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queryTables/queryTable1.xml" ContentType="application/vnd.openxmlformats-officedocument.spreadsheetml.query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queryTables/queryTable2.xml" ContentType="application/vnd.openxmlformats-officedocument.spreadsheetml.queryTable+xml"/>
  <Override PartName="/xl/tables/table5.xml" ContentType="application/vnd.openxmlformats-officedocument.spreadsheetml.table+xml"/>
  <Override PartName="/xl/queryTables/queryTable3.xml" ContentType="application/vnd.openxmlformats-officedocument.spreadsheetml.query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queryTables/queryTable4.xml" ContentType="application/vnd.openxmlformats-officedocument.spreadsheetml.query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DieseArbeitsmappe" defaultThemeVersion="164011"/>
  <mc:AlternateContent xmlns:mc="http://schemas.openxmlformats.org/markup-compatibility/2006">
    <mc:Choice Requires="x15">
      <x15ac:absPath xmlns:x15ac="http://schemas.microsoft.com/office/spreadsheetml/2010/11/ac" url="D:\Sciebo\Programmierung\GIT\Machine-Learning\building_ml_platform\BUDO\Further_Development_BUDO_PA_Lumma_Kriwet\"/>
    </mc:Choice>
  </mc:AlternateContent>
  <bookViews>
    <workbookView xWindow="0" yWindow="0" windowWidth="28800" windowHeight="11700" activeTab="1"/>
  </bookViews>
  <sheets>
    <sheet name="BUDO Key" sheetId="8" r:id="rId1"/>
    <sheet name="Speichern" sheetId="10" r:id="rId2"/>
    <sheet name="abbreviation" sheetId="1" r:id="rId3"/>
    <sheet name="category_assignment" sheetId="3" r:id="rId4"/>
    <sheet name="category" sheetId="2" r:id="rId5"/>
    <sheet name="parent_children" sheetId="4" r:id="rId6"/>
    <sheet name="Gesamt" sheetId="7" r:id="rId7"/>
    <sheet name="Leerstellen" sheetId="11" state="veryHidden" r:id="rId8"/>
  </sheets>
  <externalReferences>
    <externalReference r:id="rId9"/>
  </externalReferences>
  <definedNames>
    <definedName name="Abfrage_von_BUDO" localSheetId="2" hidden="1">abbreviation!$A$2:$D$230</definedName>
    <definedName name="Abfrage_von_BUDO" localSheetId="4" hidden="1">category!$A$2:$E$43</definedName>
    <definedName name="Abfrage_von_BUDO" localSheetId="3" hidden="1">category_assignment!$E$2:$G$114</definedName>
    <definedName name="Abfrage_von_BUDO" localSheetId="5" hidden="1">parent_children!$E$2:$G$208</definedName>
    <definedName name="Betriebsmeldung">OFFSET(Main[[#Headers],[Betriebsmeldung]],1,0,COUNTIF(Main[Betriebsmeldung],"&gt;"""),1)</definedName>
    <definedName name="category_name_german">category!$B$3:$B$39</definedName>
    <definedName name="category_name_german2">[1]!category[category_name_german]</definedName>
    <definedName name="Datenpunkt">OFFSET(Main[[#Headers],[Datenpunkt]],1,0,COUNTIF(Main[Datenpunkt],"&gt;"""),1)</definedName>
    <definedName name="Datenpunkt_2_Spezifizierung">OFFSET(Main[[#Headers],[Datenpunkt 2. Spezifizierung]],1,0,COUNTIF(Main[Datenpunkt 2. Spezifizierung],"&gt;"""),1)</definedName>
    <definedName name="Datenpunkt_Auswerten">EVALUATE('BUDO Key'!$BJ1)</definedName>
    <definedName name="description_german">abbreviation!$B$3:$B$387</definedName>
    <definedName name="Filter">OFFSET(Main[[#Headers],[Filter]],1,0,COUNTIF(Main[Filter],"&gt;"""),1)</definedName>
    <definedName name="Funktionsart">OFFSET(Main[[#Headers],[Funktionsart]],1,0,COUNTIF(Main[Funktionsart],"&gt;"""),1)</definedName>
    <definedName name="Gas">OFFSET(Main[[#Headers],[Gas]],1,0,COUNTIF(Main[Gas],"&gt;"""),1)</definedName>
    <definedName name="Kältemaschine">OFFSET(Main[[#Headers],[Kältemaschine]],1,0,COUNTIF(Main[Kältemaschine],"&gt;"""),1)</definedName>
    <definedName name="Kessel">OFFSET(Main[[#Headers],[Kessel]],1,0,COUNTIF(Main[Kessel],"&gt;"""),1)</definedName>
    <definedName name="Klappe">OFFSET(Main[[#Headers],[Klappe]],1,0,COUNTIF(Main[Klappe],"&gt;"""),1)</definedName>
    <definedName name="Luft">OFFSET(Main[[#Headers],[Luft]],1,0,COUNTIF(Main[Luft],"&gt;"""),1)</definedName>
    <definedName name="Medium_2_Spezifizierung">OFFSET(Main[[#Headers],[Medium 2. Spezifizierung]],1,0,COUNTIF(Main[Medium 2. Spezifizierung],"&gt;"""),1)</definedName>
    <definedName name="Medium_3_Spezifizierung">OFFSET(Main[[#Headers],[Medium 3. Spezifizierung]],1,0,COUNTIF(Main[Medium 3. Spezifizierung],"&gt;"""),1)</definedName>
    <definedName name="Medium_Position">OFFSET(Main[[#Headers],[Medium]],1,0,COUNTIF(Main[Medium],"&gt;"""),1)</definedName>
    <definedName name="Medium_Position_Auswerten">EVALUATE('BUDO Key'!$AU1)</definedName>
    <definedName name="Messwert">OFFSET(Main[[#Headers],[Messwert]],1,0,COUNTIF(Main[Messwert],"&gt;"""),1)</definedName>
    <definedName name="Ortsbezeichnung">OFFSET(Tab_Ortsbezeichnung[[#Headers],[Ortsbezeichnung]],1,0,COUNTIF(Tab_Ortsbezeichnung[Ortsbezeichnung],"&gt;"""),1)</definedName>
    <definedName name="Schaltbefehl">OFFSET(Main[[#Headers],[Schaltbefehl]],1,0,COUNTIF(Main[Schaltbefehl],"&gt;"""),1)</definedName>
    <definedName name="Schalter">OFFSET(Main[[#Headers],[Schalter]],1,0,COUNTIF(Main[Schalter],"&gt;"""),1)</definedName>
    <definedName name="Sensor">OFFSET(Main[[#Headers],[Sensor]],1,0,COUNTIF(Main[Sensor],"&gt;"""),1)</definedName>
    <definedName name="Speicher">OFFSET(Main[[#Headers],[Speicher]],1,0,COUNTIF(Main[Speicher],"&gt;"""),1)</definedName>
    <definedName name="Spez2_leer">OFFSET(Leer[[#Headers],[Leerstellen]],1,0,COUNTIF(Leer[Leerstellen],"&gt;"""),1)</definedName>
    <definedName name="Stellbefehl">OFFSET(Main[[#Headers],[Stellbefehl]],1,0,COUNTIF(Main[Stellbefehl],"&gt;"""),1)</definedName>
    <definedName name="Störung">OFFSET(Main[[#Headers],[Störung]],1,0,COUNTIF(Main[Störung],"&gt;"""),1)</definedName>
    <definedName name="SubSystem">OFFSET(Main[[#Headers],[SubSystem]],1,0,COUNTIF(Main[SubSystem],"&gt;"""),1)</definedName>
    <definedName name="SubSystem_Auswerten">EVALUATE('BUDO Key'!$AC1)</definedName>
    <definedName name="System">OFFSET(Main[[#Headers],[System]],1,0,COUNTIF(Main[System],"&gt;"""),1)</definedName>
    <definedName name="System_Auswerten">EVALUATE('BUDO Key'!$T1)</definedName>
    <definedName name="Unterverteiler">OFFSET(Main[[#Headers],[Unterverteiler]],1,0,COUNTIF(Main[Unterverteiler],"&gt;"""),1)</definedName>
    <definedName name="Unterverteilsystem">OFFSET(Main[[#Headers],[Unterverteilsystem]],1,0,COUNTIF(Main[Unterverteilsystem],"&gt;"""),1)</definedName>
    <definedName name="Ventil">OFFSET(Main[[#Headers],[Ventil]],1,0,COUNTIF(Main[Ventil],"&gt;"""),1)</definedName>
    <definedName name="Ventilator">OFFSET(Main[[#Headers],[Ventilator]],1,0,COUNTIF(Main[Ventilator],"&gt;"""),1)</definedName>
    <definedName name="Verteiler">OFFSET(Main[[#Headers],[Verteiler]],1,0,COUNTIF(Main[Verteiler],"&gt;"""),1)</definedName>
    <definedName name="Verteilsystem">OFFSET(Main[[#Headers],[Verteilsystem]],1,0,COUNTIF(Main[Verteilsystem],"&gt;"""),1)</definedName>
    <definedName name="Wärmepumpe">OFFSET(Main[[#Headers],[Wärmepumpe]],1,0,COUNTIF(Main[Wärmepumpe],"&gt;"""),1)</definedName>
    <definedName name="Wasser">OFFSET(Main[[#Headers],[Wasser]],1,0,COUNTIF(Main[Wasser],"&gt;"""),1)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O4" i="8" l="1"/>
  <c r="CO5" i="8"/>
  <c r="CO6" i="8"/>
  <c r="CO7" i="8"/>
  <c r="CO8" i="8"/>
  <c r="CO9" i="8"/>
  <c r="CO10" i="8"/>
  <c r="CO11" i="8"/>
  <c r="CO12" i="8"/>
  <c r="CO13" i="8"/>
  <c r="CO14" i="8"/>
  <c r="CO15" i="8"/>
  <c r="CO16" i="8"/>
  <c r="CO17" i="8"/>
  <c r="CO18" i="8"/>
  <c r="CO19" i="8"/>
  <c r="CO20" i="8"/>
  <c r="CO21" i="8"/>
  <c r="CO22" i="8"/>
  <c r="CO23" i="8"/>
  <c r="CO24" i="8"/>
  <c r="CO25" i="8"/>
  <c r="CO26" i="8"/>
  <c r="CO27" i="8"/>
  <c r="CO28" i="8"/>
  <c r="CO29" i="8"/>
  <c r="CO30" i="8"/>
  <c r="CO31" i="8"/>
  <c r="CO32" i="8"/>
  <c r="CO33" i="8"/>
  <c r="CO34" i="8"/>
  <c r="CO35" i="8"/>
  <c r="CO36" i="8"/>
  <c r="CO37" i="8"/>
  <c r="CO38" i="8"/>
  <c r="CO39" i="8"/>
  <c r="CO40" i="8"/>
  <c r="CO41" i="8"/>
  <c r="CO42" i="8"/>
  <c r="CO43" i="8"/>
  <c r="CO44" i="8"/>
  <c r="CO45" i="8"/>
  <c r="CO46" i="8"/>
  <c r="CO47" i="8"/>
  <c r="CO48" i="8"/>
  <c r="CO49" i="8"/>
  <c r="CO50" i="8"/>
  <c r="CO51" i="8"/>
  <c r="CO52" i="8"/>
  <c r="CO53" i="8"/>
  <c r="CO54" i="8"/>
  <c r="CO55" i="8"/>
  <c r="CO56" i="8"/>
  <c r="CO57" i="8"/>
  <c r="CO58" i="8"/>
  <c r="CO59" i="8"/>
  <c r="CO60" i="8"/>
  <c r="CO61" i="8"/>
  <c r="CO62" i="8"/>
  <c r="CO63" i="8"/>
  <c r="CO64" i="8"/>
  <c r="CO65" i="8"/>
  <c r="CO66" i="8"/>
  <c r="CO67" i="8"/>
  <c r="CO68" i="8"/>
  <c r="CO69" i="8"/>
  <c r="CO70" i="8"/>
  <c r="CO71" i="8"/>
  <c r="CO72" i="8"/>
  <c r="CO73" i="8"/>
  <c r="CO74" i="8"/>
  <c r="CO75" i="8"/>
  <c r="CO76" i="8"/>
  <c r="CO77" i="8"/>
  <c r="CO78" i="8"/>
  <c r="CO79" i="8"/>
  <c r="CO80" i="8"/>
  <c r="CO81" i="8"/>
  <c r="CO82" i="8"/>
  <c r="CO83" i="8"/>
  <c r="CO84" i="8"/>
  <c r="CO85" i="8"/>
  <c r="CO86" i="8"/>
  <c r="CO87" i="8"/>
  <c r="CO88" i="8"/>
  <c r="CO89" i="8"/>
  <c r="CO90" i="8"/>
  <c r="CO91" i="8"/>
  <c r="CO92" i="8"/>
  <c r="CO93" i="8"/>
  <c r="CO94" i="8"/>
  <c r="CO95" i="8"/>
  <c r="CO96" i="8"/>
  <c r="CO97" i="8"/>
  <c r="CO98" i="8"/>
  <c r="CO99" i="8"/>
  <c r="CO100" i="8"/>
  <c r="CO101" i="8"/>
  <c r="CO102" i="8"/>
  <c r="CO103" i="8"/>
  <c r="CO104" i="8"/>
  <c r="CO105" i="8"/>
  <c r="CO106" i="8"/>
  <c r="CO107" i="8"/>
  <c r="CO108" i="8"/>
  <c r="CO109" i="8"/>
  <c r="CO110" i="8"/>
  <c r="CO111" i="8"/>
  <c r="CO112" i="8"/>
  <c r="CO113" i="8"/>
  <c r="CO114" i="8"/>
  <c r="CO115" i="8"/>
  <c r="CO116" i="8"/>
  <c r="CO117" i="8"/>
  <c r="CO118" i="8"/>
  <c r="CO119" i="8"/>
  <c r="CO120" i="8"/>
  <c r="CO121" i="8"/>
  <c r="CO122" i="8"/>
  <c r="CO123" i="8"/>
  <c r="CO124" i="8"/>
  <c r="CO125" i="8"/>
  <c r="CO126" i="8"/>
  <c r="CO127" i="8"/>
  <c r="CO128" i="8"/>
  <c r="CO129" i="8"/>
  <c r="CO130" i="8"/>
  <c r="CO131" i="8"/>
  <c r="CO132" i="8"/>
  <c r="CO133" i="8"/>
  <c r="CO134" i="8"/>
  <c r="CO135" i="8"/>
  <c r="CO136" i="8"/>
  <c r="CO137" i="8"/>
  <c r="CO138" i="8"/>
  <c r="CO139" i="8"/>
  <c r="CO140" i="8"/>
  <c r="CO141" i="8"/>
  <c r="CO142" i="8"/>
  <c r="CO143" i="8"/>
  <c r="CO144" i="8"/>
  <c r="CO145" i="8"/>
  <c r="CO146" i="8"/>
  <c r="CO147" i="8"/>
  <c r="CO148" i="8"/>
  <c r="CO149" i="8"/>
  <c r="CO150" i="8"/>
  <c r="CO151" i="8"/>
  <c r="CO152" i="8"/>
  <c r="CO153" i="8"/>
  <c r="CO154" i="8"/>
  <c r="CO155" i="8"/>
  <c r="CO156" i="8"/>
  <c r="CO157" i="8"/>
  <c r="CO158" i="8"/>
  <c r="CO159" i="8"/>
  <c r="CO160" i="8"/>
  <c r="CO161" i="8"/>
  <c r="CO162" i="8"/>
  <c r="CO163" i="8"/>
  <c r="CO164" i="8"/>
  <c r="CO165" i="8"/>
  <c r="CO166" i="8"/>
  <c r="CO167" i="8"/>
  <c r="CO168" i="8"/>
  <c r="CO169" i="8"/>
  <c r="CO170" i="8"/>
  <c r="CO171" i="8"/>
  <c r="CO172" i="8"/>
  <c r="CO173" i="8"/>
  <c r="CO174" i="8"/>
  <c r="CO175" i="8"/>
  <c r="CO176" i="8"/>
  <c r="CO177" i="8"/>
  <c r="CO178" i="8"/>
  <c r="CO179" i="8"/>
  <c r="CO180" i="8"/>
  <c r="CO181" i="8"/>
  <c r="CO182" i="8"/>
  <c r="CO183" i="8"/>
  <c r="CO184" i="8"/>
  <c r="CO185" i="8"/>
  <c r="CO186" i="8"/>
  <c r="CO187" i="8"/>
  <c r="CO188" i="8"/>
  <c r="CO189" i="8"/>
  <c r="CO190" i="8"/>
  <c r="CO191" i="8"/>
  <c r="CO192" i="8"/>
  <c r="CO193" i="8"/>
  <c r="CO194" i="8"/>
  <c r="CO195" i="8"/>
  <c r="CO196" i="8"/>
  <c r="CO197" i="8"/>
  <c r="CO198" i="8"/>
  <c r="CO199" i="8"/>
  <c r="CO200" i="8"/>
  <c r="CO201" i="8"/>
  <c r="CO202" i="8"/>
  <c r="CO203" i="8"/>
  <c r="CO204" i="8"/>
  <c r="CO205" i="8"/>
  <c r="CO206" i="8"/>
  <c r="CO207" i="8"/>
  <c r="CO208" i="8"/>
  <c r="CO209" i="8"/>
  <c r="CO210" i="8"/>
  <c r="CO211" i="8"/>
  <c r="CO212" i="8"/>
  <c r="CO213" i="8"/>
  <c r="CO214" i="8"/>
  <c r="CO215" i="8"/>
  <c r="CO216" i="8"/>
  <c r="CO217" i="8"/>
  <c r="CO218" i="8"/>
  <c r="CO219" i="8"/>
  <c r="CO220" i="8"/>
  <c r="CO221" i="8"/>
  <c r="CO222" i="8"/>
  <c r="CO223" i="8"/>
  <c r="CO224" i="8"/>
  <c r="CO225" i="8"/>
  <c r="CO226" i="8"/>
  <c r="CO227" i="8"/>
  <c r="CO228" i="8"/>
  <c r="CO229" i="8"/>
  <c r="CO230" i="8"/>
  <c r="CO231" i="8"/>
  <c r="CO232" i="8"/>
  <c r="CO233" i="8"/>
  <c r="CO234" i="8"/>
  <c r="CO235" i="8"/>
  <c r="CO236" i="8"/>
  <c r="CO237" i="8"/>
  <c r="CO238" i="8"/>
  <c r="CO239" i="8"/>
  <c r="CO240" i="8"/>
  <c r="CO241" i="8"/>
  <c r="CO242" i="8"/>
  <c r="CO243" i="8"/>
  <c r="CO244" i="8"/>
  <c r="CO245" i="8"/>
  <c r="CO246" i="8"/>
  <c r="CO247" i="8"/>
  <c r="CO248" i="8"/>
  <c r="CO249" i="8"/>
  <c r="CO250" i="8"/>
  <c r="CO251" i="8"/>
  <c r="CO252" i="8"/>
  <c r="CO253" i="8"/>
  <c r="CO254" i="8"/>
  <c r="CO255" i="8"/>
  <c r="CO256" i="8"/>
  <c r="CO257" i="8"/>
  <c r="CO258" i="8"/>
  <c r="CO259" i="8"/>
  <c r="CO260" i="8"/>
  <c r="CO261" i="8"/>
  <c r="CO262" i="8"/>
  <c r="CO263" i="8"/>
  <c r="CO264" i="8"/>
  <c r="CO265" i="8"/>
  <c r="CO266" i="8"/>
  <c r="CO267" i="8"/>
  <c r="CO268" i="8"/>
  <c r="CO269" i="8"/>
  <c r="CO270" i="8"/>
  <c r="CO271" i="8"/>
  <c r="CO272" i="8"/>
  <c r="CO273" i="8"/>
  <c r="CO274" i="8"/>
  <c r="CO275" i="8"/>
  <c r="CO276" i="8"/>
  <c r="CO277" i="8"/>
  <c r="CO278" i="8"/>
  <c r="CO279" i="8"/>
  <c r="CO280" i="8"/>
  <c r="CO281" i="8"/>
  <c r="CO282" i="8"/>
  <c r="CO283" i="8"/>
  <c r="CO284" i="8"/>
  <c r="CO285" i="8"/>
  <c r="CO286" i="8"/>
  <c r="CO287" i="8"/>
  <c r="CO288" i="8"/>
  <c r="CO289" i="8"/>
  <c r="CO290" i="8"/>
  <c r="CO291" i="8"/>
  <c r="CO292" i="8"/>
  <c r="CO293" i="8"/>
  <c r="CO294" i="8"/>
  <c r="CO295" i="8"/>
  <c r="CO296" i="8"/>
  <c r="CO297" i="8"/>
  <c r="CO298" i="8"/>
  <c r="CO299" i="8"/>
  <c r="CO300" i="8"/>
  <c r="CO301" i="8"/>
  <c r="CO302" i="8"/>
  <c r="CO303" i="8"/>
  <c r="CO304" i="8"/>
  <c r="CO305" i="8"/>
  <c r="CO306" i="8"/>
  <c r="CO307" i="8"/>
  <c r="CO308" i="8"/>
  <c r="CO309" i="8"/>
  <c r="CO310" i="8"/>
  <c r="CO311" i="8"/>
  <c r="CO312" i="8"/>
  <c r="CO313" i="8"/>
  <c r="CO314" i="8"/>
  <c r="CO315" i="8"/>
  <c r="CO316" i="8"/>
  <c r="CO317" i="8"/>
  <c r="CO318" i="8"/>
  <c r="CO319" i="8"/>
  <c r="CO320" i="8"/>
  <c r="CO321" i="8"/>
  <c r="CO322" i="8"/>
  <c r="CO323" i="8"/>
  <c r="CO324" i="8"/>
  <c r="CO325" i="8"/>
  <c r="CO326" i="8"/>
  <c r="CO327" i="8"/>
  <c r="CO328" i="8"/>
  <c r="CO329" i="8"/>
  <c r="CO330" i="8"/>
  <c r="CO331" i="8"/>
  <c r="CO332" i="8"/>
  <c r="CO333" i="8"/>
  <c r="CO334" i="8"/>
  <c r="CO335" i="8"/>
  <c r="CO336" i="8"/>
  <c r="CO337" i="8"/>
  <c r="CO338" i="8"/>
  <c r="CO339" i="8"/>
  <c r="CO340" i="8"/>
  <c r="CO341" i="8"/>
  <c r="CO342" i="8"/>
  <c r="CO343" i="8"/>
  <c r="CO344" i="8"/>
  <c r="CO345" i="8"/>
  <c r="CO346" i="8"/>
  <c r="CO347" i="8"/>
  <c r="CO348" i="8"/>
  <c r="CO349" i="8"/>
  <c r="CO350" i="8"/>
  <c r="CO351" i="8"/>
  <c r="CO352" i="8"/>
  <c r="CO353" i="8"/>
  <c r="CO354" i="8"/>
  <c r="CO355" i="8"/>
  <c r="CO356" i="8"/>
  <c r="CO357" i="8"/>
  <c r="CO358" i="8"/>
  <c r="CO359" i="8"/>
  <c r="CO360" i="8"/>
  <c r="CO361" i="8"/>
  <c r="CO362" i="8"/>
  <c r="CO363" i="8"/>
  <c r="CO364" i="8"/>
  <c r="CO365" i="8"/>
  <c r="CO366" i="8"/>
  <c r="CO367" i="8"/>
  <c r="CO368" i="8"/>
  <c r="CO369" i="8"/>
  <c r="CO370" i="8"/>
  <c r="CO371" i="8"/>
  <c r="CO372" i="8"/>
  <c r="CO373" i="8"/>
  <c r="CO374" i="8"/>
  <c r="CO375" i="8"/>
  <c r="CO376" i="8"/>
  <c r="CO377" i="8"/>
  <c r="CO378" i="8"/>
  <c r="CO379" i="8"/>
  <c r="CO380" i="8"/>
  <c r="CO381" i="8"/>
  <c r="CO382" i="8"/>
  <c r="CO383" i="8"/>
  <c r="CO384" i="8"/>
  <c r="CO385" i="8"/>
  <c r="CO386" i="8"/>
  <c r="CO387" i="8"/>
  <c r="CO388" i="8"/>
  <c r="CO389" i="8"/>
  <c r="CO390" i="8"/>
  <c r="CO391" i="8"/>
  <c r="CO392" i="8"/>
  <c r="CO393" i="8"/>
  <c r="CO394" i="8"/>
  <c r="CO395" i="8"/>
  <c r="CO396" i="8"/>
  <c r="CO397" i="8"/>
  <c r="CO398" i="8"/>
  <c r="CO399" i="8"/>
  <c r="CO400" i="8"/>
  <c r="CO401" i="8"/>
  <c r="CO402" i="8"/>
  <c r="CO403" i="8"/>
  <c r="CO404" i="8"/>
  <c r="CO405" i="8"/>
  <c r="CO406" i="8"/>
  <c r="CO407" i="8"/>
  <c r="CO408" i="8"/>
  <c r="CO409" i="8"/>
  <c r="CO410" i="8"/>
  <c r="CO411" i="8"/>
  <c r="CO412" i="8"/>
  <c r="CO413" i="8"/>
  <c r="CO414" i="8"/>
  <c r="CO415" i="8"/>
  <c r="CO416" i="8"/>
  <c r="CO417" i="8"/>
  <c r="CO418" i="8"/>
  <c r="CO419" i="8"/>
  <c r="CO420" i="8"/>
  <c r="CO421" i="8"/>
  <c r="CO422" i="8"/>
  <c r="CO423" i="8"/>
  <c r="CO424" i="8"/>
  <c r="CO425" i="8"/>
  <c r="CO426" i="8"/>
  <c r="CO427" i="8"/>
  <c r="CO428" i="8"/>
  <c r="CO429" i="8"/>
  <c r="CO430" i="8"/>
  <c r="CO431" i="8"/>
  <c r="CO432" i="8"/>
  <c r="CO433" i="8"/>
  <c r="CO434" i="8"/>
  <c r="CO435" i="8"/>
  <c r="CO436" i="8"/>
  <c r="CO437" i="8"/>
  <c r="CO438" i="8"/>
  <c r="CO439" i="8"/>
  <c r="CO440" i="8"/>
  <c r="CO441" i="8"/>
  <c r="CO442" i="8"/>
  <c r="CO443" i="8"/>
  <c r="CO444" i="8"/>
  <c r="CO445" i="8"/>
  <c r="CO446" i="8"/>
  <c r="CO447" i="8"/>
  <c r="CO448" i="8"/>
  <c r="CO449" i="8"/>
  <c r="CO450" i="8"/>
  <c r="CO451" i="8"/>
  <c r="CO452" i="8"/>
  <c r="CO453" i="8"/>
  <c r="CO454" i="8"/>
  <c r="CO455" i="8"/>
  <c r="CO456" i="8"/>
  <c r="CO457" i="8"/>
  <c r="CO458" i="8"/>
  <c r="CO459" i="8"/>
  <c r="CO460" i="8"/>
  <c r="CO461" i="8"/>
  <c r="CO462" i="8"/>
  <c r="CO463" i="8"/>
  <c r="CO464" i="8"/>
  <c r="CO465" i="8"/>
  <c r="CO466" i="8"/>
  <c r="CO467" i="8"/>
  <c r="CO468" i="8"/>
  <c r="CO469" i="8"/>
  <c r="CO470" i="8"/>
  <c r="CO471" i="8"/>
  <c r="CO472" i="8"/>
  <c r="CO473" i="8"/>
  <c r="CO474" i="8"/>
  <c r="CO475" i="8"/>
  <c r="CO476" i="8"/>
  <c r="CO477" i="8"/>
  <c r="CO478" i="8"/>
  <c r="CO479" i="8"/>
  <c r="CO480" i="8"/>
  <c r="CO481" i="8"/>
  <c r="CO482" i="8"/>
  <c r="CO483" i="8"/>
  <c r="CO484" i="8"/>
  <c r="CO485" i="8"/>
  <c r="CO486" i="8"/>
  <c r="CO487" i="8"/>
  <c r="CO488" i="8"/>
  <c r="CO489" i="8"/>
  <c r="CO490" i="8"/>
  <c r="CO491" i="8"/>
  <c r="CO492" i="8"/>
  <c r="CO493" i="8"/>
  <c r="CO494" i="8"/>
  <c r="CO495" i="8"/>
  <c r="CO496" i="8"/>
  <c r="CO497" i="8"/>
  <c r="CO498" i="8"/>
  <c r="CO499" i="8"/>
  <c r="CO500" i="8"/>
  <c r="CO501" i="8"/>
  <c r="CO502" i="8"/>
  <c r="CO503" i="8"/>
  <c r="CO504" i="8"/>
  <c r="CO505" i="8"/>
  <c r="CO506" i="8"/>
  <c r="CO507" i="8"/>
  <c r="CO508" i="8"/>
  <c r="CO509" i="8"/>
  <c r="CO510" i="8"/>
  <c r="CO511" i="8"/>
  <c r="CO512" i="8"/>
  <c r="CO513" i="8"/>
  <c r="CO514" i="8"/>
  <c r="CO515" i="8"/>
  <c r="CO516" i="8"/>
  <c r="CO517" i="8"/>
  <c r="CO518" i="8"/>
  <c r="CO519" i="8"/>
  <c r="CO520" i="8"/>
  <c r="CO521" i="8"/>
  <c r="CO522" i="8"/>
  <c r="CO523" i="8"/>
  <c r="CO524" i="8"/>
  <c r="CO525" i="8"/>
  <c r="CO526" i="8"/>
  <c r="CO527" i="8"/>
  <c r="CO528" i="8"/>
  <c r="CO529" i="8"/>
  <c r="CO530" i="8"/>
  <c r="CO531" i="8"/>
  <c r="CO532" i="8"/>
  <c r="CO533" i="8"/>
  <c r="CO534" i="8"/>
  <c r="CO535" i="8"/>
  <c r="CO536" i="8"/>
  <c r="CO537" i="8"/>
  <c r="CO538" i="8"/>
  <c r="CO539" i="8"/>
  <c r="CO540" i="8"/>
  <c r="CO541" i="8"/>
  <c r="CO542" i="8"/>
  <c r="CO543" i="8"/>
  <c r="CO544" i="8"/>
  <c r="CO545" i="8"/>
  <c r="CO546" i="8"/>
  <c r="CO547" i="8"/>
  <c r="CO548" i="8"/>
  <c r="CO549" i="8"/>
  <c r="CO550" i="8"/>
  <c r="CO551" i="8"/>
  <c r="CO552" i="8"/>
  <c r="CO553" i="8"/>
  <c r="CO554" i="8"/>
  <c r="CO555" i="8"/>
  <c r="CO556" i="8"/>
  <c r="CO557" i="8"/>
  <c r="CO558" i="8"/>
  <c r="CO559" i="8"/>
  <c r="CO560" i="8"/>
  <c r="CO561" i="8"/>
  <c r="CO562" i="8"/>
  <c r="CO563" i="8"/>
  <c r="CO564" i="8"/>
  <c r="CO565" i="8"/>
  <c r="CO566" i="8"/>
  <c r="CO567" i="8"/>
  <c r="CO568" i="8"/>
  <c r="CO569" i="8"/>
  <c r="CO570" i="8"/>
  <c r="CO571" i="8"/>
  <c r="CO572" i="8"/>
  <c r="CO573" i="8"/>
  <c r="CO574" i="8"/>
  <c r="CO575" i="8"/>
  <c r="CO576" i="8"/>
  <c r="CO577" i="8"/>
  <c r="CO578" i="8"/>
  <c r="CO579" i="8"/>
  <c r="CO580" i="8"/>
  <c r="CO581" i="8"/>
  <c r="CO582" i="8"/>
  <c r="CO583" i="8"/>
  <c r="CO584" i="8"/>
  <c r="CO585" i="8"/>
  <c r="CO586" i="8"/>
  <c r="CO587" i="8"/>
  <c r="CO588" i="8"/>
  <c r="CO589" i="8"/>
  <c r="CO590" i="8"/>
  <c r="CO591" i="8"/>
  <c r="CO592" i="8"/>
  <c r="CO593" i="8"/>
  <c r="CO594" i="8"/>
  <c r="CO595" i="8"/>
  <c r="CO596" i="8"/>
  <c r="CO597" i="8"/>
  <c r="CO598" i="8"/>
  <c r="CO599" i="8"/>
  <c r="CO600" i="8"/>
  <c r="CO601" i="8"/>
  <c r="CO602" i="8"/>
  <c r="CO603" i="8"/>
  <c r="CO604" i="8"/>
  <c r="CO605" i="8"/>
  <c r="CO606" i="8"/>
  <c r="CO607" i="8"/>
  <c r="CO608" i="8"/>
  <c r="CO609" i="8"/>
  <c r="CO610" i="8"/>
  <c r="CO611" i="8"/>
  <c r="CO612" i="8"/>
  <c r="CO613" i="8"/>
  <c r="CO614" i="8"/>
  <c r="CO615" i="8"/>
  <c r="CO616" i="8"/>
  <c r="CO617" i="8"/>
  <c r="CO618" i="8"/>
  <c r="CO619" i="8"/>
  <c r="CO620" i="8"/>
  <c r="CO621" i="8"/>
  <c r="CO622" i="8"/>
  <c r="CO623" i="8"/>
  <c r="CO624" i="8"/>
  <c r="CO625" i="8"/>
  <c r="CO626" i="8"/>
  <c r="CO627" i="8"/>
  <c r="CO628" i="8"/>
  <c r="CO629" i="8"/>
  <c r="CO630" i="8"/>
  <c r="CO631" i="8"/>
  <c r="CO632" i="8"/>
  <c r="CO633" i="8"/>
  <c r="CO634" i="8"/>
  <c r="CO635" i="8"/>
  <c r="CO636" i="8"/>
  <c r="CO637" i="8"/>
  <c r="CO638" i="8"/>
  <c r="CO639" i="8"/>
  <c r="CO640" i="8"/>
  <c r="CO641" i="8"/>
  <c r="CO642" i="8"/>
  <c r="CO643" i="8"/>
  <c r="CO644" i="8"/>
  <c r="CO645" i="8"/>
  <c r="CO646" i="8"/>
  <c r="CO647" i="8"/>
  <c r="CO648" i="8"/>
  <c r="CO649" i="8"/>
  <c r="CO650" i="8"/>
  <c r="CO651" i="8"/>
  <c r="CO652" i="8"/>
  <c r="CO653" i="8"/>
  <c r="CO654" i="8"/>
  <c r="CO655" i="8"/>
  <c r="CO656" i="8"/>
  <c r="CO657" i="8"/>
  <c r="CO658" i="8"/>
  <c r="CO659" i="8"/>
  <c r="CO660" i="8"/>
  <c r="CO661" i="8"/>
  <c r="CO662" i="8"/>
  <c r="CO663" i="8"/>
  <c r="CO664" i="8"/>
  <c r="CO665" i="8"/>
  <c r="CO666" i="8"/>
  <c r="CO667" i="8"/>
  <c r="CO668" i="8"/>
  <c r="CO669" i="8"/>
  <c r="CO670" i="8"/>
  <c r="CO671" i="8"/>
  <c r="CO672" i="8"/>
  <c r="CO673" i="8"/>
  <c r="CO674" i="8"/>
  <c r="CO675" i="8"/>
  <c r="CO676" i="8"/>
  <c r="CO677" i="8"/>
  <c r="CO678" i="8"/>
  <c r="CO679" i="8"/>
  <c r="CO680" i="8"/>
  <c r="CO681" i="8"/>
  <c r="CO682" i="8"/>
  <c r="CO683" i="8"/>
  <c r="CO684" i="8"/>
  <c r="CO685" i="8"/>
  <c r="CO686" i="8"/>
  <c r="CO687" i="8"/>
  <c r="CO688" i="8"/>
  <c r="CO689" i="8"/>
  <c r="CO690" i="8"/>
  <c r="CO691" i="8"/>
  <c r="CO692" i="8"/>
  <c r="CO693" i="8"/>
  <c r="CO694" i="8"/>
  <c r="CO695" i="8"/>
  <c r="CO696" i="8"/>
  <c r="CO697" i="8"/>
  <c r="CO698" i="8"/>
  <c r="CO699" i="8"/>
  <c r="CO700" i="8"/>
  <c r="CO701" i="8"/>
  <c r="CO702" i="8"/>
  <c r="CO703" i="8"/>
  <c r="CO704" i="8"/>
  <c r="CO705" i="8"/>
  <c r="CO706" i="8"/>
  <c r="CO707" i="8"/>
  <c r="CO708" i="8"/>
  <c r="CO709" i="8"/>
  <c r="CO710" i="8"/>
  <c r="CO711" i="8"/>
  <c r="CO712" i="8"/>
  <c r="CO713" i="8"/>
  <c r="CO714" i="8"/>
  <c r="CO715" i="8"/>
  <c r="CO716" i="8"/>
  <c r="CO717" i="8"/>
  <c r="CO718" i="8"/>
  <c r="CO719" i="8"/>
  <c r="CO720" i="8"/>
  <c r="CO721" i="8"/>
  <c r="CO722" i="8"/>
  <c r="CO723" i="8"/>
  <c r="CO724" i="8"/>
  <c r="CO725" i="8"/>
  <c r="CO726" i="8"/>
  <c r="CO727" i="8"/>
  <c r="CO728" i="8"/>
  <c r="CO729" i="8"/>
  <c r="CO730" i="8"/>
  <c r="CO731" i="8"/>
  <c r="CO732" i="8"/>
  <c r="CO733" i="8"/>
  <c r="CO734" i="8"/>
  <c r="CO735" i="8"/>
  <c r="CO736" i="8"/>
  <c r="CO737" i="8"/>
  <c r="CO738" i="8"/>
  <c r="CO739" i="8"/>
  <c r="CO740" i="8"/>
  <c r="CO741" i="8"/>
  <c r="CO742" i="8"/>
  <c r="CO743" i="8"/>
  <c r="CO744" i="8"/>
  <c r="CO745" i="8"/>
  <c r="CO746" i="8"/>
  <c r="CO747" i="8"/>
  <c r="CO748" i="8"/>
  <c r="CO749" i="8"/>
  <c r="CO750" i="8"/>
  <c r="CO751" i="8"/>
  <c r="CO752" i="8"/>
  <c r="CO753" i="8"/>
  <c r="CO754" i="8"/>
  <c r="CO755" i="8"/>
  <c r="CO756" i="8"/>
  <c r="CO757" i="8"/>
  <c r="CO758" i="8"/>
  <c r="CO759" i="8"/>
  <c r="CO760" i="8"/>
  <c r="CO761" i="8"/>
  <c r="CO762" i="8"/>
  <c r="CO763" i="8"/>
  <c r="CO764" i="8"/>
  <c r="CO765" i="8"/>
  <c r="CO766" i="8"/>
  <c r="CO767" i="8"/>
  <c r="CO768" i="8"/>
  <c r="CO769" i="8"/>
  <c r="CO770" i="8"/>
  <c r="CO771" i="8"/>
  <c r="CO772" i="8"/>
  <c r="CO773" i="8"/>
  <c r="CO774" i="8"/>
  <c r="CO775" i="8"/>
  <c r="CO776" i="8"/>
  <c r="CO777" i="8"/>
  <c r="CO778" i="8"/>
  <c r="CO779" i="8"/>
  <c r="CO780" i="8"/>
  <c r="CO781" i="8"/>
  <c r="CO782" i="8"/>
  <c r="CO783" i="8"/>
  <c r="CO784" i="8"/>
  <c r="CO785" i="8"/>
  <c r="CO786" i="8"/>
  <c r="CO787" i="8"/>
  <c r="CO788" i="8"/>
  <c r="CO789" i="8"/>
  <c r="CO790" i="8"/>
  <c r="CO791" i="8"/>
  <c r="CO792" i="8"/>
  <c r="CO793" i="8"/>
  <c r="CO794" i="8"/>
  <c r="CO795" i="8"/>
  <c r="CO796" i="8"/>
  <c r="CO797" i="8"/>
  <c r="CO798" i="8"/>
  <c r="CO799" i="8"/>
  <c r="CO800" i="8"/>
  <c r="CO801" i="8"/>
  <c r="CO802" i="8"/>
  <c r="CO803" i="8"/>
  <c r="CO804" i="8"/>
  <c r="CO805" i="8"/>
  <c r="CO806" i="8"/>
  <c r="CO807" i="8"/>
  <c r="CO808" i="8"/>
  <c r="CO809" i="8"/>
  <c r="CO810" i="8"/>
  <c r="CO811" i="8"/>
  <c r="CO812" i="8"/>
  <c r="CO813" i="8"/>
  <c r="CO814" i="8"/>
  <c r="CO815" i="8"/>
  <c r="CO816" i="8"/>
  <c r="CO817" i="8"/>
  <c r="CO818" i="8"/>
  <c r="CO819" i="8"/>
  <c r="CO820" i="8"/>
  <c r="CO821" i="8"/>
  <c r="CO822" i="8"/>
  <c r="CO823" i="8"/>
  <c r="CO824" i="8"/>
  <c r="CO825" i="8"/>
  <c r="CO826" i="8"/>
  <c r="CO827" i="8"/>
  <c r="CO828" i="8"/>
  <c r="CO829" i="8"/>
  <c r="CO830" i="8"/>
  <c r="CO831" i="8"/>
  <c r="CO832" i="8"/>
  <c r="CO833" i="8"/>
  <c r="CO834" i="8"/>
  <c r="CO835" i="8"/>
  <c r="CO836" i="8"/>
  <c r="CO837" i="8"/>
  <c r="CO838" i="8"/>
  <c r="CO839" i="8"/>
  <c r="CO840" i="8"/>
  <c r="CO841" i="8"/>
  <c r="CO842" i="8"/>
  <c r="CO843" i="8"/>
  <c r="CO844" i="8"/>
  <c r="CO845" i="8"/>
  <c r="CO846" i="8"/>
  <c r="CO847" i="8"/>
  <c r="CO848" i="8"/>
  <c r="CO849" i="8"/>
  <c r="CO850" i="8"/>
  <c r="CO851" i="8"/>
  <c r="CO852" i="8"/>
  <c r="CO853" i="8"/>
  <c r="CO854" i="8"/>
  <c r="CO855" i="8"/>
  <c r="CO856" i="8"/>
  <c r="CO857" i="8"/>
  <c r="CO858" i="8"/>
  <c r="CO859" i="8"/>
  <c r="CO860" i="8"/>
  <c r="CO861" i="8"/>
  <c r="CO862" i="8"/>
  <c r="CO863" i="8"/>
  <c r="CO864" i="8"/>
  <c r="CO865" i="8"/>
  <c r="CO866" i="8"/>
  <c r="CO867" i="8"/>
  <c r="CO868" i="8"/>
  <c r="CO869" i="8"/>
  <c r="CO870" i="8"/>
  <c r="CO871" i="8"/>
  <c r="CO872" i="8"/>
  <c r="CO873" i="8"/>
  <c r="CO874" i="8"/>
  <c r="CO875" i="8"/>
  <c r="CO876" i="8"/>
  <c r="CO877" i="8"/>
  <c r="CO878" i="8"/>
  <c r="CO879" i="8"/>
  <c r="CO880" i="8"/>
  <c r="CO881" i="8"/>
  <c r="CO882" i="8"/>
  <c r="CO883" i="8"/>
  <c r="CO884" i="8"/>
  <c r="CO885" i="8"/>
  <c r="CO886" i="8"/>
  <c r="CO887" i="8"/>
  <c r="CO888" i="8"/>
  <c r="CO889" i="8"/>
  <c r="CO890" i="8"/>
  <c r="CO891" i="8"/>
  <c r="CO892" i="8"/>
  <c r="CO893" i="8"/>
  <c r="CO894" i="8"/>
  <c r="CO895" i="8"/>
  <c r="CO896" i="8"/>
  <c r="CO897" i="8"/>
  <c r="CO898" i="8"/>
  <c r="CO899" i="8"/>
  <c r="CO900" i="8"/>
  <c r="CO901" i="8"/>
  <c r="CO902" i="8"/>
  <c r="CO903" i="8"/>
  <c r="CO904" i="8"/>
  <c r="CO905" i="8"/>
  <c r="CO906" i="8"/>
  <c r="CO907" i="8"/>
  <c r="CO908" i="8"/>
  <c r="CO909" i="8"/>
  <c r="CO910" i="8"/>
  <c r="CO911" i="8"/>
  <c r="CO912" i="8"/>
  <c r="CO913" i="8"/>
  <c r="CO914" i="8"/>
  <c r="CO915" i="8"/>
  <c r="CO916" i="8"/>
  <c r="CO917" i="8"/>
  <c r="CO918" i="8"/>
  <c r="CO919" i="8"/>
  <c r="CO920" i="8"/>
  <c r="CO921" i="8"/>
  <c r="CO922" i="8"/>
  <c r="CO923" i="8"/>
  <c r="CO924" i="8"/>
  <c r="CO925" i="8"/>
  <c r="CO926" i="8"/>
  <c r="CO927" i="8"/>
  <c r="CO928" i="8"/>
  <c r="CO929" i="8"/>
  <c r="CO930" i="8"/>
  <c r="CO931" i="8"/>
  <c r="CO932" i="8"/>
  <c r="CO933" i="8"/>
  <c r="CO934" i="8"/>
  <c r="CO935" i="8"/>
  <c r="CO936" i="8"/>
  <c r="CO937" i="8"/>
  <c r="CO938" i="8"/>
  <c r="CO939" i="8"/>
  <c r="CO940" i="8"/>
  <c r="CO941" i="8"/>
  <c r="CO942" i="8"/>
  <c r="CO943" i="8"/>
  <c r="CO944" i="8"/>
  <c r="CO945" i="8"/>
  <c r="CO946" i="8"/>
  <c r="CO947" i="8"/>
  <c r="CO948" i="8"/>
  <c r="CO949" i="8"/>
  <c r="CO950" i="8"/>
  <c r="CO951" i="8"/>
  <c r="CO952" i="8"/>
  <c r="CO953" i="8"/>
  <c r="CO954" i="8"/>
  <c r="CO955" i="8"/>
  <c r="CO956" i="8"/>
  <c r="CO957" i="8"/>
  <c r="CO958" i="8"/>
  <c r="CO959" i="8"/>
  <c r="CO960" i="8"/>
  <c r="CO961" i="8"/>
  <c r="CO962" i="8"/>
  <c r="CO963" i="8"/>
  <c r="CO964" i="8"/>
  <c r="CO965" i="8"/>
  <c r="CO966" i="8"/>
  <c r="CO967" i="8"/>
  <c r="CO968" i="8"/>
  <c r="CO969" i="8"/>
  <c r="CO970" i="8"/>
  <c r="CO971" i="8"/>
  <c r="CO972" i="8"/>
  <c r="CO973" i="8"/>
  <c r="CO974" i="8"/>
  <c r="CO975" i="8"/>
  <c r="CO976" i="8"/>
  <c r="CO977" i="8"/>
  <c r="CO978" i="8"/>
  <c r="CO979" i="8"/>
  <c r="CO980" i="8"/>
  <c r="CO981" i="8"/>
  <c r="CO982" i="8"/>
  <c r="CO983" i="8"/>
  <c r="CO984" i="8"/>
  <c r="CO985" i="8"/>
  <c r="CO986" i="8"/>
  <c r="CO987" i="8"/>
  <c r="CO988" i="8"/>
  <c r="CO989" i="8"/>
  <c r="CO990" i="8"/>
  <c r="CO991" i="8"/>
  <c r="CO992" i="8"/>
  <c r="CO993" i="8"/>
  <c r="CO994" i="8"/>
  <c r="CO995" i="8"/>
  <c r="CO996" i="8"/>
  <c r="CO997" i="8"/>
  <c r="CO998" i="8"/>
  <c r="CO999" i="8"/>
  <c r="CO1000" i="8"/>
  <c r="CO1001" i="8"/>
  <c r="CO1002" i="8"/>
  <c r="CO1003" i="8"/>
  <c r="CO1004" i="8"/>
  <c r="CO1005" i="8"/>
  <c r="CO1006" i="8"/>
  <c r="CO1007" i="8"/>
  <c r="CO1008" i="8"/>
  <c r="CO1009" i="8"/>
  <c r="CO1010" i="8"/>
  <c r="CO1011" i="8"/>
  <c r="CO1012" i="8"/>
  <c r="CO1013" i="8"/>
  <c r="CO1014" i="8"/>
  <c r="CO1015" i="8"/>
  <c r="CO1016" i="8"/>
  <c r="CO1017" i="8"/>
  <c r="CO1018" i="8"/>
  <c r="CO1019" i="8"/>
  <c r="CO1020" i="8"/>
  <c r="CO1021" i="8"/>
  <c r="CO1022" i="8"/>
  <c r="CO1023" i="8"/>
  <c r="CO1024" i="8"/>
  <c r="CO1025" i="8"/>
  <c r="CO1026" i="8"/>
  <c r="CO1027" i="8"/>
  <c r="CO1028" i="8"/>
  <c r="CO1029" i="8"/>
  <c r="CO1030" i="8"/>
  <c r="CO1031" i="8"/>
  <c r="CO1032" i="8"/>
  <c r="CO1033" i="8"/>
  <c r="CO1034" i="8"/>
  <c r="CO1035" i="8"/>
  <c r="CO1036" i="8"/>
  <c r="CO1037" i="8"/>
  <c r="CO1038" i="8"/>
  <c r="CO1039" i="8"/>
  <c r="CO1040" i="8"/>
  <c r="CO1041" i="8"/>
  <c r="CO1042" i="8"/>
  <c r="CO1043" i="8"/>
  <c r="CO1044" i="8"/>
  <c r="CO1045" i="8"/>
  <c r="CO1046" i="8"/>
  <c r="CO1047" i="8"/>
  <c r="CO1048" i="8"/>
  <c r="CO1049" i="8"/>
  <c r="CO1050" i="8"/>
  <c r="CO1051" i="8"/>
  <c r="CO1052" i="8"/>
  <c r="CO1053" i="8"/>
  <c r="CO1054" i="8"/>
  <c r="CO1055" i="8"/>
  <c r="CO1056" i="8"/>
  <c r="CO1057" i="8"/>
  <c r="CO1058" i="8"/>
  <c r="CO1059" i="8"/>
  <c r="CO1060" i="8"/>
  <c r="CO1061" i="8"/>
  <c r="CO1062" i="8"/>
  <c r="CO1063" i="8"/>
  <c r="CO1064" i="8"/>
  <c r="CO1065" i="8"/>
  <c r="CO1066" i="8"/>
  <c r="CO1067" i="8"/>
  <c r="CO1068" i="8"/>
  <c r="CO1069" i="8"/>
  <c r="CO1070" i="8"/>
  <c r="CO1071" i="8"/>
  <c r="CO1072" i="8"/>
  <c r="CO1073" i="8"/>
  <c r="CO1074" i="8"/>
  <c r="CO1075" i="8"/>
  <c r="CO1076" i="8"/>
  <c r="CO1077" i="8"/>
  <c r="CO1078" i="8"/>
  <c r="CO1079" i="8"/>
  <c r="CO1080" i="8"/>
  <c r="CO1081" i="8"/>
  <c r="CO1082" i="8"/>
  <c r="CO1083" i="8"/>
  <c r="CO1084" i="8"/>
  <c r="CO1085" i="8"/>
  <c r="CO1086" i="8"/>
  <c r="CO1087" i="8"/>
  <c r="CO1088" i="8"/>
  <c r="CO1089" i="8"/>
  <c r="CO1090" i="8"/>
  <c r="CO1091" i="8"/>
  <c r="CO1092" i="8"/>
  <c r="CO1093" i="8"/>
  <c r="CO1094" i="8"/>
  <c r="CO1095" i="8"/>
  <c r="CO1096" i="8"/>
  <c r="CO1097" i="8"/>
  <c r="CO1098" i="8"/>
  <c r="CO1099" i="8"/>
  <c r="CO1100" i="8"/>
  <c r="CO1101" i="8"/>
  <c r="CO1102" i="8"/>
  <c r="CO1103" i="8"/>
  <c r="CO1104" i="8"/>
  <c r="CO1105" i="8"/>
  <c r="CO1106" i="8"/>
  <c r="CO1107" i="8"/>
  <c r="CO1108" i="8"/>
  <c r="CO1109" i="8"/>
  <c r="CO1110" i="8"/>
  <c r="CO1111" i="8"/>
  <c r="CO1112" i="8"/>
  <c r="CO1113" i="8"/>
  <c r="CO1114" i="8"/>
  <c r="CO1115" i="8"/>
  <c r="CO1116" i="8"/>
  <c r="CO1117" i="8"/>
  <c r="CO1118" i="8"/>
  <c r="CO1119" i="8"/>
  <c r="CO1120" i="8"/>
  <c r="CO1121" i="8"/>
  <c r="CO1122" i="8"/>
  <c r="CO1123" i="8"/>
  <c r="CO1124" i="8"/>
  <c r="CO1125" i="8"/>
  <c r="CO1126" i="8"/>
  <c r="CO1127" i="8"/>
  <c r="CO1128" i="8"/>
  <c r="CO1129" i="8"/>
  <c r="CO1130" i="8"/>
  <c r="CO1131" i="8"/>
  <c r="CO1132" i="8"/>
  <c r="CO1133" i="8"/>
  <c r="CO1134" i="8"/>
  <c r="CO1135" i="8"/>
  <c r="CO1136" i="8"/>
  <c r="CO1137" i="8"/>
  <c r="CO1138" i="8"/>
  <c r="CO1139" i="8"/>
  <c r="CO1140" i="8"/>
  <c r="CO1141" i="8"/>
  <c r="CO1142" i="8"/>
  <c r="CO1143" i="8"/>
  <c r="CO1144" i="8"/>
  <c r="CO1145" i="8"/>
  <c r="CO1146" i="8"/>
  <c r="CO1147" i="8"/>
  <c r="CO1148" i="8"/>
  <c r="CO1149" i="8"/>
  <c r="CO1150" i="8"/>
  <c r="CO1151" i="8"/>
  <c r="CO1152" i="8"/>
  <c r="CO1153" i="8"/>
  <c r="CO1154" i="8"/>
  <c r="CO1155" i="8"/>
  <c r="CO1156" i="8"/>
  <c r="CO1157" i="8"/>
  <c r="CO1158" i="8"/>
  <c r="CO1159" i="8"/>
  <c r="CO1160" i="8"/>
  <c r="CO1161" i="8"/>
  <c r="CO1162" i="8"/>
  <c r="CO1163" i="8"/>
  <c r="CO1164" i="8"/>
  <c r="CO1165" i="8"/>
  <c r="CO1166" i="8"/>
  <c r="CO1167" i="8"/>
  <c r="CO1168" i="8"/>
  <c r="CO1169" i="8"/>
  <c r="CO1170" i="8"/>
  <c r="CO1171" i="8"/>
  <c r="CO1172" i="8"/>
  <c r="CO1173" i="8"/>
  <c r="CO1174" i="8"/>
  <c r="CO1175" i="8"/>
  <c r="CO1176" i="8"/>
  <c r="CO1177" i="8"/>
  <c r="CO1178" i="8"/>
  <c r="CO1179" i="8"/>
  <c r="CO1180" i="8"/>
  <c r="CO1181" i="8"/>
  <c r="CO1182" i="8"/>
  <c r="CO1183" i="8"/>
  <c r="CO1184" i="8"/>
  <c r="CO1185" i="8"/>
  <c r="CO1186" i="8"/>
  <c r="CO1187" i="8"/>
  <c r="CO1188" i="8"/>
  <c r="CO1189" i="8"/>
  <c r="CO1190" i="8"/>
  <c r="CO1191" i="8"/>
  <c r="CO1192" i="8"/>
  <c r="CO1193" i="8"/>
  <c r="CO1194" i="8"/>
  <c r="CO1195" i="8"/>
  <c r="CO1196" i="8"/>
  <c r="CO1197" i="8"/>
  <c r="CO1198" i="8"/>
  <c r="CO1199" i="8"/>
  <c r="CO1200" i="8"/>
  <c r="CO1201" i="8"/>
  <c r="CO1202" i="8"/>
  <c r="CO1203" i="8"/>
  <c r="CO1204" i="8"/>
  <c r="CO1205" i="8"/>
  <c r="CO1206" i="8"/>
  <c r="CO1207" i="8"/>
  <c r="CO1208" i="8"/>
  <c r="CO1209" i="8"/>
  <c r="CO1210" i="8"/>
  <c r="CO1211" i="8"/>
  <c r="CO1212" i="8"/>
  <c r="CO1213" i="8"/>
  <c r="CO1214" i="8"/>
  <c r="CO1215" i="8"/>
  <c r="CO1216" i="8"/>
  <c r="CO1217" i="8"/>
  <c r="CO1218" i="8"/>
  <c r="CO1219" i="8"/>
  <c r="CO1220" i="8"/>
  <c r="CO1221" i="8"/>
  <c r="CO1222" i="8"/>
  <c r="CO1223" i="8"/>
  <c r="CO1224" i="8"/>
  <c r="CO1225" i="8"/>
  <c r="CO1226" i="8"/>
  <c r="CO1227" i="8"/>
  <c r="CO1228" i="8"/>
  <c r="CO1229" i="8"/>
  <c r="CO1230" i="8"/>
  <c r="CO1231" i="8"/>
  <c r="CO1232" i="8"/>
  <c r="CO1233" i="8"/>
  <c r="CO1234" i="8"/>
  <c r="CO1235" i="8"/>
  <c r="CO1236" i="8"/>
  <c r="CO1237" i="8"/>
  <c r="CO1238" i="8"/>
  <c r="CO1239" i="8"/>
  <c r="CO1240" i="8"/>
  <c r="CO1241" i="8"/>
  <c r="CO1242" i="8"/>
  <c r="CO1243" i="8"/>
  <c r="CO1244" i="8"/>
  <c r="CO1245" i="8"/>
  <c r="CO1246" i="8"/>
  <c r="CO1247" i="8"/>
  <c r="CO1248" i="8"/>
  <c r="CO1249" i="8"/>
  <c r="CO1250" i="8"/>
  <c r="CO1251" i="8"/>
  <c r="CO1252" i="8"/>
  <c r="CO1253" i="8"/>
  <c r="CO1254" i="8"/>
  <c r="CO1255" i="8"/>
  <c r="CO1256" i="8"/>
  <c r="CO1257" i="8"/>
  <c r="CO1258" i="8"/>
  <c r="CO1259" i="8"/>
  <c r="CO1260" i="8"/>
  <c r="CO1261" i="8"/>
  <c r="CO1262" i="8"/>
  <c r="CO1263" i="8"/>
  <c r="CO1264" i="8"/>
  <c r="CO1265" i="8"/>
  <c r="CO1266" i="8"/>
  <c r="CO1267" i="8"/>
  <c r="CO1268" i="8"/>
  <c r="CO1269" i="8"/>
  <c r="CO1270" i="8"/>
  <c r="CO1271" i="8"/>
  <c r="CO1272" i="8"/>
  <c r="CO1273" i="8"/>
  <c r="CO1274" i="8"/>
  <c r="CO1275" i="8"/>
  <c r="CO1276" i="8"/>
  <c r="CO1277" i="8"/>
  <c r="CO1278" i="8"/>
  <c r="CO1279" i="8"/>
  <c r="CO1280" i="8"/>
  <c r="CO1281" i="8"/>
  <c r="CO1282" i="8"/>
  <c r="CO1283" i="8"/>
  <c r="CO1284" i="8"/>
  <c r="CO1285" i="8"/>
  <c r="CO1286" i="8"/>
  <c r="CO1287" i="8"/>
  <c r="CO1288" i="8"/>
  <c r="CO1289" i="8"/>
  <c r="CO1290" i="8"/>
  <c r="CO1291" i="8"/>
  <c r="CO1292" i="8"/>
  <c r="CO1293" i="8"/>
  <c r="CO1294" i="8"/>
  <c r="CO1295" i="8"/>
  <c r="CO1296" i="8"/>
  <c r="CO1297" i="8"/>
  <c r="CO1298" i="8"/>
  <c r="CO1299" i="8"/>
  <c r="CO1300" i="8"/>
  <c r="CO1301" i="8"/>
  <c r="CO1302" i="8"/>
  <c r="CO1303" i="8"/>
  <c r="CO1304" i="8"/>
  <c r="CO1305" i="8"/>
  <c r="CO1306" i="8"/>
  <c r="CO1307" i="8"/>
  <c r="CO1308" i="8"/>
  <c r="CO1309" i="8"/>
  <c r="CO1310" i="8"/>
  <c r="CO1311" i="8"/>
  <c r="CO1312" i="8"/>
  <c r="CO1313" i="8"/>
  <c r="CO1314" i="8"/>
  <c r="CO1315" i="8"/>
  <c r="CO1316" i="8"/>
  <c r="CO1317" i="8"/>
  <c r="CO1318" i="8"/>
  <c r="CO1319" i="8"/>
  <c r="CO1320" i="8"/>
  <c r="CO1321" i="8"/>
  <c r="CO1322" i="8"/>
  <c r="CO1323" i="8"/>
  <c r="CO1324" i="8"/>
  <c r="CO1325" i="8"/>
  <c r="CO1326" i="8"/>
  <c r="CO1327" i="8"/>
  <c r="CO1328" i="8"/>
  <c r="CO1329" i="8"/>
  <c r="CO1330" i="8"/>
  <c r="CO1331" i="8"/>
  <c r="CO1332" i="8"/>
  <c r="CO1333" i="8"/>
  <c r="CO1334" i="8"/>
  <c r="CO1335" i="8"/>
  <c r="CO1336" i="8"/>
  <c r="CO1337" i="8"/>
  <c r="CO1338" i="8"/>
  <c r="CO1339" i="8"/>
  <c r="CO1340" i="8"/>
  <c r="CO1341" i="8"/>
  <c r="CO1342" i="8"/>
  <c r="CO1343" i="8"/>
  <c r="CO1344" i="8"/>
  <c r="CO1345" i="8"/>
  <c r="CO1346" i="8"/>
  <c r="CO1347" i="8"/>
  <c r="CO1348" i="8"/>
  <c r="CO1349" i="8"/>
  <c r="CO1350" i="8"/>
  <c r="CO1351" i="8"/>
  <c r="CO1352" i="8"/>
  <c r="CO1353" i="8"/>
  <c r="CO1354" i="8"/>
  <c r="CO1355" i="8"/>
  <c r="CO1356" i="8"/>
  <c r="CO1357" i="8"/>
  <c r="CO1358" i="8"/>
  <c r="CO1359" i="8"/>
  <c r="CO1360" i="8"/>
  <c r="CO1361" i="8"/>
  <c r="CO1362" i="8"/>
  <c r="CO1363" i="8"/>
  <c r="CO1364" i="8"/>
  <c r="CO1365" i="8"/>
  <c r="CO1366" i="8"/>
  <c r="CO1367" i="8"/>
  <c r="CO1368" i="8"/>
  <c r="CO1369" i="8"/>
  <c r="CO1370" i="8"/>
  <c r="CO1371" i="8"/>
  <c r="CO1372" i="8"/>
  <c r="CO1373" i="8"/>
  <c r="CO1374" i="8"/>
  <c r="CO1375" i="8"/>
  <c r="CO1376" i="8"/>
  <c r="CO1377" i="8"/>
  <c r="CO1378" i="8"/>
  <c r="CO1379" i="8"/>
  <c r="CO1380" i="8"/>
  <c r="CO1381" i="8"/>
  <c r="CO1382" i="8"/>
  <c r="CO1383" i="8"/>
  <c r="CO1384" i="8"/>
  <c r="CO1385" i="8"/>
  <c r="CO1386" i="8"/>
  <c r="CO1387" i="8"/>
  <c r="CO1388" i="8"/>
  <c r="CO1389" i="8"/>
  <c r="CO1390" i="8"/>
  <c r="CO1391" i="8"/>
  <c r="CO1392" i="8"/>
  <c r="CO1393" i="8"/>
  <c r="CO1394" i="8"/>
  <c r="CO1395" i="8"/>
  <c r="CO1396" i="8"/>
  <c r="CO1397" i="8"/>
  <c r="CO1398" i="8"/>
  <c r="CO1399" i="8"/>
  <c r="CO1400" i="8"/>
  <c r="CO1401" i="8"/>
  <c r="CO1402" i="8"/>
  <c r="CO1403" i="8"/>
  <c r="CO1404" i="8"/>
  <c r="CO1405" i="8"/>
  <c r="CO1406" i="8"/>
  <c r="CO1407" i="8"/>
  <c r="CO1408" i="8"/>
  <c r="CO1409" i="8"/>
  <c r="CO1410" i="8"/>
  <c r="CO1411" i="8"/>
  <c r="CO1412" i="8"/>
  <c r="CO1413" i="8"/>
  <c r="CO1414" i="8"/>
  <c r="CO1415" i="8"/>
  <c r="CO1416" i="8"/>
  <c r="CO1417" i="8"/>
  <c r="CO1418" i="8"/>
  <c r="CO1419" i="8"/>
  <c r="CO1420" i="8"/>
  <c r="CO1421" i="8"/>
  <c r="CO1422" i="8"/>
  <c r="CO1423" i="8"/>
  <c r="CO1424" i="8"/>
  <c r="CO1425" i="8"/>
  <c r="CO1426" i="8"/>
  <c r="CO1427" i="8"/>
  <c r="CO1428" i="8"/>
  <c r="CO1429" i="8"/>
  <c r="CO1430" i="8"/>
  <c r="CO1431" i="8"/>
  <c r="CO1432" i="8"/>
  <c r="CO1433" i="8"/>
  <c r="CO1434" i="8"/>
  <c r="CO1435" i="8"/>
  <c r="CO1436" i="8"/>
  <c r="CO1437" i="8"/>
  <c r="CO1438" i="8"/>
  <c r="CO1439" i="8"/>
  <c r="CO1440" i="8"/>
  <c r="CO1441" i="8"/>
  <c r="CO1442" i="8"/>
  <c r="CO1443" i="8"/>
  <c r="CO1444" i="8"/>
  <c r="CO1445" i="8"/>
  <c r="CO1446" i="8"/>
  <c r="CO1447" i="8"/>
  <c r="CO1448" i="8"/>
  <c r="CO1449" i="8"/>
  <c r="CO1450" i="8"/>
  <c r="CO1451" i="8"/>
  <c r="CO1452" i="8"/>
  <c r="CO1453" i="8"/>
  <c r="CO1454" i="8"/>
  <c r="CO1455" i="8"/>
  <c r="CO1456" i="8"/>
  <c r="CO1457" i="8"/>
  <c r="CO1458" i="8"/>
  <c r="CO1459" i="8"/>
  <c r="CO1460" i="8"/>
  <c r="CO1461" i="8"/>
  <c r="CO1462" i="8"/>
  <c r="CO1463" i="8"/>
  <c r="CO1464" i="8"/>
  <c r="CO1465" i="8"/>
  <c r="CO1466" i="8"/>
  <c r="CO1467" i="8"/>
  <c r="CO1468" i="8"/>
  <c r="CO1469" i="8"/>
  <c r="CO1470" i="8"/>
  <c r="CO1471" i="8"/>
  <c r="CO1472" i="8"/>
  <c r="CO1473" i="8"/>
  <c r="CO1474" i="8"/>
  <c r="CO1475" i="8"/>
  <c r="CO1476" i="8"/>
  <c r="CO1477" i="8"/>
  <c r="CO1478" i="8"/>
  <c r="CO1479" i="8"/>
  <c r="CO1480" i="8"/>
  <c r="CO1481" i="8"/>
  <c r="CO1482" i="8"/>
  <c r="CO1483" i="8"/>
  <c r="CO1484" i="8"/>
  <c r="CO1485" i="8"/>
  <c r="CO1486" i="8"/>
  <c r="CO1487" i="8"/>
  <c r="CO1488" i="8"/>
  <c r="CO1489" i="8"/>
  <c r="CO1490" i="8"/>
  <c r="CO1491" i="8"/>
  <c r="CO1492" i="8"/>
  <c r="CO1493" i="8"/>
  <c r="CO1494" i="8"/>
  <c r="CO1495" i="8"/>
  <c r="CO1496" i="8"/>
  <c r="CO1497" i="8"/>
  <c r="CO1498" i="8"/>
  <c r="CO1499" i="8"/>
  <c r="CO1500" i="8"/>
  <c r="CO1501" i="8"/>
  <c r="CO1502" i="8"/>
  <c r="CO1503" i="8"/>
  <c r="CO1504" i="8"/>
  <c r="CO1505" i="8"/>
  <c r="CO1506" i="8"/>
  <c r="CO1507" i="8"/>
  <c r="CO1508" i="8"/>
  <c r="CO1509" i="8"/>
  <c r="CO1510" i="8"/>
  <c r="CO1511" i="8"/>
  <c r="CO1512" i="8"/>
  <c r="CO1513" i="8"/>
  <c r="CO1514" i="8"/>
  <c r="CO1515" i="8"/>
  <c r="CO1516" i="8"/>
  <c r="CO1517" i="8"/>
  <c r="CO1518" i="8"/>
  <c r="CO1519" i="8"/>
  <c r="CO1520" i="8"/>
  <c r="CO1521" i="8"/>
  <c r="CO1522" i="8"/>
  <c r="CO1523" i="8"/>
  <c r="CO1524" i="8"/>
  <c r="CO1525" i="8"/>
  <c r="CO1526" i="8"/>
  <c r="CO1527" i="8"/>
  <c r="CO1528" i="8"/>
  <c r="CO1529" i="8"/>
  <c r="CO1530" i="8"/>
  <c r="CO1531" i="8"/>
  <c r="CO1532" i="8"/>
  <c r="CO1533" i="8"/>
  <c r="CO1534" i="8"/>
  <c r="CO1535" i="8"/>
  <c r="CO1536" i="8"/>
  <c r="CO1537" i="8"/>
  <c r="CO1538" i="8"/>
  <c r="CO1539" i="8"/>
  <c r="CO1540" i="8"/>
  <c r="CO1541" i="8"/>
  <c r="CO1542" i="8"/>
  <c r="CO1543" i="8"/>
  <c r="CO1544" i="8"/>
  <c r="CO1545" i="8"/>
  <c r="CO1546" i="8"/>
  <c r="CO1547" i="8"/>
  <c r="CO1548" i="8"/>
  <c r="CO1549" i="8"/>
  <c r="CO1550" i="8"/>
  <c r="CO1551" i="8"/>
  <c r="CO1552" i="8"/>
  <c r="CO1553" i="8"/>
  <c r="CO1554" i="8"/>
  <c r="CO1555" i="8"/>
  <c r="CO1556" i="8"/>
  <c r="CO1557" i="8"/>
  <c r="CO1558" i="8"/>
  <c r="CO1559" i="8"/>
  <c r="CO1560" i="8"/>
  <c r="CO1561" i="8"/>
  <c r="CO1562" i="8"/>
  <c r="CO1563" i="8"/>
  <c r="CO1564" i="8"/>
  <c r="CO1565" i="8"/>
  <c r="CO1566" i="8"/>
  <c r="CO1567" i="8"/>
  <c r="CO1568" i="8"/>
  <c r="CO1569" i="8"/>
  <c r="CO1570" i="8"/>
  <c r="CO1571" i="8"/>
  <c r="CO1572" i="8"/>
  <c r="CO1573" i="8"/>
  <c r="CO1574" i="8"/>
  <c r="CO1575" i="8"/>
  <c r="CO1576" i="8"/>
  <c r="CO1577" i="8"/>
  <c r="CO1578" i="8"/>
  <c r="CO1579" i="8"/>
  <c r="CO1580" i="8"/>
  <c r="CO1581" i="8"/>
  <c r="CO1582" i="8"/>
  <c r="CO1583" i="8"/>
  <c r="CO1584" i="8"/>
  <c r="CO1585" i="8"/>
  <c r="CO1586" i="8"/>
  <c r="CO1587" i="8"/>
  <c r="CO1588" i="8"/>
  <c r="CO1589" i="8"/>
  <c r="CO1590" i="8"/>
  <c r="CO1591" i="8"/>
  <c r="CO1592" i="8"/>
  <c r="CO1593" i="8"/>
  <c r="CO1594" i="8"/>
  <c r="CO1595" i="8"/>
  <c r="CO1596" i="8"/>
  <c r="CO1597" i="8"/>
  <c r="CO1598" i="8"/>
  <c r="CO1599" i="8"/>
  <c r="CO1600" i="8"/>
  <c r="CO1601" i="8"/>
  <c r="CO1602" i="8"/>
  <c r="CO1603" i="8"/>
  <c r="CO1604" i="8"/>
  <c r="CO1605" i="8"/>
  <c r="CO1606" i="8"/>
  <c r="CO1607" i="8"/>
  <c r="CO1608" i="8"/>
  <c r="CO1609" i="8"/>
  <c r="CO1610" i="8"/>
  <c r="CO1611" i="8"/>
  <c r="CO1612" i="8"/>
  <c r="CO1613" i="8"/>
  <c r="CO1614" i="8"/>
  <c r="CO1615" i="8"/>
  <c r="CO1616" i="8"/>
  <c r="CO1617" i="8"/>
  <c r="CO1618" i="8"/>
  <c r="CO1619" i="8"/>
  <c r="CO1620" i="8"/>
  <c r="CO1621" i="8"/>
  <c r="CO1622" i="8"/>
  <c r="CO1623" i="8"/>
  <c r="CO1624" i="8"/>
  <c r="CO1625" i="8"/>
  <c r="CO1626" i="8"/>
  <c r="CO1627" i="8"/>
  <c r="CO1628" i="8"/>
  <c r="CO1629" i="8"/>
  <c r="CO1630" i="8"/>
  <c r="CO1631" i="8"/>
  <c r="CO1632" i="8"/>
  <c r="CO1633" i="8"/>
  <c r="CO1634" i="8"/>
  <c r="CO1635" i="8"/>
  <c r="CO1636" i="8"/>
  <c r="CO1637" i="8"/>
  <c r="CO1638" i="8"/>
  <c r="CO1639" i="8"/>
  <c r="CO1640" i="8"/>
  <c r="CO1641" i="8"/>
  <c r="CO1642" i="8"/>
  <c r="CO1643" i="8"/>
  <c r="CO1644" i="8"/>
  <c r="CO1645" i="8"/>
  <c r="CO1646" i="8"/>
  <c r="CO1647" i="8"/>
  <c r="CO1648" i="8"/>
  <c r="CO1649" i="8"/>
  <c r="CO1650" i="8"/>
  <c r="CO1651" i="8"/>
  <c r="CO1652" i="8"/>
  <c r="CO1653" i="8"/>
  <c r="CO1654" i="8"/>
  <c r="CO1655" i="8"/>
  <c r="CO1656" i="8"/>
  <c r="CO1657" i="8"/>
  <c r="CO1658" i="8"/>
  <c r="CO1659" i="8"/>
  <c r="CO1660" i="8"/>
  <c r="CO1661" i="8"/>
  <c r="CO1662" i="8"/>
  <c r="CO1663" i="8"/>
  <c r="CO1664" i="8"/>
  <c r="CO1665" i="8"/>
  <c r="CO1666" i="8"/>
  <c r="CO1667" i="8"/>
  <c r="CO1668" i="8"/>
  <c r="CO1669" i="8"/>
  <c r="CO1670" i="8"/>
  <c r="CO1671" i="8"/>
  <c r="CO1672" i="8"/>
  <c r="CO1673" i="8"/>
  <c r="CO1674" i="8"/>
  <c r="CO1675" i="8"/>
  <c r="CO1676" i="8"/>
  <c r="CO1677" i="8"/>
  <c r="CO1678" i="8"/>
  <c r="CO1679" i="8"/>
  <c r="CO1680" i="8"/>
  <c r="CO1681" i="8"/>
  <c r="CO1682" i="8"/>
  <c r="CO1683" i="8"/>
  <c r="CO1684" i="8"/>
  <c r="CO1685" i="8"/>
  <c r="CO1686" i="8"/>
  <c r="CO1687" i="8"/>
  <c r="CO1688" i="8"/>
  <c r="CO1689" i="8"/>
  <c r="CO1690" i="8"/>
  <c r="CO1691" i="8"/>
  <c r="CO1692" i="8"/>
  <c r="CO1693" i="8"/>
  <c r="CO1694" i="8"/>
  <c r="CO1695" i="8"/>
  <c r="CO1696" i="8"/>
  <c r="CO1697" i="8"/>
  <c r="CO1698" i="8"/>
  <c r="CO1699" i="8"/>
  <c r="CO1700" i="8"/>
  <c r="CO1701" i="8"/>
  <c r="CO1702" i="8"/>
  <c r="CO1703" i="8"/>
  <c r="CO1704" i="8"/>
  <c r="CO1705" i="8"/>
  <c r="CO1706" i="8"/>
  <c r="CO1707" i="8"/>
  <c r="CO1708" i="8"/>
  <c r="CO1709" i="8"/>
  <c r="CO1710" i="8"/>
  <c r="CO1711" i="8"/>
  <c r="CO1712" i="8"/>
  <c r="CO1713" i="8"/>
  <c r="CO1714" i="8"/>
  <c r="CO1715" i="8"/>
  <c r="CO1716" i="8"/>
  <c r="CO1717" i="8"/>
  <c r="CO1718" i="8"/>
  <c r="CO1719" i="8"/>
  <c r="CO1720" i="8"/>
  <c r="CO1721" i="8"/>
  <c r="CO1722" i="8"/>
  <c r="CO1723" i="8"/>
  <c r="CO1724" i="8"/>
  <c r="CO1725" i="8"/>
  <c r="CO1726" i="8"/>
  <c r="CO1727" i="8"/>
  <c r="CO1728" i="8"/>
  <c r="CO1729" i="8"/>
  <c r="CO1730" i="8"/>
  <c r="CO1731" i="8"/>
  <c r="CO1732" i="8"/>
  <c r="CO1733" i="8"/>
  <c r="CO1734" i="8"/>
  <c r="CO1735" i="8"/>
  <c r="CO1736" i="8"/>
  <c r="CO1737" i="8"/>
  <c r="CO1738" i="8"/>
  <c r="CO1739" i="8"/>
  <c r="CO1740" i="8"/>
  <c r="CO1741" i="8"/>
  <c r="CO1742" i="8"/>
  <c r="CO1743" i="8"/>
  <c r="CO1744" i="8"/>
  <c r="CO1745" i="8"/>
  <c r="CO1746" i="8"/>
  <c r="CO1747" i="8"/>
  <c r="CO1748" i="8"/>
  <c r="CO1749" i="8"/>
  <c r="CO1750" i="8"/>
  <c r="CO1751" i="8"/>
  <c r="CO1752" i="8"/>
  <c r="CO1753" i="8"/>
  <c r="CO1754" i="8"/>
  <c r="CO1755" i="8"/>
  <c r="CO1756" i="8"/>
  <c r="CO1757" i="8"/>
  <c r="CO1758" i="8"/>
  <c r="CO1759" i="8"/>
  <c r="CO1760" i="8"/>
  <c r="CO1761" i="8"/>
  <c r="CO1762" i="8"/>
  <c r="CO1763" i="8"/>
  <c r="CO1764" i="8"/>
  <c r="CO1765" i="8"/>
  <c r="CO1766" i="8"/>
  <c r="CO1767" i="8"/>
  <c r="CO1768" i="8"/>
  <c r="CO1769" i="8"/>
  <c r="CO1770" i="8"/>
  <c r="CO1771" i="8"/>
  <c r="CO1772" i="8"/>
  <c r="CO1773" i="8"/>
  <c r="CO1774" i="8"/>
  <c r="CO1775" i="8"/>
  <c r="CO1776" i="8"/>
  <c r="CO1777" i="8"/>
  <c r="CO1778" i="8"/>
  <c r="CO1779" i="8"/>
  <c r="CO1780" i="8"/>
  <c r="CO1781" i="8"/>
  <c r="CO1782" i="8"/>
  <c r="CO1783" i="8"/>
  <c r="CO1784" i="8"/>
  <c r="CO1785" i="8"/>
  <c r="CO1786" i="8"/>
  <c r="CO1787" i="8"/>
  <c r="CO1788" i="8"/>
  <c r="CO1789" i="8"/>
  <c r="CO1790" i="8"/>
  <c r="CO1791" i="8"/>
  <c r="CO1792" i="8"/>
  <c r="CO1793" i="8"/>
  <c r="CO1794" i="8"/>
  <c r="CO1795" i="8"/>
  <c r="CO1796" i="8"/>
  <c r="CO1797" i="8"/>
  <c r="CO1798" i="8"/>
  <c r="CO1799" i="8"/>
  <c r="CO1800" i="8"/>
  <c r="CO1801" i="8"/>
  <c r="CO1802" i="8"/>
  <c r="CO1803" i="8"/>
  <c r="CO1804" i="8"/>
  <c r="CO1805" i="8"/>
  <c r="CO1806" i="8"/>
  <c r="CO1807" i="8"/>
  <c r="CO1808" i="8"/>
  <c r="CO1809" i="8"/>
  <c r="CO1810" i="8"/>
  <c r="CO1811" i="8"/>
  <c r="CO1812" i="8"/>
  <c r="CO1813" i="8"/>
  <c r="CO1814" i="8"/>
  <c r="CO1815" i="8"/>
  <c r="CO1816" i="8"/>
  <c r="CO1817" i="8"/>
  <c r="CO1818" i="8"/>
  <c r="CO1819" i="8"/>
  <c r="CO1820" i="8"/>
  <c r="CO1821" i="8"/>
  <c r="CO1822" i="8"/>
  <c r="CO1823" i="8"/>
  <c r="CO1824" i="8"/>
  <c r="CO1825" i="8"/>
  <c r="CO1826" i="8"/>
  <c r="CO1827" i="8"/>
  <c r="CO1828" i="8"/>
  <c r="CO1829" i="8"/>
  <c r="CO1830" i="8"/>
  <c r="CO1831" i="8"/>
  <c r="CO1832" i="8"/>
  <c r="CO1833" i="8"/>
  <c r="CO1834" i="8"/>
  <c r="CO1835" i="8"/>
  <c r="CO1836" i="8"/>
  <c r="CO1837" i="8"/>
  <c r="CO1838" i="8"/>
  <c r="CO1839" i="8"/>
  <c r="CO1840" i="8"/>
  <c r="CO1841" i="8"/>
  <c r="CO1842" i="8"/>
  <c r="CO1843" i="8"/>
  <c r="CO1844" i="8"/>
  <c r="CO1845" i="8"/>
  <c r="CO1846" i="8"/>
  <c r="CO1847" i="8"/>
  <c r="CO1848" i="8"/>
  <c r="CO1849" i="8"/>
  <c r="CO1850" i="8"/>
  <c r="CO1851" i="8"/>
  <c r="CO1852" i="8"/>
  <c r="CO1853" i="8"/>
  <c r="CO1854" i="8"/>
  <c r="CO1855" i="8"/>
  <c r="CO1856" i="8"/>
  <c r="CO1857" i="8"/>
  <c r="CO1858" i="8"/>
  <c r="CO1859" i="8"/>
  <c r="CO1860" i="8"/>
  <c r="CO1861" i="8"/>
  <c r="CO1862" i="8"/>
  <c r="CO1863" i="8"/>
  <c r="CO1864" i="8"/>
  <c r="CO1865" i="8"/>
  <c r="CO1866" i="8"/>
  <c r="CO1867" i="8"/>
  <c r="CO1868" i="8"/>
  <c r="CO1869" i="8"/>
  <c r="CO1870" i="8"/>
  <c r="CO1871" i="8"/>
  <c r="CO1872" i="8"/>
  <c r="CO1873" i="8"/>
  <c r="CO1874" i="8"/>
  <c r="CO1875" i="8"/>
  <c r="CO1876" i="8"/>
  <c r="CO1877" i="8"/>
  <c r="CO1878" i="8"/>
  <c r="CO1879" i="8"/>
  <c r="CO1880" i="8"/>
  <c r="CO1881" i="8"/>
  <c r="CO1882" i="8"/>
  <c r="CO1883" i="8"/>
  <c r="CO1884" i="8"/>
  <c r="CO1885" i="8"/>
  <c r="CO1886" i="8"/>
  <c r="CO1887" i="8"/>
  <c r="CO1888" i="8"/>
  <c r="CO1889" i="8"/>
  <c r="CO1890" i="8"/>
  <c r="CO1891" i="8"/>
  <c r="CO1892" i="8"/>
  <c r="CO1893" i="8"/>
  <c r="CO1894" i="8"/>
  <c r="CO1895" i="8"/>
  <c r="CO1896" i="8"/>
  <c r="CO1897" i="8"/>
  <c r="CO1898" i="8"/>
  <c r="CO1899" i="8"/>
  <c r="CO1900" i="8"/>
  <c r="CO1901" i="8"/>
  <c r="CO1902" i="8"/>
  <c r="CO1903" i="8"/>
  <c r="CO1904" i="8"/>
  <c r="CO1905" i="8"/>
  <c r="CO1906" i="8"/>
  <c r="CO1907" i="8"/>
  <c r="CO1908" i="8"/>
  <c r="CO1909" i="8"/>
  <c r="CO1910" i="8"/>
  <c r="CO1911" i="8"/>
  <c r="CO1912" i="8"/>
  <c r="CO1913" i="8"/>
  <c r="CO1914" i="8"/>
  <c r="CO1915" i="8"/>
  <c r="CO1916" i="8"/>
  <c r="CO1917" i="8"/>
  <c r="CO1918" i="8"/>
  <c r="CO1919" i="8"/>
  <c r="CO1920" i="8"/>
  <c r="CO1921" i="8"/>
  <c r="CO1922" i="8"/>
  <c r="CO1923" i="8"/>
  <c r="CO1924" i="8"/>
  <c r="CO1925" i="8"/>
  <c r="CO1926" i="8"/>
  <c r="CO1927" i="8"/>
  <c r="CO1928" i="8"/>
  <c r="CO1929" i="8"/>
  <c r="CO1930" i="8"/>
  <c r="CO1931" i="8"/>
  <c r="CO1932" i="8"/>
  <c r="CO1933" i="8"/>
  <c r="CO1934" i="8"/>
  <c r="CO1935" i="8"/>
  <c r="CO1936" i="8"/>
  <c r="CO1937" i="8"/>
  <c r="CO1938" i="8"/>
  <c r="CO1939" i="8"/>
  <c r="CO1940" i="8"/>
  <c r="CO1941" i="8"/>
  <c r="CO1942" i="8"/>
  <c r="CO1943" i="8"/>
  <c r="CO1944" i="8"/>
  <c r="CO1945" i="8"/>
  <c r="CO1946" i="8"/>
  <c r="CO1947" i="8"/>
  <c r="CO1948" i="8"/>
  <c r="CO1949" i="8"/>
  <c r="CO1950" i="8"/>
  <c r="CO1951" i="8"/>
  <c r="CO1952" i="8"/>
  <c r="CO1953" i="8"/>
  <c r="CO1954" i="8"/>
  <c r="CO1955" i="8"/>
  <c r="CO1956" i="8"/>
  <c r="CO1957" i="8"/>
  <c r="CO1958" i="8"/>
  <c r="CO1959" i="8"/>
  <c r="CO1960" i="8"/>
  <c r="CO1961" i="8"/>
  <c r="CO1962" i="8"/>
  <c r="CO1963" i="8"/>
  <c r="CO1964" i="8"/>
  <c r="CO1965" i="8"/>
  <c r="CO1966" i="8"/>
  <c r="CO1967" i="8"/>
  <c r="CO1968" i="8"/>
  <c r="CO1969" i="8"/>
  <c r="CO1970" i="8"/>
  <c r="CO1971" i="8"/>
  <c r="CO1972" i="8"/>
  <c r="CO1973" i="8"/>
  <c r="CO1974" i="8"/>
  <c r="CO1975" i="8"/>
  <c r="CO1976" i="8"/>
  <c r="CO1977" i="8"/>
  <c r="CO1978" i="8"/>
  <c r="CO1979" i="8"/>
  <c r="CO1980" i="8"/>
  <c r="CO1981" i="8"/>
  <c r="CO1982" i="8"/>
  <c r="CO1983" i="8"/>
  <c r="CO1984" i="8"/>
  <c r="CO1985" i="8"/>
  <c r="CO1986" i="8"/>
  <c r="CO1987" i="8"/>
  <c r="CO1988" i="8"/>
  <c r="CO1989" i="8"/>
  <c r="CO1990" i="8"/>
  <c r="CO1991" i="8"/>
  <c r="CO1992" i="8"/>
  <c r="CO1993" i="8"/>
  <c r="CO1994" i="8"/>
  <c r="CO1995" i="8"/>
  <c r="CO1996" i="8"/>
  <c r="CO1997" i="8"/>
  <c r="CO1998" i="8"/>
  <c r="CO1999" i="8"/>
  <c r="CO2000" i="8"/>
  <c r="CO2001" i="8"/>
  <c r="CO2002" i="8"/>
  <c r="CO2003" i="8"/>
  <c r="CO2004" i="8"/>
  <c r="CO2005" i="8"/>
  <c r="CO2006" i="8"/>
  <c r="CO2007" i="8"/>
  <c r="CO2008" i="8"/>
  <c r="CO2009" i="8"/>
  <c r="CO2010" i="8"/>
  <c r="CO2011" i="8"/>
  <c r="CO2012" i="8"/>
  <c r="CO2013" i="8"/>
  <c r="CO2014" i="8"/>
  <c r="CO2015" i="8"/>
  <c r="CO2016" i="8"/>
  <c r="CO2017" i="8"/>
  <c r="CO2018" i="8"/>
  <c r="CO2019" i="8"/>
  <c r="CO2020" i="8"/>
  <c r="CO2021" i="8"/>
  <c r="CO2022" i="8"/>
  <c r="CO2023" i="8"/>
  <c r="CO2024" i="8"/>
  <c r="CO2025" i="8"/>
  <c r="CO2026" i="8"/>
  <c r="CO2027" i="8"/>
  <c r="CO2028" i="8"/>
  <c r="CO2029" i="8"/>
  <c r="CO2030" i="8"/>
  <c r="CO2031" i="8"/>
  <c r="CO2032" i="8"/>
  <c r="CO2033" i="8"/>
  <c r="CO2034" i="8"/>
  <c r="CO2035" i="8"/>
  <c r="CO2036" i="8"/>
  <c r="CO2037" i="8"/>
  <c r="CO2038" i="8"/>
  <c r="CO2039" i="8"/>
  <c r="CO2040" i="8"/>
  <c r="CO2041" i="8"/>
  <c r="CO2042" i="8"/>
  <c r="CO2043" i="8"/>
  <c r="CO2044" i="8"/>
  <c r="CO2045" i="8"/>
  <c r="CO2046" i="8"/>
  <c r="CO2047" i="8"/>
  <c r="CO2048" i="8"/>
  <c r="CO2049" i="8"/>
  <c r="CO2050" i="8"/>
  <c r="CO2051" i="8"/>
  <c r="CO2052" i="8"/>
  <c r="CO2053" i="8"/>
  <c r="CO2054" i="8"/>
  <c r="CO2055" i="8"/>
  <c r="CO2056" i="8"/>
  <c r="CO2057" i="8"/>
  <c r="CO2058" i="8"/>
  <c r="CO2059" i="8"/>
  <c r="CO2060" i="8"/>
  <c r="CO2061" i="8"/>
  <c r="CO2062" i="8"/>
  <c r="CO2063" i="8"/>
  <c r="CO2064" i="8"/>
  <c r="CO2065" i="8"/>
  <c r="CO2066" i="8"/>
  <c r="CO2067" i="8"/>
  <c r="CO2068" i="8"/>
  <c r="CO2069" i="8"/>
  <c r="CO2070" i="8"/>
  <c r="CO2071" i="8"/>
  <c r="CO2072" i="8"/>
  <c r="CO2073" i="8"/>
  <c r="CO2074" i="8"/>
  <c r="CO2075" i="8"/>
  <c r="CO2076" i="8"/>
  <c r="CO2077" i="8"/>
  <c r="CO2078" i="8"/>
  <c r="CO2079" i="8"/>
  <c r="CO2080" i="8"/>
  <c r="CO2081" i="8"/>
  <c r="CO2082" i="8"/>
  <c r="CO2083" i="8"/>
  <c r="CO2084" i="8"/>
  <c r="CO2085" i="8"/>
  <c r="CO2086" i="8"/>
  <c r="CO2087" i="8"/>
  <c r="CO2088" i="8"/>
  <c r="CO2089" i="8"/>
  <c r="CO2090" i="8"/>
  <c r="CO2091" i="8"/>
  <c r="CO2092" i="8"/>
  <c r="CO2093" i="8"/>
  <c r="CO2094" i="8"/>
  <c r="CO2095" i="8"/>
  <c r="CO2096" i="8"/>
  <c r="CO2097" i="8"/>
  <c r="CO2098" i="8"/>
  <c r="CO2099" i="8"/>
  <c r="CO2100" i="8"/>
  <c r="CO2101" i="8"/>
  <c r="CO2102" i="8"/>
  <c r="CO2103" i="8"/>
  <c r="CO2104" i="8"/>
  <c r="CO2105" i="8"/>
  <c r="CO2106" i="8"/>
  <c r="CO2107" i="8"/>
  <c r="CO2108" i="8"/>
  <c r="CO2109" i="8"/>
  <c r="CO2110" i="8"/>
  <c r="CO2111" i="8"/>
  <c r="CO2112" i="8"/>
  <c r="CO2113" i="8"/>
  <c r="CO2114" i="8"/>
  <c r="CO2115" i="8"/>
  <c r="CO2116" i="8"/>
  <c r="CO2117" i="8"/>
  <c r="CO2118" i="8"/>
  <c r="CO2119" i="8"/>
  <c r="CO2120" i="8"/>
  <c r="CO2121" i="8"/>
  <c r="CO2122" i="8"/>
  <c r="CO2123" i="8"/>
  <c r="CO2124" i="8"/>
  <c r="CO2125" i="8"/>
  <c r="CO2126" i="8"/>
  <c r="CO2127" i="8"/>
  <c r="CO2128" i="8"/>
  <c r="CO2129" i="8"/>
  <c r="CO2130" i="8"/>
  <c r="CO2131" i="8"/>
  <c r="CO2132" i="8"/>
  <c r="CO2133" i="8"/>
  <c r="CO2134" i="8"/>
  <c r="CO2135" i="8"/>
  <c r="CO2136" i="8"/>
  <c r="CO2137" i="8"/>
  <c r="CO2138" i="8"/>
  <c r="CO2139" i="8"/>
  <c r="CO2140" i="8"/>
  <c r="CO2141" i="8"/>
  <c r="CO2142" i="8"/>
  <c r="CO2143" i="8"/>
  <c r="CO2144" i="8"/>
  <c r="CO2145" i="8"/>
  <c r="CO2146" i="8"/>
  <c r="CO2147" i="8"/>
  <c r="CO2148" i="8"/>
  <c r="CO2149" i="8"/>
  <c r="CO2150" i="8"/>
  <c r="CO2151" i="8"/>
  <c r="CO2152" i="8"/>
  <c r="CO2153" i="8"/>
  <c r="CO2154" i="8"/>
  <c r="CO2155" i="8"/>
  <c r="CO2156" i="8"/>
  <c r="CO2157" i="8"/>
  <c r="CO2158" i="8"/>
  <c r="CO2159" i="8"/>
  <c r="CO2160" i="8"/>
  <c r="CO2161" i="8"/>
  <c r="CO2162" i="8"/>
  <c r="CO2163" i="8"/>
  <c r="CO2164" i="8"/>
  <c r="CO2165" i="8"/>
  <c r="CO2166" i="8"/>
  <c r="CO2167" i="8"/>
  <c r="CO2168" i="8"/>
  <c r="CO2169" i="8"/>
  <c r="CO2170" i="8"/>
  <c r="CO2171" i="8"/>
  <c r="CO2172" i="8"/>
  <c r="CO2173" i="8"/>
  <c r="CO2174" i="8"/>
  <c r="CO2175" i="8"/>
  <c r="CO2176" i="8"/>
  <c r="CO2177" i="8"/>
  <c r="CO2178" i="8"/>
  <c r="CO2179" i="8"/>
  <c r="CO2180" i="8"/>
  <c r="CO2181" i="8"/>
  <c r="CO2182" i="8"/>
  <c r="CO2183" i="8"/>
  <c r="CO2184" i="8"/>
  <c r="CO2185" i="8"/>
  <c r="CO2186" i="8"/>
  <c r="CO2187" i="8"/>
  <c r="CO2188" i="8"/>
  <c r="CO2189" i="8"/>
  <c r="CO2190" i="8"/>
  <c r="CO2191" i="8"/>
  <c r="CO2192" i="8"/>
  <c r="CO2193" i="8"/>
  <c r="CO2194" i="8"/>
  <c r="CO2195" i="8"/>
  <c r="CO2196" i="8"/>
  <c r="CO2197" i="8"/>
  <c r="CO2198" i="8"/>
  <c r="CO2199" i="8"/>
  <c r="CO2200" i="8"/>
  <c r="CO2201" i="8"/>
  <c r="CO2202" i="8"/>
  <c r="CO2203" i="8"/>
  <c r="CO2204" i="8"/>
  <c r="CO2205" i="8"/>
  <c r="CO2206" i="8"/>
  <c r="CO2207" i="8"/>
  <c r="CO2208" i="8"/>
  <c r="CO2209" i="8"/>
  <c r="CO2210" i="8"/>
  <c r="CO2211" i="8"/>
  <c r="CO2212" i="8"/>
  <c r="CO2213" i="8"/>
  <c r="CO2214" i="8"/>
  <c r="CO2215" i="8"/>
  <c r="CO2216" i="8"/>
  <c r="CO2217" i="8"/>
  <c r="CO2218" i="8"/>
  <c r="CO2219" i="8"/>
  <c r="CO2220" i="8"/>
  <c r="CO2221" i="8"/>
  <c r="CO2222" i="8"/>
  <c r="CO2223" i="8"/>
  <c r="CO2224" i="8"/>
  <c r="CO2225" i="8"/>
  <c r="CO2226" i="8"/>
  <c r="CO2227" i="8"/>
  <c r="CO2228" i="8"/>
  <c r="CO2229" i="8"/>
  <c r="CO2230" i="8"/>
  <c r="CO2231" i="8"/>
  <c r="CO2232" i="8"/>
  <c r="CO2233" i="8"/>
  <c r="CO2234" i="8"/>
  <c r="CO2235" i="8"/>
  <c r="CO2236" i="8"/>
  <c r="CO2237" i="8"/>
  <c r="CO2238" i="8"/>
  <c r="CO2239" i="8"/>
  <c r="CO2240" i="8"/>
  <c r="CO2241" i="8"/>
  <c r="CO2242" i="8"/>
  <c r="CO2243" i="8"/>
  <c r="CO2244" i="8"/>
  <c r="CO2245" i="8"/>
  <c r="CO2246" i="8"/>
  <c r="CO2247" i="8"/>
  <c r="CO2248" i="8"/>
  <c r="CO2249" i="8"/>
  <c r="CO2250" i="8"/>
  <c r="CO2251" i="8"/>
  <c r="CO2252" i="8"/>
  <c r="CO2253" i="8"/>
  <c r="CO2254" i="8"/>
  <c r="CO2255" i="8"/>
  <c r="CO2256" i="8"/>
  <c r="CO2257" i="8"/>
  <c r="CO2258" i="8"/>
  <c r="CO2259" i="8"/>
  <c r="CO2260" i="8"/>
  <c r="CO2261" i="8"/>
  <c r="CO2262" i="8"/>
  <c r="CO2263" i="8"/>
  <c r="CO2264" i="8"/>
  <c r="CO2265" i="8"/>
  <c r="CO2266" i="8"/>
  <c r="CO2267" i="8"/>
  <c r="CO2268" i="8"/>
  <c r="CO2269" i="8"/>
  <c r="CO2270" i="8"/>
  <c r="CO2271" i="8"/>
  <c r="CO2272" i="8"/>
  <c r="CO2273" i="8"/>
  <c r="CO2274" i="8"/>
  <c r="CO2275" i="8"/>
  <c r="CO2276" i="8"/>
  <c r="CO2277" i="8"/>
  <c r="CO2278" i="8"/>
  <c r="CO2279" i="8"/>
  <c r="CO2280" i="8"/>
  <c r="CO2281" i="8"/>
  <c r="CO2282" i="8"/>
  <c r="CO2283" i="8"/>
  <c r="CO2284" i="8"/>
  <c r="CO2285" i="8"/>
  <c r="CO2286" i="8"/>
  <c r="CO2287" i="8"/>
  <c r="CO2288" i="8"/>
  <c r="CO2289" i="8"/>
  <c r="CO2290" i="8"/>
  <c r="CO2291" i="8"/>
  <c r="CO2292" i="8"/>
  <c r="CO2293" i="8"/>
  <c r="CO2294" i="8"/>
  <c r="CO2295" i="8"/>
  <c r="CO2296" i="8"/>
  <c r="CO2297" i="8"/>
  <c r="CO2298" i="8"/>
  <c r="CO2299" i="8"/>
  <c r="CO2300" i="8"/>
  <c r="CO2301" i="8"/>
  <c r="CO2302" i="8"/>
  <c r="CO2303" i="8"/>
  <c r="CO2304" i="8"/>
  <c r="CO2305" i="8"/>
  <c r="CO2306" i="8"/>
  <c r="CO2307" i="8"/>
  <c r="CO2308" i="8"/>
  <c r="CO2309" i="8"/>
  <c r="CO2310" i="8"/>
  <c r="CO2311" i="8"/>
  <c r="CO2312" i="8"/>
  <c r="CO2313" i="8"/>
  <c r="CO2314" i="8"/>
  <c r="CO2315" i="8"/>
  <c r="CO2316" i="8"/>
  <c r="CO2317" i="8"/>
  <c r="CO2318" i="8"/>
  <c r="CO2319" i="8"/>
  <c r="CO2320" i="8"/>
  <c r="CO2321" i="8"/>
  <c r="CO2322" i="8"/>
  <c r="CO2323" i="8"/>
  <c r="CO2324" i="8"/>
  <c r="CO2325" i="8"/>
  <c r="CO2326" i="8"/>
  <c r="CO2327" i="8"/>
  <c r="CO2328" i="8"/>
  <c r="CO2329" i="8"/>
  <c r="CO2330" i="8"/>
  <c r="CO2331" i="8"/>
  <c r="CO2332" i="8"/>
  <c r="CO2333" i="8"/>
  <c r="CO2334" i="8"/>
  <c r="CO2335" i="8"/>
  <c r="CO2336" i="8"/>
  <c r="CO2337" i="8"/>
  <c r="CO2338" i="8"/>
  <c r="CO2339" i="8"/>
  <c r="CO2340" i="8"/>
  <c r="CO2341" i="8"/>
  <c r="CO2342" i="8"/>
  <c r="CO2343" i="8"/>
  <c r="CO2344" i="8"/>
  <c r="CO2345" i="8"/>
  <c r="CO2346" i="8"/>
  <c r="CO2347" i="8"/>
  <c r="CO2348" i="8"/>
  <c r="CO2349" i="8"/>
  <c r="CO2350" i="8"/>
  <c r="CO2351" i="8"/>
  <c r="CO2352" i="8"/>
  <c r="CO2353" i="8"/>
  <c r="CO2354" i="8"/>
  <c r="CO2355" i="8"/>
  <c r="CO2356" i="8"/>
  <c r="CO2357" i="8"/>
  <c r="CO2358" i="8"/>
  <c r="CO2359" i="8"/>
  <c r="CO2360" i="8"/>
  <c r="CO2361" i="8"/>
  <c r="CO2362" i="8"/>
  <c r="CO2363" i="8"/>
  <c r="CO2364" i="8"/>
  <c r="CO2365" i="8"/>
  <c r="CO2366" i="8"/>
  <c r="CO2367" i="8"/>
  <c r="CO2368" i="8"/>
  <c r="CO2369" i="8"/>
  <c r="CO2370" i="8"/>
  <c r="CO2371" i="8"/>
  <c r="CO2372" i="8"/>
  <c r="CO2373" i="8"/>
  <c r="CO2374" i="8"/>
  <c r="CO2375" i="8"/>
  <c r="CO2376" i="8"/>
  <c r="CO2377" i="8"/>
  <c r="CO2378" i="8"/>
  <c r="CO2379" i="8"/>
  <c r="CO2380" i="8"/>
  <c r="CO2381" i="8"/>
  <c r="CO2382" i="8"/>
  <c r="CO2383" i="8"/>
  <c r="CO2384" i="8"/>
  <c r="CO2385" i="8"/>
  <c r="CO2386" i="8"/>
  <c r="CO2387" i="8"/>
  <c r="CO2388" i="8"/>
  <c r="CO2389" i="8"/>
  <c r="CO2390" i="8"/>
  <c r="CO2391" i="8"/>
  <c r="CO2392" i="8"/>
  <c r="CO2393" i="8"/>
  <c r="CO2394" i="8"/>
  <c r="CO2395" i="8"/>
  <c r="CO2396" i="8"/>
  <c r="CO2397" i="8"/>
  <c r="CO2398" i="8"/>
  <c r="CO2399" i="8"/>
  <c r="CO2400" i="8"/>
  <c r="CO2401" i="8"/>
  <c r="CO2402" i="8"/>
  <c r="CO2403" i="8"/>
  <c r="CO2404" i="8"/>
  <c r="CO2405" i="8"/>
  <c r="CO2406" i="8"/>
  <c r="CO2407" i="8"/>
  <c r="CO2408" i="8"/>
  <c r="CO2409" i="8"/>
  <c r="CO2410" i="8"/>
  <c r="CO2411" i="8"/>
  <c r="CO2412" i="8"/>
  <c r="CO2413" i="8"/>
  <c r="CO2414" i="8"/>
  <c r="CO2415" i="8"/>
  <c r="CO2416" i="8"/>
  <c r="CO2417" i="8"/>
  <c r="CO2418" i="8"/>
  <c r="CO2419" i="8"/>
  <c r="CO2420" i="8"/>
  <c r="CO2421" i="8"/>
  <c r="CO2422" i="8"/>
  <c r="CO2423" i="8"/>
  <c r="CO2424" i="8"/>
  <c r="CO2425" i="8"/>
  <c r="CO2426" i="8"/>
  <c r="CO2427" i="8"/>
  <c r="CO2428" i="8"/>
  <c r="CO2429" i="8"/>
  <c r="CO2430" i="8"/>
  <c r="CO2431" i="8"/>
  <c r="CO2432" i="8"/>
  <c r="CO2433" i="8"/>
  <c r="CO2434" i="8"/>
  <c r="CO2435" i="8"/>
  <c r="CO2436" i="8"/>
  <c r="CO2437" i="8"/>
  <c r="CO2438" i="8"/>
  <c r="CO2439" i="8"/>
  <c r="CO2440" i="8"/>
  <c r="CO2441" i="8"/>
  <c r="CO2442" i="8"/>
  <c r="CO2443" i="8"/>
  <c r="CO2444" i="8"/>
  <c r="CO2445" i="8"/>
  <c r="CO2446" i="8"/>
  <c r="CO2447" i="8"/>
  <c r="CO2448" i="8"/>
  <c r="CO2449" i="8"/>
  <c r="CO2450" i="8"/>
  <c r="CO2451" i="8"/>
  <c r="CO2452" i="8"/>
  <c r="CO2453" i="8"/>
  <c r="CO2454" i="8"/>
  <c r="CO2455" i="8"/>
  <c r="CO2456" i="8"/>
  <c r="CO2457" i="8"/>
  <c r="CO2458" i="8"/>
  <c r="CO2459" i="8"/>
  <c r="CO2460" i="8"/>
  <c r="CO2461" i="8"/>
  <c r="CO2462" i="8"/>
  <c r="CO2463" i="8"/>
  <c r="CO2464" i="8"/>
  <c r="CO2465" i="8"/>
  <c r="CO2466" i="8"/>
  <c r="CO2467" i="8"/>
  <c r="CO2468" i="8"/>
  <c r="CO2469" i="8"/>
  <c r="CO2470" i="8"/>
  <c r="CO2471" i="8"/>
  <c r="CO2472" i="8"/>
  <c r="CO2473" i="8"/>
  <c r="CO2474" i="8"/>
  <c r="CO2475" i="8"/>
  <c r="CO2476" i="8"/>
  <c r="CO2477" i="8"/>
  <c r="CO2478" i="8"/>
  <c r="CO2479" i="8"/>
  <c r="CO2480" i="8"/>
  <c r="CO2481" i="8"/>
  <c r="CO2482" i="8"/>
  <c r="CO2483" i="8"/>
  <c r="CO2484" i="8"/>
  <c r="CO2485" i="8"/>
  <c r="CO2486" i="8"/>
  <c r="CO2487" i="8"/>
  <c r="CO2488" i="8"/>
  <c r="CO2489" i="8"/>
  <c r="CO2490" i="8"/>
  <c r="CO2491" i="8"/>
  <c r="CO2492" i="8"/>
  <c r="CO2493" i="8"/>
  <c r="CO2494" i="8"/>
  <c r="CO2495" i="8"/>
  <c r="CO2496" i="8"/>
  <c r="CO2497" i="8"/>
  <c r="CO2498" i="8"/>
  <c r="CO2499" i="8"/>
  <c r="CO2500" i="8"/>
  <c r="CO2501" i="8"/>
  <c r="CO2502" i="8"/>
  <c r="CO2503" i="8"/>
  <c r="CO2504" i="8"/>
  <c r="CO2505" i="8"/>
  <c r="CO2506" i="8"/>
  <c r="CO2507" i="8"/>
  <c r="CO2508" i="8"/>
  <c r="CO2509" i="8"/>
  <c r="CO2510" i="8"/>
  <c r="CO2511" i="8"/>
  <c r="CO2512" i="8"/>
  <c r="CO2513" i="8"/>
  <c r="CO2514" i="8"/>
  <c r="CO2515" i="8"/>
  <c r="CO2516" i="8"/>
  <c r="CO2517" i="8"/>
  <c r="CO2518" i="8"/>
  <c r="CO2519" i="8"/>
  <c r="CO2520" i="8"/>
  <c r="CO2521" i="8"/>
  <c r="CO2522" i="8"/>
  <c r="CO2523" i="8"/>
  <c r="CO2524" i="8"/>
  <c r="CO2525" i="8"/>
  <c r="CO2526" i="8"/>
  <c r="CO2527" i="8"/>
  <c r="CO2528" i="8"/>
  <c r="CO2529" i="8"/>
  <c r="CO2530" i="8"/>
  <c r="CO2531" i="8"/>
  <c r="CO2532" i="8"/>
  <c r="CO2533" i="8"/>
  <c r="CO2534" i="8"/>
  <c r="CO2535" i="8"/>
  <c r="CO2536" i="8"/>
  <c r="CO2537" i="8"/>
  <c r="CO2538" i="8"/>
  <c r="CO2539" i="8"/>
  <c r="CO2540" i="8"/>
  <c r="CO2541" i="8"/>
  <c r="CO2542" i="8"/>
  <c r="CO2543" i="8"/>
  <c r="CO2544" i="8"/>
  <c r="CO2545" i="8"/>
  <c r="CO2546" i="8"/>
  <c r="CO2547" i="8"/>
  <c r="CO2548" i="8"/>
  <c r="CO2549" i="8"/>
  <c r="CO2550" i="8"/>
  <c r="CO2551" i="8"/>
  <c r="CO2552" i="8"/>
  <c r="CO2553" i="8"/>
  <c r="CO2554" i="8"/>
  <c r="CO2555" i="8"/>
  <c r="CO2556" i="8"/>
  <c r="CO2557" i="8"/>
  <c r="CO2558" i="8"/>
  <c r="CO2559" i="8"/>
  <c r="CO2560" i="8"/>
  <c r="CO2561" i="8"/>
  <c r="CO2562" i="8"/>
  <c r="CO2563" i="8"/>
  <c r="CO2564" i="8"/>
  <c r="CO2565" i="8"/>
  <c r="CO2566" i="8"/>
  <c r="CO2567" i="8"/>
  <c r="CO2568" i="8"/>
  <c r="CO2569" i="8"/>
  <c r="CO2570" i="8"/>
  <c r="CO2571" i="8"/>
  <c r="CO2572" i="8"/>
  <c r="CO2573" i="8"/>
  <c r="CO2574" i="8"/>
  <c r="CO2575" i="8"/>
  <c r="CO2576" i="8"/>
  <c r="CO2577" i="8"/>
  <c r="CO2578" i="8"/>
  <c r="CO2579" i="8"/>
  <c r="CO2580" i="8"/>
  <c r="CO2581" i="8"/>
  <c r="CO2582" i="8"/>
  <c r="CO2583" i="8"/>
  <c r="CO2584" i="8"/>
  <c r="CO2585" i="8"/>
  <c r="CO2586" i="8"/>
  <c r="CO2587" i="8"/>
  <c r="CO2588" i="8"/>
  <c r="CO2589" i="8"/>
  <c r="CO2590" i="8"/>
  <c r="CO2591" i="8"/>
  <c r="CO2592" i="8"/>
  <c r="CO2593" i="8"/>
  <c r="CO2594" i="8"/>
  <c r="CO2595" i="8"/>
  <c r="CO2596" i="8"/>
  <c r="CO2597" i="8"/>
  <c r="CO2598" i="8"/>
  <c r="CO2599" i="8"/>
  <c r="CO2600" i="8"/>
  <c r="CO2601" i="8"/>
  <c r="CO2602" i="8"/>
  <c r="CO2603" i="8"/>
  <c r="CO2604" i="8"/>
  <c r="CO2605" i="8"/>
  <c r="CO2606" i="8"/>
  <c r="CO2607" i="8"/>
  <c r="CO2608" i="8"/>
  <c r="CO2609" i="8"/>
  <c r="CO2610" i="8"/>
  <c r="CO2611" i="8"/>
  <c r="CO2612" i="8"/>
  <c r="CO2613" i="8"/>
  <c r="CO2614" i="8"/>
  <c r="CO2615" i="8"/>
  <c r="CO2616" i="8"/>
  <c r="CO2617" i="8"/>
  <c r="CO2618" i="8"/>
  <c r="CO2619" i="8"/>
  <c r="CO2620" i="8"/>
  <c r="CO2621" i="8"/>
  <c r="CO2622" i="8"/>
  <c r="CO2623" i="8"/>
  <c r="CO2624" i="8"/>
  <c r="CO2625" i="8"/>
  <c r="CO2626" i="8"/>
  <c r="CO2627" i="8"/>
  <c r="CO2628" i="8"/>
  <c r="CO2629" i="8"/>
  <c r="CO2630" i="8"/>
  <c r="CO2631" i="8"/>
  <c r="CO2632" i="8"/>
  <c r="CO2633" i="8"/>
  <c r="CO2634" i="8"/>
  <c r="CO2635" i="8"/>
  <c r="CO2636" i="8"/>
  <c r="CO2637" i="8"/>
  <c r="CO2638" i="8"/>
  <c r="CO2639" i="8"/>
  <c r="CO2640" i="8"/>
  <c r="CO2641" i="8"/>
  <c r="CO2642" i="8"/>
  <c r="CO2643" i="8"/>
  <c r="CO2644" i="8"/>
  <c r="CO2645" i="8"/>
  <c r="CO2646" i="8"/>
  <c r="CO2647" i="8"/>
  <c r="CO2648" i="8"/>
  <c r="CO2649" i="8"/>
  <c r="CO2650" i="8"/>
  <c r="CO2651" i="8"/>
  <c r="CO2652" i="8"/>
  <c r="CO2653" i="8"/>
  <c r="CO2654" i="8"/>
  <c r="CO2655" i="8"/>
  <c r="CO2656" i="8"/>
  <c r="CO2657" i="8"/>
  <c r="CO2658" i="8"/>
  <c r="CO2659" i="8"/>
  <c r="CO2660" i="8"/>
  <c r="CO2661" i="8"/>
  <c r="CO2662" i="8"/>
  <c r="CO2663" i="8"/>
  <c r="CO2664" i="8"/>
  <c r="CO2665" i="8"/>
  <c r="CO2666" i="8"/>
  <c r="CO2667" i="8"/>
  <c r="CO2668" i="8"/>
  <c r="CO2669" i="8"/>
  <c r="CO2670" i="8"/>
  <c r="CO2671" i="8"/>
  <c r="CO2672" i="8"/>
  <c r="CO2673" i="8"/>
  <c r="CO2674" i="8"/>
  <c r="CO2675" i="8"/>
  <c r="CO2676" i="8"/>
  <c r="CO2677" i="8"/>
  <c r="CO2678" i="8"/>
  <c r="CO2679" i="8"/>
  <c r="CO2680" i="8"/>
  <c r="CO2681" i="8"/>
  <c r="CO2682" i="8"/>
  <c r="CO2683" i="8"/>
  <c r="CO2684" i="8"/>
  <c r="CO2685" i="8"/>
  <c r="CO2686" i="8"/>
  <c r="CO2687" i="8"/>
  <c r="CO2688" i="8"/>
  <c r="CO2689" i="8"/>
  <c r="CO2690" i="8"/>
  <c r="CO2691" i="8"/>
  <c r="CO2692" i="8"/>
  <c r="CO2693" i="8"/>
  <c r="CO2694" i="8"/>
  <c r="CO2695" i="8"/>
  <c r="CO2696" i="8"/>
  <c r="CO2697" i="8"/>
  <c r="CO2698" i="8"/>
  <c r="CO2699" i="8"/>
  <c r="CO2700" i="8"/>
  <c r="CO2701" i="8"/>
  <c r="CO2702" i="8"/>
  <c r="CO2703" i="8"/>
  <c r="CO2704" i="8"/>
  <c r="CO2705" i="8"/>
  <c r="CO2706" i="8"/>
  <c r="CO2707" i="8"/>
  <c r="CO2708" i="8"/>
  <c r="CO2709" i="8"/>
  <c r="CO2710" i="8"/>
  <c r="CO2711" i="8"/>
  <c r="CO2712" i="8"/>
  <c r="CO2713" i="8"/>
  <c r="CO2714" i="8"/>
  <c r="CO2715" i="8"/>
  <c r="CO2716" i="8"/>
  <c r="CO2717" i="8"/>
  <c r="CO2718" i="8"/>
  <c r="CO2719" i="8"/>
  <c r="CO2720" i="8"/>
  <c r="CO2721" i="8"/>
  <c r="CO2722" i="8"/>
  <c r="CO2723" i="8"/>
  <c r="CO2724" i="8"/>
  <c r="CO2725" i="8"/>
  <c r="CO2726" i="8"/>
  <c r="CO2727" i="8"/>
  <c r="CO2728" i="8"/>
  <c r="CO2729" i="8"/>
  <c r="CO2730" i="8"/>
  <c r="CO2731" i="8"/>
  <c r="CO2732" i="8"/>
  <c r="CO2733" i="8"/>
  <c r="CO2734" i="8"/>
  <c r="CO2735" i="8"/>
  <c r="CO2736" i="8"/>
  <c r="CO2737" i="8"/>
  <c r="CO2738" i="8"/>
  <c r="CO2739" i="8"/>
  <c r="CO2740" i="8"/>
  <c r="CO2741" i="8"/>
  <c r="CO2742" i="8"/>
  <c r="CO2743" i="8"/>
  <c r="CO2744" i="8"/>
  <c r="CO2745" i="8"/>
  <c r="CO2746" i="8"/>
  <c r="CO2747" i="8"/>
  <c r="CO2748" i="8"/>
  <c r="CO2749" i="8"/>
  <c r="CO2750" i="8"/>
  <c r="CO2751" i="8"/>
  <c r="CO2752" i="8"/>
  <c r="CO2753" i="8"/>
  <c r="CO2754" i="8"/>
  <c r="CO2755" i="8"/>
  <c r="CO2756" i="8"/>
  <c r="CO2757" i="8"/>
  <c r="CO2758" i="8"/>
  <c r="CO2759" i="8"/>
  <c r="CO2760" i="8"/>
  <c r="CO2761" i="8"/>
  <c r="CO2762" i="8"/>
  <c r="CO2763" i="8"/>
  <c r="CO2764" i="8"/>
  <c r="CO2765" i="8"/>
  <c r="CO2766" i="8"/>
  <c r="CO2767" i="8"/>
  <c r="CO2768" i="8"/>
  <c r="CO2769" i="8"/>
  <c r="CO2770" i="8"/>
  <c r="CO2771" i="8"/>
  <c r="CO2772" i="8"/>
  <c r="CO2773" i="8"/>
  <c r="CO2774" i="8"/>
  <c r="CO2775" i="8"/>
  <c r="CO2776" i="8"/>
  <c r="CO2777" i="8"/>
  <c r="CO2778" i="8"/>
  <c r="CO2779" i="8"/>
  <c r="CO2780" i="8"/>
  <c r="CO2781" i="8"/>
  <c r="CO2782" i="8"/>
  <c r="CO2783" i="8"/>
  <c r="CO2784" i="8"/>
  <c r="CO2785" i="8"/>
  <c r="CO2786" i="8"/>
  <c r="CO2787" i="8"/>
  <c r="CO2788" i="8"/>
  <c r="CO2789" i="8"/>
  <c r="CO2790" i="8"/>
  <c r="CO2791" i="8"/>
  <c r="CO2792" i="8"/>
  <c r="CO2793" i="8"/>
  <c r="CO2794" i="8"/>
  <c r="CO2795" i="8"/>
  <c r="CO2796" i="8"/>
  <c r="CO2797" i="8"/>
  <c r="CO2798" i="8"/>
  <c r="CO2799" i="8"/>
  <c r="CO2800" i="8"/>
  <c r="CO2801" i="8"/>
  <c r="CO2802" i="8"/>
  <c r="CO2803" i="8"/>
  <c r="CO2804" i="8"/>
  <c r="CO2805" i="8"/>
  <c r="CO2806" i="8"/>
  <c r="CO2807" i="8"/>
  <c r="CO2808" i="8"/>
  <c r="CO2809" i="8"/>
  <c r="CO2810" i="8"/>
  <c r="CO2811" i="8"/>
  <c r="CO2812" i="8"/>
  <c r="CO2813" i="8"/>
  <c r="CO2814" i="8"/>
  <c r="CO2815" i="8"/>
  <c r="CO2816" i="8"/>
  <c r="CO2817" i="8"/>
  <c r="CO2818" i="8"/>
  <c r="CO2819" i="8"/>
  <c r="CO2820" i="8"/>
  <c r="CO2821" i="8"/>
  <c r="CO2822" i="8"/>
  <c r="CO2823" i="8"/>
  <c r="CO2824" i="8"/>
  <c r="CO2825" i="8"/>
  <c r="CO2826" i="8"/>
  <c r="CO2827" i="8"/>
  <c r="CO2828" i="8"/>
  <c r="CO2829" i="8"/>
  <c r="CO2830" i="8"/>
  <c r="CO2831" i="8"/>
  <c r="CO2832" i="8"/>
  <c r="CO2833" i="8"/>
  <c r="CO2834" i="8"/>
  <c r="CO2835" i="8"/>
  <c r="CO2836" i="8"/>
  <c r="CO2837" i="8"/>
  <c r="CO2838" i="8"/>
  <c r="CO2839" i="8"/>
  <c r="CO2840" i="8"/>
  <c r="CO2841" i="8"/>
  <c r="CO2842" i="8"/>
  <c r="CO2843" i="8"/>
  <c r="CO2844" i="8"/>
  <c r="CO2845" i="8"/>
  <c r="CO2846" i="8"/>
  <c r="CO2847" i="8"/>
  <c r="CO2848" i="8"/>
  <c r="CO2849" i="8"/>
  <c r="CO2850" i="8"/>
  <c r="CO2851" i="8"/>
  <c r="CO2852" i="8"/>
  <c r="CO2853" i="8"/>
  <c r="CO2854" i="8"/>
  <c r="CO2855" i="8"/>
  <c r="CO2856" i="8"/>
  <c r="CO2857" i="8"/>
  <c r="CO2858" i="8"/>
  <c r="CO2859" i="8"/>
  <c r="CO2860" i="8"/>
  <c r="CO2861" i="8"/>
  <c r="CO2862" i="8"/>
  <c r="CO2863" i="8"/>
  <c r="CO2864" i="8"/>
  <c r="CO2865" i="8"/>
  <c r="CO2866" i="8"/>
  <c r="CO2867" i="8"/>
  <c r="CO2868" i="8"/>
  <c r="CO2869" i="8"/>
  <c r="CO2870" i="8"/>
  <c r="CO2871" i="8"/>
  <c r="CO2872" i="8"/>
  <c r="CO2873" i="8"/>
  <c r="CO2874" i="8"/>
  <c r="CO2875" i="8"/>
  <c r="CO2876" i="8"/>
  <c r="CO2877" i="8"/>
  <c r="CO2878" i="8"/>
  <c r="CO2879" i="8"/>
  <c r="CO2880" i="8"/>
  <c r="CO2881" i="8"/>
  <c r="CO2882" i="8"/>
  <c r="CO2883" i="8"/>
  <c r="CO2884" i="8"/>
  <c r="CO2885" i="8"/>
  <c r="CO2886" i="8"/>
  <c r="CO2887" i="8"/>
  <c r="CO2888" i="8"/>
  <c r="CO2889" i="8"/>
  <c r="CO2890" i="8"/>
  <c r="CO2891" i="8"/>
  <c r="CO2892" i="8"/>
  <c r="CO2893" i="8"/>
  <c r="CO2894" i="8"/>
  <c r="CO2895" i="8"/>
  <c r="CO2896" i="8"/>
  <c r="CO2897" i="8"/>
  <c r="CO2898" i="8"/>
  <c r="CO2899" i="8"/>
  <c r="CO2900" i="8"/>
  <c r="CO2901" i="8"/>
  <c r="CO2902" i="8"/>
  <c r="CO2903" i="8"/>
  <c r="CO2904" i="8"/>
  <c r="CO2905" i="8"/>
  <c r="CO2906" i="8"/>
  <c r="CO2907" i="8"/>
  <c r="CO2908" i="8"/>
  <c r="CO2909" i="8"/>
  <c r="CO2910" i="8"/>
  <c r="CO2911" i="8"/>
  <c r="CO2912" i="8"/>
  <c r="CO2913" i="8"/>
  <c r="CO2914" i="8"/>
  <c r="CO2915" i="8"/>
  <c r="CO2916" i="8"/>
  <c r="CO2917" i="8"/>
  <c r="CO2918" i="8"/>
  <c r="CO2919" i="8"/>
  <c r="CO2920" i="8"/>
  <c r="CO2921" i="8"/>
  <c r="CO2922" i="8"/>
  <c r="CO2923" i="8"/>
  <c r="CO2924" i="8"/>
  <c r="CO2925" i="8"/>
  <c r="CO2926" i="8"/>
  <c r="CO2927" i="8"/>
  <c r="CO2928" i="8"/>
  <c r="CO2929" i="8"/>
  <c r="CO2930" i="8"/>
  <c r="CO2931" i="8"/>
  <c r="CO2932" i="8"/>
  <c r="CO2933" i="8"/>
  <c r="CO2934" i="8"/>
  <c r="CO2935" i="8"/>
  <c r="CO2936" i="8"/>
  <c r="CO2937" i="8"/>
  <c r="CO2938" i="8"/>
  <c r="CO2939" i="8"/>
  <c r="CO2940" i="8"/>
  <c r="CO2941" i="8"/>
  <c r="CO2942" i="8"/>
  <c r="CO2943" i="8"/>
  <c r="CO2944" i="8"/>
  <c r="CO2945" i="8"/>
  <c r="CO2946" i="8"/>
  <c r="CO2947" i="8"/>
  <c r="CO2948" i="8"/>
  <c r="CO2949" i="8"/>
  <c r="CO2950" i="8"/>
  <c r="CO2951" i="8"/>
  <c r="CO2952" i="8"/>
  <c r="CO2953" i="8"/>
  <c r="CO2954" i="8"/>
  <c r="CO2955" i="8"/>
  <c r="CO2956" i="8"/>
  <c r="CO2957" i="8"/>
  <c r="CO2958" i="8"/>
  <c r="CO2959" i="8"/>
  <c r="CO2960" i="8"/>
  <c r="CO2961" i="8"/>
  <c r="CO2962" i="8"/>
  <c r="CO2963" i="8"/>
  <c r="CO2964" i="8"/>
  <c r="CO2965" i="8"/>
  <c r="CO2966" i="8"/>
  <c r="CO2967" i="8"/>
  <c r="CO2968" i="8"/>
  <c r="CO2969" i="8"/>
  <c r="CO2970" i="8"/>
  <c r="CO2971" i="8"/>
  <c r="CO2972" i="8"/>
  <c r="CO2973" i="8"/>
  <c r="CO2974" i="8"/>
  <c r="CO2975" i="8"/>
  <c r="CO2976" i="8"/>
  <c r="CO2977" i="8"/>
  <c r="CO2978" i="8"/>
  <c r="CO2979" i="8"/>
  <c r="CO2980" i="8"/>
  <c r="CO2981" i="8"/>
  <c r="CO2982" i="8"/>
  <c r="CO2983" i="8"/>
  <c r="CO2984" i="8"/>
  <c r="CO2985" i="8"/>
  <c r="CO2986" i="8"/>
  <c r="CO2987" i="8"/>
  <c r="CO2988" i="8"/>
  <c r="CO2989" i="8"/>
  <c r="CO2990" i="8"/>
  <c r="CO2991" i="8"/>
  <c r="CO2992" i="8"/>
  <c r="CO2993" i="8"/>
  <c r="CO2994" i="8"/>
  <c r="CO2995" i="8"/>
  <c r="CO2996" i="8"/>
  <c r="CO2997" i="8"/>
  <c r="CO2998" i="8"/>
  <c r="CO2999" i="8"/>
  <c r="CO3000" i="8"/>
  <c r="CO3" i="8"/>
  <c r="CK3000" i="8" l="1"/>
  <c r="CH3000" i="8"/>
  <c r="CE3000" i="8"/>
  <c r="CB3000" i="8"/>
  <c r="BY3000" i="8"/>
  <c r="BU3000" i="8"/>
  <c r="BV3000" i="8" s="1"/>
  <c r="BQ3000" i="8"/>
  <c r="BN3000" i="8"/>
  <c r="BK3000" i="8"/>
  <c r="BR3000" i="8" s="1"/>
  <c r="BE3000" i="8"/>
  <c r="BB3000" i="8"/>
  <c r="AY3000" i="8"/>
  <c r="AV3000" i="8"/>
  <c r="BH3000" i="8" s="1"/>
  <c r="AP3000" i="8"/>
  <c r="AM3000" i="8"/>
  <c r="AS3000" i="8" s="1"/>
  <c r="AG3000" i="8"/>
  <c r="AD3000" i="8"/>
  <c r="AJ3000" i="8" s="1"/>
  <c r="X3000" i="8"/>
  <c r="U3000" i="8"/>
  <c r="P3000" i="8"/>
  <c r="M3000" i="8"/>
  <c r="J3000" i="8"/>
  <c r="G3000" i="8"/>
  <c r="D3000" i="8"/>
  <c r="CK2999" i="8"/>
  <c r="CH2999" i="8"/>
  <c r="CE2999" i="8"/>
  <c r="CB2999" i="8"/>
  <c r="BY2999" i="8"/>
  <c r="BU2999" i="8"/>
  <c r="BV2999" i="8" s="1"/>
  <c r="BQ2999" i="8"/>
  <c r="BN2999" i="8"/>
  <c r="BK2999" i="8"/>
  <c r="BR2999" i="8" s="1"/>
  <c r="BE2999" i="8"/>
  <c r="BB2999" i="8"/>
  <c r="AY2999" i="8"/>
  <c r="AV2999" i="8"/>
  <c r="BH2999" i="8" s="1"/>
  <c r="AP2999" i="8"/>
  <c r="AM2999" i="8"/>
  <c r="AS2999" i="8" s="1"/>
  <c r="AG2999" i="8"/>
  <c r="AD2999" i="8"/>
  <c r="AJ2999" i="8" s="1"/>
  <c r="X2999" i="8"/>
  <c r="U2999" i="8"/>
  <c r="P2999" i="8"/>
  <c r="M2999" i="8"/>
  <c r="J2999" i="8"/>
  <c r="G2999" i="8"/>
  <c r="D2999" i="8"/>
  <c r="CK2998" i="8"/>
  <c r="CH2998" i="8"/>
  <c r="CE2998" i="8"/>
  <c r="CB2998" i="8"/>
  <c r="BY2998" i="8"/>
  <c r="BU2998" i="8"/>
  <c r="BV2998" i="8" s="1"/>
  <c r="BQ2998" i="8"/>
  <c r="BN2998" i="8"/>
  <c r="BK2998" i="8"/>
  <c r="BR2998" i="8" s="1"/>
  <c r="BE2998" i="8"/>
  <c r="BB2998" i="8"/>
  <c r="AY2998" i="8"/>
  <c r="AV2998" i="8"/>
  <c r="BH2998" i="8" s="1"/>
  <c r="AP2998" i="8"/>
  <c r="AM2998" i="8"/>
  <c r="AS2998" i="8" s="1"/>
  <c r="AG2998" i="8"/>
  <c r="AD2998" i="8"/>
  <c r="AJ2998" i="8" s="1"/>
  <c r="X2998" i="8"/>
  <c r="U2998" i="8"/>
  <c r="P2998" i="8"/>
  <c r="M2998" i="8"/>
  <c r="J2998" i="8"/>
  <c r="G2998" i="8"/>
  <c r="D2998" i="8"/>
  <c r="CK2997" i="8"/>
  <c r="CH2997" i="8"/>
  <c r="CE2997" i="8"/>
  <c r="CB2997" i="8"/>
  <c r="BY2997" i="8"/>
  <c r="BU2997" i="8"/>
  <c r="BV2997" i="8" s="1"/>
  <c r="BQ2997" i="8"/>
  <c r="BN2997" i="8"/>
  <c r="BK2997" i="8"/>
  <c r="BR2997" i="8" s="1"/>
  <c r="BE2997" i="8"/>
  <c r="BB2997" i="8"/>
  <c r="AY2997" i="8"/>
  <c r="AV2997" i="8"/>
  <c r="BH2997" i="8" s="1"/>
  <c r="AP2997" i="8"/>
  <c r="AM2997" i="8"/>
  <c r="AS2997" i="8" s="1"/>
  <c r="AG2997" i="8"/>
  <c r="AD2997" i="8"/>
  <c r="AJ2997" i="8" s="1"/>
  <c r="X2997" i="8"/>
  <c r="U2997" i="8"/>
  <c r="P2997" i="8"/>
  <c r="M2997" i="8"/>
  <c r="J2997" i="8"/>
  <c r="G2997" i="8"/>
  <c r="D2997" i="8"/>
  <c r="CK2996" i="8"/>
  <c r="CH2996" i="8"/>
  <c r="CE2996" i="8"/>
  <c r="CB2996" i="8"/>
  <c r="BY2996" i="8"/>
  <c r="BU2996" i="8"/>
  <c r="BV2996" i="8" s="1"/>
  <c r="BQ2996" i="8"/>
  <c r="BN2996" i="8"/>
  <c r="BK2996" i="8"/>
  <c r="BR2996" i="8" s="1"/>
  <c r="BE2996" i="8"/>
  <c r="BB2996" i="8"/>
  <c r="AY2996" i="8"/>
  <c r="AV2996" i="8"/>
  <c r="BH2996" i="8" s="1"/>
  <c r="AP2996" i="8"/>
  <c r="AM2996" i="8"/>
  <c r="AS2996" i="8" s="1"/>
  <c r="AG2996" i="8"/>
  <c r="AD2996" i="8"/>
  <c r="AJ2996" i="8" s="1"/>
  <c r="X2996" i="8"/>
  <c r="U2996" i="8"/>
  <c r="P2996" i="8"/>
  <c r="M2996" i="8"/>
  <c r="J2996" i="8"/>
  <c r="G2996" i="8"/>
  <c r="D2996" i="8"/>
  <c r="CK2995" i="8"/>
  <c r="CH2995" i="8"/>
  <c r="CE2995" i="8"/>
  <c r="CB2995" i="8"/>
  <c r="BY2995" i="8"/>
  <c r="BU2995" i="8"/>
  <c r="BV2995" i="8" s="1"/>
  <c r="BQ2995" i="8"/>
  <c r="BN2995" i="8"/>
  <c r="BK2995" i="8"/>
  <c r="BR2995" i="8" s="1"/>
  <c r="BE2995" i="8"/>
  <c r="BB2995" i="8"/>
  <c r="AY2995" i="8"/>
  <c r="AV2995" i="8"/>
  <c r="BH2995" i="8" s="1"/>
  <c r="AP2995" i="8"/>
  <c r="AM2995" i="8"/>
  <c r="AS2995" i="8" s="1"/>
  <c r="AG2995" i="8"/>
  <c r="AD2995" i="8"/>
  <c r="AJ2995" i="8" s="1"/>
  <c r="X2995" i="8"/>
  <c r="U2995" i="8"/>
  <c r="P2995" i="8"/>
  <c r="M2995" i="8"/>
  <c r="J2995" i="8"/>
  <c r="G2995" i="8"/>
  <c r="D2995" i="8"/>
  <c r="CK2994" i="8"/>
  <c r="CH2994" i="8"/>
  <c r="CE2994" i="8"/>
  <c r="CB2994" i="8"/>
  <c r="BY2994" i="8"/>
  <c r="BU2994" i="8"/>
  <c r="BV2994" i="8" s="1"/>
  <c r="BQ2994" i="8"/>
  <c r="BN2994" i="8"/>
  <c r="BK2994" i="8"/>
  <c r="BR2994" i="8" s="1"/>
  <c r="BE2994" i="8"/>
  <c r="BB2994" i="8"/>
  <c r="AY2994" i="8"/>
  <c r="AV2994" i="8"/>
  <c r="BH2994" i="8" s="1"/>
  <c r="AP2994" i="8"/>
  <c r="AM2994" i="8"/>
  <c r="AS2994" i="8" s="1"/>
  <c r="AG2994" i="8"/>
  <c r="AD2994" i="8"/>
  <c r="AJ2994" i="8" s="1"/>
  <c r="X2994" i="8"/>
  <c r="U2994" i="8"/>
  <c r="P2994" i="8"/>
  <c r="M2994" i="8"/>
  <c r="J2994" i="8"/>
  <c r="G2994" i="8"/>
  <c r="D2994" i="8"/>
  <c r="CK2993" i="8"/>
  <c r="CH2993" i="8"/>
  <c r="CE2993" i="8"/>
  <c r="CB2993" i="8"/>
  <c r="BY2993" i="8"/>
  <c r="BU2993" i="8"/>
  <c r="BV2993" i="8" s="1"/>
  <c r="BQ2993" i="8"/>
  <c r="BN2993" i="8"/>
  <c r="BK2993" i="8"/>
  <c r="BR2993" i="8" s="1"/>
  <c r="BE2993" i="8"/>
  <c r="BB2993" i="8"/>
  <c r="AY2993" i="8"/>
  <c r="AV2993" i="8"/>
  <c r="BH2993" i="8" s="1"/>
  <c r="AP2993" i="8"/>
  <c r="AM2993" i="8"/>
  <c r="AS2993" i="8" s="1"/>
  <c r="AG2993" i="8"/>
  <c r="AD2993" i="8"/>
  <c r="AJ2993" i="8" s="1"/>
  <c r="X2993" i="8"/>
  <c r="U2993" i="8"/>
  <c r="P2993" i="8"/>
  <c r="M2993" i="8"/>
  <c r="J2993" i="8"/>
  <c r="G2993" i="8"/>
  <c r="D2993" i="8"/>
  <c r="CK2992" i="8"/>
  <c r="CH2992" i="8"/>
  <c r="CE2992" i="8"/>
  <c r="CB2992" i="8"/>
  <c r="BY2992" i="8"/>
  <c r="BU2992" i="8"/>
  <c r="BV2992" i="8" s="1"/>
  <c r="BQ2992" i="8"/>
  <c r="BN2992" i="8"/>
  <c r="BK2992" i="8"/>
  <c r="BR2992" i="8" s="1"/>
  <c r="BE2992" i="8"/>
  <c r="BB2992" i="8"/>
  <c r="AY2992" i="8"/>
  <c r="AV2992" i="8"/>
  <c r="BH2992" i="8" s="1"/>
  <c r="AP2992" i="8"/>
  <c r="AM2992" i="8"/>
  <c r="AS2992" i="8" s="1"/>
  <c r="AG2992" i="8"/>
  <c r="AD2992" i="8"/>
  <c r="AJ2992" i="8" s="1"/>
  <c r="X2992" i="8"/>
  <c r="U2992" i="8"/>
  <c r="P2992" i="8"/>
  <c r="M2992" i="8"/>
  <c r="J2992" i="8"/>
  <c r="G2992" i="8"/>
  <c r="D2992" i="8"/>
  <c r="CK2991" i="8"/>
  <c r="CH2991" i="8"/>
  <c r="CE2991" i="8"/>
  <c r="CB2991" i="8"/>
  <c r="BY2991" i="8"/>
  <c r="BU2991" i="8"/>
  <c r="BV2991" i="8" s="1"/>
  <c r="BQ2991" i="8"/>
  <c r="BN2991" i="8"/>
  <c r="BK2991" i="8"/>
  <c r="BR2991" i="8" s="1"/>
  <c r="BE2991" i="8"/>
  <c r="BB2991" i="8"/>
  <c r="AY2991" i="8"/>
  <c r="AV2991" i="8"/>
  <c r="BH2991" i="8" s="1"/>
  <c r="AP2991" i="8"/>
  <c r="AM2991" i="8"/>
  <c r="AS2991" i="8" s="1"/>
  <c r="AG2991" i="8"/>
  <c r="AD2991" i="8"/>
  <c r="AJ2991" i="8" s="1"/>
  <c r="X2991" i="8"/>
  <c r="U2991" i="8"/>
  <c r="P2991" i="8"/>
  <c r="M2991" i="8"/>
  <c r="J2991" i="8"/>
  <c r="G2991" i="8"/>
  <c r="D2991" i="8"/>
  <c r="CK2990" i="8"/>
  <c r="CH2990" i="8"/>
  <c r="CE2990" i="8"/>
  <c r="CB2990" i="8"/>
  <c r="BY2990" i="8"/>
  <c r="BU2990" i="8"/>
  <c r="BV2990" i="8" s="1"/>
  <c r="BQ2990" i="8"/>
  <c r="BN2990" i="8"/>
  <c r="BK2990" i="8"/>
  <c r="BR2990" i="8" s="1"/>
  <c r="BE2990" i="8"/>
  <c r="BB2990" i="8"/>
  <c r="AY2990" i="8"/>
  <c r="AV2990" i="8"/>
  <c r="BH2990" i="8" s="1"/>
  <c r="AP2990" i="8"/>
  <c r="AM2990" i="8"/>
  <c r="AS2990" i="8" s="1"/>
  <c r="AG2990" i="8"/>
  <c r="AD2990" i="8"/>
  <c r="AJ2990" i="8" s="1"/>
  <c r="X2990" i="8"/>
  <c r="U2990" i="8"/>
  <c r="P2990" i="8"/>
  <c r="M2990" i="8"/>
  <c r="J2990" i="8"/>
  <c r="G2990" i="8"/>
  <c r="D2990" i="8"/>
  <c r="CK2989" i="8"/>
  <c r="CH2989" i="8"/>
  <c r="CE2989" i="8"/>
  <c r="CB2989" i="8"/>
  <c r="BY2989" i="8"/>
  <c r="BU2989" i="8"/>
  <c r="BV2989" i="8" s="1"/>
  <c r="BQ2989" i="8"/>
  <c r="BN2989" i="8"/>
  <c r="BK2989" i="8"/>
  <c r="BR2989" i="8" s="1"/>
  <c r="BE2989" i="8"/>
  <c r="BB2989" i="8"/>
  <c r="AY2989" i="8"/>
  <c r="AV2989" i="8"/>
  <c r="BH2989" i="8" s="1"/>
  <c r="AP2989" i="8"/>
  <c r="AM2989" i="8"/>
  <c r="AS2989" i="8" s="1"/>
  <c r="AG2989" i="8"/>
  <c r="AD2989" i="8"/>
  <c r="AJ2989" i="8" s="1"/>
  <c r="X2989" i="8"/>
  <c r="U2989" i="8"/>
  <c r="P2989" i="8"/>
  <c r="M2989" i="8"/>
  <c r="J2989" i="8"/>
  <c r="G2989" i="8"/>
  <c r="D2989" i="8"/>
  <c r="CK2988" i="8"/>
  <c r="CH2988" i="8"/>
  <c r="CE2988" i="8"/>
  <c r="CB2988" i="8"/>
  <c r="BY2988" i="8"/>
  <c r="BU2988" i="8"/>
  <c r="BV2988" i="8" s="1"/>
  <c r="BQ2988" i="8"/>
  <c r="BN2988" i="8"/>
  <c r="BK2988" i="8"/>
  <c r="BR2988" i="8" s="1"/>
  <c r="BE2988" i="8"/>
  <c r="BB2988" i="8"/>
  <c r="AY2988" i="8"/>
  <c r="AV2988" i="8"/>
  <c r="BH2988" i="8" s="1"/>
  <c r="AP2988" i="8"/>
  <c r="AM2988" i="8"/>
  <c r="AS2988" i="8" s="1"/>
  <c r="AG2988" i="8"/>
  <c r="AD2988" i="8"/>
  <c r="AJ2988" i="8" s="1"/>
  <c r="X2988" i="8"/>
  <c r="U2988" i="8"/>
  <c r="P2988" i="8"/>
  <c r="M2988" i="8"/>
  <c r="J2988" i="8"/>
  <c r="G2988" i="8"/>
  <c r="D2988" i="8"/>
  <c r="CK2987" i="8"/>
  <c r="CH2987" i="8"/>
  <c r="CE2987" i="8"/>
  <c r="CB2987" i="8"/>
  <c r="BY2987" i="8"/>
  <c r="BU2987" i="8"/>
  <c r="BV2987" i="8" s="1"/>
  <c r="BQ2987" i="8"/>
  <c r="BN2987" i="8"/>
  <c r="BK2987" i="8"/>
  <c r="BR2987" i="8" s="1"/>
  <c r="BE2987" i="8"/>
  <c r="BB2987" i="8"/>
  <c r="AY2987" i="8"/>
  <c r="AV2987" i="8"/>
  <c r="BH2987" i="8" s="1"/>
  <c r="AP2987" i="8"/>
  <c r="AM2987" i="8"/>
  <c r="AS2987" i="8" s="1"/>
  <c r="AG2987" i="8"/>
  <c r="AD2987" i="8"/>
  <c r="AJ2987" i="8" s="1"/>
  <c r="X2987" i="8"/>
  <c r="U2987" i="8"/>
  <c r="P2987" i="8"/>
  <c r="M2987" i="8"/>
  <c r="J2987" i="8"/>
  <c r="G2987" i="8"/>
  <c r="D2987" i="8"/>
  <c r="CK2986" i="8"/>
  <c r="CH2986" i="8"/>
  <c r="CE2986" i="8"/>
  <c r="CB2986" i="8"/>
  <c r="BY2986" i="8"/>
  <c r="BU2986" i="8"/>
  <c r="BV2986" i="8" s="1"/>
  <c r="BQ2986" i="8"/>
  <c r="BN2986" i="8"/>
  <c r="BK2986" i="8"/>
  <c r="BR2986" i="8" s="1"/>
  <c r="BE2986" i="8"/>
  <c r="BB2986" i="8"/>
  <c r="AY2986" i="8"/>
  <c r="AV2986" i="8"/>
  <c r="BH2986" i="8" s="1"/>
  <c r="AP2986" i="8"/>
  <c r="AM2986" i="8"/>
  <c r="AS2986" i="8" s="1"/>
  <c r="AG2986" i="8"/>
  <c r="AD2986" i="8"/>
  <c r="AJ2986" i="8" s="1"/>
  <c r="X2986" i="8"/>
  <c r="U2986" i="8"/>
  <c r="P2986" i="8"/>
  <c r="M2986" i="8"/>
  <c r="J2986" i="8"/>
  <c r="G2986" i="8"/>
  <c r="D2986" i="8"/>
  <c r="CK2985" i="8"/>
  <c r="CH2985" i="8"/>
  <c r="CE2985" i="8"/>
  <c r="CB2985" i="8"/>
  <c r="BY2985" i="8"/>
  <c r="BU2985" i="8"/>
  <c r="BV2985" i="8" s="1"/>
  <c r="BQ2985" i="8"/>
  <c r="BN2985" i="8"/>
  <c r="BK2985" i="8"/>
  <c r="BR2985" i="8" s="1"/>
  <c r="BE2985" i="8"/>
  <c r="BB2985" i="8"/>
  <c r="AY2985" i="8"/>
  <c r="AV2985" i="8"/>
  <c r="BH2985" i="8" s="1"/>
  <c r="AP2985" i="8"/>
  <c r="AM2985" i="8"/>
  <c r="AS2985" i="8" s="1"/>
  <c r="AG2985" i="8"/>
  <c r="AD2985" i="8"/>
  <c r="AJ2985" i="8" s="1"/>
  <c r="X2985" i="8"/>
  <c r="U2985" i="8"/>
  <c r="P2985" i="8"/>
  <c r="M2985" i="8"/>
  <c r="J2985" i="8"/>
  <c r="G2985" i="8"/>
  <c r="D2985" i="8"/>
  <c r="CK2984" i="8"/>
  <c r="CH2984" i="8"/>
  <c r="CE2984" i="8"/>
  <c r="CB2984" i="8"/>
  <c r="BY2984" i="8"/>
  <c r="BU2984" i="8"/>
  <c r="BV2984" i="8" s="1"/>
  <c r="BQ2984" i="8"/>
  <c r="BN2984" i="8"/>
  <c r="BK2984" i="8"/>
  <c r="BR2984" i="8" s="1"/>
  <c r="BE2984" i="8"/>
  <c r="BB2984" i="8"/>
  <c r="AY2984" i="8"/>
  <c r="AV2984" i="8"/>
  <c r="BH2984" i="8" s="1"/>
  <c r="AP2984" i="8"/>
  <c r="AM2984" i="8"/>
  <c r="AS2984" i="8" s="1"/>
  <c r="AG2984" i="8"/>
  <c r="AD2984" i="8"/>
  <c r="AJ2984" i="8" s="1"/>
  <c r="X2984" i="8"/>
  <c r="U2984" i="8"/>
  <c r="P2984" i="8"/>
  <c r="M2984" i="8"/>
  <c r="J2984" i="8"/>
  <c r="G2984" i="8"/>
  <c r="D2984" i="8"/>
  <c r="CK2983" i="8"/>
  <c r="CH2983" i="8"/>
  <c r="CE2983" i="8"/>
  <c r="CB2983" i="8"/>
  <c r="BY2983" i="8"/>
  <c r="BU2983" i="8"/>
  <c r="BV2983" i="8" s="1"/>
  <c r="BQ2983" i="8"/>
  <c r="BN2983" i="8"/>
  <c r="BK2983" i="8"/>
  <c r="BR2983" i="8" s="1"/>
  <c r="BE2983" i="8"/>
  <c r="BB2983" i="8"/>
  <c r="AY2983" i="8"/>
  <c r="AV2983" i="8"/>
  <c r="BH2983" i="8" s="1"/>
  <c r="AP2983" i="8"/>
  <c r="AM2983" i="8"/>
  <c r="AS2983" i="8" s="1"/>
  <c r="AG2983" i="8"/>
  <c r="AD2983" i="8"/>
  <c r="AJ2983" i="8" s="1"/>
  <c r="X2983" i="8"/>
  <c r="U2983" i="8"/>
  <c r="P2983" i="8"/>
  <c r="M2983" i="8"/>
  <c r="J2983" i="8"/>
  <c r="G2983" i="8"/>
  <c r="D2983" i="8"/>
  <c r="CK2982" i="8"/>
  <c r="CH2982" i="8"/>
  <c r="CE2982" i="8"/>
  <c r="CB2982" i="8"/>
  <c r="BY2982" i="8"/>
  <c r="BU2982" i="8"/>
  <c r="BV2982" i="8" s="1"/>
  <c r="BQ2982" i="8"/>
  <c r="BN2982" i="8"/>
  <c r="BK2982" i="8"/>
  <c r="BR2982" i="8" s="1"/>
  <c r="BE2982" i="8"/>
  <c r="BB2982" i="8"/>
  <c r="AY2982" i="8"/>
  <c r="AV2982" i="8"/>
  <c r="BH2982" i="8" s="1"/>
  <c r="AP2982" i="8"/>
  <c r="AM2982" i="8"/>
  <c r="AS2982" i="8" s="1"/>
  <c r="AG2982" i="8"/>
  <c r="AD2982" i="8"/>
  <c r="AJ2982" i="8" s="1"/>
  <c r="X2982" i="8"/>
  <c r="U2982" i="8"/>
  <c r="P2982" i="8"/>
  <c r="M2982" i="8"/>
  <c r="J2982" i="8"/>
  <c r="G2982" i="8"/>
  <c r="D2982" i="8"/>
  <c r="CK2981" i="8"/>
  <c r="CH2981" i="8"/>
  <c r="CE2981" i="8"/>
  <c r="CB2981" i="8"/>
  <c r="BY2981" i="8"/>
  <c r="BU2981" i="8"/>
  <c r="BV2981" i="8" s="1"/>
  <c r="BQ2981" i="8"/>
  <c r="BN2981" i="8"/>
  <c r="BK2981" i="8"/>
  <c r="BR2981" i="8" s="1"/>
  <c r="BE2981" i="8"/>
  <c r="BB2981" i="8"/>
  <c r="AY2981" i="8"/>
  <c r="AV2981" i="8"/>
  <c r="BH2981" i="8" s="1"/>
  <c r="AP2981" i="8"/>
  <c r="AM2981" i="8"/>
  <c r="AS2981" i="8" s="1"/>
  <c r="AG2981" i="8"/>
  <c r="AD2981" i="8"/>
  <c r="AJ2981" i="8" s="1"/>
  <c r="X2981" i="8"/>
  <c r="U2981" i="8"/>
  <c r="P2981" i="8"/>
  <c r="M2981" i="8"/>
  <c r="J2981" i="8"/>
  <c r="G2981" i="8"/>
  <c r="D2981" i="8"/>
  <c r="CK2980" i="8"/>
  <c r="CH2980" i="8"/>
  <c r="CE2980" i="8"/>
  <c r="CB2980" i="8"/>
  <c r="BY2980" i="8"/>
  <c r="BU2980" i="8"/>
  <c r="BV2980" i="8" s="1"/>
  <c r="BQ2980" i="8"/>
  <c r="BN2980" i="8"/>
  <c r="BK2980" i="8"/>
  <c r="BR2980" i="8" s="1"/>
  <c r="BE2980" i="8"/>
  <c r="BB2980" i="8"/>
  <c r="AY2980" i="8"/>
  <c r="AV2980" i="8"/>
  <c r="BH2980" i="8" s="1"/>
  <c r="AP2980" i="8"/>
  <c r="AM2980" i="8"/>
  <c r="AS2980" i="8" s="1"/>
  <c r="AG2980" i="8"/>
  <c r="AD2980" i="8"/>
  <c r="AJ2980" i="8" s="1"/>
  <c r="X2980" i="8"/>
  <c r="U2980" i="8"/>
  <c r="P2980" i="8"/>
  <c r="M2980" i="8"/>
  <c r="J2980" i="8"/>
  <c r="G2980" i="8"/>
  <c r="D2980" i="8"/>
  <c r="CK2979" i="8"/>
  <c r="CH2979" i="8"/>
  <c r="CE2979" i="8"/>
  <c r="CB2979" i="8"/>
  <c r="BY2979" i="8"/>
  <c r="BU2979" i="8"/>
  <c r="BV2979" i="8" s="1"/>
  <c r="BQ2979" i="8"/>
  <c r="BN2979" i="8"/>
  <c r="BK2979" i="8"/>
  <c r="BR2979" i="8" s="1"/>
  <c r="BE2979" i="8"/>
  <c r="BB2979" i="8"/>
  <c r="AY2979" i="8"/>
  <c r="AV2979" i="8"/>
  <c r="BH2979" i="8" s="1"/>
  <c r="AP2979" i="8"/>
  <c r="AM2979" i="8"/>
  <c r="AS2979" i="8" s="1"/>
  <c r="AG2979" i="8"/>
  <c r="AD2979" i="8"/>
  <c r="AJ2979" i="8" s="1"/>
  <c r="X2979" i="8"/>
  <c r="U2979" i="8"/>
  <c r="P2979" i="8"/>
  <c r="M2979" i="8"/>
  <c r="J2979" i="8"/>
  <c r="G2979" i="8"/>
  <c r="D2979" i="8"/>
  <c r="CK2978" i="8"/>
  <c r="CH2978" i="8"/>
  <c r="CE2978" i="8"/>
  <c r="CB2978" i="8"/>
  <c r="BY2978" i="8"/>
  <c r="BU2978" i="8"/>
  <c r="BV2978" i="8" s="1"/>
  <c r="BQ2978" i="8"/>
  <c r="BN2978" i="8"/>
  <c r="BK2978" i="8"/>
  <c r="BR2978" i="8" s="1"/>
  <c r="BE2978" i="8"/>
  <c r="BB2978" i="8"/>
  <c r="AY2978" i="8"/>
  <c r="AV2978" i="8"/>
  <c r="BH2978" i="8" s="1"/>
  <c r="AP2978" i="8"/>
  <c r="AM2978" i="8"/>
  <c r="AS2978" i="8" s="1"/>
  <c r="AG2978" i="8"/>
  <c r="AD2978" i="8"/>
  <c r="AJ2978" i="8" s="1"/>
  <c r="X2978" i="8"/>
  <c r="U2978" i="8"/>
  <c r="P2978" i="8"/>
  <c r="M2978" i="8"/>
  <c r="J2978" i="8"/>
  <c r="G2978" i="8"/>
  <c r="D2978" i="8"/>
  <c r="CK2977" i="8"/>
  <c r="CH2977" i="8"/>
  <c r="CE2977" i="8"/>
  <c r="CB2977" i="8"/>
  <c r="BY2977" i="8"/>
  <c r="BU2977" i="8"/>
  <c r="BV2977" i="8" s="1"/>
  <c r="BQ2977" i="8"/>
  <c r="BN2977" i="8"/>
  <c r="BK2977" i="8"/>
  <c r="BR2977" i="8" s="1"/>
  <c r="BE2977" i="8"/>
  <c r="BB2977" i="8"/>
  <c r="AY2977" i="8"/>
  <c r="AV2977" i="8"/>
  <c r="BH2977" i="8" s="1"/>
  <c r="AP2977" i="8"/>
  <c r="AM2977" i="8"/>
  <c r="AS2977" i="8" s="1"/>
  <c r="AG2977" i="8"/>
  <c r="AD2977" i="8"/>
  <c r="AJ2977" i="8" s="1"/>
  <c r="X2977" i="8"/>
  <c r="U2977" i="8"/>
  <c r="P2977" i="8"/>
  <c r="M2977" i="8"/>
  <c r="J2977" i="8"/>
  <c r="G2977" i="8"/>
  <c r="D2977" i="8"/>
  <c r="CK2976" i="8"/>
  <c r="CH2976" i="8"/>
  <c r="CE2976" i="8"/>
  <c r="CB2976" i="8"/>
  <c r="BY2976" i="8"/>
  <c r="BU2976" i="8"/>
  <c r="BV2976" i="8" s="1"/>
  <c r="BQ2976" i="8"/>
  <c r="BN2976" i="8"/>
  <c r="BK2976" i="8"/>
  <c r="BR2976" i="8" s="1"/>
  <c r="BE2976" i="8"/>
  <c r="BB2976" i="8"/>
  <c r="AY2976" i="8"/>
  <c r="AV2976" i="8"/>
  <c r="BH2976" i="8" s="1"/>
  <c r="AP2976" i="8"/>
  <c r="AM2976" i="8"/>
  <c r="AS2976" i="8" s="1"/>
  <c r="AG2976" i="8"/>
  <c r="AD2976" i="8"/>
  <c r="AJ2976" i="8" s="1"/>
  <c r="X2976" i="8"/>
  <c r="U2976" i="8"/>
  <c r="P2976" i="8"/>
  <c r="M2976" i="8"/>
  <c r="J2976" i="8"/>
  <c r="G2976" i="8"/>
  <c r="D2976" i="8"/>
  <c r="CK2975" i="8"/>
  <c r="CH2975" i="8"/>
  <c r="CE2975" i="8"/>
  <c r="CB2975" i="8"/>
  <c r="BY2975" i="8"/>
  <c r="BU2975" i="8"/>
  <c r="BV2975" i="8" s="1"/>
  <c r="BQ2975" i="8"/>
  <c r="BN2975" i="8"/>
  <c r="BK2975" i="8"/>
  <c r="BR2975" i="8" s="1"/>
  <c r="BE2975" i="8"/>
  <c r="BB2975" i="8"/>
  <c r="AY2975" i="8"/>
  <c r="AV2975" i="8"/>
  <c r="BH2975" i="8" s="1"/>
  <c r="AP2975" i="8"/>
  <c r="AM2975" i="8"/>
  <c r="AS2975" i="8" s="1"/>
  <c r="AG2975" i="8"/>
  <c r="AD2975" i="8"/>
  <c r="AJ2975" i="8" s="1"/>
  <c r="X2975" i="8"/>
  <c r="U2975" i="8"/>
  <c r="P2975" i="8"/>
  <c r="M2975" i="8"/>
  <c r="J2975" i="8"/>
  <c r="G2975" i="8"/>
  <c r="D2975" i="8"/>
  <c r="CK2974" i="8"/>
  <c r="CH2974" i="8"/>
  <c r="CE2974" i="8"/>
  <c r="CB2974" i="8"/>
  <c r="BY2974" i="8"/>
  <c r="BU2974" i="8"/>
  <c r="BV2974" i="8" s="1"/>
  <c r="BQ2974" i="8"/>
  <c r="BN2974" i="8"/>
  <c r="BK2974" i="8"/>
  <c r="BR2974" i="8" s="1"/>
  <c r="BE2974" i="8"/>
  <c r="BB2974" i="8"/>
  <c r="AY2974" i="8"/>
  <c r="AV2974" i="8"/>
  <c r="BH2974" i="8" s="1"/>
  <c r="AP2974" i="8"/>
  <c r="AM2974" i="8"/>
  <c r="AS2974" i="8" s="1"/>
  <c r="AG2974" i="8"/>
  <c r="AD2974" i="8"/>
  <c r="AJ2974" i="8" s="1"/>
  <c r="X2974" i="8"/>
  <c r="U2974" i="8"/>
  <c r="P2974" i="8"/>
  <c r="M2974" i="8"/>
  <c r="J2974" i="8"/>
  <c r="G2974" i="8"/>
  <c r="D2974" i="8"/>
  <c r="CK2973" i="8"/>
  <c r="CH2973" i="8"/>
  <c r="CE2973" i="8"/>
  <c r="CB2973" i="8"/>
  <c r="BY2973" i="8"/>
  <c r="BU2973" i="8"/>
  <c r="BV2973" i="8" s="1"/>
  <c r="BQ2973" i="8"/>
  <c r="BN2973" i="8"/>
  <c r="BK2973" i="8"/>
  <c r="BR2973" i="8" s="1"/>
  <c r="BE2973" i="8"/>
  <c r="BB2973" i="8"/>
  <c r="AY2973" i="8"/>
  <c r="AV2973" i="8"/>
  <c r="BH2973" i="8" s="1"/>
  <c r="AP2973" i="8"/>
  <c r="AM2973" i="8"/>
  <c r="AS2973" i="8" s="1"/>
  <c r="AG2973" i="8"/>
  <c r="AD2973" i="8"/>
  <c r="AJ2973" i="8" s="1"/>
  <c r="X2973" i="8"/>
  <c r="U2973" i="8"/>
  <c r="P2973" i="8"/>
  <c r="M2973" i="8"/>
  <c r="J2973" i="8"/>
  <c r="G2973" i="8"/>
  <c r="D2973" i="8"/>
  <c r="CK2972" i="8"/>
  <c r="CH2972" i="8"/>
  <c r="CE2972" i="8"/>
  <c r="CB2972" i="8"/>
  <c r="BY2972" i="8"/>
  <c r="BU2972" i="8"/>
  <c r="BV2972" i="8" s="1"/>
  <c r="BQ2972" i="8"/>
  <c r="BN2972" i="8"/>
  <c r="BK2972" i="8"/>
  <c r="BR2972" i="8" s="1"/>
  <c r="BE2972" i="8"/>
  <c r="BB2972" i="8"/>
  <c r="AY2972" i="8"/>
  <c r="AV2972" i="8"/>
  <c r="BH2972" i="8" s="1"/>
  <c r="AP2972" i="8"/>
  <c r="AM2972" i="8"/>
  <c r="AS2972" i="8" s="1"/>
  <c r="AG2972" i="8"/>
  <c r="AD2972" i="8"/>
  <c r="AJ2972" i="8" s="1"/>
  <c r="X2972" i="8"/>
  <c r="U2972" i="8"/>
  <c r="P2972" i="8"/>
  <c r="M2972" i="8"/>
  <c r="J2972" i="8"/>
  <c r="G2972" i="8"/>
  <c r="D2972" i="8"/>
  <c r="CK2971" i="8"/>
  <c r="CH2971" i="8"/>
  <c r="CE2971" i="8"/>
  <c r="CB2971" i="8"/>
  <c r="BY2971" i="8"/>
  <c r="BU2971" i="8"/>
  <c r="BV2971" i="8" s="1"/>
  <c r="BQ2971" i="8"/>
  <c r="BN2971" i="8"/>
  <c r="BK2971" i="8"/>
  <c r="BR2971" i="8" s="1"/>
  <c r="BE2971" i="8"/>
  <c r="BB2971" i="8"/>
  <c r="AY2971" i="8"/>
  <c r="AV2971" i="8"/>
  <c r="BH2971" i="8" s="1"/>
  <c r="AP2971" i="8"/>
  <c r="AM2971" i="8"/>
  <c r="AS2971" i="8" s="1"/>
  <c r="AG2971" i="8"/>
  <c r="AD2971" i="8"/>
  <c r="AJ2971" i="8" s="1"/>
  <c r="X2971" i="8"/>
  <c r="U2971" i="8"/>
  <c r="P2971" i="8"/>
  <c r="M2971" i="8"/>
  <c r="J2971" i="8"/>
  <c r="G2971" i="8"/>
  <c r="D2971" i="8"/>
  <c r="CK2970" i="8"/>
  <c r="CH2970" i="8"/>
  <c r="CE2970" i="8"/>
  <c r="CB2970" i="8"/>
  <c r="BY2970" i="8"/>
  <c r="BU2970" i="8"/>
  <c r="BV2970" i="8" s="1"/>
  <c r="BQ2970" i="8"/>
  <c r="BN2970" i="8"/>
  <c r="BK2970" i="8"/>
  <c r="BR2970" i="8" s="1"/>
  <c r="BE2970" i="8"/>
  <c r="BB2970" i="8"/>
  <c r="AY2970" i="8"/>
  <c r="AV2970" i="8"/>
  <c r="BH2970" i="8" s="1"/>
  <c r="AP2970" i="8"/>
  <c r="AM2970" i="8"/>
  <c r="AS2970" i="8" s="1"/>
  <c r="AG2970" i="8"/>
  <c r="AD2970" i="8"/>
  <c r="AJ2970" i="8" s="1"/>
  <c r="X2970" i="8"/>
  <c r="U2970" i="8"/>
  <c r="P2970" i="8"/>
  <c r="M2970" i="8"/>
  <c r="J2970" i="8"/>
  <c r="G2970" i="8"/>
  <c r="D2970" i="8"/>
  <c r="CK2969" i="8"/>
  <c r="CH2969" i="8"/>
  <c r="CE2969" i="8"/>
  <c r="CB2969" i="8"/>
  <c r="BY2969" i="8"/>
  <c r="BU2969" i="8"/>
  <c r="BV2969" i="8" s="1"/>
  <c r="BQ2969" i="8"/>
  <c r="BN2969" i="8"/>
  <c r="BK2969" i="8"/>
  <c r="BR2969" i="8" s="1"/>
  <c r="BE2969" i="8"/>
  <c r="BB2969" i="8"/>
  <c r="AY2969" i="8"/>
  <c r="AV2969" i="8"/>
  <c r="BH2969" i="8" s="1"/>
  <c r="AP2969" i="8"/>
  <c r="AM2969" i="8"/>
  <c r="AS2969" i="8" s="1"/>
  <c r="AG2969" i="8"/>
  <c r="AD2969" i="8"/>
  <c r="AJ2969" i="8" s="1"/>
  <c r="X2969" i="8"/>
  <c r="U2969" i="8"/>
  <c r="P2969" i="8"/>
  <c r="M2969" i="8"/>
  <c r="J2969" i="8"/>
  <c r="G2969" i="8"/>
  <c r="D2969" i="8"/>
  <c r="CK2968" i="8"/>
  <c r="CH2968" i="8"/>
  <c r="CE2968" i="8"/>
  <c r="CB2968" i="8"/>
  <c r="BY2968" i="8"/>
  <c r="BU2968" i="8"/>
  <c r="BV2968" i="8" s="1"/>
  <c r="BQ2968" i="8"/>
  <c r="BN2968" i="8"/>
  <c r="BK2968" i="8"/>
  <c r="BR2968" i="8" s="1"/>
  <c r="BE2968" i="8"/>
  <c r="BB2968" i="8"/>
  <c r="AY2968" i="8"/>
  <c r="AV2968" i="8"/>
  <c r="BH2968" i="8" s="1"/>
  <c r="AP2968" i="8"/>
  <c r="AM2968" i="8"/>
  <c r="AS2968" i="8" s="1"/>
  <c r="AG2968" i="8"/>
  <c r="AD2968" i="8"/>
  <c r="AJ2968" i="8" s="1"/>
  <c r="X2968" i="8"/>
  <c r="U2968" i="8"/>
  <c r="P2968" i="8"/>
  <c r="M2968" i="8"/>
  <c r="J2968" i="8"/>
  <c r="G2968" i="8"/>
  <c r="D2968" i="8"/>
  <c r="CK2967" i="8"/>
  <c r="CH2967" i="8"/>
  <c r="CE2967" i="8"/>
  <c r="CB2967" i="8"/>
  <c r="BY2967" i="8"/>
  <c r="BU2967" i="8"/>
  <c r="BV2967" i="8" s="1"/>
  <c r="BQ2967" i="8"/>
  <c r="BN2967" i="8"/>
  <c r="BK2967" i="8"/>
  <c r="BR2967" i="8" s="1"/>
  <c r="BE2967" i="8"/>
  <c r="BB2967" i="8"/>
  <c r="AY2967" i="8"/>
  <c r="AV2967" i="8"/>
  <c r="BH2967" i="8" s="1"/>
  <c r="AP2967" i="8"/>
  <c r="AM2967" i="8"/>
  <c r="AS2967" i="8" s="1"/>
  <c r="AG2967" i="8"/>
  <c r="AD2967" i="8"/>
  <c r="AJ2967" i="8" s="1"/>
  <c r="X2967" i="8"/>
  <c r="U2967" i="8"/>
  <c r="P2967" i="8"/>
  <c r="M2967" i="8"/>
  <c r="J2967" i="8"/>
  <c r="G2967" i="8"/>
  <c r="D2967" i="8"/>
  <c r="CK2966" i="8"/>
  <c r="CH2966" i="8"/>
  <c r="CE2966" i="8"/>
  <c r="CB2966" i="8"/>
  <c r="BY2966" i="8"/>
  <c r="BU2966" i="8"/>
  <c r="BV2966" i="8" s="1"/>
  <c r="BQ2966" i="8"/>
  <c r="BN2966" i="8"/>
  <c r="BK2966" i="8"/>
  <c r="BR2966" i="8" s="1"/>
  <c r="BE2966" i="8"/>
  <c r="BB2966" i="8"/>
  <c r="AY2966" i="8"/>
  <c r="AV2966" i="8"/>
  <c r="BH2966" i="8" s="1"/>
  <c r="AP2966" i="8"/>
  <c r="AM2966" i="8"/>
  <c r="AS2966" i="8" s="1"/>
  <c r="AG2966" i="8"/>
  <c r="AD2966" i="8"/>
  <c r="AJ2966" i="8" s="1"/>
  <c r="X2966" i="8"/>
  <c r="U2966" i="8"/>
  <c r="P2966" i="8"/>
  <c r="M2966" i="8"/>
  <c r="J2966" i="8"/>
  <c r="G2966" i="8"/>
  <c r="D2966" i="8"/>
  <c r="CK2965" i="8"/>
  <c r="CH2965" i="8"/>
  <c r="CE2965" i="8"/>
  <c r="CB2965" i="8"/>
  <c r="BY2965" i="8"/>
  <c r="BU2965" i="8"/>
  <c r="BV2965" i="8" s="1"/>
  <c r="BQ2965" i="8"/>
  <c r="BN2965" i="8"/>
  <c r="BK2965" i="8"/>
  <c r="BR2965" i="8" s="1"/>
  <c r="BE2965" i="8"/>
  <c r="BB2965" i="8"/>
  <c r="AY2965" i="8"/>
  <c r="AV2965" i="8"/>
  <c r="BH2965" i="8" s="1"/>
  <c r="AP2965" i="8"/>
  <c r="AM2965" i="8"/>
  <c r="AS2965" i="8" s="1"/>
  <c r="AG2965" i="8"/>
  <c r="AD2965" i="8"/>
  <c r="AJ2965" i="8" s="1"/>
  <c r="X2965" i="8"/>
  <c r="U2965" i="8"/>
  <c r="P2965" i="8"/>
  <c r="M2965" i="8"/>
  <c r="J2965" i="8"/>
  <c r="G2965" i="8"/>
  <c r="D2965" i="8"/>
  <c r="CK2964" i="8"/>
  <c r="CH2964" i="8"/>
  <c r="CE2964" i="8"/>
  <c r="CB2964" i="8"/>
  <c r="BY2964" i="8"/>
  <c r="BU2964" i="8"/>
  <c r="BV2964" i="8" s="1"/>
  <c r="BQ2964" i="8"/>
  <c r="BN2964" i="8"/>
  <c r="BK2964" i="8"/>
  <c r="BR2964" i="8" s="1"/>
  <c r="BE2964" i="8"/>
  <c r="BB2964" i="8"/>
  <c r="AY2964" i="8"/>
  <c r="AV2964" i="8"/>
  <c r="BH2964" i="8" s="1"/>
  <c r="AP2964" i="8"/>
  <c r="AM2964" i="8"/>
  <c r="AS2964" i="8" s="1"/>
  <c r="AG2964" i="8"/>
  <c r="AD2964" i="8"/>
  <c r="AJ2964" i="8" s="1"/>
  <c r="X2964" i="8"/>
  <c r="U2964" i="8"/>
  <c r="P2964" i="8"/>
  <c r="M2964" i="8"/>
  <c r="J2964" i="8"/>
  <c r="G2964" i="8"/>
  <c r="D2964" i="8"/>
  <c r="CK2963" i="8"/>
  <c r="CH2963" i="8"/>
  <c r="CE2963" i="8"/>
  <c r="CB2963" i="8"/>
  <c r="BY2963" i="8"/>
  <c r="BU2963" i="8"/>
  <c r="BV2963" i="8" s="1"/>
  <c r="BQ2963" i="8"/>
  <c r="BN2963" i="8"/>
  <c r="BK2963" i="8"/>
  <c r="BR2963" i="8" s="1"/>
  <c r="BE2963" i="8"/>
  <c r="BB2963" i="8"/>
  <c r="AY2963" i="8"/>
  <c r="AV2963" i="8"/>
  <c r="BH2963" i="8" s="1"/>
  <c r="AP2963" i="8"/>
  <c r="AM2963" i="8"/>
  <c r="AS2963" i="8" s="1"/>
  <c r="AG2963" i="8"/>
  <c r="AD2963" i="8"/>
  <c r="AJ2963" i="8" s="1"/>
  <c r="X2963" i="8"/>
  <c r="U2963" i="8"/>
  <c r="P2963" i="8"/>
  <c r="M2963" i="8"/>
  <c r="J2963" i="8"/>
  <c r="G2963" i="8"/>
  <c r="D2963" i="8"/>
  <c r="CK2962" i="8"/>
  <c r="CH2962" i="8"/>
  <c r="CE2962" i="8"/>
  <c r="CB2962" i="8"/>
  <c r="BY2962" i="8"/>
  <c r="BU2962" i="8"/>
  <c r="BV2962" i="8" s="1"/>
  <c r="BQ2962" i="8"/>
  <c r="BN2962" i="8"/>
  <c r="BK2962" i="8"/>
  <c r="BR2962" i="8" s="1"/>
  <c r="BE2962" i="8"/>
  <c r="BB2962" i="8"/>
  <c r="AY2962" i="8"/>
  <c r="AV2962" i="8"/>
  <c r="BH2962" i="8" s="1"/>
  <c r="AP2962" i="8"/>
  <c r="AM2962" i="8"/>
  <c r="AS2962" i="8" s="1"/>
  <c r="AG2962" i="8"/>
  <c r="AD2962" i="8"/>
  <c r="AJ2962" i="8" s="1"/>
  <c r="X2962" i="8"/>
  <c r="U2962" i="8"/>
  <c r="P2962" i="8"/>
  <c r="M2962" i="8"/>
  <c r="J2962" i="8"/>
  <c r="G2962" i="8"/>
  <c r="D2962" i="8"/>
  <c r="CK2961" i="8"/>
  <c r="CH2961" i="8"/>
  <c r="CE2961" i="8"/>
  <c r="CB2961" i="8"/>
  <c r="BY2961" i="8"/>
  <c r="BU2961" i="8"/>
  <c r="BV2961" i="8" s="1"/>
  <c r="BQ2961" i="8"/>
  <c r="BN2961" i="8"/>
  <c r="BK2961" i="8"/>
  <c r="BR2961" i="8" s="1"/>
  <c r="BE2961" i="8"/>
  <c r="BB2961" i="8"/>
  <c r="AY2961" i="8"/>
  <c r="AV2961" i="8"/>
  <c r="BH2961" i="8" s="1"/>
  <c r="AP2961" i="8"/>
  <c r="AM2961" i="8"/>
  <c r="AS2961" i="8" s="1"/>
  <c r="AG2961" i="8"/>
  <c r="AD2961" i="8"/>
  <c r="AJ2961" i="8" s="1"/>
  <c r="X2961" i="8"/>
  <c r="U2961" i="8"/>
  <c r="P2961" i="8"/>
  <c r="M2961" i="8"/>
  <c r="J2961" i="8"/>
  <c r="G2961" i="8"/>
  <c r="D2961" i="8"/>
  <c r="CK2960" i="8"/>
  <c r="CH2960" i="8"/>
  <c r="CE2960" i="8"/>
  <c r="CB2960" i="8"/>
  <c r="BY2960" i="8"/>
  <c r="BU2960" i="8"/>
  <c r="BV2960" i="8" s="1"/>
  <c r="BQ2960" i="8"/>
  <c r="BN2960" i="8"/>
  <c r="BK2960" i="8"/>
  <c r="BR2960" i="8" s="1"/>
  <c r="BE2960" i="8"/>
  <c r="BB2960" i="8"/>
  <c r="AY2960" i="8"/>
  <c r="AV2960" i="8"/>
  <c r="BH2960" i="8" s="1"/>
  <c r="AP2960" i="8"/>
  <c r="AM2960" i="8"/>
  <c r="AS2960" i="8" s="1"/>
  <c r="AG2960" i="8"/>
  <c r="AD2960" i="8"/>
  <c r="AJ2960" i="8" s="1"/>
  <c r="X2960" i="8"/>
  <c r="U2960" i="8"/>
  <c r="P2960" i="8"/>
  <c r="M2960" i="8"/>
  <c r="J2960" i="8"/>
  <c r="G2960" i="8"/>
  <c r="D2960" i="8"/>
  <c r="CK2959" i="8"/>
  <c r="CH2959" i="8"/>
  <c r="CE2959" i="8"/>
  <c r="CB2959" i="8"/>
  <c r="BY2959" i="8"/>
  <c r="BU2959" i="8"/>
  <c r="BV2959" i="8" s="1"/>
  <c r="BQ2959" i="8"/>
  <c r="BN2959" i="8"/>
  <c r="BK2959" i="8"/>
  <c r="BR2959" i="8" s="1"/>
  <c r="BE2959" i="8"/>
  <c r="BB2959" i="8"/>
  <c r="AY2959" i="8"/>
  <c r="AV2959" i="8"/>
  <c r="BH2959" i="8" s="1"/>
  <c r="AP2959" i="8"/>
  <c r="AM2959" i="8"/>
  <c r="AS2959" i="8" s="1"/>
  <c r="AG2959" i="8"/>
  <c r="AD2959" i="8"/>
  <c r="AJ2959" i="8" s="1"/>
  <c r="X2959" i="8"/>
  <c r="U2959" i="8"/>
  <c r="P2959" i="8"/>
  <c r="M2959" i="8"/>
  <c r="J2959" i="8"/>
  <c r="G2959" i="8"/>
  <c r="D2959" i="8"/>
  <c r="CK2958" i="8"/>
  <c r="CH2958" i="8"/>
  <c r="CE2958" i="8"/>
  <c r="CB2958" i="8"/>
  <c r="BY2958" i="8"/>
  <c r="BU2958" i="8"/>
  <c r="BV2958" i="8" s="1"/>
  <c r="BQ2958" i="8"/>
  <c r="BN2958" i="8"/>
  <c r="BK2958" i="8"/>
  <c r="BR2958" i="8" s="1"/>
  <c r="BE2958" i="8"/>
  <c r="BB2958" i="8"/>
  <c r="AY2958" i="8"/>
  <c r="AV2958" i="8"/>
  <c r="BH2958" i="8" s="1"/>
  <c r="AP2958" i="8"/>
  <c r="AM2958" i="8"/>
  <c r="AS2958" i="8" s="1"/>
  <c r="AG2958" i="8"/>
  <c r="AD2958" i="8"/>
  <c r="AJ2958" i="8" s="1"/>
  <c r="X2958" i="8"/>
  <c r="U2958" i="8"/>
  <c r="P2958" i="8"/>
  <c r="M2958" i="8"/>
  <c r="J2958" i="8"/>
  <c r="G2958" i="8"/>
  <c r="D2958" i="8"/>
  <c r="CK2957" i="8"/>
  <c r="CH2957" i="8"/>
  <c r="CE2957" i="8"/>
  <c r="CB2957" i="8"/>
  <c r="BY2957" i="8"/>
  <c r="BU2957" i="8"/>
  <c r="BV2957" i="8" s="1"/>
  <c r="BQ2957" i="8"/>
  <c r="BN2957" i="8"/>
  <c r="BK2957" i="8"/>
  <c r="BR2957" i="8" s="1"/>
  <c r="BE2957" i="8"/>
  <c r="BB2957" i="8"/>
  <c r="AY2957" i="8"/>
  <c r="AV2957" i="8"/>
  <c r="BH2957" i="8" s="1"/>
  <c r="AP2957" i="8"/>
  <c r="AM2957" i="8"/>
  <c r="AS2957" i="8" s="1"/>
  <c r="AG2957" i="8"/>
  <c r="AD2957" i="8"/>
  <c r="AJ2957" i="8" s="1"/>
  <c r="X2957" i="8"/>
  <c r="U2957" i="8"/>
  <c r="P2957" i="8"/>
  <c r="M2957" i="8"/>
  <c r="J2957" i="8"/>
  <c r="G2957" i="8"/>
  <c r="D2957" i="8"/>
  <c r="CK2956" i="8"/>
  <c r="CH2956" i="8"/>
  <c r="CE2956" i="8"/>
  <c r="CB2956" i="8"/>
  <c r="BY2956" i="8"/>
  <c r="BU2956" i="8"/>
  <c r="BV2956" i="8" s="1"/>
  <c r="BQ2956" i="8"/>
  <c r="BN2956" i="8"/>
  <c r="BK2956" i="8"/>
  <c r="BR2956" i="8" s="1"/>
  <c r="BE2956" i="8"/>
  <c r="BB2956" i="8"/>
  <c r="AY2956" i="8"/>
  <c r="AV2956" i="8"/>
  <c r="BH2956" i="8" s="1"/>
  <c r="AP2956" i="8"/>
  <c r="AM2956" i="8"/>
  <c r="AS2956" i="8" s="1"/>
  <c r="AG2956" i="8"/>
  <c r="AD2956" i="8"/>
  <c r="AJ2956" i="8" s="1"/>
  <c r="X2956" i="8"/>
  <c r="U2956" i="8"/>
  <c r="P2956" i="8"/>
  <c r="M2956" i="8"/>
  <c r="J2956" i="8"/>
  <c r="G2956" i="8"/>
  <c r="D2956" i="8"/>
  <c r="CK2955" i="8"/>
  <c r="CH2955" i="8"/>
  <c r="CE2955" i="8"/>
  <c r="CB2955" i="8"/>
  <c r="BY2955" i="8"/>
  <c r="BU2955" i="8"/>
  <c r="BV2955" i="8" s="1"/>
  <c r="BQ2955" i="8"/>
  <c r="BN2955" i="8"/>
  <c r="BK2955" i="8"/>
  <c r="BR2955" i="8" s="1"/>
  <c r="BE2955" i="8"/>
  <c r="BB2955" i="8"/>
  <c r="AY2955" i="8"/>
  <c r="AV2955" i="8"/>
  <c r="BH2955" i="8" s="1"/>
  <c r="AP2955" i="8"/>
  <c r="AM2955" i="8"/>
  <c r="AS2955" i="8" s="1"/>
  <c r="AG2955" i="8"/>
  <c r="AD2955" i="8"/>
  <c r="AJ2955" i="8" s="1"/>
  <c r="X2955" i="8"/>
  <c r="U2955" i="8"/>
  <c r="P2955" i="8"/>
  <c r="M2955" i="8"/>
  <c r="J2955" i="8"/>
  <c r="G2955" i="8"/>
  <c r="D2955" i="8"/>
  <c r="CK2954" i="8"/>
  <c r="CH2954" i="8"/>
  <c r="CE2954" i="8"/>
  <c r="CB2954" i="8"/>
  <c r="BY2954" i="8"/>
  <c r="BU2954" i="8"/>
  <c r="BV2954" i="8" s="1"/>
  <c r="BQ2954" i="8"/>
  <c r="BN2954" i="8"/>
  <c r="BK2954" i="8"/>
  <c r="BR2954" i="8" s="1"/>
  <c r="BE2954" i="8"/>
  <c r="BB2954" i="8"/>
  <c r="AY2954" i="8"/>
  <c r="AV2954" i="8"/>
  <c r="BH2954" i="8" s="1"/>
  <c r="AP2954" i="8"/>
  <c r="AM2954" i="8"/>
  <c r="AS2954" i="8" s="1"/>
  <c r="AG2954" i="8"/>
  <c r="AD2954" i="8"/>
  <c r="AJ2954" i="8" s="1"/>
  <c r="X2954" i="8"/>
  <c r="U2954" i="8"/>
  <c r="P2954" i="8"/>
  <c r="M2954" i="8"/>
  <c r="J2954" i="8"/>
  <c r="G2954" i="8"/>
  <c r="D2954" i="8"/>
  <c r="CK2953" i="8"/>
  <c r="CH2953" i="8"/>
  <c r="CE2953" i="8"/>
  <c r="CB2953" i="8"/>
  <c r="BY2953" i="8"/>
  <c r="BU2953" i="8"/>
  <c r="BV2953" i="8" s="1"/>
  <c r="BQ2953" i="8"/>
  <c r="BN2953" i="8"/>
  <c r="BK2953" i="8"/>
  <c r="BR2953" i="8" s="1"/>
  <c r="BE2953" i="8"/>
  <c r="BB2953" i="8"/>
  <c r="AY2953" i="8"/>
  <c r="AV2953" i="8"/>
  <c r="BH2953" i="8" s="1"/>
  <c r="AP2953" i="8"/>
  <c r="AM2953" i="8"/>
  <c r="AS2953" i="8" s="1"/>
  <c r="AG2953" i="8"/>
  <c r="AD2953" i="8"/>
  <c r="AJ2953" i="8" s="1"/>
  <c r="X2953" i="8"/>
  <c r="U2953" i="8"/>
  <c r="P2953" i="8"/>
  <c r="M2953" i="8"/>
  <c r="J2953" i="8"/>
  <c r="G2953" i="8"/>
  <c r="D2953" i="8"/>
  <c r="CK2952" i="8"/>
  <c r="CH2952" i="8"/>
  <c r="CE2952" i="8"/>
  <c r="CB2952" i="8"/>
  <c r="BY2952" i="8"/>
  <c r="BU2952" i="8"/>
  <c r="BV2952" i="8" s="1"/>
  <c r="BQ2952" i="8"/>
  <c r="BN2952" i="8"/>
  <c r="BK2952" i="8"/>
  <c r="BR2952" i="8" s="1"/>
  <c r="BE2952" i="8"/>
  <c r="BB2952" i="8"/>
  <c r="AY2952" i="8"/>
  <c r="AV2952" i="8"/>
  <c r="BH2952" i="8" s="1"/>
  <c r="AP2952" i="8"/>
  <c r="AM2952" i="8"/>
  <c r="AS2952" i="8" s="1"/>
  <c r="AG2952" i="8"/>
  <c r="AD2952" i="8"/>
  <c r="AJ2952" i="8" s="1"/>
  <c r="X2952" i="8"/>
  <c r="U2952" i="8"/>
  <c r="P2952" i="8"/>
  <c r="M2952" i="8"/>
  <c r="J2952" i="8"/>
  <c r="G2952" i="8"/>
  <c r="D2952" i="8"/>
  <c r="CK2951" i="8"/>
  <c r="CH2951" i="8"/>
  <c r="CE2951" i="8"/>
  <c r="CB2951" i="8"/>
  <c r="BY2951" i="8"/>
  <c r="BU2951" i="8"/>
  <c r="BV2951" i="8" s="1"/>
  <c r="BQ2951" i="8"/>
  <c r="BN2951" i="8"/>
  <c r="BK2951" i="8"/>
  <c r="BR2951" i="8" s="1"/>
  <c r="BE2951" i="8"/>
  <c r="BB2951" i="8"/>
  <c r="AY2951" i="8"/>
  <c r="AV2951" i="8"/>
  <c r="BH2951" i="8" s="1"/>
  <c r="AP2951" i="8"/>
  <c r="AM2951" i="8"/>
  <c r="AS2951" i="8" s="1"/>
  <c r="AG2951" i="8"/>
  <c r="AD2951" i="8"/>
  <c r="AJ2951" i="8" s="1"/>
  <c r="X2951" i="8"/>
  <c r="U2951" i="8"/>
  <c r="P2951" i="8"/>
  <c r="M2951" i="8"/>
  <c r="J2951" i="8"/>
  <c r="G2951" i="8"/>
  <c r="D2951" i="8"/>
  <c r="CK2950" i="8"/>
  <c r="CH2950" i="8"/>
  <c r="CE2950" i="8"/>
  <c r="CB2950" i="8"/>
  <c r="BY2950" i="8"/>
  <c r="BU2950" i="8"/>
  <c r="BV2950" i="8" s="1"/>
  <c r="BQ2950" i="8"/>
  <c r="BN2950" i="8"/>
  <c r="BK2950" i="8"/>
  <c r="BR2950" i="8" s="1"/>
  <c r="BE2950" i="8"/>
  <c r="BB2950" i="8"/>
  <c r="AY2950" i="8"/>
  <c r="AV2950" i="8"/>
  <c r="BH2950" i="8" s="1"/>
  <c r="AP2950" i="8"/>
  <c r="AM2950" i="8"/>
  <c r="AS2950" i="8" s="1"/>
  <c r="AG2950" i="8"/>
  <c r="AD2950" i="8"/>
  <c r="AJ2950" i="8" s="1"/>
  <c r="X2950" i="8"/>
  <c r="U2950" i="8"/>
  <c r="P2950" i="8"/>
  <c r="M2950" i="8"/>
  <c r="J2950" i="8"/>
  <c r="G2950" i="8"/>
  <c r="D2950" i="8"/>
  <c r="CK2949" i="8"/>
  <c r="CH2949" i="8"/>
  <c r="CE2949" i="8"/>
  <c r="CB2949" i="8"/>
  <c r="BY2949" i="8"/>
  <c r="BU2949" i="8"/>
  <c r="BV2949" i="8" s="1"/>
  <c r="BQ2949" i="8"/>
  <c r="BN2949" i="8"/>
  <c r="BK2949" i="8"/>
  <c r="BR2949" i="8" s="1"/>
  <c r="BE2949" i="8"/>
  <c r="BB2949" i="8"/>
  <c r="AY2949" i="8"/>
  <c r="AV2949" i="8"/>
  <c r="BH2949" i="8" s="1"/>
  <c r="AP2949" i="8"/>
  <c r="AM2949" i="8"/>
  <c r="AS2949" i="8" s="1"/>
  <c r="AG2949" i="8"/>
  <c r="AD2949" i="8"/>
  <c r="AJ2949" i="8" s="1"/>
  <c r="X2949" i="8"/>
  <c r="U2949" i="8"/>
  <c r="P2949" i="8"/>
  <c r="M2949" i="8"/>
  <c r="J2949" i="8"/>
  <c r="G2949" i="8"/>
  <c r="D2949" i="8"/>
  <c r="CK2948" i="8"/>
  <c r="CH2948" i="8"/>
  <c r="CE2948" i="8"/>
  <c r="CB2948" i="8"/>
  <c r="BY2948" i="8"/>
  <c r="BU2948" i="8"/>
  <c r="BV2948" i="8" s="1"/>
  <c r="BQ2948" i="8"/>
  <c r="BN2948" i="8"/>
  <c r="BK2948" i="8"/>
  <c r="BR2948" i="8" s="1"/>
  <c r="BE2948" i="8"/>
  <c r="BB2948" i="8"/>
  <c r="AY2948" i="8"/>
  <c r="AV2948" i="8"/>
  <c r="BH2948" i="8" s="1"/>
  <c r="AP2948" i="8"/>
  <c r="AM2948" i="8"/>
  <c r="AS2948" i="8" s="1"/>
  <c r="AG2948" i="8"/>
  <c r="AD2948" i="8"/>
  <c r="AJ2948" i="8" s="1"/>
  <c r="X2948" i="8"/>
  <c r="U2948" i="8"/>
  <c r="P2948" i="8"/>
  <c r="M2948" i="8"/>
  <c r="J2948" i="8"/>
  <c r="G2948" i="8"/>
  <c r="D2948" i="8"/>
  <c r="CK2947" i="8"/>
  <c r="CH2947" i="8"/>
  <c r="CE2947" i="8"/>
  <c r="CB2947" i="8"/>
  <c r="BY2947" i="8"/>
  <c r="BU2947" i="8"/>
  <c r="BV2947" i="8" s="1"/>
  <c r="BQ2947" i="8"/>
  <c r="BN2947" i="8"/>
  <c r="BK2947" i="8"/>
  <c r="BR2947" i="8" s="1"/>
  <c r="BE2947" i="8"/>
  <c r="BB2947" i="8"/>
  <c r="AY2947" i="8"/>
  <c r="AV2947" i="8"/>
  <c r="BH2947" i="8" s="1"/>
  <c r="AP2947" i="8"/>
  <c r="AM2947" i="8"/>
  <c r="AS2947" i="8" s="1"/>
  <c r="AG2947" i="8"/>
  <c r="AD2947" i="8"/>
  <c r="AJ2947" i="8" s="1"/>
  <c r="X2947" i="8"/>
  <c r="U2947" i="8"/>
  <c r="P2947" i="8"/>
  <c r="M2947" i="8"/>
  <c r="J2947" i="8"/>
  <c r="G2947" i="8"/>
  <c r="D2947" i="8"/>
  <c r="CK2946" i="8"/>
  <c r="CH2946" i="8"/>
  <c r="CE2946" i="8"/>
  <c r="CB2946" i="8"/>
  <c r="BY2946" i="8"/>
  <c r="BU2946" i="8"/>
  <c r="BV2946" i="8" s="1"/>
  <c r="BQ2946" i="8"/>
  <c r="BN2946" i="8"/>
  <c r="BK2946" i="8"/>
  <c r="BR2946" i="8" s="1"/>
  <c r="BE2946" i="8"/>
  <c r="BB2946" i="8"/>
  <c r="AY2946" i="8"/>
  <c r="AV2946" i="8"/>
  <c r="BH2946" i="8" s="1"/>
  <c r="AP2946" i="8"/>
  <c r="AM2946" i="8"/>
  <c r="AS2946" i="8" s="1"/>
  <c r="AG2946" i="8"/>
  <c r="AD2946" i="8"/>
  <c r="AJ2946" i="8" s="1"/>
  <c r="X2946" i="8"/>
  <c r="U2946" i="8"/>
  <c r="P2946" i="8"/>
  <c r="M2946" i="8"/>
  <c r="J2946" i="8"/>
  <c r="G2946" i="8"/>
  <c r="D2946" i="8"/>
  <c r="CK2945" i="8"/>
  <c r="CH2945" i="8"/>
  <c r="CE2945" i="8"/>
  <c r="CB2945" i="8"/>
  <c r="BY2945" i="8"/>
  <c r="BU2945" i="8"/>
  <c r="BV2945" i="8" s="1"/>
  <c r="BQ2945" i="8"/>
  <c r="BN2945" i="8"/>
  <c r="BK2945" i="8"/>
  <c r="BR2945" i="8" s="1"/>
  <c r="BE2945" i="8"/>
  <c r="BB2945" i="8"/>
  <c r="AY2945" i="8"/>
  <c r="AV2945" i="8"/>
  <c r="BH2945" i="8" s="1"/>
  <c r="AP2945" i="8"/>
  <c r="AM2945" i="8"/>
  <c r="AS2945" i="8" s="1"/>
  <c r="AG2945" i="8"/>
  <c r="AD2945" i="8"/>
  <c r="AJ2945" i="8" s="1"/>
  <c r="X2945" i="8"/>
  <c r="U2945" i="8"/>
  <c r="P2945" i="8"/>
  <c r="M2945" i="8"/>
  <c r="J2945" i="8"/>
  <c r="G2945" i="8"/>
  <c r="D2945" i="8"/>
  <c r="CK2944" i="8"/>
  <c r="CH2944" i="8"/>
  <c r="CE2944" i="8"/>
  <c r="CB2944" i="8"/>
  <c r="BY2944" i="8"/>
  <c r="BU2944" i="8"/>
  <c r="BV2944" i="8" s="1"/>
  <c r="BQ2944" i="8"/>
  <c r="BN2944" i="8"/>
  <c r="BK2944" i="8"/>
  <c r="BR2944" i="8" s="1"/>
  <c r="BE2944" i="8"/>
  <c r="BB2944" i="8"/>
  <c r="AY2944" i="8"/>
  <c r="AV2944" i="8"/>
  <c r="BH2944" i="8" s="1"/>
  <c r="AP2944" i="8"/>
  <c r="AM2944" i="8"/>
  <c r="AS2944" i="8" s="1"/>
  <c r="AG2944" i="8"/>
  <c r="AD2944" i="8"/>
  <c r="AJ2944" i="8" s="1"/>
  <c r="X2944" i="8"/>
  <c r="U2944" i="8"/>
  <c r="P2944" i="8"/>
  <c r="M2944" i="8"/>
  <c r="J2944" i="8"/>
  <c r="G2944" i="8"/>
  <c r="D2944" i="8"/>
  <c r="CK2943" i="8"/>
  <c r="CH2943" i="8"/>
  <c r="CE2943" i="8"/>
  <c r="CB2943" i="8"/>
  <c r="BY2943" i="8"/>
  <c r="BU2943" i="8"/>
  <c r="BV2943" i="8" s="1"/>
  <c r="BQ2943" i="8"/>
  <c r="BN2943" i="8"/>
  <c r="BK2943" i="8"/>
  <c r="BR2943" i="8" s="1"/>
  <c r="BE2943" i="8"/>
  <c r="BB2943" i="8"/>
  <c r="AY2943" i="8"/>
  <c r="AV2943" i="8"/>
  <c r="BH2943" i="8" s="1"/>
  <c r="AP2943" i="8"/>
  <c r="AM2943" i="8"/>
  <c r="AS2943" i="8" s="1"/>
  <c r="AG2943" i="8"/>
  <c r="AD2943" i="8"/>
  <c r="AJ2943" i="8" s="1"/>
  <c r="X2943" i="8"/>
  <c r="U2943" i="8"/>
  <c r="P2943" i="8"/>
  <c r="M2943" i="8"/>
  <c r="J2943" i="8"/>
  <c r="G2943" i="8"/>
  <c r="D2943" i="8"/>
  <c r="CK2942" i="8"/>
  <c r="CH2942" i="8"/>
  <c r="CE2942" i="8"/>
  <c r="CB2942" i="8"/>
  <c r="BY2942" i="8"/>
  <c r="BU2942" i="8"/>
  <c r="BV2942" i="8" s="1"/>
  <c r="BQ2942" i="8"/>
  <c r="BN2942" i="8"/>
  <c r="BK2942" i="8"/>
  <c r="BR2942" i="8" s="1"/>
  <c r="BE2942" i="8"/>
  <c r="BB2942" i="8"/>
  <c r="AY2942" i="8"/>
  <c r="AV2942" i="8"/>
  <c r="BH2942" i="8" s="1"/>
  <c r="AP2942" i="8"/>
  <c r="AM2942" i="8"/>
  <c r="AS2942" i="8" s="1"/>
  <c r="AG2942" i="8"/>
  <c r="AD2942" i="8"/>
  <c r="AJ2942" i="8" s="1"/>
  <c r="X2942" i="8"/>
  <c r="U2942" i="8"/>
  <c r="P2942" i="8"/>
  <c r="M2942" i="8"/>
  <c r="J2942" i="8"/>
  <c r="G2942" i="8"/>
  <c r="D2942" i="8"/>
  <c r="CK2941" i="8"/>
  <c r="CH2941" i="8"/>
  <c r="CE2941" i="8"/>
  <c r="CB2941" i="8"/>
  <c r="BY2941" i="8"/>
  <c r="BU2941" i="8"/>
  <c r="BV2941" i="8" s="1"/>
  <c r="BQ2941" i="8"/>
  <c r="BN2941" i="8"/>
  <c r="BK2941" i="8"/>
  <c r="BR2941" i="8" s="1"/>
  <c r="BE2941" i="8"/>
  <c r="BB2941" i="8"/>
  <c r="AY2941" i="8"/>
  <c r="AV2941" i="8"/>
  <c r="BH2941" i="8" s="1"/>
  <c r="AP2941" i="8"/>
  <c r="AM2941" i="8"/>
  <c r="AS2941" i="8" s="1"/>
  <c r="AG2941" i="8"/>
  <c r="AD2941" i="8"/>
  <c r="AJ2941" i="8" s="1"/>
  <c r="X2941" i="8"/>
  <c r="U2941" i="8"/>
  <c r="P2941" i="8"/>
  <c r="M2941" i="8"/>
  <c r="J2941" i="8"/>
  <c r="G2941" i="8"/>
  <c r="D2941" i="8"/>
  <c r="CK2940" i="8"/>
  <c r="CH2940" i="8"/>
  <c r="CE2940" i="8"/>
  <c r="CB2940" i="8"/>
  <c r="BY2940" i="8"/>
  <c r="BU2940" i="8"/>
  <c r="BV2940" i="8" s="1"/>
  <c r="BQ2940" i="8"/>
  <c r="BN2940" i="8"/>
  <c r="BK2940" i="8"/>
  <c r="BR2940" i="8" s="1"/>
  <c r="BE2940" i="8"/>
  <c r="BB2940" i="8"/>
  <c r="AY2940" i="8"/>
  <c r="AV2940" i="8"/>
  <c r="BH2940" i="8" s="1"/>
  <c r="AP2940" i="8"/>
  <c r="AM2940" i="8"/>
  <c r="AS2940" i="8" s="1"/>
  <c r="AG2940" i="8"/>
  <c r="AD2940" i="8"/>
  <c r="AJ2940" i="8" s="1"/>
  <c r="X2940" i="8"/>
  <c r="U2940" i="8"/>
  <c r="P2940" i="8"/>
  <c r="M2940" i="8"/>
  <c r="J2940" i="8"/>
  <c r="G2940" i="8"/>
  <c r="D2940" i="8"/>
  <c r="CK2939" i="8"/>
  <c r="CH2939" i="8"/>
  <c r="CE2939" i="8"/>
  <c r="CB2939" i="8"/>
  <c r="BY2939" i="8"/>
  <c r="BU2939" i="8"/>
  <c r="BV2939" i="8" s="1"/>
  <c r="BQ2939" i="8"/>
  <c r="BN2939" i="8"/>
  <c r="BK2939" i="8"/>
  <c r="BR2939" i="8" s="1"/>
  <c r="BE2939" i="8"/>
  <c r="BB2939" i="8"/>
  <c r="AY2939" i="8"/>
  <c r="AV2939" i="8"/>
  <c r="BH2939" i="8" s="1"/>
  <c r="AP2939" i="8"/>
  <c r="AM2939" i="8"/>
  <c r="AS2939" i="8" s="1"/>
  <c r="AG2939" i="8"/>
  <c r="AD2939" i="8"/>
  <c r="AJ2939" i="8" s="1"/>
  <c r="X2939" i="8"/>
  <c r="U2939" i="8"/>
  <c r="P2939" i="8"/>
  <c r="M2939" i="8"/>
  <c r="J2939" i="8"/>
  <c r="G2939" i="8"/>
  <c r="D2939" i="8"/>
  <c r="CK2938" i="8"/>
  <c r="CH2938" i="8"/>
  <c r="CE2938" i="8"/>
  <c r="CB2938" i="8"/>
  <c r="BY2938" i="8"/>
  <c r="BU2938" i="8"/>
  <c r="BV2938" i="8" s="1"/>
  <c r="BQ2938" i="8"/>
  <c r="BN2938" i="8"/>
  <c r="BK2938" i="8"/>
  <c r="BR2938" i="8" s="1"/>
  <c r="BE2938" i="8"/>
  <c r="BB2938" i="8"/>
  <c r="AY2938" i="8"/>
  <c r="AV2938" i="8"/>
  <c r="BH2938" i="8" s="1"/>
  <c r="AP2938" i="8"/>
  <c r="AM2938" i="8"/>
  <c r="AS2938" i="8" s="1"/>
  <c r="AG2938" i="8"/>
  <c r="AD2938" i="8"/>
  <c r="AJ2938" i="8" s="1"/>
  <c r="X2938" i="8"/>
  <c r="U2938" i="8"/>
  <c r="P2938" i="8"/>
  <c r="M2938" i="8"/>
  <c r="J2938" i="8"/>
  <c r="G2938" i="8"/>
  <c r="D2938" i="8"/>
  <c r="CK2937" i="8"/>
  <c r="CH2937" i="8"/>
  <c r="CE2937" i="8"/>
  <c r="CB2937" i="8"/>
  <c r="BY2937" i="8"/>
  <c r="BU2937" i="8"/>
  <c r="BV2937" i="8" s="1"/>
  <c r="BQ2937" i="8"/>
  <c r="BN2937" i="8"/>
  <c r="BK2937" i="8"/>
  <c r="BR2937" i="8" s="1"/>
  <c r="BE2937" i="8"/>
  <c r="BB2937" i="8"/>
  <c r="AY2937" i="8"/>
  <c r="AV2937" i="8"/>
  <c r="BH2937" i="8" s="1"/>
  <c r="AP2937" i="8"/>
  <c r="AM2937" i="8"/>
  <c r="AS2937" i="8" s="1"/>
  <c r="AG2937" i="8"/>
  <c r="AD2937" i="8"/>
  <c r="AJ2937" i="8" s="1"/>
  <c r="X2937" i="8"/>
  <c r="U2937" i="8"/>
  <c r="P2937" i="8"/>
  <c r="M2937" i="8"/>
  <c r="J2937" i="8"/>
  <c r="G2937" i="8"/>
  <c r="D2937" i="8"/>
  <c r="CK2936" i="8"/>
  <c r="CH2936" i="8"/>
  <c r="CE2936" i="8"/>
  <c r="CB2936" i="8"/>
  <c r="BY2936" i="8"/>
  <c r="BU2936" i="8"/>
  <c r="BV2936" i="8" s="1"/>
  <c r="BQ2936" i="8"/>
  <c r="BN2936" i="8"/>
  <c r="BK2936" i="8"/>
  <c r="BR2936" i="8" s="1"/>
  <c r="BE2936" i="8"/>
  <c r="BB2936" i="8"/>
  <c r="AY2936" i="8"/>
  <c r="AV2936" i="8"/>
  <c r="BH2936" i="8" s="1"/>
  <c r="AP2936" i="8"/>
  <c r="AM2936" i="8"/>
  <c r="AS2936" i="8" s="1"/>
  <c r="AG2936" i="8"/>
  <c r="AD2936" i="8"/>
  <c r="AJ2936" i="8" s="1"/>
  <c r="X2936" i="8"/>
  <c r="U2936" i="8"/>
  <c r="P2936" i="8"/>
  <c r="M2936" i="8"/>
  <c r="J2936" i="8"/>
  <c r="G2936" i="8"/>
  <c r="D2936" i="8"/>
  <c r="CK2935" i="8"/>
  <c r="CH2935" i="8"/>
  <c r="CE2935" i="8"/>
  <c r="CB2935" i="8"/>
  <c r="BY2935" i="8"/>
  <c r="BU2935" i="8"/>
  <c r="BV2935" i="8" s="1"/>
  <c r="BQ2935" i="8"/>
  <c r="BN2935" i="8"/>
  <c r="BK2935" i="8"/>
  <c r="BR2935" i="8" s="1"/>
  <c r="BE2935" i="8"/>
  <c r="BB2935" i="8"/>
  <c r="AY2935" i="8"/>
  <c r="AV2935" i="8"/>
  <c r="BH2935" i="8" s="1"/>
  <c r="AP2935" i="8"/>
  <c r="AM2935" i="8"/>
  <c r="AS2935" i="8" s="1"/>
  <c r="AG2935" i="8"/>
  <c r="AD2935" i="8"/>
  <c r="AJ2935" i="8" s="1"/>
  <c r="X2935" i="8"/>
  <c r="U2935" i="8"/>
  <c r="P2935" i="8"/>
  <c r="M2935" i="8"/>
  <c r="J2935" i="8"/>
  <c r="G2935" i="8"/>
  <c r="D2935" i="8"/>
  <c r="CK2934" i="8"/>
  <c r="CH2934" i="8"/>
  <c r="CE2934" i="8"/>
  <c r="CB2934" i="8"/>
  <c r="BY2934" i="8"/>
  <c r="BU2934" i="8"/>
  <c r="BV2934" i="8" s="1"/>
  <c r="BQ2934" i="8"/>
  <c r="BN2934" i="8"/>
  <c r="BK2934" i="8"/>
  <c r="BR2934" i="8" s="1"/>
  <c r="BE2934" i="8"/>
  <c r="BB2934" i="8"/>
  <c r="AY2934" i="8"/>
  <c r="AV2934" i="8"/>
  <c r="BH2934" i="8" s="1"/>
  <c r="AP2934" i="8"/>
  <c r="AM2934" i="8"/>
  <c r="AS2934" i="8" s="1"/>
  <c r="AG2934" i="8"/>
  <c r="AD2934" i="8"/>
  <c r="AJ2934" i="8" s="1"/>
  <c r="X2934" i="8"/>
  <c r="U2934" i="8"/>
  <c r="P2934" i="8"/>
  <c r="M2934" i="8"/>
  <c r="J2934" i="8"/>
  <c r="G2934" i="8"/>
  <c r="D2934" i="8"/>
  <c r="CK2933" i="8"/>
  <c r="CH2933" i="8"/>
  <c r="CE2933" i="8"/>
  <c r="CB2933" i="8"/>
  <c r="BY2933" i="8"/>
  <c r="BU2933" i="8"/>
  <c r="BV2933" i="8" s="1"/>
  <c r="BQ2933" i="8"/>
  <c r="BN2933" i="8"/>
  <c r="BK2933" i="8"/>
  <c r="BR2933" i="8" s="1"/>
  <c r="BE2933" i="8"/>
  <c r="BB2933" i="8"/>
  <c r="AY2933" i="8"/>
  <c r="AV2933" i="8"/>
  <c r="BH2933" i="8" s="1"/>
  <c r="AP2933" i="8"/>
  <c r="AM2933" i="8"/>
  <c r="AS2933" i="8" s="1"/>
  <c r="AG2933" i="8"/>
  <c r="AD2933" i="8"/>
  <c r="AJ2933" i="8" s="1"/>
  <c r="X2933" i="8"/>
  <c r="U2933" i="8"/>
  <c r="P2933" i="8"/>
  <c r="M2933" i="8"/>
  <c r="J2933" i="8"/>
  <c r="G2933" i="8"/>
  <c r="D2933" i="8"/>
  <c r="CK2932" i="8"/>
  <c r="CH2932" i="8"/>
  <c r="CE2932" i="8"/>
  <c r="CB2932" i="8"/>
  <c r="BY2932" i="8"/>
  <c r="BU2932" i="8"/>
  <c r="BV2932" i="8" s="1"/>
  <c r="BQ2932" i="8"/>
  <c r="BN2932" i="8"/>
  <c r="BK2932" i="8"/>
  <c r="BR2932" i="8" s="1"/>
  <c r="BE2932" i="8"/>
  <c r="BB2932" i="8"/>
  <c r="AY2932" i="8"/>
  <c r="AV2932" i="8"/>
  <c r="BH2932" i="8" s="1"/>
  <c r="AP2932" i="8"/>
  <c r="AM2932" i="8"/>
  <c r="AS2932" i="8" s="1"/>
  <c r="AG2932" i="8"/>
  <c r="AD2932" i="8"/>
  <c r="AJ2932" i="8" s="1"/>
  <c r="X2932" i="8"/>
  <c r="U2932" i="8"/>
  <c r="P2932" i="8"/>
  <c r="M2932" i="8"/>
  <c r="J2932" i="8"/>
  <c r="G2932" i="8"/>
  <c r="D2932" i="8"/>
  <c r="CK2931" i="8"/>
  <c r="CH2931" i="8"/>
  <c r="CE2931" i="8"/>
  <c r="CB2931" i="8"/>
  <c r="BY2931" i="8"/>
  <c r="BU2931" i="8"/>
  <c r="BV2931" i="8" s="1"/>
  <c r="BQ2931" i="8"/>
  <c r="BN2931" i="8"/>
  <c r="BK2931" i="8"/>
  <c r="BR2931" i="8" s="1"/>
  <c r="BE2931" i="8"/>
  <c r="BB2931" i="8"/>
  <c r="AY2931" i="8"/>
  <c r="AV2931" i="8"/>
  <c r="BH2931" i="8" s="1"/>
  <c r="AP2931" i="8"/>
  <c r="AM2931" i="8"/>
  <c r="AS2931" i="8" s="1"/>
  <c r="AG2931" i="8"/>
  <c r="AD2931" i="8"/>
  <c r="AJ2931" i="8" s="1"/>
  <c r="X2931" i="8"/>
  <c r="U2931" i="8"/>
  <c r="P2931" i="8"/>
  <c r="M2931" i="8"/>
  <c r="J2931" i="8"/>
  <c r="G2931" i="8"/>
  <c r="D2931" i="8"/>
  <c r="CK2930" i="8"/>
  <c r="CH2930" i="8"/>
  <c r="CE2930" i="8"/>
  <c r="CB2930" i="8"/>
  <c r="BY2930" i="8"/>
  <c r="BU2930" i="8"/>
  <c r="BV2930" i="8" s="1"/>
  <c r="BQ2930" i="8"/>
  <c r="BN2930" i="8"/>
  <c r="BK2930" i="8"/>
  <c r="BR2930" i="8" s="1"/>
  <c r="BE2930" i="8"/>
  <c r="BB2930" i="8"/>
  <c r="AY2930" i="8"/>
  <c r="AV2930" i="8"/>
  <c r="BH2930" i="8" s="1"/>
  <c r="AP2930" i="8"/>
  <c r="AM2930" i="8"/>
  <c r="AS2930" i="8" s="1"/>
  <c r="AG2930" i="8"/>
  <c r="AD2930" i="8"/>
  <c r="AJ2930" i="8" s="1"/>
  <c r="X2930" i="8"/>
  <c r="U2930" i="8"/>
  <c r="P2930" i="8"/>
  <c r="M2930" i="8"/>
  <c r="J2930" i="8"/>
  <c r="G2930" i="8"/>
  <c r="D2930" i="8"/>
  <c r="CK2929" i="8"/>
  <c r="CH2929" i="8"/>
  <c r="CE2929" i="8"/>
  <c r="CB2929" i="8"/>
  <c r="BY2929" i="8"/>
  <c r="BU2929" i="8"/>
  <c r="BV2929" i="8" s="1"/>
  <c r="BQ2929" i="8"/>
  <c r="BN2929" i="8"/>
  <c r="BK2929" i="8"/>
  <c r="BR2929" i="8" s="1"/>
  <c r="BE2929" i="8"/>
  <c r="BB2929" i="8"/>
  <c r="AY2929" i="8"/>
  <c r="AV2929" i="8"/>
  <c r="BH2929" i="8" s="1"/>
  <c r="AP2929" i="8"/>
  <c r="AM2929" i="8"/>
  <c r="AS2929" i="8" s="1"/>
  <c r="AG2929" i="8"/>
  <c r="AD2929" i="8"/>
  <c r="AJ2929" i="8" s="1"/>
  <c r="X2929" i="8"/>
  <c r="U2929" i="8"/>
  <c r="P2929" i="8"/>
  <c r="M2929" i="8"/>
  <c r="J2929" i="8"/>
  <c r="G2929" i="8"/>
  <c r="D2929" i="8"/>
  <c r="CK2928" i="8"/>
  <c r="CH2928" i="8"/>
  <c r="CE2928" i="8"/>
  <c r="CB2928" i="8"/>
  <c r="BY2928" i="8"/>
  <c r="BU2928" i="8"/>
  <c r="BV2928" i="8" s="1"/>
  <c r="BQ2928" i="8"/>
  <c r="BN2928" i="8"/>
  <c r="BK2928" i="8"/>
  <c r="BR2928" i="8" s="1"/>
  <c r="BE2928" i="8"/>
  <c r="BB2928" i="8"/>
  <c r="AY2928" i="8"/>
  <c r="AV2928" i="8"/>
  <c r="BH2928" i="8" s="1"/>
  <c r="AP2928" i="8"/>
  <c r="AM2928" i="8"/>
  <c r="AS2928" i="8" s="1"/>
  <c r="AG2928" i="8"/>
  <c r="AD2928" i="8"/>
  <c r="AJ2928" i="8" s="1"/>
  <c r="X2928" i="8"/>
  <c r="U2928" i="8"/>
  <c r="P2928" i="8"/>
  <c r="M2928" i="8"/>
  <c r="J2928" i="8"/>
  <c r="G2928" i="8"/>
  <c r="D2928" i="8"/>
  <c r="CK2927" i="8"/>
  <c r="CH2927" i="8"/>
  <c r="CE2927" i="8"/>
  <c r="CB2927" i="8"/>
  <c r="BY2927" i="8"/>
  <c r="BU2927" i="8"/>
  <c r="BV2927" i="8" s="1"/>
  <c r="BQ2927" i="8"/>
  <c r="BN2927" i="8"/>
  <c r="BK2927" i="8"/>
  <c r="BR2927" i="8" s="1"/>
  <c r="BE2927" i="8"/>
  <c r="BB2927" i="8"/>
  <c r="AY2927" i="8"/>
  <c r="AV2927" i="8"/>
  <c r="BH2927" i="8" s="1"/>
  <c r="AP2927" i="8"/>
  <c r="AM2927" i="8"/>
  <c r="AS2927" i="8" s="1"/>
  <c r="AG2927" i="8"/>
  <c r="AD2927" i="8"/>
  <c r="AJ2927" i="8" s="1"/>
  <c r="X2927" i="8"/>
  <c r="U2927" i="8"/>
  <c r="P2927" i="8"/>
  <c r="M2927" i="8"/>
  <c r="J2927" i="8"/>
  <c r="G2927" i="8"/>
  <c r="D2927" i="8"/>
  <c r="CK2926" i="8"/>
  <c r="CH2926" i="8"/>
  <c r="CE2926" i="8"/>
  <c r="CB2926" i="8"/>
  <c r="BY2926" i="8"/>
  <c r="BU2926" i="8"/>
  <c r="BV2926" i="8" s="1"/>
  <c r="BQ2926" i="8"/>
  <c r="BN2926" i="8"/>
  <c r="BK2926" i="8"/>
  <c r="BR2926" i="8" s="1"/>
  <c r="BE2926" i="8"/>
  <c r="BB2926" i="8"/>
  <c r="AY2926" i="8"/>
  <c r="AV2926" i="8"/>
  <c r="BH2926" i="8" s="1"/>
  <c r="AP2926" i="8"/>
  <c r="AM2926" i="8"/>
  <c r="AS2926" i="8" s="1"/>
  <c r="AG2926" i="8"/>
  <c r="AD2926" i="8"/>
  <c r="AJ2926" i="8" s="1"/>
  <c r="X2926" i="8"/>
  <c r="U2926" i="8"/>
  <c r="P2926" i="8"/>
  <c r="M2926" i="8"/>
  <c r="J2926" i="8"/>
  <c r="G2926" i="8"/>
  <c r="D2926" i="8"/>
  <c r="CK2925" i="8"/>
  <c r="CH2925" i="8"/>
  <c r="CE2925" i="8"/>
  <c r="CB2925" i="8"/>
  <c r="BY2925" i="8"/>
  <c r="BU2925" i="8"/>
  <c r="BV2925" i="8" s="1"/>
  <c r="BQ2925" i="8"/>
  <c r="BN2925" i="8"/>
  <c r="BK2925" i="8"/>
  <c r="BR2925" i="8" s="1"/>
  <c r="BE2925" i="8"/>
  <c r="BB2925" i="8"/>
  <c r="AY2925" i="8"/>
  <c r="AV2925" i="8"/>
  <c r="BH2925" i="8" s="1"/>
  <c r="AP2925" i="8"/>
  <c r="AM2925" i="8"/>
  <c r="AS2925" i="8" s="1"/>
  <c r="AG2925" i="8"/>
  <c r="AD2925" i="8"/>
  <c r="AJ2925" i="8" s="1"/>
  <c r="X2925" i="8"/>
  <c r="U2925" i="8"/>
  <c r="P2925" i="8"/>
  <c r="M2925" i="8"/>
  <c r="J2925" i="8"/>
  <c r="G2925" i="8"/>
  <c r="D2925" i="8"/>
  <c r="CK2924" i="8"/>
  <c r="CH2924" i="8"/>
  <c r="CE2924" i="8"/>
  <c r="CB2924" i="8"/>
  <c r="BY2924" i="8"/>
  <c r="BU2924" i="8"/>
  <c r="BV2924" i="8" s="1"/>
  <c r="BQ2924" i="8"/>
  <c r="BN2924" i="8"/>
  <c r="BK2924" i="8"/>
  <c r="BR2924" i="8" s="1"/>
  <c r="BE2924" i="8"/>
  <c r="BB2924" i="8"/>
  <c r="AY2924" i="8"/>
  <c r="AV2924" i="8"/>
  <c r="BH2924" i="8" s="1"/>
  <c r="AP2924" i="8"/>
  <c r="AM2924" i="8"/>
  <c r="AS2924" i="8" s="1"/>
  <c r="AG2924" i="8"/>
  <c r="AD2924" i="8"/>
  <c r="AJ2924" i="8" s="1"/>
  <c r="X2924" i="8"/>
  <c r="U2924" i="8"/>
  <c r="P2924" i="8"/>
  <c r="M2924" i="8"/>
  <c r="J2924" i="8"/>
  <c r="G2924" i="8"/>
  <c r="D2924" i="8"/>
  <c r="CK2923" i="8"/>
  <c r="CH2923" i="8"/>
  <c r="CE2923" i="8"/>
  <c r="CB2923" i="8"/>
  <c r="BY2923" i="8"/>
  <c r="BU2923" i="8"/>
  <c r="BV2923" i="8" s="1"/>
  <c r="BQ2923" i="8"/>
  <c r="BN2923" i="8"/>
  <c r="BK2923" i="8"/>
  <c r="BR2923" i="8" s="1"/>
  <c r="BE2923" i="8"/>
  <c r="BB2923" i="8"/>
  <c r="AY2923" i="8"/>
  <c r="AV2923" i="8"/>
  <c r="BH2923" i="8" s="1"/>
  <c r="AP2923" i="8"/>
  <c r="AM2923" i="8"/>
  <c r="AS2923" i="8" s="1"/>
  <c r="AG2923" i="8"/>
  <c r="AD2923" i="8"/>
  <c r="AJ2923" i="8" s="1"/>
  <c r="X2923" i="8"/>
  <c r="U2923" i="8"/>
  <c r="P2923" i="8"/>
  <c r="M2923" i="8"/>
  <c r="J2923" i="8"/>
  <c r="G2923" i="8"/>
  <c r="D2923" i="8"/>
  <c r="CK2922" i="8"/>
  <c r="CH2922" i="8"/>
  <c r="CE2922" i="8"/>
  <c r="CB2922" i="8"/>
  <c r="BY2922" i="8"/>
  <c r="BU2922" i="8"/>
  <c r="BV2922" i="8" s="1"/>
  <c r="BQ2922" i="8"/>
  <c r="BN2922" i="8"/>
  <c r="BK2922" i="8"/>
  <c r="BR2922" i="8" s="1"/>
  <c r="BE2922" i="8"/>
  <c r="BB2922" i="8"/>
  <c r="AY2922" i="8"/>
  <c r="AV2922" i="8"/>
  <c r="BH2922" i="8" s="1"/>
  <c r="AP2922" i="8"/>
  <c r="AM2922" i="8"/>
  <c r="AS2922" i="8" s="1"/>
  <c r="AG2922" i="8"/>
  <c r="AD2922" i="8"/>
  <c r="AJ2922" i="8" s="1"/>
  <c r="X2922" i="8"/>
  <c r="U2922" i="8"/>
  <c r="P2922" i="8"/>
  <c r="M2922" i="8"/>
  <c r="J2922" i="8"/>
  <c r="G2922" i="8"/>
  <c r="D2922" i="8"/>
  <c r="CK2921" i="8"/>
  <c r="CH2921" i="8"/>
  <c r="CE2921" i="8"/>
  <c r="CB2921" i="8"/>
  <c r="BY2921" i="8"/>
  <c r="BU2921" i="8"/>
  <c r="BV2921" i="8" s="1"/>
  <c r="BQ2921" i="8"/>
  <c r="BN2921" i="8"/>
  <c r="BK2921" i="8"/>
  <c r="BR2921" i="8" s="1"/>
  <c r="BE2921" i="8"/>
  <c r="BB2921" i="8"/>
  <c r="AY2921" i="8"/>
  <c r="AV2921" i="8"/>
  <c r="BH2921" i="8" s="1"/>
  <c r="AP2921" i="8"/>
  <c r="AM2921" i="8"/>
  <c r="AS2921" i="8" s="1"/>
  <c r="AG2921" i="8"/>
  <c r="AD2921" i="8"/>
  <c r="AJ2921" i="8" s="1"/>
  <c r="X2921" i="8"/>
  <c r="U2921" i="8"/>
  <c r="P2921" i="8"/>
  <c r="M2921" i="8"/>
  <c r="J2921" i="8"/>
  <c r="G2921" i="8"/>
  <c r="D2921" i="8"/>
  <c r="CK2920" i="8"/>
  <c r="CH2920" i="8"/>
  <c r="CE2920" i="8"/>
  <c r="CB2920" i="8"/>
  <c r="BY2920" i="8"/>
  <c r="BU2920" i="8"/>
  <c r="BV2920" i="8" s="1"/>
  <c r="BQ2920" i="8"/>
  <c r="BN2920" i="8"/>
  <c r="BK2920" i="8"/>
  <c r="BR2920" i="8" s="1"/>
  <c r="BE2920" i="8"/>
  <c r="BB2920" i="8"/>
  <c r="AY2920" i="8"/>
  <c r="AV2920" i="8"/>
  <c r="BH2920" i="8" s="1"/>
  <c r="AP2920" i="8"/>
  <c r="AM2920" i="8"/>
  <c r="AS2920" i="8" s="1"/>
  <c r="AG2920" i="8"/>
  <c r="AD2920" i="8"/>
  <c r="AJ2920" i="8" s="1"/>
  <c r="X2920" i="8"/>
  <c r="U2920" i="8"/>
  <c r="P2920" i="8"/>
  <c r="M2920" i="8"/>
  <c r="J2920" i="8"/>
  <c r="G2920" i="8"/>
  <c r="D2920" i="8"/>
  <c r="CK2919" i="8"/>
  <c r="CH2919" i="8"/>
  <c r="CE2919" i="8"/>
  <c r="CB2919" i="8"/>
  <c r="BY2919" i="8"/>
  <c r="BU2919" i="8"/>
  <c r="BV2919" i="8" s="1"/>
  <c r="BQ2919" i="8"/>
  <c r="BN2919" i="8"/>
  <c r="BK2919" i="8"/>
  <c r="BR2919" i="8" s="1"/>
  <c r="BE2919" i="8"/>
  <c r="BB2919" i="8"/>
  <c r="AY2919" i="8"/>
  <c r="AV2919" i="8"/>
  <c r="BH2919" i="8" s="1"/>
  <c r="AP2919" i="8"/>
  <c r="AM2919" i="8"/>
  <c r="AS2919" i="8" s="1"/>
  <c r="AG2919" i="8"/>
  <c r="AD2919" i="8"/>
  <c r="AJ2919" i="8" s="1"/>
  <c r="X2919" i="8"/>
  <c r="U2919" i="8"/>
  <c r="P2919" i="8"/>
  <c r="M2919" i="8"/>
  <c r="J2919" i="8"/>
  <c r="G2919" i="8"/>
  <c r="D2919" i="8"/>
  <c r="CK2918" i="8"/>
  <c r="CH2918" i="8"/>
  <c r="CE2918" i="8"/>
  <c r="CB2918" i="8"/>
  <c r="BY2918" i="8"/>
  <c r="BU2918" i="8"/>
  <c r="BV2918" i="8" s="1"/>
  <c r="BQ2918" i="8"/>
  <c r="BN2918" i="8"/>
  <c r="BK2918" i="8"/>
  <c r="BR2918" i="8" s="1"/>
  <c r="BE2918" i="8"/>
  <c r="BB2918" i="8"/>
  <c r="AY2918" i="8"/>
  <c r="AV2918" i="8"/>
  <c r="BH2918" i="8" s="1"/>
  <c r="AP2918" i="8"/>
  <c r="AM2918" i="8"/>
  <c r="AS2918" i="8" s="1"/>
  <c r="AG2918" i="8"/>
  <c r="AD2918" i="8"/>
  <c r="AJ2918" i="8" s="1"/>
  <c r="X2918" i="8"/>
  <c r="U2918" i="8"/>
  <c r="P2918" i="8"/>
  <c r="M2918" i="8"/>
  <c r="J2918" i="8"/>
  <c r="G2918" i="8"/>
  <c r="D2918" i="8"/>
  <c r="CK2917" i="8"/>
  <c r="CH2917" i="8"/>
  <c r="CE2917" i="8"/>
  <c r="CB2917" i="8"/>
  <c r="BY2917" i="8"/>
  <c r="BU2917" i="8"/>
  <c r="BV2917" i="8" s="1"/>
  <c r="BQ2917" i="8"/>
  <c r="BN2917" i="8"/>
  <c r="BK2917" i="8"/>
  <c r="BR2917" i="8" s="1"/>
  <c r="BE2917" i="8"/>
  <c r="BB2917" i="8"/>
  <c r="AY2917" i="8"/>
  <c r="AV2917" i="8"/>
  <c r="BH2917" i="8" s="1"/>
  <c r="AP2917" i="8"/>
  <c r="AM2917" i="8"/>
  <c r="AS2917" i="8" s="1"/>
  <c r="AG2917" i="8"/>
  <c r="AD2917" i="8"/>
  <c r="AJ2917" i="8" s="1"/>
  <c r="X2917" i="8"/>
  <c r="U2917" i="8"/>
  <c r="P2917" i="8"/>
  <c r="M2917" i="8"/>
  <c r="J2917" i="8"/>
  <c r="G2917" i="8"/>
  <c r="D2917" i="8"/>
  <c r="CK2916" i="8"/>
  <c r="CH2916" i="8"/>
  <c r="CE2916" i="8"/>
  <c r="CB2916" i="8"/>
  <c r="BY2916" i="8"/>
  <c r="BU2916" i="8"/>
  <c r="BV2916" i="8" s="1"/>
  <c r="BQ2916" i="8"/>
  <c r="BN2916" i="8"/>
  <c r="BK2916" i="8"/>
  <c r="BR2916" i="8" s="1"/>
  <c r="BE2916" i="8"/>
  <c r="BB2916" i="8"/>
  <c r="AY2916" i="8"/>
  <c r="AV2916" i="8"/>
  <c r="BH2916" i="8" s="1"/>
  <c r="AP2916" i="8"/>
  <c r="AM2916" i="8"/>
  <c r="AS2916" i="8" s="1"/>
  <c r="AG2916" i="8"/>
  <c r="AD2916" i="8"/>
  <c r="AJ2916" i="8" s="1"/>
  <c r="X2916" i="8"/>
  <c r="U2916" i="8"/>
  <c r="P2916" i="8"/>
  <c r="M2916" i="8"/>
  <c r="J2916" i="8"/>
  <c r="G2916" i="8"/>
  <c r="D2916" i="8"/>
  <c r="CK2915" i="8"/>
  <c r="CH2915" i="8"/>
  <c r="CE2915" i="8"/>
  <c r="CB2915" i="8"/>
  <c r="BY2915" i="8"/>
  <c r="BU2915" i="8"/>
  <c r="BV2915" i="8" s="1"/>
  <c r="BQ2915" i="8"/>
  <c r="BN2915" i="8"/>
  <c r="BK2915" i="8"/>
  <c r="BR2915" i="8" s="1"/>
  <c r="BE2915" i="8"/>
  <c r="BB2915" i="8"/>
  <c r="AY2915" i="8"/>
  <c r="AV2915" i="8"/>
  <c r="BH2915" i="8" s="1"/>
  <c r="AP2915" i="8"/>
  <c r="AM2915" i="8"/>
  <c r="AS2915" i="8" s="1"/>
  <c r="AG2915" i="8"/>
  <c r="AD2915" i="8"/>
  <c r="AJ2915" i="8" s="1"/>
  <c r="X2915" i="8"/>
  <c r="U2915" i="8"/>
  <c r="P2915" i="8"/>
  <c r="M2915" i="8"/>
  <c r="J2915" i="8"/>
  <c r="G2915" i="8"/>
  <c r="D2915" i="8"/>
  <c r="CK2914" i="8"/>
  <c r="CH2914" i="8"/>
  <c r="CE2914" i="8"/>
  <c r="CB2914" i="8"/>
  <c r="BY2914" i="8"/>
  <c r="BU2914" i="8"/>
  <c r="BV2914" i="8" s="1"/>
  <c r="BQ2914" i="8"/>
  <c r="BN2914" i="8"/>
  <c r="BK2914" i="8"/>
  <c r="BR2914" i="8" s="1"/>
  <c r="BE2914" i="8"/>
  <c r="BB2914" i="8"/>
  <c r="AY2914" i="8"/>
  <c r="AV2914" i="8"/>
  <c r="BH2914" i="8" s="1"/>
  <c r="AP2914" i="8"/>
  <c r="AM2914" i="8"/>
  <c r="AS2914" i="8" s="1"/>
  <c r="AG2914" i="8"/>
  <c r="AD2914" i="8"/>
  <c r="AJ2914" i="8" s="1"/>
  <c r="X2914" i="8"/>
  <c r="U2914" i="8"/>
  <c r="P2914" i="8"/>
  <c r="M2914" i="8"/>
  <c r="J2914" i="8"/>
  <c r="G2914" i="8"/>
  <c r="D2914" i="8"/>
  <c r="CK2913" i="8"/>
  <c r="CH2913" i="8"/>
  <c r="CE2913" i="8"/>
  <c r="CB2913" i="8"/>
  <c r="BY2913" i="8"/>
  <c r="BU2913" i="8"/>
  <c r="BV2913" i="8" s="1"/>
  <c r="BQ2913" i="8"/>
  <c r="BN2913" i="8"/>
  <c r="BK2913" i="8"/>
  <c r="BR2913" i="8" s="1"/>
  <c r="BE2913" i="8"/>
  <c r="BB2913" i="8"/>
  <c r="AY2913" i="8"/>
  <c r="AV2913" i="8"/>
  <c r="BH2913" i="8" s="1"/>
  <c r="AP2913" i="8"/>
  <c r="AM2913" i="8"/>
  <c r="AS2913" i="8" s="1"/>
  <c r="AG2913" i="8"/>
  <c r="AD2913" i="8"/>
  <c r="AJ2913" i="8" s="1"/>
  <c r="X2913" i="8"/>
  <c r="U2913" i="8"/>
  <c r="P2913" i="8"/>
  <c r="M2913" i="8"/>
  <c r="J2913" i="8"/>
  <c r="G2913" i="8"/>
  <c r="D2913" i="8"/>
  <c r="CK2912" i="8"/>
  <c r="CH2912" i="8"/>
  <c r="CE2912" i="8"/>
  <c r="CB2912" i="8"/>
  <c r="BY2912" i="8"/>
  <c r="BU2912" i="8"/>
  <c r="BV2912" i="8" s="1"/>
  <c r="BQ2912" i="8"/>
  <c r="BN2912" i="8"/>
  <c r="BK2912" i="8"/>
  <c r="BR2912" i="8" s="1"/>
  <c r="BE2912" i="8"/>
  <c r="BB2912" i="8"/>
  <c r="AY2912" i="8"/>
  <c r="AV2912" i="8"/>
  <c r="BH2912" i="8" s="1"/>
  <c r="AP2912" i="8"/>
  <c r="AM2912" i="8"/>
  <c r="AS2912" i="8" s="1"/>
  <c r="AG2912" i="8"/>
  <c r="AD2912" i="8"/>
  <c r="AJ2912" i="8" s="1"/>
  <c r="X2912" i="8"/>
  <c r="U2912" i="8"/>
  <c r="P2912" i="8"/>
  <c r="M2912" i="8"/>
  <c r="J2912" i="8"/>
  <c r="G2912" i="8"/>
  <c r="D2912" i="8"/>
  <c r="CK2911" i="8"/>
  <c r="CH2911" i="8"/>
  <c r="CE2911" i="8"/>
  <c r="CB2911" i="8"/>
  <c r="BY2911" i="8"/>
  <c r="BU2911" i="8"/>
  <c r="BV2911" i="8" s="1"/>
  <c r="BQ2911" i="8"/>
  <c r="BN2911" i="8"/>
  <c r="BK2911" i="8"/>
  <c r="BR2911" i="8" s="1"/>
  <c r="BE2911" i="8"/>
  <c r="BB2911" i="8"/>
  <c r="AY2911" i="8"/>
  <c r="AV2911" i="8"/>
  <c r="BH2911" i="8" s="1"/>
  <c r="AP2911" i="8"/>
  <c r="AM2911" i="8"/>
  <c r="AS2911" i="8" s="1"/>
  <c r="AG2911" i="8"/>
  <c r="AD2911" i="8"/>
  <c r="AJ2911" i="8" s="1"/>
  <c r="X2911" i="8"/>
  <c r="U2911" i="8"/>
  <c r="P2911" i="8"/>
  <c r="M2911" i="8"/>
  <c r="J2911" i="8"/>
  <c r="G2911" i="8"/>
  <c r="D2911" i="8"/>
  <c r="CK2910" i="8"/>
  <c r="CH2910" i="8"/>
  <c r="CE2910" i="8"/>
  <c r="CB2910" i="8"/>
  <c r="BY2910" i="8"/>
  <c r="BU2910" i="8"/>
  <c r="BV2910" i="8" s="1"/>
  <c r="BQ2910" i="8"/>
  <c r="BN2910" i="8"/>
  <c r="BK2910" i="8"/>
  <c r="BR2910" i="8" s="1"/>
  <c r="BE2910" i="8"/>
  <c r="BB2910" i="8"/>
  <c r="AY2910" i="8"/>
  <c r="AV2910" i="8"/>
  <c r="BH2910" i="8" s="1"/>
  <c r="AP2910" i="8"/>
  <c r="AM2910" i="8"/>
  <c r="AS2910" i="8" s="1"/>
  <c r="AG2910" i="8"/>
  <c r="AD2910" i="8"/>
  <c r="AJ2910" i="8" s="1"/>
  <c r="X2910" i="8"/>
  <c r="U2910" i="8"/>
  <c r="P2910" i="8"/>
  <c r="M2910" i="8"/>
  <c r="J2910" i="8"/>
  <c r="G2910" i="8"/>
  <c r="D2910" i="8"/>
  <c r="CK2909" i="8"/>
  <c r="CH2909" i="8"/>
  <c r="CE2909" i="8"/>
  <c r="CB2909" i="8"/>
  <c r="BY2909" i="8"/>
  <c r="BU2909" i="8"/>
  <c r="BV2909" i="8" s="1"/>
  <c r="BQ2909" i="8"/>
  <c r="BN2909" i="8"/>
  <c r="BK2909" i="8"/>
  <c r="BR2909" i="8" s="1"/>
  <c r="BE2909" i="8"/>
  <c r="BB2909" i="8"/>
  <c r="AY2909" i="8"/>
  <c r="AV2909" i="8"/>
  <c r="BH2909" i="8" s="1"/>
  <c r="AP2909" i="8"/>
  <c r="AM2909" i="8"/>
  <c r="AS2909" i="8" s="1"/>
  <c r="AG2909" i="8"/>
  <c r="AD2909" i="8"/>
  <c r="AJ2909" i="8" s="1"/>
  <c r="X2909" i="8"/>
  <c r="U2909" i="8"/>
  <c r="P2909" i="8"/>
  <c r="M2909" i="8"/>
  <c r="J2909" i="8"/>
  <c r="G2909" i="8"/>
  <c r="D2909" i="8"/>
  <c r="CK2908" i="8"/>
  <c r="CH2908" i="8"/>
  <c r="CE2908" i="8"/>
  <c r="CB2908" i="8"/>
  <c r="BY2908" i="8"/>
  <c r="BU2908" i="8"/>
  <c r="BV2908" i="8" s="1"/>
  <c r="BQ2908" i="8"/>
  <c r="BN2908" i="8"/>
  <c r="BK2908" i="8"/>
  <c r="BR2908" i="8" s="1"/>
  <c r="BE2908" i="8"/>
  <c r="BB2908" i="8"/>
  <c r="AY2908" i="8"/>
  <c r="AV2908" i="8"/>
  <c r="BH2908" i="8" s="1"/>
  <c r="AP2908" i="8"/>
  <c r="AM2908" i="8"/>
  <c r="AS2908" i="8" s="1"/>
  <c r="AG2908" i="8"/>
  <c r="AD2908" i="8"/>
  <c r="AJ2908" i="8" s="1"/>
  <c r="X2908" i="8"/>
  <c r="U2908" i="8"/>
  <c r="P2908" i="8"/>
  <c r="M2908" i="8"/>
  <c r="J2908" i="8"/>
  <c r="G2908" i="8"/>
  <c r="D2908" i="8"/>
  <c r="CK2907" i="8"/>
  <c r="CH2907" i="8"/>
  <c r="CE2907" i="8"/>
  <c r="CB2907" i="8"/>
  <c r="BY2907" i="8"/>
  <c r="BU2907" i="8"/>
  <c r="BV2907" i="8" s="1"/>
  <c r="BQ2907" i="8"/>
  <c r="BN2907" i="8"/>
  <c r="BK2907" i="8"/>
  <c r="BR2907" i="8" s="1"/>
  <c r="BE2907" i="8"/>
  <c r="BB2907" i="8"/>
  <c r="AY2907" i="8"/>
  <c r="AV2907" i="8"/>
  <c r="BH2907" i="8" s="1"/>
  <c r="AP2907" i="8"/>
  <c r="AM2907" i="8"/>
  <c r="AS2907" i="8" s="1"/>
  <c r="AG2907" i="8"/>
  <c r="AD2907" i="8"/>
  <c r="AJ2907" i="8" s="1"/>
  <c r="X2907" i="8"/>
  <c r="U2907" i="8"/>
  <c r="P2907" i="8"/>
  <c r="M2907" i="8"/>
  <c r="J2907" i="8"/>
  <c r="G2907" i="8"/>
  <c r="D2907" i="8"/>
  <c r="CK2906" i="8"/>
  <c r="CH2906" i="8"/>
  <c r="CE2906" i="8"/>
  <c r="CB2906" i="8"/>
  <c r="BY2906" i="8"/>
  <c r="BU2906" i="8"/>
  <c r="BV2906" i="8" s="1"/>
  <c r="BQ2906" i="8"/>
  <c r="BN2906" i="8"/>
  <c r="BK2906" i="8"/>
  <c r="BR2906" i="8" s="1"/>
  <c r="BE2906" i="8"/>
  <c r="BB2906" i="8"/>
  <c r="AY2906" i="8"/>
  <c r="AV2906" i="8"/>
  <c r="BH2906" i="8" s="1"/>
  <c r="AP2906" i="8"/>
  <c r="AM2906" i="8"/>
  <c r="AS2906" i="8" s="1"/>
  <c r="AG2906" i="8"/>
  <c r="AD2906" i="8"/>
  <c r="AJ2906" i="8" s="1"/>
  <c r="X2906" i="8"/>
  <c r="U2906" i="8"/>
  <c r="P2906" i="8"/>
  <c r="M2906" i="8"/>
  <c r="J2906" i="8"/>
  <c r="G2906" i="8"/>
  <c r="D2906" i="8"/>
  <c r="CK2905" i="8"/>
  <c r="CH2905" i="8"/>
  <c r="CE2905" i="8"/>
  <c r="CB2905" i="8"/>
  <c r="BY2905" i="8"/>
  <c r="BU2905" i="8"/>
  <c r="BV2905" i="8" s="1"/>
  <c r="BQ2905" i="8"/>
  <c r="BN2905" i="8"/>
  <c r="BK2905" i="8"/>
  <c r="BR2905" i="8" s="1"/>
  <c r="BE2905" i="8"/>
  <c r="BB2905" i="8"/>
  <c r="AY2905" i="8"/>
  <c r="AV2905" i="8"/>
  <c r="BH2905" i="8" s="1"/>
  <c r="AP2905" i="8"/>
  <c r="AM2905" i="8"/>
  <c r="AS2905" i="8" s="1"/>
  <c r="AG2905" i="8"/>
  <c r="AD2905" i="8"/>
  <c r="AJ2905" i="8" s="1"/>
  <c r="X2905" i="8"/>
  <c r="U2905" i="8"/>
  <c r="P2905" i="8"/>
  <c r="M2905" i="8"/>
  <c r="J2905" i="8"/>
  <c r="G2905" i="8"/>
  <c r="D2905" i="8"/>
  <c r="CK2904" i="8"/>
  <c r="CH2904" i="8"/>
  <c r="CE2904" i="8"/>
  <c r="CB2904" i="8"/>
  <c r="BY2904" i="8"/>
  <c r="BU2904" i="8"/>
  <c r="BV2904" i="8" s="1"/>
  <c r="BQ2904" i="8"/>
  <c r="BN2904" i="8"/>
  <c r="BK2904" i="8"/>
  <c r="BR2904" i="8" s="1"/>
  <c r="BE2904" i="8"/>
  <c r="BB2904" i="8"/>
  <c r="AY2904" i="8"/>
  <c r="AV2904" i="8"/>
  <c r="BH2904" i="8" s="1"/>
  <c r="AP2904" i="8"/>
  <c r="AM2904" i="8"/>
  <c r="AS2904" i="8" s="1"/>
  <c r="AG2904" i="8"/>
  <c r="AD2904" i="8"/>
  <c r="AJ2904" i="8" s="1"/>
  <c r="X2904" i="8"/>
  <c r="U2904" i="8"/>
  <c r="P2904" i="8"/>
  <c r="M2904" i="8"/>
  <c r="J2904" i="8"/>
  <c r="G2904" i="8"/>
  <c r="D2904" i="8"/>
  <c r="CK2903" i="8"/>
  <c r="CH2903" i="8"/>
  <c r="CE2903" i="8"/>
  <c r="CB2903" i="8"/>
  <c r="BY2903" i="8"/>
  <c r="BU2903" i="8"/>
  <c r="BV2903" i="8" s="1"/>
  <c r="BQ2903" i="8"/>
  <c r="BN2903" i="8"/>
  <c r="BK2903" i="8"/>
  <c r="BR2903" i="8" s="1"/>
  <c r="BE2903" i="8"/>
  <c r="BB2903" i="8"/>
  <c r="AY2903" i="8"/>
  <c r="AV2903" i="8"/>
  <c r="BH2903" i="8" s="1"/>
  <c r="AP2903" i="8"/>
  <c r="AM2903" i="8"/>
  <c r="AS2903" i="8" s="1"/>
  <c r="AG2903" i="8"/>
  <c r="AD2903" i="8"/>
  <c r="AJ2903" i="8" s="1"/>
  <c r="X2903" i="8"/>
  <c r="U2903" i="8"/>
  <c r="P2903" i="8"/>
  <c r="M2903" i="8"/>
  <c r="J2903" i="8"/>
  <c r="G2903" i="8"/>
  <c r="D2903" i="8"/>
  <c r="CK2902" i="8"/>
  <c r="CH2902" i="8"/>
  <c r="CE2902" i="8"/>
  <c r="CB2902" i="8"/>
  <c r="BY2902" i="8"/>
  <c r="BU2902" i="8"/>
  <c r="BV2902" i="8" s="1"/>
  <c r="BQ2902" i="8"/>
  <c r="BN2902" i="8"/>
  <c r="BK2902" i="8"/>
  <c r="BR2902" i="8" s="1"/>
  <c r="BE2902" i="8"/>
  <c r="BB2902" i="8"/>
  <c r="AY2902" i="8"/>
  <c r="AV2902" i="8"/>
  <c r="BH2902" i="8" s="1"/>
  <c r="AP2902" i="8"/>
  <c r="AM2902" i="8"/>
  <c r="AS2902" i="8" s="1"/>
  <c r="AG2902" i="8"/>
  <c r="AD2902" i="8"/>
  <c r="AJ2902" i="8" s="1"/>
  <c r="X2902" i="8"/>
  <c r="U2902" i="8"/>
  <c r="P2902" i="8"/>
  <c r="M2902" i="8"/>
  <c r="J2902" i="8"/>
  <c r="G2902" i="8"/>
  <c r="D2902" i="8"/>
  <c r="CK2901" i="8"/>
  <c r="CH2901" i="8"/>
  <c r="CE2901" i="8"/>
  <c r="CB2901" i="8"/>
  <c r="BY2901" i="8"/>
  <c r="BU2901" i="8"/>
  <c r="BV2901" i="8" s="1"/>
  <c r="BQ2901" i="8"/>
  <c r="BN2901" i="8"/>
  <c r="BK2901" i="8"/>
  <c r="BR2901" i="8" s="1"/>
  <c r="BE2901" i="8"/>
  <c r="BB2901" i="8"/>
  <c r="AY2901" i="8"/>
  <c r="AV2901" i="8"/>
  <c r="BH2901" i="8" s="1"/>
  <c r="AP2901" i="8"/>
  <c r="AM2901" i="8"/>
  <c r="AS2901" i="8" s="1"/>
  <c r="AG2901" i="8"/>
  <c r="AD2901" i="8"/>
  <c r="AJ2901" i="8" s="1"/>
  <c r="X2901" i="8"/>
  <c r="U2901" i="8"/>
  <c r="P2901" i="8"/>
  <c r="M2901" i="8"/>
  <c r="J2901" i="8"/>
  <c r="G2901" i="8"/>
  <c r="D2901" i="8"/>
  <c r="CK2900" i="8"/>
  <c r="CH2900" i="8"/>
  <c r="CE2900" i="8"/>
  <c r="CB2900" i="8"/>
  <c r="BY2900" i="8"/>
  <c r="BU2900" i="8"/>
  <c r="BV2900" i="8" s="1"/>
  <c r="BQ2900" i="8"/>
  <c r="BN2900" i="8"/>
  <c r="BK2900" i="8"/>
  <c r="BR2900" i="8" s="1"/>
  <c r="BE2900" i="8"/>
  <c r="BB2900" i="8"/>
  <c r="AY2900" i="8"/>
  <c r="AV2900" i="8"/>
  <c r="BH2900" i="8" s="1"/>
  <c r="AP2900" i="8"/>
  <c r="AM2900" i="8"/>
  <c r="AS2900" i="8" s="1"/>
  <c r="AG2900" i="8"/>
  <c r="AD2900" i="8"/>
  <c r="AJ2900" i="8" s="1"/>
  <c r="X2900" i="8"/>
  <c r="U2900" i="8"/>
  <c r="P2900" i="8"/>
  <c r="M2900" i="8"/>
  <c r="J2900" i="8"/>
  <c r="G2900" i="8"/>
  <c r="D2900" i="8"/>
  <c r="CK2899" i="8"/>
  <c r="CH2899" i="8"/>
  <c r="CE2899" i="8"/>
  <c r="CB2899" i="8"/>
  <c r="BY2899" i="8"/>
  <c r="BU2899" i="8"/>
  <c r="BV2899" i="8" s="1"/>
  <c r="BQ2899" i="8"/>
  <c r="BN2899" i="8"/>
  <c r="BK2899" i="8"/>
  <c r="BR2899" i="8" s="1"/>
  <c r="BE2899" i="8"/>
  <c r="BB2899" i="8"/>
  <c r="AY2899" i="8"/>
  <c r="AV2899" i="8"/>
  <c r="BH2899" i="8" s="1"/>
  <c r="AP2899" i="8"/>
  <c r="AM2899" i="8"/>
  <c r="AS2899" i="8" s="1"/>
  <c r="AG2899" i="8"/>
  <c r="AD2899" i="8"/>
  <c r="AJ2899" i="8" s="1"/>
  <c r="X2899" i="8"/>
  <c r="U2899" i="8"/>
  <c r="P2899" i="8"/>
  <c r="M2899" i="8"/>
  <c r="J2899" i="8"/>
  <c r="G2899" i="8"/>
  <c r="D2899" i="8"/>
  <c r="CK2898" i="8"/>
  <c r="CH2898" i="8"/>
  <c r="CE2898" i="8"/>
  <c r="CB2898" i="8"/>
  <c r="BY2898" i="8"/>
  <c r="BU2898" i="8"/>
  <c r="BV2898" i="8" s="1"/>
  <c r="BQ2898" i="8"/>
  <c r="BN2898" i="8"/>
  <c r="BK2898" i="8"/>
  <c r="BR2898" i="8" s="1"/>
  <c r="BE2898" i="8"/>
  <c r="BB2898" i="8"/>
  <c r="AY2898" i="8"/>
  <c r="AV2898" i="8"/>
  <c r="BH2898" i="8" s="1"/>
  <c r="AP2898" i="8"/>
  <c r="AM2898" i="8"/>
  <c r="AS2898" i="8" s="1"/>
  <c r="AG2898" i="8"/>
  <c r="AD2898" i="8"/>
  <c r="AJ2898" i="8" s="1"/>
  <c r="X2898" i="8"/>
  <c r="U2898" i="8"/>
  <c r="P2898" i="8"/>
  <c r="M2898" i="8"/>
  <c r="J2898" i="8"/>
  <c r="G2898" i="8"/>
  <c r="D2898" i="8"/>
  <c r="CK2897" i="8"/>
  <c r="CH2897" i="8"/>
  <c r="CE2897" i="8"/>
  <c r="CB2897" i="8"/>
  <c r="BY2897" i="8"/>
  <c r="BU2897" i="8"/>
  <c r="BV2897" i="8" s="1"/>
  <c r="BQ2897" i="8"/>
  <c r="BN2897" i="8"/>
  <c r="BK2897" i="8"/>
  <c r="BR2897" i="8" s="1"/>
  <c r="BE2897" i="8"/>
  <c r="BB2897" i="8"/>
  <c r="AY2897" i="8"/>
  <c r="AV2897" i="8"/>
  <c r="BH2897" i="8" s="1"/>
  <c r="AP2897" i="8"/>
  <c r="AM2897" i="8"/>
  <c r="AS2897" i="8" s="1"/>
  <c r="AG2897" i="8"/>
  <c r="AD2897" i="8"/>
  <c r="AJ2897" i="8" s="1"/>
  <c r="X2897" i="8"/>
  <c r="U2897" i="8"/>
  <c r="P2897" i="8"/>
  <c r="M2897" i="8"/>
  <c r="J2897" i="8"/>
  <c r="G2897" i="8"/>
  <c r="D2897" i="8"/>
  <c r="CK2896" i="8"/>
  <c r="CH2896" i="8"/>
  <c r="CE2896" i="8"/>
  <c r="CB2896" i="8"/>
  <c r="BY2896" i="8"/>
  <c r="BU2896" i="8"/>
  <c r="BV2896" i="8" s="1"/>
  <c r="BQ2896" i="8"/>
  <c r="BN2896" i="8"/>
  <c r="BK2896" i="8"/>
  <c r="BR2896" i="8" s="1"/>
  <c r="BE2896" i="8"/>
  <c r="BB2896" i="8"/>
  <c r="AY2896" i="8"/>
  <c r="AV2896" i="8"/>
  <c r="BH2896" i="8" s="1"/>
  <c r="AP2896" i="8"/>
  <c r="AM2896" i="8"/>
  <c r="AS2896" i="8" s="1"/>
  <c r="AG2896" i="8"/>
  <c r="AD2896" i="8"/>
  <c r="AJ2896" i="8" s="1"/>
  <c r="X2896" i="8"/>
  <c r="U2896" i="8"/>
  <c r="P2896" i="8"/>
  <c r="M2896" i="8"/>
  <c r="J2896" i="8"/>
  <c r="G2896" i="8"/>
  <c r="D2896" i="8"/>
  <c r="CK2895" i="8"/>
  <c r="CH2895" i="8"/>
  <c r="CE2895" i="8"/>
  <c r="CB2895" i="8"/>
  <c r="BY2895" i="8"/>
  <c r="BU2895" i="8"/>
  <c r="BV2895" i="8" s="1"/>
  <c r="BQ2895" i="8"/>
  <c r="BN2895" i="8"/>
  <c r="BK2895" i="8"/>
  <c r="BR2895" i="8" s="1"/>
  <c r="BE2895" i="8"/>
  <c r="BB2895" i="8"/>
  <c r="AY2895" i="8"/>
  <c r="AV2895" i="8"/>
  <c r="BH2895" i="8" s="1"/>
  <c r="AP2895" i="8"/>
  <c r="AM2895" i="8"/>
  <c r="AS2895" i="8" s="1"/>
  <c r="AG2895" i="8"/>
  <c r="AD2895" i="8"/>
  <c r="AJ2895" i="8" s="1"/>
  <c r="X2895" i="8"/>
  <c r="U2895" i="8"/>
  <c r="P2895" i="8"/>
  <c r="M2895" i="8"/>
  <c r="J2895" i="8"/>
  <c r="G2895" i="8"/>
  <c r="D2895" i="8"/>
  <c r="CK2894" i="8"/>
  <c r="CH2894" i="8"/>
  <c r="CE2894" i="8"/>
  <c r="CB2894" i="8"/>
  <c r="BY2894" i="8"/>
  <c r="BU2894" i="8"/>
  <c r="BV2894" i="8" s="1"/>
  <c r="BQ2894" i="8"/>
  <c r="BN2894" i="8"/>
  <c r="BK2894" i="8"/>
  <c r="BR2894" i="8" s="1"/>
  <c r="BE2894" i="8"/>
  <c r="BB2894" i="8"/>
  <c r="AY2894" i="8"/>
  <c r="AV2894" i="8"/>
  <c r="BH2894" i="8" s="1"/>
  <c r="AP2894" i="8"/>
  <c r="AM2894" i="8"/>
  <c r="AS2894" i="8" s="1"/>
  <c r="AG2894" i="8"/>
  <c r="AD2894" i="8"/>
  <c r="AJ2894" i="8" s="1"/>
  <c r="X2894" i="8"/>
  <c r="U2894" i="8"/>
  <c r="P2894" i="8"/>
  <c r="M2894" i="8"/>
  <c r="J2894" i="8"/>
  <c r="G2894" i="8"/>
  <c r="D2894" i="8"/>
  <c r="CK2893" i="8"/>
  <c r="CH2893" i="8"/>
  <c r="CE2893" i="8"/>
  <c r="CB2893" i="8"/>
  <c r="BY2893" i="8"/>
  <c r="BU2893" i="8"/>
  <c r="BV2893" i="8" s="1"/>
  <c r="BQ2893" i="8"/>
  <c r="BN2893" i="8"/>
  <c r="BK2893" i="8"/>
  <c r="BR2893" i="8" s="1"/>
  <c r="BE2893" i="8"/>
  <c r="BB2893" i="8"/>
  <c r="AY2893" i="8"/>
  <c r="AV2893" i="8"/>
  <c r="BH2893" i="8" s="1"/>
  <c r="AP2893" i="8"/>
  <c r="AM2893" i="8"/>
  <c r="AS2893" i="8" s="1"/>
  <c r="AG2893" i="8"/>
  <c r="AD2893" i="8"/>
  <c r="AJ2893" i="8" s="1"/>
  <c r="X2893" i="8"/>
  <c r="U2893" i="8"/>
  <c r="P2893" i="8"/>
  <c r="M2893" i="8"/>
  <c r="J2893" i="8"/>
  <c r="G2893" i="8"/>
  <c r="D2893" i="8"/>
  <c r="CK2892" i="8"/>
  <c r="CH2892" i="8"/>
  <c r="CE2892" i="8"/>
  <c r="CB2892" i="8"/>
  <c r="BY2892" i="8"/>
  <c r="BU2892" i="8"/>
  <c r="BV2892" i="8" s="1"/>
  <c r="BQ2892" i="8"/>
  <c r="BN2892" i="8"/>
  <c r="BK2892" i="8"/>
  <c r="BR2892" i="8" s="1"/>
  <c r="BE2892" i="8"/>
  <c r="BB2892" i="8"/>
  <c r="AY2892" i="8"/>
  <c r="AV2892" i="8"/>
  <c r="BH2892" i="8" s="1"/>
  <c r="AP2892" i="8"/>
  <c r="AM2892" i="8"/>
  <c r="AS2892" i="8" s="1"/>
  <c r="AG2892" i="8"/>
  <c r="AD2892" i="8"/>
  <c r="AJ2892" i="8" s="1"/>
  <c r="X2892" i="8"/>
  <c r="U2892" i="8"/>
  <c r="P2892" i="8"/>
  <c r="M2892" i="8"/>
  <c r="J2892" i="8"/>
  <c r="G2892" i="8"/>
  <c r="D2892" i="8"/>
  <c r="CK2891" i="8"/>
  <c r="CH2891" i="8"/>
  <c r="CE2891" i="8"/>
  <c r="CB2891" i="8"/>
  <c r="BY2891" i="8"/>
  <c r="BU2891" i="8"/>
  <c r="BV2891" i="8" s="1"/>
  <c r="BQ2891" i="8"/>
  <c r="BN2891" i="8"/>
  <c r="BK2891" i="8"/>
  <c r="BR2891" i="8" s="1"/>
  <c r="BE2891" i="8"/>
  <c r="BB2891" i="8"/>
  <c r="AY2891" i="8"/>
  <c r="AV2891" i="8"/>
  <c r="BH2891" i="8" s="1"/>
  <c r="AP2891" i="8"/>
  <c r="AM2891" i="8"/>
  <c r="AS2891" i="8" s="1"/>
  <c r="AG2891" i="8"/>
  <c r="AD2891" i="8"/>
  <c r="AJ2891" i="8" s="1"/>
  <c r="X2891" i="8"/>
  <c r="U2891" i="8"/>
  <c r="P2891" i="8"/>
  <c r="M2891" i="8"/>
  <c r="J2891" i="8"/>
  <c r="G2891" i="8"/>
  <c r="D2891" i="8"/>
  <c r="CK2890" i="8"/>
  <c r="CH2890" i="8"/>
  <c r="CE2890" i="8"/>
  <c r="CB2890" i="8"/>
  <c r="BY2890" i="8"/>
  <c r="BU2890" i="8"/>
  <c r="BV2890" i="8" s="1"/>
  <c r="BQ2890" i="8"/>
  <c r="BN2890" i="8"/>
  <c r="BK2890" i="8"/>
  <c r="BR2890" i="8" s="1"/>
  <c r="BE2890" i="8"/>
  <c r="BB2890" i="8"/>
  <c r="AY2890" i="8"/>
  <c r="AV2890" i="8"/>
  <c r="BH2890" i="8" s="1"/>
  <c r="AP2890" i="8"/>
  <c r="AM2890" i="8"/>
  <c r="AS2890" i="8" s="1"/>
  <c r="AG2890" i="8"/>
  <c r="AD2890" i="8"/>
  <c r="AJ2890" i="8" s="1"/>
  <c r="X2890" i="8"/>
  <c r="U2890" i="8"/>
  <c r="P2890" i="8"/>
  <c r="M2890" i="8"/>
  <c r="J2890" i="8"/>
  <c r="G2890" i="8"/>
  <c r="D2890" i="8"/>
  <c r="CK2889" i="8"/>
  <c r="CH2889" i="8"/>
  <c r="CE2889" i="8"/>
  <c r="CB2889" i="8"/>
  <c r="BY2889" i="8"/>
  <c r="BU2889" i="8"/>
  <c r="BV2889" i="8" s="1"/>
  <c r="BQ2889" i="8"/>
  <c r="BN2889" i="8"/>
  <c r="BK2889" i="8"/>
  <c r="BR2889" i="8" s="1"/>
  <c r="BE2889" i="8"/>
  <c r="BB2889" i="8"/>
  <c r="AY2889" i="8"/>
  <c r="AV2889" i="8"/>
  <c r="BH2889" i="8" s="1"/>
  <c r="AP2889" i="8"/>
  <c r="AM2889" i="8"/>
  <c r="AS2889" i="8" s="1"/>
  <c r="AG2889" i="8"/>
  <c r="AD2889" i="8"/>
  <c r="AJ2889" i="8" s="1"/>
  <c r="X2889" i="8"/>
  <c r="U2889" i="8"/>
  <c r="P2889" i="8"/>
  <c r="M2889" i="8"/>
  <c r="J2889" i="8"/>
  <c r="G2889" i="8"/>
  <c r="D2889" i="8"/>
  <c r="CK2888" i="8"/>
  <c r="CH2888" i="8"/>
  <c r="CE2888" i="8"/>
  <c r="CB2888" i="8"/>
  <c r="BY2888" i="8"/>
  <c r="BU2888" i="8"/>
  <c r="BV2888" i="8" s="1"/>
  <c r="BQ2888" i="8"/>
  <c r="BN2888" i="8"/>
  <c r="BK2888" i="8"/>
  <c r="BR2888" i="8" s="1"/>
  <c r="BE2888" i="8"/>
  <c r="BB2888" i="8"/>
  <c r="AY2888" i="8"/>
  <c r="AV2888" i="8"/>
  <c r="BH2888" i="8" s="1"/>
  <c r="AP2888" i="8"/>
  <c r="AM2888" i="8"/>
  <c r="AS2888" i="8" s="1"/>
  <c r="AG2888" i="8"/>
  <c r="AD2888" i="8"/>
  <c r="AJ2888" i="8" s="1"/>
  <c r="X2888" i="8"/>
  <c r="U2888" i="8"/>
  <c r="P2888" i="8"/>
  <c r="M2888" i="8"/>
  <c r="J2888" i="8"/>
  <c r="G2888" i="8"/>
  <c r="D2888" i="8"/>
  <c r="CK2887" i="8"/>
  <c r="CH2887" i="8"/>
  <c r="CE2887" i="8"/>
  <c r="CB2887" i="8"/>
  <c r="BY2887" i="8"/>
  <c r="BU2887" i="8"/>
  <c r="BV2887" i="8" s="1"/>
  <c r="BQ2887" i="8"/>
  <c r="BN2887" i="8"/>
  <c r="BK2887" i="8"/>
  <c r="BR2887" i="8" s="1"/>
  <c r="BE2887" i="8"/>
  <c r="BB2887" i="8"/>
  <c r="AY2887" i="8"/>
  <c r="AV2887" i="8"/>
  <c r="BH2887" i="8" s="1"/>
  <c r="AP2887" i="8"/>
  <c r="AM2887" i="8"/>
  <c r="AS2887" i="8" s="1"/>
  <c r="AG2887" i="8"/>
  <c r="AD2887" i="8"/>
  <c r="AJ2887" i="8" s="1"/>
  <c r="X2887" i="8"/>
  <c r="U2887" i="8"/>
  <c r="P2887" i="8"/>
  <c r="M2887" i="8"/>
  <c r="J2887" i="8"/>
  <c r="G2887" i="8"/>
  <c r="D2887" i="8"/>
  <c r="CK2886" i="8"/>
  <c r="CH2886" i="8"/>
  <c r="CE2886" i="8"/>
  <c r="CB2886" i="8"/>
  <c r="BY2886" i="8"/>
  <c r="BU2886" i="8"/>
  <c r="BV2886" i="8" s="1"/>
  <c r="BQ2886" i="8"/>
  <c r="BN2886" i="8"/>
  <c r="BK2886" i="8"/>
  <c r="BR2886" i="8" s="1"/>
  <c r="BE2886" i="8"/>
  <c r="BB2886" i="8"/>
  <c r="AY2886" i="8"/>
  <c r="AV2886" i="8"/>
  <c r="BH2886" i="8" s="1"/>
  <c r="AP2886" i="8"/>
  <c r="AM2886" i="8"/>
  <c r="AS2886" i="8" s="1"/>
  <c r="AG2886" i="8"/>
  <c r="AD2886" i="8"/>
  <c r="AJ2886" i="8" s="1"/>
  <c r="X2886" i="8"/>
  <c r="U2886" i="8"/>
  <c r="P2886" i="8"/>
  <c r="M2886" i="8"/>
  <c r="J2886" i="8"/>
  <c r="G2886" i="8"/>
  <c r="D2886" i="8"/>
  <c r="CK2885" i="8"/>
  <c r="CH2885" i="8"/>
  <c r="CE2885" i="8"/>
  <c r="CB2885" i="8"/>
  <c r="BY2885" i="8"/>
  <c r="BU2885" i="8"/>
  <c r="BV2885" i="8" s="1"/>
  <c r="BQ2885" i="8"/>
  <c r="BN2885" i="8"/>
  <c r="BK2885" i="8"/>
  <c r="BR2885" i="8" s="1"/>
  <c r="BE2885" i="8"/>
  <c r="BB2885" i="8"/>
  <c r="AY2885" i="8"/>
  <c r="AV2885" i="8"/>
  <c r="BH2885" i="8" s="1"/>
  <c r="AP2885" i="8"/>
  <c r="AM2885" i="8"/>
  <c r="AS2885" i="8" s="1"/>
  <c r="AG2885" i="8"/>
  <c r="AD2885" i="8"/>
  <c r="AJ2885" i="8" s="1"/>
  <c r="X2885" i="8"/>
  <c r="U2885" i="8"/>
  <c r="P2885" i="8"/>
  <c r="M2885" i="8"/>
  <c r="J2885" i="8"/>
  <c r="G2885" i="8"/>
  <c r="D2885" i="8"/>
  <c r="CK2884" i="8"/>
  <c r="CH2884" i="8"/>
  <c r="CE2884" i="8"/>
  <c r="CB2884" i="8"/>
  <c r="BY2884" i="8"/>
  <c r="BU2884" i="8"/>
  <c r="BV2884" i="8" s="1"/>
  <c r="BQ2884" i="8"/>
  <c r="BN2884" i="8"/>
  <c r="BK2884" i="8"/>
  <c r="BR2884" i="8" s="1"/>
  <c r="BE2884" i="8"/>
  <c r="BB2884" i="8"/>
  <c r="AY2884" i="8"/>
  <c r="AV2884" i="8"/>
  <c r="BH2884" i="8" s="1"/>
  <c r="AP2884" i="8"/>
  <c r="AM2884" i="8"/>
  <c r="AS2884" i="8" s="1"/>
  <c r="AG2884" i="8"/>
  <c r="AD2884" i="8"/>
  <c r="AJ2884" i="8" s="1"/>
  <c r="X2884" i="8"/>
  <c r="U2884" i="8"/>
  <c r="P2884" i="8"/>
  <c r="M2884" i="8"/>
  <c r="J2884" i="8"/>
  <c r="G2884" i="8"/>
  <c r="D2884" i="8"/>
  <c r="CK2883" i="8"/>
  <c r="CH2883" i="8"/>
  <c r="CE2883" i="8"/>
  <c r="CB2883" i="8"/>
  <c r="BY2883" i="8"/>
  <c r="BU2883" i="8"/>
  <c r="BV2883" i="8" s="1"/>
  <c r="BQ2883" i="8"/>
  <c r="BN2883" i="8"/>
  <c r="BK2883" i="8"/>
  <c r="BR2883" i="8" s="1"/>
  <c r="BE2883" i="8"/>
  <c r="BB2883" i="8"/>
  <c r="AY2883" i="8"/>
  <c r="AV2883" i="8"/>
  <c r="BH2883" i="8" s="1"/>
  <c r="AP2883" i="8"/>
  <c r="AM2883" i="8"/>
  <c r="AS2883" i="8" s="1"/>
  <c r="AG2883" i="8"/>
  <c r="AD2883" i="8"/>
  <c r="AJ2883" i="8" s="1"/>
  <c r="X2883" i="8"/>
  <c r="U2883" i="8"/>
  <c r="P2883" i="8"/>
  <c r="M2883" i="8"/>
  <c r="J2883" i="8"/>
  <c r="G2883" i="8"/>
  <c r="D2883" i="8"/>
  <c r="CK2882" i="8"/>
  <c r="CH2882" i="8"/>
  <c r="CE2882" i="8"/>
  <c r="CB2882" i="8"/>
  <c r="BY2882" i="8"/>
  <c r="BU2882" i="8"/>
  <c r="BV2882" i="8" s="1"/>
  <c r="BQ2882" i="8"/>
  <c r="BN2882" i="8"/>
  <c r="BK2882" i="8"/>
  <c r="BR2882" i="8" s="1"/>
  <c r="BE2882" i="8"/>
  <c r="BB2882" i="8"/>
  <c r="AY2882" i="8"/>
  <c r="AV2882" i="8"/>
  <c r="BH2882" i="8" s="1"/>
  <c r="AP2882" i="8"/>
  <c r="AM2882" i="8"/>
  <c r="AS2882" i="8" s="1"/>
  <c r="AG2882" i="8"/>
  <c r="AD2882" i="8"/>
  <c r="AJ2882" i="8" s="1"/>
  <c r="X2882" i="8"/>
  <c r="U2882" i="8"/>
  <c r="P2882" i="8"/>
  <c r="M2882" i="8"/>
  <c r="J2882" i="8"/>
  <c r="G2882" i="8"/>
  <c r="D2882" i="8"/>
  <c r="CK2881" i="8"/>
  <c r="CH2881" i="8"/>
  <c r="CE2881" i="8"/>
  <c r="CB2881" i="8"/>
  <c r="BY2881" i="8"/>
  <c r="BU2881" i="8"/>
  <c r="BV2881" i="8" s="1"/>
  <c r="BQ2881" i="8"/>
  <c r="BN2881" i="8"/>
  <c r="BK2881" i="8"/>
  <c r="BR2881" i="8" s="1"/>
  <c r="BE2881" i="8"/>
  <c r="BB2881" i="8"/>
  <c r="AY2881" i="8"/>
  <c r="AV2881" i="8"/>
  <c r="BH2881" i="8" s="1"/>
  <c r="AP2881" i="8"/>
  <c r="AM2881" i="8"/>
  <c r="AS2881" i="8" s="1"/>
  <c r="AG2881" i="8"/>
  <c r="AD2881" i="8"/>
  <c r="AJ2881" i="8" s="1"/>
  <c r="X2881" i="8"/>
  <c r="U2881" i="8"/>
  <c r="P2881" i="8"/>
  <c r="M2881" i="8"/>
  <c r="J2881" i="8"/>
  <c r="G2881" i="8"/>
  <c r="D2881" i="8"/>
  <c r="CK2880" i="8"/>
  <c r="CH2880" i="8"/>
  <c r="CE2880" i="8"/>
  <c r="CB2880" i="8"/>
  <c r="BY2880" i="8"/>
  <c r="BU2880" i="8"/>
  <c r="BV2880" i="8" s="1"/>
  <c r="BQ2880" i="8"/>
  <c r="BN2880" i="8"/>
  <c r="BK2880" i="8"/>
  <c r="BR2880" i="8" s="1"/>
  <c r="BE2880" i="8"/>
  <c r="BB2880" i="8"/>
  <c r="AY2880" i="8"/>
  <c r="AV2880" i="8"/>
  <c r="BH2880" i="8" s="1"/>
  <c r="AP2880" i="8"/>
  <c r="AM2880" i="8"/>
  <c r="AS2880" i="8" s="1"/>
  <c r="AG2880" i="8"/>
  <c r="AD2880" i="8"/>
  <c r="AJ2880" i="8" s="1"/>
  <c r="X2880" i="8"/>
  <c r="U2880" i="8"/>
  <c r="P2880" i="8"/>
  <c r="M2880" i="8"/>
  <c r="J2880" i="8"/>
  <c r="G2880" i="8"/>
  <c r="D2880" i="8"/>
  <c r="CK2879" i="8"/>
  <c r="CH2879" i="8"/>
  <c r="CE2879" i="8"/>
  <c r="CB2879" i="8"/>
  <c r="BY2879" i="8"/>
  <c r="BU2879" i="8"/>
  <c r="BV2879" i="8" s="1"/>
  <c r="BQ2879" i="8"/>
  <c r="BN2879" i="8"/>
  <c r="BK2879" i="8"/>
  <c r="BR2879" i="8" s="1"/>
  <c r="BE2879" i="8"/>
  <c r="BB2879" i="8"/>
  <c r="AY2879" i="8"/>
  <c r="AV2879" i="8"/>
  <c r="BH2879" i="8" s="1"/>
  <c r="AP2879" i="8"/>
  <c r="AM2879" i="8"/>
  <c r="AS2879" i="8" s="1"/>
  <c r="AG2879" i="8"/>
  <c r="AD2879" i="8"/>
  <c r="AJ2879" i="8" s="1"/>
  <c r="X2879" i="8"/>
  <c r="U2879" i="8"/>
  <c r="P2879" i="8"/>
  <c r="M2879" i="8"/>
  <c r="J2879" i="8"/>
  <c r="G2879" i="8"/>
  <c r="D2879" i="8"/>
  <c r="CK2878" i="8"/>
  <c r="CH2878" i="8"/>
  <c r="CE2878" i="8"/>
  <c r="CB2878" i="8"/>
  <c r="BY2878" i="8"/>
  <c r="BU2878" i="8"/>
  <c r="BV2878" i="8" s="1"/>
  <c r="BQ2878" i="8"/>
  <c r="BN2878" i="8"/>
  <c r="BK2878" i="8"/>
  <c r="BR2878" i="8" s="1"/>
  <c r="BE2878" i="8"/>
  <c r="BB2878" i="8"/>
  <c r="AY2878" i="8"/>
  <c r="AV2878" i="8"/>
  <c r="BH2878" i="8" s="1"/>
  <c r="AP2878" i="8"/>
  <c r="AM2878" i="8"/>
  <c r="AS2878" i="8" s="1"/>
  <c r="AG2878" i="8"/>
  <c r="AD2878" i="8"/>
  <c r="AJ2878" i="8" s="1"/>
  <c r="X2878" i="8"/>
  <c r="U2878" i="8"/>
  <c r="P2878" i="8"/>
  <c r="M2878" i="8"/>
  <c r="J2878" i="8"/>
  <c r="G2878" i="8"/>
  <c r="D2878" i="8"/>
  <c r="CK2877" i="8"/>
  <c r="CH2877" i="8"/>
  <c r="CE2877" i="8"/>
  <c r="CB2877" i="8"/>
  <c r="BY2877" i="8"/>
  <c r="BU2877" i="8"/>
  <c r="BV2877" i="8" s="1"/>
  <c r="BQ2877" i="8"/>
  <c r="BN2877" i="8"/>
  <c r="BK2877" i="8"/>
  <c r="BR2877" i="8" s="1"/>
  <c r="BE2877" i="8"/>
  <c r="BB2877" i="8"/>
  <c r="AY2877" i="8"/>
  <c r="AV2877" i="8"/>
  <c r="BH2877" i="8" s="1"/>
  <c r="AP2877" i="8"/>
  <c r="AM2877" i="8"/>
  <c r="AS2877" i="8" s="1"/>
  <c r="AG2877" i="8"/>
  <c r="AD2877" i="8"/>
  <c r="AJ2877" i="8" s="1"/>
  <c r="X2877" i="8"/>
  <c r="U2877" i="8"/>
  <c r="P2877" i="8"/>
  <c r="M2877" i="8"/>
  <c r="J2877" i="8"/>
  <c r="G2877" i="8"/>
  <c r="D2877" i="8"/>
  <c r="CK2876" i="8"/>
  <c r="CH2876" i="8"/>
  <c r="CE2876" i="8"/>
  <c r="CB2876" i="8"/>
  <c r="BY2876" i="8"/>
  <c r="BU2876" i="8"/>
  <c r="BV2876" i="8" s="1"/>
  <c r="BQ2876" i="8"/>
  <c r="BN2876" i="8"/>
  <c r="BK2876" i="8"/>
  <c r="BR2876" i="8" s="1"/>
  <c r="BE2876" i="8"/>
  <c r="BB2876" i="8"/>
  <c r="AY2876" i="8"/>
  <c r="AV2876" i="8"/>
  <c r="BH2876" i="8" s="1"/>
  <c r="AP2876" i="8"/>
  <c r="AM2876" i="8"/>
  <c r="AS2876" i="8" s="1"/>
  <c r="AG2876" i="8"/>
  <c r="AD2876" i="8"/>
  <c r="AJ2876" i="8" s="1"/>
  <c r="X2876" i="8"/>
  <c r="U2876" i="8"/>
  <c r="P2876" i="8"/>
  <c r="M2876" i="8"/>
  <c r="J2876" i="8"/>
  <c r="G2876" i="8"/>
  <c r="D2876" i="8"/>
  <c r="CK2875" i="8"/>
  <c r="CH2875" i="8"/>
  <c r="CE2875" i="8"/>
  <c r="CB2875" i="8"/>
  <c r="BY2875" i="8"/>
  <c r="BU2875" i="8"/>
  <c r="BV2875" i="8" s="1"/>
  <c r="BQ2875" i="8"/>
  <c r="BN2875" i="8"/>
  <c r="BK2875" i="8"/>
  <c r="BR2875" i="8" s="1"/>
  <c r="BE2875" i="8"/>
  <c r="BB2875" i="8"/>
  <c r="AY2875" i="8"/>
  <c r="AV2875" i="8"/>
  <c r="BH2875" i="8" s="1"/>
  <c r="AP2875" i="8"/>
  <c r="AM2875" i="8"/>
  <c r="AS2875" i="8" s="1"/>
  <c r="AG2875" i="8"/>
  <c r="AD2875" i="8"/>
  <c r="AJ2875" i="8" s="1"/>
  <c r="X2875" i="8"/>
  <c r="U2875" i="8"/>
  <c r="P2875" i="8"/>
  <c r="M2875" i="8"/>
  <c r="J2875" i="8"/>
  <c r="G2875" i="8"/>
  <c r="D2875" i="8"/>
  <c r="CK2874" i="8"/>
  <c r="CH2874" i="8"/>
  <c r="CE2874" i="8"/>
  <c r="CB2874" i="8"/>
  <c r="BY2874" i="8"/>
  <c r="BU2874" i="8"/>
  <c r="BV2874" i="8" s="1"/>
  <c r="BQ2874" i="8"/>
  <c r="BN2874" i="8"/>
  <c r="BK2874" i="8"/>
  <c r="BR2874" i="8" s="1"/>
  <c r="BE2874" i="8"/>
  <c r="BB2874" i="8"/>
  <c r="AY2874" i="8"/>
  <c r="AV2874" i="8"/>
  <c r="BH2874" i="8" s="1"/>
  <c r="AP2874" i="8"/>
  <c r="AM2874" i="8"/>
  <c r="AS2874" i="8" s="1"/>
  <c r="AG2874" i="8"/>
  <c r="AD2874" i="8"/>
  <c r="AJ2874" i="8" s="1"/>
  <c r="X2874" i="8"/>
  <c r="U2874" i="8"/>
  <c r="P2874" i="8"/>
  <c r="M2874" i="8"/>
  <c r="J2874" i="8"/>
  <c r="G2874" i="8"/>
  <c r="D2874" i="8"/>
  <c r="CK2873" i="8"/>
  <c r="CH2873" i="8"/>
  <c r="CE2873" i="8"/>
  <c r="CB2873" i="8"/>
  <c r="BY2873" i="8"/>
  <c r="BU2873" i="8"/>
  <c r="BV2873" i="8" s="1"/>
  <c r="BQ2873" i="8"/>
  <c r="BN2873" i="8"/>
  <c r="BK2873" i="8"/>
  <c r="BR2873" i="8" s="1"/>
  <c r="BE2873" i="8"/>
  <c r="BB2873" i="8"/>
  <c r="AY2873" i="8"/>
  <c r="AV2873" i="8"/>
  <c r="BH2873" i="8" s="1"/>
  <c r="AP2873" i="8"/>
  <c r="AM2873" i="8"/>
  <c r="AS2873" i="8" s="1"/>
  <c r="AG2873" i="8"/>
  <c r="AD2873" i="8"/>
  <c r="AJ2873" i="8" s="1"/>
  <c r="X2873" i="8"/>
  <c r="U2873" i="8"/>
  <c r="P2873" i="8"/>
  <c r="M2873" i="8"/>
  <c r="J2873" i="8"/>
  <c r="G2873" i="8"/>
  <c r="D2873" i="8"/>
  <c r="CK2872" i="8"/>
  <c r="CH2872" i="8"/>
  <c r="CE2872" i="8"/>
  <c r="CB2872" i="8"/>
  <c r="BY2872" i="8"/>
  <c r="BU2872" i="8"/>
  <c r="BV2872" i="8" s="1"/>
  <c r="BQ2872" i="8"/>
  <c r="BN2872" i="8"/>
  <c r="BK2872" i="8"/>
  <c r="BR2872" i="8" s="1"/>
  <c r="BE2872" i="8"/>
  <c r="BB2872" i="8"/>
  <c r="AY2872" i="8"/>
  <c r="AV2872" i="8"/>
  <c r="BH2872" i="8" s="1"/>
  <c r="AP2872" i="8"/>
  <c r="AM2872" i="8"/>
  <c r="AS2872" i="8" s="1"/>
  <c r="AG2872" i="8"/>
  <c r="AD2872" i="8"/>
  <c r="AJ2872" i="8" s="1"/>
  <c r="X2872" i="8"/>
  <c r="U2872" i="8"/>
  <c r="P2872" i="8"/>
  <c r="M2872" i="8"/>
  <c r="J2872" i="8"/>
  <c r="G2872" i="8"/>
  <c r="D2872" i="8"/>
  <c r="CK2871" i="8"/>
  <c r="CH2871" i="8"/>
  <c r="CE2871" i="8"/>
  <c r="CB2871" i="8"/>
  <c r="BY2871" i="8"/>
  <c r="BU2871" i="8"/>
  <c r="BV2871" i="8" s="1"/>
  <c r="BQ2871" i="8"/>
  <c r="BN2871" i="8"/>
  <c r="BK2871" i="8"/>
  <c r="BR2871" i="8" s="1"/>
  <c r="BE2871" i="8"/>
  <c r="BB2871" i="8"/>
  <c r="AY2871" i="8"/>
  <c r="AV2871" i="8"/>
  <c r="BH2871" i="8" s="1"/>
  <c r="AP2871" i="8"/>
  <c r="AM2871" i="8"/>
  <c r="AS2871" i="8" s="1"/>
  <c r="AG2871" i="8"/>
  <c r="AD2871" i="8"/>
  <c r="AJ2871" i="8" s="1"/>
  <c r="X2871" i="8"/>
  <c r="U2871" i="8"/>
  <c r="P2871" i="8"/>
  <c r="M2871" i="8"/>
  <c r="J2871" i="8"/>
  <c r="G2871" i="8"/>
  <c r="D2871" i="8"/>
  <c r="CK2870" i="8"/>
  <c r="CH2870" i="8"/>
  <c r="CE2870" i="8"/>
  <c r="CB2870" i="8"/>
  <c r="BY2870" i="8"/>
  <c r="BU2870" i="8"/>
  <c r="BV2870" i="8" s="1"/>
  <c r="BQ2870" i="8"/>
  <c r="BN2870" i="8"/>
  <c r="BK2870" i="8"/>
  <c r="BR2870" i="8" s="1"/>
  <c r="BE2870" i="8"/>
  <c r="BB2870" i="8"/>
  <c r="AY2870" i="8"/>
  <c r="AV2870" i="8"/>
  <c r="BH2870" i="8" s="1"/>
  <c r="AP2870" i="8"/>
  <c r="AM2870" i="8"/>
  <c r="AS2870" i="8" s="1"/>
  <c r="AG2870" i="8"/>
  <c r="AD2870" i="8"/>
  <c r="AJ2870" i="8" s="1"/>
  <c r="X2870" i="8"/>
  <c r="U2870" i="8"/>
  <c r="P2870" i="8"/>
  <c r="M2870" i="8"/>
  <c r="J2870" i="8"/>
  <c r="G2870" i="8"/>
  <c r="D2870" i="8"/>
  <c r="CK2869" i="8"/>
  <c r="CH2869" i="8"/>
  <c r="CE2869" i="8"/>
  <c r="CB2869" i="8"/>
  <c r="BY2869" i="8"/>
  <c r="BU2869" i="8"/>
  <c r="BV2869" i="8" s="1"/>
  <c r="BQ2869" i="8"/>
  <c r="BN2869" i="8"/>
  <c r="BK2869" i="8"/>
  <c r="BR2869" i="8" s="1"/>
  <c r="BE2869" i="8"/>
  <c r="BB2869" i="8"/>
  <c r="AY2869" i="8"/>
  <c r="AV2869" i="8"/>
  <c r="BH2869" i="8" s="1"/>
  <c r="AP2869" i="8"/>
  <c r="AM2869" i="8"/>
  <c r="AS2869" i="8" s="1"/>
  <c r="AG2869" i="8"/>
  <c r="AD2869" i="8"/>
  <c r="AJ2869" i="8" s="1"/>
  <c r="X2869" i="8"/>
  <c r="U2869" i="8"/>
  <c r="P2869" i="8"/>
  <c r="M2869" i="8"/>
  <c r="J2869" i="8"/>
  <c r="G2869" i="8"/>
  <c r="D2869" i="8"/>
  <c r="CK2868" i="8"/>
  <c r="CH2868" i="8"/>
  <c r="CE2868" i="8"/>
  <c r="CB2868" i="8"/>
  <c r="BY2868" i="8"/>
  <c r="BU2868" i="8"/>
  <c r="BV2868" i="8" s="1"/>
  <c r="BQ2868" i="8"/>
  <c r="BN2868" i="8"/>
  <c r="BK2868" i="8"/>
  <c r="BR2868" i="8" s="1"/>
  <c r="BE2868" i="8"/>
  <c r="BB2868" i="8"/>
  <c r="AY2868" i="8"/>
  <c r="AV2868" i="8"/>
  <c r="BH2868" i="8" s="1"/>
  <c r="AP2868" i="8"/>
  <c r="AM2868" i="8"/>
  <c r="AS2868" i="8" s="1"/>
  <c r="AG2868" i="8"/>
  <c r="AD2868" i="8"/>
  <c r="AJ2868" i="8" s="1"/>
  <c r="X2868" i="8"/>
  <c r="U2868" i="8"/>
  <c r="P2868" i="8"/>
  <c r="M2868" i="8"/>
  <c r="J2868" i="8"/>
  <c r="G2868" i="8"/>
  <c r="D2868" i="8"/>
  <c r="CK2867" i="8"/>
  <c r="CH2867" i="8"/>
  <c r="CE2867" i="8"/>
  <c r="CB2867" i="8"/>
  <c r="BY2867" i="8"/>
  <c r="BU2867" i="8"/>
  <c r="BV2867" i="8" s="1"/>
  <c r="BQ2867" i="8"/>
  <c r="BN2867" i="8"/>
  <c r="BK2867" i="8"/>
  <c r="BR2867" i="8" s="1"/>
  <c r="BE2867" i="8"/>
  <c r="BB2867" i="8"/>
  <c r="AY2867" i="8"/>
  <c r="AV2867" i="8"/>
  <c r="BH2867" i="8" s="1"/>
  <c r="AP2867" i="8"/>
  <c r="AM2867" i="8"/>
  <c r="AS2867" i="8" s="1"/>
  <c r="AG2867" i="8"/>
  <c r="AD2867" i="8"/>
  <c r="AJ2867" i="8" s="1"/>
  <c r="X2867" i="8"/>
  <c r="U2867" i="8"/>
  <c r="P2867" i="8"/>
  <c r="M2867" i="8"/>
  <c r="J2867" i="8"/>
  <c r="G2867" i="8"/>
  <c r="D2867" i="8"/>
  <c r="CK2866" i="8"/>
  <c r="CH2866" i="8"/>
  <c r="CE2866" i="8"/>
  <c r="CB2866" i="8"/>
  <c r="BY2866" i="8"/>
  <c r="BU2866" i="8"/>
  <c r="BV2866" i="8" s="1"/>
  <c r="BQ2866" i="8"/>
  <c r="BN2866" i="8"/>
  <c r="BK2866" i="8"/>
  <c r="BR2866" i="8" s="1"/>
  <c r="BE2866" i="8"/>
  <c r="BB2866" i="8"/>
  <c r="AY2866" i="8"/>
  <c r="AV2866" i="8"/>
  <c r="BH2866" i="8" s="1"/>
  <c r="AP2866" i="8"/>
  <c r="AM2866" i="8"/>
  <c r="AS2866" i="8" s="1"/>
  <c r="AG2866" i="8"/>
  <c r="AD2866" i="8"/>
  <c r="AJ2866" i="8" s="1"/>
  <c r="X2866" i="8"/>
  <c r="U2866" i="8"/>
  <c r="P2866" i="8"/>
  <c r="M2866" i="8"/>
  <c r="J2866" i="8"/>
  <c r="G2866" i="8"/>
  <c r="D2866" i="8"/>
  <c r="CK2865" i="8"/>
  <c r="CH2865" i="8"/>
  <c r="CE2865" i="8"/>
  <c r="CB2865" i="8"/>
  <c r="BY2865" i="8"/>
  <c r="BU2865" i="8"/>
  <c r="BV2865" i="8" s="1"/>
  <c r="BQ2865" i="8"/>
  <c r="BN2865" i="8"/>
  <c r="BK2865" i="8"/>
  <c r="BR2865" i="8" s="1"/>
  <c r="BE2865" i="8"/>
  <c r="BB2865" i="8"/>
  <c r="AY2865" i="8"/>
  <c r="AV2865" i="8"/>
  <c r="BH2865" i="8" s="1"/>
  <c r="AP2865" i="8"/>
  <c r="AM2865" i="8"/>
  <c r="AS2865" i="8" s="1"/>
  <c r="AG2865" i="8"/>
  <c r="AD2865" i="8"/>
  <c r="AJ2865" i="8" s="1"/>
  <c r="X2865" i="8"/>
  <c r="U2865" i="8"/>
  <c r="P2865" i="8"/>
  <c r="M2865" i="8"/>
  <c r="J2865" i="8"/>
  <c r="G2865" i="8"/>
  <c r="D2865" i="8"/>
  <c r="CK2864" i="8"/>
  <c r="CH2864" i="8"/>
  <c r="CE2864" i="8"/>
  <c r="CB2864" i="8"/>
  <c r="BY2864" i="8"/>
  <c r="BU2864" i="8"/>
  <c r="BV2864" i="8" s="1"/>
  <c r="BQ2864" i="8"/>
  <c r="BN2864" i="8"/>
  <c r="BK2864" i="8"/>
  <c r="BR2864" i="8" s="1"/>
  <c r="BE2864" i="8"/>
  <c r="BB2864" i="8"/>
  <c r="AY2864" i="8"/>
  <c r="AV2864" i="8"/>
  <c r="BH2864" i="8" s="1"/>
  <c r="AP2864" i="8"/>
  <c r="AM2864" i="8"/>
  <c r="AS2864" i="8" s="1"/>
  <c r="AG2864" i="8"/>
  <c r="AD2864" i="8"/>
  <c r="AJ2864" i="8" s="1"/>
  <c r="X2864" i="8"/>
  <c r="U2864" i="8"/>
  <c r="P2864" i="8"/>
  <c r="M2864" i="8"/>
  <c r="J2864" i="8"/>
  <c r="G2864" i="8"/>
  <c r="D2864" i="8"/>
  <c r="CK2863" i="8"/>
  <c r="CH2863" i="8"/>
  <c r="CE2863" i="8"/>
  <c r="CB2863" i="8"/>
  <c r="BY2863" i="8"/>
  <c r="BU2863" i="8"/>
  <c r="BV2863" i="8" s="1"/>
  <c r="BQ2863" i="8"/>
  <c r="BN2863" i="8"/>
  <c r="BK2863" i="8"/>
  <c r="BR2863" i="8" s="1"/>
  <c r="BE2863" i="8"/>
  <c r="BB2863" i="8"/>
  <c r="AY2863" i="8"/>
  <c r="AV2863" i="8"/>
  <c r="BH2863" i="8" s="1"/>
  <c r="AP2863" i="8"/>
  <c r="AM2863" i="8"/>
  <c r="AS2863" i="8" s="1"/>
  <c r="AG2863" i="8"/>
  <c r="AD2863" i="8"/>
  <c r="AJ2863" i="8" s="1"/>
  <c r="X2863" i="8"/>
  <c r="U2863" i="8"/>
  <c r="P2863" i="8"/>
  <c r="M2863" i="8"/>
  <c r="J2863" i="8"/>
  <c r="G2863" i="8"/>
  <c r="D2863" i="8"/>
  <c r="CK2862" i="8"/>
  <c r="CH2862" i="8"/>
  <c r="CE2862" i="8"/>
  <c r="CB2862" i="8"/>
  <c r="BY2862" i="8"/>
  <c r="BU2862" i="8"/>
  <c r="BV2862" i="8" s="1"/>
  <c r="BQ2862" i="8"/>
  <c r="BN2862" i="8"/>
  <c r="BK2862" i="8"/>
  <c r="BR2862" i="8" s="1"/>
  <c r="BE2862" i="8"/>
  <c r="BB2862" i="8"/>
  <c r="AY2862" i="8"/>
  <c r="AV2862" i="8"/>
  <c r="BH2862" i="8" s="1"/>
  <c r="AP2862" i="8"/>
  <c r="AM2862" i="8"/>
  <c r="AS2862" i="8" s="1"/>
  <c r="AG2862" i="8"/>
  <c r="AD2862" i="8"/>
  <c r="AJ2862" i="8" s="1"/>
  <c r="X2862" i="8"/>
  <c r="U2862" i="8"/>
  <c r="P2862" i="8"/>
  <c r="M2862" i="8"/>
  <c r="J2862" i="8"/>
  <c r="G2862" i="8"/>
  <c r="D2862" i="8"/>
  <c r="CK2861" i="8"/>
  <c r="CH2861" i="8"/>
  <c r="CE2861" i="8"/>
  <c r="CB2861" i="8"/>
  <c r="BY2861" i="8"/>
  <c r="BU2861" i="8"/>
  <c r="BV2861" i="8" s="1"/>
  <c r="BQ2861" i="8"/>
  <c r="BN2861" i="8"/>
  <c r="BK2861" i="8"/>
  <c r="BR2861" i="8" s="1"/>
  <c r="BE2861" i="8"/>
  <c r="BB2861" i="8"/>
  <c r="AY2861" i="8"/>
  <c r="AV2861" i="8"/>
  <c r="BH2861" i="8" s="1"/>
  <c r="AP2861" i="8"/>
  <c r="AM2861" i="8"/>
  <c r="AS2861" i="8" s="1"/>
  <c r="AG2861" i="8"/>
  <c r="AD2861" i="8"/>
  <c r="AJ2861" i="8" s="1"/>
  <c r="X2861" i="8"/>
  <c r="U2861" i="8"/>
  <c r="P2861" i="8"/>
  <c r="M2861" i="8"/>
  <c r="J2861" i="8"/>
  <c r="G2861" i="8"/>
  <c r="D2861" i="8"/>
  <c r="CK2860" i="8"/>
  <c r="CH2860" i="8"/>
  <c r="CE2860" i="8"/>
  <c r="CB2860" i="8"/>
  <c r="BY2860" i="8"/>
  <c r="BU2860" i="8"/>
  <c r="BV2860" i="8" s="1"/>
  <c r="BQ2860" i="8"/>
  <c r="BN2860" i="8"/>
  <c r="BK2860" i="8"/>
  <c r="BR2860" i="8" s="1"/>
  <c r="BE2860" i="8"/>
  <c r="BB2860" i="8"/>
  <c r="AY2860" i="8"/>
  <c r="AV2860" i="8"/>
  <c r="BH2860" i="8" s="1"/>
  <c r="AP2860" i="8"/>
  <c r="AM2860" i="8"/>
  <c r="AS2860" i="8" s="1"/>
  <c r="AG2860" i="8"/>
  <c r="AD2860" i="8"/>
  <c r="AJ2860" i="8" s="1"/>
  <c r="X2860" i="8"/>
  <c r="U2860" i="8"/>
  <c r="P2860" i="8"/>
  <c r="M2860" i="8"/>
  <c r="J2860" i="8"/>
  <c r="G2860" i="8"/>
  <c r="D2860" i="8"/>
  <c r="CK2859" i="8"/>
  <c r="CH2859" i="8"/>
  <c r="CE2859" i="8"/>
  <c r="CB2859" i="8"/>
  <c r="BY2859" i="8"/>
  <c r="BU2859" i="8"/>
  <c r="BV2859" i="8" s="1"/>
  <c r="BQ2859" i="8"/>
  <c r="BN2859" i="8"/>
  <c r="BK2859" i="8"/>
  <c r="BR2859" i="8" s="1"/>
  <c r="BE2859" i="8"/>
  <c r="BB2859" i="8"/>
  <c r="AY2859" i="8"/>
  <c r="AV2859" i="8"/>
  <c r="BH2859" i="8" s="1"/>
  <c r="AP2859" i="8"/>
  <c r="AM2859" i="8"/>
  <c r="AS2859" i="8" s="1"/>
  <c r="AG2859" i="8"/>
  <c r="AD2859" i="8"/>
  <c r="AJ2859" i="8" s="1"/>
  <c r="X2859" i="8"/>
  <c r="U2859" i="8"/>
  <c r="P2859" i="8"/>
  <c r="M2859" i="8"/>
  <c r="J2859" i="8"/>
  <c r="G2859" i="8"/>
  <c r="D2859" i="8"/>
  <c r="CK2858" i="8"/>
  <c r="CH2858" i="8"/>
  <c r="CE2858" i="8"/>
  <c r="CB2858" i="8"/>
  <c r="BY2858" i="8"/>
  <c r="BU2858" i="8"/>
  <c r="BV2858" i="8" s="1"/>
  <c r="BQ2858" i="8"/>
  <c r="BN2858" i="8"/>
  <c r="BK2858" i="8"/>
  <c r="BR2858" i="8" s="1"/>
  <c r="BE2858" i="8"/>
  <c r="BB2858" i="8"/>
  <c r="AY2858" i="8"/>
  <c r="AV2858" i="8"/>
  <c r="BH2858" i="8" s="1"/>
  <c r="AP2858" i="8"/>
  <c r="AM2858" i="8"/>
  <c r="AS2858" i="8" s="1"/>
  <c r="AG2858" i="8"/>
  <c r="AD2858" i="8"/>
  <c r="AJ2858" i="8" s="1"/>
  <c r="X2858" i="8"/>
  <c r="U2858" i="8"/>
  <c r="P2858" i="8"/>
  <c r="M2858" i="8"/>
  <c r="J2858" i="8"/>
  <c r="G2858" i="8"/>
  <c r="D2858" i="8"/>
  <c r="CK2857" i="8"/>
  <c r="CH2857" i="8"/>
  <c r="CE2857" i="8"/>
  <c r="CB2857" i="8"/>
  <c r="BY2857" i="8"/>
  <c r="BU2857" i="8"/>
  <c r="BV2857" i="8" s="1"/>
  <c r="BQ2857" i="8"/>
  <c r="BN2857" i="8"/>
  <c r="BK2857" i="8"/>
  <c r="BR2857" i="8" s="1"/>
  <c r="BE2857" i="8"/>
  <c r="BB2857" i="8"/>
  <c r="AY2857" i="8"/>
  <c r="AV2857" i="8"/>
  <c r="BH2857" i="8" s="1"/>
  <c r="AP2857" i="8"/>
  <c r="AM2857" i="8"/>
  <c r="AS2857" i="8" s="1"/>
  <c r="AG2857" i="8"/>
  <c r="AD2857" i="8"/>
  <c r="AJ2857" i="8" s="1"/>
  <c r="X2857" i="8"/>
  <c r="U2857" i="8"/>
  <c r="P2857" i="8"/>
  <c r="M2857" i="8"/>
  <c r="J2857" i="8"/>
  <c r="G2857" i="8"/>
  <c r="D2857" i="8"/>
  <c r="CK2856" i="8"/>
  <c r="CH2856" i="8"/>
  <c r="CE2856" i="8"/>
  <c r="CB2856" i="8"/>
  <c r="BY2856" i="8"/>
  <c r="BU2856" i="8"/>
  <c r="BV2856" i="8" s="1"/>
  <c r="BQ2856" i="8"/>
  <c r="BN2856" i="8"/>
  <c r="BK2856" i="8"/>
  <c r="BR2856" i="8" s="1"/>
  <c r="BE2856" i="8"/>
  <c r="BB2856" i="8"/>
  <c r="AY2856" i="8"/>
  <c r="AV2856" i="8"/>
  <c r="BH2856" i="8" s="1"/>
  <c r="AP2856" i="8"/>
  <c r="AM2856" i="8"/>
  <c r="AS2856" i="8" s="1"/>
  <c r="AG2856" i="8"/>
  <c r="AD2856" i="8"/>
  <c r="AJ2856" i="8" s="1"/>
  <c r="X2856" i="8"/>
  <c r="U2856" i="8"/>
  <c r="P2856" i="8"/>
  <c r="M2856" i="8"/>
  <c r="J2856" i="8"/>
  <c r="G2856" i="8"/>
  <c r="D2856" i="8"/>
  <c r="CK2855" i="8"/>
  <c r="CH2855" i="8"/>
  <c r="CE2855" i="8"/>
  <c r="CB2855" i="8"/>
  <c r="BY2855" i="8"/>
  <c r="BU2855" i="8"/>
  <c r="BV2855" i="8" s="1"/>
  <c r="BQ2855" i="8"/>
  <c r="BN2855" i="8"/>
  <c r="BK2855" i="8"/>
  <c r="BR2855" i="8" s="1"/>
  <c r="BE2855" i="8"/>
  <c r="BB2855" i="8"/>
  <c r="AY2855" i="8"/>
  <c r="AV2855" i="8"/>
  <c r="BH2855" i="8" s="1"/>
  <c r="AP2855" i="8"/>
  <c r="AM2855" i="8"/>
  <c r="AS2855" i="8" s="1"/>
  <c r="AG2855" i="8"/>
  <c r="AD2855" i="8"/>
  <c r="AJ2855" i="8" s="1"/>
  <c r="X2855" i="8"/>
  <c r="U2855" i="8"/>
  <c r="P2855" i="8"/>
  <c r="M2855" i="8"/>
  <c r="J2855" i="8"/>
  <c r="G2855" i="8"/>
  <c r="D2855" i="8"/>
  <c r="CK2854" i="8"/>
  <c r="CH2854" i="8"/>
  <c r="CE2854" i="8"/>
  <c r="CB2854" i="8"/>
  <c r="BY2854" i="8"/>
  <c r="BU2854" i="8"/>
  <c r="BV2854" i="8" s="1"/>
  <c r="BQ2854" i="8"/>
  <c r="BN2854" i="8"/>
  <c r="BK2854" i="8"/>
  <c r="BR2854" i="8" s="1"/>
  <c r="BE2854" i="8"/>
  <c r="BB2854" i="8"/>
  <c r="AY2854" i="8"/>
  <c r="AV2854" i="8"/>
  <c r="BH2854" i="8" s="1"/>
  <c r="AP2854" i="8"/>
  <c r="AM2854" i="8"/>
  <c r="AS2854" i="8" s="1"/>
  <c r="AG2854" i="8"/>
  <c r="AD2854" i="8"/>
  <c r="AJ2854" i="8" s="1"/>
  <c r="X2854" i="8"/>
  <c r="U2854" i="8"/>
  <c r="P2854" i="8"/>
  <c r="M2854" i="8"/>
  <c r="J2854" i="8"/>
  <c r="G2854" i="8"/>
  <c r="D2854" i="8"/>
  <c r="CK2853" i="8"/>
  <c r="CH2853" i="8"/>
  <c r="CE2853" i="8"/>
  <c r="CB2853" i="8"/>
  <c r="BY2853" i="8"/>
  <c r="BU2853" i="8"/>
  <c r="BV2853" i="8" s="1"/>
  <c r="BQ2853" i="8"/>
  <c r="BN2853" i="8"/>
  <c r="BK2853" i="8"/>
  <c r="BR2853" i="8" s="1"/>
  <c r="BE2853" i="8"/>
  <c r="BB2853" i="8"/>
  <c r="AY2853" i="8"/>
  <c r="AV2853" i="8"/>
  <c r="BH2853" i="8" s="1"/>
  <c r="AP2853" i="8"/>
  <c r="AM2853" i="8"/>
  <c r="AS2853" i="8" s="1"/>
  <c r="AG2853" i="8"/>
  <c r="AD2853" i="8"/>
  <c r="AJ2853" i="8" s="1"/>
  <c r="X2853" i="8"/>
  <c r="U2853" i="8"/>
  <c r="P2853" i="8"/>
  <c r="M2853" i="8"/>
  <c r="J2853" i="8"/>
  <c r="G2853" i="8"/>
  <c r="D2853" i="8"/>
  <c r="CK2852" i="8"/>
  <c r="CH2852" i="8"/>
  <c r="CE2852" i="8"/>
  <c r="CB2852" i="8"/>
  <c r="BY2852" i="8"/>
  <c r="BU2852" i="8"/>
  <c r="BV2852" i="8" s="1"/>
  <c r="BQ2852" i="8"/>
  <c r="BN2852" i="8"/>
  <c r="BK2852" i="8"/>
  <c r="BR2852" i="8" s="1"/>
  <c r="BE2852" i="8"/>
  <c r="BB2852" i="8"/>
  <c r="AY2852" i="8"/>
  <c r="AV2852" i="8"/>
  <c r="BH2852" i="8" s="1"/>
  <c r="AP2852" i="8"/>
  <c r="AM2852" i="8"/>
  <c r="AS2852" i="8" s="1"/>
  <c r="AG2852" i="8"/>
  <c r="AD2852" i="8"/>
  <c r="AJ2852" i="8" s="1"/>
  <c r="X2852" i="8"/>
  <c r="U2852" i="8"/>
  <c r="P2852" i="8"/>
  <c r="M2852" i="8"/>
  <c r="J2852" i="8"/>
  <c r="G2852" i="8"/>
  <c r="D2852" i="8"/>
  <c r="CK2851" i="8"/>
  <c r="CH2851" i="8"/>
  <c r="CE2851" i="8"/>
  <c r="CB2851" i="8"/>
  <c r="BY2851" i="8"/>
  <c r="BU2851" i="8"/>
  <c r="BV2851" i="8" s="1"/>
  <c r="BQ2851" i="8"/>
  <c r="BN2851" i="8"/>
  <c r="BK2851" i="8"/>
  <c r="BR2851" i="8" s="1"/>
  <c r="BE2851" i="8"/>
  <c r="BB2851" i="8"/>
  <c r="AY2851" i="8"/>
  <c r="AV2851" i="8"/>
  <c r="BH2851" i="8" s="1"/>
  <c r="AP2851" i="8"/>
  <c r="AM2851" i="8"/>
  <c r="AS2851" i="8" s="1"/>
  <c r="AG2851" i="8"/>
  <c r="AD2851" i="8"/>
  <c r="AJ2851" i="8" s="1"/>
  <c r="X2851" i="8"/>
  <c r="U2851" i="8"/>
  <c r="P2851" i="8"/>
  <c r="M2851" i="8"/>
  <c r="J2851" i="8"/>
  <c r="G2851" i="8"/>
  <c r="D2851" i="8"/>
  <c r="CK2850" i="8"/>
  <c r="CH2850" i="8"/>
  <c r="CE2850" i="8"/>
  <c r="CB2850" i="8"/>
  <c r="BY2850" i="8"/>
  <c r="BU2850" i="8"/>
  <c r="BV2850" i="8" s="1"/>
  <c r="BQ2850" i="8"/>
  <c r="BN2850" i="8"/>
  <c r="BK2850" i="8"/>
  <c r="BR2850" i="8" s="1"/>
  <c r="BE2850" i="8"/>
  <c r="BB2850" i="8"/>
  <c r="AY2850" i="8"/>
  <c r="AV2850" i="8"/>
  <c r="BH2850" i="8" s="1"/>
  <c r="AP2850" i="8"/>
  <c r="AM2850" i="8"/>
  <c r="AS2850" i="8" s="1"/>
  <c r="AG2850" i="8"/>
  <c r="AD2850" i="8"/>
  <c r="AJ2850" i="8" s="1"/>
  <c r="X2850" i="8"/>
  <c r="U2850" i="8"/>
  <c r="P2850" i="8"/>
  <c r="M2850" i="8"/>
  <c r="J2850" i="8"/>
  <c r="G2850" i="8"/>
  <c r="D2850" i="8"/>
  <c r="CK2849" i="8"/>
  <c r="CH2849" i="8"/>
  <c r="CE2849" i="8"/>
  <c r="CB2849" i="8"/>
  <c r="BY2849" i="8"/>
  <c r="BU2849" i="8"/>
  <c r="BV2849" i="8" s="1"/>
  <c r="BQ2849" i="8"/>
  <c r="BN2849" i="8"/>
  <c r="BK2849" i="8"/>
  <c r="BR2849" i="8" s="1"/>
  <c r="BE2849" i="8"/>
  <c r="BB2849" i="8"/>
  <c r="AY2849" i="8"/>
  <c r="AV2849" i="8"/>
  <c r="BH2849" i="8" s="1"/>
  <c r="AP2849" i="8"/>
  <c r="AM2849" i="8"/>
  <c r="AS2849" i="8" s="1"/>
  <c r="AG2849" i="8"/>
  <c r="AD2849" i="8"/>
  <c r="AJ2849" i="8" s="1"/>
  <c r="X2849" i="8"/>
  <c r="U2849" i="8"/>
  <c r="P2849" i="8"/>
  <c r="M2849" i="8"/>
  <c r="J2849" i="8"/>
  <c r="G2849" i="8"/>
  <c r="D2849" i="8"/>
  <c r="CK2848" i="8"/>
  <c r="CH2848" i="8"/>
  <c r="CE2848" i="8"/>
  <c r="CB2848" i="8"/>
  <c r="BY2848" i="8"/>
  <c r="BU2848" i="8"/>
  <c r="BV2848" i="8" s="1"/>
  <c r="BQ2848" i="8"/>
  <c r="BN2848" i="8"/>
  <c r="BK2848" i="8"/>
  <c r="BR2848" i="8" s="1"/>
  <c r="BE2848" i="8"/>
  <c r="BB2848" i="8"/>
  <c r="AY2848" i="8"/>
  <c r="AV2848" i="8"/>
  <c r="BH2848" i="8" s="1"/>
  <c r="AP2848" i="8"/>
  <c r="AM2848" i="8"/>
  <c r="AS2848" i="8" s="1"/>
  <c r="AG2848" i="8"/>
  <c r="AD2848" i="8"/>
  <c r="AJ2848" i="8" s="1"/>
  <c r="X2848" i="8"/>
  <c r="U2848" i="8"/>
  <c r="P2848" i="8"/>
  <c r="M2848" i="8"/>
  <c r="J2848" i="8"/>
  <c r="G2848" i="8"/>
  <c r="D2848" i="8"/>
  <c r="CK2847" i="8"/>
  <c r="CH2847" i="8"/>
  <c r="CE2847" i="8"/>
  <c r="CB2847" i="8"/>
  <c r="BY2847" i="8"/>
  <c r="BU2847" i="8"/>
  <c r="BV2847" i="8" s="1"/>
  <c r="BQ2847" i="8"/>
  <c r="BN2847" i="8"/>
  <c r="BK2847" i="8"/>
  <c r="BR2847" i="8" s="1"/>
  <c r="BE2847" i="8"/>
  <c r="BB2847" i="8"/>
  <c r="AY2847" i="8"/>
  <c r="AV2847" i="8"/>
  <c r="BH2847" i="8" s="1"/>
  <c r="AP2847" i="8"/>
  <c r="AM2847" i="8"/>
  <c r="AS2847" i="8" s="1"/>
  <c r="AG2847" i="8"/>
  <c r="AD2847" i="8"/>
  <c r="AJ2847" i="8" s="1"/>
  <c r="X2847" i="8"/>
  <c r="U2847" i="8"/>
  <c r="P2847" i="8"/>
  <c r="M2847" i="8"/>
  <c r="J2847" i="8"/>
  <c r="G2847" i="8"/>
  <c r="D2847" i="8"/>
  <c r="CK2846" i="8"/>
  <c r="CH2846" i="8"/>
  <c r="CE2846" i="8"/>
  <c r="CB2846" i="8"/>
  <c r="BY2846" i="8"/>
  <c r="BU2846" i="8"/>
  <c r="BV2846" i="8" s="1"/>
  <c r="BQ2846" i="8"/>
  <c r="BN2846" i="8"/>
  <c r="BK2846" i="8"/>
  <c r="BR2846" i="8" s="1"/>
  <c r="BE2846" i="8"/>
  <c r="BB2846" i="8"/>
  <c r="AY2846" i="8"/>
  <c r="AV2846" i="8"/>
  <c r="BH2846" i="8" s="1"/>
  <c r="AP2846" i="8"/>
  <c r="AM2846" i="8"/>
  <c r="AS2846" i="8" s="1"/>
  <c r="AG2846" i="8"/>
  <c r="AD2846" i="8"/>
  <c r="AJ2846" i="8" s="1"/>
  <c r="X2846" i="8"/>
  <c r="U2846" i="8"/>
  <c r="P2846" i="8"/>
  <c r="M2846" i="8"/>
  <c r="J2846" i="8"/>
  <c r="G2846" i="8"/>
  <c r="D2846" i="8"/>
  <c r="CK2845" i="8"/>
  <c r="CH2845" i="8"/>
  <c r="CE2845" i="8"/>
  <c r="CB2845" i="8"/>
  <c r="BY2845" i="8"/>
  <c r="BU2845" i="8"/>
  <c r="BV2845" i="8" s="1"/>
  <c r="BQ2845" i="8"/>
  <c r="BN2845" i="8"/>
  <c r="BK2845" i="8"/>
  <c r="BR2845" i="8" s="1"/>
  <c r="BE2845" i="8"/>
  <c r="BB2845" i="8"/>
  <c r="AY2845" i="8"/>
  <c r="AV2845" i="8"/>
  <c r="BH2845" i="8" s="1"/>
  <c r="AP2845" i="8"/>
  <c r="AM2845" i="8"/>
  <c r="AS2845" i="8" s="1"/>
  <c r="AG2845" i="8"/>
  <c r="AD2845" i="8"/>
  <c r="AJ2845" i="8" s="1"/>
  <c r="X2845" i="8"/>
  <c r="U2845" i="8"/>
  <c r="P2845" i="8"/>
  <c r="M2845" i="8"/>
  <c r="J2845" i="8"/>
  <c r="G2845" i="8"/>
  <c r="D2845" i="8"/>
  <c r="CK2844" i="8"/>
  <c r="CH2844" i="8"/>
  <c r="CE2844" i="8"/>
  <c r="CB2844" i="8"/>
  <c r="BY2844" i="8"/>
  <c r="BU2844" i="8"/>
  <c r="BV2844" i="8" s="1"/>
  <c r="BQ2844" i="8"/>
  <c r="BN2844" i="8"/>
  <c r="BK2844" i="8"/>
  <c r="BR2844" i="8" s="1"/>
  <c r="BE2844" i="8"/>
  <c r="BB2844" i="8"/>
  <c r="AY2844" i="8"/>
  <c r="AV2844" i="8"/>
  <c r="BH2844" i="8" s="1"/>
  <c r="AP2844" i="8"/>
  <c r="AM2844" i="8"/>
  <c r="AS2844" i="8" s="1"/>
  <c r="AG2844" i="8"/>
  <c r="AD2844" i="8"/>
  <c r="AJ2844" i="8" s="1"/>
  <c r="X2844" i="8"/>
  <c r="U2844" i="8"/>
  <c r="P2844" i="8"/>
  <c r="M2844" i="8"/>
  <c r="J2844" i="8"/>
  <c r="G2844" i="8"/>
  <c r="D2844" i="8"/>
  <c r="CK2843" i="8"/>
  <c r="CH2843" i="8"/>
  <c r="CE2843" i="8"/>
  <c r="CB2843" i="8"/>
  <c r="BY2843" i="8"/>
  <c r="BU2843" i="8"/>
  <c r="BV2843" i="8" s="1"/>
  <c r="BQ2843" i="8"/>
  <c r="BN2843" i="8"/>
  <c r="BK2843" i="8"/>
  <c r="BR2843" i="8" s="1"/>
  <c r="BE2843" i="8"/>
  <c r="BB2843" i="8"/>
  <c r="AY2843" i="8"/>
  <c r="AV2843" i="8"/>
  <c r="BH2843" i="8" s="1"/>
  <c r="AP2843" i="8"/>
  <c r="AM2843" i="8"/>
  <c r="AS2843" i="8" s="1"/>
  <c r="AG2843" i="8"/>
  <c r="AD2843" i="8"/>
  <c r="AJ2843" i="8" s="1"/>
  <c r="X2843" i="8"/>
  <c r="U2843" i="8"/>
  <c r="P2843" i="8"/>
  <c r="M2843" i="8"/>
  <c r="J2843" i="8"/>
  <c r="G2843" i="8"/>
  <c r="D2843" i="8"/>
  <c r="CK2842" i="8"/>
  <c r="CH2842" i="8"/>
  <c r="CE2842" i="8"/>
  <c r="CB2842" i="8"/>
  <c r="BY2842" i="8"/>
  <c r="BU2842" i="8"/>
  <c r="BV2842" i="8" s="1"/>
  <c r="BQ2842" i="8"/>
  <c r="BN2842" i="8"/>
  <c r="BK2842" i="8"/>
  <c r="BR2842" i="8" s="1"/>
  <c r="BE2842" i="8"/>
  <c r="BB2842" i="8"/>
  <c r="AY2842" i="8"/>
  <c r="AV2842" i="8"/>
  <c r="BH2842" i="8" s="1"/>
  <c r="AP2842" i="8"/>
  <c r="AM2842" i="8"/>
  <c r="AS2842" i="8" s="1"/>
  <c r="AG2842" i="8"/>
  <c r="AD2842" i="8"/>
  <c r="AJ2842" i="8" s="1"/>
  <c r="X2842" i="8"/>
  <c r="U2842" i="8"/>
  <c r="P2842" i="8"/>
  <c r="M2842" i="8"/>
  <c r="J2842" i="8"/>
  <c r="G2842" i="8"/>
  <c r="D2842" i="8"/>
  <c r="CK2841" i="8"/>
  <c r="CH2841" i="8"/>
  <c r="CE2841" i="8"/>
  <c r="CB2841" i="8"/>
  <c r="BY2841" i="8"/>
  <c r="BU2841" i="8"/>
  <c r="BV2841" i="8" s="1"/>
  <c r="BQ2841" i="8"/>
  <c r="BN2841" i="8"/>
  <c r="BK2841" i="8"/>
  <c r="BR2841" i="8" s="1"/>
  <c r="BE2841" i="8"/>
  <c r="BB2841" i="8"/>
  <c r="AY2841" i="8"/>
  <c r="AV2841" i="8"/>
  <c r="BH2841" i="8" s="1"/>
  <c r="AP2841" i="8"/>
  <c r="AM2841" i="8"/>
  <c r="AS2841" i="8" s="1"/>
  <c r="AG2841" i="8"/>
  <c r="AD2841" i="8"/>
  <c r="AJ2841" i="8" s="1"/>
  <c r="X2841" i="8"/>
  <c r="U2841" i="8"/>
  <c r="P2841" i="8"/>
  <c r="M2841" i="8"/>
  <c r="J2841" i="8"/>
  <c r="G2841" i="8"/>
  <c r="D2841" i="8"/>
  <c r="CK2840" i="8"/>
  <c r="CH2840" i="8"/>
  <c r="CE2840" i="8"/>
  <c r="CB2840" i="8"/>
  <c r="BY2840" i="8"/>
  <c r="BU2840" i="8"/>
  <c r="BV2840" i="8" s="1"/>
  <c r="BQ2840" i="8"/>
  <c r="BN2840" i="8"/>
  <c r="BK2840" i="8"/>
  <c r="BR2840" i="8" s="1"/>
  <c r="BE2840" i="8"/>
  <c r="BB2840" i="8"/>
  <c r="AY2840" i="8"/>
  <c r="AV2840" i="8"/>
  <c r="BH2840" i="8" s="1"/>
  <c r="AP2840" i="8"/>
  <c r="AM2840" i="8"/>
  <c r="AS2840" i="8" s="1"/>
  <c r="AG2840" i="8"/>
  <c r="AD2840" i="8"/>
  <c r="AJ2840" i="8" s="1"/>
  <c r="X2840" i="8"/>
  <c r="U2840" i="8"/>
  <c r="P2840" i="8"/>
  <c r="M2840" i="8"/>
  <c r="J2840" i="8"/>
  <c r="G2840" i="8"/>
  <c r="D2840" i="8"/>
  <c r="CK2839" i="8"/>
  <c r="CH2839" i="8"/>
  <c r="CE2839" i="8"/>
  <c r="CB2839" i="8"/>
  <c r="BY2839" i="8"/>
  <c r="BU2839" i="8"/>
  <c r="BV2839" i="8" s="1"/>
  <c r="BQ2839" i="8"/>
  <c r="BN2839" i="8"/>
  <c r="BK2839" i="8"/>
  <c r="BR2839" i="8" s="1"/>
  <c r="BE2839" i="8"/>
  <c r="BB2839" i="8"/>
  <c r="AY2839" i="8"/>
  <c r="AV2839" i="8"/>
  <c r="BH2839" i="8" s="1"/>
  <c r="AP2839" i="8"/>
  <c r="AM2839" i="8"/>
  <c r="AS2839" i="8" s="1"/>
  <c r="AG2839" i="8"/>
  <c r="AD2839" i="8"/>
  <c r="AJ2839" i="8" s="1"/>
  <c r="X2839" i="8"/>
  <c r="U2839" i="8"/>
  <c r="P2839" i="8"/>
  <c r="M2839" i="8"/>
  <c r="J2839" i="8"/>
  <c r="G2839" i="8"/>
  <c r="D2839" i="8"/>
  <c r="CK2838" i="8"/>
  <c r="CH2838" i="8"/>
  <c r="CE2838" i="8"/>
  <c r="CB2838" i="8"/>
  <c r="BY2838" i="8"/>
  <c r="BU2838" i="8"/>
  <c r="BV2838" i="8" s="1"/>
  <c r="BQ2838" i="8"/>
  <c r="BN2838" i="8"/>
  <c r="BK2838" i="8"/>
  <c r="BR2838" i="8" s="1"/>
  <c r="BE2838" i="8"/>
  <c r="BB2838" i="8"/>
  <c r="AY2838" i="8"/>
  <c r="AV2838" i="8"/>
  <c r="BH2838" i="8" s="1"/>
  <c r="AP2838" i="8"/>
  <c r="AM2838" i="8"/>
  <c r="AS2838" i="8" s="1"/>
  <c r="AG2838" i="8"/>
  <c r="AD2838" i="8"/>
  <c r="AJ2838" i="8" s="1"/>
  <c r="X2838" i="8"/>
  <c r="U2838" i="8"/>
  <c r="P2838" i="8"/>
  <c r="M2838" i="8"/>
  <c r="J2838" i="8"/>
  <c r="G2838" i="8"/>
  <c r="D2838" i="8"/>
  <c r="CK2837" i="8"/>
  <c r="CH2837" i="8"/>
  <c r="CE2837" i="8"/>
  <c r="CB2837" i="8"/>
  <c r="BY2837" i="8"/>
  <c r="BU2837" i="8"/>
  <c r="BV2837" i="8" s="1"/>
  <c r="BQ2837" i="8"/>
  <c r="BN2837" i="8"/>
  <c r="BK2837" i="8"/>
  <c r="BR2837" i="8" s="1"/>
  <c r="BE2837" i="8"/>
  <c r="BB2837" i="8"/>
  <c r="AY2837" i="8"/>
  <c r="AV2837" i="8"/>
  <c r="BH2837" i="8" s="1"/>
  <c r="AP2837" i="8"/>
  <c r="AM2837" i="8"/>
  <c r="AS2837" i="8" s="1"/>
  <c r="AG2837" i="8"/>
  <c r="AD2837" i="8"/>
  <c r="AJ2837" i="8" s="1"/>
  <c r="X2837" i="8"/>
  <c r="U2837" i="8"/>
  <c r="P2837" i="8"/>
  <c r="M2837" i="8"/>
  <c r="J2837" i="8"/>
  <c r="G2837" i="8"/>
  <c r="D2837" i="8"/>
  <c r="CK2836" i="8"/>
  <c r="CH2836" i="8"/>
  <c r="CE2836" i="8"/>
  <c r="CB2836" i="8"/>
  <c r="BY2836" i="8"/>
  <c r="BU2836" i="8"/>
  <c r="BV2836" i="8" s="1"/>
  <c r="BQ2836" i="8"/>
  <c r="BN2836" i="8"/>
  <c r="BK2836" i="8"/>
  <c r="BR2836" i="8" s="1"/>
  <c r="BE2836" i="8"/>
  <c r="BB2836" i="8"/>
  <c r="AY2836" i="8"/>
  <c r="AV2836" i="8"/>
  <c r="BH2836" i="8" s="1"/>
  <c r="AP2836" i="8"/>
  <c r="AM2836" i="8"/>
  <c r="AS2836" i="8" s="1"/>
  <c r="AG2836" i="8"/>
  <c r="AD2836" i="8"/>
  <c r="AJ2836" i="8" s="1"/>
  <c r="X2836" i="8"/>
  <c r="U2836" i="8"/>
  <c r="P2836" i="8"/>
  <c r="M2836" i="8"/>
  <c r="J2836" i="8"/>
  <c r="G2836" i="8"/>
  <c r="D2836" i="8"/>
  <c r="CK2835" i="8"/>
  <c r="CH2835" i="8"/>
  <c r="CE2835" i="8"/>
  <c r="CB2835" i="8"/>
  <c r="BY2835" i="8"/>
  <c r="BU2835" i="8"/>
  <c r="BV2835" i="8" s="1"/>
  <c r="BQ2835" i="8"/>
  <c r="BN2835" i="8"/>
  <c r="BK2835" i="8"/>
  <c r="BR2835" i="8" s="1"/>
  <c r="BE2835" i="8"/>
  <c r="BB2835" i="8"/>
  <c r="AY2835" i="8"/>
  <c r="AV2835" i="8"/>
  <c r="BH2835" i="8" s="1"/>
  <c r="AP2835" i="8"/>
  <c r="AM2835" i="8"/>
  <c r="AS2835" i="8" s="1"/>
  <c r="AG2835" i="8"/>
  <c r="AD2835" i="8"/>
  <c r="AJ2835" i="8" s="1"/>
  <c r="X2835" i="8"/>
  <c r="U2835" i="8"/>
  <c r="P2835" i="8"/>
  <c r="M2835" i="8"/>
  <c r="J2835" i="8"/>
  <c r="G2835" i="8"/>
  <c r="D2835" i="8"/>
  <c r="CK2834" i="8"/>
  <c r="CH2834" i="8"/>
  <c r="CE2834" i="8"/>
  <c r="CB2834" i="8"/>
  <c r="BY2834" i="8"/>
  <c r="BU2834" i="8"/>
  <c r="BV2834" i="8" s="1"/>
  <c r="BQ2834" i="8"/>
  <c r="BN2834" i="8"/>
  <c r="BK2834" i="8"/>
  <c r="BR2834" i="8" s="1"/>
  <c r="BE2834" i="8"/>
  <c r="BB2834" i="8"/>
  <c r="AY2834" i="8"/>
  <c r="AV2834" i="8"/>
  <c r="BH2834" i="8" s="1"/>
  <c r="AP2834" i="8"/>
  <c r="AM2834" i="8"/>
  <c r="AS2834" i="8" s="1"/>
  <c r="AG2834" i="8"/>
  <c r="AD2834" i="8"/>
  <c r="AJ2834" i="8" s="1"/>
  <c r="X2834" i="8"/>
  <c r="U2834" i="8"/>
  <c r="P2834" i="8"/>
  <c r="M2834" i="8"/>
  <c r="J2834" i="8"/>
  <c r="G2834" i="8"/>
  <c r="D2834" i="8"/>
  <c r="CK2833" i="8"/>
  <c r="CH2833" i="8"/>
  <c r="CE2833" i="8"/>
  <c r="CB2833" i="8"/>
  <c r="BY2833" i="8"/>
  <c r="BU2833" i="8"/>
  <c r="BV2833" i="8" s="1"/>
  <c r="BQ2833" i="8"/>
  <c r="BN2833" i="8"/>
  <c r="BK2833" i="8"/>
  <c r="BR2833" i="8" s="1"/>
  <c r="BE2833" i="8"/>
  <c r="BB2833" i="8"/>
  <c r="AY2833" i="8"/>
  <c r="AV2833" i="8"/>
  <c r="BH2833" i="8" s="1"/>
  <c r="AP2833" i="8"/>
  <c r="AM2833" i="8"/>
  <c r="AS2833" i="8" s="1"/>
  <c r="AG2833" i="8"/>
  <c r="AD2833" i="8"/>
  <c r="AJ2833" i="8" s="1"/>
  <c r="X2833" i="8"/>
  <c r="U2833" i="8"/>
  <c r="P2833" i="8"/>
  <c r="M2833" i="8"/>
  <c r="J2833" i="8"/>
  <c r="G2833" i="8"/>
  <c r="D2833" i="8"/>
  <c r="CK2832" i="8"/>
  <c r="CH2832" i="8"/>
  <c r="CE2832" i="8"/>
  <c r="CB2832" i="8"/>
  <c r="BY2832" i="8"/>
  <c r="BU2832" i="8"/>
  <c r="BV2832" i="8" s="1"/>
  <c r="BQ2832" i="8"/>
  <c r="BN2832" i="8"/>
  <c r="BK2832" i="8"/>
  <c r="BR2832" i="8" s="1"/>
  <c r="BE2832" i="8"/>
  <c r="BB2832" i="8"/>
  <c r="AY2832" i="8"/>
  <c r="AV2832" i="8"/>
  <c r="BH2832" i="8" s="1"/>
  <c r="AP2832" i="8"/>
  <c r="AM2832" i="8"/>
  <c r="AS2832" i="8" s="1"/>
  <c r="AG2832" i="8"/>
  <c r="AD2832" i="8"/>
  <c r="AJ2832" i="8" s="1"/>
  <c r="X2832" i="8"/>
  <c r="U2832" i="8"/>
  <c r="P2832" i="8"/>
  <c r="M2832" i="8"/>
  <c r="J2832" i="8"/>
  <c r="G2832" i="8"/>
  <c r="D2832" i="8"/>
  <c r="CK2831" i="8"/>
  <c r="CH2831" i="8"/>
  <c r="CE2831" i="8"/>
  <c r="CB2831" i="8"/>
  <c r="BY2831" i="8"/>
  <c r="BU2831" i="8"/>
  <c r="BV2831" i="8" s="1"/>
  <c r="BQ2831" i="8"/>
  <c r="BN2831" i="8"/>
  <c r="BK2831" i="8"/>
  <c r="BR2831" i="8" s="1"/>
  <c r="BE2831" i="8"/>
  <c r="BB2831" i="8"/>
  <c r="AY2831" i="8"/>
  <c r="AV2831" i="8"/>
  <c r="BH2831" i="8" s="1"/>
  <c r="AP2831" i="8"/>
  <c r="AM2831" i="8"/>
  <c r="AS2831" i="8" s="1"/>
  <c r="AG2831" i="8"/>
  <c r="AD2831" i="8"/>
  <c r="AJ2831" i="8" s="1"/>
  <c r="X2831" i="8"/>
  <c r="U2831" i="8"/>
  <c r="P2831" i="8"/>
  <c r="M2831" i="8"/>
  <c r="J2831" i="8"/>
  <c r="G2831" i="8"/>
  <c r="D2831" i="8"/>
  <c r="CK2830" i="8"/>
  <c r="CH2830" i="8"/>
  <c r="CE2830" i="8"/>
  <c r="CB2830" i="8"/>
  <c r="BY2830" i="8"/>
  <c r="BU2830" i="8"/>
  <c r="BV2830" i="8" s="1"/>
  <c r="BQ2830" i="8"/>
  <c r="BN2830" i="8"/>
  <c r="BK2830" i="8"/>
  <c r="BR2830" i="8" s="1"/>
  <c r="BE2830" i="8"/>
  <c r="BB2830" i="8"/>
  <c r="AY2830" i="8"/>
  <c r="AV2830" i="8"/>
  <c r="BH2830" i="8" s="1"/>
  <c r="AP2830" i="8"/>
  <c r="AM2830" i="8"/>
  <c r="AS2830" i="8" s="1"/>
  <c r="AG2830" i="8"/>
  <c r="AD2830" i="8"/>
  <c r="AJ2830" i="8" s="1"/>
  <c r="X2830" i="8"/>
  <c r="U2830" i="8"/>
  <c r="P2830" i="8"/>
  <c r="M2830" i="8"/>
  <c r="J2830" i="8"/>
  <c r="G2830" i="8"/>
  <c r="D2830" i="8"/>
  <c r="CK2829" i="8"/>
  <c r="CH2829" i="8"/>
  <c r="CE2829" i="8"/>
  <c r="CB2829" i="8"/>
  <c r="BY2829" i="8"/>
  <c r="BU2829" i="8"/>
  <c r="BV2829" i="8" s="1"/>
  <c r="BQ2829" i="8"/>
  <c r="BN2829" i="8"/>
  <c r="BK2829" i="8"/>
  <c r="BR2829" i="8" s="1"/>
  <c r="BE2829" i="8"/>
  <c r="BB2829" i="8"/>
  <c r="AY2829" i="8"/>
  <c r="AV2829" i="8"/>
  <c r="BH2829" i="8" s="1"/>
  <c r="AP2829" i="8"/>
  <c r="AM2829" i="8"/>
  <c r="AS2829" i="8" s="1"/>
  <c r="AG2829" i="8"/>
  <c r="AD2829" i="8"/>
  <c r="AJ2829" i="8" s="1"/>
  <c r="X2829" i="8"/>
  <c r="U2829" i="8"/>
  <c r="P2829" i="8"/>
  <c r="M2829" i="8"/>
  <c r="J2829" i="8"/>
  <c r="G2829" i="8"/>
  <c r="D2829" i="8"/>
  <c r="CK2828" i="8"/>
  <c r="CH2828" i="8"/>
  <c r="CE2828" i="8"/>
  <c r="CB2828" i="8"/>
  <c r="BY2828" i="8"/>
  <c r="BU2828" i="8"/>
  <c r="BV2828" i="8" s="1"/>
  <c r="BQ2828" i="8"/>
  <c r="BN2828" i="8"/>
  <c r="BK2828" i="8"/>
  <c r="BR2828" i="8" s="1"/>
  <c r="BE2828" i="8"/>
  <c r="BB2828" i="8"/>
  <c r="AY2828" i="8"/>
  <c r="AV2828" i="8"/>
  <c r="BH2828" i="8" s="1"/>
  <c r="AP2828" i="8"/>
  <c r="AM2828" i="8"/>
  <c r="AS2828" i="8" s="1"/>
  <c r="AG2828" i="8"/>
  <c r="AD2828" i="8"/>
  <c r="AJ2828" i="8" s="1"/>
  <c r="X2828" i="8"/>
  <c r="U2828" i="8"/>
  <c r="P2828" i="8"/>
  <c r="M2828" i="8"/>
  <c r="J2828" i="8"/>
  <c r="G2828" i="8"/>
  <c r="D2828" i="8"/>
  <c r="CK2827" i="8"/>
  <c r="CH2827" i="8"/>
  <c r="CE2827" i="8"/>
  <c r="CB2827" i="8"/>
  <c r="BY2827" i="8"/>
  <c r="BU2827" i="8"/>
  <c r="BV2827" i="8" s="1"/>
  <c r="BQ2827" i="8"/>
  <c r="BN2827" i="8"/>
  <c r="BK2827" i="8"/>
  <c r="BR2827" i="8" s="1"/>
  <c r="BE2827" i="8"/>
  <c r="BB2827" i="8"/>
  <c r="AY2827" i="8"/>
  <c r="AV2827" i="8"/>
  <c r="BH2827" i="8" s="1"/>
  <c r="AP2827" i="8"/>
  <c r="AM2827" i="8"/>
  <c r="AS2827" i="8" s="1"/>
  <c r="AG2827" i="8"/>
  <c r="AD2827" i="8"/>
  <c r="AJ2827" i="8" s="1"/>
  <c r="X2827" i="8"/>
  <c r="U2827" i="8"/>
  <c r="P2827" i="8"/>
  <c r="M2827" i="8"/>
  <c r="J2827" i="8"/>
  <c r="G2827" i="8"/>
  <c r="D2827" i="8"/>
  <c r="CK2826" i="8"/>
  <c r="CH2826" i="8"/>
  <c r="CE2826" i="8"/>
  <c r="CB2826" i="8"/>
  <c r="BY2826" i="8"/>
  <c r="BU2826" i="8"/>
  <c r="BV2826" i="8" s="1"/>
  <c r="BQ2826" i="8"/>
  <c r="BN2826" i="8"/>
  <c r="BK2826" i="8"/>
  <c r="BR2826" i="8" s="1"/>
  <c r="BE2826" i="8"/>
  <c r="BB2826" i="8"/>
  <c r="AY2826" i="8"/>
  <c r="AV2826" i="8"/>
  <c r="BH2826" i="8" s="1"/>
  <c r="AP2826" i="8"/>
  <c r="AM2826" i="8"/>
  <c r="AS2826" i="8" s="1"/>
  <c r="AG2826" i="8"/>
  <c r="AD2826" i="8"/>
  <c r="AJ2826" i="8" s="1"/>
  <c r="X2826" i="8"/>
  <c r="U2826" i="8"/>
  <c r="P2826" i="8"/>
  <c r="M2826" i="8"/>
  <c r="J2826" i="8"/>
  <c r="G2826" i="8"/>
  <c r="D2826" i="8"/>
  <c r="CK2825" i="8"/>
  <c r="CH2825" i="8"/>
  <c r="CE2825" i="8"/>
  <c r="CB2825" i="8"/>
  <c r="BY2825" i="8"/>
  <c r="BU2825" i="8"/>
  <c r="BV2825" i="8" s="1"/>
  <c r="BQ2825" i="8"/>
  <c r="BN2825" i="8"/>
  <c r="BK2825" i="8"/>
  <c r="BR2825" i="8" s="1"/>
  <c r="BE2825" i="8"/>
  <c r="BB2825" i="8"/>
  <c r="AY2825" i="8"/>
  <c r="AV2825" i="8"/>
  <c r="BH2825" i="8" s="1"/>
  <c r="AP2825" i="8"/>
  <c r="AM2825" i="8"/>
  <c r="AS2825" i="8" s="1"/>
  <c r="AG2825" i="8"/>
  <c r="AD2825" i="8"/>
  <c r="AJ2825" i="8" s="1"/>
  <c r="X2825" i="8"/>
  <c r="U2825" i="8"/>
  <c r="P2825" i="8"/>
  <c r="M2825" i="8"/>
  <c r="J2825" i="8"/>
  <c r="G2825" i="8"/>
  <c r="D2825" i="8"/>
  <c r="CK2824" i="8"/>
  <c r="CH2824" i="8"/>
  <c r="CE2824" i="8"/>
  <c r="CB2824" i="8"/>
  <c r="BY2824" i="8"/>
  <c r="BU2824" i="8"/>
  <c r="BV2824" i="8" s="1"/>
  <c r="BQ2824" i="8"/>
  <c r="BN2824" i="8"/>
  <c r="BK2824" i="8"/>
  <c r="BR2824" i="8" s="1"/>
  <c r="BE2824" i="8"/>
  <c r="BB2824" i="8"/>
  <c r="AY2824" i="8"/>
  <c r="AV2824" i="8"/>
  <c r="BH2824" i="8" s="1"/>
  <c r="AP2824" i="8"/>
  <c r="AM2824" i="8"/>
  <c r="AS2824" i="8" s="1"/>
  <c r="AG2824" i="8"/>
  <c r="AD2824" i="8"/>
  <c r="AJ2824" i="8" s="1"/>
  <c r="X2824" i="8"/>
  <c r="U2824" i="8"/>
  <c r="P2824" i="8"/>
  <c r="M2824" i="8"/>
  <c r="J2824" i="8"/>
  <c r="G2824" i="8"/>
  <c r="D2824" i="8"/>
  <c r="CK2823" i="8"/>
  <c r="CH2823" i="8"/>
  <c r="CE2823" i="8"/>
  <c r="CB2823" i="8"/>
  <c r="BY2823" i="8"/>
  <c r="BU2823" i="8"/>
  <c r="BV2823" i="8" s="1"/>
  <c r="BQ2823" i="8"/>
  <c r="BN2823" i="8"/>
  <c r="BK2823" i="8"/>
  <c r="BR2823" i="8" s="1"/>
  <c r="BE2823" i="8"/>
  <c r="BB2823" i="8"/>
  <c r="AY2823" i="8"/>
  <c r="AV2823" i="8"/>
  <c r="BH2823" i="8" s="1"/>
  <c r="AP2823" i="8"/>
  <c r="AM2823" i="8"/>
  <c r="AS2823" i="8" s="1"/>
  <c r="AG2823" i="8"/>
  <c r="AD2823" i="8"/>
  <c r="AJ2823" i="8" s="1"/>
  <c r="X2823" i="8"/>
  <c r="U2823" i="8"/>
  <c r="P2823" i="8"/>
  <c r="M2823" i="8"/>
  <c r="J2823" i="8"/>
  <c r="G2823" i="8"/>
  <c r="D2823" i="8"/>
  <c r="CK2822" i="8"/>
  <c r="CH2822" i="8"/>
  <c r="CE2822" i="8"/>
  <c r="CB2822" i="8"/>
  <c r="BY2822" i="8"/>
  <c r="BU2822" i="8"/>
  <c r="BV2822" i="8" s="1"/>
  <c r="BQ2822" i="8"/>
  <c r="BN2822" i="8"/>
  <c r="BK2822" i="8"/>
  <c r="BR2822" i="8" s="1"/>
  <c r="BE2822" i="8"/>
  <c r="BB2822" i="8"/>
  <c r="AY2822" i="8"/>
  <c r="AV2822" i="8"/>
  <c r="BH2822" i="8" s="1"/>
  <c r="AP2822" i="8"/>
  <c r="AM2822" i="8"/>
  <c r="AS2822" i="8" s="1"/>
  <c r="AG2822" i="8"/>
  <c r="AD2822" i="8"/>
  <c r="AJ2822" i="8" s="1"/>
  <c r="X2822" i="8"/>
  <c r="U2822" i="8"/>
  <c r="P2822" i="8"/>
  <c r="M2822" i="8"/>
  <c r="J2822" i="8"/>
  <c r="G2822" i="8"/>
  <c r="D2822" i="8"/>
  <c r="CK2821" i="8"/>
  <c r="CH2821" i="8"/>
  <c r="CE2821" i="8"/>
  <c r="CB2821" i="8"/>
  <c r="BY2821" i="8"/>
  <c r="BU2821" i="8"/>
  <c r="BV2821" i="8" s="1"/>
  <c r="BQ2821" i="8"/>
  <c r="BN2821" i="8"/>
  <c r="BK2821" i="8"/>
  <c r="BR2821" i="8" s="1"/>
  <c r="BE2821" i="8"/>
  <c r="BB2821" i="8"/>
  <c r="AY2821" i="8"/>
  <c r="AV2821" i="8"/>
  <c r="BH2821" i="8" s="1"/>
  <c r="AP2821" i="8"/>
  <c r="AM2821" i="8"/>
  <c r="AS2821" i="8" s="1"/>
  <c r="AG2821" i="8"/>
  <c r="AD2821" i="8"/>
  <c r="AJ2821" i="8" s="1"/>
  <c r="X2821" i="8"/>
  <c r="U2821" i="8"/>
  <c r="P2821" i="8"/>
  <c r="M2821" i="8"/>
  <c r="J2821" i="8"/>
  <c r="G2821" i="8"/>
  <c r="D2821" i="8"/>
  <c r="CK2820" i="8"/>
  <c r="CH2820" i="8"/>
  <c r="CE2820" i="8"/>
  <c r="CB2820" i="8"/>
  <c r="BY2820" i="8"/>
  <c r="BU2820" i="8"/>
  <c r="BV2820" i="8" s="1"/>
  <c r="BQ2820" i="8"/>
  <c r="BN2820" i="8"/>
  <c r="BK2820" i="8"/>
  <c r="BR2820" i="8" s="1"/>
  <c r="BE2820" i="8"/>
  <c r="BB2820" i="8"/>
  <c r="AY2820" i="8"/>
  <c r="AV2820" i="8"/>
  <c r="BH2820" i="8" s="1"/>
  <c r="AP2820" i="8"/>
  <c r="AM2820" i="8"/>
  <c r="AS2820" i="8" s="1"/>
  <c r="AG2820" i="8"/>
  <c r="AD2820" i="8"/>
  <c r="AJ2820" i="8" s="1"/>
  <c r="X2820" i="8"/>
  <c r="U2820" i="8"/>
  <c r="P2820" i="8"/>
  <c r="M2820" i="8"/>
  <c r="J2820" i="8"/>
  <c r="G2820" i="8"/>
  <c r="D2820" i="8"/>
  <c r="CK2819" i="8"/>
  <c r="CH2819" i="8"/>
  <c r="CE2819" i="8"/>
  <c r="CB2819" i="8"/>
  <c r="BY2819" i="8"/>
  <c r="BU2819" i="8"/>
  <c r="BV2819" i="8" s="1"/>
  <c r="BQ2819" i="8"/>
  <c r="BN2819" i="8"/>
  <c r="BK2819" i="8"/>
  <c r="BR2819" i="8" s="1"/>
  <c r="BE2819" i="8"/>
  <c r="BB2819" i="8"/>
  <c r="AY2819" i="8"/>
  <c r="AV2819" i="8"/>
  <c r="BH2819" i="8" s="1"/>
  <c r="AP2819" i="8"/>
  <c r="AM2819" i="8"/>
  <c r="AS2819" i="8" s="1"/>
  <c r="AG2819" i="8"/>
  <c r="AD2819" i="8"/>
  <c r="AJ2819" i="8" s="1"/>
  <c r="X2819" i="8"/>
  <c r="U2819" i="8"/>
  <c r="P2819" i="8"/>
  <c r="M2819" i="8"/>
  <c r="J2819" i="8"/>
  <c r="G2819" i="8"/>
  <c r="D2819" i="8"/>
  <c r="CK2818" i="8"/>
  <c r="CH2818" i="8"/>
  <c r="CE2818" i="8"/>
  <c r="CB2818" i="8"/>
  <c r="BY2818" i="8"/>
  <c r="BU2818" i="8"/>
  <c r="BV2818" i="8" s="1"/>
  <c r="BQ2818" i="8"/>
  <c r="BN2818" i="8"/>
  <c r="BK2818" i="8"/>
  <c r="BR2818" i="8" s="1"/>
  <c r="BE2818" i="8"/>
  <c r="BB2818" i="8"/>
  <c r="AY2818" i="8"/>
  <c r="AV2818" i="8"/>
  <c r="BH2818" i="8" s="1"/>
  <c r="AP2818" i="8"/>
  <c r="AM2818" i="8"/>
  <c r="AS2818" i="8" s="1"/>
  <c r="AG2818" i="8"/>
  <c r="AD2818" i="8"/>
  <c r="AJ2818" i="8" s="1"/>
  <c r="X2818" i="8"/>
  <c r="U2818" i="8"/>
  <c r="P2818" i="8"/>
  <c r="M2818" i="8"/>
  <c r="J2818" i="8"/>
  <c r="G2818" i="8"/>
  <c r="D2818" i="8"/>
  <c r="CK2817" i="8"/>
  <c r="CH2817" i="8"/>
  <c r="CE2817" i="8"/>
  <c r="CB2817" i="8"/>
  <c r="BY2817" i="8"/>
  <c r="BU2817" i="8"/>
  <c r="BV2817" i="8" s="1"/>
  <c r="BQ2817" i="8"/>
  <c r="BN2817" i="8"/>
  <c r="BK2817" i="8"/>
  <c r="BR2817" i="8" s="1"/>
  <c r="BE2817" i="8"/>
  <c r="BB2817" i="8"/>
  <c r="AY2817" i="8"/>
  <c r="AV2817" i="8"/>
  <c r="BH2817" i="8" s="1"/>
  <c r="AP2817" i="8"/>
  <c r="AM2817" i="8"/>
  <c r="AS2817" i="8" s="1"/>
  <c r="AG2817" i="8"/>
  <c r="AD2817" i="8"/>
  <c r="AJ2817" i="8" s="1"/>
  <c r="X2817" i="8"/>
  <c r="U2817" i="8"/>
  <c r="P2817" i="8"/>
  <c r="M2817" i="8"/>
  <c r="J2817" i="8"/>
  <c r="G2817" i="8"/>
  <c r="D2817" i="8"/>
  <c r="CK2816" i="8"/>
  <c r="CH2816" i="8"/>
  <c r="CE2816" i="8"/>
  <c r="CB2816" i="8"/>
  <c r="BY2816" i="8"/>
  <c r="BU2816" i="8"/>
  <c r="BV2816" i="8" s="1"/>
  <c r="BQ2816" i="8"/>
  <c r="BN2816" i="8"/>
  <c r="BK2816" i="8"/>
  <c r="BR2816" i="8" s="1"/>
  <c r="BE2816" i="8"/>
  <c r="BB2816" i="8"/>
  <c r="AY2816" i="8"/>
  <c r="AV2816" i="8"/>
  <c r="BH2816" i="8" s="1"/>
  <c r="AP2816" i="8"/>
  <c r="AM2816" i="8"/>
  <c r="AS2816" i="8" s="1"/>
  <c r="AG2816" i="8"/>
  <c r="AD2816" i="8"/>
  <c r="AJ2816" i="8" s="1"/>
  <c r="X2816" i="8"/>
  <c r="U2816" i="8"/>
  <c r="P2816" i="8"/>
  <c r="M2816" i="8"/>
  <c r="J2816" i="8"/>
  <c r="G2816" i="8"/>
  <c r="D2816" i="8"/>
  <c r="CK2815" i="8"/>
  <c r="CH2815" i="8"/>
  <c r="CE2815" i="8"/>
  <c r="CB2815" i="8"/>
  <c r="BY2815" i="8"/>
  <c r="BU2815" i="8"/>
  <c r="BV2815" i="8" s="1"/>
  <c r="BQ2815" i="8"/>
  <c r="BN2815" i="8"/>
  <c r="BK2815" i="8"/>
  <c r="BR2815" i="8" s="1"/>
  <c r="BE2815" i="8"/>
  <c r="BB2815" i="8"/>
  <c r="AY2815" i="8"/>
  <c r="AV2815" i="8"/>
  <c r="BH2815" i="8" s="1"/>
  <c r="AP2815" i="8"/>
  <c r="AM2815" i="8"/>
  <c r="AS2815" i="8" s="1"/>
  <c r="AG2815" i="8"/>
  <c r="AD2815" i="8"/>
  <c r="AJ2815" i="8" s="1"/>
  <c r="X2815" i="8"/>
  <c r="U2815" i="8"/>
  <c r="P2815" i="8"/>
  <c r="M2815" i="8"/>
  <c r="J2815" i="8"/>
  <c r="G2815" i="8"/>
  <c r="D2815" i="8"/>
  <c r="CK2814" i="8"/>
  <c r="CH2814" i="8"/>
  <c r="CE2814" i="8"/>
  <c r="CB2814" i="8"/>
  <c r="BY2814" i="8"/>
  <c r="BU2814" i="8"/>
  <c r="BV2814" i="8" s="1"/>
  <c r="BQ2814" i="8"/>
  <c r="BN2814" i="8"/>
  <c r="BK2814" i="8"/>
  <c r="BR2814" i="8" s="1"/>
  <c r="BE2814" i="8"/>
  <c r="BB2814" i="8"/>
  <c r="AY2814" i="8"/>
  <c r="AV2814" i="8"/>
  <c r="BH2814" i="8" s="1"/>
  <c r="AP2814" i="8"/>
  <c r="AM2814" i="8"/>
  <c r="AS2814" i="8" s="1"/>
  <c r="AG2814" i="8"/>
  <c r="AD2814" i="8"/>
  <c r="AJ2814" i="8" s="1"/>
  <c r="X2814" i="8"/>
  <c r="U2814" i="8"/>
  <c r="P2814" i="8"/>
  <c r="M2814" i="8"/>
  <c r="J2814" i="8"/>
  <c r="G2814" i="8"/>
  <c r="D2814" i="8"/>
  <c r="CK2813" i="8"/>
  <c r="CH2813" i="8"/>
  <c r="CE2813" i="8"/>
  <c r="CB2813" i="8"/>
  <c r="BY2813" i="8"/>
  <c r="BU2813" i="8"/>
  <c r="BV2813" i="8" s="1"/>
  <c r="BQ2813" i="8"/>
  <c r="BN2813" i="8"/>
  <c r="BK2813" i="8"/>
  <c r="BR2813" i="8" s="1"/>
  <c r="BE2813" i="8"/>
  <c r="BB2813" i="8"/>
  <c r="AY2813" i="8"/>
  <c r="AV2813" i="8"/>
  <c r="BH2813" i="8" s="1"/>
  <c r="AP2813" i="8"/>
  <c r="AM2813" i="8"/>
  <c r="AS2813" i="8" s="1"/>
  <c r="AG2813" i="8"/>
  <c r="AD2813" i="8"/>
  <c r="AJ2813" i="8" s="1"/>
  <c r="X2813" i="8"/>
  <c r="U2813" i="8"/>
  <c r="P2813" i="8"/>
  <c r="M2813" i="8"/>
  <c r="J2813" i="8"/>
  <c r="G2813" i="8"/>
  <c r="D2813" i="8"/>
  <c r="CK2812" i="8"/>
  <c r="CH2812" i="8"/>
  <c r="CE2812" i="8"/>
  <c r="CB2812" i="8"/>
  <c r="BY2812" i="8"/>
  <c r="BU2812" i="8"/>
  <c r="BV2812" i="8" s="1"/>
  <c r="BQ2812" i="8"/>
  <c r="BN2812" i="8"/>
  <c r="BK2812" i="8"/>
  <c r="BR2812" i="8" s="1"/>
  <c r="BE2812" i="8"/>
  <c r="BB2812" i="8"/>
  <c r="AY2812" i="8"/>
  <c r="AV2812" i="8"/>
  <c r="BH2812" i="8" s="1"/>
  <c r="AP2812" i="8"/>
  <c r="AM2812" i="8"/>
  <c r="AS2812" i="8" s="1"/>
  <c r="AG2812" i="8"/>
  <c r="AD2812" i="8"/>
  <c r="AJ2812" i="8" s="1"/>
  <c r="X2812" i="8"/>
  <c r="U2812" i="8"/>
  <c r="P2812" i="8"/>
  <c r="M2812" i="8"/>
  <c r="J2812" i="8"/>
  <c r="G2812" i="8"/>
  <c r="D2812" i="8"/>
  <c r="CK2811" i="8"/>
  <c r="CH2811" i="8"/>
  <c r="CE2811" i="8"/>
  <c r="CB2811" i="8"/>
  <c r="BY2811" i="8"/>
  <c r="BU2811" i="8"/>
  <c r="BV2811" i="8" s="1"/>
  <c r="BQ2811" i="8"/>
  <c r="BN2811" i="8"/>
  <c r="BK2811" i="8"/>
  <c r="BR2811" i="8" s="1"/>
  <c r="BE2811" i="8"/>
  <c r="BB2811" i="8"/>
  <c r="AY2811" i="8"/>
  <c r="AV2811" i="8"/>
  <c r="BH2811" i="8" s="1"/>
  <c r="AP2811" i="8"/>
  <c r="AM2811" i="8"/>
  <c r="AS2811" i="8" s="1"/>
  <c r="AG2811" i="8"/>
  <c r="AD2811" i="8"/>
  <c r="AJ2811" i="8" s="1"/>
  <c r="X2811" i="8"/>
  <c r="U2811" i="8"/>
  <c r="P2811" i="8"/>
  <c r="M2811" i="8"/>
  <c r="J2811" i="8"/>
  <c r="G2811" i="8"/>
  <c r="D2811" i="8"/>
  <c r="CK2810" i="8"/>
  <c r="CH2810" i="8"/>
  <c r="CE2810" i="8"/>
  <c r="CB2810" i="8"/>
  <c r="BY2810" i="8"/>
  <c r="BU2810" i="8"/>
  <c r="BV2810" i="8" s="1"/>
  <c r="BQ2810" i="8"/>
  <c r="BN2810" i="8"/>
  <c r="BK2810" i="8"/>
  <c r="BR2810" i="8" s="1"/>
  <c r="BE2810" i="8"/>
  <c r="BB2810" i="8"/>
  <c r="AY2810" i="8"/>
  <c r="AV2810" i="8"/>
  <c r="BH2810" i="8" s="1"/>
  <c r="AP2810" i="8"/>
  <c r="AM2810" i="8"/>
  <c r="AS2810" i="8" s="1"/>
  <c r="AG2810" i="8"/>
  <c r="AD2810" i="8"/>
  <c r="AJ2810" i="8" s="1"/>
  <c r="X2810" i="8"/>
  <c r="U2810" i="8"/>
  <c r="P2810" i="8"/>
  <c r="M2810" i="8"/>
  <c r="J2810" i="8"/>
  <c r="G2810" i="8"/>
  <c r="D2810" i="8"/>
  <c r="CK2809" i="8"/>
  <c r="CH2809" i="8"/>
  <c r="CE2809" i="8"/>
  <c r="CB2809" i="8"/>
  <c r="BY2809" i="8"/>
  <c r="BU2809" i="8"/>
  <c r="BV2809" i="8" s="1"/>
  <c r="BQ2809" i="8"/>
  <c r="BN2809" i="8"/>
  <c r="BK2809" i="8"/>
  <c r="BR2809" i="8" s="1"/>
  <c r="BE2809" i="8"/>
  <c r="BB2809" i="8"/>
  <c r="AY2809" i="8"/>
  <c r="AV2809" i="8"/>
  <c r="BH2809" i="8" s="1"/>
  <c r="AP2809" i="8"/>
  <c r="AM2809" i="8"/>
  <c r="AS2809" i="8" s="1"/>
  <c r="AG2809" i="8"/>
  <c r="AD2809" i="8"/>
  <c r="AJ2809" i="8" s="1"/>
  <c r="X2809" i="8"/>
  <c r="U2809" i="8"/>
  <c r="P2809" i="8"/>
  <c r="M2809" i="8"/>
  <c r="J2809" i="8"/>
  <c r="G2809" i="8"/>
  <c r="D2809" i="8"/>
  <c r="CK2808" i="8"/>
  <c r="CH2808" i="8"/>
  <c r="CE2808" i="8"/>
  <c r="CB2808" i="8"/>
  <c r="BY2808" i="8"/>
  <c r="BU2808" i="8"/>
  <c r="BV2808" i="8" s="1"/>
  <c r="BQ2808" i="8"/>
  <c r="BN2808" i="8"/>
  <c r="BK2808" i="8"/>
  <c r="BR2808" i="8" s="1"/>
  <c r="BE2808" i="8"/>
  <c r="BB2808" i="8"/>
  <c r="AY2808" i="8"/>
  <c r="AV2808" i="8"/>
  <c r="BH2808" i="8" s="1"/>
  <c r="AP2808" i="8"/>
  <c r="AM2808" i="8"/>
  <c r="AS2808" i="8" s="1"/>
  <c r="AG2808" i="8"/>
  <c r="AD2808" i="8"/>
  <c r="AJ2808" i="8" s="1"/>
  <c r="X2808" i="8"/>
  <c r="U2808" i="8"/>
  <c r="P2808" i="8"/>
  <c r="M2808" i="8"/>
  <c r="J2808" i="8"/>
  <c r="G2808" i="8"/>
  <c r="D2808" i="8"/>
  <c r="CK2807" i="8"/>
  <c r="CH2807" i="8"/>
  <c r="CE2807" i="8"/>
  <c r="CB2807" i="8"/>
  <c r="BY2807" i="8"/>
  <c r="BU2807" i="8"/>
  <c r="BV2807" i="8" s="1"/>
  <c r="BQ2807" i="8"/>
  <c r="BN2807" i="8"/>
  <c r="BK2807" i="8"/>
  <c r="BR2807" i="8" s="1"/>
  <c r="BE2807" i="8"/>
  <c r="BB2807" i="8"/>
  <c r="AY2807" i="8"/>
  <c r="AV2807" i="8"/>
  <c r="BH2807" i="8" s="1"/>
  <c r="AP2807" i="8"/>
  <c r="AM2807" i="8"/>
  <c r="AS2807" i="8" s="1"/>
  <c r="AG2807" i="8"/>
  <c r="AD2807" i="8"/>
  <c r="AJ2807" i="8" s="1"/>
  <c r="X2807" i="8"/>
  <c r="U2807" i="8"/>
  <c r="P2807" i="8"/>
  <c r="M2807" i="8"/>
  <c r="J2807" i="8"/>
  <c r="G2807" i="8"/>
  <c r="D2807" i="8"/>
  <c r="CK2806" i="8"/>
  <c r="CH2806" i="8"/>
  <c r="CE2806" i="8"/>
  <c r="CB2806" i="8"/>
  <c r="BY2806" i="8"/>
  <c r="BU2806" i="8"/>
  <c r="BV2806" i="8" s="1"/>
  <c r="BQ2806" i="8"/>
  <c r="BN2806" i="8"/>
  <c r="BK2806" i="8"/>
  <c r="BR2806" i="8" s="1"/>
  <c r="BE2806" i="8"/>
  <c r="BB2806" i="8"/>
  <c r="AY2806" i="8"/>
  <c r="AV2806" i="8"/>
  <c r="BH2806" i="8" s="1"/>
  <c r="AP2806" i="8"/>
  <c r="AM2806" i="8"/>
  <c r="AS2806" i="8" s="1"/>
  <c r="AG2806" i="8"/>
  <c r="AD2806" i="8"/>
  <c r="AJ2806" i="8" s="1"/>
  <c r="X2806" i="8"/>
  <c r="U2806" i="8"/>
  <c r="P2806" i="8"/>
  <c r="M2806" i="8"/>
  <c r="J2806" i="8"/>
  <c r="G2806" i="8"/>
  <c r="D2806" i="8"/>
  <c r="CK2805" i="8"/>
  <c r="CH2805" i="8"/>
  <c r="CE2805" i="8"/>
  <c r="CB2805" i="8"/>
  <c r="BY2805" i="8"/>
  <c r="BU2805" i="8"/>
  <c r="BV2805" i="8" s="1"/>
  <c r="BQ2805" i="8"/>
  <c r="BN2805" i="8"/>
  <c r="BK2805" i="8"/>
  <c r="BR2805" i="8" s="1"/>
  <c r="BE2805" i="8"/>
  <c r="BB2805" i="8"/>
  <c r="AY2805" i="8"/>
  <c r="AV2805" i="8"/>
  <c r="BH2805" i="8" s="1"/>
  <c r="AP2805" i="8"/>
  <c r="AM2805" i="8"/>
  <c r="AS2805" i="8" s="1"/>
  <c r="AG2805" i="8"/>
  <c r="AD2805" i="8"/>
  <c r="AJ2805" i="8" s="1"/>
  <c r="X2805" i="8"/>
  <c r="U2805" i="8"/>
  <c r="P2805" i="8"/>
  <c r="M2805" i="8"/>
  <c r="J2805" i="8"/>
  <c r="G2805" i="8"/>
  <c r="D2805" i="8"/>
  <c r="CK2804" i="8"/>
  <c r="CH2804" i="8"/>
  <c r="CE2804" i="8"/>
  <c r="CB2804" i="8"/>
  <c r="BY2804" i="8"/>
  <c r="BU2804" i="8"/>
  <c r="BV2804" i="8" s="1"/>
  <c r="BQ2804" i="8"/>
  <c r="BN2804" i="8"/>
  <c r="BK2804" i="8"/>
  <c r="BR2804" i="8" s="1"/>
  <c r="BE2804" i="8"/>
  <c r="BB2804" i="8"/>
  <c r="AY2804" i="8"/>
  <c r="AV2804" i="8"/>
  <c r="BH2804" i="8" s="1"/>
  <c r="AP2804" i="8"/>
  <c r="AM2804" i="8"/>
  <c r="AS2804" i="8" s="1"/>
  <c r="AG2804" i="8"/>
  <c r="AD2804" i="8"/>
  <c r="AJ2804" i="8" s="1"/>
  <c r="X2804" i="8"/>
  <c r="U2804" i="8"/>
  <c r="P2804" i="8"/>
  <c r="M2804" i="8"/>
  <c r="J2804" i="8"/>
  <c r="G2804" i="8"/>
  <c r="D2804" i="8"/>
  <c r="CK2803" i="8"/>
  <c r="CH2803" i="8"/>
  <c r="CE2803" i="8"/>
  <c r="CB2803" i="8"/>
  <c r="BY2803" i="8"/>
  <c r="BU2803" i="8"/>
  <c r="BV2803" i="8" s="1"/>
  <c r="BQ2803" i="8"/>
  <c r="BN2803" i="8"/>
  <c r="BK2803" i="8"/>
  <c r="BR2803" i="8" s="1"/>
  <c r="BE2803" i="8"/>
  <c r="BB2803" i="8"/>
  <c r="AY2803" i="8"/>
  <c r="AV2803" i="8"/>
  <c r="BH2803" i="8" s="1"/>
  <c r="AP2803" i="8"/>
  <c r="AM2803" i="8"/>
  <c r="AS2803" i="8" s="1"/>
  <c r="AG2803" i="8"/>
  <c r="AD2803" i="8"/>
  <c r="AJ2803" i="8" s="1"/>
  <c r="X2803" i="8"/>
  <c r="U2803" i="8"/>
  <c r="P2803" i="8"/>
  <c r="M2803" i="8"/>
  <c r="J2803" i="8"/>
  <c r="G2803" i="8"/>
  <c r="D2803" i="8"/>
  <c r="CK2802" i="8"/>
  <c r="CH2802" i="8"/>
  <c r="CE2802" i="8"/>
  <c r="CB2802" i="8"/>
  <c r="BY2802" i="8"/>
  <c r="BU2802" i="8"/>
  <c r="BV2802" i="8" s="1"/>
  <c r="BQ2802" i="8"/>
  <c r="BN2802" i="8"/>
  <c r="BK2802" i="8"/>
  <c r="BR2802" i="8" s="1"/>
  <c r="BE2802" i="8"/>
  <c r="BB2802" i="8"/>
  <c r="AY2802" i="8"/>
  <c r="AV2802" i="8"/>
  <c r="BH2802" i="8" s="1"/>
  <c r="AP2802" i="8"/>
  <c r="AM2802" i="8"/>
  <c r="AS2802" i="8" s="1"/>
  <c r="AG2802" i="8"/>
  <c r="AD2802" i="8"/>
  <c r="AJ2802" i="8" s="1"/>
  <c r="X2802" i="8"/>
  <c r="U2802" i="8"/>
  <c r="P2802" i="8"/>
  <c r="M2802" i="8"/>
  <c r="J2802" i="8"/>
  <c r="G2802" i="8"/>
  <c r="D2802" i="8"/>
  <c r="CK2801" i="8"/>
  <c r="CH2801" i="8"/>
  <c r="CE2801" i="8"/>
  <c r="CB2801" i="8"/>
  <c r="BY2801" i="8"/>
  <c r="BU2801" i="8"/>
  <c r="BV2801" i="8" s="1"/>
  <c r="BQ2801" i="8"/>
  <c r="BN2801" i="8"/>
  <c r="BK2801" i="8"/>
  <c r="BR2801" i="8" s="1"/>
  <c r="BE2801" i="8"/>
  <c r="BB2801" i="8"/>
  <c r="AY2801" i="8"/>
  <c r="AV2801" i="8"/>
  <c r="BH2801" i="8" s="1"/>
  <c r="AP2801" i="8"/>
  <c r="AM2801" i="8"/>
  <c r="AS2801" i="8" s="1"/>
  <c r="AG2801" i="8"/>
  <c r="AD2801" i="8"/>
  <c r="AJ2801" i="8" s="1"/>
  <c r="X2801" i="8"/>
  <c r="U2801" i="8"/>
  <c r="P2801" i="8"/>
  <c r="M2801" i="8"/>
  <c r="J2801" i="8"/>
  <c r="G2801" i="8"/>
  <c r="D2801" i="8"/>
  <c r="CK2800" i="8"/>
  <c r="CH2800" i="8"/>
  <c r="CE2800" i="8"/>
  <c r="CB2800" i="8"/>
  <c r="BY2800" i="8"/>
  <c r="BU2800" i="8"/>
  <c r="BV2800" i="8" s="1"/>
  <c r="BQ2800" i="8"/>
  <c r="BN2800" i="8"/>
  <c r="BK2800" i="8"/>
  <c r="BR2800" i="8" s="1"/>
  <c r="BE2800" i="8"/>
  <c r="BB2800" i="8"/>
  <c r="AY2800" i="8"/>
  <c r="AV2800" i="8"/>
  <c r="BH2800" i="8" s="1"/>
  <c r="AP2800" i="8"/>
  <c r="AM2800" i="8"/>
  <c r="AS2800" i="8" s="1"/>
  <c r="AG2800" i="8"/>
  <c r="AD2800" i="8"/>
  <c r="AJ2800" i="8" s="1"/>
  <c r="X2800" i="8"/>
  <c r="U2800" i="8"/>
  <c r="P2800" i="8"/>
  <c r="M2800" i="8"/>
  <c r="J2800" i="8"/>
  <c r="G2800" i="8"/>
  <c r="D2800" i="8"/>
  <c r="CK2799" i="8"/>
  <c r="CH2799" i="8"/>
  <c r="CE2799" i="8"/>
  <c r="CB2799" i="8"/>
  <c r="BY2799" i="8"/>
  <c r="BU2799" i="8"/>
  <c r="BV2799" i="8" s="1"/>
  <c r="BQ2799" i="8"/>
  <c r="BN2799" i="8"/>
  <c r="BK2799" i="8"/>
  <c r="BR2799" i="8" s="1"/>
  <c r="BE2799" i="8"/>
  <c r="BB2799" i="8"/>
  <c r="AY2799" i="8"/>
  <c r="AV2799" i="8"/>
  <c r="BH2799" i="8" s="1"/>
  <c r="AP2799" i="8"/>
  <c r="AM2799" i="8"/>
  <c r="AS2799" i="8" s="1"/>
  <c r="AG2799" i="8"/>
  <c r="AD2799" i="8"/>
  <c r="AJ2799" i="8" s="1"/>
  <c r="X2799" i="8"/>
  <c r="U2799" i="8"/>
  <c r="P2799" i="8"/>
  <c r="M2799" i="8"/>
  <c r="J2799" i="8"/>
  <c r="G2799" i="8"/>
  <c r="D2799" i="8"/>
  <c r="CK2798" i="8"/>
  <c r="CH2798" i="8"/>
  <c r="CE2798" i="8"/>
  <c r="CB2798" i="8"/>
  <c r="BY2798" i="8"/>
  <c r="BU2798" i="8"/>
  <c r="BV2798" i="8" s="1"/>
  <c r="BQ2798" i="8"/>
  <c r="BN2798" i="8"/>
  <c r="BK2798" i="8"/>
  <c r="BR2798" i="8" s="1"/>
  <c r="BE2798" i="8"/>
  <c r="BB2798" i="8"/>
  <c r="AY2798" i="8"/>
  <c r="AV2798" i="8"/>
  <c r="BH2798" i="8" s="1"/>
  <c r="AP2798" i="8"/>
  <c r="AM2798" i="8"/>
  <c r="AS2798" i="8" s="1"/>
  <c r="AG2798" i="8"/>
  <c r="AD2798" i="8"/>
  <c r="AJ2798" i="8" s="1"/>
  <c r="X2798" i="8"/>
  <c r="U2798" i="8"/>
  <c r="P2798" i="8"/>
  <c r="M2798" i="8"/>
  <c r="J2798" i="8"/>
  <c r="G2798" i="8"/>
  <c r="D2798" i="8"/>
  <c r="CK2797" i="8"/>
  <c r="CH2797" i="8"/>
  <c r="CE2797" i="8"/>
  <c r="CB2797" i="8"/>
  <c r="BY2797" i="8"/>
  <c r="BU2797" i="8"/>
  <c r="BV2797" i="8" s="1"/>
  <c r="BQ2797" i="8"/>
  <c r="BN2797" i="8"/>
  <c r="BK2797" i="8"/>
  <c r="BR2797" i="8" s="1"/>
  <c r="BE2797" i="8"/>
  <c r="BB2797" i="8"/>
  <c r="AY2797" i="8"/>
  <c r="AV2797" i="8"/>
  <c r="BH2797" i="8" s="1"/>
  <c r="AP2797" i="8"/>
  <c r="AM2797" i="8"/>
  <c r="AS2797" i="8" s="1"/>
  <c r="AG2797" i="8"/>
  <c r="AD2797" i="8"/>
  <c r="AJ2797" i="8" s="1"/>
  <c r="X2797" i="8"/>
  <c r="U2797" i="8"/>
  <c r="P2797" i="8"/>
  <c r="M2797" i="8"/>
  <c r="J2797" i="8"/>
  <c r="G2797" i="8"/>
  <c r="D2797" i="8"/>
  <c r="CK2796" i="8"/>
  <c r="CH2796" i="8"/>
  <c r="CE2796" i="8"/>
  <c r="CB2796" i="8"/>
  <c r="BY2796" i="8"/>
  <c r="BU2796" i="8"/>
  <c r="BV2796" i="8" s="1"/>
  <c r="BQ2796" i="8"/>
  <c r="BN2796" i="8"/>
  <c r="BK2796" i="8"/>
  <c r="BR2796" i="8" s="1"/>
  <c r="BE2796" i="8"/>
  <c r="BB2796" i="8"/>
  <c r="AY2796" i="8"/>
  <c r="AV2796" i="8"/>
  <c r="BH2796" i="8" s="1"/>
  <c r="AP2796" i="8"/>
  <c r="AM2796" i="8"/>
  <c r="AS2796" i="8" s="1"/>
  <c r="AG2796" i="8"/>
  <c r="AD2796" i="8"/>
  <c r="AJ2796" i="8" s="1"/>
  <c r="X2796" i="8"/>
  <c r="U2796" i="8"/>
  <c r="P2796" i="8"/>
  <c r="M2796" i="8"/>
  <c r="J2796" i="8"/>
  <c r="G2796" i="8"/>
  <c r="D2796" i="8"/>
  <c r="CK2795" i="8"/>
  <c r="CH2795" i="8"/>
  <c r="CE2795" i="8"/>
  <c r="CB2795" i="8"/>
  <c r="BY2795" i="8"/>
  <c r="BU2795" i="8"/>
  <c r="BV2795" i="8" s="1"/>
  <c r="BQ2795" i="8"/>
  <c r="BN2795" i="8"/>
  <c r="BK2795" i="8"/>
  <c r="BR2795" i="8" s="1"/>
  <c r="BE2795" i="8"/>
  <c r="BB2795" i="8"/>
  <c r="AY2795" i="8"/>
  <c r="AV2795" i="8"/>
  <c r="BH2795" i="8" s="1"/>
  <c r="AP2795" i="8"/>
  <c r="AM2795" i="8"/>
  <c r="AS2795" i="8" s="1"/>
  <c r="AG2795" i="8"/>
  <c r="AD2795" i="8"/>
  <c r="AJ2795" i="8" s="1"/>
  <c r="X2795" i="8"/>
  <c r="U2795" i="8"/>
  <c r="P2795" i="8"/>
  <c r="M2795" i="8"/>
  <c r="J2795" i="8"/>
  <c r="G2795" i="8"/>
  <c r="D2795" i="8"/>
  <c r="CK2794" i="8"/>
  <c r="CH2794" i="8"/>
  <c r="CE2794" i="8"/>
  <c r="CB2794" i="8"/>
  <c r="BY2794" i="8"/>
  <c r="BU2794" i="8"/>
  <c r="BV2794" i="8" s="1"/>
  <c r="BQ2794" i="8"/>
  <c r="BN2794" i="8"/>
  <c r="BK2794" i="8"/>
  <c r="BR2794" i="8" s="1"/>
  <c r="BE2794" i="8"/>
  <c r="BB2794" i="8"/>
  <c r="AY2794" i="8"/>
  <c r="AV2794" i="8"/>
  <c r="BH2794" i="8" s="1"/>
  <c r="AP2794" i="8"/>
  <c r="AM2794" i="8"/>
  <c r="AS2794" i="8" s="1"/>
  <c r="AG2794" i="8"/>
  <c r="AD2794" i="8"/>
  <c r="AJ2794" i="8" s="1"/>
  <c r="X2794" i="8"/>
  <c r="U2794" i="8"/>
  <c r="P2794" i="8"/>
  <c r="M2794" i="8"/>
  <c r="J2794" i="8"/>
  <c r="G2794" i="8"/>
  <c r="D2794" i="8"/>
  <c r="CK2793" i="8"/>
  <c r="CH2793" i="8"/>
  <c r="CE2793" i="8"/>
  <c r="CB2793" i="8"/>
  <c r="BY2793" i="8"/>
  <c r="BU2793" i="8"/>
  <c r="BV2793" i="8" s="1"/>
  <c r="BQ2793" i="8"/>
  <c r="BN2793" i="8"/>
  <c r="BK2793" i="8"/>
  <c r="BR2793" i="8" s="1"/>
  <c r="BE2793" i="8"/>
  <c r="BB2793" i="8"/>
  <c r="AY2793" i="8"/>
  <c r="AV2793" i="8"/>
  <c r="BH2793" i="8" s="1"/>
  <c r="AP2793" i="8"/>
  <c r="AM2793" i="8"/>
  <c r="AS2793" i="8" s="1"/>
  <c r="AG2793" i="8"/>
  <c r="AD2793" i="8"/>
  <c r="AJ2793" i="8" s="1"/>
  <c r="X2793" i="8"/>
  <c r="U2793" i="8"/>
  <c r="P2793" i="8"/>
  <c r="M2793" i="8"/>
  <c r="J2793" i="8"/>
  <c r="G2793" i="8"/>
  <c r="D2793" i="8"/>
  <c r="CK2792" i="8"/>
  <c r="CH2792" i="8"/>
  <c r="CE2792" i="8"/>
  <c r="CB2792" i="8"/>
  <c r="BY2792" i="8"/>
  <c r="BU2792" i="8"/>
  <c r="BV2792" i="8" s="1"/>
  <c r="BQ2792" i="8"/>
  <c r="BN2792" i="8"/>
  <c r="BK2792" i="8"/>
  <c r="BR2792" i="8" s="1"/>
  <c r="BE2792" i="8"/>
  <c r="BB2792" i="8"/>
  <c r="AY2792" i="8"/>
  <c r="AV2792" i="8"/>
  <c r="BH2792" i="8" s="1"/>
  <c r="AP2792" i="8"/>
  <c r="AM2792" i="8"/>
  <c r="AS2792" i="8" s="1"/>
  <c r="AG2792" i="8"/>
  <c r="AD2792" i="8"/>
  <c r="AJ2792" i="8" s="1"/>
  <c r="X2792" i="8"/>
  <c r="U2792" i="8"/>
  <c r="P2792" i="8"/>
  <c r="M2792" i="8"/>
  <c r="J2792" i="8"/>
  <c r="G2792" i="8"/>
  <c r="D2792" i="8"/>
  <c r="CK2791" i="8"/>
  <c r="CH2791" i="8"/>
  <c r="CE2791" i="8"/>
  <c r="CB2791" i="8"/>
  <c r="BY2791" i="8"/>
  <c r="BU2791" i="8"/>
  <c r="BV2791" i="8" s="1"/>
  <c r="BQ2791" i="8"/>
  <c r="BN2791" i="8"/>
  <c r="BK2791" i="8"/>
  <c r="BR2791" i="8" s="1"/>
  <c r="BE2791" i="8"/>
  <c r="BB2791" i="8"/>
  <c r="AY2791" i="8"/>
  <c r="AV2791" i="8"/>
  <c r="BH2791" i="8" s="1"/>
  <c r="AP2791" i="8"/>
  <c r="AM2791" i="8"/>
  <c r="AS2791" i="8" s="1"/>
  <c r="AG2791" i="8"/>
  <c r="AD2791" i="8"/>
  <c r="AJ2791" i="8" s="1"/>
  <c r="X2791" i="8"/>
  <c r="U2791" i="8"/>
  <c r="P2791" i="8"/>
  <c r="M2791" i="8"/>
  <c r="J2791" i="8"/>
  <c r="G2791" i="8"/>
  <c r="D2791" i="8"/>
  <c r="CK2790" i="8"/>
  <c r="CH2790" i="8"/>
  <c r="CE2790" i="8"/>
  <c r="CB2790" i="8"/>
  <c r="BY2790" i="8"/>
  <c r="BU2790" i="8"/>
  <c r="BV2790" i="8" s="1"/>
  <c r="BQ2790" i="8"/>
  <c r="BN2790" i="8"/>
  <c r="BK2790" i="8"/>
  <c r="BR2790" i="8" s="1"/>
  <c r="BE2790" i="8"/>
  <c r="BB2790" i="8"/>
  <c r="AY2790" i="8"/>
  <c r="AV2790" i="8"/>
  <c r="BH2790" i="8" s="1"/>
  <c r="AP2790" i="8"/>
  <c r="AM2790" i="8"/>
  <c r="AS2790" i="8" s="1"/>
  <c r="AG2790" i="8"/>
  <c r="AD2790" i="8"/>
  <c r="AJ2790" i="8" s="1"/>
  <c r="X2790" i="8"/>
  <c r="U2790" i="8"/>
  <c r="P2790" i="8"/>
  <c r="M2790" i="8"/>
  <c r="J2790" i="8"/>
  <c r="G2790" i="8"/>
  <c r="D2790" i="8"/>
  <c r="CK2789" i="8"/>
  <c r="CH2789" i="8"/>
  <c r="CE2789" i="8"/>
  <c r="CB2789" i="8"/>
  <c r="BY2789" i="8"/>
  <c r="BU2789" i="8"/>
  <c r="BV2789" i="8" s="1"/>
  <c r="BQ2789" i="8"/>
  <c r="BN2789" i="8"/>
  <c r="BK2789" i="8"/>
  <c r="BR2789" i="8" s="1"/>
  <c r="BE2789" i="8"/>
  <c r="BB2789" i="8"/>
  <c r="AY2789" i="8"/>
  <c r="AV2789" i="8"/>
  <c r="BH2789" i="8" s="1"/>
  <c r="AP2789" i="8"/>
  <c r="AM2789" i="8"/>
  <c r="AS2789" i="8" s="1"/>
  <c r="AG2789" i="8"/>
  <c r="AD2789" i="8"/>
  <c r="AJ2789" i="8" s="1"/>
  <c r="X2789" i="8"/>
  <c r="U2789" i="8"/>
  <c r="P2789" i="8"/>
  <c r="M2789" i="8"/>
  <c r="J2789" i="8"/>
  <c r="G2789" i="8"/>
  <c r="D2789" i="8"/>
  <c r="CK2788" i="8"/>
  <c r="CH2788" i="8"/>
  <c r="CE2788" i="8"/>
  <c r="CB2788" i="8"/>
  <c r="BY2788" i="8"/>
  <c r="BU2788" i="8"/>
  <c r="BV2788" i="8" s="1"/>
  <c r="BQ2788" i="8"/>
  <c r="BN2788" i="8"/>
  <c r="BK2788" i="8"/>
  <c r="BR2788" i="8" s="1"/>
  <c r="BE2788" i="8"/>
  <c r="BB2788" i="8"/>
  <c r="AY2788" i="8"/>
  <c r="AV2788" i="8"/>
  <c r="BH2788" i="8" s="1"/>
  <c r="AP2788" i="8"/>
  <c r="AM2788" i="8"/>
  <c r="AS2788" i="8" s="1"/>
  <c r="AG2788" i="8"/>
  <c r="AD2788" i="8"/>
  <c r="AJ2788" i="8" s="1"/>
  <c r="X2788" i="8"/>
  <c r="U2788" i="8"/>
  <c r="P2788" i="8"/>
  <c r="M2788" i="8"/>
  <c r="J2788" i="8"/>
  <c r="G2788" i="8"/>
  <c r="D2788" i="8"/>
  <c r="CK2787" i="8"/>
  <c r="CH2787" i="8"/>
  <c r="CE2787" i="8"/>
  <c r="CB2787" i="8"/>
  <c r="BY2787" i="8"/>
  <c r="BU2787" i="8"/>
  <c r="BV2787" i="8" s="1"/>
  <c r="BQ2787" i="8"/>
  <c r="BN2787" i="8"/>
  <c r="BK2787" i="8"/>
  <c r="BR2787" i="8" s="1"/>
  <c r="BE2787" i="8"/>
  <c r="BB2787" i="8"/>
  <c r="AY2787" i="8"/>
  <c r="AV2787" i="8"/>
  <c r="BH2787" i="8" s="1"/>
  <c r="AP2787" i="8"/>
  <c r="AM2787" i="8"/>
  <c r="AS2787" i="8" s="1"/>
  <c r="AG2787" i="8"/>
  <c r="AD2787" i="8"/>
  <c r="AJ2787" i="8" s="1"/>
  <c r="X2787" i="8"/>
  <c r="U2787" i="8"/>
  <c r="P2787" i="8"/>
  <c r="M2787" i="8"/>
  <c r="J2787" i="8"/>
  <c r="G2787" i="8"/>
  <c r="D2787" i="8"/>
  <c r="CK2786" i="8"/>
  <c r="CH2786" i="8"/>
  <c r="CE2786" i="8"/>
  <c r="CB2786" i="8"/>
  <c r="BY2786" i="8"/>
  <c r="BU2786" i="8"/>
  <c r="BV2786" i="8" s="1"/>
  <c r="BQ2786" i="8"/>
  <c r="BN2786" i="8"/>
  <c r="BK2786" i="8"/>
  <c r="BR2786" i="8" s="1"/>
  <c r="BE2786" i="8"/>
  <c r="BB2786" i="8"/>
  <c r="AY2786" i="8"/>
  <c r="AV2786" i="8"/>
  <c r="BH2786" i="8" s="1"/>
  <c r="AP2786" i="8"/>
  <c r="AM2786" i="8"/>
  <c r="AS2786" i="8" s="1"/>
  <c r="AG2786" i="8"/>
  <c r="AD2786" i="8"/>
  <c r="AJ2786" i="8" s="1"/>
  <c r="X2786" i="8"/>
  <c r="U2786" i="8"/>
  <c r="P2786" i="8"/>
  <c r="M2786" i="8"/>
  <c r="J2786" i="8"/>
  <c r="G2786" i="8"/>
  <c r="D2786" i="8"/>
  <c r="CK2785" i="8"/>
  <c r="CH2785" i="8"/>
  <c r="CE2785" i="8"/>
  <c r="CB2785" i="8"/>
  <c r="BY2785" i="8"/>
  <c r="BU2785" i="8"/>
  <c r="BV2785" i="8" s="1"/>
  <c r="BQ2785" i="8"/>
  <c r="BN2785" i="8"/>
  <c r="BK2785" i="8"/>
  <c r="BR2785" i="8" s="1"/>
  <c r="BE2785" i="8"/>
  <c r="BB2785" i="8"/>
  <c r="AY2785" i="8"/>
  <c r="AV2785" i="8"/>
  <c r="BH2785" i="8" s="1"/>
  <c r="AP2785" i="8"/>
  <c r="AM2785" i="8"/>
  <c r="AS2785" i="8" s="1"/>
  <c r="AG2785" i="8"/>
  <c r="AD2785" i="8"/>
  <c r="AJ2785" i="8" s="1"/>
  <c r="X2785" i="8"/>
  <c r="U2785" i="8"/>
  <c r="P2785" i="8"/>
  <c r="M2785" i="8"/>
  <c r="J2785" i="8"/>
  <c r="G2785" i="8"/>
  <c r="D2785" i="8"/>
  <c r="CK2784" i="8"/>
  <c r="CH2784" i="8"/>
  <c r="CE2784" i="8"/>
  <c r="CB2784" i="8"/>
  <c r="BY2784" i="8"/>
  <c r="BU2784" i="8"/>
  <c r="BV2784" i="8" s="1"/>
  <c r="BQ2784" i="8"/>
  <c r="BN2784" i="8"/>
  <c r="BK2784" i="8"/>
  <c r="BR2784" i="8" s="1"/>
  <c r="BE2784" i="8"/>
  <c r="BB2784" i="8"/>
  <c r="AY2784" i="8"/>
  <c r="AV2784" i="8"/>
  <c r="BH2784" i="8" s="1"/>
  <c r="AP2784" i="8"/>
  <c r="AM2784" i="8"/>
  <c r="AS2784" i="8" s="1"/>
  <c r="AG2784" i="8"/>
  <c r="AD2784" i="8"/>
  <c r="AJ2784" i="8" s="1"/>
  <c r="X2784" i="8"/>
  <c r="U2784" i="8"/>
  <c r="P2784" i="8"/>
  <c r="M2784" i="8"/>
  <c r="J2784" i="8"/>
  <c r="G2784" i="8"/>
  <c r="D2784" i="8"/>
  <c r="CK2783" i="8"/>
  <c r="CH2783" i="8"/>
  <c r="CE2783" i="8"/>
  <c r="CB2783" i="8"/>
  <c r="BY2783" i="8"/>
  <c r="BU2783" i="8"/>
  <c r="BV2783" i="8" s="1"/>
  <c r="BQ2783" i="8"/>
  <c r="BN2783" i="8"/>
  <c r="BK2783" i="8"/>
  <c r="BR2783" i="8" s="1"/>
  <c r="BE2783" i="8"/>
  <c r="BB2783" i="8"/>
  <c r="AY2783" i="8"/>
  <c r="AV2783" i="8"/>
  <c r="BH2783" i="8" s="1"/>
  <c r="AP2783" i="8"/>
  <c r="AM2783" i="8"/>
  <c r="AS2783" i="8" s="1"/>
  <c r="AG2783" i="8"/>
  <c r="AD2783" i="8"/>
  <c r="AJ2783" i="8" s="1"/>
  <c r="X2783" i="8"/>
  <c r="U2783" i="8"/>
  <c r="P2783" i="8"/>
  <c r="M2783" i="8"/>
  <c r="J2783" i="8"/>
  <c r="G2783" i="8"/>
  <c r="D2783" i="8"/>
  <c r="CK2782" i="8"/>
  <c r="CH2782" i="8"/>
  <c r="CE2782" i="8"/>
  <c r="CB2782" i="8"/>
  <c r="BY2782" i="8"/>
  <c r="BU2782" i="8"/>
  <c r="BV2782" i="8" s="1"/>
  <c r="BQ2782" i="8"/>
  <c r="BN2782" i="8"/>
  <c r="BK2782" i="8"/>
  <c r="BR2782" i="8" s="1"/>
  <c r="BE2782" i="8"/>
  <c r="BB2782" i="8"/>
  <c r="AY2782" i="8"/>
  <c r="AV2782" i="8"/>
  <c r="BH2782" i="8" s="1"/>
  <c r="AP2782" i="8"/>
  <c r="AM2782" i="8"/>
  <c r="AS2782" i="8" s="1"/>
  <c r="AG2782" i="8"/>
  <c r="AD2782" i="8"/>
  <c r="AJ2782" i="8" s="1"/>
  <c r="X2782" i="8"/>
  <c r="U2782" i="8"/>
  <c r="P2782" i="8"/>
  <c r="M2782" i="8"/>
  <c r="J2782" i="8"/>
  <c r="G2782" i="8"/>
  <c r="D2782" i="8"/>
  <c r="CK2781" i="8"/>
  <c r="CH2781" i="8"/>
  <c r="CE2781" i="8"/>
  <c r="CB2781" i="8"/>
  <c r="BY2781" i="8"/>
  <c r="BU2781" i="8"/>
  <c r="BV2781" i="8" s="1"/>
  <c r="BQ2781" i="8"/>
  <c r="BN2781" i="8"/>
  <c r="BK2781" i="8"/>
  <c r="BR2781" i="8" s="1"/>
  <c r="BE2781" i="8"/>
  <c r="BB2781" i="8"/>
  <c r="AY2781" i="8"/>
  <c r="AV2781" i="8"/>
  <c r="BH2781" i="8" s="1"/>
  <c r="AP2781" i="8"/>
  <c r="AM2781" i="8"/>
  <c r="AS2781" i="8" s="1"/>
  <c r="AG2781" i="8"/>
  <c r="AD2781" i="8"/>
  <c r="AJ2781" i="8" s="1"/>
  <c r="X2781" i="8"/>
  <c r="U2781" i="8"/>
  <c r="P2781" i="8"/>
  <c r="M2781" i="8"/>
  <c r="J2781" i="8"/>
  <c r="G2781" i="8"/>
  <c r="D2781" i="8"/>
  <c r="CK2780" i="8"/>
  <c r="CH2780" i="8"/>
  <c r="CE2780" i="8"/>
  <c r="CB2780" i="8"/>
  <c r="BY2780" i="8"/>
  <c r="BU2780" i="8"/>
  <c r="BV2780" i="8" s="1"/>
  <c r="BQ2780" i="8"/>
  <c r="BN2780" i="8"/>
  <c r="BK2780" i="8"/>
  <c r="BR2780" i="8" s="1"/>
  <c r="BE2780" i="8"/>
  <c r="BB2780" i="8"/>
  <c r="AY2780" i="8"/>
  <c r="AV2780" i="8"/>
  <c r="BH2780" i="8" s="1"/>
  <c r="AP2780" i="8"/>
  <c r="AM2780" i="8"/>
  <c r="AS2780" i="8" s="1"/>
  <c r="AG2780" i="8"/>
  <c r="AD2780" i="8"/>
  <c r="AJ2780" i="8" s="1"/>
  <c r="X2780" i="8"/>
  <c r="U2780" i="8"/>
  <c r="P2780" i="8"/>
  <c r="M2780" i="8"/>
  <c r="J2780" i="8"/>
  <c r="G2780" i="8"/>
  <c r="D2780" i="8"/>
  <c r="CK2779" i="8"/>
  <c r="CH2779" i="8"/>
  <c r="CE2779" i="8"/>
  <c r="CB2779" i="8"/>
  <c r="BY2779" i="8"/>
  <c r="BU2779" i="8"/>
  <c r="BV2779" i="8" s="1"/>
  <c r="BQ2779" i="8"/>
  <c r="BN2779" i="8"/>
  <c r="BK2779" i="8"/>
  <c r="BR2779" i="8" s="1"/>
  <c r="BE2779" i="8"/>
  <c r="BB2779" i="8"/>
  <c r="AY2779" i="8"/>
  <c r="AV2779" i="8"/>
  <c r="BH2779" i="8" s="1"/>
  <c r="AP2779" i="8"/>
  <c r="AM2779" i="8"/>
  <c r="AS2779" i="8" s="1"/>
  <c r="AG2779" i="8"/>
  <c r="AD2779" i="8"/>
  <c r="AJ2779" i="8" s="1"/>
  <c r="X2779" i="8"/>
  <c r="U2779" i="8"/>
  <c r="P2779" i="8"/>
  <c r="M2779" i="8"/>
  <c r="J2779" i="8"/>
  <c r="G2779" i="8"/>
  <c r="D2779" i="8"/>
  <c r="CK2778" i="8"/>
  <c r="CH2778" i="8"/>
  <c r="CE2778" i="8"/>
  <c r="CB2778" i="8"/>
  <c r="BY2778" i="8"/>
  <c r="BU2778" i="8"/>
  <c r="BV2778" i="8" s="1"/>
  <c r="BQ2778" i="8"/>
  <c r="BN2778" i="8"/>
  <c r="BK2778" i="8"/>
  <c r="BR2778" i="8" s="1"/>
  <c r="BE2778" i="8"/>
  <c r="BB2778" i="8"/>
  <c r="AY2778" i="8"/>
  <c r="AV2778" i="8"/>
  <c r="BH2778" i="8" s="1"/>
  <c r="AP2778" i="8"/>
  <c r="AM2778" i="8"/>
  <c r="AS2778" i="8" s="1"/>
  <c r="AG2778" i="8"/>
  <c r="AD2778" i="8"/>
  <c r="AJ2778" i="8" s="1"/>
  <c r="X2778" i="8"/>
  <c r="U2778" i="8"/>
  <c r="P2778" i="8"/>
  <c r="M2778" i="8"/>
  <c r="J2778" i="8"/>
  <c r="G2778" i="8"/>
  <c r="D2778" i="8"/>
  <c r="CK2777" i="8"/>
  <c r="CH2777" i="8"/>
  <c r="CE2777" i="8"/>
  <c r="CB2777" i="8"/>
  <c r="BY2777" i="8"/>
  <c r="BU2777" i="8"/>
  <c r="BV2777" i="8" s="1"/>
  <c r="BQ2777" i="8"/>
  <c r="BN2777" i="8"/>
  <c r="BK2777" i="8"/>
  <c r="BR2777" i="8" s="1"/>
  <c r="BE2777" i="8"/>
  <c r="BB2777" i="8"/>
  <c r="AY2777" i="8"/>
  <c r="AV2777" i="8"/>
  <c r="BH2777" i="8" s="1"/>
  <c r="AP2777" i="8"/>
  <c r="AM2777" i="8"/>
  <c r="AS2777" i="8" s="1"/>
  <c r="AG2777" i="8"/>
  <c r="AD2777" i="8"/>
  <c r="AJ2777" i="8" s="1"/>
  <c r="X2777" i="8"/>
  <c r="U2777" i="8"/>
  <c r="P2777" i="8"/>
  <c r="M2777" i="8"/>
  <c r="J2777" i="8"/>
  <c r="G2777" i="8"/>
  <c r="D2777" i="8"/>
  <c r="CK2776" i="8"/>
  <c r="CH2776" i="8"/>
  <c r="CE2776" i="8"/>
  <c r="CB2776" i="8"/>
  <c r="BY2776" i="8"/>
  <c r="BU2776" i="8"/>
  <c r="BV2776" i="8" s="1"/>
  <c r="BQ2776" i="8"/>
  <c r="BN2776" i="8"/>
  <c r="BK2776" i="8"/>
  <c r="BR2776" i="8" s="1"/>
  <c r="BE2776" i="8"/>
  <c r="BB2776" i="8"/>
  <c r="AY2776" i="8"/>
  <c r="AV2776" i="8"/>
  <c r="BH2776" i="8" s="1"/>
  <c r="AP2776" i="8"/>
  <c r="AM2776" i="8"/>
  <c r="AS2776" i="8" s="1"/>
  <c r="AG2776" i="8"/>
  <c r="AD2776" i="8"/>
  <c r="AJ2776" i="8" s="1"/>
  <c r="X2776" i="8"/>
  <c r="U2776" i="8"/>
  <c r="P2776" i="8"/>
  <c r="M2776" i="8"/>
  <c r="J2776" i="8"/>
  <c r="G2776" i="8"/>
  <c r="D2776" i="8"/>
  <c r="CK2775" i="8"/>
  <c r="CH2775" i="8"/>
  <c r="CE2775" i="8"/>
  <c r="CB2775" i="8"/>
  <c r="BY2775" i="8"/>
  <c r="BU2775" i="8"/>
  <c r="BV2775" i="8" s="1"/>
  <c r="BQ2775" i="8"/>
  <c r="BN2775" i="8"/>
  <c r="BK2775" i="8"/>
  <c r="BR2775" i="8" s="1"/>
  <c r="BE2775" i="8"/>
  <c r="BB2775" i="8"/>
  <c r="AY2775" i="8"/>
  <c r="AV2775" i="8"/>
  <c r="BH2775" i="8" s="1"/>
  <c r="AP2775" i="8"/>
  <c r="AM2775" i="8"/>
  <c r="AS2775" i="8" s="1"/>
  <c r="AG2775" i="8"/>
  <c r="AD2775" i="8"/>
  <c r="AJ2775" i="8" s="1"/>
  <c r="X2775" i="8"/>
  <c r="U2775" i="8"/>
  <c r="P2775" i="8"/>
  <c r="M2775" i="8"/>
  <c r="J2775" i="8"/>
  <c r="G2775" i="8"/>
  <c r="D2775" i="8"/>
  <c r="CK2774" i="8"/>
  <c r="CH2774" i="8"/>
  <c r="CE2774" i="8"/>
  <c r="CB2774" i="8"/>
  <c r="BY2774" i="8"/>
  <c r="BU2774" i="8"/>
  <c r="BV2774" i="8" s="1"/>
  <c r="BQ2774" i="8"/>
  <c r="BN2774" i="8"/>
  <c r="BK2774" i="8"/>
  <c r="BR2774" i="8" s="1"/>
  <c r="BE2774" i="8"/>
  <c r="BB2774" i="8"/>
  <c r="AY2774" i="8"/>
  <c r="AV2774" i="8"/>
  <c r="BH2774" i="8" s="1"/>
  <c r="AP2774" i="8"/>
  <c r="AM2774" i="8"/>
  <c r="AS2774" i="8" s="1"/>
  <c r="AG2774" i="8"/>
  <c r="AD2774" i="8"/>
  <c r="AJ2774" i="8" s="1"/>
  <c r="X2774" i="8"/>
  <c r="U2774" i="8"/>
  <c r="P2774" i="8"/>
  <c r="M2774" i="8"/>
  <c r="J2774" i="8"/>
  <c r="G2774" i="8"/>
  <c r="D2774" i="8"/>
  <c r="CK2773" i="8"/>
  <c r="CH2773" i="8"/>
  <c r="CE2773" i="8"/>
  <c r="CB2773" i="8"/>
  <c r="BY2773" i="8"/>
  <c r="BU2773" i="8"/>
  <c r="BV2773" i="8" s="1"/>
  <c r="BQ2773" i="8"/>
  <c r="BN2773" i="8"/>
  <c r="BK2773" i="8"/>
  <c r="BR2773" i="8" s="1"/>
  <c r="BE2773" i="8"/>
  <c r="BB2773" i="8"/>
  <c r="AY2773" i="8"/>
  <c r="AV2773" i="8"/>
  <c r="BH2773" i="8" s="1"/>
  <c r="AP2773" i="8"/>
  <c r="AM2773" i="8"/>
  <c r="AS2773" i="8" s="1"/>
  <c r="AG2773" i="8"/>
  <c r="AD2773" i="8"/>
  <c r="AJ2773" i="8" s="1"/>
  <c r="X2773" i="8"/>
  <c r="U2773" i="8"/>
  <c r="P2773" i="8"/>
  <c r="M2773" i="8"/>
  <c r="J2773" i="8"/>
  <c r="G2773" i="8"/>
  <c r="D2773" i="8"/>
  <c r="CK2772" i="8"/>
  <c r="CH2772" i="8"/>
  <c r="CE2772" i="8"/>
  <c r="CB2772" i="8"/>
  <c r="BY2772" i="8"/>
  <c r="BU2772" i="8"/>
  <c r="BV2772" i="8" s="1"/>
  <c r="BQ2772" i="8"/>
  <c r="BN2772" i="8"/>
  <c r="BK2772" i="8"/>
  <c r="BR2772" i="8" s="1"/>
  <c r="BE2772" i="8"/>
  <c r="BB2772" i="8"/>
  <c r="AY2772" i="8"/>
  <c r="AV2772" i="8"/>
  <c r="BH2772" i="8" s="1"/>
  <c r="AP2772" i="8"/>
  <c r="AM2772" i="8"/>
  <c r="AS2772" i="8" s="1"/>
  <c r="AG2772" i="8"/>
  <c r="AD2772" i="8"/>
  <c r="AJ2772" i="8" s="1"/>
  <c r="X2772" i="8"/>
  <c r="U2772" i="8"/>
  <c r="P2772" i="8"/>
  <c r="M2772" i="8"/>
  <c r="J2772" i="8"/>
  <c r="G2772" i="8"/>
  <c r="D2772" i="8"/>
  <c r="CK2771" i="8"/>
  <c r="CH2771" i="8"/>
  <c r="CE2771" i="8"/>
  <c r="CB2771" i="8"/>
  <c r="BY2771" i="8"/>
  <c r="BU2771" i="8"/>
  <c r="BV2771" i="8" s="1"/>
  <c r="BQ2771" i="8"/>
  <c r="BN2771" i="8"/>
  <c r="BK2771" i="8"/>
  <c r="BR2771" i="8" s="1"/>
  <c r="BE2771" i="8"/>
  <c r="BB2771" i="8"/>
  <c r="AY2771" i="8"/>
  <c r="AV2771" i="8"/>
  <c r="BH2771" i="8" s="1"/>
  <c r="AP2771" i="8"/>
  <c r="AM2771" i="8"/>
  <c r="AS2771" i="8" s="1"/>
  <c r="AG2771" i="8"/>
  <c r="AD2771" i="8"/>
  <c r="AJ2771" i="8" s="1"/>
  <c r="X2771" i="8"/>
  <c r="U2771" i="8"/>
  <c r="P2771" i="8"/>
  <c r="M2771" i="8"/>
  <c r="J2771" i="8"/>
  <c r="G2771" i="8"/>
  <c r="D2771" i="8"/>
  <c r="CK2770" i="8"/>
  <c r="CH2770" i="8"/>
  <c r="CE2770" i="8"/>
  <c r="CB2770" i="8"/>
  <c r="BY2770" i="8"/>
  <c r="BU2770" i="8"/>
  <c r="BV2770" i="8" s="1"/>
  <c r="BQ2770" i="8"/>
  <c r="BN2770" i="8"/>
  <c r="BK2770" i="8"/>
  <c r="BR2770" i="8" s="1"/>
  <c r="BE2770" i="8"/>
  <c r="BB2770" i="8"/>
  <c r="AY2770" i="8"/>
  <c r="AV2770" i="8"/>
  <c r="BH2770" i="8" s="1"/>
  <c r="AP2770" i="8"/>
  <c r="AM2770" i="8"/>
  <c r="AS2770" i="8" s="1"/>
  <c r="AG2770" i="8"/>
  <c r="AD2770" i="8"/>
  <c r="AJ2770" i="8" s="1"/>
  <c r="X2770" i="8"/>
  <c r="U2770" i="8"/>
  <c r="P2770" i="8"/>
  <c r="M2770" i="8"/>
  <c r="J2770" i="8"/>
  <c r="G2770" i="8"/>
  <c r="D2770" i="8"/>
  <c r="CK2769" i="8"/>
  <c r="CH2769" i="8"/>
  <c r="CE2769" i="8"/>
  <c r="CB2769" i="8"/>
  <c r="BY2769" i="8"/>
  <c r="BU2769" i="8"/>
  <c r="BV2769" i="8" s="1"/>
  <c r="BQ2769" i="8"/>
  <c r="BN2769" i="8"/>
  <c r="BK2769" i="8"/>
  <c r="BR2769" i="8" s="1"/>
  <c r="BE2769" i="8"/>
  <c r="BB2769" i="8"/>
  <c r="AY2769" i="8"/>
  <c r="AV2769" i="8"/>
  <c r="BH2769" i="8" s="1"/>
  <c r="AP2769" i="8"/>
  <c r="AM2769" i="8"/>
  <c r="AS2769" i="8" s="1"/>
  <c r="AG2769" i="8"/>
  <c r="AD2769" i="8"/>
  <c r="AJ2769" i="8" s="1"/>
  <c r="X2769" i="8"/>
  <c r="U2769" i="8"/>
  <c r="P2769" i="8"/>
  <c r="M2769" i="8"/>
  <c r="J2769" i="8"/>
  <c r="G2769" i="8"/>
  <c r="D2769" i="8"/>
  <c r="CK2768" i="8"/>
  <c r="CH2768" i="8"/>
  <c r="CE2768" i="8"/>
  <c r="CB2768" i="8"/>
  <c r="BY2768" i="8"/>
  <c r="BU2768" i="8"/>
  <c r="BV2768" i="8" s="1"/>
  <c r="BQ2768" i="8"/>
  <c r="BN2768" i="8"/>
  <c r="BK2768" i="8"/>
  <c r="BR2768" i="8" s="1"/>
  <c r="BE2768" i="8"/>
  <c r="BB2768" i="8"/>
  <c r="AY2768" i="8"/>
  <c r="AV2768" i="8"/>
  <c r="BH2768" i="8" s="1"/>
  <c r="AP2768" i="8"/>
  <c r="AM2768" i="8"/>
  <c r="AS2768" i="8" s="1"/>
  <c r="AG2768" i="8"/>
  <c r="AD2768" i="8"/>
  <c r="AJ2768" i="8" s="1"/>
  <c r="X2768" i="8"/>
  <c r="U2768" i="8"/>
  <c r="P2768" i="8"/>
  <c r="M2768" i="8"/>
  <c r="J2768" i="8"/>
  <c r="G2768" i="8"/>
  <c r="D2768" i="8"/>
  <c r="CK2767" i="8"/>
  <c r="CH2767" i="8"/>
  <c r="CE2767" i="8"/>
  <c r="CB2767" i="8"/>
  <c r="BY2767" i="8"/>
  <c r="BU2767" i="8"/>
  <c r="BV2767" i="8" s="1"/>
  <c r="BQ2767" i="8"/>
  <c r="BN2767" i="8"/>
  <c r="BK2767" i="8"/>
  <c r="BR2767" i="8" s="1"/>
  <c r="BE2767" i="8"/>
  <c r="BB2767" i="8"/>
  <c r="AY2767" i="8"/>
  <c r="AV2767" i="8"/>
  <c r="BH2767" i="8" s="1"/>
  <c r="AP2767" i="8"/>
  <c r="AM2767" i="8"/>
  <c r="AS2767" i="8" s="1"/>
  <c r="AG2767" i="8"/>
  <c r="AD2767" i="8"/>
  <c r="AJ2767" i="8" s="1"/>
  <c r="X2767" i="8"/>
  <c r="U2767" i="8"/>
  <c r="P2767" i="8"/>
  <c r="M2767" i="8"/>
  <c r="J2767" i="8"/>
  <c r="G2767" i="8"/>
  <c r="D2767" i="8"/>
  <c r="CK2766" i="8"/>
  <c r="CH2766" i="8"/>
  <c r="CE2766" i="8"/>
  <c r="CB2766" i="8"/>
  <c r="BY2766" i="8"/>
  <c r="BU2766" i="8"/>
  <c r="BV2766" i="8" s="1"/>
  <c r="BQ2766" i="8"/>
  <c r="BN2766" i="8"/>
  <c r="BK2766" i="8"/>
  <c r="BR2766" i="8" s="1"/>
  <c r="BE2766" i="8"/>
  <c r="BB2766" i="8"/>
  <c r="AY2766" i="8"/>
  <c r="AV2766" i="8"/>
  <c r="BH2766" i="8" s="1"/>
  <c r="AP2766" i="8"/>
  <c r="AM2766" i="8"/>
  <c r="AS2766" i="8" s="1"/>
  <c r="AG2766" i="8"/>
  <c r="AD2766" i="8"/>
  <c r="AJ2766" i="8" s="1"/>
  <c r="X2766" i="8"/>
  <c r="U2766" i="8"/>
  <c r="P2766" i="8"/>
  <c r="M2766" i="8"/>
  <c r="J2766" i="8"/>
  <c r="G2766" i="8"/>
  <c r="D2766" i="8"/>
  <c r="CK2765" i="8"/>
  <c r="CH2765" i="8"/>
  <c r="CE2765" i="8"/>
  <c r="CB2765" i="8"/>
  <c r="BY2765" i="8"/>
  <c r="BU2765" i="8"/>
  <c r="BV2765" i="8" s="1"/>
  <c r="BQ2765" i="8"/>
  <c r="BN2765" i="8"/>
  <c r="BK2765" i="8"/>
  <c r="BR2765" i="8" s="1"/>
  <c r="BE2765" i="8"/>
  <c r="BB2765" i="8"/>
  <c r="AY2765" i="8"/>
  <c r="AV2765" i="8"/>
  <c r="BH2765" i="8" s="1"/>
  <c r="AP2765" i="8"/>
  <c r="AM2765" i="8"/>
  <c r="AS2765" i="8" s="1"/>
  <c r="AG2765" i="8"/>
  <c r="AD2765" i="8"/>
  <c r="AJ2765" i="8" s="1"/>
  <c r="X2765" i="8"/>
  <c r="U2765" i="8"/>
  <c r="P2765" i="8"/>
  <c r="M2765" i="8"/>
  <c r="J2765" i="8"/>
  <c r="G2765" i="8"/>
  <c r="D2765" i="8"/>
  <c r="CK2764" i="8"/>
  <c r="CH2764" i="8"/>
  <c r="CE2764" i="8"/>
  <c r="CB2764" i="8"/>
  <c r="BY2764" i="8"/>
  <c r="BU2764" i="8"/>
  <c r="BV2764" i="8" s="1"/>
  <c r="BQ2764" i="8"/>
  <c r="BN2764" i="8"/>
  <c r="BK2764" i="8"/>
  <c r="BR2764" i="8" s="1"/>
  <c r="BE2764" i="8"/>
  <c r="BB2764" i="8"/>
  <c r="AY2764" i="8"/>
  <c r="AV2764" i="8"/>
  <c r="BH2764" i="8" s="1"/>
  <c r="AP2764" i="8"/>
  <c r="AM2764" i="8"/>
  <c r="AS2764" i="8" s="1"/>
  <c r="AG2764" i="8"/>
  <c r="AD2764" i="8"/>
  <c r="AJ2764" i="8" s="1"/>
  <c r="X2764" i="8"/>
  <c r="U2764" i="8"/>
  <c r="P2764" i="8"/>
  <c r="M2764" i="8"/>
  <c r="J2764" i="8"/>
  <c r="G2764" i="8"/>
  <c r="D2764" i="8"/>
  <c r="CK2763" i="8"/>
  <c r="CH2763" i="8"/>
  <c r="CE2763" i="8"/>
  <c r="CB2763" i="8"/>
  <c r="BY2763" i="8"/>
  <c r="BU2763" i="8"/>
  <c r="BV2763" i="8" s="1"/>
  <c r="BQ2763" i="8"/>
  <c r="BN2763" i="8"/>
  <c r="BK2763" i="8"/>
  <c r="BR2763" i="8" s="1"/>
  <c r="BE2763" i="8"/>
  <c r="BB2763" i="8"/>
  <c r="AY2763" i="8"/>
  <c r="AV2763" i="8"/>
  <c r="BH2763" i="8" s="1"/>
  <c r="AP2763" i="8"/>
  <c r="AM2763" i="8"/>
  <c r="AS2763" i="8" s="1"/>
  <c r="AG2763" i="8"/>
  <c r="AD2763" i="8"/>
  <c r="AJ2763" i="8" s="1"/>
  <c r="X2763" i="8"/>
  <c r="U2763" i="8"/>
  <c r="P2763" i="8"/>
  <c r="M2763" i="8"/>
  <c r="J2763" i="8"/>
  <c r="G2763" i="8"/>
  <c r="D2763" i="8"/>
  <c r="CK2762" i="8"/>
  <c r="CH2762" i="8"/>
  <c r="CE2762" i="8"/>
  <c r="CB2762" i="8"/>
  <c r="BY2762" i="8"/>
  <c r="BU2762" i="8"/>
  <c r="BV2762" i="8" s="1"/>
  <c r="BQ2762" i="8"/>
  <c r="BN2762" i="8"/>
  <c r="BK2762" i="8"/>
  <c r="BR2762" i="8" s="1"/>
  <c r="BE2762" i="8"/>
  <c r="BB2762" i="8"/>
  <c r="AY2762" i="8"/>
  <c r="AV2762" i="8"/>
  <c r="BH2762" i="8" s="1"/>
  <c r="AP2762" i="8"/>
  <c r="AM2762" i="8"/>
  <c r="AS2762" i="8" s="1"/>
  <c r="AG2762" i="8"/>
  <c r="AD2762" i="8"/>
  <c r="AJ2762" i="8" s="1"/>
  <c r="X2762" i="8"/>
  <c r="U2762" i="8"/>
  <c r="P2762" i="8"/>
  <c r="M2762" i="8"/>
  <c r="J2762" i="8"/>
  <c r="G2762" i="8"/>
  <c r="D2762" i="8"/>
  <c r="CK2761" i="8"/>
  <c r="CH2761" i="8"/>
  <c r="CE2761" i="8"/>
  <c r="CB2761" i="8"/>
  <c r="BY2761" i="8"/>
  <c r="BU2761" i="8"/>
  <c r="BV2761" i="8" s="1"/>
  <c r="BQ2761" i="8"/>
  <c r="BN2761" i="8"/>
  <c r="BK2761" i="8"/>
  <c r="BR2761" i="8" s="1"/>
  <c r="BE2761" i="8"/>
  <c r="BB2761" i="8"/>
  <c r="AY2761" i="8"/>
  <c r="AV2761" i="8"/>
  <c r="BH2761" i="8" s="1"/>
  <c r="AP2761" i="8"/>
  <c r="AM2761" i="8"/>
  <c r="AS2761" i="8" s="1"/>
  <c r="AG2761" i="8"/>
  <c r="AD2761" i="8"/>
  <c r="AJ2761" i="8" s="1"/>
  <c r="X2761" i="8"/>
  <c r="U2761" i="8"/>
  <c r="P2761" i="8"/>
  <c r="M2761" i="8"/>
  <c r="J2761" i="8"/>
  <c r="G2761" i="8"/>
  <c r="D2761" i="8"/>
  <c r="CK2760" i="8"/>
  <c r="CH2760" i="8"/>
  <c r="CE2760" i="8"/>
  <c r="CB2760" i="8"/>
  <c r="BY2760" i="8"/>
  <c r="BU2760" i="8"/>
  <c r="BV2760" i="8" s="1"/>
  <c r="BQ2760" i="8"/>
  <c r="BN2760" i="8"/>
  <c r="BK2760" i="8"/>
  <c r="BR2760" i="8" s="1"/>
  <c r="BE2760" i="8"/>
  <c r="BB2760" i="8"/>
  <c r="AY2760" i="8"/>
  <c r="AV2760" i="8"/>
  <c r="BH2760" i="8" s="1"/>
  <c r="AP2760" i="8"/>
  <c r="AM2760" i="8"/>
  <c r="AS2760" i="8" s="1"/>
  <c r="AG2760" i="8"/>
  <c r="AD2760" i="8"/>
  <c r="AJ2760" i="8" s="1"/>
  <c r="X2760" i="8"/>
  <c r="U2760" i="8"/>
  <c r="P2760" i="8"/>
  <c r="M2760" i="8"/>
  <c r="J2760" i="8"/>
  <c r="G2760" i="8"/>
  <c r="D2760" i="8"/>
  <c r="CK2759" i="8"/>
  <c r="CH2759" i="8"/>
  <c r="CE2759" i="8"/>
  <c r="CB2759" i="8"/>
  <c r="BY2759" i="8"/>
  <c r="BU2759" i="8"/>
  <c r="BV2759" i="8" s="1"/>
  <c r="BQ2759" i="8"/>
  <c r="BN2759" i="8"/>
  <c r="BK2759" i="8"/>
  <c r="BR2759" i="8" s="1"/>
  <c r="BE2759" i="8"/>
  <c r="BB2759" i="8"/>
  <c r="AY2759" i="8"/>
  <c r="AV2759" i="8"/>
  <c r="BH2759" i="8" s="1"/>
  <c r="AP2759" i="8"/>
  <c r="AM2759" i="8"/>
  <c r="AS2759" i="8" s="1"/>
  <c r="AG2759" i="8"/>
  <c r="AD2759" i="8"/>
  <c r="AJ2759" i="8" s="1"/>
  <c r="X2759" i="8"/>
  <c r="U2759" i="8"/>
  <c r="P2759" i="8"/>
  <c r="M2759" i="8"/>
  <c r="J2759" i="8"/>
  <c r="G2759" i="8"/>
  <c r="D2759" i="8"/>
  <c r="CK2758" i="8"/>
  <c r="CH2758" i="8"/>
  <c r="CE2758" i="8"/>
  <c r="CB2758" i="8"/>
  <c r="BY2758" i="8"/>
  <c r="BU2758" i="8"/>
  <c r="BV2758" i="8" s="1"/>
  <c r="BQ2758" i="8"/>
  <c r="BN2758" i="8"/>
  <c r="BK2758" i="8"/>
  <c r="BR2758" i="8" s="1"/>
  <c r="BE2758" i="8"/>
  <c r="BB2758" i="8"/>
  <c r="AY2758" i="8"/>
  <c r="AV2758" i="8"/>
  <c r="BH2758" i="8" s="1"/>
  <c r="AP2758" i="8"/>
  <c r="AM2758" i="8"/>
  <c r="AS2758" i="8" s="1"/>
  <c r="AG2758" i="8"/>
  <c r="AD2758" i="8"/>
  <c r="AJ2758" i="8" s="1"/>
  <c r="X2758" i="8"/>
  <c r="U2758" i="8"/>
  <c r="P2758" i="8"/>
  <c r="M2758" i="8"/>
  <c r="J2758" i="8"/>
  <c r="G2758" i="8"/>
  <c r="D2758" i="8"/>
  <c r="CK2757" i="8"/>
  <c r="CH2757" i="8"/>
  <c r="CE2757" i="8"/>
  <c r="CB2757" i="8"/>
  <c r="BY2757" i="8"/>
  <c r="BU2757" i="8"/>
  <c r="BV2757" i="8" s="1"/>
  <c r="BQ2757" i="8"/>
  <c r="BN2757" i="8"/>
  <c r="BK2757" i="8"/>
  <c r="BR2757" i="8" s="1"/>
  <c r="BE2757" i="8"/>
  <c r="BB2757" i="8"/>
  <c r="AY2757" i="8"/>
  <c r="AV2757" i="8"/>
  <c r="BH2757" i="8" s="1"/>
  <c r="AP2757" i="8"/>
  <c r="AM2757" i="8"/>
  <c r="AS2757" i="8" s="1"/>
  <c r="AG2757" i="8"/>
  <c r="AD2757" i="8"/>
  <c r="AJ2757" i="8" s="1"/>
  <c r="X2757" i="8"/>
  <c r="U2757" i="8"/>
  <c r="P2757" i="8"/>
  <c r="M2757" i="8"/>
  <c r="J2757" i="8"/>
  <c r="G2757" i="8"/>
  <c r="D2757" i="8"/>
  <c r="CK2756" i="8"/>
  <c r="CH2756" i="8"/>
  <c r="CE2756" i="8"/>
  <c r="CB2756" i="8"/>
  <c r="BY2756" i="8"/>
  <c r="BU2756" i="8"/>
  <c r="BV2756" i="8" s="1"/>
  <c r="BQ2756" i="8"/>
  <c r="BN2756" i="8"/>
  <c r="BK2756" i="8"/>
  <c r="BR2756" i="8" s="1"/>
  <c r="BE2756" i="8"/>
  <c r="BB2756" i="8"/>
  <c r="AY2756" i="8"/>
  <c r="AV2756" i="8"/>
  <c r="BH2756" i="8" s="1"/>
  <c r="AP2756" i="8"/>
  <c r="AM2756" i="8"/>
  <c r="AS2756" i="8" s="1"/>
  <c r="AG2756" i="8"/>
  <c r="AD2756" i="8"/>
  <c r="AJ2756" i="8" s="1"/>
  <c r="X2756" i="8"/>
  <c r="U2756" i="8"/>
  <c r="P2756" i="8"/>
  <c r="M2756" i="8"/>
  <c r="J2756" i="8"/>
  <c r="G2756" i="8"/>
  <c r="D2756" i="8"/>
  <c r="CK2755" i="8"/>
  <c r="CH2755" i="8"/>
  <c r="CE2755" i="8"/>
  <c r="CB2755" i="8"/>
  <c r="BY2755" i="8"/>
  <c r="BU2755" i="8"/>
  <c r="BV2755" i="8" s="1"/>
  <c r="BQ2755" i="8"/>
  <c r="BN2755" i="8"/>
  <c r="BK2755" i="8"/>
  <c r="BR2755" i="8" s="1"/>
  <c r="BE2755" i="8"/>
  <c r="BB2755" i="8"/>
  <c r="AY2755" i="8"/>
  <c r="AV2755" i="8"/>
  <c r="BH2755" i="8" s="1"/>
  <c r="AP2755" i="8"/>
  <c r="AM2755" i="8"/>
  <c r="AS2755" i="8" s="1"/>
  <c r="AG2755" i="8"/>
  <c r="AD2755" i="8"/>
  <c r="AJ2755" i="8" s="1"/>
  <c r="X2755" i="8"/>
  <c r="U2755" i="8"/>
  <c r="P2755" i="8"/>
  <c r="M2755" i="8"/>
  <c r="J2755" i="8"/>
  <c r="G2755" i="8"/>
  <c r="D2755" i="8"/>
  <c r="CK2754" i="8"/>
  <c r="CH2754" i="8"/>
  <c r="CE2754" i="8"/>
  <c r="CB2754" i="8"/>
  <c r="BY2754" i="8"/>
  <c r="BU2754" i="8"/>
  <c r="BV2754" i="8" s="1"/>
  <c r="BQ2754" i="8"/>
  <c r="BN2754" i="8"/>
  <c r="BK2754" i="8"/>
  <c r="BR2754" i="8" s="1"/>
  <c r="BE2754" i="8"/>
  <c r="BB2754" i="8"/>
  <c r="AY2754" i="8"/>
  <c r="AV2754" i="8"/>
  <c r="BH2754" i="8" s="1"/>
  <c r="AP2754" i="8"/>
  <c r="AM2754" i="8"/>
  <c r="AS2754" i="8" s="1"/>
  <c r="AG2754" i="8"/>
  <c r="AD2754" i="8"/>
  <c r="AJ2754" i="8" s="1"/>
  <c r="X2754" i="8"/>
  <c r="U2754" i="8"/>
  <c r="P2754" i="8"/>
  <c r="M2754" i="8"/>
  <c r="J2754" i="8"/>
  <c r="G2754" i="8"/>
  <c r="D2754" i="8"/>
  <c r="CK2753" i="8"/>
  <c r="CH2753" i="8"/>
  <c r="CE2753" i="8"/>
  <c r="CB2753" i="8"/>
  <c r="BY2753" i="8"/>
  <c r="BU2753" i="8"/>
  <c r="BV2753" i="8" s="1"/>
  <c r="BQ2753" i="8"/>
  <c r="BN2753" i="8"/>
  <c r="BK2753" i="8"/>
  <c r="BR2753" i="8" s="1"/>
  <c r="BE2753" i="8"/>
  <c r="BB2753" i="8"/>
  <c r="AY2753" i="8"/>
  <c r="AV2753" i="8"/>
  <c r="BH2753" i="8" s="1"/>
  <c r="AP2753" i="8"/>
  <c r="AM2753" i="8"/>
  <c r="AS2753" i="8" s="1"/>
  <c r="AG2753" i="8"/>
  <c r="AD2753" i="8"/>
  <c r="AJ2753" i="8" s="1"/>
  <c r="X2753" i="8"/>
  <c r="U2753" i="8"/>
  <c r="P2753" i="8"/>
  <c r="M2753" i="8"/>
  <c r="J2753" i="8"/>
  <c r="G2753" i="8"/>
  <c r="D2753" i="8"/>
  <c r="CK2752" i="8"/>
  <c r="CH2752" i="8"/>
  <c r="CE2752" i="8"/>
  <c r="CB2752" i="8"/>
  <c r="BY2752" i="8"/>
  <c r="BU2752" i="8"/>
  <c r="BV2752" i="8" s="1"/>
  <c r="BQ2752" i="8"/>
  <c r="BN2752" i="8"/>
  <c r="BK2752" i="8"/>
  <c r="BR2752" i="8" s="1"/>
  <c r="BE2752" i="8"/>
  <c r="BB2752" i="8"/>
  <c r="AY2752" i="8"/>
  <c r="AV2752" i="8"/>
  <c r="BH2752" i="8" s="1"/>
  <c r="AP2752" i="8"/>
  <c r="AM2752" i="8"/>
  <c r="AS2752" i="8" s="1"/>
  <c r="AG2752" i="8"/>
  <c r="AD2752" i="8"/>
  <c r="AJ2752" i="8" s="1"/>
  <c r="X2752" i="8"/>
  <c r="U2752" i="8"/>
  <c r="P2752" i="8"/>
  <c r="M2752" i="8"/>
  <c r="J2752" i="8"/>
  <c r="G2752" i="8"/>
  <c r="D2752" i="8"/>
  <c r="CK2751" i="8"/>
  <c r="CH2751" i="8"/>
  <c r="CE2751" i="8"/>
  <c r="CB2751" i="8"/>
  <c r="BY2751" i="8"/>
  <c r="BU2751" i="8"/>
  <c r="BV2751" i="8" s="1"/>
  <c r="BQ2751" i="8"/>
  <c r="BN2751" i="8"/>
  <c r="BK2751" i="8"/>
  <c r="BR2751" i="8" s="1"/>
  <c r="BE2751" i="8"/>
  <c r="BB2751" i="8"/>
  <c r="AY2751" i="8"/>
  <c r="AV2751" i="8"/>
  <c r="BH2751" i="8" s="1"/>
  <c r="AP2751" i="8"/>
  <c r="AM2751" i="8"/>
  <c r="AS2751" i="8" s="1"/>
  <c r="AG2751" i="8"/>
  <c r="AD2751" i="8"/>
  <c r="AJ2751" i="8" s="1"/>
  <c r="X2751" i="8"/>
  <c r="U2751" i="8"/>
  <c r="P2751" i="8"/>
  <c r="M2751" i="8"/>
  <c r="J2751" i="8"/>
  <c r="G2751" i="8"/>
  <c r="D2751" i="8"/>
  <c r="CK2750" i="8"/>
  <c r="CH2750" i="8"/>
  <c r="CE2750" i="8"/>
  <c r="CB2750" i="8"/>
  <c r="BY2750" i="8"/>
  <c r="BU2750" i="8"/>
  <c r="BV2750" i="8" s="1"/>
  <c r="BQ2750" i="8"/>
  <c r="BN2750" i="8"/>
  <c r="BK2750" i="8"/>
  <c r="BR2750" i="8" s="1"/>
  <c r="BE2750" i="8"/>
  <c r="BB2750" i="8"/>
  <c r="AY2750" i="8"/>
  <c r="AV2750" i="8"/>
  <c r="BH2750" i="8" s="1"/>
  <c r="AP2750" i="8"/>
  <c r="AM2750" i="8"/>
  <c r="AS2750" i="8" s="1"/>
  <c r="AG2750" i="8"/>
  <c r="AD2750" i="8"/>
  <c r="AJ2750" i="8" s="1"/>
  <c r="X2750" i="8"/>
  <c r="U2750" i="8"/>
  <c r="P2750" i="8"/>
  <c r="M2750" i="8"/>
  <c r="J2750" i="8"/>
  <c r="G2750" i="8"/>
  <c r="D2750" i="8"/>
  <c r="CK2749" i="8"/>
  <c r="CH2749" i="8"/>
  <c r="CE2749" i="8"/>
  <c r="CB2749" i="8"/>
  <c r="BY2749" i="8"/>
  <c r="BU2749" i="8"/>
  <c r="BV2749" i="8" s="1"/>
  <c r="BQ2749" i="8"/>
  <c r="BN2749" i="8"/>
  <c r="BK2749" i="8"/>
  <c r="BR2749" i="8" s="1"/>
  <c r="BE2749" i="8"/>
  <c r="BB2749" i="8"/>
  <c r="AY2749" i="8"/>
  <c r="AV2749" i="8"/>
  <c r="BH2749" i="8" s="1"/>
  <c r="AP2749" i="8"/>
  <c r="AM2749" i="8"/>
  <c r="AS2749" i="8" s="1"/>
  <c r="AG2749" i="8"/>
  <c r="AD2749" i="8"/>
  <c r="AJ2749" i="8" s="1"/>
  <c r="X2749" i="8"/>
  <c r="U2749" i="8"/>
  <c r="P2749" i="8"/>
  <c r="M2749" i="8"/>
  <c r="J2749" i="8"/>
  <c r="G2749" i="8"/>
  <c r="D2749" i="8"/>
  <c r="CK2748" i="8"/>
  <c r="CH2748" i="8"/>
  <c r="CE2748" i="8"/>
  <c r="CB2748" i="8"/>
  <c r="BY2748" i="8"/>
  <c r="BU2748" i="8"/>
  <c r="BV2748" i="8" s="1"/>
  <c r="BQ2748" i="8"/>
  <c r="BN2748" i="8"/>
  <c r="BK2748" i="8"/>
  <c r="BR2748" i="8" s="1"/>
  <c r="BE2748" i="8"/>
  <c r="BB2748" i="8"/>
  <c r="AY2748" i="8"/>
  <c r="AV2748" i="8"/>
  <c r="BH2748" i="8" s="1"/>
  <c r="AP2748" i="8"/>
  <c r="AM2748" i="8"/>
  <c r="AS2748" i="8" s="1"/>
  <c r="AG2748" i="8"/>
  <c r="AD2748" i="8"/>
  <c r="AJ2748" i="8" s="1"/>
  <c r="X2748" i="8"/>
  <c r="U2748" i="8"/>
  <c r="P2748" i="8"/>
  <c r="M2748" i="8"/>
  <c r="J2748" i="8"/>
  <c r="G2748" i="8"/>
  <c r="D2748" i="8"/>
  <c r="CK2747" i="8"/>
  <c r="CH2747" i="8"/>
  <c r="CE2747" i="8"/>
  <c r="CB2747" i="8"/>
  <c r="BY2747" i="8"/>
  <c r="BU2747" i="8"/>
  <c r="BV2747" i="8" s="1"/>
  <c r="BQ2747" i="8"/>
  <c r="BN2747" i="8"/>
  <c r="BK2747" i="8"/>
  <c r="BR2747" i="8" s="1"/>
  <c r="BE2747" i="8"/>
  <c r="BB2747" i="8"/>
  <c r="AY2747" i="8"/>
  <c r="AV2747" i="8"/>
  <c r="BH2747" i="8" s="1"/>
  <c r="AP2747" i="8"/>
  <c r="AM2747" i="8"/>
  <c r="AS2747" i="8" s="1"/>
  <c r="AG2747" i="8"/>
  <c r="AD2747" i="8"/>
  <c r="AJ2747" i="8" s="1"/>
  <c r="X2747" i="8"/>
  <c r="U2747" i="8"/>
  <c r="P2747" i="8"/>
  <c r="M2747" i="8"/>
  <c r="J2747" i="8"/>
  <c r="G2747" i="8"/>
  <c r="D2747" i="8"/>
  <c r="CK2746" i="8"/>
  <c r="CH2746" i="8"/>
  <c r="CE2746" i="8"/>
  <c r="CB2746" i="8"/>
  <c r="BY2746" i="8"/>
  <c r="BU2746" i="8"/>
  <c r="BV2746" i="8" s="1"/>
  <c r="BQ2746" i="8"/>
  <c r="BN2746" i="8"/>
  <c r="BK2746" i="8"/>
  <c r="BR2746" i="8" s="1"/>
  <c r="BE2746" i="8"/>
  <c r="BB2746" i="8"/>
  <c r="AY2746" i="8"/>
  <c r="AV2746" i="8"/>
  <c r="BH2746" i="8" s="1"/>
  <c r="AP2746" i="8"/>
  <c r="AM2746" i="8"/>
  <c r="AS2746" i="8" s="1"/>
  <c r="AG2746" i="8"/>
  <c r="AD2746" i="8"/>
  <c r="AJ2746" i="8" s="1"/>
  <c r="X2746" i="8"/>
  <c r="U2746" i="8"/>
  <c r="P2746" i="8"/>
  <c r="M2746" i="8"/>
  <c r="J2746" i="8"/>
  <c r="G2746" i="8"/>
  <c r="D2746" i="8"/>
  <c r="CK2745" i="8"/>
  <c r="CH2745" i="8"/>
  <c r="CE2745" i="8"/>
  <c r="CB2745" i="8"/>
  <c r="BY2745" i="8"/>
  <c r="BU2745" i="8"/>
  <c r="BV2745" i="8" s="1"/>
  <c r="BQ2745" i="8"/>
  <c r="BN2745" i="8"/>
  <c r="BK2745" i="8"/>
  <c r="BR2745" i="8" s="1"/>
  <c r="BE2745" i="8"/>
  <c r="BB2745" i="8"/>
  <c r="AY2745" i="8"/>
  <c r="AV2745" i="8"/>
  <c r="BH2745" i="8" s="1"/>
  <c r="AP2745" i="8"/>
  <c r="AM2745" i="8"/>
  <c r="AS2745" i="8" s="1"/>
  <c r="AG2745" i="8"/>
  <c r="AD2745" i="8"/>
  <c r="AJ2745" i="8" s="1"/>
  <c r="X2745" i="8"/>
  <c r="U2745" i="8"/>
  <c r="P2745" i="8"/>
  <c r="M2745" i="8"/>
  <c r="J2745" i="8"/>
  <c r="G2745" i="8"/>
  <c r="D2745" i="8"/>
  <c r="CK2744" i="8"/>
  <c r="CH2744" i="8"/>
  <c r="CE2744" i="8"/>
  <c r="CB2744" i="8"/>
  <c r="BY2744" i="8"/>
  <c r="BU2744" i="8"/>
  <c r="BV2744" i="8" s="1"/>
  <c r="BQ2744" i="8"/>
  <c r="BN2744" i="8"/>
  <c r="BK2744" i="8"/>
  <c r="BR2744" i="8" s="1"/>
  <c r="BE2744" i="8"/>
  <c r="BB2744" i="8"/>
  <c r="AY2744" i="8"/>
  <c r="AV2744" i="8"/>
  <c r="BH2744" i="8" s="1"/>
  <c r="AP2744" i="8"/>
  <c r="AM2744" i="8"/>
  <c r="AS2744" i="8" s="1"/>
  <c r="AG2744" i="8"/>
  <c r="AD2744" i="8"/>
  <c r="AJ2744" i="8" s="1"/>
  <c r="X2744" i="8"/>
  <c r="U2744" i="8"/>
  <c r="P2744" i="8"/>
  <c r="M2744" i="8"/>
  <c r="J2744" i="8"/>
  <c r="G2744" i="8"/>
  <c r="D2744" i="8"/>
  <c r="CK2743" i="8"/>
  <c r="CH2743" i="8"/>
  <c r="CE2743" i="8"/>
  <c r="CB2743" i="8"/>
  <c r="BY2743" i="8"/>
  <c r="BU2743" i="8"/>
  <c r="BV2743" i="8" s="1"/>
  <c r="BQ2743" i="8"/>
  <c r="BN2743" i="8"/>
  <c r="BK2743" i="8"/>
  <c r="BR2743" i="8" s="1"/>
  <c r="BE2743" i="8"/>
  <c r="BB2743" i="8"/>
  <c r="AY2743" i="8"/>
  <c r="AV2743" i="8"/>
  <c r="BH2743" i="8" s="1"/>
  <c r="AP2743" i="8"/>
  <c r="AM2743" i="8"/>
  <c r="AS2743" i="8" s="1"/>
  <c r="AG2743" i="8"/>
  <c r="AD2743" i="8"/>
  <c r="AJ2743" i="8" s="1"/>
  <c r="X2743" i="8"/>
  <c r="U2743" i="8"/>
  <c r="P2743" i="8"/>
  <c r="M2743" i="8"/>
  <c r="J2743" i="8"/>
  <c r="G2743" i="8"/>
  <c r="D2743" i="8"/>
  <c r="CK2742" i="8"/>
  <c r="CH2742" i="8"/>
  <c r="CE2742" i="8"/>
  <c r="CB2742" i="8"/>
  <c r="BY2742" i="8"/>
  <c r="BU2742" i="8"/>
  <c r="BV2742" i="8" s="1"/>
  <c r="BQ2742" i="8"/>
  <c r="BN2742" i="8"/>
  <c r="BK2742" i="8"/>
  <c r="BR2742" i="8" s="1"/>
  <c r="BE2742" i="8"/>
  <c r="BB2742" i="8"/>
  <c r="AY2742" i="8"/>
  <c r="AV2742" i="8"/>
  <c r="BH2742" i="8" s="1"/>
  <c r="AP2742" i="8"/>
  <c r="AM2742" i="8"/>
  <c r="AS2742" i="8" s="1"/>
  <c r="AG2742" i="8"/>
  <c r="AD2742" i="8"/>
  <c r="AJ2742" i="8" s="1"/>
  <c r="X2742" i="8"/>
  <c r="U2742" i="8"/>
  <c r="P2742" i="8"/>
  <c r="M2742" i="8"/>
  <c r="J2742" i="8"/>
  <c r="G2742" i="8"/>
  <c r="D2742" i="8"/>
  <c r="CK2741" i="8"/>
  <c r="CH2741" i="8"/>
  <c r="CE2741" i="8"/>
  <c r="CB2741" i="8"/>
  <c r="BY2741" i="8"/>
  <c r="BU2741" i="8"/>
  <c r="BV2741" i="8" s="1"/>
  <c r="BQ2741" i="8"/>
  <c r="BN2741" i="8"/>
  <c r="BK2741" i="8"/>
  <c r="BR2741" i="8" s="1"/>
  <c r="BE2741" i="8"/>
  <c r="BB2741" i="8"/>
  <c r="AY2741" i="8"/>
  <c r="AV2741" i="8"/>
  <c r="BH2741" i="8" s="1"/>
  <c r="AP2741" i="8"/>
  <c r="AM2741" i="8"/>
  <c r="AS2741" i="8" s="1"/>
  <c r="AG2741" i="8"/>
  <c r="AD2741" i="8"/>
  <c r="AJ2741" i="8" s="1"/>
  <c r="X2741" i="8"/>
  <c r="U2741" i="8"/>
  <c r="P2741" i="8"/>
  <c r="M2741" i="8"/>
  <c r="J2741" i="8"/>
  <c r="G2741" i="8"/>
  <c r="D2741" i="8"/>
  <c r="CK2740" i="8"/>
  <c r="CH2740" i="8"/>
  <c r="CE2740" i="8"/>
  <c r="CB2740" i="8"/>
  <c r="BY2740" i="8"/>
  <c r="BU2740" i="8"/>
  <c r="BV2740" i="8" s="1"/>
  <c r="BQ2740" i="8"/>
  <c r="BN2740" i="8"/>
  <c r="BK2740" i="8"/>
  <c r="BR2740" i="8" s="1"/>
  <c r="BE2740" i="8"/>
  <c r="BB2740" i="8"/>
  <c r="AY2740" i="8"/>
  <c r="AV2740" i="8"/>
  <c r="BH2740" i="8" s="1"/>
  <c r="AP2740" i="8"/>
  <c r="AM2740" i="8"/>
  <c r="AS2740" i="8" s="1"/>
  <c r="AG2740" i="8"/>
  <c r="AD2740" i="8"/>
  <c r="AJ2740" i="8" s="1"/>
  <c r="X2740" i="8"/>
  <c r="U2740" i="8"/>
  <c r="P2740" i="8"/>
  <c r="M2740" i="8"/>
  <c r="J2740" i="8"/>
  <c r="G2740" i="8"/>
  <c r="D2740" i="8"/>
  <c r="CK2739" i="8"/>
  <c r="CH2739" i="8"/>
  <c r="CE2739" i="8"/>
  <c r="CB2739" i="8"/>
  <c r="BY2739" i="8"/>
  <c r="BU2739" i="8"/>
  <c r="BV2739" i="8" s="1"/>
  <c r="BQ2739" i="8"/>
  <c r="BN2739" i="8"/>
  <c r="BK2739" i="8"/>
  <c r="BR2739" i="8" s="1"/>
  <c r="BE2739" i="8"/>
  <c r="BB2739" i="8"/>
  <c r="AY2739" i="8"/>
  <c r="AV2739" i="8"/>
  <c r="BH2739" i="8" s="1"/>
  <c r="AP2739" i="8"/>
  <c r="AM2739" i="8"/>
  <c r="AS2739" i="8" s="1"/>
  <c r="AG2739" i="8"/>
  <c r="AD2739" i="8"/>
  <c r="AJ2739" i="8" s="1"/>
  <c r="X2739" i="8"/>
  <c r="U2739" i="8"/>
  <c r="P2739" i="8"/>
  <c r="M2739" i="8"/>
  <c r="J2739" i="8"/>
  <c r="G2739" i="8"/>
  <c r="D2739" i="8"/>
  <c r="CK2738" i="8"/>
  <c r="CH2738" i="8"/>
  <c r="CE2738" i="8"/>
  <c r="CB2738" i="8"/>
  <c r="BY2738" i="8"/>
  <c r="BU2738" i="8"/>
  <c r="BV2738" i="8" s="1"/>
  <c r="BQ2738" i="8"/>
  <c r="BN2738" i="8"/>
  <c r="BK2738" i="8"/>
  <c r="BR2738" i="8" s="1"/>
  <c r="BE2738" i="8"/>
  <c r="BB2738" i="8"/>
  <c r="AY2738" i="8"/>
  <c r="AV2738" i="8"/>
  <c r="BH2738" i="8" s="1"/>
  <c r="AP2738" i="8"/>
  <c r="AM2738" i="8"/>
  <c r="AS2738" i="8" s="1"/>
  <c r="AG2738" i="8"/>
  <c r="AD2738" i="8"/>
  <c r="AJ2738" i="8" s="1"/>
  <c r="X2738" i="8"/>
  <c r="U2738" i="8"/>
  <c r="P2738" i="8"/>
  <c r="M2738" i="8"/>
  <c r="J2738" i="8"/>
  <c r="G2738" i="8"/>
  <c r="D2738" i="8"/>
  <c r="CK2737" i="8"/>
  <c r="CH2737" i="8"/>
  <c r="CE2737" i="8"/>
  <c r="CB2737" i="8"/>
  <c r="BY2737" i="8"/>
  <c r="BU2737" i="8"/>
  <c r="BV2737" i="8" s="1"/>
  <c r="BQ2737" i="8"/>
  <c r="BN2737" i="8"/>
  <c r="BK2737" i="8"/>
  <c r="BR2737" i="8" s="1"/>
  <c r="BE2737" i="8"/>
  <c r="BB2737" i="8"/>
  <c r="AY2737" i="8"/>
  <c r="AV2737" i="8"/>
  <c r="BH2737" i="8" s="1"/>
  <c r="AP2737" i="8"/>
  <c r="AM2737" i="8"/>
  <c r="AS2737" i="8" s="1"/>
  <c r="AG2737" i="8"/>
  <c r="AD2737" i="8"/>
  <c r="AJ2737" i="8" s="1"/>
  <c r="X2737" i="8"/>
  <c r="U2737" i="8"/>
  <c r="P2737" i="8"/>
  <c r="M2737" i="8"/>
  <c r="J2737" i="8"/>
  <c r="G2737" i="8"/>
  <c r="D2737" i="8"/>
  <c r="CK2736" i="8"/>
  <c r="CH2736" i="8"/>
  <c r="CE2736" i="8"/>
  <c r="CB2736" i="8"/>
  <c r="BY2736" i="8"/>
  <c r="BU2736" i="8"/>
  <c r="BV2736" i="8" s="1"/>
  <c r="BQ2736" i="8"/>
  <c r="BN2736" i="8"/>
  <c r="BK2736" i="8"/>
  <c r="BR2736" i="8" s="1"/>
  <c r="BE2736" i="8"/>
  <c r="BB2736" i="8"/>
  <c r="AY2736" i="8"/>
  <c r="AV2736" i="8"/>
  <c r="BH2736" i="8" s="1"/>
  <c r="AP2736" i="8"/>
  <c r="AM2736" i="8"/>
  <c r="AS2736" i="8" s="1"/>
  <c r="AG2736" i="8"/>
  <c r="AD2736" i="8"/>
  <c r="AJ2736" i="8" s="1"/>
  <c r="X2736" i="8"/>
  <c r="U2736" i="8"/>
  <c r="P2736" i="8"/>
  <c r="M2736" i="8"/>
  <c r="J2736" i="8"/>
  <c r="G2736" i="8"/>
  <c r="D2736" i="8"/>
  <c r="CK2735" i="8"/>
  <c r="CH2735" i="8"/>
  <c r="CE2735" i="8"/>
  <c r="CB2735" i="8"/>
  <c r="BY2735" i="8"/>
  <c r="BU2735" i="8"/>
  <c r="BV2735" i="8" s="1"/>
  <c r="BQ2735" i="8"/>
  <c r="BN2735" i="8"/>
  <c r="BK2735" i="8"/>
  <c r="BR2735" i="8" s="1"/>
  <c r="BE2735" i="8"/>
  <c r="BB2735" i="8"/>
  <c r="AY2735" i="8"/>
  <c r="AV2735" i="8"/>
  <c r="BH2735" i="8" s="1"/>
  <c r="AP2735" i="8"/>
  <c r="AM2735" i="8"/>
  <c r="AS2735" i="8" s="1"/>
  <c r="AG2735" i="8"/>
  <c r="AD2735" i="8"/>
  <c r="AJ2735" i="8" s="1"/>
  <c r="X2735" i="8"/>
  <c r="U2735" i="8"/>
  <c r="P2735" i="8"/>
  <c r="M2735" i="8"/>
  <c r="J2735" i="8"/>
  <c r="G2735" i="8"/>
  <c r="D2735" i="8"/>
  <c r="CK2734" i="8"/>
  <c r="CH2734" i="8"/>
  <c r="CE2734" i="8"/>
  <c r="CB2734" i="8"/>
  <c r="BY2734" i="8"/>
  <c r="BU2734" i="8"/>
  <c r="BV2734" i="8" s="1"/>
  <c r="BQ2734" i="8"/>
  <c r="BN2734" i="8"/>
  <c r="BK2734" i="8"/>
  <c r="BR2734" i="8" s="1"/>
  <c r="BE2734" i="8"/>
  <c r="BB2734" i="8"/>
  <c r="AY2734" i="8"/>
  <c r="AV2734" i="8"/>
  <c r="BH2734" i="8" s="1"/>
  <c r="AP2734" i="8"/>
  <c r="AM2734" i="8"/>
  <c r="AS2734" i="8" s="1"/>
  <c r="AG2734" i="8"/>
  <c r="AD2734" i="8"/>
  <c r="AJ2734" i="8" s="1"/>
  <c r="X2734" i="8"/>
  <c r="U2734" i="8"/>
  <c r="P2734" i="8"/>
  <c r="M2734" i="8"/>
  <c r="J2734" i="8"/>
  <c r="G2734" i="8"/>
  <c r="D2734" i="8"/>
  <c r="CK2733" i="8"/>
  <c r="CH2733" i="8"/>
  <c r="CE2733" i="8"/>
  <c r="CB2733" i="8"/>
  <c r="BY2733" i="8"/>
  <c r="BU2733" i="8"/>
  <c r="BV2733" i="8" s="1"/>
  <c r="BQ2733" i="8"/>
  <c r="BN2733" i="8"/>
  <c r="BK2733" i="8"/>
  <c r="BR2733" i="8" s="1"/>
  <c r="BE2733" i="8"/>
  <c r="BB2733" i="8"/>
  <c r="AY2733" i="8"/>
  <c r="AV2733" i="8"/>
  <c r="BH2733" i="8" s="1"/>
  <c r="AP2733" i="8"/>
  <c r="AM2733" i="8"/>
  <c r="AS2733" i="8" s="1"/>
  <c r="AG2733" i="8"/>
  <c r="AD2733" i="8"/>
  <c r="AJ2733" i="8" s="1"/>
  <c r="X2733" i="8"/>
  <c r="U2733" i="8"/>
  <c r="P2733" i="8"/>
  <c r="M2733" i="8"/>
  <c r="J2733" i="8"/>
  <c r="G2733" i="8"/>
  <c r="D2733" i="8"/>
  <c r="CK2732" i="8"/>
  <c r="CH2732" i="8"/>
  <c r="CE2732" i="8"/>
  <c r="CB2732" i="8"/>
  <c r="BY2732" i="8"/>
  <c r="BU2732" i="8"/>
  <c r="BV2732" i="8" s="1"/>
  <c r="BQ2732" i="8"/>
  <c r="BN2732" i="8"/>
  <c r="BK2732" i="8"/>
  <c r="BR2732" i="8" s="1"/>
  <c r="BE2732" i="8"/>
  <c r="BB2732" i="8"/>
  <c r="AY2732" i="8"/>
  <c r="AV2732" i="8"/>
  <c r="BH2732" i="8" s="1"/>
  <c r="AP2732" i="8"/>
  <c r="AM2732" i="8"/>
  <c r="AS2732" i="8" s="1"/>
  <c r="AG2732" i="8"/>
  <c r="AD2732" i="8"/>
  <c r="AJ2732" i="8" s="1"/>
  <c r="X2732" i="8"/>
  <c r="U2732" i="8"/>
  <c r="P2732" i="8"/>
  <c r="M2732" i="8"/>
  <c r="J2732" i="8"/>
  <c r="G2732" i="8"/>
  <c r="D2732" i="8"/>
  <c r="CK2731" i="8"/>
  <c r="CH2731" i="8"/>
  <c r="CE2731" i="8"/>
  <c r="CB2731" i="8"/>
  <c r="BY2731" i="8"/>
  <c r="BU2731" i="8"/>
  <c r="BV2731" i="8" s="1"/>
  <c r="BQ2731" i="8"/>
  <c r="BN2731" i="8"/>
  <c r="BK2731" i="8"/>
  <c r="BR2731" i="8" s="1"/>
  <c r="BE2731" i="8"/>
  <c r="BB2731" i="8"/>
  <c r="AY2731" i="8"/>
  <c r="AV2731" i="8"/>
  <c r="BH2731" i="8" s="1"/>
  <c r="AP2731" i="8"/>
  <c r="AM2731" i="8"/>
  <c r="AS2731" i="8" s="1"/>
  <c r="AG2731" i="8"/>
  <c r="AD2731" i="8"/>
  <c r="AJ2731" i="8" s="1"/>
  <c r="X2731" i="8"/>
  <c r="U2731" i="8"/>
  <c r="P2731" i="8"/>
  <c r="M2731" i="8"/>
  <c r="J2731" i="8"/>
  <c r="G2731" i="8"/>
  <c r="D2731" i="8"/>
  <c r="CK2730" i="8"/>
  <c r="CH2730" i="8"/>
  <c r="CE2730" i="8"/>
  <c r="CB2730" i="8"/>
  <c r="BY2730" i="8"/>
  <c r="BU2730" i="8"/>
  <c r="BV2730" i="8" s="1"/>
  <c r="BQ2730" i="8"/>
  <c r="BN2730" i="8"/>
  <c r="BK2730" i="8"/>
  <c r="BR2730" i="8" s="1"/>
  <c r="BE2730" i="8"/>
  <c r="BB2730" i="8"/>
  <c r="AY2730" i="8"/>
  <c r="AV2730" i="8"/>
  <c r="BH2730" i="8" s="1"/>
  <c r="AP2730" i="8"/>
  <c r="AM2730" i="8"/>
  <c r="AS2730" i="8" s="1"/>
  <c r="AG2730" i="8"/>
  <c r="AD2730" i="8"/>
  <c r="AJ2730" i="8" s="1"/>
  <c r="X2730" i="8"/>
  <c r="U2730" i="8"/>
  <c r="P2730" i="8"/>
  <c r="M2730" i="8"/>
  <c r="J2730" i="8"/>
  <c r="G2730" i="8"/>
  <c r="D2730" i="8"/>
  <c r="CK2729" i="8"/>
  <c r="CH2729" i="8"/>
  <c r="CE2729" i="8"/>
  <c r="CB2729" i="8"/>
  <c r="BY2729" i="8"/>
  <c r="BU2729" i="8"/>
  <c r="BV2729" i="8" s="1"/>
  <c r="BQ2729" i="8"/>
  <c r="BN2729" i="8"/>
  <c r="BK2729" i="8"/>
  <c r="BR2729" i="8" s="1"/>
  <c r="BE2729" i="8"/>
  <c r="BB2729" i="8"/>
  <c r="AY2729" i="8"/>
  <c r="AV2729" i="8"/>
  <c r="BH2729" i="8" s="1"/>
  <c r="AP2729" i="8"/>
  <c r="AM2729" i="8"/>
  <c r="AS2729" i="8" s="1"/>
  <c r="AG2729" i="8"/>
  <c r="AD2729" i="8"/>
  <c r="AJ2729" i="8" s="1"/>
  <c r="X2729" i="8"/>
  <c r="U2729" i="8"/>
  <c r="P2729" i="8"/>
  <c r="M2729" i="8"/>
  <c r="J2729" i="8"/>
  <c r="G2729" i="8"/>
  <c r="D2729" i="8"/>
  <c r="CK2728" i="8"/>
  <c r="CH2728" i="8"/>
  <c r="CE2728" i="8"/>
  <c r="CB2728" i="8"/>
  <c r="BY2728" i="8"/>
  <c r="BU2728" i="8"/>
  <c r="BV2728" i="8" s="1"/>
  <c r="BQ2728" i="8"/>
  <c r="BN2728" i="8"/>
  <c r="BK2728" i="8"/>
  <c r="BR2728" i="8" s="1"/>
  <c r="BE2728" i="8"/>
  <c r="BB2728" i="8"/>
  <c r="AY2728" i="8"/>
  <c r="AV2728" i="8"/>
  <c r="BH2728" i="8" s="1"/>
  <c r="AP2728" i="8"/>
  <c r="AM2728" i="8"/>
  <c r="AS2728" i="8" s="1"/>
  <c r="AG2728" i="8"/>
  <c r="AD2728" i="8"/>
  <c r="AJ2728" i="8" s="1"/>
  <c r="X2728" i="8"/>
  <c r="U2728" i="8"/>
  <c r="P2728" i="8"/>
  <c r="M2728" i="8"/>
  <c r="J2728" i="8"/>
  <c r="G2728" i="8"/>
  <c r="D2728" i="8"/>
  <c r="CK2727" i="8"/>
  <c r="CH2727" i="8"/>
  <c r="CE2727" i="8"/>
  <c r="CB2727" i="8"/>
  <c r="BY2727" i="8"/>
  <c r="BU2727" i="8"/>
  <c r="BV2727" i="8" s="1"/>
  <c r="BQ2727" i="8"/>
  <c r="BN2727" i="8"/>
  <c r="BK2727" i="8"/>
  <c r="BR2727" i="8" s="1"/>
  <c r="BE2727" i="8"/>
  <c r="BB2727" i="8"/>
  <c r="AY2727" i="8"/>
  <c r="AV2727" i="8"/>
  <c r="BH2727" i="8" s="1"/>
  <c r="AP2727" i="8"/>
  <c r="AM2727" i="8"/>
  <c r="AS2727" i="8" s="1"/>
  <c r="AG2727" i="8"/>
  <c r="AD2727" i="8"/>
  <c r="AJ2727" i="8" s="1"/>
  <c r="X2727" i="8"/>
  <c r="U2727" i="8"/>
  <c r="P2727" i="8"/>
  <c r="M2727" i="8"/>
  <c r="J2727" i="8"/>
  <c r="G2727" i="8"/>
  <c r="D2727" i="8"/>
  <c r="CK2726" i="8"/>
  <c r="CH2726" i="8"/>
  <c r="CE2726" i="8"/>
  <c r="CB2726" i="8"/>
  <c r="BY2726" i="8"/>
  <c r="BU2726" i="8"/>
  <c r="BV2726" i="8" s="1"/>
  <c r="BQ2726" i="8"/>
  <c r="BN2726" i="8"/>
  <c r="BK2726" i="8"/>
  <c r="BR2726" i="8" s="1"/>
  <c r="BE2726" i="8"/>
  <c r="BB2726" i="8"/>
  <c r="AY2726" i="8"/>
  <c r="AV2726" i="8"/>
  <c r="BH2726" i="8" s="1"/>
  <c r="AP2726" i="8"/>
  <c r="AM2726" i="8"/>
  <c r="AS2726" i="8" s="1"/>
  <c r="AG2726" i="8"/>
  <c r="AD2726" i="8"/>
  <c r="AJ2726" i="8" s="1"/>
  <c r="X2726" i="8"/>
  <c r="U2726" i="8"/>
  <c r="P2726" i="8"/>
  <c r="M2726" i="8"/>
  <c r="J2726" i="8"/>
  <c r="G2726" i="8"/>
  <c r="D2726" i="8"/>
  <c r="CK2725" i="8"/>
  <c r="CH2725" i="8"/>
  <c r="CE2725" i="8"/>
  <c r="CB2725" i="8"/>
  <c r="BY2725" i="8"/>
  <c r="BU2725" i="8"/>
  <c r="BV2725" i="8" s="1"/>
  <c r="BQ2725" i="8"/>
  <c r="BN2725" i="8"/>
  <c r="BK2725" i="8"/>
  <c r="BR2725" i="8" s="1"/>
  <c r="BE2725" i="8"/>
  <c r="BB2725" i="8"/>
  <c r="AY2725" i="8"/>
  <c r="AV2725" i="8"/>
  <c r="BH2725" i="8" s="1"/>
  <c r="AP2725" i="8"/>
  <c r="AM2725" i="8"/>
  <c r="AS2725" i="8" s="1"/>
  <c r="AG2725" i="8"/>
  <c r="AD2725" i="8"/>
  <c r="AJ2725" i="8" s="1"/>
  <c r="X2725" i="8"/>
  <c r="U2725" i="8"/>
  <c r="P2725" i="8"/>
  <c r="M2725" i="8"/>
  <c r="J2725" i="8"/>
  <c r="G2725" i="8"/>
  <c r="D2725" i="8"/>
  <c r="CK2724" i="8"/>
  <c r="CH2724" i="8"/>
  <c r="CE2724" i="8"/>
  <c r="CB2724" i="8"/>
  <c r="BY2724" i="8"/>
  <c r="BU2724" i="8"/>
  <c r="BV2724" i="8" s="1"/>
  <c r="BQ2724" i="8"/>
  <c r="BN2724" i="8"/>
  <c r="BK2724" i="8"/>
  <c r="BR2724" i="8" s="1"/>
  <c r="BE2724" i="8"/>
  <c r="BB2724" i="8"/>
  <c r="AY2724" i="8"/>
  <c r="AV2724" i="8"/>
  <c r="BH2724" i="8" s="1"/>
  <c r="AP2724" i="8"/>
  <c r="AM2724" i="8"/>
  <c r="AS2724" i="8" s="1"/>
  <c r="AG2724" i="8"/>
  <c r="AD2724" i="8"/>
  <c r="AJ2724" i="8" s="1"/>
  <c r="X2724" i="8"/>
  <c r="U2724" i="8"/>
  <c r="P2724" i="8"/>
  <c r="M2724" i="8"/>
  <c r="J2724" i="8"/>
  <c r="G2724" i="8"/>
  <c r="D2724" i="8"/>
  <c r="CK2723" i="8"/>
  <c r="CH2723" i="8"/>
  <c r="CE2723" i="8"/>
  <c r="CB2723" i="8"/>
  <c r="BY2723" i="8"/>
  <c r="BU2723" i="8"/>
  <c r="BV2723" i="8" s="1"/>
  <c r="BQ2723" i="8"/>
  <c r="BN2723" i="8"/>
  <c r="BK2723" i="8"/>
  <c r="BR2723" i="8" s="1"/>
  <c r="BE2723" i="8"/>
  <c r="BB2723" i="8"/>
  <c r="AY2723" i="8"/>
  <c r="AV2723" i="8"/>
  <c r="BH2723" i="8" s="1"/>
  <c r="AP2723" i="8"/>
  <c r="AM2723" i="8"/>
  <c r="AS2723" i="8" s="1"/>
  <c r="AG2723" i="8"/>
  <c r="AD2723" i="8"/>
  <c r="AJ2723" i="8" s="1"/>
  <c r="X2723" i="8"/>
  <c r="U2723" i="8"/>
  <c r="P2723" i="8"/>
  <c r="M2723" i="8"/>
  <c r="J2723" i="8"/>
  <c r="G2723" i="8"/>
  <c r="D2723" i="8"/>
  <c r="CK2722" i="8"/>
  <c r="CH2722" i="8"/>
  <c r="CE2722" i="8"/>
  <c r="CB2722" i="8"/>
  <c r="BY2722" i="8"/>
  <c r="BU2722" i="8"/>
  <c r="BV2722" i="8" s="1"/>
  <c r="BQ2722" i="8"/>
  <c r="BN2722" i="8"/>
  <c r="BK2722" i="8"/>
  <c r="BR2722" i="8" s="1"/>
  <c r="BE2722" i="8"/>
  <c r="BB2722" i="8"/>
  <c r="AY2722" i="8"/>
  <c r="AV2722" i="8"/>
  <c r="BH2722" i="8" s="1"/>
  <c r="AP2722" i="8"/>
  <c r="AM2722" i="8"/>
  <c r="AS2722" i="8" s="1"/>
  <c r="AG2722" i="8"/>
  <c r="AD2722" i="8"/>
  <c r="AJ2722" i="8" s="1"/>
  <c r="X2722" i="8"/>
  <c r="U2722" i="8"/>
  <c r="P2722" i="8"/>
  <c r="M2722" i="8"/>
  <c r="J2722" i="8"/>
  <c r="G2722" i="8"/>
  <c r="D2722" i="8"/>
  <c r="CK2721" i="8"/>
  <c r="CH2721" i="8"/>
  <c r="CE2721" i="8"/>
  <c r="CB2721" i="8"/>
  <c r="BY2721" i="8"/>
  <c r="BU2721" i="8"/>
  <c r="BV2721" i="8" s="1"/>
  <c r="BQ2721" i="8"/>
  <c r="BN2721" i="8"/>
  <c r="BK2721" i="8"/>
  <c r="BR2721" i="8" s="1"/>
  <c r="BE2721" i="8"/>
  <c r="BB2721" i="8"/>
  <c r="AY2721" i="8"/>
  <c r="AV2721" i="8"/>
  <c r="BH2721" i="8" s="1"/>
  <c r="AP2721" i="8"/>
  <c r="AM2721" i="8"/>
  <c r="AS2721" i="8" s="1"/>
  <c r="AG2721" i="8"/>
  <c r="AD2721" i="8"/>
  <c r="AJ2721" i="8" s="1"/>
  <c r="X2721" i="8"/>
  <c r="U2721" i="8"/>
  <c r="P2721" i="8"/>
  <c r="M2721" i="8"/>
  <c r="J2721" i="8"/>
  <c r="G2721" i="8"/>
  <c r="D2721" i="8"/>
  <c r="CK2720" i="8"/>
  <c r="CH2720" i="8"/>
  <c r="CE2720" i="8"/>
  <c r="CB2720" i="8"/>
  <c r="BY2720" i="8"/>
  <c r="BU2720" i="8"/>
  <c r="BV2720" i="8" s="1"/>
  <c r="BQ2720" i="8"/>
  <c r="BN2720" i="8"/>
  <c r="BK2720" i="8"/>
  <c r="BR2720" i="8" s="1"/>
  <c r="BE2720" i="8"/>
  <c r="BB2720" i="8"/>
  <c r="AY2720" i="8"/>
  <c r="AV2720" i="8"/>
  <c r="BH2720" i="8" s="1"/>
  <c r="AP2720" i="8"/>
  <c r="AM2720" i="8"/>
  <c r="AS2720" i="8" s="1"/>
  <c r="AG2720" i="8"/>
  <c r="AD2720" i="8"/>
  <c r="AJ2720" i="8" s="1"/>
  <c r="X2720" i="8"/>
  <c r="U2720" i="8"/>
  <c r="P2720" i="8"/>
  <c r="M2720" i="8"/>
  <c r="J2720" i="8"/>
  <c r="G2720" i="8"/>
  <c r="D2720" i="8"/>
  <c r="CK2719" i="8"/>
  <c r="CH2719" i="8"/>
  <c r="CE2719" i="8"/>
  <c r="CB2719" i="8"/>
  <c r="BY2719" i="8"/>
  <c r="BU2719" i="8"/>
  <c r="BV2719" i="8" s="1"/>
  <c r="BQ2719" i="8"/>
  <c r="BN2719" i="8"/>
  <c r="BK2719" i="8"/>
  <c r="BR2719" i="8" s="1"/>
  <c r="BE2719" i="8"/>
  <c r="BB2719" i="8"/>
  <c r="AY2719" i="8"/>
  <c r="AV2719" i="8"/>
  <c r="BH2719" i="8" s="1"/>
  <c r="AP2719" i="8"/>
  <c r="AM2719" i="8"/>
  <c r="AS2719" i="8" s="1"/>
  <c r="AG2719" i="8"/>
  <c r="AD2719" i="8"/>
  <c r="AJ2719" i="8" s="1"/>
  <c r="X2719" i="8"/>
  <c r="U2719" i="8"/>
  <c r="P2719" i="8"/>
  <c r="M2719" i="8"/>
  <c r="J2719" i="8"/>
  <c r="G2719" i="8"/>
  <c r="D2719" i="8"/>
  <c r="CK2718" i="8"/>
  <c r="CH2718" i="8"/>
  <c r="CE2718" i="8"/>
  <c r="CB2718" i="8"/>
  <c r="BY2718" i="8"/>
  <c r="BU2718" i="8"/>
  <c r="BV2718" i="8" s="1"/>
  <c r="BQ2718" i="8"/>
  <c r="BN2718" i="8"/>
  <c r="BK2718" i="8"/>
  <c r="BR2718" i="8" s="1"/>
  <c r="BE2718" i="8"/>
  <c r="BB2718" i="8"/>
  <c r="AY2718" i="8"/>
  <c r="AV2718" i="8"/>
  <c r="BH2718" i="8" s="1"/>
  <c r="AP2718" i="8"/>
  <c r="AM2718" i="8"/>
  <c r="AS2718" i="8" s="1"/>
  <c r="AG2718" i="8"/>
  <c r="AD2718" i="8"/>
  <c r="AJ2718" i="8" s="1"/>
  <c r="X2718" i="8"/>
  <c r="U2718" i="8"/>
  <c r="P2718" i="8"/>
  <c r="M2718" i="8"/>
  <c r="J2718" i="8"/>
  <c r="G2718" i="8"/>
  <c r="D2718" i="8"/>
  <c r="CK2717" i="8"/>
  <c r="CH2717" i="8"/>
  <c r="CE2717" i="8"/>
  <c r="CB2717" i="8"/>
  <c r="BY2717" i="8"/>
  <c r="BU2717" i="8"/>
  <c r="BV2717" i="8" s="1"/>
  <c r="BQ2717" i="8"/>
  <c r="BN2717" i="8"/>
  <c r="BK2717" i="8"/>
  <c r="BR2717" i="8" s="1"/>
  <c r="BE2717" i="8"/>
  <c r="BB2717" i="8"/>
  <c r="AY2717" i="8"/>
  <c r="AV2717" i="8"/>
  <c r="BH2717" i="8" s="1"/>
  <c r="AP2717" i="8"/>
  <c r="AM2717" i="8"/>
  <c r="AS2717" i="8" s="1"/>
  <c r="AG2717" i="8"/>
  <c r="AD2717" i="8"/>
  <c r="AJ2717" i="8" s="1"/>
  <c r="X2717" i="8"/>
  <c r="U2717" i="8"/>
  <c r="P2717" i="8"/>
  <c r="M2717" i="8"/>
  <c r="J2717" i="8"/>
  <c r="G2717" i="8"/>
  <c r="D2717" i="8"/>
  <c r="CK2716" i="8"/>
  <c r="CH2716" i="8"/>
  <c r="CE2716" i="8"/>
  <c r="CB2716" i="8"/>
  <c r="BY2716" i="8"/>
  <c r="BU2716" i="8"/>
  <c r="BV2716" i="8" s="1"/>
  <c r="BQ2716" i="8"/>
  <c r="BN2716" i="8"/>
  <c r="BK2716" i="8"/>
  <c r="BR2716" i="8" s="1"/>
  <c r="BE2716" i="8"/>
  <c r="BB2716" i="8"/>
  <c r="AY2716" i="8"/>
  <c r="AV2716" i="8"/>
  <c r="BH2716" i="8" s="1"/>
  <c r="AP2716" i="8"/>
  <c r="AM2716" i="8"/>
  <c r="AS2716" i="8" s="1"/>
  <c r="AG2716" i="8"/>
  <c r="AD2716" i="8"/>
  <c r="AJ2716" i="8" s="1"/>
  <c r="X2716" i="8"/>
  <c r="U2716" i="8"/>
  <c r="P2716" i="8"/>
  <c r="M2716" i="8"/>
  <c r="J2716" i="8"/>
  <c r="G2716" i="8"/>
  <c r="D2716" i="8"/>
  <c r="CK2715" i="8"/>
  <c r="CH2715" i="8"/>
  <c r="CE2715" i="8"/>
  <c r="CB2715" i="8"/>
  <c r="BY2715" i="8"/>
  <c r="BU2715" i="8"/>
  <c r="BV2715" i="8" s="1"/>
  <c r="BQ2715" i="8"/>
  <c r="BN2715" i="8"/>
  <c r="BK2715" i="8"/>
  <c r="BR2715" i="8" s="1"/>
  <c r="BE2715" i="8"/>
  <c r="BB2715" i="8"/>
  <c r="AY2715" i="8"/>
  <c r="AV2715" i="8"/>
  <c r="BH2715" i="8" s="1"/>
  <c r="AP2715" i="8"/>
  <c r="AM2715" i="8"/>
  <c r="AS2715" i="8" s="1"/>
  <c r="AG2715" i="8"/>
  <c r="AD2715" i="8"/>
  <c r="AJ2715" i="8" s="1"/>
  <c r="X2715" i="8"/>
  <c r="U2715" i="8"/>
  <c r="P2715" i="8"/>
  <c r="M2715" i="8"/>
  <c r="J2715" i="8"/>
  <c r="G2715" i="8"/>
  <c r="D2715" i="8"/>
  <c r="CK2714" i="8"/>
  <c r="CH2714" i="8"/>
  <c r="CE2714" i="8"/>
  <c r="CB2714" i="8"/>
  <c r="BY2714" i="8"/>
  <c r="BU2714" i="8"/>
  <c r="BV2714" i="8" s="1"/>
  <c r="BQ2714" i="8"/>
  <c r="BN2714" i="8"/>
  <c r="BK2714" i="8"/>
  <c r="BR2714" i="8" s="1"/>
  <c r="BE2714" i="8"/>
  <c r="BB2714" i="8"/>
  <c r="AY2714" i="8"/>
  <c r="AV2714" i="8"/>
  <c r="BH2714" i="8" s="1"/>
  <c r="AP2714" i="8"/>
  <c r="AM2714" i="8"/>
  <c r="AS2714" i="8" s="1"/>
  <c r="AG2714" i="8"/>
  <c r="AD2714" i="8"/>
  <c r="AJ2714" i="8" s="1"/>
  <c r="X2714" i="8"/>
  <c r="U2714" i="8"/>
  <c r="P2714" i="8"/>
  <c r="M2714" i="8"/>
  <c r="J2714" i="8"/>
  <c r="G2714" i="8"/>
  <c r="D2714" i="8"/>
  <c r="CK2713" i="8"/>
  <c r="CH2713" i="8"/>
  <c r="CE2713" i="8"/>
  <c r="CB2713" i="8"/>
  <c r="BY2713" i="8"/>
  <c r="BU2713" i="8"/>
  <c r="BV2713" i="8" s="1"/>
  <c r="BQ2713" i="8"/>
  <c r="BN2713" i="8"/>
  <c r="BK2713" i="8"/>
  <c r="BR2713" i="8" s="1"/>
  <c r="BE2713" i="8"/>
  <c r="BB2713" i="8"/>
  <c r="AY2713" i="8"/>
  <c r="AV2713" i="8"/>
  <c r="BH2713" i="8" s="1"/>
  <c r="AP2713" i="8"/>
  <c r="AM2713" i="8"/>
  <c r="AS2713" i="8" s="1"/>
  <c r="AG2713" i="8"/>
  <c r="AD2713" i="8"/>
  <c r="AJ2713" i="8" s="1"/>
  <c r="X2713" i="8"/>
  <c r="U2713" i="8"/>
  <c r="P2713" i="8"/>
  <c r="M2713" i="8"/>
  <c r="J2713" i="8"/>
  <c r="G2713" i="8"/>
  <c r="D2713" i="8"/>
  <c r="CK2712" i="8"/>
  <c r="CH2712" i="8"/>
  <c r="CE2712" i="8"/>
  <c r="CB2712" i="8"/>
  <c r="BY2712" i="8"/>
  <c r="BU2712" i="8"/>
  <c r="BV2712" i="8" s="1"/>
  <c r="BQ2712" i="8"/>
  <c r="BN2712" i="8"/>
  <c r="BK2712" i="8"/>
  <c r="BR2712" i="8" s="1"/>
  <c r="BE2712" i="8"/>
  <c r="BB2712" i="8"/>
  <c r="AY2712" i="8"/>
  <c r="AV2712" i="8"/>
  <c r="BH2712" i="8" s="1"/>
  <c r="AP2712" i="8"/>
  <c r="AM2712" i="8"/>
  <c r="AS2712" i="8" s="1"/>
  <c r="AG2712" i="8"/>
  <c r="AD2712" i="8"/>
  <c r="AJ2712" i="8" s="1"/>
  <c r="X2712" i="8"/>
  <c r="U2712" i="8"/>
  <c r="P2712" i="8"/>
  <c r="M2712" i="8"/>
  <c r="J2712" i="8"/>
  <c r="G2712" i="8"/>
  <c r="D2712" i="8"/>
  <c r="CK2711" i="8"/>
  <c r="CH2711" i="8"/>
  <c r="CE2711" i="8"/>
  <c r="CB2711" i="8"/>
  <c r="BY2711" i="8"/>
  <c r="BU2711" i="8"/>
  <c r="BV2711" i="8" s="1"/>
  <c r="BQ2711" i="8"/>
  <c r="BN2711" i="8"/>
  <c r="BK2711" i="8"/>
  <c r="BR2711" i="8" s="1"/>
  <c r="BE2711" i="8"/>
  <c r="BB2711" i="8"/>
  <c r="AY2711" i="8"/>
  <c r="AV2711" i="8"/>
  <c r="BH2711" i="8" s="1"/>
  <c r="AP2711" i="8"/>
  <c r="AM2711" i="8"/>
  <c r="AS2711" i="8" s="1"/>
  <c r="AG2711" i="8"/>
  <c r="AD2711" i="8"/>
  <c r="AJ2711" i="8" s="1"/>
  <c r="X2711" i="8"/>
  <c r="U2711" i="8"/>
  <c r="P2711" i="8"/>
  <c r="M2711" i="8"/>
  <c r="J2711" i="8"/>
  <c r="G2711" i="8"/>
  <c r="D2711" i="8"/>
  <c r="CK2710" i="8"/>
  <c r="CH2710" i="8"/>
  <c r="CE2710" i="8"/>
  <c r="CB2710" i="8"/>
  <c r="BY2710" i="8"/>
  <c r="BU2710" i="8"/>
  <c r="BV2710" i="8" s="1"/>
  <c r="BQ2710" i="8"/>
  <c r="BN2710" i="8"/>
  <c r="BK2710" i="8"/>
  <c r="BR2710" i="8" s="1"/>
  <c r="BE2710" i="8"/>
  <c r="BB2710" i="8"/>
  <c r="AY2710" i="8"/>
  <c r="AV2710" i="8"/>
  <c r="BH2710" i="8" s="1"/>
  <c r="AP2710" i="8"/>
  <c r="AM2710" i="8"/>
  <c r="AS2710" i="8" s="1"/>
  <c r="AG2710" i="8"/>
  <c r="AD2710" i="8"/>
  <c r="AJ2710" i="8" s="1"/>
  <c r="X2710" i="8"/>
  <c r="U2710" i="8"/>
  <c r="P2710" i="8"/>
  <c r="M2710" i="8"/>
  <c r="J2710" i="8"/>
  <c r="G2710" i="8"/>
  <c r="D2710" i="8"/>
  <c r="CK2709" i="8"/>
  <c r="CH2709" i="8"/>
  <c r="CE2709" i="8"/>
  <c r="CB2709" i="8"/>
  <c r="BY2709" i="8"/>
  <c r="BU2709" i="8"/>
  <c r="BV2709" i="8" s="1"/>
  <c r="BQ2709" i="8"/>
  <c r="BN2709" i="8"/>
  <c r="BK2709" i="8"/>
  <c r="BR2709" i="8" s="1"/>
  <c r="BE2709" i="8"/>
  <c r="BB2709" i="8"/>
  <c r="AY2709" i="8"/>
  <c r="AV2709" i="8"/>
  <c r="BH2709" i="8" s="1"/>
  <c r="AP2709" i="8"/>
  <c r="AM2709" i="8"/>
  <c r="AS2709" i="8" s="1"/>
  <c r="AG2709" i="8"/>
  <c r="AD2709" i="8"/>
  <c r="AJ2709" i="8" s="1"/>
  <c r="X2709" i="8"/>
  <c r="U2709" i="8"/>
  <c r="P2709" i="8"/>
  <c r="M2709" i="8"/>
  <c r="J2709" i="8"/>
  <c r="G2709" i="8"/>
  <c r="D2709" i="8"/>
  <c r="CK2708" i="8"/>
  <c r="CH2708" i="8"/>
  <c r="CE2708" i="8"/>
  <c r="CB2708" i="8"/>
  <c r="BY2708" i="8"/>
  <c r="BU2708" i="8"/>
  <c r="BV2708" i="8" s="1"/>
  <c r="BQ2708" i="8"/>
  <c r="BN2708" i="8"/>
  <c r="BK2708" i="8"/>
  <c r="BR2708" i="8" s="1"/>
  <c r="BE2708" i="8"/>
  <c r="BB2708" i="8"/>
  <c r="AY2708" i="8"/>
  <c r="AV2708" i="8"/>
  <c r="BH2708" i="8" s="1"/>
  <c r="AP2708" i="8"/>
  <c r="AM2708" i="8"/>
  <c r="AS2708" i="8" s="1"/>
  <c r="AG2708" i="8"/>
  <c r="AD2708" i="8"/>
  <c r="AJ2708" i="8" s="1"/>
  <c r="X2708" i="8"/>
  <c r="U2708" i="8"/>
  <c r="P2708" i="8"/>
  <c r="M2708" i="8"/>
  <c r="J2708" i="8"/>
  <c r="G2708" i="8"/>
  <c r="D2708" i="8"/>
  <c r="CK2707" i="8"/>
  <c r="CH2707" i="8"/>
  <c r="CE2707" i="8"/>
  <c r="CB2707" i="8"/>
  <c r="BY2707" i="8"/>
  <c r="BU2707" i="8"/>
  <c r="BV2707" i="8" s="1"/>
  <c r="BQ2707" i="8"/>
  <c r="BN2707" i="8"/>
  <c r="BK2707" i="8"/>
  <c r="BR2707" i="8" s="1"/>
  <c r="BE2707" i="8"/>
  <c r="BB2707" i="8"/>
  <c r="AY2707" i="8"/>
  <c r="AV2707" i="8"/>
  <c r="BH2707" i="8" s="1"/>
  <c r="AP2707" i="8"/>
  <c r="AM2707" i="8"/>
  <c r="AS2707" i="8" s="1"/>
  <c r="AG2707" i="8"/>
  <c r="AD2707" i="8"/>
  <c r="AJ2707" i="8" s="1"/>
  <c r="X2707" i="8"/>
  <c r="U2707" i="8"/>
  <c r="P2707" i="8"/>
  <c r="M2707" i="8"/>
  <c r="J2707" i="8"/>
  <c r="G2707" i="8"/>
  <c r="D2707" i="8"/>
  <c r="CK2706" i="8"/>
  <c r="CH2706" i="8"/>
  <c r="CE2706" i="8"/>
  <c r="CB2706" i="8"/>
  <c r="BY2706" i="8"/>
  <c r="BU2706" i="8"/>
  <c r="BV2706" i="8" s="1"/>
  <c r="BQ2706" i="8"/>
  <c r="BN2706" i="8"/>
  <c r="BK2706" i="8"/>
  <c r="BR2706" i="8" s="1"/>
  <c r="BE2706" i="8"/>
  <c r="BB2706" i="8"/>
  <c r="AY2706" i="8"/>
  <c r="AV2706" i="8"/>
  <c r="BH2706" i="8" s="1"/>
  <c r="AP2706" i="8"/>
  <c r="AM2706" i="8"/>
  <c r="AS2706" i="8" s="1"/>
  <c r="AG2706" i="8"/>
  <c r="AD2706" i="8"/>
  <c r="AJ2706" i="8" s="1"/>
  <c r="X2706" i="8"/>
  <c r="U2706" i="8"/>
  <c r="P2706" i="8"/>
  <c r="M2706" i="8"/>
  <c r="J2706" i="8"/>
  <c r="G2706" i="8"/>
  <c r="D2706" i="8"/>
  <c r="CK2705" i="8"/>
  <c r="CH2705" i="8"/>
  <c r="CE2705" i="8"/>
  <c r="CB2705" i="8"/>
  <c r="BY2705" i="8"/>
  <c r="BU2705" i="8"/>
  <c r="BV2705" i="8" s="1"/>
  <c r="BQ2705" i="8"/>
  <c r="BN2705" i="8"/>
  <c r="BK2705" i="8"/>
  <c r="BR2705" i="8" s="1"/>
  <c r="BE2705" i="8"/>
  <c r="BB2705" i="8"/>
  <c r="AY2705" i="8"/>
  <c r="AV2705" i="8"/>
  <c r="BH2705" i="8" s="1"/>
  <c r="AP2705" i="8"/>
  <c r="AM2705" i="8"/>
  <c r="AS2705" i="8" s="1"/>
  <c r="AG2705" i="8"/>
  <c r="AD2705" i="8"/>
  <c r="AJ2705" i="8" s="1"/>
  <c r="X2705" i="8"/>
  <c r="U2705" i="8"/>
  <c r="P2705" i="8"/>
  <c r="M2705" i="8"/>
  <c r="J2705" i="8"/>
  <c r="G2705" i="8"/>
  <c r="D2705" i="8"/>
  <c r="CK2704" i="8"/>
  <c r="CH2704" i="8"/>
  <c r="CE2704" i="8"/>
  <c r="CB2704" i="8"/>
  <c r="BY2704" i="8"/>
  <c r="BU2704" i="8"/>
  <c r="BV2704" i="8" s="1"/>
  <c r="BQ2704" i="8"/>
  <c r="BN2704" i="8"/>
  <c r="BK2704" i="8"/>
  <c r="BR2704" i="8" s="1"/>
  <c r="BE2704" i="8"/>
  <c r="BB2704" i="8"/>
  <c r="AY2704" i="8"/>
  <c r="AV2704" i="8"/>
  <c r="BH2704" i="8" s="1"/>
  <c r="AP2704" i="8"/>
  <c r="AM2704" i="8"/>
  <c r="AS2704" i="8" s="1"/>
  <c r="AG2704" i="8"/>
  <c r="AD2704" i="8"/>
  <c r="AJ2704" i="8" s="1"/>
  <c r="X2704" i="8"/>
  <c r="U2704" i="8"/>
  <c r="P2704" i="8"/>
  <c r="M2704" i="8"/>
  <c r="J2704" i="8"/>
  <c r="G2704" i="8"/>
  <c r="D2704" i="8"/>
  <c r="CK2703" i="8"/>
  <c r="CH2703" i="8"/>
  <c r="CE2703" i="8"/>
  <c r="CB2703" i="8"/>
  <c r="BY2703" i="8"/>
  <c r="BU2703" i="8"/>
  <c r="BV2703" i="8" s="1"/>
  <c r="BQ2703" i="8"/>
  <c r="BN2703" i="8"/>
  <c r="BK2703" i="8"/>
  <c r="BR2703" i="8" s="1"/>
  <c r="BE2703" i="8"/>
  <c r="BB2703" i="8"/>
  <c r="AY2703" i="8"/>
  <c r="AV2703" i="8"/>
  <c r="BH2703" i="8" s="1"/>
  <c r="AP2703" i="8"/>
  <c r="AM2703" i="8"/>
  <c r="AS2703" i="8" s="1"/>
  <c r="AG2703" i="8"/>
  <c r="AD2703" i="8"/>
  <c r="AJ2703" i="8" s="1"/>
  <c r="X2703" i="8"/>
  <c r="U2703" i="8"/>
  <c r="P2703" i="8"/>
  <c r="M2703" i="8"/>
  <c r="J2703" i="8"/>
  <c r="G2703" i="8"/>
  <c r="D2703" i="8"/>
  <c r="CK2702" i="8"/>
  <c r="CH2702" i="8"/>
  <c r="CE2702" i="8"/>
  <c r="CB2702" i="8"/>
  <c r="BY2702" i="8"/>
  <c r="BU2702" i="8"/>
  <c r="BV2702" i="8" s="1"/>
  <c r="BQ2702" i="8"/>
  <c r="BN2702" i="8"/>
  <c r="BK2702" i="8"/>
  <c r="BR2702" i="8" s="1"/>
  <c r="BE2702" i="8"/>
  <c r="BB2702" i="8"/>
  <c r="AY2702" i="8"/>
  <c r="AV2702" i="8"/>
  <c r="BH2702" i="8" s="1"/>
  <c r="AP2702" i="8"/>
  <c r="AM2702" i="8"/>
  <c r="AS2702" i="8" s="1"/>
  <c r="AG2702" i="8"/>
  <c r="AD2702" i="8"/>
  <c r="AJ2702" i="8" s="1"/>
  <c r="X2702" i="8"/>
  <c r="U2702" i="8"/>
  <c r="P2702" i="8"/>
  <c r="M2702" i="8"/>
  <c r="J2702" i="8"/>
  <c r="G2702" i="8"/>
  <c r="D2702" i="8"/>
  <c r="CK2701" i="8"/>
  <c r="CH2701" i="8"/>
  <c r="CE2701" i="8"/>
  <c r="CB2701" i="8"/>
  <c r="BY2701" i="8"/>
  <c r="BU2701" i="8"/>
  <c r="BV2701" i="8" s="1"/>
  <c r="BQ2701" i="8"/>
  <c r="BN2701" i="8"/>
  <c r="BK2701" i="8"/>
  <c r="BR2701" i="8" s="1"/>
  <c r="BE2701" i="8"/>
  <c r="BB2701" i="8"/>
  <c r="AY2701" i="8"/>
  <c r="AV2701" i="8"/>
  <c r="BH2701" i="8" s="1"/>
  <c r="AP2701" i="8"/>
  <c r="AM2701" i="8"/>
  <c r="AS2701" i="8" s="1"/>
  <c r="AG2701" i="8"/>
  <c r="AD2701" i="8"/>
  <c r="AJ2701" i="8" s="1"/>
  <c r="X2701" i="8"/>
  <c r="U2701" i="8"/>
  <c r="P2701" i="8"/>
  <c r="M2701" i="8"/>
  <c r="J2701" i="8"/>
  <c r="G2701" i="8"/>
  <c r="D2701" i="8"/>
  <c r="CK2700" i="8"/>
  <c r="CH2700" i="8"/>
  <c r="CE2700" i="8"/>
  <c r="CB2700" i="8"/>
  <c r="BY2700" i="8"/>
  <c r="BU2700" i="8"/>
  <c r="BV2700" i="8" s="1"/>
  <c r="BQ2700" i="8"/>
  <c r="BN2700" i="8"/>
  <c r="BK2700" i="8"/>
  <c r="BR2700" i="8" s="1"/>
  <c r="BE2700" i="8"/>
  <c r="BB2700" i="8"/>
  <c r="AY2700" i="8"/>
  <c r="AV2700" i="8"/>
  <c r="BH2700" i="8" s="1"/>
  <c r="AP2700" i="8"/>
  <c r="AM2700" i="8"/>
  <c r="AS2700" i="8" s="1"/>
  <c r="AG2700" i="8"/>
  <c r="AD2700" i="8"/>
  <c r="AJ2700" i="8" s="1"/>
  <c r="X2700" i="8"/>
  <c r="U2700" i="8"/>
  <c r="P2700" i="8"/>
  <c r="M2700" i="8"/>
  <c r="J2700" i="8"/>
  <c r="G2700" i="8"/>
  <c r="D2700" i="8"/>
  <c r="CK2699" i="8"/>
  <c r="CH2699" i="8"/>
  <c r="CE2699" i="8"/>
  <c r="CB2699" i="8"/>
  <c r="BY2699" i="8"/>
  <c r="BU2699" i="8"/>
  <c r="BV2699" i="8" s="1"/>
  <c r="BQ2699" i="8"/>
  <c r="BN2699" i="8"/>
  <c r="BK2699" i="8"/>
  <c r="BR2699" i="8" s="1"/>
  <c r="BE2699" i="8"/>
  <c r="BB2699" i="8"/>
  <c r="AY2699" i="8"/>
  <c r="AV2699" i="8"/>
  <c r="BH2699" i="8" s="1"/>
  <c r="AP2699" i="8"/>
  <c r="AM2699" i="8"/>
  <c r="AS2699" i="8" s="1"/>
  <c r="AG2699" i="8"/>
  <c r="AD2699" i="8"/>
  <c r="AJ2699" i="8" s="1"/>
  <c r="X2699" i="8"/>
  <c r="U2699" i="8"/>
  <c r="P2699" i="8"/>
  <c r="M2699" i="8"/>
  <c r="J2699" i="8"/>
  <c r="G2699" i="8"/>
  <c r="D2699" i="8"/>
  <c r="CK2698" i="8"/>
  <c r="CH2698" i="8"/>
  <c r="CE2698" i="8"/>
  <c r="CB2698" i="8"/>
  <c r="BY2698" i="8"/>
  <c r="BU2698" i="8"/>
  <c r="BV2698" i="8" s="1"/>
  <c r="BQ2698" i="8"/>
  <c r="BN2698" i="8"/>
  <c r="BK2698" i="8"/>
  <c r="BR2698" i="8" s="1"/>
  <c r="BE2698" i="8"/>
  <c r="BB2698" i="8"/>
  <c r="AY2698" i="8"/>
  <c r="AV2698" i="8"/>
  <c r="BH2698" i="8" s="1"/>
  <c r="AP2698" i="8"/>
  <c r="AM2698" i="8"/>
  <c r="AS2698" i="8" s="1"/>
  <c r="AG2698" i="8"/>
  <c r="AD2698" i="8"/>
  <c r="AJ2698" i="8" s="1"/>
  <c r="X2698" i="8"/>
  <c r="U2698" i="8"/>
  <c r="P2698" i="8"/>
  <c r="M2698" i="8"/>
  <c r="J2698" i="8"/>
  <c r="G2698" i="8"/>
  <c r="D2698" i="8"/>
  <c r="CK2697" i="8"/>
  <c r="CH2697" i="8"/>
  <c r="CE2697" i="8"/>
  <c r="CB2697" i="8"/>
  <c r="BY2697" i="8"/>
  <c r="BU2697" i="8"/>
  <c r="BV2697" i="8" s="1"/>
  <c r="BQ2697" i="8"/>
  <c r="BN2697" i="8"/>
  <c r="BK2697" i="8"/>
  <c r="BR2697" i="8" s="1"/>
  <c r="BE2697" i="8"/>
  <c r="BB2697" i="8"/>
  <c r="AY2697" i="8"/>
  <c r="AV2697" i="8"/>
  <c r="BH2697" i="8" s="1"/>
  <c r="AP2697" i="8"/>
  <c r="AM2697" i="8"/>
  <c r="AS2697" i="8" s="1"/>
  <c r="AG2697" i="8"/>
  <c r="AD2697" i="8"/>
  <c r="AJ2697" i="8" s="1"/>
  <c r="X2697" i="8"/>
  <c r="U2697" i="8"/>
  <c r="P2697" i="8"/>
  <c r="M2697" i="8"/>
  <c r="J2697" i="8"/>
  <c r="G2697" i="8"/>
  <c r="D2697" i="8"/>
  <c r="CK2696" i="8"/>
  <c r="CH2696" i="8"/>
  <c r="CE2696" i="8"/>
  <c r="CB2696" i="8"/>
  <c r="BY2696" i="8"/>
  <c r="BU2696" i="8"/>
  <c r="BV2696" i="8" s="1"/>
  <c r="BQ2696" i="8"/>
  <c r="BN2696" i="8"/>
  <c r="BK2696" i="8"/>
  <c r="BR2696" i="8" s="1"/>
  <c r="BE2696" i="8"/>
  <c r="BB2696" i="8"/>
  <c r="AY2696" i="8"/>
  <c r="AV2696" i="8"/>
  <c r="BH2696" i="8" s="1"/>
  <c r="AP2696" i="8"/>
  <c r="AM2696" i="8"/>
  <c r="AS2696" i="8" s="1"/>
  <c r="AG2696" i="8"/>
  <c r="AD2696" i="8"/>
  <c r="AJ2696" i="8" s="1"/>
  <c r="X2696" i="8"/>
  <c r="U2696" i="8"/>
  <c r="P2696" i="8"/>
  <c r="M2696" i="8"/>
  <c r="J2696" i="8"/>
  <c r="G2696" i="8"/>
  <c r="D2696" i="8"/>
  <c r="CK2695" i="8"/>
  <c r="CH2695" i="8"/>
  <c r="CE2695" i="8"/>
  <c r="CB2695" i="8"/>
  <c r="BY2695" i="8"/>
  <c r="BU2695" i="8"/>
  <c r="BV2695" i="8" s="1"/>
  <c r="BQ2695" i="8"/>
  <c r="BN2695" i="8"/>
  <c r="BK2695" i="8"/>
  <c r="BR2695" i="8" s="1"/>
  <c r="BE2695" i="8"/>
  <c r="BB2695" i="8"/>
  <c r="AY2695" i="8"/>
  <c r="AV2695" i="8"/>
  <c r="BH2695" i="8" s="1"/>
  <c r="AP2695" i="8"/>
  <c r="AM2695" i="8"/>
  <c r="AS2695" i="8" s="1"/>
  <c r="AG2695" i="8"/>
  <c r="AD2695" i="8"/>
  <c r="AJ2695" i="8" s="1"/>
  <c r="X2695" i="8"/>
  <c r="U2695" i="8"/>
  <c r="P2695" i="8"/>
  <c r="M2695" i="8"/>
  <c r="J2695" i="8"/>
  <c r="G2695" i="8"/>
  <c r="D2695" i="8"/>
  <c r="CK2694" i="8"/>
  <c r="CH2694" i="8"/>
  <c r="CE2694" i="8"/>
  <c r="CB2694" i="8"/>
  <c r="BY2694" i="8"/>
  <c r="BU2694" i="8"/>
  <c r="BV2694" i="8" s="1"/>
  <c r="BQ2694" i="8"/>
  <c r="BN2694" i="8"/>
  <c r="BK2694" i="8"/>
  <c r="BR2694" i="8" s="1"/>
  <c r="BE2694" i="8"/>
  <c r="BB2694" i="8"/>
  <c r="AY2694" i="8"/>
  <c r="AV2694" i="8"/>
  <c r="BH2694" i="8" s="1"/>
  <c r="AP2694" i="8"/>
  <c r="AM2694" i="8"/>
  <c r="AS2694" i="8" s="1"/>
  <c r="AG2694" i="8"/>
  <c r="AD2694" i="8"/>
  <c r="AJ2694" i="8" s="1"/>
  <c r="X2694" i="8"/>
  <c r="U2694" i="8"/>
  <c r="P2694" i="8"/>
  <c r="M2694" i="8"/>
  <c r="J2694" i="8"/>
  <c r="G2694" i="8"/>
  <c r="D2694" i="8"/>
  <c r="CK2693" i="8"/>
  <c r="CH2693" i="8"/>
  <c r="CE2693" i="8"/>
  <c r="CB2693" i="8"/>
  <c r="BY2693" i="8"/>
  <c r="BU2693" i="8"/>
  <c r="BV2693" i="8" s="1"/>
  <c r="BQ2693" i="8"/>
  <c r="BN2693" i="8"/>
  <c r="BK2693" i="8"/>
  <c r="BR2693" i="8" s="1"/>
  <c r="BE2693" i="8"/>
  <c r="BB2693" i="8"/>
  <c r="AY2693" i="8"/>
  <c r="AV2693" i="8"/>
  <c r="BH2693" i="8" s="1"/>
  <c r="AP2693" i="8"/>
  <c r="AM2693" i="8"/>
  <c r="AS2693" i="8" s="1"/>
  <c r="AG2693" i="8"/>
  <c r="AD2693" i="8"/>
  <c r="AJ2693" i="8" s="1"/>
  <c r="X2693" i="8"/>
  <c r="U2693" i="8"/>
  <c r="P2693" i="8"/>
  <c r="M2693" i="8"/>
  <c r="J2693" i="8"/>
  <c r="G2693" i="8"/>
  <c r="D2693" i="8"/>
  <c r="CK2692" i="8"/>
  <c r="CH2692" i="8"/>
  <c r="CE2692" i="8"/>
  <c r="CB2692" i="8"/>
  <c r="BY2692" i="8"/>
  <c r="BU2692" i="8"/>
  <c r="BV2692" i="8" s="1"/>
  <c r="BQ2692" i="8"/>
  <c r="BN2692" i="8"/>
  <c r="BK2692" i="8"/>
  <c r="BR2692" i="8" s="1"/>
  <c r="BE2692" i="8"/>
  <c r="BB2692" i="8"/>
  <c r="AY2692" i="8"/>
  <c r="AV2692" i="8"/>
  <c r="BH2692" i="8" s="1"/>
  <c r="AP2692" i="8"/>
  <c r="AM2692" i="8"/>
  <c r="AS2692" i="8" s="1"/>
  <c r="AG2692" i="8"/>
  <c r="AD2692" i="8"/>
  <c r="AJ2692" i="8" s="1"/>
  <c r="X2692" i="8"/>
  <c r="U2692" i="8"/>
  <c r="P2692" i="8"/>
  <c r="M2692" i="8"/>
  <c r="J2692" i="8"/>
  <c r="G2692" i="8"/>
  <c r="D2692" i="8"/>
  <c r="CK2691" i="8"/>
  <c r="CH2691" i="8"/>
  <c r="CE2691" i="8"/>
  <c r="CB2691" i="8"/>
  <c r="BY2691" i="8"/>
  <c r="BU2691" i="8"/>
  <c r="BV2691" i="8" s="1"/>
  <c r="BQ2691" i="8"/>
  <c r="BN2691" i="8"/>
  <c r="BK2691" i="8"/>
  <c r="BR2691" i="8" s="1"/>
  <c r="BE2691" i="8"/>
  <c r="BB2691" i="8"/>
  <c r="AY2691" i="8"/>
  <c r="AV2691" i="8"/>
  <c r="BH2691" i="8" s="1"/>
  <c r="AP2691" i="8"/>
  <c r="AM2691" i="8"/>
  <c r="AS2691" i="8" s="1"/>
  <c r="AG2691" i="8"/>
  <c r="AD2691" i="8"/>
  <c r="AJ2691" i="8" s="1"/>
  <c r="X2691" i="8"/>
  <c r="U2691" i="8"/>
  <c r="P2691" i="8"/>
  <c r="M2691" i="8"/>
  <c r="J2691" i="8"/>
  <c r="G2691" i="8"/>
  <c r="D2691" i="8"/>
  <c r="CK2690" i="8"/>
  <c r="CH2690" i="8"/>
  <c r="CE2690" i="8"/>
  <c r="CB2690" i="8"/>
  <c r="BY2690" i="8"/>
  <c r="BU2690" i="8"/>
  <c r="BV2690" i="8" s="1"/>
  <c r="BQ2690" i="8"/>
  <c r="BN2690" i="8"/>
  <c r="BK2690" i="8"/>
  <c r="BR2690" i="8" s="1"/>
  <c r="BE2690" i="8"/>
  <c r="BB2690" i="8"/>
  <c r="AY2690" i="8"/>
  <c r="AV2690" i="8"/>
  <c r="BH2690" i="8" s="1"/>
  <c r="AP2690" i="8"/>
  <c r="AM2690" i="8"/>
  <c r="AS2690" i="8" s="1"/>
  <c r="AG2690" i="8"/>
  <c r="AD2690" i="8"/>
  <c r="AJ2690" i="8" s="1"/>
  <c r="X2690" i="8"/>
  <c r="U2690" i="8"/>
  <c r="P2690" i="8"/>
  <c r="M2690" i="8"/>
  <c r="J2690" i="8"/>
  <c r="G2690" i="8"/>
  <c r="D2690" i="8"/>
  <c r="CK2689" i="8"/>
  <c r="CH2689" i="8"/>
  <c r="CE2689" i="8"/>
  <c r="CB2689" i="8"/>
  <c r="BY2689" i="8"/>
  <c r="BU2689" i="8"/>
  <c r="BV2689" i="8" s="1"/>
  <c r="BQ2689" i="8"/>
  <c r="BN2689" i="8"/>
  <c r="BK2689" i="8"/>
  <c r="BR2689" i="8" s="1"/>
  <c r="BE2689" i="8"/>
  <c r="BB2689" i="8"/>
  <c r="AY2689" i="8"/>
  <c r="AV2689" i="8"/>
  <c r="BH2689" i="8" s="1"/>
  <c r="AP2689" i="8"/>
  <c r="AM2689" i="8"/>
  <c r="AS2689" i="8" s="1"/>
  <c r="AG2689" i="8"/>
  <c r="AD2689" i="8"/>
  <c r="AJ2689" i="8" s="1"/>
  <c r="X2689" i="8"/>
  <c r="U2689" i="8"/>
  <c r="P2689" i="8"/>
  <c r="M2689" i="8"/>
  <c r="J2689" i="8"/>
  <c r="G2689" i="8"/>
  <c r="D2689" i="8"/>
  <c r="CK2688" i="8"/>
  <c r="CH2688" i="8"/>
  <c r="CE2688" i="8"/>
  <c r="CB2688" i="8"/>
  <c r="BY2688" i="8"/>
  <c r="BU2688" i="8"/>
  <c r="BV2688" i="8" s="1"/>
  <c r="BQ2688" i="8"/>
  <c r="BN2688" i="8"/>
  <c r="BK2688" i="8"/>
  <c r="BR2688" i="8" s="1"/>
  <c r="BE2688" i="8"/>
  <c r="BB2688" i="8"/>
  <c r="AY2688" i="8"/>
  <c r="AV2688" i="8"/>
  <c r="BH2688" i="8" s="1"/>
  <c r="AP2688" i="8"/>
  <c r="AM2688" i="8"/>
  <c r="AS2688" i="8" s="1"/>
  <c r="AG2688" i="8"/>
  <c r="AD2688" i="8"/>
  <c r="AJ2688" i="8" s="1"/>
  <c r="X2688" i="8"/>
  <c r="U2688" i="8"/>
  <c r="P2688" i="8"/>
  <c r="M2688" i="8"/>
  <c r="J2688" i="8"/>
  <c r="G2688" i="8"/>
  <c r="D2688" i="8"/>
  <c r="CK2687" i="8"/>
  <c r="CH2687" i="8"/>
  <c r="CE2687" i="8"/>
  <c r="CB2687" i="8"/>
  <c r="BY2687" i="8"/>
  <c r="BU2687" i="8"/>
  <c r="BV2687" i="8" s="1"/>
  <c r="BQ2687" i="8"/>
  <c r="BN2687" i="8"/>
  <c r="BK2687" i="8"/>
  <c r="BR2687" i="8" s="1"/>
  <c r="BE2687" i="8"/>
  <c r="BB2687" i="8"/>
  <c r="AY2687" i="8"/>
  <c r="AV2687" i="8"/>
  <c r="BH2687" i="8" s="1"/>
  <c r="AP2687" i="8"/>
  <c r="AM2687" i="8"/>
  <c r="AS2687" i="8" s="1"/>
  <c r="AG2687" i="8"/>
  <c r="AD2687" i="8"/>
  <c r="AJ2687" i="8" s="1"/>
  <c r="X2687" i="8"/>
  <c r="U2687" i="8"/>
  <c r="P2687" i="8"/>
  <c r="M2687" i="8"/>
  <c r="J2687" i="8"/>
  <c r="G2687" i="8"/>
  <c r="D2687" i="8"/>
  <c r="CK2686" i="8"/>
  <c r="CH2686" i="8"/>
  <c r="CE2686" i="8"/>
  <c r="CB2686" i="8"/>
  <c r="BY2686" i="8"/>
  <c r="BU2686" i="8"/>
  <c r="BV2686" i="8" s="1"/>
  <c r="BQ2686" i="8"/>
  <c r="BN2686" i="8"/>
  <c r="BK2686" i="8"/>
  <c r="BR2686" i="8" s="1"/>
  <c r="BE2686" i="8"/>
  <c r="BB2686" i="8"/>
  <c r="AY2686" i="8"/>
  <c r="AV2686" i="8"/>
  <c r="BH2686" i="8" s="1"/>
  <c r="AP2686" i="8"/>
  <c r="AM2686" i="8"/>
  <c r="AS2686" i="8" s="1"/>
  <c r="AG2686" i="8"/>
  <c r="AD2686" i="8"/>
  <c r="AJ2686" i="8" s="1"/>
  <c r="X2686" i="8"/>
  <c r="U2686" i="8"/>
  <c r="P2686" i="8"/>
  <c r="M2686" i="8"/>
  <c r="J2686" i="8"/>
  <c r="G2686" i="8"/>
  <c r="D2686" i="8"/>
  <c r="CK2685" i="8"/>
  <c r="CH2685" i="8"/>
  <c r="CE2685" i="8"/>
  <c r="CB2685" i="8"/>
  <c r="BY2685" i="8"/>
  <c r="BU2685" i="8"/>
  <c r="BV2685" i="8" s="1"/>
  <c r="BQ2685" i="8"/>
  <c r="BN2685" i="8"/>
  <c r="BK2685" i="8"/>
  <c r="BR2685" i="8" s="1"/>
  <c r="BE2685" i="8"/>
  <c r="BB2685" i="8"/>
  <c r="AY2685" i="8"/>
  <c r="AV2685" i="8"/>
  <c r="BH2685" i="8" s="1"/>
  <c r="AP2685" i="8"/>
  <c r="AM2685" i="8"/>
  <c r="AS2685" i="8" s="1"/>
  <c r="AG2685" i="8"/>
  <c r="AD2685" i="8"/>
  <c r="AJ2685" i="8" s="1"/>
  <c r="X2685" i="8"/>
  <c r="U2685" i="8"/>
  <c r="P2685" i="8"/>
  <c r="M2685" i="8"/>
  <c r="J2685" i="8"/>
  <c r="G2685" i="8"/>
  <c r="D2685" i="8"/>
  <c r="CK2684" i="8"/>
  <c r="CH2684" i="8"/>
  <c r="CE2684" i="8"/>
  <c r="CB2684" i="8"/>
  <c r="BY2684" i="8"/>
  <c r="BU2684" i="8"/>
  <c r="BV2684" i="8" s="1"/>
  <c r="BQ2684" i="8"/>
  <c r="BN2684" i="8"/>
  <c r="BK2684" i="8"/>
  <c r="BR2684" i="8" s="1"/>
  <c r="BE2684" i="8"/>
  <c r="BB2684" i="8"/>
  <c r="AY2684" i="8"/>
  <c r="AV2684" i="8"/>
  <c r="BH2684" i="8" s="1"/>
  <c r="AP2684" i="8"/>
  <c r="AM2684" i="8"/>
  <c r="AS2684" i="8" s="1"/>
  <c r="AG2684" i="8"/>
  <c r="AD2684" i="8"/>
  <c r="AJ2684" i="8" s="1"/>
  <c r="X2684" i="8"/>
  <c r="U2684" i="8"/>
  <c r="P2684" i="8"/>
  <c r="M2684" i="8"/>
  <c r="J2684" i="8"/>
  <c r="G2684" i="8"/>
  <c r="D2684" i="8"/>
  <c r="CK2683" i="8"/>
  <c r="CH2683" i="8"/>
  <c r="CE2683" i="8"/>
  <c r="CB2683" i="8"/>
  <c r="BY2683" i="8"/>
  <c r="BU2683" i="8"/>
  <c r="BV2683" i="8" s="1"/>
  <c r="BQ2683" i="8"/>
  <c r="BN2683" i="8"/>
  <c r="BK2683" i="8"/>
  <c r="BR2683" i="8" s="1"/>
  <c r="BE2683" i="8"/>
  <c r="BB2683" i="8"/>
  <c r="AY2683" i="8"/>
  <c r="AV2683" i="8"/>
  <c r="BH2683" i="8" s="1"/>
  <c r="AP2683" i="8"/>
  <c r="AM2683" i="8"/>
  <c r="AS2683" i="8" s="1"/>
  <c r="AG2683" i="8"/>
  <c r="AD2683" i="8"/>
  <c r="AJ2683" i="8" s="1"/>
  <c r="X2683" i="8"/>
  <c r="U2683" i="8"/>
  <c r="P2683" i="8"/>
  <c r="M2683" i="8"/>
  <c r="J2683" i="8"/>
  <c r="G2683" i="8"/>
  <c r="D2683" i="8"/>
  <c r="CK2682" i="8"/>
  <c r="CH2682" i="8"/>
  <c r="CE2682" i="8"/>
  <c r="CB2682" i="8"/>
  <c r="BY2682" i="8"/>
  <c r="BU2682" i="8"/>
  <c r="BV2682" i="8" s="1"/>
  <c r="BQ2682" i="8"/>
  <c r="BN2682" i="8"/>
  <c r="BK2682" i="8"/>
  <c r="BR2682" i="8" s="1"/>
  <c r="BE2682" i="8"/>
  <c r="BB2682" i="8"/>
  <c r="AY2682" i="8"/>
  <c r="AV2682" i="8"/>
  <c r="BH2682" i="8" s="1"/>
  <c r="AP2682" i="8"/>
  <c r="AM2682" i="8"/>
  <c r="AS2682" i="8" s="1"/>
  <c r="AG2682" i="8"/>
  <c r="AD2682" i="8"/>
  <c r="AJ2682" i="8" s="1"/>
  <c r="X2682" i="8"/>
  <c r="U2682" i="8"/>
  <c r="P2682" i="8"/>
  <c r="M2682" i="8"/>
  <c r="J2682" i="8"/>
  <c r="G2682" i="8"/>
  <c r="D2682" i="8"/>
  <c r="CK2681" i="8"/>
  <c r="CH2681" i="8"/>
  <c r="CE2681" i="8"/>
  <c r="CB2681" i="8"/>
  <c r="BY2681" i="8"/>
  <c r="BU2681" i="8"/>
  <c r="BV2681" i="8" s="1"/>
  <c r="BQ2681" i="8"/>
  <c r="BN2681" i="8"/>
  <c r="BK2681" i="8"/>
  <c r="BR2681" i="8" s="1"/>
  <c r="BE2681" i="8"/>
  <c r="BB2681" i="8"/>
  <c r="AY2681" i="8"/>
  <c r="AV2681" i="8"/>
  <c r="BH2681" i="8" s="1"/>
  <c r="AP2681" i="8"/>
  <c r="AM2681" i="8"/>
  <c r="AS2681" i="8" s="1"/>
  <c r="AG2681" i="8"/>
  <c r="AD2681" i="8"/>
  <c r="AJ2681" i="8" s="1"/>
  <c r="X2681" i="8"/>
  <c r="U2681" i="8"/>
  <c r="P2681" i="8"/>
  <c r="M2681" i="8"/>
  <c r="J2681" i="8"/>
  <c r="G2681" i="8"/>
  <c r="D2681" i="8"/>
  <c r="CK2680" i="8"/>
  <c r="CH2680" i="8"/>
  <c r="CE2680" i="8"/>
  <c r="CB2680" i="8"/>
  <c r="BY2680" i="8"/>
  <c r="BU2680" i="8"/>
  <c r="BV2680" i="8" s="1"/>
  <c r="BQ2680" i="8"/>
  <c r="BN2680" i="8"/>
  <c r="BK2680" i="8"/>
  <c r="BR2680" i="8" s="1"/>
  <c r="BE2680" i="8"/>
  <c r="BB2680" i="8"/>
  <c r="AY2680" i="8"/>
  <c r="AV2680" i="8"/>
  <c r="BH2680" i="8" s="1"/>
  <c r="AP2680" i="8"/>
  <c r="AM2680" i="8"/>
  <c r="AS2680" i="8" s="1"/>
  <c r="AG2680" i="8"/>
  <c r="AD2680" i="8"/>
  <c r="AJ2680" i="8" s="1"/>
  <c r="X2680" i="8"/>
  <c r="U2680" i="8"/>
  <c r="P2680" i="8"/>
  <c r="M2680" i="8"/>
  <c r="J2680" i="8"/>
  <c r="G2680" i="8"/>
  <c r="D2680" i="8"/>
  <c r="CK2679" i="8"/>
  <c r="CH2679" i="8"/>
  <c r="CE2679" i="8"/>
  <c r="CB2679" i="8"/>
  <c r="BY2679" i="8"/>
  <c r="BU2679" i="8"/>
  <c r="BV2679" i="8" s="1"/>
  <c r="BQ2679" i="8"/>
  <c r="BN2679" i="8"/>
  <c r="BK2679" i="8"/>
  <c r="BR2679" i="8" s="1"/>
  <c r="BE2679" i="8"/>
  <c r="BB2679" i="8"/>
  <c r="AY2679" i="8"/>
  <c r="AV2679" i="8"/>
  <c r="BH2679" i="8" s="1"/>
  <c r="AP2679" i="8"/>
  <c r="AM2679" i="8"/>
  <c r="AS2679" i="8" s="1"/>
  <c r="AG2679" i="8"/>
  <c r="AD2679" i="8"/>
  <c r="AJ2679" i="8" s="1"/>
  <c r="X2679" i="8"/>
  <c r="U2679" i="8"/>
  <c r="P2679" i="8"/>
  <c r="M2679" i="8"/>
  <c r="J2679" i="8"/>
  <c r="G2679" i="8"/>
  <c r="D2679" i="8"/>
  <c r="CK2678" i="8"/>
  <c r="CH2678" i="8"/>
  <c r="CE2678" i="8"/>
  <c r="CB2678" i="8"/>
  <c r="BY2678" i="8"/>
  <c r="BU2678" i="8"/>
  <c r="BV2678" i="8" s="1"/>
  <c r="BQ2678" i="8"/>
  <c r="BN2678" i="8"/>
  <c r="BK2678" i="8"/>
  <c r="BR2678" i="8" s="1"/>
  <c r="BE2678" i="8"/>
  <c r="BB2678" i="8"/>
  <c r="AY2678" i="8"/>
  <c r="AV2678" i="8"/>
  <c r="BH2678" i="8" s="1"/>
  <c r="AP2678" i="8"/>
  <c r="AM2678" i="8"/>
  <c r="AS2678" i="8" s="1"/>
  <c r="AG2678" i="8"/>
  <c r="AD2678" i="8"/>
  <c r="AJ2678" i="8" s="1"/>
  <c r="X2678" i="8"/>
  <c r="U2678" i="8"/>
  <c r="P2678" i="8"/>
  <c r="M2678" i="8"/>
  <c r="J2678" i="8"/>
  <c r="G2678" i="8"/>
  <c r="D2678" i="8"/>
  <c r="CK2677" i="8"/>
  <c r="CH2677" i="8"/>
  <c r="CE2677" i="8"/>
  <c r="CB2677" i="8"/>
  <c r="BY2677" i="8"/>
  <c r="BU2677" i="8"/>
  <c r="BV2677" i="8" s="1"/>
  <c r="BQ2677" i="8"/>
  <c r="BN2677" i="8"/>
  <c r="BK2677" i="8"/>
  <c r="BR2677" i="8" s="1"/>
  <c r="BE2677" i="8"/>
  <c r="BB2677" i="8"/>
  <c r="AY2677" i="8"/>
  <c r="AV2677" i="8"/>
  <c r="BH2677" i="8" s="1"/>
  <c r="AP2677" i="8"/>
  <c r="AM2677" i="8"/>
  <c r="AS2677" i="8" s="1"/>
  <c r="AG2677" i="8"/>
  <c r="AD2677" i="8"/>
  <c r="AJ2677" i="8" s="1"/>
  <c r="X2677" i="8"/>
  <c r="U2677" i="8"/>
  <c r="P2677" i="8"/>
  <c r="M2677" i="8"/>
  <c r="J2677" i="8"/>
  <c r="G2677" i="8"/>
  <c r="D2677" i="8"/>
  <c r="CK2676" i="8"/>
  <c r="CH2676" i="8"/>
  <c r="CE2676" i="8"/>
  <c r="CB2676" i="8"/>
  <c r="BY2676" i="8"/>
  <c r="BU2676" i="8"/>
  <c r="BV2676" i="8" s="1"/>
  <c r="BQ2676" i="8"/>
  <c r="BN2676" i="8"/>
  <c r="BK2676" i="8"/>
  <c r="BR2676" i="8" s="1"/>
  <c r="BE2676" i="8"/>
  <c r="BB2676" i="8"/>
  <c r="AY2676" i="8"/>
  <c r="AV2676" i="8"/>
  <c r="BH2676" i="8" s="1"/>
  <c r="AP2676" i="8"/>
  <c r="AM2676" i="8"/>
  <c r="AS2676" i="8" s="1"/>
  <c r="AG2676" i="8"/>
  <c r="AD2676" i="8"/>
  <c r="AJ2676" i="8" s="1"/>
  <c r="X2676" i="8"/>
  <c r="U2676" i="8"/>
  <c r="P2676" i="8"/>
  <c r="M2676" i="8"/>
  <c r="J2676" i="8"/>
  <c r="G2676" i="8"/>
  <c r="D2676" i="8"/>
  <c r="CK2675" i="8"/>
  <c r="CH2675" i="8"/>
  <c r="CE2675" i="8"/>
  <c r="CB2675" i="8"/>
  <c r="BY2675" i="8"/>
  <c r="BU2675" i="8"/>
  <c r="BV2675" i="8" s="1"/>
  <c r="BQ2675" i="8"/>
  <c r="BN2675" i="8"/>
  <c r="BK2675" i="8"/>
  <c r="BR2675" i="8" s="1"/>
  <c r="BE2675" i="8"/>
  <c r="BB2675" i="8"/>
  <c r="AY2675" i="8"/>
  <c r="AV2675" i="8"/>
  <c r="BH2675" i="8" s="1"/>
  <c r="AP2675" i="8"/>
  <c r="AM2675" i="8"/>
  <c r="AS2675" i="8" s="1"/>
  <c r="AG2675" i="8"/>
  <c r="AD2675" i="8"/>
  <c r="AJ2675" i="8" s="1"/>
  <c r="X2675" i="8"/>
  <c r="U2675" i="8"/>
  <c r="P2675" i="8"/>
  <c r="M2675" i="8"/>
  <c r="J2675" i="8"/>
  <c r="G2675" i="8"/>
  <c r="D2675" i="8"/>
  <c r="CK2674" i="8"/>
  <c r="CH2674" i="8"/>
  <c r="CE2674" i="8"/>
  <c r="CB2674" i="8"/>
  <c r="BY2674" i="8"/>
  <c r="BU2674" i="8"/>
  <c r="BV2674" i="8" s="1"/>
  <c r="BQ2674" i="8"/>
  <c r="BN2674" i="8"/>
  <c r="BK2674" i="8"/>
  <c r="BR2674" i="8" s="1"/>
  <c r="BE2674" i="8"/>
  <c r="BB2674" i="8"/>
  <c r="AY2674" i="8"/>
  <c r="AV2674" i="8"/>
  <c r="BH2674" i="8" s="1"/>
  <c r="AP2674" i="8"/>
  <c r="AM2674" i="8"/>
  <c r="AS2674" i="8" s="1"/>
  <c r="AG2674" i="8"/>
  <c r="AD2674" i="8"/>
  <c r="AJ2674" i="8" s="1"/>
  <c r="X2674" i="8"/>
  <c r="U2674" i="8"/>
  <c r="P2674" i="8"/>
  <c r="M2674" i="8"/>
  <c r="J2674" i="8"/>
  <c r="G2674" i="8"/>
  <c r="D2674" i="8"/>
  <c r="CK2673" i="8"/>
  <c r="CH2673" i="8"/>
  <c r="CE2673" i="8"/>
  <c r="CB2673" i="8"/>
  <c r="BY2673" i="8"/>
  <c r="BU2673" i="8"/>
  <c r="BV2673" i="8" s="1"/>
  <c r="BQ2673" i="8"/>
  <c r="BN2673" i="8"/>
  <c r="BK2673" i="8"/>
  <c r="BR2673" i="8" s="1"/>
  <c r="BE2673" i="8"/>
  <c r="BB2673" i="8"/>
  <c r="AY2673" i="8"/>
  <c r="AV2673" i="8"/>
  <c r="BH2673" i="8" s="1"/>
  <c r="AP2673" i="8"/>
  <c r="AM2673" i="8"/>
  <c r="AS2673" i="8" s="1"/>
  <c r="AG2673" i="8"/>
  <c r="AD2673" i="8"/>
  <c r="AJ2673" i="8" s="1"/>
  <c r="X2673" i="8"/>
  <c r="U2673" i="8"/>
  <c r="P2673" i="8"/>
  <c r="M2673" i="8"/>
  <c r="J2673" i="8"/>
  <c r="G2673" i="8"/>
  <c r="D2673" i="8"/>
  <c r="CK2672" i="8"/>
  <c r="CH2672" i="8"/>
  <c r="CE2672" i="8"/>
  <c r="CB2672" i="8"/>
  <c r="BY2672" i="8"/>
  <c r="BU2672" i="8"/>
  <c r="BV2672" i="8" s="1"/>
  <c r="BQ2672" i="8"/>
  <c r="BN2672" i="8"/>
  <c r="BK2672" i="8"/>
  <c r="BR2672" i="8" s="1"/>
  <c r="BE2672" i="8"/>
  <c r="BB2672" i="8"/>
  <c r="AY2672" i="8"/>
  <c r="AV2672" i="8"/>
  <c r="BH2672" i="8" s="1"/>
  <c r="AP2672" i="8"/>
  <c r="AM2672" i="8"/>
  <c r="AS2672" i="8" s="1"/>
  <c r="AG2672" i="8"/>
  <c r="AD2672" i="8"/>
  <c r="AJ2672" i="8" s="1"/>
  <c r="X2672" i="8"/>
  <c r="U2672" i="8"/>
  <c r="P2672" i="8"/>
  <c r="M2672" i="8"/>
  <c r="J2672" i="8"/>
  <c r="G2672" i="8"/>
  <c r="D2672" i="8"/>
  <c r="CK2671" i="8"/>
  <c r="CH2671" i="8"/>
  <c r="CE2671" i="8"/>
  <c r="CB2671" i="8"/>
  <c r="BY2671" i="8"/>
  <c r="BU2671" i="8"/>
  <c r="BV2671" i="8" s="1"/>
  <c r="BQ2671" i="8"/>
  <c r="BN2671" i="8"/>
  <c r="BK2671" i="8"/>
  <c r="BR2671" i="8" s="1"/>
  <c r="BE2671" i="8"/>
  <c r="BB2671" i="8"/>
  <c r="AY2671" i="8"/>
  <c r="AV2671" i="8"/>
  <c r="BH2671" i="8" s="1"/>
  <c r="AP2671" i="8"/>
  <c r="AM2671" i="8"/>
  <c r="AS2671" i="8" s="1"/>
  <c r="AG2671" i="8"/>
  <c r="AD2671" i="8"/>
  <c r="AJ2671" i="8" s="1"/>
  <c r="X2671" i="8"/>
  <c r="U2671" i="8"/>
  <c r="P2671" i="8"/>
  <c r="M2671" i="8"/>
  <c r="J2671" i="8"/>
  <c r="G2671" i="8"/>
  <c r="D2671" i="8"/>
  <c r="CK2670" i="8"/>
  <c r="CH2670" i="8"/>
  <c r="CE2670" i="8"/>
  <c r="CB2670" i="8"/>
  <c r="BY2670" i="8"/>
  <c r="BU2670" i="8"/>
  <c r="BV2670" i="8" s="1"/>
  <c r="BQ2670" i="8"/>
  <c r="BN2670" i="8"/>
  <c r="BK2670" i="8"/>
  <c r="BR2670" i="8" s="1"/>
  <c r="BE2670" i="8"/>
  <c r="BB2670" i="8"/>
  <c r="AY2670" i="8"/>
  <c r="AV2670" i="8"/>
  <c r="BH2670" i="8" s="1"/>
  <c r="AP2670" i="8"/>
  <c r="AM2670" i="8"/>
  <c r="AS2670" i="8" s="1"/>
  <c r="AG2670" i="8"/>
  <c r="AD2670" i="8"/>
  <c r="AJ2670" i="8" s="1"/>
  <c r="X2670" i="8"/>
  <c r="U2670" i="8"/>
  <c r="P2670" i="8"/>
  <c r="M2670" i="8"/>
  <c r="J2670" i="8"/>
  <c r="G2670" i="8"/>
  <c r="D2670" i="8"/>
  <c r="CK2669" i="8"/>
  <c r="CH2669" i="8"/>
  <c r="CE2669" i="8"/>
  <c r="CB2669" i="8"/>
  <c r="BY2669" i="8"/>
  <c r="BU2669" i="8"/>
  <c r="BV2669" i="8" s="1"/>
  <c r="BQ2669" i="8"/>
  <c r="BN2669" i="8"/>
  <c r="BK2669" i="8"/>
  <c r="BR2669" i="8" s="1"/>
  <c r="BE2669" i="8"/>
  <c r="BB2669" i="8"/>
  <c r="AY2669" i="8"/>
  <c r="AV2669" i="8"/>
  <c r="BH2669" i="8" s="1"/>
  <c r="AP2669" i="8"/>
  <c r="AM2669" i="8"/>
  <c r="AS2669" i="8" s="1"/>
  <c r="AG2669" i="8"/>
  <c r="AD2669" i="8"/>
  <c r="AJ2669" i="8" s="1"/>
  <c r="X2669" i="8"/>
  <c r="U2669" i="8"/>
  <c r="P2669" i="8"/>
  <c r="M2669" i="8"/>
  <c r="J2669" i="8"/>
  <c r="G2669" i="8"/>
  <c r="D2669" i="8"/>
  <c r="CK2668" i="8"/>
  <c r="CH2668" i="8"/>
  <c r="CE2668" i="8"/>
  <c r="CB2668" i="8"/>
  <c r="BY2668" i="8"/>
  <c r="BU2668" i="8"/>
  <c r="BV2668" i="8" s="1"/>
  <c r="BQ2668" i="8"/>
  <c r="BN2668" i="8"/>
  <c r="BK2668" i="8"/>
  <c r="BR2668" i="8" s="1"/>
  <c r="BE2668" i="8"/>
  <c r="BB2668" i="8"/>
  <c r="AY2668" i="8"/>
  <c r="AV2668" i="8"/>
  <c r="BH2668" i="8" s="1"/>
  <c r="AP2668" i="8"/>
  <c r="AM2668" i="8"/>
  <c r="AS2668" i="8" s="1"/>
  <c r="AG2668" i="8"/>
  <c r="AD2668" i="8"/>
  <c r="AJ2668" i="8" s="1"/>
  <c r="X2668" i="8"/>
  <c r="U2668" i="8"/>
  <c r="P2668" i="8"/>
  <c r="M2668" i="8"/>
  <c r="J2668" i="8"/>
  <c r="G2668" i="8"/>
  <c r="D2668" i="8"/>
  <c r="CK2667" i="8"/>
  <c r="CH2667" i="8"/>
  <c r="CE2667" i="8"/>
  <c r="CB2667" i="8"/>
  <c r="BY2667" i="8"/>
  <c r="BU2667" i="8"/>
  <c r="BV2667" i="8" s="1"/>
  <c r="BQ2667" i="8"/>
  <c r="BN2667" i="8"/>
  <c r="BK2667" i="8"/>
  <c r="BR2667" i="8" s="1"/>
  <c r="BE2667" i="8"/>
  <c r="BB2667" i="8"/>
  <c r="AY2667" i="8"/>
  <c r="AV2667" i="8"/>
  <c r="BH2667" i="8" s="1"/>
  <c r="AP2667" i="8"/>
  <c r="AM2667" i="8"/>
  <c r="AS2667" i="8" s="1"/>
  <c r="AG2667" i="8"/>
  <c r="AD2667" i="8"/>
  <c r="AJ2667" i="8" s="1"/>
  <c r="X2667" i="8"/>
  <c r="U2667" i="8"/>
  <c r="P2667" i="8"/>
  <c r="M2667" i="8"/>
  <c r="J2667" i="8"/>
  <c r="G2667" i="8"/>
  <c r="D2667" i="8"/>
  <c r="CK2666" i="8"/>
  <c r="CH2666" i="8"/>
  <c r="CE2666" i="8"/>
  <c r="CB2666" i="8"/>
  <c r="BY2666" i="8"/>
  <c r="BU2666" i="8"/>
  <c r="BV2666" i="8" s="1"/>
  <c r="BQ2666" i="8"/>
  <c r="BN2666" i="8"/>
  <c r="BK2666" i="8"/>
  <c r="BR2666" i="8" s="1"/>
  <c r="BE2666" i="8"/>
  <c r="BB2666" i="8"/>
  <c r="AY2666" i="8"/>
  <c r="AV2666" i="8"/>
  <c r="BH2666" i="8" s="1"/>
  <c r="AP2666" i="8"/>
  <c r="AM2666" i="8"/>
  <c r="AS2666" i="8" s="1"/>
  <c r="AG2666" i="8"/>
  <c r="AD2666" i="8"/>
  <c r="AJ2666" i="8" s="1"/>
  <c r="X2666" i="8"/>
  <c r="U2666" i="8"/>
  <c r="P2666" i="8"/>
  <c r="M2666" i="8"/>
  <c r="J2666" i="8"/>
  <c r="G2666" i="8"/>
  <c r="D2666" i="8"/>
  <c r="CK2665" i="8"/>
  <c r="CH2665" i="8"/>
  <c r="CE2665" i="8"/>
  <c r="CB2665" i="8"/>
  <c r="BY2665" i="8"/>
  <c r="BU2665" i="8"/>
  <c r="BV2665" i="8" s="1"/>
  <c r="BQ2665" i="8"/>
  <c r="BN2665" i="8"/>
  <c r="BK2665" i="8"/>
  <c r="BR2665" i="8" s="1"/>
  <c r="BE2665" i="8"/>
  <c r="BB2665" i="8"/>
  <c r="AY2665" i="8"/>
  <c r="AV2665" i="8"/>
  <c r="BH2665" i="8" s="1"/>
  <c r="AP2665" i="8"/>
  <c r="AM2665" i="8"/>
  <c r="AS2665" i="8" s="1"/>
  <c r="AG2665" i="8"/>
  <c r="AD2665" i="8"/>
  <c r="AJ2665" i="8" s="1"/>
  <c r="X2665" i="8"/>
  <c r="U2665" i="8"/>
  <c r="P2665" i="8"/>
  <c r="M2665" i="8"/>
  <c r="J2665" i="8"/>
  <c r="G2665" i="8"/>
  <c r="D2665" i="8"/>
  <c r="CK2664" i="8"/>
  <c r="CH2664" i="8"/>
  <c r="CE2664" i="8"/>
  <c r="CB2664" i="8"/>
  <c r="BY2664" i="8"/>
  <c r="BU2664" i="8"/>
  <c r="BV2664" i="8" s="1"/>
  <c r="BQ2664" i="8"/>
  <c r="BN2664" i="8"/>
  <c r="BK2664" i="8"/>
  <c r="BR2664" i="8" s="1"/>
  <c r="BE2664" i="8"/>
  <c r="BB2664" i="8"/>
  <c r="AY2664" i="8"/>
  <c r="AV2664" i="8"/>
  <c r="BH2664" i="8" s="1"/>
  <c r="AP2664" i="8"/>
  <c r="AM2664" i="8"/>
  <c r="AS2664" i="8" s="1"/>
  <c r="AG2664" i="8"/>
  <c r="AD2664" i="8"/>
  <c r="AJ2664" i="8" s="1"/>
  <c r="X2664" i="8"/>
  <c r="U2664" i="8"/>
  <c r="P2664" i="8"/>
  <c r="M2664" i="8"/>
  <c r="J2664" i="8"/>
  <c r="G2664" i="8"/>
  <c r="D2664" i="8"/>
  <c r="CK2663" i="8"/>
  <c r="CH2663" i="8"/>
  <c r="CE2663" i="8"/>
  <c r="CB2663" i="8"/>
  <c r="BY2663" i="8"/>
  <c r="BU2663" i="8"/>
  <c r="BV2663" i="8" s="1"/>
  <c r="BQ2663" i="8"/>
  <c r="BN2663" i="8"/>
  <c r="BK2663" i="8"/>
  <c r="BR2663" i="8" s="1"/>
  <c r="BE2663" i="8"/>
  <c r="BB2663" i="8"/>
  <c r="AY2663" i="8"/>
  <c r="AV2663" i="8"/>
  <c r="BH2663" i="8" s="1"/>
  <c r="AP2663" i="8"/>
  <c r="AM2663" i="8"/>
  <c r="AS2663" i="8" s="1"/>
  <c r="AG2663" i="8"/>
  <c r="AD2663" i="8"/>
  <c r="AJ2663" i="8" s="1"/>
  <c r="X2663" i="8"/>
  <c r="U2663" i="8"/>
  <c r="P2663" i="8"/>
  <c r="M2663" i="8"/>
  <c r="J2663" i="8"/>
  <c r="G2663" i="8"/>
  <c r="D2663" i="8"/>
  <c r="CK2662" i="8"/>
  <c r="CH2662" i="8"/>
  <c r="CE2662" i="8"/>
  <c r="CB2662" i="8"/>
  <c r="BY2662" i="8"/>
  <c r="BU2662" i="8"/>
  <c r="BV2662" i="8" s="1"/>
  <c r="BQ2662" i="8"/>
  <c r="BN2662" i="8"/>
  <c r="BK2662" i="8"/>
  <c r="BR2662" i="8" s="1"/>
  <c r="BE2662" i="8"/>
  <c r="BB2662" i="8"/>
  <c r="AY2662" i="8"/>
  <c r="AV2662" i="8"/>
  <c r="BH2662" i="8" s="1"/>
  <c r="AP2662" i="8"/>
  <c r="AM2662" i="8"/>
  <c r="AS2662" i="8" s="1"/>
  <c r="AG2662" i="8"/>
  <c r="AD2662" i="8"/>
  <c r="AJ2662" i="8" s="1"/>
  <c r="X2662" i="8"/>
  <c r="U2662" i="8"/>
  <c r="P2662" i="8"/>
  <c r="M2662" i="8"/>
  <c r="J2662" i="8"/>
  <c r="G2662" i="8"/>
  <c r="D2662" i="8"/>
  <c r="CK2661" i="8"/>
  <c r="CH2661" i="8"/>
  <c r="CE2661" i="8"/>
  <c r="CB2661" i="8"/>
  <c r="BY2661" i="8"/>
  <c r="BU2661" i="8"/>
  <c r="BV2661" i="8" s="1"/>
  <c r="BQ2661" i="8"/>
  <c r="BN2661" i="8"/>
  <c r="BK2661" i="8"/>
  <c r="BR2661" i="8" s="1"/>
  <c r="BE2661" i="8"/>
  <c r="BB2661" i="8"/>
  <c r="AY2661" i="8"/>
  <c r="AV2661" i="8"/>
  <c r="BH2661" i="8" s="1"/>
  <c r="AP2661" i="8"/>
  <c r="AM2661" i="8"/>
  <c r="AS2661" i="8" s="1"/>
  <c r="AG2661" i="8"/>
  <c r="AD2661" i="8"/>
  <c r="AJ2661" i="8" s="1"/>
  <c r="X2661" i="8"/>
  <c r="U2661" i="8"/>
  <c r="P2661" i="8"/>
  <c r="M2661" i="8"/>
  <c r="J2661" i="8"/>
  <c r="G2661" i="8"/>
  <c r="D2661" i="8"/>
  <c r="CK2660" i="8"/>
  <c r="CH2660" i="8"/>
  <c r="CE2660" i="8"/>
  <c r="CB2660" i="8"/>
  <c r="BY2660" i="8"/>
  <c r="BU2660" i="8"/>
  <c r="BV2660" i="8" s="1"/>
  <c r="BQ2660" i="8"/>
  <c r="BN2660" i="8"/>
  <c r="BK2660" i="8"/>
  <c r="BR2660" i="8" s="1"/>
  <c r="BE2660" i="8"/>
  <c r="BB2660" i="8"/>
  <c r="AY2660" i="8"/>
  <c r="AV2660" i="8"/>
  <c r="BH2660" i="8" s="1"/>
  <c r="AP2660" i="8"/>
  <c r="AM2660" i="8"/>
  <c r="AS2660" i="8" s="1"/>
  <c r="AG2660" i="8"/>
  <c r="AD2660" i="8"/>
  <c r="AJ2660" i="8" s="1"/>
  <c r="X2660" i="8"/>
  <c r="U2660" i="8"/>
  <c r="P2660" i="8"/>
  <c r="M2660" i="8"/>
  <c r="J2660" i="8"/>
  <c r="G2660" i="8"/>
  <c r="D2660" i="8"/>
  <c r="CK2659" i="8"/>
  <c r="CH2659" i="8"/>
  <c r="CE2659" i="8"/>
  <c r="CB2659" i="8"/>
  <c r="BY2659" i="8"/>
  <c r="BU2659" i="8"/>
  <c r="BV2659" i="8" s="1"/>
  <c r="BQ2659" i="8"/>
  <c r="BN2659" i="8"/>
  <c r="BK2659" i="8"/>
  <c r="BR2659" i="8" s="1"/>
  <c r="BE2659" i="8"/>
  <c r="BB2659" i="8"/>
  <c r="AY2659" i="8"/>
  <c r="AV2659" i="8"/>
  <c r="BH2659" i="8" s="1"/>
  <c r="AP2659" i="8"/>
  <c r="AM2659" i="8"/>
  <c r="AS2659" i="8" s="1"/>
  <c r="AG2659" i="8"/>
  <c r="AD2659" i="8"/>
  <c r="AJ2659" i="8" s="1"/>
  <c r="X2659" i="8"/>
  <c r="U2659" i="8"/>
  <c r="P2659" i="8"/>
  <c r="M2659" i="8"/>
  <c r="J2659" i="8"/>
  <c r="G2659" i="8"/>
  <c r="D2659" i="8"/>
  <c r="CK2658" i="8"/>
  <c r="CH2658" i="8"/>
  <c r="CE2658" i="8"/>
  <c r="CB2658" i="8"/>
  <c r="BY2658" i="8"/>
  <c r="BU2658" i="8"/>
  <c r="BV2658" i="8" s="1"/>
  <c r="BQ2658" i="8"/>
  <c r="BN2658" i="8"/>
  <c r="BK2658" i="8"/>
  <c r="BR2658" i="8" s="1"/>
  <c r="BE2658" i="8"/>
  <c r="BB2658" i="8"/>
  <c r="AY2658" i="8"/>
  <c r="AV2658" i="8"/>
  <c r="BH2658" i="8" s="1"/>
  <c r="AP2658" i="8"/>
  <c r="AM2658" i="8"/>
  <c r="AS2658" i="8" s="1"/>
  <c r="AG2658" i="8"/>
  <c r="AD2658" i="8"/>
  <c r="AJ2658" i="8" s="1"/>
  <c r="X2658" i="8"/>
  <c r="U2658" i="8"/>
  <c r="P2658" i="8"/>
  <c r="M2658" i="8"/>
  <c r="J2658" i="8"/>
  <c r="G2658" i="8"/>
  <c r="D2658" i="8"/>
  <c r="CK2657" i="8"/>
  <c r="CH2657" i="8"/>
  <c r="CE2657" i="8"/>
  <c r="CB2657" i="8"/>
  <c r="BY2657" i="8"/>
  <c r="BU2657" i="8"/>
  <c r="BV2657" i="8" s="1"/>
  <c r="BQ2657" i="8"/>
  <c r="BN2657" i="8"/>
  <c r="BK2657" i="8"/>
  <c r="BR2657" i="8" s="1"/>
  <c r="BE2657" i="8"/>
  <c r="BB2657" i="8"/>
  <c r="AY2657" i="8"/>
  <c r="AV2657" i="8"/>
  <c r="BH2657" i="8" s="1"/>
  <c r="AP2657" i="8"/>
  <c r="AM2657" i="8"/>
  <c r="AS2657" i="8" s="1"/>
  <c r="AG2657" i="8"/>
  <c r="AD2657" i="8"/>
  <c r="AJ2657" i="8" s="1"/>
  <c r="X2657" i="8"/>
  <c r="U2657" i="8"/>
  <c r="P2657" i="8"/>
  <c r="M2657" i="8"/>
  <c r="J2657" i="8"/>
  <c r="G2657" i="8"/>
  <c r="D2657" i="8"/>
  <c r="CK2656" i="8"/>
  <c r="CH2656" i="8"/>
  <c r="CE2656" i="8"/>
  <c r="CB2656" i="8"/>
  <c r="BY2656" i="8"/>
  <c r="BU2656" i="8"/>
  <c r="BV2656" i="8" s="1"/>
  <c r="BQ2656" i="8"/>
  <c r="BN2656" i="8"/>
  <c r="BK2656" i="8"/>
  <c r="BR2656" i="8" s="1"/>
  <c r="BE2656" i="8"/>
  <c r="BB2656" i="8"/>
  <c r="AY2656" i="8"/>
  <c r="AV2656" i="8"/>
  <c r="BH2656" i="8" s="1"/>
  <c r="AP2656" i="8"/>
  <c r="AM2656" i="8"/>
  <c r="AS2656" i="8" s="1"/>
  <c r="AG2656" i="8"/>
  <c r="AD2656" i="8"/>
  <c r="AJ2656" i="8" s="1"/>
  <c r="X2656" i="8"/>
  <c r="U2656" i="8"/>
  <c r="P2656" i="8"/>
  <c r="M2656" i="8"/>
  <c r="J2656" i="8"/>
  <c r="G2656" i="8"/>
  <c r="D2656" i="8"/>
  <c r="CK2655" i="8"/>
  <c r="CH2655" i="8"/>
  <c r="CE2655" i="8"/>
  <c r="CB2655" i="8"/>
  <c r="BY2655" i="8"/>
  <c r="BU2655" i="8"/>
  <c r="BV2655" i="8" s="1"/>
  <c r="BQ2655" i="8"/>
  <c r="BN2655" i="8"/>
  <c r="BK2655" i="8"/>
  <c r="BR2655" i="8" s="1"/>
  <c r="BE2655" i="8"/>
  <c r="BB2655" i="8"/>
  <c r="AY2655" i="8"/>
  <c r="AV2655" i="8"/>
  <c r="BH2655" i="8" s="1"/>
  <c r="AP2655" i="8"/>
  <c r="AM2655" i="8"/>
  <c r="AS2655" i="8" s="1"/>
  <c r="AG2655" i="8"/>
  <c r="AD2655" i="8"/>
  <c r="AJ2655" i="8" s="1"/>
  <c r="X2655" i="8"/>
  <c r="U2655" i="8"/>
  <c r="P2655" i="8"/>
  <c r="M2655" i="8"/>
  <c r="J2655" i="8"/>
  <c r="G2655" i="8"/>
  <c r="D2655" i="8"/>
  <c r="CK2654" i="8"/>
  <c r="CH2654" i="8"/>
  <c r="CE2654" i="8"/>
  <c r="CB2654" i="8"/>
  <c r="BY2654" i="8"/>
  <c r="BU2654" i="8"/>
  <c r="BV2654" i="8" s="1"/>
  <c r="BQ2654" i="8"/>
  <c r="BN2654" i="8"/>
  <c r="BK2654" i="8"/>
  <c r="BR2654" i="8" s="1"/>
  <c r="BE2654" i="8"/>
  <c r="BB2654" i="8"/>
  <c r="AY2654" i="8"/>
  <c r="AV2654" i="8"/>
  <c r="BH2654" i="8" s="1"/>
  <c r="AP2654" i="8"/>
  <c r="AM2654" i="8"/>
  <c r="AS2654" i="8" s="1"/>
  <c r="AG2654" i="8"/>
  <c r="AD2654" i="8"/>
  <c r="AJ2654" i="8" s="1"/>
  <c r="X2654" i="8"/>
  <c r="U2654" i="8"/>
  <c r="P2654" i="8"/>
  <c r="M2654" i="8"/>
  <c r="J2654" i="8"/>
  <c r="G2654" i="8"/>
  <c r="D2654" i="8"/>
  <c r="CK2653" i="8"/>
  <c r="CH2653" i="8"/>
  <c r="CE2653" i="8"/>
  <c r="CB2653" i="8"/>
  <c r="BY2653" i="8"/>
  <c r="BU2653" i="8"/>
  <c r="BV2653" i="8" s="1"/>
  <c r="BQ2653" i="8"/>
  <c r="BN2653" i="8"/>
  <c r="BK2653" i="8"/>
  <c r="BR2653" i="8" s="1"/>
  <c r="BE2653" i="8"/>
  <c r="BB2653" i="8"/>
  <c r="AY2653" i="8"/>
  <c r="AV2653" i="8"/>
  <c r="BH2653" i="8" s="1"/>
  <c r="AP2653" i="8"/>
  <c r="AM2653" i="8"/>
  <c r="AS2653" i="8" s="1"/>
  <c r="AG2653" i="8"/>
  <c r="AD2653" i="8"/>
  <c r="AJ2653" i="8" s="1"/>
  <c r="X2653" i="8"/>
  <c r="U2653" i="8"/>
  <c r="P2653" i="8"/>
  <c r="M2653" i="8"/>
  <c r="J2653" i="8"/>
  <c r="G2653" i="8"/>
  <c r="D2653" i="8"/>
  <c r="CK2652" i="8"/>
  <c r="CH2652" i="8"/>
  <c r="CE2652" i="8"/>
  <c r="CB2652" i="8"/>
  <c r="BY2652" i="8"/>
  <c r="BU2652" i="8"/>
  <c r="BV2652" i="8" s="1"/>
  <c r="BQ2652" i="8"/>
  <c r="BN2652" i="8"/>
  <c r="BK2652" i="8"/>
  <c r="BR2652" i="8" s="1"/>
  <c r="BE2652" i="8"/>
  <c r="BB2652" i="8"/>
  <c r="AY2652" i="8"/>
  <c r="AV2652" i="8"/>
  <c r="BH2652" i="8" s="1"/>
  <c r="AP2652" i="8"/>
  <c r="AM2652" i="8"/>
  <c r="AS2652" i="8" s="1"/>
  <c r="AG2652" i="8"/>
  <c r="AD2652" i="8"/>
  <c r="AJ2652" i="8" s="1"/>
  <c r="X2652" i="8"/>
  <c r="U2652" i="8"/>
  <c r="P2652" i="8"/>
  <c r="M2652" i="8"/>
  <c r="J2652" i="8"/>
  <c r="G2652" i="8"/>
  <c r="D2652" i="8"/>
  <c r="CK2651" i="8"/>
  <c r="CH2651" i="8"/>
  <c r="CE2651" i="8"/>
  <c r="CB2651" i="8"/>
  <c r="BY2651" i="8"/>
  <c r="BU2651" i="8"/>
  <c r="BV2651" i="8" s="1"/>
  <c r="BQ2651" i="8"/>
  <c r="BN2651" i="8"/>
  <c r="BK2651" i="8"/>
  <c r="BR2651" i="8" s="1"/>
  <c r="BE2651" i="8"/>
  <c r="BB2651" i="8"/>
  <c r="AY2651" i="8"/>
  <c r="AV2651" i="8"/>
  <c r="BH2651" i="8" s="1"/>
  <c r="AP2651" i="8"/>
  <c r="AM2651" i="8"/>
  <c r="AS2651" i="8" s="1"/>
  <c r="AG2651" i="8"/>
  <c r="AD2651" i="8"/>
  <c r="AJ2651" i="8" s="1"/>
  <c r="X2651" i="8"/>
  <c r="U2651" i="8"/>
  <c r="P2651" i="8"/>
  <c r="M2651" i="8"/>
  <c r="J2651" i="8"/>
  <c r="G2651" i="8"/>
  <c r="D2651" i="8"/>
  <c r="CK2650" i="8"/>
  <c r="CH2650" i="8"/>
  <c r="CE2650" i="8"/>
  <c r="CB2650" i="8"/>
  <c r="BY2650" i="8"/>
  <c r="BU2650" i="8"/>
  <c r="BV2650" i="8" s="1"/>
  <c r="BQ2650" i="8"/>
  <c r="BN2650" i="8"/>
  <c r="BK2650" i="8"/>
  <c r="BR2650" i="8" s="1"/>
  <c r="BE2650" i="8"/>
  <c r="BB2650" i="8"/>
  <c r="AY2650" i="8"/>
  <c r="AV2650" i="8"/>
  <c r="BH2650" i="8" s="1"/>
  <c r="AP2650" i="8"/>
  <c r="AM2650" i="8"/>
  <c r="AS2650" i="8" s="1"/>
  <c r="AG2650" i="8"/>
  <c r="AD2650" i="8"/>
  <c r="AJ2650" i="8" s="1"/>
  <c r="X2650" i="8"/>
  <c r="U2650" i="8"/>
  <c r="P2650" i="8"/>
  <c r="M2650" i="8"/>
  <c r="J2650" i="8"/>
  <c r="G2650" i="8"/>
  <c r="D2650" i="8"/>
  <c r="CK2649" i="8"/>
  <c r="CH2649" i="8"/>
  <c r="CE2649" i="8"/>
  <c r="CB2649" i="8"/>
  <c r="BY2649" i="8"/>
  <c r="BU2649" i="8"/>
  <c r="BV2649" i="8" s="1"/>
  <c r="BQ2649" i="8"/>
  <c r="BN2649" i="8"/>
  <c r="BK2649" i="8"/>
  <c r="BR2649" i="8" s="1"/>
  <c r="BE2649" i="8"/>
  <c r="BB2649" i="8"/>
  <c r="AY2649" i="8"/>
  <c r="AV2649" i="8"/>
  <c r="BH2649" i="8" s="1"/>
  <c r="AP2649" i="8"/>
  <c r="AM2649" i="8"/>
  <c r="AS2649" i="8" s="1"/>
  <c r="AG2649" i="8"/>
  <c r="AD2649" i="8"/>
  <c r="AJ2649" i="8" s="1"/>
  <c r="X2649" i="8"/>
  <c r="U2649" i="8"/>
  <c r="P2649" i="8"/>
  <c r="M2649" i="8"/>
  <c r="J2649" i="8"/>
  <c r="G2649" i="8"/>
  <c r="D2649" i="8"/>
  <c r="CK2648" i="8"/>
  <c r="CH2648" i="8"/>
  <c r="CE2648" i="8"/>
  <c r="CB2648" i="8"/>
  <c r="BY2648" i="8"/>
  <c r="BU2648" i="8"/>
  <c r="BV2648" i="8" s="1"/>
  <c r="BQ2648" i="8"/>
  <c r="BN2648" i="8"/>
  <c r="BK2648" i="8"/>
  <c r="BR2648" i="8" s="1"/>
  <c r="BE2648" i="8"/>
  <c r="BB2648" i="8"/>
  <c r="AY2648" i="8"/>
  <c r="AV2648" i="8"/>
  <c r="BH2648" i="8" s="1"/>
  <c r="AP2648" i="8"/>
  <c r="AM2648" i="8"/>
  <c r="AS2648" i="8" s="1"/>
  <c r="AG2648" i="8"/>
  <c r="AD2648" i="8"/>
  <c r="AJ2648" i="8" s="1"/>
  <c r="X2648" i="8"/>
  <c r="U2648" i="8"/>
  <c r="P2648" i="8"/>
  <c r="M2648" i="8"/>
  <c r="J2648" i="8"/>
  <c r="G2648" i="8"/>
  <c r="D2648" i="8"/>
  <c r="CK2647" i="8"/>
  <c r="CH2647" i="8"/>
  <c r="CE2647" i="8"/>
  <c r="CB2647" i="8"/>
  <c r="BY2647" i="8"/>
  <c r="BU2647" i="8"/>
  <c r="BV2647" i="8" s="1"/>
  <c r="BQ2647" i="8"/>
  <c r="BN2647" i="8"/>
  <c r="BK2647" i="8"/>
  <c r="BR2647" i="8" s="1"/>
  <c r="BE2647" i="8"/>
  <c r="BB2647" i="8"/>
  <c r="AY2647" i="8"/>
  <c r="AV2647" i="8"/>
  <c r="BH2647" i="8" s="1"/>
  <c r="AP2647" i="8"/>
  <c r="AM2647" i="8"/>
  <c r="AS2647" i="8" s="1"/>
  <c r="AG2647" i="8"/>
  <c r="AD2647" i="8"/>
  <c r="AJ2647" i="8" s="1"/>
  <c r="X2647" i="8"/>
  <c r="U2647" i="8"/>
  <c r="P2647" i="8"/>
  <c r="M2647" i="8"/>
  <c r="J2647" i="8"/>
  <c r="G2647" i="8"/>
  <c r="D2647" i="8"/>
  <c r="CK2646" i="8"/>
  <c r="CH2646" i="8"/>
  <c r="CE2646" i="8"/>
  <c r="CB2646" i="8"/>
  <c r="BY2646" i="8"/>
  <c r="BU2646" i="8"/>
  <c r="BV2646" i="8" s="1"/>
  <c r="BQ2646" i="8"/>
  <c r="BN2646" i="8"/>
  <c r="BK2646" i="8"/>
  <c r="BR2646" i="8" s="1"/>
  <c r="BE2646" i="8"/>
  <c r="BB2646" i="8"/>
  <c r="AY2646" i="8"/>
  <c r="AV2646" i="8"/>
  <c r="BH2646" i="8" s="1"/>
  <c r="AP2646" i="8"/>
  <c r="AM2646" i="8"/>
  <c r="AS2646" i="8" s="1"/>
  <c r="AG2646" i="8"/>
  <c r="AD2646" i="8"/>
  <c r="AJ2646" i="8" s="1"/>
  <c r="X2646" i="8"/>
  <c r="U2646" i="8"/>
  <c r="P2646" i="8"/>
  <c r="M2646" i="8"/>
  <c r="J2646" i="8"/>
  <c r="G2646" i="8"/>
  <c r="D2646" i="8"/>
  <c r="CK2645" i="8"/>
  <c r="CH2645" i="8"/>
  <c r="CE2645" i="8"/>
  <c r="CB2645" i="8"/>
  <c r="BY2645" i="8"/>
  <c r="BU2645" i="8"/>
  <c r="BV2645" i="8" s="1"/>
  <c r="BQ2645" i="8"/>
  <c r="BN2645" i="8"/>
  <c r="BK2645" i="8"/>
  <c r="BR2645" i="8" s="1"/>
  <c r="BE2645" i="8"/>
  <c r="BB2645" i="8"/>
  <c r="AY2645" i="8"/>
  <c r="AV2645" i="8"/>
  <c r="BH2645" i="8" s="1"/>
  <c r="AP2645" i="8"/>
  <c r="AM2645" i="8"/>
  <c r="AS2645" i="8" s="1"/>
  <c r="AG2645" i="8"/>
  <c r="AD2645" i="8"/>
  <c r="AJ2645" i="8" s="1"/>
  <c r="X2645" i="8"/>
  <c r="U2645" i="8"/>
  <c r="P2645" i="8"/>
  <c r="M2645" i="8"/>
  <c r="J2645" i="8"/>
  <c r="G2645" i="8"/>
  <c r="D2645" i="8"/>
  <c r="CK2644" i="8"/>
  <c r="CH2644" i="8"/>
  <c r="CE2644" i="8"/>
  <c r="CB2644" i="8"/>
  <c r="BY2644" i="8"/>
  <c r="BU2644" i="8"/>
  <c r="BV2644" i="8" s="1"/>
  <c r="BQ2644" i="8"/>
  <c r="BN2644" i="8"/>
  <c r="BK2644" i="8"/>
  <c r="BR2644" i="8" s="1"/>
  <c r="BE2644" i="8"/>
  <c r="BB2644" i="8"/>
  <c r="AY2644" i="8"/>
  <c r="AV2644" i="8"/>
  <c r="BH2644" i="8" s="1"/>
  <c r="AP2644" i="8"/>
  <c r="AM2644" i="8"/>
  <c r="AS2644" i="8" s="1"/>
  <c r="AG2644" i="8"/>
  <c r="AD2644" i="8"/>
  <c r="AJ2644" i="8" s="1"/>
  <c r="X2644" i="8"/>
  <c r="U2644" i="8"/>
  <c r="P2644" i="8"/>
  <c r="M2644" i="8"/>
  <c r="J2644" i="8"/>
  <c r="G2644" i="8"/>
  <c r="D2644" i="8"/>
  <c r="CK2643" i="8"/>
  <c r="CH2643" i="8"/>
  <c r="CE2643" i="8"/>
  <c r="CB2643" i="8"/>
  <c r="BY2643" i="8"/>
  <c r="BU2643" i="8"/>
  <c r="BV2643" i="8" s="1"/>
  <c r="BQ2643" i="8"/>
  <c r="BN2643" i="8"/>
  <c r="BK2643" i="8"/>
  <c r="BR2643" i="8" s="1"/>
  <c r="BE2643" i="8"/>
  <c r="BB2643" i="8"/>
  <c r="AY2643" i="8"/>
  <c r="AV2643" i="8"/>
  <c r="BH2643" i="8" s="1"/>
  <c r="AP2643" i="8"/>
  <c r="AM2643" i="8"/>
  <c r="AS2643" i="8" s="1"/>
  <c r="AG2643" i="8"/>
  <c r="AD2643" i="8"/>
  <c r="AJ2643" i="8" s="1"/>
  <c r="X2643" i="8"/>
  <c r="U2643" i="8"/>
  <c r="P2643" i="8"/>
  <c r="M2643" i="8"/>
  <c r="J2643" i="8"/>
  <c r="G2643" i="8"/>
  <c r="D2643" i="8"/>
  <c r="CK2642" i="8"/>
  <c r="CH2642" i="8"/>
  <c r="CE2642" i="8"/>
  <c r="CB2642" i="8"/>
  <c r="BY2642" i="8"/>
  <c r="BU2642" i="8"/>
  <c r="BV2642" i="8" s="1"/>
  <c r="BQ2642" i="8"/>
  <c r="BN2642" i="8"/>
  <c r="BK2642" i="8"/>
  <c r="BR2642" i="8" s="1"/>
  <c r="BE2642" i="8"/>
  <c r="BB2642" i="8"/>
  <c r="AY2642" i="8"/>
  <c r="AV2642" i="8"/>
  <c r="BH2642" i="8" s="1"/>
  <c r="AP2642" i="8"/>
  <c r="AM2642" i="8"/>
  <c r="AS2642" i="8" s="1"/>
  <c r="AG2642" i="8"/>
  <c r="AD2642" i="8"/>
  <c r="AJ2642" i="8" s="1"/>
  <c r="X2642" i="8"/>
  <c r="U2642" i="8"/>
  <c r="P2642" i="8"/>
  <c r="M2642" i="8"/>
  <c r="J2642" i="8"/>
  <c r="G2642" i="8"/>
  <c r="D2642" i="8"/>
  <c r="CK2641" i="8"/>
  <c r="CH2641" i="8"/>
  <c r="CE2641" i="8"/>
  <c r="CB2641" i="8"/>
  <c r="BY2641" i="8"/>
  <c r="BU2641" i="8"/>
  <c r="BV2641" i="8" s="1"/>
  <c r="BQ2641" i="8"/>
  <c r="BN2641" i="8"/>
  <c r="BK2641" i="8"/>
  <c r="BR2641" i="8" s="1"/>
  <c r="BE2641" i="8"/>
  <c r="BB2641" i="8"/>
  <c r="AY2641" i="8"/>
  <c r="AV2641" i="8"/>
  <c r="BH2641" i="8" s="1"/>
  <c r="AP2641" i="8"/>
  <c r="AM2641" i="8"/>
  <c r="AS2641" i="8" s="1"/>
  <c r="AG2641" i="8"/>
  <c r="AD2641" i="8"/>
  <c r="AJ2641" i="8" s="1"/>
  <c r="X2641" i="8"/>
  <c r="U2641" i="8"/>
  <c r="P2641" i="8"/>
  <c r="M2641" i="8"/>
  <c r="J2641" i="8"/>
  <c r="G2641" i="8"/>
  <c r="D2641" i="8"/>
  <c r="CK2640" i="8"/>
  <c r="CH2640" i="8"/>
  <c r="CE2640" i="8"/>
  <c r="CB2640" i="8"/>
  <c r="BY2640" i="8"/>
  <c r="BU2640" i="8"/>
  <c r="BV2640" i="8" s="1"/>
  <c r="BQ2640" i="8"/>
  <c r="BN2640" i="8"/>
  <c r="BK2640" i="8"/>
  <c r="BR2640" i="8" s="1"/>
  <c r="BE2640" i="8"/>
  <c r="BB2640" i="8"/>
  <c r="AY2640" i="8"/>
  <c r="AV2640" i="8"/>
  <c r="BH2640" i="8" s="1"/>
  <c r="AP2640" i="8"/>
  <c r="AM2640" i="8"/>
  <c r="AS2640" i="8" s="1"/>
  <c r="AG2640" i="8"/>
  <c r="AD2640" i="8"/>
  <c r="AJ2640" i="8" s="1"/>
  <c r="X2640" i="8"/>
  <c r="U2640" i="8"/>
  <c r="P2640" i="8"/>
  <c r="M2640" i="8"/>
  <c r="J2640" i="8"/>
  <c r="G2640" i="8"/>
  <c r="D2640" i="8"/>
  <c r="CK2639" i="8"/>
  <c r="CH2639" i="8"/>
  <c r="CE2639" i="8"/>
  <c r="CB2639" i="8"/>
  <c r="BY2639" i="8"/>
  <c r="BU2639" i="8"/>
  <c r="BV2639" i="8" s="1"/>
  <c r="BQ2639" i="8"/>
  <c r="BN2639" i="8"/>
  <c r="BK2639" i="8"/>
  <c r="BR2639" i="8" s="1"/>
  <c r="BE2639" i="8"/>
  <c r="BB2639" i="8"/>
  <c r="AY2639" i="8"/>
  <c r="AV2639" i="8"/>
  <c r="BH2639" i="8" s="1"/>
  <c r="AP2639" i="8"/>
  <c r="AM2639" i="8"/>
  <c r="AS2639" i="8" s="1"/>
  <c r="AG2639" i="8"/>
  <c r="AD2639" i="8"/>
  <c r="AJ2639" i="8" s="1"/>
  <c r="X2639" i="8"/>
  <c r="U2639" i="8"/>
  <c r="P2639" i="8"/>
  <c r="M2639" i="8"/>
  <c r="J2639" i="8"/>
  <c r="G2639" i="8"/>
  <c r="D2639" i="8"/>
  <c r="CK2638" i="8"/>
  <c r="CH2638" i="8"/>
  <c r="CE2638" i="8"/>
  <c r="CB2638" i="8"/>
  <c r="BY2638" i="8"/>
  <c r="BU2638" i="8"/>
  <c r="BV2638" i="8" s="1"/>
  <c r="BQ2638" i="8"/>
  <c r="BN2638" i="8"/>
  <c r="BK2638" i="8"/>
  <c r="BR2638" i="8" s="1"/>
  <c r="BE2638" i="8"/>
  <c r="BB2638" i="8"/>
  <c r="AY2638" i="8"/>
  <c r="AV2638" i="8"/>
  <c r="BH2638" i="8" s="1"/>
  <c r="AP2638" i="8"/>
  <c r="AM2638" i="8"/>
  <c r="AS2638" i="8" s="1"/>
  <c r="AG2638" i="8"/>
  <c r="AD2638" i="8"/>
  <c r="AJ2638" i="8" s="1"/>
  <c r="X2638" i="8"/>
  <c r="U2638" i="8"/>
  <c r="P2638" i="8"/>
  <c r="M2638" i="8"/>
  <c r="J2638" i="8"/>
  <c r="G2638" i="8"/>
  <c r="D2638" i="8"/>
  <c r="CK2637" i="8"/>
  <c r="CH2637" i="8"/>
  <c r="CE2637" i="8"/>
  <c r="CB2637" i="8"/>
  <c r="BY2637" i="8"/>
  <c r="BU2637" i="8"/>
  <c r="BV2637" i="8" s="1"/>
  <c r="BQ2637" i="8"/>
  <c r="BN2637" i="8"/>
  <c r="BK2637" i="8"/>
  <c r="BR2637" i="8" s="1"/>
  <c r="BE2637" i="8"/>
  <c r="BB2637" i="8"/>
  <c r="AY2637" i="8"/>
  <c r="AV2637" i="8"/>
  <c r="BH2637" i="8" s="1"/>
  <c r="AP2637" i="8"/>
  <c r="AM2637" i="8"/>
  <c r="AS2637" i="8" s="1"/>
  <c r="AG2637" i="8"/>
  <c r="AD2637" i="8"/>
  <c r="AJ2637" i="8" s="1"/>
  <c r="X2637" i="8"/>
  <c r="U2637" i="8"/>
  <c r="P2637" i="8"/>
  <c r="M2637" i="8"/>
  <c r="J2637" i="8"/>
  <c r="G2637" i="8"/>
  <c r="D2637" i="8"/>
  <c r="CK2636" i="8"/>
  <c r="CH2636" i="8"/>
  <c r="CE2636" i="8"/>
  <c r="CB2636" i="8"/>
  <c r="BY2636" i="8"/>
  <c r="BU2636" i="8"/>
  <c r="BV2636" i="8" s="1"/>
  <c r="BQ2636" i="8"/>
  <c r="BN2636" i="8"/>
  <c r="BK2636" i="8"/>
  <c r="BR2636" i="8" s="1"/>
  <c r="BE2636" i="8"/>
  <c r="BB2636" i="8"/>
  <c r="AY2636" i="8"/>
  <c r="AV2636" i="8"/>
  <c r="BH2636" i="8" s="1"/>
  <c r="AP2636" i="8"/>
  <c r="AM2636" i="8"/>
  <c r="AS2636" i="8" s="1"/>
  <c r="AG2636" i="8"/>
  <c r="AD2636" i="8"/>
  <c r="AJ2636" i="8" s="1"/>
  <c r="X2636" i="8"/>
  <c r="U2636" i="8"/>
  <c r="P2636" i="8"/>
  <c r="M2636" i="8"/>
  <c r="J2636" i="8"/>
  <c r="G2636" i="8"/>
  <c r="D2636" i="8"/>
  <c r="CK2635" i="8"/>
  <c r="CH2635" i="8"/>
  <c r="CE2635" i="8"/>
  <c r="CB2635" i="8"/>
  <c r="BY2635" i="8"/>
  <c r="BU2635" i="8"/>
  <c r="BV2635" i="8" s="1"/>
  <c r="BQ2635" i="8"/>
  <c r="BN2635" i="8"/>
  <c r="BK2635" i="8"/>
  <c r="BR2635" i="8" s="1"/>
  <c r="BE2635" i="8"/>
  <c r="BB2635" i="8"/>
  <c r="AY2635" i="8"/>
  <c r="AV2635" i="8"/>
  <c r="BH2635" i="8" s="1"/>
  <c r="AP2635" i="8"/>
  <c r="AM2635" i="8"/>
  <c r="AS2635" i="8" s="1"/>
  <c r="AG2635" i="8"/>
  <c r="AD2635" i="8"/>
  <c r="AJ2635" i="8" s="1"/>
  <c r="X2635" i="8"/>
  <c r="U2635" i="8"/>
  <c r="P2635" i="8"/>
  <c r="M2635" i="8"/>
  <c r="J2635" i="8"/>
  <c r="G2635" i="8"/>
  <c r="D2635" i="8"/>
  <c r="CK2634" i="8"/>
  <c r="CH2634" i="8"/>
  <c r="CE2634" i="8"/>
  <c r="CB2634" i="8"/>
  <c r="BY2634" i="8"/>
  <c r="BU2634" i="8"/>
  <c r="BV2634" i="8" s="1"/>
  <c r="BQ2634" i="8"/>
  <c r="BN2634" i="8"/>
  <c r="BK2634" i="8"/>
  <c r="BR2634" i="8" s="1"/>
  <c r="BE2634" i="8"/>
  <c r="BB2634" i="8"/>
  <c r="AY2634" i="8"/>
  <c r="AV2634" i="8"/>
  <c r="BH2634" i="8" s="1"/>
  <c r="AP2634" i="8"/>
  <c r="AM2634" i="8"/>
  <c r="AS2634" i="8" s="1"/>
  <c r="AG2634" i="8"/>
  <c r="AD2634" i="8"/>
  <c r="AJ2634" i="8" s="1"/>
  <c r="X2634" i="8"/>
  <c r="U2634" i="8"/>
  <c r="P2634" i="8"/>
  <c r="M2634" i="8"/>
  <c r="J2634" i="8"/>
  <c r="G2634" i="8"/>
  <c r="D2634" i="8"/>
  <c r="CK2633" i="8"/>
  <c r="CH2633" i="8"/>
  <c r="CE2633" i="8"/>
  <c r="CB2633" i="8"/>
  <c r="BY2633" i="8"/>
  <c r="BU2633" i="8"/>
  <c r="BV2633" i="8" s="1"/>
  <c r="BQ2633" i="8"/>
  <c r="BN2633" i="8"/>
  <c r="BK2633" i="8"/>
  <c r="BR2633" i="8" s="1"/>
  <c r="BE2633" i="8"/>
  <c r="BB2633" i="8"/>
  <c r="AY2633" i="8"/>
  <c r="AV2633" i="8"/>
  <c r="BH2633" i="8" s="1"/>
  <c r="AP2633" i="8"/>
  <c r="AM2633" i="8"/>
  <c r="AS2633" i="8" s="1"/>
  <c r="AG2633" i="8"/>
  <c r="AD2633" i="8"/>
  <c r="AJ2633" i="8" s="1"/>
  <c r="X2633" i="8"/>
  <c r="U2633" i="8"/>
  <c r="P2633" i="8"/>
  <c r="M2633" i="8"/>
  <c r="J2633" i="8"/>
  <c r="G2633" i="8"/>
  <c r="D2633" i="8"/>
  <c r="CK2632" i="8"/>
  <c r="CH2632" i="8"/>
  <c r="CE2632" i="8"/>
  <c r="CB2632" i="8"/>
  <c r="BY2632" i="8"/>
  <c r="BU2632" i="8"/>
  <c r="BV2632" i="8" s="1"/>
  <c r="BQ2632" i="8"/>
  <c r="BN2632" i="8"/>
  <c r="BK2632" i="8"/>
  <c r="BR2632" i="8" s="1"/>
  <c r="BE2632" i="8"/>
  <c r="BB2632" i="8"/>
  <c r="AY2632" i="8"/>
  <c r="AV2632" i="8"/>
  <c r="BH2632" i="8" s="1"/>
  <c r="AP2632" i="8"/>
  <c r="AM2632" i="8"/>
  <c r="AS2632" i="8" s="1"/>
  <c r="AG2632" i="8"/>
  <c r="AD2632" i="8"/>
  <c r="AJ2632" i="8" s="1"/>
  <c r="X2632" i="8"/>
  <c r="U2632" i="8"/>
  <c r="P2632" i="8"/>
  <c r="M2632" i="8"/>
  <c r="J2632" i="8"/>
  <c r="G2632" i="8"/>
  <c r="D2632" i="8"/>
  <c r="CK2631" i="8"/>
  <c r="CH2631" i="8"/>
  <c r="CE2631" i="8"/>
  <c r="CB2631" i="8"/>
  <c r="BY2631" i="8"/>
  <c r="BU2631" i="8"/>
  <c r="BV2631" i="8" s="1"/>
  <c r="BQ2631" i="8"/>
  <c r="BN2631" i="8"/>
  <c r="BK2631" i="8"/>
  <c r="BR2631" i="8" s="1"/>
  <c r="BE2631" i="8"/>
  <c r="BB2631" i="8"/>
  <c r="AY2631" i="8"/>
  <c r="AV2631" i="8"/>
  <c r="BH2631" i="8" s="1"/>
  <c r="AP2631" i="8"/>
  <c r="AM2631" i="8"/>
  <c r="AS2631" i="8" s="1"/>
  <c r="AG2631" i="8"/>
  <c r="AD2631" i="8"/>
  <c r="AJ2631" i="8" s="1"/>
  <c r="X2631" i="8"/>
  <c r="U2631" i="8"/>
  <c r="P2631" i="8"/>
  <c r="M2631" i="8"/>
  <c r="J2631" i="8"/>
  <c r="G2631" i="8"/>
  <c r="D2631" i="8"/>
  <c r="CK2630" i="8"/>
  <c r="CH2630" i="8"/>
  <c r="CE2630" i="8"/>
  <c r="CB2630" i="8"/>
  <c r="BY2630" i="8"/>
  <c r="BU2630" i="8"/>
  <c r="BV2630" i="8" s="1"/>
  <c r="BQ2630" i="8"/>
  <c r="BN2630" i="8"/>
  <c r="BK2630" i="8"/>
  <c r="BR2630" i="8" s="1"/>
  <c r="BE2630" i="8"/>
  <c r="BB2630" i="8"/>
  <c r="AY2630" i="8"/>
  <c r="AV2630" i="8"/>
  <c r="BH2630" i="8" s="1"/>
  <c r="AP2630" i="8"/>
  <c r="AM2630" i="8"/>
  <c r="AS2630" i="8" s="1"/>
  <c r="AG2630" i="8"/>
  <c r="AD2630" i="8"/>
  <c r="AJ2630" i="8" s="1"/>
  <c r="X2630" i="8"/>
  <c r="U2630" i="8"/>
  <c r="P2630" i="8"/>
  <c r="M2630" i="8"/>
  <c r="J2630" i="8"/>
  <c r="G2630" i="8"/>
  <c r="D2630" i="8"/>
  <c r="CK2629" i="8"/>
  <c r="CH2629" i="8"/>
  <c r="CE2629" i="8"/>
  <c r="CB2629" i="8"/>
  <c r="BY2629" i="8"/>
  <c r="BU2629" i="8"/>
  <c r="BV2629" i="8" s="1"/>
  <c r="BQ2629" i="8"/>
  <c r="BN2629" i="8"/>
  <c r="BK2629" i="8"/>
  <c r="BR2629" i="8" s="1"/>
  <c r="BE2629" i="8"/>
  <c r="BB2629" i="8"/>
  <c r="AY2629" i="8"/>
  <c r="AV2629" i="8"/>
  <c r="BH2629" i="8" s="1"/>
  <c r="AP2629" i="8"/>
  <c r="AM2629" i="8"/>
  <c r="AS2629" i="8" s="1"/>
  <c r="AG2629" i="8"/>
  <c r="AD2629" i="8"/>
  <c r="AJ2629" i="8" s="1"/>
  <c r="X2629" i="8"/>
  <c r="U2629" i="8"/>
  <c r="P2629" i="8"/>
  <c r="M2629" i="8"/>
  <c r="J2629" i="8"/>
  <c r="G2629" i="8"/>
  <c r="D2629" i="8"/>
  <c r="CK2628" i="8"/>
  <c r="CH2628" i="8"/>
  <c r="CE2628" i="8"/>
  <c r="CB2628" i="8"/>
  <c r="BY2628" i="8"/>
  <c r="BU2628" i="8"/>
  <c r="BV2628" i="8" s="1"/>
  <c r="BQ2628" i="8"/>
  <c r="BN2628" i="8"/>
  <c r="BK2628" i="8"/>
  <c r="BR2628" i="8" s="1"/>
  <c r="BE2628" i="8"/>
  <c r="BB2628" i="8"/>
  <c r="AY2628" i="8"/>
  <c r="AV2628" i="8"/>
  <c r="BH2628" i="8" s="1"/>
  <c r="AP2628" i="8"/>
  <c r="AM2628" i="8"/>
  <c r="AS2628" i="8" s="1"/>
  <c r="AG2628" i="8"/>
  <c r="AD2628" i="8"/>
  <c r="AJ2628" i="8" s="1"/>
  <c r="X2628" i="8"/>
  <c r="U2628" i="8"/>
  <c r="P2628" i="8"/>
  <c r="M2628" i="8"/>
  <c r="J2628" i="8"/>
  <c r="G2628" i="8"/>
  <c r="D2628" i="8"/>
  <c r="CK2627" i="8"/>
  <c r="CH2627" i="8"/>
  <c r="CE2627" i="8"/>
  <c r="CB2627" i="8"/>
  <c r="BY2627" i="8"/>
  <c r="BU2627" i="8"/>
  <c r="BV2627" i="8" s="1"/>
  <c r="BQ2627" i="8"/>
  <c r="BN2627" i="8"/>
  <c r="BK2627" i="8"/>
  <c r="BR2627" i="8" s="1"/>
  <c r="BE2627" i="8"/>
  <c r="BB2627" i="8"/>
  <c r="AY2627" i="8"/>
  <c r="AV2627" i="8"/>
  <c r="BH2627" i="8" s="1"/>
  <c r="AP2627" i="8"/>
  <c r="AM2627" i="8"/>
  <c r="AS2627" i="8" s="1"/>
  <c r="AG2627" i="8"/>
  <c r="AD2627" i="8"/>
  <c r="AJ2627" i="8" s="1"/>
  <c r="X2627" i="8"/>
  <c r="U2627" i="8"/>
  <c r="P2627" i="8"/>
  <c r="M2627" i="8"/>
  <c r="J2627" i="8"/>
  <c r="G2627" i="8"/>
  <c r="D2627" i="8"/>
  <c r="CK2626" i="8"/>
  <c r="CH2626" i="8"/>
  <c r="CE2626" i="8"/>
  <c r="CB2626" i="8"/>
  <c r="BY2626" i="8"/>
  <c r="BU2626" i="8"/>
  <c r="BV2626" i="8" s="1"/>
  <c r="BQ2626" i="8"/>
  <c r="BN2626" i="8"/>
  <c r="BK2626" i="8"/>
  <c r="BR2626" i="8" s="1"/>
  <c r="BE2626" i="8"/>
  <c r="BB2626" i="8"/>
  <c r="AY2626" i="8"/>
  <c r="AV2626" i="8"/>
  <c r="BH2626" i="8" s="1"/>
  <c r="AP2626" i="8"/>
  <c r="AM2626" i="8"/>
  <c r="AS2626" i="8" s="1"/>
  <c r="AG2626" i="8"/>
  <c r="AD2626" i="8"/>
  <c r="AJ2626" i="8" s="1"/>
  <c r="X2626" i="8"/>
  <c r="U2626" i="8"/>
  <c r="P2626" i="8"/>
  <c r="M2626" i="8"/>
  <c r="J2626" i="8"/>
  <c r="G2626" i="8"/>
  <c r="D2626" i="8"/>
  <c r="CK2625" i="8"/>
  <c r="CH2625" i="8"/>
  <c r="CE2625" i="8"/>
  <c r="CB2625" i="8"/>
  <c r="BY2625" i="8"/>
  <c r="BU2625" i="8"/>
  <c r="BV2625" i="8" s="1"/>
  <c r="BQ2625" i="8"/>
  <c r="BN2625" i="8"/>
  <c r="BK2625" i="8"/>
  <c r="BR2625" i="8" s="1"/>
  <c r="BE2625" i="8"/>
  <c r="BB2625" i="8"/>
  <c r="AY2625" i="8"/>
  <c r="AV2625" i="8"/>
  <c r="BH2625" i="8" s="1"/>
  <c r="AP2625" i="8"/>
  <c r="AM2625" i="8"/>
  <c r="AS2625" i="8" s="1"/>
  <c r="AG2625" i="8"/>
  <c r="AD2625" i="8"/>
  <c r="AJ2625" i="8" s="1"/>
  <c r="X2625" i="8"/>
  <c r="U2625" i="8"/>
  <c r="P2625" i="8"/>
  <c r="M2625" i="8"/>
  <c r="J2625" i="8"/>
  <c r="G2625" i="8"/>
  <c r="D2625" i="8"/>
  <c r="CK2624" i="8"/>
  <c r="CH2624" i="8"/>
  <c r="CE2624" i="8"/>
  <c r="CB2624" i="8"/>
  <c r="BY2624" i="8"/>
  <c r="BU2624" i="8"/>
  <c r="BV2624" i="8" s="1"/>
  <c r="BQ2624" i="8"/>
  <c r="BN2624" i="8"/>
  <c r="BK2624" i="8"/>
  <c r="BR2624" i="8" s="1"/>
  <c r="BE2624" i="8"/>
  <c r="BB2624" i="8"/>
  <c r="AY2624" i="8"/>
  <c r="AV2624" i="8"/>
  <c r="BH2624" i="8" s="1"/>
  <c r="AP2624" i="8"/>
  <c r="AM2624" i="8"/>
  <c r="AS2624" i="8" s="1"/>
  <c r="AG2624" i="8"/>
  <c r="AD2624" i="8"/>
  <c r="AJ2624" i="8" s="1"/>
  <c r="X2624" i="8"/>
  <c r="U2624" i="8"/>
  <c r="P2624" i="8"/>
  <c r="M2624" i="8"/>
  <c r="J2624" i="8"/>
  <c r="G2624" i="8"/>
  <c r="D2624" i="8"/>
  <c r="CK2623" i="8"/>
  <c r="CH2623" i="8"/>
  <c r="CE2623" i="8"/>
  <c r="CB2623" i="8"/>
  <c r="BY2623" i="8"/>
  <c r="BU2623" i="8"/>
  <c r="BV2623" i="8" s="1"/>
  <c r="BQ2623" i="8"/>
  <c r="BN2623" i="8"/>
  <c r="BK2623" i="8"/>
  <c r="BR2623" i="8" s="1"/>
  <c r="BE2623" i="8"/>
  <c r="BB2623" i="8"/>
  <c r="AY2623" i="8"/>
  <c r="AV2623" i="8"/>
  <c r="BH2623" i="8" s="1"/>
  <c r="AP2623" i="8"/>
  <c r="AM2623" i="8"/>
  <c r="AS2623" i="8" s="1"/>
  <c r="AG2623" i="8"/>
  <c r="AD2623" i="8"/>
  <c r="AJ2623" i="8" s="1"/>
  <c r="X2623" i="8"/>
  <c r="U2623" i="8"/>
  <c r="P2623" i="8"/>
  <c r="M2623" i="8"/>
  <c r="J2623" i="8"/>
  <c r="G2623" i="8"/>
  <c r="D2623" i="8"/>
  <c r="CK2622" i="8"/>
  <c r="CH2622" i="8"/>
  <c r="CE2622" i="8"/>
  <c r="CB2622" i="8"/>
  <c r="BY2622" i="8"/>
  <c r="BU2622" i="8"/>
  <c r="BV2622" i="8" s="1"/>
  <c r="BQ2622" i="8"/>
  <c r="BN2622" i="8"/>
  <c r="BK2622" i="8"/>
  <c r="BR2622" i="8" s="1"/>
  <c r="BE2622" i="8"/>
  <c r="BB2622" i="8"/>
  <c r="AY2622" i="8"/>
  <c r="AV2622" i="8"/>
  <c r="BH2622" i="8" s="1"/>
  <c r="AP2622" i="8"/>
  <c r="AM2622" i="8"/>
  <c r="AS2622" i="8" s="1"/>
  <c r="AG2622" i="8"/>
  <c r="AD2622" i="8"/>
  <c r="AJ2622" i="8" s="1"/>
  <c r="X2622" i="8"/>
  <c r="U2622" i="8"/>
  <c r="P2622" i="8"/>
  <c r="M2622" i="8"/>
  <c r="J2622" i="8"/>
  <c r="G2622" i="8"/>
  <c r="D2622" i="8"/>
  <c r="CK2621" i="8"/>
  <c r="CH2621" i="8"/>
  <c r="CE2621" i="8"/>
  <c r="CB2621" i="8"/>
  <c r="BY2621" i="8"/>
  <c r="BU2621" i="8"/>
  <c r="BV2621" i="8" s="1"/>
  <c r="BQ2621" i="8"/>
  <c r="BN2621" i="8"/>
  <c r="BK2621" i="8"/>
  <c r="BR2621" i="8" s="1"/>
  <c r="BE2621" i="8"/>
  <c r="BB2621" i="8"/>
  <c r="AY2621" i="8"/>
  <c r="AV2621" i="8"/>
  <c r="BH2621" i="8" s="1"/>
  <c r="AP2621" i="8"/>
  <c r="AM2621" i="8"/>
  <c r="AS2621" i="8" s="1"/>
  <c r="AG2621" i="8"/>
  <c r="AD2621" i="8"/>
  <c r="AJ2621" i="8" s="1"/>
  <c r="X2621" i="8"/>
  <c r="U2621" i="8"/>
  <c r="P2621" i="8"/>
  <c r="M2621" i="8"/>
  <c r="J2621" i="8"/>
  <c r="G2621" i="8"/>
  <c r="D2621" i="8"/>
  <c r="CK2620" i="8"/>
  <c r="CH2620" i="8"/>
  <c r="CE2620" i="8"/>
  <c r="CB2620" i="8"/>
  <c r="BY2620" i="8"/>
  <c r="BU2620" i="8"/>
  <c r="BV2620" i="8" s="1"/>
  <c r="BQ2620" i="8"/>
  <c r="BN2620" i="8"/>
  <c r="BK2620" i="8"/>
  <c r="BR2620" i="8" s="1"/>
  <c r="BE2620" i="8"/>
  <c r="BB2620" i="8"/>
  <c r="AY2620" i="8"/>
  <c r="AV2620" i="8"/>
  <c r="BH2620" i="8" s="1"/>
  <c r="AP2620" i="8"/>
  <c r="AM2620" i="8"/>
  <c r="AS2620" i="8" s="1"/>
  <c r="AG2620" i="8"/>
  <c r="AD2620" i="8"/>
  <c r="AJ2620" i="8" s="1"/>
  <c r="X2620" i="8"/>
  <c r="U2620" i="8"/>
  <c r="P2620" i="8"/>
  <c r="M2620" i="8"/>
  <c r="J2620" i="8"/>
  <c r="G2620" i="8"/>
  <c r="D2620" i="8"/>
  <c r="CK2619" i="8"/>
  <c r="CH2619" i="8"/>
  <c r="CE2619" i="8"/>
  <c r="CB2619" i="8"/>
  <c r="BY2619" i="8"/>
  <c r="BU2619" i="8"/>
  <c r="BV2619" i="8" s="1"/>
  <c r="BQ2619" i="8"/>
  <c r="BN2619" i="8"/>
  <c r="BK2619" i="8"/>
  <c r="BR2619" i="8" s="1"/>
  <c r="BE2619" i="8"/>
  <c r="BB2619" i="8"/>
  <c r="AY2619" i="8"/>
  <c r="AV2619" i="8"/>
  <c r="BH2619" i="8" s="1"/>
  <c r="AP2619" i="8"/>
  <c r="AM2619" i="8"/>
  <c r="AS2619" i="8" s="1"/>
  <c r="AG2619" i="8"/>
  <c r="AD2619" i="8"/>
  <c r="AJ2619" i="8" s="1"/>
  <c r="X2619" i="8"/>
  <c r="U2619" i="8"/>
  <c r="P2619" i="8"/>
  <c r="M2619" i="8"/>
  <c r="J2619" i="8"/>
  <c r="G2619" i="8"/>
  <c r="D2619" i="8"/>
  <c r="CK2618" i="8"/>
  <c r="CH2618" i="8"/>
  <c r="CE2618" i="8"/>
  <c r="CB2618" i="8"/>
  <c r="BY2618" i="8"/>
  <c r="BU2618" i="8"/>
  <c r="BV2618" i="8" s="1"/>
  <c r="BQ2618" i="8"/>
  <c r="BN2618" i="8"/>
  <c r="BK2618" i="8"/>
  <c r="BR2618" i="8" s="1"/>
  <c r="BE2618" i="8"/>
  <c r="BB2618" i="8"/>
  <c r="AY2618" i="8"/>
  <c r="AV2618" i="8"/>
  <c r="BH2618" i="8" s="1"/>
  <c r="AP2618" i="8"/>
  <c r="AM2618" i="8"/>
  <c r="AS2618" i="8" s="1"/>
  <c r="AG2618" i="8"/>
  <c r="AD2618" i="8"/>
  <c r="AJ2618" i="8" s="1"/>
  <c r="X2618" i="8"/>
  <c r="U2618" i="8"/>
  <c r="P2618" i="8"/>
  <c r="M2618" i="8"/>
  <c r="J2618" i="8"/>
  <c r="G2618" i="8"/>
  <c r="D2618" i="8"/>
  <c r="CK2617" i="8"/>
  <c r="CH2617" i="8"/>
  <c r="CE2617" i="8"/>
  <c r="CB2617" i="8"/>
  <c r="BY2617" i="8"/>
  <c r="BU2617" i="8"/>
  <c r="BV2617" i="8" s="1"/>
  <c r="BQ2617" i="8"/>
  <c r="BN2617" i="8"/>
  <c r="BK2617" i="8"/>
  <c r="BR2617" i="8" s="1"/>
  <c r="BE2617" i="8"/>
  <c r="BB2617" i="8"/>
  <c r="AY2617" i="8"/>
  <c r="AV2617" i="8"/>
  <c r="BH2617" i="8" s="1"/>
  <c r="AP2617" i="8"/>
  <c r="AM2617" i="8"/>
  <c r="AS2617" i="8" s="1"/>
  <c r="AG2617" i="8"/>
  <c r="AD2617" i="8"/>
  <c r="AJ2617" i="8" s="1"/>
  <c r="X2617" i="8"/>
  <c r="U2617" i="8"/>
  <c r="P2617" i="8"/>
  <c r="M2617" i="8"/>
  <c r="J2617" i="8"/>
  <c r="G2617" i="8"/>
  <c r="D2617" i="8"/>
  <c r="CK2616" i="8"/>
  <c r="CH2616" i="8"/>
  <c r="CE2616" i="8"/>
  <c r="CB2616" i="8"/>
  <c r="BY2616" i="8"/>
  <c r="BU2616" i="8"/>
  <c r="BV2616" i="8" s="1"/>
  <c r="BQ2616" i="8"/>
  <c r="BN2616" i="8"/>
  <c r="BK2616" i="8"/>
  <c r="BR2616" i="8" s="1"/>
  <c r="BE2616" i="8"/>
  <c r="BB2616" i="8"/>
  <c r="AY2616" i="8"/>
  <c r="AV2616" i="8"/>
  <c r="BH2616" i="8" s="1"/>
  <c r="AP2616" i="8"/>
  <c r="AM2616" i="8"/>
  <c r="AS2616" i="8" s="1"/>
  <c r="AG2616" i="8"/>
  <c r="AD2616" i="8"/>
  <c r="AJ2616" i="8" s="1"/>
  <c r="X2616" i="8"/>
  <c r="U2616" i="8"/>
  <c r="P2616" i="8"/>
  <c r="M2616" i="8"/>
  <c r="J2616" i="8"/>
  <c r="G2616" i="8"/>
  <c r="D2616" i="8"/>
  <c r="CK2615" i="8"/>
  <c r="CH2615" i="8"/>
  <c r="CE2615" i="8"/>
  <c r="CB2615" i="8"/>
  <c r="BY2615" i="8"/>
  <c r="BU2615" i="8"/>
  <c r="BV2615" i="8" s="1"/>
  <c r="BQ2615" i="8"/>
  <c r="BN2615" i="8"/>
  <c r="BK2615" i="8"/>
  <c r="BR2615" i="8" s="1"/>
  <c r="BE2615" i="8"/>
  <c r="BB2615" i="8"/>
  <c r="AY2615" i="8"/>
  <c r="AV2615" i="8"/>
  <c r="BH2615" i="8" s="1"/>
  <c r="AP2615" i="8"/>
  <c r="AM2615" i="8"/>
  <c r="AS2615" i="8" s="1"/>
  <c r="AG2615" i="8"/>
  <c r="AD2615" i="8"/>
  <c r="AJ2615" i="8" s="1"/>
  <c r="X2615" i="8"/>
  <c r="U2615" i="8"/>
  <c r="P2615" i="8"/>
  <c r="M2615" i="8"/>
  <c r="J2615" i="8"/>
  <c r="G2615" i="8"/>
  <c r="D2615" i="8"/>
  <c r="CK2614" i="8"/>
  <c r="CH2614" i="8"/>
  <c r="CE2614" i="8"/>
  <c r="CB2614" i="8"/>
  <c r="BY2614" i="8"/>
  <c r="BU2614" i="8"/>
  <c r="BV2614" i="8" s="1"/>
  <c r="BQ2614" i="8"/>
  <c r="BN2614" i="8"/>
  <c r="BK2614" i="8"/>
  <c r="BR2614" i="8" s="1"/>
  <c r="BE2614" i="8"/>
  <c r="BB2614" i="8"/>
  <c r="AY2614" i="8"/>
  <c r="AV2614" i="8"/>
  <c r="BH2614" i="8" s="1"/>
  <c r="AP2614" i="8"/>
  <c r="AM2614" i="8"/>
  <c r="AS2614" i="8" s="1"/>
  <c r="AG2614" i="8"/>
  <c r="AD2614" i="8"/>
  <c r="AJ2614" i="8" s="1"/>
  <c r="X2614" i="8"/>
  <c r="U2614" i="8"/>
  <c r="P2614" i="8"/>
  <c r="M2614" i="8"/>
  <c r="J2614" i="8"/>
  <c r="G2614" i="8"/>
  <c r="D2614" i="8"/>
  <c r="CK2613" i="8"/>
  <c r="CH2613" i="8"/>
  <c r="CE2613" i="8"/>
  <c r="CB2613" i="8"/>
  <c r="BY2613" i="8"/>
  <c r="BU2613" i="8"/>
  <c r="BV2613" i="8" s="1"/>
  <c r="BQ2613" i="8"/>
  <c r="BN2613" i="8"/>
  <c r="BK2613" i="8"/>
  <c r="BR2613" i="8" s="1"/>
  <c r="BE2613" i="8"/>
  <c r="BB2613" i="8"/>
  <c r="AY2613" i="8"/>
  <c r="AV2613" i="8"/>
  <c r="BH2613" i="8" s="1"/>
  <c r="AP2613" i="8"/>
  <c r="AM2613" i="8"/>
  <c r="AS2613" i="8" s="1"/>
  <c r="AG2613" i="8"/>
  <c r="AD2613" i="8"/>
  <c r="AJ2613" i="8" s="1"/>
  <c r="X2613" i="8"/>
  <c r="U2613" i="8"/>
  <c r="P2613" i="8"/>
  <c r="M2613" i="8"/>
  <c r="J2613" i="8"/>
  <c r="G2613" i="8"/>
  <c r="D2613" i="8"/>
  <c r="CK2612" i="8"/>
  <c r="CH2612" i="8"/>
  <c r="CE2612" i="8"/>
  <c r="CB2612" i="8"/>
  <c r="BY2612" i="8"/>
  <c r="BU2612" i="8"/>
  <c r="BV2612" i="8" s="1"/>
  <c r="BQ2612" i="8"/>
  <c r="BN2612" i="8"/>
  <c r="BK2612" i="8"/>
  <c r="BR2612" i="8" s="1"/>
  <c r="BE2612" i="8"/>
  <c r="BB2612" i="8"/>
  <c r="AY2612" i="8"/>
  <c r="AV2612" i="8"/>
  <c r="BH2612" i="8" s="1"/>
  <c r="AP2612" i="8"/>
  <c r="AM2612" i="8"/>
  <c r="AS2612" i="8" s="1"/>
  <c r="AG2612" i="8"/>
  <c r="AD2612" i="8"/>
  <c r="AJ2612" i="8" s="1"/>
  <c r="X2612" i="8"/>
  <c r="U2612" i="8"/>
  <c r="P2612" i="8"/>
  <c r="M2612" i="8"/>
  <c r="J2612" i="8"/>
  <c r="G2612" i="8"/>
  <c r="D2612" i="8"/>
  <c r="CK2611" i="8"/>
  <c r="CH2611" i="8"/>
  <c r="CE2611" i="8"/>
  <c r="CB2611" i="8"/>
  <c r="BY2611" i="8"/>
  <c r="BU2611" i="8"/>
  <c r="BV2611" i="8" s="1"/>
  <c r="BQ2611" i="8"/>
  <c r="BN2611" i="8"/>
  <c r="BK2611" i="8"/>
  <c r="BR2611" i="8" s="1"/>
  <c r="BE2611" i="8"/>
  <c r="BB2611" i="8"/>
  <c r="AY2611" i="8"/>
  <c r="AV2611" i="8"/>
  <c r="BH2611" i="8" s="1"/>
  <c r="AP2611" i="8"/>
  <c r="AM2611" i="8"/>
  <c r="AS2611" i="8" s="1"/>
  <c r="AG2611" i="8"/>
  <c r="AD2611" i="8"/>
  <c r="AJ2611" i="8" s="1"/>
  <c r="X2611" i="8"/>
  <c r="U2611" i="8"/>
  <c r="P2611" i="8"/>
  <c r="M2611" i="8"/>
  <c r="J2611" i="8"/>
  <c r="G2611" i="8"/>
  <c r="D2611" i="8"/>
  <c r="CK2610" i="8"/>
  <c r="CH2610" i="8"/>
  <c r="CE2610" i="8"/>
  <c r="CB2610" i="8"/>
  <c r="BY2610" i="8"/>
  <c r="BU2610" i="8"/>
  <c r="BV2610" i="8" s="1"/>
  <c r="BQ2610" i="8"/>
  <c r="BN2610" i="8"/>
  <c r="BK2610" i="8"/>
  <c r="BR2610" i="8" s="1"/>
  <c r="BE2610" i="8"/>
  <c r="BB2610" i="8"/>
  <c r="AY2610" i="8"/>
  <c r="AV2610" i="8"/>
  <c r="BH2610" i="8" s="1"/>
  <c r="AP2610" i="8"/>
  <c r="AM2610" i="8"/>
  <c r="AS2610" i="8" s="1"/>
  <c r="AG2610" i="8"/>
  <c r="AD2610" i="8"/>
  <c r="AJ2610" i="8" s="1"/>
  <c r="X2610" i="8"/>
  <c r="U2610" i="8"/>
  <c r="P2610" i="8"/>
  <c r="M2610" i="8"/>
  <c r="J2610" i="8"/>
  <c r="G2610" i="8"/>
  <c r="D2610" i="8"/>
  <c r="CK2609" i="8"/>
  <c r="CH2609" i="8"/>
  <c r="CE2609" i="8"/>
  <c r="CB2609" i="8"/>
  <c r="BY2609" i="8"/>
  <c r="BU2609" i="8"/>
  <c r="BV2609" i="8" s="1"/>
  <c r="BQ2609" i="8"/>
  <c r="BN2609" i="8"/>
  <c r="BK2609" i="8"/>
  <c r="BR2609" i="8" s="1"/>
  <c r="BE2609" i="8"/>
  <c r="BB2609" i="8"/>
  <c r="AY2609" i="8"/>
  <c r="AV2609" i="8"/>
  <c r="BH2609" i="8" s="1"/>
  <c r="AP2609" i="8"/>
  <c r="AM2609" i="8"/>
  <c r="AS2609" i="8" s="1"/>
  <c r="AG2609" i="8"/>
  <c r="AD2609" i="8"/>
  <c r="AJ2609" i="8" s="1"/>
  <c r="X2609" i="8"/>
  <c r="U2609" i="8"/>
  <c r="P2609" i="8"/>
  <c r="M2609" i="8"/>
  <c r="J2609" i="8"/>
  <c r="G2609" i="8"/>
  <c r="D2609" i="8"/>
  <c r="CK2608" i="8"/>
  <c r="CH2608" i="8"/>
  <c r="CE2608" i="8"/>
  <c r="CB2608" i="8"/>
  <c r="BY2608" i="8"/>
  <c r="BU2608" i="8"/>
  <c r="BV2608" i="8" s="1"/>
  <c r="BQ2608" i="8"/>
  <c r="BN2608" i="8"/>
  <c r="BK2608" i="8"/>
  <c r="BR2608" i="8" s="1"/>
  <c r="BE2608" i="8"/>
  <c r="BB2608" i="8"/>
  <c r="AY2608" i="8"/>
  <c r="AV2608" i="8"/>
  <c r="BH2608" i="8" s="1"/>
  <c r="AP2608" i="8"/>
  <c r="AM2608" i="8"/>
  <c r="AS2608" i="8" s="1"/>
  <c r="AG2608" i="8"/>
  <c r="AD2608" i="8"/>
  <c r="AJ2608" i="8" s="1"/>
  <c r="X2608" i="8"/>
  <c r="U2608" i="8"/>
  <c r="P2608" i="8"/>
  <c r="M2608" i="8"/>
  <c r="J2608" i="8"/>
  <c r="G2608" i="8"/>
  <c r="D2608" i="8"/>
  <c r="CK2607" i="8"/>
  <c r="CH2607" i="8"/>
  <c r="CE2607" i="8"/>
  <c r="CB2607" i="8"/>
  <c r="BY2607" i="8"/>
  <c r="BU2607" i="8"/>
  <c r="BV2607" i="8" s="1"/>
  <c r="BQ2607" i="8"/>
  <c r="BN2607" i="8"/>
  <c r="BK2607" i="8"/>
  <c r="BR2607" i="8" s="1"/>
  <c r="BE2607" i="8"/>
  <c r="BB2607" i="8"/>
  <c r="AY2607" i="8"/>
  <c r="AV2607" i="8"/>
  <c r="BH2607" i="8" s="1"/>
  <c r="AP2607" i="8"/>
  <c r="AM2607" i="8"/>
  <c r="AS2607" i="8" s="1"/>
  <c r="AG2607" i="8"/>
  <c r="AD2607" i="8"/>
  <c r="AJ2607" i="8" s="1"/>
  <c r="X2607" i="8"/>
  <c r="U2607" i="8"/>
  <c r="P2607" i="8"/>
  <c r="M2607" i="8"/>
  <c r="J2607" i="8"/>
  <c r="G2607" i="8"/>
  <c r="D2607" i="8"/>
  <c r="CK2606" i="8"/>
  <c r="CH2606" i="8"/>
  <c r="CE2606" i="8"/>
  <c r="CB2606" i="8"/>
  <c r="BY2606" i="8"/>
  <c r="BU2606" i="8"/>
  <c r="BV2606" i="8" s="1"/>
  <c r="BQ2606" i="8"/>
  <c r="BN2606" i="8"/>
  <c r="BK2606" i="8"/>
  <c r="BR2606" i="8" s="1"/>
  <c r="BE2606" i="8"/>
  <c r="BB2606" i="8"/>
  <c r="AY2606" i="8"/>
  <c r="AV2606" i="8"/>
  <c r="BH2606" i="8" s="1"/>
  <c r="AP2606" i="8"/>
  <c r="AM2606" i="8"/>
  <c r="AS2606" i="8" s="1"/>
  <c r="AG2606" i="8"/>
  <c r="AD2606" i="8"/>
  <c r="AJ2606" i="8" s="1"/>
  <c r="X2606" i="8"/>
  <c r="U2606" i="8"/>
  <c r="P2606" i="8"/>
  <c r="M2606" i="8"/>
  <c r="J2606" i="8"/>
  <c r="G2606" i="8"/>
  <c r="D2606" i="8"/>
  <c r="CK2605" i="8"/>
  <c r="CH2605" i="8"/>
  <c r="CE2605" i="8"/>
  <c r="CB2605" i="8"/>
  <c r="BY2605" i="8"/>
  <c r="BU2605" i="8"/>
  <c r="BV2605" i="8" s="1"/>
  <c r="BQ2605" i="8"/>
  <c r="BN2605" i="8"/>
  <c r="BK2605" i="8"/>
  <c r="BR2605" i="8" s="1"/>
  <c r="BE2605" i="8"/>
  <c r="BB2605" i="8"/>
  <c r="AY2605" i="8"/>
  <c r="AV2605" i="8"/>
  <c r="BH2605" i="8" s="1"/>
  <c r="AP2605" i="8"/>
  <c r="AM2605" i="8"/>
  <c r="AS2605" i="8" s="1"/>
  <c r="AG2605" i="8"/>
  <c r="AD2605" i="8"/>
  <c r="AJ2605" i="8" s="1"/>
  <c r="X2605" i="8"/>
  <c r="U2605" i="8"/>
  <c r="P2605" i="8"/>
  <c r="M2605" i="8"/>
  <c r="J2605" i="8"/>
  <c r="G2605" i="8"/>
  <c r="D2605" i="8"/>
  <c r="CK2604" i="8"/>
  <c r="CH2604" i="8"/>
  <c r="CE2604" i="8"/>
  <c r="CB2604" i="8"/>
  <c r="BY2604" i="8"/>
  <c r="BU2604" i="8"/>
  <c r="BV2604" i="8" s="1"/>
  <c r="BQ2604" i="8"/>
  <c r="BN2604" i="8"/>
  <c r="BK2604" i="8"/>
  <c r="BR2604" i="8" s="1"/>
  <c r="BE2604" i="8"/>
  <c r="BB2604" i="8"/>
  <c r="AY2604" i="8"/>
  <c r="AV2604" i="8"/>
  <c r="BH2604" i="8" s="1"/>
  <c r="AP2604" i="8"/>
  <c r="AM2604" i="8"/>
  <c r="AS2604" i="8" s="1"/>
  <c r="AG2604" i="8"/>
  <c r="AD2604" i="8"/>
  <c r="AJ2604" i="8" s="1"/>
  <c r="X2604" i="8"/>
  <c r="U2604" i="8"/>
  <c r="P2604" i="8"/>
  <c r="M2604" i="8"/>
  <c r="J2604" i="8"/>
  <c r="G2604" i="8"/>
  <c r="D2604" i="8"/>
  <c r="CK2603" i="8"/>
  <c r="CH2603" i="8"/>
  <c r="CE2603" i="8"/>
  <c r="CB2603" i="8"/>
  <c r="BY2603" i="8"/>
  <c r="BU2603" i="8"/>
  <c r="BV2603" i="8" s="1"/>
  <c r="BQ2603" i="8"/>
  <c r="BN2603" i="8"/>
  <c r="BK2603" i="8"/>
  <c r="BR2603" i="8" s="1"/>
  <c r="BE2603" i="8"/>
  <c r="BB2603" i="8"/>
  <c r="AY2603" i="8"/>
  <c r="AV2603" i="8"/>
  <c r="BH2603" i="8" s="1"/>
  <c r="AP2603" i="8"/>
  <c r="AM2603" i="8"/>
  <c r="AS2603" i="8" s="1"/>
  <c r="AG2603" i="8"/>
  <c r="AD2603" i="8"/>
  <c r="AJ2603" i="8" s="1"/>
  <c r="X2603" i="8"/>
  <c r="U2603" i="8"/>
  <c r="P2603" i="8"/>
  <c r="M2603" i="8"/>
  <c r="J2603" i="8"/>
  <c r="G2603" i="8"/>
  <c r="D2603" i="8"/>
  <c r="CK2602" i="8"/>
  <c r="CH2602" i="8"/>
  <c r="CE2602" i="8"/>
  <c r="CB2602" i="8"/>
  <c r="BY2602" i="8"/>
  <c r="BU2602" i="8"/>
  <c r="BV2602" i="8" s="1"/>
  <c r="BQ2602" i="8"/>
  <c r="BN2602" i="8"/>
  <c r="BK2602" i="8"/>
  <c r="BR2602" i="8" s="1"/>
  <c r="BE2602" i="8"/>
  <c r="BB2602" i="8"/>
  <c r="AY2602" i="8"/>
  <c r="AV2602" i="8"/>
  <c r="BH2602" i="8" s="1"/>
  <c r="AP2602" i="8"/>
  <c r="AM2602" i="8"/>
  <c r="AS2602" i="8" s="1"/>
  <c r="AG2602" i="8"/>
  <c r="AD2602" i="8"/>
  <c r="AJ2602" i="8" s="1"/>
  <c r="X2602" i="8"/>
  <c r="U2602" i="8"/>
  <c r="P2602" i="8"/>
  <c r="M2602" i="8"/>
  <c r="J2602" i="8"/>
  <c r="G2602" i="8"/>
  <c r="D2602" i="8"/>
  <c r="CK2601" i="8"/>
  <c r="CH2601" i="8"/>
  <c r="CE2601" i="8"/>
  <c r="CB2601" i="8"/>
  <c r="BY2601" i="8"/>
  <c r="BU2601" i="8"/>
  <c r="BV2601" i="8" s="1"/>
  <c r="BQ2601" i="8"/>
  <c r="BN2601" i="8"/>
  <c r="BK2601" i="8"/>
  <c r="BR2601" i="8" s="1"/>
  <c r="BE2601" i="8"/>
  <c r="BB2601" i="8"/>
  <c r="AY2601" i="8"/>
  <c r="AV2601" i="8"/>
  <c r="BH2601" i="8" s="1"/>
  <c r="AP2601" i="8"/>
  <c r="AM2601" i="8"/>
  <c r="AS2601" i="8" s="1"/>
  <c r="AG2601" i="8"/>
  <c r="AD2601" i="8"/>
  <c r="AJ2601" i="8" s="1"/>
  <c r="X2601" i="8"/>
  <c r="U2601" i="8"/>
  <c r="P2601" i="8"/>
  <c r="M2601" i="8"/>
  <c r="J2601" i="8"/>
  <c r="G2601" i="8"/>
  <c r="D2601" i="8"/>
  <c r="CK2600" i="8"/>
  <c r="CH2600" i="8"/>
  <c r="CE2600" i="8"/>
  <c r="CB2600" i="8"/>
  <c r="BY2600" i="8"/>
  <c r="BU2600" i="8"/>
  <c r="BV2600" i="8" s="1"/>
  <c r="BQ2600" i="8"/>
  <c r="BN2600" i="8"/>
  <c r="BK2600" i="8"/>
  <c r="BR2600" i="8" s="1"/>
  <c r="BE2600" i="8"/>
  <c r="BB2600" i="8"/>
  <c r="AY2600" i="8"/>
  <c r="AV2600" i="8"/>
  <c r="BH2600" i="8" s="1"/>
  <c r="AP2600" i="8"/>
  <c r="AM2600" i="8"/>
  <c r="AS2600" i="8" s="1"/>
  <c r="AG2600" i="8"/>
  <c r="AD2600" i="8"/>
  <c r="AJ2600" i="8" s="1"/>
  <c r="X2600" i="8"/>
  <c r="U2600" i="8"/>
  <c r="P2600" i="8"/>
  <c r="M2600" i="8"/>
  <c r="J2600" i="8"/>
  <c r="G2600" i="8"/>
  <c r="D2600" i="8"/>
  <c r="CK2599" i="8"/>
  <c r="CH2599" i="8"/>
  <c r="CE2599" i="8"/>
  <c r="CB2599" i="8"/>
  <c r="BY2599" i="8"/>
  <c r="BU2599" i="8"/>
  <c r="BV2599" i="8" s="1"/>
  <c r="BQ2599" i="8"/>
  <c r="BN2599" i="8"/>
  <c r="BK2599" i="8"/>
  <c r="BR2599" i="8" s="1"/>
  <c r="BE2599" i="8"/>
  <c r="BB2599" i="8"/>
  <c r="AY2599" i="8"/>
  <c r="AV2599" i="8"/>
  <c r="BH2599" i="8" s="1"/>
  <c r="AP2599" i="8"/>
  <c r="AM2599" i="8"/>
  <c r="AS2599" i="8" s="1"/>
  <c r="AG2599" i="8"/>
  <c r="AD2599" i="8"/>
  <c r="AJ2599" i="8" s="1"/>
  <c r="X2599" i="8"/>
  <c r="U2599" i="8"/>
  <c r="P2599" i="8"/>
  <c r="M2599" i="8"/>
  <c r="J2599" i="8"/>
  <c r="G2599" i="8"/>
  <c r="D2599" i="8"/>
  <c r="CK2598" i="8"/>
  <c r="CH2598" i="8"/>
  <c r="CE2598" i="8"/>
  <c r="CB2598" i="8"/>
  <c r="BY2598" i="8"/>
  <c r="BU2598" i="8"/>
  <c r="BV2598" i="8" s="1"/>
  <c r="BQ2598" i="8"/>
  <c r="BN2598" i="8"/>
  <c r="BK2598" i="8"/>
  <c r="BR2598" i="8" s="1"/>
  <c r="BE2598" i="8"/>
  <c r="BB2598" i="8"/>
  <c r="AY2598" i="8"/>
  <c r="AV2598" i="8"/>
  <c r="BH2598" i="8" s="1"/>
  <c r="AP2598" i="8"/>
  <c r="AM2598" i="8"/>
  <c r="AS2598" i="8" s="1"/>
  <c r="AG2598" i="8"/>
  <c r="AD2598" i="8"/>
  <c r="AJ2598" i="8" s="1"/>
  <c r="X2598" i="8"/>
  <c r="U2598" i="8"/>
  <c r="P2598" i="8"/>
  <c r="M2598" i="8"/>
  <c r="J2598" i="8"/>
  <c r="G2598" i="8"/>
  <c r="D2598" i="8"/>
  <c r="CK2597" i="8"/>
  <c r="CH2597" i="8"/>
  <c r="CE2597" i="8"/>
  <c r="CB2597" i="8"/>
  <c r="BY2597" i="8"/>
  <c r="BU2597" i="8"/>
  <c r="BV2597" i="8" s="1"/>
  <c r="BQ2597" i="8"/>
  <c r="BN2597" i="8"/>
  <c r="BK2597" i="8"/>
  <c r="BR2597" i="8" s="1"/>
  <c r="BE2597" i="8"/>
  <c r="BB2597" i="8"/>
  <c r="AY2597" i="8"/>
  <c r="AV2597" i="8"/>
  <c r="BH2597" i="8" s="1"/>
  <c r="AP2597" i="8"/>
  <c r="AM2597" i="8"/>
  <c r="AS2597" i="8" s="1"/>
  <c r="AG2597" i="8"/>
  <c r="AD2597" i="8"/>
  <c r="AJ2597" i="8" s="1"/>
  <c r="X2597" i="8"/>
  <c r="U2597" i="8"/>
  <c r="P2597" i="8"/>
  <c r="M2597" i="8"/>
  <c r="J2597" i="8"/>
  <c r="G2597" i="8"/>
  <c r="D2597" i="8"/>
  <c r="CK2596" i="8"/>
  <c r="CH2596" i="8"/>
  <c r="CE2596" i="8"/>
  <c r="CB2596" i="8"/>
  <c r="BY2596" i="8"/>
  <c r="BU2596" i="8"/>
  <c r="BV2596" i="8" s="1"/>
  <c r="BQ2596" i="8"/>
  <c r="BN2596" i="8"/>
  <c r="BK2596" i="8"/>
  <c r="BR2596" i="8" s="1"/>
  <c r="BE2596" i="8"/>
  <c r="BB2596" i="8"/>
  <c r="AY2596" i="8"/>
  <c r="AV2596" i="8"/>
  <c r="BH2596" i="8" s="1"/>
  <c r="AP2596" i="8"/>
  <c r="AM2596" i="8"/>
  <c r="AS2596" i="8" s="1"/>
  <c r="AG2596" i="8"/>
  <c r="AD2596" i="8"/>
  <c r="AJ2596" i="8" s="1"/>
  <c r="X2596" i="8"/>
  <c r="U2596" i="8"/>
  <c r="P2596" i="8"/>
  <c r="M2596" i="8"/>
  <c r="J2596" i="8"/>
  <c r="G2596" i="8"/>
  <c r="D2596" i="8"/>
  <c r="CK2595" i="8"/>
  <c r="CH2595" i="8"/>
  <c r="CE2595" i="8"/>
  <c r="CB2595" i="8"/>
  <c r="BY2595" i="8"/>
  <c r="BU2595" i="8"/>
  <c r="BV2595" i="8" s="1"/>
  <c r="BQ2595" i="8"/>
  <c r="BN2595" i="8"/>
  <c r="BK2595" i="8"/>
  <c r="BR2595" i="8" s="1"/>
  <c r="BE2595" i="8"/>
  <c r="BB2595" i="8"/>
  <c r="AY2595" i="8"/>
  <c r="AV2595" i="8"/>
  <c r="BH2595" i="8" s="1"/>
  <c r="AP2595" i="8"/>
  <c r="AM2595" i="8"/>
  <c r="AS2595" i="8" s="1"/>
  <c r="AG2595" i="8"/>
  <c r="AD2595" i="8"/>
  <c r="AJ2595" i="8" s="1"/>
  <c r="X2595" i="8"/>
  <c r="U2595" i="8"/>
  <c r="P2595" i="8"/>
  <c r="M2595" i="8"/>
  <c r="J2595" i="8"/>
  <c r="G2595" i="8"/>
  <c r="D2595" i="8"/>
  <c r="CK2594" i="8"/>
  <c r="CH2594" i="8"/>
  <c r="CE2594" i="8"/>
  <c r="CB2594" i="8"/>
  <c r="BY2594" i="8"/>
  <c r="BU2594" i="8"/>
  <c r="BV2594" i="8" s="1"/>
  <c r="BQ2594" i="8"/>
  <c r="BN2594" i="8"/>
  <c r="BK2594" i="8"/>
  <c r="BR2594" i="8" s="1"/>
  <c r="BE2594" i="8"/>
  <c r="BB2594" i="8"/>
  <c r="AY2594" i="8"/>
  <c r="AV2594" i="8"/>
  <c r="BH2594" i="8" s="1"/>
  <c r="AP2594" i="8"/>
  <c r="AM2594" i="8"/>
  <c r="AS2594" i="8" s="1"/>
  <c r="AG2594" i="8"/>
  <c r="AD2594" i="8"/>
  <c r="AJ2594" i="8" s="1"/>
  <c r="X2594" i="8"/>
  <c r="U2594" i="8"/>
  <c r="P2594" i="8"/>
  <c r="M2594" i="8"/>
  <c r="J2594" i="8"/>
  <c r="G2594" i="8"/>
  <c r="D2594" i="8"/>
  <c r="CK2593" i="8"/>
  <c r="CH2593" i="8"/>
  <c r="CE2593" i="8"/>
  <c r="CB2593" i="8"/>
  <c r="BY2593" i="8"/>
  <c r="BU2593" i="8"/>
  <c r="BV2593" i="8" s="1"/>
  <c r="BQ2593" i="8"/>
  <c r="BN2593" i="8"/>
  <c r="BK2593" i="8"/>
  <c r="BR2593" i="8" s="1"/>
  <c r="BE2593" i="8"/>
  <c r="BB2593" i="8"/>
  <c r="AY2593" i="8"/>
  <c r="AV2593" i="8"/>
  <c r="BH2593" i="8" s="1"/>
  <c r="AP2593" i="8"/>
  <c r="AM2593" i="8"/>
  <c r="AS2593" i="8" s="1"/>
  <c r="AG2593" i="8"/>
  <c r="AD2593" i="8"/>
  <c r="AJ2593" i="8" s="1"/>
  <c r="X2593" i="8"/>
  <c r="U2593" i="8"/>
  <c r="P2593" i="8"/>
  <c r="M2593" i="8"/>
  <c r="J2593" i="8"/>
  <c r="G2593" i="8"/>
  <c r="D2593" i="8"/>
  <c r="CK2592" i="8"/>
  <c r="CH2592" i="8"/>
  <c r="CE2592" i="8"/>
  <c r="CB2592" i="8"/>
  <c r="BY2592" i="8"/>
  <c r="BU2592" i="8"/>
  <c r="BV2592" i="8" s="1"/>
  <c r="BQ2592" i="8"/>
  <c r="BN2592" i="8"/>
  <c r="BK2592" i="8"/>
  <c r="BR2592" i="8" s="1"/>
  <c r="BE2592" i="8"/>
  <c r="BB2592" i="8"/>
  <c r="AY2592" i="8"/>
  <c r="AV2592" i="8"/>
  <c r="BH2592" i="8" s="1"/>
  <c r="AP2592" i="8"/>
  <c r="AM2592" i="8"/>
  <c r="AS2592" i="8" s="1"/>
  <c r="AG2592" i="8"/>
  <c r="AD2592" i="8"/>
  <c r="AJ2592" i="8" s="1"/>
  <c r="X2592" i="8"/>
  <c r="U2592" i="8"/>
  <c r="P2592" i="8"/>
  <c r="M2592" i="8"/>
  <c r="J2592" i="8"/>
  <c r="G2592" i="8"/>
  <c r="D2592" i="8"/>
  <c r="CK2591" i="8"/>
  <c r="CH2591" i="8"/>
  <c r="CE2591" i="8"/>
  <c r="CB2591" i="8"/>
  <c r="BY2591" i="8"/>
  <c r="BU2591" i="8"/>
  <c r="BV2591" i="8" s="1"/>
  <c r="BQ2591" i="8"/>
  <c r="BN2591" i="8"/>
  <c r="BK2591" i="8"/>
  <c r="BR2591" i="8" s="1"/>
  <c r="BE2591" i="8"/>
  <c r="BB2591" i="8"/>
  <c r="AY2591" i="8"/>
  <c r="AV2591" i="8"/>
  <c r="BH2591" i="8" s="1"/>
  <c r="AP2591" i="8"/>
  <c r="AM2591" i="8"/>
  <c r="AS2591" i="8" s="1"/>
  <c r="AG2591" i="8"/>
  <c r="AD2591" i="8"/>
  <c r="AJ2591" i="8" s="1"/>
  <c r="X2591" i="8"/>
  <c r="U2591" i="8"/>
  <c r="P2591" i="8"/>
  <c r="M2591" i="8"/>
  <c r="J2591" i="8"/>
  <c r="G2591" i="8"/>
  <c r="D2591" i="8"/>
  <c r="CK2590" i="8"/>
  <c r="CH2590" i="8"/>
  <c r="CE2590" i="8"/>
  <c r="CB2590" i="8"/>
  <c r="BY2590" i="8"/>
  <c r="BU2590" i="8"/>
  <c r="BV2590" i="8" s="1"/>
  <c r="BQ2590" i="8"/>
  <c r="BN2590" i="8"/>
  <c r="BK2590" i="8"/>
  <c r="BR2590" i="8" s="1"/>
  <c r="BE2590" i="8"/>
  <c r="BB2590" i="8"/>
  <c r="AY2590" i="8"/>
  <c r="AV2590" i="8"/>
  <c r="BH2590" i="8" s="1"/>
  <c r="AP2590" i="8"/>
  <c r="AM2590" i="8"/>
  <c r="AS2590" i="8" s="1"/>
  <c r="AG2590" i="8"/>
  <c r="AD2590" i="8"/>
  <c r="AJ2590" i="8" s="1"/>
  <c r="X2590" i="8"/>
  <c r="U2590" i="8"/>
  <c r="P2590" i="8"/>
  <c r="M2590" i="8"/>
  <c r="J2590" i="8"/>
  <c r="G2590" i="8"/>
  <c r="D2590" i="8"/>
  <c r="CK2589" i="8"/>
  <c r="CH2589" i="8"/>
  <c r="CE2589" i="8"/>
  <c r="CB2589" i="8"/>
  <c r="BY2589" i="8"/>
  <c r="BU2589" i="8"/>
  <c r="BV2589" i="8" s="1"/>
  <c r="BQ2589" i="8"/>
  <c r="BN2589" i="8"/>
  <c r="BK2589" i="8"/>
  <c r="BR2589" i="8" s="1"/>
  <c r="BE2589" i="8"/>
  <c r="BB2589" i="8"/>
  <c r="AY2589" i="8"/>
  <c r="AV2589" i="8"/>
  <c r="BH2589" i="8" s="1"/>
  <c r="AP2589" i="8"/>
  <c r="AM2589" i="8"/>
  <c r="AS2589" i="8" s="1"/>
  <c r="AG2589" i="8"/>
  <c r="AD2589" i="8"/>
  <c r="AJ2589" i="8" s="1"/>
  <c r="X2589" i="8"/>
  <c r="U2589" i="8"/>
  <c r="P2589" i="8"/>
  <c r="M2589" i="8"/>
  <c r="J2589" i="8"/>
  <c r="G2589" i="8"/>
  <c r="D2589" i="8"/>
  <c r="CK2588" i="8"/>
  <c r="CH2588" i="8"/>
  <c r="CE2588" i="8"/>
  <c r="CB2588" i="8"/>
  <c r="BY2588" i="8"/>
  <c r="BU2588" i="8"/>
  <c r="BV2588" i="8" s="1"/>
  <c r="BQ2588" i="8"/>
  <c r="BN2588" i="8"/>
  <c r="BK2588" i="8"/>
  <c r="BR2588" i="8" s="1"/>
  <c r="BE2588" i="8"/>
  <c r="BB2588" i="8"/>
  <c r="AY2588" i="8"/>
  <c r="AV2588" i="8"/>
  <c r="BH2588" i="8" s="1"/>
  <c r="AP2588" i="8"/>
  <c r="AM2588" i="8"/>
  <c r="AS2588" i="8" s="1"/>
  <c r="AG2588" i="8"/>
  <c r="AD2588" i="8"/>
  <c r="AJ2588" i="8" s="1"/>
  <c r="X2588" i="8"/>
  <c r="U2588" i="8"/>
  <c r="P2588" i="8"/>
  <c r="M2588" i="8"/>
  <c r="J2588" i="8"/>
  <c r="G2588" i="8"/>
  <c r="D2588" i="8"/>
  <c r="CK2587" i="8"/>
  <c r="CH2587" i="8"/>
  <c r="CE2587" i="8"/>
  <c r="CB2587" i="8"/>
  <c r="BY2587" i="8"/>
  <c r="BU2587" i="8"/>
  <c r="BV2587" i="8" s="1"/>
  <c r="BQ2587" i="8"/>
  <c r="BN2587" i="8"/>
  <c r="BK2587" i="8"/>
  <c r="BR2587" i="8" s="1"/>
  <c r="BE2587" i="8"/>
  <c r="BB2587" i="8"/>
  <c r="AY2587" i="8"/>
  <c r="AV2587" i="8"/>
  <c r="BH2587" i="8" s="1"/>
  <c r="AP2587" i="8"/>
  <c r="AM2587" i="8"/>
  <c r="AS2587" i="8" s="1"/>
  <c r="AG2587" i="8"/>
  <c r="AD2587" i="8"/>
  <c r="AJ2587" i="8" s="1"/>
  <c r="X2587" i="8"/>
  <c r="U2587" i="8"/>
  <c r="P2587" i="8"/>
  <c r="M2587" i="8"/>
  <c r="J2587" i="8"/>
  <c r="G2587" i="8"/>
  <c r="D2587" i="8"/>
  <c r="CK2586" i="8"/>
  <c r="CH2586" i="8"/>
  <c r="CE2586" i="8"/>
  <c r="CB2586" i="8"/>
  <c r="BY2586" i="8"/>
  <c r="BU2586" i="8"/>
  <c r="BV2586" i="8" s="1"/>
  <c r="BQ2586" i="8"/>
  <c r="BN2586" i="8"/>
  <c r="BK2586" i="8"/>
  <c r="BR2586" i="8" s="1"/>
  <c r="BE2586" i="8"/>
  <c r="BB2586" i="8"/>
  <c r="AY2586" i="8"/>
  <c r="AV2586" i="8"/>
  <c r="BH2586" i="8" s="1"/>
  <c r="AP2586" i="8"/>
  <c r="AM2586" i="8"/>
  <c r="AS2586" i="8" s="1"/>
  <c r="AG2586" i="8"/>
  <c r="AD2586" i="8"/>
  <c r="AJ2586" i="8" s="1"/>
  <c r="X2586" i="8"/>
  <c r="U2586" i="8"/>
  <c r="P2586" i="8"/>
  <c r="M2586" i="8"/>
  <c r="J2586" i="8"/>
  <c r="G2586" i="8"/>
  <c r="D2586" i="8"/>
  <c r="CK2585" i="8"/>
  <c r="CH2585" i="8"/>
  <c r="CE2585" i="8"/>
  <c r="CB2585" i="8"/>
  <c r="BY2585" i="8"/>
  <c r="BU2585" i="8"/>
  <c r="BV2585" i="8" s="1"/>
  <c r="BQ2585" i="8"/>
  <c r="BN2585" i="8"/>
  <c r="BK2585" i="8"/>
  <c r="BR2585" i="8" s="1"/>
  <c r="BE2585" i="8"/>
  <c r="BB2585" i="8"/>
  <c r="AY2585" i="8"/>
  <c r="AV2585" i="8"/>
  <c r="BH2585" i="8" s="1"/>
  <c r="AP2585" i="8"/>
  <c r="AM2585" i="8"/>
  <c r="AS2585" i="8" s="1"/>
  <c r="AG2585" i="8"/>
  <c r="AD2585" i="8"/>
  <c r="AJ2585" i="8" s="1"/>
  <c r="X2585" i="8"/>
  <c r="U2585" i="8"/>
  <c r="P2585" i="8"/>
  <c r="M2585" i="8"/>
  <c r="J2585" i="8"/>
  <c r="G2585" i="8"/>
  <c r="D2585" i="8"/>
  <c r="CK2584" i="8"/>
  <c r="CH2584" i="8"/>
  <c r="CE2584" i="8"/>
  <c r="CB2584" i="8"/>
  <c r="BY2584" i="8"/>
  <c r="BU2584" i="8"/>
  <c r="BV2584" i="8" s="1"/>
  <c r="BQ2584" i="8"/>
  <c r="BN2584" i="8"/>
  <c r="BK2584" i="8"/>
  <c r="BR2584" i="8" s="1"/>
  <c r="BE2584" i="8"/>
  <c r="BB2584" i="8"/>
  <c r="AY2584" i="8"/>
  <c r="AV2584" i="8"/>
  <c r="BH2584" i="8" s="1"/>
  <c r="AP2584" i="8"/>
  <c r="AM2584" i="8"/>
  <c r="AS2584" i="8" s="1"/>
  <c r="AG2584" i="8"/>
  <c r="AD2584" i="8"/>
  <c r="AJ2584" i="8" s="1"/>
  <c r="X2584" i="8"/>
  <c r="U2584" i="8"/>
  <c r="P2584" i="8"/>
  <c r="M2584" i="8"/>
  <c r="J2584" i="8"/>
  <c r="G2584" i="8"/>
  <c r="D2584" i="8"/>
  <c r="CK2583" i="8"/>
  <c r="CH2583" i="8"/>
  <c r="CE2583" i="8"/>
  <c r="CB2583" i="8"/>
  <c r="BY2583" i="8"/>
  <c r="BU2583" i="8"/>
  <c r="BV2583" i="8" s="1"/>
  <c r="BQ2583" i="8"/>
  <c r="BN2583" i="8"/>
  <c r="BK2583" i="8"/>
  <c r="BR2583" i="8" s="1"/>
  <c r="BE2583" i="8"/>
  <c r="BB2583" i="8"/>
  <c r="AY2583" i="8"/>
  <c r="AV2583" i="8"/>
  <c r="BH2583" i="8" s="1"/>
  <c r="AP2583" i="8"/>
  <c r="AM2583" i="8"/>
  <c r="AS2583" i="8" s="1"/>
  <c r="AG2583" i="8"/>
  <c r="AD2583" i="8"/>
  <c r="AJ2583" i="8" s="1"/>
  <c r="X2583" i="8"/>
  <c r="U2583" i="8"/>
  <c r="P2583" i="8"/>
  <c r="M2583" i="8"/>
  <c r="J2583" i="8"/>
  <c r="G2583" i="8"/>
  <c r="D2583" i="8"/>
  <c r="CK2582" i="8"/>
  <c r="CH2582" i="8"/>
  <c r="CE2582" i="8"/>
  <c r="CB2582" i="8"/>
  <c r="BY2582" i="8"/>
  <c r="BU2582" i="8"/>
  <c r="BV2582" i="8" s="1"/>
  <c r="BQ2582" i="8"/>
  <c r="BN2582" i="8"/>
  <c r="BK2582" i="8"/>
  <c r="BR2582" i="8" s="1"/>
  <c r="BE2582" i="8"/>
  <c r="BB2582" i="8"/>
  <c r="AY2582" i="8"/>
  <c r="AV2582" i="8"/>
  <c r="BH2582" i="8" s="1"/>
  <c r="AP2582" i="8"/>
  <c r="AM2582" i="8"/>
  <c r="AS2582" i="8" s="1"/>
  <c r="AG2582" i="8"/>
  <c r="AD2582" i="8"/>
  <c r="AJ2582" i="8" s="1"/>
  <c r="X2582" i="8"/>
  <c r="U2582" i="8"/>
  <c r="P2582" i="8"/>
  <c r="M2582" i="8"/>
  <c r="J2582" i="8"/>
  <c r="G2582" i="8"/>
  <c r="D2582" i="8"/>
  <c r="CK2581" i="8"/>
  <c r="CH2581" i="8"/>
  <c r="CE2581" i="8"/>
  <c r="CB2581" i="8"/>
  <c r="BY2581" i="8"/>
  <c r="BU2581" i="8"/>
  <c r="BV2581" i="8" s="1"/>
  <c r="BQ2581" i="8"/>
  <c r="BN2581" i="8"/>
  <c r="BK2581" i="8"/>
  <c r="BR2581" i="8" s="1"/>
  <c r="BE2581" i="8"/>
  <c r="BB2581" i="8"/>
  <c r="AY2581" i="8"/>
  <c r="AV2581" i="8"/>
  <c r="BH2581" i="8" s="1"/>
  <c r="AP2581" i="8"/>
  <c r="AM2581" i="8"/>
  <c r="AS2581" i="8" s="1"/>
  <c r="AG2581" i="8"/>
  <c r="AD2581" i="8"/>
  <c r="AJ2581" i="8" s="1"/>
  <c r="X2581" i="8"/>
  <c r="U2581" i="8"/>
  <c r="P2581" i="8"/>
  <c r="M2581" i="8"/>
  <c r="J2581" i="8"/>
  <c r="G2581" i="8"/>
  <c r="D2581" i="8"/>
  <c r="CK2580" i="8"/>
  <c r="CH2580" i="8"/>
  <c r="CE2580" i="8"/>
  <c r="CB2580" i="8"/>
  <c r="BY2580" i="8"/>
  <c r="BU2580" i="8"/>
  <c r="BV2580" i="8" s="1"/>
  <c r="BQ2580" i="8"/>
  <c r="BN2580" i="8"/>
  <c r="BK2580" i="8"/>
  <c r="BR2580" i="8" s="1"/>
  <c r="BE2580" i="8"/>
  <c r="BB2580" i="8"/>
  <c r="AY2580" i="8"/>
  <c r="AV2580" i="8"/>
  <c r="BH2580" i="8" s="1"/>
  <c r="AP2580" i="8"/>
  <c r="AM2580" i="8"/>
  <c r="AS2580" i="8" s="1"/>
  <c r="AG2580" i="8"/>
  <c r="AD2580" i="8"/>
  <c r="AJ2580" i="8" s="1"/>
  <c r="X2580" i="8"/>
  <c r="U2580" i="8"/>
  <c r="P2580" i="8"/>
  <c r="M2580" i="8"/>
  <c r="J2580" i="8"/>
  <c r="G2580" i="8"/>
  <c r="D2580" i="8"/>
  <c r="CK2579" i="8"/>
  <c r="CH2579" i="8"/>
  <c r="CE2579" i="8"/>
  <c r="CB2579" i="8"/>
  <c r="BY2579" i="8"/>
  <c r="BU2579" i="8"/>
  <c r="BV2579" i="8" s="1"/>
  <c r="BQ2579" i="8"/>
  <c r="BN2579" i="8"/>
  <c r="BK2579" i="8"/>
  <c r="BR2579" i="8" s="1"/>
  <c r="BE2579" i="8"/>
  <c r="BB2579" i="8"/>
  <c r="AY2579" i="8"/>
  <c r="AV2579" i="8"/>
  <c r="BH2579" i="8" s="1"/>
  <c r="AP2579" i="8"/>
  <c r="AM2579" i="8"/>
  <c r="AS2579" i="8" s="1"/>
  <c r="AG2579" i="8"/>
  <c r="AD2579" i="8"/>
  <c r="AJ2579" i="8" s="1"/>
  <c r="X2579" i="8"/>
  <c r="U2579" i="8"/>
  <c r="P2579" i="8"/>
  <c r="M2579" i="8"/>
  <c r="J2579" i="8"/>
  <c r="G2579" i="8"/>
  <c r="D2579" i="8"/>
  <c r="CK2578" i="8"/>
  <c r="CH2578" i="8"/>
  <c r="CE2578" i="8"/>
  <c r="CB2578" i="8"/>
  <c r="BY2578" i="8"/>
  <c r="BU2578" i="8"/>
  <c r="BV2578" i="8" s="1"/>
  <c r="BQ2578" i="8"/>
  <c r="BN2578" i="8"/>
  <c r="BK2578" i="8"/>
  <c r="BR2578" i="8" s="1"/>
  <c r="BE2578" i="8"/>
  <c r="BB2578" i="8"/>
  <c r="AY2578" i="8"/>
  <c r="AV2578" i="8"/>
  <c r="BH2578" i="8" s="1"/>
  <c r="AP2578" i="8"/>
  <c r="AM2578" i="8"/>
  <c r="AS2578" i="8" s="1"/>
  <c r="AG2578" i="8"/>
  <c r="AD2578" i="8"/>
  <c r="AJ2578" i="8" s="1"/>
  <c r="X2578" i="8"/>
  <c r="U2578" i="8"/>
  <c r="P2578" i="8"/>
  <c r="M2578" i="8"/>
  <c r="J2578" i="8"/>
  <c r="G2578" i="8"/>
  <c r="D2578" i="8"/>
  <c r="CK2577" i="8"/>
  <c r="CH2577" i="8"/>
  <c r="CE2577" i="8"/>
  <c r="CB2577" i="8"/>
  <c r="BY2577" i="8"/>
  <c r="BU2577" i="8"/>
  <c r="BV2577" i="8" s="1"/>
  <c r="BQ2577" i="8"/>
  <c r="BN2577" i="8"/>
  <c r="BK2577" i="8"/>
  <c r="BR2577" i="8" s="1"/>
  <c r="BE2577" i="8"/>
  <c r="BB2577" i="8"/>
  <c r="AY2577" i="8"/>
  <c r="AV2577" i="8"/>
  <c r="BH2577" i="8" s="1"/>
  <c r="AP2577" i="8"/>
  <c r="AM2577" i="8"/>
  <c r="AS2577" i="8" s="1"/>
  <c r="AG2577" i="8"/>
  <c r="AD2577" i="8"/>
  <c r="AJ2577" i="8" s="1"/>
  <c r="X2577" i="8"/>
  <c r="U2577" i="8"/>
  <c r="P2577" i="8"/>
  <c r="M2577" i="8"/>
  <c r="J2577" i="8"/>
  <c r="G2577" i="8"/>
  <c r="D2577" i="8"/>
  <c r="CK2576" i="8"/>
  <c r="CH2576" i="8"/>
  <c r="CE2576" i="8"/>
  <c r="CB2576" i="8"/>
  <c r="BY2576" i="8"/>
  <c r="BU2576" i="8"/>
  <c r="BV2576" i="8" s="1"/>
  <c r="BQ2576" i="8"/>
  <c r="BN2576" i="8"/>
  <c r="BK2576" i="8"/>
  <c r="BR2576" i="8" s="1"/>
  <c r="BE2576" i="8"/>
  <c r="BB2576" i="8"/>
  <c r="AY2576" i="8"/>
  <c r="AV2576" i="8"/>
  <c r="BH2576" i="8" s="1"/>
  <c r="AP2576" i="8"/>
  <c r="AM2576" i="8"/>
  <c r="AS2576" i="8" s="1"/>
  <c r="AG2576" i="8"/>
  <c r="AD2576" i="8"/>
  <c r="AJ2576" i="8" s="1"/>
  <c r="X2576" i="8"/>
  <c r="U2576" i="8"/>
  <c r="P2576" i="8"/>
  <c r="M2576" i="8"/>
  <c r="J2576" i="8"/>
  <c r="G2576" i="8"/>
  <c r="D2576" i="8"/>
  <c r="CK2575" i="8"/>
  <c r="CH2575" i="8"/>
  <c r="CE2575" i="8"/>
  <c r="CB2575" i="8"/>
  <c r="BY2575" i="8"/>
  <c r="BU2575" i="8"/>
  <c r="BV2575" i="8" s="1"/>
  <c r="BQ2575" i="8"/>
  <c r="BN2575" i="8"/>
  <c r="BK2575" i="8"/>
  <c r="BR2575" i="8" s="1"/>
  <c r="BE2575" i="8"/>
  <c r="BB2575" i="8"/>
  <c r="AY2575" i="8"/>
  <c r="AV2575" i="8"/>
  <c r="BH2575" i="8" s="1"/>
  <c r="AP2575" i="8"/>
  <c r="AM2575" i="8"/>
  <c r="AS2575" i="8" s="1"/>
  <c r="AG2575" i="8"/>
  <c r="AD2575" i="8"/>
  <c r="AJ2575" i="8" s="1"/>
  <c r="X2575" i="8"/>
  <c r="U2575" i="8"/>
  <c r="P2575" i="8"/>
  <c r="M2575" i="8"/>
  <c r="J2575" i="8"/>
  <c r="G2575" i="8"/>
  <c r="D2575" i="8"/>
  <c r="CK2574" i="8"/>
  <c r="CH2574" i="8"/>
  <c r="CE2574" i="8"/>
  <c r="CB2574" i="8"/>
  <c r="BY2574" i="8"/>
  <c r="BU2574" i="8"/>
  <c r="BV2574" i="8" s="1"/>
  <c r="BQ2574" i="8"/>
  <c r="BN2574" i="8"/>
  <c r="BK2574" i="8"/>
  <c r="BR2574" i="8" s="1"/>
  <c r="BE2574" i="8"/>
  <c r="BB2574" i="8"/>
  <c r="AY2574" i="8"/>
  <c r="AV2574" i="8"/>
  <c r="BH2574" i="8" s="1"/>
  <c r="AP2574" i="8"/>
  <c r="AM2574" i="8"/>
  <c r="AS2574" i="8" s="1"/>
  <c r="AG2574" i="8"/>
  <c r="AD2574" i="8"/>
  <c r="AJ2574" i="8" s="1"/>
  <c r="X2574" i="8"/>
  <c r="U2574" i="8"/>
  <c r="P2574" i="8"/>
  <c r="M2574" i="8"/>
  <c r="J2574" i="8"/>
  <c r="G2574" i="8"/>
  <c r="D2574" i="8"/>
  <c r="CK2573" i="8"/>
  <c r="CH2573" i="8"/>
  <c r="CE2573" i="8"/>
  <c r="CB2573" i="8"/>
  <c r="BY2573" i="8"/>
  <c r="BU2573" i="8"/>
  <c r="BV2573" i="8" s="1"/>
  <c r="BQ2573" i="8"/>
  <c r="BN2573" i="8"/>
  <c r="BK2573" i="8"/>
  <c r="BR2573" i="8" s="1"/>
  <c r="BE2573" i="8"/>
  <c r="BB2573" i="8"/>
  <c r="AY2573" i="8"/>
  <c r="AV2573" i="8"/>
  <c r="BH2573" i="8" s="1"/>
  <c r="AP2573" i="8"/>
  <c r="AM2573" i="8"/>
  <c r="AS2573" i="8" s="1"/>
  <c r="AG2573" i="8"/>
  <c r="AD2573" i="8"/>
  <c r="AJ2573" i="8" s="1"/>
  <c r="X2573" i="8"/>
  <c r="U2573" i="8"/>
  <c r="P2573" i="8"/>
  <c r="M2573" i="8"/>
  <c r="J2573" i="8"/>
  <c r="G2573" i="8"/>
  <c r="D2573" i="8"/>
  <c r="CK2572" i="8"/>
  <c r="CH2572" i="8"/>
  <c r="CE2572" i="8"/>
  <c r="CB2572" i="8"/>
  <c r="BY2572" i="8"/>
  <c r="BU2572" i="8"/>
  <c r="BV2572" i="8" s="1"/>
  <c r="BQ2572" i="8"/>
  <c r="BN2572" i="8"/>
  <c r="BK2572" i="8"/>
  <c r="BR2572" i="8" s="1"/>
  <c r="BE2572" i="8"/>
  <c r="BB2572" i="8"/>
  <c r="AY2572" i="8"/>
  <c r="AV2572" i="8"/>
  <c r="BH2572" i="8" s="1"/>
  <c r="AP2572" i="8"/>
  <c r="AM2572" i="8"/>
  <c r="AS2572" i="8" s="1"/>
  <c r="AG2572" i="8"/>
  <c r="AD2572" i="8"/>
  <c r="AJ2572" i="8" s="1"/>
  <c r="X2572" i="8"/>
  <c r="U2572" i="8"/>
  <c r="P2572" i="8"/>
  <c r="M2572" i="8"/>
  <c r="J2572" i="8"/>
  <c r="G2572" i="8"/>
  <c r="D2572" i="8"/>
  <c r="CK2571" i="8"/>
  <c r="CH2571" i="8"/>
  <c r="CE2571" i="8"/>
  <c r="CB2571" i="8"/>
  <c r="BY2571" i="8"/>
  <c r="BU2571" i="8"/>
  <c r="BV2571" i="8" s="1"/>
  <c r="BQ2571" i="8"/>
  <c r="BN2571" i="8"/>
  <c r="BK2571" i="8"/>
  <c r="BR2571" i="8" s="1"/>
  <c r="BE2571" i="8"/>
  <c r="BB2571" i="8"/>
  <c r="AY2571" i="8"/>
  <c r="AV2571" i="8"/>
  <c r="BH2571" i="8" s="1"/>
  <c r="AP2571" i="8"/>
  <c r="AM2571" i="8"/>
  <c r="AS2571" i="8" s="1"/>
  <c r="AG2571" i="8"/>
  <c r="AD2571" i="8"/>
  <c r="AJ2571" i="8" s="1"/>
  <c r="X2571" i="8"/>
  <c r="U2571" i="8"/>
  <c r="P2571" i="8"/>
  <c r="M2571" i="8"/>
  <c r="J2571" i="8"/>
  <c r="G2571" i="8"/>
  <c r="D2571" i="8"/>
  <c r="CK2570" i="8"/>
  <c r="CH2570" i="8"/>
  <c r="CE2570" i="8"/>
  <c r="CB2570" i="8"/>
  <c r="BY2570" i="8"/>
  <c r="BU2570" i="8"/>
  <c r="BV2570" i="8" s="1"/>
  <c r="BQ2570" i="8"/>
  <c r="BN2570" i="8"/>
  <c r="BK2570" i="8"/>
  <c r="BR2570" i="8" s="1"/>
  <c r="BE2570" i="8"/>
  <c r="BB2570" i="8"/>
  <c r="AY2570" i="8"/>
  <c r="AV2570" i="8"/>
  <c r="BH2570" i="8" s="1"/>
  <c r="AP2570" i="8"/>
  <c r="AM2570" i="8"/>
  <c r="AS2570" i="8" s="1"/>
  <c r="AG2570" i="8"/>
  <c r="AD2570" i="8"/>
  <c r="AJ2570" i="8" s="1"/>
  <c r="X2570" i="8"/>
  <c r="U2570" i="8"/>
  <c r="P2570" i="8"/>
  <c r="M2570" i="8"/>
  <c r="J2570" i="8"/>
  <c r="G2570" i="8"/>
  <c r="D2570" i="8"/>
  <c r="CK2569" i="8"/>
  <c r="CH2569" i="8"/>
  <c r="CE2569" i="8"/>
  <c r="CB2569" i="8"/>
  <c r="BY2569" i="8"/>
  <c r="BU2569" i="8"/>
  <c r="BV2569" i="8" s="1"/>
  <c r="BQ2569" i="8"/>
  <c r="BN2569" i="8"/>
  <c r="BK2569" i="8"/>
  <c r="BR2569" i="8" s="1"/>
  <c r="BE2569" i="8"/>
  <c r="BB2569" i="8"/>
  <c r="AY2569" i="8"/>
  <c r="AV2569" i="8"/>
  <c r="BH2569" i="8" s="1"/>
  <c r="AP2569" i="8"/>
  <c r="AM2569" i="8"/>
  <c r="AS2569" i="8" s="1"/>
  <c r="AG2569" i="8"/>
  <c r="AD2569" i="8"/>
  <c r="AJ2569" i="8" s="1"/>
  <c r="X2569" i="8"/>
  <c r="U2569" i="8"/>
  <c r="P2569" i="8"/>
  <c r="M2569" i="8"/>
  <c r="J2569" i="8"/>
  <c r="G2569" i="8"/>
  <c r="D2569" i="8"/>
  <c r="CK2568" i="8"/>
  <c r="CH2568" i="8"/>
  <c r="CE2568" i="8"/>
  <c r="CB2568" i="8"/>
  <c r="BY2568" i="8"/>
  <c r="BU2568" i="8"/>
  <c r="BV2568" i="8" s="1"/>
  <c r="BQ2568" i="8"/>
  <c r="BN2568" i="8"/>
  <c r="BK2568" i="8"/>
  <c r="BR2568" i="8" s="1"/>
  <c r="BE2568" i="8"/>
  <c r="BB2568" i="8"/>
  <c r="AY2568" i="8"/>
  <c r="AV2568" i="8"/>
  <c r="BH2568" i="8" s="1"/>
  <c r="AP2568" i="8"/>
  <c r="AM2568" i="8"/>
  <c r="AS2568" i="8" s="1"/>
  <c r="AG2568" i="8"/>
  <c r="AD2568" i="8"/>
  <c r="AJ2568" i="8" s="1"/>
  <c r="X2568" i="8"/>
  <c r="U2568" i="8"/>
  <c r="P2568" i="8"/>
  <c r="M2568" i="8"/>
  <c r="J2568" i="8"/>
  <c r="G2568" i="8"/>
  <c r="D2568" i="8"/>
  <c r="CK2567" i="8"/>
  <c r="CH2567" i="8"/>
  <c r="CE2567" i="8"/>
  <c r="CB2567" i="8"/>
  <c r="BY2567" i="8"/>
  <c r="BU2567" i="8"/>
  <c r="BV2567" i="8" s="1"/>
  <c r="BQ2567" i="8"/>
  <c r="BN2567" i="8"/>
  <c r="BK2567" i="8"/>
  <c r="BR2567" i="8" s="1"/>
  <c r="BE2567" i="8"/>
  <c r="BB2567" i="8"/>
  <c r="AY2567" i="8"/>
  <c r="AV2567" i="8"/>
  <c r="BH2567" i="8" s="1"/>
  <c r="AP2567" i="8"/>
  <c r="AM2567" i="8"/>
  <c r="AS2567" i="8" s="1"/>
  <c r="AG2567" i="8"/>
  <c r="AD2567" i="8"/>
  <c r="AJ2567" i="8" s="1"/>
  <c r="X2567" i="8"/>
  <c r="U2567" i="8"/>
  <c r="P2567" i="8"/>
  <c r="M2567" i="8"/>
  <c r="J2567" i="8"/>
  <c r="G2567" i="8"/>
  <c r="D2567" i="8"/>
  <c r="CK2566" i="8"/>
  <c r="CH2566" i="8"/>
  <c r="CE2566" i="8"/>
  <c r="CB2566" i="8"/>
  <c r="BY2566" i="8"/>
  <c r="BU2566" i="8"/>
  <c r="BV2566" i="8" s="1"/>
  <c r="BQ2566" i="8"/>
  <c r="BN2566" i="8"/>
  <c r="BK2566" i="8"/>
  <c r="BR2566" i="8" s="1"/>
  <c r="BE2566" i="8"/>
  <c r="BB2566" i="8"/>
  <c r="AY2566" i="8"/>
  <c r="AV2566" i="8"/>
  <c r="BH2566" i="8" s="1"/>
  <c r="AP2566" i="8"/>
  <c r="AM2566" i="8"/>
  <c r="AS2566" i="8" s="1"/>
  <c r="AG2566" i="8"/>
  <c r="AD2566" i="8"/>
  <c r="AJ2566" i="8" s="1"/>
  <c r="X2566" i="8"/>
  <c r="U2566" i="8"/>
  <c r="P2566" i="8"/>
  <c r="M2566" i="8"/>
  <c r="J2566" i="8"/>
  <c r="G2566" i="8"/>
  <c r="D2566" i="8"/>
  <c r="CK2565" i="8"/>
  <c r="CH2565" i="8"/>
  <c r="CE2565" i="8"/>
  <c r="CB2565" i="8"/>
  <c r="BY2565" i="8"/>
  <c r="BU2565" i="8"/>
  <c r="BV2565" i="8" s="1"/>
  <c r="BQ2565" i="8"/>
  <c r="BN2565" i="8"/>
  <c r="BK2565" i="8"/>
  <c r="BR2565" i="8" s="1"/>
  <c r="BE2565" i="8"/>
  <c r="BB2565" i="8"/>
  <c r="AY2565" i="8"/>
  <c r="AV2565" i="8"/>
  <c r="BH2565" i="8" s="1"/>
  <c r="AP2565" i="8"/>
  <c r="AM2565" i="8"/>
  <c r="AS2565" i="8" s="1"/>
  <c r="AG2565" i="8"/>
  <c r="AD2565" i="8"/>
  <c r="AJ2565" i="8" s="1"/>
  <c r="X2565" i="8"/>
  <c r="U2565" i="8"/>
  <c r="P2565" i="8"/>
  <c r="M2565" i="8"/>
  <c r="J2565" i="8"/>
  <c r="G2565" i="8"/>
  <c r="D2565" i="8"/>
  <c r="CK2564" i="8"/>
  <c r="CH2564" i="8"/>
  <c r="CE2564" i="8"/>
  <c r="CB2564" i="8"/>
  <c r="BY2564" i="8"/>
  <c r="BU2564" i="8"/>
  <c r="BV2564" i="8" s="1"/>
  <c r="BQ2564" i="8"/>
  <c r="BN2564" i="8"/>
  <c r="BK2564" i="8"/>
  <c r="BR2564" i="8" s="1"/>
  <c r="BE2564" i="8"/>
  <c r="BB2564" i="8"/>
  <c r="AY2564" i="8"/>
  <c r="AV2564" i="8"/>
  <c r="BH2564" i="8" s="1"/>
  <c r="AP2564" i="8"/>
  <c r="AM2564" i="8"/>
  <c r="AS2564" i="8" s="1"/>
  <c r="AG2564" i="8"/>
  <c r="AD2564" i="8"/>
  <c r="AJ2564" i="8" s="1"/>
  <c r="X2564" i="8"/>
  <c r="U2564" i="8"/>
  <c r="P2564" i="8"/>
  <c r="M2564" i="8"/>
  <c r="J2564" i="8"/>
  <c r="G2564" i="8"/>
  <c r="D2564" i="8"/>
  <c r="CK2563" i="8"/>
  <c r="CH2563" i="8"/>
  <c r="CE2563" i="8"/>
  <c r="CB2563" i="8"/>
  <c r="BY2563" i="8"/>
  <c r="BU2563" i="8"/>
  <c r="BV2563" i="8" s="1"/>
  <c r="BQ2563" i="8"/>
  <c r="BN2563" i="8"/>
  <c r="BK2563" i="8"/>
  <c r="BR2563" i="8" s="1"/>
  <c r="BE2563" i="8"/>
  <c r="BB2563" i="8"/>
  <c r="AY2563" i="8"/>
  <c r="AV2563" i="8"/>
  <c r="BH2563" i="8" s="1"/>
  <c r="AP2563" i="8"/>
  <c r="AM2563" i="8"/>
  <c r="AS2563" i="8" s="1"/>
  <c r="AG2563" i="8"/>
  <c r="AD2563" i="8"/>
  <c r="AJ2563" i="8" s="1"/>
  <c r="X2563" i="8"/>
  <c r="U2563" i="8"/>
  <c r="P2563" i="8"/>
  <c r="M2563" i="8"/>
  <c r="J2563" i="8"/>
  <c r="G2563" i="8"/>
  <c r="D2563" i="8"/>
  <c r="CK2562" i="8"/>
  <c r="CH2562" i="8"/>
  <c r="CE2562" i="8"/>
  <c r="CB2562" i="8"/>
  <c r="BY2562" i="8"/>
  <c r="BU2562" i="8"/>
  <c r="BV2562" i="8" s="1"/>
  <c r="BQ2562" i="8"/>
  <c r="BN2562" i="8"/>
  <c r="BK2562" i="8"/>
  <c r="BR2562" i="8" s="1"/>
  <c r="BE2562" i="8"/>
  <c r="BB2562" i="8"/>
  <c r="AY2562" i="8"/>
  <c r="AV2562" i="8"/>
  <c r="BH2562" i="8" s="1"/>
  <c r="AP2562" i="8"/>
  <c r="AM2562" i="8"/>
  <c r="AS2562" i="8" s="1"/>
  <c r="AG2562" i="8"/>
  <c r="AD2562" i="8"/>
  <c r="AJ2562" i="8" s="1"/>
  <c r="X2562" i="8"/>
  <c r="U2562" i="8"/>
  <c r="P2562" i="8"/>
  <c r="M2562" i="8"/>
  <c r="J2562" i="8"/>
  <c r="G2562" i="8"/>
  <c r="D2562" i="8"/>
  <c r="CK2561" i="8"/>
  <c r="CH2561" i="8"/>
  <c r="CE2561" i="8"/>
  <c r="CB2561" i="8"/>
  <c r="BY2561" i="8"/>
  <c r="BU2561" i="8"/>
  <c r="BV2561" i="8" s="1"/>
  <c r="BQ2561" i="8"/>
  <c r="BN2561" i="8"/>
  <c r="BK2561" i="8"/>
  <c r="BR2561" i="8" s="1"/>
  <c r="BE2561" i="8"/>
  <c r="BB2561" i="8"/>
  <c r="AY2561" i="8"/>
  <c r="AV2561" i="8"/>
  <c r="BH2561" i="8" s="1"/>
  <c r="AP2561" i="8"/>
  <c r="AM2561" i="8"/>
  <c r="AS2561" i="8" s="1"/>
  <c r="AG2561" i="8"/>
  <c r="AD2561" i="8"/>
  <c r="AJ2561" i="8" s="1"/>
  <c r="X2561" i="8"/>
  <c r="U2561" i="8"/>
  <c r="P2561" i="8"/>
  <c r="M2561" i="8"/>
  <c r="J2561" i="8"/>
  <c r="G2561" i="8"/>
  <c r="D2561" i="8"/>
  <c r="CK2560" i="8"/>
  <c r="CH2560" i="8"/>
  <c r="CE2560" i="8"/>
  <c r="CB2560" i="8"/>
  <c r="BY2560" i="8"/>
  <c r="BU2560" i="8"/>
  <c r="BV2560" i="8" s="1"/>
  <c r="BQ2560" i="8"/>
  <c r="BN2560" i="8"/>
  <c r="BK2560" i="8"/>
  <c r="BR2560" i="8" s="1"/>
  <c r="BE2560" i="8"/>
  <c r="BB2560" i="8"/>
  <c r="AY2560" i="8"/>
  <c r="AV2560" i="8"/>
  <c r="BH2560" i="8" s="1"/>
  <c r="AP2560" i="8"/>
  <c r="AM2560" i="8"/>
  <c r="AS2560" i="8" s="1"/>
  <c r="AG2560" i="8"/>
  <c r="AD2560" i="8"/>
  <c r="AJ2560" i="8" s="1"/>
  <c r="X2560" i="8"/>
  <c r="U2560" i="8"/>
  <c r="P2560" i="8"/>
  <c r="M2560" i="8"/>
  <c r="J2560" i="8"/>
  <c r="G2560" i="8"/>
  <c r="D2560" i="8"/>
  <c r="CK2559" i="8"/>
  <c r="CH2559" i="8"/>
  <c r="CE2559" i="8"/>
  <c r="CB2559" i="8"/>
  <c r="BY2559" i="8"/>
  <c r="BU2559" i="8"/>
  <c r="BV2559" i="8" s="1"/>
  <c r="BQ2559" i="8"/>
  <c r="BN2559" i="8"/>
  <c r="BK2559" i="8"/>
  <c r="BR2559" i="8" s="1"/>
  <c r="BE2559" i="8"/>
  <c r="BB2559" i="8"/>
  <c r="AY2559" i="8"/>
  <c r="AV2559" i="8"/>
  <c r="BH2559" i="8" s="1"/>
  <c r="AP2559" i="8"/>
  <c r="AM2559" i="8"/>
  <c r="AS2559" i="8" s="1"/>
  <c r="AG2559" i="8"/>
  <c r="AD2559" i="8"/>
  <c r="AJ2559" i="8" s="1"/>
  <c r="X2559" i="8"/>
  <c r="U2559" i="8"/>
  <c r="P2559" i="8"/>
  <c r="M2559" i="8"/>
  <c r="J2559" i="8"/>
  <c r="G2559" i="8"/>
  <c r="D2559" i="8"/>
  <c r="CK2558" i="8"/>
  <c r="CH2558" i="8"/>
  <c r="CE2558" i="8"/>
  <c r="CB2558" i="8"/>
  <c r="BY2558" i="8"/>
  <c r="BU2558" i="8"/>
  <c r="BV2558" i="8" s="1"/>
  <c r="BQ2558" i="8"/>
  <c r="BN2558" i="8"/>
  <c r="BK2558" i="8"/>
  <c r="BR2558" i="8" s="1"/>
  <c r="BE2558" i="8"/>
  <c r="BB2558" i="8"/>
  <c r="AY2558" i="8"/>
  <c r="AV2558" i="8"/>
  <c r="BH2558" i="8" s="1"/>
  <c r="AP2558" i="8"/>
  <c r="AM2558" i="8"/>
  <c r="AS2558" i="8" s="1"/>
  <c r="AG2558" i="8"/>
  <c r="AD2558" i="8"/>
  <c r="AJ2558" i="8" s="1"/>
  <c r="X2558" i="8"/>
  <c r="U2558" i="8"/>
  <c r="P2558" i="8"/>
  <c r="M2558" i="8"/>
  <c r="J2558" i="8"/>
  <c r="G2558" i="8"/>
  <c r="D2558" i="8"/>
  <c r="CK2557" i="8"/>
  <c r="CH2557" i="8"/>
  <c r="CE2557" i="8"/>
  <c r="CB2557" i="8"/>
  <c r="BY2557" i="8"/>
  <c r="BU2557" i="8"/>
  <c r="BV2557" i="8" s="1"/>
  <c r="BQ2557" i="8"/>
  <c r="BN2557" i="8"/>
  <c r="BK2557" i="8"/>
  <c r="BR2557" i="8" s="1"/>
  <c r="BE2557" i="8"/>
  <c r="BB2557" i="8"/>
  <c r="AY2557" i="8"/>
  <c r="AV2557" i="8"/>
  <c r="BH2557" i="8" s="1"/>
  <c r="AP2557" i="8"/>
  <c r="AM2557" i="8"/>
  <c r="AS2557" i="8" s="1"/>
  <c r="AG2557" i="8"/>
  <c r="AD2557" i="8"/>
  <c r="AJ2557" i="8" s="1"/>
  <c r="X2557" i="8"/>
  <c r="U2557" i="8"/>
  <c r="P2557" i="8"/>
  <c r="M2557" i="8"/>
  <c r="J2557" i="8"/>
  <c r="G2557" i="8"/>
  <c r="D2557" i="8"/>
  <c r="CK2556" i="8"/>
  <c r="CH2556" i="8"/>
  <c r="CE2556" i="8"/>
  <c r="CB2556" i="8"/>
  <c r="BY2556" i="8"/>
  <c r="BU2556" i="8"/>
  <c r="BV2556" i="8" s="1"/>
  <c r="BQ2556" i="8"/>
  <c r="BN2556" i="8"/>
  <c r="BK2556" i="8"/>
  <c r="BR2556" i="8" s="1"/>
  <c r="BE2556" i="8"/>
  <c r="BB2556" i="8"/>
  <c r="AY2556" i="8"/>
  <c r="AV2556" i="8"/>
  <c r="BH2556" i="8" s="1"/>
  <c r="AP2556" i="8"/>
  <c r="AM2556" i="8"/>
  <c r="AS2556" i="8" s="1"/>
  <c r="AG2556" i="8"/>
  <c r="AD2556" i="8"/>
  <c r="AJ2556" i="8" s="1"/>
  <c r="X2556" i="8"/>
  <c r="U2556" i="8"/>
  <c r="P2556" i="8"/>
  <c r="M2556" i="8"/>
  <c r="J2556" i="8"/>
  <c r="G2556" i="8"/>
  <c r="D2556" i="8"/>
  <c r="CK2555" i="8"/>
  <c r="CH2555" i="8"/>
  <c r="CE2555" i="8"/>
  <c r="CB2555" i="8"/>
  <c r="BY2555" i="8"/>
  <c r="BU2555" i="8"/>
  <c r="BV2555" i="8" s="1"/>
  <c r="BQ2555" i="8"/>
  <c r="BN2555" i="8"/>
  <c r="BK2555" i="8"/>
  <c r="BR2555" i="8" s="1"/>
  <c r="BE2555" i="8"/>
  <c r="BB2555" i="8"/>
  <c r="AY2555" i="8"/>
  <c r="AV2555" i="8"/>
  <c r="BH2555" i="8" s="1"/>
  <c r="AP2555" i="8"/>
  <c r="AM2555" i="8"/>
  <c r="AS2555" i="8" s="1"/>
  <c r="AG2555" i="8"/>
  <c r="AD2555" i="8"/>
  <c r="AJ2555" i="8" s="1"/>
  <c r="X2555" i="8"/>
  <c r="U2555" i="8"/>
  <c r="P2555" i="8"/>
  <c r="M2555" i="8"/>
  <c r="J2555" i="8"/>
  <c r="G2555" i="8"/>
  <c r="D2555" i="8"/>
  <c r="CK2554" i="8"/>
  <c r="CH2554" i="8"/>
  <c r="CE2554" i="8"/>
  <c r="CB2554" i="8"/>
  <c r="BY2554" i="8"/>
  <c r="BU2554" i="8"/>
  <c r="BV2554" i="8" s="1"/>
  <c r="BQ2554" i="8"/>
  <c r="BN2554" i="8"/>
  <c r="BK2554" i="8"/>
  <c r="BR2554" i="8" s="1"/>
  <c r="BE2554" i="8"/>
  <c r="BB2554" i="8"/>
  <c r="AY2554" i="8"/>
  <c r="AV2554" i="8"/>
  <c r="BH2554" i="8" s="1"/>
  <c r="AP2554" i="8"/>
  <c r="AM2554" i="8"/>
  <c r="AS2554" i="8" s="1"/>
  <c r="AG2554" i="8"/>
  <c r="AD2554" i="8"/>
  <c r="AJ2554" i="8" s="1"/>
  <c r="X2554" i="8"/>
  <c r="U2554" i="8"/>
  <c r="P2554" i="8"/>
  <c r="M2554" i="8"/>
  <c r="J2554" i="8"/>
  <c r="G2554" i="8"/>
  <c r="D2554" i="8"/>
  <c r="CK2553" i="8"/>
  <c r="CH2553" i="8"/>
  <c r="CE2553" i="8"/>
  <c r="CB2553" i="8"/>
  <c r="BY2553" i="8"/>
  <c r="BU2553" i="8"/>
  <c r="BV2553" i="8" s="1"/>
  <c r="BQ2553" i="8"/>
  <c r="BN2553" i="8"/>
  <c r="BK2553" i="8"/>
  <c r="BR2553" i="8" s="1"/>
  <c r="BE2553" i="8"/>
  <c r="BB2553" i="8"/>
  <c r="AY2553" i="8"/>
  <c r="AV2553" i="8"/>
  <c r="BH2553" i="8" s="1"/>
  <c r="AP2553" i="8"/>
  <c r="AM2553" i="8"/>
  <c r="AS2553" i="8" s="1"/>
  <c r="AG2553" i="8"/>
  <c r="AD2553" i="8"/>
  <c r="AJ2553" i="8" s="1"/>
  <c r="X2553" i="8"/>
  <c r="U2553" i="8"/>
  <c r="P2553" i="8"/>
  <c r="M2553" i="8"/>
  <c r="J2553" i="8"/>
  <c r="G2553" i="8"/>
  <c r="D2553" i="8"/>
  <c r="CK2552" i="8"/>
  <c r="CH2552" i="8"/>
  <c r="CE2552" i="8"/>
  <c r="CB2552" i="8"/>
  <c r="BY2552" i="8"/>
  <c r="BU2552" i="8"/>
  <c r="BV2552" i="8" s="1"/>
  <c r="BQ2552" i="8"/>
  <c r="BN2552" i="8"/>
  <c r="BK2552" i="8"/>
  <c r="BR2552" i="8" s="1"/>
  <c r="BE2552" i="8"/>
  <c r="BB2552" i="8"/>
  <c r="AY2552" i="8"/>
  <c r="AV2552" i="8"/>
  <c r="BH2552" i="8" s="1"/>
  <c r="AP2552" i="8"/>
  <c r="AM2552" i="8"/>
  <c r="AS2552" i="8" s="1"/>
  <c r="AG2552" i="8"/>
  <c r="AD2552" i="8"/>
  <c r="AJ2552" i="8" s="1"/>
  <c r="X2552" i="8"/>
  <c r="U2552" i="8"/>
  <c r="P2552" i="8"/>
  <c r="M2552" i="8"/>
  <c r="J2552" i="8"/>
  <c r="G2552" i="8"/>
  <c r="D2552" i="8"/>
  <c r="CK2551" i="8"/>
  <c r="CH2551" i="8"/>
  <c r="CE2551" i="8"/>
  <c r="CB2551" i="8"/>
  <c r="BY2551" i="8"/>
  <c r="BU2551" i="8"/>
  <c r="BV2551" i="8" s="1"/>
  <c r="BQ2551" i="8"/>
  <c r="BN2551" i="8"/>
  <c r="BK2551" i="8"/>
  <c r="BR2551" i="8" s="1"/>
  <c r="BE2551" i="8"/>
  <c r="BB2551" i="8"/>
  <c r="AY2551" i="8"/>
  <c r="AV2551" i="8"/>
  <c r="BH2551" i="8" s="1"/>
  <c r="AP2551" i="8"/>
  <c r="AM2551" i="8"/>
  <c r="AS2551" i="8" s="1"/>
  <c r="AG2551" i="8"/>
  <c r="AD2551" i="8"/>
  <c r="AJ2551" i="8" s="1"/>
  <c r="X2551" i="8"/>
  <c r="U2551" i="8"/>
  <c r="P2551" i="8"/>
  <c r="M2551" i="8"/>
  <c r="J2551" i="8"/>
  <c r="G2551" i="8"/>
  <c r="D2551" i="8"/>
  <c r="CK2550" i="8"/>
  <c r="CH2550" i="8"/>
  <c r="CE2550" i="8"/>
  <c r="CB2550" i="8"/>
  <c r="BY2550" i="8"/>
  <c r="BU2550" i="8"/>
  <c r="BV2550" i="8" s="1"/>
  <c r="BQ2550" i="8"/>
  <c r="BN2550" i="8"/>
  <c r="BK2550" i="8"/>
  <c r="BR2550" i="8" s="1"/>
  <c r="BE2550" i="8"/>
  <c r="BB2550" i="8"/>
  <c r="AY2550" i="8"/>
  <c r="AV2550" i="8"/>
  <c r="BH2550" i="8" s="1"/>
  <c r="AP2550" i="8"/>
  <c r="AM2550" i="8"/>
  <c r="AS2550" i="8" s="1"/>
  <c r="AG2550" i="8"/>
  <c r="AD2550" i="8"/>
  <c r="AJ2550" i="8" s="1"/>
  <c r="X2550" i="8"/>
  <c r="U2550" i="8"/>
  <c r="P2550" i="8"/>
  <c r="M2550" i="8"/>
  <c r="J2550" i="8"/>
  <c r="G2550" i="8"/>
  <c r="D2550" i="8"/>
  <c r="CK2549" i="8"/>
  <c r="CH2549" i="8"/>
  <c r="CE2549" i="8"/>
  <c r="CB2549" i="8"/>
  <c r="BY2549" i="8"/>
  <c r="BU2549" i="8"/>
  <c r="BV2549" i="8" s="1"/>
  <c r="BQ2549" i="8"/>
  <c r="BN2549" i="8"/>
  <c r="BK2549" i="8"/>
  <c r="BR2549" i="8" s="1"/>
  <c r="BE2549" i="8"/>
  <c r="BB2549" i="8"/>
  <c r="AY2549" i="8"/>
  <c r="AV2549" i="8"/>
  <c r="BH2549" i="8" s="1"/>
  <c r="AP2549" i="8"/>
  <c r="AM2549" i="8"/>
  <c r="AS2549" i="8" s="1"/>
  <c r="AG2549" i="8"/>
  <c r="AD2549" i="8"/>
  <c r="AJ2549" i="8" s="1"/>
  <c r="X2549" i="8"/>
  <c r="U2549" i="8"/>
  <c r="P2549" i="8"/>
  <c r="M2549" i="8"/>
  <c r="J2549" i="8"/>
  <c r="G2549" i="8"/>
  <c r="D2549" i="8"/>
  <c r="CK2548" i="8"/>
  <c r="CH2548" i="8"/>
  <c r="CE2548" i="8"/>
  <c r="CB2548" i="8"/>
  <c r="BY2548" i="8"/>
  <c r="BU2548" i="8"/>
  <c r="BV2548" i="8" s="1"/>
  <c r="BQ2548" i="8"/>
  <c r="BN2548" i="8"/>
  <c r="BK2548" i="8"/>
  <c r="BR2548" i="8" s="1"/>
  <c r="BE2548" i="8"/>
  <c r="BB2548" i="8"/>
  <c r="AY2548" i="8"/>
  <c r="AV2548" i="8"/>
  <c r="BH2548" i="8" s="1"/>
  <c r="AP2548" i="8"/>
  <c r="AM2548" i="8"/>
  <c r="AS2548" i="8" s="1"/>
  <c r="AG2548" i="8"/>
  <c r="AD2548" i="8"/>
  <c r="AJ2548" i="8" s="1"/>
  <c r="X2548" i="8"/>
  <c r="U2548" i="8"/>
  <c r="P2548" i="8"/>
  <c r="M2548" i="8"/>
  <c r="J2548" i="8"/>
  <c r="G2548" i="8"/>
  <c r="D2548" i="8"/>
  <c r="CK2547" i="8"/>
  <c r="CH2547" i="8"/>
  <c r="CE2547" i="8"/>
  <c r="CB2547" i="8"/>
  <c r="BY2547" i="8"/>
  <c r="BU2547" i="8"/>
  <c r="BV2547" i="8" s="1"/>
  <c r="BQ2547" i="8"/>
  <c r="BN2547" i="8"/>
  <c r="BK2547" i="8"/>
  <c r="BR2547" i="8" s="1"/>
  <c r="BE2547" i="8"/>
  <c r="BB2547" i="8"/>
  <c r="AY2547" i="8"/>
  <c r="AV2547" i="8"/>
  <c r="BH2547" i="8" s="1"/>
  <c r="AP2547" i="8"/>
  <c r="AM2547" i="8"/>
  <c r="AS2547" i="8" s="1"/>
  <c r="AG2547" i="8"/>
  <c r="AD2547" i="8"/>
  <c r="AJ2547" i="8" s="1"/>
  <c r="X2547" i="8"/>
  <c r="U2547" i="8"/>
  <c r="P2547" i="8"/>
  <c r="M2547" i="8"/>
  <c r="J2547" i="8"/>
  <c r="G2547" i="8"/>
  <c r="D2547" i="8"/>
  <c r="CK2546" i="8"/>
  <c r="CH2546" i="8"/>
  <c r="CE2546" i="8"/>
  <c r="CB2546" i="8"/>
  <c r="BY2546" i="8"/>
  <c r="BU2546" i="8"/>
  <c r="BV2546" i="8" s="1"/>
  <c r="BQ2546" i="8"/>
  <c r="BN2546" i="8"/>
  <c r="BK2546" i="8"/>
  <c r="BR2546" i="8" s="1"/>
  <c r="BE2546" i="8"/>
  <c r="BB2546" i="8"/>
  <c r="AY2546" i="8"/>
  <c r="AV2546" i="8"/>
  <c r="BH2546" i="8" s="1"/>
  <c r="AP2546" i="8"/>
  <c r="AM2546" i="8"/>
  <c r="AS2546" i="8" s="1"/>
  <c r="AG2546" i="8"/>
  <c r="AD2546" i="8"/>
  <c r="AJ2546" i="8" s="1"/>
  <c r="X2546" i="8"/>
  <c r="U2546" i="8"/>
  <c r="P2546" i="8"/>
  <c r="M2546" i="8"/>
  <c r="J2546" i="8"/>
  <c r="G2546" i="8"/>
  <c r="D2546" i="8"/>
  <c r="CK2545" i="8"/>
  <c r="CH2545" i="8"/>
  <c r="CE2545" i="8"/>
  <c r="CB2545" i="8"/>
  <c r="BY2545" i="8"/>
  <c r="BU2545" i="8"/>
  <c r="BV2545" i="8" s="1"/>
  <c r="BQ2545" i="8"/>
  <c r="BN2545" i="8"/>
  <c r="BK2545" i="8"/>
  <c r="BR2545" i="8" s="1"/>
  <c r="BE2545" i="8"/>
  <c r="BB2545" i="8"/>
  <c r="AY2545" i="8"/>
  <c r="AV2545" i="8"/>
  <c r="BH2545" i="8" s="1"/>
  <c r="AP2545" i="8"/>
  <c r="AM2545" i="8"/>
  <c r="AS2545" i="8" s="1"/>
  <c r="AG2545" i="8"/>
  <c r="AD2545" i="8"/>
  <c r="AJ2545" i="8" s="1"/>
  <c r="X2545" i="8"/>
  <c r="U2545" i="8"/>
  <c r="P2545" i="8"/>
  <c r="M2545" i="8"/>
  <c r="J2545" i="8"/>
  <c r="G2545" i="8"/>
  <c r="D2545" i="8"/>
  <c r="CK2544" i="8"/>
  <c r="CH2544" i="8"/>
  <c r="CE2544" i="8"/>
  <c r="CB2544" i="8"/>
  <c r="BY2544" i="8"/>
  <c r="BU2544" i="8"/>
  <c r="BV2544" i="8" s="1"/>
  <c r="BQ2544" i="8"/>
  <c r="BN2544" i="8"/>
  <c r="BK2544" i="8"/>
  <c r="BR2544" i="8" s="1"/>
  <c r="BE2544" i="8"/>
  <c r="BB2544" i="8"/>
  <c r="AY2544" i="8"/>
  <c r="AV2544" i="8"/>
  <c r="BH2544" i="8" s="1"/>
  <c r="AP2544" i="8"/>
  <c r="AM2544" i="8"/>
  <c r="AS2544" i="8" s="1"/>
  <c r="AG2544" i="8"/>
  <c r="AD2544" i="8"/>
  <c r="AJ2544" i="8" s="1"/>
  <c r="X2544" i="8"/>
  <c r="U2544" i="8"/>
  <c r="P2544" i="8"/>
  <c r="M2544" i="8"/>
  <c r="J2544" i="8"/>
  <c r="G2544" i="8"/>
  <c r="D2544" i="8"/>
  <c r="CK2543" i="8"/>
  <c r="CH2543" i="8"/>
  <c r="CE2543" i="8"/>
  <c r="CB2543" i="8"/>
  <c r="BY2543" i="8"/>
  <c r="BU2543" i="8"/>
  <c r="BV2543" i="8" s="1"/>
  <c r="BQ2543" i="8"/>
  <c r="BN2543" i="8"/>
  <c r="BK2543" i="8"/>
  <c r="BR2543" i="8" s="1"/>
  <c r="BE2543" i="8"/>
  <c r="BB2543" i="8"/>
  <c r="AY2543" i="8"/>
  <c r="AV2543" i="8"/>
  <c r="BH2543" i="8" s="1"/>
  <c r="AP2543" i="8"/>
  <c r="AM2543" i="8"/>
  <c r="AS2543" i="8" s="1"/>
  <c r="AG2543" i="8"/>
  <c r="AD2543" i="8"/>
  <c r="AJ2543" i="8" s="1"/>
  <c r="X2543" i="8"/>
  <c r="U2543" i="8"/>
  <c r="P2543" i="8"/>
  <c r="M2543" i="8"/>
  <c r="J2543" i="8"/>
  <c r="G2543" i="8"/>
  <c r="D2543" i="8"/>
  <c r="CK2542" i="8"/>
  <c r="CH2542" i="8"/>
  <c r="CE2542" i="8"/>
  <c r="CB2542" i="8"/>
  <c r="BY2542" i="8"/>
  <c r="BU2542" i="8"/>
  <c r="BV2542" i="8" s="1"/>
  <c r="BQ2542" i="8"/>
  <c r="BN2542" i="8"/>
  <c r="BK2542" i="8"/>
  <c r="BR2542" i="8" s="1"/>
  <c r="BE2542" i="8"/>
  <c r="BB2542" i="8"/>
  <c r="AY2542" i="8"/>
  <c r="AV2542" i="8"/>
  <c r="BH2542" i="8" s="1"/>
  <c r="AP2542" i="8"/>
  <c r="AM2542" i="8"/>
  <c r="AS2542" i="8" s="1"/>
  <c r="AG2542" i="8"/>
  <c r="AD2542" i="8"/>
  <c r="AJ2542" i="8" s="1"/>
  <c r="X2542" i="8"/>
  <c r="U2542" i="8"/>
  <c r="P2542" i="8"/>
  <c r="M2542" i="8"/>
  <c r="J2542" i="8"/>
  <c r="G2542" i="8"/>
  <c r="D2542" i="8"/>
  <c r="CK2541" i="8"/>
  <c r="CH2541" i="8"/>
  <c r="CE2541" i="8"/>
  <c r="CB2541" i="8"/>
  <c r="BY2541" i="8"/>
  <c r="BU2541" i="8"/>
  <c r="BV2541" i="8" s="1"/>
  <c r="BQ2541" i="8"/>
  <c r="BN2541" i="8"/>
  <c r="BK2541" i="8"/>
  <c r="BR2541" i="8" s="1"/>
  <c r="BE2541" i="8"/>
  <c r="BB2541" i="8"/>
  <c r="AY2541" i="8"/>
  <c r="AV2541" i="8"/>
  <c r="BH2541" i="8" s="1"/>
  <c r="AP2541" i="8"/>
  <c r="AM2541" i="8"/>
  <c r="AS2541" i="8" s="1"/>
  <c r="AG2541" i="8"/>
  <c r="AD2541" i="8"/>
  <c r="AJ2541" i="8" s="1"/>
  <c r="X2541" i="8"/>
  <c r="U2541" i="8"/>
  <c r="P2541" i="8"/>
  <c r="M2541" i="8"/>
  <c r="J2541" i="8"/>
  <c r="G2541" i="8"/>
  <c r="D2541" i="8"/>
  <c r="CK2540" i="8"/>
  <c r="CH2540" i="8"/>
  <c r="CE2540" i="8"/>
  <c r="CB2540" i="8"/>
  <c r="BY2540" i="8"/>
  <c r="BU2540" i="8"/>
  <c r="BV2540" i="8" s="1"/>
  <c r="BQ2540" i="8"/>
  <c r="BN2540" i="8"/>
  <c r="BK2540" i="8"/>
  <c r="BR2540" i="8" s="1"/>
  <c r="BE2540" i="8"/>
  <c r="BB2540" i="8"/>
  <c r="AY2540" i="8"/>
  <c r="AV2540" i="8"/>
  <c r="BH2540" i="8" s="1"/>
  <c r="AP2540" i="8"/>
  <c r="AM2540" i="8"/>
  <c r="AS2540" i="8" s="1"/>
  <c r="AG2540" i="8"/>
  <c r="AD2540" i="8"/>
  <c r="AJ2540" i="8" s="1"/>
  <c r="X2540" i="8"/>
  <c r="U2540" i="8"/>
  <c r="P2540" i="8"/>
  <c r="M2540" i="8"/>
  <c r="J2540" i="8"/>
  <c r="G2540" i="8"/>
  <c r="D2540" i="8"/>
  <c r="CK2539" i="8"/>
  <c r="CH2539" i="8"/>
  <c r="CE2539" i="8"/>
  <c r="CB2539" i="8"/>
  <c r="BY2539" i="8"/>
  <c r="BU2539" i="8"/>
  <c r="BV2539" i="8" s="1"/>
  <c r="BQ2539" i="8"/>
  <c r="BN2539" i="8"/>
  <c r="BK2539" i="8"/>
  <c r="BR2539" i="8" s="1"/>
  <c r="BE2539" i="8"/>
  <c r="BB2539" i="8"/>
  <c r="AY2539" i="8"/>
  <c r="AV2539" i="8"/>
  <c r="BH2539" i="8" s="1"/>
  <c r="AP2539" i="8"/>
  <c r="AM2539" i="8"/>
  <c r="AS2539" i="8" s="1"/>
  <c r="AG2539" i="8"/>
  <c r="AD2539" i="8"/>
  <c r="AJ2539" i="8" s="1"/>
  <c r="X2539" i="8"/>
  <c r="U2539" i="8"/>
  <c r="P2539" i="8"/>
  <c r="M2539" i="8"/>
  <c r="J2539" i="8"/>
  <c r="G2539" i="8"/>
  <c r="D2539" i="8"/>
  <c r="CK2538" i="8"/>
  <c r="CH2538" i="8"/>
  <c r="CE2538" i="8"/>
  <c r="CB2538" i="8"/>
  <c r="BY2538" i="8"/>
  <c r="BU2538" i="8"/>
  <c r="BV2538" i="8" s="1"/>
  <c r="BQ2538" i="8"/>
  <c r="BN2538" i="8"/>
  <c r="BK2538" i="8"/>
  <c r="BR2538" i="8" s="1"/>
  <c r="BE2538" i="8"/>
  <c r="BB2538" i="8"/>
  <c r="AY2538" i="8"/>
  <c r="AV2538" i="8"/>
  <c r="BH2538" i="8" s="1"/>
  <c r="AP2538" i="8"/>
  <c r="AM2538" i="8"/>
  <c r="AS2538" i="8" s="1"/>
  <c r="AG2538" i="8"/>
  <c r="AD2538" i="8"/>
  <c r="AJ2538" i="8" s="1"/>
  <c r="X2538" i="8"/>
  <c r="U2538" i="8"/>
  <c r="P2538" i="8"/>
  <c r="M2538" i="8"/>
  <c r="J2538" i="8"/>
  <c r="G2538" i="8"/>
  <c r="D2538" i="8"/>
  <c r="CK2537" i="8"/>
  <c r="CH2537" i="8"/>
  <c r="CE2537" i="8"/>
  <c r="CB2537" i="8"/>
  <c r="BY2537" i="8"/>
  <c r="BU2537" i="8"/>
  <c r="BV2537" i="8" s="1"/>
  <c r="BQ2537" i="8"/>
  <c r="BN2537" i="8"/>
  <c r="BK2537" i="8"/>
  <c r="BR2537" i="8" s="1"/>
  <c r="BE2537" i="8"/>
  <c r="BB2537" i="8"/>
  <c r="AY2537" i="8"/>
  <c r="AV2537" i="8"/>
  <c r="BH2537" i="8" s="1"/>
  <c r="AP2537" i="8"/>
  <c r="AM2537" i="8"/>
  <c r="AS2537" i="8" s="1"/>
  <c r="AG2537" i="8"/>
  <c r="AD2537" i="8"/>
  <c r="AJ2537" i="8" s="1"/>
  <c r="X2537" i="8"/>
  <c r="U2537" i="8"/>
  <c r="P2537" i="8"/>
  <c r="M2537" i="8"/>
  <c r="J2537" i="8"/>
  <c r="G2537" i="8"/>
  <c r="D2537" i="8"/>
  <c r="CK2536" i="8"/>
  <c r="CH2536" i="8"/>
  <c r="CE2536" i="8"/>
  <c r="CB2536" i="8"/>
  <c r="BY2536" i="8"/>
  <c r="BU2536" i="8"/>
  <c r="BV2536" i="8" s="1"/>
  <c r="BQ2536" i="8"/>
  <c r="BN2536" i="8"/>
  <c r="BK2536" i="8"/>
  <c r="BR2536" i="8" s="1"/>
  <c r="BE2536" i="8"/>
  <c r="BB2536" i="8"/>
  <c r="AY2536" i="8"/>
  <c r="AV2536" i="8"/>
  <c r="BH2536" i="8" s="1"/>
  <c r="AP2536" i="8"/>
  <c r="AM2536" i="8"/>
  <c r="AS2536" i="8" s="1"/>
  <c r="AG2536" i="8"/>
  <c r="AD2536" i="8"/>
  <c r="AJ2536" i="8" s="1"/>
  <c r="X2536" i="8"/>
  <c r="U2536" i="8"/>
  <c r="P2536" i="8"/>
  <c r="M2536" i="8"/>
  <c r="J2536" i="8"/>
  <c r="G2536" i="8"/>
  <c r="D2536" i="8"/>
  <c r="CK2535" i="8"/>
  <c r="CH2535" i="8"/>
  <c r="CE2535" i="8"/>
  <c r="CB2535" i="8"/>
  <c r="BY2535" i="8"/>
  <c r="BU2535" i="8"/>
  <c r="BV2535" i="8" s="1"/>
  <c r="BQ2535" i="8"/>
  <c r="BN2535" i="8"/>
  <c r="BK2535" i="8"/>
  <c r="BR2535" i="8" s="1"/>
  <c r="BE2535" i="8"/>
  <c r="BB2535" i="8"/>
  <c r="AY2535" i="8"/>
  <c r="AV2535" i="8"/>
  <c r="BH2535" i="8" s="1"/>
  <c r="AP2535" i="8"/>
  <c r="AM2535" i="8"/>
  <c r="AS2535" i="8" s="1"/>
  <c r="AG2535" i="8"/>
  <c r="AD2535" i="8"/>
  <c r="AJ2535" i="8" s="1"/>
  <c r="X2535" i="8"/>
  <c r="U2535" i="8"/>
  <c r="P2535" i="8"/>
  <c r="M2535" i="8"/>
  <c r="J2535" i="8"/>
  <c r="G2535" i="8"/>
  <c r="D2535" i="8"/>
  <c r="CK2534" i="8"/>
  <c r="CH2534" i="8"/>
  <c r="CE2534" i="8"/>
  <c r="CB2534" i="8"/>
  <c r="BY2534" i="8"/>
  <c r="BU2534" i="8"/>
  <c r="BV2534" i="8" s="1"/>
  <c r="BQ2534" i="8"/>
  <c r="BN2534" i="8"/>
  <c r="BK2534" i="8"/>
  <c r="BR2534" i="8" s="1"/>
  <c r="BE2534" i="8"/>
  <c r="BB2534" i="8"/>
  <c r="AY2534" i="8"/>
  <c r="AV2534" i="8"/>
  <c r="BH2534" i="8" s="1"/>
  <c r="AP2534" i="8"/>
  <c r="AM2534" i="8"/>
  <c r="AS2534" i="8" s="1"/>
  <c r="AG2534" i="8"/>
  <c r="AD2534" i="8"/>
  <c r="AJ2534" i="8" s="1"/>
  <c r="X2534" i="8"/>
  <c r="U2534" i="8"/>
  <c r="P2534" i="8"/>
  <c r="M2534" i="8"/>
  <c r="J2534" i="8"/>
  <c r="G2534" i="8"/>
  <c r="D2534" i="8"/>
  <c r="CK2533" i="8"/>
  <c r="CH2533" i="8"/>
  <c r="CE2533" i="8"/>
  <c r="CB2533" i="8"/>
  <c r="BY2533" i="8"/>
  <c r="BU2533" i="8"/>
  <c r="BV2533" i="8" s="1"/>
  <c r="BQ2533" i="8"/>
  <c r="BN2533" i="8"/>
  <c r="BK2533" i="8"/>
  <c r="BR2533" i="8" s="1"/>
  <c r="BE2533" i="8"/>
  <c r="BB2533" i="8"/>
  <c r="AY2533" i="8"/>
  <c r="AV2533" i="8"/>
  <c r="BH2533" i="8" s="1"/>
  <c r="AP2533" i="8"/>
  <c r="AM2533" i="8"/>
  <c r="AS2533" i="8" s="1"/>
  <c r="AG2533" i="8"/>
  <c r="AD2533" i="8"/>
  <c r="AJ2533" i="8" s="1"/>
  <c r="X2533" i="8"/>
  <c r="U2533" i="8"/>
  <c r="P2533" i="8"/>
  <c r="M2533" i="8"/>
  <c r="J2533" i="8"/>
  <c r="G2533" i="8"/>
  <c r="D2533" i="8"/>
  <c r="CK2532" i="8"/>
  <c r="CH2532" i="8"/>
  <c r="CE2532" i="8"/>
  <c r="CB2532" i="8"/>
  <c r="BY2532" i="8"/>
  <c r="BU2532" i="8"/>
  <c r="BV2532" i="8" s="1"/>
  <c r="BQ2532" i="8"/>
  <c r="BN2532" i="8"/>
  <c r="BK2532" i="8"/>
  <c r="BR2532" i="8" s="1"/>
  <c r="BE2532" i="8"/>
  <c r="BB2532" i="8"/>
  <c r="AY2532" i="8"/>
  <c r="AV2532" i="8"/>
  <c r="BH2532" i="8" s="1"/>
  <c r="AP2532" i="8"/>
  <c r="AM2532" i="8"/>
  <c r="AS2532" i="8" s="1"/>
  <c r="AG2532" i="8"/>
  <c r="AD2532" i="8"/>
  <c r="AJ2532" i="8" s="1"/>
  <c r="X2532" i="8"/>
  <c r="U2532" i="8"/>
  <c r="P2532" i="8"/>
  <c r="M2532" i="8"/>
  <c r="J2532" i="8"/>
  <c r="G2532" i="8"/>
  <c r="D2532" i="8"/>
  <c r="CK2531" i="8"/>
  <c r="CH2531" i="8"/>
  <c r="CE2531" i="8"/>
  <c r="CB2531" i="8"/>
  <c r="BY2531" i="8"/>
  <c r="BU2531" i="8"/>
  <c r="BV2531" i="8" s="1"/>
  <c r="BQ2531" i="8"/>
  <c r="BN2531" i="8"/>
  <c r="BK2531" i="8"/>
  <c r="BR2531" i="8" s="1"/>
  <c r="BE2531" i="8"/>
  <c r="BB2531" i="8"/>
  <c r="AY2531" i="8"/>
  <c r="AV2531" i="8"/>
  <c r="BH2531" i="8" s="1"/>
  <c r="AP2531" i="8"/>
  <c r="AM2531" i="8"/>
  <c r="AS2531" i="8" s="1"/>
  <c r="AG2531" i="8"/>
  <c r="AD2531" i="8"/>
  <c r="AJ2531" i="8" s="1"/>
  <c r="X2531" i="8"/>
  <c r="U2531" i="8"/>
  <c r="P2531" i="8"/>
  <c r="M2531" i="8"/>
  <c r="J2531" i="8"/>
  <c r="G2531" i="8"/>
  <c r="D2531" i="8"/>
  <c r="CK2530" i="8"/>
  <c r="CH2530" i="8"/>
  <c r="CE2530" i="8"/>
  <c r="CB2530" i="8"/>
  <c r="BY2530" i="8"/>
  <c r="BU2530" i="8"/>
  <c r="BV2530" i="8" s="1"/>
  <c r="BQ2530" i="8"/>
  <c r="BN2530" i="8"/>
  <c r="BK2530" i="8"/>
  <c r="BR2530" i="8" s="1"/>
  <c r="BE2530" i="8"/>
  <c r="BB2530" i="8"/>
  <c r="AY2530" i="8"/>
  <c r="AV2530" i="8"/>
  <c r="BH2530" i="8" s="1"/>
  <c r="AP2530" i="8"/>
  <c r="AM2530" i="8"/>
  <c r="AS2530" i="8" s="1"/>
  <c r="AG2530" i="8"/>
  <c r="AD2530" i="8"/>
  <c r="AJ2530" i="8" s="1"/>
  <c r="X2530" i="8"/>
  <c r="U2530" i="8"/>
  <c r="P2530" i="8"/>
  <c r="M2530" i="8"/>
  <c r="J2530" i="8"/>
  <c r="G2530" i="8"/>
  <c r="D2530" i="8"/>
  <c r="CK2529" i="8"/>
  <c r="CH2529" i="8"/>
  <c r="CE2529" i="8"/>
  <c r="CB2529" i="8"/>
  <c r="BY2529" i="8"/>
  <c r="BU2529" i="8"/>
  <c r="BV2529" i="8" s="1"/>
  <c r="BQ2529" i="8"/>
  <c r="BN2529" i="8"/>
  <c r="BK2529" i="8"/>
  <c r="BR2529" i="8" s="1"/>
  <c r="BE2529" i="8"/>
  <c r="BB2529" i="8"/>
  <c r="AY2529" i="8"/>
  <c r="AV2529" i="8"/>
  <c r="BH2529" i="8" s="1"/>
  <c r="AP2529" i="8"/>
  <c r="AM2529" i="8"/>
  <c r="AS2529" i="8" s="1"/>
  <c r="AG2529" i="8"/>
  <c r="AD2529" i="8"/>
  <c r="AJ2529" i="8" s="1"/>
  <c r="X2529" i="8"/>
  <c r="U2529" i="8"/>
  <c r="P2529" i="8"/>
  <c r="M2529" i="8"/>
  <c r="J2529" i="8"/>
  <c r="G2529" i="8"/>
  <c r="D2529" i="8"/>
  <c r="CK2528" i="8"/>
  <c r="CH2528" i="8"/>
  <c r="CE2528" i="8"/>
  <c r="CB2528" i="8"/>
  <c r="BY2528" i="8"/>
  <c r="BU2528" i="8"/>
  <c r="BV2528" i="8" s="1"/>
  <c r="BQ2528" i="8"/>
  <c r="BN2528" i="8"/>
  <c r="BK2528" i="8"/>
  <c r="BR2528" i="8" s="1"/>
  <c r="BE2528" i="8"/>
  <c r="BB2528" i="8"/>
  <c r="AY2528" i="8"/>
  <c r="AV2528" i="8"/>
  <c r="BH2528" i="8" s="1"/>
  <c r="AP2528" i="8"/>
  <c r="AM2528" i="8"/>
  <c r="AS2528" i="8" s="1"/>
  <c r="AG2528" i="8"/>
  <c r="AD2528" i="8"/>
  <c r="AJ2528" i="8" s="1"/>
  <c r="X2528" i="8"/>
  <c r="U2528" i="8"/>
  <c r="P2528" i="8"/>
  <c r="M2528" i="8"/>
  <c r="J2528" i="8"/>
  <c r="G2528" i="8"/>
  <c r="D2528" i="8"/>
  <c r="CK2527" i="8"/>
  <c r="CH2527" i="8"/>
  <c r="CE2527" i="8"/>
  <c r="CB2527" i="8"/>
  <c r="BY2527" i="8"/>
  <c r="BU2527" i="8"/>
  <c r="BV2527" i="8" s="1"/>
  <c r="BQ2527" i="8"/>
  <c r="BN2527" i="8"/>
  <c r="BK2527" i="8"/>
  <c r="BR2527" i="8" s="1"/>
  <c r="BE2527" i="8"/>
  <c r="BB2527" i="8"/>
  <c r="AY2527" i="8"/>
  <c r="AV2527" i="8"/>
  <c r="BH2527" i="8" s="1"/>
  <c r="AP2527" i="8"/>
  <c r="AM2527" i="8"/>
  <c r="AS2527" i="8" s="1"/>
  <c r="AG2527" i="8"/>
  <c r="AD2527" i="8"/>
  <c r="AJ2527" i="8" s="1"/>
  <c r="X2527" i="8"/>
  <c r="U2527" i="8"/>
  <c r="P2527" i="8"/>
  <c r="M2527" i="8"/>
  <c r="J2527" i="8"/>
  <c r="G2527" i="8"/>
  <c r="D2527" i="8"/>
  <c r="CK2526" i="8"/>
  <c r="CH2526" i="8"/>
  <c r="CE2526" i="8"/>
  <c r="CB2526" i="8"/>
  <c r="BY2526" i="8"/>
  <c r="BU2526" i="8"/>
  <c r="BV2526" i="8" s="1"/>
  <c r="BQ2526" i="8"/>
  <c r="BN2526" i="8"/>
  <c r="BK2526" i="8"/>
  <c r="BR2526" i="8" s="1"/>
  <c r="BE2526" i="8"/>
  <c r="BB2526" i="8"/>
  <c r="AY2526" i="8"/>
  <c r="AV2526" i="8"/>
  <c r="BH2526" i="8" s="1"/>
  <c r="AP2526" i="8"/>
  <c r="AM2526" i="8"/>
  <c r="AS2526" i="8" s="1"/>
  <c r="AG2526" i="8"/>
  <c r="AD2526" i="8"/>
  <c r="AJ2526" i="8" s="1"/>
  <c r="X2526" i="8"/>
  <c r="U2526" i="8"/>
  <c r="P2526" i="8"/>
  <c r="M2526" i="8"/>
  <c r="J2526" i="8"/>
  <c r="G2526" i="8"/>
  <c r="D2526" i="8"/>
  <c r="CK2525" i="8"/>
  <c r="CH2525" i="8"/>
  <c r="CE2525" i="8"/>
  <c r="CB2525" i="8"/>
  <c r="BY2525" i="8"/>
  <c r="BU2525" i="8"/>
  <c r="BV2525" i="8" s="1"/>
  <c r="BQ2525" i="8"/>
  <c r="BN2525" i="8"/>
  <c r="BK2525" i="8"/>
  <c r="BR2525" i="8" s="1"/>
  <c r="BE2525" i="8"/>
  <c r="BB2525" i="8"/>
  <c r="AY2525" i="8"/>
  <c r="AV2525" i="8"/>
  <c r="BH2525" i="8" s="1"/>
  <c r="AP2525" i="8"/>
  <c r="AM2525" i="8"/>
  <c r="AS2525" i="8" s="1"/>
  <c r="AG2525" i="8"/>
  <c r="AD2525" i="8"/>
  <c r="AJ2525" i="8" s="1"/>
  <c r="X2525" i="8"/>
  <c r="U2525" i="8"/>
  <c r="P2525" i="8"/>
  <c r="M2525" i="8"/>
  <c r="J2525" i="8"/>
  <c r="G2525" i="8"/>
  <c r="D2525" i="8"/>
  <c r="CK2524" i="8"/>
  <c r="CH2524" i="8"/>
  <c r="CE2524" i="8"/>
  <c r="CB2524" i="8"/>
  <c r="BY2524" i="8"/>
  <c r="BU2524" i="8"/>
  <c r="BV2524" i="8" s="1"/>
  <c r="BQ2524" i="8"/>
  <c r="BN2524" i="8"/>
  <c r="BK2524" i="8"/>
  <c r="BR2524" i="8" s="1"/>
  <c r="BE2524" i="8"/>
  <c r="BB2524" i="8"/>
  <c r="AY2524" i="8"/>
  <c r="AV2524" i="8"/>
  <c r="BH2524" i="8" s="1"/>
  <c r="AP2524" i="8"/>
  <c r="AM2524" i="8"/>
  <c r="AS2524" i="8" s="1"/>
  <c r="AG2524" i="8"/>
  <c r="AD2524" i="8"/>
  <c r="AJ2524" i="8" s="1"/>
  <c r="X2524" i="8"/>
  <c r="U2524" i="8"/>
  <c r="P2524" i="8"/>
  <c r="M2524" i="8"/>
  <c r="J2524" i="8"/>
  <c r="G2524" i="8"/>
  <c r="D2524" i="8"/>
  <c r="CK2523" i="8"/>
  <c r="CH2523" i="8"/>
  <c r="CE2523" i="8"/>
  <c r="CB2523" i="8"/>
  <c r="BY2523" i="8"/>
  <c r="BU2523" i="8"/>
  <c r="BV2523" i="8" s="1"/>
  <c r="BQ2523" i="8"/>
  <c r="BN2523" i="8"/>
  <c r="BK2523" i="8"/>
  <c r="BR2523" i="8" s="1"/>
  <c r="BE2523" i="8"/>
  <c r="BB2523" i="8"/>
  <c r="AY2523" i="8"/>
  <c r="AV2523" i="8"/>
  <c r="BH2523" i="8" s="1"/>
  <c r="AP2523" i="8"/>
  <c r="AM2523" i="8"/>
  <c r="AS2523" i="8" s="1"/>
  <c r="AG2523" i="8"/>
  <c r="AD2523" i="8"/>
  <c r="AJ2523" i="8" s="1"/>
  <c r="X2523" i="8"/>
  <c r="U2523" i="8"/>
  <c r="P2523" i="8"/>
  <c r="M2523" i="8"/>
  <c r="J2523" i="8"/>
  <c r="G2523" i="8"/>
  <c r="D2523" i="8"/>
  <c r="CK2522" i="8"/>
  <c r="CH2522" i="8"/>
  <c r="CE2522" i="8"/>
  <c r="CB2522" i="8"/>
  <c r="BY2522" i="8"/>
  <c r="BU2522" i="8"/>
  <c r="BV2522" i="8" s="1"/>
  <c r="BQ2522" i="8"/>
  <c r="BN2522" i="8"/>
  <c r="BK2522" i="8"/>
  <c r="BR2522" i="8" s="1"/>
  <c r="BE2522" i="8"/>
  <c r="BB2522" i="8"/>
  <c r="AY2522" i="8"/>
  <c r="AV2522" i="8"/>
  <c r="BH2522" i="8" s="1"/>
  <c r="AP2522" i="8"/>
  <c r="AM2522" i="8"/>
  <c r="AS2522" i="8" s="1"/>
  <c r="AG2522" i="8"/>
  <c r="AD2522" i="8"/>
  <c r="AJ2522" i="8" s="1"/>
  <c r="X2522" i="8"/>
  <c r="U2522" i="8"/>
  <c r="P2522" i="8"/>
  <c r="M2522" i="8"/>
  <c r="J2522" i="8"/>
  <c r="G2522" i="8"/>
  <c r="D2522" i="8"/>
  <c r="CK2521" i="8"/>
  <c r="CH2521" i="8"/>
  <c r="CE2521" i="8"/>
  <c r="CB2521" i="8"/>
  <c r="BY2521" i="8"/>
  <c r="BU2521" i="8"/>
  <c r="BV2521" i="8" s="1"/>
  <c r="BQ2521" i="8"/>
  <c r="BN2521" i="8"/>
  <c r="BK2521" i="8"/>
  <c r="BR2521" i="8" s="1"/>
  <c r="BE2521" i="8"/>
  <c r="BB2521" i="8"/>
  <c r="AY2521" i="8"/>
  <c r="AV2521" i="8"/>
  <c r="BH2521" i="8" s="1"/>
  <c r="AP2521" i="8"/>
  <c r="AM2521" i="8"/>
  <c r="AS2521" i="8" s="1"/>
  <c r="AG2521" i="8"/>
  <c r="AD2521" i="8"/>
  <c r="AJ2521" i="8" s="1"/>
  <c r="X2521" i="8"/>
  <c r="U2521" i="8"/>
  <c r="P2521" i="8"/>
  <c r="M2521" i="8"/>
  <c r="J2521" i="8"/>
  <c r="G2521" i="8"/>
  <c r="D2521" i="8"/>
  <c r="CK2520" i="8"/>
  <c r="CH2520" i="8"/>
  <c r="CE2520" i="8"/>
  <c r="CB2520" i="8"/>
  <c r="BY2520" i="8"/>
  <c r="BU2520" i="8"/>
  <c r="BV2520" i="8" s="1"/>
  <c r="BQ2520" i="8"/>
  <c r="BN2520" i="8"/>
  <c r="BK2520" i="8"/>
  <c r="BR2520" i="8" s="1"/>
  <c r="BE2520" i="8"/>
  <c r="BB2520" i="8"/>
  <c r="AY2520" i="8"/>
  <c r="AV2520" i="8"/>
  <c r="BH2520" i="8" s="1"/>
  <c r="AP2520" i="8"/>
  <c r="AM2520" i="8"/>
  <c r="AS2520" i="8" s="1"/>
  <c r="AG2520" i="8"/>
  <c r="AD2520" i="8"/>
  <c r="AJ2520" i="8" s="1"/>
  <c r="X2520" i="8"/>
  <c r="U2520" i="8"/>
  <c r="P2520" i="8"/>
  <c r="M2520" i="8"/>
  <c r="J2520" i="8"/>
  <c r="G2520" i="8"/>
  <c r="D2520" i="8"/>
  <c r="CK2519" i="8"/>
  <c r="CH2519" i="8"/>
  <c r="CE2519" i="8"/>
  <c r="CB2519" i="8"/>
  <c r="BY2519" i="8"/>
  <c r="BU2519" i="8"/>
  <c r="BV2519" i="8" s="1"/>
  <c r="BQ2519" i="8"/>
  <c r="BN2519" i="8"/>
  <c r="BK2519" i="8"/>
  <c r="BR2519" i="8" s="1"/>
  <c r="BE2519" i="8"/>
  <c r="BB2519" i="8"/>
  <c r="AY2519" i="8"/>
  <c r="AV2519" i="8"/>
  <c r="BH2519" i="8" s="1"/>
  <c r="AP2519" i="8"/>
  <c r="AM2519" i="8"/>
  <c r="AS2519" i="8" s="1"/>
  <c r="AG2519" i="8"/>
  <c r="AD2519" i="8"/>
  <c r="AJ2519" i="8" s="1"/>
  <c r="X2519" i="8"/>
  <c r="U2519" i="8"/>
  <c r="P2519" i="8"/>
  <c r="M2519" i="8"/>
  <c r="J2519" i="8"/>
  <c r="G2519" i="8"/>
  <c r="D2519" i="8"/>
  <c r="CK2518" i="8"/>
  <c r="CH2518" i="8"/>
  <c r="CE2518" i="8"/>
  <c r="CB2518" i="8"/>
  <c r="BY2518" i="8"/>
  <c r="BU2518" i="8"/>
  <c r="BV2518" i="8" s="1"/>
  <c r="BQ2518" i="8"/>
  <c r="BN2518" i="8"/>
  <c r="BK2518" i="8"/>
  <c r="BR2518" i="8" s="1"/>
  <c r="BE2518" i="8"/>
  <c r="BB2518" i="8"/>
  <c r="AY2518" i="8"/>
  <c r="AV2518" i="8"/>
  <c r="BH2518" i="8" s="1"/>
  <c r="AP2518" i="8"/>
  <c r="AM2518" i="8"/>
  <c r="AS2518" i="8" s="1"/>
  <c r="AG2518" i="8"/>
  <c r="AD2518" i="8"/>
  <c r="AJ2518" i="8" s="1"/>
  <c r="X2518" i="8"/>
  <c r="U2518" i="8"/>
  <c r="P2518" i="8"/>
  <c r="M2518" i="8"/>
  <c r="J2518" i="8"/>
  <c r="G2518" i="8"/>
  <c r="D2518" i="8"/>
  <c r="CK2517" i="8"/>
  <c r="CH2517" i="8"/>
  <c r="CE2517" i="8"/>
  <c r="CB2517" i="8"/>
  <c r="BY2517" i="8"/>
  <c r="BU2517" i="8"/>
  <c r="BV2517" i="8" s="1"/>
  <c r="BQ2517" i="8"/>
  <c r="BN2517" i="8"/>
  <c r="BK2517" i="8"/>
  <c r="BR2517" i="8" s="1"/>
  <c r="BE2517" i="8"/>
  <c r="BB2517" i="8"/>
  <c r="AY2517" i="8"/>
  <c r="AV2517" i="8"/>
  <c r="BH2517" i="8" s="1"/>
  <c r="AP2517" i="8"/>
  <c r="AM2517" i="8"/>
  <c r="AS2517" i="8" s="1"/>
  <c r="AG2517" i="8"/>
  <c r="AD2517" i="8"/>
  <c r="AJ2517" i="8" s="1"/>
  <c r="X2517" i="8"/>
  <c r="U2517" i="8"/>
  <c r="P2517" i="8"/>
  <c r="M2517" i="8"/>
  <c r="J2517" i="8"/>
  <c r="G2517" i="8"/>
  <c r="D2517" i="8"/>
  <c r="CK2516" i="8"/>
  <c r="CH2516" i="8"/>
  <c r="CE2516" i="8"/>
  <c r="CB2516" i="8"/>
  <c r="BY2516" i="8"/>
  <c r="BU2516" i="8"/>
  <c r="BV2516" i="8" s="1"/>
  <c r="BQ2516" i="8"/>
  <c r="BN2516" i="8"/>
  <c r="BK2516" i="8"/>
  <c r="BR2516" i="8" s="1"/>
  <c r="BE2516" i="8"/>
  <c r="BB2516" i="8"/>
  <c r="AY2516" i="8"/>
  <c r="AV2516" i="8"/>
  <c r="BH2516" i="8" s="1"/>
  <c r="AP2516" i="8"/>
  <c r="AM2516" i="8"/>
  <c r="AS2516" i="8" s="1"/>
  <c r="AG2516" i="8"/>
  <c r="AD2516" i="8"/>
  <c r="AJ2516" i="8" s="1"/>
  <c r="X2516" i="8"/>
  <c r="U2516" i="8"/>
  <c r="P2516" i="8"/>
  <c r="M2516" i="8"/>
  <c r="J2516" i="8"/>
  <c r="G2516" i="8"/>
  <c r="D2516" i="8"/>
  <c r="CK2515" i="8"/>
  <c r="CH2515" i="8"/>
  <c r="CE2515" i="8"/>
  <c r="CB2515" i="8"/>
  <c r="BY2515" i="8"/>
  <c r="BU2515" i="8"/>
  <c r="BV2515" i="8" s="1"/>
  <c r="BQ2515" i="8"/>
  <c r="BN2515" i="8"/>
  <c r="BK2515" i="8"/>
  <c r="BR2515" i="8" s="1"/>
  <c r="BE2515" i="8"/>
  <c r="BB2515" i="8"/>
  <c r="AY2515" i="8"/>
  <c r="AV2515" i="8"/>
  <c r="BH2515" i="8" s="1"/>
  <c r="AP2515" i="8"/>
  <c r="AM2515" i="8"/>
  <c r="AS2515" i="8" s="1"/>
  <c r="AG2515" i="8"/>
  <c r="AD2515" i="8"/>
  <c r="AJ2515" i="8" s="1"/>
  <c r="X2515" i="8"/>
  <c r="U2515" i="8"/>
  <c r="P2515" i="8"/>
  <c r="M2515" i="8"/>
  <c r="J2515" i="8"/>
  <c r="G2515" i="8"/>
  <c r="D2515" i="8"/>
  <c r="CK2514" i="8"/>
  <c r="CH2514" i="8"/>
  <c r="CE2514" i="8"/>
  <c r="CB2514" i="8"/>
  <c r="BY2514" i="8"/>
  <c r="BU2514" i="8"/>
  <c r="BV2514" i="8" s="1"/>
  <c r="BQ2514" i="8"/>
  <c r="BN2514" i="8"/>
  <c r="BK2514" i="8"/>
  <c r="BR2514" i="8" s="1"/>
  <c r="BE2514" i="8"/>
  <c r="BB2514" i="8"/>
  <c r="AY2514" i="8"/>
  <c r="AV2514" i="8"/>
  <c r="BH2514" i="8" s="1"/>
  <c r="AP2514" i="8"/>
  <c r="AM2514" i="8"/>
  <c r="AS2514" i="8" s="1"/>
  <c r="AG2514" i="8"/>
  <c r="AD2514" i="8"/>
  <c r="AJ2514" i="8" s="1"/>
  <c r="X2514" i="8"/>
  <c r="U2514" i="8"/>
  <c r="P2514" i="8"/>
  <c r="M2514" i="8"/>
  <c r="J2514" i="8"/>
  <c r="G2514" i="8"/>
  <c r="D2514" i="8"/>
  <c r="CK2513" i="8"/>
  <c r="CH2513" i="8"/>
  <c r="CE2513" i="8"/>
  <c r="CB2513" i="8"/>
  <c r="BY2513" i="8"/>
  <c r="BU2513" i="8"/>
  <c r="BV2513" i="8" s="1"/>
  <c r="BQ2513" i="8"/>
  <c r="BN2513" i="8"/>
  <c r="BK2513" i="8"/>
  <c r="BR2513" i="8" s="1"/>
  <c r="BE2513" i="8"/>
  <c r="BB2513" i="8"/>
  <c r="AY2513" i="8"/>
  <c r="AV2513" i="8"/>
  <c r="BH2513" i="8" s="1"/>
  <c r="AP2513" i="8"/>
  <c r="AM2513" i="8"/>
  <c r="AS2513" i="8" s="1"/>
  <c r="AG2513" i="8"/>
  <c r="AD2513" i="8"/>
  <c r="AJ2513" i="8" s="1"/>
  <c r="X2513" i="8"/>
  <c r="U2513" i="8"/>
  <c r="P2513" i="8"/>
  <c r="M2513" i="8"/>
  <c r="J2513" i="8"/>
  <c r="G2513" i="8"/>
  <c r="D2513" i="8"/>
  <c r="CK2512" i="8"/>
  <c r="CH2512" i="8"/>
  <c r="CE2512" i="8"/>
  <c r="CB2512" i="8"/>
  <c r="BY2512" i="8"/>
  <c r="BU2512" i="8"/>
  <c r="BV2512" i="8" s="1"/>
  <c r="BQ2512" i="8"/>
  <c r="BN2512" i="8"/>
  <c r="BK2512" i="8"/>
  <c r="BR2512" i="8" s="1"/>
  <c r="BE2512" i="8"/>
  <c r="BB2512" i="8"/>
  <c r="AY2512" i="8"/>
  <c r="AV2512" i="8"/>
  <c r="BH2512" i="8" s="1"/>
  <c r="AP2512" i="8"/>
  <c r="AM2512" i="8"/>
  <c r="AS2512" i="8" s="1"/>
  <c r="AG2512" i="8"/>
  <c r="AD2512" i="8"/>
  <c r="AJ2512" i="8" s="1"/>
  <c r="X2512" i="8"/>
  <c r="U2512" i="8"/>
  <c r="P2512" i="8"/>
  <c r="M2512" i="8"/>
  <c r="J2512" i="8"/>
  <c r="G2512" i="8"/>
  <c r="D2512" i="8"/>
  <c r="CK2511" i="8"/>
  <c r="CH2511" i="8"/>
  <c r="CE2511" i="8"/>
  <c r="CB2511" i="8"/>
  <c r="BY2511" i="8"/>
  <c r="BU2511" i="8"/>
  <c r="BV2511" i="8" s="1"/>
  <c r="BQ2511" i="8"/>
  <c r="BN2511" i="8"/>
  <c r="BK2511" i="8"/>
  <c r="BR2511" i="8" s="1"/>
  <c r="BE2511" i="8"/>
  <c r="BB2511" i="8"/>
  <c r="AY2511" i="8"/>
  <c r="AV2511" i="8"/>
  <c r="BH2511" i="8" s="1"/>
  <c r="AP2511" i="8"/>
  <c r="AM2511" i="8"/>
  <c r="AS2511" i="8" s="1"/>
  <c r="AG2511" i="8"/>
  <c r="AD2511" i="8"/>
  <c r="AJ2511" i="8" s="1"/>
  <c r="X2511" i="8"/>
  <c r="U2511" i="8"/>
  <c r="P2511" i="8"/>
  <c r="M2511" i="8"/>
  <c r="J2511" i="8"/>
  <c r="G2511" i="8"/>
  <c r="D2511" i="8"/>
  <c r="CK2510" i="8"/>
  <c r="CH2510" i="8"/>
  <c r="CE2510" i="8"/>
  <c r="CB2510" i="8"/>
  <c r="BY2510" i="8"/>
  <c r="BU2510" i="8"/>
  <c r="BV2510" i="8" s="1"/>
  <c r="BQ2510" i="8"/>
  <c r="BN2510" i="8"/>
  <c r="BK2510" i="8"/>
  <c r="BR2510" i="8" s="1"/>
  <c r="BE2510" i="8"/>
  <c r="BB2510" i="8"/>
  <c r="AY2510" i="8"/>
  <c r="AV2510" i="8"/>
  <c r="BH2510" i="8" s="1"/>
  <c r="AP2510" i="8"/>
  <c r="AM2510" i="8"/>
  <c r="AS2510" i="8" s="1"/>
  <c r="AG2510" i="8"/>
  <c r="AD2510" i="8"/>
  <c r="AJ2510" i="8" s="1"/>
  <c r="X2510" i="8"/>
  <c r="U2510" i="8"/>
  <c r="P2510" i="8"/>
  <c r="M2510" i="8"/>
  <c r="J2510" i="8"/>
  <c r="G2510" i="8"/>
  <c r="D2510" i="8"/>
  <c r="CK2509" i="8"/>
  <c r="CH2509" i="8"/>
  <c r="CE2509" i="8"/>
  <c r="CB2509" i="8"/>
  <c r="BY2509" i="8"/>
  <c r="BU2509" i="8"/>
  <c r="BV2509" i="8" s="1"/>
  <c r="BQ2509" i="8"/>
  <c r="BN2509" i="8"/>
  <c r="BK2509" i="8"/>
  <c r="BR2509" i="8" s="1"/>
  <c r="BE2509" i="8"/>
  <c r="BB2509" i="8"/>
  <c r="AY2509" i="8"/>
  <c r="AV2509" i="8"/>
  <c r="BH2509" i="8" s="1"/>
  <c r="AP2509" i="8"/>
  <c r="AM2509" i="8"/>
  <c r="AS2509" i="8" s="1"/>
  <c r="AG2509" i="8"/>
  <c r="AD2509" i="8"/>
  <c r="AJ2509" i="8" s="1"/>
  <c r="X2509" i="8"/>
  <c r="U2509" i="8"/>
  <c r="P2509" i="8"/>
  <c r="M2509" i="8"/>
  <c r="J2509" i="8"/>
  <c r="G2509" i="8"/>
  <c r="D2509" i="8"/>
  <c r="CK2508" i="8"/>
  <c r="CH2508" i="8"/>
  <c r="CE2508" i="8"/>
  <c r="CB2508" i="8"/>
  <c r="BY2508" i="8"/>
  <c r="BU2508" i="8"/>
  <c r="BV2508" i="8" s="1"/>
  <c r="BQ2508" i="8"/>
  <c r="BN2508" i="8"/>
  <c r="BK2508" i="8"/>
  <c r="BR2508" i="8" s="1"/>
  <c r="BE2508" i="8"/>
  <c r="BB2508" i="8"/>
  <c r="AY2508" i="8"/>
  <c r="AV2508" i="8"/>
  <c r="BH2508" i="8" s="1"/>
  <c r="AP2508" i="8"/>
  <c r="AM2508" i="8"/>
  <c r="AS2508" i="8" s="1"/>
  <c r="AG2508" i="8"/>
  <c r="AD2508" i="8"/>
  <c r="AJ2508" i="8" s="1"/>
  <c r="X2508" i="8"/>
  <c r="U2508" i="8"/>
  <c r="P2508" i="8"/>
  <c r="M2508" i="8"/>
  <c r="J2508" i="8"/>
  <c r="G2508" i="8"/>
  <c r="D2508" i="8"/>
  <c r="CK2507" i="8"/>
  <c r="CH2507" i="8"/>
  <c r="CE2507" i="8"/>
  <c r="CB2507" i="8"/>
  <c r="BY2507" i="8"/>
  <c r="BU2507" i="8"/>
  <c r="BV2507" i="8" s="1"/>
  <c r="BQ2507" i="8"/>
  <c r="BN2507" i="8"/>
  <c r="BK2507" i="8"/>
  <c r="BR2507" i="8" s="1"/>
  <c r="BE2507" i="8"/>
  <c r="BB2507" i="8"/>
  <c r="AY2507" i="8"/>
  <c r="AV2507" i="8"/>
  <c r="BH2507" i="8" s="1"/>
  <c r="AP2507" i="8"/>
  <c r="AM2507" i="8"/>
  <c r="AS2507" i="8" s="1"/>
  <c r="AG2507" i="8"/>
  <c r="AD2507" i="8"/>
  <c r="AJ2507" i="8" s="1"/>
  <c r="X2507" i="8"/>
  <c r="U2507" i="8"/>
  <c r="P2507" i="8"/>
  <c r="M2507" i="8"/>
  <c r="J2507" i="8"/>
  <c r="G2507" i="8"/>
  <c r="D2507" i="8"/>
  <c r="CK2506" i="8"/>
  <c r="CH2506" i="8"/>
  <c r="CE2506" i="8"/>
  <c r="CB2506" i="8"/>
  <c r="BY2506" i="8"/>
  <c r="BU2506" i="8"/>
  <c r="BV2506" i="8" s="1"/>
  <c r="BQ2506" i="8"/>
  <c r="BN2506" i="8"/>
  <c r="BK2506" i="8"/>
  <c r="BR2506" i="8" s="1"/>
  <c r="BE2506" i="8"/>
  <c r="BB2506" i="8"/>
  <c r="AY2506" i="8"/>
  <c r="AV2506" i="8"/>
  <c r="BH2506" i="8" s="1"/>
  <c r="AP2506" i="8"/>
  <c r="AM2506" i="8"/>
  <c r="AS2506" i="8" s="1"/>
  <c r="AG2506" i="8"/>
  <c r="AD2506" i="8"/>
  <c r="AJ2506" i="8" s="1"/>
  <c r="X2506" i="8"/>
  <c r="U2506" i="8"/>
  <c r="P2506" i="8"/>
  <c r="M2506" i="8"/>
  <c r="J2506" i="8"/>
  <c r="G2506" i="8"/>
  <c r="D2506" i="8"/>
  <c r="CK2505" i="8"/>
  <c r="CH2505" i="8"/>
  <c r="CE2505" i="8"/>
  <c r="CB2505" i="8"/>
  <c r="BY2505" i="8"/>
  <c r="BU2505" i="8"/>
  <c r="BV2505" i="8" s="1"/>
  <c r="BQ2505" i="8"/>
  <c r="BN2505" i="8"/>
  <c r="BK2505" i="8"/>
  <c r="BR2505" i="8" s="1"/>
  <c r="BE2505" i="8"/>
  <c r="BB2505" i="8"/>
  <c r="AY2505" i="8"/>
  <c r="AV2505" i="8"/>
  <c r="BH2505" i="8" s="1"/>
  <c r="AP2505" i="8"/>
  <c r="AM2505" i="8"/>
  <c r="AS2505" i="8" s="1"/>
  <c r="AG2505" i="8"/>
  <c r="AD2505" i="8"/>
  <c r="AJ2505" i="8" s="1"/>
  <c r="X2505" i="8"/>
  <c r="U2505" i="8"/>
  <c r="P2505" i="8"/>
  <c r="M2505" i="8"/>
  <c r="J2505" i="8"/>
  <c r="G2505" i="8"/>
  <c r="D2505" i="8"/>
  <c r="CK2504" i="8"/>
  <c r="CH2504" i="8"/>
  <c r="CE2504" i="8"/>
  <c r="CB2504" i="8"/>
  <c r="BY2504" i="8"/>
  <c r="BU2504" i="8"/>
  <c r="BV2504" i="8" s="1"/>
  <c r="BQ2504" i="8"/>
  <c r="BN2504" i="8"/>
  <c r="BK2504" i="8"/>
  <c r="BR2504" i="8" s="1"/>
  <c r="BE2504" i="8"/>
  <c r="BB2504" i="8"/>
  <c r="AY2504" i="8"/>
  <c r="AV2504" i="8"/>
  <c r="BH2504" i="8" s="1"/>
  <c r="AP2504" i="8"/>
  <c r="AM2504" i="8"/>
  <c r="AS2504" i="8" s="1"/>
  <c r="AG2504" i="8"/>
  <c r="AD2504" i="8"/>
  <c r="AJ2504" i="8" s="1"/>
  <c r="X2504" i="8"/>
  <c r="U2504" i="8"/>
  <c r="P2504" i="8"/>
  <c r="M2504" i="8"/>
  <c r="J2504" i="8"/>
  <c r="G2504" i="8"/>
  <c r="D2504" i="8"/>
  <c r="CK2503" i="8"/>
  <c r="CH2503" i="8"/>
  <c r="CE2503" i="8"/>
  <c r="CB2503" i="8"/>
  <c r="BY2503" i="8"/>
  <c r="BU2503" i="8"/>
  <c r="BV2503" i="8" s="1"/>
  <c r="BQ2503" i="8"/>
  <c r="BN2503" i="8"/>
  <c r="BK2503" i="8"/>
  <c r="BR2503" i="8" s="1"/>
  <c r="BE2503" i="8"/>
  <c r="BB2503" i="8"/>
  <c r="AY2503" i="8"/>
  <c r="AV2503" i="8"/>
  <c r="BH2503" i="8" s="1"/>
  <c r="AP2503" i="8"/>
  <c r="AM2503" i="8"/>
  <c r="AS2503" i="8" s="1"/>
  <c r="AG2503" i="8"/>
  <c r="AD2503" i="8"/>
  <c r="AJ2503" i="8" s="1"/>
  <c r="X2503" i="8"/>
  <c r="U2503" i="8"/>
  <c r="P2503" i="8"/>
  <c r="M2503" i="8"/>
  <c r="J2503" i="8"/>
  <c r="G2503" i="8"/>
  <c r="D2503" i="8"/>
  <c r="CK2502" i="8"/>
  <c r="CH2502" i="8"/>
  <c r="CE2502" i="8"/>
  <c r="CB2502" i="8"/>
  <c r="BY2502" i="8"/>
  <c r="BU2502" i="8"/>
  <c r="BV2502" i="8" s="1"/>
  <c r="BQ2502" i="8"/>
  <c r="BN2502" i="8"/>
  <c r="BK2502" i="8"/>
  <c r="BR2502" i="8" s="1"/>
  <c r="BE2502" i="8"/>
  <c r="BB2502" i="8"/>
  <c r="AY2502" i="8"/>
  <c r="AV2502" i="8"/>
  <c r="BH2502" i="8" s="1"/>
  <c r="AP2502" i="8"/>
  <c r="AM2502" i="8"/>
  <c r="AS2502" i="8" s="1"/>
  <c r="AG2502" i="8"/>
  <c r="AD2502" i="8"/>
  <c r="AJ2502" i="8" s="1"/>
  <c r="X2502" i="8"/>
  <c r="U2502" i="8"/>
  <c r="P2502" i="8"/>
  <c r="M2502" i="8"/>
  <c r="J2502" i="8"/>
  <c r="G2502" i="8"/>
  <c r="D2502" i="8"/>
  <c r="CK2501" i="8"/>
  <c r="CH2501" i="8"/>
  <c r="CE2501" i="8"/>
  <c r="CB2501" i="8"/>
  <c r="BY2501" i="8"/>
  <c r="BU2501" i="8"/>
  <c r="BV2501" i="8" s="1"/>
  <c r="BQ2501" i="8"/>
  <c r="BN2501" i="8"/>
  <c r="BK2501" i="8"/>
  <c r="BR2501" i="8" s="1"/>
  <c r="BE2501" i="8"/>
  <c r="BB2501" i="8"/>
  <c r="AY2501" i="8"/>
  <c r="AV2501" i="8"/>
  <c r="BH2501" i="8" s="1"/>
  <c r="AP2501" i="8"/>
  <c r="AM2501" i="8"/>
  <c r="AS2501" i="8" s="1"/>
  <c r="AG2501" i="8"/>
  <c r="AD2501" i="8"/>
  <c r="AJ2501" i="8" s="1"/>
  <c r="X2501" i="8"/>
  <c r="U2501" i="8"/>
  <c r="P2501" i="8"/>
  <c r="M2501" i="8"/>
  <c r="J2501" i="8"/>
  <c r="G2501" i="8"/>
  <c r="D2501" i="8"/>
  <c r="CK2500" i="8"/>
  <c r="CH2500" i="8"/>
  <c r="CE2500" i="8"/>
  <c r="CB2500" i="8"/>
  <c r="BY2500" i="8"/>
  <c r="BU2500" i="8"/>
  <c r="BV2500" i="8" s="1"/>
  <c r="BQ2500" i="8"/>
  <c r="BN2500" i="8"/>
  <c r="BK2500" i="8"/>
  <c r="BR2500" i="8" s="1"/>
  <c r="BE2500" i="8"/>
  <c r="BB2500" i="8"/>
  <c r="AY2500" i="8"/>
  <c r="AV2500" i="8"/>
  <c r="BH2500" i="8" s="1"/>
  <c r="AP2500" i="8"/>
  <c r="AM2500" i="8"/>
  <c r="AS2500" i="8" s="1"/>
  <c r="AG2500" i="8"/>
  <c r="AD2500" i="8"/>
  <c r="AJ2500" i="8" s="1"/>
  <c r="X2500" i="8"/>
  <c r="U2500" i="8"/>
  <c r="P2500" i="8"/>
  <c r="M2500" i="8"/>
  <c r="J2500" i="8"/>
  <c r="G2500" i="8"/>
  <c r="D2500" i="8"/>
  <c r="CK2499" i="8"/>
  <c r="CH2499" i="8"/>
  <c r="CE2499" i="8"/>
  <c r="CB2499" i="8"/>
  <c r="BY2499" i="8"/>
  <c r="BU2499" i="8"/>
  <c r="BV2499" i="8" s="1"/>
  <c r="BQ2499" i="8"/>
  <c r="BN2499" i="8"/>
  <c r="BK2499" i="8"/>
  <c r="BR2499" i="8" s="1"/>
  <c r="BE2499" i="8"/>
  <c r="BB2499" i="8"/>
  <c r="AY2499" i="8"/>
  <c r="AV2499" i="8"/>
  <c r="BH2499" i="8" s="1"/>
  <c r="AP2499" i="8"/>
  <c r="AM2499" i="8"/>
  <c r="AS2499" i="8" s="1"/>
  <c r="AG2499" i="8"/>
  <c r="AD2499" i="8"/>
  <c r="AJ2499" i="8" s="1"/>
  <c r="X2499" i="8"/>
  <c r="U2499" i="8"/>
  <c r="P2499" i="8"/>
  <c r="M2499" i="8"/>
  <c r="J2499" i="8"/>
  <c r="G2499" i="8"/>
  <c r="D2499" i="8"/>
  <c r="CK2498" i="8"/>
  <c r="CH2498" i="8"/>
  <c r="CE2498" i="8"/>
  <c r="CB2498" i="8"/>
  <c r="BY2498" i="8"/>
  <c r="BU2498" i="8"/>
  <c r="BV2498" i="8" s="1"/>
  <c r="BQ2498" i="8"/>
  <c r="BN2498" i="8"/>
  <c r="BK2498" i="8"/>
  <c r="BR2498" i="8" s="1"/>
  <c r="BE2498" i="8"/>
  <c r="BB2498" i="8"/>
  <c r="AY2498" i="8"/>
  <c r="AV2498" i="8"/>
  <c r="BH2498" i="8" s="1"/>
  <c r="AP2498" i="8"/>
  <c r="AM2498" i="8"/>
  <c r="AS2498" i="8" s="1"/>
  <c r="AG2498" i="8"/>
  <c r="AD2498" i="8"/>
  <c r="AJ2498" i="8" s="1"/>
  <c r="X2498" i="8"/>
  <c r="U2498" i="8"/>
  <c r="P2498" i="8"/>
  <c r="M2498" i="8"/>
  <c r="J2498" i="8"/>
  <c r="G2498" i="8"/>
  <c r="D2498" i="8"/>
  <c r="CK2497" i="8"/>
  <c r="CH2497" i="8"/>
  <c r="CE2497" i="8"/>
  <c r="CB2497" i="8"/>
  <c r="BY2497" i="8"/>
  <c r="BU2497" i="8"/>
  <c r="BV2497" i="8" s="1"/>
  <c r="BQ2497" i="8"/>
  <c r="BN2497" i="8"/>
  <c r="BK2497" i="8"/>
  <c r="BR2497" i="8" s="1"/>
  <c r="BE2497" i="8"/>
  <c r="BB2497" i="8"/>
  <c r="AY2497" i="8"/>
  <c r="AV2497" i="8"/>
  <c r="BH2497" i="8" s="1"/>
  <c r="AP2497" i="8"/>
  <c r="AM2497" i="8"/>
  <c r="AS2497" i="8" s="1"/>
  <c r="AG2497" i="8"/>
  <c r="AD2497" i="8"/>
  <c r="AJ2497" i="8" s="1"/>
  <c r="X2497" i="8"/>
  <c r="U2497" i="8"/>
  <c r="P2497" i="8"/>
  <c r="M2497" i="8"/>
  <c r="J2497" i="8"/>
  <c r="G2497" i="8"/>
  <c r="D2497" i="8"/>
  <c r="CK2496" i="8"/>
  <c r="CH2496" i="8"/>
  <c r="CE2496" i="8"/>
  <c r="CB2496" i="8"/>
  <c r="BY2496" i="8"/>
  <c r="BU2496" i="8"/>
  <c r="BV2496" i="8" s="1"/>
  <c r="BQ2496" i="8"/>
  <c r="BN2496" i="8"/>
  <c r="BK2496" i="8"/>
  <c r="BR2496" i="8" s="1"/>
  <c r="BE2496" i="8"/>
  <c r="BB2496" i="8"/>
  <c r="AY2496" i="8"/>
  <c r="AV2496" i="8"/>
  <c r="BH2496" i="8" s="1"/>
  <c r="AP2496" i="8"/>
  <c r="AM2496" i="8"/>
  <c r="AS2496" i="8" s="1"/>
  <c r="AG2496" i="8"/>
  <c r="AD2496" i="8"/>
  <c r="AJ2496" i="8" s="1"/>
  <c r="X2496" i="8"/>
  <c r="U2496" i="8"/>
  <c r="P2496" i="8"/>
  <c r="M2496" i="8"/>
  <c r="J2496" i="8"/>
  <c r="G2496" i="8"/>
  <c r="D2496" i="8"/>
  <c r="CK2495" i="8"/>
  <c r="CH2495" i="8"/>
  <c r="CE2495" i="8"/>
  <c r="CB2495" i="8"/>
  <c r="BY2495" i="8"/>
  <c r="BU2495" i="8"/>
  <c r="BV2495" i="8" s="1"/>
  <c r="BQ2495" i="8"/>
  <c r="BN2495" i="8"/>
  <c r="BK2495" i="8"/>
  <c r="BR2495" i="8" s="1"/>
  <c r="BE2495" i="8"/>
  <c r="BB2495" i="8"/>
  <c r="AY2495" i="8"/>
  <c r="AV2495" i="8"/>
  <c r="BH2495" i="8" s="1"/>
  <c r="AP2495" i="8"/>
  <c r="AM2495" i="8"/>
  <c r="AS2495" i="8" s="1"/>
  <c r="AG2495" i="8"/>
  <c r="AD2495" i="8"/>
  <c r="AJ2495" i="8" s="1"/>
  <c r="X2495" i="8"/>
  <c r="U2495" i="8"/>
  <c r="P2495" i="8"/>
  <c r="M2495" i="8"/>
  <c r="J2495" i="8"/>
  <c r="G2495" i="8"/>
  <c r="D2495" i="8"/>
  <c r="CK2494" i="8"/>
  <c r="CH2494" i="8"/>
  <c r="CE2494" i="8"/>
  <c r="CB2494" i="8"/>
  <c r="BY2494" i="8"/>
  <c r="BU2494" i="8"/>
  <c r="BV2494" i="8" s="1"/>
  <c r="BQ2494" i="8"/>
  <c r="BN2494" i="8"/>
  <c r="BK2494" i="8"/>
  <c r="BR2494" i="8" s="1"/>
  <c r="BE2494" i="8"/>
  <c r="BB2494" i="8"/>
  <c r="AY2494" i="8"/>
  <c r="AV2494" i="8"/>
  <c r="BH2494" i="8" s="1"/>
  <c r="AP2494" i="8"/>
  <c r="AM2494" i="8"/>
  <c r="AS2494" i="8" s="1"/>
  <c r="AG2494" i="8"/>
  <c r="AD2494" i="8"/>
  <c r="AJ2494" i="8" s="1"/>
  <c r="X2494" i="8"/>
  <c r="U2494" i="8"/>
  <c r="P2494" i="8"/>
  <c r="M2494" i="8"/>
  <c r="J2494" i="8"/>
  <c r="G2494" i="8"/>
  <c r="D2494" i="8"/>
  <c r="CK2493" i="8"/>
  <c r="CH2493" i="8"/>
  <c r="CE2493" i="8"/>
  <c r="CB2493" i="8"/>
  <c r="BY2493" i="8"/>
  <c r="BU2493" i="8"/>
  <c r="BV2493" i="8" s="1"/>
  <c r="BQ2493" i="8"/>
  <c r="BN2493" i="8"/>
  <c r="BK2493" i="8"/>
  <c r="BR2493" i="8" s="1"/>
  <c r="BE2493" i="8"/>
  <c r="BB2493" i="8"/>
  <c r="AY2493" i="8"/>
  <c r="AV2493" i="8"/>
  <c r="BH2493" i="8" s="1"/>
  <c r="AP2493" i="8"/>
  <c r="AM2493" i="8"/>
  <c r="AS2493" i="8" s="1"/>
  <c r="AG2493" i="8"/>
  <c r="AD2493" i="8"/>
  <c r="AJ2493" i="8" s="1"/>
  <c r="X2493" i="8"/>
  <c r="U2493" i="8"/>
  <c r="P2493" i="8"/>
  <c r="M2493" i="8"/>
  <c r="J2493" i="8"/>
  <c r="G2493" i="8"/>
  <c r="D2493" i="8"/>
  <c r="CK2492" i="8"/>
  <c r="CH2492" i="8"/>
  <c r="CE2492" i="8"/>
  <c r="CB2492" i="8"/>
  <c r="BY2492" i="8"/>
  <c r="BU2492" i="8"/>
  <c r="BV2492" i="8" s="1"/>
  <c r="BQ2492" i="8"/>
  <c r="BN2492" i="8"/>
  <c r="BK2492" i="8"/>
  <c r="BR2492" i="8" s="1"/>
  <c r="BE2492" i="8"/>
  <c r="BB2492" i="8"/>
  <c r="AY2492" i="8"/>
  <c r="AV2492" i="8"/>
  <c r="BH2492" i="8" s="1"/>
  <c r="AP2492" i="8"/>
  <c r="AM2492" i="8"/>
  <c r="AS2492" i="8" s="1"/>
  <c r="AG2492" i="8"/>
  <c r="AD2492" i="8"/>
  <c r="AJ2492" i="8" s="1"/>
  <c r="X2492" i="8"/>
  <c r="U2492" i="8"/>
  <c r="P2492" i="8"/>
  <c r="M2492" i="8"/>
  <c r="J2492" i="8"/>
  <c r="G2492" i="8"/>
  <c r="D2492" i="8"/>
  <c r="CK2491" i="8"/>
  <c r="CH2491" i="8"/>
  <c r="CE2491" i="8"/>
  <c r="CB2491" i="8"/>
  <c r="BY2491" i="8"/>
  <c r="BU2491" i="8"/>
  <c r="BV2491" i="8" s="1"/>
  <c r="BQ2491" i="8"/>
  <c r="BN2491" i="8"/>
  <c r="BK2491" i="8"/>
  <c r="BR2491" i="8" s="1"/>
  <c r="BE2491" i="8"/>
  <c r="BB2491" i="8"/>
  <c r="AY2491" i="8"/>
  <c r="AV2491" i="8"/>
  <c r="BH2491" i="8" s="1"/>
  <c r="AP2491" i="8"/>
  <c r="AM2491" i="8"/>
  <c r="AS2491" i="8" s="1"/>
  <c r="AG2491" i="8"/>
  <c r="AD2491" i="8"/>
  <c r="AJ2491" i="8" s="1"/>
  <c r="X2491" i="8"/>
  <c r="U2491" i="8"/>
  <c r="P2491" i="8"/>
  <c r="M2491" i="8"/>
  <c r="J2491" i="8"/>
  <c r="G2491" i="8"/>
  <c r="D2491" i="8"/>
  <c r="CK2490" i="8"/>
  <c r="CH2490" i="8"/>
  <c r="CE2490" i="8"/>
  <c r="CB2490" i="8"/>
  <c r="BY2490" i="8"/>
  <c r="BU2490" i="8"/>
  <c r="BV2490" i="8" s="1"/>
  <c r="BQ2490" i="8"/>
  <c r="BN2490" i="8"/>
  <c r="BK2490" i="8"/>
  <c r="BR2490" i="8" s="1"/>
  <c r="BE2490" i="8"/>
  <c r="BB2490" i="8"/>
  <c r="AY2490" i="8"/>
  <c r="AV2490" i="8"/>
  <c r="BH2490" i="8" s="1"/>
  <c r="AP2490" i="8"/>
  <c r="AM2490" i="8"/>
  <c r="AS2490" i="8" s="1"/>
  <c r="AG2490" i="8"/>
  <c r="AD2490" i="8"/>
  <c r="AJ2490" i="8" s="1"/>
  <c r="X2490" i="8"/>
  <c r="U2490" i="8"/>
  <c r="P2490" i="8"/>
  <c r="M2490" i="8"/>
  <c r="J2490" i="8"/>
  <c r="G2490" i="8"/>
  <c r="D2490" i="8"/>
  <c r="CK2489" i="8"/>
  <c r="CH2489" i="8"/>
  <c r="CE2489" i="8"/>
  <c r="CB2489" i="8"/>
  <c r="BY2489" i="8"/>
  <c r="BU2489" i="8"/>
  <c r="BV2489" i="8" s="1"/>
  <c r="BQ2489" i="8"/>
  <c r="BN2489" i="8"/>
  <c r="BK2489" i="8"/>
  <c r="BR2489" i="8" s="1"/>
  <c r="BE2489" i="8"/>
  <c r="BB2489" i="8"/>
  <c r="AY2489" i="8"/>
  <c r="AV2489" i="8"/>
  <c r="BH2489" i="8" s="1"/>
  <c r="AP2489" i="8"/>
  <c r="AM2489" i="8"/>
  <c r="AS2489" i="8" s="1"/>
  <c r="AG2489" i="8"/>
  <c r="AD2489" i="8"/>
  <c r="AJ2489" i="8" s="1"/>
  <c r="X2489" i="8"/>
  <c r="U2489" i="8"/>
  <c r="P2489" i="8"/>
  <c r="M2489" i="8"/>
  <c r="J2489" i="8"/>
  <c r="G2489" i="8"/>
  <c r="D2489" i="8"/>
  <c r="CK2488" i="8"/>
  <c r="CH2488" i="8"/>
  <c r="CE2488" i="8"/>
  <c r="CB2488" i="8"/>
  <c r="BY2488" i="8"/>
  <c r="BU2488" i="8"/>
  <c r="BV2488" i="8" s="1"/>
  <c r="BQ2488" i="8"/>
  <c r="BN2488" i="8"/>
  <c r="BK2488" i="8"/>
  <c r="BR2488" i="8" s="1"/>
  <c r="BE2488" i="8"/>
  <c r="BB2488" i="8"/>
  <c r="AY2488" i="8"/>
  <c r="AV2488" i="8"/>
  <c r="BH2488" i="8" s="1"/>
  <c r="AP2488" i="8"/>
  <c r="AM2488" i="8"/>
  <c r="AS2488" i="8" s="1"/>
  <c r="AG2488" i="8"/>
  <c r="AD2488" i="8"/>
  <c r="AJ2488" i="8" s="1"/>
  <c r="X2488" i="8"/>
  <c r="U2488" i="8"/>
  <c r="P2488" i="8"/>
  <c r="M2488" i="8"/>
  <c r="J2488" i="8"/>
  <c r="G2488" i="8"/>
  <c r="D2488" i="8"/>
  <c r="CK2487" i="8"/>
  <c r="CH2487" i="8"/>
  <c r="CE2487" i="8"/>
  <c r="CB2487" i="8"/>
  <c r="BY2487" i="8"/>
  <c r="BU2487" i="8"/>
  <c r="BV2487" i="8" s="1"/>
  <c r="BQ2487" i="8"/>
  <c r="BN2487" i="8"/>
  <c r="BK2487" i="8"/>
  <c r="BR2487" i="8" s="1"/>
  <c r="BE2487" i="8"/>
  <c r="BB2487" i="8"/>
  <c r="AY2487" i="8"/>
  <c r="AV2487" i="8"/>
  <c r="BH2487" i="8" s="1"/>
  <c r="AP2487" i="8"/>
  <c r="AM2487" i="8"/>
  <c r="AS2487" i="8" s="1"/>
  <c r="AG2487" i="8"/>
  <c r="AD2487" i="8"/>
  <c r="AJ2487" i="8" s="1"/>
  <c r="X2487" i="8"/>
  <c r="U2487" i="8"/>
  <c r="P2487" i="8"/>
  <c r="M2487" i="8"/>
  <c r="J2487" i="8"/>
  <c r="G2487" i="8"/>
  <c r="D2487" i="8"/>
  <c r="CK2486" i="8"/>
  <c r="CH2486" i="8"/>
  <c r="CE2486" i="8"/>
  <c r="CB2486" i="8"/>
  <c r="BY2486" i="8"/>
  <c r="BU2486" i="8"/>
  <c r="BV2486" i="8" s="1"/>
  <c r="BQ2486" i="8"/>
  <c r="BN2486" i="8"/>
  <c r="BK2486" i="8"/>
  <c r="BR2486" i="8" s="1"/>
  <c r="BE2486" i="8"/>
  <c r="BB2486" i="8"/>
  <c r="AY2486" i="8"/>
  <c r="AV2486" i="8"/>
  <c r="BH2486" i="8" s="1"/>
  <c r="AP2486" i="8"/>
  <c r="AM2486" i="8"/>
  <c r="AS2486" i="8" s="1"/>
  <c r="AG2486" i="8"/>
  <c r="AD2486" i="8"/>
  <c r="AJ2486" i="8" s="1"/>
  <c r="X2486" i="8"/>
  <c r="U2486" i="8"/>
  <c r="P2486" i="8"/>
  <c r="M2486" i="8"/>
  <c r="J2486" i="8"/>
  <c r="G2486" i="8"/>
  <c r="D2486" i="8"/>
  <c r="CK2485" i="8"/>
  <c r="CH2485" i="8"/>
  <c r="CE2485" i="8"/>
  <c r="CB2485" i="8"/>
  <c r="BY2485" i="8"/>
  <c r="BU2485" i="8"/>
  <c r="BV2485" i="8" s="1"/>
  <c r="BQ2485" i="8"/>
  <c r="BN2485" i="8"/>
  <c r="BK2485" i="8"/>
  <c r="BR2485" i="8" s="1"/>
  <c r="BE2485" i="8"/>
  <c r="BB2485" i="8"/>
  <c r="AY2485" i="8"/>
  <c r="AV2485" i="8"/>
  <c r="BH2485" i="8" s="1"/>
  <c r="AP2485" i="8"/>
  <c r="AM2485" i="8"/>
  <c r="AS2485" i="8" s="1"/>
  <c r="AG2485" i="8"/>
  <c r="AD2485" i="8"/>
  <c r="AJ2485" i="8" s="1"/>
  <c r="X2485" i="8"/>
  <c r="U2485" i="8"/>
  <c r="P2485" i="8"/>
  <c r="M2485" i="8"/>
  <c r="J2485" i="8"/>
  <c r="G2485" i="8"/>
  <c r="D2485" i="8"/>
  <c r="CK2484" i="8"/>
  <c r="CH2484" i="8"/>
  <c r="CE2484" i="8"/>
  <c r="CB2484" i="8"/>
  <c r="BY2484" i="8"/>
  <c r="BU2484" i="8"/>
  <c r="BV2484" i="8" s="1"/>
  <c r="BQ2484" i="8"/>
  <c r="BN2484" i="8"/>
  <c r="BK2484" i="8"/>
  <c r="BR2484" i="8" s="1"/>
  <c r="BE2484" i="8"/>
  <c r="BB2484" i="8"/>
  <c r="AY2484" i="8"/>
  <c r="AV2484" i="8"/>
  <c r="BH2484" i="8" s="1"/>
  <c r="AP2484" i="8"/>
  <c r="AM2484" i="8"/>
  <c r="AS2484" i="8" s="1"/>
  <c r="AG2484" i="8"/>
  <c r="AD2484" i="8"/>
  <c r="AJ2484" i="8" s="1"/>
  <c r="X2484" i="8"/>
  <c r="U2484" i="8"/>
  <c r="P2484" i="8"/>
  <c r="M2484" i="8"/>
  <c r="J2484" i="8"/>
  <c r="G2484" i="8"/>
  <c r="D2484" i="8"/>
  <c r="CK2483" i="8"/>
  <c r="CH2483" i="8"/>
  <c r="CE2483" i="8"/>
  <c r="CB2483" i="8"/>
  <c r="BY2483" i="8"/>
  <c r="BU2483" i="8"/>
  <c r="BV2483" i="8" s="1"/>
  <c r="BQ2483" i="8"/>
  <c r="BN2483" i="8"/>
  <c r="BK2483" i="8"/>
  <c r="BR2483" i="8" s="1"/>
  <c r="BE2483" i="8"/>
  <c r="BB2483" i="8"/>
  <c r="AY2483" i="8"/>
  <c r="AV2483" i="8"/>
  <c r="BH2483" i="8" s="1"/>
  <c r="AP2483" i="8"/>
  <c r="AM2483" i="8"/>
  <c r="AS2483" i="8" s="1"/>
  <c r="AG2483" i="8"/>
  <c r="AD2483" i="8"/>
  <c r="AJ2483" i="8" s="1"/>
  <c r="X2483" i="8"/>
  <c r="U2483" i="8"/>
  <c r="P2483" i="8"/>
  <c r="M2483" i="8"/>
  <c r="J2483" i="8"/>
  <c r="G2483" i="8"/>
  <c r="D2483" i="8"/>
  <c r="CK2482" i="8"/>
  <c r="CH2482" i="8"/>
  <c r="CE2482" i="8"/>
  <c r="CB2482" i="8"/>
  <c r="BY2482" i="8"/>
  <c r="BU2482" i="8"/>
  <c r="BV2482" i="8" s="1"/>
  <c r="BQ2482" i="8"/>
  <c r="BN2482" i="8"/>
  <c r="BK2482" i="8"/>
  <c r="BR2482" i="8" s="1"/>
  <c r="BE2482" i="8"/>
  <c r="BB2482" i="8"/>
  <c r="AY2482" i="8"/>
  <c r="AV2482" i="8"/>
  <c r="BH2482" i="8" s="1"/>
  <c r="AP2482" i="8"/>
  <c r="AM2482" i="8"/>
  <c r="AS2482" i="8" s="1"/>
  <c r="AG2482" i="8"/>
  <c r="AD2482" i="8"/>
  <c r="AJ2482" i="8" s="1"/>
  <c r="X2482" i="8"/>
  <c r="U2482" i="8"/>
  <c r="P2482" i="8"/>
  <c r="M2482" i="8"/>
  <c r="J2482" i="8"/>
  <c r="G2482" i="8"/>
  <c r="D2482" i="8"/>
  <c r="CK2481" i="8"/>
  <c r="CH2481" i="8"/>
  <c r="CE2481" i="8"/>
  <c r="CB2481" i="8"/>
  <c r="BY2481" i="8"/>
  <c r="BU2481" i="8"/>
  <c r="BV2481" i="8" s="1"/>
  <c r="BQ2481" i="8"/>
  <c r="BN2481" i="8"/>
  <c r="BK2481" i="8"/>
  <c r="BR2481" i="8" s="1"/>
  <c r="BE2481" i="8"/>
  <c r="BB2481" i="8"/>
  <c r="AY2481" i="8"/>
  <c r="AV2481" i="8"/>
  <c r="BH2481" i="8" s="1"/>
  <c r="AP2481" i="8"/>
  <c r="AM2481" i="8"/>
  <c r="AS2481" i="8" s="1"/>
  <c r="AG2481" i="8"/>
  <c r="AD2481" i="8"/>
  <c r="AJ2481" i="8" s="1"/>
  <c r="X2481" i="8"/>
  <c r="U2481" i="8"/>
  <c r="P2481" i="8"/>
  <c r="M2481" i="8"/>
  <c r="J2481" i="8"/>
  <c r="G2481" i="8"/>
  <c r="D2481" i="8"/>
  <c r="CK2480" i="8"/>
  <c r="CH2480" i="8"/>
  <c r="CE2480" i="8"/>
  <c r="CB2480" i="8"/>
  <c r="BY2480" i="8"/>
  <c r="BU2480" i="8"/>
  <c r="BV2480" i="8" s="1"/>
  <c r="BQ2480" i="8"/>
  <c r="BN2480" i="8"/>
  <c r="BK2480" i="8"/>
  <c r="BR2480" i="8" s="1"/>
  <c r="BE2480" i="8"/>
  <c r="BB2480" i="8"/>
  <c r="AY2480" i="8"/>
  <c r="AV2480" i="8"/>
  <c r="BH2480" i="8" s="1"/>
  <c r="AP2480" i="8"/>
  <c r="AM2480" i="8"/>
  <c r="AS2480" i="8" s="1"/>
  <c r="AG2480" i="8"/>
  <c r="AD2480" i="8"/>
  <c r="AJ2480" i="8" s="1"/>
  <c r="X2480" i="8"/>
  <c r="U2480" i="8"/>
  <c r="P2480" i="8"/>
  <c r="M2480" i="8"/>
  <c r="J2480" i="8"/>
  <c r="G2480" i="8"/>
  <c r="D2480" i="8"/>
  <c r="CK2479" i="8"/>
  <c r="CH2479" i="8"/>
  <c r="CE2479" i="8"/>
  <c r="CB2479" i="8"/>
  <c r="BY2479" i="8"/>
  <c r="BU2479" i="8"/>
  <c r="BV2479" i="8" s="1"/>
  <c r="BQ2479" i="8"/>
  <c r="BN2479" i="8"/>
  <c r="BK2479" i="8"/>
  <c r="BR2479" i="8" s="1"/>
  <c r="BE2479" i="8"/>
  <c r="BB2479" i="8"/>
  <c r="AY2479" i="8"/>
  <c r="AV2479" i="8"/>
  <c r="BH2479" i="8" s="1"/>
  <c r="AP2479" i="8"/>
  <c r="AM2479" i="8"/>
  <c r="AS2479" i="8" s="1"/>
  <c r="AG2479" i="8"/>
  <c r="AD2479" i="8"/>
  <c r="AJ2479" i="8" s="1"/>
  <c r="X2479" i="8"/>
  <c r="U2479" i="8"/>
  <c r="P2479" i="8"/>
  <c r="M2479" i="8"/>
  <c r="J2479" i="8"/>
  <c r="G2479" i="8"/>
  <c r="D2479" i="8"/>
  <c r="CK2478" i="8"/>
  <c r="CH2478" i="8"/>
  <c r="CE2478" i="8"/>
  <c r="CB2478" i="8"/>
  <c r="BY2478" i="8"/>
  <c r="BU2478" i="8"/>
  <c r="BV2478" i="8" s="1"/>
  <c r="BQ2478" i="8"/>
  <c r="BN2478" i="8"/>
  <c r="BK2478" i="8"/>
  <c r="BR2478" i="8" s="1"/>
  <c r="BE2478" i="8"/>
  <c r="BB2478" i="8"/>
  <c r="AY2478" i="8"/>
  <c r="AV2478" i="8"/>
  <c r="BH2478" i="8" s="1"/>
  <c r="AP2478" i="8"/>
  <c r="AM2478" i="8"/>
  <c r="AS2478" i="8" s="1"/>
  <c r="AG2478" i="8"/>
  <c r="AD2478" i="8"/>
  <c r="AJ2478" i="8" s="1"/>
  <c r="X2478" i="8"/>
  <c r="U2478" i="8"/>
  <c r="P2478" i="8"/>
  <c r="M2478" i="8"/>
  <c r="J2478" i="8"/>
  <c r="G2478" i="8"/>
  <c r="D2478" i="8"/>
  <c r="CK2477" i="8"/>
  <c r="CH2477" i="8"/>
  <c r="CE2477" i="8"/>
  <c r="CB2477" i="8"/>
  <c r="BY2477" i="8"/>
  <c r="BU2477" i="8"/>
  <c r="BV2477" i="8" s="1"/>
  <c r="BQ2477" i="8"/>
  <c r="BN2477" i="8"/>
  <c r="BK2477" i="8"/>
  <c r="BR2477" i="8" s="1"/>
  <c r="BE2477" i="8"/>
  <c r="BB2477" i="8"/>
  <c r="AY2477" i="8"/>
  <c r="AV2477" i="8"/>
  <c r="BH2477" i="8" s="1"/>
  <c r="AP2477" i="8"/>
  <c r="AM2477" i="8"/>
  <c r="AS2477" i="8" s="1"/>
  <c r="AG2477" i="8"/>
  <c r="AD2477" i="8"/>
  <c r="AJ2477" i="8" s="1"/>
  <c r="X2477" i="8"/>
  <c r="U2477" i="8"/>
  <c r="P2477" i="8"/>
  <c r="M2477" i="8"/>
  <c r="J2477" i="8"/>
  <c r="G2477" i="8"/>
  <c r="D2477" i="8"/>
  <c r="CK2476" i="8"/>
  <c r="CH2476" i="8"/>
  <c r="CE2476" i="8"/>
  <c r="CB2476" i="8"/>
  <c r="BY2476" i="8"/>
  <c r="BU2476" i="8"/>
  <c r="BV2476" i="8" s="1"/>
  <c r="BQ2476" i="8"/>
  <c r="BN2476" i="8"/>
  <c r="BK2476" i="8"/>
  <c r="BR2476" i="8" s="1"/>
  <c r="BE2476" i="8"/>
  <c r="BB2476" i="8"/>
  <c r="AY2476" i="8"/>
  <c r="AV2476" i="8"/>
  <c r="BH2476" i="8" s="1"/>
  <c r="AP2476" i="8"/>
  <c r="AM2476" i="8"/>
  <c r="AS2476" i="8" s="1"/>
  <c r="AG2476" i="8"/>
  <c r="AD2476" i="8"/>
  <c r="AJ2476" i="8" s="1"/>
  <c r="X2476" i="8"/>
  <c r="U2476" i="8"/>
  <c r="P2476" i="8"/>
  <c r="M2476" i="8"/>
  <c r="J2476" i="8"/>
  <c r="G2476" i="8"/>
  <c r="D2476" i="8"/>
  <c r="CK2475" i="8"/>
  <c r="CH2475" i="8"/>
  <c r="CE2475" i="8"/>
  <c r="CB2475" i="8"/>
  <c r="BY2475" i="8"/>
  <c r="BU2475" i="8"/>
  <c r="BV2475" i="8" s="1"/>
  <c r="BQ2475" i="8"/>
  <c r="BN2475" i="8"/>
  <c r="BK2475" i="8"/>
  <c r="BR2475" i="8" s="1"/>
  <c r="BE2475" i="8"/>
  <c r="BB2475" i="8"/>
  <c r="AY2475" i="8"/>
  <c r="AV2475" i="8"/>
  <c r="BH2475" i="8" s="1"/>
  <c r="AP2475" i="8"/>
  <c r="AM2475" i="8"/>
  <c r="AS2475" i="8" s="1"/>
  <c r="AG2475" i="8"/>
  <c r="AD2475" i="8"/>
  <c r="AJ2475" i="8" s="1"/>
  <c r="X2475" i="8"/>
  <c r="U2475" i="8"/>
  <c r="P2475" i="8"/>
  <c r="M2475" i="8"/>
  <c r="J2475" i="8"/>
  <c r="G2475" i="8"/>
  <c r="D2475" i="8"/>
  <c r="CK2474" i="8"/>
  <c r="CH2474" i="8"/>
  <c r="CE2474" i="8"/>
  <c r="CB2474" i="8"/>
  <c r="BY2474" i="8"/>
  <c r="BU2474" i="8"/>
  <c r="BV2474" i="8" s="1"/>
  <c r="BQ2474" i="8"/>
  <c r="BN2474" i="8"/>
  <c r="BK2474" i="8"/>
  <c r="BR2474" i="8" s="1"/>
  <c r="BE2474" i="8"/>
  <c r="BB2474" i="8"/>
  <c r="AY2474" i="8"/>
  <c r="AV2474" i="8"/>
  <c r="BH2474" i="8" s="1"/>
  <c r="AP2474" i="8"/>
  <c r="AM2474" i="8"/>
  <c r="AS2474" i="8" s="1"/>
  <c r="AG2474" i="8"/>
  <c r="AD2474" i="8"/>
  <c r="AJ2474" i="8" s="1"/>
  <c r="X2474" i="8"/>
  <c r="U2474" i="8"/>
  <c r="P2474" i="8"/>
  <c r="M2474" i="8"/>
  <c r="J2474" i="8"/>
  <c r="G2474" i="8"/>
  <c r="D2474" i="8"/>
  <c r="CK2473" i="8"/>
  <c r="CH2473" i="8"/>
  <c r="CE2473" i="8"/>
  <c r="CB2473" i="8"/>
  <c r="BY2473" i="8"/>
  <c r="BU2473" i="8"/>
  <c r="BV2473" i="8" s="1"/>
  <c r="BQ2473" i="8"/>
  <c r="BN2473" i="8"/>
  <c r="BK2473" i="8"/>
  <c r="BR2473" i="8" s="1"/>
  <c r="BE2473" i="8"/>
  <c r="BB2473" i="8"/>
  <c r="AY2473" i="8"/>
  <c r="AV2473" i="8"/>
  <c r="BH2473" i="8" s="1"/>
  <c r="AP2473" i="8"/>
  <c r="AM2473" i="8"/>
  <c r="AS2473" i="8" s="1"/>
  <c r="AG2473" i="8"/>
  <c r="AD2473" i="8"/>
  <c r="AJ2473" i="8" s="1"/>
  <c r="X2473" i="8"/>
  <c r="U2473" i="8"/>
  <c r="P2473" i="8"/>
  <c r="M2473" i="8"/>
  <c r="J2473" i="8"/>
  <c r="G2473" i="8"/>
  <c r="D2473" i="8"/>
  <c r="CK2472" i="8"/>
  <c r="CH2472" i="8"/>
  <c r="CE2472" i="8"/>
  <c r="CB2472" i="8"/>
  <c r="BY2472" i="8"/>
  <c r="BU2472" i="8"/>
  <c r="BV2472" i="8" s="1"/>
  <c r="BQ2472" i="8"/>
  <c r="BN2472" i="8"/>
  <c r="BK2472" i="8"/>
  <c r="BR2472" i="8" s="1"/>
  <c r="BE2472" i="8"/>
  <c r="BB2472" i="8"/>
  <c r="AY2472" i="8"/>
  <c r="AV2472" i="8"/>
  <c r="BH2472" i="8" s="1"/>
  <c r="AP2472" i="8"/>
  <c r="AM2472" i="8"/>
  <c r="AS2472" i="8" s="1"/>
  <c r="AG2472" i="8"/>
  <c r="AD2472" i="8"/>
  <c r="AJ2472" i="8" s="1"/>
  <c r="X2472" i="8"/>
  <c r="U2472" i="8"/>
  <c r="P2472" i="8"/>
  <c r="M2472" i="8"/>
  <c r="J2472" i="8"/>
  <c r="G2472" i="8"/>
  <c r="D2472" i="8"/>
  <c r="CK2471" i="8"/>
  <c r="CH2471" i="8"/>
  <c r="CE2471" i="8"/>
  <c r="CB2471" i="8"/>
  <c r="BY2471" i="8"/>
  <c r="BU2471" i="8"/>
  <c r="BV2471" i="8" s="1"/>
  <c r="BQ2471" i="8"/>
  <c r="BN2471" i="8"/>
  <c r="BK2471" i="8"/>
  <c r="BR2471" i="8" s="1"/>
  <c r="BE2471" i="8"/>
  <c r="BB2471" i="8"/>
  <c r="AY2471" i="8"/>
  <c r="AV2471" i="8"/>
  <c r="BH2471" i="8" s="1"/>
  <c r="AP2471" i="8"/>
  <c r="AM2471" i="8"/>
  <c r="AS2471" i="8" s="1"/>
  <c r="AG2471" i="8"/>
  <c r="AD2471" i="8"/>
  <c r="AJ2471" i="8" s="1"/>
  <c r="X2471" i="8"/>
  <c r="U2471" i="8"/>
  <c r="P2471" i="8"/>
  <c r="M2471" i="8"/>
  <c r="J2471" i="8"/>
  <c r="G2471" i="8"/>
  <c r="D2471" i="8"/>
  <c r="CK2470" i="8"/>
  <c r="CH2470" i="8"/>
  <c r="CE2470" i="8"/>
  <c r="CB2470" i="8"/>
  <c r="BY2470" i="8"/>
  <c r="BU2470" i="8"/>
  <c r="BV2470" i="8" s="1"/>
  <c r="BQ2470" i="8"/>
  <c r="BN2470" i="8"/>
  <c r="BK2470" i="8"/>
  <c r="BR2470" i="8" s="1"/>
  <c r="BE2470" i="8"/>
  <c r="BB2470" i="8"/>
  <c r="AY2470" i="8"/>
  <c r="AV2470" i="8"/>
  <c r="BH2470" i="8" s="1"/>
  <c r="AP2470" i="8"/>
  <c r="AM2470" i="8"/>
  <c r="AS2470" i="8" s="1"/>
  <c r="AG2470" i="8"/>
  <c r="AD2470" i="8"/>
  <c r="AJ2470" i="8" s="1"/>
  <c r="X2470" i="8"/>
  <c r="U2470" i="8"/>
  <c r="P2470" i="8"/>
  <c r="M2470" i="8"/>
  <c r="J2470" i="8"/>
  <c r="G2470" i="8"/>
  <c r="D2470" i="8"/>
  <c r="CK2469" i="8"/>
  <c r="CH2469" i="8"/>
  <c r="CE2469" i="8"/>
  <c r="CB2469" i="8"/>
  <c r="BY2469" i="8"/>
  <c r="BU2469" i="8"/>
  <c r="BV2469" i="8" s="1"/>
  <c r="BQ2469" i="8"/>
  <c r="BN2469" i="8"/>
  <c r="BK2469" i="8"/>
  <c r="BR2469" i="8" s="1"/>
  <c r="BE2469" i="8"/>
  <c r="BB2469" i="8"/>
  <c r="AY2469" i="8"/>
  <c r="AV2469" i="8"/>
  <c r="BH2469" i="8" s="1"/>
  <c r="AP2469" i="8"/>
  <c r="AM2469" i="8"/>
  <c r="AS2469" i="8" s="1"/>
  <c r="AG2469" i="8"/>
  <c r="AD2469" i="8"/>
  <c r="AJ2469" i="8" s="1"/>
  <c r="X2469" i="8"/>
  <c r="U2469" i="8"/>
  <c r="P2469" i="8"/>
  <c r="M2469" i="8"/>
  <c r="J2469" i="8"/>
  <c r="G2469" i="8"/>
  <c r="D2469" i="8"/>
  <c r="CK2468" i="8"/>
  <c r="CH2468" i="8"/>
  <c r="CE2468" i="8"/>
  <c r="CB2468" i="8"/>
  <c r="BY2468" i="8"/>
  <c r="BU2468" i="8"/>
  <c r="BV2468" i="8" s="1"/>
  <c r="BQ2468" i="8"/>
  <c r="BN2468" i="8"/>
  <c r="BK2468" i="8"/>
  <c r="BR2468" i="8" s="1"/>
  <c r="BE2468" i="8"/>
  <c r="BB2468" i="8"/>
  <c r="AY2468" i="8"/>
  <c r="AV2468" i="8"/>
  <c r="BH2468" i="8" s="1"/>
  <c r="AP2468" i="8"/>
  <c r="AM2468" i="8"/>
  <c r="AS2468" i="8" s="1"/>
  <c r="AG2468" i="8"/>
  <c r="AD2468" i="8"/>
  <c r="AJ2468" i="8" s="1"/>
  <c r="X2468" i="8"/>
  <c r="U2468" i="8"/>
  <c r="P2468" i="8"/>
  <c r="M2468" i="8"/>
  <c r="J2468" i="8"/>
  <c r="G2468" i="8"/>
  <c r="D2468" i="8"/>
  <c r="CK2467" i="8"/>
  <c r="CH2467" i="8"/>
  <c r="CE2467" i="8"/>
  <c r="CB2467" i="8"/>
  <c r="BY2467" i="8"/>
  <c r="BU2467" i="8"/>
  <c r="BV2467" i="8" s="1"/>
  <c r="BQ2467" i="8"/>
  <c r="BN2467" i="8"/>
  <c r="BK2467" i="8"/>
  <c r="BR2467" i="8" s="1"/>
  <c r="BE2467" i="8"/>
  <c r="BB2467" i="8"/>
  <c r="AY2467" i="8"/>
  <c r="AV2467" i="8"/>
  <c r="BH2467" i="8" s="1"/>
  <c r="AP2467" i="8"/>
  <c r="AM2467" i="8"/>
  <c r="AS2467" i="8" s="1"/>
  <c r="AG2467" i="8"/>
  <c r="AD2467" i="8"/>
  <c r="AJ2467" i="8" s="1"/>
  <c r="X2467" i="8"/>
  <c r="U2467" i="8"/>
  <c r="P2467" i="8"/>
  <c r="M2467" i="8"/>
  <c r="J2467" i="8"/>
  <c r="G2467" i="8"/>
  <c r="D2467" i="8"/>
  <c r="CK2466" i="8"/>
  <c r="CH2466" i="8"/>
  <c r="CE2466" i="8"/>
  <c r="CB2466" i="8"/>
  <c r="BY2466" i="8"/>
  <c r="BU2466" i="8"/>
  <c r="BV2466" i="8" s="1"/>
  <c r="BQ2466" i="8"/>
  <c r="BN2466" i="8"/>
  <c r="BK2466" i="8"/>
  <c r="BR2466" i="8" s="1"/>
  <c r="BE2466" i="8"/>
  <c r="BB2466" i="8"/>
  <c r="AY2466" i="8"/>
  <c r="AV2466" i="8"/>
  <c r="BH2466" i="8" s="1"/>
  <c r="AP2466" i="8"/>
  <c r="AM2466" i="8"/>
  <c r="AS2466" i="8" s="1"/>
  <c r="AG2466" i="8"/>
  <c r="AD2466" i="8"/>
  <c r="AJ2466" i="8" s="1"/>
  <c r="X2466" i="8"/>
  <c r="U2466" i="8"/>
  <c r="P2466" i="8"/>
  <c r="M2466" i="8"/>
  <c r="J2466" i="8"/>
  <c r="G2466" i="8"/>
  <c r="D2466" i="8"/>
  <c r="CK2465" i="8"/>
  <c r="CH2465" i="8"/>
  <c r="CE2465" i="8"/>
  <c r="CB2465" i="8"/>
  <c r="BY2465" i="8"/>
  <c r="BU2465" i="8"/>
  <c r="BV2465" i="8" s="1"/>
  <c r="BQ2465" i="8"/>
  <c r="BN2465" i="8"/>
  <c r="BK2465" i="8"/>
  <c r="BR2465" i="8" s="1"/>
  <c r="BE2465" i="8"/>
  <c r="BB2465" i="8"/>
  <c r="AY2465" i="8"/>
  <c r="AV2465" i="8"/>
  <c r="BH2465" i="8" s="1"/>
  <c r="AP2465" i="8"/>
  <c r="AM2465" i="8"/>
  <c r="AS2465" i="8" s="1"/>
  <c r="AG2465" i="8"/>
  <c r="AD2465" i="8"/>
  <c r="AJ2465" i="8" s="1"/>
  <c r="X2465" i="8"/>
  <c r="U2465" i="8"/>
  <c r="P2465" i="8"/>
  <c r="M2465" i="8"/>
  <c r="J2465" i="8"/>
  <c r="G2465" i="8"/>
  <c r="D2465" i="8"/>
  <c r="CK2464" i="8"/>
  <c r="CH2464" i="8"/>
  <c r="CE2464" i="8"/>
  <c r="CB2464" i="8"/>
  <c r="BY2464" i="8"/>
  <c r="BU2464" i="8"/>
  <c r="BV2464" i="8" s="1"/>
  <c r="BQ2464" i="8"/>
  <c r="BN2464" i="8"/>
  <c r="BK2464" i="8"/>
  <c r="BR2464" i="8" s="1"/>
  <c r="BE2464" i="8"/>
  <c r="BB2464" i="8"/>
  <c r="AY2464" i="8"/>
  <c r="AV2464" i="8"/>
  <c r="BH2464" i="8" s="1"/>
  <c r="AP2464" i="8"/>
  <c r="AM2464" i="8"/>
  <c r="AS2464" i="8" s="1"/>
  <c r="AG2464" i="8"/>
  <c r="AD2464" i="8"/>
  <c r="AJ2464" i="8" s="1"/>
  <c r="X2464" i="8"/>
  <c r="U2464" i="8"/>
  <c r="P2464" i="8"/>
  <c r="M2464" i="8"/>
  <c r="J2464" i="8"/>
  <c r="G2464" i="8"/>
  <c r="D2464" i="8"/>
  <c r="CK2463" i="8"/>
  <c r="CH2463" i="8"/>
  <c r="CE2463" i="8"/>
  <c r="CB2463" i="8"/>
  <c r="BY2463" i="8"/>
  <c r="BU2463" i="8"/>
  <c r="BV2463" i="8" s="1"/>
  <c r="BQ2463" i="8"/>
  <c r="BN2463" i="8"/>
  <c r="BK2463" i="8"/>
  <c r="BR2463" i="8" s="1"/>
  <c r="BE2463" i="8"/>
  <c r="BB2463" i="8"/>
  <c r="AY2463" i="8"/>
  <c r="AV2463" i="8"/>
  <c r="BH2463" i="8" s="1"/>
  <c r="AP2463" i="8"/>
  <c r="AM2463" i="8"/>
  <c r="AS2463" i="8" s="1"/>
  <c r="AG2463" i="8"/>
  <c r="AD2463" i="8"/>
  <c r="AJ2463" i="8" s="1"/>
  <c r="X2463" i="8"/>
  <c r="U2463" i="8"/>
  <c r="P2463" i="8"/>
  <c r="M2463" i="8"/>
  <c r="J2463" i="8"/>
  <c r="G2463" i="8"/>
  <c r="D2463" i="8"/>
  <c r="CK2462" i="8"/>
  <c r="CH2462" i="8"/>
  <c r="CE2462" i="8"/>
  <c r="CB2462" i="8"/>
  <c r="BY2462" i="8"/>
  <c r="BU2462" i="8"/>
  <c r="BV2462" i="8" s="1"/>
  <c r="BQ2462" i="8"/>
  <c r="BN2462" i="8"/>
  <c r="BK2462" i="8"/>
  <c r="BR2462" i="8" s="1"/>
  <c r="BE2462" i="8"/>
  <c r="BB2462" i="8"/>
  <c r="AY2462" i="8"/>
  <c r="AV2462" i="8"/>
  <c r="BH2462" i="8" s="1"/>
  <c r="AP2462" i="8"/>
  <c r="AM2462" i="8"/>
  <c r="AS2462" i="8" s="1"/>
  <c r="AG2462" i="8"/>
  <c r="AD2462" i="8"/>
  <c r="AJ2462" i="8" s="1"/>
  <c r="X2462" i="8"/>
  <c r="U2462" i="8"/>
  <c r="P2462" i="8"/>
  <c r="M2462" i="8"/>
  <c r="J2462" i="8"/>
  <c r="G2462" i="8"/>
  <c r="D2462" i="8"/>
  <c r="CK2461" i="8"/>
  <c r="CH2461" i="8"/>
  <c r="CE2461" i="8"/>
  <c r="CB2461" i="8"/>
  <c r="BY2461" i="8"/>
  <c r="BU2461" i="8"/>
  <c r="BV2461" i="8" s="1"/>
  <c r="BQ2461" i="8"/>
  <c r="BN2461" i="8"/>
  <c r="BK2461" i="8"/>
  <c r="BR2461" i="8" s="1"/>
  <c r="BE2461" i="8"/>
  <c r="BB2461" i="8"/>
  <c r="AY2461" i="8"/>
  <c r="AV2461" i="8"/>
  <c r="BH2461" i="8" s="1"/>
  <c r="AP2461" i="8"/>
  <c r="AM2461" i="8"/>
  <c r="AS2461" i="8" s="1"/>
  <c r="AG2461" i="8"/>
  <c r="AD2461" i="8"/>
  <c r="AJ2461" i="8" s="1"/>
  <c r="X2461" i="8"/>
  <c r="U2461" i="8"/>
  <c r="P2461" i="8"/>
  <c r="M2461" i="8"/>
  <c r="J2461" i="8"/>
  <c r="G2461" i="8"/>
  <c r="D2461" i="8"/>
  <c r="CK2460" i="8"/>
  <c r="CH2460" i="8"/>
  <c r="CE2460" i="8"/>
  <c r="CB2460" i="8"/>
  <c r="BY2460" i="8"/>
  <c r="BU2460" i="8"/>
  <c r="BV2460" i="8" s="1"/>
  <c r="BQ2460" i="8"/>
  <c r="BN2460" i="8"/>
  <c r="BK2460" i="8"/>
  <c r="BR2460" i="8" s="1"/>
  <c r="BE2460" i="8"/>
  <c r="BB2460" i="8"/>
  <c r="AY2460" i="8"/>
  <c r="AV2460" i="8"/>
  <c r="BH2460" i="8" s="1"/>
  <c r="AP2460" i="8"/>
  <c r="AM2460" i="8"/>
  <c r="AS2460" i="8" s="1"/>
  <c r="AG2460" i="8"/>
  <c r="AD2460" i="8"/>
  <c r="AJ2460" i="8" s="1"/>
  <c r="X2460" i="8"/>
  <c r="U2460" i="8"/>
  <c r="P2460" i="8"/>
  <c r="M2460" i="8"/>
  <c r="J2460" i="8"/>
  <c r="G2460" i="8"/>
  <c r="D2460" i="8"/>
  <c r="CK2459" i="8"/>
  <c r="CH2459" i="8"/>
  <c r="CE2459" i="8"/>
  <c r="CB2459" i="8"/>
  <c r="BY2459" i="8"/>
  <c r="BU2459" i="8"/>
  <c r="BV2459" i="8" s="1"/>
  <c r="BQ2459" i="8"/>
  <c r="BN2459" i="8"/>
  <c r="BK2459" i="8"/>
  <c r="BR2459" i="8" s="1"/>
  <c r="BE2459" i="8"/>
  <c r="BB2459" i="8"/>
  <c r="AY2459" i="8"/>
  <c r="AV2459" i="8"/>
  <c r="BH2459" i="8" s="1"/>
  <c r="AP2459" i="8"/>
  <c r="AM2459" i="8"/>
  <c r="AS2459" i="8" s="1"/>
  <c r="AG2459" i="8"/>
  <c r="AD2459" i="8"/>
  <c r="AJ2459" i="8" s="1"/>
  <c r="X2459" i="8"/>
  <c r="U2459" i="8"/>
  <c r="P2459" i="8"/>
  <c r="M2459" i="8"/>
  <c r="J2459" i="8"/>
  <c r="G2459" i="8"/>
  <c r="D2459" i="8"/>
  <c r="CK2458" i="8"/>
  <c r="CH2458" i="8"/>
  <c r="CE2458" i="8"/>
  <c r="CB2458" i="8"/>
  <c r="BY2458" i="8"/>
  <c r="BU2458" i="8"/>
  <c r="BV2458" i="8" s="1"/>
  <c r="BQ2458" i="8"/>
  <c r="BN2458" i="8"/>
  <c r="BK2458" i="8"/>
  <c r="BR2458" i="8" s="1"/>
  <c r="BE2458" i="8"/>
  <c r="BB2458" i="8"/>
  <c r="AY2458" i="8"/>
  <c r="AV2458" i="8"/>
  <c r="BH2458" i="8" s="1"/>
  <c r="AP2458" i="8"/>
  <c r="AM2458" i="8"/>
  <c r="AS2458" i="8" s="1"/>
  <c r="AG2458" i="8"/>
  <c r="AD2458" i="8"/>
  <c r="AJ2458" i="8" s="1"/>
  <c r="X2458" i="8"/>
  <c r="U2458" i="8"/>
  <c r="P2458" i="8"/>
  <c r="M2458" i="8"/>
  <c r="J2458" i="8"/>
  <c r="G2458" i="8"/>
  <c r="D2458" i="8"/>
  <c r="CK2457" i="8"/>
  <c r="CH2457" i="8"/>
  <c r="CE2457" i="8"/>
  <c r="CB2457" i="8"/>
  <c r="BY2457" i="8"/>
  <c r="BU2457" i="8"/>
  <c r="BV2457" i="8" s="1"/>
  <c r="BQ2457" i="8"/>
  <c r="BN2457" i="8"/>
  <c r="BK2457" i="8"/>
  <c r="BR2457" i="8" s="1"/>
  <c r="BE2457" i="8"/>
  <c r="BB2457" i="8"/>
  <c r="AY2457" i="8"/>
  <c r="AV2457" i="8"/>
  <c r="BH2457" i="8" s="1"/>
  <c r="AP2457" i="8"/>
  <c r="AM2457" i="8"/>
  <c r="AS2457" i="8" s="1"/>
  <c r="AG2457" i="8"/>
  <c r="AD2457" i="8"/>
  <c r="AJ2457" i="8" s="1"/>
  <c r="X2457" i="8"/>
  <c r="U2457" i="8"/>
  <c r="P2457" i="8"/>
  <c r="M2457" i="8"/>
  <c r="J2457" i="8"/>
  <c r="G2457" i="8"/>
  <c r="D2457" i="8"/>
  <c r="CK2456" i="8"/>
  <c r="CH2456" i="8"/>
  <c r="CE2456" i="8"/>
  <c r="CB2456" i="8"/>
  <c r="BY2456" i="8"/>
  <c r="BU2456" i="8"/>
  <c r="BV2456" i="8" s="1"/>
  <c r="BQ2456" i="8"/>
  <c r="BN2456" i="8"/>
  <c r="BK2456" i="8"/>
  <c r="BR2456" i="8" s="1"/>
  <c r="BE2456" i="8"/>
  <c r="BB2456" i="8"/>
  <c r="AY2456" i="8"/>
  <c r="AV2456" i="8"/>
  <c r="BH2456" i="8" s="1"/>
  <c r="AP2456" i="8"/>
  <c r="AM2456" i="8"/>
  <c r="AS2456" i="8" s="1"/>
  <c r="AG2456" i="8"/>
  <c r="AD2456" i="8"/>
  <c r="AJ2456" i="8" s="1"/>
  <c r="X2456" i="8"/>
  <c r="U2456" i="8"/>
  <c r="P2456" i="8"/>
  <c r="M2456" i="8"/>
  <c r="J2456" i="8"/>
  <c r="G2456" i="8"/>
  <c r="D2456" i="8"/>
  <c r="CK2455" i="8"/>
  <c r="CH2455" i="8"/>
  <c r="CE2455" i="8"/>
  <c r="CB2455" i="8"/>
  <c r="BY2455" i="8"/>
  <c r="BU2455" i="8"/>
  <c r="BV2455" i="8" s="1"/>
  <c r="BQ2455" i="8"/>
  <c r="BN2455" i="8"/>
  <c r="BK2455" i="8"/>
  <c r="BR2455" i="8" s="1"/>
  <c r="BE2455" i="8"/>
  <c r="BB2455" i="8"/>
  <c r="AY2455" i="8"/>
  <c r="AV2455" i="8"/>
  <c r="BH2455" i="8" s="1"/>
  <c r="AP2455" i="8"/>
  <c r="AM2455" i="8"/>
  <c r="AS2455" i="8" s="1"/>
  <c r="AG2455" i="8"/>
  <c r="AD2455" i="8"/>
  <c r="AJ2455" i="8" s="1"/>
  <c r="X2455" i="8"/>
  <c r="U2455" i="8"/>
  <c r="P2455" i="8"/>
  <c r="M2455" i="8"/>
  <c r="J2455" i="8"/>
  <c r="G2455" i="8"/>
  <c r="D2455" i="8"/>
  <c r="CK2454" i="8"/>
  <c r="CH2454" i="8"/>
  <c r="CE2454" i="8"/>
  <c r="CB2454" i="8"/>
  <c r="BY2454" i="8"/>
  <c r="BU2454" i="8"/>
  <c r="BV2454" i="8" s="1"/>
  <c r="BQ2454" i="8"/>
  <c r="BN2454" i="8"/>
  <c r="BK2454" i="8"/>
  <c r="BR2454" i="8" s="1"/>
  <c r="BE2454" i="8"/>
  <c r="BB2454" i="8"/>
  <c r="AY2454" i="8"/>
  <c r="AV2454" i="8"/>
  <c r="BH2454" i="8" s="1"/>
  <c r="AP2454" i="8"/>
  <c r="AM2454" i="8"/>
  <c r="AS2454" i="8" s="1"/>
  <c r="AG2454" i="8"/>
  <c r="AD2454" i="8"/>
  <c r="AJ2454" i="8" s="1"/>
  <c r="X2454" i="8"/>
  <c r="U2454" i="8"/>
  <c r="P2454" i="8"/>
  <c r="M2454" i="8"/>
  <c r="J2454" i="8"/>
  <c r="G2454" i="8"/>
  <c r="D2454" i="8"/>
  <c r="CK2453" i="8"/>
  <c r="CH2453" i="8"/>
  <c r="CE2453" i="8"/>
  <c r="CB2453" i="8"/>
  <c r="BY2453" i="8"/>
  <c r="BU2453" i="8"/>
  <c r="BV2453" i="8" s="1"/>
  <c r="BQ2453" i="8"/>
  <c r="BN2453" i="8"/>
  <c r="BK2453" i="8"/>
  <c r="BR2453" i="8" s="1"/>
  <c r="BE2453" i="8"/>
  <c r="BB2453" i="8"/>
  <c r="AY2453" i="8"/>
  <c r="AV2453" i="8"/>
  <c r="BH2453" i="8" s="1"/>
  <c r="AP2453" i="8"/>
  <c r="AM2453" i="8"/>
  <c r="AS2453" i="8" s="1"/>
  <c r="AG2453" i="8"/>
  <c r="AD2453" i="8"/>
  <c r="AJ2453" i="8" s="1"/>
  <c r="X2453" i="8"/>
  <c r="U2453" i="8"/>
  <c r="P2453" i="8"/>
  <c r="M2453" i="8"/>
  <c r="J2453" i="8"/>
  <c r="G2453" i="8"/>
  <c r="D2453" i="8"/>
  <c r="CK2452" i="8"/>
  <c r="CH2452" i="8"/>
  <c r="CE2452" i="8"/>
  <c r="CB2452" i="8"/>
  <c r="BY2452" i="8"/>
  <c r="BU2452" i="8"/>
  <c r="BV2452" i="8" s="1"/>
  <c r="BQ2452" i="8"/>
  <c r="BN2452" i="8"/>
  <c r="BK2452" i="8"/>
  <c r="BR2452" i="8" s="1"/>
  <c r="BE2452" i="8"/>
  <c r="BB2452" i="8"/>
  <c r="AY2452" i="8"/>
  <c r="AV2452" i="8"/>
  <c r="BH2452" i="8" s="1"/>
  <c r="AP2452" i="8"/>
  <c r="AM2452" i="8"/>
  <c r="AS2452" i="8" s="1"/>
  <c r="AG2452" i="8"/>
  <c r="AD2452" i="8"/>
  <c r="AJ2452" i="8" s="1"/>
  <c r="X2452" i="8"/>
  <c r="U2452" i="8"/>
  <c r="P2452" i="8"/>
  <c r="M2452" i="8"/>
  <c r="J2452" i="8"/>
  <c r="G2452" i="8"/>
  <c r="D2452" i="8"/>
  <c r="CK2451" i="8"/>
  <c r="CH2451" i="8"/>
  <c r="CE2451" i="8"/>
  <c r="CB2451" i="8"/>
  <c r="BY2451" i="8"/>
  <c r="BU2451" i="8"/>
  <c r="BV2451" i="8" s="1"/>
  <c r="BQ2451" i="8"/>
  <c r="BN2451" i="8"/>
  <c r="BK2451" i="8"/>
  <c r="BR2451" i="8" s="1"/>
  <c r="BE2451" i="8"/>
  <c r="BB2451" i="8"/>
  <c r="AY2451" i="8"/>
  <c r="AV2451" i="8"/>
  <c r="BH2451" i="8" s="1"/>
  <c r="AP2451" i="8"/>
  <c r="AM2451" i="8"/>
  <c r="AS2451" i="8" s="1"/>
  <c r="AG2451" i="8"/>
  <c r="AD2451" i="8"/>
  <c r="AJ2451" i="8" s="1"/>
  <c r="X2451" i="8"/>
  <c r="U2451" i="8"/>
  <c r="P2451" i="8"/>
  <c r="M2451" i="8"/>
  <c r="J2451" i="8"/>
  <c r="G2451" i="8"/>
  <c r="D2451" i="8"/>
  <c r="CK2450" i="8"/>
  <c r="CH2450" i="8"/>
  <c r="CE2450" i="8"/>
  <c r="CB2450" i="8"/>
  <c r="BY2450" i="8"/>
  <c r="BU2450" i="8"/>
  <c r="BV2450" i="8" s="1"/>
  <c r="BQ2450" i="8"/>
  <c r="BN2450" i="8"/>
  <c r="BK2450" i="8"/>
  <c r="BR2450" i="8" s="1"/>
  <c r="BE2450" i="8"/>
  <c r="BB2450" i="8"/>
  <c r="AY2450" i="8"/>
  <c r="AV2450" i="8"/>
  <c r="BH2450" i="8" s="1"/>
  <c r="AP2450" i="8"/>
  <c r="AM2450" i="8"/>
  <c r="AS2450" i="8" s="1"/>
  <c r="AG2450" i="8"/>
  <c r="AD2450" i="8"/>
  <c r="AJ2450" i="8" s="1"/>
  <c r="X2450" i="8"/>
  <c r="U2450" i="8"/>
  <c r="P2450" i="8"/>
  <c r="M2450" i="8"/>
  <c r="J2450" i="8"/>
  <c r="G2450" i="8"/>
  <c r="D2450" i="8"/>
  <c r="CK2449" i="8"/>
  <c r="CH2449" i="8"/>
  <c r="CE2449" i="8"/>
  <c r="CB2449" i="8"/>
  <c r="BY2449" i="8"/>
  <c r="BU2449" i="8"/>
  <c r="BV2449" i="8" s="1"/>
  <c r="BQ2449" i="8"/>
  <c r="BN2449" i="8"/>
  <c r="BK2449" i="8"/>
  <c r="BR2449" i="8" s="1"/>
  <c r="BE2449" i="8"/>
  <c r="BB2449" i="8"/>
  <c r="AY2449" i="8"/>
  <c r="AV2449" i="8"/>
  <c r="BH2449" i="8" s="1"/>
  <c r="AP2449" i="8"/>
  <c r="AM2449" i="8"/>
  <c r="AS2449" i="8" s="1"/>
  <c r="AG2449" i="8"/>
  <c r="AD2449" i="8"/>
  <c r="AJ2449" i="8" s="1"/>
  <c r="X2449" i="8"/>
  <c r="U2449" i="8"/>
  <c r="P2449" i="8"/>
  <c r="M2449" i="8"/>
  <c r="J2449" i="8"/>
  <c r="G2449" i="8"/>
  <c r="D2449" i="8"/>
  <c r="CK2448" i="8"/>
  <c r="CH2448" i="8"/>
  <c r="CE2448" i="8"/>
  <c r="CB2448" i="8"/>
  <c r="BY2448" i="8"/>
  <c r="BU2448" i="8"/>
  <c r="BV2448" i="8" s="1"/>
  <c r="BQ2448" i="8"/>
  <c r="BN2448" i="8"/>
  <c r="BK2448" i="8"/>
  <c r="BR2448" i="8" s="1"/>
  <c r="BE2448" i="8"/>
  <c r="BB2448" i="8"/>
  <c r="AY2448" i="8"/>
  <c r="AV2448" i="8"/>
  <c r="BH2448" i="8" s="1"/>
  <c r="AP2448" i="8"/>
  <c r="AM2448" i="8"/>
  <c r="AS2448" i="8" s="1"/>
  <c r="AG2448" i="8"/>
  <c r="AD2448" i="8"/>
  <c r="AJ2448" i="8" s="1"/>
  <c r="X2448" i="8"/>
  <c r="U2448" i="8"/>
  <c r="P2448" i="8"/>
  <c r="M2448" i="8"/>
  <c r="J2448" i="8"/>
  <c r="G2448" i="8"/>
  <c r="D2448" i="8"/>
  <c r="CK2447" i="8"/>
  <c r="CH2447" i="8"/>
  <c r="CE2447" i="8"/>
  <c r="CB2447" i="8"/>
  <c r="BY2447" i="8"/>
  <c r="BU2447" i="8"/>
  <c r="BV2447" i="8" s="1"/>
  <c r="BQ2447" i="8"/>
  <c r="BN2447" i="8"/>
  <c r="BK2447" i="8"/>
  <c r="BR2447" i="8" s="1"/>
  <c r="BE2447" i="8"/>
  <c r="BB2447" i="8"/>
  <c r="AY2447" i="8"/>
  <c r="AV2447" i="8"/>
  <c r="BH2447" i="8" s="1"/>
  <c r="AP2447" i="8"/>
  <c r="AM2447" i="8"/>
  <c r="AS2447" i="8" s="1"/>
  <c r="AG2447" i="8"/>
  <c r="AD2447" i="8"/>
  <c r="AJ2447" i="8" s="1"/>
  <c r="X2447" i="8"/>
  <c r="U2447" i="8"/>
  <c r="P2447" i="8"/>
  <c r="M2447" i="8"/>
  <c r="J2447" i="8"/>
  <c r="G2447" i="8"/>
  <c r="D2447" i="8"/>
  <c r="CK2446" i="8"/>
  <c r="CH2446" i="8"/>
  <c r="CE2446" i="8"/>
  <c r="CB2446" i="8"/>
  <c r="BY2446" i="8"/>
  <c r="BU2446" i="8"/>
  <c r="BV2446" i="8" s="1"/>
  <c r="BQ2446" i="8"/>
  <c r="BN2446" i="8"/>
  <c r="BK2446" i="8"/>
  <c r="BR2446" i="8" s="1"/>
  <c r="BE2446" i="8"/>
  <c r="BB2446" i="8"/>
  <c r="AY2446" i="8"/>
  <c r="AV2446" i="8"/>
  <c r="BH2446" i="8" s="1"/>
  <c r="AP2446" i="8"/>
  <c r="AM2446" i="8"/>
  <c r="AS2446" i="8" s="1"/>
  <c r="AG2446" i="8"/>
  <c r="AD2446" i="8"/>
  <c r="AJ2446" i="8" s="1"/>
  <c r="X2446" i="8"/>
  <c r="U2446" i="8"/>
  <c r="P2446" i="8"/>
  <c r="M2446" i="8"/>
  <c r="J2446" i="8"/>
  <c r="G2446" i="8"/>
  <c r="D2446" i="8"/>
  <c r="CK2445" i="8"/>
  <c r="CH2445" i="8"/>
  <c r="CE2445" i="8"/>
  <c r="CB2445" i="8"/>
  <c r="BY2445" i="8"/>
  <c r="BU2445" i="8"/>
  <c r="BV2445" i="8" s="1"/>
  <c r="BQ2445" i="8"/>
  <c r="BN2445" i="8"/>
  <c r="BK2445" i="8"/>
  <c r="BR2445" i="8" s="1"/>
  <c r="BE2445" i="8"/>
  <c r="BB2445" i="8"/>
  <c r="AY2445" i="8"/>
  <c r="AV2445" i="8"/>
  <c r="BH2445" i="8" s="1"/>
  <c r="AP2445" i="8"/>
  <c r="AM2445" i="8"/>
  <c r="AS2445" i="8" s="1"/>
  <c r="AG2445" i="8"/>
  <c r="AD2445" i="8"/>
  <c r="AJ2445" i="8" s="1"/>
  <c r="X2445" i="8"/>
  <c r="U2445" i="8"/>
  <c r="P2445" i="8"/>
  <c r="M2445" i="8"/>
  <c r="J2445" i="8"/>
  <c r="G2445" i="8"/>
  <c r="D2445" i="8"/>
  <c r="CK2444" i="8"/>
  <c r="CH2444" i="8"/>
  <c r="CE2444" i="8"/>
  <c r="CB2444" i="8"/>
  <c r="BY2444" i="8"/>
  <c r="BU2444" i="8"/>
  <c r="BV2444" i="8" s="1"/>
  <c r="BQ2444" i="8"/>
  <c r="BN2444" i="8"/>
  <c r="BK2444" i="8"/>
  <c r="BR2444" i="8" s="1"/>
  <c r="BE2444" i="8"/>
  <c r="BB2444" i="8"/>
  <c r="AY2444" i="8"/>
  <c r="AV2444" i="8"/>
  <c r="BH2444" i="8" s="1"/>
  <c r="AP2444" i="8"/>
  <c r="AM2444" i="8"/>
  <c r="AS2444" i="8" s="1"/>
  <c r="AG2444" i="8"/>
  <c r="AD2444" i="8"/>
  <c r="AJ2444" i="8" s="1"/>
  <c r="X2444" i="8"/>
  <c r="U2444" i="8"/>
  <c r="P2444" i="8"/>
  <c r="M2444" i="8"/>
  <c r="J2444" i="8"/>
  <c r="G2444" i="8"/>
  <c r="D2444" i="8"/>
  <c r="CK2443" i="8"/>
  <c r="CH2443" i="8"/>
  <c r="CE2443" i="8"/>
  <c r="CB2443" i="8"/>
  <c r="BY2443" i="8"/>
  <c r="BU2443" i="8"/>
  <c r="BV2443" i="8" s="1"/>
  <c r="BQ2443" i="8"/>
  <c r="BN2443" i="8"/>
  <c r="BK2443" i="8"/>
  <c r="BR2443" i="8" s="1"/>
  <c r="BE2443" i="8"/>
  <c r="BB2443" i="8"/>
  <c r="AY2443" i="8"/>
  <c r="AV2443" i="8"/>
  <c r="BH2443" i="8" s="1"/>
  <c r="AP2443" i="8"/>
  <c r="AM2443" i="8"/>
  <c r="AS2443" i="8" s="1"/>
  <c r="AG2443" i="8"/>
  <c r="AD2443" i="8"/>
  <c r="AJ2443" i="8" s="1"/>
  <c r="X2443" i="8"/>
  <c r="U2443" i="8"/>
  <c r="P2443" i="8"/>
  <c r="M2443" i="8"/>
  <c r="J2443" i="8"/>
  <c r="G2443" i="8"/>
  <c r="D2443" i="8"/>
  <c r="CK2442" i="8"/>
  <c r="CH2442" i="8"/>
  <c r="CE2442" i="8"/>
  <c r="CB2442" i="8"/>
  <c r="BY2442" i="8"/>
  <c r="BU2442" i="8"/>
  <c r="BV2442" i="8" s="1"/>
  <c r="BQ2442" i="8"/>
  <c r="BN2442" i="8"/>
  <c r="BK2442" i="8"/>
  <c r="BR2442" i="8" s="1"/>
  <c r="BE2442" i="8"/>
  <c r="BB2442" i="8"/>
  <c r="AY2442" i="8"/>
  <c r="AV2442" i="8"/>
  <c r="BH2442" i="8" s="1"/>
  <c r="AP2442" i="8"/>
  <c r="AM2442" i="8"/>
  <c r="AS2442" i="8" s="1"/>
  <c r="AG2442" i="8"/>
  <c r="AD2442" i="8"/>
  <c r="AJ2442" i="8" s="1"/>
  <c r="X2442" i="8"/>
  <c r="U2442" i="8"/>
  <c r="P2442" i="8"/>
  <c r="M2442" i="8"/>
  <c r="J2442" i="8"/>
  <c r="G2442" i="8"/>
  <c r="D2442" i="8"/>
  <c r="CK2441" i="8"/>
  <c r="CH2441" i="8"/>
  <c r="CE2441" i="8"/>
  <c r="CB2441" i="8"/>
  <c r="BY2441" i="8"/>
  <c r="BU2441" i="8"/>
  <c r="BV2441" i="8" s="1"/>
  <c r="BQ2441" i="8"/>
  <c r="BN2441" i="8"/>
  <c r="BK2441" i="8"/>
  <c r="BR2441" i="8" s="1"/>
  <c r="BE2441" i="8"/>
  <c r="BB2441" i="8"/>
  <c r="AY2441" i="8"/>
  <c r="AV2441" i="8"/>
  <c r="BH2441" i="8" s="1"/>
  <c r="AP2441" i="8"/>
  <c r="AM2441" i="8"/>
  <c r="AS2441" i="8" s="1"/>
  <c r="AG2441" i="8"/>
  <c r="AD2441" i="8"/>
  <c r="AJ2441" i="8" s="1"/>
  <c r="X2441" i="8"/>
  <c r="U2441" i="8"/>
  <c r="P2441" i="8"/>
  <c r="M2441" i="8"/>
  <c r="J2441" i="8"/>
  <c r="G2441" i="8"/>
  <c r="D2441" i="8"/>
  <c r="CK2440" i="8"/>
  <c r="CH2440" i="8"/>
  <c r="CE2440" i="8"/>
  <c r="CB2440" i="8"/>
  <c r="BY2440" i="8"/>
  <c r="BU2440" i="8"/>
  <c r="BV2440" i="8" s="1"/>
  <c r="BQ2440" i="8"/>
  <c r="BN2440" i="8"/>
  <c r="BK2440" i="8"/>
  <c r="BR2440" i="8" s="1"/>
  <c r="BE2440" i="8"/>
  <c r="BB2440" i="8"/>
  <c r="AY2440" i="8"/>
  <c r="AV2440" i="8"/>
  <c r="BH2440" i="8" s="1"/>
  <c r="AP2440" i="8"/>
  <c r="AM2440" i="8"/>
  <c r="AS2440" i="8" s="1"/>
  <c r="AG2440" i="8"/>
  <c r="AD2440" i="8"/>
  <c r="AJ2440" i="8" s="1"/>
  <c r="X2440" i="8"/>
  <c r="U2440" i="8"/>
  <c r="P2440" i="8"/>
  <c r="M2440" i="8"/>
  <c r="J2440" i="8"/>
  <c r="G2440" i="8"/>
  <c r="D2440" i="8"/>
  <c r="CK2439" i="8"/>
  <c r="CH2439" i="8"/>
  <c r="CE2439" i="8"/>
  <c r="CB2439" i="8"/>
  <c r="BY2439" i="8"/>
  <c r="BU2439" i="8"/>
  <c r="BV2439" i="8" s="1"/>
  <c r="BQ2439" i="8"/>
  <c r="BN2439" i="8"/>
  <c r="BK2439" i="8"/>
  <c r="BR2439" i="8" s="1"/>
  <c r="BE2439" i="8"/>
  <c r="BB2439" i="8"/>
  <c r="AY2439" i="8"/>
  <c r="AV2439" i="8"/>
  <c r="BH2439" i="8" s="1"/>
  <c r="AP2439" i="8"/>
  <c r="AM2439" i="8"/>
  <c r="AS2439" i="8" s="1"/>
  <c r="AG2439" i="8"/>
  <c r="AD2439" i="8"/>
  <c r="AJ2439" i="8" s="1"/>
  <c r="X2439" i="8"/>
  <c r="U2439" i="8"/>
  <c r="P2439" i="8"/>
  <c r="M2439" i="8"/>
  <c r="J2439" i="8"/>
  <c r="G2439" i="8"/>
  <c r="D2439" i="8"/>
  <c r="CK2438" i="8"/>
  <c r="CH2438" i="8"/>
  <c r="CE2438" i="8"/>
  <c r="CB2438" i="8"/>
  <c r="BY2438" i="8"/>
  <c r="BU2438" i="8"/>
  <c r="BV2438" i="8" s="1"/>
  <c r="BQ2438" i="8"/>
  <c r="BN2438" i="8"/>
  <c r="BK2438" i="8"/>
  <c r="BR2438" i="8" s="1"/>
  <c r="BE2438" i="8"/>
  <c r="BB2438" i="8"/>
  <c r="AY2438" i="8"/>
  <c r="AV2438" i="8"/>
  <c r="BH2438" i="8" s="1"/>
  <c r="AP2438" i="8"/>
  <c r="AM2438" i="8"/>
  <c r="AS2438" i="8" s="1"/>
  <c r="AG2438" i="8"/>
  <c r="AD2438" i="8"/>
  <c r="AJ2438" i="8" s="1"/>
  <c r="X2438" i="8"/>
  <c r="U2438" i="8"/>
  <c r="P2438" i="8"/>
  <c r="M2438" i="8"/>
  <c r="J2438" i="8"/>
  <c r="G2438" i="8"/>
  <c r="D2438" i="8"/>
  <c r="CK2437" i="8"/>
  <c r="CH2437" i="8"/>
  <c r="CE2437" i="8"/>
  <c r="CB2437" i="8"/>
  <c r="BY2437" i="8"/>
  <c r="BU2437" i="8"/>
  <c r="BV2437" i="8" s="1"/>
  <c r="BQ2437" i="8"/>
  <c r="BN2437" i="8"/>
  <c r="BK2437" i="8"/>
  <c r="BR2437" i="8" s="1"/>
  <c r="BE2437" i="8"/>
  <c r="BB2437" i="8"/>
  <c r="AY2437" i="8"/>
  <c r="AV2437" i="8"/>
  <c r="BH2437" i="8" s="1"/>
  <c r="AP2437" i="8"/>
  <c r="AM2437" i="8"/>
  <c r="AS2437" i="8" s="1"/>
  <c r="AG2437" i="8"/>
  <c r="AD2437" i="8"/>
  <c r="AJ2437" i="8" s="1"/>
  <c r="X2437" i="8"/>
  <c r="U2437" i="8"/>
  <c r="P2437" i="8"/>
  <c r="M2437" i="8"/>
  <c r="J2437" i="8"/>
  <c r="G2437" i="8"/>
  <c r="D2437" i="8"/>
  <c r="CK2436" i="8"/>
  <c r="CH2436" i="8"/>
  <c r="CE2436" i="8"/>
  <c r="CB2436" i="8"/>
  <c r="BY2436" i="8"/>
  <c r="BU2436" i="8"/>
  <c r="BV2436" i="8" s="1"/>
  <c r="BQ2436" i="8"/>
  <c r="BN2436" i="8"/>
  <c r="BK2436" i="8"/>
  <c r="BR2436" i="8" s="1"/>
  <c r="BE2436" i="8"/>
  <c r="BB2436" i="8"/>
  <c r="AY2436" i="8"/>
  <c r="AV2436" i="8"/>
  <c r="BH2436" i="8" s="1"/>
  <c r="AP2436" i="8"/>
  <c r="AM2436" i="8"/>
  <c r="AS2436" i="8" s="1"/>
  <c r="AG2436" i="8"/>
  <c r="AD2436" i="8"/>
  <c r="AJ2436" i="8" s="1"/>
  <c r="X2436" i="8"/>
  <c r="U2436" i="8"/>
  <c r="P2436" i="8"/>
  <c r="M2436" i="8"/>
  <c r="J2436" i="8"/>
  <c r="G2436" i="8"/>
  <c r="D2436" i="8"/>
  <c r="CK2435" i="8"/>
  <c r="CH2435" i="8"/>
  <c r="CE2435" i="8"/>
  <c r="CB2435" i="8"/>
  <c r="BY2435" i="8"/>
  <c r="BU2435" i="8"/>
  <c r="BV2435" i="8" s="1"/>
  <c r="BQ2435" i="8"/>
  <c r="BN2435" i="8"/>
  <c r="BK2435" i="8"/>
  <c r="BR2435" i="8" s="1"/>
  <c r="BE2435" i="8"/>
  <c r="BB2435" i="8"/>
  <c r="AY2435" i="8"/>
  <c r="AV2435" i="8"/>
  <c r="BH2435" i="8" s="1"/>
  <c r="AP2435" i="8"/>
  <c r="AM2435" i="8"/>
  <c r="AS2435" i="8" s="1"/>
  <c r="AG2435" i="8"/>
  <c r="AD2435" i="8"/>
  <c r="AJ2435" i="8" s="1"/>
  <c r="X2435" i="8"/>
  <c r="U2435" i="8"/>
  <c r="P2435" i="8"/>
  <c r="M2435" i="8"/>
  <c r="J2435" i="8"/>
  <c r="G2435" i="8"/>
  <c r="D2435" i="8"/>
  <c r="CK2434" i="8"/>
  <c r="CH2434" i="8"/>
  <c r="CE2434" i="8"/>
  <c r="CB2434" i="8"/>
  <c r="BY2434" i="8"/>
  <c r="BU2434" i="8"/>
  <c r="BV2434" i="8" s="1"/>
  <c r="BQ2434" i="8"/>
  <c r="BN2434" i="8"/>
  <c r="BK2434" i="8"/>
  <c r="BR2434" i="8" s="1"/>
  <c r="BE2434" i="8"/>
  <c r="BB2434" i="8"/>
  <c r="AY2434" i="8"/>
  <c r="AV2434" i="8"/>
  <c r="BH2434" i="8" s="1"/>
  <c r="AP2434" i="8"/>
  <c r="AM2434" i="8"/>
  <c r="AS2434" i="8" s="1"/>
  <c r="AG2434" i="8"/>
  <c r="AD2434" i="8"/>
  <c r="AJ2434" i="8" s="1"/>
  <c r="X2434" i="8"/>
  <c r="U2434" i="8"/>
  <c r="P2434" i="8"/>
  <c r="M2434" i="8"/>
  <c r="J2434" i="8"/>
  <c r="G2434" i="8"/>
  <c r="D2434" i="8"/>
  <c r="CK2433" i="8"/>
  <c r="CH2433" i="8"/>
  <c r="CE2433" i="8"/>
  <c r="CB2433" i="8"/>
  <c r="BY2433" i="8"/>
  <c r="BU2433" i="8"/>
  <c r="BV2433" i="8" s="1"/>
  <c r="BQ2433" i="8"/>
  <c r="BN2433" i="8"/>
  <c r="BK2433" i="8"/>
  <c r="BR2433" i="8" s="1"/>
  <c r="BE2433" i="8"/>
  <c r="BB2433" i="8"/>
  <c r="AY2433" i="8"/>
  <c r="AV2433" i="8"/>
  <c r="BH2433" i="8" s="1"/>
  <c r="AP2433" i="8"/>
  <c r="AM2433" i="8"/>
  <c r="AS2433" i="8" s="1"/>
  <c r="AG2433" i="8"/>
  <c r="AD2433" i="8"/>
  <c r="AJ2433" i="8" s="1"/>
  <c r="X2433" i="8"/>
  <c r="U2433" i="8"/>
  <c r="P2433" i="8"/>
  <c r="M2433" i="8"/>
  <c r="J2433" i="8"/>
  <c r="G2433" i="8"/>
  <c r="D2433" i="8"/>
  <c r="CK2432" i="8"/>
  <c r="CH2432" i="8"/>
  <c r="CE2432" i="8"/>
  <c r="CB2432" i="8"/>
  <c r="BY2432" i="8"/>
  <c r="BU2432" i="8"/>
  <c r="BV2432" i="8" s="1"/>
  <c r="BQ2432" i="8"/>
  <c r="BN2432" i="8"/>
  <c r="BK2432" i="8"/>
  <c r="BR2432" i="8" s="1"/>
  <c r="BE2432" i="8"/>
  <c r="BB2432" i="8"/>
  <c r="AY2432" i="8"/>
  <c r="AV2432" i="8"/>
  <c r="BH2432" i="8" s="1"/>
  <c r="AP2432" i="8"/>
  <c r="AM2432" i="8"/>
  <c r="AS2432" i="8" s="1"/>
  <c r="AG2432" i="8"/>
  <c r="AD2432" i="8"/>
  <c r="AJ2432" i="8" s="1"/>
  <c r="X2432" i="8"/>
  <c r="U2432" i="8"/>
  <c r="P2432" i="8"/>
  <c r="M2432" i="8"/>
  <c r="J2432" i="8"/>
  <c r="G2432" i="8"/>
  <c r="D2432" i="8"/>
  <c r="CK2431" i="8"/>
  <c r="CH2431" i="8"/>
  <c r="CE2431" i="8"/>
  <c r="CB2431" i="8"/>
  <c r="BY2431" i="8"/>
  <c r="BU2431" i="8"/>
  <c r="BV2431" i="8" s="1"/>
  <c r="BQ2431" i="8"/>
  <c r="BN2431" i="8"/>
  <c r="BK2431" i="8"/>
  <c r="BR2431" i="8" s="1"/>
  <c r="BE2431" i="8"/>
  <c r="BB2431" i="8"/>
  <c r="AY2431" i="8"/>
  <c r="AV2431" i="8"/>
  <c r="BH2431" i="8" s="1"/>
  <c r="AP2431" i="8"/>
  <c r="AM2431" i="8"/>
  <c r="AS2431" i="8" s="1"/>
  <c r="AG2431" i="8"/>
  <c r="AD2431" i="8"/>
  <c r="AJ2431" i="8" s="1"/>
  <c r="X2431" i="8"/>
  <c r="U2431" i="8"/>
  <c r="P2431" i="8"/>
  <c r="M2431" i="8"/>
  <c r="J2431" i="8"/>
  <c r="G2431" i="8"/>
  <c r="D2431" i="8"/>
  <c r="CK2430" i="8"/>
  <c r="CH2430" i="8"/>
  <c r="CE2430" i="8"/>
  <c r="CB2430" i="8"/>
  <c r="BY2430" i="8"/>
  <c r="BU2430" i="8"/>
  <c r="BV2430" i="8" s="1"/>
  <c r="BQ2430" i="8"/>
  <c r="BN2430" i="8"/>
  <c r="BK2430" i="8"/>
  <c r="BR2430" i="8" s="1"/>
  <c r="BE2430" i="8"/>
  <c r="BB2430" i="8"/>
  <c r="AY2430" i="8"/>
  <c r="AV2430" i="8"/>
  <c r="BH2430" i="8" s="1"/>
  <c r="AP2430" i="8"/>
  <c r="AM2430" i="8"/>
  <c r="AS2430" i="8" s="1"/>
  <c r="AG2430" i="8"/>
  <c r="AD2430" i="8"/>
  <c r="AJ2430" i="8" s="1"/>
  <c r="X2430" i="8"/>
  <c r="U2430" i="8"/>
  <c r="P2430" i="8"/>
  <c r="M2430" i="8"/>
  <c r="J2430" i="8"/>
  <c r="G2430" i="8"/>
  <c r="D2430" i="8"/>
  <c r="CK2429" i="8"/>
  <c r="CH2429" i="8"/>
  <c r="CE2429" i="8"/>
  <c r="CB2429" i="8"/>
  <c r="BY2429" i="8"/>
  <c r="BU2429" i="8"/>
  <c r="BV2429" i="8" s="1"/>
  <c r="BQ2429" i="8"/>
  <c r="BN2429" i="8"/>
  <c r="BK2429" i="8"/>
  <c r="BR2429" i="8" s="1"/>
  <c r="BE2429" i="8"/>
  <c r="BB2429" i="8"/>
  <c r="AY2429" i="8"/>
  <c r="AV2429" i="8"/>
  <c r="BH2429" i="8" s="1"/>
  <c r="AP2429" i="8"/>
  <c r="AM2429" i="8"/>
  <c r="AS2429" i="8" s="1"/>
  <c r="AG2429" i="8"/>
  <c r="AD2429" i="8"/>
  <c r="AJ2429" i="8" s="1"/>
  <c r="X2429" i="8"/>
  <c r="U2429" i="8"/>
  <c r="P2429" i="8"/>
  <c r="M2429" i="8"/>
  <c r="J2429" i="8"/>
  <c r="G2429" i="8"/>
  <c r="D2429" i="8"/>
  <c r="CK2428" i="8"/>
  <c r="CH2428" i="8"/>
  <c r="CE2428" i="8"/>
  <c r="CB2428" i="8"/>
  <c r="BY2428" i="8"/>
  <c r="BU2428" i="8"/>
  <c r="BV2428" i="8" s="1"/>
  <c r="BQ2428" i="8"/>
  <c r="BN2428" i="8"/>
  <c r="BK2428" i="8"/>
  <c r="BR2428" i="8" s="1"/>
  <c r="BE2428" i="8"/>
  <c r="BB2428" i="8"/>
  <c r="AY2428" i="8"/>
  <c r="AV2428" i="8"/>
  <c r="BH2428" i="8" s="1"/>
  <c r="AP2428" i="8"/>
  <c r="AM2428" i="8"/>
  <c r="AS2428" i="8" s="1"/>
  <c r="AG2428" i="8"/>
  <c r="AD2428" i="8"/>
  <c r="AJ2428" i="8" s="1"/>
  <c r="X2428" i="8"/>
  <c r="U2428" i="8"/>
  <c r="P2428" i="8"/>
  <c r="M2428" i="8"/>
  <c r="J2428" i="8"/>
  <c r="G2428" i="8"/>
  <c r="D2428" i="8"/>
  <c r="CK2427" i="8"/>
  <c r="CH2427" i="8"/>
  <c r="CE2427" i="8"/>
  <c r="CB2427" i="8"/>
  <c r="BY2427" i="8"/>
  <c r="BU2427" i="8"/>
  <c r="BV2427" i="8" s="1"/>
  <c r="BQ2427" i="8"/>
  <c r="BN2427" i="8"/>
  <c r="BK2427" i="8"/>
  <c r="BR2427" i="8" s="1"/>
  <c r="BE2427" i="8"/>
  <c r="BB2427" i="8"/>
  <c r="AY2427" i="8"/>
  <c r="AV2427" i="8"/>
  <c r="BH2427" i="8" s="1"/>
  <c r="AP2427" i="8"/>
  <c r="AM2427" i="8"/>
  <c r="AS2427" i="8" s="1"/>
  <c r="AG2427" i="8"/>
  <c r="AD2427" i="8"/>
  <c r="AJ2427" i="8" s="1"/>
  <c r="X2427" i="8"/>
  <c r="U2427" i="8"/>
  <c r="P2427" i="8"/>
  <c r="M2427" i="8"/>
  <c r="J2427" i="8"/>
  <c r="G2427" i="8"/>
  <c r="D2427" i="8"/>
  <c r="CK2426" i="8"/>
  <c r="CH2426" i="8"/>
  <c r="CE2426" i="8"/>
  <c r="CB2426" i="8"/>
  <c r="BY2426" i="8"/>
  <c r="BU2426" i="8"/>
  <c r="BV2426" i="8" s="1"/>
  <c r="BQ2426" i="8"/>
  <c r="BN2426" i="8"/>
  <c r="BK2426" i="8"/>
  <c r="BR2426" i="8" s="1"/>
  <c r="BE2426" i="8"/>
  <c r="BB2426" i="8"/>
  <c r="AY2426" i="8"/>
  <c r="AV2426" i="8"/>
  <c r="BH2426" i="8" s="1"/>
  <c r="AP2426" i="8"/>
  <c r="AM2426" i="8"/>
  <c r="AS2426" i="8" s="1"/>
  <c r="AG2426" i="8"/>
  <c r="AD2426" i="8"/>
  <c r="AJ2426" i="8" s="1"/>
  <c r="X2426" i="8"/>
  <c r="U2426" i="8"/>
  <c r="P2426" i="8"/>
  <c r="M2426" i="8"/>
  <c r="J2426" i="8"/>
  <c r="G2426" i="8"/>
  <c r="D2426" i="8"/>
  <c r="CK2425" i="8"/>
  <c r="CH2425" i="8"/>
  <c r="CE2425" i="8"/>
  <c r="CB2425" i="8"/>
  <c r="BY2425" i="8"/>
  <c r="BU2425" i="8"/>
  <c r="BV2425" i="8" s="1"/>
  <c r="BQ2425" i="8"/>
  <c r="BN2425" i="8"/>
  <c r="BK2425" i="8"/>
  <c r="BR2425" i="8" s="1"/>
  <c r="BE2425" i="8"/>
  <c r="BB2425" i="8"/>
  <c r="AY2425" i="8"/>
  <c r="AV2425" i="8"/>
  <c r="BH2425" i="8" s="1"/>
  <c r="AP2425" i="8"/>
  <c r="AM2425" i="8"/>
  <c r="AS2425" i="8" s="1"/>
  <c r="AG2425" i="8"/>
  <c r="AD2425" i="8"/>
  <c r="AJ2425" i="8" s="1"/>
  <c r="X2425" i="8"/>
  <c r="U2425" i="8"/>
  <c r="P2425" i="8"/>
  <c r="M2425" i="8"/>
  <c r="J2425" i="8"/>
  <c r="G2425" i="8"/>
  <c r="D2425" i="8"/>
  <c r="CK2424" i="8"/>
  <c r="CH2424" i="8"/>
  <c r="CE2424" i="8"/>
  <c r="CB2424" i="8"/>
  <c r="BY2424" i="8"/>
  <c r="BU2424" i="8"/>
  <c r="BV2424" i="8" s="1"/>
  <c r="BQ2424" i="8"/>
  <c r="BN2424" i="8"/>
  <c r="BK2424" i="8"/>
  <c r="BR2424" i="8" s="1"/>
  <c r="BE2424" i="8"/>
  <c r="BB2424" i="8"/>
  <c r="AY2424" i="8"/>
  <c r="AV2424" i="8"/>
  <c r="BH2424" i="8" s="1"/>
  <c r="AP2424" i="8"/>
  <c r="AM2424" i="8"/>
  <c r="AS2424" i="8" s="1"/>
  <c r="AG2424" i="8"/>
  <c r="AD2424" i="8"/>
  <c r="AJ2424" i="8" s="1"/>
  <c r="X2424" i="8"/>
  <c r="U2424" i="8"/>
  <c r="P2424" i="8"/>
  <c r="M2424" i="8"/>
  <c r="J2424" i="8"/>
  <c r="G2424" i="8"/>
  <c r="D2424" i="8"/>
  <c r="CK2423" i="8"/>
  <c r="CH2423" i="8"/>
  <c r="CE2423" i="8"/>
  <c r="CB2423" i="8"/>
  <c r="BY2423" i="8"/>
  <c r="BU2423" i="8"/>
  <c r="BV2423" i="8" s="1"/>
  <c r="BQ2423" i="8"/>
  <c r="BN2423" i="8"/>
  <c r="BK2423" i="8"/>
  <c r="BR2423" i="8" s="1"/>
  <c r="BE2423" i="8"/>
  <c r="BB2423" i="8"/>
  <c r="AY2423" i="8"/>
  <c r="AV2423" i="8"/>
  <c r="BH2423" i="8" s="1"/>
  <c r="AP2423" i="8"/>
  <c r="AM2423" i="8"/>
  <c r="AS2423" i="8" s="1"/>
  <c r="AG2423" i="8"/>
  <c r="AD2423" i="8"/>
  <c r="AJ2423" i="8" s="1"/>
  <c r="X2423" i="8"/>
  <c r="U2423" i="8"/>
  <c r="P2423" i="8"/>
  <c r="M2423" i="8"/>
  <c r="J2423" i="8"/>
  <c r="G2423" i="8"/>
  <c r="D2423" i="8"/>
  <c r="CK2422" i="8"/>
  <c r="CH2422" i="8"/>
  <c r="CE2422" i="8"/>
  <c r="CB2422" i="8"/>
  <c r="BY2422" i="8"/>
  <c r="BU2422" i="8"/>
  <c r="BV2422" i="8" s="1"/>
  <c r="BQ2422" i="8"/>
  <c r="BN2422" i="8"/>
  <c r="BK2422" i="8"/>
  <c r="BR2422" i="8" s="1"/>
  <c r="BE2422" i="8"/>
  <c r="BB2422" i="8"/>
  <c r="AY2422" i="8"/>
  <c r="AV2422" i="8"/>
  <c r="BH2422" i="8" s="1"/>
  <c r="AP2422" i="8"/>
  <c r="AM2422" i="8"/>
  <c r="AS2422" i="8" s="1"/>
  <c r="AG2422" i="8"/>
  <c r="AD2422" i="8"/>
  <c r="AJ2422" i="8" s="1"/>
  <c r="X2422" i="8"/>
  <c r="U2422" i="8"/>
  <c r="P2422" i="8"/>
  <c r="M2422" i="8"/>
  <c r="J2422" i="8"/>
  <c r="G2422" i="8"/>
  <c r="D2422" i="8"/>
  <c r="CK2421" i="8"/>
  <c r="CH2421" i="8"/>
  <c r="CE2421" i="8"/>
  <c r="CB2421" i="8"/>
  <c r="BY2421" i="8"/>
  <c r="BU2421" i="8"/>
  <c r="BV2421" i="8" s="1"/>
  <c r="BQ2421" i="8"/>
  <c r="BN2421" i="8"/>
  <c r="BK2421" i="8"/>
  <c r="BR2421" i="8" s="1"/>
  <c r="BE2421" i="8"/>
  <c r="BB2421" i="8"/>
  <c r="AY2421" i="8"/>
  <c r="AV2421" i="8"/>
  <c r="BH2421" i="8" s="1"/>
  <c r="AP2421" i="8"/>
  <c r="AM2421" i="8"/>
  <c r="AS2421" i="8" s="1"/>
  <c r="AG2421" i="8"/>
  <c r="AD2421" i="8"/>
  <c r="AJ2421" i="8" s="1"/>
  <c r="X2421" i="8"/>
  <c r="U2421" i="8"/>
  <c r="P2421" i="8"/>
  <c r="M2421" i="8"/>
  <c r="J2421" i="8"/>
  <c r="G2421" i="8"/>
  <c r="D2421" i="8"/>
  <c r="CK2420" i="8"/>
  <c r="CH2420" i="8"/>
  <c r="CE2420" i="8"/>
  <c r="CB2420" i="8"/>
  <c r="BY2420" i="8"/>
  <c r="BU2420" i="8"/>
  <c r="BV2420" i="8" s="1"/>
  <c r="BQ2420" i="8"/>
  <c r="BN2420" i="8"/>
  <c r="BK2420" i="8"/>
  <c r="BR2420" i="8" s="1"/>
  <c r="BE2420" i="8"/>
  <c r="BB2420" i="8"/>
  <c r="AY2420" i="8"/>
  <c r="AV2420" i="8"/>
  <c r="BH2420" i="8" s="1"/>
  <c r="AP2420" i="8"/>
  <c r="AM2420" i="8"/>
  <c r="AS2420" i="8" s="1"/>
  <c r="AG2420" i="8"/>
  <c r="AD2420" i="8"/>
  <c r="AJ2420" i="8" s="1"/>
  <c r="X2420" i="8"/>
  <c r="U2420" i="8"/>
  <c r="P2420" i="8"/>
  <c r="M2420" i="8"/>
  <c r="J2420" i="8"/>
  <c r="G2420" i="8"/>
  <c r="D2420" i="8"/>
  <c r="CK2419" i="8"/>
  <c r="CH2419" i="8"/>
  <c r="CE2419" i="8"/>
  <c r="CB2419" i="8"/>
  <c r="BY2419" i="8"/>
  <c r="BU2419" i="8"/>
  <c r="BV2419" i="8" s="1"/>
  <c r="BQ2419" i="8"/>
  <c r="BN2419" i="8"/>
  <c r="BK2419" i="8"/>
  <c r="BR2419" i="8" s="1"/>
  <c r="BE2419" i="8"/>
  <c r="BB2419" i="8"/>
  <c r="AY2419" i="8"/>
  <c r="AV2419" i="8"/>
  <c r="BH2419" i="8" s="1"/>
  <c r="AP2419" i="8"/>
  <c r="AM2419" i="8"/>
  <c r="AS2419" i="8" s="1"/>
  <c r="AG2419" i="8"/>
  <c r="AD2419" i="8"/>
  <c r="AJ2419" i="8" s="1"/>
  <c r="X2419" i="8"/>
  <c r="U2419" i="8"/>
  <c r="P2419" i="8"/>
  <c r="M2419" i="8"/>
  <c r="J2419" i="8"/>
  <c r="G2419" i="8"/>
  <c r="D2419" i="8"/>
  <c r="CK2418" i="8"/>
  <c r="CH2418" i="8"/>
  <c r="CE2418" i="8"/>
  <c r="CB2418" i="8"/>
  <c r="BY2418" i="8"/>
  <c r="BU2418" i="8"/>
  <c r="BV2418" i="8" s="1"/>
  <c r="BQ2418" i="8"/>
  <c r="BN2418" i="8"/>
  <c r="BK2418" i="8"/>
  <c r="BR2418" i="8" s="1"/>
  <c r="BE2418" i="8"/>
  <c r="BB2418" i="8"/>
  <c r="AY2418" i="8"/>
  <c r="AV2418" i="8"/>
  <c r="BH2418" i="8" s="1"/>
  <c r="AP2418" i="8"/>
  <c r="AM2418" i="8"/>
  <c r="AS2418" i="8" s="1"/>
  <c r="AG2418" i="8"/>
  <c r="AD2418" i="8"/>
  <c r="AJ2418" i="8" s="1"/>
  <c r="X2418" i="8"/>
  <c r="U2418" i="8"/>
  <c r="P2418" i="8"/>
  <c r="M2418" i="8"/>
  <c r="J2418" i="8"/>
  <c r="G2418" i="8"/>
  <c r="D2418" i="8"/>
  <c r="CK2417" i="8"/>
  <c r="CH2417" i="8"/>
  <c r="CE2417" i="8"/>
  <c r="CB2417" i="8"/>
  <c r="BY2417" i="8"/>
  <c r="BU2417" i="8"/>
  <c r="BV2417" i="8" s="1"/>
  <c r="BQ2417" i="8"/>
  <c r="BN2417" i="8"/>
  <c r="BK2417" i="8"/>
  <c r="BR2417" i="8" s="1"/>
  <c r="BE2417" i="8"/>
  <c r="BB2417" i="8"/>
  <c r="AY2417" i="8"/>
  <c r="AV2417" i="8"/>
  <c r="BH2417" i="8" s="1"/>
  <c r="AP2417" i="8"/>
  <c r="AM2417" i="8"/>
  <c r="AS2417" i="8" s="1"/>
  <c r="AG2417" i="8"/>
  <c r="AD2417" i="8"/>
  <c r="AJ2417" i="8" s="1"/>
  <c r="X2417" i="8"/>
  <c r="U2417" i="8"/>
  <c r="P2417" i="8"/>
  <c r="M2417" i="8"/>
  <c r="J2417" i="8"/>
  <c r="G2417" i="8"/>
  <c r="D2417" i="8"/>
  <c r="CK2416" i="8"/>
  <c r="CH2416" i="8"/>
  <c r="CE2416" i="8"/>
  <c r="CB2416" i="8"/>
  <c r="BY2416" i="8"/>
  <c r="BU2416" i="8"/>
  <c r="BV2416" i="8" s="1"/>
  <c r="BQ2416" i="8"/>
  <c r="BN2416" i="8"/>
  <c r="BK2416" i="8"/>
  <c r="BR2416" i="8" s="1"/>
  <c r="BE2416" i="8"/>
  <c r="BB2416" i="8"/>
  <c r="AY2416" i="8"/>
  <c r="AV2416" i="8"/>
  <c r="BH2416" i="8" s="1"/>
  <c r="AP2416" i="8"/>
  <c r="AM2416" i="8"/>
  <c r="AS2416" i="8" s="1"/>
  <c r="AG2416" i="8"/>
  <c r="AD2416" i="8"/>
  <c r="AJ2416" i="8" s="1"/>
  <c r="X2416" i="8"/>
  <c r="U2416" i="8"/>
  <c r="P2416" i="8"/>
  <c r="M2416" i="8"/>
  <c r="J2416" i="8"/>
  <c r="G2416" i="8"/>
  <c r="D2416" i="8"/>
  <c r="CK2415" i="8"/>
  <c r="CH2415" i="8"/>
  <c r="CE2415" i="8"/>
  <c r="CB2415" i="8"/>
  <c r="BY2415" i="8"/>
  <c r="BU2415" i="8"/>
  <c r="BV2415" i="8" s="1"/>
  <c r="BQ2415" i="8"/>
  <c r="BN2415" i="8"/>
  <c r="BK2415" i="8"/>
  <c r="BR2415" i="8" s="1"/>
  <c r="BE2415" i="8"/>
  <c r="BB2415" i="8"/>
  <c r="AY2415" i="8"/>
  <c r="AV2415" i="8"/>
  <c r="BH2415" i="8" s="1"/>
  <c r="AP2415" i="8"/>
  <c r="AM2415" i="8"/>
  <c r="AS2415" i="8" s="1"/>
  <c r="AG2415" i="8"/>
  <c r="AD2415" i="8"/>
  <c r="AJ2415" i="8" s="1"/>
  <c r="X2415" i="8"/>
  <c r="U2415" i="8"/>
  <c r="P2415" i="8"/>
  <c r="M2415" i="8"/>
  <c r="J2415" i="8"/>
  <c r="G2415" i="8"/>
  <c r="D2415" i="8"/>
  <c r="CK2414" i="8"/>
  <c r="CH2414" i="8"/>
  <c r="CE2414" i="8"/>
  <c r="CB2414" i="8"/>
  <c r="BY2414" i="8"/>
  <c r="BU2414" i="8"/>
  <c r="BV2414" i="8" s="1"/>
  <c r="BQ2414" i="8"/>
  <c r="BN2414" i="8"/>
  <c r="BK2414" i="8"/>
  <c r="BR2414" i="8" s="1"/>
  <c r="BE2414" i="8"/>
  <c r="BB2414" i="8"/>
  <c r="AY2414" i="8"/>
  <c r="AV2414" i="8"/>
  <c r="BH2414" i="8" s="1"/>
  <c r="AP2414" i="8"/>
  <c r="AM2414" i="8"/>
  <c r="AS2414" i="8" s="1"/>
  <c r="AG2414" i="8"/>
  <c r="AD2414" i="8"/>
  <c r="AJ2414" i="8" s="1"/>
  <c r="X2414" i="8"/>
  <c r="U2414" i="8"/>
  <c r="P2414" i="8"/>
  <c r="M2414" i="8"/>
  <c r="J2414" i="8"/>
  <c r="G2414" i="8"/>
  <c r="D2414" i="8"/>
  <c r="CK2413" i="8"/>
  <c r="CH2413" i="8"/>
  <c r="CE2413" i="8"/>
  <c r="CB2413" i="8"/>
  <c r="BY2413" i="8"/>
  <c r="BU2413" i="8"/>
  <c r="BV2413" i="8" s="1"/>
  <c r="BQ2413" i="8"/>
  <c r="BN2413" i="8"/>
  <c r="BK2413" i="8"/>
  <c r="BR2413" i="8" s="1"/>
  <c r="BE2413" i="8"/>
  <c r="BB2413" i="8"/>
  <c r="AY2413" i="8"/>
  <c r="AV2413" i="8"/>
  <c r="BH2413" i="8" s="1"/>
  <c r="AP2413" i="8"/>
  <c r="AM2413" i="8"/>
  <c r="AS2413" i="8" s="1"/>
  <c r="AG2413" i="8"/>
  <c r="AD2413" i="8"/>
  <c r="AJ2413" i="8" s="1"/>
  <c r="X2413" i="8"/>
  <c r="U2413" i="8"/>
  <c r="P2413" i="8"/>
  <c r="M2413" i="8"/>
  <c r="J2413" i="8"/>
  <c r="G2413" i="8"/>
  <c r="D2413" i="8"/>
  <c r="CK2412" i="8"/>
  <c r="CH2412" i="8"/>
  <c r="CE2412" i="8"/>
  <c r="CB2412" i="8"/>
  <c r="BY2412" i="8"/>
  <c r="BU2412" i="8"/>
  <c r="BV2412" i="8" s="1"/>
  <c r="BQ2412" i="8"/>
  <c r="BN2412" i="8"/>
  <c r="BK2412" i="8"/>
  <c r="BR2412" i="8" s="1"/>
  <c r="BE2412" i="8"/>
  <c r="BB2412" i="8"/>
  <c r="AY2412" i="8"/>
  <c r="AV2412" i="8"/>
  <c r="BH2412" i="8" s="1"/>
  <c r="AP2412" i="8"/>
  <c r="AM2412" i="8"/>
  <c r="AS2412" i="8" s="1"/>
  <c r="AG2412" i="8"/>
  <c r="AD2412" i="8"/>
  <c r="AJ2412" i="8" s="1"/>
  <c r="X2412" i="8"/>
  <c r="U2412" i="8"/>
  <c r="P2412" i="8"/>
  <c r="M2412" i="8"/>
  <c r="J2412" i="8"/>
  <c r="G2412" i="8"/>
  <c r="D2412" i="8"/>
  <c r="CK2411" i="8"/>
  <c r="CH2411" i="8"/>
  <c r="CE2411" i="8"/>
  <c r="CB2411" i="8"/>
  <c r="BY2411" i="8"/>
  <c r="BU2411" i="8"/>
  <c r="BV2411" i="8" s="1"/>
  <c r="BQ2411" i="8"/>
  <c r="BN2411" i="8"/>
  <c r="BK2411" i="8"/>
  <c r="BR2411" i="8" s="1"/>
  <c r="BE2411" i="8"/>
  <c r="BB2411" i="8"/>
  <c r="AY2411" i="8"/>
  <c r="AV2411" i="8"/>
  <c r="BH2411" i="8" s="1"/>
  <c r="AP2411" i="8"/>
  <c r="AM2411" i="8"/>
  <c r="AS2411" i="8" s="1"/>
  <c r="AG2411" i="8"/>
  <c r="AD2411" i="8"/>
  <c r="AJ2411" i="8" s="1"/>
  <c r="X2411" i="8"/>
  <c r="U2411" i="8"/>
  <c r="P2411" i="8"/>
  <c r="M2411" i="8"/>
  <c r="J2411" i="8"/>
  <c r="G2411" i="8"/>
  <c r="D2411" i="8"/>
  <c r="CK2410" i="8"/>
  <c r="CH2410" i="8"/>
  <c r="CE2410" i="8"/>
  <c r="CB2410" i="8"/>
  <c r="BY2410" i="8"/>
  <c r="BU2410" i="8"/>
  <c r="BV2410" i="8" s="1"/>
  <c r="BQ2410" i="8"/>
  <c r="BN2410" i="8"/>
  <c r="BK2410" i="8"/>
  <c r="BR2410" i="8" s="1"/>
  <c r="BE2410" i="8"/>
  <c r="BB2410" i="8"/>
  <c r="AY2410" i="8"/>
  <c r="AV2410" i="8"/>
  <c r="BH2410" i="8" s="1"/>
  <c r="AP2410" i="8"/>
  <c r="AM2410" i="8"/>
  <c r="AS2410" i="8" s="1"/>
  <c r="AG2410" i="8"/>
  <c r="AD2410" i="8"/>
  <c r="AJ2410" i="8" s="1"/>
  <c r="X2410" i="8"/>
  <c r="U2410" i="8"/>
  <c r="P2410" i="8"/>
  <c r="M2410" i="8"/>
  <c r="J2410" i="8"/>
  <c r="G2410" i="8"/>
  <c r="D2410" i="8"/>
  <c r="CK2409" i="8"/>
  <c r="CH2409" i="8"/>
  <c r="CE2409" i="8"/>
  <c r="CB2409" i="8"/>
  <c r="BY2409" i="8"/>
  <c r="BU2409" i="8"/>
  <c r="BV2409" i="8" s="1"/>
  <c r="BQ2409" i="8"/>
  <c r="BN2409" i="8"/>
  <c r="BK2409" i="8"/>
  <c r="BR2409" i="8" s="1"/>
  <c r="BE2409" i="8"/>
  <c r="BB2409" i="8"/>
  <c r="AY2409" i="8"/>
  <c r="AV2409" i="8"/>
  <c r="BH2409" i="8" s="1"/>
  <c r="AP2409" i="8"/>
  <c r="AM2409" i="8"/>
  <c r="AS2409" i="8" s="1"/>
  <c r="AG2409" i="8"/>
  <c r="AD2409" i="8"/>
  <c r="AJ2409" i="8" s="1"/>
  <c r="X2409" i="8"/>
  <c r="U2409" i="8"/>
  <c r="P2409" i="8"/>
  <c r="M2409" i="8"/>
  <c r="J2409" i="8"/>
  <c r="G2409" i="8"/>
  <c r="D2409" i="8"/>
  <c r="CK2408" i="8"/>
  <c r="CH2408" i="8"/>
  <c r="CE2408" i="8"/>
  <c r="CB2408" i="8"/>
  <c r="BY2408" i="8"/>
  <c r="BU2408" i="8"/>
  <c r="BV2408" i="8" s="1"/>
  <c r="BQ2408" i="8"/>
  <c r="BN2408" i="8"/>
  <c r="BK2408" i="8"/>
  <c r="BR2408" i="8" s="1"/>
  <c r="BE2408" i="8"/>
  <c r="BB2408" i="8"/>
  <c r="AY2408" i="8"/>
  <c r="AV2408" i="8"/>
  <c r="BH2408" i="8" s="1"/>
  <c r="AP2408" i="8"/>
  <c r="AM2408" i="8"/>
  <c r="AS2408" i="8" s="1"/>
  <c r="AG2408" i="8"/>
  <c r="AD2408" i="8"/>
  <c r="AJ2408" i="8" s="1"/>
  <c r="X2408" i="8"/>
  <c r="U2408" i="8"/>
  <c r="P2408" i="8"/>
  <c r="M2408" i="8"/>
  <c r="J2408" i="8"/>
  <c r="G2408" i="8"/>
  <c r="D2408" i="8"/>
  <c r="CK2407" i="8"/>
  <c r="CH2407" i="8"/>
  <c r="CE2407" i="8"/>
  <c r="CB2407" i="8"/>
  <c r="BY2407" i="8"/>
  <c r="BU2407" i="8"/>
  <c r="BV2407" i="8" s="1"/>
  <c r="BQ2407" i="8"/>
  <c r="BN2407" i="8"/>
  <c r="BK2407" i="8"/>
  <c r="BR2407" i="8" s="1"/>
  <c r="BE2407" i="8"/>
  <c r="BB2407" i="8"/>
  <c r="AY2407" i="8"/>
  <c r="AV2407" i="8"/>
  <c r="BH2407" i="8" s="1"/>
  <c r="AP2407" i="8"/>
  <c r="AM2407" i="8"/>
  <c r="AS2407" i="8" s="1"/>
  <c r="AG2407" i="8"/>
  <c r="AD2407" i="8"/>
  <c r="AJ2407" i="8" s="1"/>
  <c r="X2407" i="8"/>
  <c r="U2407" i="8"/>
  <c r="P2407" i="8"/>
  <c r="M2407" i="8"/>
  <c r="J2407" i="8"/>
  <c r="G2407" i="8"/>
  <c r="D2407" i="8"/>
  <c r="CK2406" i="8"/>
  <c r="CH2406" i="8"/>
  <c r="CE2406" i="8"/>
  <c r="CB2406" i="8"/>
  <c r="BY2406" i="8"/>
  <c r="BU2406" i="8"/>
  <c r="BV2406" i="8" s="1"/>
  <c r="BQ2406" i="8"/>
  <c r="BN2406" i="8"/>
  <c r="BK2406" i="8"/>
  <c r="BR2406" i="8" s="1"/>
  <c r="BE2406" i="8"/>
  <c r="BB2406" i="8"/>
  <c r="AY2406" i="8"/>
  <c r="AV2406" i="8"/>
  <c r="BH2406" i="8" s="1"/>
  <c r="AP2406" i="8"/>
  <c r="AM2406" i="8"/>
  <c r="AS2406" i="8" s="1"/>
  <c r="AG2406" i="8"/>
  <c r="AD2406" i="8"/>
  <c r="AJ2406" i="8" s="1"/>
  <c r="X2406" i="8"/>
  <c r="U2406" i="8"/>
  <c r="P2406" i="8"/>
  <c r="M2406" i="8"/>
  <c r="J2406" i="8"/>
  <c r="G2406" i="8"/>
  <c r="D2406" i="8"/>
  <c r="CK2405" i="8"/>
  <c r="CH2405" i="8"/>
  <c r="CE2405" i="8"/>
  <c r="CB2405" i="8"/>
  <c r="BY2405" i="8"/>
  <c r="BU2405" i="8"/>
  <c r="BV2405" i="8" s="1"/>
  <c r="BQ2405" i="8"/>
  <c r="BN2405" i="8"/>
  <c r="BK2405" i="8"/>
  <c r="BR2405" i="8" s="1"/>
  <c r="BE2405" i="8"/>
  <c r="BB2405" i="8"/>
  <c r="AY2405" i="8"/>
  <c r="AV2405" i="8"/>
  <c r="BH2405" i="8" s="1"/>
  <c r="AP2405" i="8"/>
  <c r="AM2405" i="8"/>
  <c r="AS2405" i="8" s="1"/>
  <c r="AG2405" i="8"/>
  <c r="AD2405" i="8"/>
  <c r="AJ2405" i="8" s="1"/>
  <c r="X2405" i="8"/>
  <c r="U2405" i="8"/>
  <c r="P2405" i="8"/>
  <c r="M2405" i="8"/>
  <c r="J2405" i="8"/>
  <c r="G2405" i="8"/>
  <c r="D2405" i="8"/>
  <c r="CK2404" i="8"/>
  <c r="CH2404" i="8"/>
  <c r="CE2404" i="8"/>
  <c r="CB2404" i="8"/>
  <c r="BY2404" i="8"/>
  <c r="BU2404" i="8"/>
  <c r="BV2404" i="8" s="1"/>
  <c r="BQ2404" i="8"/>
  <c r="BN2404" i="8"/>
  <c r="BK2404" i="8"/>
  <c r="BR2404" i="8" s="1"/>
  <c r="BE2404" i="8"/>
  <c r="BB2404" i="8"/>
  <c r="AY2404" i="8"/>
  <c r="AV2404" i="8"/>
  <c r="BH2404" i="8" s="1"/>
  <c r="AP2404" i="8"/>
  <c r="AM2404" i="8"/>
  <c r="AS2404" i="8" s="1"/>
  <c r="AG2404" i="8"/>
  <c r="AD2404" i="8"/>
  <c r="AJ2404" i="8" s="1"/>
  <c r="X2404" i="8"/>
  <c r="U2404" i="8"/>
  <c r="P2404" i="8"/>
  <c r="M2404" i="8"/>
  <c r="J2404" i="8"/>
  <c r="G2404" i="8"/>
  <c r="D2404" i="8"/>
  <c r="CK2403" i="8"/>
  <c r="CH2403" i="8"/>
  <c r="CE2403" i="8"/>
  <c r="CB2403" i="8"/>
  <c r="BY2403" i="8"/>
  <c r="BU2403" i="8"/>
  <c r="BV2403" i="8" s="1"/>
  <c r="BQ2403" i="8"/>
  <c r="BN2403" i="8"/>
  <c r="BK2403" i="8"/>
  <c r="BR2403" i="8" s="1"/>
  <c r="BE2403" i="8"/>
  <c r="BB2403" i="8"/>
  <c r="AY2403" i="8"/>
  <c r="AV2403" i="8"/>
  <c r="BH2403" i="8" s="1"/>
  <c r="AP2403" i="8"/>
  <c r="AM2403" i="8"/>
  <c r="AS2403" i="8" s="1"/>
  <c r="AG2403" i="8"/>
  <c r="AD2403" i="8"/>
  <c r="AJ2403" i="8" s="1"/>
  <c r="X2403" i="8"/>
  <c r="U2403" i="8"/>
  <c r="P2403" i="8"/>
  <c r="M2403" i="8"/>
  <c r="J2403" i="8"/>
  <c r="G2403" i="8"/>
  <c r="D2403" i="8"/>
  <c r="CK2402" i="8"/>
  <c r="CH2402" i="8"/>
  <c r="CE2402" i="8"/>
  <c r="CB2402" i="8"/>
  <c r="BY2402" i="8"/>
  <c r="BU2402" i="8"/>
  <c r="BV2402" i="8" s="1"/>
  <c r="BQ2402" i="8"/>
  <c r="BN2402" i="8"/>
  <c r="BK2402" i="8"/>
  <c r="BR2402" i="8" s="1"/>
  <c r="BE2402" i="8"/>
  <c r="BB2402" i="8"/>
  <c r="AY2402" i="8"/>
  <c r="AV2402" i="8"/>
  <c r="BH2402" i="8" s="1"/>
  <c r="AP2402" i="8"/>
  <c r="AM2402" i="8"/>
  <c r="AS2402" i="8" s="1"/>
  <c r="AG2402" i="8"/>
  <c r="AD2402" i="8"/>
  <c r="AJ2402" i="8" s="1"/>
  <c r="X2402" i="8"/>
  <c r="U2402" i="8"/>
  <c r="P2402" i="8"/>
  <c r="M2402" i="8"/>
  <c r="J2402" i="8"/>
  <c r="G2402" i="8"/>
  <c r="D2402" i="8"/>
  <c r="CK2401" i="8"/>
  <c r="CH2401" i="8"/>
  <c r="CE2401" i="8"/>
  <c r="CB2401" i="8"/>
  <c r="BY2401" i="8"/>
  <c r="BU2401" i="8"/>
  <c r="BV2401" i="8" s="1"/>
  <c r="BQ2401" i="8"/>
  <c r="BN2401" i="8"/>
  <c r="BK2401" i="8"/>
  <c r="BR2401" i="8" s="1"/>
  <c r="BE2401" i="8"/>
  <c r="BB2401" i="8"/>
  <c r="AY2401" i="8"/>
  <c r="AV2401" i="8"/>
  <c r="BH2401" i="8" s="1"/>
  <c r="AP2401" i="8"/>
  <c r="AM2401" i="8"/>
  <c r="AS2401" i="8" s="1"/>
  <c r="AG2401" i="8"/>
  <c r="AD2401" i="8"/>
  <c r="AJ2401" i="8" s="1"/>
  <c r="X2401" i="8"/>
  <c r="U2401" i="8"/>
  <c r="P2401" i="8"/>
  <c r="M2401" i="8"/>
  <c r="J2401" i="8"/>
  <c r="G2401" i="8"/>
  <c r="D2401" i="8"/>
  <c r="CK2400" i="8"/>
  <c r="CH2400" i="8"/>
  <c r="CE2400" i="8"/>
  <c r="CB2400" i="8"/>
  <c r="BY2400" i="8"/>
  <c r="BU2400" i="8"/>
  <c r="BV2400" i="8" s="1"/>
  <c r="BQ2400" i="8"/>
  <c r="BN2400" i="8"/>
  <c r="BK2400" i="8"/>
  <c r="BR2400" i="8" s="1"/>
  <c r="BE2400" i="8"/>
  <c r="BB2400" i="8"/>
  <c r="AY2400" i="8"/>
  <c r="AV2400" i="8"/>
  <c r="BH2400" i="8" s="1"/>
  <c r="AP2400" i="8"/>
  <c r="AM2400" i="8"/>
  <c r="AS2400" i="8" s="1"/>
  <c r="AG2400" i="8"/>
  <c r="AD2400" i="8"/>
  <c r="AJ2400" i="8" s="1"/>
  <c r="X2400" i="8"/>
  <c r="U2400" i="8"/>
  <c r="P2400" i="8"/>
  <c r="M2400" i="8"/>
  <c r="J2400" i="8"/>
  <c r="G2400" i="8"/>
  <c r="D2400" i="8"/>
  <c r="CK2399" i="8"/>
  <c r="CH2399" i="8"/>
  <c r="CE2399" i="8"/>
  <c r="CB2399" i="8"/>
  <c r="BY2399" i="8"/>
  <c r="BU2399" i="8"/>
  <c r="BV2399" i="8" s="1"/>
  <c r="BQ2399" i="8"/>
  <c r="BN2399" i="8"/>
  <c r="BK2399" i="8"/>
  <c r="BR2399" i="8" s="1"/>
  <c r="BE2399" i="8"/>
  <c r="BB2399" i="8"/>
  <c r="AY2399" i="8"/>
  <c r="AV2399" i="8"/>
  <c r="BH2399" i="8" s="1"/>
  <c r="AP2399" i="8"/>
  <c r="AM2399" i="8"/>
  <c r="AS2399" i="8" s="1"/>
  <c r="AG2399" i="8"/>
  <c r="AD2399" i="8"/>
  <c r="AJ2399" i="8" s="1"/>
  <c r="X2399" i="8"/>
  <c r="U2399" i="8"/>
  <c r="P2399" i="8"/>
  <c r="M2399" i="8"/>
  <c r="J2399" i="8"/>
  <c r="G2399" i="8"/>
  <c r="D2399" i="8"/>
  <c r="CK2398" i="8"/>
  <c r="CH2398" i="8"/>
  <c r="CE2398" i="8"/>
  <c r="CB2398" i="8"/>
  <c r="BY2398" i="8"/>
  <c r="BU2398" i="8"/>
  <c r="BV2398" i="8" s="1"/>
  <c r="BQ2398" i="8"/>
  <c r="BN2398" i="8"/>
  <c r="BK2398" i="8"/>
  <c r="BR2398" i="8" s="1"/>
  <c r="BE2398" i="8"/>
  <c r="BB2398" i="8"/>
  <c r="AY2398" i="8"/>
  <c r="AV2398" i="8"/>
  <c r="BH2398" i="8" s="1"/>
  <c r="AP2398" i="8"/>
  <c r="AM2398" i="8"/>
  <c r="AS2398" i="8" s="1"/>
  <c r="AG2398" i="8"/>
  <c r="AD2398" i="8"/>
  <c r="AJ2398" i="8" s="1"/>
  <c r="X2398" i="8"/>
  <c r="U2398" i="8"/>
  <c r="P2398" i="8"/>
  <c r="M2398" i="8"/>
  <c r="J2398" i="8"/>
  <c r="G2398" i="8"/>
  <c r="D2398" i="8"/>
  <c r="CK2397" i="8"/>
  <c r="CH2397" i="8"/>
  <c r="CE2397" i="8"/>
  <c r="CB2397" i="8"/>
  <c r="BY2397" i="8"/>
  <c r="BU2397" i="8"/>
  <c r="BV2397" i="8" s="1"/>
  <c r="BQ2397" i="8"/>
  <c r="BN2397" i="8"/>
  <c r="BK2397" i="8"/>
  <c r="BR2397" i="8" s="1"/>
  <c r="BE2397" i="8"/>
  <c r="BB2397" i="8"/>
  <c r="AY2397" i="8"/>
  <c r="AV2397" i="8"/>
  <c r="BH2397" i="8" s="1"/>
  <c r="AP2397" i="8"/>
  <c r="AM2397" i="8"/>
  <c r="AS2397" i="8" s="1"/>
  <c r="AG2397" i="8"/>
  <c r="AD2397" i="8"/>
  <c r="AJ2397" i="8" s="1"/>
  <c r="X2397" i="8"/>
  <c r="U2397" i="8"/>
  <c r="P2397" i="8"/>
  <c r="M2397" i="8"/>
  <c r="J2397" i="8"/>
  <c r="G2397" i="8"/>
  <c r="D2397" i="8"/>
  <c r="CK2396" i="8"/>
  <c r="CH2396" i="8"/>
  <c r="CE2396" i="8"/>
  <c r="CB2396" i="8"/>
  <c r="BY2396" i="8"/>
  <c r="BU2396" i="8"/>
  <c r="BV2396" i="8" s="1"/>
  <c r="BQ2396" i="8"/>
  <c r="BN2396" i="8"/>
  <c r="BK2396" i="8"/>
  <c r="BR2396" i="8" s="1"/>
  <c r="BE2396" i="8"/>
  <c r="BB2396" i="8"/>
  <c r="AY2396" i="8"/>
  <c r="AV2396" i="8"/>
  <c r="BH2396" i="8" s="1"/>
  <c r="AP2396" i="8"/>
  <c r="AM2396" i="8"/>
  <c r="AS2396" i="8" s="1"/>
  <c r="AG2396" i="8"/>
  <c r="AD2396" i="8"/>
  <c r="AJ2396" i="8" s="1"/>
  <c r="X2396" i="8"/>
  <c r="U2396" i="8"/>
  <c r="P2396" i="8"/>
  <c r="M2396" i="8"/>
  <c r="J2396" i="8"/>
  <c r="G2396" i="8"/>
  <c r="D2396" i="8"/>
  <c r="CK2395" i="8"/>
  <c r="CH2395" i="8"/>
  <c r="CE2395" i="8"/>
  <c r="CB2395" i="8"/>
  <c r="BY2395" i="8"/>
  <c r="BU2395" i="8"/>
  <c r="BV2395" i="8" s="1"/>
  <c r="BQ2395" i="8"/>
  <c r="BN2395" i="8"/>
  <c r="BK2395" i="8"/>
  <c r="BR2395" i="8" s="1"/>
  <c r="BE2395" i="8"/>
  <c r="BB2395" i="8"/>
  <c r="AY2395" i="8"/>
  <c r="AV2395" i="8"/>
  <c r="BH2395" i="8" s="1"/>
  <c r="AP2395" i="8"/>
  <c r="AM2395" i="8"/>
  <c r="AS2395" i="8" s="1"/>
  <c r="AG2395" i="8"/>
  <c r="AD2395" i="8"/>
  <c r="AJ2395" i="8" s="1"/>
  <c r="X2395" i="8"/>
  <c r="U2395" i="8"/>
  <c r="P2395" i="8"/>
  <c r="M2395" i="8"/>
  <c r="J2395" i="8"/>
  <c r="G2395" i="8"/>
  <c r="D2395" i="8"/>
  <c r="CK2394" i="8"/>
  <c r="CH2394" i="8"/>
  <c r="CE2394" i="8"/>
  <c r="CB2394" i="8"/>
  <c r="BY2394" i="8"/>
  <c r="BU2394" i="8"/>
  <c r="BV2394" i="8" s="1"/>
  <c r="BQ2394" i="8"/>
  <c r="BN2394" i="8"/>
  <c r="BK2394" i="8"/>
  <c r="BR2394" i="8" s="1"/>
  <c r="BE2394" i="8"/>
  <c r="BB2394" i="8"/>
  <c r="AY2394" i="8"/>
  <c r="AV2394" i="8"/>
  <c r="BH2394" i="8" s="1"/>
  <c r="AP2394" i="8"/>
  <c r="AM2394" i="8"/>
  <c r="AS2394" i="8" s="1"/>
  <c r="AG2394" i="8"/>
  <c r="AD2394" i="8"/>
  <c r="AJ2394" i="8" s="1"/>
  <c r="X2394" i="8"/>
  <c r="U2394" i="8"/>
  <c r="P2394" i="8"/>
  <c r="M2394" i="8"/>
  <c r="J2394" i="8"/>
  <c r="G2394" i="8"/>
  <c r="D2394" i="8"/>
  <c r="CK2393" i="8"/>
  <c r="CH2393" i="8"/>
  <c r="CE2393" i="8"/>
  <c r="CB2393" i="8"/>
  <c r="BY2393" i="8"/>
  <c r="BU2393" i="8"/>
  <c r="BV2393" i="8" s="1"/>
  <c r="BQ2393" i="8"/>
  <c r="BN2393" i="8"/>
  <c r="BK2393" i="8"/>
  <c r="BR2393" i="8" s="1"/>
  <c r="BE2393" i="8"/>
  <c r="BB2393" i="8"/>
  <c r="AY2393" i="8"/>
  <c r="AV2393" i="8"/>
  <c r="BH2393" i="8" s="1"/>
  <c r="AP2393" i="8"/>
  <c r="AM2393" i="8"/>
  <c r="AS2393" i="8" s="1"/>
  <c r="AG2393" i="8"/>
  <c r="AD2393" i="8"/>
  <c r="AJ2393" i="8" s="1"/>
  <c r="X2393" i="8"/>
  <c r="U2393" i="8"/>
  <c r="P2393" i="8"/>
  <c r="M2393" i="8"/>
  <c r="J2393" i="8"/>
  <c r="G2393" i="8"/>
  <c r="D2393" i="8"/>
  <c r="CK2392" i="8"/>
  <c r="CH2392" i="8"/>
  <c r="CE2392" i="8"/>
  <c r="CB2392" i="8"/>
  <c r="BY2392" i="8"/>
  <c r="BU2392" i="8"/>
  <c r="BV2392" i="8" s="1"/>
  <c r="BQ2392" i="8"/>
  <c r="BN2392" i="8"/>
  <c r="BK2392" i="8"/>
  <c r="BR2392" i="8" s="1"/>
  <c r="BE2392" i="8"/>
  <c r="BB2392" i="8"/>
  <c r="AY2392" i="8"/>
  <c r="AV2392" i="8"/>
  <c r="BH2392" i="8" s="1"/>
  <c r="AP2392" i="8"/>
  <c r="AM2392" i="8"/>
  <c r="AS2392" i="8" s="1"/>
  <c r="AG2392" i="8"/>
  <c r="AD2392" i="8"/>
  <c r="AJ2392" i="8" s="1"/>
  <c r="X2392" i="8"/>
  <c r="U2392" i="8"/>
  <c r="P2392" i="8"/>
  <c r="M2392" i="8"/>
  <c r="J2392" i="8"/>
  <c r="G2392" i="8"/>
  <c r="D2392" i="8"/>
  <c r="CK2391" i="8"/>
  <c r="CH2391" i="8"/>
  <c r="CE2391" i="8"/>
  <c r="CB2391" i="8"/>
  <c r="BY2391" i="8"/>
  <c r="BU2391" i="8"/>
  <c r="BV2391" i="8" s="1"/>
  <c r="BQ2391" i="8"/>
  <c r="BN2391" i="8"/>
  <c r="BK2391" i="8"/>
  <c r="BR2391" i="8" s="1"/>
  <c r="BE2391" i="8"/>
  <c r="BB2391" i="8"/>
  <c r="AY2391" i="8"/>
  <c r="AV2391" i="8"/>
  <c r="BH2391" i="8" s="1"/>
  <c r="AP2391" i="8"/>
  <c r="AM2391" i="8"/>
  <c r="AS2391" i="8" s="1"/>
  <c r="AG2391" i="8"/>
  <c r="AD2391" i="8"/>
  <c r="AJ2391" i="8" s="1"/>
  <c r="X2391" i="8"/>
  <c r="U2391" i="8"/>
  <c r="P2391" i="8"/>
  <c r="M2391" i="8"/>
  <c r="J2391" i="8"/>
  <c r="G2391" i="8"/>
  <c r="D2391" i="8"/>
  <c r="CK2390" i="8"/>
  <c r="CH2390" i="8"/>
  <c r="CE2390" i="8"/>
  <c r="CB2390" i="8"/>
  <c r="BY2390" i="8"/>
  <c r="BU2390" i="8"/>
  <c r="BV2390" i="8" s="1"/>
  <c r="BQ2390" i="8"/>
  <c r="BN2390" i="8"/>
  <c r="BK2390" i="8"/>
  <c r="BR2390" i="8" s="1"/>
  <c r="BE2390" i="8"/>
  <c r="BB2390" i="8"/>
  <c r="AY2390" i="8"/>
  <c r="AV2390" i="8"/>
  <c r="BH2390" i="8" s="1"/>
  <c r="AP2390" i="8"/>
  <c r="AM2390" i="8"/>
  <c r="AS2390" i="8" s="1"/>
  <c r="AG2390" i="8"/>
  <c r="AD2390" i="8"/>
  <c r="AJ2390" i="8" s="1"/>
  <c r="X2390" i="8"/>
  <c r="U2390" i="8"/>
  <c r="P2390" i="8"/>
  <c r="M2390" i="8"/>
  <c r="J2390" i="8"/>
  <c r="G2390" i="8"/>
  <c r="D2390" i="8"/>
  <c r="CK2389" i="8"/>
  <c r="CH2389" i="8"/>
  <c r="CE2389" i="8"/>
  <c r="CB2389" i="8"/>
  <c r="BY2389" i="8"/>
  <c r="BU2389" i="8"/>
  <c r="BV2389" i="8" s="1"/>
  <c r="BQ2389" i="8"/>
  <c r="BN2389" i="8"/>
  <c r="BK2389" i="8"/>
  <c r="BR2389" i="8" s="1"/>
  <c r="BE2389" i="8"/>
  <c r="BB2389" i="8"/>
  <c r="AY2389" i="8"/>
  <c r="AV2389" i="8"/>
  <c r="BH2389" i="8" s="1"/>
  <c r="AP2389" i="8"/>
  <c r="AM2389" i="8"/>
  <c r="AS2389" i="8" s="1"/>
  <c r="AG2389" i="8"/>
  <c r="AD2389" i="8"/>
  <c r="AJ2389" i="8" s="1"/>
  <c r="X2389" i="8"/>
  <c r="U2389" i="8"/>
  <c r="P2389" i="8"/>
  <c r="M2389" i="8"/>
  <c r="J2389" i="8"/>
  <c r="G2389" i="8"/>
  <c r="D2389" i="8"/>
  <c r="CK2388" i="8"/>
  <c r="CH2388" i="8"/>
  <c r="CE2388" i="8"/>
  <c r="CB2388" i="8"/>
  <c r="BY2388" i="8"/>
  <c r="BU2388" i="8"/>
  <c r="BV2388" i="8" s="1"/>
  <c r="BQ2388" i="8"/>
  <c r="BN2388" i="8"/>
  <c r="BK2388" i="8"/>
  <c r="BR2388" i="8" s="1"/>
  <c r="BE2388" i="8"/>
  <c r="BB2388" i="8"/>
  <c r="AY2388" i="8"/>
  <c r="AV2388" i="8"/>
  <c r="BH2388" i="8" s="1"/>
  <c r="AP2388" i="8"/>
  <c r="AM2388" i="8"/>
  <c r="AS2388" i="8" s="1"/>
  <c r="AG2388" i="8"/>
  <c r="AD2388" i="8"/>
  <c r="AJ2388" i="8" s="1"/>
  <c r="X2388" i="8"/>
  <c r="U2388" i="8"/>
  <c r="P2388" i="8"/>
  <c r="M2388" i="8"/>
  <c r="J2388" i="8"/>
  <c r="G2388" i="8"/>
  <c r="D2388" i="8"/>
  <c r="CK2387" i="8"/>
  <c r="CH2387" i="8"/>
  <c r="CE2387" i="8"/>
  <c r="CB2387" i="8"/>
  <c r="BY2387" i="8"/>
  <c r="BU2387" i="8"/>
  <c r="BV2387" i="8" s="1"/>
  <c r="BQ2387" i="8"/>
  <c r="BN2387" i="8"/>
  <c r="BK2387" i="8"/>
  <c r="BR2387" i="8" s="1"/>
  <c r="BE2387" i="8"/>
  <c r="BB2387" i="8"/>
  <c r="AY2387" i="8"/>
  <c r="AV2387" i="8"/>
  <c r="BH2387" i="8" s="1"/>
  <c r="AP2387" i="8"/>
  <c r="AM2387" i="8"/>
  <c r="AS2387" i="8" s="1"/>
  <c r="AG2387" i="8"/>
  <c r="AD2387" i="8"/>
  <c r="AJ2387" i="8" s="1"/>
  <c r="X2387" i="8"/>
  <c r="U2387" i="8"/>
  <c r="P2387" i="8"/>
  <c r="M2387" i="8"/>
  <c r="J2387" i="8"/>
  <c r="G2387" i="8"/>
  <c r="D2387" i="8"/>
  <c r="CK2386" i="8"/>
  <c r="CH2386" i="8"/>
  <c r="CE2386" i="8"/>
  <c r="CB2386" i="8"/>
  <c r="BY2386" i="8"/>
  <c r="BU2386" i="8"/>
  <c r="BV2386" i="8" s="1"/>
  <c r="BQ2386" i="8"/>
  <c r="BN2386" i="8"/>
  <c r="BK2386" i="8"/>
  <c r="BR2386" i="8" s="1"/>
  <c r="BE2386" i="8"/>
  <c r="BB2386" i="8"/>
  <c r="AY2386" i="8"/>
  <c r="AV2386" i="8"/>
  <c r="BH2386" i="8" s="1"/>
  <c r="AP2386" i="8"/>
  <c r="AM2386" i="8"/>
  <c r="AS2386" i="8" s="1"/>
  <c r="AG2386" i="8"/>
  <c r="AD2386" i="8"/>
  <c r="AJ2386" i="8" s="1"/>
  <c r="X2386" i="8"/>
  <c r="U2386" i="8"/>
  <c r="P2386" i="8"/>
  <c r="M2386" i="8"/>
  <c r="J2386" i="8"/>
  <c r="G2386" i="8"/>
  <c r="D2386" i="8"/>
  <c r="CK2385" i="8"/>
  <c r="CH2385" i="8"/>
  <c r="CE2385" i="8"/>
  <c r="CB2385" i="8"/>
  <c r="BY2385" i="8"/>
  <c r="BU2385" i="8"/>
  <c r="BV2385" i="8" s="1"/>
  <c r="BQ2385" i="8"/>
  <c r="BN2385" i="8"/>
  <c r="BK2385" i="8"/>
  <c r="BR2385" i="8" s="1"/>
  <c r="BE2385" i="8"/>
  <c r="BB2385" i="8"/>
  <c r="AY2385" i="8"/>
  <c r="AV2385" i="8"/>
  <c r="BH2385" i="8" s="1"/>
  <c r="AP2385" i="8"/>
  <c r="AM2385" i="8"/>
  <c r="AS2385" i="8" s="1"/>
  <c r="AG2385" i="8"/>
  <c r="AD2385" i="8"/>
  <c r="AJ2385" i="8" s="1"/>
  <c r="X2385" i="8"/>
  <c r="U2385" i="8"/>
  <c r="P2385" i="8"/>
  <c r="M2385" i="8"/>
  <c r="J2385" i="8"/>
  <c r="G2385" i="8"/>
  <c r="D2385" i="8"/>
  <c r="CK2384" i="8"/>
  <c r="CH2384" i="8"/>
  <c r="CE2384" i="8"/>
  <c r="CB2384" i="8"/>
  <c r="BY2384" i="8"/>
  <c r="BU2384" i="8"/>
  <c r="BV2384" i="8" s="1"/>
  <c r="BQ2384" i="8"/>
  <c r="BN2384" i="8"/>
  <c r="BK2384" i="8"/>
  <c r="BR2384" i="8" s="1"/>
  <c r="BE2384" i="8"/>
  <c r="BB2384" i="8"/>
  <c r="AY2384" i="8"/>
  <c r="AV2384" i="8"/>
  <c r="BH2384" i="8" s="1"/>
  <c r="AP2384" i="8"/>
  <c r="AM2384" i="8"/>
  <c r="AS2384" i="8" s="1"/>
  <c r="AG2384" i="8"/>
  <c r="AD2384" i="8"/>
  <c r="AJ2384" i="8" s="1"/>
  <c r="X2384" i="8"/>
  <c r="U2384" i="8"/>
  <c r="P2384" i="8"/>
  <c r="M2384" i="8"/>
  <c r="J2384" i="8"/>
  <c r="G2384" i="8"/>
  <c r="D2384" i="8"/>
  <c r="CK2383" i="8"/>
  <c r="CH2383" i="8"/>
  <c r="CE2383" i="8"/>
  <c r="CB2383" i="8"/>
  <c r="BY2383" i="8"/>
  <c r="BU2383" i="8"/>
  <c r="BV2383" i="8" s="1"/>
  <c r="BQ2383" i="8"/>
  <c r="BN2383" i="8"/>
  <c r="BK2383" i="8"/>
  <c r="BR2383" i="8" s="1"/>
  <c r="BE2383" i="8"/>
  <c r="BB2383" i="8"/>
  <c r="AY2383" i="8"/>
  <c r="AV2383" i="8"/>
  <c r="BH2383" i="8" s="1"/>
  <c r="AP2383" i="8"/>
  <c r="AM2383" i="8"/>
  <c r="AS2383" i="8" s="1"/>
  <c r="AG2383" i="8"/>
  <c r="AD2383" i="8"/>
  <c r="AJ2383" i="8" s="1"/>
  <c r="X2383" i="8"/>
  <c r="U2383" i="8"/>
  <c r="P2383" i="8"/>
  <c r="M2383" i="8"/>
  <c r="J2383" i="8"/>
  <c r="G2383" i="8"/>
  <c r="D2383" i="8"/>
  <c r="CK2382" i="8"/>
  <c r="CH2382" i="8"/>
  <c r="CE2382" i="8"/>
  <c r="CB2382" i="8"/>
  <c r="BY2382" i="8"/>
  <c r="BU2382" i="8"/>
  <c r="BV2382" i="8" s="1"/>
  <c r="BQ2382" i="8"/>
  <c r="BN2382" i="8"/>
  <c r="BK2382" i="8"/>
  <c r="BR2382" i="8" s="1"/>
  <c r="BE2382" i="8"/>
  <c r="BB2382" i="8"/>
  <c r="AY2382" i="8"/>
  <c r="AV2382" i="8"/>
  <c r="BH2382" i="8" s="1"/>
  <c r="AP2382" i="8"/>
  <c r="AM2382" i="8"/>
  <c r="AS2382" i="8" s="1"/>
  <c r="AG2382" i="8"/>
  <c r="AD2382" i="8"/>
  <c r="AJ2382" i="8" s="1"/>
  <c r="X2382" i="8"/>
  <c r="U2382" i="8"/>
  <c r="P2382" i="8"/>
  <c r="M2382" i="8"/>
  <c r="J2382" i="8"/>
  <c r="G2382" i="8"/>
  <c r="D2382" i="8"/>
  <c r="CK2381" i="8"/>
  <c r="CH2381" i="8"/>
  <c r="CE2381" i="8"/>
  <c r="CB2381" i="8"/>
  <c r="BY2381" i="8"/>
  <c r="BU2381" i="8"/>
  <c r="BV2381" i="8" s="1"/>
  <c r="BQ2381" i="8"/>
  <c r="BN2381" i="8"/>
  <c r="BK2381" i="8"/>
  <c r="BR2381" i="8" s="1"/>
  <c r="BE2381" i="8"/>
  <c r="BB2381" i="8"/>
  <c r="AY2381" i="8"/>
  <c r="AV2381" i="8"/>
  <c r="BH2381" i="8" s="1"/>
  <c r="AP2381" i="8"/>
  <c r="AM2381" i="8"/>
  <c r="AS2381" i="8" s="1"/>
  <c r="AG2381" i="8"/>
  <c r="AD2381" i="8"/>
  <c r="AJ2381" i="8" s="1"/>
  <c r="X2381" i="8"/>
  <c r="U2381" i="8"/>
  <c r="P2381" i="8"/>
  <c r="M2381" i="8"/>
  <c r="J2381" i="8"/>
  <c r="G2381" i="8"/>
  <c r="D2381" i="8"/>
  <c r="CK2380" i="8"/>
  <c r="CH2380" i="8"/>
  <c r="CE2380" i="8"/>
  <c r="CB2380" i="8"/>
  <c r="BY2380" i="8"/>
  <c r="BU2380" i="8"/>
  <c r="BV2380" i="8" s="1"/>
  <c r="BQ2380" i="8"/>
  <c r="BN2380" i="8"/>
  <c r="BK2380" i="8"/>
  <c r="BR2380" i="8" s="1"/>
  <c r="BE2380" i="8"/>
  <c r="BB2380" i="8"/>
  <c r="AY2380" i="8"/>
  <c r="AV2380" i="8"/>
  <c r="BH2380" i="8" s="1"/>
  <c r="AP2380" i="8"/>
  <c r="AM2380" i="8"/>
  <c r="AS2380" i="8" s="1"/>
  <c r="AG2380" i="8"/>
  <c r="AD2380" i="8"/>
  <c r="AJ2380" i="8" s="1"/>
  <c r="X2380" i="8"/>
  <c r="U2380" i="8"/>
  <c r="P2380" i="8"/>
  <c r="M2380" i="8"/>
  <c r="J2380" i="8"/>
  <c r="G2380" i="8"/>
  <c r="D2380" i="8"/>
  <c r="CK2379" i="8"/>
  <c r="CH2379" i="8"/>
  <c r="CE2379" i="8"/>
  <c r="CB2379" i="8"/>
  <c r="BY2379" i="8"/>
  <c r="BU2379" i="8"/>
  <c r="BV2379" i="8" s="1"/>
  <c r="BQ2379" i="8"/>
  <c r="BN2379" i="8"/>
  <c r="BK2379" i="8"/>
  <c r="BR2379" i="8" s="1"/>
  <c r="BE2379" i="8"/>
  <c r="BB2379" i="8"/>
  <c r="AY2379" i="8"/>
  <c r="AV2379" i="8"/>
  <c r="BH2379" i="8" s="1"/>
  <c r="AP2379" i="8"/>
  <c r="AM2379" i="8"/>
  <c r="AS2379" i="8" s="1"/>
  <c r="AG2379" i="8"/>
  <c r="AD2379" i="8"/>
  <c r="AJ2379" i="8" s="1"/>
  <c r="X2379" i="8"/>
  <c r="U2379" i="8"/>
  <c r="P2379" i="8"/>
  <c r="M2379" i="8"/>
  <c r="J2379" i="8"/>
  <c r="G2379" i="8"/>
  <c r="D2379" i="8"/>
  <c r="CK2378" i="8"/>
  <c r="CH2378" i="8"/>
  <c r="CE2378" i="8"/>
  <c r="CB2378" i="8"/>
  <c r="BY2378" i="8"/>
  <c r="BU2378" i="8"/>
  <c r="BV2378" i="8" s="1"/>
  <c r="BQ2378" i="8"/>
  <c r="BN2378" i="8"/>
  <c r="BK2378" i="8"/>
  <c r="BR2378" i="8" s="1"/>
  <c r="BE2378" i="8"/>
  <c r="BB2378" i="8"/>
  <c r="AY2378" i="8"/>
  <c r="AV2378" i="8"/>
  <c r="BH2378" i="8" s="1"/>
  <c r="AP2378" i="8"/>
  <c r="AM2378" i="8"/>
  <c r="AS2378" i="8" s="1"/>
  <c r="AG2378" i="8"/>
  <c r="AD2378" i="8"/>
  <c r="AJ2378" i="8" s="1"/>
  <c r="X2378" i="8"/>
  <c r="U2378" i="8"/>
  <c r="P2378" i="8"/>
  <c r="M2378" i="8"/>
  <c r="J2378" i="8"/>
  <c r="G2378" i="8"/>
  <c r="D2378" i="8"/>
  <c r="CK2377" i="8"/>
  <c r="CH2377" i="8"/>
  <c r="CE2377" i="8"/>
  <c r="CB2377" i="8"/>
  <c r="BY2377" i="8"/>
  <c r="BU2377" i="8"/>
  <c r="BV2377" i="8" s="1"/>
  <c r="BQ2377" i="8"/>
  <c r="BN2377" i="8"/>
  <c r="BK2377" i="8"/>
  <c r="BR2377" i="8" s="1"/>
  <c r="BE2377" i="8"/>
  <c r="BB2377" i="8"/>
  <c r="AY2377" i="8"/>
  <c r="AV2377" i="8"/>
  <c r="BH2377" i="8" s="1"/>
  <c r="AP2377" i="8"/>
  <c r="AM2377" i="8"/>
  <c r="AS2377" i="8" s="1"/>
  <c r="AG2377" i="8"/>
  <c r="AD2377" i="8"/>
  <c r="AJ2377" i="8" s="1"/>
  <c r="X2377" i="8"/>
  <c r="U2377" i="8"/>
  <c r="P2377" i="8"/>
  <c r="M2377" i="8"/>
  <c r="J2377" i="8"/>
  <c r="G2377" i="8"/>
  <c r="D2377" i="8"/>
  <c r="CK2376" i="8"/>
  <c r="CH2376" i="8"/>
  <c r="CE2376" i="8"/>
  <c r="CB2376" i="8"/>
  <c r="BY2376" i="8"/>
  <c r="BU2376" i="8"/>
  <c r="BV2376" i="8" s="1"/>
  <c r="BQ2376" i="8"/>
  <c r="BN2376" i="8"/>
  <c r="BK2376" i="8"/>
  <c r="BR2376" i="8" s="1"/>
  <c r="BE2376" i="8"/>
  <c r="BB2376" i="8"/>
  <c r="AY2376" i="8"/>
  <c r="AV2376" i="8"/>
  <c r="BH2376" i="8" s="1"/>
  <c r="AP2376" i="8"/>
  <c r="AM2376" i="8"/>
  <c r="AS2376" i="8" s="1"/>
  <c r="AG2376" i="8"/>
  <c r="AD2376" i="8"/>
  <c r="AJ2376" i="8" s="1"/>
  <c r="X2376" i="8"/>
  <c r="U2376" i="8"/>
  <c r="P2376" i="8"/>
  <c r="M2376" i="8"/>
  <c r="J2376" i="8"/>
  <c r="G2376" i="8"/>
  <c r="D2376" i="8"/>
  <c r="CK2375" i="8"/>
  <c r="CH2375" i="8"/>
  <c r="CE2375" i="8"/>
  <c r="CB2375" i="8"/>
  <c r="BY2375" i="8"/>
  <c r="BU2375" i="8"/>
  <c r="BV2375" i="8" s="1"/>
  <c r="BQ2375" i="8"/>
  <c r="BN2375" i="8"/>
  <c r="BK2375" i="8"/>
  <c r="BR2375" i="8" s="1"/>
  <c r="BE2375" i="8"/>
  <c r="BB2375" i="8"/>
  <c r="AY2375" i="8"/>
  <c r="AV2375" i="8"/>
  <c r="BH2375" i="8" s="1"/>
  <c r="AP2375" i="8"/>
  <c r="AM2375" i="8"/>
  <c r="AS2375" i="8" s="1"/>
  <c r="AG2375" i="8"/>
  <c r="AD2375" i="8"/>
  <c r="AJ2375" i="8" s="1"/>
  <c r="X2375" i="8"/>
  <c r="U2375" i="8"/>
  <c r="P2375" i="8"/>
  <c r="M2375" i="8"/>
  <c r="J2375" i="8"/>
  <c r="G2375" i="8"/>
  <c r="D2375" i="8"/>
  <c r="CK2374" i="8"/>
  <c r="CH2374" i="8"/>
  <c r="CE2374" i="8"/>
  <c r="CB2374" i="8"/>
  <c r="BY2374" i="8"/>
  <c r="BU2374" i="8"/>
  <c r="BV2374" i="8" s="1"/>
  <c r="BQ2374" i="8"/>
  <c r="BN2374" i="8"/>
  <c r="BK2374" i="8"/>
  <c r="BR2374" i="8" s="1"/>
  <c r="BE2374" i="8"/>
  <c r="BB2374" i="8"/>
  <c r="AY2374" i="8"/>
  <c r="AV2374" i="8"/>
  <c r="BH2374" i="8" s="1"/>
  <c r="AP2374" i="8"/>
  <c r="AM2374" i="8"/>
  <c r="AS2374" i="8" s="1"/>
  <c r="AG2374" i="8"/>
  <c r="AD2374" i="8"/>
  <c r="AJ2374" i="8" s="1"/>
  <c r="X2374" i="8"/>
  <c r="U2374" i="8"/>
  <c r="P2374" i="8"/>
  <c r="M2374" i="8"/>
  <c r="J2374" i="8"/>
  <c r="G2374" i="8"/>
  <c r="D2374" i="8"/>
  <c r="CK2373" i="8"/>
  <c r="CH2373" i="8"/>
  <c r="CE2373" i="8"/>
  <c r="CB2373" i="8"/>
  <c r="BY2373" i="8"/>
  <c r="BU2373" i="8"/>
  <c r="BV2373" i="8" s="1"/>
  <c r="BQ2373" i="8"/>
  <c r="BN2373" i="8"/>
  <c r="BK2373" i="8"/>
  <c r="BR2373" i="8" s="1"/>
  <c r="BE2373" i="8"/>
  <c r="BB2373" i="8"/>
  <c r="AY2373" i="8"/>
  <c r="AV2373" i="8"/>
  <c r="BH2373" i="8" s="1"/>
  <c r="AP2373" i="8"/>
  <c r="AM2373" i="8"/>
  <c r="AS2373" i="8" s="1"/>
  <c r="AG2373" i="8"/>
  <c r="AD2373" i="8"/>
  <c r="AJ2373" i="8" s="1"/>
  <c r="X2373" i="8"/>
  <c r="U2373" i="8"/>
  <c r="P2373" i="8"/>
  <c r="M2373" i="8"/>
  <c r="J2373" i="8"/>
  <c r="G2373" i="8"/>
  <c r="D2373" i="8"/>
  <c r="CK2372" i="8"/>
  <c r="CH2372" i="8"/>
  <c r="CE2372" i="8"/>
  <c r="CB2372" i="8"/>
  <c r="BY2372" i="8"/>
  <c r="BU2372" i="8"/>
  <c r="BV2372" i="8" s="1"/>
  <c r="BQ2372" i="8"/>
  <c r="BN2372" i="8"/>
  <c r="BK2372" i="8"/>
  <c r="BR2372" i="8" s="1"/>
  <c r="BE2372" i="8"/>
  <c r="BB2372" i="8"/>
  <c r="AY2372" i="8"/>
  <c r="AV2372" i="8"/>
  <c r="BH2372" i="8" s="1"/>
  <c r="AP2372" i="8"/>
  <c r="AM2372" i="8"/>
  <c r="AS2372" i="8" s="1"/>
  <c r="AG2372" i="8"/>
  <c r="AD2372" i="8"/>
  <c r="AJ2372" i="8" s="1"/>
  <c r="X2372" i="8"/>
  <c r="U2372" i="8"/>
  <c r="P2372" i="8"/>
  <c r="M2372" i="8"/>
  <c r="J2372" i="8"/>
  <c r="G2372" i="8"/>
  <c r="D2372" i="8"/>
  <c r="CK2371" i="8"/>
  <c r="CH2371" i="8"/>
  <c r="CE2371" i="8"/>
  <c r="CB2371" i="8"/>
  <c r="BY2371" i="8"/>
  <c r="BU2371" i="8"/>
  <c r="BV2371" i="8" s="1"/>
  <c r="BQ2371" i="8"/>
  <c r="BN2371" i="8"/>
  <c r="BK2371" i="8"/>
  <c r="BR2371" i="8" s="1"/>
  <c r="BE2371" i="8"/>
  <c r="BB2371" i="8"/>
  <c r="AY2371" i="8"/>
  <c r="AV2371" i="8"/>
  <c r="BH2371" i="8" s="1"/>
  <c r="AP2371" i="8"/>
  <c r="AM2371" i="8"/>
  <c r="AS2371" i="8" s="1"/>
  <c r="AG2371" i="8"/>
  <c r="AD2371" i="8"/>
  <c r="AJ2371" i="8" s="1"/>
  <c r="X2371" i="8"/>
  <c r="U2371" i="8"/>
  <c r="P2371" i="8"/>
  <c r="M2371" i="8"/>
  <c r="J2371" i="8"/>
  <c r="G2371" i="8"/>
  <c r="D2371" i="8"/>
  <c r="CK2370" i="8"/>
  <c r="CH2370" i="8"/>
  <c r="CE2370" i="8"/>
  <c r="CB2370" i="8"/>
  <c r="BY2370" i="8"/>
  <c r="BU2370" i="8"/>
  <c r="BV2370" i="8" s="1"/>
  <c r="BQ2370" i="8"/>
  <c r="BN2370" i="8"/>
  <c r="BK2370" i="8"/>
  <c r="BR2370" i="8" s="1"/>
  <c r="BE2370" i="8"/>
  <c r="BB2370" i="8"/>
  <c r="AY2370" i="8"/>
  <c r="AV2370" i="8"/>
  <c r="BH2370" i="8" s="1"/>
  <c r="AP2370" i="8"/>
  <c r="AM2370" i="8"/>
  <c r="AS2370" i="8" s="1"/>
  <c r="AG2370" i="8"/>
  <c r="AD2370" i="8"/>
  <c r="AJ2370" i="8" s="1"/>
  <c r="X2370" i="8"/>
  <c r="U2370" i="8"/>
  <c r="P2370" i="8"/>
  <c r="M2370" i="8"/>
  <c r="J2370" i="8"/>
  <c r="G2370" i="8"/>
  <c r="D2370" i="8"/>
  <c r="CK2369" i="8"/>
  <c r="CH2369" i="8"/>
  <c r="CE2369" i="8"/>
  <c r="CB2369" i="8"/>
  <c r="BY2369" i="8"/>
  <c r="BU2369" i="8"/>
  <c r="BV2369" i="8" s="1"/>
  <c r="BQ2369" i="8"/>
  <c r="BN2369" i="8"/>
  <c r="BK2369" i="8"/>
  <c r="BR2369" i="8" s="1"/>
  <c r="BE2369" i="8"/>
  <c r="BB2369" i="8"/>
  <c r="AY2369" i="8"/>
  <c r="AV2369" i="8"/>
  <c r="BH2369" i="8" s="1"/>
  <c r="AP2369" i="8"/>
  <c r="AM2369" i="8"/>
  <c r="AS2369" i="8" s="1"/>
  <c r="AG2369" i="8"/>
  <c r="AD2369" i="8"/>
  <c r="AJ2369" i="8" s="1"/>
  <c r="X2369" i="8"/>
  <c r="U2369" i="8"/>
  <c r="P2369" i="8"/>
  <c r="M2369" i="8"/>
  <c r="J2369" i="8"/>
  <c r="G2369" i="8"/>
  <c r="D2369" i="8"/>
  <c r="CK2368" i="8"/>
  <c r="CH2368" i="8"/>
  <c r="CE2368" i="8"/>
  <c r="CB2368" i="8"/>
  <c r="BY2368" i="8"/>
  <c r="BU2368" i="8"/>
  <c r="BV2368" i="8" s="1"/>
  <c r="BQ2368" i="8"/>
  <c r="BN2368" i="8"/>
  <c r="BK2368" i="8"/>
  <c r="BR2368" i="8" s="1"/>
  <c r="BE2368" i="8"/>
  <c r="BB2368" i="8"/>
  <c r="AY2368" i="8"/>
  <c r="AV2368" i="8"/>
  <c r="BH2368" i="8" s="1"/>
  <c r="AP2368" i="8"/>
  <c r="AM2368" i="8"/>
  <c r="AS2368" i="8" s="1"/>
  <c r="AG2368" i="8"/>
  <c r="AD2368" i="8"/>
  <c r="AJ2368" i="8" s="1"/>
  <c r="X2368" i="8"/>
  <c r="U2368" i="8"/>
  <c r="P2368" i="8"/>
  <c r="M2368" i="8"/>
  <c r="J2368" i="8"/>
  <c r="G2368" i="8"/>
  <c r="D2368" i="8"/>
  <c r="CK2367" i="8"/>
  <c r="CH2367" i="8"/>
  <c r="CE2367" i="8"/>
  <c r="CB2367" i="8"/>
  <c r="BY2367" i="8"/>
  <c r="BU2367" i="8"/>
  <c r="BV2367" i="8" s="1"/>
  <c r="BQ2367" i="8"/>
  <c r="BN2367" i="8"/>
  <c r="BK2367" i="8"/>
  <c r="BR2367" i="8" s="1"/>
  <c r="BE2367" i="8"/>
  <c r="BB2367" i="8"/>
  <c r="AY2367" i="8"/>
  <c r="AV2367" i="8"/>
  <c r="BH2367" i="8" s="1"/>
  <c r="AP2367" i="8"/>
  <c r="AM2367" i="8"/>
  <c r="AS2367" i="8" s="1"/>
  <c r="AG2367" i="8"/>
  <c r="AD2367" i="8"/>
  <c r="AJ2367" i="8" s="1"/>
  <c r="X2367" i="8"/>
  <c r="U2367" i="8"/>
  <c r="P2367" i="8"/>
  <c r="M2367" i="8"/>
  <c r="J2367" i="8"/>
  <c r="G2367" i="8"/>
  <c r="D2367" i="8"/>
  <c r="CK2366" i="8"/>
  <c r="CH2366" i="8"/>
  <c r="CE2366" i="8"/>
  <c r="CB2366" i="8"/>
  <c r="BY2366" i="8"/>
  <c r="BU2366" i="8"/>
  <c r="BV2366" i="8" s="1"/>
  <c r="BQ2366" i="8"/>
  <c r="BN2366" i="8"/>
  <c r="BK2366" i="8"/>
  <c r="BR2366" i="8" s="1"/>
  <c r="BE2366" i="8"/>
  <c r="BB2366" i="8"/>
  <c r="AY2366" i="8"/>
  <c r="AV2366" i="8"/>
  <c r="BH2366" i="8" s="1"/>
  <c r="AP2366" i="8"/>
  <c r="AM2366" i="8"/>
  <c r="AS2366" i="8" s="1"/>
  <c r="AG2366" i="8"/>
  <c r="AD2366" i="8"/>
  <c r="AJ2366" i="8" s="1"/>
  <c r="X2366" i="8"/>
  <c r="U2366" i="8"/>
  <c r="P2366" i="8"/>
  <c r="M2366" i="8"/>
  <c r="J2366" i="8"/>
  <c r="G2366" i="8"/>
  <c r="D2366" i="8"/>
  <c r="CK2365" i="8"/>
  <c r="CH2365" i="8"/>
  <c r="CE2365" i="8"/>
  <c r="CB2365" i="8"/>
  <c r="BY2365" i="8"/>
  <c r="BU2365" i="8"/>
  <c r="BV2365" i="8" s="1"/>
  <c r="BQ2365" i="8"/>
  <c r="BN2365" i="8"/>
  <c r="BK2365" i="8"/>
  <c r="BR2365" i="8" s="1"/>
  <c r="BE2365" i="8"/>
  <c r="BB2365" i="8"/>
  <c r="AY2365" i="8"/>
  <c r="AV2365" i="8"/>
  <c r="BH2365" i="8" s="1"/>
  <c r="AP2365" i="8"/>
  <c r="AM2365" i="8"/>
  <c r="AS2365" i="8" s="1"/>
  <c r="AG2365" i="8"/>
  <c r="AD2365" i="8"/>
  <c r="AJ2365" i="8" s="1"/>
  <c r="X2365" i="8"/>
  <c r="U2365" i="8"/>
  <c r="P2365" i="8"/>
  <c r="M2365" i="8"/>
  <c r="J2365" i="8"/>
  <c r="G2365" i="8"/>
  <c r="D2365" i="8"/>
  <c r="CK2364" i="8"/>
  <c r="CH2364" i="8"/>
  <c r="CE2364" i="8"/>
  <c r="CB2364" i="8"/>
  <c r="BY2364" i="8"/>
  <c r="BU2364" i="8"/>
  <c r="BV2364" i="8" s="1"/>
  <c r="BQ2364" i="8"/>
  <c r="BN2364" i="8"/>
  <c r="BK2364" i="8"/>
  <c r="BR2364" i="8" s="1"/>
  <c r="BE2364" i="8"/>
  <c r="BB2364" i="8"/>
  <c r="AY2364" i="8"/>
  <c r="AV2364" i="8"/>
  <c r="BH2364" i="8" s="1"/>
  <c r="AP2364" i="8"/>
  <c r="AM2364" i="8"/>
  <c r="AS2364" i="8" s="1"/>
  <c r="AG2364" i="8"/>
  <c r="AD2364" i="8"/>
  <c r="AJ2364" i="8" s="1"/>
  <c r="X2364" i="8"/>
  <c r="U2364" i="8"/>
  <c r="P2364" i="8"/>
  <c r="M2364" i="8"/>
  <c r="J2364" i="8"/>
  <c r="G2364" i="8"/>
  <c r="D2364" i="8"/>
  <c r="CK2363" i="8"/>
  <c r="CH2363" i="8"/>
  <c r="CE2363" i="8"/>
  <c r="CB2363" i="8"/>
  <c r="BY2363" i="8"/>
  <c r="BU2363" i="8"/>
  <c r="BV2363" i="8" s="1"/>
  <c r="BQ2363" i="8"/>
  <c r="BN2363" i="8"/>
  <c r="BK2363" i="8"/>
  <c r="BR2363" i="8" s="1"/>
  <c r="BE2363" i="8"/>
  <c r="BB2363" i="8"/>
  <c r="AY2363" i="8"/>
  <c r="AV2363" i="8"/>
  <c r="BH2363" i="8" s="1"/>
  <c r="AP2363" i="8"/>
  <c r="AM2363" i="8"/>
  <c r="AS2363" i="8" s="1"/>
  <c r="AG2363" i="8"/>
  <c r="AD2363" i="8"/>
  <c r="AJ2363" i="8" s="1"/>
  <c r="X2363" i="8"/>
  <c r="U2363" i="8"/>
  <c r="P2363" i="8"/>
  <c r="M2363" i="8"/>
  <c r="J2363" i="8"/>
  <c r="G2363" i="8"/>
  <c r="D2363" i="8"/>
  <c r="CK2362" i="8"/>
  <c r="CH2362" i="8"/>
  <c r="CE2362" i="8"/>
  <c r="CB2362" i="8"/>
  <c r="BY2362" i="8"/>
  <c r="BU2362" i="8"/>
  <c r="BV2362" i="8" s="1"/>
  <c r="BQ2362" i="8"/>
  <c r="BN2362" i="8"/>
  <c r="BK2362" i="8"/>
  <c r="BR2362" i="8" s="1"/>
  <c r="BE2362" i="8"/>
  <c r="BB2362" i="8"/>
  <c r="AY2362" i="8"/>
  <c r="AV2362" i="8"/>
  <c r="BH2362" i="8" s="1"/>
  <c r="AP2362" i="8"/>
  <c r="AM2362" i="8"/>
  <c r="AS2362" i="8" s="1"/>
  <c r="AG2362" i="8"/>
  <c r="AD2362" i="8"/>
  <c r="AJ2362" i="8" s="1"/>
  <c r="X2362" i="8"/>
  <c r="U2362" i="8"/>
  <c r="P2362" i="8"/>
  <c r="M2362" i="8"/>
  <c r="J2362" i="8"/>
  <c r="G2362" i="8"/>
  <c r="D2362" i="8"/>
  <c r="CK2361" i="8"/>
  <c r="CH2361" i="8"/>
  <c r="CE2361" i="8"/>
  <c r="CB2361" i="8"/>
  <c r="BY2361" i="8"/>
  <c r="BU2361" i="8"/>
  <c r="BV2361" i="8" s="1"/>
  <c r="BQ2361" i="8"/>
  <c r="BN2361" i="8"/>
  <c r="BK2361" i="8"/>
  <c r="BR2361" i="8" s="1"/>
  <c r="BE2361" i="8"/>
  <c r="BB2361" i="8"/>
  <c r="AY2361" i="8"/>
  <c r="AV2361" i="8"/>
  <c r="BH2361" i="8" s="1"/>
  <c r="AP2361" i="8"/>
  <c r="AM2361" i="8"/>
  <c r="AS2361" i="8" s="1"/>
  <c r="AG2361" i="8"/>
  <c r="AD2361" i="8"/>
  <c r="AJ2361" i="8" s="1"/>
  <c r="X2361" i="8"/>
  <c r="U2361" i="8"/>
  <c r="P2361" i="8"/>
  <c r="M2361" i="8"/>
  <c r="J2361" i="8"/>
  <c r="G2361" i="8"/>
  <c r="D2361" i="8"/>
  <c r="CK2360" i="8"/>
  <c r="CH2360" i="8"/>
  <c r="CE2360" i="8"/>
  <c r="CB2360" i="8"/>
  <c r="BY2360" i="8"/>
  <c r="BU2360" i="8"/>
  <c r="BV2360" i="8" s="1"/>
  <c r="BQ2360" i="8"/>
  <c r="BN2360" i="8"/>
  <c r="BK2360" i="8"/>
  <c r="BR2360" i="8" s="1"/>
  <c r="BE2360" i="8"/>
  <c r="BB2360" i="8"/>
  <c r="AY2360" i="8"/>
  <c r="AV2360" i="8"/>
  <c r="BH2360" i="8" s="1"/>
  <c r="AP2360" i="8"/>
  <c r="AM2360" i="8"/>
  <c r="AS2360" i="8" s="1"/>
  <c r="AG2360" i="8"/>
  <c r="AD2360" i="8"/>
  <c r="AJ2360" i="8" s="1"/>
  <c r="X2360" i="8"/>
  <c r="U2360" i="8"/>
  <c r="P2360" i="8"/>
  <c r="M2360" i="8"/>
  <c r="J2360" i="8"/>
  <c r="G2360" i="8"/>
  <c r="D2360" i="8"/>
  <c r="CK2359" i="8"/>
  <c r="CH2359" i="8"/>
  <c r="CE2359" i="8"/>
  <c r="CB2359" i="8"/>
  <c r="BY2359" i="8"/>
  <c r="BU2359" i="8"/>
  <c r="BV2359" i="8" s="1"/>
  <c r="BQ2359" i="8"/>
  <c r="BN2359" i="8"/>
  <c r="BK2359" i="8"/>
  <c r="BR2359" i="8" s="1"/>
  <c r="BE2359" i="8"/>
  <c r="BB2359" i="8"/>
  <c r="AY2359" i="8"/>
  <c r="AV2359" i="8"/>
  <c r="BH2359" i="8" s="1"/>
  <c r="AP2359" i="8"/>
  <c r="AM2359" i="8"/>
  <c r="AS2359" i="8" s="1"/>
  <c r="AG2359" i="8"/>
  <c r="AD2359" i="8"/>
  <c r="AJ2359" i="8" s="1"/>
  <c r="X2359" i="8"/>
  <c r="U2359" i="8"/>
  <c r="P2359" i="8"/>
  <c r="M2359" i="8"/>
  <c r="J2359" i="8"/>
  <c r="G2359" i="8"/>
  <c r="D2359" i="8"/>
  <c r="CK2358" i="8"/>
  <c r="CH2358" i="8"/>
  <c r="CE2358" i="8"/>
  <c r="CB2358" i="8"/>
  <c r="BY2358" i="8"/>
  <c r="BU2358" i="8"/>
  <c r="BV2358" i="8" s="1"/>
  <c r="BQ2358" i="8"/>
  <c r="BN2358" i="8"/>
  <c r="BK2358" i="8"/>
  <c r="BR2358" i="8" s="1"/>
  <c r="BE2358" i="8"/>
  <c r="BB2358" i="8"/>
  <c r="AY2358" i="8"/>
  <c r="AV2358" i="8"/>
  <c r="BH2358" i="8" s="1"/>
  <c r="AP2358" i="8"/>
  <c r="AM2358" i="8"/>
  <c r="AS2358" i="8" s="1"/>
  <c r="AG2358" i="8"/>
  <c r="AD2358" i="8"/>
  <c r="AJ2358" i="8" s="1"/>
  <c r="X2358" i="8"/>
  <c r="U2358" i="8"/>
  <c r="P2358" i="8"/>
  <c r="M2358" i="8"/>
  <c r="J2358" i="8"/>
  <c r="G2358" i="8"/>
  <c r="D2358" i="8"/>
  <c r="CK2357" i="8"/>
  <c r="CH2357" i="8"/>
  <c r="CE2357" i="8"/>
  <c r="CB2357" i="8"/>
  <c r="BY2357" i="8"/>
  <c r="BU2357" i="8"/>
  <c r="BV2357" i="8" s="1"/>
  <c r="BQ2357" i="8"/>
  <c r="BN2357" i="8"/>
  <c r="BK2357" i="8"/>
  <c r="BR2357" i="8" s="1"/>
  <c r="BE2357" i="8"/>
  <c r="BB2357" i="8"/>
  <c r="AY2357" i="8"/>
  <c r="AV2357" i="8"/>
  <c r="BH2357" i="8" s="1"/>
  <c r="AP2357" i="8"/>
  <c r="AM2357" i="8"/>
  <c r="AS2357" i="8" s="1"/>
  <c r="AG2357" i="8"/>
  <c r="AD2357" i="8"/>
  <c r="AJ2357" i="8" s="1"/>
  <c r="X2357" i="8"/>
  <c r="U2357" i="8"/>
  <c r="P2357" i="8"/>
  <c r="M2357" i="8"/>
  <c r="J2357" i="8"/>
  <c r="G2357" i="8"/>
  <c r="D2357" i="8"/>
  <c r="CK2356" i="8"/>
  <c r="CH2356" i="8"/>
  <c r="CE2356" i="8"/>
  <c r="CB2356" i="8"/>
  <c r="BY2356" i="8"/>
  <c r="BU2356" i="8"/>
  <c r="BV2356" i="8" s="1"/>
  <c r="BQ2356" i="8"/>
  <c r="BN2356" i="8"/>
  <c r="BK2356" i="8"/>
  <c r="BR2356" i="8" s="1"/>
  <c r="BE2356" i="8"/>
  <c r="BB2356" i="8"/>
  <c r="AY2356" i="8"/>
  <c r="AV2356" i="8"/>
  <c r="BH2356" i="8" s="1"/>
  <c r="AP2356" i="8"/>
  <c r="AM2356" i="8"/>
  <c r="AS2356" i="8" s="1"/>
  <c r="AG2356" i="8"/>
  <c r="AD2356" i="8"/>
  <c r="AJ2356" i="8" s="1"/>
  <c r="X2356" i="8"/>
  <c r="U2356" i="8"/>
  <c r="P2356" i="8"/>
  <c r="M2356" i="8"/>
  <c r="J2356" i="8"/>
  <c r="G2356" i="8"/>
  <c r="D2356" i="8"/>
  <c r="CK2355" i="8"/>
  <c r="CH2355" i="8"/>
  <c r="CE2355" i="8"/>
  <c r="CB2355" i="8"/>
  <c r="BY2355" i="8"/>
  <c r="BU2355" i="8"/>
  <c r="BV2355" i="8" s="1"/>
  <c r="BQ2355" i="8"/>
  <c r="BN2355" i="8"/>
  <c r="BK2355" i="8"/>
  <c r="BR2355" i="8" s="1"/>
  <c r="BE2355" i="8"/>
  <c r="BB2355" i="8"/>
  <c r="AY2355" i="8"/>
  <c r="AV2355" i="8"/>
  <c r="BH2355" i="8" s="1"/>
  <c r="AP2355" i="8"/>
  <c r="AM2355" i="8"/>
  <c r="AS2355" i="8" s="1"/>
  <c r="AG2355" i="8"/>
  <c r="AD2355" i="8"/>
  <c r="AJ2355" i="8" s="1"/>
  <c r="X2355" i="8"/>
  <c r="U2355" i="8"/>
  <c r="P2355" i="8"/>
  <c r="M2355" i="8"/>
  <c r="J2355" i="8"/>
  <c r="G2355" i="8"/>
  <c r="D2355" i="8"/>
  <c r="CK2354" i="8"/>
  <c r="CH2354" i="8"/>
  <c r="CE2354" i="8"/>
  <c r="CB2354" i="8"/>
  <c r="BY2354" i="8"/>
  <c r="BU2354" i="8"/>
  <c r="BV2354" i="8" s="1"/>
  <c r="BQ2354" i="8"/>
  <c r="BN2354" i="8"/>
  <c r="BK2354" i="8"/>
  <c r="BR2354" i="8" s="1"/>
  <c r="BE2354" i="8"/>
  <c r="BB2354" i="8"/>
  <c r="AY2354" i="8"/>
  <c r="AV2354" i="8"/>
  <c r="BH2354" i="8" s="1"/>
  <c r="AP2354" i="8"/>
  <c r="AM2354" i="8"/>
  <c r="AS2354" i="8" s="1"/>
  <c r="AG2354" i="8"/>
  <c r="AD2354" i="8"/>
  <c r="AJ2354" i="8" s="1"/>
  <c r="X2354" i="8"/>
  <c r="U2354" i="8"/>
  <c r="P2354" i="8"/>
  <c r="M2354" i="8"/>
  <c r="J2354" i="8"/>
  <c r="G2354" i="8"/>
  <c r="D2354" i="8"/>
  <c r="CK2353" i="8"/>
  <c r="CH2353" i="8"/>
  <c r="CE2353" i="8"/>
  <c r="CB2353" i="8"/>
  <c r="BY2353" i="8"/>
  <c r="BU2353" i="8"/>
  <c r="BV2353" i="8" s="1"/>
  <c r="BQ2353" i="8"/>
  <c r="BN2353" i="8"/>
  <c r="BK2353" i="8"/>
  <c r="BR2353" i="8" s="1"/>
  <c r="BE2353" i="8"/>
  <c r="BB2353" i="8"/>
  <c r="AY2353" i="8"/>
  <c r="AV2353" i="8"/>
  <c r="BH2353" i="8" s="1"/>
  <c r="AP2353" i="8"/>
  <c r="AM2353" i="8"/>
  <c r="AS2353" i="8" s="1"/>
  <c r="AG2353" i="8"/>
  <c r="AD2353" i="8"/>
  <c r="AJ2353" i="8" s="1"/>
  <c r="X2353" i="8"/>
  <c r="U2353" i="8"/>
  <c r="P2353" i="8"/>
  <c r="M2353" i="8"/>
  <c r="J2353" i="8"/>
  <c r="G2353" i="8"/>
  <c r="D2353" i="8"/>
  <c r="CK2352" i="8"/>
  <c r="CH2352" i="8"/>
  <c r="CE2352" i="8"/>
  <c r="CB2352" i="8"/>
  <c r="BY2352" i="8"/>
  <c r="BU2352" i="8"/>
  <c r="BV2352" i="8" s="1"/>
  <c r="BQ2352" i="8"/>
  <c r="BN2352" i="8"/>
  <c r="BK2352" i="8"/>
  <c r="BR2352" i="8" s="1"/>
  <c r="BE2352" i="8"/>
  <c r="BB2352" i="8"/>
  <c r="AY2352" i="8"/>
  <c r="AV2352" i="8"/>
  <c r="BH2352" i="8" s="1"/>
  <c r="AP2352" i="8"/>
  <c r="AM2352" i="8"/>
  <c r="AS2352" i="8" s="1"/>
  <c r="AG2352" i="8"/>
  <c r="AD2352" i="8"/>
  <c r="AJ2352" i="8" s="1"/>
  <c r="X2352" i="8"/>
  <c r="U2352" i="8"/>
  <c r="P2352" i="8"/>
  <c r="M2352" i="8"/>
  <c r="J2352" i="8"/>
  <c r="G2352" i="8"/>
  <c r="D2352" i="8"/>
  <c r="CK2351" i="8"/>
  <c r="CH2351" i="8"/>
  <c r="CE2351" i="8"/>
  <c r="CB2351" i="8"/>
  <c r="BY2351" i="8"/>
  <c r="BU2351" i="8"/>
  <c r="BV2351" i="8" s="1"/>
  <c r="BQ2351" i="8"/>
  <c r="BN2351" i="8"/>
  <c r="BK2351" i="8"/>
  <c r="BR2351" i="8" s="1"/>
  <c r="BE2351" i="8"/>
  <c r="BB2351" i="8"/>
  <c r="AY2351" i="8"/>
  <c r="AV2351" i="8"/>
  <c r="BH2351" i="8" s="1"/>
  <c r="AP2351" i="8"/>
  <c r="AM2351" i="8"/>
  <c r="AS2351" i="8" s="1"/>
  <c r="AG2351" i="8"/>
  <c r="AD2351" i="8"/>
  <c r="AJ2351" i="8" s="1"/>
  <c r="X2351" i="8"/>
  <c r="U2351" i="8"/>
  <c r="P2351" i="8"/>
  <c r="M2351" i="8"/>
  <c r="J2351" i="8"/>
  <c r="G2351" i="8"/>
  <c r="D2351" i="8"/>
  <c r="CK2350" i="8"/>
  <c r="CH2350" i="8"/>
  <c r="CE2350" i="8"/>
  <c r="CB2350" i="8"/>
  <c r="BY2350" i="8"/>
  <c r="BU2350" i="8"/>
  <c r="BV2350" i="8" s="1"/>
  <c r="BQ2350" i="8"/>
  <c r="BN2350" i="8"/>
  <c r="BK2350" i="8"/>
  <c r="BR2350" i="8" s="1"/>
  <c r="BE2350" i="8"/>
  <c r="BB2350" i="8"/>
  <c r="AY2350" i="8"/>
  <c r="AV2350" i="8"/>
  <c r="BH2350" i="8" s="1"/>
  <c r="AP2350" i="8"/>
  <c r="AM2350" i="8"/>
  <c r="AS2350" i="8" s="1"/>
  <c r="AG2350" i="8"/>
  <c r="AD2350" i="8"/>
  <c r="AJ2350" i="8" s="1"/>
  <c r="X2350" i="8"/>
  <c r="U2350" i="8"/>
  <c r="P2350" i="8"/>
  <c r="M2350" i="8"/>
  <c r="J2350" i="8"/>
  <c r="G2350" i="8"/>
  <c r="D2350" i="8"/>
  <c r="CK2349" i="8"/>
  <c r="CH2349" i="8"/>
  <c r="CE2349" i="8"/>
  <c r="CB2349" i="8"/>
  <c r="BY2349" i="8"/>
  <c r="BU2349" i="8"/>
  <c r="BV2349" i="8" s="1"/>
  <c r="BQ2349" i="8"/>
  <c r="BN2349" i="8"/>
  <c r="BK2349" i="8"/>
  <c r="BR2349" i="8" s="1"/>
  <c r="BE2349" i="8"/>
  <c r="BB2349" i="8"/>
  <c r="AY2349" i="8"/>
  <c r="AV2349" i="8"/>
  <c r="BH2349" i="8" s="1"/>
  <c r="AP2349" i="8"/>
  <c r="AM2349" i="8"/>
  <c r="AS2349" i="8" s="1"/>
  <c r="AG2349" i="8"/>
  <c r="AD2349" i="8"/>
  <c r="AJ2349" i="8" s="1"/>
  <c r="X2349" i="8"/>
  <c r="U2349" i="8"/>
  <c r="P2349" i="8"/>
  <c r="M2349" i="8"/>
  <c r="J2349" i="8"/>
  <c r="G2349" i="8"/>
  <c r="D2349" i="8"/>
  <c r="CK2348" i="8"/>
  <c r="CH2348" i="8"/>
  <c r="CE2348" i="8"/>
  <c r="CB2348" i="8"/>
  <c r="BY2348" i="8"/>
  <c r="BU2348" i="8"/>
  <c r="BV2348" i="8" s="1"/>
  <c r="BQ2348" i="8"/>
  <c r="BN2348" i="8"/>
  <c r="BK2348" i="8"/>
  <c r="BR2348" i="8" s="1"/>
  <c r="BE2348" i="8"/>
  <c r="BB2348" i="8"/>
  <c r="AY2348" i="8"/>
  <c r="AV2348" i="8"/>
  <c r="BH2348" i="8" s="1"/>
  <c r="AP2348" i="8"/>
  <c r="AM2348" i="8"/>
  <c r="AS2348" i="8" s="1"/>
  <c r="AG2348" i="8"/>
  <c r="AD2348" i="8"/>
  <c r="AJ2348" i="8" s="1"/>
  <c r="X2348" i="8"/>
  <c r="U2348" i="8"/>
  <c r="P2348" i="8"/>
  <c r="M2348" i="8"/>
  <c r="J2348" i="8"/>
  <c r="G2348" i="8"/>
  <c r="D2348" i="8"/>
  <c r="CK2347" i="8"/>
  <c r="CH2347" i="8"/>
  <c r="CE2347" i="8"/>
  <c r="CB2347" i="8"/>
  <c r="BY2347" i="8"/>
  <c r="BU2347" i="8"/>
  <c r="BV2347" i="8" s="1"/>
  <c r="BQ2347" i="8"/>
  <c r="BN2347" i="8"/>
  <c r="BK2347" i="8"/>
  <c r="BR2347" i="8" s="1"/>
  <c r="BE2347" i="8"/>
  <c r="BB2347" i="8"/>
  <c r="AY2347" i="8"/>
  <c r="AV2347" i="8"/>
  <c r="BH2347" i="8" s="1"/>
  <c r="AP2347" i="8"/>
  <c r="AM2347" i="8"/>
  <c r="AS2347" i="8" s="1"/>
  <c r="AG2347" i="8"/>
  <c r="AD2347" i="8"/>
  <c r="AJ2347" i="8" s="1"/>
  <c r="X2347" i="8"/>
  <c r="U2347" i="8"/>
  <c r="P2347" i="8"/>
  <c r="M2347" i="8"/>
  <c r="J2347" i="8"/>
  <c r="G2347" i="8"/>
  <c r="D2347" i="8"/>
  <c r="CK2346" i="8"/>
  <c r="CH2346" i="8"/>
  <c r="CE2346" i="8"/>
  <c r="CB2346" i="8"/>
  <c r="BY2346" i="8"/>
  <c r="BU2346" i="8"/>
  <c r="BV2346" i="8" s="1"/>
  <c r="BQ2346" i="8"/>
  <c r="BN2346" i="8"/>
  <c r="BK2346" i="8"/>
  <c r="BR2346" i="8" s="1"/>
  <c r="BE2346" i="8"/>
  <c r="BB2346" i="8"/>
  <c r="AY2346" i="8"/>
  <c r="AV2346" i="8"/>
  <c r="BH2346" i="8" s="1"/>
  <c r="AP2346" i="8"/>
  <c r="AM2346" i="8"/>
  <c r="AS2346" i="8" s="1"/>
  <c r="AG2346" i="8"/>
  <c r="AD2346" i="8"/>
  <c r="AJ2346" i="8" s="1"/>
  <c r="X2346" i="8"/>
  <c r="U2346" i="8"/>
  <c r="P2346" i="8"/>
  <c r="M2346" i="8"/>
  <c r="J2346" i="8"/>
  <c r="G2346" i="8"/>
  <c r="D2346" i="8"/>
  <c r="CK2345" i="8"/>
  <c r="CH2345" i="8"/>
  <c r="CE2345" i="8"/>
  <c r="CB2345" i="8"/>
  <c r="BY2345" i="8"/>
  <c r="BU2345" i="8"/>
  <c r="BV2345" i="8" s="1"/>
  <c r="BQ2345" i="8"/>
  <c r="BN2345" i="8"/>
  <c r="BK2345" i="8"/>
  <c r="BR2345" i="8" s="1"/>
  <c r="BE2345" i="8"/>
  <c r="BB2345" i="8"/>
  <c r="AY2345" i="8"/>
  <c r="AV2345" i="8"/>
  <c r="BH2345" i="8" s="1"/>
  <c r="AP2345" i="8"/>
  <c r="AM2345" i="8"/>
  <c r="AS2345" i="8" s="1"/>
  <c r="AG2345" i="8"/>
  <c r="AD2345" i="8"/>
  <c r="AJ2345" i="8" s="1"/>
  <c r="X2345" i="8"/>
  <c r="U2345" i="8"/>
  <c r="P2345" i="8"/>
  <c r="M2345" i="8"/>
  <c r="J2345" i="8"/>
  <c r="G2345" i="8"/>
  <c r="D2345" i="8"/>
  <c r="CK2344" i="8"/>
  <c r="CH2344" i="8"/>
  <c r="CE2344" i="8"/>
  <c r="CB2344" i="8"/>
  <c r="BY2344" i="8"/>
  <c r="BU2344" i="8"/>
  <c r="BV2344" i="8" s="1"/>
  <c r="BQ2344" i="8"/>
  <c r="BN2344" i="8"/>
  <c r="BK2344" i="8"/>
  <c r="BR2344" i="8" s="1"/>
  <c r="BE2344" i="8"/>
  <c r="BB2344" i="8"/>
  <c r="AY2344" i="8"/>
  <c r="AV2344" i="8"/>
  <c r="BH2344" i="8" s="1"/>
  <c r="AP2344" i="8"/>
  <c r="AM2344" i="8"/>
  <c r="AS2344" i="8" s="1"/>
  <c r="AG2344" i="8"/>
  <c r="AD2344" i="8"/>
  <c r="AJ2344" i="8" s="1"/>
  <c r="X2344" i="8"/>
  <c r="U2344" i="8"/>
  <c r="P2344" i="8"/>
  <c r="M2344" i="8"/>
  <c r="J2344" i="8"/>
  <c r="G2344" i="8"/>
  <c r="D2344" i="8"/>
  <c r="CK2343" i="8"/>
  <c r="CH2343" i="8"/>
  <c r="CE2343" i="8"/>
  <c r="CB2343" i="8"/>
  <c r="BY2343" i="8"/>
  <c r="BU2343" i="8"/>
  <c r="BV2343" i="8" s="1"/>
  <c r="BQ2343" i="8"/>
  <c r="BN2343" i="8"/>
  <c r="BK2343" i="8"/>
  <c r="BR2343" i="8" s="1"/>
  <c r="BE2343" i="8"/>
  <c r="BB2343" i="8"/>
  <c r="AY2343" i="8"/>
  <c r="AV2343" i="8"/>
  <c r="BH2343" i="8" s="1"/>
  <c r="AP2343" i="8"/>
  <c r="AM2343" i="8"/>
  <c r="AS2343" i="8" s="1"/>
  <c r="AG2343" i="8"/>
  <c r="AD2343" i="8"/>
  <c r="AJ2343" i="8" s="1"/>
  <c r="X2343" i="8"/>
  <c r="U2343" i="8"/>
  <c r="P2343" i="8"/>
  <c r="M2343" i="8"/>
  <c r="J2343" i="8"/>
  <c r="G2343" i="8"/>
  <c r="D2343" i="8"/>
  <c r="CK2342" i="8"/>
  <c r="CH2342" i="8"/>
  <c r="CE2342" i="8"/>
  <c r="CB2342" i="8"/>
  <c r="BY2342" i="8"/>
  <c r="BU2342" i="8"/>
  <c r="BV2342" i="8" s="1"/>
  <c r="BQ2342" i="8"/>
  <c r="BN2342" i="8"/>
  <c r="BK2342" i="8"/>
  <c r="BR2342" i="8" s="1"/>
  <c r="BE2342" i="8"/>
  <c r="BB2342" i="8"/>
  <c r="AY2342" i="8"/>
  <c r="AV2342" i="8"/>
  <c r="BH2342" i="8" s="1"/>
  <c r="AP2342" i="8"/>
  <c r="AM2342" i="8"/>
  <c r="AS2342" i="8" s="1"/>
  <c r="AG2342" i="8"/>
  <c r="AD2342" i="8"/>
  <c r="AJ2342" i="8" s="1"/>
  <c r="X2342" i="8"/>
  <c r="U2342" i="8"/>
  <c r="P2342" i="8"/>
  <c r="M2342" i="8"/>
  <c r="J2342" i="8"/>
  <c r="G2342" i="8"/>
  <c r="D2342" i="8"/>
  <c r="CK2341" i="8"/>
  <c r="CH2341" i="8"/>
  <c r="CE2341" i="8"/>
  <c r="CB2341" i="8"/>
  <c r="BY2341" i="8"/>
  <c r="BU2341" i="8"/>
  <c r="BV2341" i="8" s="1"/>
  <c r="BQ2341" i="8"/>
  <c r="BN2341" i="8"/>
  <c r="BK2341" i="8"/>
  <c r="BR2341" i="8" s="1"/>
  <c r="BE2341" i="8"/>
  <c r="BB2341" i="8"/>
  <c r="AY2341" i="8"/>
  <c r="AV2341" i="8"/>
  <c r="BH2341" i="8" s="1"/>
  <c r="AP2341" i="8"/>
  <c r="AM2341" i="8"/>
  <c r="AS2341" i="8" s="1"/>
  <c r="AG2341" i="8"/>
  <c r="AD2341" i="8"/>
  <c r="AJ2341" i="8" s="1"/>
  <c r="X2341" i="8"/>
  <c r="U2341" i="8"/>
  <c r="P2341" i="8"/>
  <c r="M2341" i="8"/>
  <c r="J2341" i="8"/>
  <c r="G2341" i="8"/>
  <c r="D2341" i="8"/>
  <c r="CK2340" i="8"/>
  <c r="CH2340" i="8"/>
  <c r="CE2340" i="8"/>
  <c r="CB2340" i="8"/>
  <c r="BY2340" i="8"/>
  <c r="BU2340" i="8"/>
  <c r="BV2340" i="8" s="1"/>
  <c r="BQ2340" i="8"/>
  <c r="BN2340" i="8"/>
  <c r="BK2340" i="8"/>
  <c r="BR2340" i="8" s="1"/>
  <c r="BE2340" i="8"/>
  <c r="BB2340" i="8"/>
  <c r="AY2340" i="8"/>
  <c r="AV2340" i="8"/>
  <c r="BH2340" i="8" s="1"/>
  <c r="AP2340" i="8"/>
  <c r="AM2340" i="8"/>
  <c r="AS2340" i="8" s="1"/>
  <c r="AG2340" i="8"/>
  <c r="AD2340" i="8"/>
  <c r="AJ2340" i="8" s="1"/>
  <c r="X2340" i="8"/>
  <c r="U2340" i="8"/>
  <c r="P2340" i="8"/>
  <c r="M2340" i="8"/>
  <c r="J2340" i="8"/>
  <c r="G2340" i="8"/>
  <c r="D2340" i="8"/>
  <c r="CK2339" i="8"/>
  <c r="CH2339" i="8"/>
  <c r="CE2339" i="8"/>
  <c r="CB2339" i="8"/>
  <c r="BY2339" i="8"/>
  <c r="BU2339" i="8"/>
  <c r="BV2339" i="8" s="1"/>
  <c r="BQ2339" i="8"/>
  <c r="BN2339" i="8"/>
  <c r="BK2339" i="8"/>
  <c r="BR2339" i="8" s="1"/>
  <c r="BE2339" i="8"/>
  <c r="BB2339" i="8"/>
  <c r="AY2339" i="8"/>
  <c r="AV2339" i="8"/>
  <c r="BH2339" i="8" s="1"/>
  <c r="AP2339" i="8"/>
  <c r="AM2339" i="8"/>
  <c r="AS2339" i="8" s="1"/>
  <c r="AG2339" i="8"/>
  <c r="AD2339" i="8"/>
  <c r="AJ2339" i="8" s="1"/>
  <c r="X2339" i="8"/>
  <c r="U2339" i="8"/>
  <c r="P2339" i="8"/>
  <c r="M2339" i="8"/>
  <c r="J2339" i="8"/>
  <c r="G2339" i="8"/>
  <c r="D2339" i="8"/>
  <c r="CK2338" i="8"/>
  <c r="CH2338" i="8"/>
  <c r="CE2338" i="8"/>
  <c r="CB2338" i="8"/>
  <c r="BY2338" i="8"/>
  <c r="BU2338" i="8"/>
  <c r="BV2338" i="8" s="1"/>
  <c r="BQ2338" i="8"/>
  <c r="BN2338" i="8"/>
  <c r="BK2338" i="8"/>
  <c r="BR2338" i="8" s="1"/>
  <c r="BE2338" i="8"/>
  <c r="BB2338" i="8"/>
  <c r="AY2338" i="8"/>
  <c r="AV2338" i="8"/>
  <c r="BH2338" i="8" s="1"/>
  <c r="AP2338" i="8"/>
  <c r="AM2338" i="8"/>
  <c r="AS2338" i="8" s="1"/>
  <c r="AG2338" i="8"/>
  <c r="AD2338" i="8"/>
  <c r="AJ2338" i="8" s="1"/>
  <c r="X2338" i="8"/>
  <c r="U2338" i="8"/>
  <c r="P2338" i="8"/>
  <c r="M2338" i="8"/>
  <c r="J2338" i="8"/>
  <c r="G2338" i="8"/>
  <c r="D2338" i="8"/>
  <c r="CK2337" i="8"/>
  <c r="CH2337" i="8"/>
  <c r="CE2337" i="8"/>
  <c r="CB2337" i="8"/>
  <c r="BY2337" i="8"/>
  <c r="BU2337" i="8"/>
  <c r="BV2337" i="8" s="1"/>
  <c r="BQ2337" i="8"/>
  <c r="BN2337" i="8"/>
  <c r="BK2337" i="8"/>
  <c r="BR2337" i="8" s="1"/>
  <c r="BE2337" i="8"/>
  <c r="BB2337" i="8"/>
  <c r="AY2337" i="8"/>
  <c r="AV2337" i="8"/>
  <c r="BH2337" i="8" s="1"/>
  <c r="AP2337" i="8"/>
  <c r="AM2337" i="8"/>
  <c r="AS2337" i="8" s="1"/>
  <c r="AG2337" i="8"/>
  <c r="AD2337" i="8"/>
  <c r="AJ2337" i="8" s="1"/>
  <c r="X2337" i="8"/>
  <c r="U2337" i="8"/>
  <c r="P2337" i="8"/>
  <c r="M2337" i="8"/>
  <c r="J2337" i="8"/>
  <c r="G2337" i="8"/>
  <c r="D2337" i="8"/>
  <c r="CK2336" i="8"/>
  <c r="CH2336" i="8"/>
  <c r="CE2336" i="8"/>
  <c r="CB2336" i="8"/>
  <c r="BY2336" i="8"/>
  <c r="BU2336" i="8"/>
  <c r="BV2336" i="8" s="1"/>
  <c r="BQ2336" i="8"/>
  <c r="BN2336" i="8"/>
  <c r="BK2336" i="8"/>
  <c r="BR2336" i="8" s="1"/>
  <c r="BE2336" i="8"/>
  <c r="BB2336" i="8"/>
  <c r="AY2336" i="8"/>
  <c r="AV2336" i="8"/>
  <c r="BH2336" i="8" s="1"/>
  <c r="AP2336" i="8"/>
  <c r="AM2336" i="8"/>
  <c r="AS2336" i="8" s="1"/>
  <c r="AG2336" i="8"/>
  <c r="AD2336" i="8"/>
  <c r="AJ2336" i="8" s="1"/>
  <c r="X2336" i="8"/>
  <c r="U2336" i="8"/>
  <c r="P2336" i="8"/>
  <c r="M2336" i="8"/>
  <c r="J2336" i="8"/>
  <c r="G2336" i="8"/>
  <c r="D2336" i="8"/>
  <c r="CK2335" i="8"/>
  <c r="CH2335" i="8"/>
  <c r="CE2335" i="8"/>
  <c r="CB2335" i="8"/>
  <c r="BY2335" i="8"/>
  <c r="BU2335" i="8"/>
  <c r="BV2335" i="8" s="1"/>
  <c r="BQ2335" i="8"/>
  <c r="BN2335" i="8"/>
  <c r="BK2335" i="8"/>
  <c r="BR2335" i="8" s="1"/>
  <c r="BE2335" i="8"/>
  <c r="BB2335" i="8"/>
  <c r="AY2335" i="8"/>
  <c r="AV2335" i="8"/>
  <c r="BH2335" i="8" s="1"/>
  <c r="AP2335" i="8"/>
  <c r="AM2335" i="8"/>
  <c r="AS2335" i="8" s="1"/>
  <c r="AG2335" i="8"/>
  <c r="AD2335" i="8"/>
  <c r="AJ2335" i="8" s="1"/>
  <c r="X2335" i="8"/>
  <c r="U2335" i="8"/>
  <c r="P2335" i="8"/>
  <c r="M2335" i="8"/>
  <c r="J2335" i="8"/>
  <c r="G2335" i="8"/>
  <c r="D2335" i="8"/>
  <c r="CK2334" i="8"/>
  <c r="CH2334" i="8"/>
  <c r="CE2334" i="8"/>
  <c r="CB2334" i="8"/>
  <c r="BY2334" i="8"/>
  <c r="BU2334" i="8"/>
  <c r="BV2334" i="8" s="1"/>
  <c r="BQ2334" i="8"/>
  <c r="BN2334" i="8"/>
  <c r="BK2334" i="8"/>
  <c r="BR2334" i="8" s="1"/>
  <c r="BE2334" i="8"/>
  <c r="BB2334" i="8"/>
  <c r="AY2334" i="8"/>
  <c r="AV2334" i="8"/>
  <c r="BH2334" i="8" s="1"/>
  <c r="AP2334" i="8"/>
  <c r="AM2334" i="8"/>
  <c r="AS2334" i="8" s="1"/>
  <c r="AG2334" i="8"/>
  <c r="AD2334" i="8"/>
  <c r="AJ2334" i="8" s="1"/>
  <c r="X2334" i="8"/>
  <c r="U2334" i="8"/>
  <c r="P2334" i="8"/>
  <c r="M2334" i="8"/>
  <c r="J2334" i="8"/>
  <c r="G2334" i="8"/>
  <c r="D2334" i="8"/>
  <c r="CK2333" i="8"/>
  <c r="CH2333" i="8"/>
  <c r="CE2333" i="8"/>
  <c r="CB2333" i="8"/>
  <c r="BY2333" i="8"/>
  <c r="BU2333" i="8"/>
  <c r="BV2333" i="8" s="1"/>
  <c r="BQ2333" i="8"/>
  <c r="BN2333" i="8"/>
  <c r="BK2333" i="8"/>
  <c r="BR2333" i="8" s="1"/>
  <c r="BE2333" i="8"/>
  <c r="BB2333" i="8"/>
  <c r="AY2333" i="8"/>
  <c r="AV2333" i="8"/>
  <c r="BH2333" i="8" s="1"/>
  <c r="AP2333" i="8"/>
  <c r="AM2333" i="8"/>
  <c r="AS2333" i="8" s="1"/>
  <c r="AG2333" i="8"/>
  <c r="AD2333" i="8"/>
  <c r="AJ2333" i="8" s="1"/>
  <c r="X2333" i="8"/>
  <c r="U2333" i="8"/>
  <c r="P2333" i="8"/>
  <c r="M2333" i="8"/>
  <c r="J2333" i="8"/>
  <c r="G2333" i="8"/>
  <c r="D2333" i="8"/>
  <c r="CK2332" i="8"/>
  <c r="CH2332" i="8"/>
  <c r="CE2332" i="8"/>
  <c r="CB2332" i="8"/>
  <c r="BY2332" i="8"/>
  <c r="BU2332" i="8"/>
  <c r="BV2332" i="8" s="1"/>
  <c r="BQ2332" i="8"/>
  <c r="BN2332" i="8"/>
  <c r="BK2332" i="8"/>
  <c r="BR2332" i="8" s="1"/>
  <c r="BE2332" i="8"/>
  <c r="BB2332" i="8"/>
  <c r="AY2332" i="8"/>
  <c r="AV2332" i="8"/>
  <c r="BH2332" i="8" s="1"/>
  <c r="AP2332" i="8"/>
  <c r="AM2332" i="8"/>
  <c r="AS2332" i="8" s="1"/>
  <c r="AG2332" i="8"/>
  <c r="AD2332" i="8"/>
  <c r="AJ2332" i="8" s="1"/>
  <c r="X2332" i="8"/>
  <c r="U2332" i="8"/>
  <c r="P2332" i="8"/>
  <c r="M2332" i="8"/>
  <c r="J2332" i="8"/>
  <c r="G2332" i="8"/>
  <c r="D2332" i="8"/>
  <c r="CK2331" i="8"/>
  <c r="CH2331" i="8"/>
  <c r="CE2331" i="8"/>
  <c r="CB2331" i="8"/>
  <c r="BY2331" i="8"/>
  <c r="BU2331" i="8"/>
  <c r="BV2331" i="8" s="1"/>
  <c r="BQ2331" i="8"/>
  <c r="BN2331" i="8"/>
  <c r="BK2331" i="8"/>
  <c r="BR2331" i="8" s="1"/>
  <c r="BE2331" i="8"/>
  <c r="BB2331" i="8"/>
  <c r="AY2331" i="8"/>
  <c r="AV2331" i="8"/>
  <c r="BH2331" i="8" s="1"/>
  <c r="AP2331" i="8"/>
  <c r="AM2331" i="8"/>
  <c r="AS2331" i="8" s="1"/>
  <c r="AG2331" i="8"/>
  <c r="AD2331" i="8"/>
  <c r="AJ2331" i="8" s="1"/>
  <c r="X2331" i="8"/>
  <c r="U2331" i="8"/>
  <c r="P2331" i="8"/>
  <c r="M2331" i="8"/>
  <c r="J2331" i="8"/>
  <c r="G2331" i="8"/>
  <c r="D2331" i="8"/>
  <c r="CK2330" i="8"/>
  <c r="CH2330" i="8"/>
  <c r="CE2330" i="8"/>
  <c r="CB2330" i="8"/>
  <c r="BY2330" i="8"/>
  <c r="BU2330" i="8"/>
  <c r="BV2330" i="8" s="1"/>
  <c r="BQ2330" i="8"/>
  <c r="BN2330" i="8"/>
  <c r="BK2330" i="8"/>
  <c r="BR2330" i="8" s="1"/>
  <c r="BE2330" i="8"/>
  <c r="BB2330" i="8"/>
  <c r="AY2330" i="8"/>
  <c r="AV2330" i="8"/>
  <c r="BH2330" i="8" s="1"/>
  <c r="AP2330" i="8"/>
  <c r="AM2330" i="8"/>
  <c r="AS2330" i="8" s="1"/>
  <c r="AG2330" i="8"/>
  <c r="AD2330" i="8"/>
  <c r="AJ2330" i="8" s="1"/>
  <c r="X2330" i="8"/>
  <c r="U2330" i="8"/>
  <c r="P2330" i="8"/>
  <c r="M2330" i="8"/>
  <c r="J2330" i="8"/>
  <c r="G2330" i="8"/>
  <c r="D2330" i="8"/>
  <c r="CK2329" i="8"/>
  <c r="CH2329" i="8"/>
  <c r="CE2329" i="8"/>
  <c r="CB2329" i="8"/>
  <c r="BY2329" i="8"/>
  <c r="BU2329" i="8"/>
  <c r="BV2329" i="8" s="1"/>
  <c r="BQ2329" i="8"/>
  <c r="BN2329" i="8"/>
  <c r="BK2329" i="8"/>
  <c r="BR2329" i="8" s="1"/>
  <c r="BE2329" i="8"/>
  <c r="BB2329" i="8"/>
  <c r="AY2329" i="8"/>
  <c r="AV2329" i="8"/>
  <c r="BH2329" i="8" s="1"/>
  <c r="AP2329" i="8"/>
  <c r="AM2329" i="8"/>
  <c r="AS2329" i="8" s="1"/>
  <c r="AG2329" i="8"/>
  <c r="AD2329" i="8"/>
  <c r="AJ2329" i="8" s="1"/>
  <c r="X2329" i="8"/>
  <c r="U2329" i="8"/>
  <c r="P2329" i="8"/>
  <c r="M2329" i="8"/>
  <c r="J2329" i="8"/>
  <c r="G2329" i="8"/>
  <c r="D2329" i="8"/>
  <c r="CK2328" i="8"/>
  <c r="CH2328" i="8"/>
  <c r="CE2328" i="8"/>
  <c r="CB2328" i="8"/>
  <c r="BY2328" i="8"/>
  <c r="BU2328" i="8"/>
  <c r="BV2328" i="8" s="1"/>
  <c r="BQ2328" i="8"/>
  <c r="BN2328" i="8"/>
  <c r="BK2328" i="8"/>
  <c r="BR2328" i="8" s="1"/>
  <c r="BE2328" i="8"/>
  <c r="BB2328" i="8"/>
  <c r="AY2328" i="8"/>
  <c r="AV2328" i="8"/>
  <c r="BH2328" i="8" s="1"/>
  <c r="AP2328" i="8"/>
  <c r="AM2328" i="8"/>
  <c r="AS2328" i="8" s="1"/>
  <c r="AG2328" i="8"/>
  <c r="AD2328" i="8"/>
  <c r="AJ2328" i="8" s="1"/>
  <c r="X2328" i="8"/>
  <c r="U2328" i="8"/>
  <c r="P2328" i="8"/>
  <c r="M2328" i="8"/>
  <c r="J2328" i="8"/>
  <c r="G2328" i="8"/>
  <c r="D2328" i="8"/>
  <c r="CK2327" i="8"/>
  <c r="CH2327" i="8"/>
  <c r="CE2327" i="8"/>
  <c r="CB2327" i="8"/>
  <c r="BY2327" i="8"/>
  <c r="BU2327" i="8"/>
  <c r="BV2327" i="8" s="1"/>
  <c r="BQ2327" i="8"/>
  <c r="BN2327" i="8"/>
  <c r="BK2327" i="8"/>
  <c r="BR2327" i="8" s="1"/>
  <c r="BE2327" i="8"/>
  <c r="BB2327" i="8"/>
  <c r="AY2327" i="8"/>
  <c r="AV2327" i="8"/>
  <c r="BH2327" i="8" s="1"/>
  <c r="AP2327" i="8"/>
  <c r="AM2327" i="8"/>
  <c r="AS2327" i="8" s="1"/>
  <c r="AG2327" i="8"/>
  <c r="AD2327" i="8"/>
  <c r="AJ2327" i="8" s="1"/>
  <c r="X2327" i="8"/>
  <c r="U2327" i="8"/>
  <c r="P2327" i="8"/>
  <c r="M2327" i="8"/>
  <c r="J2327" i="8"/>
  <c r="G2327" i="8"/>
  <c r="D2327" i="8"/>
  <c r="CK2326" i="8"/>
  <c r="CH2326" i="8"/>
  <c r="CE2326" i="8"/>
  <c r="CB2326" i="8"/>
  <c r="BY2326" i="8"/>
  <c r="BU2326" i="8"/>
  <c r="BV2326" i="8" s="1"/>
  <c r="BQ2326" i="8"/>
  <c r="BN2326" i="8"/>
  <c r="BK2326" i="8"/>
  <c r="BR2326" i="8" s="1"/>
  <c r="BE2326" i="8"/>
  <c r="BB2326" i="8"/>
  <c r="AY2326" i="8"/>
  <c r="AV2326" i="8"/>
  <c r="BH2326" i="8" s="1"/>
  <c r="AP2326" i="8"/>
  <c r="AM2326" i="8"/>
  <c r="AS2326" i="8" s="1"/>
  <c r="AG2326" i="8"/>
  <c r="AD2326" i="8"/>
  <c r="AJ2326" i="8" s="1"/>
  <c r="X2326" i="8"/>
  <c r="U2326" i="8"/>
  <c r="P2326" i="8"/>
  <c r="M2326" i="8"/>
  <c r="J2326" i="8"/>
  <c r="G2326" i="8"/>
  <c r="D2326" i="8"/>
  <c r="CK2325" i="8"/>
  <c r="CH2325" i="8"/>
  <c r="CE2325" i="8"/>
  <c r="CB2325" i="8"/>
  <c r="BY2325" i="8"/>
  <c r="BU2325" i="8"/>
  <c r="BV2325" i="8" s="1"/>
  <c r="BQ2325" i="8"/>
  <c r="BN2325" i="8"/>
  <c r="BK2325" i="8"/>
  <c r="BR2325" i="8" s="1"/>
  <c r="BE2325" i="8"/>
  <c r="BB2325" i="8"/>
  <c r="AY2325" i="8"/>
  <c r="AV2325" i="8"/>
  <c r="BH2325" i="8" s="1"/>
  <c r="AP2325" i="8"/>
  <c r="AM2325" i="8"/>
  <c r="AS2325" i="8" s="1"/>
  <c r="AG2325" i="8"/>
  <c r="AD2325" i="8"/>
  <c r="AJ2325" i="8" s="1"/>
  <c r="X2325" i="8"/>
  <c r="U2325" i="8"/>
  <c r="P2325" i="8"/>
  <c r="M2325" i="8"/>
  <c r="J2325" i="8"/>
  <c r="G2325" i="8"/>
  <c r="D2325" i="8"/>
  <c r="CK2324" i="8"/>
  <c r="CH2324" i="8"/>
  <c r="CE2324" i="8"/>
  <c r="CB2324" i="8"/>
  <c r="BY2324" i="8"/>
  <c r="BU2324" i="8"/>
  <c r="BV2324" i="8" s="1"/>
  <c r="BQ2324" i="8"/>
  <c r="BN2324" i="8"/>
  <c r="BK2324" i="8"/>
  <c r="BR2324" i="8" s="1"/>
  <c r="BE2324" i="8"/>
  <c r="BB2324" i="8"/>
  <c r="AY2324" i="8"/>
  <c r="AV2324" i="8"/>
  <c r="BH2324" i="8" s="1"/>
  <c r="AP2324" i="8"/>
  <c r="AM2324" i="8"/>
  <c r="AS2324" i="8" s="1"/>
  <c r="AG2324" i="8"/>
  <c r="AD2324" i="8"/>
  <c r="AJ2324" i="8" s="1"/>
  <c r="X2324" i="8"/>
  <c r="U2324" i="8"/>
  <c r="P2324" i="8"/>
  <c r="M2324" i="8"/>
  <c r="J2324" i="8"/>
  <c r="G2324" i="8"/>
  <c r="D2324" i="8"/>
  <c r="CK2323" i="8"/>
  <c r="CH2323" i="8"/>
  <c r="CE2323" i="8"/>
  <c r="CB2323" i="8"/>
  <c r="BY2323" i="8"/>
  <c r="BU2323" i="8"/>
  <c r="BV2323" i="8" s="1"/>
  <c r="BQ2323" i="8"/>
  <c r="BN2323" i="8"/>
  <c r="BK2323" i="8"/>
  <c r="BR2323" i="8" s="1"/>
  <c r="BE2323" i="8"/>
  <c r="BB2323" i="8"/>
  <c r="AY2323" i="8"/>
  <c r="AV2323" i="8"/>
  <c r="BH2323" i="8" s="1"/>
  <c r="AP2323" i="8"/>
  <c r="AM2323" i="8"/>
  <c r="AS2323" i="8" s="1"/>
  <c r="AG2323" i="8"/>
  <c r="AD2323" i="8"/>
  <c r="AJ2323" i="8" s="1"/>
  <c r="X2323" i="8"/>
  <c r="U2323" i="8"/>
  <c r="P2323" i="8"/>
  <c r="M2323" i="8"/>
  <c r="J2323" i="8"/>
  <c r="G2323" i="8"/>
  <c r="D2323" i="8"/>
  <c r="CK2322" i="8"/>
  <c r="CH2322" i="8"/>
  <c r="CE2322" i="8"/>
  <c r="CB2322" i="8"/>
  <c r="BY2322" i="8"/>
  <c r="BU2322" i="8"/>
  <c r="BV2322" i="8" s="1"/>
  <c r="BQ2322" i="8"/>
  <c r="BN2322" i="8"/>
  <c r="BK2322" i="8"/>
  <c r="BR2322" i="8" s="1"/>
  <c r="BE2322" i="8"/>
  <c r="BB2322" i="8"/>
  <c r="AY2322" i="8"/>
  <c r="AV2322" i="8"/>
  <c r="BH2322" i="8" s="1"/>
  <c r="AP2322" i="8"/>
  <c r="AM2322" i="8"/>
  <c r="AS2322" i="8" s="1"/>
  <c r="AG2322" i="8"/>
  <c r="AD2322" i="8"/>
  <c r="AJ2322" i="8" s="1"/>
  <c r="X2322" i="8"/>
  <c r="U2322" i="8"/>
  <c r="P2322" i="8"/>
  <c r="M2322" i="8"/>
  <c r="J2322" i="8"/>
  <c r="G2322" i="8"/>
  <c r="D2322" i="8"/>
  <c r="CK2321" i="8"/>
  <c r="CH2321" i="8"/>
  <c r="CE2321" i="8"/>
  <c r="CB2321" i="8"/>
  <c r="BY2321" i="8"/>
  <c r="BU2321" i="8"/>
  <c r="BV2321" i="8" s="1"/>
  <c r="BQ2321" i="8"/>
  <c r="BN2321" i="8"/>
  <c r="BK2321" i="8"/>
  <c r="BR2321" i="8" s="1"/>
  <c r="BE2321" i="8"/>
  <c r="BB2321" i="8"/>
  <c r="AY2321" i="8"/>
  <c r="AV2321" i="8"/>
  <c r="BH2321" i="8" s="1"/>
  <c r="AP2321" i="8"/>
  <c r="AM2321" i="8"/>
  <c r="AS2321" i="8" s="1"/>
  <c r="AG2321" i="8"/>
  <c r="AD2321" i="8"/>
  <c r="AJ2321" i="8" s="1"/>
  <c r="X2321" i="8"/>
  <c r="U2321" i="8"/>
  <c r="P2321" i="8"/>
  <c r="M2321" i="8"/>
  <c r="J2321" i="8"/>
  <c r="G2321" i="8"/>
  <c r="D2321" i="8"/>
  <c r="CK2320" i="8"/>
  <c r="CH2320" i="8"/>
  <c r="CE2320" i="8"/>
  <c r="CB2320" i="8"/>
  <c r="BY2320" i="8"/>
  <c r="BU2320" i="8"/>
  <c r="BV2320" i="8" s="1"/>
  <c r="BQ2320" i="8"/>
  <c r="BN2320" i="8"/>
  <c r="BK2320" i="8"/>
  <c r="BR2320" i="8" s="1"/>
  <c r="BE2320" i="8"/>
  <c r="BB2320" i="8"/>
  <c r="AY2320" i="8"/>
  <c r="AV2320" i="8"/>
  <c r="BH2320" i="8" s="1"/>
  <c r="AP2320" i="8"/>
  <c r="AM2320" i="8"/>
  <c r="AS2320" i="8" s="1"/>
  <c r="AG2320" i="8"/>
  <c r="AD2320" i="8"/>
  <c r="AJ2320" i="8" s="1"/>
  <c r="X2320" i="8"/>
  <c r="U2320" i="8"/>
  <c r="P2320" i="8"/>
  <c r="M2320" i="8"/>
  <c r="J2320" i="8"/>
  <c r="G2320" i="8"/>
  <c r="D2320" i="8"/>
  <c r="CK2319" i="8"/>
  <c r="CH2319" i="8"/>
  <c r="CE2319" i="8"/>
  <c r="CB2319" i="8"/>
  <c r="BY2319" i="8"/>
  <c r="BU2319" i="8"/>
  <c r="BV2319" i="8" s="1"/>
  <c r="BQ2319" i="8"/>
  <c r="BN2319" i="8"/>
  <c r="BK2319" i="8"/>
  <c r="BR2319" i="8" s="1"/>
  <c r="BE2319" i="8"/>
  <c r="BB2319" i="8"/>
  <c r="AY2319" i="8"/>
  <c r="AV2319" i="8"/>
  <c r="BH2319" i="8" s="1"/>
  <c r="AP2319" i="8"/>
  <c r="AM2319" i="8"/>
  <c r="AS2319" i="8" s="1"/>
  <c r="AG2319" i="8"/>
  <c r="AD2319" i="8"/>
  <c r="AJ2319" i="8" s="1"/>
  <c r="X2319" i="8"/>
  <c r="U2319" i="8"/>
  <c r="P2319" i="8"/>
  <c r="M2319" i="8"/>
  <c r="J2319" i="8"/>
  <c r="G2319" i="8"/>
  <c r="D2319" i="8"/>
  <c r="CK2318" i="8"/>
  <c r="CH2318" i="8"/>
  <c r="CE2318" i="8"/>
  <c r="CB2318" i="8"/>
  <c r="BY2318" i="8"/>
  <c r="BU2318" i="8"/>
  <c r="BV2318" i="8" s="1"/>
  <c r="BQ2318" i="8"/>
  <c r="BN2318" i="8"/>
  <c r="BK2318" i="8"/>
  <c r="BR2318" i="8" s="1"/>
  <c r="BE2318" i="8"/>
  <c r="BB2318" i="8"/>
  <c r="AY2318" i="8"/>
  <c r="AV2318" i="8"/>
  <c r="BH2318" i="8" s="1"/>
  <c r="AP2318" i="8"/>
  <c r="AM2318" i="8"/>
  <c r="AS2318" i="8" s="1"/>
  <c r="AG2318" i="8"/>
  <c r="AD2318" i="8"/>
  <c r="AJ2318" i="8" s="1"/>
  <c r="X2318" i="8"/>
  <c r="U2318" i="8"/>
  <c r="P2318" i="8"/>
  <c r="M2318" i="8"/>
  <c r="J2318" i="8"/>
  <c r="G2318" i="8"/>
  <c r="D2318" i="8"/>
  <c r="CK2317" i="8"/>
  <c r="CH2317" i="8"/>
  <c r="CE2317" i="8"/>
  <c r="CB2317" i="8"/>
  <c r="BY2317" i="8"/>
  <c r="BU2317" i="8"/>
  <c r="BV2317" i="8" s="1"/>
  <c r="BQ2317" i="8"/>
  <c r="BN2317" i="8"/>
  <c r="BK2317" i="8"/>
  <c r="BR2317" i="8" s="1"/>
  <c r="BE2317" i="8"/>
  <c r="BB2317" i="8"/>
  <c r="AY2317" i="8"/>
  <c r="AV2317" i="8"/>
  <c r="BH2317" i="8" s="1"/>
  <c r="AP2317" i="8"/>
  <c r="AM2317" i="8"/>
  <c r="AS2317" i="8" s="1"/>
  <c r="AG2317" i="8"/>
  <c r="AD2317" i="8"/>
  <c r="AJ2317" i="8" s="1"/>
  <c r="X2317" i="8"/>
  <c r="U2317" i="8"/>
  <c r="P2317" i="8"/>
  <c r="M2317" i="8"/>
  <c r="J2317" i="8"/>
  <c r="G2317" i="8"/>
  <c r="D2317" i="8"/>
  <c r="CK2316" i="8"/>
  <c r="CH2316" i="8"/>
  <c r="CE2316" i="8"/>
  <c r="CB2316" i="8"/>
  <c r="BY2316" i="8"/>
  <c r="BU2316" i="8"/>
  <c r="BV2316" i="8" s="1"/>
  <c r="BQ2316" i="8"/>
  <c r="BN2316" i="8"/>
  <c r="BK2316" i="8"/>
  <c r="BR2316" i="8" s="1"/>
  <c r="BE2316" i="8"/>
  <c r="BB2316" i="8"/>
  <c r="AY2316" i="8"/>
  <c r="AV2316" i="8"/>
  <c r="BH2316" i="8" s="1"/>
  <c r="AP2316" i="8"/>
  <c r="AM2316" i="8"/>
  <c r="AS2316" i="8" s="1"/>
  <c r="AG2316" i="8"/>
  <c r="AD2316" i="8"/>
  <c r="AJ2316" i="8" s="1"/>
  <c r="X2316" i="8"/>
  <c r="U2316" i="8"/>
  <c r="P2316" i="8"/>
  <c r="M2316" i="8"/>
  <c r="J2316" i="8"/>
  <c r="G2316" i="8"/>
  <c r="D2316" i="8"/>
  <c r="CK2315" i="8"/>
  <c r="CH2315" i="8"/>
  <c r="CE2315" i="8"/>
  <c r="CB2315" i="8"/>
  <c r="BY2315" i="8"/>
  <c r="BU2315" i="8"/>
  <c r="BV2315" i="8" s="1"/>
  <c r="BQ2315" i="8"/>
  <c r="BN2315" i="8"/>
  <c r="BK2315" i="8"/>
  <c r="BR2315" i="8" s="1"/>
  <c r="BE2315" i="8"/>
  <c r="BB2315" i="8"/>
  <c r="AY2315" i="8"/>
  <c r="AV2315" i="8"/>
  <c r="BH2315" i="8" s="1"/>
  <c r="AP2315" i="8"/>
  <c r="AM2315" i="8"/>
  <c r="AS2315" i="8" s="1"/>
  <c r="AG2315" i="8"/>
  <c r="AD2315" i="8"/>
  <c r="AJ2315" i="8" s="1"/>
  <c r="X2315" i="8"/>
  <c r="U2315" i="8"/>
  <c r="P2315" i="8"/>
  <c r="M2315" i="8"/>
  <c r="J2315" i="8"/>
  <c r="G2315" i="8"/>
  <c r="D2315" i="8"/>
  <c r="CK2314" i="8"/>
  <c r="CH2314" i="8"/>
  <c r="CE2314" i="8"/>
  <c r="CB2314" i="8"/>
  <c r="BY2314" i="8"/>
  <c r="BU2314" i="8"/>
  <c r="BV2314" i="8" s="1"/>
  <c r="BQ2314" i="8"/>
  <c r="BN2314" i="8"/>
  <c r="BK2314" i="8"/>
  <c r="BR2314" i="8" s="1"/>
  <c r="BE2314" i="8"/>
  <c r="BB2314" i="8"/>
  <c r="AY2314" i="8"/>
  <c r="AV2314" i="8"/>
  <c r="BH2314" i="8" s="1"/>
  <c r="AP2314" i="8"/>
  <c r="AM2314" i="8"/>
  <c r="AS2314" i="8" s="1"/>
  <c r="AG2314" i="8"/>
  <c r="AD2314" i="8"/>
  <c r="AJ2314" i="8" s="1"/>
  <c r="X2314" i="8"/>
  <c r="U2314" i="8"/>
  <c r="P2314" i="8"/>
  <c r="M2314" i="8"/>
  <c r="J2314" i="8"/>
  <c r="G2314" i="8"/>
  <c r="D2314" i="8"/>
  <c r="CK2313" i="8"/>
  <c r="CH2313" i="8"/>
  <c r="CE2313" i="8"/>
  <c r="CB2313" i="8"/>
  <c r="BY2313" i="8"/>
  <c r="BU2313" i="8"/>
  <c r="BV2313" i="8" s="1"/>
  <c r="BQ2313" i="8"/>
  <c r="BN2313" i="8"/>
  <c r="BK2313" i="8"/>
  <c r="BR2313" i="8" s="1"/>
  <c r="BE2313" i="8"/>
  <c r="BB2313" i="8"/>
  <c r="AY2313" i="8"/>
  <c r="AV2313" i="8"/>
  <c r="BH2313" i="8" s="1"/>
  <c r="AP2313" i="8"/>
  <c r="AM2313" i="8"/>
  <c r="AS2313" i="8" s="1"/>
  <c r="AG2313" i="8"/>
  <c r="AD2313" i="8"/>
  <c r="AJ2313" i="8" s="1"/>
  <c r="X2313" i="8"/>
  <c r="U2313" i="8"/>
  <c r="P2313" i="8"/>
  <c r="M2313" i="8"/>
  <c r="J2313" i="8"/>
  <c r="G2313" i="8"/>
  <c r="D2313" i="8"/>
  <c r="CK2312" i="8"/>
  <c r="CH2312" i="8"/>
  <c r="CE2312" i="8"/>
  <c r="CB2312" i="8"/>
  <c r="BY2312" i="8"/>
  <c r="BU2312" i="8"/>
  <c r="BV2312" i="8" s="1"/>
  <c r="BQ2312" i="8"/>
  <c r="BN2312" i="8"/>
  <c r="BK2312" i="8"/>
  <c r="BR2312" i="8" s="1"/>
  <c r="BE2312" i="8"/>
  <c r="BB2312" i="8"/>
  <c r="AY2312" i="8"/>
  <c r="AV2312" i="8"/>
  <c r="BH2312" i="8" s="1"/>
  <c r="AP2312" i="8"/>
  <c r="AM2312" i="8"/>
  <c r="AS2312" i="8" s="1"/>
  <c r="AG2312" i="8"/>
  <c r="AD2312" i="8"/>
  <c r="AJ2312" i="8" s="1"/>
  <c r="X2312" i="8"/>
  <c r="U2312" i="8"/>
  <c r="P2312" i="8"/>
  <c r="M2312" i="8"/>
  <c r="J2312" i="8"/>
  <c r="G2312" i="8"/>
  <c r="D2312" i="8"/>
  <c r="CK2311" i="8"/>
  <c r="CH2311" i="8"/>
  <c r="CE2311" i="8"/>
  <c r="CB2311" i="8"/>
  <c r="BY2311" i="8"/>
  <c r="BU2311" i="8"/>
  <c r="BV2311" i="8" s="1"/>
  <c r="BQ2311" i="8"/>
  <c r="BN2311" i="8"/>
  <c r="BK2311" i="8"/>
  <c r="BR2311" i="8" s="1"/>
  <c r="BE2311" i="8"/>
  <c r="BB2311" i="8"/>
  <c r="AY2311" i="8"/>
  <c r="AV2311" i="8"/>
  <c r="BH2311" i="8" s="1"/>
  <c r="AP2311" i="8"/>
  <c r="AM2311" i="8"/>
  <c r="AS2311" i="8" s="1"/>
  <c r="AG2311" i="8"/>
  <c r="AD2311" i="8"/>
  <c r="AJ2311" i="8" s="1"/>
  <c r="X2311" i="8"/>
  <c r="U2311" i="8"/>
  <c r="P2311" i="8"/>
  <c r="M2311" i="8"/>
  <c r="J2311" i="8"/>
  <c r="G2311" i="8"/>
  <c r="D2311" i="8"/>
  <c r="CK2310" i="8"/>
  <c r="CH2310" i="8"/>
  <c r="CE2310" i="8"/>
  <c r="CB2310" i="8"/>
  <c r="BY2310" i="8"/>
  <c r="BU2310" i="8"/>
  <c r="BV2310" i="8" s="1"/>
  <c r="BQ2310" i="8"/>
  <c r="BN2310" i="8"/>
  <c r="BK2310" i="8"/>
  <c r="BR2310" i="8" s="1"/>
  <c r="BE2310" i="8"/>
  <c r="BB2310" i="8"/>
  <c r="AY2310" i="8"/>
  <c r="AV2310" i="8"/>
  <c r="BH2310" i="8" s="1"/>
  <c r="AP2310" i="8"/>
  <c r="AM2310" i="8"/>
  <c r="AS2310" i="8" s="1"/>
  <c r="AG2310" i="8"/>
  <c r="AD2310" i="8"/>
  <c r="AJ2310" i="8" s="1"/>
  <c r="X2310" i="8"/>
  <c r="U2310" i="8"/>
  <c r="P2310" i="8"/>
  <c r="M2310" i="8"/>
  <c r="J2310" i="8"/>
  <c r="G2310" i="8"/>
  <c r="D2310" i="8"/>
  <c r="CK2309" i="8"/>
  <c r="CH2309" i="8"/>
  <c r="CE2309" i="8"/>
  <c r="CB2309" i="8"/>
  <c r="BY2309" i="8"/>
  <c r="BU2309" i="8"/>
  <c r="BV2309" i="8" s="1"/>
  <c r="BQ2309" i="8"/>
  <c r="BN2309" i="8"/>
  <c r="BK2309" i="8"/>
  <c r="BR2309" i="8" s="1"/>
  <c r="BE2309" i="8"/>
  <c r="BB2309" i="8"/>
  <c r="AY2309" i="8"/>
  <c r="AV2309" i="8"/>
  <c r="BH2309" i="8" s="1"/>
  <c r="AP2309" i="8"/>
  <c r="AM2309" i="8"/>
  <c r="AS2309" i="8" s="1"/>
  <c r="AG2309" i="8"/>
  <c r="AD2309" i="8"/>
  <c r="AJ2309" i="8" s="1"/>
  <c r="X2309" i="8"/>
  <c r="U2309" i="8"/>
  <c r="P2309" i="8"/>
  <c r="M2309" i="8"/>
  <c r="J2309" i="8"/>
  <c r="G2309" i="8"/>
  <c r="D2309" i="8"/>
  <c r="CK2308" i="8"/>
  <c r="CH2308" i="8"/>
  <c r="CE2308" i="8"/>
  <c r="CB2308" i="8"/>
  <c r="BY2308" i="8"/>
  <c r="BU2308" i="8"/>
  <c r="BV2308" i="8" s="1"/>
  <c r="BQ2308" i="8"/>
  <c r="BN2308" i="8"/>
  <c r="BK2308" i="8"/>
  <c r="BR2308" i="8" s="1"/>
  <c r="BE2308" i="8"/>
  <c r="BB2308" i="8"/>
  <c r="AY2308" i="8"/>
  <c r="AV2308" i="8"/>
  <c r="BH2308" i="8" s="1"/>
  <c r="AP2308" i="8"/>
  <c r="AM2308" i="8"/>
  <c r="AS2308" i="8" s="1"/>
  <c r="AG2308" i="8"/>
  <c r="AD2308" i="8"/>
  <c r="AJ2308" i="8" s="1"/>
  <c r="X2308" i="8"/>
  <c r="U2308" i="8"/>
  <c r="P2308" i="8"/>
  <c r="M2308" i="8"/>
  <c r="J2308" i="8"/>
  <c r="G2308" i="8"/>
  <c r="D2308" i="8"/>
  <c r="CK2307" i="8"/>
  <c r="CH2307" i="8"/>
  <c r="CE2307" i="8"/>
  <c r="CB2307" i="8"/>
  <c r="BY2307" i="8"/>
  <c r="BU2307" i="8"/>
  <c r="BV2307" i="8" s="1"/>
  <c r="BQ2307" i="8"/>
  <c r="BN2307" i="8"/>
  <c r="BK2307" i="8"/>
  <c r="BR2307" i="8" s="1"/>
  <c r="BE2307" i="8"/>
  <c r="BB2307" i="8"/>
  <c r="AY2307" i="8"/>
  <c r="AV2307" i="8"/>
  <c r="BH2307" i="8" s="1"/>
  <c r="AP2307" i="8"/>
  <c r="AM2307" i="8"/>
  <c r="AS2307" i="8" s="1"/>
  <c r="AG2307" i="8"/>
  <c r="AD2307" i="8"/>
  <c r="AJ2307" i="8" s="1"/>
  <c r="X2307" i="8"/>
  <c r="U2307" i="8"/>
  <c r="P2307" i="8"/>
  <c r="M2307" i="8"/>
  <c r="J2307" i="8"/>
  <c r="G2307" i="8"/>
  <c r="D2307" i="8"/>
  <c r="CK2306" i="8"/>
  <c r="CH2306" i="8"/>
  <c r="CE2306" i="8"/>
  <c r="CB2306" i="8"/>
  <c r="BY2306" i="8"/>
  <c r="BU2306" i="8"/>
  <c r="BV2306" i="8" s="1"/>
  <c r="BQ2306" i="8"/>
  <c r="BN2306" i="8"/>
  <c r="BK2306" i="8"/>
  <c r="BR2306" i="8" s="1"/>
  <c r="BE2306" i="8"/>
  <c r="BB2306" i="8"/>
  <c r="AY2306" i="8"/>
  <c r="AV2306" i="8"/>
  <c r="BH2306" i="8" s="1"/>
  <c r="AP2306" i="8"/>
  <c r="AM2306" i="8"/>
  <c r="AS2306" i="8" s="1"/>
  <c r="AG2306" i="8"/>
  <c r="AD2306" i="8"/>
  <c r="AJ2306" i="8" s="1"/>
  <c r="X2306" i="8"/>
  <c r="U2306" i="8"/>
  <c r="P2306" i="8"/>
  <c r="M2306" i="8"/>
  <c r="J2306" i="8"/>
  <c r="G2306" i="8"/>
  <c r="D2306" i="8"/>
  <c r="CK2305" i="8"/>
  <c r="CH2305" i="8"/>
  <c r="CE2305" i="8"/>
  <c r="CB2305" i="8"/>
  <c r="BY2305" i="8"/>
  <c r="BU2305" i="8"/>
  <c r="BV2305" i="8" s="1"/>
  <c r="BQ2305" i="8"/>
  <c r="BN2305" i="8"/>
  <c r="BK2305" i="8"/>
  <c r="BR2305" i="8" s="1"/>
  <c r="BE2305" i="8"/>
  <c r="BB2305" i="8"/>
  <c r="AY2305" i="8"/>
  <c r="AV2305" i="8"/>
  <c r="BH2305" i="8" s="1"/>
  <c r="AP2305" i="8"/>
  <c r="AM2305" i="8"/>
  <c r="AS2305" i="8" s="1"/>
  <c r="AG2305" i="8"/>
  <c r="AD2305" i="8"/>
  <c r="AJ2305" i="8" s="1"/>
  <c r="X2305" i="8"/>
  <c r="U2305" i="8"/>
  <c r="P2305" i="8"/>
  <c r="M2305" i="8"/>
  <c r="J2305" i="8"/>
  <c r="G2305" i="8"/>
  <c r="D2305" i="8"/>
  <c r="CK2304" i="8"/>
  <c r="CH2304" i="8"/>
  <c r="CE2304" i="8"/>
  <c r="CB2304" i="8"/>
  <c r="BY2304" i="8"/>
  <c r="BU2304" i="8"/>
  <c r="BV2304" i="8" s="1"/>
  <c r="BQ2304" i="8"/>
  <c r="BN2304" i="8"/>
  <c r="BK2304" i="8"/>
  <c r="BR2304" i="8" s="1"/>
  <c r="BE2304" i="8"/>
  <c r="BB2304" i="8"/>
  <c r="AY2304" i="8"/>
  <c r="AV2304" i="8"/>
  <c r="BH2304" i="8" s="1"/>
  <c r="AP2304" i="8"/>
  <c r="AM2304" i="8"/>
  <c r="AS2304" i="8" s="1"/>
  <c r="AG2304" i="8"/>
  <c r="AD2304" i="8"/>
  <c r="AJ2304" i="8" s="1"/>
  <c r="X2304" i="8"/>
  <c r="U2304" i="8"/>
  <c r="P2304" i="8"/>
  <c r="M2304" i="8"/>
  <c r="J2304" i="8"/>
  <c r="G2304" i="8"/>
  <c r="D2304" i="8"/>
  <c r="CK2303" i="8"/>
  <c r="CH2303" i="8"/>
  <c r="CE2303" i="8"/>
  <c r="CB2303" i="8"/>
  <c r="BY2303" i="8"/>
  <c r="BU2303" i="8"/>
  <c r="BV2303" i="8" s="1"/>
  <c r="BQ2303" i="8"/>
  <c r="BN2303" i="8"/>
  <c r="BK2303" i="8"/>
  <c r="BR2303" i="8" s="1"/>
  <c r="BE2303" i="8"/>
  <c r="BB2303" i="8"/>
  <c r="AY2303" i="8"/>
  <c r="AV2303" i="8"/>
  <c r="BH2303" i="8" s="1"/>
  <c r="AP2303" i="8"/>
  <c r="AM2303" i="8"/>
  <c r="AS2303" i="8" s="1"/>
  <c r="AG2303" i="8"/>
  <c r="AD2303" i="8"/>
  <c r="AJ2303" i="8" s="1"/>
  <c r="X2303" i="8"/>
  <c r="U2303" i="8"/>
  <c r="P2303" i="8"/>
  <c r="M2303" i="8"/>
  <c r="J2303" i="8"/>
  <c r="G2303" i="8"/>
  <c r="D2303" i="8"/>
  <c r="CK2302" i="8"/>
  <c r="CH2302" i="8"/>
  <c r="CE2302" i="8"/>
  <c r="CB2302" i="8"/>
  <c r="BY2302" i="8"/>
  <c r="BU2302" i="8"/>
  <c r="BV2302" i="8" s="1"/>
  <c r="BQ2302" i="8"/>
  <c r="BN2302" i="8"/>
  <c r="BK2302" i="8"/>
  <c r="BR2302" i="8" s="1"/>
  <c r="BE2302" i="8"/>
  <c r="BB2302" i="8"/>
  <c r="AY2302" i="8"/>
  <c r="AV2302" i="8"/>
  <c r="BH2302" i="8" s="1"/>
  <c r="AP2302" i="8"/>
  <c r="AM2302" i="8"/>
  <c r="AS2302" i="8" s="1"/>
  <c r="AG2302" i="8"/>
  <c r="AD2302" i="8"/>
  <c r="AJ2302" i="8" s="1"/>
  <c r="X2302" i="8"/>
  <c r="U2302" i="8"/>
  <c r="P2302" i="8"/>
  <c r="M2302" i="8"/>
  <c r="J2302" i="8"/>
  <c r="G2302" i="8"/>
  <c r="D2302" i="8"/>
  <c r="CK2301" i="8"/>
  <c r="CH2301" i="8"/>
  <c r="CE2301" i="8"/>
  <c r="CB2301" i="8"/>
  <c r="BY2301" i="8"/>
  <c r="BU2301" i="8"/>
  <c r="BV2301" i="8" s="1"/>
  <c r="BQ2301" i="8"/>
  <c r="BN2301" i="8"/>
  <c r="BK2301" i="8"/>
  <c r="BR2301" i="8" s="1"/>
  <c r="BE2301" i="8"/>
  <c r="BB2301" i="8"/>
  <c r="AY2301" i="8"/>
  <c r="AV2301" i="8"/>
  <c r="BH2301" i="8" s="1"/>
  <c r="AP2301" i="8"/>
  <c r="AM2301" i="8"/>
  <c r="AS2301" i="8" s="1"/>
  <c r="AG2301" i="8"/>
  <c r="AD2301" i="8"/>
  <c r="AJ2301" i="8" s="1"/>
  <c r="X2301" i="8"/>
  <c r="U2301" i="8"/>
  <c r="P2301" i="8"/>
  <c r="M2301" i="8"/>
  <c r="J2301" i="8"/>
  <c r="G2301" i="8"/>
  <c r="D2301" i="8"/>
  <c r="CK2300" i="8"/>
  <c r="CH2300" i="8"/>
  <c r="CE2300" i="8"/>
  <c r="CB2300" i="8"/>
  <c r="BY2300" i="8"/>
  <c r="BU2300" i="8"/>
  <c r="BV2300" i="8" s="1"/>
  <c r="BQ2300" i="8"/>
  <c r="BN2300" i="8"/>
  <c r="BK2300" i="8"/>
  <c r="BR2300" i="8" s="1"/>
  <c r="BE2300" i="8"/>
  <c r="BB2300" i="8"/>
  <c r="AY2300" i="8"/>
  <c r="AV2300" i="8"/>
  <c r="BH2300" i="8" s="1"/>
  <c r="AP2300" i="8"/>
  <c r="AM2300" i="8"/>
  <c r="AS2300" i="8" s="1"/>
  <c r="AG2300" i="8"/>
  <c r="AD2300" i="8"/>
  <c r="AJ2300" i="8" s="1"/>
  <c r="X2300" i="8"/>
  <c r="U2300" i="8"/>
  <c r="P2300" i="8"/>
  <c r="M2300" i="8"/>
  <c r="J2300" i="8"/>
  <c r="G2300" i="8"/>
  <c r="D2300" i="8"/>
  <c r="CK2299" i="8"/>
  <c r="CH2299" i="8"/>
  <c r="CE2299" i="8"/>
  <c r="CB2299" i="8"/>
  <c r="BY2299" i="8"/>
  <c r="BU2299" i="8"/>
  <c r="BV2299" i="8" s="1"/>
  <c r="BQ2299" i="8"/>
  <c r="BN2299" i="8"/>
  <c r="BK2299" i="8"/>
  <c r="BR2299" i="8" s="1"/>
  <c r="BE2299" i="8"/>
  <c r="BB2299" i="8"/>
  <c r="AY2299" i="8"/>
  <c r="AV2299" i="8"/>
  <c r="BH2299" i="8" s="1"/>
  <c r="AP2299" i="8"/>
  <c r="AM2299" i="8"/>
  <c r="AS2299" i="8" s="1"/>
  <c r="AG2299" i="8"/>
  <c r="AD2299" i="8"/>
  <c r="AJ2299" i="8" s="1"/>
  <c r="X2299" i="8"/>
  <c r="U2299" i="8"/>
  <c r="P2299" i="8"/>
  <c r="M2299" i="8"/>
  <c r="J2299" i="8"/>
  <c r="G2299" i="8"/>
  <c r="D2299" i="8"/>
  <c r="CK2298" i="8"/>
  <c r="CH2298" i="8"/>
  <c r="CE2298" i="8"/>
  <c r="CB2298" i="8"/>
  <c r="BY2298" i="8"/>
  <c r="BU2298" i="8"/>
  <c r="BV2298" i="8" s="1"/>
  <c r="BQ2298" i="8"/>
  <c r="BN2298" i="8"/>
  <c r="BK2298" i="8"/>
  <c r="BR2298" i="8" s="1"/>
  <c r="BE2298" i="8"/>
  <c r="BB2298" i="8"/>
  <c r="AY2298" i="8"/>
  <c r="AV2298" i="8"/>
  <c r="BH2298" i="8" s="1"/>
  <c r="AP2298" i="8"/>
  <c r="AM2298" i="8"/>
  <c r="AS2298" i="8" s="1"/>
  <c r="AG2298" i="8"/>
  <c r="AD2298" i="8"/>
  <c r="AJ2298" i="8" s="1"/>
  <c r="X2298" i="8"/>
  <c r="U2298" i="8"/>
  <c r="P2298" i="8"/>
  <c r="M2298" i="8"/>
  <c r="J2298" i="8"/>
  <c r="G2298" i="8"/>
  <c r="D2298" i="8"/>
  <c r="CK2297" i="8"/>
  <c r="CH2297" i="8"/>
  <c r="CE2297" i="8"/>
  <c r="CB2297" i="8"/>
  <c r="BY2297" i="8"/>
  <c r="BU2297" i="8"/>
  <c r="BV2297" i="8" s="1"/>
  <c r="BQ2297" i="8"/>
  <c r="BN2297" i="8"/>
  <c r="BK2297" i="8"/>
  <c r="BR2297" i="8" s="1"/>
  <c r="BE2297" i="8"/>
  <c r="BB2297" i="8"/>
  <c r="AY2297" i="8"/>
  <c r="AV2297" i="8"/>
  <c r="BH2297" i="8" s="1"/>
  <c r="AP2297" i="8"/>
  <c r="AM2297" i="8"/>
  <c r="AS2297" i="8" s="1"/>
  <c r="AG2297" i="8"/>
  <c r="AD2297" i="8"/>
  <c r="AJ2297" i="8" s="1"/>
  <c r="X2297" i="8"/>
  <c r="U2297" i="8"/>
  <c r="P2297" i="8"/>
  <c r="M2297" i="8"/>
  <c r="J2297" i="8"/>
  <c r="G2297" i="8"/>
  <c r="D2297" i="8"/>
  <c r="CK2296" i="8"/>
  <c r="CH2296" i="8"/>
  <c r="CE2296" i="8"/>
  <c r="CB2296" i="8"/>
  <c r="BY2296" i="8"/>
  <c r="BU2296" i="8"/>
  <c r="BV2296" i="8" s="1"/>
  <c r="BQ2296" i="8"/>
  <c r="BN2296" i="8"/>
  <c r="BK2296" i="8"/>
  <c r="BR2296" i="8" s="1"/>
  <c r="BE2296" i="8"/>
  <c r="BB2296" i="8"/>
  <c r="AY2296" i="8"/>
  <c r="AV2296" i="8"/>
  <c r="BH2296" i="8" s="1"/>
  <c r="AP2296" i="8"/>
  <c r="AM2296" i="8"/>
  <c r="AS2296" i="8" s="1"/>
  <c r="AG2296" i="8"/>
  <c r="AD2296" i="8"/>
  <c r="AJ2296" i="8" s="1"/>
  <c r="X2296" i="8"/>
  <c r="U2296" i="8"/>
  <c r="P2296" i="8"/>
  <c r="M2296" i="8"/>
  <c r="J2296" i="8"/>
  <c r="G2296" i="8"/>
  <c r="D2296" i="8"/>
  <c r="CK2295" i="8"/>
  <c r="CH2295" i="8"/>
  <c r="CE2295" i="8"/>
  <c r="CB2295" i="8"/>
  <c r="BY2295" i="8"/>
  <c r="BU2295" i="8"/>
  <c r="BV2295" i="8" s="1"/>
  <c r="BQ2295" i="8"/>
  <c r="BN2295" i="8"/>
  <c r="BK2295" i="8"/>
  <c r="BR2295" i="8" s="1"/>
  <c r="BE2295" i="8"/>
  <c r="BB2295" i="8"/>
  <c r="AY2295" i="8"/>
  <c r="AV2295" i="8"/>
  <c r="BH2295" i="8" s="1"/>
  <c r="AP2295" i="8"/>
  <c r="AM2295" i="8"/>
  <c r="AS2295" i="8" s="1"/>
  <c r="AG2295" i="8"/>
  <c r="AD2295" i="8"/>
  <c r="AJ2295" i="8" s="1"/>
  <c r="X2295" i="8"/>
  <c r="U2295" i="8"/>
  <c r="P2295" i="8"/>
  <c r="M2295" i="8"/>
  <c r="J2295" i="8"/>
  <c r="G2295" i="8"/>
  <c r="D2295" i="8"/>
  <c r="CK2294" i="8"/>
  <c r="CH2294" i="8"/>
  <c r="CE2294" i="8"/>
  <c r="CB2294" i="8"/>
  <c r="BY2294" i="8"/>
  <c r="BU2294" i="8"/>
  <c r="BV2294" i="8" s="1"/>
  <c r="BQ2294" i="8"/>
  <c r="BN2294" i="8"/>
  <c r="BK2294" i="8"/>
  <c r="BR2294" i="8" s="1"/>
  <c r="BE2294" i="8"/>
  <c r="BB2294" i="8"/>
  <c r="AY2294" i="8"/>
  <c r="AV2294" i="8"/>
  <c r="BH2294" i="8" s="1"/>
  <c r="AP2294" i="8"/>
  <c r="AM2294" i="8"/>
  <c r="AS2294" i="8" s="1"/>
  <c r="AG2294" i="8"/>
  <c r="AD2294" i="8"/>
  <c r="AJ2294" i="8" s="1"/>
  <c r="X2294" i="8"/>
  <c r="U2294" i="8"/>
  <c r="P2294" i="8"/>
  <c r="M2294" i="8"/>
  <c r="J2294" i="8"/>
  <c r="G2294" i="8"/>
  <c r="D2294" i="8"/>
  <c r="CK2293" i="8"/>
  <c r="CH2293" i="8"/>
  <c r="CE2293" i="8"/>
  <c r="CB2293" i="8"/>
  <c r="BY2293" i="8"/>
  <c r="BU2293" i="8"/>
  <c r="BV2293" i="8" s="1"/>
  <c r="BQ2293" i="8"/>
  <c r="BN2293" i="8"/>
  <c r="BK2293" i="8"/>
  <c r="BR2293" i="8" s="1"/>
  <c r="BE2293" i="8"/>
  <c r="BB2293" i="8"/>
  <c r="AY2293" i="8"/>
  <c r="AV2293" i="8"/>
  <c r="BH2293" i="8" s="1"/>
  <c r="AP2293" i="8"/>
  <c r="AM2293" i="8"/>
  <c r="AS2293" i="8" s="1"/>
  <c r="AG2293" i="8"/>
  <c r="AD2293" i="8"/>
  <c r="AJ2293" i="8" s="1"/>
  <c r="X2293" i="8"/>
  <c r="U2293" i="8"/>
  <c r="P2293" i="8"/>
  <c r="M2293" i="8"/>
  <c r="J2293" i="8"/>
  <c r="G2293" i="8"/>
  <c r="D2293" i="8"/>
  <c r="CK2292" i="8"/>
  <c r="CH2292" i="8"/>
  <c r="CE2292" i="8"/>
  <c r="CB2292" i="8"/>
  <c r="BY2292" i="8"/>
  <c r="BU2292" i="8"/>
  <c r="BV2292" i="8" s="1"/>
  <c r="BQ2292" i="8"/>
  <c r="BN2292" i="8"/>
  <c r="BK2292" i="8"/>
  <c r="BR2292" i="8" s="1"/>
  <c r="BE2292" i="8"/>
  <c r="BB2292" i="8"/>
  <c r="AY2292" i="8"/>
  <c r="AV2292" i="8"/>
  <c r="BH2292" i="8" s="1"/>
  <c r="AP2292" i="8"/>
  <c r="AM2292" i="8"/>
  <c r="AS2292" i="8" s="1"/>
  <c r="AG2292" i="8"/>
  <c r="AD2292" i="8"/>
  <c r="AJ2292" i="8" s="1"/>
  <c r="X2292" i="8"/>
  <c r="U2292" i="8"/>
  <c r="P2292" i="8"/>
  <c r="M2292" i="8"/>
  <c r="J2292" i="8"/>
  <c r="G2292" i="8"/>
  <c r="D2292" i="8"/>
  <c r="CK2291" i="8"/>
  <c r="CH2291" i="8"/>
  <c r="CE2291" i="8"/>
  <c r="CB2291" i="8"/>
  <c r="BY2291" i="8"/>
  <c r="BU2291" i="8"/>
  <c r="BV2291" i="8" s="1"/>
  <c r="BQ2291" i="8"/>
  <c r="BN2291" i="8"/>
  <c r="BK2291" i="8"/>
  <c r="BR2291" i="8" s="1"/>
  <c r="BE2291" i="8"/>
  <c r="BB2291" i="8"/>
  <c r="AY2291" i="8"/>
  <c r="AV2291" i="8"/>
  <c r="BH2291" i="8" s="1"/>
  <c r="AP2291" i="8"/>
  <c r="AM2291" i="8"/>
  <c r="AS2291" i="8" s="1"/>
  <c r="AG2291" i="8"/>
  <c r="AD2291" i="8"/>
  <c r="AJ2291" i="8" s="1"/>
  <c r="X2291" i="8"/>
  <c r="U2291" i="8"/>
  <c r="P2291" i="8"/>
  <c r="M2291" i="8"/>
  <c r="J2291" i="8"/>
  <c r="G2291" i="8"/>
  <c r="D2291" i="8"/>
  <c r="CK2290" i="8"/>
  <c r="CH2290" i="8"/>
  <c r="CE2290" i="8"/>
  <c r="CB2290" i="8"/>
  <c r="BY2290" i="8"/>
  <c r="BU2290" i="8"/>
  <c r="BV2290" i="8" s="1"/>
  <c r="BQ2290" i="8"/>
  <c r="BN2290" i="8"/>
  <c r="BK2290" i="8"/>
  <c r="BR2290" i="8" s="1"/>
  <c r="BE2290" i="8"/>
  <c r="BB2290" i="8"/>
  <c r="AY2290" i="8"/>
  <c r="AV2290" i="8"/>
  <c r="BH2290" i="8" s="1"/>
  <c r="AP2290" i="8"/>
  <c r="AM2290" i="8"/>
  <c r="AS2290" i="8" s="1"/>
  <c r="AG2290" i="8"/>
  <c r="AD2290" i="8"/>
  <c r="AJ2290" i="8" s="1"/>
  <c r="X2290" i="8"/>
  <c r="U2290" i="8"/>
  <c r="P2290" i="8"/>
  <c r="M2290" i="8"/>
  <c r="J2290" i="8"/>
  <c r="G2290" i="8"/>
  <c r="D2290" i="8"/>
  <c r="CK2289" i="8"/>
  <c r="CH2289" i="8"/>
  <c r="CE2289" i="8"/>
  <c r="CB2289" i="8"/>
  <c r="BY2289" i="8"/>
  <c r="BU2289" i="8"/>
  <c r="BV2289" i="8" s="1"/>
  <c r="BQ2289" i="8"/>
  <c r="BN2289" i="8"/>
  <c r="BK2289" i="8"/>
  <c r="BR2289" i="8" s="1"/>
  <c r="BE2289" i="8"/>
  <c r="BB2289" i="8"/>
  <c r="AY2289" i="8"/>
  <c r="AV2289" i="8"/>
  <c r="BH2289" i="8" s="1"/>
  <c r="AP2289" i="8"/>
  <c r="AM2289" i="8"/>
  <c r="AS2289" i="8" s="1"/>
  <c r="AG2289" i="8"/>
  <c r="AD2289" i="8"/>
  <c r="AJ2289" i="8" s="1"/>
  <c r="X2289" i="8"/>
  <c r="U2289" i="8"/>
  <c r="P2289" i="8"/>
  <c r="M2289" i="8"/>
  <c r="J2289" i="8"/>
  <c r="G2289" i="8"/>
  <c r="D2289" i="8"/>
  <c r="CK2288" i="8"/>
  <c r="CH2288" i="8"/>
  <c r="CE2288" i="8"/>
  <c r="CB2288" i="8"/>
  <c r="BY2288" i="8"/>
  <c r="BU2288" i="8"/>
  <c r="BV2288" i="8" s="1"/>
  <c r="BQ2288" i="8"/>
  <c r="BN2288" i="8"/>
  <c r="BK2288" i="8"/>
  <c r="BR2288" i="8" s="1"/>
  <c r="BE2288" i="8"/>
  <c r="BB2288" i="8"/>
  <c r="AY2288" i="8"/>
  <c r="AV2288" i="8"/>
  <c r="BH2288" i="8" s="1"/>
  <c r="AP2288" i="8"/>
  <c r="AM2288" i="8"/>
  <c r="AS2288" i="8" s="1"/>
  <c r="AG2288" i="8"/>
  <c r="AD2288" i="8"/>
  <c r="AJ2288" i="8" s="1"/>
  <c r="X2288" i="8"/>
  <c r="U2288" i="8"/>
  <c r="P2288" i="8"/>
  <c r="M2288" i="8"/>
  <c r="J2288" i="8"/>
  <c r="G2288" i="8"/>
  <c r="D2288" i="8"/>
  <c r="CK2287" i="8"/>
  <c r="CH2287" i="8"/>
  <c r="CE2287" i="8"/>
  <c r="CB2287" i="8"/>
  <c r="BY2287" i="8"/>
  <c r="BU2287" i="8"/>
  <c r="BV2287" i="8" s="1"/>
  <c r="BQ2287" i="8"/>
  <c r="BN2287" i="8"/>
  <c r="BK2287" i="8"/>
  <c r="BR2287" i="8" s="1"/>
  <c r="BE2287" i="8"/>
  <c r="BB2287" i="8"/>
  <c r="AY2287" i="8"/>
  <c r="AV2287" i="8"/>
  <c r="BH2287" i="8" s="1"/>
  <c r="AP2287" i="8"/>
  <c r="AM2287" i="8"/>
  <c r="AS2287" i="8" s="1"/>
  <c r="AG2287" i="8"/>
  <c r="AD2287" i="8"/>
  <c r="AJ2287" i="8" s="1"/>
  <c r="X2287" i="8"/>
  <c r="U2287" i="8"/>
  <c r="P2287" i="8"/>
  <c r="M2287" i="8"/>
  <c r="J2287" i="8"/>
  <c r="G2287" i="8"/>
  <c r="D2287" i="8"/>
  <c r="CK2286" i="8"/>
  <c r="CH2286" i="8"/>
  <c r="CE2286" i="8"/>
  <c r="CB2286" i="8"/>
  <c r="BY2286" i="8"/>
  <c r="BU2286" i="8"/>
  <c r="BV2286" i="8" s="1"/>
  <c r="BQ2286" i="8"/>
  <c r="BN2286" i="8"/>
  <c r="BK2286" i="8"/>
  <c r="BR2286" i="8" s="1"/>
  <c r="BE2286" i="8"/>
  <c r="BB2286" i="8"/>
  <c r="AY2286" i="8"/>
  <c r="AV2286" i="8"/>
  <c r="BH2286" i="8" s="1"/>
  <c r="AP2286" i="8"/>
  <c r="AM2286" i="8"/>
  <c r="AS2286" i="8" s="1"/>
  <c r="AG2286" i="8"/>
  <c r="AD2286" i="8"/>
  <c r="AJ2286" i="8" s="1"/>
  <c r="X2286" i="8"/>
  <c r="U2286" i="8"/>
  <c r="P2286" i="8"/>
  <c r="M2286" i="8"/>
  <c r="J2286" i="8"/>
  <c r="G2286" i="8"/>
  <c r="D2286" i="8"/>
  <c r="CK2285" i="8"/>
  <c r="CH2285" i="8"/>
  <c r="CE2285" i="8"/>
  <c r="CB2285" i="8"/>
  <c r="BY2285" i="8"/>
  <c r="BU2285" i="8"/>
  <c r="BV2285" i="8" s="1"/>
  <c r="BQ2285" i="8"/>
  <c r="BN2285" i="8"/>
  <c r="BK2285" i="8"/>
  <c r="BR2285" i="8" s="1"/>
  <c r="BE2285" i="8"/>
  <c r="BB2285" i="8"/>
  <c r="AY2285" i="8"/>
  <c r="AV2285" i="8"/>
  <c r="BH2285" i="8" s="1"/>
  <c r="AP2285" i="8"/>
  <c r="AM2285" i="8"/>
  <c r="AS2285" i="8" s="1"/>
  <c r="AG2285" i="8"/>
  <c r="AD2285" i="8"/>
  <c r="AJ2285" i="8" s="1"/>
  <c r="X2285" i="8"/>
  <c r="U2285" i="8"/>
  <c r="P2285" i="8"/>
  <c r="M2285" i="8"/>
  <c r="J2285" i="8"/>
  <c r="G2285" i="8"/>
  <c r="D2285" i="8"/>
  <c r="CK2284" i="8"/>
  <c r="CH2284" i="8"/>
  <c r="CE2284" i="8"/>
  <c r="CB2284" i="8"/>
  <c r="BY2284" i="8"/>
  <c r="BU2284" i="8"/>
  <c r="BV2284" i="8" s="1"/>
  <c r="BQ2284" i="8"/>
  <c r="BN2284" i="8"/>
  <c r="BK2284" i="8"/>
  <c r="BR2284" i="8" s="1"/>
  <c r="BE2284" i="8"/>
  <c r="BB2284" i="8"/>
  <c r="AY2284" i="8"/>
  <c r="AV2284" i="8"/>
  <c r="BH2284" i="8" s="1"/>
  <c r="AP2284" i="8"/>
  <c r="AM2284" i="8"/>
  <c r="AS2284" i="8" s="1"/>
  <c r="AG2284" i="8"/>
  <c r="AD2284" i="8"/>
  <c r="AJ2284" i="8" s="1"/>
  <c r="X2284" i="8"/>
  <c r="U2284" i="8"/>
  <c r="P2284" i="8"/>
  <c r="M2284" i="8"/>
  <c r="J2284" i="8"/>
  <c r="G2284" i="8"/>
  <c r="D2284" i="8"/>
  <c r="CK2283" i="8"/>
  <c r="CH2283" i="8"/>
  <c r="CE2283" i="8"/>
  <c r="CB2283" i="8"/>
  <c r="BY2283" i="8"/>
  <c r="BU2283" i="8"/>
  <c r="BV2283" i="8" s="1"/>
  <c r="BQ2283" i="8"/>
  <c r="BN2283" i="8"/>
  <c r="BK2283" i="8"/>
  <c r="BR2283" i="8" s="1"/>
  <c r="BE2283" i="8"/>
  <c r="BB2283" i="8"/>
  <c r="AY2283" i="8"/>
  <c r="AV2283" i="8"/>
  <c r="BH2283" i="8" s="1"/>
  <c r="AP2283" i="8"/>
  <c r="AM2283" i="8"/>
  <c r="AS2283" i="8" s="1"/>
  <c r="AG2283" i="8"/>
  <c r="AD2283" i="8"/>
  <c r="AJ2283" i="8" s="1"/>
  <c r="X2283" i="8"/>
  <c r="U2283" i="8"/>
  <c r="P2283" i="8"/>
  <c r="M2283" i="8"/>
  <c r="J2283" i="8"/>
  <c r="G2283" i="8"/>
  <c r="D2283" i="8"/>
  <c r="CK2282" i="8"/>
  <c r="CH2282" i="8"/>
  <c r="CE2282" i="8"/>
  <c r="CB2282" i="8"/>
  <c r="BY2282" i="8"/>
  <c r="BU2282" i="8"/>
  <c r="BV2282" i="8" s="1"/>
  <c r="BQ2282" i="8"/>
  <c r="BN2282" i="8"/>
  <c r="BK2282" i="8"/>
  <c r="BR2282" i="8" s="1"/>
  <c r="BE2282" i="8"/>
  <c r="BB2282" i="8"/>
  <c r="AY2282" i="8"/>
  <c r="AV2282" i="8"/>
  <c r="BH2282" i="8" s="1"/>
  <c r="AP2282" i="8"/>
  <c r="AM2282" i="8"/>
  <c r="AS2282" i="8" s="1"/>
  <c r="AG2282" i="8"/>
  <c r="AD2282" i="8"/>
  <c r="AJ2282" i="8" s="1"/>
  <c r="X2282" i="8"/>
  <c r="U2282" i="8"/>
  <c r="P2282" i="8"/>
  <c r="M2282" i="8"/>
  <c r="J2282" i="8"/>
  <c r="G2282" i="8"/>
  <c r="D2282" i="8"/>
  <c r="CK2281" i="8"/>
  <c r="CH2281" i="8"/>
  <c r="CE2281" i="8"/>
  <c r="CB2281" i="8"/>
  <c r="BY2281" i="8"/>
  <c r="BU2281" i="8"/>
  <c r="BV2281" i="8" s="1"/>
  <c r="BQ2281" i="8"/>
  <c r="BN2281" i="8"/>
  <c r="BK2281" i="8"/>
  <c r="BR2281" i="8" s="1"/>
  <c r="BE2281" i="8"/>
  <c r="BB2281" i="8"/>
  <c r="AY2281" i="8"/>
  <c r="AV2281" i="8"/>
  <c r="BH2281" i="8" s="1"/>
  <c r="AP2281" i="8"/>
  <c r="AM2281" i="8"/>
  <c r="AS2281" i="8" s="1"/>
  <c r="AG2281" i="8"/>
  <c r="AD2281" i="8"/>
  <c r="AJ2281" i="8" s="1"/>
  <c r="X2281" i="8"/>
  <c r="U2281" i="8"/>
  <c r="P2281" i="8"/>
  <c r="M2281" i="8"/>
  <c r="J2281" i="8"/>
  <c r="G2281" i="8"/>
  <c r="D2281" i="8"/>
  <c r="CK2280" i="8"/>
  <c r="CH2280" i="8"/>
  <c r="CE2280" i="8"/>
  <c r="CB2280" i="8"/>
  <c r="BY2280" i="8"/>
  <c r="BU2280" i="8"/>
  <c r="BV2280" i="8" s="1"/>
  <c r="BQ2280" i="8"/>
  <c r="BN2280" i="8"/>
  <c r="BK2280" i="8"/>
  <c r="BR2280" i="8" s="1"/>
  <c r="BE2280" i="8"/>
  <c r="BB2280" i="8"/>
  <c r="AY2280" i="8"/>
  <c r="AV2280" i="8"/>
  <c r="BH2280" i="8" s="1"/>
  <c r="AP2280" i="8"/>
  <c r="AM2280" i="8"/>
  <c r="AS2280" i="8" s="1"/>
  <c r="AG2280" i="8"/>
  <c r="AD2280" i="8"/>
  <c r="AJ2280" i="8" s="1"/>
  <c r="X2280" i="8"/>
  <c r="U2280" i="8"/>
  <c r="P2280" i="8"/>
  <c r="M2280" i="8"/>
  <c r="J2280" i="8"/>
  <c r="G2280" i="8"/>
  <c r="D2280" i="8"/>
  <c r="CK2279" i="8"/>
  <c r="CH2279" i="8"/>
  <c r="CE2279" i="8"/>
  <c r="CB2279" i="8"/>
  <c r="BY2279" i="8"/>
  <c r="BU2279" i="8"/>
  <c r="BV2279" i="8" s="1"/>
  <c r="BQ2279" i="8"/>
  <c r="BN2279" i="8"/>
  <c r="BK2279" i="8"/>
  <c r="BR2279" i="8" s="1"/>
  <c r="BE2279" i="8"/>
  <c r="BB2279" i="8"/>
  <c r="AY2279" i="8"/>
  <c r="AV2279" i="8"/>
  <c r="BH2279" i="8" s="1"/>
  <c r="AP2279" i="8"/>
  <c r="AM2279" i="8"/>
  <c r="AS2279" i="8" s="1"/>
  <c r="AG2279" i="8"/>
  <c r="AD2279" i="8"/>
  <c r="AJ2279" i="8" s="1"/>
  <c r="X2279" i="8"/>
  <c r="U2279" i="8"/>
  <c r="P2279" i="8"/>
  <c r="M2279" i="8"/>
  <c r="J2279" i="8"/>
  <c r="G2279" i="8"/>
  <c r="D2279" i="8"/>
  <c r="CK2278" i="8"/>
  <c r="CH2278" i="8"/>
  <c r="CE2278" i="8"/>
  <c r="CB2278" i="8"/>
  <c r="BY2278" i="8"/>
  <c r="BU2278" i="8"/>
  <c r="BV2278" i="8" s="1"/>
  <c r="BQ2278" i="8"/>
  <c r="BN2278" i="8"/>
  <c r="BK2278" i="8"/>
  <c r="BR2278" i="8" s="1"/>
  <c r="BE2278" i="8"/>
  <c r="BB2278" i="8"/>
  <c r="AY2278" i="8"/>
  <c r="AV2278" i="8"/>
  <c r="BH2278" i="8" s="1"/>
  <c r="AP2278" i="8"/>
  <c r="AM2278" i="8"/>
  <c r="AS2278" i="8" s="1"/>
  <c r="AG2278" i="8"/>
  <c r="AD2278" i="8"/>
  <c r="AJ2278" i="8" s="1"/>
  <c r="X2278" i="8"/>
  <c r="U2278" i="8"/>
  <c r="P2278" i="8"/>
  <c r="M2278" i="8"/>
  <c r="J2278" i="8"/>
  <c r="G2278" i="8"/>
  <c r="D2278" i="8"/>
  <c r="CK2277" i="8"/>
  <c r="CH2277" i="8"/>
  <c r="CE2277" i="8"/>
  <c r="CB2277" i="8"/>
  <c r="BY2277" i="8"/>
  <c r="BU2277" i="8"/>
  <c r="BV2277" i="8" s="1"/>
  <c r="BQ2277" i="8"/>
  <c r="BN2277" i="8"/>
  <c r="BK2277" i="8"/>
  <c r="BR2277" i="8" s="1"/>
  <c r="BE2277" i="8"/>
  <c r="BB2277" i="8"/>
  <c r="AY2277" i="8"/>
  <c r="AV2277" i="8"/>
  <c r="BH2277" i="8" s="1"/>
  <c r="AP2277" i="8"/>
  <c r="AM2277" i="8"/>
  <c r="AS2277" i="8" s="1"/>
  <c r="AG2277" i="8"/>
  <c r="AD2277" i="8"/>
  <c r="AJ2277" i="8" s="1"/>
  <c r="X2277" i="8"/>
  <c r="U2277" i="8"/>
  <c r="P2277" i="8"/>
  <c r="M2277" i="8"/>
  <c r="J2277" i="8"/>
  <c r="G2277" i="8"/>
  <c r="D2277" i="8"/>
  <c r="CK2276" i="8"/>
  <c r="CH2276" i="8"/>
  <c r="CE2276" i="8"/>
  <c r="CB2276" i="8"/>
  <c r="BY2276" i="8"/>
  <c r="BU2276" i="8"/>
  <c r="BV2276" i="8" s="1"/>
  <c r="BQ2276" i="8"/>
  <c r="BN2276" i="8"/>
  <c r="BK2276" i="8"/>
  <c r="BR2276" i="8" s="1"/>
  <c r="BE2276" i="8"/>
  <c r="BB2276" i="8"/>
  <c r="AY2276" i="8"/>
  <c r="AV2276" i="8"/>
  <c r="BH2276" i="8" s="1"/>
  <c r="AP2276" i="8"/>
  <c r="AM2276" i="8"/>
  <c r="AS2276" i="8" s="1"/>
  <c r="AG2276" i="8"/>
  <c r="AD2276" i="8"/>
  <c r="AJ2276" i="8" s="1"/>
  <c r="X2276" i="8"/>
  <c r="U2276" i="8"/>
  <c r="P2276" i="8"/>
  <c r="M2276" i="8"/>
  <c r="J2276" i="8"/>
  <c r="G2276" i="8"/>
  <c r="D2276" i="8"/>
  <c r="CK2275" i="8"/>
  <c r="CH2275" i="8"/>
  <c r="CE2275" i="8"/>
  <c r="CB2275" i="8"/>
  <c r="BY2275" i="8"/>
  <c r="BU2275" i="8"/>
  <c r="BV2275" i="8" s="1"/>
  <c r="BQ2275" i="8"/>
  <c r="BN2275" i="8"/>
  <c r="BK2275" i="8"/>
  <c r="BR2275" i="8" s="1"/>
  <c r="BE2275" i="8"/>
  <c r="BB2275" i="8"/>
  <c r="AY2275" i="8"/>
  <c r="AV2275" i="8"/>
  <c r="BH2275" i="8" s="1"/>
  <c r="AP2275" i="8"/>
  <c r="AM2275" i="8"/>
  <c r="AS2275" i="8" s="1"/>
  <c r="AG2275" i="8"/>
  <c r="AD2275" i="8"/>
  <c r="AJ2275" i="8" s="1"/>
  <c r="X2275" i="8"/>
  <c r="U2275" i="8"/>
  <c r="P2275" i="8"/>
  <c r="M2275" i="8"/>
  <c r="J2275" i="8"/>
  <c r="G2275" i="8"/>
  <c r="D2275" i="8"/>
  <c r="CK2274" i="8"/>
  <c r="CH2274" i="8"/>
  <c r="CE2274" i="8"/>
  <c r="CB2274" i="8"/>
  <c r="BY2274" i="8"/>
  <c r="BU2274" i="8"/>
  <c r="BV2274" i="8" s="1"/>
  <c r="BQ2274" i="8"/>
  <c r="BN2274" i="8"/>
  <c r="BK2274" i="8"/>
  <c r="BR2274" i="8" s="1"/>
  <c r="BE2274" i="8"/>
  <c r="BB2274" i="8"/>
  <c r="AY2274" i="8"/>
  <c r="AV2274" i="8"/>
  <c r="BH2274" i="8" s="1"/>
  <c r="AP2274" i="8"/>
  <c r="AM2274" i="8"/>
  <c r="AS2274" i="8" s="1"/>
  <c r="AG2274" i="8"/>
  <c r="AD2274" i="8"/>
  <c r="AJ2274" i="8" s="1"/>
  <c r="X2274" i="8"/>
  <c r="U2274" i="8"/>
  <c r="P2274" i="8"/>
  <c r="M2274" i="8"/>
  <c r="J2274" i="8"/>
  <c r="G2274" i="8"/>
  <c r="D2274" i="8"/>
  <c r="CK2273" i="8"/>
  <c r="CH2273" i="8"/>
  <c r="CE2273" i="8"/>
  <c r="CB2273" i="8"/>
  <c r="BY2273" i="8"/>
  <c r="BU2273" i="8"/>
  <c r="BV2273" i="8" s="1"/>
  <c r="BQ2273" i="8"/>
  <c r="BN2273" i="8"/>
  <c r="BK2273" i="8"/>
  <c r="BR2273" i="8" s="1"/>
  <c r="BE2273" i="8"/>
  <c r="BB2273" i="8"/>
  <c r="AY2273" i="8"/>
  <c r="AV2273" i="8"/>
  <c r="BH2273" i="8" s="1"/>
  <c r="AP2273" i="8"/>
  <c r="AM2273" i="8"/>
  <c r="AS2273" i="8" s="1"/>
  <c r="AG2273" i="8"/>
  <c r="AD2273" i="8"/>
  <c r="AJ2273" i="8" s="1"/>
  <c r="X2273" i="8"/>
  <c r="U2273" i="8"/>
  <c r="P2273" i="8"/>
  <c r="M2273" i="8"/>
  <c r="J2273" i="8"/>
  <c r="G2273" i="8"/>
  <c r="D2273" i="8"/>
  <c r="CK2272" i="8"/>
  <c r="CH2272" i="8"/>
  <c r="CE2272" i="8"/>
  <c r="CB2272" i="8"/>
  <c r="BY2272" i="8"/>
  <c r="BU2272" i="8"/>
  <c r="BV2272" i="8" s="1"/>
  <c r="BQ2272" i="8"/>
  <c r="BN2272" i="8"/>
  <c r="BK2272" i="8"/>
  <c r="BR2272" i="8" s="1"/>
  <c r="BE2272" i="8"/>
  <c r="BB2272" i="8"/>
  <c r="AY2272" i="8"/>
  <c r="AV2272" i="8"/>
  <c r="BH2272" i="8" s="1"/>
  <c r="AP2272" i="8"/>
  <c r="AM2272" i="8"/>
  <c r="AS2272" i="8" s="1"/>
  <c r="AG2272" i="8"/>
  <c r="AD2272" i="8"/>
  <c r="AJ2272" i="8" s="1"/>
  <c r="X2272" i="8"/>
  <c r="U2272" i="8"/>
  <c r="P2272" i="8"/>
  <c r="M2272" i="8"/>
  <c r="J2272" i="8"/>
  <c r="G2272" i="8"/>
  <c r="D2272" i="8"/>
  <c r="CK2271" i="8"/>
  <c r="CH2271" i="8"/>
  <c r="CE2271" i="8"/>
  <c r="CB2271" i="8"/>
  <c r="BY2271" i="8"/>
  <c r="BU2271" i="8"/>
  <c r="BV2271" i="8" s="1"/>
  <c r="BQ2271" i="8"/>
  <c r="BN2271" i="8"/>
  <c r="BK2271" i="8"/>
  <c r="BR2271" i="8" s="1"/>
  <c r="BE2271" i="8"/>
  <c r="BB2271" i="8"/>
  <c r="AY2271" i="8"/>
  <c r="AV2271" i="8"/>
  <c r="BH2271" i="8" s="1"/>
  <c r="AP2271" i="8"/>
  <c r="AM2271" i="8"/>
  <c r="AS2271" i="8" s="1"/>
  <c r="AG2271" i="8"/>
  <c r="AD2271" i="8"/>
  <c r="AJ2271" i="8" s="1"/>
  <c r="X2271" i="8"/>
  <c r="U2271" i="8"/>
  <c r="P2271" i="8"/>
  <c r="M2271" i="8"/>
  <c r="J2271" i="8"/>
  <c r="G2271" i="8"/>
  <c r="D2271" i="8"/>
  <c r="CK2270" i="8"/>
  <c r="CH2270" i="8"/>
  <c r="CE2270" i="8"/>
  <c r="CB2270" i="8"/>
  <c r="BY2270" i="8"/>
  <c r="BU2270" i="8"/>
  <c r="BV2270" i="8" s="1"/>
  <c r="BQ2270" i="8"/>
  <c r="BN2270" i="8"/>
  <c r="BK2270" i="8"/>
  <c r="BR2270" i="8" s="1"/>
  <c r="BE2270" i="8"/>
  <c r="BB2270" i="8"/>
  <c r="AY2270" i="8"/>
  <c r="AV2270" i="8"/>
  <c r="BH2270" i="8" s="1"/>
  <c r="AP2270" i="8"/>
  <c r="AM2270" i="8"/>
  <c r="AS2270" i="8" s="1"/>
  <c r="AG2270" i="8"/>
  <c r="AD2270" i="8"/>
  <c r="AJ2270" i="8" s="1"/>
  <c r="X2270" i="8"/>
  <c r="U2270" i="8"/>
  <c r="P2270" i="8"/>
  <c r="M2270" i="8"/>
  <c r="J2270" i="8"/>
  <c r="G2270" i="8"/>
  <c r="D2270" i="8"/>
  <c r="CK2269" i="8"/>
  <c r="CH2269" i="8"/>
  <c r="CE2269" i="8"/>
  <c r="CB2269" i="8"/>
  <c r="BY2269" i="8"/>
  <c r="BU2269" i="8"/>
  <c r="BV2269" i="8" s="1"/>
  <c r="BQ2269" i="8"/>
  <c r="BN2269" i="8"/>
  <c r="BK2269" i="8"/>
  <c r="BR2269" i="8" s="1"/>
  <c r="BE2269" i="8"/>
  <c r="BB2269" i="8"/>
  <c r="AY2269" i="8"/>
  <c r="AV2269" i="8"/>
  <c r="BH2269" i="8" s="1"/>
  <c r="AP2269" i="8"/>
  <c r="AM2269" i="8"/>
  <c r="AS2269" i="8" s="1"/>
  <c r="AG2269" i="8"/>
  <c r="AD2269" i="8"/>
  <c r="AJ2269" i="8" s="1"/>
  <c r="X2269" i="8"/>
  <c r="U2269" i="8"/>
  <c r="P2269" i="8"/>
  <c r="M2269" i="8"/>
  <c r="J2269" i="8"/>
  <c r="G2269" i="8"/>
  <c r="D2269" i="8"/>
  <c r="CK2268" i="8"/>
  <c r="CH2268" i="8"/>
  <c r="CE2268" i="8"/>
  <c r="CB2268" i="8"/>
  <c r="BY2268" i="8"/>
  <c r="BU2268" i="8"/>
  <c r="BV2268" i="8" s="1"/>
  <c r="BQ2268" i="8"/>
  <c r="BN2268" i="8"/>
  <c r="BK2268" i="8"/>
  <c r="BR2268" i="8" s="1"/>
  <c r="BE2268" i="8"/>
  <c r="BB2268" i="8"/>
  <c r="AY2268" i="8"/>
  <c r="AV2268" i="8"/>
  <c r="BH2268" i="8" s="1"/>
  <c r="AP2268" i="8"/>
  <c r="AM2268" i="8"/>
  <c r="AS2268" i="8" s="1"/>
  <c r="AG2268" i="8"/>
  <c r="AD2268" i="8"/>
  <c r="AJ2268" i="8" s="1"/>
  <c r="X2268" i="8"/>
  <c r="U2268" i="8"/>
  <c r="P2268" i="8"/>
  <c r="M2268" i="8"/>
  <c r="J2268" i="8"/>
  <c r="G2268" i="8"/>
  <c r="D2268" i="8"/>
  <c r="CK2267" i="8"/>
  <c r="CH2267" i="8"/>
  <c r="CE2267" i="8"/>
  <c r="CB2267" i="8"/>
  <c r="BY2267" i="8"/>
  <c r="BU2267" i="8"/>
  <c r="BV2267" i="8" s="1"/>
  <c r="BQ2267" i="8"/>
  <c r="BN2267" i="8"/>
  <c r="BK2267" i="8"/>
  <c r="BR2267" i="8" s="1"/>
  <c r="BE2267" i="8"/>
  <c r="BB2267" i="8"/>
  <c r="AY2267" i="8"/>
  <c r="AV2267" i="8"/>
  <c r="BH2267" i="8" s="1"/>
  <c r="AP2267" i="8"/>
  <c r="AM2267" i="8"/>
  <c r="AS2267" i="8" s="1"/>
  <c r="AG2267" i="8"/>
  <c r="AD2267" i="8"/>
  <c r="AJ2267" i="8" s="1"/>
  <c r="X2267" i="8"/>
  <c r="U2267" i="8"/>
  <c r="P2267" i="8"/>
  <c r="M2267" i="8"/>
  <c r="J2267" i="8"/>
  <c r="G2267" i="8"/>
  <c r="D2267" i="8"/>
  <c r="CK2266" i="8"/>
  <c r="CH2266" i="8"/>
  <c r="CE2266" i="8"/>
  <c r="CB2266" i="8"/>
  <c r="BY2266" i="8"/>
  <c r="BU2266" i="8"/>
  <c r="BV2266" i="8" s="1"/>
  <c r="BQ2266" i="8"/>
  <c r="BN2266" i="8"/>
  <c r="BK2266" i="8"/>
  <c r="BR2266" i="8" s="1"/>
  <c r="BE2266" i="8"/>
  <c r="BB2266" i="8"/>
  <c r="AY2266" i="8"/>
  <c r="AV2266" i="8"/>
  <c r="BH2266" i="8" s="1"/>
  <c r="AP2266" i="8"/>
  <c r="AM2266" i="8"/>
  <c r="AS2266" i="8" s="1"/>
  <c r="AG2266" i="8"/>
  <c r="AD2266" i="8"/>
  <c r="AJ2266" i="8" s="1"/>
  <c r="X2266" i="8"/>
  <c r="U2266" i="8"/>
  <c r="P2266" i="8"/>
  <c r="M2266" i="8"/>
  <c r="J2266" i="8"/>
  <c r="G2266" i="8"/>
  <c r="D2266" i="8"/>
  <c r="CK2265" i="8"/>
  <c r="CH2265" i="8"/>
  <c r="CE2265" i="8"/>
  <c r="CB2265" i="8"/>
  <c r="BY2265" i="8"/>
  <c r="BU2265" i="8"/>
  <c r="BV2265" i="8" s="1"/>
  <c r="BQ2265" i="8"/>
  <c r="BN2265" i="8"/>
  <c r="BK2265" i="8"/>
  <c r="BR2265" i="8" s="1"/>
  <c r="BE2265" i="8"/>
  <c r="BB2265" i="8"/>
  <c r="AY2265" i="8"/>
  <c r="AV2265" i="8"/>
  <c r="BH2265" i="8" s="1"/>
  <c r="AP2265" i="8"/>
  <c r="AM2265" i="8"/>
  <c r="AS2265" i="8" s="1"/>
  <c r="AG2265" i="8"/>
  <c r="AD2265" i="8"/>
  <c r="AJ2265" i="8" s="1"/>
  <c r="X2265" i="8"/>
  <c r="U2265" i="8"/>
  <c r="P2265" i="8"/>
  <c r="M2265" i="8"/>
  <c r="J2265" i="8"/>
  <c r="G2265" i="8"/>
  <c r="D2265" i="8"/>
  <c r="CK2264" i="8"/>
  <c r="CH2264" i="8"/>
  <c r="CE2264" i="8"/>
  <c r="CB2264" i="8"/>
  <c r="BY2264" i="8"/>
  <c r="BU2264" i="8"/>
  <c r="BV2264" i="8" s="1"/>
  <c r="BQ2264" i="8"/>
  <c r="BN2264" i="8"/>
  <c r="BK2264" i="8"/>
  <c r="BR2264" i="8" s="1"/>
  <c r="BE2264" i="8"/>
  <c r="BB2264" i="8"/>
  <c r="AY2264" i="8"/>
  <c r="AV2264" i="8"/>
  <c r="BH2264" i="8" s="1"/>
  <c r="AP2264" i="8"/>
  <c r="AM2264" i="8"/>
  <c r="AS2264" i="8" s="1"/>
  <c r="AG2264" i="8"/>
  <c r="AD2264" i="8"/>
  <c r="AJ2264" i="8" s="1"/>
  <c r="X2264" i="8"/>
  <c r="U2264" i="8"/>
  <c r="P2264" i="8"/>
  <c r="M2264" i="8"/>
  <c r="J2264" i="8"/>
  <c r="G2264" i="8"/>
  <c r="D2264" i="8"/>
  <c r="CK2263" i="8"/>
  <c r="CH2263" i="8"/>
  <c r="CE2263" i="8"/>
  <c r="CB2263" i="8"/>
  <c r="BY2263" i="8"/>
  <c r="BU2263" i="8"/>
  <c r="BV2263" i="8" s="1"/>
  <c r="BQ2263" i="8"/>
  <c r="BN2263" i="8"/>
  <c r="BK2263" i="8"/>
  <c r="BR2263" i="8" s="1"/>
  <c r="BE2263" i="8"/>
  <c r="BB2263" i="8"/>
  <c r="AY2263" i="8"/>
  <c r="AV2263" i="8"/>
  <c r="BH2263" i="8" s="1"/>
  <c r="AP2263" i="8"/>
  <c r="AM2263" i="8"/>
  <c r="AS2263" i="8" s="1"/>
  <c r="AG2263" i="8"/>
  <c r="AD2263" i="8"/>
  <c r="AJ2263" i="8" s="1"/>
  <c r="X2263" i="8"/>
  <c r="U2263" i="8"/>
  <c r="P2263" i="8"/>
  <c r="M2263" i="8"/>
  <c r="J2263" i="8"/>
  <c r="G2263" i="8"/>
  <c r="D2263" i="8"/>
  <c r="CK2262" i="8"/>
  <c r="CH2262" i="8"/>
  <c r="CE2262" i="8"/>
  <c r="CB2262" i="8"/>
  <c r="BY2262" i="8"/>
  <c r="BU2262" i="8"/>
  <c r="BV2262" i="8" s="1"/>
  <c r="BQ2262" i="8"/>
  <c r="BN2262" i="8"/>
  <c r="BK2262" i="8"/>
  <c r="BR2262" i="8" s="1"/>
  <c r="BE2262" i="8"/>
  <c r="BB2262" i="8"/>
  <c r="AY2262" i="8"/>
  <c r="AV2262" i="8"/>
  <c r="BH2262" i="8" s="1"/>
  <c r="AP2262" i="8"/>
  <c r="AM2262" i="8"/>
  <c r="AS2262" i="8" s="1"/>
  <c r="AG2262" i="8"/>
  <c r="AD2262" i="8"/>
  <c r="AJ2262" i="8" s="1"/>
  <c r="X2262" i="8"/>
  <c r="U2262" i="8"/>
  <c r="P2262" i="8"/>
  <c r="M2262" i="8"/>
  <c r="J2262" i="8"/>
  <c r="G2262" i="8"/>
  <c r="D2262" i="8"/>
  <c r="CK2261" i="8"/>
  <c r="CH2261" i="8"/>
  <c r="CE2261" i="8"/>
  <c r="CB2261" i="8"/>
  <c r="BY2261" i="8"/>
  <c r="BU2261" i="8"/>
  <c r="BV2261" i="8" s="1"/>
  <c r="BQ2261" i="8"/>
  <c r="BN2261" i="8"/>
  <c r="BK2261" i="8"/>
  <c r="BR2261" i="8" s="1"/>
  <c r="BE2261" i="8"/>
  <c r="BB2261" i="8"/>
  <c r="AY2261" i="8"/>
  <c r="AV2261" i="8"/>
  <c r="BH2261" i="8" s="1"/>
  <c r="AP2261" i="8"/>
  <c r="AM2261" i="8"/>
  <c r="AS2261" i="8" s="1"/>
  <c r="AG2261" i="8"/>
  <c r="AD2261" i="8"/>
  <c r="AJ2261" i="8" s="1"/>
  <c r="X2261" i="8"/>
  <c r="U2261" i="8"/>
  <c r="P2261" i="8"/>
  <c r="M2261" i="8"/>
  <c r="J2261" i="8"/>
  <c r="G2261" i="8"/>
  <c r="D2261" i="8"/>
  <c r="CK2260" i="8"/>
  <c r="CH2260" i="8"/>
  <c r="CE2260" i="8"/>
  <c r="CB2260" i="8"/>
  <c r="BY2260" i="8"/>
  <c r="BU2260" i="8"/>
  <c r="BV2260" i="8" s="1"/>
  <c r="BQ2260" i="8"/>
  <c r="BN2260" i="8"/>
  <c r="BK2260" i="8"/>
  <c r="BR2260" i="8" s="1"/>
  <c r="BE2260" i="8"/>
  <c r="BB2260" i="8"/>
  <c r="AY2260" i="8"/>
  <c r="AV2260" i="8"/>
  <c r="BH2260" i="8" s="1"/>
  <c r="AP2260" i="8"/>
  <c r="AM2260" i="8"/>
  <c r="AS2260" i="8" s="1"/>
  <c r="AG2260" i="8"/>
  <c r="AD2260" i="8"/>
  <c r="AJ2260" i="8" s="1"/>
  <c r="X2260" i="8"/>
  <c r="U2260" i="8"/>
  <c r="P2260" i="8"/>
  <c r="M2260" i="8"/>
  <c r="J2260" i="8"/>
  <c r="G2260" i="8"/>
  <c r="D2260" i="8"/>
  <c r="CK2259" i="8"/>
  <c r="CH2259" i="8"/>
  <c r="CE2259" i="8"/>
  <c r="CB2259" i="8"/>
  <c r="BY2259" i="8"/>
  <c r="BU2259" i="8"/>
  <c r="BV2259" i="8" s="1"/>
  <c r="BQ2259" i="8"/>
  <c r="BN2259" i="8"/>
  <c r="BK2259" i="8"/>
  <c r="BR2259" i="8" s="1"/>
  <c r="BE2259" i="8"/>
  <c r="BB2259" i="8"/>
  <c r="AY2259" i="8"/>
  <c r="AV2259" i="8"/>
  <c r="BH2259" i="8" s="1"/>
  <c r="AP2259" i="8"/>
  <c r="AM2259" i="8"/>
  <c r="AS2259" i="8" s="1"/>
  <c r="AG2259" i="8"/>
  <c r="AD2259" i="8"/>
  <c r="AJ2259" i="8" s="1"/>
  <c r="X2259" i="8"/>
  <c r="U2259" i="8"/>
  <c r="P2259" i="8"/>
  <c r="M2259" i="8"/>
  <c r="J2259" i="8"/>
  <c r="G2259" i="8"/>
  <c r="D2259" i="8"/>
  <c r="CK2258" i="8"/>
  <c r="CH2258" i="8"/>
  <c r="CE2258" i="8"/>
  <c r="CB2258" i="8"/>
  <c r="BY2258" i="8"/>
  <c r="BU2258" i="8"/>
  <c r="BV2258" i="8" s="1"/>
  <c r="BQ2258" i="8"/>
  <c r="BN2258" i="8"/>
  <c r="BK2258" i="8"/>
  <c r="BR2258" i="8" s="1"/>
  <c r="BE2258" i="8"/>
  <c r="BB2258" i="8"/>
  <c r="AY2258" i="8"/>
  <c r="AV2258" i="8"/>
  <c r="BH2258" i="8" s="1"/>
  <c r="AP2258" i="8"/>
  <c r="AM2258" i="8"/>
  <c r="AS2258" i="8" s="1"/>
  <c r="AG2258" i="8"/>
  <c r="AD2258" i="8"/>
  <c r="AJ2258" i="8" s="1"/>
  <c r="X2258" i="8"/>
  <c r="U2258" i="8"/>
  <c r="P2258" i="8"/>
  <c r="M2258" i="8"/>
  <c r="J2258" i="8"/>
  <c r="G2258" i="8"/>
  <c r="D2258" i="8"/>
  <c r="CK2257" i="8"/>
  <c r="CH2257" i="8"/>
  <c r="CE2257" i="8"/>
  <c r="CB2257" i="8"/>
  <c r="BY2257" i="8"/>
  <c r="BU2257" i="8"/>
  <c r="BV2257" i="8" s="1"/>
  <c r="BQ2257" i="8"/>
  <c r="BN2257" i="8"/>
  <c r="BK2257" i="8"/>
  <c r="BR2257" i="8" s="1"/>
  <c r="BE2257" i="8"/>
  <c r="BB2257" i="8"/>
  <c r="AY2257" i="8"/>
  <c r="AV2257" i="8"/>
  <c r="BH2257" i="8" s="1"/>
  <c r="AP2257" i="8"/>
  <c r="AM2257" i="8"/>
  <c r="AS2257" i="8" s="1"/>
  <c r="AG2257" i="8"/>
  <c r="AD2257" i="8"/>
  <c r="AJ2257" i="8" s="1"/>
  <c r="X2257" i="8"/>
  <c r="U2257" i="8"/>
  <c r="P2257" i="8"/>
  <c r="M2257" i="8"/>
  <c r="J2257" i="8"/>
  <c r="G2257" i="8"/>
  <c r="D2257" i="8"/>
  <c r="CK2256" i="8"/>
  <c r="CH2256" i="8"/>
  <c r="CE2256" i="8"/>
  <c r="CB2256" i="8"/>
  <c r="BY2256" i="8"/>
  <c r="BU2256" i="8"/>
  <c r="BV2256" i="8" s="1"/>
  <c r="BQ2256" i="8"/>
  <c r="BN2256" i="8"/>
  <c r="BK2256" i="8"/>
  <c r="BR2256" i="8" s="1"/>
  <c r="BE2256" i="8"/>
  <c r="BB2256" i="8"/>
  <c r="AY2256" i="8"/>
  <c r="AV2256" i="8"/>
  <c r="BH2256" i="8" s="1"/>
  <c r="AP2256" i="8"/>
  <c r="AM2256" i="8"/>
  <c r="AS2256" i="8" s="1"/>
  <c r="AG2256" i="8"/>
  <c r="AD2256" i="8"/>
  <c r="AJ2256" i="8" s="1"/>
  <c r="X2256" i="8"/>
  <c r="U2256" i="8"/>
  <c r="P2256" i="8"/>
  <c r="M2256" i="8"/>
  <c r="J2256" i="8"/>
  <c r="G2256" i="8"/>
  <c r="D2256" i="8"/>
  <c r="CK2255" i="8"/>
  <c r="CH2255" i="8"/>
  <c r="CE2255" i="8"/>
  <c r="CB2255" i="8"/>
  <c r="BY2255" i="8"/>
  <c r="BU2255" i="8"/>
  <c r="BV2255" i="8" s="1"/>
  <c r="BQ2255" i="8"/>
  <c r="BN2255" i="8"/>
  <c r="BK2255" i="8"/>
  <c r="BR2255" i="8" s="1"/>
  <c r="BE2255" i="8"/>
  <c r="BB2255" i="8"/>
  <c r="AY2255" i="8"/>
  <c r="AV2255" i="8"/>
  <c r="BH2255" i="8" s="1"/>
  <c r="AP2255" i="8"/>
  <c r="AM2255" i="8"/>
  <c r="AS2255" i="8" s="1"/>
  <c r="AG2255" i="8"/>
  <c r="AD2255" i="8"/>
  <c r="AJ2255" i="8" s="1"/>
  <c r="X2255" i="8"/>
  <c r="U2255" i="8"/>
  <c r="P2255" i="8"/>
  <c r="M2255" i="8"/>
  <c r="J2255" i="8"/>
  <c r="G2255" i="8"/>
  <c r="D2255" i="8"/>
  <c r="CK2254" i="8"/>
  <c r="CH2254" i="8"/>
  <c r="CE2254" i="8"/>
  <c r="CB2254" i="8"/>
  <c r="BY2254" i="8"/>
  <c r="BU2254" i="8"/>
  <c r="BV2254" i="8" s="1"/>
  <c r="BQ2254" i="8"/>
  <c r="BN2254" i="8"/>
  <c r="BK2254" i="8"/>
  <c r="BR2254" i="8" s="1"/>
  <c r="BE2254" i="8"/>
  <c r="BB2254" i="8"/>
  <c r="AY2254" i="8"/>
  <c r="AV2254" i="8"/>
  <c r="BH2254" i="8" s="1"/>
  <c r="AP2254" i="8"/>
  <c r="AM2254" i="8"/>
  <c r="AS2254" i="8" s="1"/>
  <c r="AG2254" i="8"/>
  <c r="AD2254" i="8"/>
  <c r="AJ2254" i="8" s="1"/>
  <c r="X2254" i="8"/>
  <c r="U2254" i="8"/>
  <c r="P2254" i="8"/>
  <c r="M2254" i="8"/>
  <c r="J2254" i="8"/>
  <c r="G2254" i="8"/>
  <c r="D2254" i="8"/>
  <c r="CK2253" i="8"/>
  <c r="CH2253" i="8"/>
  <c r="CE2253" i="8"/>
  <c r="CB2253" i="8"/>
  <c r="BY2253" i="8"/>
  <c r="BU2253" i="8"/>
  <c r="BV2253" i="8" s="1"/>
  <c r="BQ2253" i="8"/>
  <c r="BN2253" i="8"/>
  <c r="BK2253" i="8"/>
  <c r="BR2253" i="8" s="1"/>
  <c r="BE2253" i="8"/>
  <c r="BB2253" i="8"/>
  <c r="AY2253" i="8"/>
  <c r="AV2253" i="8"/>
  <c r="BH2253" i="8" s="1"/>
  <c r="AP2253" i="8"/>
  <c r="AM2253" i="8"/>
  <c r="AS2253" i="8" s="1"/>
  <c r="AG2253" i="8"/>
  <c r="AD2253" i="8"/>
  <c r="AJ2253" i="8" s="1"/>
  <c r="X2253" i="8"/>
  <c r="U2253" i="8"/>
  <c r="P2253" i="8"/>
  <c r="M2253" i="8"/>
  <c r="J2253" i="8"/>
  <c r="G2253" i="8"/>
  <c r="D2253" i="8"/>
  <c r="CK2252" i="8"/>
  <c r="CH2252" i="8"/>
  <c r="CE2252" i="8"/>
  <c r="CB2252" i="8"/>
  <c r="BY2252" i="8"/>
  <c r="BU2252" i="8"/>
  <c r="BV2252" i="8" s="1"/>
  <c r="BQ2252" i="8"/>
  <c r="BN2252" i="8"/>
  <c r="BK2252" i="8"/>
  <c r="BR2252" i="8" s="1"/>
  <c r="BE2252" i="8"/>
  <c r="BB2252" i="8"/>
  <c r="AY2252" i="8"/>
  <c r="AV2252" i="8"/>
  <c r="BH2252" i="8" s="1"/>
  <c r="AP2252" i="8"/>
  <c r="AM2252" i="8"/>
  <c r="AS2252" i="8" s="1"/>
  <c r="AG2252" i="8"/>
  <c r="AD2252" i="8"/>
  <c r="AJ2252" i="8" s="1"/>
  <c r="X2252" i="8"/>
  <c r="U2252" i="8"/>
  <c r="P2252" i="8"/>
  <c r="M2252" i="8"/>
  <c r="J2252" i="8"/>
  <c r="G2252" i="8"/>
  <c r="D2252" i="8"/>
  <c r="CK2251" i="8"/>
  <c r="CH2251" i="8"/>
  <c r="CE2251" i="8"/>
  <c r="CB2251" i="8"/>
  <c r="BY2251" i="8"/>
  <c r="BU2251" i="8"/>
  <c r="BV2251" i="8" s="1"/>
  <c r="BQ2251" i="8"/>
  <c r="BN2251" i="8"/>
  <c r="BK2251" i="8"/>
  <c r="BR2251" i="8" s="1"/>
  <c r="BE2251" i="8"/>
  <c r="BB2251" i="8"/>
  <c r="AY2251" i="8"/>
  <c r="AV2251" i="8"/>
  <c r="BH2251" i="8" s="1"/>
  <c r="AP2251" i="8"/>
  <c r="AM2251" i="8"/>
  <c r="AS2251" i="8" s="1"/>
  <c r="AG2251" i="8"/>
  <c r="AD2251" i="8"/>
  <c r="AJ2251" i="8" s="1"/>
  <c r="X2251" i="8"/>
  <c r="U2251" i="8"/>
  <c r="P2251" i="8"/>
  <c r="M2251" i="8"/>
  <c r="J2251" i="8"/>
  <c r="G2251" i="8"/>
  <c r="D2251" i="8"/>
  <c r="CK2250" i="8"/>
  <c r="CH2250" i="8"/>
  <c r="CE2250" i="8"/>
  <c r="CB2250" i="8"/>
  <c r="BY2250" i="8"/>
  <c r="BU2250" i="8"/>
  <c r="BV2250" i="8" s="1"/>
  <c r="BQ2250" i="8"/>
  <c r="BN2250" i="8"/>
  <c r="BK2250" i="8"/>
  <c r="BR2250" i="8" s="1"/>
  <c r="BE2250" i="8"/>
  <c r="BB2250" i="8"/>
  <c r="AY2250" i="8"/>
  <c r="AV2250" i="8"/>
  <c r="BH2250" i="8" s="1"/>
  <c r="AP2250" i="8"/>
  <c r="AM2250" i="8"/>
  <c r="AS2250" i="8" s="1"/>
  <c r="AG2250" i="8"/>
  <c r="AD2250" i="8"/>
  <c r="AJ2250" i="8" s="1"/>
  <c r="X2250" i="8"/>
  <c r="U2250" i="8"/>
  <c r="P2250" i="8"/>
  <c r="M2250" i="8"/>
  <c r="J2250" i="8"/>
  <c r="G2250" i="8"/>
  <c r="D2250" i="8"/>
  <c r="CK2249" i="8"/>
  <c r="CH2249" i="8"/>
  <c r="CE2249" i="8"/>
  <c r="CB2249" i="8"/>
  <c r="BY2249" i="8"/>
  <c r="BU2249" i="8"/>
  <c r="BV2249" i="8" s="1"/>
  <c r="BQ2249" i="8"/>
  <c r="BN2249" i="8"/>
  <c r="BK2249" i="8"/>
  <c r="BR2249" i="8" s="1"/>
  <c r="BE2249" i="8"/>
  <c r="BB2249" i="8"/>
  <c r="AY2249" i="8"/>
  <c r="AV2249" i="8"/>
  <c r="BH2249" i="8" s="1"/>
  <c r="AP2249" i="8"/>
  <c r="AM2249" i="8"/>
  <c r="AS2249" i="8" s="1"/>
  <c r="AG2249" i="8"/>
  <c r="AD2249" i="8"/>
  <c r="AJ2249" i="8" s="1"/>
  <c r="X2249" i="8"/>
  <c r="U2249" i="8"/>
  <c r="P2249" i="8"/>
  <c r="M2249" i="8"/>
  <c r="J2249" i="8"/>
  <c r="G2249" i="8"/>
  <c r="D2249" i="8"/>
  <c r="CK2248" i="8"/>
  <c r="CH2248" i="8"/>
  <c r="CE2248" i="8"/>
  <c r="CB2248" i="8"/>
  <c r="BY2248" i="8"/>
  <c r="BU2248" i="8"/>
  <c r="BV2248" i="8" s="1"/>
  <c r="BQ2248" i="8"/>
  <c r="BN2248" i="8"/>
  <c r="BK2248" i="8"/>
  <c r="BR2248" i="8" s="1"/>
  <c r="BE2248" i="8"/>
  <c r="BB2248" i="8"/>
  <c r="AY2248" i="8"/>
  <c r="AV2248" i="8"/>
  <c r="BH2248" i="8" s="1"/>
  <c r="AP2248" i="8"/>
  <c r="AM2248" i="8"/>
  <c r="AS2248" i="8" s="1"/>
  <c r="AG2248" i="8"/>
  <c r="AD2248" i="8"/>
  <c r="AJ2248" i="8" s="1"/>
  <c r="X2248" i="8"/>
  <c r="U2248" i="8"/>
  <c r="P2248" i="8"/>
  <c r="M2248" i="8"/>
  <c r="J2248" i="8"/>
  <c r="G2248" i="8"/>
  <c r="D2248" i="8"/>
  <c r="CK2247" i="8"/>
  <c r="CH2247" i="8"/>
  <c r="CE2247" i="8"/>
  <c r="CB2247" i="8"/>
  <c r="BY2247" i="8"/>
  <c r="BU2247" i="8"/>
  <c r="BV2247" i="8" s="1"/>
  <c r="BQ2247" i="8"/>
  <c r="BN2247" i="8"/>
  <c r="BK2247" i="8"/>
  <c r="BR2247" i="8" s="1"/>
  <c r="BE2247" i="8"/>
  <c r="BB2247" i="8"/>
  <c r="AY2247" i="8"/>
  <c r="AV2247" i="8"/>
  <c r="BH2247" i="8" s="1"/>
  <c r="AP2247" i="8"/>
  <c r="AM2247" i="8"/>
  <c r="AS2247" i="8" s="1"/>
  <c r="AG2247" i="8"/>
  <c r="AD2247" i="8"/>
  <c r="AJ2247" i="8" s="1"/>
  <c r="X2247" i="8"/>
  <c r="U2247" i="8"/>
  <c r="P2247" i="8"/>
  <c r="M2247" i="8"/>
  <c r="J2247" i="8"/>
  <c r="G2247" i="8"/>
  <c r="D2247" i="8"/>
  <c r="CK2246" i="8"/>
  <c r="CH2246" i="8"/>
  <c r="CE2246" i="8"/>
  <c r="CB2246" i="8"/>
  <c r="BY2246" i="8"/>
  <c r="BU2246" i="8"/>
  <c r="BV2246" i="8" s="1"/>
  <c r="BQ2246" i="8"/>
  <c r="BN2246" i="8"/>
  <c r="BK2246" i="8"/>
  <c r="BR2246" i="8" s="1"/>
  <c r="BE2246" i="8"/>
  <c r="BB2246" i="8"/>
  <c r="AY2246" i="8"/>
  <c r="AV2246" i="8"/>
  <c r="BH2246" i="8" s="1"/>
  <c r="AP2246" i="8"/>
  <c r="AM2246" i="8"/>
  <c r="AS2246" i="8" s="1"/>
  <c r="AG2246" i="8"/>
  <c r="AD2246" i="8"/>
  <c r="AJ2246" i="8" s="1"/>
  <c r="X2246" i="8"/>
  <c r="U2246" i="8"/>
  <c r="P2246" i="8"/>
  <c r="M2246" i="8"/>
  <c r="J2246" i="8"/>
  <c r="G2246" i="8"/>
  <c r="D2246" i="8"/>
  <c r="CK2245" i="8"/>
  <c r="CH2245" i="8"/>
  <c r="CE2245" i="8"/>
  <c r="CB2245" i="8"/>
  <c r="BY2245" i="8"/>
  <c r="BU2245" i="8"/>
  <c r="BV2245" i="8" s="1"/>
  <c r="BQ2245" i="8"/>
  <c r="BN2245" i="8"/>
  <c r="BK2245" i="8"/>
  <c r="BR2245" i="8" s="1"/>
  <c r="BE2245" i="8"/>
  <c r="BB2245" i="8"/>
  <c r="AY2245" i="8"/>
  <c r="AV2245" i="8"/>
  <c r="BH2245" i="8" s="1"/>
  <c r="AP2245" i="8"/>
  <c r="AM2245" i="8"/>
  <c r="AS2245" i="8" s="1"/>
  <c r="AG2245" i="8"/>
  <c r="AD2245" i="8"/>
  <c r="AJ2245" i="8" s="1"/>
  <c r="X2245" i="8"/>
  <c r="U2245" i="8"/>
  <c r="P2245" i="8"/>
  <c r="M2245" i="8"/>
  <c r="J2245" i="8"/>
  <c r="G2245" i="8"/>
  <c r="D2245" i="8"/>
  <c r="CK2244" i="8"/>
  <c r="CH2244" i="8"/>
  <c r="CE2244" i="8"/>
  <c r="CB2244" i="8"/>
  <c r="BY2244" i="8"/>
  <c r="BU2244" i="8"/>
  <c r="BV2244" i="8" s="1"/>
  <c r="BQ2244" i="8"/>
  <c r="BN2244" i="8"/>
  <c r="BK2244" i="8"/>
  <c r="BR2244" i="8" s="1"/>
  <c r="BE2244" i="8"/>
  <c r="BB2244" i="8"/>
  <c r="AY2244" i="8"/>
  <c r="AV2244" i="8"/>
  <c r="BH2244" i="8" s="1"/>
  <c r="AP2244" i="8"/>
  <c r="AM2244" i="8"/>
  <c r="AS2244" i="8" s="1"/>
  <c r="AG2244" i="8"/>
  <c r="AD2244" i="8"/>
  <c r="AJ2244" i="8" s="1"/>
  <c r="X2244" i="8"/>
  <c r="U2244" i="8"/>
  <c r="P2244" i="8"/>
  <c r="M2244" i="8"/>
  <c r="J2244" i="8"/>
  <c r="G2244" i="8"/>
  <c r="D2244" i="8"/>
  <c r="CK2243" i="8"/>
  <c r="CH2243" i="8"/>
  <c r="CE2243" i="8"/>
  <c r="CB2243" i="8"/>
  <c r="BY2243" i="8"/>
  <c r="BU2243" i="8"/>
  <c r="BV2243" i="8" s="1"/>
  <c r="BQ2243" i="8"/>
  <c r="BN2243" i="8"/>
  <c r="BK2243" i="8"/>
  <c r="BR2243" i="8" s="1"/>
  <c r="BE2243" i="8"/>
  <c r="BB2243" i="8"/>
  <c r="AY2243" i="8"/>
  <c r="AV2243" i="8"/>
  <c r="BH2243" i="8" s="1"/>
  <c r="AP2243" i="8"/>
  <c r="AM2243" i="8"/>
  <c r="AS2243" i="8" s="1"/>
  <c r="AG2243" i="8"/>
  <c r="AD2243" i="8"/>
  <c r="AJ2243" i="8" s="1"/>
  <c r="X2243" i="8"/>
  <c r="U2243" i="8"/>
  <c r="P2243" i="8"/>
  <c r="M2243" i="8"/>
  <c r="J2243" i="8"/>
  <c r="G2243" i="8"/>
  <c r="D2243" i="8"/>
  <c r="CK2242" i="8"/>
  <c r="CH2242" i="8"/>
  <c r="CE2242" i="8"/>
  <c r="CB2242" i="8"/>
  <c r="BY2242" i="8"/>
  <c r="BU2242" i="8"/>
  <c r="BV2242" i="8" s="1"/>
  <c r="BQ2242" i="8"/>
  <c r="BN2242" i="8"/>
  <c r="BK2242" i="8"/>
  <c r="BR2242" i="8" s="1"/>
  <c r="BE2242" i="8"/>
  <c r="BB2242" i="8"/>
  <c r="AY2242" i="8"/>
  <c r="AV2242" i="8"/>
  <c r="BH2242" i="8" s="1"/>
  <c r="AP2242" i="8"/>
  <c r="AM2242" i="8"/>
  <c r="AS2242" i="8" s="1"/>
  <c r="AG2242" i="8"/>
  <c r="AD2242" i="8"/>
  <c r="AJ2242" i="8" s="1"/>
  <c r="X2242" i="8"/>
  <c r="U2242" i="8"/>
  <c r="P2242" i="8"/>
  <c r="M2242" i="8"/>
  <c r="J2242" i="8"/>
  <c r="G2242" i="8"/>
  <c r="D2242" i="8"/>
  <c r="CK2241" i="8"/>
  <c r="CH2241" i="8"/>
  <c r="CE2241" i="8"/>
  <c r="CB2241" i="8"/>
  <c r="BY2241" i="8"/>
  <c r="BU2241" i="8"/>
  <c r="BV2241" i="8" s="1"/>
  <c r="BQ2241" i="8"/>
  <c r="BN2241" i="8"/>
  <c r="BK2241" i="8"/>
  <c r="BR2241" i="8" s="1"/>
  <c r="BE2241" i="8"/>
  <c r="BB2241" i="8"/>
  <c r="AY2241" i="8"/>
  <c r="AV2241" i="8"/>
  <c r="BH2241" i="8" s="1"/>
  <c r="AP2241" i="8"/>
  <c r="AM2241" i="8"/>
  <c r="AS2241" i="8" s="1"/>
  <c r="AG2241" i="8"/>
  <c r="AD2241" i="8"/>
  <c r="AJ2241" i="8" s="1"/>
  <c r="X2241" i="8"/>
  <c r="U2241" i="8"/>
  <c r="P2241" i="8"/>
  <c r="M2241" i="8"/>
  <c r="J2241" i="8"/>
  <c r="G2241" i="8"/>
  <c r="D2241" i="8"/>
  <c r="CK2240" i="8"/>
  <c r="CH2240" i="8"/>
  <c r="CE2240" i="8"/>
  <c r="CB2240" i="8"/>
  <c r="BY2240" i="8"/>
  <c r="BU2240" i="8"/>
  <c r="BV2240" i="8" s="1"/>
  <c r="BQ2240" i="8"/>
  <c r="BN2240" i="8"/>
  <c r="BK2240" i="8"/>
  <c r="BR2240" i="8" s="1"/>
  <c r="BE2240" i="8"/>
  <c r="BB2240" i="8"/>
  <c r="AY2240" i="8"/>
  <c r="AV2240" i="8"/>
  <c r="BH2240" i="8" s="1"/>
  <c r="AP2240" i="8"/>
  <c r="AM2240" i="8"/>
  <c r="AS2240" i="8" s="1"/>
  <c r="AG2240" i="8"/>
  <c r="AD2240" i="8"/>
  <c r="AJ2240" i="8" s="1"/>
  <c r="X2240" i="8"/>
  <c r="U2240" i="8"/>
  <c r="P2240" i="8"/>
  <c r="M2240" i="8"/>
  <c r="J2240" i="8"/>
  <c r="G2240" i="8"/>
  <c r="D2240" i="8"/>
  <c r="CK2239" i="8"/>
  <c r="CH2239" i="8"/>
  <c r="CE2239" i="8"/>
  <c r="CB2239" i="8"/>
  <c r="BY2239" i="8"/>
  <c r="BU2239" i="8"/>
  <c r="BV2239" i="8" s="1"/>
  <c r="BQ2239" i="8"/>
  <c r="BN2239" i="8"/>
  <c r="BK2239" i="8"/>
  <c r="BR2239" i="8" s="1"/>
  <c r="BE2239" i="8"/>
  <c r="BB2239" i="8"/>
  <c r="AY2239" i="8"/>
  <c r="AV2239" i="8"/>
  <c r="BH2239" i="8" s="1"/>
  <c r="AP2239" i="8"/>
  <c r="AM2239" i="8"/>
  <c r="AS2239" i="8" s="1"/>
  <c r="AG2239" i="8"/>
  <c r="AD2239" i="8"/>
  <c r="AJ2239" i="8" s="1"/>
  <c r="X2239" i="8"/>
  <c r="U2239" i="8"/>
  <c r="P2239" i="8"/>
  <c r="M2239" i="8"/>
  <c r="J2239" i="8"/>
  <c r="G2239" i="8"/>
  <c r="D2239" i="8"/>
  <c r="CK2238" i="8"/>
  <c r="CH2238" i="8"/>
  <c r="CE2238" i="8"/>
  <c r="CB2238" i="8"/>
  <c r="BY2238" i="8"/>
  <c r="BU2238" i="8"/>
  <c r="BV2238" i="8" s="1"/>
  <c r="BQ2238" i="8"/>
  <c r="BN2238" i="8"/>
  <c r="BK2238" i="8"/>
  <c r="BR2238" i="8" s="1"/>
  <c r="BE2238" i="8"/>
  <c r="BB2238" i="8"/>
  <c r="AY2238" i="8"/>
  <c r="AV2238" i="8"/>
  <c r="BH2238" i="8" s="1"/>
  <c r="AP2238" i="8"/>
  <c r="AM2238" i="8"/>
  <c r="AS2238" i="8" s="1"/>
  <c r="AG2238" i="8"/>
  <c r="AD2238" i="8"/>
  <c r="AJ2238" i="8" s="1"/>
  <c r="X2238" i="8"/>
  <c r="U2238" i="8"/>
  <c r="P2238" i="8"/>
  <c r="M2238" i="8"/>
  <c r="J2238" i="8"/>
  <c r="G2238" i="8"/>
  <c r="D2238" i="8"/>
  <c r="CK2237" i="8"/>
  <c r="CH2237" i="8"/>
  <c r="CE2237" i="8"/>
  <c r="CB2237" i="8"/>
  <c r="BY2237" i="8"/>
  <c r="BU2237" i="8"/>
  <c r="BV2237" i="8" s="1"/>
  <c r="BQ2237" i="8"/>
  <c r="BN2237" i="8"/>
  <c r="BK2237" i="8"/>
  <c r="BR2237" i="8" s="1"/>
  <c r="BE2237" i="8"/>
  <c r="BB2237" i="8"/>
  <c r="AY2237" i="8"/>
  <c r="AV2237" i="8"/>
  <c r="BH2237" i="8" s="1"/>
  <c r="AP2237" i="8"/>
  <c r="AM2237" i="8"/>
  <c r="AS2237" i="8" s="1"/>
  <c r="AG2237" i="8"/>
  <c r="AD2237" i="8"/>
  <c r="AJ2237" i="8" s="1"/>
  <c r="X2237" i="8"/>
  <c r="U2237" i="8"/>
  <c r="P2237" i="8"/>
  <c r="M2237" i="8"/>
  <c r="J2237" i="8"/>
  <c r="G2237" i="8"/>
  <c r="D2237" i="8"/>
  <c r="CK2236" i="8"/>
  <c r="CH2236" i="8"/>
  <c r="CE2236" i="8"/>
  <c r="CB2236" i="8"/>
  <c r="BY2236" i="8"/>
  <c r="BU2236" i="8"/>
  <c r="BV2236" i="8" s="1"/>
  <c r="BQ2236" i="8"/>
  <c r="BN2236" i="8"/>
  <c r="BK2236" i="8"/>
  <c r="BR2236" i="8" s="1"/>
  <c r="BE2236" i="8"/>
  <c r="BB2236" i="8"/>
  <c r="AY2236" i="8"/>
  <c r="AV2236" i="8"/>
  <c r="BH2236" i="8" s="1"/>
  <c r="AP2236" i="8"/>
  <c r="AM2236" i="8"/>
  <c r="AS2236" i="8" s="1"/>
  <c r="AG2236" i="8"/>
  <c r="AD2236" i="8"/>
  <c r="AJ2236" i="8" s="1"/>
  <c r="X2236" i="8"/>
  <c r="U2236" i="8"/>
  <c r="P2236" i="8"/>
  <c r="M2236" i="8"/>
  <c r="J2236" i="8"/>
  <c r="G2236" i="8"/>
  <c r="D2236" i="8"/>
  <c r="CK2235" i="8"/>
  <c r="CH2235" i="8"/>
  <c r="CE2235" i="8"/>
  <c r="CB2235" i="8"/>
  <c r="BY2235" i="8"/>
  <c r="BU2235" i="8"/>
  <c r="BV2235" i="8" s="1"/>
  <c r="BQ2235" i="8"/>
  <c r="BN2235" i="8"/>
  <c r="BK2235" i="8"/>
  <c r="BR2235" i="8" s="1"/>
  <c r="BE2235" i="8"/>
  <c r="BB2235" i="8"/>
  <c r="AY2235" i="8"/>
  <c r="AV2235" i="8"/>
  <c r="BH2235" i="8" s="1"/>
  <c r="AP2235" i="8"/>
  <c r="AM2235" i="8"/>
  <c r="AS2235" i="8" s="1"/>
  <c r="AG2235" i="8"/>
  <c r="AD2235" i="8"/>
  <c r="AJ2235" i="8" s="1"/>
  <c r="X2235" i="8"/>
  <c r="U2235" i="8"/>
  <c r="P2235" i="8"/>
  <c r="M2235" i="8"/>
  <c r="J2235" i="8"/>
  <c r="G2235" i="8"/>
  <c r="D2235" i="8"/>
  <c r="CK2234" i="8"/>
  <c r="CH2234" i="8"/>
  <c r="CE2234" i="8"/>
  <c r="CB2234" i="8"/>
  <c r="BY2234" i="8"/>
  <c r="BU2234" i="8"/>
  <c r="BV2234" i="8" s="1"/>
  <c r="BQ2234" i="8"/>
  <c r="BN2234" i="8"/>
  <c r="BK2234" i="8"/>
  <c r="BR2234" i="8" s="1"/>
  <c r="BE2234" i="8"/>
  <c r="BB2234" i="8"/>
  <c r="AY2234" i="8"/>
  <c r="AV2234" i="8"/>
  <c r="BH2234" i="8" s="1"/>
  <c r="AP2234" i="8"/>
  <c r="AM2234" i="8"/>
  <c r="AS2234" i="8" s="1"/>
  <c r="AG2234" i="8"/>
  <c r="AD2234" i="8"/>
  <c r="AJ2234" i="8" s="1"/>
  <c r="X2234" i="8"/>
  <c r="U2234" i="8"/>
  <c r="P2234" i="8"/>
  <c r="M2234" i="8"/>
  <c r="J2234" i="8"/>
  <c r="G2234" i="8"/>
  <c r="D2234" i="8"/>
  <c r="CK2233" i="8"/>
  <c r="CH2233" i="8"/>
  <c r="CE2233" i="8"/>
  <c r="CB2233" i="8"/>
  <c r="BY2233" i="8"/>
  <c r="BU2233" i="8"/>
  <c r="BV2233" i="8" s="1"/>
  <c r="BQ2233" i="8"/>
  <c r="BN2233" i="8"/>
  <c r="BK2233" i="8"/>
  <c r="BR2233" i="8" s="1"/>
  <c r="BE2233" i="8"/>
  <c r="BB2233" i="8"/>
  <c r="AY2233" i="8"/>
  <c r="AV2233" i="8"/>
  <c r="BH2233" i="8" s="1"/>
  <c r="AP2233" i="8"/>
  <c r="AM2233" i="8"/>
  <c r="AS2233" i="8" s="1"/>
  <c r="AG2233" i="8"/>
  <c r="AD2233" i="8"/>
  <c r="AJ2233" i="8" s="1"/>
  <c r="X2233" i="8"/>
  <c r="U2233" i="8"/>
  <c r="P2233" i="8"/>
  <c r="M2233" i="8"/>
  <c r="J2233" i="8"/>
  <c r="G2233" i="8"/>
  <c r="D2233" i="8"/>
  <c r="CK2232" i="8"/>
  <c r="CH2232" i="8"/>
  <c r="CE2232" i="8"/>
  <c r="CB2232" i="8"/>
  <c r="BY2232" i="8"/>
  <c r="BU2232" i="8"/>
  <c r="BV2232" i="8" s="1"/>
  <c r="BQ2232" i="8"/>
  <c r="BN2232" i="8"/>
  <c r="BK2232" i="8"/>
  <c r="BR2232" i="8" s="1"/>
  <c r="BE2232" i="8"/>
  <c r="BB2232" i="8"/>
  <c r="AY2232" i="8"/>
  <c r="AV2232" i="8"/>
  <c r="BH2232" i="8" s="1"/>
  <c r="AP2232" i="8"/>
  <c r="AM2232" i="8"/>
  <c r="AS2232" i="8" s="1"/>
  <c r="AG2232" i="8"/>
  <c r="AD2232" i="8"/>
  <c r="AJ2232" i="8" s="1"/>
  <c r="X2232" i="8"/>
  <c r="U2232" i="8"/>
  <c r="P2232" i="8"/>
  <c r="M2232" i="8"/>
  <c r="J2232" i="8"/>
  <c r="G2232" i="8"/>
  <c r="D2232" i="8"/>
  <c r="CK2231" i="8"/>
  <c r="CH2231" i="8"/>
  <c r="CE2231" i="8"/>
  <c r="CB2231" i="8"/>
  <c r="BY2231" i="8"/>
  <c r="BU2231" i="8"/>
  <c r="BV2231" i="8" s="1"/>
  <c r="BQ2231" i="8"/>
  <c r="BN2231" i="8"/>
  <c r="BK2231" i="8"/>
  <c r="BR2231" i="8" s="1"/>
  <c r="BE2231" i="8"/>
  <c r="BB2231" i="8"/>
  <c r="AY2231" i="8"/>
  <c r="AV2231" i="8"/>
  <c r="BH2231" i="8" s="1"/>
  <c r="AP2231" i="8"/>
  <c r="AM2231" i="8"/>
  <c r="AS2231" i="8" s="1"/>
  <c r="AG2231" i="8"/>
  <c r="AD2231" i="8"/>
  <c r="AJ2231" i="8" s="1"/>
  <c r="X2231" i="8"/>
  <c r="U2231" i="8"/>
  <c r="P2231" i="8"/>
  <c r="M2231" i="8"/>
  <c r="J2231" i="8"/>
  <c r="G2231" i="8"/>
  <c r="D2231" i="8"/>
  <c r="CK2230" i="8"/>
  <c r="CH2230" i="8"/>
  <c r="CE2230" i="8"/>
  <c r="CB2230" i="8"/>
  <c r="BY2230" i="8"/>
  <c r="BU2230" i="8"/>
  <c r="BV2230" i="8" s="1"/>
  <c r="BQ2230" i="8"/>
  <c r="BN2230" i="8"/>
  <c r="BK2230" i="8"/>
  <c r="BR2230" i="8" s="1"/>
  <c r="BE2230" i="8"/>
  <c r="BB2230" i="8"/>
  <c r="AY2230" i="8"/>
  <c r="AV2230" i="8"/>
  <c r="BH2230" i="8" s="1"/>
  <c r="AP2230" i="8"/>
  <c r="AM2230" i="8"/>
  <c r="AS2230" i="8" s="1"/>
  <c r="AG2230" i="8"/>
  <c r="AD2230" i="8"/>
  <c r="AJ2230" i="8" s="1"/>
  <c r="X2230" i="8"/>
  <c r="U2230" i="8"/>
  <c r="P2230" i="8"/>
  <c r="M2230" i="8"/>
  <c r="J2230" i="8"/>
  <c r="G2230" i="8"/>
  <c r="D2230" i="8"/>
  <c r="CK2229" i="8"/>
  <c r="CH2229" i="8"/>
  <c r="CE2229" i="8"/>
  <c r="CB2229" i="8"/>
  <c r="BY2229" i="8"/>
  <c r="BU2229" i="8"/>
  <c r="BV2229" i="8" s="1"/>
  <c r="BQ2229" i="8"/>
  <c r="BN2229" i="8"/>
  <c r="BK2229" i="8"/>
  <c r="BR2229" i="8" s="1"/>
  <c r="BE2229" i="8"/>
  <c r="BB2229" i="8"/>
  <c r="AY2229" i="8"/>
  <c r="AV2229" i="8"/>
  <c r="BH2229" i="8" s="1"/>
  <c r="AP2229" i="8"/>
  <c r="AM2229" i="8"/>
  <c r="AS2229" i="8" s="1"/>
  <c r="AG2229" i="8"/>
  <c r="AD2229" i="8"/>
  <c r="AJ2229" i="8" s="1"/>
  <c r="X2229" i="8"/>
  <c r="U2229" i="8"/>
  <c r="P2229" i="8"/>
  <c r="M2229" i="8"/>
  <c r="J2229" i="8"/>
  <c r="G2229" i="8"/>
  <c r="D2229" i="8"/>
  <c r="CK2228" i="8"/>
  <c r="CH2228" i="8"/>
  <c r="CE2228" i="8"/>
  <c r="CB2228" i="8"/>
  <c r="BY2228" i="8"/>
  <c r="BU2228" i="8"/>
  <c r="BV2228" i="8" s="1"/>
  <c r="BQ2228" i="8"/>
  <c r="BN2228" i="8"/>
  <c r="BK2228" i="8"/>
  <c r="BR2228" i="8" s="1"/>
  <c r="BE2228" i="8"/>
  <c r="BB2228" i="8"/>
  <c r="AY2228" i="8"/>
  <c r="AV2228" i="8"/>
  <c r="BH2228" i="8" s="1"/>
  <c r="AP2228" i="8"/>
  <c r="AM2228" i="8"/>
  <c r="AS2228" i="8" s="1"/>
  <c r="AG2228" i="8"/>
  <c r="AD2228" i="8"/>
  <c r="AJ2228" i="8" s="1"/>
  <c r="X2228" i="8"/>
  <c r="U2228" i="8"/>
  <c r="P2228" i="8"/>
  <c r="M2228" i="8"/>
  <c r="J2228" i="8"/>
  <c r="G2228" i="8"/>
  <c r="D2228" i="8"/>
  <c r="CK2227" i="8"/>
  <c r="CH2227" i="8"/>
  <c r="CE2227" i="8"/>
  <c r="CB2227" i="8"/>
  <c r="BY2227" i="8"/>
  <c r="BU2227" i="8"/>
  <c r="BV2227" i="8" s="1"/>
  <c r="BQ2227" i="8"/>
  <c r="BN2227" i="8"/>
  <c r="BK2227" i="8"/>
  <c r="BR2227" i="8" s="1"/>
  <c r="BE2227" i="8"/>
  <c r="BB2227" i="8"/>
  <c r="AY2227" i="8"/>
  <c r="AV2227" i="8"/>
  <c r="BH2227" i="8" s="1"/>
  <c r="AP2227" i="8"/>
  <c r="AM2227" i="8"/>
  <c r="AS2227" i="8" s="1"/>
  <c r="AG2227" i="8"/>
  <c r="AD2227" i="8"/>
  <c r="AJ2227" i="8" s="1"/>
  <c r="X2227" i="8"/>
  <c r="U2227" i="8"/>
  <c r="P2227" i="8"/>
  <c r="M2227" i="8"/>
  <c r="J2227" i="8"/>
  <c r="G2227" i="8"/>
  <c r="D2227" i="8"/>
  <c r="CK2226" i="8"/>
  <c r="CH2226" i="8"/>
  <c r="CE2226" i="8"/>
  <c r="CB2226" i="8"/>
  <c r="BY2226" i="8"/>
  <c r="BU2226" i="8"/>
  <c r="BV2226" i="8" s="1"/>
  <c r="BQ2226" i="8"/>
  <c r="BN2226" i="8"/>
  <c r="BK2226" i="8"/>
  <c r="BR2226" i="8" s="1"/>
  <c r="BE2226" i="8"/>
  <c r="BB2226" i="8"/>
  <c r="AY2226" i="8"/>
  <c r="AV2226" i="8"/>
  <c r="BH2226" i="8" s="1"/>
  <c r="AP2226" i="8"/>
  <c r="AM2226" i="8"/>
  <c r="AS2226" i="8" s="1"/>
  <c r="AG2226" i="8"/>
  <c r="AD2226" i="8"/>
  <c r="AJ2226" i="8" s="1"/>
  <c r="X2226" i="8"/>
  <c r="U2226" i="8"/>
  <c r="P2226" i="8"/>
  <c r="M2226" i="8"/>
  <c r="J2226" i="8"/>
  <c r="G2226" i="8"/>
  <c r="D2226" i="8"/>
  <c r="CK2225" i="8"/>
  <c r="CH2225" i="8"/>
  <c r="CE2225" i="8"/>
  <c r="CB2225" i="8"/>
  <c r="BY2225" i="8"/>
  <c r="BU2225" i="8"/>
  <c r="BV2225" i="8" s="1"/>
  <c r="BQ2225" i="8"/>
  <c r="BN2225" i="8"/>
  <c r="BK2225" i="8"/>
  <c r="BR2225" i="8" s="1"/>
  <c r="BE2225" i="8"/>
  <c r="BB2225" i="8"/>
  <c r="AY2225" i="8"/>
  <c r="AV2225" i="8"/>
  <c r="BH2225" i="8" s="1"/>
  <c r="AP2225" i="8"/>
  <c r="AM2225" i="8"/>
  <c r="AS2225" i="8" s="1"/>
  <c r="AG2225" i="8"/>
  <c r="AD2225" i="8"/>
  <c r="AJ2225" i="8" s="1"/>
  <c r="X2225" i="8"/>
  <c r="U2225" i="8"/>
  <c r="P2225" i="8"/>
  <c r="M2225" i="8"/>
  <c r="J2225" i="8"/>
  <c r="G2225" i="8"/>
  <c r="D2225" i="8"/>
  <c r="CK2224" i="8"/>
  <c r="CH2224" i="8"/>
  <c r="CE2224" i="8"/>
  <c r="CB2224" i="8"/>
  <c r="BY2224" i="8"/>
  <c r="BU2224" i="8"/>
  <c r="BV2224" i="8" s="1"/>
  <c r="BQ2224" i="8"/>
  <c r="BN2224" i="8"/>
  <c r="BK2224" i="8"/>
  <c r="BR2224" i="8" s="1"/>
  <c r="BE2224" i="8"/>
  <c r="BB2224" i="8"/>
  <c r="AY2224" i="8"/>
  <c r="AV2224" i="8"/>
  <c r="BH2224" i="8" s="1"/>
  <c r="AP2224" i="8"/>
  <c r="AM2224" i="8"/>
  <c r="AS2224" i="8" s="1"/>
  <c r="AG2224" i="8"/>
  <c r="AD2224" i="8"/>
  <c r="AJ2224" i="8" s="1"/>
  <c r="X2224" i="8"/>
  <c r="U2224" i="8"/>
  <c r="P2224" i="8"/>
  <c r="M2224" i="8"/>
  <c r="J2224" i="8"/>
  <c r="G2224" i="8"/>
  <c r="D2224" i="8"/>
  <c r="CK2223" i="8"/>
  <c r="CH2223" i="8"/>
  <c r="CE2223" i="8"/>
  <c r="CB2223" i="8"/>
  <c r="BY2223" i="8"/>
  <c r="BU2223" i="8"/>
  <c r="BV2223" i="8" s="1"/>
  <c r="BQ2223" i="8"/>
  <c r="BN2223" i="8"/>
  <c r="BK2223" i="8"/>
  <c r="BR2223" i="8" s="1"/>
  <c r="BE2223" i="8"/>
  <c r="BB2223" i="8"/>
  <c r="AY2223" i="8"/>
  <c r="AV2223" i="8"/>
  <c r="BH2223" i="8" s="1"/>
  <c r="AP2223" i="8"/>
  <c r="AM2223" i="8"/>
  <c r="AS2223" i="8" s="1"/>
  <c r="AG2223" i="8"/>
  <c r="AD2223" i="8"/>
  <c r="AJ2223" i="8" s="1"/>
  <c r="X2223" i="8"/>
  <c r="U2223" i="8"/>
  <c r="P2223" i="8"/>
  <c r="M2223" i="8"/>
  <c r="J2223" i="8"/>
  <c r="G2223" i="8"/>
  <c r="D2223" i="8"/>
  <c r="CK2222" i="8"/>
  <c r="CH2222" i="8"/>
  <c r="CE2222" i="8"/>
  <c r="CB2222" i="8"/>
  <c r="BY2222" i="8"/>
  <c r="BU2222" i="8"/>
  <c r="BV2222" i="8" s="1"/>
  <c r="BQ2222" i="8"/>
  <c r="BN2222" i="8"/>
  <c r="BK2222" i="8"/>
  <c r="BR2222" i="8" s="1"/>
  <c r="BE2222" i="8"/>
  <c r="BB2222" i="8"/>
  <c r="AY2222" i="8"/>
  <c r="AV2222" i="8"/>
  <c r="BH2222" i="8" s="1"/>
  <c r="AP2222" i="8"/>
  <c r="AM2222" i="8"/>
  <c r="AS2222" i="8" s="1"/>
  <c r="AG2222" i="8"/>
  <c r="AD2222" i="8"/>
  <c r="AJ2222" i="8" s="1"/>
  <c r="X2222" i="8"/>
  <c r="U2222" i="8"/>
  <c r="P2222" i="8"/>
  <c r="M2222" i="8"/>
  <c r="J2222" i="8"/>
  <c r="G2222" i="8"/>
  <c r="D2222" i="8"/>
  <c r="CK2221" i="8"/>
  <c r="CH2221" i="8"/>
  <c r="CE2221" i="8"/>
  <c r="CB2221" i="8"/>
  <c r="BY2221" i="8"/>
  <c r="BU2221" i="8"/>
  <c r="BV2221" i="8" s="1"/>
  <c r="BQ2221" i="8"/>
  <c r="BN2221" i="8"/>
  <c r="BK2221" i="8"/>
  <c r="BR2221" i="8" s="1"/>
  <c r="BE2221" i="8"/>
  <c r="BB2221" i="8"/>
  <c r="AY2221" i="8"/>
  <c r="AV2221" i="8"/>
  <c r="BH2221" i="8" s="1"/>
  <c r="AP2221" i="8"/>
  <c r="AM2221" i="8"/>
  <c r="AS2221" i="8" s="1"/>
  <c r="AG2221" i="8"/>
  <c r="AD2221" i="8"/>
  <c r="AJ2221" i="8" s="1"/>
  <c r="X2221" i="8"/>
  <c r="U2221" i="8"/>
  <c r="P2221" i="8"/>
  <c r="M2221" i="8"/>
  <c r="J2221" i="8"/>
  <c r="G2221" i="8"/>
  <c r="D2221" i="8"/>
  <c r="CK2220" i="8"/>
  <c r="CH2220" i="8"/>
  <c r="CE2220" i="8"/>
  <c r="CB2220" i="8"/>
  <c r="BY2220" i="8"/>
  <c r="BU2220" i="8"/>
  <c r="BV2220" i="8" s="1"/>
  <c r="BQ2220" i="8"/>
  <c r="BN2220" i="8"/>
  <c r="BK2220" i="8"/>
  <c r="BR2220" i="8" s="1"/>
  <c r="BE2220" i="8"/>
  <c r="BB2220" i="8"/>
  <c r="AY2220" i="8"/>
  <c r="AV2220" i="8"/>
  <c r="BH2220" i="8" s="1"/>
  <c r="AP2220" i="8"/>
  <c r="AM2220" i="8"/>
  <c r="AS2220" i="8" s="1"/>
  <c r="AG2220" i="8"/>
  <c r="AD2220" i="8"/>
  <c r="AJ2220" i="8" s="1"/>
  <c r="X2220" i="8"/>
  <c r="U2220" i="8"/>
  <c r="P2220" i="8"/>
  <c r="M2220" i="8"/>
  <c r="J2220" i="8"/>
  <c r="G2220" i="8"/>
  <c r="D2220" i="8"/>
  <c r="CK2219" i="8"/>
  <c r="CH2219" i="8"/>
  <c r="CE2219" i="8"/>
  <c r="CB2219" i="8"/>
  <c r="BY2219" i="8"/>
  <c r="BU2219" i="8"/>
  <c r="BV2219" i="8" s="1"/>
  <c r="BQ2219" i="8"/>
  <c r="BN2219" i="8"/>
  <c r="BK2219" i="8"/>
  <c r="BR2219" i="8" s="1"/>
  <c r="BE2219" i="8"/>
  <c r="BB2219" i="8"/>
  <c r="AY2219" i="8"/>
  <c r="AV2219" i="8"/>
  <c r="BH2219" i="8" s="1"/>
  <c r="AP2219" i="8"/>
  <c r="AM2219" i="8"/>
  <c r="AS2219" i="8" s="1"/>
  <c r="AG2219" i="8"/>
  <c r="AD2219" i="8"/>
  <c r="AJ2219" i="8" s="1"/>
  <c r="X2219" i="8"/>
  <c r="U2219" i="8"/>
  <c r="P2219" i="8"/>
  <c r="M2219" i="8"/>
  <c r="J2219" i="8"/>
  <c r="G2219" i="8"/>
  <c r="D2219" i="8"/>
  <c r="CK2218" i="8"/>
  <c r="CH2218" i="8"/>
  <c r="CE2218" i="8"/>
  <c r="CB2218" i="8"/>
  <c r="BY2218" i="8"/>
  <c r="BU2218" i="8"/>
  <c r="BV2218" i="8" s="1"/>
  <c r="BQ2218" i="8"/>
  <c r="BN2218" i="8"/>
  <c r="BK2218" i="8"/>
  <c r="BR2218" i="8" s="1"/>
  <c r="BE2218" i="8"/>
  <c r="BB2218" i="8"/>
  <c r="AY2218" i="8"/>
  <c r="AV2218" i="8"/>
  <c r="BH2218" i="8" s="1"/>
  <c r="AP2218" i="8"/>
  <c r="AM2218" i="8"/>
  <c r="AS2218" i="8" s="1"/>
  <c r="AG2218" i="8"/>
  <c r="AD2218" i="8"/>
  <c r="AJ2218" i="8" s="1"/>
  <c r="X2218" i="8"/>
  <c r="U2218" i="8"/>
  <c r="P2218" i="8"/>
  <c r="M2218" i="8"/>
  <c r="J2218" i="8"/>
  <c r="G2218" i="8"/>
  <c r="D2218" i="8"/>
  <c r="CK2217" i="8"/>
  <c r="CH2217" i="8"/>
  <c r="CE2217" i="8"/>
  <c r="CB2217" i="8"/>
  <c r="BY2217" i="8"/>
  <c r="BU2217" i="8"/>
  <c r="BV2217" i="8" s="1"/>
  <c r="BQ2217" i="8"/>
  <c r="BN2217" i="8"/>
  <c r="BK2217" i="8"/>
  <c r="BR2217" i="8" s="1"/>
  <c r="BE2217" i="8"/>
  <c r="BB2217" i="8"/>
  <c r="AY2217" i="8"/>
  <c r="AV2217" i="8"/>
  <c r="BH2217" i="8" s="1"/>
  <c r="AP2217" i="8"/>
  <c r="AM2217" i="8"/>
  <c r="AS2217" i="8" s="1"/>
  <c r="AG2217" i="8"/>
  <c r="AD2217" i="8"/>
  <c r="AJ2217" i="8" s="1"/>
  <c r="X2217" i="8"/>
  <c r="U2217" i="8"/>
  <c r="P2217" i="8"/>
  <c r="M2217" i="8"/>
  <c r="J2217" i="8"/>
  <c r="G2217" i="8"/>
  <c r="D2217" i="8"/>
  <c r="CK2216" i="8"/>
  <c r="CH2216" i="8"/>
  <c r="CE2216" i="8"/>
  <c r="CB2216" i="8"/>
  <c r="BY2216" i="8"/>
  <c r="BU2216" i="8"/>
  <c r="BV2216" i="8" s="1"/>
  <c r="BQ2216" i="8"/>
  <c r="BN2216" i="8"/>
  <c r="BK2216" i="8"/>
  <c r="BR2216" i="8" s="1"/>
  <c r="BE2216" i="8"/>
  <c r="BB2216" i="8"/>
  <c r="AY2216" i="8"/>
  <c r="AV2216" i="8"/>
  <c r="BH2216" i="8" s="1"/>
  <c r="AP2216" i="8"/>
  <c r="AM2216" i="8"/>
  <c r="AS2216" i="8" s="1"/>
  <c r="AG2216" i="8"/>
  <c r="AD2216" i="8"/>
  <c r="AJ2216" i="8" s="1"/>
  <c r="X2216" i="8"/>
  <c r="U2216" i="8"/>
  <c r="P2216" i="8"/>
  <c r="M2216" i="8"/>
  <c r="J2216" i="8"/>
  <c r="G2216" i="8"/>
  <c r="D2216" i="8"/>
  <c r="CK2215" i="8"/>
  <c r="CH2215" i="8"/>
  <c r="CE2215" i="8"/>
  <c r="CB2215" i="8"/>
  <c r="BY2215" i="8"/>
  <c r="BU2215" i="8"/>
  <c r="BV2215" i="8" s="1"/>
  <c r="BQ2215" i="8"/>
  <c r="BN2215" i="8"/>
  <c r="BK2215" i="8"/>
  <c r="BR2215" i="8" s="1"/>
  <c r="BE2215" i="8"/>
  <c r="BB2215" i="8"/>
  <c r="AY2215" i="8"/>
  <c r="AV2215" i="8"/>
  <c r="BH2215" i="8" s="1"/>
  <c r="AP2215" i="8"/>
  <c r="AM2215" i="8"/>
  <c r="AS2215" i="8" s="1"/>
  <c r="AG2215" i="8"/>
  <c r="AD2215" i="8"/>
  <c r="AJ2215" i="8" s="1"/>
  <c r="X2215" i="8"/>
  <c r="U2215" i="8"/>
  <c r="P2215" i="8"/>
  <c r="M2215" i="8"/>
  <c r="J2215" i="8"/>
  <c r="G2215" i="8"/>
  <c r="D2215" i="8"/>
  <c r="CK2214" i="8"/>
  <c r="CH2214" i="8"/>
  <c r="CE2214" i="8"/>
  <c r="CB2214" i="8"/>
  <c r="BY2214" i="8"/>
  <c r="BU2214" i="8"/>
  <c r="BV2214" i="8" s="1"/>
  <c r="BQ2214" i="8"/>
  <c r="BN2214" i="8"/>
  <c r="BK2214" i="8"/>
  <c r="BR2214" i="8" s="1"/>
  <c r="BE2214" i="8"/>
  <c r="BB2214" i="8"/>
  <c r="AY2214" i="8"/>
  <c r="AV2214" i="8"/>
  <c r="BH2214" i="8" s="1"/>
  <c r="AP2214" i="8"/>
  <c r="AM2214" i="8"/>
  <c r="AS2214" i="8" s="1"/>
  <c r="AG2214" i="8"/>
  <c r="AD2214" i="8"/>
  <c r="AJ2214" i="8" s="1"/>
  <c r="X2214" i="8"/>
  <c r="U2214" i="8"/>
  <c r="P2214" i="8"/>
  <c r="M2214" i="8"/>
  <c r="J2214" i="8"/>
  <c r="G2214" i="8"/>
  <c r="D2214" i="8"/>
  <c r="CK2213" i="8"/>
  <c r="CH2213" i="8"/>
  <c r="CE2213" i="8"/>
  <c r="CB2213" i="8"/>
  <c r="BY2213" i="8"/>
  <c r="BU2213" i="8"/>
  <c r="BV2213" i="8" s="1"/>
  <c r="BQ2213" i="8"/>
  <c r="BN2213" i="8"/>
  <c r="BK2213" i="8"/>
  <c r="BR2213" i="8" s="1"/>
  <c r="BE2213" i="8"/>
  <c r="BB2213" i="8"/>
  <c r="AY2213" i="8"/>
  <c r="AV2213" i="8"/>
  <c r="BH2213" i="8" s="1"/>
  <c r="AP2213" i="8"/>
  <c r="AM2213" i="8"/>
  <c r="AS2213" i="8" s="1"/>
  <c r="AG2213" i="8"/>
  <c r="AD2213" i="8"/>
  <c r="AJ2213" i="8" s="1"/>
  <c r="X2213" i="8"/>
  <c r="U2213" i="8"/>
  <c r="P2213" i="8"/>
  <c r="M2213" i="8"/>
  <c r="J2213" i="8"/>
  <c r="G2213" i="8"/>
  <c r="D2213" i="8"/>
  <c r="CK2212" i="8"/>
  <c r="CH2212" i="8"/>
  <c r="CE2212" i="8"/>
  <c r="CB2212" i="8"/>
  <c r="BY2212" i="8"/>
  <c r="BU2212" i="8"/>
  <c r="BV2212" i="8" s="1"/>
  <c r="BQ2212" i="8"/>
  <c r="BN2212" i="8"/>
  <c r="BK2212" i="8"/>
  <c r="BR2212" i="8" s="1"/>
  <c r="BE2212" i="8"/>
  <c r="BB2212" i="8"/>
  <c r="AY2212" i="8"/>
  <c r="AV2212" i="8"/>
  <c r="BH2212" i="8" s="1"/>
  <c r="AP2212" i="8"/>
  <c r="AM2212" i="8"/>
  <c r="AS2212" i="8" s="1"/>
  <c r="AG2212" i="8"/>
  <c r="AD2212" i="8"/>
  <c r="AJ2212" i="8" s="1"/>
  <c r="X2212" i="8"/>
  <c r="U2212" i="8"/>
  <c r="P2212" i="8"/>
  <c r="M2212" i="8"/>
  <c r="J2212" i="8"/>
  <c r="G2212" i="8"/>
  <c r="D2212" i="8"/>
  <c r="CK2211" i="8"/>
  <c r="CH2211" i="8"/>
  <c r="CE2211" i="8"/>
  <c r="CB2211" i="8"/>
  <c r="BY2211" i="8"/>
  <c r="BU2211" i="8"/>
  <c r="BV2211" i="8" s="1"/>
  <c r="BQ2211" i="8"/>
  <c r="BN2211" i="8"/>
  <c r="BK2211" i="8"/>
  <c r="BR2211" i="8" s="1"/>
  <c r="BE2211" i="8"/>
  <c r="BB2211" i="8"/>
  <c r="AY2211" i="8"/>
  <c r="AV2211" i="8"/>
  <c r="BH2211" i="8" s="1"/>
  <c r="AP2211" i="8"/>
  <c r="AM2211" i="8"/>
  <c r="AS2211" i="8" s="1"/>
  <c r="AG2211" i="8"/>
  <c r="AD2211" i="8"/>
  <c r="AJ2211" i="8" s="1"/>
  <c r="X2211" i="8"/>
  <c r="U2211" i="8"/>
  <c r="P2211" i="8"/>
  <c r="M2211" i="8"/>
  <c r="J2211" i="8"/>
  <c r="G2211" i="8"/>
  <c r="D2211" i="8"/>
  <c r="CK2210" i="8"/>
  <c r="CH2210" i="8"/>
  <c r="CE2210" i="8"/>
  <c r="CB2210" i="8"/>
  <c r="BY2210" i="8"/>
  <c r="BU2210" i="8"/>
  <c r="BV2210" i="8" s="1"/>
  <c r="BQ2210" i="8"/>
  <c r="BN2210" i="8"/>
  <c r="BK2210" i="8"/>
  <c r="BR2210" i="8" s="1"/>
  <c r="BE2210" i="8"/>
  <c r="BB2210" i="8"/>
  <c r="AY2210" i="8"/>
  <c r="AV2210" i="8"/>
  <c r="BH2210" i="8" s="1"/>
  <c r="AP2210" i="8"/>
  <c r="AM2210" i="8"/>
  <c r="AS2210" i="8" s="1"/>
  <c r="AG2210" i="8"/>
  <c r="AD2210" i="8"/>
  <c r="AJ2210" i="8" s="1"/>
  <c r="X2210" i="8"/>
  <c r="U2210" i="8"/>
  <c r="P2210" i="8"/>
  <c r="M2210" i="8"/>
  <c r="J2210" i="8"/>
  <c r="G2210" i="8"/>
  <c r="D2210" i="8"/>
  <c r="CK2209" i="8"/>
  <c r="CH2209" i="8"/>
  <c r="CE2209" i="8"/>
  <c r="CB2209" i="8"/>
  <c r="BY2209" i="8"/>
  <c r="BU2209" i="8"/>
  <c r="BV2209" i="8" s="1"/>
  <c r="BQ2209" i="8"/>
  <c r="BN2209" i="8"/>
  <c r="BK2209" i="8"/>
  <c r="BR2209" i="8" s="1"/>
  <c r="BE2209" i="8"/>
  <c r="BB2209" i="8"/>
  <c r="AY2209" i="8"/>
  <c r="AV2209" i="8"/>
  <c r="BH2209" i="8" s="1"/>
  <c r="AP2209" i="8"/>
  <c r="AM2209" i="8"/>
  <c r="AS2209" i="8" s="1"/>
  <c r="AG2209" i="8"/>
  <c r="AD2209" i="8"/>
  <c r="AJ2209" i="8" s="1"/>
  <c r="X2209" i="8"/>
  <c r="U2209" i="8"/>
  <c r="P2209" i="8"/>
  <c r="M2209" i="8"/>
  <c r="J2209" i="8"/>
  <c r="G2209" i="8"/>
  <c r="D2209" i="8"/>
  <c r="CK2208" i="8"/>
  <c r="CH2208" i="8"/>
  <c r="CE2208" i="8"/>
  <c r="CB2208" i="8"/>
  <c r="BY2208" i="8"/>
  <c r="BU2208" i="8"/>
  <c r="BV2208" i="8" s="1"/>
  <c r="BQ2208" i="8"/>
  <c r="BN2208" i="8"/>
  <c r="BK2208" i="8"/>
  <c r="BR2208" i="8" s="1"/>
  <c r="BE2208" i="8"/>
  <c r="BB2208" i="8"/>
  <c r="AY2208" i="8"/>
  <c r="AV2208" i="8"/>
  <c r="BH2208" i="8" s="1"/>
  <c r="AP2208" i="8"/>
  <c r="AM2208" i="8"/>
  <c r="AS2208" i="8" s="1"/>
  <c r="AG2208" i="8"/>
  <c r="AD2208" i="8"/>
  <c r="AJ2208" i="8" s="1"/>
  <c r="X2208" i="8"/>
  <c r="U2208" i="8"/>
  <c r="P2208" i="8"/>
  <c r="M2208" i="8"/>
  <c r="J2208" i="8"/>
  <c r="G2208" i="8"/>
  <c r="D2208" i="8"/>
  <c r="CK2207" i="8"/>
  <c r="CH2207" i="8"/>
  <c r="CE2207" i="8"/>
  <c r="CB2207" i="8"/>
  <c r="BY2207" i="8"/>
  <c r="BU2207" i="8"/>
  <c r="BV2207" i="8" s="1"/>
  <c r="BQ2207" i="8"/>
  <c r="BN2207" i="8"/>
  <c r="BK2207" i="8"/>
  <c r="BR2207" i="8" s="1"/>
  <c r="BE2207" i="8"/>
  <c r="BB2207" i="8"/>
  <c r="AY2207" i="8"/>
  <c r="AV2207" i="8"/>
  <c r="BH2207" i="8" s="1"/>
  <c r="AP2207" i="8"/>
  <c r="AM2207" i="8"/>
  <c r="AS2207" i="8" s="1"/>
  <c r="AG2207" i="8"/>
  <c r="AD2207" i="8"/>
  <c r="AJ2207" i="8" s="1"/>
  <c r="X2207" i="8"/>
  <c r="U2207" i="8"/>
  <c r="P2207" i="8"/>
  <c r="M2207" i="8"/>
  <c r="J2207" i="8"/>
  <c r="G2207" i="8"/>
  <c r="D2207" i="8"/>
  <c r="CK2206" i="8"/>
  <c r="CH2206" i="8"/>
  <c r="CE2206" i="8"/>
  <c r="CB2206" i="8"/>
  <c r="BY2206" i="8"/>
  <c r="BU2206" i="8"/>
  <c r="BV2206" i="8" s="1"/>
  <c r="BQ2206" i="8"/>
  <c r="BN2206" i="8"/>
  <c r="BK2206" i="8"/>
  <c r="BR2206" i="8" s="1"/>
  <c r="BE2206" i="8"/>
  <c r="BB2206" i="8"/>
  <c r="AY2206" i="8"/>
  <c r="AV2206" i="8"/>
  <c r="BH2206" i="8" s="1"/>
  <c r="AP2206" i="8"/>
  <c r="AM2206" i="8"/>
  <c r="AS2206" i="8" s="1"/>
  <c r="AG2206" i="8"/>
  <c r="AD2206" i="8"/>
  <c r="AJ2206" i="8" s="1"/>
  <c r="X2206" i="8"/>
  <c r="U2206" i="8"/>
  <c r="P2206" i="8"/>
  <c r="M2206" i="8"/>
  <c r="J2206" i="8"/>
  <c r="G2206" i="8"/>
  <c r="D2206" i="8"/>
  <c r="CK2205" i="8"/>
  <c r="CH2205" i="8"/>
  <c r="CE2205" i="8"/>
  <c r="CB2205" i="8"/>
  <c r="BY2205" i="8"/>
  <c r="BU2205" i="8"/>
  <c r="BV2205" i="8" s="1"/>
  <c r="BQ2205" i="8"/>
  <c r="BN2205" i="8"/>
  <c r="BK2205" i="8"/>
  <c r="BR2205" i="8" s="1"/>
  <c r="BE2205" i="8"/>
  <c r="BB2205" i="8"/>
  <c r="AY2205" i="8"/>
  <c r="AV2205" i="8"/>
  <c r="BH2205" i="8" s="1"/>
  <c r="AP2205" i="8"/>
  <c r="AM2205" i="8"/>
  <c r="AS2205" i="8" s="1"/>
  <c r="AG2205" i="8"/>
  <c r="AD2205" i="8"/>
  <c r="AJ2205" i="8" s="1"/>
  <c r="X2205" i="8"/>
  <c r="U2205" i="8"/>
  <c r="P2205" i="8"/>
  <c r="M2205" i="8"/>
  <c r="J2205" i="8"/>
  <c r="G2205" i="8"/>
  <c r="D2205" i="8"/>
  <c r="CK2204" i="8"/>
  <c r="CH2204" i="8"/>
  <c r="CE2204" i="8"/>
  <c r="CB2204" i="8"/>
  <c r="BY2204" i="8"/>
  <c r="BU2204" i="8"/>
  <c r="BV2204" i="8" s="1"/>
  <c r="BQ2204" i="8"/>
  <c r="BN2204" i="8"/>
  <c r="BK2204" i="8"/>
  <c r="BR2204" i="8" s="1"/>
  <c r="BE2204" i="8"/>
  <c r="BB2204" i="8"/>
  <c r="AY2204" i="8"/>
  <c r="AV2204" i="8"/>
  <c r="BH2204" i="8" s="1"/>
  <c r="AP2204" i="8"/>
  <c r="AM2204" i="8"/>
  <c r="AS2204" i="8" s="1"/>
  <c r="AG2204" i="8"/>
  <c r="AD2204" i="8"/>
  <c r="AJ2204" i="8" s="1"/>
  <c r="X2204" i="8"/>
  <c r="U2204" i="8"/>
  <c r="P2204" i="8"/>
  <c r="M2204" i="8"/>
  <c r="J2204" i="8"/>
  <c r="G2204" i="8"/>
  <c r="D2204" i="8"/>
  <c r="CK2203" i="8"/>
  <c r="CH2203" i="8"/>
  <c r="CE2203" i="8"/>
  <c r="CB2203" i="8"/>
  <c r="BY2203" i="8"/>
  <c r="BU2203" i="8"/>
  <c r="BV2203" i="8" s="1"/>
  <c r="BQ2203" i="8"/>
  <c r="BN2203" i="8"/>
  <c r="BK2203" i="8"/>
  <c r="BR2203" i="8" s="1"/>
  <c r="BE2203" i="8"/>
  <c r="BB2203" i="8"/>
  <c r="AY2203" i="8"/>
  <c r="AV2203" i="8"/>
  <c r="BH2203" i="8" s="1"/>
  <c r="AP2203" i="8"/>
  <c r="AM2203" i="8"/>
  <c r="AS2203" i="8" s="1"/>
  <c r="AG2203" i="8"/>
  <c r="AD2203" i="8"/>
  <c r="AJ2203" i="8" s="1"/>
  <c r="X2203" i="8"/>
  <c r="U2203" i="8"/>
  <c r="P2203" i="8"/>
  <c r="M2203" i="8"/>
  <c r="J2203" i="8"/>
  <c r="G2203" i="8"/>
  <c r="D2203" i="8"/>
  <c r="CK2202" i="8"/>
  <c r="CH2202" i="8"/>
  <c r="CE2202" i="8"/>
  <c r="CB2202" i="8"/>
  <c r="BY2202" i="8"/>
  <c r="BU2202" i="8"/>
  <c r="BV2202" i="8" s="1"/>
  <c r="BQ2202" i="8"/>
  <c r="BN2202" i="8"/>
  <c r="BK2202" i="8"/>
  <c r="BR2202" i="8" s="1"/>
  <c r="BE2202" i="8"/>
  <c r="BB2202" i="8"/>
  <c r="AY2202" i="8"/>
  <c r="AV2202" i="8"/>
  <c r="BH2202" i="8" s="1"/>
  <c r="AP2202" i="8"/>
  <c r="AM2202" i="8"/>
  <c r="AS2202" i="8" s="1"/>
  <c r="AG2202" i="8"/>
  <c r="AD2202" i="8"/>
  <c r="AJ2202" i="8" s="1"/>
  <c r="X2202" i="8"/>
  <c r="U2202" i="8"/>
  <c r="P2202" i="8"/>
  <c r="M2202" i="8"/>
  <c r="J2202" i="8"/>
  <c r="G2202" i="8"/>
  <c r="D2202" i="8"/>
  <c r="CK2201" i="8"/>
  <c r="CH2201" i="8"/>
  <c r="CE2201" i="8"/>
  <c r="CB2201" i="8"/>
  <c r="BY2201" i="8"/>
  <c r="BU2201" i="8"/>
  <c r="BV2201" i="8" s="1"/>
  <c r="BQ2201" i="8"/>
  <c r="BN2201" i="8"/>
  <c r="BK2201" i="8"/>
  <c r="BR2201" i="8" s="1"/>
  <c r="BE2201" i="8"/>
  <c r="BB2201" i="8"/>
  <c r="AY2201" i="8"/>
  <c r="AV2201" i="8"/>
  <c r="BH2201" i="8" s="1"/>
  <c r="AP2201" i="8"/>
  <c r="AM2201" i="8"/>
  <c r="AS2201" i="8" s="1"/>
  <c r="AG2201" i="8"/>
  <c r="AD2201" i="8"/>
  <c r="AJ2201" i="8" s="1"/>
  <c r="X2201" i="8"/>
  <c r="U2201" i="8"/>
  <c r="P2201" i="8"/>
  <c r="M2201" i="8"/>
  <c r="J2201" i="8"/>
  <c r="G2201" i="8"/>
  <c r="D2201" i="8"/>
  <c r="CK2200" i="8"/>
  <c r="CH2200" i="8"/>
  <c r="CE2200" i="8"/>
  <c r="CB2200" i="8"/>
  <c r="BY2200" i="8"/>
  <c r="BU2200" i="8"/>
  <c r="BV2200" i="8" s="1"/>
  <c r="BQ2200" i="8"/>
  <c r="BN2200" i="8"/>
  <c r="BK2200" i="8"/>
  <c r="BR2200" i="8" s="1"/>
  <c r="BE2200" i="8"/>
  <c r="BB2200" i="8"/>
  <c r="AY2200" i="8"/>
  <c r="AV2200" i="8"/>
  <c r="BH2200" i="8" s="1"/>
  <c r="AP2200" i="8"/>
  <c r="AM2200" i="8"/>
  <c r="AS2200" i="8" s="1"/>
  <c r="AG2200" i="8"/>
  <c r="AD2200" i="8"/>
  <c r="AJ2200" i="8" s="1"/>
  <c r="X2200" i="8"/>
  <c r="U2200" i="8"/>
  <c r="P2200" i="8"/>
  <c r="M2200" i="8"/>
  <c r="J2200" i="8"/>
  <c r="G2200" i="8"/>
  <c r="D2200" i="8"/>
  <c r="CK2199" i="8"/>
  <c r="CH2199" i="8"/>
  <c r="CE2199" i="8"/>
  <c r="CB2199" i="8"/>
  <c r="BY2199" i="8"/>
  <c r="BU2199" i="8"/>
  <c r="BV2199" i="8" s="1"/>
  <c r="BQ2199" i="8"/>
  <c r="BN2199" i="8"/>
  <c r="BK2199" i="8"/>
  <c r="BR2199" i="8" s="1"/>
  <c r="BE2199" i="8"/>
  <c r="BB2199" i="8"/>
  <c r="AY2199" i="8"/>
  <c r="AV2199" i="8"/>
  <c r="BH2199" i="8" s="1"/>
  <c r="AP2199" i="8"/>
  <c r="AM2199" i="8"/>
  <c r="AS2199" i="8" s="1"/>
  <c r="AG2199" i="8"/>
  <c r="AD2199" i="8"/>
  <c r="AJ2199" i="8" s="1"/>
  <c r="X2199" i="8"/>
  <c r="U2199" i="8"/>
  <c r="P2199" i="8"/>
  <c r="M2199" i="8"/>
  <c r="J2199" i="8"/>
  <c r="G2199" i="8"/>
  <c r="D2199" i="8"/>
  <c r="CK2198" i="8"/>
  <c r="CH2198" i="8"/>
  <c r="CE2198" i="8"/>
  <c r="CB2198" i="8"/>
  <c r="BY2198" i="8"/>
  <c r="BU2198" i="8"/>
  <c r="BV2198" i="8" s="1"/>
  <c r="BQ2198" i="8"/>
  <c r="BN2198" i="8"/>
  <c r="BK2198" i="8"/>
  <c r="BR2198" i="8" s="1"/>
  <c r="BE2198" i="8"/>
  <c r="BB2198" i="8"/>
  <c r="AY2198" i="8"/>
  <c r="AV2198" i="8"/>
  <c r="BH2198" i="8" s="1"/>
  <c r="AP2198" i="8"/>
  <c r="AM2198" i="8"/>
  <c r="AS2198" i="8" s="1"/>
  <c r="AG2198" i="8"/>
  <c r="AD2198" i="8"/>
  <c r="AJ2198" i="8" s="1"/>
  <c r="X2198" i="8"/>
  <c r="U2198" i="8"/>
  <c r="P2198" i="8"/>
  <c r="M2198" i="8"/>
  <c r="J2198" i="8"/>
  <c r="G2198" i="8"/>
  <c r="D2198" i="8"/>
  <c r="CK2197" i="8"/>
  <c r="CH2197" i="8"/>
  <c r="CE2197" i="8"/>
  <c r="CB2197" i="8"/>
  <c r="BY2197" i="8"/>
  <c r="BU2197" i="8"/>
  <c r="BV2197" i="8" s="1"/>
  <c r="BQ2197" i="8"/>
  <c r="BN2197" i="8"/>
  <c r="BK2197" i="8"/>
  <c r="BR2197" i="8" s="1"/>
  <c r="BE2197" i="8"/>
  <c r="BB2197" i="8"/>
  <c r="AY2197" i="8"/>
  <c r="AV2197" i="8"/>
  <c r="BH2197" i="8" s="1"/>
  <c r="AP2197" i="8"/>
  <c r="AM2197" i="8"/>
  <c r="AS2197" i="8" s="1"/>
  <c r="AG2197" i="8"/>
  <c r="AD2197" i="8"/>
  <c r="AJ2197" i="8" s="1"/>
  <c r="X2197" i="8"/>
  <c r="U2197" i="8"/>
  <c r="P2197" i="8"/>
  <c r="M2197" i="8"/>
  <c r="J2197" i="8"/>
  <c r="G2197" i="8"/>
  <c r="D2197" i="8"/>
  <c r="CK2196" i="8"/>
  <c r="CH2196" i="8"/>
  <c r="CE2196" i="8"/>
  <c r="CB2196" i="8"/>
  <c r="BY2196" i="8"/>
  <c r="BU2196" i="8"/>
  <c r="BV2196" i="8" s="1"/>
  <c r="BQ2196" i="8"/>
  <c r="BN2196" i="8"/>
  <c r="BK2196" i="8"/>
  <c r="BR2196" i="8" s="1"/>
  <c r="BE2196" i="8"/>
  <c r="BB2196" i="8"/>
  <c r="AY2196" i="8"/>
  <c r="AV2196" i="8"/>
  <c r="BH2196" i="8" s="1"/>
  <c r="AP2196" i="8"/>
  <c r="AM2196" i="8"/>
  <c r="AS2196" i="8" s="1"/>
  <c r="AG2196" i="8"/>
  <c r="AD2196" i="8"/>
  <c r="AJ2196" i="8" s="1"/>
  <c r="X2196" i="8"/>
  <c r="U2196" i="8"/>
  <c r="P2196" i="8"/>
  <c r="M2196" i="8"/>
  <c r="J2196" i="8"/>
  <c r="G2196" i="8"/>
  <c r="D2196" i="8"/>
  <c r="CK2195" i="8"/>
  <c r="CH2195" i="8"/>
  <c r="CE2195" i="8"/>
  <c r="CB2195" i="8"/>
  <c r="BY2195" i="8"/>
  <c r="BU2195" i="8"/>
  <c r="BV2195" i="8" s="1"/>
  <c r="BQ2195" i="8"/>
  <c r="BN2195" i="8"/>
  <c r="BK2195" i="8"/>
  <c r="BR2195" i="8" s="1"/>
  <c r="BE2195" i="8"/>
  <c r="BB2195" i="8"/>
  <c r="AY2195" i="8"/>
  <c r="AV2195" i="8"/>
  <c r="BH2195" i="8" s="1"/>
  <c r="AP2195" i="8"/>
  <c r="AM2195" i="8"/>
  <c r="AS2195" i="8" s="1"/>
  <c r="AG2195" i="8"/>
  <c r="AD2195" i="8"/>
  <c r="AJ2195" i="8" s="1"/>
  <c r="X2195" i="8"/>
  <c r="U2195" i="8"/>
  <c r="P2195" i="8"/>
  <c r="M2195" i="8"/>
  <c r="J2195" i="8"/>
  <c r="G2195" i="8"/>
  <c r="D2195" i="8"/>
  <c r="CK2194" i="8"/>
  <c r="CH2194" i="8"/>
  <c r="CE2194" i="8"/>
  <c r="CB2194" i="8"/>
  <c r="BY2194" i="8"/>
  <c r="BU2194" i="8"/>
  <c r="BV2194" i="8" s="1"/>
  <c r="BQ2194" i="8"/>
  <c r="BN2194" i="8"/>
  <c r="BK2194" i="8"/>
  <c r="BR2194" i="8" s="1"/>
  <c r="BE2194" i="8"/>
  <c r="BB2194" i="8"/>
  <c r="AY2194" i="8"/>
  <c r="AV2194" i="8"/>
  <c r="BH2194" i="8" s="1"/>
  <c r="AP2194" i="8"/>
  <c r="AM2194" i="8"/>
  <c r="AS2194" i="8" s="1"/>
  <c r="AG2194" i="8"/>
  <c r="AD2194" i="8"/>
  <c r="AJ2194" i="8" s="1"/>
  <c r="X2194" i="8"/>
  <c r="U2194" i="8"/>
  <c r="P2194" i="8"/>
  <c r="M2194" i="8"/>
  <c r="J2194" i="8"/>
  <c r="G2194" i="8"/>
  <c r="D2194" i="8"/>
  <c r="CK2193" i="8"/>
  <c r="CH2193" i="8"/>
  <c r="CE2193" i="8"/>
  <c r="CB2193" i="8"/>
  <c r="BY2193" i="8"/>
  <c r="BU2193" i="8"/>
  <c r="BV2193" i="8" s="1"/>
  <c r="BQ2193" i="8"/>
  <c r="BN2193" i="8"/>
  <c r="BK2193" i="8"/>
  <c r="BR2193" i="8" s="1"/>
  <c r="BE2193" i="8"/>
  <c r="BB2193" i="8"/>
  <c r="AY2193" i="8"/>
  <c r="AV2193" i="8"/>
  <c r="BH2193" i="8" s="1"/>
  <c r="AP2193" i="8"/>
  <c r="AM2193" i="8"/>
  <c r="AS2193" i="8" s="1"/>
  <c r="AG2193" i="8"/>
  <c r="AD2193" i="8"/>
  <c r="AJ2193" i="8" s="1"/>
  <c r="X2193" i="8"/>
  <c r="U2193" i="8"/>
  <c r="P2193" i="8"/>
  <c r="M2193" i="8"/>
  <c r="J2193" i="8"/>
  <c r="G2193" i="8"/>
  <c r="D2193" i="8"/>
  <c r="CK2192" i="8"/>
  <c r="CH2192" i="8"/>
  <c r="CE2192" i="8"/>
  <c r="CB2192" i="8"/>
  <c r="BY2192" i="8"/>
  <c r="BU2192" i="8"/>
  <c r="BV2192" i="8" s="1"/>
  <c r="BQ2192" i="8"/>
  <c r="BN2192" i="8"/>
  <c r="BK2192" i="8"/>
  <c r="BR2192" i="8" s="1"/>
  <c r="BE2192" i="8"/>
  <c r="BB2192" i="8"/>
  <c r="AY2192" i="8"/>
  <c r="AV2192" i="8"/>
  <c r="BH2192" i="8" s="1"/>
  <c r="AP2192" i="8"/>
  <c r="AM2192" i="8"/>
  <c r="AS2192" i="8" s="1"/>
  <c r="AG2192" i="8"/>
  <c r="AD2192" i="8"/>
  <c r="AJ2192" i="8" s="1"/>
  <c r="X2192" i="8"/>
  <c r="U2192" i="8"/>
  <c r="P2192" i="8"/>
  <c r="M2192" i="8"/>
  <c r="J2192" i="8"/>
  <c r="G2192" i="8"/>
  <c r="D2192" i="8"/>
  <c r="CK2191" i="8"/>
  <c r="CH2191" i="8"/>
  <c r="CE2191" i="8"/>
  <c r="CB2191" i="8"/>
  <c r="BY2191" i="8"/>
  <c r="BU2191" i="8"/>
  <c r="BV2191" i="8" s="1"/>
  <c r="BQ2191" i="8"/>
  <c r="BN2191" i="8"/>
  <c r="BK2191" i="8"/>
  <c r="BR2191" i="8" s="1"/>
  <c r="BE2191" i="8"/>
  <c r="BB2191" i="8"/>
  <c r="AY2191" i="8"/>
  <c r="AV2191" i="8"/>
  <c r="BH2191" i="8" s="1"/>
  <c r="AP2191" i="8"/>
  <c r="AM2191" i="8"/>
  <c r="AS2191" i="8" s="1"/>
  <c r="AG2191" i="8"/>
  <c r="AD2191" i="8"/>
  <c r="AJ2191" i="8" s="1"/>
  <c r="X2191" i="8"/>
  <c r="U2191" i="8"/>
  <c r="P2191" i="8"/>
  <c r="M2191" i="8"/>
  <c r="J2191" i="8"/>
  <c r="G2191" i="8"/>
  <c r="D2191" i="8"/>
  <c r="CK2190" i="8"/>
  <c r="CH2190" i="8"/>
  <c r="CE2190" i="8"/>
  <c r="CB2190" i="8"/>
  <c r="BY2190" i="8"/>
  <c r="BU2190" i="8"/>
  <c r="BV2190" i="8" s="1"/>
  <c r="BQ2190" i="8"/>
  <c r="BN2190" i="8"/>
  <c r="BK2190" i="8"/>
  <c r="BR2190" i="8" s="1"/>
  <c r="BE2190" i="8"/>
  <c r="BB2190" i="8"/>
  <c r="AY2190" i="8"/>
  <c r="AV2190" i="8"/>
  <c r="BH2190" i="8" s="1"/>
  <c r="AP2190" i="8"/>
  <c r="AM2190" i="8"/>
  <c r="AS2190" i="8" s="1"/>
  <c r="AG2190" i="8"/>
  <c r="AD2190" i="8"/>
  <c r="AJ2190" i="8" s="1"/>
  <c r="X2190" i="8"/>
  <c r="U2190" i="8"/>
  <c r="P2190" i="8"/>
  <c r="M2190" i="8"/>
  <c r="J2190" i="8"/>
  <c r="G2190" i="8"/>
  <c r="D2190" i="8"/>
  <c r="CK2189" i="8"/>
  <c r="CH2189" i="8"/>
  <c r="CE2189" i="8"/>
  <c r="CB2189" i="8"/>
  <c r="BY2189" i="8"/>
  <c r="BU2189" i="8"/>
  <c r="BV2189" i="8" s="1"/>
  <c r="BQ2189" i="8"/>
  <c r="BN2189" i="8"/>
  <c r="BK2189" i="8"/>
  <c r="BR2189" i="8" s="1"/>
  <c r="BE2189" i="8"/>
  <c r="BB2189" i="8"/>
  <c r="AY2189" i="8"/>
  <c r="AV2189" i="8"/>
  <c r="BH2189" i="8" s="1"/>
  <c r="AP2189" i="8"/>
  <c r="AM2189" i="8"/>
  <c r="AS2189" i="8" s="1"/>
  <c r="AG2189" i="8"/>
  <c r="AD2189" i="8"/>
  <c r="AJ2189" i="8" s="1"/>
  <c r="X2189" i="8"/>
  <c r="U2189" i="8"/>
  <c r="P2189" i="8"/>
  <c r="M2189" i="8"/>
  <c r="J2189" i="8"/>
  <c r="G2189" i="8"/>
  <c r="D2189" i="8"/>
  <c r="CK2188" i="8"/>
  <c r="CH2188" i="8"/>
  <c r="CE2188" i="8"/>
  <c r="CB2188" i="8"/>
  <c r="BY2188" i="8"/>
  <c r="BU2188" i="8"/>
  <c r="BV2188" i="8" s="1"/>
  <c r="BQ2188" i="8"/>
  <c r="BN2188" i="8"/>
  <c r="BK2188" i="8"/>
  <c r="BR2188" i="8" s="1"/>
  <c r="BE2188" i="8"/>
  <c r="BB2188" i="8"/>
  <c r="AY2188" i="8"/>
  <c r="AV2188" i="8"/>
  <c r="BH2188" i="8" s="1"/>
  <c r="AP2188" i="8"/>
  <c r="AM2188" i="8"/>
  <c r="AS2188" i="8" s="1"/>
  <c r="AG2188" i="8"/>
  <c r="AD2188" i="8"/>
  <c r="AJ2188" i="8" s="1"/>
  <c r="X2188" i="8"/>
  <c r="U2188" i="8"/>
  <c r="P2188" i="8"/>
  <c r="M2188" i="8"/>
  <c r="J2188" i="8"/>
  <c r="G2188" i="8"/>
  <c r="D2188" i="8"/>
  <c r="CK2187" i="8"/>
  <c r="CH2187" i="8"/>
  <c r="CE2187" i="8"/>
  <c r="CB2187" i="8"/>
  <c r="BY2187" i="8"/>
  <c r="BU2187" i="8"/>
  <c r="BV2187" i="8" s="1"/>
  <c r="BQ2187" i="8"/>
  <c r="BN2187" i="8"/>
  <c r="BK2187" i="8"/>
  <c r="BR2187" i="8" s="1"/>
  <c r="BE2187" i="8"/>
  <c r="BB2187" i="8"/>
  <c r="AY2187" i="8"/>
  <c r="AV2187" i="8"/>
  <c r="BH2187" i="8" s="1"/>
  <c r="AP2187" i="8"/>
  <c r="AM2187" i="8"/>
  <c r="AS2187" i="8" s="1"/>
  <c r="AG2187" i="8"/>
  <c r="AD2187" i="8"/>
  <c r="AJ2187" i="8" s="1"/>
  <c r="X2187" i="8"/>
  <c r="U2187" i="8"/>
  <c r="P2187" i="8"/>
  <c r="M2187" i="8"/>
  <c r="J2187" i="8"/>
  <c r="G2187" i="8"/>
  <c r="D2187" i="8"/>
  <c r="CK2186" i="8"/>
  <c r="CH2186" i="8"/>
  <c r="CE2186" i="8"/>
  <c r="CB2186" i="8"/>
  <c r="BY2186" i="8"/>
  <c r="BU2186" i="8"/>
  <c r="BV2186" i="8" s="1"/>
  <c r="BQ2186" i="8"/>
  <c r="BN2186" i="8"/>
  <c r="BK2186" i="8"/>
  <c r="BR2186" i="8" s="1"/>
  <c r="BE2186" i="8"/>
  <c r="BB2186" i="8"/>
  <c r="AY2186" i="8"/>
  <c r="AV2186" i="8"/>
  <c r="BH2186" i="8" s="1"/>
  <c r="AP2186" i="8"/>
  <c r="AM2186" i="8"/>
  <c r="AS2186" i="8" s="1"/>
  <c r="AG2186" i="8"/>
  <c r="AD2186" i="8"/>
  <c r="AJ2186" i="8" s="1"/>
  <c r="X2186" i="8"/>
  <c r="U2186" i="8"/>
  <c r="P2186" i="8"/>
  <c r="M2186" i="8"/>
  <c r="J2186" i="8"/>
  <c r="G2186" i="8"/>
  <c r="D2186" i="8"/>
  <c r="CK2185" i="8"/>
  <c r="CH2185" i="8"/>
  <c r="CE2185" i="8"/>
  <c r="CB2185" i="8"/>
  <c r="BY2185" i="8"/>
  <c r="BU2185" i="8"/>
  <c r="BV2185" i="8" s="1"/>
  <c r="BQ2185" i="8"/>
  <c r="BN2185" i="8"/>
  <c r="BK2185" i="8"/>
  <c r="BR2185" i="8" s="1"/>
  <c r="BE2185" i="8"/>
  <c r="BB2185" i="8"/>
  <c r="AY2185" i="8"/>
  <c r="AV2185" i="8"/>
  <c r="BH2185" i="8" s="1"/>
  <c r="AP2185" i="8"/>
  <c r="AM2185" i="8"/>
  <c r="AS2185" i="8" s="1"/>
  <c r="AG2185" i="8"/>
  <c r="AD2185" i="8"/>
  <c r="AJ2185" i="8" s="1"/>
  <c r="X2185" i="8"/>
  <c r="U2185" i="8"/>
  <c r="P2185" i="8"/>
  <c r="M2185" i="8"/>
  <c r="J2185" i="8"/>
  <c r="G2185" i="8"/>
  <c r="D2185" i="8"/>
  <c r="CK2184" i="8"/>
  <c r="CH2184" i="8"/>
  <c r="CE2184" i="8"/>
  <c r="CB2184" i="8"/>
  <c r="BY2184" i="8"/>
  <c r="BU2184" i="8"/>
  <c r="BV2184" i="8" s="1"/>
  <c r="BQ2184" i="8"/>
  <c r="BN2184" i="8"/>
  <c r="BK2184" i="8"/>
  <c r="BR2184" i="8" s="1"/>
  <c r="BE2184" i="8"/>
  <c r="BB2184" i="8"/>
  <c r="AY2184" i="8"/>
  <c r="AV2184" i="8"/>
  <c r="BH2184" i="8" s="1"/>
  <c r="AP2184" i="8"/>
  <c r="AM2184" i="8"/>
  <c r="AS2184" i="8" s="1"/>
  <c r="AG2184" i="8"/>
  <c r="AD2184" i="8"/>
  <c r="AJ2184" i="8" s="1"/>
  <c r="X2184" i="8"/>
  <c r="U2184" i="8"/>
  <c r="P2184" i="8"/>
  <c r="M2184" i="8"/>
  <c r="J2184" i="8"/>
  <c r="G2184" i="8"/>
  <c r="D2184" i="8"/>
  <c r="CK2183" i="8"/>
  <c r="CH2183" i="8"/>
  <c r="CE2183" i="8"/>
  <c r="CB2183" i="8"/>
  <c r="BY2183" i="8"/>
  <c r="BU2183" i="8"/>
  <c r="BV2183" i="8" s="1"/>
  <c r="BQ2183" i="8"/>
  <c r="BN2183" i="8"/>
  <c r="BK2183" i="8"/>
  <c r="BR2183" i="8" s="1"/>
  <c r="BE2183" i="8"/>
  <c r="BB2183" i="8"/>
  <c r="AY2183" i="8"/>
  <c r="AV2183" i="8"/>
  <c r="BH2183" i="8" s="1"/>
  <c r="AP2183" i="8"/>
  <c r="AM2183" i="8"/>
  <c r="AS2183" i="8" s="1"/>
  <c r="AG2183" i="8"/>
  <c r="AD2183" i="8"/>
  <c r="AJ2183" i="8" s="1"/>
  <c r="X2183" i="8"/>
  <c r="U2183" i="8"/>
  <c r="P2183" i="8"/>
  <c r="M2183" i="8"/>
  <c r="J2183" i="8"/>
  <c r="G2183" i="8"/>
  <c r="D2183" i="8"/>
  <c r="CK2182" i="8"/>
  <c r="CH2182" i="8"/>
  <c r="CE2182" i="8"/>
  <c r="CB2182" i="8"/>
  <c r="BY2182" i="8"/>
  <c r="BU2182" i="8"/>
  <c r="BV2182" i="8" s="1"/>
  <c r="BQ2182" i="8"/>
  <c r="BN2182" i="8"/>
  <c r="BK2182" i="8"/>
  <c r="BR2182" i="8" s="1"/>
  <c r="BE2182" i="8"/>
  <c r="BB2182" i="8"/>
  <c r="AY2182" i="8"/>
  <c r="AV2182" i="8"/>
  <c r="BH2182" i="8" s="1"/>
  <c r="AP2182" i="8"/>
  <c r="AM2182" i="8"/>
  <c r="AS2182" i="8" s="1"/>
  <c r="AG2182" i="8"/>
  <c r="AD2182" i="8"/>
  <c r="AJ2182" i="8" s="1"/>
  <c r="X2182" i="8"/>
  <c r="U2182" i="8"/>
  <c r="P2182" i="8"/>
  <c r="M2182" i="8"/>
  <c r="J2182" i="8"/>
  <c r="G2182" i="8"/>
  <c r="D2182" i="8"/>
  <c r="CK2181" i="8"/>
  <c r="CH2181" i="8"/>
  <c r="CE2181" i="8"/>
  <c r="CB2181" i="8"/>
  <c r="BY2181" i="8"/>
  <c r="BU2181" i="8"/>
  <c r="BV2181" i="8" s="1"/>
  <c r="BQ2181" i="8"/>
  <c r="BN2181" i="8"/>
  <c r="BK2181" i="8"/>
  <c r="BR2181" i="8" s="1"/>
  <c r="BE2181" i="8"/>
  <c r="BB2181" i="8"/>
  <c r="AY2181" i="8"/>
  <c r="AV2181" i="8"/>
  <c r="BH2181" i="8" s="1"/>
  <c r="AP2181" i="8"/>
  <c r="AM2181" i="8"/>
  <c r="AS2181" i="8" s="1"/>
  <c r="AG2181" i="8"/>
  <c r="AD2181" i="8"/>
  <c r="AJ2181" i="8" s="1"/>
  <c r="X2181" i="8"/>
  <c r="U2181" i="8"/>
  <c r="P2181" i="8"/>
  <c r="M2181" i="8"/>
  <c r="J2181" i="8"/>
  <c r="G2181" i="8"/>
  <c r="D2181" i="8"/>
  <c r="CK2180" i="8"/>
  <c r="CH2180" i="8"/>
  <c r="CE2180" i="8"/>
  <c r="CB2180" i="8"/>
  <c r="BY2180" i="8"/>
  <c r="BU2180" i="8"/>
  <c r="BV2180" i="8" s="1"/>
  <c r="BQ2180" i="8"/>
  <c r="BN2180" i="8"/>
  <c r="BK2180" i="8"/>
  <c r="BR2180" i="8" s="1"/>
  <c r="BE2180" i="8"/>
  <c r="BB2180" i="8"/>
  <c r="AY2180" i="8"/>
  <c r="AV2180" i="8"/>
  <c r="BH2180" i="8" s="1"/>
  <c r="AP2180" i="8"/>
  <c r="AM2180" i="8"/>
  <c r="AS2180" i="8" s="1"/>
  <c r="AG2180" i="8"/>
  <c r="AD2180" i="8"/>
  <c r="AJ2180" i="8" s="1"/>
  <c r="X2180" i="8"/>
  <c r="U2180" i="8"/>
  <c r="P2180" i="8"/>
  <c r="M2180" i="8"/>
  <c r="J2180" i="8"/>
  <c r="G2180" i="8"/>
  <c r="D2180" i="8"/>
  <c r="CK2179" i="8"/>
  <c r="CH2179" i="8"/>
  <c r="CE2179" i="8"/>
  <c r="CB2179" i="8"/>
  <c r="BY2179" i="8"/>
  <c r="BU2179" i="8"/>
  <c r="BV2179" i="8" s="1"/>
  <c r="BQ2179" i="8"/>
  <c r="BN2179" i="8"/>
  <c r="BK2179" i="8"/>
  <c r="BR2179" i="8" s="1"/>
  <c r="BE2179" i="8"/>
  <c r="BB2179" i="8"/>
  <c r="AY2179" i="8"/>
  <c r="AV2179" i="8"/>
  <c r="BH2179" i="8" s="1"/>
  <c r="AP2179" i="8"/>
  <c r="AM2179" i="8"/>
  <c r="AS2179" i="8" s="1"/>
  <c r="AG2179" i="8"/>
  <c r="AD2179" i="8"/>
  <c r="AJ2179" i="8" s="1"/>
  <c r="X2179" i="8"/>
  <c r="U2179" i="8"/>
  <c r="P2179" i="8"/>
  <c r="M2179" i="8"/>
  <c r="J2179" i="8"/>
  <c r="G2179" i="8"/>
  <c r="D2179" i="8"/>
  <c r="CK2178" i="8"/>
  <c r="CH2178" i="8"/>
  <c r="CE2178" i="8"/>
  <c r="CB2178" i="8"/>
  <c r="BY2178" i="8"/>
  <c r="BU2178" i="8"/>
  <c r="BV2178" i="8" s="1"/>
  <c r="BQ2178" i="8"/>
  <c r="BN2178" i="8"/>
  <c r="BK2178" i="8"/>
  <c r="BR2178" i="8" s="1"/>
  <c r="BE2178" i="8"/>
  <c r="BB2178" i="8"/>
  <c r="AY2178" i="8"/>
  <c r="AV2178" i="8"/>
  <c r="BH2178" i="8" s="1"/>
  <c r="AP2178" i="8"/>
  <c r="AM2178" i="8"/>
  <c r="AS2178" i="8" s="1"/>
  <c r="AG2178" i="8"/>
  <c r="AD2178" i="8"/>
  <c r="AJ2178" i="8" s="1"/>
  <c r="X2178" i="8"/>
  <c r="U2178" i="8"/>
  <c r="P2178" i="8"/>
  <c r="M2178" i="8"/>
  <c r="J2178" i="8"/>
  <c r="G2178" i="8"/>
  <c r="D2178" i="8"/>
  <c r="CK2177" i="8"/>
  <c r="CH2177" i="8"/>
  <c r="CE2177" i="8"/>
  <c r="CB2177" i="8"/>
  <c r="BY2177" i="8"/>
  <c r="BU2177" i="8"/>
  <c r="BV2177" i="8" s="1"/>
  <c r="BQ2177" i="8"/>
  <c r="BN2177" i="8"/>
  <c r="BK2177" i="8"/>
  <c r="BR2177" i="8" s="1"/>
  <c r="BE2177" i="8"/>
  <c r="BB2177" i="8"/>
  <c r="AY2177" i="8"/>
  <c r="AV2177" i="8"/>
  <c r="BH2177" i="8" s="1"/>
  <c r="AP2177" i="8"/>
  <c r="AM2177" i="8"/>
  <c r="AS2177" i="8" s="1"/>
  <c r="AG2177" i="8"/>
  <c r="AD2177" i="8"/>
  <c r="AJ2177" i="8" s="1"/>
  <c r="X2177" i="8"/>
  <c r="U2177" i="8"/>
  <c r="P2177" i="8"/>
  <c r="M2177" i="8"/>
  <c r="J2177" i="8"/>
  <c r="G2177" i="8"/>
  <c r="D2177" i="8"/>
  <c r="CK2176" i="8"/>
  <c r="CH2176" i="8"/>
  <c r="CE2176" i="8"/>
  <c r="CB2176" i="8"/>
  <c r="BY2176" i="8"/>
  <c r="BU2176" i="8"/>
  <c r="BV2176" i="8" s="1"/>
  <c r="BQ2176" i="8"/>
  <c r="BN2176" i="8"/>
  <c r="BK2176" i="8"/>
  <c r="BR2176" i="8" s="1"/>
  <c r="BE2176" i="8"/>
  <c r="BB2176" i="8"/>
  <c r="AY2176" i="8"/>
  <c r="AV2176" i="8"/>
  <c r="BH2176" i="8" s="1"/>
  <c r="AP2176" i="8"/>
  <c r="AM2176" i="8"/>
  <c r="AS2176" i="8" s="1"/>
  <c r="AG2176" i="8"/>
  <c r="AD2176" i="8"/>
  <c r="AJ2176" i="8" s="1"/>
  <c r="X2176" i="8"/>
  <c r="U2176" i="8"/>
  <c r="P2176" i="8"/>
  <c r="M2176" i="8"/>
  <c r="J2176" i="8"/>
  <c r="G2176" i="8"/>
  <c r="D2176" i="8"/>
  <c r="CK2175" i="8"/>
  <c r="CH2175" i="8"/>
  <c r="CE2175" i="8"/>
  <c r="CB2175" i="8"/>
  <c r="BY2175" i="8"/>
  <c r="BU2175" i="8"/>
  <c r="BV2175" i="8" s="1"/>
  <c r="BQ2175" i="8"/>
  <c r="BN2175" i="8"/>
  <c r="BK2175" i="8"/>
  <c r="BR2175" i="8" s="1"/>
  <c r="BE2175" i="8"/>
  <c r="BB2175" i="8"/>
  <c r="AY2175" i="8"/>
  <c r="AV2175" i="8"/>
  <c r="BH2175" i="8" s="1"/>
  <c r="AP2175" i="8"/>
  <c r="AM2175" i="8"/>
  <c r="AS2175" i="8" s="1"/>
  <c r="AG2175" i="8"/>
  <c r="AD2175" i="8"/>
  <c r="AJ2175" i="8" s="1"/>
  <c r="X2175" i="8"/>
  <c r="U2175" i="8"/>
  <c r="P2175" i="8"/>
  <c r="M2175" i="8"/>
  <c r="J2175" i="8"/>
  <c r="G2175" i="8"/>
  <c r="D2175" i="8"/>
  <c r="CK2174" i="8"/>
  <c r="CH2174" i="8"/>
  <c r="CE2174" i="8"/>
  <c r="CB2174" i="8"/>
  <c r="BY2174" i="8"/>
  <c r="BU2174" i="8"/>
  <c r="BV2174" i="8" s="1"/>
  <c r="BQ2174" i="8"/>
  <c r="BN2174" i="8"/>
  <c r="BK2174" i="8"/>
  <c r="BR2174" i="8" s="1"/>
  <c r="BE2174" i="8"/>
  <c r="BB2174" i="8"/>
  <c r="AY2174" i="8"/>
  <c r="AV2174" i="8"/>
  <c r="BH2174" i="8" s="1"/>
  <c r="AP2174" i="8"/>
  <c r="AM2174" i="8"/>
  <c r="AS2174" i="8" s="1"/>
  <c r="AG2174" i="8"/>
  <c r="AD2174" i="8"/>
  <c r="AJ2174" i="8" s="1"/>
  <c r="X2174" i="8"/>
  <c r="U2174" i="8"/>
  <c r="P2174" i="8"/>
  <c r="M2174" i="8"/>
  <c r="J2174" i="8"/>
  <c r="G2174" i="8"/>
  <c r="D2174" i="8"/>
  <c r="CK2173" i="8"/>
  <c r="CH2173" i="8"/>
  <c r="CE2173" i="8"/>
  <c r="CB2173" i="8"/>
  <c r="BY2173" i="8"/>
  <c r="BU2173" i="8"/>
  <c r="BV2173" i="8" s="1"/>
  <c r="BQ2173" i="8"/>
  <c r="BN2173" i="8"/>
  <c r="BK2173" i="8"/>
  <c r="BR2173" i="8" s="1"/>
  <c r="BE2173" i="8"/>
  <c r="BB2173" i="8"/>
  <c r="AY2173" i="8"/>
  <c r="AV2173" i="8"/>
  <c r="BH2173" i="8" s="1"/>
  <c r="AP2173" i="8"/>
  <c r="AM2173" i="8"/>
  <c r="AS2173" i="8" s="1"/>
  <c r="AG2173" i="8"/>
  <c r="AD2173" i="8"/>
  <c r="AJ2173" i="8" s="1"/>
  <c r="X2173" i="8"/>
  <c r="U2173" i="8"/>
  <c r="P2173" i="8"/>
  <c r="M2173" i="8"/>
  <c r="J2173" i="8"/>
  <c r="G2173" i="8"/>
  <c r="D2173" i="8"/>
  <c r="CK2172" i="8"/>
  <c r="CH2172" i="8"/>
  <c r="CE2172" i="8"/>
  <c r="CB2172" i="8"/>
  <c r="BY2172" i="8"/>
  <c r="BU2172" i="8"/>
  <c r="BV2172" i="8" s="1"/>
  <c r="BQ2172" i="8"/>
  <c r="BN2172" i="8"/>
  <c r="BK2172" i="8"/>
  <c r="BR2172" i="8" s="1"/>
  <c r="BE2172" i="8"/>
  <c r="BB2172" i="8"/>
  <c r="AY2172" i="8"/>
  <c r="AV2172" i="8"/>
  <c r="BH2172" i="8" s="1"/>
  <c r="AP2172" i="8"/>
  <c r="AM2172" i="8"/>
  <c r="AS2172" i="8" s="1"/>
  <c r="AG2172" i="8"/>
  <c r="AD2172" i="8"/>
  <c r="AJ2172" i="8" s="1"/>
  <c r="X2172" i="8"/>
  <c r="U2172" i="8"/>
  <c r="P2172" i="8"/>
  <c r="M2172" i="8"/>
  <c r="J2172" i="8"/>
  <c r="G2172" i="8"/>
  <c r="D2172" i="8"/>
  <c r="CK2171" i="8"/>
  <c r="CH2171" i="8"/>
  <c r="CE2171" i="8"/>
  <c r="CB2171" i="8"/>
  <c r="BY2171" i="8"/>
  <c r="BU2171" i="8"/>
  <c r="BV2171" i="8" s="1"/>
  <c r="BQ2171" i="8"/>
  <c r="BN2171" i="8"/>
  <c r="BK2171" i="8"/>
  <c r="BR2171" i="8" s="1"/>
  <c r="BE2171" i="8"/>
  <c r="BB2171" i="8"/>
  <c r="AY2171" i="8"/>
  <c r="AV2171" i="8"/>
  <c r="BH2171" i="8" s="1"/>
  <c r="AP2171" i="8"/>
  <c r="AM2171" i="8"/>
  <c r="AS2171" i="8" s="1"/>
  <c r="AG2171" i="8"/>
  <c r="AD2171" i="8"/>
  <c r="AJ2171" i="8" s="1"/>
  <c r="X2171" i="8"/>
  <c r="U2171" i="8"/>
  <c r="P2171" i="8"/>
  <c r="M2171" i="8"/>
  <c r="J2171" i="8"/>
  <c r="G2171" i="8"/>
  <c r="D2171" i="8"/>
  <c r="CK2170" i="8"/>
  <c r="CH2170" i="8"/>
  <c r="CE2170" i="8"/>
  <c r="CB2170" i="8"/>
  <c r="BY2170" i="8"/>
  <c r="BU2170" i="8"/>
  <c r="BV2170" i="8" s="1"/>
  <c r="BQ2170" i="8"/>
  <c r="BN2170" i="8"/>
  <c r="BK2170" i="8"/>
  <c r="BR2170" i="8" s="1"/>
  <c r="BE2170" i="8"/>
  <c r="BB2170" i="8"/>
  <c r="AY2170" i="8"/>
  <c r="AV2170" i="8"/>
  <c r="BH2170" i="8" s="1"/>
  <c r="AP2170" i="8"/>
  <c r="AM2170" i="8"/>
  <c r="AS2170" i="8" s="1"/>
  <c r="AG2170" i="8"/>
  <c r="AD2170" i="8"/>
  <c r="AJ2170" i="8" s="1"/>
  <c r="X2170" i="8"/>
  <c r="U2170" i="8"/>
  <c r="P2170" i="8"/>
  <c r="M2170" i="8"/>
  <c r="J2170" i="8"/>
  <c r="G2170" i="8"/>
  <c r="D2170" i="8"/>
  <c r="CK2169" i="8"/>
  <c r="CH2169" i="8"/>
  <c r="CE2169" i="8"/>
  <c r="CB2169" i="8"/>
  <c r="BY2169" i="8"/>
  <c r="BU2169" i="8"/>
  <c r="BV2169" i="8" s="1"/>
  <c r="BQ2169" i="8"/>
  <c r="BN2169" i="8"/>
  <c r="BK2169" i="8"/>
  <c r="BR2169" i="8" s="1"/>
  <c r="BE2169" i="8"/>
  <c r="BB2169" i="8"/>
  <c r="AY2169" i="8"/>
  <c r="AV2169" i="8"/>
  <c r="BH2169" i="8" s="1"/>
  <c r="AP2169" i="8"/>
  <c r="AM2169" i="8"/>
  <c r="AS2169" i="8" s="1"/>
  <c r="AG2169" i="8"/>
  <c r="AD2169" i="8"/>
  <c r="AJ2169" i="8" s="1"/>
  <c r="X2169" i="8"/>
  <c r="U2169" i="8"/>
  <c r="P2169" i="8"/>
  <c r="M2169" i="8"/>
  <c r="J2169" i="8"/>
  <c r="G2169" i="8"/>
  <c r="D2169" i="8"/>
  <c r="CK2168" i="8"/>
  <c r="CH2168" i="8"/>
  <c r="CE2168" i="8"/>
  <c r="CB2168" i="8"/>
  <c r="BY2168" i="8"/>
  <c r="BU2168" i="8"/>
  <c r="BV2168" i="8" s="1"/>
  <c r="BQ2168" i="8"/>
  <c r="BN2168" i="8"/>
  <c r="BK2168" i="8"/>
  <c r="BR2168" i="8" s="1"/>
  <c r="BE2168" i="8"/>
  <c r="BB2168" i="8"/>
  <c r="AY2168" i="8"/>
  <c r="AV2168" i="8"/>
  <c r="BH2168" i="8" s="1"/>
  <c r="AP2168" i="8"/>
  <c r="AM2168" i="8"/>
  <c r="AS2168" i="8" s="1"/>
  <c r="AG2168" i="8"/>
  <c r="AD2168" i="8"/>
  <c r="AJ2168" i="8" s="1"/>
  <c r="X2168" i="8"/>
  <c r="U2168" i="8"/>
  <c r="P2168" i="8"/>
  <c r="M2168" i="8"/>
  <c r="J2168" i="8"/>
  <c r="G2168" i="8"/>
  <c r="D2168" i="8"/>
  <c r="CK2167" i="8"/>
  <c r="CH2167" i="8"/>
  <c r="CE2167" i="8"/>
  <c r="CB2167" i="8"/>
  <c r="BY2167" i="8"/>
  <c r="BU2167" i="8"/>
  <c r="BV2167" i="8" s="1"/>
  <c r="BQ2167" i="8"/>
  <c r="BN2167" i="8"/>
  <c r="BK2167" i="8"/>
  <c r="BR2167" i="8" s="1"/>
  <c r="BE2167" i="8"/>
  <c r="BB2167" i="8"/>
  <c r="AY2167" i="8"/>
  <c r="AV2167" i="8"/>
  <c r="BH2167" i="8" s="1"/>
  <c r="AP2167" i="8"/>
  <c r="AM2167" i="8"/>
  <c r="AS2167" i="8" s="1"/>
  <c r="AG2167" i="8"/>
  <c r="AD2167" i="8"/>
  <c r="AJ2167" i="8" s="1"/>
  <c r="X2167" i="8"/>
  <c r="U2167" i="8"/>
  <c r="P2167" i="8"/>
  <c r="M2167" i="8"/>
  <c r="J2167" i="8"/>
  <c r="G2167" i="8"/>
  <c r="D2167" i="8"/>
  <c r="CK2166" i="8"/>
  <c r="CH2166" i="8"/>
  <c r="CE2166" i="8"/>
  <c r="CB2166" i="8"/>
  <c r="BY2166" i="8"/>
  <c r="BU2166" i="8"/>
  <c r="BV2166" i="8" s="1"/>
  <c r="BQ2166" i="8"/>
  <c r="BN2166" i="8"/>
  <c r="BK2166" i="8"/>
  <c r="BR2166" i="8" s="1"/>
  <c r="BE2166" i="8"/>
  <c r="BB2166" i="8"/>
  <c r="AY2166" i="8"/>
  <c r="AV2166" i="8"/>
  <c r="BH2166" i="8" s="1"/>
  <c r="AP2166" i="8"/>
  <c r="AM2166" i="8"/>
  <c r="AS2166" i="8" s="1"/>
  <c r="AG2166" i="8"/>
  <c r="AD2166" i="8"/>
  <c r="AJ2166" i="8" s="1"/>
  <c r="X2166" i="8"/>
  <c r="U2166" i="8"/>
  <c r="P2166" i="8"/>
  <c r="M2166" i="8"/>
  <c r="J2166" i="8"/>
  <c r="G2166" i="8"/>
  <c r="D2166" i="8"/>
  <c r="CK2165" i="8"/>
  <c r="CH2165" i="8"/>
  <c r="CE2165" i="8"/>
  <c r="CB2165" i="8"/>
  <c r="BY2165" i="8"/>
  <c r="BU2165" i="8"/>
  <c r="BV2165" i="8" s="1"/>
  <c r="BQ2165" i="8"/>
  <c r="BN2165" i="8"/>
  <c r="BK2165" i="8"/>
  <c r="BR2165" i="8" s="1"/>
  <c r="BE2165" i="8"/>
  <c r="BB2165" i="8"/>
  <c r="AY2165" i="8"/>
  <c r="AV2165" i="8"/>
  <c r="BH2165" i="8" s="1"/>
  <c r="AP2165" i="8"/>
  <c r="AM2165" i="8"/>
  <c r="AS2165" i="8" s="1"/>
  <c r="AG2165" i="8"/>
  <c r="AD2165" i="8"/>
  <c r="AJ2165" i="8" s="1"/>
  <c r="X2165" i="8"/>
  <c r="U2165" i="8"/>
  <c r="P2165" i="8"/>
  <c r="M2165" i="8"/>
  <c r="J2165" i="8"/>
  <c r="G2165" i="8"/>
  <c r="D2165" i="8"/>
  <c r="CK2164" i="8"/>
  <c r="CH2164" i="8"/>
  <c r="CE2164" i="8"/>
  <c r="CB2164" i="8"/>
  <c r="BY2164" i="8"/>
  <c r="BU2164" i="8"/>
  <c r="BV2164" i="8" s="1"/>
  <c r="BQ2164" i="8"/>
  <c r="BN2164" i="8"/>
  <c r="BK2164" i="8"/>
  <c r="BR2164" i="8" s="1"/>
  <c r="BE2164" i="8"/>
  <c r="BB2164" i="8"/>
  <c r="AY2164" i="8"/>
  <c r="AV2164" i="8"/>
  <c r="BH2164" i="8" s="1"/>
  <c r="AP2164" i="8"/>
  <c r="AM2164" i="8"/>
  <c r="AS2164" i="8" s="1"/>
  <c r="AG2164" i="8"/>
  <c r="AD2164" i="8"/>
  <c r="AJ2164" i="8" s="1"/>
  <c r="X2164" i="8"/>
  <c r="U2164" i="8"/>
  <c r="P2164" i="8"/>
  <c r="M2164" i="8"/>
  <c r="J2164" i="8"/>
  <c r="G2164" i="8"/>
  <c r="D2164" i="8"/>
  <c r="CK2163" i="8"/>
  <c r="CH2163" i="8"/>
  <c r="CE2163" i="8"/>
  <c r="CB2163" i="8"/>
  <c r="BY2163" i="8"/>
  <c r="BU2163" i="8"/>
  <c r="BV2163" i="8" s="1"/>
  <c r="BQ2163" i="8"/>
  <c r="BN2163" i="8"/>
  <c r="BK2163" i="8"/>
  <c r="BR2163" i="8" s="1"/>
  <c r="BE2163" i="8"/>
  <c r="BB2163" i="8"/>
  <c r="AY2163" i="8"/>
  <c r="AV2163" i="8"/>
  <c r="BH2163" i="8" s="1"/>
  <c r="AP2163" i="8"/>
  <c r="AM2163" i="8"/>
  <c r="AS2163" i="8" s="1"/>
  <c r="AG2163" i="8"/>
  <c r="AD2163" i="8"/>
  <c r="AJ2163" i="8" s="1"/>
  <c r="X2163" i="8"/>
  <c r="U2163" i="8"/>
  <c r="P2163" i="8"/>
  <c r="M2163" i="8"/>
  <c r="J2163" i="8"/>
  <c r="G2163" i="8"/>
  <c r="D2163" i="8"/>
  <c r="CK2162" i="8"/>
  <c r="CH2162" i="8"/>
  <c r="CE2162" i="8"/>
  <c r="CB2162" i="8"/>
  <c r="BY2162" i="8"/>
  <c r="BU2162" i="8"/>
  <c r="BV2162" i="8" s="1"/>
  <c r="BQ2162" i="8"/>
  <c r="BN2162" i="8"/>
  <c r="BK2162" i="8"/>
  <c r="BR2162" i="8" s="1"/>
  <c r="BE2162" i="8"/>
  <c r="BB2162" i="8"/>
  <c r="AY2162" i="8"/>
  <c r="AV2162" i="8"/>
  <c r="BH2162" i="8" s="1"/>
  <c r="AP2162" i="8"/>
  <c r="AM2162" i="8"/>
  <c r="AS2162" i="8" s="1"/>
  <c r="AG2162" i="8"/>
  <c r="AD2162" i="8"/>
  <c r="AJ2162" i="8" s="1"/>
  <c r="X2162" i="8"/>
  <c r="U2162" i="8"/>
  <c r="P2162" i="8"/>
  <c r="M2162" i="8"/>
  <c r="J2162" i="8"/>
  <c r="G2162" i="8"/>
  <c r="D2162" i="8"/>
  <c r="CK2161" i="8"/>
  <c r="CH2161" i="8"/>
  <c r="CE2161" i="8"/>
  <c r="CB2161" i="8"/>
  <c r="BY2161" i="8"/>
  <c r="BU2161" i="8"/>
  <c r="BV2161" i="8" s="1"/>
  <c r="BQ2161" i="8"/>
  <c r="BN2161" i="8"/>
  <c r="BK2161" i="8"/>
  <c r="BR2161" i="8" s="1"/>
  <c r="BE2161" i="8"/>
  <c r="BB2161" i="8"/>
  <c r="AY2161" i="8"/>
  <c r="AV2161" i="8"/>
  <c r="BH2161" i="8" s="1"/>
  <c r="AP2161" i="8"/>
  <c r="AM2161" i="8"/>
  <c r="AS2161" i="8" s="1"/>
  <c r="AG2161" i="8"/>
  <c r="AD2161" i="8"/>
  <c r="AJ2161" i="8" s="1"/>
  <c r="X2161" i="8"/>
  <c r="U2161" i="8"/>
  <c r="P2161" i="8"/>
  <c r="M2161" i="8"/>
  <c r="J2161" i="8"/>
  <c r="G2161" i="8"/>
  <c r="D2161" i="8"/>
  <c r="CK2160" i="8"/>
  <c r="CH2160" i="8"/>
  <c r="CE2160" i="8"/>
  <c r="CB2160" i="8"/>
  <c r="BY2160" i="8"/>
  <c r="BU2160" i="8"/>
  <c r="BV2160" i="8" s="1"/>
  <c r="BQ2160" i="8"/>
  <c r="BN2160" i="8"/>
  <c r="BK2160" i="8"/>
  <c r="BR2160" i="8" s="1"/>
  <c r="BE2160" i="8"/>
  <c r="BB2160" i="8"/>
  <c r="AY2160" i="8"/>
  <c r="AV2160" i="8"/>
  <c r="BH2160" i="8" s="1"/>
  <c r="AP2160" i="8"/>
  <c r="AM2160" i="8"/>
  <c r="AS2160" i="8" s="1"/>
  <c r="AG2160" i="8"/>
  <c r="AD2160" i="8"/>
  <c r="AJ2160" i="8" s="1"/>
  <c r="X2160" i="8"/>
  <c r="U2160" i="8"/>
  <c r="P2160" i="8"/>
  <c r="M2160" i="8"/>
  <c r="J2160" i="8"/>
  <c r="G2160" i="8"/>
  <c r="D2160" i="8"/>
  <c r="CK2159" i="8"/>
  <c r="CH2159" i="8"/>
  <c r="CE2159" i="8"/>
  <c r="CB2159" i="8"/>
  <c r="BY2159" i="8"/>
  <c r="BU2159" i="8"/>
  <c r="BV2159" i="8" s="1"/>
  <c r="BQ2159" i="8"/>
  <c r="BN2159" i="8"/>
  <c r="BK2159" i="8"/>
  <c r="BR2159" i="8" s="1"/>
  <c r="BE2159" i="8"/>
  <c r="BB2159" i="8"/>
  <c r="AY2159" i="8"/>
  <c r="AV2159" i="8"/>
  <c r="BH2159" i="8" s="1"/>
  <c r="AP2159" i="8"/>
  <c r="AM2159" i="8"/>
  <c r="AS2159" i="8" s="1"/>
  <c r="AG2159" i="8"/>
  <c r="AD2159" i="8"/>
  <c r="AJ2159" i="8" s="1"/>
  <c r="X2159" i="8"/>
  <c r="U2159" i="8"/>
  <c r="P2159" i="8"/>
  <c r="M2159" i="8"/>
  <c r="J2159" i="8"/>
  <c r="G2159" i="8"/>
  <c r="D2159" i="8"/>
  <c r="CK2158" i="8"/>
  <c r="CH2158" i="8"/>
  <c r="CE2158" i="8"/>
  <c r="CB2158" i="8"/>
  <c r="BY2158" i="8"/>
  <c r="BU2158" i="8"/>
  <c r="BV2158" i="8" s="1"/>
  <c r="BQ2158" i="8"/>
  <c r="BN2158" i="8"/>
  <c r="BK2158" i="8"/>
  <c r="BR2158" i="8" s="1"/>
  <c r="BE2158" i="8"/>
  <c r="BB2158" i="8"/>
  <c r="AY2158" i="8"/>
  <c r="AV2158" i="8"/>
  <c r="BH2158" i="8" s="1"/>
  <c r="AP2158" i="8"/>
  <c r="AM2158" i="8"/>
  <c r="AS2158" i="8" s="1"/>
  <c r="AG2158" i="8"/>
  <c r="AD2158" i="8"/>
  <c r="AJ2158" i="8" s="1"/>
  <c r="X2158" i="8"/>
  <c r="U2158" i="8"/>
  <c r="P2158" i="8"/>
  <c r="M2158" i="8"/>
  <c r="J2158" i="8"/>
  <c r="G2158" i="8"/>
  <c r="D2158" i="8"/>
  <c r="CK2157" i="8"/>
  <c r="CH2157" i="8"/>
  <c r="CE2157" i="8"/>
  <c r="CB2157" i="8"/>
  <c r="BY2157" i="8"/>
  <c r="BU2157" i="8"/>
  <c r="BV2157" i="8" s="1"/>
  <c r="BQ2157" i="8"/>
  <c r="BN2157" i="8"/>
  <c r="BK2157" i="8"/>
  <c r="BR2157" i="8" s="1"/>
  <c r="BE2157" i="8"/>
  <c r="BB2157" i="8"/>
  <c r="AY2157" i="8"/>
  <c r="AV2157" i="8"/>
  <c r="BH2157" i="8" s="1"/>
  <c r="AP2157" i="8"/>
  <c r="AM2157" i="8"/>
  <c r="AS2157" i="8" s="1"/>
  <c r="AG2157" i="8"/>
  <c r="AD2157" i="8"/>
  <c r="AJ2157" i="8" s="1"/>
  <c r="X2157" i="8"/>
  <c r="U2157" i="8"/>
  <c r="P2157" i="8"/>
  <c r="M2157" i="8"/>
  <c r="J2157" i="8"/>
  <c r="G2157" i="8"/>
  <c r="D2157" i="8"/>
  <c r="CK2156" i="8"/>
  <c r="CH2156" i="8"/>
  <c r="CE2156" i="8"/>
  <c r="CB2156" i="8"/>
  <c r="BY2156" i="8"/>
  <c r="BU2156" i="8"/>
  <c r="BV2156" i="8" s="1"/>
  <c r="BQ2156" i="8"/>
  <c r="BN2156" i="8"/>
  <c r="BK2156" i="8"/>
  <c r="BR2156" i="8" s="1"/>
  <c r="BE2156" i="8"/>
  <c r="BB2156" i="8"/>
  <c r="AY2156" i="8"/>
  <c r="AV2156" i="8"/>
  <c r="BH2156" i="8" s="1"/>
  <c r="AP2156" i="8"/>
  <c r="AM2156" i="8"/>
  <c r="AS2156" i="8" s="1"/>
  <c r="AG2156" i="8"/>
  <c r="AD2156" i="8"/>
  <c r="AJ2156" i="8" s="1"/>
  <c r="X2156" i="8"/>
  <c r="U2156" i="8"/>
  <c r="P2156" i="8"/>
  <c r="M2156" i="8"/>
  <c r="J2156" i="8"/>
  <c r="G2156" i="8"/>
  <c r="D2156" i="8"/>
  <c r="CK2155" i="8"/>
  <c r="CH2155" i="8"/>
  <c r="CE2155" i="8"/>
  <c r="CB2155" i="8"/>
  <c r="BY2155" i="8"/>
  <c r="BU2155" i="8"/>
  <c r="BV2155" i="8" s="1"/>
  <c r="BQ2155" i="8"/>
  <c r="BN2155" i="8"/>
  <c r="BK2155" i="8"/>
  <c r="BR2155" i="8" s="1"/>
  <c r="BE2155" i="8"/>
  <c r="BB2155" i="8"/>
  <c r="AY2155" i="8"/>
  <c r="AV2155" i="8"/>
  <c r="BH2155" i="8" s="1"/>
  <c r="AP2155" i="8"/>
  <c r="AM2155" i="8"/>
  <c r="AS2155" i="8" s="1"/>
  <c r="AG2155" i="8"/>
  <c r="AD2155" i="8"/>
  <c r="AJ2155" i="8" s="1"/>
  <c r="X2155" i="8"/>
  <c r="U2155" i="8"/>
  <c r="P2155" i="8"/>
  <c r="M2155" i="8"/>
  <c r="J2155" i="8"/>
  <c r="G2155" i="8"/>
  <c r="D2155" i="8"/>
  <c r="CK2154" i="8"/>
  <c r="CH2154" i="8"/>
  <c r="CE2154" i="8"/>
  <c r="CB2154" i="8"/>
  <c r="BY2154" i="8"/>
  <c r="BU2154" i="8"/>
  <c r="BV2154" i="8" s="1"/>
  <c r="BQ2154" i="8"/>
  <c r="BN2154" i="8"/>
  <c r="BK2154" i="8"/>
  <c r="BR2154" i="8" s="1"/>
  <c r="BE2154" i="8"/>
  <c r="BB2154" i="8"/>
  <c r="AY2154" i="8"/>
  <c r="AV2154" i="8"/>
  <c r="BH2154" i="8" s="1"/>
  <c r="AP2154" i="8"/>
  <c r="AM2154" i="8"/>
  <c r="AS2154" i="8" s="1"/>
  <c r="AG2154" i="8"/>
  <c r="AD2154" i="8"/>
  <c r="AJ2154" i="8" s="1"/>
  <c r="X2154" i="8"/>
  <c r="U2154" i="8"/>
  <c r="P2154" i="8"/>
  <c r="M2154" i="8"/>
  <c r="J2154" i="8"/>
  <c r="G2154" i="8"/>
  <c r="D2154" i="8"/>
  <c r="CK2153" i="8"/>
  <c r="CH2153" i="8"/>
  <c r="CE2153" i="8"/>
  <c r="CB2153" i="8"/>
  <c r="BY2153" i="8"/>
  <c r="BU2153" i="8"/>
  <c r="BV2153" i="8" s="1"/>
  <c r="BQ2153" i="8"/>
  <c r="BN2153" i="8"/>
  <c r="BK2153" i="8"/>
  <c r="BR2153" i="8" s="1"/>
  <c r="BE2153" i="8"/>
  <c r="BB2153" i="8"/>
  <c r="AY2153" i="8"/>
  <c r="AV2153" i="8"/>
  <c r="BH2153" i="8" s="1"/>
  <c r="AP2153" i="8"/>
  <c r="AM2153" i="8"/>
  <c r="AS2153" i="8" s="1"/>
  <c r="AG2153" i="8"/>
  <c r="AD2153" i="8"/>
  <c r="AJ2153" i="8" s="1"/>
  <c r="X2153" i="8"/>
  <c r="U2153" i="8"/>
  <c r="P2153" i="8"/>
  <c r="M2153" i="8"/>
  <c r="J2153" i="8"/>
  <c r="G2153" i="8"/>
  <c r="D2153" i="8"/>
  <c r="CK2152" i="8"/>
  <c r="CH2152" i="8"/>
  <c r="CE2152" i="8"/>
  <c r="CB2152" i="8"/>
  <c r="BY2152" i="8"/>
  <c r="BU2152" i="8"/>
  <c r="BV2152" i="8" s="1"/>
  <c r="BQ2152" i="8"/>
  <c r="BN2152" i="8"/>
  <c r="BK2152" i="8"/>
  <c r="BR2152" i="8" s="1"/>
  <c r="BE2152" i="8"/>
  <c r="BB2152" i="8"/>
  <c r="AY2152" i="8"/>
  <c r="AV2152" i="8"/>
  <c r="BH2152" i="8" s="1"/>
  <c r="AP2152" i="8"/>
  <c r="AM2152" i="8"/>
  <c r="AS2152" i="8" s="1"/>
  <c r="AG2152" i="8"/>
  <c r="AD2152" i="8"/>
  <c r="AJ2152" i="8" s="1"/>
  <c r="X2152" i="8"/>
  <c r="U2152" i="8"/>
  <c r="P2152" i="8"/>
  <c r="M2152" i="8"/>
  <c r="J2152" i="8"/>
  <c r="G2152" i="8"/>
  <c r="D2152" i="8"/>
  <c r="CK2151" i="8"/>
  <c r="CH2151" i="8"/>
  <c r="CE2151" i="8"/>
  <c r="CB2151" i="8"/>
  <c r="BY2151" i="8"/>
  <c r="BU2151" i="8"/>
  <c r="BV2151" i="8" s="1"/>
  <c r="BQ2151" i="8"/>
  <c r="BN2151" i="8"/>
  <c r="BK2151" i="8"/>
  <c r="BR2151" i="8" s="1"/>
  <c r="BE2151" i="8"/>
  <c r="BB2151" i="8"/>
  <c r="AY2151" i="8"/>
  <c r="AV2151" i="8"/>
  <c r="BH2151" i="8" s="1"/>
  <c r="AP2151" i="8"/>
  <c r="AM2151" i="8"/>
  <c r="AS2151" i="8" s="1"/>
  <c r="AG2151" i="8"/>
  <c r="AD2151" i="8"/>
  <c r="AJ2151" i="8" s="1"/>
  <c r="X2151" i="8"/>
  <c r="U2151" i="8"/>
  <c r="P2151" i="8"/>
  <c r="M2151" i="8"/>
  <c r="J2151" i="8"/>
  <c r="G2151" i="8"/>
  <c r="D2151" i="8"/>
  <c r="CK2150" i="8"/>
  <c r="CH2150" i="8"/>
  <c r="CE2150" i="8"/>
  <c r="CB2150" i="8"/>
  <c r="BY2150" i="8"/>
  <c r="BU2150" i="8"/>
  <c r="BV2150" i="8" s="1"/>
  <c r="BQ2150" i="8"/>
  <c r="BN2150" i="8"/>
  <c r="BK2150" i="8"/>
  <c r="BR2150" i="8" s="1"/>
  <c r="BE2150" i="8"/>
  <c r="BB2150" i="8"/>
  <c r="AY2150" i="8"/>
  <c r="AV2150" i="8"/>
  <c r="BH2150" i="8" s="1"/>
  <c r="AP2150" i="8"/>
  <c r="AM2150" i="8"/>
  <c r="AS2150" i="8" s="1"/>
  <c r="AG2150" i="8"/>
  <c r="AD2150" i="8"/>
  <c r="AJ2150" i="8" s="1"/>
  <c r="X2150" i="8"/>
  <c r="U2150" i="8"/>
  <c r="P2150" i="8"/>
  <c r="M2150" i="8"/>
  <c r="J2150" i="8"/>
  <c r="G2150" i="8"/>
  <c r="D2150" i="8"/>
  <c r="CK2149" i="8"/>
  <c r="CH2149" i="8"/>
  <c r="CE2149" i="8"/>
  <c r="CB2149" i="8"/>
  <c r="BY2149" i="8"/>
  <c r="BU2149" i="8"/>
  <c r="BV2149" i="8" s="1"/>
  <c r="BQ2149" i="8"/>
  <c r="BN2149" i="8"/>
  <c r="BK2149" i="8"/>
  <c r="BR2149" i="8" s="1"/>
  <c r="BE2149" i="8"/>
  <c r="BB2149" i="8"/>
  <c r="AY2149" i="8"/>
  <c r="AV2149" i="8"/>
  <c r="BH2149" i="8" s="1"/>
  <c r="AP2149" i="8"/>
  <c r="AM2149" i="8"/>
  <c r="AS2149" i="8" s="1"/>
  <c r="AG2149" i="8"/>
  <c r="AD2149" i="8"/>
  <c r="AJ2149" i="8" s="1"/>
  <c r="X2149" i="8"/>
  <c r="U2149" i="8"/>
  <c r="P2149" i="8"/>
  <c r="M2149" i="8"/>
  <c r="J2149" i="8"/>
  <c r="G2149" i="8"/>
  <c r="D2149" i="8"/>
  <c r="CK2148" i="8"/>
  <c r="CH2148" i="8"/>
  <c r="CE2148" i="8"/>
  <c r="CB2148" i="8"/>
  <c r="BY2148" i="8"/>
  <c r="BU2148" i="8"/>
  <c r="BV2148" i="8" s="1"/>
  <c r="BQ2148" i="8"/>
  <c r="BN2148" i="8"/>
  <c r="BK2148" i="8"/>
  <c r="BR2148" i="8" s="1"/>
  <c r="BE2148" i="8"/>
  <c r="BB2148" i="8"/>
  <c r="AY2148" i="8"/>
  <c r="AV2148" i="8"/>
  <c r="BH2148" i="8" s="1"/>
  <c r="AP2148" i="8"/>
  <c r="AM2148" i="8"/>
  <c r="AS2148" i="8" s="1"/>
  <c r="AG2148" i="8"/>
  <c r="AD2148" i="8"/>
  <c r="AJ2148" i="8" s="1"/>
  <c r="X2148" i="8"/>
  <c r="U2148" i="8"/>
  <c r="P2148" i="8"/>
  <c r="M2148" i="8"/>
  <c r="J2148" i="8"/>
  <c r="G2148" i="8"/>
  <c r="D2148" i="8"/>
  <c r="CK2147" i="8"/>
  <c r="CH2147" i="8"/>
  <c r="CE2147" i="8"/>
  <c r="CB2147" i="8"/>
  <c r="BY2147" i="8"/>
  <c r="BU2147" i="8"/>
  <c r="BV2147" i="8" s="1"/>
  <c r="BQ2147" i="8"/>
  <c r="BN2147" i="8"/>
  <c r="BK2147" i="8"/>
  <c r="BR2147" i="8" s="1"/>
  <c r="BE2147" i="8"/>
  <c r="BB2147" i="8"/>
  <c r="AY2147" i="8"/>
  <c r="AV2147" i="8"/>
  <c r="BH2147" i="8" s="1"/>
  <c r="AP2147" i="8"/>
  <c r="AM2147" i="8"/>
  <c r="AS2147" i="8" s="1"/>
  <c r="AG2147" i="8"/>
  <c r="AD2147" i="8"/>
  <c r="AJ2147" i="8" s="1"/>
  <c r="X2147" i="8"/>
  <c r="U2147" i="8"/>
  <c r="P2147" i="8"/>
  <c r="M2147" i="8"/>
  <c r="J2147" i="8"/>
  <c r="G2147" i="8"/>
  <c r="D2147" i="8"/>
  <c r="CK2146" i="8"/>
  <c r="CH2146" i="8"/>
  <c r="CE2146" i="8"/>
  <c r="CB2146" i="8"/>
  <c r="BY2146" i="8"/>
  <c r="BU2146" i="8"/>
  <c r="BV2146" i="8" s="1"/>
  <c r="BQ2146" i="8"/>
  <c r="BN2146" i="8"/>
  <c r="BK2146" i="8"/>
  <c r="BR2146" i="8" s="1"/>
  <c r="BE2146" i="8"/>
  <c r="BB2146" i="8"/>
  <c r="AY2146" i="8"/>
  <c r="AV2146" i="8"/>
  <c r="BH2146" i="8" s="1"/>
  <c r="AP2146" i="8"/>
  <c r="AM2146" i="8"/>
  <c r="AS2146" i="8" s="1"/>
  <c r="AG2146" i="8"/>
  <c r="AD2146" i="8"/>
  <c r="AJ2146" i="8" s="1"/>
  <c r="X2146" i="8"/>
  <c r="U2146" i="8"/>
  <c r="P2146" i="8"/>
  <c r="M2146" i="8"/>
  <c r="J2146" i="8"/>
  <c r="G2146" i="8"/>
  <c r="D2146" i="8"/>
  <c r="CK2145" i="8"/>
  <c r="CH2145" i="8"/>
  <c r="CE2145" i="8"/>
  <c r="CB2145" i="8"/>
  <c r="BY2145" i="8"/>
  <c r="BU2145" i="8"/>
  <c r="BV2145" i="8" s="1"/>
  <c r="BQ2145" i="8"/>
  <c r="BN2145" i="8"/>
  <c r="BK2145" i="8"/>
  <c r="BR2145" i="8" s="1"/>
  <c r="BE2145" i="8"/>
  <c r="BB2145" i="8"/>
  <c r="AY2145" i="8"/>
  <c r="AV2145" i="8"/>
  <c r="BH2145" i="8" s="1"/>
  <c r="AP2145" i="8"/>
  <c r="AM2145" i="8"/>
  <c r="AS2145" i="8" s="1"/>
  <c r="AG2145" i="8"/>
  <c r="AD2145" i="8"/>
  <c r="AJ2145" i="8" s="1"/>
  <c r="X2145" i="8"/>
  <c r="U2145" i="8"/>
  <c r="P2145" i="8"/>
  <c r="M2145" i="8"/>
  <c r="J2145" i="8"/>
  <c r="G2145" i="8"/>
  <c r="D2145" i="8"/>
  <c r="CK2144" i="8"/>
  <c r="CH2144" i="8"/>
  <c r="CE2144" i="8"/>
  <c r="CB2144" i="8"/>
  <c r="BY2144" i="8"/>
  <c r="BU2144" i="8"/>
  <c r="BV2144" i="8" s="1"/>
  <c r="BQ2144" i="8"/>
  <c r="BN2144" i="8"/>
  <c r="BK2144" i="8"/>
  <c r="BR2144" i="8" s="1"/>
  <c r="BE2144" i="8"/>
  <c r="BB2144" i="8"/>
  <c r="AY2144" i="8"/>
  <c r="AV2144" i="8"/>
  <c r="BH2144" i="8" s="1"/>
  <c r="AP2144" i="8"/>
  <c r="AM2144" i="8"/>
  <c r="AS2144" i="8" s="1"/>
  <c r="AG2144" i="8"/>
  <c r="AD2144" i="8"/>
  <c r="AJ2144" i="8" s="1"/>
  <c r="X2144" i="8"/>
  <c r="U2144" i="8"/>
  <c r="P2144" i="8"/>
  <c r="M2144" i="8"/>
  <c r="J2144" i="8"/>
  <c r="G2144" i="8"/>
  <c r="D2144" i="8"/>
  <c r="CK2143" i="8"/>
  <c r="CH2143" i="8"/>
  <c r="CE2143" i="8"/>
  <c r="CB2143" i="8"/>
  <c r="BY2143" i="8"/>
  <c r="BU2143" i="8"/>
  <c r="BV2143" i="8" s="1"/>
  <c r="BQ2143" i="8"/>
  <c r="BN2143" i="8"/>
  <c r="BK2143" i="8"/>
  <c r="BR2143" i="8" s="1"/>
  <c r="BE2143" i="8"/>
  <c r="BB2143" i="8"/>
  <c r="AY2143" i="8"/>
  <c r="AV2143" i="8"/>
  <c r="BH2143" i="8" s="1"/>
  <c r="AP2143" i="8"/>
  <c r="AM2143" i="8"/>
  <c r="AS2143" i="8" s="1"/>
  <c r="AG2143" i="8"/>
  <c r="AD2143" i="8"/>
  <c r="AJ2143" i="8" s="1"/>
  <c r="X2143" i="8"/>
  <c r="U2143" i="8"/>
  <c r="P2143" i="8"/>
  <c r="M2143" i="8"/>
  <c r="J2143" i="8"/>
  <c r="G2143" i="8"/>
  <c r="D2143" i="8"/>
  <c r="CK2142" i="8"/>
  <c r="CH2142" i="8"/>
  <c r="CE2142" i="8"/>
  <c r="CB2142" i="8"/>
  <c r="BY2142" i="8"/>
  <c r="BU2142" i="8"/>
  <c r="BV2142" i="8" s="1"/>
  <c r="BQ2142" i="8"/>
  <c r="BN2142" i="8"/>
  <c r="BK2142" i="8"/>
  <c r="BR2142" i="8" s="1"/>
  <c r="BE2142" i="8"/>
  <c r="BB2142" i="8"/>
  <c r="AY2142" i="8"/>
  <c r="AV2142" i="8"/>
  <c r="BH2142" i="8" s="1"/>
  <c r="AP2142" i="8"/>
  <c r="AM2142" i="8"/>
  <c r="AS2142" i="8" s="1"/>
  <c r="AG2142" i="8"/>
  <c r="AD2142" i="8"/>
  <c r="AJ2142" i="8" s="1"/>
  <c r="X2142" i="8"/>
  <c r="U2142" i="8"/>
  <c r="P2142" i="8"/>
  <c r="M2142" i="8"/>
  <c r="J2142" i="8"/>
  <c r="G2142" i="8"/>
  <c r="D2142" i="8"/>
  <c r="CK2141" i="8"/>
  <c r="CH2141" i="8"/>
  <c r="CE2141" i="8"/>
  <c r="CB2141" i="8"/>
  <c r="BY2141" i="8"/>
  <c r="BU2141" i="8"/>
  <c r="BV2141" i="8" s="1"/>
  <c r="BQ2141" i="8"/>
  <c r="BN2141" i="8"/>
  <c r="BK2141" i="8"/>
  <c r="BR2141" i="8" s="1"/>
  <c r="BE2141" i="8"/>
  <c r="BB2141" i="8"/>
  <c r="AY2141" i="8"/>
  <c r="AV2141" i="8"/>
  <c r="BH2141" i="8" s="1"/>
  <c r="AP2141" i="8"/>
  <c r="AM2141" i="8"/>
  <c r="AS2141" i="8" s="1"/>
  <c r="AG2141" i="8"/>
  <c r="AD2141" i="8"/>
  <c r="AJ2141" i="8" s="1"/>
  <c r="X2141" i="8"/>
  <c r="U2141" i="8"/>
  <c r="P2141" i="8"/>
  <c r="M2141" i="8"/>
  <c r="J2141" i="8"/>
  <c r="G2141" i="8"/>
  <c r="D2141" i="8"/>
  <c r="CK2140" i="8"/>
  <c r="CH2140" i="8"/>
  <c r="CE2140" i="8"/>
  <c r="CB2140" i="8"/>
  <c r="BY2140" i="8"/>
  <c r="BU2140" i="8"/>
  <c r="BV2140" i="8" s="1"/>
  <c r="BQ2140" i="8"/>
  <c r="BN2140" i="8"/>
  <c r="BK2140" i="8"/>
  <c r="BR2140" i="8" s="1"/>
  <c r="BE2140" i="8"/>
  <c r="BB2140" i="8"/>
  <c r="AY2140" i="8"/>
  <c r="AV2140" i="8"/>
  <c r="BH2140" i="8" s="1"/>
  <c r="AP2140" i="8"/>
  <c r="AM2140" i="8"/>
  <c r="AS2140" i="8" s="1"/>
  <c r="AG2140" i="8"/>
  <c r="AD2140" i="8"/>
  <c r="AJ2140" i="8" s="1"/>
  <c r="X2140" i="8"/>
  <c r="U2140" i="8"/>
  <c r="P2140" i="8"/>
  <c r="M2140" i="8"/>
  <c r="J2140" i="8"/>
  <c r="G2140" i="8"/>
  <c r="D2140" i="8"/>
  <c r="CK2139" i="8"/>
  <c r="CH2139" i="8"/>
  <c r="CE2139" i="8"/>
  <c r="CB2139" i="8"/>
  <c r="BY2139" i="8"/>
  <c r="BU2139" i="8"/>
  <c r="BV2139" i="8" s="1"/>
  <c r="BQ2139" i="8"/>
  <c r="BN2139" i="8"/>
  <c r="BK2139" i="8"/>
  <c r="BR2139" i="8" s="1"/>
  <c r="BE2139" i="8"/>
  <c r="BB2139" i="8"/>
  <c r="AY2139" i="8"/>
  <c r="AV2139" i="8"/>
  <c r="BH2139" i="8" s="1"/>
  <c r="AP2139" i="8"/>
  <c r="AM2139" i="8"/>
  <c r="AS2139" i="8" s="1"/>
  <c r="AG2139" i="8"/>
  <c r="AD2139" i="8"/>
  <c r="AJ2139" i="8" s="1"/>
  <c r="X2139" i="8"/>
  <c r="U2139" i="8"/>
  <c r="P2139" i="8"/>
  <c r="M2139" i="8"/>
  <c r="J2139" i="8"/>
  <c r="G2139" i="8"/>
  <c r="D2139" i="8"/>
  <c r="CK2138" i="8"/>
  <c r="CH2138" i="8"/>
  <c r="CE2138" i="8"/>
  <c r="CB2138" i="8"/>
  <c r="BY2138" i="8"/>
  <c r="BU2138" i="8"/>
  <c r="BV2138" i="8" s="1"/>
  <c r="BQ2138" i="8"/>
  <c r="BN2138" i="8"/>
  <c r="BK2138" i="8"/>
  <c r="BR2138" i="8" s="1"/>
  <c r="BE2138" i="8"/>
  <c r="BB2138" i="8"/>
  <c r="AY2138" i="8"/>
  <c r="AV2138" i="8"/>
  <c r="BH2138" i="8" s="1"/>
  <c r="AP2138" i="8"/>
  <c r="AM2138" i="8"/>
  <c r="AS2138" i="8" s="1"/>
  <c r="AG2138" i="8"/>
  <c r="AD2138" i="8"/>
  <c r="AJ2138" i="8" s="1"/>
  <c r="X2138" i="8"/>
  <c r="U2138" i="8"/>
  <c r="P2138" i="8"/>
  <c r="M2138" i="8"/>
  <c r="J2138" i="8"/>
  <c r="G2138" i="8"/>
  <c r="D2138" i="8"/>
  <c r="CK2137" i="8"/>
  <c r="CH2137" i="8"/>
  <c r="CE2137" i="8"/>
  <c r="CB2137" i="8"/>
  <c r="BY2137" i="8"/>
  <c r="BU2137" i="8"/>
  <c r="BV2137" i="8" s="1"/>
  <c r="BQ2137" i="8"/>
  <c r="BN2137" i="8"/>
  <c r="BK2137" i="8"/>
  <c r="BR2137" i="8" s="1"/>
  <c r="BE2137" i="8"/>
  <c r="BB2137" i="8"/>
  <c r="AY2137" i="8"/>
  <c r="AV2137" i="8"/>
  <c r="BH2137" i="8" s="1"/>
  <c r="AP2137" i="8"/>
  <c r="AM2137" i="8"/>
  <c r="AS2137" i="8" s="1"/>
  <c r="AG2137" i="8"/>
  <c r="AD2137" i="8"/>
  <c r="AJ2137" i="8" s="1"/>
  <c r="X2137" i="8"/>
  <c r="U2137" i="8"/>
  <c r="P2137" i="8"/>
  <c r="M2137" i="8"/>
  <c r="J2137" i="8"/>
  <c r="G2137" i="8"/>
  <c r="D2137" i="8"/>
  <c r="CK2136" i="8"/>
  <c r="CH2136" i="8"/>
  <c r="CE2136" i="8"/>
  <c r="CB2136" i="8"/>
  <c r="BY2136" i="8"/>
  <c r="BU2136" i="8"/>
  <c r="BV2136" i="8" s="1"/>
  <c r="BQ2136" i="8"/>
  <c r="BN2136" i="8"/>
  <c r="BK2136" i="8"/>
  <c r="BR2136" i="8" s="1"/>
  <c r="BE2136" i="8"/>
  <c r="BB2136" i="8"/>
  <c r="AY2136" i="8"/>
  <c r="AV2136" i="8"/>
  <c r="BH2136" i="8" s="1"/>
  <c r="AP2136" i="8"/>
  <c r="AM2136" i="8"/>
  <c r="AS2136" i="8" s="1"/>
  <c r="AG2136" i="8"/>
  <c r="AD2136" i="8"/>
  <c r="AJ2136" i="8" s="1"/>
  <c r="X2136" i="8"/>
  <c r="U2136" i="8"/>
  <c r="P2136" i="8"/>
  <c r="M2136" i="8"/>
  <c r="J2136" i="8"/>
  <c r="G2136" i="8"/>
  <c r="D2136" i="8"/>
  <c r="CK2135" i="8"/>
  <c r="CH2135" i="8"/>
  <c r="CE2135" i="8"/>
  <c r="CB2135" i="8"/>
  <c r="BY2135" i="8"/>
  <c r="BU2135" i="8"/>
  <c r="BV2135" i="8" s="1"/>
  <c r="BQ2135" i="8"/>
  <c r="BN2135" i="8"/>
  <c r="BK2135" i="8"/>
  <c r="BR2135" i="8" s="1"/>
  <c r="BE2135" i="8"/>
  <c r="BB2135" i="8"/>
  <c r="AY2135" i="8"/>
  <c r="AV2135" i="8"/>
  <c r="BH2135" i="8" s="1"/>
  <c r="AP2135" i="8"/>
  <c r="AM2135" i="8"/>
  <c r="AS2135" i="8" s="1"/>
  <c r="AG2135" i="8"/>
  <c r="AD2135" i="8"/>
  <c r="AJ2135" i="8" s="1"/>
  <c r="X2135" i="8"/>
  <c r="U2135" i="8"/>
  <c r="P2135" i="8"/>
  <c r="M2135" i="8"/>
  <c r="J2135" i="8"/>
  <c r="G2135" i="8"/>
  <c r="D2135" i="8"/>
  <c r="CK2134" i="8"/>
  <c r="CH2134" i="8"/>
  <c r="CE2134" i="8"/>
  <c r="CB2134" i="8"/>
  <c r="BY2134" i="8"/>
  <c r="BU2134" i="8"/>
  <c r="BV2134" i="8" s="1"/>
  <c r="BQ2134" i="8"/>
  <c r="BN2134" i="8"/>
  <c r="BK2134" i="8"/>
  <c r="BR2134" i="8" s="1"/>
  <c r="BE2134" i="8"/>
  <c r="BB2134" i="8"/>
  <c r="AY2134" i="8"/>
  <c r="AV2134" i="8"/>
  <c r="BH2134" i="8" s="1"/>
  <c r="AP2134" i="8"/>
  <c r="AM2134" i="8"/>
  <c r="AS2134" i="8" s="1"/>
  <c r="AG2134" i="8"/>
  <c r="AD2134" i="8"/>
  <c r="AJ2134" i="8" s="1"/>
  <c r="X2134" i="8"/>
  <c r="U2134" i="8"/>
  <c r="P2134" i="8"/>
  <c r="M2134" i="8"/>
  <c r="J2134" i="8"/>
  <c r="G2134" i="8"/>
  <c r="D2134" i="8"/>
  <c r="CK2133" i="8"/>
  <c r="CH2133" i="8"/>
  <c r="CE2133" i="8"/>
  <c r="CB2133" i="8"/>
  <c r="BY2133" i="8"/>
  <c r="BU2133" i="8"/>
  <c r="BV2133" i="8" s="1"/>
  <c r="BQ2133" i="8"/>
  <c r="BN2133" i="8"/>
  <c r="BK2133" i="8"/>
  <c r="BR2133" i="8" s="1"/>
  <c r="BE2133" i="8"/>
  <c r="BB2133" i="8"/>
  <c r="AY2133" i="8"/>
  <c r="AV2133" i="8"/>
  <c r="BH2133" i="8" s="1"/>
  <c r="AP2133" i="8"/>
  <c r="AM2133" i="8"/>
  <c r="AS2133" i="8" s="1"/>
  <c r="AG2133" i="8"/>
  <c r="AD2133" i="8"/>
  <c r="AJ2133" i="8" s="1"/>
  <c r="X2133" i="8"/>
  <c r="U2133" i="8"/>
  <c r="P2133" i="8"/>
  <c r="M2133" i="8"/>
  <c r="J2133" i="8"/>
  <c r="G2133" i="8"/>
  <c r="D2133" i="8"/>
  <c r="CK2132" i="8"/>
  <c r="CH2132" i="8"/>
  <c r="CE2132" i="8"/>
  <c r="CB2132" i="8"/>
  <c r="BY2132" i="8"/>
  <c r="BU2132" i="8"/>
  <c r="BV2132" i="8" s="1"/>
  <c r="BQ2132" i="8"/>
  <c r="BN2132" i="8"/>
  <c r="BK2132" i="8"/>
  <c r="BR2132" i="8" s="1"/>
  <c r="BE2132" i="8"/>
  <c r="BB2132" i="8"/>
  <c r="AY2132" i="8"/>
  <c r="AV2132" i="8"/>
  <c r="BH2132" i="8" s="1"/>
  <c r="AP2132" i="8"/>
  <c r="AM2132" i="8"/>
  <c r="AS2132" i="8" s="1"/>
  <c r="AG2132" i="8"/>
  <c r="AD2132" i="8"/>
  <c r="AJ2132" i="8" s="1"/>
  <c r="X2132" i="8"/>
  <c r="U2132" i="8"/>
  <c r="P2132" i="8"/>
  <c r="M2132" i="8"/>
  <c r="J2132" i="8"/>
  <c r="G2132" i="8"/>
  <c r="D2132" i="8"/>
  <c r="CK2131" i="8"/>
  <c r="CH2131" i="8"/>
  <c r="CE2131" i="8"/>
  <c r="CB2131" i="8"/>
  <c r="BY2131" i="8"/>
  <c r="BU2131" i="8"/>
  <c r="BV2131" i="8" s="1"/>
  <c r="BQ2131" i="8"/>
  <c r="BN2131" i="8"/>
  <c r="BK2131" i="8"/>
  <c r="BR2131" i="8" s="1"/>
  <c r="BE2131" i="8"/>
  <c r="BB2131" i="8"/>
  <c r="AY2131" i="8"/>
  <c r="AV2131" i="8"/>
  <c r="BH2131" i="8" s="1"/>
  <c r="AP2131" i="8"/>
  <c r="AM2131" i="8"/>
  <c r="AS2131" i="8" s="1"/>
  <c r="AG2131" i="8"/>
  <c r="AD2131" i="8"/>
  <c r="AJ2131" i="8" s="1"/>
  <c r="X2131" i="8"/>
  <c r="U2131" i="8"/>
  <c r="P2131" i="8"/>
  <c r="M2131" i="8"/>
  <c r="J2131" i="8"/>
  <c r="G2131" i="8"/>
  <c r="D2131" i="8"/>
  <c r="CK2130" i="8"/>
  <c r="CH2130" i="8"/>
  <c r="CE2130" i="8"/>
  <c r="CB2130" i="8"/>
  <c r="BY2130" i="8"/>
  <c r="BU2130" i="8"/>
  <c r="BV2130" i="8" s="1"/>
  <c r="BQ2130" i="8"/>
  <c r="BN2130" i="8"/>
  <c r="BK2130" i="8"/>
  <c r="BR2130" i="8" s="1"/>
  <c r="BE2130" i="8"/>
  <c r="BB2130" i="8"/>
  <c r="AY2130" i="8"/>
  <c r="AV2130" i="8"/>
  <c r="BH2130" i="8" s="1"/>
  <c r="AP2130" i="8"/>
  <c r="AM2130" i="8"/>
  <c r="AS2130" i="8" s="1"/>
  <c r="AG2130" i="8"/>
  <c r="AD2130" i="8"/>
  <c r="AJ2130" i="8" s="1"/>
  <c r="X2130" i="8"/>
  <c r="U2130" i="8"/>
  <c r="P2130" i="8"/>
  <c r="M2130" i="8"/>
  <c r="J2130" i="8"/>
  <c r="G2130" i="8"/>
  <c r="D2130" i="8"/>
  <c r="CK2129" i="8"/>
  <c r="CH2129" i="8"/>
  <c r="CE2129" i="8"/>
  <c r="CB2129" i="8"/>
  <c r="BY2129" i="8"/>
  <c r="BU2129" i="8"/>
  <c r="BV2129" i="8" s="1"/>
  <c r="BQ2129" i="8"/>
  <c r="BN2129" i="8"/>
  <c r="BK2129" i="8"/>
  <c r="BR2129" i="8" s="1"/>
  <c r="BE2129" i="8"/>
  <c r="BB2129" i="8"/>
  <c r="AY2129" i="8"/>
  <c r="AV2129" i="8"/>
  <c r="BH2129" i="8" s="1"/>
  <c r="AP2129" i="8"/>
  <c r="AM2129" i="8"/>
  <c r="AS2129" i="8" s="1"/>
  <c r="AG2129" i="8"/>
  <c r="AD2129" i="8"/>
  <c r="AJ2129" i="8" s="1"/>
  <c r="X2129" i="8"/>
  <c r="U2129" i="8"/>
  <c r="P2129" i="8"/>
  <c r="M2129" i="8"/>
  <c r="J2129" i="8"/>
  <c r="G2129" i="8"/>
  <c r="D2129" i="8"/>
  <c r="CK2128" i="8"/>
  <c r="CH2128" i="8"/>
  <c r="CE2128" i="8"/>
  <c r="CB2128" i="8"/>
  <c r="BY2128" i="8"/>
  <c r="BU2128" i="8"/>
  <c r="BV2128" i="8" s="1"/>
  <c r="BQ2128" i="8"/>
  <c r="BN2128" i="8"/>
  <c r="BK2128" i="8"/>
  <c r="BR2128" i="8" s="1"/>
  <c r="BE2128" i="8"/>
  <c r="BB2128" i="8"/>
  <c r="AY2128" i="8"/>
  <c r="AV2128" i="8"/>
  <c r="BH2128" i="8" s="1"/>
  <c r="AP2128" i="8"/>
  <c r="AM2128" i="8"/>
  <c r="AS2128" i="8" s="1"/>
  <c r="AG2128" i="8"/>
  <c r="AD2128" i="8"/>
  <c r="AJ2128" i="8" s="1"/>
  <c r="X2128" i="8"/>
  <c r="U2128" i="8"/>
  <c r="P2128" i="8"/>
  <c r="M2128" i="8"/>
  <c r="J2128" i="8"/>
  <c r="G2128" i="8"/>
  <c r="D2128" i="8"/>
  <c r="CK2127" i="8"/>
  <c r="CH2127" i="8"/>
  <c r="CE2127" i="8"/>
  <c r="CB2127" i="8"/>
  <c r="BY2127" i="8"/>
  <c r="BU2127" i="8"/>
  <c r="BV2127" i="8" s="1"/>
  <c r="BQ2127" i="8"/>
  <c r="BN2127" i="8"/>
  <c r="BK2127" i="8"/>
  <c r="BR2127" i="8" s="1"/>
  <c r="BE2127" i="8"/>
  <c r="BB2127" i="8"/>
  <c r="AY2127" i="8"/>
  <c r="AV2127" i="8"/>
  <c r="BH2127" i="8" s="1"/>
  <c r="AP2127" i="8"/>
  <c r="AM2127" i="8"/>
  <c r="AS2127" i="8" s="1"/>
  <c r="AG2127" i="8"/>
  <c r="AD2127" i="8"/>
  <c r="AJ2127" i="8" s="1"/>
  <c r="X2127" i="8"/>
  <c r="U2127" i="8"/>
  <c r="P2127" i="8"/>
  <c r="M2127" i="8"/>
  <c r="J2127" i="8"/>
  <c r="G2127" i="8"/>
  <c r="D2127" i="8"/>
  <c r="CK2126" i="8"/>
  <c r="CH2126" i="8"/>
  <c r="CE2126" i="8"/>
  <c r="CB2126" i="8"/>
  <c r="BY2126" i="8"/>
  <c r="BU2126" i="8"/>
  <c r="BV2126" i="8" s="1"/>
  <c r="BQ2126" i="8"/>
  <c r="BN2126" i="8"/>
  <c r="BK2126" i="8"/>
  <c r="BR2126" i="8" s="1"/>
  <c r="BE2126" i="8"/>
  <c r="BB2126" i="8"/>
  <c r="AY2126" i="8"/>
  <c r="AV2126" i="8"/>
  <c r="BH2126" i="8" s="1"/>
  <c r="AP2126" i="8"/>
  <c r="AM2126" i="8"/>
  <c r="AS2126" i="8" s="1"/>
  <c r="AG2126" i="8"/>
  <c r="AD2126" i="8"/>
  <c r="AJ2126" i="8" s="1"/>
  <c r="X2126" i="8"/>
  <c r="U2126" i="8"/>
  <c r="P2126" i="8"/>
  <c r="M2126" i="8"/>
  <c r="J2126" i="8"/>
  <c r="G2126" i="8"/>
  <c r="D2126" i="8"/>
  <c r="CK2125" i="8"/>
  <c r="CH2125" i="8"/>
  <c r="CE2125" i="8"/>
  <c r="CB2125" i="8"/>
  <c r="BY2125" i="8"/>
  <c r="BU2125" i="8"/>
  <c r="BV2125" i="8" s="1"/>
  <c r="BQ2125" i="8"/>
  <c r="BN2125" i="8"/>
  <c r="BK2125" i="8"/>
  <c r="BR2125" i="8" s="1"/>
  <c r="BE2125" i="8"/>
  <c r="BB2125" i="8"/>
  <c r="AY2125" i="8"/>
  <c r="AV2125" i="8"/>
  <c r="BH2125" i="8" s="1"/>
  <c r="AP2125" i="8"/>
  <c r="AM2125" i="8"/>
  <c r="AS2125" i="8" s="1"/>
  <c r="AG2125" i="8"/>
  <c r="AD2125" i="8"/>
  <c r="AJ2125" i="8" s="1"/>
  <c r="X2125" i="8"/>
  <c r="U2125" i="8"/>
  <c r="P2125" i="8"/>
  <c r="M2125" i="8"/>
  <c r="J2125" i="8"/>
  <c r="G2125" i="8"/>
  <c r="D2125" i="8"/>
  <c r="CK2124" i="8"/>
  <c r="CH2124" i="8"/>
  <c r="CE2124" i="8"/>
  <c r="CB2124" i="8"/>
  <c r="BY2124" i="8"/>
  <c r="BU2124" i="8"/>
  <c r="BV2124" i="8" s="1"/>
  <c r="BQ2124" i="8"/>
  <c r="BN2124" i="8"/>
  <c r="BK2124" i="8"/>
  <c r="BR2124" i="8" s="1"/>
  <c r="BE2124" i="8"/>
  <c r="BB2124" i="8"/>
  <c r="AY2124" i="8"/>
  <c r="AV2124" i="8"/>
  <c r="BH2124" i="8" s="1"/>
  <c r="AP2124" i="8"/>
  <c r="AM2124" i="8"/>
  <c r="AS2124" i="8" s="1"/>
  <c r="AG2124" i="8"/>
  <c r="AD2124" i="8"/>
  <c r="AJ2124" i="8" s="1"/>
  <c r="X2124" i="8"/>
  <c r="U2124" i="8"/>
  <c r="P2124" i="8"/>
  <c r="M2124" i="8"/>
  <c r="J2124" i="8"/>
  <c r="G2124" i="8"/>
  <c r="D2124" i="8"/>
  <c r="CK2123" i="8"/>
  <c r="CH2123" i="8"/>
  <c r="CE2123" i="8"/>
  <c r="CB2123" i="8"/>
  <c r="BY2123" i="8"/>
  <c r="BU2123" i="8"/>
  <c r="BV2123" i="8" s="1"/>
  <c r="BQ2123" i="8"/>
  <c r="BN2123" i="8"/>
  <c r="BK2123" i="8"/>
  <c r="BR2123" i="8" s="1"/>
  <c r="BE2123" i="8"/>
  <c r="BB2123" i="8"/>
  <c r="AY2123" i="8"/>
  <c r="AV2123" i="8"/>
  <c r="BH2123" i="8" s="1"/>
  <c r="AP2123" i="8"/>
  <c r="AM2123" i="8"/>
  <c r="AS2123" i="8" s="1"/>
  <c r="AG2123" i="8"/>
  <c r="AD2123" i="8"/>
  <c r="AJ2123" i="8" s="1"/>
  <c r="X2123" i="8"/>
  <c r="U2123" i="8"/>
  <c r="P2123" i="8"/>
  <c r="M2123" i="8"/>
  <c r="J2123" i="8"/>
  <c r="G2123" i="8"/>
  <c r="D2123" i="8"/>
  <c r="CK2122" i="8"/>
  <c r="CH2122" i="8"/>
  <c r="CE2122" i="8"/>
  <c r="CB2122" i="8"/>
  <c r="BY2122" i="8"/>
  <c r="BU2122" i="8"/>
  <c r="BV2122" i="8" s="1"/>
  <c r="BQ2122" i="8"/>
  <c r="BN2122" i="8"/>
  <c r="BK2122" i="8"/>
  <c r="BR2122" i="8" s="1"/>
  <c r="BE2122" i="8"/>
  <c r="BB2122" i="8"/>
  <c r="AY2122" i="8"/>
  <c r="AV2122" i="8"/>
  <c r="BH2122" i="8" s="1"/>
  <c r="AP2122" i="8"/>
  <c r="AM2122" i="8"/>
  <c r="AS2122" i="8" s="1"/>
  <c r="AG2122" i="8"/>
  <c r="AD2122" i="8"/>
  <c r="AJ2122" i="8" s="1"/>
  <c r="X2122" i="8"/>
  <c r="U2122" i="8"/>
  <c r="P2122" i="8"/>
  <c r="M2122" i="8"/>
  <c r="J2122" i="8"/>
  <c r="G2122" i="8"/>
  <c r="D2122" i="8"/>
  <c r="CK2121" i="8"/>
  <c r="CH2121" i="8"/>
  <c r="CE2121" i="8"/>
  <c r="CB2121" i="8"/>
  <c r="BY2121" i="8"/>
  <c r="BU2121" i="8"/>
  <c r="BV2121" i="8" s="1"/>
  <c r="BQ2121" i="8"/>
  <c r="BN2121" i="8"/>
  <c r="BK2121" i="8"/>
  <c r="BR2121" i="8" s="1"/>
  <c r="BE2121" i="8"/>
  <c r="BB2121" i="8"/>
  <c r="AY2121" i="8"/>
  <c r="AV2121" i="8"/>
  <c r="BH2121" i="8" s="1"/>
  <c r="AP2121" i="8"/>
  <c r="AM2121" i="8"/>
  <c r="AS2121" i="8" s="1"/>
  <c r="AG2121" i="8"/>
  <c r="AD2121" i="8"/>
  <c r="AJ2121" i="8" s="1"/>
  <c r="X2121" i="8"/>
  <c r="U2121" i="8"/>
  <c r="P2121" i="8"/>
  <c r="M2121" i="8"/>
  <c r="J2121" i="8"/>
  <c r="G2121" i="8"/>
  <c r="D2121" i="8"/>
  <c r="CK2120" i="8"/>
  <c r="CH2120" i="8"/>
  <c r="CE2120" i="8"/>
  <c r="CB2120" i="8"/>
  <c r="BY2120" i="8"/>
  <c r="BU2120" i="8"/>
  <c r="BV2120" i="8" s="1"/>
  <c r="BQ2120" i="8"/>
  <c r="BN2120" i="8"/>
  <c r="BK2120" i="8"/>
  <c r="BR2120" i="8" s="1"/>
  <c r="BE2120" i="8"/>
  <c r="BB2120" i="8"/>
  <c r="AY2120" i="8"/>
  <c r="AV2120" i="8"/>
  <c r="BH2120" i="8" s="1"/>
  <c r="AP2120" i="8"/>
  <c r="AM2120" i="8"/>
  <c r="AS2120" i="8" s="1"/>
  <c r="AG2120" i="8"/>
  <c r="AD2120" i="8"/>
  <c r="AJ2120" i="8" s="1"/>
  <c r="X2120" i="8"/>
  <c r="U2120" i="8"/>
  <c r="P2120" i="8"/>
  <c r="M2120" i="8"/>
  <c r="J2120" i="8"/>
  <c r="G2120" i="8"/>
  <c r="D2120" i="8"/>
  <c r="CK2119" i="8"/>
  <c r="CH2119" i="8"/>
  <c r="CE2119" i="8"/>
  <c r="CB2119" i="8"/>
  <c r="BY2119" i="8"/>
  <c r="BU2119" i="8"/>
  <c r="BV2119" i="8" s="1"/>
  <c r="BQ2119" i="8"/>
  <c r="BN2119" i="8"/>
  <c r="BK2119" i="8"/>
  <c r="BR2119" i="8" s="1"/>
  <c r="BE2119" i="8"/>
  <c r="BB2119" i="8"/>
  <c r="AY2119" i="8"/>
  <c r="AV2119" i="8"/>
  <c r="BH2119" i="8" s="1"/>
  <c r="AP2119" i="8"/>
  <c r="AM2119" i="8"/>
  <c r="AS2119" i="8" s="1"/>
  <c r="AG2119" i="8"/>
  <c r="AD2119" i="8"/>
  <c r="AJ2119" i="8" s="1"/>
  <c r="X2119" i="8"/>
  <c r="U2119" i="8"/>
  <c r="P2119" i="8"/>
  <c r="M2119" i="8"/>
  <c r="J2119" i="8"/>
  <c r="G2119" i="8"/>
  <c r="D2119" i="8"/>
  <c r="CK2118" i="8"/>
  <c r="CH2118" i="8"/>
  <c r="CE2118" i="8"/>
  <c r="CB2118" i="8"/>
  <c r="BY2118" i="8"/>
  <c r="BU2118" i="8"/>
  <c r="BV2118" i="8" s="1"/>
  <c r="BQ2118" i="8"/>
  <c r="BN2118" i="8"/>
  <c r="BK2118" i="8"/>
  <c r="BR2118" i="8" s="1"/>
  <c r="BE2118" i="8"/>
  <c r="BB2118" i="8"/>
  <c r="AY2118" i="8"/>
  <c r="AV2118" i="8"/>
  <c r="BH2118" i="8" s="1"/>
  <c r="AP2118" i="8"/>
  <c r="AM2118" i="8"/>
  <c r="AS2118" i="8" s="1"/>
  <c r="AG2118" i="8"/>
  <c r="AD2118" i="8"/>
  <c r="AJ2118" i="8" s="1"/>
  <c r="X2118" i="8"/>
  <c r="U2118" i="8"/>
  <c r="P2118" i="8"/>
  <c r="M2118" i="8"/>
  <c r="J2118" i="8"/>
  <c r="G2118" i="8"/>
  <c r="D2118" i="8"/>
  <c r="CK2117" i="8"/>
  <c r="CH2117" i="8"/>
  <c r="CE2117" i="8"/>
  <c r="CB2117" i="8"/>
  <c r="BY2117" i="8"/>
  <c r="BU2117" i="8"/>
  <c r="BV2117" i="8" s="1"/>
  <c r="BQ2117" i="8"/>
  <c r="BN2117" i="8"/>
  <c r="BK2117" i="8"/>
  <c r="BR2117" i="8" s="1"/>
  <c r="BE2117" i="8"/>
  <c r="BB2117" i="8"/>
  <c r="AY2117" i="8"/>
  <c r="AV2117" i="8"/>
  <c r="BH2117" i="8" s="1"/>
  <c r="AP2117" i="8"/>
  <c r="AM2117" i="8"/>
  <c r="AS2117" i="8" s="1"/>
  <c r="AG2117" i="8"/>
  <c r="AD2117" i="8"/>
  <c r="AJ2117" i="8" s="1"/>
  <c r="X2117" i="8"/>
  <c r="U2117" i="8"/>
  <c r="P2117" i="8"/>
  <c r="M2117" i="8"/>
  <c r="J2117" i="8"/>
  <c r="G2117" i="8"/>
  <c r="D2117" i="8"/>
  <c r="CK2116" i="8"/>
  <c r="CH2116" i="8"/>
  <c r="CE2116" i="8"/>
  <c r="CB2116" i="8"/>
  <c r="BY2116" i="8"/>
  <c r="BU2116" i="8"/>
  <c r="BV2116" i="8" s="1"/>
  <c r="BQ2116" i="8"/>
  <c r="BN2116" i="8"/>
  <c r="BK2116" i="8"/>
  <c r="BR2116" i="8" s="1"/>
  <c r="BE2116" i="8"/>
  <c r="BB2116" i="8"/>
  <c r="AY2116" i="8"/>
  <c r="AV2116" i="8"/>
  <c r="BH2116" i="8" s="1"/>
  <c r="AP2116" i="8"/>
  <c r="AM2116" i="8"/>
  <c r="AS2116" i="8" s="1"/>
  <c r="AG2116" i="8"/>
  <c r="AD2116" i="8"/>
  <c r="AJ2116" i="8" s="1"/>
  <c r="X2116" i="8"/>
  <c r="U2116" i="8"/>
  <c r="P2116" i="8"/>
  <c r="M2116" i="8"/>
  <c r="J2116" i="8"/>
  <c r="G2116" i="8"/>
  <c r="D2116" i="8"/>
  <c r="CK2115" i="8"/>
  <c r="CH2115" i="8"/>
  <c r="CE2115" i="8"/>
  <c r="CB2115" i="8"/>
  <c r="BY2115" i="8"/>
  <c r="BU2115" i="8"/>
  <c r="BV2115" i="8" s="1"/>
  <c r="BQ2115" i="8"/>
  <c r="BN2115" i="8"/>
  <c r="BK2115" i="8"/>
  <c r="BR2115" i="8" s="1"/>
  <c r="BE2115" i="8"/>
  <c r="BB2115" i="8"/>
  <c r="AY2115" i="8"/>
  <c r="AV2115" i="8"/>
  <c r="BH2115" i="8" s="1"/>
  <c r="AP2115" i="8"/>
  <c r="AM2115" i="8"/>
  <c r="AS2115" i="8" s="1"/>
  <c r="AG2115" i="8"/>
  <c r="AD2115" i="8"/>
  <c r="AJ2115" i="8" s="1"/>
  <c r="X2115" i="8"/>
  <c r="U2115" i="8"/>
  <c r="P2115" i="8"/>
  <c r="M2115" i="8"/>
  <c r="J2115" i="8"/>
  <c r="G2115" i="8"/>
  <c r="D2115" i="8"/>
  <c r="CK2114" i="8"/>
  <c r="CH2114" i="8"/>
  <c r="CE2114" i="8"/>
  <c r="CB2114" i="8"/>
  <c r="BY2114" i="8"/>
  <c r="BU2114" i="8"/>
  <c r="BV2114" i="8" s="1"/>
  <c r="BQ2114" i="8"/>
  <c r="BN2114" i="8"/>
  <c r="BK2114" i="8"/>
  <c r="BR2114" i="8" s="1"/>
  <c r="BE2114" i="8"/>
  <c r="BB2114" i="8"/>
  <c r="AY2114" i="8"/>
  <c r="AV2114" i="8"/>
  <c r="BH2114" i="8" s="1"/>
  <c r="AP2114" i="8"/>
  <c r="AM2114" i="8"/>
  <c r="AS2114" i="8" s="1"/>
  <c r="AG2114" i="8"/>
  <c r="AD2114" i="8"/>
  <c r="AJ2114" i="8" s="1"/>
  <c r="X2114" i="8"/>
  <c r="U2114" i="8"/>
  <c r="P2114" i="8"/>
  <c r="M2114" i="8"/>
  <c r="J2114" i="8"/>
  <c r="G2114" i="8"/>
  <c r="D2114" i="8"/>
  <c r="CK2113" i="8"/>
  <c r="CH2113" i="8"/>
  <c r="CE2113" i="8"/>
  <c r="CB2113" i="8"/>
  <c r="BY2113" i="8"/>
  <c r="BU2113" i="8"/>
  <c r="BV2113" i="8" s="1"/>
  <c r="BQ2113" i="8"/>
  <c r="BN2113" i="8"/>
  <c r="BK2113" i="8"/>
  <c r="BR2113" i="8" s="1"/>
  <c r="BE2113" i="8"/>
  <c r="BB2113" i="8"/>
  <c r="AY2113" i="8"/>
  <c r="AV2113" i="8"/>
  <c r="BH2113" i="8" s="1"/>
  <c r="AP2113" i="8"/>
  <c r="AM2113" i="8"/>
  <c r="AS2113" i="8" s="1"/>
  <c r="AG2113" i="8"/>
  <c r="AD2113" i="8"/>
  <c r="AJ2113" i="8" s="1"/>
  <c r="X2113" i="8"/>
  <c r="U2113" i="8"/>
  <c r="P2113" i="8"/>
  <c r="M2113" i="8"/>
  <c r="J2113" i="8"/>
  <c r="G2113" i="8"/>
  <c r="D2113" i="8"/>
  <c r="CK2112" i="8"/>
  <c r="CH2112" i="8"/>
  <c r="CE2112" i="8"/>
  <c r="CB2112" i="8"/>
  <c r="BY2112" i="8"/>
  <c r="BU2112" i="8"/>
  <c r="BV2112" i="8" s="1"/>
  <c r="BQ2112" i="8"/>
  <c r="BN2112" i="8"/>
  <c r="BK2112" i="8"/>
  <c r="BR2112" i="8" s="1"/>
  <c r="BE2112" i="8"/>
  <c r="BB2112" i="8"/>
  <c r="AY2112" i="8"/>
  <c r="AV2112" i="8"/>
  <c r="BH2112" i="8" s="1"/>
  <c r="AP2112" i="8"/>
  <c r="AM2112" i="8"/>
  <c r="AS2112" i="8" s="1"/>
  <c r="AG2112" i="8"/>
  <c r="AD2112" i="8"/>
  <c r="AJ2112" i="8" s="1"/>
  <c r="X2112" i="8"/>
  <c r="U2112" i="8"/>
  <c r="P2112" i="8"/>
  <c r="M2112" i="8"/>
  <c r="J2112" i="8"/>
  <c r="G2112" i="8"/>
  <c r="D2112" i="8"/>
  <c r="CK2111" i="8"/>
  <c r="CH2111" i="8"/>
  <c r="CE2111" i="8"/>
  <c r="CB2111" i="8"/>
  <c r="BY2111" i="8"/>
  <c r="BU2111" i="8"/>
  <c r="BV2111" i="8" s="1"/>
  <c r="BQ2111" i="8"/>
  <c r="BN2111" i="8"/>
  <c r="BK2111" i="8"/>
  <c r="BR2111" i="8" s="1"/>
  <c r="BE2111" i="8"/>
  <c r="BB2111" i="8"/>
  <c r="AY2111" i="8"/>
  <c r="AV2111" i="8"/>
  <c r="BH2111" i="8" s="1"/>
  <c r="AP2111" i="8"/>
  <c r="AM2111" i="8"/>
  <c r="AS2111" i="8" s="1"/>
  <c r="AG2111" i="8"/>
  <c r="AD2111" i="8"/>
  <c r="AJ2111" i="8" s="1"/>
  <c r="X2111" i="8"/>
  <c r="U2111" i="8"/>
  <c r="P2111" i="8"/>
  <c r="M2111" i="8"/>
  <c r="J2111" i="8"/>
  <c r="G2111" i="8"/>
  <c r="D2111" i="8"/>
  <c r="CK2110" i="8"/>
  <c r="CH2110" i="8"/>
  <c r="CE2110" i="8"/>
  <c r="CB2110" i="8"/>
  <c r="BY2110" i="8"/>
  <c r="BU2110" i="8"/>
  <c r="BV2110" i="8" s="1"/>
  <c r="BQ2110" i="8"/>
  <c r="BN2110" i="8"/>
  <c r="BK2110" i="8"/>
  <c r="BR2110" i="8" s="1"/>
  <c r="BE2110" i="8"/>
  <c r="BB2110" i="8"/>
  <c r="AY2110" i="8"/>
  <c r="AV2110" i="8"/>
  <c r="BH2110" i="8" s="1"/>
  <c r="AP2110" i="8"/>
  <c r="AM2110" i="8"/>
  <c r="AS2110" i="8" s="1"/>
  <c r="AG2110" i="8"/>
  <c r="AD2110" i="8"/>
  <c r="AJ2110" i="8" s="1"/>
  <c r="X2110" i="8"/>
  <c r="U2110" i="8"/>
  <c r="P2110" i="8"/>
  <c r="M2110" i="8"/>
  <c r="J2110" i="8"/>
  <c r="G2110" i="8"/>
  <c r="D2110" i="8"/>
  <c r="CK2109" i="8"/>
  <c r="CH2109" i="8"/>
  <c r="CE2109" i="8"/>
  <c r="CB2109" i="8"/>
  <c r="BY2109" i="8"/>
  <c r="BU2109" i="8"/>
  <c r="BV2109" i="8" s="1"/>
  <c r="BQ2109" i="8"/>
  <c r="BN2109" i="8"/>
  <c r="BK2109" i="8"/>
  <c r="BR2109" i="8" s="1"/>
  <c r="BE2109" i="8"/>
  <c r="BB2109" i="8"/>
  <c r="AY2109" i="8"/>
  <c r="AV2109" i="8"/>
  <c r="BH2109" i="8" s="1"/>
  <c r="AP2109" i="8"/>
  <c r="AM2109" i="8"/>
  <c r="AS2109" i="8" s="1"/>
  <c r="AG2109" i="8"/>
  <c r="AD2109" i="8"/>
  <c r="AJ2109" i="8" s="1"/>
  <c r="X2109" i="8"/>
  <c r="U2109" i="8"/>
  <c r="P2109" i="8"/>
  <c r="M2109" i="8"/>
  <c r="J2109" i="8"/>
  <c r="G2109" i="8"/>
  <c r="D2109" i="8"/>
  <c r="CK2108" i="8"/>
  <c r="CH2108" i="8"/>
  <c r="CE2108" i="8"/>
  <c r="CB2108" i="8"/>
  <c r="BY2108" i="8"/>
  <c r="BU2108" i="8"/>
  <c r="BV2108" i="8" s="1"/>
  <c r="BQ2108" i="8"/>
  <c r="BN2108" i="8"/>
  <c r="BK2108" i="8"/>
  <c r="BR2108" i="8" s="1"/>
  <c r="BE2108" i="8"/>
  <c r="BB2108" i="8"/>
  <c r="AY2108" i="8"/>
  <c r="AV2108" i="8"/>
  <c r="BH2108" i="8" s="1"/>
  <c r="AP2108" i="8"/>
  <c r="AM2108" i="8"/>
  <c r="AS2108" i="8" s="1"/>
  <c r="AG2108" i="8"/>
  <c r="AD2108" i="8"/>
  <c r="AJ2108" i="8" s="1"/>
  <c r="X2108" i="8"/>
  <c r="U2108" i="8"/>
  <c r="P2108" i="8"/>
  <c r="M2108" i="8"/>
  <c r="J2108" i="8"/>
  <c r="G2108" i="8"/>
  <c r="D2108" i="8"/>
  <c r="CK2107" i="8"/>
  <c r="CH2107" i="8"/>
  <c r="CE2107" i="8"/>
  <c r="CB2107" i="8"/>
  <c r="BY2107" i="8"/>
  <c r="BU2107" i="8"/>
  <c r="BV2107" i="8" s="1"/>
  <c r="BQ2107" i="8"/>
  <c r="BN2107" i="8"/>
  <c r="BK2107" i="8"/>
  <c r="BR2107" i="8" s="1"/>
  <c r="BE2107" i="8"/>
  <c r="BB2107" i="8"/>
  <c r="AY2107" i="8"/>
  <c r="AV2107" i="8"/>
  <c r="BH2107" i="8" s="1"/>
  <c r="AP2107" i="8"/>
  <c r="AM2107" i="8"/>
  <c r="AS2107" i="8" s="1"/>
  <c r="AG2107" i="8"/>
  <c r="AD2107" i="8"/>
  <c r="AJ2107" i="8" s="1"/>
  <c r="X2107" i="8"/>
  <c r="U2107" i="8"/>
  <c r="P2107" i="8"/>
  <c r="M2107" i="8"/>
  <c r="J2107" i="8"/>
  <c r="G2107" i="8"/>
  <c r="D2107" i="8"/>
  <c r="CK2106" i="8"/>
  <c r="CH2106" i="8"/>
  <c r="CE2106" i="8"/>
  <c r="CB2106" i="8"/>
  <c r="BY2106" i="8"/>
  <c r="BU2106" i="8"/>
  <c r="BV2106" i="8" s="1"/>
  <c r="BQ2106" i="8"/>
  <c r="BN2106" i="8"/>
  <c r="BK2106" i="8"/>
  <c r="BR2106" i="8" s="1"/>
  <c r="BE2106" i="8"/>
  <c r="BB2106" i="8"/>
  <c r="AY2106" i="8"/>
  <c r="AV2106" i="8"/>
  <c r="BH2106" i="8" s="1"/>
  <c r="AP2106" i="8"/>
  <c r="AM2106" i="8"/>
  <c r="AS2106" i="8" s="1"/>
  <c r="AG2106" i="8"/>
  <c r="AD2106" i="8"/>
  <c r="AJ2106" i="8" s="1"/>
  <c r="X2106" i="8"/>
  <c r="U2106" i="8"/>
  <c r="P2106" i="8"/>
  <c r="M2106" i="8"/>
  <c r="J2106" i="8"/>
  <c r="G2106" i="8"/>
  <c r="D2106" i="8"/>
  <c r="CK2105" i="8"/>
  <c r="CH2105" i="8"/>
  <c r="CE2105" i="8"/>
  <c r="CB2105" i="8"/>
  <c r="BY2105" i="8"/>
  <c r="BU2105" i="8"/>
  <c r="BV2105" i="8" s="1"/>
  <c r="BQ2105" i="8"/>
  <c r="BN2105" i="8"/>
  <c r="BK2105" i="8"/>
  <c r="BR2105" i="8" s="1"/>
  <c r="BE2105" i="8"/>
  <c r="BB2105" i="8"/>
  <c r="AY2105" i="8"/>
  <c r="AV2105" i="8"/>
  <c r="BH2105" i="8" s="1"/>
  <c r="AP2105" i="8"/>
  <c r="AM2105" i="8"/>
  <c r="AS2105" i="8" s="1"/>
  <c r="AG2105" i="8"/>
  <c r="AD2105" i="8"/>
  <c r="AJ2105" i="8" s="1"/>
  <c r="X2105" i="8"/>
  <c r="U2105" i="8"/>
  <c r="P2105" i="8"/>
  <c r="M2105" i="8"/>
  <c r="J2105" i="8"/>
  <c r="G2105" i="8"/>
  <c r="D2105" i="8"/>
  <c r="CK2104" i="8"/>
  <c r="CH2104" i="8"/>
  <c r="CE2104" i="8"/>
  <c r="CB2104" i="8"/>
  <c r="BY2104" i="8"/>
  <c r="BU2104" i="8"/>
  <c r="BV2104" i="8" s="1"/>
  <c r="BQ2104" i="8"/>
  <c r="BN2104" i="8"/>
  <c r="BK2104" i="8"/>
  <c r="BR2104" i="8" s="1"/>
  <c r="BE2104" i="8"/>
  <c r="BB2104" i="8"/>
  <c r="AY2104" i="8"/>
  <c r="AV2104" i="8"/>
  <c r="BH2104" i="8" s="1"/>
  <c r="AP2104" i="8"/>
  <c r="AM2104" i="8"/>
  <c r="AS2104" i="8" s="1"/>
  <c r="AG2104" i="8"/>
  <c r="AD2104" i="8"/>
  <c r="AJ2104" i="8" s="1"/>
  <c r="X2104" i="8"/>
  <c r="U2104" i="8"/>
  <c r="P2104" i="8"/>
  <c r="M2104" i="8"/>
  <c r="J2104" i="8"/>
  <c r="G2104" i="8"/>
  <c r="D2104" i="8"/>
  <c r="CK2103" i="8"/>
  <c r="CH2103" i="8"/>
  <c r="CE2103" i="8"/>
  <c r="CB2103" i="8"/>
  <c r="BY2103" i="8"/>
  <c r="BU2103" i="8"/>
  <c r="BV2103" i="8" s="1"/>
  <c r="BQ2103" i="8"/>
  <c r="BN2103" i="8"/>
  <c r="BK2103" i="8"/>
  <c r="BR2103" i="8" s="1"/>
  <c r="BE2103" i="8"/>
  <c r="BB2103" i="8"/>
  <c r="AY2103" i="8"/>
  <c r="AV2103" i="8"/>
  <c r="BH2103" i="8" s="1"/>
  <c r="AP2103" i="8"/>
  <c r="AM2103" i="8"/>
  <c r="AS2103" i="8" s="1"/>
  <c r="AG2103" i="8"/>
  <c r="AD2103" i="8"/>
  <c r="AJ2103" i="8" s="1"/>
  <c r="X2103" i="8"/>
  <c r="U2103" i="8"/>
  <c r="P2103" i="8"/>
  <c r="M2103" i="8"/>
  <c r="J2103" i="8"/>
  <c r="G2103" i="8"/>
  <c r="D2103" i="8"/>
  <c r="CK2102" i="8"/>
  <c r="CH2102" i="8"/>
  <c r="CE2102" i="8"/>
  <c r="CB2102" i="8"/>
  <c r="BY2102" i="8"/>
  <c r="BU2102" i="8"/>
  <c r="BV2102" i="8" s="1"/>
  <c r="BQ2102" i="8"/>
  <c r="BN2102" i="8"/>
  <c r="BK2102" i="8"/>
  <c r="BR2102" i="8" s="1"/>
  <c r="BE2102" i="8"/>
  <c r="BB2102" i="8"/>
  <c r="AY2102" i="8"/>
  <c r="AV2102" i="8"/>
  <c r="BH2102" i="8" s="1"/>
  <c r="AP2102" i="8"/>
  <c r="AM2102" i="8"/>
  <c r="AS2102" i="8" s="1"/>
  <c r="AG2102" i="8"/>
  <c r="AD2102" i="8"/>
  <c r="AJ2102" i="8" s="1"/>
  <c r="X2102" i="8"/>
  <c r="U2102" i="8"/>
  <c r="P2102" i="8"/>
  <c r="M2102" i="8"/>
  <c r="J2102" i="8"/>
  <c r="G2102" i="8"/>
  <c r="D2102" i="8"/>
  <c r="CK2101" i="8"/>
  <c r="CH2101" i="8"/>
  <c r="CE2101" i="8"/>
  <c r="CB2101" i="8"/>
  <c r="BY2101" i="8"/>
  <c r="BU2101" i="8"/>
  <c r="BV2101" i="8" s="1"/>
  <c r="BQ2101" i="8"/>
  <c r="BN2101" i="8"/>
  <c r="BK2101" i="8"/>
  <c r="BR2101" i="8" s="1"/>
  <c r="BE2101" i="8"/>
  <c r="BB2101" i="8"/>
  <c r="AY2101" i="8"/>
  <c r="AV2101" i="8"/>
  <c r="BH2101" i="8" s="1"/>
  <c r="AP2101" i="8"/>
  <c r="AM2101" i="8"/>
  <c r="AS2101" i="8" s="1"/>
  <c r="AG2101" i="8"/>
  <c r="AD2101" i="8"/>
  <c r="AJ2101" i="8" s="1"/>
  <c r="X2101" i="8"/>
  <c r="U2101" i="8"/>
  <c r="P2101" i="8"/>
  <c r="M2101" i="8"/>
  <c r="J2101" i="8"/>
  <c r="G2101" i="8"/>
  <c r="D2101" i="8"/>
  <c r="CK2100" i="8"/>
  <c r="CH2100" i="8"/>
  <c r="CE2100" i="8"/>
  <c r="CB2100" i="8"/>
  <c r="BY2100" i="8"/>
  <c r="BU2100" i="8"/>
  <c r="BV2100" i="8" s="1"/>
  <c r="BQ2100" i="8"/>
  <c r="BN2100" i="8"/>
  <c r="BK2100" i="8"/>
  <c r="BR2100" i="8" s="1"/>
  <c r="BE2100" i="8"/>
  <c r="BB2100" i="8"/>
  <c r="AY2100" i="8"/>
  <c r="AV2100" i="8"/>
  <c r="BH2100" i="8" s="1"/>
  <c r="AP2100" i="8"/>
  <c r="AM2100" i="8"/>
  <c r="AS2100" i="8" s="1"/>
  <c r="AG2100" i="8"/>
  <c r="AD2100" i="8"/>
  <c r="AJ2100" i="8" s="1"/>
  <c r="X2100" i="8"/>
  <c r="U2100" i="8"/>
  <c r="P2100" i="8"/>
  <c r="M2100" i="8"/>
  <c r="J2100" i="8"/>
  <c r="G2100" i="8"/>
  <c r="D2100" i="8"/>
  <c r="CK2099" i="8"/>
  <c r="CH2099" i="8"/>
  <c r="CE2099" i="8"/>
  <c r="CB2099" i="8"/>
  <c r="BY2099" i="8"/>
  <c r="BU2099" i="8"/>
  <c r="BV2099" i="8" s="1"/>
  <c r="BQ2099" i="8"/>
  <c r="BN2099" i="8"/>
  <c r="BK2099" i="8"/>
  <c r="BR2099" i="8" s="1"/>
  <c r="BE2099" i="8"/>
  <c r="BB2099" i="8"/>
  <c r="AY2099" i="8"/>
  <c r="AV2099" i="8"/>
  <c r="BH2099" i="8" s="1"/>
  <c r="AP2099" i="8"/>
  <c r="AM2099" i="8"/>
  <c r="AS2099" i="8" s="1"/>
  <c r="AG2099" i="8"/>
  <c r="AD2099" i="8"/>
  <c r="AJ2099" i="8" s="1"/>
  <c r="X2099" i="8"/>
  <c r="U2099" i="8"/>
  <c r="P2099" i="8"/>
  <c r="M2099" i="8"/>
  <c r="J2099" i="8"/>
  <c r="G2099" i="8"/>
  <c r="D2099" i="8"/>
  <c r="CK2098" i="8"/>
  <c r="CH2098" i="8"/>
  <c r="CE2098" i="8"/>
  <c r="CB2098" i="8"/>
  <c r="BY2098" i="8"/>
  <c r="BU2098" i="8"/>
  <c r="BV2098" i="8" s="1"/>
  <c r="BQ2098" i="8"/>
  <c r="BN2098" i="8"/>
  <c r="BK2098" i="8"/>
  <c r="BR2098" i="8" s="1"/>
  <c r="BE2098" i="8"/>
  <c r="BB2098" i="8"/>
  <c r="AY2098" i="8"/>
  <c r="AV2098" i="8"/>
  <c r="BH2098" i="8" s="1"/>
  <c r="AP2098" i="8"/>
  <c r="AM2098" i="8"/>
  <c r="AS2098" i="8" s="1"/>
  <c r="AG2098" i="8"/>
  <c r="AD2098" i="8"/>
  <c r="AJ2098" i="8" s="1"/>
  <c r="X2098" i="8"/>
  <c r="U2098" i="8"/>
  <c r="P2098" i="8"/>
  <c r="M2098" i="8"/>
  <c r="J2098" i="8"/>
  <c r="G2098" i="8"/>
  <c r="D2098" i="8"/>
  <c r="CK2097" i="8"/>
  <c r="CH2097" i="8"/>
  <c r="CE2097" i="8"/>
  <c r="CB2097" i="8"/>
  <c r="BY2097" i="8"/>
  <c r="BU2097" i="8"/>
  <c r="BV2097" i="8" s="1"/>
  <c r="BQ2097" i="8"/>
  <c r="BN2097" i="8"/>
  <c r="BK2097" i="8"/>
  <c r="BR2097" i="8" s="1"/>
  <c r="BE2097" i="8"/>
  <c r="BB2097" i="8"/>
  <c r="AY2097" i="8"/>
  <c r="AV2097" i="8"/>
  <c r="BH2097" i="8" s="1"/>
  <c r="AP2097" i="8"/>
  <c r="AM2097" i="8"/>
  <c r="AS2097" i="8" s="1"/>
  <c r="AG2097" i="8"/>
  <c r="AD2097" i="8"/>
  <c r="AJ2097" i="8" s="1"/>
  <c r="X2097" i="8"/>
  <c r="U2097" i="8"/>
  <c r="P2097" i="8"/>
  <c r="M2097" i="8"/>
  <c r="J2097" i="8"/>
  <c r="G2097" i="8"/>
  <c r="D2097" i="8"/>
  <c r="CK2096" i="8"/>
  <c r="CH2096" i="8"/>
  <c r="CE2096" i="8"/>
  <c r="CB2096" i="8"/>
  <c r="BY2096" i="8"/>
  <c r="BU2096" i="8"/>
  <c r="BV2096" i="8" s="1"/>
  <c r="BQ2096" i="8"/>
  <c r="BN2096" i="8"/>
  <c r="BK2096" i="8"/>
  <c r="BR2096" i="8" s="1"/>
  <c r="BE2096" i="8"/>
  <c r="BB2096" i="8"/>
  <c r="AY2096" i="8"/>
  <c r="AV2096" i="8"/>
  <c r="BH2096" i="8" s="1"/>
  <c r="AP2096" i="8"/>
  <c r="AM2096" i="8"/>
  <c r="AS2096" i="8" s="1"/>
  <c r="AG2096" i="8"/>
  <c r="AD2096" i="8"/>
  <c r="AJ2096" i="8" s="1"/>
  <c r="X2096" i="8"/>
  <c r="U2096" i="8"/>
  <c r="P2096" i="8"/>
  <c r="M2096" i="8"/>
  <c r="J2096" i="8"/>
  <c r="G2096" i="8"/>
  <c r="D2096" i="8"/>
  <c r="CK2095" i="8"/>
  <c r="CH2095" i="8"/>
  <c r="CE2095" i="8"/>
  <c r="CB2095" i="8"/>
  <c r="BY2095" i="8"/>
  <c r="BU2095" i="8"/>
  <c r="BV2095" i="8" s="1"/>
  <c r="BQ2095" i="8"/>
  <c r="BN2095" i="8"/>
  <c r="BK2095" i="8"/>
  <c r="BR2095" i="8" s="1"/>
  <c r="BE2095" i="8"/>
  <c r="BB2095" i="8"/>
  <c r="AY2095" i="8"/>
  <c r="AV2095" i="8"/>
  <c r="BH2095" i="8" s="1"/>
  <c r="AP2095" i="8"/>
  <c r="AM2095" i="8"/>
  <c r="AS2095" i="8" s="1"/>
  <c r="AG2095" i="8"/>
  <c r="AD2095" i="8"/>
  <c r="AJ2095" i="8" s="1"/>
  <c r="X2095" i="8"/>
  <c r="U2095" i="8"/>
  <c r="P2095" i="8"/>
  <c r="M2095" i="8"/>
  <c r="J2095" i="8"/>
  <c r="G2095" i="8"/>
  <c r="D2095" i="8"/>
  <c r="CK2094" i="8"/>
  <c r="CH2094" i="8"/>
  <c r="CE2094" i="8"/>
  <c r="CB2094" i="8"/>
  <c r="BY2094" i="8"/>
  <c r="BU2094" i="8"/>
  <c r="BV2094" i="8" s="1"/>
  <c r="BQ2094" i="8"/>
  <c r="BN2094" i="8"/>
  <c r="BK2094" i="8"/>
  <c r="BR2094" i="8" s="1"/>
  <c r="BE2094" i="8"/>
  <c r="BB2094" i="8"/>
  <c r="AY2094" i="8"/>
  <c r="AV2094" i="8"/>
  <c r="BH2094" i="8" s="1"/>
  <c r="AP2094" i="8"/>
  <c r="AM2094" i="8"/>
  <c r="AS2094" i="8" s="1"/>
  <c r="AG2094" i="8"/>
  <c r="AD2094" i="8"/>
  <c r="AJ2094" i="8" s="1"/>
  <c r="X2094" i="8"/>
  <c r="U2094" i="8"/>
  <c r="P2094" i="8"/>
  <c r="M2094" i="8"/>
  <c r="J2094" i="8"/>
  <c r="G2094" i="8"/>
  <c r="D2094" i="8"/>
  <c r="CK2093" i="8"/>
  <c r="CH2093" i="8"/>
  <c r="CE2093" i="8"/>
  <c r="CB2093" i="8"/>
  <c r="BY2093" i="8"/>
  <c r="BU2093" i="8"/>
  <c r="BV2093" i="8" s="1"/>
  <c r="BQ2093" i="8"/>
  <c r="BN2093" i="8"/>
  <c r="BK2093" i="8"/>
  <c r="BR2093" i="8" s="1"/>
  <c r="BE2093" i="8"/>
  <c r="BB2093" i="8"/>
  <c r="AY2093" i="8"/>
  <c r="AV2093" i="8"/>
  <c r="BH2093" i="8" s="1"/>
  <c r="AP2093" i="8"/>
  <c r="AM2093" i="8"/>
  <c r="AS2093" i="8" s="1"/>
  <c r="AG2093" i="8"/>
  <c r="AD2093" i="8"/>
  <c r="AJ2093" i="8" s="1"/>
  <c r="X2093" i="8"/>
  <c r="U2093" i="8"/>
  <c r="P2093" i="8"/>
  <c r="M2093" i="8"/>
  <c r="J2093" i="8"/>
  <c r="G2093" i="8"/>
  <c r="D2093" i="8"/>
  <c r="CK2092" i="8"/>
  <c r="CH2092" i="8"/>
  <c r="CE2092" i="8"/>
  <c r="CB2092" i="8"/>
  <c r="BY2092" i="8"/>
  <c r="BU2092" i="8"/>
  <c r="BV2092" i="8" s="1"/>
  <c r="BQ2092" i="8"/>
  <c r="BN2092" i="8"/>
  <c r="BK2092" i="8"/>
  <c r="BR2092" i="8" s="1"/>
  <c r="BE2092" i="8"/>
  <c r="BB2092" i="8"/>
  <c r="AY2092" i="8"/>
  <c r="AV2092" i="8"/>
  <c r="BH2092" i="8" s="1"/>
  <c r="AP2092" i="8"/>
  <c r="AM2092" i="8"/>
  <c r="AS2092" i="8" s="1"/>
  <c r="AG2092" i="8"/>
  <c r="AD2092" i="8"/>
  <c r="AJ2092" i="8" s="1"/>
  <c r="X2092" i="8"/>
  <c r="U2092" i="8"/>
  <c r="P2092" i="8"/>
  <c r="M2092" i="8"/>
  <c r="J2092" i="8"/>
  <c r="G2092" i="8"/>
  <c r="D2092" i="8"/>
  <c r="CK2091" i="8"/>
  <c r="CH2091" i="8"/>
  <c r="CE2091" i="8"/>
  <c r="CB2091" i="8"/>
  <c r="BY2091" i="8"/>
  <c r="BU2091" i="8"/>
  <c r="BV2091" i="8" s="1"/>
  <c r="BQ2091" i="8"/>
  <c r="BN2091" i="8"/>
  <c r="BK2091" i="8"/>
  <c r="BR2091" i="8" s="1"/>
  <c r="BE2091" i="8"/>
  <c r="BB2091" i="8"/>
  <c r="AY2091" i="8"/>
  <c r="AV2091" i="8"/>
  <c r="BH2091" i="8" s="1"/>
  <c r="AP2091" i="8"/>
  <c r="AM2091" i="8"/>
  <c r="AS2091" i="8" s="1"/>
  <c r="AG2091" i="8"/>
  <c r="AD2091" i="8"/>
  <c r="AJ2091" i="8" s="1"/>
  <c r="X2091" i="8"/>
  <c r="U2091" i="8"/>
  <c r="P2091" i="8"/>
  <c r="M2091" i="8"/>
  <c r="J2091" i="8"/>
  <c r="G2091" i="8"/>
  <c r="D2091" i="8"/>
  <c r="CK2090" i="8"/>
  <c r="CH2090" i="8"/>
  <c r="CE2090" i="8"/>
  <c r="CB2090" i="8"/>
  <c r="BY2090" i="8"/>
  <c r="BU2090" i="8"/>
  <c r="BV2090" i="8" s="1"/>
  <c r="BQ2090" i="8"/>
  <c r="BN2090" i="8"/>
  <c r="BK2090" i="8"/>
  <c r="BR2090" i="8" s="1"/>
  <c r="BE2090" i="8"/>
  <c r="BB2090" i="8"/>
  <c r="AY2090" i="8"/>
  <c r="AV2090" i="8"/>
  <c r="BH2090" i="8" s="1"/>
  <c r="AP2090" i="8"/>
  <c r="AM2090" i="8"/>
  <c r="AS2090" i="8" s="1"/>
  <c r="AG2090" i="8"/>
  <c r="AD2090" i="8"/>
  <c r="AJ2090" i="8" s="1"/>
  <c r="X2090" i="8"/>
  <c r="U2090" i="8"/>
  <c r="P2090" i="8"/>
  <c r="M2090" i="8"/>
  <c r="J2090" i="8"/>
  <c r="G2090" i="8"/>
  <c r="D2090" i="8"/>
  <c r="CK2089" i="8"/>
  <c r="CH2089" i="8"/>
  <c r="CE2089" i="8"/>
  <c r="CB2089" i="8"/>
  <c r="BY2089" i="8"/>
  <c r="BU2089" i="8"/>
  <c r="BV2089" i="8" s="1"/>
  <c r="BQ2089" i="8"/>
  <c r="BN2089" i="8"/>
  <c r="BK2089" i="8"/>
  <c r="BR2089" i="8" s="1"/>
  <c r="BE2089" i="8"/>
  <c r="BB2089" i="8"/>
  <c r="AY2089" i="8"/>
  <c r="AV2089" i="8"/>
  <c r="BH2089" i="8" s="1"/>
  <c r="AP2089" i="8"/>
  <c r="AM2089" i="8"/>
  <c r="AS2089" i="8" s="1"/>
  <c r="AG2089" i="8"/>
  <c r="AD2089" i="8"/>
  <c r="AJ2089" i="8" s="1"/>
  <c r="X2089" i="8"/>
  <c r="U2089" i="8"/>
  <c r="P2089" i="8"/>
  <c r="M2089" i="8"/>
  <c r="J2089" i="8"/>
  <c r="G2089" i="8"/>
  <c r="D2089" i="8"/>
  <c r="CK2088" i="8"/>
  <c r="CH2088" i="8"/>
  <c r="CE2088" i="8"/>
  <c r="CB2088" i="8"/>
  <c r="BY2088" i="8"/>
  <c r="BU2088" i="8"/>
  <c r="BV2088" i="8" s="1"/>
  <c r="BQ2088" i="8"/>
  <c r="BN2088" i="8"/>
  <c r="BK2088" i="8"/>
  <c r="BR2088" i="8" s="1"/>
  <c r="BE2088" i="8"/>
  <c r="BB2088" i="8"/>
  <c r="AY2088" i="8"/>
  <c r="AV2088" i="8"/>
  <c r="BH2088" i="8" s="1"/>
  <c r="AP2088" i="8"/>
  <c r="AM2088" i="8"/>
  <c r="AS2088" i="8" s="1"/>
  <c r="AG2088" i="8"/>
  <c r="AD2088" i="8"/>
  <c r="AJ2088" i="8" s="1"/>
  <c r="X2088" i="8"/>
  <c r="U2088" i="8"/>
  <c r="P2088" i="8"/>
  <c r="M2088" i="8"/>
  <c r="J2088" i="8"/>
  <c r="G2088" i="8"/>
  <c r="D2088" i="8"/>
  <c r="CK2087" i="8"/>
  <c r="CH2087" i="8"/>
  <c r="CE2087" i="8"/>
  <c r="CB2087" i="8"/>
  <c r="BY2087" i="8"/>
  <c r="BU2087" i="8"/>
  <c r="BV2087" i="8" s="1"/>
  <c r="BQ2087" i="8"/>
  <c r="BN2087" i="8"/>
  <c r="BK2087" i="8"/>
  <c r="BR2087" i="8" s="1"/>
  <c r="BE2087" i="8"/>
  <c r="BB2087" i="8"/>
  <c r="AY2087" i="8"/>
  <c r="AV2087" i="8"/>
  <c r="BH2087" i="8" s="1"/>
  <c r="AP2087" i="8"/>
  <c r="AM2087" i="8"/>
  <c r="AS2087" i="8" s="1"/>
  <c r="AG2087" i="8"/>
  <c r="AD2087" i="8"/>
  <c r="AJ2087" i="8" s="1"/>
  <c r="X2087" i="8"/>
  <c r="U2087" i="8"/>
  <c r="P2087" i="8"/>
  <c r="M2087" i="8"/>
  <c r="J2087" i="8"/>
  <c r="G2087" i="8"/>
  <c r="D2087" i="8"/>
  <c r="CK2086" i="8"/>
  <c r="CH2086" i="8"/>
  <c r="CE2086" i="8"/>
  <c r="CB2086" i="8"/>
  <c r="BY2086" i="8"/>
  <c r="BU2086" i="8"/>
  <c r="BV2086" i="8" s="1"/>
  <c r="BQ2086" i="8"/>
  <c r="BN2086" i="8"/>
  <c r="BK2086" i="8"/>
  <c r="BR2086" i="8" s="1"/>
  <c r="BE2086" i="8"/>
  <c r="BB2086" i="8"/>
  <c r="AY2086" i="8"/>
  <c r="AV2086" i="8"/>
  <c r="BH2086" i="8" s="1"/>
  <c r="AP2086" i="8"/>
  <c r="AM2086" i="8"/>
  <c r="AS2086" i="8" s="1"/>
  <c r="AG2086" i="8"/>
  <c r="AD2086" i="8"/>
  <c r="AJ2086" i="8" s="1"/>
  <c r="X2086" i="8"/>
  <c r="U2086" i="8"/>
  <c r="P2086" i="8"/>
  <c r="M2086" i="8"/>
  <c r="J2086" i="8"/>
  <c r="G2086" i="8"/>
  <c r="D2086" i="8"/>
  <c r="CK2085" i="8"/>
  <c r="CH2085" i="8"/>
  <c r="CE2085" i="8"/>
  <c r="CB2085" i="8"/>
  <c r="BY2085" i="8"/>
  <c r="BU2085" i="8"/>
  <c r="BV2085" i="8" s="1"/>
  <c r="BQ2085" i="8"/>
  <c r="BN2085" i="8"/>
  <c r="BK2085" i="8"/>
  <c r="BR2085" i="8" s="1"/>
  <c r="BE2085" i="8"/>
  <c r="BB2085" i="8"/>
  <c r="AY2085" i="8"/>
  <c r="AV2085" i="8"/>
  <c r="BH2085" i="8" s="1"/>
  <c r="AP2085" i="8"/>
  <c r="AM2085" i="8"/>
  <c r="AS2085" i="8" s="1"/>
  <c r="AG2085" i="8"/>
  <c r="AD2085" i="8"/>
  <c r="AJ2085" i="8" s="1"/>
  <c r="X2085" i="8"/>
  <c r="U2085" i="8"/>
  <c r="P2085" i="8"/>
  <c r="M2085" i="8"/>
  <c r="J2085" i="8"/>
  <c r="G2085" i="8"/>
  <c r="D2085" i="8"/>
  <c r="CK2084" i="8"/>
  <c r="CH2084" i="8"/>
  <c r="CE2084" i="8"/>
  <c r="CB2084" i="8"/>
  <c r="BY2084" i="8"/>
  <c r="BU2084" i="8"/>
  <c r="BV2084" i="8" s="1"/>
  <c r="BQ2084" i="8"/>
  <c r="BN2084" i="8"/>
  <c r="BK2084" i="8"/>
  <c r="BR2084" i="8" s="1"/>
  <c r="BE2084" i="8"/>
  <c r="BB2084" i="8"/>
  <c r="AY2084" i="8"/>
  <c r="AV2084" i="8"/>
  <c r="BH2084" i="8" s="1"/>
  <c r="AP2084" i="8"/>
  <c r="AM2084" i="8"/>
  <c r="AS2084" i="8" s="1"/>
  <c r="AG2084" i="8"/>
  <c r="AD2084" i="8"/>
  <c r="AJ2084" i="8" s="1"/>
  <c r="X2084" i="8"/>
  <c r="U2084" i="8"/>
  <c r="P2084" i="8"/>
  <c r="M2084" i="8"/>
  <c r="J2084" i="8"/>
  <c r="G2084" i="8"/>
  <c r="D2084" i="8"/>
  <c r="CK2083" i="8"/>
  <c r="CH2083" i="8"/>
  <c r="CE2083" i="8"/>
  <c r="CB2083" i="8"/>
  <c r="BY2083" i="8"/>
  <c r="BU2083" i="8"/>
  <c r="BV2083" i="8" s="1"/>
  <c r="BQ2083" i="8"/>
  <c r="BN2083" i="8"/>
  <c r="BK2083" i="8"/>
  <c r="BR2083" i="8" s="1"/>
  <c r="BE2083" i="8"/>
  <c r="BB2083" i="8"/>
  <c r="AY2083" i="8"/>
  <c r="AV2083" i="8"/>
  <c r="BH2083" i="8" s="1"/>
  <c r="AP2083" i="8"/>
  <c r="AM2083" i="8"/>
  <c r="AS2083" i="8" s="1"/>
  <c r="AG2083" i="8"/>
  <c r="AD2083" i="8"/>
  <c r="AJ2083" i="8" s="1"/>
  <c r="X2083" i="8"/>
  <c r="U2083" i="8"/>
  <c r="P2083" i="8"/>
  <c r="M2083" i="8"/>
  <c r="J2083" i="8"/>
  <c r="G2083" i="8"/>
  <c r="D2083" i="8"/>
  <c r="CK2082" i="8"/>
  <c r="CH2082" i="8"/>
  <c r="CE2082" i="8"/>
  <c r="CB2082" i="8"/>
  <c r="BY2082" i="8"/>
  <c r="BU2082" i="8"/>
  <c r="BV2082" i="8" s="1"/>
  <c r="BQ2082" i="8"/>
  <c r="BN2082" i="8"/>
  <c r="BK2082" i="8"/>
  <c r="BR2082" i="8" s="1"/>
  <c r="BE2082" i="8"/>
  <c r="BB2082" i="8"/>
  <c r="AY2082" i="8"/>
  <c r="AV2082" i="8"/>
  <c r="BH2082" i="8" s="1"/>
  <c r="AP2082" i="8"/>
  <c r="AM2082" i="8"/>
  <c r="AS2082" i="8" s="1"/>
  <c r="AG2082" i="8"/>
  <c r="AD2082" i="8"/>
  <c r="AJ2082" i="8" s="1"/>
  <c r="X2082" i="8"/>
  <c r="U2082" i="8"/>
  <c r="P2082" i="8"/>
  <c r="M2082" i="8"/>
  <c r="J2082" i="8"/>
  <c r="G2082" i="8"/>
  <c r="D2082" i="8"/>
  <c r="CK2081" i="8"/>
  <c r="CH2081" i="8"/>
  <c r="CE2081" i="8"/>
  <c r="CB2081" i="8"/>
  <c r="BY2081" i="8"/>
  <c r="BU2081" i="8"/>
  <c r="BV2081" i="8" s="1"/>
  <c r="BQ2081" i="8"/>
  <c r="BN2081" i="8"/>
  <c r="BK2081" i="8"/>
  <c r="BR2081" i="8" s="1"/>
  <c r="BE2081" i="8"/>
  <c r="BB2081" i="8"/>
  <c r="AY2081" i="8"/>
  <c r="AV2081" i="8"/>
  <c r="BH2081" i="8" s="1"/>
  <c r="AP2081" i="8"/>
  <c r="AM2081" i="8"/>
  <c r="AS2081" i="8" s="1"/>
  <c r="AG2081" i="8"/>
  <c r="AD2081" i="8"/>
  <c r="AJ2081" i="8" s="1"/>
  <c r="X2081" i="8"/>
  <c r="U2081" i="8"/>
  <c r="P2081" i="8"/>
  <c r="M2081" i="8"/>
  <c r="J2081" i="8"/>
  <c r="G2081" i="8"/>
  <c r="D2081" i="8"/>
  <c r="CK2080" i="8"/>
  <c r="CH2080" i="8"/>
  <c r="CE2080" i="8"/>
  <c r="CB2080" i="8"/>
  <c r="BY2080" i="8"/>
  <c r="BU2080" i="8"/>
  <c r="BV2080" i="8" s="1"/>
  <c r="BQ2080" i="8"/>
  <c r="BN2080" i="8"/>
  <c r="BK2080" i="8"/>
  <c r="BR2080" i="8" s="1"/>
  <c r="BE2080" i="8"/>
  <c r="BB2080" i="8"/>
  <c r="AY2080" i="8"/>
  <c r="AV2080" i="8"/>
  <c r="BH2080" i="8" s="1"/>
  <c r="AP2080" i="8"/>
  <c r="AM2080" i="8"/>
  <c r="AS2080" i="8" s="1"/>
  <c r="AG2080" i="8"/>
  <c r="AD2080" i="8"/>
  <c r="AJ2080" i="8" s="1"/>
  <c r="X2080" i="8"/>
  <c r="U2080" i="8"/>
  <c r="P2080" i="8"/>
  <c r="M2080" i="8"/>
  <c r="J2080" i="8"/>
  <c r="G2080" i="8"/>
  <c r="D2080" i="8"/>
  <c r="CK2079" i="8"/>
  <c r="CH2079" i="8"/>
  <c r="CE2079" i="8"/>
  <c r="CB2079" i="8"/>
  <c r="BY2079" i="8"/>
  <c r="BU2079" i="8"/>
  <c r="BV2079" i="8" s="1"/>
  <c r="BQ2079" i="8"/>
  <c r="BN2079" i="8"/>
  <c r="BK2079" i="8"/>
  <c r="BR2079" i="8" s="1"/>
  <c r="BE2079" i="8"/>
  <c r="BB2079" i="8"/>
  <c r="AY2079" i="8"/>
  <c r="AV2079" i="8"/>
  <c r="BH2079" i="8" s="1"/>
  <c r="AP2079" i="8"/>
  <c r="AM2079" i="8"/>
  <c r="AS2079" i="8" s="1"/>
  <c r="AG2079" i="8"/>
  <c r="AD2079" i="8"/>
  <c r="AJ2079" i="8" s="1"/>
  <c r="X2079" i="8"/>
  <c r="U2079" i="8"/>
  <c r="P2079" i="8"/>
  <c r="M2079" i="8"/>
  <c r="J2079" i="8"/>
  <c r="G2079" i="8"/>
  <c r="D2079" i="8"/>
  <c r="CK2078" i="8"/>
  <c r="CH2078" i="8"/>
  <c r="CE2078" i="8"/>
  <c r="CB2078" i="8"/>
  <c r="BY2078" i="8"/>
  <c r="BU2078" i="8"/>
  <c r="BV2078" i="8" s="1"/>
  <c r="BQ2078" i="8"/>
  <c r="BN2078" i="8"/>
  <c r="BK2078" i="8"/>
  <c r="BR2078" i="8" s="1"/>
  <c r="BE2078" i="8"/>
  <c r="BB2078" i="8"/>
  <c r="AY2078" i="8"/>
  <c r="AV2078" i="8"/>
  <c r="BH2078" i="8" s="1"/>
  <c r="AP2078" i="8"/>
  <c r="AM2078" i="8"/>
  <c r="AS2078" i="8" s="1"/>
  <c r="AG2078" i="8"/>
  <c r="AD2078" i="8"/>
  <c r="AJ2078" i="8" s="1"/>
  <c r="X2078" i="8"/>
  <c r="U2078" i="8"/>
  <c r="P2078" i="8"/>
  <c r="M2078" i="8"/>
  <c r="J2078" i="8"/>
  <c r="G2078" i="8"/>
  <c r="D2078" i="8"/>
  <c r="CK2077" i="8"/>
  <c r="CH2077" i="8"/>
  <c r="CE2077" i="8"/>
  <c r="CB2077" i="8"/>
  <c r="BY2077" i="8"/>
  <c r="BU2077" i="8"/>
  <c r="BV2077" i="8" s="1"/>
  <c r="BQ2077" i="8"/>
  <c r="BN2077" i="8"/>
  <c r="BK2077" i="8"/>
  <c r="BR2077" i="8" s="1"/>
  <c r="BE2077" i="8"/>
  <c r="BB2077" i="8"/>
  <c r="AY2077" i="8"/>
  <c r="AV2077" i="8"/>
  <c r="BH2077" i="8" s="1"/>
  <c r="AP2077" i="8"/>
  <c r="AM2077" i="8"/>
  <c r="AS2077" i="8" s="1"/>
  <c r="AG2077" i="8"/>
  <c r="AD2077" i="8"/>
  <c r="AJ2077" i="8" s="1"/>
  <c r="X2077" i="8"/>
  <c r="U2077" i="8"/>
  <c r="P2077" i="8"/>
  <c r="M2077" i="8"/>
  <c r="J2077" i="8"/>
  <c r="G2077" i="8"/>
  <c r="D2077" i="8"/>
  <c r="CK2076" i="8"/>
  <c r="CH2076" i="8"/>
  <c r="CE2076" i="8"/>
  <c r="CB2076" i="8"/>
  <c r="BY2076" i="8"/>
  <c r="BU2076" i="8"/>
  <c r="BV2076" i="8" s="1"/>
  <c r="BQ2076" i="8"/>
  <c r="BN2076" i="8"/>
  <c r="BK2076" i="8"/>
  <c r="BR2076" i="8" s="1"/>
  <c r="BE2076" i="8"/>
  <c r="BB2076" i="8"/>
  <c r="AY2076" i="8"/>
  <c r="AV2076" i="8"/>
  <c r="BH2076" i="8" s="1"/>
  <c r="AP2076" i="8"/>
  <c r="AM2076" i="8"/>
  <c r="AS2076" i="8" s="1"/>
  <c r="AG2076" i="8"/>
  <c r="AD2076" i="8"/>
  <c r="AJ2076" i="8" s="1"/>
  <c r="X2076" i="8"/>
  <c r="U2076" i="8"/>
  <c r="P2076" i="8"/>
  <c r="M2076" i="8"/>
  <c r="J2076" i="8"/>
  <c r="G2076" i="8"/>
  <c r="D2076" i="8"/>
  <c r="CK2075" i="8"/>
  <c r="CH2075" i="8"/>
  <c r="CE2075" i="8"/>
  <c r="CB2075" i="8"/>
  <c r="BY2075" i="8"/>
  <c r="BU2075" i="8"/>
  <c r="BV2075" i="8" s="1"/>
  <c r="BQ2075" i="8"/>
  <c r="BN2075" i="8"/>
  <c r="BK2075" i="8"/>
  <c r="BR2075" i="8" s="1"/>
  <c r="BE2075" i="8"/>
  <c r="BB2075" i="8"/>
  <c r="AY2075" i="8"/>
  <c r="AV2075" i="8"/>
  <c r="BH2075" i="8" s="1"/>
  <c r="AP2075" i="8"/>
  <c r="AM2075" i="8"/>
  <c r="AS2075" i="8" s="1"/>
  <c r="AG2075" i="8"/>
  <c r="AD2075" i="8"/>
  <c r="AJ2075" i="8" s="1"/>
  <c r="X2075" i="8"/>
  <c r="U2075" i="8"/>
  <c r="P2075" i="8"/>
  <c r="M2075" i="8"/>
  <c r="J2075" i="8"/>
  <c r="G2075" i="8"/>
  <c r="D2075" i="8"/>
  <c r="CK2074" i="8"/>
  <c r="CH2074" i="8"/>
  <c r="CE2074" i="8"/>
  <c r="CB2074" i="8"/>
  <c r="BY2074" i="8"/>
  <c r="BU2074" i="8"/>
  <c r="BV2074" i="8" s="1"/>
  <c r="BQ2074" i="8"/>
  <c r="BN2074" i="8"/>
  <c r="BK2074" i="8"/>
  <c r="BR2074" i="8" s="1"/>
  <c r="BE2074" i="8"/>
  <c r="BB2074" i="8"/>
  <c r="AY2074" i="8"/>
  <c r="AV2074" i="8"/>
  <c r="BH2074" i="8" s="1"/>
  <c r="AP2074" i="8"/>
  <c r="AM2074" i="8"/>
  <c r="AS2074" i="8" s="1"/>
  <c r="AG2074" i="8"/>
  <c r="AD2074" i="8"/>
  <c r="AJ2074" i="8" s="1"/>
  <c r="X2074" i="8"/>
  <c r="U2074" i="8"/>
  <c r="P2074" i="8"/>
  <c r="M2074" i="8"/>
  <c r="J2074" i="8"/>
  <c r="G2074" i="8"/>
  <c r="D2074" i="8"/>
  <c r="CK2073" i="8"/>
  <c r="CH2073" i="8"/>
  <c r="CE2073" i="8"/>
  <c r="CB2073" i="8"/>
  <c r="BY2073" i="8"/>
  <c r="BU2073" i="8"/>
  <c r="BV2073" i="8" s="1"/>
  <c r="BQ2073" i="8"/>
  <c r="BN2073" i="8"/>
  <c r="BK2073" i="8"/>
  <c r="BR2073" i="8" s="1"/>
  <c r="BE2073" i="8"/>
  <c r="BB2073" i="8"/>
  <c r="AY2073" i="8"/>
  <c r="AV2073" i="8"/>
  <c r="BH2073" i="8" s="1"/>
  <c r="AP2073" i="8"/>
  <c r="AM2073" i="8"/>
  <c r="AS2073" i="8" s="1"/>
  <c r="AG2073" i="8"/>
  <c r="AD2073" i="8"/>
  <c r="AJ2073" i="8" s="1"/>
  <c r="X2073" i="8"/>
  <c r="U2073" i="8"/>
  <c r="P2073" i="8"/>
  <c r="M2073" i="8"/>
  <c r="J2073" i="8"/>
  <c r="G2073" i="8"/>
  <c r="D2073" i="8"/>
  <c r="CK2072" i="8"/>
  <c r="CH2072" i="8"/>
  <c r="CE2072" i="8"/>
  <c r="CB2072" i="8"/>
  <c r="BY2072" i="8"/>
  <c r="BU2072" i="8"/>
  <c r="BV2072" i="8" s="1"/>
  <c r="BQ2072" i="8"/>
  <c r="BN2072" i="8"/>
  <c r="BK2072" i="8"/>
  <c r="BR2072" i="8" s="1"/>
  <c r="BE2072" i="8"/>
  <c r="BB2072" i="8"/>
  <c r="AY2072" i="8"/>
  <c r="AV2072" i="8"/>
  <c r="BH2072" i="8" s="1"/>
  <c r="AP2072" i="8"/>
  <c r="AM2072" i="8"/>
  <c r="AS2072" i="8" s="1"/>
  <c r="AG2072" i="8"/>
  <c r="AD2072" i="8"/>
  <c r="AJ2072" i="8" s="1"/>
  <c r="X2072" i="8"/>
  <c r="U2072" i="8"/>
  <c r="P2072" i="8"/>
  <c r="M2072" i="8"/>
  <c r="J2072" i="8"/>
  <c r="G2072" i="8"/>
  <c r="D2072" i="8"/>
  <c r="CK2071" i="8"/>
  <c r="CH2071" i="8"/>
  <c r="CE2071" i="8"/>
  <c r="CB2071" i="8"/>
  <c r="BY2071" i="8"/>
  <c r="BU2071" i="8"/>
  <c r="BV2071" i="8" s="1"/>
  <c r="BQ2071" i="8"/>
  <c r="BN2071" i="8"/>
  <c r="BK2071" i="8"/>
  <c r="BR2071" i="8" s="1"/>
  <c r="BE2071" i="8"/>
  <c r="BB2071" i="8"/>
  <c r="AY2071" i="8"/>
  <c r="AV2071" i="8"/>
  <c r="BH2071" i="8" s="1"/>
  <c r="AP2071" i="8"/>
  <c r="AM2071" i="8"/>
  <c r="AS2071" i="8" s="1"/>
  <c r="AG2071" i="8"/>
  <c r="AD2071" i="8"/>
  <c r="AJ2071" i="8" s="1"/>
  <c r="X2071" i="8"/>
  <c r="U2071" i="8"/>
  <c r="P2071" i="8"/>
  <c r="M2071" i="8"/>
  <c r="J2071" i="8"/>
  <c r="G2071" i="8"/>
  <c r="D2071" i="8"/>
  <c r="CK2070" i="8"/>
  <c r="CH2070" i="8"/>
  <c r="CE2070" i="8"/>
  <c r="CB2070" i="8"/>
  <c r="BY2070" i="8"/>
  <c r="BU2070" i="8"/>
  <c r="BV2070" i="8" s="1"/>
  <c r="BQ2070" i="8"/>
  <c r="BN2070" i="8"/>
  <c r="BK2070" i="8"/>
  <c r="BR2070" i="8" s="1"/>
  <c r="BE2070" i="8"/>
  <c r="BB2070" i="8"/>
  <c r="AY2070" i="8"/>
  <c r="AV2070" i="8"/>
  <c r="BH2070" i="8" s="1"/>
  <c r="AP2070" i="8"/>
  <c r="AM2070" i="8"/>
  <c r="AS2070" i="8" s="1"/>
  <c r="AG2070" i="8"/>
  <c r="AD2070" i="8"/>
  <c r="AJ2070" i="8" s="1"/>
  <c r="X2070" i="8"/>
  <c r="U2070" i="8"/>
  <c r="P2070" i="8"/>
  <c r="M2070" i="8"/>
  <c r="J2070" i="8"/>
  <c r="G2070" i="8"/>
  <c r="D2070" i="8"/>
  <c r="CK2069" i="8"/>
  <c r="CH2069" i="8"/>
  <c r="CE2069" i="8"/>
  <c r="CB2069" i="8"/>
  <c r="BY2069" i="8"/>
  <c r="BU2069" i="8"/>
  <c r="BV2069" i="8" s="1"/>
  <c r="BQ2069" i="8"/>
  <c r="BN2069" i="8"/>
  <c r="BK2069" i="8"/>
  <c r="BR2069" i="8" s="1"/>
  <c r="BE2069" i="8"/>
  <c r="BB2069" i="8"/>
  <c r="AY2069" i="8"/>
  <c r="AV2069" i="8"/>
  <c r="BH2069" i="8" s="1"/>
  <c r="AP2069" i="8"/>
  <c r="AM2069" i="8"/>
  <c r="AS2069" i="8" s="1"/>
  <c r="AG2069" i="8"/>
  <c r="AD2069" i="8"/>
  <c r="AJ2069" i="8" s="1"/>
  <c r="X2069" i="8"/>
  <c r="U2069" i="8"/>
  <c r="P2069" i="8"/>
  <c r="M2069" i="8"/>
  <c r="J2069" i="8"/>
  <c r="G2069" i="8"/>
  <c r="D2069" i="8"/>
  <c r="CK2068" i="8"/>
  <c r="CH2068" i="8"/>
  <c r="CE2068" i="8"/>
  <c r="CB2068" i="8"/>
  <c r="BY2068" i="8"/>
  <c r="BU2068" i="8"/>
  <c r="BV2068" i="8" s="1"/>
  <c r="BQ2068" i="8"/>
  <c r="BN2068" i="8"/>
  <c r="BK2068" i="8"/>
  <c r="BR2068" i="8" s="1"/>
  <c r="BE2068" i="8"/>
  <c r="BB2068" i="8"/>
  <c r="AY2068" i="8"/>
  <c r="AV2068" i="8"/>
  <c r="BH2068" i="8" s="1"/>
  <c r="AP2068" i="8"/>
  <c r="AM2068" i="8"/>
  <c r="AS2068" i="8" s="1"/>
  <c r="AG2068" i="8"/>
  <c r="AD2068" i="8"/>
  <c r="AJ2068" i="8" s="1"/>
  <c r="X2068" i="8"/>
  <c r="U2068" i="8"/>
  <c r="P2068" i="8"/>
  <c r="M2068" i="8"/>
  <c r="J2068" i="8"/>
  <c r="G2068" i="8"/>
  <c r="D2068" i="8"/>
  <c r="CK2067" i="8"/>
  <c r="CH2067" i="8"/>
  <c r="CE2067" i="8"/>
  <c r="CB2067" i="8"/>
  <c r="BY2067" i="8"/>
  <c r="BU2067" i="8"/>
  <c r="BV2067" i="8" s="1"/>
  <c r="BQ2067" i="8"/>
  <c r="BN2067" i="8"/>
  <c r="BK2067" i="8"/>
  <c r="BR2067" i="8" s="1"/>
  <c r="BE2067" i="8"/>
  <c r="BB2067" i="8"/>
  <c r="AY2067" i="8"/>
  <c r="AV2067" i="8"/>
  <c r="BH2067" i="8" s="1"/>
  <c r="AP2067" i="8"/>
  <c r="AM2067" i="8"/>
  <c r="AS2067" i="8" s="1"/>
  <c r="AG2067" i="8"/>
  <c r="AD2067" i="8"/>
  <c r="AJ2067" i="8" s="1"/>
  <c r="X2067" i="8"/>
  <c r="U2067" i="8"/>
  <c r="P2067" i="8"/>
  <c r="M2067" i="8"/>
  <c r="J2067" i="8"/>
  <c r="G2067" i="8"/>
  <c r="D2067" i="8"/>
  <c r="CK2066" i="8"/>
  <c r="CH2066" i="8"/>
  <c r="CE2066" i="8"/>
  <c r="CB2066" i="8"/>
  <c r="BY2066" i="8"/>
  <c r="BU2066" i="8"/>
  <c r="BV2066" i="8" s="1"/>
  <c r="BQ2066" i="8"/>
  <c r="BN2066" i="8"/>
  <c r="BK2066" i="8"/>
  <c r="BR2066" i="8" s="1"/>
  <c r="BE2066" i="8"/>
  <c r="BB2066" i="8"/>
  <c r="AY2066" i="8"/>
  <c r="AV2066" i="8"/>
  <c r="BH2066" i="8" s="1"/>
  <c r="AP2066" i="8"/>
  <c r="AM2066" i="8"/>
  <c r="AS2066" i="8" s="1"/>
  <c r="AG2066" i="8"/>
  <c r="AD2066" i="8"/>
  <c r="AJ2066" i="8" s="1"/>
  <c r="X2066" i="8"/>
  <c r="U2066" i="8"/>
  <c r="P2066" i="8"/>
  <c r="M2066" i="8"/>
  <c r="J2066" i="8"/>
  <c r="G2066" i="8"/>
  <c r="D2066" i="8"/>
  <c r="CK2065" i="8"/>
  <c r="CH2065" i="8"/>
  <c r="CE2065" i="8"/>
  <c r="CB2065" i="8"/>
  <c r="BY2065" i="8"/>
  <c r="BU2065" i="8"/>
  <c r="BV2065" i="8" s="1"/>
  <c r="BQ2065" i="8"/>
  <c r="BN2065" i="8"/>
  <c r="BK2065" i="8"/>
  <c r="BR2065" i="8" s="1"/>
  <c r="BE2065" i="8"/>
  <c r="BB2065" i="8"/>
  <c r="AY2065" i="8"/>
  <c r="AV2065" i="8"/>
  <c r="BH2065" i="8" s="1"/>
  <c r="AP2065" i="8"/>
  <c r="AM2065" i="8"/>
  <c r="AS2065" i="8" s="1"/>
  <c r="AG2065" i="8"/>
  <c r="AD2065" i="8"/>
  <c r="AJ2065" i="8" s="1"/>
  <c r="X2065" i="8"/>
  <c r="U2065" i="8"/>
  <c r="P2065" i="8"/>
  <c r="M2065" i="8"/>
  <c r="J2065" i="8"/>
  <c r="G2065" i="8"/>
  <c r="D2065" i="8"/>
  <c r="CK2064" i="8"/>
  <c r="CH2064" i="8"/>
  <c r="CE2064" i="8"/>
  <c r="CB2064" i="8"/>
  <c r="BY2064" i="8"/>
  <c r="BU2064" i="8"/>
  <c r="BV2064" i="8" s="1"/>
  <c r="BQ2064" i="8"/>
  <c r="BN2064" i="8"/>
  <c r="BK2064" i="8"/>
  <c r="BR2064" i="8" s="1"/>
  <c r="BE2064" i="8"/>
  <c r="BB2064" i="8"/>
  <c r="AY2064" i="8"/>
  <c r="AV2064" i="8"/>
  <c r="BH2064" i="8" s="1"/>
  <c r="AP2064" i="8"/>
  <c r="AM2064" i="8"/>
  <c r="AS2064" i="8" s="1"/>
  <c r="AG2064" i="8"/>
  <c r="AD2064" i="8"/>
  <c r="AJ2064" i="8" s="1"/>
  <c r="X2064" i="8"/>
  <c r="U2064" i="8"/>
  <c r="P2064" i="8"/>
  <c r="M2064" i="8"/>
  <c r="J2064" i="8"/>
  <c r="G2064" i="8"/>
  <c r="D2064" i="8"/>
  <c r="CK2063" i="8"/>
  <c r="CH2063" i="8"/>
  <c r="CE2063" i="8"/>
  <c r="CB2063" i="8"/>
  <c r="BY2063" i="8"/>
  <c r="BU2063" i="8"/>
  <c r="BV2063" i="8" s="1"/>
  <c r="BQ2063" i="8"/>
  <c r="BN2063" i="8"/>
  <c r="BK2063" i="8"/>
  <c r="BR2063" i="8" s="1"/>
  <c r="BE2063" i="8"/>
  <c r="BB2063" i="8"/>
  <c r="AY2063" i="8"/>
  <c r="AV2063" i="8"/>
  <c r="BH2063" i="8" s="1"/>
  <c r="AP2063" i="8"/>
  <c r="AM2063" i="8"/>
  <c r="AS2063" i="8" s="1"/>
  <c r="AG2063" i="8"/>
  <c r="AD2063" i="8"/>
  <c r="AJ2063" i="8" s="1"/>
  <c r="X2063" i="8"/>
  <c r="U2063" i="8"/>
  <c r="P2063" i="8"/>
  <c r="M2063" i="8"/>
  <c r="J2063" i="8"/>
  <c r="G2063" i="8"/>
  <c r="D2063" i="8"/>
  <c r="CK2062" i="8"/>
  <c r="CH2062" i="8"/>
  <c r="CE2062" i="8"/>
  <c r="CB2062" i="8"/>
  <c r="BY2062" i="8"/>
  <c r="BU2062" i="8"/>
  <c r="BV2062" i="8" s="1"/>
  <c r="BQ2062" i="8"/>
  <c r="BN2062" i="8"/>
  <c r="BK2062" i="8"/>
  <c r="BR2062" i="8" s="1"/>
  <c r="BE2062" i="8"/>
  <c r="BB2062" i="8"/>
  <c r="AY2062" i="8"/>
  <c r="AV2062" i="8"/>
  <c r="BH2062" i="8" s="1"/>
  <c r="AP2062" i="8"/>
  <c r="AM2062" i="8"/>
  <c r="AS2062" i="8" s="1"/>
  <c r="AG2062" i="8"/>
  <c r="AD2062" i="8"/>
  <c r="AJ2062" i="8" s="1"/>
  <c r="X2062" i="8"/>
  <c r="U2062" i="8"/>
  <c r="P2062" i="8"/>
  <c r="M2062" i="8"/>
  <c r="J2062" i="8"/>
  <c r="G2062" i="8"/>
  <c r="D2062" i="8"/>
  <c r="CK2061" i="8"/>
  <c r="CH2061" i="8"/>
  <c r="CE2061" i="8"/>
  <c r="CB2061" i="8"/>
  <c r="BY2061" i="8"/>
  <c r="BU2061" i="8"/>
  <c r="BV2061" i="8" s="1"/>
  <c r="BQ2061" i="8"/>
  <c r="BN2061" i="8"/>
  <c r="BK2061" i="8"/>
  <c r="BR2061" i="8" s="1"/>
  <c r="BE2061" i="8"/>
  <c r="BB2061" i="8"/>
  <c r="AY2061" i="8"/>
  <c r="AV2061" i="8"/>
  <c r="BH2061" i="8" s="1"/>
  <c r="AP2061" i="8"/>
  <c r="AM2061" i="8"/>
  <c r="AS2061" i="8" s="1"/>
  <c r="AG2061" i="8"/>
  <c r="AD2061" i="8"/>
  <c r="AJ2061" i="8" s="1"/>
  <c r="X2061" i="8"/>
  <c r="U2061" i="8"/>
  <c r="P2061" i="8"/>
  <c r="M2061" i="8"/>
  <c r="J2061" i="8"/>
  <c r="G2061" i="8"/>
  <c r="D2061" i="8"/>
  <c r="CK2060" i="8"/>
  <c r="CH2060" i="8"/>
  <c r="CE2060" i="8"/>
  <c r="CB2060" i="8"/>
  <c r="BY2060" i="8"/>
  <c r="BU2060" i="8"/>
  <c r="BV2060" i="8" s="1"/>
  <c r="BQ2060" i="8"/>
  <c r="BN2060" i="8"/>
  <c r="BK2060" i="8"/>
  <c r="BR2060" i="8" s="1"/>
  <c r="BE2060" i="8"/>
  <c r="BB2060" i="8"/>
  <c r="AY2060" i="8"/>
  <c r="AV2060" i="8"/>
  <c r="BH2060" i="8" s="1"/>
  <c r="AP2060" i="8"/>
  <c r="AM2060" i="8"/>
  <c r="AS2060" i="8" s="1"/>
  <c r="AG2060" i="8"/>
  <c r="AD2060" i="8"/>
  <c r="AJ2060" i="8" s="1"/>
  <c r="X2060" i="8"/>
  <c r="U2060" i="8"/>
  <c r="P2060" i="8"/>
  <c r="M2060" i="8"/>
  <c r="J2060" i="8"/>
  <c r="G2060" i="8"/>
  <c r="D2060" i="8"/>
  <c r="CK2059" i="8"/>
  <c r="CH2059" i="8"/>
  <c r="CE2059" i="8"/>
  <c r="CB2059" i="8"/>
  <c r="BY2059" i="8"/>
  <c r="BU2059" i="8"/>
  <c r="BV2059" i="8" s="1"/>
  <c r="BQ2059" i="8"/>
  <c r="BN2059" i="8"/>
  <c r="BK2059" i="8"/>
  <c r="BR2059" i="8" s="1"/>
  <c r="BE2059" i="8"/>
  <c r="BB2059" i="8"/>
  <c r="AY2059" i="8"/>
  <c r="AV2059" i="8"/>
  <c r="BH2059" i="8" s="1"/>
  <c r="AP2059" i="8"/>
  <c r="AM2059" i="8"/>
  <c r="AS2059" i="8" s="1"/>
  <c r="AG2059" i="8"/>
  <c r="AD2059" i="8"/>
  <c r="AJ2059" i="8" s="1"/>
  <c r="X2059" i="8"/>
  <c r="U2059" i="8"/>
  <c r="P2059" i="8"/>
  <c r="M2059" i="8"/>
  <c r="J2059" i="8"/>
  <c r="G2059" i="8"/>
  <c r="D2059" i="8"/>
  <c r="CK2058" i="8"/>
  <c r="CH2058" i="8"/>
  <c r="CE2058" i="8"/>
  <c r="CB2058" i="8"/>
  <c r="BY2058" i="8"/>
  <c r="BU2058" i="8"/>
  <c r="BV2058" i="8" s="1"/>
  <c r="BQ2058" i="8"/>
  <c r="BN2058" i="8"/>
  <c r="BK2058" i="8"/>
  <c r="BR2058" i="8" s="1"/>
  <c r="BE2058" i="8"/>
  <c r="BB2058" i="8"/>
  <c r="AY2058" i="8"/>
  <c r="AV2058" i="8"/>
  <c r="BH2058" i="8" s="1"/>
  <c r="AP2058" i="8"/>
  <c r="AM2058" i="8"/>
  <c r="AS2058" i="8" s="1"/>
  <c r="AG2058" i="8"/>
  <c r="AD2058" i="8"/>
  <c r="AJ2058" i="8" s="1"/>
  <c r="X2058" i="8"/>
  <c r="U2058" i="8"/>
  <c r="P2058" i="8"/>
  <c r="M2058" i="8"/>
  <c r="J2058" i="8"/>
  <c r="G2058" i="8"/>
  <c r="D2058" i="8"/>
  <c r="CK2057" i="8"/>
  <c r="CH2057" i="8"/>
  <c r="CE2057" i="8"/>
  <c r="CB2057" i="8"/>
  <c r="BY2057" i="8"/>
  <c r="BU2057" i="8"/>
  <c r="BV2057" i="8" s="1"/>
  <c r="BQ2057" i="8"/>
  <c r="BN2057" i="8"/>
  <c r="BK2057" i="8"/>
  <c r="BR2057" i="8" s="1"/>
  <c r="BE2057" i="8"/>
  <c r="BB2057" i="8"/>
  <c r="AY2057" i="8"/>
  <c r="AV2057" i="8"/>
  <c r="BH2057" i="8" s="1"/>
  <c r="AP2057" i="8"/>
  <c r="AM2057" i="8"/>
  <c r="AS2057" i="8" s="1"/>
  <c r="AG2057" i="8"/>
  <c r="AD2057" i="8"/>
  <c r="AJ2057" i="8" s="1"/>
  <c r="X2057" i="8"/>
  <c r="U2057" i="8"/>
  <c r="P2057" i="8"/>
  <c r="M2057" i="8"/>
  <c r="J2057" i="8"/>
  <c r="G2057" i="8"/>
  <c r="D2057" i="8"/>
  <c r="CK2056" i="8"/>
  <c r="CH2056" i="8"/>
  <c r="CE2056" i="8"/>
  <c r="CB2056" i="8"/>
  <c r="BY2056" i="8"/>
  <c r="BU2056" i="8"/>
  <c r="BV2056" i="8" s="1"/>
  <c r="BQ2056" i="8"/>
  <c r="BN2056" i="8"/>
  <c r="BK2056" i="8"/>
  <c r="BR2056" i="8" s="1"/>
  <c r="BE2056" i="8"/>
  <c r="BB2056" i="8"/>
  <c r="AY2056" i="8"/>
  <c r="AV2056" i="8"/>
  <c r="BH2056" i="8" s="1"/>
  <c r="AP2056" i="8"/>
  <c r="AM2056" i="8"/>
  <c r="AS2056" i="8" s="1"/>
  <c r="AG2056" i="8"/>
  <c r="AD2056" i="8"/>
  <c r="AJ2056" i="8" s="1"/>
  <c r="X2056" i="8"/>
  <c r="U2056" i="8"/>
  <c r="P2056" i="8"/>
  <c r="M2056" i="8"/>
  <c r="J2056" i="8"/>
  <c r="G2056" i="8"/>
  <c r="D2056" i="8"/>
  <c r="CK2055" i="8"/>
  <c r="CH2055" i="8"/>
  <c r="CE2055" i="8"/>
  <c r="CB2055" i="8"/>
  <c r="BY2055" i="8"/>
  <c r="BU2055" i="8"/>
  <c r="BV2055" i="8" s="1"/>
  <c r="BQ2055" i="8"/>
  <c r="BN2055" i="8"/>
  <c r="BK2055" i="8"/>
  <c r="BR2055" i="8" s="1"/>
  <c r="BE2055" i="8"/>
  <c r="BB2055" i="8"/>
  <c r="AY2055" i="8"/>
  <c r="AV2055" i="8"/>
  <c r="BH2055" i="8" s="1"/>
  <c r="AP2055" i="8"/>
  <c r="AM2055" i="8"/>
  <c r="AS2055" i="8" s="1"/>
  <c r="AG2055" i="8"/>
  <c r="AD2055" i="8"/>
  <c r="AJ2055" i="8" s="1"/>
  <c r="X2055" i="8"/>
  <c r="U2055" i="8"/>
  <c r="P2055" i="8"/>
  <c r="M2055" i="8"/>
  <c r="J2055" i="8"/>
  <c r="G2055" i="8"/>
  <c r="D2055" i="8"/>
  <c r="CK2054" i="8"/>
  <c r="CH2054" i="8"/>
  <c r="CE2054" i="8"/>
  <c r="CB2054" i="8"/>
  <c r="BY2054" i="8"/>
  <c r="BU2054" i="8"/>
  <c r="BV2054" i="8" s="1"/>
  <c r="BQ2054" i="8"/>
  <c r="BN2054" i="8"/>
  <c r="BK2054" i="8"/>
  <c r="BR2054" i="8" s="1"/>
  <c r="BE2054" i="8"/>
  <c r="BB2054" i="8"/>
  <c r="AY2054" i="8"/>
  <c r="AV2054" i="8"/>
  <c r="BH2054" i="8" s="1"/>
  <c r="AP2054" i="8"/>
  <c r="AM2054" i="8"/>
  <c r="AS2054" i="8" s="1"/>
  <c r="AG2054" i="8"/>
  <c r="AD2054" i="8"/>
  <c r="AJ2054" i="8" s="1"/>
  <c r="X2054" i="8"/>
  <c r="U2054" i="8"/>
  <c r="P2054" i="8"/>
  <c r="M2054" i="8"/>
  <c r="J2054" i="8"/>
  <c r="G2054" i="8"/>
  <c r="D2054" i="8"/>
  <c r="CK2053" i="8"/>
  <c r="CH2053" i="8"/>
  <c r="CE2053" i="8"/>
  <c r="CB2053" i="8"/>
  <c r="BY2053" i="8"/>
  <c r="BU2053" i="8"/>
  <c r="BV2053" i="8" s="1"/>
  <c r="BQ2053" i="8"/>
  <c r="BN2053" i="8"/>
  <c r="BK2053" i="8"/>
  <c r="BR2053" i="8" s="1"/>
  <c r="BE2053" i="8"/>
  <c r="BB2053" i="8"/>
  <c r="AY2053" i="8"/>
  <c r="AV2053" i="8"/>
  <c r="BH2053" i="8" s="1"/>
  <c r="AP2053" i="8"/>
  <c r="AM2053" i="8"/>
  <c r="AS2053" i="8" s="1"/>
  <c r="AG2053" i="8"/>
  <c r="AD2053" i="8"/>
  <c r="AJ2053" i="8" s="1"/>
  <c r="X2053" i="8"/>
  <c r="U2053" i="8"/>
  <c r="P2053" i="8"/>
  <c r="M2053" i="8"/>
  <c r="J2053" i="8"/>
  <c r="G2053" i="8"/>
  <c r="D2053" i="8"/>
  <c r="CK2052" i="8"/>
  <c r="CH2052" i="8"/>
  <c r="CE2052" i="8"/>
  <c r="CB2052" i="8"/>
  <c r="BY2052" i="8"/>
  <c r="BU2052" i="8"/>
  <c r="BV2052" i="8" s="1"/>
  <c r="BQ2052" i="8"/>
  <c r="BN2052" i="8"/>
  <c r="BK2052" i="8"/>
  <c r="BR2052" i="8" s="1"/>
  <c r="BE2052" i="8"/>
  <c r="BB2052" i="8"/>
  <c r="AY2052" i="8"/>
  <c r="AV2052" i="8"/>
  <c r="BH2052" i="8" s="1"/>
  <c r="AP2052" i="8"/>
  <c r="AM2052" i="8"/>
  <c r="AS2052" i="8" s="1"/>
  <c r="AG2052" i="8"/>
  <c r="AD2052" i="8"/>
  <c r="AJ2052" i="8" s="1"/>
  <c r="X2052" i="8"/>
  <c r="U2052" i="8"/>
  <c r="P2052" i="8"/>
  <c r="M2052" i="8"/>
  <c r="J2052" i="8"/>
  <c r="G2052" i="8"/>
  <c r="D2052" i="8"/>
  <c r="CK2051" i="8"/>
  <c r="CH2051" i="8"/>
  <c r="CE2051" i="8"/>
  <c r="CB2051" i="8"/>
  <c r="BY2051" i="8"/>
  <c r="BU2051" i="8"/>
  <c r="BV2051" i="8" s="1"/>
  <c r="BQ2051" i="8"/>
  <c r="BN2051" i="8"/>
  <c r="BK2051" i="8"/>
  <c r="BR2051" i="8" s="1"/>
  <c r="BE2051" i="8"/>
  <c r="BB2051" i="8"/>
  <c r="AY2051" i="8"/>
  <c r="AV2051" i="8"/>
  <c r="BH2051" i="8" s="1"/>
  <c r="AP2051" i="8"/>
  <c r="AM2051" i="8"/>
  <c r="AS2051" i="8" s="1"/>
  <c r="AG2051" i="8"/>
  <c r="AD2051" i="8"/>
  <c r="AJ2051" i="8" s="1"/>
  <c r="X2051" i="8"/>
  <c r="U2051" i="8"/>
  <c r="P2051" i="8"/>
  <c r="M2051" i="8"/>
  <c r="J2051" i="8"/>
  <c r="G2051" i="8"/>
  <c r="D2051" i="8"/>
  <c r="CK2050" i="8"/>
  <c r="CH2050" i="8"/>
  <c r="CE2050" i="8"/>
  <c r="CB2050" i="8"/>
  <c r="BY2050" i="8"/>
  <c r="BU2050" i="8"/>
  <c r="BV2050" i="8" s="1"/>
  <c r="BQ2050" i="8"/>
  <c r="BN2050" i="8"/>
  <c r="BK2050" i="8"/>
  <c r="BR2050" i="8" s="1"/>
  <c r="BE2050" i="8"/>
  <c r="BB2050" i="8"/>
  <c r="AY2050" i="8"/>
  <c r="AV2050" i="8"/>
  <c r="BH2050" i="8" s="1"/>
  <c r="AP2050" i="8"/>
  <c r="AM2050" i="8"/>
  <c r="AS2050" i="8" s="1"/>
  <c r="AG2050" i="8"/>
  <c r="AD2050" i="8"/>
  <c r="AJ2050" i="8" s="1"/>
  <c r="X2050" i="8"/>
  <c r="U2050" i="8"/>
  <c r="P2050" i="8"/>
  <c r="M2050" i="8"/>
  <c r="J2050" i="8"/>
  <c r="G2050" i="8"/>
  <c r="D2050" i="8"/>
  <c r="CK2049" i="8"/>
  <c r="CH2049" i="8"/>
  <c r="CE2049" i="8"/>
  <c r="CB2049" i="8"/>
  <c r="BY2049" i="8"/>
  <c r="BU2049" i="8"/>
  <c r="BV2049" i="8" s="1"/>
  <c r="BQ2049" i="8"/>
  <c r="BN2049" i="8"/>
  <c r="BK2049" i="8"/>
  <c r="BR2049" i="8" s="1"/>
  <c r="BE2049" i="8"/>
  <c r="BB2049" i="8"/>
  <c r="AY2049" i="8"/>
  <c r="AV2049" i="8"/>
  <c r="BH2049" i="8" s="1"/>
  <c r="AP2049" i="8"/>
  <c r="AM2049" i="8"/>
  <c r="AS2049" i="8" s="1"/>
  <c r="AG2049" i="8"/>
  <c r="AD2049" i="8"/>
  <c r="AJ2049" i="8" s="1"/>
  <c r="X2049" i="8"/>
  <c r="U2049" i="8"/>
  <c r="P2049" i="8"/>
  <c r="M2049" i="8"/>
  <c r="J2049" i="8"/>
  <c r="G2049" i="8"/>
  <c r="D2049" i="8"/>
  <c r="CK2048" i="8"/>
  <c r="CH2048" i="8"/>
  <c r="CE2048" i="8"/>
  <c r="CB2048" i="8"/>
  <c r="BY2048" i="8"/>
  <c r="BU2048" i="8"/>
  <c r="BV2048" i="8" s="1"/>
  <c r="BQ2048" i="8"/>
  <c r="BN2048" i="8"/>
  <c r="BK2048" i="8"/>
  <c r="BR2048" i="8" s="1"/>
  <c r="BE2048" i="8"/>
  <c r="BB2048" i="8"/>
  <c r="AY2048" i="8"/>
  <c r="AV2048" i="8"/>
  <c r="BH2048" i="8" s="1"/>
  <c r="AP2048" i="8"/>
  <c r="AM2048" i="8"/>
  <c r="AS2048" i="8" s="1"/>
  <c r="AG2048" i="8"/>
  <c r="AD2048" i="8"/>
  <c r="AJ2048" i="8" s="1"/>
  <c r="X2048" i="8"/>
  <c r="U2048" i="8"/>
  <c r="P2048" i="8"/>
  <c r="M2048" i="8"/>
  <c r="J2048" i="8"/>
  <c r="G2048" i="8"/>
  <c r="D2048" i="8"/>
  <c r="CK2047" i="8"/>
  <c r="CH2047" i="8"/>
  <c r="CE2047" i="8"/>
  <c r="CB2047" i="8"/>
  <c r="BY2047" i="8"/>
  <c r="BU2047" i="8"/>
  <c r="BV2047" i="8" s="1"/>
  <c r="BQ2047" i="8"/>
  <c r="BN2047" i="8"/>
  <c r="BK2047" i="8"/>
  <c r="BR2047" i="8" s="1"/>
  <c r="BE2047" i="8"/>
  <c r="BB2047" i="8"/>
  <c r="AY2047" i="8"/>
  <c r="AV2047" i="8"/>
  <c r="BH2047" i="8" s="1"/>
  <c r="AP2047" i="8"/>
  <c r="AM2047" i="8"/>
  <c r="AS2047" i="8" s="1"/>
  <c r="AG2047" i="8"/>
  <c r="AD2047" i="8"/>
  <c r="AJ2047" i="8" s="1"/>
  <c r="X2047" i="8"/>
  <c r="U2047" i="8"/>
  <c r="P2047" i="8"/>
  <c r="M2047" i="8"/>
  <c r="J2047" i="8"/>
  <c r="G2047" i="8"/>
  <c r="D2047" i="8"/>
  <c r="CK2046" i="8"/>
  <c r="CH2046" i="8"/>
  <c r="CE2046" i="8"/>
  <c r="CB2046" i="8"/>
  <c r="BY2046" i="8"/>
  <c r="BU2046" i="8"/>
  <c r="BV2046" i="8" s="1"/>
  <c r="BQ2046" i="8"/>
  <c r="BN2046" i="8"/>
  <c r="BK2046" i="8"/>
  <c r="BR2046" i="8" s="1"/>
  <c r="BE2046" i="8"/>
  <c r="BB2046" i="8"/>
  <c r="AY2046" i="8"/>
  <c r="AV2046" i="8"/>
  <c r="BH2046" i="8" s="1"/>
  <c r="AP2046" i="8"/>
  <c r="AM2046" i="8"/>
  <c r="AS2046" i="8" s="1"/>
  <c r="AG2046" i="8"/>
  <c r="AD2046" i="8"/>
  <c r="AJ2046" i="8" s="1"/>
  <c r="X2046" i="8"/>
  <c r="U2046" i="8"/>
  <c r="P2046" i="8"/>
  <c r="M2046" i="8"/>
  <c r="J2046" i="8"/>
  <c r="G2046" i="8"/>
  <c r="D2046" i="8"/>
  <c r="CK2045" i="8"/>
  <c r="CH2045" i="8"/>
  <c r="CE2045" i="8"/>
  <c r="CB2045" i="8"/>
  <c r="BY2045" i="8"/>
  <c r="BU2045" i="8"/>
  <c r="BV2045" i="8" s="1"/>
  <c r="BQ2045" i="8"/>
  <c r="BN2045" i="8"/>
  <c r="BK2045" i="8"/>
  <c r="BR2045" i="8" s="1"/>
  <c r="BE2045" i="8"/>
  <c r="BB2045" i="8"/>
  <c r="AY2045" i="8"/>
  <c r="AV2045" i="8"/>
  <c r="BH2045" i="8" s="1"/>
  <c r="AP2045" i="8"/>
  <c r="AM2045" i="8"/>
  <c r="AS2045" i="8" s="1"/>
  <c r="AG2045" i="8"/>
  <c r="AD2045" i="8"/>
  <c r="AJ2045" i="8" s="1"/>
  <c r="X2045" i="8"/>
  <c r="U2045" i="8"/>
  <c r="P2045" i="8"/>
  <c r="M2045" i="8"/>
  <c r="J2045" i="8"/>
  <c r="G2045" i="8"/>
  <c r="D2045" i="8"/>
  <c r="CK2044" i="8"/>
  <c r="CH2044" i="8"/>
  <c r="CE2044" i="8"/>
  <c r="CB2044" i="8"/>
  <c r="BY2044" i="8"/>
  <c r="BU2044" i="8"/>
  <c r="BV2044" i="8" s="1"/>
  <c r="BQ2044" i="8"/>
  <c r="BN2044" i="8"/>
  <c r="BK2044" i="8"/>
  <c r="BR2044" i="8" s="1"/>
  <c r="BE2044" i="8"/>
  <c r="BB2044" i="8"/>
  <c r="AY2044" i="8"/>
  <c r="AV2044" i="8"/>
  <c r="BH2044" i="8" s="1"/>
  <c r="AP2044" i="8"/>
  <c r="AM2044" i="8"/>
  <c r="AS2044" i="8" s="1"/>
  <c r="AG2044" i="8"/>
  <c r="AD2044" i="8"/>
  <c r="AJ2044" i="8" s="1"/>
  <c r="X2044" i="8"/>
  <c r="U2044" i="8"/>
  <c r="P2044" i="8"/>
  <c r="M2044" i="8"/>
  <c r="J2044" i="8"/>
  <c r="G2044" i="8"/>
  <c r="D2044" i="8"/>
  <c r="CK2043" i="8"/>
  <c r="CH2043" i="8"/>
  <c r="CE2043" i="8"/>
  <c r="CB2043" i="8"/>
  <c r="BY2043" i="8"/>
  <c r="BU2043" i="8"/>
  <c r="BV2043" i="8" s="1"/>
  <c r="BQ2043" i="8"/>
  <c r="BN2043" i="8"/>
  <c r="BK2043" i="8"/>
  <c r="BR2043" i="8" s="1"/>
  <c r="BE2043" i="8"/>
  <c r="BB2043" i="8"/>
  <c r="AY2043" i="8"/>
  <c r="AV2043" i="8"/>
  <c r="BH2043" i="8" s="1"/>
  <c r="AP2043" i="8"/>
  <c r="AM2043" i="8"/>
  <c r="AS2043" i="8" s="1"/>
  <c r="AG2043" i="8"/>
  <c r="AD2043" i="8"/>
  <c r="AJ2043" i="8" s="1"/>
  <c r="X2043" i="8"/>
  <c r="U2043" i="8"/>
  <c r="P2043" i="8"/>
  <c r="M2043" i="8"/>
  <c r="J2043" i="8"/>
  <c r="G2043" i="8"/>
  <c r="D2043" i="8"/>
  <c r="CK2042" i="8"/>
  <c r="CH2042" i="8"/>
  <c r="CE2042" i="8"/>
  <c r="CB2042" i="8"/>
  <c r="BY2042" i="8"/>
  <c r="BU2042" i="8"/>
  <c r="BV2042" i="8" s="1"/>
  <c r="BQ2042" i="8"/>
  <c r="BN2042" i="8"/>
  <c r="BK2042" i="8"/>
  <c r="BR2042" i="8" s="1"/>
  <c r="BE2042" i="8"/>
  <c r="BB2042" i="8"/>
  <c r="AY2042" i="8"/>
  <c r="AV2042" i="8"/>
  <c r="BH2042" i="8" s="1"/>
  <c r="AP2042" i="8"/>
  <c r="AM2042" i="8"/>
  <c r="AS2042" i="8" s="1"/>
  <c r="AG2042" i="8"/>
  <c r="AD2042" i="8"/>
  <c r="AJ2042" i="8" s="1"/>
  <c r="X2042" i="8"/>
  <c r="U2042" i="8"/>
  <c r="P2042" i="8"/>
  <c r="M2042" i="8"/>
  <c r="J2042" i="8"/>
  <c r="G2042" i="8"/>
  <c r="D2042" i="8"/>
  <c r="CK2041" i="8"/>
  <c r="CH2041" i="8"/>
  <c r="CE2041" i="8"/>
  <c r="CB2041" i="8"/>
  <c r="BY2041" i="8"/>
  <c r="BU2041" i="8"/>
  <c r="BV2041" i="8" s="1"/>
  <c r="BQ2041" i="8"/>
  <c r="BN2041" i="8"/>
  <c r="BK2041" i="8"/>
  <c r="BR2041" i="8" s="1"/>
  <c r="BE2041" i="8"/>
  <c r="BB2041" i="8"/>
  <c r="AY2041" i="8"/>
  <c r="AV2041" i="8"/>
  <c r="BH2041" i="8" s="1"/>
  <c r="AP2041" i="8"/>
  <c r="AM2041" i="8"/>
  <c r="AS2041" i="8" s="1"/>
  <c r="AG2041" i="8"/>
  <c r="AD2041" i="8"/>
  <c r="AJ2041" i="8" s="1"/>
  <c r="X2041" i="8"/>
  <c r="U2041" i="8"/>
  <c r="P2041" i="8"/>
  <c r="M2041" i="8"/>
  <c r="J2041" i="8"/>
  <c r="G2041" i="8"/>
  <c r="D2041" i="8"/>
  <c r="CK2040" i="8"/>
  <c r="CH2040" i="8"/>
  <c r="CE2040" i="8"/>
  <c r="CB2040" i="8"/>
  <c r="BY2040" i="8"/>
  <c r="BU2040" i="8"/>
  <c r="BV2040" i="8" s="1"/>
  <c r="BQ2040" i="8"/>
  <c r="BN2040" i="8"/>
  <c r="BK2040" i="8"/>
  <c r="BR2040" i="8" s="1"/>
  <c r="BE2040" i="8"/>
  <c r="BB2040" i="8"/>
  <c r="AY2040" i="8"/>
  <c r="AV2040" i="8"/>
  <c r="BH2040" i="8" s="1"/>
  <c r="AP2040" i="8"/>
  <c r="AM2040" i="8"/>
  <c r="AS2040" i="8" s="1"/>
  <c r="AG2040" i="8"/>
  <c r="AD2040" i="8"/>
  <c r="AJ2040" i="8" s="1"/>
  <c r="X2040" i="8"/>
  <c r="U2040" i="8"/>
  <c r="P2040" i="8"/>
  <c r="M2040" i="8"/>
  <c r="J2040" i="8"/>
  <c r="G2040" i="8"/>
  <c r="D2040" i="8"/>
  <c r="CK2039" i="8"/>
  <c r="CH2039" i="8"/>
  <c r="CE2039" i="8"/>
  <c r="CB2039" i="8"/>
  <c r="BY2039" i="8"/>
  <c r="BU2039" i="8"/>
  <c r="BV2039" i="8" s="1"/>
  <c r="BQ2039" i="8"/>
  <c r="BN2039" i="8"/>
  <c r="BK2039" i="8"/>
  <c r="BR2039" i="8" s="1"/>
  <c r="BE2039" i="8"/>
  <c r="BB2039" i="8"/>
  <c r="AY2039" i="8"/>
  <c r="AV2039" i="8"/>
  <c r="BH2039" i="8" s="1"/>
  <c r="AP2039" i="8"/>
  <c r="AM2039" i="8"/>
  <c r="AS2039" i="8" s="1"/>
  <c r="AG2039" i="8"/>
  <c r="AD2039" i="8"/>
  <c r="AJ2039" i="8" s="1"/>
  <c r="X2039" i="8"/>
  <c r="U2039" i="8"/>
  <c r="P2039" i="8"/>
  <c r="M2039" i="8"/>
  <c r="J2039" i="8"/>
  <c r="G2039" i="8"/>
  <c r="D2039" i="8"/>
  <c r="CK2038" i="8"/>
  <c r="CH2038" i="8"/>
  <c r="CE2038" i="8"/>
  <c r="CB2038" i="8"/>
  <c r="BY2038" i="8"/>
  <c r="BU2038" i="8"/>
  <c r="BV2038" i="8" s="1"/>
  <c r="BQ2038" i="8"/>
  <c r="BN2038" i="8"/>
  <c r="BK2038" i="8"/>
  <c r="BR2038" i="8" s="1"/>
  <c r="BE2038" i="8"/>
  <c r="BB2038" i="8"/>
  <c r="AY2038" i="8"/>
  <c r="AV2038" i="8"/>
  <c r="BH2038" i="8" s="1"/>
  <c r="AP2038" i="8"/>
  <c r="AM2038" i="8"/>
  <c r="AS2038" i="8" s="1"/>
  <c r="AG2038" i="8"/>
  <c r="AD2038" i="8"/>
  <c r="AJ2038" i="8" s="1"/>
  <c r="X2038" i="8"/>
  <c r="U2038" i="8"/>
  <c r="P2038" i="8"/>
  <c r="M2038" i="8"/>
  <c r="J2038" i="8"/>
  <c r="G2038" i="8"/>
  <c r="D2038" i="8"/>
  <c r="CK2037" i="8"/>
  <c r="CH2037" i="8"/>
  <c r="CE2037" i="8"/>
  <c r="CB2037" i="8"/>
  <c r="BY2037" i="8"/>
  <c r="BU2037" i="8"/>
  <c r="BV2037" i="8" s="1"/>
  <c r="BQ2037" i="8"/>
  <c r="BN2037" i="8"/>
  <c r="BK2037" i="8"/>
  <c r="BR2037" i="8" s="1"/>
  <c r="BE2037" i="8"/>
  <c r="BB2037" i="8"/>
  <c r="AY2037" i="8"/>
  <c r="AV2037" i="8"/>
  <c r="BH2037" i="8" s="1"/>
  <c r="AP2037" i="8"/>
  <c r="AM2037" i="8"/>
  <c r="AS2037" i="8" s="1"/>
  <c r="AG2037" i="8"/>
  <c r="AD2037" i="8"/>
  <c r="AJ2037" i="8" s="1"/>
  <c r="X2037" i="8"/>
  <c r="U2037" i="8"/>
  <c r="P2037" i="8"/>
  <c r="M2037" i="8"/>
  <c r="J2037" i="8"/>
  <c r="G2037" i="8"/>
  <c r="D2037" i="8"/>
  <c r="CK2036" i="8"/>
  <c r="CH2036" i="8"/>
  <c r="CE2036" i="8"/>
  <c r="CB2036" i="8"/>
  <c r="BY2036" i="8"/>
  <c r="BU2036" i="8"/>
  <c r="BV2036" i="8" s="1"/>
  <c r="BQ2036" i="8"/>
  <c r="BN2036" i="8"/>
  <c r="BK2036" i="8"/>
  <c r="BR2036" i="8" s="1"/>
  <c r="BE2036" i="8"/>
  <c r="BB2036" i="8"/>
  <c r="AY2036" i="8"/>
  <c r="AV2036" i="8"/>
  <c r="BH2036" i="8" s="1"/>
  <c r="AP2036" i="8"/>
  <c r="AM2036" i="8"/>
  <c r="AS2036" i="8" s="1"/>
  <c r="AG2036" i="8"/>
  <c r="AD2036" i="8"/>
  <c r="AJ2036" i="8" s="1"/>
  <c r="X2036" i="8"/>
  <c r="U2036" i="8"/>
  <c r="P2036" i="8"/>
  <c r="M2036" i="8"/>
  <c r="J2036" i="8"/>
  <c r="G2036" i="8"/>
  <c r="D2036" i="8"/>
  <c r="CK2035" i="8"/>
  <c r="CH2035" i="8"/>
  <c r="CE2035" i="8"/>
  <c r="CB2035" i="8"/>
  <c r="BY2035" i="8"/>
  <c r="BU2035" i="8"/>
  <c r="BV2035" i="8" s="1"/>
  <c r="BQ2035" i="8"/>
  <c r="BN2035" i="8"/>
  <c r="BK2035" i="8"/>
  <c r="BR2035" i="8" s="1"/>
  <c r="BE2035" i="8"/>
  <c r="BB2035" i="8"/>
  <c r="AY2035" i="8"/>
  <c r="AV2035" i="8"/>
  <c r="BH2035" i="8" s="1"/>
  <c r="AP2035" i="8"/>
  <c r="AM2035" i="8"/>
  <c r="AS2035" i="8" s="1"/>
  <c r="AG2035" i="8"/>
  <c r="AD2035" i="8"/>
  <c r="AJ2035" i="8" s="1"/>
  <c r="X2035" i="8"/>
  <c r="U2035" i="8"/>
  <c r="P2035" i="8"/>
  <c r="M2035" i="8"/>
  <c r="J2035" i="8"/>
  <c r="G2035" i="8"/>
  <c r="D2035" i="8"/>
  <c r="CK2034" i="8"/>
  <c r="CH2034" i="8"/>
  <c r="CE2034" i="8"/>
  <c r="CB2034" i="8"/>
  <c r="BY2034" i="8"/>
  <c r="BU2034" i="8"/>
  <c r="BV2034" i="8" s="1"/>
  <c r="BQ2034" i="8"/>
  <c r="BN2034" i="8"/>
  <c r="BK2034" i="8"/>
  <c r="BR2034" i="8" s="1"/>
  <c r="BE2034" i="8"/>
  <c r="BB2034" i="8"/>
  <c r="AY2034" i="8"/>
  <c r="AV2034" i="8"/>
  <c r="BH2034" i="8" s="1"/>
  <c r="AP2034" i="8"/>
  <c r="AM2034" i="8"/>
  <c r="AS2034" i="8" s="1"/>
  <c r="AG2034" i="8"/>
  <c r="AD2034" i="8"/>
  <c r="AJ2034" i="8" s="1"/>
  <c r="X2034" i="8"/>
  <c r="U2034" i="8"/>
  <c r="P2034" i="8"/>
  <c r="M2034" i="8"/>
  <c r="J2034" i="8"/>
  <c r="G2034" i="8"/>
  <c r="D2034" i="8"/>
  <c r="CK2033" i="8"/>
  <c r="CH2033" i="8"/>
  <c r="CE2033" i="8"/>
  <c r="CB2033" i="8"/>
  <c r="BY2033" i="8"/>
  <c r="BU2033" i="8"/>
  <c r="BV2033" i="8" s="1"/>
  <c r="BQ2033" i="8"/>
  <c r="BN2033" i="8"/>
  <c r="BK2033" i="8"/>
  <c r="BR2033" i="8" s="1"/>
  <c r="BE2033" i="8"/>
  <c r="BB2033" i="8"/>
  <c r="AY2033" i="8"/>
  <c r="AV2033" i="8"/>
  <c r="BH2033" i="8" s="1"/>
  <c r="AP2033" i="8"/>
  <c r="AM2033" i="8"/>
  <c r="AS2033" i="8" s="1"/>
  <c r="AG2033" i="8"/>
  <c r="AD2033" i="8"/>
  <c r="AJ2033" i="8" s="1"/>
  <c r="X2033" i="8"/>
  <c r="U2033" i="8"/>
  <c r="P2033" i="8"/>
  <c r="M2033" i="8"/>
  <c r="J2033" i="8"/>
  <c r="G2033" i="8"/>
  <c r="D2033" i="8"/>
  <c r="CK2032" i="8"/>
  <c r="CH2032" i="8"/>
  <c r="CE2032" i="8"/>
  <c r="CB2032" i="8"/>
  <c r="BY2032" i="8"/>
  <c r="BU2032" i="8"/>
  <c r="BV2032" i="8" s="1"/>
  <c r="BQ2032" i="8"/>
  <c r="BN2032" i="8"/>
  <c r="BK2032" i="8"/>
  <c r="BR2032" i="8" s="1"/>
  <c r="BE2032" i="8"/>
  <c r="BB2032" i="8"/>
  <c r="AY2032" i="8"/>
  <c r="AV2032" i="8"/>
  <c r="BH2032" i="8" s="1"/>
  <c r="AP2032" i="8"/>
  <c r="AM2032" i="8"/>
  <c r="AS2032" i="8" s="1"/>
  <c r="AG2032" i="8"/>
  <c r="AD2032" i="8"/>
  <c r="AJ2032" i="8" s="1"/>
  <c r="X2032" i="8"/>
  <c r="U2032" i="8"/>
  <c r="P2032" i="8"/>
  <c r="M2032" i="8"/>
  <c r="J2032" i="8"/>
  <c r="G2032" i="8"/>
  <c r="D2032" i="8"/>
  <c r="CK2031" i="8"/>
  <c r="CH2031" i="8"/>
  <c r="CE2031" i="8"/>
  <c r="CB2031" i="8"/>
  <c r="BY2031" i="8"/>
  <c r="BU2031" i="8"/>
  <c r="BV2031" i="8" s="1"/>
  <c r="BQ2031" i="8"/>
  <c r="BN2031" i="8"/>
  <c r="BK2031" i="8"/>
  <c r="BR2031" i="8" s="1"/>
  <c r="BE2031" i="8"/>
  <c r="BB2031" i="8"/>
  <c r="AY2031" i="8"/>
  <c r="AV2031" i="8"/>
  <c r="BH2031" i="8" s="1"/>
  <c r="AP2031" i="8"/>
  <c r="AM2031" i="8"/>
  <c r="AS2031" i="8" s="1"/>
  <c r="AG2031" i="8"/>
  <c r="AD2031" i="8"/>
  <c r="AJ2031" i="8" s="1"/>
  <c r="X2031" i="8"/>
  <c r="U2031" i="8"/>
  <c r="P2031" i="8"/>
  <c r="M2031" i="8"/>
  <c r="J2031" i="8"/>
  <c r="G2031" i="8"/>
  <c r="D2031" i="8"/>
  <c r="CK2030" i="8"/>
  <c r="CH2030" i="8"/>
  <c r="CE2030" i="8"/>
  <c r="CB2030" i="8"/>
  <c r="BY2030" i="8"/>
  <c r="BU2030" i="8"/>
  <c r="BV2030" i="8" s="1"/>
  <c r="BQ2030" i="8"/>
  <c r="BN2030" i="8"/>
  <c r="BK2030" i="8"/>
  <c r="BR2030" i="8" s="1"/>
  <c r="BE2030" i="8"/>
  <c r="BB2030" i="8"/>
  <c r="AY2030" i="8"/>
  <c r="AV2030" i="8"/>
  <c r="BH2030" i="8" s="1"/>
  <c r="AP2030" i="8"/>
  <c r="AM2030" i="8"/>
  <c r="AS2030" i="8" s="1"/>
  <c r="AG2030" i="8"/>
  <c r="AD2030" i="8"/>
  <c r="AJ2030" i="8" s="1"/>
  <c r="X2030" i="8"/>
  <c r="U2030" i="8"/>
  <c r="P2030" i="8"/>
  <c r="M2030" i="8"/>
  <c r="J2030" i="8"/>
  <c r="G2030" i="8"/>
  <c r="D2030" i="8"/>
  <c r="CK2029" i="8"/>
  <c r="CH2029" i="8"/>
  <c r="CE2029" i="8"/>
  <c r="CB2029" i="8"/>
  <c r="BY2029" i="8"/>
  <c r="BU2029" i="8"/>
  <c r="BV2029" i="8" s="1"/>
  <c r="BQ2029" i="8"/>
  <c r="BN2029" i="8"/>
  <c r="BK2029" i="8"/>
  <c r="BR2029" i="8" s="1"/>
  <c r="BE2029" i="8"/>
  <c r="BB2029" i="8"/>
  <c r="AY2029" i="8"/>
  <c r="AV2029" i="8"/>
  <c r="BH2029" i="8" s="1"/>
  <c r="AP2029" i="8"/>
  <c r="AM2029" i="8"/>
  <c r="AS2029" i="8" s="1"/>
  <c r="AG2029" i="8"/>
  <c r="AD2029" i="8"/>
  <c r="AJ2029" i="8" s="1"/>
  <c r="X2029" i="8"/>
  <c r="U2029" i="8"/>
  <c r="P2029" i="8"/>
  <c r="M2029" i="8"/>
  <c r="J2029" i="8"/>
  <c r="G2029" i="8"/>
  <c r="D2029" i="8"/>
  <c r="CK2028" i="8"/>
  <c r="CH2028" i="8"/>
  <c r="CE2028" i="8"/>
  <c r="CB2028" i="8"/>
  <c r="BY2028" i="8"/>
  <c r="BU2028" i="8"/>
  <c r="BV2028" i="8" s="1"/>
  <c r="BQ2028" i="8"/>
  <c r="BN2028" i="8"/>
  <c r="BK2028" i="8"/>
  <c r="BR2028" i="8" s="1"/>
  <c r="BE2028" i="8"/>
  <c r="BB2028" i="8"/>
  <c r="AY2028" i="8"/>
  <c r="AV2028" i="8"/>
  <c r="BH2028" i="8" s="1"/>
  <c r="AP2028" i="8"/>
  <c r="AM2028" i="8"/>
  <c r="AS2028" i="8" s="1"/>
  <c r="AG2028" i="8"/>
  <c r="AD2028" i="8"/>
  <c r="AJ2028" i="8" s="1"/>
  <c r="X2028" i="8"/>
  <c r="U2028" i="8"/>
  <c r="P2028" i="8"/>
  <c r="M2028" i="8"/>
  <c r="J2028" i="8"/>
  <c r="G2028" i="8"/>
  <c r="D2028" i="8"/>
  <c r="CK2027" i="8"/>
  <c r="CH2027" i="8"/>
  <c r="CE2027" i="8"/>
  <c r="CB2027" i="8"/>
  <c r="BY2027" i="8"/>
  <c r="BU2027" i="8"/>
  <c r="BV2027" i="8" s="1"/>
  <c r="BQ2027" i="8"/>
  <c r="BN2027" i="8"/>
  <c r="BK2027" i="8"/>
  <c r="BR2027" i="8" s="1"/>
  <c r="BE2027" i="8"/>
  <c r="BB2027" i="8"/>
  <c r="AY2027" i="8"/>
  <c r="AV2027" i="8"/>
  <c r="BH2027" i="8" s="1"/>
  <c r="AP2027" i="8"/>
  <c r="AM2027" i="8"/>
  <c r="AS2027" i="8" s="1"/>
  <c r="AG2027" i="8"/>
  <c r="AD2027" i="8"/>
  <c r="AJ2027" i="8" s="1"/>
  <c r="X2027" i="8"/>
  <c r="U2027" i="8"/>
  <c r="P2027" i="8"/>
  <c r="M2027" i="8"/>
  <c r="J2027" i="8"/>
  <c r="G2027" i="8"/>
  <c r="D2027" i="8"/>
  <c r="CK2026" i="8"/>
  <c r="CH2026" i="8"/>
  <c r="CE2026" i="8"/>
  <c r="CB2026" i="8"/>
  <c r="BY2026" i="8"/>
  <c r="BU2026" i="8"/>
  <c r="BV2026" i="8" s="1"/>
  <c r="BQ2026" i="8"/>
  <c r="BN2026" i="8"/>
  <c r="BK2026" i="8"/>
  <c r="BR2026" i="8" s="1"/>
  <c r="BE2026" i="8"/>
  <c r="BB2026" i="8"/>
  <c r="AY2026" i="8"/>
  <c r="AV2026" i="8"/>
  <c r="BH2026" i="8" s="1"/>
  <c r="AP2026" i="8"/>
  <c r="AM2026" i="8"/>
  <c r="AS2026" i="8" s="1"/>
  <c r="AG2026" i="8"/>
  <c r="AD2026" i="8"/>
  <c r="AJ2026" i="8" s="1"/>
  <c r="X2026" i="8"/>
  <c r="U2026" i="8"/>
  <c r="P2026" i="8"/>
  <c r="M2026" i="8"/>
  <c r="J2026" i="8"/>
  <c r="G2026" i="8"/>
  <c r="D2026" i="8"/>
  <c r="CK2025" i="8"/>
  <c r="CH2025" i="8"/>
  <c r="CE2025" i="8"/>
  <c r="CB2025" i="8"/>
  <c r="BY2025" i="8"/>
  <c r="BU2025" i="8"/>
  <c r="BV2025" i="8" s="1"/>
  <c r="BQ2025" i="8"/>
  <c r="BN2025" i="8"/>
  <c r="BK2025" i="8"/>
  <c r="BR2025" i="8" s="1"/>
  <c r="BE2025" i="8"/>
  <c r="BB2025" i="8"/>
  <c r="AY2025" i="8"/>
  <c r="AV2025" i="8"/>
  <c r="BH2025" i="8" s="1"/>
  <c r="AP2025" i="8"/>
  <c r="AM2025" i="8"/>
  <c r="AS2025" i="8" s="1"/>
  <c r="AG2025" i="8"/>
  <c r="AD2025" i="8"/>
  <c r="AJ2025" i="8" s="1"/>
  <c r="X2025" i="8"/>
  <c r="U2025" i="8"/>
  <c r="P2025" i="8"/>
  <c r="M2025" i="8"/>
  <c r="J2025" i="8"/>
  <c r="G2025" i="8"/>
  <c r="D2025" i="8"/>
  <c r="CK2024" i="8"/>
  <c r="CH2024" i="8"/>
  <c r="CE2024" i="8"/>
  <c r="CB2024" i="8"/>
  <c r="BY2024" i="8"/>
  <c r="BU2024" i="8"/>
  <c r="BV2024" i="8" s="1"/>
  <c r="BQ2024" i="8"/>
  <c r="BN2024" i="8"/>
  <c r="BK2024" i="8"/>
  <c r="BR2024" i="8" s="1"/>
  <c r="BE2024" i="8"/>
  <c r="BB2024" i="8"/>
  <c r="AY2024" i="8"/>
  <c r="AV2024" i="8"/>
  <c r="BH2024" i="8" s="1"/>
  <c r="AP2024" i="8"/>
  <c r="AM2024" i="8"/>
  <c r="AS2024" i="8" s="1"/>
  <c r="AG2024" i="8"/>
  <c r="AD2024" i="8"/>
  <c r="AJ2024" i="8" s="1"/>
  <c r="X2024" i="8"/>
  <c r="U2024" i="8"/>
  <c r="P2024" i="8"/>
  <c r="M2024" i="8"/>
  <c r="J2024" i="8"/>
  <c r="G2024" i="8"/>
  <c r="D2024" i="8"/>
  <c r="CK2023" i="8"/>
  <c r="CH2023" i="8"/>
  <c r="CE2023" i="8"/>
  <c r="CB2023" i="8"/>
  <c r="BY2023" i="8"/>
  <c r="BU2023" i="8"/>
  <c r="BV2023" i="8" s="1"/>
  <c r="BQ2023" i="8"/>
  <c r="BN2023" i="8"/>
  <c r="BK2023" i="8"/>
  <c r="BR2023" i="8" s="1"/>
  <c r="BE2023" i="8"/>
  <c r="BB2023" i="8"/>
  <c r="AY2023" i="8"/>
  <c r="AV2023" i="8"/>
  <c r="BH2023" i="8" s="1"/>
  <c r="AP2023" i="8"/>
  <c r="AM2023" i="8"/>
  <c r="AS2023" i="8" s="1"/>
  <c r="AG2023" i="8"/>
  <c r="AD2023" i="8"/>
  <c r="AJ2023" i="8" s="1"/>
  <c r="X2023" i="8"/>
  <c r="U2023" i="8"/>
  <c r="P2023" i="8"/>
  <c r="M2023" i="8"/>
  <c r="J2023" i="8"/>
  <c r="G2023" i="8"/>
  <c r="D2023" i="8"/>
  <c r="CK2022" i="8"/>
  <c r="CH2022" i="8"/>
  <c r="CE2022" i="8"/>
  <c r="CB2022" i="8"/>
  <c r="BY2022" i="8"/>
  <c r="BU2022" i="8"/>
  <c r="BV2022" i="8" s="1"/>
  <c r="BQ2022" i="8"/>
  <c r="BN2022" i="8"/>
  <c r="BK2022" i="8"/>
  <c r="BR2022" i="8" s="1"/>
  <c r="BE2022" i="8"/>
  <c r="BB2022" i="8"/>
  <c r="AY2022" i="8"/>
  <c r="AV2022" i="8"/>
  <c r="BH2022" i="8" s="1"/>
  <c r="AP2022" i="8"/>
  <c r="AM2022" i="8"/>
  <c r="AS2022" i="8" s="1"/>
  <c r="AG2022" i="8"/>
  <c r="AD2022" i="8"/>
  <c r="AJ2022" i="8" s="1"/>
  <c r="X2022" i="8"/>
  <c r="U2022" i="8"/>
  <c r="P2022" i="8"/>
  <c r="M2022" i="8"/>
  <c r="J2022" i="8"/>
  <c r="G2022" i="8"/>
  <c r="D2022" i="8"/>
  <c r="CK2021" i="8"/>
  <c r="CH2021" i="8"/>
  <c r="CE2021" i="8"/>
  <c r="CB2021" i="8"/>
  <c r="BY2021" i="8"/>
  <c r="BU2021" i="8"/>
  <c r="BV2021" i="8" s="1"/>
  <c r="BQ2021" i="8"/>
  <c r="BN2021" i="8"/>
  <c r="BK2021" i="8"/>
  <c r="BR2021" i="8" s="1"/>
  <c r="BE2021" i="8"/>
  <c r="BB2021" i="8"/>
  <c r="AY2021" i="8"/>
  <c r="AV2021" i="8"/>
  <c r="BH2021" i="8" s="1"/>
  <c r="AP2021" i="8"/>
  <c r="AM2021" i="8"/>
  <c r="AS2021" i="8" s="1"/>
  <c r="AG2021" i="8"/>
  <c r="AD2021" i="8"/>
  <c r="AJ2021" i="8" s="1"/>
  <c r="X2021" i="8"/>
  <c r="U2021" i="8"/>
  <c r="P2021" i="8"/>
  <c r="M2021" i="8"/>
  <c r="J2021" i="8"/>
  <c r="G2021" i="8"/>
  <c r="D2021" i="8"/>
  <c r="CK2020" i="8"/>
  <c r="CH2020" i="8"/>
  <c r="CE2020" i="8"/>
  <c r="CB2020" i="8"/>
  <c r="BY2020" i="8"/>
  <c r="BU2020" i="8"/>
  <c r="BV2020" i="8" s="1"/>
  <c r="BQ2020" i="8"/>
  <c r="BN2020" i="8"/>
  <c r="BK2020" i="8"/>
  <c r="BR2020" i="8" s="1"/>
  <c r="BE2020" i="8"/>
  <c r="BB2020" i="8"/>
  <c r="AY2020" i="8"/>
  <c r="AV2020" i="8"/>
  <c r="BH2020" i="8" s="1"/>
  <c r="AP2020" i="8"/>
  <c r="AM2020" i="8"/>
  <c r="AS2020" i="8" s="1"/>
  <c r="AG2020" i="8"/>
  <c r="AD2020" i="8"/>
  <c r="AJ2020" i="8" s="1"/>
  <c r="X2020" i="8"/>
  <c r="U2020" i="8"/>
  <c r="P2020" i="8"/>
  <c r="M2020" i="8"/>
  <c r="J2020" i="8"/>
  <c r="G2020" i="8"/>
  <c r="D2020" i="8"/>
  <c r="CK2019" i="8"/>
  <c r="CH2019" i="8"/>
  <c r="CE2019" i="8"/>
  <c r="CB2019" i="8"/>
  <c r="BY2019" i="8"/>
  <c r="BU2019" i="8"/>
  <c r="BV2019" i="8" s="1"/>
  <c r="BQ2019" i="8"/>
  <c r="BN2019" i="8"/>
  <c r="BK2019" i="8"/>
  <c r="BR2019" i="8" s="1"/>
  <c r="BE2019" i="8"/>
  <c r="BB2019" i="8"/>
  <c r="AY2019" i="8"/>
  <c r="AV2019" i="8"/>
  <c r="BH2019" i="8" s="1"/>
  <c r="AP2019" i="8"/>
  <c r="AM2019" i="8"/>
  <c r="AS2019" i="8" s="1"/>
  <c r="AG2019" i="8"/>
  <c r="AD2019" i="8"/>
  <c r="AJ2019" i="8" s="1"/>
  <c r="X2019" i="8"/>
  <c r="U2019" i="8"/>
  <c r="P2019" i="8"/>
  <c r="M2019" i="8"/>
  <c r="J2019" i="8"/>
  <c r="G2019" i="8"/>
  <c r="D2019" i="8"/>
  <c r="CK2018" i="8"/>
  <c r="CH2018" i="8"/>
  <c r="CE2018" i="8"/>
  <c r="CB2018" i="8"/>
  <c r="BY2018" i="8"/>
  <c r="BU2018" i="8"/>
  <c r="BV2018" i="8" s="1"/>
  <c r="BQ2018" i="8"/>
  <c r="BN2018" i="8"/>
  <c r="BK2018" i="8"/>
  <c r="BR2018" i="8" s="1"/>
  <c r="BE2018" i="8"/>
  <c r="BB2018" i="8"/>
  <c r="AY2018" i="8"/>
  <c r="AV2018" i="8"/>
  <c r="BH2018" i="8" s="1"/>
  <c r="AP2018" i="8"/>
  <c r="AM2018" i="8"/>
  <c r="AS2018" i="8" s="1"/>
  <c r="AG2018" i="8"/>
  <c r="AD2018" i="8"/>
  <c r="AJ2018" i="8" s="1"/>
  <c r="X2018" i="8"/>
  <c r="U2018" i="8"/>
  <c r="P2018" i="8"/>
  <c r="M2018" i="8"/>
  <c r="J2018" i="8"/>
  <c r="G2018" i="8"/>
  <c r="D2018" i="8"/>
  <c r="CK2017" i="8"/>
  <c r="CH2017" i="8"/>
  <c r="CE2017" i="8"/>
  <c r="CB2017" i="8"/>
  <c r="BY2017" i="8"/>
  <c r="BU2017" i="8"/>
  <c r="BV2017" i="8" s="1"/>
  <c r="BQ2017" i="8"/>
  <c r="BN2017" i="8"/>
  <c r="BK2017" i="8"/>
  <c r="BR2017" i="8" s="1"/>
  <c r="BE2017" i="8"/>
  <c r="BB2017" i="8"/>
  <c r="AY2017" i="8"/>
  <c r="AV2017" i="8"/>
  <c r="BH2017" i="8" s="1"/>
  <c r="AP2017" i="8"/>
  <c r="AM2017" i="8"/>
  <c r="AS2017" i="8" s="1"/>
  <c r="AG2017" i="8"/>
  <c r="AD2017" i="8"/>
  <c r="AJ2017" i="8" s="1"/>
  <c r="X2017" i="8"/>
  <c r="U2017" i="8"/>
  <c r="P2017" i="8"/>
  <c r="M2017" i="8"/>
  <c r="J2017" i="8"/>
  <c r="G2017" i="8"/>
  <c r="D2017" i="8"/>
  <c r="CK2016" i="8"/>
  <c r="CH2016" i="8"/>
  <c r="CE2016" i="8"/>
  <c r="CB2016" i="8"/>
  <c r="BY2016" i="8"/>
  <c r="BU2016" i="8"/>
  <c r="BV2016" i="8" s="1"/>
  <c r="BQ2016" i="8"/>
  <c r="BN2016" i="8"/>
  <c r="BK2016" i="8"/>
  <c r="BR2016" i="8" s="1"/>
  <c r="BE2016" i="8"/>
  <c r="BB2016" i="8"/>
  <c r="AY2016" i="8"/>
  <c r="AV2016" i="8"/>
  <c r="BH2016" i="8" s="1"/>
  <c r="AP2016" i="8"/>
  <c r="AM2016" i="8"/>
  <c r="AS2016" i="8" s="1"/>
  <c r="AG2016" i="8"/>
  <c r="AD2016" i="8"/>
  <c r="AJ2016" i="8" s="1"/>
  <c r="X2016" i="8"/>
  <c r="U2016" i="8"/>
  <c r="P2016" i="8"/>
  <c r="M2016" i="8"/>
  <c r="J2016" i="8"/>
  <c r="G2016" i="8"/>
  <c r="D2016" i="8"/>
  <c r="CK2015" i="8"/>
  <c r="CH2015" i="8"/>
  <c r="CE2015" i="8"/>
  <c r="CB2015" i="8"/>
  <c r="BY2015" i="8"/>
  <c r="BU2015" i="8"/>
  <c r="BV2015" i="8" s="1"/>
  <c r="BQ2015" i="8"/>
  <c r="BN2015" i="8"/>
  <c r="BK2015" i="8"/>
  <c r="BR2015" i="8" s="1"/>
  <c r="BE2015" i="8"/>
  <c r="BB2015" i="8"/>
  <c r="AY2015" i="8"/>
  <c r="AV2015" i="8"/>
  <c r="BH2015" i="8" s="1"/>
  <c r="AP2015" i="8"/>
  <c r="AM2015" i="8"/>
  <c r="AS2015" i="8" s="1"/>
  <c r="AG2015" i="8"/>
  <c r="AD2015" i="8"/>
  <c r="AJ2015" i="8" s="1"/>
  <c r="X2015" i="8"/>
  <c r="U2015" i="8"/>
  <c r="P2015" i="8"/>
  <c r="M2015" i="8"/>
  <c r="J2015" i="8"/>
  <c r="G2015" i="8"/>
  <c r="D2015" i="8"/>
  <c r="CK2014" i="8"/>
  <c r="CH2014" i="8"/>
  <c r="CE2014" i="8"/>
  <c r="CB2014" i="8"/>
  <c r="BY2014" i="8"/>
  <c r="BU2014" i="8"/>
  <c r="BV2014" i="8" s="1"/>
  <c r="BQ2014" i="8"/>
  <c r="BN2014" i="8"/>
  <c r="BK2014" i="8"/>
  <c r="BR2014" i="8" s="1"/>
  <c r="BE2014" i="8"/>
  <c r="BB2014" i="8"/>
  <c r="AY2014" i="8"/>
  <c r="AV2014" i="8"/>
  <c r="BH2014" i="8" s="1"/>
  <c r="AP2014" i="8"/>
  <c r="AM2014" i="8"/>
  <c r="AS2014" i="8" s="1"/>
  <c r="AG2014" i="8"/>
  <c r="AD2014" i="8"/>
  <c r="AJ2014" i="8" s="1"/>
  <c r="X2014" i="8"/>
  <c r="U2014" i="8"/>
  <c r="P2014" i="8"/>
  <c r="M2014" i="8"/>
  <c r="J2014" i="8"/>
  <c r="G2014" i="8"/>
  <c r="D2014" i="8"/>
  <c r="CK2013" i="8"/>
  <c r="CH2013" i="8"/>
  <c r="CE2013" i="8"/>
  <c r="CB2013" i="8"/>
  <c r="BY2013" i="8"/>
  <c r="BU2013" i="8"/>
  <c r="BV2013" i="8" s="1"/>
  <c r="BQ2013" i="8"/>
  <c r="BN2013" i="8"/>
  <c r="BK2013" i="8"/>
  <c r="BR2013" i="8" s="1"/>
  <c r="BE2013" i="8"/>
  <c r="BB2013" i="8"/>
  <c r="AY2013" i="8"/>
  <c r="AV2013" i="8"/>
  <c r="BH2013" i="8" s="1"/>
  <c r="AP2013" i="8"/>
  <c r="AM2013" i="8"/>
  <c r="AS2013" i="8" s="1"/>
  <c r="AG2013" i="8"/>
  <c r="AD2013" i="8"/>
  <c r="AJ2013" i="8" s="1"/>
  <c r="X2013" i="8"/>
  <c r="U2013" i="8"/>
  <c r="P2013" i="8"/>
  <c r="M2013" i="8"/>
  <c r="J2013" i="8"/>
  <c r="G2013" i="8"/>
  <c r="D2013" i="8"/>
  <c r="CK2012" i="8"/>
  <c r="CH2012" i="8"/>
  <c r="CE2012" i="8"/>
  <c r="CB2012" i="8"/>
  <c r="BY2012" i="8"/>
  <c r="BU2012" i="8"/>
  <c r="BV2012" i="8" s="1"/>
  <c r="BQ2012" i="8"/>
  <c r="BN2012" i="8"/>
  <c r="BK2012" i="8"/>
  <c r="BR2012" i="8" s="1"/>
  <c r="BE2012" i="8"/>
  <c r="BB2012" i="8"/>
  <c r="AY2012" i="8"/>
  <c r="AV2012" i="8"/>
  <c r="BH2012" i="8" s="1"/>
  <c r="AP2012" i="8"/>
  <c r="AM2012" i="8"/>
  <c r="AS2012" i="8" s="1"/>
  <c r="AG2012" i="8"/>
  <c r="AD2012" i="8"/>
  <c r="AJ2012" i="8" s="1"/>
  <c r="X2012" i="8"/>
  <c r="U2012" i="8"/>
  <c r="P2012" i="8"/>
  <c r="M2012" i="8"/>
  <c r="J2012" i="8"/>
  <c r="G2012" i="8"/>
  <c r="D2012" i="8"/>
  <c r="CK2011" i="8"/>
  <c r="CH2011" i="8"/>
  <c r="CE2011" i="8"/>
  <c r="CB2011" i="8"/>
  <c r="BY2011" i="8"/>
  <c r="BU2011" i="8"/>
  <c r="BV2011" i="8" s="1"/>
  <c r="BQ2011" i="8"/>
  <c r="BN2011" i="8"/>
  <c r="BK2011" i="8"/>
  <c r="BR2011" i="8" s="1"/>
  <c r="BE2011" i="8"/>
  <c r="BB2011" i="8"/>
  <c r="AY2011" i="8"/>
  <c r="AV2011" i="8"/>
  <c r="BH2011" i="8" s="1"/>
  <c r="AP2011" i="8"/>
  <c r="AM2011" i="8"/>
  <c r="AS2011" i="8" s="1"/>
  <c r="AG2011" i="8"/>
  <c r="AD2011" i="8"/>
  <c r="AJ2011" i="8" s="1"/>
  <c r="X2011" i="8"/>
  <c r="U2011" i="8"/>
  <c r="P2011" i="8"/>
  <c r="M2011" i="8"/>
  <c r="J2011" i="8"/>
  <c r="G2011" i="8"/>
  <c r="D2011" i="8"/>
  <c r="CK2010" i="8"/>
  <c r="CH2010" i="8"/>
  <c r="CE2010" i="8"/>
  <c r="CB2010" i="8"/>
  <c r="BY2010" i="8"/>
  <c r="BU2010" i="8"/>
  <c r="BV2010" i="8" s="1"/>
  <c r="BQ2010" i="8"/>
  <c r="BN2010" i="8"/>
  <c r="BK2010" i="8"/>
  <c r="BR2010" i="8" s="1"/>
  <c r="BE2010" i="8"/>
  <c r="BB2010" i="8"/>
  <c r="AY2010" i="8"/>
  <c r="AV2010" i="8"/>
  <c r="BH2010" i="8" s="1"/>
  <c r="AP2010" i="8"/>
  <c r="AM2010" i="8"/>
  <c r="AS2010" i="8" s="1"/>
  <c r="AG2010" i="8"/>
  <c r="AD2010" i="8"/>
  <c r="AJ2010" i="8" s="1"/>
  <c r="X2010" i="8"/>
  <c r="U2010" i="8"/>
  <c r="P2010" i="8"/>
  <c r="M2010" i="8"/>
  <c r="J2010" i="8"/>
  <c r="G2010" i="8"/>
  <c r="D2010" i="8"/>
  <c r="CK2009" i="8"/>
  <c r="CH2009" i="8"/>
  <c r="CE2009" i="8"/>
  <c r="CB2009" i="8"/>
  <c r="BY2009" i="8"/>
  <c r="BU2009" i="8"/>
  <c r="BV2009" i="8" s="1"/>
  <c r="BQ2009" i="8"/>
  <c r="BN2009" i="8"/>
  <c r="BK2009" i="8"/>
  <c r="BR2009" i="8" s="1"/>
  <c r="BE2009" i="8"/>
  <c r="BB2009" i="8"/>
  <c r="AY2009" i="8"/>
  <c r="AV2009" i="8"/>
  <c r="BH2009" i="8" s="1"/>
  <c r="AP2009" i="8"/>
  <c r="AM2009" i="8"/>
  <c r="AS2009" i="8" s="1"/>
  <c r="AG2009" i="8"/>
  <c r="AD2009" i="8"/>
  <c r="AJ2009" i="8" s="1"/>
  <c r="X2009" i="8"/>
  <c r="U2009" i="8"/>
  <c r="P2009" i="8"/>
  <c r="M2009" i="8"/>
  <c r="J2009" i="8"/>
  <c r="G2009" i="8"/>
  <c r="D2009" i="8"/>
  <c r="CK2008" i="8"/>
  <c r="CH2008" i="8"/>
  <c r="CE2008" i="8"/>
  <c r="CB2008" i="8"/>
  <c r="BY2008" i="8"/>
  <c r="BU2008" i="8"/>
  <c r="BV2008" i="8" s="1"/>
  <c r="BQ2008" i="8"/>
  <c r="BN2008" i="8"/>
  <c r="BK2008" i="8"/>
  <c r="BR2008" i="8" s="1"/>
  <c r="BE2008" i="8"/>
  <c r="BB2008" i="8"/>
  <c r="AY2008" i="8"/>
  <c r="AV2008" i="8"/>
  <c r="BH2008" i="8" s="1"/>
  <c r="AP2008" i="8"/>
  <c r="AM2008" i="8"/>
  <c r="AS2008" i="8" s="1"/>
  <c r="AG2008" i="8"/>
  <c r="AD2008" i="8"/>
  <c r="AJ2008" i="8" s="1"/>
  <c r="X2008" i="8"/>
  <c r="U2008" i="8"/>
  <c r="P2008" i="8"/>
  <c r="M2008" i="8"/>
  <c r="J2008" i="8"/>
  <c r="G2008" i="8"/>
  <c r="D2008" i="8"/>
  <c r="CK2007" i="8"/>
  <c r="CH2007" i="8"/>
  <c r="CE2007" i="8"/>
  <c r="CB2007" i="8"/>
  <c r="BY2007" i="8"/>
  <c r="BU2007" i="8"/>
  <c r="BV2007" i="8" s="1"/>
  <c r="BQ2007" i="8"/>
  <c r="BN2007" i="8"/>
  <c r="BK2007" i="8"/>
  <c r="BR2007" i="8" s="1"/>
  <c r="BE2007" i="8"/>
  <c r="BB2007" i="8"/>
  <c r="AY2007" i="8"/>
  <c r="AV2007" i="8"/>
  <c r="BH2007" i="8" s="1"/>
  <c r="AP2007" i="8"/>
  <c r="AM2007" i="8"/>
  <c r="AS2007" i="8" s="1"/>
  <c r="AG2007" i="8"/>
  <c r="AD2007" i="8"/>
  <c r="AJ2007" i="8" s="1"/>
  <c r="X2007" i="8"/>
  <c r="U2007" i="8"/>
  <c r="P2007" i="8"/>
  <c r="M2007" i="8"/>
  <c r="J2007" i="8"/>
  <c r="G2007" i="8"/>
  <c r="D2007" i="8"/>
  <c r="CK2006" i="8"/>
  <c r="CH2006" i="8"/>
  <c r="CE2006" i="8"/>
  <c r="CB2006" i="8"/>
  <c r="BY2006" i="8"/>
  <c r="BU2006" i="8"/>
  <c r="BV2006" i="8" s="1"/>
  <c r="BQ2006" i="8"/>
  <c r="BN2006" i="8"/>
  <c r="BK2006" i="8"/>
  <c r="BR2006" i="8" s="1"/>
  <c r="BE2006" i="8"/>
  <c r="BB2006" i="8"/>
  <c r="AY2006" i="8"/>
  <c r="AV2006" i="8"/>
  <c r="BH2006" i="8" s="1"/>
  <c r="AP2006" i="8"/>
  <c r="AM2006" i="8"/>
  <c r="AS2006" i="8" s="1"/>
  <c r="AG2006" i="8"/>
  <c r="AD2006" i="8"/>
  <c r="AJ2006" i="8" s="1"/>
  <c r="X2006" i="8"/>
  <c r="U2006" i="8"/>
  <c r="P2006" i="8"/>
  <c r="M2006" i="8"/>
  <c r="J2006" i="8"/>
  <c r="G2006" i="8"/>
  <c r="D2006" i="8"/>
  <c r="CK2005" i="8"/>
  <c r="CH2005" i="8"/>
  <c r="CE2005" i="8"/>
  <c r="CB2005" i="8"/>
  <c r="BY2005" i="8"/>
  <c r="BU2005" i="8"/>
  <c r="BV2005" i="8" s="1"/>
  <c r="BQ2005" i="8"/>
  <c r="BN2005" i="8"/>
  <c r="BK2005" i="8"/>
  <c r="BR2005" i="8" s="1"/>
  <c r="BE2005" i="8"/>
  <c r="BB2005" i="8"/>
  <c r="AY2005" i="8"/>
  <c r="AV2005" i="8"/>
  <c r="BH2005" i="8" s="1"/>
  <c r="AP2005" i="8"/>
  <c r="AM2005" i="8"/>
  <c r="AS2005" i="8" s="1"/>
  <c r="AG2005" i="8"/>
  <c r="AD2005" i="8"/>
  <c r="AJ2005" i="8" s="1"/>
  <c r="X2005" i="8"/>
  <c r="U2005" i="8"/>
  <c r="P2005" i="8"/>
  <c r="M2005" i="8"/>
  <c r="J2005" i="8"/>
  <c r="G2005" i="8"/>
  <c r="D2005" i="8"/>
  <c r="CK2004" i="8"/>
  <c r="CH2004" i="8"/>
  <c r="CE2004" i="8"/>
  <c r="CB2004" i="8"/>
  <c r="BY2004" i="8"/>
  <c r="BU2004" i="8"/>
  <c r="BV2004" i="8" s="1"/>
  <c r="BQ2004" i="8"/>
  <c r="BN2004" i="8"/>
  <c r="BK2004" i="8"/>
  <c r="BR2004" i="8" s="1"/>
  <c r="BE2004" i="8"/>
  <c r="BB2004" i="8"/>
  <c r="AY2004" i="8"/>
  <c r="AV2004" i="8"/>
  <c r="BH2004" i="8" s="1"/>
  <c r="AP2004" i="8"/>
  <c r="AM2004" i="8"/>
  <c r="AS2004" i="8" s="1"/>
  <c r="AG2004" i="8"/>
  <c r="AD2004" i="8"/>
  <c r="AJ2004" i="8" s="1"/>
  <c r="X2004" i="8"/>
  <c r="U2004" i="8"/>
  <c r="P2004" i="8"/>
  <c r="M2004" i="8"/>
  <c r="J2004" i="8"/>
  <c r="G2004" i="8"/>
  <c r="D2004" i="8"/>
  <c r="CK2003" i="8"/>
  <c r="CH2003" i="8"/>
  <c r="CE2003" i="8"/>
  <c r="CB2003" i="8"/>
  <c r="BY2003" i="8"/>
  <c r="BU2003" i="8"/>
  <c r="BV2003" i="8" s="1"/>
  <c r="BQ2003" i="8"/>
  <c r="BN2003" i="8"/>
  <c r="BK2003" i="8"/>
  <c r="BR2003" i="8" s="1"/>
  <c r="BE2003" i="8"/>
  <c r="BB2003" i="8"/>
  <c r="AY2003" i="8"/>
  <c r="AV2003" i="8"/>
  <c r="BH2003" i="8" s="1"/>
  <c r="AP2003" i="8"/>
  <c r="AM2003" i="8"/>
  <c r="AS2003" i="8" s="1"/>
  <c r="AG2003" i="8"/>
  <c r="AD2003" i="8"/>
  <c r="AJ2003" i="8" s="1"/>
  <c r="X2003" i="8"/>
  <c r="U2003" i="8"/>
  <c r="P2003" i="8"/>
  <c r="M2003" i="8"/>
  <c r="J2003" i="8"/>
  <c r="G2003" i="8"/>
  <c r="D2003" i="8"/>
  <c r="CK2002" i="8"/>
  <c r="CH2002" i="8"/>
  <c r="CE2002" i="8"/>
  <c r="CB2002" i="8"/>
  <c r="BY2002" i="8"/>
  <c r="BU2002" i="8"/>
  <c r="BV2002" i="8" s="1"/>
  <c r="BQ2002" i="8"/>
  <c r="BN2002" i="8"/>
  <c r="BK2002" i="8"/>
  <c r="BR2002" i="8" s="1"/>
  <c r="BE2002" i="8"/>
  <c r="BB2002" i="8"/>
  <c r="AY2002" i="8"/>
  <c r="AV2002" i="8"/>
  <c r="BH2002" i="8" s="1"/>
  <c r="AP2002" i="8"/>
  <c r="AM2002" i="8"/>
  <c r="AS2002" i="8" s="1"/>
  <c r="AG2002" i="8"/>
  <c r="AD2002" i="8"/>
  <c r="AJ2002" i="8" s="1"/>
  <c r="X2002" i="8"/>
  <c r="U2002" i="8"/>
  <c r="P2002" i="8"/>
  <c r="M2002" i="8"/>
  <c r="J2002" i="8"/>
  <c r="G2002" i="8"/>
  <c r="D2002" i="8"/>
  <c r="CK2001" i="8"/>
  <c r="CH2001" i="8"/>
  <c r="CE2001" i="8"/>
  <c r="CB2001" i="8"/>
  <c r="BY2001" i="8"/>
  <c r="BU2001" i="8"/>
  <c r="BV2001" i="8" s="1"/>
  <c r="BQ2001" i="8"/>
  <c r="BN2001" i="8"/>
  <c r="BK2001" i="8"/>
  <c r="BR2001" i="8" s="1"/>
  <c r="BE2001" i="8"/>
  <c r="BB2001" i="8"/>
  <c r="AY2001" i="8"/>
  <c r="AV2001" i="8"/>
  <c r="BH2001" i="8" s="1"/>
  <c r="AP2001" i="8"/>
  <c r="AM2001" i="8"/>
  <c r="AS2001" i="8" s="1"/>
  <c r="AG2001" i="8"/>
  <c r="AD2001" i="8"/>
  <c r="AJ2001" i="8" s="1"/>
  <c r="X2001" i="8"/>
  <c r="U2001" i="8"/>
  <c r="P2001" i="8"/>
  <c r="M2001" i="8"/>
  <c r="J2001" i="8"/>
  <c r="G2001" i="8"/>
  <c r="D2001" i="8"/>
  <c r="CK2000" i="8"/>
  <c r="CH2000" i="8"/>
  <c r="CE2000" i="8"/>
  <c r="CB2000" i="8"/>
  <c r="BY2000" i="8"/>
  <c r="BU2000" i="8"/>
  <c r="BV2000" i="8" s="1"/>
  <c r="BQ2000" i="8"/>
  <c r="BN2000" i="8"/>
  <c r="BK2000" i="8"/>
  <c r="BR2000" i="8" s="1"/>
  <c r="BE2000" i="8"/>
  <c r="BB2000" i="8"/>
  <c r="AY2000" i="8"/>
  <c r="AV2000" i="8"/>
  <c r="BH2000" i="8" s="1"/>
  <c r="AP2000" i="8"/>
  <c r="AM2000" i="8"/>
  <c r="AS2000" i="8" s="1"/>
  <c r="AG2000" i="8"/>
  <c r="AD2000" i="8"/>
  <c r="AJ2000" i="8" s="1"/>
  <c r="X2000" i="8"/>
  <c r="U2000" i="8"/>
  <c r="P2000" i="8"/>
  <c r="M2000" i="8"/>
  <c r="J2000" i="8"/>
  <c r="G2000" i="8"/>
  <c r="D2000" i="8"/>
  <c r="CK1999" i="8"/>
  <c r="CH1999" i="8"/>
  <c r="CE1999" i="8"/>
  <c r="CB1999" i="8"/>
  <c r="BY1999" i="8"/>
  <c r="BU1999" i="8"/>
  <c r="BV1999" i="8" s="1"/>
  <c r="BQ1999" i="8"/>
  <c r="BN1999" i="8"/>
  <c r="BK1999" i="8"/>
  <c r="BR1999" i="8" s="1"/>
  <c r="BE1999" i="8"/>
  <c r="BB1999" i="8"/>
  <c r="AY1999" i="8"/>
  <c r="AV1999" i="8"/>
  <c r="BH1999" i="8" s="1"/>
  <c r="AP1999" i="8"/>
  <c r="AM1999" i="8"/>
  <c r="AS1999" i="8" s="1"/>
  <c r="AG1999" i="8"/>
  <c r="AD1999" i="8"/>
  <c r="AJ1999" i="8" s="1"/>
  <c r="X1999" i="8"/>
  <c r="U1999" i="8"/>
  <c r="P1999" i="8"/>
  <c r="M1999" i="8"/>
  <c r="J1999" i="8"/>
  <c r="G1999" i="8"/>
  <c r="D1999" i="8"/>
  <c r="CK1998" i="8"/>
  <c r="CH1998" i="8"/>
  <c r="CE1998" i="8"/>
  <c r="CB1998" i="8"/>
  <c r="BY1998" i="8"/>
  <c r="BU1998" i="8"/>
  <c r="BV1998" i="8" s="1"/>
  <c r="BQ1998" i="8"/>
  <c r="BN1998" i="8"/>
  <c r="BK1998" i="8"/>
  <c r="BR1998" i="8" s="1"/>
  <c r="BE1998" i="8"/>
  <c r="BB1998" i="8"/>
  <c r="AY1998" i="8"/>
  <c r="AV1998" i="8"/>
  <c r="BH1998" i="8" s="1"/>
  <c r="AP1998" i="8"/>
  <c r="AM1998" i="8"/>
  <c r="AS1998" i="8" s="1"/>
  <c r="AG1998" i="8"/>
  <c r="AD1998" i="8"/>
  <c r="AJ1998" i="8" s="1"/>
  <c r="X1998" i="8"/>
  <c r="U1998" i="8"/>
  <c r="P1998" i="8"/>
  <c r="M1998" i="8"/>
  <c r="J1998" i="8"/>
  <c r="G1998" i="8"/>
  <c r="D1998" i="8"/>
  <c r="CK1997" i="8"/>
  <c r="CH1997" i="8"/>
  <c r="CE1997" i="8"/>
  <c r="CB1997" i="8"/>
  <c r="BY1997" i="8"/>
  <c r="BU1997" i="8"/>
  <c r="BV1997" i="8" s="1"/>
  <c r="BQ1997" i="8"/>
  <c r="BN1997" i="8"/>
  <c r="BK1997" i="8"/>
  <c r="BR1997" i="8" s="1"/>
  <c r="BE1997" i="8"/>
  <c r="BB1997" i="8"/>
  <c r="AY1997" i="8"/>
  <c r="AV1997" i="8"/>
  <c r="BH1997" i="8" s="1"/>
  <c r="AP1997" i="8"/>
  <c r="AM1997" i="8"/>
  <c r="AS1997" i="8" s="1"/>
  <c r="AG1997" i="8"/>
  <c r="AD1997" i="8"/>
  <c r="AJ1997" i="8" s="1"/>
  <c r="X1997" i="8"/>
  <c r="U1997" i="8"/>
  <c r="P1997" i="8"/>
  <c r="M1997" i="8"/>
  <c r="J1997" i="8"/>
  <c r="G1997" i="8"/>
  <c r="D1997" i="8"/>
  <c r="CK1996" i="8"/>
  <c r="CH1996" i="8"/>
  <c r="CE1996" i="8"/>
  <c r="CB1996" i="8"/>
  <c r="BY1996" i="8"/>
  <c r="BU1996" i="8"/>
  <c r="BV1996" i="8" s="1"/>
  <c r="BQ1996" i="8"/>
  <c r="BN1996" i="8"/>
  <c r="BK1996" i="8"/>
  <c r="BR1996" i="8" s="1"/>
  <c r="BE1996" i="8"/>
  <c r="BB1996" i="8"/>
  <c r="AY1996" i="8"/>
  <c r="AV1996" i="8"/>
  <c r="BH1996" i="8" s="1"/>
  <c r="AP1996" i="8"/>
  <c r="AM1996" i="8"/>
  <c r="AS1996" i="8" s="1"/>
  <c r="AG1996" i="8"/>
  <c r="AD1996" i="8"/>
  <c r="AJ1996" i="8" s="1"/>
  <c r="X1996" i="8"/>
  <c r="U1996" i="8"/>
  <c r="P1996" i="8"/>
  <c r="M1996" i="8"/>
  <c r="J1996" i="8"/>
  <c r="G1996" i="8"/>
  <c r="D1996" i="8"/>
  <c r="CK1995" i="8"/>
  <c r="CH1995" i="8"/>
  <c r="CE1995" i="8"/>
  <c r="CB1995" i="8"/>
  <c r="BY1995" i="8"/>
  <c r="BU1995" i="8"/>
  <c r="BV1995" i="8" s="1"/>
  <c r="BQ1995" i="8"/>
  <c r="BN1995" i="8"/>
  <c r="BK1995" i="8"/>
  <c r="BR1995" i="8" s="1"/>
  <c r="BE1995" i="8"/>
  <c r="BB1995" i="8"/>
  <c r="AY1995" i="8"/>
  <c r="AV1995" i="8"/>
  <c r="BH1995" i="8" s="1"/>
  <c r="AP1995" i="8"/>
  <c r="AM1995" i="8"/>
  <c r="AS1995" i="8" s="1"/>
  <c r="AG1995" i="8"/>
  <c r="AD1995" i="8"/>
  <c r="AJ1995" i="8" s="1"/>
  <c r="X1995" i="8"/>
  <c r="U1995" i="8"/>
  <c r="P1995" i="8"/>
  <c r="M1995" i="8"/>
  <c r="J1995" i="8"/>
  <c r="G1995" i="8"/>
  <c r="D1995" i="8"/>
  <c r="CK1994" i="8"/>
  <c r="CH1994" i="8"/>
  <c r="CE1994" i="8"/>
  <c r="CB1994" i="8"/>
  <c r="BY1994" i="8"/>
  <c r="BU1994" i="8"/>
  <c r="BV1994" i="8" s="1"/>
  <c r="BQ1994" i="8"/>
  <c r="BN1994" i="8"/>
  <c r="BK1994" i="8"/>
  <c r="BR1994" i="8" s="1"/>
  <c r="BE1994" i="8"/>
  <c r="BB1994" i="8"/>
  <c r="AY1994" i="8"/>
  <c r="AV1994" i="8"/>
  <c r="BH1994" i="8" s="1"/>
  <c r="AP1994" i="8"/>
  <c r="AM1994" i="8"/>
  <c r="AS1994" i="8" s="1"/>
  <c r="AG1994" i="8"/>
  <c r="AD1994" i="8"/>
  <c r="AJ1994" i="8" s="1"/>
  <c r="X1994" i="8"/>
  <c r="U1994" i="8"/>
  <c r="P1994" i="8"/>
  <c r="M1994" i="8"/>
  <c r="J1994" i="8"/>
  <c r="G1994" i="8"/>
  <c r="D1994" i="8"/>
  <c r="CK1993" i="8"/>
  <c r="CH1993" i="8"/>
  <c r="CE1993" i="8"/>
  <c r="CB1993" i="8"/>
  <c r="BY1993" i="8"/>
  <c r="BU1993" i="8"/>
  <c r="BV1993" i="8" s="1"/>
  <c r="BQ1993" i="8"/>
  <c r="BN1993" i="8"/>
  <c r="BK1993" i="8"/>
  <c r="BR1993" i="8" s="1"/>
  <c r="BE1993" i="8"/>
  <c r="BB1993" i="8"/>
  <c r="AY1993" i="8"/>
  <c r="AV1993" i="8"/>
  <c r="BH1993" i="8" s="1"/>
  <c r="AP1993" i="8"/>
  <c r="AM1993" i="8"/>
  <c r="AS1993" i="8" s="1"/>
  <c r="AG1993" i="8"/>
  <c r="AD1993" i="8"/>
  <c r="AJ1993" i="8" s="1"/>
  <c r="X1993" i="8"/>
  <c r="U1993" i="8"/>
  <c r="P1993" i="8"/>
  <c r="M1993" i="8"/>
  <c r="J1993" i="8"/>
  <c r="G1993" i="8"/>
  <c r="D1993" i="8"/>
  <c r="CK1992" i="8"/>
  <c r="CH1992" i="8"/>
  <c r="CE1992" i="8"/>
  <c r="CB1992" i="8"/>
  <c r="BY1992" i="8"/>
  <c r="BU1992" i="8"/>
  <c r="BV1992" i="8" s="1"/>
  <c r="BQ1992" i="8"/>
  <c r="BN1992" i="8"/>
  <c r="BK1992" i="8"/>
  <c r="BR1992" i="8" s="1"/>
  <c r="BE1992" i="8"/>
  <c r="BB1992" i="8"/>
  <c r="AY1992" i="8"/>
  <c r="AV1992" i="8"/>
  <c r="BH1992" i="8" s="1"/>
  <c r="AP1992" i="8"/>
  <c r="AM1992" i="8"/>
  <c r="AS1992" i="8" s="1"/>
  <c r="AG1992" i="8"/>
  <c r="AD1992" i="8"/>
  <c r="AJ1992" i="8" s="1"/>
  <c r="X1992" i="8"/>
  <c r="U1992" i="8"/>
  <c r="P1992" i="8"/>
  <c r="M1992" i="8"/>
  <c r="J1992" i="8"/>
  <c r="G1992" i="8"/>
  <c r="D1992" i="8"/>
  <c r="CK1991" i="8"/>
  <c r="CH1991" i="8"/>
  <c r="CE1991" i="8"/>
  <c r="CB1991" i="8"/>
  <c r="BY1991" i="8"/>
  <c r="BU1991" i="8"/>
  <c r="BV1991" i="8" s="1"/>
  <c r="BQ1991" i="8"/>
  <c r="BN1991" i="8"/>
  <c r="BK1991" i="8"/>
  <c r="BR1991" i="8" s="1"/>
  <c r="BE1991" i="8"/>
  <c r="BB1991" i="8"/>
  <c r="AY1991" i="8"/>
  <c r="AV1991" i="8"/>
  <c r="BH1991" i="8" s="1"/>
  <c r="AP1991" i="8"/>
  <c r="AM1991" i="8"/>
  <c r="AS1991" i="8" s="1"/>
  <c r="AG1991" i="8"/>
  <c r="AD1991" i="8"/>
  <c r="AJ1991" i="8" s="1"/>
  <c r="X1991" i="8"/>
  <c r="U1991" i="8"/>
  <c r="P1991" i="8"/>
  <c r="M1991" i="8"/>
  <c r="J1991" i="8"/>
  <c r="G1991" i="8"/>
  <c r="D1991" i="8"/>
  <c r="CK1990" i="8"/>
  <c r="CH1990" i="8"/>
  <c r="CE1990" i="8"/>
  <c r="CB1990" i="8"/>
  <c r="BY1990" i="8"/>
  <c r="BU1990" i="8"/>
  <c r="BV1990" i="8" s="1"/>
  <c r="BQ1990" i="8"/>
  <c r="BN1990" i="8"/>
  <c r="BK1990" i="8"/>
  <c r="BR1990" i="8" s="1"/>
  <c r="BE1990" i="8"/>
  <c r="BB1990" i="8"/>
  <c r="AY1990" i="8"/>
  <c r="AV1990" i="8"/>
  <c r="BH1990" i="8" s="1"/>
  <c r="AP1990" i="8"/>
  <c r="AM1990" i="8"/>
  <c r="AS1990" i="8" s="1"/>
  <c r="AG1990" i="8"/>
  <c r="AD1990" i="8"/>
  <c r="AJ1990" i="8" s="1"/>
  <c r="X1990" i="8"/>
  <c r="U1990" i="8"/>
  <c r="P1990" i="8"/>
  <c r="M1990" i="8"/>
  <c r="J1990" i="8"/>
  <c r="G1990" i="8"/>
  <c r="D1990" i="8"/>
  <c r="CK1989" i="8"/>
  <c r="CH1989" i="8"/>
  <c r="CE1989" i="8"/>
  <c r="CB1989" i="8"/>
  <c r="BY1989" i="8"/>
  <c r="BU1989" i="8"/>
  <c r="BV1989" i="8" s="1"/>
  <c r="BQ1989" i="8"/>
  <c r="BN1989" i="8"/>
  <c r="BK1989" i="8"/>
  <c r="BR1989" i="8" s="1"/>
  <c r="BE1989" i="8"/>
  <c r="BB1989" i="8"/>
  <c r="AY1989" i="8"/>
  <c r="AV1989" i="8"/>
  <c r="BH1989" i="8" s="1"/>
  <c r="AP1989" i="8"/>
  <c r="AM1989" i="8"/>
  <c r="AS1989" i="8" s="1"/>
  <c r="AG1989" i="8"/>
  <c r="AD1989" i="8"/>
  <c r="AJ1989" i="8" s="1"/>
  <c r="X1989" i="8"/>
  <c r="U1989" i="8"/>
  <c r="P1989" i="8"/>
  <c r="M1989" i="8"/>
  <c r="J1989" i="8"/>
  <c r="G1989" i="8"/>
  <c r="D1989" i="8"/>
  <c r="CK1988" i="8"/>
  <c r="CH1988" i="8"/>
  <c r="CE1988" i="8"/>
  <c r="CB1988" i="8"/>
  <c r="BY1988" i="8"/>
  <c r="BU1988" i="8"/>
  <c r="BV1988" i="8" s="1"/>
  <c r="BQ1988" i="8"/>
  <c r="BN1988" i="8"/>
  <c r="BK1988" i="8"/>
  <c r="BR1988" i="8" s="1"/>
  <c r="BE1988" i="8"/>
  <c r="BB1988" i="8"/>
  <c r="AY1988" i="8"/>
  <c r="AV1988" i="8"/>
  <c r="BH1988" i="8" s="1"/>
  <c r="AP1988" i="8"/>
  <c r="AM1988" i="8"/>
  <c r="AS1988" i="8" s="1"/>
  <c r="AG1988" i="8"/>
  <c r="AD1988" i="8"/>
  <c r="AJ1988" i="8" s="1"/>
  <c r="X1988" i="8"/>
  <c r="U1988" i="8"/>
  <c r="P1988" i="8"/>
  <c r="M1988" i="8"/>
  <c r="J1988" i="8"/>
  <c r="G1988" i="8"/>
  <c r="D1988" i="8"/>
  <c r="CK1987" i="8"/>
  <c r="CH1987" i="8"/>
  <c r="CE1987" i="8"/>
  <c r="CB1987" i="8"/>
  <c r="BY1987" i="8"/>
  <c r="BU1987" i="8"/>
  <c r="BV1987" i="8" s="1"/>
  <c r="BQ1987" i="8"/>
  <c r="BN1987" i="8"/>
  <c r="BK1987" i="8"/>
  <c r="BR1987" i="8" s="1"/>
  <c r="BE1987" i="8"/>
  <c r="BB1987" i="8"/>
  <c r="AY1987" i="8"/>
  <c r="AV1987" i="8"/>
  <c r="BH1987" i="8" s="1"/>
  <c r="AP1987" i="8"/>
  <c r="AM1987" i="8"/>
  <c r="AS1987" i="8" s="1"/>
  <c r="AG1987" i="8"/>
  <c r="AD1987" i="8"/>
  <c r="AJ1987" i="8" s="1"/>
  <c r="X1987" i="8"/>
  <c r="U1987" i="8"/>
  <c r="P1987" i="8"/>
  <c r="M1987" i="8"/>
  <c r="J1987" i="8"/>
  <c r="G1987" i="8"/>
  <c r="D1987" i="8"/>
  <c r="CK1986" i="8"/>
  <c r="CH1986" i="8"/>
  <c r="CE1986" i="8"/>
  <c r="CB1986" i="8"/>
  <c r="BY1986" i="8"/>
  <c r="BU1986" i="8"/>
  <c r="BV1986" i="8" s="1"/>
  <c r="BQ1986" i="8"/>
  <c r="BN1986" i="8"/>
  <c r="BK1986" i="8"/>
  <c r="BR1986" i="8" s="1"/>
  <c r="BE1986" i="8"/>
  <c r="BB1986" i="8"/>
  <c r="AY1986" i="8"/>
  <c r="AV1986" i="8"/>
  <c r="BH1986" i="8" s="1"/>
  <c r="AP1986" i="8"/>
  <c r="AM1986" i="8"/>
  <c r="AS1986" i="8" s="1"/>
  <c r="AG1986" i="8"/>
  <c r="AD1986" i="8"/>
  <c r="AJ1986" i="8" s="1"/>
  <c r="X1986" i="8"/>
  <c r="U1986" i="8"/>
  <c r="P1986" i="8"/>
  <c r="M1986" i="8"/>
  <c r="J1986" i="8"/>
  <c r="G1986" i="8"/>
  <c r="D1986" i="8"/>
  <c r="CK1985" i="8"/>
  <c r="CH1985" i="8"/>
  <c r="CE1985" i="8"/>
  <c r="CB1985" i="8"/>
  <c r="BY1985" i="8"/>
  <c r="BU1985" i="8"/>
  <c r="BV1985" i="8" s="1"/>
  <c r="BQ1985" i="8"/>
  <c r="BN1985" i="8"/>
  <c r="BK1985" i="8"/>
  <c r="BR1985" i="8" s="1"/>
  <c r="BE1985" i="8"/>
  <c r="BB1985" i="8"/>
  <c r="AY1985" i="8"/>
  <c r="AV1985" i="8"/>
  <c r="BH1985" i="8" s="1"/>
  <c r="AP1985" i="8"/>
  <c r="AM1985" i="8"/>
  <c r="AS1985" i="8" s="1"/>
  <c r="AG1985" i="8"/>
  <c r="AD1985" i="8"/>
  <c r="AJ1985" i="8" s="1"/>
  <c r="X1985" i="8"/>
  <c r="U1985" i="8"/>
  <c r="P1985" i="8"/>
  <c r="M1985" i="8"/>
  <c r="J1985" i="8"/>
  <c r="G1985" i="8"/>
  <c r="D1985" i="8"/>
  <c r="CK1984" i="8"/>
  <c r="CH1984" i="8"/>
  <c r="CE1984" i="8"/>
  <c r="CB1984" i="8"/>
  <c r="BY1984" i="8"/>
  <c r="BU1984" i="8"/>
  <c r="BV1984" i="8" s="1"/>
  <c r="BQ1984" i="8"/>
  <c r="BN1984" i="8"/>
  <c r="BK1984" i="8"/>
  <c r="BR1984" i="8" s="1"/>
  <c r="BE1984" i="8"/>
  <c r="BB1984" i="8"/>
  <c r="AY1984" i="8"/>
  <c r="AV1984" i="8"/>
  <c r="BH1984" i="8" s="1"/>
  <c r="AP1984" i="8"/>
  <c r="AM1984" i="8"/>
  <c r="AS1984" i="8" s="1"/>
  <c r="AG1984" i="8"/>
  <c r="AD1984" i="8"/>
  <c r="AJ1984" i="8" s="1"/>
  <c r="X1984" i="8"/>
  <c r="U1984" i="8"/>
  <c r="P1984" i="8"/>
  <c r="M1984" i="8"/>
  <c r="J1984" i="8"/>
  <c r="G1984" i="8"/>
  <c r="D1984" i="8"/>
  <c r="CK1983" i="8"/>
  <c r="CH1983" i="8"/>
  <c r="CE1983" i="8"/>
  <c r="CB1983" i="8"/>
  <c r="BY1983" i="8"/>
  <c r="BU1983" i="8"/>
  <c r="BV1983" i="8" s="1"/>
  <c r="BQ1983" i="8"/>
  <c r="BN1983" i="8"/>
  <c r="BK1983" i="8"/>
  <c r="BR1983" i="8" s="1"/>
  <c r="BE1983" i="8"/>
  <c r="BB1983" i="8"/>
  <c r="AY1983" i="8"/>
  <c r="AV1983" i="8"/>
  <c r="BH1983" i="8" s="1"/>
  <c r="AP1983" i="8"/>
  <c r="AM1983" i="8"/>
  <c r="AS1983" i="8" s="1"/>
  <c r="AG1983" i="8"/>
  <c r="AD1983" i="8"/>
  <c r="AJ1983" i="8" s="1"/>
  <c r="X1983" i="8"/>
  <c r="U1983" i="8"/>
  <c r="P1983" i="8"/>
  <c r="M1983" i="8"/>
  <c r="J1983" i="8"/>
  <c r="G1983" i="8"/>
  <c r="D1983" i="8"/>
  <c r="CK1982" i="8"/>
  <c r="CH1982" i="8"/>
  <c r="CE1982" i="8"/>
  <c r="CB1982" i="8"/>
  <c r="BY1982" i="8"/>
  <c r="BU1982" i="8"/>
  <c r="BV1982" i="8" s="1"/>
  <c r="BQ1982" i="8"/>
  <c r="BN1982" i="8"/>
  <c r="BK1982" i="8"/>
  <c r="BR1982" i="8" s="1"/>
  <c r="BE1982" i="8"/>
  <c r="BB1982" i="8"/>
  <c r="AY1982" i="8"/>
  <c r="AV1982" i="8"/>
  <c r="BH1982" i="8" s="1"/>
  <c r="AP1982" i="8"/>
  <c r="AM1982" i="8"/>
  <c r="AS1982" i="8" s="1"/>
  <c r="AG1982" i="8"/>
  <c r="AD1982" i="8"/>
  <c r="AJ1982" i="8" s="1"/>
  <c r="X1982" i="8"/>
  <c r="U1982" i="8"/>
  <c r="P1982" i="8"/>
  <c r="M1982" i="8"/>
  <c r="J1982" i="8"/>
  <c r="G1982" i="8"/>
  <c r="D1982" i="8"/>
  <c r="CK1981" i="8"/>
  <c r="CH1981" i="8"/>
  <c r="CE1981" i="8"/>
  <c r="CB1981" i="8"/>
  <c r="BY1981" i="8"/>
  <c r="BU1981" i="8"/>
  <c r="BV1981" i="8" s="1"/>
  <c r="BQ1981" i="8"/>
  <c r="BN1981" i="8"/>
  <c r="BK1981" i="8"/>
  <c r="BR1981" i="8" s="1"/>
  <c r="BE1981" i="8"/>
  <c r="BB1981" i="8"/>
  <c r="AY1981" i="8"/>
  <c r="AV1981" i="8"/>
  <c r="BH1981" i="8" s="1"/>
  <c r="AP1981" i="8"/>
  <c r="AM1981" i="8"/>
  <c r="AS1981" i="8" s="1"/>
  <c r="AG1981" i="8"/>
  <c r="AD1981" i="8"/>
  <c r="AJ1981" i="8" s="1"/>
  <c r="X1981" i="8"/>
  <c r="U1981" i="8"/>
  <c r="P1981" i="8"/>
  <c r="M1981" i="8"/>
  <c r="J1981" i="8"/>
  <c r="G1981" i="8"/>
  <c r="D1981" i="8"/>
  <c r="CK1980" i="8"/>
  <c r="CH1980" i="8"/>
  <c r="CE1980" i="8"/>
  <c r="CB1980" i="8"/>
  <c r="BY1980" i="8"/>
  <c r="BU1980" i="8"/>
  <c r="BV1980" i="8" s="1"/>
  <c r="BQ1980" i="8"/>
  <c r="BN1980" i="8"/>
  <c r="BK1980" i="8"/>
  <c r="BR1980" i="8" s="1"/>
  <c r="BE1980" i="8"/>
  <c r="BB1980" i="8"/>
  <c r="AY1980" i="8"/>
  <c r="AV1980" i="8"/>
  <c r="BH1980" i="8" s="1"/>
  <c r="AP1980" i="8"/>
  <c r="AM1980" i="8"/>
  <c r="AS1980" i="8" s="1"/>
  <c r="AG1980" i="8"/>
  <c r="AD1980" i="8"/>
  <c r="AJ1980" i="8" s="1"/>
  <c r="X1980" i="8"/>
  <c r="U1980" i="8"/>
  <c r="P1980" i="8"/>
  <c r="M1980" i="8"/>
  <c r="J1980" i="8"/>
  <c r="G1980" i="8"/>
  <c r="D1980" i="8"/>
  <c r="CK1979" i="8"/>
  <c r="CH1979" i="8"/>
  <c r="CE1979" i="8"/>
  <c r="CB1979" i="8"/>
  <c r="BY1979" i="8"/>
  <c r="BU1979" i="8"/>
  <c r="BV1979" i="8" s="1"/>
  <c r="BQ1979" i="8"/>
  <c r="BN1979" i="8"/>
  <c r="BK1979" i="8"/>
  <c r="BR1979" i="8" s="1"/>
  <c r="BE1979" i="8"/>
  <c r="BB1979" i="8"/>
  <c r="AY1979" i="8"/>
  <c r="AV1979" i="8"/>
  <c r="BH1979" i="8" s="1"/>
  <c r="AP1979" i="8"/>
  <c r="AM1979" i="8"/>
  <c r="AS1979" i="8" s="1"/>
  <c r="AG1979" i="8"/>
  <c r="AD1979" i="8"/>
  <c r="AJ1979" i="8" s="1"/>
  <c r="X1979" i="8"/>
  <c r="U1979" i="8"/>
  <c r="P1979" i="8"/>
  <c r="M1979" i="8"/>
  <c r="J1979" i="8"/>
  <c r="G1979" i="8"/>
  <c r="D1979" i="8"/>
  <c r="CK1978" i="8"/>
  <c r="CH1978" i="8"/>
  <c r="CE1978" i="8"/>
  <c r="CB1978" i="8"/>
  <c r="BY1978" i="8"/>
  <c r="BU1978" i="8"/>
  <c r="BV1978" i="8" s="1"/>
  <c r="BQ1978" i="8"/>
  <c r="BN1978" i="8"/>
  <c r="BK1978" i="8"/>
  <c r="BR1978" i="8" s="1"/>
  <c r="BE1978" i="8"/>
  <c r="BB1978" i="8"/>
  <c r="AY1978" i="8"/>
  <c r="AV1978" i="8"/>
  <c r="BH1978" i="8" s="1"/>
  <c r="AP1978" i="8"/>
  <c r="AM1978" i="8"/>
  <c r="AS1978" i="8" s="1"/>
  <c r="AG1978" i="8"/>
  <c r="AD1978" i="8"/>
  <c r="AJ1978" i="8" s="1"/>
  <c r="X1978" i="8"/>
  <c r="U1978" i="8"/>
  <c r="P1978" i="8"/>
  <c r="M1978" i="8"/>
  <c r="J1978" i="8"/>
  <c r="G1978" i="8"/>
  <c r="D1978" i="8"/>
  <c r="CK1977" i="8"/>
  <c r="CH1977" i="8"/>
  <c r="CE1977" i="8"/>
  <c r="CB1977" i="8"/>
  <c r="BY1977" i="8"/>
  <c r="BU1977" i="8"/>
  <c r="BV1977" i="8" s="1"/>
  <c r="BQ1977" i="8"/>
  <c r="BN1977" i="8"/>
  <c r="BK1977" i="8"/>
  <c r="BR1977" i="8" s="1"/>
  <c r="BE1977" i="8"/>
  <c r="BB1977" i="8"/>
  <c r="AY1977" i="8"/>
  <c r="AV1977" i="8"/>
  <c r="BH1977" i="8" s="1"/>
  <c r="AP1977" i="8"/>
  <c r="AM1977" i="8"/>
  <c r="AS1977" i="8" s="1"/>
  <c r="AG1977" i="8"/>
  <c r="AD1977" i="8"/>
  <c r="AJ1977" i="8" s="1"/>
  <c r="X1977" i="8"/>
  <c r="U1977" i="8"/>
  <c r="P1977" i="8"/>
  <c r="M1977" i="8"/>
  <c r="J1977" i="8"/>
  <c r="G1977" i="8"/>
  <c r="D1977" i="8"/>
  <c r="CK1976" i="8"/>
  <c r="CH1976" i="8"/>
  <c r="CE1976" i="8"/>
  <c r="CB1976" i="8"/>
  <c r="BY1976" i="8"/>
  <c r="BU1976" i="8"/>
  <c r="BV1976" i="8" s="1"/>
  <c r="BQ1976" i="8"/>
  <c r="BN1976" i="8"/>
  <c r="BK1976" i="8"/>
  <c r="BR1976" i="8" s="1"/>
  <c r="BE1976" i="8"/>
  <c r="BB1976" i="8"/>
  <c r="AY1976" i="8"/>
  <c r="AV1976" i="8"/>
  <c r="BH1976" i="8" s="1"/>
  <c r="AP1976" i="8"/>
  <c r="AM1976" i="8"/>
  <c r="AS1976" i="8" s="1"/>
  <c r="AG1976" i="8"/>
  <c r="AD1976" i="8"/>
  <c r="AJ1976" i="8" s="1"/>
  <c r="X1976" i="8"/>
  <c r="U1976" i="8"/>
  <c r="P1976" i="8"/>
  <c r="M1976" i="8"/>
  <c r="J1976" i="8"/>
  <c r="G1976" i="8"/>
  <c r="D1976" i="8"/>
  <c r="CK1975" i="8"/>
  <c r="CH1975" i="8"/>
  <c r="CE1975" i="8"/>
  <c r="CB1975" i="8"/>
  <c r="BY1975" i="8"/>
  <c r="BU1975" i="8"/>
  <c r="BV1975" i="8" s="1"/>
  <c r="BQ1975" i="8"/>
  <c r="BN1975" i="8"/>
  <c r="BK1975" i="8"/>
  <c r="BR1975" i="8" s="1"/>
  <c r="BE1975" i="8"/>
  <c r="BB1975" i="8"/>
  <c r="AY1975" i="8"/>
  <c r="AV1975" i="8"/>
  <c r="BH1975" i="8" s="1"/>
  <c r="AP1975" i="8"/>
  <c r="AM1975" i="8"/>
  <c r="AS1975" i="8" s="1"/>
  <c r="AG1975" i="8"/>
  <c r="AD1975" i="8"/>
  <c r="AJ1975" i="8" s="1"/>
  <c r="X1975" i="8"/>
  <c r="U1975" i="8"/>
  <c r="P1975" i="8"/>
  <c r="M1975" i="8"/>
  <c r="J1975" i="8"/>
  <c r="G1975" i="8"/>
  <c r="D1975" i="8"/>
  <c r="CK1974" i="8"/>
  <c r="CH1974" i="8"/>
  <c r="CE1974" i="8"/>
  <c r="CB1974" i="8"/>
  <c r="BY1974" i="8"/>
  <c r="BU1974" i="8"/>
  <c r="BV1974" i="8" s="1"/>
  <c r="BQ1974" i="8"/>
  <c r="BN1974" i="8"/>
  <c r="BK1974" i="8"/>
  <c r="BR1974" i="8" s="1"/>
  <c r="BE1974" i="8"/>
  <c r="BB1974" i="8"/>
  <c r="AY1974" i="8"/>
  <c r="AV1974" i="8"/>
  <c r="BH1974" i="8" s="1"/>
  <c r="AP1974" i="8"/>
  <c r="AM1974" i="8"/>
  <c r="AS1974" i="8" s="1"/>
  <c r="AG1974" i="8"/>
  <c r="AD1974" i="8"/>
  <c r="AJ1974" i="8" s="1"/>
  <c r="X1974" i="8"/>
  <c r="U1974" i="8"/>
  <c r="P1974" i="8"/>
  <c r="M1974" i="8"/>
  <c r="J1974" i="8"/>
  <c r="G1974" i="8"/>
  <c r="D1974" i="8"/>
  <c r="CK1973" i="8"/>
  <c r="CH1973" i="8"/>
  <c r="CE1973" i="8"/>
  <c r="CB1973" i="8"/>
  <c r="BY1973" i="8"/>
  <c r="BU1973" i="8"/>
  <c r="BV1973" i="8" s="1"/>
  <c r="BQ1973" i="8"/>
  <c r="BN1973" i="8"/>
  <c r="BK1973" i="8"/>
  <c r="BR1973" i="8" s="1"/>
  <c r="BE1973" i="8"/>
  <c r="BB1973" i="8"/>
  <c r="AY1973" i="8"/>
  <c r="AV1973" i="8"/>
  <c r="BH1973" i="8" s="1"/>
  <c r="AP1973" i="8"/>
  <c r="AM1973" i="8"/>
  <c r="AS1973" i="8" s="1"/>
  <c r="AG1973" i="8"/>
  <c r="AD1973" i="8"/>
  <c r="AJ1973" i="8" s="1"/>
  <c r="X1973" i="8"/>
  <c r="U1973" i="8"/>
  <c r="P1973" i="8"/>
  <c r="M1973" i="8"/>
  <c r="J1973" i="8"/>
  <c r="G1973" i="8"/>
  <c r="D1973" i="8"/>
  <c r="CK1972" i="8"/>
  <c r="CH1972" i="8"/>
  <c r="CE1972" i="8"/>
  <c r="CB1972" i="8"/>
  <c r="BY1972" i="8"/>
  <c r="BU1972" i="8"/>
  <c r="BV1972" i="8" s="1"/>
  <c r="BQ1972" i="8"/>
  <c r="BN1972" i="8"/>
  <c r="BK1972" i="8"/>
  <c r="BR1972" i="8" s="1"/>
  <c r="BE1972" i="8"/>
  <c r="BB1972" i="8"/>
  <c r="AY1972" i="8"/>
  <c r="AV1972" i="8"/>
  <c r="BH1972" i="8" s="1"/>
  <c r="AP1972" i="8"/>
  <c r="AM1972" i="8"/>
  <c r="AS1972" i="8" s="1"/>
  <c r="AG1972" i="8"/>
  <c r="AD1972" i="8"/>
  <c r="AJ1972" i="8" s="1"/>
  <c r="X1972" i="8"/>
  <c r="U1972" i="8"/>
  <c r="P1972" i="8"/>
  <c r="M1972" i="8"/>
  <c r="J1972" i="8"/>
  <c r="G1972" i="8"/>
  <c r="D1972" i="8"/>
  <c r="CK1971" i="8"/>
  <c r="CH1971" i="8"/>
  <c r="CE1971" i="8"/>
  <c r="CB1971" i="8"/>
  <c r="BY1971" i="8"/>
  <c r="BU1971" i="8"/>
  <c r="BV1971" i="8" s="1"/>
  <c r="BQ1971" i="8"/>
  <c r="BN1971" i="8"/>
  <c r="BK1971" i="8"/>
  <c r="BR1971" i="8" s="1"/>
  <c r="BE1971" i="8"/>
  <c r="BB1971" i="8"/>
  <c r="AY1971" i="8"/>
  <c r="AV1971" i="8"/>
  <c r="BH1971" i="8" s="1"/>
  <c r="AP1971" i="8"/>
  <c r="AM1971" i="8"/>
  <c r="AS1971" i="8" s="1"/>
  <c r="AG1971" i="8"/>
  <c r="AD1971" i="8"/>
  <c r="AJ1971" i="8" s="1"/>
  <c r="X1971" i="8"/>
  <c r="U1971" i="8"/>
  <c r="P1971" i="8"/>
  <c r="M1971" i="8"/>
  <c r="J1971" i="8"/>
  <c r="G1971" i="8"/>
  <c r="D1971" i="8"/>
  <c r="CK1970" i="8"/>
  <c r="CH1970" i="8"/>
  <c r="CE1970" i="8"/>
  <c r="CB1970" i="8"/>
  <c r="BY1970" i="8"/>
  <c r="BU1970" i="8"/>
  <c r="BV1970" i="8" s="1"/>
  <c r="BQ1970" i="8"/>
  <c r="BN1970" i="8"/>
  <c r="BK1970" i="8"/>
  <c r="BR1970" i="8" s="1"/>
  <c r="BE1970" i="8"/>
  <c r="BB1970" i="8"/>
  <c r="AY1970" i="8"/>
  <c r="AV1970" i="8"/>
  <c r="BH1970" i="8" s="1"/>
  <c r="AP1970" i="8"/>
  <c r="AM1970" i="8"/>
  <c r="AS1970" i="8" s="1"/>
  <c r="AG1970" i="8"/>
  <c r="AD1970" i="8"/>
  <c r="AJ1970" i="8" s="1"/>
  <c r="X1970" i="8"/>
  <c r="U1970" i="8"/>
  <c r="P1970" i="8"/>
  <c r="M1970" i="8"/>
  <c r="J1970" i="8"/>
  <c r="G1970" i="8"/>
  <c r="D1970" i="8"/>
  <c r="CK1969" i="8"/>
  <c r="CH1969" i="8"/>
  <c r="CE1969" i="8"/>
  <c r="CB1969" i="8"/>
  <c r="BY1969" i="8"/>
  <c r="BU1969" i="8"/>
  <c r="BV1969" i="8" s="1"/>
  <c r="BQ1969" i="8"/>
  <c r="BN1969" i="8"/>
  <c r="BK1969" i="8"/>
  <c r="BR1969" i="8" s="1"/>
  <c r="BE1969" i="8"/>
  <c r="BB1969" i="8"/>
  <c r="AY1969" i="8"/>
  <c r="AV1969" i="8"/>
  <c r="BH1969" i="8" s="1"/>
  <c r="AP1969" i="8"/>
  <c r="AM1969" i="8"/>
  <c r="AS1969" i="8" s="1"/>
  <c r="AG1969" i="8"/>
  <c r="AD1969" i="8"/>
  <c r="AJ1969" i="8" s="1"/>
  <c r="X1969" i="8"/>
  <c r="U1969" i="8"/>
  <c r="P1969" i="8"/>
  <c r="M1969" i="8"/>
  <c r="J1969" i="8"/>
  <c r="G1969" i="8"/>
  <c r="D1969" i="8"/>
  <c r="CK1968" i="8"/>
  <c r="CH1968" i="8"/>
  <c r="CE1968" i="8"/>
  <c r="CB1968" i="8"/>
  <c r="BY1968" i="8"/>
  <c r="BU1968" i="8"/>
  <c r="BV1968" i="8" s="1"/>
  <c r="BQ1968" i="8"/>
  <c r="BN1968" i="8"/>
  <c r="BK1968" i="8"/>
  <c r="BR1968" i="8" s="1"/>
  <c r="BE1968" i="8"/>
  <c r="BB1968" i="8"/>
  <c r="AY1968" i="8"/>
  <c r="AV1968" i="8"/>
  <c r="BH1968" i="8" s="1"/>
  <c r="AP1968" i="8"/>
  <c r="AM1968" i="8"/>
  <c r="AS1968" i="8" s="1"/>
  <c r="AG1968" i="8"/>
  <c r="AD1968" i="8"/>
  <c r="AJ1968" i="8" s="1"/>
  <c r="X1968" i="8"/>
  <c r="U1968" i="8"/>
  <c r="P1968" i="8"/>
  <c r="M1968" i="8"/>
  <c r="J1968" i="8"/>
  <c r="G1968" i="8"/>
  <c r="D1968" i="8"/>
  <c r="CK1967" i="8"/>
  <c r="CH1967" i="8"/>
  <c r="CE1967" i="8"/>
  <c r="CB1967" i="8"/>
  <c r="BY1967" i="8"/>
  <c r="BU1967" i="8"/>
  <c r="BV1967" i="8" s="1"/>
  <c r="BQ1967" i="8"/>
  <c r="BN1967" i="8"/>
  <c r="BK1967" i="8"/>
  <c r="BR1967" i="8" s="1"/>
  <c r="BE1967" i="8"/>
  <c r="BB1967" i="8"/>
  <c r="AY1967" i="8"/>
  <c r="AV1967" i="8"/>
  <c r="BH1967" i="8" s="1"/>
  <c r="AP1967" i="8"/>
  <c r="AM1967" i="8"/>
  <c r="AS1967" i="8" s="1"/>
  <c r="AG1967" i="8"/>
  <c r="AD1967" i="8"/>
  <c r="AJ1967" i="8" s="1"/>
  <c r="X1967" i="8"/>
  <c r="U1967" i="8"/>
  <c r="P1967" i="8"/>
  <c r="M1967" i="8"/>
  <c r="J1967" i="8"/>
  <c r="G1967" i="8"/>
  <c r="D1967" i="8"/>
  <c r="CK1966" i="8"/>
  <c r="CH1966" i="8"/>
  <c r="CE1966" i="8"/>
  <c r="CB1966" i="8"/>
  <c r="BY1966" i="8"/>
  <c r="BU1966" i="8"/>
  <c r="BV1966" i="8" s="1"/>
  <c r="BQ1966" i="8"/>
  <c r="BN1966" i="8"/>
  <c r="BK1966" i="8"/>
  <c r="BR1966" i="8" s="1"/>
  <c r="BE1966" i="8"/>
  <c r="BB1966" i="8"/>
  <c r="AY1966" i="8"/>
  <c r="AV1966" i="8"/>
  <c r="BH1966" i="8" s="1"/>
  <c r="AP1966" i="8"/>
  <c r="AM1966" i="8"/>
  <c r="AS1966" i="8" s="1"/>
  <c r="AG1966" i="8"/>
  <c r="AD1966" i="8"/>
  <c r="AJ1966" i="8" s="1"/>
  <c r="X1966" i="8"/>
  <c r="U1966" i="8"/>
  <c r="P1966" i="8"/>
  <c r="M1966" i="8"/>
  <c r="J1966" i="8"/>
  <c r="G1966" i="8"/>
  <c r="D1966" i="8"/>
  <c r="CK1965" i="8"/>
  <c r="CH1965" i="8"/>
  <c r="CE1965" i="8"/>
  <c r="CB1965" i="8"/>
  <c r="BY1965" i="8"/>
  <c r="BU1965" i="8"/>
  <c r="BV1965" i="8" s="1"/>
  <c r="BQ1965" i="8"/>
  <c r="BN1965" i="8"/>
  <c r="BK1965" i="8"/>
  <c r="BR1965" i="8" s="1"/>
  <c r="BE1965" i="8"/>
  <c r="BB1965" i="8"/>
  <c r="AY1965" i="8"/>
  <c r="AV1965" i="8"/>
  <c r="BH1965" i="8" s="1"/>
  <c r="AP1965" i="8"/>
  <c r="AM1965" i="8"/>
  <c r="AS1965" i="8" s="1"/>
  <c r="AG1965" i="8"/>
  <c r="AD1965" i="8"/>
  <c r="AJ1965" i="8" s="1"/>
  <c r="X1965" i="8"/>
  <c r="U1965" i="8"/>
  <c r="P1965" i="8"/>
  <c r="M1965" i="8"/>
  <c r="J1965" i="8"/>
  <c r="G1965" i="8"/>
  <c r="D1965" i="8"/>
  <c r="CK1964" i="8"/>
  <c r="CH1964" i="8"/>
  <c r="CE1964" i="8"/>
  <c r="CB1964" i="8"/>
  <c r="BY1964" i="8"/>
  <c r="BU1964" i="8"/>
  <c r="BV1964" i="8" s="1"/>
  <c r="BQ1964" i="8"/>
  <c r="BN1964" i="8"/>
  <c r="BK1964" i="8"/>
  <c r="BR1964" i="8" s="1"/>
  <c r="BE1964" i="8"/>
  <c r="BB1964" i="8"/>
  <c r="AY1964" i="8"/>
  <c r="AV1964" i="8"/>
  <c r="BH1964" i="8" s="1"/>
  <c r="AP1964" i="8"/>
  <c r="AM1964" i="8"/>
  <c r="AS1964" i="8" s="1"/>
  <c r="AG1964" i="8"/>
  <c r="AD1964" i="8"/>
  <c r="AJ1964" i="8" s="1"/>
  <c r="X1964" i="8"/>
  <c r="U1964" i="8"/>
  <c r="P1964" i="8"/>
  <c r="M1964" i="8"/>
  <c r="J1964" i="8"/>
  <c r="G1964" i="8"/>
  <c r="D1964" i="8"/>
  <c r="CK1963" i="8"/>
  <c r="CH1963" i="8"/>
  <c r="CE1963" i="8"/>
  <c r="CB1963" i="8"/>
  <c r="BY1963" i="8"/>
  <c r="BU1963" i="8"/>
  <c r="BV1963" i="8" s="1"/>
  <c r="BQ1963" i="8"/>
  <c r="BN1963" i="8"/>
  <c r="BK1963" i="8"/>
  <c r="BR1963" i="8" s="1"/>
  <c r="BE1963" i="8"/>
  <c r="BB1963" i="8"/>
  <c r="AY1963" i="8"/>
  <c r="AV1963" i="8"/>
  <c r="BH1963" i="8" s="1"/>
  <c r="AP1963" i="8"/>
  <c r="AM1963" i="8"/>
  <c r="AS1963" i="8" s="1"/>
  <c r="AG1963" i="8"/>
  <c r="AD1963" i="8"/>
  <c r="AJ1963" i="8" s="1"/>
  <c r="X1963" i="8"/>
  <c r="U1963" i="8"/>
  <c r="P1963" i="8"/>
  <c r="M1963" i="8"/>
  <c r="J1963" i="8"/>
  <c r="G1963" i="8"/>
  <c r="D1963" i="8"/>
  <c r="CK1962" i="8"/>
  <c r="CH1962" i="8"/>
  <c r="CE1962" i="8"/>
  <c r="CB1962" i="8"/>
  <c r="BY1962" i="8"/>
  <c r="BU1962" i="8"/>
  <c r="BV1962" i="8" s="1"/>
  <c r="BQ1962" i="8"/>
  <c r="BN1962" i="8"/>
  <c r="BK1962" i="8"/>
  <c r="BR1962" i="8" s="1"/>
  <c r="BE1962" i="8"/>
  <c r="BB1962" i="8"/>
  <c r="AY1962" i="8"/>
  <c r="AV1962" i="8"/>
  <c r="BH1962" i="8" s="1"/>
  <c r="AP1962" i="8"/>
  <c r="AM1962" i="8"/>
  <c r="AS1962" i="8" s="1"/>
  <c r="AG1962" i="8"/>
  <c r="AD1962" i="8"/>
  <c r="AJ1962" i="8" s="1"/>
  <c r="X1962" i="8"/>
  <c r="U1962" i="8"/>
  <c r="P1962" i="8"/>
  <c r="M1962" i="8"/>
  <c r="J1962" i="8"/>
  <c r="G1962" i="8"/>
  <c r="D1962" i="8"/>
  <c r="CK1961" i="8"/>
  <c r="CH1961" i="8"/>
  <c r="CE1961" i="8"/>
  <c r="CB1961" i="8"/>
  <c r="BY1961" i="8"/>
  <c r="BU1961" i="8"/>
  <c r="BV1961" i="8" s="1"/>
  <c r="BQ1961" i="8"/>
  <c r="BN1961" i="8"/>
  <c r="BK1961" i="8"/>
  <c r="BR1961" i="8" s="1"/>
  <c r="BE1961" i="8"/>
  <c r="BB1961" i="8"/>
  <c r="AY1961" i="8"/>
  <c r="AV1961" i="8"/>
  <c r="BH1961" i="8" s="1"/>
  <c r="AP1961" i="8"/>
  <c r="AM1961" i="8"/>
  <c r="AS1961" i="8" s="1"/>
  <c r="AG1961" i="8"/>
  <c r="AD1961" i="8"/>
  <c r="AJ1961" i="8" s="1"/>
  <c r="X1961" i="8"/>
  <c r="U1961" i="8"/>
  <c r="P1961" i="8"/>
  <c r="M1961" i="8"/>
  <c r="J1961" i="8"/>
  <c r="G1961" i="8"/>
  <c r="D1961" i="8"/>
  <c r="CK1960" i="8"/>
  <c r="CH1960" i="8"/>
  <c r="CE1960" i="8"/>
  <c r="CB1960" i="8"/>
  <c r="BY1960" i="8"/>
  <c r="BU1960" i="8"/>
  <c r="BV1960" i="8" s="1"/>
  <c r="BQ1960" i="8"/>
  <c r="BN1960" i="8"/>
  <c r="BK1960" i="8"/>
  <c r="BR1960" i="8" s="1"/>
  <c r="BE1960" i="8"/>
  <c r="BB1960" i="8"/>
  <c r="AY1960" i="8"/>
  <c r="AV1960" i="8"/>
  <c r="BH1960" i="8" s="1"/>
  <c r="AP1960" i="8"/>
  <c r="AM1960" i="8"/>
  <c r="AS1960" i="8" s="1"/>
  <c r="AG1960" i="8"/>
  <c r="AD1960" i="8"/>
  <c r="AJ1960" i="8" s="1"/>
  <c r="X1960" i="8"/>
  <c r="U1960" i="8"/>
  <c r="P1960" i="8"/>
  <c r="M1960" i="8"/>
  <c r="J1960" i="8"/>
  <c r="G1960" i="8"/>
  <c r="D1960" i="8"/>
  <c r="CK1959" i="8"/>
  <c r="CH1959" i="8"/>
  <c r="CE1959" i="8"/>
  <c r="CB1959" i="8"/>
  <c r="BY1959" i="8"/>
  <c r="BU1959" i="8"/>
  <c r="BV1959" i="8" s="1"/>
  <c r="BQ1959" i="8"/>
  <c r="BN1959" i="8"/>
  <c r="BK1959" i="8"/>
  <c r="BR1959" i="8" s="1"/>
  <c r="BE1959" i="8"/>
  <c r="BB1959" i="8"/>
  <c r="AY1959" i="8"/>
  <c r="AV1959" i="8"/>
  <c r="BH1959" i="8" s="1"/>
  <c r="AP1959" i="8"/>
  <c r="AM1959" i="8"/>
  <c r="AS1959" i="8" s="1"/>
  <c r="AG1959" i="8"/>
  <c r="AD1959" i="8"/>
  <c r="AJ1959" i="8" s="1"/>
  <c r="X1959" i="8"/>
  <c r="U1959" i="8"/>
  <c r="P1959" i="8"/>
  <c r="M1959" i="8"/>
  <c r="J1959" i="8"/>
  <c r="G1959" i="8"/>
  <c r="D1959" i="8"/>
  <c r="CK1958" i="8"/>
  <c r="CH1958" i="8"/>
  <c r="CE1958" i="8"/>
  <c r="CB1958" i="8"/>
  <c r="BY1958" i="8"/>
  <c r="BU1958" i="8"/>
  <c r="BV1958" i="8" s="1"/>
  <c r="BQ1958" i="8"/>
  <c r="BN1958" i="8"/>
  <c r="BK1958" i="8"/>
  <c r="BR1958" i="8" s="1"/>
  <c r="BE1958" i="8"/>
  <c r="BB1958" i="8"/>
  <c r="AY1958" i="8"/>
  <c r="AV1958" i="8"/>
  <c r="BH1958" i="8" s="1"/>
  <c r="AP1958" i="8"/>
  <c r="AM1958" i="8"/>
  <c r="AS1958" i="8" s="1"/>
  <c r="AG1958" i="8"/>
  <c r="AD1958" i="8"/>
  <c r="AJ1958" i="8" s="1"/>
  <c r="X1958" i="8"/>
  <c r="U1958" i="8"/>
  <c r="P1958" i="8"/>
  <c r="M1958" i="8"/>
  <c r="J1958" i="8"/>
  <c r="G1958" i="8"/>
  <c r="D1958" i="8"/>
  <c r="CK1957" i="8"/>
  <c r="CH1957" i="8"/>
  <c r="CE1957" i="8"/>
  <c r="CB1957" i="8"/>
  <c r="BY1957" i="8"/>
  <c r="BU1957" i="8"/>
  <c r="BV1957" i="8" s="1"/>
  <c r="BQ1957" i="8"/>
  <c r="BN1957" i="8"/>
  <c r="BK1957" i="8"/>
  <c r="BR1957" i="8" s="1"/>
  <c r="BE1957" i="8"/>
  <c r="BB1957" i="8"/>
  <c r="AY1957" i="8"/>
  <c r="AV1957" i="8"/>
  <c r="BH1957" i="8" s="1"/>
  <c r="AP1957" i="8"/>
  <c r="AM1957" i="8"/>
  <c r="AS1957" i="8" s="1"/>
  <c r="AG1957" i="8"/>
  <c r="AD1957" i="8"/>
  <c r="AJ1957" i="8" s="1"/>
  <c r="X1957" i="8"/>
  <c r="U1957" i="8"/>
  <c r="P1957" i="8"/>
  <c r="M1957" i="8"/>
  <c r="J1957" i="8"/>
  <c r="G1957" i="8"/>
  <c r="D1957" i="8"/>
  <c r="CK1956" i="8"/>
  <c r="CH1956" i="8"/>
  <c r="CE1956" i="8"/>
  <c r="CB1956" i="8"/>
  <c r="BY1956" i="8"/>
  <c r="BU1956" i="8"/>
  <c r="BV1956" i="8" s="1"/>
  <c r="BQ1956" i="8"/>
  <c r="BN1956" i="8"/>
  <c r="BK1956" i="8"/>
  <c r="BR1956" i="8" s="1"/>
  <c r="BE1956" i="8"/>
  <c r="BB1956" i="8"/>
  <c r="AY1956" i="8"/>
  <c r="AV1956" i="8"/>
  <c r="BH1956" i="8" s="1"/>
  <c r="AP1956" i="8"/>
  <c r="AM1956" i="8"/>
  <c r="AS1956" i="8" s="1"/>
  <c r="AG1956" i="8"/>
  <c r="AD1956" i="8"/>
  <c r="AJ1956" i="8" s="1"/>
  <c r="X1956" i="8"/>
  <c r="U1956" i="8"/>
  <c r="P1956" i="8"/>
  <c r="M1956" i="8"/>
  <c r="J1956" i="8"/>
  <c r="G1956" i="8"/>
  <c r="D1956" i="8"/>
  <c r="CK1955" i="8"/>
  <c r="CH1955" i="8"/>
  <c r="CE1955" i="8"/>
  <c r="CB1955" i="8"/>
  <c r="BY1955" i="8"/>
  <c r="BU1955" i="8"/>
  <c r="BV1955" i="8" s="1"/>
  <c r="BQ1955" i="8"/>
  <c r="BN1955" i="8"/>
  <c r="BK1955" i="8"/>
  <c r="BR1955" i="8" s="1"/>
  <c r="BE1955" i="8"/>
  <c r="BB1955" i="8"/>
  <c r="AY1955" i="8"/>
  <c r="AV1955" i="8"/>
  <c r="BH1955" i="8" s="1"/>
  <c r="AP1955" i="8"/>
  <c r="AM1955" i="8"/>
  <c r="AS1955" i="8" s="1"/>
  <c r="AG1955" i="8"/>
  <c r="AD1955" i="8"/>
  <c r="AJ1955" i="8" s="1"/>
  <c r="X1955" i="8"/>
  <c r="U1955" i="8"/>
  <c r="P1955" i="8"/>
  <c r="M1955" i="8"/>
  <c r="J1955" i="8"/>
  <c r="G1955" i="8"/>
  <c r="D1955" i="8"/>
  <c r="CK1954" i="8"/>
  <c r="CH1954" i="8"/>
  <c r="CE1954" i="8"/>
  <c r="CB1954" i="8"/>
  <c r="BY1954" i="8"/>
  <c r="BU1954" i="8"/>
  <c r="BV1954" i="8" s="1"/>
  <c r="BQ1954" i="8"/>
  <c r="BN1954" i="8"/>
  <c r="BK1954" i="8"/>
  <c r="BR1954" i="8" s="1"/>
  <c r="BE1954" i="8"/>
  <c r="BB1954" i="8"/>
  <c r="AY1954" i="8"/>
  <c r="AV1954" i="8"/>
  <c r="BH1954" i="8" s="1"/>
  <c r="AP1954" i="8"/>
  <c r="AM1954" i="8"/>
  <c r="AS1954" i="8" s="1"/>
  <c r="AG1954" i="8"/>
  <c r="AD1954" i="8"/>
  <c r="AJ1954" i="8" s="1"/>
  <c r="X1954" i="8"/>
  <c r="U1954" i="8"/>
  <c r="P1954" i="8"/>
  <c r="M1954" i="8"/>
  <c r="J1954" i="8"/>
  <c r="G1954" i="8"/>
  <c r="D1954" i="8"/>
  <c r="CK1953" i="8"/>
  <c r="CH1953" i="8"/>
  <c r="CE1953" i="8"/>
  <c r="CB1953" i="8"/>
  <c r="BY1953" i="8"/>
  <c r="BU1953" i="8"/>
  <c r="BV1953" i="8" s="1"/>
  <c r="BQ1953" i="8"/>
  <c r="BN1953" i="8"/>
  <c r="BK1953" i="8"/>
  <c r="BR1953" i="8" s="1"/>
  <c r="BE1953" i="8"/>
  <c r="BB1953" i="8"/>
  <c r="AY1953" i="8"/>
  <c r="AV1953" i="8"/>
  <c r="BH1953" i="8" s="1"/>
  <c r="AP1953" i="8"/>
  <c r="AM1953" i="8"/>
  <c r="AS1953" i="8" s="1"/>
  <c r="AG1953" i="8"/>
  <c r="AD1953" i="8"/>
  <c r="AJ1953" i="8" s="1"/>
  <c r="X1953" i="8"/>
  <c r="U1953" i="8"/>
  <c r="P1953" i="8"/>
  <c r="M1953" i="8"/>
  <c r="J1953" i="8"/>
  <c r="G1953" i="8"/>
  <c r="D1953" i="8"/>
  <c r="CK1952" i="8"/>
  <c r="CH1952" i="8"/>
  <c r="CE1952" i="8"/>
  <c r="CB1952" i="8"/>
  <c r="BY1952" i="8"/>
  <c r="BU1952" i="8"/>
  <c r="BV1952" i="8" s="1"/>
  <c r="BQ1952" i="8"/>
  <c r="BN1952" i="8"/>
  <c r="BK1952" i="8"/>
  <c r="BR1952" i="8" s="1"/>
  <c r="BE1952" i="8"/>
  <c r="BB1952" i="8"/>
  <c r="AY1952" i="8"/>
  <c r="AV1952" i="8"/>
  <c r="BH1952" i="8" s="1"/>
  <c r="AP1952" i="8"/>
  <c r="AM1952" i="8"/>
  <c r="AS1952" i="8" s="1"/>
  <c r="AG1952" i="8"/>
  <c r="AD1952" i="8"/>
  <c r="AJ1952" i="8" s="1"/>
  <c r="X1952" i="8"/>
  <c r="U1952" i="8"/>
  <c r="P1952" i="8"/>
  <c r="M1952" i="8"/>
  <c r="J1952" i="8"/>
  <c r="G1952" i="8"/>
  <c r="D1952" i="8"/>
  <c r="CK1951" i="8"/>
  <c r="CH1951" i="8"/>
  <c r="CE1951" i="8"/>
  <c r="CB1951" i="8"/>
  <c r="BY1951" i="8"/>
  <c r="BU1951" i="8"/>
  <c r="BV1951" i="8" s="1"/>
  <c r="BQ1951" i="8"/>
  <c r="BN1951" i="8"/>
  <c r="BK1951" i="8"/>
  <c r="BR1951" i="8" s="1"/>
  <c r="BE1951" i="8"/>
  <c r="BB1951" i="8"/>
  <c r="AY1951" i="8"/>
  <c r="AV1951" i="8"/>
  <c r="BH1951" i="8" s="1"/>
  <c r="AP1951" i="8"/>
  <c r="AM1951" i="8"/>
  <c r="AS1951" i="8" s="1"/>
  <c r="AG1951" i="8"/>
  <c r="AD1951" i="8"/>
  <c r="AJ1951" i="8" s="1"/>
  <c r="X1951" i="8"/>
  <c r="U1951" i="8"/>
  <c r="P1951" i="8"/>
  <c r="M1951" i="8"/>
  <c r="J1951" i="8"/>
  <c r="G1951" i="8"/>
  <c r="D1951" i="8"/>
  <c r="CK1950" i="8"/>
  <c r="CH1950" i="8"/>
  <c r="CE1950" i="8"/>
  <c r="CB1950" i="8"/>
  <c r="BY1950" i="8"/>
  <c r="BU1950" i="8"/>
  <c r="BV1950" i="8" s="1"/>
  <c r="BQ1950" i="8"/>
  <c r="BN1950" i="8"/>
  <c r="BK1950" i="8"/>
  <c r="BR1950" i="8" s="1"/>
  <c r="BE1950" i="8"/>
  <c r="BB1950" i="8"/>
  <c r="AY1950" i="8"/>
  <c r="AV1950" i="8"/>
  <c r="BH1950" i="8" s="1"/>
  <c r="AP1950" i="8"/>
  <c r="AM1950" i="8"/>
  <c r="AS1950" i="8" s="1"/>
  <c r="AG1950" i="8"/>
  <c r="AD1950" i="8"/>
  <c r="AJ1950" i="8" s="1"/>
  <c r="X1950" i="8"/>
  <c r="U1950" i="8"/>
  <c r="P1950" i="8"/>
  <c r="M1950" i="8"/>
  <c r="J1950" i="8"/>
  <c r="G1950" i="8"/>
  <c r="D1950" i="8"/>
  <c r="CK1949" i="8"/>
  <c r="CH1949" i="8"/>
  <c r="CE1949" i="8"/>
  <c r="CB1949" i="8"/>
  <c r="BY1949" i="8"/>
  <c r="BU1949" i="8"/>
  <c r="BV1949" i="8" s="1"/>
  <c r="BQ1949" i="8"/>
  <c r="BN1949" i="8"/>
  <c r="BK1949" i="8"/>
  <c r="BR1949" i="8" s="1"/>
  <c r="BE1949" i="8"/>
  <c r="BB1949" i="8"/>
  <c r="AY1949" i="8"/>
  <c r="AV1949" i="8"/>
  <c r="BH1949" i="8" s="1"/>
  <c r="AP1949" i="8"/>
  <c r="AM1949" i="8"/>
  <c r="AS1949" i="8" s="1"/>
  <c r="AG1949" i="8"/>
  <c r="AD1949" i="8"/>
  <c r="AJ1949" i="8" s="1"/>
  <c r="X1949" i="8"/>
  <c r="U1949" i="8"/>
  <c r="P1949" i="8"/>
  <c r="M1949" i="8"/>
  <c r="J1949" i="8"/>
  <c r="G1949" i="8"/>
  <c r="D1949" i="8"/>
  <c r="CK1948" i="8"/>
  <c r="CH1948" i="8"/>
  <c r="CE1948" i="8"/>
  <c r="CB1948" i="8"/>
  <c r="BY1948" i="8"/>
  <c r="BU1948" i="8"/>
  <c r="BV1948" i="8" s="1"/>
  <c r="BQ1948" i="8"/>
  <c r="BN1948" i="8"/>
  <c r="BK1948" i="8"/>
  <c r="BR1948" i="8" s="1"/>
  <c r="BE1948" i="8"/>
  <c r="BB1948" i="8"/>
  <c r="AY1948" i="8"/>
  <c r="AV1948" i="8"/>
  <c r="BH1948" i="8" s="1"/>
  <c r="AP1948" i="8"/>
  <c r="AM1948" i="8"/>
  <c r="AS1948" i="8" s="1"/>
  <c r="AG1948" i="8"/>
  <c r="AD1948" i="8"/>
  <c r="AJ1948" i="8" s="1"/>
  <c r="X1948" i="8"/>
  <c r="U1948" i="8"/>
  <c r="P1948" i="8"/>
  <c r="M1948" i="8"/>
  <c r="J1948" i="8"/>
  <c r="G1948" i="8"/>
  <c r="D1948" i="8"/>
  <c r="CK1947" i="8"/>
  <c r="CH1947" i="8"/>
  <c r="CE1947" i="8"/>
  <c r="CB1947" i="8"/>
  <c r="BY1947" i="8"/>
  <c r="BU1947" i="8"/>
  <c r="BV1947" i="8" s="1"/>
  <c r="BQ1947" i="8"/>
  <c r="BN1947" i="8"/>
  <c r="BK1947" i="8"/>
  <c r="BR1947" i="8" s="1"/>
  <c r="BE1947" i="8"/>
  <c r="BB1947" i="8"/>
  <c r="AY1947" i="8"/>
  <c r="AV1947" i="8"/>
  <c r="BH1947" i="8" s="1"/>
  <c r="AP1947" i="8"/>
  <c r="AM1947" i="8"/>
  <c r="AS1947" i="8" s="1"/>
  <c r="AG1947" i="8"/>
  <c r="AD1947" i="8"/>
  <c r="AJ1947" i="8" s="1"/>
  <c r="X1947" i="8"/>
  <c r="U1947" i="8"/>
  <c r="P1947" i="8"/>
  <c r="M1947" i="8"/>
  <c r="J1947" i="8"/>
  <c r="G1947" i="8"/>
  <c r="D1947" i="8"/>
  <c r="CK1946" i="8"/>
  <c r="CH1946" i="8"/>
  <c r="CE1946" i="8"/>
  <c r="CB1946" i="8"/>
  <c r="BY1946" i="8"/>
  <c r="BU1946" i="8"/>
  <c r="BV1946" i="8" s="1"/>
  <c r="BQ1946" i="8"/>
  <c r="BN1946" i="8"/>
  <c r="BK1946" i="8"/>
  <c r="BR1946" i="8" s="1"/>
  <c r="BE1946" i="8"/>
  <c r="BB1946" i="8"/>
  <c r="AY1946" i="8"/>
  <c r="AV1946" i="8"/>
  <c r="BH1946" i="8" s="1"/>
  <c r="AP1946" i="8"/>
  <c r="AM1946" i="8"/>
  <c r="AS1946" i="8" s="1"/>
  <c r="AG1946" i="8"/>
  <c r="AD1946" i="8"/>
  <c r="AJ1946" i="8" s="1"/>
  <c r="X1946" i="8"/>
  <c r="U1946" i="8"/>
  <c r="P1946" i="8"/>
  <c r="M1946" i="8"/>
  <c r="J1946" i="8"/>
  <c r="G1946" i="8"/>
  <c r="D1946" i="8"/>
  <c r="CK1945" i="8"/>
  <c r="CH1945" i="8"/>
  <c r="CE1945" i="8"/>
  <c r="CB1945" i="8"/>
  <c r="BY1945" i="8"/>
  <c r="BU1945" i="8"/>
  <c r="BV1945" i="8" s="1"/>
  <c r="BQ1945" i="8"/>
  <c r="BN1945" i="8"/>
  <c r="BK1945" i="8"/>
  <c r="BR1945" i="8" s="1"/>
  <c r="BE1945" i="8"/>
  <c r="BB1945" i="8"/>
  <c r="AY1945" i="8"/>
  <c r="AV1945" i="8"/>
  <c r="BH1945" i="8" s="1"/>
  <c r="AP1945" i="8"/>
  <c r="AM1945" i="8"/>
  <c r="AS1945" i="8" s="1"/>
  <c r="AG1945" i="8"/>
  <c r="AD1945" i="8"/>
  <c r="AJ1945" i="8" s="1"/>
  <c r="X1945" i="8"/>
  <c r="U1945" i="8"/>
  <c r="P1945" i="8"/>
  <c r="M1945" i="8"/>
  <c r="J1945" i="8"/>
  <c r="G1945" i="8"/>
  <c r="D1945" i="8"/>
  <c r="CK1944" i="8"/>
  <c r="CH1944" i="8"/>
  <c r="CE1944" i="8"/>
  <c r="CB1944" i="8"/>
  <c r="BY1944" i="8"/>
  <c r="BU1944" i="8"/>
  <c r="BV1944" i="8" s="1"/>
  <c r="BQ1944" i="8"/>
  <c r="BN1944" i="8"/>
  <c r="BK1944" i="8"/>
  <c r="BR1944" i="8" s="1"/>
  <c r="BE1944" i="8"/>
  <c r="BB1944" i="8"/>
  <c r="AY1944" i="8"/>
  <c r="AV1944" i="8"/>
  <c r="BH1944" i="8" s="1"/>
  <c r="AP1944" i="8"/>
  <c r="AM1944" i="8"/>
  <c r="AS1944" i="8" s="1"/>
  <c r="AG1944" i="8"/>
  <c r="AD1944" i="8"/>
  <c r="AJ1944" i="8" s="1"/>
  <c r="X1944" i="8"/>
  <c r="U1944" i="8"/>
  <c r="P1944" i="8"/>
  <c r="M1944" i="8"/>
  <c r="J1944" i="8"/>
  <c r="G1944" i="8"/>
  <c r="D1944" i="8"/>
  <c r="CK1943" i="8"/>
  <c r="CH1943" i="8"/>
  <c r="CE1943" i="8"/>
  <c r="CB1943" i="8"/>
  <c r="BY1943" i="8"/>
  <c r="BU1943" i="8"/>
  <c r="BV1943" i="8" s="1"/>
  <c r="BQ1943" i="8"/>
  <c r="BN1943" i="8"/>
  <c r="BK1943" i="8"/>
  <c r="BR1943" i="8" s="1"/>
  <c r="BE1943" i="8"/>
  <c r="BB1943" i="8"/>
  <c r="AY1943" i="8"/>
  <c r="AV1943" i="8"/>
  <c r="BH1943" i="8" s="1"/>
  <c r="AP1943" i="8"/>
  <c r="AM1943" i="8"/>
  <c r="AS1943" i="8" s="1"/>
  <c r="AG1943" i="8"/>
  <c r="AD1943" i="8"/>
  <c r="AJ1943" i="8" s="1"/>
  <c r="X1943" i="8"/>
  <c r="U1943" i="8"/>
  <c r="P1943" i="8"/>
  <c r="M1943" i="8"/>
  <c r="J1943" i="8"/>
  <c r="G1943" i="8"/>
  <c r="D1943" i="8"/>
  <c r="CK1942" i="8"/>
  <c r="CH1942" i="8"/>
  <c r="CE1942" i="8"/>
  <c r="CB1942" i="8"/>
  <c r="BY1942" i="8"/>
  <c r="BU1942" i="8"/>
  <c r="BV1942" i="8" s="1"/>
  <c r="BQ1942" i="8"/>
  <c r="BN1942" i="8"/>
  <c r="BK1942" i="8"/>
  <c r="BR1942" i="8" s="1"/>
  <c r="BE1942" i="8"/>
  <c r="BB1942" i="8"/>
  <c r="AY1942" i="8"/>
  <c r="AV1942" i="8"/>
  <c r="BH1942" i="8" s="1"/>
  <c r="AP1942" i="8"/>
  <c r="AM1942" i="8"/>
  <c r="AS1942" i="8" s="1"/>
  <c r="AG1942" i="8"/>
  <c r="AD1942" i="8"/>
  <c r="AJ1942" i="8" s="1"/>
  <c r="X1942" i="8"/>
  <c r="U1942" i="8"/>
  <c r="P1942" i="8"/>
  <c r="M1942" i="8"/>
  <c r="J1942" i="8"/>
  <c r="G1942" i="8"/>
  <c r="D1942" i="8"/>
  <c r="CK1941" i="8"/>
  <c r="CH1941" i="8"/>
  <c r="CE1941" i="8"/>
  <c r="CB1941" i="8"/>
  <c r="BY1941" i="8"/>
  <c r="BU1941" i="8"/>
  <c r="BV1941" i="8" s="1"/>
  <c r="BQ1941" i="8"/>
  <c r="BN1941" i="8"/>
  <c r="BK1941" i="8"/>
  <c r="BR1941" i="8" s="1"/>
  <c r="BE1941" i="8"/>
  <c r="BB1941" i="8"/>
  <c r="AY1941" i="8"/>
  <c r="AV1941" i="8"/>
  <c r="BH1941" i="8" s="1"/>
  <c r="AP1941" i="8"/>
  <c r="AM1941" i="8"/>
  <c r="AS1941" i="8" s="1"/>
  <c r="AG1941" i="8"/>
  <c r="AD1941" i="8"/>
  <c r="AJ1941" i="8" s="1"/>
  <c r="X1941" i="8"/>
  <c r="U1941" i="8"/>
  <c r="P1941" i="8"/>
  <c r="M1941" i="8"/>
  <c r="J1941" i="8"/>
  <c r="G1941" i="8"/>
  <c r="D1941" i="8"/>
  <c r="CK1940" i="8"/>
  <c r="CH1940" i="8"/>
  <c r="CE1940" i="8"/>
  <c r="CB1940" i="8"/>
  <c r="BY1940" i="8"/>
  <c r="BU1940" i="8"/>
  <c r="BV1940" i="8" s="1"/>
  <c r="BQ1940" i="8"/>
  <c r="BN1940" i="8"/>
  <c r="BK1940" i="8"/>
  <c r="BR1940" i="8" s="1"/>
  <c r="BE1940" i="8"/>
  <c r="BB1940" i="8"/>
  <c r="AY1940" i="8"/>
  <c r="AV1940" i="8"/>
  <c r="BH1940" i="8" s="1"/>
  <c r="AP1940" i="8"/>
  <c r="AM1940" i="8"/>
  <c r="AS1940" i="8" s="1"/>
  <c r="AG1940" i="8"/>
  <c r="AD1940" i="8"/>
  <c r="AJ1940" i="8" s="1"/>
  <c r="X1940" i="8"/>
  <c r="U1940" i="8"/>
  <c r="P1940" i="8"/>
  <c r="M1940" i="8"/>
  <c r="J1940" i="8"/>
  <c r="G1940" i="8"/>
  <c r="D1940" i="8"/>
  <c r="CK1939" i="8"/>
  <c r="CH1939" i="8"/>
  <c r="CE1939" i="8"/>
  <c r="CB1939" i="8"/>
  <c r="BY1939" i="8"/>
  <c r="BU1939" i="8"/>
  <c r="BV1939" i="8" s="1"/>
  <c r="BQ1939" i="8"/>
  <c r="BN1939" i="8"/>
  <c r="BK1939" i="8"/>
  <c r="BR1939" i="8" s="1"/>
  <c r="BE1939" i="8"/>
  <c r="BB1939" i="8"/>
  <c r="AY1939" i="8"/>
  <c r="AV1939" i="8"/>
  <c r="BH1939" i="8" s="1"/>
  <c r="AP1939" i="8"/>
  <c r="AM1939" i="8"/>
  <c r="AS1939" i="8" s="1"/>
  <c r="AG1939" i="8"/>
  <c r="AD1939" i="8"/>
  <c r="AJ1939" i="8" s="1"/>
  <c r="X1939" i="8"/>
  <c r="U1939" i="8"/>
  <c r="P1939" i="8"/>
  <c r="M1939" i="8"/>
  <c r="J1939" i="8"/>
  <c r="G1939" i="8"/>
  <c r="D1939" i="8"/>
  <c r="CK1938" i="8"/>
  <c r="CH1938" i="8"/>
  <c r="CE1938" i="8"/>
  <c r="CB1938" i="8"/>
  <c r="BY1938" i="8"/>
  <c r="BU1938" i="8"/>
  <c r="BV1938" i="8" s="1"/>
  <c r="BQ1938" i="8"/>
  <c r="BN1938" i="8"/>
  <c r="BK1938" i="8"/>
  <c r="BR1938" i="8" s="1"/>
  <c r="BE1938" i="8"/>
  <c r="BB1938" i="8"/>
  <c r="AY1938" i="8"/>
  <c r="AV1938" i="8"/>
  <c r="BH1938" i="8" s="1"/>
  <c r="AP1938" i="8"/>
  <c r="AM1938" i="8"/>
  <c r="AS1938" i="8" s="1"/>
  <c r="AG1938" i="8"/>
  <c r="AD1938" i="8"/>
  <c r="AJ1938" i="8" s="1"/>
  <c r="X1938" i="8"/>
  <c r="U1938" i="8"/>
  <c r="P1938" i="8"/>
  <c r="M1938" i="8"/>
  <c r="J1938" i="8"/>
  <c r="G1938" i="8"/>
  <c r="D1938" i="8"/>
  <c r="CK1937" i="8"/>
  <c r="CH1937" i="8"/>
  <c r="CE1937" i="8"/>
  <c r="CB1937" i="8"/>
  <c r="BY1937" i="8"/>
  <c r="BU1937" i="8"/>
  <c r="BV1937" i="8" s="1"/>
  <c r="BQ1937" i="8"/>
  <c r="BN1937" i="8"/>
  <c r="BK1937" i="8"/>
  <c r="BR1937" i="8" s="1"/>
  <c r="BE1937" i="8"/>
  <c r="BB1937" i="8"/>
  <c r="AY1937" i="8"/>
  <c r="AV1937" i="8"/>
  <c r="BH1937" i="8" s="1"/>
  <c r="AP1937" i="8"/>
  <c r="AM1937" i="8"/>
  <c r="AS1937" i="8" s="1"/>
  <c r="AG1937" i="8"/>
  <c r="AD1937" i="8"/>
  <c r="AJ1937" i="8" s="1"/>
  <c r="X1937" i="8"/>
  <c r="U1937" i="8"/>
  <c r="P1937" i="8"/>
  <c r="M1937" i="8"/>
  <c r="J1937" i="8"/>
  <c r="G1937" i="8"/>
  <c r="D1937" i="8"/>
  <c r="CK1936" i="8"/>
  <c r="CH1936" i="8"/>
  <c r="CE1936" i="8"/>
  <c r="CB1936" i="8"/>
  <c r="BY1936" i="8"/>
  <c r="BU1936" i="8"/>
  <c r="BV1936" i="8" s="1"/>
  <c r="BQ1936" i="8"/>
  <c r="BN1936" i="8"/>
  <c r="BK1936" i="8"/>
  <c r="BR1936" i="8" s="1"/>
  <c r="BE1936" i="8"/>
  <c r="BB1936" i="8"/>
  <c r="AY1936" i="8"/>
  <c r="AV1936" i="8"/>
  <c r="BH1936" i="8" s="1"/>
  <c r="AP1936" i="8"/>
  <c r="AM1936" i="8"/>
  <c r="AS1936" i="8" s="1"/>
  <c r="AG1936" i="8"/>
  <c r="AD1936" i="8"/>
  <c r="AJ1936" i="8" s="1"/>
  <c r="X1936" i="8"/>
  <c r="U1936" i="8"/>
  <c r="P1936" i="8"/>
  <c r="M1936" i="8"/>
  <c r="J1936" i="8"/>
  <c r="G1936" i="8"/>
  <c r="D1936" i="8"/>
  <c r="CK1935" i="8"/>
  <c r="CH1935" i="8"/>
  <c r="CE1935" i="8"/>
  <c r="CB1935" i="8"/>
  <c r="BY1935" i="8"/>
  <c r="BU1935" i="8"/>
  <c r="BV1935" i="8" s="1"/>
  <c r="BQ1935" i="8"/>
  <c r="BN1935" i="8"/>
  <c r="BK1935" i="8"/>
  <c r="BR1935" i="8" s="1"/>
  <c r="BE1935" i="8"/>
  <c r="BB1935" i="8"/>
  <c r="AY1935" i="8"/>
  <c r="AV1935" i="8"/>
  <c r="BH1935" i="8" s="1"/>
  <c r="AP1935" i="8"/>
  <c r="AM1935" i="8"/>
  <c r="AS1935" i="8" s="1"/>
  <c r="AG1935" i="8"/>
  <c r="AD1935" i="8"/>
  <c r="AJ1935" i="8" s="1"/>
  <c r="X1935" i="8"/>
  <c r="U1935" i="8"/>
  <c r="P1935" i="8"/>
  <c r="M1935" i="8"/>
  <c r="J1935" i="8"/>
  <c r="G1935" i="8"/>
  <c r="D1935" i="8"/>
  <c r="CK1934" i="8"/>
  <c r="CH1934" i="8"/>
  <c r="CE1934" i="8"/>
  <c r="CB1934" i="8"/>
  <c r="BY1934" i="8"/>
  <c r="BU1934" i="8"/>
  <c r="BV1934" i="8" s="1"/>
  <c r="BQ1934" i="8"/>
  <c r="BN1934" i="8"/>
  <c r="BK1934" i="8"/>
  <c r="BR1934" i="8" s="1"/>
  <c r="BE1934" i="8"/>
  <c r="BB1934" i="8"/>
  <c r="AY1934" i="8"/>
  <c r="AV1934" i="8"/>
  <c r="BH1934" i="8" s="1"/>
  <c r="AP1934" i="8"/>
  <c r="AM1934" i="8"/>
  <c r="AS1934" i="8" s="1"/>
  <c r="AG1934" i="8"/>
  <c r="AD1934" i="8"/>
  <c r="AJ1934" i="8" s="1"/>
  <c r="X1934" i="8"/>
  <c r="U1934" i="8"/>
  <c r="P1934" i="8"/>
  <c r="M1934" i="8"/>
  <c r="J1934" i="8"/>
  <c r="G1934" i="8"/>
  <c r="D1934" i="8"/>
  <c r="CK1933" i="8"/>
  <c r="CH1933" i="8"/>
  <c r="CE1933" i="8"/>
  <c r="CB1933" i="8"/>
  <c r="BY1933" i="8"/>
  <c r="BU1933" i="8"/>
  <c r="BV1933" i="8" s="1"/>
  <c r="BQ1933" i="8"/>
  <c r="BN1933" i="8"/>
  <c r="BK1933" i="8"/>
  <c r="BR1933" i="8" s="1"/>
  <c r="BE1933" i="8"/>
  <c r="BB1933" i="8"/>
  <c r="AY1933" i="8"/>
  <c r="AV1933" i="8"/>
  <c r="BH1933" i="8" s="1"/>
  <c r="AP1933" i="8"/>
  <c r="AM1933" i="8"/>
  <c r="AS1933" i="8" s="1"/>
  <c r="AG1933" i="8"/>
  <c r="AD1933" i="8"/>
  <c r="AJ1933" i="8" s="1"/>
  <c r="X1933" i="8"/>
  <c r="U1933" i="8"/>
  <c r="P1933" i="8"/>
  <c r="M1933" i="8"/>
  <c r="J1933" i="8"/>
  <c r="G1933" i="8"/>
  <c r="D1933" i="8"/>
  <c r="CK1932" i="8"/>
  <c r="CH1932" i="8"/>
  <c r="CE1932" i="8"/>
  <c r="CB1932" i="8"/>
  <c r="BY1932" i="8"/>
  <c r="BU1932" i="8"/>
  <c r="BV1932" i="8" s="1"/>
  <c r="BQ1932" i="8"/>
  <c r="BN1932" i="8"/>
  <c r="BK1932" i="8"/>
  <c r="BR1932" i="8" s="1"/>
  <c r="BE1932" i="8"/>
  <c r="BB1932" i="8"/>
  <c r="AY1932" i="8"/>
  <c r="AV1932" i="8"/>
  <c r="BH1932" i="8" s="1"/>
  <c r="AP1932" i="8"/>
  <c r="AM1932" i="8"/>
  <c r="AS1932" i="8" s="1"/>
  <c r="AG1932" i="8"/>
  <c r="AD1932" i="8"/>
  <c r="AJ1932" i="8" s="1"/>
  <c r="X1932" i="8"/>
  <c r="U1932" i="8"/>
  <c r="P1932" i="8"/>
  <c r="M1932" i="8"/>
  <c r="J1932" i="8"/>
  <c r="G1932" i="8"/>
  <c r="D1932" i="8"/>
  <c r="CK1931" i="8"/>
  <c r="CH1931" i="8"/>
  <c r="CE1931" i="8"/>
  <c r="CB1931" i="8"/>
  <c r="BY1931" i="8"/>
  <c r="BU1931" i="8"/>
  <c r="BV1931" i="8" s="1"/>
  <c r="BQ1931" i="8"/>
  <c r="BN1931" i="8"/>
  <c r="BK1931" i="8"/>
  <c r="BR1931" i="8" s="1"/>
  <c r="BE1931" i="8"/>
  <c r="BB1931" i="8"/>
  <c r="AY1931" i="8"/>
  <c r="AV1931" i="8"/>
  <c r="BH1931" i="8" s="1"/>
  <c r="AP1931" i="8"/>
  <c r="AM1931" i="8"/>
  <c r="AS1931" i="8" s="1"/>
  <c r="AG1931" i="8"/>
  <c r="AD1931" i="8"/>
  <c r="AJ1931" i="8" s="1"/>
  <c r="X1931" i="8"/>
  <c r="U1931" i="8"/>
  <c r="P1931" i="8"/>
  <c r="M1931" i="8"/>
  <c r="J1931" i="8"/>
  <c r="G1931" i="8"/>
  <c r="D1931" i="8"/>
  <c r="CK1930" i="8"/>
  <c r="CH1930" i="8"/>
  <c r="CE1930" i="8"/>
  <c r="CB1930" i="8"/>
  <c r="BY1930" i="8"/>
  <c r="BU1930" i="8"/>
  <c r="BV1930" i="8" s="1"/>
  <c r="BQ1930" i="8"/>
  <c r="BN1930" i="8"/>
  <c r="BK1930" i="8"/>
  <c r="BR1930" i="8" s="1"/>
  <c r="BE1930" i="8"/>
  <c r="BB1930" i="8"/>
  <c r="AY1930" i="8"/>
  <c r="AV1930" i="8"/>
  <c r="BH1930" i="8" s="1"/>
  <c r="AP1930" i="8"/>
  <c r="AM1930" i="8"/>
  <c r="AS1930" i="8" s="1"/>
  <c r="AG1930" i="8"/>
  <c r="AD1930" i="8"/>
  <c r="AJ1930" i="8" s="1"/>
  <c r="X1930" i="8"/>
  <c r="U1930" i="8"/>
  <c r="P1930" i="8"/>
  <c r="M1930" i="8"/>
  <c r="J1930" i="8"/>
  <c r="G1930" i="8"/>
  <c r="D1930" i="8"/>
  <c r="CK1929" i="8"/>
  <c r="CH1929" i="8"/>
  <c r="CE1929" i="8"/>
  <c r="CB1929" i="8"/>
  <c r="BY1929" i="8"/>
  <c r="BU1929" i="8"/>
  <c r="BV1929" i="8" s="1"/>
  <c r="BQ1929" i="8"/>
  <c r="BN1929" i="8"/>
  <c r="BK1929" i="8"/>
  <c r="BR1929" i="8" s="1"/>
  <c r="BE1929" i="8"/>
  <c r="BB1929" i="8"/>
  <c r="AY1929" i="8"/>
  <c r="AV1929" i="8"/>
  <c r="BH1929" i="8" s="1"/>
  <c r="AP1929" i="8"/>
  <c r="AM1929" i="8"/>
  <c r="AS1929" i="8" s="1"/>
  <c r="AG1929" i="8"/>
  <c r="AD1929" i="8"/>
  <c r="AJ1929" i="8" s="1"/>
  <c r="X1929" i="8"/>
  <c r="U1929" i="8"/>
  <c r="P1929" i="8"/>
  <c r="M1929" i="8"/>
  <c r="J1929" i="8"/>
  <c r="G1929" i="8"/>
  <c r="D1929" i="8"/>
  <c r="CK1928" i="8"/>
  <c r="CH1928" i="8"/>
  <c r="CE1928" i="8"/>
  <c r="CB1928" i="8"/>
  <c r="BY1928" i="8"/>
  <c r="BU1928" i="8"/>
  <c r="BV1928" i="8" s="1"/>
  <c r="BQ1928" i="8"/>
  <c r="BN1928" i="8"/>
  <c r="BK1928" i="8"/>
  <c r="BR1928" i="8" s="1"/>
  <c r="BE1928" i="8"/>
  <c r="BB1928" i="8"/>
  <c r="AY1928" i="8"/>
  <c r="AV1928" i="8"/>
  <c r="BH1928" i="8" s="1"/>
  <c r="AP1928" i="8"/>
  <c r="AM1928" i="8"/>
  <c r="AS1928" i="8" s="1"/>
  <c r="AG1928" i="8"/>
  <c r="AD1928" i="8"/>
  <c r="AJ1928" i="8" s="1"/>
  <c r="X1928" i="8"/>
  <c r="U1928" i="8"/>
  <c r="P1928" i="8"/>
  <c r="M1928" i="8"/>
  <c r="J1928" i="8"/>
  <c r="G1928" i="8"/>
  <c r="D1928" i="8"/>
  <c r="CK1927" i="8"/>
  <c r="CH1927" i="8"/>
  <c r="CE1927" i="8"/>
  <c r="CB1927" i="8"/>
  <c r="BY1927" i="8"/>
  <c r="BU1927" i="8"/>
  <c r="BV1927" i="8" s="1"/>
  <c r="BQ1927" i="8"/>
  <c r="BN1927" i="8"/>
  <c r="BK1927" i="8"/>
  <c r="BR1927" i="8" s="1"/>
  <c r="BE1927" i="8"/>
  <c r="BB1927" i="8"/>
  <c r="AY1927" i="8"/>
  <c r="AV1927" i="8"/>
  <c r="BH1927" i="8" s="1"/>
  <c r="AP1927" i="8"/>
  <c r="AM1927" i="8"/>
  <c r="AS1927" i="8" s="1"/>
  <c r="AG1927" i="8"/>
  <c r="AD1927" i="8"/>
  <c r="AJ1927" i="8" s="1"/>
  <c r="X1927" i="8"/>
  <c r="U1927" i="8"/>
  <c r="P1927" i="8"/>
  <c r="M1927" i="8"/>
  <c r="J1927" i="8"/>
  <c r="G1927" i="8"/>
  <c r="D1927" i="8"/>
  <c r="CK1926" i="8"/>
  <c r="CH1926" i="8"/>
  <c r="CE1926" i="8"/>
  <c r="CB1926" i="8"/>
  <c r="BY1926" i="8"/>
  <c r="BU1926" i="8"/>
  <c r="BV1926" i="8" s="1"/>
  <c r="BQ1926" i="8"/>
  <c r="BN1926" i="8"/>
  <c r="BK1926" i="8"/>
  <c r="BR1926" i="8" s="1"/>
  <c r="BE1926" i="8"/>
  <c r="BB1926" i="8"/>
  <c r="AY1926" i="8"/>
  <c r="AV1926" i="8"/>
  <c r="BH1926" i="8" s="1"/>
  <c r="AP1926" i="8"/>
  <c r="AM1926" i="8"/>
  <c r="AS1926" i="8" s="1"/>
  <c r="AG1926" i="8"/>
  <c r="AD1926" i="8"/>
  <c r="AJ1926" i="8" s="1"/>
  <c r="X1926" i="8"/>
  <c r="U1926" i="8"/>
  <c r="P1926" i="8"/>
  <c r="M1926" i="8"/>
  <c r="J1926" i="8"/>
  <c r="G1926" i="8"/>
  <c r="D1926" i="8"/>
  <c r="CK1925" i="8"/>
  <c r="CH1925" i="8"/>
  <c r="CE1925" i="8"/>
  <c r="CB1925" i="8"/>
  <c r="BY1925" i="8"/>
  <c r="BU1925" i="8"/>
  <c r="BV1925" i="8" s="1"/>
  <c r="BQ1925" i="8"/>
  <c r="BN1925" i="8"/>
  <c r="BK1925" i="8"/>
  <c r="BR1925" i="8" s="1"/>
  <c r="BE1925" i="8"/>
  <c r="BB1925" i="8"/>
  <c r="AY1925" i="8"/>
  <c r="AV1925" i="8"/>
  <c r="BH1925" i="8" s="1"/>
  <c r="AP1925" i="8"/>
  <c r="AM1925" i="8"/>
  <c r="AS1925" i="8" s="1"/>
  <c r="AG1925" i="8"/>
  <c r="AD1925" i="8"/>
  <c r="AJ1925" i="8" s="1"/>
  <c r="X1925" i="8"/>
  <c r="U1925" i="8"/>
  <c r="P1925" i="8"/>
  <c r="M1925" i="8"/>
  <c r="J1925" i="8"/>
  <c r="G1925" i="8"/>
  <c r="D1925" i="8"/>
  <c r="CK1924" i="8"/>
  <c r="CH1924" i="8"/>
  <c r="CE1924" i="8"/>
  <c r="CB1924" i="8"/>
  <c r="BY1924" i="8"/>
  <c r="BU1924" i="8"/>
  <c r="BV1924" i="8" s="1"/>
  <c r="BQ1924" i="8"/>
  <c r="BN1924" i="8"/>
  <c r="BK1924" i="8"/>
  <c r="BR1924" i="8" s="1"/>
  <c r="BE1924" i="8"/>
  <c r="BB1924" i="8"/>
  <c r="AY1924" i="8"/>
  <c r="AV1924" i="8"/>
  <c r="BH1924" i="8" s="1"/>
  <c r="AP1924" i="8"/>
  <c r="AM1924" i="8"/>
  <c r="AS1924" i="8" s="1"/>
  <c r="AG1924" i="8"/>
  <c r="AD1924" i="8"/>
  <c r="AJ1924" i="8" s="1"/>
  <c r="X1924" i="8"/>
  <c r="U1924" i="8"/>
  <c r="P1924" i="8"/>
  <c r="M1924" i="8"/>
  <c r="J1924" i="8"/>
  <c r="G1924" i="8"/>
  <c r="D1924" i="8"/>
  <c r="CK1923" i="8"/>
  <c r="CH1923" i="8"/>
  <c r="CE1923" i="8"/>
  <c r="CB1923" i="8"/>
  <c r="BY1923" i="8"/>
  <c r="BU1923" i="8"/>
  <c r="BV1923" i="8" s="1"/>
  <c r="BQ1923" i="8"/>
  <c r="BN1923" i="8"/>
  <c r="BK1923" i="8"/>
  <c r="BR1923" i="8" s="1"/>
  <c r="BE1923" i="8"/>
  <c r="BB1923" i="8"/>
  <c r="AY1923" i="8"/>
  <c r="AV1923" i="8"/>
  <c r="BH1923" i="8" s="1"/>
  <c r="AP1923" i="8"/>
  <c r="AM1923" i="8"/>
  <c r="AS1923" i="8" s="1"/>
  <c r="AG1923" i="8"/>
  <c r="AD1923" i="8"/>
  <c r="AJ1923" i="8" s="1"/>
  <c r="X1923" i="8"/>
  <c r="U1923" i="8"/>
  <c r="P1923" i="8"/>
  <c r="M1923" i="8"/>
  <c r="J1923" i="8"/>
  <c r="G1923" i="8"/>
  <c r="D1923" i="8"/>
  <c r="CK1922" i="8"/>
  <c r="CH1922" i="8"/>
  <c r="CE1922" i="8"/>
  <c r="CB1922" i="8"/>
  <c r="BY1922" i="8"/>
  <c r="BU1922" i="8"/>
  <c r="BV1922" i="8" s="1"/>
  <c r="BQ1922" i="8"/>
  <c r="BN1922" i="8"/>
  <c r="BK1922" i="8"/>
  <c r="BR1922" i="8" s="1"/>
  <c r="BE1922" i="8"/>
  <c r="BB1922" i="8"/>
  <c r="AY1922" i="8"/>
  <c r="AV1922" i="8"/>
  <c r="BH1922" i="8" s="1"/>
  <c r="AP1922" i="8"/>
  <c r="AM1922" i="8"/>
  <c r="AS1922" i="8" s="1"/>
  <c r="AG1922" i="8"/>
  <c r="AD1922" i="8"/>
  <c r="AJ1922" i="8" s="1"/>
  <c r="X1922" i="8"/>
  <c r="U1922" i="8"/>
  <c r="P1922" i="8"/>
  <c r="M1922" i="8"/>
  <c r="J1922" i="8"/>
  <c r="G1922" i="8"/>
  <c r="D1922" i="8"/>
  <c r="CK1921" i="8"/>
  <c r="CH1921" i="8"/>
  <c r="CE1921" i="8"/>
  <c r="CB1921" i="8"/>
  <c r="BY1921" i="8"/>
  <c r="BU1921" i="8"/>
  <c r="BV1921" i="8" s="1"/>
  <c r="BQ1921" i="8"/>
  <c r="BN1921" i="8"/>
  <c r="BK1921" i="8"/>
  <c r="BR1921" i="8" s="1"/>
  <c r="BE1921" i="8"/>
  <c r="BB1921" i="8"/>
  <c r="AY1921" i="8"/>
  <c r="AV1921" i="8"/>
  <c r="BH1921" i="8" s="1"/>
  <c r="AP1921" i="8"/>
  <c r="AM1921" i="8"/>
  <c r="AS1921" i="8" s="1"/>
  <c r="AG1921" i="8"/>
  <c r="AD1921" i="8"/>
  <c r="AJ1921" i="8" s="1"/>
  <c r="X1921" i="8"/>
  <c r="U1921" i="8"/>
  <c r="P1921" i="8"/>
  <c r="M1921" i="8"/>
  <c r="J1921" i="8"/>
  <c r="G1921" i="8"/>
  <c r="D1921" i="8"/>
  <c r="CK1920" i="8"/>
  <c r="CH1920" i="8"/>
  <c r="CE1920" i="8"/>
  <c r="CB1920" i="8"/>
  <c r="BY1920" i="8"/>
  <c r="BU1920" i="8"/>
  <c r="BV1920" i="8" s="1"/>
  <c r="BQ1920" i="8"/>
  <c r="BN1920" i="8"/>
  <c r="BK1920" i="8"/>
  <c r="BR1920" i="8" s="1"/>
  <c r="BE1920" i="8"/>
  <c r="BB1920" i="8"/>
  <c r="AY1920" i="8"/>
  <c r="AV1920" i="8"/>
  <c r="BH1920" i="8" s="1"/>
  <c r="AP1920" i="8"/>
  <c r="AM1920" i="8"/>
  <c r="AS1920" i="8" s="1"/>
  <c r="AG1920" i="8"/>
  <c r="AD1920" i="8"/>
  <c r="AJ1920" i="8" s="1"/>
  <c r="X1920" i="8"/>
  <c r="U1920" i="8"/>
  <c r="P1920" i="8"/>
  <c r="M1920" i="8"/>
  <c r="J1920" i="8"/>
  <c r="G1920" i="8"/>
  <c r="D1920" i="8"/>
  <c r="CK1919" i="8"/>
  <c r="CH1919" i="8"/>
  <c r="CE1919" i="8"/>
  <c r="CB1919" i="8"/>
  <c r="BY1919" i="8"/>
  <c r="BU1919" i="8"/>
  <c r="BV1919" i="8" s="1"/>
  <c r="BQ1919" i="8"/>
  <c r="BN1919" i="8"/>
  <c r="BK1919" i="8"/>
  <c r="BR1919" i="8" s="1"/>
  <c r="BE1919" i="8"/>
  <c r="BB1919" i="8"/>
  <c r="AY1919" i="8"/>
  <c r="AV1919" i="8"/>
  <c r="BH1919" i="8" s="1"/>
  <c r="AP1919" i="8"/>
  <c r="AM1919" i="8"/>
  <c r="AS1919" i="8" s="1"/>
  <c r="AG1919" i="8"/>
  <c r="AD1919" i="8"/>
  <c r="AJ1919" i="8" s="1"/>
  <c r="X1919" i="8"/>
  <c r="U1919" i="8"/>
  <c r="P1919" i="8"/>
  <c r="M1919" i="8"/>
  <c r="J1919" i="8"/>
  <c r="G1919" i="8"/>
  <c r="D1919" i="8"/>
  <c r="CK1918" i="8"/>
  <c r="CH1918" i="8"/>
  <c r="CE1918" i="8"/>
  <c r="CB1918" i="8"/>
  <c r="BY1918" i="8"/>
  <c r="BU1918" i="8"/>
  <c r="BV1918" i="8" s="1"/>
  <c r="BQ1918" i="8"/>
  <c r="BN1918" i="8"/>
  <c r="BK1918" i="8"/>
  <c r="BR1918" i="8" s="1"/>
  <c r="BE1918" i="8"/>
  <c r="BB1918" i="8"/>
  <c r="AY1918" i="8"/>
  <c r="AV1918" i="8"/>
  <c r="BH1918" i="8" s="1"/>
  <c r="AP1918" i="8"/>
  <c r="AM1918" i="8"/>
  <c r="AS1918" i="8" s="1"/>
  <c r="AG1918" i="8"/>
  <c r="AD1918" i="8"/>
  <c r="AJ1918" i="8" s="1"/>
  <c r="X1918" i="8"/>
  <c r="U1918" i="8"/>
  <c r="P1918" i="8"/>
  <c r="M1918" i="8"/>
  <c r="J1918" i="8"/>
  <c r="G1918" i="8"/>
  <c r="D1918" i="8"/>
  <c r="CK1917" i="8"/>
  <c r="CH1917" i="8"/>
  <c r="CE1917" i="8"/>
  <c r="CB1917" i="8"/>
  <c r="BY1917" i="8"/>
  <c r="BU1917" i="8"/>
  <c r="BV1917" i="8" s="1"/>
  <c r="BQ1917" i="8"/>
  <c r="BN1917" i="8"/>
  <c r="BK1917" i="8"/>
  <c r="BR1917" i="8" s="1"/>
  <c r="BE1917" i="8"/>
  <c r="BB1917" i="8"/>
  <c r="AY1917" i="8"/>
  <c r="AV1917" i="8"/>
  <c r="BH1917" i="8" s="1"/>
  <c r="AP1917" i="8"/>
  <c r="AM1917" i="8"/>
  <c r="AS1917" i="8" s="1"/>
  <c r="AG1917" i="8"/>
  <c r="AD1917" i="8"/>
  <c r="AJ1917" i="8" s="1"/>
  <c r="X1917" i="8"/>
  <c r="U1917" i="8"/>
  <c r="P1917" i="8"/>
  <c r="M1917" i="8"/>
  <c r="J1917" i="8"/>
  <c r="G1917" i="8"/>
  <c r="D1917" i="8"/>
  <c r="CK1916" i="8"/>
  <c r="CH1916" i="8"/>
  <c r="CE1916" i="8"/>
  <c r="CB1916" i="8"/>
  <c r="BY1916" i="8"/>
  <c r="BU1916" i="8"/>
  <c r="BV1916" i="8" s="1"/>
  <c r="BQ1916" i="8"/>
  <c r="BN1916" i="8"/>
  <c r="BK1916" i="8"/>
  <c r="BR1916" i="8" s="1"/>
  <c r="BE1916" i="8"/>
  <c r="BB1916" i="8"/>
  <c r="AY1916" i="8"/>
  <c r="AV1916" i="8"/>
  <c r="BH1916" i="8" s="1"/>
  <c r="AP1916" i="8"/>
  <c r="AM1916" i="8"/>
  <c r="AS1916" i="8" s="1"/>
  <c r="AG1916" i="8"/>
  <c r="AD1916" i="8"/>
  <c r="AJ1916" i="8" s="1"/>
  <c r="X1916" i="8"/>
  <c r="U1916" i="8"/>
  <c r="P1916" i="8"/>
  <c r="M1916" i="8"/>
  <c r="J1916" i="8"/>
  <c r="G1916" i="8"/>
  <c r="D1916" i="8"/>
  <c r="CK1915" i="8"/>
  <c r="CH1915" i="8"/>
  <c r="CE1915" i="8"/>
  <c r="CB1915" i="8"/>
  <c r="BY1915" i="8"/>
  <c r="BU1915" i="8"/>
  <c r="BV1915" i="8" s="1"/>
  <c r="BQ1915" i="8"/>
  <c r="BN1915" i="8"/>
  <c r="BK1915" i="8"/>
  <c r="BR1915" i="8" s="1"/>
  <c r="BE1915" i="8"/>
  <c r="BB1915" i="8"/>
  <c r="AY1915" i="8"/>
  <c r="AV1915" i="8"/>
  <c r="BH1915" i="8" s="1"/>
  <c r="AP1915" i="8"/>
  <c r="AM1915" i="8"/>
  <c r="AS1915" i="8" s="1"/>
  <c r="AG1915" i="8"/>
  <c r="AD1915" i="8"/>
  <c r="AJ1915" i="8" s="1"/>
  <c r="X1915" i="8"/>
  <c r="U1915" i="8"/>
  <c r="P1915" i="8"/>
  <c r="M1915" i="8"/>
  <c r="J1915" i="8"/>
  <c r="G1915" i="8"/>
  <c r="D1915" i="8"/>
  <c r="CK1914" i="8"/>
  <c r="CH1914" i="8"/>
  <c r="CE1914" i="8"/>
  <c r="CB1914" i="8"/>
  <c r="BY1914" i="8"/>
  <c r="BU1914" i="8"/>
  <c r="BV1914" i="8" s="1"/>
  <c r="BQ1914" i="8"/>
  <c r="BN1914" i="8"/>
  <c r="BK1914" i="8"/>
  <c r="BR1914" i="8" s="1"/>
  <c r="BE1914" i="8"/>
  <c r="BB1914" i="8"/>
  <c r="AY1914" i="8"/>
  <c r="AV1914" i="8"/>
  <c r="BH1914" i="8" s="1"/>
  <c r="AP1914" i="8"/>
  <c r="AM1914" i="8"/>
  <c r="AS1914" i="8" s="1"/>
  <c r="AG1914" i="8"/>
  <c r="AD1914" i="8"/>
  <c r="AJ1914" i="8" s="1"/>
  <c r="X1914" i="8"/>
  <c r="U1914" i="8"/>
  <c r="P1914" i="8"/>
  <c r="M1914" i="8"/>
  <c r="J1914" i="8"/>
  <c r="G1914" i="8"/>
  <c r="D1914" i="8"/>
  <c r="CK1913" i="8"/>
  <c r="CH1913" i="8"/>
  <c r="CE1913" i="8"/>
  <c r="CB1913" i="8"/>
  <c r="BY1913" i="8"/>
  <c r="BU1913" i="8"/>
  <c r="BV1913" i="8" s="1"/>
  <c r="BQ1913" i="8"/>
  <c r="BN1913" i="8"/>
  <c r="BK1913" i="8"/>
  <c r="BR1913" i="8" s="1"/>
  <c r="BE1913" i="8"/>
  <c r="BB1913" i="8"/>
  <c r="AY1913" i="8"/>
  <c r="AV1913" i="8"/>
  <c r="BH1913" i="8" s="1"/>
  <c r="AP1913" i="8"/>
  <c r="AM1913" i="8"/>
  <c r="AS1913" i="8" s="1"/>
  <c r="AG1913" i="8"/>
  <c r="AD1913" i="8"/>
  <c r="AJ1913" i="8" s="1"/>
  <c r="X1913" i="8"/>
  <c r="U1913" i="8"/>
  <c r="P1913" i="8"/>
  <c r="M1913" i="8"/>
  <c r="J1913" i="8"/>
  <c r="G1913" i="8"/>
  <c r="D1913" i="8"/>
  <c r="CK1912" i="8"/>
  <c r="CH1912" i="8"/>
  <c r="CE1912" i="8"/>
  <c r="CB1912" i="8"/>
  <c r="BY1912" i="8"/>
  <c r="BU1912" i="8"/>
  <c r="BV1912" i="8" s="1"/>
  <c r="BQ1912" i="8"/>
  <c r="BN1912" i="8"/>
  <c r="BK1912" i="8"/>
  <c r="BR1912" i="8" s="1"/>
  <c r="BE1912" i="8"/>
  <c r="BB1912" i="8"/>
  <c r="AY1912" i="8"/>
  <c r="AV1912" i="8"/>
  <c r="BH1912" i="8" s="1"/>
  <c r="AP1912" i="8"/>
  <c r="AM1912" i="8"/>
  <c r="AS1912" i="8" s="1"/>
  <c r="AG1912" i="8"/>
  <c r="AD1912" i="8"/>
  <c r="AJ1912" i="8" s="1"/>
  <c r="X1912" i="8"/>
  <c r="U1912" i="8"/>
  <c r="P1912" i="8"/>
  <c r="M1912" i="8"/>
  <c r="J1912" i="8"/>
  <c r="G1912" i="8"/>
  <c r="D1912" i="8"/>
  <c r="CK1911" i="8"/>
  <c r="CH1911" i="8"/>
  <c r="CE1911" i="8"/>
  <c r="CB1911" i="8"/>
  <c r="BY1911" i="8"/>
  <c r="BU1911" i="8"/>
  <c r="BV1911" i="8" s="1"/>
  <c r="BQ1911" i="8"/>
  <c r="BN1911" i="8"/>
  <c r="BK1911" i="8"/>
  <c r="BR1911" i="8" s="1"/>
  <c r="BE1911" i="8"/>
  <c r="BB1911" i="8"/>
  <c r="AY1911" i="8"/>
  <c r="AV1911" i="8"/>
  <c r="BH1911" i="8" s="1"/>
  <c r="AP1911" i="8"/>
  <c r="AM1911" i="8"/>
  <c r="AS1911" i="8" s="1"/>
  <c r="AG1911" i="8"/>
  <c r="AD1911" i="8"/>
  <c r="AJ1911" i="8" s="1"/>
  <c r="X1911" i="8"/>
  <c r="U1911" i="8"/>
  <c r="P1911" i="8"/>
  <c r="M1911" i="8"/>
  <c r="J1911" i="8"/>
  <c r="G1911" i="8"/>
  <c r="D1911" i="8"/>
  <c r="CK1910" i="8"/>
  <c r="CH1910" i="8"/>
  <c r="CE1910" i="8"/>
  <c r="CB1910" i="8"/>
  <c r="BY1910" i="8"/>
  <c r="BU1910" i="8"/>
  <c r="BV1910" i="8" s="1"/>
  <c r="BQ1910" i="8"/>
  <c r="BN1910" i="8"/>
  <c r="BK1910" i="8"/>
  <c r="BR1910" i="8" s="1"/>
  <c r="BE1910" i="8"/>
  <c r="BB1910" i="8"/>
  <c r="AY1910" i="8"/>
  <c r="AV1910" i="8"/>
  <c r="BH1910" i="8" s="1"/>
  <c r="AP1910" i="8"/>
  <c r="AM1910" i="8"/>
  <c r="AS1910" i="8" s="1"/>
  <c r="AG1910" i="8"/>
  <c r="AD1910" i="8"/>
  <c r="AJ1910" i="8" s="1"/>
  <c r="X1910" i="8"/>
  <c r="U1910" i="8"/>
  <c r="P1910" i="8"/>
  <c r="M1910" i="8"/>
  <c r="J1910" i="8"/>
  <c r="G1910" i="8"/>
  <c r="D1910" i="8"/>
  <c r="CK1909" i="8"/>
  <c r="CH1909" i="8"/>
  <c r="CE1909" i="8"/>
  <c r="CB1909" i="8"/>
  <c r="BY1909" i="8"/>
  <c r="BU1909" i="8"/>
  <c r="BV1909" i="8" s="1"/>
  <c r="BQ1909" i="8"/>
  <c r="BN1909" i="8"/>
  <c r="BK1909" i="8"/>
  <c r="BR1909" i="8" s="1"/>
  <c r="BE1909" i="8"/>
  <c r="BB1909" i="8"/>
  <c r="AY1909" i="8"/>
  <c r="AV1909" i="8"/>
  <c r="BH1909" i="8" s="1"/>
  <c r="AP1909" i="8"/>
  <c r="AM1909" i="8"/>
  <c r="AS1909" i="8" s="1"/>
  <c r="AG1909" i="8"/>
  <c r="AD1909" i="8"/>
  <c r="AJ1909" i="8" s="1"/>
  <c r="X1909" i="8"/>
  <c r="U1909" i="8"/>
  <c r="P1909" i="8"/>
  <c r="M1909" i="8"/>
  <c r="J1909" i="8"/>
  <c r="G1909" i="8"/>
  <c r="D1909" i="8"/>
  <c r="CK1908" i="8"/>
  <c r="CH1908" i="8"/>
  <c r="CE1908" i="8"/>
  <c r="CB1908" i="8"/>
  <c r="BY1908" i="8"/>
  <c r="BU1908" i="8"/>
  <c r="BV1908" i="8" s="1"/>
  <c r="BQ1908" i="8"/>
  <c r="BN1908" i="8"/>
  <c r="BK1908" i="8"/>
  <c r="BR1908" i="8" s="1"/>
  <c r="BE1908" i="8"/>
  <c r="BB1908" i="8"/>
  <c r="AY1908" i="8"/>
  <c r="AV1908" i="8"/>
  <c r="BH1908" i="8" s="1"/>
  <c r="AP1908" i="8"/>
  <c r="AM1908" i="8"/>
  <c r="AS1908" i="8" s="1"/>
  <c r="AG1908" i="8"/>
  <c r="AD1908" i="8"/>
  <c r="AJ1908" i="8" s="1"/>
  <c r="X1908" i="8"/>
  <c r="U1908" i="8"/>
  <c r="P1908" i="8"/>
  <c r="M1908" i="8"/>
  <c r="J1908" i="8"/>
  <c r="G1908" i="8"/>
  <c r="D1908" i="8"/>
  <c r="CK1907" i="8"/>
  <c r="CH1907" i="8"/>
  <c r="CE1907" i="8"/>
  <c r="CB1907" i="8"/>
  <c r="BY1907" i="8"/>
  <c r="BU1907" i="8"/>
  <c r="BV1907" i="8" s="1"/>
  <c r="BQ1907" i="8"/>
  <c r="BN1907" i="8"/>
  <c r="BK1907" i="8"/>
  <c r="BR1907" i="8" s="1"/>
  <c r="BE1907" i="8"/>
  <c r="BB1907" i="8"/>
  <c r="AY1907" i="8"/>
  <c r="AV1907" i="8"/>
  <c r="BH1907" i="8" s="1"/>
  <c r="AP1907" i="8"/>
  <c r="AM1907" i="8"/>
  <c r="AS1907" i="8" s="1"/>
  <c r="AG1907" i="8"/>
  <c r="AD1907" i="8"/>
  <c r="AJ1907" i="8" s="1"/>
  <c r="X1907" i="8"/>
  <c r="U1907" i="8"/>
  <c r="P1907" i="8"/>
  <c r="M1907" i="8"/>
  <c r="J1907" i="8"/>
  <c r="G1907" i="8"/>
  <c r="D1907" i="8"/>
  <c r="CK1906" i="8"/>
  <c r="CH1906" i="8"/>
  <c r="CE1906" i="8"/>
  <c r="CB1906" i="8"/>
  <c r="BY1906" i="8"/>
  <c r="BU1906" i="8"/>
  <c r="BV1906" i="8" s="1"/>
  <c r="BQ1906" i="8"/>
  <c r="BN1906" i="8"/>
  <c r="BK1906" i="8"/>
  <c r="BR1906" i="8" s="1"/>
  <c r="BE1906" i="8"/>
  <c r="BB1906" i="8"/>
  <c r="AY1906" i="8"/>
  <c r="AV1906" i="8"/>
  <c r="BH1906" i="8" s="1"/>
  <c r="AP1906" i="8"/>
  <c r="AM1906" i="8"/>
  <c r="AS1906" i="8" s="1"/>
  <c r="AG1906" i="8"/>
  <c r="AD1906" i="8"/>
  <c r="AJ1906" i="8" s="1"/>
  <c r="X1906" i="8"/>
  <c r="U1906" i="8"/>
  <c r="P1906" i="8"/>
  <c r="M1906" i="8"/>
  <c r="J1906" i="8"/>
  <c r="G1906" i="8"/>
  <c r="D1906" i="8"/>
  <c r="CK1905" i="8"/>
  <c r="CH1905" i="8"/>
  <c r="CE1905" i="8"/>
  <c r="CB1905" i="8"/>
  <c r="BY1905" i="8"/>
  <c r="BU1905" i="8"/>
  <c r="BV1905" i="8" s="1"/>
  <c r="BQ1905" i="8"/>
  <c r="BN1905" i="8"/>
  <c r="BK1905" i="8"/>
  <c r="BR1905" i="8" s="1"/>
  <c r="BE1905" i="8"/>
  <c r="BB1905" i="8"/>
  <c r="AY1905" i="8"/>
  <c r="AV1905" i="8"/>
  <c r="BH1905" i="8" s="1"/>
  <c r="AP1905" i="8"/>
  <c r="AM1905" i="8"/>
  <c r="AS1905" i="8" s="1"/>
  <c r="AG1905" i="8"/>
  <c r="AD1905" i="8"/>
  <c r="AJ1905" i="8" s="1"/>
  <c r="X1905" i="8"/>
  <c r="U1905" i="8"/>
  <c r="P1905" i="8"/>
  <c r="M1905" i="8"/>
  <c r="J1905" i="8"/>
  <c r="G1905" i="8"/>
  <c r="D1905" i="8"/>
  <c r="CK1904" i="8"/>
  <c r="CH1904" i="8"/>
  <c r="CE1904" i="8"/>
  <c r="CB1904" i="8"/>
  <c r="BY1904" i="8"/>
  <c r="BU1904" i="8"/>
  <c r="BV1904" i="8" s="1"/>
  <c r="BQ1904" i="8"/>
  <c r="BN1904" i="8"/>
  <c r="BK1904" i="8"/>
  <c r="BR1904" i="8" s="1"/>
  <c r="BE1904" i="8"/>
  <c r="BB1904" i="8"/>
  <c r="AY1904" i="8"/>
  <c r="AV1904" i="8"/>
  <c r="BH1904" i="8" s="1"/>
  <c r="AP1904" i="8"/>
  <c r="AM1904" i="8"/>
  <c r="AS1904" i="8" s="1"/>
  <c r="AG1904" i="8"/>
  <c r="AD1904" i="8"/>
  <c r="AJ1904" i="8" s="1"/>
  <c r="X1904" i="8"/>
  <c r="U1904" i="8"/>
  <c r="P1904" i="8"/>
  <c r="M1904" i="8"/>
  <c r="J1904" i="8"/>
  <c r="G1904" i="8"/>
  <c r="D1904" i="8"/>
  <c r="CK1903" i="8"/>
  <c r="CH1903" i="8"/>
  <c r="CE1903" i="8"/>
  <c r="CB1903" i="8"/>
  <c r="BY1903" i="8"/>
  <c r="BU1903" i="8"/>
  <c r="BV1903" i="8" s="1"/>
  <c r="BQ1903" i="8"/>
  <c r="BN1903" i="8"/>
  <c r="BK1903" i="8"/>
  <c r="BR1903" i="8" s="1"/>
  <c r="BE1903" i="8"/>
  <c r="BB1903" i="8"/>
  <c r="AY1903" i="8"/>
  <c r="AV1903" i="8"/>
  <c r="BH1903" i="8" s="1"/>
  <c r="AP1903" i="8"/>
  <c r="AM1903" i="8"/>
  <c r="AS1903" i="8" s="1"/>
  <c r="AG1903" i="8"/>
  <c r="AD1903" i="8"/>
  <c r="AJ1903" i="8" s="1"/>
  <c r="X1903" i="8"/>
  <c r="U1903" i="8"/>
  <c r="P1903" i="8"/>
  <c r="M1903" i="8"/>
  <c r="J1903" i="8"/>
  <c r="G1903" i="8"/>
  <c r="D1903" i="8"/>
  <c r="CK1902" i="8"/>
  <c r="CH1902" i="8"/>
  <c r="CE1902" i="8"/>
  <c r="CB1902" i="8"/>
  <c r="BY1902" i="8"/>
  <c r="BU1902" i="8"/>
  <c r="BV1902" i="8" s="1"/>
  <c r="BQ1902" i="8"/>
  <c r="BN1902" i="8"/>
  <c r="BK1902" i="8"/>
  <c r="BR1902" i="8" s="1"/>
  <c r="BE1902" i="8"/>
  <c r="BB1902" i="8"/>
  <c r="AY1902" i="8"/>
  <c r="AV1902" i="8"/>
  <c r="BH1902" i="8" s="1"/>
  <c r="AP1902" i="8"/>
  <c r="AM1902" i="8"/>
  <c r="AS1902" i="8" s="1"/>
  <c r="AG1902" i="8"/>
  <c r="AD1902" i="8"/>
  <c r="AJ1902" i="8" s="1"/>
  <c r="X1902" i="8"/>
  <c r="U1902" i="8"/>
  <c r="P1902" i="8"/>
  <c r="M1902" i="8"/>
  <c r="J1902" i="8"/>
  <c r="G1902" i="8"/>
  <c r="D1902" i="8"/>
  <c r="CK1901" i="8"/>
  <c r="CH1901" i="8"/>
  <c r="CE1901" i="8"/>
  <c r="CB1901" i="8"/>
  <c r="BY1901" i="8"/>
  <c r="BU1901" i="8"/>
  <c r="BV1901" i="8" s="1"/>
  <c r="BQ1901" i="8"/>
  <c r="BN1901" i="8"/>
  <c r="BK1901" i="8"/>
  <c r="BR1901" i="8" s="1"/>
  <c r="BE1901" i="8"/>
  <c r="BB1901" i="8"/>
  <c r="AY1901" i="8"/>
  <c r="AV1901" i="8"/>
  <c r="BH1901" i="8" s="1"/>
  <c r="AP1901" i="8"/>
  <c r="AM1901" i="8"/>
  <c r="AS1901" i="8" s="1"/>
  <c r="AG1901" i="8"/>
  <c r="AD1901" i="8"/>
  <c r="AJ1901" i="8" s="1"/>
  <c r="X1901" i="8"/>
  <c r="U1901" i="8"/>
  <c r="P1901" i="8"/>
  <c r="M1901" i="8"/>
  <c r="J1901" i="8"/>
  <c r="G1901" i="8"/>
  <c r="D1901" i="8"/>
  <c r="CK1900" i="8"/>
  <c r="CH1900" i="8"/>
  <c r="CE1900" i="8"/>
  <c r="CB1900" i="8"/>
  <c r="BY1900" i="8"/>
  <c r="BU1900" i="8"/>
  <c r="BV1900" i="8" s="1"/>
  <c r="BQ1900" i="8"/>
  <c r="BN1900" i="8"/>
  <c r="BK1900" i="8"/>
  <c r="BR1900" i="8" s="1"/>
  <c r="BE1900" i="8"/>
  <c r="BB1900" i="8"/>
  <c r="AY1900" i="8"/>
  <c r="AV1900" i="8"/>
  <c r="BH1900" i="8" s="1"/>
  <c r="AP1900" i="8"/>
  <c r="AM1900" i="8"/>
  <c r="AS1900" i="8" s="1"/>
  <c r="AG1900" i="8"/>
  <c r="AD1900" i="8"/>
  <c r="AJ1900" i="8" s="1"/>
  <c r="X1900" i="8"/>
  <c r="U1900" i="8"/>
  <c r="P1900" i="8"/>
  <c r="M1900" i="8"/>
  <c r="J1900" i="8"/>
  <c r="G1900" i="8"/>
  <c r="D1900" i="8"/>
  <c r="CK1899" i="8"/>
  <c r="CH1899" i="8"/>
  <c r="CE1899" i="8"/>
  <c r="CB1899" i="8"/>
  <c r="BY1899" i="8"/>
  <c r="BU1899" i="8"/>
  <c r="BV1899" i="8" s="1"/>
  <c r="BQ1899" i="8"/>
  <c r="BN1899" i="8"/>
  <c r="BK1899" i="8"/>
  <c r="BR1899" i="8" s="1"/>
  <c r="BE1899" i="8"/>
  <c r="BB1899" i="8"/>
  <c r="AY1899" i="8"/>
  <c r="AV1899" i="8"/>
  <c r="BH1899" i="8" s="1"/>
  <c r="AP1899" i="8"/>
  <c r="AM1899" i="8"/>
  <c r="AS1899" i="8" s="1"/>
  <c r="AG1899" i="8"/>
  <c r="AD1899" i="8"/>
  <c r="AJ1899" i="8" s="1"/>
  <c r="X1899" i="8"/>
  <c r="U1899" i="8"/>
  <c r="P1899" i="8"/>
  <c r="M1899" i="8"/>
  <c r="J1899" i="8"/>
  <c r="G1899" i="8"/>
  <c r="D1899" i="8"/>
  <c r="CK1898" i="8"/>
  <c r="CH1898" i="8"/>
  <c r="CE1898" i="8"/>
  <c r="CB1898" i="8"/>
  <c r="BY1898" i="8"/>
  <c r="BU1898" i="8"/>
  <c r="BV1898" i="8" s="1"/>
  <c r="BQ1898" i="8"/>
  <c r="BN1898" i="8"/>
  <c r="BK1898" i="8"/>
  <c r="BR1898" i="8" s="1"/>
  <c r="BE1898" i="8"/>
  <c r="BB1898" i="8"/>
  <c r="AY1898" i="8"/>
  <c r="AV1898" i="8"/>
  <c r="BH1898" i="8" s="1"/>
  <c r="AP1898" i="8"/>
  <c r="AM1898" i="8"/>
  <c r="AS1898" i="8" s="1"/>
  <c r="AG1898" i="8"/>
  <c r="AD1898" i="8"/>
  <c r="AJ1898" i="8" s="1"/>
  <c r="X1898" i="8"/>
  <c r="U1898" i="8"/>
  <c r="P1898" i="8"/>
  <c r="M1898" i="8"/>
  <c r="J1898" i="8"/>
  <c r="G1898" i="8"/>
  <c r="D1898" i="8"/>
  <c r="CK1897" i="8"/>
  <c r="CH1897" i="8"/>
  <c r="CE1897" i="8"/>
  <c r="CB1897" i="8"/>
  <c r="BY1897" i="8"/>
  <c r="BU1897" i="8"/>
  <c r="BV1897" i="8" s="1"/>
  <c r="BQ1897" i="8"/>
  <c r="BN1897" i="8"/>
  <c r="BK1897" i="8"/>
  <c r="BR1897" i="8" s="1"/>
  <c r="BE1897" i="8"/>
  <c r="BB1897" i="8"/>
  <c r="AY1897" i="8"/>
  <c r="AV1897" i="8"/>
  <c r="BH1897" i="8" s="1"/>
  <c r="AP1897" i="8"/>
  <c r="AM1897" i="8"/>
  <c r="AS1897" i="8" s="1"/>
  <c r="AG1897" i="8"/>
  <c r="AD1897" i="8"/>
  <c r="AJ1897" i="8" s="1"/>
  <c r="X1897" i="8"/>
  <c r="U1897" i="8"/>
  <c r="P1897" i="8"/>
  <c r="M1897" i="8"/>
  <c r="J1897" i="8"/>
  <c r="G1897" i="8"/>
  <c r="D1897" i="8"/>
  <c r="CK1896" i="8"/>
  <c r="CH1896" i="8"/>
  <c r="CE1896" i="8"/>
  <c r="CB1896" i="8"/>
  <c r="BY1896" i="8"/>
  <c r="BU1896" i="8"/>
  <c r="BV1896" i="8" s="1"/>
  <c r="BQ1896" i="8"/>
  <c r="BN1896" i="8"/>
  <c r="BK1896" i="8"/>
  <c r="BR1896" i="8" s="1"/>
  <c r="BE1896" i="8"/>
  <c r="BB1896" i="8"/>
  <c r="AY1896" i="8"/>
  <c r="AV1896" i="8"/>
  <c r="BH1896" i="8" s="1"/>
  <c r="AP1896" i="8"/>
  <c r="AM1896" i="8"/>
  <c r="AS1896" i="8" s="1"/>
  <c r="AG1896" i="8"/>
  <c r="AD1896" i="8"/>
  <c r="AJ1896" i="8" s="1"/>
  <c r="X1896" i="8"/>
  <c r="U1896" i="8"/>
  <c r="P1896" i="8"/>
  <c r="M1896" i="8"/>
  <c r="J1896" i="8"/>
  <c r="G1896" i="8"/>
  <c r="D1896" i="8"/>
  <c r="CK1895" i="8"/>
  <c r="CH1895" i="8"/>
  <c r="CE1895" i="8"/>
  <c r="CB1895" i="8"/>
  <c r="BY1895" i="8"/>
  <c r="BU1895" i="8"/>
  <c r="BV1895" i="8" s="1"/>
  <c r="BQ1895" i="8"/>
  <c r="BN1895" i="8"/>
  <c r="BK1895" i="8"/>
  <c r="BR1895" i="8" s="1"/>
  <c r="BE1895" i="8"/>
  <c r="BB1895" i="8"/>
  <c r="AY1895" i="8"/>
  <c r="AV1895" i="8"/>
  <c r="BH1895" i="8" s="1"/>
  <c r="AP1895" i="8"/>
  <c r="AM1895" i="8"/>
  <c r="AS1895" i="8" s="1"/>
  <c r="AG1895" i="8"/>
  <c r="AD1895" i="8"/>
  <c r="AJ1895" i="8" s="1"/>
  <c r="X1895" i="8"/>
  <c r="U1895" i="8"/>
  <c r="P1895" i="8"/>
  <c r="M1895" i="8"/>
  <c r="J1895" i="8"/>
  <c r="G1895" i="8"/>
  <c r="D1895" i="8"/>
  <c r="CK1894" i="8"/>
  <c r="CH1894" i="8"/>
  <c r="CE1894" i="8"/>
  <c r="CB1894" i="8"/>
  <c r="BY1894" i="8"/>
  <c r="BU1894" i="8"/>
  <c r="BV1894" i="8" s="1"/>
  <c r="BQ1894" i="8"/>
  <c r="BN1894" i="8"/>
  <c r="BK1894" i="8"/>
  <c r="BR1894" i="8" s="1"/>
  <c r="BE1894" i="8"/>
  <c r="BB1894" i="8"/>
  <c r="AY1894" i="8"/>
  <c r="AV1894" i="8"/>
  <c r="BH1894" i="8" s="1"/>
  <c r="AP1894" i="8"/>
  <c r="AM1894" i="8"/>
  <c r="AS1894" i="8" s="1"/>
  <c r="AG1894" i="8"/>
  <c r="AD1894" i="8"/>
  <c r="AJ1894" i="8" s="1"/>
  <c r="X1894" i="8"/>
  <c r="U1894" i="8"/>
  <c r="P1894" i="8"/>
  <c r="M1894" i="8"/>
  <c r="J1894" i="8"/>
  <c r="G1894" i="8"/>
  <c r="D1894" i="8"/>
  <c r="CK1893" i="8"/>
  <c r="CH1893" i="8"/>
  <c r="CE1893" i="8"/>
  <c r="CB1893" i="8"/>
  <c r="BY1893" i="8"/>
  <c r="BU1893" i="8"/>
  <c r="BV1893" i="8" s="1"/>
  <c r="BQ1893" i="8"/>
  <c r="BN1893" i="8"/>
  <c r="BK1893" i="8"/>
  <c r="BR1893" i="8" s="1"/>
  <c r="BE1893" i="8"/>
  <c r="BB1893" i="8"/>
  <c r="AY1893" i="8"/>
  <c r="AV1893" i="8"/>
  <c r="BH1893" i="8" s="1"/>
  <c r="AP1893" i="8"/>
  <c r="AM1893" i="8"/>
  <c r="AS1893" i="8" s="1"/>
  <c r="AG1893" i="8"/>
  <c r="AD1893" i="8"/>
  <c r="AJ1893" i="8" s="1"/>
  <c r="X1893" i="8"/>
  <c r="U1893" i="8"/>
  <c r="P1893" i="8"/>
  <c r="M1893" i="8"/>
  <c r="J1893" i="8"/>
  <c r="G1893" i="8"/>
  <c r="D1893" i="8"/>
  <c r="CK1892" i="8"/>
  <c r="CH1892" i="8"/>
  <c r="CE1892" i="8"/>
  <c r="CB1892" i="8"/>
  <c r="BY1892" i="8"/>
  <c r="BU1892" i="8"/>
  <c r="BV1892" i="8" s="1"/>
  <c r="BQ1892" i="8"/>
  <c r="BN1892" i="8"/>
  <c r="BK1892" i="8"/>
  <c r="BR1892" i="8" s="1"/>
  <c r="BE1892" i="8"/>
  <c r="BB1892" i="8"/>
  <c r="AY1892" i="8"/>
  <c r="AV1892" i="8"/>
  <c r="BH1892" i="8" s="1"/>
  <c r="AP1892" i="8"/>
  <c r="AM1892" i="8"/>
  <c r="AS1892" i="8" s="1"/>
  <c r="AG1892" i="8"/>
  <c r="AD1892" i="8"/>
  <c r="AJ1892" i="8" s="1"/>
  <c r="X1892" i="8"/>
  <c r="U1892" i="8"/>
  <c r="P1892" i="8"/>
  <c r="M1892" i="8"/>
  <c r="J1892" i="8"/>
  <c r="G1892" i="8"/>
  <c r="D1892" i="8"/>
  <c r="CK1891" i="8"/>
  <c r="CH1891" i="8"/>
  <c r="CE1891" i="8"/>
  <c r="CB1891" i="8"/>
  <c r="BY1891" i="8"/>
  <c r="BU1891" i="8"/>
  <c r="BV1891" i="8" s="1"/>
  <c r="BQ1891" i="8"/>
  <c r="BN1891" i="8"/>
  <c r="BK1891" i="8"/>
  <c r="BR1891" i="8" s="1"/>
  <c r="BE1891" i="8"/>
  <c r="BB1891" i="8"/>
  <c r="AY1891" i="8"/>
  <c r="AV1891" i="8"/>
  <c r="BH1891" i="8" s="1"/>
  <c r="AP1891" i="8"/>
  <c r="AM1891" i="8"/>
  <c r="AS1891" i="8" s="1"/>
  <c r="AG1891" i="8"/>
  <c r="AD1891" i="8"/>
  <c r="AJ1891" i="8" s="1"/>
  <c r="X1891" i="8"/>
  <c r="U1891" i="8"/>
  <c r="P1891" i="8"/>
  <c r="M1891" i="8"/>
  <c r="J1891" i="8"/>
  <c r="G1891" i="8"/>
  <c r="D1891" i="8"/>
  <c r="CK1890" i="8"/>
  <c r="CH1890" i="8"/>
  <c r="CE1890" i="8"/>
  <c r="CB1890" i="8"/>
  <c r="BY1890" i="8"/>
  <c r="BU1890" i="8"/>
  <c r="BV1890" i="8" s="1"/>
  <c r="BQ1890" i="8"/>
  <c r="BN1890" i="8"/>
  <c r="BK1890" i="8"/>
  <c r="BR1890" i="8" s="1"/>
  <c r="BE1890" i="8"/>
  <c r="BB1890" i="8"/>
  <c r="AY1890" i="8"/>
  <c r="AV1890" i="8"/>
  <c r="BH1890" i="8" s="1"/>
  <c r="AP1890" i="8"/>
  <c r="AM1890" i="8"/>
  <c r="AS1890" i="8" s="1"/>
  <c r="AG1890" i="8"/>
  <c r="AD1890" i="8"/>
  <c r="AJ1890" i="8" s="1"/>
  <c r="X1890" i="8"/>
  <c r="U1890" i="8"/>
  <c r="P1890" i="8"/>
  <c r="M1890" i="8"/>
  <c r="J1890" i="8"/>
  <c r="G1890" i="8"/>
  <c r="D1890" i="8"/>
  <c r="CK1889" i="8"/>
  <c r="CH1889" i="8"/>
  <c r="CE1889" i="8"/>
  <c r="CB1889" i="8"/>
  <c r="BY1889" i="8"/>
  <c r="BU1889" i="8"/>
  <c r="BV1889" i="8" s="1"/>
  <c r="BQ1889" i="8"/>
  <c r="BN1889" i="8"/>
  <c r="BK1889" i="8"/>
  <c r="BR1889" i="8" s="1"/>
  <c r="BE1889" i="8"/>
  <c r="BB1889" i="8"/>
  <c r="AY1889" i="8"/>
  <c r="AV1889" i="8"/>
  <c r="BH1889" i="8" s="1"/>
  <c r="AP1889" i="8"/>
  <c r="AM1889" i="8"/>
  <c r="AS1889" i="8" s="1"/>
  <c r="AG1889" i="8"/>
  <c r="AD1889" i="8"/>
  <c r="AJ1889" i="8" s="1"/>
  <c r="X1889" i="8"/>
  <c r="U1889" i="8"/>
  <c r="P1889" i="8"/>
  <c r="M1889" i="8"/>
  <c r="J1889" i="8"/>
  <c r="G1889" i="8"/>
  <c r="D1889" i="8"/>
  <c r="CK1888" i="8"/>
  <c r="CH1888" i="8"/>
  <c r="CE1888" i="8"/>
  <c r="CB1888" i="8"/>
  <c r="BY1888" i="8"/>
  <c r="BU1888" i="8"/>
  <c r="BV1888" i="8" s="1"/>
  <c r="BQ1888" i="8"/>
  <c r="BN1888" i="8"/>
  <c r="BK1888" i="8"/>
  <c r="BR1888" i="8" s="1"/>
  <c r="BE1888" i="8"/>
  <c r="BB1888" i="8"/>
  <c r="AY1888" i="8"/>
  <c r="AV1888" i="8"/>
  <c r="BH1888" i="8" s="1"/>
  <c r="AP1888" i="8"/>
  <c r="AM1888" i="8"/>
  <c r="AS1888" i="8" s="1"/>
  <c r="AG1888" i="8"/>
  <c r="AD1888" i="8"/>
  <c r="AJ1888" i="8" s="1"/>
  <c r="X1888" i="8"/>
  <c r="U1888" i="8"/>
  <c r="P1888" i="8"/>
  <c r="M1888" i="8"/>
  <c r="J1888" i="8"/>
  <c r="G1888" i="8"/>
  <c r="D1888" i="8"/>
  <c r="CK1887" i="8"/>
  <c r="CH1887" i="8"/>
  <c r="CE1887" i="8"/>
  <c r="CB1887" i="8"/>
  <c r="BY1887" i="8"/>
  <c r="BU1887" i="8"/>
  <c r="BV1887" i="8" s="1"/>
  <c r="BQ1887" i="8"/>
  <c r="BN1887" i="8"/>
  <c r="BK1887" i="8"/>
  <c r="BR1887" i="8" s="1"/>
  <c r="BE1887" i="8"/>
  <c r="BB1887" i="8"/>
  <c r="AY1887" i="8"/>
  <c r="AV1887" i="8"/>
  <c r="BH1887" i="8" s="1"/>
  <c r="AP1887" i="8"/>
  <c r="AM1887" i="8"/>
  <c r="AS1887" i="8" s="1"/>
  <c r="AG1887" i="8"/>
  <c r="AD1887" i="8"/>
  <c r="AJ1887" i="8" s="1"/>
  <c r="X1887" i="8"/>
  <c r="U1887" i="8"/>
  <c r="P1887" i="8"/>
  <c r="M1887" i="8"/>
  <c r="J1887" i="8"/>
  <c r="G1887" i="8"/>
  <c r="D1887" i="8"/>
  <c r="CK1886" i="8"/>
  <c r="CH1886" i="8"/>
  <c r="CE1886" i="8"/>
  <c r="CB1886" i="8"/>
  <c r="BY1886" i="8"/>
  <c r="BU1886" i="8"/>
  <c r="BV1886" i="8" s="1"/>
  <c r="BQ1886" i="8"/>
  <c r="BN1886" i="8"/>
  <c r="BK1886" i="8"/>
  <c r="BR1886" i="8" s="1"/>
  <c r="BE1886" i="8"/>
  <c r="BB1886" i="8"/>
  <c r="AY1886" i="8"/>
  <c r="AV1886" i="8"/>
  <c r="BH1886" i="8" s="1"/>
  <c r="AP1886" i="8"/>
  <c r="AM1886" i="8"/>
  <c r="AS1886" i="8" s="1"/>
  <c r="AG1886" i="8"/>
  <c r="AD1886" i="8"/>
  <c r="AJ1886" i="8" s="1"/>
  <c r="X1886" i="8"/>
  <c r="U1886" i="8"/>
  <c r="P1886" i="8"/>
  <c r="M1886" i="8"/>
  <c r="J1886" i="8"/>
  <c r="G1886" i="8"/>
  <c r="D1886" i="8"/>
  <c r="CK1885" i="8"/>
  <c r="CH1885" i="8"/>
  <c r="CE1885" i="8"/>
  <c r="CB1885" i="8"/>
  <c r="BY1885" i="8"/>
  <c r="BU1885" i="8"/>
  <c r="BV1885" i="8" s="1"/>
  <c r="BQ1885" i="8"/>
  <c r="BN1885" i="8"/>
  <c r="BK1885" i="8"/>
  <c r="BR1885" i="8" s="1"/>
  <c r="BE1885" i="8"/>
  <c r="BB1885" i="8"/>
  <c r="AY1885" i="8"/>
  <c r="AV1885" i="8"/>
  <c r="BH1885" i="8" s="1"/>
  <c r="AP1885" i="8"/>
  <c r="AM1885" i="8"/>
  <c r="AS1885" i="8" s="1"/>
  <c r="AG1885" i="8"/>
  <c r="AD1885" i="8"/>
  <c r="AJ1885" i="8" s="1"/>
  <c r="X1885" i="8"/>
  <c r="U1885" i="8"/>
  <c r="P1885" i="8"/>
  <c r="M1885" i="8"/>
  <c r="J1885" i="8"/>
  <c r="G1885" i="8"/>
  <c r="D1885" i="8"/>
  <c r="CK1884" i="8"/>
  <c r="CH1884" i="8"/>
  <c r="CE1884" i="8"/>
  <c r="CB1884" i="8"/>
  <c r="BY1884" i="8"/>
  <c r="BU1884" i="8"/>
  <c r="BV1884" i="8" s="1"/>
  <c r="BQ1884" i="8"/>
  <c r="BN1884" i="8"/>
  <c r="BK1884" i="8"/>
  <c r="BR1884" i="8" s="1"/>
  <c r="BE1884" i="8"/>
  <c r="BB1884" i="8"/>
  <c r="AY1884" i="8"/>
  <c r="AV1884" i="8"/>
  <c r="BH1884" i="8" s="1"/>
  <c r="AP1884" i="8"/>
  <c r="AM1884" i="8"/>
  <c r="AS1884" i="8" s="1"/>
  <c r="AG1884" i="8"/>
  <c r="AD1884" i="8"/>
  <c r="AJ1884" i="8" s="1"/>
  <c r="X1884" i="8"/>
  <c r="U1884" i="8"/>
  <c r="P1884" i="8"/>
  <c r="M1884" i="8"/>
  <c r="J1884" i="8"/>
  <c r="G1884" i="8"/>
  <c r="D1884" i="8"/>
  <c r="CK1883" i="8"/>
  <c r="CH1883" i="8"/>
  <c r="CE1883" i="8"/>
  <c r="CB1883" i="8"/>
  <c r="BY1883" i="8"/>
  <c r="BU1883" i="8"/>
  <c r="BV1883" i="8" s="1"/>
  <c r="BQ1883" i="8"/>
  <c r="BN1883" i="8"/>
  <c r="BK1883" i="8"/>
  <c r="BR1883" i="8" s="1"/>
  <c r="BE1883" i="8"/>
  <c r="BB1883" i="8"/>
  <c r="AY1883" i="8"/>
  <c r="AV1883" i="8"/>
  <c r="BH1883" i="8" s="1"/>
  <c r="AP1883" i="8"/>
  <c r="AM1883" i="8"/>
  <c r="AS1883" i="8" s="1"/>
  <c r="AG1883" i="8"/>
  <c r="AD1883" i="8"/>
  <c r="AJ1883" i="8" s="1"/>
  <c r="X1883" i="8"/>
  <c r="U1883" i="8"/>
  <c r="P1883" i="8"/>
  <c r="M1883" i="8"/>
  <c r="J1883" i="8"/>
  <c r="G1883" i="8"/>
  <c r="D1883" i="8"/>
  <c r="CK1882" i="8"/>
  <c r="CH1882" i="8"/>
  <c r="CE1882" i="8"/>
  <c r="CB1882" i="8"/>
  <c r="BY1882" i="8"/>
  <c r="BU1882" i="8"/>
  <c r="BV1882" i="8" s="1"/>
  <c r="BQ1882" i="8"/>
  <c r="BN1882" i="8"/>
  <c r="BK1882" i="8"/>
  <c r="BR1882" i="8" s="1"/>
  <c r="BE1882" i="8"/>
  <c r="BB1882" i="8"/>
  <c r="AY1882" i="8"/>
  <c r="AV1882" i="8"/>
  <c r="BH1882" i="8" s="1"/>
  <c r="AP1882" i="8"/>
  <c r="AM1882" i="8"/>
  <c r="AS1882" i="8" s="1"/>
  <c r="AG1882" i="8"/>
  <c r="AD1882" i="8"/>
  <c r="AJ1882" i="8" s="1"/>
  <c r="X1882" i="8"/>
  <c r="U1882" i="8"/>
  <c r="P1882" i="8"/>
  <c r="M1882" i="8"/>
  <c r="J1882" i="8"/>
  <c r="G1882" i="8"/>
  <c r="D1882" i="8"/>
  <c r="CK1881" i="8"/>
  <c r="CH1881" i="8"/>
  <c r="CE1881" i="8"/>
  <c r="CB1881" i="8"/>
  <c r="BY1881" i="8"/>
  <c r="BU1881" i="8"/>
  <c r="BV1881" i="8" s="1"/>
  <c r="BQ1881" i="8"/>
  <c r="BN1881" i="8"/>
  <c r="BK1881" i="8"/>
  <c r="BR1881" i="8" s="1"/>
  <c r="BE1881" i="8"/>
  <c r="BB1881" i="8"/>
  <c r="AY1881" i="8"/>
  <c r="AV1881" i="8"/>
  <c r="BH1881" i="8" s="1"/>
  <c r="AP1881" i="8"/>
  <c r="AM1881" i="8"/>
  <c r="AS1881" i="8" s="1"/>
  <c r="AG1881" i="8"/>
  <c r="AD1881" i="8"/>
  <c r="AJ1881" i="8" s="1"/>
  <c r="X1881" i="8"/>
  <c r="U1881" i="8"/>
  <c r="P1881" i="8"/>
  <c r="M1881" i="8"/>
  <c r="J1881" i="8"/>
  <c r="G1881" i="8"/>
  <c r="D1881" i="8"/>
  <c r="CK1880" i="8"/>
  <c r="CH1880" i="8"/>
  <c r="CE1880" i="8"/>
  <c r="CB1880" i="8"/>
  <c r="BY1880" i="8"/>
  <c r="BU1880" i="8"/>
  <c r="BV1880" i="8" s="1"/>
  <c r="BQ1880" i="8"/>
  <c r="BN1880" i="8"/>
  <c r="BK1880" i="8"/>
  <c r="BR1880" i="8" s="1"/>
  <c r="BE1880" i="8"/>
  <c r="BB1880" i="8"/>
  <c r="AY1880" i="8"/>
  <c r="AV1880" i="8"/>
  <c r="BH1880" i="8" s="1"/>
  <c r="AP1880" i="8"/>
  <c r="AM1880" i="8"/>
  <c r="AS1880" i="8" s="1"/>
  <c r="AG1880" i="8"/>
  <c r="AD1880" i="8"/>
  <c r="AJ1880" i="8" s="1"/>
  <c r="X1880" i="8"/>
  <c r="U1880" i="8"/>
  <c r="P1880" i="8"/>
  <c r="M1880" i="8"/>
  <c r="J1880" i="8"/>
  <c r="G1880" i="8"/>
  <c r="D1880" i="8"/>
  <c r="CK1879" i="8"/>
  <c r="CH1879" i="8"/>
  <c r="CE1879" i="8"/>
  <c r="CB1879" i="8"/>
  <c r="BY1879" i="8"/>
  <c r="BU1879" i="8"/>
  <c r="BV1879" i="8" s="1"/>
  <c r="BQ1879" i="8"/>
  <c r="BN1879" i="8"/>
  <c r="BK1879" i="8"/>
  <c r="BR1879" i="8" s="1"/>
  <c r="BE1879" i="8"/>
  <c r="BB1879" i="8"/>
  <c r="AY1879" i="8"/>
  <c r="AV1879" i="8"/>
  <c r="BH1879" i="8" s="1"/>
  <c r="AP1879" i="8"/>
  <c r="AM1879" i="8"/>
  <c r="AS1879" i="8" s="1"/>
  <c r="AG1879" i="8"/>
  <c r="AD1879" i="8"/>
  <c r="AJ1879" i="8" s="1"/>
  <c r="X1879" i="8"/>
  <c r="U1879" i="8"/>
  <c r="P1879" i="8"/>
  <c r="M1879" i="8"/>
  <c r="J1879" i="8"/>
  <c r="G1879" i="8"/>
  <c r="D1879" i="8"/>
  <c r="CK1878" i="8"/>
  <c r="CH1878" i="8"/>
  <c r="CE1878" i="8"/>
  <c r="CB1878" i="8"/>
  <c r="BY1878" i="8"/>
  <c r="BU1878" i="8"/>
  <c r="BV1878" i="8" s="1"/>
  <c r="BQ1878" i="8"/>
  <c r="BN1878" i="8"/>
  <c r="BK1878" i="8"/>
  <c r="BR1878" i="8" s="1"/>
  <c r="BE1878" i="8"/>
  <c r="BB1878" i="8"/>
  <c r="AY1878" i="8"/>
  <c r="AV1878" i="8"/>
  <c r="BH1878" i="8" s="1"/>
  <c r="AP1878" i="8"/>
  <c r="AM1878" i="8"/>
  <c r="AS1878" i="8" s="1"/>
  <c r="AG1878" i="8"/>
  <c r="AD1878" i="8"/>
  <c r="AJ1878" i="8" s="1"/>
  <c r="X1878" i="8"/>
  <c r="U1878" i="8"/>
  <c r="P1878" i="8"/>
  <c r="M1878" i="8"/>
  <c r="J1878" i="8"/>
  <c r="G1878" i="8"/>
  <c r="D1878" i="8"/>
  <c r="CK1877" i="8"/>
  <c r="CH1877" i="8"/>
  <c r="CE1877" i="8"/>
  <c r="CB1877" i="8"/>
  <c r="BY1877" i="8"/>
  <c r="BU1877" i="8"/>
  <c r="BV1877" i="8" s="1"/>
  <c r="BQ1877" i="8"/>
  <c r="BN1877" i="8"/>
  <c r="BK1877" i="8"/>
  <c r="BR1877" i="8" s="1"/>
  <c r="BE1877" i="8"/>
  <c r="BB1877" i="8"/>
  <c r="AY1877" i="8"/>
  <c r="AV1877" i="8"/>
  <c r="BH1877" i="8" s="1"/>
  <c r="AP1877" i="8"/>
  <c r="AM1877" i="8"/>
  <c r="AS1877" i="8" s="1"/>
  <c r="AG1877" i="8"/>
  <c r="AD1877" i="8"/>
  <c r="AJ1877" i="8" s="1"/>
  <c r="X1877" i="8"/>
  <c r="U1877" i="8"/>
  <c r="P1877" i="8"/>
  <c r="M1877" i="8"/>
  <c r="J1877" i="8"/>
  <c r="G1877" i="8"/>
  <c r="D1877" i="8"/>
  <c r="CK1876" i="8"/>
  <c r="CH1876" i="8"/>
  <c r="CE1876" i="8"/>
  <c r="CB1876" i="8"/>
  <c r="BY1876" i="8"/>
  <c r="BU1876" i="8"/>
  <c r="BV1876" i="8" s="1"/>
  <c r="BQ1876" i="8"/>
  <c r="BN1876" i="8"/>
  <c r="BK1876" i="8"/>
  <c r="BR1876" i="8" s="1"/>
  <c r="BE1876" i="8"/>
  <c r="BB1876" i="8"/>
  <c r="AY1876" i="8"/>
  <c r="AV1876" i="8"/>
  <c r="BH1876" i="8" s="1"/>
  <c r="AP1876" i="8"/>
  <c r="AM1876" i="8"/>
  <c r="AS1876" i="8" s="1"/>
  <c r="AG1876" i="8"/>
  <c r="AD1876" i="8"/>
  <c r="AJ1876" i="8" s="1"/>
  <c r="X1876" i="8"/>
  <c r="U1876" i="8"/>
  <c r="P1876" i="8"/>
  <c r="M1876" i="8"/>
  <c r="J1876" i="8"/>
  <c r="G1876" i="8"/>
  <c r="D1876" i="8"/>
  <c r="CK1875" i="8"/>
  <c r="CH1875" i="8"/>
  <c r="CE1875" i="8"/>
  <c r="CB1875" i="8"/>
  <c r="BY1875" i="8"/>
  <c r="BU1875" i="8"/>
  <c r="BV1875" i="8" s="1"/>
  <c r="BQ1875" i="8"/>
  <c r="BN1875" i="8"/>
  <c r="BK1875" i="8"/>
  <c r="BR1875" i="8" s="1"/>
  <c r="BE1875" i="8"/>
  <c r="BB1875" i="8"/>
  <c r="AY1875" i="8"/>
  <c r="AV1875" i="8"/>
  <c r="BH1875" i="8" s="1"/>
  <c r="AP1875" i="8"/>
  <c r="AM1875" i="8"/>
  <c r="AS1875" i="8" s="1"/>
  <c r="AG1875" i="8"/>
  <c r="AD1875" i="8"/>
  <c r="AJ1875" i="8" s="1"/>
  <c r="X1875" i="8"/>
  <c r="U1875" i="8"/>
  <c r="P1875" i="8"/>
  <c r="M1875" i="8"/>
  <c r="J1875" i="8"/>
  <c r="G1875" i="8"/>
  <c r="D1875" i="8"/>
  <c r="CK1874" i="8"/>
  <c r="CH1874" i="8"/>
  <c r="CE1874" i="8"/>
  <c r="CB1874" i="8"/>
  <c r="BY1874" i="8"/>
  <c r="BU1874" i="8"/>
  <c r="BV1874" i="8" s="1"/>
  <c r="BQ1874" i="8"/>
  <c r="BN1874" i="8"/>
  <c r="BK1874" i="8"/>
  <c r="BR1874" i="8" s="1"/>
  <c r="BE1874" i="8"/>
  <c r="BB1874" i="8"/>
  <c r="AY1874" i="8"/>
  <c r="AV1874" i="8"/>
  <c r="BH1874" i="8" s="1"/>
  <c r="AP1874" i="8"/>
  <c r="AM1874" i="8"/>
  <c r="AS1874" i="8" s="1"/>
  <c r="AG1874" i="8"/>
  <c r="AD1874" i="8"/>
  <c r="AJ1874" i="8" s="1"/>
  <c r="X1874" i="8"/>
  <c r="U1874" i="8"/>
  <c r="P1874" i="8"/>
  <c r="M1874" i="8"/>
  <c r="J1874" i="8"/>
  <c r="G1874" i="8"/>
  <c r="D1874" i="8"/>
  <c r="CK1873" i="8"/>
  <c r="CH1873" i="8"/>
  <c r="CE1873" i="8"/>
  <c r="CB1873" i="8"/>
  <c r="BY1873" i="8"/>
  <c r="BU1873" i="8"/>
  <c r="BV1873" i="8" s="1"/>
  <c r="BQ1873" i="8"/>
  <c r="BN1873" i="8"/>
  <c r="BK1873" i="8"/>
  <c r="BR1873" i="8" s="1"/>
  <c r="BE1873" i="8"/>
  <c r="BB1873" i="8"/>
  <c r="AY1873" i="8"/>
  <c r="AV1873" i="8"/>
  <c r="BH1873" i="8" s="1"/>
  <c r="AP1873" i="8"/>
  <c r="AM1873" i="8"/>
  <c r="AS1873" i="8" s="1"/>
  <c r="AG1873" i="8"/>
  <c r="AD1873" i="8"/>
  <c r="AJ1873" i="8" s="1"/>
  <c r="X1873" i="8"/>
  <c r="U1873" i="8"/>
  <c r="P1873" i="8"/>
  <c r="M1873" i="8"/>
  <c r="J1873" i="8"/>
  <c r="G1873" i="8"/>
  <c r="D1873" i="8"/>
  <c r="CK1872" i="8"/>
  <c r="CH1872" i="8"/>
  <c r="CE1872" i="8"/>
  <c r="CB1872" i="8"/>
  <c r="BY1872" i="8"/>
  <c r="BU1872" i="8"/>
  <c r="BV1872" i="8" s="1"/>
  <c r="BQ1872" i="8"/>
  <c r="BN1872" i="8"/>
  <c r="BK1872" i="8"/>
  <c r="BR1872" i="8" s="1"/>
  <c r="BE1872" i="8"/>
  <c r="BB1872" i="8"/>
  <c r="AY1872" i="8"/>
  <c r="AV1872" i="8"/>
  <c r="BH1872" i="8" s="1"/>
  <c r="AP1872" i="8"/>
  <c r="AM1872" i="8"/>
  <c r="AS1872" i="8" s="1"/>
  <c r="AG1872" i="8"/>
  <c r="AD1872" i="8"/>
  <c r="AJ1872" i="8" s="1"/>
  <c r="X1872" i="8"/>
  <c r="U1872" i="8"/>
  <c r="P1872" i="8"/>
  <c r="M1872" i="8"/>
  <c r="J1872" i="8"/>
  <c r="G1872" i="8"/>
  <c r="D1872" i="8"/>
  <c r="CK1871" i="8"/>
  <c r="CH1871" i="8"/>
  <c r="CE1871" i="8"/>
  <c r="CB1871" i="8"/>
  <c r="BY1871" i="8"/>
  <c r="BU1871" i="8"/>
  <c r="BV1871" i="8" s="1"/>
  <c r="BQ1871" i="8"/>
  <c r="BN1871" i="8"/>
  <c r="BK1871" i="8"/>
  <c r="BR1871" i="8" s="1"/>
  <c r="BE1871" i="8"/>
  <c r="BB1871" i="8"/>
  <c r="AY1871" i="8"/>
  <c r="AV1871" i="8"/>
  <c r="BH1871" i="8" s="1"/>
  <c r="AP1871" i="8"/>
  <c r="AM1871" i="8"/>
  <c r="AS1871" i="8" s="1"/>
  <c r="AG1871" i="8"/>
  <c r="AD1871" i="8"/>
  <c r="AJ1871" i="8" s="1"/>
  <c r="X1871" i="8"/>
  <c r="U1871" i="8"/>
  <c r="P1871" i="8"/>
  <c r="M1871" i="8"/>
  <c r="J1871" i="8"/>
  <c r="G1871" i="8"/>
  <c r="D1871" i="8"/>
  <c r="CK1870" i="8"/>
  <c r="CH1870" i="8"/>
  <c r="CE1870" i="8"/>
  <c r="CB1870" i="8"/>
  <c r="BY1870" i="8"/>
  <c r="BU1870" i="8"/>
  <c r="BV1870" i="8" s="1"/>
  <c r="BQ1870" i="8"/>
  <c r="BN1870" i="8"/>
  <c r="BK1870" i="8"/>
  <c r="BR1870" i="8" s="1"/>
  <c r="BE1870" i="8"/>
  <c r="BB1870" i="8"/>
  <c r="AY1870" i="8"/>
  <c r="AV1870" i="8"/>
  <c r="BH1870" i="8" s="1"/>
  <c r="AP1870" i="8"/>
  <c r="AM1870" i="8"/>
  <c r="AS1870" i="8" s="1"/>
  <c r="AG1870" i="8"/>
  <c r="AD1870" i="8"/>
  <c r="AJ1870" i="8" s="1"/>
  <c r="X1870" i="8"/>
  <c r="U1870" i="8"/>
  <c r="P1870" i="8"/>
  <c r="M1870" i="8"/>
  <c r="J1870" i="8"/>
  <c r="G1870" i="8"/>
  <c r="D1870" i="8"/>
  <c r="CK1869" i="8"/>
  <c r="CH1869" i="8"/>
  <c r="CE1869" i="8"/>
  <c r="CB1869" i="8"/>
  <c r="BY1869" i="8"/>
  <c r="BU1869" i="8"/>
  <c r="BV1869" i="8" s="1"/>
  <c r="BQ1869" i="8"/>
  <c r="BN1869" i="8"/>
  <c r="BK1869" i="8"/>
  <c r="BR1869" i="8" s="1"/>
  <c r="BE1869" i="8"/>
  <c r="BB1869" i="8"/>
  <c r="AY1869" i="8"/>
  <c r="AV1869" i="8"/>
  <c r="BH1869" i="8" s="1"/>
  <c r="AP1869" i="8"/>
  <c r="AM1869" i="8"/>
  <c r="AS1869" i="8" s="1"/>
  <c r="AG1869" i="8"/>
  <c r="AD1869" i="8"/>
  <c r="AJ1869" i="8" s="1"/>
  <c r="X1869" i="8"/>
  <c r="U1869" i="8"/>
  <c r="P1869" i="8"/>
  <c r="M1869" i="8"/>
  <c r="J1869" i="8"/>
  <c r="G1869" i="8"/>
  <c r="D1869" i="8"/>
  <c r="CK1868" i="8"/>
  <c r="CH1868" i="8"/>
  <c r="CE1868" i="8"/>
  <c r="CB1868" i="8"/>
  <c r="BY1868" i="8"/>
  <c r="BU1868" i="8"/>
  <c r="BV1868" i="8" s="1"/>
  <c r="BQ1868" i="8"/>
  <c r="BN1868" i="8"/>
  <c r="BK1868" i="8"/>
  <c r="BR1868" i="8" s="1"/>
  <c r="BE1868" i="8"/>
  <c r="BB1868" i="8"/>
  <c r="AY1868" i="8"/>
  <c r="AV1868" i="8"/>
  <c r="BH1868" i="8" s="1"/>
  <c r="AP1868" i="8"/>
  <c r="AM1868" i="8"/>
  <c r="AS1868" i="8" s="1"/>
  <c r="AG1868" i="8"/>
  <c r="AD1868" i="8"/>
  <c r="AJ1868" i="8" s="1"/>
  <c r="X1868" i="8"/>
  <c r="U1868" i="8"/>
  <c r="P1868" i="8"/>
  <c r="M1868" i="8"/>
  <c r="J1868" i="8"/>
  <c r="G1868" i="8"/>
  <c r="D1868" i="8"/>
  <c r="CK1867" i="8"/>
  <c r="CH1867" i="8"/>
  <c r="CE1867" i="8"/>
  <c r="CB1867" i="8"/>
  <c r="BY1867" i="8"/>
  <c r="BU1867" i="8"/>
  <c r="BV1867" i="8" s="1"/>
  <c r="BQ1867" i="8"/>
  <c r="BN1867" i="8"/>
  <c r="BK1867" i="8"/>
  <c r="BR1867" i="8" s="1"/>
  <c r="BE1867" i="8"/>
  <c r="BB1867" i="8"/>
  <c r="AY1867" i="8"/>
  <c r="AV1867" i="8"/>
  <c r="BH1867" i="8" s="1"/>
  <c r="AP1867" i="8"/>
  <c r="AM1867" i="8"/>
  <c r="AS1867" i="8" s="1"/>
  <c r="AG1867" i="8"/>
  <c r="AD1867" i="8"/>
  <c r="AJ1867" i="8" s="1"/>
  <c r="X1867" i="8"/>
  <c r="U1867" i="8"/>
  <c r="P1867" i="8"/>
  <c r="M1867" i="8"/>
  <c r="J1867" i="8"/>
  <c r="G1867" i="8"/>
  <c r="D1867" i="8"/>
  <c r="CK1866" i="8"/>
  <c r="CH1866" i="8"/>
  <c r="CE1866" i="8"/>
  <c r="CB1866" i="8"/>
  <c r="BY1866" i="8"/>
  <c r="BU1866" i="8"/>
  <c r="BV1866" i="8" s="1"/>
  <c r="BQ1866" i="8"/>
  <c r="BN1866" i="8"/>
  <c r="BK1866" i="8"/>
  <c r="BR1866" i="8" s="1"/>
  <c r="BE1866" i="8"/>
  <c r="BB1866" i="8"/>
  <c r="AY1866" i="8"/>
  <c r="AV1866" i="8"/>
  <c r="BH1866" i="8" s="1"/>
  <c r="AP1866" i="8"/>
  <c r="AM1866" i="8"/>
  <c r="AS1866" i="8" s="1"/>
  <c r="AG1866" i="8"/>
  <c r="AD1866" i="8"/>
  <c r="AJ1866" i="8" s="1"/>
  <c r="X1866" i="8"/>
  <c r="U1866" i="8"/>
  <c r="P1866" i="8"/>
  <c r="M1866" i="8"/>
  <c r="J1866" i="8"/>
  <c r="G1866" i="8"/>
  <c r="D1866" i="8"/>
  <c r="CK1865" i="8"/>
  <c r="CH1865" i="8"/>
  <c r="CE1865" i="8"/>
  <c r="CB1865" i="8"/>
  <c r="BY1865" i="8"/>
  <c r="BU1865" i="8"/>
  <c r="BV1865" i="8" s="1"/>
  <c r="BQ1865" i="8"/>
  <c r="BN1865" i="8"/>
  <c r="BK1865" i="8"/>
  <c r="BR1865" i="8" s="1"/>
  <c r="BE1865" i="8"/>
  <c r="BB1865" i="8"/>
  <c r="AY1865" i="8"/>
  <c r="AV1865" i="8"/>
  <c r="BH1865" i="8" s="1"/>
  <c r="AP1865" i="8"/>
  <c r="AM1865" i="8"/>
  <c r="AS1865" i="8" s="1"/>
  <c r="AG1865" i="8"/>
  <c r="AD1865" i="8"/>
  <c r="AJ1865" i="8" s="1"/>
  <c r="X1865" i="8"/>
  <c r="U1865" i="8"/>
  <c r="P1865" i="8"/>
  <c r="M1865" i="8"/>
  <c r="J1865" i="8"/>
  <c r="G1865" i="8"/>
  <c r="D1865" i="8"/>
  <c r="CK1864" i="8"/>
  <c r="CH1864" i="8"/>
  <c r="CE1864" i="8"/>
  <c r="CB1864" i="8"/>
  <c r="BY1864" i="8"/>
  <c r="BU1864" i="8"/>
  <c r="BV1864" i="8" s="1"/>
  <c r="BQ1864" i="8"/>
  <c r="BN1864" i="8"/>
  <c r="BK1864" i="8"/>
  <c r="BR1864" i="8" s="1"/>
  <c r="BE1864" i="8"/>
  <c r="BB1864" i="8"/>
  <c r="AY1864" i="8"/>
  <c r="AV1864" i="8"/>
  <c r="BH1864" i="8" s="1"/>
  <c r="AP1864" i="8"/>
  <c r="AM1864" i="8"/>
  <c r="AS1864" i="8" s="1"/>
  <c r="AG1864" i="8"/>
  <c r="AD1864" i="8"/>
  <c r="AJ1864" i="8" s="1"/>
  <c r="X1864" i="8"/>
  <c r="U1864" i="8"/>
  <c r="P1864" i="8"/>
  <c r="M1864" i="8"/>
  <c r="J1864" i="8"/>
  <c r="G1864" i="8"/>
  <c r="D1864" i="8"/>
  <c r="CK1863" i="8"/>
  <c r="CH1863" i="8"/>
  <c r="CE1863" i="8"/>
  <c r="CB1863" i="8"/>
  <c r="BY1863" i="8"/>
  <c r="BU1863" i="8"/>
  <c r="BV1863" i="8" s="1"/>
  <c r="BQ1863" i="8"/>
  <c r="BN1863" i="8"/>
  <c r="BK1863" i="8"/>
  <c r="BR1863" i="8" s="1"/>
  <c r="BE1863" i="8"/>
  <c r="BB1863" i="8"/>
  <c r="AY1863" i="8"/>
  <c r="AV1863" i="8"/>
  <c r="BH1863" i="8" s="1"/>
  <c r="AP1863" i="8"/>
  <c r="AM1863" i="8"/>
  <c r="AS1863" i="8" s="1"/>
  <c r="AG1863" i="8"/>
  <c r="AD1863" i="8"/>
  <c r="AJ1863" i="8" s="1"/>
  <c r="X1863" i="8"/>
  <c r="U1863" i="8"/>
  <c r="P1863" i="8"/>
  <c r="M1863" i="8"/>
  <c r="J1863" i="8"/>
  <c r="G1863" i="8"/>
  <c r="D1863" i="8"/>
  <c r="CK1862" i="8"/>
  <c r="CH1862" i="8"/>
  <c r="CE1862" i="8"/>
  <c r="CB1862" i="8"/>
  <c r="BY1862" i="8"/>
  <c r="BU1862" i="8"/>
  <c r="BV1862" i="8" s="1"/>
  <c r="BQ1862" i="8"/>
  <c r="BN1862" i="8"/>
  <c r="BK1862" i="8"/>
  <c r="BR1862" i="8" s="1"/>
  <c r="BE1862" i="8"/>
  <c r="BB1862" i="8"/>
  <c r="AY1862" i="8"/>
  <c r="AV1862" i="8"/>
  <c r="BH1862" i="8" s="1"/>
  <c r="AP1862" i="8"/>
  <c r="AM1862" i="8"/>
  <c r="AS1862" i="8" s="1"/>
  <c r="AG1862" i="8"/>
  <c r="AD1862" i="8"/>
  <c r="AJ1862" i="8" s="1"/>
  <c r="X1862" i="8"/>
  <c r="U1862" i="8"/>
  <c r="P1862" i="8"/>
  <c r="M1862" i="8"/>
  <c r="J1862" i="8"/>
  <c r="G1862" i="8"/>
  <c r="D1862" i="8"/>
  <c r="CK1861" i="8"/>
  <c r="CH1861" i="8"/>
  <c r="CE1861" i="8"/>
  <c r="CB1861" i="8"/>
  <c r="BY1861" i="8"/>
  <c r="BU1861" i="8"/>
  <c r="BV1861" i="8" s="1"/>
  <c r="BQ1861" i="8"/>
  <c r="BN1861" i="8"/>
  <c r="BK1861" i="8"/>
  <c r="BR1861" i="8" s="1"/>
  <c r="BE1861" i="8"/>
  <c r="BB1861" i="8"/>
  <c r="AY1861" i="8"/>
  <c r="AV1861" i="8"/>
  <c r="BH1861" i="8" s="1"/>
  <c r="AP1861" i="8"/>
  <c r="AM1861" i="8"/>
  <c r="AS1861" i="8" s="1"/>
  <c r="AG1861" i="8"/>
  <c r="AD1861" i="8"/>
  <c r="AJ1861" i="8" s="1"/>
  <c r="X1861" i="8"/>
  <c r="U1861" i="8"/>
  <c r="P1861" i="8"/>
  <c r="M1861" i="8"/>
  <c r="J1861" i="8"/>
  <c r="G1861" i="8"/>
  <c r="D1861" i="8"/>
  <c r="CK1860" i="8"/>
  <c r="CH1860" i="8"/>
  <c r="CE1860" i="8"/>
  <c r="CB1860" i="8"/>
  <c r="BY1860" i="8"/>
  <c r="BU1860" i="8"/>
  <c r="BV1860" i="8" s="1"/>
  <c r="BQ1860" i="8"/>
  <c r="BN1860" i="8"/>
  <c r="BK1860" i="8"/>
  <c r="BR1860" i="8" s="1"/>
  <c r="BE1860" i="8"/>
  <c r="BB1860" i="8"/>
  <c r="AY1860" i="8"/>
  <c r="AV1860" i="8"/>
  <c r="BH1860" i="8" s="1"/>
  <c r="AP1860" i="8"/>
  <c r="AM1860" i="8"/>
  <c r="AS1860" i="8" s="1"/>
  <c r="AG1860" i="8"/>
  <c r="AD1860" i="8"/>
  <c r="AJ1860" i="8" s="1"/>
  <c r="X1860" i="8"/>
  <c r="U1860" i="8"/>
  <c r="P1860" i="8"/>
  <c r="M1860" i="8"/>
  <c r="J1860" i="8"/>
  <c r="G1860" i="8"/>
  <c r="D1860" i="8"/>
  <c r="CK1859" i="8"/>
  <c r="CH1859" i="8"/>
  <c r="CE1859" i="8"/>
  <c r="CB1859" i="8"/>
  <c r="BY1859" i="8"/>
  <c r="BU1859" i="8"/>
  <c r="BV1859" i="8" s="1"/>
  <c r="BQ1859" i="8"/>
  <c r="BN1859" i="8"/>
  <c r="BK1859" i="8"/>
  <c r="BR1859" i="8" s="1"/>
  <c r="BE1859" i="8"/>
  <c r="BB1859" i="8"/>
  <c r="AY1859" i="8"/>
  <c r="AV1859" i="8"/>
  <c r="BH1859" i="8" s="1"/>
  <c r="AP1859" i="8"/>
  <c r="AM1859" i="8"/>
  <c r="AS1859" i="8" s="1"/>
  <c r="AG1859" i="8"/>
  <c r="AD1859" i="8"/>
  <c r="AJ1859" i="8" s="1"/>
  <c r="X1859" i="8"/>
  <c r="U1859" i="8"/>
  <c r="P1859" i="8"/>
  <c r="M1859" i="8"/>
  <c r="J1859" i="8"/>
  <c r="G1859" i="8"/>
  <c r="D1859" i="8"/>
  <c r="CK1858" i="8"/>
  <c r="CH1858" i="8"/>
  <c r="CE1858" i="8"/>
  <c r="CB1858" i="8"/>
  <c r="BY1858" i="8"/>
  <c r="BU1858" i="8"/>
  <c r="BV1858" i="8" s="1"/>
  <c r="BQ1858" i="8"/>
  <c r="BN1858" i="8"/>
  <c r="BK1858" i="8"/>
  <c r="BR1858" i="8" s="1"/>
  <c r="BE1858" i="8"/>
  <c r="BB1858" i="8"/>
  <c r="AY1858" i="8"/>
  <c r="AV1858" i="8"/>
  <c r="BH1858" i="8" s="1"/>
  <c r="AP1858" i="8"/>
  <c r="AM1858" i="8"/>
  <c r="AS1858" i="8" s="1"/>
  <c r="AG1858" i="8"/>
  <c r="AD1858" i="8"/>
  <c r="AJ1858" i="8" s="1"/>
  <c r="X1858" i="8"/>
  <c r="U1858" i="8"/>
  <c r="P1858" i="8"/>
  <c r="M1858" i="8"/>
  <c r="J1858" i="8"/>
  <c r="G1858" i="8"/>
  <c r="D1858" i="8"/>
  <c r="CK1857" i="8"/>
  <c r="CH1857" i="8"/>
  <c r="CE1857" i="8"/>
  <c r="CB1857" i="8"/>
  <c r="BY1857" i="8"/>
  <c r="BU1857" i="8"/>
  <c r="BV1857" i="8" s="1"/>
  <c r="BQ1857" i="8"/>
  <c r="BN1857" i="8"/>
  <c r="BK1857" i="8"/>
  <c r="BR1857" i="8" s="1"/>
  <c r="BE1857" i="8"/>
  <c r="BB1857" i="8"/>
  <c r="AY1857" i="8"/>
  <c r="AV1857" i="8"/>
  <c r="BH1857" i="8" s="1"/>
  <c r="AP1857" i="8"/>
  <c r="AM1857" i="8"/>
  <c r="AS1857" i="8" s="1"/>
  <c r="AG1857" i="8"/>
  <c r="AD1857" i="8"/>
  <c r="AJ1857" i="8" s="1"/>
  <c r="X1857" i="8"/>
  <c r="U1857" i="8"/>
  <c r="P1857" i="8"/>
  <c r="M1857" i="8"/>
  <c r="J1857" i="8"/>
  <c r="G1857" i="8"/>
  <c r="D1857" i="8"/>
  <c r="CK1856" i="8"/>
  <c r="CH1856" i="8"/>
  <c r="CE1856" i="8"/>
  <c r="CB1856" i="8"/>
  <c r="BY1856" i="8"/>
  <c r="BU1856" i="8"/>
  <c r="BV1856" i="8" s="1"/>
  <c r="BQ1856" i="8"/>
  <c r="BN1856" i="8"/>
  <c r="BK1856" i="8"/>
  <c r="BR1856" i="8" s="1"/>
  <c r="BE1856" i="8"/>
  <c r="BB1856" i="8"/>
  <c r="AY1856" i="8"/>
  <c r="AV1856" i="8"/>
  <c r="BH1856" i="8" s="1"/>
  <c r="AP1856" i="8"/>
  <c r="AM1856" i="8"/>
  <c r="AS1856" i="8" s="1"/>
  <c r="AG1856" i="8"/>
  <c r="AD1856" i="8"/>
  <c r="AJ1856" i="8" s="1"/>
  <c r="X1856" i="8"/>
  <c r="U1856" i="8"/>
  <c r="P1856" i="8"/>
  <c r="M1856" i="8"/>
  <c r="J1856" i="8"/>
  <c r="G1856" i="8"/>
  <c r="D1856" i="8"/>
  <c r="CK1855" i="8"/>
  <c r="CH1855" i="8"/>
  <c r="CE1855" i="8"/>
  <c r="CB1855" i="8"/>
  <c r="BY1855" i="8"/>
  <c r="BU1855" i="8"/>
  <c r="BV1855" i="8" s="1"/>
  <c r="BQ1855" i="8"/>
  <c r="BN1855" i="8"/>
  <c r="BK1855" i="8"/>
  <c r="BR1855" i="8" s="1"/>
  <c r="BE1855" i="8"/>
  <c r="BB1855" i="8"/>
  <c r="AY1855" i="8"/>
  <c r="AV1855" i="8"/>
  <c r="BH1855" i="8" s="1"/>
  <c r="AP1855" i="8"/>
  <c r="AM1855" i="8"/>
  <c r="AS1855" i="8" s="1"/>
  <c r="AG1855" i="8"/>
  <c r="AD1855" i="8"/>
  <c r="AJ1855" i="8" s="1"/>
  <c r="X1855" i="8"/>
  <c r="U1855" i="8"/>
  <c r="P1855" i="8"/>
  <c r="M1855" i="8"/>
  <c r="J1855" i="8"/>
  <c r="G1855" i="8"/>
  <c r="D1855" i="8"/>
  <c r="CK1854" i="8"/>
  <c r="CH1854" i="8"/>
  <c r="CE1854" i="8"/>
  <c r="CB1854" i="8"/>
  <c r="BY1854" i="8"/>
  <c r="BU1854" i="8"/>
  <c r="BV1854" i="8" s="1"/>
  <c r="BQ1854" i="8"/>
  <c r="BN1854" i="8"/>
  <c r="BK1854" i="8"/>
  <c r="BR1854" i="8" s="1"/>
  <c r="BE1854" i="8"/>
  <c r="BB1854" i="8"/>
  <c r="AY1854" i="8"/>
  <c r="AV1854" i="8"/>
  <c r="BH1854" i="8" s="1"/>
  <c r="AP1854" i="8"/>
  <c r="AM1854" i="8"/>
  <c r="AS1854" i="8" s="1"/>
  <c r="AG1854" i="8"/>
  <c r="AD1854" i="8"/>
  <c r="AJ1854" i="8" s="1"/>
  <c r="X1854" i="8"/>
  <c r="U1854" i="8"/>
  <c r="P1854" i="8"/>
  <c r="M1854" i="8"/>
  <c r="J1854" i="8"/>
  <c r="G1854" i="8"/>
  <c r="D1854" i="8"/>
  <c r="CK1853" i="8"/>
  <c r="CH1853" i="8"/>
  <c r="CE1853" i="8"/>
  <c r="CB1853" i="8"/>
  <c r="BY1853" i="8"/>
  <c r="BU1853" i="8"/>
  <c r="BV1853" i="8" s="1"/>
  <c r="BQ1853" i="8"/>
  <c r="BN1853" i="8"/>
  <c r="BK1853" i="8"/>
  <c r="BR1853" i="8" s="1"/>
  <c r="BE1853" i="8"/>
  <c r="BB1853" i="8"/>
  <c r="AY1853" i="8"/>
  <c r="AV1853" i="8"/>
  <c r="BH1853" i="8" s="1"/>
  <c r="AP1853" i="8"/>
  <c r="AM1853" i="8"/>
  <c r="AS1853" i="8" s="1"/>
  <c r="AG1853" i="8"/>
  <c r="AD1853" i="8"/>
  <c r="AJ1853" i="8" s="1"/>
  <c r="X1853" i="8"/>
  <c r="U1853" i="8"/>
  <c r="P1853" i="8"/>
  <c r="M1853" i="8"/>
  <c r="J1853" i="8"/>
  <c r="G1853" i="8"/>
  <c r="D1853" i="8"/>
  <c r="CK1852" i="8"/>
  <c r="CH1852" i="8"/>
  <c r="CE1852" i="8"/>
  <c r="CB1852" i="8"/>
  <c r="BY1852" i="8"/>
  <c r="BU1852" i="8"/>
  <c r="BV1852" i="8" s="1"/>
  <c r="BQ1852" i="8"/>
  <c r="BN1852" i="8"/>
  <c r="BK1852" i="8"/>
  <c r="BR1852" i="8" s="1"/>
  <c r="BE1852" i="8"/>
  <c r="BB1852" i="8"/>
  <c r="AY1852" i="8"/>
  <c r="AV1852" i="8"/>
  <c r="BH1852" i="8" s="1"/>
  <c r="AP1852" i="8"/>
  <c r="AM1852" i="8"/>
  <c r="AS1852" i="8" s="1"/>
  <c r="AG1852" i="8"/>
  <c r="AD1852" i="8"/>
  <c r="AJ1852" i="8" s="1"/>
  <c r="X1852" i="8"/>
  <c r="U1852" i="8"/>
  <c r="P1852" i="8"/>
  <c r="M1852" i="8"/>
  <c r="J1852" i="8"/>
  <c r="G1852" i="8"/>
  <c r="D1852" i="8"/>
  <c r="CK1851" i="8"/>
  <c r="CH1851" i="8"/>
  <c r="CE1851" i="8"/>
  <c r="CB1851" i="8"/>
  <c r="BY1851" i="8"/>
  <c r="BU1851" i="8"/>
  <c r="BV1851" i="8" s="1"/>
  <c r="BQ1851" i="8"/>
  <c r="BN1851" i="8"/>
  <c r="BK1851" i="8"/>
  <c r="BR1851" i="8" s="1"/>
  <c r="BE1851" i="8"/>
  <c r="BB1851" i="8"/>
  <c r="AY1851" i="8"/>
  <c r="AV1851" i="8"/>
  <c r="BH1851" i="8" s="1"/>
  <c r="AP1851" i="8"/>
  <c r="AM1851" i="8"/>
  <c r="AS1851" i="8" s="1"/>
  <c r="AG1851" i="8"/>
  <c r="AD1851" i="8"/>
  <c r="AJ1851" i="8" s="1"/>
  <c r="X1851" i="8"/>
  <c r="U1851" i="8"/>
  <c r="P1851" i="8"/>
  <c r="M1851" i="8"/>
  <c r="J1851" i="8"/>
  <c r="G1851" i="8"/>
  <c r="D1851" i="8"/>
  <c r="CK1850" i="8"/>
  <c r="CH1850" i="8"/>
  <c r="CE1850" i="8"/>
  <c r="CB1850" i="8"/>
  <c r="BY1850" i="8"/>
  <c r="BU1850" i="8"/>
  <c r="BV1850" i="8" s="1"/>
  <c r="BQ1850" i="8"/>
  <c r="BN1850" i="8"/>
  <c r="BK1850" i="8"/>
  <c r="BR1850" i="8" s="1"/>
  <c r="BE1850" i="8"/>
  <c r="BB1850" i="8"/>
  <c r="AY1850" i="8"/>
  <c r="AV1850" i="8"/>
  <c r="BH1850" i="8" s="1"/>
  <c r="AP1850" i="8"/>
  <c r="AM1850" i="8"/>
  <c r="AS1850" i="8" s="1"/>
  <c r="AG1850" i="8"/>
  <c r="AD1850" i="8"/>
  <c r="AJ1850" i="8" s="1"/>
  <c r="X1850" i="8"/>
  <c r="U1850" i="8"/>
  <c r="P1850" i="8"/>
  <c r="M1850" i="8"/>
  <c r="J1850" i="8"/>
  <c r="G1850" i="8"/>
  <c r="D1850" i="8"/>
  <c r="CK1849" i="8"/>
  <c r="CH1849" i="8"/>
  <c r="CE1849" i="8"/>
  <c r="CB1849" i="8"/>
  <c r="BY1849" i="8"/>
  <c r="BU1849" i="8"/>
  <c r="BV1849" i="8" s="1"/>
  <c r="BQ1849" i="8"/>
  <c r="BN1849" i="8"/>
  <c r="BK1849" i="8"/>
  <c r="BR1849" i="8" s="1"/>
  <c r="BE1849" i="8"/>
  <c r="BB1849" i="8"/>
  <c r="AY1849" i="8"/>
  <c r="AV1849" i="8"/>
  <c r="BH1849" i="8" s="1"/>
  <c r="AP1849" i="8"/>
  <c r="AM1849" i="8"/>
  <c r="AS1849" i="8" s="1"/>
  <c r="AG1849" i="8"/>
  <c r="AD1849" i="8"/>
  <c r="AJ1849" i="8" s="1"/>
  <c r="X1849" i="8"/>
  <c r="U1849" i="8"/>
  <c r="P1849" i="8"/>
  <c r="M1849" i="8"/>
  <c r="J1849" i="8"/>
  <c r="G1849" i="8"/>
  <c r="D1849" i="8"/>
  <c r="CK1848" i="8"/>
  <c r="CH1848" i="8"/>
  <c r="CE1848" i="8"/>
  <c r="CB1848" i="8"/>
  <c r="BY1848" i="8"/>
  <c r="BU1848" i="8"/>
  <c r="BV1848" i="8" s="1"/>
  <c r="BQ1848" i="8"/>
  <c r="BN1848" i="8"/>
  <c r="BK1848" i="8"/>
  <c r="BR1848" i="8" s="1"/>
  <c r="BE1848" i="8"/>
  <c r="BB1848" i="8"/>
  <c r="AY1848" i="8"/>
  <c r="AV1848" i="8"/>
  <c r="BH1848" i="8" s="1"/>
  <c r="AP1848" i="8"/>
  <c r="AM1848" i="8"/>
  <c r="AS1848" i="8" s="1"/>
  <c r="AG1848" i="8"/>
  <c r="AD1848" i="8"/>
  <c r="AJ1848" i="8" s="1"/>
  <c r="X1848" i="8"/>
  <c r="U1848" i="8"/>
  <c r="P1848" i="8"/>
  <c r="M1848" i="8"/>
  <c r="J1848" i="8"/>
  <c r="G1848" i="8"/>
  <c r="D1848" i="8"/>
  <c r="CK1847" i="8"/>
  <c r="CH1847" i="8"/>
  <c r="CE1847" i="8"/>
  <c r="CB1847" i="8"/>
  <c r="BY1847" i="8"/>
  <c r="BU1847" i="8"/>
  <c r="BV1847" i="8" s="1"/>
  <c r="BQ1847" i="8"/>
  <c r="BN1847" i="8"/>
  <c r="BK1847" i="8"/>
  <c r="BR1847" i="8" s="1"/>
  <c r="BE1847" i="8"/>
  <c r="BB1847" i="8"/>
  <c r="AY1847" i="8"/>
  <c r="AV1847" i="8"/>
  <c r="BH1847" i="8" s="1"/>
  <c r="AP1847" i="8"/>
  <c r="AM1847" i="8"/>
  <c r="AS1847" i="8" s="1"/>
  <c r="AG1847" i="8"/>
  <c r="AD1847" i="8"/>
  <c r="AJ1847" i="8" s="1"/>
  <c r="X1847" i="8"/>
  <c r="U1847" i="8"/>
  <c r="P1847" i="8"/>
  <c r="M1847" i="8"/>
  <c r="J1847" i="8"/>
  <c r="G1847" i="8"/>
  <c r="D1847" i="8"/>
  <c r="CK1846" i="8"/>
  <c r="CH1846" i="8"/>
  <c r="CE1846" i="8"/>
  <c r="CB1846" i="8"/>
  <c r="BY1846" i="8"/>
  <c r="BU1846" i="8"/>
  <c r="BV1846" i="8" s="1"/>
  <c r="BQ1846" i="8"/>
  <c r="BN1846" i="8"/>
  <c r="BK1846" i="8"/>
  <c r="BR1846" i="8" s="1"/>
  <c r="BE1846" i="8"/>
  <c r="BB1846" i="8"/>
  <c r="AY1846" i="8"/>
  <c r="AV1846" i="8"/>
  <c r="BH1846" i="8" s="1"/>
  <c r="AP1846" i="8"/>
  <c r="AM1846" i="8"/>
  <c r="AS1846" i="8" s="1"/>
  <c r="AG1846" i="8"/>
  <c r="AD1846" i="8"/>
  <c r="AJ1846" i="8" s="1"/>
  <c r="X1846" i="8"/>
  <c r="U1846" i="8"/>
  <c r="P1846" i="8"/>
  <c r="M1846" i="8"/>
  <c r="J1846" i="8"/>
  <c r="G1846" i="8"/>
  <c r="D1846" i="8"/>
  <c r="CK1845" i="8"/>
  <c r="CH1845" i="8"/>
  <c r="CE1845" i="8"/>
  <c r="CB1845" i="8"/>
  <c r="BY1845" i="8"/>
  <c r="BU1845" i="8"/>
  <c r="BV1845" i="8" s="1"/>
  <c r="BQ1845" i="8"/>
  <c r="BN1845" i="8"/>
  <c r="BK1845" i="8"/>
  <c r="BR1845" i="8" s="1"/>
  <c r="BE1845" i="8"/>
  <c r="BB1845" i="8"/>
  <c r="AY1845" i="8"/>
  <c r="AV1845" i="8"/>
  <c r="BH1845" i="8" s="1"/>
  <c r="AP1845" i="8"/>
  <c r="AM1845" i="8"/>
  <c r="AS1845" i="8" s="1"/>
  <c r="AG1845" i="8"/>
  <c r="AD1845" i="8"/>
  <c r="AJ1845" i="8" s="1"/>
  <c r="X1845" i="8"/>
  <c r="U1845" i="8"/>
  <c r="P1845" i="8"/>
  <c r="M1845" i="8"/>
  <c r="J1845" i="8"/>
  <c r="G1845" i="8"/>
  <c r="D1845" i="8"/>
  <c r="CK1844" i="8"/>
  <c r="CH1844" i="8"/>
  <c r="CE1844" i="8"/>
  <c r="CB1844" i="8"/>
  <c r="BY1844" i="8"/>
  <c r="BU1844" i="8"/>
  <c r="BV1844" i="8" s="1"/>
  <c r="BQ1844" i="8"/>
  <c r="BN1844" i="8"/>
  <c r="BK1844" i="8"/>
  <c r="BR1844" i="8" s="1"/>
  <c r="BE1844" i="8"/>
  <c r="BB1844" i="8"/>
  <c r="AY1844" i="8"/>
  <c r="AV1844" i="8"/>
  <c r="BH1844" i="8" s="1"/>
  <c r="AP1844" i="8"/>
  <c r="AM1844" i="8"/>
  <c r="AS1844" i="8" s="1"/>
  <c r="AG1844" i="8"/>
  <c r="AD1844" i="8"/>
  <c r="AJ1844" i="8" s="1"/>
  <c r="X1844" i="8"/>
  <c r="U1844" i="8"/>
  <c r="P1844" i="8"/>
  <c r="M1844" i="8"/>
  <c r="J1844" i="8"/>
  <c r="G1844" i="8"/>
  <c r="D1844" i="8"/>
  <c r="CK1843" i="8"/>
  <c r="CH1843" i="8"/>
  <c r="CE1843" i="8"/>
  <c r="CB1843" i="8"/>
  <c r="BY1843" i="8"/>
  <c r="BU1843" i="8"/>
  <c r="BV1843" i="8" s="1"/>
  <c r="BQ1843" i="8"/>
  <c r="BN1843" i="8"/>
  <c r="BK1843" i="8"/>
  <c r="BR1843" i="8" s="1"/>
  <c r="BE1843" i="8"/>
  <c r="BB1843" i="8"/>
  <c r="AY1843" i="8"/>
  <c r="AV1843" i="8"/>
  <c r="BH1843" i="8" s="1"/>
  <c r="AP1843" i="8"/>
  <c r="AM1843" i="8"/>
  <c r="AS1843" i="8" s="1"/>
  <c r="AG1843" i="8"/>
  <c r="AD1843" i="8"/>
  <c r="AJ1843" i="8" s="1"/>
  <c r="X1843" i="8"/>
  <c r="U1843" i="8"/>
  <c r="P1843" i="8"/>
  <c r="M1843" i="8"/>
  <c r="J1843" i="8"/>
  <c r="G1843" i="8"/>
  <c r="D1843" i="8"/>
  <c r="CK1842" i="8"/>
  <c r="CH1842" i="8"/>
  <c r="CE1842" i="8"/>
  <c r="CB1842" i="8"/>
  <c r="BY1842" i="8"/>
  <c r="BU1842" i="8"/>
  <c r="BV1842" i="8" s="1"/>
  <c r="BQ1842" i="8"/>
  <c r="BN1842" i="8"/>
  <c r="BK1842" i="8"/>
  <c r="BR1842" i="8" s="1"/>
  <c r="BE1842" i="8"/>
  <c r="BB1842" i="8"/>
  <c r="AY1842" i="8"/>
  <c r="AV1842" i="8"/>
  <c r="BH1842" i="8" s="1"/>
  <c r="AP1842" i="8"/>
  <c r="AM1842" i="8"/>
  <c r="AS1842" i="8" s="1"/>
  <c r="AG1842" i="8"/>
  <c r="AD1842" i="8"/>
  <c r="AJ1842" i="8" s="1"/>
  <c r="X1842" i="8"/>
  <c r="U1842" i="8"/>
  <c r="P1842" i="8"/>
  <c r="M1842" i="8"/>
  <c r="J1842" i="8"/>
  <c r="G1842" i="8"/>
  <c r="D1842" i="8"/>
  <c r="CK1841" i="8"/>
  <c r="CH1841" i="8"/>
  <c r="CE1841" i="8"/>
  <c r="CB1841" i="8"/>
  <c r="BY1841" i="8"/>
  <c r="BU1841" i="8"/>
  <c r="BV1841" i="8" s="1"/>
  <c r="BQ1841" i="8"/>
  <c r="BN1841" i="8"/>
  <c r="BK1841" i="8"/>
  <c r="BR1841" i="8" s="1"/>
  <c r="BE1841" i="8"/>
  <c r="BB1841" i="8"/>
  <c r="AY1841" i="8"/>
  <c r="AV1841" i="8"/>
  <c r="BH1841" i="8" s="1"/>
  <c r="AP1841" i="8"/>
  <c r="AM1841" i="8"/>
  <c r="AS1841" i="8" s="1"/>
  <c r="AG1841" i="8"/>
  <c r="AD1841" i="8"/>
  <c r="AJ1841" i="8" s="1"/>
  <c r="X1841" i="8"/>
  <c r="U1841" i="8"/>
  <c r="P1841" i="8"/>
  <c r="M1841" i="8"/>
  <c r="J1841" i="8"/>
  <c r="G1841" i="8"/>
  <c r="D1841" i="8"/>
  <c r="CK1840" i="8"/>
  <c r="CH1840" i="8"/>
  <c r="CE1840" i="8"/>
  <c r="CB1840" i="8"/>
  <c r="BY1840" i="8"/>
  <c r="BU1840" i="8"/>
  <c r="BV1840" i="8" s="1"/>
  <c r="BQ1840" i="8"/>
  <c r="BN1840" i="8"/>
  <c r="BK1840" i="8"/>
  <c r="BR1840" i="8" s="1"/>
  <c r="BE1840" i="8"/>
  <c r="BB1840" i="8"/>
  <c r="AY1840" i="8"/>
  <c r="AV1840" i="8"/>
  <c r="BH1840" i="8" s="1"/>
  <c r="AP1840" i="8"/>
  <c r="AM1840" i="8"/>
  <c r="AS1840" i="8" s="1"/>
  <c r="AG1840" i="8"/>
  <c r="AD1840" i="8"/>
  <c r="AJ1840" i="8" s="1"/>
  <c r="X1840" i="8"/>
  <c r="U1840" i="8"/>
  <c r="P1840" i="8"/>
  <c r="M1840" i="8"/>
  <c r="J1840" i="8"/>
  <c r="G1840" i="8"/>
  <c r="D1840" i="8"/>
  <c r="CK1839" i="8"/>
  <c r="CH1839" i="8"/>
  <c r="CE1839" i="8"/>
  <c r="CB1839" i="8"/>
  <c r="BY1839" i="8"/>
  <c r="BU1839" i="8"/>
  <c r="BV1839" i="8" s="1"/>
  <c r="BQ1839" i="8"/>
  <c r="BN1839" i="8"/>
  <c r="BK1839" i="8"/>
  <c r="BR1839" i="8" s="1"/>
  <c r="BE1839" i="8"/>
  <c r="BB1839" i="8"/>
  <c r="AY1839" i="8"/>
  <c r="AV1839" i="8"/>
  <c r="BH1839" i="8" s="1"/>
  <c r="AP1839" i="8"/>
  <c r="AM1839" i="8"/>
  <c r="AS1839" i="8" s="1"/>
  <c r="AG1839" i="8"/>
  <c r="AD1839" i="8"/>
  <c r="AJ1839" i="8" s="1"/>
  <c r="X1839" i="8"/>
  <c r="U1839" i="8"/>
  <c r="P1839" i="8"/>
  <c r="M1839" i="8"/>
  <c r="J1839" i="8"/>
  <c r="G1839" i="8"/>
  <c r="D1839" i="8"/>
  <c r="CK1838" i="8"/>
  <c r="CH1838" i="8"/>
  <c r="CE1838" i="8"/>
  <c r="CB1838" i="8"/>
  <c r="BY1838" i="8"/>
  <c r="BU1838" i="8"/>
  <c r="BV1838" i="8" s="1"/>
  <c r="BQ1838" i="8"/>
  <c r="BN1838" i="8"/>
  <c r="BK1838" i="8"/>
  <c r="BR1838" i="8" s="1"/>
  <c r="BE1838" i="8"/>
  <c r="BB1838" i="8"/>
  <c r="AY1838" i="8"/>
  <c r="AV1838" i="8"/>
  <c r="BH1838" i="8" s="1"/>
  <c r="AP1838" i="8"/>
  <c r="AM1838" i="8"/>
  <c r="AS1838" i="8" s="1"/>
  <c r="AG1838" i="8"/>
  <c r="AD1838" i="8"/>
  <c r="AJ1838" i="8" s="1"/>
  <c r="X1838" i="8"/>
  <c r="U1838" i="8"/>
  <c r="P1838" i="8"/>
  <c r="M1838" i="8"/>
  <c r="J1838" i="8"/>
  <c r="G1838" i="8"/>
  <c r="D1838" i="8"/>
  <c r="CK1837" i="8"/>
  <c r="CH1837" i="8"/>
  <c r="CE1837" i="8"/>
  <c r="CB1837" i="8"/>
  <c r="BY1837" i="8"/>
  <c r="BU1837" i="8"/>
  <c r="BV1837" i="8" s="1"/>
  <c r="BQ1837" i="8"/>
  <c r="BN1837" i="8"/>
  <c r="BK1837" i="8"/>
  <c r="BR1837" i="8" s="1"/>
  <c r="BE1837" i="8"/>
  <c r="BB1837" i="8"/>
  <c r="AY1837" i="8"/>
  <c r="AV1837" i="8"/>
  <c r="BH1837" i="8" s="1"/>
  <c r="AP1837" i="8"/>
  <c r="AM1837" i="8"/>
  <c r="AS1837" i="8" s="1"/>
  <c r="AG1837" i="8"/>
  <c r="AD1837" i="8"/>
  <c r="AJ1837" i="8" s="1"/>
  <c r="X1837" i="8"/>
  <c r="U1837" i="8"/>
  <c r="P1837" i="8"/>
  <c r="M1837" i="8"/>
  <c r="J1837" i="8"/>
  <c r="G1837" i="8"/>
  <c r="D1837" i="8"/>
  <c r="CK1836" i="8"/>
  <c r="CH1836" i="8"/>
  <c r="CE1836" i="8"/>
  <c r="CB1836" i="8"/>
  <c r="BY1836" i="8"/>
  <c r="BU1836" i="8"/>
  <c r="BV1836" i="8" s="1"/>
  <c r="BQ1836" i="8"/>
  <c r="BN1836" i="8"/>
  <c r="BK1836" i="8"/>
  <c r="BR1836" i="8" s="1"/>
  <c r="BE1836" i="8"/>
  <c r="BB1836" i="8"/>
  <c r="AY1836" i="8"/>
  <c r="AV1836" i="8"/>
  <c r="BH1836" i="8" s="1"/>
  <c r="AP1836" i="8"/>
  <c r="AM1836" i="8"/>
  <c r="AS1836" i="8" s="1"/>
  <c r="AG1836" i="8"/>
  <c r="AD1836" i="8"/>
  <c r="AJ1836" i="8" s="1"/>
  <c r="X1836" i="8"/>
  <c r="U1836" i="8"/>
  <c r="P1836" i="8"/>
  <c r="M1836" i="8"/>
  <c r="J1836" i="8"/>
  <c r="G1836" i="8"/>
  <c r="D1836" i="8"/>
  <c r="CK1835" i="8"/>
  <c r="CH1835" i="8"/>
  <c r="CE1835" i="8"/>
  <c r="CB1835" i="8"/>
  <c r="BY1835" i="8"/>
  <c r="BU1835" i="8"/>
  <c r="BV1835" i="8" s="1"/>
  <c r="BQ1835" i="8"/>
  <c r="BN1835" i="8"/>
  <c r="BK1835" i="8"/>
  <c r="BR1835" i="8" s="1"/>
  <c r="BE1835" i="8"/>
  <c r="BB1835" i="8"/>
  <c r="AY1835" i="8"/>
  <c r="AV1835" i="8"/>
  <c r="BH1835" i="8" s="1"/>
  <c r="AP1835" i="8"/>
  <c r="AM1835" i="8"/>
  <c r="AS1835" i="8" s="1"/>
  <c r="AG1835" i="8"/>
  <c r="AD1835" i="8"/>
  <c r="AJ1835" i="8" s="1"/>
  <c r="X1835" i="8"/>
  <c r="U1835" i="8"/>
  <c r="P1835" i="8"/>
  <c r="M1835" i="8"/>
  <c r="J1835" i="8"/>
  <c r="G1835" i="8"/>
  <c r="D1835" i="8"/>
  <c r="CK1834" i="8"/>
  <c r="CH1834" i="8"/>
  <c r="CE1834" i="8"/>
  <c r="CB1834" i="8"/>
  <c r="BY1834" i="8"/>
  <c r="BU1834" i="8"/>
  <c r="BV1834" i="8" s="1"/>
  <c r="BQ1834" i="8"/>
  <c r="BN1834" i="8"/>
  <c r="BK1834" i="8"/>
  <c r="BR1834" i="8" s="1"/>
  <c r="BE1834" i="8"/>
  <c r="BB1834" i="8"/>
  <c r="AY1834" i="8"/>
  <c r="AV1834" i="8"/>
  <c r="BH1834" i="8" s="1"/>
  <c r="AP1834" i="8"/>
  <c r="AM1834" i="8"/>
  <c r="AS1834" i="8" s="1"/>
  <c r="AG1834" i="8"/>
  <c r="AD1834" i="8"/>
  <c r="AJ1834" i="8" s="1"/>
  <c r="X1834" i="8"/>
  <c r="U1834" i="8"/>
  <c r="P1834" i="8"/>
  <c r="M1834" i="8"/>
  <c r="J1834" i="8"/>
  <c r="G1834" i="8"/>
  <c r="D1834" i="8"/>
  <c r="CK1833" i="8"/>
  <c r="CH1833" i="8"/>
  <c r="CE1833" i="8"/>
  <c r="CB1833" i="8"/>
  <c r="BY1833" i="8"/>
  <c r="BU1833" i="8"/>
  <c r="BV1833" i="8" s="1"/>
  <c r="BQ1833" i="8"/>
  <c r="BN1833" i="8"/>
  <c r="BK1833" i="8"/>
  <c r="BR1833" i="8" s="1"/>
  <c r="BE1833" i="8"/>
  <c r="BB1833" i="8"/>
  <c r="AY1833" i="8"/>
  <c r="AV1833" i="8"/>
  <c r="BH1833" i="8" s="1"/>
  <c r="AP1833" i="8"/>
  <c r="AM1833" i="8"/>
  <c r="AS1833" i="8" s="1"/>
  <c r="AG1833" i="8"/>
  <c r="AD1833" i="8"/>
  <c r="AJ1833" i="8" s="1"/>
  <c r="X1833" i="8"/>
  <c r="U1833" i="8"/>
  <c r="P1833" i="8"/>
  <c r="M1833" i="8"/>
  <c r="J1833" i="8"/>
  <c r="G1833" i="8"/>
  <c r="D1833" i="8"/>
  <c r="CK1832" i="8"/>
  <c r="CH1832" i="8"/>
  <c r="CE1832" i="8"/>
  <c r="CB1832" i="8"/>
  <c r="BY1832" i="8"/>
  <c r="BU1832" i="8"/>
  <c r="BV1832" i="8" s="1"/>
  <c r="BQ1832" i="8"/>
  <c r="BN1832" i="8"/>
  <c r="BK1832" i="8"/>
  <c r="BR1832" i="8" s="1"/>
  <c r="BE1832" i="8"/>
  <c r="BB1832" i="8"/>
  <c r="AY1832" i="8"/>
  <c r="AV1832" i="8"/>
  <c r="BH1832" i="8" s="1"/>
  <c r="AP1832" i="8"/>
  <c r="AM1832" i="8"/>
  <c r="AS1832" i="8" s="1"/>
  <c r="AG1832" i="8"/>
  <c r="AD1832" i="8"/>
  <c r="AJ1832" i="8" s="1"/>
  <c r="X1832" i="8"/>
  <c r="U1832" i="8"/>
  <c r="P1832" i="8"/>
  <c r="M1832" i="8"/>
  <c r="J1832" i="8"/>
  <c r="G1832" i="8"/>
  <c r="D1832" i="8"/>
  <c r="CK1831" i="8"/>
  <c r="CH1831" i="8"/>
  <c r="CE1831" i="8"/>
  <c r="CB1831" i="8"/>
  <c r="BY1831" i="8"/>
  <c r="BU1831" i="8"/>
  <c r="BV1831" i="8" s="1"/>
  <c r="BQ1831" i="8"/>
  <c r="BN1831" i="8"/>
  <c r="BK1831" i="8"/>
  <c r="BR1831" i="8" s="1"/>
  <c r="BE1831" i="8"/>
  <c r="BB1831" i="8"/>
  <c r="AY1831" i="8"/>
  <c r="AV1831" i="8"/>
  <c r="BH1831" i="8" s="1"/>
  <c r="AP1831" i="8"/>
  <c r="AM1831" i="8"/>
  <c r="AS1831" i="8" s="1"/>
  <c r="AG1831" i="8"/>
  <c r="AD1831" i="8"/>
  <c r="AJ1831" i="8" s="1"/>
  <c r="X1831" i="8"/>
  <c r="U1831" i="8"/>
  <c r="P1831" i="8"/>
  <c r="M1831" i="8"/>
  <c r="J1831" i="8"/>
  <c r="G1831" i="8"/>
  <c r="D1831" i="8"/>
  <c r="CK1830" i="8"/>
  <c r="CH1830" i="8"/>
  <c r="CE1830" i="8"/>
  <c r="CB1830" i="8"/>
  <c r="BY1830" i="8"/>
  <c r="BU1830" i="8"/>
  <c r="BV1830" i="8" s="1"/>
  <c r="BQ1830" i="8"/>
  <c r="BN1830" i="8"/>
  <c r="BK1830" i="8"/>
  <c r="BR1830" i="8" s="1"/>
  <c r="BE1830" i="8"/>
  <c r="BB1830" i="8"/>
  <c r="AY1830" i="8"/>
  <c r="AV1830" i="8"/>
  <c r="BH1830" i="8" s="1"/>
  <c r="AP1830" i="8"/>
  <c r="AM1830" i="8"/>
  <c r="AS1830" i="8" s="1"/>
  <c r="AG1830" i="8"/>
  <c r="AD1830" i="8"/>
  <c r="AJ1830" i="8" s="1"/>
  <c r="X1830" i="8"/>
  <c r="U1830" i="8"/>
  <c r="P1830" i="8"/>
  <c r="M1830" i="8"/>
  <c r="J1830" i="8"/>
  <c r="G1830" i="8"/>
  <c r="D1830" i="8"/>
  <c r="CK1829" i="8"/>
  <c r="CH1829" i="8"/>
  <c r="CE1829" i="8"/>
  <c r="CB1829" i="8"/>
  <c r="BY1829" i="8"/>
  <c r="BU1829" i="8"/>
  <c r="BV1829" i="8" s="1"/>
  <c r="BQ1829" i="8"/>
  <c r="BN1829" i="8"/>
  <c r="BK1829" i="8"/>
  <c r="BR1829" i="8" s="1"/>
  <c r="BE1829" i="8"/>
  <c r="BB1829" i="8"/>
  <c r="AY1829" i="8"/>
  <c r="AV1829" i="8"/>
  <c r="BH1829" i="8" s="1"/>
  <c r="AP1829" i="8"/>
  <c r="AM1829" i="8"/>
  <c r="AS1829" i="8" s="1"/>
  <c r="AG1829" i="8"/>
  <c r="AD1829" i="8"/>
  <c r="AJ1829" i="8" s="1"/>
  <c r="X1829" i="8"/>
  <c r="U1829" i="8"/>
  <c r="P1829" i="8"/>
  <c r="M1829" i="8"/>
  <c r="J1829" i="8"/>
  <c r="G1829" i="8"/>
  <c r="D1829" i="8"/>
  <c r="CK1828" i="8"/>
  <c r="CH1828" i="8"/>
  <c r="CE1828" i="8"/>
  <c r="CB1828" i="8"/>
  <c r="BY1828" i="8"/>
  <c r="BU1828" i="8"/>
  <c r="BV1828" i="8" s="1"/>
  <c r="BQ1828" i="8"/>
  <c r="BN1828" i="8"/>
  <c r="BK1828" i="8"/>
  <c r="BR1828" i="8" s="1"/>
  <c r="BE1828" i="8"/>
  <c r="BB1828" i="8"/>
  <c r="AY1828" i="8"/>
  <c r="AV1828" i="8"/>
  <c r="BH1828" i="8" s="1"/>
  <c r="AP1828" i="8"/>
  <c r="AM1828" i="8"/>
  <c r="AS1828" i="8" s="1"/>
  <c r="AG1828" i="8"/>
  <c r="AD1828" i="8"/>
  <c r="AJ1828" i="8" s="1"/>
  <c r="X1828" i="8"/>
  <c r="U1828" i="8"/>
  <c r="P1828" i="8"/>
  <c r="M1828" i="8"/>
  <c r="J1828" i="8"/>
  <c r="G1828" i="8"/>
  <c r="D1828" i="8"/>
  <c r="CK1827" i="8"/>
  <c r="CH1827" i="8"/>
  <c r="CE1827" i="8"/>
  <c r="CB1827" i="8"/>
  <c r="BY1827" i="8"/>
  <c r="BU1827" i="8"/>
  <c r="BV1827" i="8" s="1"/>
  <c r="BQ1827" i="8"/>
  <c r="BN1827" i="8"/>
  <c r="BK1827" i="8"/>
  <c r="BR1827" i="8" s="1"/>
  <c r="BE1827" i="8"/>
  <c r="BB1827" i="8"/>
  <c r="AY1827" i="8"/>
  <c r="AV1827" i="8"/>
  <c r="BH1827" i="8" s="1"/>
  <c r="AP1827" i="8"/>
  <c r="AM1827" i="8"/>
  <c r="AS1827" i="8" s="1"/>
  <c r="AG1827" i="8"/>
  <c r="AD1827" i="8"/>
  <c r="AJ1827" i="8" s="1"/>
  <c r="X1827" i="8"/>
  <c r="U1827" i="8"/>
  <c r="P1827" i="8"/>
  <c r="M1827" i="8"/>
  <c r="J1827" i="8"/>
  <c r="G1827" i="8"/>
  <c r="D1827" i="8"/>
  <c r="CK1826" i="8"/>
  <c r="CH1826" i="8"/>
  <c r="CE1826" i="8"/>
  <c r="CB1826" i="8"/>
  <c r="BY1826" i="8"/>
  <c r="BU1826" i="8"/>
  <c r="BV1826" i="8" s="1"/>
  <c r="BQ1826" i="8"/>
  <c r="BN1826" i="8"/>
  <c r="BK1826" i="8"/>
  <c r="BR1826" i="8" s="1"/>
  <c r="BE1826" i="8"/>
  <c r="BB1826" i="8"/>
  <c r="AY1826" i="8"/>
  <c r="AV1826" i="8"/>
  <c r="BH1826" i="8" s="1"/>
  <c r="AP1826" i="8"/>
  <c r="AM1826" i="8"/>
  <c r="AS1826" i="8" s="1"/>
  <c r="AG1826" i="8"/>
  <c r="AD1826" i="8"/>
  <c r="AJ1826" i="8" s="1"/>
  <c r="X1826" i="8"/>
  <c r="U1826" i="8"/>
  <c r="P1826" i="8"/>
  <c r="M1826" i="8"/>
  <c r="J1826" i="8"/>
  <c r="G1826" i="8"/>
  <c r="D1826" i="8"/>
  <c r="CK1825" i="8"/>
  <c r="CH1825" i="8"/>
  <c r="CE1825" i="8"/>
  <c r="CB1825" i="8"/>
  <c r="BY1825" i="8"/>
  <c r="BU1825" i="8"/>
  <c r="BV1825" i="8" s="1"/>
  <c r="BQ1825" i="8"/>
  <c r="BN1825" i="8"/>
  <c r="BK1825" i="8"/>
  <c r="BR1825" i="8" s="1"/>
  <c r="BE1825" i="8"/>
  <c r="BB1825" i="8"/>
  <c r="AY1825" i="8"/>
  <c r="AV1825" i="8"/>
  <c r="BH1825" i="8" s="1"/>
  <c r="AP1825" i="8"/>
  <c r="AM1825" i="8"/>
  <c r="AS1825" i="8" s="1"/>
  <c r="AG1825" i="8"/>
  <c r="AD1825" i="8"/>
  <c r="AJ1825" i="8" s="1"/>
  <c r="X1825" i="8"/>
  <c r="U1825" i="8"/>
  <c r="P1825" i="8"/>
  <c r="M1825" i="8"/>
  <c r="J1825" i="8"/>
  <c r="G1825" i="8"/>
  <c r="D1825" i="8"/>
  <c r="CK1824" i="8"/>
  <c r="CH1824" i="8"/>
  <c r="CE1824" i="8"/>
  <c r="CB1824" i="8"/>
  <c r="BY1824" i="8"/>
  <c r="BU1824" i="8"/>
  <c r="BV1824" i="8" s="1"/>
  <c r="BQ1824" i="8"/>
  <c r="BN1824" i="8"/>
  <c r="BK1824" i="8"/>
  <c r="BR1824" i="8" s="1"/>
  <c r="BE1824" i="8"/>
  <c r="BB1824" i="8"/>
  <c r="AY1824" i="8"/>
  <c r="AV1824" i="8"/>
  <c r="BH1824" i="8" s="1"/>
  <c r="AP1824" i="8"/>
  <c r="AM1824" i="8"/>
  <c r="AS1824" i="8" s="1"/>
  <c r="AG1824" i="8"/>
  <c r="AD1824" i="8"/>
  <c r="AJ1824" i="8" s="1"/>
  <c r="X1824" i="8"/>
  <c r="U1824" i="8"/>
  <c r="P1824" i="8"/>
  <c r="M1824" i="8"/>
  <c r="J1824" i="8"/>
  <c r="G1824" i="8"/>
  <c r="D1824" i="8"/>
  <c r="CK1823" i="8"/>
  <c r="CH1823" i="8"/>
  <c r="CE1823" i="8"/>
  <c r="CB1823" i="8"/>
  <c r="BY1823" i="8"/>
  <c r="BU1823" i="8"/>
  <c r="BV1823" i="8" s="1"/>
  <c r="BQ1823" i="8"/>
  <c r="BN1823" i="8"/>
  <c r="BK1823" i="8"/>
  <c r="BR1823" i="8" s="1"/>
  <c r="BE1823" i="8"/>
  <c r="BB1823" i="8"/>
  <c r="AY1823" i="8"/>
  <c r="AV1823" i="8"/>
  <c r="BH1823" i="8" s="1"/>
  <c r="AP1823" i="8"/>
  <c r="AM1823" i="8"/>
  <c r="AS1823" i="8" s="1"/>
  <c r="AG1823" i="8"/>
  <c r="AD1823" i="8"/>
  <c r="AJ1823" i="8" s="1"/>
  <c r="X1823" i="8"/>
  <c r="U1823" i="8"/>
  <c r="P1823" i="8"/>
  <c r="M1823" i="8"/>
  <c r="J1823" i="8"/>
  <c r="G1823" i="8"/>
  <c r="D1823" i="8"/>
  <c r="CK1822" i="8"/>
  <c r="CH1822" i="8"/>
  <c r="CE1822" i="8"/>
  <c r="CB1822" i="8"/>
  <c r="BY1822" i="8"/>
  <c r="BU1822" i="8"/>
  <c r="BV1822" i="8" s="1"/>
  <c r="BQ1822" i="8"/>
  <c r="BN1822" i="8"/>
  <c r="BK1822" i="8"/>
  <c r="BR1822" i="8" s="1"/>
  <c r="BE1822" i="8"/>
  <c r="BB1822" i="8"/>
  <c r="AY1822" i="8"/>
  <c r="AV1822" i="8"/>
  <c r="BH1822" i="8" s="1"/>
  <c r="AP1822" i="8"/>
  <c r="AM1822" i="8"/>
  <c r="AS1822" i="8" s="1"/>
  <c r="AG1822" i="8"/>
  <c r="AD1822" i="8"/>
  <c r="AJ1822" i="8" s="1"/>
  <c r="X1822" i="8"/>
  <c r="U1822" i="8"/>
  <c r="P1822" i="8"/>
  <c r="M1822" i="8"/>
  <c r="J1822" i="8"/>
  <c r="G1822" i="8"/>
  <c r="D1822" i="8"/>
  <c r="CK1821" i="8"/>
  <c r="CH1821" i="8"/>
  <c r="CE1821" i="8"/>
  <c r="CB1821" i="8"/>
  <c r="BY1821" i="8"/>
  <c r="BU1821" i="8"/>
  <c r="BV1821" i="8" s="1"/>
  <c r="BQ1821" i="8"/>
  <c r="BN1821" i="8"/>
  <c r="BK1821" i="8"/>
  <c r="BR1821" i="8" s="1"/>
  <c r="BE1821" i="8"/>
  <c r="BB1821" i="8"/>
  <c r="AY1821" i="8"/>
  <c r="AV1821" i="8"/>
  <c r="BH1821" i="8" s="1"/>
  <c r="AP1821" i="8"/>
  <c r="AM1821" i="8"/>
  <c r="AS1821" i="8" s="1"/>
  <c r="AG1821" i="8"/>
  <c r="AD1821" i="8"/>
  <c r="AJ1821" i="8" s="1"/>
  <c r="X1821" i="8"/>
  <c r="U1821" i="8"/>
  <c r="P1821" i="8"/>
  <c r="M1821" i="8"/>
  <c r="J1821" i="8"/>
  <c r="G1821" i="8"/>
  <c r="D1821" i="8"/>
  <c r="CK1820" i="8"/>
  <c r="CH1820" i="8"/>
  <c r="CE1820" i="8"/>
  <c r="CB1820" i="8"/>
  <c r="BY1820" i="8"/>
  <c r="BU1820" i="8"/>
  <c r="BV1820" i="8" s="1"/>
  <c r="BQ1820" i="8"/>
  <c r="BN1820" i="8"/>
  <c r="BK1820" i="8"/>
  <c r="BR1820" i="8" s="1"/>
  <c r="BE1820" i="8"/>
  <c r="BB1820" i="8"/>
  <c r="AY1820" i="8"/>
  <c r="AV1820" i="8"/>
  <c r="BH1820" i="8" s="1"/>
  <c r="AP1820" i="8"/>
  <c r="AM1820" i="8"/>
  <c r="AS1820" i="8" s="1"/>
  <c r="AG1820" i="8"/>
  <c r="AD1820" i="8"/>
  <c r="AJ1820" i="8" s="1"/>
  <c r="X1820" i="8"/>
  <c r="U1820" i="8"/>
  <c r="P1820" i="8"/>
  <c r="M1820" i="8"/>
  <c r="J1820" i="8"/>
  <c r="G1820" i="8"/>
  <c r="D1820" i="8"/>
  <c r="CK1819" i="8"/>
  <c r="CH1819" i="8"/>
  <c r="CE1819" i="8"/>
  <c r="CB1819" i="8"/>
  <c r="BY1819" i="8"/>
  <c r="BU1819" i="8"/>
  <c r="BV1819" i="8" s="1"/>
  <c r="BQ1819" i="8"/>
  <c r="BN1819" i="8"/>
  <c r="BK1819" i="8"/>
  <c r="BR1819" i="8" s="1"/>
  <c r="BE1819" i="8"/>
  <c r="BB1819" i="8"/>
  <c r="AY1819" i="8"/>
  <c r="AV1819" i="8"/>
  <c r="BH1819" i="8" s="1"/>
  <c r="AP1819" i="8"/>
  <c r="AM1819" i="8"/>
  <c r="AS1819" i="8" s="1"/>
  <c r="AG1819" i="8"/>
  <c r="AD1819" i="8"/>
  <c r="AJ1819" i="8" s="1"/>
  <c r="X1819" i="8"/>
  <c r="U1819" i="8"/>
  <c r="P1819" i="8"/>
  <c r="M1819" i="8"/>
  <c r="J1819" i="8"/>
  <c r="G1819" i="8"/>
  <c r="D1819" i="8"/>
  <c r="CK1818" i="8"/>
  <c r="CH1818" i="8"/>
  <c r="CE1818" i="8"/>
  <c r="CB1818" i="8"/>
  <c r="BY1818" i="8"/>
  <c r="BU1818" i="8"/>
  <c r="BV1818" i="8" s="1"/>
  <c r="BQ1818" i="8"/>
  <c r="BN1818" i="8"/>
  <c r="BK1818" i="8"/>
  <c r="BR1818" i="8" s="1"/>
  <c r="BE1818" i="8"/>
  <c r="BB1818" i="8"/>
  <c r="AY1818" i="8"/>
  <c r="AV1818" i="8"/>
  <c r="BH1818" i="8" s="1"/>
  <c r="AP1818" i="8"/>
  <c r="AM1818" i="8"/>
  <c r="AS1818" i="8" s="1"/>
  <c r="AG1818" i="8"/>
  <c r="AD1818" i="8"/>
  <c r="AJ1818" i="8" s="1"/>
  <c r="X1818" i="8"/>
  <c r="U1818" i="8"/>
  <c r="P1818" i="8"/>
  <c r="M1818" i="8"/>
  <c r="J1818" i="8"/>
  <c r="G1818" i="8"/>
  <c r="D1818" i="8"/>
  <c r="CK1817" i="8"/>
  <c r="CH1817" i="8"/>
  <c r="CE1817" i="8"/>
  <c r="CB1817" i="8"/>
  <c r="BY1817" i="8"/>
  <c r="BU1817" i="8"/>
  <c r="BV1817" i="8" s="1"/>
  <c r="BQ1817" i="8"/>
  <c r="BN1817" i="8"/>
  <c r="BK1817" i="8"/>
  <c r="BR1817" i="8" s="1"/>
  <c r="BE1817" i="8"/>
  <c r="BB1817" i="8"/>
  <c r="AY1817" i="8"/>
  <c r="AV1817" i="8"/>
  <c r="BH1817" i="8" s="1"/>
  <c r="AP1817" i="8"/>
  <c r="AM1817" i="8"/>
  <c r="AS1817" i="8" s="1"/>
  <c r="AG1817" i="8"/>
  <c r="AD1817" i="8"/>
  <c r="AJ1817" i="8" s="1"/>
  <c r="X1817" i="8"/>
  <c r="U1817" i="8"/>
  <c r="P1817" i="8"/>
  <c r="M1817" i="8"/>
  <c r="J1817" i="8"/>
  <c r="G1817" i="8"/>
  <c r="D1817" i="8"/>
  <c r="CK1816" i="8"/>
  <c r="CH1816" i="8"/>
  <c r="CE1816" i="8"/>
  <c r="CB1816" i="8"/>
  <c r="BY1816" i="8"/>
  <c r="BU1816" i="8"/>
  <c r="BV1816" i="8" s="1"/>
  <c r="BQ1816" i="8"/>
  <c r="BN1816" i="8"/>
  <c r="BK1816" i="8"/>
  <c r="BR1816" i="8" s="1"/>
  <c r="BE1816" i="8"/>
  <c r="BB1816" i="8"/>
  <c r="AY1816" i="8"/>
  <c r="AV1816" i="8"/>
  <c r="BH1816" i="8" s="1"/>
  <c r="AP1816" i="8"/>
  <c r="AM1816" i="8"/>
  <c r="AS1816" i="8" s="1"/>
  <c r="AG1816" i="8"/>
  <c r="AD1816" i="8"/>
  <c r="AJ1816" i="8" s="1"/>
  <c r="X1816" i="8"/>
  <c r="U1816" i="8"/>
  <c r="P1816" i="8"/>
  <c r="M1816" i="8"/>
  <c r="J1816" i="8"/>
  <c r="G1816" i="8"/>
  <c r="D1816" i="8"/>
  <c r="CK1815" i="8"/>
  <c r="CH1815" i="8"/>
  <c r="CE1815" i="8"/>
  <c r="CB1815" i="8"/>
  <c r="BY1815" i="8"/>
  <c r="BU1815" i="8"/>
  <c r="BV1815" i="8" s="1"/>
  <c r="BQ1815" i="8"/>
  <c r="BN1815" i="8"/>
  <c r="BK1815" i="8"/>
  <c r="BR1815" i="8" s="1"/>
  <c r="BE1815" i="8"/>
  <c r="BB1815" i="8"/>
  <c r="AY1815" i="8"/>
  <c r="AV1815" i="8"/>
  <c r="BH1815" i="8" s="1"/>
  <c r="AP1815" i="8"/>
  <c r="AM1815" i="8"/>
  <c r="AS1815" i="8" s="1"/>
  <c r="AG1815" i="8"/>
  <c r="AD1815" i="8"/>
  <c r="AJ1815" i="8" s="1"/>
  <c r="X1815" i="8"/>
  <c r="U1815" i="8"/>
  <c r="P1815" i="8"/>
  <c r="M1815" i="8"/>
  <c r="J1815" i="8"/>
  <c r="G1815" i="8"/>
  <c r="D1815" i="8"/>
  <c r="CK1814" i="8"/>
  <c r="CH1814" i="8"/>
  <c r="CE1814" i="8"/>
  <c r="CB1814" i="8"/>
  <c r="BY1814" i="8"/>
  <c r="BU1814" i="8"/>
  <c r="BV1814" i="8" s="1"/>
  <c r="BQ1814" i="8"/>
  <c r="BN1814" i="8"/>
  <c r="BK1814" i="8"/>
  <c r="BR1814" i="8" s="1"/>
  <c r="BE1814" i="8"/>
  <c r="BB1814" i="8"/>
  <c r="AY1814" i="8"/>
  <c r="AV1814" i="8"/>
  <c r="BH1814" i="8" s="1"/>
  <c r="AP1814" i="8"/>
  <c r="AM1814" i="8"/>
  <c r="AS1814" i="8" s="1"/>
  <c r="AG1814" i="8"/>
  <c r="AD1814" i="8"/>
  <c r="AJ1814" i="8" s="1"/>
  <c r="X1814" i="8"/>
  <c r="U1814" i="8"/>
  <c r="P1814" i="8"/>
  <c r="M1814" i="8"/>
  <c r="J1814" i="8"/>
  <c r="G1814" i="8"/>
  <c r="D1814" i="8"/>
  <c r="CK1813" i="8"/>
  <c r="CH1813" i="8"/>
  <c r="CE1813" i="8"/>
  <c r="CB1813" i="8"/>
  <c r="BY1813" i="8"/>
  <c r="BU1813" i="8"/>
  <c r="BV1813" i="8" s="1"/>
  <c r="BQ1813" i="8"/>
  <c r="BN1813" i="8"/>
  <c r="BK1813" i="8"/>
  <c r="BR1813" i="8" s="1"/>
  <c r="BE1813" i="8"/>
  <c r="BB1813" i="8"/>
  <c r="AY1813" i="8"/>
  <c r="AV1813" i="8"/>
  <c r="BH1813" i="8" s="1"/>
  <c r="AP1813" i="8"/>
  <c r="AM1813" i="8"/>
  <c r="AS1813" i="8" s="1"/>
  <c r="AG1813" i="8"/>
  <c r="AD1813" i="8"/>
  <c r="AJ1813" i="8" s="1"/>
  <c r="X1813" i="8"/>
  <c r="U1813" i="8"/>
  <c r="P1813" i="8"/>
  <c r="M1813" i="8"/>
  <c r="J1813" i="8"/>
  <c r="G1813" i="8"/>
  <c r="D1813" i="8"/>
  <c r="CK1812" i="8"/>
  <c r="CH1812" i="8"/>
  <c r="CE1812" i="8"/>
  <c r="CB1812" i="8"/>
  <c r="BY1812" i="8"/>
  <c r="BU1812" i="8"/>
  <c r="BV1812" i="8" s="1"/>
  <c r="BQ1812" i="8"/>
  <c r="BN1812" i="8"/>
  <c r="BK1812" i="8"/>
  <c r="BR1812" i="8" s="1"/>
  <c r="BE1812" i="8"/>
  <c r="BB1812" i="8"/>
  <c r="AY1812" i="8"/>
  <c r="AV1812" i="8"/>
  <c r="BH1812" i="8" s="1"/>
  <c r="AP1812" i="8"/>
  <c r="AM1812" i="8"/>
  <c r="AS1812" i="8" s="1"/>
  <c r="AG1812" i="8"/>
  <c r="AD1812" i="8"/>
  <c r="AJ1812" i="8" s="1"/>
  <c r="X1812" i="8"/>
  <c r="U1812" i="8"/>
  <c r="P1812" i="8"/>
  <c r="M1812" i="8"/>
  <c r="J1812" i="8"/>
  <c r="G1812" i="8"/>
  <c r="D1812" i="8"/>
  <c r="CK1811" i="8"/>
  <c r="CH1811" i="8"/>
  <c r="CE1811" i="8"/>
  <c r="CB1811" i="8"/>
  <c r="BY1811" i="8"/>
  <c r="BU1811" i="8"/>
  <c r="BV1811" i="8" s="1"/>
  <c r="BQ1811" i="8"/>
  <c r="BN1811" i="8"/>
  <c r="BK1811" i="8"/>
  <c r="BR1811" i="8" s="1"/>
  <c r="BE1811" i="8"/>
  <c r="BB1811" i="8"/>
  <c r="AY1811" i="8"/>
  <c r="AV1811" i="8"/>
  <c r="BH1811" i="8" s="1"/>
  <c r="AP1811" i="8"/>
  <c r="AM1811" i="8"/>
  <c r="AS1811" i="8" s="1"/>
  <c r="AG1811" i="8"/>
  <c r="AD1811" i="8"/>
  <c r="AJ1811" i="8" s="1"/>
  <c r="X1811" i="8"/>
  <c r="U1811" i="8"/>
  <c r="P1811" i="8"/>
  <c r="M1811" i="8"/>
  <c r="J1811" i="8"/>
  <c r="G1811" i="8"/>
  <c r="D1811" i="8"/>
  <c r="CK1810" i="8"/>
  <c r="CH1810" i="8"/>
  <c r="CE1810" i="8"/>
  <c r="CB1810" i="8"/>
  <c r="BY1810" i="8"/>
  <c r="BU1810" i="8"/>
  <c r="BV1810" i="8" s="1"/>
  <c r="BQ1810" i="8"/>
  <c r="BN1810" i="8"/>
  <c r="BK1810" i="8"/>
  <c r="BR1810" i="8" s="1"/>
  <c r="BE1810" i="8"/>
  <c r="BB1810" i="8"/>
  <c r="AY1810" i="8"/>
  <c r="AV1810" i="8"/>
  <c r="BH1810" i="8" s="1"/>
  <c r="AP1810" i="8"/>
  <c r="AM1810" i="8"/>
  <c r="AS1810" i="8" s="1"/>
  <c r="AG1810" i="8"/>
  <c r="AD1810" i="8"/>
  <c r="AJ1810" i="8" s="1"/>
  <c r="X1810" i="8"/>
  <c r="U1810" i="8"/>
  <c r="P1810" i="8"/>
  <c r="M1810" i="8"/>
  <c r="J1810" i="8"/>
  <c r="G1810" i="8"/>
  <c r="D1810" i="8"/>
  <c r="CK1809" i="8"/>
  <c r="CH1809" i="8"/>
  <c r="CE1809" i="8"/>
  <c r="CB1809" i="8"/>
  <c r="BY1809" i="8"/>
  <c r="BU1809" i="8"/>
  <c r="BV1809" i="8" s="1"/>
  <c r="BQ1809" i="8"/>
  <c r="BN1809" i="8"/>
  <c r="BK1809" i="8"/>
  <c r="BR1809" i="8" s="1"/>
  <c r="BE1809" i="8"/>
  <c r="BB1809" i="8"/>
  <c r="AY1809" i="8"/>
  <c r="AV1809" i="8"/>
  <c r="BH1809" i="8" s="1"/>
  <c r="AP1809" i="8"/>
  <c r="AM1809" i="8"/>
  <c r="AS1809" i="8" s="1"/>
  <c r="AG1809" i="8"/>
  <c r="AD1809" i="8"/>
  <c r="AJ1809" i="8" s="1"/>
  <c r="X1809" i="8"/>
  <c r="U1809" i="8"/>
  <c r="P1809" i="8"/>
  <c r="M1809" i="8"/>
  <c r="J1809" i="8"/>
  <c r="G1809" i="8"/>
  <c r="D1809" i="8"/>
  <c r="CK1808" i="8"/>
  <c r="CH1808" i="8"/>
  <c r="CE1808" i="8"/>
  <c r="CB1808" i="8"/>
  <c r="BY1808" i="8"/>
  <c r="BU1808" i="8"/>
  <c r="BV1808" i="8" s="1"/>
  <c r="BQ1808" i="8"/>
  <c r="BN1808" i="8"/>
  <c r="BK1808" i="8"/>
  <c r="BR1808" i="8" s="1"/>
  <c r="BE1808" i="8"/>
  <c r="BB1808" i="8"/>
  <c r="AY1808" i="8"/>
  <c r="AV1808" i="8"/>
  <c r="BH1808" i="8" s="1"/>
  <c r="AP1808" i="8"/>
  <c r="AM1808" i="8"/>
  <c r="AS1808" i="8" s="1"/>
  <c r="AG1808" i="8"/>
  <c r="AD1808" i="8"/>
  <c r="AJ1808" i="8" s="1"/>
  <c r="X1808" i="8"/>
  <c r="U1808" i="8"/>
  <c r="P1808" i="8"/>
  <c r="M1808" i="8"/>
  <c r="J1808" i="8"/>
  <c r="G1808" i="8"/>
  <c r="D1808" i="8"/>
  <c r="CK1807" i="8"/>
  <c r="CH1807" i="8"/>
  <c r="CE1807" i="8"/>
  <c r="CB1807" i="8"/>
  <c r="BY1807" i="8"/>
  <c r="BU1807" i="8"/>
  <c r="BV1807" i="8" s="1"/>
  <c r="BQ1807" i="8"/>
  <c r="BN1807" i="8"/>
  <c r="BK1807" i="8"/>
  <c r="BR1807" i="8" s="1"/>
  <c r="BE1807" i="8"/>
  <c r="BB1807" i="8"/>
  <c r="AY1807" i="8"/>
  <c r="AV1807" i="8"/>
  <c r="BH1807" i="8" s="1"/>
  <c r="AP1807" i="8"/>
  <c r="AM1807" i="8"/>
  <c r="AS1807" i="8" s="1"/>
  <c r="AG1807" i="8"/>
  <c r="AD1807" i="8"/>
  <c r="AJ1807" i="8" s="1"/>
  <c r="X1807" i="8"/>
  <c r="U1807" i="8"/>
  <c r="P1807" i="8"/>
  <c r="M1807" i="8"/>
  <c r="J1807" i="8"/>
  <c r="G1807" i="8"/>
  <c r="D1807" i="8"/>
  <c r="CK1806" i="8"/>
  <c r="CH1806" i="8"/>
  <c r="CE1806" i="8"/>
  <c r="CB1806" i="8"/>
  <c r="BY1806" i="8"/>
  <c r="BU1806" i="8"/>
  <c r="BV1806" i="8" s="1"/>
  <c r="BQ1806" i="8"/>
  <c r="BN1806" i="8"/>
  <c r="BK1806" i="8"/>
  <c r="BR1806" i="8" s="1"/>
  <c r="BE1806" i="8"/>
  <c r="BB1806" i="8"/>
  <c r="AY1806" i="8"/>
  <c r="AV1806" i="8"/>
  <c r="BH1806" i="8" s="1"/>
  <c r="AP1806" i="8"/>
  <c r="AM1806" i="8"/>
  <c r="AS1806" i="8" s="1"/>
  <c r="AG1806" i="8"/>
  <c r="AD1806" i="8"/>
  <c r="AJ1806" i="8" s="1"/>
  <c r="X1806" i="8"/>
  <c r="U1806" i="8"/>
  <c r="P1806" i="8"/>
  <c r="M1806" i="8"/>
  <c r="J1806" i="8"/>
  <c r="G1806" i="8"/>
  <c r="D1806" i="8"/>
  <c r="CK1805" i="8"/>
  <c r="CH1805" i="8"/>
  <c r="CE1805" i="8"/>
  <c r="CB1805" i="8"/>
  <c r="BY1805" i="8"/>
  <c r="BU1805" i="8"/>
  <c r="BV1805" i="8" s="1"/>
  <c r="BQ1805" i="8"/>
  <c r="BN1805" i="8"/>
  <c r="BK1805" i="8"/>
  <c r="BR1805" i="8" s="1"/>
  <c r="BE1805" i="8"/>
  <c r="BB1805" i="8"/>
  <c r="AY1805" i="8"/>
  <c r="AV1805" i="8"/>
  <c r="BH1805" i="8" s="1"/>
  <c r="AP1805" i="8"/>
  <c r="AM1805" i="8"/>
  <c r="AS1805" i="8" s="1"/>
  <c r="AG1805" i="8"/>
  <c r="AD1805" i="8"/>
  <c r="AJ1805" i="8" s="1"/>
  <c r="X1805" i="8"/>
  <c r="U1805" i="8"/>
  <c r="P1805" i="8"/>
  <c r="M1805" i="8"/>
  <c r="J1805" i="8"/>
  <c r="G1805" i="8"/>
  <c r="D1805" i="8"/>
  <c r="CK1804" i="8"/>
  <c r="CH1804" i="8"/>
  <c r="CE1804" i="8"/>
  <c r="CB1804" i="8"/>
  <c r="BY1804" i="8"/>
  <c r="BU1804" i="8"/>
  <c r="BV1804" i="8" s="1"/>
  <c r="BQ1804" i="8"/>
  <c r="BN1804" i="8"/>
  <c r="BK1804" i="8"/>
  <c r="BR1804" i="8" s="1"/>
  <c r="BE1804" i="8"/>
  <c r="BB1804" i="8"/>
  <c r="AY1804" i="8"/>
  <c r="AV1804" i="8"/>
  <c r="BH1804" i="8" s="1"/>
  <c r="AP1804" i="8"/>
  <c r="AM1804" i="8"/>
  <c r="AS1804" i="8" s="1"/>
  <c r="AG1804" i="8"/>
  <c r="AD1804" i="8"/>
  <c r="AJ1804" i="8" s="1"/>
  <c r="X1804" i="8"/>
  <c r="U1804" i="8"/>
  <c r="P1804" i="8"/>
  <c r="M1804" i="8"/>
  <c r="J1804" i="8"/>
  <c r="G1804" i="8"/>
  <c r="D1804" i="8"/>
  <c r="CK1803" i="8"/>
  <c r="CH1803" i="8"/>
  <c r="CE1803" i="8"/>
  <c r="CB1803" i="8"/>
  <c r="BY1803" i="8"/>
  <c r="BU1803" i="8"/>
  <c r="BV1803" i="8" s="1"/>
  <c r="BQ1803" i="8"/>
  <c r="BN1803" i="8"/>
  <c r="BK1803" i="8"/>
  <c r="BR1803" i="8" s="1"/>
  <c r="BE1803" i="8"/>
  <c r="BB1803" i="8"/>
  <c r="AY1803" i="8"/>
  <c r="AV1803" i="8"/>
  <c r="BH1803" i="8" s="1"/>
  <c r="AP1803" i="8"/>
  <c r="AM1803" i="8"/>
  <c r="AS1803" i="8" s="1"/>
  <c r="AG1803" i="8"/>
  <c r="AD1803" i="8"/>
  <c r="AJ1803" i="8" s="1"/>
  <c r="X1803" i="8"/>
  <c r="U1803" i="8"/>
  <c r="P1803" i="8"/>
  <c r="M1803" i="8"/>
  <c r="J1803" i="8"/>
  <c r="G1803" i="8"/>
  <c r="D1803" i="8"/>
  <c r="CK1802" i="8"/>
  <c r="CH1802" i="8"/>
  <c r="CE1802" i="8"/>
  <c r="CB1802" i="8"/>
  <c r="BY1802" i="8"/>
  <c r="BU1802" i="8"/>
  <c r="BV1802" i="8" s="1"/>
  <c r="BQ1802" i="8"/>
  <c r="BN1802" i="8"/>
  <c r="BK1802" i="8"/>
  <c r="BR1802" i="8" s="1"/>
  <c r="BE1802" i="8"/>
  <c r="BB1802" i="8"/>
  <c r="AY1802" i="8"/>
  <c r="AV1802" i="8"/>
  <c r="BH1802" i="8" s="1"/>
  <c r="AP1802" i="8"/>
  <c r="AM1802" i="8"/>
  <c r="AS1802" i="8" s="1"/>
  <c r="AG1802" i="8"/>
  <c r="AD1802" i="8"/>
  <c r="AJ1802" i="8" s="1"/>
  <c r="X1802" i="8"/>
  <c r="U1802" i="8"/>
  <c r="P1802" i="8"/>
  <c r="M1802" i="8"/>
  <c r="J1802" i="8"/>
  <c r="G1802" i="8"/>
  <c r="D1802" i="8"/>
  <c r="CK1801" i="8"/>
  <c r="CH1801" i="8"/>
  <c r="CE1801" i="8"/>
  <c r="CB1801" i="8"/>
  <c r="BY1801" i="8"/>
  <c r="BU1801" i="8"/>
  <c r="BV1801" i="8" s="1"/>
  <c r="BQ1801" i="8"/>
  <c r="BN1801" i="8"/>
  <c r="BK1801" i="8"/>
  <c r="BR1801" i="8" s="1"/>
  <c r="BE1801" i="8"/>
  <c r="BB1801" i="8"/>
  <c r="AY1801" i="8"/>
  <c r="AV1801" i="8"/>
  <c r="BH1801" i="8" s="1"/>
  <c r="AP1801" i="8"/>
  <c r="AM1801" i="8"/>
  <c r="AS1801" i="8" s="1"/>
  <c r="AG1801" i="8"/>
  <c r="AD1801" i="8"/>
  <c r="AJ1801" i="8" s="1"/>
  <c r="X1801" i="8"/>
  <c r="U1801" i="8"/>
  <c r="P1801" i="8"/>
  <c r="M1801" i="8"/>
  <c r="J1801" i="8"/>
  <c r="G1801" i="8"/>
  <c r="D1801" i="8"/>
  <c r="CK1800" i="8"/>
  <c r="CH1800" i="8"/>
  <c r="CE1800" i="8"/>
  <c r="CB1800" i="8"/>
  <c r="BY1800" i="8"/>
  <c r="BU1800" i="8"/>
  <c r="BV1800" i="8" s="1"/>
  <c r="BQ1800" i="8"/>
  <c r="BN1800" i="8"/>
  <c r="BK1800" i="8"/>
  <c r="BR1800" i="8" s="1"/>
  <c r="BE1800" i="8"/>
  <c r="BB1800" i="8"/>
  <c r="AY1800" i="8"/>
  <c r="AV1800" i="8"/>
  <c r="BH1800" i="8" s="1"/>
  <c r="AP1800" i="8"/>
  <c r="AM1800" i="8"/>
  <c r="AS1800" i="8" s="1"/>
  <c r="AG1800" i="8"/>
  <c r="AD1800" i="8"/>
  <c r="AJ1800" i="8" s="1"/>
  <c r="X1800" i="8"/>
  <c r="U1800" i="8"/>
  <c r="P1800" i="8"/>
  <c r="M1800" i="8"/>
  <c r="J1800" i="8"/>
  <c r="G1800" i="8"/>
  <c r="D1800" i="8"/>
  <c r="CK1799" i="8"/>
  <c r="CH1799" i="8"/>
  <c r="CE1799" i="8"/>
  <c r="CB1799" i="8"/>
  <c r="BY1799" i="8"/>
  <c r="BU1799" i="8"/>
  <c r="BV1799" i="8" s="1"/>
  <c r="BQ1799" i="8"/>
  <c r="BN1799" i="8"/>
  <c r="BK1799" i="8"/>
  <c r="BR1799" i="8" s="1"/>
  <c r="BE1799" i="8"/>
  <c r="BB1799" i="8"/>
  <c r="AY1799" i="8"/>
  <c r="AV1799" i="8"/>
  <c r="BH1799" i="8" s="1"/>
  <c r="AP1799" i="8"/>
  <c r="AM1799" i="8"/>
  <c r="AS1799" i="8" s="1"/>
  <c r="AG1799" i="8"/>
  <c r="AD1799" i="8"/>
  <c r="AJ1799" i="8" s="1"/>
  <c r="X1799" i="8"/>
  <c r="U1799" i="8"/>
  <c r="P1799" i="8"/>
  <c r="M1799" i="8"/>
  <c r="J1799" i="8"/>
  <c r="G1799" i="8"/>
  <c r="D1799" i="8"/>
  <c r="CK1798" i="8"/>
  <c r="CH1798" i="8"/>
  <c r="CE1798" i="8"/>
  <c r="CB1798" i="8"/>
  <c r="BY1798" i="8"/>
  <c r="BU1798" i="8"/>
  <c r="BV1798" i="8" s="1"/>
  <c r="BQ1798" i="8"/>
  <c r="BN1798" i="8"/>
  <c r="BK1798" i="8"/>
  <c r="BR1798" i="8" s="1"/>
  <c r="BE1798" i="8"/>
  <c r="BB1798" i="8"/>
  <c r="AY1798" i="8"/>
  <c r="AV1798" i="8"/>
  <c r="BH1798" i="8" s="1"/>
  <c r="AP1798" i="8"/>
  <c r="AM1798" i="8"/>
  <c r="AS1798" i="8" s="1"/>
  <c r="AG1798" i="8"/>
  <c r="AD1798" i="8"/>
  <c r="AJ1798" i="8" s="1"/>
  <c r="X1798" i="8"/>
  <c r="U1798" i="8"/>
  <c r="P1798" i="8"/>
  <c r="M1798" i="8"/>
  <c r="J1798" i="8"/>
  <c r="G1798" i="8"/>
  <c r="D1798" i="8"/>
  <c r="CK1797" i="8"/>
  <c r="CH1797" i="8"/>
  <c r="CE1797" i="8"/>
  <c r="CB1797" i="8"/>
  <c r="BY1797" i="8"/>
  <c r="BU1797" i="8"/>
  <c r="BV1797" i="8" s="1"/>
  <c r="BQ1797" i="8"/>
  <c r="BN1797" i="8"/>
  <c r="BK1797" i="8"/>
  <c r="BR1797" i="8" s="1"/>
  <c r="BE1797" i="8"/>
  <c r="BB1797" i="8"/>
  <c r="AY1797" i="8"/>
  <c r="AV1797" i="8"/>
  <c r="BH1797" i="8" s="1"/>
  <c r="AP1797" i="8"/>
  <c r="AM1797" i="8"/>
  <c r="AS1797" i="8" s="1"/>
  <c r="AG1797" i="8"/>
  <c r="AD1797" i="8"/>
  <c r="AJ1797" i="8" s="1"/>
  <c r="X1797" i="8"/>
  <c r="U1797" i="8"/>
  <c r="P1797" i="8"/>
  <c r="M1797" i="8"/>
  <c r="J1797" i="8"/>
  <c r="G1797" i="8"/>
  <c r="D1797" i="8"/>
  <c r="CK1796" i="8"/>
  <c r="CH1796" i="8"/>
  <c r="CE1796" i="8"/>
  <c r="CB1796" i="8"/>
  <c r="BY1796" i="8"/>
  <c r="BU1796" i="8"/>
  <c r="BV1796" i="8" s="1"/>
  <c r="BQ1796" i="8"/>
  <c r="BN1796" i="8"/>
  <c r="BK1796" i="8"/>
  <c r="BR1796" i="8" s="1"/>
  <c r="BE1796" i="8"/>
  <c r="BB1796" i="8"/>
  <c r="AY1796" i="8"/>
  <c r="AV1796" i="8"/>
  <c r="BH1796" i="8" s="1"/>
  <c r="AP1796" i="8"/>
  <c r="AM1796" i="8"/>
  <c r="AS1796" i="8" s="1"/>
  <c r="AG1796" i="8"/>
  <c r="AD1796" i="8"/>
  <c r="AJ1796" i="8" s="1"/>
  <c r="X1796" i="8"/>
  <c r="U1796" i="8"/>
  <c r="P1796" i="8"/>
  <c r="M1796" i="8"/>
  <c r="J1796" i="8"/>
  <c r="G1796" i="8"/>
  <c r="D1796" i="8"/>
  <c r="CK1795" i="8"/>
  <c r="CH1795" i="8"/>
  <c r="CE1795" i="8"/>
  <c r="CB1795" i="8"/>
  <c r="BY1795" i="8"/>
  <c r="BU1795" i="8"/>
  <c r="BV1795" i="8" s="1"/>
  <c r="BQ1795" i="8"/>
  <c r="BN1795" i="8"/>
  <c r="BK1795" i="8"/>
  <c r="BR1795" i="8" s="1"/>
  <c r="BE1795" i="8"/>
  <c r="BB1795" i="8"/>
  <c r="AY1795" i="8"/>
  <c r="AV1795" i="8"/>
  <c r="BH1795" i="8" s="1"/>
  <c r="AP1795" i="8"/>
  <c r="AM1795" i="8"/>
  <c r="AS1795" i="8" s="1"/>
  <c r="AG1795" i="8"/>
  <c r="AD1795" i="8"/>
  <c r="AJ1795" i="8" s="1"/>
  <c r="X1795" i="8"/>
  <c r="U1795" i="8"/>
  <c r="P1795" i="8"/>
  <c r="M1795" i="8"/>
  <c r="J1795" i="8"/>
  <c r="G1795" i="8"/>
  <c r="D1795" i="8"/>
  <c r="CK1794" i="8"/>
  <c r="CH1794" i="8"/>
  <c r="CE1794" i="8"/>
  <c r="CB1794" i="8"/>
  <c r="BY1794" i="8"/>
  <c r="BU1794" i="8"/>
  <c r="BV1794" i="8" s="1"/>
  <c r="BQ1794" i="8"/>
  <c r="BN1794" i="8"/>
  <c r="BK1794" i="8"/>
  <c r="BR1794" i="8" s="1"/>
  <c r="BE1794" i="8"/>
  <c r="BB1794" i="8"/>
  <c r="AY1794" i="8"/>
  <c r="AV1794" i="8"/>
  <c r="BH1794" i="8" s="1"/>
  <c r="AP1794" i="8"/>
  <c r="AM1794" i="8"/>
  <c r="AS1794" i="8" s="1"/>
  <c r="AG1794" i="8"/>
  <c r="AD1794" i="8"/>
  <c r="AJ1794" i="8" s="1"/>
  <c r="X1794" i="8"/>
  <c r="U1794" i="8"/>
  <c r="P1794" i="8"/>
  <c r="M1794" i="8"/>
  <c r="J1794" i="8"/>
  <c r="G1794" i="8"/>
  <c r="D1794" i="8"/>
  <c r="CK1793" i="8"/>
  <c r="CH1793" i="8"/>
  <c r="CE1793" i="8"/>
  <c r="CB1793" i="8"/>
  <c r="BY1793" i="8"/>
  <c r="BU1793" i="8"/>
  <c r="BV1793" i="8" s="1"/>
  <c r="BQ1793" i="8"/>
  <c r="BN1793" i="8"/>
  <c r="BK1793" i="8"/>
  <c r="BR1793" i="8" s="1"/>
  <c r="BE1793" i="8"/>
  <c r="BB1793" i="8"/>
  <c r="AY1793" i="8"/>
  <c r="AV1793" i="8"/>
  <c r="BH1793" i="8" s="1"/>
  <c r="AP1793" i="8"/>
  <c r="AM1793" i="8"/>
  <c r="AS1793" i="8" s="1"/>
  <c r="AG1793" i="8"/>
  <c r="AD1793" i="8"/>
  <c r="AJ1793" i="8" s="1"/>
  <c r="X1793" i="8"/>
  <c r="U1793" i="8"/>
  <c r="P1793" i="8"/>
  <c r="M1793" i="8"/>
  <c r="J1793" i="8"/>
  <c r="G1793" i="8"/>
  <c r="D1793" i="8"/>
  <c r="CK1792" i="8"/>
  <c r="CH1792" i="8"/>
  <c r="CE1792" i="8"/>
  <c r="CB1792" i="8"/>
  <c r="BY1792" i="8"/>
  <c r="BU1792" i="8"/>
  <c r="BV1792" i="8" s="1"/>
  <c r="BQ1792" i="8"/>
  <c r="BN1792" i="8"/>
  <c r="BK1792" i="8"/>
  <c r="BR1792" i="8" s="1"/>
  <c r="BE1792" i="8"/>
  <c r="BB1792" i="8"/>
  <c r="AY1792" i="8"/>
  <c r="AV1792" i="8"/>
  <c r="BH1792" i="8" s="1"/>
  <c r="AP1792" i="8"/>
  <c r="AM1792" i="8"/>
  <c r="AS1792" i="8" s="1"/>
  <c r="AG1792" i="8"/>
  <c r="AD1792" i="8"/>
  <c r="AJ1792" i="8" s="1"/>
  <c r="X1792" i="8"/>
  <c r="U1792" i="8"/>
  <c r="P1792" i="8"/>
  <c r="M1792" i="8"/>
  <c r="J1792" i="8"/>
  <c r="G1792" i="8"/>
  <c r="D1792" i="8"/>
  <c r="CK1791" i="8"/>
  <c r="CH1791" i="8"/>
  <c r="CE1791" i="8"/>
  <c r="CB1791" i="8"/>
  <c r="BY1791" i="8"/>
  <c r="BU1791" i="8"/>
  <c r="BV1791" i="8" s="1"/>
  <c r="BQ1791" i="8"/>
  <c r="BN1791" i="8"/>
  <c r="BK1791" i="8"/>
  <c r="BR1791" i="8" s="1"/>
  <c r="BE1791" i="8"/>
  <c r="BB1791" i="8"/>
  <c r="AY1791" i="8"/>
  <c r="AV1791" i="8"/>
  <c r="BH1791" i="8" s="1"/>
  <c r="AP1791" i="8"/>
  <c r="AM1791" i="8"/>
  <c r="AS1791" i="8" s="1"/>
  <c r="AG1791" i="8"/>
  <c r="AD1791" i="8"/>
  <c r="AJ1791" i="8" s="1"/>
  <c r="X1791" i="8"/>
  <c r="U1791" i="8"/>
  <c r="P1791" i="8"/>
  <c r="M1791" i="8"/>
  <c r="J1791" i="8"/>
  <c r="G1791" i="8"/>
  <c r="D1791" i="8"/>
  <c r="CK1790" i="8"/>
  <c r="CH1790" i="8"/>
  <c r="CE1790" i="8"/>
  <c r="CB1790" i="8"/>
  <c r="BY1790" i="8"/>
  <c r="BU1790" i="8"/>
  <c r="BV1790" i="8" s="1"/>
  <c r="BQ1790" i="8"/>
  <c r="BN1790" i="8"/>
  <c r="BK1790" i="8"/>
  <c r="BR1790" i="8" s="1"/>
  <c r="BE1790" i="8"/>
  <c r="BB1790" i="8"/>
  <c r="AY1790" i="8"/>
  <c r="AV1790" i="8"/>
  <c r="BH1790" i="8" s="1"/>
  <c r="AP1790" i="8"/>
  <c r="AM1790" i="8"/>
  <c r="AS1790" i="8" s="1"/>
  <c r="AG1790" i="8"/>
  <c r="AD1790" i="8"/>
  <c r="AJ1790" i="8" s="1"/>
  <c r="X1790" i="8"/>
  <c r="U1790" i="8"/>
  <c r="P1790" i="8"/>
  <c r="M1790" i="8"/>
  <c r="J1790" i="8"/>
  <c r="G1790" i="8"/>
  <c r="D1790" i="8"/>
  <c r="CK1789" i="8"/>
  <c r="CH1789" i="8"/>
  <c r="CE1789" i="8"/>
  <c r="CB1789" i="8"/>
  <c r="BY1789" i="8"/>
  <c r="BU1789" i="8"/>
  <c r="BV1789" i="8" s="1"/>
  <c r="BQ1789" i="8"/>
  <c r="BN1789" i="8"/>
  <c r="BK1789" i="8"/>
  <c r="BR1789" i="8" s="1"/>
  <c r="BE1789" i="8"/>
  <c r="BB1789" i="8"/>
  <c r="AY1789" i="8"/>
  <c r="AV1789" i="8"/>
  <c r="BH1789" i="8" s="1"/>
  <c r="AP1789" i="8"/>
  <c r="AM1789" i="8"/>
  <c r="AS1789" i="8" s="1"/>
  <c r="AG1789" i="8"/>
  <c r="AD1789" i="8"/>
  <c r="AJ1789" i="8" s="1"/>
  <c r="X1789" i="8"/>
  <c r="U1789" i="8"/>
  <c r="P1789" i="8"/>
  <c r="M1789" i="8"/>
  <c r="J1789" i="8"/>
  <c r="G1789" i="8"/>
  <c r="D1789" i="8"/>
  <c r="CK1788" i="8"/>
  <c r="CH1788" i="8"/>
  <c r="CE1788" i="8"/>
  <c r="CB1788" i="8"/>
  <c r="BY1788" i="8"/>
  <c r="BU1788" i="8"/>
  <c r="BV1788" i="8" s="1"/>
  <c r="BQ1788" i="8"/>
  <c r="BN1788" i="8"/>
  <c r="BK1788" i="8"/>
  <c r="BR1788" i="8" s="1"/>
  <c r="BE1788" i="8"/>
  <c r="BB1788" i="8"/>
  <c r="AY1788" i="8"/>
  <c r="AV1788" i="8"/>
  <c r="BH1788" i="8" s="1"/>
  <c r="AP1788" i="8"/>
  <c r="AM1788" i="8"/>
  <c r="AS1788" i="8" s="1"/>
  <c r="AG1788" i="8"/>
  <c r="AD1788" i="8"/>
  <c r="AJ1788" i="8" s="1"/>
  <c r="X1788" i="8"/>
  <c r="U1788" i="8"/>
  <c r="P1788" i="8"/>
  <c r="M1788" i="8"/>
  <c r="J1788" i="8"/>
  <c r="G1788" i="8"/>
  <c r="D1788" i="8"/>
  <c r="CK1787" i="8"/>
  <c r="CH1787" i="8"/>
  <c r="CE1787" i="8"/>
  <c r="CB1787" i="8"/>
  <c r="BY1787" i="8"/>
  <c r="BU1787" i="8"/>
  <c r="BV1787" i="8" s="1"/>
  <c r="BQ1787" i="8"/>
  <c r="BN1787" i="8"/>
  <c r="BK1787" i="8"/>
  <c r="BR1787" i="8" s="1"/>
  <c r="BE1787" i="8"/>
  <c r="BB1787" i="8"/>
  <c r="AY1787" i="8"/>
  <c r="AV1787" i="8"/>
  <c r="BH1787" i="8" s="1"/>
  <c r="AP1787" i="8"/>
  <c r="AM1787" i="8"/>
  <c r="AS1787" i="8" s="1"/>
  <c r="AG1787" i="8"/>
  <c r="AD1787" i="8"/>
  <c r="AJ1787" i="8" s="1"/>
  <c r="X1787" i="8"/>
  <c r="U1787" i="8"/>
  <c r="P1787" i="8"/>
  <c r="M1787" i="8"/>
  <c r="J1787" i="8"/>
  <c r="G1787" i="8"/>
  <c r="D1787" i="8"/>
  <c r="CK1786" i="8"/>
  <c r="CH1786" i="8"/>
  <c r="CE1786" i="8"/>
  <c r="CB1786" i="8"/>
  <c r="BY1786" i="8"/>
  <c r="BU1786" i="8"/>
  <c r="BV1786" i="8" s="1"/>
  <c r="BQ1786" i="8"/>
  <c r="BN1786" i="8"/>
  <c r="BK1786" i="8"/>
  <c r="BR1786" i="8" s="1"/>
  <c r="BE1786" i="8"/>
  <c r="BB1786" i="8"/>
  <c r="AY1786" i="8"/>
  <c r="AV1786" i="8"/>
  <c r="BH1786" i="8" s="1"/>
  <c r="AP1786" i="8"/>
  <c r="AM1786" i="8"/>
  <c r="AS1786" i="8" s="1"/>
  <c r="AG1786" i="8"/>
  <c r="AD1786" i="8"/>
  <c r="AJ1786" i="8" s="1"/>
  <c r="X1786" i="8"/>
  <c r="U1786" i="8"/>
  <c r="P1786" i="8"/>
  <c r="M1786" i="8"/>
  <c r="J1786" i="8"/>
  <c r="G1786" i="8"/>
  <c r="D1786" i="8"/>
  <c r="CK1785" i="8"/>
  <c r="CH1785" i="8"/>
  <c r="CE1785" i="8"/>
  <c r="CB1785" i="8"/>
  <c r="BY1785" i="8"/>
  <c r="BU1785" i="8"/>
  <c r="BV1785" i="8" s="1"/>
  <c r="BQ1785" i="8"/>
  <c r="BN1785" i="8"/>
  <c r="BK1785" i="8"/>
  <c r="BR1785" i="8" s="1"/>
  <c r="BE1785" i="8"/>
  <c r="BB1785" i="8"/>
  <c r="AY1785" i="8"/>
  <c r="AV1785" i="8"/>
  <c r="BH1785" i="8" s="1"/>
  <c r="AP1785" i="8"/>
  <c r="AM1785" i="8"/>
  <c r="AS1785" i="8" s="1"/>
  <c r="AG1785" i="8"/>
  <c r="AD1785" i="8"/>
  <c r="AJ1785" i="8" s="1"/>
  <c r="X1785" i="8"/>
  <c r="U1785" i="8"/>
  <c r="P1785" i="8"/>
  <c r="M1785" i="8"/>
  <c r="J1785" i="8"/>
  <c r="G1785" i="8"/>
  <c r="D1785" i="8"/>
  <c r="CK1784" i="8"/>
  <c r="CH1784" i="8"/>
  <c r="CE1784" i="8"/>
  <c r="CB1784" i="8"/>
  <c r="BY1784" i="8"/>
  <c r="BU1784" i="8"/>
  <c r="BV1784" i="8" s="1"/>
  <c r="BQ1784" i="8"/>
  <c r="BN1784" i="8"/>
  <c r="BK1784" i="8"/>
  <c r="BR1784" i="8" s="1"/>
  <c r="BE1784" i="8"/>
  <c r="BB1784" i="8"/>
  <c r="AY1784" i="8"/>
  <c r="AV1784" i="8"/>
  <c r="BH1784" i="8" s="1"/>
  <c r="AP1784" i="8"/>
  <c r="AM1784" i="8"/>
  <c r="AS1784" i="8" s="1"/>
  <c r="AG1784" i="8"/>
  <c r="AD1784" i="8"/>
  <c r="AJ1784" i="8" s="1"/>
  <c r="X1784" i="8"/>
  <c r="U1784" i="8"/>
  <c r="P1784" i="8"/>
  <c r="M1784" i="8"/>
  <c r="J1784" i="8"/>
  <c r="G1784" i="8"/>
  <c r="D1784" i="8"/>
  <c r="CK1783" i="8"/>
  <c r="CH1783" i="8"/>
  <c r="CE1783" i="8"/>
  <c r="CB1783" i="8"/>
  <c r="BY1783" i="8"/>
  <c r="BU1783" i="8"/>
  <c r="BV1783" i="8" s="1"/>
  <c r="BQ1783" i="8"/>
  <c r="BN1783" i="8"/>
  <c r="BK1783" i="8"/>
  <c r="BR1783" i="8" s="1"/>
  <c r="BE1783" i="8"/>
  <c r="BB1783" i="8"/>
  <c r="AY1783" i="8"/>
  <c r="AV1783" i="8"/>
  <c r="BH1783" i="8" s="1"/>
  <c r="AP1783" i="8"/>
  <c r="AM1783" i="8"/>
  <c r="AS1783" i="8" s="1"/>
  <c r="AG1783" i="8"/>
  <c r="AD1783" i="8"/>
  <c r="AJ1783" i="8" s="1"/>
  <c r="X1783" i="8"/>
  <c r="U1783" i="8"/>
  <c r="P1783" i="8"/>
  <c r="M1783" i="8"/>
  <c r="J1783" i="8"/>
  <c r="G1783" i="8"/>
  <c r="D1783" i="8"/>
  <c r="CK1782" i="8"/>
  <c r="CH1782" i="8"/>
  <c r="CE1782" i="8"/>
  <c r="CB1782" i="8"/>
  <c r="BY1782" i="8"/>
  <c r="BU1782" i="8"/>
  <c r="BV1782" i="8" s="1"/>
  <c r="BQ1782" i="8"/>
  <c r="BN1782" i="8"/>
  <c r="BK1782" i="8"/>
  <c r="BR1782" i="8" s="1"/>
  <c r="BE1782" i="8"/>
  <c r="BB1782" i="8"/>
  <c r="AY1782" i="8"/>
  <c r="AV1782" i="8"/>
  <c r="BH1782" i="8" s="1"/>
  <c r="AP1782" i="8"/>
  <c r="AM1782" i="8"/>
  <c r="AS1782" i="8" s="1"/>
  <c r="AG1782" i="8"/>
  <c r="AD1782" i="8"/>
  <c r="AJ1782" i="8" s="1"/>
  <c r="X1782" i="8"/>
  <c r="U1782" i="8"/>
  <c r="P1782" i="8"/>
  <c r="M1782" i="8"/>
  <c r="J1782" i="8"/>
  <c r="G1782" i="8"/>
  <c r="D1782" i="8"/>
  <c r="CK1781" i="8"/>
  <c r="CH1781" i="8"/>
  <c r="CE1781" i="8"/>
  <c r="CB1781" i="8"/>
  <c r="BY1781" i="8"/>
  <c r="BU1781" i="8"/>
  <c r="BV1781" i="8" s="1"/>
  <c r="BQ1781" i="8"/>
  <c r="BN1781" i="8"/>
  <c r="BK1781" i="8"/>
  <c r="BR1781" i="8" s="1"/>
  <c r="BE1781" i="8"/>
  <c r="BB1781" i="8"/>
  <c r="AY1781" i="8"/>
  <c r="AV1781" i="8"/>
  <c r="BH1781" i="8" s="1"/>
  <c r="AP1781" i="8"/>
  <c r="AM1781" i="8"/>
  <c r="AS1781" i="8" s="1"/>
  <c r="AG1781" i="8"/>
  <c r="AD1781" i="8"/>
  <c r="AJ1781" i="8" s="1"/>
  <c r="X1781" i="8"/>
  <c r="U1781" i="8"/>
  <c r="P1781" i="8"/>
  <c r="M1781" i="8"/>
  <c r="J1781" i="8"/>
  <c r="G1781" i="8"/>
  <c r="D1781" i="8"/>
  <c r="CK1780" i="8"/>
  <c r="CH1780" i="8"/>
  <c r="CE1780" i="8"/>
  <c r="CB1780" i="8"/>
  <c r="BY1780" i="8"/>
  <c r="BU1780" i="8"/>
  <c r="BV1780" i="8" s="1"/>
  <c r="BQ1780" i="8"/>
  <c r="BN1780" i="8"/>
  <c r="BK1780" i="8"/>
  <c r="BR1780" i="8" s="1"/>
  <c r="BE1780" i="8"/>
  <c r="BB1780" i="8"/>
  <c r="AY1780" i="8"/>
  <c r="AV1780" i="8"/>
  <c r="BH1780" i="8" s="1"/>
  <c r="AP1780" i="8"/>
  <c r="AM1780" i="8"/>
  <c r="AS1780" i="8" s="1"/>
  <c r="AG1780" i="8"/>
  <c r="AD1780" i="8"/>
  <c r="AJ1780" i="8" s="1"/>
  <c r="X1780" i="8"/>
  <c r="U1780" i="8"/>
  <c r="P1780" i="8"/>
  <c r="M1780" i="8"/>
  <c r="J1780" i="8"/>
  <c r="G1780" i="8"/>
  <c r="D1780" i="8"/>
  <c r="CK1779" i="8"/>
  <c r="CH1779" i="8"/>
  <c r="CE1779" i="8"/>
  <c r="CB1779" i="8"/>
  <c r="BY1779" i="8"/>
  <c r="BU1779" i="8"/>
  <c r="BV1779" i="8" s="1"/>
  <c r="BQ1779" i="8"/>
  <c r="BN1779" i="8"/>
  <c r="BK1779" i="8"/>
  <c r="BR1779" i="8" s="1"/>
  <c r="BE1779" i="8"/>
  <c r="BB1779" i="8"/>
  <c r="AY1779" i="8"/>
  <c r="AV1779" i="8"/>
  <c r="BH1779" i="8" s="1"/>
  <c r="AP1779" i="8"/>
  <c r="AM1779" i="8"/>
  <c r="AS1779" i="8" s="1"/>
  <c r="AG1779" i="8"/>
  <c r="AD1779" i="8"/>
  <c r="AJ1779" i="8" s="1"/>
  <c r="X1779" i="8"/>
  <c r="U1779" i="8"/>
  <c r="P1779" i="8"/>
  <c r="M1779" i="8"/>
  <c r="J1779" i="8"/>
  <c r="G1779" i="8"/>
  <c r="D1779" i="8"/>
  <c r="CK1778" i="8"/>
  <c r="CH1778" i="8"/>
  <c r="CE1778" i="8"/>
  <c r="CB1778" i="8"/>
  <c r="BY1778" i="8"/>
  <c r="BU1778" i="8"/>
  <c r="BV1778" i="8" s="1"/>
  <c r="BQ1778" i="8"/>
  <c r="BN1778" i="8"/>
  <c r="BK1778" i="8"/>
  <c r="BR1778" i="8" s="1"/>
  <c r="BE1778" i="8"/>
  <c r="BB1778" i="8"/>
  <c r="AY1778" i="8"/>
  <c r="AV1778" i="8"/>
  <c r="BH1778" i="8" s="1"/>
  <c r="AP1778" i="8"/>
  <c r="AM1778" i="8"/>
  <c r="AS1778" i="8" s="1"/>
  <c r="AG1778" i="8"/>
  <c r="AD1778" i="8"/>
  <c r="AJ1778" i="8" s="1"/>
  <c r="X1778" i="8"/>
  <c r="U1778" i="8"/>
  <c r="P1778" i="8"/>
  <c r="M1778" i="8"/>
  <c r="J1778" i="8"/>
  <c r="G1778" i="8"/>
  <c r="D1778" i="8"/>
  <c r="CK1777" i="8"/>
  <c r="CH1777" i="8"/>
  <c r="CE1777" i="8"/>
  <c r="CB1777" i="8"/>
  <c r="BY1777" i="8"/>
  <c r="BU1777" i="8"/>
  <c r="BV1777" i="8" s="1"/>
  <c r="BQ1777" i="8"/>
  <c r="BN1777" i="8"/>
  <c r="BK1777" i="8"/>
  <c r="BR1777" i="8" s="1"/>
  <c r="BE1777" i="8"/>
  <c r="BB1777" i="8"/>
  <c r="AY1777" i="8"/>
  <c r="AV1777" i="8"/>
  <c r="BH1777" i="8" s="1"/>
  <c r="AP1777" i="8"/>
  <c r="AM1777" i="8"/>
  <c r="AS1777" i="8" s="1"/>
  <c r="AG1777" i="8"/>
  <c r="AD1777" i="8"/>
  <c r="AJ1777" i="8" s="1"/>
  <c r="X1777" i="8"/>
  <c r="U1777" i="8"/>
  <c r="P1777" i="8"/>
  <c r="M1777" i="8"/>
  <c r="J1777" i="8"/>
  <c r="G1777" i="8"/>
  <c r="D1777" i="8"/>
  <c r="CK1776" i="8"/>
  <c r="CH1776" i="8"/>
  <c r="CE1776" i="8"/>
  <c r="CB1776" i="8"/>
  <c r="BY1776" i="8"/>
  <c r="BU1776" i="8"/>
  <c r="BV1776" i="8" s="1"/>
  <c r="BQ1776" i="8"/>
  <c r="BN1776" i="8"/>
  <c r="BK1776" i="8"/>
  <c r="BR1776" i="8" s="1"/>
  <c r="BE1776" i="8"/>
  <c r="BB1776" i="8"/>
  <c r="AY1776" i="8"/>
  <c r="AV1776" i="8"/>
  <c r="BH1776" i="8" s="1"/>
  <c r="AP1776" i="8"/>
  <c r="AM1776" i="8"/>
  <c r="AS1776" i="8" s="1"/>
  <c r="AG1776" i="8"/>
  <c r="AD1776" i="8"/>
  <c r="AJ1776" i="8" s="1"/>
  <c r="X1776" i="8"/>
  <c r="U1776" i="8"/>
  <c r="P1776" i="8"/>
  <c r="M1776" i="8"/>
  <c r="J1776" i="8"/>
  <c r="G1776" i="8"/>
  <c r="D1776" i="8"/>
  <c r="CK1775" i="8"/>
  <c r="CH1775" i="8"/>
  <c r="CE1775" i="8"/>
  <c r="CB1775" i="8"/>
  <c r="BY1775" i="8"/>
  <c r="BU1775" i="8"/>
  <c r="BV1775" i="8" s="1"/>
  <c r="BQ1775" i="8"/>
  <c r="BN1775" i="8"/>
  <c r="BK1775" i="8"/>
  <c r="BR1775" i="8" s="1"/>
  <c r="BE1775" i="8"/>
  <c r="BB1775" i="8"/>
  <c r="AY1775" i="8"/>
  <c r="AV1775" i="8"/>
  <c r="BH1775" i="8" s="1"/>
  <c r="AP1775" i="8"/>
  <c r="AM1775" i="8"/>
  <c r="AS1775" i="8" s="1"/>
  <c r="AG1775" i="8"/>
  <c r="AD1775" i="8"/>
  <c r="AJ1775" i="8" s="1"/>
  <c r="X1775" i="8"/>
  <c r="U1775" i="8"/>
  <c r="P1775" i="8"/>
  <c r="M1775" i="8"/>
  <c r="J1775" i="8"/>
  <c r="G1775" i="8"/>
  <c r="D1775" i="8"/>
  <c r="CK1774" i="8"/>
  <c r="CH1774" i="8"/>
  <c r="CE1774" i="8"/>
  <c r="CB1774" i="8"/>
  <c r="BY1774" i="8"/>
  <c r="BU1774" i="8"/>
  <c r="BV1774" i="8" s="1"/>
  <c r="BQ1774" i="8"/>
  <c r="BN1774" i="8"/>
  <c r="BK1774" i="8"/>
  <c r="BR1774" i="8" s="1"/>
  <c r="BE1774" i="8"/>
  <c r="BB1774" i="8"/>
  <c r="AY1774" i="8"/>
  <c r="AV1774" i="8"/>
  <c r="BH1774" i="8" s="1"/>
  <c r="AP1774" i="8"/>
  <c r="AM1774" i="8"/>
  <c r="AS1774" i="8" s="1"/>
  <c r="AG1774" i="8"/>
  <c r="AD1774" i="8"/>
  <c r="AJ1774" i="8" s="1"/>
  <c r="X1774" i="8"/>
  <c r="U1774" i="8"/>
  <c r="P1774" i="8"/>
  <c r="M1774" i="8"/>
  <c r="J1774" i="8"/>
  <c r="G1774" i="8"/>
  <c r="D1774" i="8"/>
  <c r="CK1773" i="8"/>
  <c r="CH1773" i="8"/>
  <c r="CE1773" i="8"/>
  <c r="CB1773" i="8"/>
  <c r="BY1773" i="8"/>
  <c r="BU1773" i="8"/>
  <c r="BV1773" i="8" s="1"/>
  <c r="BQ1773" i="8"/>
  <c r="BN1773" i="8"/>
  <c r="BK1773" i="8"/>
  <c r="BR1773" i="8" s="1"/>
  <c r="BE1773" i="8"/>
  <c r="BB1773" i="8"/>
  <c r="AY1773" i="8"/>
  <c r="AV1773" i="8"/>
  <c r="BH1773" i="8" s="1"/>
  <c r="AP1773" i="8"/>
  <c r="AM1773" i="8"/>
  <c r="AS1773" i="8" s="1"/>
  <c r="AG1773" i="8"/>
  <c r="AD1773" i="8"/>
  <c r="AJ1773" i="8" s="1"/>
  <c r="X1773" i="8"/>
  <c r="U1773" i="8"/>
  <c r="P1773" i="8"/>
  <c r="M1773" i="8"/>
  <c r="J1773" i="8"/>
  <c r="G1773" i="8"/>
  <c r="D1773" i="8"/>
  <c r="CK1772" i="8"/>
  <c r="CH1772" i="8"/>
  <c r="CE1772" i="8"/>
  <c r="CB1772" i="8"/>
  <c r="BY1772" i="8"/>
  <c r="BU1772" i="8"/>
  <c r="BV1772" i="8" s="1"/>
  <c r="BQ1772" i="8"/>
  <c r="BN1772" i="8"/>
  <c r="BK1772" i="8"/>
  <c r="BR1772" i="8" s="1"/>
  <c r="BE1772" i="8"/>
  <c r="BB1772" i="8"/>
  <c r="AY1772" i="8"/>
  <c r="AV1772" i="8"/>
  <c r="BH1772" i="8" s="1"/>
  <c r="AP1772" i="8"/>
  <c r="AM1772" i="8"/>
  <c r="AS1772" i="8" s="1"/>
  <c r="AG1772" i="8"/>
  <c r="AD1772" i="8"/>
  <c r="AJ1772" i="8" s="1"/>
  <c r="X1772" i="8"/>
  <c r="U1772" i="8"/>
  <c r="P1772" i="8"/>
  <c r="M1772" i="8"/>
  <c r="J1772" i="8"/>
  <c r="G1772" i="8"/>
  <c r="D1772" i="8"/>
  <c r="CK1771" i="8"/>
  <c r="CH1771" i="8"/>
  <c r="CE1771" i="8"/>
  <c r="CB1771" i="8"/>
  <c r="BY1771" i="8"/>
  <c r="BU1771" i="8"/>
  <c r="BV1771" i="8" s="1"/>
  <c r="BQ1771" i="8"/>
  <c r="BN1771" i="8"/>
  <c r="BK1771" i="8"/>
  <c r="BR1771" i="8" s="1"/>
  <c r="BE1771" i="8"/>
  <c r="BB1771" i="8"/>
  <c r="AY1771" i="8"/>
  <c r="AV1771" i="8"/>
  <c r="BH1771" i="8" s="1"/>
  <c r="AP1771" i="8"/>
  <c r="AM1771" i="8"/>
  <c r="AS1771" i="8" s="1"/>
  <c r="AG1771" i="8"/>
  <c r="AD1771" i="8"/>
  <c r="AJ1771" i="8" s="1"/>
  <c r="X1771" i="8"/>
  <c r="U1771" i="8"/>
  <c r="P1771" i="8"/>
  <c r="M1771" i="8"/>
  <c r="J1771" i="8"/>
  <c r="G1771" i="8"/>
  <c r="D1771" i="8"/>
  <c r="CK1770" i="8"/>
  <c r="CH1770" i="8"/>
  <c r="CE1770" i="8"/>
  <c r="CB1770" i="8"/>
  <c r="BY1770" i="8"/>
  <c r="BU1770" i="8"/>
  <c r="BV1770" i="8" s="1"/>
  <c r="BQ1770" i="8"/>
  <c r="BN1770" i="8"/>
  <c r="BK1770" i="8"/>
  <c r="BR1770" i="8" s="1"/>
  <c r="BE1770" i="8"/>
  <c r="BB1770" i="8"/>
  <c r="AY1770" i="8"/>
  <c r="AV1770" i="8"/>
  <c r="BH1770" i="8" s="1"/>
  <c r="AP1770" i="8"/>
  <c r="AM1770" i="8"/>
  <c r="AS1770" i="8" s="1"/>
  <c r="AG1770" i="8"/>
  <c r="AD1770" i="8"/>
  <c r="AJ1770" i="8" s="1"/>
  <c r="X1770" i="8"/>
  <c r="U1770" i="8"/>
  <c r="P1770" i="8"/>
  <c r="M1770" i="8"/>
  <c r="J1770" i="8"/>
  <c r="G1770" i="8"/>
  <c r="D1770" i="8"/>
  <c r="CK1769" i="8"/>
  <c r="CH1769" i="8"/>
  <c r="CE1769" i="8"/>
  <c r="CB1769" i="8"/>
  <c r="BY1769" i="8"/>
  <c r="BU1769" i="8"/>
  <c r="BV1769" i="8" s="1"/>
  <c r="BQ1769" i="8"/>
  <c r="BN1769" i="8"/>
  <c r="BK1769" i="8"/>
  <c r="BR1769" i="8" s="1"/>
  <c r="BE1769" i="8"/>
  <c r="BB1769" i="8"/>
  <c r="AY1769" i="8"/>
  <c r="AV1769" i="8"/>
  <c r="BH1769" i="8" s="1"/>
  <c r="AP1769" i="8"/>
  <c r="AM1769" i="8"/>
  <c r="AS1769" i="8" s="1"/>
  <c r="AG1769" i="8"/>
  <c r="AD1769" i="8"/>
  <c r="AJ1769" i="8" s="1"/>
  <c r="X1769" i="8"/>
  <c r="U1769" i="8"/>
  <c r="P1769" i="8"/>
  <c r="M1769" i="8"/>
  <c r="J1769" i="8"/>
  <c r="G1769" i="8"/>
  <c r="D1769" i="8"/>
  <c r="CK1768" i="8"/>
  <c r="CH1768" i="8"/>
  <c r="CE1768" i="8"/>
  <c r="CB1768" i="8"/>
  <c r="BY1768" i="8"/>
  <c r="BU1768" i="8"/>
  <c r="BV1768" i="8" s="1"/>
  <c r="BQ1768" i="8"/>
  <c r="BN1768" i="8"/>
  <c r="BK1768" i="8"/>
  <c r="BR1768" i="8" s="1"/>
  <c r="BE1768" i="8"/>
  <c r="BB1768" i="8"/>
  <c r="AY1768" i="8"/>
  <c r="AV1768" i="8"/>
  <c r="BH1768" i="8" s="1"/>
  <c r="AP1768" i="8"/>
  <c r="AM1768" i="8"/>
  <c r="AS1768" i="8" s="1"/>
  <c r="AG1768" i="8"/>
  <c r="AD1768" i="8"/>
  <c r="AJ1768" i="8" s="1"/>
  <c r="X1768" i="8"/>
  <c r="U1768" i="8"/>
  <c r="P1768" i="8"/>
  <c r="M1768" i="8"/>
  <c r="J1768" i="8"/>
  <c r="G1768" i="8"/>
  <c r="D1768" i="8"/>
  <c r="CK1767" i="8"/>
  <c r="CH1767" i="8"/>
  <c r="CE1767" i="8"/>
  <c r="CB1767" i="8"/>
  <c r="BY1767" i="8"/>
  <c r="BU1767" i="8"/>
  <c r="BV1767" i="8" s="1"/>
  <c r="BQ1767" i="8"/>
  <c r="BN1767" i="8"/>
  <c r="BK1767" i="8"/>
  <c r="BR1767" i="8" s="1"/>
  <c r="BE1767" i="8"/>
  <c r="BB1767" i="8"/>
  <c r="AY1767" i="8"/>
  <c r="AV1767" i="8"/>
  <c r="BH1767" i="8" s="1"/>
  <c r="AP1767" i="8"/>
  <c r="AM1767" i="8"/>
  <c r="AS1767" i="8" s="1"/>
  <c r="AG1767" i="8"/>
  <c r="AD1767" i="8"/>
  <c r="AJ1767" i="8" s="1"/>
  <c r="X1767" i="8"/>
  <c r="U1767" i="8"/>
  <c r="P1767" i="8"/>
  <c r="M1767" i="8"/>
  <c r="J1767" i="8"/>
  <c r="G1767" i="8"/>
  <c r="D1767" i="8"/>
  <c r="CK1766" i="8"/>
  <c r="CH1766" i="8"/>
  <c r="CE1766" i="8"/>
  <c r="CB1766" i="8"/>
  <c r="BY1766" i="8"/>
  <c r="BU1766" i="8"/>
  <c r="BV1766" i="8" s="1"/>
  <c r="BQ1766" i="8"/>
  <c r="BN1766" i="8"/>
  <c r="BK1766" i="8"/>
  <c r="BR1766" i="8" s="1"/>
  <c r="BE1766" i="8"/>
  <c r="BB1766" i="8"/>
  <c r="AY1766" i="8"/>
  <c r="AV1766" i="8"/>
  <c r="BH1766" i="8" s="1"/>
  <c r="AP1766" i="8"/>
  <c r="AM1766" i="8"/>
  <c r="AS1766" i="8" s="1"/>
  <c r="AG1766" i="8"/>
  <c r="AD1766" i="8"/>
  <c r="AJ1766" i="8" s="1"/>
  <c r="X1766" i="8"/>
  <c r="U1766" i="8"/>
  <c r="P1766" i="8"/>
  <c r="M1766" i="8"/>
  <c r="J1766" i="8"/>
  <c r="G1766" i="8"/>
  <c r="D1766" i="8"/>
  <c r="CK1765" i="8"/>
  <c r="CH1765" i="8"/>
  <c r="CE1765" i="8"/>
  <c r="CB1765" i="8"/>
  <c r="BY1765" i="8"/>
  <c r="BU1765" i="8"/>
  <c r="BV1765" i="8" s="1"/>
  <c r="BQ1765" i="8"/>
  <c r="BN1765" i="8"/>
  <c r="BK1765" i="8"/>
  <c r="BR1765" i="8" s="1"/>
  <c r="BE1765" i="8"/>
  <c r="BB1765" i="8"/>
  <c r="AY1765" i="8"/>
  <c r="AV1765" i="8"/>
  <c r="BH1765" i="8" s="1"/>
  <c r="AP1765" i="8"/>
  <c r="AM1765" i="8"/>
  <c r="AS1765" i="8" s="1"/>
  <c r="AG1765" i="8"/>
  <c r="AD1765" i="8"/>
  <c r="AJ1765" i="8" s="1"/>
  <c r="X1765" i="8"/>
  <c r="U1765" i="8"/>
  <c r="P1765" i="8"/>
  <c r="M1765" i="8"/>
  <c r="J1765" i="8"/>
  <c r="G1765" i="8"/>
  <c r="D1765" i="8"/>
  <c r="CK1764" i="8"/>
  <c r="CH1764" i="8"/>
  <c r="CE1764" i="8"/>
  <c r="CB1764" i="8"/>
  <c r="BY1764" i="8"/>
  <c r="BU1764" i="8"/>
  <c r="BV1764" i="8" s="1"/>
  <c r="BQ1764" i="8"/>
  <c r="BN1764" i="8"/>
  <c r="BK1764" i="8"/>
  <c r="BR1764" i="8" s="1"/>
  <c r="BE1764" i="8"/>
  <c r="BB1764" i="8"/>
  <c r="AY1764" i="8"/>
  <c r="AV1764" i="8"/>
  <c r="BH1764" i="8" s="1"/>
  <c r="AP1764" i="8"/>
  <c r="AM1764" i="8"/>
  <c r="AS1764" i="8" s="1"/>
  <c r="AG1764" i="8"/>
  <c r="AD1764" i="8"/>
  <c r="AJ1764" i="8" s="1"/>
  <c r="X1764" i="8"/>
  <c r="U1764" i="8"/>
  <c r="P1764" i="8"/>
  <c r="M1764" i="8"/>
  <c r="J1764" i="8"/>
  <c r="G1764" i="8"/>
  <c r="D1764" i="8"/>
  <c r="CK1763" i="8"/>
  <c r="CH1763" i="8"/>
  <c r="CE1763" i="8"/>
  <c r="CB1763" i="8"/>
  <c r="BY1763" i="8"/>
  <c r="BU1763" i="8"/>
  <c r="BV1763" i="8" s="1"/>
  <c r="BQ1763" i="8"/>
  <c r="BN1763" i="8"/>
  <c r="BK1763" i="8"/>
  <c r="BR1763" i="8" s="1"/>
  <c r="BE1763" i="8"/>
  <c r="BB1763" i="8"/>
  <c r="AY1763" i="8"/>
  <c r="AV1763" i="8"/>
  <c r="BH1763" i="8" s="1"/>
  <c r="AP1763" i="8"/>
  <c r="AM1763" i="8"/>
  <c r="AS1763" i="8" s="1"/>
  <c r="AG1763" i="8"/>
  <c r="AD1763" i="8"/>
  <c r="AJ1763" i="8" s="1"/>
  <c r="X1763" i="8"/>
  <c r="U1763" i="8"/>
  <c r="P1763" i="8"/>
  <c r="M1763" i="8"/>
  <c r="J1763" i="8"/>
  <c r="G1763" i="8"/>
  <c r="D1763" i="8"/>
  <c r="CK1762" i="8"/>
  <c r="CH1762" i="8"/>
  <c r="CE1762" i="8"/>
  <c r="CB1762" i="8"/>
  <c r="BY1762" i="8"/>
  <c r="BU1762" i="8"/>
  <c r="BV1762" i="8" s="1"/>
  <c r="BQ1762" i="8"/>
  <c r="BN1762" i="8"/>
  <c r="BK1762" i="8"/>
  <c r="BR1762" i="8" s="1"/>
  <c r="BE1762" i="8"/>
  <c r="BB1762" i="8"/>
  <c r="AY1762" i="8"/>
  <c r="AV1762" i="8"/>
  <c r="BH1762" i="8" s="1"/>
  <c r="AP1762" i="8"/>
  <c r="AM1762" i="8"/>
  <c r="AS1762" i="8" s="1"/>
  <c r="AG1762" i="8"/>
  <c r="AD1762" i="8"/>
  <c r="AJ1762" i="8" s="1"/>
  <c r="X1762" i="8"/>
  <c r="U1762" i="8"/>
  <c r="P1762" i="8"/>
  <c r="M1762" i="8"/>
  <c r="J1762" i="8"/>
  <c r="G1762" i="8"/>
  <c r="D1762" i="8"/>
  <c r="CK1761" i="8"/>
  <c r="CH1761" i="8"/>
  <c r="CE1761" i="8"/>
  <c r="CB1761" i="8"/>
  <c r="BY1761" i="8"/>
  <c r="BU1761" i="8"/>
  <c r="BV1761" i="8" s="1"/>
  <c r="BQ1761" i="8"/>
  <c r="BN1761" i="8"/>
  <c r="BK1761" i="8"/>
  <c r="BR1761" i="8" s="1"/>
  <c r="BE1761" i="8"/>
  <c r="BB1761" i="8"/>
  <c r="AY1761" i="8"/>
  <c r="AV1761" i="8"/>
  <c r="BH1761" i="8" s="1"/>
  <c r="AP1761" i="8"/>
  <c r="AM1761" i="8"/>
  <c r="AS1761" i="8" s="1"/>
  <c r="AG1761" i="8"/>
  <c r="AD1761" i="8"/>
  <c r="AJ1761" i="8" s="1"/>
  <c r="X1761" i="8"/>
  <c r="U1761" i="8"/>
  <c r="P1761" i="8"/>
  <c r="M1761" i="8"/>
  <c r="J1761" i="8"/>
  <c r="G1761" i="8"/>
  <c r="D1761" i="8"/>
  <c r="CK1760" i="8"/>
  <c r="CH1760" i="8"/>
  <c r="CE1760" i="8"/>
  <c r="CB1760" i="8"/>
  <c r="BY1760" i="8"/>
  <c r="BU1760" i="8"/>
  <c r="BV1760" i="8" s="1"/>
  <c r="BQ1760" i="8"/>
  <c r="BN1760" i="8"/>
  <c r="BK1760" i="8"/>
  <c r="BR1760" i="8" s="1"/>
  <c r="BE1760" i="8"/>
  <c r="BB1760" i="8"/>
  <c r="AY1760" i="8"/>
  <c r="AV1760" i="8"/>
  <c r="BH1760" i="8" s="1"/>
  <c r="AP1760" i="8"/>
  <c r="AM1760" i="8"/>
  <c r="AS1760" i="8" s="1"/>
  <c r="AG1760" i="8"/>
  <c r="AD1760" i="8"/>
  <c r="AJ1760" i="8" s="1"/>
  <c r="X1760" i="8"/>
  <c r="U1760" i="8"/>
  <c r="P1760" i="8"/>
  <c r="M1760" i="8"/>
  <c r="J1760" i="8"/>
  <c r="G1760" i="8"/>
  <c r="D1760" i="8"/>
  <c r="CK1759" i="8"/>
  <c r="CH1759" i="8"/>
  <c r="CE1759" i="8"/>
  <c r="CB1759" i="8"/>
  <c r="BY1759" i="8"/>
  <c r="BU1759" i="8"/>
  <c r="BV1759" i="8" s="1"/>
  <c r="BQ1759" i="8"/>
  <c r="BN1759" i="8"/>
  <c r="BK1759" i="8"/>
  <c r="BR1759" i="8" s="1"/>
  <c r="BE1759" i="8"/>
  <c r="BB1759" i="8"/>
  <c r="AY1759" i="8"/>
  <c r="AV1759" i="8"/>
  <c r="BH1759" i="8" s="1"/>
  <c r="AP1759" i="8"/>
  <c r="AM1759" i="8"/>
  <c r="AS1759" i="8" s="1"/>
  <c r="AG1759" i="8"/>
  <c r="AD1759" i="8"/>
  <c r="AJ1759" i="8" s="1"/>
  <c r="X1759" i="8"/>
  <c r="U1759" i="8"/>
  <c r="P1759" i="8"/>
  <c r="M1759" i="8"/>
  <c r="J1759" i="8"/>
  <c r="G1759" i="8"/>
  <c r="D1759" i="8"/>
  <c r="CK1758" i="8"/>
  <c r="CH1758" i="8"/>
  <c r="CE1758" i="8"/>
  <c r="CB1758" i="8"/>
  <c r="BY1758" i="8"/>
  <c r="BU1758" i="8"/>
  <c r="BV1758" i="8" s="1"/>
  <c r="BQ1758" i="8"/>
  <c r="BN1758" i="8"/>
  <c r="BK1758" i="8"/>
  <c r="BR1758" i="8" s="1"/>
  <c r="BE1758" i="8"/>
  <c r="BB1758" i="8"/>
  <c r="AY1758" i="8"/>
  <c r="AV1758" i="8"/>
  <c r="BH1758" i="8" s="1"/>
  <c r="AP1758" i="8"/>
  <c r="AM1758" i="8"/>
  <c r="AS1758" i="8" s="1"/>
  <c r="AG1758" i="8"/>
  <c r="AD1758" i="8"/>
  <c r="AJ1758" i="8" s="1"/>
  <c r="X1758" i="8"/>
  <c r="U1758" i="8"/>
  <c r="P1758" i="8"/>
  <c r="M1758" i="8"/>
  <c r="J1758" i="8"/>
  <c r="G1758" i="8"/>
  <c r="D1758" i="8"/>
  <c r="CK1757" i="8"/>
  <c r="CH1757" i="8"/>
  <c r="CE1757" i="8"/>
  <c r="CB1757" i="8"/>
  <c r="BY1757" i="8"/>
  <c r="BU1757" i="8"/>
  <c r="BV1757" i="8" s="1"/>
  <c r="BQ1757" i="8"/>
  <c r="BN1757" i="8"/>
  <c r="BK1757" i="8"/>
  <c r="BR1757" i="8" s="1"/>
  <c r="BE1757" i="8"/>
  <c r="BB1757" i="8"/>
  <c r="AY1757" i="8"/>
  <c r="AV1757" i="8"/>
  <c r="BH1757" i="8" s="1"/>
  <c r="AP1757" i="8"/>
  <c r="AM1757" i="8"/>
  <c r="AS1757" i="8" s="1"/>
  <c r="AG1757" i="8"/>
  <c r="AD1757" i="8"/>
  <c r="AJ1757" i="8" s="1"/>
  <c r="X1757" i="8"/>
  <c r="U1757" i="8"/>
  <c r="P1757" i="8"/>
  <c r="M1757" i="8"/>
  <c r="J1757" i="8"/>
  <c r="G1757" i="8"/>
  <c r="D1757" i="8"/>
  <c r="CK1756" i="8"/>
  <c r="CH1756" i="8"/>
  <c r="CE1756" i="8"/>
  <c r="CB1756" i="8"/>
  <c r="BY1756" i="8"/>
  <c r="BU1756" i="8"/>
  <c r="BV1756" i="8" s="1"/>
  <c r="BQ1756" i="8"/>
  <c r="BN1756" i="8"/>
  <c r="BK1756" i="8"/>
  <c r="BR1756" i="8" s="1"/>
  <c r="BE1756" i="8"/>
  <c r="BB1756" i="8"/>
  <c r="AY1756" i="8"/>
  <c r="AV1756" i="8"/>
  <c r="BH1756" i="8" s="1"/>
  <c r="AP1756" i="8"/>
  <c r="AM1756" i="8"/>
  <c r="AS1756" i="8" s="1"/>
  <c r="AG1756" i="8"/>
  <c r="AD1756" i="8"/>
  <c r="AJ1756" i="8" s="1"/>
  <c r="X1756" i="8"/>
  <c r="U1756" i="8"/>
  <c r="P1756" i="8"/>
  <c r="M1756" i="8"/>
  <c r="J1756" i="8"/>
  <c r="G1756" i="8"/>
  <c r="D1756" i="8"/>
  <c r="CK1755" i="8"/>
  <c r="CH1755" i="8"/>
  <c r="CE1755" i="8"/>
  <c r="CB1755" i="8"/>
  <c r="BY1755" i="8"/>
  <c r="BU1755" i="8"/>
  <c r="BV1755" i="8" s="1"/>
  <c r="BQ1755" i="8"/>
  <c r="BN1755" i="8"/>
  <c r="BK1755" i="8"/>
  <c r="BR1755" i="8" s="1"/>
  <c r="BE1755" i="8"/>
  <c r="BB1755" i="8"/>
  <c r="AY1755" i="8"/>
  <c r="AV1755" i="8"/>
  <c r="BH1755" i="8" s="1"/>
  <c r="AP1755" i="8"/>
  <c r="AM1755" i="8"/>
  <c r="AS1755" i="8" s="1"/>
  <c r="AG1755" i="8"/>
  <c r="AD1755" i="8"/>
  <c r="AJ1755" i="8" s="1"/>
  <c r="X1755" i="8"/>
  <c r="U1755" i="8"/>
  <c r="P1755" i="8"/>
  <c r="M1755" i="8"/>
  <c r="J1755" i="8"/>
  <c r="G1755" i="8"/>
  <c r="D1755" i="8"/>
  <c r="CK1754" i="8"/>
  <c r="CH1754" i="8"/>
  <c r="CE1754" i="8"/>
  <c r="CB1754" i="8"/>
  <c r="BY1754" i="8"/>
  <c r="BU1754" i="8"/>
  <c r="BV1754" i="8" s="1"/>
  <c r="BQ1754" i="8"/>
  <c r="BN1754" i="8"/>
  <c r="BK1754" i="8"/>
  <c r="BR1754" i="8" s="1"/>
  <c r="BE1754" i="8"/>
  <c r="BB1754" i="8"/>
  <c r="AY1754" i="8"/>
  <c r="AV1754" i="8"/>
  <c r="BH1754" i="8" s="1"/>
  <c r="AP1754" i="8"/>
  <c r="AM1754" i="8"/>
  <c r="AS1754" i="8" s="1"/>
  <c r="AG1754" i="8"/>
  <c r="AD1754" i="8"/>
  <c r="AJ1754" i="8" s="1"/>
  <c r="X1754" i="8"/>
  <c r="U1754" i="8"/>
  <c r="P1754" i="8"/>
  <c r="M1754" i="8"/>
  <c r="J1754" i="8"/>
  <c r="G1754" i="8"/>
  <c r="D1754" i="8"/>
  <c r="CK1753" i="8"/>
  <c r="CH1753" i="8"/>
  <c r="CE1753" i="8"/>
  <c r="CB1753" i="8"/>
  <c r="BY1753" i="8"/>
  <c r="BU1753" i="8"/>
  <c r="BV1753" i="8" s="1"/>
  <c r="BQ1753" i="8"/>
  <c r="BN1753" i="8"/>
  <c r="BK1753" i="8"/>
  <c r="BR1753" i="8" s="1"/>
  <c r="BE1753" i="8"/>
  <c r="BB1753" i="8"/>
  <c r="AY1753" i="8"/>
  <c r="AV1753" i="8"/>
  <c r="BH1753" i="8" s="1"/>
  <c r="AP1753" i="8"/>
  <c r="AM1753" i="8"/>
  <c r="AS1753" i="8" s="1"/>
  <c r="AG1753" i="8"/>
  <c r="AD1753" i="8"/>
  <c r="AJ1753" i="8" s="1"/>
  <c r="X1753" i="8"/>
  <c r="U1753" i="8"/>
  <c r="P1753" i="8"/>
  <c r="M1753" i="8"/>
  <c r="J1753" i="8"/>
  <c r="G1753" i="8"/>
  <c r="D1753" i="8"/>
  <c r="CK1752" i="8"/>
  <c r="CH1752" i="8"/>
  <c r="CE1752" i="8"/>
  <c r="CB1752" i="8"/>
  <c r="BY1752" i="8"/>
  <c r="BU1752" i="8"/>
  <c r="BV1752" i="8" s="1"/>
  <c r="BQ1752" i="8"/>
  <c r="BN1752" i="8"/>
  <c r="BK1752" i="8"/>
  <c r="BR1752" i="8" s="1"/>
  <c r="BE1752" i="8"/>
  <c r="BB1752" i="8"/>
  <c r="AY1752" i="8"/>
  <c r="AV1752" i="8"/>
  <c r="BH1752" i="8" s="1"/>
  <c r="AP1752" i="8"/>
  <c r="AM1752" i="8"/>
  <c r="AS1752" i="8" s="1"/>
  <c r="AG1752" i="8"/>
  <c r="AD1752" i="8"/>
  <c r="AJ1752" i="8" s="1"/>
  <c r="X1752" i="8"/>
  <c r="U1752" i="8"/>
  <c r="P1752" i="8"/>
  <c r="M1752" i="8"/>
  <c r="J1752" i="8"/>
  <c r="G1752" i="8"/>
  <c r="D1752" i="8"/>
  <c r="CK1751" i="8"/>
  <c r="CH1751" i="8"/>
  <c r="CE1751" i="8"/>
  <c r="CB1751" i="8"/>
  <c r="BY1751" i="8"/>
  <c r="BU1751" i="8"/>
  <c r="BV1751" i="8" s="1"/>
  <c r="BQ1751" i="8"/>
  <c r="BN1751" i="8"/>
  <c r="BK1751" i="8"/>
  <c r="BR1751" i="8" s="1"/>
  <c r="BE1751" i="8"/>
  <c r="BB1751" i="8"/>
  <c r="AY1751" i="8"/>
  <c r="AV1751" i="8"/>
  <c r="BH1751" i="8" s="1"/>
  <c r="AP1751" i="8"/>
  <c r="AM1751" i="8"/>
  <c r="AS1751" i="8" s="1"/>
  <c r="AG1751" i="8"/>
  <c r="AD1751" i="8"/>
  <c r="AJ1751" i="8" s="1"/>
  <c r="X1751" i="8"/>
  <c r="U1751" i="8"/>
  <c r="P1751" i="8"/>
  <c r="M1751" i="8"/>
  <c r="J1751" i="8"/>
  <c r="G1751" i="8"/>
  <c r="D1751" i="8"/>
  <c r="CK1750" i="8"/>
  <c r="CH1750" i="8"/>
  <c r="CE1750" i="8"/>
  <c r="CB1750" i="8"/>
  <c r="BY1750" i="8"/>
  <c r="BU1750" i="8"/>
  <c r="BV1750" i="8" s="1"/>
  <c r="BQ1750" i="8"/>
  <c r="BN1750" i="8"/>
  <c r="BK1750" i="8"/>
  <c r="BR1750" i="8" s="1"/>
  <c r="BE1750" i="8"/>
  <c r="BB1750" i="8"/>
  <c r="AY1750" i="8"/>
  <c r="AV1750" i="8"/>
  <c r="BH1750" i="8" s="1"/>
  <c r="AP1750" i="8"/>
  <c r="AM1750" i="8"/>
  <c r="AS1750" i="8" s="1"/>
  <c r="AG1750" i="8"/>
  <c r="AD1750" i="8"/>
  <c r="AJ1750" i="8" s="1"/>
  <c r="X1750" i="8"/>
  <c r="U1750" i="8"/>
  <c r="P1750" i="8"/>
  <c r="M1750" i="8"/>
  <c r="J1750" i="8"/>
  <c r="G1750" i="8"/>
  <c r="D1750" i="8"/>
  <c r="CK1749" i="8"/>
  <c r="CH1749" i="8"/>
  <c r="CE1749" i="8"/>
  <c r="CB1749" i="8"/>
  <c r="BY1749" i="8"/>
  <c r="BU1749" i="8"/>
  <c r="BV1749" i="8" s="1"/>
  <c r="BQ1749" i="8"/>
  <c r="BN1749" i="8"/>
  <c r="BK1749" i="8"/>
  <c r="BR1749" i="8" s="1"/>
  <c r="BE1749" i="8"/>
  <c r="BB1749" i="8"/>
  <c r="AY1749" i="8"/>
  <c r="AV1749" i="8"/>
  <c r="BH1749" i="8" s="1"/>
  <c r="AP1749" i="8"/>
  <c r="AM1749" i="8"/>
  <c r="AS1749" i="8" s="1"/>
  <c r="AG1749" i="8"/>
  <c r="AD1749" i="8"/>
  <c r="AJ1749" i="8" s="1"/>
  <c r="X1749" i="8"/>
  <c r="U1749" i="8"/>
  <c r="P1749" i="8"/>
  <c r="M1749" i="8"/>
  <c r="J1749" i="8"/>
  <c r="G1749" i="8"/>
  <c r="D1749" i="8"/>
  <c r="CK1748" i="8"/>
  <c r="CH1748" i="8"/>
  <c r="CE1748" i="8"/>
  <c r="CB1748" i="8"/>
  <c r="BY1748" i="8"/>
  <c r="BU1748" i="8"/>
  <c r="BV1748" i="8" s="1"/>
  <c r="BQ1748" i="8"/>
  <c r="BN1748" i="8"/>
  <c r="BK1748" i="8"/>
  <c r="BR1748" i="8" s="1"/>
  <c r="BE1748" i="8"/>
  <c r="BB1748" i="8"/>
  <c r="AY1748" i="8"/>
  <c r="AV1748" i="8"/>
  <c r="BH1748" i="8" s="1"/>
  <c r="AP1748" i="8"/>
  <c r="AM1748" i="8"/>
  <c r="AS1748" i="8" s="1"/>
  <c r="AG1748" i="8"/>
  <c r="AD1748" i="8"/>
  <c r="AJ1748" i="8" s="1"/>
  <c r="X1748" i="8"/>
  <c r="U1748" i="8"/>
  <c r="P1748" i="8"/>
  <c r="M1748" i="8"/>
  <c r="J1748" i="8"/>
  <c r="G1748" i="8"/>
  <c r="D1748" i="8"/>
  <c r="CK1747" i="8"/>
  <c r="CH1747" i="8"/>
  <c r="CE1747" i="8"/>
  <c r="CB1747" i="8"/>
  <c r="BY1747" i="8"/>
  <c r="BU1747" i="8"/>
  <c r="BV1747" i="8" s="1"/>
  <c r="BQ1747" i="8"/>
  <c r="BN1747" i="8"/>
  <c r="BK1747" i="8"/>
  <c r="BR1747" i="8" s="1"/>
  <c r="BE1747" i="8"/>
  <c r="BB1747" i="8"/>
  <c r="AY1747" i="8"/>
  <c r="AV1747" i="8"/>
  <c r="BH1747" i="8" s="1"/>
  <c r="AP1747" i="8"/>
  <c r="AM1747" i="8"/>
  <c r="AS1747" i="8" s="1"/>
  <c r="AG1747" i="8"/>
  <c r="AD1747" i="8"/>
  <c r="AJ1747" i="8" s="1"/>
  <c r="X1747" i="8"/>
  <c r="U1747" i="8"/>
  <c r="P1747" i="8"/>
  <c r="M1747" i="8"/>
  <c r="J1747" i="8"/>
  <c r="G1747" i="8"/>
  <c r="D1747" i="8"/>
  <c r="CK1746" i="8"/>
  <c r="CH1746" i="8"/>
  <c r="CE1746" i="8"/>
  <c r="CB1746" i="8"/>
  <c r="BY1746" i="8"/>
  <c r="BU1746" i="8"/>
  <c r="BV1746" i="8" s="1"/>
  <c r="BQ1746" i="8"/>
  <c r="BN1746" i="8"/>
  <c r="BK1746" i="8"/>
  <c r="BR1746" i="8" s="1"/>
  <c r="BE1746" i="8"/>
  <c r="BB1746" i="8"/>
  <c r="AY1746" i="8"/>
  <c r="AV1746" i="8"/>
  <c r="BH1746" i="8" s="1"/>
  <c r="AP1746" i="8"/>
  <c r="AM1746" i="8"/>
  <c r="AS1746" i="8" s="1"/>
  <c r="AG1746" i="8"/>
  <c r="AD1746" i="8"/>
  <c r="AJ1746" i="8" s="1"/>
  <c r="X1746" i="8"/>
  <c r="U1746" i="8"/>
  <c r="P1746" i="8"/>
  <c r="M1746" i="8"/>
  <c r="J1746" i="8"/>
  <c r="G1746" i="8"/>
  <c r="D1746" i="8"/>
  <c r="CK1745" i="8"/>
  <c r="CH1745" i="8"/>
  <c r="CE1745" i="8"/>
  <c r="CB1745" i="8"/>
  <c r="BY1745" i="8"/>
  <c r="BU1745" i="8"/>
  <c r="BV1745" i="8" s="1"/>
  <c r="BQ1745" i="8"/>
  <c r="BN1745" i="8"/>
  <c r="BK1745" i="8"/>
  <c r="BR1745" i="8" s="1"/>
  <c r="BE1745" i="8"/>
  <c r="BB1745" i="8"/>
  <c r="AY1745" i="8"/>
  <c r="AV1745" i="8"/>
  <c r="BH1745" i="8" s="1"/>
  <c r="AP1745" i="8"/>
  <c r="AM1745" i="8"/>
  <c r="AS1745" i="8" s="1"/>
  <c r="AG1745" i="8"/>
  <c r="AD1745" i="8"/>
  <c r="AJ1745" i="8" s="1"/>
  <c r="X1745" i="8"/>
  <c r="U1745" i="8"/>
  <c r="P1745" i="8"/>
  <c r="M1745" i="8"/>
  <c r="J1745" i="8"/>
  <c r="G1745" i="8"/>
  <c r="D1745" i="8"/>
  <c r="CK1744" i="8"/>
  <c r="CH1744" i="8"/>
  <c r="CE1744" i="8"/>
  <c r="CB1744" i="8"/>
  <c r="BY1744" i="8"/>
  <c r="BU1744" i="8"/>
  <c r="BV1744" i="8" s="1"/>
  <c r="BQ1744" i="8"/>
  <c r="BN1744" i="8"/>
  <c r="BK1744" i="8"/>
  <c r="BR1744" i="8" s="1"/>
  <c r="BE1744" i="8"/>
  <c r="BB1744" i="8"/>
  <c r="AY1744" i="8"/>
  <c r="AV1744" i="8"/>
  <c r="BH1744" i="8" s="1"/>
  <c r="AP1744" i="8"/>
  <c r="AM1744" i="8"/>
  <c r="AS1744" i="8" s="1"/>
  <c r="AG1744" i="8"/>
  <c r="AD1744" i="8"/>
  <c r="AJ1744" i="8" s="1"/>
  <c r="X1744" i="8"/>
  <c r="U1744" i="8"/>
  <c r="P1744" i="8"/>
  <c r="M1744" i="8"/>
  <c r="J1744" i="8"/>
  <c r="G1744" i="8"/>
  <c r="D1744" i="8"/>
  <c r="CK1743" i="8"/>
  <c r="CH1743" i="8"/>
  <c r="CE1743" i="8"/>
  <c r="CB1743" i="8"/>
  <c r="BY1743" i="8"/>
  <c r="BU1743" i="8"/>
  <c r="BV1743" i="8" s="1"/>
  <c r="BQ1743" i="8"/>
  <c r="BN1743" i="8"/>
  <c r="BK1743" i="8"/>
  <c r="BR1743" i="8" s="1"/>
  <c r="BE1743" i="8"/>
  <c r="BB1743" i="8"/>
  <c r="AY1743" i="8"/>
  <c r="AV1743" i="8"/>
  <c r="BH1743" i="8" s="1"/>
  <c r="AP1743" i="8"/>
  <c r="AM1743" i="8"/>
  <c r="AS1743" i="8" s="1"/>
  <c r="AG1743" i="8"/>
  <c r="AD1743" i="8"/>
  <c r="AJ1743" i="8" s="1"/>
  <c r="X1743" i="8"/>
  <c r="U1743" i="8"/>
  <c r="P1743" i="8"/>
  <c r="M1743" i="8"/>
  <c r="J1743" i="8"/>
  <c r="G1743" i="8"/>
  <c r="D1743" i="8"/>
  <c r="CK1742" i="8"/>
  <c r="CH1742" i="8"/>
  <c r="CE1742" i="8"/>
  <c r="CB1742" i="8"/>
  <c r="BY1742" i="8"/>
  <c r="BU1742" i="8"/>
  <c r="BV1742" i="8" s="1"/>
  <c r="BQ1742" i="8"/>
  <c r="BN1742" i="8"/>
  <c r="BK1742" i="8"/>
  <c r="BR1742" i="8" s="1"/>
  <c r="BE1742" i="8"/>
  <c r="BB1742" i="8"/>
  <c r="AY1742" i="8"/>
  <c r="AV1742" i="8"/>
  <c r="BH1742" i="8" s="1"/>
  <c r="AP1742" i="8"/>
  <c r="AM1742" i="8"/>
  <c r="AS1742" i="8" s="1"/>
  <c r="AG1742" i="8"/>
  <c r="AD1742" i="8"/>
  <c r="AJ1742" i="8" s="1"/>
  <c r="X1742" i="8"/>
  <c r="U1742" i="8"/>
  <c r="P1742" i="8"/>
  <c r="M1742" i="8"/>
  <c r="J1742" i="8"/>
  <c r="G1742" i="8"/>
  <c r="D1742" i="8"/>
  <c r="CK1741" i="8"/>
  <c r="CH1741" i="8"/>
  <c r="CE1741" i="8"/>
  <c r="CB1741" i="8"/>
  <c r="BY1741" i="8"/>
  <c r="BU1741" i="8"/>
  <c r="BV1741" i="8" s="1"/>
  <c r="BQ1741" i="8"/>
  <c r="BN1741" i="8"/>
  <c r="BK1741" i="8"/>
  <c r="BR1741" i="8" s="1"/>
  <c r="BE1741" i="8"/>
  <c r="BB1741" i="8"/>
  <c r="AY1741" i="8"/>
  <c r="AV1741" i="8"/>
  <c r="BH1741" i="8" s="1"/>
  <c r="AP1741" i="8"/>
  <c r="AM1741" i="8"/>
  <c r="AS1741" i="8" s="1"/>
  <c r="AG1741" i="8"/>
  <c r="AD1741" i="8"/>
  <c r="AJ1741" i="8" s="1"/>
  <c r="X1741" i="8"/>
  <c r="U1741" i="8"/>
  <c r="P1741" i="8"/>
  <c r="M1741" i="8"/>
  <c r="J1741" i="8"/>
  <c r="G1741" i="8"/>
  <c r="D1741" i="8"/>
  <c r="CK1740" i="8"/>
  <c r="CH1740" i="8"/>
  <c r="CE1740" i="8"/>
  <c r="CB1740" i="8"/>
  <c r="BY1740" i="8"/>
  <c r="BU1740" i="8"/>
  <c r="BV1740" i="8" s="1"/>
  <c r="BQ1740" i="8"/>
  <c r="BN1740" i="8"/>
  <c r="BK1740" i="8"/>
  <c r="BR1740" i="8" s="1"/>
  <c r="BE1740" i="8"/>
  <c r="BB1740" i="8"/>
  <c r="AY1740" i="8"/>
  <c r="AV1740" i="8"/>
  <c r="BH1740" i="8" s="1"/>
  <c r="AP1740" i="8"/>
  <c r="AM1740" i="8"/>
  <c r="AS1740" i="8" s="1"/>
  <c r="AG1740" i="8"/>
  <c r="AD1740" i="8"/>
  <c r="AJ1740" i="8" s="1"/>
  <c r="X1740" i="8"/>
  <c r="U1740" i="8"/>
  <c r="P1740" i="8"/>
  <c r="M1740" i="8"/>
  <c r="J1740" i="8"/>
  <c r="G1740" i="8"/>
  <c r="D1740" i="8"/>
  <c r="CK1739" i="8"/>
  <c r="CH1739" i="8"/>
  <c r="CE1739" i="8"/>
  <c r="CB1739" i="8"/>
  <c r="BY1739" i="8"/>
  <c r="BU1739" i="8"/>
  <c r="BV1739" i="8" s="1"/>
  <c r="BQ1739" i="8"/>
  <c r="BN1739" i="8"/>
  <c r="BK1739" i="8"/>
  <c r="BR1739" i="8" s="1"/>
  <c r="BE1739" i="8"/>
  <c r="BB1739" i="8"/>
  <c r="AY1739" i="8"/>
  <c r="AV1739" i="8"/>
  <c r="BH1739" i="8" s="1"/>
  <c r="AP1739" i="8"/>
  <c r="AM1739" i="8"/>
  <c r="AS1739" i="8" s="1"/>
  <c r="AG1739" i="8"/>
  <c r="AD1739" i="8"/>
  <c r="AJ1739" i="8" s="1"/>
  <c r="X1739" i="8"/>
  <c r="U1739" i="8"/>
  <c r="P1739" i="8"/>
  <c r="M1739" i="8"/>
  <c r="J1739" i="8"/>
  <c r="G1739" i="8"/>
  <c r="D1739" i="8"/>
  <c r="CK1738" i="8"/>
  <c r="CH1738" i="8"/>
  <c r="CE1738" i="8"/>
  <c r="CB1738" i="8"/>
  <c r="BY1738" i="8"/>
  <c r="BU1738" i="8"/>
  <c r="BV1738" i="8" s="1"/>
  <c r="BQ1738" i="8"/>
  <c r="BN1738" i="8"/>
  <c r="BK1738" i="8"/>
  <c r="BR1738" i="8" s="1"/>
  <c r="BE1738" i="8"/>
  <c r="BB1738" i="8"/>
  <c r="AY1738" i="8"/>
  <c r="AV1738" i="8"/>
  <c r="BH1738" i="8" s="1"/>
  <c r="AP1738" i="8"/>
  <c r="AM1738" i="8"/>
  <c r="AS1738" i="8" s="1"/>
  <c r="AG1738" i="8"/>
  <c r="AD1738" i="8"/>
  <c r="AJ1738" i="8" s="1"/>
  <c r="X1738" i="8"/>
  <c r="U1738" i="8"/>
  <c r="P1738" i="8"/>
  <c r="M1738" i="8"/>
  <c r="J1738" i="8"/>
  <c r="G1738" i="8"/>
  <c r="D1738" i="8"/>
  <c r="CK1737" i="8"/>
  <c r="CH1737" i="8"/>
  <c r="CE1737" i="8"/>
  <c r="CB1737" i="8"/>
  <c r="BY1737" i="8"/>
  <c r="BU1737" i="8"/>
  <c r="BV1737" i="8" s="1"/>
  <c r="BQ1737" i="8"/>
  <c r="BN1737" i="8"/>
  <c r="BK1737" i="8"/>
  <c r="BR1737" i="8" s="1"/>
  <c r="BE1737" i="8"/>
  <c r="BB1737" i="8"/>
  <c r="AY1737" i="8"/>
  <c r="AV1737" i="8"/>
  <c r="BH1737" i="8" s="1"/>
  <c r="AP1737" i="8"/>
  <c r="AM1737" i="8"/>
  <c r="AS1737" i="8" s="1"/>
  <c r="AG1737" i="8"/>
  <c r="AD1737" i="8"/>
  <c r="AJ1737" i="8" s="1"/>
  <c r="X1737" i="8"/>
  <c r="U1737" i="8"/>
  <c r="P1737" i="8"/>
  <c r="M1737" i="8"/>
  <c r="J1737" i="8"/>
  <c r="G1737" i="8"/>
  <c r="D1737" i="8"/>
  <c r="CK1736" i="8"/>
  <c r="CH1736" i="8"/>
  <c r="CE1736" i="8"/>
  <c r="CB1736" i="8"/>
  <c r="BY1736" i="8"/>
  <c r="BU1736" i="8"/>
  <c r="BV1736" i="8" s="1"/>
  <c r="BQ1736" i="8"/>
  <c r="BN1736" i="8"/>
  <c r="BK1736" i="8"/>
  <c r="BR1736" i="8" s="1"/>
  <c r="BE1736" i="8"/>
  <c r="BB1736" i="8"/>
  <c r="AY1736" i="8"/>
  <c r="AV1736" i="8"/>
  <c r="BH1736" i="8" s="1"/>
  <c r="AP1736" i="8"/>
  <c r="AM1736" i="8"/>
  <c r="AS1736" i="8" s="1"/>
  <c r="AG1736" i="8"/>
  <c r="AD1736" i="8"/>
  <c r="AJ1736" i="8" s="1"/>
  <c r="X1736" i="8"/>
  <c r="U1736" i="8"/>
  <c r="P1736" i="8"/>
  <c r="M1736" i="8"/>
  <c r="J1736" i="8"/>
  <c r="G1736" i="8"/>
  <c r="D1736" i="8"/>
  <c r="CK1735" i="8"/>
  <c r="CH1735" i="8"/>
  <c r="CE1735" i="8"/>
  <c r="CB1735" i="8"/>
  <c r="BY1735" i="8"/>
  <c r="BU1735" i="8"/>
  <c r="BV1735" i="8" s="1"/>
  <c r="BQ1735" i="8"/>
  <c r="BN1735" i="8"/>
  <c r="BK1735" i="8"/>
  <c r="BR1735" i="8" s="1"/>
  <c r="BE1735" i="8"/>
  <c r="BB1735" i="8"/>
  <c r="AY1735" i="8"/>
  <c r="AV1735" i="8"/>
  <c r="BH1735" i="8" s="1"/>
  <c r="AP1735" i="8"/>
  <c r="AM1735" i="8"/>
  <c r="AS1735" i="8" s="1"/>
  <c r="AG1735" i="8"/>
  <c r="AD1735" i="8"/>
  <c r="AJ1735" i="8" s="1"/>
  <c r="X1735" i="8"/>
  <c r="U1735" i="8"/>
  <c r="P1735" i="8"/>
  <c r="M1735" i="8"/>
  <c r="J1735" i="8"/>
  <c r="G1735" i="8"/>
  <c r="D1735" i="8"/>
  <c r="CK1734" i="8"/>
  <c r="CH1734" i="8"/>
  <c r="CE1734" i="8"/>
  <c r="CB1734" i="8"/>
  <c r="BY1734" i="8"/>
  <c r="BU1734" i="8"/>
  <c r="BV1734" i="8" s="1"/>
  <c r="BQ1734" i="8"/>
  <c r="BN1734" i="8"/>
  <c r="BK1734" i="8"/>
  <c r="BR1734" i="8" s="1"/>
  <c r="BE1734" i="8"/>
  <c r="BB1734" i="8"/>
  <c r="AY1734" i="8"/>
  <c r="AV1734" i="8"/>
  <c r="BH1734" i="8" s="1"/>
  <c r="AP1734" i="8"/>
  <c r="AM1734" i="8"/>
  <c r="AS1734" i="8" s="1"/>
  <c r="AG1734" i="8"/>
  <c r="AD1734" i="8"/>
  <c r="AJ1734" i="8" s="1"/>
  <c r="X1734" i="8"/>
  <c r="U1734" i="8"/>
  <c r="P1734" i="8"/>
  <c r="M1734" i="8"/>
  <c r="J1734" i="8"/>
  <c r="G1734" i="8"/>
  <c r="D1734" i="8"/>
  <c r="CK1733" i="8"/>
  <c r="CH1733" i="8"/>
  <c r="CE1733" i="8"/>
  <c r="CB1733" i="8"/>
  <c r="BY1733" i="8"/>
  <c r="BU1733" i="8"/>
  <c r="BV1733" i="8" s="1"/>
  <c r="BQ1733" i="8"/>
  <c r="BN1733" i="8"/>
  <c r="BK1733" i="8"/>
  <c r="BR1733" i="8" s="1"/>
  <c r="BE1733" i="8"/>
  <c r="BB1733" i="8"/>
  <c r="AY1733" i="8"/>
  <c r="AV1733" i="8"/>
  <c r="BH1733" i="8" s="1"/>
  <c r="AP1733" i="8"/>
  <c r="AM1733" i="8"/>
  <c r="AS1733" i="8" s="1"/>
  <c r="AG1733" i="8"/>
  <c r="AD1733" i="8"/>
  <c r="AJ1733" i="8" s="1"/>
  <c r="X1733" i="8"/>
  <c r="U1733" i="8"/>
  <c r="P1733" i="8"/>
  <c r="M1733" i="8"/>
  <c r="J1733" i="8"/>
  <c r="G1733" i="8"/>
  <c r="D1733" i="8"/>
  <c r="CK1732" i="8"/>
  <c r="CH1732" i="8"/>
  <c r="CE1732" i="8"/>
  <c r="CB1732" i="8"/>
  <c r="BY1732" i="8"/>
  <c r="BU1732" i="8"/>
  <c r="BV1732" i="8" s="1"/>
  <c r="BQ1732" i="8"/>
  <c r="BN1732" i="8"/>
  <c r="BK1732" i="8"/>
  <c r="BR1732" i="8" s="1"/>
  <c r="BE1732" i="8"/>
  <c r="BB1732" i="8"/>
  <c r="AY1732" i="8"/>
  <c r="AV1732" i="8"/>
  <c r="BH1732" i="8" s="1"/>
  <c r="AP1732" i="8"/>
  <c r="AM1732" i="8"/>
  <c r="AS1732" i="8" s="1"/>
  <c r="AG1732" i="8"/>
  <c r="AD1732" i="8"/>
  <c r="AJ1732" i="8" s="1"/>
  <c r="X1732" i="8"/>
  <c r="U1732" i="8"/>
  <c r="P1732" i="8"/>
  <c r="M1732" i="8"/>
  <c r="J1732" i="8"/>
  <c r="G1732" i="8"/>
  <c r="D1732" i="8"/>
  <c r="CK1731" i="8"/>
  <c r="CH1731" i="8"/>
  <c r="CE1731" i="8"/>
  <c r="CB1731" i="8"/>
  <c r="BY1731" i="8"/>
  <c r="BU1731" i="8"/>
  <c r="BV1731" i="8" s="1"/>
  <c r="BQ1731" i="8"/>
  <c r="BN1731" i="8"/>
  <c r="BK1731" i="8"/>
  <c r="BR1731" i="8" s="1"/>
  <c r="BE1731" i="8"/>
  <c r="BB1731" i="8"/>
  <c r="AY1731" i="8"/>
  <c r="AV1731" i="8"/>
  <c r="BH1731" i="8" s="1"/>
  <c r="AP1731" i="8"/>
  <c r="AM1731" i="8"/>
  <c r="AS1731" i="8" s="1"/>
  <c r="AG1731" i="8"/>
  <c r="AD1731" i="8"/>
  <c r="AJ1731" i="8" s="1"/>
  <c r="X1731" i="8"/>
  <c r="U1731" i="8"/>
  <c r="P1731" i="8"/>
  <c r="M1731" i="8"/>
  <c r="J1731" i="8"/>
  <c r="G1731" i="8"/>
  <c r="D1731" i="8"/>
  <c r="CK1730" i="8"/>
  <c r="CH1730" i="8"/>
  <c r="CE1730" i="8"/>
  <c r="CB1730" i="8"/>
  <c r="BY1730" i="8"/>
  <c r="BU1730" i="8"/>
  <c r="BV1730" i="8" s="1"/>
  <c r="BQ1730" i="8"/>
  <c r="BN1730" i="8"/>
  <c r="BK1730" i="8"/>
  <c r="BR1730" i="8" s="1"/>
  <c r="BE1730" i="8"/>
  <c r="BB1730" i="8"/>
  <c r="AY1730" i="8"/>
  <c r="AV1730" i="8"/>
  <c r="BH1730" i="8" s="1"/>
  <c r="AP1730" i="8"/>
  <c r="AM1730" i="8"/>
  <c r="AS1730" i="8" s="1"/>
  <c r="AG1730" i="8"/>
  <c r="AD1730" i="8"/>
  <c r="AJ1730" i="8" s="1"/>
  <c r="X1730" i="8"/>
  <c r="U1730" i="8"/>
  <c r="P1730" i="8"/>
  <c r="M1730" i="8"/>
  <c r="J1730" i="8"/>
  <c r="G1730" i="8"/>
  <c r="D1730" i="8"/>
  <c r="CK1729" i="8"/>
  <c r="CH1729" i="8"/>
  <c r="CE1729" i="8"/>
  <c r="CB1729" i="8"/>
  <c r="BY1729" i="8"/>
  <c r="BU1729" i="8"/>
  <c r="BV1729" i="8" s="1"/>
  <c r="BQ1729" i="8"/>
  <c r="BN1729" i="8"/>
  <c r="BK1729" i="8"/>
  <c r="BR1729" i="8" s="1"/>
  <c r="BE1729" i="8"/>
  <c r="BB1729" i="8"/>
  <c r="AY1729" i="8"/>
  <c r="AV1729" i="8"/>
  <c r="BH1729" i="8" s="1"/>
  <c r="AP1729" i="8"/>
  <c r="AM1729" i="8"/>
  <c r="AS1729" i="8" s="1"/>
  <c r="AG1729" i="8"/>
  <c r="AD1729" i="8"/>
  <c r="AJ1729" i="8" s="1"/>
  <c r="X1729" i="8"/>
  <c r="U1729" i="8"/>
  <c r="P1729" i="8"/>
  <c r="M1729" i="8"/>
  <c r="J1729" i="8"/>
  <c r="G1729" i="8"/>
  <c r="D1729" i="8"/>
  <c r="CK1728" i="8"/>
  <c r="CH1728" i="8"/>
  <c r="CE1728" i="8"/>
  <c r="CB1728" i="8"/>
  <c r="BY1728" i="8"/>
  <c r="BU1728" i="8"/>
  <c r="BV1728" i="8" s="1"/>
  <c r="BQ1728" i="8"/>
  <c r="BN1728" i="8"/>
  <c r="BK1728" i="8"/>
  <c r="BR1728" i="8" s="1"/>
  <c r="BE1728" i="8"/>
  <c r="BB1728" i="8"/>
  <c r="AY1728" i="8"/>
  <c r="AV1728" i="8"/>
  <c r="BH1728" i="8" s="1"/>
  <c r="AP1728" i="8"/>
  <c r="AM1728" i="8"/>
  <c r="AS1728" i="8" s="1"/>
  <c r="AG1728" i="8"/>
  <c r="AD1728" i="8"/>
  <c r="AJ1728" i="8" s="1"/>
  <c r="X1728" i="8"/>
  <c r="U1728" i="8"/>
  <c r="P1728" i="8"/>
  <c r="M1728" i="8"/>
  <c r="J1728" i="8"/>
  <c r="G1728" i="8"/>
  <c r="D1728" i="8"/>
  <c r="CK1727" i="8"/>
  <c r="CH1727" i="8"/>
  <c r="CE1727" i="8"/>
  <c r="CB1727" i="8"/>
  <c r="BY1727" i="8"/>
  <c r="BU1727" i="8"/>
  <c r="BV1727" i="8" s="1"/>
  <c r="BQ1727" i="8"/>
  <c r="BN1727" i="8"/>
  <c r="BK1727" i="8"/>
  <c r="BR1727" i="8" s="1"/>
  <c r="BE1727" i="8"/>
  <c r="BB1727" i="8"/>
  <c r="AY1727" i="8"/>
  <c r="AV1727" i="8"/>
  <c r="BH1727" i="8" s="1"/>
  <c r="AP1727" i="8"/>
  <c r="AM1727" i="8"/>
  <c r="AS1727" i="8" s="1"/>
  <c r="AG1727" i="8"/>
  <c r="AD1727" i="8"/>
  <c r="AJ1727" i="8" s="1"/>
  <c r="X1727" i="8"/>
  <c r="U1727" i="8"/>
  <c r="P1727" i="8"/>
  <c r="M1727" i="8"/>
  <c r="J1727" i="8"/>
  <c r="G1727" i="8"/>
  <c r="D1727" i="8"/>
  <c r="CK1726" i="8"/>
  <c r="CH1726" i="8"/>
  <c r="CE1726" i="8"/>
  <c r="CB1726" i="8"/>
  <c r="BY1726" i="8"/>
  <c r="BU1726" i="8"/>
  <c r="BV1726" i="8" s="1"/>
  <c r="BQ1726" i="8"/>
  <c r="BN1726" i="8"/>
  <c r="BK1726" i="8"/>
  <c r="BR1726" i="8" s="1"/>
  <c r="BE1726" i="8"/>
  <c r="BB1726" i="8"/>
  <c r="AY1726" i="8"/>
  <c r="AV1726" i="8"/>
  <c r="BH1726" i="8" s="1"/>
  <c r="AP1726" i="8"/>
  <c r="AM1726" i="8"/>
  <c r="AS1726" i="8" s="1"/>
  <c r="AG1726" i="8"/>
  <c r="AD1726" i="8"/>
  <c r="AJ1726" i="8" s="1"/>
  <c r="X1726" i="8"/>
  <c r="U1726" i="8"/>
  <c r="P1726" i="8"/>
  <c r="M1726" i="8"/>
  <c r="J1726" i="8"/>
  <c r="G1726" i="8"/>
  <c r="D1726" i="8"/>
  <c r="CK1725" i="8"/>
  <c r="CH1725" i="8"/>
  <c r="CE1725" i="8"/>
  <c r="CB1725" i="8"/>
  <c r="BY1725" i="8"/>
  <c r="BU1725" i="8"/>
  <c r="BV1725" i="8" s="1"/>
  <c r="BQ1725" i="8"/>
  <c r="BN1725" i="8"/>
  <c r="BK1725" i="8"/>
  <c r="BR1725" i="8" s="1"/>
  <c r="BE1725" i="8"/>
  <c r="BB1725" i="8"/>
  <c r="AY1725" i="8"/>
  <c r="AV1725" i="8"/>
  <c r="BH1725" i="8" s="1"/>
  <c r="AP1725" i="8"/>
  <c r="AM1725" i="8"/>
  <c r="AS1725" i="8" s="1"/>
  <c r="AG1725" i="8"/>
  <c r="AD1725" i="8"/>
  <c r="AJ1725" i="8" s="1"/>
  <c r="X1725" i="8"/>
  <c r="U1725" i="8"/>
  <c r="P1725" i="8"/>
  <c r="M1725" i="8"/>
  <c r="J1725" i="8"/>
  <c r="G1725" i="8"/>
  <c r="D1725" i="8"/>
  <c r="CK1724" i="8"/>
  <c r="CH1724" i="8"/>
  <c r="CE1724" i="8"/>
  <c r="CB1724" i="8"/>
  <c r="BY1724" i="8"/>
  <c r="BU1724" i="8"/>
  <c r="BV1724" i="8" s="1"/>
  <c r="BQ1724" i="8"/>
  <c r="BN1724" i="8"/>
  <c r="BK1724" i="8"/>
  <c r="BR1724" i="8" s="1"/>
  <c r="BE1724" i="8"/>
  <c r="BB1724" i="8"/>
  <c r="AY1724" i="8"/>
  <c r="AV1724" i="8"/>
  <c r="BH1724" i="8" s="1"/>
  <c r="AP1724" i="8"/>
  <c r="AM1724" i="8"/>
  <c r="AS1724" i="8" s="1"/>
  <c r="AG1724" i="8"/>
  <c r="AD1724" i="8"/>
  <c r="AJ1724" i="8" s="1"/>
  <c r="X1724" i="8"/>
  <c r="U1724" i="8"/>
  <c r="P1724" i="8"/>
  <c r="M1724" i="8"/>
  <c r="J1724" i="8"/>
  <c r="G1724" i="8"/>
  <c r="D1724" i="8"/>
  <c r="CK1723" i="8"/>
  <c r="CH1723" i="8"/>
  <c r="CE1723" i="8"/>
  <c r="CB1723" i="8"/>
  <c r="BY1723" i="8"/>
  <c r="BU1723" i="8"/>
  <c r="BV1723" i="8" s="1"/>
  <c r="BQ1723" i="8"/>
  <c r="BN1723" i="8"/>
  <c r="BK1723" i="8"/>
  <c r="BR1723" i="8" s="1"/>
  <c r="BE1723" i="8"/>
  <c r="BB1723" i="8"/>
  <c r="AY1723" i="8"/>
  <c r="AV1723" i="8"/>
  <c r="BH1723" i="8" s="1"/>
  <c r="AP1723" i="8"/>
  <c r="AM1723" i="8"/>
  <c r="AS1723" i="8" s="1"/>
  <c r="AG1723" i="8"/>
  <c r="AD1723" i="8"/>
  <c r="AJ1723" i="8" s="1"/>
  <c r="X1723" i="8"/>
  <c r="U1723" i="8"/>
  <c r="P1723" i="8"/>
  <c r="M1723" i="8"/>
  <c r="J1723" i="8"/>
  <c r="G1723" i="8"/>
  <c r="D1723" i="8"/>
  <c r="CK1722" i="8"/>
  <c r="CH1722" i="8"/>
  <c r="CE1722" i="8"/>
  <c r="CB1722" i="8"/>
  <c r="BY1722" i="8"/>
  <c r="BU1722" i="8"/>
  <c r="BV1722" i="8" s="1"/>
  <c r="BQ1722" i="8"/>
  <c r="BN1722" i="8"/>
  <c r="BK1722" i="8"/>
  <c r="BR1722" i="8" s="1"/>
  <c r="BE1722" i="8"/>
  <c r="BB1722" i="8"/>
  <c r="AY1722" i="8"/>
  <c r="AV1722" i="8"/>
  <c r="BH1722" i="8" s="1"/>
  <c r="AP1722" i="8"/>
  <c r="AM1722" i="8"/>
  <c r="AS1722" i="8" s="1"/>
  <c r="AG1722" i="8"/>
  <c r="AD1722" i="8"/>
  <c r="AJ1722" i="8" s="1"/>
  <c r="X1722" i="8"/>
  <c r="U1722" i="8"/>
  <c r="P1722" i="8"/>
  <c r="M1722" i="8"/>
  <c r="J1722" i="8"/>
  <c r="G1722" i="8"/>
  <c r="D1722" i="8"/>
  <c r="CK1721" i="8"/>
  <c r="CH1721" i="8"/>
  <c r="CE1721" i="8"/>
  <c r="CB1721" i="8"/>
  <c r="BY1721" i="8"/>
  <c r="BU1721" i="8"/>
  <c r="BV1721" i="8" s="1"/>
  <c r="BQ1721" i="8"/>
  <c r="BN1721" i="8"/>
  <c r="BK1721" i="8"/>
  <c r="BR1721" i="8" s="1"/>
  <c r="BE1721" i="8"/>
  <c r="BB1721" i="8"/>
  <c r="AY1721" i="8"/>
  <c r="AV1721" i="8"/>
  <c r="BH1721" i="8" s="1"/>
  <c r="AP1721" i="8"/>
  <c r="AM1721" i="8"/>
  <c r="AS1721" i="8" s="1"/>
  <c r="AG1721" i="8"/>
  <c r="AD1721" i="8"/>
  <c r="AJ1721" i="8" s="1"/>
  <c r="X1721" i="8"/>
  <c r="U1721" i="8"/>
  <c r="P1721" i="8"/>
  <c r="M1721" i="8"/>
  <c r="J1721" i="8"/>
  <c r="G1721" i="8"/>
  <c r="D1721" i="8"/>
  <c r="CK1720" i="8"/>
  <c r="CH1720" i="8"/>
  <c r="CE1720" i="8"/>
  <c r="CB1720" i="8"/>
  <c r="BY1720" i="8"/>
  <c r="BU1720" i="8"/>
  <c r="BV1720" i="8" s="1"/>
  <c r="BQ1720" i="8"/>
  <c r="BN1720" i="8"/>
  <c r="BK1720" i="8"/>
  <c r="BR1720" i="8" s="1"/>
  <c r="BE1720" i="8"/>
  <c r="BB1720" i="8"/>
  <c r="AY1720" i="8"/>
  <c r="AV1720" i="8"/>
  <c r="BH1720" i="8" s="1"/>
  <c r="AP1720" i="8"/>
  <c r="AM1720" i="8"/>
  <c r="AS1720" i="8" s="1"/>
  <c r="AG1720" i="8"/>
  <c r="AD1720" i="8"/>
  <c r="AJ1720" i="8" s="1"/>
  <c r="X1720" i="8"/>
  <c r="U1720" i="8"/>
  <c r="P1720" i="8"/>
  <c r="M1720" i="8"/>
  <c r="J1720" i="8"/>
  <c r="G1720" i="8"/>
  <c r="D1720" i="8"/>
  <c r="CK1719" i="8"/>
  <c r="CH1719" i="8"/>
  <c r="CE1719" i="8"/>
  <c r="CB1719" i="8"/>
  <c r="BY1719" i="8"/>
  <c r="BU1719" i="8"/>
  <c r="BV1719" i="8" s="1"/>
  <c r="BQ1719" i="8"/>
  <c r="BN1719" i="8"/>
  <c r="BK1719" i="8"/>
  <c r="BR1719" i="8" s="1"/>
  <c r="BE1719" i="8"/>
  <c r="BB1719" i="8"/>
  <c r="AY1719" i="8"/>
  <c r="AV1719" i="8"/>
  <c r="BH1719" i="8" s="1"/>
  <c r="AP1719" i="8"/>
  <c r="AM1719" i="8"/>
  <c r="AS1719" i="8" s="1"/>
  <c r="AG1719" i="8"/>
  <c r="AD1719" i="8"/>
  <c r="AJ1719" i="8" s="1"/>
  <c r="X1719" i="8"/>
  <c r="U1719" i="8"/>
  <c r="P1719" i="8"/>
  <c r="M1719" i="8"/>
  <c r="J1719" i="8"/>
  <c r="G1719" i="8"/>
  <c r="D1719" i="8"/>
  <c r="CK1718" i="8"/>
  <c r="CH1718" i="8"/>
  <c r="CE1718" i="8"/>
  <c r="CB1718" i="8"/>
  <c r="BY1718" i="8"/>
  <c r="BU1718" i="8"/>
  <c r="BV1718" i="8" s="1"/>
  <c r="BQ1718" i="8"/>
  <c r="BN1718" i="8"/>
  <c r="BK1718" i="8"/>
  <c r="BR1718" i="8" s="1"/>
  <c r="BE1718" i="8"/>
  <c r="BB1718" i="8"/>
  <c r="AY1718" i="8"/>
  <c r="AV1718" i="8"/>
  <c r="BH1718" i="8" s="1"/>
  <c r="AP1718" i="8"/>
  <c r="AM1718" i="8"/>
  <c r="AS1718" i="8" s="1"/>
  <c r="AG1718" i="8"/>
  <c r="AD1718" i="8"/>
  <c r="AJ1718" i="8" s="1"/>
  <c r="X1718" i="8"/>
  <c r="U1718" i="8"/>
  <c r="P1718" i="8"/>
  <c r="M1718" i="8"/>
  <c r="J1718" i="8"/>
  <c r="G1718" i="8"/>
  <c r="D1718" i="8"/>
  <c r="CK1717" i="8"/>
  <c r="CH1717" i="8"/>
  <c r="CE1717" i="8"/>
  <c r="CB1717" i="8"/>
  <c r="BY1717" i="8"/>
  <c r="BU1717" i="8"/>
  <c r="BV1717" i="8" s="1"/>
  <c r="BQ1717" i="8"/>
  <c r="BN1717" i="8"/>
  <c r="BK1717" i="8"/>
  <c r="BR1717" i="8" s="1"/>
  <c r="BE1717" i="8"/>
  <c r="BB1717" i="8"/>
  <c r="AY1717" i="8"/>
  <c r="AV1717" i="8"/>
  <c r="BH1717" i="8" s="1"/>
  <c r="AP1717" i="8"/>
  <c r="AM1717" i="8"/>
  <c r="AS1717" i="8" s="1"/>
  <c r="AG1717" i="8"/>
  <c r="AD1717" i="8"/>
  <c r="AJ1717" i="8" s="1"/>
  <c r="X1717" i="8"/>
  <c r="U1717" i="8"/>
  <c r="P1717" i="8"/>
  <c r="M1717" i="8"/>
  <c r="J1717" i="8"/>
  <c r="G1717" i="8"/>
  <c r="D1717" i="8"/>
  <c r="CK1716" i="8"/>
  <c r="CH1716" i="8"/>
  <c r="CE1716" i="8"/>
  <c r="CB1716" i="8"/>
  <c r="BY1716" i="8"/>
  <c r="BU1716" i="8"/>
  <c r="BV1716" i="8" s="1"/>
  <c r="BQ1716" i="8"/>
  <c r="BN1716" i="8"/>
  <c r="BK1716" i="8"/>
  <c r="BR1716" i="8" s="1"/>
  <c r="BE1716" i="8"/>
  <c r="BB1716" i="8"/>
  <c r="AY1716" i="8"/>
  <c r="AV1716" i="8"/>
  <c r="BH1716" i="8" s="1"/>
  <c r="AP1716" i="8"/>
  <c r="AM1716" i="8"/>
  <c r="AS1716" i="8" s="1"/>
  <c r="AG1716" i="8"/>
  <c r="AD1716" i="8"/>
  <c r="AJ1716" i="8" s="1"/>
  <c r="X1716" i="8"/>
  <c r="U1716" i="8"/>
  <c r="P1716" i="8"/>
  <c r="M1716" i="8"/>
  <c r="J1716" i="8"/>
  <c r="G1716" i="8"/>
  <c r="D1716" i="8"/>
  <c r="CK1715" i="8"/>
  <c r="CH1715" i="8"/>
  <c r="CE1715" i="8"/>
  <c r="CB1715" i="8"/>
  <c r="BY1715" i="8"/>
  <c r="BU1715" i="8"/>
  <c r="BV1715" i="8" s="1"/>
  <c r="BQ1715" i="8"/>
  <c r="BN1715" i="8"/>
  <c r="BK1715" i="8"/>
  <c r="BR1715" i="8" s="1"/>
  <c r="BE1715" i="8"/>
  <c r="BB1715" i="8"/>
  <c r="AY1715" i="8"/>
  <c r="AV1715" i="8"/>
  <c r="BH1715" i="8" s="1"/>
  <c r="AP1715" i="8"/>
  <c r="AM1715" i="8"/>
  <c r="AS1715" i="8" s="1"/>
  <c r="AG1715" i="8"/>
  <c r="AD1715" i="8"/>
  <c r="AJ1715" i="8" s="1"/>
  <c r="X1715" i="8"/>
  <c r="U1715" i="8"/>
  <c r="P1715" i="8"/>
  <c r="M1715" i="8"/>
  <c r="J1715" i="8"/>
  <c r="G1715" i="8"/>
  <c r="D1715" i="8"/>
  <c r="CK1714" i="8"/>
  <c r="CH1714" i="8"/>
  <c r="CE1714" i="8"/>
  <c r="CB1714" i="8"/>
  <c r="BY1714" i="8"/>
  <c r="BU1714" i="8"/>
  <c r="BV1714" i="8" s="1"/>
  <c r="BQ1714" i="8"/>
  <c r="BN1714" i="8"/>
  <c r="BK1714" i="8"/>
  <c r="BR1714" i="8" s="1"/>
  <c r="BE1714" i="8"/>
  <c r="BB1714" i="8"/>
  <c r="AY1714" i="8"/>
  <c r="AV1714" i="8"/>
  <c r="BH1714" i="8" s="1"/>
  <c r="AP1714" i="8"/>
  <c r="AM1714" i="8"/>
  <c r="AS1714" i="8" s="1"/>
  <c r="AG1714" i="8"/>
  <c r="AD1714" i="8"/>
  <c r="AJ1714" i="8" s="1"/>
  <c r="X1714" i="8"/>
  <c r="U1714" i="8"/>
  <c r="P1714" i="8"/>
  <c r="M1714" i="8"/>
  <c r="J1714" i="8"/>
  <c r="G1714" i="8"/>
  <c r="D1714" i="8"/>
  <c r="CK1713" i="8"/>
  <c r="CH1713" i="8"/>
  <c r="CE1713" i="8"/>
  <c r="CB1713" i="8"/>
  <c r="BY1713" i="8"/>
  <c r="BU1713" i="8"/>
  <c r="BV1713" i="8" s="1"/>
  <c r="BQ1713" i="8"/>
  <c r="BN1713" i="8"/>
  <c r="BK1713" i="8"/>
  <c r="BR1713" i="8" s="1"/>
  <c r="BE1713" i="8"/>
  <c r="BB1713" i="8"/>
  <c r="AY1713" i="8"/>
  <c r="AV1713" i="8"/>
  <c r="BH1713" i="8" s="1"/>
  <c r="AP1713" i="8"/>
  <c r="AM1713" i="8"/>
  <c r="AS1713" i="8" s="1"/>
  <c r="AG1713" i="8"/>
  <c r="AD1713" i="8"/>
  <c r="AJ1713" i="8" s="1"/>
  <c r="X1713" i="8"/>
  <c r="U1713" i="8"/>
  <c r="P1713" i="8"/>
  <c r="M1713" i="8"/>
  <c r="J1713" i="8"/>
  <c r="G1713" i="8"/>
  <c r="D1713" i="8"/>
  <c r="CK1712" i="8"/>
  <c r="CH1712" i="8"/>
  <c r="CE1712" i="8"/>
  <c r="CB1712" i="8"/>
  <c r="BY1712" i="8"/>
  <c r="BU1712" i="8"/>
  <c r="BV1712" i="8" s="1"/>
  <c r="BQ1712" i="8"/>
  <c r="BN1712" i="8"/>
  <c r="BK1712" i="8"/>
  <c r="BR1712" i="8" s="1"/>
  <c r="BE1712" i="8"/>
  <c r="BB1712" i="8"/>
  <c r="AY1712" i="8"/>
  <c r="AV1712" i="8"/>
  <c r="BH1712" i="8" s="1"/>
  <c r="AP1712" i="8"/>
  <c r="AM1712" i="8"/>
  <c r="AS1712" i="8" s="1"/>
  <c r="AG1712" i="8"/>
  <c r="AD1712" i="8"/>
  <c r="AJ1712" i="8" s="1"/>
  <c r="X1712" i="8"/>
  <c r="U1712" i="8"/>
  <c r="P1712" i="8"/>
  <c r="M1712" i="8"/>
  <c r="J1712" i="8"/>
  <c r="G1712" i="8"/>
  <c r="D1712" i="8"/>
  <c r="CK1711" i="8"/>
  <c r="CH1711" i="8"/>
  <c r="CE1711" i="8"/>
  <c r="CB1711" i="8"/>
  <c r="BY1711" i="8"/>
  <c r="BU1711" i="8"/>
  <c r="BV1711" i="8" s="1"/>
  <c r="BQ1711" i="8"/>
  <c r="BN1711" i="8"/>
  <c r="BK1711" i="8"/>
  <c r="BR1711" i="8" s="1"/>
  <c r="BE1711" i="8"/>
  <c r="BB1711" i="8"/>
  <c r="AY1711" i="8"/>
  <c r="AV1711" i="8"/>
  <c r="BH1711" i="8" s="1"/>
  <c r="AP1711" i="8"/>
  <c r="AM1711" i="8"/>
  <c r="AS1711" i="8" s="1"/>
  <c r="AG1711" i="8"/>
  <c r="AD1711" i="8"/>
  <c r="AJ1711" i="8" s="1"/>
  <c r="X1711" i="8"/>
  <c r="U1711" i="8"/>
  <c r="P1711" i="8"/>
  <c r="M1711" i="8"/>
  <c r="J1711" i="8"/>
  <c r="G1711" i="8"/>
  <c r="D1711" i="8"/>
  <c r="CK1710" i="8"/>
  <c r="CH1710" i="8"/>
  <c r="CE1710" i="8"/>
  <c r="CB1710" i="8"/>
  <c r="BY1710" i="8"/>
  <c r="BU1710" i="8"/>
  <c r="BV1710" i="8" s="1"/>
  <c r="BQ1710" i="8"/>
  <c r="BN1710" i="8"/>
  <c r="BK1710" i="8"/>
  <c r="BR1710" i="8" s="1"/>
  <c r="BE1710" i="8"/>
  <c r="BB1710" i="8"/>
  <c r="AY1710" i="8"/>
  <c r="AV1710" i="8"/>
  <c r="BH1710" i="8" s="1"/>
  <c r="AP1710" i="8"/>
  <c r="AM1710" i="8"/>
  <c r="AS1710" i="8" s="1"/>
  <c r="AG1710" i="8"/>
  <c r="AD1710" i="8"/>
  <c r="AJ1710" i="8" s="1"/>
  <c r="X1710" i="8"/>
  <c r="U1710" i="8"/>
  <c r="P1710" i="8"/>
  <c r="M1710" i="8"/>
  <c r="J1710" i="8"/>
  <c r="G1710" i="8"/>
  <c r="D1710" i="8"/>
  <c r="CK1709" i="8"/>
  <c r="CH1709" i="8"/>
  <c r="CE1709" i="8"/>
  <c r="CB1709" i="8"/>
  <c r="BY1709" i="8"/>
  <c r="BU1709" i="8"/>
  <c r="BV1709" i="8" s="1"/>
  <c r="BQ1709" i="8"/>
  <c r="BN1709" i="8"/>
  <c r="BK1709" i="8"/>
  <c r="BR1709" i="8" s="1"/>
  <c r="BE1709" i="8"/>
  <c r="BB1709" i="8"/>
  <c r="AY1709" i="8"/>
  <c r="AV1709" i="8"/>
  <c r="BH1709" i="8" s="1"/>
  <c r="AP1709" i="8"/>
  <c r="AM1709" i="8"/>
  <c r="AS1709" i="8" s="1"/>
  <c r="AG1709" i="8"/>
  <c r="AD1709" i="8"/>
  <c r="AJ1709" i="8" s="1"/>
  <c r="X1709" i="8"/>
  <c r="U1709" i="8"/>
  <c r="P1709" i="8"/>
  <c r="M1709" i="8"/>
  <c r="J1709" i="8"/>
  <c r="G1709" i="8"/>
  <c r="D1709" i="8"/>
  <c r="CK1708" i="8"/>
  <c r="CH1708" i="8"/>
  <c r="CE1708" i="8"/>
  <c r="CB1708" i="8"/>
  <c r="BY1708" i="8"/>
  <c r="BU1708" i="8"/>
  <c r="BV1708" i="8" s="1"/>
  <c r="BQ1708" i="8"/>
  <c r="BN1708" i="8"/>
  <c r="BK1708" i="8"/>
  <c r="BR1708" i="8" s="1"/>
  <c r="BE1708" i="8"/>
  <c r="BB1708" i="8"/>
  <c r="AY1708" i="8"/>
  <c r="AV1708" i="8"/>
  <c r="BH1708" i="8" s="1"/>
  <c r="AP1708" i="8"/>
  <c r="AM1708" i="8"/>
  <c r="AS1708" i="8" s="1"/>
  <c r="AG1708" i="8"/>
  <c r="AD1708" i="8"/>
  <c r="AJ1708" i="8" s="1"/>
  <c r="X1708" i="8"/>
  <c r="U1708" i="8"/>
  <c r="P1708" i="8"/>
  <c r="M1708" i="8"/>
  <c r="J1708" i="8"/>
  <c r="G1708" i="8"/>
  <c r="D1708" i="8"/>
  <c r="CK1707" i="8"/>
  <c r="CH1707" i="8"/>
  <c r="CE1707" i="8"/>
  <c r="CB1707" i="8"/>
  <c r="BY1707" i="8"/>
  <c r="BU1707" i="8"/>
  <c r="BV1707" i="8" s="1"/>
  <c r="BQ1707" i="8"/>
  <c r="BN1707" i="8"/>
  <c r="BK1707" i="8"/>
  <c r="BR1707" i="8" s="1"/>
  <c r="BE1707" i="8"/>
  <c r="BB1707" i="8"/>
  <c r="AY1707" i="8"/>
  <c r="AV1707" i="8"/>
  <c r="BH1707" i="8" s="1"/>
  <c r="AP1707" i="8"/>
  <c r="AM1707" i="8"/>
  <c r="AS1707" i="8" s="1"/>
  <c r="AG1707" i="8"/>
  <c r="AD1707" i="8"/>
  <c r="AJ1707" i="8" s="1"/>
  <c r="X1707" i="8"/>
  <c r="U1707" i="8"/>
  <c r="P1707" i="8"/>
  <c r="M1707" i="8"/>
  <c r="J1707" i="8"/>
  <c r="G1707" i="8"/>
  <c r="D1707" i="8"/>
  <c r="CK1706" i="8"/>
  <c r="CH1706" i="8"/>
  <c r="CE1706" i="8"/>
  <c r="CB1706" i="8"/>
  <c r="BY1706" i="8"/>
  <c r="BU1706" i="8"/>
  <c r="BV1706" i="8" s="1"/>
  <c r="BQ1706" i="8"/>
  <c r="BN1706" i="8"/>
  <c r="BK1706" i="8"/>
  <c r="BR1706" i="8" s="1"/>
  <c r="BE1706" i="8"/>
  <c r="BB1706" i="8"/>
  <c r="AY1706" i="8"/>
  <c r="AV1706" i="8"/>
  <c r="BH1706" i="8" s="1"/>
  <c r="AP1706" i="8"/>
  <c r="AM1706" i="8"/>
  <c r="AS1706" i="8" s="1"/>
  <c r="AG1706" i="8"/>
  <c r="AD1706" i="8"/>
  <c r="AJ1706" i="8" s="1"/>
  <c r="X1706" i="8"/>
  <c r="U1706" i="8"/>
  <c r="P1706" i="8"/>
  <c r="M1706" i="8"/>
  <c r="J1706" i="8"/>
  <c r="G1706" i="8"/>
  <c r="D1706" i="8"/>
  <c r="CK1705" i="8"/>
  <c r="CH1705" i="8"/>
  <c r="CE1705" i="8"/>
  <c r="CB1705" i="8"/>
  <c r="BY1705" i="8"/>
  <c r="BU1705" i="8"/>
  <c r="BV1705" i="8" s="1"/>
  <c r="BQ1705" i="8"/>
  <c r="BN1705" i="8"/>
  <c r="BK1705" i="8"/>
  <c r="BR1705" i="8" s="1"/>
  <c r="BE1705" i="8"/>
  <c r="BB1705" i="8"/>
  <c r="AY1705" i="8"/>
  <c r="AV1705" i="8"/>
  <c r="BH1705" i="8" s="1"/>
  <c r="AP1705" i="8"/>
  <c r="AM1705" i="8"/>
  <c r="AS1705" i="8" s="1"/>
  <c r="AG1705" i="8"/>
  <c r="AD1705" i="8"/>
  <c r="AJ1705" i="8" s="1"/>
  <c r="X1705" i="8"/>
  <c r="U1705" i="8"/>
  <c r="P1705" i="8"/>
  <c r="M1705" i="8"/>
  <c r="J1705" i="8"/>
  <c r="G1705" i="8"/>
  <c r="D1705" i="8"/>
  <c r="CK1704" i="8"/>
  <c r="CH1704" i="8"/>
  <c r="CE1704" i="8"/>
  <c r="CB1704" i="8"/>
  <c r="BY1704" i="8"/>
  <c r="BU1704" i="8"/>
  <c r="BV1704" i="8" s="1"/>
  <c r="BQ1704" i="8"/>
  <c r="BN1704" i="8"/>
  <c r="BK1704" i="8"/>
  <c r="BR1704" i="8" s="1"/>
  <c r="BE1704" i="8"/>
  <c r="BB1704" i="8"/>
  <c r="AY1704" i="8"/>
  <c r="AV1704" i="8"/>
  <c r="BH1704" i="8" s="1"/>
  <c r="AP1704" i="8"/>
  <c r="AM1704" i="8"/>
  <c r="AS1704" i="8" s="1"/>
  <c r="AG1704" i="8"/>
  <c r="AD1704" i="8"/>
  <c r="AJ1704" i="8" s="1"/>
  <c r="X1704" i="8"/>
  <c r="U1704" i="8"/>
  <c r="P1704" i="8"/>
  <c r="M1704" i="8"/>
  <c r="J1704" i="8"/>
  <c r="G1704" i="8"/>
  <c r="D1704" i="8"/>
  <c r="CK1703" i="8"/>
  <c r="CH1703" i="8"/>
  <c r="CE1703" i="8"/>
  <c r="CB1703" i="8"/>
  <c r="BY1703" i="8"/>
  <c r="BU1703" i="8"/>
  <c r="BV1703" i="8" s="1"/>
  <c r="BQ1703" i="8"/>
  <c r="BN1703" i="8"/>
  <c r="BK1703" i="8"/>
  <c r="BR1703" i="8" s="1"/>
  <c r="BE1703" i="8"/>
  <c r="BB1703" i="8"/>
  <c r="AY1703" i="8"/>
  <c r="AV1703" i="8"/>
  <c r="BH1703" i="8" s="1"/>
  <c r="AP1703" i="8"/>
  <c r="AM1703" i="8"/>
  <c r="AS1703" i="8" s="1"/>
  <c r="AG1703" i="8"/>
  <c r="AD1703" i="8"/>
  <c r="AJ1703" i="8" s="1"/>
  <c r="X1703" i="8"/>
  <c r="U1703" i="8"/>
  <c r="P1703" i="8"/>
  <c r="M1703" i="8"/>
  <c r="J1703" i="8"/>
  <c r="G1703" i="8"/>
  <c r="D1703" i="8"/>
  <c r="CK1702" i="8"/>
  <c r="CH1702" i="8"/>
  <c r="CE1702" i="8"/>
  <c r="CB1702" i="8"/>
  <c r="BY1702" i="8"/>
  <c r="BU1702" i="8"/>
  <c r="BV1702" i="8" s="1"/>
  <c r="BQ1702" i="8"/>
  <c r="BN1702" i="8"/>
  <c r="BK1702" i="8"/>
  <c r="BR1702" i="8" s="1"/>
  <c r="BE1702" i="8"/>
  <c r="BB1702" i="8"/>
  <c r="AY1702" i="8"/>
  <c r="AV1702" i="8"/>
  <c r="BH1702" i="8" s="1"/>
  <c r="AP1702" i="8"/>
  <c r="AM1702" i="8"/>
  <c r="AS1702" i="8" s="1"/>
  <c r="AG1702" i="8"/>
  <c r="AD1702" i="8"/>
  <c r="AJ1702" i="8" s="1"/>
  <c r="X1702" i="8"/>
  <c r="U1702" i="8"/>
  <c r="P1702" i="8"/>
  <c r="M1702" i="8"/>
  <c r="J1702" i="8"/>
  <c r="G1702" i="8"/>
  <c r="D1702" i="8"/>
  <c r="CK1701" i="8"/>
  <c r="CH1701" i="8"/>
  <c r="CE1701" i="8"/>
  <c r="CB1701" i="8"/>
  <c r="BY1701" i="8"/>
  <c r="BU1701" i="8"/>
  <c r="BV1701" i="8" s="1"/>
  <c r="BQ1701" i="8"/>
  <c r="BN1701" i="8"/>
  <c r="BK1701" i="8"/>
  <c r="BR1701" i="8" s="1"/>
  <c r="BE1701" i="8"/>
  <c r="BB1701" i="8"/>
  <c r="AY1701" i="8"/>
  <c r="AV1701" i="8"/>
  <c r="BH1701" i="8" s="1"/>
  <c r="AP1701" i="8"/>
  <c r="AM1701" i="8"/>
  <c r="AS1701" i="8" s="1"/>
  <c r="AG1701" i="8"/>
  <c r="AD1701" i="8"/>
  <c r="AJ1701" i="8" s="1"/>
  <c r="X1701" i="8"/>
  <c r="U1701" i="8"/>
  <c r="P1701" i="8"/>
  <c r="M1701" i="8"/>
  <c r="J1701" i="8"/>
  <c r="G1701" i="8"/>
  <c r="D1701" i="8"/>
  <c r="CK1700" i="8"/>
  <c r="CH1700" i="8"/>
  <c r="CE1700" i="8"/>
  <c r="CB1700" i="8"/>
  <c r="BY1700" i="8"/>
  <c r="BU1700" i="8"/>
  <c r="BV1700" i="8" s="1"/>
  <c r="BQ1700" i="8"/>
  <c r="BN1700" i="8"/>
  <c r="BK1700" i="8"/>
  <c r="BR1700" i="8" s="1"/>
  <c r="BE1700" i="8"/>
  <c r="BB1700" i="8"/>
  <c r="AY1700" i="8"/>
  <c r="AV1700" i="8"/>
  <c r="BH1700" i="8" s="1"/>
  <c r="AP1700" i="8"/>
  <c r="AM1700" i="8"/>
  <c r="AS1700" i="8" s="1"/>
  <c r="AG1700" i="8"/>
  <c r="AD1700" i="8"/>
  <c r="AJ1700" i="8" s="1"/>
  <c r="X1700" i="8"/>
  <c r="U1700" i="8"/>
  <c r="P1700" i="8"/>
  <c r="M1700" i="8"/>
  <c r="J1700" i="8"/>
  <c r="G1700" i="8"/>
  <c r="D1700" i="8"/>
  <c r="CK1699" i="8"/>
  <c r="CH1699" i="8"/>
  <c r="CE1699" i="8"/>
  <c r="CB1699" i="8"/>
  <c r="BY1699" i="8"/>
  <c r="BU1699" i="8"/>
  <c r="BV1699" i="8" s="1"/>
  <c r="BQ1699" i="8"/>
  <c r="BN1699" i="8"/>
  <c r="BK1699" i="8"/>
  <c r="BR1699" i="8" s="1"/>
  <c r="BE1699" i="8"/>
  <c r="BB1699" i="8"/>
  <c r="AY1699" i="8"/>
  <c r="AV1699" i="8"/>
  <c r="BH1699" i="8" s="1"/>
  <c r="AP1699" i="8"/>
  <c r="AM1699" i="8"/>
  <c r="AS1699" i="8" s="1"/>
  <c r="AG1699" i="8"/>
  <c r="AD1699" i="8"/>
  <c r="AJ1699" i="8" s="1"/>
  <c r="X1699" i="8"/>
  <c r="U1699" i="8"/>
  <c r="P1699" i="8"/>
  <c r="M1699" i="8"/>
  <c r="J1699" i="8"/>
  <c r="G1699" i="8"/>
  <c r="D1699" i="8"/>
  <c r="CK1698" i="8"/>
  <c r="CH1698" i="8"/>
  <c r="CE1698" i="8"/>
  <c r="CB1698" i="8"/>
  <c r="BY1698" i="8"/>
  <c r="BU1698" i="8"/>
  <c r="BV1698" i="8" s="1"/>
  <c r="BQ1698" i="8"/>
  <c r="BN1698" i="8"/>
  <c r="BK1698" i="8"/>
  <c r="BR1698" i="8" s="1"/>
  <c r="BE1698" i="8"/>
  <c r="BB1698" i="8"/>
  <c r="AY1698" i="8"/>
  <c r="AV1698" i="8"/>
  <c r="BH1698" i="8" s="1"/>
  <c r="AP1698" i="8"/>
  <c r="AM1698" i="8"/>
  <c r="AS1698" i="8" s="1"/>
  <c r="AG1698" i="8"/>
  <c r="AD1698" i="8"/>
  <c r="AJ1698" i="8" s="1"/>
  <c r="X1698" i="8"/>
  <c r="U1698" i="8"/>
  <c r="P1698" i="8"/>
  <c r="M1698" i="8"/>
  <c r="J1698" i="8"/>
  <c r="G1698" i="8"/>
  <c r="D1698" i="8"/>
  <c r="CK1697" i="8"/>
  <c r="CH1697" i="8"/>
  <c r="CE1697" i="8"/>
  <c r="CB1697" i="8"/>
  <c r="BY1697" i="8"/>
  <c r="BU1697" i="8"/>
  <c r="BV1697" i="8" s="1"/>
  <c r="BQ1697" i="8"/>
  <c r="BN1697" i="8"/>
  <c r="BK1697" i="8"/>
  <c r="BR1697" i="8" s="1"/>
  <c r="BE1697" i="8"/>
  <c r="BB1697" i="8"/>
  <c r="AY1697" i="8"/>
  <c r="AV1697" i="8"/>
  <c r="BH1697" i="8" s="1"/>
  <c r="AP1697" i="8"/>
  <c r="AM1697" i="8"/>
  <c r="AS1697" i="8" s="1"/>
  <c r="AG1697" i="8"/>
  <c r="AD1697" i="8"/>
  <c r="AJ1697" i="8" s="1"/>
  <c r="X1697" i="8"/>
  <c r="U1697" i="8"/>
  <c r="P1697" i="8"/>
  <c r="M1697" i="8"/>
  <c r="J1697" i="8"/>
  <c r="G1697" i="8"/>
  <c r="D1697" i="8"/>
  <c r="CK1696" i="8"/>
  <c r="CH1696" i="8"/>
  <c r="CE1696" i="8"/>
  <c r="CB1696" i="8"/>
  <c r="BY1696" i="8"/>
  <c r="BU1696" i="8"/>
  <c r="BV1696" i="8" s="1"/>
  <c r="BQ1696" i="8"/>
  <c r="BN1696" i="8"/>
  <c r="BK1696" i="8"/>
  <c r="BR1696" i="8" s="1"/>
  <c r="BE1696" i="8"/>
  <c r="BB1696" i="8"/>
  <c r="AY1696" i="8"/>
  <c r="AV1696" i="8"/>
  <c r="BH1696" i="8" s="1"/>
  <c r="AP1696" i="8"/>
  <c r="AM1696" i="8"/>
  <c r="AS1696" i="8" s="1"/>
  <c r="AG1696" i="8"/>
  <c r="AD1696" i="8"/>
  <c r="AJ1696" i="8" s="1"/>
  <c r="X1696" i="8"/>
  <c r="U1696" i="8"/>
  <c r="P1696" i="8"/>
  <c r="M1696" i="8"/>
  <c r="J1696" i="8"/>
  <c r="G1696" i="8"/>
  <c r="D1696" i="8"/>
  <c r="CK1695" i="8"/>
  <c r="CH1695" i="8"/>
  <c r="CE1695" i="8"/>
  <c r="CB1695" i="8"/>
  <c r="BY1695" i="8"/>
  <c r="BU1695" i="8"/>
  <c r="BV1695" i="8" s="1"/>
  <c r="BQ1695" i="8"/>
  <c r="BN1695" i="8"/>
  <c r="BK1695" i="8"/>
  <c r="BR1695" i="8" s="1"/>
  <c r="BE1695" i="8"/>
  <c r="BB1695" i="8"/>
  <c r="AY1695" i="8"/>
  <c r="AV1695" i="8"/>
  <c r="BH1695" i="8" s="1"/>
  <c r="AP1695" i="8"/>
  <c r="AM1695" i="8"/>
  <c r="AS1695" i="8" s="1"/>
  <c r="AG1695" i="8"/>
  <c r="AD1695" i="8"/>
  <c r="AJ1695" i="8" s="1"/>
  <c r="X1695" i="8"/>
  <c r="U1695" i="8"/>
  <c r="P1695" i="8"/>
  <c r="M1695" i="8"/>
  <c r="J1695" i="8"/>
  <c r="G1695" i="8"/>
  <c r="D1695" i="8"/>
  <c r="CK1694" i="8"/>
  <c r="CH1694" i="8"/>
  <c r="CE1694" i="8"/>
  <c r="CB1694" i="8"/>
  <c r="BY1694" i="8"/>
  <c r="BU1694" i="8"/>
  <c r="BV1694" i="8" s="1"/>
  <c r="BQ1694" i="8"/>
  <c r="BN1694" i="8"/>
  <c r="BK1694" i="8"/>
  <c r="BR1694" i="8" s="1"/>
  <c r="BE1694" i="8"/>
  <c r="BB1694" i="8"/>
  <c r="AY1694" i="8"/>
  <c r="AV1694" i="8"/>
  <c r="BH1694" i="8" s="1"/>
  <c r="AP1694" i="8"/>
  <c r="AM1694" i="8"/>
  <c r="AS1694" i="8" s="1"/>
  <c r="AG1694" i="8"/>
  <c r="AD1694" i="8"/>
  <c r="AJ1694" i="8" s="1"/>
  <c r="X1694" i="8"/>
  <c r="U1694" i="8"/>
  <c r="P1694" i="8"/>
  <c r="M1694" i="8"/>
  <c r="J1694" i="8"/>
  <c r="G1694" i="8"/>
  <c r="D1694" i="8"/>
  <c r="CK1693" i="8"/>
  <c r="CH1693" i="8"/>
  <c r="CE1693" i="8"/>
  <c r="CB1693" i="8"/>
  <c r="BY1693" i="8"/>
  <c r="BU1693" i="8"/>
  <c r="BV1693" i="8" s="1"/>
  <c r="BQ1693" i="8"/>
  <c r="BN1693" i="8"/>
  <c r="BK1693" i="8"/>
  <c r="BR1693" i="8" s="1"/>
  <c r="BE1693" i="8"/>
  <c r="BB1693" i="8"/>
  <c r="AY1693" i="8"/>
  <c r="AV1693" i="8"/>
  <c r="BH1693" i="8" s="1"/>
  <c r="AP1693" i="8"/>
  <c r="AM1693" i="8"/>
  <c r="AS1693" i="8" s="1"/>
  <c r="AG1693" i="8"/>
  <c r="AD1693" i="8"/>
  <c r="AJ1693" i="8" s="1"/>
  <c r="X1693" i="8"/>
  <c r="U1693" i="8"/>
  <c r="P1693" i="8"/>
  <c r="M1693" i="8"/>
  <c r="J1693" i="8"/>
  <c r="G1693" i="8"/>
  <c r="D1693" i="8"/>
  <c r="CK1692" i="8"/>
  <c r="CH1692" i="8"/>
  <c r="CE1692" i="8"/>
  <c r="CB1692" i="8"/>
  <c r="BY1692" i="8"/>
  <c r="BU1692" i="8"/>
  <c r="BV1692" i="8" s="1"/>
  <c r="BQ1692" i="8"/>
  <c r="BN1692" i="8"/>
  <c r="BK1692" i="8"/>
  <c r="BR1692" i="8" s="1"/>
  <c r="BE1692" i="8"/>
  <c r="BB1692" i="8"/>
  <c r="AY1692" i="8"/>
  <c r="AV1692" i="8"/>
  <c r="BH1692" i="8" s="1"/>
  <c r="AP1692" i="8"/>
  <c r="AM1692" i="8"/>
  <c r="AS1692" i="8" s="1"/>
  <c r="AG1692" i="8"/>
  <c r="AD1692" i="8"/>
  <c r="AJ1692" i="8" s="1"/>
  <c r="X1692" i="8"/>
  <c r="U1692" i="8"/>
  <c r="P1692" i="8"/>
  <c r="M1692" i="8"/>
  <c r="J1692" i="8"/>
  <c r="G1692" i="8"/>
  <c r="D1692" i="8"/>
  <c r="CK1691" i="8"/>
  <c r="CH1691" i="8"/>
  <c r="CE1691" i="8"/>
  <c r="CB1691" i="8"/>
  <c r="BY1691" i="8"/>
  <c r="BU1691" i="8"/>
  <c r="BV1691" i="8" s="1"/>
  <c r="BQ1691" i="8"/>
  <c r="BN1691" i="8"/>
  <c r="BK1691" i="8"/>
  <c r="BR1691" i="8" s="1"/>
  <c r="BE1691" i="8"/>
  <c r="BB1691" i="8"/>
  <c r="AY1691" i="8"/>
  <c r="AV1691" i="8"/>
  <c r="BH1691" i="8" s="1"/>
  <c r="AP1691" i="8"/>
  <c r="AM1691" i="8"/>
  <c r="AS1691" i="8" s="1"/>
  <c r="AG1691" i="8"/>
  <c r="AD1691" i="8"/>
  <c r="AJ1691" i="8" s="1"/>
  <c r="X1691" i="8"/>
  <c r="U1691" i="8"/>
  <c r="P1691" i="8"/>
  <c r="M1691" i="8"/>
  <c r="J1691" i="8"/>
  <c r="G1691" i="8"/>
  <c r="D1691" i="8"/>
  <c r="CK1690" i="8"/>
  <c r="CH1690" i="8"/>
  <c r="CE1690" i="8"/>
  <c r="CB1690" i="8"/>
  <c r="BY1690" i="8"/>
  <c r="BU1690" i="8"/>
  <c r="BV1690" i="8" s="1"/>
  <c r="BQ1690" i="8"/>
  <c r="BN1690" i="8"/>
  <c r="BK1690" i="8"/>
  <c r="BR1690" i="8" s="1"/>
  <c r="BE1690" i="8"/>
  <c r="BB1690" i="8"/>
  <c r="AY1690" i="8"/>
  <c r="AV1690" i="8"/>
  <c r="BH1690" i="8" s="1"/>
  <c r="AP1690" i="8"/>
  <c r="AM1690" i="8"/>
  <c r="AS1690" i="8" s="1"/>
  <c r="AG1690" i="8"/>
  <c r="AD1690" i="8"/>
  <c r="AJ1690" i="8" s="1"/>
  <c r="X1690" i="8"/>
  <c r="U1690" i="8"/>
  <c r="P1690" i="8"/>
  <c r="M1690" i="8"/>
  <c r="J1690" i="8"/>
  <c r="G1690" i="8"/>
  <c r="D1690" i="8"/>
  <c r="CK1689" i="8"/>
  <c r="CH1689" i="8"/>
  <c r="CE1689" i="8"/>
  <c r="CB1689" i="8"/>
  <c r="BY1689" i="8"/>
  <c r="BU1689" i="8"/>
  <c r="BV1689" i="8" s="1"/>
  <c r="BQ1689" i="8"/>
  <c r="BN1689" i="8"/>
  <c r="BK1689" i="8"/>
  <c r="BR1689" i="8" s="1"/>
  <c r="BE1689" i="8"/>
  <c r="BB1689" i="8"/>
  <c r="AY1689" i="8"/>
  <c r="AV1689" i="8"/>
  <c r="BH1689" i="8" s="1"/>
  <c r="AP1689" i="8"/>
  <c r="AM1689" i="8"/>
  <c r="AS1689" i="8" s="1"/>
  <c r="AG1689" i="8"/>
  <c r="AD1689" i="8"/>
  <c r="AJ1689" i="8" s="1"/>
  <c r="X1689" i="8"/>
  <c r="U1689" i="8"/>
  <c r="P1689" i="8"/>
  <c r="M1689" i="8"/>
  <c r="J1689" i="8"/>
  <c r="G1689" i="8"/>
  <c r="D1689" i="8"/>
  <c r="CK1688" i="8"/>
  <c r="CH1688" i="8"/>
  <c r="CE1688" i="8"/>
  <c r="CB1688" i="8"/>
  <c r="BY1688" i="8"/>
  <c r="BU1688" i="8"/>
  <c r="BV1688" i="8" s="1"/>
  <c r="BQ1688" i="8"/>
  <c r="BN1688" i="8"/>
  <c r="BK1688" i="8"/>
  <c r="BR1688" i="8" s="1"/>
  <c r="BE1688" i="8"/>
  <c r="BB1688" i="8"/>
  <c r="AY1688" i="8"/>
  <c r="AV1688" i="8"/>
  <c r="BH1688" i="8" s="1"/>
  <c r="AP1688" i="8"/>
  <c r="AM1688" i="8"/>
  <c r="AS1688" i="8" s="1"/>
  <c r="AG1688" i="8"/>
  <c r="AD1688" i="8"/>
  <c r="AJ1688" i="8" s="1"/>
  <c r="X1688" i="8"/>
  <c r="U1688" i="8"/>
  <c r="P1688" i="8"/>
  <c r="M1688" i="8"/>
  <c r="J1688" i="8"/>
  <c r="G1688" i="8"/>
  <c r="D1688" i="8"/>
  <c r="CK1687" i="8"/>
  <c r="CH1687" i="8"/>
  <c r="CE1687" i="8"/>
  <c r="CB1687" i="8"/>
  <c r="BY1687" i="8"/>
  <c r="BU1687" i="8"/>
  <c r="BV1687" i="8" s="1"/>
  <c r="BQ1687" i="8"/>
  <c r="BN1687" i="8"/>
  <c r="BK1687" i="8"/>
  <c r="BR1687" i="8" s="1"/>
  <c r="BE1687" i="8"/>
  <c r="BB1687" i="8"/>
  <c r="AY1687" i="8"/>
  <c r="AV1687" i="8"/>
  <c r="BH1687" i="8" s="1"/>
  <c r="AP1687" i="8"/>
  <c r="AM1687" i="8"/>
  <c r="AS1687" i="8" s="1"/>
  <c r="AG1687" i="8"/>
  <c r="AD1687" i="8"/>
  <c r="AJ1687" i="8" s="1"/>
  <c r="X1687" i="8"/>
  <c r="U1687" i="8"/>
  <c r="P1687" i="8"/>
  <c r="M1687" i="8"/>
  <c r="J1687" i="8"/>
  <c r="G1687" i="8"/>
  <c r="D1687" i="8"/>
  <c r="CK1686" i="8"/>
  <c r="CH1686" i="8"/>
  <c r="CE1686" i="8"/>
  <c r="CB1686" i="8"/>
  <c r="BY1686" i="8"/>
  <c r="BU1686" i="8"/>
  <c r="BV1686" i="8" s="1"/>
  <c r="BQ1686" i="8"/>
  <c r="BN1686" i="8"/>
  <c r="BK1686" i="8"/>
  <c r="BR1686" i="8" s="1"/>
  <c r="BE1686" i="8"/>
  <c r="BB1686" i="8"/>
  <c r="AY1686" i="8"/>
  <c r="AV1686" i="8"/>
  <c r="BH1686" i="8" s="1"/>
  <c r="AP1686" i="8"/>
  <c r="AM1686" i="8"/>
  <c r="AS1686" i="8" s="1"/>
  <c r="AG1686" i="8"/>
  <c r="AD1686" i="8"/>
  <c r="AJ1686" i="8" s="1"/>
  <c r="X1686" i="8"/>
  <c r="U1686" i="8"/>
  <c r="P1686" i="8"/>
  <c r="M1686" i="8"/>
  <c r="J1686" i="8"/>
  <c r="G1686" i="8"/>
  <c r="D1686" i="8"/>
  <c r="CK1685" i="8"/>
  <c r="CH1685" i="8"/>
  <c r="CE1685" i="8"/>
  <c r="CB1685" i="8"/>
  <c r="BY1685" i="8"/>
  <c r="BU1685" i="8"/>
  <c r="BV1685" i="8" s="1"/>
  <c r="BQ1685" i="8"/>
  <c r="BN1685" i="8"/>
  <c r="BK1685" i="8"/>
  <c r="BR1685" i="8" s="1"/>
  <c r="BE1685" i="8"/>
  <c r="BB1685" i="8"/>
  <c r="AY1685" i="8"/>
  <c r="AV1685" i="8"/>
  <c r="BH1685" i="8" s="1"/>
  <c r="AP1685" i="8"/>
  <c r="AM1685" i="8"/>
  <c r="AS1685" i="8" s="1"/>
  <c r="AG1685" i="8"/>
  <c r="AD1685" i="8"/>
  <c r="AJ1685" i="8" s="1"/>
  <c r="X1685" i="8"/>
  <c r="U1685" i="8"/>
  <c r="P1685" i="8"/>
  <c r="M1685" i="8"/>
  <c r="J1685" i="8"/>
  <c r="G1685" i="8"/>
  <c r="D1685" i="8"/>
  <c r="CK1684" i="8"/>
  <c r="CH1684" i="8"/>
  <c r="CE1684" i="8"/>
  <c r="CB1684" i="8"/>
  <c r="BY1684" i="8"/>
  <c r="BU1684" i="8"/>
  <c r="BV1684" i="8" s="1"/>
  <c r="BQ1684" i="8"/>
  <c r="BN1684" i="8"/>
  <c r="BK1684" i="8"/>
  <c r="BR1684" i="8" s="1"/>
  <c r="BE1684" i="8"/>
  <c r="BB1684" i="8"/>
  <c r="AY1684" i="8"/>
  <c r="AV1684" i="8"/>
  <c r="BH1684" i="8" s="1"/>
  <c r="AP1684" i="8"/>
  <c r="AM1684" i="8"/>
  <c r="AS1684" i="8" s="1"/>
  <c r="AG1684" i="8"/>
  <c r="AD1684" i="8"/>
  <c r="AJ1684" i="8" s="1"/>
  <c r="X1684" i="8"/>
  <c r="U1684" i="8"/>
  <c r="P1684" i="8"/>
  <c r="M1684" i="8"/>
  <c r="J1684" i="8"/>
  <c r="G1684" i="8"/>
  <c r="D1684" i="8"/>
  <c r="CK1683" i="8"/>
  <c r="CH1683" i="8"/>
  <c r="CE1683" i="8"/>
  <c r="CB1683" i="8"/>
  <c r="BY1683" i="8"/>
  <c r="BU1683" i="8"/>
  <c r="BV1683" i="8" s="1"/>
  <c r="BQ1683" i="8"/>
  <c r="BN1683" i="8"/>
  <c r="BK1683" i="8"/>
  <c r="BR1683" i="8" s="1"/>
  <c r="BE1683" i="8"/>
  <c r="BB1683" i="8"/>
  <c r="AY1683" i="8"/>
  <c r="AV1683" i="8"/>
  <c r="BH1683" i="8" s="1"/>
  <c r="AP1683" i="8"/>
  <c r="AM1683" i="8"/>
  <c r="AS1683" i="8" s="1"/>
  <c r="AG1683" i="8"/>
  <c r="AD1683" i="8"/>
  <c r="AJ1683" i="8" s="1"/>
  <c r="X1683" i="8"/>
  <c r="U1683" i="8"/>
  <c r="P1683" i="8"/>
  <c r="M1683" i="8"/>
  <c r="J1683" i="8"/>
  <c r="G1683" i="8"/>
  <c r="D1683" i="8"/>
  <c r="CK1682" i="8"/>
  <c r="CH1682" i="8"/>
  <c r="CE1682" i="8"/>
  <c r="CB1682" i="8"/>
  <c r="BY1682" i="8"/>
  <c r="BU1682" i="8"/>
  <c r="BV1682" i="8" s="1"/>
  <c r="BQ1682" i="8"/>
  <c r="BN1682" i="8"/>
  <c r="BK1682" i="8"/>
  <c r="BR1682" i="8" s="1"/>
  <c r="BE1682" i="8"/>
  <c r="BB1682" i="8"/>
  <c r="AY1682" i="8"/>
  <c r="AV1682" i="8"/>
  <c r="BH1682" i="8" s="1"/>
  <c r="AP1682" i="8"/>
  <c r="AM1682" i="8"/>
  <c r="AS1682" i="8" s="1"/>
  <c r="AG1682" i="8"/>
  <c r="AD1682" i="8"/>
  <c r="AJ1682" i="8" s="1"/>
  <c r="X1682" i="8"/>
  <c r="U1682" i="8"/>
  <c r="P1682" i="8"/>
  <c r="M1682" i="8"/>
  <c r="J1682" i="8"/>
  <c r="G1682" i="8"/>
  <c r="D1682" i="8"/>
  <c r="CK1681" i="8"/>
  <c r="CH1681" i="8"/>
  <c r="CE1681" i="8"/>
  <c r="CB1681" i="8"/>
  <c r="BY1681" i="8"/>
  <c r="BU1681" i="8"/>
  <c r="BV1681" i="8" s="1"/>
  <c r="BQ1681" i="8"/>
  <c r="BN1681" i="8"/>
  <c r="BK1681" i="8"/>
  <c r="BR1681" i="8" s="1"/>
  <c r="BE1681" i="8"/>
  <c r="BB1681" i="8"/>
  <c r="AY1681" i="8"/>
  <c r="AV1681" i="8"/>
  <c r="BH1681" i="8" s="1"/>
  <c r="AP1681" i="8"/>
  <c r="AM1681" i="8"/>
  <c r="AS1681" i="8" s="1"/>
  <c r="AG1681" i="8"/>
  <c r="AD1681" i="8"/>
  <c r="AJ1681" i="8" s="1"/>
  <c r="X1681" i="8"/>
  <c r="U1681" i="8"/>
  <c r="P1681" i="8"/>
  <c r="M1681" i="8"/>
  <c r="J1681" i="8"/>
  <c r="G1681" i="8"/>
  <c r="D1681" i="8"/>
  <c r="CK1680" i="8"/>
  <c r="CH1680" i="8"/>
  <c r="CE1680" i="8"/>
  <c r="CB1680" i="8"/>
  <c r="BY1680" i="8"/>
  <c r="BU1680" i="8"/>
  <c r="BV1680" i="8" s="1"/>
  <c r="BQ1680" i="8"/>
  <c r="BN1680" i="8"/>
  <c r="BK1680" i="8"/>
  <c r="BR1680" i="8" s="1"/>
  <c r="BE1680" i="8"/>
  <c r="BB1680" i="8"/>
  <c r="AY1680" i="8"/>
  <c r="AV1680" i="8"/>
  <c r="BH1680" i="8" s="1"/>
  <c r="AP1680" i="8"/>
  <c r="AM1680" i="8"/>
  <c r="AS1680" i="8" s="1"/>
  <c r="AG1680" i="8"/>
  <c r="AD1680" i="8"/>
  <c r="AJ1680" i="8" s="1"/>
  <c r="X1680" i="8"/>
  <c r="U1680" i="8"/>
  <c r="P1680" i="8"/>
  <c r="M1680" i="8"/>
  <c r="J1680" i="8"/>
  <c r="G1680" i="8"/>
  <c r="D1680" i="8"/>
  <c r="CK1679" i="8"/>
  <c r="CH1679" i="8"/>
  <c r="CE1679" i="8"/>
  <c r="CB1679" i="8"/>
  <c r="BY1679" i="8"/>
  <c r="BU1679" i="8"/>
  <c r="BV1679" i="8" s="1"/>
  <c r="BQ1679" i="8"/>
  <c r="BN1679" i="8"/>
  <c r="BK1679" i="8"/>
  <c r="BR1679" i="8" s="1"/>
  <c r="BE1679" i="8"/>
  <c r="BB1679" i="8"/>
  <c r="AY1679" i="8"/>
  <c r="AV1679" i="8"/>
  <c r="BH1679" i="8" s="1"/>
  <c r="AP1679" i="8"/>
  <c r="AM1679" i="8"/>
  <c r="AS1679" i="8" s="1"/>
  <c r="AG1679" i="8"/>
  <c r="AD1679" i="8"/>
  <c r="AJ1679" i="8" s="1"/>
  <c r="X1679" i="8"/>
  <c r="U1679" i="8"/>
  <c r="P1679" i="8"/>
  <c r="M1679" i="8"/>
  <c r="J1679" i="8"/>
  <c r="G1679" i="8"/>
  <c r="D1679" i="8"/>
  <c r="CK1678" i="8"/>
  <c r="CH1678" i="8"/>
  <c r="CE1678" i="8"/>
  <c r="CB1678" i="8"/>
  <c r="BY1678" i="8"/>
  <c r="BU1678" i="8"/>
  <c r="BV1678" i="8" s="1"/>
  <c r="BQ1678" i="8"/>
  <c r="BN1678" i="8"/>
  <c r="BK1678" i="8"/>
  <c r="BR1678" i="8" s="1"/>
  <c r="BE1678" i="8"/>
  <c r="BB1678" i="8"/>
  <c r="AY1678" i="8"/>
  <c r="AV1678" i="8"/>
  <c r="BH1678" i="8" s="1"/>
  <c r="AP1678" i="8"/>
  <c r="AM1678" i="8"/>
  <c r="AS1678" i="8" s="1"/>
  <c r="AG1678" i="8"/>
  <c r="AD1678" i="8"/>
  <c r="AJ1678" i="8" s="1"/>
  <c r="X1678" i="8"/>
  <c r="U1678" i="8"/>
  <c r="P1678" i="8"/>
  <c r="M1678" i="8"/>
  <c r="J1678" i="8"/>
  <c r="G1678" i="8"/>
  <c r="D1678" i="8"/>
  <c r="CK1677" i="8"/>
  <c r="CH1677" i="8"/>
  <c r="CE1677" i="8"/>
  <c r="CB1677" i="8"/>
  <c r="BY1677" i="8"/>
  <c r="BU1677" i="8"/>
  <c r="BV1677" i="8" s="1"/>
  <c r="BQ1677" i="8"/>
  <c r="BN1677" i="8"/>
  <c r="BK1677" i="8"/>
  <c r="BR1677" i="8" s="1"/>
  <c r="BE1677" i="8"/>
  <c r="BB1677" i="8"/>
  <c r="AY1677" i="8"/>
  <c r="AV1677" i="8"/>
  <c r="BH1677" i="8" s="1"/>
  <c r="AP1677" i="8"/>
  <c r="AM1677" i="8"/>
  <c r="AS1677" i="8" s="1"/>
  <c r="AG1677" i="8"/>
  <c r="AD1677" i="8"/>
  <c r="AJ1677" i="8" s="1"/>
  <c r="X1677" i="8"/>
  <c r="U1677" i="8"/>
  <c r="P1677" i="8"/>
  <c r="M1677" i="8"/>
  <c r="J1677" i="8"/>
  <c r="G1677" i="8"/>
  <c r="D1677" i="8"/>
  <c r="CK1676" i="8"/>
  <c r="CH1676" i="8"/>
  <c r="CE1676" i="8"/>
  <c r="CB1676" i="8"/>
  <c r="BY1676" i="8"/>
  <c r="BU1676" i="8"/>
  <c r="BV1676" i="8" s="1"/>
  <c r="BQ1676" i="8"/>
  <c r="BN1676" i="8"/>
  <c r="BK1676" i="8"/>
  <c r="BR1676" i="8" s="1"/>
  <c r="BE1676" i="8"/>
  <c r="BB1676" i="8"/>
  <c r="AY1676" i="8"/>
  <c r="AV1676" i="8"/>
  <c r="BH1676" i="8" s="1"/>
  <c r="AP1676" i="8"/>
  <c r="AM1676" i="8"/>
  <c r="AS1676" i="8" s="1"/>
  <c r="AG1676" i="8"/>
  <c r="AD1676" i="8"/>
  <c r="AJ1676" i="8" s="1"/>
  <c r="X1676" i="8"/>
  <c r="U1676" i="8"/>
  <c r="P1676" i="8"/>
  <c r="M1676" i="8"/>
  <c r="J1676" i="8"/>
  <c r="G1676" i="8"/>
  <c r="D1676" i="8"/>
  <c r="CK1675" i="8"/>
  <c r="CH1675" i="8"/>
  <c r="CE1675" i="8"/>
  <c r="CB1675" i="8"/>
  <c r="BY1675" i="8"/>
  <c r="BU1675" i="8"/>
  <c r="BV1675" i="8" s="1"/>
  <c r="BQ1675" i="8"/>
  <c r="BN1675" i="8"/>
  <c r="BK1675" i="8"/>
  <c r="BR1675" i="8" s="1"/>
  <c r="BE1675" i="8"/>
  <c r="BB1675" i="8"/>
  <c r="AY1675" i="8"/>
  <c r="AV1675" i="8"/>
  <c r="BH1675" i="8" s="1"/>
  <c r="AP1675" i="8"/>
  <c r="AM1675" i="8"/>
  <c r="AS1675" i="8" s="1"/>
  <c r="AG1675" i="8"/>
  <c r="AD1675" i="8"/>
  <c r="AJ1675" i="8" s="1"/>
  <c r="X1675" i="8"/>
  <c r="U1675" i="8"/>
  <c r="P1675" i="8"/>
  <c r="M1675" i="8"/>
  <c r="J1675" i="8"/>
  <c r="G1675" i="8"/>
  <c r="D1675" i="8"/>
  <c r="CK1674" i="8"/>
  <c r="CH1674" i="8"/>
  <c r="CE1674" i="8"/>
  <c r="CB1674" i="8"/>
  <c r="BY1674" i="8"/>
  <c r="BU1674" i="8"/>
  <c r="BV1674" i="8" s="1"/>
  <c r="BQ1674" i="8"/>
  <c r="BN1674" i="8"/>
  <c r="BK1674" i="8"/>
  <c r="BR1674" i="8" s="1"/>
  <c r="BE1674" i="8"/>
  <c r="BB1674" i="8"/>
  <c r="AY1674" i="8"/>
  <c r="AV1674" i="8"/>
  <c r="BH1674" i="8" s="1"/>
  <c r="AP1674" i="8"/>
  <c r="AM1674" i="8"/>
  <c r="AS1674" i="8" s="1"/>
  <c r="AG1674" i="8"/>
  <c r="AD1674" i="8"/>
  <c r="AJ1674" i="8" s="1"/>
  <c r="X1674" i="8"/>
  <c r="U1674" i="8"/>
  <c r="P1674" i="8"/>
  <c r="M1674" i="8"/>
  <c r="J1674" i="8"/>
  <c r="G1674" i="8"/>
  <c r="D1674" i="8"/>
  <c r="CK1673" i="8"/>
  <c r="CH1673" i="8"/>
  <c r="CE1673" i="8"/>
  <c r="CB1673" i="8"/>
  <c r="BY1673" i="8"/>
  <c r="BU1673" i="8"/>
  <c r="BV1673" i="8" s="1"/>
  <c r="BQ1673" i="8"/>
  <c r="BN1673" i="8"/>
  <c r="BK1673" i="8"/>
  <c r="BR1673" i="8" s="1"/>
  <c r="BE1673" i="8"/>
  <c r="BB1673" i="8"/>
  <c r="AY1673" i="8"/>
  <c r="AV1673" i="8"/>
  <c r="BH1673" i="8" s="1"/>
  <c r="AP1673" i="8"/>
  <c r="AM1673" i="8"/>
  <c r="AS1673" i="8" s="1"/>
  <c r="AG1673" i="8"/>
  <c r="AD1673" i="8"/>
  <c r="AJ1673" i="8" s="1"/>
  <c r="X1673" i="8"/>
  <c r="U1673" i="8"/>
  <c r="P1673" i="8"/>
  <c r="M1673" i="8"/>
  <c r="J1673" i="8"/>
  <c r="G1673" i="8"/>
  <c r="D1673" i="8"/>
  <c r="CK1672" i="8"/>
  <c r="CH1672" i="8"/>
  <c r="CE1672" i="8"/>
  <c r="CB1672" i="8"/>
  <c r="BY1672" i="8"/>
  <c r="BU1672" i="8"/>
  <c r="BV1672" i="8" s="1"/>
  <c r="BQ1672" i="8"/>
  <c r="BN1672" i="8"/>
  <c r="BK1672" i="8"/>
  <c r="BR1672" i="8" s="1"/>
  <c r="BE1672" i="8"/>
  <c r="BB1672" i="8"/>
  <c r="AY1672" i="8"/>
  <c r="AV1672" i="8"/>
  <c r="BH1672" i="8" s="1"/>
  <c r="AP1672" i="8"/>
  <c r="AM1672" i="8"/>
  <c r="AS1672" i="8" s="1"/>
  <c r="AG1672" i="8"/>
  <c r="AD1672" i="8"/>
  <c r="AJ1672" i="8" s="1"/>
  <c r="X1672" i="8"/>
  <c r="U1672" i="8"/>
  <c r="P1672" i="8"/>
  <c r="M1672" i="8"/>
  <c r="J1672" i="8"/>
  <c r="G1672" i="8"/>
  <c r="D1672" i="8"/>
  <c r="CK1671" i="8"/>
  <c r="CH1671" i="8"/>
  <c r="CE1671" i="8"/>
  <c r="CB1671" i="8"/>
  <c r="BY1671" i="8"/>
  <c r="BU1671" i="8"/>
  <c r="BV1671" i="8" s="1"/>
  <c r="BQ1671" i="8"/>
  <c r="BN1671" i="8"/>
  <c r="BK1671" i="8"/>
  <c r="BR1671" i="8" s="1"/>
  <c r="BE1671" i="8"/>
  <c r="BB1671" i="8"/>
  <c r="AY1671" i="8"/>
  <c r="AV1671" i="8"/>
  <c r="BH1671" i="8" s="1"/>
  <c r="AP1671" i="8"/>
  <c r="AM1671" i="8"/>
  <c r="AS1671" i="8" s="1"/>
  <c r="AG1671" i="8"/>
  <c r="AD1671" i="8"/>
  <c r="AJ1671" i="8" s="1"/>
  <c r="X1671" i="8"/>
  <c r="U1671" i="8"/>
  <c r="P1671" i="8"/>
  <c r="M1671" i="8"/>
  <c r="J1671" i="8"/>
  <c r="G1671" i="8"/>
  <c r="D1671" i="8"/>
  <c r="CK1670" i="8"/>
  <c r="CH1670" i="8"/>
  <c r="CE1670" i="8"/>
  <c r="CB1670" i="8"/>
  <c r="BY1670" i="8"/>
  <c r="BU1670" i="8"/>
  <c r="BV1670" i="8" s="1"/>
  <c r="BQ1670" i="8"/>
  <c r="BN1670" i="8"/>
  <c r="BK1670" i="8"/>
  <c r="BR1670" i="8" s="1"/>
  <c r="BE1670" i="8"/>
  <c r="BB1670" i="8"/>
  <c r="AY1670" i="8"/>
  <c r="AV1670" i="8"/>
  <c r="BH1670" i="8" s="1"/>
  <c r="AP1670" i="8"/>
  <c r="AM1670" i="8"/>
  <c r="AS1670" i="8" s="1"/>
  <c r="AG1670" i="8"/>
  <c r="AD1670" i="8"/>
  <c r="AJ1670" i="8" s="1"/>
  <c r="X1670" i="8"/>
  <c r="U1670" i="8"/>
  <c r="P1670" i="8"/>
  <c r="M1670" i="8"/>
  <c r="J1670" i="8"/>
  <c r="G1670" i="8"/>
  <c r="D1670" i="8"/>
  <c r="CK1669" i="8"/>
  <c r="CH1669" i="8"/>
  <c r="CE1669" i="8"/>
  <c r="CB1669" i="8"/>
  <c r="BY1669" i="8"/>
  <c r="BU1669" i="8"/>
  <c r="BV1669" i="8" s="1"/>
  <c r="BQ1669" i="8"/>
  <c r="BN1669" i="8"/>
  <c r="BK1669" i="8"/>
  <c r="BR1669" i="8" s="1"/>
  <c r="BE1669" i="8"/>
  <c r="BB1669" i="8"/>
  <c r="AY1669" i="8"/>
  <c r="AV1669" i="8"/>
  <c r="BH1669" i="8" s="1"/>
  <c r="AP1669" i="8"/>
  <c r="AM1669" i="8"/>
  <c r="AS1669" i="8" s="1"/>
  <c r="AG1669" i="8"/>
  <c r="AD1669" i="8"/>
  <c r="AJ1669" i="8" s="1"/>
  <c r="X1669" i="8"/>
  <c r="U1669" i="8"/>
  <c r="P1669" i="8"/>
  <c r="M1669" i="8"/>
  <c r="J1669" i="8"/>
  <c r="G1669" i="8"/>
  <c r="D1669" i="8"/>
  <c r="CK1668" i="8"/>
  <c r="CH1668" i="8"/>
  <c r="CE1668" i="8"/>
  <c r="CB1668" i="8"/>
  <c r="BY1668" i="8"/>
  <c r="BU1668" i="8"/>
  <c r="BV1668" i="8" s="1"/>
  <c r="BQ1668" i="8"/>
  <c r="BN1668" i="8"/>
  <c r="BK1668" i="8"/>
  <c r="BR1668" i="8" s="1"/>
  <c r="BE1668" i="8"/>
  <c r="BB1668" i="8"/>
  <c r="AY1668" i="8"/>
  <c r="AV1668" i="8"/>
  <c r="BH1668" i="8" s="1"/>
  <c r="AP1668" i="8"/>
  <c r="AM1668" i="8"/>
  <c r="AS1668" i="8" s="1"/>
  <c r="AG1668" i="8"/>
  <c r="AD1668" i="8"/>
  <c r="AJ1668" i="8" s="1"/>
  <c r="X1668" i="8"/>
  <c r="U1668" i="8"/>
  <c r="P1668" i="8"/>
  <c r="M1668" i="8"/>
  <c r="J1668" i="8"/>
  <c r="G1668" i="8"/>
  <c r="D1668" i="8"/>
  <c r="CK1667" i="8"/>
  <c r="CH1667" i="8"/>
  <c r="CE1667" i="8"/>
  <c r="CB1667" i="8"/>
  <c r="BY1667" i="8"/>
  <c r="BU1667" i="8"/>
  <c r="BV1667" i="8" s="1"/>
  <c r="BQ1667" i="8"/>
  <c r="BN1667" i="8"/>
  <c r="BK1667" i="8"/>
  <c r="BR1667" i="8" s="1"/>
  <c r="BE1667" i="8"/>
  <c r="BB1667" i="8"/>
  <c r="AY1667" i="8"/>
  <c r="AV1667" i="8"/>
  <c r="BH1667" i="8" s="1"/>
  <c r="AP1667" i="8"/>
  <c r="AM1667" i="8"/>
  <c r="AS1667" i="8" s="1"/>
  <c r="AG1667" i="8"/>
  <c r="AD1667" i="8"/>
  <c r="AJ1667" i="8" s="1"/>
  <c r="X1667" i="8"/>
  <c r="U1667" i="8"/>
  <c r="P1667" i="8"/>
  <c r="M1667" i="8"/>
  <c r="J1667" i="8"/>
  <c r="G1667" i="8"/>
  <c r="D1667" i="8"/>
  <c r="CK1666" i="8"/>
  <c r="CH1666" i="8"/>
  <c r="CE1666" i="8"/>
  <c r="CB1666" i="8"/>
  <c r="BY1666" i="8"/>
  <c r="BU1666" i="8"/>
  <c r="BV1666" i="8" s="1"/>
  <c r="BQ1666" i="8"/>
  <c r="BN1666" i="8"/>
  <c r="BK1666" i="8"/>
  <c r="BR1666" i="8" s="1"/>
  <c r="BE1666" i="8"/>
  <c r="BB1666" i="8"/>
  <c r="AY1666" i="8"/>
  <c r="AV1666" i="8"/>
  <c r="BH1666" i="8" s="1"/>
  <c r="AP1666" i="8"/>
  <c r="AM1666" i="8"/>
  <c r="AS1666" i="8" s="1"/>
  <c r="AG1666" i="8"/>
  <c r="AD1666" i="8"/>
  <c r="AJ1666" i="8" s="1"/>
  <c r="X1666" i="8"/>
  <c r="U1666" i="8"/>
  <c r="P1666" i="8"/>
  <c r="M1666" i="8"/>
  <c r="J1666" i="8"/>
  <c r="G1666" i="8"/>
  <c r="D1666" i="8"/>
  <c r="CK1665" i="8"/>
  <c r="CH1665" i="8"/>
  <c r="CE1665" i="8"/>
  <c r="CB1665" i="8"/>
  <c r="BY1665" i="8"/>
  <c r="BU1665" i="8"/>
  <c r="BV1665" i="8" s="1"/>
  <c r="BQ1665" i="8"/>
  <c r="BN1665" i="8"/>
  <c r="BK1665" i="8"/>
  <c r="BR1665" i="8" s="1"/>
  <c r="BE1665" i="8"/>
  <c r="BB1665" i="8"/>
  <c r="AY1665" i="8"/>
  <c r="AV1665" i="8"/>
  <c r="BH1665" i="8" s="1"/>
  <c r="AP1665" i="8"/>
  <c r="AM1665" i="8"/>
  <c r="AS1665" i="8" s="1"/>
  <c r="AG1665" i="8"/>
  <c r="AD1665" i="8"/>
  <c r="AJ1665" i="8" s="1"/>
  <c r="X1665" i="8"/>
  <c r="U1665" i="8"/>
  <c r="P1665" i="8"/>
  <c r="M1665" i="8"/>
  <c r="J1665" i="8"/>
  <c r="G1665" i="8"/>
  <c r="D1665" i="8"/>
  <c r="CK1664" i="8"/>
  <c r="CH1664" i="8"/>
  <c r="CE1664" i="8"/>
  <c r="CB1664" i="8"/>
  <c r="BY1664" i="8"/>
  <c r="BU1664" i="8"/>
  <c r="BV1664" i="8" s="1"/>
  <c r="BQ1664" i="8"/>
  <c r="BN1664" i="8"/>
  <c r="BK1664" i="8"/>
  <c r="BR1664" i="8" s="1"/>
  <c r="BE1664" i="8"/>
  <c r="BB1664" i="8"/>
  <c r="AY1664" i="8"/>
  <c r="AV1664" i="8"/>
  <c r="BH1664" i="8" s="1"/>
  <c r="AP1664" i="8"/>
  <c r="AM1664" i="8"/>
  <c r="AS1664" i="8" s="1"/>
  <c r="AG1664" i="8"/>
  <c r="AD1664" i="8"/>
  <c r="AJ1664" i="8" s="1"/>
  <c r="X1664" i="8"/>
  <c r="U1664" i="8"/>
  <c r="P1664" i="8"/>
  <c r="M1664" i="8"/>
  <c r="J1664" i="8"/>
  <c r="G1664" i="8"/>
  <c r="D1664" i="8"/>
  <c r="CK1663" i="8"/>
  <c r="CH1663" i="8"/>
  <c r="CE1663" i="8"/>
  <c r="CB1663" i="8"/>
  <c r="BY1663" i="8"/>
  <c r="BU1663" i="8"/>
  <c r="BV1663" i="8" s="1"/>
  <c r="BQ1663" i="8"/>
  <c r="BN1663" i="8"/>
  <c r="BK1663" i="8"/>
  <c r="BR1663" i="8" s="1"/>
  <c r="BE1663" i="8"/>
  <c r="BB1663" i="8"/>
  <c r="AY1663" i="8"/>
  <c r="AV1663" i="8"/>
  <c r="BH1663" i="8" s="1"/>
  <c r="AP1663" i="8"/>
  <c r="AM1663" i="8"/>
  <c r="AS1663" i="8" s="1"/>
  <c r="AG1663" i="8"/>
  <c r="AD1663" i="8"/>
  <c r="AJ1663" i="8" s="1"/>
  <c r="X1663" i="8"/>
  <c r="U1663" i="8"/>
  <c r="P1663" i="8"/>
  <c r="M1663" i="8"/>
  <c r="J1663" i="8"/>
  <c r="G1663" i="8"/>
  <c r="D1663" i="8"/>
  <c r="CK1662" i="8"/>
  <c r="CH1662" i="8"/>
  <c r="CE1662" i="8"/>
  <c r="CB1662" i="8"/>
  <c r="BY1662" i="8"/>
  <c r="BU1662" i="8"/>
  <c r="BV1662" i="8" s="1"/>
  <c r="BQ1662" i="8"/>
  <c r="BN1662" i="8"/>
  <c r="BK1662" i="8"/>
  <c r="BR1662" i="8" s="1"/>
  <c r="BE1662" i="8"/>
  <c r="BB1662" i="8"/>
  <c r="AY1662" i="8"/>
  <c r="AV1662" i="8"/>
  <c r="BH1662" i="8" s="1"/>
  <c r="AP1662" i="8"/>
  <c r="AM1662" i="8"/>
  <c r="AS1662" i="8" s="1"/>
  <c r="AG1662" i="8"/>
  <c r="AD1662" i="8"/>
  <c r="AJ1662" i="8" s="1"/>
  <c r="X1662" i="8"/>
  <c r="U1662" i="8"/>
  <c r="P1662" i="8"/>
  <c r="M1662" i="8"/>
  <c r="J1662" i="8"/>
  <c r="G1662" i="8"/>
  <c r="D1662" i="8"/>
  <c r="CK1661" i="8"/>
  <c r="CH1661" i="8"/>
  <c r="CE1661" i="8"/>
  <c r="CB1661" i="8"/>
  <c r="BY1661" i="8"/>
  <c r="BU1661" i="8"/>
  <c r="BV1661" i="8" s="1"/>
  <c r="BQ1661" i="8"/>
  <c r="BN1661" i="8"/>
  <c r="BK1661" i="8"/>
  <c r="BR1661" i="8" s="1"/>
  <c r="BE1661" i="8"/>
  <c r="BB1661" i="8"/>
  <c r="AY1661" i="8"/>
  <c r="AV1661" i="8"/>
  <c r="BH1661" i="8" s="1"/>
  <c r="AP1661" i="8"/>
  <c r="AM1661" i="8"/>
  <c r="AS1661" i="8" s="1"/>
  <c r="AG1661" i="8"/>
  <c r="AD1661" i="8"/>
  <c r="AJ1661" i="8" s="1"/>
  <c r="X1661" i="8"/>
  <c r="U1661" i="8"/>
  <c r="P1661" i="8"/>
  <c r="M1661" i="8"/>
  <c r="J1661" i="8"/>
  <c r="G1661" i="8"/>
  <c r="D1661" i="8"/>
  <c r="CK1660" i="8"/>
  <c r="CH1660" i="8"/>
  <c r="CE1660" i="8"/>
  <c r="CB1660" i="8"/>
  <c r="BY1660" i="8"/>
  <c r="BU1660" i="8"/>
  <c r="BV1660" i="8" s="1"/>
  <c r="BQ1660" i="8"/>
  <c r="BN1660" i="8"/>
  <c r="BK1660" i="8"/>
  <c r="BR1660" i="8" s="1"/>
  <c r="BE1660" i="8"/>
  <c r="BB1660" i="8"/>
  <c r="AY1660" i="8"/>
  <c r="AV1660" i="8"/>
  <c r="BH1660" i="8" s="1"/>
  <c r="AP1660" i="8"/>
  <c r="AM1660" i="8"/>
  <c r="AS1660" i="8" s="1"/>
  <c r="AG1660" i="8"/>
  <c r="AD1660" i="8"/>
  <c r="AJ1660" i="8" s="1"/>
  <c r="X1660" i="8"/>
  <c r="U1660" i="8"/>
  <c r="P1660" i="8"/>
  <c r="M1660" i="8"/>
  <c r="J1660" i="8"/>
  <c r="G1660" i="8"/>
  <c r="D1660" i="8"/>
  <c r="CK1659" i="8"/>
  <c r="CH1659" i="8"/>
  <c r="CE1659" i="8"/>
  <c r="CB1659" i="8"/>
  <c r="BY1659" i="8"/>
  <c r="BU1659" i="8"/>
  <c r="BV1659" i="8" s="1"/>
  <c r="BQ1659" i="8"/>
  <c r="BN1659" i="8"/>
  <c r="BK1659" i="8"/>
  <c r="BR1659" i="8" s="1"/>
  <c r="BE1659" i="8"/>
  <c r="BB1659" i="8"/>
  <c r="AY1659" i="8"/>
  <c r="AV1659" i="8"/>
  <c r="BH1659" i="8" s="1"/>
  <c r="AP1659" i="8"/>
  <c r="AM1659" i="8"/>
  <c r="AS1659" i="8" s="1"/>
  <c r="AG1659" i="8"/>
  <c r="AD1659" i="8"/>
  <c r="AJ1659" i="8" s="1"/>
  <c r="X1659" i="8"/>
  <c r="U1659" i="8"/>
  <c r="P1659" i="8"/>
  <c r="M1659" i="8"/>
  <c r="J1659" i="8"/>
  <c r="G1659" i="8"/>
  <c r="D1659" i="8"/>
  <c r="CK1658" i="8"/>
  <c r="CH1658" i="8"/>
  <c r="CE1658" i="8"/>
  <c r="CB1658" i="8"/>
  <c r="BY1658" i="8"/>
  <c r="BU1658" i="8"/>
  <c r="BV1658" i="8" s="1"/>
  <c r="BQ1658" i="8"/>
  <c r="BN1658" i="8"/>
  <c r="BK1658" i="8"/>
  <c r="BR1658" i="8" s="1"/>
  <c r="BE1658" i="8"/>
  <c r="BB1658" i="8"/>
  <c r="AY1658" i="8"/>
  <c r="AV1658" i="8"/>
  <c r="BH1658" i="8" s="1"/>
  <c r="AP1658" i="8"/>
  <c r="AM1658" i="8"/>
  <c r="AS1658" i="8" s="1"/>
  <c r="AG1658" i="8"/>
  <c r="AD1658" i="8"/>
  <c r="AJ1658" i="8" s="1"/>
  <c r="X1658" i="8"/>
  <c r="U1658" i="8"/>
  <c r="P1658" i="8"/>
  <c r="M1658" i="8"/>
  <c r="J1658" i="8"/>
  <c r="G1658" i="8"/>
  <c r="D1658" i="8"/>
  <c r="CK1657" i="8"/>
  <c r="CH1657" i="8"/>
  <c r="CE1657" i="8"/>
  <c r="CB1657" i="8"/>
  <c r="BY1657" i="8"/>
  <c r="BU1657" i="8"/>
  <c r="BV1657" i="8" s="1"/>
  <c r="BQ1657" i="8"/>
  <c r="BN1657" i="8"/>
  <c r="BK1657" i="8"/>
  <c r="BR1657" i="8" s="1"/>
  <c r="BE1657" i="8"/>
  <c r="BB1657" i="8"/>
  <c r="AY1657" i="8"/>
  <c r="AV1657" i="8"/>
  <c r="BH1657" i="8" s="1"/>
  <c r="AP1657" i="8"/>
  <c r="AM1657" i="8"/>
  <c r="AS1657" i="8" s="1"/>
  <c r="AG1657" i="8"/>
  <c r="AD1657" i="8"/>
  <c r="AJ1657" i="8" s="1"/>
  <c r="X1657" i="8"/>
  <c r="U1657" i="8"/>
  <c r="P1657" i="8"/>
  <c r="M1657" i="8"/>
  <c r="J1657" i="8"/>
  <c r="G1657" i="8"/>
  <c r="D1657" i="8"/>
  <c r="CK1656" i="8"/>
  <c r="CH1656" i="8"/>
  <c r="CE1656" i="8"/>
  <c r="CB1656" i="8"/>
  <c r="BY1656" i="8"/>
  <c r="BU1656" i="8"/>
  <c r="BV1656" i="8" s="1"/>
  <c r="BQ1656" i="8"/>
  <c r="BN1656" i="8"/>
  <c r="BK1656" i="8"/>
  <c r="BR1656" i="8" s="1"/>
  <c r="BE1656" i="8"/>
  <c r="BB1656" i="8"/>
  <c r="AY1656" i="8"/>
  <c r="AV1656" i="8"/>
  <c r="BH1656" i="8" s="1"/>
  <c r="AP1656" i="8"/>
  <c r="AM1656" i="8"/>
  <c r="AS1656" i="8" s="1"/>
  <c r="AG1656" i="8"/>
  <c r="AD1656" i="8"/>
  <c r="AJ1656" i="8" s="1"/>
  <c r="X1656" i="8"/>
  <c r="U1656" i="8"/>
  <c r="P1656" i="8"/>
  <c r="M1656" i="8"/>
  <c r="J1656" i="8"/>
  <c r="G1656" i="8"/>
  <c r="D1656" i="8"/>
  <c r="CK1655" i="8"/>
  <c r="CH1655" i="8"/>
  <c r="CE1655" i="8"/>
  <c r="CB1655" i="8"/>
  <c r="BY1655" i="8"/>
  <c r="BU1655" i="8"/>
  <c r="BV1655" i="8" s="1"/>
  <c r="BQ1655" i="8"/>
  <c r="BN1655" i="8"/>
  <c r="BK1655" i="8"/>
  <c r="BR1655" i="8" s="1"/>
  <c r="BE1655" i="8"/>
  <c r="BB1655" i="8"/>
  <c r="AY1655" i="8"/>
  <c r="AV1655" i="8"/>
  <c r="BH1655" i="8" s="1"/>
  <c r="AP1655" i="8"/>
  <c r="AM1655" i="8"/>
  <c r="AS1655" i="8" s="1"/>
  <c r="AG1655" i="8"/>
  <c r="AD1655" i="8"/>
  <c r="AJ1655" i="8" s="1"/>
  <c r="X1655" i="8"/>
  <c r="U1655" i="8"/>
  <c r="P1655" i="8"/>
  <c r="M1655" i="8"/>
  <c r="J1655" i="8"/>
  <c r="G1655" i="8"/>
  <c r="D1655" i="8"/>
  <c r="CK1654" i="8"/>
  <c r="CH1654" i="8"/>
  <c r="CE1654" i="8"/>
  <c r="CB1654" i="8"/>
  <c r="BY1654" i="8"/>
  <c r="BU1654" i="8"/>
  <c r="BV1654" i="8" s="1"/>
  <c r="BQ1654" i="8"/>
  <c r="BN1654" i="8"/>
  <c r="BK1654" i="8"/>
  <c r="BR1654" i="8" s="1"/>
  <c r="BE1654" i="8"/>
  <c r="BB1654" i="8"/>
  <c r="AY1654" i="8"/>
  <c r="AV1654" i="8"/>
  <c r="BH1654" i="8" s="1"/>
  <c r="AP1654" i="8"/>
  <c r="AM1654" i="8"/>
  <c r="AS1654" i="8" s="1"/>
  <c r="AG1654" i="8"/>
  <c r="AD1654" i="8"/>
  <c r="AJ1654" i="8" s="1"/>
  <c r="X1654" i="8"/>
  <c r="U1654" i="8"/>
  <c r="P1654" i="8"/>
  <c r="M1654" i="8"/>
  <c r="J1654" i="8"/>
  <c r="G1654" i="8"/>
  <c r="D1654" i="8"/>
  <c r="CK1653" i="8"/>
  <c r="CH1653" i="8"/>
  <c r="CE1653" i="8"/>
  <c r="CB1653" i="8"/>
  <c r="BY1653" i="8"/>
  <c r="BU1653" i="8"/>
  <c r="BV1653" i="8" s="1"/>
  <c r="BQ1653" i="8"/>
  <c r="BN1653" i="8"/>
  <c r="BK1653" i="8"/>
  <c r="BR1653" i="8" s="1"/>
  <c r="BE1653" i="8"/>
  <c r="BB1653" i="8"/>
  <c r="AY1653" i="8"/>
  <c r="AV1653" i="8"/>
  <c r="BH1653" i="8" s="1"/>
  <c r="AP1653" i="8"/>
  <c r="AM1653" i="8"/>
  <c r="AS1653" i="8" s="1"/>
  <c r="AG1653" i="8"/>
  <c r="AD1653" i="8"/>
  <c r="AJ1653" i="8" s="1"/>
  <c r="X1653" i="8"/>
  <c r="U1653" i="8"/>
  <c r="P1653" i="8"/>
  <c r="M1653" i="8"/>
  <c r="J1653" i="8"/>
  <c r="G1653" i="8"/>
  <c r="D1653" i="8"/>
  <c r="CK1652" i="8"/>
  <c r="CH1652" i="8"/>
  <c r="CE1652" i="8"/>
  <c r="CB1652" i="8"/>
  <c r="BY1652" i="8"/>
  <c r="BU1652" i="8"/>
  <c r="BV1652" i="8" s="1"/>
  <c r="BQ1652" i="8"/>
  <c r="BN1652" i="8"/>
  <c r="BK1652" i="8"/>
  <c r="BR1652" i="8" s="1"/>
  <c r="BE1652" i="8"/>
  <c r="BB1652" i="8"/>
  <c r="AY1652" i="8"/>
  <c r="AV1652" i="8"/>
  <c r="BH1652" i="8" s="1"/>
  <c r="AP1652" i="8"/>
  <c r="AM1652" i="8"/>
  <c r="AS1652" i="8" s="1"/>
  <c r="AG1652" i="8"/>
  <c r="AD1652" i="8"/>
  <c r="AJ1652" i="8" s="1"/>
  <c r="X1652" i="8"/>
  <c r="U1652" i="8"/>
  <c r="P1652" i="8"/>
  <c r="M1652" i="8"/>
  <c r="J1652" i="8"/>
  <c r="G1652" i="8"/>
  <c r="D1652" i="8"/>
  <c r="CK1651" i="8"/>
  <c r="CH1651" i="8"/>
  <c r="CE1651" i="8"/>
  <c r="CB1651" i="8"/>
  <c r="BY1651" i="8"/>
  <c r="BU1651" i="8"/>
  <c r="BV1651" i="8" s="1"/>
  <c r="BQ1651" i="8"/>
  <c r="BN1651" i="8"/>
  <c r="BK1651" i="8"/>
  <c r="BR1651" i="8" s="1"/>
  <c r="BE1651" i="8"/>
  <c r="BB1651" i="8"/>
  <c r="AY1651" i="8"/>
  <c r="AV1651" i="8"/>
  <c r="BH1651" i="8" s="1"/>
  <c r="AP1651" i="8"/>
  <c r="AM1651" i="8"/>
  <c r="AS1651" i="8" s="1"/>
  <c r="AG1651" i="8"/>
  <c r="AD1651" i="8"/>
  <c r="AJ1651" i="8" s="1"/>
  <c r="X1651" i="8"/>
  <c r="U1651" i="8"/>
  <c r="P1651" i="8"/>
  <c r="M1651" i="8"/>
  <c r="J1651" i="8"/>
  <c r="G1651" i="8"/>
  <c r="D1651" i="8"/>
  <c r="CK1650" i="8"/>
  <c r="CH1650" i="8"/>
  <c r="CE1650" i="8"/>
  <c r="CB1650" i="8"/>
  <c r="BY1650" i="8"/>
  <c r="BU1650" i="8"/>
  <c r="BV1650" i="8" s="1"/>
  <c r="BQ1650" i="8"/>
  <c r="BN1650" i="8"/>
  <c r="BK1650" i="8"/>
  <c r="BR1650" i="8" s="1"/>
  <c r="BE1650" i="8"/>
  <c r="BB1650" i="8"/>
  <c r="AY1650" i="8"/>
  <c r="AV1650" i="8"/>
  <c r="BH1650" i="8" s="1"/>
  <c r="AP1650" i="8"/>
  <c r="AM1650" i="8"/>
  <c r="AS1650" i="8" s="1"/>
  <c r="AG1650" i="8"/>
  <c r="AD1650" i="8"/>
  <c r="AJ1650" i="8" s="1"/>
  <c r="X1650" i="8"/>
  <c r="U1650" i="8"/>
  <c r="P1650" i="8"/>
  <c r="M1650" i="8"/>
  <c r="J1650" i="8"/>
  <c r="G1650" i="8"/>
  <c r="D1650" i="8"/>
  <c r="CK1649" i="8"/>
  <c r="CH1649" i="8"/>
  <c r="CE1649" i="8"/>
  <c r="CB1649" i="8"/>
  <c r="BY1649" i="8"/>
  <c r="BU1649" i="8"/>
  <c r="BV1649" i="8" s="1"/>
  <c r="BQ1649" i="8"/>
  <c r="BN1649" i="8"/>
  <c r="BK1649" i="8"/>
  <c r="BR1649" i="8" s="1"/>
  <c r="BE1649" i="8"/>
  <c r="BB1649" i="8"/>
  <c r="AY1649" i="8"/>
  <c r="AV1649" i="8"/>
  <c r="BH1649" i="8" s="1"/>
  <c r="AP1649" i="8"/>
  <c r="AM1649" i="8"/>
  <c r="AS1649" i="8" s="1"/>
  <c r="AG1649" i="8"/>
  <c r="AD1649" i="8"/>
  <c r="AJ1649" i="8" s="1"/>
  <c r="X1649" i="8"/>
  <c r="U1649" i="8"/>
  <c r="P1649" i="8"/>
  <c r="M1649" i="8"/>
  <c r="J1649" i="8"/>
  <c r="G1649" i="8"/>
  <c r="D1649" i="8"/>
  <c r="CK1648" i="8"/>
  <c r="CH1648" i="8"/>
  <c r="CE1648" i="8"/>
  <c r="CB1648" i="8"/>
  <c r="BY1648" i="8"/>
  <c r="BU1648" i="8"/>
  <c r="BV1648" i="8" s="1"/>
  <c r="BQ1648" i="8"/>
  <c r="BN1648" i="8"/>
  <c r="BK1648" i="8"/>
  <c r="BR1648" i="8" s="1"/>
  <c r="BE1648" i="8"/>
  <c r="BB1648" i="8"/>
  <c r="AY1648" i="8"/>
  <c r="AV1648" i="8"/>
  <c r="BH1648" i="8" s="1"/>
  <c r="AP1648" i="8"/>
  <c r="AM1648" i="8"/>
  <c r="AS1648" i="8" s="1"/>
  <c r="AG1648" i="8"/>
  <c r="AD1648" i="8"/>
  <c r="AJ1648" i="8" s="1"/>
  <c r="X1648" i="8"/>
  <c r="U1648" i="8"/>
  <c r="P1648" i="8"/>
  <c r="M1648" i="8"/>
  <c r="J1648" i="8"/>
  <c r="G1648" i="8"/>
  <c r="D1648" i="8"/>
  <c r="CK1647" i="8"/>
  <c r="CH1647" i="8"/>
  <c r="CE1647" i="8"/>
  <c r="CB1647" i="8"/>
  <c r="BY1647" i="8"/>
  <c r="BU1647" i="8"/>
  <c r="BV1647" i="8" s="1"/>
  <c r="BQ1647" i="8"/>
  <c r="BN1647" i="8"/>
  <c r="BK1647" i="8"/>
  <c r="BR1647" i="8" s="1"/>
  <c r="BE1647" i="8"/>
  <c r="BB1647" i="8"/>
  <c r="AY1647" i="8"/>
  <c r="AV1647" i="8"/>
  <c r="BH1647" i="8" s="1"/>
  <c r="AP1647" i="8"/>
  <c r="AM1647" i="8"/>
  <c r="AS1647" i="8" s="1"/>
  <c r="AG1647" i="8"/>
  <c r="AD1647" i="8"/>
  <c r="AJ1647" i="8" s="1"/>
  <c r="X1647" i="8"/>
  <c r="U1647" i="8"/>
  <c r="P1647" i="8"/>
  <c r="M1647" i="8"/>
  <c r="J1647" i="8"/>
  <c r="G1647" i="8"/>
  <c r="D1647" i="8"/>
  <c r="CK1646" i="8"/>
  <c r="CH1646" i="8"/>
  <c r="CE1646" i="8"/>
  <c r="CB1646" i="8"/>
  <c r="BY1646" i="8"/>
  <c r="BU1646" i="8"/>
  <c r="BV1646" i="8" s="1"/>
  <c r="BQ1646" i="8"/>
  <c r="BN1646" i="8"/>
  <c r="BK1646" i="8"/>
  <c r="BR1646" i="8" s="1"/>
  <c r="BE1646" i="8"/>
  <c r="BB1646" i="8"/>
  <c r="AY1646" i="8"/>
  <c r="AV1646" i="8"/>
  <c r="BH1646" i="8" s="1"/>
  <c r="AP1646" i="8"/>
  <c r="AM1646" i="8"/>
  <c r="AS1646" i="8" s="1"/>
  <c r="AG1646" i="8"/>
  <c r="AD1646" i="8"/>
  <c r="AJ1646" i="8" s="1"/>
  <c r="X1646" i="8"/>
  <c r="U1646" i="8"/>
  <c r="P1646" i="8"/>
  <c r="M1646" i="8"/>
  <c r="J1646" i="8"/>
  <c r="G1646" i="8"/>
  <c r="D1646" i="8"/>
  <c r="CK1645" i="8"/>
  <c r="CH1645" i="8"/>
  <c r="CE1645" i="8"/>
  <c r="CB1645" i="8"/>
  <c r="BY1645" i="8"/>
  <c r="BU1645" i="8"/>
  <c r="BV1645" i="8" s="1"/>
  <c r="BQ1645" i="8"/>
  <c r="BN1645" i="8"/>
  <c r="BK1645" i="8"/>
  <c r="BR1645" i="8" s="1"/>
  <c r="BE1645" i="8"/>
  <c r="BB1645" i="8"/>
  <c r="AY1645" i="8"/>
  <c r="AV1645" i="8"/>
  <c r="BH1645" i="8" s="1"/>
  <c r="AP1645" i="8"/>
  <c r="AM1645" i="8"/>
  <c r="AS1645" i="8" s="1"/>
  <c r="AG1645" i="8"/>
  <c r="AD1645" i="8"/>
  <c r="AJ1645" i="8" s="1"/>
  <c r="X1645" i="8"/>
  <c r="U1645" i="8"/>
  <c r="P1645" i="8"/>
  <c r="M1645" i="8"/>
  <c r="J1645" i="8"/>
  <c r="G1645" i="8"/>
  <c r="D1645" i="8"/>
  <c r="CK1644" i="8"/>
  <c r="CH1644" i="8"/>
  <c r="CE1644" i="8"/>
  <c r="CB1644" i="8"/>
  <c r="BY1644" i="8"/>
  <c r="BU1644" i="8"/>
  <c r="BV1644" i="8" s="1"/>
  <c r="BQ1644" i="8"/>
  <c r="BN1644" i="8"/>
  <c r="BK1644" i="8"/>
  <c r="BR1644" i="8" s="1"/>
  <c r="BE1644" i="8"/>
  <c r="BB1644" i="8"/>
  <c r="AY1644" i="8"/>
  <c r="AV1644" i="8"/>
  <c r="BH1644" i="8" s="1"/>
  <c r="AP1644" i="8"/>
  <c r="AM1644" i="8"/>
  <c r="AS1644" i="8" s="1"/>
  <c r="AG1644" i="8"/>
  <c r="AD1644" i="8"/>
  <c r="AJ1644" i="8" s="1"/>
  <c r="X1644" i="8"/>
  <c r="U1644" i="8"/>
  <c r="P1644" i="8"/>
  <c r="M1644" i="8"/>
  <c r="J1644" i="8"/>
  <c r="G1644" i="8"/>
  <c r="D1644" i="8"/>
  <c r="CK1643" i="8"/>
  <c r="CH1643" i="8"/>
  <c r="CE1643" i="8"/>
  <c r="CB1643" i="8"/>
  <c r="BY1643" i="8"/>
  <c r="BU1643" i="8"/>
  <c r="BV1643" i="8" s="1"/>
  <c r="BQ1643" i="8"/>
  <c r="BN1643" i="8"/>
  <c r="BK1643" i="8"/>
  <c r="BR1643" i="8" s="1"/>
  <c r="BE1643" i="8"/>
  <c r="BB1643" i="8"/>
  <c r="AY1643" i="8"/>
  <c r="AV1643" i="8"/>
  <c r="BH1643" i="8" s="1"/>
  <c r="AP1643" i="8"/>
  <c r="AM1643" i="8"/>
  <c r="AS1643" i="8" s="1"/>
  <c r="AG1643" i="8"/>
  <c r="AD1643" i="8"/>
  <c r="AJ1643" i="8" s="1"/>
  <c r="X1643" i="8"/>
  <c r="U1643" i="8"/>
  <c r="P1643" i="8"/>
  <c r="M1643" i="8"/>
  <c r="J1643" i="8"/>
  <c r="G1643" i="8"/>
  <c r="D1643" i="8"/>
  <c r="CK1642" i="8"/>
  <c r="CH1642" i="8"/>
  <c r="CE1642" i="8"/>
  <c r="CB1642" i="8"/>
  <c r="BY1642" i="8"/>
  <c r="BU1642" i="8"/>
  <c r="BV1642" i="8" s="1"/>
  <c r="BQ1642" i="8"/>
  <c r="BN1642" i="8"/>
  <c r="BK1642" i="8"/>
  <c r="BR1642" i="8" s="1"/>
  <c r="BE1642" i="8"/>
  <c r="BB1642" i="8"/>
  <c r="AY1642" i="8"/>
  <c r="AV1642" i="8"/>
  <c r="BH1642" i="8" s="1"/>
  <c r="AP1642" i="8"/>
  <c r="AM1642" i="8"/>
  <c r="AS1642" i="8" s="1"/>
  <c r="AG1642" i="8"/>
  <c r="AD1642" i="8"/>
  <c r="AJ1642" i="8" s="1"/>
  <c r="X1642" i="8"/>
  <c r="U1642" i="8"/>
  <c r="P1642" i="8"/>
  <c r="M1642" i="8"/>
  <c r="J1642" i="8"/>
  <c r="G1642" i="8"/>
  <c r="D1642" i="8"/>
  <c r="CK1641" i="8"/>
  <c r="CH1641" i="8"/>
  <c r="CE1641" i="8"/>
  <c r="CB1641" i="8"/>
  <c r="BY1641" i="8"/>
  <c r="BU1641" i="8"/>
  <c r="BV1641" i="8" s="1"/>
  <c r="BQ1641" i="8"/>
  <c r="BN1641" i="8"/>
  <c r="BK1641" i="8"/>
  <c r="BR1641" i="8" s="1"/>
  <c r="BE1641" i="8"/>
  <c r="BB1641" i="8"/>
  <c r="AY1641" i="8"/>
  <c r="AV1641" i="8"/>
  <c r="BH1641" i="8" s="1"/>
  <c r="AP1641" i="8"/>
  <c r="AM1641" i="8"/>
  <c r="AS1641" i="8" s="1"/>
  <c r="AG1641" i="8"/>
  <c r="AD1641" i="8"/>
  <c r="AJ1641" i="8" s="1"/>
  <c r="X1641" i="8"/>
  <c r="U1641" i="8"/>
  <c r="P1641" i="8"/>
  <c r="M1641" i="8"/>
  <c r="J1641" i="8"/>
  <c r="G1641" i="8"/>
  <c r="D1641" i="8"/>
  <c r="CK1640" i="8"/>
  <c r="CH1640" i="8"/>
  <c r="CE1640" i="8"/>
  <c r="CB1640" i="8"/>
  <c r="BY1640" i="8"/>
  <c r="BU1640" i="8"/>
  <c r="BV1640" i="8" s="1"/>
  <c r="BQ1640" i="8"/>
  <c r="BN1640" i="8"/>
  <c r="BK1640" i="8"/>
  <c r="BR1640" i="8" s="1"/>
  <c r="BE1640" i="8"/>
  <c r="BB1640" i="8"/>
  <c r="AY1640" i="8"/>
  <c r="AV1640" i="8"/>
  <c r="BH1640" i="8" s="1"/>
  <c r="AP1640" i="8"/>
  <c r="AM1640" i="8"/>
  <c r="AS1640" i="8" s="1"/>
  <c r="AG1640" i="8"/>
  <c r="AD1640" i="8"/>
  <c r="AJ1640" i="8" s="1"/>
  <c r="X1640" i="8"/>
  <c r="U1640" i="8"/>
  <c r="P1640" i="8"/>
  <c r="M1640" i="8"/>
  <c r="J1640" i="8"/>
  <c r="G1640" i="8"/>
  <c r="D1640" i="8"/>
  <c r="CK1639" i="8"/>
  <c r="CH1639" i="8"/>
  <c r="CE1639" i="8"/>
  <c r="CB1639" i="8"/>
  <c r="BY1639" i="8"/>
  <c r="BU1639" i="8"/>
  <c r="BV1639" i="8" s="1"/>
  <c r="BQ1639" i="8"/>
  <c r="BN1639" i="8"/>
  <c r="BK1639" i="8"/>
  <c r="BR1639" i="8" s="1"/>
  <c r="BE1639" i="8"/>
  <c r="BB1639" i="8"/>
  <c r="AY1639" i="8"/>
  <c r="AV1639" i="8"/>
  <c r="BH1639" i="8" s="1"/>
  <c r="AP1639" i="8"/>
  <c r="AM1639" i="8"/>
  <c r="AS1639" i="8" s="1"/>
  <c r="AG1639" i="8"/>
  <c r="AD1639" i="8"/>
  <c r="AJ1639" i="8" s="1"/>
  <c r="X1639" i="8"/>
  <c r="U1639" i="8"/>
  <c r="P1639" i="8"/>
  <c r="M1639" i="8"/>
  <c r="J1639" i="8"/>
  <c r="G1639" i="8"/>
  <c r="D1639" i="8"/>
  <c r="CK1638" i="8"/>
  <c r="CH1638" i="8"/>
  <c r="CE1638" i="8"/>
  <c r="CB1638" i="8"/>
  <c r="BY1638" i="8"/>
  <c r="BU1638" i="8"/>
  <c r="BV1638" i="8" s="1"/>
  <c r="BQ1638" i="8"/>
  <c r="BN1638" i="8"/>
  <c r="BK1638" i="8"/>
  <c r="BR1638" i="8" s="1"/>
  <c r="BE1638" i="8"/>
  <c r="BB1638" i="8"/>
  <c r="AY1638" i="8"/>
  <c r="AV1638" i="8"/>
  <c r="BH1638" i="8" s="1"/>
  <c r="AP1638" i="8"/>
  <c r="AM1638" i="8"/>
  <c r="AS1638" i="8" s="1"/>
  <c r="AG1638" i="8"/>
  <c r="AD1638" i="8"/>
  <c r="AJ1638" i="8" s="1"/>
  <c r="X1638" i="8"/>
  <c r="U1638" i="8"/>
  <c r="P1638" i="8"/>
  <c r="M1638" i="8"/>
  <c r="J1638" i="8"/>
  <c r="G1638" i="8"/>
  <c r="D1638" i="8"/>
  <c r="CK1637" i="8"/>
  <c r="CH1637" i="8"/>
  <c r="CE1637" i="8"/>
  <c r="CB1637" i="8"/>
  <c r="BY1637" i="8"/>
  <c r="BU1637" i="8"/>
  <c r="BV1637" i="8" s="1"/>
  <c r="BQ1637" i="8"/>
  <c r="BN1637" i="8"/>
  <c r="BK1637" i="8"/>
  <c r="BR1637" i="8" s="1"/>
  <c r="BE1637" i="8"/>
  <c r="BB1637" i="8"/>
  <c r="AY1637" i="8"/>
  <c r="AV1637" i="8"/>
  <c r="BH1637" i="8" s="1"/>
  <c r="AP1637" i="8"/>
  <c r="AM1637" i="8"/>
  <c r="AS1637" i="8" s="1"/>
  <c r="AG1637" i="8"/>
  <c r="AD1637" i="8"/>
  <c r="AJ1637" i="8" s="1"/>
  <c r="X1637" i="8"/>
  <c r="U1637" i="8"/>
  <c r="P1637" i="8"/>
  <c r="M1637" i="8"/>
  <c r="J1637" i="8"/>
  <c r="G1637" i="8"/>
  <c r="D1637" i="8"/>
  <c r="CK1636" i="8"/>
  <c r="CH1636" i="8"/>
  <c r="CE1636" i="8"/>
  <c r="CB1636" i="8"/>
  <c r="BY1636" i="8"/>
  <c r="BU1636" i="8"/>
  <c r="BV1636" i="8" s="1"/>
  <c r="BQ1636" i="8"/>
  <c r="BN1636" i="8"/>
  <c r="BK1636" i="8"/>
  <c r="BR1636" i="8" s="1"/>
  <c r="BE1636" i="8"/>
  <c r="BB1636" i="8"/>
  <c r="AY1636" i="8"/>
  <c r="AV1636" i="8"/>
  <c r="BH1636" i="8" s="1"/>
  <c r="AP1636" i="8"/>
  <c r="AM1636" i="8"/>
  <c r="AS1636" i="8" s="1"/>
  <c r="AG1636" i="8"/>
  <c r="AD1636" i="8"/>
  <c r="AJ1636" i="8" s="1"/>
  <c r="X1636" i="8"/>
  <c r="U1636" i="8"/>
  <c r="P1636" i="8"/>
  <c r="M1636" i="8"/>
  <c r="J1636" i="8"/>
  <c r="G1636" i="8"/>
  <c r="D1636" i="8"/>
  <c r="CK1635" i="8"/>
  <c r="CH1635" i="8"/>
  <c r="CE1635" i="8"/>
  <c r="CB1635" i="8"/>
  <c r="BY1635" i="8"/>
  <c r="BU1635" i="8"/>
  <c r="BV1635" i="8" s="1"/>
  <c r="BQ1635" i="8"/>
  <c r="BN1635" i="8"/>
  <c r="BK1635" i="8"/>
  <c r="BR1635" i="8" s="1"/>
  <c r="BE1635" i="8"/>
  <c r="BB1635" i="8"/>
  <c r="AY1635" i="8"/>
  <c r="AV1635" i="8"/>
  <c r="BH1635" i="8" s="1"/>
  <c r="AP1635" i="8"/>
  <c r="AM1635" i="8"/>
  <c r="AS1635" i="8" s="1"/>
  <c r="AG1635" i="8"/>
  <c r="AD1635" i="8"/>
  <c r="AJ1635" i="8" s="1"/>
  <c r="X1635" i="8"/>
  <c r="U1635" i="8"/>
  <c r="P1635" i="8"/>
  <c r="M1635" i="8"/>
  <c r="J1635" i="8"/>
  <c r="G1635" i="8"/>
  <c r="D1635" i="8"/>
  <c r="CK1634" i="8"/>
  <c r="CH1634" i="8"/>
  <c r="CE1634" i="8"/>
  <c r="CB1634" i="8"/>
  <c r="BY1634" i="8"/>
  <c r="BU1634" i="8"/>
  <c r="BV1634" i="8" s="1"/>
  <c r="BQ1634" i="8"/>
  <c r="BN1634" i="8"/>
  <c r="BK1634" i="8"/>
  <c r="BR1634" i="8" s="1"/>
  <c r="BE1634" i="8"/>
  <c r="BB1634" i="8"/>
  <c r="AY1634" i="8"/>
  <c r="AV1634" i="8"/>
  <c r="BH1634" i="8" s="1"/>
  <c r="AP1634" i="8"/>
  <c r="AM1634" i="8"/>
  <c r="AS1634" i="8" s="1"/>
  <c r="AG1634" i="8"/>
  <c r="AD1634" i="8"/>
  <c r="AJ1634" i="8" s="1"/>
  <c r="X1634" i="8"/>
  <c r="U1634" i="8"/>
  <c r="P1634" i="8"/>
  <c r="M1634" i="8"/>
  <c r="J1634" i="8"/>
  <c r="G1634" i="8"/>
  <c r="D1634" i="8"/>
  <c r="CK1633" i="8"/>
  <c r="CH1633" i="8"/>
  <c r="CE1633" i="8"/>
  <c r="CB1633" i="8"/>
  <c r="BY1633" i="8"/>
  <c r="BU1633" i="8"/>
  <c r="BV1633" i="8" s="1"/>
  <c r="BQ1633" i="8"/>
  <c r="BN1633" i="8"/>
  <c r="BK1633" i="8"/>
  <c r="BR1633" i="8" s="1"/>
  <c r="BE1633" i="8"/>
  <c r="BB1633" i="8"/>
  <c r="AY1633" i="8"/>
  <c r="AV1633" i="8"/>
  <c r="BH1633" i="8" s="1"/>
  <c r="AP1633" i="8"/>
  <c r="AM1633" i="8"/>
  <c r="AS1633" i="8" s="1"/>
  <c r="AG1633" i="8"/>
  <c r="AD1633" i="8"/>
  <c r="AJ1633" i="8" s="1"/>
  <c r="X1633" i="8"/>
  <c r="U1633" i="8"/>
  <c r="P1633" i="8"/>
  <c r="M1633" i="8"/>
  <c r="J1633" i="8"/>
  <c r="G1633" i="8"/>
  <c r="D1633" i="8"/>
  <c r="CK1632" i="8"/>
  <c r="CH1632" i="8"/>
  <c r="CE1632" i="8"/>
  <c r="CB1632" i="8"/>
  <c r="BY1632" i="8"/>
  <c r="BU1632" i="8"/>
  <c r="BV1632" i="8" s="1"/>
  <c r="BQ1632" i="8"/>
  <c r="BN1632" i="8"/>
  <c r="BK1632" i="8"/>
  <c r="BR1632" i="8" s="1"/>
  <c r="BE1632" i="8"/>
  <c r="BB1632" i="8"/>
  <c r="AY1632" i="8"/>
  <c r="AV1632" i="8"/>
  <c r="BH1632" i="8" s="1"/>
  <c r="AP1632" i="8"/>
  <c r="AM1632" i="8"/>
  <c r="AS1632" i="8" s="1"/>
  <c r="AG1632" i="8"/>
  <c r="AD1632" i="8"/>
  <c r="AJ1632" i="8" s="1"/>
  <c r="X1632" i="8"/>
  <c r="U1632" i="8"/>
  <c r="P1632" i="8"/>
  <c r="M1632" i="8"/>
  <c r="J1632" i="8"/>
  <c r="G1632" i="8"/>
  <c r="D1632" i="8"/>
  <c r="CK1631" i="8"/>
  <c r="CH1631" i="8"/>
  <c r="CE1631" i="8"/>
  <c r="CB1631" i="8"/>
  <c r="BY1631" i="8"/>
  <c r="BU1631" i="8"/>
  <c r="BV1631" i="8" s="1"/>
  <c r="BQ1631" i="8"/>
  <c r="BN1631" i="8"/>
  <c r="BK1631" i="8"/>
  <c r="BR1631" i="8" s="1"/>
  <c r="BE1631" i="8"/>
  <c r="BB1631" i="8"/>
  <c r="AY1631" i="8"/>
  <c r="AV1631" i="8"/>
  <c r="BH1631" i="8" s="1"/>
  <c r="AP1631" i="8"/>
  <c r="AM1631" i="8"/>
  <c r="AS1631" i="8" s="1"/>
  <c r="AG1631" i="8"/>
  <c r="AD1631" i="8"/>
  <c r="AJ1631" i="8" s="1"/>
  <c r="X1631" i="8"/>
  <c r="U1631" i="8"/>
  <c r="P1631" i="8"/>
  <c r="M1631" i="8"/>
  <c r="J1631" i="8"/>
  <c r="G1631" i="8"/>
  <c r="D1631" i="8"/>
  <c r="CK1630" i="8"/>
  <c r="CH1630" i="8"/>
  <c r="CE1630" i="8"/>
  <c r="CB1630" i="8"/>
  <c r="BY1630" i="8"/>
  <c r="BU1630" i="8"/>
  <c r="BV1630" i="8" s="1"/>
  <c r="BQ1630" i="8"/>
  <c r="BN1630" i="8"/>
  <c r="BK1630" i="8"/>
  <c r="BR1630" i="8" s="1"/>
  <c r="BE1630" i="8"/>
  <c r="BB1630" i="8"/>
  <c r="AY1630" i="8"/>
  <c r="AV1630" i="8"/>
  <c r="BH1630" i="8" s="1"/>
  <c r="AP1630" i="8"/>
  <c r="AM1630" i="8"/>
  <c r="AS1630" i="8" s="1"/>
  <c r="AG1630" i="8"/>
  <c r="AD1630" i="8"/>
  <c r="AJ1630" i="8" s="1"/>
  <c r="X1630" i="8"/>
  <c r="U1630" i="8"/>
  <c r="P1630" i="8"/>
  <c r="M1630" i="8"/>
  <c r="J1630" i="8"/>
  <c r="G1630" i="8"/>
  <c r="D1630" i="8"/>
  <c r="CK1629" i="8"/>
  <c r="CH1629" i="8"/>
  <c r="CE1629" i="8"/>
  <c r="CB1629" i="8"/>
  <c r="BY1629" i="8"/>
  <c r="BU1629" i="8"/>
  <c r="BV1629" i="8" s="1"/>
  <c r="BQ1629" i="8"/>
  <c r="BN1629" i="8"/>
  <c r="BK1629" i="8"/>
  <c r="BR1629" i="8" s="1"/>
  <c r="BE1629" i="8"/>
  <c r="BB1629" i="8"/>
  <c r="AY1629" i="8"/>
  <c r="AV1629" i="8"/>
  <c r="BH1629" i="8" s="1"/>
  <c r="AP1629" i="8"/>
  <c r="AM1629" i="8"/>
  <c r="AS1629" i="8" s="1"/>
  <c r="AG1629" i="8"/>
  <c r="AD1629" i="8"/>
  <c r="AJ1629" i="8" s="1"/>
  <c r="X1629" i="8"/>
  <c r="U1629" i="8"/>
  <c r="P1629" i="8"/>
  <c r="M1629" i="8"/>
  <c r="J1629" i="8"/>
  <c r="G1629" i="8"/>
  <c r="D1629" i="8"/>
  <c r="CK1628" i="8"/>
  <c r="CH1628" i="8"/>
  <c r="CE1628" i="8"/>
  <c r="CB1628" i="8"/>
  <c r="BY1628" i="8"/>
  <c r="BU1628" i="8"/>
  <c r="BV1628" i="8" s="1"/>
  <c r="BQ1628" i="8"/>
  <c r="BN1628" i="8"/>
  <c r="BK1628" i="8"/>
  <c r="BR1628" i="8" s="1"/>
  <c r="BE1628" i="8"/>
  <c r="BB1628" i="8"/>
  <c r="AY1628" i="8"/>
  <c r="AV1628" i="8"/>
  <c r="BH1628" i="8" s="1"/>
  <c r="AP1628" i="8"/>
  <c r="AM1628" i="8"/>
  <c r="AS1628" i="8" s="1"/>
  <c r="AG1628" i="8"/>
  <c r="AD1628" i="8"/>
  <c r="AJ1628" i="8" s="1"/>
  <c r="X1628" i="8"/>
  <c r="U1628" i="8"/>
  <c r="P1628" i="8"/>
  <c r="M1628" i="8"/>
  <c r="J1628" i="8"/>
  <c r="G1628" i="8"/>
  <c r="D1628" i="8"/>
  <c r="CK1627" i="8"/>
  <c r="CH1627" i="8"/>
  <c r="CE1627" i="8"/>
  <c r="CB1627" i="8"/>
  <c r="BY1627" i="8"/>
  <c r="BU1627" i="8"/>
  <c r="BV1627" i="8" s="1"/>
  <c r="BQ1627" i="8"/>
  <c r="BN1627" i="8"/>
  <c r="BK1627" i="8"/>
  <c r="BR1627" i="8" s="1"/>
  <c r="BE1627" i="8"/>
  <c r="BB1627" i="8"/>
  <c r="AY1627" i="8"/>
  <c r="AV1627" i="8"/>
  <c r="BH1627" i="8" s="1"/>
  <c r="AP1627" i="8"/>
  <c r="AM1627" i="8"/>
  <c r="AS1627" i="8" s="1"/>
  <c r="AG1627" i="8"/>
  <c r="AD1627" i="8"/>
  <c r="AJ1627" i="8" s="1"/>
  <c r="X1627" i="8"/>
  <c r="U1627" i="8"/>
  <c r="P1627" i="8"/>
  <c r="M1627" i="8"/>
  <c r="J1627" i="8"/>
  <c r="G1627" i="8"/>
  <c r="D1627" i="8"/>
  <c r="CK1626" i="8"/>
  <c r="CH1626" i="8"/>
  <c r="CE1626" i="8"/>
  <c r="CB1626" i="8"/>
  <c r="BY1626" i="8"/>
  <c r="BU1626" i="8"/>
  <c r="BV1626" i="8" s="1"/>
  <c r="BQ1626" i="8"/>
  <c r="BN1626" i="8"/>
  <c r="BK1626" i="8"/>
  <c r="BR1626" i="8" s="1"/>
  <c r="BE1626" i="8"/>
  <c r="BB1626" i="8"/>
  <c r="AY1626" i="8"/>
  <c r="AV1626" i="8"/>
  <c r="BH1626" i="8" s="1"/>
  <c r="AP1626" i="8"/>
  <c r="AM1626" i="8"/>
  <c r="AS1626" i="8" s="1"/>
  <c r="AG1626" i="8"/>
  <c r="AD1626" i="8"/>
  <c r="AJ1626" i="8" s="1"/>
  <c r="X1626" i="8"/>
  <c r="U1626" i="8"/>
  <c r="P1626" i="8"/>
  <c r="M1626" i="8"/>
  <c r="J1626" i="8"/>
  <c r="G1626" i="8"/>
  <c r="D1626" i="8"/>
  <c r="CK1625" i="8"/>
  <c r="CH1625" i="8"/>
  <c r="CE1625" i="8"/>
  <c r="CB1625" i="8"/>
  <c r="BY1625" i="8"/>
  <c r="BU1625" i="8"/>
  <c r="BV1625" i="8" s="1"/>
  <c r="BQ1625" i="8"/>
  <c r="BN1625" i="8"/>
  <c r="BK1625" i="8"/>
  <c r="BR1625" i="8" s="1"/>
  <c r="BE1625" i="8"/>
  <c r="BB1625" i="8"/>
  <c r="AY1625" i="8"/>
  <c r="AV1625" i="8"/>
  <c r="BH1625" i="8" s="1"/>
  <c r="AP1625" i="8"/>
  <c r="AM1625" i="8"/>
  <c r="AS1625" i="8" s="1"/>
  <c r="AG1625" i="8"/>
  <c r="AD1625" i="8"/>
  <c r="AJ1625" i="8" s="1"/>
  <c r="X1625" i="8"/>
  <c r="U1625" i="8"/>
  <c r="P1625" i="8"/>
  <c r="M1625" i="8"/>
  <c r="J1625" i="8"/>
  <c r="G1625" i="8"/>
  <c r="D1625" i="8"/>
  <c r="CK1624" i="8"/>
  <c r="CH1624" i="8"/>
  <c r="CE1624" i="8"/>
  <c r="CB1624" i="8"/>
  <c r="BY1624" i="8"/>
  <c r="BU1624" i="8"/>
  <c r="BV1624" i="8" s="1"/>
  <c r="BQ1624" i="8"/>
  <c r="BN1624" i="8"/>
  <c r="BK1624" i="8"/>
  <c r="BR1624" i="8" s="1"/>
  <c r="BE1624" i="8"/>
  <c r="BB1624" i="8"/>
  <c r="AY1624" i="8"/>
  <c r="AV1624" i="8"/>
  <c r="BH1624" i="8" s="1"/>
  <c r="AP1624" i="8"/>
  <c r="AM1624" i="8"/>
  <c r="AS1624" i="8" s="1"/>
  <c r="AG1624" i="8"/>
  <c r="AD1624" i="8"/>
  <c r="AJ1624" i="8" s="1"/>
  <c r="X1624" i="8"/>
  <c r="U1624" i="8"/>
  <c r="P1624" i="8"/>
  <c r="M1624" i="8"/>
  <c r="J1624" i="8"/>
  <c r="G1624" i="8"/>
  <c r="D1624" i="8"/>
  <c r="CK1623" i="8"/>
  <c r="CH1623" i="8"/>
  <c r="CE1623" i="8"/>
  <c r="CB1623" i="8"/>
  <c r="BY1623" i="8"/>
  <c r="BU1623" i="8"/>
  <c r="BV1623" i="8" s="1"/>
  <c r="BQ1623" i="8"/>
  <c r="BN1623" i="8"/>
  <c r="BK1623" i="8"/>
  <c r="BR1623" i="8" s="1"/>
  <c r="BE1623" i="8"/>
  <c r="BB1623" i="8"/>
  <c r="AY1623" i="8"/>
  <c r="AV1623" i="8"/>
  <c r="BH1623" i="8" s="1"/>
  <c r="AP1623" i="8"/>
  <c r="AM1623" i="8"/>
  <c r="AS1623" i="8" s="1"/>
  <c r="AG1623" i="8"/>
  <c r="AD1623" i="8"/>
  <c r="AJ1623" i="8" s="1"/>
  <c r="X1623" i="8"/>
  <c r="U1623" i="8"/>
  <c r="P1623" i="8"/>
  <c r="M1623" i="8"/>
  <c r="J1623" i="8"/>
  <c r="G1623" i="8"/>
  <c r="D1623" i="8"/>
  <c r="CK1622" i="8"/>
  <c r="CH1622" i="8"/>
  <c r="CE1622" i="8"/>
  <c r="CB1622" i="8"/>
  <c r="BY1622" i="8"/>
  <c r="BU1622" i="8"/>
  <c r="BV1622" i="8" s="1"/>
  <c r="BQ1622" i="8"/>
  <c r="BN1622" i="8"/>
  <c r="BK1622" i="8"/>
  <c r="BR1622" i="8" s="1"/>
  <c r="BE1622" i="8"/>
  <c r="BB1622" i="8"/>
  <c r="AY1622" i="8"/>
  <c r="AV1622" i="8"/>
  <c r="BH1622" i="8" s="1"/>
  <c r="AP1622" i="8"/>
  <c r="AM1622" i="8"/>
  <c r="AS1622" i="8" s="1"/>
  <c r="AG1622" i="8"/>
  <c r="AD1622" i="8"/>
  <c r="AJ1622" i="8" s="1"/>
  <c r="X1622" i="8"/>
  <c r="U1622" i="8"/>
  <c r="P1622" i="8"/>
  <c r="M1622" i="8"/>
  <c r="J1622" i="8"/>
  <c r="G1622" i="8"/>
  <c r="D1622" i="8"/>
  <c r="CK1621" i="8"/>
  <c r="CH1621" i="8"/>
  <c r="CE1621" i="8"/>
  <c r="CB1621" i="8"/>
  <c r="BY1621" i="8"/>
  <c r="BU1621" i="8"/>
  <c r="BV1621" i="8" s="1"/>
  <c r="BQ1621" i="8"/>
  <c r="BN1621" i="8"/>
  <c r="BK1621" i="8"/>
  <c r="BR1621" i="8" s="1"/>
  <c r="BE1621" i="8"/>
  <c r="BB1621" i="8"/>
  <c r="AY1621" i="8"/>
  <c r="AV1621" i="8"/>
  <c r="BH1621" i="8" s="1"/>
  <c r="AP1621" i="8"/>
  <c r="AM1621" i="8"/>
  <c r="AS1621" i="8" s="1"/>
  <c r="AG1621" i="8"/>
  <c r="AD1621" i="8"/>
  <c r="AJ1621" i="8" s="1"/>
  <c r="X1621" i="8"/>
  <c r="U1621" i="8"/>
  <c r="P1621" i="8"/>
  <c r="M1621" i="8"/>
  <c r="J1621" i="8"/>
  <c r="G1621" i="8"/>
  <c r="D1621" i="8"/>
  <c r="CK1620" i="8"/>
  <c r="CH1620" i="8"/>
  <c r="CE1620" i="8"/>
  <c r="CB1620" i="8"/>
  <c r="BY1620" i="8"/>
  <c r="BU1620" i="8"/>
  <c r="BV1620" i="8" s="1"/>
  <c r="BQ1620" i="8"/>
  <c r="BN1620" i="8"/>
  <c r="BK1620" i="8"/>
  <c r="BR1620" i="8" s="1"/>
  <c r="BE1620" i="8"/>
  <c r="BB1620" i="8"/>
  <c r="AY1620" i="8"/>
  <c r="AV1620" i="8"/>
  <c r="BH1620" i="8" s="1"/>
  <c r="AP1620" i="8"/>
  <c r="AM1620" i="8"/>
  <c r="AS1620" i="8" s="1"/>
  <c r="AG1620" i="8"/>
  <c r="AD1620" i="8"/>
  <c r="AJ1620" i="8" s="1"/>
  <c r="X1620" i="8"/>
  <c r="U1620" i="8"/>
  <c r="P1620" i="8"/>
  <c r="M1620" i="8"/>
  <c r="J1620" i="8"/>
  <c r="G1620" i="8"/>
  <c r="D1620" i="8"/>
  <c r="CK1619" i="8"/>
  <c r="CH1619" i="8"/>
  <c r="CE1619" i="8"/>
  <c r="CB1619" i="8"/>
  <c r="BY1619" i="8"/>
  <c r="BU1619" i="8"/>
  <c r="BV1619" i="8" s="1"/>
  <c r="BQ1619" i="8"/>
  <c r="BN1619" i="8"/>
  <c r="BK1619" i="8"/>
  <c r="BR1619" i="8" s="1"/>
  <c r="BE1619" i="8"/>
  <c r="BB1619" i="8"/>
  <c r="AY1619" i="8"/>
  <c r="AV1619" i="8"/>
  <c r="BH1619" i="8" s="1"/>
  <c r="AP1619" i="8"/>
  <c r="AM1619" i="8"/>
  <c r="AS1619" i="8" s="1"/>
  <c r="AG1619" i="8"/>
  <c r="AD1619" i="8"/>
  <c r="AJ1619" i="8" s="1"/>
  <c r="X1619" i="8"/>
  <c r="U1619" i="8"/>
  <c r="P1619" i="8"/>
  <c r="M1619" i="8"/>
  <c r="J1619" i="8"/>
  <c r="G1619" i="8"/>
  <c r="D1619" i="8"/>
  <c r="CK1618" i="8"/>
  <c r="CH1618" i="8"/>
  <c r="CE1618" i="8"/>
  <c r="CB1618" i="8"/>
  <c r="BY1618" i="8"/>
  <c r="BU1618" i="8"/>
  <c r="BV1618" i="8" s="1"/>
  <c r="BQ1618" i="8"/>
  <c r="BN1618" i="8"/>
  <c r="BK1618" i="8"/>
  <c r="BR1618" i="8" s="1"/>
  <c r="BE1618" i="8"/>
  <c r="BB1618" i="8"/>
  <c r="AY1618" i="8"/>
  <c r="AV1618" i="8"/>
  <c r="BH1618" i="8" s="1"/>
  <c r="AP1618" i="8"/>
  <c r="AM1618" i="8"/>
  <c r="AS1618" i="8" s="1"/>
  <c r="AG1618" i="8"/>
  <c r="AD1618" i="8"/>
  <c r="AJ1618" i="8" s="1"/>
  <c r="X1618" i="8"/>
  <c r="U1618" i="8"/>
  <c r="P1618" i="8"/>
  <c r="M1618" i="8"/>
  <c r="J1618" i="8"/>
  <c r="G1618" i="8"/>
  <c r="D1618" i="8"/>
  <c r="CK1617" i="8"/>
  <c r="CH1617" i="8"/>
  <c r="CE1617" i="8"/>
  <c r="CB1617" i="8"/>
  <c r="BY1617" i="8"/>
  <c r="BU1617" i="8"/>
  <c r="BV1617" i="8" s="1"/>
  <c r="BQ1617" i="8"/>
  <c r="BN1617" i="8"/>
  <c r="BK1617" i="8"/>
  <c r="BR1617" i="8" s="1"/>
  <c r="BE1617" i="8"/>
  <c r="BB1617" i="8"/>
  <c r="AY1617" i="8"/>
  <c r="AV1617" i="8"/>
  <c r="BH1617" i="8" s="1"/>
  <c r="AP1617" i="8"/>
  <c r="AM1617" i="8"/>
  <c r="AS1617" i="8" s="1"/>
  <c r="AG1617" i="8"/>
  <c r="AD1617" i="8"/>
  <c r="AJ1617" i="8" s="1"/>
  <c r="X1617" i="8"/>
  <c r="U1617" i="8"/>
  <c r="P1617" i="8"/>
  <c r="M1617" i="8"/>
  <c r="J1617" i="8"/>
  <c r="G1617" i="8"/>
  <c r="D1617" i="8"/>
  <c r="CK1616" i="8"/>
  <c r="CH1616" i="8"/>
  <c r="CE1616" i="8"/>
  <c r="CB1616" i="8"/>
  <c r="BY1616" i="8"/>
  <c r="BU1616" i="8"/>
  <c r="BV1616" i="8" s="1"/>
  <c r="BQ1616" i="8"/>
  <c r="BN1616" i="8"/>
  <c r="BK1616" i="8"/>
  <c r="BR1616" i="8" s="1"/>
  <c r="BE1616" i="8"/>
  <c r="BB1616" i="8"/>
  <c r="AY1616" i="8"/>
  <c r="AV1616" i="8"/>
  <c r="BH1616" i="8" s="1"/>
  <c r="AP1616" i="8"/>
  <c r="AM1616" i="8"/>
  <c r="AS1616" i="8" s="1"/>
  <c r="AG1616" i="8"/>
  <c r="AD1616" i="8"/>
  <c r="AJ1616" i="8" s="1"/>
  <c r="X1616" i="8"/>
  <c r="U1616" i="8"/>
  <c r="P1616" i="8"/>
  <c r="M1616" i="8"/>
  <c r="J1616" i="8"/>
  <c r="G1616" i="8"/>
  <c r="D1616" i="8"/>
  <c r="CK1615" i="8"/>
  <c r="CH1615" i="8"/>
  <c r="CE1615" i="8"/>
  <c r="CB1615" i="8"/>
  <c r="BY1615" i="8"/>
  <c r="BU1615" i="8"/>
  <c r="BV1615" i="8" s="1"/>
  <c r="BQ1615" i="8"/>
  <c r="BN1615" i="8"/>
  <c r="BK1615" i="8"/>
  <c r="BR1615" i="8" s="1"/>
  <c r="BE1615" i="8"/>
  <c r="BB1615" i="8"/>
  <c r="AY1615" i="8"/>
  <c r="AV1615" i="8"/>
  <c r="BH1615" i="8" s="1"/>
  <c r="AP1615" i="8"/>
  <c r="AM1615" i="8"/>
  <c r="AS1615" i="8" s="1"/>
  <c r="AG1615" i="8"/>
  <c r="AD1615" i="8"/>
  <c r="AJ1615" i="8" s="1"/>
  <c r="X1615" i="8"/>
  <c r="U1615" i="8"/>
  <c r="P1615" i="8"/>
  <c r="M1615" i="8"/>
  <c r="J1615" i="8"/>
  <c r="G1615" i="8"/>
  <c r="D1615" i="8"/>
  <c r="CK1614" i="8"/>
  <c r="CH1614" i="8"/>
  <c r="CE1614" i="8"/>
  <c r="CB1614" i="8"/>
  <c r="BY1614" i="8"/>
  <c r="BU1614" i="8"/>
  <c r="BV1614" i="8" s="1"/>
  <c r="BQ1614" i="8"/>
  <c r="BN1614" i="8"/>
  <c r="BK1614" i="8"/>
  <c r="BR1614" i="8" s="1"/>
  <c r="BE1614" i="8"/>
  <c r="BB1614" i="8"/>
  <c r="AY1614" i="8"/>
  <c r="AV1614" i="8"/>
  <c r="BH1614" i="8" s="1"/>
  <c r="AP1614" i="8"/>
  <c r="AM1614" i="8"/>
  <c r="AS1614" i="8" s="1"/>
  <c r="AG1614" i="8"/>
  <c r="AD1614" i="8"/>
  <c r="AJ1614" i="8" s="1"/>
  <c r="X1614" i="8"/>
  <c r="U1614" i="8"/>
  <c r="P1614" i="8"/>
  <c r="M1614" i="8"/>
  <c r="J1614" i="8"/>
  <c r="G1614" i="8"/>
  <c r="D1614" i="8"/>
  <c r="CK1613" i="8"/>
  <c r="CH1613" i="8"/>
  <c r="CE1613" i="8"/>
  <c r="CB1613" i="8"/>
  <c r="BY1613" i="8"/>
  <c r="BU1613" i="8"/>
  <c r="BV1613" i="8" s="1"/>
  <c r="BQ1613" i="8"/>
  <c r="BN1613" i="8"/>
  <c r="BK1613" i="8"/>
  <c r="BR1613" i="8" s="1"/>
  <c r="BE1613" i="8"/>
  <c r="BB1613" i="8"/>
  <c r="AY1613" i="8"/>
  <c r="AV1613" i="8"/>
  <c r="BH1613" i="8" s="1"/>
  <c r="AP1613" i="8"/>
  <c r="AM1613" i="8"/>
  <c r="AS1613" i="8" s="1"/>
  <c r="AG1613" i="8"/>
  <c r="AD1613" i="8"/>
  <c r="AJ1613" i="8" s="1"/>
  <c r="X1613" i="8"/>
  <c r="U1613" i="8"/>
  <c r="P1613" i="8"/>
  <c r="M1613" i="8"/>
  <c r="J1613" i="8"/>
  <c r="G1613" i="8"/>
  <c r="D1613" i="8"/>
  <c r="CK1612" i="8"/>
  <c r="CH1612" i="8"/>
  <c r="CE1612" i="8"/>
  <c r="CB1612" i="8"/>
  <c r="BY1612" i="8"/>
  <c r="BU1612" i="8"/>
  <c r="BV1612" i="8" s="1"/>
  <c r="BQ1612" i="8"/>
  <c r="BN1612" i="8"/>
  <c r="BK1612" i="8"/>
  <c r="BR1612" i="8" s="1"/>
  <c r="BE1612" i="8"/>
  <c r="BB1612" i="8"/>
  <c r="AY1612" i="8"/>
  <c r="AV1612" i="8"/>
  <c r="BH1612" i="8" s="1"/>
  <c r="AP1612" i="8"/>
  <c r="AM1612" i="8"/>
  <c r="AS1612" i="8" s="1"/>
  <c r="AG1612" i="8"/>
  <c r="AD1612" i="8"/>
  <c r="AJ1612" i="8" s="1"/>
  <c r="X1612" i="8"/>
  <c r="U1612" i="8"/>
  <c r="P1612" i="8"/>
  <c r="M1612" i="8"/>
  <c r="J1612" i="8"/>
  <c r="G1612" i="8"/>
  <c r="D1612" i="8"/>
  <c r="CK1611" i="8"/>
  <c r="CH1611" i="8"/>
  <c r="CE1611" i="8"/>
  <c r="CB1611" i="8"/>
  <c r="BY1611" i="8"/>
  <c r="BU1611" i="8"/>
  <c r="BV1611" i="8" s="1"/>
  <c r="BQ1611" i="8"/>
  <c r="BN1611" i="8"/>
  <c r="BK1611" i="8"/>
  <c r="BR1611" i="8" s="1"/>
  <c r="BE1611" i="8"/>
  <c r="BB1611" i="8"/>
  <c r="AY1611" i="8"/>
  <c r="AV1611" i="8"/>
  <c r="BH1611" i="8" s="1"/>
  <c r="AP1611" i="8"/>
  <c r="AM1611" i="8"/>
  <c r="AS1611" i="8" s="1"/>
  <c r="AG1611" i="8"/>
  <c r="AD1611" i="8"/>
  <c r="AJ1611" i="8" s="1"/>
  <c r="X1611" i="8"/>
  <c r="U1611" i="8"/>
  <c r="P1611" i="8"/>
  <c r="M1611" i="8"/>
  <c r="J1611" i="8"/>
  <c r="G1611" i="8"/>
  <c r="D1611" i="8"/>
  <c r="CK1610" i="8"/>
  <c r="CH1610" i="8"/>
  <c r="CE1610" i="8"/>
  <c r="CB1610" i="8"/>
  <c r="BY1610" i="8"/>
  <c r="BU1610" i="8"/>
  <c r="BV1610" i="8" s="1"/>
  <c r="BQ1610" i="8"/>
  <c r="BN1610" i="8"/>
  <c r="BK1610" i="8"/>
  <c r="BR1610" i="8" s="1"/>
  <c r="BE1610" i="8"/>
  <c r="BB1610" i="8"/>
  <c r="AY1610" i="8"/>
  <c r="AV1610" i="8"/>
  <c r="BH1610" i="8" s="1"/>
  <c r="AP1610" i="8"/>
  <c r="AM1610" i="8"/>
  <c r="AS1610" i="8" s="1"/>
  <c r="AG1610" i="8"/>
  <c r="AD1610" i="8"/>
  <c r="AJ1610" i="8" s="1"/>
  <c r="X1610" i="8"/>
  <c r="U1610" i="8"/>
  <c r="P1610" i="8"/>
  <c r="M1610" i="8"/>
  <c r="J1610" i="8"/>
  <c r="G1610" i="8"/>
  <c r="D1610" i="8"/>
  <c r="CK1609" i="8"/>
  <c r="CH1609" i="8"/>
  <c r="CE1609" i="8"/>
  <c r="CB1609" i="8"/>
  <c r="BY1609" i="8"/>
  <c r="BU1609" i="8"/>
  <c r="BV1609" i="8" s="1"/>
  <c r="BQ1609" i="8"/>
  <c r="BN1609" i="8"/>
  <c r="BK1609" i="8"/>
  <c r="BR1609" i="8" s="1"/>
  <c r="BE1609" i="8"/>
  <c r="BB1609" i="8"/>
  <c r="AY1609" i="8"/>
  <c r="AV1609" i="8"/>
  <c r="BH1609" i="8" s="1"/>
  <c r="AP1609" i="8"/>
  <c r="AM1609" i="8"/>
  <c r="AS1609" i="8" s="1"/>
  <c r="AG1609" i="8"/>
  <c r="AD1609" i="8"/>
  <c r="AJ1609" i="8" s="1"/>
  <c r="X1609" i="8"/>
  <c r="U1609" i="8"/>
  <c r="P1609" i="8"/>
  <c r="M1609" i="8"/>
  <c r="J1609" i="8"/>
  <c r="G1609" i="8"/>
  <c r="D1609" i="8"/>
  <c r="CK1608" i="8"/>
  <c r="CH1608" i="8"/>
  <c r="CE1608" i="8"/>
  <c r="CB1608" i="8"/>
  <c r="BY1608" i="8"/>
  <c r="BU1608" i="8"/>
  <c r="BV1608" i="8" s="1"/>
  <c r="BQ1608" i="8"/>
  <c r="BN1608" i="8"/>
  <c r="BK1608" i="8"/>
  <c r="BR1608" i="8" s="1"/>
  <c r="BE1608" i="8"/>
  <c r="BB1608" i="8"/>
  <c r="AY1608" i="8"/>
  <c r="AV1608" i="8"/>
  <c r="BH1608" i="8" s="1"/>
  <c r="AP1608" i="8"/>
  <c r="AM1608" i="8"/>
  <c r="AS1608" i="8" s="1"/>
  <c r="AG1608" i="8"/>
  <c r="AD1608" i="8"/>
  <c r="AJ1608" i="8" s="1"/>
  <c r="X1608" i="8"/>
  <c r="U1608" i="8"/>
  <c r="P1608" i="8"/>
  <c r="M1608" i="8"/>
  <c r="J1608" i="8"/>
  <c r="G1608" i="8"/>
  <c r="D1608" i="8"/>
  <c r="CK1607" i="8"/>
  <c r="CH1607" i="8"/>
  <c r="CE1607" i="8"/>
  <c r="CB1607" i="8"/>
  <c r="BY1607" i="8"/>
  <c r="BU1607" i="8"/>
  <c r="BV1607" i="8" s="1"/>
  <c r="BQ1607" i="8"/>
  <c r="BN1607" i="8"/>
  <c r="BK1607" i="8"/>
  <c r="BR1607" i="8" s="1"/>
  <c r="BE1607" i="8"/>
  <c r="BB1607" i="8"/>
  <c r="AY1607" i="8"/>
  <c r="AV1607" i="8"/>
  <c r="BH1607" i="8" s="1"/>
  <c r="AP1607" i="8"/>
  <c r="AM1607" i="8"/>
  <c r="AS1607" i="8" s="1"/>
  <c r="AG1607" i="8"/>
  <c r="AD1607" i="8"/>
  <c r="AJ1607" i="8" s="1"/>
  <c r="X1607" i="8"/>
  <c r="U1607" i="8"/>
  <c r="P1607" i="8"/>
  <c r="M1607" i="8"/>
  <c r="J1607" i="8"/>
  <c r="G1607" i="8"/>
  <c r="D1607" i="8"/>
  <c r="CK1606" i="8"/>
  <c r="CH1606" i="8"/>
  <c r="CE1606" i="8"/>
  <c r="CB1606" i="8"/>
  <c r="BY1606" i="8"/>
  <c r="BU1606" i="8"/>
  <c r="BV1606" i="8" s="1"/>
  <c r="BQ1606" i="8"/>
  <c r="BN1606" i="8"/>
  <c r="BK1606" i="8"/>
  <c r="BR1606" i="8" s="1"/>
  <c r="BE1606" i="8"/>
  <c r="BB1606" i="8"/>
  <c r="AY1606" i="8"/>
  <c r="AV1606" i="8"/>
  <c r="BH1606" i="8" s="1"/>
  <c r="AP1606" i="8"/>
  <c r="AM1606" i="8"/>
  <c r="AS1606" i="8" s="1"/>
  <c r="AG1606" i="8"/>
  <c r="AD1606" i="8"/>
  <c r="AJ1606" i="8" s="1"/>
  <c r="X1606" i="8"/>
  <c r="U1606" i="8"/>
  <c r="P1606" i="8"/>
  <c r="M1606" i="8"/>
  <c r="J1606" i="8"/>
  <c r="G1606" i="8"/>
  <c r="D1606" i="8"/>
  <c r="CK1605" i="8"/>
  <c r="CH1605" i="8"/>
  <c r="CE1605" i="8"/>
  <c r="CB1605" i="8"/>
  <c r="BY1605" i="8"/>
  <c r="BU1605" i="8"/>
  <c r="BV1605" i="8" s="1"/>
  <c r="BQ1605" i="8"/>
  <c r="BN1605" i="8"/>
  <c r="BK1605" i="8"/>
  <c r="BR1605" i="8" s="1"/>
  <c r="BE1605" i="8"/>
  <c r="BB1605" i="8"/>
  <c r="AY1605" i="8"/>
  <c r="AV1605" i="8"/>
  <c r="BH1605" i="8" s="1"/>
  <c r="AP1605" i="8"/>
  <c r="AM1605" i="8"/>
  <c r="AS1605" i="8" s="1"/>
  <c r="AG1605" i="8"/>
  <c r="AD1605" i="8"/>
  <c r="AJ1605" i="8" s="1"/>
  <c r="X1605" i="8"/>
  <c r="U1605" i="8"/>
  <c r="P1605" i="8"/>
  <c r="M1605" i="8"/>
  <c r="J1605" i="8"/>
  <c r="G1605" i="8"/>
  <c r="D1605" i="8"/>
  <c r="CK1604" i="8"/>
  <c r="CH1604" i="8"/>
  <c r="CE1604" i="8"/>
  <c r="CB1604" i="8"/>
  <c r="BY1604" i="8"/>
  <c r="BU1604" i="8"/>
  <c r="BV1604" i="8" s="1"/>
  <c r="BQ1604" i="8"/>
  <c r="BN1604" i="8"/>
  <c r="BK1604" i="8"/>
  <c r="BR1604" i="8" s="1"/>
  <c r="BE1604" i="8"/>
  <c r="BB1604" i="8"/>
  <c r="AY1604" i="8"/>
  <c r="AV1604" i="8"/>
  <c r="BH1604" i="8" s="1"/>
  <c r="AP1604" i="8"/>
  <c r="AM1604" i="8"/>
  <c r="AS1604" i="8" s="1"/>
  <c r="AG1604" i="8"/>
  <c r="AD1604" i="8"/>
  <c r="AJ1604" i="8" s="1"/>
  <c r="X1604" i="8"/>
  <c r="U1604" i="8"/>
  <c r="P1604" i="8"/>
  <c r="M1604" i="8"/>
  <c r="J1604" i="8"/>
  <c r="G1604" i="8"/>
  <c r="D1604" i="8"/>
  <c r="CK1603" i="8"/>
  <c r="CH1603" i="8"/>
  <c r="CE1603" i="8"/>
  <c r="CB1603" i="8"/>
  <c r="BY1603" i="8"/>
  <c r="BU1603" i="8"/>
  <c r="BV1603" i="8" s="1"/>
  <c r="BQ1603" i="8"/>
  <c r="BN1603" i="8"/>
  <c r="BK1603" i="8"/>
  <c r="BR1603" i="8" s="1"/>
  <c r="BE1603" i="8"/>
  <c r="BB1603" i="8"/>
  <c r="AY1603" i="8"/>
  <c r="AV1603" i="8"/>
  <c r="BH1603" i="8" s="1"/>
  <c r="AP1603" i="8"/>
  <c r="AM1603" i="8"/>
  <c r="AS1603" i="8" s="1"/>
  <c r="AG1603" i="8"/>
  <c r="AD1603" i="8"/>
  <c r="AJ1603" i="8" s="1"/>
  <c r="X1603" i="8"/>
  <c r="U1603" i="8"/>
  <c r="P1603" i="8"/>
  <c r="M1603" i="8"/>
  <c r="J1603" i="8"/>
  <c r="G1603" i="8"/>
  <c r="D1603" i="8"/>
  <c r="CK1602" i="8"/>
  <c r="CH1602" i="8"/>
  <c r="CE1602" i="8"/>
  <c r="CB1602" i="8"/>
  <c r="BY1602" i="8"/>
  <c r="BU1602" i="8"/>
  <c r="BV1602" i="8" s="1"/>
  <c r="BQ1602" i="8"/>
  <c r="BN1602" i="8"/>
  <c r="BK1602" i="8"/>
  <c r="BR1602" i="8" s="1"/>
  <c r="BE1602" i="8"/>
  <c r="BB1602" i="8"/>
  <c r="AY1602" i="8"/>
  <c r="AV1602" i="8"/>
  <c r="BH1602" i="8" s="1"/>
  <c r="AP1602" i="8"/>
  <c r="AM1602" i="8"/>
  <c r="AS1602" i="8" s="1"/>
  <c r="AG1602" i="8"/>
  <c r="AD1602" i="8"/>
  <c r="AJ1602" i="8" s="1"/>
  <c r="X1602" i="8"/>
  <c r="U1602" i="8"/>
  <c r="P1602" i="8"/>
  <c r="M1602" i="8"/>
  <c r="J1602" i="8"/>
  <c r="G1602" i="8"/>
  <c r="D1602" i="8"/>
  <c r="CK1601" i="8"/>
  <c r="CH1601" i="8"/>
  <c r="CE1601" i="8"/>
  <c r="CB1601" i="8"/>
  <c r="BY1601" i="8"/>
  <c r="BU1601" i="8"/>
  <c r="BV1601" i="8" s="1"/>
  <c r="BQ1601" i="8"/>
  <c r="BN1601" i="8"/>
  <c r="BK1601" i="8"/>
  <c r="BR1601" i="8" s="1"/>
  <c r="BE1601" i="8"/>
  <c r="BB1601" i="8"/>
  <c r="AY1601" i="8"/>
  <c r="AV1601" i="8"/>
  <c r="BH1601" i="8" s="1"/>
  <c r="AP1601" i="8"/>
  <c r="AM1601" i="8"/>
  <c r="AS1601" i="8" s="1"/>
  <c r="AG1601" i="8"/>
  <c r="AD1601" i="8"/>
  <c r="AJ1601" i="8" s="1"/>
  <c r="X1601" i="8"/>
  <c r="U1601" i="8"/>
  <c r="P1601" i="8"/>
  <c r="M1601" i="8"/>
  <c r="J1601" i="8"/>
  <c r="G1601" i="8"/>
  <c r="D1601" i="8"/>
  <c r="CK1600" i="8"/>
  <c r="CH1600" i="8"/>
  <c r="CE1600" i="8"/>
  <c r="CB1600" i="8"/>
  <c r="BY1600" i="8"/>
  <c r="BU1600" i="8"/>
  <c r="BV1600" i="8" s="1"/>
  <c r="BQ1600" i="8"/>
  <c r="BN1600" i="8"/>
  <c r="BK1600" i="8"/>
  <c r="BR1600" i="8" s="1"/>
  <c r="BE1600" i="8"/>
  <c r="BB1600" i="8"/>
  <c r="AY1600" i="8"/>
  <c r="AV1600" i="8"/>
  <c r="BH1600" i="8" s="1"/>
  <c r="AP1600" i="8"/>
  <c r="AM1600" i="8"/>
  <c r="AS1600" i="8" s="1"/>
  <c r="AG1600" i="8"/>
  <c r="AD1600" i="8"/>
  <c r="AJ1600" i="8" s="1"/>
  <c r="X1600" i="8"/>
  <c r="U1600" i="8"/>
  <c r="P1600" i="8"/>
  <c r="M1600" i="8"/>
  <c r="J1600" i="8"/>
  <c r="G1600" i="8"/>
  <c r="D1600" i="8"/>
  <c r="CK1599" i="8"/>
  <c r="CH1599" i="8"/>
  <c r="CE1599" i="8"/>
  <c r="CB1599" i="8"/>
  <c r="BY1599" i="8"/>
  <c r="BU1599" i="8"/>
  <c r="BV1599" i="8" s="1"/>
  <c r="BQ1599" i="8"/>
  <c r="BN1599" i="8"/>
  <c r="BK1599" i="8"/>
  <c r="BR1599" i="8" s="1"/>
  <c r="BE1599" i="8"/>
  <c r="BB1599" i="8"/>
  <c r="AY1599" i="8"/>
  <c r="AV1599" i="8"/>
  <c r="BH1599" i="8" s="1"/>
  <c r="AP1599" i="8"/>
  <c r="AM1599" i="8"/>
  <c r="AS1599" i="8" s="1"/>
  <c r="AG1599" i="8"/>
  <c r="AD1599" i="8"/>
  <c r="AJ1599" i="8" s="1"/>
  <c r="X1599" i="8"/>
  <c r="U1599" i="8"/>
  <c r="P1599" i="8"/>
  <c r="M1599" i="8"/>
  <c r="J1599" i="8"/>
  <c r="G1599" i="8"/>
  <c r="D1599" i="8"/>
  <c r="CK1598" i="8"/>
  <c r="CH1598" i="8"/>
  <c r="CE1598" i="8"/>
  <c r="CB1598" i="8"/>
  <c r="BY1598" i="8"/>
  <c r="BU1598" i="8"/>
  <c r="BV1598" i="8" s="1"/>
  <c r="BQ1598" i="8"/>
  <c r="BN1598" i="8"/>
  <c r="BK1598" i="8"/>
  <c r="BR1598" i="8" s="1"/>
  <c r="BE1598" i="8"/>
  <c r="BB1598" i="8"/>
  <c r="AY1598" i="8"/>
  <c r="AV1598" i="8"/>
  <c r="BH1598" i="8" s="1"/>
  <c r="AP1598" i="8"/>
  <c r="AM1598" i="8"/>
  <c r="AS1598" i="8" s="1"/>
  <c r="AG1598" i="8"/>
  <c r="AD1598" i="8"/>
  <c r="AJ1598" i="8" s="1"/>
  <c r="X1598" i="8"/>
  <c r="U1598" i="8"/>
  <c r="P1598" i="8"/>
  <c r="M1598" i="8"/>
  <c r="J1598" i="8"/>
  <c r="G1598" i="8"/>
  <c r="D1598" i="8"/>
  <c r="CK1597" i="8"/>
  <c r="CH1597" i="8"/>
  <c r="CE1597" i="8"/>
  <c r="CB1597" i="8"/>
  <c r="BY1597" i="8"/>
  <c r="BU1597" i="8"/>
  <c r="BV1597" i="8" s="1"/>
  <c r="BQ1597" i="8"/>
  <c r="BN1597" i="8"/>
  <c r="BK1597" i="8"/>
  <c r="BR1597" i="8" s="1"/>
  <c r="BE1597" i="8"/>
  <c r="BB1597" i="8"/>
  <c r="AY1597" i="8"/>
  <c r="AV1597" i="8"/>
  <c r="BH1597" i="8" s="1"/>
  <c r="AP1597" i="8"/>
  <c r="AM1597" i="8"/>
  <c r="AS1597" i="8" s="1"/>
  <c r="AG1597" i="8"/>
  <c r="AD1597" i="8"/>
  <c r="AJ1597" i="8" s="1"/>
  <c r="X1597" i="8"/>
  <c r="U1597" i="8"/>
  <c r="P1597" i="8"/>
  <c r="M1597" i="8"/>
  <c r="J1597" i="8"/>
  <c r="G1597" i="8"/>
  <c r="D1597" i="8"/>
  <c r="CK1596" i="8"/>
  <c r="CH1596" i="8"/>
  <c r="CE1596" i="8"/>
  <c r="CB1596" i="8"/>
  <c r="BY1596" i="8"/>
  <c r="BU1596" i="8"/>
  <c r="BV1596" i="8" s="1"/>
  <c r="BQ1596" i="8"/>
  <c r="BN1596" i="8"/>
  <c r="BK1596" i="8"/>
  <c r="BR1596" i="8" s="1"/>
  <c r="BE1596" i="8"/>
  <c r="BB1596" i="8"/>
  <c r="AY1596" i="8"/>
  <c r="AV1596" i="8"/>
  <c r="BH1596" i="8" s="1"/>
  <c r="AP1596" i="8"/>
  <c r="AM1596" i="8"/>
  <c r="AS1596" i="8" s="1"/>
  <c r="AG1596" i="8"/>
  <c r="AD1596" i="8"/>
  <c r="AJ1596" i="8" s="1"/>
  <c r="X1596" i="8"/>
  <c r="U1596" i="8"/>
  <c r="P1596" i="8"/>
  <c r="M1596" i="8"/>
  <c r="J1596" i="8"/>
  <c r="G1596" i="8"/>
  <c r="D1596" i="8"/>
  <c r="CK1595" i="8"/>
  <c r="CH1595" i="8"/>
  <c r="CE1595" i="8"/>
  <c r="CB1595" i="8"/>
  <c r="BY1595" i="8"/>
  <c r="BU1595" i="8"/>
  <c r="BV1595" i="8" s="1"/>
  <c r="BQ1595" i="8"/>
  <c r="BN1595" i="8"/>
  <c r="BK1595" i="8"/>
  <c r="BR1595" i="8" s="1"/>
  <c r="BE1595" i="8"/>
  <c r="BB1595" i="8"/>
  <c r="AY1595" i="8"/>
  <c r="AV1595" i="8"/>
  <c r="BH1595" i="8" s="1"/>
  <c r="AP1595" i="8"/>
  <c r="AM1595" i="8"/>
  <c r="AS1595" i="8" s="1"/>
  <c r="AG1595" i="8"/>
  <c r="AD1595" i="8"/>
  <c r="AJ1595" i="8" s="1"/>
  <c r="X1595" i="8"/>
  <c r="U1595" i="8"/>
  <c r="P1595" i="8"/>
  <c r="M1595" i="8"/>
  <c r="J1595" i="8"/>
  <c r="G1595" i="8"/>
  <c r="D1595" i="8"/>
  <c r="CK1594" i="8"/>
  <c r="CH1594" i="8"/>
  <c r="CE1594" i="8"/>
  <c r="CB1594" i="8"/>
  <c r="BY1594" i="8"/>
  <c r="BU1594" i="8"/>
  <c r="BV1594" i="8" s="1"/>
  <c r="BQ1594" i="8"/>
  <c r="BN1594" i="8"/>
  <c r="BK1594" i="8"/>
  <c r="BR1594" i="8" s="1"/>
  <c r="BE1594" i="8"/>
  <c r="BB1594" i="8"/>
  <c r="AY1594" i="8"/>
  <c r="AV1594" i="8"/>
  <c r="BH1594" i="8" s="1"/>
  <c r="AP1594" i="8"/>
  <c r="AM1594" i="8"/>
  <c r="AS1594" i="8" s="1"/>
  <c r="AG1594" i="8"/>
  <c r="AD1594" i="8"/>
  <c r="AJ1594" i="8" s="1"/>
  <c r="X1594" i="8"/>
  <c r="U1594" i="8"/>
  <c r="P1594" i="8"/>
  <c r="M1594" i="8"/>
  <c r="J1594" i="8"/>
  <c r="G1594" i="8"/>
  <c r="D1594" i="8"/>
  <c r="CK1593" i="8"/>
  <c r="CH1593" i="8"/>
  <c r="CE1593" i="8"/>
  <c r="CB1593" i="8"/>
  <c r="BY1593" i="8"/>
  <c r="BU1593" i="8"/>
  <c r="BV1593" i="8" s="1"/>
  <c r="BQ1593" i="8"/>
  <c r="BN1593" i="8"/>
  <c r="BK1593" i="8"/>
  <c r="BR1593" i="8" s="1"/>
  <c r="BE1593" i="8"/>
  <c r="BB1593" i="8"/>
  <c r="AY1593" i="8"/>
  <c r="AV1593" i="8"/>
  <c r="BH1593" i="8" s="1"/>
  <c r="AP1593" i="8"/>
  <c r="AM1593" i="8"/>
  <c r="AS1593" i="8" s="1"/>
  <c r="AG1593" i="8"/>
  <c r="AD1593" i="8"/>
  <c r="AJ1593" i="8" s="1"/>
  <c r="X1593" i="8"/>
  <c r="U1593" i="8"/>
  <c r="P1593" i="8"/>
  <c r="M1593" i="8"/>
  <c r="J1593" i="8"/>
  <c r="G1593" i="8"/>
  <c r="D1593" i="8"/>
  <c r="CK1592" i="8"/>
  <c r="CH1592" i="8"/>
  <c r="CE1592" i="8"/>
  <c r="CB1592" i="8"/>
  <c r="BY1592" i="8"/>
  <c r="BU1592" i="8"/>
  <c r="BV1592" i="8" s="1"/>
  <c r="BQ1592" i="8"/>
  <c r="BN1592" i="8"/>
  <c r="BK1592" i="8"/>
  <c r="BR1592" i="8" s="1"/>
  <c r="BE1592" i="8"/>
  <c r="BB1592" i="8"/>
  <c r="AY1592" i="8"/>
  <c r="AV1592" i="8"/>
  <c r="BH1592" i="8" s="1"/>
  <c r="AP1592" i="8"/>
  <c r="AM1592" i="8"/>
  <c r="AS1592" i="8" s="1"/>
  <c r="AG1592" i="8"/>
  <c r="AD1592" i="8"/>
  <c r="AJ1592" i="8" s="1"/>
  <c r="X1592" i="8"/>
  <c r="U1592" i="8"/>
  <c r="P1592" i="8"/>
  <c r="M1592" i="8"/>
  <c r="J1592" i="8"/>
  <c r="G1592" i="8"/>
  <c r="D1592" i="8"/>
  <c r="CK1591" i="8"/>
  <c r="CH1591" i="8"/>
  <c r="CE1591" i="8"/>
  <c r="CB1591" i="8"/>
  <c r="BY1591" i="8"/>
  <c r="BU1591" i="8"/>
  <c r="BV1591" i="8" s="1"/>
  <c r="BQ1591" i="8"/>
  <c r="BN1591" i="8"/>
  <c r="BK1591" i="8"/>
  <c r="BR1591" i="8" s="1"/>
  <c r="BE1591" i="8"/>
  <c r="BB1591" i="8"/>
  <c r="AY1591" i="8"/>
  <c r="AV1591" i="8"/>
  <c r="BH1591" i="8" s="1"/>
  <c r="AP1591" i="8"/>
  <c r="AM1591" i="8"/>
  <c r="AS1591" i="8" s="1"/>
  <c r="AG1591" i="8"/>
  <c r="AD1591" i="8"/>
  <c r="AJ1591" i="8" s="1"/>
  <c r="X1591" i="8"/>
  <c r="U1591" i="8"/>
  <c r="P1591" i="8"/>
  <c r="M1591" i="8"/>
  <c r="J1591" i="8"/>
  <c r="G1591" i="8"/>
  <c r="D1591" i="8"/>
  <c r="CK1590" i="8"/>
  <c r="CH1590" i="8"/>
  <c r="CE1590" i="8"/>
  <c r="CB1590" i="8"/>
  <c r="BY1590" i="8"/>
  <c r="BU1590" i="8"/>
  <c r="BV1590" i="8" s="1"/>
  <c r="BQ1590" i="8"/>
  <c r="BN1590" i="8"/>
  <c r="BK1590" i="8"/>
  <c r="BR1590" i="8" s="1"/>
  <c r="BE1590" i="8"/>
  <c r="BB1590" i="8"/>
  <c r="AY1590" i="8"/>
  <c r="AV1590" i="8"/>
  <c r="BH1590" i="8" s="1"/>
  <c r="AP1590" i="8"/>
  <c r="AM1590" i="8"/>
  <c r="AS1590" i="8" s="1"/>
  <c r="AG1590" i="8"/>
  <c r="AD1590" i="8"/>
  <c r="AJ1590" i="8" s="1"/>
  <c r="X1590" i="8"/>
  <c r="U1590" i="8"/>
  <c r="P1590" i="8"/>
  <c r="M1590" i="8"/>
  <c r="J1590" i="8"/>
  <c r="G1590" i="8"/>
  <c r="D1590" i="8"/>
  <c r="CK1589" i="8"/>
  <c r="CH1589" i="8"/>
  <c r="CE1589" i="8"/>
  <c r="CB1589" i="8"/>
  <c r="BY1589" i="8"/>
  <c r="BU1589" i="8"/>
  <c r="BV1589" i="8" s="1"/>
  <c r="BQ1589" i="8"/>
  <c r="BN1589" i="8"/>
  <c r="BK1589" i="8"/>
  <c r="BR1589" i="8" s="1"/>
  <c r="BE1589" i="8"/>
  <c r="BB1589" i="8"/>
  <c r="AY1589" i="8"/>
  <c r="AV1589" i="8"/>
  <c r="BH1589" i="8" s="1"/>
  <c r="AP1589" i="8"/>
  <c r="AM1589" i="8"/>
  <c r="AS1589" i="8" s="1"/>
  <c r="AG1589" i="8"/>
  <c r="AD1589" i="8"/>
  <c r="AJ1589" i="8" s="1"/>
  <c r="X1589" i="8"/>
  <c r="U1589" i="8"/>
  <c r="P1589" i="8"/>
  <c r="M1589" i="8"/>
  <c r="J1589" i="8"/>
  <c r="G1589" i="8"/>
  <c r="D1589" i="8"/>
  <c r="CK1588" i="8"/>
  <c r="CH1588" i="8"/>
  <c r="CE1588" i="8"/>
  <c r="CB1588" i="8"/>
  <c r="BY1588" i="8"/>
  <c r="BU1588" i="8"/>
  <c r="BV1588" i="8" s="1"/>
  <c r="BQ1588" i="8"/>
  <c r="BN1588" i="8"/>
  <c r="BK1588" i="8"/>
  <c r="BR1588" i="8" s="1"/>
  <c r="BE1588" i="8"/>
  <c r="BB1588" i="8"/>
  <c r="AY1588" i="8"/>
  <c r="AV1588" i="8"/>
  <c r="BH1588" i="8" s="1"/>
  <c r="AP1588" i="8"/>
  <c r="AM1588" i="8"/>
  <c r="AS1588" i="8" s="1"/>
  <c r="AG1588" i="8"/>
  <c r="AD1588" i="8"/>
  <c r="AJ1588" i="8" s="1"/>
  <c r="X1588" i="8"/>
  <c r="U1588" i="8"/>
  <c r="P1588" i="8"/>
  <c r="M1588" i="8"/>
  <c r="J1588" i="8"/>
  <c r="G1588" i="8"/>
  <c r="D1588" i="8"/>
  <c r="CK1587" i="8"/>
  <c r="CH1587" i="8"/>
  <c r="CE1587" i="8"/>
  <c r="CB1587" i="8"/>
  <c r="BY1587" i="8"/>
  <c r="BU1587" i="8"/>
  <c r="BV1587" i="8" s="1"/>
  <c r="BQ1587" i="8"/>
  <c r="BN1587" i="8"/>
  <c r="BK1587" i="8"/>
  <c r="BR1587" i="8" s="1"/>
  <c r="BE1587" i="8"/>
  <c r="BB1587" i="8"/>
  <c r="AY1587" i="8"/>
  <c r="AV1587" i="8"/>
  <c r="BH1587" i="8" s="1"/>
  <c r="AP1587" i="8"/>
  <c r="AM1587" i="8"/>
  <c r="AS1587" i="8" s="1"/>
  <c r="AG1587" i="8"/>
  <c r="AD1587" i="8"/>
  <c r="AJ1587" i="8" s="1"/>
  <c r="X1587" i="8"/>
  <c r="U1587" i="8"/>
  <c r="P1587" i="8"/>
  <c r="M1587" i="8"/>
  <c r="J1587" i="8"/>
  <c r="G1587" i="8"/>
  <c r="D1587" i="8"/>
  <c r="CK1586" i="8"/>
  <c r="CH1586" i="8"/>
  <c r="CE1586" i="8"/>
  <c r="CB1586" i="8"/>
  <c r="BY1586" i="8"/>
  <c r="BU1586" i="8"/>
  <c r="BV1586" i="8" s="1"/>
  <c r="BQ1586" i="8"/>
  <c r="BN1586" i="8"/>
  <c r="BK1586" i="8"/>
  <c r="BR1586" i="8" s="1"/>
  <c r="BE1586" i="8"/>
  <c r="BB1586" i="8"/>
  <c r="AY1586" i="8"/>
  <c r="AV1586" i="8"/>
  <c r="BH1586" i="8" s="1"/>
  <c r="AP1586" i="8"/>
  <c r="AM1586" i="8"/>
  <c r="AS1586" i="8" s="1"/>
  <c r="AG1586" i="8"/>
  <c r="AD1586" i="8"/>
  <c r="AJ1586" i="8" s="1"/>
  <c r="X1586" i="8"/>
  <c r="U1586" i="8"/>
  <c r="P1586" i="8"/>
  <c r="M1586" i="8"/>
  <c r="J1586" i="8"/>
  <c r="G1586" i="8"/>
  <c r="D1586" i="8"/>
  <c r="CK1585" i="8"/>
  <c r="CH1585" i="8"/>
  <c r="CE1585" i="8"/>
  <c r="CB1585" i="8"/>
  <c r="BY1585" i="8"/>
  <c r="BU1585" i="8"/>
  <c r="BV1585" i="8" s="1"/>
  <c r="BQ1585" i="8"/>
  <c r="BN1585" i="8"/>
  <c r="BK1585" i="8"/>
  <c r="BR1585" i="8" s="1"/>
  <c r="BE1585" i="8"/>
  <c r="BB1585" i="8"/>
  <c r="AY1585" i="8"/>
  <c r="AV1585" i="8"/>
  <c r="BH1585" i="8" s="1"/>
  <c r="AP1585" i="8"/>
  <c r="AM1585" i="8"/>
  <c r="AS1585" i="8" s="1"/>
  <c r="AG1585" i="8"/>
  <c r="AD1585" i="8"/>
  <c r="AJ1585" i="8" s="1"/>
  <c r="X1585" i="8"/>
  <c r="U1585" i="8"/>
  <c r="P1585" i="8"/>
  <c r="M1585" i="8"/>
  <c r="J1585" i="8"/>
  <c r="G1585" i="8"/>
  <c r="D1585" i="8"/>
  <c r="CK1584" i="8"/>
  <c r="CH1584" i="8"/>
  <c r="CE1584" i="8"/>
  <c r="CB1584" i="8"/>
  <c r="BY1584" i="8"/>
  <c r="BU1584" i="8"/>
  <c r="BV1584" i="8" s="1"/>
  <c r="BQ1584" i="8"/>
  <c r="BN1584" i="8"/>
  <c r="BK1584" i="8"/>
  <c r="BR1584" i="8" s="1"/>
  <c r="BE1584" i="8"/>
  <c r="BB1584" i="8"/>
  <c r="AY1584" i="8"/>
  <c r="AV1584" i="8"/>
  <c r="BH1584" i="8" s="1"/>
  <c r="AP1584" i="8"/>
  <c r="AM1584" i="8"/>
  <c r="AS1584" i="8" s="1"/>
  <c r="AG1584" i="8"/>
  <c r="AD1584" i="8"/>
  <c r="AJ1584" i="8" s="1"/>
  <c r="X1584" i="8"/>
  <c r="U1584" i="8"/>
  <c r="P1584" i="8"/>
  <c r="M1584" i="8"/>
  <c r="J1584" i="8"/>
  <c r="G1584" i="8"/>
  <c r="D1584" i="8"/>
  <c r="CK1583" i="8"/>
  <c r="CH1583" i="8"/>
  <c r="CE1583" i="8"/>
  <c r="CB1583" i="8"/>
  <c r="BY1583" i="8"/>
  <c r="BU1583" i="8"/>
  <c r="BV1583" i="8" s="1"/>
  <c r="BQ1583" i="8"/>
  <c r="BN1583" i="8"/>
  <c r="BK1583" i="8"/>
  <c r="BR1583" i="8" s="1"/>
  <c r="BE1583" i="8"/>
  <c r="BB1583" i="8"/>
  <c r="AY1583" i="8"/>
  <c r="AV1583" i="8"/>
  <c r="BH1583" i="8" s="1"/>
  <c r="AP1583" i="8"/>
  <c r="AM1583" i="8"/>
  <c r="AS1583" i="8" s="1"/>
  <c r="AG1583" i="8"/>
  <c r="AD1583" i="8"/>
  <c r="AJ1583" i="8" s="1"/>
  <c r="X1583" i="8"/>
  <c r="U1583" i="8"/>
  <c r="P1583" i="8"/>
  <c r="M1583" i="8"/>
  <c r="J1583" i="8"/>
  <c r="G1583" i="8"/>
  <c r="D1583" i="8"/>
  <c r="CK1582" i="8"/>
  <c r="CH1582" i="8"/>
  <c r="CE1582" i="8"/>
  <c r="CB1582" i="8"/>
  <c r="BY1582" i="8"/>
  <c r="BU1582" i="8"/>
  <c r="BV1582" i="8" s="1"/>
  <c r="BQ1582" i="8"/>
  <c r="BN1582" i="8"/>
  <c r="BK1582" i="8"/>
  <c r="BR1582" i="8" s="1"/>
  <c r="BE1582" i="8"/>
  <c r="BB1582" i="8"/>
  <c r="AY1582" i="8"/>
  <c r="AV1582" i="8"/>
  <c r="BH1582" i="8" s="1"/>
  <c r="AP1582" i="8"/>
  <c r="AM1582" i="8"/>
  <c r="AS1582" i="8" s="1"/>
  <c r="AG1582" i="8"/>
  <c r="AD1582" i="8"/>
  <c r="AJ1582" i="8" s="1"/>
  <c r="X1582" i="8"/>
  <c r="U1582" i="8"/>
  <c r="P1582" i="8"/>
  <c r="M1582" i="8"/>
  <c r="J1582" i="8"/>
  <c r="G1582" i="8"/>
  <c r="D1582" i="8"/>
  <c r="CK1581" i="8"/>
  <c r="CH1581" i="8"/>
  <c r="CE1581" i="8"/>
  <c r="CB1581" i="8"/>
  <c r="BY1581" i="8"/>
  <c r="BU1581" i="8"/>
  <c r="BV1581" i="8" s="1"/>
  <c r="BQ1581" i="8"/>
  <c r="BN1581" i="8"/>
  <c r="BK1581" i="8"/>
  <c r="BR1581" i="8" s="1"/>
  <c r="BE1581" i="8"/>
  <c r="BB1581" i="8"/>
  <c r="AY1581" i="8"/>
  <c r="AV1581" i="8"/>
  <c r="BH1581" i="8" s="1"/>
  <c r="AP1581" i="8"/>
  <c r="AM1581" i="8"/>
  <c r="AS1581" i="8" s="1"/>
  <c r="AG1581" i="8"/>
  <c r="AD1581" i="8"/>
  <c r="AJ1581" i="8" s="1"/>
  <c r="X1581" i="8"/>
  <c r="U1581" i="8"/>
  <c r="P1581" i="8"/>
  <c r="M1581" i="8"/>
  <c r="J1581" i="8"/>
  <c r="G1581" i="8"/>
  <c r="D1581" i="8"/>
  <c r="CK1580" i="8"/>
  <c r="CH1580" i="8"/>
  <c r="CE1580" i="8"/>
  <c r="CB1580" i="8"/>
  <c r="BY1580" i="8"/>
  <c r="BU1580" i="8"/>
  <c r="BV1580" i="8" s="1"/>
  <c r="BQ1580" i="8"/>
  <c r="BN1580" i="8"/>
  <c r="BK1580" i="8"/>
  <c r="BR1580" i="8" s="1"/>
  <c r="BE1580" i="8"/>
  <c r="BB1580" i="8"/>
  <c r="AY1580" i="8"/>
  <c r="AV1580" i="8"/>
  <c r="BH1580" i="8" s="1"/>
  <c r="AP1580" i="8"/>
  <c r="AM1580" i="8"/>
  <c r="AS1580" i="8" s="1"/>
  <c r="AG1580" i="8"/>
  <c r="AD1580" i="8"/>
  <c r="AJ1580" i="8" s="1"/>
  <c r="X1580" i="8"/>
  <c r="U1580" i="8"/>
  <c r="P1580" i="8"/>
  <c r="M1580" i="8"/>
  <c r="J1580" i="8"/>
  <c r="G1580" i="8"/>
  <c r="D1580" i="8"/>
  <c r="CK1579" i="8"/>
  <c r="CH1579" i="8"/>
  <c r="CE1579" i="8"/>
  <c r="CB1579" i="8"/>
  <c r="BY1579" i="8"/>
  <c r="BU1579" i="8"/>
  <c r="BV1579" i="8" s="1"/>
  <c r="BQ1579" i="8"/>
  <c r="BN1579" i="8"/>
  <c r="BK1579" i="8"/>
  <c r="BR1579" i="8" s="1"/>
  <c r="BE1579" i="8"/>
  <c r="BB1579" i="8"/>
  <c r="AY1579" i="8"/>
  <c r="AV1579" i="8"/>
  <c r="BH1579" i="8" s="1"/>
  <c r="AP1579" i="8"/>
  <c r="AM1579" i="8"/>
  <c r="AS1579" i="8" s="1"/>
  <c r="AG1579" i="8"/>
  <c r="AD1579" i="8"/>
  <c r="AJ1579" i="8" s="1"/>
  <c r="X1579" i="8"/>
  <c r="U1579" i="8"/>
  <c r="P1579" i="8"/>
  <c r="M1579" i="8"/>
  <c r="J1579" i="8"/>
  <c r="G1579" i="8"/>
  <c r="D1579" i="8"/>
  <c r="CK1578" i="8"/>
  <c r="CH1578" i="8"/>
  <c r="CE1578" i="8"/>
  <c r="CB1578" i="8"/>
  <c r="BY1578" i="8"/>
  <c r="BU1578" i="8"/>
  <c r="BV1578" i="8" s="1"/>
  <c r="BQ1578" i="8"/>
  <c r="BN1578" i="8"/>
  <c r="BK1578" i="8"/>
  <c r="BR1578" i="8" s="1"/>
  <c r="BE1578" i="8"/>
  <c r="BB1578" i="8"/>
  <c r="AY1578" i="8"/>
  <c r="AV1578" i="8"/>
  <c r="BH1578" i="8" s="1"/>
  <c r="AP1578" i="8"/>
  <c r="AM1578" i="8"/>
  <c r="AS1578" i="8" s="1"/>
  <c r="AG1578" i="8"/>
  <c r="AD1578" i="8"/>
  <c r="AJ1578" i="8" s="1"/>
  <c r="X1578" i="8"/>
  <c r="U1578" i="8"/>
  <c r="P1578" i="8"/>
  <c r="M1578" i="8"/>
  <c r="J1578" i="8"/>
  <c r="G1578" i="8"/>
  <c r="D1578" i="8"/>
  <c r="CK1577" i="8"/>
  <c r="CH1577" i="8"/>
  <c r="CE1577" i="8"/>
  <c r="CB1577" i="8"/>
  <c r="BY1577" i="8"/>
  <c r="BU1577" i="8"/>
  <c r="BV1577" i="8" s="1"/>
  <c r="BQ1577" i="8"/>
  <c r="BN1577" i="8"/>
  <c r="BK1577" i="8"/>
  <c r="BR1577" i="8" s="1"/>
  <c r="BE1577" i="8"/>
  <c r="BB1577" i="8"/>
  <c r="AY1577" i="8"/>
  <c r="AV1577" i="8"/>
  <c r="BH1577" i="8" s="1"/>
  <c r="AP1577" i="8"/>
  <c r="AM1577" i="8"/>
  <c r="AS1577" i="8" s="1"/>
  <c r="AG1577" i="8"/>
  <c r="AD1577" i="8"/>
  <c r="AJ1577" i="8" s="1"/>
  <c r="X1577" i="8"/>
  <c r="U1577" i="8"/>
  <c r="P1577" i="8"/>
  <c r="M1577" i="8"/>
  <c r="J1577" i="8"/>
  <c r="G1577" i="8"/>
  <c r="D1577" i="8"/>
  <c r="CK1576" i="8"/>
  <c r="CH1576" i="8"/>
  <c r="CE1576" i="8"/>
  <c r="CB1576" i="8"/>
  <c r="BY1576" i="8"/>
  <c r="BU1576" i="8"/>
  <c r="BV1576" i="8" s="1"/>
  <c r="BQ1576" i="8"/>
  <c r="BN1576" i="8"/>
  <c r="BK1576" i="8"/>
  <c r="BR1576" i="8" s="1"/>
  <c r="BE1576" i="8"/>
  <c r="BB1576" i="8"/>
  <c r="AY1576" i="8"/>
  <c r="AV1576" i="8"/>
  <c r="BH1576" i="8" s="1"/>
  <c r="AP1576" i="8"/>
  <c r="AM1576" i="8"/>
  <c r="AS1576" i="8" s="1"/>
  <c r="AG1576" i="8"/>
  <c r="AD1576" i="8"/>
  <c r="AJ1576" i="8" s="1"/>
  <c r="X1576" i="8"/>
  <c r="U1576" i="8"/>
  <c r="P1576" i="8"/>
  <c r="M1576" i="8"/>
  <c r="J1576" i="8"/>
  <c r="G1576" i="8"/>
  <c r="D1576" i="8"/>
  <c r="CK1575" i="8"/>
  <c r="CH1575" i="8"/>
  <c r="CE1575" i="8"/>
  <c r="CB1575" i="8"/>
  <c r="BY1575" i="8"/>
  <c r="BU1575" i="8"/>
  <c r="BV1575" i="8" s="1"/>
  <c r="BQ1575" i="8"/>
  <c r="BN1575" i="8"/>
  <c r="BK1575" i="8"/>
  <c r="BR1575" i="8" s="1"/>
  <c r="BE1575" i="8"/>
  <c r="BB1575" i="8"/>
  <c r="AY1575" i="8"/>
  <c r="AV1575" i="8"/>
  <c r="BH1575" i="8" s="1"/>
  <c r="AP1575" i="8"/>
  <c r="AM1575" i="8"/>
  <c r="AS1575" i="8" s="1"/>
  <c r="AG1575" i="8"/>
  <c r="AD1575" i="8"/>
  <c r="AJ1575" i="8" s="1"/>
  <c r="X1575" i="8"/>
  <c r="U1575" i="8"/>
  <c r="P1575" i="8"/>
  <c r="M1575" i="8"/>
  <c r="J1575" i="8"/>
  <c r="G1575" i="8"/>
  <c r="D1575" i="8"/>
  <c r="CK1574" i="8"/>
  <c r="CH1574" i="8"/>
  <c r="CE1574" i="8"/>
  <c r="CB1574" i="8"/>
  <c r="BY1574" i="8"/>
  <c r="BU1574" i="8"/>
  <c r="BV1574" i="8" s="1"/>
  <c r="BQ1574" i="8"/>
  <c r="BN1574" i="8"/>
  <c r="BK1574" i="8"/>
  <c r="BR1574" i="8" s="1"/>
  <c r="BE1574" i="8"/>
  <c r="BB1574" i="8"/>
  <c r="AY1574" i="8"/>
  <c r="AV1574" i="8"/>
  <c r="BH1574" i="8" s="1"/>
  <c r="AP1574" i="8"/>
  <c r="AM1574" i="8"/>
  <c r="AS1574" i="8" s="1"/>
  <c r="AG1574" i="8"/>
  <c r="AD1574" i="8"/>
  <c r="AJ1574" i="8" s="1"/>
  <c r="X1574" i="8"/>
  <c r="U1574" i="8"/>
  <c r="P1574" i="8"/>
  <c r="M1574" i="8"/>
  <c r="J1574" i="8"/>
  <c r="G1574" i="8"/>
  <c r="D1574" i="8"/>
  <c r="CK1573" i="8"/>
  <c r="CH1573" i="8"/>
  <c r="CE1573" i="8"/>
  <c r="CB1573" i="8"/>
  <c r="BY1573" i="8"/>
  <c r="BU1573" i="8"/>
  <c r="BV1573" i="8" s="1"/>
  <c r="BQ1573" i="8"/>
  <c r="BN1573" i="8"/>
  <c r="BK1573" i="8"/>
  <c r="BR1573" i="8" s="1"/>
  <c r="BE1573" i="8"/>
  <c r="BB1573" i="8"/>
  <c r="AY1573" i="8"/>
  <c r="AV1573" i="8"/>
  <c r="BH1573" i="8" s="1"/>
  <c r="AP1573" i="8"/>
  <c r="AM1573" i="8"/>
  <c r="AS1573" i="8" s="1"/>
  <c r="AG1573" i="8"/>
  <c r="AD1573" i="8"/>
  <c r="AJ1573" i="8" s="1"/>
  <c r="X1573" i="8"/>
  <c r="U1573" i="8"/>
  <c r="P1573" i="8"/>
  <c r="M1573" i="8"/>
  <c r="J1573" i="8"/>
  <c r="G1573" i="8"/>
  <c r="D1573" i="8"/>
  <c r="CK1572" i="8"/>
  <c r="CH1572" i="8"/>
  <c r="CE1572" i="8"/>
  <c r="CB1572" i="8"/>
  <c r="BY1572" i="8"/>
  <c r="BU1572" i="8"/>
  <c r="BV1572" i="8" s="1"/>
  <c r="BQ1572" i="8"/>
  <c r="BN1572" i="8"/>
  <c r="BK1572" i="8"/>
  <c r="BR1572" i="8" s="1"/>
  <c r="BE1572" i="8"/>
  <c r="BB1572" i="8"/>
  <c r="AY1572" i="8"/>
  <c r="AV1572" i="8"/>
  <c r="BH1572" i="8" s="1"/>
  <c r="AP1572" i="8"/>
  <c r="AM1572" i="8"/>
  <c r="AS1572" i="8" s="1"/>
  <c r="AG1572" i="8"/>
  <c r="AD1572" i="8"/>
  <c r="AJ1572" i="8" s="1"/>
  <c r="X1572" i="8"/>
  <c r="U1572" i="8"/>
  <c r="P1572" i="8"/>
  <c r="M1572" i="8"/>
  <c r="J1572" i="8"/>
  <c r="G1572" i="8"/>
  <c r="D1572" i="8"/>
  <c r="CK1571" i="8"/>
  <c r="CH1571" i="8"/>
  <c r="CE1571" i="8"/>
  <c r="CB1571" i="8"/>
  <c r="BY1571" i="8"/>
  <c r="BU1571" i="8"/>
  <c r="BV1571" i="8" s="1"/>
  <c r="BQ1571" i="8"/>
  <c r="BN1571" i="8"/>
  <c r="BK1571" i="8"/>
  <c r="BR1571" i="8" s="1"/>
  <c r="BE1571" i="8"/>
  <c r="BB1571" i="8"/>
  <c r="AY1571" i="8"/>
  <c r="AV1571" i="8"/>
  <c r="BH1571" i="8" s="1"/>
  <c r="AP1571" i="8"/>
  <c r="AM1571" i="8"/>
  <c r="AS1571" i="8" s="1"/>
  <c r="AG1571" i="8"/>
  <c r="AD1571" i="8"/>
  <c r="AJ1571" i="8" s="1"/>
  <c r="X1571" i="8"/>
  <c r="U1571" i="8"/>
  <c r="P1571" i="8"/>
  <c r="M1571" i="8"/>
  <c r="J1571" i="8"/>
  <c r="G1571" i="8"/>
  <c r="D1571" i="8"/>
  <c r="CK1570" i="8"/>
  <c r="CH1570" i="8"/>
  <c r="CE1570" i="8"/>
  <c r="CB1570" i="8"/>
  <c r="BY1570" i="8"/>
  <c r="BU1570" i="8"/>
  <c r="BV1570" i="8" s="1"/>
  <c r="BQ1570" i="8"/>
  <c r="BN1570" i="8"/>
  <c r="BK1570" i="8"/>
  <c r="BR1570" i="8" s="1"/>
  <c r="BE1570" i="8"/>
  <c r="BB1570" i="8"/>
  <c r="AY1570" i="8"/>
  <c r="AV1570" i="8"/>
  <c r="BH1570" i="8" s="1"/>
  <c r="AP1570" i="8"/>
  <c r="AM1570" i="8"/>
  <c r="AS1570" i="8" s="1"/>
  <c r="AG1570" i="8"/>
  <c r="AD1570" i="8"/>
  <c r="AJ1570" i="8" s="1"/>
  <c r="X1570" i="8"/>
  <c r="U1570" i="8"/>
  <c r="P1570" i="8"/>
  <c r="M1570" i="8"/>
  <c r="J1570" i="8"/>
  <c r="G1570" i="8"/>
  <c r="D1570" i="8"/>
  <c r="CK1569" i="8"/>
  <c r="CH1569" i="8"/>
  <c r="CE1569" i="8"/>
  <c r="CB1569" i="8"/>
  <c r="BY1569" i="8"/>
  <c r="BU1569" i="8"/>
  <c r="BV1569" i="8" s="1"/>
  <c r="BQ1569" i="8"/>
  <c r="BN1569" i="8"/>
  <c r="BK1569" i="8"/>
  <c r="BR1569" i="8" s="1"/>
  <c r="BE1569" i="8"/>
  <c r="BB1569" i="8"/>
  <c r="AY1569" i="8"/>
  <c r="AV1569" i="8"/>
  <c r="BH1569" i="8" s="1"/>
  <c r="AP1569" i="8"/>
  <c r="AM1569" i="8"/>
  <c r="AS1569" i="8" s="1"/>
  <c r="AG1569" i="8"/>
  <c r="AD1569" i="8"/>
  <c r="AJ1569" i="8" s="1"/>
  <c r="X1569" i="8"/>
  <c r="U1569" i="8"/>
  <c r="P1569" i="8"/>
  <c r="M1569" i="8"/>
  <c r="J1569" i="8"/>
  <c r="G1569" i="8"/>
  <c r="D1569" i="8"/>
  <c r="CK1568" i="8"/>
  <c r="CH1568" i="8"/>
  <c r="CE1568" i="8"/>
  <c r="CB1568" i="8"/>
  <c r="BY1568" i="8"/>
  <c r="BU1568" i="8"/>
  <c r="BV1568" i="8" s="1"/>
  <c r="BQ1568" i="8"/>
  <c r="BN1568" i="8"/>
  <c r="BK1568" i="8"/>
  <c r="BR1568" i="8" s="1"/>
  <c r="BE1568" i="8"/>
  <c r="BB1568" i="8"/>
  <c r="AY1568" i="8"/>
  <c r="AV1568" i="8"/>
  <c r="BH1568" i="8" s="1"/>
  <c r="AP1568" i="8"/>
  <c r="AM1568" i="8"/>
  <c r="AS1568" i="8" s="1"/>
  <c r="AG1568" i="8"/>
  <c r="AD1568" i="8"/>
  <c r="AJ1568" i="8" s="1"/>
  <c r="X1568" i="8"/>
  <c r="U1568" i="8"/>
  <c r="P1568" i="8"/>
  <c r="M1568" i="8"/>
  <c r="J1568" i="8"/>
  <c r="G1568" i="8"/>
  <c r="D1568" i="8"/>
  <c r="CK1567" i="8"/>
  <c r="CH1567" i="8"/>
  <c r="CE1567" i="8"/>
  <c r="CB1567" i="8"/>
  <c r="BY1567" i="8"/>
  <c r="BU1567" i="8"/>
  <c r="BV1567" i="8" s="1"/>
  <c r="BQ1567" i="8"/>
  <c r="BN1567" i="8"/>
  <c r="BK1567" i="8"/>
  <c r="BR1567" i="8" s="1"/>
  <c r="BE1567" i="8"/>
  <c r="BB1567" i="8"/>
  <c r="AY1567" i="8"/>
  <c r="AV1567" i="8"/>
  <c r="BH1567" i="8" s="1"/>
  <c r="AP1567" i="8"/>
  <c r="AM1567" i="8"/>
  <c r="AS1567" i="8" s="1"/>
  <c r="AG1567" i="8"/>
  <c r="AD1567" i="8"/>
  <c r="AJ1567" i="8" s="1"/>
  <c r="X1567" i="8"/>
  <c r="U1567" i="8"/>
  <c r="P1567" i="8"/>
  <c r="M1567" i="8"/>
  <c r="J1567" i="8"/>
  <c r="G1567" i="8"/>
  <c r="D1567" i="8"/>
  <c r="CK1566" i="8"/>
  <c r="CH1566" i="8"/>
  <c r="CE1566" i="8"/>
  <c r="CB1566" i="8"/>
  <c r="BY1566" i="8"/>
  <c r="BU1566" i="8"/>
  <c r="BV1566" i="8" s="1"/>
  <c r="BQ1566" i="8"/>
  <c r="BN1566" i="8"/>
  <c r="BK1566" i="8"/>
  <c r="BR1566" i="8" s="1"/>
  <c r="BE1566" i="8"/>
  <c r="BB1566" i="8"/>
  <c r="AY1566" i="8"/>
  <c r="AV1566" i="8"/>
  <c r="BH1566" i="8" s="1"/>
  <c r="AP1566" i="8"/>
  <c r="AM1566" i="8"/>
  <c r="AS1566" i="8" s="1"/>
  <c r="AG1566" i="8"/>
  <c r="AD1566" i="8"/>
  <c r="AJ1566" i="8" s="1"/>
  <c r="X1566" i="8"/>
  <c r="U1566" i="8"/>
  <c r="P1566" i="8"/>
  <c r="M1566" i="8"/>
  <c r="J1566" i="8"/>
  <c r="G1566" i="8"/>
  <c r="D1566" i="8"/>
  <c r="CK1565" i="8"/>
  <c r="CH1565" i="8"/>
  <c r="CE1565" i="8"/>
  <c r="CB1565" i="8"/>
  <c r="BY1565" i="8"/>
  <c r="BU1565" i="8"/>
  <c r="BV1565" i="8" s="1"/>
  <c r="BQ1565" i="8"/>
  <c r="BN1565" i="8"/>
  <c r="BK1565" i="8"/>
  <c r="BR1565" i="8" s="1"/>
  <c r="BE1565" i="8"/>
  <c r="BB1565" i="8"/>
  <c r="AY1565" i="8"/>
  <c r="AV1565" i="8"/>
  <c r="BH1565" i="8" s="1"/>
  <c r="AP1565" i="8"/>
  <c r="AM1565" i="8"/>
  <c r="AS1565" i="8" s="1"/>
  <c r="AG1565" i="8"/>
  <c r="AD1565" i="8"/>
  <c r="AJ1565" i="8" s="1"/>
  <c r="X1565" i="8"/>
  <c r="U1565" i="8"/>
  <c r="P1565" i="8"/>
  <c r="M1565" i="8"/>
  <c r="J1565" i="8"/>
  <c r="G1565" i="8"/>
  <c r="D1565" i="8"/>
  <c r="CK1564" i="8"/>
  <c r="CH1564" i="8"/>
  <c r="CE1564" i="8"/>
  <c r="CB1564" i="8"/>
  <c r="BY1564" i="8"/>
  <c r="BU1564" i="8"/>
  <c r="BV1564" i="8" s="1"/>
  <c r="BQ1564" i="8"/>
  <c r="BN1564" i="8"/>
  <c r="BK1564" i="8"/>
  <c r="BR1564" i="8" s="1"/>
  <c r="BE1564" i="8"/>
  <c r="BB1564" i="8"/>
  <c r="AY1564" i="8"/>
  <c r="AV1564" i="8"/>
  <c r="BH1564" i="8" s="1"/>
  <c r="AP1564" i="8"/>
  <c r="AM1564" i="8"/>
  <c r="AS1564" i="8" s="1"/>
  <c r="AG1564" i="8"/>
  <c r="AD1564" i="8"/>
  <c r="AJ1564" i="8" s="1"/>
  <c r="X1564" i="8"/>
  <c r="U1564" i="8"/>
  <c r="P1564" i="8"/>
  <c r="M1564" i="8"/>
  <c r="J1564" i="8"/>
  <c r="G1564" i="8"/>
  <c r="D1564" i="8"/>
  <c r="CK1563" i="8"/>
  <c r="CH1563" i="8"/>
  <c r="CE1563" i="8"/>
  <c r="CB1563" i="8"/>
  <c r="BY1563" i="8"/>
  <c r="BU1563" i="8"/>
  <c r="BV1563" i="8" s="1"/>
  <c r="BQ1563" i="8"/>
  <c r="BN1563" i="8"/>
  <c r="BK1563" i="8"/>
  <c r="BR1563" i="8" s="1"/>
  <c r="BE1563" i="8"/>
  <c r="BB1563" i="8"/>
  <c r="AY1563" i="8"/>
  <c r="AV1563" i="8"/>
  <c r="BH1563" i="8" s="1"/>
  <c r="AP1563" i="8"/>
  <c r="AM1563" i="8"/>
  <c r="AS1563" i="8" s="1"/>
  <c r="AG1563" i="8"/>
  <c r="AD1563" i="8"/>
  <c r="AJ1563" i="8" s="1"/>
  <c r="X1563" i="8"/>
  <c r="U1563" i="8"/>
  <c r="P1563" i="8"/>
  <c r="M1563" i="8"/>
  <c r="J1563" i="8"/>
  <c r="G1563" i="8"/>
  <c r="D1563" i="8"/>
  <c r="CK1562" i="8"/>
  <c r="CH1562" i="8"/>
  <c r="CE1562" i="8"/>
  <c r="CB1562" i="8"/>
  <c r="BY1562" i="8"/>
  <c r="BU1562" i="8"/>
  <c r="BV1562" i="8" s="1"/>
  <c r="BQ1562" i="8"/>
  <c r="BN1562" i="8"/>
  <c r="BK1562" i="8"/>
  <c r="BR1562" i="8" s="1"/>
  <c r="BE1562" i="8"/>
  <c r="BB1562" i="8"/>
  <c r="AY1562" i="8"/>
  <c r="AV1562" i="8"/>
  <c r="BH1562" i="8" s="1"/>
  <c r="AP1562" i="8"/>
  <c r="AM1562" i="8"/>
  <c r="AS1562" i="8" s="1"/>
  <c r="AG1562" i="8"/>
  <c r="AD1562" i="8"/>
  <c r="AJ1562" i="8" s="1"/>
  <c r="X1562" i="8"/>
  <c r="U1562" i="8"/>
  <c r="P1562" i="8"/>
  <c r="M1562" i="8"/>
  <c r="J1562" i="8"/>
  <c r="G1562" i="8"/>
  <c r="D1562" i="8"/>
  <c r="CK1561" i="8"/>
  <c r="CH1561" i="8"/>
  <c r="CE1561" i="8"/>
  <c r="CB1561" i="8"/>
  <c r="BY1561" i="8"/>
  <c r="BU1561" i="8"/>
  <c r="BV1561" i="8" s="1"/>
  <c r="BQ1561" i="8"/>
  <c r="BN1561" i="8"/>
  <c r="BK1561" i="8"/>
  <c r="BR1561" i="8" s="1"/>
  <c r="BE1561" i="8"/>
  <c r="BB1561" i="8"/>
  <c r="AY1561" i="8"/>
  <c r="AV1561" i="8"/>
  <c r="BH1561" i="8" s="1"/>
  <c r="AP1561" i="8"/>
  <c r="AM1561" i="8"/>
  <c r="AS1561" i="8" s="1"/>
  <c r="AG1561" i="8"/>
  <c r="AD1561" i="8"/>
  <c r="AJ1561" i="8" s="1"/>
  <c r="X1561" i="8"/>
  <c r="U1561" i="8"/>
  <c r="P1561" i="8"/>
  <c r="M1561" i="8"/>
  <c r="J1561" i="8"/>
  <c r="G1561" i="8"/>
  <c r="D1561" i="8"/>
  <c r="CK1560" i="8"/>
  <c r="CH1560" i="8"/>
  <c r="CE1560" i="8"/>
  <c r="CB1560" i="8"/>
  <c r="BY1560" i="8"/>
  <c r="BU1560" i="8"/>
  <c r="BV1560" i="8" s="1"/>
  <c r="BQ1560" i="8"/>
  <c r="BN1560" i="8"/>
  <c r="BK1560" i="8"/>
  <c r="BR1560" i="8" s="1"/>
  <c r="BE1560" i="8"/>
  <c r="BB1560" i="8"/>
  <c r="AY1560" i="8"/>
  <c r="AV1560" i="8"/>
  <c r="BH1560" i="8" s="1"/>
  <c r="AP1560" i="8"/>
  <c r="AM1560" i="8"/>
  <c r="AS1560" i="8" s="1"/>
  <c r="AG1560" i="8"/>
  <c r="AD1560" i="8"/>
  <c r="AJ1560" i="8" s="1"/>
  <c r="X1560" i="8"/>
  <c r="U1560" i="8"/>
  <c r="P1560" i="8"/>
  <c r="M1560" i="8"/>
  <c r="J1560" i="8"/>
  <c r="G1560" i="8"/>
  <c r="D1560" i="8"/>
  <c r="CK1559" i="8"/>
  <c r="CH1559" i="8"/>
  <c r="CE1559" i="8"/>
  <c r="CB1559" i="8"/>
  <c r="BY1559" i="8"/>
  <c r="BU1559" i="8"/>
  <c r="BV1559" i="8" s="1"/>
  <c r="BQ1559" i="8"/>
  <c r="BN1559" i="8"/>
  <c r="BK1559" i="8"/>
  <c r="BR1559" i="8" s="1"/>
  <c r="BE1559" i="8"/>
  <c r="BB1559" i="8"/>
  <c r="AY1559" i="8"/>
  <c r="AV1559" i="8"/>
  <c r="BH1559" i="8" s="1"/>
  <c r="AP1559" i="8"/>
  <c r="AM1559" i="8"/>
  <c r="AS1559" i="8" s="1"/>
  <c r="AG1559" i="8"/>
  <c r="AD1559" i="8"/>
  <c r="AJ1559" i="8" s="1"/>
  <c r="X1559" i="8"/>
  <c r="U1559" i="8"/>
  <c r="P1559" i="8"/>
  <c r="M1559" i="8"/>
  <c r="J1559" i="8"/>
  <c r="G1559" i="8"/>
  <c r="D1559" i="8"/>
  <c r="CK1558" i="8"/>
  <c r="CH1558" i="8"/>
  <c r="CE1558" i="8"/>
  <c r="CB1558" i="8"/>
  <c r="BY1558" i="8"/>
  <c r="BU1558" i="8"/>
  <c r="BV1558" i="8" s="1"/>
  <c r="BQ1558" i="8"/>
  <c r="BN1558" i="8"/>
  <c r="BK1558" i="8"/>
  <c r="BR1558" i="8" s="1"/>
  <c r="BE1558" i="8"/>
  <c r="BB1558" i="8"/>
  <c r="AY1558" i="8"/>
  <c r="AV1558" i="8"/>
  <c r="BH1558" i="8" s="1"/>
  <c r="AP1558" i="8"/>
  <c r="AM1558" i="8"/>
  <c r="AS1558" i="8" s="1"/>
  <c r="AG1558" i="8"/>
  <c r="AD1558" i="8"/>
  <c r="AJ1558" i="8" s="1"/>
  <c r="X1558" i="8"/>
  <c r="U1558" i="8"/>
  <c r="P1558" i="8"/>
  <c r="M1558" i="8"/>
  <c r="J1558" i="8"/>
  <c r="G1558" i="8"/>
  <c r="D1558" i="8"/>
  <c r="CK1557" i="8"/>
  <c r="CH1557" i="8"/>
  <c r="CE1557" i="8"/>
  <c r="CB1557" i="8"/>
  <c r="BY1557" i="8"/>
  <c r="BU1557" i="8"/>
  <c r="BV1557" i="8" s="1"/>
  <c r="BQ1557" i="8"/>
  <c r="BN1557" i="8"/>
  <c r="BK1557" i="8"/>
  <c r="BR1557" i="8" s="1"/>
  <c r="BE1557" i="8"/>
  <c r="BB1557" i="8"/>
  <c r="AY1557" i="8"/>
  <c r="AV1557" i="8"/>
  <c r="BH1557" i="8" s="1"/>
  <c r="AP1557" i="8"/>
  <c r="AM1557" i="8"/>
  <c r="AS1557" i="8" s="1"/>
  <c r="AG1557" i="8"/>
  <c r="AD1557" i="8"/>
  <c r="AJ1557" i="8" s="1"/>
  <c r="X1557" i="8"/>
  <c r="U1557" i="8"/>
  <c r="P1557" i="8"/>
  <c r="M1557" i="8"/>
  <c r="J1557" i="8"/>
  <c r="G1557" i="8"/>
  <c r="D1557" i="8"/>
  <c r="CK1556" i="8"/>
  <c r="CH1556" i="8"/>
  <c r="CE1556" i="8"/>
  <c r="CB1556" i="8"/>
  <c r="BY1556" i="8"/>
  <c r="BU1556" i="8"/>
  <c r="BV1556" i="8" s="1"/>
  <c r="BQ1556" i="8"/>
  <c r="BN1556" i="8"/>
  <c r="BK1556" i="8"/>
  <c r="BR1556" i="8" s="1"/>
  <c r="BE1556" i="8"/>
  <c r="BB1556" i="8"/>
  <c r="AY1556" i="8"/>
  <c r="AV1556" i="8"/>
  <c r="BH1556" i="8" s="1"/>
  <c r="AP1556" i="8"/>
  <c r="AM1556" i="8"/>
  <c r="AS1556" i="8" s="1"/>
  <c r="AG1556" i="8"/>
  <c r="AD1556" i="8"/>
  <c r="AJ1556" i="8" s="1"/>
  <c r="X1556" i="8"/>
  <c r="U1556" i="8"/>
  <c r="P1556" i="8"/>
  <c r="M1556" i="8"/>
  <c r="J1556" i="8"/>
  <c r="G1556" i="8"/>
  <c r="D1556" i="8"/>
  <c r="CK1555" i="8"/>
  <c r="CH1555" i="8"/>
  <c r="CE1555" i="8"/>
  <c r="CB1555" i="8"/>
  <c r="BY1555" i="8"/>
  <c r="BU1555" i="8"/>
  <c r="BV1555" i="8" s="1"/>
  <c r="BQ1555" i="8"/>
  <c r="BN1555" i="8"/>
  <c r="BK1555" i="8"/>
  <c r="BR1555" i="8" s="1"/>
  <c r="BE1555" i="8"/>
  <c r="BB1555" i="8"/>
  <c r="AY1555" i="8"/>
  <c r="AV1555" i="8"/>
  <c r="BH1555" i="8" s="1"/>
  <c r="AP1555" i="8"/>
  <c r="AM1555" i="8"/>
  <c r="AS1555" i="8" s="1"/>
  <c r="AG1555" i="8"/>
  <c r="AD1555" i="8"/>
  <c r="AJ1555" i="8" s="1"/>
  <c r="X1555" i="8"/>
  <c r="U1555" i="8"/>
  <c r="P1555" i="8"/>
  <c r="M1555" i="8"/>
  <c r="J1555" i="8"/>
  <c r="G1555" i="8"/>
  <c r="D1555" i="8"/>
  <c r="CK1554" i="8"/>
  <c r="CH1554" i="8"/>
  <c r="CE1554" i="8"/>
  <c r="CB1554" i="8"/>
  <c r="BY1554" i="8"/>
  <c r="BU1554" i="8"/>
  <c r="BV1554" i="8" s="1"/>
  <c r="BQ1554" i="8"/>
  <c r="BN1554" i="8"/>
  <c r="BK1554" i="8"/>
  <c r="BR1554" i="8" s="1"/>
  <c r="BE1554" i="8"/>
  <c r="BB1554" i="8"/>
  <c r="AY1554" i="8"/>
  <c r="AV1554" i="8"/>
  <c r="BH1554" i="8" s="1"/>
  <c r="AP1554" i="8"/>
  <c r="AM1554" i="8"/>
  <c r="AS1554" i="8" s="1"/>
  <c r="AG1554" i="8"/>
  <c r="AD1554" i="8"/>
  <c r="AJ1554" i="8" s="1"/>
  <c r="X1554" i="8"/>
  <c r="U1554" i="8"/>
  <c r="P1554" i="8"/>
  <c r="M1554" i="8"/>
  <c r="J1554" i="8"/>
  <c r="G1554" i="8"/>
  <c r="D1554" i="8"/>
  <c r="CK1553" i="8"/>
  <c r="CH1553" i="8"/>
  <c r="CE1553" i="8"/>
  <c r="CB1553" i="8"/>
  <c r="BY1553" i="8"/>
  <c r="BU1553" i="8"/>
  <c r="BV1553" i="8" s="1"/>
  <c r="BQ1553" i="8"/>
  <c r="BN1553" i="8"/>
  <c r="BK1553" i="8"/>
  <c r="BR1553" i="8" s="1"/>
  <c r="BE1553" i="8"/>
  <c r="BB1553" i="8"/>
  <c r="AY1553" i="8"/>
  <c r="AV1553" i="8"/>
  <c r="BH1553" i="8" s="1"/>
  <c r="AP1553" i="8"/>
  <c r="AM1553" i="8"/>
  <c r="AS1553" i="8" s="1"/>
  <c r="AG1553" i="8"/>
  <c r="AD1553" i="8"/>
  <c r="AJ1553" i="8" s="1"/>
  <c r="X1553" i="8"/>
  <c r="U1553" i="8"/>
  <c r="P1553" i="8"/>
  <c r="M1553" i="8"/>
  <c r="J1553" i="8"/>
  <c r="G1553" i="8"/>
  <c r="D1553" i="8"/>
  <c r="CK1552" i="8"/>
  <c r="CH1552" i="8"/>
  <c r="CE1552" i="8"/>
  <c r="CB1552" i="8"/>
  <c r="BY1552" i="8"/>
  <c r="BU1552" i="8"/>
  <c r="BV1552" i="8" s="1"/>
  <c r="BQ1552" i="8"/>
  <c r="BN1552" i="8"/>
  <c r="BK1552" i="8"/>
  <c r="BR1552" i="8" s="1"/>
  <c r="BE1552" i="8"/>
  <c r="BB1552" i="8"/>
  <c r="AY1552" i="8"/>
  <c r="AV1552" i="8"/>
  <c r="BH1552" i="8" s="1"/>
  <c r="AP1552" i="8"/>
  <c r="AM1552" i="8"/>
  <c r="AS1552" i="8" s="1"/>
  <c r="AG1552" i="8"/>
  <c r="AD1552" i="8"/>
  <c r="AJ1552" i="8" s="1"/>
  <c r="X1552" i="8"/>
  <c r="U1552" i="8"/>
  <c r="P1552" i="8"/>
  <c r="M1552" i="8"/>
  <c r="J1552" i="8"/>
  <c r="G1552" i="8"/>
  <c r="D1552" i="8"/>
  <c r="CK1551" i="8"/>
  <c r="CH1551" i="8"/>
  <c r="CE1551" i="8"/>
  <c r="CB1551" i="8"/>
  <c r="BY1551" i="8"/>
  <c r="BU1551" i="8"/>
  <c r="BV1551" i="8" s="1"/>
  <c r="BQ1551" i="8"/>
  <c r="BN1551" i="8"/>
  <c r="BK1551" i="8"/>
  <c r="BR1551" i="8" s="1"/>
  <c r="BE1551" i="8"/>
  <c r="BB1551" i="8"/>
  <c r="AY1551" i="8"/>
  <c r="AV1551" i="8"/>
  <c r="BH1551" i="8" s="1"/>
  <c r="AP1551" i="8"/>
  <c r="AM1551" i="8"/>
  <c r="AS1551" i="8" s="1"/>
  <c r="AG1551" i="8"/>
  <c r="AD1551" i="8"/>
  <c r="AJ1551" i="8" s="1"/>
  <c r="X1551" i="8"/>
  <c r="U1551" i="8"/>
  <c r="P1551" i="8"/>
  <c r="M1551" i="8"/>
  <c r="J1551" i="8"/>
  <c r="G1551" i="8"/>
  <c r="D1551" i="8"/>
  <c r="CK1550" i="8"/>
  <c r="CH1550" i="8"/>
  <c r="CE1550" i="8"/>
  <c r="CB1550" i="8"/>
  <c r="BY1550" i="8"/>
  <c r="BU1550" i="8"/>
  <c r="BV1550" i="8" s="1"/>
  <c r="BQ1550" i="8"/>
  <c r="BN1550" i="8"/>
  <c r="BK1550" i="8"/>
  <c r="BR1550" i="8" s="1"/>
  <c r="BE1550" i="8"/>
  <c r="BB1550" i="8"/>
  <c r="AY1550" i="8"/>
  <c r="AV1550" i="8"/>
  <c r="BH1550" i="8" s="1"/>
  <c r="AP1550" i="8"/>
  <c r="AM1550" i="8"/>
  <c r="AS1550" i="8" s="1"/>
  <c r="AG1550" i="8"/>
  <c r="AD1550" i="8"/>
  <c r="AJ1550" i="8" s="1"/>
  <c r="X1550" i="8"/>
  <c r="U1550" i="8"/>
  <c r="P1550" i="8"/>
  <c r="M1550" i="8"/>
  <c r="J1550" i="8"/>
  <c r="G1550" i="8"/>
  <c r="D1550" i="8"/>
  <c r="CK1549" i="8"/>
  <c r="CH1549" i="8"/>
  <c r="CE1549" i="8"/>
  <c r="CB1549" i="8"/>
  <c r="BY1549" i="8"/>
  <c r="BU1549" i="8"/>
  <c r="BV1549" i="8" s="1"/>
  <c r="BQ1549" i="8"/>
  <c r="BN1549" i="8"/>
  <c r="BK1549" i="8"/>
  <c r="BR1549" i="8" s="1"/>
  <c r="BE1549" i="8"/>
  <c r="BB1549" i="8"/>
  <c r="AY1549" i="8"/>
  <c r="AV1549" i="8"/>
  <c r="BH1549" i="8" s="1"/>
  <c r="AP1549" i="8"/>
  <c r="AM1549" i="8"/>
  <c r="AS1549" i="8" s="1"/>
  <c r="AG1549" i="8"/>
  <c r="AD1549" i="8"/>
  <c r="AJ1549" i="8" s="1"/>
  <c r="X1549" i="8"/>
  <c r="U1549" i="8"/>
  <c r="P1549" i="8"/>
  <c r="M1549" i="8"/>
  <c r="J1549" i="8"/>
  <c r="G1549" i="8"/>
  <c r="D1549" i="8"/>
  <c r="CK1548" i="8"/>
  <c r="CH1548" i="8"/>
  <c r="CE1548" i="8"/>
  <c r="CB1548" i="8"/>
  <c r="BY1548" i="8"/>
  <c r="BU1548" i="8"/>
  <c r="BV1548" i="8" s="1"/>
  <c r="BQ1548" i="8"/>
  <c r="BN1548" i="8"/>
  <c r="BK1548" i="8"/>
  <c r="BR1548" i="8" s="1"/>
  <c r="BE1548" i="8"/>
  <c r="BB1548" i="8"/>
  <c r="AY1548" i="8"/>
  <c r="AV1548" i="8"/>
  <c r="BH1548" i="8" s="1"/>
  <c r="AP1548" i="8"/>
  <c r="AM1548" i="8"/>
  <c r="AS1548" i="8" s="1"/>
  <c r="AG1548" i="8"/>
  <c r="AD1548" i="8"/>
  <c r="AJ1548" i="8" s="1"/>
  <c r="X1548" i="8"/>
  <c r="U1548" i="8"/>
  <c r="P1548" i="8"/>
  <c r="M1548" i="8"/>
  <c r="J1548" i="8"/>
  <c r="G1548" i="8"/>
  <c r="D1548" i="8"/>
  <c r="CK1547" i="8"/>
  <c r="CH1547" i="8"/>
  <c r="CE1547" i="8"/>
  <c r="CB1547" i="8"/>
  <c r="BY1547" i="8"/>
  <c r="BU1547" i="8"/>
  <c r="BV1547" i="8" s="1"/>
  <c r="BQ1547" i="8"/>
  <c r="BN1547" i="8"/>
  <c r="BK1547" i="8"/>
  <c r="BR1547" i="8" s="1"/>
  <c r="BE1547" i="8"/>
  <c r="BB1547" i="8"/>
  <c r="AY1547" i="8"/>
  <c r="AV1547" i="8"/>
  <c r="BH1547" i="8" s="1"/>
  <c r="AP1547" i="8"/>
  <c r="AM1547" i="8"/>
  <c r="AS1547" i="8" s="1"/>
  <c r="AG1547" i="8"/>
  <c r="AD1547" i="8"/>
  <c r="AJ1547" i="8" s="1"/>
  <c r="X1547" i="8"/>
  <c r="U1547" i="8"/>
  <c r="P1547" i="8"/>
  <c r="M1547" i="8"/>
  <c r="J1547" i="8"/>
  <c r="G1547" i="8"/>
  <c r="D1547" i="8"/>
  <c r="CK1546" i="8"/>
  <c r="CH1546" i="8"/>
  <c r="CE1546" i="8"/>
  <c r="CB1546" i="8"/>
  <c r="BY1546" i="8"/>
  <c r="BU1546" i="8"/>
  <c r="BV1546" i="8" s="1"/>
  <c r="BQ1546" i="8"/>
  <c r="BN1546" i="8"/>
  <c r="BK1546" i="8"/>
  <c r="BR1546" i="8" s="1"/>
  <c r="BE1546" i="8"/>
  <c r="BB1546" i="8"/>
  <c r="AY1546" i="8"/>
  <c r="AV1546" i="8"/>
  <c r="BH1546" i="8" s="1"/>
  <c r="AP1546" i="8"/>
  <c r="AM1546" i="8"/>
  <c r="AS1546" i="8" s="1"/>
  <c r="AG1546" i="8"/>
  <c r="AD1546" i="8"/>
  <c r="AJ1546" i="8" s="1"/>
  <c r="X1546" i="8"/>
  <c r="U1546" i="8"/>
  <c r="P1546" i="8"/>
  <c r="M1546" i="8"/>
  <c r="J1546" i="8"/>
  <c r="G1546" i="8"/>
  <c r="D1546" i="8"/>
  <c r="CK1545" i="8"/>
  <c r="CH1545" i="8"/>
  <c r="CE1545" i="8"/>
  <c r="CB1545" i="8"/>
  <c r="BY1545" i="8"/>
  <c r="BU1545" i="8"/>
  <c r="BV1545" i="8" s="1"/>
  <c r="BQ1545" i="8"/>
  <c r="BN1545" i="8"/>
  <c r="BK1545" i="8"/>
  <c r="BR1545" i="8" s="1"/>
  <c r="BE1545" i="8"/>
  <c r="BB1545" i="8"/>
  <c r="AY1545" i="8"/>
  <c r="AV1545" i="8"/>
  <c r="BH1545" i="8" s="1"/>
  <c r="AP1545" i="8"/>
  <c r="AM1545" i="8"/>
  <c r="AS1545" i="8" s="1"/>
  <c r="AG1545" i="8"/>
  <c r="AD1545" i="8"/>
  <c r="AJ1545" i="8" s="1"/>
  <c r="X1545" i="8"/>
  <c r="U1545" i="8"/>
  <c r="P1545" i="8"/>
  <c r="M1545" i="8"/>
  <c r="J1545" i="8"/>
  <c r="G1545" i="8"/>
  <c r="D1545" i="8"/>
  <c r="CK1544" i="8"/>
  <c r="CH1544" i="8"/>
  <c r="CE1544" i="8"/>
  <c r="CB1544" i="8"/>
  <c r="BY1544" i="8"/>
  <c r="BU1544" i="8"/>
  <c r="BV1544" i="8" s="1"/>
  <c r="BQ1544" i="8"/>
  <c r="BN1544" i="8"/>
  <c r="BK1544" i="8"/>
  <c r="BR1544" i="8" s="1"/>
  <c r="BE1544" i="8"/>
  <c r="BB1544" i="8"/>
  <c r="AY1544" i="8"/>
  <c r="AV1544" i="8"/>
  <c r="BH1544" i="8" s="1"/>
  <c r="AP1544" i="8"/>
  <c r="AM1544" i="8"/>
  <c r="AS1544" i="8" s="1"/>
  <c r="AG1544" i="8"/>
  <c r="AD1544" i="8"/>
  <c r="AJ1544" i="8" s="1"/>
  <c r="X1544" i="8"/>
  <c r="U1544" i="8"/>
  <c r="P1544" i="8"/>
  <c r="M1544" i="8"/>
  <c r="J1544" i="8"/>
  <c r="G1544" i="8"/>
  <c r="D1544" i="8"/>
  <c r="CK1543" i="8"/>
  <c r="CH1543" i="8"/>
  <c r="CE1543" i="8"/>
  <c r="CB1543" i="8"/>
  <c r="BY1543" i="8"/>
  <c r="BU1543" i="8"/>
  <c r="BV1543" i="8" s="1"/>
  <c r="BQ1543" i="8"/>
  <c r="BN1543" i="8"/>
  <c r="BK1543" i="8"/>
  <c r="BR1543" i="8" s="1"/>
  <c r="BE1543" i="8"/>
  <c r="BB1543" i="8"/>
  <c r="AY1543" i="8"/>
  <c r="AV1543" i="8"/>
  <c r="BH1543" i="8" s="1"/>
  <c r="AP1543" i="8"/>
  <c r="AM1543" i="8"/>
  <c r="AS1543" i="8" s="1"/>
  <c r="AG1543" i="8"/>
  <c r="AD1543" i="8"/>
  <c r="AJ1543" i="8" s="1"/>
  <c r="X1543" i="8"/>
  <c r="U1543" i="8"/>
  <c r="P1543" i="8"/>
  <c r="M1543" i="8"/>
  <c r="J1543" i="8"/>
  <c r="G1543" i="8"/>
  <c r="D1543" i="8"/>
  <c r="CK1542" i="8"/>
  <c r="CH1542" i="8"/>
  <c r="CE1542" i="8"/>
  <c r="CB1542" i="8"/>
  <c r="BY1542" i="8"/>
  <c r="BU1542" i="8"/>
  <c r="BV1542" i="8" s="1"/>
  <c r="BQ1542" i="8"/>
  <c r="BN1542" i="8"/>
  <c r="BK1542" i="8"/>
  <c r="BR1542" i="8" s="1"/>
  <c r="BE1542" i="8"/>
  <c r="BB1542" i="8"/>
  <c r="AY1542" i="8"/>
  <c r="AV1542" i="8"/>
  <c r="BH1542" i="8" s="1"/>
  <c r="AP1542" i="8"/>
  <c r="AM1542" i="8"/>
  <c r="AS1542" i="8" s="1"/>
  <c r="AG1542" i="8"/>
  <c r="AD1542" i="8"/>
  <c r="AJ1542" i="8" s="1"/>
  <c r="X1542" i="8"/>
  <c r="U1542" i="8"/>
  <c r="P1542" i="8"/>
  <c r="M1542" i="8"/>
  <c r="J1542" i="8"/>
  <c r="G1542" i="8"/>
  <c r="D1542" i="8"/>
  <c r="CK1541" i="8"/>
  <c r="CH1541" i="8"/>
  <c r="CE1541" i="8"/>
  <c r="CB1541" i="8"/>
  <c r="BY1541" i="8"/>
  <c r="BU1541" i="8"/>
  <c r="BV1541" i="8" s="1"/>
  <c r="BQ1541" i="8"/>
  <c r="BN1541" i="8"/>
  <c r="BK1541" i="8"/>
  <c r="BR1541" i="8" s="1"/>
  <c r="BE1541" i="8"/>
  <c r="BB1541" i="8"/>
  <c r="AY1541" i="8"/>
  <c r="AV1541" i="8"/>
  <c r="BH1541" i="8" s="1"/>
  <c r="AP1541" i="8"/>
  <c r="AM1541" i="8"/>
  <c r="AS1541" i="8" s="1"/>
  <c r="AG1541" i="8"/>
  <c r="AD1541" i="8"/>
  <c r="AJ1541" i="8" s="1"/>
  <c r="X1541" i="8"/>
  <c r="U1541" i="8"/>
  <c r="P1541" i="8"/>
  <c r="M1541" i="8"/>
  <c r="J1541" i="8"/>
  <c r="G1541" i="8"/>
  <c r="D1541" i="8"/>
  <c r="CK1540" i="8"/>
  <c r="CH1540" i="8"/>
  <c r="CE1540" i="8"/>
  <c r="CB1540" i="8"/>
  <c r="BY1540" i="8"/>
  <c r="BU1540" i="8"/>
  <c r="BV1540" i="8" s="1"/>
  <c r="BQ1540" i="8"/>
  <c r="BN1540" i="8"/>
  <c r="BK1540" i="8"/>
  <c r="BR1540" i="8" s="1"/>
  <c r="BE1540" i="8"/>
  <c r="BB1540" i="8"/>
  <c r="AY1540" i="8"/>
  <c r="AV1540" i="8"/>
  <c r="BH1540" i="8" s="1"/>
  <c r="AP1540" i="8"/>
  <c r="AM1540" i="8"/>
  <c r="AS1540" i="8" s="1"/>
  <c r="AG1540" i="8"/>
  <c r="AD1540" i="8"/>
  <c r="AJ1540" i="8" s="1"/>
  <c r="X1540" i="8"/>
  <c r="U1540" i="8"/>
  <c r="P1540" i="8"/>
  <c r="M1540" i="8"/>
  <c r="J1540" i="8"/>
  <c r="G1540" i="8"/>
  <c r="D1540" i="8"/>
  <c r="CK1539" i="8"/>
  <c r="CH1539" i="8"/>
  <c r="CE1539" i="8"/>
  <c r="CB1539" i="8"/>
  <c r="BY1539" i="8"/>
  <c r="BU1539" i="8"/>
  <c r="BV1539" i="8" s="1"/>
  <c r="BQ1539" i="8"/>
  <c r="BN1539" i="8"/>
  <c r="BK1539" i="8"/>
  <c r="BR1539" i="8" s="1"/>
  <c r="BE1539" i="8"/>
  <c r="BB1539" i="8"/>
  <c r="AY1539" i="8"/>
  <c r="AV1539" i="8"/>
  <c r="BH1539" i="8" s="1"/>
  <c r="AP1539" i="8"/>
  <c r="AM1539" i="8"/>
  <c r="AS1539" i="8" s="1"/>
  <c r="AG1539" i="8"/>
  <c r="AD1539" i="8"/>
  <c r="AJ1539" i="8" s="1"/>
  <c r="X1539" i="8"/>
  <c r="U1539" i="8"/>
  <c r="P1539" i="8"/>
  <c r="M1539" i="8"/>
  <c r="J1539" i="8"/>
  <c r="G1539" i="8"/>
  <c r="D1539" i="8"/>
  <c r="CK1538" i="8"/>
  <c r="CH1538" i="8"/>
  <c r="CE1538" i="8"/>
  <c r="CB1538" i="8"/>
  <c r="BY1538" i="8"/>
  <c r="BU1538" i="8"/>
  <c r="BV1538" i="8" s="1"/>
  <c r="BQ1538" i="8"/>
  <c r="BN1538" i="8"/>
  <c r="BK1538" i="8"/>
  <c r="BR1538" i="8" s="1"/>
  <c r="BE1538" i="8"/>
  <c r="BB1538" i="8"/>
  <c r="AY1538" i="8"/>
  <c r="AV1538" i="8"/>
  <c r="BH1538" i="8" s="1"/>
  <c r="AP1538" i="8"/>
  <c r="AM1538" i="8"/>
  <c r="AS1538" i="8" s="1"/>
  <c r="AG1538" i="8"/>
  <c r="AD1538" i="8"/>
  <c r="AJ1538" i="8" s="1"/>
  <c r="X1538" i="8"/>
  <c r="U1538" i="8"/>
  <c r="P1538" i="8"/>
  <c r="M1538" i="8"/>
  <c r="J1538" i="8"/>
  <c r="G1538" i="8"/>
  <c r="D1538" i="8"/>
  <c r="CK1537" i="8"/>
  <c r="CH1537" i="8"/>
  <c r="CE1537" i="8"/>
  <c r="CB1537" i="8"/>
  <c r="BY1537" i="8"/>
  <c r="BU1537" i="8"/>
  <c r="BV1537" i="8" s="1"/>
  <c r="BQ1537" i="8"/>
  <c r="BN1537" i="8"/>
  <c r="BK1537" i="8"/>
  <c r="BR1537" i="8" s="1"/>
  <c r="BE1537" i="8"/>
  <c r="BB1537" i="8"/>
  <c r="AY1537" i="8"/>
  <c r="AV1537" i="8"/>
  <c r="BH1537" i="8" s="1"/>
  <c r="AP1537" i="8"/>
  <c r="AM1537" i="8"/>
  <c r="AS1537" i="8" s="1"/>
  <c r="AG1537" i="8"/>
  <c r="AD1537" i="8"/>
  <c r="AJ1537" i="8" s="1"/>
  <c r="X1537" i="8"/>
  <c r="U1537" i="8"/>
  <c r="P1537" i="8"/>
  <c r="M1537" i="8"/>
  <c r="J1537" i="8"/>
  <c r="G1537" i="8"/>
  <c r="D1537" i="8"/>
  <c r="CK1536" i="8"/>
  <c r="CH1536" i="8"/>
  <c r="CE1536" i="8"/>
  <c r="CB1536" i="8"/>
  <c r="BY1536" i="8"/>
  <c r="BU1536" i="8"/>
  <c r="BV1536" i="8" s="1"/>
  <c r="BQ1536" i="8"/>
  <c r="BN1536" i="8"/>
  <c r="BK1536" i="8"/>
  <c r="BR1536" i="8" s="1"/>
  <c r="BE1536" i="8"/>
  <c r="BB1536" i="8"/>
  <c r="AY1536" i="8"/>
  <c r="AV1536" i="8"/>
  <c r="BH1536" i="8" s="1"/>
  <c r="AP1536" i="8"/>
  <c r="AM1536" i="8"/>
  <c r="AS1536" i="8" s="1"/>
  <c r="AG1536" i="8"/>
  <c r="AD1536" i="8"/>
  <c r="AJ1536" i="8" s="1"/>
  <c r="X1536" i="8"/>
  <c r="U1536" i="8"/>
  <c r="P1536" i="8"/>
  <c r="M1536" i="8"/>
  <c r="J1536" i="8"/>
  <c r="G1536" i="8"/>
  <c r="D1536" i="8"/>
  <c r="CK1535" i="8"/>
  <c r="CH1535" i="8"/>
  <c r="CE1535" i="8"/>
  <c r="CB1535" i="8"/>
  <c r="BY1535" i="8"/>
  <c r="BU1535" i="8"/>
  <c r="BV1535" i="8" s="1"/>
  <c r="BQ1535" i="8"/>
  <c r="BN1535" i="8"/>
  <c r="BK1535" i="8"/>
  <c r="BR1535" i="8" s="1"/>
  <c r="BE1535" i="8"/>
  <c r="BB1535" i="8"/>
  <c r="AY1535" i="8"/>
  <c r="AV1535" i="8"/>
  <c r="BH1535" i="8" s="1"/>
  <c r="AP1535" i="8"/>
  <c r="AM1535" i="8"/>
  <c r="AS1535" i="8" s="1"/>
  <c r="AG1535" i="8"/>
  <c r="AD1535" i="8"/>
  <c r="AJ1535" i="8" s="1"/>
  <c r="X1535" i="8"/>
  <c r="U1535" i="8"/>
  <c r="P1535" i="8"/>
  <c r="M1535" i="8"/>
  <c r="J1535" i="8"/>
  <c r="G1535" i="8"/>
  <c r="D1535" i="8"/>
  <c r="CK1534" i="8"/>
  <c r="CH1534" i="8"/>
  <c r="CE1534" i="8"/>
  <c r="CB1534" i="8"/>
  <c r="BY1534" i="8"/>
  <c r="BU1534" i="8"/>
  <c r="BV1534" i="8" s="1"/>
  <c r="BQ1534" i="8"/>
  <c r="BN1534" i="8"/>
  <c r="BK1534" i="8"/>
  <c r="BR1534" i="8" s="1"/>
  <c r="BE1534" i="8"/>
  <c r="BB1534" i="8"/>
  <c r="AY1534" i="8"/>
  <c r="AV1534" i="8"/>
  <c r="BH1534" i="8" s="1"/>
  <c r="AP1534" i="8"/>
  <c r="AM1534" i="8"/>
  <c r="AS1534" i="8" s="1"/>
  <c r="AG1534" i="8"/>
  <c r="AD1534" i="8"/>
  <c r="AJ1534" i="8" s="1"/>
  <c r="X1534" i="8"/>
  <c r="U1534" i="8"/>
  <c r="P1534" i="8"/>
  <c r="M1534" i="8"/>
  <c r="J1534" i="8"/>
  <c r="G1534" i="8"/>
  <c r="D1534" i="8"/>
  <c r="CK1533" i="8"/>
  <c r="CH1533" i="8"/>
  <c r="CE1533" i="8"/>
  <c r="CB1533" i="8"/>
  <c r="BY1533" i="8"/>
  <c r="BU1533" i="8"/>
  <c r="BV1533" i="8" s="1"/>
  <c r="BQ1533" i="8"/>
  <c r="BN1533" i="8"/>
  <c r="BK1533" i="8"/>
  <c r="BR1533" i="8" s="1"/>
  <c r="BE1533" i="8"/>
  <c r="BB1533" i="8"/>
  <c r="AY1533" i="8"/>
  <c r="AV1533" i="8"/>
  <c r="BH1533" i="8" s="1"/>
  <c r="AP1533" i="8"/>
  <c r="AM1533" i="8"/>
  <c r="AS1533" i="8" s="1"/>
  <c r="AG1533" i="8"/>
  <c r="AD1533" i="8"/>
  <c r="AJ1533" i="8" s="1"/>
  <c r="X1533" i="8"/>
  <c r="U1533" i="8"/>
  <c r="P1533" i="8"/>
  <c r="M1533" i="8"/>
  <c r="J1533" i="8"/>
  <c r="G1533" i="8"/>
  <c r="D1533" i="8"/>
  <c r="CK1532" i="8"/>
  <c r="CH1532" i="8"/>
  <c r="CE1532" i="8"/>
  <c r="CB1532" i="8"/>
  <c r="BY1532" i="8"/>
  <c r="BU1532" i="8"/>
  <c r="BV1532" i="8" s="1"/>
  <c r="BQ1532" i="8"/>
  <c r="BN1532" i="8"/>
  <c r="BK1532" i="8"/>
  <c r="BR1532" i="8" s="1"/>
  <c r="BE1532" i="8"/>
  <c r="BB1532" i="8"/>
  <c r="AY1532" i="8"/>
  <c r="AV1532" i="8"/>
  <c r="BH1532" i="8" s="1"/>
  <c r="AP1532" i="8"/>
  <c r="AM1532" i="8"/>
  <c r="AS1532" i="8" s="1"/>
  <c r="AG1532" i="8"/>
  <c r="AD1532" i="8"/>
  <c r="AJ1532" i="8" s="1"/>
  <c r="X1532" i="8"/>
  <c r="U1532" i="8"/>
  <c r="P1532" i="8"/>
  <c r="M1532" i="8"/>
  <c r="J1532" i="8"/>
  <c r="G1532" i="8"/>
  <c r="D1532" i="8"/>
  <c r="CK1531" i="8"/>
  <c r="CH1531" i="8"/>
  <c r="CE1531" i="8"/>
  <c r="CB1531" i="8"/>
  <c r="BY1531" i="8"/>
  <c r="BU1531" i="8"/>
  <c r="BV1531" i="8" s="1"/>
  <c r="BQ1531" i="8"/>
  <c r="BN1531" i="8"/>
  <c r="BK1531" i="8"/>
  <c r="BR1531" i="8" s="1"/>
  <c r="BE1531" i="8"/>
  <c r="BB1531" i="8"/>
  <c r="AY1531" i="8"/>
  <c r="AV1531" i="8"/>
  <c r="BH1531" i="8" s="1"/>
  <c r="AP1531" i="8"/>
  <c r="AM1531" i="8"/>
  <c r="AS1531" i="8" s="1"/>
  <c r="AG1531" i="8"/>
  <c r="AD1531" i="8"/>
  <c r="AJ1531" i="8" s="1"/>
  <c r="X1531" i="8"/>
  <c r="U1531" i="8"/>
  <c r="P1531" i="8"/>
  <c r="M1531" i="8"/>
  <c r="J1531" i="8"/>
  <c r="G1531" i="8"/>
  <c r="D1531" i="8"/>
  <c r="CK1530" i="8"/>
  <c r="CH1530" i="8"/>
  <c r="CE1530" i="8"/>
  <c r="CB1530" i="8"/>
  <c r="BY1530" i="8"/>
  <c r="BU1530" i="8"/>
  <c r="BV1530" i="8" s="1"/>
  <c r="BQ1530" i="8"/>
  <c r="BN1530" i="8"/>
  <c r="BK1530" i="8"/>
  <c r="BR1530" i="8" s="1"/>
  <c r="BE1530" i="8"/>
  <c r="BB1530" i="8"/>
  <c r="AY1530" i="8"/>
  <c r="AV1530" i="8"/>
  <c r="BH1530" i="8" s="1"/>
  <c r="AP1530" i="8"/>
  <c r="AM1530" i="8"/>
  <c r="AS1530" i="8" s="1"/>
  <c r="AG1530" i="8"/>
  <c r="AD1530" i="8"/>
  <c r="AJ1530" i="8" s="1"/>
  <c r="X1530" i="8"/>
  <c r="U1530" i="8"/>
  <c r="P1530" i="8"/>
  <c r="M1530" i="8"/>
  <c r="J1530" i="8"/>
  <c r="G1530" i="8"/>
  <c r="D1530" i="8"/>
  <c r="CK1529" i="8"/>
  <c r="CH1529" i="8"/>
  <c r="CE1529" i="8"/>
  <c r="CB1529" i="8"/>
  <c r="BY1529" i="8"/>
  <c r="BU1529" i="8"/>
  <c r="BV1529" i="8" s="1"/>
  <c r="BQ1529" i="8"/>
  <c r="BN1529" i="8"/>
  <c r="BK1529" i="8"/>
  <c r="BR1529" i="8" s="1"/>
  <c r="BE1529" i="8"/>
  <c r="BB1529" i="8"/>
  <c r="AY1529" i="8"/>
  <c r="AV1529" i="8"/>
  <c r="BH1529" i="8" s="1"/>
  <c r="AP1529" i="8"/>
  <c r="AM1529" i="8"/>
  <c r="AS1529" i="8" s="1"/>
  <c r="AG1529" i="8"/>
  <c r="AD1529" i="8"/>
  <c r="AJ1529" i="8" s="1"/>
  <c r="X1529" i="8"/>
  <c r="U1529" i="8"/>
  <c r="P1529" i="8"/>
  <c r="M1529" i="8"/>
  <c r="J1529" i="8"/>
  <c r="G1529" i="8"/>
  <c r="D1529" i="8"/>
  <c r="CK1528" i="8"/>
  <c r="CH1528" i="8"/>
  <c r="CE1528" i="8"/>
  <c r="CB1528" i="8"/>
  <c r="BY1528" i="8"/>
  <c r="BU1528" i="8"/>
  <c r="BV1528" i="8" s="1"/>
  <c r="BQ1528" i="8"/>
  <c r="BN1528" i="8"/>
  <c r="BK1528" i="8"/>
  <c r="BR1528" i="8" s="1"/>
  <c r="BE1528" i="8"/>
  <c r="BB1528" i="8"/>
  <c r="AY1528" i="8"/>
  <c r="AV1528" i="8"/>
  <c r="BH1528" i="8" s="1"/>
  <c r="AP1528" i="8"/>
  <c r="AM1528" i="8"/>
  <c r="AS1528" i="8" s="1"/>
  <c r="AG1528" i="8"/>
  <c r="AD1528" i="8"/>
  <c r="AJ1528" i="8" s="1"/>
  <c r="X1528" i="8"/>
  <c r="U1528" i="8"/>
  <c r="P1528" i="8"/>
  <c r="M1528" i="8"/>
  <c r="J1528" i="8"/>
  <c r="G1528" i="8"/>
  <c r="D1528" i="8"/>
  <c r="CK1527" i="8"/>
  <c r="CH1527" i="8"/>
  <c r="CE1527" i="8"/>
  <c r="CB1527" i="8"/>
  <c r="BY1527" i="8"/>
  <c r="BU1527" i="8"/>
  <c r="BV1527" i="8" s="1"/>
  <c r="BQ1527" i="8"/>
  <c r="BN1527" i="8"/>
  <c r="BK1527" i="8"/>
  <c r="BR1527" i="8" s="1"/>
  <c r="BE1527" i="8"/>
  <c r="BB1527" i="8"/>
  <c r="AY1527" i="8"/>
  <c r="AV1527" i="8"/>
  <c r="BH1527" i="8" s="1"/>
  <c r="AP1527" i="8"/>
  <c r="AM1527" i="8"/>
  <c r="AS1527" i="8" s="1"/>
  <c r="AG1527" i="8"/>
  <c r="AD1527" i="8"/>
  <c r="AJ1527" i="8" s="1"/>
  <c r="X1527" i="8"/>
  <c r="U1527" i="8"/>
  <c r="P1527" i="8"/>
  <c r="M1527" i="8"/>
  <c r="J1527" i="8"/>
  <c r="G1527" i="8"/>
  <c r="D1527" i="8"/>
  <c r="CK1526" i="8"/>
  <c r="CH1526" i="8"/>
  <c r="CE1526" i="8"/>
  <c r="CB1526" i="8"/>
  <c r="BY1526" i="8"/>
  <c r="BU1526" i="8"/>
  <c r="BV1526" i="8" s="1"/>
  <c r="BQ1526" i="8"/>
  <c r="BN1526" i="8"/>
  <c r="BK1526" i="8"/>
  <c r="BR1526" i="8" s="1"/>
  <c r="BE1526" i="8"/>
  <c r="BB1526" i="8"/>
  <c r="AY1526" i="8"/>
  <c r="AV1526" i="8"/>
  <c r="BH1526" i="8" s="1"/>
  <c r="AP1526" i="8"/>
  <c r="AM1526" i="8"/>
  <c r="AS1526" i="8" s="1"/>
  <c r="AG1526" i="8"/>
  <c r="AD1526" i="8"/>
  <c r="AJ1526" i="8" s="1"/>
  <c r="X1526" i="8"/>
  <c r="U1526" i="8"/>
  <c r="P1526" i="8"/>
  <c r="M1526" i="8"/>
  <c r="J1526" i="8"/>
  <c r="G1526" i="8"/>
  <c r="D1526" i="8"/>
  <c r="CK1525" i="8"/>
  <c r="CH1525" i="8"/>
  <c r="CE1525" i="8"/>
  <c r="CB1525" i="8"/>
  <c r="BY1525" i="8"/>
  <c r="BU1525" i="8"/>
  <c r="BV1525" i="8" s="1"/>
  <c r="BQ1525" i="8"/>
  <c r="BN1525" i="8"/>
  <c r="BK1525" i="8"/>
  <c r="BR1525" i="8" s="1"/>
  <c r="BE1525" i="8"/>
  <c r="BB1525" i="8"/>
  <c r="AY1525" i="8"/>
  <c r="AV1525" i="8"/>
  <c r="BH1525" i="8" s="1"/>
  <c r="AP1525" i="8"/>
  <c r="AM1525" i="8"/>
  <c r="AS1525" i="8" s="1"/>
  <c r="AG1525" i="8"/>
  <c r="AD1525" i="8"/>
  <c r="AJ1525" i="8" s="1"/>
  <c r="X1525" i="8"/>
  <c r="U1525" i="8"/>
  <c r="P1525" i="8"/>
  <c r="M1525" i="8"/>
  <c r="J1525" i="8"/>
  <c r="G1525" i="8"/>
  <c r="D1525" i="8"/>
  <c r="CK1524" i="8"/>
  <c r="CH1524" i="8"/>
  <c r="CE1524" i="8"/>
  <c r="CB1524" i="8"/>
  <c r="BY1524" i="8"/>
  <c r="BU1524" i="8"/>
  <c r="BV1524" i="8" s="1"/>
  <c r="BQ1524" i="8"/>
  <c r="BN1524" i="8"/>
  <c r="BK1524" i="8"/>
  <c r="BR1524" i="8" s="1"/>
  <c r="BE1524" i="8"/>
  <c r="BB1524" i="8"/>
  <c r="AY1524" i="8"/>
  <c r="AV1524" i="8"/>
  <c r="BH1524" i="8" s="1"/>
  <c r="AP1524" i="8"/>
  <c r="AM1524" i="8"/>
  <c r="AS1524" i="8" s="1"/>
  <c r="AG1524" i="8"/>
  <c r="AD1524" i="8"/>
  <c r="AJ1524" i="8" s="1"/>
  <c r="X1524" i="8"/>
  <c r="U1524" i="8"/>
  <c r="P1524" i="8"/>
  <c r="M1524" i="8"/>
  <c r="J1524" i="8"/>
  <c r="G1524" i="8"/>
  <c r="D1524" i="8"/>
  <c r="CK1523" i="8"/>
  <c r="CH1523" i="8"/>
  <c r="CE1523" i="8"/>
  <c r="CB1523" i="8"/>
  <c r="BY1523" i="8"/>
  <c r="BU1523" i="8"/>
  <c r="BV1523" i="8" s="1"/>
  <c r="BQ1523" i="8"/>
  <c r="BN1523" i="8"/>
  <c r="BK1523" i="8"/>
  <c r="BR1523" i="8" s="1"/>
  <c r="BE1523" i="8"/>
  <c r="BB1523" i="8"/>
  <c r="AY1523" i="8"/>
  <c r="AV1523" i="8"/>
  <c r="BH1523" i="8" s="1"/>
  <c r="AP1523" i="8"/>
  <c r="AM1523" i="8"/>
  <c r="AS1523" i="8" s="1"/>
  <c r="AG1523" i="8"/>
  <c r="AD1523" i="8"/>
  <c r="AJ1523" i="8" s="1"/>
  <c r="X1523" i="8"/>
  <c r="U1523" i="8"/>
  <c r="P1523" i="8"/>
  <c r="M1523" i="8"/>
  <c r="J1523" i="8"/>
  <c r="G1523" i="8"/>
  <c r="D1523" i="8"/>
  <c r="CK1522" i="8"/>
  <c r="CH1522" i="8"/>
  <c r="CE1522" i="8"/>
  <c r="CB1522" i="8"/>
  <c r="BY1522" i="8"/>
  <c r="BU1522" i="8"/>
  <c r="BV1522" i="8" s="1"/>
  <c r="BQ1522" i="8"/>
  <c r="BN1522" i="8"/>
  <c r="BK1522" i="8"/>
  <c r="BR1522" i="8" s="1"/>
  <c r="BE1522" i="8"/>
  <c r="BB1522" i="8"/>
  <c r="AY1522" i="8"/>
  <c r="AV1522" i="8"/>
  <c r="BH1522" i="8" s="1"/>
  <c r="AP1522" i="8"/>
  <c r="AM1522" i="8"/>
  <c r="AS1522" i="8" s="1"/>
  <c r="AG1522" i="8"/>
  <c r="AD1522" i="8"/>
  <c r="AJ1522" i="8" s="1"/>
  <c r="X1522" i="8"/>
  <c r="U1522" i="8"/>
  <c r="P1522" i="8"/>
  <c r="M1522" i="8"/>
  <c r="J1522" i="8"/>
  <c r="G1522" i="8"/>
  <c r="D1522" i="8"/>
  <c r="CK1521" i="8"/>
  <c r="CH1521" i="8"/>
  <c r="CE1521" i="8"/>
  <c r="CB1521" i="8"/>
  <c r="BY1521" i="8"/>
  <c r="BU1521" i="8"/>
  <c r="BV1521" i="8" s="1"/>
  <c r="BQ1521" i="8"/>
  <c r="BN1521" i="8"/>
  <c r="BK1521" i="8"/>
  <c r="BR1521" i="8" s="1"/>
  <c r="BE1521" i="8"/>
  <c r="BB1521" i="8"/>
  <c r="AY1521" i="8"/>
  <c r="AV1521" i="8"/>
  <c r="BH1521" i="8" s="1"/>
  <c r="AP1521" i="8"/>
  <c r="AM1521" i="8"/>
  <c r="AS1521" i="8" s="1"/>
  <c r="AG1521" i="8"/>
  <c r="AD1521" i="8"/>
  <c r="AJ1521" i="8" s="1"/>
  <c r="X1521" i="8"/>
  <c r="U1521" i="8"/>
  <c r="P1521" i="8"/>
  <c r="M1521" i="8"/>
  <c r="J1521" i="8"/>
  <c r="G1521" i="8"/>
  <c r="D1521" i="8"/>
  <c r="CK1520" i="8"/>
  <c r="CH1520" i="8"/>
  <c r="CE1520" i="8"/>
  <c r="CB1520" i="8"/>
  <c r="BY1520" i="8"/>
  <c r="BU1520" i="8"/>
  <c r="BV1520" i="8" s="1"/>
  <c r="BQ1520" i="8"/>
  <c r="BN1520" i="8"/>
  <c r="BK1520" i="8"/>
  <c r="BR1520" i="8" s="1"/>
  <c r="BE1520" i="8"/>
  <c r="BB1520" i="8"/>
  <c r="AY1520" i="8"/>
  <c r="AV1520" i="8"/>
  <c r="BH1520" i="8" s="1"/>
  <c r="AP1520" i="8"/>
  <c r="AM1520" i="8"/>
  <c r="AS1520" i="8" s="1"/>
  <c r="AG1520" i="8"/>
  <c r="AD1520" i="8"/>
  <c r="AJ1520" i="8" s="1"/>
  <c r="X1520" i="8"/>
  <c r="U1520" i="8"/>
  <c r="P1520" i="8"/>
  <c r="M1520" i="8"/>
  <c r="J1520" i="8"/>
  <c r="G1520" i="8"/>
  <c r="D1520" i="8"/>
  <c r="CK1519" i="8"/>
  <c r="CH1519" i="8"/>
  <c r="CE1519" i="8"/>
  <c r="CB1519" i="8"/>
  <c r="BY1519" i="8"/>
  <c r="BU1519" i="8"/>
  <c r="BV1519" i="8" s="1"/>
  <c r="BQ1519" i="8"/>
  <c r="BN1519" i="8"/>
  <c r="BK1519" i="8"/>
  <c r="BR1519" i="8" s="1"/>
  <c r="BE1519" i="8"/>
  <c r="BB1519" i="8"/>
  <c r="AY1519" i="8"/>
  <c r="AV1519" i="8"/>
  <c r="BH1519" i="8" s="1"/>
  <c r="AP1519" i="8"/>
  <c r="AM1519" i="8"/>
  <c r="AS1519" i="8" s="1"/>
  <c r="AG1519" i="8"/>
  <c r="AD1519" i="8"/>
  <c r="AJ1519" i="8" s="1"/>
  <c r="X1519" i="8"/>
  <c r="U1519" i="8"/>
  <c r="P1519" i="8"/>
  <c r="M1519" i="8"/>
  <c r="J1519" i="8"/>
  <c r="G1519" i="8"/>
  <c r="D1519" i="8"/>
  <c r="CK1518" i="8"/>
  <c r="CH1518" i="8"/>
  <c r="CE1518" i="8"/>
  <c r="CB1518" i="8"/>
  <c r="BY1518" i="8"/>
  <c r="BU1518" i="8"/>
  <c r="BV1518" i="8" s="1"/>
  <c r="BQ1518" i="8"/>
  <c r="BN1518" i="8"/>
  <c r="BK1518" i="8"/>
  <c r="BR1518" i="8" s="1"/>
  <c r="BE1518" i="8"/>
  <c r="BB1518" i="8"/>
  <c r="AY1518" i="8"/>
  <c r="AV1518" i="8"/>
  <c r="BH1518" i="8" s="1"/>
  <c r="AP1518" i="8"/>
  <c r="AM1518" i="8"/>
  <c r="AS1518" i="8" s="1"/>
  <c r="AG1518" i="8"/>
  <c r="AD1518" i="8"/>
  <c r="AJ1518" i="8" s="1"/>
  <c r="X1518" i="8"/>
  <c r="U1518" i="8"/>
  <c r="P1518" i="8"/>
  <c r="M1518" i="8"/>
  <c r="J1518" i="8"/>
  <c r="G1518" i="8"/>
  <c r="D1518" i="8"/>
  <c r="CK1517" i="8"/>
  <c r="CH1517" i="8"/>
  <c r="CE1517" i="8"/>
  <c r="CB1517" i="8"/>
  <c r="BY1517" i="8"/>
  <c r="BU1517" i="8"/>
  <c r="BV1517" i="8" s="1"/>
  <c r="BQ1517" i="8"/>
  <c r="BN1517" i="8"/>
  <c r="BK1517" i="8"/>
  <c r="BR1517" i="8" s="1"/>
  <c r="BE1517" i="8"/>
  <c r="BB1517" i="8"/>
  <c r="AY1517" i="8"/>
  <c r="AV1517" i="8"/>
  <c r="BH1517" i="8" s="1"/>
  <c r="AP1517" i="8"/>
  <c r="AM1517" i="8"/>
  <c r="AS1517" i="8" s="1"/>
  <c r="AG1517" i="8"/>
  <c r="AD1517" i="8"/>
  <c r="AJ1517" i="8" s="1"/>
  <c r="X1517" i="8"/>
  <c r="U1517" i="8"/>
  <c r="P1517" i="8"/>
  <c r="M1517" i="8"/>
  <c r="J1517" i="8"/>
  <c r="G1517" i="8"/>
  <c r="D1517" i="8"/>
  <c r="CK1516" i="8"/>
  <c r="CH1516" i="8"/>
  <c r="CE1516" i="8"/>
  <c r="CB1516" i="8"/>
  <c r="BY1516" i="8"/>
  <c r="BU1516" i="8"/>
  <c r="BV1516" i="8" s="1"/>
  <c r="BQ1516" i="8"/>
  <c r="BN1516" i="8"/>
  <c r="BK1516" i="8"/>
  <c r="BR1516" i="8" s="1"/>
  <c r="BE1516" i="8"/>
  <c r="BB1516" i="8"/>
  <c r="AY1516" i="8"/>
  <c r="AV1516" i="8"/>
  <c r="BH1516" i="8" s="1"/>
  <c r="AP1516" i="8"/>
  <c r="AM1516" i="8"/>
  <c r="AS1516" i="8" s="1"/>
  <c r="AG1516" i="8"/>
  <c r="AD1516" i="8"/>
  <c r="AJ1516" i="8" s="1"/>
  <c r="X1516" i="8"/>
  <c r="U1516" i="8"/>
  <c r="P1516" i="8"/>
  <c r="M1516" i="8"/>
  <c r="J1516" i="8"/>
  <c r="G1516" i="8"/>
  <c r="D1516" i="8"/>
  <c r="CK1515" i="8"/>
  <c r="CH1515" i="8"/>
  <c r="CE1515" i="8"/>
  <c r="CB1515" i="8"/>
  <c r="BY1515" i="8"/>
  <c r="BU1515" i="8"/>
  <c r="BV1515" i="8" s="1"/>
  <c r="BQ1515" i="8"/>
  <c r="BN1515" i="8"/>
  <c r="BK1515" i="8"/>
  <c r="BR1515" i="8" s="1"/>
  <c r="BE1515" i="8"/>
  <c r="BB1515" i="8"/>
  <c r="AY1515" i="8"/>
  <c r="AV1515" i="8"/>
  <c r="BH1515" i="8" s="1"/>
  <c r="AP1515" i="8"/>
  <c r="AM1515" i="8"/>
  <c r="AS1515" i="8" s="1"/>
  <c r="AG1515" i="8"/>
  <c r="AD1515" i="8"/>
  <c r="AJ1515" i="8" s="1"/>
  <c r="X1515" i="8"/>
  <c r="U1515" i="8"/>
  <c r="P1515" i="8"/>
  <c r="M1515" i="8"/>
  <c r="J1515" i="8"/>
  <c r="G1515" i="8"/>
  <c r="D1515" i="8"/>
  <c r="CK1514" i="8"/>
  <c r="CH1514" i="8"/>
  <c r="CE1514" i="8"/>
  <c r="CB1514" i="8"/>
  <c r="BY1514" i="8"/>
  <c r="BU1514" i="8"/>
  <c r="BV1514" i="8" s="1"/>
  <c r="BQ1514" i="8"/>
  <c r="BN1514" i="8"/>
  <c r="BK1514" i="8"/>
  <c r="BR1514" i="8" s="1"/>
  <c r="BE1514" i="8"/>
  <c r="BB1514" i="8"/>
  <c r="AY1514" i="8"/>
  <c r="AV1514" i="8"/>
  <c r="BH1514" i="8" s="1"/>
  <c r="AP1514" i="8"/>
  <c r="AM1514" i="8"/>
  <c r="AS1514" i="8" s="1"/>
  <c r="AG1514" i="8"/>
  <c r="AD1514" i="8"/>
  <c r="AJ1514" i="8" s="1"/>
  <c r="X1514" i="8"/>
  <c r="U1514" i="8"/>
  <c r="P1514" i="8"/>
  <c r="M1514" i="8"/>
  <c r="J1514" i="8"/>
  <c r="G1514" i="8"/>
  <c r="D1514" i="8"/>
  <c r="CK1513" i="8"/>
  <c r="CH1513" i="8"/>
  <c r="CE1513" i="8"/>
  <c r="CB1513" i="8"/>
  <c r="BY1513" i="8"/>
  <c r="BU1513" i="8"/>
  <c r="BV1513" i="8" s="1"/>
  <c r="BQ1513" i="8"/>
  <c r="BN1513" i="8"/>
  <c r="BK1513" i="8"/>
  <c r="BR1513" i="8" s="1"/>
  <c r="BE1513" i="8"/>
  <c r="BB1513" i="8"/>
  <c r="AY1513" i="8"/>
  <c r="AV1513" i="8"/>
  <c r="BH1513" i="8" s="1"/>
  <c r="AP1513" i="8"/>
  <c r="AM1513" i="8"/>
  <c r="AS1513" i="8" s="1"/>
  <c r="AG1513" i="8"/>
  <c r="AD1513" i="8"/>
  <c r="AJ1513" i="8" s="1"/>
  <c r="X1513" i="8"/>
  <c r="U1513" i="8"/>
  <c r="P1513" i="8"/>
  <c r="M1513" i="8"/>
  <c r="J1513" i="8"/>
  <c r="G1513" i="8"/>
  <c r="D1513" i="8"/>
  <c r="CK1512" i="8"/>
  <c r="CH1512" i="8"/>
  <c r="CE1512" i="8"/>
  <c r="CB1512" i="8"/>
  <c r="BY1512" i="8"/>
  <c r="BU1512" i="8"/>
  <c r="BV1512" i="8" s="1"/>
  <c r="BQ1512" i="8"/>
  <c r="BN1512" i="8"/>
  <c r="BK1512" i="8"/>
  <c r="BR1512" i="8" s="1"/>
  <c r="BE1512" i="8"/>
  <c r="BB1512" i="8"/>
  <c r="AY1512" i="8"/>
  <c r="AV1512" i="8"/>
  <c r="BH1512" i="8" s="1"/>
  <c r="AP1512" i="8"/>
  <c r="AM1512" i="8"/>
  <c r="AS1512" i="8" s="1"/>
  <c r="AG1512" i="8"/>
  <c r="AD1512" i="8"/>
  <c r="AJ1512" i="8" s="1"/>
  <c r="X1512" i="8"/>
  <c r="U1512" i="8"/>
  <c r="P1512" i="8"/>
  <c r="M1512" i="8"/>
  <c r="J1512" i="8"/>
  <c r="G1512" i="8"/>
  <c r="D1512" i="8"/>
  <c r="CK1511" i="8"/>
  <c r="CH1511" i="8"/>
  <c r="CE1511" i="8"/>
  <c r="CB1511" i="8"/>
  <c r="BY1511" i="8"/>
  <c r="BU1511" i="8"/>
  <c r="BV1511" i="8" s="1"/>
  <c r="BQ1511" i="8"/>
  <c r="BN1511" i="8"/>
  <c r="BK1511" i="8"/>
  <c r="BR1511" i="8" s="1"/>
  <c r="BE1511" i="8"/>
  <c r="BB1511" i="8"/>
  <c r="AY1511" i="8"/>
  <c r="AV1511" i="8"/>
  <c r="BH1511" i="8" s="1"/>
  <c r="AP1511" i="8"/>
  <c r="AM1511" i="8"/>
  <c r="AS1511" i="8" s="1"/>
  <c r="AG1511" i="8"/>
  <c r="AD1511" i="8"/>
  <c r="AJ1511" i="8" s="1"/>
  <c r="X1511" i="8"/>
  <c r="U1511" i="8"/>
  <c r="P1511" i="8"/>
  <c r="M1511" i="8"/>
  <c r="J1511" i="8"/>
  <c r="G1511" i="8"/>
  <c r="D1511" i="8"/>
  <c r="CK1510" i="8"/>
  <c r="CH1510" i="8"/>
  <c r="CE1510" i="8"/>
  <c r="CB1510" i="8"/>
  <c r="BY1510" i="8"/>
  <c r="BU1510" i="8"/>
  <c r="BV1510" i="8" s="1"/>
  <c r="BQ1510" i="8"/>
  <c r="BN1510" i="8"/>
  <c r="BK1510" i="8"/>
  <c r="BR1510" i="8" s="1"/>
  <c r="BE1510" i="8"/>
  <c r="BB1510" i="8"/>
  <c r="AY1510" i="8"/>
  <c r="AV1510" i="8"/>
  <c r="BH1510" i="8" s="1"/>
  <c r="AP1510" i="8"/>
  <c r="AM1510" i="8"/>
  <c r="AS1510" i="8" s="1"/>
  <c r="AG1510" i="8"/>
  <c r="AD1510" i="8"/>
  <c r="AJ1510" i="8" s="1"/>
  <c r="X1510" i="8"/>
  <c r="U1510" i="8"/>
  <c r="P1510" i="8"/>
  <c r="M1510" i="8"/>
  <c r="J1510" i="8"/>
  <c r="G1510" i="8"/>
  <c r="D1510" i="8"/>
  <c r="CK1509" i="8"/>
  <c r="CH1509" i="8"/>
  <c r="CE1509" i="8"/>
  <c r="CB1509" i="8"/>
  <c r="BY1509" i="8"/>
  <c r="BU1509" i="8"/>
  <c r="BV1509" i="8" s="1"/>
  <c r="BQ1509" i="8"/>
  <c r="BN1509" i="8"/>
  <c r="BK1509" i="8"/>
  <c r="BR1509" i="8" s="1"/>
  <c r="BE1509" i="8"/>
  <c r="BB1509" i="8"/>
  <c r="AY1509" i="8"/>
  <c r="AV1509" i="8"/>
  <c r="BH1509" i="8" s="1"/>
  <c r="AP1509" i="8"/>
  <c r="AM1509" i="8"/>
  <c r="AS1509" i="8" s="1"/>
  <c r="AG1509" i="8"/>
  <c r="AD1509" i="8"/>
  <c r="AJ1509" i="8" s="1"/>
  <c r="X1509" i="8"/>
  <c r="U1509" i="8"/>
  <c r="P1509" i="8"/>
  <c r="M1509" i="8"/>
  <c r="J1509" i="8"/>
  <c r="G1509" i="8"/>
  <c r="D1509" i="8"/>
  <c r="CK1508" i="8"/>
  <c r="CH1508" i="8"/>
  <c r="CE1508" i="8"/>
  <c r="CB1508" i="8"/>
  <c r="BY1508" i="8"/>
  <c r="BU1508" i="8"/>
  <c r="BV1508" i="8" s="1"/>
  <c r="BQ1508" i="8"/>
  <c r="BN1508" i="8"/>
  <c r="BK1508" i="8"/>
  <c r="BR1508" i="8" s="1"/>
  <c r="BE1508" i="8"/>
  <c r="BB1508" i="8"/>
  <c r="AY1508" i="8"/>
  <c r="AV1508" i="8"/>
  <c r="BH1508" i="8" s="1"/>
  <c r="AP1508" i="8"/>
  <c r="AM1508" i="8"/>
  <c r="AS1508" i="8" s="1"/>
  <c r="AG1508" i="8"/>
  <c r="AD1508" i="8"/>
  <c r="AJ1508" i="8" s="1"/>
  <c r="X1508" i="8"/>
  <c r="U1508" i="8"/>
  <c r="P1508" i="8"/>
  <c r="M1508" i="8"/>
  <c r="J1508" i="8"/>
  <c r="G1508" i="8"/>
  <c r="D1508" i="8"/>
  <c r="CK1507" i="8"/>
  <c r="CH1507" i="8"/>
  <c r="CE1507" i="8"/>
  <c r="CB1507" i="8"/>
  <c r="BY1507" i="8"/>
  <c r="BU1507" i="8"/>
  <c r="BV1507" i="8" s="1"/>
  <c r="BQ1507" i="8"/>
  <c r="BN1507" i="8"/>
  <c r="BK1507" i="8"/>
  <c r="BR1507" i="8" s="1"/>
  <c r="BE1507" i="8"/>
  <c r="BB1507" i="8"/>
  <c r="AY1507" i="8"/>
  <c r="AV1507" i="8"/>
  <c r="BH1507" i="8" s="1"/>
  <c r="AP1507" i="8"/>
  <c r="AM1507" i="8"/>
  <c r="AS1507" i="8" s="1"/>
  <c r="AG1507" i="8"/>
  <c r="AD1507" i="8"/>
  <c r="AJ1507" i="8" s="1"/>
  <c r="X1507" i="8"/>
  <c r="U1507" i="8"/>
  <c r="P1507" i="8"/>
  <c r="M1507" i="8"/>
  <c r="J1507" i="8"/>
  <c r="G1507" i="8"/>
  <c r="D1507" i="8"/>
  <c r="CK1506" i="8"/>
  <c r="CH1506" i="8"/>
  <c r="CE1506" i="8"/>
  <c r="CB1506" i="8"/>
  <c r="BY1506" i="8"/>
  <c r="BU1506" i="8"/>
  <c r="BV1506" i="8" s="1"/>
  <c r="BQ1506" i="8"/>
  <c r="BN1506" i="8"/>
  <c r="BK1506" i="8"/>
  <c r="BR1506" i="8" s="1"/>
  <c r="BE1506" i="8"/>
  <c r="BB1506" i="8"/>
  <c r="AY1506" i="8"/>
  <c r="AV1506" i="8"/>
  <c r="BH1506" i="8" s="1"/>
  <c r="AP1506" i="8"/>
  <c r="AM1506" i="8"/>
  <c r="AS1506" i="8" s="1"/>
  <c r="AG1506" i="8"/>
  <c r="AD1506" i="8"/>
  <c r="AJ1506" i="8" s="1"/>
  <c r="X1506" i="8"/>
  <c r="U1506" i="8"/>
  <c r="P1506" i="8"/>
  <c r="M1506" i="8"/>
  <c r="J1506" i="8"/>
  <c r="G1506" i="8"/>
  <c r="D1506" i="8"/>
  <c r="CK1505" i="8"/>
  <c r="CH1505" i="8"/>
  <c r="CE1505" i="8"/>
  <c r="CB1505" i="8"/>
  <c r="BY1505" i="8"/>
  <c r="BU1505" i="8"/>
  <c r="BV1505" i="8" s="1"/>
  <c r="BQ1505" i="8"/>
  <c r="BN1505" i="8"/>
  <c r="BK1505" i="8"/>
  <c r="BR1505" i="8" s="1"/>
  <c r="BE1505" i="8"/>
  <c r="BB1505" i="8"/>
  <c r="AY1505" i="8"/>
  <c r="AV1505" i="8"/>
  <c r="BH1505" i="8" s="1"/>
  <c r="AP1505" i="8"/>
  <c r="AM1505" i="8"/>
  <c r="AS1505" i="8" s="1"/>
  <c r="AG1505" i="8"/>
  <c r="AD1505" i="8"/>
  <c r="AJ1505" i="8" s="1"/>
  <c r="X1505" i="8"/>
  <c r="U1505" i="8"/>
  <c r="P1505" i="8"/>
  <c r="M1505" i="8"/>
  <c r="J1505" i="8"/>
  <c r="G1505" i="8"/>
  <c r="D1505" i="8"/>
  <c r="CK1504" i="8"/>
  <c r="CH1504" i="8"/>
  <c r="CE1504" i="8"/>
  <c r="CB1504" i="8"/>
  <c r="BY1504" i="8"/>
  <c r="BU1504" i="8"/>
  <c r="BV1504" i="8" s="1"/>
  <c r="BQ1504" i="8"/>
  <c r="BN1504" i="8"/>
  <c r="BK1504" i="8"/>
  <c r="BR1504" i="8" s="1"/>
  <c r="BE1504" i="8"/>
  <c r="BB1504" i="8"/>
  <c r="AY1504" i="8"/>
  <c r="AV1504" i="8"/>
  <c r="BH1504" i="8" s="1"/>
  <c r="AP1504" i="8"/>
  <c r="AM1504" i="8"/>
  <c r="AS1504" i="8" s="1"/>
  <c r="AG1504" i="8"/>
  <c r="AD1504" i="8"/>
  <c r="AJ1504" i="8" s="1"/>
  <c r="X1504" i="8"/>
  <c r="U1504" i="8"/>
  <c r="P1504" i="8"/>
  <c r="M1504" i="8"/>
  <c r="J1504" i="8"/>
  <c r="G1504" i="8"/>
  <c r="D1504" i="8"/>
  <c r="CK1503" i="8"/>
  <c r="CH1503" i="8"/>
  <c r="CE1503" i="8"/>
  <c r="CB1503" i="8"/>
  <c r="BY1503" i="8"/>
  <c r="BU1503" i="8"/>
  <c r="BV1503" i="8" s="1"/>
  <c r="BQ1503" i="8"/>
  <c r="BN1503" i="8"/>
  <c r="BK1503" i="8"/>
  <c r="BR1503" i="8" s="1"/>
  <c r="BE1503" i="8"/>
  <c r="BB1503" i="8"/>
  <c r="AY1503" i="8"/>
  <c r="AV1503" i="8"/>
  <c r="BH1503" i="8" s="1"/>
  <c r="AP1503" i="8"/>
  <c r="AM1503" i="8"/>
  <c r="AS1503" i="8" s="1"/>
  <c r="AG1503" i="8"/>
  <c r="AD1503" i="8"/>
  <c r="AJ1503" i="8" s="1"/>
  <c r="X1503" i="8"/>
  <c r="U1503" i="8"/>
  <c r="P1503" i="8"/>
  <c r="M1503" i="8"/>
  <c r="J1503" i="8"/>
  <c r="G1503" i="8"/>
  <c r="D1503" i="8"/>
  <c r="CK1502" i="8"/>
  <c r="CH1502" i="8"/>
  <c r="CE1502" i="8"/>
  <c r="CB1502" i="8"/>
  <c r="BY1502" i="8"/>
  <c r="BU1502" i="8"/>
  <c r="BV1502" i="8" s="1"/>
  <c r="BQ1502" i="8"/>
  <c r="BN1502" i="8"/>
  <c r="BK1502" i="8"/>
  <c r="BR1502" i="8" s="1"/>
  <c r="BE1502" i="8"/>
  <c r="BB1502" i="8"/>
  <c r="AY1502" i="8"/>
  <c r="AV1502" i="8"/>
  <c r="BH1502" i="8" s="1"/>
  <c r="AP1502" i="8"/>
  <c r="AM1502" i="8"/>
  <c r="AS1502" i="8" s="1"/>
  <c r="AG1502" i="8"/>
  <c r="AD1502" i="8"/>
  <c r="AJ1502" i="8" s="1"/>
  <c r="X1502" i="8"/>
  <c r="U1502" i="8"/>
  <c r="P1502" i="8"/>
  <c r="M1502" i="8"/>
  <c r="J1502" i="8"/>
  <c r="G1502" i="8"/>
  <c r="D1502" i="8"/>
  <c r="CK1501" i="8"/>
  <c r="CH1501" i="8"/>
  <c r="CE1501" i="8"/>
  <c r="CB1501" i="8"/>
  <c r="BY1501" i="8"/>
  <c r="BU1501" i="8"/>
  <c r="BV1501" i="8" s="1"/>
  <c r="BQ1501" i="8"/>
  <c r="BN1501" i="8"/>
  <c r="BK1501" i="8"/>
  <c r="BR1501" i="8" s="1"/>
  <c r="BE1501" i="8"/>
  <c r="BB1501" i="8"/>
  <c r="AY1501" i="8"/>
  <c r="AV1501" i="8"/>
  <c r="BH1501" i="8" s="1"/>
  <c r="AP1501" i="8"/>
  <c r="AM1501" i="8"/>
  <c r="AS1501" i="8" s="1"/>
  <c r="AG1501" i="8"/>
  <c r="AD1501" i="8"/>
  <c r="AJ1501" i="8" s="1"/>
  <c r="X1501" i="8"/>
  <c r="U1501" i="8"/>
  <c r="P1501" i="8"/>
  <c r="M1501" i="8"/>
  <c r="J1501" i="8"/>
  <c r="G1501" i="8"/>
  <c r="D1501" i="8"/>
  <c r="CK1500" i="8"/>
  <c r="CH1500" i="8"/>
  <c r="CE1500" i="8"/>
  <c r="CB1500" i="8"/>
  <c r="BY1500" i="8"/>
  <c r="BU1500" i="8"/>
  <c r="BV1500" i="8" s="1"/>
  <c r="BQ1500" i="8"/>
  <c r="BN1500" i="8"/>
  <c r="BK1500" i="8"/>
  <c r="BR1500" i="8" s="1"/>
  <c r="BE1500" i="8"/>
  <c r="BB1500" i="8"/>
  <c r="AY1500" i="8"/>
  <c r="AV1500" i="8"/>
  <c r="BH1500" i="8" s="1"/>
  <c r="AP1500" i="8"/>
  <c r="AM1500" i="8"/>
  <c r="AS1500" i="8" s="1"/>
  <c r="AG1500" i="8"/>
  <c r="AD1500" i="8"/>
  <c r="AJ1500" i="8" s="1"/>
  <c r="X1500" i="8"/>
  <c r="U1500" i="8"/>
  <c r="P1500" i="8"/>
  <c r="M1500" i="8"/>
  <c r="J1500" i="8"/>
  <c r="G1500" i="8"/>
  <c r="D1500" i="8"/>
  <c r="CK1499" i="8"/>
  <c r="CH1499" i="8"/>
  <c r="CE1499" i="8"/>
  <c r="CB1499" i="8"/>
  <c r="BY1499" i="8"/>
  <c r="BU1499" i="8"/>
  <c r="BV1499" i="8" s="1"/>
  <c r="BQ1499" i="8"/>
  <c r="BN1499" i="8"/>
  <c r="BK1499" i="8"/>
  <c r="BR1499" i="8" s="1"/>
  <c r="BE1499" i="8"/>
  <c r="BB1499" i="8"/>
  <c r="AY1499" i="8"/>
  <c r="AV1499" i="8"/>
  <c r="BH1499" i="8" s="1"/>
  <c r="AP1499" i="8"/>
  <c r="AM1499" i="8"/>
  <c r="AS1499" i="8" s="1"/>
  <c r="AG1499" i="8"/>
  <c r="AD1499" i="8"/>
  <c r="AJ1499" i="8" s="1"/>
  <c r="X1499" i="8"/>
  <c r="U1499" i="8"/>
  <c r="P1499" i="8"/>
  <c r="M1499" i="8"/>
  <c r="J1499" i="8"/>
  <c r="G1499" i="8"/>
  <c r="D1499" i="8"/>
  <c r="CK1498" i="8"/>
  <c r="CH1498" i="8"/>
  <c r="CE1498" i="8"/>
  <c r="CB1498" i="8"/>
  <c r="BY1498" i="8"/>
  <c r="BU1498" i="8"/>
  <c r="BV1498" i="8" s="1"/>
  <c r="BQ1498" i="8"/>
  <c r="BN1498" i="8"/>
  <c r="BK1498" i="8"/>
  <c r="BR1498" i="8" s="1"/>
  <c r="BE1498" i="8"/>
  <c r="BB1498" i="8"/>
  <c r="AY1498" i="8"/>
  <c r="AV1498" i="8"/>
  <c r="BH1498" i="8" s="1"/>
  <c r="AP1498" i="8"/>
  <c r="AM1498" i="8"/>
  <c r="AS1498" i="8" s="1"/>
  <c r="AG1498" i="8"/>
  <c r="AD1498" i="8"/>
  <c r="AJ1498" i="8" s="1"/>
  <c r="X1498" i="8"/>
  <c r="U1498" i="8"/>
  <c r="P1498" i="8"/>
  <c r="M1498" i="8"/>
  <c r="J1498" i="8"/>
  <c r="G1498" i="8"/>
  <c r="D1498" i="8"/>
  <c r="CK1497" i="8"/>
  <c r="CH1497" i="8"/>
  <c r="CE1497" i="8"/>
  <c r="CB1497" i="8"/>
  <c r="BY1497" i="8"/>
  <c r="BU1497" i="8"/>
  <c r="BV1497" i="8" s="1"/>
  <c r="BQ1497" i="8"/>
  <c r="BN1497" i="8"/>
  <c r="BK1497" i="8"/>
  <c r="BR1497" i="8" s="1"/>
  <c r="BE1497" i="8"/>
  <c r="BB1497" i="8"/>
  <c r="AY1497" i="8"/>
  <c r="AV1497" i="8"/>
  <c r="BH1497" i="8" s="1"/>
  <c r="AP1497" i="8"/>
  <c r="AM1497" i="8"/>
  <c r="AS1497" i="8" s="1"/>
  <c r="AG1497" i="8"/>
  <c r="AD1497" i="8"/>
  <c r="AJ1497" i="8" s="1"/>
  <c r="X1497" i="8"/>
  <c r="U1497" i="8"/>
  <c r="P1497" i="8"/>
  <c r="M1497" i="8"/>
  <c r="J1497" i="8"/>
  <c r="G1497" i="8"/>
  <c r="D1497" i="8"/>
  <c r="CK1496" i="8"/>
  <c r="CH1496" i="8"/>
  <c r="CE1496" i="8"/>
  <c r="CB1496" i="8"/>
  <c r="BY1496" i="8"/>
  <c r="BU1496" i="8"/>
  <c r="BV1496" i="8" s="1"/>
  <c r="BQ1496" i="8"/>
  <c r="BN1496" i="8"/>
  <c r="BK1496" i="8"/>
  <c r="BR1496" i="8" s="1"/>
  <c r="BE1496" i="8"/>
  <c r="BB1496" i="8"/>
  <c r="AY1496" i="8"/>
  <c r="AV1496" i="8"/>
  <c r="BH1496" i="8" s="1"/>
  <c r="AP1496" i="8"/>
  <c r="AM1496" i="8"/>
  <c r="AS1496" i="8" s="1"/>
  <c r="AG1496" i="8"/>
  <c r="AD1496" i="8"/>
  <c r="AJ1496" i="8" s="1"/>
  <c r="X1496" i="8"/>
  <c r="U1496" i="8"/>
  <c r="P1496" i="8"/>
  <c r="M1496" i="8"/>
  <c r="J1496" i="8"/>
  <c r="G1496" i="8"/>
  <c r="D1496" i="8"/>
  <c r="CK1495" i="8"/>
  <c r="CH1495" i="8"/>
  <c r="CE1495" i="8"/>
  <c r="CB1495" i="8"/>
  <c r="BY1495" i="8"/>
  <c r="BU1495" i="8"/>
  <c r="BV1495" i="8" s="1"/>
  <c r="BQ1495" i="8"/>
  <c r="BN1495" i="8"/>
  <c r="BK1495" i="8"/>
  <c r="BR1495" i="8" s="1"/>
  <c r="BE1495" i="8"/>
  <c r="BB1495" i="8"/>
  <c r="AY1495" i="8"/>
  <c r="AV1495" i="8"/>
  <c r="BH1495" i="8" s="1"/>
  <c r="AP1495" i="8"/>
  <c r="AM1495" i="8"/>
  <c r="AS1495" i="8" s="1"/>
  <c r="AG1495" i="8"/>
  <c r="AD1495" i="8"/>
  <c r="AJ1495" i="8" s="1"/>
  <c r="X1495" i="8"/>
  <c r="U1495" i="8"/>
  <c r="P1495" i="8"/>
  <c r="M1495" i="8"/>
  <c r="J1495" i="8"/>
  <c r="G1495" i="8"/>
  <c r="D1495" i="8"/>
  <c r="CK1494" i="8"/>
  <c r="CH1494" i="8"/>
  <c r="CE1494" i="8"/>
  <c r="CB1494" i="8"/>
  <c r="BY1494" i="8"/>
  <c r="BU1494" i="8"/>
  <c r="BV1494" i="8" s="1"/>
  <c r="BQ1494" i="8"/>
  <c r="BN1494" i="8"/>
  <c r="BK1494" i="8"/>
  <c r="BR1494" i="8" s="1"/>
  <c r="BE1494" i="8"/>
  <c r="BB1494" i="8"/>
  <c r="AY1494" i="8"/>
  <c r="AV1494" i="8"/>
  <c r="BH1494" i="8" s="1"/>
  <c r="AP1494" i="8"/>
  <c r="AM1494" i="8"/>
  <c r="AS1494" i="8" s="1"/>
  <c r="AG1494" i="8"/>
  <c r="AD1494" i="8"/>
  <c r="AJ1494" i="8" s="1"/>
  <c r="X1494" i="8"/>
  <c r="U1494" i="8"/>
  <c r="P1494" i="8"/>
  <c r="M1494" i="8"/>
  <c r="J1494" i="8"/>
  <c r="G1494" i="8"/>
  <c r="D1494" i="8"/>
  <c r="CK1493" i="8"/>
  <c r="CH1493" i="8"/>
  <c r="CE1493" i="8"/>
  <c r="CB1493" i="8"/>
  <c r="BY1493" i="8"/>
  <c r="BU1493" i="8"/>
  <c r="BV1493" i="8" s="1"/>
  <c r="BQ1493" i="8"/>
  <c r="BN1493" i="8"/>
  <c r="BK1493" i="8"/>
  <c r="BR1493" i="8" s="1"/>
  <c r="BE1493" i="8"/>
  <c r="BB1493" i="8"/>
  <c r="AY1493" i="8"/>
  <c r="AV1493" i="8"/>
  <c r="BH1493" i="8" s="1"/>
  <c r="AP1493" i="8"/>
  <c r="AM1493" i="8"/>
  <c r="AS1493" i="8" s="1"/>
  <c r="AG1493" i="8"/>
  <c r="AD1493" i="8"/>
  <c r="AJ1493" i="8" s="1"/>
  <c r="X1493" i="8"/>
  <c r="U1493" i="8"/>
  <c r="P1493" i="8"/>
  <c r="M1493" i="8"/>
  <c r="J1493" i="8"/>
  <c r="G1493" i="8"/>
  <c r="D1493" i="8"/>
  <c r="CK1492" i="8"/>
  <c r="CH1492" i="8"/>
  <c r="CE1492" i="8"/>
  <c r="CB1492" i="8"/>
  <c r="BY1492" i="8"/>
  <c r="BU1492" i="8"/>
  <c r="BV1492" i="8" s="1"/>
  <c r="BQ1492" i="8"/>
  <c r="BN1492" i="8"/>
  <c r="BK1492" i="8"/>
  <c r="BR1492" i="8" s="1"/>
  <c r="BE1492" i="8"/>
  <c r="BB1492" i="8"/>
  <c r="AY1492" i="8"/>
  <c r="AV1492" i="8"/>
  <c r="BH1492" i="8" s="1"/>
  <c r="AP1492" i="8"/>
  <c r="AM1492" i="8"/>
  <c r="AS1492" i="8" s="1"/>
  <c r="AG1492" i="8"/>
  <c r="AD1492" i="8"/>
  <c r="AJ1492" i="8" s="1"/>
  <c r="X1492" i="8"/>
  <c r="U1492" i="8"/>
  <c r="P1492" i="8"/>
  <c r="M1492" i="8"/>
  <c r="J1492" i="8"/>
  <c r="G1492" i="8"/>
  <c r="D1492" i="8"/>
  <c r="CK1491" i="8"/>
  <c r="CH1491" i="8"/>
  <c r="CE1491" i="8"/>
  <c r="CB1491" i="8"/>
  <c r="BY1491" i="8"/>
  <c r="BU1491" i="8"/>
  <c r="BV1491" i="8" s="1"/>
  <c r="BQ1491" i="8"/>
  <c r="BN1491" i="8"/>
  <c r="BK1491" i="8"/>
  <c r="BR1491" i="8" s="1"/>
  <c r="BE1491" i="8"/>
  <c r="BB1491" i="8"/>
  <c r="AY1491" i="8"/>
  <c r="AV1491" i="8"/>
  <c r="BH1491" i="8" s="1"/>
  <c r="AP1491" i="8"/>
  <c r="AM1491" i="8"/>
  <c r="AS1491" i="8" s="1"/>
  <c r="AG1491" i="8"/>
  <c r="AD1491" i="8"/>
  <c r="AJ1491" i="8" s="1"/>
  <c r="X1491" i="8"/>
  <c r="U1491" i="8"/>
  <c r="P1491" i="8"/>
  <c r="M1491" i="8"/>
  <c r="J1491" i="8"/>
  <c r="G1491" i="8"/>
  <c r="D1491" i="8"/>
  <c r="CK1490" i="8"/>
  <c r="CH1490" i="8"/>
  <c r="CE1490" i="8"/>
  <c r="CB1490" i="8"/>
  <c r="BY1490" i="8"/>
  <c r="BU1490" i="8"/>
  <c r="BV1490" i="8" s="1"/>
  <c r="BQ1490" i="8"/>
  <c r="BN1490" i="8"/>
  <c r="BK1490" i="8"/>
  <c r="BR1490" i="8" s="1"/>
  <c r="BE1490" i="8"/>
  <c r="BB1490" i="8"/>
  <c r="AY1490" i="8"/>
  <c r="AV1490" i="8"/>
  <c r="BH1490" i="8" s="1"/>
  <c r="AP1490" i="8"/>
  <c r="AM1490" i="8"/>
  <c r="AS1490" i="8" s="1"/>
  <c r="AG1490" i="8"/>
  <c r="AD1490" i="8"/>
  <c r="AJ1490" i="8" s="1"/>
  <c r="X1490" i="8"/>
  <c r="U1490" i="8"/>
  <c r="P1490" i="8"/>
  <c r="M1490" i="8"/>
  <c r="J1490" i="8"/>
  <c r="G1490" i="8"/>
  <c r="D1490" i="8"/>
  <c r="CK1489" i="8"/>
  <c r="CH1489" i="8"/>
  <c r="CE1489" i="8"/>
  <c r="CB1489" i="8"/>
  <c r="BY1489" i="8"/>
  <c r="BU1489" i="8"/>
  <c r="BV1489" i="8" s="1"/>
  <c r="BQ1489" i="8"/>
  <c r="BN1489" i="8"/>
  <c r="BK1489" i="8"/>
  <c r="BR1489" i="8" s="1"/>
  <c r="BE1489" i="8"/>
  <c r="BB1489" i="8"/>
  <c r="AY1489" i="8"/>
  <c r="AV1489" i="8"/>
  <c r="BH1489" i="8" s="1"/>
  <c r="AP1489" i="8"/>
  <c r="AM1489" i="8"/>
  <c r="AS1489" i="8" s="1"/>
  <c r="AG1489" i="8"/>
  <c r="AD1489" i="8"/>
  <c r="AJ1489" i="8" s="1"/>
  <c r="X1489" i="8"/>
  <c r="U1489" i="8"/>
  <c r="P1489" i="8"/>
  <c r="M1489" i="8"/>
  <c r="J1489" i="8"/>
  <c r="G1489" i="8"/>
  <c r="D1489" i="8"/>
  <c r="CK1488" i="8"/>
  <c r="CH1488" i="8"/>
  <c r="CE1488" i="8"/>
  <c r="CB1488" i="8"/>
  <c r="BY1488" i="8"/>
  <c r="BU1488" i="8"/>
  <c r="BV1488" i="8" s="1"/>
  <c r="BQ1488" i="8"/>
  <c r="BN1488" i="8"/>
  <c r="BK1488" i="8"/>
  <c r="BR1488" i="8" s="1"/>
  <c r="BE1488" i="8"/>
  <c r="BB1488" i="8"/>
  <c r="AY1488" i="8"/>
  <c r="AV1488" i="8"/>
  <c r="BH1488" i="8" s="1"/>
  <c r="AP1488" i="8"/>
  <c r="AM1488" i="8"/>
  <c r="AS1488" i="8" s="1"/>
  <c r="AG1488" i="8"/>
  <c r="AD1488" i="8"/>
  <c r="AJ1488" i="8" s="1"/>
  <c r="X1488" i="8"/>
  <c r="U1488" i="8"/>
  <c r="P1488" i="8"/>
  <c r="M1488" i="8"/>
  <c r="J1488" i="8"/>
  <c r="G1488" i="8"/>
  <c r="D1488" i="8"/>
  <c r="CK1487" i="8"/>
  <c r="CH1487" i="8"/>
  <c r="CE1487" i="8"/>
  <c r="CB1487" i="8"/>
  <c r="BY1487" i="8"/>
  <c r="BU1487" i="8"/>
  <c r="BV1487" i="8" s="1"/>
  <c r="BQ1487" i="8"/>
  <c r="BN1487" i="8"/>
  <c r="BK1487" i="8"/>
  <c r="BR1487" i="8" s="1"/>
  <c r="BE1487" i="8"/>
  <c r="BB1487" i="8"/>
  <c r="AY1487" i="8"/>
  <c r="AV1487" i="8"/>
  <c r="BH1487" i="8" s="1"/>
  <c r="AP1487" i="8"/>
  <c r="AM1487" i="8"/>
  <c r="AS1487" i="8" s="1"/>
  <c r="AG1487" i="8"/>
  <c r="AD1487" i="8"/>
  <c r="AJ1487" i="8" s="1"/>
  <c r="X1487" i="8"/>
  <c r="U1487" i="8"/>
  <c r="P1487" i="8"/>
  <c r="M1487" i="8"/>
  <c r="J1487" i="8"/>
  <c r="G1487" i="8"/>
  <c r="D1487" i="8"/>
  <c r="CK1486" i="8"/>
  <c r="CH1486" i="8"/>
  <c r="CE1486" i="8"/>
  <c r="CB1486" i="8"/>
  <c r="BY1486" i="8"/>
  <c r="BU1486" i="8"/>
  <c r="BV1486" i="8" s="1"/>
  <c r="BQ1486" i="8"/>
  <c r="BN1486" i="8"/>
  <c r="BK1486" i="8"/>
  <c r="BR1486" i="8" s="1"/>
  <c r="BE1486" i="8"/>
  <c r="BB1486" i="8"/>
  <c r="AY1486" i="8"/>
  <c r="AV1486" i="8"/>
  <c r="BH1486" i="8" s="1"/>
  <c r="AP1486" i="8"/>
  <c r="AM1486" i="8"/>
  <c r="AS1486" i="8" s="1"/>
  <c r="AG1486" i="8"/>
  <c r="AD1486" i="8"/>
  <c r="AJ1486" i="8" s="1"/>
  <c r="X1486" i="8"/>
  <c r="U1486" i="8"/>
  <c r="P1486" i="8"/>
  <c r="M1486" i="8"/>
  <c r="J1486" i="8"/>
  <c r="G1486" i="8"/>
  <c r="D1486" i="8"/>
  <c r="CK1485" i="8"/>
  <c r="CH1485" i="8"/>
  <c r="CE1485" i="8"/>
  <c r="CB1485" i="8"/>
  <c r="BY1485" i="8"/>
  <c r="BU1485" i="8"/>
  <c r="BV1485" i="8" s="1"/>
  <c r="BQ1485" i="8"/>
  <c r="BN1485" i="8"/>
  <c r="BK1485" i="8"/>
  <c r="BR1485" i="8" s="1"/>
  <c r="BE1485" i="8"/>
  <c r="BB1485" i="8"/>
  <c r="AY1485" i="8"/>
  <c r="AV1485" i="8"/>
  <c r="BH1485" i="8" s="1"/>
  <c r="AP1485" i="8"/>
  <c r="AM1485" i="8"/>
  <c r="AS1485" i="8" s="1"/>
  <c r="AG1485" i="8"/>
  <c r="AD1485" i="8"/>
  <c r="AJ1485" i="8" s="1"/>
  <c r="X1485" i="8"/>
  <c r="U1485" i="8"/>
  <c r="P1485" i="8"/>
  <c r="M1485" i="8"/>
  <c r="J1485" i="8"/>
  <c r="G1485" i="8"/>
  <c r="D1485" i="8"/>
  <c r="CK1484" i="8"/>
  <c r="CH1484" i="8"/>
  <c r="CE1484" i="8"/>
  <c r="CB1484" i="8"/>
  <c r="BY1484" i="8"/>
  <c r="BU1484" i="8"/>
  <c r="BV1484" i="8" s="1"/>
  <c r="BQ1484" i="8"/>
  <c r="BN1484" i="8"/>
  <c r="BK1484" i="8"/>
  <c r="BR1484" i="8" s="1"/>
  <c r="BE1484" i="8"/>
  <c r="BB1484" i="8"/>
  <c r="AY1484" i="8"/>
  <c r="AV1484" i="8"/>
  <c r="BH1484" i="8" s="1"/>
  <c r="AP1484" i="8"/>
  <c r="AM1484" i="8"/>
  <c r="AS1484" i="8" s="1"/>
  <c r="AG1484" i="8"/>
  <c r="AD1484" i="8"/>
  <c r="AJ1484" i="8" s="1"/>
  <c r="X1484" i="8"/>
  <c r="U1484" i="8"/>
  <c r="P1484" i="8"/>
  <c r="M1484" i="8"/>
  <c r="J1484" i="8"/>
  <c r="G1484" i="8"/>
  <c r="D1484" i="8"/>
  <c r="CK1483" i="8"/>
  <c r="CH1483" i="8"/>
  <c r="CE1483" i="8"/>
  <c r="CB1483" i="8"/>
  <c r="BY1483" i="8"/>
  <c r="BU1483" i="8"/>
  <c r="BV1483" i="8" s="1"/>
  <c r="BQ1483" i="8"/>
  <c r="BN1483" i="8"/>
  <c r="BK1483" i="8"/>
  <c r="BR1483" i="8" s="1"/>
  <c r="BE1483" i="8"/>
  <c r="BB1483" i="8"/>
  <c r="AY1483" i="8"/>
  <c r="AV1483" i="8"/>
  <c r="BH1483" i="8" s="1"/>
  <c r="AP1483" i="8"/>
  <c r="AM1483" i="8"/>
  <c r="AS1483" i="8" s="1"/>
  <c r="AG1483" i="8"/>
  <c r="AD1483" i="8"/>
  <c r="AJ1483" i="8" s="1"/>
  <c r="X1483" i="8"/>
  <c r="U1483" i="8"/>
  <c r="P1483" i="8"/>
  <c r="M1483" i="8"/>
  <c r="J1483" i="8"/>
  <c r="G1483" i="8"/>
  <c r="D1483" i="8"/>
  <c r="CK1482" i="8"/>
  <c r="CH1482" i="8"/>
  <c r="CE1482" i="8"/>
  <c r="CB1482" i="8"/>
  <c r="BY1482" i="8"/>
  <c r="BU1482" i="8"/>
  <c r="BV1482" i="8" s="1"/>
  <c r="BQ1482" i="8"/>
  <c r="BN1482" i="8"/>
  <c r="BK1482" i="8"/>
  <c r="BR1482" i="8" s="1"/>
  <c r="BE1482" i="8"/>
  <c r="BB1482" i="8"/>
  <c r="AY1482" i="8"/>
  <c r="AV1482" i="8"/>
  <c r="BH1482" i="8" s="1"/>
  <c r="AP1482" i="8"/>
  <c r="AM1482" i="8"/>
  <c r="AS1482" i="8" s="1"/>
  <c r="AG1482" i="8"/>
  <c r="AD1482" i="8"/>
  <c r="AJ1482" i="8" s="1"/>
  <c r="X1482" i="8"/>
  <c r="U1482" i="8"/>
  <c r="P1482" i="8"/>
  <c r="M1482" i="8"/>
  <c r="J1482" i="8"/>
  <c r="G1482" i="8"/>
  <c r="D1482" i="8"/>
  <c r="CK1481" i="8"/>
  <c r="CH1481" i="8"/>
  <c r="CE1481" i="8"/>
  <c r="CB1481" i="8"/>
  <c r="BY1481" i="8"/>
  <c r="BU1481" i="8"/>
  <c r="BV1481" i="8" s="1"/>
  <c r="BQ1481" i="8"/>
  <c r="BN1481" i="8"/>
  <c r="BK1481" i="8"/>
  <c r="BR1481" i="8" s="1"/>
  <c r="BE1481" i="8"/>
  <c r="BB1481" i="8"/>
  <c r="AY1481" i="8"/>
  <c r="AV1481" i="8"/>
  <c r="BH1481" i="8" s="1"/>
  <c r="AP1481" i="8"/>
  <c r="AM1481" i="8"/>
  <c r="AS1481" i="8" s="1"/>
  <c r="AG1481" i="8"/>
  <c r="AD1481" i="8"/>
  <c r="AJ1481" i="8" s="1"/>
  <c r="X1481" i="8"/>
  <c r="U1481" i="8"/>
  <c r="P1481" i="8"/>
  <c r="M1481" i="8"/>
  <c r="J1481" i="8"/>
  <c r="G1481" i="8"/>
  <c r="D1481" i="8"/>
  <c r="CK1480" i="8"/>
  <c r="CH1480" i="8"/>
  <c r="CE1480" i="8"/>
  <c r="CB1480" i="8"/>
  <c r="BY1480" i="8"/>
  <c r="BU1480" i="8"/>
  <c r="BV1480" i="8" s="1"/>
  <c r="BQ1480" i="8"/>
  <c r="BN1480" i="8"/>
  <c r="BK1480" i="8"/>
  <c r="BR1480" i="8" s="1"/>
  <c r="BE1480" i="8"/>
  <c r="BB1480" i="8"/>
  <c r="AY1480" i="8"/>
  <c r="AV1480" i="8"/>
  <c r="BH1480" i="8" s="1"/>
  <c r="AP1480" i="8"/>
  <c r="AM1480" i="8"/>
  <c r="AS1480" i="8" s="1"/>
  <c r="AG1480" i="8"/>
  <c r="AD1480" i="8"/>
  <c r="AJ1480" i="8" s="1"/>
  <c r="X1480" i="8"/>
  <c r="U1480" i="8"/>
  <c r="P1480" i="8"/>
  <c r="M1480" i="8"/>
  <c r="J1480" i="8"/>
  <c r="G1480" i="8"/>
  <c r="D1480" i="8"/>
  <c r="CK1479" i="8"/>
  <c r="CH1479" i="8"/>
  <c r="CE1479" i="8"/>
  <c r="CB1479" i="8"/>
  <c r="BY1479" i="8"/>
  <c r="BU1479" i="8"/>
  <c r="BV1479" i="8" s="1"/>
  <c r="BQ1479" i="8"/>
  <c r="BN1479" i="8"/>
  <c r="BK1479" i="8"/>
  <c r="BR1479" i="8" s="1"/>
  <c r="BE1479" i="8"/>
  <c r="BB1479" i="8"/>
  <c r="AY1479" i="8"/>
  <c r="AV1479" i="8"/>
  <c r="BH1479" i="8" s="1"/>
  <c r="AP1479" i="8"/>
  <c r="AM1479" i="8"/>
  <c r="AS1479" i="8" s="1"/>
  <c r="AG1479" i="8"/>
  <c r="AD1479" i="8"/>
  <c r="AJ1479" i="8" s="1"/>
  <c r="X1479" i="8"/>
  <c r="U1479" i="8"/>
  <c r="P1479" i="8"/>
  <c r="M1479" i="8"/>
  <c r="J1479" i="8"/>
  <c r="G1479" i="8"/>
  <c r="D1479" i="8"/>
  <c r="CK1478" i="8"/>
  <c r="CH1478" i="8"/>
  <c r="CE1478" i="8"/>
  <c r="CB1478" i="8"/>
  <c r="BY1478" i="8"/>
  <c r="BU1478" i="8"/>
  <c r="BV1478" i="8" s="1"/>
  <c r="BQ1478" i="8"/>
  <c r="BN1478" i="8"/>
  <c r="BK1478" i="8"/>
  <c r="BR1478" i="8" s="1"/>
  <c r="BE1478" i="8"/>
  <c r="BB1478" i="8"/>
  <c r="AY1478" i="8"/>
  <c r="AV1478" i="8"/>
  <c r="BH1478" i="8" s="1"/>
  <c r="AP1478" i="8"/>
  <c r="AM1478" i="8"/>
  <c r="AS1478" i="8" s="1"/>
  <c r="AG1478" i="8"/>
  <c r="AD1478" i="8"/>
  <c r="AJ1478" i="8" s="1"/>
  <c r="X1478" i="8"/>
  <c r="U1478" i="8"/>
  <c r="P1478" i="8"/>
  <c r="M1478" i="8"/>
  <c r="J1478" i="8"/>
  <c r="G1478" i="8"/>
  <c r="D1478" i="8"/>
  <c r="CK1477" i="8"/>
  <c r="CH1477" i="8"/>
  <c r="CE1477" i="8"/>
  <c r="CB1477" i="8"/>
  <c r="BY1477" i="8"/>
  <c r="BU1477" i="8"/>
  <c r="BV1477" i="8" s="1"/>
  <c r="BQ1477" i="8"/>
  <c r="BN1477" i="8"/>
  <c r="BK1477" i="8"/>
  <c r="BR1477" i="8" s="1"/>
  <c r="BE1477" i="8"/>
  <c r="BB1477" i="8"/>
  <c r="AY1477" i="8"/>
  <c r="AV1477" i="8"/>
  <c r="BH1477" i="8" s="1"/>
  <c r="AP1477" i="8"/>
  <c r="AM1477" i="8"/>
  <c r="AS1477" i="8" s="1"/>
  <c r="AG1477" i="8"/>
  <c r="AD1477" i="8"/>
  <c r="AJ1477" i="8" s="1"/>
  <c r="X1477" i="8"/>
  <c r="U1477" i="8"/>
  <c r="P1477" i="8"/>
  <c r="M1477" i="8"/>
  <c r="J1477" i="8"/>
  <c r="G1477" i="8"/>
  <c r="D1477" i="8"/>
  <c r="CK1476" i="8"/>
  <c r="CH1476" i="8"/>
  <c r="CE1476" i="8"/>
  <c r="CB1476" i="8"/>
  <c r="BY1476" i="8"/>
  <c r="BU1476" i="8"/>
  <c r="BV1476" i="8" s="1"/>
  <c r="BQ1476" i="8"/>
  <c r="BN1476" i="8"/>
  <c r="BK1476" i="8"/>
  <c r="BR1476" i="8" s="1"/>
  <c r="BE1476" i="8"/>
  <c r="BB1476" i="8"/>
  <c r="AY1476" i="8"/>
  <c r="AV1476" i="8"/>
  <c r="BH1476" i="8" s="1"/>
  <c r="AP1476" i="8"/>
  <c r="AM1476" i="8"/>
  <c r="AS1476" i="8" s="1"/>
  <c r="AG1476" i="8"/>
  <c r="AD1476" i="8"/>
  <c r="AJ1476" i="8" s="1"/>
  <c r="X1476" i="8"/>
  <c r="U1476" i="8"/>
  <c r="P1476" i="8"/>
  <c r="M1476" i="8"/>
  <c r="J1476" i="8"/>
  <c r="G1476" i="8"/>
  <c r="D1476" i="8"/>
  <c r="CK1475" i="8"/>
  <c r="CH1475" i="8"/>
  <c r="CE1475" i="8"/>
  <c r="CB1475" i="8"/>
  <c r="BY1475" i="8"/>
  <c r="BU1475" i="8"/>
  <c r="BV1475" i="8" s="1"/>
  <c r="BQ1475" i="8"/>
  <c r="BN1475" i="8"/>
  <c r="BK1475" i="8"/>
  <c r="BR1475" i="8" s="1"/>
  <c r="BE1475" i="8"/>
  <c r="BB1475" i="8"/>
  <c r="AY1475" i="8"/>
  <c r="AV1475" i="8"/>
  <c r="BH1475" i="8" s="1"/>
  <c r="AP1475" i="8"/>
  <c r="AM1475" i="8"/>
  <c r="AS1475" i="8" s="1"/>
  <c r="AG1475" i="8"/>
  <c r="AD1475" i="8"/>
  <c r="AJ1475" i="8" s="1"/>
  <c r="X1475" i="8"/>
  <c r="U1475" i="8"/>
  <c r="P1475" i="8"/>
  <c r="M1475" i="8"/>
  <c r="J1475" i="8"/>
  <c r="G1475" i="8"/>
  <c r="D1475" i="8"/>
  <c r="CK1474" i="8"/>
  <c r="CH1474" i="8"/>
  <c r="CE1474" i="8"/>
  <c r="CB1474" i="8"/>
  <c r="BY1474" i="8"/>
  <c r="BU1474" i="8"/>
  <c r="BV1474" i="8" s="1"/>
  <c r="BQ1474" i="8"/>
  <c r="BN1474" i="8"/>
  <c r="BK1474" i="8"/>
  <c r="BR1474" i="8" s="1"/>
  <c r="BE1474" i="8"/>
  <c r="BB1474" i="8"/>
  <c r="AY1474" i="8"/>
  <c r="AV1474" i="8"/>
  <c r="BH1474" i="8" s="1"/>
  <c r="AP1474" i="8"/>
  <c r="AM1474" i="8"/>
  <c r="AS1474" i="8" s="1"/>
  <c r="AG1474" i="8"/>
  <c r="AD1474" i="8"/>
  <c r="AJ1474" i="8" s="1"/>
  <c r="X1474" i="8"/>
  <c r="U1474" i="8"/>
  <c r="P1474" i="8"/>
  <c r="M1474" i="8"/>
  <c r="J1474" i="8"/>
  <c r="G1474" i="8"/>
  <c r="D1474" i="8"/>
  <c r="CK1473" i="8"/>
  <c r="CH1473" i="8"/>
  <c r="CE1473" i="8"/>
  <c r="CB1473" i="8"/>
  <c r="BY1473" i="8"/>
  <c r="BU1473" i="8"/>
  <c r="BV1473" i="8" s="1"/>
  <c r="BQ1473" i="8"/>
  <c r="BN1473" i="8"/>
  <c r="BK1473" i="8"/>
  <c r="BR1473" i="8" s="1"/>
  <c r="BE1473" i="8"/>
  <c r="BB1473" i="8"/>
  <c r="AY1473" i="8"/>
  <c r="AV1473" i="8"/>
  <c r="BH1473" i="8" s="1"/>
  <c r="AP1473" i="8"/>
  <c r="AM1473" i="8"/>
  <c r="AS1473" i="8" s="1"/>
  <c r="AG1473" i="8"/>
  <c r="AD1473" i="8"/>
  <c r="AJ1473" i="8" s="1"/>
  <c r="X1473" i="8"/>
  <c r="U1473" i="8"/>
  <c r="P1473" i="8"/>
  <c r="M1473" i="8"/>
  <c r="J1473" i="8"/>
  <c r="G1473" i="8"/>
  <c r="D1473" i="8"/>
  <c r="CK1472" i="8"/>
  <c r="CH1472" i="8"/>
  <c r="CE1472" i="8"/>
  <c r="CB1472" i="8"/>
  <c r="BY1472" i="8"/>
  <c r="BU1472" i="8"/>
  <c r="BV1472" i="8" s="1"/>
  <c r="BQ1472" i="8"/>
  <c r="BN1472" i="8"/>
  <c r="BK1472" i="8"/>
  <c r="BR1472" i="8" s="1"/>
  <c r="BE1472" i="8"/>
  <c r="BB1472" i="8"/>
  <c r="AY1472" i="8"/>
  <c r="AV1472" i="8"/>
  <c r="BH1472" i="8" s="1"/>
  <c r="AP1472" i="8"/>
  <c r="AM1472" i="8"/>
  <c r="AS1472" i="8" s="1"/>
  <c r="AG1472" i="8"/>
  <c r="AD1472" i="8"/>
  <c r="AJ1472" i="8" s="1"/>
  <c r="X1472" i="8"/>
  <c r="U1472" i="8"/>
  <c r="P1472" i="8"/>
  <c r="M1472" i="8"/>
  <c r="J1472" i="8"/>
  <c r="G1472" i="8"/>
  <c r="D1472" i="8"/>
  <c r="CK1471" i="8"/>
  <c r="CH1471" i="8"/>
  <c r="CE1471" i="8"/>
  <c r="CB1471" i="8"/>
  <c r="BY1471" i="8"/>
  <c r="BU1471" i="8"/>
  <c r="BV1471" i="8" s="1"/>
  <c r="BQ1471" i="8"/>
  <c r="BN1471" i="8"/>
  <c r="BK1471" i="8"/>
  <c r="BR1471" i="8" s="1"/>
  <c r="BE1471" i="8"/>
  <c r="BB1471" i="8"/>
  <c r="AY1471" i="8"/>
  <c r="AV1471" i="8"/>
  <c r="BH1471" i="8" s="1"/>
  <c r="AP1471" i="8"/>
  <c r="AM1471" i="8"/>
  <c r="AS1471" i="8" s="1"/>
  <c r="AG1471" i="8"/>
  <c r="AD1471" i="8"/>
  <c r="AJ1471" i="8" s="1"/>
  <c r="X1471" i="8"/>
  <c r="U1471" i="8"/>
  <c r="P1471" i="8"/>
  <c r="M1471" i="8"/>
  <c r="J1471" i="8"/>
  <c r="G1471" i="8"/>
  <c r="D1471" i="8"/>
  <c r="CK1470" i="8"/>
  <c r="CH1470" i="8"/>
  <c r="CE1470" i="8"/>
  <c r="CB1470" i="8"/>
  <c r="BY1470" i="8"/>
  <c r="BU1470" i="8"/>
  <c r="BV1470" i="8" s="1"/>
  <c r="BQ1470" i="8"/>
  <c r="BN1470" i="8"/>
  <c r="BK1470" i="8"/>
  <c r="BR1470" i="8" s="1"/>
  <c r="BE1470" i="8"/>
  <c r="BB1470" i="8"/>
  <c r="AY1470" i="8"/>
  <c r="AV1470" i="8"/>
  <c r="BH1470" i="8" s="1"/>
  <c r="AP1470" i="8"/>
  <c r="AM1470" i="8"/>
  <c r="AS1470" i="8" s="1"/>
  <c r="AG1470" i="8"/>
  <c r="AD1470" i="8"/>
  <c r="AJ1470" i="8" s="1"/>
  <c r="X1470" i="8"/>
  <c r="U1470" i="8"/>
  <c r="P1470" i="8"/>
  <c r="M1470" i="8"/>
  <c r="J1470" i="8"/>
  <c r="G1470" i="8"/>
  <c r="D1470" i="8"/>
  <c r="CK1469" i="8"/>
  <c r="CH1469" i="8"/>
  <c r="CE1469" i="8"/>
  <c r="CB1469" i="8"/>
  <c r="BY1469" i="8"/>
  <c r="BU1469" i="8"/>
  <c r="BV1469" i="8" s="1"/>
  <c r="BQ1469" i="8"/>
  <c r="BN1469" i="8"/>
  <c r="BK1469" i="8"/>
  <c r="BR1469" i="8" s="1"/>
  <c r="BE1469" i="8"/>
  <c r="BB1469" i="8"/>
  <c r="AY1469" i="8"/>
  <c r="AV1469" i="8"/>
  <c r="BH1469" i="8" s="1"/>
  <c r="AP1469" i="8"/>
  <c r="AM1469" i="8"/>
  <c r="AS1469" i="8" s="1"/>
  <c r="AG1469" i="8"/>
  <c r="AD1469" i="8"/>
  <c r="AJ1469" i="8" s="1"/>
  <c r="X1469" i="8"/>
  <c r="U1469" i="8"/>
  <c r="P1469" i="8"/>
  <c r="M1469" i="8"/>
  <c r="J1469" i="8"/>
  <c r="G1469" i="8"/>
  <c r="D1469" i="8"/>
  <c r="CK1468" i="8"/>
  <c r="CH1468" i="8"/>
  <c r="CE1468" i="8"/>
  <c r="CB1468" i="8"/>
  <c r="BY1468" i="8"/>
  <c r="BU1468" i="8"/>
  <c r="BV1468" i="8" s="1"/>
  <c r="BQ1468" i="8"/>
  <c r="BN1468" i="8"/>
  <c r="BK1468" i="8"/>
  <c r="BR1468" i="8" s="1"/>
  <c r="BE1468" i="8"/>
  <c r="BB1468" i="8"/>
  <c r="AY1468" i="8"/>
  <c r="AV1468" i="8"/>
  <c r="BH1468" i="8" s="1"/>
  <c r="AP1468" i="8"/>
  <c r="AM1468" i="8"/>
  <c r="AS1468" i="8" s="1"/>
  <c r="AG1468" i="8"/>
  <c r="AD1468" i="8"/>
  <c r="AJ1468" i="8" s="1"/>
  <c r="X1468" i="8"/>
  <c r="U1468" i="8"/>
  <c r="P1468" i="8"/>
  <c r="M1468" i="8"/>
  <c r="J1468" i="8"/>
  <c r="G1468" i="8"/>
  <c r="D1468" i="8"/>
  <c r="CK1467" i="8"/>
  <c r="CH1467" i="8"/>
  <c r="CE1467" i="8"/>
  <c r="CB1467" i="8"/>
  <c r="BY1467" i="8"/>
  <c r="BU1467" i="8"/>
  <c r="BV1467" i="8" s="1"/>
  <c r="BQ1467" i="8"/>
  <c r="BN1467" i="8"/>
  <c r="BK1467" i="8"/>
  <c r="BR1467" i="8" s="1"/>
  <c r="BE1467" i="8"/>
  <c r="BB1467" i="8"/>
  <c r="AY1467" i="8"/>
  <c r="AV1467" i="8"/>
  <c r="BH1467" i="8" s="1"/>
  <c r="AP1467" i="8"/>
  <c r="AM1467" i="8"/>
  <c r="AS1467" i="8" s="1"/>
  <c r="AG1467" i="8"/>
  <c r="AD1467" i="8"/>
  <c r="AJ1467" i="8" s="1"/>
  <c r="X1467" i="8"/>
  <c r="U1467" i="8"/>
  <c r="P1467" i="8"/>
  <c r="M1467" i="8"/>
  <c r="J1467" i="8"/>
  <c r="G1467" i="8"/>
  <c r="D1467" i="8"/>
  <c r="CK1466" i="8"/>
  <c r="CH1466" i="8"/>
  <c r="CE1466" i="8"/>
  <c r="CB1466" i="8"/>
  <c r="BY1466" i="8"/>
  <c r="BU1466" i="8"/>
  <c r="BV1466" i="8" s="1"/>
  <c r="BQ1466" i="8"/>
  <c r="BN1466" i="8"/>
  <c r="BK1466" i="8"/>
  <c r="BR1466" i="8" s="1"/>
  <c r="BE1466" i="8"/>
  <c r="BB1466" i="8"/>
  <c r="AY1466" i="8"/>
  <c r="AV1466" i="8"/>
  <c r="BH1466" i="8" s="1"/>
  <c r="AP1466" i="8"/>
  <c r="AM1466" i="8"/>
  <c r="AS1466" i="8" s="1"/>
  <c r="AG1466" i="8"/>
  <c r="AD1466" i="8"/>
  <c r="AJ1466" i="8" s="1"/>
  <c r="X1466" i="8"/>
  <c r="U1466" i="8"/>
  <c r="P1466" i="8"/>
  <c r="M1466" i="8"/>
  <c r="J1466" i="8"/>
  <c r="G1466" i="8"/>
  <c r="D1466" i="8"/>
  <c r="CK1465" i="8"/>
  <c r="CH1465" i="8"/>
  <c r="CE1465" i="8"/>
  <c r="CB1465" i="8"/>
  <c r="BY1465" i="8"/>
  <c r="BU1465" i="8"/>
  <c r="BV1465" i="8" s="1"/>
  <c r="BQ1465" i="8"/>
  <c r="BN1465" i="8"/>
  <c r="BK1465" i="8"/>
  <c r="BR1465" i="8" s="1"/>
  <c r="BE1465" i="8"/>
  <c r="BB1465" i="8"/>
  <c r="AY1465" i="8"/>
  <c r="AV1465" i="8"/>
  <c r="BH1465" i="8" s="1"/>
  <c r="AP1465" i="8"/>
  <c r="AM1465" i="8"/>
  <c r="AS1465" i="8" s="1"/>
  <c r="AG1465" i="8"/>
  <c r="AD1465" i="8"/>
  <c r="AJ1465" i="8" s="1"/>
  <c r="X1465" i="8"/>
  <c r="U1465" i="8"/>
  <c r="P1465" i="8"/>
  <c r="M1465" i="8"/>
  <c r="J1465" i="8"/>
  <c r="G1465" i="8"/>
  <c r="D1465" i="8"/>
  <c r="CK1464" i="8"/>
  <c r="CH1464" i="8"/>
  <c r="CE1464" i="8"/>
  <c r="CB1464" i="8"/>
  <c r="BY1464" i="8"/>
  <c r="BU1464" i="8"/>
  <c r="BV1464" i="8" s="1"/>
  <c r="BQ1464" i="8"/>
  <c r="BN1464" i="8"/>
  <c r="BK1464" i="8"/>
  <c r="BR1464" i="8" s="1"/>
  <c r="BE1464" i="8"/>
  <c r="BB1464" i="8"/>
  <c r="AY1464" i="8"/>
  <c r="AV1464" i="8"/>
  <c r="BH1464" i="8" s="1"/>
  <c r="AP1464" i="8"/>
  <c r="AM1464" i="8"/>
  <c r="AS1464" i="8" s="1"/>
  <c r="AG1464" i="8"/>
  <c r="AD1464" i="8"/>
  <c r="AJ1464" i="8" s="1"/>
  <c r="X1464" i="8"/>
  <c r="U1464" i="8"/>
  <c r="P1464" i="8"/>
  <c r="M1464" i="8"/>
  <c r="J1464" i="8"/>
  <c r="G1464" i="8"/>
  <c r="D1464" i="8"/>
  <c r="CK1463" i="8"/>
  <c r="CH1463" i="8"/>
  <c r="CE1463" i="8"/>
  <c r="CB1463" i="8"/>
  <c r="BY1463" i="8"/>
  <c r="BU1463" i="8"/>
  <c r="BV1463" i="8" s="1"/>
  <c r="BQ1463" i="8"/>
  <c r="BN1463" i="8"/>
  <c r="BK1463" i="8"/>
  <c r="BR1463" i="8" s="1"/>
  <c r="BE1463" i="8"/>
  <c r="BB1463" i="8"/>
  <c r="AY1463" i="8"/>
  <c r="AV1463" i="8"/>
  <c r="BH1463" i="8" s="1"/>
  <c r="AP1463" i="8"/>
  <c r="AM1463" i="8"/>
  <c r="AS1463" i="8" s="1"/>
  <c r="AG1463" i="8"/>
  <c r="AD1463" i="8"/>
  <c r="AJ1463" i="8" s="1"/>
  <c r="X1463" i="8"/>
  <c r="U1463" i="8"/>
  <c r="P1463" i="8"/>
  <c r="M1463" i="8"/>
  <c r="J1463" i="8"/>
  <c r="G1463" i="8"/>
  <c r="D1463" i="8"/>
  <c r="CK1462" i="8"/>
  <c r="CH1462" i="8"/>
  <c r="CE1462" i="8"/>
  <c r="CB1462" i="8"/>
  <c r="BY1462" i="8"/>
  <c r="BU1462" i="8"/>
  <c r="BV1462" i="8" s="1"/>
  <c r="BQ1462" i="8"/>
  <c r="BN1462" i="8"/>
  <c r="BK1462" i="8"/>
  <c r="BR1462" i="8" s="1"/>
  <c r="BE1462" i="8"/>
  <c r="BB1462" i="8"/>
  <c r="AY1462" i="8"/>
  <c r="AV1462" i="8"/>
  <c r="BH1462" i="8" s="1"/>
  <c r="AP1462" i="8"/>
  <c r="AM1462" i="8"/>
  <c r="AS1462" i="8" s="1"/>
  <c r="AG1462" i="8"/>
  <c r="AD1462" i="8"/>
  <c r="AJ1462" i="8" s="1"/>
  <c r="X1462" i="8"/>
  <c r="U1462" i="8"/>
  <c r="P1462" i="8"/>
  <c r="M1462" i="8"/>
  <c r="J1462" i="8"/>
  <c r="G1462" i="8"/>
  <c r="D1462" i="8"/>
  <c r="CK1461" i="8"/>
  <c r="CH1461" i="8"/>
  <c r="CE1461" i="8"/>
  <c r="CB1461" i="8"/>
  <c r="BY1461" i="8"/>
  <c r="BU1461" i="8"/>
  <c r="BV1461" i="8" s="1"/>
  <c r="BQ1461" i="8"/>
  <c r="BN1461" i="8"/>
  <c r="BK1461" i="8"/>
  <c r="BR1461" i="8" s="1"/>
  <c r="BE1461" i="8"/>
  <c r="BB1461" i="8"/>
  <c r="AY1461" i="8"/>
  <c r="AV1461" i="8"/>
  <c r="BH1461" i="8" s="1"/>
  <c r="AP1461" i="8"/>
  <c r="AM1461" i="8"/>
  <c r="AS1461" i="8" s="1"/>
  <c r="AG1461" i="8"/>
  <c r="AD1461" i="8"/>
  <c r="AJ1461" i="8" s="1"/>
  <c r="X1461" i="8"/>
  <c r="U1461" i="8"/>
  <c r="P1461" i="8"/>
  <c r="M1461" i="8"/>
  <c r="J1461" i="8"/>
  <c r="G1461" i="8"/>
  <c r="D1461" i="8"/>
  <c r="CK1460" i="8"/>
  <c r="CH1460" i="8"/>
  <c r="CE1460" i="8"/>
  <c r="CB1460" i="8"/>
  <c r="BY1460" i="8"/>
  <c r="BU1460" i="8"/>
  <c r="BV1460" i="8" s="1"/>
  <c r="BQ1460" i="8"/>
  <c r="BN1460" i="8"/>
  <c r="BK1460" i="8"/>
  <c r="BR1460" i="8" s="1"/>
  <c r="BE1460" i="8"/>
  <c r="BB1460" i="8"/>
  <c r="AY1460" i="8"/>
  <c r="AV1460" i="8"/>
  <c r="BH1460" i="8" s="1"/>
  <c r="AP1460" i="8"/>
  <c r="AM1460" i="8"/>
  <c r="AS1460" i="8" s="1"/>
  <c r="AG1460" i="8"/>
  <c r="AD1460" i="8"/>
  <c r="AJ1460" i="8" s="1"/>
  <c r="X1460" i="8"/>
  <c r="U1460" i="8"/>
  <c r="P1460" i="8"/>
  <c r="M1460" i="8"/>
  <c r="J1460" i="8"/>
  <c r="G1460" i="8"/>
  <c r="D1460" i="8"/>
  <c r="CK1459" i="8"/>
  <c r="CH1459" i="8"/>
  <c r="CE1459" i="8"/>
  <c r="CB1459" i="8"/>
  <c r="BY1459" i="8"/>
  <c r="BU1459" i="8"/>
  <c r="BV1459" i="8" s="1"/>
  <c r="BQ1459" i="8"/>
  <c r="BN1459" i="8"/>
  <c r="BK1459" i="8"/>
  <c r="BR1459" i="8" s="1"/>
  <c r="BE1459" i="8"/>
  <c r="BB1459" i="8"/>
  <c r="AY1459" i="8"/>
  <c r="AV1459" i="8"/>
  <c r="BH1459" i="8" s="1"/>
  <c r="AP1459" i="8"/>
  <c r="AM1459" i="8"/>
  <c r="AS1459" i="8" s="1"/>
  <c r="AG1459" i="8"/>
  <c r="AD1459" i="8"/>
  <c r="AJ1459" i="8" s="1"/>
  <c r="X1459" i="8"/>
  <c r="U1459" i="8"/>
  <c r="P1459" i="8"/>
  <c r="M1459" i="8"/>
  <c r="J1459" i="8"/>
  <c r="G1459" i="8"/>
  <c r="D1459" i="8"/>
  <c r="CK1458" i="8"/>
  <c r="CH1458" i="8"/>
  <c r="CE1458" i="8"/>
  <c r="CB1458" i="8"/>
  <c r="BY1458" i="8"/>
  <c r="BU1458" i="8"/>
  <c r="BV1458" i="8" s="1"/>
  <c r="BQ1458" i="8"/>
  <c r="BN1458" i="8"/>
  <c r="BK1458" i="8"/>
  <c r="BR1458" i="8" s="1"/>
  <c r="BE1458" i="8"/>
  <c r="BB1458" i="8"/>
  <c r="AY1458" i="8"/>
  <c r="AV1458" i="8"/>
  <c r="BH1458" i="8" s="1"/>
  <c r="AP1458" i="8"/>
  <c r="AM1458" i="8"/>
  <c r="AS1458" i="8" s="1"/>
  <c r="AG1458" i="8"/>
  <c r="AD1458" i="8"/>
  <c r="AJ1458" i="8" s="1"/>
  <c r="X1458" i="8"/>
  <c r="U1458" i="8"/>
  <c r="P1458" i="8"/>
  <c r="M1458" i="8"/>
  <c r="J1458" i="8"/>
  <c r="G1458" i="8"/>
  <c r="D1458" i="8"/>
  <c r="CK1457" i="8"/>
  <c r="CH1457" i="8"/>
  <c r="CE1457" i="8"/>
  <c r="CB1457" i="8"/>
  <c r="BY1457" i="8"/>
  <c r="BU1457" i="8"/>
  <c r="BV1457" i="8" s="1"/>
  <c r="BQ1457" i="8"/>
  <c r="BN1457" i="8"/>
  <c r="BK1457" i="8"/>
  <c r="BR1457" i="8" s="1"/>
  <c r="BE1457" i="8"/>
  <c r="BB1457" i="8"/>
  <c r="AY1457" i="8"/>
  <c r="AV1457" i="8"/>
  <c r="BH1457" i="8" s="1"/>
  <c r="AP1457" i="8"/>
  <c r="AM1457" i="8"/>
  <c r="AS1457" i="8" s="1"/>
  <c r="AG1457" i="8"/>
  <c r="AD1457" i="8"/>
  <c r="AJ1457" i="8" s="1"/>
  <c r="X1457" i="8"/>
  <c r="U1457" i="8"/>
  <c r="P1457" i="8"/>
  <c r="M1457" i="8"/>
  <c r="J1457" i="8"/>
  <c r="G1457" i="8"/>
  <c r="D1457" i="8"/>
  <c r="CK1456" i="8"/>
  <c r="CH1456" i="8"/>
  <c r="CE1456" i="8"/>
  <c r="CB1456" i="8"/>
  <c r="BY1456" i="8"/>
  <c r="BU1456" i="8"/>
  <c r="BV1456" i="8" s="1"/>
  <c r="BQ1456" i="8"/>
  <c r="BN1456" i="8"/>
  <c r="BK1456" i="8"/>
  <c r="BR1456" i="8" s="1"/>
  <c r="BE1456" i="8"/>
  <c r="BB1456" i="8"/>
  <c r="AY1456" i="8"/>
  <c r="AV1456" i="8"/>
  <c r="BH1456" i="8" s="1"/>
  <c r="AP1456" i="8"/>
  <c r="AM1456" i="8"/>
  <c r="AS1456" i="8" s="1"/>
  <c r="AG1456" i="8"/>
  <c r="AD1456" i="8"/>
  <c r="AJ1456" i="8" s="1"/>
  <c r="X1456" i="8"/>
  <c r="U1456" i="8"/>
  <c r="P1456" i="8"/>
  <c r="M1456" i="8"/>
  <c r="J1456" i="8"/>
  <c r="G1456" i="8"/>
  <c r="D1456" i="8"/>
  <c r="CK1455" i="8"/>
  <c r="CH1455" i="8"/>
  <c r="CE1455" i="8"/>
  <c r="CB1455" i="8"/>
  <c r="BY1455" i="8"/>
  <c r="BU1455" i="8"/>
  <c r="BV1455" i="8" s="1"/>
  <c r="BQ1455" i="8"/>
  <c r="BN1455" i="8"/>
  <c r="BK1455" i="8"/>
  <c r="BR1455" i="8" s="1"/>
  <c r="BE1455" i="8"/>
  <c r="BB1455" i="8"/>
  <c r="AY1455" i="8"/>
  <c r="AV1455" i="8"/>
  <c r="BH1455" i="8" s="1"/>
  <c r="AP1455" i="8"/>
  <c r="AM1455" i="8"/>
  <c r="AS1455" i="8" s="1"/>
  <c r="AG1455" i="8"/>
  <c r="AD1455" i="8"/>
  <c r="AJ1455" i="8" s="1"/>
  <c r="X1455" i="8"/>
  <c r="U1455" i="8"/>
  <c r="P1455" i="8"/>
  <c r="M1455" i="8"/>
  <c r="J1455" i="8"/>
  <c r="G1455" i="8"/>
  <c r="D1455" i="8"/>
  <c r="CK1454" i="8"/>
  <c r="CH1454" i="8"/>
  <c r="CE1454" i="8"/>
  <c r="CB1454" i="8"/>
  <c r="BY1454" i="8"/>
  <c r="BU1454" i="8"/>
  <c r="BV1454" i="8" s="1"/>
  <c r="BQ1454" i="8"/>
  <c r="BN1454" i="8"/>
  <c r="BK1454" i="8"/>
  <c r="BR1454" i="8" s="1"/>
  <c r="BE1454" i="8"/>
  <c r="BB1454" i="8"/>
  <c r="AY1454" i="8"/>
  <c r="AV1454" i="8"/>
  <c r="BH1454" i="8" s="1"/>
  <c r="AP1454" i="8"/>
  <c r="AM1454" i="8"/>
  <c r="AS1454" i="8" s="1"/>
  <c r="AG1454" i="8"/>
  <c r="AD1454" i="8"/>
  <c r="AJ1454" i="8" s="1"/>
  <c r="X1454" i="8"/>
  <c r="U1454" i="8"/>
  <c r="P1454" i="8"/>
  <c r="M1454" i="8"/>
  <c r="J1454" i="8"/>
  <c r="G1454" i="8"/>
  <c r="D1454" i="8"/>
  <c r="CK1453" i="8"/>
  <c r="CH1453" i="8"/>
  <c r="CE1453" i="8"/>
  <c r="CB1453" i="8"/>
  <c r="BY1453" i="8"/>
  <c r="BU1453" i="8"/>
  <c r="BV1453" i="8" s="1"/>
  <c r="BQ1453" i="8"/>
  <c r="BN1453" i="8"/>
  <c r="BK1453" i="8"/>
  <c r="BR1453" i="8" s="1"/>
  <c r="BE1453" i="8"/>
  <c r="BB1453" i="8"/>
  <c r="AY1453" i="8"/>
  <c r="AV1453" i="8"/>
  <c r="BH1453" i="8" s="1"/>
  <c r="AP1453" i="8"/>
  <c r="AM1453" i="8"/>
  <c r="AS1453" i="8" s="1"/>
  <c r="AG1453" i="8"/>
  <c r="AD1453" i="8"/>
  <c r="AJ1453" i="8" s="1"/>
  <c r="X1453" i="8"/>
  <c r="U1453" i="8"/>
  <c r="P1453" i="8"/>
  <c r="M1453" i="8"/>
  <c r="J1453" i="8"/>
  <c r="G1453" i="8"/>
  <c r="D1453" i="8"/>
  <c r="CK1452" i="8"/>
  <c r="CH1452" i="8"/>
  <c r="CE1452" i="8"/>
  <c r="CB1452" i="8"/>
  <c r="BY1452" i="8"/>
  <c r="BU1452" i="8"/>
  <c r="BV1452" i="8" s="1"/>
  <c r="BQ1452" i="8"/>
  <c r="BN1452" i="8"/>
  <c r="BK1452" i="8"/>
  <c r="BR1452" i="8" s="1"/>
  <c r="BE1452" i="8"/>
  <c r="BB1452" i="8"/>
  <c r="AY1452" i="8"/>
  <c r="AV1452" i="8"/>
  <c r="BH1452" i="8" s="1"/>
  <c r="AP1452" i="8"/>
  <c r="AM1452" i="8"/>
  <c r="AS1452" i="8" s="1"/>
  <c r="AG1452" i="8"/>
  <c r="AD1452" i="8"/>
  <c r="AJ1452" i="8" s="1"/>
  <c r="X1452" i="8"/>
  <c r="U1452" i="8"/>
  <c r="P1452" i="8"/>
  <c r="M1452" i="8"/>
  <c r="J1452" i="8"/>
  <c r="G1452" i="8"/>
  <c r="D1452" i="8"/>
  <c r="CK1451" i="8"/>
  <c r="CH1451" i="8"/>
  <c r="CE1451" i="8"/>
  <c r="CB1451" i="8"/>
  <c r="BY1451" i="8"/>
  <c r="BU1451" i="8"/>
  <c r="BV1451" i="8" s="1"/>
  <c r="BQ1451" i="8"/>
  <c r="BN1451" i="8"/>
  <c r="BK1451" i="8"/>
  <c r="BR1451" i="8" s="1"/>
  <c r="BE1451" i="8"/>
  <c r="BB1451" i="8"/>
  <c r="AY1451" i="8"/>
  <c r="AV1451" i="8"/>
  <c r="BH1451" i="8" s="1"/>
  <c r="AP1451" i="8"/>
  <c r="AM1451" i="8"/>
  <c r="AS1451" i="8" s="1"/>
  <c r="AG1451" i="8"/>
  <c r="AD1451" i="8"/>
  <c r="AJ1451" i="8" s="1"/>
  <c r="X1451" i="8"/>
  <c r="U1451" i="8"/>
  <c r="P1451" i="8"/>
  <c r="M1451" i="8"/>
  <c r="J1451" i="8"/>
  <c r="G1451" i="8"/>
  <c r="D1451" i="8"/>
  <c r="CK1450" i="8"/>
  <c r="CH1450" i="8"/>
  <c r="CE1450" i="8"/>
  <c r="CB1450" i="8"/>
  <c r="BY1450" i="8"/>
  <c r="BU1450" i="8"/>
  <c r="BV1450" i="8" s="1"/>
  <c r="BQ1450" i="8"/>
  <c r="BN1450" i="8"/>
  <c r="BK1450" i="8"/>
  <c r="BR1450" i="8" s="1"/>
  <c r="BE1450" i="8"/>
  <c r="BB1450" i="8"/>
  <c r="AY1450" i="8"/>
  <c r="AV1450" i="8"/>
  <c r="BH1450" i="8" s="1"/>
  <c r="AP1450" i="8"/>
  <c r="AM1450" i="8"/>
  <c r="AS1450" i="8" s="1"/>
  <c r="AG1450" i="8"/>
  <c r="AD1450" i="8"/>
  <c r="AJ1450" i="8" s="1"/>
  <c r="X1450" i="8"/>
  <c r="U1450" i="8"/>
  <c r="P1450" i="8"/>
  <c r="M1450" i="8"/>
  <c r="J1450" i="8"/>
  <c r="G1450" i="8"/>
  <c r="D1450" i="8"/>
  <c r="CK1449" i="8"/>
  <c r="CH1449" i="8"/>
  <c r="CE1449" i="8"/>
  <c r="CB1449" i="8"/>
  <c r="BY1449" i="8"/>
  <c r="BU1449" i="8"/>
  <c r="BV1449" i="8" s="1"/>
  <c r="BQ1449" i="8"/>
  <c r="BN1449" i="8"/>
  <c r="BK1449" i="8"/>
  <c r="BR1449" i="8" s="1"/>
  <c r="BE1449" i="8"/>
  <c r="BB1449" i="8"/>
  <c r="AY1449" i="8"/>
  <c r="AV1449" i="8"/>
  <c r="BH1449" i="8" s="1"/>
  <c r="AP1449" i="8"/>
  <c r="AM1449" i="8"/>
  <c r="AS1449" i="8" s="1"/>
  <c r="AG1449" i="8"/>
  <c r="AD1449" i="8"/>
  <c r="AJ1449" i="8" s="1"/>
  <c r="X1449" i="8"/>
  <c r="U1449" i="8"/>
  <c r="P1449" i="8"/>
  <c r="M1449" i="8"/>
  <c r="J1449" i="8"/>
  <c r="G1449" i="8"/>
  <c r="D1449" i="8"/>
  <c r="CK1448" i="8"/>
  <c r="CH1448" i="8"/>
  <c r="CE1448" i="8"/>
  <c r="CB1448" i="8"/>
  <c r="BY1448" i="8"/>
  <c r="BU1448" i="8"/>
  <c r="BV1448" i="8" s="1"/>
  <c r="BQ1448" i="8"/>
  <c r="BN1448" i="8"/>
  <c r="BK1448" i="8"/>
  <c r="BR1448" i="8" s="1"/>
  <c r="BE1448" i="8"/>
  <c r="BB1448" i="8"/>
  <c r="AY1448" i="8"/>
  <c r="AV1448" i="8"/>
  <c r="BH1448" i="8" s="1"/>
  <c r="AP1448" i="8"/>
  <c r="AM1448" i="8"/>
  <c r="AS1448" i="8" s="1"/>
  <c r="AG1448" i="8"/>
  <c r="AD1448" i="8"/>
  <c r="AJ1448" i="8" s="1"/>
  <c r="X1448" i="8"/>
  <c r="U1448" i="8"/>
  <c r="P1448" i="8"/>
  <c r="M1448" i="8"/>
  <c r="J1448" i="8"/>
  <c r="G1448" i="8"/>
  <c r="D1448" i="8"/>
  <c r="CK1447" i="8"/>
  <c r="CH1447" i="8"/>
  <c r="CE1447" i="8"/>
  <c r="CB1447" i="8"/>
  <c r="BY1447" i="8"/>
  <c r="BU1447" i="8"/>
  <c r="BV1447" i="8" s="1"/>
  <c r="BQ1447" i="8"/>
  <c r="BN1447" i="8"/>
  <c r="BK1447" i="8"/>
  <c r="BR1447" i="8" s="1"/>
  <c r="BE1447" i="8"/>
  <c r="BB1447" i="8"/>
  <c r="AY1447" i="8"/>
  <c r="AV1447" i="8"/>
  <c r="BH1447" i="8" s="1"/>
  <c r="AP1447" i="8"/>
  <c r="AM1447" i="8"/>
  <c r="AS1447" i="8" s="1"/>
  <c r="AG1447" i="8"/>
  <c r="AD1447" i="8"/>
  <c r="AJ1447" i="8" s="1"/>
  <c r="X1447" i="8"/>
  <c r="U1447" i="8"/>
  <c r="P1447" i="8"/>
  <c r="M1447" i="8"/>
  <c r="J1447" i="8"/>
  <c r="G1447" i="8"/>
  <c r="D1447" i="8"/>
  <c r="CK1446" i="8"/>
  <c r="CH1446" i="8"/>
  <c r="CE1446" i="8"/>
  <c r="CB1446" i="8"/>
  <c r="BY1446" i="8"/>
  <c r="BU1446" i="8"/>
  <c r="BV1446" i="8" s="1"/>
  <c r="BQ1446" i="8"/>
  <c r="BN1446" i="8"/>
  <c r="BK1446" i="8"/>
  <c r="BR1446" i="8" s="1"/>
  <c r="BE1446" i="8"/>
  <c r="BB1446" i="8"/>
  <c r="AY1446" i="8"/>
  <c r="AV1446" i="8"/>
  <c r="BH1446" i="8" s="1"/>
  <c r="AP1446" i="8"/>
  <c r="AM1446" i="8"/>
  <c r="AS1446" i="8" s="1"/>
  <c r="AG1446" i="8"/>
  <c r="AD1446" i="8"/>
  <c r="AJ1446" i="8" s="1"/>
  <c r="X1446" i="8"/>
  <c r="U1446" i="8"/>
  <c r="P1446" i="8"/>
  <c r="M1446" i="8"/>
  <c r="J1446" i="8"/>
  <c r="G1446" i="8"/>
  <c r="D1446" i="8"/>
  <c r="CK1445" i="8"/>
  <c r="CH1445" i="8"/>
  <c r="CE1445" i="8"/>
  <c r="CB1445" i="8"/>
  <c r="BY1445" i="8"/>
  <c r="BU1445" i="8"/>
  <c r="BV1445" i="8" s="1"/>
  <c r="BQ1445" i="8"/>
  <c r="BN1445" i="8"/>
  <c r="BK1445" i="8"/>
  <c r="BR1445" i="8" s="1"/>
  <c r="BE1445" i="8"/>
  <c r="BB1445" i="8"/>
  <c r="AY1445" i="8"/>
  <c r="AV1445" i="8"/>
  <c r="BH1445" i="8" s="1"/>
  <c r="AP1445" i="8"/>
  <c r="AM1445" i="8"/>
  <c r="AS1445" i="8" s="1"/>
  <c r="AG1445" i="8"/>
  <c r="AD1445" i="8"/>
  <c r="AJ1445" i="8" s="1"/>
  <c r="X1445" i="8"/>
  <c r="U1445" i="8"/>
  <c r="P1445" i="8"/>
  <c r="M1445" i="8"/>
  <c r="J1445" i="8"/>
  <c r="G1445" i="8"/>
  <c r="D1445" i="8"/>
  <c r="CK1444" i="8"/>
  <c r="CH1444" i="8"/>
  <c r="CE1444" i="8"/>
  <c r="CB1444" i="8"/>
  <c r="BY1444" i="8"/>
  <c r="BU1444" i="8"/>
  <c r="BV1444" i="8" s="1"/>
  <c r="BQ1444" i="8"/>
  <c r="BN1444" i="8"/>
  <c r="BK1444" i="8"/>
  <c r="BR1444" i="8" s="1"/>
  <c r="BE1444" i="8"/>
  <c r="BB1444" i="8"/>
  <c r="AY1444" i="8"/>
  <c r="AV1444" i="8"/>
  <c r="BH1444" i="8" s="1"/>
  <c r="AP1444" i="8"/>
  <c r="AM1444" i="8"/>
  <c r="AS1444" i="8" s="1"/>
  <c r="AG1444" i="8"/>
  <c r="AD1444" i="8"/>
  <c r="AJ1444" i="8" s="1"/>
  <c r="X1444" i="8"/>
  <c r="U1444" i="8"/>
  <c r="P1444" i="8"/>
  <c r="M1444" i="8"/>
  <c r="J1444" i="8"/>
  <c r="G1444" i="8"/>
  <c r="D1444" i="8"/>
  <c r="CK1443" i="8"/>
  <c r="CH1443" i="8"/>
  <c r="CE1443" i="8"/>
  <c r="CB1443" i="8"/>
  <c r="BY1443" i="8"/>
  <c r="BU1443" i="8"/>
  <c r="BV1443" i="8" s="1"/>
  <c r="BQ1443" i="8"/>
  <c r="BN1443" i="8"/>
  <c r="BK1443" i="8"/>
  <c r="BR1443" i="8" s="1"/>
  <c r="BE1443" i="8"/>
  <c r="BB1443" i="8"/>
  <c r="AY1443" i="8"/>
  <c r="AV1443" i="8"/>
  <c r="BH1443" i="8" s="1"/>
  <c r="AP1443" i="8"/>
  <c r="AM1443" i="8"/>
  <c r="AS1443" i="8" s="1"/>
  <c r="AG1443" i="8"/>
  <c r="AD1443" i="8"/>
  <c r="AJ1443" i="8" s="1"/>
  <c r="X1443" i="8"/>
  <c r="U1443" i="8"/>
  <c r="P1443" i="8"/>
  <c r="M1443" i="8"/>
  <c r="J1443" i="8"/>
  <c r="G1443" i="8"/>
  <c r="D1443" i="8"/>
  <c r="CK1442" i="8"/>
  <c r="CH1442" i="8"/>
  <c r="CE1442" i="8"/>
  <c r="CB1442" i="8"/>
  <c r="BY1442" i="8"/>
  <c r="BU1442" i="8"/>
  <c r="BV1442" i="8" s="1"/>
  <c r="BQ1442" i="8"/>
  <c r="BN1442" i="8"/>
  <c r="BK1442" i="8"/>
  <c r="BR1442" i="8" s="1"/>
  <c r="BE1442" i="8"/>
  <c r="BB1442" i="8"/>
  <c r="AY1442" i="8"/>
  <c r="AV1442" i="8"/>
  <c r="BH1442" i="8" s="1"/>
  <c r="AP1442" i="8"/>
  <c r="AM1442" i="8"/>
  <c r="AS1442" i="8" s="1"/>
  <c r="AG1442" i="8"/>
  <c r="AD1442" i="8"/>
  <c r="AJ1442" i="8" s="1"/>
  <c r="X1442" i="8"/>
  <c r="U1442" i="8"/>
  <c r="P1442" i="8"/>
  <c r="M1442" i="8"/>
  <c r="J1442" i="8"/>
  <c r="G1442" i="8"/>
  <c r="D1442" i="8"/>
  <c r="CK1441" i="8"/>
  <c r="CH1441" i="8"/>
  <c r="CE1441" i="8"/>
  <c r="CB1441" i="8"/>
  <c r="BY1441" i="8"/>
  <c r="BU1441" i="8"/>
  <c r="BV1441" i="8" s="1"/>
  <c r="BQ1441" i="8"/>
  <c r="BN1441" i="8"/>
  <c r="BK1441" i="8"/>
  <c r="BR1441" i="8" s="1"/>
  <c r="BE1441" i="8"/>
  <c r="BB1441" i="8"/>
  <c r="AY1441" i="8"/>
  <c r="AV1441" i="8"/>
  <c r="BH1441" i="8" s="1"/>
  <c r="AP1441" i="8"/>
  <c r="AM1441" i="8"/>
  <c r="AS1441" i="8" s="1"/>
  <c r="AG1441" i="8"/>
  <c r="AD1441" i="8"/>
  <c r="AJ1441" i="8" s="1"/>
  <c r="X1441" i="8"/>
  <c r="U1441" i="8"/>
  <c r="P1441" i="8"/>
  <c r="M1441" i="8"/>
  <c r="J1441" i="8"/>
  <c r="G1441" i="8"/>
  <c r="D1441" i="8"/>
  <c r="CK1440" i="8"/>
  <c r="CH1440" i="8"/>
  <c r="CE1440" i="8"/>
  <c r="CB1440" i="8"/>
  <c r="BY1440" i="8"/>
  <c r="BU1440" i="8"/>
  <c r="BV1440" i="8" s="1"/>
  <c r="BQ1440" i="8"/>
  <c r="BN1440" i="8"/>
  <c r="BK1440" i="8"/>
  <c r="BR1440" i="8" s="1"/>
  <c r="BE1440" i="8"/>
  <c r="BB1440" i="8"/>
  <c r="AY1440" i="8"/>
  <c r="AV1440" i="8"/>
  <c r="BH1440" i="8" s="1"/>
  <c r="AP1440" i="8"/>
  <c r="AM1440" i="8"/>
  <c r="AS1440" i="8" s="1"/>
  <c r="AG1440" i="8"/>
  <c r="AD1440" i="8"/>
  <c r="AJ1440" i="8" s="1"/>
  <c r="X1440" i="8"/>
  <c r="U1440" i="8"/>
  <c r="P1440" i="8"/>
  <c r="M1440" i="8"/>
  <c r="J1440" i="8"/>
  <c r="G1440" i="8"/>
  <c r="D1440" i="8"/>
  <c r="CK1439" i="8"/>
  <c r="CH1439" i="8"/>
  <c r="CE1439" i="8"/>
  <c r="CB1439" i="8"/>
  <c r="BY1439" i="8"/>
  <c r="BU1439" i="8"/>
  <c r="BV1439" i="8" s="1"/>
  <c r="BQ1439" i="8"/>
  <c r="BN1439" i="8"/>
  <c r="BK1439" i="8"/>
  <c r="BR1439" i="8" s="1"/>
  <c r="BE1439" i="8"/>
  <c r="BB1439" i="8"/>
  <c r="AY1439" i="8"/>
  <c r="AV1439" i="8"/>
  <c r="BH1439" i="8" s="1"/>
  <c r="AP1439" i="8"/>
  <c r="AM1439" i="8"/>
  <c r="AS1439" i="8" s="1"/>
  <c r="AG1439" i="8"/>
  <c r="AD1439" i="8"/>
  <c r="AJ1439" i="8" s="1"/>
  <c r="X1439" i="8"/>
  <c r="U1439" i="8"/>
  <c r="P1439" i="8"/>
  <c r="M1439" i="8"/>
  <c r="J1439" i="8"/>
  <c r="G1439" i="8"/>
  <c r="D1439" i="8"/>
  <c r="CK1438" i="8"/>
  <c r="CH1438" i="8"/>
  <c r="CE1438" i="8"/>
  <c r="CB1438" i="8"/>
  <c r="BY1438" i="8"/>
  <c r="BU1438" i="8"/>
  <c r="BV1438" i="8" s="1"/>
  <c r="BQ1438" i="8"/>
  <c r="BN1438" i="8"/>
  <c r="BK1438" i="8"/>
  <c r="BR1438" i="8" s="1"/>
  <c r="BE1438" i="8"/>
  <c r="BB1438" i="8"/>
  <c r="AY1438" i="8"/>
  <c r="AV1438" i="8"/>
  <c r="BH1438" i="8" s="1"/>
  <c r="AP1438" i="8"/>
  <c r="AM1438" i="8"/>
  <c r="AS1438" i="8" s="1"/>
  <c r="AG1438" i="8"/>
  <c r="AD1438" i="8"/>
  <c r="AJ1438" i="8" s="1"/>
  <c r="X1438" i="8"/>
  <c r="U1438" i="8"/>
  <c r="P1438" i="8"/>
  <c r="M1438" i="8"/>
  <c r="J1438" i="8"/>
  <c r="G1438" i="8"/>
  <c r="D1438" i="8"/>
  <c r="CK1437" i="8"/>
  <c r="CH1437" i="8"/>
  <c r="CE1437" i="8"/>
  <c r="CB1437" i="8"/>
  <c r="BY1437" i="8"/>
  <c r="BU1437" i="8"/>
  <c r="BV1437" i="8" s="1"/>
  <c r="BQ1437" i="8"/>
  <c r="BN1437" i="8"/>
  <c r="BK1437" i="8"/>
  <c r="BR1437" i="8" s="1"/>
  <c r="BE1437" i="8"/>
  <c r="BB1437" i="8"/>
  <c r="AY1437" i="8"/>
  <c r="AV1437" i="8"/>
  <c r="BH1437" i="8" s="1"/>
  <c r="AP1437" i="8"/>
  <c r="AM1437" i="8"/>
  <c r="AS1437" i="8" s="1"/>
  <c r="AG1437" i="8"/>
  <c r="AD1437" i="8"/>
  <c r="AJ1437" i="8" s="1"/>
  <c r="X1437" i="8"/>
  <c r="U1437" i="8"/>
  <c r="P1437" i="8"/>
  <c r="M1437" i="8"/>
  <c r="J1437" i="8"/>
  <c r="G1437" i="8"/>
  <c r="D1437" i="8"/>
  <c r="CK1436" i="8"/>
  <c r="CH1436" i="8"/>
  <c r="CE1436" i="8"/>
  <c r="CB1436" i="8"/>
  <c r="BY1436" i="8"/>
  <c r="BU1436" i="8"/>
  <c r="BV1436" i="8" s="1"/>
  <c r="BQ1436" i="8"/>
  <c r="BN1436" i="8"/>
  <c r="BK1436" i="8"/>
  <c r="BR1436" i="8" s="1"/>
  <c r="BE1436" i="8"/>
  <c r="BB1436" i="8"/>
  <c r="AY1436" i="8"/>
  <c r="AV1436" i="8"/>
  <c r="BH1436" i="8" s="1"/>
  <c r="AP1436" i="8"/>
  <c r="AM1436" i="8"/>
  <c r="AS1436" i="8" s="1"/>
  <c r="AG1436" i="8"/>
  <c r="AD1436" i="8"/>
  <c r="AJ1436" i="8" s="1"/>
  <c r="X1436" i="8"/>
  <c r="U1436" i="8"/>
  <c r="P1436" i="8"/>
  <c r="M1436" i="8"/>
  <c r="J1436" i="8"/>
  <c r="G1436" i="8"/>
  <c r="D1436" i="8"/>
  <c r="CK1435" i="8"/>
  <c r="CH1435" i="8"/>
  <c r="CE1435" i="8"/>
  <c r="CB1435" i="8"/>
  <c r="BY1435" i="8"/>
  <c r="BU1435" i="8"/>
  <c r="BV1435" i="8" s="1"/>
  <c r="BQ1435" i="8"/>
  <c r="BN1435" i="8"/>
  <c r="BK1435" i="8"/>
  <c r="BR1435" i="8" s="1"/>
  <c r="BE1435" i="8"/>
  <c r="BB1435" i="8"/>
  <c r="AY1435" i="8"/>
  <c r="AV1435" i="8"/>
  <c r="BH1435" i="8" s="1"/>
  <c r="AP1435" i="8"/>
  <c r="AM1435" i="8"/>
  <c r="AS1435" i="8" s="1"/>
  <c r="AG1435" i="8"/>
  <c r="AD1435" i="8"/>
  <c r="AJ1435" i="8" s="1"/>
  <c r="X1435" i="8"/>
  <c r="U1435" i="8"/>
  <c r="P1435" i="8"/>
  <c r="M1435" i="8"/>
  <c r="J1435" i="8"/>
  <c r="G1435" i="8"/>
  <c r="D1435" i="8"/>
  <c r="CK1434" i="8"/>
  <c r="CH1434" i="8"/>
  <c r="CE1434" i="8"/>
  <c r="CB1434" i="8"/>
  <c r="BY1434" i="8"/>
  <c r="BU1434" i="8"/>
  <c r="BV1434" i="8" s="1"/>
  <c r="BQ1434" i="8"/>
  <c r="BN1434" i="8"/>
  <c r="BK1434" i="8"/>
  <c r="BR1434" i="8" s="1"/>
  <c r="BE1434" i="8"/>
  <c r="BB1434" i="8"/>
  <c r="AY1434" i="8"/>
  <c r="AV1434" i="8"/>
  <c r="BH1434" i="8" s="1"/>
  <c r="AP1434" i="8"/>
  <c r="AM1434" i="8"/>
  <c r="AS1434" i="8" s="1"/>
  <c r="AG1434" i="8"/>
  <c r="AD1434" i="8"/>
  <c r="AJ1434" i="8" s="1"/>
  <c r="X1434" i="8"/>
  <c r="U1434" i="8"/>
  <c r="P1434" i="8"/>
  <c r="M1434" i="8"/>
  <c r="J1434" i="8"/>
  <c r="G1434" i="8"/>
  <c r="D1434" i="8"/>
  <c r="CK1433" i="8"/>
  <c r="CH1433" i="8"/>
  <c r="CE1433" i="8"/>
  <c r="CB1433" i="8"/>
  <c r="BY1433" i="8"/>
  <c r="BU1433" i="8"/>
  <c r="BV1433" i="8" s="1"/>
  <c r="BQ1433" i="8"/>
  <c r="BN1433" i="8"/>
  <c r="BK1433" i="8"/>
  <c r="BR1433" i="8" s="1"/>
  <c r="BE1433" i="8"/>
  <c r="BB1433" i="8"/>
  <c r="AY1433" i="8"/>
  <c r="AV1433" i="8"/>
  <c r="BH1433" i="8" s="1"/>
  <c r="AP1433" i="8"/>
  <c r="AM1433" i="8"/>
  <c r="AS1433" i="8" s="1"/>
  <c r="AG1433" i="8"/>
  <c r="AD1433" i="8"/>
  <c r="AJ1433" i="8" s="1"/>
  <c r="X1433" i="8"/>
  <c r="U1433" i="8"/>
  <c r="P1433" i="8"/>
  <c r="M1433" i="8"/>
  <c r="J1433" i="8"/>
  <c r="G1433" i="8"/>
  <c r="D1433" i="8"/>
  <c r="CK1432" i="8"/>
  <c r="CH1432" i="8"/>
  <c r="CE1432" i="8"/>
  <c r="CB1432" i="8"/>
  <c r="BY1432" i="8"/>
  <c r="BU1432" i="8"/>
  <c r="BV1432" i="8" s="1"/>
  <c r="BQ1432" i="8"/>
  <c r="BN1432" i="8"/>
  <c r="BK1432" i="8"/>
  <c r="BR1432" i="8" s="1"/>
  <c r="BE1432" i="8"/>
  <c r="BB1432" i="8"/>
  <c r="AY1432" i="8"/>
  <c r="AV1432" i="8"/>
  <c r="BH1432" i="8" s="1"/>
  <c r="AP1432" i="8"/>
  <c r="AM1432" i="8"/>
  <c r="AS1432" i="8" s="1"/>
  <c r="AG1432" i="8"/>
  <c r="AD1432" i="8"/>
  <c r="AJ1432" i="8" s="1"/>
  <c r="X1432" i="8"/>
  <c r="U1432" i="8"/>
  <c r="P1432" i="8"/>
  <c r="M1432" i="8"/>
  <c r="J1432" i="8"/>
  <c r="G1432" i="8"/>
  <c r="D1432" i="8"/>
  <c r="CK1431" i="8"/>
  <c r="CH1431" i="8"/>
  <c r="CE1431" i="8"/>
  <c r="CB1431" i="8"/>
  <c r="BY1431" i="8"/>
  <c r="BU1431" i="8"/>
  <c r="BV1431" i="8" s="1"/>
  <c r="BQ1431" i="8"/>
  <c r="BN1431" i="8"/>
  <c r="BK1431" i="8"/>
  <c r="BR1431" i="8" s="1"/>
  <c r="BE1431" i="8"/>
  <c r="BB1431" i="8"/>
  <c r="AY1431" i="8"/>
  <c r="AV1431" i="8"/>
  <c r="BH1431" i="8" s="1"/>
  <c r="AP1431" i="8"/>
  <c r="AM1431" i="8"/>
  <c r="AS1431" i="8" s="1"/>
  <c r="AG1431" i="8"/>
  <c r="AD1431" i="8"/>
  <c r="AJ1431" i="8" s="1"/>
  <c r="X1431" i="8"/>
  <c r="U1431" i="8"/>
  <c r="P1431" i="8"/>
  <c r="M1431" i="8"/>
  <c r="J1431" i="8"/>
  <c r="G1431" i="8"/>
  <c r="D1431" i="8"/>
  <c r="CK1430" i="8"/>
  <c r="CH1430" i="8"/>
  <c r="CE1430" i="8"/>
  <c r="CB1430" i="8"/>
  <c r="BY1430" i="8"/>
  <c r="BU1430" i="8"/>
  <c r="BV1430" i="8" s="1"/>
  <c r="BQ1430" i="8"/>
  <c r="BN1430" i="8"/>
  <c r="BK1430" i="8"/>
  <c r="BR1430" i="8" s="1"/>
  <c r="BE1430" i="8"/>
  <c r="BB1430" i="8"/>
  <c r="AY1430" i="8"/>
  <c r="AV1430" i="8"/>
  <c r="BH1430" i="8" s="1"/>
  <c r="AP1430" i="8"/>
  <c r="AM1430" i="8"/>
  <c r="AS1430" i="8" s="1"/>
  <c r="AG1430" i="8"/>
  <c r="AD1430" i="8"/>
  <c r="AJ1430" i="8" s="1"/>
  <c r="X1430" i="8"/>
  <c r="U1430" i="8"/>
  <c r="P1430" i="8"/>
  <c r="M1430" i="8"/>
  <c r="J1430" i="8"/>
  <c r="G1430" i="8"/>
  <c r="D1430" i="8"/>
  <c r="CK1429" i="8"/>
  <c r="CH1429" i="8"/>
  <c r="CE1429" i="8"/>
  <c r="CB1429" i="8"/>
  <c r="BY1429" i="8"/>
  <c r="BU1429" i="8"/>
  <c r="BV1429" i="8" s="1"/>
  <c r="BQ1429" i="8"/>
  <c r="BN1429" i="8"/>
  <c r="BK1429" i="8"/>
  <c r="BR1429" i="8" s="1"/>
  <c r="BE1429" i="8"/>
  <c r="BB1429" i="8"/>
  <c r="AY1429" i="8"/>
  <c r="AV1429" i="8"/>
  <c r="BH1429" i="8" s="1"/>
  <c r="AP1429" i="8"/>
  <c r="AM1429" i="8"/>
  <c r="AS1429" i="8" s="1"/>
  <c r="AG1429" i="8"/>
  <c r="AD1429" i="8"/>
  <c r="AJ1429" i="8" s="1"/>
  <c r="X1429" i="8"/>
  <c r="U1429" i="8"/>
  <c r="P1429" i="8"/>
  <c r="M1429" i="8"/>
  <c r="J1429" i="8"/>
  <c r="G1429" i="8"/>
  <c r="D1429" i="8"/>
  <c r="CK1428" i="8"/>
  <c r="CH1428" i="8"/>
  <c r="CE1428" i="8"/>
  <c r="CB1428" i="8"/>
  <c r="BY1428" i="8"/>
  <c r="BU1428" i="8"/>
  <c r="BV1428" i="8" s="1"/>
  <c r="BQ1428" i="8"/>
  <c r="BN1428" i="8"/>
  <c r="BK1428" i="8"/>
  <c r="BR1428" i="8" s="1"/>
  <c r="BE1428" i="8"/>
  <c r="BB1428" i="8"/>
  <c r="AY1428" i="8"/>
  <c r="AV1428" i="8"/>
  <c r="BH1428" i="8" s="1"/>
  <c r="AP1428" i="8"/>
  <c r="AM1428" i="8"/>
  <c r="AS1428" i="8" s="1"/>
  <c r="AG1428" i="8"/>
  <c r="AD1428" i="8"/>
  <c r="AJ1428" i="8" s="1"/>
  <c r="X1428" i="8"/>
  <c r="U1428" i="8"/>
  <c r="P1428" i="8"/>
  <c r="M1428" i="8"/>
  <c r="J1428" i="8"/>
  <c r="G1428" i="8"/>
  <c r="D1428" i="8"/>
  <c r="CK1427" i="8"/>
  <c r="CH1427" i="8"/>
  <c r="CE1427" i="8"/>
  <c r="CB1427" i="8"/>
  <c r="BY1427" i="8"/>
  <c r="BU1427" i="8"/>
  <c r="BV1427" i="8" s="1"/>
  <c r="BQ1427" i="8"/>
  <c r="BN1427" i="8"/>
  <c r="BK1427" i="8"/>
  <c r="BR1427" i="8" s="1"/>
  <c r="BE1427" i="8"/>
  <c r="BB1427" i="8"/>
  <c r="AY1427" i="8"/>
  <c r="AV1427" i="8"/>
  <c r="BH1427" i="8" s="1"/>
  <c r="AP1427" i="8"/>
  <c r="AM1427" i="8"/>
  <c r="AS1427" i="8" s="1"/>
  <c r="AG1427" i="8"/>
  <c r="AD1427" i="8"/>
  <c r="AJ1427" i="8" s="1"/>
  <c r="X1427" i="8"/>
  <c r="U1427" i="8"/>
  <c r="P1427" i="8"/>
  <c r="M1427" i="8"/>
  <c r="J1427" i="8"/>
  <c r="G1427" i="8"/>
  <c r="D1427" i="8"/>
  <c r="CK1426" i="8"/>
  <c r="CH1426" i="8"/>
  <c r="CE1426" i="8"/>
  <c r="CB1426" i="8"/>
  <c r="BY1426" i="8"/>
  <c r="BU1426" i="8"/>
  <c r="BV1426" i="8" s="1"/>
  <c r="BQ1426" i="8"/>
  <c r="BN1426" i="8"/>
  <c r="BK1426" i="8"/>
  <c r="BR1426" i="8" s="1"/>
  <c r="BE1426" i="8"/>
  <c r="BB1426" i="8"/>
  <c r="AY1426" i="8"/>
  <c r="AV1426" i="8"/>
  <c r="BH1426" i="8" s="1"/>
  <c r="AP1426" i="8"/>
  <c r="AM1426" i="8"/>
  <c r="AS1426" i="8" s="1"/>
  <c r="AG1426" i="8"/>
  <c r="AD1426" i="8"/>
  <c r="AJ1426" i="8" s="1"/>
  <c r="X1426" i="8"/>
  <c r="U1426" i="8"/>
  <c r="P1426" i="8"/>
  <c r="M1426" i="8"/>
  <c r="J1426" i="8"/>
  <c r="G1426" i="8"/>
  <c r="D1426" i="8"/>
  <c r="CK1425" i="8"/>
  <c r="CH1425" i="8"/>
  <c r="CE1425" i="8"/>
  <c r="CB1425" i="8"/>
  <c r="BY1425" i="8"/>
  <c r="BU1425" i="8"/>
  <c r="BV1425" i="8" s="1"/>
  <c r="BQ1425" i="8"/>
  <c r="BN1425" i="8"/>
  <c r="BK1425" i="8"/>
  <c r="BR1425" i="8" s="1"/>
  <c r="BE1425" i="8"/>
  <c r="BB1425" i="8"/>
  <c r="AY1425" i="8"/>
  <c r="AV1425" i="8"/>
  <c r="BH1425" i="8" s="1"/>
  <c r="AP1425" i="8"/>
  <c r="AM1425" i="8"/>
  <c r="AS1425" i="8" s="1"/>
  <c r="AG1425" i="8"/>
  <c r="AD1425" i="8"/>
  <c r="AJ1425" i="8" s="1"/>
  <c r="X1425" i="8"/>
  <c r="U1425" i="8"/>
  <c r="P1425" i="8"/>
  <c r="M1425" i="8"/>
  <c r="J1425" i="8"/>
  <c r="G1425" i="8"/>
  <c r="D1425" i="8"/>
  <c r="CK1424" i="8"/>
  <c r="CH1424" i="8"/>
  <c r="CE1424" i="8"/>
  <c r="CB1424" i="8"/>
  <c r="BY1424" i="8"/>
  <c r="BU1424" i="8"/>
  <c r="BV1424" i="8" s="1"/>
  <c r="BQ1424" i="8"/>
  <c r="BN1424" i="8"/>
  <c r="BK1424" i="8"/>
  <c r="BR1424" i="8" s="1"/>
  <c r="BE1424" i="8"/>
  <c r="BB1424" i="8"/>
  <c r="AY1424" i="8"/>
  <c r="AV1424" i="8"/>
  <c r="BH1424" i="8" s="1"/>
  <c r="AP1424" i="8"/>
  <c r="AM1424" i="8"/>
  <c r="AS1424" i="8" s="1"/>
  <c r="AG1424" i="8"/>
  <c r="AD1424" i="8"/>
  <c r="AJ1424" i="8" s="1"/>
  <c r="X1424" i="8"/>
  <c r="U1424" i="8"/>
  <c r="P1424" i="8"/>
  <c r="M1424" i="8"/>
  <c r="J1424" i="8"/>
  <c r="G1424" i="8"/>
  <c r="D1424" i="8"/>
  <c r="CK1423" i="8"/>
  <c r="CH1423" i="8"/>
  <c r="CE1423" i="8"/>
  <c r="CB1423" i="8"/>
  <c r="BY1423" i="8"/>
  <c r="BU1423" i="8"/>
  <c r="BV1423" i="8" s="1"/>
  <c r="BQ1423" i="8"/>
  <c r="BN1423" i="8"/>
  <c r="BK1423" i="8"/>
  <c r="BR1423" i="8" s="1"/>
  <c r="BE1423" i="8"/>
  <c r="BB1423" i="8"/>
  <c r="AY1423" i="8"/>
  <c r="AV1423" i="8"/>
  <c r="BH1423" i="8" s="1"/>
  <c r="AP1423" i="8"/>
  <c r="AM1423" i="8"/>
  <c r="AS1423" i="8" s="1"/>
  <c r="AG1423" i="8"/>
  <c r="AD1423" i="8"/>
  <c r="AJ1423" i="8" s="1"/>
  <c r="X1423" i="8"/>
  <c r="U1423" i="8"/>
  <c r="P1423" i="8"/>
  <c r="M1423" i="8"/>
  <c r="J1423" i="8"/>
  <c r="G1423" i="8"/>
  <c r="D1423" i="8"/>
  <c r="CK1422" i="8"/>
  <c r="CH1422" i="8"/>
  <c r="CE1422" i="8"/>
  <c r="CB1422" i="8"/>
  <c r="BY1422" i="8"/>
  <c r="BU1422" i="8"/>
  <c r="BV1422" i="8" s="1"/>
  <c r="BQ1422" i="8"/>
  <c r="BN1422" i="8"/>
  <c r="BK1422" i="8"/>
  <c r="BR1422" i="8" s="1"/>
  <c r="BE1422" i="8"/>
  <c r="BB1422" i="8"/>
  <c r="AY1422" i="8"/>
  <c r="AV1422" i="8"/>
  <c r="BH1422" i="8" s="1"/>
  <c r="AP1422" i="8"/>
  <c r="AM1422" i="8"/>
  <c r="AS1422" i="8" s="1"/>
  <c r="AG1422" i="8"/>
  <c r="AD1422" i="8"/>
  <c r="AJ1422" i="8" s="1"/>
  <c r="X1422" i="8"/>
  <c r="U1422" i="8"/>
  <c r="P1422" i="8"/>
  <c r="M1422" i="8"/>
  <c r="J1422" i="8"/>
  <c r="G1422" i="8"/>
  <c r="D1422" i="8"/>
  <c r="CK1421" i="8"/>
  <c r="CH1421" i="8"/>
  <c r="CE1421" i="8"/>
  <c r="CB1421" i="8"/>
  <c r="BY1421" i="8"/>
  <c r="BU1421" i="8"/>
  <c r="BV1421" i="8" s="1"/>
  <c r="BQ1421" i="8"/>
  <c r="BN1421" i="8"/>
  <c r="BK1421" i="8"/>
  <c r="BR1421" i="8" s="1"/>
  <c r="BE1421" i="8"/>
  <c r="BB1421" i="8"/>
  <c r="AY1421" i="8"/>
  <c r="AV1421" i="8"/>
  <c r="BH1421" i="8" s="1"/>
  <c r="AP1421" i="8"/>
  <c r="AM1421" i="8"/>
  <c r="AS1421" i="8" s="1"/>
  <c r="AG1421" i="8"/>
  <c r="AD1421" i="8"/>
  <c r="AJ1421" i="8" s="1"/>
  <c r="X1421" i="8"/>
  <c r="U1421" i="8"/>
  <c r="P1421" i="8"/>
  <c r="M1421" i="8"/>
  <c r="J1421" i="8"/>
  <c r="G1421" i="8"/>
  <c r="D1421" i="8"/>
  <c r="CK1420" i="8"/>
  <c r="CH1420" i="8"/>
  <c r="CE1420" i="8"/>
  <c r="CB1420" i="8"/>
  <c r="BY1420" i="8"/>
  <c r="BU1420" i="8"/>
  <c r="BV1420" i="8" s="1"/>
  <c r="BQ1420" i="8"/>
  <c r="BN1420" i="8"/>
  <c r="BK1420" i="8"/>
  <c r="BR1420" i="8" s="1"/>
  <c r="BE1420" i="8"/>
  <c r="BB1420" i="8"/>
  <c r="AY1420" i="8"/>
  <c r="AV1420" i="8"/>
  <c r="BH1420" i="8" s="1"/>
  <c r="AP1420" i="8"/>
  <c r="AM1420" i="8"/>
  <c r="AS1420" i="8" s="1"/>
  <c r="AG1420" i="8"/>
  <c r="AD1420" i="8"/>
  <c r="AJ1420" i="8" s="1"/>
  <c r="X1420" i="8"/>
  <c r="U1420" i="8"/>
  <c r="P1420" i="8"/>
  <c r="M1420" i="8"/>
  <c r="J1420" i="8"/>
  <c r="G1420" i="8"/>
  <c r="D1420" i="8"/>
  <c r="CK1419" i="8"/>
  <c r="CH1419" i="8"/>
  <c r="CE1419" i="8"/>
  <c r="CB1419" i="8"/>
  <c r="BY1419" i="8"/>
  <c r="BU1419" i="8"/>
  <c r="BV1419" i="8" s="1"/>
  <c r="BQ1419" i="8"/>
  <c r="BN1419" i="8"/>
  <c r="BK1419" i="8"/>
  <c r="BR1419" i="8" s="1"/>
  <c r="BE1419" i="8"/>
  <c r="BB1419" i="8"/>
  <c r="AY1419" i="8"/>
  <c r="AV1419" i="8"/>
  <c r="BH1419" i="8" s="1"/>
  <c r="AP1419" i="8"/>
  <c r="AM1419" i="8"/>
  <c r="AS1419" i="8" s="1"/>
  <c r="AG1419" i="8"/>
  <c r="AD1419" i="8"/>
  <c r="AJ1419" i="8" s="1"/>
  <c r="X1419" i="8"/>
  <c r="U1419" i="8"/>
  <c r="P1419" i="8"/>
  <c r="M1419" i="8"/>
  <c r="J1419" i="8"/>
  <c r="G1419" i="8"/>
  <c r="D1419" i="8"/>
  <c r="CK1418" i="8"/>
  <c r="CH1418" i="8"/>
  <c r="CE1418" i="8"/>
  <c r="CB1418" i="8"/>
  <c r="BY1418" i="8"/>
  <c r="BU1418" i="8"/>
  <c r="BV1418" i="8" s="1"/>
  <c r="BQ1418" i="8"/>
  <c r="BN1418" i="8"/>
  <c r="BK1418" i="8"/>
  <c r="BR1418" i="8" s="1"/>
  <c r="BE1418" i="8"/>
  <c r="BB1418" i="8"/>
  <c r="AY1418" i="8"/>
  <c r="AV1418" i="8"/>
  <c r="BH1418" i="8" s="1"/>
  <c r="AP1418" i="8"/>
  <c r="AM1418" i="8"/>
  <c r="AS1418" i="8" s="1"/>
  <c r="AG1418" i="8"/>
  <c r="AD1418" i="8"/>
  <c r="AJ1418" i="8" s="1"/>
  <c r="X1418" i="8"/>
  <c r="U1418" i="8"/>
  <c r="P1418" i="8"/>
  <c r="M1418" i="8"/>
  <c r="J1418" i="8"/>
  <c r="G1418" i="8"/>
  <c r="D1418" i="8"/>
  <c r="CK1417" i="8"/>
  <c r="CH1417" i="8"/>
  <c r="CE1417" i="8"/>
  <c r="CB1417" i="8"/>
  <c r="BY1417" i="8"/>
  <c r="BU1417" i="8"/>
  <c r="BV1417" i="8" s="1"/>
  <c r="BQ1417" i="8"/>
  <c r="BN1417" i="8"/>
  <c r="BK1417" i="8"/>
  <c r="BR1417" i="8" s="1"/>
  <c r="BE1417" i="8"/>
  <c r="BB1417" i="8"/>
  <c r="AY1417" i="8"/>
  <c r="AV1417" i="8"/>
  <c r="BH1417" i="8" s="1"/>
  <c r="AP1417" i="8"/>
  <c r="AM1417" i="8"/>
  <c r="AS1417" i="8" s="1"/>
  <c r="AG1417" i="8"/>
  <c r="AD1417" i="8"/>
  <c r="AJ1417" i="8" s="1"/>
  <c r="X1417" i="8"/>
  <c r="U1417" i="8"/>
  <c r="P1417" i="8"/>
  <c r="M1417" i="8"/>
  <c r="J1417" i="8"/>
  <c r="G1417" i="8"/>
  <c r="D1417" i="8"/>
  <c r="CK1416" i="8"/>
  <c r="CH1416" i="8"/>
  <c r="CE1416" i="8"/>
  <c r="CB1416" i="8"/>
  <c r="BY1416" i="8"/>
  <c r="BU1416" i="8"/>
  <c r="BV1416" i="8" s="1"/>
  <c r="BQ1416" i="8"/>
  <c r="BN1416" i="8"/>
  <c r="BK1416" i="8"/>
  <c r="BR1416" i="8" s="1"/>
  <c r="BE1416" i="8"/>
  <c r="BB1416" i="8"/>
  <c r="AY1416" i="8"/>
  <c r="AV1416" i="8"/>
  <c r="BH1416" i="8" s="1"/>
  <c r="AP1416" i="8"/>
  <c r="AM1416" i="8"/>
  <c r="AS1416" i="8" s="1"/>
  <c r="AG1416" i="8"/>
  <c r="AD1416" i="8"/>
  <c r="AJ1416" i="8" s="1"/>
  <c r="X1416" i="8"/>
  <c r="U1416" i="8"/>
  <c r="P1416" i="8"/>
  <c r="M1416" i="8"/>
  <c r="J1416" i="8"/>
  <c r="G1416" i="8"/>
  <c r="D1416" i="8"/>
  <c r="CK1415" i="8"/>
  <c r="CH1415" i="8"/>
  <c r="CE1415" i="8"/>
  <c r="CB1415" i="8"/>
  <c r="BY1415" i="8"/>
  <c r="BU1415" i="8"/>
  <c r="BV1415" i="8" s="1"/>
  <c r="BQ1415" i="8"/>
  <c r="BN1415" i="8"/>
  <c r="BK1415" i="8"/>
  <c r="BR1415" i="8" s="1"/>
  <c r="BE1415" i="8"/>
  <c r="BB1415" i="8"/>
  <c r="AY1415" i="8"/>
  <c r="AV1415" i="8"/>
  <c r="BH1415" i="8" s="1"/>
  <c r="AP1415" i="8"/>
  <c r="AM1415" i="8"/>
  <c r="AS1415" i="8" s="1"/>
  <c r="AG1415" i="8"/>
  <c r="AD1415" i="8"/>
  <c r="AJ1415" i="8" s="1"/>
  <c r="X1415" i="8"/>
  <c r="U1415" i="8"/>
  <c r="P1415" i="8"/>
  <c r="M1415" i="8"/>
  <c r="J1415" i="8"/>
  <c r="G1415" i="8"/>
  <c r="D1415" i="8"/>
  <c r="CK1414" i="8"/>
  <c r="CH1414" i="8"/>
  <c r="CE1414" i="8"/>
  <c r="CB1414" i="8"/>
  <c r="BY1414" i="8"/>
  <c r="BU1414" i="8"/>
  <c r="BV1414" i="8" s="1"/>
  <c r="BQ1414" i="8"/>
  <c r="BN1414" i="8"/>
  <c r="BK1414" i="8"/>
  <c r="BR1414" i="8" s="1"/>
  <c r="BE1414" i="8"/>
  <c r="BB1414" i="8"/>
  <c r="AY1414" i="8"/>
  <c r="AV1414" i="8"/>
  <c r="BH1414" i="8" s="1"/>
  <c r="AP1414" i="8"/>
  <c r="AM1414" i="8"/>
  <c r="AS1414" i="8" s="1"/>
  <c r="AG1414" i="8"/>
  <c r="AD1414" i="8"/>
  <c r="AJ1414" i="8" s="1"/>
  <c r="X1414" i="8"/>
  <c r="U1414" i="8"/>
  <c r="P1414" i="8"/>
  <c r="M1414" i="8"/>
  <c r="J1414" i="8"/>
  <c r="G1414" i="8"/>
  <c r="D1414" i="8"/>
  <c r="CK1413" i="8"/>
  <c r="CH1413" i="8"/>
  <c r="CE1413" i="8"/>
  <c r="CB1413" i="8"/>
  <c r="BY1413" i="8"/>
  <c r="BU1413" i="8"/>
  <c r="BV1413" i="8" s="1"/>
  <c r="BQ1413" i="8"/>
  <c r="BN1413" i="8"/>
  <c r="BK1413" i="8"/>
  <c r="BR1413" i="8" s="1"/>
  <c r="BE1413" i="8"/>
  <c r="BB1413" i="8"/>
  <c r="AY1413" i="8"/>
  <c r="AV1413" i="8"/>
  <c r="BH1413" i="8" s="1"/>
  <c r="AP1413" i="8"/>
  <c r="AM1413" i="8"/>
  <c r="AS1413" i="8" s="1"/>
  <c r="AG1413" i="8"/>
  <c r="AD1413" i="8"/>
  <c r="AJ1413" i="8" s="1"/>
  <c r="X1413" i="8"/>
  <c r="U1413" i="8"/>
  <c r="P1413" i="8"/>
  <c r="M1413" i="8"/>
  <c r="J1413" i="8"/>
  <c r="G1413" i="8"/>
  <c r="D1413" i="8"/>
  <c r="CK1412" i="8"/>
  <c r="CH1412" i="8"/>
  <c r="CE1412" i="8"/>
  <c r="CB1412" i="8"/>
  <c r="BY1412" i="8"/>
  <c r="BU1412" i="8"/>
  <c r="BV1412" i="8" s="1"/>
  <c r="BQ1412" i="8"/>
  <c r="BN1412" i="8"/>
  <c r="BK1412" i="8"/>
  <c r="BR1412" i="8" s="1"/>
  <c r="BE1412" i="8"/>
  <c r="BB1412" i="8"/>
  <c r="AY1412" i="8"/>
  <c r="AV1412" i="8"/>
  <c r="BH1412" i="8" s="1"/>
  <c r="AP1412" i="8"/>
  <c r="AM1412" i="8"/>
  <c r="AS1412" i="8" s="1"/>
  <c r="AG1412" i="8"/>
  <c r="AD1412" i="8"/>
  <c r="AJ1412" i="8" s="1"/>
  <c r="X1412" i="8"/>
  <c r="U1412" i="8"/>
  <c r="P1412" i="8"/>
  <c r="M1412" i="8"/>
  <c r="J1412" i="8"/>
  <c r="G1412" i="8"/>
  <c r="D1412" i="8"/>
  <c r="CK1411" i="8"/>
  <c r="CH1411" i="8"/>
  <c r="CE1411" i="8"/>
  <c r="CB1411" i="8"/>
  <c r="BY1411" i="8"/>
  <c r="BU1411" i="8"/>
  <c r="BV1411" i="8" s="1"/>
  <c r="BQ1411" i="8"/>
  <c r="BN1411" i="8"/>
  <c r="BK1411" i="8"/>
  <c r="BR1411" i="8" s="1"/>
  <c r="BE1411" i="8"/>
  <c r="BB1411" i="8"/>
  <c r="AY1411" i="8"/>
  <c r="AV1411" i="8"/>
  <c r="BH1411" i="8" s="1"/>
  <c r="AP1411" i="8"/>
  <c r="AM1411" i="8"/>
  <c r="AS1411" i="8" s="1"/>
  <c r="AG1411" i="8"/>
  <c r="AD1411" i="8"/>
  <c r="AJ1411" i="8" s="1"/>
  <c r="X1411" i="8"/>
  <c r="U1411" i="8"/>
  <c r="P1411" i="8"/>
  <c r="M1411" i="8"/>
  <c r="J1411" i="8"/>
  <c r="G1411" i="8"/>
  <c r="D1411" i="8"/>
  <c r="CK1410" i="8"/>
  <c r="CH1410" i="8"/>
  <c r="CE1410" i="8"/>
  <c r="CB1410" i="8"/>
  <c r="BY1410" i="8"/>
  <c r="BU1410" i="8"/>
  <c r="BV1410" i="8" s="1"/>
  <c r="BQ1410" i="8"/>
  <c r="BN1410" i="8"/>
  <c r="BK1410" i="8"/>
  <c r="BR1410" i="8" s="1"/>
  <c r="BE1410" i="8"/>
  <c r="BB1410" i="8"/>
  <c r="AY1410" i="8"/>
  <c r="AV1410" i="8"/>
  <c r="BH1410" i="8" s="1"/>
  <c r="AP1410" i="8"/>
  <c r="AM1410" i="8"/>
  <c r="AS1410" i="8" s="1"/>
  <c r="AG1410" i="8"/>
  <c r="AD1410" i="8"/>
  <c r="AJ1410" i="8" s="1"/>
  <c r="X1410" i="8"/>
  <c r="U1410" i="8"/>
  <c r="P1410" i="8"/>
  <c r="M1410" i="8"/>
  <c r="J1410" i="8"/>
  <c r="G1410" i="8"/>
  <c r="D1410" i="8"/>
  <c r="CK1409" i="8"/>
  <c r="CH1409" i="8"/>
  <c r="CE1409" i="8"/>
  <c r="CB1409" i="8"/>
  <c r="BY1409" i="8"/>
  <c r="BU1409" i="8"/>
  <c r="BV1409" i="8" s="1"/>
  <c r="BQ1409" i="8"/>
  <c r="BN1409" i="8"/>
  <c r="BK1409" i="8"/>
  <c r="BR1409" i="8" s="1"/>
  <c r="BE1409" i="8"/>
  <c r="BB1409" i="8"/>
  <c r="AY1409" i="8"/>
  <c r="AV1409" i="8"/>
  <c r="BH1409" i="8" s="1"/>
  <c r="AP1409" i="8"/>
  <c r="AM1409" i="8"/>
  <c r="AS1409" i="8" s="1"/>
  <c r="AG1409" i="8"/>
  <c r="AD1409" i="8"/>
  <c r="AJ1409" i="8" s="1"/>
  <c r="X1409" i="8"/>
  <c r="U1409" i="8"/>
  <c r="P1409" i="8"/>
  <c r="M1409" i="8"/>
  <c r="J1409" i="8"/>
  <c r="G1409" i="8"/>
  <c r="D1409" i="8"/>
  <c r="CK1408" i="8"/>
  <c r="CH1408" i="8"/>
  <c r="CE1408" i="8"/>
  <c r="CB1408" i="8"/>
  <c r="BY1408" i="8"/>
  <c r="BU1408" i="8"/>
  <c r="BV1408" i="8" s="1"/>
  <c r="BQ1408" i="8"/>
  <c r="BN1408" i="8"/>
  <c r="BK1408" i="8"/>
  <c r="BR1408" i="8" s="1"/>
  <c r="BE1408" i="8"/>
  <c r="BB1408" i="8"/>
  <c r="AY1408" i="8"/>
  <c r="AV1408" i="8"/>
  <c r="BH1408" i="8" s="1"/>
  <c r="AP1408" i="8"/>
  <c r="AM1408" i="8"/>
  <c r="AS1408" i="8" s="1"/>
  <c r="AG1408" i="8"/>
  <c r="AD1408" i="8"/>
  <c r="AJ1408" i="8" s="1"/>
  <c r="X1408" i="8"/>
  <c r="U1408" i="8"/>
  <c r="P1408" i="8"/>
  <c r="M1408" i="8"/>
  <c r="J1408" i="8"/>
  <c r="G1408" i="8"/>
  <c r="D1408" i="8"/>
  <c r="CK1407" i="8"/>
  <c r="CH1407" i="8"/>
  <c r="CE1407" i="8"/>
  <c r="CB1407" i="8"/>
  <c r="BY1407" i="8"/>
  <c r="BU1407" i="8"/>
  <c r="BV1407" i="8" s="1"/>
  <c r="BQ1407" i="8"/>
  <c r="BN1407" i="8"/>
  <c r="BK1407" i="8"/>
  <c r="BR1407" i="8" s="1"/>
  <c r="BE1407" i="8"/>
  <c r="BB1407" i="8"/>
  <c r="AY1407" i="8"/>
  <c r="AV1407" i="8"/>
  <c r="BH1407" i="8" s="1"/>
  <c r="AP1407" i="8"/>
  <c r="AM1407" i="8"/>
  <c r="AS1407" i="8" s="1"/>
  <c r="AG1407" i="8"/>
  <c r="AD1407" i="8"/>
  <c r="AJ1407" i="8" s="1"/>
  <c r="X1407" i="8"/>
  <c r="U1407" i="8"/>
  <c r="P1407" i="8"/>
  <c r="M1407" i="8"/>
  <c r="J1407" i="8"/>
  <c r="G1407" i="8"/>
  <c r="D1407" i="8"/>
  <c r="CK1406" i="8"/>
  <c r="CH1406" i="8"/>
  <c r="CE1406" i="8"/>
  <c r="CB1406" i="8"/>
  <c r="BY1406" i="8"/>
  <c r="BU1406" i="8"/>
  <c r="BV1406" i="8" s="1"/>
  <c r="BQ1406" i="8"/>
  <c r="BN1406" i="8"/>
  <c r="BK1406" i="8"/>
  <c r="BR1406" i="8" s="1"/>
  <c r="BE1406" i="8"/>
  <c r="BB1406" i="8"/>
  <c r="AY1406" i="8"/>
  <c r="AV1406" i="8"/>
  <c r="BH1406" i="8" s="1"/>
  <c r="AP1406" i="8"/>
  <c r="AM1406" i="8"/>
  <c r="AS1406" i="8" s="1"/>
  <c r="AG1406" i="8"/>
  <c r="AD1406" i="8"/>
  <c r="AJ1406" i="8" s="1"/>
  <c r="X1406" i="8"/>
  <c r="U1406" i="8"/>
  <c r="P1406" i="8"/>
  <c r="M1406" i="8"/>
  <c r="J1406" i="8"/>
  <c r="G1406" i="8"/>
  <c r="D1406" i="8"/>
  <c r="CK1405" i="8"/>
  <c r="CH1405" i="8"/>
  <c r="CE1405" i="8"/>
  <c r="CB1405" i="8"/>
  <c r="BY1405" i="8"/>
  <c r="BU1405" i="8"/>
  <c r="BV1405" i="8" s="1"/>
  <c r="BQ1405" i="8"/>
  <c r="BN1405" i="8"/>
  <c r="BK1405" i="8"/>
  <c r="BR1405" i="8" s="1"/>
  <c r="BE1405" i="8"/>
  <c r="BB1405" i="8"/>
  <c r="AY1405" i="8"/>
  <c r="AV1405" i="8"/>
  <c r="BH1405" i="8" s="1"/>
  <c r="AP1405" i="8"/>
  <c r="AM1405" i="8"/>
  <c r="AS1405" i="8" s="1"/>
  <c r="AG1405" i="8"/>
  <c r="AD1405" i="8"/>
  <c r="AJ1405" i="8" s="1"/>
  <c r="X1405" i="8"/>
  <c r="U1405" i="8"/>
  <c r="P1405" i="8"/>
  <c r="M1405" i="8"/>
  <c r="J1405" i="8"/>
  <c r="G1405" i="8"/>
  <c r="D1405" i="8"/>
  <c r="CK1404" i="8"/>
  <c r="CH1404" i="8"/>
  <c r="CE1404" i="8"/>
  <c r="CB1404" i="8"/>
  <c r="BY1404" i="8"/>
  <c r="BU1404" i="8"/>
  <c r="BV1404" i="8" s="1"/>
  <c r="BQ1404" i="8"/>
  <c r="BN1404" i="8"/>
  <c r="BK1404" i="8"/>
  <c r="BR1404" i="8" s="1"/>
  <c r="BE1404" i="8"/>
  <c r="BB1404" i="8"/>
  <c r="AY1404" i="8"/>
  <c r="AV1404" i="8"/>
  <c r="BH1404" i="8" s="1"/>
  <c r="AP1404" i="8"/>
  <c r="AM1404" i="8"/>
  <c r="AS1404" i="8" s="1"/>
  <c r="AG1404" i="8"/>
  <c r="AD1404" i="8"/>
  <c r="AJ1404" i="8" s="1"/>
  <c r="X1404" i="8"/>
  <c r="U1404" i="8"/>
  <c r="P1404" i="8"/>
  <c r="M1404" i="8"/>
  <c r="J1404" i="8"/>
  <c r="G1404" i="8"/>
  <c r="D1404" i="8"/>
  <c r="CK1403" i="8"/>
  <c r="CH1403" i="8"/>
  <c r="CE1403" i="8"/>
  <c r="CB1403" i="8"/>
  <c r="BY1403" i="8"/>
  <c r="BU1403" i="8"/>
  <c r="BV1403" i="8" s="1"/>
  <c r="BQ1403" i="8"/>
  <c r="BN1403" i="8"/>
  <c r="BK1403" i="8"/>
  <c r="BR1403" i="8" s="1"/>
  <c r="BE1403" i="8"/>
  <c r="BB1403" i="8"/>
  <c r="AY1403" i="8"/>
  <c r="AV1403" i="8"/>
  <c r="BH1403" i="8" s="1"/>
  <c r="AP1403" i="8"/>
  <c r="AM1403" i="8"/>
  <c r="AS1403" i="8" s="1"/>
  <c r="AG1403" i="8"/>
  <c r="AD1403" i="8"/>
  <c r="AJ1403" i="8" s="1"/>
  <c r="X1403" i="8"/>
  <c r="U1403" i="8"/>
  <c r="P1403" i="8"/>
  <c r="M1403" i="8"/>
  <c r="J1403" i="8"/>
  <c r="G1403" i="8"/>
  <c r="D1403" i="8"/>
  <c r="CK1402" i="8"/>
  <c r="CH1402" i="8"/>
  <c r="CE1402" i="8"/>
  <c r="CB1402" i="8"/>
  <c r="BY1402" i="8"/>
  <c r="BU1402" i="8"/>
  <c r="BV1402" i="8" s="1"/>
  <c r="BQ1402" i="8"/>
  <c r="BN1402" i="8"/>
  <c r="BK1402" i="8"/>
  <c r="BR1402" i="8" s="1"/>
  <c r="BE1402" i="8"/>
  <c r="BB1402" i="8"/>
  <c r="AY1402" i="8"/>
  <c r="AV1402" i="8"/>
  <c r="BH1402" i="8" s="1"/>
  <c r="AP1402" i="8"/>
  <c r="AM1402" i="8"/>
  <c r="AS1402" i="8" s="1"/>
  <c r="AG1402" i="8"/>
  <c r="AD1402" i="8"/>
  <c r="AJ1402" i="8" s="1"/>
  <c r="X1402" i="8"/>
  <c r="U1402" i="8"/>
  <c r="P1402" i="8"/>
  <c r="M1402" i="8"/>
  <c r="J1402" i="8"/>
  <c r="G1402" i="8"/>
  <c r="D1402" i="8"/>
  <c r="CK1401" i="8"/>
  <c r="CH1401" i="8"/>
  <c r="CE1401" i="8"/>
  <c r="CB1401" i="8"/>
  <c r="BY1401" i="8"/>
  <c r="BU1401" i="8"/>
  <c r="BV1401" i="8" s="1"/>
  <c r="BQ1401" i="8"/>
  <c r="BN1401" i="8"/>
  <c r="BK1401" i="8"/>
  <c r="BR1401" i="8" s="1"/>
  <c r="BE1401" i="8"/>
  <c r="BB1401" i="8"/>
  <c r="AY1401" i="8"/>
  <c r="AV1401" i="8"/>
  <c r="BH1401" i="8" s="1"/>
  <c r="AP1401" i="8"/>
  <c r="AM1401" i="8"/>
  <c r="AS1401" i="8" s="1"/>
  <c r="AG1401" i="8"/>
  <c r="AD1401" i="8"/>
  <c r="AJ1401" i="8" s="1"/>
  <c r="X1401" i="8"/>
  <c r="U1401" i="8"/>
  <c r="P1401" i="8"/>
  <c r="M1401" i="8"/>
  <c r="J1401" i="8"/>
  <c r="G1401" i="8"/>
  <c r="D1401" i="8"/>
  <c r="CK1400" i="8"/>
  <c r="CH1400" i="8"/>
  <c r="CE1400" i="8"/>
  <c r="CB1400" i="8"/>
  <c r="BY1400" i="8"/>
  <c r="BU1400" i="8"/>
  <c r="BV1400" i="8" s="1"/>
  <c r="BQ1400" i="8"/>
  <c r="BN1400" i="8"/>
  <c r="BK1400" i="8"/>
  <c r="BR1400" i="8" s="1"/>
  <c r="BE1400" i="8"/>
  <c r="BB1400" i="8"/>
  <c r="AY1400" i="8"/>
  <c r="AV1400" i="8"/>
  <c r="BH1400" i="8" s="1"/>
  <c r="AP1400" i="8"/>
  <c r="AM1400" i="8"/>
  <c r="AS1400" i="8" s="1"/>
  <c r="AG1400" i="8"/>
  <c r="AD1400" i="8"/>
  <c r="AJ1400" i="8" s="1"/>
  <c r="X1400" i="8"/>
  <c r="U1400" i="8"/>
  <c r="P1400" i="8"/>
  <c r="M1400" i="8"/>
  <c r="J1400" i="8"/>
  <c r="G1400" i="8"/>
  <c r="D1400" i="8"/>
  <c r="CK1399" i="8"/>
  <c r="CH1399" i="8"/>
  <c r="CE1399" i="8"/>
  <c r="CB1399" i="8"/>
  <c r="BY1399" i="8"/>
  <c r="BU1399" i="8"/>
  <c r="BV1399" i="8" s="1"/>
  <c r="BQ1399" i="8"/>
  <c r="BN1399" i="8"/>
  <c r="BK1399" i="8"/>
  <c r="BR1399" i="8" s="1"/>
  <c r="BE1399" i="8"/>
  <c r="BB1399" i="8"/>
  <c r="AY1399" i="8"/>
  <c r="AV1399" i="8"/>
  <c r="BH1399" i="8" s="1"/>
  <c r="AP1399" i="8"/>
  <c r="AM1399" i="8"/>
  <c r="AS1399" i="8" s="1"/>
  <c r="AG1399" i="8"/>
  <c r="AD1399" i="8"/>
  <c r="AJ1399" i="8" s="1"/>
  <c r="X1399" i="8"/>
  <c r="U1399" i="8"/>
  <c r="P1399" i="8"/>
  <c r="M1399" i="8"/>
  <c r="J1399" i="8"/>
  <c r="G1399" i="8"/>
  <c r="D1399" i="8"/>
  <c r="CK1398" i="8"/>
  <c r="CH1398" i="8"/>
  <c r="CE1398" i="8"/>
  <c r="CB1398" i="8"/>
  <c r="BY1398" i="8"/>
  <c r="BU1398" i="8"/>
  <c r="BV1398" i="8" s="1"/>
  <c r="BQ1398" i="8"/>
  <c r="BN1398" i="8"/>
  <c r="BK1398" i="8"/>
  <c r="BR1398" i="8" s="1"/>
  <c r="BE1398" i="8"/>
  <c r="BB1398" i="8"/>
  <c r="AY1398" i="8"/>
  <c r="AV1398" i="8"/>
  <c r="BH1398" i="8" s="1"/>
  <c r="AP1398" i="8"/>
  <c r="AM1398" i="8"/>
  <c r="AS1398" i="8" s="1"/>
  <c r="AG1398" i="8"/>
  <c r="AD1398" i="8"/>
  <c r="AJ1398" i="8" s="1"/>
  <c r="X1398" i="8"/>
  <c r="U1398" i="8"/>
  <c r="P1398" i="8"/>
  <c r="M1398" i="8"/>
  <c r="J1398" i="8"/>
  <c r="G1398" i="8"/>
  <c r="D1398" i="8"/>
  <c r="CK1397" i="8"/>
  <c r="CH1397" i="8"/>
  <c r="CE1397" i="8"/>
  <c r="CB1397" i="8"/>
  <c r="BY1397" i="8"/>
  <c r="BU1397" i="8"/>
  <c r="BV1397" i="8" s="1"/>
  <c r="BQ1397" i="8"/>
  <c r="BN1397" i="8"/>
  <c r="BK1397" i="8"/>
  <c r="BR1397" i="8" s="1"/>
  <c r="BE1397" i="8"/>
  <c r="BB1397" i="8"/>
  <c r="AY1397" i="8"/>
  <c r="AV1397" i="8"/>
  <c r="BH1397" i="8" s="1"/>
  <c r="AP1397" i="8"/>
  <c r="AM1397" i="8"/>
  <c r="AS1397" i="8" s="1"/>
  <c r="AG1397" i="8"/>
  <c r="AD1397" i="8"/>
  <c r="AJ1397" i="8" s="1"/>
  <c r="X1397" i="8"/>
  <c r="U1397" i="8"/>
  <c r="P1397" i="8"/>
  <c r="M1397" i="8"/>
  <c r="J1397" i="8"/>
  <c r="G1397" i="8"/>
  <c r="D1397" i="8"/>
  <c r="CK1396" i="8"/>
  <c r="CH1396" i="8"/>
  <c r="CE1396" i="8"/>
  <c r="CB1396" i="8"/>
  <c r="BY1396" i="8"/>
  <c r="BU1396" i="8"/>
  <c r="BV1396" i="8" s="1"/>
  <c r="BQ1396" i="8"/>
  <c r="BN1396" i="8"/>
  <c r="BK1396" i="8"/>
  <c r="BR1396" i="8" s="1"/>
  <c r="BE1396" i="8"/>
  <c r="BB1396" i="8"/>
  <c r="AY1396" i="8"/>
  <c r="AV1396" i="8"/>
  <c r="BH1396" i="8" s="1"/>
  <c r="AP1396" i="8"/>
  <c r="AM1396" i="8"/>
  <c r="AS1396" i="8" s="1"/>
  <c r="AG1396" i="8"/>
  <c r="AD1396" i="8"/>
  <c r="AJ1396" i="8" s="1"/>
  <c r="X1396" i="8"/>
  <c r="U1396" i="8"/>
  <c r="P1396" i="8"/>
  <c r="M1396" i="8"/>
  <c r="J1396" i="8"/>
  <c r="G1396" i="8"/>
  <c r="D1396" i="8"/>
  <c r="CK1395" i="8"/>
  <c r="CH1395" i="8"/>
  <c r="CE1395" i="8"/>
  <c r="CB1395" i="8"/>
  <c r="BY1395" i="8"/>
  <c r="BU1395" i="8"/>
  <c r="BV1395" i="8" s="1"/>
  <c r="BQ1395" i="8"/>
  <c r="BN1395" i="8"/>
  <c r="BK1395" i="8"/>
  <c r="BR1395" i="8" s="1"/>
  <c r="BE1395" i="8"/>
  <c r="BB1395" i="8"/>
  <c r="AY1395" i="8"/>
  <c r="AV1395" i="8"/>
  <c r="BH1395" i="8" s="1"/>
  <c r="AP1395" i="8"/>
  <c r="AM1395" i="8"/>
  <c r="AS1395" i="8" s="1"/>
  <c r="AG1395" i="8"/>
  <c r="AD1395" i="8"/>
  <c r="AJ1395" i="8" s="1"/>
  <c r="X1395" i="8"/>
  <c r="U1395" i="8"/>
  <c r="P1395" i="8"/>
  <c r="M1395" i="8"/>
  <c r="J1395" i="8"/>
  <c r="G1395" i="8"/>
  <c r="D1395" i="8"/>
  <c r="CK1394" i="8"/>
  <c r="CH1394" i="8"/>
  <c r="CE1394" i="8"/>
  <c r="CB1394" i="8"/>
  <c r="BY1394" i="8"/>
  <c r="BU1394" i="8"/>
  <c r="BV1394" i="8" s="1"/>
  <c r="BQ1394" i="8"/>
  <c r="BN1394" i="8"/>
  <c r="BK1394" i="8"/>
  <c r="BR1394" i="8" s="1"/>
  <c r="BE1394" i="8"/>
  <c r="BB1394" i="8"/>
  <c r="AY1394" i="8"/>
  <c r="AV1394" i="8"/>
  <c r="BH1394" i="8" s="1"/>
  <c r="AP1394" i="8"/>
  <c r="AM1394" i="8"/>
  <c r="AS1394" i="8" s="1"/>
  <c r="AG1394" i="8"/>
  <c r="AD1394" i="8"/>
  <c r="AJ1394" i="8" s="1"/>
  <c r="X1394" i="8"/>
  <c r="U1394" i="8"/>
  <c r="P1394" i="8"/>
  <c r="M1394" i="8"/>
  <c r="J1394" i="8"/>
  <c r="G1394" i="8"/>
  <c r="D1394" i="8"/>
  <c r="CK1393" i="8"/>
  <c r="CH1393" i="8"/>
  <c r="CE1393" i="8"/>
  <c r="CB1393" i="8"/>
  <c r="BY1393" i="8"/>
  <c r="BU1393" i="8"/>
  <c r="BV1393" i="8" s="1"/>
  <c r="BQ1393" i="8"/>
  <c r="BN1393" i="8"/>
  <c r="BK1393" i="8"/>
  <c r="BR1393" i="8" s="1"/>
  <c r="BE1393" i="8"/>
  <c r="BB1393" i="8"/>
  <c r="AY1393" i="8"/>
  <c r="AV1393" i="8"/>
  <c r="BH1393" i="8" s="1"/>
  <c r="AP1393" i="8"/>
  <c r="AM1393" i="8"/>
  <c r="AS1393" i="8" s="1"/>
  <c r="AG1393" i="8"/>
  <c r="AD1393" i="8"/>
  <c r="AJ1393" i="8" s="1"/>
  <c r="X1393" i="8"/>
  <c r="U1393" i="8"/>
  <c r="P1393" i="8"/>
  <c r="M1393" i="8"/>
  <c r="J1393" i="8"/>
  <c r="G1393" i="8"/>
  <c r="D1393" i="8"/>
  <c r="CK1392" i="8"/>
  <c r="CH1392" i="8"/>
  <c r="CE1392" i="8"/>
  <c r="CB1392" i="8"/>
  <c r="BY1392" i="8"/>
  <c r="BU1392" i="8"/>
  <c r="BV1392" i="8" s="1"/>
  <c r="BQ1392" i="8"/>
  <c r="BN1392" i="8"/>
  <c r="BK1392" i="8"/>
  <c r="BR1392" i="8" s="1"/>
  <c r="BE1392" i="8"/>
  <c r="BB1392" i="8"/>
  <c r="AY1392" i="8"/>
  <c r="AV1392" i="8"/>
  <c r="BH1392" i="8" s="1"/>
  <c r="AP1392" i="8"/>
  <c r="AM1392" i="8"/>
  <c r="AS1392" i="8" s="1"/>
  <c r="AG1392" i="8"/>
  <c r="AD1392" i="8"/>
  <c r="AJ1392" i="8" s="1"/>
  <c r="X1392" i="8"/>
  <c r="U1392" i="8"/>
  <c r="P1392" i="8"/>
  <c r="M1392" i="8"/>
  <c r="J1392" i="8"/>
  <c r="G1392" i="8"/>
  <c r="D1392" i="8"/>
  <c r="CK1391" i="8"/>
  <c r="CH1391" i="8"/>
  <c r="CE1391" i="8"/>
  <c r="CB1391" i="8"/>
  <c r="BY1391" i="8"/>
  <c r="BU1391" i="8"/>
  <c r="BV1391" i="8" s="1"/>
  <c r="BQ1391" i="8"/>
  <c r="BN1391" i="8"/>
  <c r="BK1391" i="8"/>
  <c r="BR1391" i="8" s="1"/>
  <c r="BE1391" i="8"/>
  <c r="BB1391" i="8"/>
  <c r="AY1391" i="8"/>
  <c r="AV1391" i="8"/>
  <c r="BH1391" i="8" s="1"/>
  <c r="AP1391" i="8"/>
  <c r="AM1391" i="8"/>
  <c r="AS1391" i="8" s="1"/>
  <c r="AG1391" i="8"/>
  <c r="AD1391" i="8"/>
  <c r="AJ1391" i="8" s="1"/>
  <c r="X1391" i="8"/>
  <c r="U1391" i="8"/>
  <c r="P1391" i="8"/>
  <c r="M1391" i="8"/>
  <c r="J1391" i="8"/>
  <c r="G1391" i="8"/>
  <c r="D1391" i="8"/>
  <c r="CK1390" i="8"/>
  <c r="CH1390" i="8"/>
  <c r="CE1390" i="8"/>
  <c r="CB1390" i="8"/>
  <c r="BY1390" i="8"/>
  <c r="BU1390" i="8"/>
  <c r="BV1390" i="8" s="1"/>
  <c r="BQ1390" i="8"/>
  <c r="BN1390" i="8"/>
  <c r="BK1390" i="8"/>
  <c r="BR1390" i="8" s="1"/>
  <c r="BE1390" i="8"/>
  <c r="BB1390" i="8"/>
  <c r="AY1390" i="8"/>
  <c r="AV1390" i="8"/>
  <c r="BH1390" i="8" s="1"/>
  <c r="AP1390" i="8"/>
  <c r="AM1390" i="8"/>
  <c r="AS1390" i="8" s="1"/>
  <c r="AG1390" i="8"/>
  <c r="AD1390" i="8"/>
  <c r="AJ1390" i="8" s="1"/>
  <c r="X1390" i="8"/>
  <c r="U1390" i="8"/>
  <c r="P1390" i="8"/>
  <c r="M1390" i="8"/>
  <c r="J1390" i="8"/>
  <c r="G1390" i="8"/>
  <c r="D1390" i="8"/>
  <c r="CK1389" i="8"/>
  <c r="CH1389" i="8"/>
  <c r="CE1389" i="8"/>
  <c r="CB1389" i="8"/>
  <c r="BY1389" i="8"/>
  <c r="BU1389" i="8"/>
  <c r="BV1389" i="8" s="1"/>
  <c r="BQ1389" i="8"/>
  <c r="BN1389" i="8"/>
  <c r="BK1389" i="8"/>
  <c r="BR1389" i="8" s="1"/>
  <c r="BE1389" i="8"/>
  <c r="BB1389" i="8"/>
  <c r="AY1389" i="8"/>
  <c r="AV1389" i="8"/>
  <c r="BH1389" i="8" s="1"/>
  <c r="AP1389" i="8"/>
  <c r="AM1389" i="8"/>
  <c r="AS1389" i="8" s="1"/>
  <c r="AG1389" i="8"/>
  <c r="AD1389" i="8"/>
  <c r="AJ1389" i="8" s="1"/>
  <c r="X1389" i="8"/>
  <c r="U1389" i="8"/>
  <c r="P1389" i="8"/>
  <c r="M1389" i="8"/>
  <c r="J1389" i="8"/>
  <c r="G1389" i="8"/>
  <c r="D1389" i="8"/>
  <c r="CK1388" i="8"/>
  <c r="CH1388" i="8"/>
  <c r="CE1388" i="8"/>
  <c r="CB1388" i="8"/>
  <c r="BY1388" i="8"/>
  <c r="BU1388" i="8"/>
  <c r="BV1388" i="8" s="1"/>
  <c r="BQ1388" i="8"/>
  <c r="BN1388" i="8"/>
  <c r="BK1388" i="8"/>
  <c r="BR1388" i="8" s="1"/>
  <c r="BE1388" i="8"/>
  <c r="BB1388" i="8"/>
  <c r="AY1388" i="8"/>
  <c r="AV1388" i="8"/>
  <c r="BH1388" i="8" s="1"/>
  <c r="AP1388" i="8"/>
  <c r="AM1388" i="8"/>
  <c r="AS1388" i="8" s="1"/>
  <c r="AG1388" i="8"/>
  <c r="AD1388" i="8"/>
  <c r="AJ1388" i="8" s="1"/>
  <c r="X1388" i="8"/>
  <c r="U1388" i="8"/>
  <c r="P1388" i="8"/>
  <c r="M1388" i="8"/>
  <c r="J1388" i="8"/>
  <c r="G1388" i="8"/>
  <c r="D1388" i="8"/>
  <c r="CK1387" i="8"/>
  <c r="CH1387" i="8"/>
  <c r="CE1387" i="8"/>
  <c r="CB1387" i="8"/>
  <c r="BY1387" i="8"/>
  <c r="BU1387" i="8"/>
  <c r="BV1387" i="8" s="1"/>
  <c r="BQ1387" i="8"/>
  <c r="BN1387" i="8"/>
  <c r="BK1387" i="8"/>
  <c r="BR1387" i="8" s="1"/>
  <c r="BE1387" i="8"/>
  <c r="BB1387" i="8"/>
  <c r="AY1387" i="8"/>
  <c r="AV1387" i="8"/>
  <c r="BH1387" i="8" s="1"/>
  <c r="AP1387" i="8"/>
  <c r="AM1387" i="8"/>
  <c r="AS1387" i="8" s="1"/>
  <c r="AG1387" i="8"/>
  <c r="AD1387" i="8"/>
  <c r="AJ1387" i="8" s="1"/>
  <c r="X1387" i="8"/>
  <c r="U1387" i="8"/>
  <c r="P1387" i="8"/>
  <c r="M1387" i="8"/>
  <c r="J1387" i="8"/>
  <c r="G1387" i="8"/>
  <c r="D1387" i="8"/>
  <c r="CK1386" i="8"/>
  <c r="CH1386" i="8"/>
  <c r="CE1386" i="8"/>
  <c r="CB1386" i="8"/>
  <c r="BY1386" i="8"/>
  <c r="BU1386" i="8"/>
  <c r="BV1386" i="8" s="1"/>
  <c r="BQ1386" i="8"/>
  <c r="BN1386" i="8"/>
  <c r="BK1386" i="8"/>
  <c r="BR1386" i="8" s="1"/>
  <c r="BE1386" i="8"/>
  <c r="BB1386" i="8"/>
  <c r="AY1386" i="8"/>
  <c r="AV1386" i="8"/>
  <c r="BH1386" i="8" s="1"/>
  <c r="AP1386" i="8"/>
  <c r="AM1386" i="8"/>
  <c r="AS1386" i="8" s="1"/>
  <c r="AG1386" i="8"/>
  <c r="AD1386" i="8"/>
  <c r="AJ1386" i="8" s="1"/>
  <c r="X1386" i="8"/>
  <c r="U1386" i="8"/>
  <c r="P1386" i="8"/>
  <c r="M1386" i="8"/>
  <c r="J1386" i="8"/>
  <c r="G1386" i="8"/>
  <c r="D1386" i="8"/>
  <c r="CK1385" i="8"/>
  <c r="CH1385" i="8"/>
  <c r="CE1385" i="8"/>
  <c r="CB1385" i="8"/>
  <c r="BY1385" i="8"/>
  <c r="BU1385" i="8"/>
  <c r="BV1385" i="8" s="1"/>
  <c r="BQ1385" i="8"/>
  <c r="BN1385" i="8"/>
  <c r="BK1385" i="8"/>
  <c r="BR1385" i="8" s="1"/>
  <c r="BE1385" i="8"/>
  <c r="BB1385" i="8"/>
  <c r="AY1385" i="8"/>
  <c r="AV1385" i="8"/>
  <c r="BH1385" i="8" s="1"/>
  <c r="AP1385" i="8"/>
  <c r="AM1385" i="8"/>
  <c r="AS1385" i="8" s="1"/>
  <c r="AG1385" i="8"/>
  <c r="AD1385" i="8"/>
  <c r="AJ1385" i="8" s="1"/>
  <c r="X1385" i="8"/>
  <c r="U1385" i="8"/>
  <c r="P1385" i="8"/>
  <c r="M1385" i="8"/>
  <c r="J1385" i="8"/>
  <c r="G1385" i="8"/>
  <c r="D1385" i="8"/>
  <c r="CK1384" i="8"/>
  <c r="CH1384" i="8"/>
  <c r="CE1384" i="8"/>
  <c r="CB1384" i="8"/>
  <c r="BY1384" i="8"/>
  <c r="BU1384" i="8"/>
  <c r="BV1384" i="8" s="1"/>
  <c r="BQ1384" i="8"/>
  <c r="BN1384" i="8"/>
  <c r="BK1384" i="8"/>
  <c r="BR1384" i="8" s="1"/>
  <c r="BE1384" i="8"/>
  <c r="BB1384" i="8"/>
  <c r="AY1384" i="8"/>
  <c r="AV1384" i="8"/>
  <c r="BH1384" i="8" s="1"/>
  <c r="AP1384" i="8"/>
  <c r="AM1384" i="8"/>
  <c r="AS1384" i="8" s="1"/>
  <c r="AG1384" i="8"/>
  <c r="AD1384" i="8"/>
  <c r="AJ1384" i="8" s="1"/>
  <c r="X1384" i="8"/>
  <c r="U1384" i="8"/>
  <c r="P1384" i="8"/>
  <c r="M1384" i="8"/>
  <c r="J1384" i="8"/>
  <c r="G1384" i="8"/>
  <c r="D1384" i="8"/>
  <c r="CK1383" i="8"/>
  <c r="CH1383" i="8"/>
  <c r="CE1383" i="8"/>
  <c r="CB1383" i="8"/>
  <c r="BY1383" i="8"/>
  <c r="BU1383" i="8"/>
  <c r="BV1383" i="8" s="1"/>
  <c r="BQ1383" i="8"/>
  <c r="BN1383" i="8"/>
  <c r="BK1383" i="8"/>
  <c r="BR1383" i="8" s="1"/>
  <c r="BE1383" i="8"/>
  <c r="BB1383" i="8"/>
  <c r="AY1383" i="8"/>
  <c r="AV1383" i="8"/>
  <c r="BH1383" i="8" s="1"/>
  <c r="AP1383" i="8"/>
  <c r="AM1383" i="8"/>
  <c r="AS1383" i="8" s="1"/>
  <c r="AG1383" i="8"/>
  <c r="AD1383" i="8"/>
  <c r="AJ1383" i="8" s="1"/>
  <c r="X1383" i="8"/>
  <c r="U1383" i="8"/>
  <c r="P1383" i="8"/>
  <c r="M1383" i="8"/>
  <c r="J1383" i="8"/>
  <c r="G1383" i="8"/>
  <c r="D1383" i="8"/>
  <c r="CK1382" i="8"/>
  <c r="CH1382" i="8"/>
  <c r="CE1382" i="8"/>
  <c r="CB1382" i="8"/>
  <c r="BY1382" i="8"/>
  <c r="BU1382" i="8"/>
  <c r="BV1382" i="8" s="1"/>
  <c r="BQ1382" i="8"/>
  <c r="BN1382" i="8"/>
  <c r="BK1382" i="8"/>
  <c r="BR1382" i="8" s="1"/>
  <c r="BE1382" i="8"/>
  <c r="BB1382" i="8"/>
  <c r="AY1382" i="8"/>
  <c r="AV1382" i="8"/>
  <c r="BH1382" i="8" s="1"/>
  <c r="AP1382" i="8"/>
  <c r="AM1382" i="8"/>
  <c r="AS1382" i="8" s="1"/>
  <c r="AG1382" i="8"/>
  <c r="AD1382" i="8"/>
  <c r="AJ1382" i="8" s="1"/>
  <c r="X1382" i="8"/>
  <c r="U1382" i="8"/>
  <c r="P1382" i="8"/>
  <c r="M1382" i="8"/>
  <c r="J1382" i="8"/>
  <c r="G1382" i="8"/>
  <c r="D1382" i="8"/>
  <c r="CK1381" i="8"/>
  <c r="CH1381" i="8"/>
  <c r="CE1381" i="8"/>
  <c r="CB1381" i="8"/>
  <c r="BY1381" i="8"/>
  <c r="BU1381" i="8"/>
  <c r="BV1381" i="8" s="1"/>
  <c r="BQ1381" i="8"/>
  <c r="BN1381" i="8"/>
  <c r="BK1381" i="8"/>
  <c r="BR1381" i="8" s="1"/>
  <c r="BE1381" i="8"/>
  <c r="BB1381" i="8"/>
  <c r="AY1381" i="8"/>
  <c r="AV1381" i="8"/>
  <c r="BH1381" i="8" s="1"/>
  <c r="AP1381" i="8"/>
  <c r="AM1381" i="8"/>
  <c r="AS1381" i="8" s="1"/>
  <c r="AG1381" i="8"/>
  <c r="AD1381" i="8"/>
  <c r="AJ1381" i="8" s="1"/>
  <c r="X1381" i="8"/>
  <c r="U1381" i="8"/>
  <c r="P1381" i="8"/>
  <c r="M1381" i="8"/>
  <c r="J1381" i="8"/>
  <c r="G1381" i="8"/>
  <c r="D1381" i="8"/>
  <c r="CK1380" i="8"/>
  <c r="CH1380" i="8"/>
  <c r="CE1380" i="8"/>
  <c r="CB1380" i="8"/>
  <c r="BY1380" i="8"/>
  <c r="BU1380" i="8"/>
  <c r="BV1380" i="8" s="1"/>
  <c r="BQ1380" i="8"/>
  <c r="BN1380" i="8"/>
  <c r="BK1380" i="8"/>
  <c r="BR1380" i="8" s="1"/>
  <c r="BE1380" i="8"/>
  <c r="BB1380" i="8"/>
  <c r="AY1380" i="8"/>
  <c r="AV1380" i="8"/>
  <c r="BH1380" i="8" s="1"/>
  <c r="AP1380" i="8"/>
  <c r="AM1380" i="8"/>
  <c r="AS1380" i="8" s="1"/>
  <c r="AG1380" i="8"/>
  <c r="AD1380" i="8"/>
  <c r="AJ1380" i="8" s="1"/>
  <c r="X1380" i="8"/>
  <c r="U1380" i="8"/>
  <c r="P1380" i="8"/>
  <c r="M1380" i="8"/>
  <c r="J1380" i="8"/>
  <c r="G1380" i="8"/>
  <c r="D1380" i="8"/>
  <c r="CK1379" i="8"/>
  <c r="CH1379" i="8"/>
  <c r="CE1379" i="8"/>
  <c r="CB1379" i="8"/>
  <c r="BY1379" i="8"/>
  <c r="BU1379" i="8"/>
  <c r="BV1379" i="8" s="1"/>
  <c r="BQ1379" i="8"/>
  <c r="BN1379" i="8"/>
  <c r="BK1379" i="8"/>
  <c r="BR1379" i="8" s="1"/>
  <c r="BE1379" i="8"/>
  <c r="BB1379" i="8"/>
  <c r="AY1379" i="8"/>
  <c r="AV1379" i="8"/>
  <c r="BH1379" i="8" s="1"/>
  <c r="AP1379" i="8"/>
  <c r="AM1379" i="8"/>
  <c r="AS1379" i="8" s="1"/>
  <c r="AG1379" i="8"/>
  <c r="AD1379" i="8"/>
  <c r="AJ1379" i="8" s="1"/>
  <c r="X1379" i="8"/>
  <c r="U1379" i="8"/>
  <c r="P1379" i="8"/>
  <c r="M1379" i="8"/>
  <c r="J1379" i="8"/>
  <c r="G1379" i="8"/>
  <c r="D1379" i="8"/>
  <c r="CK1378" i="8"/>
  <c r="CH1378" i="8"/>
  <c r="CE1378" i="8"/>
  <c r="CB1378" i="8"/>
  <c r="BY1378" i="8"/>
  <c r="BU1378" i="8"/>
  <c r="BV1378" i="8" s="1"/>
  <c r="BQ1378" i="8"/>
  <c r="BN1378" i="8"/>
  <c r="BK1378" i="8"/>
  <c r="BR1378" i="8" s="1"/>
  <c r="BE1378" i="8"/>
  <c r="BB1378" i="8"/>
  <c r="AY1378" i="8"/>
  <c r="AV1378" i="8"/>
  <c r="BH1378" i="8" s="1"/>
  <c r="AP1378" i="8"/>
  <c r="AM1378" i="8"/>
  <c r="AS1378" i="8" s="1"/>
  <c r="AG1378" i="8"/>
  <c r="AD1378" i="8"/>
  <c r="AJ1378" i="8" s="1"/>
  <c r="X1378" i="8"/>
  <c r="U1378" i="8"/>
  <c r="P1378" i="8"/>
  <c r="M1378" i="8"/>
  <c r="J1378" i="8"/>
  <c r="G1378" i="8"/>
  <c r="D1378" i="8"/>
  <c r="CK1377" i="8"/>
  <c r="CH1377" i="8"/>
  <c r="CE1377" i="8"/>
  <c r="CB1377" i="8"/>
  <c r="BY1377" i="8"/>
  <c r="BU1377" i="8"/>
  <c r="BV1377" i="8" s="1"/>
  <c r="BQ1377" i="8"/>
  <c r="BN1377" i="8"/>
  <c r="BK1377" i="8"/>
  <c r="BR1377" i="8" s="1"/>
  <c r="BE1377" i="8"/>
  <c r="BB1377" i="8"/>
  <c r="AY1377" i="8"/>
  <c r="AV1377" i="8"/>
  <c r="BH1377" i="8" s="1"/>
  <c r="AP1377" i="8"/>
  <c r="AM1377" i="8"/>
  <c r="AS1377" i="8" s="1"/>
  <c r="AG1377" i="8"/>
  <c r="AD1377" i="8"/>
  <c r="AJ1377" i="8" s="1"/>
  <c r="X1377" i="8"/>
  <c r="U1377" i="8"/>
  <c r="P1377" i="8"/>
  <c r="M1377" i="8"/>
  <c r="J1377" i="8"/>
  <c r="G1377" i="8"/>
  <c r="D1377" i="8"/>
  <c r="CK1376" i="8"/>
  <c r="CH1376" i="8"/>
  <c r="CE1376" i="8"/>
  <c r="CB1376" i="8"/>
  <c r="BY1376" i="8"/>
  <c r="BU1376" i="8"/>
  <c r="BV1376" i="8" s="1"/>
  <c r="BQ1376" i="8"/>
  <c r="BN1376" i="8"/>
  <c r="BK1376" i="8"/>
  <c r="BR1376" i="8" s="1"/>
  <c r="BE1376" i="8"/>
  <c r="BB1376" i="8"/>
  <c r="AY1376" i="8"/>
  <c r="AV1376" i="8"/>
  <c r="BH1376" i="8" s="1"/>
  <c r="AP1376" i="8"/>
  <c r="AM1376" i="8"/>
  <c r="AS1376" i="8" s="1"/>
  <c r="AG1376" i="8"/>
  <c r="AD1376" i="8"/>
  <c r="AJ1376" i="8" s="1"/>
  <c r="X1376" i="8"/>
  <c r="U1376" i="8"/>
  <c r="P1376" i="8"/>
  <c r="M1376" i="8"/>
  <c r="J1376" i="8"/>
  <c r="G1376" i="8"/>
  <c r="D1376" i="8"/>
  <c r="CK1375" i="8"/>
  <c r="CH1375" i="8"/>
  <c r="CE1375" i="8"/>
  <c r="CB1375" i="8"/>
  <c r="BY1375" i="8"/>
  <c r="BU1375" i="8"/>
  <c r="BV1375" i="8" s="1"/>
  <c r="BQ1375" i="8"/>
  <c r="BN1375" i="8"/>
  <c r="BK1375" i="8"/>
  <c r="BR1375" i="8" s="1"/>
  <c r="BE1375" i="8"/>
  <c r="BB1375" i="8"/>
  <c r="AY1375" i="8"/>
  <c r="AV1375" i="8"/>
  <c r="BH1375" i="8" s="1"/>
  <c r="AP1375" i="8"/>
  <c r="AM1375" i="8"/>
  <c r="AS1375" i="8" s="1"/>
  <c r="AG1375" i="8"/>
  <c r="AD1375" i="8"/>
  <c r="AJ1375" i="8" s="1"/>
  <c r="X1375" i="8"/>
  <c r="U1375" i="8"/>
  <c r="P1375" i="8"/>
  <c r="M1375" i="8"/>
  <c r="J1375" i="8"/>
  <c r="G1375" i="8"/>
  <c r="D1375" i="8"/>
  <c r="CK1374" i="8"/>
  <c r="CH1374" i="8"/>
  <c r="CE1374" i="8"/>
  <c r="CB1374" i="8"/>
  <c r="BY1374" i="8"/>
  <c r="BU1374" i="8"/>
  <c r="BV1374" i="8" s="1"/>
  <c r="BQ1374" i="8"/>
  <c r="BN1374" i="8"/>
  <c r="BK1374" i="8"/>
  <c r="BR1374" i="8" s="1"/>
  <c r="BE1374" i="8"/>
  <c r="BB1374" i="8"/>
  <c r="AY1374" i="8"/>
  <c r="AV1374" i="8"/>
  <c r="BH1374" i="8" s="1"/>
  <c r="AP1374" i="8"/>
  <c r="AM1374" i="8"/>
  <c r="AS1374" i="8" s="1"/>
  <c r="AG1374" i="8"/>
  <c r="AD1374" i="8"/>
  <c r="AJ1374" i="8" s="1"/>
  <c r="X1374" i="8"/>
  <c r="U1374" i="8"/>
  <c r="P1374" i="8"/>
  <c r="M1374" i="8"/>
  <c r="J1374" i="8"/>
  <c r="G1374" i="8"/>
  <c r="D1374" i="8"/>
  <c r="CK1373" i="8"/>
  <c r="CH1373" i="8"/>
  <c r="CE1373" i="8"/>
  <c r="CB1373" i="8"/>
  <c r="BY1373" i="8"/>
  <c r="BU1373" i="8"/>
  <c r="BV1373" i="8" s="1"/>
  <c r="BQ1373" i="8"/>
  <c r="BN1373" i="8"/>
  <c r="BK1373" i="8"/>
  <c r="BR1373" i="8" s="1"/>
  <c r="BE1373" i="8"/>
  <c r="BB1373" i="8"/>
  <c r="AY1373" i="8"/>
  <c r="AV1373" i="8"/>
  <c r="BH1373" i="8" s="1"/>
  <c r="AP1373" i="8"/>
  <c r="AM1373" i="8"/>
  <c r="AS1373" i="8" s="1"/>
  <c r="AG1373" i="8"/>
  <c r="AD1373" i="8"/>
  <c r="AJ1373" i="8" s="1"/>
  <c r="X1373" i="8"/>
  <c r="U1373" i="8"/>
  <c r="P1373" i="8"/>
  <c r="M1373" i="8"/>
  <c r="J1373" i="8"/>
  <c r="G1373" i="8"/>
  <c r="D1373" i="8"/>
  <c r="CK1372" i="8"/>
  <c r="CH1372" i="8"/>
  <c r="CE1372" i="8"/>
  <c r="CB1372" i="8"/>
  <c r="BY1372" i="8"/>
  <c r="BU1372" i="8"/>
  <c r="BV1372" i="8" s="1"/>
  <c r="BQ1372" i="8"/>
  <c r="BN1372" i="8"/>
  <c r="BK1372" i="8"/>
  <c r="BR1372" i="8" s="1"/>
  <c r="BE1372" i="8"/>
  <c r="BB1372" i="8"/>
  <c r="AY1372" i="8"/>
  <c r="AV1372" i="8"/>
  <c r="BH1372" i="8" s="1"/>
  <c r="AP1372" i="8"/>
  <c r="AM1372" i="8"/>
  <c r="AS1372" i="8" s="1"/>
  <c r="AG1372" i="8"/>
  <c r="AD1372" i="8"/>
  <c r="AJ1372" i="8" s="1"/>
  <c r="X1372" i="8"/>
  <c r="U1372" i="8"/>
  <c r="P1372" i="8"/>
  <c r="M1372" i="8"/>
  <c r="J1372" i="8"/>
  <c r="G1372" i="8"/>
  <c r="D1372" i="8"/>
  <c r="CK1371" i="8"/>
  <c r="CH1371" i="8"/>
  <c r="CE1371" i="8"/>
  <c r="CB1371" i="8"/>
  <c r="BY1371" i="8"/>
  <c r="BU1371" i="8"/>
  <c r="BV1371" i="8" s="1"/>
  <c r="BQ1371" i="8"/>
  <c r="BN1371" i="8"/>
  <c r="BK1371" i="8"/>
  <c r="BR1371" i="8" s="1"/>
  <c r="BE1371" i="8"/>
  <c r="BB1371" i="8"/>
  <c r="AY1371" i="8"/>
  <c r="AV1371" i="8"/>
  <c r="BH1371" i="8" s="1"/>
  <c r="AP1371" i="8"/>
  <c r="AM1371" i="8"/>
  <c r="AS1371" i="8" s="1"/>
  <c r="AG1371" i="8"/>
  <c r="AD1371" i="8"/>
  <c r="AJ1371" i="8" s="1"/>
  <c r="X1371" i="8"/>
  <c r="U1371" i="8"/>
  <c r="P1371" i="8"/>
  <c r="M1371" i="8"/>
  <c r="J1371" i="8"/>
  <c r="G1371" i="8"/>
  <c r="D1371" i="8"/>
  <c r="CK1370" i="8"/>
  <c r="CH1370" i="8"/>
  <c r="CE1370" i="8"/>
  <c r="CB1370" i="8"/>
  <c r="BY1370" i="8"/>
  <c r="BU1370" i="8"/>
  <c r="BV1370" i="8" s="1"/>
  <c r="BQ1370" i="8"/>
  <c r="BN1370" i="8"/>
  <c r="BK1370" i="8"/>
  <c r="BR1370" i="8" s="1"/>
  <c r="BE1370" i="8"/>
  <c r="BB1370" i="8"/>
  <c r="AY1370" i="8"/>
  <c r="AV1370" i="8"/>
  <c r="BH1370" i="8" s="1"/>
  <c r="AP1370" i="8"/>
  <c r="AM1370" i="8"/>
  <c r="AS1370" i="8" s="1"/>
  <c r="AG1370" i="8"/>
  <c r="AD1370" i="8"/>
  <c r="AJ1370" i="8" s="1"/>
  <c r="X1370" i="8"/>
  <c r="U1370" i="8"/>
  <c r="P1370" i="8"/>
  <c r="M1370" i="8"/>
  <c r="J1370" i="8"/>
  <c r="G1370" i="8"/>
  <c r="D1370" i="8"/>
  <c r="CK1369" i="8"/>
  <c r="CH1369" i="8"/>
  <c r="CE1369" i="8"/>
  <c r="CB1369" i="8"/>
  <c r="BY1369" i="8"/>
  <c r="BU1369" i="8"/>
  <c r="BV1369" i="8" s="1"/>
  <c r="BQ1369" i="8"/>
  <c r="BN1369" i="8"/>
  <c r="BK1369" i="8"/>
  <c r="BR1369" i="8" s="1"/>
  <c r="BE1369" i="8"/>
  <c r="BB1369" i="8"/>
  <c r="AY1369" i="8"/>
  <c r="AV1369" i="8"/>
  <c r="BH1369" i="8" s="1"/>
  <c r="AP1369" i="8"/>
  <c r="AM1369" i="8"/>
  <c r="AS1369" i="8" s="1"/>
  <c r="AG1369" i="8"/>
  <c r="AD1369" i="8"/>
  <c r="AJ1369" i="8" s="1"/>
  <c r="X1369" i="8"/>
  <c r="U1369" i="8"/>
  <c r="P1369" i="8"/>
  <c r="M1369" i="8"/>
  <c r="J1369" i="8"/>
  <c r="G1369" i="8"/>
  <c r="D1369" i="8"/>
  <c r="CK1368" i="8"/>
  <c r="CH1368" i="8"/>
  <c r="CE1368" i="8"/>
  <c r="CB1368" i="8"/>
  <c r="BY1368" i="8"/>
  <c r="BU1368" i="8"/>
  <c r="BV1368" i="8" s="1"/>
  <c r="BQ1368" i="8"/>
  <c r="BN1368" i="8"/>
  <c r="BK1368" i="8"/>
  <c r="BR1368" i="8" s="1"/>
  <c r="BE1368" i="8"/>
  <c r="BB1368" i="8"/>
  <c r="AY1368" i="8"/>
  <c r="AV1368" i="8"/>
  <c r="BH1368" i="8" s="1"/>
  <c r="AP1368" i="8"/>
  <c r="AM1368" i="8"/>
  <c r="AS1368" i="8" s="1"/>
  <c r="AG1368" i="8"/>
  <c r="AD1368" i="8"/>
  <c r="AJ1368" i="8" s="1"/>
  <c r="X1368" i="8"/>
  <c r="U1368" i="8"/>
  <c r="P1368" i="8"/>
  <c r="M1368" i="8"/>
  <c r="J1368" i="8"/>
  <c r="G1368" i="8"/>
  <c r="D1368" i="8"/>
  <c r="CK1367" i="8"/>
  <c r="CH1367" i="8"/>
  <c r="CE1367" i="8"/>
  <c r="CB1367" i="8"/>
  <c r="BY1367" i="8"/>
  <c r="BU1367" i="8"/>
  <c r="BV1367" i="8" s="1"/>
  <c r="BQ1367" i="8"/>
  <c r="BN1367" i="8"/>
  <c r="BK1367" i="8"/>
  <c r="BR1367" i="8" s="1"/>
  <c r="BE1367" i="8"/>
  <c r="BB1367" i="8"/>
  <c r="AY1367" i="8"/>
  <c r="AV1367" i="8"/>
  <c r="BH1367" i="8" s="1"/>
  <c r="AP1367" i="8"/>
  <c r="AM1367" i="8"/>
  <c r="AS1367" i="8" s="1"/>
  <c r="AG1367" i="8"/>
  <c r="AD1367" i="8"/>
  <c r="AJ1367" i="8" s="1"/>
  <c r="X1367" i="8"/>
  <c r="U1367" i="8"/>
  <c r="P1367" i="8"/>
  <c r="M1367" i="8"/>
  <c r="J1367" i="8"/>
  <c r="G1367" i="8"/>
  <c r="D1367" i="8"/>
  <c r="CK1366" i="8"/>
  <c r="CH1366" i="8"/>
  <c r="CE1366" i="8"/>
  <c r="CB1366" i="8"/>
  <c r="BY1366" i="8"/>
  <c r="BU1366" i="8"/>
  <c r="BV1366" i="8" s="1"/>
  <c r="BQ1366" i="8"/>
  <c r="BN1366" i="8"/>
  <c r="BK1366" i="8"/>
  <c r="BR1366" i="8" s="1"/>
  <c r="BE1366" i="8"/>
  <c r="BB1366" i="8"/>
  <c r="AY1366" i="8"/>
  <c r="AV1366" i="8"/>
  <c r="BH1366" i="8" s="1"/>
  <c r="AP1366" i="8"/>
  <c r="AM1366" i="8"/>
  <c r="AS1366" i="8" s="1"/>
  <c r="AG1366" i="8"/>
  <c r="AD1366" i="8"/>
  <c r="AJ1366" i="8" s="1"/>
  <c r="X1366" i="8"/>
  <c r="U1366" i="8"/>
  <c r="P1366" i="8"/>
  <c r="M1366" i="8"/>
  <c r="J1366" i="8"/>
  <c r="G1366" i="8"/>
  <c r="D1366" i="8"/>
  <c r="CK1365" i="8"/>
  <c r="CH1365" i="8"/>
  <c r="CE1365" i="8"/>
  <c r="CB1365" i="8"/>
  <c r="BY1365" i="8"/>
  <c r="BU1365" i="8"/>
  <c r="BV1365" i="8" s="1"/>
  <c r="BQ1365" i="8"/>
  <c r="BN1365" i="8"/>
  <c r="BK1365" i="8"/>
  <c r="BR1365" i="8" s="1"/>
  <c r="BE1365" i="8"/>
  <c r="BB1365" i="8"/>
  <c r="AY1365" i="8"/>
  <c r="AV1365" i="8"/>
  <c r="BH1365" i="8" s="1"/>
  <c r="AP1365" i="8"/>
  <c r="AM1365" i="8"/>
  <c r="AS1365" i="8" s="1"/>
  <c r="AG1365" i="8"/>
  <c r="AD1365" i="8"/>
  <c r="AJ1365" i="8" s="1"/>
  <c r="X1365" i="8"/>
  <c r="U1365" i="8"/>
  <c r="P1365" i="8"/>
  <c r="M1365" i="8"/>
  <c r="J1365" i="8"/>
  <c r="G1365" i="8"/>
  <c r="D1365" i="8"/>
  <c r="CK1364" i="8"/>
  <c r="CH1364" i="8"/>
  <c r="CE1364" i="8"/>
  <c r="CB1364" i="8"/>
  <c r="BY1364" i="8"/>
  <c r="BU1364" i="8"/>
  <c r="BV1364" i="8" s="1"/>
  <c r="BQ1364" i="8"/>
  <c r="BN1364" i="8"/>
  <c r="BK1364" i="8"/>
  <c r="BR1364" i="8" s="1"/>
  <c r="BE1364" i="8"/>
  <c r="BB1364" i="8"/>
  <c r="AY1364" i="8"/>
  <c r="AV1364" i="8"/>
  <c r="BH1364" i="8" s="1"/>
  <c r="AP1364" i="8"/>
  <c r="AM1364" i="8"/>
  <c r="AS1364" i="8" s="1"/>
  <c r="AG1364" i="8"/>
  <c r="AD1364" i="8"/>
  <c r="AJ1364" i="8" s="1"/>
  <c r="X1364" i="8"/>
  <c r="U1364" i="8"/>
  <c r="P1364" i="8"/>
  <c r="M1364" i="8"/>
  <c r="J1364" i="8"/>
  <c r="G1364" i="8"/>
  <c r="D1364" i="8"/>
  <c r="CK1363" i="8"/>
  <c r="CH1363" i="8"/>
  <c r="CE1363" i="8"/>
  <c r="CB1363" i="8"/>
  <c r="BY1363" i="8"/>
  <c r="BU1363" i="8"/>
  <c r="BV1363" i="8" s="1"/>
  <c r="BQ1363" i="8"/>
  <c r="BN1363" i="8"/>
  <c r="BK1363" i="8"/>
  <c r="BR1363" i="8" s="1"/>
  <c r="BE1363" i="8"/>
  <c r="BB1363" i="8"/>
  <c r="AY1363" i="8"/>
  <c r="AV1363" i="8"/>
  <c r="BH1363" i="8" s="1"/>
  <c r="AP1363" i="8"/>
  <c r="AM1363" i="8"/>
  <c r="AS1363" i="8" s="1"/>
  <c r="AG1363" i="8"/>
  <c r="AD1363" i="8"/>
  <c r="AJ1363" i="8" s="1"/>
  <c r="X1363" i="8"/>
  <c r="U1363" i="8"/>
  <c r="P1363" i="8"/>
  <c r="M1363" i="8"/>
  <c r="J1363" i="8"/>
  <c r="G1363" i="8"/>
  <c r="D1363" i="8"/>
  <c r="CK1362" i="8"/>
  <c r="CH1362" i="8"/>
  <c r="CE1362" i="8"/>
  <c r="CB1362" i="8"/>
  <c r="BY1362" i="8"/>
  <c r="BU1362" i="8"/>
  <c r="BV1362" i="8" s="1"/>
  <c r="BQ1362" i="8"/>
  <c r="BN1362" i="8"/>
  <c r="BK1362" i="8"/>
  <c r="BR1362" i="8" s="1"/>
  <c r="BE1362" i="8"/>
  <c r="BB1362" i="8"/>
  <c r="AY1362" i="8"/>
  <c r="AV1362" i="8"/>
  <c r="BH1362" i="8" s="1"/>
  <c r="AP1362" i="8"/>
  <c r="AM1362" i="8"/>
  <c r="AS1362" i="8" s="1"/>
  <c r="AG1362" i="8"/>
  <c r="AD1362" i="8"/>
  <c r="AJ1362" i="8" s="1"/>
  <c r="X1362" i="8"/>
  <c r="U1362" i="8"/>
  <c r="P1362" i="8"/>
  <c r="M1362" i="8"/>
  <c r="J1362" i="8"/>
  <c r="G1362" i="8"/>
  <c r="D1362" i="8"/>
  <c r="CK1361" i="8"/>
  <c r="CH1361" i="8"/>
  <c r="CE1361" i="8"/>
  <c r="CB1361" i="8"/>
  <c r="BY1361" i="8"/>
  <c r="BU1361" i="8"/>
  <c r="BV1361" i="8" s="1"/>
  <c r="BQ1361" i="8"/>
  <c r="BN1361" i="8"/>
  <c r="BK1361" i="8"/>
  <c r="BR1361" i="8" s="1"/>
  <c r="BE1361" i="8"/>
  <c r="BB1361" i="8"/>
  <c r="AY1361" i="8"/>
  <c r="AV1361" i="8"/>
  <c r="BH1361" i="8" s="1"/>
  <c r="AP1361" i="8"/>
  <c r="AM1361" i="8"/>
  <c r="AS1361" i="8" s="1"/>
  <c r="AG1361" i="8"/>
  <c r="AD1361" i="8"/>
  <c r="AJ1361" i="8" s="1"/>
  <c r="X1361" i="8"/>
  <c r="U1361" i="8"/>
  <c r="P1361" i="8"/>
  <c r="M1361" i="8"/>
  <c r="J1361" i="8"/>
  <c r="G1361" i="8"/>
  <c r="D1361" i="8"/>
  <c r="CK1360" i="8"/>
  <c r="CH1360" i="8"/>
  <c r="CE1360" i="8"/>
  <c r="CB1360" i="8"/>
  <c r="BY1360" i="8"/>
  <c r="BU1360" i="8"/>
  <c r="BV1360" i="8" s="1"/>
  <c r="BQ1360" i="8"/>
  <c r="BN1360" i="8"/>
  <c r="BK1360" i="8"/>
  <c r="BR1360" i="8" s="1"/>
  <c r="BE1360" i="8"/>
  <c r="BB1360" i="8"/>
  <c r="AY1360" i="8"/>
  <c r="AV1360" i="8"/>
  <c r="BH1360" i="8" s="1"/>
  <c r="AP1360" i="8"/>
  <c r="AM1360" i="8"/>
  <c r="AS1360" i="8" s="1"/>
  <c r="AG1360" i="8"/>
  <c r="AD1360" i="8"/>
  <c r="AJ1360" i="8" s="1"/>
  <c r="X1360" i="8"/>
  <c r="U1360" i="8"/>
  <c r="P1360" i="8"/>
  <c r="M1360" i="8"/>
  <c r="J1360" i="8"/>
  <c r="G1360" i="8"/>
  <c r="D1360" i="8"/>
  <c r="CK1359" i="8"/>
  <c r="CH1359" i="8"/>
  <c r="CE1359" i="8"/>
  <c r="CB1359" i="8"/>
  <c r="BY1359" i="8"/>
  <c r="BU1359" i="8"/>
  <c r="BV1359" i="8" s="1"/>
  <c r="BQ1359" i="8"/>
  <c r="BN1359" i="8"/>
  <c r="BK1359" i="8"/>
  <c r="BR1359" i="8" s="1"/>
  <c r="BE1359" i="8"/>
  <c r="BB1359" i="8"/>
  <c r="AY1359" i="8"/>
  <c r="AV1359" i="8"/>
  <c r="BH1359" i="8" s="1"/>
  <c r="AP1359" i="8"/>
  <c r="AM1359" i="8"/>
  <c r="AS1359" i="8" s="1"/>
  <c r="AG1359" i="8"/>
  <c r="AD1359" i="8"/>
  <c r="AJ1359" i="8" s="1"/>
  <c r="X1359" i="8"/>
  <c r="U1359" i="8"/>
  <c r="P1359" i="8"/>
  <c r="M1359" i="8"/>
  <c r="J1359" i="8"/>
  <c r="G1359" i="8"/>
  <c r="D1359" i="8"/>
  <c r="CK1358" i="8"/>
  <c r="CH1358" i="8"/>
  <c r="CE1358" i="8"/>
  <c r="CB1358" i="8"/>
  <c r="BY1358" i="8"/>
  <c r="BU1358" i="8"/>
  <c r="BV1358" i="8" s="1"/>
  <c r="BQ1358" i="8"/>
  <c r="BN1358" i="8"/>
  <c r="BK1358" i="8"/>
  <c r="BR1358" i="8" s="1"/>
  <c r="BE1358" i="8"/>
  <c r="BB1358" i="8"/>
  <c r="AY1358" i="8"/>
  <c r="AV1358" i="8"/>
  <c r="BH1358" i="8" s="1"/>
  <c r="AP1358" i="8"/>
  <c r="AM1358" i="8"/>
  <c r="AS1358" i="8" s="1"/>
  <c r="AG1358" i="8"/>
  <c r="AD1358" i="8"/>
  <c r="AJ1358" i="8" s="1"/>
  <c r="X1358" i="8"/>
  <c r="U1358" i="8"/>
  <c r="P1358" i="8"/>
  <c r="M1358" i="8"/>
  <c r="J1358" i="8"/>
  <c r="G1358" i="8"/>
  <c r="D1358" i="8"/>
  <c r="CK1357" i="8"/>
  <c r="CH1357" i="8"/>
  <c r="CE1357" i="8"/>
  <c r="CB1357" i="8"/>
  <c r="BY1357" i="8"/>
  <c r="BU1357" i="8"/>
  <c r="BV1357" i="8" s="1"/>
  <c r="BQ1357" i="8"/>
  <c r="BN1357" i="8"/>
  <c r="BK1357" i="8"/>
  <c r="BR1357" i="8" s="1"/>
  <c r="BE1357" i="8"/>
  <c r="BB1357" i="8"/>
  <c r="AY1357" i="8"/>
  <c r="AV1357" i="8"/>
  <c r="BH1357" i="8" s="1"/>
  <c r="AP1357" i="8"/>
  <c r="AM1357" i="8"/>
  <c r="AS1357" i="8" s="1"/>
  <c r="AG1357" i="8"/>
  <c r="AD1357" i="8"/>
  <c r="AJ1357" i="8" s="1"/>
  <c r="X1357" i="8"/>
  <c r="U1357" i="8"/>
  <c r="P1357" i="8"/>
  <c r="M1357" i="8"/>
  <c r="J1357" i="8"/>
  <c r="G1357" i="8"/>
  <c r="D1357" i="8"/>
  <c r="CK1356" i="8"/>
  <c r="CH1356" i="8"/>
  <c r="CE1356" i="8"/>
  <c r="CB1356" i="8"/>
  <c r="BY1356" i="8"/>
  <c r="BU1356" i="8"/>
  <c r="BV1356" i="8" s="1"/>
  <c r="BQ1356" i="8"/>
  <c r="BN1356" i="8"/>
  <c r="BK1356" i="8"/>
  <c r="BR1356" i="8" s="1"/>
  <c r="BE1356" i="8"/>
  <c r="BB1356" i="8"/>
  <c r="AY1356" i="8"/>
  <c r="AV1356" i="8"/>
  <c r="BH1356" i="8" s="1"/>
  <c r="AP1356" i="8"/>
  <c r="AM1356" i="8"/>
  <c r="AS1356" i="8" s="1"/>
  <c r="AG1356" i="8"/>
  <c r="AD1356" i="8"/>
  <c r="AJ1356" i="8" s="1"/>
  <c r="X1356" i="8"/>
  <c r="U1356" i="8"/>
  <c r="P1356" i="8"/>
  <c r="M1356" i="8"/>
  <c r="J1356" i="8"/>
  <c r="G1356" i="8"/>
  <c r="D1356" i="8"/>
  <c r="CK1355" i="8"/>
  <c r="CH1355" i="8"/>
  <c r="CE1355" i="8"/>
  <c r="CB1355" i="8"/>
  <c r="BY1355" i="8"/>
  <c r="BU1355" i="8"/>
  <c r="BV1355" i="8" s="1"/>
  <c r="BQ1355" i="8"/>
  <c r="BN1355" i="8"/>
  <c r="BK1355" i="8"/>
  <c r="BR1355" i="8" s="1"/>
  <c r="BE1355" i="8"/>
  <c r="BB1355" i="8"/>
  <c r="AY1355" i="8"/>
  <c r="AV1355" i="8"/>
  <c r="BH1355" i="8" s="1"/>
  <c r="AP1355" i="8"/>
  <c r="AM1355" i="8"/>
  <c r="AS1355" i="8" s="1"/>
  <c r="AG1355" i="8"/>
  <c r="AD1355" i="8"/>
  <c r="AJ1355" i="8" s="1"/>
  <c r="X1355" i="8"/>
  <c r="U1355" i="8"/>
  <c r="P1355" i="8"/>
  <c r="M1355" i="8"/>
  <c r="J1355" i="8"/>
  <c r="G1355" i="8"/>
  <c r="D1355" i="8"/>
  <c r="CK1354" i="8"/>
  <c r="CH1354" i="8"/>
  <c r="CE1354" i="8"/>
  <c r="CB1354" i="8"/>
  <c r="BY1354" i="8"/>
  <c r="BU1354" i="8"/>
  <c r="BV1354" i="8" s="1"/>
  <c r="BQ1354" i="8"/>
  <c r="BN1354" i="8"/>
  <c r="BK1354" i="8"/>
  <c r="BR1354" i="8" s="1"/>
  <c r="BE1354" i="8"/>
  <c r="BB1354" i="8"/>
  <c r="AY1354" i="8"/>
  <c r="AV1354" i="8"/>
  <c r="BH1354" i="8" s="1"/>
  <c r="AP1354" i="8"/>
  <c r="AM1354" i="8"/>
  <c r="AS1354" i="8" s="1"/>
  <c r="AG1354" i="8"/>
  <c r="AD1354" i="8"/>
  <c r="AJ1354" i="8" s="1"/>
  <c r="X1354" i="8"/>
  <c r="U1354" i="8"/>
  <c r="P1354" i="8"/>
  <c r="M1354" i="8"/>
  <c r="J1354" i="8"/>
  <c r="G1354" i="8"/>
  <c r="D1354" i="8"/>
  <c r="CK1353" i="8"/>
  <c r="CH1353" i="8"/>
  <c r="CE1353" i="8"/>
  <c r="CB1353" i="8"/>
  <c r="BY1353" i="8"/>
  <c r="BU1353" i="8"/>
  <c r="BV1353" i="8" s="1"/>
  <c r="BQ1353" i="8"/>
  <c r="BN1353" i="8"/>
  <c r="BK1353" i="8"/>
  <c r="BR1353" i="8" s="1"/>
  <c r="BE1353" i="8"/>
  <c r="BB1353" i="8"/>
  <c r="AY1353" i="8"/>
  <c r="AV1353" i="8"/>
  <c r="BH1353" i="8" s="1"/>
  <c r="AP1353" i="8"/>
  <c r="AM1353" i="8"/>
  <c r="AS1353" i="8" s="1"/>
  <c r="AG1353" i="8"/>
  <c r="AD1353" i="8"/>
  <c r="AJ1353" i="8" s="1"/>
  <c r="X1353" i="8"/>
  <c r="U1353" i="8"/>
  <c r="P1353" i="8"/>
  <c r="M1353" i="8"/>
  <c r="J1353" i="8"/>
  <c r="G1353" i="8"/>
  <c r="D1353" i="8"/>
  <c r="CK1352" i="8"/>
  <c r="CH1352" i="8"/>
  <c r="CE1352" i="8"/>
  <c r="CB1352" i="8"/>
  <c r="BY1352" i="8"/>
  <c r="BU1352" i="8"/>
  <c r="BV1352" i="8" s="1"/>
  <c r="BQ1352" i="8"/>
  <c r="BN1352" i="8"/>
  <c r="BK1352" i="8"/>
  <c r="BR1352" i="8" s="1"/>
  <c r="BE1352" i="8"/>
  <c r="BB1352" i="8"/>
  <c r="AY1352" i="8"/>
  <c r="AV1352" i="8"/>
  <c r="BH1352" i="8" s="1"/>
  <c r="AP1352" i="8"/>
  <c r="AM1352" i="8"/>
  <c r="AS1352" i="8" s="1"/>
  <c r="AG1352" i="8"/>
  <c r="AD1352" i="8"/>
  <c r="AJ1352" i="8" s="1"/>
  <c r="X1352" i="8"/>
  <c r="U1352" i="8"/>
  <c r="P1352" i="8"/>
  <c r="M1352" i="8"/>
  <c r="J1352" i="8"/>
  <c r="G1352" i="8"/>
  <c r="D1352" i="8"/>
  <c r="CK1351" i="8"/>
  <c r="CH1351" i="8"/>
  <c r="CE1351" i="8"/>
  <c r="CB1351" i="8"/>
  <c r="BY1351" i="8"/>
  <c r="BU1351" i="8"/>
  <c r="BV1351" i="8" s="1"/>
  <c r="BQ1351" i="8"/>
  <c r="BN1351" i="8"/>
  <c r="BK1351" i="8"/>
  <c r="BR1351" i="8" s="1"/>
  <c r="BE1351" i="8"/>
  <c r="BB1351" i="8"/>
  <c r="AY1351" i="8"/>
  <c r="AV1351" i="8"/>
  <c r="BH1351" i="8" s="1"/>
  <c r="AP1351" i="8"/>
  <c r="AM1351" i="8"/>
  <c r="AS1351" i="8" s="1"/>
  <c r="AG1351" i="8"/>
  <c r="AD1351" i="8"/>
  <c r="AJ1351" i="8" s="1"/>
  <c r="X1351" i="8"/>
  <c r="U1351" i="8"/>
  <c r="P1351" i="8"/>
  <c r="M1351" i="8"/>
  <c r="J1351" i="8"/>
  <c r="G1351" i="8"/>
  <c r="D1351" i="8"/>
  <c r="CK1350" i="8"/>
  <c r="CH1350" i="8"/>
  <c r="CE1350" i="8"/>
  <c r="CB1350" i="8"/>
  <c r="BY1350" i="8"/>
  <c r="BU1350" i="8"/>
  <c r="BV1350" i="8" s="1"/>
  <c r="BQ1350" i="8"/>
  <c r="BN1350" i="8"/>
  <c r="BK1350" i="8"/>
  <c r="BR1350" i="8" s="1"/>
  <c r="BE1350" i="8"/>
  <c r="BB1350" i="8"/>
  <c r="AY1350" i="8"/>
  <c r="AV1350" i="8"/>
  <c r="BH1350" i="8" s="1"/>
  <c r="AP1350" i="8"/>
  <c r="AM1350" i="8"/>
  <c r="AS1350" i="8" s="1"/>
  <c r="AG1350" i="8"/>
  <c r="AD1350" i="8"/>
  <c r="AJ1350" i="8" s="1"/>
  <c r="X1350" i="8"/>
  <c r="U1350" i="8"/>
  <c r="P1350" i="8"/>
  <c r="M1350" i="8"/>
  <c r="J1350" i="8"/>
  <c r="G1350" i="8"/>
  <c r="D1350" i="8"/>
  <c r="CK1349" i="8"/>
  <c r="CH1349" i="8"/>
  <c r="CE1349" i="8"/>
  <c r="CB1349" i="8"/>
  <c r="BY1349" i="8"/>
  <c r="BU1349" i="8"/>
  <c r="BV1349" i="8" s="1"/>
  <c r="BQ1349" i="8"/>
  <c r="BN1349" i="8"/>
  <c r="BK1349" i="8"/>
  <c r="BR1349" i="8" s="1"/>
  <c r="BE1349" i="8"/>
  <c r="BB1349" i="8"/>
  <c r="AY1349" i="8"/>
  <c r="AV1349" i="8"/>
  <c r="BH1349" i="8" s="1"/>
  <c r="AP1349" i="8"/>
  <c r="AM1349" i="8"/>
  <c r="AS1349" i="8" s="1"/>
  <c r="AG1349" i="8"/>
  <c r="AD1349" i="8"/>
  <c r="AJ1349" i="8" s="1"/>
  <c r="X1349" i="8"/>
  <c r="U1349" i="8"/>
  <c r="P1349" i="8"/>
  <c r="M1349" i="8"/>
  <c r="J1349" i="8"/>
  <c r="G1349" i="8"/>
  <c r="D1349" i="8"/>
  <c r="CK1348" i="8"/>
  <c r="CH1348" i="8"/>
  <c r="CE1348" i="8"/>
  <c r="CB1348" i="8"/>
  <c r="BY1348" i="8"/>
  <c r="BU1348" i="8"/>
  <c r="BV1348" i="8" s="1"/>
  <c r="BQ1348" i="8"/>
  <c r="BN1348" i="8"/>
  <c r="BK1348" i="8"/>
  <c r="BR1348" i="8" s="1"/>
  <c r="BE1348" i="8"/>
  <c r="BB1348" i="8"/>
  <c r="AY1348" i="8"/>
  <c r="AV1348" i="8"/>
  <c r="BH1348" i="8" s="1"/>
  <c r="AP1348" i="8"/>
  <c r="AM1348" i="8"/>
  <c r="AS1348" i="8" s="1"/>
  <c r="AG1348" i="8"/>
  <c r="AD1348" i="8"/>
  <c r="AJ1348" i="8" s="1"/>
  <c r="X1348" i="8"/>
  <c r="U1348" i="8"/>
  <c r="P1348" i="8"/>
  <c r="M1348" i="8"/>
  <c r="J1348" i="8"/>
  <c r="G1348" i="8"/>
  <c r="D1348" i="8"/>
  <c r="CK1347" i="8"/>
  <c r="CH1347" i="8"/>
  <c r="CE1347" i="8"/>
  <c r="CB1347" i="8"/>
  <c r="BY1347" i="8"/>
  <c r="BU1347" i="8"/>
  <c r="BV1347" i="8" s="1"/>
  <c r="BQ1347" i="8"/>
  <c r="BN1347" i="8"/>
  <c r="BK1347" i="8"/>
  <c r="BR1347" i="8" s="1"/>
  <c r="BE1347" i="8"/>
  <c r="BB1347" i="8"/>
  <c r="AY1347" i="8"/>
  <c r="AV1347" i="8"/>
  <c r="BH1347" i="8" s="1"/>
  <c r="AP1347" i="8"/>
  <c r="AM1347" i="8"/>
  <c r="AS1347" i="8" s="1"/>
  <c r="AG1347" i="8"/>
  <c r="AD1347" i="8"/>
  <c r="AJ1347" i="8" s="1"/>
  <c r="X1347" i="8"/>
  <c r="U1347" i="8"/>
  <c r="P1347" i="8"/>
  <c r="M1347" i="8"/>
  <c r="J1347" i="8"/>
  <c r="G1347" i="8"/>
  <c r="D1347" i="8"/>
  <c r="CK1346" i="8"/>
  <c r="CH1346" i="8"/>
  <c r="CE1346" i="8"/>
  <c r="CB1346" i="8"/>
  <c r="BY1346" i="8"/>
  <c r="BU1346" i="8"/>
  <c r="BV1346" i="8" s="1"/>
  <c r="BQ1346" i="8"/>
  <c r="BN1346" i="8"/>
  <c r="BK1346" i="8"/>
  <c r="BR1346" i="8" s="1"/>
  <c r="BE1346" i="8"/>
  <c r="BB1346" i="8"/>
  <c r="AY1346" i="8"/>
  <c r="AV1346" i="8"/>
  <c r="BH1346" i="8" s="1"/>
  <c r="AP1346" i="8"/>
  <c r="AM1346" i="8"/>
  <c r="AS1346" i="8" s="1"/>
  <c r="AG1346" i="8"/>
  <c r="AD1346" i="8"/>
  <c r="AJ1346" i="8" s="1"/>
  <c r="X1346" i="8"/>
  <c r="U1346" i="8"/>
  <c r="P1346" i="8"/>
  <c r="M1346" i="8"/>
  <c r="J1346" i="8"/>
  <c r="G1346" i="8"/>
  <c r="D1346" i="8"/>
  <c r="CK1345" i="8"/>
  <c r="CH1345" i="8"/>
  <c r="CE1345" i="8"/>
  <c r="CB1345" i="8"/>
  <c r="BY1345" i="8"/>
  <c r="BU1345" i="8"/>
  <c r="BV1345" i="8" s="1"/>
  <c r="BQ1345" i="8"/>
  <c r="BN1345" i="8"/>
  <c r="BK1345" i="8"/>
  <c r="BR1345" i="8" s="1"/>
  <c r="BE1345" i="8"/>
  <c r="BB1345" i="8"/>
  <c r="AY1345" i="8"/>
  <c r="AV1345" i="8"/>
  <c r="BH1345" i="8" s="1"/>
  <c r="AP1345" i="8"/>
  <c r="AM1345" i="8"/>
  <c r="AS1345" i="8" s="1"/>
  <c r="AG1345" i="8"/>
  <c r="AD1345" i="8"/>
  <c r="AJ1345" i="8" s="1"/>
  <c r="X1345" i="8"/>
  <c r="U1345" i="8"/>
  <c r="P1345" i="8"/>
  <c r="M1345" i="8"/>
  <c r="J1345" i="8"/>
  <c r="G1345" i="8"/>
  <c r="D1345" i="8"/>
  <c r="CK1344" i="8"/>
  <c r="CH1344" i="8"/>
  <c r="CE1344" i="8"/>
  <c r="CB1344" i="8"/>
  <c r="BY1344" i="8"/>
  <c r="BU1344" i="8"/>
  <c r="BV1344" i="8" s="1"/>
  <c r="BQ1344" i="8"/>
  <c r="BN1344" i="8"/>
  <c r="BK1344" i="8"/>
  <c r="BR1344" i="8" s="1"/>
  <c r="BE1344" i="8"/>
  <c r="BB1344" i="8"/>
  <c r="AY1344" i="8"/>
  <c r="AV1344" i="8"/>
  <c r="BH1344" i="8" s="1"/>
  <c r="AP1344" i="8"/>
  <c r="AM1344" i="8"/>
  <c r="AS1344" i="8" s="1"/>
  <c r="AG1344" i="8"/>
  <c r="AD1344" i="8"/>
  <c r="AJ1344" i="8" s="1"/>
  <c r="X1344" i="8"/>
  <c r="U1344" i="8"/>
  <c r="P1344" i="8"/>
  <c r="M1344" i="8"/>
  <c r="J1344" i="8"/>
  <c r="G1344" i="8"/>
  <c r="D1344" i="8"/>
  <c r="CK1343" i="8"/>
  <c r="CH1343" i="8"/>
  <c r="CE1343" i="8"/>
  <c r="CB1343" i="8"/>
  <c r="BY1343" i="8"/>
  <c r="BU1343" i="8"/>
  <c r="BV1343" i="8" s="1"/>
  <c r="BQ1343" i="8"/>
  <c r="BN1343" i="8"/>
  <c r="BK1343" i="8"/>
  <c r="BR1343" i="8" s="1"/>
  <c r="BE1343" i="8"/>
  <c r="BB1343" i="8"/>
  <c r="AY1343" i="8"/>
  <c r="AV1343" i="8"/>
  <c r="BH1343" i="8" s="1"/>
  <c r="AP1343" i="8"/>
  <c r="AM1343" i="8"/>
  <c r="AS1343" i="8" s="1"/>
  <c r="AG1343" i="8"/>
  <c r="AD1343" i="8"/>
  <c r="AJ1343" i="8" s="1"/>
  <c r="X1343" i="8"/>
  <c r="U1343" i="8"/>
  <c r="P1343" i="8"/>
  <c r="M1343" i="8"/>
  <c r="J1343" i="8"/>
  <c r="G1343" i="8"/>
  <c r="D1343" i="8"/>
  <c r="CK1342" i="8"/>
  <c r="CH1342" i="8"/>
  <c r="CE1342" i="8"/>
  <c r="CB1342" i="8"/>
  <c r="BY1342" i="8"/>
  <c r="BU1342" i="8"/>
  <c r="BV1342" i="8" s="1"/>
  <c r="BQ1342" i="8"/>
  <c r="BN1342" i="8"/>
  <c r="BK1342" i="8"/>
  <c r="BR1342" i="8" s="1"/>
  <c r="BE1342" i="8"/>
  <c r="BB1342" i="8"/>
  <c r="AY1342" i="8"/>
  <c r="AV1342" i="8"/>
  <c r="BH1342" i="8" s="1"/>
  <c r="AP1342" i="8"/>
  <c r="AM1342" i="8"/>
  <c r="AS1342" i="8" s="1"/>
  <c r="AG1342" i="8"/>
  <c r="AD1342" i="8"/>
  <c r="AJ1342" i="8" s="1"/>
  <c r="X1342" i="8"/>
  <c r="U1342" i="8"/>
  <c r="P1342" i="8"/>
  <c r="M1342" i="8"/>
  <c r="J1342" i="8"/>
  <c r="G1342" i="8"/>
  <c r="D1342" i="8"/>
  <c r="CK1341" i="8"/>
  <c r="CH1341" i="8"/>
  <c r="CE1341" i="8"/>
  <c r="CB1341" i="8"/>
  <c r="BY1341" i="8"/>
  <c r="BU1341" i="8"/>
  <c r="BV1341" i="8" s="1"/>
  <c r="BQ1341" i="8"/>
  <c r="BN1341" i="8"/>
  <c r="BK1341" i="8"/>
  <c r="BR1341" i="8" s="1"/>
  <c r="BE1341" i="8"/>
  <c r="BB1341" i="8"/>
  <c r="AY1341" i="8"/>
  <c r="AV1341" i="8"/>
  <c r="BH1341" i="8" s="1"/>
  <c r="AP1341" i="8"/>
  <c r="AM1341" i="8"/>
  <c r="AS1341" i="8" s="1"/>
  <c r="AG1341" i="8"/>
  <c r="AD1341" i="8"/>
  <c r="AJ1341" i="8" s="1"/>
  <c r="X1341" i="8"/>
  <c r="U1341" i="8"/>
  <c r="P1341" i="8"/>
  <c r="M1341" i="8"/>
  <c r="J1341" i="8"/>
  <c r="G1341" i="8"/>
  <c r="D1341" i="8"/>
  <c r="CK1340" i="8"/>
  <c r="CH1340" i="8"/>
  <c r="CE1340" i="8"/>
  <c r="CB1340" i="8"/>
  <c r="BY1340" i="8"/>
  <c r="BU1340" i="8"/>
  <c r="BV1340" i="8" s="1"/>
  <c r="BQ1340" i="8"/>
  <c r="BN1340" i="8"/>
  <c r="BK1340" i="8"/>
  <c r="BR1340" i="8" s="1"/>
  <c r="BE1340" i="8"/>
  <c r="BB1340" i="8"/>
  <c r="AY1340" i="8"/>
  <c r="AV1340" i="8"/>
  <c r="BH1340" i="8" s="1"/>
  <c r="AP1340" i="8"/>
  <c r="AM1340" i="8"/>
  <c r="AS1340" i="8" s="1"/>
  <c r="AG1340" i="8"/>
  <c r="AD1340" i="8"/>
  <c r="AJ1340" i="8" s="1"/>
  <c r="X1340" i="8"/>
  <c r="U1340" i="8"/>
  <c r="P1340" i="8"/>
  <c r="M1340" i="8"/>
  <c r="J1340" i="8"/>
  <c r="G1340" i="8"/>
  <c r="D1340" i="8"/>
  <c r="CK1339" i="8"/>
  <c r="CH1339" i="8"/>
  <c r="CE1339" i="8"/>
  <c r="CB1339" i="8"/>
  <c r="BY1339" i="8"/>
  <c r="BU1339" i="8"/>
  <c r="BV1339" i="8" s="1"/>
  <c r="BQ1339" i="8"/>
  <c r="BN1339" i="8"/>
  <c r="BK1339" i="8"/>
  <c r="BR1339" i="8" s="1"/>
  <c r="BE1339" i="8"/>
  <c r="BB1339" i="8"/>
  <c r="AY1339" i="8"/>
  <c r="AV1339" i="8"/>
  <c r="BH1339" i="8" s="1"/>
  <c r="AP1339" i="8"/>
  <c r="AM1339" i="8"/>
  <c r="AS1339" i="8" s="1"/>
  <c r="AG1339" i="8"/>
  <c r="AD1339" i="8"/>
  <c r="AJ1339" i="8" s="1"/>
  <c r="X1339" i="8"/>
  <c r="U1339" i="8"/>
  <c r="P1339" i="8"/>
  <c r="M1339" i="8"/>
  <c r="J1339" i="8"/>
  <c r="G1339" i="8"/>
  <c r="D1339" i="8"/>
  <c r="CK1338" i="8"/>
  <c r="CH1338" i="8"/>
  <c r="CE1338" i="8"/>
  <c r="CB1338" i="8"/>
  <c r="BY1338" i="8"/>
  <c r="BU1338" i="8"/>
  <c r="BV1338" i="8" s="1"/>
  <c r="BQ1338" i="8"/>
  <c r="BN1338" i="8"/>
  <c r="BK1338" i="8"/>
  <c r="BR1338" i="8" s="1"/>
  <c r="BE1338" i="8"/>
  <c r="BB1338" i="8"/>
  <c r="AY1338" i="8"/>
  <c r="AV1338" i="8"/>
  <c r="BH1338" i="8" s="1"/>
  <c r="AP1338" i="8"/>
  <c r="AM1338" i="8"/>
  <c r="AS1338" i="8" s="1"/>
  <c r="AG1338" i="8"/>
  <c r="AD1338" i="8"/>
  <c r="AJ1338" i="8" s="1"/>
  <c r="X1338" i="8"/>
  <c r="U1338" i="8"/>
  <c r="P1338" i="8"/>
  <c r="M1338" i="8"/>
  <c r="J1338" i="8"/>
  <c r="G1338" i="8"/>
  <c r="D1338" i="8"/>
  <c r="CK1337" i="8"/>
  <c r="CH1337" i="8"/>
  <c r="CE1337" i="8"/>
  <c r="CB1337" i="8"/>
  <c r="BY1337" i="8"/>
  <c r="BU1337" i="8"/>
  <c r="BV1337" i="8" s="1"/>
  <c r="BQ1337" i="8"/>
  <c r="BN1337" i="8"/>
  <c r="BK1337" i="8"/>
  <c r="BR1337" i="8" s="1"/>
  <c r="BE1337" i="8"/>
  <c r="BB1337" i="8"/>
  <c r="AY1337" i="8"/>
  <c r="AV1337" i="8"/>
  <c r="BH1337" i="8" s="1"/>
  <c r="AP1337" i="8"/>
  <c r="AM1337" i="8"/>
  <c r="AS1337" i="8" s="1"/>
  <c r="AG1337" i="8"/>
  <c r="AD1337" i="8"/>
  <c r="AJ1337" i="8" s="1"/>
  <c r="X1337" i="8"/>
  <c r="U1337" i="8"/>
  <c r="P1337" i="8"/>
  <c r="M1337" i="8"/>
  <c r="J1337" i="8"/>
  <c r="G1337" i="8"/>
  <c r="D1337" i="8"/>
  <c r="CK1336" i="8"/>
  <c r="CH1336" i="8"/>
  <c r="CE1336" i="8"/>
  <c r="CB1336" i="8"/>
  <c r="BY1336" i="8"/>
  <c r="BU1336" i="8"/>
  <c r="BV1336" i="8" s="1"/>
  <c r="BQ1336" i="8"/>
  <c r="BN1336" i="8"/>
  <c r="BK1336" i="8"/>
  <c r="BR1336" i="8" s="1"/>
  <c r="BE1336" i="8"/>
  <c r="BB1336" i="8"/>
  <c r="AY1336" i="8"/>
  <c r="AV1336" i="8"/>
  <c r="BH1336" i="8" s="1"/>
  <c r="AP1336" i="8"/>
  <c r="AM1336" i="8"/>
  <c r="AS1336" i="8" s="1"/>
  <c r="AG1336" i="8"/>
  <c r="AD1336" i="8"/>
  <c r="AJ1336" i="8" s="1"/>
  <c r="X1336" i="8"/>
  <c r="U1336" i="8"/>
  <c r="P1336" i="8"/>
  <c r="M1336" i="8"/>
  <c r="J1336" i="8"/>
  <c r="G1336" i="8"/>
  <c r="D1336" i="8"/>
  <c r="CK1335" i="8"/>
  <c r="CH1335" i="8"/>
  <c r="CE1335" i="8"/>
  <c r="CB1335" i="8"/>
  <c r="BY1335" i="8"/>
  <c r="BU1335" i="8"/>
  <c r="BV1335" i="8" s="1"/>
  <c r="BQ1335" i="8"/>
  <c r="BN1335" i="8"/>
  <c r="BK1335" i="8"/>
  <c r="BR1335" i="8" s="1"/>
  <c r="BE1335" i="8"/>
  <c r="BB1335" i="8"/>
  <c r="AY1335" i="8"/>
  <c r="AV1335" i="8"/>
  <c r="BH1335" i="8" s="1"/>
  <c r="AP1335" i="8"/>
  <c r="AM1335" i="8"/>
  <c r="AS1335" i="8" s="1"/>
  <c r="AG1335" i="8"/>
  <c r="AD1335" i="8"/>
  <c r="AJ1335" i="8" s="1"/>
  <c r="X1335" i="8"/>
  <c r="U1335" i="8"/>
  <c r="P1335" i="8"/>
  <c r="M1335" i="8"/>
  <c r="J1335" i="8"/>
  <c r="G1335" i="8"/>
  <c r="D1335" i="8"/>
  <c r="CK1334" i="8"/>
  <c r="CH1334" i="8"/>
  <c r="CE1334" i="8"/>
  <c r="CB1334" i="8"/>
  <c r="BY1334" i="8"/>
  <c r="BU1334" i="8"/>
  <c r="BV1334" i="8" s="1"/>
  <c r="BQ1334" i="8"/>
  <c r="BN1334" i="8"/>
  <c r="BK1334" i="8"/>
  <c r="BR1334" i="8" s="1"/>
  <c r="BE1334" i="8"/>
  <c r="BB1334" i="8"/>
  <c r="AY1334" i="8"/>
  <c r="AV1334" i="8"/>
  <c r="BH1334" i="8" s="1"/>
  <c r="AP1334" i="8"/>
  <c r="AM1334" i="8"/>
  <c r="AS1334" i="8" s="1"/>
  <c r="AG1334" i="8"/>
  <c r="AD1334" i="8"/>
  <c r="AJ1334" i="8" s="1"/>
  <c r="X1334" i="8"/>
  <c r="U1334" i="8"/>
  <c r="P1334" i="8"/>
  <c r="M1334" i="8"/>
  <c r="J1334" i="8"/>
  <c r="G1334" i="8"/>
  <c r="D1334" i="8"/>
  <c r="CK1333" i="8"/>
  <c r="CH1333" i="8"/>
  <c r="CE1333" i="8"/>
  <c r="CB1333" i="8"/>
  <c r="BY1333" i="8"/>
  <c r="BU1333" i="8"/>
  <c r="BV1333" i="8" s="1"/>
  <c r="BQ1333" i="8"/>
  <c r="BN1333" i="8"/>
  <c r="BK1333" i="8"/>
  <c r="BR1333" i="8" s="1"/>
  <c r="BE1333" i="8"/>
  <c r="BB1333" i="8"/>
  <c r="AY1333" i="8"/>
  <c r="AV1333" i="8"/>
  <c r="BH1333" i="8" s="1"/>
  <c r="AP1333" i="8"/>
  <c r="AM1333" i="8"/>
  <c r="AS1333" i="8" s="1"/>
  <c r="AG1333" i="8"/>
  <c r="AD1333" i="8"/>
  <c r="AJ1333" i="8" s="1"/>
  <c r="X1333" i="8"/>
  <c r="U1333" i="8"/>
  <c r="P1333" i="8"/>
  <c r="M1333" i="8"/>
  <c r="J1333" i="8"/>
  <c r="G1333" i="8"/>
  <c r="D1333" i="8"/>
  <c r="CK1332" i="8"/>
  <c r="CH1332" i="8"/>
  <c r="CE1332" i="8"/>
  <c r="CB1332" i="8"/>
  <c r="BY1332" i="8"/>
  <c r="BU1332" i="8"/>
  <c r="BV1332" i="8" s="1"/>
  <c r="BQ1332" i="8"/>
  <c r="BN1332" i="8"/>
  <c r="BK1332" i="8"/>
  <c r="BR1332" i="8" s="1"/>
  <c r="BE1332" i="8"/>
  <c r="BB1332" i="8"/>
  <c r="AY1332" i="8"/>
  <c r="AV1332" i="8"/>
  <c r="BH1332" i="8" s="1"/>
  <c r="AP1332" i="8"/>
  <c r="AM1332" i="8"/>
  <c r="AS1332" i="8" s="1"/>
  <c r="AG1332" i="8"/>
  <c r="AD1332" i="8"/>
  <c r="AJ1332" i="8" s="1"/>
  <c r="X1332" i="8"/>
  <c r="U1332" i="8"/>
  <c r="P1332" i="8"/>
  <c r="M1332" i="8"/>
  <c r="J1332" i="8"/>
  <c r="G1332" i="8"/>
  <c r="D1332" i="8"/>
  <c r="CK1331" i="8"/>
  <c r="CH1331" i="8"/>
  <c r="CE1331" i="8"/>
  <c r="CB1331" i="8"/>
  <c r="BY1331" i="8"/>
  <c r="BU1331" i="8"/>
  <c r="BV1331" i="8" s="1"/>
  <c r="BQ1331" i="8"/>
  <c r="BN1331" i="8"/>
  <c r="BK1331" i="8"/>
  <c r="BR1331" i="8" s="1"/>
  <c r="BE1331" i="8"/>
  <c r="BB1331" i="8"/>
  <c r="AY1331" i="8"/>
  <c r="AV1331" i="8"/>
  <c r="BH1331" i="8" s="1"/>
  <c r="AP1331" i="8"/>
  <c r="AM1331" i="8"/>
  <c r="AS1331" i="8" s="1"/>
  <c r="AG1331" i="8"/>
  <c r="AD1331" i="8"/>
  <c r="AJ1331" i="8" s="1"/>
  <c r="X1331" i="8"/>
  <c r="U1331" i="8"/>
  <c r="P1331" i="8"/>
  <c r="M1331" i="8"/>
  <c r="J1331" i="8"/>
  <c r="G1331" i="8"/>
  <c r="D1331" i="8"/>
  <c r="CK1330" i="8"/>
  <c r="CH1330" i="8"/>
  <c r="CE1330" i="8"/>
  <c r="CB1330" i="8"/>
  <c r="BY1330" i="8"/>
  <c r="BU1330" i="8"/>
  <c r="BV1330" i="8" s="1"/>
  <c r="BQ1330" i="8"/>
  <c r="BN1330" i="8"/>
  <c r="BK1330" i="8"/>
  <c r="BR1330" i="8" s="1"/>
  <c r="BE1330" i="8"/>
  <c r="BB1330" i="8"/>
  <c r="AY1330" i="8"/>
  <c r="AV1330" i="8"/>
  <c r="BH1330" i="8" s="1"/>
  <c r="AP1330" i="8"/>
  <c r="AM1330" i="8"/>
  <c r="AS1330" i="8" s="1"/>
  <c r="AG1330" i="8"/>
  <c r="AD1330" i="8"/>
  <c r="AJ1330" i="8" s="1"/>
  <c r="X1330" i="8"/>
  <c r="U1330" i="8"/>
  <c r="P1330" i="8"/>
  <c r="M1330" i="8"/>
  <c r="J1330" i="8"/>
  <c r="G1330" i="8"/>
  <c r="D1330" i="8"/>
  <c r="CK1329" i="8"/>
  <c r="CH1329" i="8"/>
  <c r="CE1329" i="8"/>
  <c r="CB1329" i="8"/>
  <c r="BY1329" i="8"/>
  <c r="BU1329" i="8"/>
  <c r="BV1329" i="8" s="1"/>
  <c r="BQ1329" i="8"/>
  <c r="BN1329" i="8"/>
  <c r="BK1329" i="8"/>
  <c r="BR1329" i="8" s="1"/>
  <c r="BE1329" i="8"/>
  <c r="BB1329" i="8"/>
  <c r="AY1329" i="8"/>
  <c r="AV1329" i="8"/>
  <c r="BH1329" i="8" s="1"/>
  <c r="AP1329" i="8"/>
  <c r="AM1329" i="8"/>
  <c r="AS1329" i="8" s="1"/>
  <c r="AG1329" i="8"/>
  <c r="AD1329" i="8"/>
  <c r="AJ1329" i="8" s="1"/>
  <c r="X1329" i="8"/>
  <c r="U1329" i="8"/>
  <c r="P1329" i="8"/>
  <c r="M1329" i="8"/>
  <c r="J1329" i="8"/>
  <c r="G1329" i="8"/>
  <c r="D1329" i="8"/>
  <c r="CK1328" i="8"/>
  <c r="CH1328" i="8"/>
  <c r="CE1328" i="8"/>
  <c r="CB1328" i="8"/>
  <c r="BY1328" i="8"/>
  <c r="BU1328" i="8"/>
  <c r="BV1328" i="8" s="1"/>
  <c r="BQ1328" i="8"/>
  <c r="BN1328" i="8"/>
  <c r="BK1328" i="8"/>
  <c r="BR1328" i="8" s="1"/>
  <c r="BE1328" i="8"/>
  <c r="BB1328" i="8"/>
  <c r="AY1328" i="8"/>
  <c r="AV1328" i="8"/>
  <c r="BH1328" i="8" s="1"/>
  <c r="AP1328" i="8"/>
  <c r="AM1328" i="8"/>
  <c r="AS1328" i="8" s="1"/>
  <c r="AG1328" i="8"/>
  <c r="AD1328" i="8"/>
  <c r="AJ1328" i="8" s="1"/>
  <c r="X1328" i="8"/>
  <c r="U1328" i="8"/>
  <c r="P1328" i="8"/>
  <c r="M1328" i="8"/>
  <c r="J1328" i="8"/>
  <c r="G1328" i="8"/>
  <c r="D1328" i="8"/>
  <c r="CK1327" i="8"/>
  <c r="CH1327" i="8"/>
  <c r="CE1327" i="8"/>
  <c r="CB1327" i="8"/>
  <c r="BY1327" i="8"/>
  <c r="BU1327" i="8"/>
  <c r="BV1327" i="8" s="1"/>
  <c r="BQ1327" i="8"/>
  <c r="BN1327" i="8"/>
  <c r="BK1327" i="8"/>
  <c r="BR1327" i="8" s="1"/>
  <c r="BE1327" i="8"/>
  <c r="BB1327" i="8"/>
  <c r="AY1327" i="8"/>
  <c r="AV1327" i="8"/>
  <c r="BH1327" i="8" s="1"/>
  <c r="AP1327" i="8"/>
  <c r="AM1327" i="8"/>
  <c r="AS1327" i="8" s="1"/>
  <c r="AG1327" i="8"/>
  <c r="AD1327" i="8"/>
  <c r="AJ1327" i="8" s="1"/>
  <c r="X1327" i="8"/>
  <c r="U1327" i="8"/>
  <c r="P1327" i="8"/>
  <c r="M1327" i="8"/>
  <c r="J1327" i="8"/>
  <c r="G1327" i="8"/>
  <c r="D1327" i="8"/>
  <c r="CK1326" i="8"/>
  <c r="CH1326" i="8"/>
  <c r="CE1326" i="8"/>
  <c r="CB1326" i="8"/>
  <c r="BY1326" i="8"/>
  <c r="BU1326" i="8"/>
  <c r="BV1326" i="8" s="1"/>
  <c r="BQ1326" i="8"/>
  <c r="BN1326" i="8"/>
  <c r="BK1326" i="8"/>
  <c r="BR1326" i="8" s="1"/>
  <c r="BE1326" i="8"/>
  <c r="BB1326" i="8"/>
  <c r="AY1326" i="8"/>
  <c r="AV1326" i="8"/>
  <c r="BH1326" i="8" s="1"/>
  <c r="AP1326" i="8"/>
  <c r="AM1326" i="8"/>
  <c r="AS1326" i="8" s="1"/>
  <c r="AG1326" i="8"/>
  <c r="AD1326" i="8"/>
  <c r="AJ1326" i="8" s="1"/>
  <c r="X1326" i="8"/>
  <c r="U1326" i="8"/>
  <c r="P1326" i="8"/>
  <c r="M1326" i="8"/>
  <c r="J1326" i="8"/>
  <c r="G1326" i="8"/>
  <c r="D1326" i="8"/>
  <c r="CK1325" i="8"/>
  <c r="CH1325" i="8"/>
  <c r="CE1325" i="8"/>
  <c r="CB1325" i="8"/>
  <c r="BY1325" i="8"/>
  <c r="BU1325" i="8"/>
  <c r="BV1325" i="8" s="1"/>
  <c r="BQ1325" i="8"/>
  <c r="BN1325" i="8"/>
  <c r="BK1325" i="8"/>
  <c r="BR1325" i="8" s="1"/>
  <c r="BE1325" i="8"/>
  <c r="BB1325" i="8"/>
  <c r="AY1325" i="8"/>
  <c r="AV1325" i="8"/>
  <c r="BH1325" i="8" s="1"/>
  <c r="AP1325" i="8"/>
  <c r="AM1325" i="8"/>
  <c r="AS1325" i="8" s="1"/>
  <c r="AG1325" i="8"/>
  <c r="AD1325" i="8"/>
  <c r="AJ1325" i="8" s="1"/>
  <c r="X1325" i="8"/>
  <c r="U1325" i="8"/>
  <c r="P1325" i="8"/>
  <c r="M1325" i="8"/>
  <c r="J1325" i="8"/>
  <c r="G1325" i="8"/>
  <c r="D1325" i="8"/>
  <c r="CK1324" i="8"/>
  <c r="CH1324" i="8"/>
  <c r="CE1324" i="8"/>
  <c r="CB1324" i="8"/>
  <c r="BY1324" i="8"/>
  <c r="BU1324" i="8"/>
  <c r="BV1324" i="8" s="1"/>
  <c r="BQ1324" i="8"/>
  <c r="BN1324" i="8"/>
  <c r="BK1324" i="8"/>
  <c r="BR1324" i="8" s="1"/>
  <c r="BE1324" i="8"/>
  <c r="BB1324" i="8"/>
  <c r="AY1324" i="8"/>
  <c r="AV1324" i="8"/>
  <c r="BH1324" i="8" s="1"/>
  <c r="AP1324" i="8"/>
  <c r="AM1324" i="8"/>
  <c r="AS1324" i="8" s="1"/>
  <c r="AG1324" i="8"/>
  <c r="AD1324" i="8"/>
  <c r="AJ1324" i="8" s="1"/>
  <c r="X1324" i="8"/>
  <c r="U1324" i="8"/>
  <c r="P1324" i="8"/>
  <c r="M1324" i="8"/>
  <c r="J1324" i="8"/>
  <c r="G1324" i="8"/>
  <c r="D1324" i="8"/>
  <c r="CK1323" i="8"/>
  <c r="CH1323" i="8"/>
  <c r="CE1323" i="8"/>
  <c r="CB1323" i="8"/>
  <c r="BY1323" i="8"/>
  <c r="BU1323" i="8"/>
  <c r="BV1323" i="8" s="1"/>
  <c r="BQ1323" i="8"/>
  <c r="BN1323" i="8"/>
  <c r="BK1323" i="8"/>
  <c r="BR1323" i="8" s="1"/>
  <c r="BE1323" i="8"/>
  <c r="BB1323" i="8"/>
  <c r="AY1323" i="8"/>
  <c r="AV1323" i="8"/>
  <c r="BH1323" i="8" s="1"/>
  <c r="AP1323" i="8"/>
  <c r="AM1323" i="8"/>
  <c r="AS1323" i="8" s="1"/>
  <c r="AG1323" i="8"/>
  <c r="AD1323" i="8"/>
  <c r="AJ1323" i="8" s="1"/>
  <c r="X1323" i="8"/>
  <c r="U1323" i="8"/>
  <c r="P1323" i="8"/>
  <c r="M1323" i="8"/>
  <c r="J1323" i="8"/>
  <c r="G1323" i="8"/>
  <c r="D1323" i="8"/>
  <c r="CK1322" i="8"/>
  <c r="CH1322" i="8"/>
  <c r="CE1322" i="8"/>
  <c r="CB1322" i="8"/>
  <c r="BY1322" i="8"/>
  <c r="BU1322" i="8"/>
  <c r="BV1322" i="8" s="1"/>
  <c r="BQ1322" i="8"/>
  <c r="BN1322" i="8"/>
  <c r="BK1322" i="8"/>
  <c r="BR1322" i="8" s="1"/>
  <c r="BE1322" i="8"/>
  <c r="BB1322" i="8"/>
  <c r="AY1322" i="8"/>
  <c r="AV1322" i="8"/>
  <c r="BH1322" i="8" s="1"/>
  <c r="AP1322" i="8"/>
  <c r="AM1322" i="8"/>
  <c r="AS1322" i="8" s="1"/>
  <c r="AG1322" i="8"/>
  <c r="AD1322" i="8"/>
  <c r="AJ1322" i="8" s="1"/>
  <c r="X1322" i="8"/>
  <c r="U1322" i="8"/>
  <c r="P1322" i="8"/>
  <c r="M1322" i="8"/>
  <c r="J1322" i="8"/>
  <c r="G1322" i="8"/>
  <c r="D1322" i="8"/>
  <c r="CK1321" i="8"/>
  <c r="CH1321" i="8"/>
  <c r="CE1321" i="8"/>
  <c r="CB1321" i="8"/>
  <c r="BY1321" i="8"/>
  <c r="BU1321" i="8"/>
  <c r="BV1321" i="8" s="1"/>
  <c r="BQ1321" i="8"/>
  <c r="BN1321" i="8"/>
  <c r="BK1321" i="8"/>
  <c r="BR1321" i="8" s="1"/>
  <c r="BE1321" i="8"/>
  <c r="BB1321" i="8"/>
  <c r="AY1321" i="8"/>
  <c r="AV1321" i="8"/>
  <c r="BH1321" i="8" s="1"/>
  <c r="AP1321" i="8"/>
  <c r="AM1321" i="8"/>
  <c r="AS1321" i="8" s="1"/>
  <c r="AG1321" i="8"/>
  <c r="AD1321" i="8"/>
  <c r="AJ1321" i="8" s="1"/>
  <c r="X1321" i="8"/>
  <c r="U1321" i="8"/>
  <c r="P1321" i="8"/>
  <c r="M1321" i="8"/>
  <c r="J1321" i="8"/>
  <c r="G1321" i="8"/>
  <c r="D1321" i="8"/>
  <c r="CK1320" i="8"/>
  <c r="CH1320" i="8"/>
  <c r="CE1320" i="8"/>
  <c r="CB1320" i="8"/>
  <c r="BY1320" i="8"/>
  <c r="BU1320" i="8"/>
  <c r="BV1320" i="8" s="1"/>
  <c r="BQ1320" i="8"/>
  <c r="BN1320" i="8"/>
  <c r="BK1320" i="8"/>
  <c r="BR1320" i="8" s="1"/>
  <c r="BE1320" i="8"/>
  <c r="BB1320" i="8"/>
  <c r="AY1320" i="8"/>
  <c r="AV1320" i="8"/>
  <c r="BH1320" i="8" s="1"/>
  <c r="AP1320" i="8"/>
  <c r="AM1320" i="8"/>
  <c r="AS1320" i="8" s="1"/>
  <c r="AG1320" i="8"/>
  <c r="AD1320" i="8"/>
  <c r="AJ1320" i="8" s="1"/>
  <c r="X1320" i="8"/>
  <c r="U1320" i="8"/>
  <c r="P1320" i="8"/>
  <c r="M1320" i="8"/>
  <c r="J1320" i="8"/>
  <c r="G1320" i="8"/>
  <c r="D1320" i="8"/>
  <c r="CK1319" i="8"/>
  <c r="CH1319" i="8"/>
  <c r="CE1319" i="8"/>
  <c r="CB1319" i="8"/>
  <c r="BY1319" i="8"/>
  <c r="BU1319" i="8"/>
  <c r="BV1319" i="8" s="1"/>
  <c r="BQ1319" i="8"/>
  <c r="BN1319" i="8"/>
  <c r="BK1319" i="8"/>
  <c r="BR1319" i="8" s="1"/>
  <c r="BE1319" i="8"/>
  <c r="BB1319" i="8"/>
  <c r="AY1319" i="8"/>
  <c r="AV1319" i="8"/>
  <c r="BH1319" i="8" s="1"/>
  <c r="AP1319" i="8"/>
  <c r="AM1319" i="8"/>
  <c r="AS1319" i="8" s="1"/>
  <c r="AG1319" i="8"/>
  <c r="AD1319" i="8"/>
  <c r="AJ1319" i="8" s="1"/>
  <c r="X1319" i="8"/>
  <c r="U1319" i="8"/>
  <c r="P1319" i="8"/>
  <c r="M1319" i="8"/>
  <c r="J1319" i="8"/>
  <c r="G1319" i="8"/>
  <c r="D1319" i="8"/>
  <c r="CK1318" i="8"/>
  <c r="CH1318" i="8"/>
  <c r="CE1318" i="8"/>
  <c r="CB1318" i="8"/>
  <c r="BY1318" i="8"/>
  <c r="BU1318" i="8"/>
  <c r="BV1318" i="8" s="1"/>
  <c r="BQ1318" i="8"/>
  <c r="BN1318" i="8"/>
  <c r="BK1318" i="8"/>
  <c r="BR1318" i="8" s="1"/>
  <c r="BE1318" i="8"/>
  <c r="BB1318" i="8"/>
  <c r="AY1318" i="8"/>
  <c r="AV1318" i="8"/>
  <c r="BH1318" i="8" s="1"/>
  <c r="AP1318" i="8"/>
  <c r="AM1318" i="8"/>
  <c r="AS1318" i="8" s="1"/>
  <c r="AG1318" i="8"/>
  <c r="AD1318" i="8"/>
  <c r="AJ1318" i="8" s="1"/>
  <c r="X1318" i="8"/>
  <c r="U1318" i="8"/>
  <c r="P1318" i="8"/>
  <c r="M1318" i="8"/>
  <c r="J1318" i="8"/>
  <c r="G1318" i="8"/>
  <c r="D1318" i="8"/>
  <c r="CK1317" i="8"/>
  <c r="CH1317" i="8"/>
  <c r="CE1317" i="8"/>
  <c r="CB1317" i="8"/>
  <c r="BY1317" i="8"/>
  <c r="BU1317" i="8"/>
  <c r="BV1317" i="8" s="1"/>
  <c r="BQ1317" i="8"/>
  <c r="BN1317" i="8"/>
  <c r="BK1317" i="8"/>
  <c r="BR1317" i="8" s="1"/>
  <c r="BE1317" i="8"/>
  <c r="BB1317" i="8"/>
  <c r="AY1317" i="8"/>
  <c r="AV1317" i="8"/>
  <c r="BH1317" i="8" s="1"/>
  <c r="AP1317" i="8"/>
  <c r="AM1317" i="8"/>
  <c r="AS1317" i="8" s="1"/>
  <c r="AG1317" i="8"/>
  <c r="AD1317" i="8"/>
  <c r="AJ1317" i="8" s="1"/>
  <c r="X1317" i="8"/>
  <c r="U1317" i="8"/>
  <c r="P1317" i="8"/>
  <c r="M1317" i="8"/>
  <c r="J1317" i="8"/>
  <c r="G1317" i="8"/>
  <c r="D1317" i="8"/>
  <c r="CK1316" i="8"/>
  <c r="CH1316" i="8"/>
  <c r="CE1316" i="8"/>
  <c r="CB1316" i="8"/>
  <c r="BY1316" i="8"/>
  <c r="BU1316" i="8"/>
  <c r="BV1316" i="8" s="1"/>
  <c r="BQ1316" i="8"/>
  <c r="BN1316" i="8"/>
  <c r="BK1316" i="8"/>
  <c r="BR1316" i="8" s="1"/>
  <c r="BE1316" i="8"/>
  <c r="BB1316" i="8"/>
  <c r="AY1316" i="8"/>
  <c r="AV1316" i="8"/>
  <c r="BH1316" i="8" s="1"/>
  <c r="AP1316" i="8"/>
  <c r="AM1316" i="8"/>
  <c r="AS1316" i="8" s="1"/>
  <c r="AG1316" i="8"/>
  <c r="AD1316" i="8"/>
  <c r="AJ1316" i="8" s="1"/>
  <c r="X1316" i="8"/>
  <c r="U1316" i="8"/>
  <c r="P1316" i="8"/>
  <c r="M1316" i="8"/>
  <c r="J1316" i="8"/>
  <c r="G1316" i="8"/>
  <c r="D1316" i="8"/>
  <c r="CK1315" i="8"/>
  <c r="CH1315" i="8"/>
  <c r="CE1315" i="8"/>
  <c r="CB1315" i="8"/>
  <c r="BY1315" i="8"/>
  <c r="BU1315" i="8"/>
  <c r="BV1315" i="8" s="1"/>
  <c r="BQ1315" i="8"/>
  <c r="BN1315" i="8"/>
  <c r="BK1315" i="8"/>
  <c r="BR1315" i="8" s="1"/>
  <c r="BE1315" i="8"/>
  <c r="BB1315" i="8"/>
  <c r="AY1315" i="8"/>
  <c r="AV1315" i="8"/>
  <c r="BH1315" i="8" s="1"/>
  <c r="AP1315" i="8"/>
  <c r="AM1315" i="8"/>
  <c r="AS1315" i="8" s="1"/>
  <c r="AG1315" i="8"/>
  <c r="AD1315" i="8"/>
  <c r="AJ1315" i="8" s="1"/>
  <c r="X1315" i="8"/>
  <c r="U1315" i="8"/>
  <c r="P1315" i="8"/>
  <c r="M1315" i="8"/>
  <c r="J1315" i="8"/>
  <c r="G1315" i="8"/>
  <c r="D1315" i="8"/>
  <c r="CK1314" i="8"/>
  <c r="CH1314" i="8"/>
  <c r="CE1314" i="8"/>
  <c r="CB1314" i="8"/>
  <c r="BY1314" i="8"/>
  <c r="BU1314" i="8"/>
  <c r="BV1314" i="8" s="1"/>
  <c r="BQ1314" i="8"/>
  <c r="BN1314" i="8"/>
  <c r="BK1314" i="8"/>
  <c r="BR1314" i="8" s="1"/>
  <c r="BE1314" i="8"/>
  <c r="BB1314" i="8"/>
  <c r="AY1314" i="8"/>
  <c r="AV1314" i="8"/>
  <c r="BH1314" i="8" s="1"/>
  <c r="AP1314" i="8"/>
  <c r="AM1314" i="8"/>
  <c r="AS1314" i="8" s="1"/>
  <c r="AG1314" i="8"/>
  <c r="AD1314" i="8"/>
  <c r="AJ1314" i="8" s="1"/>
  <c r="X1314" i="8"/>
  <c r="U1314" i="8"/>
  <c r="P1314" i="8"/>
  <c r="M1314" i="8"/>
  <c r="J1314" i="8"/>
  <c r="G1314" i="8"/>
  <c r="D1314" i="8"/>
  <c r="CK1313" i="8"/>
  <c r="CH1313" i="8"/>
  <c r="CE1313" i="8"/>
  <c r="CB1313" i="8"/>
  <c r="BY1313" i="8"/>
  <c r="BU1313" i="8"/>
  <c r="BV1313" i="8" s="1"/>
  <c r="BQ1313" i="8"/>
  <c r="BN1313" i="8"/>
  <c r="BK1313" i="8"/>
  <c r="BR1313" i="8" s="1"/>
  <c r="BE1313" i="8"/>
  <c r="BB1313" i="8"/>
  <c r="AY1313" i="8"/>
  <c r="AV1313" i="8"/>
  <c r="BH1313" i="8" s="1"/>
  <c r="AP1313" i="8"/>
  <c r="AM1313" i="8"/>
  <c r="AS1313" i="8" s="1"/>
  <c r="AG1313" i="8"/>
  <c r="AD1313" i="8"/>
  <c r="AJ1313" i="8" s="1"/>
  <c r="X1313" i="8"/>
  <c r="U1313" i="8"/>
  <c r="P1313" i="8"/>
  <c r="M1313" i="8"/>
  <c r="J1313" i="8"/>
  <c r="G1313" i="8"/>
  <c r="D1313" i="8"/>
  <c r="CK1312" i="8"/>
  <c r="CH1312" i="8"/>
  <c r="CE1312" i="8"/>
  <c r="CB1312" i="8"/>
  <c r="BY1312" i="8"/>
  <c r="BU1312" i="8"/>
  <c r="BV1312" i="8" s="1"/>
  <c r="BQ1312" i="8"/>
  <c r="BN1312" i="8"/>
  <c r="BK1312" i="8"/>
  <c r="BR1312" i="8" s="1"/>
  <c r="BE1312" i="8"/>
  <c r="BB1312" i="8"/>
  <c r="AY1312" i="8"/>
  <c r="AV1312" i="8"/>
  <c r="BH1312" i="8" s="1"/>
  <c r="AP1312" i="8"/>
  <c r="AM1312" i="8"/>
  <c r="AS1312" i="8" s="1"/>
  <c r="AG1312" i="8"/>
  <c r="AD1312" i="8"/>
  <c r="AJ1312" i="8" s="1"/>
  <c r="X1312" i="8"/>
  <c r="U1312" i="8"/>
  <c r="P1312" i="8"/>
  <c r="M1312" i="8"/>
  <c r="J1312" i="8"/>
  <c r="G1312" i="8"/>
  <c r="D1312" i="8"/>
  <c r="CK1311" i="8"/>
  <c r="CH1311" i="8"/>
  <c r="CE1311" i="8"/>
  <c r="CB1311" i="8"/>
  <c r="BY1311" i="8"/>
  <c r="BU1311" i="8"/>
  <c r="BV1311" i="8" s="1"/>
  <c r="BQ1311" i="8"/>
  <c r="BN1311" i="8"/>
  <c r="BK1311" i="8"/>
  <c r="BR1311" i="8" s="1"/>
  <c r="BE1311" i="8"/>
  <c r="BB1311" i="8"/>
  <c r="AY1311" i="8"/>
  <c r="AV1311" i="8"/>
  <c r="BH1311" i="8" s="1"/>
  <c r="AP1311" i="8"/>
  <c r="AM1311" i="8"/>
  <c r="AS1311" i="8" s="1"/>
  <c r="AG1311" i="8"/>
  <c r="AD1311" i="8"/>
  <c r="AJ1311" i="8" s="1"/>
  <c r="X1311" i="8"/>
  <c r="U1311" i="8"/>
  <c r="P1311" i="8"/>
  <c r="M1311" i="8"/>
  <c r="J1311" i="8"/>
  <c r="G1311" i="8"/>
  <c r="D1311" i="8"/>
  <c r="CK1310" i="8"/>
  <c r="CH1310" i="8"/>
  <c r="CE1310" i="8"/>
  <c r="CB1310" i="8"/>
  <c r="BY1310" i="8"/>
  <c r="BU1310" i="8"/>
  <c r="BV1310" i="8" s="1"/>
  <c r="BQ1310" i="8"/>
  <c r="BN1310" i="8"/>
  <c r="BK1310" i="8"/>
  <c r="BR1310" i="8" s="1"/>
  <c r="BE1310" i="8"/>
  <c r="BB1310" i="8"/>
  <c r="AY1310" i="8"/>
  <c r="AV1310" i="8"/>
  <c r="BH1310" i="8" s="1"/>
  <c r="AP1310" i="8"/>
  <c r="AM1310" i="8"/>
  <c r="AS1310" i="8" s="1"/>
  <c r="AG1310" i="8"/>
  <c r="AD1310" i="8"/>
  <c r="AJ1310" i="8" s="1"/>
  <c r="X1310" i="8"/>
  <c r="U1310" i="8"/>
  <c r="P1310" i="8"/>
  <c r="M1310" i="8"/>
  <c r="J1310" i="8"/>
  <c r="G1310" i="8"/>
  <c r="D1310" i="8"/>
  <c r="CK1309" i="8"/>
  <c r="CH1309" i="8"/>
  <c r="CE1309" i="8"/>
  <c r="CB1309" i="8"/>
  <c r="BY1309" i="8"/>
  <c r="BU1309" i="8"/>
  <c r="BV1309" i="8" s="1"/>
  <c r="BQ1309" i="8"/>
  <c r="BN1309" i="8"/>
  <c r="BK1309" i="8"/>
  <c r="BR1309" i="8" s="1"/>
  <c r="BE1309" i="8"/>
  <c r="BB1309" i="8"/>
  <c r="AY1309" i="8"/>
  <c r="AV1309" i="8"/>
  <c r="BH1309" i="8" s="1"/>
  <c r="AP1309" i="8"/>
  <c r="AM1309" i="8"/>
  <c r="AS1309" i="8" s="1"/>
  <c r="AG1309" i="8"/>
  <c r="AD1309" i="8"/>
  <c r="AJ1309" i="8" s="1"/>
  <c r="X1309" i="8"/>
  <c r="U1309" i="8"/>
  <c r="P1309" i="8"/>
  <c r="M1309" i="8"/>
  <c r="J1309" i="8"/>
  <c r="G1309" i="8"/>
  <c r="D1309" i="8"/>
  <c r="CK1308" i="8"/>
  <c r="CH1308" i="8"/>
  <c r="CE1308" i="8"/>
  <c r="CB1308" i="8"/>
  <c r="BY1308" i="8"/>
  <c r="BU1308" i="8"/>
  <c r="BV1308" i="8" s="1"/>
  <c r="BQ1308" i="8"/>
  <c r="BN1308" i="8"/>
  <c r="BK1308" i="8"/>
  <c r="BR1308" i="8" s="1"/>
  <c r="BE1308" i="8"/>
  <c r="BB1308" i="8"/>
  <c r="AY1308" i="8"/>
  <c r="AV1308" i="8"/>
  <c r="BH1308" i="8" s="1"/>
  <c r="AP1308" i="8"/>
  <c r="AM1308" i="8"/>
  <c r="AS1308" i="8" s="1"/>
  <c r="AG1308" i="8"/>
  <c r="AD1308" i="8"/>
  <c r="AJ1308" i="8" s="1"/>
  <c r="X1308" i="8"/>
  <c r="U1308" i="8"/>
  <c r="P1308" i="8"/>
  <c r="M1308" i="8"/>
  <c r="J1308" i="8"/>
  <c r="G1308" i="8"/>
  <c r="D1308" i="8"/>
  <c r="CK1307" i="8"/>
  <c r="CH1307" i="8"/>
  <c r="CE1307" i="8"/>
  <c r="CB1307" i="8"/>
  <c r="BY1307" i="8"/>
  <c r="BU1307" i="8"/>
  <c r="BV1307" i="8" s="1"/>
  <c r="BQ1307" i="8"/>
  <c r="BN1307" i="8"/>
  <c r="BK1307" i="8"/>
  <c r="BR1307" i="8" s="1"/>
  <c r="BE1307" i="8"/>
  <c r="BB1307" i="8"/>
  <c r="AY1307" i="8"/>
  <c r="AV1307" i="8"/>
  <c r="BH1307" i="8" s="1"/>
  <c r="AP1307" i="8"/>
  <c r="AM1307" i="8"/>
  <c r="AS1307" i="8" s="1"/>
  <c r="AG1307" i="8"/>
  <c r="AD1307" i="8"/>
  <c r="AJ1307" i="8" s="1"/>
  <c r="X1307" i="8"/>
  <c r="U1307" i="8"/>
  <c r="P1307" i="8"/>
  <c r="M1307" i="8"/>
  <c r="J1307" i="8"/>
  <c r="G1307" i="8"/>
  <c r="D1307" i="8"/>
  <c r="CK1306" i="8"/>
  <c r="CH1306" i="8"/>
  <c r="CE1306" i="8"/>
  <c r="CB1306" i="8"/>
  <c r="BY1306" i="8"/>
  <c r="BU1306" i="8"/>
  <c r="BV1306" i="8" s="1"/>
  <c r="BQ1306" i="8"/>
  <c r="BN1306" i="8"/>
  <c r="BK1306" i="8"/>
  <c r="BR1306" i="8" s="1"/>
  <c r="BE1306" i="8"/>
  <c r="BB1306" i="8"/>
  <c r="AY1306" i="8"/>
  <c r="AV1306" i="8"/>
  <c r="BH1306" i="8" s="1"/>
  <c r="AP1306" i="8"/>
  <c r="AM1306" i="8"/>
  <c r="AS1306" i="8" s="1"/>
  <c r="AG1306" i="8"/>
  <c r="AD1306" i="8"/>
  <c r="AJ1306" i="8" s="1"/>
  <c r="X1306" i="8"/>
  <c r="U1306" i="8"/>
  <c r="P1306" i="8"/>
  <c r="M1306" i="8"/>
  <c r="J1306" i="8"/>
  <c r="G1306" i="8"/>
  <c r="D1306" i="8"/>
  <c r="CK1305" i="8"/>
  <c r="CH1305" i="8"/>
  <c r="CE1305" i="8"/>
  <c r="CB1305" i="8"/>
  <c r="BY1305" i="8"/>
  <c r="BU1305" i="8"/>
  <c r="BV1305" i="8" s="1"/>
  <c r="BQ1305" i="8"/>
  <c r="BN1305" i="8"/>
  <c r="BK1305" i="8"/>
  <c r="BR1305" i="8" s="1"/>
  <c r="BE1305" i="8"/>
  <c r="BB1305" i="8"/>
  <c r="AY1305" i="8"/>
  <c r="AV1305" i="8"/>
  <c r="BH1305" i="8" s="1"/>
  <c r="AP1305" i="8"/>
  <c r="AM1305" i="8"/>
  <c r="AS1305" i="8" s="1"/>
  <c r="AG1305" i="8"/>
  <c r="AD1305" i="8"/>
  <c r="AJ1305" i="8" s="1"/>
  <c r="X1305" i="8"/>
  <c r="U1305" i="8"/>
  <c r="P1305" i="8"/>
  <c r="M1305" i="8"/>
  <c r="J1305" i="8"/>
  <c r="G1305" i="8"/>
  <c r="D1305" i="8"/>
  <c r="CK1304" i="8"/>
  <c r="CH1304" i="8"/>
  <c r="CE1304" i="8"/>
  <c r="CB1304" i="8"/>
  <c r="BY1304" i="8"/>
  <c r="BU1304" i="8"/>
  <c r="BV1304" i="8" s="1"/>
  <c r="BQ1304" i="8"/>
  <c r="BN1304" i="8"/>
  <c r="BK1304" i="8"/>
  <c r="BR1304" i="8" s="1"/>
  <c r="BE1304" i="8"/>
  <c r="BB1304" i="8"/>
  <c r="AY1304" i="8"/>
  <c r="AV1304" i="8"/>
  <c r="BH1304" i="8" s="1"/>
  <c r="AP1304" i="8"/>
  <c r="AM1304" i="8"/>
  <c r="AS1304" i="8" s="1"/>
  <c r="AG1304" i="8"/>
  <c r="AD1304" i="8"/>
  <c r="AJ1304" i="8" s="1"/>
  <c r="X1304" i="8"/>
  <c r="U1304" i="8"/>
  <c r="P1304" i="8"/>
  <c r="M1304" i="8"/>
  <c r="J1304" i="8"/>
  <c r="G1304" i="8"/>
  <c r="D1304" i="8"/>
  <c r="CK1303" i="8"/>
  <c r="CH1303" i="8"/>
  <c r="CE1303" i="8"/>
  <c r="CB1303" i="8"/>
  <c r="BY1303" i="8"/>
  <c r="BU1303" i="8"/>
  <c r="BV1303" i="8" s="1"/>
  <c r="BQ1303" i="8"/>
  <c r="BN1303" i="8"/>
  <c r="BK1303" i="8"/>
  <c r="BR1303" i="8" s="1"/>
  <c r="BE1303" i="8"/>
  <c r="BB1303" i="8"/>
  <c r="AY1303" i="8"/>
  <c r="AV1303" i="8"/>
  <c r="BH1303" i="8" s="1"/>
  <c r="AP1303" i="8"/>
  <c r="AM1303" i="8"/>
  <c r="AS1303" i="8" s="1"/>
  <c r="AG1303" i="8"/>
  <c r="AD1303" i="8"/>
  <c r="AJ1303" i="8" s="1"/>
  <c r="X1303" i="8"/>
  <c r="U1303" i="8"/>
  <c r="P1303" i="8"/>
  <c r="M1303" i="8"/>
  <c r="J1303" i="8"/>
  <c r="G1303" i="8"/>
  <c r="D1303" i="8"/>
  <c r="CK1302" i="8"/>
  <c r="CH1302" i="8"/>
  <c r="CE1302" i="8"/>
  <c r="CB1302" i="8"/>
  <c r="BY1302" i="8"/>
  <c r="BU1302" i="8"/>
  <c r="BV1302" i="8" s="1"/>
  <c r="BQ1302" i="8"/>
  <c r="BN1302" i="8"/>
  <c r="BK1302" i="8"/>
  <c r="BR1302" i="8" s="1"/>
  <c r="BE1302" i="8"/>
  <c r="BB1302" i="8"/>
  <c r="AY1302" i="8"/>
  <c r="AV1302" i="8"/>
  <c r="BH1302" i="8" s="1"/>
  <c r="AP1302" i="8"/>
  <c r="AM1302" i="8"/>
  <c r="AS1302" i="8" s="1"/>
  <c r="AG1302" i="8"/>
  <c r="AD1302" i="8"/>
  <c r="AJ1302" i="8" s="1"/>
  <c r="X1302" i="8"/>
  <c r="U1302" i="8"/>
  <c r="P1302" i="8"/>
  <c r="M1302" i="8"/>
  <c r="J1302" i="8"/>
  <c r="G1302" i="8"/>
  <c r="D1302" i="8"/>
  <c r="CK1301" i="8"/>
  <c r="CH1301" i="8"/>
  <c r="CE1301" i="8"/>
  <c r="CB1301" i="8"/>
  <c r="BY1301" i="8"/>
  <c r="BU1301" i="8"/>
  <c r="BV1301" i="8" s="1"/>
  <c r="BQ1301" i="8"/>
  <c r="BN1301" i="8"/>
  <c r="BK1301" i="8"/>
  <c r="BR1301" i="8" s="1"/>
  <c r="BE1301" i="8"/>
  <c r="BB1301" i="8"/>
  <c r="AY1301" i="8"/>
  <c r="AV1301" i="8"/>
  <c r="BH1301" i="8" s="1"/>
  <c r="AP1301" i="8"/>
  <c r="AM1301" i="8"/>
  <c r="AS1301" i="8" s="1"/>
  <c r="AG1301" i="8"/>
  <c r="AD1301" i="8"/>
  <c r="AJ1301" i="8" s="1"/>
  <c r="X1301" i="8"/>
  <c r="U1301" i="8"/>
  <c r="P1301" i="8"/>
  <c r="M1301" i="8"/>
  <c r="J1301" i="8"/>
  <c r="G1301" i="8"/>
  <c r="D1301" i="8"/>
  <c r="CK1300" i="8"/>
  <c r="CH1300" i="8"/>
  <c r="CE1300" i="8"/>
  <c r="CB1300" i="8"/>
  <c r="BY1300" i="8"/>
  <c r="BU1300" i="8"/>
  <c r="BV1300" i="8" s="1"/>
  <c r="BQ1300" i="8"/>
  <c r="BN1300" i="8"/>
  <c r="BK1300" i="8"/>
  <c r="BR1300" i="8" s="1"/>
  <c r="BE1300" i="8"/>
  <c r="BB1300" i="8"/>
  <c r="AY1300" i="8"/>
  <c r="AV1300" i="8"/>
  <c r="BH1300" i="8" s="1"/>
  <c r="AP1300" i="8"/>
  <c r="AM1300" i="8"/>
  <c r="AS1300" i="8" s="1"/>
  <c r="AG1300" i="8"/>
  <c r="AD1300" i="8"/>
  <c r="AJ1300" i="8" s="1"/>
  <c r="X1300" i="8"/>
  <c r="U1300" i="8"/>
  <c r="P1300" i="8"/>
  <c r="M1300" i="8"/>
  <c r="J1300" i="8"/>
  <c r="G1300" i="8"/>
  <c r="D1300" i="8"/>
  <c r="CK1299" i="8"/>
  <c r="CH1299" i="8"/>
  <c r="CE1299" i="8"/>
  <c r="CB1299" i="8"/>
  <c r="BY1299" i="8"/>
  <c r="BU1299" i="8"/>
  <c r="BV1299" i="8" s="1"/>
  <c r="BQ1299" i="8"/>
  <c r="BN1299" i="8"/>
  <c r="BK1299" i="8"/>
  <c r="BR1299" i="8" s="1"/>
  <c r="BE1299" i="8"/>
  <c r="BB1299" i="8"/>
  <c r="AY1299" i="8"/>
  <c r="AV1299" i="8"/>
  <c r="BH1299" i="8" s="1"/>
  <c r="AP1299" i="8"/>
  <c r="AM1299" i="8"/>
  <c r="AS1299" i="8" s="1"/>
  <c r="AG1299" i="8"/>
  <c r="AD1299" i="8"/>
  <c r="AJ1299" i="8" s="1"/>
  <c r="X1299" i="8"/>
  <c r="U1299" i="8"/>
  <c r="P1299" i="8"/>
  <c r="M1299" i="8"/>
  <c r="J1299" i="8"/>
  <c r="G1299" i="8"/>
  <c r="D1299" i="8"/>
  <c r="CK1298" i="8"/>
  <c r="CH1298" i="8"/>
  <c r="CE1298" i="8"/>
  <c r="CB1298" i="8"/>
  <c r="BY1298" i="8"/>
  <c r="BU1298" i="8"/>
  <c r="BV1298" i="8" s="1"/>
  <c r="BQ1298" i="8"/>
  <c r="BN1298" i="8"/>
  <c r="BK1298" i="8"/>
  <c r="BR1298" i="8" s="1"/>
  <c r="BE1298" i="8"/>
  <c r="BB1298" i="8"/>
  <c r="AY1298" i="8"/>
  <c r="AV1298" i="8"/>
  <c r="BH1298" i="8" s="1"/>
  <c r="AP1298" i="8"/>
  <c r="AM1298" i="8"/>
  <c r="AS1298" i="8" s="1"/>
  <c r="AG1298" i="8"/>
  <c r="AD1298" i="8"/>
  <c r="AJ1298" i="8" s="1"/>
  <c r="X1298" i="8"/>
  <c r="U1298" i="8"/>
  <c r="P1298" i="8"/>
  <c r="M1298" i="8"/>
  <c r="J1298" i="8"/>
  <c r="G1298" i="8"/>
  <c r="D1298" i="8"/>
  <c r="CK1297" i="8"/>
  <c r="CH1297" i="8"/>
  <c r="CE1297" i="8"/>
  <c r="CB1297" i="8"/>
  <c r="BY1297" i="8"/>
  <c r="BU1297" i="8"/>
  <c r="BV1297" i="8" s="1"/>
  <c r="BQ1297" i="8"/>
  <c r="BN1297" i="8"/>
  <c r="BK1297" i="8"/>
  <c r="BR1297" i="8" s="1"/>
  <c r="BE1297" i="8"/>
  <c r="BB1297" i="8"/>
  <c r="AY1297" i="8"/>
  <c r="AV1297" i="8"/>
  <c r="BH1297" i="8" s="1"/>
  <c r="AP1297" i="8"/>
  <c r="AM1297" i="8"/>
  <c r="AS1297" i="8" s="1"/>
  <c r="AG1297" i="8"/>
  <c r="AD1297" i="8"/>
  <c r="AJ1297" i="8" s="1"/>
  <c r="X1297" i="8"/>
  <c r="U1297" i="8"/>
  <c r="P1297" i="8"/>
  <c r="M1297" i="8"/>
  <c r="J1297" i="8"/>
  <c r="G1297" i="8"/>
  <c r="D1297" i="8"/>
  <c r="CK1296" i="8"/>
  <c r="CH1296" i="8"/>
  <c r="CE1296" i="8"/>
  <c r="CB1296" i="8"/>
  <c r="BY1296" i="8"/>
  <c r="BU1296" i="8"/>
  <c r="BV1296" i="8" s="1"/>
  <c r="BQ1296" i="8"/>
  <c r="BN1296" i="8"/>
  <c r="BK1296" i="8"/>
  <c r="BR1296" i="8" s="1"/>
  <c r="BE1296" i="8"/>
  <c r="BB1296" i="8"/>
  <c r="AY1296" i="8"/>
  <c r="AV1296" i="8"/>
  <c r="BH1296" i="8" s="1"/>
  <c r="AP1296" i="8"/>
  <c r="AM1296" i="8"/>
  <c r="AS1296" i="8" s="1"/>
  <c r="AG1296" i="8"/>
  <c r="AD1296" i="8"/>
  <c r="AJ1296" i="8" s="1"/>
  <c r="X1296" i="8"/>
  <c r="U1296" i="8"/>
  <c r="P1296" i="8"/>
  <c r="M1296" i="8"/>
  <c r="J1296" i="8"/>
  <c r="G1296" i="8"/>
  <c r="D1296" i="8"/>
  <c r="CK1295" i="8"/>
  <c r="CH1295" i="8"/>
  <c r="CE1295" i="8"/>
  <c r="CB1295" i="8"/>
  <c r="BY1295" i="8"/>
  <c r="BU1295" i="8"/>
  <c r="BV1295" i="8" s="1"/>
  <c r="BQ1295" i="8"/>
  <c r="BN1295" i="8"/>
  <c r="BK1295" i="8"/>
  <c r="BR1295" i="8" s="1"/>
  <c r="BE1295" i="8"/>
  <c r="BB1295" i="8"/>
  <c r="AY1295" i="8"/>
  <c r="AV1295" i="8"/>
  <c r="BH1295" i="8" s="1"/>
  <c r="AP1295" i="8"/>
  <c r="AM1295" i="8"/>
  <c r="AS1295" i="8" s="1"/>
  <c r="AG1295" i="8"/>
  <c r="AD1295" i="8"/>
  <c r="AJ1295" i="8" s="1"/>
  <c r="X1295" i="8"/>
  <c r="U1295" i="8"/>
  <c r="P1295" i="8"/>
  <c r="M1295" i="8"/>
  <c r="J1295" i="8"/>
  <c r="G1295" i="8"/>
  <c r="D1295" i="8"/>
  <c r="CK1294" i="8"/>
  <c r="CH1294" i="8"/>
  <c r="CE1294" i="8"/>
  <c r="CB1294" i="8"/>
  <c r="BY1294" i="8"/>
  <c r="BU1294" i="8"/>
  <c r="BV1294" i="8" s="1"/>
  <c r="BQ1294" i="8"/>
  <c r="BN1294" i="8"/>
  <c r="BK1294" i="8"/>
  <c r="BR1294" i="8" s="1"/>
  <c r="BE1294" i="8"/>
  <c r="BB1294" i="8"/>
  <c r="AY1294" i="8"/>
  <c r="AV1294" i="8"/>
  <c r="BH1294" i="8" s="1"/>
  <c r="AP1294" i="8"/>
  <c r="AM1294" i="8"/>
  <c r="AS1294" i="8" s="1"/>
  <c r="AG1294" i="8"/>
  <c r="AD1294" i="8"/>
  <c r="AJ1294" i="8" s="1"/>
  <c r="X1294" i="8"/>
  <c r="U1294" i="8"/>
  <c r="P1294" i="8"/>
  <c r="M1294" i="8"/>
  <c r="J1294" i="8"/>
  <c r="G1294" i="8"/>
  <c r="D1294" i="8"/>
  <c r="CK1293" i="8"/>
  <c r="CH1293" i="8"/>
  <c r="CE1293" i="8"/>
  <c r="CB1293" i="8"/>
  <c r="BY1293" i="8"/>
  <c r="BU1293" i="8"/>
  <c r="BV1293" i="8" s="1"/>
  <c r="BQ1293" i="8"/>
  <c r="BN1293" i="8"/>
  <c r="BK1293" i="8"/>
  <c r="BR1293" i="8" s="1"/>
  <c r="BE1293" i="8"/>
  <c r="BB1293" i="8"/>
  <c r="AY1293" i="8"/>
  <c r="AV1293" i="8"/>
  <c r="BH1293" i="8" s="1"/>
  <c r="AP1293" i="8"/>
  <c r="AM1293" i="8"/>
  <c r="AS1293" i="8" s="1"/>
  <c r="AG1293" i="8"/>
  <c r="AD1293" i="8"/>
  <c r="AJ1293" i="8" s="1"/>
  <c r="X1293" i="8"/>
  <c r="U1293" i="8"/>
  <c r="P1293" i="8"/>
  <c r="M1293" i="8"/>
  <c r="J1293" i="8"/>
  <c r="G1293" i="8"/>
  <c r="D1293" i="8"/>
  <c r="CK1292" i="8"/>
  <c r="CH1292" i="8"/>
  <c r="CE1292" i="8"/>
  <c r="CB1292" i="8"/>
  <c r="BY1292" i="8"/>
  <c r="BU1292" i="8"/>
  <c r="BV1292" i="8" s="1"/>
  <c r="BQ1292" i="8"/>
  <c r="BN1292" i="8"/>
  <c r="BK1292" i="8"/>
  <c r="BR1292" i="8" s="1"/>
  <c r="BE1292" i="8"/>
  <c r="BB1292" i="8"/>
  <c r="AY1292" i="8"/>
  <c r="AV1292" i="8"/>
  <c r="BH1292" i="8" s="1"/>
  <c r="AP1292" i="8"/>
  <c r="AM1292" i="8"/>
  <c r="AS1292" i="8" s="1"/>
  <c r="AG1292" i="8"/>
  <c r="AD1292" i="8"/>
  <c r="AJ1292" i="8" s="1"/>
  <c r="X1292" i="8"/>
  <c r="U1292" i="8"/>
  <c r="P1292" i="8"/>
  <c r="M1292" i="8"/>
  <c r="J1292" i="8"/>
  <c r="G1292" i="8"/>
  <c r="D1292" i="8"/>
  <c r="CK1291" i="8"/>
  <c r="CH1291" i="8"/>
  <c r="CE1291" i="8"/>
  <c r="CB1291" i="8"/>
  <c r="BY1291" i="8"/>
  <c r="BU1291" i="8"/>
  <c r="BV1291" i="8" s="1"/>
  <c r="BQ1291" i="8"/>
  <c r="BN1291" i="8"/>
  <c r="BK1291" i="8"/>
  <c r="BR1291" i="8" s="1"/>
  <c r="BE1291" i="8"/>
  <c r="BB1291" i="8"/>
  <c r="AY1291" i="8"/>
  <c r="AV1291" i="8"/>
  <c r="BH1291" i="8" s="1"/>
  <c r="AP1291" i="8"/>
  <c r="AM1291" i="8"/>
  <c r="AS1291" i="8" s="1"/>
  <c r="AG1291" i="8"/>
  <c r="AD1291" i="8"/>
  <c r="AJ1291" i="8" s="1"/>
  <c r="X1291" i="8"/>
  <c r="U1291" i="8"/>
  <c r="P1291" i="8"/>
  <c r="M1291" i="8"/>
  <c r="J1291" i="8"/>
  <c r="G1291" i="8"/>
  <c r="D1291" i="8"/>
  <c r="CK1290" i="8"/>
  <c r="CH1290" i="8"/>
  <c r="CE1290" i="8"/>
  <c r="CB1290" i="8"/>
  <c r="BY1290" i="8"/>
  <c r="BU1290" i="8"/>
  <c r="BV1290" i="8" s="1"/>
  <c r="BQ1290" i="8"/>
  <c r="BN1290" i="8"/>
  <c r="BK1290" i="8"/>
  <c r="BR1290" i="8" s="1"/>
  <c r="BE1290" i="8"/>
  <c r="BB1290" i="8"/>
  <c r="AY1290" i="8"/>
  <c r="AV1290" i="8"/>
  <c r="BH1290" i="8" s="1"/>
  <c r="AP1290" i="8"/>
  <c r="AM1290" i="8"/>
  <c r="AS1290" i="8" s="1"/>
  <c r="AG1290" i="8"/>
  <c r="AD1290" i="8"/>
  <c r="AJ1290" i="8" s="1"/>
  <c r="X1290" i="8"/>
  <c r="U1290" i="8"/>
  <c r="P1290" i="8"/>
  <c r="M1290" i="8"/>
  <c r="J1290" i="8"/>
  <c r="G1290" i="8"/>
  <c r="D1290" i="8"/>
  <c r="CK1289" i="8"/>
  <c r="CH1289" i="8"/>
  <c r="CE1289" i="8"/>
  <c r="CB1289" i="8"/>
  <c r="BY1289" i="8"/>
  <c r="BU1289" i="8"/>
  <c r="BV1289" i="8" s="1"/>
  <c r="BQ1289" i="8"/>
  <c r="BN1289" i="8"/>
  <c r="BK1289" i="8"/>
  <c r="BR1289" i="8" s="1"/>
  <c r="BE1289" i="8"/>
  <c r="BB1289" i="8"/>
  <c r="AY1289" i="8"/>
  <c r="AV1289" i="8"/>
  <c r="BH1289" i="8" s="1"/>
  <c r="AP1289" i="8"/>
  <c r="AM1289" i="8"/>
  <c r="AS1289" i="8" s="1"/>
  <c r="AG1289" i="8"/>
  <c r="AD1289" i="8"/>
  <c r="AJ1289" i="8" s="1"/>
  <c r="X1289" i="8"/>
  <c r="U1289" i="8"/>
  <c r="P1289" i="8"/>
  <c r="M1289" i="8"/>
  <c r="J1289" i="8"/>
  <c r="G1289" i="8"/>
  <c r="D1289" i="8"/>
  <c r="CK1288" i="8"/>
  <c r="CH1288" i="8"/>
  <c r="CE1288" i="8"/>
  <c r="CB1288" i="8"/>
  <c r="BY1288" i="8"/>
  <c r="BU1288" i="8"/>
  <c r="BV1288" i="8" s="1"/>
  <c r="BQ1288" i="8"/>
  <c r="BN1288" i="8"/>
  <c r="BK1288" i="8"/>
  <c r="BR1288" i="8" s="1"/>
  <c r="BE1288" i="8"/>
  <c r="BB1288" i="8"/>
  <c r="AY1288" i="8"/>
  <c r="AV1288" i="8"/>
  <c r="BH1288" i="8" s="1"/>
  <c r="AP1288" i="8"/>
  <c r="AM1288" i="8"/>
  <c r="AS1288" i="8" s="1"/>
  <c r="AG1288" i="8"/>
  <c r="AD1288" i="8"/>
  <c r="AJ1288" i="8" s="1"/>
  <c r="X1288" i="8"/>
  <c r="U1288" i="8"/>
  <c r="P1288" i="8"/>
  <c r="M1288" i="8"/>
  <c r="J1288" i="8"/>
  <c r="G1288" i="8"/>
  <c r="D1288" i="8"/>
  <c r="CK1287" i="8"/>
  <c r="CH1287" i="8"/>
  <c r="CE1287" i="8"/>
  <c r="CB1287" i="8"/>
  <c r="BY1287" i="8"/>
  <c r="BU1287" i="8"/>
  <c r="BV1287" i="8" s="1"/>
  <c r="BQ1287" i="8"/>
  <c r="BN1287" i="8"/>
  <c r="BK1287" i="8"/>
  <c r="BR1287" i="8" s="1"/>
  <c r="BE1287" i="8"/>
  <c r="BB1287" i="8"/>
  <c r="AY1287" i="8"/>
  <c r="AV1287" i="8"/>
  <c r="BH1287" i="8" s="1"/>
  <c r="AP1287" i="8"/>
  <c r="AM1287" i="8"/>
  <c r="AS1287" i="8" s="1"/>
  <c r="AG1287" i="8"/>
  <c r="AD1287" i="8"/>
  <c r="AJ1287" i="8" s="1"/>
  <c r="X1287" i="8"/>
  <c r="U1287" i="8"/>
  <c r="P1287" i="8"/>
  <c r="M1287" i="8"/>
  <c r="J1287" i="8"/>
  <c r="G1287" i="8"/>
  <c r="D1287" i="8"/>
  <c r="CK1286" i="8"/>
  <c r="CH1286" i="8"/>
  <c r="CE1286" i="8"/>
  <c r="CB1286" i="8"/>
  <c r="BY1286" i="8"/>
  <c r="BU1286" i="8"/>
  <c r="BV1286" i="8" s="1"/>
  <c r="BQ1286" i="8"/>
  <c r="BN1286" i="8"/>
  <c r="BK1286" i="8"/>
  <c r="BR1286" i="8" s="1"/>
  <c r="BE1286" i="8"/>
  <c r="BB1286" i="8"/>
  <c r="AY1286" i="8"/>
  <c r="AV1286" i="8"/>
  <c r="BH1286" i="8" s="1"/>
  <c r="AP1286" i="8"/>
  <c r="AM1286" i="8"/>
  <c r="AS1286" i="8" s="1"/>
  <c r="AG1286" i="8"/>
  <c r="AD1286" i="8"/>
  <c r="AJ1286" i="8" s="1"/>
  <c r="X1286" i="8"/>
  <c r="U1286" i="8"/>
  <c r="P1286" i="8"/>
  <c r="M1286" i="8"/>
  <c r="J1286" i="8"/>
  <c r="G1286" i="8"/>
  <c r="D1286" i="8"/>
  <c r="CK1285" i="8"/>
  <c r="CH1285" i="8"/>
  <c r="CE1285" i="8"/>
  <c r="CB1285" i="8"/>
  <c r="BY1285" i="8"/>
  <c r="BU1285" i="8"/>
  <c r="BV1285" i="8" s="1"/>
  <c r="BQ1285" i="8"/>
  <c r="BN1285" i="8"/>
  <c r="BK1285" i="8"/>
  <c r="BR1285" i="8" s="1"/>
  <c r="BE1285" i="8"/>
  <c r="BB1285" i="8"/>
  <c r="AY1285" i="8"/>
  <c r="AV1285" i="8"/>
  <c r="BH1285" i="8" s="1"/>
  <c r="AP1285" i="8"/>
  <c r="AM1285" i="8"/>
  <c r="AS1285" i="8" s="1"/>
  <c r="AG1285" i="8"/>
  <c r="AD1285" i="8"/>
  <c r="AJ1285" i="8" s="1"/>
  <c r="X1285" i="8"/>
  <c r="U1285" i="8"/>
  <c r="P1285" i="8"/>
  <c r="M1285" i="8"/>
  <c r="J1285" i="8"/>
  <c r="G1285" i="8"/>
  <c r="D1285" i="8"/>
  <c r="CK1284" i="8"/>
  <c r="CH1284" i="8"/>
  <c r="CE1284" i="8"/>
  <c r="CB1284" i="8"/>
  <c r="BY1284" i="8"/>
  <c r="BU1284" i="8"/>
  <c r="BV1284" i="8" s="1"/>
  <c r="BQ1284" i="8"/>
  <c r="BN1284" i="8"/>
  <c r="BK1284" i="8"/>
  <c r="BR1284" i="8" s="1"/>
  <c r="BE1284" i="8"/>
  <c r="BB1284" i="8"/>
  <c r="AY1284" i="8"/>
  <c r="AV1284" i="8"/>
  <c r="BH1284" i="8" s="1"/>
  <c r="AP1284" i="8"/>
  <c r="AM1284" i="8"/>
  <c r="AS1284" i="8" s="1"/>
  <c r="AG1284" i="8"/>
  <c r="AD1284" i="8"/>
  <c r="AJ1284" i="8" s="1"/>
  <c r="X1284" i="8"/>
  <c r="U1284" i="8"/>
  <c r="P1284" i="8"/>
  <c r="M1284" i="8"/>
  <c r="J1284" i="8"/>
  <c r="G1284" i="8"/>
  <c r="D1284" i="8"/>
  <c r="CK1283" i="8"/>
  <c r="CH1283" i="8"/>
  <c r="CE1283" i="8"/>
  <c r="CB1283" i="8"/>
  <c r="BY1283" i="8"/>
  <c r="BU1283" i="8"/>
  <c r="BV1283" i="8" s="1"/>
  <c r="BQ1283" i="8"/>
  <c r="BN1283" i="8"/>
  <c r="BK1283" i="8"/>
  <c r="BR1283" i="8" s="1"/>
  <c r="BE1283" i="8"/>
  <c r="BB1283" i="8"/>
  <c r="AY1283" i="8"/>
  <c r="AV1283" i="8"/>
  <c r="BH1283" i="8" s="1"/>
  <c r="AP1283" i="8"/>
  <c r="AM1283" i="8"/>
  <c r="AS1283" i="8" s="1"/>
  <c r="AG1283" i="8"/>
  <c r="AD1283" i="8"/>
  <c r="AJ1283" i="8" s="1"/>
  <c r="X1283" i="8"/>
  <c r="U1283" i="8"/>
  <c r="P1283" i="8"/>
  <c r="M1283" i="8"/>
  <c r="J1283" i="8"/>
  <c r="G1283" i="8"/>
  <c r="D1283" i="8"/>
  <c r="CK1282" i="8"/>
  <c r="CH1282" i="8"/>
  <c r="CE1282" i="8"/>
  <c r="CB1282" i="8"/>
  <c r="BY1282" i="8"/>
  <c r="BU1282" i="8"/>
  <c r="BV1282" i="8" s="1"/>
  <c r="BQ1282" i="8"/>
  <c r="BN1282" i="8"/>
  <c r="BK1282" i="8"/>
  <c r="BR1282" i="8" s="1"/>
  <c r="BE1282" i="8"/>
  <c r="BB1282" i="8"/>
  <c r="AY1282" i="8"/>
  <c r="AV1282" i="8"/>
  <c r="BH1282" i="8" s="1"/>
  <c r="AP1282" i="8"/>
  <c r="AM1282" i="8"/>
  <c r="AS1282" i="8" s="1"/>
  <c r="AG1282" i="8"/>
  <c r="AD1282" i="8"/>
  <c r="AJ1282" i="8" s="1"/>
  <c r="X1282" i="8"/>
  <c r="U1282" i="8"/>
  <c r="P1282" i="8"/>
  <c r="M1282" i="8"/>
  <c r="J1282" i="8"/>
  <c r="G1282" i="8"/>
  <c r="D1282" i="8"/>
  <c r="CK1281" i="8"/>
  <c r="CH1281" i="8"/>
  <c r="CE1281" i="8"/>
  <c r="CB1281" i="8"/>
  <c r="BY1281" i="8"/>
  <c r="BU1281" i="8"/>
  <c r="BV1281" i="8" s="1"/>
  <c r="BQ1281" i="8"/>
  <c r="BN1281" i="8"/>
  <c r="BK1281" i="8"/>
  <c r="BR1281" i="8" s="1"/>
  <c r="BE1281" i="8"/>
  <c r="BB1281" i="8"/>
  <c r="AY1281" i="8"/>
  <c r="AV1281" i="8"/>
  <c r="BH1281" i="8" s="1"/>
  <c r="AP1281" i="8"/>
  <c r="AM1281" i="8"/>
  <c r="AS1281" i="8" s="1"/>
  <c r="AG1281" i="8"/>
  <c r="AD1281" i="8"/>
  <c r="AJ1281" i="8" s="1"/>
  <c r="X1281" i="8"/>
  <c r="U1281" i="8"/>
  <c r="P1281" i="8"/>
  <c r="M1281" i="8"/>
  <c r="J1281" i="8"/>
  <c r="G1281" i="8"/>
  <c r="D1281" i="8"/>
  <c r="CK1280" i="8"/>
  <c r="CH1280" i="8"/>
  <c r="CE1280" i="8"/>
  <c r="CB1280" i="8"/>
  <c r="BY1280" i="8"/>
  <c r="BU1280" i="8"/>
  <c r="BV1280" i="8" s="1"/>
  <c r="BQ1280" i="8"/>
  <c r="BN1280" i="8"/>
  <c r="BK1280" i="8"/>
  <c r="BR1280" i="8" s="1"/>
  <c r="BE1280" i="8"/>
  <c r="BB1280" i="8"/>
  <c r="AY1280" i="8"/>
  <c r="AV1280" i="8"/>
  <c r="BH1280" i="8" s="1"/>
  <c r="AP1280" i="8"/>
  <c r="AM1280" i="8"/>
  <c r="AS1280" i="8" s="1"/>
  <c r="AG1280" i="8"/>
  <c r="AD1280" i="8"/>
  <c r="AJ1280" i="8" s="1"/>
  <c r="X1280" i="8"/>
  <c r="U1280" i="8"/>
  <c r="P1280" i="8"/>
  <c r="M1280" i="8"/>
  <c r="J1280" i="8"/>
  <c r="G1280" i="8"/>
  <c r="D1280" i="8"/>
  <c r="CK1279" i="8"/>
  <c r="CH1279" i="8"/>
  <c r="CE1279" i="8"/>
  <c r="CB1279" i="8"/>
  <c r="BY1279" i="8"/>
  <c r="BU1279" i="8"/>
  <c r="BV1279" i="8" s="1"/>
  <c r="BQ1279" i="8"/>
  <c r="BN1279" i="8"/>
  <c r="BK1279" i="8"/>
  <c r="BR1279" i="8" s="1"/>
  <c r="BE1279" i="8"/>
  <c r="BB1279" i="8"/>
  <c r="AY1279" i="8"/>
  <c r="AV1279" i="8"/>
  <c r="BH1279" i="8" s="1"/>
  <c r="AP1279" i="8"/>
  <c r="AM1279" i="8"/>
  <c r="AS1279" i="8" s="1"/>
  <c r="AG1279" i="8"/>
  <c r="AD1279" i="8"/>
  <c r="AJ1279" i="8" s="1"/>
  <c r="X1279" i="8"/>
  <c r="U1279" i="8"/>
  <c r="P1279" i="8"/>
  <c r="M1279" i="8"/>
  <c r="J1279" i="8"/>
  <c r="G1279" i="8"/>
  <c r="D1279" i="8"/>
  <c r="CK1278" i="8"/>
  <c r="CH1278" i="8"/>
  <c r="CE1278" i="8"/>
  <c r="CB1278" i="8"/>
  <c r="BY1278" i="8"/>
  <c r="BU1278" i="8"/>
  <c r="BV1278" i="8" s="1"/>
  <c r="BQ1278" i="8"/>
  <c r="BN1278" i="8"/>
  <c r="BK1278" i="8"/>
  <c r="BR1278" i="8" s="1"/>
  <c r="BE1278" i="8"/>
  <c r="BB1278" i="8"/>
  <c r="AY1278" i="8"/>
  <c r="AV1278" i="8"/>
  <c r="BH1278" i="8" s="1"/>
  <c r="AP1278" i="8"/>
  <c r="AM1278" i="8"/>
  <c r="AS1278" i="8" s="1"/>
  <c r="AG1278" i="8"/>
  <c r="AD1278" i="8"/>
  <c r="AJ1278" i="8" s="1"/>
  <c r="X1278" i="8"/>
  <c r="U1278" i="8"/>
  <c r="P1278" i="8"/>
  <c r="M1278" i="8"/>
  <c r="J1278" i="8"/>
  <c r="G1278" i="8"/>
  <c r="D1278" i="8"/>
  <c r="CK1277" i="8"/>
  <c r="CH1277" i="8"/>
  <c r="CE1277" i="8"/>
  <c r="CB1277" i="8"/>
  <c r="BY1277" i="8"/>
  <c r="BU1277" i="8"/>
  <c r="BV1277" i="8" s="1"/>
  <c r="BQ1277" i="8"/>
  <c r="BN1277" i="8"/>
  <c r="BK1277" i="8"/>
  <c r="BR1277" i="8" s="1"/>
  <c r="BE1277" i="8"/>
  <c r="BB1277" i="8"/>
  <c r="AY1277" i="8"/>
  <c r="AV1277" i="8"/>
  <c r="BH1277" i="8" s="1"/>
  <c r="AP1277" i="8"/>
  <c r="AM1277" i="8"/>
  <c r="AS1277" i="8" s="1"/>
  <c r="AG1277" i="8"/>
  <c r="AD1277" i="8"/>
  <c r="AJ1277" i="8" s="1"/>
  <c r="X1277" i="8"/>
  <c r="U1277" i="8"/>
  <c r="P1277" i="8"/>
  <c r="M1277" i="8"/>
  <c r="J1277" i="8"/>
  <c r="G1277" i="8"/>
  <c r="D1277" i="8"/>
  <c r="CK1276" i="8"/>
  <c r="CH1276" i="8"/>
  <c r="CE1276" i="8"/>
  <c r="CB1276" i="8"/>
  <c r="BY1276" i="8"/>
  <c r="BU1276" i="8"/>
  <c r="BV1276" i="8" s="1"/>
  <c r="BQ1276" i="8"/>
  <c r="BN1276" i="8"/>
  <c r="BK1276" i="8"/>
  <c r="BR1276" i="8" s="1"/>
  <c r="BE1276" i="8"/>
  <c r="BB1276" i="8"/>
  <c r="AY1276" i="8"/>
  <c r="AV1276" i="8"/>
  <c r="BH1276" i="8" s="1"/>
  <c r="AP1276" i="8"/>
  <c r="AM1276" i="8"/>
  <c r="AS1276" i="8" s="1"/>
  <c r="AG1276" i="8"/>
  <c r="AD1276" i="8"/>
  <c r="AJ1276" i="8" s="1"/>
  <c r="X1276" i="8"/>
  <c r="U1276" i="8"/>
  <c r="P1276" i="8"/>
  <c r="M1276" i="8"/>
  <c r="J1276" i="8"/>
  <c r="G1276" i="8"/>
  <c r="D1276" i="8"/>
  <c r="CK1275" i="8"/>
  <c r="CH1275" i="8"/>
  <c r="CE1275" i="8"/>
  <c r="CB1275" i="8"/>
  <c r="BY1275" i="8"/>
  <c r="BU1275" i="8"/>
  <c r="BV1275" i="8" s="1"/>
  <c r="BQ1275" i="8"/>
  <c r="BN1275" i="8"/>
  <c r="BK1275" i="8"/>
  <c r="BR1275" i="8" s="1"/>
  <c r="BE1275" i="8"/>
  <c r="BB1275" i="8"/>
  <c r="AY1275" i="8"/>
  <c r="AV1275" i="8"/>
  <c r="BH1275" i="8" s="1"/>
  <c r="AP1275" i="8"/>
  <c r="AM1275" i="8"/>
  <c r="AS1275" i="8" s="1"/>
  <c r="AG1275" i="8"/>
  <c r="AD1275" i="8"/>
  <c r="AJ1275" i="8" s="1"/>
  <c r="X1275" i="8"/>
  <c r="U1275" i="8"/>
  <c r="P1275" i="8"/>
  <c r="M1275" i="8"/>
  <c r="J1275" i="8"/>
  <c r="G1275" i="8"/>
  <c r="D1275" i="8"/>
  <c r="CK1274" i="8"/>
  <c r="CH1274" i="8"/>
  <c r="CE1274" i="8"/>
  <c r="CB1274" i="8"/>
  <c r="BY1274" i="8"/>
  <c r="BU1274" i="8"/>
  <c r="BV1274" i="8" s="1"/>
  <c r="BQ1274" i="8"/>
  <c r="BN1274" i="8"/>
  <c r="BK1274" i="8"/>
  <c r="BR1274" i="8" s="1"/>
  <c r="BE1274" i="8"/>
  <c r="BB1274" i="8"/>
  <c r="AY1274" i="8"/>
  <c r="AV1274" i="8"/>
  <c r="BH1274" i="8" s="1"/>
  <c r="AP1274" i="8"/>
  <c r="AM1274" i="8"/>
  <c r="AS1274" i="8" s="1"/>
  <c r="AG1274" i="8"/>
  <c r="AD1274" i="8"/>
  <c r="AJ1274" i="8" s="1"/>
  <c r="X1274" i="8"/>
  <c r="U1274" i="8"/>
  <c r="P1274" i="8"/>
  <c r="M1274" i="8"/>
  <c r="J1274" i="8"/>
  <c r="G1274" i="8"/>
  <c r="D1274" i="8"/>
  <c r="CK1273" i="8"/>
  <c r="CH1273" i="8"/>
  <c r="CE1273" i="8"/>
  <c r="CB1273" i="8"/>
  <c r="BY1273" i="8"/>
  <c r="BU1273" i="8"/>
  <c r="BV1273" i="8" s="1"/>
  <c r="BQ1273" i="8"/>
  <c r="BN1273" i="8"/>
  <c r="BK1273" i="8"/>
  <c r="BR1273" i="8" s="1"/>
  <c r="BE1273" i="8"/>
  <c r="BB1273" i="8"/>
  <c r="AY1273" i="8"/>
  <c r="AV1273" i="8"/>
  <c r="BH1273" i="8" s="1"/>
  <c r="AP1273" i="8"/>
  <c r="AM1273" i="8"/>
  <c r="AS1273" i="8" s="1"/>
  <c r="AG1273" i="8"/>
  <c r="AD1273" i="8"/>
  <c r="AJ1273" i="8" s="1"/>
  <c r="X1273" i="8"/>
  <c r="U1273" i="8"/>
  <c r="P1273" i="8"/>
  <c r="M1273" i="8"/>
  <c r="J1273" i="8"/>
  <c r="G1273" i="8"/>
  <c r="D1273" i="8"/>
  <c r="CK1272" i="8"/>
  <c r="CH1272" i="8"/>
  <c r="CE1272" i="8"/>
  <c r="CB1272" i="8"/>
  <c r="BY1272" i="8"/>
  <c r="BU1272" i="8"/>
  <c r="BV1272" i="8" s="1"/>
  <c r="BQ1272" i="8"/>
  <c r="BN1272" i="8"/>
  <c r="BK1272" i="8"/>
  <c r="BR1272" i="8" s="1"/>
  <c r="BE1272" i="8"/>
  <c r="BB1272" i="8"/>
  <c r="AY1272" i="8"/>
  <c r="AV1272" i="8"/>
  <c r="BH1272" i="8" s="1"/>
  <c r="AP1272" i="8"/>
  <c r="AM1272" i="8"/>
  <c r="AS1272" i="8" s="1"/>
  <c r="AG1272" i="8"/>
  <c r="AD1272" i="8"/>
  <c r="AJ1272" i="8" s="1"/>
  <c r="X1272" i="8"/>
  <c r="U1272" i="8"/>
  <c r="P1272" i="8"/>
  <c r="M1272" i="8"/>
  <c r="J1272" i="8"/>
  <c r="G1272" i="8"/>
  <c r="D1272" i="8"/>
  <c r="CK1271" i="8"/>
  <c r="CH1271" i="8"/>
  <c r="CE1271" i="8"/>
  <c r="CB1271" i="8"/>
  <c r="BY1271" i="8"/>
  <c r="BU1271" i="8"/>
  <c r="BV1271" i="8" s="1"/>
  <c r="BQ1271" i="8"/>
  <c r="BN1271" i="8"/>
  <c r="BK1271" i="8"/>
  <c r="BR1271" i="8" s="1"/>
  <c r="BE1271" i="8"/>
  <c r="BB1271" i="8"/>
  <c r="AY1271" i="8"/>
  <c r="AV1271" i="8"/>
  <c r="BH1271" i="8" s="1"/>
  <c r="AP1271" i="8"/>
  <c r="AM1271" i="8"/>
  <c r="AS1271" i="8" s="1"/>
  <c r="AG1271" i="8"/>
  <c r="AD1271" i="8"/>
  <c r="AJ1271" i="8" s="1"/>
  <c r="X1271" i="8"/>
  <c r="U1271" i="8"/>
  <c r="P1271" i="8"/>
  <c r="M1271" i="8"/>
  <c r="J1271" i="8"/>
  <c r="G1271" i="8"/>
  <c r="D1271" i="8"/>
  <c r="CK1270" i="8"/>
  <c r="CH1270" i="8"/>
  <c r="CE1270" i="8"/>
  <c r="CB1270" i="8"/>
  <c r="BY1270" i="8"/>
  <c r="BU1270" i="8"/>
  <c r="BV1270" i="8" s="1"/>
  <c r="BQ1270" i="8"/>
  <c r="BN1270" i="8"/>
  <c r="BK1270" i="8"/>
  <c r="BR1270" i="8" s="1"/>
  <c r="BE1270" i="8"/>
  <c r="BB1270" i="8"/>
  <c r="AY1270" i="8"/>
  <c r="AV1270" i="8"/>
  <c r="BH1270" i="8" s="1"/>
  <c r="AP1270" i="8"/>
  <c r="AM1270" i="8"/>
  <c r="AS1270" i="8" s="1"/>
  <c r="AG1270" i="8"/>
  <c r="AD1270" i="8"/>
  <c r="AJ1270" i="8" s="1"/>
  <c r="X1270" i="8"/>
  <c r="U1270" i="8"/>
  <c r="P1270" i="8"/>
  <c r="M1270" i="8"/>
  <c r="J1270" i="8"/>
  <c r="G1270" i="8"/>
  <c r="D1270" i="8"/>
  <c r="CK1269" i="8"/>
  <c r="CH1269" i="8"/>
  <c r="CE1269" i="8"/>
  <c r="CB1269" i="8"/>
  <c r="BY1269" i="8"/>
  <c r="BU1269" i="8"/>
  <c r="BV1269" i="8" s="1"/>
  <c r="BQ1269" i="8"/>
  <c r="BN1269" i="8"/>
  <c r="BK1269" i="8"/>
  <c r="BR1269" i="8" s="1"/>
  <c r="BE1269" i="8"/>
  <c r="BB1269" i="8"/>
  <c r="AY1269" i="8"/>
  <c r="AV1269" i="8"/>
  <c r="BH1269" i="8" s="1"/>
  <c r="AP1269" i="8"/>
  <c r="AM1269" i="8"/>
  <c r="AS1269" i="8" s="1"/>
  <c r="AG1269" i="8"/>
  <c r="AD1269" i="8"/>
  <c r="AJ1269" i="8" s="1"/>
  <c r="X1269" i="8"/>
  <c r="U1269" i="8"/>
  <c r="P1269" i="8"/>
  <c r="M1269" i="8"/>
  <c r="J1269" i="8"/>
  <c r="G1269" i="8"/>
  <c r="D1269" i="8"/>
  <c r="CK1268" i="8"/>
  <c r="CH1268" i="8"/>
  <c r="CE1268" i="8"/>
  <c r="CB1268" i="8"/>
  <c r="BY1268" i="8"/>
  <c r="BU1268" i="8"/>
  <c r="BV1268" i="8" s="1"/>
  <c r="BQ1268" i="8"/>
  <c r="BN1268" i="8"/>
  <c r="BK1268" i="8"/>
  <c r="BR1268" i="8" s="1"/>
  <c r="BE1268" i="8"/>
  <c r="BB1268" i="8"/>
  <c r="AY1268" i="8"/>
  <c r="AV1268" i="8"/>
  <c r="BH1268" i="8" s="1"/>
  <c r="AP1268" i="8"/>
  <c r="AM1268" i="8"/>
  <c r="AS1268" i="8" s="1"/>
  <c r="AG1268" i="8"/>
  <c r="AD1268" i="8"/>
  <c r="AJ1268" i="8" s="1"/>
  <c r="X1268" i="8"/>
  <c r="U1268" i="8"/>
  <c r="P1268" i="8"/>
  <c r="M1268" i="8"/>
  <c r="J1268" i="8"/>
  <c r="G1268" i="8"/>
  <c r="D1268" i="8"/>
  <c r="CK1267" i="8"/>
  <c r="CH1267" i="8"/>
  <c r="CE1267" i="8"/>
  <c r="CB1267" i="8"/>
  <c r="BY1267" i="8"/>
  <c r="BU1267" i="8"/>
  <c r="BV1267" i="8" s="1"/>
  <c r="BQ1267" i="8"/>
  <c r="BN1267" i="8"/>
  <c r="BK1267" i="8"/>
  <c r="BR1267" i="8" s="1"/>
  <c r="BE1267" i="8"/>
  <c r="BB1267" i="8"/>
  <c r="AY1267" i="8"/>
  <c r="AV1267" i="8"/>
  <c r="BH1267" i="8" s="1"/>
  <c r="AP1267" i="8"/>
  <c r="AM1267" i="8"/>
  <c r="AS1267" i="8" s="1"/>
  <c r="AG1267" i="8"/>
  <c r="AD1267" i="8"/>
  <c r="AJ1267" i="8" s="1"/>
  <c r="X1267" i="8"/>
  <c r="U1267" i="8"/>
  <c r="P1267" i="8"/>
  <c r="M1267" i="8"/>
  <c r="J1267" i="8"/>
  <c r="G1267" i="8"/>
  <c r="D1267" i="8"/>
  <c r="CK1266" i="8"/>
  <c r="CH1266" i="8"/>
  <c r="CE1266" i="8"/>
  <c r="CB1266" i="8"/>
  <c r="BY1266" i="8"/>
  <c r="BU1266" i="8"/>
  <c r="BV1266" i="8" s="1"/>
  <c r="BQ1266" i="8"/>
  <c r="BN1266" i="8"/>
  <c r="BK1266" i="8"/>
  <c r="BR1266" i="8" s="1"/>
  <c r="BE1266" i="8"/>
  <c r="BB1266" i="8"/>
  <c r="AY1266" i="8"/>
  <c r="AV1266" i="8"/>
  <c r="BH1266" i="8" s="1"/>
  <c r="AP1266" i="8"/>
  <c r="AM1266" i="8"/>
  <c r="AS1266" i="8" s="1"/>
  <c r="AG1266" i="8"/>
  <c r="AD1266" i="8"/>
  <c r="AJ1266" i="8" s="1"/>
  <c r="X1266" i="8"/>
  <c r="U1266" i="8"/>
  <c r="P1266" i="8"/>
  <c r="M1266" i="8"/>
  <c r="J1266" i="8"/>
  <c r="G1266" i="8"/>
  <c r="D1266" i="8"/>
  <c r="CK1265" i="8"/>
  <c r="CH1265" i="8"/>
  <c r="CE1265" i="8"/>
  <c r="CB1265" i="8"/>
  <c r="BY1265" i="8"/>
  <c r="BU1265" i="8"/>
  <c r="BV1265" i="8" s="1"/>
  <c r="BQ1265" i="8"/>
  <c r="BN1265" i="8"/>
  <c r="BK1265" i="8"/>
  <c r="BR1265" i="8" s="1"/>
  <c r="BE1265" i="8"/>
  <c r="BB1265" i="8"/>
  <c r="AY1265" i="8"/>
  <c r="AV1265" i="8"/>
  <c r="BH1265" i="8" s="1"/>
  <c r="AP1265" i="8"/>
  <c r="AM1265" i="8"/>
  <c r="AS1265" i="8" s="1"/>
  <c r="AG1265" i="8"/>
  <c r="AD1265" i="8"/>
  <c r="AJ1265" i="8" s="1"/>
  <c r="X1265" i="8"/>
  <c r="U1265" i="8"/>
  <c r="P1265" i="8"/>
  <c r="M1265" i="8"/>
  <c r="J1265" i="8"/>
  <c r="G1265" i="8"/>
  <c r="D1265" i="8"/>
  <c r="CK1264" i="8"/>
  <c r="CH1264" i="8"/>
  <c r="CE1264" i="8"/>
  <c r="CB1264" i="8"/>
  <c r="BY1264" i="8"/>
  <c r="BU1264" i="8"/>
  <c r="BV1264" i="8" s="1"/>
  <c r="BQ1264" i="8"/>
  <c r="BN1264" i="8"/>
  <c r="BK1264" i="8"/>
  <c r="BR1264" i="8" s="1"/>
  <c r="BE1264" i="8"/>
  <c r="BB1264" i="8"/>
  <c r="AY1264" i="8"/>
  <c r="AV1264" i="8"/>
  <c r="BH1264" i="8" s="1"/>
  <c r="AP1264" i="8"/>
  <c r="AM1264" i="8"/>
  <c r="AS1264" i="8" s="1"/>
  <c r="AG1264" i="8"/>
  <c r="AD1264" i="8"/>
  <c r="AJ1264" i="8" s="1"/>
  <c r="X1264" i="8"/>
  <c r="U1264" i="8"/>
  <c r="P1264" i="8"/>
  <c r="M1264" i="8"/>
  <c r="J1264" i="8"/>
  <c r="G1264" i="8"/>
  <c r="D1264" i="8"/>
  <c r="CK1263" i="8"/>
  <c r="CH1263" i="8"/>
  <c r="CE1263" i="8"/>
  <c r="CB1263" i="8"/>
  <c r="BY1263" i="8"/>
  <c r="BU1263" i="8"/>
  <c r="BV1263" i="8" s="1"/>
  <c r="BQ1263" i="8"/>
  <c r="BN1263" i="8"/>
  <c r="BK1263" i="8"/>
  <c r="BR1263" i="8" s="1"/>
  <c r="BE1263" i="8"/>
  <c r="BB1263" i="8"/>
  <c r="AY1263" i="8"/>
  <c r="AV1263" i="8"/>
  <c r="BH1263" i="8" s="1"/>
  <c r="AP1263" i="8"/>
  <c r="AM1263" i="8"/>
  <c r="AS1263" i="8" s="1"/>
  <c r="AG1263" i="8"/>
  <c r="AD1263" i="8"/>
  <c r="AJ1263" i="8" s="1"/>
  <c r="X1263" i="8"/>
  <c r="U1263" i="8"/>
  <c r="P1263" i="8"/>
  <c r="M1263" i="8"/>
  <c r="J1263" i="8"/>
  <c r="G1263" i="8"/>
  <c r="D1263" i="8"/>
  <c r="CK1262" i="8"/>
  <c r="CH1262" i="8"/>
  <c r="CE1262" i="8"/>
  <c r="CB1262" i="8"/>
  <c r="BY1262" i="8"/>
  <c r="BU1262" i="8"/>
  <c r="BV1262" i="8" s="1"/>
  <c r="BQ1262" i="8"/>
  <c r="BN1262" i="8"/>
  <c r="BK1262" i="8"/>
  <c r="BR1262" i="8" s="1"/>
  <c r="BE1262" i="8"/>
  <c r="BB1262" i="8"/>
  <c r="AY1262" i="8"/>
  <c r="AV1262" i="8"/>
  <c r="BH1262" i="8" s="1"/>
  <c r="AP1262" i="8"/>
  <c r="AM1262" i="8"/>
  <c r="AS1262" i="8" s="1"/>
  <c r="AG1262" i="8"/>
  <c r="AD1262" i="8"/>
  <c r="AJ1262" i="8" s="1"/>
  <c r="X1262" i="8"/>
  <c r="U1262" i="8"/>
  <c r="P1262" i="8"/>
  <c r="M1262" i="8"/>
  <c r="J1262" i="8"/>
  <c r="G1262" i="8"/>
  <c r="D1262" i="8"/>
  <c r="CK1261" i="8"/>
  <c r="CH1261" i="8"/>
  <c r="CE1261" i="8"/>
  <c r="CB1261" i="8"/>
  <c r="BY1261" i="8"/>
  <c r="BU1261" i="8"/>
  <c r="BV1261" i="8" s="1"/>
  <c r="BQ1261" i="8"/>
  <c r="BN1261" i="8"/>
  <c r="BK1261" i="8"/>
  <c r="BR1261" i="8" s="1"/>
  <c r="BE1261" i="8"/>
  <c r="BB1261" i="8"/>
  <c r="AY1261" i="8"/>
  <c r="AV1261" i="8"/>
  <c r="BH1261" i="8" s="1"/>
  <c r="AP1261" i="8"/>
  <c r="AM1261" i="8"/>
  <c r="AS1261" i="8" s="1"/>
  <c r="AG1261" i="8"/>
  <c r="AD1261" i="8"/>
  <c r="AJ1261" i="8" s="1"/>
  <c r="X1261" i="8"/>
  <c r="U1261" i="8"/>
  <c r="P1261" i="8"/>
  <c r="M1261" i="8"/>
  <c r="J1261" i="8"/>
  <c r="G1261" i="8"/>
  <c r="D1261" i="8"/>
  <c r="CK1260" i="8"/>
  <c r="CH1260" i="8"/>
  <c r="CE1260" i="8"/>
  <c r="CB1260" i="8"/>
  <c r="BY1260" i="8"/>
  <c r="BU1260" i="8"/>
  <c r="BV1260" i="8" s="1"/>
  <c r="BQ1260" i="8"/>
  <c r="BN1260" i="8"/>
  <c r="BK1260" i="8"/>
  <c r="BR1260" i="8" s="1"/>
  <c r="BE1260" i="8"/>
  <c r="BB1260" i="8"/>
  <c r="AY1260" i="8"/>
  <c r="AV1260" i="8"/>
  <c r="BH1260" i="8" s="1"/>
  <c r="AP1260" i="8"/>
  <c r="AM1260" i="8"/>
  <c r="AS1260" i="8" s="1"/>
  <c r="AG1260" i="8"/>
  <c r="AD1260" i="8"/>
  <c r="AJ1260" i="8" s="1"/>
  <c r="X1260" i="8"/>
  <c r="U1260" i="8"/>
  <c r="P1260" i="8"/>
  <c r="M1260" i="8"/>
  <c r="J1260" i="8"/>
  <c r="G1260" i="8"/>
  <c r="D1260" i="8"/>
  <c r="CK1259" i="8"/>
  <c r="CH1259" i="8"/>
  <c r="CE1259" i="8"/>
  <c r="CB1259" i="8"/>
  <c r="BY1259" i="8"/>
  <c r="BU1259" i="8"/>
  <c r="BV1259" i="8" s="1"/>
  <c r="BQ1259" i="8"/>
  <c r="BN1259" i="8"/>
  <c r="BK1259" i="8"/>
  <c r="BR1259" i="8" s="1"/>
  <c r="BE1259" i="8"/>
  <c r="BB1259" i="8"/>
  <c r="AY1259" i="8"/>
  <c r="AV1259" i="8"/>
  <c r="BH1259" i="8" s="1"/>
  <c r="AP1259" i="8"/>
  <c r="AM1259" i="8"/>
  <c r="AS1259" i="8" s="1"/>
  <c r="AG1259" i="8"/>
  <c r="AD1259" i="8"/>
  <c r="AJ1259" i="8" s="1"/>
  <c r="X1259" i="8"/>
  <c r="U1259" i="8"/>
  <c r="P1259" i="8"/>
  <c r="M1259" i="8"/>
  <c r="J1259" i="8"/>
  <c r="G1259" i="8"/>
  <c r="D1259" i="8"/>
  <c r="CK1258" i="8"/>
  <c r="CH1258" i="8"/>
  <c r="CE1258" i="8"/>
  <c r="CB1258" i="8"/>
  <c r="BY1258" i="8"/>
  <c r="BU1258" i="8"/>
  <c r="BV1258" i="8" s="1"/>
  <c r="BQ1258" i="8"/>
  <c r="BN1258" i="8"/>
  <c r="BK1258" i="8"/>
  <c r="BR1258" i="8" s="1"/>
  <c r="BE1258" i="8"/>
  <c r="BB1258" i="8"/>
  <c r="AY1258" i="8"/>
  <c r="AV1258" i="8"/>
  <c r="BH1258" i="8" s="1"/>
  <c r="AP1258" i="8"/>
  <c r="AM1258" i="8"/>
  <c r="AS1258" i="8" s="1"/>
  <c r="AG1258" i="8"/>
  <c r="AD1258" i="8"/>
  <c r="AJ1258" i="8" s="1"/>
  <c r="X1258" i="8"/>
  <c r="U1258" i="8"/>
  <c r="P1258" i="8"/>
  <c r="M1258" i="8"/>
  <c r="J1258" i="8"/>
  <c r="G1258" i="8"/>
  <c r="D1258" i="8"/>
  <c r="CK1257" i="8"/>
  <c r="CH1257" i="8"/>
  <c r="CE1257" i="8"/>
  <c r="CB1257" i="8"/>
  <c r="BY1257" i="8"/>
  <c r="BU1257" i="8"/>
  <c r="BV1257" i="8" s="1"/>
  <c r="BQ1257" i="8"/>
  <c r="BN1257" i="8"/>
  <c r="BK1257" i="8"/>
  <c r="BR1257" i="8" s="1"/>
  <c r="BE1257" i="8"/>
  <c r="BB1257" i="8"/>
  <c r="AY1257" i="8"/>
  <c r="AV1257" i="8"/>
  <c r="BH1257" i="8" s="1"/>
  <c r="AP1257" i="8"/>
  <c r="AM1257" i="8"/>
  <c r="AS1257" i="8" s="1"/>
  <c r="AG1257" i="8"/>
  <c r="AD1257" i="8"/>
  <c r="AJ1257" i="8" s="1"/>
  <c r="X1257" i="8"/>
  <c r="U1257" i="8"/>
  <c r="P1257" i="8"/>
  <c r="M1257" i="8"/>
  <c r="J1257" i="8"/>
  <c r="G1257" i="8"/>
  <c r="D1257" i="8"/>
  <c r="CK1256" i="8"/>
  <c r="CH1256" i="8"/>
  <c r="CE1256" i="8"/>
  <c r="CB1256" i="8"/>
  <c r="BY1256" i="8"/>
  <c r="BU1256" i="8"/>
  <c r="BV1256" i="8" s="1"/>
  <c r="BQ1256" i="8"/>
  <c r="BN1256" i="8"/>
  <c r="BK1256" i="8"/>
  <c r="BR1256" i="8" s="1"/>
  <c r="BE1256" i="8"/>
  <c r="BB1256" i="8"/>
  <c r="AY1256" i="8"/>
  <c r="AV1256" i="8"/>
  <c r="BH1256" i="8" s="1"/>
  <c r="AP1256" i="8"/>
  <c r="AM1256" i="8"/>
  <c r="AS1256" i="8" s="1"/>
  <c r="AG1256" i="8"/>
  <c r="AD1256" i="8"/>
  <c r="AJ1256" i="8" s="1"/>
  <c r="X1256" i="8"/>
  <c r="U1256" i="8"/>
  <c r="P1256" i="8"/>
  <c r="M1256" i="8"/>
  <c r="J1256" i="8"/>
  <c r="G1256" i="8"/>
  <c r="D1256" i="8"/>
  <c r="CK1255" i="8"/>
  <c r="CH1255" i="8"/>
  <c r="CE1255" i="8"/>
  <c r="CB1255" i="8"/>
  <c r="BY1255" i="8"/>
  <c r="BU1255" i="8"/>
  <c r="BV1255" i="8" s="1"/>
  <c r="BQ1255" i="8"/>
  <c r="BN1255" i="8"/>
  <c r="BK1255" i="8"/>
  <c r="BR1255" i="8" s="1"/>
  <c r="BE1255" i="8"/>
  <c r="BB1255" i="8"/>
  <c r="AY1255" i="8"/>
  <c r="AV1255" i="8"/>
  <c r="BH1255" i="8" s="1"/>
  <c r="AP1255" i="8"/>
  <c r="AM1255" i="8"/>
  <c r="AS1255" i="8" s="1"/>
  <c r="AG1255" i="8"/>
  <c r="AD1255" i="8"/>
  <c r="AJ1255" i="8" s="1"/>
  <c r="X1255" i="8"/>
  <c r="U1255" i="8"/>
  <c r="P1255" i="8"/>
  <c r="M1255" i="8"/>
  <c r="J1255" i="8"/>
  <c r="G1255" i="8"/>
  <c r="D1255" i="8"/>
  <c r="CK1254" i="8"/>
  <c r="CH1254" i="8"/>
  <c r="CE1254" i="8"/>
  <c r="CB1254" i="8"/>
  <c r="BY1254" i="8"/>
  <c r="BU1254" i="8"/>
  <c r="BV1254" i="8" s="1"/>
  <c r="BQ1254" i="8"/>
  <c r="BN1254" i="8"/>
  <c r="BK1254" i="8"/>
  <c r="BR1254" i="8" s="1"/>
  <c r="BE1254" i="8"/>
  <c r="BB1254" i="8"/>
  <c r="AY1254" i="8"/>
  <c r="AV1254" i="8"/>
  <c r="BH1254" i="8" s="1"/>
  <c r="AP1254" i="8"/>
  <c r="AM1254" i="8"/>
  <c r="AS1254" i="8" s="1"/>
  <c r="AG1254" i="8"/>
  <c r="AD1254" i="8"/>
  <c r="AJ1254" i="8" s="1"/>
  <c r="X1254" i="8"/>
  <c r="U1254" i="8"/>
  <c r="P1254" i="8"/>
  <c r="M1254" i="8"/>
  <c r="J1254" i="8"/>
  <c r="G1254" i="8"/>
  <c r="D1254" i="8"/>
  <c r="CK1253" i="8"/>
  <c r="CH1253" i="8"/>
  <c r="CE1253" i="8"/>
  <c r="CB1253" i="8"/>
  <c r="BY1253" i="8"/>
  <c r="BU1253" i="8"/>
  <c r="BV1253" i="8" s="1"/>
  <c r="BQ1253" i="8"/>
  <c r="BN1253" i="8"/>
  <c r="BK1253" i="8"/>
  <c r="BR1253" i="8" s="1"/>
  <c r="BE1253" i="8"/>
  <c r="BB1253" i="8"/>
  <c r="AY1253" i="8"/>
  <c r="AV1253" i="8"/>
  <c r="BH1253" i="8" s="1"/>
  <c r="AP1253" i="8"/>
  <c r="AM1253" i="8"/>
  <c r="AS1253" i="8" s="1"/>
  <c r="AG1253" i="8"/>
  <c r="AD1253" i="8"/>
  <c r="AJ1253" i="8" s="1"/>
  <c r="X1253" i="8"/>
  <c r="U1253" i="8"/>
  <c r="P1253" i="8"/>
  <c r="M1253" i="8"/>
  <c r="J1253" i="8"/>
  <c r="G1253" i="8"/>
  <c r="D1253" i="8"/>
  <c r="CK1252" i="8"/>
  <c r="CH1252" i="8"/>
  <c r="CE1252" i="8"/>
  <c r="CB1252" i="8"/>
  <c r="BY1252" i="8"/>
  <c r="BU1252" i="8"/>
  <c r="BV1252" i="8" s="1"/>
  <c r="BQ1252" i="8"/>
  <c r="BN1252" i="8"/>
  <c r="BK1252" i="8"/>
  <c r="BR1252" i="8" s="1"/>
  <c r="BE1252" i="8"/>
  <c r="BB1252" i="8"/>
  <c r="AY1252" i="8"/>
  <c r="AV1252" i="8"/>
  <c r="BH1252" i="8" s="1"/>
  <c r="AP1252" i="8"/>
  <c r="AM1252" i="8"/>
  <c r="AS1252" i="8" s="1"/>
  <c r="AG1252" i="8"/>
  <c r="AD1252" i="8"/>
  <c r="AJ1252" i="8" s="1"/>
  <c r="X1252" i="8"/>
  <c r="U1252" i="8"/>
  <c r="P1252" i="8"/>
  <c r="M1252" i="8"/>
  <c r="J1252" i="8"/>
  <c r="G1252" i="8"/>
  <c r="D1252" i="8"/>
  <c r="CK1251" i="8"/>
  <c r="CH1251" i="8"/>
  <c r="CE1251" i="8"/>
  <c r="CB1251" i="8"/>
  <c r="BY1251" i="8"/>
  <c r="BU1251" i="8"/>
  <c r="BV1251" i="8" s="1"/>
  <c r="BQ1251" i="8"/>
  <c r="BN1251" i="8"/>
  <c r="BK1251" i="8"/>
  <c r="BR1251" i="8" s="1"/>
  <c r="BE1251" i="8"/>
  <c r="BB1251" i="8"/>
  <c r="AY1251" i="8"/>
  <c r="AV1251" i="8"/>
  <c r="BH1251" i="8" s="1"/>
  <c r="AP1251" i="8"/>
  <c r="AM1251" i="8"/>
  <c r="AS1251" i="8" s="1"/>
  <c r="AG1251" i="8"/>
  <c r="AD1251" i="8"/>
  <c r="AJ1251" i="8" s="1"/>
  <c r="X1251" i="8"/>
  <c r="U1251" i="8"/>
  <c r="P1251" i="8"/>
  <c r="M1251" i="8"/>
  <c r="J1251" i="8"/>
  <c r="G1251" i="8"/>
  <c r="D1251" i="8"/>
  <c r="CK1250" i="8"/>
  <c r="CH1250" i="8"/>
  <c r="CE1250" i="8"/>
  <c r="CB1250" i="8"/>
  <c r="BY1250" i="8"/>
  <c r="BU1250" i="8"/>
  <c r="BV1250" i="8" s="1"/>
  <c r="BQ1250" i="8"/>
  <c r="BN1250" i="8"/>
  <c r="BK1250" i="8"/>
  <c r="BR1250" i="8" s="1"/>
  <c r="BE1250" i="8"/>
  <c r="BB1250" i="8"/>
  <c r="AY1250" i="8"/>
  <c r="AV1250" i="8"/>
  <c r="BH1250" i="8" s="1"/>
  <c r="AP1250" i="8"/>
  <c r="AM1250" i="8"/>
  <c r="AS1250" i="8" s="1"/>
  <c r="AG1250" i="8"/>
  <c r="AD1250" i="8"/>
  <c r="AJ1250" i="8" s="1"/>
  <c r="X1250" i="8"/>
  <c r="U1250" i="8"/>
  <c r="P1250" i="8"/>
  <c r="M1250" i="8"/>
  <c r="J1250" i="8"/>
  <c r="G1250" i="8"/>
  <c r="D1250" i="8"/>
  <c r="CK1249" i="8"/>
  <c r="CH1249" i="8"/>
  <c r="CE1249" i="8"/>
  <c r="CB1249" i="8"/>
  <c r="BY1249" i="8"/>
  <c r="BU1249" i="8"/>
  <c r="BV1249" i="8" s="1"/>
  <c r="BQ1249" i="8"/>
  <c r="BN1249" i="8"/>
  <c r="BK1249" i="8"/>
  <c r="BR1249" i="8" s="1"/>
  <c r="BE1249" i="8"/>
  <c r="BB1249" i="8"/>
  <c r="AY1249" i="8"/>
  <c r="AV1249" i="8"/>
  <c r="BH1249" i="8" s="1"/>
  <c r="AP1249" i="8"/>
  <c r="AM1249" i="8"/>
  <c r="AS1249" i="8" s="1"/>
  <c r="AG1249" i="8"/>
  <c r="AD1249" i="8"/>
  <c r="AJ1249" i="8" s="1"/>
  <c r="X1249" i="8"/>
  <c r="U1249" i="8"/>
  <c r="P1249" i="8"/>
  <c r="M1249" i="8"/>
  <c r="J1249" i="8"/>
  <c r="G1249" i="8"/>
  <c r="D1249" i="8"/>
  <c r="CK1248" i="8"/>
  <c r="CH1248" i="8"/>
  <c r="CE1248" i="8"/>
  <c r="CB1248" i="8"/>
  <c r="BY1248" i="8"/>
  <c r="BU1248" i="8"/>
  <c r="BV1248" i="8" s="1"/>
  <c r="BQ1248" i="8"/>
  <c r="BN1248" i="8"/>
  <c r="BK1248" i="8"/>
  <c r="BR1248" i="8" s="1"/>
  <c r="BE1248" i="8"/>
  <c r="BB1248" i="8"/>
  <c r="AY1248" i="8"/>
  <c r="AV1248" i="8"/>
  <c r="BH1248" i="8" s="1"/>
  <c r="AP1248" i="8"/>
  <c r="AM1248" i="8"/>
  <c r="AS1248" i="8" s="1"/>
  <c r="AG1248" i="8"/>
  <c r="AD1248" i="8"/>
  <c r="AJ1248" i="8" s="1"/>
  <c r="X1248" i="8"/>
  <c r="U1248" i="8"/>
  <c r="P1248" i="8"/>
  <c r="M1248" i="8"/>
  <c r="J1248" i="8"/>
  <c r="G1248" i="8"/>
  <c r="D1248" i="8"/>
  <c r="CK1247" i="8"/>
  <c r="CH1247" i="8"/>
  <c r="CE1247" i="8"/>
  <c r="CB1247" i="8"/>
  <c r="BY1247" i="8"/>
  <c r="BU1247" i="8"/>
  <c r="BV1247" i="8" s="1"/>
  <c r="BQ1247" i="8"/>
  <c r="BN1247" i="8"/>
  <c r="BK1247" i="8"/>
  <c r="BR1247" i="8" s="1"/>
  <c r="BE1247" i="8"/>
  <c r="BB1247" i="8"/>
  <c r="AY1247" i="8"/>
  <c r="AV1247" i="8"/>
  <c r="BH1247" i="8" s="1"/>
  <c r="AP1247" i="8"/>
  <c r="AM1247" i="8"/>
  <c r="AS1247" i="8" s="1"/>
  <c r="AG1247" i="8"/>
  <c r="AD1247" i="8"/>
  <c r="AJ1247" i="8" s="1"/>
  <c r="X1247" i="8"/>
  <c r="U1247" i="8"/>
  <c r="P1247" i="8"/>
  <c r="M1247" i="8"/>
  <c r="J1247" i="8"/>
  <c r="G1247" i="8"/>
  <c r="D1247" i="8"/>
  <c r="CK1246" i="8"/>
  <c r="CH1246" i="8"/>
  <c r="CE1246" i="8"/>
  <c r="CB1246" i="8"/>
  <c r="BY1246" i="8"/>
  <c r="BU1246" i="8"/>
  <c r="BV1246" i="8" s="1"/>
  <c r="BQ1246" i="8"/>
  <c r="BN1246" i="8"/>
  <c r="BK1246" i="8"/>
  <c r="BR1246" i="8" s="1"/>
  <c r="BE1246" i="8"/>
  <c r="BB1246" i="8"/>
  <c r="AY1246" i="8"/>
  <c r="AV1246" i="8"/>
  <c r="BH1246" i="8" s="1"/>
  <c r="AP1246" i="8"/>
  <c r="AM1246" i="8"/>
  <c r="AS1246" i="8" s="1"/>
  <c r="AG1246" i="8"/>
  <c r="AD1246" i="8"/>
  <c r="AJ1246" i="8" s="1"/>
  <c r="X1246" i="8"/>
  <c r="U1246" i="8"/>
  <c r="P1246" i="8"/>
  <c r="M1246" i="8"/>
  <c r="J1246" i="8"/>
  <c r="G1246" i="8"/>
  <c r="D1246" i="8"/>
  <c r="CK1245" i="8"/>
  <c r="CH1245" i="8"/>
  <c r="CE1245" i="8"/>
  <c r="CB1245" i="8"/>
  <c r="BY1245" i="8"/>
  <c r="BU1245" i="8"/>
  <c r="BV1245" i="8" s="1"/>
  <c r="BQ1245" i="8"/>
  <c r="BN1245" i="8"/>
  <c r="BK1245" i="8"/>
  <c r="BR1245" i="8" s="1"/>
  <c r="BE1245" i="8"/>
  <c r="BB1245" i="8"/>
  <c r="AY1245" i="8"/>
  <c r="AV1245" i="8"/>
  <c r="BH1245" i="8" s="1"/>
  <c r="AP1245" i="8"/>
  <c r="AM1245" i="8"/>
  <c r="AS1245" i="8" s="1"/>
  <c r="AG1245" i="8"/>
  <c r="AD1245" i="8"/>
  <c r="AJ1245" i="8" s="1"/>
  <c r="X1245" i="8"/>
  <c r="U1245" i="8"/>
  <c r="P1245" i="8"/>
  <c r="M1245" i="8"/>
  <c r="J1245" i="8"/>
  <c r="G1245" i="8"/>
  <c r="D1245" i="8"/>
  <c r="CK1244" i="8"/>
  <c r="CH1244" i="8"/>
  <c r="CE1244" i="8"/>
  <c r="CB1244" i="8"/>
  <c r="BY1244" i="8"/>
  <c r="BU1244" i="8"/>
  <c r="BV1244" i="8" s="1"/>
  <c r="BQ1244" i="8"/>
  <c r="BN1244" i="8"/>
  <c r="BK1244" i="8"/>
  <c r="BR1244" i="8" s="1"/>
  <c r="BE1244" i="8"/>
  <c r="BB1244" i="8"/>
  <c r="AY1244" i="8"/>
  <c r="AV1244" i="8"/>
  <c r="BH1244" i="8" s="1"/>
  <c r="AP1244" i="8"/>
  <c r="AM1244" i="8"/>
  <c r="AS1244" i="8" s="1"/>
  <c r="AG1244" i="8"/>
  <c r="AD1244" i="8"/>
  <c r="AJ1244" i="8" s="1"/>
  <c r="X1244" i="8"/>
  <c r="U1244" i="8"/>
  <c r="P1244" i="8"/>
  <c r="M1244" i="8"/>
  <c r="J1244" i="8"/>
  <c r="G1244" i="8"/>
  <c r="D1244" i="8"/>
  <c r="CK1243" i="8"/>
  <c r="CH1243" i="8"/>
  <c r="CE1243" i="8"/>
  <c r="CB1243" i="8"/>
  <c r="BY1243" i="8"/>
  <c r="BU1243" i="8"/>
  <c r="BV1243" i="8" s="1"/>
  <c r="BQ1243" i="8"/>
  <c r="BN1243" i="8"/>
  <c r="BK1243" i="8"/>
  <c r="BR1243" i="8" s="1"/>
  <c r="BE1243" i="8"/>
  <c r="BB1243" i="8"/>
  <c r="AY1243" i="8"/>
  <c r="AV1243" i="8"/>
  <c r="BH1243" i="8" s="1"/>
  <c r="AP1243" i="8"/>
  <c r="AM1243" i="8"/>
  <c r="AS1243" i="8" s="1"/>
  <c r="AG1243" i="8"/>
  <c r="AD1243" i="8"/>
  <c r="AJ1243" i="8" s="1"/>
  <c r="X1243" i="8"/>
  <c r="U1243" i="8"/>
  <c r="P1243" i="8"/>
  <c r="M1243" i="8"/>
  <c r="J1243" i="8"/>
  <c r="G1243" i="8"/>
  <c r="D1243" i="8"/>
  <c r="CK1242" i="8"/>
  <c r="CH1242" i="8"/>
  <c r="CE1242" i="8"/>
  <c r="CB1242" i="8"/>
  <c r="BY1242" i="8"/>
  <c r="BU1242" i="8"/>
  <c r="BV1242" i="8" s="1"/>
  <c r="BQ1242" i="8"/>
  <c r="BN1242" i="8"/>
  <c r="BK1242" i="8"/>
  <c r="BR1242" i="8" s="1"/>
  <c r="BE1242" i="8"/>
  <c r="BB1242" i="8"/>
  <c r="AY1242" i="8"/>
  <c r="AV1242" i="8"/>
  <c r="BH1242" i="8" s="1"/>
  <c r="AP1242" i="8"/>
  <c r="AM1242" i="8"/>
  <c r="AS1242" i="8" s="1"/>
  <c r="AG1242" i="8"/>
  <c r="AD1242" i="8"/>
  <c r="AJ1242" i="8" s="1"/>
  <c r="X1242" i="8"/>
  <c r="U1242" i="8"/>
  <c r="P1242" i="8"/>
  <c r="M1242" i="8"/>
  <c r="J1242" i="8"/>
  <c r="G1242" i="8"/>
  <c r="D1242" i="8"/>
  <c r="CK1241" i="8"/>
  <c r="CH1241" i="8"/>
  <c r="CE1241" i="8"/>
  <c r="CB1241" i="8"/>
  <c r="BY1241" i="8"/>
  <c r="BU1241" i="8"/>
  <c r="BV1241" i="8" s="1"/>
  <c r="BQ1241" i="8"/>
  <c r="BN1241" i="8"/>
  <c r="BK1241" i="8"/>
  <c r="BR1241" i="8" s="1"/>
  <c r="BE1241" i="8"/>
  <c r="BB1241" i="8"/>
  <c r="AY1241" i="8"/>
  <c r="AV1241" i="8"/>
  <c r="BH1241" i="8" s="1"/>
  <c r="AP1241" i="8"/>
  <c r="AM1241" i="8"/>
  <c r="AS1241" i="8" s="1"/>
  <c r="AG1241" i="8"/>
  <c r="AD1241" i="8"/>
  <c r="AJ1241" i="8" s="1"/>
  <c r="X1241" i="8"/>
  <c r="U1241" i="8"/>
  <c r="P1241" i="8"/>
  <c r="M1241" i="8"/>
  <c r="J1241" i="8"/>
  <c r="G1241" i="8"/>
  <c r="D1241" i="8"/>
  <c r="CK1240" i="8"/>
  <c r="CH1240" i="8"/>
  <c r="CE1240" i="8"/>
  <c r="CB1240" i="8"/>
  <c r="BY1240" i="8"/>
  <c r="BU1240" i="8"/>
  <c r="BV1240" i="8" s="1"/>
  <c r="BQ1240" i="8"/>
  <c r="BN1240" i="8"/>
  <c r="BK1240" i="8"/>
  <c r="BR1240" i="8" s="1"/>
  <c r="BE1240" i="8"/>
  <c r="BB1240" i="8"/>
  <c r="AY1240" i="8"/>
  <c r="AV1240" i="8"/>
  <c r="BH1240" i="8" s="1"/>
  <c r="AP1240" i="8"/>
  <c r="AM1240" i="8"/>
  <c r="AS1240" i="8" s="1"/>
  <c r="AG1240" i="8"/>
  <c r="AD1240" i="8"/>
  <c r="AJ1240" i="8" s="1"/>
  <c r="X1240" i="8"/>
  <c r="U1240" i="8"/>
  <c r="P1240" i="8"/>
  <c r="M1240" i="8"/>
  <c r="J1240" i="8"/>
  <c r="G1240" i="8"/>
  <c r="D1240" i="8"/>
  <c r="CK1239" i="8"/>
  <c r="CH1239" i="8"/>
  <c r="CE1239" i="8"/>
  <c r="CB1239" i="8"/>
  <c r="BY1239" i="8"/>
  <c r="BU1239" i="8"/>
  <c r="BV1239" i="8" s="1"/>
  <c r="BQ1239" i="8"/>
  <c r="BN1239" i="8"/>
  <c r="BK1239" i="8"/>
  <c r="BR1239" i="8" s="1"/>
  <c r="BE1239" i="8"/>
  <c r="BB1239" i="8"/>
  <c r="AY1239" i="8"/>
  <c r="AV1239" i="8"/>
  <c r="BH1239" i="8" s="1"/>
  <c r="AP1239" i="8"/>
  <c r="AM1239" i="8"/>
  <c r="AS1239" i="8" s="1"/>
  <c r="AG1239" i="8"/>
  <c r="AD1239" i="8"/>
  <c r="AJ1239" i="8" s="1"/>
  <c r="X1239" i="8"/>
  <c r="U1239" i="8"/>
  <c r="P1239" i="8"/>
  <c r="M1239" i="8"/>
  <c r="J1239" i="8"/>
  <c r="G1239" i="8"/>
  <c r="D1239" i="8"/>
  <c r="CK1238" i="8"/>
  <c r="CH1238" i="8"/>
  <c r="CE1238" i="8"/>
  <c r="CB1238" i="8"/>
  <c r="BY1238" i="8"/>
  <c r="BU1238" i="8"/>
  <c r="BV1238" i="8" s="1"/>
  <c r="BQ1238" i="8"/>
  <c r="BN1238" i="8"/>
  <c r="BK1238" i="8"/>
  <c r="BR1238" i="8" s="1"/>
  <c r="BE1238" i="8"/>
  <c r="BB1238" i="8"/>
  <c r="AY1238" i="8"/>
  <c r="AV1238" i="8"/>
  <c r="BH1238" i="8" s="1"/>
  <c r="AP1238" i="8"/>
  <c r="AM1238" i="8"/>
  <c r="AS1238" i="8" s="1"/>
  <c r="AG1238" i="8"/>
  <c r="AD1238" i="8"/>
  <c r="AJ1238" i="8" s="1"/>
  <c r="X1238" i="8"/>
  <c r="U1238" i="8"/>
  <c r="P1238" i="8"/>
  <c r="M1238" i="8"/>
  <c r="J1238" i="8"/>
  <c r="G1238" i="8"/>
  <c r="D1238" i="8"/>
  <c r="CK1237" i="8"/>
  <c r="CH1237" i="8"/>
  <c r="CE1237" i="8"/>
  <c r="CB1237" i="8"/>
  <c r="BY1237" i="8"/>
  <c r="BU1237" i="8"/>
  <c r="BV1237" i="8" s="1"/>
  <c r="BQ1237" i="8"/>
  <c r="BN1237" i="8"/>
  <c r="BK1237" i="8"/>
  <c r="BR1237" i="8" s="1"/>
  <c r="BE1237" i="8"/>
  <c r="BB1237" i="8"/>
  <c r="AY1237" i="8"/>
  <c r="AV1237" i="8"/>
  <c r="BH1237" i="8" s="1"/>
  <c r="AP1237" i="8"/>
  <c r="AM1237" i="8"/>
  <c r="AS1237" i="8" s="1"/>
  <c r="AG1237" i="8"/>
  <c r="AD1237" i="8"/>
  <c r="AJ1237" i="8" s="1"/>
  <c r="X1237" i="8"/>
  <c r="U1237" i="8"/>
  <c r="P1237" i="8"/>
  <c r="M1237" i="8"/>
  <c r="J1237" i="8"/>
  <c r="G1237" i="8"/>
  <c r="D1237" i="8"/>
  <c r="CK1236" i="8"/>
  <c r="CH1236" i="8"/>
  <c r="CE1236" i="8"/>
  <c r="CB1236" i="8"/>
  <c r="BY1236" i="8"/>
  <c r="BU1236" i="8"/>
  <c r="BV1236" i="8" s="1"/>
  <c r="BQ1236" i="8"/>
  <c r="BN1236" i="8"/>
  <c r="BK1236" i="8"/>
  <c r="BR1236" i="8" s="1"/>
  <c r="BE1236" i="8"/>
  <c r="BB1236" i="8"/>
  <c r="AY1236" i="8"/>
  <c r="AV1236" i="8"/>
  <c r="BH1236" i="8" s="1"/>
  <c r="AP1236" i="8"/>
  <c r="AM1236" i="8"/>
  <c r="AS1236" i="8" s="1"/>
  <c r="AG1236" i="8"/>
  <c r="AD1236" i="8"/>
  <c r="AJ1236" i="8" s="1"/>
  <c r="X1236" i="8"/>
  <c r="U1236" i="8"/>
  <c r="P1236" i="8"/>
  <c r="M1236" i="8"/>
  <c r="J1236" i="8"/>
  <c r="G1236" i="8"/>
  <c r="D1236" i="8"/>
  <c r="CK1235" i="8"/>
  <c r="CH1235" i="8"/>
  <c r="CE1235" i="8"/>
  <c r="CB1235" i="8"/>
  <c r="BY1235" i="8"/>
  <c r="BU1235" i="8"/>
  <c r="BV1235" i="8" s="1"/>
  <c r="BQ1235" i="8"/>
  <c r="BN1235" i="8"/>
  <c r="BK1235" i="8"/>
  <c r="BR1235" i="8" s="1"/>
  <c r="BE1235" i="8"/>
  <c r="BB1235" i="8"/>
  <c r="AY1235" i="8"/>
  <c r="AV1235" i="8"/>
  <c r="BH1235" i="8" s="1"/>
  <c r="AP1235" i="8"/>
  <c r="AM1235" i="8"/>
  <c r="AS1235" i="8" s="1"/>
  <c r="AG1235" i="8"/>
  <c r="AD1235" i="8"/>
  <c r="AJ1235" i="8" s="1"/>
  <c r="X1235" i="8"/>
  <c r="U1235" i="8"/>
  <c r="P1235" i="8"/>
  <c r="M1235" i="8"/>
  <c r="J1235" i="8"/>
  <c r="G1235" i="8"/>
  <c r="D1235" i="8"/>
  <c r="CK1234" i="8"/>
  <c r="CH1234" i="8"/>
  <c r="CE1234" i="8"/>
  <c r="CB1234" i="8"/>
  <c r="BY1234" i="8"/>
  <c r="BU1234" i="8"/>
  <c r="BV1234" i="8" s="1"/>
  <c r="BQ1234" i="8"/>
  <c r="BN1234" i="8"/>
  <c r="BK1234" i="8"/>
  <c r="BR1234" i="8" s="1"/>
  <c r="BE1234" i="8"/>
  <c r="BB1234" i="8"/>
  <c r="AY1234" i="8"/>
  <c r="AV1234" i="8"/>
  <c r="BH1234" i="8" s="1"/>
  <c r="AP1234" i="8"/>
  <c r="AM1234" i="8"/>
  <c r="AS1234" i="8" s="1"/>
  <c r="AG1234" i="8"/>
  <c r="AD1234" i="8"/>
  <c r="AJ1234" i="8" s="1"/>
  <c r="X1234" i="8"/>
  <c r="U1234" i="8"/>
  <c r="P1234" i="8"/>
  <c r="M1234" i="8"/>
  <c r="J1234" i="8"/>
  <c r="G1234" i="8"/>
  <c r="D1234" i="8"/>
  <c r="CK1233" i="8"/>
  <c r="CH1233" i="8"/>
  <c r="CE1233" i="8"/>
  <c r="CB1233" i="8"/>
  <c r="BY1233" i="8"/>
  <c r="BU1233" i="8"/>
  <c r="BV1233" i="8" s="1"/>
  <c r="BQ1233" i="8"/>
  <c r="BN1233" i="8"/>
  <c r="BK1233" i="8"/>
  <c r="BR1233" i="8" s="1"/>
  <c r="BE1233" i="8"/>
  <c r="BB1233" i="8"/>
  <c r="AY1233" i="8"/>
  <c r="AV1233" i="8"/>
  <c r="BH1233" i="8" s="1"/>
  <c r="AP1233" i="8"/>
  <c r="AM1233" i="8"/>
  <c r="AS1233" i="8" s="1"/>
  <c r="AG1233" i="8"/>
  <c r="AD1233" i="8"/>
  <c r="AJ1233" i="8" s="1"/>
  <c r="X1233" i="8"/>
  <c r="U1233" i="8"/>
  <c r="P1233" i="8"/>
  <c r="M1233" i="8"/>
  <c r="J1233" i="8"/>
  <c r="G1233" i="8"/>
  <c r="D1233" i="8"/>
  <c r="CK1232" i="8"/>
  <c r="CH1232" i="8"/>
  <c r="CE1232" i="8"/>
  <c r="CB1232" i="8"/>
  <c r="BY1232" i="8"/>
  <c r="BU1232" i="8"/>
  <c r="BV1232" i="8" s="1"/>
  <c r="BQ1232" i="8"/>
  <c r="BN1232" i="8"/>
  <c r="BK1232" i="8"/>
  <c r="BR1232" i="8" s="1"/>
  <c r="BE1232" i="8"/>
  <c r="BB1232" i="8"/>
  <c r="AY1232" i="8"/>
  <c r="AV1232" i="8"/>
  <c r="BH1232" i="8" s="1"/>
  <c r="AP1232" i="8"/>
  <c r="AM1232" i="8"/>
  <c r="AS1232" i="8" s="1"/>
  <c r="AG1232" i="8"/>
  <c r="AD1232" i="8"/>
  <c r="AJ1232" i="8" s="1"/>
  <c r="X1232" i="8"/>
  <c r="U1232" i="8"/>
  <c r="P1232" i="8"/>
  <c r="M1232" i="8"/>
  <c r="J1232" i="8"/>
  <c r="G1232" i="8"/>
  <c r="D1232" i="8"/>
  <c r="CK1231" i="8"/>
  <c r="CH1231" i="8"/>
  <c r="CE1231" i="8"/>
  <c r="CB1231" i="8"/>
  <c r="BY1231" i="8"/>
  <c r="BU1231" i="8"/>
  <c r="BV1231" i="8" s="1"/>
  <c r="BQ1231" i="8"/>
  <c r="BN1231" i="8"/>
  <c r="BK1231" i="8"/>
  <c r="BR1231" i="8" s="1"/>
  <c r="BE1231" i="8"/>
  <c r="BB1231" i="8"/>
  <c r="AY1231" i="8"/>
  <c r="AV1231" i="8"/>
  <c r="BH1231" i="8" s="1"/>
  <c r="AP1231" i="8"/>
  <c r="AM1231" i="8"/>
  <c r="AS1231" i="8" s="1"/>
  <c r="AG1231" i="8"/>
  <c r="AD1231" i="8"/>
  <c r="AJ1231" i="8" s="1"/>
  <c r="X1231" i="8"/>
  <c r="U1231" i="8"/>
  <c r="P1231" i="8"/>
  <c r="M1231" i="8"/>
  <c r="J1231" i="8"/>
  <c r="G1231" i="8"/>
  <c r="D1231" i="8"/>
  <c r="CK1230" i="8"/>
  <c r="CH1230" i="8"/>
  <c r="CE1230" i="8"/>
  <c r="CB1230" i="8"/>
  <c r="BY1230" i="8"/>
  <c r="BU1230" i="8"/>
  <c r="BV1230" i="8" s="1"/>
  <c r="BQ1230" i="8"/>
  <c r="BN1230" i="8"/>
  <c r="BK1230" i="8"/>
  <c r="BR1230" i="8" s="1"/>
  <c r="BE1230" i="8"/>
  <c r="BB1230" i="8"/>
  <c r="AY1230" i="8"/>
  <c r="AV1230" i="8"/>
  <c r="BH1230" i="8" s="1"/>
  <c r="AP1230" i="8"/>
  <c r="AM1230" i="8"/>
  <c r="AS1230" i="8" s="1"/>
  <c r="AG1230" i="8"/>
  <c r="AD1230" i="8"/>
  <c r="AJ1230" i="8" s="1"/>
  <c r="X1230" i="8"/>
  <c r="U1230" i="8"/>
  <c r="P1230" i="8"/>
  <c r="M1230" i="8"/>
  <c r="J1230" i="8"/>
  <c r="G1230" i="8"/>
  <c r="D1230" i="8"/>
  <c r="CK1229" i="8"/>
  <c r="CH1229" i="8"/>
  <c r="CE1229" i="8"/>
  <c r="CB1229" i="8"/>
  <c r="BY1229" i="8"/>
  <c r="BU1229" i="8"/>
  <c r="BV1229" i="8" s="1"/>
  <c r="BQ1229" i="8"/>
  <c r="BN1229" i="8"/>
  <c r="BK1229" i="8"/>
  <c r="BR1229" i="8" s="1"/>
  <c r="BE1229" i="8"/>
  <c r="BB1229" i="8"/>
  <c r="AY1229" i="8"/>
  <c r="AV1229" i="8"/>
  <c r="BH1229" i="8" s="1"/>
  <c r="AP1229" i="8"/>
  <c r="AM1229" i="8"/>
  <c r="AS1229" i="8" s="1"/>
  <c r="AG1229" i="8"/>
  <c r="AD1229" i="8"/>
  <c r="AJ1229" i="8" s="1"/>
  <c r="X1229" i="8"/>
  <c r="U1229" i="8"/>
  <c r="P1229" i="8"/>
  <c r="M1229" i="8"/>
  <c r="J1229" i="8"/>
  <c r="G1229" i="8"/>
  <c r="D1229" i="8"/>
  <c r="CK1228" i="8"/>
  <c r="CH1228" i="8"/>
  <c r="CE1228" i="8"/>
  <c r="CB1228" i="8"/>
  <c r="BY1228" i="8"/>
  <c r="BU1228" i="8"/>
  <c r="BV1228" i="8" s="1"/>
  <c r="BQ1228" i="8"/>
  <c r="BN1228" i="8"/>
  <c r="BK1228" i="8"/>
  <c r="BR1228" i="8" s="1"/>
  <c r="BE1228" i="8"/>
  <c r="BB1228" i="8"/>
  <c r="AY1228" i="8"/>
  <c r="AV1228" i="8"/>
  <c r="BH1228" i="8" s="1"/>
  <c r="AP1228" i="8"/>
  <c r="AM1228" i="8"/>
  <c r="AS1228" i="8" s="1"/>
  <c r="AG1228" i="8"/>
  <c r="AD1228" i="8"/>
  <c r="AJ1228" i="8" s="1"/>
  <c r="X1228" i="8"/>
  <c r="U1228" i="8"/>
  <c r="P1228" i="8"/>
  <c r="M1228" i="8"/>
  <c r="J1228" i="8"/>
  <c r="G1228" i="8"/>
  <c r="D1228" i="8"/>
  <c r="CK1227" i="8"/>
  <c r="CH1227" i="8"/>
  <c r="CE1227" i="8"/>
  <c r="CB1227" i="8"/>
  <c r="BY1227" i="8"/>
  <c r="BU1227" i="8"/>
  <c r="BV1227" i="8" s="1"/>
  <c r="BQ1227" i="8"/>
  <c r="BN1227" i="8"/>
  <c r="BK1227" i="8"/>
  <c r="BR1227" i="8" s="1"/>
  <c r="BE1227" i="8"/>
  <c r="BB1227" i="8"/>
  <c r="AY1227" i="8"/>
  <c r="AV1227" i="8"/>
  <c r="BH1227" i="8" s="1"/>
  <c r="AP1227" i="8"/>
  <c r="AM1227" i="8"/>
  <c r="AS1227" i="8" s="1"/>
  <c r="AG1227" i="8"/>
  <c r="AD1227" i="8"/>
  <c r="AJ1227" i="8" s="1"/>
  <c r="X1227" i="8"/>
  <c r="U1227" i="8"/>
  <c r="P1227" i="8"/>
  <c r="M1227" i="8"/>
  <c r="J1227" i="8"/>
  <c r="G1227" i="8"/>
  <c r="D1227" i="8"/>
  <c r="CK1226" i="8"/>
  <c r="CH1226" i="8"/>
  <c r="CE1226" i="8"/>
  <c r="CB1226" i="8"/>
  <c r="BY1226" i="8"/>
  <c r="BU1226" i="8"/>
  <c r="BV1226" i="8" s="1"/>
  <c r="BQ1226" i="8"/>
  <c r="BN1226" i="8"/>
  <c r="BK1226" i="8"/>
  <c r="BR1226" i="8" s="1"/>
  <c r="BE1226" i="8"/>
  <c r="BB1226" i="8"/>
  <c r="AY1226" i="8"/>
  <c r="AV1226" i="8"/>
  <c r="BH1226" i="8" s="1"/>
  <c r="AP1226" i="8"/>
  <c r="AM1226" i="8"/>
  <c r="AS1226" i="8" s="1"/>
  <c r="AG1226" i="8"/>
  <c r="AD1226" i="8"/>
  <c r="AJ1226" i="8" s="1"/>
  <c r="X1226" i="8"/>
  <c r="U1226" i="8"/>
  <c r="P1226" i="8"/>
  <c r="M1226" i="8"/>
  <c r="J1226" i="8"/>
  <c r="G1226" i="8"/>
  <c r="D1226" i="8"/>
  <c r="CK1225" i="8"/>
  <c r="CH1225" i="8"/>
  <c r="CE1225" i="8"/>
  <c r="CB1225" i="8"/>
  <c r="BY1225" i="8"/>
  <c r="BU1225" i="8"/>
  <c r="BV1225" i="8" s="1"/>
  <c r="BQ1225" i="8"/>
  <c r="BN1225" i="8"/>
  <c r="BK1225" i="8"/>
  <c r="BR1225" i="8" s="1"/>
  <c r="BE1225" i="8"/>
  <c r="BB1225" i="8"/>
  <c r="AY1225" i="8"/>
  <c r="AV1225" i="8"/>
  <c r="BH1225" i="8" s="1"/>
  <c r="AP1225" i="8"/>
  <c r="AM1225" i="8"/>
  <c r="AS1225" i="8" s="1"/>
  <c r="AG1225" i="8"/>
  <c r="AD1225" i="8"/>
  <c r="AJ1225" i="8" s="1"/>
  <c r="X1225" i="8"/>
  <c r="U1225" i="8"/>
  <c r="P1225" i="8"/>
  <c r="M1225" i="8"/>
  <c r="J1225" i="8"/>
  <c r="G1225" i="8"/>
  <c r="D1225" i="8"/>
  <c r="CK1224" i="8"/>
  <c r="CH1224" i="8"/>
  <c r="CE1224" i="8"/>
  <c r="CB1224" i="8"/>
  <c r="BY1224" i="8"/>
  <c r="BU1224" i="8"/>
  <c r="BV1224" i="8" s="1"/>
  <c r="BQ1224" i="8"/>
  <c r="BN1224" i="8"/>
  <c r="BK1224" i="8"/>
  <c r="BR1224" i="8" s="1"/>
  <c r="BE1224" i="8"/>
  <c r="BB1224" i="8"/>
  <c r="AY1224" i="8"/>
  <c r="AV1224" i="8"/>
  <c r="BH1224" i="8" s="1"/>
  <c r="AP1224" i="8"/>
  <c r="AM1224" i="8"/>
  <c r="AS1224" i="8" s="1"/>
  <c r="AG1224" i="8"/>
  <c r="AD1224" i="8"/>
  <c r="AJ1224" i="8" s="1"/>
  <c r="X1224" i="8"/>
  <c r="U1224" i="8"/>
  <c r="P1224" i="8"/>
  <c r="M1224" i="8"/>
  <c r="J1224" i="8"/>
  <c r="G1224" i="8"/>
  <c r="D1224" i="8"/>
  <c r="CK1223" i="8"/>
  <c r="CH1223" i="8"/>
  <c r="CE1223" i="8"/>
  <c r="CB1223" i="8"/>
  <c r="BY1223" i="8"/>
  <c r="BU1223" i="8"/>
  <c r="BV1223" i="8" s="1"/>
  <c r="BQ1223" i="8"/>
  <c r="BN1223" i="8"/>
  <c r="BK1223" i="8"/>
  <c r="BR1223" i="8" s="1"/>
  <c r="BE1223" i="8"/>
  <c r="BB1223" i="8"/>
  <c r="AY1223" i="8"/>
  <c r="AV1223" i="8"/>
  <c r="BH1223" i="8" s="1"/>
  <c r="AP1223" i="8"/>
  <c r="AM1223" i="8"/>
  <c r="AS1223" i="8" s="1"/>
  <c r="AG1223" i="8"/>
  <c r="AD1223" i="8"/>
  <c r="AJ1223" i="8" s="1"/>
  <c r="X1223" i="8"/>
  <c r="U1223" i="8"/>
  <c r="P1223" i="8"/>
  <c r="M1223" i="8"/>
  <c r="J1223" i="8"/>
  <c r="G1223" i="8"/>
  <c r="D1223" i="8"/>
  <c r="CK1222" i="8"/>
  <c r="CH1222" i="8"/>
  <c r="CE1222" i="8"/>
  <c r="CB1222" i="8"/>
  <c r="BY1222" i="8"/>
  <c r="BU1222" i="8"/>
  <c r="BV1222" i="8" s="1"/>
  <c r="BQ1222" i="8"/>
  <c r="BN1222" i="8"/>
  <c r="BK1222" i="8"/>
  <c r="BR1222" i="8" s="1"/>
  <c r="BE1222" i="8"/>
  <c r="BB1222" i="8"/>
  <c r="AY1222" i="8"/>
  <c r="AV1222" i="8"/>
  <c r="BH1222" i="8" s="1"/>
  <c r="AP1222" i="8"/>
  <c r="AM1222" i="8"/>
  <c r="AS1222" i="8" s="1"/>
  <c r="AG1222" i="8"/>
  <c r="AD1222" i="8"/>
  <c r="AJ1222" i="8" s="1"/>
  <c r="X1222" i="8"/>
  <c r="U1222" i="8"/>
  <c r="P1222" i="8"/>
  <c r="M1222" i="8"/>
  <c r="J1222" i="8"/>
  <c r="G1222" i="8"/>
  <c r="D1222" i="8"/>
  <c r="CK1221" i="8"/>
  <c r="CH1221" i="8"/>
  <c r="CE1221" i="8"/>
  <c r="CB1221" i="8"/>
  <c r="BY1221" i="8"/>
  <c r="BU1221" i="8"/>
  <c r="BV1221" i="8" s="1"/>
  <c r="BQ1221" i="8"/>
  <c r="BN1221" i="8"/>
  <c r="BK1221" i="8"/>
  <c r="BR1221" i="8" s="1"/>
  <c r="BE1221" i="8"/>
  <c r="BB1221" i="8"/>
  <c r="AY1221" i="8"/>
  <c r="AV1221" i="8"/>
  <c r="BH1221" i="8" s="1"/>
  <c r="AP1221" i="8"/>
  <c r="AM1221" i="8"/>
  <c r="AS1221" i="8" s="1"/>
  <c r="AG1221" i="8"/>
  <c r="AD1221" i="8"/>
  <c r="AJ1221" i="8" s="1"/>
  <c r="X1221" i="8"/>
  <c r="U1221" i="8"/>
  <c r="P1221" i="8"/>
  <c r="M1221" i="8"/>
  <c r="J1221" i="8"/>
  <c r="G1221" i="8"/>
  <c r="D1221" i="8"/>
  <c r="CK1220" i="8"/>
  <c r="CH1220" i="8"/>
  <c r="CE1220" i="8"/>
  <c r="CB1220" i="8"/>
  <c r="BY1220" i="8"/>
  <c r="BU1220" i="8"/>
  <c r="BV1220" i="8" s="1"/>
  <c r="BQ1220" i="8"/>
  <c r="BN1220" i="8"/>
  <c r="BK1220" i="8"/>
  <c r="BR1220" i="8" s="1"/>
  <c r="BE1220" i="8"/>
  <c r="BB1220" i="8"/>
  <c r="AY1220" i="8"/>
  <c r="AV1220" i="8"/>
  <c r="BH1220" i="8" s="1"/>
  <c r="AP1220" i="8"/>
  <c r="AM1220" i="8"/>
  <c r="AS1220" i="8" s="1"/>
  <c r="AG1220" i="8"/>
  <c r="AD1220" i="8"/>
  <c r="AJ1220" i="8" s="1"/>
  <c r="X1220" i="8"/>
  <c r="U1220" i="8"/>
  <c r="P1220" i="8"/>
  <c r="M1220" i="8"/>
  <c r="J1220" i="8"/>
  <c r="G1220" i="8"/>
  <c r="D1220" i="8"/>
  <c r="CK1219" i="8"/>
  <c r="CH1219" i="8"/>
  <c r="CE1219" i="8"/>
  <c r="CB1219" i="8"/>
  <c r="BY1219" i="8"/>
  <c r="BU1219" i="8"/>
  <c r="BV1219" i="8" s="1"/>
  <c r="BQ1219" i="8"/>
  <c r="BN1219" i="8"/>
  <c r="BK1219" i="8"/>
  <c r="BR1219" i="8" s="1"/>
  <c r="BE1219" i="8"/>
  <c r="BB1219" i="8"/>
  <c r="AY1219" i="8"/>
  <c r="AV1219" i="8"/>
  <c r="BH1219" i="8" s="1"/>
  <c r="AP1219" i="8"/>
  <c r="AM1219" i="8"/>
  <c r="AS1219" i="8" s="1"/>
  <c r="AG1219" i="8"/>
  <c r="AD1219" i="8"/>
  <c r="AJ1219" i="8" s="1"/>
  <c r="X1219" i="8"/>
  <c r="U1219" i="8"/>
  <c r="P1219" i="8"/>
  <c r="M1219" i="8"/>
  <c r="J1219" i="8"/>
  <c r="G1219" i="8"/>
  <c r="D1219" i="8"/>
  <c r="CK1218" i="8"/>
  <c r="CH1218" i="8"/>
  <c r="CE1218" i="8"/>
  <c r="CB1218" i="8"/>
  <c r="BY1218" i="8"/>
  <c r="BU1218" i="8"/>
  <c r="BV1218" i="8" s="1"/>
  <c r="BQ1218" i="8"/>
  <c r="BN1218" i="8"/>
  <c r="BK1218" i="8"/>
  <c r="BR1218" i="8" s="1"/>
  <c r="BE1218" i="8"/>
  <c r="BB1218" i="8"/>
  <c r="AY1218" i="8"/>
  <c r="AV1218" i="8"/>
  <c r="BH1218" i="8" s="1"/>
  <c r="AP1218" i="8"/>
  <c r="AM1218" i="8"/>
  <c r="AS1218" i="8" s="1"/>
  <c r="AG1218" i="8"/>
  <c r="AD1218" i="8"/>
  <c r="AJ1218" i="8" s="1"/>
  <c r="X1218" i="8"/>
  <c r="U1218" i="8"/>
  <c r="P1218" i="8"/>
  <c r="M1218" i="8"/>
  <c r="J1218" i="8"/>
  <c r="G1218" i="8"/>
  <c r="D1218" i="8"/>
  <c r="CK1217" i="8"/>
  <c r="CH1217" i="8"/>
  <c r="CE1217" i="8"/>
  <c r="CB1217" i="8"/>
  <c r="BY1217" i="8"/>
  <c r="BU1217" i="8"/>
  <c r="BV1217" i="8" s="1"/>
  <c r="BQ1217" i="8"/>
  <c r="BN1217" i="8"/>
  <c r="BK1217" i="8"/>
  <c r="BR1217" i="8" s="1"/>
  <c r="BE1217" i="8"/>
  <c r="BB1217" i="8"/>
  <c r="AY1217" i="8"/>
  <c r="AV1217" i="8"/>
  <c r="BH1217" i="8" s="1"/>
  <c r="AP1217" i="8"/>
  <c r="AM1217" i="8"/>
  <c r="AS1217" i="8" s="1"/>
  <c r="AG1217" i="8"/>
  <c r="AD1217" i="8"/>
  <c r="AJ1217" i="8" s="1"/>
  <c r="X1217" i="8"/>
  <c r="U1217" i="8"/>
  <c r="P1217" i="8"/>
  <c r="M1217" i="8"/>
  <c r="J1217" i="8"/>
  <c r="G1217" i="8"/>
  <c r="D1217" i="8"/>
  <c r="CK1216" i="8"/>
  <c r="CH1216" i="8"/>
  <c r="CE1216" i="8"/>
  <c r="CB1216" i="8"/>
  <c r="BY1216" i="8"/>
  <c r="BU1216" i="8"/>
  <c r="BV1216" i="8" s="1"/>
  <c r="BQ1216" i="8"/>
  <c r="BN1216" i="8"/>
  <c r="BK1216" i="8"/>
  <c r="BR1216" i="8" s="1"/>
  <c r="BE1216" i="8"/>
  <c r="BB1216" i="8"/>
  <c r="AY1216" i="8"/>
  <c r="AV1216" i="8"/>
  <c r="BH1216" i="8" s="1"/>
  <c r="AP1216" i="8"/>
  <c r="AM1216" i="8"/>
  <c r="AS1216" i="8" s="1"/>
  <c r="AG1216" i="8"/>
  <c r="AD1216" i="8"/>
  <c r="AJ1216" i="8" s="1"/>
  <c r="X1216" i="8"/>
  <c r="U1216" i="8"/>
  <c r="P1216" i="8"/>
  <c r="M1216" i="8"/>
  <c r="J1216" i="8"/>
  <c r="G1216" i="8"/>
  <c r="D1216" i="8"/>
  <c r="CK1215" i="8"/>
  <c r="CH1215" i="8"/>
  <c r="CE1215" i="8"/>
  <c r="CB1215" i="8"/>
  <c r="BY1215" i="8"/>
  <c r="BU1215" i="8"/>
  <c r="BV1215" i="8" s="1"/>
  <c r="BQ1215" i="8"/>
  <c r="BN1215" i="8"/>
  <c r="BK1215" i="8"/>
  <c r="BR1215" i="8" s="1"/>
  <c r="BE1215" i="8"/>
  <c r="BB1215" i="8"/>
  <c r="AY1215" i="8"/>
  <c r="AV1215" i="8"/>
  <c r="BH1215" i="8" s="1"/>
  <c r="AP1215" i="8"/>
  <c r="AM1215" i="8"/>
  <c r="AS1215" i="8" s="1"/>
  <c r="AG1215" i="8"/>
  <c r="AD1215" i="8"/>
  <c r="AJ1215" i="8" s="1"/>
  <c r="X1215" i="8"/>
  <c r="U1215" i="8"/>
  <c r="P1215" i="8"/>
  <c r="M1215" i="8"/>
  <c r="J1215" i="8"/>
  <c r="G1215" i="8"/>
  <c r="D1215" i="8"/>
  <c r="CK1214" i="8"/>
  <c r="CH1214" i="8"/>
  <c r="CE1214" i="8"/>
  <c r="CB1214" i="8"/>
  <c r="BY1214" i="8"/>
  <c r="BU1214" i="8"/>
  <c r="BV1214" i="8" s="1"/>
  <c r="BQ1214" i="8"/>
  <c r="BN1214" i="8"/>
  <c r="BK1214" i="8"/>
  <c r="BR1214" i="8" s="1"/>
  <c r="BE1214" i="8"/>
  <c r="BB1214" i="8"/>
  <c r="AY1214" i="8"/>
  <c r="AV1214" i="8"/>
  <c r="BH1214" i="8" s="1"/>
  <c r="AP1214" i="8"/>
  <c r="AM1214" i="8"/>
  <c r="AS1214" i="8" s="1"/>
  <c r="AG1214" i="8"/>
  <c r="AD1214" i="8"/>
  <c r="AJ1214" i="8" s="1"/>
  <c r="X1214" i="8"/>
  <c r="U1214" i="8"/>
  <c r="P1214" i="8"/>
  <c r="M1214" i="8"/>
  <c r="J1214" i="8"/>
  <c r="G1214" i="8"/>
  <c r="D1214" i="8"/>
  <c r="CK1213" i="8"/>
  <c r="CH1213" i="8"/>
  <c r="CE1213" i="8"/>
  <c r="CB1213" i="8"/>
  <c r="BY1213" i="8"/>
  <c r="BU1213" i="8"/>
  <c r="BV1213" i="8" s="1"/>
  <c r="BQ1213" i="8"/>
  <c r="BN1213" i="8"/>
  <c r="BK1213" i="8"/>
  <c r="BR1213" i="8" s="1"/>
  <c r="BE1213" i="8"/>
  <c r="BB1213" i="8"/>
  <c r="AY1213" i="8"/>
  <c r="AV1213" i="8"/>
  <c r="BH1213" i="8" s="1"/>
  <c r="AP1213" i="8"/>
  <c r="AM1213" i="8"/>
  <c r="AS1213" i="8" s="1"/>
  <c r="AG1213" i="8"/>
  <c r="AD1213" i="8"/>
  <c r="AJ1213" i="8" s="1"/>
  <c r="X1213" i="8"/>
  <c r="U1213" i="8"/>
  <c r="P1213" i="8"/>
  <c r="M1213" i="8"/>
  <c r="J1213" i="8"/>
  <c r="G1213" i="8"/>
  <c r="D1213" i="8"/>
  <c r="CK1212" i="8"/>
  <c r="CH1212" i="8"/>
  <c r="CE1212" i="8"/>
  <c r="CB1212" i="8"/>
  <c r="BY1212" i="8"/>
  <c r="BU1212" i="8"/>
  <c r="BV1212" i="8" s="1"/>
  <c r="BQ1212" i="8"/>
  <c r="BN1212" i="8"/>
  <c r="BK1212" i="8"/>
  <c r="BR1212" i="8" s="1"/>
  <c r="BE1212" i="8"/>
  <c r="BB1212" i="8"/>
  <c r="AY1212" i="8"/>
  <c r="AV1212" i="8"/>
  <c r="BH1212" i="8" s="1"/>
  <c r="AP1212" i="8"/>
  <c r="AM1212" i="8"/>
  <c r="AS1212" i="8" s="1"/>
  <c r="AG1212" i="8"/>
  <c r="AD1212" i="8"/>
  <c r="AJ1212" i="8" s="1"/>
  <c r="X1212" i="8"/>
  <c r="U1212" i="8"/>
  <c r="P1212" i="8"/>
  <c r="M1212" i="8"/>
  <c r="J1212" i="8"/>
  <c r="G1212" i="8"/>
  <c r="D1212" i="8"/>
  <c r="CK1211" i="8"/>
  <c r="CH1211" i="8"/>
  <c r="CE1211" i="8"/>
  <c r="CB1211" i="8"/>
  <c r="BY1211" i="8"/>
  <c r="BU1211" i="8"/>
  <c r="BV1211" i="8" s="1"/>
  <c r="BQ1211" i="8"/>
  <c r="BN1211" i="8"/>
  <c r="BK1211" i="8"/>
  <c r="BR1211" i="8" s="1"/>
  <c r="BE1211" i="8"/>
  <c r="BB1211" i="8"/>
  <c r="AY1211" i="8"/>
  <c r="AV1211" i="8"/>
  <c r="BH1211" i="8" s="1"/>
  <c r="AP1211" i="8"/>
  <c r="AM1211" i="8"/>
  <c r="AS1211" i="8" s="1"/>
  <c r="AG1211" i="8"/>
  <c r="AD1211" i="8"/>
  <c r="AJ1211" i="8" s="1"/>
  <c r="X1211" i="8"/>
  <c r="U1211" i="8"/>
  <c r="P1211" i="8"/>
  <c r="M1211" i="8"/>
  <c r="J1211" i="8"/>
  <c r="G1211" i="8"/>
  <c r="D1211" i="8"/>
  <c r="CK1210" i="8"/>
  <c r="CH1210" i="8"/>
  <c r="CE1210" i="8"/>
  <c r="CB1210" i="8"/>
  <c r="BY1210" i="8"/>
  <c r="BU1210" i="8"/>
  <c r="BV1210" i="8" s="1"/>
  <c r="BQ1210" i="8"/>
  <c r="BN1210" i="8"/>
  <c r="BK1210" i="8"/>
  <c r="BR1210" i="8" s="1"/>
  <c r="BE1210" i="8"/>
  <c r="BB1210" i="8"/>
  <c r="AY1210" i="8"/>
  <c r="AV1210" i="8"/>
  <c r="BH1210" i="8" s="1"/>
  <c r="AP1210" i="8"/>
  <c r="AM1210" i="8"/>
  <c r="AS1210" i="8" s="1"/>
  <c r="AG1210" i="8"/>
  <c r="AD1210" i="8"/>
  <c r="AJ1210" i="8" s="1"/>
  <c r="X1210" i="8"/>
  <c r="U1210" i="8"/>
  <c r="P1210" i="8"/>
  <c r="M1210" i="8"/>
  <c r="J1210" i="8"/>
  <c r="G1210" i="8"/>
  <c r="D1210" i="8"/>
  <c r="CK1209" i="8"/>
  <c r="CH1209" i="8"/>
  <c r="CE1209" i="8"/>
  <c r="CB1209" i="8"/>
  <c r="BY1209" i="8"/>
  <c r="BU1209" i="8"/>
  <c r="BV1209" i="8" s="1"/>
  <c r="BQ1209" i="8"/>
  <c r="BN1209" i="8"/>
  <c r="BK1209" i="8"/>
  <c r="BR1209" i="8" s="1"/>
  <c r="BE1209" i="8"/>
  <c r="BB1209" i="8"/>
  <c r="AY1209" i="8"/>
  <c r="AV1209" i="8"/>
  <c r="BH1209" i="8" s="1"/>
  <c r="AP1209" i="8"/>
  <c r="AM1209" i="8"/>
  <c r="AS1209" i="8" s="1"/>
  <c r="AG1209" i="8"/>
  <c r="AD1209" i="8"/>
  <c r="AJ1209" i="8" s="1"/>
  <c r="X1209" i="8"/>
  <c r="U1209" i="8"/>
  <c r="P1209" i="8"/>
  <c r="M1209" i="8"/>
  <c r="J1209" i="8"/>
  <c r="G1209" i="8"/>
  <c r="D1209" i="8"/>
  <c r="CK1208" i="8"/>
  <c r="CH1208" i="8"/>
  <c r="CE1208" i="8"/>
  <c r="CB1208" i="8"/>
  <c r="BY1208" i="8"/>
  <c r="BU1208" i="8"/>
  <c r="BV1208" i="8" s="1"/>
  <c r="BQ1208" i="8"/>
  <c r="BN1208" i="8"/>
  <c r="BK1208" i="8"/>
  <c r="BR1208" i="8" s="1"/>
  <c r="BE1208" i="8"/>
  <c r="BB1208" i="8"/>
  <c r="AY1208" i="8"/>
  <c r="AV1208" i="8"/>
  <c r="BH1208" i="8" s="1"/>
  <c r="AP1208" i="8"/>
  <c r="AM1208" i="8"/>
  <c r="AS1208" i="8" s="1"/>
  <c r="AG1208" i="8"/>
  <c r="AD1208" i="8"/>
  <c r="AJ1208" i="8" s="1"/>
  <c r="X1208" i="8"/>
  <c r="U1208" i="8"/>
  <c r="P1208" i="8"/>
  <c r="M1208" i="8"/>
  <c r="J1208" i="8"/>
  <c r="G1208" i="8"/>
  <c r="D1208" i="8"/>
  <c r="CK1207" i="8"/>
  <c r="CH1207" i="8"/>
  <c r="CE1207" i="8"/>
  <c r="CB1207" i="8"/>
  <c r="BY1207" i="8"/>
  <c r="BU1207" i="8"/>
  <c r="BV1207" i="8" s="1"/>
  <c r="BQ1207" i="8"/>
  <c r="BN1207" i="8"/>
  <c r="BK1207" i="8"/>
  <c r="BR1207" i="8" s="1"/>
  <c r="BE1207" i="8"/>
  <c r="BB1207" i="8"/>
  <c r="AY1207" i="8"/>
  <c r="AV1207" i="8"/>
  <c r="BH1207" i="8" s="1"/>
  <c r="AP1207" i="8"/>
  <c r="AM1207" i="8"/>
  <c r="AS1207" i="8" s="1"/>
  <c r="AG1207" i="8"/>
  <c r="AD1207" i="8"/>
  <c r="AJ1207" i="8" s="1"/>
  <c r="X1207" i="8"/>
  <c r="U1207" i="8"/>
  <c r="P1207" i="8"/>
  <c r="M1207" i="8"/>
  <c r="J1207" i="8"/>
  <c r="G1207" i="8"/>
  <c r="D1207" i="8"/>
  <c r="CK1206" i="8"/>
  <c r="CH1206" i="8"/>
  <c r="CE1206" i="8"/>
  <c r="CB1206" i="8"/>
  <c r="BY1206" i="8"/>
  <c r="BU1206" i="8"/>
  <c r="BV1206" i="8" s="1"/>
  <c r="BQ1206" i="8"/>
  <c r="BN1206" i="8"/>
  <c r="BK1206" i="8"/>
  <c r="BR1206" i="8" s="1"/>
  <c r="BE1206" i="8"/>
  <c r="BB1206" i="8"/>
  <c r="AY1206" i="8"/>
  <c r="AV1206" i="8"/>
  <c r="BH1206" i="8" s="1"/>
  <c r="AP1206" i="8"/>
  <c r="AM1206" i="8"/>
  <c r="AS1206" i="8" s="1"/>
  <c r="AG1206" i="8"/>
  <c r="AD1206" i="8"/>
  <c r="AJ1206" i="8" s="1"/>
  <c r="X1206" i="8"/>
  <c r="U1206" i="8"/>
  <c r="P1206" i="8"/>
  <c r="M1206" i="8"/>
  <c r="J1206" i="8"/>
  <c r="G1206" i="8"/>
  <c r="D1206" i="8"/>
  <c r="CK1205" i="8"/>
  <c r="CH1205" i="8"/>
  <c r="CE1205" i="8"/>
  <c r="CB1205" i="8"/>
  <c r="BY1205" i="8"/>
  <c r="BU1205" i="8"/>
  <c r="BV1205" i="8" s="1"/>
  <c r="BQ1205" i="8"/>
  <c r="BN1205" i="8"/>
  <c r="BK1205" i="8"/>
  <c r="BR1205" i="8" s="1"/>
  <c r="BE1205" i="8"/>
  <c r="BB1205" i="8"/>
  <c r="AY1205" i="8"/>
  <c r="AV1205" i="8"/>
  <c r="BH1205" i="8" s="1"/>
  <c r="AP1205" i="8"/>
  <c r="AM1205" i="8"/>
  <c r="AS1205" i="8" s="1"/>
  <c r="AG1205" i="8"/>
  <c r="AD1205" i="8"/>
  <c r="AJ1205" i="8" s="1"/>
  <c r="X1205" i="8"/>
  <c r="U1205" i="8"/>
  <c r="P1205" i="8"/>
  <c r="M1205" i="8"/>
  <c r="J1205" i="8"/>
  <c r="G1205" i="8"/>
  <c r="D1205" i="8"/>
  <c r="CK1204" i="8"/>
  <c r="CH1204" i="8"/>
  <c r="CE1204" i="8"/>
  <c r="CB1204" i="8"/>
  <c r="BY1204" i="8"/>
  <c r="BU1204" i="8"/>
  <c r="BV1204" i="8" s="1"/>
  <c r="BQ1204" i="8"/>
  <c r="BN1204" i="8"/>
  <c r="BK1204" i="8"/>
  <c r="BR1204" i="8" s="1"/>
  <c r="BE1204" i="8"/>
  <c r="BB1204" i="8"/>
  <c r="AY1204" i="8"/>
  <c r="AV1204" i="8"/>
  <c r="BH1204" i="8" s="1"/>
  <c r="AP1204" i="8"/>
  <c r="AM1204" i="8"/>
  <c r="AS1204" i="8" s="1"/>
  <c r="AG1204" i="8"/>
  <c r="AD1204" i="8"/>
  <c r="AJ1204" i="8" s="1"/>
  <c r="X1204" i="8"/>
  <c r="U1204" i="8"/>
  <c r="P1204" i="8"/>
  <c r="M1204" i="8"/>
  <c r="J1204" i="8"/>
  <c r="G1204" i="8"/>
  <c r="D1204" i="8"/>
  <c r="CK1203" i="8"/>
  <c r="CH1203" i="8"/>
  <c r="CE1203" i="8"/>
  <c r="CB1203" i="8"/>
  <c r="BY1203" i="8"/>
  <c r="BU1203" i="8"/>
  <c r="BV1203" i="8" s="1"/>
  <c r="BQ1203" i="8"/>
  <c r="BN1203" i="8"/>
  <c r="BK1203" i="8"/>
  <c r="BR1203" i="8" s="1"/>
  <c r="BE1203" i="8"/>
  <c r="BB1203" i="8"/>
  <c r="AY1203" i="8"/>
  <c r="AV1203" i="8"/>
  <c r="BH1203" i="8" s="1"/>
  <c r="AP1203" i="8"/>
  <c r="AM1203" i="8"/>
  <c r="AS1203" i="8" s="1"/>
  <c r="AG1203" i="8"/>
  <c r="AD1203" i="8"/>
  <c r="AJ1203" i="8" s="1"/>
  <c r="X1203" i="8"/>
  <c r="U1203" i="8"/>
  <c r="P1203" i="8"/>
  <c r="M1203" i="8"/>
  <c r="J1203" i="8"/>
  <c r="G1203" i="8"/>
  <c r="D1203" i="8"/>
  <c r="CK1202" i="8"/>
  <c r="CH1202" i="8"/>
  <c r="CE1202" i="8"/>
  <c r="CB1202" i="8"/>
  <c r="BY1202" i="8"/>
  <c r="BU1202" i="8"/>
  <c r="BV1202" i="8" s="1"/>
  <c r="BQ1202" i="8"/>
  <c r="BN1202" i="8"/>
  <c r="BK1202" i="8"/>
  <c r="BR1202" i="8" s="1"/>
  <c r="BE1202" i="8"/>
  <c r="BB1202" i="8"/>
  <c r="AY1202" i="8"/>
  <c r="AV1202" i="8"/>
  <c r="BH1202" i="8" s="1"/>
  <c r="AP1202" i="8"/>
  <c r="AM1202" i="8"/>
  <c r="AS1202" i="8" s="1"/>
  <c r="AG1202" i="8"/>
  <c r="AD1202" i="8"/>
  <c r="AJ1202" i="8" s="1"/>
  <c r="X1202" i="8"/>
  <c r="U1202" i="8"/>
  <c r="P1202" i="8"/>
  <c r="M1202" i="8"/>
  <c r="J1202" i="8"/>
  <c r="G1202" i="8"/>
  <c r="D1202" i="8"/>
  <c r="CK1201" i="8"/>
  <c r="CH1201" i="8"/>
  <c r="CE1201" i="8"/>
  <c r="CB1201" i="8"/>
  <c r="BY1201" i="8"/>
  <c r="BU1201" i="8"/>
  <c r="BV1201" i="8" s="1"/>
  <c r="BQ1201" i="8"/>
  <c r="BN1201" i="8"/>
  <c r="BK1201" i="8"/>
  <c r="BR1201" i="8" s="1"/>
  <c r="BE1201" i="8"/>
  <c r="BB1201" i="8"/>
  <c r="AY1201" i="8"/>
  <c r="AV1201" i="8"/>
  <c r="BH1201" i="8" s="1"/>
  <c r="AP1201" i="8"/>
  <c r="AM1201" i="8"/>
  <c r="AS1201" i="8" s="1"/>
  <c r="AG1201" i="8"/>
  <c r="AD1201" i="8"/>
  <c r="AJ1201" i="8" s="1"/>
  <c r="X1201" i="8"/>
  <c r="U1201" i="8"/>
  <c r="P1201" i="8"/>
  <c r="M1201" i="8"/>
  <c r="J1201" i="8"/>
  <c r="G1201" i="8"/>
  <c r="D1201" i="8"/>
  <c r="CK1200" i="8"/>
  <c r="CH1200" i="8"/>
  <c r="CE1200" i="8"/>
  <c r="CB1200" i="8"/>
  <c r="BY1200" i="8"/>
  <c r="BU1200" i="8"/>
  <c r="BV1200" i="8" s="1"/>
  <c r="BQ1200" i="8"/>
  <c r="BN1200" i="8"/>
  <c r="BK1200" i="8"/>
  <c r="BR1200" i="8" s="1"/>
  <c r="BE1200" i="8"/>
  <c r="BB1200" i="8"/>
  <c r="AY1200" i="8"/>
  <c r="AV1200" i="8"/>
  <c r="BH1200" i="8" s="1"/>
  <c r="AP1200" i="8"/>
  <c r="AM1200" i="8"/>
  <c r="AS1200" i="8" s="1"/>
  <c r="AG1200" i="8"/>
  <c r="AD1200" i="8"/>
  <c r="AJ1200" i="8" s="1"/>
  <c r="X1200" i="8"/>
  <c r="U1200" i="8"/>
  <c r="P1200" i="8"/>
  <c r="M1200" i="8"/>
  <c r="J1200" i="8"/>
  <c r="G1200" i="8"/>
  <c r="D1200" i="8"/>
  <c r="CK1199" i="8"/>
  <c r="CH1199" i="8"/>
  <c r="CE1199" i="8"/>
  <c r="CB1199" i="8"/>
  <c r="BY1199" i="8"/>
  <c r="BU1199" i="8"/>
  <c r="BV1199" i="8" s="1"/>
  <c r="BQ1199" i="8"/>
  <c r="BN1199" i="8"/>
  <c r="BK1199" i="8"/>
  <c r="BR1199" i="8" s="1"/>
  <c r="BE1199" i="8"/>
  <c r="BB1199" i="8"/>
  <c r="AY1199" i="8"/>
  <c r="AV1199" i="8"/>
  <c r="BH1199" i="8" s="1"/>
  <c r="AP1199" i="8"/>
  <c r="AM1199" i="8"/>
  <c r="AS1199" i="8" s="1"/>
  <c r="AG1199" i="8"/>
  <c r="AD1199" i="8"/>
  <c r="AJ1199" i="8" s="1"/>
  <c r="X1199" i="8"/>
  <c r="U1199" i="8"/>
  <c r="P1199" i="8"/>
  <c r="M1199" i="8"/>
  <c r="J1199" i="8"/>
  <c r="G1199" i="8"/>
  <c r="D1199" i="8"/>
  <c r="CK1198" i="8"/>
  <c r="CH1198" i="8"/>
  <c r="CE1198" i="8"/>
  <c r="CB1198" i="8"/>
  <c r="BY1198" i="8"/>
  <c r="BU1198" i="8"/>
  <c r="BV1198" i="8" s="1"/>
  <c r="BQ1198" i="8"/>
  <c r="BN1198" i="8"/>
  <c r="BK1198" i="8"/>
  <c r="BR1198" i="8" s="1"/>
  <c r="BE1198" i="8"/>
  <c r="BB1198" i="8"/>
  <c r="AY1198" i="8"/>
  <c r="AV1198" i="8"/>
  <c r="BH1198" i="8" s="1"/>
  <c r="AP1198" i="8"/>
  <c r="AM1198" i="8"/>
  <c r="AS1198" i="8" s="1"/>
  <c r="AG1198" i="8"/>
  <c r="AD1198" i="8"/>
  <c r="AJ1198" i="8" s="1"/>
  <c r="X1198" i="8"/>
  <c r="U1198" i="8"/>
  <c r="P1198" i="8"/>
  <c r="M1198" i="8"/>
  <c r="J1198" i="8"/>
  <c r="G1198" i="8"/>
  <c r="D1198" i="8"/>
  <c r="CK1197" i="8"/>
  <c r="CH1197" i="8"/>
  <c r="CE1197" i="8"/>
  <c r="CB1197" i="8"/>
  <c r="BY1197" i="8"/>
  <c r="BU1197" i="8"/>
  <c r="BV1197" i="8" s="1"/>
  <c r="BQ1197" i="8"/>
  <c r="BN1197" i="8"/>
  <c r="BK1197" i="8"/>
  <c r="BR1197" i="8" s="1"/>
  <c r="BE1197" i="8"/>
  <c r="BB1197" i="8"/>
  <c r="AY1197" i="8"/>
  <c r="AV1197" i="8"/>
  <c r="BH1197" i="8" s="1"/>
  <c r="AP1197" i="8"/>
  <c r="AM1197" i="8"/>
  <c r="AS1197" i="8" s="1"/>
  <c r="AG1197" i="8"/>
  <c r="AD1197" i="8"/>
  <c r="AJ1197" i="8" s="1"/>
  <c r="X1197" i="8"/>
  <c r="U1197" i="8"/>
  <c r="P1197" i="8"/>
  <c r="M1197" i="8"/>
  <c r="J1197" i="8"/>
  <c r="G1197" i="8"/>
  <c r="D1197" i="8"/>
  <c r="CK1196" i="8"/>
  <c r="CH1196" i="8"/>
  <c r="CE1196" i="8"/>
  <c r="CB1196" i="8"/>
  <c r="BY1196" i="8"/>
  <c r="BU1196" i="8"/>
  <c r="BV1196" i="8" s="1"/>
  <c r="BQ1196" i="8"/>
  <c r="BN1196" i="8"/>
  <c r="BK1196" i="8"/>
  <c r="BR1196" i="8" s="1"/>
  <c r="BE1196" i="8"/>
  <c r="BB1196" i="8"/>
  <c r="AY1196" i="8"/>
  <c r="AV1196" i="8"/>
  <c r="BH1196" i="8" s="1"/>
  <c r="AP1196" i="8"/>
  <c r="AM1196" i="8"/>
  <c r="AS1196" i="8" s="1"/>
  <c r="AG1196" i="8"/>
  <c r="AD1196" i="8"/>
  <c r="AJ1196" i="8" s="1"/>
  <c r="X1196" i="8"/>
  <c r="U1196" i="8"/>
  <c r="P1196" i="8"/>
  <c r="M1196" i="8"/>
  <c r="J1196" i="8"/>
  <c r="G1196" i="8"/>
  <c r="D1196" i="8"/>
  <c r="CK1195" i="8"/>
  <c r="CH1195" i="8"/>
  <c r="CE1195" i="8"/>
  <c r="CB1195" i="8"/>
  <c r="BY1195" i="8"/>
  <c r="BU1195" i="8"/>
  <c r="BV1195" i="8" s="1"/>
  <c r="BQ1195" i="8"/>
  <c r="BN1195" i="8"/>
  <c r="BK1195" i="8"/>
  <c r="BR1195" i="8" s="1"/>
  <c r="BE1195" i="8"/>
  <c r="BB1195" i="8"/>
  <c r="AY1195" i="8"/>
  <c r="AV1195" i="8"/>
  <c r="BH1195" i="8" s="1"/>
  <c r="AP1195" i="8"/>
  <c r="AM1195" i="8"/>
  <c r="AS1195" i="8" s="1"/>
  <c r="AG1195" i="8"/>
  <c r="AD1195" i="8"/>
  <c r="AJ1195" i="8" s="1"/>
  <c r="X1195" i="8"/>
  <c r="U1195" i="8"/>
  <c r="P1195" i="8"/>
  <c r="M1195" i="8"/>
  <c r="J1195" i="8"/>
  <c r="G1195" i="8"/>
  <c r="D1195" i="8"/>
  <c r="CK1194" i="8"/>
  <c r="CH1194" i="8"/>
  <c r="CE1194" i="8"/>
  <c r="CB1194" i="8"/>
  <c r="BY1194" i="8"/>
  <c r="BU1194" i="8"/>
  <c r="BV1194" i="8" s="1"/>
  <c r="BQ1194" i="8"/>
  <c r="BN1194" i="8"/>
  <c r="BK1194" i="8"/>
  <c r="BR1194" i="8" s="1"/>
  <c r="BE1194" i="8"/>
  <c r="BB1194" i="8"/>
  <c r="AY1194" i="8"/>
  <c r="AV1194" i="8"/>
  <c r="BH1194" i="8" s="1"/>
  <c r="AP1194" i="8"/>
  <c r="AM1194" i="8"/>
  <c r="AS1194" i="8" s="1"/>
  <c r="AG1194" i="8"/>
  <c r="AD1194" i="8"/>
  <c r="AJ1194" i="8" s="1"/>
  <c r="X1194" i="8"/>
  <c r="U1194" i="8"/>
  <c r="P1194" i="8"/>
  <c r="M1194" i="8"/>
  <c r="J1194" i="8"/>
  <c r="G1194" i="8"/>
  <c r="D1194" i="8"/>
  <c r="CK1193" i="8"/>
  <c r="CH1193" i="8"/>
  <c r="CE1193" i="8"/>
  <c r="CB1193" i="8"/>
  <c r="BY1193" i="8"/>
  <c r="BU1193" i="8"/>
  <c r="BV1193" i="8" s="1"/>
  <c r="BQ1193" i="8"/>
  <c r="BN1193" i="8"/>
  <c r="BK1193" i="8"/>
  <c r="BR1193" i="8" s="1"/>
  <c r="BE1193" i="8"/>
  <c r="BB1193" i="8"/>
  <c r="AY1193" i="8"/>
  <c r="AV1193" i="8"/>
  <c r="BH1193" i="8" s="1"/>
  <c r="AP1193" i="8"/>
  <c r="AM1193" i="8"/>
  <c r="AS1193" i="8" s="1"/>
  <c r="AG1193" i="8"/>
  <c r="AD1193" i="8"/>
  <c r="AJ1193" i="8" s="1"/>
  <c r="X1193" i="8"/>
  <c r="U1193" i="8"/>
  <c r="P1193" i="8"/>
  <c r="M1193" i="8"/>
  <c r="J1193" i="8"/>
  <c r="G1193" i="8"/>
  <c r="D1193" i="8"/>
  <c r="CK1192" i="8"/>
  <c r="CH1192" i="8"/>
  <c r="CE1192" i="8"/>
  <c r="CB1192" i="8"/>
  <c r="BY1192" i="8"/>
  <c r="BU1192" i="8"/>
  <c r="BV1192" i="8" s="1"/>
  <c r="BQ1192" i="8"/>
  <c r="BN1192" i="8"/>
  <c r="BK1192" i="8"/>
  <c r="BR1192" i="8" s="1"/>
  <c r="BE1192" i="8"/>
  <c r="BB1192" i="8"/>
  <c r="AY1192" i="8"/>
  <c r="AV1192" i="8"/>
  <c r="BH1192" i="8" s="1"/>
  <c r="AP1192" i="8"/>
  <c r="AM1192" i="8"/>
  <c r="AS1192" i="8" s="1"/>
  <c r="AG1192" i="8"/>
  <c r="AD1192" i="8"/>
  <c r="AJ1192" i="8" s="1"/>
  <c r="X1192" i="8"/>
  <c r="U1192" i="8"/>
  <c r="P1192" i="8"/>
  <c r="M1192" i="8"/>
  <c r="J1192" i="8"/>
  <c r="G1192" i="8"/>
  <c r="D1192" i="8"/>
  <c r="CK1191" i="8"/>
  <c r="CH1191" i="8"/>
  <c r="CE1191" i="8"/>
  <c r="CB1191" i="8"/>
  <c r="BY1191" i="8"/>
  <c r="BU1191" i="8"/>
  <c r="BV1191" i="8" s="1"/>
  <c r="BQ1191" i="8"/>
  <c r="BN1191" i="8"/>
  <c r="BK1191" i="8"/>
  <c r="BR1191" i="8" s="1"/>
  <c r="BE1191" i="8"/>
  <c r="BB1191" i="8"/>
  <c r="AY1191" i="8"/>
  <c r="AV1191" i="8"/>
  <c r="BH1191" i="8" s="1"/>
  <c r="AP1191" i="8"/>
  <c r="AM1191" i="8"/>
  <c r="AS1191" i="8" s="1"/>
  <c r="AG1191" i="8"/>
  <c r="AD1191" i="8"/>
  <c r="AJ1191" i="8" s="1"/>
  <c r="X1191" i="8"/>
  <c r="U1191" i="8"/>
  <c r="P1191" i="8"/>
  <c r="M1191" i="8"/>
  <c r="J1191" i="8"/>
  <c r="G1191" i="8"/>
  <c r="D1191" i="8"/>
  <c r="CK1190" i="8"/>
  <c r="CH1190" i="8"/>
  <c r="CE1190" i="8"/>
  <c r="CB1190" i="8"/>
  <c r="BY1190" i="8"/>
  <c r="BU1190" i="8"/>
  <c r="BV1190" i="8" s="1"/>
  <c r="BQ1190" i="8"/>
  <c r="BN1190" i="8"/>
  <c r="BK1190" i="8"/>
  <c r="BR1190" i="8" s="1"/>
  <c r="BE1190" i="8"/>
  <c r="BB1190" i="8"/>
  <c r="AY1190" i="8"/>
  <c r="AV1190" i="8"/>
  <c r="BH1190" i="8" s="1"/>
  <c r="AP1190" i="8"/>
  <c r="AM1190" i="8"/>
  <c r="AS1190" i="8" s="1"/>
  <c r="AG1190" i="8"/>
  <c r="AD1190" i="8"/>
  <c r="AJ1190" i="8" s="1"/>
  <c r="X1190" i="8"/>
  <c r="U1190" i="8"/>
  <c r="P1190" i="8"/>
  <c r="M1190" i="8"/>
  <c r="J1190" i="8"/>
  <c r="G1190" i="8"/>
  <c r="D1190" i="8"/>
  <c r="CK1189" i="8"/>
  <c r="CH1189" i="8"/>
  <c r="CE1189" i="8"/>
  <c r="CB1189" i="8"/>
  <c r="BY1189" i="8"/>
  <c r="BU1189" i="8"/>
  <c r="BV1189" i="8" s="1"/>
  <c r="BQ1189" i="8"/>
  <c r="BN1189" i="8"/>
  <c r="BK1189" i="8"/>
  <c r="BR1189" i="8" s="1"/>
  <c r="BE1189" i="8"/>
  <c r="BB1189" i="8"/>
  <c r="AY1189" i="8"/>
  <c r="AV1189" i="8"/>
  <c r="BH1189" i="8" s="1"/>
  <c r="AP1189" i="8"/>
  <c r="AM1189" i="8"/>
  <c r="AS1189" i="8" s="1"/>
  <c r="AG1189" i="8"/>
  <c r="AD1189" i="8"/>
  <c r="AJ1189" i="8" s="1"/>
  <c r="X1189" i="8"/>
  <c r="U1189" i="8"/>
  <c r="P1189" i="8"/>
  <c r="M1189" i="8"/>
  <c r="J1189" i="8"/>
  <c r="G1189" i="8"/>
  <c r="D1189" i="8"/>
  <c r="CK1188" i="8"/>
  <c r="CH1188" i="8"/>
  <c r="CE1188" i="8"/>
  <c r="CB1188" i="8"/>
  <c r="BY1188" i="8"/>
  <c r="BU1188" i="8"/>
  <c r="BV1188" i="8" s="1"/>
  <c r="BQ1188" i="8"/>
  <c r="BN1188" i="8"/>
  <c r="BK1188" i="8"/>
  <c r="BR1188" i="8" s="1"/>
  <c r="BE1188" i="8"/>
  <c r="BB1188" i="8"/>
  <c r="AY1188" i="8"/>
  <c r="AV1188" i="8"/>
  <c r="BH1188" i="8" s="1"/>
  <c r="AP1188" i="8"/>
  <c r="AM1188" i="8"/>
  <c r="AS1188" i="8" s="1"/>
  <c r="AG1188" i="8"/>
  <c r="AD1188" i="8"/>
  <c r="AJ1188" i="8" s="1"/>
  <c r="X1188" i="8"/>
  <c r="U1188" i="8"/>
  <c r="P1188" i="8"/>
  <c r="M1188" i="8"/>
  <c r="J1188" i="8"/>
  <c r="G1188" i="8"/>
  <c r="D1188" i="8"/>
  <c r="CK1187" i="8"/>
  <c r="CH1187" i="8"/>
  <c r="CE1187" i="8"/>
  <c r="CB1187" i="8"/>
  <c r="BY1187" i="8"/>
  <c r="BU1187" i="8"/>
  <c r="BV1187" i="8" s="1"/>
  <c r="BQ1187" i="8"/>
  <c r="BN1187" i="8"/>
  <c r="BK1187" i="8"/>
  <c r="BR1187" i="8" s="1"/>
  <c r="BE1187" i="8"/>
  <c r="BB1187" i="8"/>
  <c r="AY1187" i="8"/>
  <c r="AV1187" i="8"/>
  <c r="BH1187" i="8" s="1"/>
  <c r="AP1187" i="8"/>
  <c r="AM1187" i="8"/>
  <c r="AS1187" i="8" s="1"/>
  <c r="AG1187" i="8"/>
  <c r="AD1187" i="8"/>
  <c r="AJ1187" i="8" s="1"/>
  <c r="X1187" i="8"/>
  <c r="U1187" i="8"/>
  <c r="P1187" i="8"/>
  <c r="M1187" i="8"/>
  <c r="J1187" i="8"/>
  <c r="G1187" i="8"/>
  <c r="D1187" i="8"/>
  <c r="CK1186" i="8"/>
  <c r="CH1186" i="8"/>
  <c r="CE1186" i="8"/>
  <c r="CB1186" i="8"/>
  <c r="BY1186" i="8"/>
  <c r="BU1186" i="8"/>
  <c r="BV1186" i="8" s="1"/>
  <c r="BQ1186" i="8"/>
  <c r="BN1186" i="8"/>
  <c r="BK1186" i="8"/>
  <c r="BR1186" i="8" s="1"/>
  <c r="BE1186" i="8"/>
  <c r="BB1186" i="8"/>
  <c r="AY1186" i="8"/>
  <c r="AV1186" i="8"/>
  <c r="BH1186" i="8" s="1"/>
  <c r="AP1186" i="8"/>
  <c r="AM1186" i="8"/>
  <c r="AS1186" i="8" s="1"/>
  <c r="AG1186" i="8"/>
  <c r="AD1186" i="8"/>
  <c r="AJ1186" i="8" s="1"/>
  <c r="X1186" i="8"/>
  <c r="U1186" i="8"/>
  <c r="P1186" i="8"/>
  <c r="M1186" i="8"/>
  <c r="J1186" i="8"/>
  <c r="G1186" i="8"/>
  <c r="D1186" i="8"/>
  <c r="CK1185" i="8"/>
  <c r="CH1185" i="8"/>
  <c r="CE1185" i="8"/>
  <c r="CB1185" i="8"/>
  <c r="BY1185" i="8"/>
  <c r="BU1185" i="8"/>
  <c r="BV1185" i="8" s="1"/>
  <c r="BQ1185" i="8"/>
  <c r="BN1185" i="8"/>
  <c r="BK1185" i="8"/>
  <c r="BR1185" i="8" s="1"/>
  <c r="BE1185" i="8"/>
  <c r="BB1185" i="8"/>
  <c r="AY1185" i="8"/>
  <c r="AV1185" i="8"/>
  <c r="BH1185" i="8" s="1"/>
  <c r="AP1185" i="8"/>
  <c r="AM1185" i="8"/>
  <c r="AS1185" i="8" s="1"/>
  <c r="AG1185" i="8"/>
  <c r="AD1185" i="8"/>
  <c r="AJ1185" i="8" s="1"/>
  <c r="X1185" i="8"/>
  <c r="U1185" i="8"/>
  <c r="P1185" i="8"/>
  <c r="M1185" i="8"/>
  <c r="J1185" i="8"/>
  <c r="G1185" i="8"/>
  <c r="D1185" i="8"/>
  <c r="CK1184" i="8"/>
  <c r="CH1184" i="8"/>
  <c r="CE1184" i="8"/>
  <c r="CB1184" i="8"/>
  <c r="BY1184" i="8"/>
  <c r="BU1184" i="8"/>
  <c r="BV1184" i="8" s="1"/>
  <c r="BQ1184" i="8"/>
  <c r="BN1184" i="8"/>
  <c r="BK1184" i="8"/>
  <c r="BR1184" i="8" s="1"/>
  <c r="BE1184" i="8"/>
  <c r="BB1184" i="8"/>
  <c r="AY1184" i="8"/>
  <c r="AV1184" i="8"/>
  <c r="BH1184" i="8" s="1"/>
  <c r="AP1184" i="8"/>
  <c r="AM1184" i="8"/>
  <c r="AS1184" i="8" s="1"/>
  <c r="AG1184" i="8"/>
  <c r="AD1184" i="8"/>
  <c r="AJ1184" i="8" s="1"/>
  <c r="X1184" i="8"/>
  <c r="U1184" i="8"/>
  <c r="P1184" i="8"/>
  <c r="M1184" i="8"/>
  <c r="J1184" i="8"/>
  <c r="G1184" i="8"/>
  <c r="D1184" i="8"/>
  <c r="CK1183" i="8"/>
  <c r="CH1183" i="8"/>
  <c r="CE1183" i="8"/>
  <c r="CB1183" i="8"/>
  <c r="BY1183" i="8"/>
  <c r="BU1183" i="8"/>
  <c r="BV1183" i="8" s="1"/>
  <c r="BQ1183" i="8"/>
  <c r="BN1183" i="8"/>
  <c r="BK1183" i="8"/>
  <c r="BR1183" i="8" s="1"/>
  <c r="BE1183" i="8"/>
  <c r="BB1183" i="8"/>
  <c r="AY1183" i="8"/>
  <c r="AV1183" i="8"/>
  <c r="BH1183" i="8" s="1"/>
  <c r="AP1183" i="8"/>
  <c r="AM1183" i="8"/>
  <c r="AS1183" i="8" s="1"/>
  <c r="AG1183" i="8"/>
  <c r="AD1183" i="8"/>
  <c r="AJ1183" i="8" s="1"/>
  <c r="X1183" i="8"/>
  <c r="U1183" i="8"/>
  <c r="P1183" i="8"/>
  <c r="M1183" i="8"/>
  <c r="J1183" i="8"/>
  <c r="G1183" i="8"/>
  <c r="D1183" i="8"/>
  <c r="CK1182" i="8"/>
  <c r="CH1182" i="8"/>
  <c r="CE1182" i="8"/>
  <c r="CB1182" i="8"/>
  <c r="BY1182" i="8"/>
  <c r="BU1182" i="8"/>
  <c r="BV1182" i="8" s="1"/>
  <c r="BQ1182" i="8"/>
  <c r="BN1182" i="8"/>
  <c r="BK1182" i="8"/>
  <c r="BR1182" i="8" s="1"/>
  <c r="BE1182" i="8"/>
  <c r="BB1182" i="8"/>
  <c r="AY1182" i="8"/>
  <c r="AV1182" i="8"/>
  <c r="BH1182" i="8" s="1"/>
  <c r="AP1182" i="8"/>
  <c r="AM1182" i="8"/>
  <c r="AS1182" i="8" s="1"/>
  <c r="AG1182" i="8"/>
  <c r="AD1182" i="8"/>
  <c r="AJ1182" i="8" s="1"/>
  <c r="X1182" i="8"/>
  <c r="U1182" i="8"/>
  <c r="P1182" i="8"/>
  <c r="M1182" i="8"/>
  <c r="J1182" i="8"/>
  <c r="G1182" i="8"/>
  <c r="D1182" i="8"/>
  <c r="CK1181" i="8"/>
  <c r="CH1181" i="8"/>
  <c r="CE1181" i="8"/>
  <c r="CB1181" i="8"/>
  <c r="BY1181" i="8"/>
  <c r="BU1181" i="8"/>
  <c r="BV1181" i="8" s="1"/>
  <c r="BQ1181" i="8"/>
  <c r="BN1181" i="8"/>
  <c r="BK1181" i="8"/>
  <c r="BR1181" i="8" s="1"/>
  <c r="BE1181" i="8"/>
  <c r="BB1181" i="8"/>
  <c r="AY1181" i="8"/>
  <c r="AV1181" i="8"/>
  <c r="BH1181" i="8" s="1"/>
  <c r="AP1181" i="8"/>
  <c r="AM1181" i="8"/>
  <c r="AS1181" i="8" s="1"/>
  <c r="AG1181" i="8"/>
  <c r="AD1181" i="8"/>
  <c r="AJ1181" i="8" s="1"/>
  <c r="X1181" i="8"/>
  <c r="U1181" i="8"/>
  <c r="P1181" i="8"/>
  <c r="M1181" i="8"/>
  <c r="J1181" i="8"/>
  <c r="G1181" i="8"/>
  <c r="D1181" i="8"/>
  <c r="CK1180" i="8"/>
  <c r="CH1180" i="8"/>
  <c r="CE1180" i="8"/>
  <c r="CB1180" i="8"/>
  <c r="BY1180" i="8"/>
  <c r="BU1180" i="8"/>
  <c r="BV1180" i="8" s="1"/>
  <c r="BQ1180" i="8"/>
  <c r="BN1180" i="8"/>
  <c r="BK1180" i="8"/>
  <c r="BR1180" i="8" s="1"/>
  <c r="BE1180" i="8"/>
  <c r="BB1180" i="8"/>
  <c r="AY1180" i="8"/>
  <c r="AV1180" i="8"/>
  <c r="BH1180" i="8" s="1"/>
  <c r="AP1180" i="8"/>
  <c r="AM1180" i="8"/>
  <c r="AS1180" i="8" s="1"/>
  <c r="AG1180" i="8"/>
  <c r="AD1180" i="8"/>
  <c r="AJ1180" i="8" s="1"/>
  <c r="X1180" i="8"/>
  <c r="U1180" i="8"/>
  <c r="P1180" i="8"/>
  <c r="M1180" i="8"/>
  <c r="J1180" i="8"/>
  <c r="G1180" i="8"/>
  <c r="D1180" i="8"/>
  <c r="CK1179" i="8"/>
  <c r="CH1179" i="8"/>
  <c r="CE1179" i="8"/>
  <c r="CB1179" i="8"/>
  <c r="BY1179" i="8"/>
  <c r="BU1179" i="8"/>
  <c r="BV1179" i="8" s="1"/>
  <c r="BQ1179" i="8"/>
  <c r="BN1179" i="8"/>
  <c r="BK1179" i="8"/>
  <c r="BR1179" i="8" s="1"/>
  <c r="BE1179" i="8"/>
  <c r="BB1179" i="8"/>
  <c r="AY1179" i="8"/>
  <c r="AV1179" i="8"/>
  <c r="BH1179" i="8" s="1"/>
  <c r="AP1179" i="8"/>
  <c r="AM1179" i="8"/>
  <c r="AS1179" i="8" s="1"/>
  <c r="AG1179" i="8"/>
  <c r="AD1179" i="8"/>
  <c r="AJ1179" i="8" s="1"/>
  <c r="X1179" i="8"/>
  <c r="U1179" i="8"/>
  <c r="P1179" i="8"/>
  <c r="M1179" i="8"/>
  <c r="J1179" i="8"/>
  <c r="G1179" i="8"/>
  <c r="D1179" i="8"/>
  <c r="CK1178" i="8"/>
  <c r="CH1178" i="8"/>
  <c r="CE1178" i="8"/>
  <c r="CB1178" i="8"/>
  <c r="BY1178" i="8"/>
  <c r="BU1178" i="8"/>
  <c r="BV1178" i="8" s="1"/>
  <c r="BQ1178" i="8"/>
  <c r="BN1178" i="8"/>
  <c r="BK1178" i="8"/>
  <c r="BR1178" i="8" s="1"/>
  <c r="BE1178" i="8"/>
  <c r="BB1178" i="8"/>
  <c r="AY1178" i="8"/>
  <c r="AV1178" i="8"/>
  <c r="BH1178" i="8" s="1"/>
  <c r="AP1178" i="8"/>
  <c r="AM1178" i="8"/>
  <c r="AS1178" i="8" s="1"/>
  <c r="AG1178" i="8"/>
  <c r="AD1178" i="8"/>
  <c r="AJ1178" i="8" s="1"/>
  <c r="X1178" i="8"/>
  <c r="U1178" i="8"/>
  <c r="P1178" i="8"/>
  <c r="M1178" i="8"/>
  <c r="J1178" i="8"/>
  <c r="G1178" i="8"/>
  <c r="D1178" i="8"/>
  <c r="CK1177" i="8"/>
  <c r="CH1177" i="8"/>
  <c r="CE1177" i="8"/>
  <c r="CB1177" i="8"/>
  <c r="BY1177" i="8"/>
  <c r="BU1177" i="8"/>
  <c r="BV1177" i="8" s="1"/>
  <c r="BQ1177" i="8"/>
  <c r="BN1177" i="8"/>
  <c r="BK1177" i="8"/>
  <c r="BR1177" i="8" s="1"/>
  <c r="BE1177" i="8"/>
  <c r="BB1177" i="8"/>
  <c r="AY1177" i="8"/>
  <c r="AV1177" i="8"/>
  <c r="BH1177" i="8" s="1"/>
  <c r="AP1177" i="8"/>
  <c r="AM1177" i="8"/>
  <c r="AS1177" i="8" s="1"/>
  <c r="AG1177" i="8"/>
  <c r="AD1177" i="8"/>
  <c r="AJ1177" i="8" s="1"/>
  <c r="X1177" i="8"/>
  <c r="U1177" i="8"/>
  <c r="P1177" i="8"/>
  <c r="M1177" i="8"/>
  <c r="J1177" i="8"/>
  <c r="G1177" i="8"/>
  <c r="D1177" i="8"/>
  <c r="CK1176" i="8"/>
  <c r="CH1176" i="8"/>
  <c r="CE1176" i="8"/>
  <c r="CB1176" i="8"/>
  <c r="BY1176" i="8"/>
  <c r="BU1176" i="8"/>
  <c r="BV1176" i="8" s="1"/>
  <c r="BQ1176" i="8"/>
  <c r="BN1176" i="8"/>
  <c r="BK1176" i="8"/>
  <c r="BR1176" i="8" s="1"/>
  <c r="BE1176" i="8"/>
  <c r="BB1176" i="8"/>
  <c r="AY1176" i="8"/>
  <c r="AV1176" i="8"/>
  <c r="BH1176" i="8" s="1"/>
  <c r="AP1176" i="8"/>
  <c r="AM1176" i="8"/>
  <c r="AS1176" i="8" s="1"/>
  <c r="AG1176" i="8"/>
  <c r="AD1176" i="8"/>
  <c r="AJ1176" i="8" s="1"/>
  <c r="X1176" i="8"/>
  <c r="U1176" i="8"/>
  <c r="P1176" i="8"/>
  <c r="M1176" i="8"/>
  <c r="J1176" i="8"/>
  <c r="G1176" i="8"/>
  <c r="D1176" i="8"/>
  <c r="CK1175" i="8"/>
  <c r="CH1175" i="8"/>
  <c r="CE1175" i="8"/>
  <c r="CB1175" i="8"/>
  <c r="BY1175" i="8"/>
  <c r="BU1175" i="8"/>
  <c r="BV1175" i="8" s="1"/>
  <c r="BQ1175" i="8"/>
  <c r="BN1175" i="8"/>
  <c r="BK1175" i="8"/>
  <c r="BR1175" i="8" s="1"/>
  <c r="BE1175" i="8"/>
  <c r="BB1175" i="8"/>
  <c r="AY1175" i="8"/>
  <c r="AV1175" i="8"/>
  <c r="BH1175" i="8" s="1"/>
  <c r="AP1175" i="8"/>
  <c r="AM1175" i="8"/>
  <c r="AS1175" i="8" s="1"/>
  <c r="AG1175" i="8"/>
  <c r="AD1175" i="8"/>
  <c r="AJ1175" i="8" s="1"/>
  <c r="X1175" i="8"/>
  <c r="U1175" i="8"/>
  <c r="P1175" i="8"/>
  <c r="M1175" i="8"/>
  <c r="J1175" i="8"/>
  <c r="G1175" i="8"/>
  <c r="D1175" i="8"/>
  <c r="CK1174" i="8"/>
  <c r="CH1174" i="8"/>
  <c r="CE1174" i="8"/>
  <c r="CB1174" i="8"/>
  <c r="BY1174" i="8"/>
  <c r="BU1174" i="8"/>
  <c r="BV1174" i="8" s="1"/>
  <c r="BQ1174" i="8"/>
  <c r="BN1174" i="8"/>
  <c r="BK1174" i="8"/>
  <c r="BR1174" i="8" s="1"/>
  <c r="BE1174" i="8"/>
  <c r="BB1174" i="8"/>
  <c r="AY1174" i="8"/>
  <c r="AV1174" i="8"/>
  <c r="BH1174" i="8" s="1"/>
  <c r="AP1174" i="8"/>
  <c r="AM1174" i="8"/>
  <c r="AS1174" i="8" s="1"/>
  <c r="AG1174" i="8"/>
  <c r="AD1174" i="8"/>
  <c r="AJ1174" i="8" s="1"/>
  <c r="X1174" i="8"/>
  <c r="U1174" i="8"/>
  <c r="P1174" i="8"/>
  <c r="M1174" i="8"/>
  <c r="J1174" i="8"/>
  <c r="G1174" i="8"/>
  <c r="D1174" i="8"/>
  <c r="CK1173" i="8"/>
  <c r="CH1173" i="8"/>
  <c r="CE1173" i="8"/>
  <c r="CB1173" i="8"/>
  <c r="BY1173" i="8"/>
  <c r="BU1173" i="8"/>
  <c r="BV1173" i="8" s="1"/>
  <c r="BQ1173" i="8"/>
  <c r="BN1173" i="8"/>
  <c r="BK1173" i="8"/>
  <c r="BR1173" i="8" s="1"/>
  <c r="BE1173" i="8"/>
  <c r="BB1173" i="8"/>
  <c r="AY1173" i="8"/>
  <c r="AV1173" i="8"/>
  <c r="BH1173" i="8" s="1"/>
  <c r="AP1173" i="8"/>
  <c r="AM1173" i="8"/>
  <c r="AS1173" i="8" s="1"/>
  <c r="AG1173" i="8"/>
  <c r="AD1173" i="8"/>
  <c r="AJ1173" i="8" s="1"/>
  <c r="X1173" i="8"/>
  <c r="U1173" i="8"/>
  <c r="P1173" i="8"/>
  <c r="M1173" i="8"/>
  <c r="J1173" i="8"/>
  <c r="G1173" i="8"/>
  <c r="D1173" i="8"/>
  <c r="CK1172" i="8"/>
  <c r="CH1172" i="8"/>
  <c r="CE1172" i="8"/>
  <c r="CB1172" i="8"/>
  <c r="BY1172" i="8"/>
  <c r="BU1172" i="8"/>
  <c r="BV1172" i="8" s="1"/>
  <c r="BQ1172" i="8"/>
  <c r="BN1172" i="8"/>
  <c r="BK1172" i="8"/>
  <c r="BR1172" i="8" s="1"/>
  <c r="BE1172" i="8"/>
  <c r="BB1172" i="8"/>
  <c r="AY1172" i="8"/>
  <c r="AV1172" i="8"/>
  <c r="BH1172" i="8" s="1"/>
  <c r="AP1172" i="8"/>
  <c r="AM1172" i="8"/>
  <c r="AS1172" i="8" s="1"/>
  <c r="AG1172" i="8"/>
  <c r="AD1172" i="8"/>
  <c r="AJ1172" i="8" s="1"/>
  <c r="X1172" i="8"/>
  <c r="U1172" i="8"/>
  <c r="P1172" i="8"/>
  <c r="M1172" i="8"/>
  <c r="J1172" i="8"/>
  <c r="G1172" i="8"/>
  <c r="D1172" i="8"/>
  <c r="CK1171" i="8"/>
  <c r="CH1171" i="8"/>
  <c r="CE1171" i="8"/>
  <c r="CB1171" i="8"/>
  <c r="BY1171" i="8"/>
  <c r="BU1171" i="8"/>
  <c r="BV1171" i="8" s="1"/>
  <c r="BQ1171" i="8"/>
  <c r="BN1171" i="8"/>
  <c r="BK1171" i="8"/>
  <c r="BR1171" i="8" s="1"/>
  <c r="BE1171" i="8"/>
  <c r="BB1171" i="8"/>
  <c r="AY1171" i="8"/>
  <c r="AV1171" i="8"/>
  <c r="BH1171" i="8" s="1"/>
  <c r="AP1171" i="8"/>
  <c r="AM1171" i="8"/>
  <c r="AS1171" i="8" s="1"/>
  <c r="AG1171" i="8"/>
  <c r="AD1171" i="8"/>
  <c r="AJ1171" i="8" s="1"/>
  <c r="X1171" i="8"/>
  <c r="U1171" i="8"/>
  <c r="P1171" i="8"/>
  <c r="M1171" i="8"/>
  <c r="J1171" i="8"/>
  <c r="G1171" i="8"/>
  <c r="D1171" i="8"/>
  <c r="CK1170" i="8"/>
  <c r="CH1170" i="8"/>
  <c r="CE1170" i="8"/>
  <c r="CB1170" i="8"/>
  <c r="BY1170" i="8"/>
  <c r="BU1170" i="8"/>
  <c r="BV1170" i="8" s="1"/>
  <c r="BQ1170" i="8"/>
  <c r="BN1170" i="8"/>
  <c r="BK1170" i="8"/>
  <c r="BR1170" i="8" s="1"/>
  <c r="BE1170" i="8"/>
  <c r="BB1170" i="8"/>
  <c r="AY1170" i="8"/>
  <c r="AV1170" i="8"/>
  <c r="BH1170" i="8" s="1"/>
  <c r="AP1170" i="8"/>
  <c r="AM1170" i="8"/>
  <c r="AS1170" i="8" s="1"/>
  <c r="AG1170" i="8"/>
  <c r="AD1170" i="8"/>
  <c r="AJ1170" i="8" s="1"/>
  <c r="X1170" i="8"/>
  <c r="U1170" i="8"/>
  <c r="P1170" i="8"/>
  <c r="M1170" i="8"/>
  <c r="J1170" i="8"/>
  <c r="G1170" i="8"/>
  <c r="D1170" i="8"/>
  <c r="CK1169" i="8"/>
  <c r="CH1169" i="8"/>
  <c r="CE1169" i="8"/>
  <c r="CB1169" i="8"/>
  <c r="BY1169" i="8"/>
  <c r="BU1169" i="8"/>
  <c r="BV1169" i="8" s="1"/>
  <c r="BQ1169" i="8"/>
  <c r="BN1169" i="8"/>
  <c r="BK1169" i="8"/>
  <c r="BR1169" i="8" s="1"/>
  <c r="BE1169" i="8"/>
  <c r="BB1169" i="8"/>
  <c r="AY1169" i="8"/>
  <c r="AV1169" i="8"/>
  <c r="BH1169" i="8" s="1"/>
  <c r="AP1169" i="8"/>
  <c r="AM1169" i="8"/>
  <c r="AS1169" i="8" s="1"/>
  <c r="AG1169" i="8"/>
  <c r="AD1169" i="8"/>
  <c r="AJ1169" i="8" s="1"/>
  <c r="X1169" i="8"/>
  <c r="U1169" i="8"/>
  <c r="P1169" i="8"/>
  <c r="M1169" i="8"/>
  <c r="J1169" i="8"/>
  <c r="G1169" i="8"/>
  <c r="D1169" i="8"/>
  <c r="CK1168" i="8"/>
  <c r="CH1168" i="8"/>
  <c r="CE1168" i="8"/>
  <c r="CB1168" i="8"/>
  <c r="BY1168" i="8"/>
  <c r="BU1168" i="8"/>
  <c r="BV1168" i="8" s="1"/>
  <c r="BQ1168" i="8"/>
  <c r="BN1168" i="8"/>
  <c r="BK1168" i="8"/>
  <c r="BR1168" i="8" s="1"/>
  <c r="BE1168" i="8"/>
  <c r="BB1168" i="8"/>
  <c r="AY1168" i="8"/>
  <c r="AV1168" i="8"/>
  <c r="BH1168" i="8" s="1"/>
  <c r="AP1168" i="8"/>
  <c r="AM1168" i="8"/>
  <c r="AS1168" i="8" s="1"/>
  <c r="AG1168" i="8"/>
  <c r="AD1168" i="8"/>
  <c r="AJ1168" i="8" s="1"/>
  <c r="X1168" i="8"/>
  <c r="U1168" i="8"/>
  <c r="P1168" i="8"/>
  <c r="M1168" i="8"/>
  <c r="J1168" i="8"/>
  <c r="G1168" i="8"/>
  <c r="D1168" i="8"/>
  <c r="CK1167" i="8"/>
  <c r="CH1167" i="8"/>
  <c r="CE1167" i="8"/>
  <c r="CB1167" i="8"/>
  <c r="BY1167" i="8"/>
  <c r="BU1167" i="8"/>
  <c r="BV1167" i="8" s="1"/>
  <c r="BQ1167" i="8"/>
  <c r="BN1167" i="8"/>
  <c r="BK1167" i="8"/>
  <c r="BR1167" i="8" s="1"/>
  <c r="BE1167" i="8"/>
  <c r="BB1167" i="8"/>
  <c r="AY1167" i="8"/>
  <c r="AV1167" i="8"/>
  <c r="BH1167" i="8" s="1"/>
  <c r="AP1167" i="8"/>
  <c r="AM1167" i="8"/>
  <c r="AS1167" i="8" s="1"/>
  <c r="AG1167" i="8"/>
  <c r="AD1167" i="8"/>
  <c r="AJ1167" i="8" s="1"/>
  <c r="X1167" i="8"/>
  <c r="U1167" i="8"/>
  <c r="P1167" i="8"/>
  <c r="M1167" i="8"/>
  <c r="J1167" i="8"/>
  <c r="G1167" i="8"/>
  <c r="D1167" i="8"/>
  <c r="CK1166" i="8"/>
  <c r="CH1166" i="8"/>
  <c r="CE1166" i="8"/>
  <c r="CB1166" i="8"/>
  <c r="BY1166" i="8"/>
  <c r="BU1166" i="8"/>
  <c r="BV1166" i="8" s="1"/>
  <c r="BQ1166" i="8"/>
  <c r="BN1166" i="8"/>
  <c r="BK1166" i="8"/>
  <c r="BR1166" i="8" s="1"/>
  <c r="BE1166" i="8"/>
  <c r="BB1166" i="8"/>
  <c r="AY1166" i="8"/>
  <c r="AV1166" i="8"/>
  <c r="BH1166" i="8" s="1"/>
  <c r="AP1166" i="8"/>
  <c r="AM1166" i="8"/>
  <c r="AS1166" i="8" s="1"/>
  <c r="AG1166" i="8"/>
  <c r="AD1166" i="8"/>
  <c r="AJ1166" i="8" s="1"/>
  <c r="X1166" i="8"/>
  <c r="U1166" i="8"/>
  <c r="P1166" i="8"/>
  <c r="M1166" i="8"/>
  <c r="J1166" i="8"/>
  <c r="G1166" i="8"/>
  <c r="D1166" i="8"/>
  <c r="CK1165" i="8"/>
  <c r="CH1165" i="8"/>
  <c r="CE1165" i="8"/>
  <c r="CB1165" i="8"/>
  <c r="BY1165" i="8"/>
  <c r="BU1165" i="8"/>
  <c r="BV1165" i="8" s="1"/>
  <c r="BQ1165" i="8"/>
  <c r="BN1165" i="8"/>
  <c r="BK1165" i="8"/>
  <c r="BR1165" i="8" s="1"/>
  <c r="BE1165" i="8"/>
  <c r="BB1165" i="8"/>
  <c r="AY1165" i="8"/>
  <c r="AV1165" i="8"/>
  <c r="BH1165" i="8" s="1"/>
  <c r="AP1165" i="8"/>
  <c r="AM1165" i="8"/>
  <c r="AS1165" i="8" s="1"/>
  <c r="AG1165" i="8"/>
  <c r="AD1165" i="8"/>
  <c r="AJ1165" i="8" s="1"/>
  <c r="X1165" i="8"/>
  <c r="U1165" i="8"/>
  <c r="P1165" i="8"/>
  <c r="M1165" i="8"/>
  <c r="J1165" i="8"/>
  <c r="G1165" i="8"/>
  <c r="D1165" i="8"/>
  <c r="CK1164" i="8"/>
  <c r="CH1164" i="8"/>
  <c r="CE1164" i="8"/>
  <c r="CB1164" i="8"/>
  <c r="BY1164" i="8"/>
  <c r="BU1164" i="8"/>
  <c r="BV1164" i="8" s="1"/>
  <c r="BQ1164" i="8"/>
  <c r="BN1164" i="8"/>
  <c r="BK1164" i="8"/>
  <c r="BR1164" i="8" s="1"/>
  <c r="BE1164" i="8"/>
  <c r="BB1164" i="8"/>
  <c r="AY1164" i="8"/>
  <c r="AV1164" i="8"/>
  <c r="BH1164" i="8" s="1"/>
  <c r="AP1164" i="8"/>
  <c r="AM1164" i="8"/>
  <c r="AS1164" i="8" s="1"/>
  <c r="AG1164" i="8"/>
  <c r="AD1164" i="8"/>
  <c r="AJ1164" i="8" s="1"/>
  <c r="X1164" i="8"/>
  <c r="U1164" i="8"/>
  <c r="P1164" i="8"/>
  <c r="M1164" i="8"/>
  <c r="J1164" i="8"/>
  <c r="G1164" i="8"/>
  <c r="D1164" i="8"/>
  <c r="CK1163" i="8"/>
  <c r="CH1163" i="8"/>
  <c r="CE1163" i="8"/>
  <c r="CB1163" i="8"/>
  <c r="BY1163" i="8"/>
  <c r="BU1163" i="8"/>
  <c r="BV1163" i="8" s="1"/>
  <c r="BQ1163" i="8"/>
  <c r="BN1163" i="8"/>
  <c r="BK1163" i="8"/>
  <c r="BR1163" i="8" s="1"/>
  <c r="BE1163" i="8"/>
  <c r="BB1163" i="8"/>
  <c r="AY1163" i="8"/>
  <c r="AV1163" i="8"/>
  <c r="BH1163" i="8" s="1"/>
  <c r="AP1163" i="8"/>
  <c r="AM1163" i="8"/>
  <c r="AS1163" i="8" s="1"/>
  <c r="AG1163" i="8"/>
  <c r="AD1163" i="8"/>
  <c r="AJ1163" i="8" s="1"/>
  <c r="X1163" i="8"/>
  <c r="U1163" i="8"/>
  <c r="P1163" i="8"/>
  <c r="M1163" i="8"/>
  <c r="J1163" i="8"/>
  <c r="G1163" i="8"/>
  <c r="D1163" i="8"/>
  <c r="CK1162" i="8"/>
  <c r="CH1162" i="8"/>
  <c r="CE1162" i="8"/>
  <c r="CB1162" i="8"/>
  <c r="BY1162" i="8"/>
  <c r="BU1162" i="8"/>
  <c r="BV1162" i="8" s="1"/>
  <c r="BQ1162" i="8"/>
  <c r="BN1162" i="8"/>
  <c r="BK1162" i="8"/>
  <c r="BR1162" i="8" s="1"/>
  <c r="BE1162" i="8"/>
  <c r="BB1162" i="8"/>
  <c r="AY1162" i="8"/>
  <c r="AV1162" i="8"/>
  <c r="BH1162" i="8" s="1"/>
  <c r="AP1162" i="8"/>
  <c r="AM1162" i="8"/>
  <c r="AS1162" i="8" s="1"/>
  <c r="AG1162" i="8"/>
  <c r="AD1162" i="8"/>
  <c r="AJ1162" i="8" s="1"/>
  <c r="X1162" i="8"/>
  <c r="U1162" i="8"/>
  <c r="P1162" i="8"/>
  <c r="M1162" i="8"/>
  <c r="J1162" i="8"/>
  <c r="G1162" i="8"/>
  <c r="D1162" i="8"/>
  <c r="CK1161" i="8"/>
  <c r="CH1161" i="8"/>
  <c r="CE1161" i="8"/>
  <c r="CB1161" i="8"/>
  <c r="BY1161" i="8"/>
  <c r="BU1161" i="8"/>
  <c r="BV1161" i="8" s="1"/>
  <c r="BQ1161" i="8"/>
  <c r="BN1161" i="8"/>
  <c r="BK1161" i="8"/>
  <c r="BR1161" i="8" s="1"/>
  <c r="BE1161" i="8"/>
  <c r="BB1161" i="8"/>
  <c r="AY1161" i="8"/>
  <c r="AV1161" i="8"/>
  <c r="BH1161" i="8" s="1"/>
  <c r="AP1161" i="8"/>
  <c r="AM1161" i="8"/>
  <c r="AS1161" i="8" s="1"/>
  <c r="AG1161" i="8"/>
  <c r="AD1161" i="8"/>
  <c r="AJ1161" i="8" s="1"/>
  <c r="X1161" i="8"/>
  <c r="U1161" i="8"/>
  <c r="P1161" i="8"/>
  <c r="M1161" i="8"/>
  <c r="J1161" i="8"/>
  <c r="G1161" i="8"/>
  <c r="D1161" i="8"/>
  <c r="CK1160" i="8"/>
  <c r="CH1160" i="8"/>
  <c r="CE1160" i="8"/>
  <c r="CB1160" i="8"/>
  <c r="BY1160" i="8"/>
  <c r="BU1160" i="8"/>
  <c r="BV1160" i="8" s="1"/>
  <c r="BQ1160" i="8"/>
  <c r="BN1160" i="8"/>
  <c r="BK1160" i="8"/>
  <c r="BR1160" i="8" s="1"/>
  <c r="BE1160" i="8"/>
  <c r="BB1160" i="8"/>
  <c r="AY1160" i="8"/>
  <c r="AV1160" i="8"/>
  <c r="BH1160" i="8" s="1"/>
  <c r="AP1160" i="8"/>
  <c r="AM1160" i="8"/>
  <c r="AS1160" i="8" s="1"/>
  <c r="AG1160" i="8"/>
  <c r="AD1160" i="8"/>
  <c r="AJ1160" i="8" s="1"/>
  <c r="X1160" i="8"/>
  <c r="U1160" i="8"/>
  <c r="P1160" i="8"/>
  <c r="M1160" i="8"/>
  <c r="J1160" i="8"/>
  <c r="G1160" i="8"/>
  <c r="D1160" i="8"/>
  <c r="CK1159" i="8"/>
  <c r="CH1159" i="8"/>
  <c r="CE1159" i="8"/>
  <c r="CB1159" i="8"/>
  <c r="BY1159" i="8"/>
  <c r="BU1159" i="8"/>
  <c r="BV1159" i="8" s="1"/>
  <c r="BQ1159" i="8"/>
  <c r="BN1159" i="8"/>
  <c r="BK1159" i="8"/>
  <c r="BR1159" i="8" s="1"/>
  <c r="BE1159" i="8"/>
  <c r="BB1159" i="8"/>
  <c r="AY1159" i="8"/>
  <c r="AV1159" i="8"/>
  <c r="BH1159" i="8" s="1"/>
  <c r="AP1159" i="8"/>
  <c r="AM1159" i="8"/>
  <c r="AS1159" i="8" s="1"/>
  <c r="AG1159" i="8"/>
  <c r="AD1159" i="8"/>
  <c r="AJ1159" i="8" s="1"/>
  <c r="X1159" i="8"/>
  <c r="U1159" i="8"/>
  <c r="P1159" i="8"/>
  <c r="M1159" i="8"/>
  <c r="J1159" i="8"/>
  <c r="G1159" i="8"/>
  <c r="D1159" i="8"/>
  <c r="CK1158" i="8"/>
  <c r="CH1158" i="8"/>
  <c r="CE1158" i="8"/>
  <c r="CB1158" i="8"/>
  <c r="BY1158" i="8"/>
  <c r="BU1158" i="8"/>
  <c r="BV1158" i="8" s="1"/>
  <c r="BQ1158" i="8"/>
  <c r="BN1158" i="8"/>
  <c r="BK1158" i="8"/>
  <c r="BR1158" i="8" s="1"/>
  <c r="BE1158" i="8"/>
  <c r="BB1158" i="8"/>
  <c r="AY1158" i="8"/>
  <c r="AV1158" i="8"/>
  <c r="BH1158" i="8" s="1"/>
  <c r="AP1158" i="8"/>
  <c r="AM1158" i="8"/>
  <c r="AS1158" i="8" s="1"/>
  <c r="AG1158" i="8"/>
  <c r="AD1158" i="8"/>
  <c r="AJ1158" i="8" s="1"/>
  <c r="X1158" i="8"/>
  <c r="U1158" i="8"/>
  <c r="P1158" i="8"/>
  <c r="M1158" i="8"/>
  <c r="J1158" i="8"/>
  <c r="G1158" i="8"/>
  <c r="D1158" i="8"/>
  <c r="CK1157" i="8"/>
  <c r="CH1157" i="8"/>
  <c r="CE1157" i="8"/>
  <c r="CB1157" i="8"/>
  <c r="BY1157" i="8"/>
  <c r="BU1157" i="8"/>
  <c r="BV1157" i="8" s="1"/>
  <c r="BQ1157" i="8"/>
  <c r="BN1157" i="8"/>
  <c r="BK1157" i="8"/>
  <c r="BR1157" i="8" s="1"/>
  <c r="BE1157" i="8"/>
  <c r="BB1157" i="8"/>
  <c r="AY1157" i="8"/>
  <c r="AV1157" i="8"/>
  <c r="BH1157" i="8" s="1"/>
  <c r="AP1157" i="8"/>
  <c r="AM1157" i="8"/>
  <c r="AS1157" i="8" s="1"/>
  <c r="AG1157" i="8"/>
  <c r="AD1157" i="8"/>
  <c r="AJ1157" i="8" s="1"/>
  <c r="X1157" i="8"/>
  <c r="U1157" i="8"/>
  <c r="P1157" i="8"/>
  <c r="M1157" i="8"/>
  <c r="J1157" i="8"/>
  <c r="G1157" i="8"/>
  <c r="D1157" i="8"/>
  <c r="CK1156" i="8"/>
  <c r="CH1156" i="8"/>
  <c r="CE1156" i="8"/>
  <c r="CB1156" i="8"/>
  <c r="BY1156" i="8"/>
  <c r="BU1156" i="8"/>
  <c r="BV1156" i="8" s="1"/>
  <c r="BQ1156" i="8"/>
  <c r="BN1156" i="8"/>
  <c r="BK1156" i="8"/>
  <c r="BR1156" i="8" s="1"/>
  <c r="BE1156" i="8"/>
  <c r="BB1156" i="8"/>
  <c r="AY1156" i="8"/>
  <c r="AV1156" i="8"/>
  <c r="BH1156" i="8" s="1"/>
  <c r="AP1156" i="8"/>
  <c r="AM1156" i="8"/>
  <c r="AS1156" i="8" s="1"/>
  <c r="AG1156" i="8"/>
  <c r="AD1156" i="8"/>
  <c r="AJ1156" i="8" s="1"/>
  <c r="X1156" i="8"/>
  <c r="U1156" i="8"/>
  <c r="P1156" i="8"/>
  <c r="M1156" i="8"/>
  <c r="J1156" i="8"/>
  <c r="G1156" i="8"/>
  <c r="D1156" i="8"/>
  <c r="CK1155" i="8"/>
  <c r="CH1155" i="8"/>
  <c r="CE1155" i="8"/>
  <c r="CB1155" i="8"/>
  <c r="BY1155" i="8"/>
  <c r="BU1155" i="8"/>
  <c r="BV1155" i="8" s="1"/>
  <c r="BQ1155" i="8"/>
  <c r="BN1155" i="8"/>
  <c r="BK1155" i="8"/>
  <c r="BR1155" i="8" s="1"/>
  <c r="BE1155" i="8"/>
  <c r="BB1155" i="8"/>
  <c r="AY1155" i="8"/>
  <c r="AV1155" i="8"/>
  <c r="BH1155" i="8" s="1"/>
  <c r="AP1155" i="8"/>
  <c r="AM1155" i="8"/>
  <c r="AS1155" i="8" s="1"/>
  <c r="AG1155" i="8"/>
  <c r="AD1155" i="8"/>
  <c r="AJ1155" i="8" s="1"/>
  <c r="X1155" i="8"/>
  <c r="U1155" i="8"/>
  <c r="P1155" i="8"/>
  <c r="M1155" i="8"/>
  <c r="J1155" i="8"/>
  <c r="G1155" i="8"/>
  <c r="D1155" i="8"/>
  <c r="CK1154" i="8"/>
  <c r="CH1154" i="8"/>
  <c r="CE1154" i="8"/>
  <c r="CB1154" i="8"/>
  <c r="BY1154" i="8"/>
  <c r="BU1154" i="8"/>
  <c r="BV1154" i="8" s="1"/>
  <c r="BQ1154" i="8"/>
  <c r="BN1154" i="8"/>
  <c r="BK1154" i="8"/>
  <c r="BR1154" i="8" s="1"/>
  <c r="BE1154" i="8"/>
  <c r="BB1154" i="8"/>
  <c r="AY1154" i="8"/>
  <c r="AV1154" i="8"/>
  <c r="BH1154" i="8" s="1"/>
  <c r="AP1154" i="8"/>
  <c r="AM1154" i="8"/>
  <c r="AS1154" i="8" s="1"/>
  <c r="AG1154" i="8"/>
  <c r="AD1154" i="8"/>
  <c r="AJ1154" i="8" s="1"/>
  <c r="X1154" i="8"/>
  <c r="U1154" i="8"/>
  <c r="P1154" i="8"/>
  <c r="M1154" i="8"/>
  <c r="J1154" i="8"/>
  <c r="G1154" i="8"/>
  <c r="D1154" i="8"/>
  <c r="CK1153" i="8"/>
  <c r="CH1153" i="8"/>
  <c r="CE1153" i="8"/>
  <c r="CB1153" i="8"/>
  <c r="BY1153" i="8"/>
  <c r="BU1153" i="8"/>
  <c r="BV1153" i="8" s="1"/>
  <c r="BQ1153" i="8"/>
  <c r="BN1153" i="8"/>
  <c r="BK1153" i="8"/>
  <c r="BR1153" i="8" s="1"/>
  <c r="BE1153" i="8"/>
  <c r="BB1153" i="8"/>
  <c r="AY1153" i="8"/>
  <c r="AV1153" i="8"/>
  <c r="BH1153" i="8" s="1"/>
  <c r="AP1153" i="8"/>
  <c r="AM1153" i="8"/>
  <c r="AS1153" i="8" s="1"/>
  <c r="AG1153" i="8"/>
  <c r="AD1153" i="8"/>
  <c r="AJ1153" i="8" s="1"/>
  <c r="X1153" i="8"/>
  <c r="U1153" i="8"/>
  <c r="P1153" i="8"/>
  <c r="M1153" i="8"/>
  <c r="J1153" i="8"/>
  <c r="G1153" i="8"/>
  <c r="D1153" i="8"/>
  <c r="CK1152" i="8"/>
  <c r="CH1152" i="8"/>
  <c r="CE1152" i="8"/>
  <c r="CB1152" i="8"/>
  <c r="BY1152" i="8"/>
  <c r="BU1152" i="8"/>
  <c r="BV1152" i="8" s="1"/>
  <c r="BQ1152" i="8"/>
  <c r="BN1152" i="8"/>
  <c r="BK1152" i="8"/>
  <c r="BR1152" i="8" s="1"/>
  <c r="BE1152" i="8"/>
  <c r="BB1152" i="8"/>
  <c r="AY1152" i="8"/>
  <c r="AV1152" i="8"/>
  <c r="BH1152" i="8" s="1"/>
  <c r="AP1152" i="8"/>
  <c r="AM1152" i="8"/>
  <c r="AS1152" i="8" s="1"/>
  <c r="AG1152" i="8"/>
  <c r="AD1152" i="8"/>
  <c r="AJ1152" i="8" s="1"/>
  <c r="X1152" i="8"/>
  <c r="U1152" i="8"/>
  <c r="P1152" i="8"/>
  <c r="M1152" i="8"/>
  <c r="J1152" i="8"/>
  <c r="G1152" i="8"/>
  <c r="D1152" i="8"/>
  <c r="CK1151" i="8"/>
  <c r="CH1151" i="8"/>
  <c r="CE1151" i="8"/>
  <c r="CB1151" i="8"/>
  <c r="BY1151" i="8"/>
  <c r="BU1151" i="8"/>
  <c r="BV1151" i="8" s="1"/>
  <c r="BQ1151" i="8"/>
  <c r="BN1151" i="8"/>
  <c r="BK1151" i="8"/>
  <c r="BR1151" i="8" s="1"/>
  <c r="BE1151" i="8"/>
  <c r="BB1151" i="8"/>
  <c r="AY1151" i="8"/>
  <c r="AV1151" i="8"/>
  <c r="BH1151" i="8" s="1"/>
  <c r="AP1151" i="8"/>
  <c r="AM1151" i="8"/>
  <c r="AS1151" i="8" s="1"/>
  <c r="AG1151" i="8"/>
  <c r="AD1151" i="8"/>
  <c r="AJ1151" i="8" s="1"/>
  <c r="X1151" i="8"/>
  <c r="U1151" i="8"/>
  <c r="P1151" i="8"/>
  <c r="M1151" i="8"/>
  <c r="J1151" i="8"/>
  <c r="G1151" i="8"/>
  <c r="D1151" i="8"/>
  <c r="CK1150" i="8"/>
  <c r="CH1150" i="8"/>
  <c r="CE1150" i="8"/>
  <c r="CB1150" i="8"/>
  <c r="BY1150" i="8"/>
  <c r="BU1150" i="8"/>
  <c r="BV1150" i="8" s="1"/>
  <c r="BQ1150" i="8"/>
  <c r="BN1150" i="8"/>
  <c r="BK1150" i="8"/>
  <c r="BR1150" i="8" s="1"/>
  <c r="BE1150" i="8"/>
  <c r="BB1150" i="8"/>
  <c r="AY1150" i="8"/>
  <c r="AV1150" i="8"/>
  <c r="BH1150" i="8" s="1"/>
  <c r="AP1150" i="8"/>
  <c r="AM1150" i="8"/>
  <c r="AS1150" i="8" s="1"/>
  <c r="AG1150" i="8"/>
  <c r="AD1150" i="8"/>
  <c r="AJ1150" i="8" s="1"/>
  <c r="X1150" i="8"/>
  <c r="U1150" i="8"/>
  <c r="P1150" i="8"/>
  <c r="M1150" i="8"/>
  <c r="J1150" i="8"/>
  <c r="G1150" i="8"/>
  <c r="D1150" i="8"/>
  <c r="CK1149" i="8"/>
  <c r="CH1149" i="8"/>
  <c r="CE1149" i="8"/>
  <c r="CB1149" i="8"/>
  <c r="BY1149" i="8"/>
  <c r="BU1149" i="8"/>
  <c r="BV1149" i="8" s="1"/>
  <c r="BQ1149" i="8"/>
  <c r="BN1149" i="8"/>
  <c r="BK1149" i="8"/>
  <c r="BR1149" i="8" s="1"/>
  <c r="BE1149" i="8"/>
  <c r="BB1149" i="8"/>
  <c r="AY1149" i="8"/>
  <c r="AV1149" i="8"/>
  <c r="BH1149" i="8" s="1"/>
  <c r="AP1149" i="8"/>
  <c r="AM1149" i="8"/>
  <c r="AS1149" i="8" s="1"/>
  <c r="AG1149" i="8"/>
  <c r="AD1149" i="8"/>
  <c r="AJ1149" i="8" s="1"/>
  <c r="X1149" i="8"/>
  <c r="U1149" i="8"/>
  <c r="P1149" i="8"/>
  <c r="M1149" i="8"/>
  <c r="J1149" i="8"/>
  <c r="G1149" i="8"/>
  <c r="D1149" i="8"/>
  <c r="CK1148" i="8"/>
  <c r="CH1148" i="8"/>
  <c r="CE1148" i="8"/>
  <c r="CB1148" i="8"/>
  <c r="BY1148" i="8"/>
  <c r="BU1148" i="8"/>
  <c r="BV1148" i="8" s="1"/>
  <c r="BQ1148" i="8"/>
  <c r="BN1148" i="8"/>
  <c r="BK1148" i="8"/>
  <c r="BR1148" i="8" s="1"/>
  <c r="BE1148" i="8"/>
  <c r="BB1148" i="8"/>
  <c r="AY1148" i="8"/>
  <c r="AV1148" i="8"/>
  <c r="BH1148" i="8" s="1"/>
  <c r="AP1148" i="8"/>
  <c r="AM1148" i="8"/>
  <c r="AS1148" i="8" s="1"/>
  <c r="AG1148" i="8"/>
  <c r="AD1148" i="8"/>
  <c r="AJ1148" i="8" s="1"/>
  <c r="X1148" i="8"/>
  <c r="U1148" i="8"/>
  <c r="P1148" i="8"/>
  <c r="M1148" i="8"/>
  <c r="J1148" i="8"/>
  <c r="G1148" i="8"/>
  <c r="D1148" i="8"/>
  <c r="CK1147" i="8"/>
  <c r="CH1147" i="8"/>
  <c r="CE1147" i="8"/>
  <c r="CB1147" i="8"/>
  <c r="BY1147" i="8"/>
  <c r="BU1147" i="8"/>
  <c r="BV1147" i="8" s="1"/>
  <c r="BQ1147" i="8"/>
  <c r="BN1147" i="8"/>
  <c r="BK1147" i="8"/>
  <c r="BR1147" i="8" s="1"/>
  <c r="BE1147" i="8"/>
  <c r="BB1147" i="8"/>
  <c r="AY1147" i="8"/>
  <c r="AV1147" i="8"/>
  <c r="BH1147" i="8" s="1"/>
  <c r="AP1147" i="8"/>
  <c r="AM1147" i="8"/>
  <c r="AS1147" i="8" s="1"/>
  <c r="AG1147" i="8"/>
  <c r="AD1147" i="8"/>
  <c r="AJ1147" i="8" s="1"/>
  <c r="X1147" i="8"/>
  <c r="U1147" i="8"/>
  <c r="P1147" i="8"/>
  <c r="M1147" i="8"/>
  <c r="J1147" i="8"/>
  <c r="G1147" i="8"/>
  <c r="D1147" i="8"/>
  <c r="CK1146" i="8"/>
  <c r="CH1146" i="8"/>
  <c r="CE1146" i="8"/>
  <c r="CB1146" i="8"/>
  <c r="BY1146" i="8"/>
  <c r="BU1146" i="8"/>
  <c r="BV1146" i="8" s="1"/>
  <c r="BQ1146" i="8"/>
  <c r="BN1146" i="8"/>
  <c r="BK1146" i="8"/>
  <c r="BR1146" i="8" s="1"/>
  <c r="BE1146" i="8"/>
  <c r="BB1146" i="8"/>
  <c r="AY1146" i="8"/>
  <c r="AV1146" i="8"/>
  <c r="BH1146" i="8" s="1"/>
  <c r="AP1146" i="8"/>
  <c r="AM1146" i="8"/>
  <c r="AS1146" i="8" s="1"/>
  <c r="AG1146" i="8"/>
  <c r="AD1146" i="8"/>
  <c r="AJ1146" i="8" s="1"/>
  <c r="X1146" i="8"/>
  <c r="U1146" i="8"/>
  <c r="P1146" i="8"/>
  <c r="M1146" i="8"/>
  <c r="J1146" i="8"/>
  <c r="G1146" i="8"/>
  <c r="D1146" i="8"/>
  <c r="CK1145" i="8"/>
  <c r="CH1145" i="8"/>
  <c r="CE1145" i="8"/>
  <c r="CB1145" i="8"/>
  <c r="BY1145" i="8"/>
  <c r="BU1145" i="8"/>
  <c r="BV1145" i="8" s="1"/>
  <c r="BQ1145" i="8"/>
  <c r="BN1145" i="8"/>
  <c r="BK1145" i="8"/>
  <c r="BR1145" i="8" s="1"/>
  <c r="BE1145" i="8"/>
  <c r="BB1145" i="8"/>
  <c r="AY1145" i="8"/>
  <c r="AV1145" i="8"/>
  <c r="BH1145" i="8" s="1"/>
  <c r="AP1145" i="8"/>
  <c r="AM1145" i="8"/>
  <c r="AS1145" i="8" s="1"/>
  <c r="AG1145" i="8"/>
  <c r="AD1145" i="8"/>
  <c r="AJ1145" i="8" s="1"/>
  <c r="X1145" i="8"/>
  <c r="U1145" i="8"/>
  <c r="P1145" i="8"/>
  <c r="M1145" i="8"/>
  <c r="J1145" i="8"/>
  <c r="G1145" i="8"/>
  <c r="D1145" i="8"/>
  <c r="CK1144" i="8"/>
  <c r="CH1144" i="8"/>
  <c r="CE1144" i="8"/>
  <c r="CB1144" i="8"/>
  <c r="BY1144" i="8"/>
  <c r="BU1144" i="8"/>
  <c r="BV1144" i="8" s="1"/>
  <c r="BQ1144" i="8"/>
  <c r="BN1144" i="8"/>
  <c r="BK1144" i="8"/>
  <c r="BR1144" i="8" s="1"/>
  <c r="BE1144" i="8"/>
  <c r="BB1144" i="8"/>
  <c r="AY1144" i="8"/>
  <c r="AV1144" i="8"/>
  <c r="BH1144" i="8" s="1"/>
  <c r="AP1144" i="8"/>
  <c r="AM1144" i="8"/>
  <c r="AS1144" i="8" s="1"/>
  <c r="AG1144" i="8"/>
  <c r="AD1144" i="8"/>
  <c r="AJ1144" i="8" s="1"/>
  <c r="X1144" i="8"/>
  <c r="U1144" i="8"/>
  <c r="P1144" i="8"/>
  <c r="M1144" i="8"/>
  <c r="J1144" i="8"/>
  <c r="G1144" i="8"/>
  <c r="D1144" i="8"/>
  <c r="CK1143" i="8"/>
  <c r="CH1143" i="8"/>
  <c r="CE1143" i="8"/>
  <c r="CB1143" i="8"/>
  <c r="BY1143" i="8"/>
  <c r="BU1143" i="8"/>
  <c r="BV1143" i="8" s="1"/>
  <c r="BQ1143" i="8"/>
  <c r="BN1143" i="8"/>
  <c r="BK1143" i="8"/>
  <c r="BR1143" i="8" s="1"/>
  <c r="BE1143" i="8"/>
  <c r="BB1143" i="8"/>
  <c r="AY1143" i="8"/>
  <c r="AV1143" i="8"/>
  <c r="BH1143" i="8" s="1"/>
  <c r="AP1143" i="8"/>
  <c r="AM1143" i="8"/>
  <c r="AS1143" i="8" s="1"/>
  <c r="AG1143" i="8"/>
  <c r="AD1143" i="8"/>
  <c r="AJ1143" i="8" s="1"/>
  <c r="X1143" i="8"/>
  <c r="U1143" i="8"/>
  <c r="P1143" i="8"/>
  <c r="M1143" i="8"/>
  <c r="J1143" i="8"/>
  <c r="G1143" i="8"/>
  <c r="D1143" i="8"/>
  <c r="CK1142" i="8"/>
  <c r="CH1142" i="8"/>
  <c r="CE1142" i="8"/>
  <c r="CB1142" i="8"/>
  <c r="BY1142" i="8"/>
  <c r="BU1142" i="8"/>
  <c r="BV1142" i="8" s="1"/>
  <c r="BQ1142" i="8"/>
  <c r="BN1142" i="8"/>
  <c r="BK1142" i="8"/>
  <c r="BR1142" i="8" s="1"/>
  <c r="BE1142" i="8"/>
  <c r="BB1142" i="8"/>
  <c r="AY1142" i="8"/>
  <c r="AV1142" i="8"/>
  <c r="BH1142" i="8" s="1"/>
  <c r="AP1142" i="8"/>
  <c r="AM1142" i="8"/>
  <c r="AS1142" i="8" s="1"/>
  <c r="AG1142" i="8"/>
  <c r="AD1142" i="8"/>
  <c r="AJ1142" i="8" s="1"/>
  <c r="X1142" i="8"/>
  <c r="U1142" i="8"/>
  <c r="P1142" i="8"/>
  <c r="M1142" i="8"/>
  <c r="J1142" i="8"/>
  <c r="G1142" i="8"/>
  <c r="D1142" i="8"/>
  <c r="CK1141" i="8"/>
  <c r="CH1141" i="8"/>
  <c r="CE1141" i="8"/>
  <c r="CB1141" i="8"/>
  <c r="BY1141" i="8"/>
  <c r="BU1141" i="8"/>
  <c r="BV1141" i="8" s="1"/>
  <c r="BQ1141" i="8"/>
  <c r="BN1141" i="8"/>
  <c r="BK1141" i="8"/>
  <c r="BR1141" i="8" s="1"/>
  <c r="BE1141" i="8"/>
  <c r="BB1141" i="8"/>
  <c r="AY1141" i="8"/>
  <c r="AV1141" i="8"/>
  <c r="BH1141" i="8" s="1"/>
  <c r="AP1141" i="8"/>
  <c r="AM1141" i="8"/>
  <c r="AS1141" i="8" s="1"/>
  <c r="AG1141" i="8"/>
  <c r="AD1141" i="8"/>
  <c r="AJ1141" i="8" s="1"/>
  <c r="X1141" i="8"/>
  <c r="U1141" i="8"/>
  <c r="P1141" i="8"/>
  <c r="M1141" i="8"/>
  <c r="J1141" i="8"/>
  <c r="G1141" i="8"/>
  <c r="D1141" i="8"/>
  <c r="CK1140" i="8"/>
  <c r="CH1140" i="8"/>
  <c r="CE1140" i="8"/>
  <c r="CB1140" i="8"/>
  <c r="BY1140" i="8"/>
  <c r="BU1140" i="8"/>
  <c r="BV1140" i="8" s="1"/>
  <c r="BQ1140" i="8"/>
  <c r="BN1140" i="8"/>
  <c r="BK1140" i="8"/>
  <c r="BR1140" i="8" s="1"/>
  <c r="BE1140" i="8"/>
  <c r="BB1140" i="8"/>
  <c r="AY1140" i="8"/>
  <c r="AV1140" i="8"/>
  <c r="BH1140" i="8" s="1"/>
  <c r="AP1140" i="8"/>
  <c r="AM1140" i="8"/>
  <c r="AS1140" i="8" s="1"/>
  <c r="AG1140" i="8"/>
  <c r="AD1140" i="8"/>
  <c r="AJ1140" i="8" s="1"/>
  <c r="X1140" i="8"/>
  <c r="U1140" i="8"/>
  <c r="P1140" i="8"/>
  <c r="M1140" i="8"/>
  <c r="J1140" i="8"/>
  <c r="G1140" i="8"/>
  <c r="D1140" i="8"/>
  <c r="CK1139" i="8"/>
  <c r="CH1139" i="8"/>
  <c r="CE1139" i="8"/>
  <c r="CB1139" i="8"/>
  <c r="BY1139" i="8"/>
  <c r="BU1139" i="8"/>
  <c r="BV1139" i="8" s="1"/>
  <c r="BQ1139" i="8"/>
  <c r="BN1139" i="8"/>
  <c r="BK1139" i="8"/>
  <c r="BR1139" i="8" s="1"/>
  <c r="BE1139" i="8"/>
  <c r="BB1139" i="8"/>
  <c r="AY1139" i="8"/>
  <c r="AV1139" i="8"/>
  <c r="BH1139" i="8" s="1"/>
  <c r="AP1139" i="8"/>
  <c r="AM1139" i="8"/>
  <c r="AS1139" i="8" s="1"/>
  <c r="AG1139" i="8"/>
  <c r="AD1139" i="8"/>
  <c r="AJ1139" i="8" s="1"/>
  <c r="X1139" i="8"/>
  <c r="U1139" i="8"/>
  <c r="P1139" i="8"/>
  <c r="M1139" i="8"/>
  <c r="J1139" i="8"/>
  <c r="G1139" i="8"/>
  <c r="D1139" i="8"/>
  <c r="CK1138" i="8"/>
  <c r="CH1138" i="8"/>
  <c r="CE1138" i="8"/>
  <c r="CB1138" i="8"/>
  <c r="BY1138" i="8"/>
  <c r="BU1138" i="8"/>
  <c r="BV1138" i="8" s="1"/>
  <c r="BQ1138" i="8"/>
  <c r="BN1138" i="8"/>
  <c r="BK1138" i="8"/>
  <c r="BR1138" i="8" s="1"/>
  <c r="BE1138" i="8"/>
  <c r="BB1138" i="8"/>
  <c r="AY1138" i="8"/>
  <c r="AV1138" i="8"/>
  <c r="BH1138" i="8" s="1"/>
  <c r="AP1138" i="8"/>
  <c r="AM1138" i="8"/>
  <c r="AS1138" i="8" s="1"/>
  <c r="AG1138" i="8"/>
  <c r="AD1138" i="8"/>
  <c r="AJ1138" i="8" s="1"/>
  <c r="X1138" i="8"/>
  <c r="U1138" i="8"/>
  <c r="P1138" i="8"/>
  <c r="M1138" i="8"/>
  <c r="J1138" i="8"/>
  <c r="G1138" i="8"/>
  <c r="D1138" i="8"/>
  <c r="CK1137" i="8"/>
  <c r="CH1137" i="8"/>
  <c r="CE1137" i="8"/>
  <c r="CB1137" i="8"/>
  <c r="BY1137" i="8"/>
  <c r="BU1137" i="8"/>
  <c r="BV1137" i="8" s="1"/>
  <c r="BQ1137" i="8"/>
  <c r="BN1137" i="8"/>
  <c r="BK1137" i="8"/>
  <c r="BR1137" i="8" s="1"/>
  <c r="BE1137" i="8"/>
  <c r="BB1137" i="8"/>
  <c r="AY1137" i="8"/>
  <c r="AV1137" i="8"/>
  <c r="BH1137" i="8" s="1"/>
  <c r="AP1137" i="8"/>
  <c r="AM1137" i="8"/>
  <c r="AS1137" i="8" s="1"/>
  <c r="AG1137" i="8"/>
  <c r="AD1137" i="8"/>
  <c r="AJ1137" i="8" s="1"/>
  <c r="X1137" i="8"/>
  <c r="U1137" i="8"/>
  <c r="P1137" i="8"/>
  <c r="M1137" i="8"/>
  <c r="J1137" i="8"/>
  <c r="G1137" i="8"/>
  <c r="D1137" i="8"/>
  <c r="CK1136" i="8"/>
  <c r="CH1136" i="8"/>
  <c r="CE1136" i="8"/>
  <c r="CB1136" i="8"/>
  <c r="BY1136" i="8"/>
  <c r="BU1136" i="8"/>
  <c r="BV1136" i="8" s="1"/>
  <c r="BQ1136" i="8"/>
  <c r="BN1136" i="8"/>
  <c r="BK1136" i="8"/>
  <c r="BR1136" i="8" s="1"/>
  <c r="BE1136" i="8"/>
  <c r="BB1136" i="8"/>
  <c r="AY1136" i="8"/>
  <c r="AV1136" i="8"/>
  <c r="BH1136" i="8" s="1"/>
  <c r="AP1136" i="8"/>
  <c r="AM1136" i="8"/>
  <c r="AS1136" i="8" s="1"/>
  <c r="AG1136" i="8"/>
  <c r="AD1136" i="8"/>
  <c r="AJ1136" i="8" s="1"/>
  <c r="X1136" i="8"/>
  <c r="U1136" i="8"/>
  <c r="P1136" i="8"/>
  <c r="M1136" i="8"/>
  <c r="J1136" i="8"/>
  <c r="G1136" i="8"/>
  <c r="D1136" i="8"/>
  <c r="CK1135" i="8"/>
  <c r="CH1135" i="8"/>
  <c r="CE1135" i="8"/>
  <c r="CB1135" i="8"/>
  <c r="BY1135" i="8"/>
  <c r="BU1135" i="8"/>
  <c r="BV1135" i="8" s="1"/>
  <c r="BQ1135" i="8"/>
  <c r="BN1135" i="8"/>
  <c r="BK1135" i="8"/>
  <c r="BR1135" i="8" s="1"/>
  <c r="BE1135" i="8"/>
  <c r="BB1135" i="8"/>
  <c r="AY1135" i="8"/>
  <c r="AV1135" i="8"/>
  <c r="BH1135" i="8" s="1"/>
  <c r="AP1135" i="8"/>
  <c r="AM1135" i="8"/>
  <c r="AS1135" i="8" s="1"/>
  <c r="AG1135" i="8"/>
  <c r="AD1135" i="8"/>
  <c r="AJ1135" i="8" s="1"/>
  <c r="X1135" i="8"/>
  <c r="U1135" i="8"/>
  <c r="P1135" i="8"/>
  <c r="M1135" i="8"/>
  <c r="J1135" i="8"/>
  <c r="G1135" i="8"/>
  <c r="D1135" i="8"/>
  <c r="CK1134" i="8"/>
  <c r="CH1134" i="8"/>
  <c r="CE1134" i="8"/>
  <c r="CB1134" i="8"/>
  <c r="BY1134" i="8"/>
  <c r="BU1134" i="8"/>
  <c r="BV1134" i="8" s="1"/>
  <c r="BQ1134" i="8"/>
  <c r="BN1134" i="8"/>
  <c r="BK1134" i="8"/>
  <c r="BR1134" i="8" s="1"/>
  <c r="BE1134" i="8"/>
  <c r="BB1134" i="8"/>
  <c r="AY1134" i="8"/>
  <c r="AV1134" i="8"/>
  <c r="BH1134" i="8" s="1"/>
  <c r="AP1134" i="8"/>
  <c r="AM1134" i="8"/>
  <c r="AS1134" i="8" s="1"/>
  <c r="AG1134" i="8"/>
  <c r="AD1134" i="8"/>
  <c r="AJ1134" i="8" s="1"/>
  <c r="X1134" i="8"/>
  <c r="U1134" i="8"/>
  <c r="P1134" i="8"/>
  <c r="M1134" i="8"/>
  <c r="J1134" i="8"/>
  <c r="G1134" i="8"/>
  <c r="D1134" i="8"/>
  <c r="CK1133" i="8"/>
  <c r="CH1133" i="8"/>
  <c r="CE1133" i="8"/>
  <c r="CB1133" i="8"/>
  <c r="BY1133" i="8"/>
  <c r="BU1133" i="8"/>
  <c r="BV1133" i="8" s="1"/>
  <c r="BQ1133" i="8"/>
  <c r="BN1133" i="8"/>
  <c r="BK1133" i="8"/>
  <c r="BR1133" i="8" s="1"/>
  <c r="BE1133" i="8"/>
  <c r="BB1133" i="8"/>
  <c r="AY1133" i="8"/>
  <c r="AV1133" i="8"/>
  <c r="BH1133" i="8" s="1"/>
  <c r="AP1133" i="8"/>
  <c r="AM1133" i="8"/>
  <c r="AS1133" i="8" s="1"/>
  <c r="AG1133" i="8"/>
  <c r="AD1133" i="8"/>
  <c r="AJ1133" i="8" s="1"/>
  <c r="X1133" i="8"/>
  <c r="U1133" i="8"/>
  <c r="P1133" i="8"/>
  <c r="M1133" i="8"/>
  <c r="J1133" i="8"/>
  <c r="G1133" i="8"/>
  <c r="D1133" i="8"/>
  <c r="CK1132" i="8"/>
  <c r="CH1132" i="8"/>
  <c r="CE1132" i="8"/>
  <c r="CB1132" i="8"/>
  <c r="BY1132" i="8"/>
  <c r="BU1132" i="8"/>
  <c r="BV1132" i="8" s="1"/>
  <c r="BQ1132" i="8"/>
  <c r="BN1132" i="8"/>
  <c r="BK1132" i="8"/>
  <c r="BR1132" i="8" s="1"/>
  <c r="BE1132" i="8"/>
  <c r="BB1132" i="8"/>
  <c r="AY1132" i="8"/>
  <c r="AV1132" i="8"/>
  <c r="BH1132" i="8" s="1"/>
  <c r="AP1132" i="8"/>
  <c r="AM1132" i="8"/>
  <c r="AS1132" i="8" s="1"/>
  <c r="AG1132" i="8"/>
  <c r="AD1132" i="8"/>
  <c r="AJ1132" i="8" s="1"/>
  <c r="X1132" i="8"/>
  <c r="U1132" i="8"/>
  <c r="P1132" i="8"/>
  <c r="M1132" i="8"/>
  <c r="J1132" i="8"/>
  <c r="G1132" i="8"/>
  <c r="D1132" i="8"/>
  <c r="CK1131" i="8"/>
  <c r="CH1131" i="8"/>
  <c r="CE1131" i="8"/>
  <c r="CB1131" i="8"/>
  <c r="BY1131" i="8"/>
  <c r="BU1131" i="8"/>
  <c r="BV1131" i="8" s="1"/>
  <c r="BQ1131" i="8"/>
  <c r="BN1131" i="8"/>
  <c r="BK1131" i="8"/>
  <c r="BR1131" i="8" s="1"/>
  <c r="BE1131" i="8"/>
  <c r="BB1131" i="8"/>
  <c r="AY1131" i="8"/>
  <c r="AV1131" i="8"/>
  <c r="BH1131" i="8" s="1"/>
  <c r="AP1131" i="8"/>
  <c r="AM1131" i="8"/>
  <c r="AS1131" i="8" s="1"/>
  <c r="AG1131" i="8"/>
  <c r="AD1131" i="8"/>
  <c r="AJ1131" i="8" s="1"/>
  <c r="X1131" i="8"/>
  <c r="U1131" i="8"/>
  <c r="P1131" i="8"/>
  <c r="M1131" i="8"/>
  <c r="J1131" i="8"/>
  <c r="G1131" i="8"/>
  <c r="D1131" i="8"/>
  <c r="CK1130" i="8"/>
  <c r="CH1130" i="8"/>
  <c r="CE1130" i="8"/>
  <c r="CB1130" i="8"/>
  <c r="BY1130" i="8"/>
  <c r="BU1130" i="8"/>
  <c r="BV1130" i="8" s="1"/>
  <c r="BQ1130" i="8"/>
  <c r="BN1130" i="8"/>
  <c r="BK1130" i="8"/>
  <c r="BR1130" i="8" s="1"/>
  <c r="BE1130" i="8"/>
  <c r="BB1130" i="8"/>
  <c r="AY1130" i="8"/>
  <c r="AV1130" i="8"/>
  <c r="BH1130" i="8" s="1"/>
  <c r="AP1130" i="8"/>
  <c r="AM1130" i="8"/>
  <c r="AS1130" i="8" s="1"/>
  <c r="AG1130" i="8"/>
  <c r="AD1130" i="8"/>
  <c r="AJ1130" i="8" s="1"/>
  <c r="X1130" i="8"/>
  <c r="U1130" i="8"/>
  <c r="P1130" i="8"/>
  <c r="M1130" i="8"/>
  <c r="J1130" i="8"/>
  <c r="G1130" i="8"/>
  <c r="D1130" i="8"/>
  <c r="CK1129" i="8"/>
  <c r="CH1129" i="8"/>
  <c r="CE1129" i="8"/>
  <c r="CB1129" i="8"/>
  <c r="BY1129" i="8"/>
  <c r="BU1129" i="8"/>
  <c r="BV1129" i="8" s="1"/>
  <c r="BQ1129" i="8"/>
  <c r="BN1129" i="8"/>
  <c r="BK1129" i="8"/>
  <c r="BR1129" i="8" s="1"/>
  <c r="BE1129" i="8"/>
  <c r="BB1129" i="8"/>
  <c r="AY1129" i="8"/>
  <c r="AV1129" i="8"/>
  <c r="BH1129" i="8" s="1"/>
  <c r="AP1129" i="8"/>
  <c r="AM1129" i="8"/>
  <c r="AS1129" i="8" s="1"/>
  <c r="AG1129" i="8"/>
  <c r="AD1129" i="8"/>
  <c r="AJ1129" i="8" s="1"/>
  <c r="X1129" i="8"/>
  <c r="U1129" i="8"/>
  <c r="P1129" i="8"/>
  <c r="M1129" i="8"/>
  <c r="J1129" i="8"/>
  <c r="G1129" i="8"/>
  <c r="D1129" i="8"/>
  <c r="CK1128" i="8"/>
  <c r="CH1128" i="8"/>
  <c r="CE1128" i="8"/>
  <c r="CB1128" i="8"/>
  <c r="BY1128" i="8"/>
  <c r="BU1128" i="8"/>
  <c r="BV1128" i="8" s="1"/>
  <c r="BQ1128" i="8"/>
  <c r="BN1128" i="8"/>
  <c r="BK1128" i="8"/>
  <c r="BR1128" i="8" s="1"/>
  <c r="BE1128" i="8"/>
  <c r="BB1128" i="8"/>
  <c r="AY1128" i="8"/>
  <c r="AV1128" i="8"/>
  <c r="BH1128" i="8" s="1"/>
  <c r="AP1128" i="8"/>
  <c r="AM1128" i="8"/>
  <c r="AS1128" i="8" s="1"/>
  <c r="AG1128" i="8"/>
  <c r="AD1128" i="8"/>
  <c r="AJ1128" i="8" s="1"/>
  <c r="X1128" i="8"/>
  <c r="U1128" i="8"/>
  <c r="P1128" i="8"/>
  <c r="M1128" i="8"/>
  <c r="J1128" i="8"/>
  <c r="G1128" i="8"/>
  <c r="D1128" i="8"/>
  <c r="CK1127" i="8"/>
  <c r="CH1127" i="8"/>
  <c r="CE1127" i="8"/>
  <c r="CB1127" i="8"/>
  <c r="BY1127" i="8"/>
  <c r="BU1127" i="8"/>
  <c r="BV1127" i="8" s="1"/>
  <c r="BQ1127" i="8"/>
  <c r="BN1127" i="8"/>
  <c r="BK1127" i="8"/>
  <c r="BR1127" i="8" s="1"/>
  <c r="BE1127" i="8"/>
  <c r="BB1127" i="8"/>
  <c r="AY1127" i="8"/>
  <c r="AV1127" i="8"/>
  <c r="BH1127" i="8" s="1"/>
  <c r="AP1127" i="8"/>
  <c r="AM1127" i="8"/>
  <c r="AS1127" i="8" s="1"/>
  <c r="AG1127" i="8"/>
  <c r="AD1127" i="8"/>
  <c r="AJ1127" i="8" s="1"/>
  <c r="X1127" i="8"/>
  <c r="U1127" i="8"/>
  <c r="P1127" i="8"/>
  <c r="M1127" i="8"/>
  <c r="J1127" i="8"/>
  <c r="G1127" i="8"/>
  <c r="D1127" i="8"/>
  <c r="CK1126" i="8"/>
  <c r="CH1126" i="8"/>
  <c r="CE1126" i="8"/>
  <c r="CB1126" i="8"/>
  <c r="BY1126" i="8"/>
  <c r="BU1126" i="8"/>
  <c r="BV1126" i="8" s="1"/>
  <c r="BQ1126" i="8"/>
  <c r="BN1126" i="8"/>
  <c r="BK1126" i="8"/>
  <c r="BR1126" i="8" s="1"/>
  <c r="BE1126" i="8"/>
  <c r="BB1126" i="8"/>
  <c r="AY1126" i="8"/>
  <c r="AV1126" i="8"/>
  <c r="BH1126" i="8" s="1"/>
  <c r="AP1126" i="8"/>
  <c r="AM1126" i="8"/>
  <c r="AS1126" i="8" s="1"/>
  <c r="AG1126" i="8"/>
  <c r="AD1126" i="8"/>
  <c r="AJ1126" i="8" s="1"/>
  <c r="X1126" i="8"/>
  <c r="U1126" i="8"/>
  <c r="P1126" i="8"/>
  <c r="M1126" i="8"/>
  <c r="J1126" i="8"/>
  <c r="G1126" i="8"/>
  <c r="D1126" i="8"/>
  <c r="CK1125" i="8"/>
  <c r="CH1125" i="8"/>
  <c r="CE1125" i="8"/>
  <c r="CB1125" i="8"/>
  <c r="BY1125" i="8"/>
  <c r="BU1125" i="8"/>
  <c r="BV1125" i="8" s="1"/>
  <c r="BQ1125" i="8"/>
  <c r="BN1125" i="8"/>
  <c r="BK1125" i="8"/>
  <c r="BR1125" i="8" s="1"/>
  <c r="BE1125" i="8"/>
  <c r="BB1125" i="8"/>
  <c r="AY1125" i="8"/>
  <c r="AV1125" i="8"/>
  <c r="BH1125" i="8" s="1"/>
  <c r="AP1125" i="8"/>
  <c r="AM1125" i="8"/>
  <c r="AS1125" i="8" s="1"/>
  <c r="AG1125" i="8"/>
  <c r="AD1125" i="8"/>
  <c r="AJ1125" i="8" s="1"/>
  <c r="X1125" i="8"/>
  <c r="U1125" i="8"/>
  <c r="P1125" i="8"/>
  <c r="M1125" i="8"/>
  <c r="J1125" i="8"/>
  <c r="G1125" i="8"/>
  <c r="D1125" i="8"/>
  <c r="CK1124" i="8"/>
  <c r="CH1124" i="8"/>
  <c r="CE1124" i="8"/>
  <c r="CB1124" i="8"/>
  <c r="BY1124" i="8"/>
  <c r="BU1124" i="8"/>
  <c r="BV1124" i="8" s="1"/>
  <c r="BQ1124" i="8"/>
  <c r="BN1124" i="8"/>
  <c r="BK1124" i="8"/>
  <c r="BR1124" i="8" s="1"/>
  <c r="BE1124" i="8"/>
  <c r="BB1124" i="8"/>
  <c r="AY1124" i="8"/>
  <c r="AV1124" i="8"/>
  <c r="BH1124" i="8" s="1"/>
  <c r="AP1124" i="8"/>
  <c r="AM1124" i="8"/>
  <c r="AS1124" i="8" s="1"/>
  <c r="AG1124" i="8"/>
  <c r="AD1124" i="8"/>
  <c r="AJ1124" i="8" s="1"/>
  <c r="X1124" i="8"/>
  <c r="U1124" i="8"/>
  <c r="P1124" i="8"/>
  <c r="M1124" i="8"/>
  <c r="J1124" i="8"/>
  <c r="G1124" i="8"/>
  <c r="D1124" i="8"/>
  <c r="CK1123" i="8"/>
  <c r="CH1123" i="8"/>
  <c r="CE1123" i="8"/>
  <c r="CB1123" i="8"/>
  <c r="BY1123" i="8"/>
  <c r="BU1123" i="8"/>
  <c r="BV1123" i="8" s="1"/>
  <c r="BQ1123" i="8"/>
  <c r="BN1123" i="8"/>
  <c r="BK1123" i="8"/>
  <c r="BR1123" i="8" s="1"/>
  <c r="BE1123" i="8"/>
  <c r="BB1123" i="8"/>
  <c r="AY1123" i="8"/>
  <c r="AV1123" i="8"/>
  <c r="BH1123" i="8" s="1"/>
  <c r="AP1123" i="8"/>
  <c r="AM1123" i="8"/>
  <c r="AS1123" i="8" s="1"/>
  <c r="AG1123" i="8"/>
  <c r="AD1123" i="8"/>
  <c r="AJ1123" i="8" s="1"/>
  <c r="X1123" i="8"/>
  <c r="U1123" i="8"/>
  <c r="P1123" i="8"/>
  <c r="M1123" i="8"/>
  <c r="J1123" i="8"/>
  <c r="G1123" i="8"/>
  <c r="D1123" i="8"/>
  <c r="CK1122" i="8"/>
  <c r="CH1122" i="8"/>
  <c r="CE1122" i="8"/>
  <c r="CB1122" i="8"/>
  <c r="BY1122" i="8"/>
  <c r="BU1122" i="8"/>
  <c r="BV1122" i="8" s="1"/>
  <c r="BQ1122" i="8"/>
  <c r="BN1122" i="8"/>
  <c r="BK1122" i="8"/>
  <c r="BR1122" i="8" s="1"/>
  <c r="BE1122" i="8"/>
  <c r="BB1122" i="8"/>
  <c r="AY1122" i="8"/>
  <c r="AV1122" i="8"/>
  <c r="BH1122" i="8" s="1"/>
  <c r="AP1122" i="8"/>
  <c r="AM1122" i="8"/>
  <c r="AS1122" i="8" s="1"/>
  <c r="AG1122" i="8"/>
  <c r="AD1122" i="8"/>
  <c r="AJ1122" i="8" s="1"/>
  <c r="X1122" i="8"/>
  <c r="U1122" i="8"/>
  <c r="P1122" i="8"/>
  <c r="M1122" i="8"/>
  <c r="J1122" i="8"/>
  <c r="G1122" i="8"/>
  <c r="D1122" i="8"/>
  <c r="CK1121" i="8"/>
  <c r="CH1121" i="8"/>
  <c r="CE1121" i="8"/>
  <c r="CB1121" i="8"/>
  <c r="BY1121" i="8"/>
  <c r="BU1121" i="8"/>
  <c r="BV1121" i="8" s="1"/>
  <c r="BQ1121" i="8"/>
  <c r="BN1121" i="8"/>
  <c r="BK1121" i="8"/>
  <c r="BR1121" i="8" s="1"/>
  <c r="BE1121" i="8"/>
  <c r="BB1121" i="8"/>
  <c r="AY1121" i="8"/>
  <c r="AV1121" i="8"/>
  <c r="BH1121" i="8" s="1"/>
  <c r="AP1121" i="8"/>
  <c r="AM1121" i="8"/>
  <c r="AS1121" i="8" s="1"/>
  <c r="AG1121" i="8"/>
  <c r="AD1121" i="8"/>
  <c r="AJ1121" i="8" s="1"/>
  <c r="X1121" i="8"/>
  <c r="U1121" i="8"/>
  <c r="P1121" i="8"/>
  <c r="M1121" i="8"/>
  <c r="J1121" i="8"/>
  <c r="G1121" i="8"/>
  <c r="D1121" i="8"/>
  <c r="CK1120" i="8"/>
  <c r="CH1120" i="8"/>
  <c r="CE1120" i="8"/>
  <c r="CB1120" i="8"/>
  <c r="BY1120" i="8"/>
  <c r="BU1120" i="8"/>
  <c r="BV1120" i="8" s="1"/>
  <c r="BQ1120" i="8"/>
  <c r="BN1120" i="8"/>
  <c r="BK1120" i="8"/>
  <c r="BR1120" i="8" s="1"/>
  <c r="BE1120" i="8"/>
  <c r="BB1120" i="8"/>
  <c r="AY1120" i="8"/>
  <c r="AV1120" i="8"/>
  <c r="BH1120" i="8" s="1"/>
  <c r="AP1120" i="8"/>
  <c r="AM1120" i="8"/>
  <c r="AS1120" i="8" s="1"/>
  <c r="AG1120" i="8"/>
  <c r="AD1120" i="8"/>
  <c r="AJ1120" i="8" s="1"/>
  <c r="X1120" i="8"/>
  <c r="U1120" i="8"/>
  <c r="P1120" i="8"/>
  <c r="M1120" i="8"/>
  <c r="J1120" i="8"/>
  <c r="G1120" i="8"/>
  <c r="D1120" i="8"/>
  <c r="CK1119" i="8"/>
  <c r="CH1119" i="8"/>
  <c r="CE1119" i="8"/>
  <c r="CB1119" i="8"/>
  <c r="BY1119" i="8"/>
  <c r="BU1119" i="8"/>
  <c r="BV1119" i="8" s="1"/>
  <c r="BQ1119" i="8"/>
  <c r="BN1119" i="8"/>
  <c r="BK1119" i="8"/>
  <c r="BR1119" i="8" s="1"/>
  <c r="BE1119" i="8"/>
  <c r="BB1119" i="8"/>
  <c r="AY1119" i="8"/>
  <c r="AV1119" i="8"/>
  <c r="BH1119" i="8" s="1"/>
  <c r="AP1119" i="8"/>
  <c r="AM1119" i="8"/>
  <c r="AS1119" i="8" s="1"/>
  <c r="AG1119" i="8"/>
  <c r="AD1119" i="8"/>
  <c r="AJ1119" i="8" s="1"/>
  <c r="X1119" i="8"/>
  <c r="U1119" i="8"/>
  <c r="P1119" i="8"/>
  <c r="M1119" i="8"/>
  <c r="J1119" i="8"/>
  <c r="G1119" i="8"/>
  <c r="D1119" i="8"/>
  <c r="CK1118" i="8"/>
  <c r="CH1118" i="8"/>
  <c r="CE1118" i="8"/>
  <c r="CB1118" i="8"/>
  <c r="BY1118" i="8"/>
  <c r="BU1118" i="8"/>
  <c r="BV1118" i="8" s="1"/>
  <c r="BQ1118" i="8"/>
  <c r="BN1118" i="8"/>
  <c r="BK1118" i="8"/>
  <c r="BR1118" i="8" s="1"/>
  <c r="BE1118" i="8"/>
  <c r="BB1118" i="8"/>
  <c r="AY1118" i="8"/>
  <c r="AV1118" i="8"/>
  <c r="BH1118" i="8" s="1"/>
  <c r="AP1118" i="8"/>
  <c r="AM1118" i="8"/>
  <c r="AS1118" i="8" s="1"/>
  <c r="AG1118" i="8"/>
  <c r="AD1118" i="8"/>
  <c r="AJ1118" i="8" s="1"/>
  <c r="X1118" i="8"/>
  <c r="U1118" i="8"/>
  <c r="P1118" i="8"/>
  <c r="M1118" i="8"/>
  <c r="J1118" i="8"/>
  <c r="G1118" i="8"/>
  <c r="D1118" i="8"/>
  <c r="CK1117" i="8"/>
  <c r="CH1117" i="8"/>
  <c r="CE1117" i="8"/>
  <c r="CB1117" i="8"/>
  <c r="BY1117" i="8"/>
  <c r="BU1117" i="8"/>
  <c r="BV1117" i="8" s="1"/>
  <c r="BQ1117" i="8"/>
  <c r="BN1117" i="8"/>
  <c r="BK1117" i="8"/>
  <c r="BR1117" i="8" s="1"/>
  <c r="BE1117" i="8"/>
  <c r="BB1117" i="8"/>
  <c r="AY1117" i="8"/>
  <c r="AV1117" i="8"/>
  <c r="BH1117" i="8" s="1"/>
  <c r="AP1117" i="8"/>
  <c r="AM1117" i="8"/>
  <c r="AS1117" i="8" s="1"/>
  <c r="AG1117" i="8"/>
  <c r="AD1117" i="8"/>
  <c r="AJ1117" i="8" s="1"/>
  <c r="X1117" i="8"/>
  <c r="U1117" i="8"/>
  <c r="P1117" i="8"/>
  <c r="M1117" i="8"/>
  <c r="J1117" i="8"/>
  <c r="G1117" i="8"/>
  <c r="D1117" i="8"/>
  <c r="CK1116" i="8"/>
  <c r="CH1116" i="8"/>
  <c r="CE1116" i="8"/>
  <c r="CB1116" i="8"/>
  <c r="BY1116" i="8"/>
  <c r="BU1116" i="8"/>
  <c r="BV1116" i="8" s="1"/>
  <c r="BQ1116" i="8"/>
  <c r="BN1116" i="8"/>
  <c r="BK1116" i="8"/>
  <c r="BR1116" i="8" s="1"/>
  <c r="BE1116" i="8"/>
  <c r="BB1116" i="8"/>
  <c r="AY1116" i="8"/>
  <c r="AV1116" i="8"/>
  <c r="BH1116" i="8" s="1"/>
  <c r="AP1116" i="8"/>
  <c r="AM1116" i="8"/>
  <c r="AS1116" i="8" s="1"/>
  <c r="AG1116" i="8"/>
  <c r="AD1116" i="8"/>
  <c r="AJ1116" i="8" s="1"/>
  <c r="X1116" i="8"/>
  <c r="U1116" i="8"/>
  <c r="P1116" i="8"/>
  <c r="M1116" i="8"/>
  <c r="J1116" i="8"/>
  <c r="G1116" i="8"/>
  <c r="D1116" i="8"/>
  <c r="CK1115" i="8"/>
  <c r="CH1115" i="8"/>
  <c r="CE1115" i="8"/>
  <c r="CB1115" i="8"/>
  <c r="BY1115" i="8"/>
  <c r="BU1115" i="8"/>
  <c r="BV1115" i="8" s="1"/>
  <c r="BQ1115" i="8"/>
  <c r="BN1115" i="8"/>
  <c r="BK1115" i="8"/>
  <c r="BR1115" i="8" s="1"/>
  <c r="BE1115" i="8"/>
  <c r="BB1115" i="8"/>
  <c r="AY1115" i="8"/>
  <c r="AV1115" i="8"/>
  <c r="BH1115" i="8" s="1"/>
  <c r="AP1115" i="8"/>
  <c r="AM1115" i="8"/>
  <c r="AS1115" i="8" s="1"/>
  <c r="AG1115" i="8"/>
  <c r="AD1115" i="8"/>
  <c r="AJ1115" i="8" s="1"/>
  <c r="X1115" i="8"/>
  <c r="U1115" i="8"/>
  <c r="P1115" i="8"/>
  <c r="M1115" i="8"/>
  <c r="J1115" i="8"/>
  <c r="G1115" i="8"/>
  <c r="D1115" i="8"/>
  <c r="CK1114" i="8"/>
  <c r="CH1114" i="8"/>
  <c r="CE1114" i="8"/>
  <c r="CB1114" i="8"/>
  <c r="BY1114" i="8"/>
  <c r="BU1114" i="8"/>
  <c r="BV1114" i="8" s="1"/>
  <c r="BQ1114" i="8"/>
  <c r="BN1114" i="8"/>
  <c r="BK1114" i="8"/>
  <c r="BR1114" i="8" s="1"/>
  <c r="BE1114" i="8"/>
  <c r="BB1114" i="8"/>
  <c r="AY1114" i="8"/>
  <c r="AV1114" i="8"/>
  <c r="BH1114" i="8" s="1"/>
  <c r="AP1114" i="8"/>
  <c r="AM1114" i="8"/>
  <c r="AS1114" i="8" s="1"/>
  <c r="AG1114" i="8"/>
  <c r="AD1114" i="8"/>
  <c r="AJ1114" i="8" s="1"/>
  <c r="X1114" i="8"/>
  <c r="U1114" i="8"/>
  <c r="P1114" i="8"/>
  <c r="M1114" i="8"/>
  <c r="J1114" i="8"/>
  <c r="G1114" i="8"/>
  <c r="D1114" i="8"/>
  <c r="CK1113" i="8"/>
  <c r="CH1113" i="8"/>
  <c r="CE1113" i="8"/>
  <c r="CB1113" i="8"/>
  <c r="BY1113" i="8"/>
  <c r="BU1113" i="8"/>
  <c r="BV1113" i="8" s="1"/>
  <c r="BQ1113" i="8"/>
  <c r="BN1113" i="8"/>
  <c r="BK1113" i="8"/>
  <c r="BR1113" i="8" s="1"/>
  <c r="BE1113" i="8"/>
  <c r="BB1113" i="8"/>
  <c r="AY1113" i="8"/>
  <c r="AV1113" i="8"/>
  <c r="BH1113" i="8" s="1"/>
  <c r="AP1113" i="8"/>
  <c r="AM1113" i="8"/>
  <c r="AS1113" i="8" s="1"/>
  <c r="AG1113" i="8"/>
  <c r="AD1113" i="8"/>
  <c r="AJ1113" i="8" s="1"/>
  <c r="X1113" i="8"/>
  <c r="U1113" i="8"/>
  <c r="P1113" i="8"/>
  <c r="M1113" i="8"/>
  <c r="J1113" i="8"/>
  <c r="G1113" i="8"/>
  <c r="D1113" i="8"/>
  <c r="CK1112" i="8"/>
  <c r="CH1112" i="8"/>
  <c r="CE1112" i="8"/>
  <c r="CB1112" i="8"/>
  <c r="BY1112" i="8"/>
  <c r="BU1112" i="8"/>
  <c r="BV1112" i="8" s="1"/>
  <c r="BQ1112" i="8"/>
  <c r="BN1112" i="8"/>
  <c r="BK1112" i="8"/>
  <c r="BR1112" i="8" s="1"/>
  <c r="BE1112" i="8"/>
  <c r="BB1112" i="8"/>
  <c r="AY1112" i="8"/>
  <c r="AV1112" i="8"/>
  <c r="BH1112" i="8" s="1"/>
  <c r="AP1112" i="8"/>
  <c r="AM1112" i="8"/>
  <c r="AS1112" i="8" s="1"/>
  <c r="AG1112" i="8"/>
  <c r="AD1112" i="8"/>
  <c r="AJ1112" i="8" s="1"/>
  <c r="X1112" i="8"/>
  <c r="U1112" i="8"/>
  <c r="P1112" i="8"/>
  <c r="M1112" i="8"/>
  <c r="J1112" i="8"/>
  <c r="G1112" i="8"/>
  <c r="D1112" i="8"/>
  <c r="CK1111" i="8"/>
  <c r="CH1111" i="8"/>
  <c r="CE1111" i="8"/>
  <c r="CB1111" i="8"/>
  <c r="BY1111" i="8"/>
  <c r="BU1111" i="8"/>
  <c r="BV1111" i="8" s="1"/>
  <c r="BQ1111" i="8"/>
  <c r="BN1111" i="8"/>
  <c r="BK1111" i="8"/>
  <c r="BR1111" i="8" s="1"/>
  <c r="BE1111" i="8"/>
  <c r="BB1111" i="8"/>
  <c r="AY1111" i="8"/>
  <c r="AV1111" i="8"/>
  <c r="BH1111" i="8" s="1"/>
  <c r="AP1111" i="8"/>
  <c r="AM1111" i="8"/>
  <c r="AS1111" i="8" s="1"/>
  <c r="AG1111" i="8"/>
  <c r="AD1111" i="8"/>
  <c r="AJ1111" i="8" s="1"/>
  <c r="X1111" i="8"/>
  <c r="U1111" i="8"/>
  <c r="P1111" i="8"/>
  <c r="M1111" i="8"/>
  <c r="J1111" i="8"/>
  <c r="G1111" i="8"/>
  <c r="D1111" i="8"/>
  <c r="CK1110" i="8"/>
  <c r="CH1110" i="8"/>
  <c r="CE1110" i="8"/>
  <c r="CB1110" i="8"/>
  <c r="BY1110" i="8"/>
  <c r="BU1110" i="8"/>
  <c r="BV1110" i="8" s="1"/>
  <c r="BQ1110" i="8"/>
  <c r="BN1110" i="8"/>
  <c r="BK1110" i="8"/>
  <c r="BR1110" i="8" s="1"/>
  <c r="BE1110" i="8"/>
  <c r="BB1110" i="8"/>
  <c r="AY1110" i="8"/>
  <c r="AV1110" i="8"/>
  <c r="BH1110" i="8" s="1"/>
  <c r="AP1110" i="8"/>
  <c r="AM1110" i="8"/>
  <c r="AS1110" i="8" s="1"/>
  <c r="AG1110" i="8"/>
  <c r="AD1110" i="8"/>
  <c r="AJ1110" i="8" s="1"/>
  <c r="X1110" i="8"/>
  <c r="U1110" i="8"/>
  <c r="P1110" i="8"/>
  <c r="M1110" i="8"/>
  <c r="J1110" i="8"/>
  <c r="G1110" i="8"/>
  <c r="D1110" i="8"/>
  <c r="CK1109" i="8"/>
  <c r="CH1109" i="8"/>
  <c r="CE1109" i="8"/>
  <c r="CB1109" i="8"/>
  <c r="BY1109" i="8"/>
  <c r="BU1109" i="8"/>
  <c r="BV1109" i="8" s="1"/>
  <c r="BQ1109" i="8"/>
  <c r="BN1109" i="8"/>
  <c r="BK1109" i="8"/>
  <c r="BR1109" i="8" s="1"/>
  <c r="BE1109" i="8"/>
  <c r="BB1109" i="8"/>
  <c r="AY1109" i="8"/>
  <c r="AV1109" i="8"/>
  <c r="BH1109" i="8" s="1"/>
  <c r="AP1109" i="8"/>
  <c r="AM1109" i="8"/>
  <c r="AS1109" i="8" s="1"/>
  <c r="AG1109" i="8"/>
  <c r="AD1109" i="8"/>
  <c r="AJ1109" i="8" s="1"/>
  <c r="X1109" i="8"/>
  <c r="U1109" i="8"/>
  <c r="P1109" i="8"/>
  <c r="M1109" i="8"/>
  <c r="J1109" i="8"/>
  <c r="G1109" i="8"/>
  <c r="D1109" i="8"/>
  <c r="CK1108" i="8"/>
  <c r="CH1108" i="8"/>
  <c r="CE1108" i="8"/>
  <c r="CB1108" i="8"/>
  <c r="BY1108" i="8"/>
  <c r="BU1108" i="8"/>
  <c r="BV1108" i="8" s="1"/>
  <c r="BQ1108" i="8"/>
  <c r="BN1108" i="8"/>
  <c r="BK1108" i="8"/>
  <c r="BR1108" i="8" s="1"/>
  <c r="BE1108" i="8"/>
  <c r="BB1108" i="8"/>
  <c r="AY1108" i="8"/>
  <c r="AV1108" i="8"/>
  <c r="BH1108" i="8" s="1"/>
  <c r="AP1108" i="8"/>
  <c r="AM1108" i="8"/>
  <c r="AS1108" i="8" s="1"/>
  <c r="AG1108" i="8"/>
  <c r="AD1108" i="8"/>
  <c r="AJ1108" i="8" s="1"/>
  <c r="X1108" i="8"/>
  <c r="U1108" i="8"/>
  <c r="P1108" i="8"/>
  <c r="M1108" i="8"/>
  <c r="J1108" i="8"/>
  <c r="G1108" i="8"/>
  <c r="D1108" i="8"/>
  <c r="CK1107" i="8"/>
  <c r="CH1107" i="8"/>
  <c r="CE1107" i="8"/>
  <c r="CB1107" i="8"/>
  <c r="BY1107" i="8"/>
  <c r="BU1107" i="8"/>
  <c r="BV1107" i="8" s="1"/>
  <c r="BQ1107" i="8"/>
  <c r="BN1107" i="8"/>
  <c r="BK1107" i="8"/>
  <c r="BR1107" i="8" s="1"/>
  <c r="BE1107" i="8"/>
  <c r="BB1107" i="8"/>
  <c r="AY1107" i="8"/>
  <c r="AV1107" i="8"/>
  <c r="BH1107" i="8" s="1"/>
  <c r="AP1107" i="8"/>
  <c r="AM1107" i="8"/>
  <c r="AS1107" i="8" s="1"/>
  <c r="AG1107" i="8"/>
  <c r="AD1107" i="8"/>
  <c r="AJ1107" i="8" s="1"/>
  <c r="X1107" i="8"/>
  <c r="U1107" i="8"/>
  <c r="P1107" i="8"/>
  <c r="M1107" i="8"/>
  <c r="J1107" i="8"/>
  <c r="G1107" i="8"/>
  <c r="D1107" i="8"/>
  <c r="CK1106" i="8"/>
  <c r="CH1106" i="8"/>
  <c r="CE1106" i="8"/>
  <c r="CB1106" i="8"/>
  <c r="BY1106" i="8"/>
  <c r="BU1106" i="8"/>
  <c r="BV1106" i="8" s="1"/>
  <c r="BQ1106" i="8"/>
  <c r="BN1106" i="8"/>
  <c r="BK1106" i="8"/>
  <c r="BR1106" i="8" s="1"/>
  <c r="BE1106" i="8"/>
  <c r="BB1106" i="8"/>
  <c r="AY1106" i="8"/>
  <c r="AV1106" i="8"/>
  <c r="BH1106" i="8" s="1"/>
  <c r="AP1106" i="8"/>
  <c r="AM1106" i="8"/>
  <c r="AS1106" i="8" s="1"/>
  <c r="AG1106" i="8"/>
  <c r="AD1106" i="8"/>
  <c r="AJ1106" i="8" s="1"/>
  <c r="X1106" i="8"/>
  <c r="U1106" i="8"/>
  <c r="P1106" i="8"/>
  <c r="M1106" i="8"/>
  <c r="J1106" i="8"/>
  <c r="G1106" i="8"/>
  <c r="D1106" i="8"/>
  <c r="CK1105" i="8"/>
  <c r="CH1105" i="8"/>
  <c r="CE1105" i="8"/>
  <c r="CB1105" i="8"/>
  <c r="BY1105" i="8"/>
  <c r="BU1105" i="8"/>
  <c r="BV1105" i="8" s="1"/>
  <c r="BQ1105" i="8"/>
  <c r="BN1105" i="8"/>
  <c r="BK1105" i="8"/>
  <c r="BR1105" i="8" s="1"/>
  <c r="BE1105" i="8"/>
  <c r="BB1105" i="8"/>
  <c r="AY1105" i="8"/>
  <c r="AV1105" i="8"/>
  <c r="BH1105" i="8" s="1"/>
  <c r="AP1105" i="8"/>
  <c r="AM1105" i="8"/>
  <c r="AS1105" i="8" s="1"/>
  <c r="AG1105" i="8"/>
  <c r="AD1105" i="8"/>
  <c r="AJ1105" i="8" s="1"/>
  <c r="X1105" i="8"/>
  <c r="U1105" i="8"/>
  <c r="P1105" i="8"/>
  <c r="M1105" i="8"/>
  <c r="J1105" i="8"/>
  <c r="G1105" i="8"/>
  <c r="D1105" i="8"/>
  <c r="CK1104" i="8"/>
  <c r="CH1104" i="8"/>
  <c r="CE1104" i="8"/>
  <c r="CB1104" i="8"/>
  <c r="BY1104" i="8"/>
  <c r="BU1104" i="8"/>
  <c r="BV1104" i="8" s="1"/>
  <c r="BQ1104" i="8"/>
  <c r="BN1104" i="8"/>
  <c r="BK1104" i="8"/>
  <c r="BR1104" i="8" s="1"/>
  <c r="BE1104" i="8"/>
  <c r="BB1104" i="8"/>
  <c r="AY1104" i="8"/>
  <c r="AV1104" i="8"/>
  <c r="BH1104" i="8" s="1"/>
  <c r="AP1104" i="8"/>
  <c r="AM1104" i="8"/>
  <c r="AS1104" i="8" s="1"/>
  <c r="AG1104" i="8"/>
  <c r="AD1104" i="8"/>
  <c r="AJ1104" i="8" s="1"/>
  <c r="X1104" i="8"/>
  <c r="U1104" i="8"/>
  <c r="P1104" i="8"/>
  <c r="M1104" i="8"/>
  <c r="J1104" i="8"/>
  <c r="G1104" i="8"/>
  <c r="D1104" i="8"/>
  <c r="CK1103" i="8"/>
  <c r="CH1103" i="8"/>
  <c r="CE1103" i="8"/>
  <c r="CB1103" i="8"/>
  <c r="BY1103" i="8"/>
  <c r="BU1103" i="8"/>
  <c r="BV1103" i="8" s="1"/>
  <c r="BQ1103" i="8"/>
  <c r="BN1103" i="8"/>
  <c r="BK1103" i="8"/>
  <c r="BR1103" i="8" s="1"/>
  <c r="BE1103" i="8"/>
  <c r="BB1103" i="8"/>
  <c r="AY1103" i="8"/>
  <c r="AV1103" i="8"/>
  <c r="BH1103" i="8" s="1"/>
  <c r="AP1103" i="8"/>
  <c r="AM1103" i="8"/>
  <c r="AS1103" i="8" s="1"/>
  <c r="AG1103" i="8"/>
  <c r="AD1103" i="8"/>
  <c r="AJ1103" i="8" s="1"/>
  <c r="X1103" i="8"/>
  <c r="U1103" i="8"/>
  <c r="P1103" i="8"/>
  <c r="M1103" i="8"/>
  <c r="J1103" i="8"/>
  <c r="G1103" i="8"/>
  <c r="D1103" i="8"/>
  <c r="CK1102" i="8"/>
  <c r="CH1102" i="8"/>
  <c r="CE1102" i="8"/>
  <c r="CB1102" i="8"/>
  <c r="BY1102" i="8"/>
  <c r="BU1102" i="8"/>
  <c r="BV1102" i="8" s="1"/>
  <c r="BQ1102" i="8"/>
  <c r="BN1102" i="8"/>
  <c r="BK1102" i="8"/>
  <c r="BR1102" i="8" s="1"/>
  <c r="BE1102" i="8"/>
  <c r="BB1102" i="8"/>
  <c r="AY1102" i="8"/>
  <c r="AV1102" i="8"/>
  <c r="BH1102" i="8" s="1"/>
  <c r="AP1102" i="8"/>
  <c r="AM1102" i="8"/>
  <c r="AS1102" i="8" s="1"/>
  <c r="AG1102" i="8"/>
  <c r="AD1102" i="8"/>
  <c r="AJ1102" i="8" s="1"/>
  <c r="X1102" i="8"/>
  <c r="U1102" i="8"/>
  <c r="P1102" i="8"/>
  <c r="M1102" i="8"/>
  <c r="J1102" i="8"/>
  <c r="G1102" i="8"/>
  <c r="D1102" i="8"/>
  <c r="CK1101" i="8"/>
  <c r="CH1101" i="8"/>
  <c r="CE1101" i="8"/>
  <c r="CB1101" i="8"/>
  <c r="BY1101" i="8"/>
  <c r="BU1101" i="8"/>
  <c r="BV1101" i="8" s="1"/>
  <c r="BQ1101" i="8"/>
  <c r="BN1101" i="8"/>
  <c r="BK1101" i="8"/>
  <c r="BR1101" i="8" s="1"/>
  <c r="BE1101" i="8"/>
  <c r="BB1101" i="8"/>
  <c r="AY1101" i="8"/>
  <c r="AV1101" i="8"/>
  <c r="BH1101" i="8" s="1"/>
  <c r="AP1101" i="8"/>
  <c r="AM1101" i="8"/>
  <c r="AS1101" i="8" s="1"/>
  <c r="AG1101" i="8"/>
  <c r="AD1101" i="8"/>
  <c r="AJ1101" i="8" s="1"/>
  <c r="X1101" i="8"/>
  <c r="U1101" i="8"/>
  <c r="P1101" i="8"/>
  <c r="M1101" i="8"/>
  <c r="J1101" i="8"/>
  <c r="G1101" i="8"/>
  <c r="D1101" i="8"/>
  <c r="CK1100" i="8"/>
  <c r="CH1100" i="8"/>
  <c r="CE1100" i="8"/>
  <c r="CB1100" i="8"/>
  <c r="BY1100" i="8"/>
  <c r="BU1100" i="8"/>
  <c r="BV1100" i="8" s="1"/>
  <c r="BQ1100" i="8"/>
  <c r="BN1100" i="8"/>
  <c r="BK1100" i="8"/>
  <c r="BR1100" i="8" s="1"/>
  <c r="BE1100" i="8"/>
  <c r="BB1100" i="8"/>
  <c r="AY1100" i="8"/>
  <c r="AV1100" i="8"/>
  <c r="BH1100" i="8" s="1"/>
  <c r="AP1100" i="8"/>
  <c r="AM1100" i="8"/>
  <c r="AS1100" i="8" s="1"/>
  <c r="AG1100" i="8"/>
  <c r="AD1100" i="8"/>
  <c r="AJ1100" i="8" s="1"/>
  <c r="X1100" i="8"/>
  <c r="U1100" i="8"/>
  <c r="P1100" i="8"/>
  <c r="M1100" i="8"/>
  <c r="J1100" i="8"/>
  <c r="G1100" i="8"/>
  <c r="D1100" i="8"/>
  <c r="CK1099" i="8"/>
  <c r="CH1099" i="8"/>
  <c r="CE1099" i="8"/>
  <c r="CB1099" i="8"/>
  <c r="BY1099" i="8"/>
  <c r="BU1099" i="8"/>
  <c r="BV1099" i="8" s="1"/>
  <c r="BQ1099" i="8"/>
  <c r="BN1099" i="8"/>
  <c r="BK1099" i="8"/>
  <c r="BR1099" i="8" s="1"/>
  <c r="BE1099" i="8"/>
  <c r="BB1099" i="8"/>
  <c r="AY1099" i="8"/>
  <c r="AV1099" i="8"/>
  <c r="BH1099" i="8" s="1"/>
  <c r="AP1099" i="8"/>
  <c r="AM1099" i="8"/>
  <c r="AS1099" i="8" s="1"/>
  <c r="AG1099" i="8"/>
  <c r="AD1099" i="8"/>
  <c r="AJ1099" i="8" s="1"/>
  <c r="X1099" i="8"/>
  <c r="U1099" i="8"/>
  <c r="P1099" i="8"/>
  <c r="M1099" i="8"/>
  <c r="J1099" i="8"/>
  <c r="G1099" i="8"/>
  <c r="D1099" i="8"/>
  <c r="CK1098" i="8"/>
  <c r="CH1098" i="8"/>
  <c r="CE1098" i="8"/>
  <c r="CB1098" i="8"/>
  <c r="BY1098" i="8"/>
  <c r="BU1098" i="8"/>
  <c r="BV1098" i="8" s="1"/>
  <c r="BQ1098" i="8"/>
  <c r="BN1098" i="8"/>
  <c r="BK1098" i="8"/>
  <c r="BR1098" i="8" s="1"/>
  <c r="BE1098" i="8"/>
  <c r="BB1098" i="8"/>
  <c r="AY1098" i="8"/>
  <c r="AV1098" i="8"/>
  <c r="BH1098" i="8" s="1"/>
  <c r="AP1098" i="8"/>
  <c r="AM1098" i="8"/>
  <c r="AS1098" i="8" s="1"/>
  <c r="AG1098" i="8"/>
  <c r="AD1098" i="8"/>
  <c r="AJ1098" i="8" s="1"/>
  <c r="X1098" i="8"/>
  <c r="U1098" i="8"/>
  <c r="P1098" i="8"/>
  <c r="M1098" i="8"/>
  <c r="J1098" i="8"/>
  <c r="G1098" i="8"/>
  <c r="D1098" i="8"/>
  <c r="CK1097" i="8"/>
  <c r="CH1097" i="8"/>
  <c r="CE1097" i="8"/>
  <c r="CB1097" i="8"/>
  <c r="BY1097" i="8"/>
  <c r="BU1097" i="8"/>
  <c r="BV1097" i="8" s="1"/>
  <c r="BQ1097" i="8"/>
  <c r="BN1097" i="8"/>
  <c r="BK1097" i="8"/>
  <c r="BR1097" i="8" s="1"/>
  <c r="BE1097" i="8"/>
  <c r="BB1097" i="8"/>
  <c r="AY1097" i="8"/>
  <c r="AV1097" i="8"/>
  <c r="BH1097" i="8" s="1"/>
  <c r="AP1097" i="8"/>
  <c r="AM1097" i="8"/>
  <c r="AS1097" i="8" s="1"/>
  <c r="AG1097" i="8"/>
  <c r="AD1097" i="8"/>
  <c r="AJ1097" i="8" s="1"/>
  <c r="X1097" i="8"/>
  <c r="U1097" i="8"/>
  <c r="P1097" i="8"/>
  <c r="M1097" i="8"/>
  <c r="J1097" i="8"/>
  <c r="G1097" i="8"/>
  <c r="D1097" i="8"/>
  <c r="CK1096" i="8"/>
  <c r="CH1096" i="8"/>
  <c r="CE1096" i="8"/>
  <c r="CB1096" i="8"/>
  <c r="BY1096" i="8"/>
  <c r="BU1096" i="8"/>
  <c r="BV1096" i="8" s="1"/>
  <c r="BQ1096" i="8"/>
  <c r="BN1096" i="8"/>
  <c r="BK1096" i="8"/>
  <c r="BR1096" i="8" s="1"/>
  <c r="BE1096" i="8"/>
  <c r="BB1096" i="8"/>
  <c r="AY1096" i="8"/>
  <c r="AV1096" i="8"/>
  <c r="BH1096" i="8" s="1"/>
  <c r="AP1096" i="8"/>
  <c r="AM1096" i="8"/>
  <c r="AS1096" i="8" s="1"/>
  <c r="AG1096" i="8"/>
  <c r="AD1096" i="8"/>
  <c r="AJ1096" i="8" s="1"/>
  <c r="X1096" i="8"/>
  <c r="U1096" i="8"/>
  <c r="P1096" i="8"/>
  <c r="M1096" i="8"/>
  <c r="J1096" i="8"/>
  <c r="G1096" i="8"/>
  <c r="D1096" i="8"/>
  <c r="CK1095" i="8"/>
  <c r="CH1095" i="8"/>
  <c r="CE1095" i="8"/>
  <c r="CB1095" i="8"/>
  <c r="BY1095" i="8"/>
  <c r="BU1095" i="8"/>
  <c r="BV1095" i="8" s="1"/>
  <c r="BQ1095" i="8"/>
  <c r="BN1095" i="8"/>
  <c r="BK1095" i="8"/>
  <c r="BR1095" i="8" s="1"/>
  <c r="BE1095" i="8"/>
  <c r="BB1095" i="8"/>
  <c r="AY1095" i="8"/>
  <c r="AV1095" i="8"/>
  <c r="BH1095" i="8" s="1"/>
  <c r="AP1095" i="8"/>
  <c r="AM1095" i="8"/>
  <c r="AS1095" i="8" s="1"/>
  <c r="AG1095" i="8"/>
  <c r="AD1095" i="8"/>
  <c r="AJ1095" i="8" s="1"/>
  <c r="X1095" i="8"/>
  <c r="U1095" i="8"/>
  <c r="P1095" i="8"/>
  <c r="M1095" i="8"/>
  <c r="J1095" i="8"/>
  <c r="G1095" i="8"/>
  <c r="D1095" i="8"/>
  <c r="CK1094" i="8"/>
  <c r="CH1094" i="8"/>
  <c r="CE1094" i="8"/>
  <c r="CB1094" i="8"/>
  <c r="BY1094" i="8"/>
  <c r="BU1094" i="8"/>
  <c r="BV1094" i="8" s="1"/>
  <c r="BQ1094" i="8"/>
  <c r="BN1094" i="8"/>
  <c r="BK1094" i="8"/>
  <c r="BR1094" i="8" s="1"/>
  <c r="BE1094" i="8"/>
  <c r="BB1094" i="8"/>
  <c r="AY1094" i="8"/>
  <c r="AV1094" i="8"/>
  <c r="BH1094" i="8" s="1"/>
  <c r="AP1094" i="8"/>
  <c r="AM1094" i="8"/>
  <c r="AS1094" i="8" s="1"/>
  <c r="AG1094" i="8"/>
  <c r="AD1094" i="8"/>
  <c r="AJ1094" i="8" s="1"/>
  <c r="X1094" i="8"/>
  <c r="U1094" i="8"/>
  <c r="P1094" i="8"/>
  <c r="M1094" i="8"/>
  <c r="J1094" i="8"/>
  <c r="G1094" i="8"/>
  <c r="D1094" i="8"/>
  <c r="CK1093" i="8"/>
  <c r="CH1093" i="8"/>
  <c r="CE1093" i="8"/>
  <c r="CB1093" i="8"/>
  <c r="BY1093" i="8"/>
  <c r="BU1093" i="8"/>
  <c r="BV1093" i="8" s="1"/>
  <c r="BQ1093" i="8"/>
  <c r="BN1093" i="8"/>
  <c r="BK1093" i="8"/>
  <c r="BR1093" i="8" s="1"/>
  <c r="BE1093" i="8"/>
  <c r="BB1093" i="8"/>
  <c r="AY1093" i="8"/>
  <c r="AV1093" i="8"/>
  <c r="BH1093" i="8" s="1"/>
  <c r="AP1093" i="8"/>
  <c r="AM1093" i="8"/>
  <c r="AS1093" i="8" s="1"/>
  <c r="AG1093" i="8"/>
  <c r="AD1093" i="8"/>
  <c r="AJ1093" i="8" s="1"/>
  <c r="X1093" i="8"/>
  <c r="U1093" i="8"/>
  <c r="P1093" i="8"/>
  <c r="M1093" i="8"/>
  <c r="J1093" i="8"/>
  <c r="G1093" i="8"/>
  <c r="D1093" i="8"/>
  <c r="CK1092" i="8"/>
  <c r="CH1092" i="8"/>
  <c r="CE1092" i="8"/>
  <c r="CB1092" i="8"/>
  <c r="BY1092" i="8"/>
  <c r="BU1092" i="8"/>
  <c r="BV1092" i="8" s="1"/>
  <c r="BQ1092" i="8"/>
  <c r="BN1092" i="8"/>
  <c r="BK1092" i="8"/>
  <c r="BR1092" i="8" s="1"/>
  <c r="BE1092" i="8"/>
  <c r="BB1092" i="8"/>
  <c r="AY1092" i="8"/>
  <c r="AV1092" i="8"/>
  <c r="BH1092" i="8" s="1"/>
  <c r="AP1092" i="8"/>
  <c r="AM1092" i="8"/>
  <c r="AS1092" i="8" s="1"/>
  <c r="AG1092" i="8"/>
  <c r="AD1092" i="8"/>
  <c r="AJ1092" i="8" s="1"/>
  <c r="X1092" i="8"/>
  <c r="U1092" i="8"/>
  <c r="P1092" i="8"/>
  <c r="M1092" i="8"/>
  <c r="J1092" i="8"/>
  <c r="G1092" i="8"/>
  <c r="D1092" i="8"/>
  <c r="CK1091" i="8"/>
  <c r="CH1091" i="8"/>
  <c r="CE1091" i="8"/>
  <c r="CB1091" i="8"/>
  <c r="BY1091" i="8"/>
  <c r="BU1091" i="8"/>
  <c r="BV1091" i="8" s="1"/>
  <c r="BQ1091" i="8"/>
  <c r="BN1091" i="8"/>
  <c r="BK1091" i="8"/>
  <c r="BR1091" i="8" s="1"/>
  <c r="BE1091" i="8"/>
  <c r="BB1091" i="8"/>
  <c r="AY1091" i="8"/>
  <c r="AV1091" i="8"/>
  <c r="BH1091" i="8" s="1"/>
  <c r="AP1091" i="8"/>
  <c r="AM1091" i="8"/>
  <c r="AS1091" i="8" s="1"/>
  <c r="AG1091" i="8"/>
  <c r="AD1091" i="8"/>
  <c r="AJ1091" i="8" s="1"/>
  <c r="X1091" i="8"/>
  <c r="U1091" i="8"/>
  <c r="P1091" i="8"/>
  <c r="M1091" i="8"/>
  <c r="J1091" i="8"/>
  <c r="G1091" i="8"/>
  <c r="D1091" i="8"/>
  <c r="CK1090" i="8"/>
  <c r="CH1090" i="8"/>
  <c r="CE1090" i="8"/>
  <c r="CB1090" i="8"/>
  <c r="BY1090" i="8"/>
  <c r="BU1090" i="8"/>
  <c r="BV1090" i="8" s="1"/>
  <c r="BQ1090" i="8"/>
  <c r="BN1090" i="8"/>
  <c r="BK1090" i="8"/>
  <c r="BR1090" i="8" s="1"/>
  <c r="BE1090" i="8"/>
  <c r="BB1090" i="8"/>
  <c r="AY1090" i="8"/>
  <c r="AV1090" i="8"/>
  <c r="BH1090" i="8" s="1"/>
  <c r="AP1090" i="8"/>
  <c r="AM1090" i="8"/>
  <c r="AS1090" i="8" s="1"/>
  <c r="AG1090" i="8"/>
  <c r="AD1090" i="8"/>
  <c r="AJ1090" i="8" s="1"/>
  <c r="X1090" i="8"/>
  <c r="U1090" i="8"/>
  <c r="P1090" i="8"/>
  <c r="M1090" i="8"/>
  <c r="J1090" i="8"/>
  <c r="G1090" i="8"/>
  <c r="D1090" i="8"/>
  <c r="CK1089" i="8"/>
  <c r="CH1089" i="8"/>
  <c r="CE1089" i="8"/>
  <c r="CB1089" i="8"/>
  <c r="BY1089" i="8"/>
  <c r="BU1089" i="8"/>
  <c r="BV1089" i="8" s="1"/>
  <c r="BQ1089" i="8"/>
  <c r="BN1089" i="8"/>
  <c r="BK1089" i="8"/>
  <c r="BR1089" i="8" s="1"/>
  <c r="BE1089" i="8"/>
  <c r="BB1089" i="8"/>
  <c r="AY1089" i="8"/>
  <c r="AV1089" i="8"/>
  <c r="BH1089" i="8" s="1"/>
  <c r="AP1089" i="8"/>
  <c r="AM1089" i="8"/>
  <c r="AS1089" i="8" s="1"/>
  <c r="AG1089" i="8"/>
  <c r="AD1089" i="8"/>
  <c r="AJ1089" i="8" s="1"/>
  <c r="X1089" i="8"/>
  <c r="U1089" i="8"/>
  <c r="P1089" i="8"/>
  <c r="M1089" i="8"/>
  <c r="J1089" i="8"/>
  <c r="G1089" i="8"/>
  <c r="D1089" i="8"/>
  <c r="CK1088" i="8"/>
  <c r="CH1088" i="8"/>
  <c r="CE1088" i="8"/>
  <c r="CB1088" i="8"/>
  <c r="BY1088" i="8"/>
  <c r="BU1088" i="8"/>
  <c r="BV1088" i="8" s="1"/>
  <c r="BQ1088" i="8"/>
  <c r="BN1088" i="8"/>
  <c r="BK1088" i="8"/>
  <c r="BR1088" i="8" s="1"/>
  <c r="BE1088" i="8"/>
  <c r="BB1088" i="8"/>
  <c r="AY1088" i="8"/>
  <c r="AV1088" i="8"/>
  <c r="BH1088" i="8" s="1"/>
  <c r="AP1088" i="8"/>
  <c r="AM1088" i="8"/>
  <c r="AS1088" i="8" s="1"/>
  <c r="AG1088" i="8"/>
  <c r="AD1088" i="8"/>
  <c r="AJ1088" i="8" s="1"/>
  <c r="X1088" i="8"/>
  <c r="U1088" i="8"/>
  <c r="P1088" i="8"/>
  <c r="M1088" i="8"/>
  <c r="J1088" i="8"/>
  <c r="G1088" i="8"/>
  <c r="D1088" i="8"/>
  <c r="CK1087" i="8"/>
  <c r="CH1087" i="8"/>
  <c r="CE1087" i="8"/>
  <c r="CB1087" i="8"/>
  <c r="BY1087" i="8"/>
  <c r="BU1087" i="8"/>
  <c r="BV1087" i="8" s="1"/>
  <c r="BQ1087" i="8"/>
  <c r="BN1087" i="8"/>
  <c r="BK1087" i="8"/>
  <c r="BR1087" i="8" s="1"/>
  <c r="BE1087" i="8"/>
  <c r="BB1087" i="8"/>
  <c r="AY1087" i="8"/>
  <c r="AV1087" i="8"/>
  <c r="BH1087" i="8" s="1"/>
  <c r="AP1087" i="8"/>
  <c r="AM1087" i="8"/>
  <c r="AS1087" i="8" s="1"/>
  <c r="AG1087" i="8"/>
  <c r="AD1087" i="8"/>
  <c r="AJ1087" i="8" s="1"/>
  <c r="X1087" i="8"/>
  <c r="U1087" i="8"/>
  <c r="P1087" i="8"/>
  <c r="M1087" i="8"/>
  <c r="J1087" i="8"/>
  <c r="G1087" i="8"/>
  <c r="D1087" i="8"/>
  <c r="CK1086" i="8"/>
  <c r="CH1086" i="8"/>
  <c r="CE1086" i="8"/>
  <c r="CB1086" i="8"/>
  <c r="BY1086" i="8"/>
  <c r="BU1086" i="8"/>
  <c r="BV1086" i="8" s="1"/>
  <c r="BQ1086" i="8"/>
  <c r="BN1086" i="8"/>
  <c r="BK1086" i="8"/>
  <c r="BR1086" i="8" s="1"/>
  <c r="BE1086" i="8"/>
  <c r="BB1086" i="8"/>
  <c r="AY1086" i="8"/>
  <c r="AV1086" i="8"/>
  <c r="BH1086" i="8" s="1"/>
  <c r="AP1086" i="8"/>
  <c r="AM1086" i="8"/>
  <c r="AS1086" i="8" s="1"/>
  <c r="AG1086" i="8"/>
  <c r="AD1086" i="8"/>
  <c r="AJ1086" i="8" s="1"/>
  <c r="X1086" i="8"/>
  <c r="U1086" i="8"/>
  <c r="P1086" i="8"/>
  <c r="M1086" i="8"/>
  <c r="J1086" i="8"/>
  <c r="G1086" i="8"/>
  <c r="D1086" i="8"/>
  <c r="CK1085" i="8"/>
  <c r="CH1085" i="8"/>
  <c r="CE1085" i="8"/>
  <c r="CB1085" i="8"/>
  <c r="BY1085" i="8"/>
  <c r="BU1085" i="8"/>
  <c r="BV1085" i="8" s="1"/>
  <c r="BQ1085" i="8"/>
  <c r="BN1085" i="8"/>
  <c r="BK1085" i="8"/>
  <c r="BR1085" i="8" s="1"/>
  <c r="BE1085" i="8"/>
  <c r="BB1085" i="8"/>
  <c r="AY1085" i="8"/>
  <c r="AV1085" i="8"/>
  <c r="BH1085" i="8" s="1"/>
  <c r="AP1085" i="8"/>
  <c r="AM1085" i="8"/>
  <c r="AS1085" i="8" s="1"/>
  <c r="AG1085" i="8"/>
  <c r="AD1085" i="8"/>
  <c r="AJ1085" i="8" s="1"/>
  <c r="X1085" i="8"/>
  <c r="U1085" i="8"/>
  <c r="P1085" i="8"/>
  <c r="M1085" i="8"/>
  <c r="J1085" i="8"/>
  <c r="G1085" i="8"/>
  <c r="D1085" i="8"/>
  <c r="CK1084" i="8"/>
  <c r="CH1084" i="8"/>
  <c r="CE1084" i="8"/>
  <c r="CB1084" i="8"/>
  <c r="BY1084" i="8"/>
  <c r="BU1084" i="8"/>
  <c r="BV1084" i="8" s="1"/>
  <c r="BQ1084" i="8"/>
  <c r="BN1084" i="8"/>
  <c r="BK1084" i="8"/>
  <c r="BR1084" i="8" s="1"/>
  <c r="BE1084" i="8"/>
  <c r="BB1084" i="8"/>
  <c r="AY1084" i="8"/>
  <c r="AV1084" i="8"/>
  <c r="BH1084" i="8" s="1"/>
  <c r="AP1084" i="8"/>
  <c r="AM1084" i="8"/>
  <c r="AS1084" i="8" s="1"/>
  <c r="AG1084" i="8"/>
  <c r="AD1084" i="8"/>
  <c r="AJ1084" i="8" s="1"/>
  <c r="X1084" i="8"/>
  <c r="U1084" i="8"/>
  <c r="P1084" i="8"/>
  <c r="M1084" i="8"/>
  <c r="J1084" i="8"/>
  <c r="G1084" i="8"/>
  <c r="D1084" i="8"/>
  <c r="CK1083" i="8"/>
  <c r="CH1083" i="8"/>
  <c r="CE1083" i="8"/>
  <c r="CB1083" i="8"/>
  <c r="BY1083" i="8"/>
  <c r="BU1083" i="8"/>
  <c r="BV1083" i="8" s="1"/>
  <c r="BQ1083" i="8"/>
  <c r="BN1083" i="8"/>
  <c r="BK1083" i="8"/>
  <c r="BR1083" i="8" s="1"/>
  <c r="BE1083" i="8"/>
  <c r="BB1083" i="8"/>
  <c r="AY1083" i="8"/>
  <c r="AV1083" i="8"/>
  <c r="BH1083" i="8" s="1"/>
  <c r="AP1083" i="8"/>
  <c r="AM1083" i="8"/>
  <c r="AS1083" i="8" s="1"/>
  <c r="AG1083" i="8"/>
  <c r="AD1083" i="8"/>
  <c r="AJ1083" i="8" s="1"/>
  <c r="X1083" i="8"/>
  <c r="U1083" i="8"/>
  <c r="P1083" i="8"/>
  <c r="M1083" i="8"/>
  <c r="J1083" i="8"/>
  <c r="G1083" i="8"/>
  <c r="D1083" i="8"/>
  <c r="CK1082" i="8"/>
  <c r="CH1082" i="8"/>
  <c r="CE1082" i="8"/>
  <c r="CB1082" i="8"/>
  <c r="BY1082" i="8"/>
  <c r="BU1082" i="8"/>
  <c r="BV1082" i="8" s="1"/>
  <c r="BQ1082" i="8"/>
  <c r="BN1082" i="8"/>
  <c r="BK1082" i="8"/>
  <c r="BR1082" i="8" s="1"/>
  <c r="BE1082" i="8"/>
  <c r="BB1082" i="8"/>
  <c r="AY1082" i="8"/>
  <c r="AV1082" i="8"/>
  <c r="BH1082" i="8" s="1"/>
  <c r="AP1082" i="8"/>
  <c r="AM1082" i="8"/>
  <c r="AS1082" i="8" s="1"/>
  <c r="AG1082" i="8"/>
  <c r="AD1082" i="8"/>
  <c r="AJ1082" i="8" s="1"/>
  <c r="X1082" i="8"/>
  <c r="U1082" i="8"/>
  <c r="P1082" i="8"/>
  <c r="M1082" i="8"/>
  <c r="J1082" i="8"/>
  <c r="G1082" i="8"/>
  <c r="D1082" i="8"/>
  <c r="CK1081" i="8"/>
  <c r="CH1081" i="8"/>
  <c r="CE1081" i="8"/>
  <c r="CB1081" i="8"/>
  <c r="BY1081" i="8"/>
  <c r="BU1081" i="8"/>
  <c r="BV1081" i="8" s="1"/>
  <c r="BQ1081" i="8"/>
  <c r="BN1081" i="8"/>
  <c r="BK1081" i="8"/>
  <c r="BR1081" i="8" s="1"/>
  <c r="BE1081" i="8"/>
  <c r="BB1081" i="8"/>
  <c r="AY1081" i="8"/>
  <c r="AV1081" i="8"/>
  <c r="BH1081" i="8" s="1"/>
  <c r="AP1081" i="8"/>
  <c r="AM1081" i="8"/>
  <c r="AS1081" i="8" s="1"/>
  <c r="AG1081" i="8"/>
  <c r="AD1081" i="8"/>
  <c r="AJ1081" i="8" s="1"/>
  <c r="X1081" i="8"/>
  <c r="U1081" i="8"/>
  <c r="P1081" i="8"/>
  <c r="M1081" i="8"/>
  <c r="J1081" i="8"/>
  <c r="G1081" i="8"/>
  <c r="D1081" i="8"/>
  <c r="CK1080" i="8"/>
  <c r="CH1080" i="8"/>
  <c r="CE1080" i="8"/>
  <c r="CB1080" i="8"/>
  <c r="BY1080" i="8"/>
  <c r="BU1080" i="8"/>
  <c r="BV1080" i="8" s="1"/>
  <c r="BQ1080" i="8"/>
  <c r="BN1080" i="8"/>
  <c r="BK1080" i="8"/>
  <c r="BR1080" i="8" s="1"/>
  <c r="BE1080" i="8"/>
  <c r="BB1080" i="8"/>
  <c r="AY1080" i="8"/>
  <c r="AV1080" i="8"/>
  <c r="BH1080" i="8" s="1"/>
  <c r="AP1080" i="8"/>
  <c r="AM1080" i="8"/>
  <c r="AS1080" i="8" s="1"/>
  <c r="AG1080" i="8"/>
  <c r="AD1080" i="8"/>
  <c r="AJ1080" i="8" s="1"/>
  <c r="X1080" i="8"/>
  <c r="U1080" i="8"/>
  <c r="P1080" i="8"/>
  <c r="M1080" i="8"/>
  <c r="J1080" i="8"/>
  <c r="G1080" i="8"/>
  <c r="D1080" i="8"/>
  <c r="CK1079" i="8"/>
  <c r="CH1079" i="8"/>
  <c r="CE1079" i="8"/>
  <c r="CB1079" i="8"/>
  <c r="BY1079" i="8"/>
  <c r="BU1079" i="8"/>
  <c r="BV1079" i="8" s="1"/>
  <c r="BQ1079" i="8"/>
  <c r="BN1079" i="8"/>
  <c r="BK1079" i="8"/>
  <c r="BR1079" i="8" s="1"/>
  <c r="BE1079" i="8"/>
  <c r="BB1079" i="8"/>
  <c r="AY1079" i="8"/>
  <c r="AV1079" i="8"/>
  <c r="BH1079" i="8" s="1"/>
  <c r="AP1079" i="8"/>
  <c r="AM1079" i="8"/>
  <c r="AS1079" i="8" s="1"/>
  <c r="AG1079" i="8"/>
  <c r="AD1079" i="8"/>
  <c r="AJ1079" i="8" s="1"/>
  <c r="X1079" i="8"/>
  <c r="U1079" i="8"/>
  <c r="P1079" i="8"/>
  <c r="M1079" i="8"/>
  <c r="J1079" i="8"/>
  <c r="G1079" i="8"/>
  <c r="D1079" i="8"/>
  <c r="CK1078" i="8"/>
  <c r="CH1078" i="8"/>
  <c r="CE1078" i="8"/>
  <c r="CB1078" i="8"/>
  <c r="BY1078" i="8"/>
  <c r="BU1078" i="8"/>
  <c r="BV1078" i="8" s="1"/>
  <c r="BQ1078" i="8"/>
  <c r="BN1078" i="8"/>
  <c r="BK1078" i="8"/>
  <c r="BR1078" i="8" s="1"/>
  <c r="BE1078" i="8"/>
  <c r="BB1078" i="8"/>
  <c r="AY1078" i="8"/>
  <c r="AV1078" i="8"/>
  <c r="BH1078" i="8" s="1"/>
  <c r="AP1078" i="8"/>
  <c r="AM1078" i="8"/>
  <c r="AS1078" i="8" s="1"/>
  <c r="AG1078" i="8"/>
  <c r="AD1078" i="8"/>
  <c r="AJ1078" i="8" s="1"/>
  <c r="X1078" i="8"/>
  <c r="U1078" i="8"/>
  <c r="P1078" i="8"/>
  <c r="M1078" i="8"/>
  <c r="J1078" i="8"/>
  <c r="G1078" i="8"/>
  <c r="D1078" i="8"/>
  <c r="CK1077" i="8"/>
  <c r="CH1077" i="8"/>
  <c r="CE1077" i="8"/>
  <c r="CB1077" i="8"/>
  <c r="BY1077" i="8"/>
  <c r="BU1077" i="8"/>
  <c r="BV1077" i="8" s="1"/>
  <c r="BQ1077" i="8"/>
  <c r="BN1077" i="8"/>
  <c r="BK1077" i="8"/>
  <c r="BR1077" i="8" s="1"/>
  <c r="BE1077" i="8"/>
  <c r="BB1077" i="8"/>
  <c r="AY1077" i="8"/>
  <c r="AV1077" i="8"/>
  <c r="BH1077" i="8" s="1"/>
  <c r="AP1077" i="8"/>
  <c r="AM1077" i="8"/>
  <c r="AS1077" i="8" s="1"/>
  <c r="AG1077" i="8"/>
  <c r="AD1077" i="8"/>
  <c r="AJ1077" i="8" s="1"/>
  <c r="X1077" i="8"/>
  <c r="U1077" i="8"/>
  <c r="P1077" i="8"/>
  <c r="M1077" i="8"/>
  <c r="J1077" i="8"/>
  <c r="G1077" i="8"/>
  <c r="D1077" i="8"/>
  <c r="CK1076" i="8"/>
  <c r="CH1076" i="8"/>
  <c r="CE1076" i="8"/>
  <c r="CB1076" i="8"/>
  <c r="BY1076" i="8"/>
  <c r="BU1076" i="8"/>
  <c r="BV1076" i="8" s="1"/>
  <c r="BQ1076" i="8"/>
  <c r="BN1076" i="8"/>
  <c r="BK1076" i="8"/>
  <c r="BR1076" i="8" s="1"/>
  <c r="BE1076" i="8"/>
  <c r="BB1076" i="8"/>
  <c r="AY1076" i="8"/>
  <c r="AV1076" i="8"/>
  <c r="BH1076" i="8" s="1"/>
  <c r="AP1076" i="8"/>
  <c r="AM1076" i="8"/>
  <c r="AS1076" i="8" s="1"/>
  <c r="AG1076" i="8"/>
  <c r="AD1076" i="8"/>
  <c r="AJ1076" i="8" s="1"/>
  <c r="X1076" i="8"/>
  <c r="U1076" i="8"/>
  <c r="P1076" i="8"/>
  <c r="M1076" i="8"/>
  <c r="J1076" i="8"/>
  <c r="G1076" i="8"/>
  <c r="D1076" i="8"/>
  <c r="CK1075" i="8"/>
  <c r="CH1075" i="8"/>
  <c r="CE1075" i="8"/>
  <c r="CB1075" i="8"/>
  <c r="BY1075" i="8"/>
  <c r="BU1075" i="8"/>
  <c r="BV1075" i="8" s="1"/>
  <c r="BQ1075" i="8"/>
  <c r="BN1075" i="8"/>
  <c r="BK1075" i="8"/>
  <c r="BR1075" i="8" s="1"/>
  <c r="BE1075" i="8"/>
  <c r="BB1075" i="8"/>
  <c r="AY1075" i="8"/>
  <c r="AV1075" i="8"/>
  <c r="BH1075" i="8" s="1"/>
  <c r="AP1075" i="8"/>
  <c r="AM1075" i="8"/>
  <c r="AS1075" i="8" s="1"/>
  <c r="AG1075" i="8"/>
  <c r="AD1075" i="8"/>
  <c r="AJ1075" i="8" s="1"/>
  <c r="X1075" i="8"/>
  <c r="U1075" i="8"/>
  <c r="P1075" i="8"/>
  <c r="M1075" i="8"/>
  <c r="J1075" i="8"/>
  <c r="G1075" i="8"/>
  <c r="D1075" i="8"/>
  <c r="CK1074" i="8"/>
  <c r="CH1074" i="8"/>
  <c r="CE1074" i="8"/>
  <c r="CB1074" i="8"/>
  <c r="BY1074" i="8"/>
  <c r="BU1074" i="8"/>
  <c r="BV1074" i="8" s="1"/>
  <c r="BQ1074" i="8"/>
  <c r="BN1074" i="8"/>
  <c r="BK1074" i="8"/>
  <c r="BR1074" i="8" s="1"/>
  <c r="BE1074" i="8"/>
  <c r="BB1074" i="8"/>
  <c r="AY1074" i="8"/>
  <c r="AV1074" i="8"/>
  <c r="BH1074" i="8" s="1"/>
  <c r="AP1074" i="8"/>
  <c r="AM1074" i="8"/>
  <c r="AS1074" i="8" s="1"/>
  <c r="AG1074" i="8"/>
  <c r="AD1074" i="8"/>
  <c r="AJ1074" i="8" s="1"/>
  <c r="X1074" i="8"/>
  <c r="U1074" i="8"/>
  <c r="P1074" i="8"/>
  <c r="M1074" i="8"/>
  <c r="J1074" i="8"/>
  <c r="G1074" i="8"/>
  <c r="D1074" i="8"/>
  <c r="CK1073" i="8"/>
  <c r="CH1073" i="8"/>
  <c r="CE1073" i="8"/>
  <c r="CB1073" i="8"/>
  <c r="BY1073" i="8"/>
  <c r="BU1073" i="8"/>
  <c r="BV1073" i="8" s="1"/>
  <c r="BQ1073" i="8"/>
  <c r="BN1073" i="8"/>
  <c r="BK1073" i="8"/>
  <c r="BR1073" i="8" s="1"/>
  <c r="BE1073" i="8"/>
  <c r="BB1073" i="8"/>
  <c r="AY1073" i="8"/>
  <c r="AV1073" i="8"/>
  <c r="BH1073" i="8" s="1"/>
  <c r="AP1073" i="8"/>
  <c r="AM1073" i="8"/>
  <c r="AS1073" i="8" s="1"/>
  <c r="AG1073" i="8"/>
  <c r="AD1073" i="8"/>
  <c r="AJ1073" i="8" s="1"/>
  <c r="X1073" i="8"/>
  <c r="U1073" i="8"/>
  <c r="P1073" i="8"/>
  <c r="M1073" i="8"/>
  <c r="J1073" i="8"/>
  <c r="G1073" i="8"/>
  <c r="D1073" i="8"/>
  <c r="CK1072" i="8"/>
  <c r="CH1072" i="8"/>
  <c r="CE1072" i="8"/>
  <c r="CB1072" i="8"/>
  <c r="BY1072" i="8"/>
  <c r="BU1072" i="8"/>
  <c r="BV1072" i="8" s="1"/>
  <c r="BQ1072" i="8"/>
  <c r="BN1072" i="8"/>
  <c r="BK1072" i="8"/>
  <c r="BR1072" i="8" s="1"/>
  <c r="BE1072" i="8"/>
  <c r="BB1072" i="8"/>
  <c r="AY1072" i="8"/>
  <c r="AV1072" i="8"/>
  <c r="BH1072" i="8" s="1"/>
  <c r="AP1072" i="8"/>
  <c r="AM1072" i="8"/>
  <c r="AS1072" i="8" s="1"/>
  <c r="AG1072" i="8"/>
  <c r="AD1072" i="8"/>
  <c r="AJ1072" i="8" s="1"/>
  <c r="X1072" i="8"/>
  <c r="U1072" i="8"/>
  <c r="P1072" i="8"/>
  <c r="M1072" i="8"/>
  <c r="J1072" i="8"/>
  <c r="G1072" i="8"/>
  <c r="D1072" i="8"/>
  <c r="CK1071" i="8"/>
  <c r="CH1071" i="8"/>
  <c r="CE1071" i="8"/>
  <c r="CB1071" i="8"/>
  <c r="BY1071" i="8"/>
  <c r="BU1071" i="8"/>
  <c r="BV1071" i="8" s="1"/>
  <c r="BQ1071" i="8"/>
  <c r="BN1071" i="8"/>
  <c r="BK1071" i="8"/>
  <c r="BR1071" i="8" s="1"/>
  <c r="BE1071" i="8"/>
  <c r="BB1071" i="8"/>
  <c r="AY1071" i="8"/>
  <c r="AV1071" i="8"/>
  <c r="BH1071" i="8" s="1"/>
  <c r="AP1071" i="8"/>
  <c r="AM1071" i="8"/>
  <c r="AS1071" i="8" s="1"/>
  <c r="AG1071" i="8"/>
  <c r="AD1071" i="8"/>
  <c r="AJ1071" i="8" s="1"/>
  <c r="X1071" i="8"/>
  <c r="U1071" i="8"/>
  <c r="P1071" i="8"/>
  <c r="M1071" i="8"/>
  <c r="J1071" i="8"/>
  <c r="G1071" i="8"/>
  <c r="D1071" i="8"/>
  <c r="CK1070" i="8"/>
  <c r="CH1070" i="8"/>
  <c r="CE1070" i="8"/>
  <c r="CB1070" i="8"/>
  <c r="BY1070" i="8"/>
  <c r="BU1070" i="8"/>
  <c r="BV1070" i="8" s="1"/>
  <c r="BQ1070" i="8"/>
  <c r="BN1070" i="8"/>
  <c r="BK1070" i="8"/>
  <c r="BR1070" i="8" s="1"/>
  <c r="BE1070" i="8"/>
  <c r="BB1070" i="8"/>
  <c r="AY1070" i="8"/>
  <c r="AV1070" i="8"/>
  <c r="BH1070" i="8" s="1"/>
  <c r="AP1070" i="8"/>
  <c r="AM1070" i="8"/>
  <c r="AS1070" i="8" s="1"/>
  <c r="AG1070" i="8"/>
  <c r="AD1070" i="8"/>
  <c r="AJ1070" i="8" s="1"/>
  <c r="X1070" i="8"/>
  <c r="U1070" i="8"/>
  <c r="P1070" i="8"/>
  <c r="M1070" i="8"/>
  <c r="J1070" i="8"/>
  <c r="G1070" i="8"/>
  <c r="D1070" i="8"/>
  <c r="CK1069" i="8"/>
  <c r="CH1069" i="8"/>
  <c r="CE1069" i="8"/>
  <c r="CB1069" i="8"/>
  <c r="BY1069" i="8"/>
  <c r="BU1069" i="8"/>
  <c r="BV1069" i="8" s="1"/>
  <c r="BQ1069" i="8"/>
  <c r="BN1069" i="8"/>
  <c r="BK1069" i="8"/>
  <c r="BR1069" i="8" s="1"/>
  <c r="BE1069" i="8"/>
  <c r="BB1069" i="8"/>
  <c r="AY1069" i="8"/>
  <c r="AV1069" i="8"/>
  <c r="BH1069" i="8" s="1"/>
  <c r="AP1069" i="8"/>
  <c r="AM1069" i="8"/>
  <c r="AS1069" i="8" s="1"/>
  <c r="AG1069" i="8"/>
  <c r="AD1069" i="8"/>
  <c r="AJ1069" i="8" s="1"/>
  <c r="X1069" i="8"/>
  <c r="U1069" i="8"/>
  <c r="P1069" i="8"/>
  <c r="M1069" i="8"/>
  <c r="J1069" i="8"/>
  <c r="G1069" i="8"/>
  <c r="D1069" i="8"/>
  <c r="CK1068" i="8"/>
  <c r="CH1068" i="8"/>
  <c r="CE1068" i="8"/>
  <c r="CB1068" i="8"/>
  <c r="BY1068" i="8"/>
  <c r="BU1068" i="8"/>
  <c r="BV1068" i="8" s="1"/>
  <c r="BQ1068" i="8"/>
  <c r="BN1068" i="8"/>
  <c r="BK1068" i="8"/>
  <c r="BR1068" i="8" s="1"/>
  <c r="BE1068" i="8"/>
  <c r="BB1068" i="8"/>
  <c r="AY1068" i="8"/>
  <c r="AV1068" i="8"/>
  <c r="BH1068" i="8" s="1"/>
  <c r="AP1068" i="8"/>
  <c r="AM1068" i="8"/>
  <c r="AS1068" i="8" s="1"/>
  <c r="AG1068" i="8"/>
  <c r="AD1068" i="8"/>
  <c r="AJ1068" i="8" s="1"/>
  <c r="X1068" i="8"/>
  <c r="U1068" i="8"/>
  <c r="P1068" i="8"/>
  <c r="M1068" i="8"/>
  <c r="J1068" i="8"/>
  <c r="G1068" i="8"/>
  <c r="D1068" i="8"/>
  <c r="CK1067" i="8"/>
  <c r="CH1067" i="8"/>
  <c r="CE1067" i="8"/>
  <c r="CB1067" i="8"/>
  <c r="BY1067" i="8"/>
  <c r="BU1067" i="8"/>
  <c r="BV1067" i="8" s="1"/>
  <c r="BQ1067" i="8"/>
  <c r="BN1067" i="8"/>
  <c r="BK1067" i="8"/>
  <c r="BR1067" i="8" s="1"/>
  <c r="BE1067" i="8"/>
  <c r="BB1067" i="8"/>
  <c r="AY1067" i="8"/>
  <c r="AV1067" i="8"/>
  <c r="BH1067" i="8" s="1"/>
  <c r="AP1067" i="8"/>
  <c r="AM1067" i="8"/>
  <c r="AS1067" i="8" s="1"/>
  <c r="AG1067" i="8"/>
  <c r="AD1067" i="8"/>
  <c r="AJ1067" i="8" s="1"/>
  <c r="X1067" i="8"/>
  <c r="U1067" i="8"/>
  <c r="P1067" i="8"/>
  <c r="M1067" i="8"/>
  <c r="J1067" i="8"/>
  <c r="G1067" i="8"/>
  <c r="D1067" i="8"/>
  <c r="CK1066" i="8"/>
  <c r="CH1066" i="8"/>
  <c r="CE1066" i="8"/>
  <c r="CB1066" i="8"/>
  <c r="BY1066" i="8"/>
  <c r="BU1066" i="8"/>
  <c r="BV1066" i="8" s="1"/>
  <c r="BQ1066" i="8"/>
  <c r="BN1066" i="8"/>
  <c r="BK1066" i="8"/>
  <c r="BR1066" i="8" s="1"/>
  <c r="BE1066" i="8"/>
  <c r="BB1066" i="8"/>
  <c r="AY1066" i="8"/>
  <c r="AV1066" i="8"/>
  <c r="BH1066" i="8" s="1"/>
  <c r="AP1066" i="8"/>
  <c r="AM1066" i="8"/>
  <c r="AS1066" i="8" s="1"/>
  <c r="AG1066" i="8"/>
  <c r="AD1066" i="8"/>
  <c r="AJ1066" i="8" s="1"/>
  <c r="X1066" i="8"/>
  <c r="U1066" i="8"/>
  <c r="P1066" i="8"/>
  <c r="M1066" i="8"/>
  <c r="J1066" i="8"/>
  <c r="G1066" i="8"/>
  <c r="D1066" i="8"/>
  <c r="CK1065" i="8"/>
  <c r="CH1065" i="8"/>
  <c r="CE1065" i="8"/>
  <c r="CB1065" i="8"/>
  <c r="BY1065" i="8"/>
  <c r="BU1065" i="8"/>
  <c r="BV1065" i="8" s="1"/>
  <c r="BQ1065" i="8"/>
  <c r="BN1065" i="8"/>
  <c r="BK1065" i="8"/>
  <c r="BR1065" i="8" s="1"/>
  <c r="BE1065" i="8"/>
  <c r="BB1065" i="8"/>
  <c r="AY1065" i="8"/>
  <c r="AV1065" i="8"/>
  <c r="BH1065" i="8" s="1"/>
  <c r="AP1065" i="8"/>
  <c r="AM1065" i="8"/>
  <c r="AS1065" i="8" s="1"/>
  <c r="AG1065" i="8"/>
  <c r="AD1065" i="8"/>
  <c r="AJ1065" i="8" s="1"/>
  <c r="X1065" i="8"/>
  <c r="U1065" i="8"/>
  <c r="P1065" i="8"/>
  <c r="M1065" i="8"/>
  <c r="J1065" i="8"/>
  <c r="G1065" i="8"/>
  <c r="D1065" i="8"/>
  <c r="CK1064" i="8"/>
  <c r="CH1064" i="8"/>
  <c r="CE1064" i="8"/>
  <c r="CB1064" i="8"/>
  <c r="BY1064" i="8"/>
  <c r="BU1064" i="8"/>
  <c r="BV1064" i="8" s="1"/>
  <c r="BQ1064" i="8"/>
  <c r="BN1064" i="8"/>
  <c r="BK1064" i="8"/>
  <c r="BR1064" i="8" s="1"/>
  <c r="BE1064" i="8"/>
  <c r="BB1064" i="8"/>
  <c r="AY1064" i="8"/>
  <c r="AV1064" i="8"/>
  <c r="BH1064" i="8" s="1"/>
  <c r="AP1064" i="8"/>
  <c r="AM1064" i="8"/>
  <c r="AS1064" i="8" s="1"/>
  <c r="AG1064" i="8"/>
  <c r="AD1064" i="8"/>
  <c r="AJ1064" i="8" s="1"/>
  <c r="X1064" i="8"/>
  <c r="U1064" i="8"/>
  <c r="P1064" i="8"/>
  <c r="M1064" i="8"/>
  <c r="J1064" i="8"/>
  <c r="G1064" i="8"/>
  <c r="D1064" i="8"/>
  <c r="CK1063" i="8"/>
  <c r="CH1063" i="8"/>
  <c r="CE1063" i="8"/>
  <c r="CB1063" i="8"/>
  <c r="BY1063" i="8"/>
  <c r="BU1063" i="8"/>
  <c r="BV1063" i="8" s="1"/>
  <c r="BQ1063" i="8"/>
  <c r="BN1063" i="8"/>
  <c r="BK1063" i="8"/>
  <c r="BR1063" i="8" s="1"/>
  <c r="BE1063" i="8"/>
  <c r="BB1063" i="8"/>
  <c r="AY1063" i="8"/>
  <c r="AV1063" i="8"/>
  <c r="BH1063" i="8" s="1"/>
  <c r="AP1063" i="8"/>
  <c r="AM1063" i="8"/>
  <c r="AS1063" i="8" s="1"/>
  <c r="AG1063" i="8"/>
  <c r="AD1063" i="8"/>
  <c r="AJ1063" i="8" s="1"/>
  <c r="X1063" i="8"/>
  <c r="U1063" i="8"/>
  <c r="P1063" i="8"/>
  <c r="M1063" i="8"/>
  <c r="J1063" i="8"/>
  <c r="G1063" i="8"/>
  <c r="D1063" i="8"/>
  <c r="CK1062" i="8"/>
  <c r="CH1062" i="8"/>
  <c r="CE1062" i="8"/>
  <c r="CB1062" i="8"/>
  <c r="BY1062" i="8"/>
  <c r="BU1062" i="8"/>
  <c r="BV1062" i="8" s="1"/>
  <c r="BQ1062" i="8"/>
  <c r="BN1062" i="8"/>
  <c r="BK1062" i="8"/>
  <c r="BR1062" i="8" s="1"/>
  <c r="BE1062" i="8"/>
  <c r="BB1062" i="8"/>
  <c r="AY1062" i="8"/>
  <c r="AV1062" i="8"/>
  <c r="BH1062" i="8" s="1"/>
  <c r="AP1062" i="8"/>
  <c r="AM1062" i="8"/>
  <c r="AS1062" i="8" s="1"/>
  <c r="AG1062" i="8"/>
  <c r="AD1062" i="8"/>
  <c r="AJ1062" i="8" s="1"/>
  <c r="X1062" i="8"/>
  <c r="U1062" i="8"/>
  <c r="P1062" i="8"/>
  <c r="M1062" i="8"/>
  <c r="J1062" i="8"/>
  <c r="G1062" i="8"/>
  <c r="D1062" i="8"/>
  <c r="CK1061" i="8"/>
  <c r="CH1061" i="8"/>
  <c r="CE1061" i="8"/>
  <c r="CB1061" i="8"/>
  <c r="BY1061" i="8"/>
  <c r="BU1061" i="8"/>
  <c r="BV1061" i="8" s="1"/>
  <c r="BQ1061" i="8"/>
  <c r="BN1061" i="8"/>
  <c r="BK1061" i="8"/>
  <c r="BR1061" i="8" s="1"/>
  <c r="BE1061" i="8"/>
  <c r="BB1061" i="8"/>
  <c r="AY1061" i="8"/>
  <c r="AV1061" i="8"/>
  <c r="BH1061" i="8" s="1"/>
  <c r="AP1061" i="8"/>
  <c r="AM1061" i="8"/>
  <c r="AS1061" i="8" s="1"/>
  <c r="AG1061" i="8"/>
  <c r="AD1061" i="8"/>
  <c r="AJ1061" i="8" s="1"/>
  <c r="X1061" i="8"/>
  <c r="U1061" i="8"/>
  <c r="P1061" i="8"/>
  <c r="M1061" i="8"/>
  <c r="J1061" i="8"/>
  <c r="G1061" i="8"/>
  <c r="D1061" i="8"/>
  <c r="CK1060" i="8"/>
  <c r="CH1060" i="8"/>
  <c r="CE1060" i="8"/>
  <c r="CB1060" i="8"/>
  <c r="BY1060" i="8"/>
  <c r="BU1060" i="8"/>
  <c r="BV1060" i="8" s="1"/>
  <c r="BQ1060" i="8"/>
  <c r="BN1060" i="8"/>
  <c r="BK1060" i="8"/>
  <c r="BR1060" i="8" s="1"/>
  <c r="BE1060" i="8"/>
  <c r="BB1060" i="8"/>
  <c r="AY1060" i="8"/>
  <c r="AV1060" i="8"/>
  <c r="BH1060" i="8" s="1"/>
  <c r="AP1060" i="8"/>
  <c r="AM1060" i="8"/>
  <c r="AS1060" i="8" s="1"/>
  <c r="AG1060" i="8"/>
  <c r="AD1060" i="8"/>
  <c r="AJ1060" i="8" s="1"/>
  <c r="X1060" i="8"/>
  <c r="U1060" i="8"/>
  <c r="P1060" i="8"/>
  <c r="M1060" i="8"/>
  <c r="J1060" i="8"/>
  <c r="G1060" i="8"/>
  <c r="D1060" i="8"/>
  <c r="CK1059" i="8"/>
  <c r="CH1059" i="8"/>
  <c r="CE1059" i="8"/>
  <c r="CB1059" i="8"/>
  <c r="BY1059" i="8"/>
  <c r="BU1059" i="8"/>
  <c r="BV1059" i="8" s="1"/>
  <c r="BQ1059" i="8"/>
  <c r="BN1059" i="8"/>
  <c r="BK1059" i="8"/>
  <c r="BR1059" i="8" s="1"/>
  <c r="BE1059" i="8"/>
  <c r="BB1059" i="8"/>
  <c r="AY1059" i="8"/>
  <c r="AV1059" i="8"/>
  <c r="BH1059" i="8" s="1"/>
  <c r="AP1059" i="8"/>
  <c r="AM1059" i="8"/>
  <c r="AS1059" i="8" s="1"/>
  <c r="AG1059" i="8"/>
  <c r="AD1059" i="8"/>
  <c r="AJ1059" i="8" s="1"/>
  <c r="X1059" i="8"/>
  <c r="U1059" i="8"/>
  <c r="P1059" i="8"/>
  <c r="M1059" i="8"/>
  <c r="J1059" i="8"/>
  <c r="G1059" i="8"/>
  <c r="D1059" i="8"/>
  <c r="CK1058" i="8"/>
  <c r="CH1058" i="8"/>
  <c r="CE1058" i="8"/>
  <c r="CB1058" i="8"/>
  <c r="BY1058" i="8"/>
  <c r="BU1058" i="8"/>
  <c r="BV1058" i="8" s="1"/>
  <c r="BQ1058" i="8"/>
  <c r="BN1058" i="8"/>
  <c r="BK1058" i="8"/>
  <c r="BR1058" i="8" s="1"/>
  <c r="BE1058" i="8"/>
  <c r="BB1058" i="8"/>
  <c r="AY1058" i="8"/>
  <c r="AV1058" i="8"/>
  <c r="BH1058" i="8" s="1"/>
  <c r="AP1058" i="8"/>
  <c r="AM1058" i="8"/>
  <c r="AS1058" i="8" s="1"/>
  <c r="AG1058" i="8"/>
  <c r="AD1058" i="8"/>
  <c r="AJ1058" i="8" s="1"/>
  <c r="X1058" i="8"/>
  <c r="U1058" i="8"/>
  <c r="P1058" i="8"/>
  <c r="M1058" i="8"/>
  <c r="J1058" i="8"/>
  <c r="G1058" i="8"/>
  <c r="D1058" i="8"/>
  <c r="CK1057" i="8"/>
  <c r="CH1057" i="8"/>
  <c r="CE1057" i="8"/>
  <c r="CB1057" i="8"/>
  <c r="BY1057" i="8"/>
  <c r="BU1057" i="8"/>
  <c r="BV1057" i="8" s="1"/>
  <c r="BQ1057" i="8"/>
  <c r="BN1057" i="8"/>
  <c r="BK1057" i="8"/>
  <c r="BR1057" i="8" s="1"/>
  <c r="BE1057" i="8"/>
  <c r="BB1057" i="8"/>
  <c r="AY1057" i="8"/>
  <c r="AV1057" i="8"/>
  <c r="BH1057" i="8" s="1"/>
  <c r="AP1057" i="8"/>
  <c r="AM1057" i="8"/>
  <c r="AS1057" i="8" s="1"/>
  <c r="AG1057" i="8"/>
  <c r="AD1057" i="8"/>
  <c r="AJ1057" i="8" s="1"/>
  <c r="X1057" i="8"/>
  <c r="U1057" i="8"/>
  <c r="P1057" i="8"/>
  <c r="M1057" i="8"/>
  <c r="J1057" i="8"/>
  <c r="G1057" i="8"/>
  <c r="D1057" i="8"/>
  <c r="CK1056" i="8"/>
  <c r="CH1056" i="8"/>
  <c r="CE1056" i="8"/>
  <c r="CB1056" i="8"/>
  <c r="BY1056" i="8"/>
  <c r="BU1056" i="8"/>
  <c r="BV1056" i="8" s="1"/>
  <c r="BQ1056" i="8"/>
  <c r="BN1056" i="8"/>
  <c r="BK1056" i="8"/>
  <c r="BR1056" i="8" s="1"/>
  <c r="BE1056" i="8"/>
  <c r="BB1056" i="8"/>
  <c r="AY1056" i="8"/>
  <c r="AV1056" i="8"/>
  <c r="BH1056" i="8" s="1"/>
  <c r="AP1056" i="8"/>
  <c r="AM1056" i="8"/>
  <c r="AS1056" i="8" s="1"/>
  <c r="AG1056" i="8"/>
  <c r="AD1056" i="8"/>
  <c r="AJ1056" i="8" s="1"/>
  <c r="X1056" i="8"/>
  <c r="U1056" i="8"/>
  <c r="P1056" i="8"/>
  <c r="M1056" i="8"/>
  <c r="J1056" i="8"/>
  <c r="G1056" i="8"/>
  <c r="D1056" i="8"/>
  <c r="CK1055" i="8"/>
  <c r="CH1055" i="8"/>
  <c r="CE1055" i="8"/>
  <c r="CB1055" i="8"/>
  <c r="BY1055" i="8"/>
  <c r="BU1055" i="8"/>
  <c r="BV1055" i="8" s="1"/>
  <c r="BQ1055" i="8"/>
  <c r="BN1055" i="8"/>
  <c r="BK1055" i="8"/>
  <c r="BR1055" i="8" s="1"/>
  <c r="BE1055" i="8"/>
  <c r="BB1055" i="8"/>
  <c r="AY1055" i="8"/>
  <c r="AV1055" i="8"/>
  <c r="BH1055" i="8" s="1"/>
  <c r="AP1055" i="8"/>
  <c r="AM1055" i="8"/>
  <c r="AS1055" i="8" s="1"/>
  <c r="AG1055" i="8"/>
  <c r="AD1055" i="8"/>
  <c r="AJ1055" i="8" s="1"/>
  <c r="X1055" i="8"/>
  <c r="U1055" i="8"/>
  <c r="P1055" i="8"/>
  <c r="M1055" i="8"/>
  <c r="J1055" i="8"/>
  <c r="G1055" i="8"/>
  <c r="D1055" i="8"/>
  <c r="CK1054" i="8"/>
  <c r="CH1054" i="8"/>
  <c r="CE1054" i="8"/>
  <c r="CB1054" i="8"/>
  <c r="BY1054" i="8"/>
  <c r="BU1054" i="8"/>
  <c r="BV1054" i="8" s="1"/>
  <c r="BQ1054" i="8"/>
  <c r="BN1054" i="8"/>
  <c r="BK1054" i="8"/>
  <c r="BR1054" i="8" s="1"/>
  <c r="BE1054" i="8"/>
  <c r="BB1054" i="8"/>
  <c r="AY1054" i="8"/>
  <c r="AV1054" i="8"/>
  <c r="BH1054" i="8" s="1"/>
  <c r="AP1054" i="8"/>
  <c r="AM1054" i="8"/>
  <c r="AS1054" i="8" s="1"/>
  <c r="AG1054" i="8"/>
  <c r="AD1054" i="8"/>
  <c r="AJ1054" i="8" s="1"/>
  <c r="X1054" i="8"/>
  <c r="U1054" i="8"/>
  <c r="P1054" i="8"/>
  <c r="M1054" i="8"/>
  <c r="J1054" i="8"/>
  <c r="G1054" i="8"/>
  <c r="D1054" i="8"/>
  <c r="CK1053" i="8"/>
  <c r="CH1053" i="8"/>
  <c r="CE1053" i="8"/>
  <c r="CB1053" i="8"/>
  <c r="BY1053" i="8"/>
  <c r="BU1053" i="8"/>
  <c r="BV1053" i="8" s="1"/>
  <c r="BQ1053" i="8"/>
  <c r="BN1053" i="8"/>
  <c r="BK1053" i="8"/>
  <c r="BR1053" i="8" s="1"/>
  <c r="BE1053" i="8"/>
  <c r="BB1053" i="8"/>
  <c r="AY1053" i="8"/>
  <c r="AV1053" i="8"/>
  <c r="BH1053" i="8" s="1"/>
  <c r="AP1053" i="8"/>
  <c r="AM1053" i="8"/>
  <c r="AS1053" i="8" s="1"/>
  <c r="AG1053" i="8"/>
  <c r="AD1053" i="8"/>
  <c r="AJ1053" i="8" s="1"/>
  <c r="X1053" i="8"/>
  <c r="U1053" i="8"/>
  <c r="P1053" i="8"/>
  <c r="M1053" i="8"/>
  <c r="J1053" i="8"/>
  <c r="G1053" i="8"/>
  <c r="D1053" i="8"/>
  <c r="CK1052" i="8"/>
  <c r="CH1052" i="8"/>
  <c r="CE1052" i="8"/>
  <c r="CB1052" i="8"/>
  <c r="BY1052" i="8"/>
  <c r="BU1052" i="8"/>
  <c r="BV1052" i="8" s="1"/>
  <c r="BQ1052" i="8"/>
  <c r="BN1052" i="8"/>
  <c r="BK1052" i="8"/>
  <c r="BR1052" i="8" s="1"/>
  <c r="BE1052" i="8"/>
  <c r="BB1052" i="8"/>
  <c r="AY1052" i="8"/>
  <c r="AV1052" i="8"/>
  <c r="BH1052" i="8" s="1"/>
  <c r="AP1052" i="8"/>
  <c r="AM1052" i="8"/>
  <c r="AS1052" i="8" s="1"/>
  <c r="AG1052" i="8"/>
  <c r="AD1052" i="8"/>
  <c r="AJ1052" i="8" s="1"/>
  <c r="X1052" i="8"/>
  <c r="U1052" i="8"/>
  <c r="P1052" i="8"/>
  <c r="M1052" i="8"/>
  <c r="J1052" i="8"/>
  <c r="G1052" i="8"/>
  <c r="D1052" i="8"/>
  <c r="CK1051" i="8"/>
  <c r="CH1051" i="8"/>
  <c r="CE1051" i="8"/>
  <c r="CB1051" i="8"/>
  <c r="BY1051" i="8"/>
  <c r="BU1051" i="8"/>
  <c r="BV1051" i="8" s="1"/>
  <c r="BQ1051" i="8"/>
  <c r="BN1051" i="8"/>
  <c r="BK1051" i="8"/>
  <c r="BR1051" i="8" s="1"/>
  <c r="BE1051" i="8"/>
  <c r="BB1051" i="8"/>
  <c r="AY1051" i="8"/>
  <c r="AV1051" i="8"/>
  <c r="BH1051" i="8" s="1"/>
  <c r="AP1051" i="8"/>
  <c r="AM1051" i="8"/>
  <c r="AS1051" i="8" s="1"/>
  <c r="AG1051" i="8"/>
  <c r="AD1051" i="8"/>
  <c r="AJ1051" i="8" s="1"/>
  <c r="X1051" i="8"/>
  <c r="U1051" i="8"/>
  <c r="P1051" i="8"/>
  <c r="M1051" i="8"/>
  <c r="J1051" i="8"/>
  <c r="G1051" i="8"/>
  <c r="D1051" i="8"/>
  <c r="CK1050" i="8"/>
  <c r="CH1050" i="8"/>
  <c r="CE1050" i="8"/>
  <c r="CB1050" i="8"/>
  <c r="BY1050" i="8"/>
  <c r="BU1050" i="8"/>
  <c r="BV1050" i="8" s="1"/>
  <c r="BQ1050" i="8"/>
  <c r="BN1050" i="8"/>
  <c r="BK1050" i="8"/>
  <c r="BR1050" i="8" s="1"/>
  <c r="BE1050" i="8"/>
  <c r="BB1050" i="8"/>
  <c r="AY1050" i="8"/>
  <c r="AV1050" i="8"/>
  <c r="BH1050" i="8" s="1"/>
  <c r="AP1050" i="8"/>
  <c r="AM1050" i="8"/>
  <c r="AS1050" i="8" s="1"/>
  <c r="AG1050" i="8"/>
  <c r="AD1050" i="8"/>
  <c r="AJ1050" i="8" s="1"/>
  <c r="X1050" i="8"/>
  <c r="U1050" i="8"/>
  <c r="P1050" i="8"/>
  <c r="M1050" i="8"/>
  <c r="J1050" i="8"/>
  <c r="G1050" i="8"/>
  <c r="D1050" i="8"/>
  <c r="CK1049" i="8"/>
  <c r="CH1049" i="8"/>
  <c r="CE1049" i="8"/>
  <c r="CB1049" i="8"/>
  <c r="BY1049" i="8"/>
  <c r="BU1049" i="8"/>
  <c r="BV1049" i="8" s="1"/>
  <c r="BQ1049" i="8"/>
  <c r="BN1049" i="8"/>
  <c r="BK1049" i="8"/>
  <c r="BR1049" i="8" s="1"/>
  <c r="BE1049" i="8"/>
  <c r="BB1049" i="8"/>
  <c r="AY1049" i="8"/>
  <c r="AV1049" i="8"/>
  <c r="BH1049" i="8" s="1"/>
  <c r="AP1049" i="8"/>
  <c r="AM1049" i="8"/>
  <c r="AS1049" i="8" s="1"/>
  <c r="AG1049" i="8"/>
  <c r="AD1049" i="8"/>
  <c r="AJ1049" i="8" s="1"/>
  <c r="X1049" i="8"/>
  <c r="U1049" i="8"/>
  <c r="P1049" i="8"/>
  <c r="M1049" i="8"/>
  <c r="J1049" i="8"/>
  <c r="G1049" i="8"/>
  <c r="D1049" i="8"/>
  <c r="CK1048" i="8"/>
  <c r="CH1048" i="8"/>
  <c r="CE1048" i="8"/>
  <c r="CB1048" i="8"/>
  <c r="BY1048" i="8"/>
  <c r="BU1048" i="8"/>
  <c r="BV1048" i="8" s="1"/>
  <c r="BQ1048" i="8"/>
  <c r="BN1048" i="8"/>
  <c r="BK1048" i="8"/>
  <c r="BR1048" i="8" s="1"/>
  <c r="BE1048" i="8"/>
  <c r="BB1048" i="8"/>
  <c r="AY1048" i="8"/>
  <c r="AV1048" i="8"/>
  <c r="BH1048" i="8" s="1"/>
  <c r="AP1048" i="8"/>
  <c r="AM1048" i="8"/>
  <c r="AS1048" i="8" s="1"/>
  <c r="AG1048" i="8"/>
  <c r="AD1048" i="8"/>
  <c r="AJ1048" i="8" s="1"/>
  <c r="X1048" i="8"/>
  <c r="U1048" i="8"/>
  <c r="P1048" i="8"/>
  <c r="M1048" i="8"/>
  <c r="J1048" i="8"/>
  <c r="G1048" i="8"/>
  <c r="D1048" i="8"/>
  <c r="CK1047" i="8"/>
  <c r="CH1047" i="8"/>
  <c r="CE1047" i="8"/>
  <c r="CB1047" i="8"/>
  <c r="BY1047" i="8"/>
  <c r="BU1047" i="8"/>
  <c r="BV1047" i="8" s="1"/>
  <c r="BQ1047" i="8"/>
  <c r="BN1047" i="8"/>
  <c r="BK1047" i="8"/>
  <c r="BR1047" i="8" s="1"/>
  <c r="BE1047" i="8"/>
  <c r="BB1047" i="8"/>
  <c r="AY1047" i="8"/>
  <c r="AV1047" i="8"/>
  <c r="BH1047" i="8" s="1"/>
  <c r="AP1047" i="8"/>
  <c r="AM1047" i="8"/>
  <c r="AS1047" i="8" s="1"/>
  <c r="AG1047" i="8"/>
  <c r="AD1047" i="8"/>
  <c r="AJ1047" i="8" s="1"/>
  <c r="X1047" i="8"/>
  <c r="U1047" i="8"/>
  <c r="P1047" i="8"/>
  <c r="M1047" i="8"/>
  <c r="J1047" i="8"/>
  <c r="G1047" i="8"/>
  <c r="D1047" i="8"/>
  <c r="CK1046" i="8"/>
  <c r="CH1046" i="8"/>
  <c r="CE1046" i="8"/>
  <c r="CB1046" i="8"/>
  <c r="BY1046" i="8"/>
  <c r="BU1046" i="8"/>
  <c r="BV1046" i="8" s="1"/>
  <c r="BQ1046" i="8"/>
  <c r="BN1046" i="8"/>
  <c r="BK1046" i="8"/>
  <c r="BR1046" i="8" s="1"/>
  <c r="BE1046" i="8"/>
  <c r="BB1046" i="8"/>
  <c r="AY1046" i="8"/>
  <c r="AV1046" i="8"/>
  <c r="BH1046" i="8" s="1"/>
  <c r="AP1046" i="8"/>
  <c r="AM1046" i="8"/>
  <c r="AS1046" i="8" s="1"/>
  <c r="AG1046" i="8"/>
  <c r="AD1046" i="8"/>
  <c r="AJ1046" i="8" s="1"/>
  <c r="X1046" i="8"/>
  <c r="U1046" i="8"/>
  <c r="P1046" i="8"/>
  <c r="M1046" i="8"/>
  <c r="J1046" i="8"/>
  <c r="G1046" i="8"/>
  <c r="D1046" i="8"/>
  <c r="CK1045" i="8"/>
  <c r="CH1045" i="8"/>
  <c r="CE1045" i="8"/>
  <c r="CB1045" i="8"/>
  <c r="BY1045" i="8"/>
  <c r="BU1045" i="8"/>
  <c r="BV1045" i="8" s="1"/>
  <c r="BQ1045" i="8"/>
  <c r="BN1045" i="8"/>
  <c r="BK1045" i="8"/>
  <c r="BR1045" i="8" s="1"/>
  <c r="BE1045" i="8"/>
  <c r="BB1045" i="8"/>
  <c r="AY1045" i="8"/>
  <c r="AV1045" i="8"/>
  <c r="BH1045" i="8" s="1"/>
  <c r="AP1045" i="8"/>
  <c r="AM1045" i="8"/>
  <c r="AS1045" i="8" s="1"/>
  <c r="AG1045" i="8"/>
  <c r="AD1045" i="8"/>
  <c r="AJ1045" i="8" s="1"/>
  <c r="X1045" i="8"/>
  <c r="U1045" i="8"/>
  <c r="P1045" i="8"/>
  <c r="M1045" i="8"/>
  <c r="J1045" i="8"/>
  <c r="G1045" i="8"/>
  <c r="D1045" i="8"/>
  <c r="CK1044" i="8"/>
  <c r="CH1044" i="8"/>
  <c r="CE1044" i="8"/>
  <c r="CB1044" i="8"/>
  <c r="BY1044" i="8"/>
  <c r="BU1044" i="8"/>
  <c r="BV1044" i="8" s="1"/>
  <c r="BQ1044" i="8"/>
  <c r="BN1044" i="8"/>
  <c r="BK1044" i="8"/>
  <c r="BR1044" i="8" s="1"/>
  <c r="BE1044" i="8"/>
  <c r="BB1044" i="8"/>
  <c r="AY1044" i="8"/>
  <c r="AV1044" i="8"/>
  <c r="BH1044" i="8" s="1"/>
  <c r="AP1044" i="8"/>
  <c r="AM1044" i="8"/>
  <c r="AS1044" i="8" s="1"/>
  <c r="AG1044" i="8"/>
  <c r="AD1044" i="8"/>
  <c r="AJ1044" i="8" s="1"/>
  <c r="X1044" i="8"/>
  <c r="U1044" i="8"/>
  <c r="P1044" i="8"/>
  <c r="M1044" i="8"/>
  <c r="J1044" i="8"/>
  <c r="G1044" i="8"/>
  <c r="D1044" i="8"/>
  <c r="CK1043" i="8"/>
  <c r="CH1043" i="8"/>
  <c r="CE1043" i="8"/>
  <c r="CB1043" i="8"/>
  <c r="BY1043" i="8"/>
  <c r="BU1043" i="8"/>
  <c r="BV1043" i="8" s="1"/>
  <c r="BQ1043" i="8"/>
  <c r="BN1043" i="8"/>
  <c r="BK1043" i="8"/>
  <c r="BR1043" i="8" s="1"/>
  <c r="BE1043" i="8"/>
  <c r="BB1043" i="8"/>
  <c r="AY1043" i="8"/>
  <c r="AV1043" i="8"/>
  <c r="BH1043" i="8" s="1"/>
  <c r="AP1043" i="8"/>
  <c r="AM1043" i="8"/>
  <c r="AS1043" i="8" s="1"/>
  <c r="AG1043" i="8"/>
  <c r="AD1043" i="8"/>
  <c r="AJ1043" i="8" s="1"/>
  <c r="X1043" i="8"/>
  <c r="U1043" i="8"/>
  <c r="P1043" i="8"/>
  <c r="M1043" i="8"/>
  <c r="J1043" i="8"/>
  <c r="G1043" i="8"/>
  <c r="D1043" i="8"/>
  <c r="CK1042" i="8"/>
  <c r="CH1042" i="8"/>
  <c r="CE1042" i="8"/>
  <c r="CB1042" i="8"/>
  <c r="BY1042" i="8"/>
  <c r="BU1042" i="8"/>
  <c r="BV1042" i="8" s="1"/>
  <c r="BQ1042" i="8"/>
  <c r="BN1042" i="8"/>
  <c r="BK1042" i="8"/>
  <c r="BR1042" i="8" s="1"/>
  <c r="BE1042" i="8"/>
  <c r="BB1042" i="8"/>
  <c r="AY1042" i="8"/>
  <c r="AV1042" i="8"/>
  <c r="BH1042" i="8" s="1"/>
  <c r="AP1042" i="8"/>
  <c r="AM1042" i="8"/>
  <c r="AS1042" i="8" s="1"/>
  <c r="AG1042" i="8"/>
  <c r="AD1042" i="8"/>
  <c r="AJ1042" i="8" s="1"/>
  <c r="X1042" i="8"/>
  <c r="U1042" i="8"/>
  <c r="P1042" i="8"/>
  <c r="M1042" i="8"/>
  <c r="J1042" i="8"/>
  <c r="G1042" i="8"/>
  <c r="D1042" i="8"/>
  <c r="CK1041" i="8"/>
  <c r="CH1041" i="8"/>
  <c r="CE1041" i="8"/>
  <c r="CB1041" i="8"/>
  <c r="BY1041" i="8"/>
  <c r="BU1041" i="8"/>
  <c r="BV1041" i="8" s="1"/>
  <c r="BQ1041" i="8"/>
  <c r="BN1041" i="8"/>
  <c r="BK1041" i="8"/>
  <c r="BR1041" i="8" s="1"/>
  <c r="BE1041" i="8"/>
  <c r="BB1041" i="8"/>
  <c r="AY1041" i="8"/>
  <c r="AV1041" i="8"/>
  <c r="BH1041" i="8" s="1"/>
  <c r="AP1041" i="8"/>
  <c r="AM1041" i="8"/>
  <c r="AS1041" i="8" s="1"/>
  <c r="AG1041" i="8"/>
  <c r="AD1041" i="8"/>
  <c r="AJ1041" i="8" s="1"/>
  <c r="X1041" i="8"/>
  <c r="U1041" i="8"/>
  <c r="P1041" i="8"/>
  <c r="M1041" i="8"/>
  <c r="J1041" i="8"/>
  <c r="G1041" i="8"/>
  <c r="D1041" i="8"/>
  <c r="CK1040" i="8"/>
  <c r="CH1040" i="8"/>
  <c r="CE1040" i="8"/>
  <c r="CB1040" i="8"/>
  <c r="BY1040" i="8"/>
  <c r="BU1040" i="8"/>
  <c r="BV1040" i="8" s="1"/>
  <c r="BQ1040" i="8"/>
  <c r="BN1040" i="8"/>
  <c r="BK1040" i="8"/>
  <c r="BR1040" i="8" s="1"/>
  <c r="BE1040" i="8"/>
  <c r="BB1040" i="8"/>
  <c r="AY1040" i="8"/>
  <c r="AV1040" i="8"/>
  <c r="BH1040" i="8" s="1"/>
  <c r="AP1040" i="8"/>
  <c r="AM1040" i="8"/>
  <c r="AS1040" i="8" s="1"/>
  <c r="AG1040" i="8"/>
  <c r="AD1040" i="8"/>
  <c r="AJ1040" i="8" s="1"/>
  <c r="X1040" i="8"/>
  <c r="U1040" i="8"/>
  <c r="P1040" i="8"/>
  <c r="M1040" i="8"/>
  <c r="J1040" i="8"/>
  <c r="G1040" i="8"/>
  <c r="D1040" i="8"/>
  <c r="CK1039" i="8"/>
  <c r="CH1039" i="8"/>
  <c r="CE1039" i="8"/>
  <c r="CB1039" i="8"/>
  <c r="BY1039" i="8"/>
  <c r="BU1039" i="8"/>
  <c r="BV1039" i="8" s="1"/>
  <c r="BQ1039" i="8"/>
  <c r="BN1039" i="8"/>
  <c r="BK1039" i="8"/>
  <c r="BR1039" i="8" s="1"/>
  <c r="BE1039" i="8"/>
  <c r="BB1039" i="8"/>
  <c r="AY1039" i="8"/>
  <c r="AV1039" i="8"/>
  <c r="BH1039" i="8" s="1"/>
  <c r="AP1039" i="8"/>
  <c r="AM1039" i="8"/>
  <c r="AS1039" i="8" s="1"/>
  <c r="AG1039" i="8"/>
  <c r="AD1039" i="8"/>
  <c r="AJ1039" i="8" s="1"/>
  <c r="X1039" i="8"/>
  <c r="U1039" i="8"/>
  <c r="P1039" i="8"/>
  <c r="M1039" i="8"/>
  <c r="J1039" i="8"/>
  <c r="G1039" i="8"/>
  <c r="D1039" i="8"/>
  <c r="CK1038" i="8"/>
  <c r="CH1038" i="8"/>
  <c r="CE1038" i="8"/>
  <c r="CB1038" i="8"/>
  <c r="BY1038" i="8"/>
  <c r="BU1038" i="8"/>
  <c r="BV1038" i="8" s="1"/>
  <c r="BQ1038" i="8"/>
  <c r="BN1038" i="8"/>
  <c r="BK1038" i="8"/>
  <c r="BR1038" i="8" s="1"/>
  <c r="BE1038" i="8"/>
  <c r="BB1038" i="8"/>
  <c r="AY1038" i="8"/>
  <c r="AV1038" i="8"/>
  <c r="BH1038" i="8" s="1"/>
  <c r="AP1038" i="8"/>
  <c r="AM1038" i="8"/>
  <c r="AS1038" i="8" s="1"/>
  <c r="AG1038" i="8"/>
  <c r="AD1038" i="8"/>
  <c r="AJ1038" i="8" s="1"/>
  <c r="X1038" i="8"/>
  <c r="U1038" i="8"/>
  <c r="P1038" i="8"/>
  <c r="M1038" i="8"/>
  <c r="J1038" i="8"/>
  <c r="G1038" i="8"/>
  <c r="D1038" i="8"/>
  <c r="CK1037" i="8"/>
  <c r="CH1037" i="8"/>
  <c r="CE1037" i="8"/>
  <c r="CB1037" i="8"/>
  <c r="BY1037" i="8"/>
  <c r="BU1037" i="8"/>
  <c r="BV1037" i="8" s="1"/>
  <c r="BQ1037" i="8"/>
  <c r="BN1037" i="8"/>
  <c r="BK1037" i="8"/>
  <c r="BR1037" i="8" s="1"/>
  <c r="BE1037" i="8"/>
  <c r="BB1037" i="8"/>
  <c r="AY1037" i="8"/>
  <c r="AV1037" i="8"/>
  <c r="BH1037" i="8" s="1"/>
  <c r="AP1037" i="8"/>
  <c r="AM1037" i="8"/>
  <c r="AS1037" i="8" s="1"/>
  <c r="AG1037" i="8"/>
  <c r="AD1037" i="8"/>
  <c r="AJ1037" i="8" s="1"/>
  <c r="X1037" i="8"/>
  <c r="U1037" i="8"/>
  <c r="P1037" i="8"/>
  <c r="M1037" i="8"/>
  <c r="J1037" i="8"/>
  <c r="G1037" i="8"/>
  <c r="D1037" i="8"/>
  <c r="CK1036" i="8"/>
  <c r="CH1036" i="8"/>
  <c r="CE1036" i="8"/>
  <c r="CB1036" i="8"/>
  <c r="BY1036" i="8"/>
  <c r="BU1036" i="8"/>
  <c r="BV1036" i="8" s="1"/>
  <c r="BQ1036" i="8"/>
  <c r="BN1036" i="8"/>
  <c r="BK1036" i="8"/>
  <c r="BR1036" i="8" s="1"/>
  <c r="BE1036" i="8"/>
  <c r="BB1036" i="8"/>
  <c r="AY1036" i="8"/>
  <c r="AV1036" i="8"/>
  <c r="BH1036" i="8" s="1"/>
  <c r="AP1036" i="8"/>
  <c r="AM1036" i="8"/>
  <c r="AS1036" i="8" s="1"/>
  <c r="AG1036" i="8"/>
  <c r="AD1036" i="8"/>
  <c r="AJ1036" i="8" s="1"/>
  <c r="X1036" i="8"/>
  <c r="U1036" i="8"/>
  <c r="P1036" i="8"/>
  <c r="M1036" i="8"/>
  <c r="J1036" i="8"/>
  <c r="G1036" i="8"/>
  <c r="D1036" i="8"/>
  <c r="CK1035" i="8"/>
  <c r="CH1035" i="8"/>
  <c r="CE1035" i="8"/>
  <c r="CB1035" i="8"/>
  <c r="BY1035" i="8"/>
  <c r="BU1035" i="8"/>
  <c r="BV1035" i="8" s="1"/>
  <c r="BQ1035" i="8"/>
  <c r="BN1035" i="8"/>
  <c r="BK1035" i="8"/>
  <c r="BR1035" i="8" s="1"/>
  <c r="BE1035" i="8"/>
  <c r="BB1035" i="8"/>
  <c r="AY1035" i="8"/>
  <c r="AV1035" i="8"/>
  <c r="BH1035" i="8" s="1"/>
  <c r="AP1035" i="8"/>
  <c r="AM1035" i="8"/>
  <c r="AS1035" i="8" s="1"/>
  <c r="AG1035" i="8"/>
  <c r="AD1035" i="8"/>
  <c r="AJ1035" i="8" s="1"/>
  <c r="X1035" i="8"/>
  <c r="U1035" i="8"/>
  <c r="P1035" i="8"/>
  <c r="M1035" i="8"/>
  <c r="J1035" i="8"/>
  <c r="G1035" i="8"/>
  <c r="D1035" i="8"/>
  <c r="CK1034" i="8"/>
  <c r="CH1034" i="8"/>
  <c r="CE1034" i="8"/>
  <c r="CB1034" i="8"/>
  <c r="BY1034" i="8"/>
  <c r="BU1034" i="8"/>
  <c r="BV1034" i="8" s="1"/>
  <c r="BQ1034" i="8"/>
  <c r="BN1034" i="8"/>
  <c r="BK1034" i="8"/>
  <c r="BR1034" i="8" s="1"/>
  <c r="BE1034" i="8"/>
  <c r="BB1034" i="8"/>
  <c r="AY1034" i="8"/>
  <c r="AV1034" i="8"/>
  <c r="BH1034" i="8" s="1"/>
  <c r="AP1034" i="8"/>
  <c r="AM1034" i="8"/>
  <c r="AS1034" i="8" s="1"/>
  <c r="AG1034" i="8"/>
  <c r="AD1034" i="8"/>
  <c r="AJ1034" i="8" s="1"/>
  <c r="X1034" i="8"/>
  <c r="U1034" i="8"/>
  <c r="P1034" i="8"/>
  <c r="M1034" i="8"/>
  <c r="J1034" i="8"/>
  <c r="G1034" i="8"/>
  <c r="D1034" i="8"/>
  <c r="CK1033" i="8"/>
  <c r="CH1033" i="8"/>
  <c r="CE1033" i="8"/>
  <c r="CB1033" i="8"/>
  <c r="BY1033" i="8"/>
  <c r="BU1033" i="8"/>
  <c r="BV1033" i="8" s="1"/>
  <c r="BQ1033" i="8"/>
  <c r="BN1033" i="8"/>
  <c r="BK1033" i="8"/>
  <c r="BR1033" i="8" s="1"/>
  <c r="BE1033" i="8"/>
  <c r="BB1033" i="8"/>
  <c r="AY1033" i="8"/>
  <c r="AV1033" i="8"/>
  <c r="BH1033" i="8" s="1"/>
  <c r="AP1033" i="8"/>
  <c r="AM1033" i="8"/>
  <c r="AS1033" i="8" s="1"/>
  <c r="AG1033" i="8"/>
  <c r="AD1033" i="8"/>
  <c r="AJ1033" i="8" s="1"/>
  <c r="X1033" i="8"/>
  <c r="U1033" i="8"/>
  <c r="P1033" i="8"/>
  <c r="M1033" i="8"/>
  <c r="J1033" i="8"/>
  <c r="G1033" i="8"/>
  <c r="D1033" i="8"/>
  <c r="CK1032" i="8"/>
  <c r="CH1032" i="8"/>
  <c r="CE1032" i="8"/>
  <c r="CB1032" i="8"/>
  <c r="BY1032" i="8"/>
  <c r="BU1032" i="8"/>
  <c r="BV1032" i="8" s="1"/>
  <c r="BQ1032" i="8"/>
  <c r="BN1032" i="8"/>
  <c r="BK1032" i="8"/>
  <c r="BR1032" i="8" s="1"/>
  <c r="BE1032" i="8"/>
  <c r="BB1032" i="8"/>
  <c r="AY1032" i="8"/>
  <c r="AV1032" i="8"/>
  <c r="BH1032" i="8" s="1"/>
  <c r="AP1032" i="8"/>
  <c r="AM1032" i="8"/>
  <c r="AS1032" i="8" s="1"/>
  <c r="AG1032" i="8"/>
  <c r="AD1032" i="8"/>
  <c r="AJ1032" i="8" s="1"/>
  <c r="X1032" i="8"/>
  <c r="U1032" i="8"/>
  <c r="P1032" i="8"/>
  <c r="M1032" i="8"/>
  <c r="J1032" i="8"/>
  <c r="G1032" i="8"/>
  <c r="D1032" i="8"/>
  <c r="CK1031" i="8"/>
  <c r="CH1031" i="8"/>
  <c r="CE1031" i="8"/>
  <c r="CB1031" i="8"/>
  <c r="BY1031" i="8"/>
  <c r="BU1031" i="8"/>
  <c r="BV1031" i="8" s="1"/>
  <c r="BQ1031" i="8"/>
  <c r="BN1031" i="8"/>
  <c r="BK1031" i="8"/>
  <c r="BR1031" i="8" s="1"/>
  <c r="BE1031" i="8"/>
  <c r="BB1031" i="8"/>
  <c r="AY1031" i="8"/>
  <c r="AV1031" i="8"/>
  <c r="BH1031" i="8" s="1"/>
  <c r="AP1031" i="8"/>
  <c r="AM1031" i="8"/>
  <c r="AS1031" i="8" s="1"/>
  <c r="AG1031" i="8"/>
  <c r="AD1031" i="8"/>
  <c r="AJ1031" i="8" s="1"/>
  <c r="X1031" i="8"/>
  <c r="U1031" i="8"/>
  <c r="P1031" i="8"/>
  <c r="M1031" i="8"/>
  <c r="J1031" i="8"/>
  <c r="G1031" i="8"/>
  <c r="D1031" i="8"/>
  <c r="CK1030" i="8"/>
  <c r="CH1030" i="8"/>
  <c r="CE1030" i="8"/>
  <c r="CB1030" i="8"/>
  <c r="BY1030" i="8"/>
  <c r="BU1030" i="8"/>
  <c r="BV1030" i="8" s="1"/>
  <c r="BQ1030" i="8"/>
  <c r="BN1030" i="8"/>
  <c r="BK1030" i="8"/>
  <c r="BR1030" i="8" s="1"/>
  <c r="BE1030" i="8"/>
  <c r="BB1030" i="8"/>
  <c r="AY1030" i="8"/>
  <c r="AV1030" i="8"/>
  <c r="BH1030" i="8" s="1"/>
  <c r="AP1030" i="8"/>
  <c r="AM1030" i="8"/>
  <c r="AS1030" i="8" s="1"/>
  <c r="AG1030" i="8"/>
  <c r="AD1030" i="8"/>
  <c r="AJ1030" i="8" s="1"/>
  <c r="X1030" i="8"/>
  <c r="U1030" i="8"/>
  <c r="P1030" i="8"/>
  <c r="M1030" i="8"/>
  <c r="J1030" i="8"/>
  <c r="G1030" i="8"/>
  <c r="D1030" i="8"/>
  <c r="CK1029" i="8"/>
  <c r="CH1029" i="8"/>
  <c r="CE1029" i="8"/>
  <c r="CB1029" i="8"/>
  <c r="BY1029" i="8"/>
  <c r="BU1029" i="8"/>
  <c r="BV1029" i="8" s="1"/>
  <c r="BQ1029" i="8"/>
  <c r="BN1029" i="8"/>
  <c r="BK1029" i="8"/>
  <c r="BR1029" i="8" s="1"/>
  <c r="BE1029" i="8"/>
  <c r="BB1029" i="8"/>
  <c r="AY1029" i="8"/>
  <c r="AV1029" i="8"/>
  <c r="BH1029" i="8" s="1"/>
  <c r="AP1029" i="8"/>
  <c r="AM1029" i="8"/>
  <c r="AS1029" i="8" s="1"/>
  <c r="AG1029" i="8"/>
  <c r="AD1029" i="8"/>
  <c r="AJ1029" i="8" s="1"/>
  <c r="X1029" i="8"/>
  <c r="U1029" i="8"/>
  <c r="P1029" i="8"/>
  <c r="M1029" i="8"/>
  <c r="J1029" i="8"/>
  <c r="G1029" i="8"/>
  <c r="D1029" i="8"/>
  <c r="CK1028" i="8"/>
  <c r="CH1028" i="8"/>
  <c r="CE1028" i="8"/>
  <c r="CB1028" i="8"/>
  <c r="BY1028" i="8"/>
  <c r="BU1028" i="8"/>
  <c r="BV1028" i="8" s="1"/>
  <c r="BQ1028" i="8"/>
  <c r="BN1028" i="8"/>
  <c r="BK1028" i="8"/>
  <c r="BR1028" i="8" s="1"/>
  <c r="BE1028" i="8"/>
  <c r="BB1028" i="8"/>
  <c r="AY1028" i="8"/>
  <c r="AV1028" i="8"/>
  <c r="BH1028" i="8" s="1"/>
  <c r="AP1028" i="8"/>
  <c r="AM1028" i="8"/>
  <c r="AS1028" i="8" s="1"/>
  <c r="AG1028" i="8"/>
  <c r="AD1028" i="8"/>
  <c r="AJ1028" i="8" s="1"/>
  <c r="X1028" i="8"/>
  <c r="U1028" i="8"/>
  <c r="P1028" i="8"/>
  <c r="M1028" i="8"/>
  <c r="J1028" i="8"/>
  <c r="G1028" i="8"/>
  <c r="D1028" i="8"/>
  <c r="CK1027" i="8"/>
  <c r="CH1027" i="8"/>
  <c r="CE1027" i="8"/>
  <c r="CB1027" i="8"/>
  <c r="BY1027" i="8"/>
  <c r="BU1027" i="8"/>
  <c r="BV1027" i="8" s="1"/>
  <c r="BQ1027" i="8"/>
  <c r="BN1027" i="8"/>
  <c r="BK1027" i="8"/>
  <c r="BR1027" i="8" s="1"/>
  <c r="BE1027" i="8"/>
  <c r="BB1027" i="8"/>
  <c r="AY1027" i="8"/>
  <c r="AV1027" i="8"/>
  <c r="BH1027" i="8" s="1"/>
  <c r="AP1027" i="8"/>
  <c r="AM1027" i="8"/>
  <c r="AS1027" i="8" s="1"/>
  <c r="AG1027" i="8"/>
  <c r="AD1027" i="8"/>
  <c r="AJ1027" i="8" s="1"/>
  <c r="X1027" i="8"/>
  <c r="U1027" i="8"/>
  <c r="P1027" i="8"/>
  <c r="M1027" i="8"/>
  <c r="J1027" i="8"/>
  <c r="G1027" i="8"/>
  <c r="D1027" i="8"/>
  <c r="CK1026" i="8"/>
  <c r="CH1026" i="8"/>
  <c r="CE1026" i="8"/>
  <c r="CB1026" i="8"/>
  <c r="BY1026" i="8"/>
  <c r="BU1026" i="8"/>
  <c r="BV1026" i="8" s="1"/>
  <c r="BQ1026" i="8"/>
  <c r="BN1026" i="8"/>
  <c r="BK1026" i="8"/>
  <c r="BR1026" i="8" s="1"/>
  <c r="BE1026" i="8"/>
  <c r="BB1026" i="8"/>
  <c r="AY1026" i="8"/>
  <c r="AV1026" i="8"/>
  <c r="BH1026" i="8" s="1"/>
  <c r="AP1026" i="8"/>
  <c r="AM1026" i="8"/>
  <c r="AS1026" i="8" s="1"/>
  <c r="AG1026" i="8"/>
  <c r="AD1026" i="8"/>
  <c r="AJ1026" i="8" s="1"/>
  <c r="X1026" i="8"/>
  <c r="U1026" i="8"/>
  <c r="P1026" i="8"/>
  <c r="M1026" i="8"/>
  <c r="J1026" i="8"/>
  <c r="G1026" i="8"/>
  <c r="D1026" i="8"/>
  <c r="CK1025" i="8"/>
  <c r="CH1025" i="8"/>
  <c r="CE1025" i="8"/>
  <c r="CB1025" i="8"/>
  <c r="BY1025" i="8"/>
  <c r="BU1025" i="8"/>
  <c r="BV1025" i="8" s="1"/>
  <c r="BQ1025" i="8"/>
  <c r="BN1025" i="8"/>
  <c r="BK1025" i="8"/>
  <c r="BR1025" i="8" s="1"/>
  <c r="BE1025" i="8"/>
  <c r="BB1025" i="8"/>
  <c r="AY1025" i="8"/>
  <c r="AV1025" i="8"/>
  <c r="BH1025" i="8" s="1"/>
  <c r="AP1025" i="8"/>
  <c r="AM1025" i="8"/>
  <c r="AS1025" i="8" s="1"/>
  <c r="AG1025" i="8"/>
  <c r="AD1025" i="8"/>
  <c r="AJ1025" i="8" s="1"/>
  <c r="X1025" i="8"/>
  <c r="U1025" i="8"/>
  <c r="P1025" i="8"/>
  <c r="M1025" i="8"/>
  <c r="J1025" i="8"/>
  <c r="G1025" i="8"/>
  <c r="D1025" i="8"/>
  <c r="CK1024" i="8"/>
  <c r="CH1024" i="8"/>
  <c r="CE1024" i="8"/>
  <c r="CB1024" i="8"/>
  <c r="BY1024" i="8"/>
  <c r="BU1024" i="8"/>
  <c r="BV1024" i="8" s="1"/>
  <c r="BQ1024" i="8"/>
  <c r="BN1024" i="8"/>
  <c r="BK1024" i="8"/>
  <c r="BR1024" i="8" s="1"/>
  <c r="BE1024" i="8"/>
  <c r="BB1024" i="8"/>
  <c r="AY1024" i="8"/>
  <c r="AV1024" i="8"/>
  <c r="BH1024" i="8" s="1"/>
  <c r="AP1024" i="8"/>
  <c r="AM1024" i="8"/>
  <c r="AS1024" i="8" s="1"/>
  <c r="AG1024" i="8"/>
  <c r="AD1024" i="8"/>
  <c r="AJ1024" i="8" s="1"/>
  <c r="X1024" i="8"/>
  <c r="U1024" i="8"/>
  <c r="P1024" i="8"/>
  <c r="M1024" i="8"/>
  <c r="J1024" i="8"/>
  <c r="G1024" i="8"/>
  <c r="D1024" i="8"/>
  <c r="CK1023" i="8"/>
  <c r="CH1023" i="8"/>
  <c r="CE1023" i="8"/>
  <c r="CB1023" i="8"/>
  <c r="BY1023" i="8"/>
  <c r="BU1023" i="8"/>
  <c r="BV1023" i="8" s="1"/>
  <c r="BQ1023" i="8"/>
  <c r="BN1023" i="8"/>
  <c r="BK1023" i="8"/>
  <c r="BR1023" i="8" s="1"/>
  <c r="BE1023" i="8"/>
  <c r="BB1023" i="8"/>
  <c r="AY1023" i="8"/>
  <c r="AV1023" i="8"/>
  <c r="BH1023" i="8" s="1"/>
  <c r="AP1023" i="8"/>
  <c r="AM1023" i="8"/>
  <c r="AS1023" i="8" s="1"/>
  <c r="AG1023" i="8"/>
  <c r="AD1023" i="8"/>
  <c r="AJ1023" i="8" s="1"/>
  <c r="X1023" i="8"/>
  <c r="U1023" i="8"/>
  <c r="P1023" i="8"/>
  <c r="M1023" i="8"/>
  <c r="J1023" i="8"/>
  <c r="G1023" i="8"/>
  <c r="D1023" i="8"/>
  <c r="CK1022" i="8"/>
  <c r="CH1022" i="8"/>
  <c r="CE1022" i="8"/>
  <c r="CB1022" i="8"/>
  <c r="BY1022" i="8"/>
  <c r="BU1022" i="8"/>
  <c r="BV1022" i="8" s="1"/>
  <c r="BQ1022" i="8"/>
  <c r="BN1022" i="8"/>
  <c r="BK1022" i="8"/>
  <c r="BR1022" i="8" s="1"/>
  <c r="BE1022" i="8"/>
  <c r="BB1022" i="8"/>
  <c r="AY1022" i="8"/>
  <c r="AV1022" i="8"/>
  <c r="BH1022" i="8" s="1"/>
  <c r="AP1022" i="8"/>
  <c r="AM1022" i="8"/>
  <c r="AS1022" i="8" s="1"/>
  <c r="AG1022" i="8"/>
  <c r="AD1022" i="8"/>
  <c r="AJ1022" i="8" s="1"/>
  <c r="X1022" i="8"/>
  <c r="U1022" i="8"/>
  <c r="P1022" i="8"/>
  <c r="M1022" i="8"/>
  <c r="J1022" i="8"/>
  <c r="G1022" i="8"/>
  <c r="D1022" i="8"/>
  <c r="CK1021" i="8"/>
  <c r="CH1021" i="8"/>
  <c r="CE1021" i="8"/>
  <c r="CB1021" i="8"/>
  <c r="BY1021" i="8"/>
  <c r="BU1021" i="8"/>
  <c r="BV1021" i="8" s="1"/>
  <c r="BQ1021" i="8"/>
  <c r="BN1021" i="8"/>
  <c r="BK1021" i="8"/>
  <c r="BR1021" i="8" s="1"/>
  <c r="BE1021" i="8"/>
  <c r="BB1021" i="8"/>
  <c r="AY1021" i="8"/>
  <c r="AV1021" i="8"/>
  <c r="BH1021" i="8" s="1"/>
  <c r="AP1021" i="8"/>
  <c r="AM1021" i="8"/>
  <c r="AS1021" i="8" s="1"/>
  <c r="AG1021" i="8"/>
  <c r="AD1021" i="8"/>
  <c r="AJ1021" i="8" s="1"/>
  <c r="X1021" i="8"/>
  <c r="U1021" i="8"/>
  <c r="P1021" i="8"/>
  <c r="M1021" i="8"/>
  <c r="J1021" i="8"/>
  <c r="G1021" i="8"/>
  <c r="D1021" i="8"/>
  <c r="CK1020" i="8"/>
  <c r="CH1020" i="8"/>
  <c r="CE1020" i="8"/>
  <c r="CB1020" i="8"/>
  <c r="BY1020" i="8"/>
  <c r="BU1020" i="8"/>
  <c r="BV1020" i="8" s="1"/>
  <c r="BQ1020" i="8"/>
  <c r="BN1020" i="8"/>
  <c r="BK1020" i="8"/>
  <c r="BR1020" i="8" s="1"/>
  <c r="BE1020" i="8"/>
  <c r="BB1020" i="8"/>
  <c r="AY1020" i="8"/>
  <c r="AV1020" i="8"/>
  <c r="BH1020" i="8" s="1"/>
  <c r="AP1020" i="8"/>
  <c r="AM1020" i="8"/>
  <c r="AS1020" i="8" s="1"/>
  <c r="AG1020" i="8"/>
  <c r="AD1020" i="8"/>
  <c r="AJ1020" i="8" s="1"/>
  <c r="X1020" i="8"/>
  <c r="U1020" i="8"/>
  <c r="P1020" i="8"/>
  <c r="M1020" i="8"/>
  <c r="J1020" i="8"/>
  <c r="G1020" i="8"/>
  <c r="D1020" i="8"/>
  <c r="CK1019" i="8"/>
  <c r="CH1019" i="8"/>
  <c r="CE1019" i="8"/>
  <c r="CB1019" i="8"/>
  <c r="BY1019" i="8"/>
  <c r="BU1019" i="8"/>
  <c r="BV1019" i="8" s="1"/>
  <c r="BQ1019" i="8"/>
  <c r="BN1019" i="8"/>
  <c r="BK1019" i="8"/>
  <c r="BR1019" i="8" s="1"/>
  <c r="BE1019" i="8"/>
  <c r="BB1019" i="8"/>
  <c r="AY1019" i="8"/>
  <c r="AV1019" i="8"/>
  <c r="BH1019" i="8" s="1"/>
  <c r="AP1019" i="8"/>
  <c r="AM1019" i="8"/>
  <c r="AS1019" i="8" s="1"/>
  <c r="AG1019" i="8"/>
  <c r="AD1019" i="8"/>
  <c r="AJ1019" i="8" s="1"/>
  <c r="X1019" i="8"/>
  <c r="U1019" i="8"/>
  <c r="P1019" i="8"/>
  <c r="M1019" i="8"/>
  <c r="J1019" i="8"/>
  <c r="G1019" i="8"/>
  <c r="D1019" i="8"/>
  <c r="CK1018" i="8"/>
  <c r="CH1018" i="8"/>
  <c r="CE1018" i="8"/>
  <c r="CB1018" i="8"/>
  <c r="BY1018" i="8"/>
  <c r="BU1018" i="8"/>
  <c r="BV1018" i="8" s="1"/>
  <c r="BQ1018" i="8"/>
  <c r="BN1018" i="8"/>
  <c r="BK1018" i="8"/>
  <c r="BR1018" i="8" s="1"/>
  <c r="BE1018" i="8"/>
  <c r="BB1018" i="8"/>
  <c r="AY1018" i="8"/>
  <c r="AV1018" i="8"/>
  <c r="BH1018" i="8" s="1"/>
  <c r="AP1018" i="8"/>
  <c r="AM1018" i="8"/>
  <c r="AS1018" i="8" s="1"/>
  <c r="AG1018" i="8"/>
  <c r="AD1018" i="8"/>
  <c r="AJ1018" i="8" s="1"/>
  <c r="X1018" i="8"/>
  <c r="U1018" i="8"/>
  <c r="P1018" i="8"/>
  <c r="M1018" i="8"/>
  <c r="J1018" i="8"/>
  <c r="G1018" i="8"/>
  <c r="D1018" i="8"/>
  <c r="CK1017" i="8"/>
  <c r="CH1017" i="8"/>
  <c r="CE1017" i="8"/>
  <c r="CB1017" i="8"/>
  <c r="BY1017" i="8"/>
  <c r="BU1017" i="8"/>
  <c r="BV1017" i="8" s="1"/>
  <c r="BQ1017" i="8"/>
  <c r="BN1017" i="8"/>
  <c r="BK1017" i="8"/>
  <c r="BR1017" i="8" s="1"/>
  <c r="BE1017" i="8"/>
  <c r="BB1017" i="8"/>
  <c r="AY1017" i="8"/>
  <c r="AV1017" i="8"/>
  <c r="BH1017" i="8" s="1"/>
  <c r="AP1017" i="8"/>
  <c r="AM1017" i="8"/>
  <c r="AS1017" i="8" s="1"/>
  <c r="AG1017" i="8"/>
  <c r="AD1017" i="8"/>
  <c r="AJ1017" i="8" s="1"/>
  <c r="X1017" i="8"/>
  <c r="U1017" i="8"/>
  <c r="P1017" i="8"/>
  <c r="M1017" i="8"/>
  <c r="J1017" i="8"/>
  <c r="G1017" i="8"/>
  <c r="D1017" i="8"/>
  <c r="CK1016" i="8"/>
  <c r="CH1016" i="8"/>
  <c r="CE1016" i="8"/>
  <c r="CB1016" i="8"/>
  <c r="BY1016" i="8"/>
  <c r="BU1016" i="8"/>
  <c r="BV1016" i="8" s="1"/>
  <c r="BQ1016" i="8"/>
  <c r="BN1016" i="8"/>
  <c r="BK1016" i="8"/>
  <c r="BR1016" i="8" s="1"/>
  <c r="BE1016" i="8"/>
  <c r="BB1016" i="8"/>
  <c r="AY1016" i="8"/>
  <c r="AV1016" i="8"/>
  <c r="BH1016" i="8" s="1"/>
  <c r="AP1016" i="8"/>
  <c r="AM1016" i="8"/>
  <c r="AS1016" i="8" s="1"/>
  <c r="AG1016" i="8"/>
  <c r="AD1016" i="8"/>
  <c r="AJ1016" i="8" s="1"/>
  <c r="X1016" i="8"/>
  <c r="U1016" i="8"/>
  <c r="P1016" i="8"/>
  <c r="M1016" i="8"/>
  <c r="J1016" i="8"/>
  <c r="G1016" i="8"/>
  <c r="D1016" i="8"/>
  <c r="CK1015" i="8"/>
  <c r="CH1015" i="8"/>
  <c r="CE1015" i="8"/>
  <c r="CB1015" i="8"/>
  <c r="BY1015" i="8"/>
  <c r="BU1015" i="8"/>
  <c r="BV1015" i="8" s="1"/>
  <c r="BQ1015" i="8"/>
  <c r="BN1015" i="8"/>
  <c r="BK1015" i="8"/>
  <c r="BR1015" i="8" s="1"/>
  <c r="BE1015" i="8"/>
  <c r="BB1015" i="8"/>
  <c r="AY1015" i="8"/>
  <c r="AV1015" i="8"/>
  <c r="BH1015" i="8" s="1"/>
  <c r="AP1015" i="8"/>
  <c r="AM1015" i="8"/>
  <c r="AS1015" i="8" s="1"/>
  <c r="AG1015" i="8"/>
  <c r="AD1015" i="8"/>
  <c r="AJ1015" i="8" s="1"/>
  <c r="X1015" i="8"/>
  <c r="U1015" i="8"/>
  <c r="P1015" i="8"/>
  <c r="M1015" i="8"/>
  <c r="J1015" i="8"/>
  <c r="G1015" i="8"/>
  <c r="D1015" i="8"/>
  <c r="CK1014" i="8"/>
  <c r="CH1014" i="8"/>
  <c r="CE1014" i="8"/>
  <c r="CB1014" i="8"/>
  <c r="BY1014" i="8"/>
  <c r="BU1014" i="8"/>
  <c r="BV1014" i="8" s="1"/>
  <c r="BQ1014" i="8"/>
  <c r="BN1014" i="8"/>
  <c r="BK1014" i="8"/>
  <c r="BR1014" i="8" s="1"/>
  <c r="BE1014" i="8"/>
  <c r="BB1014" i="8"/>
  <c r="AY1014" i="8"/>
  <c r="AV1014" i="8"/>
  <c r="BH1014" i="8" s="1"/>
  <c r="AP1014" i="8"/>
  <c r="AM1014" i="8"/>
  <c r="AS1014" i="8" s="1"/>
  <c r="AG1014" i="8"/>
  <c r="AD1014" i="8"/>
  <c r="AJ1014" i="8" s="1"/>
  <c r="X1014" i="8"/>
  <c r="U1014" i="8"/>
  <c r="P1014" i="8"/>
  <c r="M1014" i="8"/>
  <c r="J1014" i="8"/>
  <c r="G1014" i="8"/>
  <c r="D1014" i="8"/>
  <c r="CK1013" i="8"/>
  <c r="CH1013" i="8"/>
  <c r="CE1013" i="8"/>
  <c r="CB1013" i="8"/>
  <c r="BY1013" i="8"/>
  <c r="BU1013" i="8"/>
  <c r="BV1013" i="8" s="1"/>
  <c r="BQ1013" i="8"/>
  <c r="BN1013" i="8"/>
  <c r="BK1013" i="8"/>
  <c r="BR1013" i="8" s="1"/>
  <c r="BE1013" i="8"/>
  <c r="BB1013" i="8"/>
  <c r="AY1013" i="8"/>
  <c r="AV1013" i="8"/>
  <c r="BH1013" i="8" s="1"/>
  <c r="AP1013" i="8"/>
  <c r="AM1013" i="8"/>
  <c r="AS1013" i="8" s="1"/>
  <c r="AG1013" i="8"/>
  <c r="AD1013" i="8"/>
  <c r="AJ1013" i="8" s="1"/>
  <c r="X1013" i="8"/>
  <c r="U1013" i="8"/>
  <c r="P1013" i="8"/>
  <c r="M1013" i="8"/>
  <c r="J1013" i="8"/>
  <c r="G1013" i="8"/>
  <c r="D1013" i="8"/>
  <c r="CK1012" i="8"/>
  <c r="CH1012" i="8"/>
  <c r="CE1012" i="8"/>
  <c r="CB1012" i="8"/>
  <c r="BY1012" i="8"/>
  <c r="BU1012" i="8"/>
  <c r="BV1012" i="8" s="1"/>
  <c r="BQ1012" i="8"/>
  <c r="BN1012" i="8"/>
  <c r="BK1012" i="8"/>
  <c r="BR1012" i="8" s="1"/>
  <c r="BE1012" i="8"/>
  <c r="BB1012" i="8"/>
  <c r="AY1012" i="8"/>
  <c r="AV1012" i="8"/>
  <c r="BH1012" i="8" s="1"/>
  <c r="AP1012" i="8"/>
  <c r="AM1012" i="8"/>
  <c r="AS1012" i="8" s="1"/>
  <c r="AG1012" i="8"/>
  <c r="AD1012" i="8"/>
  <c r="AJ1012" i="8" s="1"/>
  <c r="X1012" i="8"/>
  <c r="U1012" i="8"/>
  <c r="P1012" i="8"/>
  <c r="M1012" i="8"/>
  <c r="J1012" i="8"/>
  <c r="G1012" i="8"/>
  <c r="D1012" i="8"/>
  <c r="CK1011" i="8"/>
  <c r="CH1011" i="8"/>
  <c r="CE1011" i="8"/>
  <c r="CB1011" i="8"/>
  <c r="BY1011" i="8"/>
  <c r="BU1011" i="8"/>
  <c r="BV1011" i="8" s="1"/>
  <c r="BQ1011" i="8"/>
  <c r="BN1011" i="8"/>
  <c r="BK1011" i="8"/>
  <c r="BR1011" i="8" s="1"/>
  <c r="BE1011" i="8"/>
  <c r="BB1011" i="8"/>
  <c r="AY1011" i="8"/>
  <c r="AV1011" i="8"/>
  <c r="BH1011" i="8" s="1"/>
  <c r="AP1011" i="8"/>
  <c r="AM1011" i="8"/>
  <c r="AS1011" i="8" s="1"/>
  <c r="AG1011" i="8"/>
  <c r="AD1011" i="8"/>
  <c r="AJ1011" i="8" s="1"/>
  <c r="X1011" i="8"/>
  <c r="U1011" i="8"/>
  <c r="P1011" i="8"/>
  <c r="M1011" i="8"/>
  <c r="J1011" i="8"/>
  <c r="G1011" i="8"/>
  <c r="D1011" i="8"/>
  <c r="CK1010" i="8"/>
  <c r="CH1010" i="8"/>
  <c r="CE1010" i="8"/>
  <c r="CB1010" i="8"/>
  <c r="BY1010" i="8"/>
  <c r="BU1010" i="8"/>
  <c r="BV1010" i="8" s="1"/>
  <c r="BQ1010" i="8"/>
  <c r="BN1010" i="8"/>
  <c r="BK1010" i="8"/>
  <c r="BR1010" i="8" s="1"/>
  <c r="BE1010" i="8"/>
  <c r="BB1010" i="8"/>
  <c r="AY1010" i="8"/>
  <c r="AV1010" i="8"/>
  <c r="BH1010" i="8" s="1"/>
  <c r="AP1010" i="8"/>
  <c r="AM1010" i="8"/>
  <c r="AS1010" i="8" s="1"/>
  <c r="AG1010" i="8"/>
  <c r="AD1010" i="8"/>
  <c r="AJ1010" i="8" s="1"/>
  <c r="X1010" i="8"/>
  <c r="U1010" i="8"/>
  <c r="P1010" i="8"/>
  <c r="M1010" i="8"/>
  <c r="J1010" i="8"/>
  <c r="G1010" i="8"/>
  <c r="D1010" i="8"/>
  <c r="CK1009" i="8"/>
  <c r="CH1009" i="8"/>
  <c r="CE1009" i="8"/>
  <c r="CB1009" i="8"/>
  <c r="BY1009" i="8"/>
  <c r="BU1009" i="8"/>
  <c r="BV1009" i="8" s="1"/>
  <c r="BQ1009" i="8"/>
  <c r="BN1009" i="8"/>
  <c r="BK1009" i="8"/>
  <c r="BR1009" i="8" s="1"/>
  <c r="BE1009" i="8"/>
  <c r="BB1009" i="8"/>
  <c r="AY1009" i="8"/>
  <c r="AV1009" i="8"/>
  <c r="BH1009" i="8" s="1"/>
  <c r="AP1009" i="8"/>
  <c r="AM1009" i="8"/>
  <c r="AS1009" i="8" s="1"/>
  <c r="AG1009" i="8"/>
  <c r="AD1009" i="8"/>
  <c r="AJ1009" i="8" s="1"/>
  <c r="X1009" i="8"/>
  <c r="U1009" i="8"/>
  <c r="P1009" i="8"/>
  <c r="M1009" i="8"/>
  <c r="J1009" i="8"/>
  <c r="G1009" i="8"/>
  <c r="D1009" i="8"/>
  <c r="CK1008" i="8"/>
  <c r="CH1008" i="8"/>
  <c r="CE1008" i="8"/>
  <c r="CB1008" i="8"/>
  <c r="BY1008" i="8"/>
  <c r="BU1008" i="8"/>
  <c r="BV1008" i="8" s="1"/>
  <c r="BQ1008" i="8"/>
  <c r="BN1008" i="8"/>
  <c r="BK1008" i="8"/>
  <c r="BR1008" i="8" s="1"/>
  <c r="BE1008" i="8"/>
  <c r="BB1008" i="8"/>
  <c r="AY1008" i="8"/>
  <c r="AV1008" i="8"/>
  <c r="BH1008" i="8" s="1"/>
  <c r="AP1008" i="8"/>
  <c r="AM1008" i="8"/>
  <c r="AS1008" i="8" s="1"/>
  <c r="AG1008" i="8"/>
  <c r="AD1008" i="8"/>
  <c r="AJ1008" i="8" s="1"/>
  <c r="X1008" i="8"/>
  <c r="U1008" i="8"/>
  <c r="P1008" i="8"/>
  <c r="M1008" i="8"/>
  <c r="J1008" i="8"/>
  <c r="G1008" i="8"/>
  <c r="D1008" i="8"/>
  <c r="CK1007" i="8"/>
  <c r="CH1007" i="8"/>
  <c r="CE1007" i="8"/>
  <c r="CB1007" i="8"/>
  <c r="BY1007" i="8"/>
  <c r="BU1007" i="8"/>
  <c r="BV1007" i="8" s="1"/>
  <c r="BQ1007" i="8"/>
  <c r="BN1007" i="8"/>
  <c r="BK1007" i="8"/>
  <c r="BR1007" i="8" s="1"/>
  <c r="BE1007" i="8"/>
  <c r="BB1007" i="8"/>
  <c r="AY1007" i="8"/>
  <c r="AV1007" i="8"/>
  <c r="BH1007" i="8" s="1"/>
  <c r="AP1007" i="8"/>
  <c r="AM1007" i="8"/>
  <c r="AS1007" i="8" s="1"/>
  <c r="AG1007" i="8"/>
  <c r="AD1007" i="8"/>
  <c r="AJ1007" i="8" s="1"/>
  <c r="X1007" i="8"/>
  <c r="U1007" i="8"/>
  <c r="P1007" i="8"/>
  <c r="M1007" i="8"/>
  <c r="J1007" i="8"/>
  <c r="G1007" i="8"/>
  <c r="D1007" i="8"/>
  <c r="CK1006" i="8"/>
  <c r="CH1006" i="8"/>
  <c r="CE1006" i="8"/>
  <c r="CB1006" i="8"/>
  <c r="BY1006" i="8"/>
  <c r="BU1006" i="8"/>
  <c r="BV1006" i="8" s="1"/>
  <c r="BQ1006" i="8"/>
  <c r="BN1006" i="8"/>
  <c r="BK1006" i="8"/>
  <c r="BR1006" i="8" s="1"/>
  <c r="BE1006" i="8"/>
  <c r="BB1006" i="8"/>
  <c r="AY1006" i="8"/>
  <c r="AV1006" i="8"/>
  <c r="BH1006" i="8" s="1"/>
  <c r="AP1006" i="8"/>
  <c r="AM1006" i="8"/>
  <c r="AS1006" i="8" s="1"/>
  <c r="AG1006" i="8"/>
  <c r="AD1006" i="8"/>
  <c r="AJ1006" i="8" s="1"/>
  <c r="X1006" i="8"/>
  <c r="U1006" i="8"/>
  <c r="P1006" i="8"/>
  <c r="M1006" i="8"/>
  <c r="J1006" i="8"/>
  <c r="G1006" i="8"/>
  <c r="D1006" i="8"/>
  <c r="CK1005" i="8"/>
  <c r="CH1005" i="8"/>
  <c r="CE1005" i="8"/>
  <c r="CB1005" i="8"/>
  <c r="BY1005" i="8"/>
  <c r="BU1005" i="8"/>
  <c r="BV1005" i="8" s="1"/>
  <c r="BQ1005" i="8"/>
  <c r="BN1005" i="8"/>
  <c r="BK1005" i="8"/>
  <c r="BR1005" i="8" s="1"/>
  <c r="BE1005" i="8"/>
  <c r="BB1005" i="8"/>
  <c r="AY1005" i="8"/>
  <c r="AV1005" i="8"/>
  <c r="BH1005" i="8" s="1"/>
  <c r="AP1005" i="8"/>
  <c r="AM1005" i="8"/>
  <c r="AS1005" i="8" s="1"/>
  <c r="AG1005" i="8"/>
  <c r="AD1005" i="8"/>
  <c r="AJ1005" i="8" s="1"/>
  <c r="X1005" i="8"/>
  <c r="U1005" i="8"/>
  <c r="P1005" i="8"/>
  <c r="M1005" i="8"/>
  <c r="J1005" i="8"/>
  <c r="G1005" i="8"/>
  <c r="D1005" i="8"/>
  <c r="CK1004" i="8"/>
  <c r="CH1004" i="8"/>
  <c r="CE1004" i="8"/>
  <c r="CB1004" i="8"/>
  <c r="BY1004" i="8"/>
  <c r="BU1004" i="8"/>
  <c r="BV1004" i="8" s="1"/>
  <c r="BQ1004" i="8"/>
  <c r="BN1004" i="8"/>
  <c r="BK1004" i="8"/>
  <c r="BR1004" i="8" s="1"/>
  <c r="BE1004" i="8"/>
  <c r="BB1004" i="8"/>
  <c r="AY1004" i="8"/>
  <c r="AV1004" i="8"/>
  <c r="BH1004" i="8" s="1"/>
  <c r="AP1004" i="8"/>
  <c r="AM1004" i="8"/>
  <c r="AS1004" i="8" s="1"/>
  <c r="AG1004" i="8"/>
  <c r="AD1004" i="8"/>
  <c r="AJ1004" i="8" s="1"/>
  <c r="X1004" i="8"/>
  <c r="U1004" i="8"/>
  <c r="P1004" i="8"/>
  <c r="M1004" i="8"/>
  <c r="J1004" i="8"/>
  <c r="G1004" i="8"/>
  <c r="D1004" i="8"/>
  <c r="CK1003" i="8"/>
  <c r="CH1003" i="8"/>
  <c r="CE1003" i="8"/>
  <c r="CB1003" i="8"/>
  <c r="BY1003" i="8"/>
  <c r="BU1003" i="8"/>
  <c r="BV1003" i="8" s="1"/>
  <c r="BQ1003" i="8"/>
  <c r="BN1003" i="8"/>
  <c r="BK1003" i="8"/>
  <c r="BR1003" i="8" s="1"/>
  <c r="BE1003" i="8"/>
  <c r="BB1003" i="8"/>
  <c r="AY1003" i="8"/>
  <c r="AV1003" i="8"/>
  <c r="BH1003" i="8" s="1"/>
  <c r="AP1003" i="8"/>
  <c r="AM1003" i="8"/>
  <c r="AS1003" i="8" s="1"/>
  <c r="AG1003" i="8"/>
  <c r="AD1003" i="8"/>
  <c r="AJ1003" i="8" s="1"/>
  <c r="X1003" i="8"/>
  <c r="U1003" i="8"/>
  <c r="P1003" i="8"/>
  <c r="M1003" i="8"/>
  <c r="J1003" i="8"/>
  <c r="G1003" i="8"/>
  <c r="D1003" i="8"/>
  <c r="CK1002" i="8"/>
  <c r="CH1002" i="8"/>
  <c r="CE1002" i="8"/>
  <c r="CB1002" i="8"/>
  <c r="BY1002" i="8"/>
  <c r="BU1002" i="8"/>
  <c r="BV1002" i="8" s="1"/>
  <c r="BQ1002" i="8"/>
  <c r="BN1002" i="8"/>
  <c r="BK1002" i="8"/>
  <c r="BR1002" i="8" s="1"/>
  <c r="BE1002" i="8"/>
  <c r="BB1002" i="8"/>
  <c r="AY1002" i="8"/>
  <c r="AV1002" i="8"/>
  <c r="BH1002" i="8" s="1"/>
  <c r="AP1002" i="8"/>
  <c r="AM1002" i="8"/>
  <c r="AS1002" i="8" s="1"/>
  <c r="AG1002" i="8"/>
  <c r="AD1002" i="8"/>
  <c r="AJ1002" i="8" s="1"/>
  <c r="X1002" i="8"/>
  <c r="U1002" i="8"/>
  <c r="P1002" i="8"/>
  <c r="M1002" i="8"/>
  <c r="J1002" i="8"/>
  <c r="G1002" i="8"/>
  <c r="D1002" i="8"/>
  <c r="CK1001" i="8"/>
  <c r="CH1001" i="8"/>
  <c r="CE1001" i="8"/>
  <c r="CB1001" i="8"/>
  <c r="BY1001" i="8"/>
  <c r="BU1001" i="8"/>
  <c r="BV1001" i="8" s="1"/>
  <c r="BQ1001" i="8"/>
  <c r="BN1001" i="8"/>
  <c r="BK1001" i="8"/>
  <c r="BR1001" i="8" s="1"/>
  <c r="BE1001" i="8"/>
  <c r="BB1001" i="8"/>
  <c r="AY1001" i="8"/>
  <c r="AV1001" i="8"/>
  <c r="BH1001" i="8" s="1"/>
  <c r="AP1001" i="8"/>
  <c r="AM1001" i="8"/>
  <c r="AS1001" i="8" s="1"/>
  <c r="AG1001" i="8"/>
  <c r="AD1001" i="8"/>
  <c r="AJ1001" i="8" s="1"/>
  <c r="X1001" i="8"/>
  <c r="U1001" i="8"/>
  <c r="P1001" i="8"/>
  <c r="M1001" i="8"/>
  <c r="J1001" i="8"/>
  <c r="G1001" i="8"/>
  <c r="D1001" i="8"/>
  <c r="CK1000" i="8"/>
  <c r="CH1000" i="8"/>
  <c r="CE1000" i="8"/>
  <c r="CB1000" i="8"/>
  <c r="BY1000" i="8"/>
  <c r="BU1000" i="8"/>
  <c r="BV1000" i="8" s="1"/>
  <c r="BQ1000" i="8"/>
  <c r="BN1000" i="8"/>
  <c r="BK1000" i="8"/>
  <c r="BR1000" i="8" s="1"/>
  <c r="BE1000" i="8"/>
  <c r="BB1000" i="8"/>
  <c r="AY1000" i="8"/>
  <c r="AV1000" i="8"/>
  <c r="BH1000" i="8" s="1"/>
  <c r="AP1000" i="8"/>
  <c r="AM1000" i="8"/>
  <c r="AS1000" i="8" s="1"/>
  <c r="AG1000" i="8"/>
  <c r="AD1000" i="8"/>
  <c r="AJ1000" i="8" s="1"/>
  <c r="X1000" i="8"/>
  <c r="U1000" i="8"/>
  <c r="P1000" i="8"/>
  <c r="M1000" i="8"/>
  <c r="J1000" i="8"/>
  <c r="G1000" i="8"/>
  <c r="D1000" i="8"/>
  <c r="CK999" i="8"/>
  <c r="CH999" i="8"/>
  <c r="CE999" i="8"/>
  <c r="CB999" i="8"/>
  <c r="BY999" i="8"/>
  <c r="BU999" i="8"/>
  <c r="BV999" i="8" s="1"/>
  <c r="BQ999" i="8"/>
  <c r="BN999" i="8"/>
  <c r="BK999" i="8"/>
  <c r="BR999" i="8" s="1"/>
  <c r="BE999" i="8"/>
  <c r="BB999" i="8"/>
  <c r="AY999" i="8"/>
  <c r="AV999" i="8"/>
  <c r="BH999" i="8" s="1"/>
  <c r="AP999" i="8"/>
  <c r="AM999" i="8"/>
  <c r="AS999" i="8" s="1"/>
  <c r="AG999" i="8"/>
  <c r="AD999" i="8"/>
  <c r="AJ999" i="8" s="1"/>
  <c r="X999" i="8"/>
  <c r="U999" i="8"/>
  <c r="P999" i="8"/>
  <c r="M999" i="8"/>
  <c r="J999" i="8"/>
  <c r="G999" i="8"/>
  <c r="D999" i="8"/>
  <c r="CK998" i="8"/>
  <c r="CH998" i="8"/>
  <c r="CE998" i="8"/>
  <c r="CB998" i="8"/>
  <c r="BY998" i="8"/>
  <c r="BU998" i="8"/>
  <c r="BV998" i="8" s="1"/>
  <c r="BQ998" i="8"/>
  <c r="BN998" i="8"/>
  <c r="BK998" i="8"/>
  <c r="BR998" i="8" s="1"/>
  <c r="BE998" i="8"/>
  <c r="BB998" i="8"/>
  <c r="AY998" i="8"/>
  <c r="AV998" i="8"/>
  <c r="BH998" i="8" s="1"/>
  <c r="AP998" i="8"/>
  <c r="AM998" i="8"/>
  <c r="AS998" i="8" s="1"/>
  <c r="AG998" i="8"/>
  <c r="AD998" i="8"/>
  <c r="AJ998" i="8" s="1"/>
  <c r="X998" i="8"/>
  <c r="U998" i="8"/>
  <c r="P998" i="8"/>
  <c r="M998" i="8"/>
  <c r="J998" i="8"/>
  <c r="G998" i="8"/>
  <c r="D998" i="8"/>
  <c r="CK997" i="8"/>
  <c r="CH997" i="8"/>
  <c r="CE997" i="8"/>
  <c r="CB997" i="8"/>
  <c r="BY997" i="8"/>
  <c r="BU997" i="8"/>
  <c r="BV997" i="8" s="1"/>
  <c r="BQ997" i="8"/>
  <c r="BN997" i="8"/>
  <c r="BK997" i="8"/>
  <c r="BR997" i="8" s="1"/>
  <c r="BE997" i="8"/>
  <c r="BB997" i="8"/>
  <c r="AY997" i="8"/>
  <c r="AV997" i="8"/>
  <c r="BH997" i="8" s="1"/>
  <c r="AP997" i="8"/>
  <c r="AM997" i="8"/>
  <c r="AS997" i="8" s="1"/>
  <c r="AG997" i="8"/>
  <c r="AD997" i="8"/>
  <c r="AJ997" i="8" s="1"/>
  <c r="X997" i="8"/>
  <c r="U997" i="8"/>
  <c r="P997" i="8"/>
  <c r="M997" i="8"/>
  <c r="J997" i="8"/>
  <c r="G997" i="8"/>
  <c r="D997" i="8"/>
  <c r="CK996" i="8"/>
  <c r="CH996" i="8"/>
  <c r="CE996" i="8"/>
  <c r="CB996" i="8"/>
  <c r="BY996" i="8"/>
  <c r="BU996" i="8"/>
  <c r="BV996" i="8" s="1"/>
  <c r="BQ996" i="8"/>
  <c r="BN996" i="8"/>
  <c r="BK996" i="8"/>
  <c r="BR996" i="8" s="1"/>
  <c r="BE996" i="8"/>
  <c r="BB996" i="8"/>
  <c r="AY996" i="8"/>
  <c r="AV996" i="8"/>
  <c r="BH996" i="8" s="1"/>
  <c r="AP996" i="8"/>
  <c r="AM996" i="8"/>
  <c r="AS996" i="8" s="1"/>
  <c r="AG996" i="8"/>
  <c r="AD996" i="8"/>
  <c r="AJ996" i="8" s="1"/>
  <c r="X996" i="8"/>
  <c r="U996" i="8"/>
  <c r="P996" i="8"/>
  <c r="M996" i="8"/>
  <c r="J996" i="8"/>
  <c r="G996" i="8"/>
  <c r="D996" i="8"/>
  <c r="CK995" i="8"/>
  <c r="CH995" i="8"/>
  <c r="CE995" i="8"/>
  <c r="CB995" i="8"/>
  <c r="BY995" i="8"/>
  <c r="BU995" i="8"/>
  <c r="BV995" i="8" s="1"/>
  <c r="BQ995" i="8"/>
  <c r="BN995" i="8"/>
  <c r="BK995" i="8"/>
  <c r="BR995" i="8" s="1"/>
  <c r="BE995" i="8"/>
  <c r="BB995" i="8"/>
  <c r="AY995" i="8"/>
  <c r="AV995" i="8"/>
  <c r="BH995" i="8" s="1"/>
  <c r="AP995" i="8"/>
  <c r="AM995" i="8"/>
  <c r="AS995" i="8" s="1"/>
  <c r="AG995" i="8"/>
  <c r="AD995" i="8"/>
  <c r="AJ995" i="8" s="1"/>
  <c r="X995" i="8"/>
  <c r="U995" i="8"/>
  <c r="P995" i="8"/>
  <c r="M995" i="8"/>
  <c r="J995" i="8"/>
  <c r="G995" i="8"/>
  <c r="D995" i="8"/>
  <c r="CK994" i="8"/>
  <c r="CH994" i="8"/>
  <c r="CE994" i="8"/>
  <c r="CB994" i="8"/>
  <c r="BY994" i="8"/>
  <c r="BU994" i="8"/>
  <c r="BV994" i="8" s="1"/>
  <c r="BQ994" i="8"/>
  <c r="BN994" i="8"/>
  <c r="BK994" i="8"/>
  <c r="BR994" i="8" s="1"/>
  <c r="BE994" i="8"/>
  <c r="BB994" i="8"/>
  <c r="AY994" i="8"/>
  <c r="AV994" i="8"/>
  <c r="BH994" i="8" s="1"/>
  <c r="AP994" i="8"/>
  <c r="AM994" i="8"/>
  <c r="AS994" i="8" s="1"/>
  <c r="AG994" i="8"/>
  <c r="AD994" i="8"/>
  <c r="AJ994" i="8" s="1"/>
  <c r="X994" i="8"/>
  <c r="U994" i="8"/>
  <c r="P994" i="8"/>
  <c r="M994" i="8"/>
  <c r="J994" i="8"/>
  <c r="G994" i="8"/>
  <c r="D994" i="8"/>
  <c r="CK993" i="8"/>
  <c r="CH993" i="8"/>
  <c r="CE993" i="8"/>
  <c r="CB993" i="8"/>
  <c r="BY993" i="8"/>
  <c r="BU993" i="8"/>
  <c r="BV993" i="8" s="1"/>
  <c r="BQ993" i="8"/>
  <c r="BN993" i="8"/>
  <c r="BK993" i="8"/>
  <c r="BR993" i="8" s="1"/>
  <c r="BE993" i="8"/>
  <c r="BB993" i="8"/>
  <c r="AY993" i="8"/>
  <c r="AV993" i="8"/>
  <c r="BH993" i="8" s="1"/>
  <c r="AP993" i="8"/>
  <c r="AM993" i="8"/>
  <c r="AS993" i="8" s="1"/>
  <c r="AG993" i="8"/>
  <c r="AD993" i="8"/>
  <c r="AJ993" i="8" s="1"/>
  <c r="X993" i="8"/>
  <c r="U993" i="8"/>
  <c r="P993" i="8"/>
  <c r="M993" i="8"/>
  <c r="J993" i="8"/>
  <c r="G993" i="8"/>
  <c r="D993" i="8"/>
  <c r="CK992" i="8"/>
  <c r="CH992" i="8"/>
  <c r="CE992" i="8"/>
  <c r="CB992" i="8"/>
  <c r="BY992" i="8"/>
  <c r="BU992" i="8"/>
  <c r="BV992" i="8" s="1"/>
  <c r="BQ992" i="8"/>
  <c r="BN992" i="8"/>
  <c r="BK992" i="8"/>
  <c r="BR992" i="8" s="1"/>
  <c r="BE992" i="8"/>
  <c r="BB992" i="8"/>
  <c r="AY992" i="8"/>
  <c r="AV992" i="8"/>
  <c r="BH992" i="8" s="1"/>
  <c r="AP992" i="8"/>
  <c r="AM992" i="8"/>
  <c r="AS992" i="8" s="1"/>
  <c r="AG992" i="8"/>
  <c r="AD992" i="8"/>
  <c r="AJ992" i="8" s="1"/>
  <c r="X992" i="8"/>
  <c r="U992" i="8"/>
  <c r="P992" i="8"/>
  <c r="M992" i="8"/>
  <c r="J992" i="8"/>
  <c r="G992" i="8"/>
  <c r="D992" i="8"/>
  <c r="CK991" i="8"/>
  <c r="CH991" i="8"/>
  <c r="CE991" i="8"/>
  <c r="CB991" i="8"/>
  <c r="BY991" i="8"/>
  <c r="BU991" i="8"/>
  <c r="BV991" i="8" s="1"/>
  <c r="BQ991" i="8"/>
  <c r="BN991" i="8"/>
  <c r="BK991" i="8"/>
  <c r="BR991" i="8" s="1"/>
  <c r="BE991" i="8"/>
  <c r="BB991" i="8"/>
  <c r="AY991" i="8"/>
  <c r="AV991" i="8"/>
  <c r="BH991" i="8" s="1"/>
  <c r="AP991" i="8"/>
  <c r="AM991" i="8"/>
  <c r="AS991" i="8" s="1"/>
  <c r="AG991" i="8"/>
  <c r="AD991" i="8"/>
  <c r="AJ991" i="8" s="1"/>
  <c r="X991" i="8"/>
  <c r="U991" i="8"/>
  <c r="P991" i="8"/>
  <c r="M991" i="8"/>
  <c r="J991" i="8"/>
  <c r="G991" i="8"/>
  <c r="D991" i="8"/>
  <c r="CK990" i="8"/>
  <c r="CH990" i="8"/>
  <c r="CE990" i="8"/>
  <c r="CB990" i="8"/>
  <c r="BY990" i="8"/>
  <c r="BU990" i="8"/>
  <c r="BV990" i="8" s="1"/>
  <c r="BQ990" i="8"/>
  <c r="BN990" i="8"/>
  <c r="BK990" i="8"/>
  <c r="BR990" i="8" s="1"/>
  <c r="BE990" i="8"/>
  <c r="BB990" i="8"/>
  <c r="AY990" i="8"/>
  <c r="AV990" i="8"/>
  <c r="BH990" i="8" s="1"/>
  <c r="AP990" i="8"/>
  <c r="AM990" i="8"/>
  <c r="AS990" i="8" s="1"/>
  <c r="AG990" i="8"/>
  <c r="AD990" i="8"/>
  <c r="AJ990" i="8" s="1"/>
  <c r="X990" i="8"/>
  <c r="U990" i="8"/>
  <c r="P990" i="8"/>
  <c r="M990" i="8"/>
  <c r="J990" i="8"/>
  <c r="G990" i="8"/>
  <c r="D990" i="8"/>
  <c r="CK989" i="8"/>
  <c r="CH989" i="8"/>
  <c r="CE989" i="8"/>
  <c r="CB989" i="8"/>
  <c r="BY989" i="8"/>
  <c r="BU989" i="8"/>
  <c r="BV989" i="8" s="1"/>
  <c r="BQ989" i="8"/>
  <c r="BN989" i="8"/>
  <c r="BK989" i="8"/>
  <c r="BR989" i="8" s="1"/>
  <c r="BE989" i="8"/>
  <c r="BB989" i="8"/>
  <c r="AY989" i="8"/>
  <c r="AV989" i="8"/>
  <c r="BH989" i="8" s="1"/>
  <c r="AP989" i="8"/>
  <c r="AM989" i="8"/>
  <c r="AS989" i="8" s="1"/>
  <c r="AG989" i="8"/>
  <c r="AD989" i="8"/>
  <c r="AJ989" i="8" s="1"/>
  <c r="X989" i="8"/>
  <c r="U989" i="8"/>
  <c r="P989" i="8"/>
  <c r="M989" i="8"/>
  <c r="J989" i="8"/>
  <c r="G989" i="8"/>
  <c r="D989" i="8"/>
  <c r="CK988" i="8"/>
  <c r="CH988" i="8"/>
  <c r="CE988" i="8"/>
  <c r="CB988" i="8"/>
  <c r="BY988" i="8"/>
  <c r="BU988" i="8"/>
  <c r="BV988" i="8" s="1"/>
  <c r="BQ988" i="8"/>
  <c r="BN988" i="8"/>
  <c r="BK988" i="8"/>
  <c r="BR988" i="8" s="1"/>
  <c r="BE988" i="8"/>
  <c r="BB988" i="8"/>
  <c r="AY988" i="8"/>
  <c r="AV988" i="8"/>
  <c r="BH988" i="8" s="1"/>
  <c r="AP988" i="8"/>
  <c r="AM988" i="8"/>
  <c r="AS988" i="8" s="1"/>
  <c r="AG988" i="8"/>
  <c r="AD988" i="8"/>
  <c r="AJ988" i="8" s="1"/>
  <c r="X988" i="8"/>
  <c r="U988" i="8"/>
  <c r="P988" i="8"/>
  <c r="M988" i="8"/>
  <c r="J988" i="8"/>
  <c r="G988" i="8"/>
  <c r="D988" i="8"/>
  <c r="CK987" i="8"/>
  <c r="CH987" i="8"/>
  <c r="CE987" i="8"/>
  <c r="CB987" i="8"/>
  <c r="BY987" i="8"/>
  <c r="BU987" i="8"/>
  <c r="BV987" i="8" s="1"/>
  <c r="BQ987" i="8"/>
  <c r="BN987" i="8"/>
  <c r="BK987" i="8"/>
  <c r="BR987" i="8" s="1"/>
  <c r="BE987" i="8"/>
  <c r="BB987" i="8"/>
  <c r="AY987" i="8"/>
  <c r="AV987" i="8"/>
  <c r="BH987" i="8" s="1"/>
  <c r="AP987" i="8"/>
  <c r="AM987" i="8"/>
  <c r="AS987" i="8" s="1"/>
  <c r="AG987" i="8"/>
  <c r="AD987" i="8"/>
  <c r="AJ987" i="8" s="1"/>
  <c r="X987" i="8"/>
  <c r="U987" i="8"/>
  <c r="P987" i="8"/>
  <c r="M987" i="8"/>
  <c r="J987" i="8"/>
  <c r="G987" i="8"/>
  <c r="D987" i="8"/>
  <c r="CK986" i="8"/>
  <c r="CH986" i="8"/>
  <c r="CE986" i="8"/>
  <c r="CB986" i="8"/>
  <c r="BY986" i="8"/>
  <c r="BU986" i="8"/>
  <c r="BV986" i="8" s="1"/>
  <c r="BQ986" i="8"/>
  <c r="BN986" i="8"/>
  <c r="BK986" i="8"/>
  <c r="BR986" i="8" s="1"/>
  <c r="BE986" i="8"/>
  <c r="BB986" i="8"/>
  <c r="AY986" i="8"/>
  <c r="AV986" i="8"/>
  <c r="BH986" i="8" s="1"/>
  <c r="AP986" i="8"/>
  <c r="AM986" i="8"/>
  <c r="AS986" i="8" s="1"/>
  <c r="AG986" i="8"/>
  <c r="AD986" i="8"/>
  <c r="AJ986" i="8" s="1"/>
  <c r="X986" i="8"/>
  <c r="U986" i="8"/>
  <c r="P986" i="8"/>
  <c r="M986" i="8"/>
  <c r="J986" i="8"/>
  <c r="G986" i="8"/>
  <c r="D986" i="8"/>
  <c r="CK985" i="8"/>
  <c r="CH985" i="8"/>
  <c r="CE985" i="8"/>
  <c r="CB985" i="8"/>
  <c r="BY985" i="8"/>
  <c r="BU985" i="8"/>
  <c r="BV985" i="8" s="1"/>
  <c r="BQ985" i="8"/>
  <c r="BN985" i="8"/>
  <c r="BK985" i="8"/>
  <c r="BR985" i="8" s="1"/>
  <c r="BE985" i="8"/>
  <c r="BB985" i="8"/>
  <c r="AY985" i="8"/>
  <c r="AV985" i="8"/>
  <c r="BH985" i="8" s="1"/>
  <c r="AP985" i="8"/>
  <c r="AM985" i="8"/>
  <c r="AS985" i="8" s="1"/>
  <c r="AG985" i="8"/>
  <c r="AD985" i="8"/>
  <c r="AJ985" i="8" s="1"/>
  <c r="X985" i="8"/>
  <c r="U985" i="8"/>
  <c r="P985" i="8"/>
  <c r="M985" i="8"/>
  <c r="J985" i="8"/>
  <c r="G985" i="8"/>
  <c r="D985" i="8"/>
  <c r="CK984" i="8"/>
  <c r="CH984" i="8"/>
  <c r="CE984" i="8"/>
  <c r="CB984" i="8"/>
  <c r="BY984" i="8"/>
  <c r="BU984" i="8"/>
  <c r="BV984" i="8" s="1"/>
  <c r="BQ984" i="8"/>
  <c r="BN984" i="8"/>
  <c r="BK984" i="8"/>
  <c r="BR984" i="8" s="1"/>
  <c r="BE984" i="8"/>
  <c r="BB984" i="8"/>
  <c r="AY984" i="8"/>
  <c r="AV984" i="8"/>
  <c r="BH984" i="8" s="1"/>
  <c r="AP984" i="8"/>
  <c r="AM984" i="8"/>
  <c r="AS984" i="8" s="1"/>
  <c r="AG984" i="8"/>
  <c r="AD984" i="8"/>
  <c r="AJ984" i="8" s="1"/>
  <c r="X984" i="8"/>
  <c r="U984" i="8"/>
  <c r="P984" i="8"/>
  <c r="M984" i="8"/>
  <c r="J984" i="8"/>
  <c r="G984" i="8"/>
  <c r="D984" i="8"/>
  <c r="CK983" i="8"/>
  <c r="CH983" i="8"/>
  <c r="CE983" i="8"/>
  <c r="CB983" i="8"/>
  <c r="BY983" i="8"/>
  <c r="BU983" i="8"/>
  <c r="BV983" i="8" s="1"/>
  <c r="BQ983" i="8"/>
  <c r="BN983" i="8"/>
  <c r="BK983" i="8"/>
  <c r="BR983" i="8" s="1"/>
  <c r="BE983" i="8"/>
  <c r="BB983" i="8"/>
  <c r="AY983" i="8"/>
  <c r="AV983" i="8"/>
  <c r="BH983" i="8" s="1"/>
  <c r="AP983" i="8"/>
  <c r="AM983" i="8"/>
  <c r="AS983" i="8" s="1"/>
  <c r="AG983" i="8"/>
  <c r="AD983" i="8"/>
  <c r="AJ983" i="8" s="1"/>
  <c r="X983" i="8"/>
  <c r="U983" i="8"/>
  <c r="P983" i="8"/>
  <c r="M983" i="8"/>
  <c r="J983" i="8"/>
  <c r="G983" i="8"/>
  <c r="D983" i="8"/>
  <c r="CK982" i="8"/>
  <c r="CH982" i="8"/>
  <c r="CE982" i="8"/>
  <c r="CB982" i="8"/>
  <c r="BY982" i="8"/>
  <c r="BU982" i="8"/>
  <c r="BV982" i="8" s="1"/>
  <c r="BQ982" i="8"/>
  <c r="BN982" i="8"/>
  <c r="BK982" i="8"/>
  <c r="BR982" i="8" s="1"/>
  <c r="BE982" i="8"/>
  <c r="BB982" i="8"/>
  <c r="AY982" i="8"/>
  <c r="AV982" i="8"/>
  <c r="BH982" i="8" s="1"/>
  <c r="AP982" i="8"/>
  <c r="AM982" i="8"/>
  <c r="AS982" i="8" s="1"/>
  <c r="AG982" i="8"/>
  <c r="AD982" i="8"/>
  <c r="AJ982" i="8" s="1"/>
  <c r="X982" i="8"/>
  <c r="U982" i="8"/>
  <c r="P982" i="8"/>
  <c r="M982" i="8"/>
  <c r="J982" i="8"/>
  <c r="G982" i="8"/>
  <c r="D982" i="8"/>
  <c r="CK981" i="8"/>
  <c r="CH981" i="8"/>
  <c r="CE981" i="8"/>
  <c r="CB981" i="8"/>
  <c r="BY981" i="8"/>
  <c r="BU981" i="8"/>
  <c r="BV981" i="8" s="1"/>
  <c r="BQ981" i="8"/>
  <c r="BN981" i="8"/>
  <c r="BK981" i="8"/>
  <c r="BR981" i="8" s="1"/>
  <c r="BE981" i="8"/>
  <c r="BB981" i="8"/>
  <c r="AY981" i="8"/>
  <c r="AV981" i="8"/>
  <c r="BH981" i="8" s="1"/>
  <c r="AP981" i="8"/>
  <c r="AM981" i="8"/>
  <c r="AS981" i="8" s="1"/>
  <c r="AG981" i="8"/>
  <c r="AD981" i="8"/>
  <c r="AJ981" i="8" s="1"/>
  <c r="X981" i="8"/>
  <c r="U981" i="8"/>
  <c r="P981" i="8"/>
  <c r="M981" i="8"/>
  <c r="J981" i="8"/>
  <c r="G981" i="8"/>
  <c r="D981" i="8"/>
  <c r="CK980" i="8"/>
  <c r="CH980" i="8"/>
  <c r="CE980" i="8"/>
  <c r="CB980" i="8"/>
  <c r="BY980" i="8"/>
  <c r="BU980" i="8"/>
  <c r="BV980" i="8" s="1"/>
  <c r="BQ980" i="8"/>
  <c r="BN980" i="8"/>
  <c r="BK980" i="8"/>
  <c r="BR980" i="8" s="1"/>
  <c r="BE980" i="8"/>
  <c r="BB980" i="8"/>
  <c r="AY980" i="8"/>
  <c r="AV980" i="8"/>
  <c r="BH980" i="8" s="1"/>
  <c r="AP980" i="8"/>
  <c r="AM980" i="8"/>
  <c r="AS980" i="8" s="1"/>
  <c r="AG980" i="8"/>
  <c r="AD980" i="8"/>
  <c r="AJ980" i="8" s="1"/>
  <c r="X980" i="8"/>
  <c r="U980" i="8"/>
  <c r="P980" i="8"/>
  <c r="M980" i="8"/>
  <c r="J980" i="8"/>
  <c r="G980" i="8"/>
  <c r="D980" i="8"/>
  <c r="CK979" i="8"/>
  <c r="CH979" i="8"/>
  <c r="CE979" i="8"/>
  <c r="CB979" i="8"/>
  <c r="BY979" i="8"/>
  <c r="BU979" i="8"/>
  <c r="BV979" i="8" s="1"/>
  <c r="BQ979" i="8"/>
  <c r="BN979" i="8"/>
  <c r="BK979" i="8"/>
  <c r="BR979" i="8" s="1"/>
  <c r="BE979" i="8"/>
  <c r="BB979" i="8"/>
  <c r="AY979" i="8"/>
  <c r="AV979" i="8"/>
  <c r="BH979" i="8" s="1"/>
  <c r="AP979" i="8"/>
  <c r="AM979" i="8"/>
  <c r="AS979" i="8" s="1"/>
  <c r="AG979" i="8"/>
  <c r="AD979" i="8"/>
  <c r="AJ979" i="8" s="1"/>
  <c r="X979" i="8"/>
  <c r="U979" i="8"/>
  <c r="P979" i="8"/>
  <c r="M979" i="8"/>
  <c r="J979" i="8"/>
  <c r="G979" i="8"/>
  <c r="D979" i="8"/>
  <c r="CK978" i="8"/>
  <c r="CH978" i="8"/>
  <c r="CE978" i="8"/>
  <c r="CB978" i="8"/>
  <c r="BY978" i="8"/>
  <c r="BU978" i="8"/>
  <c r="BV978" i="8" s="1"/>
  <c r="BQ978" i="8"/>
  <c r="BN978" i="8"/>
  <c r="BK978" i="8"/>
  <c r="BR978" i="8" s="1"/>
  <c r="BE978" i="8"/>
  <c r="BB978" i="8"/>
  <c r="AY978" i="8"/>
  <c r="AV978" i="8"/>
  <c r="BH978" i="8" s="1"/>
  <c r="AP978" i="8"/>
  <c r="AM978" i="8"/>
  <c r="AS978" i="8" s="1"/>
  <c r="AG978" i="8"/>
  <c r="AD978" i="8"/>
  <c r="AJ978" i="8" s="1"/>
  <c r="X978" i="8"/>
  <c r="U978" i="8"/>
  <c r="P978" i="8"/>
  <c r="M978" i="8"/>
  <c r="J978" i="8"/>
  <c r="G978" i="8"/>
  <c r="D978" i="8"/>
  <c r="CK977" i="8"/>
  <c r="CH977" i="8"/>
  <c r="CE977" i="8"/>
  <c r="CB977" i="8"/>
  <c r="BY977" i="8"/>
  <c r="BU977" i="8"/>
  <c r="BV977" i="8" s="1"/>
  <c r="BQ977" i="8"/>
  <c r="BN977" i="8"/>
  <c r="BK977" i="8"/>
  <c r="BR977" i="8" s="1"/>
  <c r="BE977" i="8"/>
  <c r="BB977" i="8"/>
  <c r="AY977" i="8"/>
  <c r="AV977" i="8"/>
  <c r="BH977" i="8" s="1"/>
  <c r="AP977" i="8"/>
  <c r="AM977" i="8"/>
  <c r="AS977" i="8" s="1"/>
  <c r="AG977" i="8"/>
  <c r="AD977" i="8"/>
  <c r="AJ977" i="8" s="1"/>
  <c r="X977" i="8"/>
  <c r="U977" i="8"/>
  <c r="P977" i="8"/>
  <c r="M977" i="8"/>
  <c r="J977" i="8"/>
  <c r="G977" i="8"/>
  <c r="D977" i="8"/>
  <c r="CK976" i="8"/>
  <c r="CH976" i="8"/>
  <c r="CE976" i="8"/>
  <c r="CB976" i="8"/>
  <c r="BY976" i="8"/>
  <c r="BU976" i="8"/>
  <c r="BV976" i="8" s="1"/>
  <c r="BQ976" i="8"/>
  <c r="BN976" i="8"/>
  <c r="BK976" i="8"/>
  <c r="BR976" i="8" s="1"/>
  <c r="BE976" i="8"/>
  <c r="BB976" i="8"/>
  <c r="AY976" i="8"/>
  <c r="AV976" i="8"/>
  <c r="BH976" i="8" s="1"/>
  <c r="AP976" i="8"/>
  <c r="AM976" i="8"/>
  <c r="AS976" i="8" s="1"/>
  <c r="AG976" i="8"/>
  <c r="AD976" i="8"/>
  <c r="AJ976" i="8" s="1"/>
  <c r="X976" i="8"/>
  <c r="U976" i="8"/>
  <c r="P976" i="8"/>
  <c r="M976" i="8"/>
  <c r="J976" i="8"/>
  <c r="G976" i="8"/>
  <c r="D976" i="8"/>
  <c r="CK975" i="8"/>
  <c r="CH975" i="8"/>
  <c r="CE975" i="8"/>
  <c r="CB975" i="8"/>
  <c r="BY975" i="8"/>
  <c r="BU975" i="8"/>
  <c r="BV975" i="8" s="1"/>
  <c r="BQ975" i="8"/>
  <c r="BN975" i="8"/>
  <c r="BK975" i="8"/>
  <c r="BR975" i="8" s="1"/>
  <c r="BE975" i="8"/>
  <c r="BB975" i="8"/>
  <c r="AY975" i="8"/>
  <c r="AV975" i="8"/>
  <c r="BH975" i="8" s="1"/>
  <c r="AP975" i="8"/>
  <c r="AM975" i="8"/>
  <c r="AS975" i="8" s="1"/>
  <c r="AG975" i="8"/>
  <c r="AD975" i="8"/>
  <c r="AJ975" i="8" s="1"/>
  <c r="X975" i="8"/>
  <c r="U975" i="8"/>
  <c r="P975" i="8"/>
  <c r="M975" i="8"/>
  <c r="J975" i="8"/>
  <c r="G975" i="8"/>
  <c r="D975" i="8"/>
  <c r="CK974" i="8"/>
  <c r="CH974" i="8"/>
  <c r="CE974" i="8"/>
  <c r="CB974" i="8"/>
  <c r="BY974" i="8"/>
  <c r="BU974" i="8"/>
  <c r="BV974" i="8" s="1"/>
  <c r="BQ974" i="8"/>
  <c r="BN974" i="8"/>
  <c r="BK974" i="8"/>
  <c r="BR974" i="8" s="1"/>
  <c r="BE974" i="8"/>
  <c r="BB974" i="8"/>
  <c r="AY974" i="8"/>
  <c r="AV974" i="8"/>
  <c r="BH974" i="8" s="1"/>
  <c r="AP974" i="8"/>
  <c r="AM974" i="8"/>
  <c r="AS974" i="8" s="1"/>
  <c r="AG974" i="8"/>
  <c r="AD974" i="8"/>
  <c r="AJ974" i="8" s="1"/>
  <c r="X974" i="8"/>
  <c r="U974" i="8"/>
  <c r="P974" i="8"/>
  <c r="M974" i="8"/>
  <c r="J974" i="8"/>
  <c r="G974" i="8"/>
  <c r="D974" i="8"/>
  <c r="CK973" i="8"/>
  <c r="CH973" i="8"/>
  <c r="CE973" i="8"/>
  <c r="CB973" i="8"/>
  <c r="BY973" i="8"/>
  <c r="BU973" i="8"/>
  <c r="BV973" i="8" s="1"/>
  <c r="BQ973" i="8"/>
  <c r="BN973" i="8"/>
  <c r="BK973" i="8"/>
  <c r="BR973" i="8" s="1"/>
  <c r="BE973" i="8"/>
  <c r="BB973" i="8"/>
  <c r="AY973" i="8"/>
  <c r="AV973" i="8"/>
  <c r="BH973" i="8" s="1"/>
  <c r="AP973" i="8"/>
  <c r="AM973" i="8"/>
  <c r="AS973" i="8" s="1"/>
  <c r="AG973" i="8"/>
  <c r="AD973" i="8"/>
  <c r="AJ973" i="8" s="1"/>
  <c r="X973" i="8"/>
  <c r="U973" i="8"/>
  <c r="P973" i="8"/>
  <c r="M973" i="8"/>
  <c r="J973" i="8"/>
  <c r="G973" i="8"/>
  <c r="D973" i="8"/>
  <c r="CK972" i="8"/>
  <c r="CH972" i="8"/>
  <c r="CE972" i="8"/>
  <c r="CB972" i="8"/>
  <c r="BY972" i="8"/>
  <c r="BU972" i="8"/>
  <c r="BV972" i="8" s="1"/>
  <c r="BQ972" i="8"/>
  <c r="BN972" i="8"/>
  <c r="BK972" i="8"/>
  <c r="BR972" i="8" s="1"/>
  <c r="BE972" i="8"/>
  <c r="BB972" i="8"/>
  <c r="AY972" i="8"/>
  <c r="AV972" i="8"/>
  <c r="BH972" i="8" s="1"/>
  <c r="AP972" i="8"/>
  <c r="AM972" i="8"/>
  <c r="AS972" i="8" s="1"/>
  <c r="AG972" i="8"/>
  <c r="AD972" i="8"/>
  <c r="AJ972" i="8" s="1"/>
  <c r="X972" i="8"/>
  <c r="U972" i="8"/>
  <c r="P972" i="8"/>
  <c r="M972" i="8"/>
  <c r="J972" i="8"/>
  <c r="G972" i="8"/>
  <c r="D972" i="8"/>
  <c r="CK971" i="8"/>
  <c r="CH971" i="8"/>
  <c r="CE971" i="8"/>
  <c r="CB971" i="8"/>
  <c r="BY971" i="8"/>
  <c r="BU971" i="8"/>
  <c r="BV971" i="8" s="1"/>
  <c r="BQ971" i="8"/>
  <c r="BN971" i="8"/>
  <c r="BK971" i="8"/>
  <c r="BR971" i="8" s="1"/>
  <c r="BE971" i="8"/>
  <c r="BB971" i="8"/>
  <c r="AY971" i="8"/>
  <c r="AV971" i="8"/>
  <c r="BH971" i="8" s="1"/>
  <c r="AP971" i="8"/>
  <c r="AM971" i="8"/>
  <c r="AS971" i="8" s="1"/>
  <c r="AG971" i="8"/>
  <c r="AD971" i="8"/>
  <c r="AJ971" i="8" s="1"/>
  <c r="X971" i="8"/>
  <c r="U971" i="8"/>
  <c r="P971" i="8"/>
  <c r="M971" i="8"/>
  <c r="J971" i="8"/>
  <c r="G971" i="8"/>
  <c r="D971" i="8"/>
  <c r="CK970" i="8"/>
  <c r="CH970" i="8"/>
  <c r="CE970" i="8"/>
  <c r="CB970" i="8"/>
  <c r="BY970" i="8"/>
  <c r="BU970" i="8"/>
  <c r="BV970" i="8" s="1"/>
  <c r="BQ970" i="8"/>
  <c r="BN970" i="8"/>
  <c r="BK970" i="8"/>
  <c r="BR970" i="8" s="1"/>
  <c r="BE970" i="8"/>
  <c r="BB970" i="8"/>
  <c r="AY970" i="8"/>
  <c r="AV970" i="8"/>
  <c r="BH970" i="8" s="1"/>
  <c r="AP970" i="8"/>
  <c r="AM970" i="8"/>
  <c r="AS970" i="8" s="1"/>
  <c r="AG970" i="8"/>
  <c r="AD970" i="8"/>
  <c r="AJ970" i="8" s="1"/>
  <c r="X970" i="8"/>
  <c r="U970" i="8"/>
  <c r="P970" i="8"/>
  <c r="M970" i="8"/>
  <c r="J970" i="8"/>
  <c r="G970" i="8"/>
  <c r="D970" i="8"/>
  <c r="CK969" i="8"/>
  <c r="CH969" i="8"/>
  <c r="CE969" i="8"/>
  <c r="CB969" i="8"/>
  <c r="BY969" i="8"/>
  <c r="BU969" i="8"/>
  <c r="BV969" i="8" s="1"/>
  <c r="BQ969" i="8"/>
  <c r="BN969" i="8"/>
  <c r="BK969" i="8"/>
  <c r="BR969" i="8" s="1"/>
  <c r="BE969" i="8"/>
  <c r="BB969" i="8"/>
  <c r="AY969" i="8"/>
  <c r="AV969" i="8"/>
  <c r="BH969" i="8" s="1"/>
  <c r="AP969" i="8"/>
  <c r="AM969" i="8"/>
  <c r="AS969" i="8" s="1"/>
  <c r="AG969" i="8"/>
  <c r="AD969" i="8"/>
  <c r="AJ969" i="8" s="1"/>
  <c r="X969" i="8"/>
  <c r="U969" i="8"/>
  <c r="P969" i="8"/>
  <c r="M969" i="8"/>
  <c r="J969" i="8"/>
  <c r="G969" i="8"/>
  <c r="D969" i="8"/>
  <c r="CK968" i="8"/>
  <c r="CH968" i="8"/>
  <c r="CE968" i="8"/>
  <c r="CB968" i="8"/>
  <c r="BY968" i="8"/>
  <c r="BU968" i="8"/>
  <c r="BV968" i="8" s="1"/>
  <c r="BQ968" i="8"/>
  <c r="BN968" i="8"/>
  <c r="BK968" i="8"/>
  <c r="BR968" i="8" s="1"/>
  <c r="BE968" i="8"/>
  <c r="BB968" i="8"/>
  <c r="AY968" i="8"/>
  <c r="AV968" i="8"/>
  <c r="BH968" i="8" s="1"/>
  <c r="AP968" i="8"/>
  <c r="AM968" i="8"/>
  <c r="AS968" i="8" s="1"/>
  <c r="AG968" i="8"/>
  <c r="AD968" i="8"/>
  <c r="AJ968" i="8" s="1"/>
  <c r="X968" i="8"/>
  <c r="U968" i="8"/>
  <c r="P968" i="8"/>
  <c r="M968" i="8"/>
  <c r="J968" i="8"/>
  <c r="G968" i="8"/>
  <c r="D968" i="8"/>
  <c r="CK967" i="8"/>
  <c r="CH967" i="8"/>
  <c r="CE967" i="8"/>
  <c r="CB967" i="8"/>
  <c r="BY967" i="8"/>
  <c r="BU967" i="8"/>
  <c r="BV967" i="8" s="1"/>
  <c r="BQ967" i="8"/>
  <c r="BN967" i="8"/>
  <c r="BK967" i="8"/>
  <c r="BR967" i="8" s="1"/>
  <c r="BE967" i="8"/>
  <c r="BB967" i="8"/>
  <c r="AY967" i="8"/>
  <c r="AV967" i="8"/>
  <c r="BH967" i="8" s="1"/>
  <c r="AP967" i="8"/>
  <c r="AM967" i="8"/>
  <c r="AS967" i="8" s="1"/>
  <c r="AG967" i="8"/>
  <c r="AD967" i="8"/>
  <c r="AJ967" i="8" s="1"/>
  <c r="X967" i="8"/>
  <c r="U967" i="8"/>
  <c r="P967" i="8"/>
  <c r="M967" i="8"/>
  <c r="J967" i="8"/>
  <c r="G967" i="8"/>
  <c r="D967" i="8"/>
  <c r="CK966" i="8"/>
  <c r="CH966" i="8"/>
  <c r="CE966" i="8"/>
  <c r="CB966" i="8"/>
  <c r="BY966" i="8"/>
  <c r="BU966" i="8"/>
  <c r="BV966" i="8" s="1"/>
  <c r="BQ966" i="8"/>
  <c r="BN966" i="8"/>
  <c r="BK966" i="8"/>
  <c r="BR966" i="8" s="1"/>
  <c r="BE966" i="8"/>
  <c r="BB966" i="8"/>
  <c r="AY966" i="8"/>
  <c r="AV966" i="8"/>
  <c r="BH966" i="8" s="1"/>
  <c r="AP966" i="8"/>
  <c r="AM966" i="8"/>
  <c r="AS966" i="8" s="1"/>
  <c r="AG966" i="8"/>
  <c r="AD966" i="8"/>
  <c r="AJ966" i="8" s="1"/>
  <c r="X966" i="8"/>
  <c r="U966" i="8"/>
  <c r="P966" i="8"/>
  <c r="M966" i="8"/>
  <c r="J966" i="8"/>
  <c r="G966" i="8"/>
  <c r="D966" i="8"/>
  <c r="CK965" i="8"/>
  <c r="CH965" i="8"/>
  <c r="CE965" i="8"/>
  <c r="CB965" i="8"/>
  <c r="BY965" i="8"/>
  <c r="BU965" i="8"/>
  <c r="BV965" i="8" s="1"/>
  <c r="BQ965" i="8"/>
  <c r="BN965" i="8"/>
  <c r="BK965" i="8"/>
  <c r="BR965" i="8" s="1"/>
  <c r="BE965" i="8"/>
  <c r="BB965" i="8"/>
  <c r="AY965" i="8"/>
  <c r="AV965" i="8"/>
  <c r="BH965" i="8" s="1"/>
  <c r="AP965" i="8"/>
  <c r="AM965" i="8"/>
  <c r="AS965" i="8" s="1"/>
  <c r="AG965" i="8"/>
  <c r="AD965" i="8"/>
  <c r="AJ965" i="8" s="1"/>
  <c r="X965" i="8"/>
  <c r="U965" i="8"/>
  <c r="P965" i="8"/>
  <c r="M965" i="8"/>
  <c r="J965" i="8"/>
  <c r="G965" i="8"/>
  <c r="D965" i="8"/>
  <c r="CK964" i="8"/>
  <c r="CH964" i="8"/>
  <c r="CE964" i="8"/>
  <c r="CB964" i="8"/>
  <c r="BY964" i="8"/>
  <c r="BU964" i="8"/>
  <c r="BV964" i="8" s="1"/>
  <c r="BQ964" i="8"/>
  <c r="BN964" i="8"/>
  <c r="BK964" i="8"/>
  <c r="BR964" i="8" s="1"/>
  <c r="BE964" i="8"/>
  <c r="BB964" i="8"/>
  <c r="AY964" i="8"/>
  <c r="AV964" i="8"/>
  <c r="BH964" i="8" s="1"/>
  <c r="AP964" i="8"/>
  <c r="AM964" i="8"/>
  <c r="AS964" i="8" s="1"/>
  <c r="AG964" i="8"/>
  <c r="AD964" i="8"/>
  <c r="AJ964" i="8" s="1"/>
  <c r="X964" i="8"/>
  <c r="U964" i="8"/>
  <c r="P964" i="8"/>
  <c r="M964" i="8"/>
  <c r="J964" i="8"/>
  <c r="G964" i="8"/>
  <c r="D964" i="8"/>
  <c r="CK963" i="8"/>
  <c r="CH963" i="8"/>
  <c r="CE963" i="8"/>
  <c r="CB963" i="8"/>
  <c r="BY963" i="8"/>
  <c r="BU963" i="8"/>
  <c r="BV963" i="8" s="1"/>
  <c r="BQ963" i="8"/>
  <c r="BN963" i="8"/>
  <c r="BK963" i="8"/>
  <c r="BR963" i="8" s="1"/>
  <c r="BE963" i="8"/>
  <c r="BB963" i="8"/>
  <c r="AY963" i="8"/>
  <c r="AV963" i="8"/>
  <c r="BH963" i="8" s="1"/>
  <c r="AP963" i="8"/>
  <c r="AM963" i="8"/>
  <c r="AS963" i="8" s="1"/>
  <c r="AG963" i="8"/>
  <c r="AD963" i="8"/>
  <c r="AJ963" i="8" s="1"/>
  <c r="X963" i="8"/>
  <c r="U963" i="8"/>
  <c r="P963" i="8"/>
  <c r="M963" i="8"/>
  <c r="J963" i="8"/>
  <c r="G963" i="8"/>
  <c r="D963" i="8"/>
  <c r="CK962" i="8"/>
  <c r="CH962" i="8"/>
  <c r="CE962" i="8"/>
  <c r="CB962" i="8"/>
  <c r="BY962" i="8"/>
  <c r="BU962" i="8"/>
  <c r="BV962" i="8" s="1"/>
  <c r="BQ962" i="8"/>
  <c r="BN962" i="8"/>
  <c r="BK962" i="8"/>
  <c r="BR962" i="8" s="1"/>
  <c r="BE962" i="8"/>
  <c r="BB962" i="8"/>
  <c r="AY962" i="8"/>
  <c r="AV962" i="8"/>
  <c r="BH962" i="8" s="1"/>
  <c r="AP962" i="8"/>
  <c r="AM962" i="8"/>
  <c r="AS962" i="8" s="1"/>
  <c r="AG962" i="8"/>
  <c r="AD962" i="8"/>
  <c r="AJ962" i="8" s="1"/>
  <c r="X962" i="8"/>
  <c r="U962" i="8"/>
  <c r="P962" i="8"/>
  <c r="M962" i="8"/>
  <c r="J962" i="8"/>
  <c r="G962" i="8"/>
  <c r="D962" i="8"/>
  <c r="CK961" i="8"/>
  <c r="CH961" i="8"/>
  <c r="CE961" i="8"/>
  <c r="CB961" i="8"/>
  <c r="BY961" i="8"/>
  <c r="BU961" i="8"/>
  <c r="BV961" i="8" s="1"/>
  <c r="BQ961" i="8"/>
  <c r="BN961" i="8"/>
  <c r="BK961" i="8"/>
  <c r="BR961" i="8" s="1"/>
  <c r="BE961" i="8"/>
  <c r="BB961" i="8"/>
  <c r="AY961" i="8"/>
  <c r="AV961" i="8"/>
  <c r="BH961" i="8" s="1"/>
  <c r="AP961" i="8"/>
  <c r="AM961" i="8"/>
  <c r="AS961" i="8" s="1"/>
  <c r="AG961" i="8"/>
  <c r="AD961" i="8"/>
  <c r="AJ961" i="8" s="1"/>
  <c r="X961" i="8"/>
  <c r="U961" i="8"/>
  <c r="P961" i="8"/>
  <c r="M961" i="8"/>
  <c r="J961" i="8"/>
  <c r="G961" i="8"/>
  <c r="D961" i="8"/>
  <c r="CK960" i="8"/>
  <c r="CH960" i="8"/>
  <c r="CE960" i="8"/>
  <c r="CB960" i="8"/>
  <c r="BY960" i="8"/>
  <c r="BU960" i="8"/>
  <c r="BV960" i="8" s="1"/>
  <c r="BQ960" i="8"/>
  <c r="BN960" i="8"/>
  <c r="BK960" i="8"/>
  <c r="BR960" i="8" s="1"/>
  <c r="BE960" i="8"/>
  <c r="BB960" i="8"/>
  <c r="AY960" i="8"/>
  <c r="AV960" i="8"/>
  <c r="BH960" i="8" s="1"/>
  <c r="AP960" i="8"/>
  <c r="AM960" i="8"/>
  <c r="AS960" i="8" s="1"/>
  <c r="AG960" i="8"/>
  <c r="AD960" i="8"/>
  <c r="AJ960" i="8" s="1"/>
  <c r="X960" i="8"/>
  <c r="U960" i="8"/>
  <c r="P960" i="8"/>
  <c r="M960" i="8"/>
  <c r="J960" i="8"/>
  <c r="G960" i="8"/>
  <c r="D960" i="8"/>
  <c r="CK959" i="8"/>
  <c r="CH959" i="8"/>
  <c r="CE959" i="8"/>
  <c r="CB959" i="8"/>
  <c r="BY959" i="8"/>
  <c r="BU959" i="8"/>
  <c r="BV959" i="8" s="1"/>
  <c r="BQ959" i="8"/>
  <c r="BN959" i="8"/>
  <c r="BK959" i="8"/>
  <c r="BR959" i="8" s="1"/>
  <c r="BE959" i="8"/>
  <c r="BB959" i="8"/>
  <c r="AY959" i="8"/>
  <c r="AV959" i="8"/>
  <c r="BH959" i="8" s="1"/>
  <c r="AP959" i="8"/>
  <c r="AM959" i="8"/>
  <c r="AS959" i="8" s="1"/>
  <c r="AG959" i="8"/>
  <c r="AD959" i="8"/>
  <c r="AJ959" i="8" s="1"/>
  <c r="X959" i="8"/>
  <c r="U959" i="8"/>
  <c r="P959" i="8"/>
  <c r="M959" i="8"/>
  <c r="J959" i="8"/>
  <c r="G959" i="8"/>
  <c r="D959" i="8"/>
  <c r="CK958" i="8"/>
  <c r="CH958" i="8"/>
  <c r="CE958" i="8"/>
  <c r="CB958" i="8"/>
  <c r="BY958" i="8"/>
  <c r="BU958" i="8"/>
  <c r="BV958" i="8" s="1"/>
  <c r="BQ958" i="8"/>
  <c r="BN958" i="8"/>
  <c r="BK958" i="8"/>
  <c r="BR958" i="8" s="1"/>
  <c r="BE958" i="8"/>
  <c r="BB958" i="8"/>
  <c r="AY958" i="8"/>
  <c r="AV958" i="8"/>
  <c r="BH958" i="8" s="1"/>
  <c r="AP958" i="8"/>
  <c r="AM958" i="8"/>
  <c r="AS958" i="8" s="1"/>
  <c r="AG958" i="8"/>
  <c r="AD958" i="8"/>
  <c r="AJ958" i="8" s="1"/>
  <c r="X958" i="8"/>
  <c r="U958" i="8"/>
  <c r="P958" i="8"/>
  <c r="M958" i="8"/>
  <c r="J958" i="8"/>
  <c r="G958" i="8"/>
  <c r="D958" i="8"/>
  <c r="CK957" i="8"/>
  <c r="CH957" i="8"/>
  <c r="CE957" i="8"/>
  <c r="CB957" i="8"/>
  <c r="BY957" i="8"/>
  <c r="BU957" i="8"/>
  <c r="BV957" i="8" s="1"/>
  <c r="BQ957" i="8"/>
  <c r="BN957" i="8"/>
  <c r="BK957" i="8"/>
  <c r="BR957" i="8" s="1"/>
  <c r="BE957" i="8"/>
  <c r="BB957" i="8"/>
  <c r="AY957" i="8"/>
  <c r="AV957" i="8"/>
  <c r="BH957" i="8" s="1"/>
  <c r="AP957" i="8"/>
  <c r="AM957" i="8"/>
  <c r="AS957" i="8" s="1"/>
  <c r="AG957" i="8"/>
  <c r="AD957" i="8"/>
  <c r="AJ957" i="8" s="1"/>
  <c r="X957" i="8"/>
  <c r="U957" i="8"/>
  <c r="P957" i="8"/>
  <c r="M957" i="8"/>
  <c r="J957" i="8"/>
  <c r="G957" i="8"/>
  <c r="D957" i="8"/>
  <c r="CK956" i="8"/>
  <c r="CH956" i="8"/>
  <c r="CE956" i="8"/>
  <c r="CB956" i="8"/>
  <c r="BY956" i="8"/>
  <c r="BU956" i="8"/>
  <c r="BV956" i="8" s="1"/>
  <c r="BQ956" i="8"/>
  <c r="BN956" i="8"/>
  <c r="BK956" i="8"/>
  <c r="BR956" i="8" s="1"/>
  <c r="BE956" i="8"/>
  <c r="BB956" i="8"/>
  <c r="AY956" i="8"/>
  <c r="AV956" i="8"/>
  <c r="BH956" i="8" s="1"/>
  <c r="AP956" i="8"/>
  <c r="AM956" i="8"/>
  <c r="AS956" i="8" s="1"/>
  <c r="AG956" i="8"/>
  <c r="AD956" i="8"/>
  <c r="AJ956" i="8" s="1"/>
  <c r="X956" i="8"/>
  <c r="U956" i="8"/>
  <c r="P956" i="8"/>
  <c r="M956" i="8"/>
  <c r="J956" i="8"/>
  <c r="G956" i="8"/>
  <c r="D956" i="8"/>
  <c r="CK955" i="8"/>
  <c r="CH955" i="8"/>
  <c r="CE955" i="8"/>
  <c r="CB955" i="8"/>
  <c r="BY955" i="8"/>
  <c r="BU955" i="8"/>
  <c r="BV955" i="8" s="1"/>
  <c r="BQ955" i="8"/>
  <c r="BN955" i="8"/>
  <c r="BK955" i="8"/>
  <c r="BR955" i="8" s="1"/>
  <c r="BE955" i="8"/>
  <c r="BB955" i="8"/>
  <c r="AY955" i="8"/>
  <c r="AV955" i="8"/>
  <c r="BH955" i="8" s="1"/>
  <c r="AP955" i="8"/>
  <c r="AM955" i="8"/>
  <c r="AS955" i="8" s="1"/>
  <c r="AG955" i="8"/>
  <c r="AD955" i="8"/>
  <c r="AJ955" i="8" s="1"/>
  <c r="X955" i="8"/>
  <c r="U955" i="8"/>
  <c r="P955" i="8"/>
  <c r="M955" i="8"/>
  <c r="J955" i="8"/>
  <c r="G955" i="8"/>
  <c r="D955" i="8"/>
  <c r="CK954" i="8"/>
  <c r="CH954" i="8"/>
  <c r="CE954" i="8"/>
  <c r="CB954" i="8"/>
  <c r="BY954" i="8"/>
  <c r="BU954" i="8"/>
  <c r="BV954" i="8" s="1"/>
  <c r="BQ954" i="8"/>
  <c r="BN954" i="8"/>
  <c r="BK954" i="8"/>
  <c r="BR954" i="8" s="1"/>
  <c r="BE954" i="8"/>
  <c r="BB954" i="8"/>
  <c r="AY954" i="8"/>
  <c r="AV954" i="8"/>
  <c r="BH954" i="8" s="1"/>
  <c r="AP954" i="8"/>
  <c r="AM954" i="8"/>
  <c r="AS954" i="8" s="1"/>
  <c r="AG954" i="8"/>
  <c r="AD954" i="8"/>
  <c r="AJ954" i="8" s="1"/>
  <c r="X954" i="8"/>
  <c r="U954" i="8"/>
  <c r="P954" i="8"/>
  <c r="M954" i="8"/>
  <c r="J954" i="8"/>
  <c r="G954" i="8"/>
  <c r="D954" i="8"/>
  <c r="CK953" i="8"/>
  <c r="CH953" i="8"/>
  <c r="CE953" i="8"/>
  <c r="CB953" i="8"/>
  <c r="BY953" i="8"/>
  <c r="BU953" i="8"/>
  <c r="BV953" i="8" s="1"/>
  <c r="BQ953" i="8"/>
  <c r="BN953" i="8"/>
  <c r="BK953" i="8"/>
  <c r="BR953" i="8" s="1"/>
  <c r="BE953" i="8"/>
  <c r="BB953" i="8"/>
  <c r="AY953" i="8"/>
  <c r="AV953" i="8"/>
  <c r="BH953" i="8" s="1"/>
  <c r="AP953" i="8"/>
  <c r="AM953" i="8"/>
  <c r="AS953" i="8" s="1"/>
  <c r="AG953" i="8"/>
  <c r="AD953" i="8"/>
  <c r="AJ953" i="8" s="1"/>
  <c r="X953" i="8"/>
  <c r="U953" i="8"/>
  <c r="P953" i="8"/>
  <c r="M953" i="8"/>
  <c r="J953" i="8"/>
  <c r="G953" i="8"/>
  <c r="D953" i="8"/>
  <c r="CK952" i="8"/>
  <c r="CH952" i="8"/>
  <c r="CE952" i="8"/>
  <c r="CB952" i="8"/>
  <c r="BY952" i="8"/>
  <c r="BU952" i="8"/>
  <c r="BV952" i="8" s="1"/>
  <c r="BQ952" i="8"/>
  <c r="BN952" i="8"/>
  <c r="BK952" i="8"/>
  <c r="BR952" i="8" s="1"/>
  <c r="BE952" i="8"/>
  <c r="BB952" i="8"/>
  <c r="AY952" i="8"/>
  <c r="AV952" i="8"/>
  <c r="BH952" i="8" s="1"/>
  <c r="AP952" i="8"/>
  <c r="AM952" i="8"/>
  <c r="AS952" i="8" s="1"/>
  <c r="AG952" i="8"/>
  <c r="AD952" i="8"/>
  <c r="AJ952" i="8" s="1"/>
  <c r="X952" i="8"/>
  <c r="U952" i="8"/>
  <c r="P952" i="8"/>
  <c r="M952" i="8"/>
  <c r="J952" i="8"/>
  <c r="G952" i="8"/>
  <c r="D952" i="8"/>
  <c r="CK951" i="8"/>
  <c r="CH951" i="8"/>
  <c r="CE951" i="8"/>
  <c r="CB951" i="8"/>
  <c r="BY951" i="8"/>
  <c r="BU951" i="8"/>
  <c r="BV951" i="8" s="1"/>
  <c r="BQ951" i="8"/>
  <c r="BN951" i="8"/>
  <c r="BK951" i="8"/>
  <c r="BR951" i="8" s="1"/>
  <c r="BE951" i="8"/>
  <c r="BB951" i="8"/>
  <c r="AY951" i="8"/>
  <c r="AV951" i="8"/>
  <c r="BH951" i="8" s="1"/>
  <c r="AP951" i="8"/>
  <c r="AM951" i="8"/>
  <c r="AS951" i="8" s="1"/>
  <c r="AG951" i="8"/>
  <c r="AD951" i="8"/>
  <c r="AJ951" i="8" s="1"/>
  <c r="X951" i="8"/>
  <c r="U951" i="8"/>
  <c r="P951" i="8"/>
  <c r="M951" i="8"/>
  <c r="J951" i="8"/>
  <c r="G951" i="8"/>
  <c r="D951" i="8"/>
  <c r="CK950" i="8"/>
  <c r="CH950" i="8"/>
  <c r="CE950" i="8"/>
  <c r="CB950" i="8"/>
  <c r="BY950" i="8"/>
  <c r="BU950" i="8"/>
  <c r="BV950" i="8" s="1"/>
  <c r="BQ950" i="8"/>
  <c r="BN950" i="8"/>
  <c r="BK950" i="8"/>
  <c r="BR950" i="8" s="1"/>
  <c r="BE950" i="8"/>
  <c r="BB950" i="8"/>
  <c r="AY950" i="8"/>
  <c r="AV950" i="8"/>
  <c r="BH950" i="8" s="1"/>
  <c r="AP950" i="8"/>
  <c r="AM950" i="8"/>
  <c r="AS950" i="8" s="1"/>
  <c r="AG950" i="8"/>
  <c r="AD950" i="8"/>
  <c r="AJ950" i="8" s="1"/>
  <c r="X950" i="8"/>
  <c r="U950" i="8"/>
  <c r="P950" i="8"/>
  <c r="M950" i="8"/>
  <c r="J950" i="8"/>
  <c r="G950" i="8"/>
  <c r="D950" i="8"/>
  <c r="CK949" i="8"/>
  <c r="CH949" i="8"/>
  <c r="CE949" i="8"/>
  <c r="CB949" i="8"/>
  <c r="BY949" i="8"/>
  <c r="BU949" i="8"/>
  <c r="BV949" i="8" s="1"/>
  <c r="BQ949" i="8"/>
  <c r="BN949" i="8"/>
  <c r="BK949" i="8"/>
  <c r="BR949" i="8" s="1"/>
  <c r="BE949" i="8"/>
  <c r="BB949" i="8"/>
  <c r="AY949" i="8"/>
  <c r="AV949" i="8"/>
  <c r="BH949" i="8" s="1"/>
  <c r="AP949" i="8"/>
  <c r="AM949" i="8"/>
  <c r="AS949" i="8" s="1"/>
  <c r="AG949" i="8"/>
  <c r="AD949" i="8"/>
  <c r="AJ949" i="8" s="1"/>
  <c r="X949" i="8"/>
  <c r="U949" i="8"/>
  <c r="P949" i="8"/>
  <c r="M949" i="8"/>
  <c r="J949" i="8"/>
  <c r="G949" i="8"/>
  <c r="D949" i="8"/>
  <c r="CK948" i="8"/>
  <c r="CH948" i="8"/>
  <c r="CE948" i="8"/>
  <c r="CB948" i="8"/>
  <c r="BY948" i="8"/>
  <c r="BU948" i="8"/>
  <c r="BV948" i="8" s="1"/>
  <c r="BQ948" i="8"/>
  <c r="BN948" i="8"/>
  <c r="BK948" i="8"/>
  <c r="BR948" i="8" s="1"/>
  <c r="BE948" i="8"/>
  <c r="BB948" i="8"/>
  <c r="AY948" i="8"/>
  <c r="AV948" i="8"/>
  <c r="BH948" i="8" s="1"/>
  <c r="AP948" i="8"/>
  <c r="AM948" i="8"/>
  <c r="AS948" i="8" s="1"/>
  <c r="AG948" i="8"/>
  <c r="AD948" i="8"/>
  <c r="AJ948" i="8" s="1"/>
  <c r="X948" i="8"/>
  <c r="U948" i="8"/>
  <c r="P948" i="8"/>
  <c r="M948" i="8"/>
  <c r="J948" i="8"/>
  <c r="G948" i="8"/>
  <c r="D948" i="8"/>
  <c r="CK947" i="8"/>
  <c r="CH947" i="8"/>
  <c r="CE947" i="8"/>
  <c r="CB947" i="8"/>
  <c r="BY947" i="8"/>
  <c r="BU947" i="8"/>
  <c r="BV947" i="8" s="1"/>
  <c r="BQ947" i="8"/>
  <c r="BN947" i="8"/>
  <c r="BK947" i="8"/>
  <c r="BR947" i="8" s="1"/>
  <c r="BE947" i="8"/>
  <c r="BB947" i="8"/>
  <c r="AY947" i="8"/>
  <c r="AV947" i="8"/>
  <c r="BH947" i="8" s="1"/>
  <c r="AP947" i="8"/>
  <c r="AM947" i="8"/>
  <c r="AS947" i="8" s="1"/>
  <c r="AG947" i="8"/>
  <c r="AD947" i="8"/>
  <c r="AJ947" i="8" s="1"/>
  <c r="X947" i="8"/>
  <c r="U947" i="8"/>
  <c r="P947" i="8"/>
  <c r="M947" i="8"/>
  <c r="J947" i="8"/>
  <c r="G947" i="8"/>
  <c r="D947" i="8"/>
  <c r="CK946" i="8"/>
  <c r="CH946" i="8"/>
  <c r="CE946" i="8"/>
  <c r="CB946" i="8"/>
  <c r="BY946" i="8"/>
  <c r="BU946" i="8"/>
  <c r="BV946" i="8" s="1"/>
  <c r="BQ946" i="8"/>
  <c r="BN946" i="8"/>
  <c r="BK946" i="8"/>
  <c r="BR946" i="8" s="1"/>
  <c r="BE946" i="8"/>
  <c r="BB946" i="8"/>
  <c r="AY946" i="8"/>
  <c r="AV946" i="8"/>
  <c r="BH946" i="8" s="1"/>
  <c r="AP946" i="8"/>
  <c r="AM946" i="8"/>
  <c r="AS946" i="8" s="1"/>
  <c r="AG946" i="8"/>
  <c r="AD946" i="8"/>
  <c r="AJ946" i="8" s="1"/>
  <c r="X946" i="8"/>
  <c r="U946" i="8"/>
  <c r="P946" i="8"/>
  <c r="M946" i="8"/>
  <c r="J946" i="8"/>
  <c r="G946" i="8"/>
  <c r="D946" i="8"/>
  <c r="CK945" i="8"/>
  <c r="CH945" i="8"/>
  <c r="CE945" i="8"/>
  <c r="CB945" i="8"/>
  <c r="BY945" i="8"/>
  <c r="BU945" i="8"/>
  <c r="BV945" i="8" s="1"/>
  <c r="BQ945" i="8"/>
  <c r="BN945" i="8"/>
  <c r="BK945" i="8"/>
  <c r="BR945" i="8" s="1"/>
  <c r="BE945" i="8"/>
  <c r="BB945" i="8"/>
  <c r="AY945" i="8"/>
  <c r="AV945" i="8"/>
  <c r="BH945" i="8" s="1"/>
  <c r="AP945" i="8"/>
  <c r="AM945" i="8"/>
  <c r="AS945" i="8" s="1"/>
  <c r="AG945" i="8"/>
  <c r="AD945" i="8"/>
  <c r="AJ945" i="8" s="1"/>
  <c r="X945" i="8"/>
  <c r="U945" i="8"/>
  <c r="P945" i="8"/>
  <c r="M945" i="8"/>
  <c r="J945" i="8"/>
  <c r="G945" i="8"/>
  <c r="D945" i="8"/>
  <c r="CK944" i="8"/>
  <c r="CH944" i="8"/>
  <c r="CE944" i="8"/>
  <c r="CB944" i="8"/>
  <c r="BY944" i="8"/>
  <c r="BU944" i="8"/>
  <c r="BV944" i="8" s="1"/>
  <c r="BQ944" i="8"/>
  <c r="BN944" i="8"/>
  <c r="BK944" i="8"/>
  <c r="BR944" i="8" s="1"/>
  <c r="BE944" i="8"/>
  <c r="BB944" i="8"/>
  <c r="AY944" i="8"/>
  <c r="AV944" i="8"/>
  <c r="BH944" i="8" s="1"/>
  <c r="AP944" i="8"/>
  <c r="AM944" i="8"/>
  <c r="AS944" i="8" s="1"/>
  <c r="AG944" i="8"/>
  <c r="AD944" i="8"/>
  <c r="AJ944" i="8" s="1"/>
  <c r="X944" i="8"/>
  <c r="U944" i="8"/>
  <c r="P944" i="8"/>
  <c r="M944" i="8"/>
  <c r="J944" i="8"/>
  <c r="G944" i="8"/>
  <c r="D944" i="8"/>
  <c r="CK943" i="8"/>
  <c r="CH943" i="8"/>
  <c r="CE943" i="8"/>
  <c r="CB943" i="8"/>
  <c r="BY943" i="8"/>
  <c r="BU943" i="8"/>
  <c r="BV943" i="8" s="1"/>
  <c r="BQ943" i="8"/>
  <c r="BN943" i="8"/>
  <c r="BK943" i="8"/>
  <c r="BR943" i="8" s="1"/>
  <c r="BE943" i="8"/>
  <c r="BB943" i="8"/>
  <c r="AY943" i="8"/>
  <c r="AV943" i="8"/>
  <c r="BH943" i="8" s="1"/>
  <c r="AP943" i="8"/>
  <c r="AM943" i="8"/>
  <c r="AS943" i="8" s="1"/>
  <c r="AG943" i="8"/>
  <c r="AD943" i="8"/>
  <c r="AJ943" i="8" s="1"/>
  <c r="X943" i="8"/>
  <c r="U943" i="8"/>
  <c r="P943" i="8"/>
  <c r="M943" i="8"/>
  <c r="J943" i="8"/>
  <c r="G943" i="8"/>
  <c r="D943" i="8"/>
  <c r="CK942" i="8"/>
  <c r="CH942" i="8"/>
  <c r="CE942" i="8"/>
  <c r="CB942" i="8"/>
  <c r="BY942" i="8"/>
  <c r="BU942" i="8"/>
  <c r="BV942" i="8" s="1"/>
  <c r="BQ942" i="8"/>
  <c r="BN942" i="8"/>
  <c r="BK942" i="8"/>
  <c r="BR942" i="8" s="1"/>
  <c r="BE942" i="8"/>
  <c r="BB942" i="8"/>
  <c r="AY942" i="8"/>
  <c r="AV942" i="8"/>
  <c r="BH942" i="8" s="1"/>
  <c r="AP942" i="8"/>
  <c r="AM942" i="8"/>
  <c r="AS942" i="8" s="1"/>
  <c r="AG942" i="8"/>
  <c r="AD942" i="8"/>
  <c r="AJ942" i="8" s="1"/>
  <c r="X942" i="8"/>
  <c r="U942" i="8"/>
  <c r="P942" i="8"/>
  <c r="M942" i="8"/>
  <c r="J942" i="8"/>
  <c r="G942" i="8"/>
  <c r="D942" i="8"/>
  <c r="CK941" i="8"/>
  <c r="CH941" i="8"/>
  <c r="CE941" i="8"/>
  <c r="CB941" i="8"/>
  <c r="BY941" i="8"/>
  <c r="BU941" i="8"/>
  <c r="BV941" i="8" s="1"/>
  <c r="BQ941" i="8"/>
  <c r="BN941" i="8"/>
  <c r="BK941" i="8"/>
  <c r="BR941" i="8" s="1"/>
  <c r="BE941" i="8"/>
  <c r="BB941" i="8"/>
  <c r="AY941" i="8"/>
  <c r="AV941" i="8"/>
  <c r="BH941" i="8" s="1"/>
  <c r="AP941" i="8"/>
  <c r="AM941" i="8"/>
  <c r="AS941" i="8" s="1"/>
  <c r="AG941" i="8"/>
  <c r="AD941" i="8"/>
  <c r="AJ941" i="8" s="1"/>
  <c r="X941" i="8"/>
  <c r="U941" i="8"/>
  <c r="P941" i="8"/>
  <c r="M941" i="8"/>
  <c r="J941" i="8"/>
  <c r="G941" i="8"/>
  <c r="D941" i="8"/>
  <c r="CK940" i="8"/>
  <c r="CH940" i="8"/>
  <c r="CE940" i="8"/>
  <c r="CB940" i="8"/>
  <c r="BY940" i="8"/>
  <c r="BU940" i="8"/>
  <c r="BV940" i="8" s="1"/>
  <c r="BQ940" i="8"/>
  <c r="BN940" i="8"/>
  <c r="BK940" i="8"/>
  <c r="BR940" i="8" s="1"/>
  <c r="BE940" i="8"/>
  <c r="BB940" i="8"/>
  <c r="AY940" i="8"/>
  <c r="AV940" i="8"/>
  <c r="BH940" i="8" s="1"/>
  <c r="AP940" i="8"/>
  <c r="AM940" i="8"/>
  <c r="AS940" i="8" s="1"/>
  <c r="AG940" i="8"/>
  <c r="AD940" i="8"/>
  <c r="AJ940" i="8" s="1"/>
  <c r="X940" i="8"/>
  <c r="U940" i="8"/>
  <c r="P940" i="8"/>
  <c r="M940" i="8"/>
  <c r="J940" i="8"/>
  <c r="G940" i="8"/>
  <c r="D940" i="8"/>
  <c r="CK939" i="8"/>
  <c r="CH939" i="8"/>
  <c r="CE939" i="8"/>
  <c r="CB939" i="8"/>
  <c r="BY939" i="8"/>
  <c r="BU939" i="8"/>
  <c r="BV939" i="8" s="1"/>
  <c r="BQ939" i="8"/>
  <c r="BN939" i="8"/>
  <c r="BK939" i="8"/>
  <c r="BR939" i="8" s="1"/>
  <c r="BE939" i="8"/>
  <c r="BB939" i="8"/>
  <c r="AY939" i="8"/>
  <c r="AV939" i="8"/>
  <c r="BH939" i="8" s="1"/>
  <c r="AP939" i="8"/>
  <c r="AM939" i="8"/>
  <c r="AS939" i="8" s="1"/>
  <c r="AG939" i="8"/>
  <c r="AD939" i="8"/>
  <c r="AJ939" i="8" s="1"/>
  <c r="X939" i="8"/>
  <c r="U939" i="8"/>
  <c r="P939" i="8"/>
  <c r="M939" i="8"/>
  <c r="J939" i="8"/>
  <c r="G939" i="8"/>
  <c r="D939" i="8"/>
  <c r="CK938" i="8"/>
  <c r="CH938" i="8"/>
  <c r="CE938" i="8"/>
  <c r="CB938" i="8"/>
  <c r="BY938" i="8"/>
  <c r="BU938" i="8"/>
  <c r="BV938" i="8" s="1"/>
  <c r="BQ938" i="8"/>
  <c r="BN938" i="8"/>
  <c r="BK938" i="8"/>
  <c r="BR938" i="8" s="1"/>
  <c r="BE938" i="8"/>
  <c r="BB938" i="8"/>
  <c r="AY938" i="8"/>
  <c r="AV938" i="8"/>
  <c r="BH938" i="8" s="1"/>
  <c r="AP938" i="8"/>
  <c r="AM938" i="8"/>
  <c r="AS938" i="8" s="1"/>
  <c r="AG938" i="8"/>
  <c r="AD938" i="8"/>
  <c r="AJ938" i="8" s="1"/>
  <c r="X938" i="8"/>
  <c r="U938" i="8"/>
  <c r="P938" i="8"/>
  <c r="M938" i="8"/>
  <c r="J938" i="8"/>
  <c r="G938" i="8"/>
  <c r="D938" i="8"/>
  <c r="CK937" i="8"/>
  <c r="CH937" i="8"/>
  <c r="CE937" i="8"/>
  <c r="CB937" i="8"/>
  <c r="BY937" i="8"/>
  <c r="BU937" i="8"/>
  <c r="BV937" i="8" s="1"/>
  <c r="BQ937" i="8"/>
  <c r="BN937" i="8"/>
  <c r="BK937" i="8"/>
  <c r="BR937" i="8" s="1"/>
  <c r="BE937" i="8"/>
  <c r="BB937" i="8"/>
  <c r="AY937" i="8"/>
  <c r="AV937" i="8"/>
  <c r="BH937" i="8" s="1"/>
  <c r="AP937" i="8"/>
  <c r="AM937" i="8"/>
  <c r="AS937" i="8" s="1"/>
  <c r="AG937" i="8"/>
  <c r="AD937" i="8"/>
  <c r="AJ937" i="8" s="1"/>
  <c r="X937" i="8"/>
  <c r="U937" i="8"/>
  <c r="P937" i="8"/>
  <c r="M937" i="8"/>
  <c r="J937" i="8"/>
  <c r="G937" i="8"/>
  <c r="D937" i="8"/>
  <c r="CK936" i="8"/>
  <c r="CH936" i="8"/>
  <c r="CE936" i="8"/>
  <c r="CB936" i="8"/>
  <c r="BY936" i="8"/>
  <c r="BU936" i="8"/>
  <c r="BV936" i="8" s="1"/>
  <c r="BQ936" i="8"/>
  <c r="BN936" i="8"/>
  <c r="BK936" i="8"/>
  <c r="BR936" i="8" s="1"/>
  <c r="BE936" i="8"/>
  <c r="BB936" i="8"/>
  <c r="AY936" i="8"/>
  <c r="AV936" i="8"/>
  <c r="BH936" i="8" s="1"/>
  <c r="AP936" i="8"/>
  <c r="AM936" i="8"/>
  <c r="AS936" i="8" s="1"/>
  <c r="AG936" i="8"/>
  <c r="AD936" i="8"/>
  <c r="AJ936" i="8" s="1"/>
  <c r="X936" i="8"/>
  <c r="U936" i="8"/>
  <c r="P936" i="8"/>
  <c r="M936" i="8"/>
  <c r="J936" i="8"/>
  <c r="G936" i="8"/>
  <c r="D936" i="8"/>
  <c r="CK935" i="8"/>
  <c r="CH935" i="8"/>
  <c r="CE935" i="8"/>
  <c r="CB935" i="8"/>
  <c r="BY935" i="8"/>
  <c r="BU935" i="8"/>
  <c r="BV935" i="8" s="1"/>
  <c r="BQ935" i="8"/>
  <c r="BN935" i="8"/>
  <c r="BK935" i="8"/>
  <c r="BR935" i="8" s="1"/>
  <c r="BE935" i="8"/>
  <c r="BB935" i="8"/>
  <c r="AY935" i="8"/>
  <c r="AV935" i="8"/>
  <c r="BH935" i="8" s="1"/>
  <c r="AP935" i="8"/>
  <c r="AM935" i="8"/>
  <c r="AS935" i="8" s="1"/>
  <c r="AG935" i="8"/>
  <c r="AD935" i="8"/>
  <c r="AJ935" i="8" s="1"/>
  <c r="X935" i="8"/>
  <c r="U935" i="8"/>
  <c r="P935" i="8"/>
  <c r="M935" i="8"/>
  <c r="J935" i="8"/>
  <c r="G935" i="8"/>
  <c r="D935" i="8"/>
  <c r="CK934" i="8"/>
  <c r="CH934" i="8"/>
  <c r="CE934" i="8"/>
  <c r="CB934" i="8"/>
  <c r="BY934" i="8"/>
  <c r="BU934" i="8"/>
  <c r="BV934" i="8" s="1"/>
  <c r="BQ934" i="8"/>
  <c r="BN934" i="8"/>
  <c r="BK934" i="8"/>
  <c r="BR934" i="8" s="1"/>
  <c r="BE934" i="8"/>
  <c r="BB934" i="8"/>
  <c r="AY934" i="8"/>
  <c r="AV934" i="8"/>
  <c r="BH934" i="8" s="1"/>
  <c r="AP934" i="8"/>
  <c r="AM934" i="8"/>
  <c r="AS934" i="8" s="1"/>
  <c r="AG934" i="8"/>
  <c r="AD934" i="8"/>
  <c r="AJ934" i="8" s="1"/>
  <c r="X934" i="8"/>
  <c r="U934" i="8"/>
  <c r="P934" i="8"/>
  <c r="M934" i="8"/>
  <c r="J934" i="8"/>
  <c r="G934" i="8"/>
  <c r="D934" i="8"/>
  <c r="CK933" i="8"/>
  <c r="CH933" i="8"/>
  <c r="CE933" i="8"/>
  <c r="CB933" i="8"/>
  <c r="BY933" i="8"/>
  <c r="BU933" i="8"/>
  <c r="BV933" i="8" s="1"/>
  <c r="BQ933" i="8"/>
  <c r="BN933" i="8"/>
  <c r="BK933" i="8"/>
  <c r="BR933" i="8" s="1"/>
  <c r="BE933" i="8"/>
  <c r="BB933" i="8"/>
  <c r="AY933" i="8"/>
  <c r="AV933" i="8"/>
  <c r="BH933" i="8" s="1"/>
  <c r="AP933" i="8"/>
  <c r="AM933" i="8"/>
  <c r="AS933" i="8" s="1"/>
  <c r="AG933" i="8"/>
  <c r="AD933" i="8"/>
  <c r="AJ933" i="8" s="1"/>
  <c r="X933" i="8"/>
  <c r="U933" i="8"/>
  <c r="P933" i="8"/>
  <c r="M933" i="8"/>
  <c r="J933" i="8"/>
  <c r="G933" i="8"/>
  <c r="D933" i="8"/>
  <c r="CK932" i="8"/>
  <c r="CH932" i="8"/>
  <c r="CE932" i="8"/>
  <c r="CB932" i="8"/>
  <c r="BY932" i="8"/>
  <c r="BU932" i="8"/>
  <c r="BV932" i="8" s="1"/>
  <c r="BQ932" i="8"/>
  <c r="BN932" i="8"/>
  <c r="BK932" i="8"/>
  <c r="BR932" i="8" s="1"/>
  <c r="BE932" i="8"/>
  <c r="BB932" i="8"/>
  <c r="AY932" i="8"/>
  <c r="AV932" i="8"/>
  <c r="BH932" i="8" s="1"/>
  <c r="AP932" i="8"/>
  <c r="AM932" i="8"/>
  <c r="AS932" i="8" s="1"/>
  <c r="AG932" i="8"/>
  <c r="AD932" i="8"/>
  <c r="AJ932" i="8" s="1"/>
  <c r="X932" i="8"/>
  <c r="U932" i="8"/>
  <c r="P932" i="8"/>
  <c r="M932" i="8"/>
  <c r="J932" i="8"/>
  <c r="G932" i="8"/>
  <c r="D932" i="8"/>
  <c r="CK931" i="8"/>
  <c r="CH931" i="8"/>
  <c r="CE931" i="8"/>
  <c r="CB931" i="8"/>
  <c r="BY931" i="8"/>
  <c r="BU931" i="8"/>
  <c r="BV931" i="8" s="1"/>
  <c r="BQ931" i="8"/>
  <c r="BN931" i="8"/>
  <c r="BK931" i="8"/>
  <c r="BR931" i="8" s="1"/>
  <c r="BE931" i="8"/>
  <c r="BB931" i="8"/>
  <c r="AY931" i="8"/>
  <c r="AV931" i="8"/>
  <c r="BH931" i="8" s="1"/>
  <c r="AP931" i="8"/>
  <c r="AM931" i="8"/>
  <c r="AS931" i="8" s="1"/>
  <c r="AG931" i="8"/>
  <c r="AD931" i="8"/>
  <c r="AJ931" i="8" s="1"/>
  <c r="X931" i="8"/>
  <c r="U931" i="8"/>
  <c r="P931" i="8"/>
  <c r="M931" i="8"/>
  <c r="J931" i="8"/>
  <c r="G931" i="8"/>
  <c r="D931" i="8"/>
  <c r="CK930" i="8"/>
  <c r="CH930" i="8"/>
  <c r="CE930" i="8"/>
  <c r="CB930" i="8"/>
  <c r="BY930" i="8"/>
  <c r="BU930" i="8"/>
  <c r="BV930" i="8" s="1"/>
  <c r="BQ930" i="8"/>
  <c r="BN930" i="8"/>
  <c r="BK930" i="8"/>
  <c r="BR930" i="8" s="1"/>
  <c r="BE930" i="8"/>
  <c r="BB930" i="8"/>
  <c r="AY930" i="8"/>
  <c r="AV930" i="8"/>
  <c r="BH930" i="8" s="1"/>
  <c r="AP930" i="8"/>
  <c r="AM930" i="8"/>
  <c r="AS930" i="8" s="1"/>
  <c r="AG930" i="8"/>
  <c r="AD930" i="8"/>
  <c r="AJ930" i="8" s="1"/>
  <c r="X930" i="8"/>
  <c r="U930" i="8"/>
  <c r="P930" i="8"/>
  <c r="M930" i="8"/>
  <c r="J930" i="8"/>
  <c r="G930" i="8"/>
  <c r="D930" i="8"/>
  <c r="CK929" i="8"/>
  <c r="CH929" i="8"/>
  <c r="CE929" i="8"/>
  <c r="CB929" i="8"/>
  <c r="BY929" i="8"/>
  <c r="BU929" i="8"/>
  <c r="BV929" i="8" s="1"/>
  <c r="BQ929" i="8"/>
  <c r="BN929" i="8"/>
  <c r="BK929" i="8"/>
  <c r="BR929" i="8" s="1"/>
  <c r="BE929" i="8"/>
  <c r="BB929" i="8"/>
  <c r="AY929" i="8"/>
  <c r="AV929" i="8"/>
  <c r="BH929" i="8" s="1"/>
  <c r="AP929" i="8"/>
  <c r="AM929" i="8"/>
  <c r="AS929" i="8" s="1"/>
  <c r="AG929" i="8"/>
  <c r="AD929" i="8"/>
  <c r="AJ929" i="8" s="1"/>
  <c r="X929" i="8"/>
  <c r="U929" i="8"/>
  <c r="P929" i="8"/>
  <c r="M929" i="8"/>
  <c r="J929" i="8"/>
  <c r="G929" i="8"/>
  <c r="D929" i="8"/>
  <c r="CK928" i="8"/>
  <c r="CH928" i="8"/>
  <c r="CE928" i="8"/>
  <c r="CB928" i="8"/>
  <c r="BY928" i="8"/>
  <c r="BU928" i="8"/>
  <c r="BV928" i="8" s="1"/>
  <c r="BQ928" i="8"/>
  <c r="BN928" i="8"/>
  <c r="BK928" i="8"/>
  <c r="BR928" i="8" s="1"/>
  <c r="BE928" i="8"/>
  <c r="BB928" i="8"/>
  <c r="AY928" i="8"/>
  <c r="AV928" i="8"/>
  <c r="BH928" i="8" s="1"/>
  <c r="AP928" i="8"/>
  <c r="AM928" i="8"/>
  <c r="AS928" i="8" s="1"/>
  <c r="AG928" i="8"/>
  <c r="AD928" i="8"/>
  <c r="AJ928" i="8" s="1"/>
  <c r="X928" i="8"/>
  <c r="U928" i="8"/>
  <c r="P928" i="8"/>
  <c r="M928" i="8"/>
  <c r="J928" i="8"/>
  <c r="G928" i="8"/>
  <c r="D928" i="8"/>
  <c r="CK927" i="8"/>
  <c r="CH927" i="8"/>
  <c r="CE927" i="8"/>
  <c r="CB927" i="8"/>
  <c r="BY927" i="8"/>
  <c r="BU927" i="8"/>
  <c r="BV927" i="8" s="1"/>
  <c r="BQ927" i="8"/>
  <c r="BN927" i="8"/>
  <c r="BK927" i="8"/>
  <c r="BR927" i="8" s="1"/>
  <c r="BE927" i="8"/>
  <c r="BB927" i="8"/>
  <c r="AY927" i="8"/>
  <c r="AV927" i="8"/>
  <c r="BH927" i="8" s="1"/>
  <c r="AP927" i="8"/>
  <c r="AM927" i="8"/>
  <c r="AS927" i="8" s="1"/>
  <c r="AG927" i="8"/>
  <c r="AD927" i="8"/>
  <c r="AJ927" i="8" s="1"/>
  <c r="X927" i="8"/>
  <c r="U927" i="8"/>
  <c r="P927" i="8"/>
  <c r="M927" i="8"/>
  <c r="J927" i="8"/>
  <c r="G927" i="8"/>
  <c r="D927" i="8"/>
  <c r="CK926" i="8"/>
  <c r="CH926" i="8"/>
  <c r="CE926" i="8"/>
  <c r="CB926" i="8"/>
  <c r="BY926" i="8"/>
  <c r="BU926" i="8"/>
  <c r="BV926" i="8" s="1"/>
  <c r="BQ926" i="8"/>
  <c r="BN926" i="8"/>
  <c r="BK926" i="8"/>
  <c r="BR926" i="8" s="1"/>
  <c r="BE926" i="8"/>
  <c r="BB926" i="8"/>
  <c r="AY926" i="8"/>
  <c r="AV926" i="8"/>
  <c r="BH926" i="8" s="1"/>
  <c r="AP926" i="8"/>
  <c r="AM926" i="8"/>
  <c r="AS926" i="8" s="1"/>
  <c r="AG926" i="8"/>
  <c r="AD926" i="8"/>
  <c r="AJ926" i="8" s="1"/>
  <c r="X926" i="8"/>
  <c r="U926" i="8"/>
  <c r="P926" i="8"/>
  <c r="M926" i="8"/>
  <c r="J926" i="8"/>
  <c r="G926" i="8"/>
  <c r="D926" i="8"/>
  <c r="CK925" i="8"/>
  <c r="CH925" i="8"/>
  <c r="CE925" i="8"/>
  <c r="CB925" i="8"/>
  <c r="BY925" i="8"/>
  <c r="BU925" i="8"/>
  <c r="BV925" i="8" s="1"/>
  <c r="BQ925" i="8"/>
  <c r="BN925" i="8"/>
  <c r="BK925" i="8"/>
  <c r="BR925" i="8" s="1"/>
  <c r="BE925" i="8"/>
  <c r="BB925" i="8"/>
  <c r="AY925" i="8"/>
  <c r="AV925" i="8"/>
  <c r="BH925" i="8" s="1"/>
  <c r="AP925" i="8"/>
  <c r="AM925" i="8"/>
  <c r="AS925" i="8" s="1"/>
  <c r="AG925" i="8"/>
  <c r="AD925" i="8"/>
  <c r="AJ925" i="8" s="1"/>
  <c r="X925" i="8"/>
  <c r="U925" i="8"/>
  <c r="P925" i="8"/>
  <c r="M925" i="8"/>
  <c r="J925" i="8"/>
  <c r="G925" i="8"/>
  <c r="D925" i="8"/>
  <c r="CK924" i="8"/>
  <c r="CH924" i="8"/>
  <c r="CE924" i="8"/>
  <c r="CB924" i="8"/>
  <c r="BY924" i="8"/>
  <c r="BU924" i="8"/>
  <c r="BV924" i="8" s="1"/>
  <c r="BQ924" i="8"/>
  <c r="BN924" i="8"/>
  <c r="BK924" i="8"/>
  <c r="BR924" i="8" s="1"/>
  <c r="BE924" i="8"/>
  <c r="BB924" i="8"/>
  <c r="AY924" i="8"/>
  <c r="AV924" i="8"/>
  <c r="BH924" i="8" s="1"/>
  <c r="AP924" i="8"/>
  <c r="AM924" i="8"/>
  <c r="AS924" i="8" s="1"/>
  <c r="AG924" i="8"/>
  <c r="AD924" i="8"/>
  <c r="AJ924" i="8" s="1"/>
  <c r="X924" i="8"/>
  <c r="U924" i="8"/>
  <c r="P924" i="8"/>
  <c r="M924" i="8"/>
  <c r="J924" i="8"/>
  <c r="G924" i="8"/>
  <c r="D924" i="8"/>
  <c r="CK923" i="8"/>
  <c r="CH923" i="8"/>
  <c r="CE923" i="8"/>
  <c r="CB923" i="8"/>
  <c r="BY923" i="8"/>
  <c r="BU923" i="8"/>
  <c r="BV923" i="8" s="1"/>
  <c r="BQ923" i="8"/>
  <c r="BN923" i="8"/>
  <c r="BK923" i="8"/>
  <c r="BR923" i="8" s="1"/>
  <c r="BE923" i="8"/>
  <c r="BB923" i="8"/>
  <c r="AY923" i="8"/>
  <c r="AV923" i="8"/>
  <c r="BH923" i="8" s="1"/>
  <c r="AP923" i="8"/>
  <c r="AM923" i="8"/>
  <c r="AS923" i="8" s="1"/>
  <c r="AG923" i="8"/>
  <c r="AD923" i="8"/>
  <c r="AJ923" i="8" s="1"/>
  <c r="X923" i="8"/>
  <c r="U923" i="8"/>
  <c r="P923" i="8"/>
  <c r="M923" i="8"/>
  <c r="J923" i="8"/>
  <c r="G923" i="8"/>
  <c r="D923" i="8"/>
  <c r="CK922" i="8"/>
  <c r="CH922" i="8"/>
  <c r="CE922" i="8"/>
  <c r="CB922" i="8"/>
  <c r="BY922" i="8"/>
  <c r="BU922" i="8"/>
  <c r="BV922" i="8" s="1"/>
  <c r="BQ922" i="8"/>
  <c r="BN922" i="8"/>
  <c r="BK922" i="8"/>
  <c r="BR922" i="8" s="1"/>
  <c r="BE922" i="8"/>
  <c r="BB922" i="8"/>
  <c r="AY922" i="8"/>
  <c r="AV922" i="8"/>
  <c r="BH922" i="8" s="1"/>
  <c r="AP922" i="8"/>
  <c r="AM922" i="8"/>
  <c r="AS922" i="8" s="1"/>
  <c r="AG922" i="8"/>
  <c r="AD922" i="8"/>
  <c r="AJ922" i="8" s="1"/>
  <c r="X922" i="8"/>
  <c r="U922" i="8"/>
  <c r="P922" i="8"/>
  <c r="M922" i="8"/>
  <c r="J922" i="8"/>
  <c r="G922" i="8"/>
  <c r="D922" i="8"/>
  <c r="CK921" i="8"/>
  <c r="CH921" i="8"/>
  <c r="CE921" i="8"/>
  <c r="CB921" i="8"/>
  <c r="BY921" i="8"/>
  <c r="BU921" i="8"/>
  <c r="BV921" i="8" s="1"/>
  <c r="BQ921" i="8"/>
  <c r="BN921" i="8"/>
  <c r="BK921" i="8"/>
  <c r="BR921" i="8" s="1"/>
  <c r="BE921" i="8"/>
  <c r="BB921" i="8"/>
  <c r="AY921" i="8"/>
  <c r="AV921" i="8"/>
  <c r="BH921" i="8" s="1"/>
  <c r="AP921" i="8"/>
  <c r="AM921" i="8"/>
  <c r="AS921" i="8" s="1"/>
  <c r="AG921" i="8"/>
  <c r="AD921" i="8"/>
  <c r="AJ921" i="8" s="1"/>
  <c r="X921" i="8"/>
  <c r="U921" i="8"/>
  <c r="P921" i="8"/>
  <c r="M921" i="8"/>
  <c r="J921" i="8"/>
  <c r="G921" i="8"/>
  <c r="D921" i="8"/>
  <c r="CK920" i="8"/>
  <c r="CH920" i="8"/>
  <c r="CE920" i="8"/>
  <c r="CB920" i="8"/>
  <c r="BY920" i="8"/>
  <c r="BU920" i="8"/>
  <c r="BV920" i="8" s="1"/>
  <c r="BQ920" i="8"/>
  <c r="BN920" i="8"/>
  <c r="BK920" i="8"/>
  <c r="BR920" i="8" s="1"/>
  <c r="BE920" i="8"/>
  <c r="BB920" i="8"/>
  <c r="AY920" i="8"/>
  <c r="AV920" i="8"/>
  <c r="BH920" i="8" s="1"/>
  <c r="AP920" i="8"/>
  <c r="AM920" i="8"/>
  <c r="AS920" i="8" s="1"/>
  <c r="AG920" i="8"/>
  <c r="AD920" i="8"/>
  <c r="AJ920" i="8" s="1"/>
  <c r="X920" i="8"/>
  <c r="U920" i="8"/>
  <c r="P920" i="8"/>
  <c r="M920" i="8"/>
  <c r="J920" i="8"/>
  <c r="G920" i="8"/>
  <c r="D920" i="8"/>
  <c r="CK919" i="8"/>
  <c r="CH919" i="8"/>
  <c r="CE919" i="8"/>
  <c r="CB919" i="8"/>
  <c r="BY919" i="8"/>
  <c r="BU919" i="8"/>
  <c r="BV919" i="8" s="1"/>
  <c r="BQ919" i="8"/>
  <c r="BN919" i="8"/>
  <c r="BK919" i="8"/>
  <c r="BR919" i="8" s="1"/>
  <c r="BE919" i="8"/>
  <c r="BB919" i="8"/>
  <c r="AY919" i="8"/>
  <c r="AV919" i="8"/>
  <c r="BH919" i="8" s="1"/>
  <c r="AP919" i="8"/>
  <c r="AM919" i="8"/>
  <c r="AS919" i="8" s="1"/>
  <c r="AG919" i="8"/>
  <c r="AD919" i="8"/>
  <c r="AJ919" i="8" s="1"/>
  <c r="X919" i="8"/>
  <c r="U919" i="8"/>
  <c r="P919" i="8"/>
  <c r="M919" i="8"/>
  <c r="J919" i="8"/>
  <c r="G919" i="8"/>
  <c r="D919" i="8"/>
  <c r="CK918" i="8"/>
  <c r="CH918" i="8"/>
  <c r="CE918" i="8"/>
  <c r="CB918" i="8"/>
  <c r="BY918" i="8"/>
  <c r="BU918" i="8"/>
  <c r="BV918" i="8" s="1"/>
  <c r="BQ918" i="8"/>
  <c r="BN918" i="8"/>
  <c r="BK918" i="8"/>
  <c r="BR918" i="8" s="1"/>
  <c r="BE918" i="8"/>
  <c r="BB918" i="8"/>
  <c r="AY918" i="8"/>
  <c r="AV918" i="8"/>
  <c r="BH918" i="8" s="1"/>
  <c r="AP918" i="8"/>
  <c r="AM918" i="8"/>
  <c r="AS918" i="8" s="1"/>
  <c r="AG918" i="8"/>
  <c r="AD918" i="8"/>
  <c r="AJ918" i="8" s="1"/>
  <c r="X918" i="8"/>
  <c r="U918" i="8"/>
  <c r="P918" i="8"/>
  <c r="M918" i="8"/>
  <c r="J918" i="8"/>
  <c r="G918" i="8"/>
  <c r="D918" i="8"/>
  <c r="CK917" i="8"/>
  <c r="CH917" i="8"/>
  <c r="CE917" i="8"/>
  <c r="CB917" i="8"/>
  <c r="BY917" i="8"/>
  <c r="BU917" i="8"/>
  <c r="BV917" i="8" s="1"/>
  <c r="BQ917" i="8"/>
  <c r="BN917" i="8"/>
  <c r="BK917" i="8"/>
  <c r="BR917" i="8" s="1"/>
  <c r="BE917" i="8"/>
  <c r="BB917" i="8"/>
  <c r="AY917" i="8"/>
  <c r="AV917" i="8"/>
  <c r="BH917" i="8" s="1"/>
  <c r="AP917" i="8"/>
  <c r="AM917" i="8"/>
  <c r="AS917" i="8" s="1"/>
  <c r="AG917" i="8"/>
  <c r="AD917" i="8"/>
  <c r="AJ917" i="8" s="1"/>
  <c r="X917" i="8"/>
  <c r="U917" i="8"/>
  <c r="P917" i="8"/>
  <c r="M917" i="8"/>
  <c r="J917" i="8"/>
  <c r="G917" i="8"/>
  <c r="D917" i="8"/>
  <c r="CK916" i="8"/>
  <c r="CH916" i="8"/>
  <c r="CE916" i="8"/>
  <c r="CB916" i="8"/>
  <c r="BY916" i="8"/>
  <c r="BU916" i="8"/>
  <c r="BV916" i="8" s="1"/>
  <c r="BQ916" i="8"/>
  <c r="BN916" i="8"/>
  <c r="BK916" i="8"/>
  <c r="BR916" i="8" s="1"/>
  <c r="BE916" i="8"/>
  <c r="BB916" i="8"/>
  <c r="AY916" i="8"/>
  <c r="AV916" i="8"/>
  <c r="BH916" i="8" s="1"/>
  <c r="AP916" i="8"/>
  <c r="AM916" i="8"/>
  <c r="AS916" i="8" s="1"/>
  <c r="AG916" i="8"/>
  <c r="AD916" i="8"/>
  <c r="AJ916" i="8" s="1"/>
  <c r="X916" i="8"/>
  <c r="U916" i="8"/>
  <c r="P916" i="8"/>
  <c r="M916" i="8"/>
  <c r="J916" i="8"/>
  <c r="G916" i="8"/>
  <c r="D916" i="8"/>
  <c r="CK915" i="8"/>
  <c r="CH915" i="8"/>
  <c r="CE915" i="8"/>
  <c r="CB915" i="8"/>
  <c r="BY915" i="8"/>
  <c r="BU915" i="8"/>
  <c r="BV915" i="8" s="1"/>
  <c r="BQ915" i="8"/>
  <c r="BN915" i="8"/>
  <c r="BK915" i="8"/>
  <c r="BR915" i="8" s="1"/>
  <c r="BE915" i="8"/>
  <c r="BB915" i="8"/>
  <c r="AY915" i="8"/>
  <c r="AV915" i="8"/>
  <c r="BH915" i="8" s="1"/>
  <c r="AP915" i="8"/>
  <c r="AM915" i="8"/>
  <c r="AS915" i="8" s="1"/>
  <c r="AG915" i="8"/>
  <c r="AD915" i="8"/>
  <c r="AJ915" i="8" s="1"/>
  <c r="X915" i="8"/>
  <c r="U915" i="8"/>
  <c r="P915" i="8"/>
  <c r="M915" i="8"/>
  <c r="J915" i="8"/>
  <c r="G915" i="8"/>
  <c r="D915" i="8"/>
  <c r="CK914" i="8"/>
  <c r="CH914" i="8"/>
  <c r="CE914" i="8"/>
  <c r="CB914" i="8"/>
  <c r="BY914" i="8"/>
  <c r="BU914" i="8"/>
  <c r="BV914" i="8" s="1"/>
  <c r="BQ914" i="8"/>
  <c r="BN914" i="8"/>
  <c r="BK914" i="8"/>
  <c r="BR914" i="8" s="1"/>
  <c r="BE914" i="8"/>
  <c r="BB914" i="8"/>
  <c r="AY914" i="8"/>
  <c r="AV914" i="8"/>
  <c r="BH914" i="8" s="1"/>
  <c r="AP914" i="8"/>
  <c r="AM914" i="8"/>
  <c r="AS914" i="8" s="1"/>
  <c r="AG914" i="8"/>
  <c r="AD914" i="8"/>
  <c r="AJ914" i="8" s="1"/>
  <c r="X914" i="8"/>
  <c r="U914" i="8"/>
  <c r="P914" i="8"/>
  <c r="M914" i="8"/>
  <c r="J914" i="8"/>
  <c r="G914" i="8"/>
  <c r="D914" i="8"/>
  <c r="CK913" i="8"/>
  <c r="CH913" i="8"/>
  <c r="CE913" i="8"/>
  <c r="CB913" i="8"/>
  <c r="BY913" i="8"/>
  <c r="BU913" i="8"/>
  <c r="BV913" i="8" s="1"/>
  <c r="BQ913" i="8"/>
  <c r="BN913" i="8"/>
  <c r="BK913" i="8"/>
  <c r="BR913" i="8" s="1"/>
  <c r="BE913" i="8"/>
  <c r="BB913" i="8"/>
  <c r="AY913" i="8"/>
  <c r="AV913" i="8"/>
  <c r="BH913" i="8" s="1"/>
  <c r="AP913" i="8"/>
  <c r="AM913" i="8"/>
  <c r="AS913" i="8" s="1"/>
  <c r="AG913" i="8"/>
  <c r="AD913" i="8"/>
  <c r="AJ913" i="8" s="1"/>
  <c r="X913" i="8"/>
  <c r="U913" i="8"/>
  <c r="P913" i="8"/>
  <c r="M913" i="8"/>
  <c r="J913" i="8"/>
  <c r="G913" i="8"/>
  <c r="D913" i="8"/>
  <c r="CK912" i="8"/>
  <c r="CH912" i="8"/>
  <c r="CE912" i="8"/>
  <c r="CB912" i="8"/>
  <c r="BY912" i="8"/>
  <c r="BU912" i="8"/>
  <c r="BV912" i="8" s="1"/>
  <c r="BQ912" i="8"/>
  <c r="BN912" i="8"/>
  <c r="BK912" i="8"/>
  <c r="BR912" i="8" s="1"/>
  <c r="BE912" i="8"/>
  <c r="BB912" i="8"/>
  <c r="AY912" i="8"/>
  <c r="AV912" i="8"/>
  <c r="BH912" i="8" s="1"/>
  <c r="AP912" i="8"/>
  <c r="AM912" i="8"/>
  <c r="AS912" i="8" s="1"/>
  <c r="AG912" i="8"/>
  <c r="AD912" i="8"/>
  <c r="AJ912" i="8" s="1"/>
  <c r="X912" i="8"/>
  <c r="U912" i="8"/>
  <c r="P912" i="8"/>
  <c r="M912" i="8"/>
  <c r="J912" i="8"/>
  <c r="G912" i="8"/>
  <c r="D912" i="8"/>
  <c r="CK911" i="8"/>
  <c r="CH911" i="8"/>
  <c r="CE911" i="8"/>
  <c r="CB911" i="8"/>
  <c r="BY911" i="8"/>
  <c r="BU911" i="8"/>
  <c r="BV911" i="8" s="1"/>
  <c r="BQ911" i="8"/>
  <c r="BN911" i="8"/>
  <c r="BK911" i="8"/>
  <c r="BR911" i="8" s="1"/>
  <c r="BE911" i="8"/>
  <c r="BB911" i="8"/>
  <c r="AY911" i="8"/>
  <c r="AV911" i="8"/>
  <c r="BH911" i="8" s="1"/>
  <c r="AP911" i="8"/>
  <c r="AM911" i="8"/>
  <c r="AS911" i="8" s="1"/>
  <c r="AG911" i="8"/>
  <c r="AD911" i="8"/>
  <c r="AJ911" i="8" s="1"/>
  <c r="X911" i="8"/>
  <c r="U911" i="8"/>
  <c r="P911" i="8"/>
  <c r="M911" i="8"/>
  <c r="J911" i="8"/>
  <c r="G911" i="8"/>
  <c r="D911" i="8"/>
  <c r="CK910" i="8"/>
  <c r="CH910" i="8"/>
  <c r="CE910" i="8"/>
  <c r="CB910" i="8"/>
  <c r="BY910" i="8"/>
  <c r="BU910" i="8"/>
  <c r="BV910" i="8" s="1"/>
  <c r="BQ910" i="8"/>
  <c r="BN910" i="8"/>
  <c r="BK910" i="8"/>
  <c r="BR910" i="8" s="1"/>
  <c r="BE910" i="8"/>
  <c r="BB910" i="8"/>
  <c r="AY910" i="8"/>
  <c r="AV910" i="8"/>
  <c r="BH910" i="8" s="1"/>
  <c r="AP910" i="8"/>
  <c r="AM910" i="8"/>
  <c r="AS910" i="8" s="1"/>
  <c r="AG910" i="8"/>
  <c r="AD910" i="8"/>
  <c r="AJ910" i="8" s="1"/>
  <c r="X910" i="8"/>
  <c r="U910" i="8"/>
  <c r="P910" i="8"/>
  <c r="M910" i="8"/>
  <c r="J910" i="8"/>
  <c r="G910" i="8"/>
  <c r="D910" i="8"/>
  <c r="CK909" i="8"/>
  <c r="CH909" i="8"/>
  <c r="CE909" i="8"/>
  <c r="CB909" i="8"/>
  <c r="BY909" i="8"/>
  <c r="BU909" i="8"/>
  <c r="BV909" i="8" s="1"/>
  <c r="BQ909" i="8"/>
  <c r="BN909" i="8"/>
  <c r="BK909" i="8"/>
  <c r="BR909" i="8" s="1"/>
  <c r="BE909" i="8"/>
  <c r="BB909" i="8"/>
  <c r="AY909" i="8"/>
  <c r="AV909" i="8"/>
  <c r="BH909" i="8" s="1"/>
  <c r="AP909" i="8"/>
  <c r="AM909" i="8"/>
  <c r="AS909" i="8" s="1"/>
  <c r="AG909" i="8"/>
  <c r="AD909" i="8"/>
  <c r="AJ909" i="8" s="1"/>
  <c r="X909" i="8"/>
  <c r="U909" i="8"/>
  <c r="P909" i="8"/>
  <c r="M909" i="8"/>
  <c r="J909" i="8"/>
  <c r="G909" i="8"/>
  <c r="D909" i="8"/>
  <c r="CK908" i="8"/>
  <c r="CH908" i="8"/>
  <c r="CE908" i="8"/>
  <c r="CB908" i="8"/>
  <c r="BY908" i="8"/>
  <c r="BU908" i="8"/>
  <c r="BV908" i="8" s="1"/>
  <c r="BQ908" i="8"/>
  <c r="BN908" i="8"/>
  <c r="BK908" i="8"/>
  <c r="BR908" i="8" s="1"/>
  <c r="BE908" i="8"/>
  <c r="BB908" i="8"/>
  <c r="AY908" i="8"/>
  <c r="AV908" i="8"/>
  <c r="BH908" i="8" s="1"/>
  <c r="AP908" i="8"/>
  <c r="AM908" i="8"/>
  <c r="AS908" i="8" s="1"/>
  <c r="AG908" i="8"/>
  <c r="AD908" i="8"/>
  <c r="AJ908" i="8" s="1"/>
  <c r="X908" i="8"/>
  <c r="U908" i="8"/>
  <c r="P908" i="8"/>
  <c r="M908" i="8"/>
  <c r="J908" i="8"/>
  <c r="G908" i="8"/>
  <c r="D908" i="8"/>
  <c r="CK907" i="8"/>
  <c r="CH907" i="8"/>
  <c r="CE907" i="8"/>
  <c r="CB907" i="8"/>
  <c r="BY907" i="8"/>
  <c r="BU907" i="8"/>
  <c r="BV907" i="8" s="1"/>
  <c r="BQ907" i="8"/>
  <c r="BN907" i="8"/>
  <c r="BK907" i="8"/>
  <c r="BR907" i="8" s="1"/>
  <c r="BE907" i="8"/>
  <c r="BB907" i="8"/>
  <c r="AY907" i="8"/>
  <c r="AV907" i="8"/>
  <c r="BH907" i="8" s="1"/>
  <c r="AP907" i="8"/>
  <c r="AM907" i="8"/>
  <c r="AS907" i="8" s="1"/>
  <c r="AG907" i="8"/>
  <c r="AD907" i="8"/>
  <c r="AJ907" i="8" s="1"/>
  <c r="X907" i="8"/>
  <c r="U907" i="8"/>
  <c r="P907" i="8"/>
  <c r="M907" i="8"/>
  <c r="J907" i="8"/>
  <c r="G907" i="8"/>
  <c r="D907" i="8"/>
  <c r="CK906" i="8"/>
  <c r="CH906" i="8"/>
  <c r="CE906" i="8"/>
  <c r="CB906" i="8"/>
  <c r="BY906" i="8"/>
  <c r="BU906" i="8"/>
  <c r="BV906" i="8" s="1"/>
  <c r="BQ906" i="8"/>
  <c r="BN906" i="8"/>
  <c r="BK906" i="8"/>
  <c r="BR906" i="8" s="1"/>
  <c r="BE906" i="8"/>
  <c r="BB906" i="8"/>
  <c r="AY906" i="8"/>
  <c r="AV906" i="8"/>
  <c r="BH906" i="8" s="1"/>
  <c r="AP906" i="8"/>
  <c r="AM906" i="8"/>
  <c r="AS906" i="8" s="1"/>
  <c r="AG906" i="8"/>
  <c r="AD906" i="8"/>
  <c r="AJ906" i="8" s="1"/>
  <c r="X906" i="8"/>
  <c r="U906" i="8"/>
  <c r="P906" i="8"/>
  <c r="M906" i="8"/>
  <c r="J906" i="8"/>
  <c r="G906" i="8"/>
  <c r="D906" i="8"/>
  <c r="CK905" i="8"/>
  <c r="CH905" i="8"/>
  <c r="CE905" i="8"/>
  <c r="CB905" i="8"/>
  <c r="BY905" i="8"/>
  <c r="BU905" i="8"/>
  <c r="BV905" i="8" s="1"/>
  <c r="BQ905" i="8"/>
  <c r="BN905" i="8"/>
  <c r="BK905" i="8"/>
  <c r="BR905" i="8" s="1"/>
  <c r="BE905" i="8"/>
  <c r="BB905" i="8"/>
  <c r="AY905" i="8"/>
  <c r="AV905" i="8"/>
  <c r="BH905" i="8" s="1"/>
  <c r="AP905" i="8"/>
  <c r="AM905" i="8"/>
  <c r="AS905" i="8" s="1"/>
  <c r="AG905" i="8"/>
  <c r="AD905" i="8"/>
  <c r="AJ905" i="8" s="1"/>
  <c r="X905" i="8"/>
  <c r="U905" i="8"/>
  <c r="P905" i="8"/>
  <c r="M905" i="8"/>
  <c r="J905" i="8"/>
  <c r="G905" i="8"/>
  <c r="D905" i="8"/>
  <c r="CK904" i="8"/>
  <c r="CH904" i="8"/>
  <c r="CE904" i="8"/>
  <c r="CB904" i="8"/>
  <c r="BY904" i="8"/>
  <c r="BU904" i="8"/>
  <c r="BV904" i="8" s="1"/>
  <c r="BQ904" i="8"/>
  <c r="BN904" i="8"/>
  <c r="BK904" i="8"/>
  <c r="BR904" i="8" s="1"/>
  <c r="BE904" i="8"/>
  <c r="BB904" i="8"/>
  <c r="AY904" i="8"/>
  <c r="AV904" i="8"/>
  <c r="BH904" i="8" s="1"/>
  <c r="AP904" i="8"/>
  <c r="AM904" i="8"/>
  <c r="AS904" i="8" s="1"/>
  <c r="AG904" i="8"/>
  <c r="AD904" i="8"/>
  <c r="AJ904" i="8" s="1"/>
  <c r="X904" i="8"/>
  <c r="U904" i="8"/>
  <c r="P904" i="8"/>
  <c r="M904" i="8"/>
  <c r="J904" i="8"/>
  <c r="G904" i="8"/>
  <c r="D904" i="8"/>
  <c r="CK903" i="8"/>
  <c r="CH903" i="8"/>
  <c r="CE903" i="8"/>
  <c r="CB903" i="8"/>
  <c r="BY903" i="8"/>
  <c r="BU903" i="8"/>
  <c r="BV903" i="8" s="1"/>
  <c r="BQ903" i="8"/>
  <c r="BN903" i="8"/>
  <c r="BK903" i="8"/>
  <c r="BR903" i="8" s="1"/>
  <c r="BE903" i="8"/>
  <c r="BB903" i="8"/>
  <c r="AY903" i="8"/>
  <c r="AV903" i="8"/>
  <c r="BH903" i="8" s="1"/>
  <c r="AP903" i="8"/>
  <c r="AM903" i="8"/>
  <c r="AS903" i="8" s="1"/>
  <c r="AG903" i="8"/>
  <c r="AD903" i="8"/>
  <c r="AJ903" i="8" s="1"/>
  <c r="X903" i="8"/>
  <c r="U903" i="8"/>
  <c r="P903" i="8"/>
  <c r="M903" i="8"/>
  <c r="J903" i="8"/>
  <c r="G903" i="8"/>
  <c r="D903" i="8"/>
  <c r="CK902" i="8"/>
  <c r="CH902" i="8"/>
  <c r="CE902" i="8"/>
  <c r="CB902" i="8"/>
  <c r="BY902" i="8"/>
  <c r="BU902" i="8"/>
  <c r="BV902" i="8" s="1"/>
  <c r="BQ902" i="8"/>
  <c r="BN902" i="8"/>
  <c r="BK902" i="8"/>
  <c r="BR902" i="8" s="1"/>
  <c r="BE902" i="8"/>
  <c r="BB902" i="8"/>
  <c r="AY902" i="8"/>
  <c r="AV902" i="8"/>
  <c r="BH902" i="8" s="1"/>
  <c r="AP902" i="8"/>
  <c r="AM902" i="8"/>
  <c r="AS902" i="8" s="1"/>
  <c r="AG902" i="8"/>
  <c r="AD902" i="8"/>
  <c r="AJ902" i="8" s="1"/>
  <c r="X902" i="8"/>
  <c r="U902" i="8"/>
  <c r="P902" i="8"/>
  <c r="M902" i="8"/>
  <c r="J902" i="8"/>
  <c r="G902" i="8"/>
  <c r="D902" i="8"/>
  <c r="CK901" i="8"/>
  <c r="CH901" i="8"/>
  <c r="CE901" i="8"/>
  <c r="CB901" i="8"/>
  <c r="BY901" i="8"/>
  <c r="BU901" i="8"/>
  <c r="BV901" i="8" s="1"/>
  <c r="BQ901" i="8"/>
  <c r="BN901" i="8"/>
  <c r="BK901" i="8"/>
  <c r="BR901" i="8" s="1"/>
  <c r="BE901" i="8"/>
  <c r="BB901" i="8"/>
  <c r="AY901" i="8"/>
  <c r="AV901" i="8"/>
  <c r="BH901" i="8" s="1"/>
  <c r="AP901" i="8"/>
  <c r="AM901" i="8"/>
  <c r="AS901" i="8" s="1"/>
  <c r="AG901" i="8"/>
  <c r="AD901" i="8"/>
  <c r="AJ901" i="8" s="1"/>
  <c r="X901" i="8"/>
  <c r="U901" i="8"/>
  <c r="P901" i="8"/>
  <c r="M901" i="8"/>
  <c r="J901" i="8"/>
  <c r="G901" i="8"/>
  <c r="D901" i="8"/>
  <c r="CK900" i="8"/>
  <c r="CH900" i="8"/>
  <c r="CE900" i="8"/>
  <c r="CB900" i="8"/>
  <c r="BY900" i="8"/>
  <c r="BU900" i="8"/>
  <c r="BV900" i="8" s="1"/>
  <c r="BQ900" i="8"/>
  <c r="BN900" i="8"/>
  <c r="BK900" i="8"/>
  <c r="BR900" i="8" s="1"/>
  <c r="BE900" i="8"/>
  <c r="BB900" i="8"/>
  <c r="AY900" i="8"/>
  <c r="AV900" i="8"/>
  <c r="BH900" i="8" s="1"/>
  <c r="AP900" i="8"/>
  <c r="AM900" i="8"/>
  <c r="AS900" i="8" s="1"/>
  <c r="AG900" i="8"/>
  <c r="AD900" i="8"/>
  <c r="AJ900" i="8" s="1"/>
  <c r="X900" i="8"/>
  <c r="U900" i="8"/>
  <c r="P900" i="8"/>
  <c r="M900" i="8"/>
  <c r="J900" i="8"/>
  <c r="G900" i="8"/>
  <c r="D900" i="8"/>
  <c r="CK899" i="8"/>
  <c r="CH899" i="8"/>
  <c r="CE899" i="8"/>
  <c r="CB899" i="8"/>
  <c r="BY899" i="8"/>
  <c r="BU899" i="8"/>
  <c r="BV899" i="8" s="1"/>
  <c r="BQ899" i="8"/>
  <c r="BN899" i="8"/>
  <c r="BK899" i="8"/>
  <c r="BR899" i="8" s="1"/>
  <c r="BE899" i="8"/>
  <c r="BB899" i="8"/>
  <c r="AY899" i="8"/>
  <c r="AV899" i="8"/>
  <c r="BH899" i="8" s="1"/>
  <c r="AP899" i="8"/>
  <c r="AM899" i="8"/>
  <c r="AS899" i="8" s="1"/>
  <c r="AG899" i="8"/>
  <c r="AD899" i="8"/>
  <c r="AJ899" i="8" s="1"/>
  <c r="X899" i="8"/>
  <c r="U899" i="8"/>
  <c r="P899" i="8"/>
  <c r="M899" i="8"/>
  <c r="J899" i="8"/>
  <c r="G899" i="8"/>
  <c r="D899" i="8"/>
  <c r="CK898" i="8"/>
  <c r="CH898" i="8"/>
  <c r="CE898" i="8"/>
  <c r="CB898" i="8"/>
  <c r="BY898" i="8"/>
  <c r="BU898" i="8"/>
  <c r="BV898" i="8" s="1"/>
  <c r="BQ898" i="8"/>
  <c r="BN898" i="8"/>
  <c r="BK898" i="8"/>
  <c r="BR898" i="8" s="1"/>
  <c r="BE898" i="8"/>
  <c r="BB898" i="8"/>
  <c r="AY898" i="8"/>
  <c r="AV898" i="8"/>
  <c r="BH898" i="8" s="1"/>
  <c r="AP898" i="8"/>
  <c r="AM898" i="8"/>
  <c r="AS898" i="8" s="1"/>
  <c r="AG898" i="8"/>
  <c r="AD898" i="8"/>
  <c r="AJ898" i="8" s="1"/>
  <c r="X898" i="8"/>
  <c r="U898" i="8"/>
  <c r="P898" i="8"/>
  <c r="M898" i="8"/>
  <c r="J898" i="8"/>
  <c r="G898" i="8"/>
  <c r="D898" i="8"/>
  <c r="CK897" i="8"/>
  <c r="CH897" i="8"/>
  <c r="CE897" i="8"/>
  <c r="CB897" i="8"/>
  <c r="BY897" i="8"/>
  <c r="BU897" i="8"/>
  <c r="BV897" i="8" s="1"/>
  <c r="BQ897" i="8"/>
  <c r="BN897" i="8"/>
  <c r="BK897" i="8"/>
  <c r="BR897" i="8" s="1"/>
  <c r="BE897" i="8"/>
  <c r="BB897" i="8"/>
  <c r="AY897" i="8"/>
  <c r="AV897" i="8"/>
  <c r="BH897" i="8" s="1"/>
  <c r="AP897" i="8"/>
  <c r="AM897" i="8"/>
  <c r="AS897" i="8" s="1"/>
  <c r="AG897" i="8"/>
  <c r="AD897" i="8"/>
  <c r="AJ897" i="8" s="1"/>
  <c r="X897" i="8"/>
  <c r="U897" i="8"/>
  <c r="P897" i="8"/>
  <c r="M897" i="8"/>
  <c r="J897" i="8"/>
  <c r="G897" i="8"/>
  <c r="D897" i="8"/>
  <c r="CK896" i="8"/>
  <c r="CH896" i="8"/>
  <c r="CE896" i="8"/>
  <c r="CB896" i="8"/>
  <c r="BY896" i="8"/>
  <c r="BU896" i="8"/>
  <c r="BV896" i="8" s="1"/>
  <c r="BQ896" i="8"/>
  <c r="BN896" i="8"/>
  <c r="BK896" i="8"/>
  <c r="BR896" i="8" s="1"/>
  <c r="BE896" i="8"/>
  <c r="BB896" i="8"/>
  <c r="AY896" i="8"/>
  <c r="AV896" i="8"/>
  <c r="BH896" i="8" s="1"/>
  <c r="AP896" i="8"/>
  <c r="AM896" i="8"/>
  <c r="AS896" i="8" s="1"/>
  <c r="AG896" i="8"/>
  <c r="AD896" i="8"/>
  <c r="AJ896" i="8" s="1"/>
  <c r="X896" i="8"/>
  <c r="U896" i="8"/>
  <c r="P896" i="8"/>
  <c r="M896" i="8"/>
  <c r="J896" i="8"/>
  <c r="G896" i="8"/>
  <c r="D896" i="8"/>
  <c r="CK895" i="8"/>
  <c r="CH895" i="8"/>
  <c r="CE895" i="8"/>
  <c r="CB895" i="8"/>
  <c r="BY895" i="8"/>
  <c r="BU895" i="8"/>
  <c r="BV895" i="8" s="1"/>
  <c r="BQ895" i="8"/>
  <c r="BN895" i="8"/>
  <c r="BK895" i="8"/>
  <c r="BR895" i="8" s="1"/>
  <c r="BE895" i="8"/>
  <c r="BB895" i="8"/>
  <c r="AY895" i="8"/>
  <c r="AV895" i="8"/>
  <c r="BH895" i="8" s="1"/>
  <c r="AP895" i="8"/>
  <c r="AM895" i="8"/>
  <c r="AS895" i="8" s="1"/>
  <c r="AG895" i="8"/>
  <c r="AD895" i="8"/>
  <c r="AJ895" i="8" s="1"/>
  <c r="X895" i="8"/>
  <c r="U895" i="8"/>
  <c r="P895" i="8"/>
  <c r="M895" i="8"/>
  <c r="J895" i="8"/>
  <c r="G895" i="8"/>
  <c r="D895" i="8"/>
  <c r="CK894" i="8"/>
  <c r="CH894" i="8"/>
  <c r="CE894" i="8"/>
  <c r="CB894" i="8"/>
  <c r="BY894" i="8"/>
  <c r="BU894" i="8"/>
  <c r="BV894" i="8" s="1"/>
  <c r="BQ894" i="8"/>
  <c r="BN894" i="8"/>
  <c r="BK894" i="8"/>
  <c r="BR894" i="8" s="1"/>
  <c r="BE894" i="8"/>
  <c r="BB894" i="8"/>
  <c r="AY894" i="8"/>
  <c r="AV894" i="8"/>
  <c r="BH894" i="8" s="1"/>
  <c r="AP894" i="8"/>
  <c r="AM894" i="8"/>
  <c r="AS894" i="8" s="1"/>
  <c r="AG894" i="8"/>
  <c r="AD894" i="8"/>
  <c r="AJ894" i="8" s="1"/>
  <c r="X894" i="8"/>
  <c r="U894" i="8"/>
  <c r="P894" i="8"/>
  <c r="M894" i="8"/>
  <c r="J894" i="8"/>
  <c r="G894" i="8"/>
  <c r="D894" i="8"/>
  <c r="CK893" i="8"/>
  <c r="CH893" i="8"/>
  <c r="CE893" i="8"/>
  <c r="CB893" i="8"/>
  <c r="BY893" i="8"/>
  <c r="BU893" i="8"/>
  <c r="BV893" i="8" s="1"/>
  <c r="BQ893" i="8"/>
  <c r="BN893" i="8"/>
  <c r="BK893" i="8"/>
  <c r="BR893" i="8" s="1"/>
  <c r="BE893" i="8"/>
  <c r="BB893" i="8"/>
  <c r="AY893" i="8"/>
  <c r="AV893" i="8"/>
  <c r="BH893" i="8" s="1"/>
  <c r="AP893" i="8"/>
  <c r="AM893" i="8"/>
  <c r="AS893" i="8" s="1"/>
  <c r="AG893" i="8"/>
  <c r="AD893" i="8"/>
  <c r="AJ893" i="8" s="1"/>
  <c r="X893" i="8"/>
  <c r="U893" i="8"/>
  <c r="P893" i="8"/>
  <c r="M893" i="8"/>
  <c r="J893" i="8"/>
  <c r="G893" i="8"/>
  <c r="D893" i="8"/>
  <c r="CK892" i="8"/>
  <c r="CH892" i="8"/>
  <c r="CE892" i="8"/>
  <c r="CB892" i="8"/>
  <c r="BY892" i="8"/>
  <c r="BU892" i="8"/>
  <c r="BV892" i="8" s="1"/>
  <c r="BQ892" i="8"/>
  <c r="BN892" i="8"/>
  <c r="BK892" i="8"/>
  <c r="BR892" i="8" s="1"/>
  <c r="BE892" i="8"/>
  <c r="BB892" i="8"/>
  <c r="AY892" i="8"/>
  <c r="AV892" i="8"/>
  <c r="BH892" i="8" s="1"/>
  <c r="AP892" i="8"/>
  <c r="AM892" i="8"/>
  <c r="AS892" i="8" s="1"/>
  <c r="AG892" i="8"/>
  <c r="AD892" i="8"/>
  <c r="AJ892" i="8" s="1"/>
  <c r="X892" i="8"/>
  <c r="U892" i="8"/>
  <c r="P892" i="8"/>
  <c r="M892" i="8"/>
  <c r="J892" i="8"/>
  <c r="G892" i="8"/>
  <c r="D892" i="8"/>
  <c r="CK891" i="8"/>
  <c r="CH891" i="8"/>
  <c r="CE891" i="8"/>
  <c r="CB891" i="8"/>
  <c r="BY891" i="8"/>
  <c r="BU891" i="8"/>
  <c r="BV891" i="8" s="1"/>
  <c r="BQ891" i="8"/>
  <c r="BN891" i="8"/>
  <c r="BK891" i="8"/>
  <c r="BR891" i="8" s="1"/>
  <c r="BE891" i="8"/>
  <c r="BB891" i="8"/>
  <c r="AY891" i="8"/>
  <c r="AV891" i="8"/>
  <c r="BH891" i="8" s="1"/>
  <c r="AP891" i="8"/>
  <c r="AM891" i="8"/>
  <c r="AS891" i="8" s="1"/>
  <c r="AG891" i="8"/>
  <c r="AD891" i="8"/>
  <c r="AJ891" i="8" s="1"/>
  <c r="X891" i="8"/>
  <c r="U891" i="8"/>
  <c r="P891" i="8"/>
  <c r="M891" i="8"/>
  <c r="J891" i="8"/>
  <c r="G891" i="8"/>
  <c r="D891" i="8"/>
  <c r="CK890" i="8"/>
  <c r="CH890" i="8"/>
  <c r="CE890" i="8"/>
  <c r="CB890" i="8"/>
  <c r="BY890" i="8"/>
  <c r="BU890" i="8"/>
  <c r="BV890" i="8" s="1"/>
  <c r="BQ890" i="8"/>
  <c r="BN890" i="8"/>
  <c r="BK890" i="8"/>
  <c r="BR890" i="8" s="1"/>
  <c r="BE890" i="8"/>
  <c r="BB890" i="8"/>
  <c r="AY890" i="8"/>
  <c r="AV890" i="8"/>
  <c r="BH890" i="8" s="1"/>
  <c r="AP890" i="8"/>
  <c r="AM890" i="8"/>
  <c r="AS890" i="8" s="1"/>
  <c r="AG890" i="8"/>
  <c r="AD890" i="8"/>
  <c r="AJ890" i="8" s="1"/>
  <c r="X890" i="8"/>
  <c r="U890" i="8"/>
  <c r="P890" i="8"/>
  <c r="M890" i="8"/>
  <c r="J890" i="8"/>
  <c r="G890" i="8"/>
  <c r="D890" i="8"/>
  <c r="CK889" i="8"/>
  <c r="CH889" i="8"/>
  <c r="CE889" i="8"/>
  <c r="CB889" i="8"/>
  <c r="BY889" i="8"/>
  <c r="BU889" i="8"/>
  <c r="BV889" i="8" s="1"/>
  <c r="BQ889" i="8"/>
  <c r="BN889" i="8"/>
  <c r="BK889" i="8"/>
  <c r="BR889" i="8" s="1"/>
  <c r="BE889" i="8"/>
  <c r="BB889" i="8"/>
  <c r="AY889" i="8"/>
  <c r="AV889" i="8"/>
  <c r="BH889" i="8" s="1"/>
  <c r="AP889" i="8"/>
  <c r="AM889" i="8"/>
  <c r="AS889" i="8" s="1"/>
  <c r="AG889" i="8"/>
  <c r="AD889" i="8"/>
  <c r="AJ889" i="8" s="1"/>
  <c r="X889" i="8"/>
  <c r="U889" i="8"/>
  <c r="P889" i="8"/>
  <c r="M889" i="8"/>
  <c r="J889" i="8"/>
  <c r="G889" i="8"/>
  <c r="D889" i="8"/>
  <c r="CK888" i="8"/>
  <c r="CH888" i="8"/>
  <c r="CE888" i="8"/>
  <c r="CB888" i="8"/>
  <c r="BY888" i="8"/>
  <c r="BU888" i="8"/>
  <c r="BV888" i="8" s="1"/>
  <c r="BQ888" i="8"/>
  <c r="BN888" i="8"/>
  <c r="BK888" i="8"/>
  <c r="BR888" i="8" s="1"/>
  <c r="BE888" i="8"/>
  <c r="BB888" i="8"/>
  <c r="AY888" i="8"/>
  <c r="AV888" i="8"/>
  <c r="BH888" i="8" s="1"/>
  <c r="AP888" i="8"/>
  <c r="AM888" i="8"/>
  <c r="AS888" i="8" s="1"/>
  <c r="AG888" i="8"/>
  <c r="AD888" i="8"/>
  <c r="AJ888" i="8" s="1"/>
  <c r="X888" i="8"/>
  <c r="U888" i="8"/>
  <c r="P888" i="8"/>
  <c r="M888" i="8"/>
  <c r="J888" i="8"/>
  <c r="G888" i="8"/>
  <c r="D888" i="8"/>
  <c r="CK887" i="8"/>
  <c r="CH887" i="8"/>
  <c r="CE887" i="8"/>
  <c r="CB887" i="8"/>
  <c r="BY887" i="8"/>
  <c r="BU887" i="8"/>
  <c r="BV887" i="8" s="1"/>
  <c r="BQ887" i="8"/>
  <c r="BN887" i="8"/>
  <c r="BK887" i="8"/>
  <c r="BR887" i="8" s="1"/>
  <c r="BE887" i="8"/>
  <c r="BB887" i="8"/>
  <c r="AY887" i="8"/>
  <c r="AV887" i="8"/>
  <c r="BH887" i="8" s="1"/>
  <c r="AP887" i="8"/>
  <c r="AM887" i="8"/>
  <c r="AS887" i="8" s="1"/>
  <c r="AG887" i="8"/>
  <c r="AD887" i="8"/>
  <c r="AJ887" i="8" s="1"/>
  <c r="X887" i="8"/>
  <c r="U887" i="8"/>
  <c r="P887" i="8"/>
  <c r="M887" i="8"/>
  <c r="J887" i="8"/>
  <c r="G887" i="8"/>
  <c r="D887" i="8"/>
  <c r="CK886" i="8"/>
  <c r="CH886" i="8"/>
  <c r="CE886" i="8"/>
  <c r="CB886" i="8"/>
  <c r="BY886" i="8"/>
  <c r="BU886" i="8"/>
  <c r="BV886" i="8" s="1"/>
  <c r="BQ886" i="8"/>
  <c r="BN886" i="8"/>
  <c r="BK886" i="8"/>
  <c r="BR886" i="8" s="1"/>
  <c r="BE886" i="8"/>
  <c r="BB886" i="8"/>
  <c r="AY886" i="8"/>
  <c r="AV886" i="8"/>
  <c r="BH886" i="8" s="1"/>
  <c r="AP886" i="8"/>
  <c r="AM886" i="8"/>
  <c r="AS886" i="8" s="1"/>
  <c r="AG886" i="8"/>
  <c r="AD886" i="8"/>
  <c r="AJ886" i="8" s="1"/>
  <c r="X886" i="8"/>
  <c r="U886" i="8"/>
  <c r="P886" i="8"/>
  <c r="M886" i="8"/>
  <c r="J886" i="8"/>
  <c r="G886" i="8"/>
  <c r="D886" i="8"/>
  <c r="CK885" i="8"/>
  <c r="CH885" i="8"/>
  <c r="CE885" i="8"/>
  <c r="CB885" i="8"/>
  <c r="BY885" i="8"/>
  <c r="BU885" i="8"/>
  <c r="BV885" i="8" s="1"/>
  <c r="BQ885" i="8"/>
  <c r="BN885" i="8"/>
  <c r="BK885" i="8"/>
  <c r="BR885" i="8" s="1"/>
  <c r="BE885" i="8"/>
  <c r="BB885" i="8"/>
  <c r="AY885" i="8"/>
  <c r="AV885" i="8"/>
  <c r="BH885" i="8" s="1"/>
  <c r="AP885" i="8"/>
  <c r="AM885" i="8"/>
  <c r="AS885" i="8" s="1"/>
  <c r="AG885" i="8"/>
  <c r="AD885" i="8"/>
  <c r="AJ885" i="8" s="1"/>
  <c r="X885" i="8"/>
  <c r="U885" i="8"/>
  <c r="P885" i="8"/>
  <c r="M885" i="8"/>
  <c r="J885" i="8"/>
  <c r="G885" i="8"/>
  <c r="D885" i="8"/>
  <c r="CK884" i="8"/>
  <c r="CH884" i="8"/>
  <c r="CE884" i="8"/>
  <c r="CB884" i="8"/>
  <c r="BY884" i="8"/>
  <c r="BU884" i="8"/>
  <c r="BV884" i="8" s="1"/>
  <c r="BQ884" i="8"/>
  <c r="BN884" i="8"/>
  <c r="BK884" i="8"/>
  <c r="BR884" i="8" s="1"/>
  <c r="BE884" i="8"/>
  <c r="BB884" i="8"/>
  <c r="AY884" i="8"/>
  <c r="AV884" i="8"/>
  <c r="BH884" i="8" s="1"/>
  <c r="AP884" i="8"/>
  <c r="AM884" i="8"/>
  <c r="AS884" i="8" s="1"/>
  <c r="AG884" i="8"/>
  <c r="AD884" i="8"/>
  <c r="AJ884" i="8" s="1"/>
  <c r="X884" i="8"/>
  <c r="U884" i="8"/>
  <c r="P884" i="8"/>
  <c r="M884" i="8"/>
  <c r="J884" i="8"/>
  <c r="G884" i="8"/>
  <c r="D884" i="8"/>
  <c r="CK883" i="8"/>
  <c r="CH883" i="8"/>
  <c r="CE883" i="8"/>
  <c r="CB883" i="8"/>
  <c r="BY883" i="8"/>
  <c r="BU883" i="8"/>
  <c r="BV883" i="8" s="1"/>
  <c r="BQ883" i="8"/>
  <c r="BN883" i="8"/>
  <c r="BK883" i="8"/>
  <c r="BR883" i="8" s="1"/>
  <c r="BE883" i="8"/>
  <c r="BB883" i="8"/>
  <c r="AY883" i="8"/>
  <c r="AV883" i="8"/>
  <c r="BH883" i="8" s="1"/>
  <c r="AP883" i="8"/>
  <c r="AM883" i="8"/>
  <c r="AS883" i="8" s="1"/>
  <c r="AG883" i="8"/>
  <c r="AD883" i="8"/>
  <c r="AJ883" i="8" s="1"/>
  <c r="X883" i="8"/>
  <c r="U883" i="8"/>
  <c r="P883" i="8"/>
  <c r="M883" i="8"/>
  <c r="J883" i="8"/>
  <c r="G883" i="8"/>
  <c r="D883" i="8"/>
  <c r="CK882" i="8"/>
  <c r="CH882" i="8"/>
  <c r="CE882" i="8"/>
  <c r="CB882" i="8"/>
  <c r="BY882" i="8"/>
  <c r="BU882" i="8"/>
  <c r="BV882" i="8" s="1"/>
  <c r="BQ882" i="8"/>
  <c r="BN882" i="8"/>
  <c r="BK882" i="8"/>
  <c r="BR882" i="8" s="1"/>
  <c r="BE882" i="8"/>
  <c r="BB882" i="8"/>
  <c r="AY882" i="8"/>
  <c r="AV882" i="8"/>
  <c r="BH882" i="8" s="1"/>
  <c r="AP882" i="8"/>
  <c r="AM882" i="8"/>
  <c r="AS882" i="8" s="1"/>
  <c r="AG882" i="8"/>
  <c r="AD882" i="8"/>
  <c r="AJ882" i="8" s="1"/>
  <c r="X882" i="8"/>
  <c r="U882" i="8"/>
  <c r="P882" i="8"/>
  <c r="M882" i="8"/>
  <c r="J882" i="8"/>
  <c r="G882" i="8"/>
  <c r="D882" i="8"/>
  <c r="CK881" i="8"/>
  <c r="CH881" i="8"/>
  <c r="CE881" i="8"/>
  <c r="CB881" i="8"/>
  <c r="BY881" i="8"/>
  <c r="BU881" i="8"/>
  <c r="BV881" i="8" s="1"/>
  <c r="BQ881" i="8"/>
  <c r="BN881" i="8"/>
  <c r="BK881" i="8"/>
  <c r="BR881" i="8" s="1"/>
  <c r="BE881" i="8"/>
  <c r="BB881" i="8"/>
  <c r="AY881" i="8"/>
  <c r="AV881" i="8"/>
  <c r="BH881" i="8" s="1"/>
  <c r="AP881" i="8"/>
  <c r="AM881" i="8"/>
  <c r="AS881" i="8" s="1"/>
  <c r="AG881" i="8"/>
  <c r="AD881" i="8"/>
  <c r="AJ881" i="8" s="1"/>
  <c r="X881" i="8"/>
  <c r="U881" i="8"/>
  <c r="P881" i="8"/>
  <c r="M881" i="8"/>
  <c r="J881" i="8"/>
  <c r="G881" i="8"/>
  <c r="D881" i="8"/>
  <c r="CK880" i="8"/>
  <c r="CH880" i="8"/>
  <c r="CE880" i="8"/>
  <c r="CB880" i="8"/>
  <c r="BY880" i="8"/>
  <c r="BU880" i="8"/>
  <c r="BV880" i="8" s="1"/>
  <c r="BQ880" i="8"/>
  <c r="BN880" i="8"/>
  <c r="BK880" i="8"/>
  <c r="BR880" i="8" s="1"/>
  <c r="BE880" i="8"/>
  <c r="BB880" i="8"/>
  <c r="AY880" i="8"/>
  <c r="AV880" i="8"/>
  <c r="BH880" i="8" s="1"/>
  <c r="AP880" i="8"/>
  <c r="AM880" i="8"/>
  <c r="AS880" i="8" s="1"/>
  <c r="AG880" i="8"/>
  <c r="AD880" i="8"/>
  <c r="AJ880" i="8" s="1"/>
  <c r="X880" i="8"/>
  <c r="U880" i="8"/>
  <c r="P880" i="8"/>
  <c r="M880" i="8"/>
  <c r="J880" i="8"/>
  <c r="G880" i="8"/>
  <c r="D880" i="8"/>
  <c r="CK879" i="8"/>
  <c r="CH879" i="8"/>
  <c r="CE879" i="8"/>
  <c r="CB879" i="8"/>
  <c r="BY879" i="8"/>
  <c r="BU879" i="8"/>
  <c r="BV879" i="8" s="1"/>
  <c r="BQ879" i="8"/>
  <c r="BN879" i="8"/>
  <c r="BK879" i="8"/>
  <c r="BR879" i="8" s="1"/>
  <c r="BE879" i="8"/>
  <c r="BB879" i="8"/>
  <c r="AY879" i="8"/>
  <c r="AV879" i="8"/>
  <c r="BH879" i="8" s="1"/>
  <c r="AP879" i="8"/>
  <c r="AM879" i="8"/>
  <c r="AS879" i="8" s="1"/>
  <c r="AG879" i="8"/>
  <c r="AD879" i="8"/>
  <c r="AJ879" i="8" s="1"/>
  <c r="X879" i="8"/>
  <c r="U879" i="8"/>
  <c r="P879" i="8"/>
  <c r="M879" i="8"/>
  <c r="J879" i="8"/>
  <c r="G879" i="8"/>
  <c r="D879" i="8"/>
  <c r="CK878" i="8"/>
  <c r="CH878" i="8"/>
  <c r="CE878" i="8"/>
  <c r="CB878" i="8"/>
  <c r="BY878" i="8"/>
  <c r="BU878" i="8"/>
  <c r="BV878" i="8" s="1"/>
  <c r="BQ878" i="8"/>
  <c r="BN878" i="8"/>
  <c r="BK878" i="8"/>
  <c r="BR878" i="8" s="1"/>
  <c r="BE878" i="8"/>
  <c r="BB878" i="8"/>
  <c r="AY878" i="8"/>
  <c r="AV878" i="8"/>
  <c r="BH878" i="8" s="1"/>
  <c r="AP878" i="8"/>
  <c r="AM878" i="8"/>
  <c r="AS878" i="8" s="1"/>
  <c r="AG878" i="8"/>
  <c r="AD878" i="8"/>
  <c r="AJ878" i="8" s="1"/>
  <c r="X878" i="8"/>
  <c r="U878" i="8"/>
  <c r="P878" i="8"/>
  <c r="M878" i="8"/>
  <c r="J878" i="8"/>
  <c r="G878" i="8"/>
  <c r="D878" i="8"/>
  <c r="CK877" i="8"/>
  <c r="CH877" i="8"/>
  <c r="CE877" i="8"/>
  <c r="CB877" i="8"/>
  <c r="BY877" i="8"/>
  <c r="BU877" i="8"/>
  <c r="BV877" i="8" s="1"/>
  <c r="BQ877" i="8"/>
  <c r="BN877" i="8"/>
  <c r="BK877" i="8"/>
  <c r="BR877" i="8" s="1"/>
  <c r="BE877" i="8"/>
  <c r="BB877" i="8"/>
  <c r="AY877" i="8"/>
  <c r="AV877" i="8"/>
  <c r="BH877" i="8" s="1"/>
  <c r="AP877" i="8"/>
  <c r="AM877" i="8"/>
  <c r="AS877" i="8" s="1"/>
  <c r="AG877" i="8"/>
  <c r="AD877" i="8"/>
  <c r="AJ877" i="8" s="1"/>
  <c r="X877" i="8"/>
  <c r="U877" i="8"/>
  <c r="P877" i="8"/>
  <c r="M877" i="8"/>
  <c r="J877" i="8"/>
  <c r="G877" i="8"/>
  <c r="D877" i="8"/>
  <c r="CK876" i="8"/>
  <c r="CH876" i="8"/>
  <c r="CE876" i="8"/>
  <c r="CB876" i="8"/>
  <c r="BY876" i="8"/>
  <c r="BU876" i="8"/>
  <c r="BV876" i="8" s="1"/>
  <c r="BQ876" i="8"/>
  <c r="BN876" i="8"/>
  <c r="BK876" i="8"/>
  <c r="BR876" i="8" s="1"/>
  <c r="BE876" i="8"/>
  <c r="BB876" i="8"/>
  <c r="AY876" i="8"/>
  <c r="AV876" i="8"/>
  <c r="BH876" i="8" s="1"/>
  <c r="AP876" i="8"/>
  <c r="AM876" i="8"/>
  <c r="AS876" i="8" s="1"/>
  <c r="AG876" i="8"/>
  <c r="AD876" i="8"/>
  <c r="AJ876" i="8" s="1"/>
  <c r="X876" i="8"/>
  <c r="U876" i="8"/>
  <c r="P876" i="8"/>
  <c r="M876" i="8"/>
  <c r="J876" i="8"/>
  <c r="G876" i="8"/>
  <c r="D876" i="8"/>
  <c r="CK875" i="8"/>
  <c r="CH875" i="8"/>
  <c r="CE875" i="8"/>
  <c r="CB875" i="8"/>
  <c r="BY875" i="8"/>
  <c r="BU875" i="8"/>
  <c r="BV875" i="8" s="1"/>
  <c r="BQ875" i="8"/>
  <c r="BN875" i="8"/>
  <c r="BK875" i="8"/>
  <c r="BR875" i="8" s="1"/>
  <c r="BE875" i="8"/>
  <c r="BB875" i="8"/>
  <c r="AY875" i="8"/>
  <c r="AV875" i="8"/>
  <c r="BH875" i="8" s="1"/>
  <c r="AP875" i="8"/>
  <c r="AM875" i="8"/>
  <c r="AS875" i="8" s="1"/>
  <c r="AG875" i="8"/>
  <c r="AD875" i="8"/>
  <c r="AJ875" i="8" s="1"/>
  <c r="X875" i="8"/>
  <c r="U875" i="8"/>
  <c r="P875" i="8"/>
  <c r="M875" i="8"/>
  <c r="J875" i="8"/>
  <c r="G875" i="8"/>
  <c r="D875" i="8"/>
  <c r="CK874" i="8"/>
  <c r="CH874" i="8"/>
  <c r="CE874" i="8"/>
  <c r="CB874" i="8"/>
  <c r="BY874" i="8"/>
  <c r="BU874" i="8"/>
  <c r="BV874" i="8" s="1"/>
  <c r="BQ874" i="8"/>
  <c r="BN874" i="8"/>
  <c r="BK874" i="8"/>
  <c r="BR874" i="8" s="1"/>
  <c r="BE874" i="8"/>
  <c r="BB874" i="8"/>
  <c r="AY874" i="8"/>
  <c r="AV874" i="8"/>
  <c r="BH874" i="8" s="1"/>
  <c r="AP874" i="8"/>
  <c r="AM874" i="8"/>
  <c r="AS874" i="8" s="1"/>
  <c r="AG874" i="8"/>
  <c r="AD874" i="8"/>
  <c r="AJ874" i="8" s="1"/>
  <c r="X874" i="8"/>
  <c r="U874" i="8"/>
  <c r="P874" i="8"/>
  <c r="M874" i="8"/>
  <c r="J874" i="8"/>
  <c r="G874" i="8"/>
  <c r="D874" i="8"/>
  <c r="CK873" i="8"/>
  <c r="CH873" i="8"/>
  <c r="CE873" i="8"/>
  <c r="CB873" i="8"/>
  <c r="BY873" i="8"/>
  <c r="BU873" i="8"/>
  <c r="BV873" i="8" s="1"/>
  <c r="BQ873" i="8"/>
  <c r="BN873" i="8"/>
  <c r="BK873" i="8"/>
  <c r="BR873" i="8" s="1"/>
  <c r="BE873" i="8"/>
  <c r="BB873" i="8"/>
  <c r="AY873" i="8"/>
  <c r="AV873" i="8"/>
  <c r="BH873" i="8" s="1"/>
  <c r="AP873" i="8"/>
  <c r="AM873" i="8"/>
  <c r="AS873" i="8" s="1"/>
  <c r="AG873" i="8"/>
  <c r="AD873" i="8"/>
  <c r="AJ873" i="8" s="1"/>
  <c r="X873" i="8"/>
  <c r="U873" i="8"/>
  <c r="P873" i="8"/>
  <c r="M873" i="8"/>
  <c r="J873" i="8"/>
  <c r="G873" i="8"/>
  <c r="D873" i="8"/>
  <c r="CK872" i="8"/>
  <c r="CH872" i="8"/>
  <c r="CE872" i="8"/>
  <c r="CB872" i="8"/>
  <c r="BY872" i="8"/>
  <c r="BU872" i="8"/>
  <c r="BV872" i="8" s="1"/>
  <c r="BQ872" i="8"/>
  <c r="BN872" i="8"/>
  <c r="BK872" i="8"/>
  <c r="BR872" i="8" s="1"/>
  <c r="BE872" i="8"/>
  <c r="BB872" i="8"/>
  <c r="AY872" i="8"/>
  <c r="AV872" i="8"/>
  <c r="BH872" i="8" s="1"/>
  <c r="AP872" i="8"/>
  <c r="AM872" i="8"/>
  <c r="AS872" i="8" s="1"/>
  <c r="AG872" i="8"/>
  <c r="AD872" i="8"/>
  <c r="AJ872" i="8" s="1"/>
  <c r="X872" i="8"/>
  <c r="U872" i="8"/>
  <c r="P872" i="8"/>
  <c r="M872" i="8"/>
  <c r="J872" i="8"/>
  <c r="G872" i="8"/>
  <c r="D872" i="8"/>
  <c r="CK871" i="8"/>
  <c r="CH871" i="8"/>
  <c r="CE871" i="8"/>
  <c r="CB871" i="8"/>
  <c r="BY871" i="8"/>
  <c r="BU871" i="8"/>
  <c r="BV871" i="8" s="1"/>
  <c r="BQ871" i="8"/>
  <c r="BN871" i="8"/>
  <c r="BK871" i="8"/>
  <c r="BR871" i="8" s="1"/>
  <c r="BE871" i="8"/>
  <c r="BB871" i="8"/>
  <c r="AY871" i="8"/>
  <c r="AV871" i="8"/>
  <c r="BH871" i="8" s="1"/>
  <c r="AP871" i="8"/>
  <c r="AM871" i="8"/>
  <c r="AS871" i="8" s="1"/>
  <c r="AG871" i="8"/>
  <c r="AD871" i="8"/>
  <c r="AJ871" i="8" s="1"/>
  <c r="X871" i="8"/>
  <c r="U871" i="8"/>
  <c r="P871" i="8"/>
  <c r="M871" i="8"/>
  <c r="J871" i="8"/>
  <c r="G871" i="8"/>
  <c r="D871" i="8"/>
  <c r="CK870" i="8"/>
  <c r="CH870" i="8"/>
  <c r="CE870" i="8"/>
  <c r="CB870" i="8"/>
  <c r="BY870" i="8"/>
  <c r="BU870" i="8"/>
  <c r="BV870" i="8" s="1"/>
  <c r="BQ870" i="8"/>
  <c r="BN870" i="8"/>
  <c r="BK870" i="8"/>
  <c r="BR870" i="8" s="1"/>
  <c r="BE870" i="8"/>
  <c r="BB870" i="8"/>
  <c r="AY870" i="8"/>
  <c r="AV870" i="8"/>
  <c r="BH870" i="8" s="1"/>
  <c r="AP870" i="8"/>
  <c r="AM870" i="8"/>
  <c r="AS870" i="8" s="1"/>
  <c r="AG870" i="8"/>
  <c r="AD870" i="8"/>
  <c r="AJ870" i="8" s="1"/>
  <c r="X870" i="8"/>
  <c r="U870" i="8"/>
  <c r="P870" i="8"/>
  <c r="M870" i="8"/>
  <c r="J870" i="8"/>
  <c r="G870" i="8"/>
  <c r="D870" i="8"/>
  <c r="CK869" i="8"/>
  <c r="CH869" i="8"/>
  <c r="CE869" i="8"/>
  <c r="CB869" i="8"/>
  <c r="BY869" i="8"/>
  <c r="BU869" i="8"/>
  <c r="BV869" i="8" s="1"/>
  <c r="BQ869" i="8"/>
  <c r="BN869" i="8"/>
  <c r="BK869" i="8"/>
  <c r="BR869" i="8" s="1"/>
  <c r="BE869" i="8"/>
  <c r="BB869" i="8"/>
  <c r="AY869" i="8"/>
  <c r="AV869" i="8"/>
  <c r="BH869" i="8" s="1"/>
  <c r="AP869" i="8"/>
  <c r="AM869" i="8"/>
  <c r="AS869" i="8" s="1"/>
  <c r="AG869" i="8"/>
  <c r="AD869" i="8"/>
  <c r="AJ869" i="8" s="1"/>
  <c r="X869" i="8"/>
  <c r="U869" i="8"/>
  <c r="P869" i="8"/>
  <c r="M869" i="8"/>
  <c r="J869" i="8"/>
  <c r="G869" i="8"/>
  <c r="D869" i="8"/>
  <c r="CK868" i="8"/>
  <c r="CH868" i="8"/>
  <c r="CE868" i="8"/>
  <c r="CB868" i="8"/>
  <c r="BY868" i="8"/>
  <c r="BU868" i="8"/>
  <c r="BV868" i="8" s="1"/>
  <c r="BQ868" i="8"/>
  <c r="BN868" i="8"/>
  <c r="BK868" i="8"/>
  <c r="BR868" i="8" s="1"/>
  <c r="BE868" i="8"/>
  <c r="BB868" i="8"/>
  <c r="AY868" i="8"/>
  <c r="AV868" i="8"/>
  <c r="BH868" i="8" s="1"/>
  <c r="AP868" i="8"/>
  <c r="AM868" i="8"/>
  <c r="AS868" i="8" s="1"/>
  <c r="AG868" i="8"/>
  <c r="AD868" i="8"/>
  <c r="AJ868" i="8" s="1"/>
  <c r="X868" i="8"/>
  <c r="U868" i="8"/>
  <c r="P868" i="8"/>
  <c r="M868" i="8"/>
  <c r="J868" i="8"/>
  <c r="G868" i="8"/>
  <c r="D868" i="8"/>
  <c r="CK867" i="8"/>
  <c r="CH867" i="8"/>
  <c r="CE867" i="8"/>
  <c r="CB867" i="8"/>
  <c r="BY867" i="8"/>
  <c r="BU867" i="8"/>
  <c r="BV867" i="8" s="1"/>
  <c r="BQ867" i="8"/>
  <c r="BN867" i="8"/>
  <c r="BK867" i="8"/>
  <c r="BR867" i="8" s="1"/>
  <c r="BE867" i="8"/>
  <c r="BB867" i="8"/>
  <c r="AY867" i="8"/>
  <c r="AV867" i="8"/>
  <c r="BH867" i="8" s="1"/>
  <c r="AP867" i="8"/>
  <c r="AM867" i="8"/>
  <c r="AS867" i="8" s="1"/>
  <c r="AG867" i="8"/>
  <c r="AD867" i="8"/>
  <c r="AJ867" i="8" s="1"/>
  <c r="X867" i="8"/>
  <c r="U867" i="8"/>
  <c r="P867" i="8"/>
  <c r="M867" i="8"/>
  <c r="J867" i="8"/>
  <c r="G867" i="8"/>
  <c r="D867" i="8"/>
  <c r="CK866" i="8"/>
  <c r="CH866" i="8"/>
  <c r="CE866" i="8"/>
  <c r="CB866" i="8"/>
  <c r="BY866" i="8"/>
  <c r="BU866" i="8"/>
  <c r="BV866" i="8" s="1"/>
  <c r="BQ866" i="8"/>
  <c r="BN866" i="8"/>
  <c r="BK866" i="8"/>
  <c r="BR866" i="8" s="1"/>
  <c r="BE866" i="8"/>
  <c r="BB866" i="8"/>
  <c r="AY866" i="8"/>
  <c r="AV866" i="8"/>
  <c r="BH866" i="8" s="1"/>
  <c r="AP866" i="8"/>
  <c r="AM866" i="8"/>
  <c r="AS866" i="8" s="1"/>
  <c r="AG866" i="8"/>
  <c r="AD866" i="8"/>
  <c r="AJ866" i="8" s="1"/>
  <c r="X866" i="8"/>
  <c r="U866" i="8"/>
  <c r="P866" i="8"/>
  <c r="M866" i="8"/>
  <c r="J866" i="8"/>
  <c r="G866" i="8"/>
  <c r="D866" i="8"/>
  <c r="CK865" i="8"/>
  <c r="CH865" i="8"/>
  <c r="CE865" i="8"/>
  <c r="CB865" i="8"/>
  <c r="BY865" i="8"/>
  <c r="BU865" i="8"/>
  <c r="BV865" i="8" s="1"/>
  <c r="BQ865" i="8"/>
  <c r="BN865" i="8"/>
  <c r="BK865" i="8"/>
  <c r="BR865" i="8" s="1"/>
  <c r="BE865" i="8"/>
  <c r="BB865" i="8"/>
  <c r="AY865" i="8"/>
  <c r="AV865" i="8"/>
  <c r="BH865" i="8" s="1"/>
  <c r="AP865" i="8"/>
  <c r="AM865" i="8"/>
  <c r="AS865" i="8" s="1"/>
  <c r="AG865" i="8"/>
  <c r="AD865" i="8"/>
  <c r="AJ865" i="8" s="1"/>
  <c r="X865" i="8"/>
  <c r="U865" i="8"/>
  <c r="P865" i="8"/>
  <c r="M865" i="8"/>
  <c r="J865" i="8"/>
  <c r="G865" i="8"/>
  <c r="D865" i="8"/>
  <c r="CK864" i="8"/>
  <c r="CH864" i="8"/>
  <c r="CE864" i="8"/>
  <c r="CB864" i="8"/>
  <c r="BY864" i="8"/>
  <c r="BU864" i="8"/>
  <c r="BV864" i="8" s="1"/>
  <c r="BQ864" i="8"/>
  <c r="BN864" i="8"/>
  <c r="BK864" i="8"/>
  <c r="BR864" i="8" s="1"/>
  <c r="BE864" i="8"/>
  <c r="BB864" i="8"/>
  <c r="AY864" i="8"/>
  <c r="AV864" i="8"/>
  <c r="BH864" i="8" s="1"/>
  <c r="AP864" i="8"/>
  <c r="AM864" i="8"/>
  <c r="AS864" i="8" s="1"/>
  <c r="AG864" i="8"/>
  <c r="AD864" i="8"/>
  <c r="AJ864" i="8" s="1"/>
  <c r="X864" i="8"/>
  <c r="U864" i="8"/>
  <c r="P864" i="8"/>
  <c r="M864" i="8"/>
  <c r="J864" i="8"/>
  <c r="G864" i="8"/>
  <c r="D864" i="8"/>
  <c r="CK863" i="8"/>
  <c r="CH863" i="8"/>
  <c r="CE863" i="8"/>
  <c r="CB863" i="8"/>
  <c r="BY863" i="8"/>
  <c r="BU863" i="8"/>
  <c r="BV863" i="8" s="1"/>
  <c r="BQ863" i="8"/>
  <c r="BN863" i="8"/>
  <c r="BK863" i="8"/>
  <c r="BR863" i="8" s="1"/>
  <c r="BE863" i="8"/>
  <c r="BB863" i="8"/>
  <c r="AY863" i="8"/>
  <c r="AV863" i="8"/>
  <c r="BH863" i="8" s="1"/>
  <c r="AP863" i="8"/>
  <c r="AM863" i="8"/>
  <c r="AS863" i="8" s="1"/>
  <c r="AG863" i="8"/>
  <c r="AD863" i="8"/>
  <c r="AJ863" i="8" s="1"/>
  <c r="X863" i="8"/>
  <c r="U863" i="8"/>
  <c r="P863" i="8"/>
  <c r="M863" i="8"/>
  <c r="J863" i="8"/>
  <c r="G863" i="8"/>
  <c r="D863" i="8"/>
  <c r="CK862" i="8"/>
  <c r="CH862" i="8"/>
  <c r="CE862" i="8"/>
  <c r="CB862" i="8"/>
  <c r="BY862" i="8"/>
  <c r="BU862" i="8"/>
  <c r="BV862" i="8" s="1"/>
  <c r="BQ862" i="8"/>
  <c r="BN862" i="8"/>
  <c r="BK862" i="8"/>
  <c r="BR862" i="8" s="1"/>
  <c r="BE862" i="8"/>
  <c r="BB862" i="8"/>
  <c r="AY862" i="8"/>
  <c r="AV862" i="8"/>
  <c r="BH862" i="8" s="1"/>
  <c r="AP862" i="8"/>
  <c r="AM862" i="8"/>
  <c r="AS862" i="8" s="1"/>
  <c r="AG862" i="8"/>
  <c r="AD862" i="8"/>
  <c r="AJ862" i="8" s="1"/>
  <c r="X862" i="8"/>
  <c r="U862" i="8"/>
  <c r="P862" i="8"/>
  <c r="M862" i="8"/>
  <c r="J862" i="8"/>
  <c r="G862" i="8"/>
  <c r="D862" i="8"/>
  <c r="CK861" i="8"/>
  <c r="CH861" i="8"/>
  <c r="CE861" i="8"/>
  <c r="CB861" i="8"/>
  <c r="BY861" i="8"/>
  <c r="BU861" i="8"/>
  <c r="BV861" i="8" s="1"/>
  <c r="BQ861" i="8"/>
  <c r="BN861" i="8"/>
  <c r="BK861" i="8"/>
  <c r="BR861" i="8" s="1"/>
  <c r="BE861" i="8"/>
  <c r="BB861" i="8"/>
  <c r="AY861" i="8"/>
  <c r="AV861" i="8"/>
  <c r="BH861" i="8" s="1"/>
  <c r="AP861" i="8"/>
  <c r="AM861" i="8"/>
  <c r="AS861" i="8" s="1"/>
  <c r="AG861" i="8"/>
  <c r="AD861" i="8"/>
  <c r="AJ861" i="8" s="1"/>
  <c r="X861" i="8"/>
  <c r="U861" i="8"/>
  <c r="P861" i="8"/>
  <c r="M861" i="8"/>
  <c r="J861" i="8"/>
  <c r="G861" i="8"/>
  <c r="D861" i="8"/>
  <c r="CK860" i="8"/>
  <c r="CH860" i="8"/>
  <c r="CE860" i="8"/>
  <c r="CB860" i="8"/>
  <c r="BY860" i="8"/>
  <c r="BU860" i="8"/>
  <c r="BV860" i="8" s="1"/>
  <c r="BQ860" i="8"/>
  <c r="BN860" i="8"/>
  <c r="BK860" i="8"/>
  <c r="BR860" i="8" s="1"/>
  <c r="BE860" i="8"/>
  <c r="BB860" i="8"/>
  <c r="AY860" i="8"/>
  <c r="AV860" i="8"/>
  <c r="BH860" i="8" s="1"/>
  <c r="AP860" i="8"/>
  <c r="AM860" i="8"/>
  <c r="AS860" i="8" s="1"/>
  <c r="AG860" i="8"/>
  <c r="AD860" i="8"/>
  <c r="AJ860" i="8" s="1"/>
  <c r="X860" i="8"/>
  <c r="U860" i="8"/>
  <c r="P860" i="8"/>
  <c r="M860" i="8"/>
  <c r="J860" i="8"/>
  <c r="G860" i="8"/>
  <c r="D860" i="8"/>
  <c r="CK859" i="8"/>
  <c r="CH859" i="8"/>
  <c r="CE859" i="8"/>
  <c r="CB859" i="8"/>
  <c r="BY859" i="8"/>
  <c r="BU859" i="8"/>
  <c r="BV859" i="8" s="1"/>
  <c r="BQ859" i="8"/>
  <c r="BN859" i="8"/>
  <c r="BK859" i="8"/>
  <c r="BR859" i="8" s="1"/>
  <c r="BE859" i="8"/>
  <c r="BB859" i="8"/>
  <c r="AY859" i="8"/>
  <c r="AV859" i="8"/>
  <c r="BH859" i="8" s="1"/>
  <c r="AP859" i="8"/>
  <c r="AM859" i="8"/>
  <c r="AS859" i="8" s="1"/>
  <c r="AG859" i="8"/>
  <c r="AD859" i="8"/>
  <c r="AJ859" i="8" s="1"/>
  <c r="X859" i="8"/>
  <c r="U859" i="8"/>
  <c r="P859" i="8"/>
  <c r="M859" i="8"/>
  <c r="J859" i="8"/>
  <c r="G859" i="8"/>
  <c r="D859" i="8"/>
  <c r="CK858" i="8"/>
  <c r="CH858" i="8"/>
  <c r="CE858" i="8"/>
  <c r="CB858" i="8"/>
  <c r="BY858" i="8"/>
  <c r="BU858" i="8"/>
  <c r="BV858" i="8" s="1"/>
  <c r="BQ858" i="8"/>
  <c r="BN858" i="8"/>
  <c r="BK858" i="8"/>
  <c r="BR858" i="8" s="1"/>
  <c r="BE858" i="8"/>
  <c r="BB858" i="8"/>
  <c r="AY858" i="8"/>
  <c r="AV858" i="8"/>
  <c r="BH858" i="8" s="1"/>
  <c r="AP858" i="8"/>
  <c r="AM858" i="8"/>
  <c r="AS858" i="8" s="1"/>
  <c r="AG858" i="8"/>
  <c r="AD858" i="8"/>
  <c r="AJ858" i="8" s="1"/>
  <c r="X858" i="8"/>
  <c r="U858" i="8"/>
  <c r="P858" i="8"/>
  <c r="M858" i="8"/>
  <c r="J858" i="8"/>
  <c r="G858" i="8"/>
  <c r="D858" i="8"/>
  <c r="CK857" i="8"/>
  <c r="CH857" i="8"/>
  <c r="CE857" i="8"/>
  <c r="CB857" i="8"/>
  <c r="BY857" i="8"/>
  <c r="BU857" i="8"/>
  <c r="BV857" i="8" s="1"/>
  <c r="BQ857" i="8"/>
  <c r="BN857" i="8"/>
  <c r="BK857" i="8"/>
  <c r="BR857" i="8" s="1"/>
  <c r="BE857" i="8"/>
  <c r="BB857" i="8"/>
  <c r="AY857" i="8"/>
  <c r="AV857" i="8"/>
  <c r="BH857" i="8" s="1"/>
  <c r="AP857" i="8"/>
  <c r="AM857" i="8"/>
  <c r="AS857" i="8" s="1"/>
  <c r="AG857" i="8"/>
  <c r="AD857" i="8"/>
  <c r="AJ857" i="8" s="1"/>
  <c r="X857" i="8"/>
  <c r="U857" i="8"/>
  <c r="P857" i="8"/>
  <c r="M857" i="8"/>
  <c r="J857" i="8"/>
  <c r="G857" i="8"/>
  <c r="D857" i="8"/>
  <c r="CK856" i="8"/>
  <c r="CH856" i="8"/>
  <c r="CE856" i="8"/>
  <c r="CB856" i="8"/>
  <c r="BY856" i="8"/>
  <c r="BU856" i="8"/>
  <c r="BV856" i="8" s="1"/>
  <c r="BQ856" i="8"/>
  <c r="BN856" i="8"/>
  <c r="BK856" i="8"/>
  <c r="BR856" i="8" s="1"/>
  <c r="BE856" i="8"/>
  <c r="BB856" i="8"/>
  <c r="AY856" i="8"/>
  <c r="AV856" i="8"/>
  <c r="BH856" i="8" s="1"/>
  <c r="AP856" i="8"/>
  <c r="AM856" i="8"/>
  <c r="AS856" i="8" s="1"/>
  <c r="AG856" i="8"/>
  <c r="AD856" i="8"/>
  <c r="AJ856" i="8" s="1"/>
  <c r="X856" i="8"/>
  <c r="U856" i="8"/>
  <c r="P856" i="8"/>
  <c r="M856" i="8"/>
  <c r="J856" i="8"/>
  <c r="G856" i="8"/>
  <c r="D856" i="8"/>
  <c r="CK855" i="8"/>
  <c r="CH855" i="8"/>
  <c r="CE855" i="8"/>
  <c r="CB855" i="8"/>
  <c r="BY855" i="8"/>
  <c r="BU855" i="8"/>
  <c r="BV855" i="8" s="1"/>
  <c r="BQ855" i="8"/>
  <c r="BN855" i="8"/>
  <c r="BK855" i="8"/>
  <c r="BR855" i="8" s="1"/>
  <c r="BE855" i="8"/>
  <c r="BB855" i="8"/>
  <c r="AY855" i="8"/>
  <c r="AV855" i="8"/>
  <c r="BH855" i="8" s="1"/>
  <c r="AP855" i="8"/>
  <c r="AM855" i="8"/>
  <c r="AS855" i="8" s="1"/>
  <c r="AG855" i="8"/>
  <c r="AD855" i="8"/>
  <c r="AJ855" i="8" s="1"/>
  <c r="X855" i="8"/>
  <c r="U855" i="8"/>
  <c r="P855" i="8"/>
  <c r="M855" i="8"/>
  <c r="J855" i="8"/>
  <c r="G855" i="8"/>
  <c r="D855" i="8"/>
  <c r="CK854" i="8"/>
  <c r="CH854" i="8"/>
  <c r="CE854" i="8"/>
  <c r="CB854" i="8"/>
  <c r="BY854" i="8"/>
  <c r="BU854" i="8"/>
  <c r="BV854" i="8" s="1"/>
  <c r="BQ854" i="8"/>
  <c r="BN854" i="8"/>
  <c r="BK854" i="8"/>
  <c r="BR854" i="8" s="1"/>
  <c r="BE854" i="8"/>
  <c r="BB854" i="8"/>
  <c r="AY854" i="8"/>
  <c r="AV854" i="8"/>
  <c r="BH854" i="8" s="1"/>
  <c r="AP854" i="8"/>
  <c r="AM854" i="8"/>
  <c r="AS854" i="8" s="1"/>
  <c r="AG854" i="8"/>
  <c r="AD854" i="8"/>
  <c r="AJ854" i="8" s="1"/>
  <c r="X854" i="8"/>
  <c r="U854" i="8"/>
  <c r="P854" i="8"/>
  <c r="M854" i="8"/>
  <c r="J854" i="8"/>
  <c r="G854" i="8"/>
  <c r="D854" i="8"/>
  <c r="CK853" i="8"/>
  <c r="CH853" i="8"/>
  <c r="CE853" i="8"/>
  <c r="CB853" i="8"/>
  <c r="BY853" i="8"/>
  <c r="BU853" i="8"/>
  <c r="BV853" i="8" s="1"/>
  <c r="BQ853" i="8"/>
  <c r="BN853" i="8"/>
  <c r="BK853" i="8"/>
  <c r="BR853" i="8" s="1"/>
  <c r="BE853" i="8"/>
  <c r="BB853" i="8"/>
  <c r="AY853" i="8"/>
  <c r="AV853" i="8"/>
  <c r="BH853" i="8" s="1"/>
  <c r="AP853" i="8"/>
  <c r="AM853" i="8"/>
  <c r="AS853" i="8" s="1"/>
  <c r="AG853" i="8"/>
  <c r="AD853" i="8"/>
  <c r="AJ853" i="8" s="1"/>
  <c r="X853" i="8"/>
  <c r="U853" i="8"/>
  <c r="P853" i="8"/>
  <c r="M853" i="8"/>
  <c r="J853" i="8"/>
  <c r="G853" i="8"/>
  <c r="D853" i="8"/>
  <c r="CK852" i="8"/>
  <c r="CH852" i="8"/>
  <c r="CE852" i="8"/>
  <c r="CB852" i="8"/>
  <c r="BY852" i="8"/>
  <c r="BU852" i="8"/>
  <c r="BV852" i="8" s="1"/>
  <c r="BQ852" i="8"/>
  <c r="BN852" i="8"/>
  <c r="BK852" i="8"/>
  <c r="BR852" i="8" s="1"/>
  <c r="BE852" i="8"/>
  <c r="BB852" i="8"/>
  <c r="AY852" i="8"/>
  <c r="AV852" i="8"/>
  <c r="BH852" i="8" s="1"/>
  <c r="AP852" i="8"/>
  <c r="AM852" i="8"/>
  <c r="AS852" i="8" s="1"/>
  <c r="AG852" i="8"/>
  <c r="AD852" i="8"/>
  <c r="AJ852" i="8" s="1"/>
  <c r="X852" i="8"/>
  <c r="U852" i="8"/>
  <c r="P852" i="8"/>
  <c r="M852" i="8"/>
  <c r="J852" i="8"/>
  <c r="G852" i="8"/>
  <c r="D852" i="8"/>
  <c r="CK851" i="8"/>
  <c r="CH851" i="8"/>
  <c r="CE851" i="8"/>
  <c r="CB851" i="8"/>
  <c r="BY851" i="8"/>
  <c r="BU851" i="8"/>
  <c r="BV851" i="8" s="1"/>
  <c r="BQ851" i="8"/>
  <c r="BN851" i="8"/>
  <c r="BK851" i="8"/>
  <c r="BR851" i="8" s="1"/>
  <c r="BE851" i="8"/>
  <c r="BB851" i="8"/>
  <c r="AY851" i="8"/>
  <c r="AV851" i="8"/>
  <c r="BH851" i="8" s="1"/>
  <c r="AP851" i="8"/>
  <c r="AM851" i="8"/>
  <c r="AS851" i="8" s="1"/>
  <c r="AG851" i="8"/>
  <c r="AD851" i="8"/>
  <c r="AJ851" i="8" s="1"/>
  <c r="X851" i="8"/>
  <c r="U851" i="8"/>
  <c r="P851" i="8"/>
  <c r="M851" i="8"/>
  <c r="J851" i="8"/>
  <c r="G851" i="8"/>
  <c r="D851" i="8"/>
  <c r="CK850" i="8"/>
  <c r="CH850" i="8"/>
  <c r="CE850" i="8"/>
  <c r="CB850" i="8"/>
  <c r="BY850" i="8"/>
  <c r="BU850" i="8"/>
  <c r="BV850" i="8" s="1"/>
  <c r="BQ850" i="8"/>
  <c r="BN850" i="8"/>
  <c r="BK850" i="8"/>
  <c r="BR850" i="8" s="1"/>
  <c r="BE850" i="8"/>
  <c r="BB850" i="8"/>
  <c r="AY850" i="8"/>
  <c r="AV850" i="8"/>
  <c r="BH850" i="8" s="1"/>
  <c r="AP850" i="8"/>
  <c r="AM850" i="8"/>
  <c r="AS850" i="8" s="1"/>
  <c r="AG850" i="8"/>
  <c r="AD850" i="8"/>
  <c r="AJ850" i="8" s="1"/>
  <c r="X850" i="8"/>
  <c r="U850" i="8"/>
  <c r="P850" i="8"/>
  <c r="M850" i="8"/>
  <c r="J850" i="8"/>
  <c r="G850" i="8"/>
  <c r="D850" i="8"/>
  <c r="CK849" i="8"/>
  <c r="CH849" i="8"/>
  <c r="CE849" i="8"/>
  <c r="CB849" i="8"/>
  <c r="BY849" i="8"/>
  <c r="BU849" i="8"/>
  <c r="BV849" i="8" s="1"/>
  <c r="BQ849" i="8"/>
  <c r="BN849" i="8"/>
  <c r="BK849" i="8"/>
  <c r="BR849" i="8" s="1"/>
  <c r="BE849" i="8"/>
  <c r="BB849" i="8"/>
  <c r="AY849" i="8"/>
  <c r="AV849" i="8"/>
  <c r="BH849" i="8" s="1"/>
  <c r="AP849" i="8"/>
  <c r="AM849" i="8"/>
  <c r="AS849" i="8" s="1"/>
  <c r="AG849" i="8"/>
  <c r="AD849" i="8"/>
  <c r="AJ849" i="8" s="1"/>
  <c r="X849" i="8"/>
  <c r="U849" i="8"/>
  <c r="P849" i="8"/>
  <c r="M849" i="8"/>
  <c r="J849" i="8"/>
  <c r="G849" i="8"/>
  <c r="D849" i="8"/>
  <c r="CK848" i="8"/>
  <c r="CH848" i="8"/>
  <c r="CE848" i="8"/>
  <c r="CB848" i="8"/>
  <c r="BY848" i="8"/>
  <c r="BU848" i="8"/>
  <c r="BV848" i="8" s="1"/>
  <c r="BQ848" i="8"/>
  <c r="BN848" i="8"/>
  <c r="BK848" i="8"/>
  <c r="BR848" i="8" s="1"/>
  <c r="BE848" i="8"/>
  <c r="BB848" i="8"/>
  <c r="AY848" i="8"/>
  <c r="AV848" i="8"/>
  <c r="BH848" i="8" s="1"/>
  <c r="AP848" i="8"/>
  <c r="AM848" i="8"/>
  <c r="AS848" i="8" s="1"/>
  <c r="AG848" i="8"/>
  <c r="AD848" i="8"/>
  <c r="AJ848" i="8" s="1"/>
  <c r="X848" i="8"/>
  <c r="U848" i="8"/>
  <c r="P848" i="8"/>
  <c r="M848" i="8"/>
  <c r="J848" i="8"/>
  <c r="G848" i="8"/>
  <c r="D848" i="8"/>
  <c r="CK847" i="8"/>
  <c r="CH847" i="8"/>
  <c r="CE847" i="8"/>
  <c r="CB847" i="8"/>
  <c r="BY847" i="8"/>
  <c r="BU847" i="8"/>
  <c r="BV847" i="8" s="1"/>
  <c r="BQ847" i="8"/>
  <c r="BN847" i="8"/>
  <c r="BK847" i="8"/>
  <c r="BR847" i="8" s="1"/>
  <c r="BE847" i="8"/>
  <c r="BB847" i="8"/>
  <c r="AY847" i="8"/>
  <c r="AV847" i="8"/>
  <c r="BH847" i="8" s="1"/>
  <c r="AP847" i="8"/>
  <c r="AM847" i="8"/>
  <c r="AS847" i="8" s="1"/>
  <c r="AG847" i="8"/>
  <c r="AD847" i="8"/>
  <c r="AJ847" i="8" s="1"/>
  <c r="X847" i="8"/>
  <c r="U847" i="8"/>
  <c r="P847" i="8"/>
  <c r="M847" i="8"/>
  <c r="J847" i="8"/>
  <c r="G847" i="8"/>
  <c r="D847" i="8"/>
  <c r="CK846" i="8"/>
  <c r="CH846" i="8"/>
  <c r="CE846" i="8"/>
  <c r="CB846" i="8"/>
  <c r="BY846" i="8"/>
  <c r="BU846" i="8"/>
  <c r="BV846" i="8" s="1"/>
  <c r="BQ846" i="8"/>
  <c r="BN846" i="8"/>
  <c r="BK846" i="8"/>
  <c r="BR846" i="8" s="1"/>
  <c r="BE846" i="8"/>
  <c r="BB846" i="8"/>
  <c r="AY846" i="8"/>
  <c r="AV846" i="8"/>
  <c r="BH846" i="8" s="1"/>
  <c r="AP846" i="8"/>
  <c r="AM846" i="8"/>
  <c r="AS846" i="8" s="1"/>
  <c r="AG846" i="8"/>
  <c r="AD846" i="8"/>
  <c r="AJ846" i="8" s="1"/>
  <c r="X846" i="8"/>
  <c r="U846" i="8"/>
  <c r="P846" i="8"/>
  <c r="M846" i="8"/>
  <c r="J846" i="8"/>
  <c r="G846" i="8"/>
  <c r="D846" i="8"/>
  <c r="CK845" i="8"/>
  <c r="CH845" i="8"/>
  <c r="CE845" i="8"/>
  <c r="CB845" i="8"/>
  <c r="BY845" i="8"/>
  <c r="BU845" i="8"/>
  <c r="BV845" i="8" s="1"/>
  <c r="BQ845" i="8"/>
  <c r="BN845" i="8"/>
  <c r="BK845" i="8"/>
  <c r="BR845" i="8" s="1"/>
  <c r="BE845" i="8"/>
  <c r="BB845" i="8"/>
  <c r="AY845" i="8"/>
  <c r="AV845" i="8"/>
  <c r="BH845" i="8" s="1"/>
  <c r="AP845" i="8"/>
  <c r="AM845" i="8"/>
  <c r="AS845" i="8" s="1"/>
  <c r="AG845" i="8"/>
  <c r="AD845" i="8"/>
  <c r="AJ845" i="8" s="1"/>
  <c r="X845" i="8"/>
  <c r="U845" i="8"/>
  <c r="P845" i="8"/>
  <c r="M845" i="8"/>
  <c r="J845" i="8"/>
  <c r="G845" i="8"/>
  <c r="D845" i="8"/>
  <c r="CK844" i="8"/>
  <c r="CH844" i="8"/>
  <c r="CE844" i="8"/>
  <c r="CB844" i="8"/>
  <c r="BY844" i="8"/>
  <c r="BU844" i="8"/>
  <c r="BV844" i="8" s="1"/>
  <c r="BQ844" i="8"/>
  <c r="BN844" i="8"/>
  <c r="BK844" i="8"/>
  <c r="BR844" i="8" s="1"/>
  <c r="BE844" i="8"/>
  <c r="BB844" i="8"/>
  <c r="AY844" i="8"/>
  <c r="AV844" i="8"/>
  <c r="BH844" i="8" s="1"/>
  <c r="AP844" i="8"/>
  <c r="AM844" i="8"/>
  <c r="AS844" i="8" s="1"/>
  <c r="AG844" i="8"/>
  <c r="AD844" i="8"/>
  <c r="AJ844" i="8" s="1"/>
  <c r="X844" i="8"/>
  <c r="U844" i="8"/>
  <c r="P844" i="8"/>
  <c r="M844" i="8"/>
  <c r="J844" i="8"/>
  <c r="G844" i="8"/>
  <c r="D844" i="8"/>
  <c r="CK843" i="8"/>
  <c r="CH843" i="8"/>
  <c r="CE843" i="8"/>
  <c r="CB843" i="8"/>
  <c r="BY843" i="8"/>
  <c r="BU843" i="8"/>
  <c r="BV843" i="8" s="1"/>
  <c r="BQ843" i="8"/>
  <c r="BN843" i="8"/>
  <c r="BK843" i="8"/>
  <c r="BR843" i="8" s="1"/>
  <c r="BE843" i="8"/>
  <c r="BB843" i="8"/>
  <c r="AY843" i="8"/>
  <c r="AV843" i="8"/>
  <c r="BH843" i="8" s="1"/>
  <c r="AP843" i="8"/>
  <c r="AM843" i="8"/>
  <c r="AS843" i="8" s="1"/>
  <c r="AG843" i="8"/>
  <c r="AD843" i="8"/>
  <c r="AJ843" i="8" s="1"/>
  <c r="X843" i="8"/>
  <c r="U843" i="8"/>
  <c r="P843" i="8"/>
  <c r="M843" i="8"/>
  <c r="J843" i="8"/>
  <c r="G843" i="8"/>
  <c r="D843" i="8"/>
  <c r="CK842" i="8"/>
  <c r="CH842" i="8"/>
  <c r="CE842" i="8"/>
  <c r="CB842" i="8"/>
  <c r="BY842" i="8"/>
  <c r="BU842" i="8"/>
  <c r="BV842" i="8" s="1"/>
  <c r="BQ842" i="8"/>
  <c r="BN842" i="8"/>
  <c r="BK842" i="8"/>
  <c r="BR842" i="8" s="1"/>
  <c r="BE842" i="8"/>
  <c r="BB842" i="8"/>
  <c r="AY842" i="8"/>
  <c r="AV842" i="8"/>
  <c r="BH842" i="8" s="1"/>
  <c r="AP842" i="8"/>
  <c r="AM842" i="8"/>
  <c r="AS842" i="8" s="1"/>
  <c r="AG842" i="8"/>
  <c r="AD842" i="8"/>
  <c r="AJ842" i="8" s="1"/>
  <c r="X842" i="8"/>
  <c r="U842" i="8"/>
  <c r="P842" i="8"/>
  <c r="M842" i="8"/>
  <c r="J842" i="8"/>
  <c r="G842" i="8"/>
  <c r="D842" i="8"/>
  <c r="CK841" i="8"/>
  <c r="CH841" i="8"/>
  <c r="CE841" i="8"/>
  <c r="CB841" i="8"/>
  <c r="BY841" i="8"/>
  <c r="BU841" i="8"/>
  <c r="BV841" i="8" s="1"/>
  <c r="BQ841" i="8"/>
  <c r="BN841" i="8"/>
  <c r="BK841" i="8"/>
  <c r="BR841" i="8" s="1"/>
  <c r="BE841" i="8"/>
  <c r="BB841" i="8"/>
  <c r="AY841" i="8"/>
  <c r="AV841" i="8"/>
  <c r="BH841" i="8" s="1"/>
  <c r="AP841" i="8"/>
  <c r="AM841" i="8"/>
  <c r="AS841" i="8" s="1"/>
  <c r="AG841" i="8"/>
  <c r="AD841" i="8"/>
  <c r="AJ841" i="8" s="1"/>
  <c r="X841" i="8"/>
  <c r="U841" i="8"/>
  <c r="P841" i="8"/>
  <c r="M841" i="8"/>
  <c r="J841" i="8"/>
  <c r="G841" i="8"/>
  <c r="D841" i="8"/>
  <c r="CK840" i="8"/>
  <c r="CH840" i="8"/>
  <c r="CE840" i="8"/>
  <c r="CB840" i="8"/>
  <c r="BY840" i="8"/>
  <c r="BU840" i="8"/>
  <c r="BV840" i="8" s="1"/>
  <c r="BQ840" i="8"/>
  <c r="BN840" i="8"/>
  <c r="BK840" i="8"/>
  <c r="BR840" i="8" s="1"/>
  <c r="BE840" i="8"/>
  <c r="BB840" i="8"/>
  <c r="AY840" i="8"/>
  <c r="AV840" i="8"/>
  <c r="BH840" i="8" s="1"/>
  <c r="AP840" i="8"/>
  <c r="AM840" i="8"/>
  <c r="AS840" i="8" s="1"/>
  <c r="AG840" i="8"/>
  <c r="AD840" i="8"/>
  <c r="AJ840" i="8" s="1"/>
  <c r="X840" i="8"/>
  <c r="U840" i="8"/>
  <c r="P840" i="8"/>
  <c r="M840" i="8"/>
  <c r="J840" i="8"/>
  <c r="G840" i="8"/>
  <c r="D840" i="8"/>
  <c r="CK839" i="8"/>
  <c r="CH839" i="8"/>
  <c r="CE839" i="8"/>
  <c r="CB839" i="8"/>
  <c r="BY839" i="8"/>
  <c r="BU839" i="8"/>
  <c r="BV839" i="8" s="1"/>
  <c r="BQ839" i="8"/>
  <c r="BN839" i="8"/>
  <c r="BK839" i="8"/>
  <c r="BR839" i="8" s="1"/>
  <c r="BE839" i="8"/>
  <c r="BB839" i="8"/>
  <c r="AY839" i="8"/>
  <c r="AV839" i="8"/>
  <c r="BH839" i="8" s="1"/>
  <c r="AP839" i="8"/>
  <c r="AM839" i="8"/>
  <c r="AS839" i="8" s="1"/>
  <c r="AG839" i="8"/>
  <c r="AD839" i="8"/>
  <c r="AJ839" i="8" s="1"/>
  <c r="X839" i="8"/>
  <c r="U839" i="8"/>
  <c r="P839" i="8"/>
  <c r="M839" i="8"/>
  <c r="J839" i="8"/>
  <c r="G839" i="8"/>
  <c r="D839" i="8"/>
  <c r="CK838" i="8"/>
  <c r="CH838" i="8"/>
  <c r="CE838" i="8"/>
  <c r="CB838" i="8"/>
  <c r="BY838" i="8"/>
  <c r="BU838" i="8"/>
  <c r="BV838" i="8" s="1"/>
  <c r="BQ838" i="8"/>
  <c r="BN838" i="8"/>
  <c r="BK838" i="8"/>
  <c r="BR838" i="8" s="1"/>
  <c r="BE838" i="8"/>
  <c r="BB838" i="8"/>
  <c r="AY838" i="8"/>
  <c r="AV838" i="8"/>
  <c r="BH838" i="8" s="1"/>
  <c r="AP838" i="8"/>
  <c r="AM838" i="8"/>
  <c r="AS838" i="8" s="1"/>
  <c r="AG838" i="8"/>
  <c r="AD838" i="8"/>
  <c r="AJ838" i="8" s="1"/>
  <c r="X838" i="8"/>
  <c r="U838" i="8"/>
  <c r="P838" i="8"/>
  <c r="M838" i="8"/>
  <c r="J838" i="8"/>
  <c r="G838" i="8"/>
  <c r="D838" i="8"/>
  <c r="CK837" i="8"/>
  <c r="CH837" i="8"/>
  <c r="CE837" i="8"/>
  <c r="CB837" i="8"/>
  <c r="BY837" i="8"/>
  <c r="BU837" i="8"/>
  <c r="BV837" i="8" s="1"/>
  <c r="BQ837" i="8"/>
  <c r="BN837" i="8"/>
  <c r="BK837" i="8"/>
  <c r="BR837" i="8" s="1"/>
  <c r="BE837" i="8"/>
  <c r="BB837" i="8"/>
  <c r="AY837" i="8"/>
  <c r="AV837" i="8"/>
  <c r="BH837" i="8" s="1"/>
  <c r="AP837" i="8"/>
  <c r="AM837" i="8"/>
  <c r="AS837" i="8" s="1"/>
  <c r="AG837" i="8"/>
  <c r="AD837" i="8"/>
  <c r="AJ837" i="8" s="1"/>
  <c r="X837" i="8"/>
  <c r="U837" i="8"/>
  <c r="P837" i="8"/>
  <c r="M837" i="8"/>
  <c r="J837" i="8"/>
  <c r="G837" i="8"/>
  <c r="D837" i="8"/>
  <c r="CK836" i="8"/>
  <c r="CH836" i="8"/>
  <c r="CE836" i="8"/>
  <c r="CB836" i="8"/>
  <c r="BY836" i="8"/>
  <c r="BU836" i="8"/>
  <c r="BV836" i="8" s="1"/>
  <c r="BQ836" i="8"/>
  <c r="BN836" i="8"/>
  <c r="BK836" i="8"/>
  <c r="BR836" i="8" s="1"/>
  <c r="BE836" i="8"/>
  <c r="BB836" i="8"/>
  <c r="AY836" i="8"/>
  <c r="AV836" i="8"/>
  <c r="BH836" i="8" s="1"/>
  <c r="AP836" i="8"/>
  <c r="AM836" i="8"/>
  <c r="AS836" i="8" s="1"/>
  <c r="AG836" i="8"/>
  <c r="AD836" i="8"/>
  <c r="AJ836" i="8" s="1"/>
  <c r="X836" i="8"/>
  <c r="U836" i="8"/>
  <c r="P836" i="8"/>
  <c r="M836" i="8"/>
  <c r="J836" i="8"/>
  <c r="G836" i="8"/>
  <c r="D836" i="8"/>
  <c r="CK835" i="8"/>
  <c r="CH835" i="8"/>
  <c r="CE835" i="8"/>
  <c r="CB835" i="8"/>
  <c r="BY835" i="8"/>
  <c r="BU835" i="8"/>
  <c r="BV835" i="8" s="1"/>
  <c r="BQ835" i="8"/>
  <c r="BN835" i="8"/>
  <c r="BK835" i="8"/>
  <c r="BR835" i="8" s="1"/>
  <c r="BE835" i="8"/>
  <c r="BB835" i="8"/>
  <c r="AY835" i="8"/>
  <c r="AV835" i="8"/>
  <c r="BH835" i="8" s="1"/>
  <c r="AP835" i="8"/>
  <c r="AM835" i="8"/>
  <c r="AS835" i="8" s="1"/>
  <c r="AG835" i="8"/>
  <c r="AD835" i="8"/>
  <c r="AJ835" i="8" s="1"/>
  <c r="X835" i="8"/>
  <c r="U835" i="8"/>
  <c r="P835" i="8"/>
  <c r="M835" i="8"/>
  <c r="J835" i="8"/>
  <c r="G835" i="8"/>
  <c r="D835" i="8"/>
  <c r="CK834" i="8"/>
  <c r="CH834" i="8"/>
  <c r="CE834" i="8"/>
  <c r="CB834" i="8"/>
  <c r="BY834" i="8"/>
  <c r="BU834" i="8"/>
  <c r="BV834" i="8" s="1"/>
  <c r="BQ834" i="8"/>
  <c r="BN834" i="8"/>
  <c r="BK834" i="8"/>
  <c r="BR834" i="8" s="1"/>
  <c r="BE834" i="8"/>
  <c r="BB834" i="8"/>
  <c r="AY834" i="8"/>
  <c r="AV834" i="8"/>
  <c r="BH834" i="8" s="1"/>
  <c r="AP834" i="8"/>
  <c r="AM834" i="8"/>
  <c r="AS834" i="8" s="1"/>
  <c r="AG834" i="8"/>
  <c r="AD834" i="8"/>
  <c r="AJ834" i="8" s="1"/>
  <c r="X834" i="8"/>
  <c r="U834" i="8"/>
  <c r="P834" i="8"/>
  <c r="M834" i="8"/>
  <c r="J834" i="8"/>
  <c r="G834" i="8"/>
  <c r="D834" i="8"/>
  <c r="CK833" i="8"/>
  <c r="CH833" i="8"/>
  <c r="CE833" i="8"/>
  <c r="CB833" i="8"/>
  <c r="BY833" i="8"/>
  <c r="BU833" i="8"/>
  <c r="BV833" i="8" s="1"/>
  <c r="BQ833" i="8"/>
  <c r="BN833" i="8"/>
  <c r="BK833" i="8"/>
  <c r="BR833" i="8" s="1"/>
  <c r="BE833" i="8"/>
  <c r="BB833" i="8"/>
  <c r="AY833" i="8"/>
  <c r="AV833" i="8"/>
  <c r="BH833" i="8" s="1"/>
  <c r="AP833" i="8"/>
  <c r="AM833" i="8"/>
  <c r="AS833" i="8" s="1"/>
  <c r="AG833" i="8"/>
  <c r="AD833" i="8"/>
  <c r="AJ833" i="8" s="1"/>
  <c r="X833" i="8"/>
  <c r="U833" i="8"/>
  <c r="P833" i="8"/>
  <c r="M833" i="8"/>
  <c r="J833" i="8"/>
  <c r="G833" i="8"/>
  <c r="D833" i="8"/>
  <c r="CK832" i="8"/>
  <c r="CH832" i="8"/>
  <c r="CE832" i="8"/>
  <c r="CB832" i="8"/>
  <c r="BY832" i="8"/>
  <c r="BU832" i="8"/>
  <c r="BV832" i="8" s="1"/>
  <c r="BQ832" i="8"/>
  <c r="BN832" i="8"/>
  <c r="BK832" i="8"/>
  <c r="BR832" i="8" s="1"/>
  <c r="BE832" i="8"/>
  <c r="BB832" i="8"/>
  <c r="AY832" i="8"/>
  <c r="AV832" i="8"/>
  <c r="BH832" i="8" s="1"/>
  <c r="AP832" i="8"/>
  <c r="AM832" i="8"/>
  <c r="AS832" i="8" s="1"/>
  <c r="AG832" i="8"/>
  <c r="AD832" i="8"/>
  <c r="AJ832" i="8" s="1"/>
  <c r="X832" i="8"/>
  <c r="U832" i="8"/>
  <c r="P832" i="8"/>
  <c r="M832" i="8"/>
  <c r="J832" i="8"/>
  <c r="G832" i="8"/>
  <c r="D832" i="8"/>
  <c r="CK831" i="8"/>
  <c r="CH831" i="8"/>
  <c r="CE831" i="8"/>
  <c r="CB831" i="8"/>
  <c r="BY831" i="8"/>
  <c r="BU831" i="8"/>
  <c r="BV831" i="8" s="1"/>
  <c r="BQ831" i="8"/>
  <c r="BN831" i="8"/>
  <c r="BK831" i="8"/>
  <c r="BR831" i="8" s="1"/>
  <c r="BE831" i="8"/>
  <c r="BB831" i="8"/>
  <c r="AY831" i="8"/>
  <c r="AV831" i="8"/>
  <c r="BH831" i="8" s="1"/>
  <c r="AP831" i="8"/>
  <c r="AM831" i="8"/>
  <c r="AS831" i="8" s="1"/>
  <c r="AG831" i="8"/>
  <c r="AD831" i="8"/>
  <c r="AJ831" i="8" s="1"/>
  <c r="X831" i="8"/>
  <c r="U831" i="8"/>
  <c r="P831" i="8"/>
  <c r="M831" i="8"/>
  <c r="J831" i="8"/>
  <c r="G831" i="8"/>
  <c r="D831" i="8"/>
  <c r="CK830" i="8"/>
  <c r="CH830" i="8"/>
  <c r="CE830" i="8"/>
  <c r="CB830" i="8"/>
  <c r="BY830" i="8"/>
  <c r="BU830" i="8"/>
  <c r="BV830" i="8" s="1"/>
  <c r="BQ830" i="8"/>
  <c r="BN830" i="8"/>
  <c r="BK830" i="8"/>
  <c r="BR830" i="8" s="1"/>
  <c r="BE830" i="8"/>
  <c r="BB830" i="8"/>
  <c r="AY830" i="8"/>
  <c r="AV830" i="8"/>
  <c r="BH830" i="8" s="1"/>
  <c r="AP830" i="8"/>
  <c r="AM830" i="8"/>
  <c r="AS830" i="8" s="1"/>
  <c r="AG830" i="8"/>
  <c r="AD830" i="8"/>
  <c r="AJ830" i="8" s="1"/>
  <c r="X830" i="8"/>
  <c r="U830" i="8"/>
  <c r="P830" i="8"/>
  <c r="M830" i="8"/>
  <c r="J830" i="8"/>
  <c r="G830" i="8"/>
  <c r="D830" i="8"/>
  <c r="CK829" i="8"/>
  <c r="CH829" i="8"/>
  <c r="CE829" i="8"/>
  <c r="CB829" i="8"/>
  <c r="BY829" i="8"/>
  <c r="BU829" i="8"/>
  <c r="BV829" i="8" s="1"/>
  <c r="BQ829" i="8"/>
  <c r="BN829" i="8"/>
  <c r="BK829" i="8"/>
  <c r="BR829" i="8" s="1"/>
  <c r="BE829" i="8"/>
  <c r="BB829" i="8"/>
  <c r="AY829" i="8"/>
  <c r="AV829" i="8"/>
  <c r="BH829" i="8" s="1"/>
  <c r="AP829" i="8"/>
  <c r="AM829" i="8"/>
  <c r="AS829" i="8" s="1"/>
  <c r="AG829" i="8"/>
  <c r="AD829" i="8"/>
  <c r="AJ829" i="8" s="1"/>
  <c r="X829" i="8"/>
  <c r="U829" i="8"/>
  <c r="P829" i="8"/>
  <c r="M829" i="8"/>
  <c r="J829" i="8"/>
  <c r="G829" i="8"/>
  <c r="D829" i="8"/>
  <c r="CK828" i="8"/>
  <c r="CH828" i="8"/>
  <c r="CE828" i="8"/>
  <c r="CB828" i="8"/>
  <c r="BY828" i="8"/>
  <c r="BU828" i="8"/>
  <c r="BV828" i="8" s="1"/>
  <c r="BQ828" i="8"/>
  <c r="BN828" i="8"/>
  <c r="BK828" i="8"/>
  <c r="BR828" i="8" s="1"/>
  <c r="BE828" i="8"/>
  <c r="BB828" i="8"/>
  <c r="AY828" i="8"/>
  <c r="AV828" i="8"/>
  <c r="BH828" i="8" s="1"/>
  <c r="AP828" i="8"/>
  <c r="AM828" i="8"/>
  <c r="AS828" i="8" s="1"/>
  <c r="AG828" i="8"/>
  <c r="AD828" i="8"/>
  <c r="AJ828" i="8" s="1"/>
  <c r="X828" i="8"/>
  <c r="U828" i="8"/>
  <c r="P828" i="8"/>
  <c r="M828" i="8"/>
  <c r="J828" i="8"/>
  <c r="G828" i="8"/>
  <c r="D828" i="8"/>
  <c r="CK827" i="8"/>
  <c r="CH827" i="8"/>
  <c r="CE827" i="8"/>
  <c r="CB827" i="8"/>
  <c r="BY827" i="8"/>
  <c r="BU827" i="8"/>
  <c r="BV827" i="8" s="1"/>
  <c r="BQ827" i="8"/>
  <c r="BN827" i="8"/>
  <c r="BK827" i="8"/>
  <c r="BR827" i="8" s="1"/>
  <c r="BE827" i="8"/>
  <c r="BB827" i="8"/>
  <c r="AY827" i="8"/>
  <c r="AV827" i="8"/>
  <c r="BH827" i="8" s="1"/>
  <c r="AP827" i="8"/>
  <c r="AM827" i="8"/>
  <c r="AS827" i="8" s="1"/>
  <c r="AG827" i="8"/>
  <c r="AD827" i="8"/>
  <c r="AJ827" i="8" s="1"/>
  <c r="X827" i="8"/>
  <c r="U827" i="8"/>
  <c r="P827" i="8"/>
  <c r="M827" i="8"/>
  <c r="J827" i="8"/>
  <c r="G827" i="8"/>
  <c r="D827" i="8"/>
  <c r="CK826" i="8"/>
  <c r="CH826" i="8"/>
  <c r="CE826" i="8"/>
  <c r="CB826" i="8"/>
  <c r="BY826" i="8"/>
  <c r="BU826" i="8"/>
  <c r="BV826" i="8" s="1"/>
  <c r="BQ826" i="8"/>
  <c r="BN826" i="8"/>
  <c r="BK826" i="8"/>
  <c r="BR826" i="8" s="1"/>
  <c r="BE826" i="8"/>
  <c r="BB826" i="8"/>
  <c r="AY826" i="8"/>
  <c r="AV826" i="8"/>
  <c r="BH826" i="8" s="1"/>
  <c r="AP826" i="8"/>
  <c r="AM826" i="8"/>
  <c r="AS826" i="8" s="1"/>
  <c r="AG826" i="8"/>
  <c r="AD826" i="8"/>
  <c r="AJ826" i="8" s="1"/>
  <c r="X826" i="8"/>
  <c r="U826" i="8"/>
  <c r="P826" i="8"/>
  <c r="M826" i="8"/>
  <c r="J826" i="8"/>
  <c r="G826" i="8"/>
  <c r="D826" i="8"/>
  <c r="CK825" i="8"/>
  <c r="CH825" i="8"/>
  <c r="CE825" i="8"/>
  <c r="CB825" i="8"/>
  <c r="BY825" i="8"/>
  <c r="BU825" i="8"/>
  <c r="BV825" i="8" s="1"/>
  <c r="BQ825" i="8"/>
  <c r="BN825" i="8"/>
  <c r="BK825" i="8"/>
  <c r="BR825" i="8" s="1"/>
  <c r="BE825" i="8"/>
  <c r="BB825" i="8"/>
  <c r="AY825" i="8"/>
  <c r="AV825" i="8"/>
  <c r="BH825" i="8" s="1"/>
  <c r="AP825" i="8"/>
  <c r="AM825" i="8"/>
  <c r="AS825" i="8" s="1"/>
  <c r="AG825" i="8"/>
  <c r="AD825" i="8"/>
  <c r="AJ825" i="8" s="1"/>
  <c r="X825" i="8"/>
  <c r="U825" i="8"/>
  <c r="P825" i="8"/>
  <c r="M825" i="8"/>
  <c r="J825" i="8"/>
  <c r="G825" i="8"/>
  <c r="D825" i="8"/>
  <c r="CK824" i="8"/>
  <c r="CH824" i="8"/>
  <c r="CE824" i="8"/>
  <c r="CB824" i="8"/>
  <c r="BY824" i="8"/>
  <c r="BU824" i="8"/>
  <c r="BV824" i="8" s="1"/>
  <c r="BQ824" i="8"/>
  <c r="BN824" i="8"/>
  <c r="BK824" i="8"/>
  <c r="BR824" i="8" s="1"/>
  <c r="BE824" i="8"/>
  <c r="BB824" i="8"/>
  <c r="AY824" i="8"/>
  <c r="AV824" i="8"/>
  <c r="BH824" i="8" s="1"/>
  <c r="AP824" i="8"/>
  <c r="AM824" i="8"/>
  <c r="AS824" i="8" s="1"/>
  <c r="AG824" i="8"/>
  <c r="AD824" i="8"/>
  <c r="AJ824" i="8" s="1"/>
  <c r="X824" i="8"/>
  <c r="U824" i="8"/>
  <c r="P824" i="8"/>
  <c r="M824" i="8"/>
  <c r="J824" i="8"/>
  <c r="G824" i="8"/>
  <c r="D824" i="8"/>
  <c r="CK823" i="8"/>
  <c r="CH823" i="8"/>
  <c r="CE823" i="8"/>
  <c r="CB823" i="8"/>
  <c r="BY823" i="8"/>
  <c r="BU823" i="8"/>
  <c r="BV823" i="8" s="1"/>
  <c r="BQ823" i="8"/>
  <c r="BN823" i="8"/>
  <c r="BK823" i="8"/>
  <c r="BR823" i="8" s="1"/>
  <c r="BE823" i="8"/>
  <c r="BB823" i="8"/>
  <c r="AY823" i="8"/>
  <c r="AV823" i="8"/>
  <c r="BH823" i="8" s="1"/>
  <c r="AP823" i="8"/>
  <c r="AM823" i="8"/>
  <c r="AS823" i="8" s="1"/>
  <c r="AG823" i="8"/>
  <c r="AD823" i="8"/>
  <c r="AJ823" i="8" s="1"/>
  <c r="X823" i="8"/>
  <c r="U823" i="8"/>
  <c r="P823" i="8"/>
  <c r="M823" i="8"/>
  <c r="J823" i="8"/>
  <c r="G823" i="8"/>
  <c r="D823" i="8"/>
  <c r="CK822" i="8"/>
  <c r="CH822" i="8"/>
  <c r="CE822" i="8"/>
  <c r="CB822" i="8"/>
  <c r="BY822" i="8"/>
  <c r="BU822" i="8"/>
  <c r="BV822" i="8" s="1"/>
  <c r="BQ822" i="8"/>
  <c r="BN822" i="8"/>
  <c r="BK822" i="8"/>
  <c r="BR822" i="8" s="1"/>
  <c r="BE822" i="8"/>
  <c r="BB822" i="8"/>
  <c r="AY822" i="8"/>
  <c r="AV822" i="8"/>
  <c r="BH822" i="8" s="1"/>
  <c r="AP822" i="8"/>
  <c r="AM822" i="8"/>
  <c r="AS822" i="8" s="1"/>
  <c r="AG822" i="8"/>
  <c r="AD822" i="8"/>
  <c r="AJ822" i="8" s="1"/>
  <c r="X822" i="8"/>
  <c r="U822" i="8"/>
  <c r="P822" i="8"/>
  <c r="M822" i="8"/>
  <c r="J822" i="8"/>
  <c r="G822" i="8"/>
  <c r="D822" i="8"/>
  <c r="CK821" i="8"/>
  <c r="CH821" i="8"/>
  <c r="CE821" i="8"/>
  <c r="CB821" i="8"/>
  <c r="BY821" i="8"/>
  <c r="BU821" i="8"/>
  <c r="BV821" i="8" s="1"/>
  <c r="BQ821" i="8"/>
  <c r="BN821" i="8"/>
  <c r="BK821" i="8"/>
  <c r="BR821" i="8" s="1"/>
  <c r="BE821" i="8"/>
  <c r="BB821" i="8"/>
  <c r="AY821" i="8"/>
  <c r="AV821" i="8"/>
  <c r="BH821" i="8" s="1"/>
  <c r="AP821" i="8"/>
  <c r="AM821" i="8"/>
  <c r="AS821" i="8" s="1"/>
  <c r="AG821" i="8"/>
  <c r="AD821" i="8"/>
  <c r="AJ821" i="8" s="1"/>
  <c r="X821" i="8"/>
  <c r="U821" i="8"/>
  <c r="P821" i="8"/>
  <c r="M821" i="8"/>
  <c r="J821" i="8"/>
  <c r="G821" i="8"/>
  <c r="D821" i="8"/>
  <c r="CK820" i="8"/>
  <c r="CH820" i="8"/>
  <c r="CE820" i="8"/>
  <c r="CB820" i="8"/>
  <c r="BY820" i="8"/>
  <c r="BU820" i="8"/>
  <c r="BV820" i="8" s="1"/>
  <c r="BQ820" i="8"/>
  <c r="BN820" i="8"/>
  <c r="BK820" i="8"/>
  <c r="BR820" i="8" s="1"/>
  <c r="BE820" i="8"/>
  <c r="BB820" i="8"/>
  <c r="AY820" i="8"/>
  <c r="AV820" i="8"/>
  <c r="BH820" i="8" s="1"/>
  <c r="AP820" i="8"/>
  <c r="AM820" i="8"/>
  <c r="AS820" i="8" s="1"/>
  <c r="AG820" i="8"/>
  <c r="AD820" i="8"/>
  <c r="AJ820" i="8" s="1"/>
  <c r="X820" i="8"/>
  <c r="U820" i="8"/>
  <c r="P820" i="8"/>
  <c r="M820" i="8"/>
  <c r="J820" i="8"/>
  <c r="G820" i="8"/>
  <c r="D820" i="8"/>
  <c r="CK819" i="8"/>
  <c r="CH819" i="8"/>
  <c r="CE819" i="8"/>
  <c r="CB819" i="8"/>
  <c r="BY819" i="8"/>
  <c r="BU819" i="8"/>
  <c r="BV819" i="8" s="1"/>
  <c r="BQ819" i="8"/>
  <c r="BN819" i="8"/>
  <c r="BK819" i="8"/>
  <c r="BR819" i="8" s="1"/>
  <c r="BE819" i="8"/>
  <c r="BB819" i="8"/>
  <c r="AY819" i="8"/>
  <c r="AV819" i="8"/>
  <c r="BH819" i="8" s="1"/>
  <c r="AP819" i="8"/>
  <c r="AM819" i="8"/>
  <c r="AS819" i="8" s="1"/>
  <c r="AG819" i="8"/>
  <c r="AD819" i="8"/>
  <c r="AJ819" i="8" s="1"/>
  <c r="X819" i="8"/>
  <c r="U819" i="8"/>
  <c r="P819" i="8"/>
  <c r="M819" i="8"/>
  <c r="J819" i="8"/>
  <c r="G819" i="8"/>
  <c r="D819" i="8"/>
  <c r="CK818" i="8"/>
  <c r="CH818" i="8"/>
  <c r="CE818" i="8"/>
  <c r="CB818" i="8"/>
  <c r="BY818" i="8"/>
  <c r="BU818" i="8"/>
  <c r="BV818" i="8" s="1"/>
  <c r="BQ818" i="8"/>
  <c r="BN818" i="8"/>
  <c r="BK818" i="8"/>
  <c r="BR818" i="8" s="1"/>
  <c r="BE818" i="8"/>
  <c r="BB818" i="8"/>
  <c r="AY818" i="8"/>
  <c r="AV818" i="8"/>
  <c r="BH818" i="8" s="1"/>
  <c r="AP818" i="8"/>
  <c r="AM818" i="8"/>
  <c r="AS818" i="8" s="1"/>
  <c r="AG818" i="8"/>
  <c r="AD818" i="8"/>
  <c r="AJ818" i="8" s="1"/>
  <c r="X818" i="8"/>
  <c r="U818" i="8"/>
  <c r="P818" i="8"/>
  <c r="M818" i="8"/>
  <c r="J818" i="8"/>
  <c r="G818" i="8"/>
  <c r="D818" i="8"/>
  <c r="CK817" i="8"/>
  <c r="CH817" i="8"/>
  <c r="CE817" i="8"/>
  <c r="CB817" i="8"/>
  <c r="BY817" i="8"/>
  <c r="BU817" i="8"/>
  <c r="BV817" i="8" s="1"/>
  <c r="BQ817" i="8"/>
  <c r="BN817" i="8"/>
  <c r="BK817" i="8"/>
  <c r="BR817" i="8" s="1"/>
  <c r="BE817" i="8"/>
  <c r="BB817" i="8"/>
  <c r="AY817" i="8"/>
  <c r="AV817" i="8"/>
  <c r="BH817" i="8" s="1"/>
  <c r="AP817" i="8"/>
  <c r="AM817" i="8"/>
  <c r="AS817" i="8" s="1"/>
  <c r="AG817" i="8"/>
  <c r="AD817" i="8"/>
  <c r="AJ817" i="8" s="1"/>
  <c r="X817" i="8"/>
  <c r="U817" i="8"/>
  <c r="P817" i="8"/>
  <c r="M817" i="8"/>
  <c r="J817" i="8"/>
  <c r="G817" i="8"/>
  <c r="D817" i="8"/>
  <c r="CK816" i="8"/>
  <c r="CH816" i="8"/>
  <c r="CE816" i="8"/>
  <c r="CB816" i="8"/>
  <c r="BY816" i="8"/>
  <c r="BU816" i="8"/>
  <c r="BV816" i="8" s="1"/>
  <c r="BQ816" i="8"/>
  <c r="BN816" i="8"/>
  <c r="BK816" i="8"/>
  <c r="BR816" i="8" s="1"/>
  <c r="BE816" i="8"/>
  <c r="BB816" i="8"/>
  <c r="AY816" i="8"/>
  <c r="AV816" i="8"/>
  <c r="BH816" i="8" s="1"/>
  <c r="AP816" i="8"/>
  <c r="AM816" i="8"/>
  <c r="AS816" i="8" s="1"/>
  <c r="AG816" i="8"/>
  <c r="AD816" i="8"/>
  <c r="AJ816" i="8" s="1"/>
  <c r="X816" i="8"/>
  <c r="U816" i="8"/>
  <c r="P816" i="8"/>
  <c r="M816" i="8"/>
  <c r="J816" i="8"/>
  <c r="G816" i="8"/>
  <c r="D816" i="8"/>
  <c r="CK815" i="8"/>
  <c r="CH815" i="8"/>
  <c r="CE815" i="8"/>
  <c r="CB815" i="8"/>
  <c r="BY815" i="8"/>
  <c r="BU815" i="8"/>
  <c r="BV815" i="8" s="1"/>
  <c r="BQ815" i="8"/>
  <c r="BN815" i="8"/>
  <c r="BK815" i="8"/>
  <c r="BR815" i="8" s="1"/>
  <c r="BE815" i="8"/>
  <c r="BB815" i="8"/>
  <c r="AY815" i="8"/>
  <c r="AV815" i="8"/>
  <c r="BH815" i="8" s="1"/>
  <c r="AP815" i="8"/>
  <c r="AM815" i="8"/>
  <c r="AS815" i="8" s="1"/>
  <c r="AG815" i="8"/>
  <c r="AD815" i="8"/>
  <c r="AJ815" i="8" s="1"/>
  <c r="X815" i="8"/>
  <c r="U815" i="8"/>
  <c r="P815" i="8"/>
  <c r="M815" i="8"/>
  <c r="J815" i="8"/>
  <c r="G815" i="8"/>
  <c r="D815" i="8"/>
  <c r="CK814" i="8"/>
  <c r="CH814" i="8"/>
  <c r="CE814" i="8"/>
  <c r="CB814" i="8"/>
  <c r="BY814" i="8"/>
  <c r="BU814" i="8"/>
  <c r="BV814" i="8" s="1"/>
  <c r="BQ814" i="8"/>
  <c r="BN814" i="8"/>
  <c r="BK814" i="8"/>
  <c r="BR814" i="8" s="1"/>
  <c r="BE814" i="8"/>
  <c r="BB814" i="8"/>
  <c r="AY814" i="8"/>
  <c r="AV814" i="8"/>
  <c r="BH814" i="8" s="1"/>
  <c r="AP814" i="8"/>
  <c r="AM814" i="8"/>
  <c r="AS814" i="8" s="1"/>
  <c r="AG814" i="8"/>
  <c r="AD814" i="8"/>
  <c r="AJ814" i="8" s="1"/>
  <c r="X814" i="8"/>
  <c r="U814" i="8"/>
  <c r="P814" i="8"/>
  <c r="M814" i="8"/>
  <c r="J814" i="8"/>
  <c r="G814" i="8"/>
  <c r="D814" i="8"/>
  <c r="CK813" i="8"/>
  <c r="CH813" i="8"/>
  <c r="CE813" i="8"/>
  <c r="CB813" i="8"/>
  <c r="BY813" i="8"/>
  <c r="BU813" i="8"/>
  <c r="BV813" i="8" s="1"/>
  <c r="BQ813" i="8"/>
  <c r="BN813" i="8"/>
  <c r="BK813" i="8"/>
  <c r="BR813" i="8" s="1"/>
  <c r="BE813" i="8"/>
  <c r="BB813" i="8"/>
  <c r="AY813" i="8"/>
  <c r="AV813" i="8"/>
  <c r="BH813" i="8" s="1"/>
  <c r="AP813" i="8"/>
  <c r="AM813" i="8"/>
  <c r="AS813" i="8" s="1"/>
  <c r="AG813" i="8"/>
  <c r="AD813" i="8"/>
  <c r="AJ813" i="8" s="1"/>
  <c r="X813" i="8"/>
  <c r="U813" i="8"/>
  <c r="P813" i="8"/>
  <c r="M813" i="8"/>
  <c r="J813" i="8"/>
  <c r="G813" i="8"/>
  <c r="D813" i="8"/>
  <c r="CK812" i="8"/>
  <c r="CH812" i="8"/>
  <c r="CE812" i="8"/>
  <c r="CB812" i="8"/>
  <c r="BY812" i="8"/>
  <c r="BU812" i="8"/>
  <c r="BV812" i="8" s="1"/>
  <c r="BQ812" i="8"/>
  <c r="BN812" i="8"/>
  <c r="BK812" i="8"/>
  <c r="BR812" i="8" s="1"/>
  <c r="BE812" i="8"/>
  <c r="BB812" i="8"/>
  <c r="AY812" i="8"/>
  <c r="AV812" i="8"/>
  <c r="BH812" i="8" s="1"/>
  <c r="AP812" i="8"/>
  <c r="AM812" i="8"/>
  <c r="AS812" i="8" s="1"/>
  <c r="AG812" i="8"/>
  <c r="AD812" i="8"/>
  <c r="AJ812" i="8" s="1"/>
  <c r="X812" i="8"/>
  <c r="U812" i="8"/>
  <c r="P812" i="8"/>
  <c r="M812" i="8"/>
  <c r="J812" i="8"/>
  <c r="G812" i="8"/>
  <c r="D812" i="8"/>
  <c r="CK811" i="8"/>
  <c r="CH811" i="8"/>
  <c r="CE811" i="8"/>
  <c r="CB811" i="8"/>
  <c r="BY811" i="8"/>
  <c r="BU811" i="8"/>
  <c r="BV811" i="8" s="1"/>
  <c r="BQ811" i="8"/>
  <c r="BN811" i="8"/>
  <c r="BK811" i="8"/>
  <c r="BR811" i="8" s="1"/>
  <c r="BE811" i="8"/>
  <c r="BB811" i="8"/>
  <c r="AY811" i="8"/>
  <c r="AV811" i="8"/>
  <c r="BH811" i="8" s="1"/>
  <c r="AP811" i="8"/>
  <c r="AM811" i="8"/>
  <c r="AS811" i="8" s="1"/>
  <c r="AG811" i="8"/>
  <c r="AD811" i="8"/>
  <c r="AJ811" i="8" s="1"/>
  <c r="X811" i="8"/>
  <c r="U811" i="8"/>
  <c r="P811" i="8"/>
  <c r="M811" i="8"/>
  <c r="J811" i="8"/>
  <c r="G811" i="8"/>
  <c r="D811" i="8"/>
  <c r="CK810" i="8"/>
  <c r="CH810" i="8"/>
  <c r="CE810" i="8"/>
  <c r="CB810" i="8"/>
  <c r="BY810" i="8"/>
  <c r="BU810" i="8"/>
  <c r="BV810" i="8" s="1"/>
  <c r="BQ810" i="8"/>
  <c r="BN810" i="8"/>
  <c r="BK810" i="8"/>
  <c r="BR810" i="8" s="1"/>
  <c r="BE810" i="8"/>
  <c r="BB810" i="8"/>
  <c r="AY810" i="8"/>
  <c r="AV810" i="8"/>
  <c r="BH810" i="8" s="1"/>
  <c r="AP810" i="8"/>
  <c r="AM810" i="8"/>
  <c r="AS810" i="8" s="1"/>
  <c r="AG810" i="8"/>
  <c r="AD810" i="8"/>
  <c r="AJ810" i="8" s="1"/>
  <c r="X810" i="8"/>
  <c r="U810" i="8"/>
  <c r="P810" i="8"/>
  <c r="M810" i="8"/>
  <c r="J810" i="8"/>
  <c r="G810" i="8"/>
  <c r="D810" i="8"/>
  <c r="CK809" i="8"/>
  <c r="CH809" i="8"/>
  <c r="CE809" i="8"/>
  <c r="CB809" i="8"/>
  <c r="BY809" i="8"/>
  <c r="BU809" i="8"/>
  <c r="BV809" i="8" s="1"/>
  <c r="BQ809" i="8"/>
  <c r="BN809" i="8"/>
  <c r="BK809" i="8"/>
  <c r="BR809" i="8" s="1"/>
  <c r="BE809" i="8"/>
  <c r="BB809" i="8"/>
  <c r="AY809" i="8"/>
  <c r="AV809" i="8"/>
  <c r="BH809" i="8" s="1"/>
  <c r="AP809" i="8"/>
  <c r="AM809" i="8"/>
  <c r="AS809" i="8" s="1"/>
  <c r="AG809" i="8"/>
  <c r="AD809" i="8"/>
  <c r="AJ809" i="8" s="1"/>
  <c r="X809" i="8"/>
  <c r="U809" i="8"/>
  <c r="P809" i="8"/>
  <c r="M809" i="8"/>
  <c r="J809" i="8"/>
  <c r="G809" i="8"/>
  <c r="D809" i="8"/>
  <c r="CK808" i="8"/>
  <c r="CH808" i="8"/>
  <c r="CE808" i="8"/>
  <c r="CB808" i="8"/>
  <c r="BY808" i="8"/>
  <c r="BU808" i="8"/>
  <c r="BV808" i="8" s="1"/>
  <c r="BQ808" i="8"/>
  <c r="BN808" i="8"/>
  <c r="BK808" i="8"/>
  <c r="BR808" i="8" s="1"/>
  <c r="BE808" i="8"/>
  <c r="BB808" i="8"/>
  <c r="AY808" i="8"/>
  <c r="AV808" i="8"/>
  <c r="BH808" i="8" s="1"/>
  <c r="AP808" i="8"/>
  <c r="AM808" i="8"/>
  <c r="AS808" i="8" s="1"/>
  <c r="AG808" i="8"/>
  <c r="AD808" i="8"/>
  <c r="AJ808" i="8" s="1"/>
  <c r="X808" i="8"/>
  <c r="U808" i="8"/>
  <c r="P808" i="8"/>
  <c r="M808" i="8"/>
  <c r="J808" i="8"/>
  <c r="G808" i="8"/>
  <c r="D808" i="8"/>
  <c r="CK807" i="8"/>
  <c r="CH807" i="8"/>
  <c r="CE807" i="8"/>
  <c r="CB807" i="8"/>
  <c r="BY807" i="8"/>
  <c r="BU807" i="8"/>
  <c r="BV807" i="8" s="1"/>
  <c r="BQ807" i="8"/>
  <c r="BN807" i="8"/>
  <c r="BK807" i="8"/>
  <c r="BR807" i="8" s="1"/>
  <c r="BE807" i="8"/>
  <c r="BB807" i="8"/>
  <c r="AY807" i="8"/>
  <c r="AV807" i="8"/>
  <c r="BH807" i="8" s="1"/>
  <c r="AP807" i="8"/>
  <c r="AM807" i="8"/>
  <c r="AS807" i="8" s="1"/>
  <c r="AG807" i="8"/>
  <c r="AD807" i="8"/>
  <c r="AJ807" i="8" s="1"/>
  <c r="X807" i="8"/>
  <c r="U807" i="8"/>
  <c r="P807" i="8"/>
  <c r="M807" i="8"/>
  <c r="J807" i="8"/>
  <c r="G807" i="8"/>
  <c r="D807" i="8"/>
  <c r="CK806" i="8"/>
  <c r="CH806" i="8"/>
  <c r="CE806" i="8"/>
  <c r="CB806" i="8"/>
  <c r="BY806" i="8"/>
  <c r="BU806" i="8"/>
  <c r="BV806" i="8" s="1"/>
  <c r="BQ806" i="8"/>
  <c r="BN806" i="8"/>
  <c r="BK806" i="8"/>
  <c r="BR806" i="8" s="1"/>
  <c r="BE806" i="8"/>
  <c r="BB806" i="8"/>
  <c r="AY806" i="8"/>
  <c r="AV806" i="8"/>
  <c r="BH806" i="8" s="1"/>
  <c r="AP806" i="8"/>
  <c r="AM806" i="8"/>
  <c r="AS806" i="8" s="1"/>
  <c r="AG806" i="8"/>
  <c r="AD806" i="8"/>
  <c r="AJ806" i="8" s="1"/>
  <c r="X806" i="8"/>
  <c r="U806" i="8"/>
  <c r="P806" i="8"/>
  <c r="M806" i="8"/>
  <c r="J806" i="8"/>
  <c r="G806" i="8"/>
  <c r="D806" i="8"/>
  <c r="CK805" i="8"/>
  <c r="CH805" i="8"/>
  <c r="CE805" i="8"/>
  <c r="CB805" i="8"/>
  <c r="BY805" i="8"/>
  <c r="BU805" i="8"/>
  <c r="BV805" i="8" s="1"/>
  <c r="BQ805" i="8"/>
  <c r="BN805" i="8"/>
  <c r="BK805" i="8"/>
  <c r="BR805" i="8" s="1"/>
  <c r="BE805" i="8"/>
  <c r="BB805" i="8"/>
  <c r="AY805" i="8"/>
  <c r="AV805" i="8"/>
  <c r="BH805" i="8" s="1"/>
  <c r="AP805" i="8"/>
  <c r="AM805" i="8"/>
  <c r="AS805" i="8" s="1"/>
  <c r="AG805" i="8"/>
  <c r="AD805" i="8"/>
  <c r="AJ805" i="8" s="1"/>
  <c r="X805" i="8"/>
  <c r="U805" i="8"/>
  <c r="P805" i="8"/>
  <c r="M805" i="8"/>
  <c r="J805" i="8"/>
  <c r="G805" i="8"/>
  <c r="D805" i="8"/>
  <c r="CK804" i="8"/>
  <c r="CH804" i="8"/>
  <c r="CE804" i="8"/>
  <c r="CB804" i="8"/>
  <c r="BY804" i="8"/>
  <c r="BU804" i="8"/>
  <c r="BV804" i="8" s="1"/>
  <c r="BQ804" i="8"/>
  <c r="BN804" i="8"/>
  <c r="BK804" i="8"/>
  <c r="BR804" i="8" s="1"/>
  <c r="BE804" i="8"/>
  <c r="BB804" i="8"/>
  <c r="AY804" i="8"/>
  <c r="AV804" i="8"/>
  <c r="BH804" i="8" s="1"/>
  <c r="AP804" i="8"/>
  <c r="AM804" i="8"/>
  <c r="AS804" i="8" s="1"/>
  <c r="AG804" i="8"/>
  <c r="AD804" i="8"/>
  <c r="AJ804" i="8" s="1"/>
  <c r="X804" i="8"/>
  <c r="U804" i="8"/>
  <c r="P804" i="8"/>
  <c r="M804" i="8"/>
  <c r="J804" i="8"/>
  <c r="G804" i="8"/>
  <c r="D804" i="8"/>
  <c r="CK803" i="8"/>
  <c r="CH803" i="8"/>
  <c r="CE803" i="8"/>
  <c r="CB803" i="8"/>
  <c r="BY803" i="8"/>
  <c r="BU803" i="8"/>
  <c r="BV803" i="8" s="1"/>
  <c r="BQ803" i="8"/>
  <c r="BN803" i="8"/>
  <c r="BK803" i="8"/>
  <c r="BR803" i="8" s="1"/>
  <c r="BE803" i="8"/>
  <c r="BB803" i="8"/>
  <c r="AY803" i="8"/>
  <c r="AV803" i="8"/>
  <c r="BH803" i="8" s="1"/>
  <c r="AP803" i="8"/>
  <c r="AM803" i="8"/>
  <c r="AS803" i="8" s="1"/>
  <c r="AG803" i="8"/>
  <c r="AD803" i="8"/>
  <c r="AJ803" i="8" s="1"/>
  <c r="X803" i="8"/>
  <c r="U803" i="8"/>
  <c r="P803" i="8"/>
  <c r="M803" i="8"/>
  <c r="J803" i="8"/>
  <c r="G803" i="8"/>
  <c r="D803" i="8"/>
  <c r="CK802" i="8"/>
  <c r="CH802" i="8"/>
  <c r="CE802" i="8"/>
  <c r="CB802" i="8"/>
  <c r="BY802" i="8"/>
  <c r="BU802" i="8"/>
  <c r="BV802" i="8" s="1"/>
  <c r="BQ802" i="8"/>
  <c r="BN802" i="8"/>
  <c r="BK802" i="8"/>
  <c r="BR802" i="8" s="1"/>
  <c r="BE802" i="8"/>
  <c r="BB802" i="8"/>
  <c r="AY802" i="8"/>
  <c r="AV802" i="8"/>
  <c r="BH802" i="8" s="1"/>
  <c r="AP802" i="8"/>
  <c r="AM802" i="8"/>
  <c r="AS802" i="8" s="1"/>
  <c r="AG802" i="8"/>
  <c r="AD802" i="8"/>
  <c r="AJ802" i="8" s="1"/>
  <c r="X802" i="8"/>
  <c r="U802" i="8"/>
  <c r="P802" i="8"/>
  <c r="M802" i="8"/>
  <c r="J802" i="8"/>
  <c r="G802" i="8"/>
  <c r="D802" i="8"/>
  <c r="CK801" i="8"/>
  <c r="CH801" i="8"/>
  <c r="CE801" i="8"/>
  <c r="CB801" i="8"/>
  <c r="BY801" i="8"/>
  <c r="BU801" i="8"/>
  <c r="BV801" i="8" s="1"/>
  <c r="BQ801" i="8"/>
  <c r="BN801" i="8"/>
  <c r="BK801" i="8"/>
  <c r="BR801" i="8" s="1"/>
  <c r="BE801" i="8"/>
  <c r="BB801" i="8"/>
  <c r="AY801" i="8"/>
  <c r="AV801" i="8"/>
  <c r="BH801" i="8" s="1"/>
  <c r="AP801" i="8"/>
  <c r="AM801" i="8"/>
  <c r="AS801" i="8" s="1"/>
  <c r="AG801" i="8"/>
  <c r="AD801" i="8"/>
  <c r="AJ801" i="8" s="1"/>
  <c r="X801" i="8"/>
  <c r="U801" i="8"/>
  <c r="P801" i="8"/>
  <c r="M801" i="8"/>
  <c r="J801" i="8"/>
  <c r="G801" i="8"/>
  <c r="D801" i="8"/>
  <c r="CK800" i="8"/>
  <c r="CH800" i="8"/>
  <c r="CE800" i="8"/>
  <c r="CB800" i="8"/>
  <c r="BY800" i="8"/>
  <c r="BU800" i="8"/>
  <c r="BV800" i="8" s="1"/>
  <c r="BQ800" i="8"/>
  <c r="BN800" i="8"/>
  <c r="BK800" i="8"/>
  <c r="BR800" i="8" s="1"/>
  <c r="BE800" i="8"/>
  <c r="BB800" i="8"/>
  <c r="AY800" i="8"/>
  <c r="AV800" i="8"/>
  <c r="BH800" i="8" s="1"/>
  <c r="AP800" i="8"/>
  <c r="AM800" i="8"/>
  <c r="AS800" i="8" s="1"/>
  <c r="AG800" i="8"/>
  <c r="AD800" i="8"/>
  <c r="AJ800" i="8" s="1"/>
  <c r="X800" i="8"/>
  <c r="U800" i="8"/>
  <c r="P800" i="8"/>
  <c r="M800" i="8"/>
  <c r="J800" i="8"/>
  <c r="G800" i="8"/>
  <c r="D800" i="8"/>
  <c r="CK799" i="8"/>
  <c r="CH799" i="8"/>
  <c r="CE799" i="8"/>
  <c r="CB799" i="8"/>
  <c r="BY799" i="8"/>
  <c r="BU799" i="8"/>
  <c r="BV799" i="8" s="1"/>
  <c r="BQ799" i="8"/>
  <c r="BN799" i="8"/>
  <c r="BK799" i="8"/>
  <c r="BR799" i="8" s="1"/>
  <c r="BE799" i="8"/>
  <c r="BB799" i="8"/>
  <c r="AY799" i="8"/>
  <c r="AV799" i="8"/>
  <c r="BH799" i="8" s="1"/>
  <c r="AP799" i="8"/>
  <c r="AM799" i="8"/>
  <c r="AS799" i="8" s="1"/>
  <c r="AG799" i="8"/>
  <c r="AD799" i="8"/>
  <c r="AJ799" i="8" s="1"/>
  <c r="X799" i="8"/>
  <c r="U799" i="8"/>
  <c r="P799" i="8"/>
  <c r="M799" i="8"/>
  <c r="J799" i="8"/>
  <c r="G799" i="8"/>
  <c r="D799" i="8"/>
  <c r="CK798" i="8"/>
  <c r="CH798" i="8"/>
  <c r="CE798" i="8"/>
  <c r="CB798" i="8"/>
  <c r="BY798" i="8"/>
  <c r="BU798" i="8"/>
  <c r="BV798" i="8" s="1"/>
  <c r="BQ798" i="8"/>
  <c r="BN798" i="8"/>
  <c r="BK798" i="8"/>
  <c r="BR798" i="8" s="1"/>
  <c r="BE798" i="8"/>
  <c r="BB798" i="8"/>
  <c r="AY798" i="8"/>
  <c r="AV798" i="8"/>
  <c r="BH798" i="8" s="1"/>
  <c r="AP798" i="8"/>
  <c r="AM798" i="8"/>
  <c r="AS798" i="8" s="1"/>
  <c r="AG798" i="8"/>
  <c r="AD798" i="8"/>
  <c r="AJ798" i="8" s="1"/>
  <c r="X798" i="8"/>
  <c r="U798" i="8"/>
  <c r="P798" i="8"/>
  <c r="M798" i="8"/>
  <c r="J798" i="8"/>
  <c r="G798" i="8"/>
  <c r="D798" i="8"/>
  <c r="CK797" i="8"/>
  <c r="CH797" i="8"/>
  <c r="CE797" i="8"/>
  <c r="CB797" i="8"/>
  <c r="BY797" i="8"/>
  <c r="BU797" i="8"/>
  <c r="BV797" i="8" s="1"/>
  <c r="BQ797" i="8"/>
  <c r="BN797" i="8"/>
  <c r="BK797" i="8"/>
  <c r="BR797" i="8" s="1"/>
  <c r="BE797" i="8"/>
  <c r="BB797" i="8"/>
  <c r="AY797" i="8"/>
  <c r="AV797" i="8"/>
  <c r="BH797" i="8" s="1"/>
  <c r="AP797" i="8"/>
  <c r="AM797" i="8"/>
  <c r="AS797" i="8" s="1"/>
  <c r="AG797" i="8"/>
  <c r="AD797" i="8"/>
  <c r="AJ797" i="8" s="1"/>
  <c r="X797" i="8"/>
  <c r="U797" i="8"/>
  <c r="P797" i="8"/>
  <c r="M797" i="8"/>
  <c r="J797" i="8"/>
  <c r="G797" i="8"/>
  <c r="D797" i="8"/>
  <c r="CK796" i="8"/>
  <c r="CH796" i="8"/>
  <c r="CE796" i="8"/>
  <c r="CB796" i="8"/>
  <c r="BY796" i="8"/>
  <c r="BU796" i="8"/>
  <c r="BV796" i="8" s="1"/>
  <c r="BQ796" i="8"/>
  <c r="BN796" i="8"/>
  <c r="BK796" i="8"/>
  <c r="BR796" i="8" s="1"/>
  <c r="BE796" i="8"/>
  <c r="BB796" i="8"/>
  <c r="AY796" i="8"/>
  <c r="AV796" i="8"/>
  <c r="BH796" i="8" s="1"/>
  <c r="AP796" i="8"/>
  <c r="AM796" i="8"/>
  <c r="AS796" i="8" s="1"/>
  <c r="AG796" i="8"/>
  <c r="AD796" i="8"/>
  <c r="AJ796" i="8" s="1"/>
  <c r="X796" i="8"/>
  <c r="U796" i="8"/>
  <c r="P796" i="8"/>
  <c r="M796" i="8"/>
  <c r="J796" i="8"/>
  <c r="G796" i="8"/>
  <c r="D796" i="8"/>
  <c r="CK795" i="8"/>
  <c r="CH795" i="8"/>
  <c r="CE795" i="8"/>
  <c r="CB795" i="8"/>
  <c r="BY795" i="8"/>
  <c r="BU795" i="8"/>
  <c r="BV795" i="8" s="1"/>
  <c r="BQ795" i="8"/>
  <c r="BN795" i="8"/>
  <c r="BK795" i="8"/>
  <c r="BR795" i="8" s="1"/>
  <c r="BE795" i="8"/>
  <c r="BB795" i="8"/>
  <c r="AY795" i="8"/>
  <c r="AV795" i="8"/>
  <c r="BH795" i="8" s="1"/>
  <c r="AP795" i="8"/>
  <c r="AM795" i="8"/>
  <c r="AS795" i="8" s="1"/>
  <c r="AG795" i="8"/>
  <c r="AD795" i="8"/>
  <c r="AJ795" i="8" s="1"/>
  <c r="X795" i="8"/>
  <c r="U795" i="8"/>
  <c r="P795" i="8"/>
  <c r="M795" i="8"/>
  <c r="J795" i="8"/>
  <c r="G795" i="8"/>
  <c r="D795" i="8"/>
  <c r="CK794" i="8"/>
  <c r="CH794" i="8"/>
  <c r="CE794" i="8"/>
  <c r="CB794" i="8"/>
  <c r="BY794" i="8"/>
  <c r="BU794" i="8"/>
  <c r="BV794" i="8" s="1"/>
  <c r="BQ794" i="8"/>
  <c r="BN794" i="8"/>
  <c r="BK794" i="8"/>
  <c r="BR794" i="8" s="1"/>
  <c r="BE794" i="8"/>
  <c r="BB794" i="8"/>
  <c r="AY794" i="8"/>
  <c r="AV794" i="8"/>
  <c r="BH794" i="8" s="1"/>
  <c r="AP794" i="8"/>
  <c r="AM794" i="8"/>
  <c r="AS794" i="8" s="1"/>
  <c r="AG794" i="8"/>
  <c r="AD794" i="8"/>
  <c r="AJ794" i="8" s="1"/>
  <c r="X794" i="8"/>
  <c r="U794" i="8"/>
  <c r="P794" i="8"/>
  <c r="M794" i="8"/>
  <c r="J794" i="8"/>
  <c r="G794" i="8"/>
  <c r="D794" i="8"/>
  <c r="CK793" i="8"/>
  <c r="CH793" i="8"/>
  <c r="CE793" i="8"/>
  <c r="CB793" i="8"/>
  <c r="BY793" i="8"/>
  <c r="BU793" i="8"/>
  <c r="BV793" i="8" s="1"/>
  <c r="BQ793" i="8"/>
  <c r="BN793" i="8"/>
  <c r="BK793" i="8"/>
  <c r="BR793" i="8" s="1"/>
  <c r="BE793" i="8"/>
  <c r="BB793" i="8"/>
  <c r="AY793" i="8"/>
  <c r="AV793" i="8"/>
  <c r="BH793" i="8" s="1"/>
  <c r="AP793" i="8"/>
  <c r="AM793" i="8"/>
  <c r="AS793" i="8" s="1"/>
  <c r="AG793" i="8"/>
  <c r="AD793" i="8"/>
  <c r="AJ793" i="8" s="1"/>
  <c r="X793" i="8"/>
  <c r="U793" i="8"/>
  <c r="P793" i="8"/>
  <c r="M793" i="8"/>
  <c r="J793" i="8"/>
  <c r="G793" i="8"/>
  <c r="D793" i="8"/>
  <c r="CK792" i="8"/>
  <c r="CH792" i="8"/>
  <c r="CE792" i="8"/>
  <c r="CB792" i="8"/>
  <c r="BY792" i="8"/>
  <c r="BU792" i="8"/>
  <c r="BV792" i="8" s="1"/>
  <c r="BQ792" i="8"/>
  <c r="BN792" i="8"/>
  <c r="BK792" i="8"/>
  <c r="BR792" i="8" s="1"/>
  <c r="BE792" i="8"/>
  <c r="BB792" i="8"/>
  <c r="AY792" i="8"/>
  <c r="AV792" i="8"/>
  <c r="BH792" i="8" s="1"/>
  <c r="AP792" i="8"/>
  <c r="AM792" i="8"/>
  <c r="AS792" i="8" s="1"/>
  <c r="AG792" i="8"/>
  <c r="AD792" i="8"/>
  <c r="AJ792" i="8" s="1"/>
  <c r="X792" i="8"/>
  <c r="U792" i="8"/>
  <c r="P792" i="8"/>
  <c r="M792" i="8"/>
  <c r="J792" i="8"/>
  <c r="G792" i="8"/>
  <c r="D792" i="8"/>
  <c r="CK791" i="8"/>
  <c r="CH791" i="8"/>
  <c r="CE791" i="8"/>
  <c r="CB791" i="8"/>
  <c r="BY791" i="8"/>
  <c r="BU791" i="8"/>
  <c r="BV791" i="8" s="1"/>
  <c r="BQ791" i="8"/>
  <c r="BN791" i="8"/>
  <c r="BK791" i="8"/>
  <c r="BR791" i="8" s="1"/>
  <c r="BE791" i="8"/>
  <c r="BB791" i="8"/>
  <c r="AY791" i="8"/>
  <c r="AV791" i="8"/>
  <c r="BH791" i="8" s="1"/>
  <c r="AP791" i="8"/>
  <c r="AM791" i="8"/>
  <c r="AS791" i="8" s="1"/>
  <c r="AG791" i="8"/>
  <c r="AD791" i="8"/>
  <c r="AJ791" i="8" s="1"/>
  <c r="X791" i="8"/>
  <c r="U791" i="8"/>
  <c r="P791" i="8"/>
  <c r="M791" i="8"/>
  <c r="J791" i="8"/>
  <c r="G791" i="8"/>
  <c r="D791" i="8"/>
  <c r="CK790" i="8"/>
  <c r="CH790" i="8"/>
  <c r="CE790" i="8"/>
  <c r="CB790" i="8"/>
  <c r="BY790" i="8"/>
  <c r="BU790" i="8"/>
  <c r="BV790" i="8" s="1"/>
  <c r="BQ790" i="8"/>
  <c r="BN790" i="8"/>
  <c r="BK790" i="8"/>
  <c r="BR790" i="8" s="1"/>
  <c r="BE790" i="8"/>
  <c r="BB790" i="8"/>
  <c r="AY790" i="8"/>
  <c r="AV790" i="8"/>
  <c r="BH790" i="8" s="1"/>
  <c r="AP790" i="8"/>
  <c r="AM790" i="8"/>
  <c r="AS790" i="8" s="1"/>
  <c r="AG790" i="8"/>
  <c r="AD790" i="8"/>
  <c r="AJ790" i="8" s="1"/>
  <c r="X790" i="8"/>
  <c r="U790" i="8"/>
  <c r="P790" i="8"/>
  <c r="M790" i="8"/>
  <c r="J790" i="8"/>
  <c r="G790" i="8"/>
  <c r="D790" i="8"/>
  <c r="CK789" i="8"/>
  <c r="CH789" i="8"/>
  <c r="CE789" i="8"/>
  <c r="CB789" i="8"/>
  <c r="BY789" i="8"/>
  <c r="BU789" i="8"/>
  <c r="BV789" i="8" s="1"/>
  <c r="BQ789" i="8"/>
  <c r="BN789" i="8"/>
  <c r="BK789" i="8"/>
  <c r="BR789" i="8" s="1"/>
  <c r="BE789" i="8"/>
  <c r="BB789" i="8"/>
  <c r="AY789" i="8"/>
  <c r="AV789" i="8"/>
  <c r="BH789" i="8" s="1"/>
  <c r="AP789" i="8"/>
  <c r="AM789" i="8"/>
  <c r="AS789" i="8" s="1"/>
  <c r="AG789" i="8"/>
  <c r="AD789" i="8"/>
  <c r="AJ789" i="8" s="1"/>
  <c r="X789" i="8"/>
  <c r="U789" i="8"/>
  <c r="P789" i="8"/>
  <c r="M789" i="8"/>
  <c r="J789" i="8"/>
  <c r="G789" i="8"/>
  <c r="D789" i="8"/>
  <c r="CK788" i="8"/>
  <c r="CH788" i="8"/>
  <c r="CE788" i="8"/>
  <c r="CB788" i="8"/>
  <c r="BY788" i="8"/>
  <c r="BU788" i="8"/>
  <c r="BV788" i="8" s="1"/>
  <c r="BQ788" i="8"/>
  <c r="BN788" i="8"/>
  <c r="BK788" i="8"/>
  <c r="BR788" i="8" s="1"/>
  <c r="BE788" i="8"/>
  <c r="BB788" i="8"/>
  <c r="AY788" i="8"/>
  <c r="AV788" i="8"/>
  <c r="BH788" i="8" s="1"/>
  <c r="AP788" i="8"/>
  <c r="AM788" i="8"/>
  <c r="AS788" i="8" s="1"/>
  <c r="AG788" i="8"/>
  <c r="AD788" i="8"/>
  <c r="AJ788" i="8" s="1"/>
  <c r="X788" i="8"/>
  <c r="U788" i="8"/>
  <c r="P788" i="8"/>
  <c r="M788" i="8"/>
  <c r="J788" i="8"/>
  <c r="G788" i="8"/>
  <c r="D788" i="8"/>
  <c r="CK787" i="8"/>
  <c r="CH787" i="8"/>
  <c r="CE787" i="8"/>
  <c r="CB787" i="8"/>
  <c r="BY787" i="8"/>
  <c r="BU787" i="8"/>
  <c r="BV787" i="8" s="1"/>
  <c r="BQ787" i="8"/>
  <c r="BN787" i="8"/>
  <c r="BK787" i="8"/>
  <c r="BR787" i="8" s="1"/>
  <c r="BE787" i="8"/>
  <c r="BB787" i="8"/>
  <c r="AY787" i="8"/>
  <c r="AV787" i="8"/>
  <c r="BH787" i="8" s="1"/>
  <c r="AP787" i="8"/>
  <c r="AM787" i="8"/>
  <c r="AS787" i="8" s="1"/>
  <c r="AG787" i="8"/>
  <c r="AD787" i="8"/>
  <c r="AJ787" i="8" s="1"/>
  <c r="X787" i="8"/>
  <c r="U787" i="8"/>
  <c r="P787" i="8"/>
  <c r="M787" i="8"/>
  <c r="J787" i="8"/>
  <c r="G787" i="8"/>
  <c r="D787" i="8"/>
  <c r="CK786" i="8"/>
  <c r="CH786" i="8"/>
  <c r="CE786" i="8"/>
  <c r="CB786" i="8"/>
  <c r="BY786" i="8"/>
  <c r="BU786" i="8"/>
  <c r="BV786" i="8" s="1"/>
  <c r="BQ786" i="8"/>
  <c r="BN786" i="8"/>
  <c r="BK786" i="8"/>
  <c r="BR786" i="8" s="1"/>
  <c r="BE786" i="8"/>
  <c r="BB786" i="8"/>
  <c r="AY786" i="8"/>
  <c r="AV786" i="8"/>
  <c r="BH786" i="8" s="1"/>
  <c r="AP786" i="8"/>
  <c r="AM786" i="8"/>
  <c r="AS786" i="8" s="1"/>
  <c r="AG786" i="8"/>
  <c r="AD786" i="8"/>
  <c r="AJ786" i="8" s="1"/>
  <c r="X786" i="8"/>
  <c r="U786" i="8"/>
  <c r="P786" i="8"/>
  <c r="M786" i="8"/>
  <c r="J786" i="8"/>
  <c r="G786" i="8"/>
  <c r="D786" i="8"/>
  <c r="CK785" i="8"/>
  <c r="CH785" i="8"/>
  <c r="CE785" i="8"/>
  <c r="CB785" i="8"/>
  <c r="BY785" i="8"/>
  <c r="BU785" i="8"/>
  <c r="BV785" i="8" s="1"/>
  <c r="BQ785" i="8"/>
  <c r="BN785" i="8"/>
  <c r="BK785" i="8"/>
  <c r="BR785" i="8" s="1"/>
  <c r="BE785" i="8"/>
  <c r="BB785" i="8"/>
  <c r="AY785" i="8"/>
  <c r="AV785" i="8"/>
  <c r="BH785" i="8" s="1"/>
  <c r="AP785" i="8"/>
  <c r="AM785" i="8"/>
  <c r="AS785" i="8" s="1"/>
  <c r="AG785" i="8"/>
  <c r="AD785" i="8"/>
  <c r="AJ785" i="8" s="1"/>
  <c r="X785" i="8"/>
  <c r="U785" i="8"/>
  <c r="P785" i="8"/>
  <c r="M785" i="8"/>
  <c r="J785" i="8"/>
  <c r="G785" i="8"/>
  <c r="D785" i="8"/>
  <c r="CK784" i="8"/>
  <c r="CH784" i="8"/>
  <c r="CE784" i="8"/>
  <c r="CB784" i="8"/>
  <c r="BY784" i="8"/>
  <c r="BU784" i="8"/>
  <c r="BV784" i="8" s="1"/>
  <c r="BQ784" i="8"/>
  <c r="BN784" i="8"/>
  <c r="BK784" i="8"/>
  <c r="BR784" i="8" s="1"/>
  <c r="BE784" i="8"/>
  <c r="BB784" i="8"/>
  <c r="AY784" i="8"/>
  <c r="AV784" i="8"/>
  <c r="BH784" i="8" s="1"/>
  <c r="AP784" i="8"/>
  <c r="AM784" i="8"/>
  <c r="AS784" i="8" s="1"/>
  <c r="AG784" i="8"/>
  <c r="AD784" i="8"/>
  <c r="AJ784" i="8" s="1"/>
  <c r="X784" i="8"/>
  <c r="U784" i="8"/>
  <c r="P784" i="8"/>
  <c r="M784" i="8"/>
  <c r="J784" i="8"/>
  <c r="G784" i="8"/>
  <c r="D784" i="8"/>
  <c r="CK783" i="8"/>
  <c r="CH783" i="8"/>
  <c r="CE783" i="8"/>
  <c r="CB783" i="8"/>
  <c r="BY783" i="8"/>
  <c r="BU783" i="8"/>
  <c r="BV783" i="8" s="1"/>
  <c r="BQ783" i="8"/>
  <c r="BN783" i="8"/>
  <c r="BK783" i="8"/>
  <c r="BR783" i="8" s="1"/>
  <c r="BE783" i="8"/>
  <c r="BB783" i="8"/>
  <c r="AY783" i="8"/>
  <c r="AV783" i="8"/>
  <c r="BH783" i="8" s="1"/>
  <c r="AP783" i="8"/>
  <c r="AM783" i="8"/>
  <c r="AS783" i="8" s="1"/>
  <c r="AG783" i="8"/>
  <c r="AD783" i="8"/>
  <c r="AJ783" i="8" s="1"/>
  <c r="X783" i="8"/>
  <c r="U783" i="8"/>
  <c r="P783" i="8"/>
  <c r="M783" i="8"/>
  <c r="J783" i="8"/>
  <c r="G783" i="8"/>
  <c r="D783" i="8"/>
  <c r="CK782" i="8"/>
  <c r="CH782" i="8"/>
  <c r="CE782" i="8"/>
  <c r="CB782" i="8"/>
  <c r="BY782" i="8"/>
  <c r="BU782" i="8"/>
  <c r="BV782" i="8" s="1"/>
  <c r="BQ782" i="8"/>
  <c r="BN782" i="8"/>
  <c r="BK782" i="8"/>
  <c r="BR782" i="8" s="1"/>
  <c r="BE782" i="8"/>
  <c r="BB782" i="8"/>
  <c r="AY782" i="8"/>
  <c r="AV782" i="8"/>
  <c r="BH782" i="8" s="1"/>
  <c r="AP782" i="8"/>
  <c r="AM782" i="8"/>
  <c r="AS782" i="8" s="1"/>
  <c r="AG782" i="8"/>
  <c r="AD782" i="8"/>
  <c r="AJ782" i="8" s="1"/>
  <c r="X782" i="8"/>
  <c r="U782" i="8"/>
  <c r="P782" i="8"/>
  <c r="M782" i="8"/>
  <c r="J782" i="8"/>
  <c r="G782" i="8"/>
  <c r="D782" i="8"/>
  <c r="CK781" i="8"/>
  <c r="CH781" i="8"/>
  <c r="CE781" i="8"/>
  <c r="CB781" i="8"/>
  <c r="BY781" i="8"/>
  <c r="BU781" i="8"/>
  <c r="BV781" i="8" s="1"/>
  <c r="BQ781" i="8"/>
  <c r="BN781" i="8"/>
  <c r="BK781" i="8"/>
  <c r="BR781" i="8" s="1"/>
  <c r="BE781" i="8"/>
  <c r="BB781" i="8"/>
  <c r="AY781" i="8"/>
  <c r="AV781" i="8"/>
  <c r="BH781" i="8" s="1"/>
  <c r="AP781" i="8"/>
  <c r="AM781" i="8"/>
  <c r="AS781" i="8" s="1"/>
  <c r="AG781" i="8"/>
  <c r="AD781" i="8"/>
  <c r="AJ781" i="8" s="1"/>
  <c r="X781" i="8"/>
  <c r="U781" i="8"/>
  <c r="P781" i="8"/>
  <c r="M781" i="8"/>
  <c r="J781" i="8"/>
  <c r="G781" i="8"/>
  <c r="D781" i="8"/>
  <c r="CK780" i="8"/>
  <c r="CH780" i="8"/>
  <c r="CE780" i="8"/>
  <c r="CB780" i="8"/>
  <c r="BY780" i="8"/>
  <c r="BU780" i="8"/>
  <c r="BV780" i="8" s="1"/>
  <c r="BQ780" i="8"/>
  <c r="BN780" i="8"/>
  <c r="BK780" i="8"/>
  <c r="BR780" i="8" s="1"/>
  <c r="BE780" i="8"/>
  <c r="BB780" i="8"/>
  <c r="AY780" i="8"/>
  <c r="AV780" i="8"/>
  <c r="BH780" i="8" s="1"/>
  <c r="AP780" i="8"/>
  <c r="AM780" i="8"/>
  <c r="AS780" i="8" s="1"/>
  <c r="AG780" i="8"/>
  <c r="AD780" i="8"/>
  <c r="AJ780" i="8" s="1"/>
  <c r="X780" i="8"/>
  <c r="U780" i="8"/>
  <c r="P780" i="8"/>
  <c r="M780" i="8"/>
  <c r="J780" i="8"/>
  <c r="G780" i="8"/>
  <c r="D780" i="8"/>
  <c r="CK779" i="8"/>
  <c r="CH779" i="8"/>
  <c r="CE779" i="8"/>
  <c r="CB779" i="8"/>
  <c r="BY779" i="8"/>
  <c r="BU779" i="8"/>
  <c r="BV779" i="8" s="1"/>
  <c r="BQ779" i="8"/>
  <c r="BN779" i="8"/>
  <c r="BK779" i="8"/>
  <c r="BR779" i="8" s="1"/>
  <c r="BE779" i="8"/>
  <c r="BB779" i="8"/>
  <c r="AY779" i="8"/>
  <c r="AV779" i="8"/>
  <c r="BH779" i="8" s="1"/>
  <c r="AP779" i="8"/>
  <c r="AM779" i="8"/>
  <c r="AS779" i="8" s="1"/>
  <c r="AG779" i="8"/>
  <c r="AD779" i="8"/>
  <c r="AJ779" i="8" s="1"/>
  <c r="X779" i="8"/>
  <c r="U779" i="8"/>
  <c r="P779" i="8"/>
  <c r="M779" i="8"/>
  <c r="J779" i="8"/>
  <c r="G779" i="8"/>
  <c r="D779" i="8"/>
  <c r="CK778" i="8"/>
  <c r="CH778" i="8"/>
  <c r="CE778" i="8"/>
  <c r="CB778" i="8"/>
  <c r="BY778" i="8"/>
  <c r="BU778" i="8"/>
  <c r="BV778" i="8" s="1"/>
  <c r="BQ778" i="8"/>
  <c r="BN778" i="8"/>
  <c r="BK778" i="8"/>
  <c r="BR778" i="8" s="1"/>
  <c r="BE778" i="8"/>
  <c r="BB778" i="8"/>
  <c r="AY778" i="8"/>
  <c r="AV778" i="8"/>
  <c r="BH778" i="8" s="1"/>
  <c r="AP778" i="8"/>
  <c r="AM778" i="8"/>
  <c r="AS778" i="8" s="1"/>
  <c r="AG778" i="8"/>
  <c r="AD778" i="8"/>
  <c r="AJ778" i="8" s="1"/>
  <c r="X778" i="8"/>
  <c r="U778" i="8"/>
  <c r="P778" i="8"/>
  <c r="M778" i="8"/>
  <c r="J778" i="8"/>
  <c r="G778" i="8"/>
  <c r="D778" i="8"/>
  <c r="CK777" i="8"/>
  <c r="CH777" i="8"/>
  <c r="CE777" i="8"/>
  <c r="CB777" i="8"/>
  <c r="BY777" i="8"/>
  <c r="BU777" i="8"/>
  <c r="BV777" i="8" s="1"/>
  <c r="BQ777" i="8"/>
  <c r="BN777" i="8"/>
  <c r="BK777" i="8"/>
  <c r="BR777" i="8" s="1"/>
  <c r="BE777" i="8"/>
  <c r="BB777" i="8"/>
  <c r="AY777" i="8"/>
  <c r="AV777" i="8"/>
  <c r="BH777" i="8" s="1"/>
  <c r="AP777" i="8"/>
  <c r="AM777" i="8"/>
  <c r="AS777" i="8" s="1"/>
  <c r="AG777" i="8"/>
  <c r="AD777" i="8"/>
  <c r="AJ777" i="8" s="1"/>
  <c r="X777" i="8"/>
  <c r="U777" i="8"/>
  <c r="P777" i="8"/>
  <c r="M777" i="8"/>
  <c r="J777" i="8"/>
  <c r="G777" i="8"/>
  <c r="D777" i="8"/>
  <c r="CK776" i="8"/>
  <c r="CH776" i="8"/>
  <c r="CE776" i="8"/>
  <c r="CB776" i="8"/>
  <c r="BY776" i="8"/>
  <c r="BU776" i="8"/>
  <c r="BV776" i="8" s="1"/>
  <c r="BQ776" i="8"/>
  <c r="BN776" i="8"/>
  <c r="BK776" i="8"/>
  <c r="BR776" i="8" s="1"/>
  <c r="BE776" i="8"/>
  <c r="BB776" i="8"/>
  <c r="AY776" i="8"/>
  <c r="AV776" i="8"/>
  <c r="BH776" i="8" s="1"/>
  <c r="AP776" i="8"/>
  <c r="AM776" i="8"/>
  <c r="AS776" i="8" s="1"/>
  <c r="AG776" i="8"/>
  <c r="AD776" i="8"/>
  <c r="AJ776" i="8" s="1"/>
  <c r="X776" i="8"/>
  <c r="U776" i="8"/>
  <c r="P776" i="8"/>
  <c r="M776" i="8"/>
  <c r="J776" i="8"/>
  <c r="G776" i="8"/>
  <c r="D776" i="8"/>
  <c r="CK775" i="8"/>
  <c r="CH775" i="8"/>
  <c r="CE775" i="8"/>
  <c r="CB775" i="8"/>
  <c r="BY775" i="8"/>
  <c r="BU775" i="8"/>
  <c r="BV775" i="8" s="1"/>
  <c r="BQ775" i="8"/>
  <c r="BN775" i="8"/>
  <c r="BK775" i="8"/>
  <c r="BR775" i="8" s="1"/>
  <c r="BE775" i="8"/>
  <c r="BB775" i="8"/>
  <c r="AY775" i="8"/>
  <c r="AV775" i="8"/>
  <c r="BH775" i="8" s="1"/>
  <c r="AP775" i="8"/>
  <c r="AM775" i="8"/>
  <c r="AS775" i="8" s="1"/>
  <c r="AG775" i="8"/>
  <c r="AD775" i="8"/>
  <c r="AJ775" i="8" s="1"/>
  <c r="X775" i="8"/>
  <c r="U775" i="8"/>
  <c r="P775" i="8"/>
  <c r="M775" i="8"/>
  <c r="J775" i="8"/>
  <c r="G775" i="8"/>
  <c r="D775" i="8"/>
  <c r="CK774" i="8"/>
  <c r="CH774" i="8"/>
  <c r="CE774" i="8"/>
  <c r="CB774" i="8"/>
  <c r="BY774" i="8"/>
  <c r="BU774" i="8"/>
  <c r="BV774" i="8" s="1"/>
  <c r="BQ774" i="8"/>
  <c r="BN774" i="8"/>
  <c r="BK774" i="8"/>
  <c r="BR774" i="8" s="1"/>
  <c r="BE774" i="8"/>
  <c r="BB774" i="8"/>
  <c r="AY774" i="8"/>
  <c r="AV774" i="8"/>
  <c r="BH774" i="8" s="1"/>
  <c r="AP774" i="8"/>
  <c r="AM774" i="8"/>
  <c r="AS774" i="8" s="1"/>
  <c r="AG774" i="8"/>
  <c r="AD774" i="8"/>
  <c r="AJ774" i="8" s="1"/>
  <c r="X774" i="8"/>
  <c r="U774" i="8"/>
  <c r="P774" i="8"/>
  <c r="M774" i="8"/>
  <c r="J774" i="8"/>
  <c r="G774" i="8"/>
  <c r="D774" i="8"/>
  <c r="CK773" i="8"/>
  <c r="CH773" i="8"/>
  <c r="CE773" i="8"/>
  <c r="CB773" i="8"/>
  <c r="BY773" i="8"/>
  <c r="BU773" i="8"/>
  <c r="BV773" i="8" s="1"/>
  <c r="BQ773" i="8"/>
  <c r="BN773" i="8"/>
  <c r="BK773" i="8"/>
  <c r="BR773" i="8" s="1"/>
  <c r="BE773" i="8"/>
  <c r="BB773" i="8"/>
  <c r="AY773" i="8"/>
  <c r="AV773" i="8"/>
  <c r="BH773" i="8" s="1"/>
  <c r="AP773" i="8"/>
  <c r="AM773" i="8"/>
  <c r="AS773" i="8" s="1"/>
  <c r="AG773" i="8"/>
  <c r="AD773" i="8"/>
  <c r="AJ773" i="8" s="1"/>
  <c r="X773" i="8"/>
  <c r="U773" i="8"/>
  <c r="P773" i="8"/>
  <c r="M773" i="8"/>
  <c r="J773" i="8"/>
  <c r="G773" i="8"/>
  <c r="D773" i="8"/>
  <c r="CK772" i="8"/>
  <c r="CH772" i="8"/>
  <c r="CE772" i="8"/>
  <c r="CB772" i="8"/>
  <c r="BY772" i="8"/>
  <c r="BU772" i="8"/>
  <c r="BV772" i="8" s="1"/>
  <c r="BQ772" i="8"/>
  <c r="BN772" i="8"/>
  <c r="BK772" i="8"/>
  <c r="BR772" i="8" s="1"/>
  <c r="BE772" i="8"/>
  <c r="BB772" i="8"/>
  <c r="AY772" i="8"/>
  <c r="AV772" i="8"/>
  <c r="BH772" i="8" s="1"/>
  <c r="AP772" i="8"/>
  <c r="AM772" i="8"/>
  <c r="AS772" i="8" s="1"/>
  <c r="AG772" i="8"/>
  <c r="AD772" i="8"/>
  <c r="AJ772" i="8" s="1"/>
  <c r="X772" i="8"/>
  <c r="U772" i="8"/>
  <c r="P772" i="8"/>
  <c r="M772" i="8"/>
  <c r="J772" i="8"/>
  <c r="G772" i="8"/>
  <c r="D772" i="8"/>
  <c r="CK771" i="8"/>
  <c r="CH771" i="8"/>
  <c r="CE771" i="8"/>
  <c r="CB771" i="8"/>
  <c r="BY771" i="8"/>
  <c r="BU771" i="8"/>
  <c r="BV771" i="8" s="1"/>
  <c r="BQ771" i="8"/>
  <c r="BN771" i="8"/>
  <c r="BK771" i="8"/>
  <c r="BR771" i="8" s="1"/>
  <c r="BE771" i="8"/>
  <c r="BB771" i="8"/>
  <c r="AY771" i="8"/>
  <c r="AV771" i="8"/>
  <c r="BH771" i="8" s="1"/>
  <c r="AP771" i="8"/>
  <c r="AM771" i="8"/>
  <c r="AS771" i="8" s="1"/>
  <c r="AG771" i="8"/>
  <c r="AD771" i="8"/>
  <c r="AJ771" i="8" s="1"/>
  <c r="X771" i="8"/>
  <c r="U771" i="8"/>
  <c r="P771" i="8"/>
  <c r="M771" i="8"/>
  <c r="J771" i="8"/>
  <c r="G771" i="8"/>
  <c r="D771" i="8"/>
  <c r="CK770" i="8"/>
  <c r="CH770" i="8"/>
  <c r="CE770" i="8"/>
  <c r="CB770" i="8"/>
  <c r="BY770" i="8"/>
  <c r="BU770" i="8"/>
  <c r="BV770" i="8" s="1"/>
  <c r="BQ770" i="8"/>
  <c r="BN770" i="8"/>
  <c r="BK770" i="8"/>
  <c r="BR770" i="8" s="1"/>
  <c r="BE770" i="8"/>
  <c r="BB770" i="8"/>
  <c r="AY770" i="8"/>
  <c r="AV770" i="8"/>
  <c r="BH770" i="8" s="1"/>
  <c r="AP770" i="8"/>
  <c r="AM770" i="8"/>
  <c r="AS770" i="8" s="1"/>
  <c r="AG770" i="8"/>
  <c r="AD770" i="8"/>
  <c r="AJ770" i="8" s="1"/>
  <c r="X770" i="8"/>
  <c r="U770" i="8"/>
  <c r="P770" i="8"/>
  <c r="M770" i="8"/>
  <c r="J770" i="8"/>
  <c r="G770" i="8"/>
  <c r="D770" i="8"/>
  <c r="CK769" i="8"/>
  <c r="CH769" i="8"/>
  <c r="CE769" i="8"/>
  <c r="CB769" i="8"/>
  <c r="BY769" i="8"/>
  <c r="BU769" i="8"/>
  <c r="BV769" i="8" s="1"/>
  <c r="BQ769" i="8"/>
  <c r="BN769" i="8"/>
  <c r="BK769" i="8"/>
  <c r="BR769" i="8" s="1"/>
  <c r="BE769" i="8"/>
  <c r="BB769" i="8"/>
  <c r="AY769" i="8"/>
  <c r="AV769" i="8"/>
  <c r="BH769" i="8" s="1"/>
  <c r="AP769" i="8"/>
  <c r="AM769" i="8"/>
  <c r="AS769" i="8" s="1"/>
  <c r="AG769" i="8"/>
  <c r="AD769" i="8"/>
  <c r="AJ769" i="8" s="1"/>
  <c r="X769" i="8"/>
  <c r="U769" i="8"/>
  <c r="P769" i="8"/>
  <c r="M769" i="8"/>
  <c r="J769" i="8"/>
  <c r="G769" i="8"/>
  <c r="D769" i="8"/>
  <c r="CK768" i="8"/>
  <c r="CH768" i="8"/>
  <c r="CE768" i="8"/>
  <c r="CB768" i="8"/>
  <c r="BY768" i="8"/>
  <c r="BU768" i="8"/>
  <c r="BV768" i="8" s="1"/>
  <c r="BQ768" i="8"/>
  <c r="BN768" i="8"/>
  <c r="BK768" i="8"/>
  <c r="BR768" i="8" s="1"/>
  <c r="BE768" i="8"/>
  <c r="BB768" i="8"/>
  <c r="AY768" i="8"/>
  <c r="AV768" i="8"/>
  <c r="BH768" i="8" s="1"/>
  <c r="AP768" i="8"/>
  <c r="AM768" i="8"/>
  <c r="AS768" i="8" s="1"/>
  <c r="AG768" i="8"/>
  <c r="AD768" i="8"/>
  <c r="AJ768" i="8" s="1"/>
  <c r="X768" i="8"/>
  <c r="U768" i="8"/>
  <c r="P768" i="8"/>
  <c r="M768" i="8"/>
  <c r="J768" i="8"/>
  <c r="G768" i="8"/>
  <c r="D768" i="8"/>
  <c r="CK767" i="8"/>
  <c r="CH767" i="8"/>
  <c r="CE767" i="8"/>
  <c r="CB767" i="8"/>
  <c r="BY767" i="8"/>
  <c r="BU767" i="8"/>
  <c r="BV767" i="8" s="1"/>
  <c r="BQ767" i="8"/>
  <c r="BN767" i="8"/>
  <c r="BK767" i="8"/>
  <c r="BR767" i="8" s="1"/>
  <c r="BE767" i="8"/>
  <c r="BB767" i="8"/>
  <c r="AY767" i="8"/>
  <c r="AV767" i="8"/>
  <c r="BH767" i="8" s="1"/>
  <c r="AP767" i="8"/>
  <c r="AM767" i="8"/>
  <c r="AS767" i="8" s="1"/>
  <c r="AG767" i="8"/>
  <c r="AD767" i="8"/>
  <c r="AJ767" i="8" s="1"/>
  <c r="X767" i="8"/>
  <c r="U767" i="8"/>
  <c r="P767" i="8"/>
  <c r="M767" i="8"/>
  <c r="J767" i="8"/>
  <c r="G767" i="8"/>
  <c r="D767" i="8"/>
  <c r="CK766" i="8"/>
  <c r="CH766" i="8"/>
  <c r="CE766" i="8"/>
  <c r="CB766" i="8"/>
  <c r="BY766" i="8"/>
  <c r="BU766" i="8"/>
  <c r="BV766" i="8" s="1"/>
  <c r="BQ766" i="8"/>
  <c r="BN766" i="8"/>
  <c r="BK766" i="8"/>
  <c r="BR766" i="8" s="1"/>
  <c r="BE766" i="8"/>
  <c r="BB766" i="8"/>
  <c r="AY766" i="8"/>
  <c r="AV766" i="8"/>
  <c r="BH766" i="8" s="1"/>
  <c r="AP766" i="8"/>
  <c r="AM766" i="8"/>
  <c r="AS766" i="8" s="1"/>
  <c r="AG766" i="8"/>
  <c r="AD766" i="8"/>
  <c r="AJ766" i="8" s="1"/>
  <c r="X766" i="8"/>
  <c r="U766" i="8"/>
  <c r="P766" i="8"/>
  <c r="M766" i="8"/>
  <c r="J766" i="8"/>
  <c r="G766" i="8"/>
  <c r="D766" i="8"/>
  <c r="CK765" i="8"/>
  <c r="CH765" i="8"/>
  <c r="CE765" i="8"/>
  <c r="CB765" i="8"/>
  <c r="BY765" i="8"/>
  <c r="BU765" i="8"/>
  <c r="BV765" i="8" s="1"/>
  <c r="BQ765" i="8"/>
  <c r="BN765" i="8"/>
  <c r="BK765" i="8"/>
  <c r="BR765" i="8" s="1"/>
  <c r="BE765" i="8"/>
  <c r="BB765" i="8"/>
  <c r="AY765" i="8"/>
  <c r="AV765" i="8"/>
  <c r="BH765" i="8" s="1"/>
  <c r="AP765" i="8"/>
  <c r="AM765" i="8"/>
  <c r="AS765" i="8" s="1"/>
  <c r="AG765" i="8"/>
  <c r="AD765" i="8"/>
  <c r="AJ765" i="8" s="1"/>
  <c r="X765" i="8"/>
  <c r="U765" i="8"/>
  <c r="P765" i="8"/>
  <c r="M765" i="8"/>
  <c r="J765" i="8"/>
  <c r="G765" i="8"/>
  <c r="D765" i="8"/>
  <c r="CK764" i="8"/>
  <c r="CH764" i="8"/>
  <c r="CE764" i="8"/>
  <c r="CB764" i="8"/>
  <c r="BY764" i="8"/>
  <c r="BU764" i="8"/>
  <c r="BV764" i="8" s="1"/>
  <c r="BQ764" i="8"/>
  <c r="BN764" i="8"/>
  <c r="BK764" i="8"/>
  <c r="BR764" i="8" s="1"/>
  <c r="BE764" i="8"/>
  <c r="BB764" i="8"/>
  <c r="AY764" i="8"/>
  <c r="AV764" i="8"/>
  <c r="BH764" i="8" s="1"/>
  <c r="AP764" i="8"/>
  <c r="AM764" i="8"/>
  <c r="AS764" i="8" s="1"/>
  <c r="AG764" i="8"/>
  <c r="AD764" i="8"/>
  <c r="AJ764" i="8" s="1"/>
  <c r="X764" i="8"/>
  <c r="U764" i="8"/>
  <c r="P764" i="8"/>
  <c r="M764" i="8"/>
  <c r="J764" i="8"/>
  <c r="G764" i="8"/>
  <c r="D764" i="8"/>
  <c r="CK763" i="8"/>
  <c r="CH763" i="8"/>
  <c r="CE763" i="8"/>
  <c r="CB763" i="8"/>
  <c r="BY763" i="8"/>
  <c r="BU763" i="8"/>
  <c r="BV763" i="8" s="1"/>
  <c r="BQ763" i="8"/>
  <c r="BN763" i="8"/>
  <c r="BK763" i="8"/>
  <c r="BR763" i="8" s="1"/>
  <c r="BE763" i="8"/>
  <c r="BB763" i="8"/>
  <c r="AY763" i="8"/>
  <c r="AV763" i="8"/>
  <c r="BH763" i="8" s="1"/>
  <c r="AP763" i="8"/>
  <c r="AM763" i="8"/>
  <c r="AS763" i="8" s="1"/>
  <c r="AG763" i="8"/>
  <c r="AD763" i="8"/>
  <c r="AJ763" i="8" s="1"/>
  <c r="X763" i="8"/>
  <c r="U763" i="8"/>
  <c r="P763" i="8"/>
  <c r="M763" i="8"/>
  <c r="J763" i="8"/>
  <c r="G763" i="8"/>
  <c r="D763" i="8"/>
  <c r="CK762" i="8"/>
  <c r="CH762" i="8"/>
  <c r="CE762" i="8"/>
  <c r="CB762" i="8"/>
  <c r="BY762" i="8"/>
  <c r="BU762" i="8"/>
  <c r="BV762" i="8" s="1"/>
  <c r="BQ762" i="8"/>
  <c r="BN762" i="8"/>
  <c r="BK762" i="8"/>
  <c r="BR762" i="8" s="1"/>
  <c r="BE762" i="8"/>
  <c r="BB762" i="8"/>
  <c r="AY762" i="8"/>
  <c r="AV762" i="8"/>
  <c r="BH762" i="8" s="1"/>
  <c r="AP762" i="8"/>
  <c r="AM762" i="8"/>
  <c r="AS762" i="8" s="1"/>
  <c r="AG762" i="8"/>
  <c r="AD762" i="8"/>
  <c r="AJ762" i="8" s="1"/>
  <c r="X762" i="8"/>
  <c r="U762" i="8"/>
  <c r="P762" i="8"/>
  <c r="M762" i="8"/>
  <c r="J762" i="8"/>
  <c r="G762" i="8"/>
  <c r="D762" i="8"/>
  <c r="CK761" i="8"/>
  <c r="CH761" i="8"/>
  <c r="CE761" i="8"/>
  <c r="CB761" i="8"/>
  <c r="BY761" i="8"/>
  <c r="BU761" i="8"/>
  <c r="BV761" i="8" s="1"/>
  <c r="BQ761" i="8"/>
  <c r="BN761" i="8"/>
  <c r="BK761" i="8"/>
  <c r="BR761" i="8" s="1"/>
  <c r="BE761" i="8"/>
  <c r="BB761" i="8"/>
  <c r="AY761" i="8"/>
  <c r="AV761" i="8"/>
  <c r="BH761" i="8" s="1"/>
  <c r="AP761" i="8"/>
  <c r="AM761" i="8"/>
  <c r="AS761" i="8" s="1"/>
  <c r="AG761" i="8"/>
  <c r="AD761" i="8"/>
  <c r="AJ761" i="8" s="1"/>
  <c r="X761" i="8"/>
  <c r="U761" i="8"/>
  <c r="P761" i="8"/>
  <c r="M761" i="8"/>
  <c r="J761" i="8"/>
  <c r="G761" i="8"/>
  <c r="D761" i="8"/>
  <c r="CK760" i="8"/>
  <c r="CH760" i="8"/>
  <c r="CE760" i="8"/>
  <c r="CB760" i="8"/>
  <c r="BY760" i="8"/>
  <c r="BU760" i="8"/>
  <c r="BV760" i="8" s="1"/>
  <c r="BQ760" i="8"/>
  <c r="BN760" i="8"/>
  <c r="BK760" i="8"/>
  <c r="BR760" i="8" s="1"/>
  <c r="BE760" i="8"/>
  <c r="BB760" i="8"/>
  <c r="AY760" i="8"/>
  <c r="AV760" i="8"/>
  <c r="BH760" i="8" s="1"/>
  <c r="AP760" i="8"/>
  <c r="AM760" i="8"/>
  <c r="AS760" i="8" s="1"/>
  <c r="AG760" i="8"/>
  <c r="AD760" i="8"/>
  <c r="AJ760" i="8" s="1"/>
  <c r="X760" i="8"/>
  <c r="U760" i="8"/>
  <c r="P760" i="8"/>
  <c r="M760" i="8"/>
  <c r="J760" i="8"/>
  <c r="G760" i="8"/>
  <c r="D760" i="8"/>
  <c r="CK759" i="8"/>
  <c r="CH759" i="8"/>
  <c r="CE759" i="8"/>
  <c r="CB759" i="8"/>
  <c r="BY759" i="8"/>
  <c r="BU759" i="8"/>
  <c r="BV759" i="8" s="1"/>
  <c r="BQ759" i="8"/>
  <c r="BN759" i="8"/>
  <c r="BK759" i="8"/>
  <c r="BR759" i="8" s="1"/>
  <c r="BE759" i="8"/>
  <c r="BB759" i="8"/>
  <c r="AY759" i="8"/>
  <c r="AV759" i="8"/>
  <c r="BH759" i="8" s="1"/>
  <c r="AP759" i="8"/>
  <c r="AM759" i="8"/>
  <c r="AS759" i="8" s="1"/>
  <c r="AG759" i="8"/>
  <c r="AD759" i="8"/>
  <c r="AJ759" i="8" s="1"/>
  <c r="X759" i="8"/>
  <c r="U759" i="8"/>
  <c r="P759" i="8"/>
  <c r="M759" i="8"/>
  <c r="J759" i="8"/>
  <c r="G759" i="8"/>
  <c r="D759" i="8"/>
  <c r="CK758" i="8"/>
  <c r="CH758" i="8"/>
  <c r="CE758" i="8"/>
  <c r="CB758" i="8"/>
  <c r="BY758" i="8"/>
  <c r="BU758" i="8"/>
  <c r="BV758" i="8" s="1"/>
  <c r="BQ758" i="8"/>
  <c r="BN758" i="8"/>
  <c r="BK758" i="8"/>
  <c r="BR758" i="8" s="1"/>
  <c r="BE758" i="8"/>
  <c r="BB758" i="8"/>
  <c r="AY758" i="8"/>
  <c r="AV758" i="8"/>
  <c r="BH758" i="8" s="1"/>
  <c r="AP758" i="8"/>
  <c r="AM758" i="8"/>
  <c r="AS758" i="8" s="1"/>
  <c r="AG758" i="8"/>
  <c r="AD758" i="8"/>
  <c r="AJ758" i="8" s="1"/>
  <c r="X758" i="8"/>
  <c r="U758" i="8"/>
  <c r="P758" i="8"/>
  <c r="M758" i="8"/>
  <c r="J758" i="8"/>
  <c r="G758" i="8"/>
  <c r="D758" i="8"/>
  <c r="CK757" i="8"/>
  <c r="CH757" i="8"/>
  <c r="CE757" i="8"/>
  <c r="CB757" i="8"/>
  <c r="BY757" i="8"/>
  <c r="BU757" i="8"/>
  <c r="BV757" i="8" s="1"/>
  <c r="BQ757" i="8"/>
  <c r="BN757" i="8"/>
  <c r="BK757" i="8"/>
  <c r="BR757" i="8" s="1"/>
  <c r="BE757" i="8"/>
  <c r="BB757" i="8"/>
  <c r="AY757" i="8"/>
  <c r="AV757" i="8"/>
  <c r="BH757" i="8" s="1"/>
  <c r="AP757" i="8"/>
  <c r="AM757" i="8"/>
  <c r="AS757" i="8" s="1"/>
  <c r="AG757" i="8"/>
  <c r="AD757" i="8"/>
  <c r="AJ757" i="8" s="1"/>
  <c r="X757" i="8"/>
  <c r="U757" i="8"/>
  <c r="P757" i="8"/>
  <c r="M757" i="8"/>
  <c r="J757" i="8"/>
  <c r="G757" i="8"/>
  <c r="D757" i="8"/>
  <c r="CK756" i="8"/>
  <c r="CH756" i="8"/>
  <c r="CE756" i="8"/>
  <c r="CB756" i="8"/>
  <c r="BY756" i="8"/>
  <c r="BU756" i="8"/>
  <c r="BV756" i="8" s="1"/>
  <c r="BQ756" i="8"/>
  <c r="BN756" i="8"/>
  <c r="BK756" i="8"/>
  <c r="BR756" i="8" s="1"/>
  <c r="BE756" i="8"/>
  <c r="BB756" i="8"/>
  <c r="AY756" i="8"/>
  <c r="AV756" i="8"/>
  <c r="BH756" i="8" s="1"/>
  <c r="AP756" i="8"/>
  <c r="AM756" i="8"/>
  <c r="AS756" i="8" s="1"/>
  <c r="AG756" i="8"/>
  <c r="AD756" i="8"/>
  <c r="AJ756" i="8" s="1"/>
  <c r="X756" i="8"/>
  <c r="U756" i="8"/>
  <c r="P756" i="8"/>
  <c r="M756" i="8"/>
  <c r="J756" i="8"/>
  <c r="G756" i="8"/>
  <c r="D756" i="8"/>
  <c r="CK755" i="8"/>
  <c r="CH755" i="8"/>
  <c r="CE755" i="8"/>
  <c r="CB755" i="8"/>
  <c r="BY755" i="8"/>
  <c r="BU755" i="8"/>
  <c r="BV755" i="8" s="1"/>
  <c r="BQ755" i="8"/>
  <c r="BN755" i="8"/>
  <c r="BK755" i="8"/>
  <c r="BR755" i="8" s="1"/>
  <c r="BE755" i="8"/>
  <c r="BB755" i="8"/>
  <c r="AY755" i="8"/>
  <c r="AV755" i="8"/>
  <c r="BH755" i="8" s="1"/>
  <c r="AP755" i="8"/>
  <c r="AM755" i="8"/>
  <c r="AS755" i="8" s="1"/>
  <c r="AG755" i="8"/>
  <c r="AD755" i="8"/>
  <c r="AJ755" i="8" s="1"/>
  <c r="X755" i="8"/>
  <c r="U755" i="8"/>
  <c r="P755" i="8"/>
  <c r="M755" i="8"/>
  <c r="J755" i="8"/>
  <c r="G755" i="8"/>
  <c r="D755" i="8"/>
  <c r="CK754" i="8"/>
  <c r="CH754" i="8"/>
  <c r="CE754" i="8"/>
  <c r="CB754" i="8"/>
  <c r="BY754" i="8"/>
  <c r="BU754" i="8"/>
  <c r="BV754" i="8" s="1"/>
  <c r="BQ754" i="8"/>
  <c r="BN754" i="8"/>
  <c r="BK754" i="8"/>
  <c r="BR754" i="8" s="1"/>
  <c r="BE754" i="8"/>
  <c r="BB754" i="8"/>
  <c r="AY754" i="8"/>
  <c r="AV754" i="8"/>
  <c r="BH754" i="8" s="1"/>
  <c r="AP754" i="8"/>
  <c r="AM754" i="8"/>
  <c r="AS754" i="8" s="1"/>
  <c r="AG754" i="8"/>
  <c r="AD754" i="8"/>
  <c r="AJ754" i="8" s="1"/>
  <c r="X754" i="8"/>
  <c r="U754" i="8"/>
  <c r="P754" i="8"/>
  <c r="M754" i="8"/>
  <c r="J754" i="8"/>
  <c r="G754" i="8"/>
  <c r="D754" i="8"/>
  <c r="CK753" i="8"/>
  <c r="CH753" i="8"/>
  <c r="CE753" i="8"/>
  <c r="CB753" i="8"/>
  <c r="BY753" i="8"/>
  <c r="BU753" i="8"/>
  <c r="BV753" i="8" s="1"/>
  <c r="BQ753" i="8"/>
  <c r="BN753" i="8"/>
  <c r="BK753" i="8"/>
  <c r="BR753" i="8" s="1"/>
  <c r="BE753" i="8"/>
  <c r="BB753" i="8"/>
  <c r="AY753" i="8"/>
  <c r="AV753" i="8"/>
  <c r="BH753" i="8" s="1"/>
  <c r="AP753" i="8"/>
  <c r="AM753" i="8"/>
  <c r="AS753" i="8" s="1"/>
  <c r="AG753" i="8"/>
  <c r="AD753" i="8"/>
  <c r="AJ753" i="8" s="1"/>
  <c r="X753" i="8"/>
  <c r="U753" i="8"/>
  <c r="P753" i="8"/>
  <c r="M753" i="8"/>
  <c r="J753" i="8"/>
  <c r="G753" i="8"/>
  <c r="D753" i="8"/>
  <c r="CK752" i="8"/>
  <c r="CH752" i="8"/>
  <c r="CE752" i="8"/>
  <c r="CB752" i="8"/>
  <c r="BY752" i="8"/>
  <c r="BU752" i="8"/>
  <c r="BV752" i="8" s="1"/>
  <c r="BQ752" i="8"/>
  <c r="BN752" i="8"/>
  <c r="BK752" i="8"/>
  <c r="BR752" i="8" s="1"/>
  <c r="BE752" i="8"/>
  <c r="BB752" i="8"/>
  <c r="AY752" i="8"/>
  <c r="AV752" i="8"/>
  <c r="BH752" i="8" s="1"/>
  <c r="AP752" i="8"/>
  <c r="AM752" i="8"/>
  <c r="AS752" i="8" s="1"/>
  <c r="AG752" i="8"/>
  <c r="AD752" i="8"/>
  <c r="AJ752" i="8" s="1"/>
  <c r="X752" i="8"/>
  <c r="U752" i="8"/>
  <c r="P752" i="8"/>
  <c r="M752" i="8"/>
  <c r="J752" i="8"/>
  <c r="G752" i="8"/>
  <c r="D752" i="8"/>
  <c r="CK751" i="8"/>
  <c r="CH751" i="8"/>
  <c r="CE751" i="8"/>
  <c r="CB751" i="8"/>
  <c r="BY751" i="8"/>
  <c r="BU751" i="8"/>
  <c r="BV751" i="8" s="1"/>
  <c r="BQ751" i="8"/>
  <c r="BN751" i="8"/>
  <c r="BK751" i="8"/>
  <c r="BR751" i="8" s="1"/>
  <c r="BE751" i="8"/>
  <c r="BB751" i="8"/>
  <c r="AY751" i="8"/>
  <c r="AV751" i="8"/>
  <c r="BH751" i="8" s="1"/>
  <c r="AP751" i="8"/>
  <c r="AM751" i="8"/>
  <c r="AS751" i="8" s="1"/>
  <c r="AG751" i="8"/>
  <c r="AD751" i="8"/>
  <c r="AJ751" i="8" s="1"/>
  <c r="X751" i="8"/>
  <c r="U751" i="8"/>
  <c r="P751" i="8"/>
  <c r="M751" i="8"/>
  <c r="J751" i="8"/>
  <c r="G751" i="8"/>
  <c r="D751" i="8"/>
  <c r="CK750" i="8"/>
  <c r="CH750" i="8"/>
  <c r="CE750" i="8"/>
  <c r="CB750" i="8"/>
  <c r="BY750" i="8"/>
  <c r="BU750" i="8"/>
  <c r="BV750" i="8" s="1"/>
  <c r="BQ750" i="8"/>
  <c r="BN750" i="8"/>
  <c r="BK750" i="8"/>
  <c r="BR750" i="8" s="1"/>
  <c r="BE750" i="8"/>
  <c r="BB750" i="8"/>
  <c r="AY750" i="8"/>
  <c r="AV750" i="8"/>
  <c r="BH750" i="8" s="1"/>
  <c r="AP750" i="8"/>
  <c r="AM750" i="8"/>
  <c r="AS750" i="8" s="1"/>
  <c r="AG750" i="8"/>
  <c r="AD750" i="8"/>
  <c r="AJ750" i="8" s="1"/>
  <c r="X750" i="8"/>
  <c r="U750" i="8"/>
  <c r="P750" i="8"/>
  <c r="M750" i="8"/>
  <c r="J750" i="8"/>
  <c r="G750" i="8"/>
  <c r="D750" i="8"/>
  <c r="CK749" i="8"/>
  <c r="CH749" i="8"/>
  <c r="CE749" i="8"/>
  <c r="CB749" i="8"/>
  <c r="BY749" i="8"/>
  <c r="BU749" i="8"/>
  <c r="BV749" i="8" s="1"/>
  <c r="BQ749" i="8"/>
  <c r="BN749" i="8"/>
  <c r="BK749" i="8"/>
  <c r="BR749" i="8" s="1"/>
  <c r="BE749" i="8"/>
  <c r="BB749" i="8"/>
  <c r="AY749" i="8"/>
  <c r="AV749" i="8"/>
  <c r="BH749" i="8" s="1"/>
  <c r="AP749" i="8"/>
  <c r="AM749" i="8"/>
  <c r="AS749" i="8" s="1"/>
  <c r="AG749" i="8"/>
  <c r="AD749" i="8"/>
  <c r="AJ749" i="8" s="1"/>
  <c r="X749" i="8"/>
  <c r="U749" i="8"/>
  <c r="P749" i="8"/>
  <c r="M749" i="8"/>
  <c r="J749" i="8"/>
  <c r="G749" i="8"/>
  <c r="D749" i="8"/>
  <c r="CK748" i="8"/>
  <c r="CH748" i="8"/>
  <c r="CE748" i="8"/>
  <c r="CB748" i="8"/>
  <c r="BY748" i="8"/>
  <c r="BU748" i="8"/>
  <c r="BV748" i="8" s="1"/>
  <c r="BQ748" i="8"/>
  <c r="BN748" i="8"/>
  <c r="BK748" i="8"/>
  <c r="BR748" i="8" s="1"/>
  <c r="BE748" i="8"/>
  <c r="BB748" i="8"/>
  <c r="AY748" i="8"/>
  <c r="AV748" i="8"/>
  <c r="BH748" i="8" s="1"/>
  <c r="AP748" i="8"/>
  <c r="AM748" i="8"/>
  <c r="AS748" i="8" s="1"/>
  <c r="AG748" i="8"/>
  <c r="AD748" i="8"/>
  <c r="AJ748" i="8" s="1"/>
  <c r="X748" i="8"/>
  <c r="U748" i="8"/>
  <c r="P748" i="8"/>
  <c r="M748" i="8"/>
  <c r="J748" i="8"/>
  <c r="G748" i="8"/>
  <c r="D748" i="8"/>
  <c r="CK747" i="8"/>
  <c r="CH747" i="8"/>
  <c r="CE747" i="8"/>
  <c r="CB747" i="8"/>
  <c r="BY747" i="8"/>
  <c r="BU747" i="8"/>
  <c r="BV747" i="8" s="1"/>
  <c r="BQ747" i="8"/>
  <c r="BN747" i="8"/>
  <c r="BK747" i="8"/>
  <c r="BR747" i="8" s="1"/>
  <c r="BE747" i="8"/>
  <c r="BB747" i="8"/>
  <c r="AY747" i="8"/>
  <c r="AV747" i="8"/>
  <c r="BH747" i="8" s="1"/>
  <c r="AP747" i="8"/>
  <c r="AM747" i="8"/>
  <c r="AS747" i="8" s="1"/>
  <c r="AG747" i="8"/>
  <c r="AD747" i="8"/>
  <c r="AJ747" i="8" s="1"/>
  <c r="X747" i="8"/>
  <c r="U747" i="8"/>
  <c r="P747" i="8"/>
  <c r="M747" i="8"/>
  <c r="J747" i="8"/>
  <c r="G747" i="8"/>
  <c r="D747" i="8"/>
  <c r="CK746" i="8"/>
  <c r="CH746" i="8"/>
  <c r="CE746" i="8"/>
  <c r="CB746" i="8"/>
  <c r="BY746" i="8"/>
  <c r="BU746" i="8"/>
  <c r="BV746" i="8" s="1"/>
  <c r="BQ746" i="8"/>
  <c r="BN746" i="8"/>
  <c r="BK746" i="8"/>
  <c r="BR746" i="8" s="1"/>
  <c r="BE746" i="8"/>
  <c r="BB746" i="8"/>
  <c r="AY746" i="8"/>
  <c r="AV746" i="8"/>
  <c r="BH746" i="8" s="1"/>
  <c r="AP746" i="8"/>
  <c r="AM746" i="8"/>
  <c r="AS746" i="8" s="1"/>
  <c r="AG746" i="8"/>
  <c r="AD746" i="8"/>
  <c r="AJ746" i="8" s="1"/>
  <c r="X746" i="8"/>
  <c r="U746" i="8"/>
  <c r="P746" i="8"/>
  <c r="M746" i="8"/>
  <c r="J746" i="8"/>
  <c r="G746" i="8"/>
  <c r="D746" i="8"/>
  <c r="CK745" i="8"/>
  <c r="CH745" i="8"/>
  <c r="CE745" i="8"/>
  <c r="CB745" i="8"/>
  <c r="BY745" i="8"/>
  <c r="BU745" i="8"/>
  <c r="BV745" i="8" s="1"/>
  <c r="BQ745" i="8"/>
  <c r="BN745" i="8"/>
  <c r="BK745" i="8"/>
  <c r="BR745" i="8" s="1"/>
  <c r="BE745" i="8"/>
  <c r="BB745" i="8"/>
  <c r="AY745" i="8"/>
  <c r="AV745" i="8"/>
  <c r="BH745" i="8" s="1"/>
  <c r="AP745" i="8"/>
  <c r="AM745" i="8"/>
  <c r="AS745" i="8" s="1"/>
  <c r="AG745" i="8"/>
  <c r="AD745" i="8"/>
  <c r="AJ745" i="8" s="1"/>
  <c r="X745" i="8"/>
  <c r="U745" i="8"/>
  <c r="P745" i="8"/>
  <c r="M745" i="8"/>
  <c r="J745" i="8"/>
  <c r="G745" i="8"/>
  <c r="D745" i="8"/>
  <c r="CK744" i="8"/>
  <c r="CH744" i="8"/>
  <c r="CE744" i="8"/>
  <c r="CB744" i="8"/>
  <c r="BY744" i="8"/>
  <c r="BU744" i="8"/>
  <c r="BV744" i="8" s="1"/>
  <c r="BQ744" i="8"/>
  <c r="BN744" i="8"/>
  <c r="BK744" i="8"/>
  <c r="BR744" i="8" s="1"/>
  <c r="BE744" i="8"/>
  <c r="BB744" i="8"/>
  <c r="AY744" i="8"/>
  <c r="AV744" i="8"/>
  <c r="BH744" i="8" s="1"/>
  <c r="AP744" i="8"/>
  <c r="AM744" i="8"/>
  <c r="AS744" i="8" s="1"/>
  <c r="AG744" i="8"/>
  <c r="AD744" i="8"/>
  <c r="AJ744" i="8" s="1"/>
  <c r="X744" i="8"/>
  <c r="U744" i="8"/>
  <c r="P744" i="8"/>
  <c r="M744" i="8"/>
  <c r="J744" i="8"/>
  <c r="G744" i="8"/>
  <c r="D744" i="8"/>
  <c r="CK743" i="8"/>
  <c r="CH743" i="8"/>
  <c r="CE743" i="8"/>
  <c r="CB743" i="8"/>
  <c r="BY743" i="8"/>
  <c r="BU743" i="8"/>
  <c r="BV743" i="8" s="1"/>
  <c r="BQ743" i="8"/>
  <c r="BN743" i="8"/>
  <c r="BK743" i="8"/>
  <c r="BR743" i="8" s="1"/>
  <c r="BE743" i="8"/>
  <c r="BB743" i="8"/>
  <c r="AY743" i="8"/>
  <c r="AV743" i="8"/>
  <c r="BH743" i="8" s="1"/>
  <c r="AP743" i="8"/>
  <c r="AM743" i="8"/>
  <c r="AS743" i="8" s="1"/>
  <c r="AG743" i="8"/>
  <c r="AD743" i="8"/>
  <c r="AJ743" i="8" s="1"/>
  <c r="X743" i="8"/>
  <c r="U743" i="8"/>
  <c r="P743" i="8"/>
  <c r="M743" i="8"/>
  <c r="J743" i="8"/>
  <c r="G743" i="8"/>
  <c r="D743" i="8"/>
  <c r="CK742" i="8"/>
  <c r="CH742" i="8"/>
  <c r="CE742" i="8"/>
  <c r="CB742" i="8"/>
  <c r="BY742" i="8"/>
  <c r="BU742" i="8"/>
  <c r="BV742" i="8" s="1"/>
  <c r="BQ742" i="8"/>
  <c r="BN742" i="8"/>
  <c r="BK742" i="8"/>
  <c r="BR742" i="8" s="1"/>
  <c r="BE742" i="8"/>
  <c r="BB742" i="8"/>
  <c r="AY742" i="8"/>
  <c r="AV742" i="8"/>
  <c r="BH742" i="8" s="1"/>
  <c r="AP742" i="8"/>
  <c r="AM742" i="8"/>
  <c r="AS742" i="8" s="1"/>
  <c r="AG742" i="8"/>
  <c r="AD742" i="8"/>
  <c r="AJ742" i="8" s="1"/>
  <c r="X742" i="8"/>
  <c r="U742" i="8"/>
  <c r="P742" i="8"/>
  <c r="M742" i="8"/>
  <c r="J742" i="8"/>
  <c r="G742" i="8"/>
  <c r="D742" i="8"/>
  <c r="CK741" i="8"/>
  <c r="CH741" i="8"/>
  <c r="CE741" i="8"/>
  <c r="CB741" i="8"/>
  <c r="BY741" i="8"/>
  <c r="BU741" i="8"/>
  <c r="BV741" i="8" s="1"/>
  <c r="BQ741" i="8"/>
  <c r="BN741" i="8"/>
  <c r="BK741" i="8"/>
  <c r="BR741" i="8" s="1"/>
  <c r="BE741" i="8"/>
  <c r="BB741" i="8"/>
  <c r="AY741" i="8"/>
  <c r="AV741" i="8"/>
  <c r="BH741" i="8" s="1"/>
  <c r="AP741" i="8"/>
  <c r="AM741" i="8"/>
  <c r="AS741" i="8" s="1"/>
  <c r="AG741" i="8"/>
  <c r="AD741" i="8"/>
  <c r="AJ741" i="8" s="1"/>
  <c r="X741" i="8"/>
  <c r="U741" i="8"/>
  <c r="P741" i="8"/>
  <c r="M741" i="8"/>
  <c r="J741" i="8"/>
  <c r="G741" i="8"/>
  <c r="D741" i="8"/>
  <c r="CK740" i="8"/>
  <c r="CH740" i="8"/>
  <c r="CE740" i="8"/>
  <c r="CB740" i="8"/>
  <c r="BY740" i="8"/>
  <c r="BU740" i="8"/>
  <c r="BV740" i="8" s="1"/>
  <c r="BQ740" i="8"/>
  <c r="BN740" i="8"/>
  <c r="BK740" i="8"/>
  <c r="BR740" i="8" s="1"/>
  <c r="BE740" i="8"/>
  <c r="BB740" i="8"/>
  <c r="AY740" i="8"/>
  <c r="AV740" i="8"/>
  <c r="BH740" i="8" s="1"/>
  <c r="AP740" i="8"/>
  <c r="AM740" i="8"/>
  <c r="AS740" i="8" s="1"/>
  <c r="AG740" i="8"/>
  <c r="AD740" i="8"/>
  <c r="AJ740" i="8" s="1"/>
  <c r="X740" i="8"/>
  <c r="U740" i="8"/>
  <c r="P740" i="8"/>
  <c r="M740" i="8"/>
  <c r="J740" i="8"/>
  <c r="G740" i="8"/>
  <c r="D740" i="8"/>
  <c r="CK739" i="8"/>
  <c r="CH739" i="8"/>
  <c r="CE739" i="8"/>
  <c r="CB739" i="8"/>
  <c r="BY739" i="8"/>
  <c r="BU739" i="8"/>
  <c r="BV739" i="8" s="1"/>
  <c r="BQ739" i="8"/>
  <c r="BN739" i="8"/>
  <c r="BK739" i="8"/>
  <c r="BR739" i="8" s="1"/>
  <c r="BE739" i="8"/>
  <c r="BB739" i="8"/>
  <c r="AY739" i="8"/>
  <c r="AV739" i="8"/>
  <c r="BH739" i="8" s="1"/>
  <c r="AP739" i="8"/>
  <c r="AM739" i="8"/>
  <c r="AS739" i="8" s="1"/>
  <c r="AG739" i="8"/>
  <c r="AD739" i="8"/>
  <c r="AJ739" i="8" s="1"/>
  <c r="X739" i="8"/>
  <c r="U739" i="8"/>
  <c r="P739" i="8"/>
  <c r="M739" i="8"/>
  <c r="J739" i="8"/>
  <c r="G739" i="8"/>
  <c r="D739" i="8"/>
  <c r="CK738" i="8"/>
  <c r="CH738" i="8"/>
  <c r="CE738" i="8"/>
  <c r="CB738" i="8"/>
  <c r="BY738" i="8"/>
  <c r="BU738" i="8"/>
  <c r="BV738" i="8" s="1"/>
  <c r="BQ738" i="8"/>
  <c r="BN738" i="8"/>
  <c r="BK738" i="8"/>
  <c r="BR738" i="8" s="1"/>
  <c r="BE738" i="8"/>
  <c r="BB738" i="8"/>
  <c r="AY738" i="8"/>
  <c r="AV738" i="8"/>
  <c r="BH738" i="8" s="1"/>
  <c r="AP738" i="8"/>
  <c r="AM738" i="8"/>
  <c r="AS738" i="8" s="1"/>
  <c r="AG738" i="8"/>
  <c r="AD738" i="8"/>
  <c r="AJ738" i="8" s="1"/>
  <c r="X738" i="8"/>
  <c r="U738" i="8"/>
  <c r="P738" i="8"/>
  <c r="M738" i="8"/>
  <c r="J738" i="8"/>
  <c r="G738" i="8"/>
  <c r="D738" i="8"/>
  <c r="CK737" i="8"/>
  <c r="CH737" i="8"/>
  <c r="CE737" i="8"/>
  <c r="CB737" i="8"/>
  <c r="BY737" i="8"/>
  <c r="BU737" i="8"/>
  <c r="BV737" i="8" s="1"/>
  <c r="BQ737" i="8"/>
  <c r="BN737" i="8"/>
  <c r="BK737" i="8"/>
  <c r="BR737" i="8" s="1"/>
  <c r="BE737" i="8"/>
  <c r="BB737" i="8"/>
  <c r="AY737" i="8"/>
  <c r="AV737" i="8"/>
  <c r="BH737" i="8" s="1"/>
  <c r="AP737" i="8"/>
  <c r="AM737" i="8"/>
  <c r="AS737" i="8" s="1"/>
  <c r="AG737" i="8"/>
  <c r="AD737" i="8"/>
  <c r="AJ737" i="8" s="1"/>
  <c r="X737" i="8"/>
  <c r="U737" i="8"/>
  <c r="P737" i="8"/>
  <c r="M737" i="8"/>
  <c r="J737" i="8"/>
  <c r="G737" i="8"/>
  <c r="D737" i="8"/>
  <c r="CK736" i="8"/>
  <c r="CH736" i="8"/>
  <c r="CE736" i="8"/>
  <c r="CB736" i="8"/>
  <c r="BY736" i="8"/>
  <c r="BU736" i="8"/>
  <c r="BV736" i="8" s="1"/>
  <c r="BQ736" i="8"/>
  <c r="BN736" i="8"/>
  <c r="BK736" i="8"/>
  <c r="BR736" i="8" s="1"/>
  <c r="BE736" i="8"/>
  <c r="BB736" i="8"/>
  <c r="AY736" i="8"/>
  <c r="AV736" i="8"/>
  <c r="BH736" i="8" s="1"/>
  <c r="AP736" i="8"/>
  <c r="AM736" i="8"/>
  <c r="AS736" i="8" s="1"/>
  <c r="AG736" i="8"/>
  <c r="AD736" i="8"/>
  <c r="AJ736" i="8" s="1"/>
  <c r="X736" i="8"/>
  <c r="U736" i="8"/>
  <c r="P736" i="8"/>
  <c r="M736" i="8"/>
  <c r="J736" i="8"/>
  <c r="G736" i="8"/>
  <c r="D736" i="8"/>
  <c r="CK735" i="8"/>
  <c r="CH735" i="8"/>
  <c r="CE735" i="8"/>
  <c r="CB735" i="8"/>
  <c r="BY735" i="8"/>
  <c r="BU735" i="8"/>
  <c r="BV735" i="8" s="1"/>
  <c r="BQ735" i="8"/>
  <c r="BN735" i="8"/>
  <c r="BK735" i="8"/>
  <c r="BR735" i="8" s="1"/>
  <c r="BE735" i="8"/>
  <c r="BB735" i="8"/>
  <c r="AY735" i="8"/>
  <c r="AV735" i="8"/>
  <c r="BH735" i="8" s="1"/>
  <c r="AP735" i="8"/>
  <c r="AM735" i="8"/>
  <c r="AS735" i="8" s="1"/>
  <c r="AG735" i="8"/>
  <c r="AD735" i="8"/>
  <c r="AJ735" i="8" s="1"/>
  <c r="X735" i="8"/>
  <c r="U735" i="8"/>
  <c r="P735" i="8"/>
  <c r="M735" i="8"/>
  <c r="J735" i="8"/>
  <c r="G735" i="8"/>
  <c r="D735" i="8"/>
  <c r="CK734" i="8"/>
  <c r="CH734" i="8"/>
  <c r="CE734" i="8"/>
  <c r="CB734" i="8"/>
  <c r="BY734" i="8"/>
  <c r="BU734" i="8"/>
  <c r="BV734" i="8" s="1"/>
  <c r="BQ734" i="8"/>
  <c r="BN734" i="8"/>
  <c r="BK734" i="8"/>
  <c r="BR734" i="8" s="1"/>
  <c r="BE734" i="8"/>
  <c r="BB734" i="8"/>
  <c r="AY734" i="8"/>
  <c r="AV734" i="8"/>
  <c r="BH734" i="8" s="1"/>
  <c r="AP734" i="8"/>
  <c r="AM734" i="8"/>
  <c r="AS734" i="8" s="1"/>
  <c r="AG734" i="8"/>
  <c r="AD734" i="8"/>
  <c r="AJ734" i="8" s="1"/>
  <c r="X734" i="8"/>
  <c r="U734" i="8"/>
  <c r="P734" i="8"/>
  <c r="M734" i="8"/>
  <c r="J734" i="8"/>
  <c r="G734" i="8"/>
  <c r="D734" i="8"/>
  <c r="CK733" i="8"/>
  <c r="CH733" i="8"/>
  <c r="CE733" i="8"/>
  <c r="CB733" i="8"/>
  <c r="BY733" i="8"/>
  <c r="BU733" i="8"/>
  <c r="BV733" i="8" s="1"/>
  <c r="BQ733" i="8"/>
  <c r="BN733" i="8"/>
  <c r="BK733" i="8"/>
  <c r="BR733" i="8" s="1"/>
  <c r="BE733" i="8"/>
  <c r="BB733" i="8"/>
  <c r="AY733" i="8"/>
  <c r="AV733" i="8"/>
  <c r="BH733" i="8" s="1"/>
  <c r="AP733" i="8"/>
  <c r="AM733" i="8"/>
  <c r="AS733" i="8" s="1"/>
  <c r="AG733" i="8"/>
  <c r="AD733" i="8"/>
  <c r="AJ733" i="8" s="1"/>
  <c r="X733" i="8"/>
  <c r="U733" i="8"/>
  <c r="P733" i="8"/>
  <c r="M733" i="8"/>
  <c r="J733" i="8"/>
  <c r="G733" i="8"/>
  <c r="D733" i="8"/>
  <c r="CK732" i="8"/>
  <c r="CH732" i="8"/>
  <c r="CE732" i="8"/>
  <c r="CB732" i="8"/>
  <c r="BY732" i="8"/>
  <c r="BU732" i="8"/>
  <c r="BV732" i="8" s="1"/>
  <c r="BQ732" i="8"/>
  <c r="BN732" i="8"/>
  <c r="BK732" i="8"/>
  <c r="BR732" i="8" s="1"/>
  <c r="BE732" i="8"/>
  <c r="BB732" i="8"/>
  <c r="AY732" i="8"/>
  <c r="AV732" i="8"/>
  <c r="BH732" i="8" s="1"/>
  <c r="AP732" i="8"/>
  <c r="AM732" i="8"/>
  <c r="AS732" i="8" s="1"/>
  <c r="AG732" i="8"/>
  <c r="AD732" i="8"/>
  <c r="AJ732" i="8" s="1"/>
  <c r="X732" i="8"/>
  <c r="U732" i="8"/>
  <c r="P732" i="8"/>
  <c r="M732" i="8"/>
  <c r="J732" i="8"/>
  <c r="G732" i="8"/>
  <c r="D732" i="8"/>
  <c r="CK731" i="8"/>
  <c r="CH731" i="8"/>
  <c r="CE731" i="8"/>
  <c r="CB731" i="8"/>
  <c r="BY731" i="8"/>
  <c r="BU731" i="8"/>
  <c r="BV731" i="8" s="1"/>
  <c r="BQ731" i="8"/>
  <c r="BN731" i="8"/>
  <c r="BK731" i="8"/>
  <c r="BR731" i="8" s="1"/>
  <c r="BE731" i="8"/>
  <c r="BB731" i="8"/>
  <c r="AY731" i="8"/>
  <c r="AV731" i="8"/>
  <c r="BH731" i="8" s="1"/>
  <c r="AP731" i="8"/>
  <c r="AM731" i="8"/>
  <c r="AS731" i="8" s="1"/>
  <c r="AG731" i="8"/>
  <c r="AD731" i="8"/>
  <c r="AJ731" i="8" s="1"/>
  <c r="X731" i="8"/>
  <c r="U731" i="8"/>
  <c r="P731" i="8"/>
  <c r="M731" i="8"/>
  <c r="J731" i="8"/>
  <c r="G731" i="8"/>
  <c r="D731" i="8"/>
  <c r="CK730" i="8"/>
  <c r="CH730" i="8"/>
  <c r="CE730" i="8"/>
  <c r="CB730" i="8"/>
  <c r="BY730" i="8"/>
  <c r="BU730" i="8"/>
  <c r="BV730" i="8" s="1"/>
  <c r="BQ730" i="8"/>
  <c r="BN730" i="8"/>
  <c r="BK730" i="8"/>
  <c r="BR730" i="8" s="1"/>
  <c r="BE730" i="8"/>
  <c r="BB730" i="8"/>
  <c r="AY730" i="8"/>
  <c r="AV730" i="8"/>
  <c r="BH730" i="8" s="1"/>
  <c r="AP730" i="8"/>
  <c r="AM730" i="8"/>
  <c r="AS730" i="8" s="1"/>
  <c r="AG730" i="8"/>
  <c r="AD730" i="8"/>
  <c r="AJ730" i="8" s="1"/>
  <c r="X730" i="8"/>
  <c r="U730" i="8"/>
  <c r="P730" i="8"/>
  <c r="M730" i="8"/>
  <c r="J730" i="8"/>
  <c r="G730" i="8"/>
  <c r="D730" i="8"/>
  <c r="CK729" i="8"/>
  <c r="CH729" i="8"/>
  <c r="CE729" i="8"/>
  <c r="CB729" i="8"/>
  <c r="BY729" i="8"/>
  <c r="BU729" i="8"/>
  <c r="BV729" i="8" s="1"/>
  <c r="BQ729" i="8"/>
  <c r="BN729" i="8"/>
  <c r="BK729" i="8"/>
  <c r="BR729" i="8" s="1"/>
  <c r="BE729" i="8"/>
  <c r="BB729" i="8"/>
  <c r="AY729" i="8"/>
  <c r="AV729" i="8"/>
  <c r="BH729" i="8" s="1"/>
  <c r="AP729" i="8"/>
  <c r="AM729" i="8"/>
  <c r="AS729" i="8" s="1"/>
  <c r="AG729" i="8"/>
  <c r="AD729" i="8"/>
  <c r="AJ729" i="8" s="1"/>
  <c r="X729" i="8"/>
  <c r="U729" i="8"/>
  <c r="P729" i="8"/>
  <c r="M729" i="8"/>
  <c r="J729" i="8"/>
  <c r="G729" i="8"/>
  <c r="D729" i="8"/>
  <c r="CK728" i="8"/>
  <c r="CH728" i="8"/>
  <c r="CE728" i="8"/>
  <c r="CB728" i="8"/>
  <c r="BY728" i="8"/>
  <c r="BU728" i="8"/>
  <c r="BV728" i="8" s="1"/>
  <c r="BQ728" i="8"/>
  <c r="BN728" i="8"/>
  <c r="BK728" i="8"/>
  <c r="BR728" i="8" s="1"/>
  <c r="BE728" i="8"/>
  <c r="BB728" i="8"/>
  <c r="AY728" i="8"/>
  <c r="AV728" i="8"/>
  <c r="BH728" i="8" s="1"/>
  <c r="AP728" i="8"/>
  <c r="AM728" i="8"/>
  <c r="AS728" i="8" s="1"/>
  <c r="AG728" i="8"/>
  <c r="AD728" i="8"/>
  <c r="AJ728" i="8" s="1"/>
  <c r="X728" i="8"/>
  <c r="U728" i="8"/>
  <c r="P728" i="8"/>
  <c r="M728" i="8"/>
  <c r="J728" i="8"/>
  <c r="G728" i="8"/>
  <c r="D728" i="8"/>
  <c r="CK727" i="8"/>
  <c r="CH727" i="8"/>
  <c r="CE727" i="8"/>
  <c r="CB727" i="8"/>
  <c r="BY727" i="8"/>
  <c r="BU727" i="8"/>
  <c r="BV727" i="8" s="1"/>
  <c r="BQ727" i="8"/>
  <c r="BN727" i="8"/>
  <c r="BK727" i="8"/>
  <c r="BR727" i="8" s="1"/>
  <c r="BE727" i="8"/>
  <c r="BB727" i="8"/>
  <c r="AY727" i="8"/>
  <c r="AV727" i="8"/>
  <c r="BH727" i="8" s="1"/>
  <c r="AP727" i="8"/>
  <c r="AM727" i="8"/>
  <c r="AS727" i="8" s="1"/>
  <c r="AG727" i="8"/>
  <c r="AD727" i="8"/>
  <c r="AJ727" i="8" s="1"/>
  <c r="X727" i="8"/>
  <c r="U727" i="8"/>
  <c r="P727" i="8"/>
  <c r="M727" i="8"/>
  <c r="J727" i="8"/>
  <c r="G727" i="8"/>
  <c r="D727" i="8"/>
  <c r="CK726" i="8"/>
  <c r="CH726" i="8"/>
  <c r="CE726" i="8"/>
  <c r="CB726" i="8"/>
  <c r="BY726" i="8"/>
  <c r="BU726" i="8"/>
  <c r="BV726" i="8" s="1"/>
  <c r="BQ726" i="8"/>
  <c r="BN726" i="8"/>
  <c r="BK726" i="8"/>
  <c r="BR726" i="8" s="1"/>
  <c r="BE726" i="8"/>
  <c r="BB726" i="8"/>
  <c r="AY726" i="8"/>
  <c r="AV726" i="8"/>
  <c r="BH726" i="8" s="1"/>
  <c r="AP726" i="8"/>
  <c r="AM726" i="8"/>
  <c r="AS726" i="8" s="1"/>
  <c r="AG726" i="8"/>
  <c r="AD726" i="8"/>
  <c r="AJ726" i="8" s="1"/>
  <c r="X726" i="8"/>
  <c r="U726" i="8"/>
  <c r="P726" i="8"/>
  <c r="M726" i="8"/>
  <c r="J726" i="8"/>
  <c r="G726" i="8"/>
  <c r="D726" i="8"/>
  <c r="CK725" i="8"/>
  <c r="CH725" i="8"/>
  <c r="CE725" i="8"/>
  <c r="CB725" i="8"/>
  <c r="BY725" i="8"/>
  <c r="BU725" i="8"/>
  <c r="BV725" i="8" s="1"/>
  <c r="BQ725" i="8"/>
  <c r="BN725" i="8"/>
  <c r="BK725" i="8"/>
  <c r="BR725" i="8" s="1"/>
  <c r="BE725" i="8"/>
  <c r="BB725" i="8"/>
  <c r="AY725" i="8"/>
  <c r="AV725" i="8"/>
  <c r="BH725" i="8" s="1"/>
  <c r="AP725" i="8"/>
  <c r="AM725" i="8"/>
  <c r="AS725" i="8" s="1"/>
  <c r="AG725" i="8"/>
  <c r="AD725" i="8"/>
  <c r="AJ725" i="8" s="1"/>
  <c r="X725" i="8"/>
  <c r="U725" i="8"/>
  <c r="P725" i="8"/>
  <c r="M725" i="8"/>
  <c r="J725" i="8"/>
  <c r="G725" i="8"/>
  <c r="D725" i="8"/>
  <c r="CK724" i="8"/>
  <c r="CH724" i="8"/>
  <c r="CE724" i="8"/>
  <c r="CB724" i="8"/>
  <c r="BY724" i="8"/>
  <c r="BU724" i="8"/>
  <c r="BV724" i="8" s="1"/>
  <c r="BQ724" i="8"/>
  <c r="BN724" i="8"/>
  <c r="BK724" i="8"/>
  <c r="BR724" i="8" s="1"/>
  <c r="BE724" i="8"/>
  <c r="BB724" i="8"/>
  <c r="AY724" i="8"/>
  <c r="AV724" i="8"/>
  <c r="BH724" i="8" s="1"/>
  <c r="AP724" i="8"/>
  <c r="AM724" i="8"/>
  <c r="AS724" i="8" s="1"/>
  <c r="AG724" i="8"/>
  <c r="AD724" i="8"/>
  <c r="AJ724" i="8" s="1"/>
  <c r="X724" i="8"/>
  <c r="U724" i="8"/>
  <c r="P724" i="8"/>
  <c r="M724" i="8"/>
  <c r="J724" i="8"/>
  <c r="G724" i="8"/>
  <c r="D724" i="8"/>
  <c r="CK723" i="8"/>
  <c r="CH723" i="8"/>
  <c r="CE723" i="8"/>
  <c r="CB723" i="8"/>
  <c r="BY723" i="8"/>
  <c r="BU723" i="8"/>
  <c r="BV723" i="8" s="1"/>
  <c r="BQ723" i="8"/>
  <c r="BN723" i="8"/>
  <c r="BK723" i="8"/>
  <c r="BR723" i="8" s="1"/>
  <c r="BE723" i="8"/>
  <c r="BB723" i="8"/>
  <c r="AY723" i="8"/>
  <c r="AV723" i="8"/>
  <c r="BH723" i="8" s="1"/>
  <c r="AP723" i="8"/>
  <c r="AM723" i="8"/>
  <c r="AS723" i="8" s="1"/>
  <c r="AG723" i="8"/>
  <c r="AD723" i="8"/>
  <c r="AJ723" i="8" s="1"/>
  <c r="X723" i="8"/>
  <c r="U723" i="8"/>
  <c r="P723" i="8"/>
  <c r="M723" i="8"/>
  <c r="J723" i="8"/>
  <c r="G723" i="8"/>
  <c r="D723" i="8"/>
  <c r="CK722" i="8"/>
  <c r="CH722" i="8"/>
  <c r="CE722" i="8"/>
  <c r="CB722" i="8"/>
  <c r="BY722" i="8"/>
  <c r="BU722" i="8"/>
  <c r="BV722" i="8" s="1"/>
  <c r="BQ722" i="8"/>
  <c r="BN722" i="8"/>
  <c r="BK722" i="8"/>
  <c r="BR722" i="8" s="1"/>
  <c r="BE722" i="8"/>
  <c r="BB722" i="8"/>
  <c r="AY722" i="8"/>
  <c r="AV722" i="8"/>
  <c r="BH722" i="8" s="1"/>
  <c r="AP722" i="8"/>
  <c r="AM722" i="8"/>
  <c r="AS722" i="8" s="1"/>
  <c r="AG722" i="8"/>
  <c r="AD722" i="8"/>
  <c r="AJ722" i="8" s="1"/>
  <c r="X722" i="8"/>
  <c r="U722" i="8"/>
  <c r="P722" i="8"/>
  <c r="M722" i="8"/>
  <c r="J722" i="8"/>
  <c r="G722" i="8"/>
  <c r="D722" i="8"/>
  <c r="CK721" i="8"/>
  <c r="CH721" i="8"/>
  <c r="CE721" i="8"/>
  <c r="CB721" i="8"/>
  <c r="BY721" i="8"/>
  <c r="BU721" i="8"/>
  <c r="BV721" i="8" s="1"/>
  <c r="BQ721" i="8"/>
  <c r="BN721" i="8"/>
  <c r="BK721" i="8"/>
  <c r="BR721" i="8" s="1"/>
  <c r="BE721" i="8"/>
  <c r="BB721" i="8"/>
  <c r="AY721" i="8"/>
  <c r="AV721" i="8"/>
  <c r="BH721" i="8" s="1"/>
  <c r="AP721" i="8"/>
  <c r="AM721" i="8"/>
  <c r="AS721" i="8" s="1"/>
  <c r="AG721" i="8"/>
  <c r="AD721" i="8"/>
  <c r="AJ721" i="8" s="1"/>
  <c r="X721" i="8"/>
  <c r="U721" i="8"/>
  <c r="P721" i="8"/>
  <c r="M721" i="8"/>
  <c r="J721" i="8"/>
  <c r="G721" i="8"/>
  <c r="D721" i="8"/>
  <c r="CK720" i="8"/>
  <c r="CH720" i="8"/>
  <c r="CE720" i="8"/>
  <c r="CB720" i="8"/>
  <c r="BY720" i="8"/>
  <c r="BU720" i="8"/>
  <c r="BV720" i="8" s="1"/>
  <c r="BQ720" i="8"/>
  <c r="BN720" i="8"/>
  <c r="BK720" i="8"/>
  <c r="BR720" i="8" s="1"/>
  <c r="BE720" i="8"/>
  <c r="BB720" i="8"/>
  <c r="AY720" i="8"/>
  <c r="AV720" i="8"/>
  <c r="BH720" i="8" s="1"/>
  <c r="AP720" i="8"/>
  <c r="AM720" i="8"/>
  <c r="AS720" i="8" s="1"/>
  <c r="AG720" i="8"/>
  <c r="AD720" i="8"/>
  <c r="AJ720" i="8" s="1"/>
  <c r="X720" i="8"/>
  <c r="U720" i="8"/>
  <c r="P720" i="8"/>
  <c r="M720" i="8"/>
  <c r="J720" i="8"/>
  <c r="G720" i="8"/>
  <c r="D720" i="8"/>
  <c r="CK719" i="8"/>
  <c r="CH719" i="8"/>
  <c r="CE719" i="8"/>
  <c r="CB719" i="8"/>
  <c r="BY719" i="8"/>
  <c r="BU719" i="8"/>
  <c r="BV719" i="8" s="1"/>
  <c r="BQ719" i="8"/>
  <c r="BN719" i="8"/>
  <c r="BK719" i="8"/>
  <c r="BR719" i="8" s="1"/>
  <c r="BE719" i="8"/>
  <c r="BB719" i="8"/>
  <c r="AY719" i="8"/>
  <c r="AV719" i="8"/>
  <c r="BH719" i="8" s="1"/>
  <c r="AP719" i="8"/>
  <c r="AM719" i="8"/>
  <c r="AS719" i="8" s="1"/>
  <c r="AG719" i="8"/>
  <c r="AD719" i="8"/>
  <c r="AJ719" i="8" s="1"/>
  <c r="X719" i="8"/>
  <c r="U719" i="8"/>
  <c r="P719" i="8"/>
  <c r="M719" i="8"/>
  <c r="J719" i="8"/>
  <c r="G719" i="8"/>
  <c r="D719" i="8"/>
  <c r="CK718" i="8"/>
  <c r="CH718" i="8"/>
  <c r="CE718" i="8"/>
  <c r="CB718" i="8"/>
  <c r="BY718" i="8"/>
  <c r="BU718" i="8"/>
  <c r="BV718" i="8" s="1"/>
  <c r="BQ718" i="8"/>
  <c r="BN718" i="8"/>
  <c r="BK718" i="8"/>
  <c r="BR718" i="8" s="1"/>
  <c r="BE718" i="8"/>
  <c r="BB718" i="8"/>
  <c r="AY718" i="8"/>
  <c r="AV718" i="8"/>
  <c r="BH718" i="8" s="1"/>
  <c r="AP718" i="8"/>
  <c r="AM718" i="8"/>
  <c r="AS718" i="8" s="1"/>
  <c r="AG718" i="8"/>
  <c r="AD718" i="8"/>
  <c r="AJ718" i="8" s="1"/>
  <c r="X718" i="8"/>
  <c r="U718" i="8"/>
  <c r="P718" i="8"/>
  <c r="M718" i="8"/>
  <c r="J718" i="8"/>
  <c r="G718" i="8"/>
  <c r="D718" i="8"/>
  <c r="CK717" i="8"/>
  <c r="CH717" i="8"/>
  <c r="CE717" i="8"/>
  <c r="CB717" i="8"/>
  <c r="BY717" i="8"/>
  <c r="BU717" i="8"/>
  <c r="BV717" i="8" s="1"/>
  <c r="BQ717" i="8"/>
  <c r="BN717" i="8"/>
  <c r="BK717" i="8"/>
  <c r="BR717" i="8" s="1"/>
  <c r="BE717" i="8"/>
  <c r="BB717" i="8"/>
  <c r="AY717" i="8"/>
  <c r="AV717" i="8"/>
  <c r="BH717" i="8" s="1"/>
  <c r="AP717" i="8"/>
  <c r="AM717" i="8"/>
  <c r="AS717" i="8" s="1"/>
  <c r="AG717" i="8"/>
  <c r="AD717" i="8"/>
  <c r="AJ717" i="8" s="1"/>
  <c r="X717" i="8"/>
  <c r="U717" i="8"/>
  <c r="P717" i="8"/>
  <c r="M717" i="8"/>
  <c r="J717" i="8"/>
  <c r="G717" i="8"/>
  <c r="D717" i="8"/>
  <c r="CK716" i="8"/>
  <c r="CH716" i="8"/>
  <c r="CE716" i="8"/>
  <c r="CB716" i="8"/>
  <c r="BY716" i="8"/>
  <c r="BU716" i="8"/>
  <c r="BV716" i="8" s="1"/>
  <c r="BQ716" i="8"/>
  <c r="BN716" i="8"/>
  <c r="BK716" i="8"/>
  <c r="BR716" i="8" s="1"/>
  <c r="BE716" i="8"/>
  <c r="BB716" i="8"/>
  <c r="AY716" i="8"/>
  <c r="AV716" i="8"/>
  <c r="BH716" i="8" s="1"/>
  <c r="AP716" i="8"/>
  <c r="AM716" i="8"/>
  <c r="AS716" i="8" s="1"/>
  <c r="AG716" i="8"/>
  <c r="AD716" i="8"/>
  <c r="AJ716" i="8" s="1"/>
  <c r="X716" i="8"/>
  <c r="U716" i="8"/>
  <c r="P716" i="8"/>
  <c r="M716" i="8"/>
  <c r="J716" i="8"/>
  <c r="G716" i="8"/>
  <c r="D716" i="8"/>
  <c r="CK715" i="8"/>
  <c r="CH715" i="8"/>
  <c r="CE715" i="8"/>
  <c r="CB715" i="8"/>
  <c r="BY715" i="8"/>
  <c r="BU715" i="8"/>
  <c r="BV715" i="8" s="1"/>
  <c r="BQ715" i="8"/>
  <c r="BN715" i="8"/>
  <c r="BK715" i="8"/>
  <c r="BR715" i="8" s="1"/>
  <c r="BE715" i="8"/>
  <c r="BB715" i="8"/>
  <c r="AY715" i="8"/>
  <c r="AV715" i="8"/>
  <c r="BH715" i="8" s="1"/>
  <c r="AP715" i="8"/>
  <c r="AM715" i="8"/>
  <c r="AS715" i="8" s="1"/>
  <c r="AG715" i="8"/>
  <c r="AD715" i="8"/>
  <c r="AJ715" i="8" s="1"/>
  <c r="X715" i="8"/>
  <c r="U715" i="8"/>
  <c r="P715" i="8"/>
  <c r="M715" i="8"/>
  <c r="J715" i="8"/>
  <c r="G715" i="8"/>
  <c r="D715" i="8"/>
  <c r="CK714" i="8"/>
  <c r="CH714" i="8"/>
  <c r="CE714" i="8"/>
  <c r="CB714" i="8"/>
  <c r="BY714" i="8"/>
  <c r="BU714" i="8"/>
  <c r="BV714" i="8" s="1"/>
  <c r="BQ714" i="8"/>
  <c r="BN714" i="8"/>
  <c r="BK714" i="8"/>
  <c r="BR714" i="8" s="1"/>
  <c r="BE714" i="8"/>
  <c r="BB714" i="8"/>
  <c r="AY714" i="8"/>
  <c r="AV714" i="8"/>
  <c r="BH714" i="8" s="1"/>
  <c r="AP714" i="8"/>
  <c r="AM714" i="8"/>
  <c r="AS714" i="8" s="1"/>
  <c r="AG714" i="8"/>
  <c r="AD714" i="8"/>
  <c r="AJ714" i="8" s="1"/>
  <c r="X714" i="8"/>
  <c r="U714" i="8"/>
  <c r="P714" i="8"/>
  <c r="M714" i="8"/>
  <c r="J714" i="8"/>
  <c r="G714" i="8"/>
  <c r="D714" i="8"/>
  <c r="CK713" i="8"/>
  <c r="CH713" i="8"/>
  <c r="CE713" i="8"/>
  <c r="CB713" i="8"/>
  <c r="BY713" i="8"/>
  <c r="BU713" i="8"/>
  <c r="BV713" i="8" s="1"/>
  <c r="BQ713" i="8"/>
  <c r="BN713" i="8"/>
  <c r="BK713" i="8"/>
  <c r="BR713" i="8" s="1"/>
  <c r="BE713" i="8"/>
  <c r="BB713" i="8"/>
  <c r="AY713" i="8"/>
  <c r="AV713" i="8"/>
  <c r="BH713" i="8" s="1"/>
  <c r="AP713" i="8"/>
  <c r="AM713" i="8"/>
  <c r="AS713" i="8" s="1"/>
  <c r="AG713" i="8"/>
  <c r="AD713" i="8"/>
  <c r="AJ713" i="8" s="1"/>
  <c r="X713" i="8"/>
  <c r="U713" i="8"/>
  <c r="P713" i="8"/>
  <c r="M713" i="8"/>
  <c r="J713" i="8"/>
  <c r="G713" i="8"/>
  <c r="D713" i="8"/>
  <c r="CK712" i="8"/>
  <c r="CH712" i="8"/>
  <c r="CE712" i="8"/>
  <c r="CB712" i="8"/>
  <c r="BY712" i="8"/>
  <c r="BU712" i="8"/>
  <c r="BV712" i="8" s="1"/>
  <c r="BQ712" i="8"/>
  <c r="BN712" i="8"/>
  <c r="BK712" i="8"/>
  <c r="BR712" i="8" s="1"/>
  <c r="BE712" i="8"/>
  <c r="BB712" i="8"/>
  <c r="AY712" i="8"/>
  <c r="AV712" i="8"/>
  <c r="BH712" i="8" s="1"/>
  <c r="AP712" i="8"/>
  <c r="AM712" i="8"/>
  <c r="AS712" i="8" s="1"/>
  <c r="AG712" i="8"/>
  <c r="AD712" i="8"/>
  <c r="AJ712" i="8" s="1"/>
  <c r="X712" i="8"/>
  <c r="U712" i="8"/>
  <c r="P712" i="8"/>
  <c r="M712" i="8"/>
  <c r="J712" i="8"/>
  <c r="G712" i="8"/>
  <c r="D712" i="8"/>
  <c r="CK711" i="8"/>
  <c r="CH711" i="8"/>
  <c r="CE711" i="8"/>
  <c r="CB711" i="8"/>
  <c r="BY711" i="8"/>
  <c r="BU711" i="8"/>
  <c r="BV711" i="8" s="1"/>
  <c r="BQ711" i="8"/>
  <c r="BN711" i="8"/>
  <c r="BK711" i="8"/>
  <c r="BR711" i="8" s="1"/>
  <c r="BE711" i="8"/>
  <c r="BB711" i="8"/>
  <c r="AY711" i="8"/>
  <c r="AV711" i="8"/>
  <c r="BH711" i="8" s="1"/>
  <c r="AP711" i="8"/>
  <c r="AM711" i="8"/>
  <c r="AS711" i="8" s="1"/>
  <c r="AG711" i="8"/>
  <c r="AD711" i="8"/>
  <c r="AJ711" i="8" s="1"/>
  <c r="X711" i="8"/>
  <c r="U711" i="8"/>
  <c r="P711" i="8"/>
  <c r="M711" i="8"/>
  <c r="J711" i="8"/>
  <c r="G711" i="8"/>
  <c r="D711" i="8"/>
  <c r="CK710" i="8"/>
  <c r="CH710" i="8"/>
  <c r="CE710" i="8"/>
  <c r="CB710" i="8"/>
  <c r="BY710" i="8"/>
  <c r="BU710" i="8"/>
  <c r="BV710" i="8" s="1"/>
  <c r="BQ710" i="8"/>
  <c r="BN710" i="8"/>
  <c r="BK710" i="8"/>
  <c r="BR710" i="8" s="1"/>
  <c r="BE710" i="8"/>
  <c r="BB710" i="8"/>
  <c r="AY710" i="8"/>
  <c r="AV710" i="8"/>
  <c r="BH710" i="8" s="1"/>
  <c r="AP710" i="8"/>
  <c r="AM710" i="8"/>
  <c r="AS710" i="8" s="1"/>
  <c r="AG710" i="8"/>
  <c r="AD710" i="8"/>
  <c r="AJ710" i="8" s="1"/>
  <c r="X710" i="8"/>
  <c r="U710" i="8"/>
  <c r="P710" i="8"/>
  <c r="M710" i="8"/>
  <c r="J710" i="8"/>
  <c r="G710" i="8"/>
  <c r="D710" i="8"/>
  <c r="CK709" i="8"/>
  <c r="CH709" i="8"/>
  <c r="CE709" i="8"/>
  <c r="CB709" i="8"/>
  <c r="BY709" i="8"/>
  <c r="BU709" i="8"/>
  <c r="BV709" i="8" s="1"/>
  <c r="BQ709" i="8"/>
  <c r="BN709" i="8"/>
  <c r="BK709" i="8"/>
  <c r="BR709" i="8" s="1"/>
  <c r="BE709" i="8"/>
  <c r="BB709" i="8"/>
  <c r="AY709" i="8"/>
  <c r="AV709" i="8"/>
  <c r="BH709" i="8" s="1"/>
  <c r="AP709" i="8"/>
  <c r="AM709" i="8"/>
  <c r="AS709" i="8" s="1"/>
  <c r="AG709" i="8"/>
  <c r="AD709" i="8"/>
  <c r="AJ709" i="8" s="1"/>
  <c r="X709" i="8"/>
  <c r="U709" i="8"/>
  <c r="P709" i="8"/>
  <c r="M709" i="8"/>
  <c r="J709" i="8"/>
  <c r="G709" i="8"/>
  <c r="D709" i="8"/>
  <c r="CK708" i="8"/>
  <c r="CH708" i="8"/>
  <c r="CE708" i="8"/>
  <c r="CB708" i="8"/>
  <c r="BY708" i="8"/>
  <c r="BU708" i="8"/>
  <c r="BV708" i="8" s="1"/>
  <c r="BQ708" i="8"/>
  <c r="BN708" i="8"/>
  <c r="BK708" i="8"/>
  <c r="BR708" i="8" s="1"/>
  <c r="BE708" i="8"/>
  <c r="BB708" i="8"/>
  <c r="AY708" i="8"/>
  <c r="AV708" i="8"/>
  <c r="BH708" i="8" s="1"/>
  <c r="AP708" i="8"/>
  <c r="AM708" i="8"/>
  <c r="AS708" i="8" s="1"/>
  <c r="AG708" i="8"/>
  <c r="AD708" i="8"/>
  <c r="AJ708" i="8" s="1"/>
  <c r="X708" i="8"/>
  <c r="U708" i="8"/>
  <c r="P708" i="8"/>
  <c r="M708" i="8"/>
  <c r="J708" i="8"/>
  <c r="G708" i="8"/>
  <c r="D708" i="8"/>
  <c r="CK707" i="8"/>
  <c r="CH707" i="8"/>
  <c r="CE707" i="8"/>
  <c r="CB707" i="8"/>
  <c r="BY707" i="8"/>
  <c r="BU707" i="8"/>
  <c r="BV707" i="8" s="1"/>
  <c r="BQ707" i="8"/>
  <c r="BN707" i="8"/>
  <c r="BK707" i="8"/>
  <c r="BR707" i="8" s="1"/>
  <c r="BE707" i="8"/>
  <c r="BB707" i="8"/>
  <c r="AY707" i="8"/>
  <c r="AV707" i="8"/>
  <c r="BH707" i="8" s="1"/>
  <c r="AP707" i="8"/>
  <c r="AM707" i="8"/>
  <c r="AS707" i="8" s="1"/>
  <c r="AG707" i="8"/>
  <c r="AD707" i="8"/>
  <c r="AJ707" i="8" s="1"/>
  <c r="X707" i="8"/>
  <c r="U707" i="8"/>
  <c r="P707" i="8"/>
  <c r="M707" i="8"/>
  <c r="J707" i="8"/>
  <c r="G707" i="8"/>
  <c r="D707" i="8"/>
  <c r="CK706" i="8"/>
  <c r="CH706" i="8"/>
  <c r="CE706" i="8"/>
  <c r="CB706" i="8"/>
  <c r="BY706" i="8"/>
  <c r="BU706" i="8"/>
  <c r="BV706" i="8" s="1"/>
  <c r="BQ706" i="8"/>
  <c r="BN706" i="8"/>
  <c r="BK706" i="8"/>
  <c r="BR706" i="8" s="1"/>
  <c r="BE706" i="8"/>
  <c r="BB706" i="8"/>
  <c r="AY706" i="8"/>
  <c r="AV706" i="8"/>
  <c r="BH706" i="8" s="1"/>
  <c r="AP706" i="8"/>
  <c r="AM706" i="8"/>
  <c r="AS706" i="8" s="1"/>
  <c r="AG706" i="8"/>
  <c r="AD706" i="8"/>
  <c r="AJ706" i="8" s="1"/>
  <c r="X706" i="8"/>
  <c r="U706" i="8"/>
  <c r="P706" i="8"/>
  <c r="M706" i="8"/>
  <c r="J706" i="8"/>
  <c r="G706" i="8"/>
  <c r="D706" i="8"/>
  <c r="CK705" i="8"/>
  <c r="CH705" i="8"/>
  <c r="CE705" i="8"/>
  <c r="CB705" i="8"/>
  <c r="BY705" i="8"/>
  <c r="BU705" i="8"/>
  <c r="BV705" i="8" s="1"/>
  <c r="BQ705" i="8"/>
  <c r="BN705" i="8"/>
  <c r="BK705" i="8"/>
  <c r="BR705" i="8" s="1"/>
  <c r="BE705" i="8"/>
  <c r="BB705" i="8"/>
  <c r="AY705" i="8"/>
  <c r="AV705" i="8"/>
  <c r="BH705" i="8" s="1"/>
  <c r="AP705" i="8"/>
  <c r="AM705" i="8"/>
  <c r="AS705" i="8" s="1"/>
  <c r="AG705" i="8"/>
  <c r="AD705" i="8"/>
  <c r="AJ705" i="8" s="1"/>
  <c r="X705" i="8"/>
  <c r="U705" i="8"/>
  <c r="P705" i="8"/>
  <c r="M705" i="8"/>
  <c r="J705" i="8"/>
  <c r="G705" i="8"/>
  <c r="D705" i="8"/>
  <c r="CK704" i="8"/>
  <c r="CH704" i="8"/>
  <c r="CE704" i="8"/>
  <c r="CB704" i="8"/>
  <c r="BY704" i="8"/>
  <c r="BU704" i="8"/>
  <c r="BV704" i="8" s="1"/>
  <c r="BQ704" i="8"/>
  <c r="BN704" i="8"/>
  <c r="BK704" i="8"/>
  <c r="BR704" i="8" s="1"/>
  <c r="BE704" i="8"/>
  <c r="BB704" i="8"/>
  <c r="AY704" i="8"/>
  <c r="AV704" i="8"/>
  <c r="BH704" i="8" s="1"/>
  <c r="AP704" i="8"/>
  <c r="AM704" i="8"/>
  <c r="AS704" i="8" s="1"/>
  <c r="AG704" i="8"/>
  <c r="AD704" i="8"/>
  <c r="AJ704" i="8" s="1"/>
  <c r="X704" i="8"/>
  <c r="U704" i="8"/>
  <c r="P704" i="8"/>
  <c r="M704" i="8"/>
  <c r="J704" i="8"/>
  <c r="G704" i="8"/>
  <c r="D704" i="8"/>
  <c r="CK703" i="8"/>
  <c r="CH703" i="8"/>
  <c r="CE703" i="8"/>
  <c r="CB703" i="8"/>
  <c r="BY703" i="8"/>
  <c r="BU703" i="8"/>
  <c r="BV703" i="8" s="1"/>
  <c r="BQ703" i="8"/>
  <c r="BN703" i="8"/>
  <c r="BK703" i="8"/>
  <c r="BR703" i="8" s="1"/>
  <c r="BE703" i="8"/>
  <c r="BB703" i="8"/>
  <c r="AY703" i="8"/>
  <c r="AV703" i="8"/>
  <c r="BH703" i="8" s="1"/>
  <c r="AP703" i="8"/>
  <c r="AM703" i="8"/>
  <c r="AS703" i="8" s="1"/>
  <c r="AG703" i="8"/>
  <c r="AD703" i="8"/>
  <c r="AJ703" i="8" s="1"/>
  <c r="X703" i="8"/>
  <c r="U703" i="8"/>
  <c r="P703" i="8"/>
  <c r="M703" i="8"/>
  <c r="J703" i="8"/>
  <c r="G703" i="8"/>
  <c r="D703" i="8"/>
  <c r="CK702" i="8"/>
  <c r="CH702" i="8"/>
  <c r="CE702" i="8"/>
  <c r="CB702" i="8"/>
  <c r="BY702" i="8"/>
  <c r="BU702" i="8"/>
  <c r="BV702" i="8" s="1"/>
  <c r="BQ702" i="8"/>
  <c r="BN702" i="8"/>
  <c r="BK702" i="8"/>
  <c r="BR702" i="8" s="1"/>
  <c r="BE702" i="8"/>
  <c r="BB702" i="8"/>
  <c r="AY702" i="8"/>
  <c r="AV702" i="8"/>
  <c r="BH702" i="8" s="1"/>
  <c r="AP702" i="8"/>
  <c r="AM702" i="8"/>
  <c r="AS702" i="8" s="1"/>
  <c r="AG702" i="8"/>
  <c r="AD702" i="8"/>
  <c r="AJ702" i="8" s="1"/>
  <c r="X702" i="8"/>
  <c r="U702" i="8"/>
  <c r="P702" i="8"/>
  <c r="M702" i="8"/>
  <c r="J702" i="8"/>
  <c r="G702" i="8"/>
  <c r="D702" i="8"/>
  <c r="CK701" i="8"/>
  <c r="CH701" i="8"/>
  <c r="CE701" i="8"/>
  <c r="CB701" i="8"/>
  <c r="BY701" i="8"/>
  <c r="BU701" i="8"/>
  <c r="BV701" i="8" s="1"/>
  <c r="BQ701" i="8"/>
  <c r="BN701" i="8"/>
  <c r="BK701" i="8"/>
  <c r="BR701" i="8" s="1"/>
  <c r="BE701" i="8"/>
  <c r="BB701" i="8"/>
  <c r="AY701" i="8"/>
  <c r="AV701" i="8"/>
  <c r="BH701" i="8" s="1"/>
  <c r="AP701" i="8"/>
  <c r="AM701" i="8"/>
  <c r="AS701" i="8" s="1"/>
  <c r="AG701" i="8"/>
  <c r="AD701" i="8"/>
  <c r="AJ701" i="8" s="1"/>
  <c r="X701" i="8"/>
  <c r="U701" i="8"/>
  <c r="P701" i="8"/>
  <c r="M701" i="8"/>
  <c r="J701" i="8"/>
  <c r="G701" i="8"/>
  <c r="D701" i="8"/>
  <c r="CK700" i="8"/>
  <c r="CH700" i="8"/>
  <c r="CE700" i="8"/>
  <c r="CB700" i="8"/>
  <c r="BY700" i="8"/>
  <c r="BU700" i="8"/>
  <c r="BV700" i="8" s="1"/>
  <c r="BQ700" i="8"/>
  <c r="BN700" i="8"/>
  <c r="BK700" i="8"/>
  <c r="BR700" i="8" s="1"/>
  <c r="BE700" i="8"/>
  <c r="BB700" i="8"/>
  <c r="AY700" i="8"/>
  <c r="AV700" i="8"/>
  <c r="BH700" i="8" s="1"/>
  <c r="AP700" i="8"/>
  <c r="AM700" i="8"/>
  <c r="AS700" i="8" s="1"/>
  <c r="AG700" i="8"/>
  <c r="AD700" i="8"/>
  <c r="AJ700" i="8" s="1"/>
  <c r="X700" i="8"/>
  <c r="U700" i="8"/>
  <c r="P700" i="8"/>
  <c r="M700" i="8"/>
  <c r="J700" i="8"/>
  <c r="G700" i="8"/>
  <c r="D700" i="8"/>
  <c r="CK699" i="8"/>
  <c r="CH699" i="8"/>
  <c r="CE699" i="8"/>
  <c r="CB699" i="8"/>
  <c r="BY699" i="8"/>
  <c r="BU699" i="8"/>
  <c r="BV699" i="8" s="1"/>
  <c r="BQ699" i="8"/>
  <c r="BN699" i="8"/>
  <c r="BK699" i="8"/>
  <c r="BR699" i="8" s="1"/>
  <c r="BE699" i="8"/>
  <c r="BB699" i="8"/>
  <c r="AY699" i="8"/>
  <c r="AV699" i="8"/>
  <c r="BH699" i="8" s="1"/>
  <c r="AP699" i="8"/>
  <c r="AM699" i="8"/>
  <c r="AS699" i="8" s="1"/>
  <c r="AG699" i="8"/>
  <c r="AD699" i="8"/>
  <c r="AJ699" i="8" s="1"/>
  <c r="X699" i="8"/>
  <c r="U699" i="8"/>
  <c r="P699" i="8"/>
  <c r="M699" i="8"/>
  <c r="J699" i="8"/>
  <c r="G699" i="8"/>
  <c r="D699" i="8"/>
  <c r="CK698" i="8"/>
  <c r="CH698" i="8"/>
  <c r="CE698" i="8"/>
  <c r="CB698" i="8"/>
  <c r="BY698" i="8"/>
  <c r="BU698" i="8"/>
  <c r="BV698" i="8" s="1"/>
  <c r="BQ698" i="8"/>
  <c r="BN698" i="8"/>
  <c r="BK698" i="8"/>
  <c r="BR698" i="8" s="1"/>
  <c r="BE698" i="8"/>
  <c r="BB698" i="8"/>
  <c r="AY698" i="8"/>
  <c r="AV698" i="8"/>
  <c r="BH698" i="8" s="1"/>
  <c r="AP698" i="8"/>
  <c r="AM698" i="8"/>
  <c r="AS698" i="8" s="1"/>
  <c r="AG698" i="8"/>
  <c r="AD698" i="8"/>
  <c r="AJ698" i="8" s="1"/>
  <c r="X698" i="8"/>
  <c r="U698" i="8"/>
  <c r="P698" i="8"/>
  <c r="M698" i="8"/>
  <c r="J698" i="8"/>
  <c r="G698" i="8"/>
  <c r="D698" i="8"/>
  <c r="CK697" i="8"/>
  <c r="CH697" i="8"/>
  <c r="CE697" i="8"/>
  <c r="CB697" i="8"/>
  <c r="BY697" i="8"/>
  <c r="BU697" i="8"/>
  <c r="BV697" i="8" s="1"/>
  <c r="BQ697" i="8"/>
  <c r="BN697" i="8"/>
  <c r="BK697" i="8"/>
  <c r="BR697" i="8" s="1"/>
  <c r="BE697" i="8"/>
  <c r="BB697" i="8"/>
  <c r="AY697" i="8"/>
  <c r="AV697" i="8"/>
  <c r="BH697" i="8" s="1"/>
  <c r="AP697" i="8"/>
  <c r="AM697" i="8"/>
  <c r="AS697" i="8" s="1"/>
  <c r="AG697" i="8"/>
  <c r="AD697" i="8"/>
  <c r="AJ697" i="8" s="1"/>
  <c r="X697" i="8"/>
  <c r="U697" i="8"/>
  <c r="P697" i="8"/>
  <c r="M697" i="8"/>
  <c r="J697" i="8"/>
  <c r="G697" i="8"/>
  <c r="D697" i="8"/>
  <c r="CK696" i="8"/>
  <c r="CH696" i="8"/>
  <c r="CE696" i="8"/>
  <c r="CB696" i="8"/>
  <c r="BY696" i="8"/>
  <c r="BU696" i="8"/>
  <c r="BV696" i="8" s="1"/>
  <c r="BQ696" i="8"/>
  <c r="BN696" i="8"/>
  <c r="BK696" i="8"/>
  <c r="BR696" i="8" s="1"/>
  <c r="BE696" i="8"/>
  <c r="BB696" i="8"/>
  <c r="AY696" i="8"/>
  <c r="AV696" i="8"/>
  <c r="BH696" i="8" s="1"/>
  <c r="AP696" i="8"/>
  <c r="AM696" i="8"/>
  <c r="AS696" i="8" s="1"/>
  <c r="AG696" i="8"/>
  <c r="AD696" i="8"/>
  <c r="AJ696" i="8" s="1"/>
  <c r="X696" i="8"/>
  <c r="U696" i="8"/>
  <c r="P696" i="8"/>
  <c r="M696" i="8"/>
  <c r="J696" i="8"/>
  <c r="G696" i="8"/>
  <c r="D696" i="8"/>
  <c r="CK695" i="8"/>
  <c r="CH695" i="8"/>
  <c r="CE695" i="8"/>
  <c r="CB695" i="8"/>
  <c r="BY695" i="8"/>
  <c r="BU695" i="8"/>
  <c r="BV695" i="8" s="1"/>
  <c r="BQ695" i="8"/>
  <c r="BN695" i="8"/>
  <c r="BK695" i="8"/>
  <c r="BR695" i="8" s="1"/>
  <c r="BE695" i="8"/>
  <c r="BB695" i="8"/>
  <c r="AY695" i="8"/>
  <c r="AV695" i="8"/>
  <c r="BH695" i="8" s="1"/>
  <c r="AP695" i="8"/>
  <c r="AM695" i="8"/>
  <c r="AS695" i="8" s="1"/>
  <c r="AG695" i="8"/>
  <c r="AD695" i="8"/>
  <c r="AJ695" i="8" s="1"/>
  <c r="X695" i="8"/>
  <c r="U695" i="8"/>
  <c r="P695" i="8"/>
  <c r="M695" i="8"/>
  <c r="J695" i="8"/>
  <c r="G695" i="8"/>
  <c r="D695" i="8"/>
  <c r="CK694" i="8"/>
  <c r="CH694" i="8"/>
  <c r="CE694" i="8"/>
  <c r="CB694" i="8"/>
  <c r="BY694" i="8"/>
  <c r="BU694" i="8"/>
  <c r="BV694" i="8" s="1"/>
  <c r="BQ694" i="8"/>
  <c r="BN694" i="8"/>
  <c r="BK694" i="8"/>
  <c r="BR694" i="8" s="1"/>
  <c r="BE694" i="8"/>
  <c r="BB694" i="8"/>
  <c r="AY694" i="8"/>
  <c r="AV694" i="8"/>
  <c r="BH694" i="8" s="1"/>
  <c r="AP694" i="8"/>
  <c r="AM694" i="8"/>
  <c r="AS694" i="8" s="1"/>
  <c r="AG694" i="8"/>
  <c r="AD694" i="8"/>
  <c r="AJ694" i="8" s="1"/>
  <c r="X694" i="8"/>
  <c r="U694" i="8"/>
  <c r="P694" i="8"/>
  <c r="M694" i="8"/>
  <c r="J694" i="8"/>
  <c r="G694" i="8"/>
  <c r="D694" i="8"/>
  <c r="CK693" i="8"/>
  <c r="CH693" i="8"/>
  <c r="CE693" i="8"/>
  <c r="CB693" i="8"/>
  <c r="BY693" i="8"/>
  <c r="BU693" i="8"/>
  <c r="BV693" i="8" s="1"/>
  <c r="BQ693" i="8"/>
  <c r="BN693" i="8"/>
  <c r="BK693" i="8"/>
  <c r="BR693" i="8" s="1"/>
  <c r="BE693" i="8"/>
  <c r="BB693" i="8"/>
  <c r="AY693" i="8"/>
  <c r="AV693" i="8"/>
  <c r="BH693" i="8" s="1"/>
  <c r="AP693" i="8"/>
  <c r="AM693" i="8"/>
  <c r="AS693" i="8" s="1"/>
  <c r="AG693" i="8"/>
  <c r="AD693" i="8"/>
  <c r="AJ693" i="8" s="1"/>
  <c r="X693" i="8"/>
  <c r="U693" i="8"/>
  <c r="P693" i="8"/>
  <c r="M693" i="8"/>
  <c r="J693" i="8"/>
  <c r="G693" i="8"/>
  <c r="D693" i="8"/>
  <c r="CK692" i="8"/>
  <c r="CH692" i="8"/>
  <c r="CE692" i="8"/>
  <c r="CB692" i="8"/>
  <c r="BY692" i="8"/>
  <c r="BU692" i="8"/>
  <c r="BV692" i="8" s="1"/>
  <c r="BQ692" i="8"/>
  <c r="BN692" i="8"/>
  <c r="BK692" i="8"/>
  <c r="BR692" i="8" s="1"/>
  <c r="BE692" i="8"/>
  <c r="BB692" i="8"/>
  <c r="AY692" i="8"/>
  <c r="AV692" i="8"/>
  <c r="BH692" i="8" s="1"/>
  <c r="AP692" i="8"/>
  <c r="AM692" i="8"/>
  <c r="AS692" i="8" s="1"/>
  <c r="AG692" i="8"/>
  <c r="AD692" i="8"/>
  <c r="AJ692" i="8" s="1"/>
  <c r="X692" i="8"/>
  <c r="U692" i="8"/>
  <c r="P692" i="8"/>
  <c r="M692" i="8"/>
  <c r="J692" i="8"/>
  <c r="G692" i="8"/>
  <c r="D692" i="8"/>
  <c r="CK691" i="8"/>
  <c r="CH691" i="8"/>
  <c r="CE691" i="8"/>
  <c r="CB691" i="8"/>
  <c r="BY691" i="8"/>
  <c r="BU691" i="8"/>
  <c r="BV691" i="8" s="1"/>
  <c r="BQ691" i="8"/>
  <c r="BN691" i="8"/>
  <c r="BK691" i="8"/>
  <c r="BR691" i="8" s="1"/>
  <c r="BE691" i="8"/>
  <c r="BB691" i="8"/>
  <c r="AY691" i="8"/>
  <c r="AV691" i="8"/>
  <c r="BH691" i="8" s="1"/>
  <c r="AP691" i="8"/>
  <c r="AM691" i="8"/>
  <c r="AS691" i="8" s="1"/>
  <c r="AG691" i="8"/>
  <c r="AD691" i="8"/>
  <c r="AJ691" i="8" s="1"/>
  <c r="X691" i="8"/>
  <c r="U691" i="8"/>
  <c r="P691" i="8"/>
  <c r="M691" i="8"/>
  <c r="J691" i="8"/>
  <c r="G691" i="8"/>
  <c r="D691" i="8"/>
  <c r="CK690" i="8"/>
  <c r="CH690" i="8"/>
  <c r="CE690" i="8"/>
  <c r="CB690" i="8"/>
  <c r="BY690" i="8"/>
  <c r="BU690" i="8"/>
  <c r="BV690" i="8" s="1"/>
  <c r="BQ690" i="8"/>
  <c r="BN690" i="8"/>
  <c r="BK690" i="8"/>
  <c r="BR690" i="8" s="1"/>
  <c r="BE690" i="8"/>
  <c r="BB690" i="8"/>
  <c r="AY690" i="8"/>
  <c r="AV690" i="8"/>
  <c r="BH690" i="8" s="1"/>
  <c r="AP690" i="8"/>
  <c r="AM690" i="8"/>
  <c r="AS690" i="8" s="1"/>
  <c r="AG690" i="8"/>
  <c r="AD690" i="8"/>
  <c r="AJ690" i="8" s="1"/>
  <c r="X690" i="8"/>
  <c r="U690" i="8"/>
  <c r="P690" i="8"/>
  <c r="M690" i="8"/>
  <c r="J690" i="8"/>
  <c r="G690" i="8"/>
  <c r="D690" i="8"/>
  <c r="CK689" i="8"/>
  <c r="CH689" i="8"/>
  <c r="CE689" i="8"/>
  <c r="CB689" i="8"/>
  <c r="BY689" i="8"/>
  <c r="BU689" i="8"/>
  <c r="BV689" i="8" s="1"/>
  <c r="BQ689" i="8"/>
  <c r="BN689" i="8"/>
  <c r="BK689" i="8"/>
  <c r="BR689" i="8" s="1"/>
  <c r="BE689" i="8"/>
  <c r="BB689" i="8"/>
  <c r="AY689" i="8"/>
  <c r="AV689" i="8"/>
  <c r="BH689" i="8" s="1"/>
  <c r="AP689" i="8"/>
  <c r="AM689" i="8"/>
  <c r="AS689" i="8" s="1"/>
  <c r="AG689" i="8"/>
  <c r="AD689" i="8"/>
  <c r="AJ689" i="8" s="1"/>
  <c r="X689" i="8"/>
  <c r="U689" i="8"/>
  <c r="P689" i="8"/>
  <c r="M689" i="8"/>
  <c r="J689" i="8"/>
  <c r="G689" i="8"/>
  <c r="D689" i="8"/>
  <c r="CK688" i="8"/>
  <c r="CH688" i="8"/>
  <c r="CE688" i="8"/>
  <c r="CB688" i="8"/>
  <c r="BY688" i="8"/>
  <c r="BU688" i="8"/>
  <c r="BV688" i="8" s="1"/>
  <c r="BQ688" i="8"/>
  <c r="BN688" i="8"/>
  <c r="BK688" i="8"/>
  <c r="BR688" i="8" s="1"/>
  <c r="BE688" i="8"/>
  <c r="BB688" i="8"/>
  <c r="AY688" i="8"/>
  <c r="AV688" i="8"/>
  <c r="BH688" i="8" s="1"/>
  <c r="AP688" i="8"/>
  <c r="AM688" i="8"/>
  <c r="AS688" i="8" s="1"/>
  <c r="AG688" i="8"/>
  <c r="AD688" i="8"/>
  <c r="AJ688" i="8" s="1"/>
  <c r="X688" i="8"/>
  <c r="U688" i="8"/>
  <c r="P688" i="8"/>
  <c r="M688" i="8"/>
  <c r="J688" i="8"/>
  <c r="G688" i="8"/>
  <c r="D688" i="8"/>
  <c r="CK687" i="8"/>
  <c r="CH687" i="8"/>
  <c r="CE687" i="8"/>
  <c r="CB687" i="8"/>
  <c r="BY687" i="8"/>
  <c r="BU687" i="8"/>
  <c r="BV687" i="8" s="1"/>
  <c r="BQ687" i="8"/>
  <c r="BN687" i="8"/>
  <c r="BK687" i="8"/>
  <c r="BR687" i="8" s="1"/>
  <c r="BE687" i="8"/>
  <c r="BB687" i="8"/>
  <c r="AY687" i="8"/>
  <c r="AV687" i="8"/>
  <c r="BH687" i="8" s="1"/>
  <c r="AP687" i="8"/>
  <c r="AM687" i="8"/>
  <c r="AS687" i="8" s="1"/>
  <c r="AG687" i="8"/>
  <c r="AD687" i="8"/>
  <c r="AJ687" i="8" s="1"/>
  <c r="X687" i="8"/>
  <c r="U687" i="8"/>
  <c r="P687" i="8"/>
  <c r="M687" i="8"/>
  <c r="J687" i="8"/>
  <c r="G687" i="8"/>
  <c r="D687" i="8"/>
  <c r="CK686" i="8"/>
  <c r="CH686" i="8"/>
  <c r="CE686" i="8"/>
  <c r="CB686" i="8"/>
  <c r="BY686" i="8"/>
  <c r="BU686" i="8"/>
  <c r="BV686" i="8" s="1"/>
  <c r="BQ686" i="8"/>
  <c r="BN686" i="8"/>
  <c r="BK686" i="8"/>
  <c r="BR686" i="8" s="1"/>
  <c r="BE686" i="8"/>
  <c r="BB686" i="8"/>
  <c r="AY686" i="8"/>
  <c r="AV686" i="8"/>
  <c r="BH686" i="8" s="1"/>
  <c r="AP686" i="8"/>
  <c r="AM686" i="8"/>
  <c r="AS686" i="8" s="1"/>
  <c r="AG686" i="8"/>
  <c r="AD686" i="8"/>
  <c r="AJ686" i="8" s="1"/>
  <c r="X686" i="8"/>
  <c r="U686" i="8"/>
  <c r="P686" i="8"/>
  <c r="M686" i="8"/>
  <c r="J686" i="8"/>
  <c r="G686" i="8"/>
  <c r="D686" i="8"/>
  <c r="CK685" i="8"/>
  <c r="CH685" i="8"/>
  <c r="CE685" i="8"/>
  <c r="CB685" i="8"/>
  <c r="BY685" i="8"/>
  <c r="BU685" i="8"/>
  <c r="BV685" i="8" s="1"/>
  <c r="BQ685" i="8"/>
  <c r="BN685" i="8"/>
  <c r="BK685" i="8"/>
  <c r="BR685" i="8" s="1"/>
  <c r="BE685" i="8"/>
  <c r="BB685" i="8"/>
  <c r="AY685" i="8"/>
  <c r="AV685" i="8"/>
  <c r="BH685" i="8" s="1"/>
  <c r="AP685" i="8"/>
  <c r="AM685" i="8"/>
  <c r="AS685" i="8" s="1"/>
  <c r="AG685" i="8"/>
  <c r="AD685" i="8"/>
  <c r="AJ685" i="8" s="1"/>
  <c r="X685" i="8"/>
  <c r="U685" i="8"/>
  <c r="P685" i="8"/>
  <c r="M685" i="8"/>
  <c r="J685" i="8"/>
  <c r="G685" i="8"/>
  <c r="D685" i="8"/>
  <c r="CK684" i="8"/>
  <c r="CH684" i="8"/>
  <c r="CE684" i="8"/>
  <c r="CB684" i="8"/>
  <c r="BY684" i="8"/>
  <c r="BU684" i="8"/>
  <c r="BV684" i="8" s="1"/>
  <c r="BQ684" i="8"/>
  <c r="BN684" i="8"/>
  <c r="BK684" i="8"/>
  <c r="BR684" i="8" s="1"/>
  <c r="BE684" i="8"/>
  <c r="BB684" i="8"/>
  <c r="AY684" i="8"/>
  <c r="AV684" i="8"/>
  <c r="BH684" i="8" s="1"/>
  <c r="AP684" i="8"/>
  <c r="AM684" i="8"/>
  <c r="AS684" i="8" s="1"/>
  <c r="AG684" i="8"/>
  <c r="AD684" i="8"/>
  <c r="AJ684" i="8" s="1"/>
  <c r="X684" i="8"/>
  <c r="U684" i="8"/>
  <c r="P684" i="8"/>
  <c r="M684" i="8"/>
  <c r="J684" i="8"/>
  <c r="G684" i="8"/>
  <c r="D684" i="8"/>
  <c r="CK683" i="8"/>
  <c r="CH683" i="8"/>
  <c r="CE683" i="8"/>
  <c r="CB683" i="8"/>
  <c r="BY683" i="8"/>
  <c r="BU683" i="8"/>
  <c r="BV683" i="8" s="1"/>
  <c r="BQ683" i="8"/>
  <c r="BN683" i="8"/>
  <c r="BK683" i="8"/>
  <c r="BR683" i="8" s="1"/>
  <c r="BE683" i="8"/>
  <c r="BB683" i="8"/>
  <c r="AY683" i="8"/>
  <c r="AV683" i="8"/>
  <c r="BH683" i="8" s="1"/>
  <c r="AP683" i="8"/>
  <c r="AM683" i="8"/>
  <c r="AS683" i="8" s="1"/>
  <c r="AG683" i="8"/>
  <c r="AD683" i="8"/>
  <c r="AJ683" i="8" s="1"/>
  <c r="X683" i="8"/>
  <c r="U683" i="8"/>
  <c r="P683" i="8"/>
  <c r="M683" i="8"/>
  <c r="J683" i="8"/>
  <c r="G683" i="8"/>
  <c r="D683" i="8"/>
  <c r="CK682" i="8"/>
  <c r="CH682" i="8"/>
  <c r="CE682" i="8"/>
  <c r="CB682" i="8"/>
  <c r="BY682" i="8"/>
  <c r="BU682" i="8"/>
  <c r="BV682" i="8" s="1"/>
  <c r="BQ682" i="8"/>
  <c r="BN682" i="8"/>
  <c r="BK682" i="8"/>
  <c r="BR682" i="8" s="1"/>
  <c r="BE682" i="8"/>
  <c r="BB682" i="8"/>
  <c r="AY682" i="8"/>
  <c r="AV682" i="8"/>
  <c r="BH682" i="8" s="1"/>
  <c r="AP682" i="8"/>
  <c r="AM682" i="8"/>
  <c r="AS682" i="8" s="1"/>
  <c r="AG682" i="8"/>
  <c r="AD682" i="8"/>
  <c r="AJ682" i="8" s="1"/>
  <c r="X682" i="8"/>
  <c r="U682" i="8"/>
  <c r="P682" i="8"/>
  <c r="M682" i="8"/>
  <c r="J682" i="8"/>
  <c r="G682" i="8"/>
  <c r="D682" i="8"/>
  <c r="CK681" i="8"/>
  <c r="CH681" i="8"/>
  <c r="CE681" i="8"/>
  <c r="CB681" i="8"/>
  <c r="BY681" i="8"/>
  <c r="BU681" i="8"/>
  <c r="BV681" i="8" s="1"/>
  <c r="BQ681" i="8"/>
  <c r="BN681" i="8"/>
  <c r="BK681" i="8"/>
  <c r="BR681" i="8" s="1"/>
  <c r="BE681" i="8"/>
  <c r="BB681" i="8"/>
  <c r="AY681" i="8"/>
  <c r="AV681" i="8"/>
  <c r="BH681" i="8" s="1"/>
  <c r="AP681" i="8"/>
  <c r="AM681" i="8"/>
  <c r="AS681" i="8" s="1"/>
  <c r="AG681" i="8"/>
  <c r="AD681" i="8"/>
  <c r="AJ681" i="8" s="1"/>
  <c r="X681" i="8"/>
  <c r="U681" i="8"/>
  <c r="P681" i="8"/>
  <c r="M681" i="8"/>
  <c r="J681" i="8"/>
  <c r="G681" i="8"/>
  <c r="D681" i="8"/>
  <c r="CK680" i="8"/>
  <c r="CH680" i="8"/>
  <c r="CE680" i="8"/>
  <c r="CB680" i="8"/>
  <c r="BY680" i="8"/>
  <c r="BU680" i="8"/>
  <c r="BV680" i="8" s="1"/>
  <c r="BQ680" i="8"/>
  <c r="BN680" i="8"/>
  <c r="BK680" i="8"/>
  <c r="BR680" i="8" s="1"/>
  <c r="BE680" i="8"/>
  <c r="BB680" i="8"/>
  <c r="AY680" i="8"/>
  <c r="AV680" i="8"/>
  <c r="BH680" i="8" s="1"/>
  <c r="AP680" i="8"/>
  <c r="AM680" i="8"/>
  <c r="AS680" i="8" s="1"/>
  <c r="AG680" i="8"/>
  <c r="AD680" i="8"/>
  <c r="AJ680" i="8" s="1"/>
  <c r="X680" i="8"/>
  <c r="U680" i="8"/>
  <c r="P680" i="8"/>
  <c r="M680" i="8"/>
  <c r="J680" i="8"/>
  <c r="G680" i="8"/>
  <c r="D680" i="8"/>
  <c r="CK679" i="8"/>
  <c r="CH679" i="8"/>
  <c r="CE679" i="8"/>
  <c r="CB679" i="8"/>
  <c r="BY679" i="8"/>
  <c r="BU679" i="8"/>
  <c r="BV679" i="8" s="1"/>
  <c r="BQ679" i="8"/>
  <c r="BN679" i="8"/>
  <c r="BK679" i="8"/>
  <c r="BR679" i="8" s="1"/>
  <c r="BE679" i="8"/>
  <c r="BB679" i="8"/>
  <c r="AY679" i="8"/>
  <c r="AV679" i="8"/>
  <c r="BH679" i="8" s="1"/>
  <c r="AP679" i="8"/>
  <c r="AM679" i="8"/>
  <c r="AS679" i="8" s="1"/>
  <c r="AG679" i="8"/>
  <c r="AD679" i="8"/>
  <c r="AJ679" i="8" s="1"/>
  <c r="X679" i="8"/>
  <c r="U679" i="8"/>
  <c r="P679" i="8"/>
  <c r="M679" i="8"/>
  <c r="J679" i="8"/>
  <c r="G679" i="8"/>
  <c r="D679" i="8"/>
  <c r="CK678" i="8"/>
  <c r="CH678" i="8"/>
  <c r="CE678" i="8"/>
  <c r="CB678" i="8"/>
  <c r="BY678" i="8"/>
  <c r="BU678" i="8"/>
  <c r="BV678" i="8" s="1"/>
  <c r="BQ678" i="8"/>
  <c r="BN678" i="8"/>
  <c r="BK678" i="8"/>
  <c r="BR678" i="8" s="1"/>
  <c r="BE678" i="8"/>
  <c r="BB678" i="8"/>
  <c r="AY678" i="8"/>
  <c r="AV678" i="8"/>
  <c r="BH678" i="8" s="1"/>
  <c r="AP678" i="8"/>
  <c r="AM678" i="8"/>
  <c r="AS678" i="8" s="1"/>
  <c r="AG678" i="8"/>
  <c r="AD678" i="8"/>
  <c r="AJ678" i="8" s="1"/>
  <c r="X678" i="8"/>
  <c r="U678" i="8"/>
  <c r="P678" i="8"/>
  <c r="M678" i="8"/>
  <c r="J678" i="8"/>
  <c r="G678" i="8"/>
  <c r="D678" i="8"/>
  <c r="CK677" i="8"/>
  <c r="CH677" i="8"/>
  <c r="CE677" i="8"/>
  <c r="CB677" i="8"/>
  <c r="BY677" i="8"/>
  <c r="BU677" i="8"/>
  <c r="BV677" i="8" s="1"/>
  <c r="BQ677" i="8"/>
  <c r="BN677" i="8"/>
  <c r="BK677" i="8"/>
  <c r="BR677" i="8" s="1"/>
  <c r="BE677" i="8"/>
  <c r="BB677" i="8"/>
  <c r="AY677" i="8"/>
  <c r="AV677" i="8"/>
  <c r="BH677" i="8" s="1"/>
  <c r="AP677" i="8"/>
  <c r="AM677" i="8"/>
  <c r="AS677" i="8" s="1"/>
  <c r="AG677" i="8"/>
  <c r="AD677" i="8"/>
  <c r="AJ677" i="8" s="1"/>
  <c r="X677" i="8"/>
  <c r="U677" i="8"/>
  <c r="P677" i="8"/>
  <c r="M677" i="8"/>
  <c r="J677" i="8"/>
  <c r="G677" i="8"/>
  <c r="D677" i="8"/>
  <c r="CK676" i="8"/>
  <c r="CH676" i="8"/>
  <c r="CE676" i="8"/>
  <c r="CB676" i="8"/>
  <c r="BY676" i="8"/>
  <c r="BU676" i="8"/>
  <c r="BV676" i="8" s="1"/>
  <c r="BQ676" i="8"/>
  <c r="BN676" i="8"/>
  <c r="BK676" i="8"/>
  <c r="BR676" i="8" s="1"/>
  <c r="BE676" i="8"/>
  <c r="BB676" i="8"/>
  <c r="AY676" i="8"/>
  <c r="AV676" i="8"/>
  <c r="BH676" i="8" s="1"/>
  <c r="AP676" i="8"/>
  <c r="AM676" i="8"/>
  <c r="AS676" i="8" s="1"/>
  <c r="AG676" i="8"/>
  <c r="AD676" i="8"/>
  <c r="AJ676" i="8" s="1"/>
  <c r="X676" i="8"/>
  <c r="U676" i="8"/>
  <c r="P676" i="8"/>
  <c r="M676" i="8"/>
  <c r="J676" i="8"/>
  <c r="G676" i="8"/>
  <c r="D676" i="8"/>
  <c r="CK675" i="8"/>
  <c r="CH675" i="8"/>
  <c r="CE675" i="8"/>
  <c r="CB675" i="8"/>
  <c r="BY675" i="8"/>
  <c r="BU675" i="8"/>
  <c r="BV675" i="8" s="1"/>
  <c r="BQ675" i="8"/>
  <c r="BN675" i="8"/>
  <c r="BK675" i="8"/>
  <c r="BR675" i="8" s="1"/>
  <c r="BE675" i="8"/>
  <c r="BB675" i="8"/>
  <c r="AY675" i="8"/>
  <c r="AV675" i="8"/>
  <c r="BH675" i="8" s="1"/>
  <c r="AP675" i="8"/>
  <c r="AM675" i="8"/>
  <c r="AS675" i="8" s="1"/>
  <c r="AG675" i="8"/>
  <c r="AD675" i="8"/>
  <c r="AJ675" i="8" s="1"/>
  <c r="X675" i="8"/>
  <c r="U675" i="8"/>
  <c r="P675" i="8"/>
  <c r="M675" i="8"/>
  <c r="J675" i="8"/>
  <c r="G675" i="8"/>
  <c r="D675" i="8"/>
  <c r="CK674" i="8"/>
  <c r="CH674" i="8"/>
  <c r="CE674" i="8"/>
  <c r="CB674" i="8"/>
  <c r="BY674" i="8"/>
  <c r="BU674" i="8"/>
  <c r="BV674" i="8" s="1"/>
  <c r="BQ674" i="8"/>
  <c r="BN674" i="8"/>
  <c r="BK674" i="8"/>
  <c r="BR674" i="8" s="1"/>
  <c r="BE674" i="8"/>
  <c r="BB674" i="8"/>
  <c r="AY674" i="8"/>
  <c r="AV674" i="8"/>
  <c r="BH674" i="8" s="1"/>
  <c r="AP674" i="8"/>
  <c r="AM674" i="8"/>
  <c r="AS674" i="8" s="1"/>
  <c r="AG674" i="8"/>
  <c r="AD674" i="8"/>
  <c r="AJ674" i="8" s="1"/>
  <c r="X674" i="8"/>
  <c r="U674" i="8"/>
  <c r="P674" i="8"/>
  <c r="M674" i="8"/>
  <c r="J674" i="8"/>
  <c r="G674" i="8"/>
  <c r="D674" i="8"/>
  <c r="CK673" i="8"/>
  <c r="CH673" i="8"/>
  <c r="CE673" i="8"/>
  <c r="CB673" i="8"/>
  <c r="BY673" i="8"/>
  <c r="BU673" i="8"/>
  <c r="BV673" i="8" s="1"/>
  <c r="BQ673" i="8"/>
  <c r="BN673" i="8"/>
  <c r="BK673" i="8"/>
  <c r="BR673" i="8" s="1"/>
  <c r="BE673" i="8"/>
  <c r="BB673" i="8"/>
  <c r="AY673" i="8"/>
  <c r="AV673" i="8"/>
  <c r="BH673" i="8" s="1"/>
  <c r="AP673" i="8"/>
  <c r="AM673" i="8"/>
  <c r="AS673" i="8" s="1"/>
  <c r="AG673" i="8"/>
  <c r="AD673" i="8"/>
  <c r="AJ673" i="8" s="1"/>
  <c r="X673" i="8"/>
  <c r="U673" i="8"/>
  <c r="P673" i="8"/>
  <c r="M673" i="8"/>
  <c r="J673" i="8"/>
  <c r="G673" i="8"/>
  <c r="D673" i="8"/>
  <c r="CK672" i="8"/>
  <c r="CH672" i="8"/>
  <c r="CE672" i="8"/>
  <c r="CB672" i="8"/>
  <c r="BY672" i="8"/>
  <c r="BU672" i="8"/>
  <c r="BV672" i="8" s="1"/>
  <c r="BQ672" i="8"/>
  <c r="BN672" i="8"/>
  <c r="BK672" i="8"/>
  <c r="BR672" i="8" s="1"/>
  <c r="BE672" i="8"/>
  <c r="BB672" i="8"/>
  <c r="AY672" i="8"/>
  <c r="AV672" i="8"/>
  <c r="BH672" i="8" s="1"/>
  <c r="AP672" i="8"/>
  <c r="AM672" i="8"/>
  <c r="AS672" i="8" s="1"/>
  <c r="AG672" i="8"/>
  <c r="AD672" i="8"/>
  <c r="AJ672" i="8" s="1"/>
  <c r="X672" i="8"/>
  <c r="U672" i="8"/>
  <c r="P672" i="8"/>
  <c r="M672" i="8"/>
  <c r="J672" i="8"/>
  <c r="G672" i="8"/>
  <c r="D672" i="8"/>
  <c r="CK671" i="8"/>
  <c r="CH671" i="8"/>
  <c r="CE671" i="8"/>
  <c r="CB671" i="8"/>
  <c r="BY671" i="8"/>
  <c r="BU671" i="8"/>
  <c r="BV671" i="8" s="1"/>
  <c r="BQ671" i="8"/>
  <c r="BN671" i="8"/>
  <c r="BK671" i="8"/>
  <c r="BR671" i="8" s="1"/>
  <c r="BE671" i="8"/>
  <c r="BB671" i="8"/>
  <c r="AY671" i="8"/>
  <c r="AV671" i="8"/>
  <c r="BH671" i="8" s="1"/>
  <c r="AP671" i="8"/>
  <c r="AM671" i="8"/>
  <c r="AS671" i="8" s="1"/>
  <c r="AG671" i="8"/>
  <c r="AD671" i="8"/>
  <c r="AJ671" i="8" s="1"/>
  <c r="X671" i="8"/>
  <c r="U671" i="8"/>
  <c r="P671" i="8"/>
  <c r="M671" i="8"/>
  <c r="J671" i="8"/>
  <c r="G671" i="8"/>
  <c r="D671" i="8"/>
  <c r="CK670" i="8"/>
  <c r="CH670" i="8"/>
  <c r="CE670" i="8"/>
  <c r="CB670" i="8"/>
  <c r="BY670" i="8"/>
  <c r="BU670" i="8"/>
  <c r="BV670" i="8" s="1"/>
  <c r="BQ670" i="8"/>
  <c r="BN670" i="8"/>
  <c r="BK670" i="8"/>
  <c r="BR670" i="8" s="1"/>
  <c r="BE670" i="8"/>
  <c r="BB670" i="8"/>
  <c r="AY670" i="8"/>
  <c r="AV670" i="8"/>
  <c r="BH670" i="8" s="1"/>
  <c r="AP670" i="8"/>
  <c r="AM670" i="8"/>
  <c r="AS670" i="8" s="1"/>
  <c r="AG670" i="8"/>
  <c r="AD670" i="8"/>
  <c r="AJ670" i="8" s="1"/>
  <c r="X670" i="8"/>
  <c r="U670" i="8"/>
  <c r="P670" i="8"/>
  <c r="M670" i="8"/>
  <c r="J670" i="8"/>
  <c r="G670" i="8"/>
  <c r="D670" i="8"/>
  <c r="CK669" i="8"/>
  <c r="CH669" i="8"/>
  <c r="CE669" i="8"/>
  <c r="CB669" i="8"/>
  <c r="BY669" i="8"/>
  <c r="BU669" i="8"/>
  <c r="BV669" i="8" s="1"/>
  <c r="BQ669" i="8"/>
  <c r="BN669" i="8"/>
  <c r="BK669" i="8"/>
  <c r="BR669" i="8" s="1"/>
  <c r="BE669" i="8"/>
  <c r="BB669" i="8"/>
  <c r="AY669" i="8"/>
  <c r="AV669" i="8"/>
  <c r="BH669" i="8" s="1"/>
  <c r="AP669" i="8"/>
  <c r="AM669" i="8"/>
  <c r="AS669" i="8" s="1"/>
  <c r="AG669" i="8"/>
  <c r="AD669" i="8"/>
  <c r="AJ669" i="8" s="1"/>
  <c r="X669" i="8"/>
  <c r="U669" i="8"/>
  <c r="P669" i="8"/>
  <c r="M669" i="8"/>
  <c r="J669" i="8"/>
  <c r="G669" i="8"/>
  <c r="D669" i="8"/>
  <c r="CK668" i="8"/>
  <c r="CH668" i="8"/>
  <c r="CE668" i="8"/>
  <c r="CB668" i="8"/>
  <c r="BY668" i="8"/>
  <c r="BU668" i="8"/>
  <c r="BV668" i="8" s="1"/>
  <c r="BQ668" i="8"/>
  <c r="BN668" i="8"/>
  <c r="BK668" i="8"/>
  <c r="BR668" i="8" s="1"/>
  <c r="BE668" i="8"/>
  <c r="BB668" i="8"/>
  <c r="AY668" i="8"/>
  <c r="AV668" i="8"/>
  <c r="BH668" i="8" s="1"/>
  <c r="AP668" i="8"/>
  <c r="AM668" i="8"/>
  <c r="AS668" i="8" s="1"/>
  <c r="AG668" i="8"/>
  <c r="AD668" i="8"/>
  <c r="AJ668" i="8" s="1"/>
  <c r="X668" i="8"/>
  <c r="U668" i="8"/>
  <c r="P668" i="8"/>
  <c r="M668" i="8"/>
  <c r="J668" i="8"/>
  <c r="G668" i="8"/>
  <c r="D668" i="8"/>
  <c r="CK667" i="8"/>
  <c r="CH667" i="8"/>
  <c r="CE667" i="8"/>
  <c r="CB667" i="8"/>
  <c r="BY667" i="8"/>
  <c r="BU667" i="8"/>
  <c r="BV667" i="8" s="1"/>
  <c r="BQ667" i="8"/>
  <c r="BN667" i="8"/>
  <c r="BK667" i="8"/>
  <c r="BR667" i="8" s="1"/>
  <c r="BE667" i="8"/>
  <c r="BB667" i="8"/>
  <c r="AY667" i="8"/>
  <c r="AV667" i="8"/>
  <c r="BH667" i="8" s="1"/>
  <c r="AP667" i="8"/>
  <c r="AM667" i="8"/>
  <c r="AS667" i="8" s="1"/>
  <c r="AG667" i="8"/>
  <c r="AD667" i="8"/>
  <c r="AJ667" i="8" s="1"/>
  <c r="X667" i="8"/>
  <c r="U667" i="8"/>
  <c r="P667" i="8"/>
  <c r="M667" i="8"/>
  <c r="J667" i="8"/>
  <c r="G667" i="8"/>
  <c r="D667" i="8"/>
  <c r="CK666" i="8"/>
  <c r="CH666" i="8"/>
  <c r="CE666" i="8"/>
  <c r="CB666" i="8"/>
  <c r="BY666" i="8"/>
  <c r="BU666" i="8"/>
  <c r="BV666" i="8" s="1"/>
  <c r="BQ666" i="8"/>
  <c r="BN666" i="8"/>
  <c r="BK666" i="8"/>
  <c r="BR666" i="8" s="1"/>
  <c r="BE666" i="8"/>
  <c r="BB666" i="8"/>
  <c r="AY666" i="8"/>
  <c r="AV666" i="8"/>
  <c r="BH666" i="8" s="1"/>
  <c r="AP666" i="8"/>
  <c r="AM666" i="8"/>
  <c r="AS666" i="8" s="1"/>
  <c r="AG666" i="8"/>
  <c r="AD666" i="8"/>
  <c r="AJ666" i="8" s="1"/>
  <c r="X666" i="8"/>
  <c r="U666" i="8"/>
  <c r="P666" i="8"/>
  <c r="M666" i="8"/>
  <c r="J666" i="8"/>
  <c r="G666" i="8"/>
  <c r="D666" i="8"/>
  <c r="CK665" i="8"/>
  <c r="CH665" i="8"/>
  <c r="CE665" i="8"/>
  <c r="CB665" i="8"/>
  <c r="BY665" i="8"/>
  <c r="BU665" i="8"/>
  <c r="BV665" i="8" s="1"/>
  <c r="BQ665" i="8"/>
  <c r="BN665" i="8"/>
  <c r="BK665" i="8"/>
  <c r="BR665" i="8" s="1"/>
  <c r="BE665" i="8"/>
  <c r="BB665" i="8"/>
  <c r="AY665" i="8"/>
  <c r="AV665" i="8"/>
  <c r="BH665" i="8" s="1"/>
  <c r="AP665" i="8"/>
  <c r="AM665" i="8"/>
  <c r="AS665" i="8" s="1"/>
  <c r="AG665" i="8"/>
  <c r="AD665" i="8"/>
  <c r="AJ665" i="8" s="1"/>
  <c r="X665" i="8"/>
  <c r="U665" i="8"/>
  <c r="P665" i="8"/>
  <c r="M665" i="8"/>
  <c r="J665" i="8"/>
  <c r="G665" i="8"/>
  <c r="D665" i="8"/>
  <c r="CK664" i="8"/>
  <c r="CH664" i="8"/>
  <c r="CE664" i="8"/>
  <c r="CB664" i="8"/>
  <c r="BY664" i="8"/>
  <c r="BU664" i="8"/>
  <c r="BV664" i="8" s="1"/>
  <c r="BQ664" i="8"/>
  <c r="BN664" i="8"/>
  <c r="BK664" i="8"/>
  <c r="BR664" i="8" s="1"/>
  <c r="BE664" i="8"/>
  <c r="BB664" i="8"/>
  <c r="AY664" i="8"/>
  <c r="AV664" i="8"/>
  <c r="BH664" i="8" s="1"/>
  <c r="AP664" i="8"/>
  <c r="AM664" i="8"/>
  <c r="AS664" i="8" s="1"/>
  <c r="AG664" i="8"/>
  <c r="AD664" i="8"/>
  <c r="AJ664" i="8" s="1"/>
  <c r="X664" i="8"/>
  <c r="U664" i="8"/>
  <c r="P664" i="8"/>
  <c r="M664" i="8"/>
  <c r="J664" i="8"/>
  <c r="G664" i="8"/>
  <c r="D664" i="8"/>
  <c r="CK663" i="8"/>
  <c r="CH663" i="8"/>
  <c r="CE663" i="8"/>
  <c r="CB663" i="8"/>
  <c r="BY663" i="8"/>
  <c r="BU663" i="8"/>
  <c r="BV663" i="8" s="1"/>
  <c r="BQ663" i="8"/>
  <c r="BN663" i="8"/>
  <c r="BK663" i="8"/>
  <c r="BR663" i="8" s="1"/>
  <c r="BE663" i="8"/>
  <c r="BB663" i="8"/>
  <c r="AY663" i="8"/>
  <c r="AV663" i="8"/>
  <c r="BH663" i="8" s="1"/>
  <c r="AP663" i="8"/>
  <c r="AM663" i="8"/>
  <c r="AS663" i="8" s="1"/>
  <c r="AG663" i="8"/>
  <c r="AD663" i="8"/>
  <c r="AJ663" i="8" s="1"/>
  <c r="X663" i="8"/>
  <c r="U663" i="8"/>
  <c r="P663" i="8"/>
  <c r="M663" i="8"/>
  <c r="J663" i="8"/>
  <c r="G663" i="8"/>
  <c r="D663" i="8"/>
  <c r="CK662" i="8"/>
  <c r="CH662" i="8"/>
  <c r="CE662" i="8"/>
  <c r="CB662" i="8"/>
  <c r="BY662" i="8"/>
  <c r="BU662" i="8"/>
  <c r="BV662" i="8" s="1"/>
  <c r="BQ662" i="8"/>
  <c r="BN662" i="8"/>
  <c r="BK662" i="8"/>
  <c r="BR662" i="8" s="1"/>
  <c r="BE662" i="8"/>
  <c r="BB662" i="8"/>
  <c r="AY662" i="8"/>
  <c r="AV662" i="8"/>
  <c r="BH662" i="8" s="1"/>
  <c r="AP662" i="8"/>
  <c r="AM662" i="8"/>
  <c r="AS662" i="8" s="1"/>
  <c r="AG662" i="8"/>
  <c r="AD662" i="8"/>
  <c r="AJ662" i="8" s="1"/>
  <c r="X662" i="8"/>
  <c r="U662" i="8"/>
  <c r="P662" i="8"/>
  <c r="M662" i="8"/>
  <c r="J662" i="8"/>
  <c r="G662" i="8"/>
  <c r="D662" i="8"/>
  <c r="CK661" i="8"/>
  <c r="CH661" i="8"/>
  <c r="CE661" i="8"/>
  <c r="CB661" i="8"/>
  <c r="BY661" i="8"/>
  <c r="BU661" i="8"/>
  <c r="BV661" i="8" s="1"/>
  <c r="BQ661" i="8"/>
  <c r="BN661" i="8"/>
  <c r="BK661" i="8"/>
  <c r="BR661" i="8" s="1"/>
  <c r="BE661" i="8"/>
  <c r="BB661" i="8"/>
  <c r="AY661" i="8"/>
  <c r="AV661" i="8"/>
  <c r="BH661" i="8" s="1"/>
  <c r="AP661" i="8"/>
  <c r="AM661" i="8"/>
  <c r="AS661" i="8" s="1"/>
  <c r="AG661" i="8"/>
  <c r="AD661" i="8"/>
  <c r="AJ661" i="8" s="1"/>
  <c r="X661" i="8"/>
  <c r="U661" i="8"/>
  <c r="P661" i="8"/>
  <c r="M661" i="8"/>
  <c r="J661" i="8"/>
  <c r="G661" i="8"/>
  <c r="D661" i="8"/>
  <c r="CK660" i="8"/>
  <c r="CH660" i="8"/>
  <c r="CE660" i="8"/>
  <c r="CB660" i="8"/>
  <c r="BY660" i="8"/>
  <c r="BU660" i="8"/>
  <c r="BV660" i="8" s="1"/>
  <c r="BQ660" i="8"/>
  <c r="BN660" i="8"/>
  <c r="BK660" i="8"/>
  <c r="BR660" i="8" s="1"/>
  <c r="BE660" i="8"/>
  <c r="BB660" i="8"/>
  <c r="AY660" i="8"/>
  <c r="AV660" i="8"/>
  <c r="BH660" i="8" s="1"/>
  <c r="AP660" i="8"/>
  <c r="AM660" i="8"/>
  <c r="AS660" i="8" s="1"/>
  <c r="AG660" i="8"/>
  <c r="AD660" i="8"/>
  <c r="AJ660" i="8" s="1"/>
  <c r="X660" i="8"/>
  <c r="U660" i="8"/>
  <c r="P660" i="8"/>
  <c r="M660" i="8"/>
  <c r="J660" i="8"/>
  <c r="G660" i="8"/>
  <c r="D660" i="8"/>
  <c r="CK659" i="8"/>
  <c r="CH659" i="8"/>
  <c r="CE659" i="8"/>
  <c r="CB659" i="8"/>
  <c r="BY659" i="8"/>
  <c r="BU659" i="8"/>
  <c r="BV659" i="8" s="1"/>
  <c r="BQ659" i="8"/>
  <c r="BN659" i="8"/>
  <c r="BK659" i="8"/>
  <c r="BR659" i="8" s="1"/>
  <c r="BE659" i="8"/>
  <c r="BB659" i="8"/>
  <c r="AY659" i="8"/>
  <c r="AV659" i="8"/>
  <c r="BH659" i="8" s="1"/>
  <c r="AP659" i="8"/>
  <c r="AM659" i="8"/>
  <c r="AS659" i="8" s="1"/>
  <c r="AG659" i="8"/>
  <c r="AD659" i="8"/>
  <c r="AJ659" i="8" s="1"/>
  <c r="X659" i="8"/>
  <c r="U659" i="8"/>
  <c r="P659" i="8"/>
  <c r="M659" i="8"/>
  <c r="J659" i="8"/>
  <c r="G659" i="8"/>
  <c r="D659" i="8"/>
  <c r="CK658" i="8"/>
  <c r="CH658" i="8"/>
  <c r="CE658" i="8"/>
  <c r="CB658" i="8"/>
  <c r="BY658" i="8"/>
  <c r="BU658" i="8"/>
  <c r="BV658" i="8" s="1"/>
  <c r="BQ658" i="8"/>
  <c r="BN658" i="8"/>
  <c r="BK658" i="8"/>
  <c r="BR658" i="8" s="1"/>
  <c r="BE658" i="8"/>
  <c r="BB658" i="8"/>
  <c r="AY658" i="8"/>
  <c r="AV658" i="8"/>
  <c r="BH658" i="8" s="1"/>
  <c r="AP658" i="8"/>
  <c r="AM658" i="8"/>
  <c r="AS658" i="8" s="1"/>
  <c r="AG658" i="8"/>
  <c r="AD658" i="8"/>
  <c r="AJ658" i="8" s="1"/>
  <c r="X658" i="8"/>
  <c r="U658" i="8"/>
  <c r="P658" i="8"/>
  <c r="M658" i="8"/>
  <c r="J658" i="8"/>
  <c r="G658" i="8"/>
  <c r="D658" i="8"/>
  <c r="CK657" i="8"/>
  <c r="CH657" i="8"/>
  <c r="CE657" i="8"/>
  <c r="CB657" i="8"/>
  <c r="BY657" i="8"/>
  <c r="BU657" i="8"/>
  <c r="BV657" i="8" s="1"/>
  <c r="BQ657" i="8"/>
  <c r="BN657" i="8"/>
  <c r="BK657" i="8"/>
  <c r="BR657" i="8" s="1"/>
  <c r="BE657" i="8"/>
  <c r="BB657" i="8"/>
  <c r="AY657" i="8"/>
  <c r="AV657" i="8"/>
  <c r="BH657" i="8" s="1"/>
  <c r="AP657" i="8"/>
  <c r="AM657" i="8"/>
  <c r="AS657" i="8" s="1"/>
  <c r="AG657" i="8"/>
  <c r="AD657" i="8"/>
  <c r="AJ657" i="8" s="1"/>
  <c r="X657" i="8"/>
  <c r="U657" i="8"/>
  <c r="P657" i="8"/>
  <c r="M657" i="8"/>
  <c r="J657" i="8"/>
  <c r="G657" i="8"/>
  <c r="D657" i="8"/>
  <c r="CK656" i="8"/>
  <c r="CH656" i="8"/>
  <c r="CE656" i="8"/>
  <c r="CB656" i="8"/>
  <c r="BY656" i="8"/>
  <c r="BU656" i="8"/>
  <c r="BV656" i="8" s="1"/>
  <c r="BQ656" i="8"/>
  <c r="BN656" i="8"/>
  <c r="BK656" i="8"/>
  <c r="BR656" i="8" s="1"/>
  <c r="BE656" i="8"/>
  <c r="BB656" i="8"/>
  <c r="AY656" i="8"/>
  <c r="AV656" i="8"/>
  <c r="BH656" i="8" s="1"/>
  <c r="AP656" i="8"/>
  <c r="AM656" i="8"/>
  <c r="AS656" i="8" s="1"/>
  <c r="AG656" i="8"/>
  <c r="AD656" i="8"/>
  <c r="AJ656" i="8" s="1"/>
  <c r="X656" i="8"/>
  <c r="U656" i="8"/>
  <c r="P656" i="8"/>
  <c r="M656" i="8"/>
  <c r="J656" i="8"/>
  <c r="G656" i="8"/>
  <c r="D656" i="8"/>
  <c r="CK655" i="8"/>
  <c r="CH655" i="8"/>
  <c r="CE655" i="8"/>
  <c r="CB655" i="8"/>
  <c r="BY655" i="8"/>
  <c r="BU655" i="8"/>
  <c r="BV655" i="8" s="1"/>
  <c r="BQ655" i="8"/>
  <c r="BN655" i="8"/>
  <c r="BK655" i="8"/>
  <c r="BR655" i="8" s="1"/>
  <c r="BE655" i="8"/>
  <c r="BB655" i="8"/>
  <c r="AY655" i="8"/>
  <c r="AV655" i="8"/>
  <c r="BH655" i="8" s="1"/>
  <c r="AP655" i="8"/>
  <c r="AM655" i="8"/>
  <c r="AS655" i="8" s="1"/>
  <c r="AG655" i="8"/>
  <c r="AD655" i="8"/>
  <c r="AJ655" i="8" s="1"/>
  <c r="X655" i="8"/>
  <c r="U655" i="8"/>
  <c r="P655" i="8"/>
  <c r="M655" i="8"/>
  <c r="J655" i="8"/>
  <c r="G655" i="8"/>
  <c r="D655" i="8"/>
  <c r="CK654" i="8"/>
  <c r="CH654" i="8"/>
  <c r="CE654" i="8"/>
  <c r="CB654" i="8"/>
  <c r="BY654" i="8"/>
  <c r="BU654" i="8"/>
  <c r="BV654" i="8" s="1"/>
  <c r="BQ654" i="8"/>
  <c r="BN654" i="8"/>
  <c r="BK654" i="8"/>
  <c r="BR654" i="8" s="1"/>
  <c r="BE654" i="8"/>
  <c r="BB654" i="8"/>
  <c r="AY654" i="8"/>
  <c r="AV654" i="8"/>
  <c r="BH654" i="8" s="1"/>
  <c r="AP654" i="8"/>
  <c r="AM654" i="8"/>
  <c r="AS654" i="8" s="1"/>
  <c r="AG654" i="8"/>
  <c r="AD654" i="8"/>
  <c r="AJ654" i="8" s="1"/>
  <c r="X654" i="8"/>
  <c r="U654" i="8"/>
  <c r="P654" i="8"/>
  <c r="M654" i="8"/>
  <c r="J654" i="8"/>
  <c r="G654" i="8"/>
  <c r="D654" i="8"/>
  <c r="CK653" i="8"/>
  <c r="CH653" i="8"/>
  <c r="CE653" i="8"/>
  <c r="CB653" i="8"/>
  <c r="BY653" i="8"/>
  <c r="BU653" i="8"/>
  <c r="BV653" i="8" s="1"/>
  <c r="BQ653" i="8"/>
  <c r="BN653" i="8"/>
  <c r="BK653" i="8"/>
  <c r="BR653" i="8" s="1"/>
  <c r="BE653" i="8"/>
  <c r="BB653" i="8"/>
  <c r="AY653" i="8"/>
  <c r="AV653" i="8"/>
  <c r="BH653" i="8" s="1"/>
  <c r="AP653" i="8"/>
  <c r="AM653" i="8"/>
  <c r="AS653" i="8" s="1"/>
  <c r="AG653" i="8"/>
  <c r="AD653" i="8"/>
  <c r="AJ653" i="8" s="1"/>
  <c r="X653" i="8"/>
  <c r="U653" i="8"/>
  <c r="P653" i="8"/>
  <c r="M653" i="8"/>
  <c r="J653" i="8"/>
  <c r="G653" i="8"/>
  <c r="D653" i="8"/>
  <c r="CK652" i="8"/>
  <c r="CH652" i="8"/>
  <c r="CE652" i="8"/>
  <c r="CB652" i="8"/>
  <c r="BY652" i="8"/>
  <c r="BU652" i="8"/>
  <c r="BV652" i="8" s="1"/>
  <c r="BQ652" i="8"/>
  <c r="BN652" i="8"/>
  <c r="BK652" i="8"/>
  <c r="BR652" i="8" s="1"/>
  <c r="BE652" i="8"/>
  <c r="BB652" i="8"/>
  <c r="AY652" i="8"/>
  <c r="AV652" i="8"/>
  <c r="BH652" i="8" s="1"/>
  <c r="AP652" i="8"/>
  <c r="AM652" i="8"/>
  <c r="AS652" i="8" s="1"/>
  <c r="AG652" i="8"/>
  <c r="AD652" i="8"/>
  <c r="AJ652" i="8" s="1"/>
  <c r="X652" i="8"/>
  <c r="U652" i="8"/>
  <c r="P652" i="8"/>
  <c r="M652" i="8"/>
  <c r="J652" i="8"/>
  <c r="G652" i="8"/>
  <c r="D652" i="8"/>
  <c r="CK651" i="8"/>
  <c r="CH651" i="8"/>
  <c r="CE651" i="8"/>
  <c r="CB651" i="8"/>
  <c r="BY651" i="8"/>
  <c r="BU651" i="8"/>
  <c r="BV651" i="8" s="1"/>
  <c r="BQ651" i="8"/>
  <c r="BN651" i="8"/>
  <c r="BK651" i="8"/>
  <c r="BR651" i="8" s="1"/>
  <c r="BE651" i="8"/>
  <c r="BB651" i="8"/>
  <c r="AY651" i="8"/>
  <c r="AV651" i="8"/>
  <c r="BH651" i="8" s="1"/>
  <c r="AP651" i="8"/>
  <c r="AM651" i="8"/>
  <c r="AS651" i="8" s="1"/>
  <c r="AG651" i="8"/>
  <c r="AD651" i="8"/>
  <c r="AJ651" i="8" s="1"/>
  <c r="X651" i="8"/>
  <c r="U651" i="8"/>
  <c r="P651" i="8"/>
  <c r="M651" i="8"/>
  <c r="J651" i="8"/>
  <c r="G651" i="8"/>
  <c r="D651" i="8"/>
  <c r="CK650" i="8"/>
  <c r="CH650" i="8"/>
  <c r="CE650" i="8"/>
  <c r="CB650" i="8"/>
  <c r="BY650" i="8"/>
  <c r="BU650" i="8"/>
  <c r="BV650" i="8" s="1"/>
  <c r="BQ650" i="8"/>
  <c r="BN650" i="8"/>
  <c r="BK650" i="8"/>
  <c r="BR650" i="8" s="1"/>
  <c r="BE650" i="8"/>
  <c r="BB650" i="8"/>
  <c r="AY650" i="8"/>
  <c r="AV650" i="8"/>
  <c r="BH650" i="8" s="1"/>
  <c r="AP650" i="8"/>
  <c r="AM650" i="8"/>
  <c r="AS650" i="8" s="1"/>
  <c r="AG650" i="8"/>
  <c r="AD650" i="8"/>
  <c r="AJ650" i="8" s="1"/>
  <c r="X650" i="8"/>
  <c r="U650" i="8"/>
  <c r="P650" i="8"/>
  <c r="M650" i="8"/>
  <c r="J650" i="8"/>
  <c r="G650" i="8"/>
  <c r="D650" i="8"/>
  <c r="CK649" i="8"/>
  <c r="CH649" i="8"/>
  <c r="CE649" i="8"/>
  <c r="CB649" i="8"/>
  <c r="BY649" i="8"/>
  <c r="BU649" i="8"/>
  <c r="BV649" i="8" s="1"/>
  <c r="BQ649" i="8"/>
  <c r="BN649" i="8"/>
  <c r="BK649" i="8"/>
  <c r="BR649" i="8" s="1"/>
  <c r="BE649" i="8"/>
  <c r="BB649" i="8"/>
  <c r="AY649" i="8"/>
  <c r="AV649" i="8"/>
  <c r="BH649" i="8" s="1"/>
  <c r="AP649" i="8"/>
  <c r="AM649" i="8"/>
  <c r="AS649" i="8" s="1"/>
  <c r="AG649" i="8"/>
  <c r="AD649" i="8"/>
  <c r="AJ649" i="8" s="1"/>
  <c r="X649" i="8"/>
  <c r="U649" i="8"/>
  <c r="P649" i="8"/>
  <c r="M649" i="8"/>
  <c r="J649" i="8"/>
  <c r="G649" i="8"/>
  <c r="D649" i="8"/>
  <c r="CK648" i="8"/>
  <c r="CH648" i="8"/>
  <c r="CE648" i="8"/>
  <c r="CB648" i="8"/>
  <c r="BY648" i="8"/>
  <c r="BU648" i="8"/>
  <c r="BV648" i="8" s="1"/>
  <c r="BQ648" i="8"/>
  <c r="BN648" i="8"/>
  <c r="BK648" i="8"/>
  <c r="BR648" i="8" s="1"/>
  <c r="BE648" i="8"/>
  <c r="BB648" i="8"/>
  <c r="AY648" i="8"/>
  <c r="AV648" i="8"/>
  <c r="BH648" i="8" s="1"/>
  <c r="AP648" i="8"/>
  <c r="AM648" i="8"/>
  <c r="AS648" i="8" s="1"/>
  <c r="AG648" i="8"/>
  <c r="AD648" i="8"/>
  <c r="AJ648" i="8" s="1"/>
  <c r="X648" i="8"/>
  <c r="U648" i="8"/>
  <c r="P648" i="8"/>
  <c r="M648" i="8"/>
  <c r="J648" i="8"/>
  <c r="G648" i="8"/>
  <c r="D648" i="8"/>
  <c r="CK647" i="8"/>
  <c r="CH647" i="8"/>
  <c r="CE647" i="8"/>
  <c r="CB647" i="8"/>
  <c r="BY647" i="8"/>
  <c r="BU647" i="8"/>
  <c r="BV647" i="8" s="1"/>
  <c r="BQ647" i="8"/>
  <c r="BN647" i="8"/>
  <c r="BK647" i="8"/>
  <c r="BR647" i="8" s="1"/>
  <c r="BE647" i="8"/>
  <c r="BB647" i="8"/>
  <c r="AY647" i="8"/>
  <c r="AV647" i="8"/>
  <c r="BH647" i="8" s="1"/>
  <c r="AP647" i="8"/>
  <c r="AM647" i="8"/>
  <c r="AS647" i="8" s="1"/>
  <c r="AG647" i="8"/>
  <c r="AD647" i="8"/>
  <c r="AJ647" i="8" s="1"/>
  <c r="X647" i="8"/>
  <c r="U647" i="8"/>
  <c r="P647" i="8"/>
  <c r="M647" i="8"/>
  <c r="J647" i="8"/>
  <c r="G647" i="8"/>
  <c r="D647" i="8"/>
  <c r="CK646" i="8"/>
  <c r="CH646" i="8"/>
  <c r="CE646" i="8"/>
  <c r="CB646" i="8"/>
  <c r="BY646" i="8"/>
  <c r="BU646" i="8"/>
  <c r="BV646" i="8" s="1"/>
  <c r="BQ646" i="8"/>
  <c r="BN646" i="8"/>
  <c r="BK646" i="8"/>
  <c r="BR646" i="8" s="1"/>
  <c r="BE646" i="8"/>
  <c r="BB646" i="8"/>
  <c r="AY646" i="8"/>
  <c r="AV646" i="8"/>
  <c r="BH646" i="8" s="1"/>
  <c r="AP646" i="8"/>
  <c r="AM646" i="8"/>
  <c r="AS646" i="8" s="1"/>
  <c r="AG646" i="8"/>
  <c r="AD646" i="8"/>
  <c r="AJ646" i="8" s="1"/>
  <c r="X646" i="8"/>
  <c r="U646" i="8"/>
  <c r="P646" i="8"/>
  <c r="M646" i="8"/>
  <c r="J646" i="8"/>
  <c r="G646" i="8"/>
  <c r="D646" i="8"/>
  <c r="CK645" i="8"/>
  <c r="CH645" i="8"/>
  <c r="CE645" i="8"/>
  <c r="CB645" i="8"/>
  <c r="BY645" i="8"/>
  <c r="BU645" i="8"/>
  <c r="BV645" i="8" s="1"/>
  <c r="BQ645" i="8"/>
  <c r="BN645" i="8"/>
  <c r="BK645" i="8"/>
  <c r="BR645" i="8" s="1"/>
  <c r="BE645" i="8"/>
  <c r="BB645" i="8"/>
  <c r="AY645" i="8"/>
  <c r="AV645" i="8"/>
  <c r="BH645" i="8" s="1"/>
  <c r="AP645" i="8"/>
  <c r="AM645" i="8"/>
  <c r="AS645" i="8" s="1"/>
  <c r="AG645" i="8"/>
  <c r="AD645" i="8"/>
  <c r="AJ645" i="8" s="1"/>
  <c r="X645" i="8"/>
  <c r="U645" i="8"/>
  <c r="P645" i="8"/>
  <c r="M645" i="8"/>
  <c r="J645" i="8"/>
  <c r="G645" i="8"/>
  <c r="D645" i="8"/>
  <c r="CK644" i="8"/>
  <c r="CH644" i="8"/>
  <c r="CE644" i="8"/>
  <c r="CB644" i="8"/>
  <c r="BY644" i="8"/>
  <c r="BU644" i="8"/>
  <c r="BV644" i="8" s="1"/>
  <c r="BQ644" i="8"/>
  <c r="BN644" i="8"/>
  <c r="BK644" i="8"/>
  <c r="BR644" i="8" s="1"/>
  <c r="BE644" i="8"/>
  <c r="BB644" i="8"/>
  <c r="AY644" i="8"/>
  <c r="AV644" i="8"/>
  <c r="BH644" i="8" s="1"/>
  <c r="AP644" i="8"/>
  <c r="AM644" i="8"/>
  <c r="AS644" i="8" s="1"/>
  <c r="AG644" i="8"/>
  <c r="AD644" i="8"/>
  <c r="AJ644" i="8" s="1"/>
  <c r="X644" i="8"/>
  <c r="U644" i="8"/>
  <c r="P644" i="8"/>
  <c r="M644" i="8"/>
  <c r="J644" i="8"/>
  <c r="G644" i="8"/>
  <c r="D644" i="8"/>
  <c r="CK643" i="8"/>
  <c r="CH643" i="8"/>
  <c r="CE643" i="8"/>
  <c r="CB643" i="8"/>
  <c r="BY643" i="8"/>
  <c r="BU643" i="8"/>
  <c r="BV643" i="8" s="1"/>
  <c r="BQ643" i="8"/>
  <c r="BN643" i="8"/>
  <c r="BK643" i="8"/>
  <c r="BR643" i="8" s="1"/>
  <c r="BE643" i="8"/>
  <c r="BB643" i="8"/>
  <c r="AY643" i="8"/>
  <c r="AV643" i="8"/>
  <c r="BH643" i="8" s="1"/>
  <c r="AP643" i="8"/>
  <c r="AM643" i="8"/>
  <c r="AS643" i="8" s="1"/>
  <c r="AG643" i="8"/>
  <c r="AD643" i="8"/>
  <c r="AJ643" i="8" s="1"/>
  <c r="X643" i="8"/>
  <c r="U643" i="8"/>
  <c r="P643" i="8"/>
  <c r="M643" i="8"/>
  <c r="J643" i="8"/>
  <c r="G643" i="8"/>
  <c r="D643" i="8"/>
  <c r="CK642" i="8"/>
  <c r="CH642" i="8"/>
  <c r="CE642" i="8"/>
  <c r="CB642" i="8"/>
  <c r="BY642" i="8"/>
  <c r="BU642" i="8"/>
  <c r="BV642" i="8" s="1"/>
  <c r="BQ642" i="8"/>
  <c r="BN642" i="8"/>
  <c r="BK642" i="8"/>
  <c r="BR642" i="8" s="1"/>
  <c r="BE642" i="8"/>
  <c r="BB642" i="8"/>
  <c r="AY642" i="8"/>
  <c r="AV642" i="8"/>
  <c r="BH642" i="8" s="1"/>
  <c r="AP642" i="8"/>
  <c r="AM642" i="8"/>
  <c r="AS642" i="8" s="1"/>
  <c r="AG642" i="8"/>
  <c r="AD642" i="8"/>
  <c r="AJ642" i="8" s="1"/>
  <c r="X642" i="8"/>
  <c r="U642" i="8"/>
  <c r="P642" i="8"/>
  <c r="M642" i="8"/>
  <c r="J642" i="8"/>
  <c r="G642" i="8"/>
  <c r="D642" i="8"/>
  <c r="CK641" i="8"/>
  <c r="CH641" i="8"/>
  <c r="CE641" i="8"/>
  <c r="CB641" i="8"/>
  <c r="BY641" i="8"/>
  <c r="BU641" i="8"/>
  <c r="BV641" i="8" s="1"/>
  <c r="BQ641" i="8"/>
  <c r="BN641" i="8"/>
  <c r="BK641" i="8"/>
  <c r="BR641" i="8" s="1"/>
  <c r="BE641" i="8"/>
  <c r="BB641" i="8"/>
  <c r="AY641" i="8"/>
  <c r="AV641" i="8"/>
  <c r="BH641" i="8" s="1"/>
  <c r="AP641" i="8"/>
  <c r="AM641" i="8"/>
  <c r="AS641" i="8" s="1"/>
  <c r="AG641" i="8"/>
  <c r="AD641" i="8"/>
  <c r="AJ641" i="8" s="1"/>
  <c r="X641" i="8"/>
  <c r="U641" i="8"/>
  <c r="P641" i="8"/>
  <c r="M641" i="8"/>
  <c r="J641" i="8"/>
  <c r="G641" i="8"/>
  <c r="D641" i="8"/>
  <c r="CK640" i="8"/>
  <c r="CH640" i="8"/>
  <c r="CE640" i="8"/>
  <c r="CB640" i="8"/>
  <c r="BY640" i="8"/>
  <c r="BU640" i="8"/>
  <c r="BV640" i="8" s="1"/>
  <c r="BQ640" i="8"/>
  <c r="BN640" i="8"/>
  <c r="BK640" i="8"/>
  <c r="BR640" i="8" s="1"/>
  <c r="BE640" i="8"/>
  <c r="BB640" i="8"/>
  <c r="AY640" i="8"/>
  <c r="AV640" i="8"/>
  <c r="BH640" i="8" s="1"/>
  <c r="AP640" i="8"/>
  <c r="AM640" i="8"/>
  <c r="AS640" i="8" s="1"/>
  <c r="AG640" i="8"/>
  <c r="AD640" i="8"/>
  <c r="AJ640" i="8" s="1"/>
  <c r="X640" i="8"/>
  <c r="U640" i="8"/>
  <c r="P640" i="8"/>
  <c r="M640" i="8"/>
  <c r="J640" i="8"/>
  <c r="G640" i="8"/>
  <c r="D640" i="8"/>
  <c r="CK639" i="8"/>
  <c r="CH639" i="8"/>
  <c r="CE639" i="8"/>
  <c r="CB639" i="8"/>
  <c r="BY639" i="8"/>
  <c r="BU639" i="8"/>
  <c r="BV639" i="8" s="1"/>
  <c r="BQ639" i="8"/>
  <c r="BN639" i="8"/>
  <c r="BK639" i="8"/>
  <c r="BR639" i="8" s="1"/>
  <c r="BE639" i="8"/>
  <c r="BB639" i="8"/>
  <c r="AY639" i="8"/>
  <c r="AV639" i="8"/>
  <c r="BH639" i="8" s="1"/>
  <c r="AP639" i="8"/>
  <c r="AM639" i="8"/>
  <c r="AS639" i="8" s="1"/>
  <c r="AG639" i="8"/>
  <c r="AD639" i="8"/>
  <c r="AJ639" i="8" s="1"/>
  <c r="X639" i="8"/>
  <c r="U639" i="8"/>
  <c r="P639" i="8"/>
  <c r="M639" i="8"/>
  <c r="J639" i="8"/>
  <c r="G639" i="8"/>
  <c r="D639" i="8"/>
  <c r="CK638" i="8"/>
  <c r="CH638" i="8"/>
  <c r="CE638" i="8"/>
  <c r="CB638" i="8"/>
  <c r="BY638" i="8"/>
  <c r="BU638" i="8"/>
  <c r="BV638" i="8" s="1"/>
  <c r="BQ638" i="8"/>
  <c r="BN638" i="8"/>
  <c r="BK638" i="8"/>
  <c r="BR638" i="8" s="1"/>
  <c r="BE638" i="8"/>
  <c r="BB638" i="8"/>
  <c r="AY638" i="8"/>
  <c r="AV638" i="8"/>
  <c r="BH638" i="8" s="1"/>
  <c r="AP638" i="8"/>
  <c r="AM638" i="8"/>
  <c r="AS638" i="8" s="1"/>
  <c r="AG638" i="8"/>
  <c r="AD638" i="8"/>
  <c r="AJ638" i="8" s="1"/>
  <c r="X638" i="8"/>
  <c r="U638" i="8"/>
  <c r="P638" i="8"/>
  <c r="M638" i="8"/>
  <c r="J638" i="8"/>
  <c r="G638" i="8"/>
  <c r="D638" i="8"/>
  <c r="CK637" i="8"/>
  <c r="CH637" i="8"/>
  <c r="CE637" i="8"/>
  <c r="CB637" i="8"/>
  <c r="BY637" i="8"/>
  <c r="BU637" i="8"/>
  <c r="BV637" i="8" s="1"/>
  <c r="BQ637" i="8"/>
  <c r="BN637" i="8"/>
  <c r="BK637" i="8"/>
  <c r="BR637" i="8" s="1"/>
  <c r="BE637" i="8"/>
  <c r="BB637" i="8"/>
  <c r="AY637" i="8"/>
  <c r="AV637" i="8"/>
  <c r="BH637" i="8" s="1"/>
  <c r="AP637" i="8"/>
  <c r="AM637" i="8"/>
  <c r="AS637" i="8" s="1"/>
  <c r="AG637" i="8"/>
  <c r="AD637" i="8"/>
  <c r="AJ637" i="8" s="1"/>
  <c r="X637" i="8"/>
  <c r="U637" i="8"/>
  <c r="P637" i="8"/>
  <c r="M637" i="8"/>
  <c r="J637" i="8"/>
  <c r="G637" i="8"/>
  <c r="D637" i="8"/>
  <c r="CK636" i="8"/>
  <c r="CH636" i="8"/>
  <c r="CE636" i="8"/>
  <c r="CB636" i="8"/>
  <c r="BY636" i="8"/>
  <c r="BU636" i="8"/>
  <c r="BV636" i="8" s="1"/>
  <c r="BQ636" i="8"/>
  <c r="BN636" i="8"/>
  <c r="BK636" i="8"/>
  <c r="BR636" i="8" s="1"/>
  <c r="BE636" i="8"/>
  <c r="BB636" i="8"/>
  <c r="AY636" i="8"/>
  <c r="AV636" i="8"/>
  <c r="BH636" i="8" s="1"/>
  <c r="AP636" i="8"/>
  <c r="AM636" i="8"/>
  <c r="AS636" i="8" s="1"/>
  <c r="AG636" i="8"/>
  <c r="AD636" i="8"/>
  <c r="AJ636" i="8" s="1"/>
  <c r="X636" i="8"/>
  <c r="U636" i="8"/>
  <c r="P636" i="8"/>
  <c r="M636" i="8"/>
  <c r="J636" i="8"/>
  <c r="G636" i="8"/>
  <c r="D636" i="8"/>
  <c r="CK635" i="8"/>
  <c r="CH635" i="8"/>
  <c r="CE635" i="8"/>
  <c r="CB635" i="8"/>
  <c r="BY635" i="8"/>
  <c r="BU635" i="8"/>
  <c r="BV635" i="8" s="1"/>
  <c r="BQ635" i="8"/>
  <c r="BN635" i="8"/>
  <c r="BK635" i="8"/>
  <c r="BR635" i="8" s="1"/>
  <c r="BE635" i="8"/>
  <c r="BB635" i="8"/>
  <c r="AY635" i="8"/>
  <c r="AV635" i="8"/>
  <c r="BH635" i="8" s="1"/>
  <c r="AP635" i="8"/>
  <c r="AM635" i="8"/>
  <c r="AS635" i="8" s="1"/>
  <c r="AG635" i="8"/>
  <c r="AD635" i="8"/>
  <c r="AJ635" i="8" s="1"/>
  <c r="X635" i="8"/>
  <c r="U635" i="8"/>
  <c r="P635" i="8"/>
  <c r="M635" i="8"/>
  <c r="J635" i="8"/>
  <c r="G635" i="8"/>
  <c r="D635" i="8"/>
  <c r="CK634" i="8"/>
  <c r="CH634" i="8"/>
  <c r="CE634" i="8"/>
  <c r="CB634" i="8"/>
  <c r="BY634" i="8"/>
  <c r="BU634" i="8"/>
  <c r="BV634" i="8" s="1"/>
  <c r="BQ634" i="8"/>
  <c r="BN634" i="8"/>
  <c r="BK634" i="8"/>
  <c r="BR634" i="8" s="1"/>
  <c r="BE634" i="8"/>
  <c r="BB634" i="8"/>
  <c r="AY634" i="8"/>
  <c r="AV634" i="8"/>
  <c r="BH634" i="8" s="1"/>
  <c r="AP634" i="8"/>
  <c r="AM634" i="8"/>
  <c r="AS634" i="8" s="1"/>
  <c r="AG634" i="8"/>
  <c r="AD634" i="8"/>
  <c r="AJ634" i="8" s="1"/>
  <c r="X634" i="8"/>
  <c r="U634" i="8"/>
  <c r="P634" i="8"/>
  <c r="M634" i="8"/>
  <c r="J634" i="8"/>
  <c r="G634" i="8"/>
  <c r="D634" i="8"/>
  <c r="CK633" i="8"/>
  <c r="CH633" i="8"/>
  <c r="CE633" i="8"/>
  <c r="CB633" i="8"/>
  <c r="BY633" i="8"/>
  <c r="BU633" i="8"/>
  <c r="BV633" i="8" s="1"/>
  <c r="BQ633" i="8"/>
  <c r="BN633" i="8"/>
  <c r="BK633" i="8"/>
  <c r="BR633" i="8" s="1"/>
  <c r="BE633" i="8"/>
  <c r="BB633" i="8"/>
  <c r="AY633" i="8"/>
  <c r="AV633" i="8"/>
  <c r="BH633" i="8" s="1"/>
  <c r="AP633" i="8"/>
  <c r="AM633" i="8"/>
  <c r="AS633" i="8" s="1"/>
  <c r="AG633" i="8"/>
  <c r="AD633" i="8"/>
  <c r="AJ633" i="8" s="1"/>
  <c r="X633" i="8"/>
  <c r="U633" i="8"/>
  <c r="P633" i="8"/>
  <c r="M633" i="8"/>
  <c r="J633" i="8"/>
  <c r="G633" i="8"/>
  <c r="D633" i="8"/>
  <c r="CK632" i="8"/>
  <c r="CH632" i="8"/>
  <c r="CE632" i="8"/>
  <c r="CB632" i="8"/>
  <c r="BY632" i="8"/>
  <c r="BU632" i="8"/>
  <c r="BV632" i="8" s="1"/>
  <c r="BQ632" i="8"/>
  <c r="BN632" i="8"/>
  <c r="BK632" i="8"/>
  <c r="BR632" i="8" s="1"/>
  <c r="BE632" i="8"/>
  <c r="BB632" i="8"/>
  <c r="AY632" i="8"/>
  <c r="AV632" i="8"/>
  <c r="BH632" i="8" s="1"/>
  <c r="AP632" i="8"/>
  <c r="AM632" i="8"/>
  <c r="AS632" i="8" s="1"/>
  <c r="AG632" i="8"/>
  <c r="AD632" i="8"/>
  <c r="AJ632" i="8" s="1"/>
  <c r="X632" i="8"/>
  <c r="U632" i="8"/>
  <c r="P632" i="8"/>
  <c r="M632" i="8"/>
  <c r="J632" i="8"/>
  <c r="G632" i="8"/>
  <c r="D632" i="8"/>
  <c r="CK631" i="8"/>
  <c r="CH631" i="8"/>
  <c r="CE631" i="8"/>
  <c r="CB631" i="8"/>
  <c r="BY631" i="8"/>
  <c r="BU631" i="8"/>
  <c r="BV631" i="8" s="1"/>
  <c r="BQ631" i="8"/>
  <c r="BN631" i="8"/>
  <c r="BK631" i="8"/>
  <c r="BR631" i="8" s="1"/>
  <c r="BE631" i="8"/>
  <c r="BB631" i="8"/>
  <c r="AY631" i="8"/>
  <c r="AV631" i="8"/>
  <c r="BH631" i="8" s="1"/>
  <c r="AP631" i="8"/>
  <c r="AM631" i="8"/>
  <c r="AS631" i="8" s="1"/>
  <c r="AG631" i="8"/>
  <c r="AD631" i="8"/>
  <c r="AJ631" i="8" s="1"/>
  <c r="X631" i="8"/>
  <c r="U631" i="8"/>
  <c r="P631" i="8"/>
  <c r="M631" i="8"/>
  <c r="J631" i="8"/>
  <c r="G631" i="8"/>
  <c r="D631" i="8"/>
  <c r="CK630" i="8"/>
  <c r="CH630" i="8"/>
  <c r="CE630" i="8"/>
  <c r="CB630" i="8"/>
  <c r="BY630" i="8"/>
  <c r="BU630" i="8"/>
  <c r="BV630" i="8" s="1"/>
  <c r="BQ630" i="8"/>
  <c r="BN630" i="8"/>
  <c r="BK630" i="8"/>
  <c r="BR630" i="8" s="1"/>
  <c r="BE630" i="8"/>
  <c r="BB630" i="8"/>
  <c r="AY630" i="8"/>
  <c r="AV630" i="8"/>
  <c r="BH630" i="8" s="1"/>
  <c r="AP630" i="8"/>
  <c r="AM630" i="8"/>
  <c r="AS630" i="8" s="1"/>
  <c r="AG630" i="8"/>
  <c r="AD630" i="8"/>
  <c r="AJ630" i="8" s="1"/>
  <c r="X630" i="8"/>
  <c r="U630" i="8"/>
  <c r="P630" i="8"/>
  <c r="M630" i="8"/>
  <c r="J630" i="8"/>
  <c r="G630" i="8"/>
  <c r="D630" i="8"/>
  <c r="CK629" i="8"/>
  <c r="CH629" i="8"/>
  <c r="CE629" i="8"/>
  <c r="CB629" i="8"/>
  <c r="BY629" i="8"/>
  <c r="BU629" i="8"/>
  <c r="BV629" i="8" s="1"/>
  <c r="BQ629" i="8"/>
  <c r="BN629" i="8"/>
  <c r="BK629" i="8"/>
  <c r="BR629" i="8" s="1"/>
  <c r="BE629" i="8"/>
  <c r="BB629" i="8"/>
  <c r="AY629" i="8"/>
  <c r="AV629" i="8"/>
  <c r="BH629" i="8" s="1"/>
  <c r="AP629" i="8"/>
  <c r="AM629" i="8"/>
  <c r="AS629" i="8" s="1"/>
  <c r="AG629" i="8"/>
  <c r="AD629" i="8"/>
  <c r="AJ629" i="8" s="1"/>
  <c r="X629" i="8"/>
  <c r="U629" i="8"/>
  <c r="P629" i="8"/>
  <c r="M629" i="8"/>
  <c r="J629" i="8"/>
  <c r="G629" i="8"/>
  <c r="D629" i="8"/>
  <c r="CK628" i="8"/>
  <c r="CH628" i="8"/>
  <c r="CE628" i="8"/>
  <c r="CB628" i="8"/>
  <c r="BY628" i="8"/>
  <c r="BU628" i="8"/>
  <c r="BV628" i="8" s="1"/>
  <c r="BQ628" i="8"/>
  <c r="BN628" i="8"/>
  <c r="BK628" i="8"/>
  <c r="BR628" i="8" s="1"/>
  <c r="BE628" i="8"/>
  <c r="BB628" i="8"/>
  <c r="AY628" i="8"/>
  <c r="AV628" i="8"/>
  <c r="BH628" i="8" s="1"/>
  <c r="AP628" i="8"/>
  <c r="AM628" i="8"/>
  <c r="AS628" i="8" s="1"/>
  <c r="AG628" i="8"/>
  <c r="AD628" i="8"/>
  <c r="AJ628" i="8" s="1"/>
  <c r="X628" i="8"/>
  <c r="U628" i="8"/>
  <c r="P628" i="8"/>
  <c r="M628" i="8"/>
  <c r="J628" i="8"/>
  <c r="G628" i="8"/>
  <c r="D628" i="8"/>
  <c r="CK627" i="8"/>
  <c r="CH627" i="8"/>
  <c r="CE627" i="8"/>
  <c r="CB627" i="8"/>
  <c r="BY627" i="8"/>
  <c r="BU627" i="8"/>
  <c r="BV627" i="8" s="1"/>
  <c r="BQ627" i="8"/>
  <c r="BN627" i="8"/>
  <c r="BK627" i="8"/>
  <c r="BR627" i="8" s="1"/>
  <c r="BE627" i="8"/>
  <c r="BB627" i="8"/>
  <c r="AY627" i="8"/>
  <c r="AV627" i="8"/>
  <c r="BH627" i="8" s="1"/>
  <c r="AP627" i="8"/>
  <c r="AM627" i="8"/>
  <c r="AS627" i="8" s="1"/>
  <c r="AG627" i="8"/>
  <c r="AD627" i="8"/>
  <c r="AJ627" i="8" s="1"/>
  <c r="X627" i="8"/>
  <c r="U627" i="8"/>
  <c r="P627" i="8"/>
  <c r="M627" i="8"/>
  <c r="J627" i="8"/>
  <c r="G627" i="8"/>
  <c r="D627" i="8"/>
  <c r="CK626" i="8"/>
  <c r="CH626" i="8"/>
  <c r="CE626" i="8"/>
  <c r="CB626" i="8"/>
  <c r="BY626" i="8"/>
  <c r="BU626" i="8"/>
  <c r="BV626" i="8" s="1"/>
  <c r="BQ626" i="8"/>
  <c r="BN626" i="8"/>
  <c r="BK626" i="8"/>
  <c r="BR626" i="8" s="1"/>
  <c r="BE626" i="8"/>
  <c r="BB626" i="8"/>
  <c r="AY626" i="8"/>
  <c r="AV626" i="8"/>
  <c r="BH626" i="8" s="1"/>
  <c r="AP626" i="8"/>
  <c r="AM626" i="8"/>
  <c r="AS626" i="8" s="1"/>
  <c r="AG626" i="8"/>
  <c r="AD626" i="8"/>
  <c r="AJ626" i="8" s="1"/>
  <c r="X626" i="8"/>
  <c r="U626" i="8"/>
  <c r="P626" i="8"/>
  <c r="M626" i="8"/>
  <c r="J626" i="8"/>
  <c r="G626" i="8"/>
  <c r="D626" i="8"/>
  <c r="CK625" i="8"/>
  <c r="CH625" i="8"/>
  <c r="CE625" i="8"/>
  <c r="CB625" i="8"/>
  <c r="BY625" i="8"/>
  <c r="BU625" i="8"/>
  <c r="BV625" i="8" s="1"/>
  <c r="BQ625" i="8"/>
  <c r="BN625" i="8"/>
  <c r="BK625" i="8"/>
  <c r="BR625" i="8" s="1"/>
  <c r="BE625" i="8"/>
  <c r="BB625" i="8"/>
  <c r="AY625" i="8"/>
  <c r="AV625" i="8"/>
  <c r="BH625" i="8" s="1"/>
  <c r="AP625" i="8"/>
  <c r="AM625" i="8"/>
  <c r="AS625" i="8" s="1"/>
  <c r="AG625" i="8"/>
  <c r="AD625" i="8"/>
  <c r="AJ625" i="8" s="1"/>
  <c r="X625" i="8"/>
  <c r="U625" i="8"/>
  <c r="P625" i="8"/>
  <c r="M625" i="8"/>
  <c r="J625" i="8"/>
  <c r="G625" i="8"/>
  <c r="D625" i="8"/>
  <c r="CK624" i="8"/>
  <c r="CH624" i="8"/>
  <c r="CE624" i="8"/>
  <c r="CB624" i="8"/>
  <c r="BY624" i="8"/>
  <c r="BU624" i="8"/>
  <c r="BV624" i="8" s="1"/>
  <c r="BQ624" i="8"/>
  <c r="BN624" i="8"/>
  <c r="BK624" i="8"/>
  <c r="BR624" i="8" s="1"/>
  <c r="BE624" i="8"/>
  <c r="BB624" i="8"/>
  <c r="AY624" i="8"/>
  <c r="AV624" i="8"/>
  <c r="BH624" i="8" s="1"/>
  <c r="AP624" i="8"/>
  <c r="AM624" i="8"/>
  <c r="AS624" i="8" s="1"/>
  <c r="AG624" i="8"/>
  <c r="AD624" i="8"/>
  <c r="AJ624" i="8" s="1"/>
  <c r="X624" i="8"/>
  <c r="U624" i="8"/>
  <c r="P624" i="8"/>
  <c r="M624" i="8"/>
  <c r="J624" i="8"/>
  <c r="G624" i="8"/>
  <c r="D624" i="8"/>
  <c r="CK623" i="8"/>
  <c r="CH623" i="8"/>
  <c r="CE623" i="8"/>
  <c r="CB623" i="8"/>
  <c r="BY623" i="8"/>
  <c r="BU623" i="8"/>
  <c r="BV623" i="8" s="1"/>
  <c r="BQ623" i="8"/>
  <c r="BN623" i="8"/>
  <c r="BK623" i="8"/>
  <c r="BR623" i="8" s="1"/>
  <c r="BE623" i="8"/>
  <c r="BB623" i="8"/>
  <c r="AY623" i="8"/>
  <c r="AV623" i="8"/>
  <c r="BH623" i="8" s="1"/>
  <c r="AP623" i="8"/>
  <c r="AM623" i="8"/>
  <c r="AS623" i="8" s="1"/>
  <c r="AG623" i="8"/>
  <c r="AD623" i="8"/>
  <c r="AJ623" i="8" s="1"/>
  <c r="X623" i="8"/>
  <c r="U623" i="8"/>
  <c r="P623" i="8"/>
  <c r="M623" i="8"/>
  <c r="J623" i="8"/>
  <c r="G623" i="8"/>
  <c r="D623" i="8"/>
  <c r="CK622" i="8"/>
  <c r="CH622" i="8"/>
  <c r="CE622" i="8"/>
  <c r="CB622" i="8"/>
  <c r="BY622" i="8"/>
  <c r="BU622" i="8"/>
  <c r="BV622" i="8" s="1"/>
  <c r="BQ622" i="8"/>
  <c r="BN622" i="8"/>
  <c r="BK622" i="8"/>
  <c r="BR622" i="8" s="1"/>
  <c r="BE622" i="8"/>
  <c r="BB622" i="8"/>
  <c r="AY622" i="8"/>
  <c r="AV622" i="8"/>
  <c r="BH622" i="8" s="1"/>
  <c r="AP622" i="8"/>
  <c r="AM622" i="8"/>
  <c r="AS622" i="8" s="1"/>
  <c r="AG622" i="8"/>
  <c r="AD622" i="8"/>
  <c r="AJ622" i="8" s="1"/>
  <c r="X622" i="8"/>
  <c r="U622" i="8"/>
  <c r="P622" i="8"/>
  <c r="M622" i="8"/>
  <c r="J622" i="8"/>
  <c r="G622" i="8"/>
  <c r="D622" i="8"/>
  <c r="CK621" i="8"/>
  <c r="CH621" i="8"/>
  <c r="CE621" i="8"/>
  <c r="CB621" i="8"/>
  <c r="BY621" i="8"/>
  <c r="BU621" i="8"/>
  <c r="BV621" i="8" s="1"/>
  <c r="BQ621" i="8"/>
  <c r="BN621" i="8"/>
  <c r="BK621" i="8"/>
  <c r="BR621" i="8" s="1"/>
  <c r="BE621" i="8"/>
  <c r="BB621" i="8"/>
  <c r="AY621" i="8"/>
  <c r="AV621" i="8"/>
  <c r="BH621" i="8" s="1"/>
  <c r="AP621" i="8"/>
  <c r="AM621" i="8"/>
  <c r="AS621" i="8" s="1"/>
  <c r="AG621" i="8"/>
  <c r="AD621" i="8"/>
  <c r="AJ621" i="8" s="1"/>
  <c r="X621" i="8"/>
  <c r="U621" i="8"/>
  <c r="P621" i="8"/>
  <c r="M621" i="8"/>
  <c r="J621" i="8"/>
  <c r="G621" i="8"/>
  <c r="D621" i="8"/>
  <c r="CK620" i="8"/>
  <c r="CH620" i="8"/>
  <c r="CE620" i="8"/>
  <c r="CB620" i="8"/>
  <c r="BY620" i="8"/>
  <c r="BU620" i="8"/>
  <c r="BV620" i="8" s="1"/>
  <c r="BQ620" i="8"/>
  <c r="BN620" i="8"/>
  <c r="BK620" i="8"/>
  <c r="BR620" i="8" s="1"/>
  <c r="BE620" i="8"/>
  <c r="BB620" i="8"/>
  <c r="AY620" i="8"/>
  <c r="AV620" i="8"/>
  <c r="BH620" i="8" s="1"/>
  <c r="AP620" i="8"/>
  <c r="AM620" i="8"/>
  <c r="AS620" i="8" s="1"/>
  <c r="AG620" i="8"/>
  <c r="AD620" i="8"/>
  <c r="AJ620" i="8" s="1"/>
  <c r="X620" i="8"/>
  <c r="U620" i="8"/>
  <c r="P620" i="8"/>
  <c r="M620" i="8"/>
  <c r="J620" i="8"/>
  <c r="G620" i="8"/>
  <c r="D620" i="8"/>
  <c r="CK619" i="8"/>
  <c r="CH619" i="8"/>
  <c r="CE619" i="8"/>
  <c r="CB619" i="8"/>
  <c r="BY619" i="8"/>
  <c r="BU619" i="8"/>
  <c r="BV619" i="8" s="1"/>
  <c r="BQ619" i="8"/>
  <c r="BN619" i="8"/>
  <c r="BK619" i="8"/>
  <c r="BR619" i="8" s="1"/>
  <c r="BE619" i="8"/>
  <c r="BB619" i="8"/>
  <c r="AY619" i="8"/>
  <c r="AV619" i="8"/>
  <c r="BH619" i="8" s="1"/>
  <c r="AP619" i="8"/>
  <c r="AM619" i="8"/>
  <c r="AS619" i="8" s="1"/>
  <c r="AG619" i="8"/>
  <c r="AD619" i="8"/>
  <c r="AJ619" i="8" s="1"/>
  <c r="X619" i="8"/>
  <c r="U619" i="8"/>
  <c r="P619" i="8"/>
  <c r="M619" i="8"/>
  <c r="J619" i="8"/>
  <c r="G619" i="8"/>
  <c r="D619" i="8"/>
  <c r="CK618" i="8"/>
  <c r="CH618" i="8"/>
  <c r="CE618" i="8"/>
  <c r="CB618" i="8"/>
  <c r="BY618" i="8"/>
  <c r="BU618" i="8"/>
  <c r="BV618" i="8" s="1"/>
  <c r="BQ618" i="8"/>
  <c r="BN618" i="8"/>
  <c r="BK618" i="8"/>
  <c r="BR618" i="8" s="1"/>
  <c r="BE618" i="8"/>
  <c r="BB618" i="8"/>
  <c r="AY618" i="8"/>
  <c r="AV618" i="8"/>
  <c r="BH618" i="8" s="1"/>
  <c r="AP618" i="8"/>
  <c r="AM618" i="8"/>
  <c r="AS618" i="8" s="1"/>
  <c r="AG618" i="8"/>
  <c r="AD618" i="8"/>
  <c r="AJ618" i="8" s="1"/>
  <c r="X618" i="8"/>
  <c r="U618" i="8"/>
  <c r="P618" i="8"/>
  <c r="M618" i="8"/>
  <c r="J618" i="8"/>
  <c r="G618" i="8"/>
  <c r="D618" i="8"/>
  <c r="CK617" i="8"/>
  <c r="CH617" i="8"/>
  <c r="CE617" i="8"/>
  <c r="CB617" i="8"/>
  <c r="BY617" i="8"/>
  <c r="BU617" i="8"/>
  <c r="BV617" i="8" s="1"/>
  <c r="BQ617" i="8"/>
  <c r="BN617" i="8"/>
  <c r="BK617" i="8"/>
  <c r="BR617" i="8" s="1"/>
  <c r="BE617" i="8"/>
  <c r="BB617" i="8"/>
  <c r="AY617" i="8"/>
  <c r="AV617" i="8"/>
  <c r="BH617" i="8" s="1"/>
  <c r="AP617" i="8"/>
  <c r="AM617" i="8"/>
  <c r="AS617" i="8" s="1"/>
  <c r="AG617" i="8"/>
  <c r="AD617" i="8"/>
  <c r="AJ617" i="8" s="1"/>
  <c r="X617" i="8"/>
  <c r="U617" i="8"/>
  <c r="P617" i="8"/>
  <c r="M617" i="8"/>
  <c r="J617" i="8"/>
  <c r="G617" i="8"/>
  <c r="D617" i="8"/>
  <c r="CK616" i="8"/>
  <c r="CH616" i="8"/>
  <c r="CE616" i="8"/>
  <c r="CB616" i="8"/>
  <c r="BY616" i="8"/>
  <c r="BU616" i="8"/>
  <c r="BV616" i="8" s="1"/>
  <c r="BQ616" i="8"/>
  <c r="BN616" i="8"/>
  <c r="BK616" i="8"/>
  <c r="BR616" i="8" s="1"/>
  <c r="BE616" i="8"/>
  <c r="BB616" i="8"/>
  <c r="AY616" i="8"/>
  <c r="AV616" i="8"/>
  <c r="BH616" i="8" s="1"/>
  <c r="AP616" i="8"/>
  <c r="AM616" i="8"/>
  <c r="AS616" i="8" s="1"/>
  <c r="AG616" i="8"/>
  <c r="AD616" i="8"/>
  <c r="AJ616" i="8" s="1"/>
  <c r="X616" i="8"/>
  <c r="U616" i="8"/>
  <c r="P616" i="8"/>
  <c r="M616" i="8"/>
  <c r="J616" i="8"/>
  <c r="G616" i="8"/>
  <c r="D616" i="8"/>
  <c r="CK615" i="8"/>
  <c r="CH615" i="8"/>
  <c r="CE615" i="8"/>
  <c r="CB615" i="8"/>
  <c r="BY615" i="8"/>
  <c r="BU615" i="8"/>
  <c r="BV615" i="8" s="1"/>
  <c r="BQ615" i="8"/>
  <c r="BN615" i="8"/>
  <c r="BK615" i="8"/>
  <c r="BR615" i="8" s="1"/>
  <c r="BE615" i="8"/>
  <c r="BB615" i="8"/>
  <c r="AY615" i="8"/>
  <c r="AV615" i="8"/>
  <c r="BH615" i="8" s="1"/>
  <c r="AP615" i="8"/>
  <c r="AM615" i="8"/>
  <c r="AS615" i="8" s="1"/>
  <c r="AG615" i="8"/>
  <c r="AD615" i="8"/>
  <c r="AJ615" i="8" s="1"/>
  <c r="X615" i="8"/>
  <c r="U615" i="8"/>
  <c r="P615" i="8"/>
  <c r="M615" i="8"/>
  <c r="J615" i="8"/>
  <c r="G615" i="8"/>
  <c r="D615" i="8"/>
  <c r="CK614" i="8"/>
  <c r="CH614" i="8"/>
  <c r="CE614" i="8"/>
  <c r="CB614" i="8"/>
  <c r="BY614" i="8"/>
  <c r="BU614" i="8"/>
  <c r="BV614" i="8" s="1"/>
  <c r="BQ614" i="8"/>
  <c r="BN614" i="8"/>
  <c r="BK614" i="8"/>
  <c r="BR614" i="8" s="1"/>
  <c r="BE614" i="8"/>
  <c r="BB614" i="8"/>
  <c r="AY614" i="8"/>
  <c r="AV614" i="8"/>
  <c r="BH614" i="8" s="1"/>
  <c r="AP614" i="8"/>
  <c r="AM614" i="8"/>
  <c r="AS614" i="8" s="1"/>
  <c r="AG614" i="8"/>
  <c r="AD614" i="8"/>
  <c r="AJ614" i="8" s="1"/>
  <c r="X614" i="8"/>
  <c r="U614" i="8"/>
  <c r="P614" i="8"/>
  <c r="M614" i="8"/>
  <c r="J614" i="8"/>
  <c r="G614" i="8"/>
  <c r="D614" i="8"/>
  <c r="CK613" i="8"/>
  <c r="CH613" i="8"/>
  <c r="CE613" i="8"/>
  <c r="CB613" i="8"/>
  <c r="BY613" i="8"/>
  <c r="BU613" i="8"/>
  <c r="BV613" i="8" s="1"/>
  <c r="BQ613" i="8"/>
  <c r="BN613" i="8"/>
  <c r="BK613" i="8"/>
  <c r="BR613" i="8" s="1"/>
  <c r="BE613" i="8"/>
  <c r="BB613" i="8"/>
  <c r="AY613" i="8"/>
  <c r="AV613" i="8"/>
  <c r="BH613" i="8" s="1"/>
  <c r="AP613" i="8"/>
  <c r="AM613" i="8"/>
  <c r="AS613" i="8" s="1"/>
  <c r="AG613" i="8"/>
  <c r="AD613" i="8"/>
  <c r="AJ613" i="8" s="1"/>
  <c r="X613" i="8"/>
  <c r="U613" i="8"/>
  <c r="P613" i="8"/>
  <c r="M613" i="8"/>
  <c r="J613" i="8"/>
  <c r="G613" i="8"/>
  <c r="D613" i="8"/>
  <c r="CK612" i="8"/>
  <c r="CH612" i="8"/>
  <c r="CE612" i="8"/>
  <c r="CB612" i="8"/>
  <c r="BY612" i="8"/>
  <c r="BU612" i="8"/>
  <c r="BV612" i="8" s="1"/>
  <c r="BQ612" i="8"/>
  <c r="BN612" i="8"/>
  <c r="BK612" i="8"/>
  <c r="BR612" i="8" s="1"/>
  <c r="BE612" i="8"/>
  <c r="BB612" i="8"/>
  <c r="AY612" i="8"/>
  <c r="AV612" i="8"/>
  <c r="BH612" i="8" s="1"/>
  <c r="AP612" i="8"/>
  <c r="AM612" i="8"/>
  <c r="AS612" i="8" s="1"/>
  <c r="AG612" i="8"/>
  <c r="AD612" i="8"/>
  <c r="AJ612" i="8" s="1"/>
  <c r="X612" i="8"/>
  <c r="U612" i="8"/>
  <c r="P612" i="8"/>
  <c r="M612" i="8"/>
  <c r="J612" i="8"/>
  <c r="G612" i="8"/>
  <c r="D612" i="8"/>
  <c r="CK611" i="8"/>
  <c r="CH611" i="8"/>
  <c r="CE611" i="8"/>
  <c r="CB611" i="8"/>
  <c r="BY611" i="8"/>
  <c r="BU611" i="8"/>
  <c r="BV611" i="8" s="1"/>
  <c r="BQ611" i="8"/>
  <c r="BN611" i="8"/>
  <c r="BK611" i="8"/>
  <c r="BR611" i="8" s="1"/>
  <c r="BE611" i="8"/>
  <c r="BB611" i="8"/>
  <c r="AY611" i="8"/>
  <c r="AV611" i="8"/>
  <c r="BH611" i="8" s="1"/>
  <c r="AP611" i="8"/>
  <c r="AM611" i="8"/>
  <c r="AS611" i="8" s="1"/>
  <c r="AG611" i="8"/>
  <c r="AD611" i="8"/>
  <c r="AJ611" i="8" s="1"/>
  <c r="X611" i="8"/>
  <c r="U611" i="8"/>
  <c r="P611" i="8"/>
  <c r="M611" i="8"/>
  <c r="J611" i="8"/>
  <c r="G611" i="8"/>
  <c r="D611" i="8"/>
  <c r="CK610" i="8"/>
  <c r="CH610" i="8"/>
  <c r="CE610" i="8"/>
  <c r="CB610" i="8"/>
  <c r="BY610" i="8"/>
  <c r="BU610" i="8"/>
  <c r="BV610" i="8" s="1"/>
  <c r="BQ610" i="8"/>
  <c r="BN610" i="8"/>
  <c r="BK610" i="8"/>
  <c r="BR610" i="8" s="1"/>
  <c r="BE610" i="8"/>
  <c r="BB610" i="8"/>
  <c r="AY610" i="8"/>
  <c r="AV610" i="8"/>
  <c r="BH610" i="8" s="1"/>
  <c r="AP610" i="8"/>
  <c r="AM610" i="8"/>
  <c r="AS610" i="8" s="1"/>
  <c r="AG610" i="8"/>
  <c r="AD610" i="8"/>
  <c r="AJ610" i="8" s="1"/>
  <c r="X610" i="8"/>
  <c r="U610" i="8"/>
  <c r="P610" i="8"/>
  <c r="M610" i="8"/>
  <c r="J610" i="8"/>
  <c r="G610" i="8"/>
  <c r="D610" i="8"/>
  <c r="CK609" i="8"/>
  <c r="CH609" i="8"/>
  <c r="CE609" i="8"/>
  <c r="CB609" i="8"/>
  <c r="BY609" i="8"/>
  <c r="BU609" i="8"/>
  <c r="BV609" i="8" s="1"/>
  <c r="BQ609" i="8"/>
  <c r="BN609" i="8"/>
  <c r="BK609" i="8"/>
  <c r="BR609" i="8" s="1"/>
  <c r="BE609" i="8"/>
  <c r="BB609" i="8"/>
  <c r="AY609" i="8"/>
  <c r="AV609" i="8"/>
  <c r="BH609" i="8" s="1"/>
  <c r="AP609" i="8"/>
  <c r="AM609" i="8"/>
  <c r="AS609" i="8" s="1"/>
  <c r="AG609" i="8"/>
  <c r="AD609" i="8"/>
  <c r="AJ609" i="8" s="1"/>
  <c r="X609" i="8"/>
  <c r="U609" i="8"/>
  <c r="P609" i="8"/>
  <c r="M609" i="8"/>
  <c r="J609" i="8"/>
  <c r="G609" i="8"/>
  <c r="D609" i="8"/>
  <c r="CK608" i="8"/>
  <c r="CH608" i="8"/>
  <c r="CE608" i="8"/>
  <c r="CB608" i="8"/>
  <c r="BY608" i="8"/>
  <c r="BU608" i="8"/>
  <c r="BV608" i="8" s="1"/>
  <c r="BQ608" i="8"/>
  <c r="BN608" i="8"/>
  <c r="BK608" i="8"/>
  <c r="BR608" i="8" s="1"/>
  <c r="BE608" i="8"/>
  <c r="BB608" i="8"/>
  <c r="AY608" i="8"/>
  <c r="AV608" i="8"/>
  <c r="BH608" i="8" s="1"/>
  <c r="AP608" i="8"/>
  <c r="AM608" i="8"/>
  <c r="AS608" i="8" s="1"/>
  <c r="AG608" i="8"/>
  <c r="AD608" i="8"/>
  <c r="AJ608" i="8" s="1"/>
  <c r="X608" i="8"/>
  <c r="U608" i="8"/>
  <c r="P608" i="8"/>
  <c r="M608" i="8"/>
  <c r="J608" i="8"/>
  <c r="G608" i="8"/>
  <c r="D608" i="8"/>
  <c r="CK607" i="8"/>
  <c r="CH607" i="8"/>
  <c r="CE607" i="8"/>
  <c r="CB607" i="8"/>
  <c r="BY607" i="8"/>
  <c r="BU607" i="8"/>
  <c r="BV607" i="8" s="1"/>
  <c r="BQ607" i="8"/>
  <c r="BN607" i="8"/>
  <c r="BK607" i="8"/>
  <c r="BR607" i="8" s="1"/>
  <c r="BE607" i="8"/>
  <c r="BB607" i="8"/>
  <c r="AY607" i="8"/>
  <c r="AV607" i="8"/>
  <c r="BH607" i="8" s="1"/>
  <c r="AP607" i="8"/>
  <c r="AM607" i="8"/>
  <c r="AS607" i="8" s="1"/>
  <c r="AG607" i="8"/>
  <c r="AD607" i="8"/>
  <c r="AJ607" i="8" s="1"/>
  <c r="X607" i="8"/>
  <c r="U607" i="8"/>
  <c r="P607" i="8"/>
  <c r="M607" i="8"/>
  <c r="J607" i="8"/>
  <c r="G607" i="8"/>
  <c r="D607" i="8"/>
  <c r="CK606" i="8"/>
  <c r="CH606" i="8"/>
  <c r="CE606" i="8"/>
  <c r="CB606" i="8"/>
  <c r="BY606" i="8"/>
  <c r="BU606" i="8"/>
  <c r="BV606" i="8" s="1"/>
  <c r="BQ606" i="8"/>
  <c r="BN606" i="8"/>
  <c r="BK606" i="8"/>
  <c r="BR606" i="8" s="1"/>
  <c r="BE606" i="8"/>
  <c r="BB606" i="8"/>
  <c r="AY606" i="8"/>
  <c r="AV606" i="8"/>
  <c r="BH606" i="8" s="1"/>
  <c r="AP606" i="8"/>
  <c r="AM606" i="8"/>
  <c r="AS606" i="8" s="1"/>
  <c r="AG606" i="8"/>
  <c r="AD606" i="8"/>
  <c r="AJ606" i="8" s="1"/>
  <c r="X606" i="8"/>
  <c r="U606" i="8"/>
  <c r="P606" i="8"/>
  <c r="M606" i="8"/>
  <c r="J606" i="8"/>
  <c r="G606" i="8"/>
  <c r="D606" i="8"/>
  <c r="CK605" i="8"/>
  <c r="CH605" i="8"/>
  <c r="CE605" i="8"/>
  <c r="CB605" i="8"/>
  <c r="BY605" i="8"/>
  <c r="BU605" i="8"/>
  <c r="BV605" i="8" s="1"/>
  <c r="BQ605" i="8"/>
  <c r="BN605" i="8"/>
  <c r="BK605" i="8"/>
  <c r="BR605" i="8" s="1"/>
  <c r="BE605" i="8"/>
  <c r="BB605" i="8"/>
  <c r="AY605" i="8"/>
  <c r="AV605" i="8"/>
  <c r="BH605" i="8" s="1"/>
  <c r="AP605" i="8"/>
  <c r="AM605" i="8"/>
  <c r="AS605" i="8" s="1"/>
  <c r="AG605" i="8"/>
  <c r="AD605" i="8"/>
  <c r="AJ605" i="8" s="1"/>
  <c r="X605" i="8"/>
  <c r="U605" i="8"/>
  <c r="P605" i="8"/>
  <c r="M605" i="8"/>
  <c r="J605" i="8"/>
  <c r="G605" i="8"/>
  <c r="D605" i="8"/>
  <c r="CK604" i="8"/>
  <c r="CH604" i="8"/>
  <c r="CE604" i="8"/>
  <c r="CB604" i="8"/>
  <c r="BY604" i="8"/>
  <c r="BU604" i="8"/>
  <c r="BV604" i="8" s="1"/>
  <c r="BQ604" i="8"/>
  <c r="BN604" i="8"/>
  <c r="BK604" i="8"/>
  <c r="BR604" i="8" s="1"/>
  <c r="BE604" i="8"/>
  <c r="BB604" i="8"/>
  <c r="AY604" i="8"/>
  <c r="AV604" i="8"/>
  <c r="BH604" i="8" s="1"/>
  <c r="AP604" i="8"/>
  <c r="AM604" i="8"/>
  <c r="AS604" i="8" s="1"/>
  <c r="AG604" i="8"/>
  <c r="AD604" i="8"/>
  <c r="AJ604" i="8" s="1"/>
  <c r="X604" i="8"/>
  <c r="U604" i="8"/>
  <c r="P604" i="8"/>
  <c r="M604" i="8"/>
  <c r="J604" i="8"/>
  <c r="G604" i="8"/>
  <c r="D604" i="8"/>
  <c r="CK603" i="8"/>
  <c r="CH603" i="8"/>
  <c r="CE603" i="8"/>
  <c r="CB603" i="8"/>
  <c r="BY603" i="8"/>
  <c r="BU603" i="8"/>
  <c r="BV603" i="8" s="1"/>
  <c r="BQ603" i="8"/>
  <c r="BN603" i="8"/>
  <c r="BK603" i="8"/>
  <c r="BR603" i="8" s="1"/>
  <c r="BE603" i="8"/>
  <c r="BB603" i="8"/>
  <c r="AY603" i="8"/>
  <c r="AV603" i="8"/>
  <c r="BH603" i="8" s="1"/>
  <c r="AP603" i="8"/>
  <c r="AM603" i="8"/>
  <c r="AS603" i="8" s="1"/>
  <c r="AG603" i="8"/>
  <c r="AD603" i="8"/>
  <c r="AJ603" i="8" s="1"/>
  <c r="X603" i="8"/>
  <c r="U603" i="8"/>
  <c r="P603" i="8"/>
  <c r="M603" i="8"/>
  <c r="J603" i="8"/>
  <c r="G603" i="8"/>
  <c r="D603" i="8"/>
  <c r="CK602" i="8"/>
  <c r="CH602" i="8"/>
  <c r="CE602" i="8"/>
  <c r="CB602" i="8"/>
  <c r="BY602" i="8"/>
  <c r="BU602" i="8"/>
  <c r="BV602" i="8" s="1"/>
  <c r="BQ602" i="8"/>
  <c r="BN602" i="8"/>
  <c r="BK602" i="8"/>
  <c r="BR602" i="8" s="1"/>
  <c r="BE602" i="8"/>
  <c r="BB602" i="8"/>
  <c r="AY602" i="8"/>
  <c r="AV602" i="8"/>
  <c r="BH602" i="8" s="1"/>
  <c r="AP602" i="8"/>
  <c r="AM602" i="8"/>
  <c r="AS602" i="8" s="1"/>
  <c r="AG602" i="8"/>
  <c r="AD602" i="8"/>
  <c r="AJ602" i="8" s="1"/>
  <c r="X602" i="8"/>
  <c r="U602" i="8"/>
  <c r="P602" i="8"/>
  <c r="M602" i="8"/>
  <c r="J602" i="8"/>
  <c r="G602" i="8"/>
  <c r="D602" i="8"/>
  <c r="CK601" i="8"/>
  <c r="CH601" i="8"/>
  <c r="CE601" i="8"/>
  <c r="CB601" i="8"/>
  <c r="BY601" i="8"/>
  <c r="BU601" i="8"/>
  <c r="BV601" i="8" s="1"/>
  <c r="BQ601" i="8"/>
  <c r="BN601" i="8"/>
  <c r="BK601" i="8"/>
  <c r="BR601" i="8" s="1"/>
  <c r="BE601" i="8"/>
  <c r="BB601" i="8"/>
  <c r="AY601" i="8"/>
  <c r="AV601" i="8"/>
  <c r="BH601" i="8" s="1"/>
  <c r="AP601" i="8"/>
  <c r="AM601" i="8"/>
  <c r="AS601" i="8" s="1"/>
  <c r="AG601" i="8"/>
  <c r="AD601" i="8"/>
  <c r="AJ601" i="8" s="1"/>
  <c r="X601" i="8"/>
  <c r="U601" i="8"/>
  <c r="P601" i="8"/>
  <c r="M601" i="8"/>
  <c r="J601" i="8"/>
  <c r="G601" i="8"/>
  <c r="D601" i="8"/>
  <c r="CK600" i="8"/>
  <c r="CH600" i="8"/>
  <c r="CE600" i="8"/>
  <c r="CB600" i="8"/>
  <c r="BY600" i="8"/>
  <c r="BU600" i="8"/>
  <c r="BV600" i="8" s="1"/>
  <c r="BQ600" i="8"/>
  <c r="BN600" i="8"/>
  <c r="BK600" i="8"/>
  <c r="BR600" i="8" s="1"/>
  <c r="BE600" i="8"/>
  <c r="BB600" i="8"/>
  <c r="AY600" i="8"/>
  <c r="AV600" i="8"/>
  <c r="BH600" i="8" s="1"/>
  <c r="AP600" i="8"/>
  <c r="AM600" i="8"/>
  <c r="AS600" i="8" s="1"/>
  <c r="AG600" i="8"/>
  <c r="AD600" i="8"/>
  <c r="AJ600" i="8" s="1"/>
  <c r="X600" i="8"/>
  <c r="U600" i="8"/>
  <c r="P600" i="8"/>
  <c r="M600" i="8"/>
  <c r="J600" i="8"/>
  <c r="G600" i="8"/>
  <c r="D600" i="8"/>
  <c r="CK599" i="8"/>
  <c r="CH599" i="8"/>
  <c r="CE599" i="8"/>
  <c r="CB599" i="8"/>
  <c r="BY599" i="8"/>
  <c r="BU599" i="8"/>
  <c r="BV599" i="8" s="1"/>
  <c r="BQ599" i="8"/>
  <c r="BN599" i="8"/>
  <c r="BK599" i="8"/>
  <c r="BR599" i="8" s="1"/>
  <c r="BE599" i="8"/>
  <c r="BB599" i="8"/>
  <c r="AY599" i="8"/>
  <c r="AV599" i="8"/>
  <c r="BH599" i="8" s="1"/>
  <c r="AP599" i="8"/>
  <c r="AM599" i="8"/>
  <c r="AS599" i="8" s="1"/>
  <c r="AG599" i="8"/>
  <c r="AD599" i="8"/>
  <c r="AJ599" i="8" s="1"/>
  <c r="X599" i="8"/>
  <c r="U599" i="8"/>
  <c r="P599" i="8"/>
  <c r="M599" i="8"/>
  <c r="J599" i="8"/>
  <c r="G599" i="8"/>
  <c r="D599" i="8"/>
  <c r="CK598" i="8"/>
  <c r="CH598" i="8"/>
  <c r="CE598" i="8"/>
  <c r="CB598" i="8"/>
  <c r="BY598" i="8"/>
  <c r="BU598" i="8"/>
  <c r="BV598" i="8" s="1"/>
  <c r="BQ598" i="8"/>
  <c r="BN598" i="8"/>
  <c r="BK598" i="8"/>
  <c r="BR598" i="8" s="1"/>
  <c r="BE598" i="8"/>
  <c r="BB598" i="8"/>
  <c r="AY598" i="8"/>
  <c r="AV598" i="8"/>
  <c r="BH598" i="8" s="1"/>
  <c r="AP598" i="8"/>
  <c r="AM598" i="8"/>
  <c r="AS598" i="8" s="1"/>
  <c r="AG598" i="8"/>
  <c r="AD598" i="8"/>
  <c r="AJ598" i="8" s="1"/>
  <c r="X598" i="8"/>
  <c r="U598" i="8"/>
  <c r="P598" i="8"/>
  <c r="M598" i="8"/>
  <c r="J598" i="8"/>
  <c r="G598" i="8"/>
  <c r="D598" i="8"/>
  <c r="CK597" i="8"/>
  <c r="CH597" i="8"/>
  <c r="CE597" i="8"/>
  <c r="CB597" i="8"/>
  <c r="BY597" i="8"/>
  <c r="BU597" i="8"/>
  <c r="BV597" i="8" s="1"/>
  <c r="BQ597" i="8"/>
  <c r="BN597" i="8"/>
  <c r="BK597" i="8"/>
  <c r="BR597" i="8" s="1"/>
  <c r="BE597" i="8"/>
  <c r="BB597" i="8"/>
  <c r="AY597" i="8"/>
  <c r="AV597" i="8"/>
  <c r="BH597" i="8" s="1"/>
  <c r="AP597" i="8"/>
  <c r="AM597" i="8"/>
  <c r="AS597" i="8" s="1"/>
  <c r="AG597" i="8"/>
  <c r="AD597" i="8"/>
  <c r="AJ597" i="8" s="1"/>
  <c r="X597" i="8"/>
  <c r="U597" i="8"/>
  <c r="P597" i="8"/>
  <c r="M597" i="8"/>
  <c r="J597" i="8"/>
  <c r="G597" i="8"/>
  <c r="D597" i="8"/>
  <c r="CK596" i="8"/>
  <c r="CH596" i="8"/>
  <c r="CE596" i="8"/>
  <c r="CB596" i="8"/>
  <c r="BY596" i="8"/>
  <c r="BU596" i="8"/>
  <c r="BV596" i="8" s="1"/>
  <c r="BQ596" i="8"/>
  <c r="BN596" i="8"/>
  <c r="BK596" i="8"/>
  <c r="BR596" i="8" s="1"/>
  <c r="BE596" i="8"/>
  <c r="BB596" i="8"/>
  <c r="AY596" i="8"/>
  <c r="AV596" i="8"/>
  <c r="BH596" i="8" s="1"/>
  <c r="AP596" i="8"/>
  <c r="AM596" i="8"/>
  <c r="AS596" i="8" s="1"/>
  <c r="AG596" i="8"/>
  <c r="AD596" i="8"/>
  <c r="AJ596" i="8" s="1"/>
  <c r="X596" i="8"/>
  <c r="U596" i="8"/>
  <c r="P596" i="8"/>
  <c r="M596" i="8"/>
  <c r="J596" i="8"/>
  <c r="G596" i="8"/>
  <c r="D596" i="8"/>
  <c r="CK595" i="8"/>
  <c r="CH595" i="8"/>
  <c r="CE595" i="8"/>
  <c r="CB595" i="8"/>
  <c r="BY595" i="8"/>
  <c r="BU595" i="8"/>
  <c r="BV595" i="8" s="1"/>
  <c r="BQ595" i="8"/>
  <c r="BN595" i="8"/>
  <c r="BK595" i="8"/>
  <c r="BR595" i="8" s="1"/>
  <c r="BE595" i="8"/>
  <c r="BB595" i="8"/>
  <c r="AY595" i="8"/>
  <c r="AV595" i="8"/>
  <c r="BH595" i="8" s="1"/>
  <c r="AP595" i="8"/>
  <c r="AM595" i="8"/>
  <c r="AS595" i="8" s="1"/>
  <c r="AG595" i="8"/>
  <c r="AD595" i="8"/>
  <c r="AJ595" i="8" s="1"/>
  <c r="X595" i="8"/>
  <c r="U595" i="8"/>
  <c r="P595" i="8"/>
  <c r="M595" i="8"/>
  <c r="J595" i="8"/>
  <c r="G595" i="8"/>
  <c r="D595" i="8"/>
  <c r="CK594" i="8"/>
  <c r="CH594" i="8"/>
  <c r="CE594" i="8"/>
  <c r="CB594" i="8"/>
  <c r="BY594" i="8"/>
  <c r="BU594" i="8"/>
  <c r="BV594" i="8" s="1"/>
  <c r="BQ594" i="8"/>
  <c r="BN594" i="8"/>
  <c r="BK594" i="8"/>
  <c r="BR594" i="8" s="1"/>
  <c r="BE594" i="8"/>
  <c r="BB594" i="8"/>
  <c r="AY594" i="8"/>
  <c r="AV594" i="8"/>
  <c r="BH594" i="8" s="1"/>
  <c r="AP594" i="8"/>
  <c r="AM594" i="8"/>
  <c r="AS594" i="8" s="1"/>
  <c r="AG594" i="8"/>
  <c r="AD594" i="8"/>
  <c r="AJ594" i="8" s="1"/>
  <c r="X594" i="8"/>
  <c r="U594" i="8"/>
  <c r="P594" i="8"/>
  <c r="M594" i="8"/>
  <c r="J594" i="8"/>
  <c r="G594" i="8"/>
  <c r="D594" i="8"/>
  <c r="CK593" i="8"/>
  <c r="CH593" i="8"/>
  <c r="CE593" i="8"/>
  <c r="CB593" i="8"/>
  <c r="BY593" i="8"/>
  <c r="BU593" i="8"/>
  <c r="BV593" i="8" s="1"/>
  <c r="BQ593" i="8"/>
  <c r="BN593" i="8"/>
  <c r="BK593" i="8"/>
  <c r="BR593" i="8" s="1"/>
  <c r="BE593" i="8"/>
  <c r="BB593" i="8"/>
  <c r="AY593" i="8"/>
  <c r="AV593" i="8"/>
  <c r="BH593" i="8" s="1"/>
  <c r="AP593" i="8"/>
  <c r="AM593" i="8"/>
  <c r="AS593" i="8" s="1"/>
  <c r="AG593" i="8"/>
  <c r="AD593" i="8"/>
  <c r="AJ593" i="8" s="1"/>
  <c r="X593" i="8"/>
  <c r="U593" i="8"/>
  <c r="P593" i="8"/>
  <c r="M593" i="8"/>
  <c r="J593" i="8"/>
  <c r="G593" i="8"/>
  <c r="D593" i="8"/>
  <c r="CK592" i="8"/>
  <c r="CH592" i="8"/>
  <c r="CE592" i="8"/>
  <c r="CB592" i="8"/>
  <c r="BY592" i="8"/>
  <c r="BU592" i="8"/>
  <c r="BV592" i="8" s="1"/>
  <c r="BQ592" i="8"/>
  <c r="BN592" i="8"/>
  <c r="BK592" i="8"/>
  <c r="BR592" i="8" s="1"/>
  <c r="BE592" i="8"/>
  <c r="BB592" i="8"/>
  <c r="AY592" i="8"/>
  <c r="AV592" i="8"/>
  <c r="BH592" i="8" s="1"/>
  <c r="AP592" i="8"/>
  <c r="AM592" i="8"/>
  <c r="AS592" i="8" s="1"/>
  <c r="AG592" i="8"/>
  <c r="AD592" i="8"/>
  <c r="AJ592" i="8" s="1"/>
  <c r="X592" i="8"/>
  <c r="U592" i="8"/>
  <c r="P592" i="8"/>
  <c r="M592" i="8"/>
  <c r="J592" i="8"/>
  <c r="G592" i="8"/>
  <c r="D592" i="8"/>
  <c r="CK591" i="8"/>
  <c r="CH591" i="8"/>
  <c r="CE591" i="8"/>
  <c r="CB591" i="8"/>
  <c r="BY591" i="8"/>
  <c r="BU591" i="8"/>
  <c r="BV591" i="8" s="1"/>
  <c r="BQ591" i="8"/>
  <c r="BN591" i="8"/>
  <c r="BK591" i="8"/>
  <c r="BR591" i="8" s="1"/>
  <c r="BE591" i="8"/>
  <c r="BB591" i="8"/>
  <c r="AY591" i="8"/>
  <c r="AV591" i="8"/>
  <c r="BH591" i="8" s="1"/>
  <c r="AP591" i="8"/>
  <c r="AM591" i="8"/>
  <c r="AS591" i="8" s="1"/>
  <c r="AG591" i="8"/>
  <c r="AD591" i="8"/>
  <c r="AJ591" i="8" s="1"/>
  <c r="X591" i="8"/>
  <c r="U591" i="8"/>
  <c r="P591" i="8"/>
  <c r="M591" i="8"/>
  <c r="J591" i="8"/>
  <c r="G591" i="8"/>
  <c r="D591" i="8"/>
  <c r="CK590" i="8"/>
  <c r="CH590" i="8"/>
  <c r="CE590" i="8"/>
  <c r="CB590" i="8"/>
  <c r="BY590" i="8"/>
  <c r="BU590" i="8"/>
  <c r="BV590" i="8" s="1"/>
  <c r="BQ590" i="8"/>
  <c r="BN590" i="8"/>
  <c r="BK590" i="8"/>
  <c r="BR590" i="8" s="1"/>
  <c r="BE590" i="8"/>
  <c r="BB590" i="8"/>
  <c r="AY590" i="8"/>
  <c r="AV590" i="8"/>
  <c r="BH590" i="8" s="1"/>
  <c r="AP590" i="8"/>
  <c r="AM590" i="8"/>
  <c r="AS590" i="8" s="1"/>
  <c r="AG590" i="8"/>
  <c r="AD590" i="8"/>
  <c r="AJ590" i="8" s="1"/>
  <c r="X590" i="8"/>
  <c r="U590" i="8"/>
  <c r="P590" i="8"/>
  <c r="M590" i="8"/>
  <c r="J590" i="8"/>
  <c r="G590" i="8"/>
  <c r="D590" i="8"/>
  <c r="CK589" i="8"/>
  <c r="CH589" i="8"/>
  <c r="CE589" i="8"/>
  <c r="CB589" i="8"/>
  <c r="BY589" i="8"/>
  <c r="BU589" i="8"/>
  <c r="BV589" i="8" s="1"/>
  <c r="BQ589" i="8"/>
  <c r="BN589" i="8"/>
  <c r="BK589" i="8"/>
  <c r="BR589" i="8" s="1"/>
  <c r="BE589" i="8"/>
  <c r="BB589" i="8"/>
  <c r="AY589" i="8"/>
  <c r="AV589" i="8"/>
  <c r="BH589" i="8" s="1"/>
  <c r="AP589" i="8"/>
  <c r="AM589" i="8"/>
  <c r="AS589" i="8" s="1"/>
  <c r="AG589" i="8"/>
  <c r="AD589" i="8"/>
  <c r="AJ589" i="8" s="1"/>
  <c r="X589" i="8"/>
  <c r="U589" i="8"/>
  <c r="P589" i="8"/>
  <c r="M589" i="8"/>
  <c r="J589" i="8"/>
  <c r="G589" i="8"/>
  <c r="D589" i="8"/>
  <c r="CK588" i="8"/>
  <c r="CH588" i="8"/>
  <c r="CE588" i="8"/>
  <c r="CB588" i="8"/>
  <c r="BY588" i="8"/>
  <c r="BU588" i="8"/>
  <c r="BV588" i="8" s="1"/>
  <c r="BQ588" i="8"/>
  <c r="BN588" i="8"/>
  <c r="BK588" i="8"/>
  <c r="BR588" i="8" s="1"/>
  <c r="BE588" i="8"/>
  <c r="BB588" i="8"/>
  <c r="AY588" i="8"/>
  <c r="AV588" i="8"/>
  <c r="BH588" i="8" s="1"/>
  <c r="AP588" i="8"/>
  <c r="AM588" i="8"/>
  <c r="AS588" i="8" s="1"/>
  <c r="AG588" i="8"/>
  <c r="AD588" i="8"/>
  <c r="AJ588" i="8" s="1"/>
  <c r="X588" i="8"/>
  <c r="U588" i="8"/>
  <c r="P588" i="8"/>
  <c r="M588" i="8"/>
  <c r="J588" i="8"/>
  <c r="G588" i="8"/>
  <c r="D588" i="8"/>
  <c r="CK587" i="8"/>
  <c r="CH587" i="8"/>
  <c r="CE587" i="8"/>
  <c r="CB587" i="8"/>
  <c r="BY587" i="8"/>
  <c r="BU587" i="8"/>
  <c r="BV587" i="8" s="1"/>
  <c r="BQ587" i="8"/>
  <c r="BN587" i="8"/>
  <c r="BK587" i="8"/>
  <c r="BR587" i="8" s="1"/>
  <c r="BE587" i="8"/>
  <c r="BB587" i="8"/>
  <c r="AY587" i="8"/>
  <c r="AV587" i="8"/>
  <c r="BH587" i="8" s="1"/>
  <c r="AP587" i="8"/>
  <c r="AM587" i="8"/>
  <c r="AS587" i="8" s="1"/>
  <c r="AG587" i="8"/>
  <c r="AD587" i="8"/>
  <c r="AJ587" i="8" s="1"/>
  <c r="X587" i="8"/>
  <c r="U587" i="8"/>
  <c r="P587" i="8"/>
  <c r="M587" i="8"/>
  <c r="J587" i="8"/>
  <c r="G587" i="8"/>
  <c r="D587" i="8"/>
  <c r="CK586" i="8"/>
  <c r="CH586" i="8"/>
  <c r="CE586" i="8"/>
  <c r="CB586" i="8"/>
  <c r="BY586" i="8"/>
  <c r="BU586" i="8"/>
  <c r="BV586" i="8" s="1"/>
  <c r="BQ586" i="8"/>
  <c r="BN586" i="8"/>
  <c r="BK586" i="8"/>
  <c r="BR586" i="8" s="1"/>
  <c r="BE586" i="8"/>
  <c r="BB586" i="8"/>
  <c r="AY586" i="8"/>
  <c r="AV586" i="8"/>
  <c r="BH586" i="8" s="1"/>
  <c r="AP586" i="8"/>
  <c r="AM586" i="8"/>
  <c r="AS586" i="8" s="1"/>
  <c r="AG586" i="8"/>
  <c r="AD586" i="8"/>
  <c r="AJ586" i="8" s="1"/>
  <c r="X586" i="8"/>
  <c r="U586" i="8"/>
  <c r="P586" i="8"/>
  <c r="M586" i="8"/>
  <c r="J586" i="8"/>
  <c r="G586" i="8"/>
  <c r="D586" i="8"/>
  <c r="CK585" i="8"/>
  <c r="CH585" i="8"/>
  <c r="CE585" i="8"/>
  <c r="CB585" i="8"/>
  <c r="BY585" i="8"/>
  <c r="BU585" i="8"/>
  <c r="BV585" i="8" s="1"/>
  <c r="BQ585" i="8"/>
  <c r="BN585" i="8"/>
  <c r="BK585" i="8"/>
  <c r="BR585" i="8" s="1"/>
  <c r="BE585" i="8"/>
  <c r="BB585" i="8"/>
  <c r="AY585" i="8"/>
  <c r="AV585" i="8"/>
  <c r="BH585" i="8" s="1"/>
  <c r="AP585" i="8"/>
  <c r="AM585" i="8"/>
  <c r="AS585" i="8" s="1"/>
  <c r="AG585" i="8"/>
  <c r="AD585" i="8"/>
  <c r="AJ585" i="8" s="1"/>
  <c r="X585" i="8"/>
  <c r="U585" i="8"/>
  <c r="P585" i="8"/>
  <c r="M585" i="8"/>
  <c r="J585" i="8"/>
  <c r="G585" i="8"/>
  <c r="D585" i="8"/>
  <c r="CK584" i="8"/>
  <c r="CH584" i="8"/>
  <c r="CE584" i="8"/>
  <c r="CB584" i="8"/>
  <c r="BY584" i="8"/>
  <c r="BU584" i="8"/>
  <c r="BV584" i="8" s="1"/>
  <c r="BQ584" i="8"/>
  <c r="BN584" i="8"/>
  <c r="BK584" i="8"/>
  <c r="BR584" i="8" s="1"/>
  <c r="BE584" i="8"/>
  <c r="BB584" i="8"/>
  <c r="AY584" i="8"/>
  <c r="AV584" i="8"/>
  <c r="BH584" i="8" s="1"/>
  <c r="AP584" i="8"/>
  <c r="AM584" i="8"/>
  <c r="AS584" i="8" s="1"/>
  <c r="AG584" i="8"/>
  <c r="AD584" i="8"/>
  <c r="AJ584" i="8" s="1"/>
  <c r="X584" i="8"/>
  <c r="U584" i="8"/>
  <c r="P584" i="8"/>
  <c r="M584" i="8"/>
  <c r="J584" i="8"/>
  <c r="G584" i="8"/>
  <c r="D584" i="8"/>
  <c r="CK583" i="8"/>
  <c r="CH583" i="8"/>
  <c r="CE583" i="8"/>
  <c r="CB583" i="8"/>
  <c r="BY583" i="8"/>
  <c r="BU583" i="8"/>
  <c r="BV583" i="8" s="1"/>
  <c r="BQ583" i="8"/>
  <c r="BN583" i="8"/>
  <c r="BK583" i="8"/>
  <c r="BR583" i="8" s="1"/>
  <c r="BE583" i="8"/>
  <c r="BB583" i="8"/>
  <c r="AY583" i="8"/>
  <c r="AV583" i="8"/>
  <c r="BH583" i="8" s="1"/>
  <c r="AP583" i="8"/>
  <c r="AM583" i="8"/>
  <c r="AS583" i="8" s="1"/>
  <c r="AG583" i="8"/>
  <c r="AD583" i="8"/>
  <c r="AJ583" i="8" s="1"/>
  <c r="X583" i="8"/>
  <c r="U583" i="8"/>
  <c r="P583" i="8"/>
  <c r="M583" i="8"/>
  <c r="J583" i="8"/>
  <c r="G583" i="8"/>
  <c r="D583" i="8"/>
  <c r="CK582" i="8"/>
  <c r="CH582" i="8"/>
  <c r="CE582" i="8"/>
  <c r="CB582" i="8"/>
  <c r="BY582" i="8"/>
  <c r="BU582" i="8"/>
  <c r="BV582" i="8" s="1"/>
  <c r="BQ582" i="8"/>
  <c r="BN582" i="8"/>
  <c r="BK582" i="8"/>
  <c r="BR582" i="8" s="1"/>
  <c r="BE582" i="8"/>
  <c r="BB582" i="8"/>
  <c r="AY582" i="8"/>
  <c r="AV582" i="8"/>
  <c r="BH582" i="8" s="1"/>
  <c r="AP582" i="8"/>
  <c r="AM582" i="8"/>
  <c r="AS582" i="8" s="1"/>
  <c r="AG582" i="8"/>
  <c r="AD582" i="8"/>
  <c r="AJ582" i="8" s="1"/>
  <c r="X582" i="8"/>
  <c r="U582" i="8"/>
  <c r="P582" i="8"/>
  <c r="M582" i="8"/>
  <c r="J582" i="8"/>
  <c r="G582" i="8"/>
  <c r="D582" i="8"/>
  <c r="CK581" i="8"/>
  <c r="CH581" i="8"/>
  <c r="CE581" i="8"/>
  <c r="CB581" i="8"/>
  <c r="BY581" i="8"/>
  <c r="BU581" i="8"/>
  <c r="BV581" i="8" s="1"/>
  <c r="BQ581" i="8"/>
  <c r="BN581" i="8"/>
  <c r="BK581" i="8"/>
  <c r="BR581" i="8" s="1"/>
  <c r="BE581" i="8"/>
  <c r="BB581" i="8"/>
  <c r="AY581" i="8"/>
  <c r="AV581" i="8"/>
  <c r="BH581" i="8" s="1"/>
  <c r="AP581" i="8"/>
  <c r="AM581" i="8"/>
  <c r="AS581" i="8" s="1"/>
  <c r="AG581" i="8"/>
  <c r="AD581" i="8"/>
  <c r="AJ581" i="8" s="1"/>
  <c r="X581" i="8"/>
  <c r="U581" i="8"/>
  <c r="P581" i="8"/>
  <c r="M581" i="8"/>
  <c r="J581" i="8"/>
  <c r="G581" i="8"/>
  <c r="D581" i="8"/>
  <c r="CK580" i="8"/>
  <c r="CH580" i="8"/>
  <c r="CE580" i="8"/>
  <c r="CB580" i="8"/>
  <c r="BY580" i="8"/>
  <c r="BU580" i="8"/>
  <c r="BV580" i="8" s="1"/>
  <c r="BQ580" i="8"/>
  <c r="BN580" i="8"/>
  <c r="BK580" i="8"/>
  <c r="BR580" i="8" s="1"/>
  <c r="BE580" i="8"/>
  <c r="BB580" i="8"/>
  <c r="AY580" i="8"/>
  <c r="AV580" i="8"/>
  <c r="BH580" i="8" s="1"/>
  <c r="AP580" i="8"/>
  <c r="AM580" i="8"/>
  <c r="AS580" i="8" s="1"/>
  <c r="AG580" i="8"/>
  <c r="AD580" i="8"/>
  <c r="AJ580" i="8" s="1"/>
  <c r="X580" i="8"/>
  <c r="U580" i="8"/>
  <c r="P580" i="8"/>
  <c r="M580" i="8"/>
  <c r="J580" i="8"/>
  <c r="G580" i="8"/>
  <c r="D580" i="8"/>
  <c r="CK579" i="8"/>
  <c r="CH579" i="8"/>
  <c r="CE579" i="8"/>
  <c r="CB579" i="8"/>
  <c r="BY579" i="8"/>
  <c r="BU579" i="8"/>
  <c r="BV579" i="8" s="1"/>
  <c r="BQ579" i="8"/>
  <c r="BN579" i="8"/>
  <c r="BK579" i="8"/>
  <c r="BR579" i="8" s="1"/>
  <c r="BE579" i="8"/>
  <c r="BB579" i="8"/>
  <c r="AY579" i="8"/>
  <c r="AV579" i="8"/>
  <c r="BH579" i="8" s="1"/>
  <c r="AP579" i="8"/>
  <c r="AM579" i="8"/>
  <c r="AS579" i="8" s="1"/>
  <c r="AG579" i="8"/>
  <c r="AD579" i="8"/>
  <c r="AJ579" i="8" s="1"/>
  <c r="X579" i="8"/>
  <c r="U579" i="8"/>
  <c r="P579" i="8"/>
  <c r="M579" i="8"/>
  <c r="J579" i="8"/>
  <c r="G579" i="8"/>
  <c r="D579" i="8"/>
  <c r="CK578" i="8"/>
  <c r="CH578" i="8"/>
  <c r="CE578" i="8"/>
  <c r="CB578" i="8"/>
  <c r="BY578" i="8"/>
  <c r="BU578" i="8"/>
  <c r="BV578" i="8" s="1"/>
  <c r="BQ578" i="8"/>
  <c r="BN578" i="8"/>
  <c r="BK578" i="8"/>
  <c r="BR578" i="8" s="1"/>
  <c r="BE578" i="8"/>
  <c r="BB578" i="8"/>
  <c r="AY578" i="8"/>
  <c r="AV578" i="8"/>
  <c r="BH578" i="8" s="1"/>
  <c r="AP578" i="8"/>
  <c r="AM578" i="8"/>
  <c r="AS578" i="8" s="1"/>
  <c r="AG578" i="8"/>
  <c r="AD578" i="8"/>
  <c r="AJ578" i="8" s="1"/>
  <c r="X578" i="8"/>
  <c r="U578" i="8"/>
  <c r="P578" i="8"/>
  <c r="M578" i="8"/>
  <c r="J578" i="8"/>
  <c r="G578" i="8"/>
  <c r="D578" i="8"/>
  <c r="CK577" i="8"/>
  <c r="CH577" i="8"/>
  <c r="CE577" i="8"/>
  <c r="CB577" i="8"/>
  <c r="BY577" i="8"/>
  <c r="BU577" i="8"/>
  <c r="BV577" i="8" s="1"/>
  <c r="BQ577" i="8"/>
  <c r="BN577" i="8"/>
  <c r="BK577" i="8"/>
  <c r="BR577" i="8" s="1"/>
  <c r="BE577" i="8"/>
  <c r="BB577" i="8"/>
  <c r="AY577" i="8"/>
  <c r="AV577" i="8"/>
  <c r="BH577" i="8" s="1"/>
  <c r="AP577" i="8"/>
  <c r="AM577" i="8"/>
  <c r="AS577" i="8" s="1"/>
  <c r="AG577" i="8"/>
  <c r="AD577" i="8"/>
  <c r="AJ577" i="8" s="1"/>
  <c r="X577" i="8"/>
  <c r="U577" i="8"/>
  <c r="P577" i="8"/>
  <c r="M577" i="8"/>
  <c r="J577" i="8"/>
  <c r="G577" i="8"/>
  <c r="D577" i="8"/>
  <c r="CK576" i="8"/>
  <c r="CH576" i="8"/>
  <c r="CE576" i="8"/>
  <c r="CB576" i="8"/>
  <c r="BY576" i="8"/>
  <c r="BU576" i="8"/>
  <c r="BV576" i="8" s="1"/>
  <c r="BQ576" i="8"/>
  <c r="BN576" i="8"/>
  <c r="BK576" i="8"/>
  <c r="BR576" i="8" s="1"/>
  <c r="BE576" i="8"/>
  <c r="BB576" i="8"/>
  <c r="AY576" i="8"/>
  <c r="AV576" i="8"/>
  <c r="BH576" i="8" s="1"/>
  <c r="AP576" i="8"/>
  <c r="AM576" i="8"/>
  <c r="AS576" i="8" s="1"/>
  <c r="AG576" i="8"/>
  <c r="AD576" i="8"/>
  <c r="AJ576" i="8" s="1"/>
  <c r="X576" i="8"/>
  <c r="U576" i="8"/>
  <c r="P576" i="8"/>
  <c r="M576" i="8"/>
  <c r="J576" i="8"/>
  <c r="G576" i="8"/>
  <c r="D576" i="8"/>
  <c r="CK575" i="8"/>
  <c r="CH575" i="8"/>
  <c r="CE575" i="8"/>
  <c r="CB575" i="8"/>
  <c r="BY575" i="8"/>
  <c r="BU575" i="8"/>
  <c r="BV575" i="8" s="1"/>
  <c r="BQ575" i="8"/>
  <c r="BN575" i="8"/>
  <c r="BK575" i="8"/>
  <c r="BR575" i="8" s="1"/>
  <c r="BE575" i="8"/>
  <c r="BB575" i="8"/>
  <c r="AY575" i="8"/>
  <c r="AV575" i="8"/>
  <c r="BH575" i="8" s="1"/>
  <c r="AP575" i="8"/>
  <c r="AM575" i="8"/>
  <c r="AS575" i="8" s="1"/>
  <c r="AG575" i="8"/>
  <c r="AD575" i="8"/>
  <c r="AJ575" i="8" s="1"/>
  <c r="X575" i="8"/>
  <c r="U575" i="8"/>
  <c r="P575" i="8"/>
  <c r="M575" i="8"/>
  <c r="J575" i="8"/>
  <c r="G575" i="8"/>
  <c r="D575" i="8"/>
  <c r="CK574" i="8"/>
  <c r="CH574" i="8"/>
  <c r="CE574" i="8"/>
  <c r="CB574" i="8"/>
  <c r="BY574" i="8"/>
  <c r="BU574" i="8"/>
  <c r="BV574" i="8" s="1"/>
  <c r="BQ574" i="8"/>
  <c r="BN574" i="8"/>
  <c r="BK574" i="8"/>
  <c r="BR574" i="8" s="1"/>
  <c r="BE574" i="8"/>
  <c r="BB574" i="8"/>
  <c r="AY574" i="8"/>
  <c r="AV574" i="8"/>
  <c r="BH574" i="8" s="1"/>
  <c r="AP574" i="8"/>
  <c r="AM574" i="8"/>
  <c r="AS574" i="8" s="1"/>
  <c r="AG574" i="8"/>
  <c r="AD574" i="8"/>
  <c r="AJ574" i="8" s="1"/>
  <c r="X574" i="8"/>
  <c r="U574" i="8"/>
  <c r="P574" i="8"/>
  <c r="M574" i="8"/>
  <c r="J574" i="8"/>
  <c r="G574" i="8"/>
  <c r="D574" i="8"/>
  <c r="CK573" i="8"/>
  <c r="CH573" i="8"/>
  <c r="CE573" i="8"/>
  <c r="CB573" i="8"/>
  <c r="BY573" i="8"/>
  <c r="BU573" i="8"/>
  <c r="BV573" i="8" s="1"/>
  <c r="BQ573" i="8"/>
  <c r="BN573" i="8"/>
  <c r="BK573" i="8"/>
  <c r="BR573" i="8" s="1"/>
  <c r="BE573" i="8"/>
  <c r="BB573" i="8"/>
  <c r="AY573" i="8"/>
  <c r="AV573" i="8"/>
  <c r="BH573" i="8" s="1"/>
  <c r="AP573" i="8"/>
  <c r="AM573" i="8"/>
  <c r="AS573" i="8" s="1"/>
  <c r="AG573" i="8"/>
  <c r="AD573" i="8"/>
  <c r="AJ573" i="8" s="1"/>
  <c r="X573" i="8"/>
  <c r="U573" i="8"/>
  <c r="P573" i="8"/>
  <c r="M573" i="8"/>
  <c r="J573" i="8"/>
  <c r="G573" i="8"/>
  <c r="D573" i="8"/>
  <c r="CK572" i="8"/>
  <c r="CH572" i="8"/>
  <c r="CE572" i="8"/>
  <c r="CB572" i="8"/>
  <c r="BY572" i="8"/>
  <c r="BU572" i="8"/>
  <c r="BV572" i="8" s="1"/>
  <c r="BQ572" i="8"/>
  <c r="BN572" i="8"/>
  <c r="BK572" i="8"/>
  <c r="BR572" i="8" s="1"/>
  <c r="BE572" i="8"/>
  <c r="BB572" i="8"/>
  <c r="AY572" i="8"/>
  <c r="AV572" i="8"/>
  <c r="BH572" i="8" s="1"/>
  <c r="AP572" i="8"/>
  <c r="AM572" i="8"/>
  <c r="AS572" i="8" s="1"/>
  <c r="AG572" i="8"/>
  <c r="AD572" i="8"/>
  <c r="AJ572" i="8" s="1"/>
  <c r="X572" i="8"/>
  <c r="U572" i="8"/>
  <c r="P572" i="8"/>
  <c r="M572" i="8"/>
  <c r="J572" i="8"/>
  <c r="G572" i="8"/>
  <c r="D572" i="8"/>
  <c r="CK571" i="8"/>
  <c r="CH571" i="8"/>
  <c r="CE571" i="8"/>
  <c r="CB571" i="8"/>
  <c r="BY571" i="8"/>
  <c r="BU571" i="8"/>
  <c r="BV571" i="8" s="1"/>
  <c r="BQ571" i="8"/>
  <c r="BN571" i="8"/>
  <c r="BK571" i="8"/>
  <c r="BR571" i="8" s="1"/>
  <c r="BE571" i="8"/>
  <c r="BB571" i="8"/>
  <c r="AY571" i="8"/>
  <c r="AV571" i="8"/>
  <c r="BH571" i="8" s="1"/>
  <c r="AP571" i="8"/>
  <c r="AM571" i="8"/>
  <c r="AS571" i="8" s="1"/>
  <c r="AG571" i="8"/>
  <c r="AD571" i="8"/>
  <c r="AJ571" i="8" s="1"/>
  <c r="X571" i="8"/>
  <c r="U571" i="8"/>
  <c r="P571" i="8"/>
  <c r="M571" i="8"/>
  <c r="J571" i="8"/>
  <c r="G571" i="8"/>
  <c r="D571" i="8"/>
  <c r="CK570" i="8"/>
  <c r="CH570" i="8"/>
  <c r="CE570" i="8"/>
  <c r="CB570" i="8"/>
  <c r="BY570" i="8"/>
  <c r="BU570" i="8"/>
  <c r="BV570" i="8" s="1"/>
  <c r="BQ570" i="8"/>
  <c r="BN570" i="8"/>
  <c r="BK570" i="8"/>
  <c r="BR570" i="8" s="1"/>
  <c r="BE570" i="8"/>
  <c r="BB570" i="8"/>
  <c r="AY570" i="8"/>
  <c r="AV570" i="8"/>
  <c r="BH570" i="8" s="1"/>
  <c r="AP570" i="8"/>
  <c r="AM570" i="8"/>
  <c r="AS570" i="8" s="1"/>
  <c r="AG570" i="8"/>
  <c r="AD570" i="8"/>
  <c r="AJ570" i="8" s="1"/>
  <c r="X570" i="8"/>
  <c r="U570" i="8"/>
  <c r="P570" i="8"/>
  <c r="M570" i="8"/>
  <c r="J570" i="8"/>
  <c r="G570" i="8"/>
  <c r="D570" i="8"/>
  <c r="CK569" i="8"/>
  <c r="CH569" i="8"/>
  <c r="CE569" i="8"/>
  <c r="CB569" i="8"/>
  <c r="BY569" i="8"/>
  <c r="BU569" i="8"/>
  <c r="BV569" i="8" s="1"/>
  <c r="BQ569" i="8"/>
  <c r="BN569" i="8"/>
  <c r="BK569" i="8"/>
  <c r="BR569" i="8" s="1"/>
  <c r="BE569" i="8"/>
  <c r="BB569" i="8"/>
  <c r="AY569" i="8"/>
  <c r="AV569" i="8"/>
  <c r="BH569" i="8" s="1"/>
  <c r="AP569" i="8"/>
  <c r="AM569" i="8"/>
  <c r="AS569" i="8" s="1"/>
  <c r="AG569" i="8"/>
  <c r="AD569" i="8"/>
  <c r="AJ569" i="8" s="1"/>
  <c r="X569" i="8"/>
  <c r="U569" i="8"/>
  <c r="P569" i="8"/>
  <c r="M569" i="8"/>
  <c r="J569" i="8"/>
  <c r="G569" i="8"/>
  <c r="D569" i="8"/>
  <c r="CK568" i="8"/>
  <c r="CH568" i="8"/>
  <c r="CE568" i="8"/>
  <c r="CB568" i="8"/>
  <c r="BY568" i="8"/>
  <c r="BU568" i="8"/>
  <c r="BV568" i="8" s="1"/>
  <c r="BQ568" i="8"/>
  <c r="BN568" i="8"/>
  <c r="BK568" i="8"/>
  <c r="BR568" i="8" s="1"/>
  <c r="BE568" i="8"/>
  <c r="BB568" i="8"/>
  <c r="AY568" i="8"/>
  <c r="AV568" i="8"/>
  <c r="BH568" i="8" s="1"/>
  <c r="AP568" i="8"/>
  <c r="AM568" i="8"/>
  <c r="AS568" i="8" s="1"/>
  <c r="AG568" i="8"/>
  <c r="AD568" i="8"/>
  <c r="AJ568" i="8" s="1"/>
  <c r="X568" i="8"/>
  <c r="U568" i="8"/>
  <c r="P568" i="8"/>
  <c r="M568" i="8"/>
  <c r="J568" i="8"/>
  <c r="G568" i="8"/>
  <c r="D568" i="8"/>
  <c r="CK567" i="8"/>
  <c r="CH567" i="8"/>
  <c r="CE567" i="8"/>
  <c r="CB567" i="8"/>
  <c r="BY567" i="8"/>
  <c r="BU567" i="8"/>
  <c r="BV567" i="8" s="1"/>
  <c r="BQ567" i="8"/>
  <c r="BN567" i="8"/>
  <c r="BK567" i="8"/>
  <c r="BR567" i="8" s="1"/>
  <c r="BE567" i="8"/>
  <c r="BB567" i="8"/>
  <c r="AY567" i="8"/>
  <c r="AV567" i="8"/>
  <c r="BH567" i="8" s="1"/>
  <c r="AP567" i="8"/>
  <c r="AM567" i="8"/>
  <c r="AS567" i="8" s="1"/>
  <c r="AG567" i="8"/>
  <c r="AD567" i="8"/>
  <c r="AJ567" i="8" s="1"/>
  <c r="X567" i="8"/>
  <c r="U567" i="8"/>
  <c r="P567" i="8"/>
  <c r="M567" i="8"/>
  <c r="J567" i="8"/>
  <c r="G567" i="8"/>
  <c r="D567" i="8"/>
  <c r="CK566" i="8"/>
  <c r="CH566" i="8"/>
  <c r="CE566" i="8"/>
  <c r="CB566" i="8"/>
  <c r="BY566" i="8"/>
  <c r="BU566" i="8"/>
  <c r="BV566" i="8" s="1"/>
  <c r="BQ566" i="8"/>
  <c r="BN566" i="8"/>
  <c r="BK566" i="8"/>
  <c r="BR566" i="8" s="1"/>
  <c r="BE566" i="8"/>
  <c r="BB566" i="8"/>
  <c r="AY566" i="8"/>
  <c r="AV566" i="8"/>
  <c r="BH566" i="8" s="1"/>
  <c r="AP566" i="8"/>
  <c r="AM566" i="8"/>
  <c r="AS566" i="8" s="1"/>
  <c r="AG566" i="8"/>
  <c r="AD566" i="8"/>
  <c r="AJ566" i="8" s="1"/>
  <c r="X566" i="8"/>
  <c r="U566" i="8"/>
  <c r="P566" i="8"/>
  <c r="M566" i="8"/>
  <c r="J566" i="8"/>
  <c r="G566" i="8"/>
  <c r="D566" i="8"/>
  <c r="CK565" i="8"/>
  <c r="CH565" i="8"/>
  <c r="CE565" i="8"/>
  <c r="CB565" i="8"/>
  <c r="BY565" i="8"/>
  <c r="BU565" i="8"/>
  <c r="BV565" i="8" s="1"/>
  <c r="BQ565" i="8"/>
  <c r="BN565" i="8"/>
  <c r="BK565" i="8"/>
  <c r="BR565" i="8" s="1"/>
  <c r="BE565" i="8"/>
  <c r="BB565" i="8"/>
  <c r="AY565" i="8"/>
  <c r="AV565" i="8"/>
  <c r="BH565" i="8" s="1"/>
  <c r="AP565" i="8"/>
  <c r="AM565" i="8"/>
  <c r="AS565" i="8" s="1"/>
  <c r="AG565" i="8"/>
  <c r="AD565" i="8"/>
  <c r="AJ565" i="8" s="1"/>
  <c r="X565" i="8"/>
  <c r="U565" i="8"/>
  <c r="P565" i="8"/>
  <c r="M565" i="8"/>
  <c r="J565" i="8"/>
  <c r="G565" i="8"/>
  <c r="D565" i="8"/>
  <c r="CK564" i="8"/>
  <c r="CH564" i="8"/>
  <c r="CE564" i="8"/>
  <c r="CB564" i="8"/>
  <c r="BY564" i="8"/>
  <c r="BU564" i="8"/>
  <c r="BV564" i="8" s="1"/>
  <c r="BQ564" i="8"/>
  <c r="BN564" i="8"/>
  <c r="BK564" i="8"/>
  <c r="BR564" i="8" s="1"/>
  <c r="BE564" i="8"/>
  <c r="BB564" i="8"/>
  <c r="AY564" i="8"/>
  <c r="AV564" i="8"/>
  <c r="BH564" i="8" s="1"/>
  <c r="AP564" i="8"/>
  <c r="AM564" i="8"/>
  <c r="AS564" i="8" s="1"/>
  <c r="AG564" i="8"/>
  <c r="AD564" i="8"/>
  <c r="AJ564" i="8" s="1"/>
  <c r="X564" i="8"/>
  <c r="U564" i="8"/>
  <c r="P564" i="8"/>
  <c r="M564" i="8"/>
  <c r="J564" i="8"/>
  <c r="G564" i="8"/>
  <c r="D564" i="8"/>
  <c r="CK563" i="8"/>
  <c r="CH563" i="8"/>
  <c r="CE563" i="8"/>
  <c r="CB563" i="8"/>
  <c r="BY563" i="8"/>
  <c r="BU563" i="8"/>
  <c r="BV563" i="8" s="1"/>
  <c r="BQ563" i="8"/>
  <c r="BN563" i="8"/>
  <c r="BK563" i="8"/>
  <c r="BR563" i="8" s="1"/>
  <c r="BE563" i="8"/>
  <c r="BB563" i="8"/>
  <c r="AY563" i="8"/>
  <c r="AV563" i="8"/>
  <c r="BH563" i="8" s="1"/>
  <c r="AP563" i="8"/>
  <c r="AM563" i="8"/>
  <c r="AS563" i="8" s="1"/>
  <c r="AG563" i="8"/>
  <c r="AD563" i="8"/>
  <c r="AJ563" i="8" s="1"/>
  <c r="X563" i="8"/>
  <c r="U563" i="8"/>
  <c r="P563" i="8"/>
  <c r="M563" i="8"/>
  <c r="J563" i="8"/>
  <c r="G563" i="8"/>
  <c r="D563" i="8"/>
  <c r="CK562" i="8"/>
  <c r="CH562" i="8"/>
  <c r="CE562" i="8"/>
  <c r="CB562" i="8"/>
  <c r="BY562" i="8"/>
  <c r="BU562" i="8"/>
  <c r="BV562" i="8" s="1"/>
  <c r="BQ562" i="8"/>
  <c r="BN562" i="8"/>
  <c r="BK562" i="8"/>
  <c r="BR562" i="8" s="1"/>
  <c r="BE562" i="8"/>
  <c r="BB562" i="8"/>
  <c r="AY562" i="8"/>
  <c r="AV562" i="8"/>
  <c r="BH562" i="8" s="1"/>
  <c r="AP562" i="8"/>
  <c r="AM562" i="8"/>
  <c r="AS562" i="8" s="1"/>
  <c r="AG562" i="8"/>
  <c r="AD562" i="8"/>
  <c r="AJ562" i="8" s="1"/>
  <c r="X562" i="8"/>
  <c r="U562" i="8"/>
  <c r="P562" i="8"/>
  <c r="M562" i="8"/>
  <c r="J562" i="8"/>
  <c r="G562" i="8"/>
  <c r="D562" i="8"/>
  <c r="CK561" i="8"/>
  <c r="CH561" i="8"/>
  <c r="CE561" i="8"/>
  <c r="CB561" i="8"/>
  <c r="BY561" i="8"/>
  <c r="BU561" i="8"/>
  <c r="BV561" i="8" s="1"/>
  <c r="BQ561" i="8"/>
  <c r="BN561" i="8"/>
  <c r="BK561" i="8"/>
  <c r="BR561" i="8" s="1"/>
  <c r="BE561" i="8"/>
  <c r="BB561" i="8"/>
  <c r="AY561" i="8"/>
  <c r="AV561" i="8"/>
  <c r="BH561" i="8" s="1"/>
  <c r="AP561" i="8"/>
  <c r="AM561" i="8"/>
  <c r="AS561" i="8" s="1"/>
  <c r="AG561" i="8"/>
  <c r="AD561" i="8"/>
  <c r="AJ561" i="8" s="1"/>
  <c r="X561" i="8"/>
  <c r="U561" i="8"/>
  <c r="P561" i="8"/>
  <c r="M561" i="8"/>
  <c r="J561" i="8"/>
  <c r="G561" i="8"/>
  <c r="D561" i="8"/>
  <c r="CK560" i="8"/>
  <c r="CH560" i="8"/>
  <c r="CE560" i="8"/>
  <c r="CB560" i="8"/>
  <c r="BY560" i="8"/>
  <c r="BU560" i="8"/>
  <c r="BV560" i="8" s="1"/>
  <c r="BQ560" i="8"/>
  <c r="BN560" i="8"/>
  <c r="BK560" i="8"/>
  <c r="BR560" i="8" s="1"/>
  <c r="BE560" i="8"/>
  <c r="BB560" i="8"/>
  <c r="AY560" i="8"/>
  <c r="AV560" i="8"/>
  <c r="BH560" i="8" s="1"/>
  <c r="AP560" i="8"/>
  <c r="AM560" i="8"/>
  <c r="AS560" i="8" s="1"/>
  <c r="AG560" i="8"/>
  <c r="AD560" i="8"/>
  <c r="AJ560" i="8" s="1"/>
  <c r="X560" i="8"/>
  <c r="U560" i="8"/>
  <c r="P560" i="8"/>
  <c r="M560" i="8"/>
  <c r="J560" i="8"/>
  <c r="G560" i="8"/>
  <c r="D560" i="8"/>
  <c r="CK559" i="8"/>
  <c r="CH559" i="8"/>
  <c r="CE559" i="8"/>
  <c r="CB559" i="8"/>
  <c r="BY559" i="8"/>
  <c r="BU559" i="8"/>
  <c r="BV559" i="8" s="1"/>
  <c r="BQ559" i="8"/>
  <c r="BN559" i="8"/>
  <c r="BK559" i="8"/>
  <c r="BR559" i="8" s="1"/>
  <c r="BE559" i="8"/>
  <c r="BB559" i="8"/>
  <c r="AY559" i="8"/>
  <c r="AV559" i="8"/>
  <c r="BH559" i="8" s="1"/>
  <c r="AP559" i="8"/>
  <c r="AM559" i="8"/>
  <c r="AS559" i="8" s="1"/>
  <c r="AG559" i="8"/>
  <c r="AD559" i="8"/>
  <c r="AJ559" i="8" s="1"/>
  <c r="X559" i="8"/>
  <c r="U559" i="8"/>
  <c r="P559" i="8"/>
  <c r="M559" i="8"/>
  <c r="J559" i="8"/>
  <c r="G559" i="8"/>
  <c r="D559" i="8"/>
  <c r="CK558" i="8"/>
  <c r="CH558" i="8"/>
  <c r="CE558" i="8"/>
  <c r="CB558" i="8"/>
  <c r="BY558" i="8"/>
  <c r="BU558" i="8"/>
  <c r="BV558" i="8" s="1"/>
  <c r="BQ558" i="8"/>
  <c r="BN558" i="8"/>
  <c r="BK558" i="8"/>
  <c r="BR558" i="8" s="1"/>
  <c r="BE558" i="8"/>
  <c r="BB558" i="8"/>
  <c r="AY558" i="8"/>
  <c r="AV558" i="8"/>
  <c r="BH558" i="8" s="1"/>
  <c r="AP558" i="8"/>
  <c r="AM558" i="8"/>
  <c r="AS558" i="8" s="1"/>
  <c r="AG558" i="8"/>
  <c r="AD558" i="8"/>
  <c r="AJ558" i="8" s="1"/>
  <c r="X558" i="8"/>
  <c r="U558" i="8"/>
  <c r="P558" i="8"/>
  <c r="M558" i="8"/>
  <c r="J558" i="8"/>
  <c r="G558" i="8"/>
  <c r="D558" i="8"/>
  <c r="CK557" i="8"/>
  <c r="CH557" i="8"/>
  <c r="CE557" i="8"/>
  <c r="CB557" i="8"/>
  <c r="BY557" i="8"/>
  <c r="BU557" i="8"/>
  <c r="BV557" i="8" s="1"/>
  <c r="BQ557" i="8"/>
  <c r="BN557" i="8"/>
  <c r="BK557" i="8"/>
  <c r="BR557" i="8" s="1"/>
  <c r="BE557" i="8"/>
  <c r="BB557" i="8"/>
  <c r="AY557" i="8"/>
  <c r="AV557" i="8"/>
  <c r="BH557" i="8" s="1"/>
  <c r="AP557" i="8"/>
  <c r="AM557" i="8"/>
  <c r="AS557" i="8" s="1"/>
  <c r="AG557" i="8"/>
  <c r="AD557" i="8"/>
  <c r="AJ557" i="8" s="1"/>
  <c r="X557" i="8"/>
  <c r="U557" i="8"/>
  <c r="P557" i="8"/>
  <c r="M557" i="8"/>
  <c r="J557" i="8"/>
  <c r="G557" i="8"/>
  <c r="D557" i="8"/>
  <c r="CK556" i="8"/>
  <c r="CH556" i="8"/>
  <c r="CE556" i="8"/>
  <c r="CB556" i="8"/>
  <c r="BY556" i="8"/>
  <c r="BU556" i="8"/>
  <c r="BV556" i="8" s="1"/>
  <c r="BQ556" i="8"/>
  <c r="BN556" i="8"/>
  <c r="BK556" i="8"/>
  <c r="BR556" i="8" s="1"/>
  <c r="BE556" i="8"/>
  <c r="BB556" i="8"/>
  <c r="AY556" i="8"/>
  <c r="AV556" i="8"/>
  <c r="BH556" i="8" s="1"/>
  <c r="AP556" i="8"/>
  <c r="AM556" i="8"/>
  <c r="AS556" i="8" s="1"/>
  <c r="AG556" i="8"/>
  <c r="AD556" i="8"/>
  <c r="AJ556" i="8" s="1"/>
  <c r="X556" i="8"/>
  <c r="U556" i="8"/>
  <c r="P556" i="8"/>
  <c r="M556" i="8"/>
  <c r="J556" i="8"/>
  <c r="G556" i="8"/>
  <c r="D556" i="8"/>
  <c r="CK555" i="8"/>
  <c r="CH555" i="8"/>
  <c r="CE555" i="8"/>
  <c r="CB555" i="8"/>
  <c r="BY555" i="8"/>
  <c r="BU555" i="8"/>
  <c r="BV555" i="8" s="1"/>
  <c r="BQ555" i="8"/>
  <c r="BN555" i="8"/>
  <c r="BK555" i="8"/>
  <c r="BR555" i="8" s="1"/>
  <c r="BE555" i="8"/>
  <c r="BB555" i="8"/>
  <c r="AY555" i="8"/>
  <c r="AV555" i="8"/>
  <c r="BH555" i="8" s="1"/>
  <c r="AP555" i="8"/>
  <c r="AM555" i="8"/>
  <c r="AS555" i="8" s="1"/>
  <c r="AG555" i="8"/>
  <c r="AD555" i="8"/>
  <c r="AJ555" i="8" s="1"/>
  <c r="X555" i="8"/>
  <c r="U555" i="8"/>
  <c r="P555" i="8"/>
  <c r="M555" i="8"/>
  <c r="J555" i="8"/>
  <c r="G555" i="8"/>
  <c r="D555" i="8"/>
  <c r="CK554" i="8"/>
  <c r="CH554" i="8"/>
  <c r="CE554" i="8"/>
  <c r="CB554" i="8"/>
  <c r="BY554" i="8"/>
  <c r="BU554" i="8"/>
  <c r="BV554" i="8" s="1"/>
  <c r="BQ554" i="8"/>
  <c r="BN554" i="8"/>
  <c r="BK554" i="8"/>
  <c r="BR554" i="8" s="1"/>
  <c r="BE554" i="8"/>
  <c r="BB554" i="8"/>
  <c r="AY554" i="8"/>
  <c r="AV554" i="8"/>
  <c r="BH554" i="8" s="1"/>
  <c r="AP554" i="8"/>
  <c r="AM554" i="8"/>
  <c r="AS554" i="8" s="1"/>
  <c r="AG554" i="8"/>
  <c r="AD554" i="8"/>
  <c r="AJ554" i="8" s="1"/>
  <c r="X554" i="8"/>
  <c r="U554" i="8"/>
  <c r="P554" i="8"/>
  <c r="M554" i="8"/>
  <c r="J554" i="8"/>
  <c r="G554" i="8"/>
  <c r="D554" i="8"/>
  <c r="CK553" i="8"/>
  <c r="CH553" i="8"/>
  <c r="CE553" i="8"/>
  <c r="CB553" i="8"/>
  <c r="BY553" i="8"/>
  <c r="BU553" i="8"/>
  <c r="BV553" i="8" s="1"/>
  <c r="BQ553" i="8"/>
  <c r="BN553" i="8"/>
  <c r="BK553" i="8"/>
  <c r="BR553" i="8" s="1"/>
  <c r="BE553" i="8"/>
  <c r="BB553" i="8"/>
  <c r="AY553" i="8"/>
  <c r="AV553" i="8"/>
  <c r="BH553" i="8" s="1"/>
  <c r="AP553" i="8"/>
  <c r="AM553" i="8"/>
  <c r="AS553" i="8" s="1"/>
  <c r="AG553" i="8"/>
  <c r="AD553" i="8"/>
  <c r="AJ553" i="8" s="1"/>
  <c r="X553" i="8"/>
  <c r="U553" i="8"/>
  <c r="P553" i="8"/>
  <c r="M553" i="8"/>
  <c r="J553" i="8"/>
  <c r="G553" i="8"/>
  <c r="D553" i="8"/>
  <c r="CK552" i="8"/>
  <c r="CH552" i="8"/>
  <c r="CE552" i="8"/>
  <c r="CB552" i="8"/>
  <c r="BY552" i="8"/>
  <c r="BU552" i="8"/>
  <c r="BV552" i="8" s="1"/>
  <c r="BQ552" i="8"/>
  <c r="BN552" i="8"/>
  <c r="BK552" i="8"/>
  <c r="BR552" i="8" s="1"/>
  <c r="BE552" i="8"/>
  <c r="BB552" i="8"/>
  <c r="AY552" i="8"/>
  <c r="AV552" i="8"/>
  <c r="BH552" i="8" s="1"/>
  <c r="AP552" i="8"/>
  <c r="AM552" i="8"/>
  <c r="AS552" i="8" s="1"/>
  <c r="AG552" i="8"/>
  <c r="AD552" i="8"/>
  <c r="AJ552" i="8" s="1"/>
  <c r="X552" i="8"/>
  <c r="U552" i="8"/>
  <c r="P552" i="8"/>
  <c r="M552" i="8"/>
  <c r="J552" i="8"/>
  <c r="G552" i="8"/>
  <c r="D552" i="8"/>
  <c r="CK551" i="8"/>
  <c r="CH551" i="8"/>
  <c r="CE551" i="8"/>
  <c r="CB551" i="8"/>
  <c r="BY551" i="8"/>
  <c r="BU551" i="8"/>
  <c r="BV551" i="8" s="1"/>
  <c r="BQ551" i="8"/>
  <c r="BN551" i="8"/>
  <c r="BK551" i="8"/>
  <c r="BR551" i="8" s="1"/>
  <c r="BE551" i="8"/>
  <c r="BB551" i="8"/>
  <c r="AY551" i="8"/>
  <c r="AV551" i="8"/>
  <c r="BH551" i="8" s="1"/>
  <c r="AP551" i="8"/>
  <c r="AM551" i="8"/>
  <c r="AS551" i="8" s="1"/>
  <c r="AG551" i="8"/>
  <c r="AD551" i="8"/>
  <c r="AJ551" i="8" s="1"/>
  <c r="X551" i="8"/>
  <c r="U551" i="8"/>
  <c r="P551" i="8"/>
  <c r="M551" i="8"/>
  <c r="J551" i="8"/>
  <c r="G551" i="8"/>
  <c r="D551" i="8"/>
  <c r="CK550" i="8"/>
  <c r="CH550" i="8"/>
  <c r="CE550" i="8"/>
  <c r="CB550" i="8"/>
  <c r="BY550" i="8"/>
  <c r="BU550" i="8"/>
  <c r="BV550" i="8" s="1"/>
  <c r="BQ550" i="8"/>
  <c r="BN550" i="8"/>
  <c r="BK550" i="8"/>
  <c r="BR550" i="8" s="1"/>
  <c r="BE550" i="8"/>
  <c r="BB550" i="8"/>
  <c r="AY550" i="8"/>
  <c r="AV550" i="8"/>
  <c r="BH550" i="8" s="1"/>
  <c r="AP550" i="8"/>
  <c r="AM550" i="8"/>
  <c r="AS550" i="8" s="1"/>
  <c r="AG550" i="8"/>
  <c r="AD550" i="8"/>
  <c r="AJ550" i="8" s="1"/>
  <c r="X550" i="8"/>
  <c r="U550" i="8"/>
  <c r="P550" i="8"/>
  <c r="M550" i="8"/>
  <c r="J550" i="8"/>
  <c r="G550" i="8"/>
  <c r="D550" i="8"/>
  <c r="CK549" i="8"/>
  <c r="CH549" i="8"/>
  <c r="CE549" i="8"/>
  <c r="CB549" i="8"/>
  <c r="BY549" i="8"/>
  <c r="BU549" i="8"/>
  <c r="BV549" i="8" s="1"/>
  <c r="BQ549" i="8"/>
  <c r="BN549" i="8"/>
  <c r="BK549" i="8"/>
  <c r="BR549" i="8" s="1"/>
  <c r="BE549" i="8"/>
  <c r="BB549" i="8"/>
  <c r="AY549" i="8"/>
  <c r="AV549" i="8"/>
  <c r="BH549" i="8" s="1"/>
  <c r="AP549" i="8"/>
  <c r="AM549" i="8"/>
  <c r="AS549" i="8" s="1"/>
  <c r="AG549" i="8"/>
  <c r="AD549" i="8"/>
  <c r="AJ549" i="8" s="1"/>
  <c r="X549" i="8"/>
  <c r="U549" i="8"/>
  <c r="P549" i="8"/>
  <c r="M549" i="8"/>
  <c r="J549" i="8"/>
  <c r="G549" i="8"/>
  <c r="D549" i="8"/>
  <c r="CK548" i="8"/>
  <c r="CH548" i="8"/>
  <c r="CE548" i="8"/>
  <c r="CB548" i="8"/>
  <c r="BY548" i="8"/>
  <c r="BU548" i="8"/>
  <c r="BV548" i="8" s="1"/>
  <c r="BQ548" i="8"/>
  <c r="BN548" i="8"/>
  <c r="BK548" i="8"/>
  <c r="BR548" i="8" s="1"/>
  <c r="BE548" i="8"/>
  <c r="BB548" i="8"/>
  <c r="AY548" i="8"/>
  <c r="AV548" i="8"/>
  <c r="BH548" i="8" s="1"/>
  <c r="AP548" i="8"/>
  <c r="AM548" i="8"/>
  <c r="AS548" i="8" s="1"/>
  <c r="AG548" i="8"/>
  <c r="AD548" i="8"/>
  <c r="AJ548" i="8" s="1"/>
  <c r="X548" i="8"/>
  <c r="U548" i="8"/>
  <c r="P548" i="8"/>
  <c r="M548" i="8"/>
  <c r="J548" i="8"/>
  <c r="G548" i="8"/>
  <c r="D548" i="8"/>
  <c r="CK547" i="8"/>
  <c r="CH547" i="8"/>
  <c r="CE547" i="8"/>
  <c r="CB547" i="8"/>
  <c r="BY547" i="8"/>
  <c r="BU547" i="8"/>
  <c r="BV547" i="8" s="1"/>
  <c r="BQ547" i="8"/>
  <c r="BN547" i="8"/>
  <c r="BK547" i="8"/>
  <c r="BR547" i="8" s="1"/>
  <c r="BE547" i="8"/>
  <c r="BB547" i="8"/>
  <c r="AY547" i="8"/>
  <c r="AV547" i="8"/>
  <c r="BH547" i="8" s="1"/>
  <c r="AP547" i="8"/>
  <c r="AM547" i="8"/>
  <c r="AS547" i="8" s="1"/>
  <c r="AG547" i="8"/>
  <c r="AD547" i="8"/>
  <c r="AJ547" i="8" s="1"/>
  <c r="X547" i="8"/>
  <c r="U547" i="8"/>
  <c r="P547" i="8"/>
  <c r="M547" i="8"/>
  <c r="J547" i="8"/>
  <c r="G547" i="8"/>
  <c r="D547" i="8"/>
  <c r="CK546" i="8"/>
  <c r="CH546" i="8"/>
  <c r="CE546" i="8"/>
  <c r="CB546" i="8"/>
  <c r="BY546" i="8"/>
  <c r="BU546" i="8"/>
  <c r="BV546" i="8" s="1"/>
  <c r="BQ546" i="8"/>
  <c r="BN546" i="8"/>
  <c r="BK546" i="8"/>
  <c r="BR546" i="8" s="1"/>
  <c r="BE546" i="8"/>
  <c r="BB546" i="8"/>
  <c r="AY546" i="8"/>
  <c r="AV546" i="8"/>
  <c r="BH546" i="8" s="1"/>
  <c r="AP546" i="8"/>
  <c r="AM546" i="8"/>
  <c r="AS546" i="8" s="1"/>
  <c r="AG546" i="8"/>
  <c r="AD546" i="8"/>
  <c r="AJ546" i="8" s="1"/>
  <c r="X546" i="8"/>
  <c r="U546" i="8"/>
  <c r="P546" i="8"/>
  <c r="M546" i="8"/>
  <c r="J546" i="8"/>
  <c r="G546" i="8"/>
  <c r="D546" i="8"/>
  <c r="CK545" i="8"/>
  <c r="CH545" i="8"/>
  <c r="CE545" i="8"/>
  <c r="CB545" i="8"/>
  <c r="BY545" i="8"/>
  <c r="BU545" i="8"/>
  <c r="BV545" i="8" s="1"/>
  <c r="BQ545" i="8"/>
  <c r="BN545" i="8"/>
  <c r="BK545" i="8"/>
  <c r="BR545" i="8" s="1"/>
  <c r="BE545" i="8"/>
  <c r="BB545" i="8"/>
  <c r="AY545" i="8"/>
  <c r="AV545" i="8"/>
  <c r="BH545" i="8" s="1"/>
  <c r="AP545" i="8"/>
  <c r="AM545" i="8"/>
  <c r="AS545" i="8" s="1"/>
  <c r="AG545" i="8"/>
  <c r="AD545" i="8"/>
  <c r="AJ545" i="8" s="1"/>
  <c r="X545" i="8"/>
  <c r="U545" i="8"/>
  <c r="P545" i="8"/>
  <c r="M545" i="8"/>
  <c r="J545" i="8"/>
  <c r="G545" i="8"/>
  <c r="D545" i="8"/>
  <c r="CK544" i="8"/>
  <c r="CH544" i="8"/>
  <c r="CE544" i="8"/>
  <c r="CB544" i="8"/>
  <c r="BY544" i="8"/>
  <c r="BU544" i="8"/>
  <c r="BV544" i="8" s="1"/>
  <c r="BQ544" i="8"/>
  <c r="BN544" i="8"/>
  <c r="BK544" i="8"/>
  <c r="BR544" i="8" s="1"/>
  <c r="BE544" i="8"/>
  <c r="BB544" i="8"/>
  <c r="AY544" i="8"/>
  <c r="AV544" i="8"/>
  <c r="BH544" i="8" s="1"/>
  <c r="AP544" i="8"/>
  <c r="AM544" i="8"/>
  <c r="AS544" i="8" s="1"/>
  <c r="AG544" i="8"/>
  <c r="AD544" i="8"/>
  <c r="AJ544" i="8" s="1"/>
  <c r="X544" i="8"/>
  <c r="U544" i="8"/>
  <c r="P544" i="8"/>
  <c r="M544" i="8"/>
  <c r="J544" i="8"/>
  <c r="G544" i="8"/>
  <c r="D544" i="8"/>
  <c r="CK543" i="8"/>
  <c r="CH543" i="8"/>
  <c r="CE543" i="8"/>
  <c r="CB543" i="8"/>
  <c r="BY543" i="8"/>
  <c r="BU543" i="8"/>
  <c r="BV543" i="8" s="1"/>
  <c r="BQ543" i="8"/>
  <c r="BN543" i="8"/>
  <c r="BK543" i="8"/>
  <c r="BR543" i="8" s="1"/>
  <c r="BE543" i="8"/>
  <c r="BB543" i="8"/>
  <c r="AY543" i="8"/>
  <c r="AV543" i="8"/>
  <c r="BH543" i="8" s="1"/>
  <c r="AP543" i="8"/>
  <c r="AM543" i="8"/>
  <c r="AS543" i="8" s="1"/>
  <c r="AG543" i="8"/>
  <c r="AD543" i="8"/>
  <c r="AJ543" i="8" s="1"/>
  <c r="X543" i="8"/>
  <c r="U543" i="8"/>
  <c r="P543" i="8"/>
  <c r="M543" i="8"/>
  <c r="J543" i="8"/>
  <c r="G543" i="8"/>
  <c r="D543" i="8"/>
  <c r="CK542" i="8"/>
  <c r="CH542" i="8"/>
  <c r="CE542" i="8"/>
  <c r="CB542" i="8"/>
  <c r="BY542" i="8"/>
  <c r="BU542" i="8"/>
  <c r="BV542" i="8" s="1"/>
  <c r="BQ542" i="8"/>
  <c r="BN542" i="8"/>
  <c r="BK542" i="8"/>
  <c r="BR542" i="8" s="1"/>
  <c r="BE542" i="8"/>
  <c r="BB542" i="8"/>
  <c r="AY542" i="8"/>
  <c r="AV542" i="8"/>
  <c r="BH542" i="8" s="1"/>
  <c r="AP542" i="8"/>
  <c r="AM542" i="8"/>
  <c r="AS542" i="8" s="1"/>
  <c r="AG542" i="8"/>
  <c r="AD542" i="8"/>
  <c r="AJ542" i="8" s="1"/>
  <c r="X542" i="8"/>
  <c r="U542" i="8"/>
  <c r="P542" i="8"/>
  <c r="M542" i="8"/>
  <c r="J542" i="8"/>
  <c r="G542" i="8"/>
  <c r="D542" i="8"/>
  <c r="CK541" i="8"/>
  <c r="CH541" i="8"/>
  <c r="CE541" i="8"/>
  <c r="CB541" i="8"/>
  <c r="BY541" i="8"/>
  <c r="BU541" i="8"/>
  <c r="BV541" i="8" s="1"/>
  <c r="BQ541" i="8"/>
  <c r="BN541" i="8"/>
  <c r="BK541" i="8"/>
  <c r="BR541" i="8" s="1"/>
  <c r="BE541" i="8"/>
  <c r="BB541" i="8"/>
  <c r="AY541" i="8"/>
  <c r="AV541" i="8"/>
  <c r="BH541" i="8" s="1"/>
  <c r="AP541" i="8"/>
  <c r="AM541" i="8"/>
  <c r="AS541" i="8" s="1"/>
  <c r="AG541" i="8"/>
  <c r="AD541" i="8"/>
  <c r="AJ541" i="8" s="1"/>
  <c r="X541" i="8"/>
  <c r="U541" i="8"/>
  <c r="P541" i="8"/>
  <c r="M541" i="8"/>
  <c r="J541" i="8"/>
  <c r="G541" i="8"/>
  <c r="D541" i="8"/>
  <c r="CK540" i="8"/>
  <c r="CH540" i="8"/>
  <c r="CE540" i="8"/>
  <c r="CB540" i="8"/>
  <c r="BY540" i="8"/>
  <c r="BU540" i="8"/>
  <c r="BV540" i="8" s="1"/>
  <c r="BQ540" i="8"/>
  <c r="BN540" i="8"/>
  <c r="BK540" i="8"/>
  <c r="BR540" i="8" s="1"/>
  <c r="BE540" i="8"/>
  <c r="BB540" i="8"/>
  <c r="AY540" i="8"/>
  <c r="AV540" i="8"/>
  <c r="BH540" i="8" s="1"/>
  <c r="AP540" i="8"/>
  <c r="AM540" i="8"/>
  <c r="AS540" i="8" s="1"/>
  <c r="AG540" i="8"/>
  <c r="AD540" i="8"/>
  <c r="AJ540" i="8" s="1"/>
  <c r="X540" i="8"/>
  <c r="U540" i="8"/>
  <c r="P540" i="8"/>
  <c r="M540" i="8"/>
  <c r="J540" i="8"/>
  <c r="G540" i="8"/>
  <c r="D540" i="8"/>
  <c r="CK539" i="8"/>
  <c r="CH539" i="8"/>
  <c r="CE539" i="8"/>
  <c r="CB539" i="8"/>
  <c r="BY539" i="8"/>
  <c r="BU539" i="8"/>
  <c r="BV539" i="8" s="1"/>
  <c r="BQ539" i="8"/>
  <c r="BN539" i="8"/>
  <c r="BK539" i="8"/>
  <c r="BR539" i="8" s="1"/>
  <c r="BE539" i="8"/>
  <c r="BB539" i="8"/>
  <c r="AY539" i="8"/>
  <c r="AV539" i="8"/>
  <c r="BH539" i="8" s="1"/>
  <c r="AP539" i="8"/>
  <c r="AM539" i="8"/>
  <c r="AS539" i="8" s="1"/>
  <c r="AG539" i="8"/>
  <c r="AD539" i="8"/>
  <c r="AJ539" i="8" s="1"/>
  <c r="X539" i="8"/>
  <c r="U539" i="8"/>
  <c r="P539" i="8"/>
  <c r="M539" i="8"/>
  <c r="J539" i="8"/>
  <c r="G539" i="8"/>
  <c r="D539" i="8"/>
  <c r="CK538" i="8"/>
  <c r="CH538" i="8"/>
  <c r="CE538" i="8"/>
  <c r="CB538" i="8"/>
  <c r="BY538" i="8"/>
  <c r="BU538" i="8"/>
  <c r="BV538" i="8" s="1"/>
  <c r="BQ538" i="8"/>
  <c r="BN538" i="8"/>
  <c r="BK538" i="8"/>
  <c r="BR538" i="8" s="1"/>
  <c r="BE538" i="8"/>
  <c r="BB538" i="8"/>
  <c r="AY538" i="8"/>
  <c r="AV538" i="8"/>
  <c r="BH538" i="8" s="1"/>
  <c r="AP538" i="8"/>
  <c r="AM538" i="8"/>
  <c r="AS538" i="8" s="1"/>
  <c r="AG538" i="8"/>
  <c r="AD538" i="8"/>
  <c r="AJ538" i="8" s="1"/>
  <c r="X538" i="8"/>
  <c r="U538" i="8"/>
  <c r="P538" i="8"/>
  <c r="M538" i="8"/>
  <c r="J538" i="8"/>
  <c r="G538" i="8"/>
  <c r="D538" i="8"/>
  <c r="CK537" i="8"/>
  <c r="CH537" i="8"/>
  <c r="CE537" i="8"/>
  <c r="CB537" i="8"/>
  <c r="BY537" i="8"/>
  <c r="BU537" i="8"/>
  <c r="BV537" i="8" s="1"/>
  <c r="BQ537" i="8"/>
  <c r="BN537" i="8"/>
  <c r="BK537" i="8"/>
  <c r="BR537" i="8" s="1"/>
  <c r="BE537" i="8"/>
  <c r="BB537" i="8"/>
  <c r="AY537" i="8"/>
  <c r="AV537" i="8"/>
  <c r="BH537" i="8" s="1"/>
  <c r="AP537" i="8"/>
  <c r="AM537" i="8"/>
  <c r="AS537" i="8" s="1"/>
  <c r="AG537" i="8"/>
  <c r="AD537" i="8"/>
  <c r="AJ537" i="8" s="1"/>
  <c r="X537" i="8"/>
  <c r="U537" i="8"/>
  <c r="P537" i="8"/>
  <c r="M537" i="8"/>
  <c r="J537" i="8"/>
  <c r="G537" i="8"/>
  <c r="D537" i="8"/>
  <c r="CK536" i="8"/>
  <c r="CH536" i="8"/>
  <c r="CE536" i="8"/>
  <c r="CB536" i="8"/>
  <c r="BY536" i="8"/>
  <c r="BU536" i="8"/>
  <c r="BV536" i="8" s="1"/>
  <c r="BQ536" i="8"/>
  <c r="BN536" i="8"/>
  <c r="BK536" i="8"/>
  <c r="BR536" i="8" s="1"/>
  <c r="BE536" i="8"/>
  <c r="BB536" i="8"/>
  <c r="AY536" i="8"/>
  <c r="AV536" i="8"/>
  <c r="BH536" i="8" s="1"/>
  <c r="AP536" i="8"/>
  <c r="AM536" i="8"/>
  <c r="AS536" i="8" s="1"/>
  <c r="AG536" i="8"/>
  <c r="AD536" i="8"/>
  <c r="AJ536" i="8" s="1"/>
  <c r="X536" i="8"/>
  <c r="U536" i="8"/>
  <c r="P536" i="8"/>
  <c r="M536" i="8"/>
  <c r="J536" i="8"/>
  <c r="G536" i="8"/>
  <c r="D536" i="8"/>
  <c r="CK535" i="8"/>
  <c r="CH535" i="8"/>
  <c r="CE535" i="8"/>
  <c r="CB535" i="8"/>
  <c r="BY535" i="8"/>
  <c r="BU535" i="8"/>
  <c r="BV535" i="8" s="1"/>
  <c r="BQ535" i="8"/>
  <c r="BN535" i="8"/>
  <c r="BK535" i="8"/>
  <c r="BR535" i="8" s="1"/>
  <c r="BE535" i="8"/>
  <c r="BB535" i="8"/>
  <c r="AY535" i="8"/>
  <c r="AV535" i="8"/>
  <c r="BH535" i="8" s="1"/>
  <c r="AP535" i="8"/>
  <c r="AM535" i="8"/>
  <c r="AS535" i="8" s="1"/>
  <c r="AG535" i="8"/>
  <c r="AD535" i="8"/>
  <c r="AJ535" i="8" s="1"/>
  <c r="X535" i="8"/>
  <c r="U535" i="8"/>
  <c r="P535" i="8"/>
  <c r="M535" i="8"/>
  <c r="J535" i="8"/>
  <c r="G535" i="8"/>
  <c r="D535" i="8"/>
  <c r="CK534" i="8"/>
  <c r="CH534" i="8"/>
  <c r="CE534" i="8"/>
  <c r="CB534" i="8"/>
  <c r="BY534" i="8"/>
  <c r="BU534" i="8"/>
  <c r="BV534" i="8" s="1"/>
  <c r="BQ534" i="8"/>
  <c r="BN534" i="8"/>
  <c r="BK534" i="8"/>
  <c r="BR534" i="8" s="1"/>
  <c r="BE534" i="8"/>
  <c r="BB534" i="8"/>
  <c r="AY534" i="8"/>
  <c r="AV534" i="8"/>
  <c r="BH534" i="8" s="1"/>
  <c r="AP534" i="8"/>
  <c r="AM534" i="8"/>
  <c r="AS534" i="8" s="1"/>
  <c r="AG534" i="8"/>
  <c r="AD534" i="8"/>
  <c r="AJ534" i="8" s="1"/>
  <c r="X534" i="8"/>
  <c r="U534" i="8"/>
  <c r="P534" i="8"/>
  <c r="M534" i="8"/>
  <c r="J534" i="8"/>
  <c r="G534" i="8"/>
  <c r="D534" i="8"/>
  <c r="CK533" i="8"/>
  <c r="CH533" i="8"/>
  <c r="CE533" i="8"/>
  <c r="CB533" i="8"/>
  <c r="BY533" i="8"/>
  <c r="BU533" i="8"/>
  <c r="BV533" i="8" s="1"/>
  <c r="BQ533" i="8"/>
  <c r="BN533" i="8"/>
  <c r="BK533" i="8"/>
  <c r="BR533" i="8" s="1"/>
  <c r="BE533" i="8"/>
  <c r="BB533" i="8"/>
  <c r="AY533" i="8"/>
  <c r="AV533" i="8"/>
  <c r="BH533" i="8" s="1"/>
  <c r="AP533" i="8"/>
  <c r="AM533" i="8"/>
  <c r="AS533" i="8" s="1"/>
  <c r="AG533" i="8"/>
  <c r="AD533" i="8"/>
  <c r="AJ533" i="8" s="1"/>
  <c r="X533" i="8"/>
  <c r="U533" i="8"/>
  <c r="P533" i="8"/>
  <c r="M533" i="8"/>
  <c r="J533" i="8"/>
  <c r="G533" i="8"/>
  <c r="D533" i="8"/>
  <c r="CK532" i="8"/>
  <c r="CH532" i="8"/>
  <c r="CE532" i="8"/>
  <c r="CB532" i="8"/>
  <c r="BY532" i="8"/>
  <c r="BU532" i="8"/>
  <c r="BV532" i="8" s="1"/>
  <c r="BQ532" i="8"/>
  <c r="BN532" i="8"/>
  <c r="BK532" i="8"/>
  <c r="BR532" i="8" s="1"/>
  <c r="BE532" i="8"/>
  <c r="BB532" i="8"/>
  <c r="AY532" i="8"/>
  <c r="AV532" i="8"/>
  <c r="BH532" i="8" s="1"/>
  <c r="AP532" i="8"/>
  <c r="AM532" i="8"/>
  <c r="AS532" i="8" s="1"/>
  <c r="AG532" i="8"/>
  <c r="AD532" i="8"/>
  <c r="AJ532" i="8" s="1"/>
  <c r="X532" i="8"/>
  <c r="U532" i="8"/>
  <c r="P532" i="8"/>
  <c r="M532" i="8"/>
  <c r="J532" i="8"/>
  <c r="G532" i="8"/>
  <c r="D532" i="8"/>
  <c r="CK531" i="8"/>
  <c r="CH531" i="8"/>
  <c r="CE531" i="8"/>
  <c r="CB531" i="8"/>
  <c r="BY531" i="8"/>
  <c r="BU531" i="8"/>
  <c r="BV531" i="8" s="1"/>
  <c r="BQ531" i="8"/>
  <c r="BN531" i="8"/>
  <c r="BK531" i="8"/>
  <c r="BR531" i="8" s="1"/>
  <c r="BE531" i="8"/>
  <c r="BB531" i="8"/>
  <c r="AY531" i="8"/>
  <c r="AV531" i="8"/>
  <c r="BH531" i="8" s="1"/>
  <c r="AP531" i="8"/>
  <c r="AM531" i="8"/>
  <c r="AS531" i="8" s="1"/>
  <c r="AG531" i="8"/>
  <c r="AD531" i="8"/>
  <c r="AJ531" i="8" s="1"/>
  <c r="X531" i="8"/>
  <c r="U531" i="8"/>
  <c r="P531" i="8"/>
  <c r="M531" i="8"/>
  <c r="J531" i="8"/>
  <c r="G531" i="8"/>
  <c r="D531" i="8"/>
  <c r="CK530" i="8"/>
  <c r="CH530" i="8"/>
  <c r="CE530" i="8"/>
  <c r="CB530" i="8"/>
  <c r="BY530" i="8"/>
  <c r="BU530" i="8"/>
  <c r="BV530" i="8" s="1"/>
  <c r="BQ530" i="8"/>
  <c r="BN530" i="8"/>
  <c r="BK530" i="8"/>
  <c r="BR530" i="8" s="1"/>
  <c r="BE530" i="8"/>
  <c r="BB530" i="8"/>
  <c r="AY530" i="8"/>
  <c r="AV530" i="8"/>
  <c r="BH530" i="8" s="1"/>
  <c r="AP530" i="8"/>
  <c r="AM530" i="8"/>
  <c r="AS530" i="8" s="1"/>
  <c r="AG530" i="8"/>
  <c r="AD530" i="8"/>
  <c r="AJ530" i="8" s="1"/>
  <c r="X530" i="8"/>
  <c r="U530" i="8"/>
  <c r="P530" i="8"/>
  <c r="M530" i="8"/>
  <c r="J530" i="8"/>
  <c r="G530" i="8"/>
  <c r="D530" i="8"/>
  <c r="CK529" i="8"/>
  <c r="CH529" i="8"/>
  <c r="CE529" i="8"/>
  <c r="CB529" i="8"/>
  <c r="BY529" i="8"/>
  <c r="BU529" i="8"/>
  <c r="BV529" i="8" s="1"/>
  <c r="BQ529" i="8"/>
  <c r="BN529" i="8"/>
  <c r="BK529" i="8"/>
  <c r="BR529" i="8" s="1"/>
  <c r="BE529" i="8"/>
  <c r="BB529" i="8"/>
  <c r="AY529" i="8"/>
  <c r="AV529" i="8"/>
  <c r="BH529" i="8" s="1"/>
  <c r="AP529" i="8"/>
  <c r="AM529" i="8"/>
  <c r="AS529" i="8" s="1"/>
  <c r="AG529" i="8"/>
  <c r="AD529" i="8"/>
  <c r="AJ529" i="8" s="1"/>
  <c r="X529" i="8"/>
  <c r="U529" i="8"/>
  <c r="P529" i="8"/>
  <c r="M529" i="8"/>
  <c r="J529" i="8"/>
  <c r="G529" i="8"/>
  <c r="D529" i="8"/>
  <c r="CK528" i="8"/>
  <c r="CH528" i="8"/>
  <c r="CE528" i="8"/>
  <c r="CB528" i="8"/>
  <c r="BY528" i="8"/>
  <c r="BU528" i="8"/>
  <c r="BV528" i="8" s="1"/>
  <c r="BQ528" i="8"/>
  <c r="BN528" i="8"/>
  <c r="BK528" i="8"/>
  <c r="BR528" i="8" s="1"/>
  <c r="BE528" i="8"/>
  <c r="BB528" i="8"/>
  <c r="AY528" i="8"/>
  <c r="AV528" i="8"/>
  <c r="BH528" i="8" s="1"/>
  <c r="AP528" i="8"/>
  <c r="AM528" i="8"/>
  <c r="AS528" i="8" s="1"/>
  <c r="AG528" i="8"/>
  <c r="AD528" i="8"/>
  <c r="AJ528" i="8" s="1"/>
  <c r="X528" i="8"/>
  <c r="U528" i="8"/>
  <c r="P528" i="8"/>
  <c r="M528" i="8"/>
  <c r="J528" i="8"/>
  <c r="G528" i="8"/>
  <c r="D528" i="8"/>
  <c r="CK527" i="8"/>
  <c r="CH527" i="8"/>
  <c r="CE527" i="8"/>
  <c r="CB527" i="8"/>
  <c r="BY527" i="8"/>
  <c r="BU527" i="8"/>
  <c r="BV527" i="8" s="1"/>
  <c r="BQ527" i="8"/>
  <c r="BN527" i="8"/>
  <c r="BK527" i="8"/>
  <c r="BR527" i="8" s="1"/>
  <c r="BE527" i="8"/>
  <c r="BB527" i="8"/>
  <c r="AY527" i="8"/>
  <c r="AV527" i="8"/>
  <c r="BH527" i="8" s="1"/>
  <c r="AP527" i="8"/>
  <c r="AM527" i="8"/>
  <c r="AS527" i="8" s="1"/>
  <c r="AG527" i="8"/>
  <c r="AD527" i="8"/>
  <c r="AJ527" i="8" s="1"/>
  <c r="X527" i="8"/>
  <c r="U527" i="8"/>
  <c r="P527" i="8"/>
  <c r="M527" i="8"/>
  <c r="J527" i="8"/>
  <c r="G527" i="8"/>
  <c r="D527" i="8"/>
  <c r="CK526" i="8"/>
  <c r="CH526" i="8"/>
  <c r="CE526" i="8"/>
  <c r="CB526" i="8"/>
  <c r="BY526" i="8"/>
  <c r="BU526" i="8"/>
  <c r="BV526" i="8" s="1"/>
  <c r="BQ526" i="8"/>
  <c r="BN526" i="8"/>
  <c r="BK526" i="8"/>
  <c r="BR526" i="8" s="1"/>
  <c r="BE526" i="8"/>
  <c r="BB526" i="8"/>
  <c r="AY526" i="8"/>
  <c r="AV526" i="8"/>
  <c r="BH526" i="8" s="1"/>
  <c r="AP526" i="8"/>
  <c r="AM526" i="8"/>
  <c r="AS526" i="8" s="1"/>
  <c r="AG526" i="8"/>
  <c r="AD526" i="8"/>
  <c r="AJ526" i="8" s="1"/>
  <c r="X526" i="8"/>
  <c r="U526" i="8"/>
  <c r="P526" i="8"/>
  <c r="M526" i="8"/>
  <c r="J526" i="8"/>
  <c r="G526" i="8"/>
  <c r="D526" i="8"/>
  <c r="CK525" i="8"/>
  <c r="CH525" i="8"/>
  <c r="CE525" i="8"/>
  <c r="CB525" i="8"/>
  <c r="BY525" i="8"/>
  <c r="BU525" i="8"/>
  <c r="BV525" i="8" s="1"/>
  <c r="BQ525" i="8"/>
  <c r="BN525" i="8"/>
  <c r="BK525" i="8"/>
  <c r="BR525" i="8" s="1"/>
  <c r="BE525" i="8"/>
  <c r="BB525" i="8"/>
  <c r="AY525" i="8"/>
  <c r="AV525" i="8"/>
  <c r="BH525" i="8" s="1"/>
  <c r="AP525" i="8"/>
  <c r="AM525" i="8"/>
  <c r="AS525" i="8" s="1"/>
  <c r="AG525" i="8"/>
  <c r="AD525" i="8"/>
  <c r="AJ525" i="8" s="1"/>
  <c r="X525" i="8"/>
  <c r="U525" i="8"/>
  <c r="P525" i="8"/>
  <c r="M525" i="8"/>
  <c r="J525" i="8"/>
  <c r="G525" i="8"/>
  <c r="D525" i="8"/>
  <c r="CK524" i="8"/>
  <c r="CH524" i="8"/>
  <c r="CE524" i="8"/>
  <c r="CB524" i="8"/>
  <c r="BY524" i="8"/>
  <c r="BU524" i="8"/>
  <c r="BV524" i="8" s="1"/>
  <c r="BQ524" i="8"/>
  <c r="BN524" i="8"/>
  <c r="BK524" i="8"/>
  <c r="BR524" i="8" s="1"/>
  <c r="BE524" i="8"/>
  <c r="BB524" i="8"/>
  <c r="AY524" i="8"/>
  <c r="AV524" i="8"/>
  <c r="BH524" i="8" s="1"/>
  <c r="AP524" i="8"/>
  <c r="AM524" i="8"/>
  <c r="AS524" i="8" s="1"/>
  <c r="AG524" i="8"/>
  <c r="AD524" i="8"/>
  <c r="AJ524" i="8" s="1"/>
  <c r="X524" i="8"/>
  <c r="U524" i="8"/>
  <c r="P524" i="8"/>
  <c r="M524" i="8"/>
  <c r="J524" i="8"/>
  <c r="G524" i="8"/>
  <c r="D524" i="8"/>
  <c r="CK523" i="8"/>
  <c r="CH523" i="8"/>
  <c r="CE523" i="8"/>
  <c r="CB523" i="8"/>
  <c r="BY523" i="8"/>
  <c r="BU523" i="8"/>
  <c r="BV523" i="8" s="1"/>
  <c r="BQ523" i="8"/>
  <c r="BN523" i="8"/>
  <c r="BK523" i="8"/>
  <c r="BR523" i="8" s="1"/>
  <c r="BE523" i="8"/>
  <c r="BB523" i="8"/>
  <c r="AY523" i="8"/>
  <c r="AV523" i="8"/>
  <c r="BH523" i="8" s="1"/>
  <c r="AP523" i="8"/>
  <c r="AM523" i="8"/>
  <c r="AS523" i="8" s="1"/>
  <c r="AG523" i="8"/>
  <c r="AD523" i="8"/>
  <c r="AJ523" i="8" s="1"/>
  <c r="X523" i="8"/>
  <c r="U523" i="8"/>
  <c r="P523" i="8"/>
  <c r="M523" i="8"/>
  <c r="J523" i="8"/>
  <c r="G523" i="8"/>
  <c r="D523" i="8"/>
  <c r="CK522" i="8"/>
  <c r="CH522" i="8"/>
  <c r="CE522" i="8"/>
  <c r="CB522" i="8"/>
  <c r="BY522" i="8"/>
  <c r="BU522" i="8"/>
  <c r="BV522" i="8" s="1"/>
  <c r="BQ522" i="8"/>
  <c r="BN522" i="8"/>
  <c r="BK522" i="8"/>
  <c r="BR522" i="8" s="1"/>
  <c r="BE522" i="8"/>
  <c r="BB522" i="8"/>
  <c r="AY522" i="8"/>
  <c r="AV522" i="8"/>
  <c r="BH522" i="8" s="1"/>
  <c r="AP522" i="8"/>
  <c r="AM522" i="8"/>
  <c r="AS522" i="8" s="1"/>
  <c r="AG522" i="8"/>
  <c r="AD522" i="8"/>
  <c r="AJ522" i="8" s="1"/>
  <c r="X522" i="8"/>
  <c r="U522" i="8"/>
  <c r="P522" i="8"/>
  <c r="M522" i="8"/>
  <c r="J522" i="8"/>
  <c r="G522" i="8"/>
  <c r="D522" i="8"/>
  <c r="CK521" i="8"/>
  <c r="CH521" i="8"/>
  <c r="CE521" i="8"/>
  <c r="CB521" i="8"/>
  <c r="BY521" i="8"/>
  <c r="BU521" i="8"/>
  <c r="BV521" i="8" s="1"/>
  <c r="BQ521" i="8"/>
  <c r="BN521" i="8"/>
  <c r="BK521" i="8"/>
  <c r="BR521" i="8" s="1"/>
  <c r="BE521" i="8"/>
  <c r="BB521" i="8"/>
  <c r="AY521" i="8"/>
  <c r="AV521" i="8"/>
  <c r="BH521" i="8" s="1"/>
  <c r="AP521" i="8"/>
  <c r="AM521" i="8"/>
  <c r="AS521" i="8" s="1"/>
  <c r="AG521" i="8"/>
  <c r="AD521" i="8"/>
  <c r="AJ521" i="8" s="1"/>
  <c r="X521" i="8"/>
  <c r="U521" i="8"/>
  <c r="P521" i="8"/>
  <c r="M521" i="8"/>
  <c r="J521" i="8"/>
  <c r="G521" i="8"/>
  <c r="D521" i="8"/>
  <c r="CK520" i="8"/>
  <c r="CH520" i="8"/>
  <c r="CE520" i="8"/>
  <c r="CB520" i="8"/>
  <c r="BY520" i="8"/>
  <c r="BU520" i="8"/>
  <c r="BV520" i="8" s="1"/>
  <c r="BQ520" i="8"/>
  <c r="BN520" i="8"/>
  <c r="BK520" i="8"/>
  <c r="BR520" i="8" s="1"/>
  <c r="BE520" i="8"/>
  <c r="BB520" i="8"/>
  <c r="AY520" i="8"/>
  <c r="AV520" i="8"/>
  <c r="BH520" i="8" s="1"/>
  <c r="AP520" i="8"/>
  <c r="AM520" i="8"/>
  <c r="AS520" i="8" s="1"/>
  <c r="AG520" i="8"/>
  <c r="AD520" i="8"/>
  <c r="AJ520" i="8" s="1"/>
  <c r="X520" i="8"/>
  <c r="U520" i="8"/>
  <c r="P520" i="8"/>
  <c r="M520" i="8"/>
  <c r="J520" i="8"/>
  <c r="G520" i="8"/>
  <c r="D520" i="8"/>
  <c r="CK519" i="8"/>
  <c r="CH519" i="8"/>
  <c r="CE519" i="8"/>
  <c r="CB519" i="8"/>
  <c r="BY519" i="8"/>
  <c r="BU519" i="8"/>
  <c r="BV519" i="8" s="1"/>
  <c r="BQ519" i="8"/>
  <c r="BN519" i="8"/>
  <c r="BK519" i="8"/>
  <c r="BR519" i="8" s="1"/>
  <c r="BE519" i="8"/>
  <c r="BB519" i="8"/>
  <c r="AY519" i="8"/>
  <c r="AV519" i="8"/>
  <c r="BH519" i="8" s="1"/>
  <c r="AP519" i="8"/>
  <c r="AM519" i="8"/>
  <c r="AS519" i="8" s="1"/>
  <c r="AG519" i="8"/>
  <c r="AD519" i="8"/>
  <c r="AJ519" i="8" s="1"/>
  <c r="X519" i="8"/>
  <c r="U519" i="8"/>
  <c r="P519" i="8"/>
  <c r="M519" i="8"/>
  <c r="J519" i="8"/>
  <c r="G519" i="8"/>
  <c r="D519" i="8"/>
  <c r="CK518" i="8"/>
  <c r="CH518" i="8"/>
  <c r="CE518" i="8"/>
  <c r="CB518" i="8"/>
  <c r="BY518" i="8"/>
  <c r="BU518" i="8"/>
  <c r="BV518" i="8" s="1"/>
  <c r="BQ518" i="8"/>
  <c r="BN518" i="8"/>
  <c r="BK518" i="8"/>
  <c r="BR518" i="8" s="1"/>
  <c r="BE518" i="8"/>
  <c r="BB518" i="8"/>
  <c r="AY518" i="8"/>
  <c r="AV518" i="8"/>
  <c r="BH518" i="8" s="1"/>
  <c r="AP518" i="8"/>
  <c r="AM518" i="8"/>
  <c r="AS518" i="8" s="1"/>
  <c r="AG518" i="8"/>
  <c r="AD518" i="8"/>
  <c r="AJ518" i="8" s="1"/>
  <c r="X518" i="8"/>
  <c r="U518" i="8"/>
  <c r="P518" i="8"/>
  <c r="M518" i="8"/>
  <c r="J518" i="8"/>
  <c r="G518" i="8"/>
  <c r="D518" i="8"/>
  <c r="CK517" i="8"/>
  <c r="CH517" i="8"/>
  <c r="CE517" i="8"/>
  <c r="CB517" i="8"/>
  <c r="BY517" i="8"/>
  <c r="BU517" i="8"/>
  <c r="BV517" i="8" s="1"/>
  <c r="BQ517" i="8"/>
  <c r="BN517" i="8"/>
  <c r="BK517" i="8"/>
  <c r="BR517" i="8" s="1"/>
  <c r="BE517" i="8"/>
  <c r="BB517" i="8"/>
  <c r="AY517" i="8"/>
  <c r="AV517" i="8"/>
  <c r="BH517" i="8" s="1"/>
  <c r="AP517" i="8"/>
  <c r="AM517" i="8"/>
  <c r="AS517" i="8" s="1"/>
  <c r="AG517" i="8"/>
  <c r="AD517" i="8"/>
  <c r="AJ517" i="8" s="1"/>
  <c r="X517" i="8"/>
  <c r="U517" i="8"/>
  <c r="P517" i="8"/>
  <c r="M517" i="8"/>
  <c r="J517" i="8"/>
  <c r="G517" i="8"/>
  <c r="D517" i="8"/>
  <c r="CK516" i="8"/>
  <c r="CH516" i="8"/>
  <c r="CE516" i="8"/>
  <c r="CB516" i="8"/>
  <c r="BY516" i="8"/>
  <c r="BU516" i="8"/>
  <c r="BV516" i="8" s="1"/>
  <c r="BQ516" i="8"/>
  <c r="BN516" i="8"/>
  <c r="BK516" i="8"/>
  <c r="BR516" i="8" s="1"/>
  <c r="BE516" i="8"/>
  <c r="BB516" i="8"/>
  <c r="AY516" i="8"/>
  <c r="AV516" i="8"/>
  <c r="BH516" i="8" s="1"/>
  <c r="AP516" i="8"/>
  <c r="AM516" i="8"/>
  <c r="AS516" i="8" s="1"/>
  <c r="AG516" i="8"/>
  <c r="AD516" i="8"/>
  <c r="AJ516" i="8" s="1"/>
  <c r="X516" i="8"/>
  <c r="U516" i="8"/>
  <c r="P516" i="8"/>
  <c r="M516" i="8"/>
  <c r="J516" i="8"/>
  <c r="G516" i="8"/>
  <c r="D516" i="8"/>
  <c r="CK515" i="8"/>
  <c r="CH515" i="8"/>
  <c r="CE515" i="8"/>
  <c r="CB515" i="8"/>
  <c r="BY515" i="8"/>
  <c r="BU515" i="8"/>
  <c r="BV515" i="8" s="1"/>
  <c r="BQ515" i="8"/>
  <c r="BN515" i="8"/>
  <c r="BK515" i="8"/>
  <c r="BR515" i="8" s="1"/>
  <c r="BE515" i="8"/>
  <c r="BB515" i="8"/>
  <c r="AY515" i="8"/>
  <c r="AV515" i="8"/>
  <c r="BH515" i="8" s="1"/>
  <c r="AP515" i="8"/>
  <c r="AM515" i="8"/>
  <c r="AS515" i="8" s="1"/>
  <c r="AG515" i="8"/>
  <c r="AD515" i="8"/>
  <c r="AJ515" i="8" s="1"/>
  <c r="X515" i="8"/>
  <c r="U515" i="8"/>
  <c r="P515" i="8"/>
  <c r="M515" i="8"/>
  <c r="J515" i="8"/>
  <c r="G515" i="8"/>
  <c r="D515" i="8"/>
  <c r="CK514" i="8"/>
  <c r="CH514" i="8"/>
  <c r="CE514" i="8"/>
  <c r="CB514" i="8"/>
  <c r="BY514" i="8"/>
  <c r="BU514" i="8"/>
  <c r="BV514" i="8" s="1"/>
  <c r="BQ514" i="8"/>
  <c r="BN514" i="8"/>
  <c r="BK514" i="8"/>
  <c r="BR514" i="8" s="1"/>
  <c r="BE514" i="8"/>
  <c r="BB514" i="8"/>
  <c r="AY514" i="8"/>
  <c r="AV514" i="8"/>
  <c r="BH514" i="8" s="1"/>
  <c r="AP514" i="8"/>
  <c r="AM514" i="8"/>
  <c r="AS514" i="8" s="1"/>
  <c r="AG514" i="8"/>
  <c r="AD514" i="8"/>
  <c r="AJ514" i="8" s="1"/>
  <c r="X514" i="8"/>
  <c r="U514" i="8"/>
  <c r="P514" i="8"/>
  <c r="M514" i="8"/>
  <c r="J514" i="8"/>
  <c r="G514" i="8"/>
  <c r="D514" i="8"/>
  <c r="CK513" i="8"/>
  <c r="CH513" i="8"/>
  <c r="CE513" i="8"/>
  <c r="CB513" i="8"/>
  <c r="BY513" i="8"/>
  <c r="BU513" i="8"/>
  <c r="BV513" i="8" s="1"/>
  <c r="BQ513" i="8"/>
  <c r="BN513" i="8"/>
  <c r="BK513" i="8"/>
  <c r="BR513" i="8" s="1"/>
  <c r="BE513" i="8"/>
  <c r="BB513" i="8"/>
  <c r="AY513" i="8"/>
  <c r="AV513" i="8"/>
  <c r="BH513" i="8" s="1"/>
  <c r="AP513" i="8"/>
  <c r="AM513" i="8"/>
  <c r="AS513" i="8" s="1"/>
  <c r="AG513" i="8"/>
  <c r="AD513" i="8"/>
  <c r="AJ513" i="8" s="1"/>
  <c r="X513" i="8"/>
  <c r="U513" i="8"/>
  <c r="P513" i="8"/>
  <c r="M513" i="8"/>
  <c r="J513" i="8"/>
  <c r="G513" i="8"/>
  <c r="D513" i="8"/>
  <c r="CK512" i="8"/>
  <c r="CH512" i="8"/>
  <c r="CE512" i="8"/>
  <c r="CB512" i="8"/>
  <c r="BY512" i="8"/>
  <c r="BU512" i="8"/>
  <c r="BV512" i="8" s="1"/>
  <c r="BQ512" i="8"/>
  <c r="BN512" i="8"/>
  <c r="BK512" i="8"/>
  <c r="BR512" i="8" s="1"/>
  <c r="BE512" i="8"/>
  <c r="BB512" i="8"/>
  <c r="AY512" i="8"/>
  <c r="AV512" i="8"/>
  <c r="BH512" i="8" s="1"/>
  <c r="AP512" i="8"/>
  <c r="AM512" i="8"/>
  <c r="AS512" i="8" s="1"/>
  <c r="AG512" i="8"/>
  <c r="AD512" i="8"/>
  <c r="AJ512" i="8" s="1"/>
  <c r="X512" i="8"/>
  <c r="U512" i="8"/>
  <c r="P512" i="8"/>
  <c r="M512" i="8"/>
  <c r="J512" i="8"/>
  <c r="G512" i="8"/>
  <c r="D512" i="8"/>
  <c r="CK511" i="8"/>
  <c r="CH511" i="8"/>
  <c r="CE511" i="8"/>
  <c r="CB511" i="8"/>
  <c r="BY511" i="8"/>
  <c r="BU511" i="8"/>
  <c r="BV511" i="8" s="1"/>
  <c r="BQ511" i="8"/>
  <c r="BN511" i="8"/>
  <c r="BK511" i="8"/>
  <c r="BR511" i="8" s="1"/>
  <c r="BE511" i="8"/>
  <c r="BB511" i="8"/>
  <c r="AY511" i="8"/>
  <c r="AV511" i="8"/>
  <c r="BH511" i="8" s="1"/>
  <c r="AP511" i="8"/>
  <c r="AM511" i="8"/>
  <c r="AS511" i="8" s="1"/>
  <c r="AG511" i="8"/>
  <c r="AD511" i="8"/>
  <c r="AJ511" i="8" s="1"/>
  <c r="X511" i="8"/>
  <c r="U511" i="8"/>
  <c r="P511" i="8"/>
  <c r="M511" i="8"/>
  <c r="J511" i="8"/>
  <c r="G511" i="8"/>
  <c r="D511" i="8"/>
  <c r="CK510" i="8"/>
  <c r="CH510" i="8"/>
  <c r="CE510" i="8"/>
  <c r="CB510" i="8"/>
  <c r="BY510" i="8"/>
  <c r="BU510" i="8"/>
  <c r="BV510" i="8" s="1"/>
  <c r="BQ510" i="8"/>
  <c r="BN510" i="8"/>
  <c r="BK510" i="8"/>
  <c r="BR510" i="8" s="1"/>
  <c r="BE510" i="8"/>
  <c r="BB510" i="8"/>
  <c r="AY510" i="8"/>
  <c r="AV510" i="8"/>
  <c r="BH510" i="8" s="1"/>
  <c r="AP510" i="8"/>
  <c r="AM510" i="8"/>
  <c r="AS510" i="8" s="1"/>
  <c r="AG510" i="8"/>
  <c r="AD510" i="8"/>
  <c r="AJ510" i="8" s="1"/>
  <c r="X510" i="8"/>
  <c r="U510" i="8"/>
  <c r="P510" i="8"/>
  <c r="M510" i="8"/>
  <c r="J510" i="8"/>
  <c r="G510" i="8"/>
  <c r="D510" i="8"/>
  <c r="CK509" i="8"/>
  <c r="CH509" i="8"/>
  <c r="CE509" i="8"/>
  <c r="CB509" i="8"/>
  <c r="BY509" i="8"/>
  <c r="BU509" i="8"/>
  <c r="BV509" i="8" s="1"/>
  <c r="BQ509" i="8"/>
  <c r="BN509" i="8"/>
  <c r="BK509" i="8"/>
  <c r="BR509" i="8" s="1"/>
  <c r="BE509" i="8"/>
  <c r="BB509" i="8"/>
  <c r="AY509" i="8"/>
  <c r="AV509" i="8"/>
  <c r="BH509" i="8" s="1"/>
  <c r="AP509" i="8"/>
  <c r="AM509" i="8"/>
  <c r="AS509" i="8" s="1"/>
  <c r="AG509" i="8"/>
  <c r="AD509" i="8"/>
  <c r="AJ509" i="8" s="1"/>
  <c r="X509" i="8"/>
  <c r="U509" i="8"/>
  <c r="P509" i="8"/>
  <c r="M509" i="8"/>
  <c r="J509" i="8"/>
  <c r="G509" i="8"/>
  <c r="D509" i="8"/>
  <c r="CK508" i="8"/>
  <c r="CH508" i="8"/>
  <c r="CE508" i="8"/>
  <c r="CB508" i="8"/>
  <c r="BY508" i="8"/>
  <c r="BU508" i="8"/>
  <c r="BV508" i="8" s="1"/>
  <c r="BQ508" i="8"/>
  <c r="BN508" i="8"/>
  <c r="BK508" i="8"/>
  <c r="BR508" i="8" s="1"/>
  <c r="BE508" i="8"/>
  <c r="BB508" i="8"/>
  <c r="AY508" i="8"/>
  <c r="AV508" i="8"/>
  <c r="BH508" i="8" s="1"/>
  <c r="AP508" i="8"/>
  <c r="AM508" i="8"/>
  <c r="AS508" i="8" s="1"/>
  <c r="AG508" i="8"/>
  <c r="AD508" i="8"/>
  <c r="AJ508" i="8" s="1"/>
  <c r="X508" i="8"/>
  <c r="U508" i="8"/>
  <c r="P508" i="8"/>
  <c r="M508" i="8"/>
  <c r="J508" i="8"/>
  <c r="G508" i="8"/>
  <c r="D508" i="8"/>
  <c r="CK507" i="8"/>
  <c r="CH507" i="8"/>
  <c r="CE507" i="8"/>
  <c r="CB507" i="8"/>
  <c r="BY507" i="8"/>
  <c r="BU507" i="8"/>
  <c r="BV507" i="8" s="1"/>
  <c r="BQ507" i="8"/>
  <c r="BN507" i="8"/>
  <c r="BK507" i="8"/>
  <c r="BR507" i="8" s="1"/>
  <c r="BE507" i="8"/>
  <c r="BB507" i="8"/>
  <c r="AY507" i="8"/>
  <c r="AV507" i="8"/>
  <c r="BH507" i="8" s="1"/>
  <c r="AP507" i="8"/>
  <c r="AM507" i="8"/>
  <c r="AS507" i="8" s="1"/>
  <c r="AG507" i="8"/>
  <c r="AD507" i="8"/>
  <c r="AJ507" i="8" s="1"/>
  <c r="X507" i="8"/>
  <c r="U507" i="8"/>
  <c r="P507" i="8"/>
  <c r="M507" i="8"/>
  <c r="J507" i="8"/>
  <c r="G507" i="8"/>
  <c r="D507" i="8"/>
  <c r="CK506" i="8"/>
  <c r="CH506" i="8"/>
  <c r="CE506" i="8"/>
  <c r="CB506" i="8"/>
  <c r="BY506" i="8"/>
  <c r="BU506" i="8"/>
  <c r="BV506" i="8" s="1"/>
  <c r="BQ506" i="8"/>
  <c r="BN506" i="8"/>
  <c r="BK506" i="8"/>
  <c r="BR506" i="8" s="1"/>
  <c r="BE506" i="8"/>
  <c r="BB506" i="8"/>
  <c r="AY506" i="8"/>
  <c r="AV506" i="8"/>
  <c r="BH506" i="8" s="1"/>
  <c r="AP506" i="8"/>
  <c r="AM506" i="8"/>
  <c r="AS506" i="8" s="1"/>
  <c r="AG506" i="8"/>
  <c r="AD506" i="8"/>
  <c r="AJ506" i="8" s="1"/>
  <c r="X506" i="8"/>
  <c r="U506" i="8"/>
  <c r="P506" i="8"/>
  <c r="M506" i="8"/>
  <c r="J506" i="8"/>
  <c r="G506" i="8"/>
  <c r="D506" i="8"/>
  <c r="CK505" i="8"/>
  <c r="CH505" i="8"/>
  <c r="CE505" i="8"/>
  <c r="CB505" i="8"/>
  <c r="BY505" i="8"/>
  <c r="BU505" i="8"/>
  <c r="BV505" i="8" s="1"/>
  <c r="BQ505" i="8"/>
  <c r="BN505" i="8"/>
  <c r="BK505" i="8"/>
  <c r="BR505" i="8" s="1"/>
  <c r="BE505" i="8"/>
  <c r="BB505" i="8"/>
  <c r="AY505" i="8"/>
  <c r="AV505" i="8"/>
  <c r="BH505" i="8" s="1"/>
  <c r="AP505" i="8"/>
  <c r="AM505" i="8"/>
  <c r="AS505" i="8" s="1"/>
  <c r="AG505" i="8"/>
  <c r="AD505" i="8"/>
  <c r="AJ505" i="8" s="1"/>
  <c r="X505" i="8"/>
  <c r="U505" i="8"/>
  <c r="P505" i="8"/>
  <c r="M505" i="8"/>
  <c r="J505" i="8"/>
  <c r="G505" i="8"/>
  <c r="D505" i="8"/>
  <c r="CK504" i="8"/>
  <c r="CH504" i="8"/>
  <c r="CE504" i="8"/>
  <c r="CB504" i="8"/>
  <c r="BY504" i="8"/>
  <c r="BU504" i="8"/>
  <c r="BV504" i="8" s="1"/>
  <c r="BQ504" i="8"/>
  <c r="BN504" i="8"/>
  <c r="BK504" i="8"/>
  <c r="BR504" i="8" s="1"/>
  <c r="BE504" i="8"/>
  <c r="BB504" i="8"/>
  <c r="AY504" i="8"/>
  <c r="AV504" i="8"/>
  <c r="BH504" i="8" s="1"/>
  <c r="AP504" i="8"/>
  <c r="AM504" i="8"/>
  <c r="AS504" i="8" s="1"/>
  <c r="AG504" i="8"/>
  <c r="AD504" i="8"/>
  <c r="AJ504" i="8" s="1"/>
  <c r="X504" i="8"/>
  <c r="U504" i="8"/>
  <c r="P504" i="8"/>
  <c r="M504" i="8"/>
  <c r="J504" i="8"/>
  <c r="G504" i="8"/>
  <c r="D504" i="8"/>
  <c r="CK503" i="8"/>
  <c r="CH503" i="8"/>
  <c r="CE503" i="8"/>
  <c r="CB503" i="8"/>
  <c r="BY503" i="8"/>
  <c r="BU503" i="8"/>
  <c r="BV503" i="8" s="1"/>
  <c r="BQ503" i="8"/>
  <c r="BN503" i="8"/>
  <c r="BK503" i="8"/>
  <c r="BR503" i="8" s="1"/>
  <c r="BE503" i="8"/>
  <c r="BB503" i="8"/>
  <c r="AY503" i="8"/>
  <c r="AV503" i="8"/>
  <c r="BH503" i="8" s="1"/>
  <c r="AP503" i="8"/>
  <c r="AM503" i="8"/>
  <c r="AS503" i="8" s="1"/>
  <c r="AG503" i="8"/>
  <c r="AD503" i="8"/>
  <c r="AJ503" i="8" s="1"/>
  <c r="X503" i="8"/>
  <c r="U503" i="8"/>
  <c r="P503" i="8"/>
  <c r="M503" i="8"/>
  <c r="J503" i="8"/>
  <c r="G503" i="8"/>
  <c r="D503" i="8"/>
  <c r="CK502" i="8"/>
  <c r="CH502" i="8"/>
  <c r="CE502" i="8"/>
  <c r="CB502" i="8"/>
  <c r="BY502" i="8"/>
  <c r="BU502" i="8"/>
  <c r="BV502" i="8" s="1"/>
  <c r="BQ502" i="8"/>
  <c r="BN502" i="8"/>
  <c r="BK502" i="8"/>
  <c r="BR502" i="8" s="1"/>
  <c r="BE502" i="8"/>
  <c r="BB502" i="8"/>
  <c r="AY502" i="8"/>
  <c r="AV502" i="8"/>
  <c r="BH502" i="8" s="1"/>
  <c r="AP502" i="8"/>
  <c r="AM502" i="8"/>
  <c r="AS502" i="8" s="1"/>
  <c r="AG502" i="8"/>
  <c r="AD502" i="8"/>
  <c r="AJ502" i="8" s="1"/>
  <c r="X502" i="8"/>
  <c r="U502" i="8"/>
  <c r="P502" i="8"/>
  <c r="M502" i="8"/>
  <c r="J502" i="8"/>
  <c r="G502" i="8"/>
  <c r="D502" i="8"/>
  <c r="CK501" i="8"/>
  <c r="CH501" i="8"/>
  <c r="CE501" i="8"/>
  <c r="CB501" i="8"/>
  <c r="BY501" i="8"/>
  <c r="BU501" i="8"/>
  <c r="BV501" i="8" s="1"/>
  <c r="BQ501" i="8"/>
  <c r="BN501" i="8"/>
  <c r="BK501" i="8"/>
  <c r="BR501" i="8" s="1"/>
  <c r="BE501" i="8"/>
  <c r="BB501" i="8"/>
  <c r="AY501" i="8"/>
  <c r="AV501" i="8"/>
  <c r="BH501" i="8" s="1"/>
  <c r="AP501" i="8"/>
  <c r="AM501" i="8"/>
  <c r="AS501" i="8" s="1"/>
  <c r="AG501" i="8"/>
  <c r="AD501" i="8"/>
  <c r="AJ501" i="8" s="1"/>
  <c r="X501" i="8"/>
  <c r="U501" i="8"/>
  <c r="P501" i="8"/>
  <c r="M501" i="8"/>
  <c r="J501" i="8"/>
  <c r="G501" i="8"/>
  <c r="D501" i="8"/>
  <c r="CK500" i="8"/>
  <c r="CH500" i="8"/>
  <c r="CE500" i="8"/>
  <c r="CB500" i="8"/>
  <c r="BY500" i="8"/>
  <c r="BU500" i="8"/>
  <c r="BV500" i="8" s="1"/>
  <c r="BQ500" i="8"/>
  <c r="BN500" i="8"/>
  <c r="BK500" i="8"/>
  <c r="BR500" i="8" s="1"/>
  <c r="BE500" i="8"/>
  <c r="BB500" i="8"/>
  <c r="AY500" i="8"/>
  <c r="AV500" i="8"/>
  <c r="BH500" i="8" s="1"/>
  <c r="AP500" i="8"/>
  <c r="AM500" i="8"/>
  <c r="AS500" i="8" s="1"/>
  <c r="AG500" i="8"/>
  <c r="AD500" i="8"/>
  <c r="AJ500" i="8" s="1"/>
  <c r="X500" i="8"/>
  <c r="U500" i="8"/>
  <c r="P500" i="8"/>
  <c r="M500" i="8"/>
  <c r="J500" i="8"/>
  <c r="G500" i="8"/>
  <c r="D500" i="8"/>
  <c r="CK499" i="8"/>
  <c r="CH499" i="8"/>
  <c r="CE499" i="8"/>
  <c r="CB499" i="8"/>
  <c r="BY499" i="8"/>
  <c r="BU499" i="8"/>
  <c r="BV499" i="8" s="1"/>
  <c r="BQ499" i="8"/>
  <c r="BN499" i="8"/>
  <c r="BK499" i="8"/>
  <c r="BR499" i="8" s="1"/>
  <c r="BE499" i="8"/>
  <c r="BB499" i="8"/>
  <c r="AY499" i="8"/>
  <c r="AV499" i="8"/>
  <c r="BH499" i="8" s="1"/>
  <c r="AP499" i="8"/>
  <c r="AM499" i="8"/>
  <c r="AS499" i="8" s="1"/>
  <c r="AG499" i="8"/>
  <c r="AD499" i="8"/>
  <c r="AJ499" i="8" s="1"/>
  <c r="X499" i="8"/>
  <c r="U499" i="8"/>
  <c r="P499" i="8"/>
  <c r="M499" i="8"/>
  <c r="J499" i="8"/>
  <c r="G499" i="8"/>
  <c r="D499" i="8"/>
  <c r="CK498" i="8"/>
  <c r="CH498" i="8"/>
  <c r="CE498" i="8"/>
  <c r="CB498" i="8"/>
  <c r="BY498" i="8"/>
  <c r="BU498" i="8"/>
  <c r="BV498" i="8" s="1"/>
  <c r="BQ498" i="8"/>
  <c r="BN498" i="8"/>
  <c r="BK498" i="8"/>
  <c r="BR498" i="8" s="1"/>
  <c r="BE498" i="8"/>
  <c r="BB498" i="8"/>
  <c r="AY498" i="8"/>
  <c r="AV498" i="8"/>
  <c r="BH498" i="8" s="1"/>
  <c r="AP498" i="8"/>
  <c r="AM498" i="8"/>
  <c r="AS498" i="8" s="1"/>
  <c r="AG498" i="8"/>
  <c r="AD498" i="8"/>
  <c r="AJ498" i="8" s="1"/>
  <c r="X498" i="8"/>
  <c r="U498" i="8"/>
  <c r="P498" i="8"/>
  <c r="M498" i="8"/>
  <c r="J498" i="8"/>
  <c r="G498" i="8"/>
  <c r="D498" i="8"/>
  <c r="CK497" i="8"/>
  <c r="CH497" i="8"/>
  <c r="CE497" i="8"/>
  <c r="CB497" i="8"/>
  <c r="BY497" i="8"/>
  <c r="BU497" i="8"/>
  <c r="BV497" i="8" s="1"/>
  <c r="BQ497" i="8"/>
  <c r="BN497" i="8"/>
  <c r="BK497" i="8"/>
  <c r="BR497" i="8" s="1"/>
  <c r="BE497" i="8"/>
  <c r="BB497" i="8"/>
  <c r="AY497" i="8"/>
  <c r="AV497" i="8"/>
  <c r="BH497" i="8" s="1"/>
  <c r="AP497" i="8"/>
  <c r="AM497" i="8"/>
  <c r="AS497" i="8" s="1"/>
  <c r="AG497" i="8"/>
  <c r="AD497" i="8"/>
  <c r="AJ497" i="8" s="1"/>
  <c r="X497" i="8"/>
  <c r="U497" i="8"/>
  <c r="P497" i="8"/>
  <c r="M497" i="8"/>
  <c r="J497" i="8"/>
  <c r="G497" i="8"/>
  <c r="D497" i="8"/>
  <c r="CK496" i="8"/>
  <c r="CH496" i="8"/>
  <c r="CE496" i="8"/>
  <c r="CB496" i="8"/>
  <c r="BY496" i="8"/>
  <c r="BU496" i="8"/>
  <c r="BV496" i="8" s="1"/>
  <c r="BQ496" i="8"/>
  <c r="BN496" i="8"/>
  <c r="BK496" i="8"/>
  <c r="BR496" i="8" s="1"/>
  <c r="BE496" i="8"/>
  <c r="BB496" i="8"/>
  <c r="AY496" i="8"/>
  <c r="AV496" i="8"/>
  <c r="BH496" i="8" s="1"/>
  <c r="AP496" i="8"/>
  <c r="AM496" i="8"/>
  <c r="AS496" i="8" s="1"/>
  <c r="AG496" i="8"/>
  <c r="AD496" i="8"/>
  <c r="AJ496" i="8" s="1"/>
  <c r="X496" i="8"/>
  <c r="U496" i="8"/>
  <c r="P496" i="8"/>
  <c r="M496" i="8"/>
  <c r="J496" i="8"/>
  <c r="G496" i="8"/>
  <c r="D496" i="8"/>
  <c r="CK495" i="8"/>
  <c r="CH495" i="8"/>
  <c r="CE495" i="8"/>
  <c r="CB495" i="8"/>
  <c r="BY495" i="8"/>
  <c r="BU495" i="8"/>
  <c r="BV495" i="8" s="1"/>
  <c r="BQ495" i="8"/>
  <c r="BN495" i="8"/>
  <c r="BK495" i="8"/>
  <c r="BR495" i="8" s="1"/>
  <c r="BE495" i="8"/>
  <c r="BB495" i="8"/>
  <c r="AY495" i="8"/>
  <c r="AV495" i="8"/>
  <c r="BH495" i="8" s="1"/>
  <c r="AP495" i="8"/>
  <c r="AM495" i="8"/>
  <c r="AS495" i="8" s="1"/>
  <c r="AG495" i="8"/>
  <c r="AD495" i="8"/>
  <c r="AJ495" i="8" s="1"/>
  <c r="X495" i="8"/>
  <c r="U495" i="8"/>
  <c r="P495" i="8"/>
  <c r="M495" i="8"/>
  <c r="J495" i="8"/>
  <c r="G495" i="8"/>
  <c r="D495" i="8"/>
  <c r="CK494" i="8"/>
  <c r="CH494" i="8"/>
  <c r="CE494" i="8"/>
  <c r="CB494" i="8"/>
  <c r="BY494" i="8"/>
  <c r="BU494" i="8"/>
  <c r="BV494" i="8" s="1"/>
  <c r="BQ494" i="8"/>
  <c r="BN494" i="8"/>
  <c r="BK494" i="8"/>
  <c r="BR494" i="8" s="1"/>
  <c r="BE494" i="8"/>
  <c r="BB494" i="8"/>
  <c r="AY494" i="8"/>
  <c r="AV494" i="8"/>
  <c r="BH494" i="8" s="1"/>
  <c r="AP494" i="8"/>
  <c r="AM494" i="8"/>
  <c r="AS494" i="8" s="1"/>
  <c r="AG494" i="8"/>
  <c r="AD494" i="8"/>
  <c r="AJ494" i="8" s="1"/>
  <c r="X494" i="8"/>
  <c r="U494" i="8"/>
  <c r="P494" i="8"/>
  <c r="M494" i="8"/>
  <c r="J494" i="8"/>
  <c r="G494" i="8"/>
  <c r="D494" i="8"/>
  <c r="CK493" i="8"/>
  <c r="CH493" i="8"/>
  <c r="CE493" i="8"/>
  <c r="CB493" i="8"/>
  <c r="BY493" i="8"/>
  <c r="BU493" i="8"/>
  <c r="BV493" i="8" s="1"/>
  <c r="BQ493" i="8"/>
  <c r="BN493" i="8"/>
  <c r="BK493" i="8"/>
  <c r="BR493" i="8" s="1"/>
  <c r="BE493" i="8"/>
  <c r="BB493" i="8"/>
  <c r="AY493" i="8"/>
  <c r="AV493" i="8"/>
  <c r="BH493" i="8" s="1"/>
  <c r="AP493" i="8"/>
  <c r="AM493" i="8"/>
  <c r="AS493" i="8" s="1"/>
  <c r="AG493" i="8"/>
  <c r="AD493" i="8"/>
  <c r="AJ493" i="8" s="1"/>
  <c r="X493" i="8"/>
  <c r="U493" i="8"/>
  <c r="P493" i="8"/>
  <c r="M493" i="8"/>
  <c r="J493" i="8"/>
  <c r="G493" i="8"/>
  <c r="D493" i="8"/>
  <c r="CK492" i="8"/>
  <c r="CH492" i="8"/>
  <c r="CE492" i="8"/>
  <c r="CB492" i="8"/>
  <c r="BY492" i="8"/>
  <c r="BU492" i="8"/>
  <c r="BV492" i="8" s="1"/>
  <c r="BQ492" i="8"/>
  <c r="BN492" i="8"/>
  <c r="BK492" i="8"/>
  <c r="BR492" i="8" s="1"/>
  <c r="BE492" i="8"/>
  <c r="BB492" i="8"/>
  <c r="AY492" i="8"/>
  <c r="AV492" i="8"/>
  <c r="BH492" i="8" s="1"/>
  <c r="AP492" i="8"/>
  <c r="AM492" i="8"/>
  <c r="AS492" i="8" s="1"/>
  <c r="AG492" i="8"/>
  <c r="AD492" i="8"/>
  <c r="AJ492" i="8" s="1"/>
  <c r="X492" i="8"/>
  <c r="U492" i="8"/>
  <c r="P492" i="8"/>
  <c r="M492" i="8"/>
  <c r="J492" i="8"/>
  <c r="G492" i="8"/>
  <c r="D492" i="8"/>
  <c r="CK491" i="8"/>
  <c r="CH491" i="8"/>
  <c r="CE491" i="8"/>
  <c r="CB491" i="8"/>
  <c r="BY491" i="8"/>
  <c r="BU491" i="8"/>
  <c r="BV491" i="8" s="1"/>
  <c r="BQ491" i="8"/>
  <c r="BN491" i="8"/>
  <c r="BK491" i="8"/>
  <c r="BR491" i="8" s="1"/>
  <c r="BE491" i="8"/>
  <c r="BB491" i="8"/>
  <c r="AY491" i="8"/>
  <c r="AV491" i="8"/>
  <c r="BH491" i="8" s="1"/>
  <c r="AP491" i="8"/>
  <c r="AM491" i="8"/>
  <c r="AS491" i="8" s="1"/>
  <c r="AG491" i="8"/>
  <c r="AD491" i="8"/>
  <c r="AJ491" i="8" s="1"/>
  <c r="X491" i="8"/>
  <c r="U491" i="8"/>
  <c r="P491" i="8"/>
  <c r="M491" i="8"/>
  <c r="J491" i="8"/>
  <c r="G491" i="8"/>
  <c r="D491" i="8"/>
  <c r="CK490" i="8"/>
  <c r="CH490" i="8"/>
  <c r="CE490" i="8"/>
  <c r="CB490" i="8"/>
  <c r="BY490" i="8"/>
  <c r="BU490" i="8"/>
  <c r="BV490" i="8" s="1"/>
  <c r="BQ490" i="8"/>
  <c r="BN490" i="8"/>
  <c r="BK490" i="8"/>
  <c r="BR490" i="8" s="1"/>
  <c r="BE490" i="8"/>
  <c r="BB490" i="8"/>
  <c r="AY490" i="8"/>
  <c r="AV490" i="8"/>
  <c r="BH490" i="8" s="1"/>
  <c r="AP490" i="8"/>
  <c r="AM490" i="8"/>
  <c r="AS490" i="8" s="1"/>
  <c r="AG490" i="8"/>
  <c r="AD490" i="8"/>
  <c r="AJ490" i="8" s="1"/>
  <c r="X490" i="8"/>
  <c r="U490" i="8"/>
  <c r="P490" i="8"/>
  <c r="M490" i="8"/>
  <c r="J490" i="8"/>
  <c r="G490" i="8"/>
  <c r="D490" i="8"/>
  <c r="CK489" i="8"/>
  <c r="CH489" i="8"/>
  <c r="CE489" i="8"/>
  <c r="CB489" i="8"/>
  <c r="BY489" i="8"/>
  <c r="BU489" i="8"/>
  <c r="BV489" i="8" s="1"/>
  <c r="BQ489" i="8"/>
  <c r="BN489" i="8"/>
  <c r="BK489" i="8"/>
  <c r="BR489" i="8" s="1"/>
  <c r="BE489" i="8"/>
  <c r="BB489" i="8"/>
  <c r="AY489" i="8"/>
  <c r="AV489" i="8"/>
  <c r="BH489" i="8" s="1"/>
  <c r="AP489" i="8"/>
  <c r="AM489" i="8"/>
  <c r="AS489" i="8" s="1"/>
  <c r="AG489" i="8"/>
  <c r="AD489" i="8"/>
  <c r="AJ489" i="8" s="1"/>
  <c r="X489" i="8"/>
  <c r="U489" i="8"/>
  <c r="P489" i="8"/>
  <c r="M489" i="8"/>
  <c r="J489" i="8"/>
  <c r="G489" i="8"/>
  <c r="D489" i="8"/>
  <c r="CK488" i="8"/>
  <c r="CH488" i="8"/>
  <c r="CE488" i="8"/>
  <c r="CB488" i="8"/>
  <c r="BY488" i="8"/>
  <c r="BU488" i="8"/>
  <c r="BV488" i="8" s="1"/>
  <c r="BQ488" i="8"/>
  <c r="BN488" i="8"/>
  <c r="BK488" i="8"/>
  <c r="BR488" i="8" s="1"/>
  <c r="BE488" i="8"/>
  <c r="BB488" i="8"/>
  <c r="AY488" i="8"/>
  <c r="AV488" i="8"/>
  <c r="BH488" i="8" s="1"/>
  <c r="AP488" i="8"/>
  <c r="AM488" i="8"/>
  <c r="AS488" i="8" s="1"/>
  <c r="AG488" i="8"/>
  <c r="AD488" i="8"/>
  <c r="AJ488" i="8" s="1"/>
  <c r="X488" i="8"/>
  <c r="U488" i="8"/>
  <c r="P488" i="8"/>
  <c r="M488" i="8"/>
  <c r="J488" i="8"/>
  <c r="G488" i="8"/>
  <c r="D488" i="8"/>
  <c r="CK487" i="8"/>
  <c r="CH487" i="8"/>
  <c r="CE487" i="8"/>
  <c r="CB487" i="8"/>
  <c r="BY487" i="8"/>
  <c r="BU487" i="8"/>
  <c r="BV487" i="8" s="1"/>
  <c r="BQ487" i="8"/>
  <c r="BN487" i="8"/>
  <c r="BK487" i="8"/>
  <c r="BR487" i="8" s="1"/>
  <c r="BE487" i="8"/>
  <c r="BB487" i="8"/>
  <c r="AY487" i="8"/>
  <c r="AV487" i="8"/>
  <c r="BH487" i="8" s="1"/>
  <c r="AP487" i="8"/>
  <c r="AM487" i="8"/>
  <c r="AS487" i="8" s="1"/>
  <c r="AG487" i="8"/>
  <c r="AD487" i="8"/>
  <c r="AJ487" i="8" s="1"/>
  <c r="X487" i="8"/>
  <c r="U487" i="8"/>
  <c r="P487" i="8"/>
  <c r="M487" i="8"/>
  <c r="J487" i="8"/>
  <c r="G487" i="8"/>
  <c r="D487" i="8"/>
  <c r="CK486" i="8"/>
  <c r="CH486" i="8"/>
  <c r="CE486" i="8"/>
  <c r="CB486" i="8"/>
  <c r="BY486" i="8"/>
  <c r="BU486" i="8"/>
  <c r="BV486" i="8" s="1"/>
  <c r="BQ486" i="8"/>
  <c r="BN486" i="8"/>
  <c r="BK486" i="8"/>
  <c r="BR486" i="8" s="1"/>
  <c r="BE486" i="8"/>
  <c r="BB486" i="8"/>
  <c r="AY486" i="8"/>
  <c r="AV486" i="8"/>
  <c r="BH486" i="8" s="1"/>
  <c r="AP486" i="8"/>
  <c r="AM486" i="8"/>
  <c r="AS486" i="8" s="1"/>
  <c r="AG486" i="8"/>
  <c r="AD486" i="8"/>
  <c r="AJ486" i="8" s="1"/>
  <c r="X486" i="8"/>
  <c r="U486" i="8"/>
  <c r="P486" i="8"/>
  <c r="M486" i="8"/>
  <c r="J486" i="8"/>
  <c r="G486" i="8"/>
  <c r="D486" i="8"/>
  <c r="CK485" i="8"/>
  <c r="CH485" i="8"/>
  <c r="CE485" i="8"/>
  <c r="CB485" i="8"/>
  <c r="BY485" i="8"/>
  <c r="BU485" i="8"/>
  <c r="BV485" i="8" s="1"/>
  <c r="BQ485" i="8"/>
  <c r="BN485" i="8"/>
  <c r="BK485" i="8"/>
  <c r="BR485" i="8" s="1"/>
  <c r="BE485" i="8"/>
  <c r="BB485" i="8"/>
  <c r="AY485" i="8"/>
  <c r="AV485" i="8"/>
  <c r="BH485" i="8" s="1"/>
  <c r="AP485" i="8"/>
  <c r="AM485" i="8"/>
  <c r="AS485" i="8" s="1"/>
  <c r="AG485" i="8"/>
  <c r="AD485" i="8"/>
  <c r="AJ485" i="8" s="1"/>
  <c r="X485" i="8"/>
  <c r="U485" i="8"/>
  <c r="P485" i="8"/>
  <c r="M485" i="8"/>
  <c r="J485" i="8"/>
  <c r="G485" i="8"/>
  <c r="D485" i="8"/>
  <c r="CK484" i="8"/>
  <c r="CH484" i="8"/>
  <c r="CE484" i="8"/>
  <c r="CB484" i="8"/>
  <c r="BY484" i="8"/>
  <c r="BU484" i="8"/>
  <c r="BV484" i="8" s="1"/>
  <c r="BQ484" i="8"/>
  <c r="BN484" i="8"/>
  <c r="BK484" i="8"/>
  <c r="BR484" i="8" s="1"/>
  <c r="BE484" i="8"/>
  <c r="BB484" i="8"/>
  <c r="AY484" i="8"/>
  <c r="AV484" i="8"/>
  <c r="BH484" i="8" s="1"/>
  <c r="AP484" i="8"/>
  <c r="AM484" i="8"/>
  <c r="AS484" i="8" s="1"/>
  <c r="AG484" i="8"/>
  <c r="AD484" i="8"/>
  <c r="AJ484" i="8" s="1"/>
  <c r="X484" i="8"/>
  <c r="U484" i="8"/>
  <c r="P484" i="8"/>
  <c r="M484" i="8"/>
  <c r="J484" i="8"/>
  <c r="G484" i="8"/>
  <c r="D484" i="8"/>
  <c r="CK483" i="8"/>
  <c r="CH483" i="8"/>
  <c r="CE483" i="8"/>
  <c r="CB483" i="8"/>
  <c r="BY483" i="8"/>
  <c r="BU483" i="8"/>
  <c r="BV483" i="8" s="1"/>
  <c r="BQ483" i="8"/>
  <c r="BN483" i="8"/>
  <c r="BK483" i="8"/>
  <c r="BR483" i="8" s="1"/>
  <c r="BE483" i="8"/>
  <c r="BB483" i="8"/>
  <c r="AY483" i="8"/>
  <c r="AV483" i="8"/>
  <c r="BH483" i="8" s="1"/>
  <c r="AP483" i="8"/>
  <c r="AM483" i="8"/>
  <c r="AS483" i="8" s="1"/>
  <c r="AG483" i="8"/>
  <c r="AD483" i="8"/>
  <c r="AJ483" i="8" s="1"/>
  <c r="X483" i="8"/>
  <c r="U483" i="8"/>
  <c r="P483" i="8"/>
  <c r="M483" i="8"/>
  <c r="J483" i="8"/>
  <c r="G483" i="8"/>
  <c r="D483" i="8"/>
  <c r="CK482" i="8"/>
  <c r="CH482" i="8"/>
  <c r="CE482" i="8"/>
  <c r="CB482" i="8"/>
  <c r="BY482" i="8"/>
  <c r="BU482" i="8"/>
  <c r="BV482" i="8" s="1"/>
  <c r="BQ482" i="8"/>
  <c r="BN482" i="8"/>
  <c r="BK482" i="8"/>
  <c r="BR482" i="8" s="1"/>
  <c r="BE482" i="8"/>
  <c r="BB482" i="8"/>
  <c r="AY482" i="8"/>
  <c r="AV482" i="8"/>
  <c r="BH482" i="8" s="1"/>
  <c r="AP482" i="8"/>
  <c r="AM482" i="8"/>
  <c r="AS482" i="8" s="1"/>
  <c r="AG482" i="8"/>
  <c r="AD482" i="8"/>
  <c r="AJ482" i="8" s="1"/>
  <c r="X482" i="8"/>
  <c r="U482" i="8"/>
  <c r="P482" i="8"/>
  <c r="M482" i="8"/>
  <c r="J482" i="8"/>
  <c r="G482" i="8"/>
  <c r="D482" i="8"/>
  <c r="CK481" i="8"/>
  <c r="CH481" i="8"/>
  <c r="CE481" i="8"/>
  <c r="CB481" i="8"/>
  <c r="BY481" i="8"/>
  <c r="BU481" i="8"/>
  <c r="BV481" i="8" s="1"/>
  <c r="BQ481" i="8"/>
  <c r="BN481" i="8"/>
  <c r="BK481" i="8"/>
  <c r="BR481" i="8" s="1"/>
  <c r="BE481" i="8"/>
  <c r="BB481" i="8"/>
  <c r="AY481" i="8"/>
  <c r="AV481" i="8"/>
  <c r="BH481" i="8" s="1"/>
  <c r="AP481" i="8"/>
  <c r="AM481" i="8"/>
  <c r="AS481" i="8" s="1"/>
  <c r="AG481" i="8"/>
  <c r="AD481" i="8"/>
  <c r="AJ481" i="8" s="1"/>
  <c r="X481" i="8"/>
  <c r="U481" i="8"/>
  <c r="P481" i="8"/>
  <c r="M481" i="8"/>
  <c r="J481" i="8"/>
  <c r="G481" i="8"/>
  <c r="D481" i="8"/>
  <c r="CK480" i="8"/>
  <c r="CH480" i="8"/>
  <c r="CE480" i="8"/>
  <c r="CB480" i="8"/>
  <c r="BY480" i="8"/>
  <c r="BU480" i="8"/>
  <c r="BV480" i="8" s="1"/>
  <c r="BQ480" i="8"/>
  <c r="BN480" i="8"/>
  <c r="BK480" i="8"/>
  <c r="BR480" i="8" s="1"/>
  <c r="BE480" i="8"/>
  <c r="BB480" i="8"/>
  <c r="AY480" i="8"/>
  <c r="AV480" i="8"/>
  <c r="BH480" i="8" s="1"/>
  <c r="AP480" i="8"/>
  <c r="AM480" i="8"/>
  <c r="AS480" i="8" s="1"/>
  <c r="AG480" i="8"/>
  <c r="AD480" i="8"/>
  <c r="AJ480" i="8" s="1"/>
  <c r="X480" i="8"/>
  <c r="U480" i="8"/>
  <c r="P480" i="8"/>
  <c r="M480" i="8"/>
  <c r="J480" i="8"/>
  <c r="G480" i="8"/>
  <c r="D480" i="8"/>
  <c r="CK479" i="8"/>
  <c r="CH479" i="8"/>
  <c r="CE479" i="8"/>
  <c r="CB479" i="8"/>
  <c r="BY479" i="8"/>
  <c r="BU479" i="8"/>
  <c r="BV479" i="8" s="1"/>
  <c r="BQ479" i="8"/>
  <c r="BN479" i="8"/>
  <c r="BK479" i="8"/>
  <c r="BR479" i="8" s="1"/>
  <c r="BE479" i="8"/>
  <c r="BB479" i="8"/>
  <c r="AY479" i="8"/>
  <c r="AV479" i="8"/>
  <c r="BH479" i="8" s="1"/>
  <c r="AP479" i="8"/>
  <c r="AM479" i="8"/>
  <c r="AS479" i="8" s="1"/>
  <c r="AG479" i="8"/>
  <c r="AD479" i="8"/>
  <c r="AJ479" i="8" s="1"/>
  <c r="X479" i="8"/>
  <c r="U479" i="8"/>
  <c r="P479" i="8"/>
  <c r="M479" i="8"/>
  <c r="J479" i="8"/>
  <c r="G479" i="8"/>
  <c r="D479" i="8"/>
  <c r="CK478" i="8"/>
  <c r="CH478" i="8"/>
  <c r="CE478" i="8"/>
  <c r="CB478" i="8"/>
  <c r="BY478" i="8"/>
  <c r="BU478" i="8"/>
  <c r="BV478" i="8" s="1"/>
  <c r="BQ478" i="8"/>
  <c r="BN478" i="8"/>
  <c r="BK478" i="8"/>
  <c r="BR478" i="8" s="1"/>
  <c r="BE478" i="8"/>
  <c r="BB478" i="8"/>
  <c r="AY478" i="8"/>
  <c r="AV478" i="8"/>
  <c r="BH478" i="8" s="1"/>
  <c r="AP478" i="8"/>
  <c r="AM478" i="8"/>
  <c r="AS478" i="8" s="1"/>
  <c r="AG478" i="8"/>
  <c r="AD478" i="8"/>
  <c r="AJ478" i="8" s="1"/>
  <c r="X478" i="8"/>
  <c r="U478" i="8"/>
  <c r="P478" i="8"/>
  <c r="M478" i="8"/>
  <c r="J478" i="8"/>
  <c r="G478" i="8"/>
  <c r="D478" i="8"/>
  <c r="CK477" i="8"/>
  <c r="CH477" i="8"/>
  <c r="CE477" i="8"/>
  <c r="CB477" i="8"/>
  <c r="BY477" i="8"/>
  <c r="BU477" i="8"/>
  <c r="BV477" i="8" s="1"/>
  <c r="BQ477" i="8"/>
  <c r="BN477" i="8"/>
  <c r="BK477" i="8"/>
  <c r="BR477" i="8" s="1"/>
  <c r="BE477" i="8"/>
  <c r="BB477" i="8"/>
  <c r="AY477" i="8"/>
  <c r="AV477" i="8"/>
  <c r="BH477" i="8" s="1"/>
  <c r="AP477" i="8"/>
  <c r="AM477" i="8"/>
  <c r="AS477" i="8" s="1"/>
  <c r="AG477" i="8"/>
  <c r="AD477" i="8"/>
  <c r="AJ477" i="8" s="1"/>
  <c r="X477" i="8"/>
  <c r="U477" i="8"/>
  <c r="P477" i="8"/>
  <c r="M477" i="8"/>
  <c r="J477" i="8"/>
  <c r="G477" i="8"/>
  <c r="D477" i="8"/>
  <c r="CK476" i="8"/>
  <c r="CH476" i="8"/>
  <c r="CE476" i="8"/>
  <c r="CB476" i="8"/>
  <c r="BY476" i="8"/>
  <c r="BU476" i="8"/>
  <c r="BV476" i="8" s="1"/>
  <c r="BQ476" i="8"/>
  <c r="BN476" i="8"/>
  <c r="BK476" i="8"/>
  <c r="BR476" i="8" s="1"/>
  <c r="BE476" i="8"/>
  <c r="BB476" i="8"/>
  <c r="AY476" i="8"/>
  <c r="AV476" i="8"/>
  <c r="BH476" i="8" s="1"/>
  <c r="AP476" i="8"/>
  <c r="AM476" i="8"/>
  <c r="AS476" i="8" s="1"/>
  <c r="AG476" i="8"/>
  <c r="AD476" i="8"/>
  <c r="AJ476" i="8" s="1"/>
  <c r="X476" i="8"/>
  <c r="U476" i="8"/>
  <c r="P476" i="8"/>
  <c r="M476" i="8"/>
  <c r="J476" i="8"/>
  <c r="G476" i="8"/>
  <c r="D476" i="8"/>
  <c r="CK475" i="8"/>
  <c r="CH475" i="8"/>
  <c r="CE475" i="8"/>
  <c r="CB475" i="8"/>
  <c r="BY475" i="8"/>
  <c r="BU475" i="8"/>
  <c r="BV475" i="8" s="1"/>
  <c r="BQ475" i="8"/>
  <c r="BN475" i="8"/>
  <c r="BK475" i="8"/>
  <c r="BR475" i="8" s="1"/>
  <c r="BE475" i="8"/>
  <c r="BB475" i="8"/>
  <c r="AY475" i="8"/>
  <c r="AV475" i="8"/>
  <c r="BH475" i="8" s="1"/>
  <c r="AP475" i="8"/>
  <c r="AM475" i="8"/>
  <c r="AS475" i="8" s="1"/>
  <c r="AG475" i="8"/>
  <c r="AD475" i="8"/>
  <c r="AJ475" i="8" s="1"/>
  <c r="X475" i="8"/>
  <c r="U475" i="8"/>
  <c r="P475" i="8"/>
  <c r="M475" i="8"/>
  <c r="J475" i="8"/>
  <c r="G475" i="8"/>
  <c r="D475" i="8"/>
  <c r="CK474" i="8"/>
  <c r="CH474" i="8"/>
  <c r="CE474" i="8"/>
  <c r="CB474" i="8"/>
  <c r="BY474" i="8"/>
  <c r="BU474" i="8"/>
  <c r="BV474" i="8" s="1"/>
  <c r="BQ474" i="8"/>
  <c r="BN474" i="8"/>
  <c r="BK474" i="8"/>
  <c r="BR474" i="8" s="1"/>
  <c r="BE474" i="8"/>
  <c r="BB474" i="8"/>
  <c r="AY474" i="8"/>
  <c r="AV474" i="8"/>
  <c r="BH474" i="8" s="1"/>
  <c r="AP474" i="8"/>
  <c r="AM474" i="8"/>
  <c r="AS474" i="8" s="1"/>
  <c r="AG474" i="8"/>
  <c r="AD474" i="8"/>
  <c r="AJ474" i="8" s="1"/>
  <c r="X474" i="8"/>
  <c r="U474" i="8"/>
  <c r="P474" i="8"/>
  <c r="M474" i="8"/>
  <c r="J474" i="8"/>
  <c r="G474" i="8"/>
  <c r="D474" i="8"/>
  <c r="CK473" i="8"/>
  <c r="CH473" i="8"/>
  <c r="CE473" i="8"/>
  <c r="CB473" i="8"/>
  <c r="BY473" i="8"/>
  <c r="BU473" i="8"/>
  <c r="BV473" i="8" s="1"/>
  <c r="BQ473" i="8"/>
  <c r="BN473" i="8"/>
  <c r="BK473" i="8"/>
  <c r="BR473" i="8" s="1"/>
  <c r="BE473" i="8"/>
  <c r="BB473" i="8"/>
  <c r="AY473" i="8"/>
  <c r="AV473" i="8"/>
  <c r="BH473" i="8" s="1"/>
  <c r="AP473" i="8"/>
  <c r="AM473" i="8"/>
  <c r="AS473" i="8" s="1"/>
  <c r="AG473" i="8"/>
  <c r="AD473" i="8"/>
  <c r="AJ473" i="8" s="1"/>
  <c r="X473" i="8"/>
  <c r="U473" i="8"/>
  <c r="P473" i="8"/>
  <c r="M473" i="8"/>
  <c r="J473" i="8"/>
  <c r="G473" i="8"/>
  <c r="D473" i="8"/>
  <c r="CK472" i="8"/>
  <c r="CH472" i="8"/>
  <c r="CE472" i="8"/>
  <c r="CB472" i="8"/>
  <c r="BY472" i="8"/>
  <c r="BU472" i="8"/>
  <c r="BV472" i="8" s="1"/>
  <c r="BQ472" i="8"/>
  <c r="BN472" i="8"/>
  <c r="BK472" i="8"/>
  <c r="BR472" i="8" s="1"/>
  <c r="BE472" i="8"/>
  <c r="BB472" i="8"/>
  <c r="AY472" i="8"/>
  <c r="AV472" i="8"/>
  <c r="BH472" i="8" s="1"/>
  <c r="AP472" i="8"/>
  <c r="AM472" i="8"/>
  <c r="AS472" i="8" s="1"/>
  <c r="AG472" i="8"/>
  <c r="AD472" i="8"/>
  <c r="AJ472" i="8" s="1"/>
  <c r="X472" i="8"/>
  <c r="U472" i="8"/>
  <c r="P472" i="8"/>
  <c r="M472" i="8"/>
  <c r="J472" i="8"/>
  <c r="G472" i="8"/>
  <c r="D472" i="8"/>
  <c r="CK471" i="8"/>
  <c r="CH471" i="8"/>
  <c r="CE471" i="8"/>
  <c r="CB471" i="8"/>
  <c r="BY471" i="8"/>
  <c r="BU471" i="8"/>
  <c r="BV471" i="8" s="1"/>
  <c r="BQ471" i="8"/>
  <c r="BN471" i="8"/>
  <c r="BK471" i="8"/>
  <c r="BR471" i="8" s="1"/>
  <c r="BE471" i="8"/>
  <c r="BB471" i="8"/>
  <c r="AY471" i="8"/>
  <c r="AV471" i="8"/>
  <c r="BH471" i="8" s="1"/>
  <c r="AP471" i="8"/>
  <c r="AM471" i="8"/>
  <c r="AS471" i="8" s="1"/>
  <c r="AG471" i="8"/>
  <c r="AD471" i="8"/>
  <c r="AJ471" i="8" s="1"/>
  <c r="X471" i="8"/>
  <c r="U471" i="8"/>
  <c r="P471" i="8"/>
  <c r="M471" i="8"/>
  <c r="J471" i="8"/>
  <c r="G471" i="8"/>
  <c r="D471" i="8"/>
  <c r="CK470" i="8"/>
  <c r="CH470" i="8"/>
  <c r="CE470" i="8"/>
  <c r="CB470" i="8"/>
  <c r="BY470" i="8"/>
  <c r="BU470" i="8"/>
  <c r="BV470" i="8" s="1"/>
  <c r="BQ470" i="8"/>
  <c r="BN470" i="8"/>
  <c r="BK470" i="8"/>
  <c r="BR470" i="8" s="1"/>
  <c r="BE470" i="8"/>
  <c r="BB470" i="8"/>
  <c r="AY470" i="8"/>
  <c r="AV470" i="8"/>
  <c r="BH470" i="8" s="1"/>
  <c r="AP470" i="8"/>
  <c r="AM470" i="8"/>
  <c r="AS470" i="8" s="1"/>
  <c r="AG470" i="8"/>
  <c r="AD470" i="8"/>
  <c r="AJ470" i="8" s="1"/>
  <c r="X470" i="8"/>
  <c r="U470" i="8"/>
  <c r="P470" i="8"/>
  <c r="M470" i="8"/>
  <c r="J470" i="8"/>
  <c r="G470" i="8"/>
  <c r="D470" i="8"/>
  <c r="CK469" i="8"/>
  <c r="CH469" i="8"/>
  <c r="CE469" i="8"/>
  <c r="CB469" i="8"/>
  <c r="BY469" i="8"/>
  <c r="BU469" i="8"/>
  <c r="BV469" i="8" s="1"/>
  <c r="BQ469" i="8"/>
  <c r="BN469" i="8"/>
  <c r="BK469" i="8"/>
  <c r="BR469" i="8" s="1"/>
  <c r="BE469" i="8"/>
  <c r="BB469" i="8"/>
  <c r="AY469" i="8"/>
  <c r="AV469" i="8"/>
  <c r="BH469" i="8" s="1"/>
  <c r="AP469" i="8"/>
  <c r="AM469" i="8"/>
  <c r="AS469" i="8" s="1"/>
  <c r="AG469" i="8"/>
  <c r="AD469" i="8"/>
  <c r="AJ469" i="8" s="1"/>
  <c r="X469" i="8"/>
  <c r="U469" i="8"/>
  <c r="P469" i="8"/>
  <c r="M469" i="8"/>
  <c r="J469" i="8"/>
  <c r="G469" i="8"/>
  <c r="D469" i="8"/>
  <c r="CK468" i="8"/>
  <c r="CH468" i="8"/>
  <c r="CE468" i="8"/>
  <c r="CB468" i="8"/>
  <c r="BY468" i="8"/>
  <c r="BU468" i="8"/>
  <c r="BV468" i="8" s="1"/>
  <c r="BQ468" i="8"/>
  <c r="BN468" i="8"/>
  <c r="BK468" i="8"/>
  <c r="BR468" i="8" s="1"/>
  <c r="BE468" i="8"/>
  <c r="BB468" i="8"/>
  <c r="AY468" i="8"/>
  <c r="AV468" i="8"/>
  <c r="BH468" i="8" s="1"/>
  <c r="AP468" i="8"/>
  <c r="AM468" i="8"/>
  <c r="AS468" i="8" s="1"/>
  <c r="AG468" i="8"/>
  <c r="AD468" i="8"/>
  <c r="AJ468" i="8" s="1"/>
  <c r="X468" i="8"/>
  <c r="U468" i="8"/>
  <c r="P468" i="8"/>
  <c r="M468" i="8"/>
  <c r="J468" i="8"/>
  <c r="G468" i="8"/>
  <c r="D468" i="8"/>
  <c r="CK467" i="8"/>
  <c r="CH467" i="8"/>
  <c r="CE467" i="8"/>
  <c r="CB467" i="8"/>
  <c r="BY467" i="8"/>
  <c r="BU467" i="8"/>
  <c r="BV467" i="8" s="1"/>
  <c r="BQ467" i="8"/>
  <c r="BN467" i="8"/>
  <c r="BK467" i="8"/>
  <c r="BR467" i="8" s="1"/>
  <c r="BE467" i="8"/>
  <c r="BB467" i="8"/>
  <c r="AY467" i="8"/>
  <c r="AV467" i="8"/>
  <c r="BH467" i="8" s="1"/>
  <c r="AP467" i="8"/>
  <c r="AM467" i="8"/>
  <c r="AS467" i="8" s="1"/>
  <c r="AG467" i="8"/>
  <c r="AD467" i="8"/>
  <c r="AJ467" i="8" s="1"/>
  <c r="X467" i="8"/>
  <c r="U467" i="8"/>
  <c r="P467" i="8"/>
  <c r="M467" i="8"/>
  <c r="J467" i="8"/>
  <c r="G467" i="8"/>
  <c r="D467" i="8"/>
  <c r="CK466" i="8"/>
  <c r="CH466" i="8"/>
  <c r="CE466" i="8"/>
  <c r="CB466" i="8"/>
  <c r="BY466" i="8"/>
  <c r="BU466" i="8"/>
  <c r="BV466" i="8" s="1"/>
  <c r="BQ466" i="8"/>
  <c r="BN466" i="8"/>
  <c r="BK466" i="8"/>
  <c r="BR466" i="8" s="1"/>
  <c r="BE466" i="8"/>
  <c r="BB466" i="8"/>
  <c r="AY466" i="8"/>
  <c r="AV466" i="8"/>
  <c r="BH466" i="8" s="1"/>
  <c r="AP466" i="8"/>
  <c r="AM466" i="8"/>
  <c r="AS466" i="8" s="1"/>
  <c r="AG466" i="8"/>
  <c r="AD466" i="8"/>
  <c r="AJ466" i="8" s="1"/>
  <c r="X466" i="8"/>
  <c r="U466" i="8"/>
  <c r="P466" i="8"/>
  <c r="M466" i="8"/>
  <c r="J466" i="8"/>
  <c r="G466" i="8"/>
  <c r="D466" i="8"/>
  <c r="CK465" i="8"/>
  <c r="CH465" i="8"/>
  <c r="CE465" i="8"/>
  <c r="CB465" i="8"/>
  <c r="BY465" i="8"/>
  <c r="BU465" i="8"/>
  <c r="BV465" i="8" s="1"/>
  <c r="BQ465" i="8"/>
  <c r="BN465" i="8"/>
  <c r="BK465" i="8"/>
  <c r="BR465" i="8" s="1"/>
  <c r="BE465" i="8"/>
  <c r="BB465" i="8"/>
  <c r="AY465" i="8"/>
  <c r="AV465" i="8"/>
  <c r="BH465" i="8" s="1"/>
  <c r="AP465" i="8"/>
  <c r="AM465" i="8"/>
  <c r="AS465" i="8" s="1"/>
  <c r="AG465" i="8"/>
  <c r="AD465" i="8"/>
  <c r="AJ465" i="8" s="1"/>
  <c r="X465" i="8"/>
  <c r="U465" i="8"/>
  <c r="P465" i="8"/>
  <c r="M465" i="8"/>
  <c r="J465" i="8"/>
  <c r="G465" i="8"/>
  <c r="D465" i="8"/>
  <c r="CK464" i="8"/>
  <c r="CH464" i="8"/>
  <c r="CE464" i="8"/>
  <c r="CB464" i="8"/>
  <c r="BY464" i="8"/>
  <c r="BU464" i="8"/>
  <c r="BV464" i="8" s="1"/>
  <c r="BQ464" i="8"/>
  <c r="BN464" i="8"/>
  <c r="BK464" i="8"/>
  <c r="BR464" i="8" s="1"/>
  <c r="BE464" i="8"/>
  <c r="BB464" i="8"/>
  <c r="AY464" i="8"/>
  <c r="AV464" i="8"/>
  <c r="BH464" i="8" s="1"/>
  <c r="AP464" i="8"/>
  <c r="AM464" i="8"/>
  <c r="AS464" i="8" s="1"/>
  <c r="AG464" i="8"/>
  <c r="AD464" i="8"/>
  <c r="AJ464" i="8" s="1"/>
  <c r="X464" i="8"/>
  <c r="U464" i="8"/>
  <c r="P464" i="8"/>
  <c r="M464" i="8"/>
  <c r="J464" i="8"/>
  <c r="G464" i="8"/>
  <c r="D464" i="8"/>
  <c r="CK463" i="8"/>
  <c r="CH463" i="8"/>
  <c r="CE463" i="8"/>
  <c r="CB463" i="8"/>
  <c r="BY463" i="8"/>
  <c r="BU463" i="8"/>
  <c r="BV463" i="8" s="1"/>
  <c r="BQ463" i="8"/>
  <c r="BN463" i="8"/>
  <c r="BK463" i="8"/>
  <c r="BR463" i="8" s="1"/>
  <c r="BE463" i="8"/>
  <c r="BB463" i="8"/>
  <c r="AY463" i="8"/>
  <c r="AV463" i="8"/>
  <c r="BH463" i="8" s="1"/>
  <c r="AP463" i="8"/>
  <c r="AM463" i="8"/>
  <c r="AS463" i="8" s="1"/>
  <c r="AG463" i="8"/>
  <c r="AD463" i="8"/>
  <c r="AJ463" i="8" s="1"/>
  <c r="X463" i="8"/>
  <c r="U463" i="8"/>
  <c r="P463" i="8"/>
  <c r="M463" i="8"/>
  <c r="J463" i="8"/>
  <c r="G463" i="8"/>
  <c r="D463" i="8"/>
  <c r="CK462" i="8"/>
  <c r="CH462" i="8"/>
  <c r="CE462" i="8"/>
  <c r="CB462" i="8"/>
  <c r="BY462" i="8"/>
  <c r="BU462" i="8"/>
  <c r="BV462" i="8" s="1"/>
  <c r="BQ462" i="8"/>
  <c r="BN462" i="8"/>
  <c r="BK462" i="8"/>
  <c r="BR462" i="8" s="1"/>
  <c r="BE462" i="8"/>
  <c r="BB462" i="8"/>
  <c r="AY462" i="8"/>
  <c r="AV462" i="8"/>
  <c r="BH462" i="8" s="1"/>
  <c r="AP462" i="8"/>
  <c r="AM462" i="8"/>
  <c r="AS462" i="8" s="1"/>
  <c r="AG462" i="8"/>
  <c r="AD462" i="8"/>
  <c r="AJ462" i="8" s="1"/>
  <c r="X462" i="8"/>
  <c r="U462" i="8"/>
  <c r="P462" i="8"/>
  <c r="M462" i="8"/>
  <c r="J462" i="8"/>
  <c r="G462" i="8"/>
  <c r="D462" i="8"/>
  <c r="CK461" i="8"/>
  <c r="CH461" i="8"/>
  <c r="CE461" i="8"/>
  <c r="CB461" i="8"/>
  <c r="BY461" i="8"/>
  <c r="BU461" i="8"/>
  <c r="BV461" i="8" s="1"/>
  <c r="BQ461" i="8"/>
  <c r="BN461" i="8"/>
  <c r="BK461" i="8"/>
  <c r="BR461" i="8" s="1"/>
  <c r="BE461" i="8"/>
  <c r="BB461" i="8"/>
  <c r="AY461" i="8"/>
  <c r="AV461" i="8"/>
  <c r="BH461" i="8" s="1"/>
  <c r="AP461" i="8"/>
  <c r="AM461" i="8"/>
  <c r="AS461" i="8" s="1"/>
  <c r="AG461" i="8"/>
  <c r="AD461" i="8"/>
  <c r="AJ461" i="8" s="1"/>
  <c r="X461" i="8"/>
  <c r="U461" i="8"/>
  <c r="P461" i="8"/>
  <c r="M461" i="8"/>
  <c r="J461" i="8"/>
  <c r="G461" i="8"/>
  <c r="D461" i="8"/>
  <c r="CK460" i="8"/>
  <c r="CH460" i="8"/>
  <c r="CE460" i="8"/>
  <c r="CB460" i="8"/>
  <c r="BY460" i="8"/>
  <c r="BU460" i="8"/>
  <c r="BV460" i="8" s="1"/>
  <c r="BQ460" i="8"/>
  <c r="BN460" i="8"/>
  <c r="BK460" i="8"/>
  <c r="BR460" i="8" s="1"/>
  <c r="BE460" i="8"/>
  <c r="BB460" i="8"/>
  <c r="AY460" i="8"/>
  <c r="AV460" i="8"/>
  <c r="BH460" i="8" s="1"/>
  <c r="AP460" i="8"/>
  <c r="AM460" i="8"/>
  <c r="AS460" i="8" s="1"/>
  <c r="AG460" i="8"/>
  <c r="AD460" i="8"/>
  <c r="AJ460" i="8" s="1"/>
  <c r="X460" i="8"/>
  <c r="U460" i="8"/>
  <c r="P460" i="8"/>
  <c r="M460" i="8"/>
  <c r="J460" i="8"/>
  <c r="G460" i="8"/>
  <c r="D460" i="8"/>
  <c r="CK459" i="8"/>
  <c r="CH459" i="8"/>
  <c r="CE459" i="8"/>
  <c r="CB459" i="8"/>
  <c r="BY459" i="8"/>
  <c r="BU459" i="8"/>
  <c r="BV459" i="8" s="1"/>
  <c r="BQ459" i="8"/>
  <c r="BN459" i="8"/>
  <c r="BK459" i="8"/>
  <c r="BR459" i="8" s="1"/>
  <c r="BE459" i="8"/>
  <c r="BB459" i="8"/>
  <c r="AY459" i="8"/>
  <c r="AV459" i="8"/>
  <c r="BH459" i="8" s="1"/>
  <c r="AP459" i="8"/>
  <c r="AM459" i="8"/>
  <c r="AS459" i="8" s="1"/>
  <c r="AG459" i="8"/>
  <c r="AD459" i="8"/>
  <c r="AJ459" i="8" s="1"/>
  <c r="X459" i="8"/>
  <c r="U459" i="8"/>
  <c r="P459" i="8"/>
  <c r="M459" i="8"/>
  <c r="J459" i="8"/>
  <c r="G459" i="8"/>
  <c r="D459" i="8"/>
  <c r="CK458" i="8"/>
  <c r="CH458" i="8"/>
  <c r="CE458" i="8"/>
  <c r="CB458" i="8"/>
  <c r="BY458" i="8"/>
  <c r="BU458" i="8"/>
  <c r="BV458" i="8" s="1"/>
  <c r="BQ458" i="8"/>
  <c r="BN458" i="8"/>
  <c r="BK458" i="8"/>
  <c r="BR458" i="8" s="1"/>
  <c r="BE458" i="8"/>
  <c r="BB458" i="8"/>
  <c r="AY458" i="8"/>
  <c r="AV458" i="8"/>
  <c r="BH458" i="8" s="1"/>
  <c r="AP458" i="8"/>
  <c r="AM458" i="8"/>
  <c r="AS458" i="8" s="1"/>
  <c r="AG458" i="8"/>
  <c r="AD458" i="8"/>
  <c r="AJ458" i="8" s="1"/>
  <c r="X458" i="8"/>
  <c r="U458" i="8"/>
  <c r="P458" i="8"/>
  <c r="M458" i="8"/>
  <c r="J458" i="8"/>
  <c r="G458" i="8"/>
  <c r="D458" i="8"/>
  <c r="CK457" i="8"/>
  <c r="CH457" i="8"/>
  <c r="CE457" i="8"/>
  <c r="CB457" i="8"/>
  <c r="BY457" i="8"/>
  <c r="BU457" i="8"/>
  <c r="BV457" i="8" s="1"/>
  <c r="BQ457" i="8"/>
  <c r="BN457" i="8"/>
  <c r="BK457" i="8"/>
  <c r="BR457" i="8" s="1"/>
  <c r="BE457" i="8"/>
  <c r="BB457" i="8"/>
  <c r="AY457" i="8"/>
  <c r="AV457" i="8"/>
  <c r="BH457" i="8" s="1"/>
  <c r="AP457" i="8"/>
  <c r="AM457" i="8"/>
  <c r="AS457" i="8" s="1"/>
  <c r="AG457" i="8"/>
  <c r="AD457" i="8"/>
  <c r="AJ457" i="8" s="1"/>
  <c r="X457" i="8"/>
  <c r="U457" i="8"/>
  <c r="P457" i="8"/>
  <c r="M457" i="8"/>
  <c r="J457" i="8"/>
  <c r="G457" i="8"/>
  <c r="D457" i="8"/>
  <c r="CK456" i="8"/>
  <c r="CH456" i="8"/>
  <c r="CE456" i="8"/>
  <c r="CB456" i="8"/>
  <c r="BY456" i="8"/>
  <c r="BU456" i="8"/>
  <c r="BV456" i="8" s="1"/>
  <c r="BQ456" i="8"/>
  <c r="BN456" i="8"/>
  <c r="BK456" i="8"/>
  <c r="BR456" i="8" s="1"/>
  <c r="BE456" i="8"/>
  <c r="BB456" i="8"/>
  <c r="AY456" i="8"/>
  <c r="AV456" i="8"/>
  <c r="BH456" i="8" s="1"/>
  <c r="AP456" i="8"/>
  <c r="AM456" i="8"/>
  <c r="AS456" i="8" s="1"/>
  <c r="AG456" i="8"/>
  <c r="AD456" i="8"/>
  <c r="AJ456" i="8" s="1"/>
  <c r="X456" i="8"/>
  <c r="U456" i="8"/>
  <c r="P456" i="8"/>
  <c r="M456" i="8"/>
  <c r="J456" i="8"/>
  <c r="G456" i="8"/>
  <c r="D456" i="8"/>
  <c r="CK455" i="8"/>
  <c r="CH455" i="8"/>
  <c r="CE455" i="8"/>
  <c r="CB455" i="8"/>
  <c r="BY455" i="8"/>
  <c r="BU455" i="8"/>
  <c r="BV455" i="8" s="1"/>
  <c r="BQ455" i="8"/>
  <c r="BN455" i="8"/>
  <c r="BK455" i="8"/>
  <c r="BR455" i="8" s="1"/>
  <c r="BE455" i="8"/>
  <c r="BB455" i="8"/>
  <c r="AY455" i="8"/>
  <c r="AV455" i="8"/>
  <c r="BH455" i="8" s="1"/>
  <c r="AP455" i="8"/>
  <c r="AM455" i="8"/>
  <c r="AS455" i="8" s="1"/>
  <c r="AG455" i="8"/>
  <c r="AD455" i="8"/>
  <c r="AJ455" i="8" s="1"/>
  <c r="X455" i="8"/>
  <c r="U455" i="8"/>
  <c r="P455" i="8"/>
  <c r="M455" i="8"/>
  <c r="J455" i="8"/>
  <c r="G455" i="8"/>
  <c r="D455" i="8"/>
  <c r="CK454" i="8"/>
  <c r="CH454" i="8"/>
  <c r="CE454" i="8"/>
  <c r="CB454" i="8"/>
  <c r="BY454" i="8"/>
  <c r="BU454" i="8"/>
  <c r="BV454" i="8" s="1"/>
  <c r="BQ454" i="8"/>
  <c r="BN454" i="8"/>
  <c r="BK454" i="8"/>
  <c r="BR454" i="8" s="1"/>
  <c r="BE454" i="8"/>
  <c r="BB454" i="8"/>
  <c r="AY454" i="8"/>
  <c r="AV454" i="8"/>
  <c r="BH454" i="8" s="1"/>
  <c r="AP454" i="8"/>
  <c r="AM454" i="8"/>
  <c r="AS454" i="8" s="1"/>
  <c r="AG454" i="8"/>
  <c r="AD454" i="8"/>
  <c r="AJ454" i="8" s="1"/>
  <c r="X454" i="8"/>
  <c r="U454" i="8"/>
  <c r="P454" i="8"/>
  <c r="M454" i="8"/>
  <c r="J454" i="8"/>
  <c r="G454" i="8"/>
  <c r="D454" i="8"/>
  <c r="CK453" i="8"/>
  <c r="CH453" i="8"/>
  <c r="CE453" i="8"/>
  <c r="CB453" i="8"/>
  <c r="BY453" i="8"/>
  <c r="BU453" i="8"/>
  <c r="BV453" i="8" s="1"/>
  <c r="BQ453" i="8"/>
  <c r="BN453" i="8"/>
  <c r="BK453" i="8"/>
  <c r="BR453" i="8" s="1"/>
  <c r="BE453" i="8"/>
  <c r="BB453" i="8"/>
  <c r="AY453" i="8"/>
  <c r="AV453" i="8"/>
  <c r="BH453" i="8" s="1"/>
  <c r="AP453" i="8"/>
  <c r="AM453" i="8"/>
  <c r="AS453" i="8" s="1"/>
  <c r="AG453" i="8"/>
  <c r="AD453" i="8"/>
  <c r="AJ453" i="8" s="1"/>
  <c r="X453" i="8"/>
  <c r="U453" i="8"/>
  <c r="P453" i="8"/>
  <c r="M453" i="8"/>
  <c r="J453" i="8"/>
  <c r="G453" i="8"/>
  <c r="D453" i="8"/>
  <c r="CK452" i="8"/>
  <c r="CH452" i="8"/>
  <c r="CE452" i="8"/>
  <c r="CB452" i="8"/>
  <c r="BY452" i="8"/>
  <c r="BU452" i="8"/>
  <c r="BV452" i="8" s="1"/>
  <c r="BQ452" i="8"/>
  <c r="BN452" i="8"/>
  <c r="BK452" i="8"/>
  <c r="BR452" i="8" s="1"/>
  <c r="BE452" i="8"/>
  <c r="BB452" i="8"/>
  <c r="AY452" i="8"/>
  <c r="AV452" i="8"/>
  <c r="BH452" i="8" s="1"/>
  <c r="AP452" i="8"/>
  <c r="AM452" i="8"/>
  <c r="AS452" i="8" s="1"/>
  <c r="AG452" i="8"/>
  <c r="AD452" i="8"/>
  <c r="AJ452" i="8" s="1"/>
  <c r="X452" i="8"/>
  <c r="U452" i="8"/>
  <c r="P452" i="8"/>
  <c r="M452" i="8"/>
  <c r="J452" i="8"/>
  <c r="G452" i="8"/>
  <c r="D452" i="8"/>
  <c r="CK451" i="8"/>
  <c r="CH451" i="8"/>
  <c r="CE451" i="8"/>
  <c r="CB451" i="8"/>
  <c r="BY451" i="8"/>
  <c r="BU451" i="8"/>
  <c r="BV451" i="8" s="1"/>
  <c r="BQ451" i="8"/>
  <c r="BN451" i="8"/>
  <c r="BK451" i="8"/>
  <c r="BR451" i="8" s="1"/>
  <c r="BE451" i="8"/>
  <c r="BB451" i="8"/>
  <c r="AY451" i="8"/>
  <c r="AV451" i="8"/>
  <c r="BH451" i="8" s="1"/>
  <c r="AP451" i="8"/>
  <c r="AM451" i="8"/>
  <c r="AS451" i="8" s="1"/>
  <c r="AG451" i="8"/>
  <c r="AD451" i="8"/>
  <c r="AJ451" i="8" s="1"/>
  <c r="X451" i="8"/>
  <c r="U451" i="8"/>
  <c r="P451" i="8"/>
  <c r="M451" i="8"/>
  <c r="J451" i="8"/>
  <c r="G451" i="8"/>
  <c r="D451" i="8"/>
  <c r="CK450" i="8"/>
  <c r="CH450" i="8"/>
  <c r="CE450" i="8"/>
  <c r="CB450" i="8"/>
  <c r="BY450" i="8"/>
  <c r="BU450" i="8"/>
  <c r="BV450" i="8" s="1"/>
  <c r="BQ450" i="8"/>
  <c r="BN450" i="8"/>
  <c r="BK450" i="8"/>
  <c r="BR450" i="8" s="1"/>
  <c r="BE450" i="8"/>
  <c r="BB450" i="8"/>
  <c r="AY450" i="8"/>
  <c r="AV450" i="8"/>
  <c r="BH450" i="8" s="1"/>
  <c r="AP450" i="8"/>
  <c r="AM450" i="8"/>
  <c r="AS450" i="8" s="1"/>
  <c r="AG450" i="8"/>
  <c r="AD450" i="8"/>
  <c r="AJ450" i="8" s="1"/>
  <c r="X450" i="8"/>
  <c r="U450" i="8"/>
  <c r="P450" i="8"/>
  <c r="M450" i="8"/>
  <c r="J450" i="8"/>
  <c r="G450" i="8"/>
  <c r="D450" i="8"/>
  <c r="CK449" i="8"/>
  <c r="CH449" i="8"/>
  <c r="CE449" i="8"/>
  <c r="CB449" i="8"/>
  <c r="BY449" i="8"/>
  <c r="BU449" i="8"/>
  <c r="BV449" i="8" s="1"/>
  <c r="BQ449" i="8"/>
  <c r="BN449" i="8"/>
  <c r="BK449" i="8"/>
  <c r="BR449" i="8" s="1"/>
  <c r="BE449" i="8"/>
  <c r="BB449" i="8"/>
  <c r="AY449" i="8"/>
  <c r="AV449" i="8"/>
  <c r="BH449" i="8" s="1"/>
  <c r="AP449" i="8"/>
  <c r="AM449" i="8"/>
  <c r="AS449" i="8" s="1"/>
  <c r="AG449" i="8"/>
  <c r="AD449" i="8"/>
  <c r="AJ449" i="8" s="1"/>
  <c r="X449" i="8"/>
  <c r="U449" i="8"/>
  <c r="P449" i="8"/>
  <c r="M449" i="8"/>
  <c r="J449" i="8"/>
  <c r="G449" i="8"/>
  <c r="D449" i="8"/>
  <c r="CK448" i="8"/>
  <c r="CH448" i="8"/>
  <c r="CE448" i="8"/>
  <c r="CB448" i="8"/>
  <c r="BY448" i="8"/>
  <c r="BU448" i="8"/>
  <c r="BV448" i="8" s="1"/>
  <c r="BQ448" i="8"/>
  <c r="BN448" i="8"/>
  <c r="BK448" i="8"/>
  <c r="BR448" i="8" s="1"/>
  <c r="BE448" i="8"/>
  <c r="BB448" i="8"/>
  <c r="AY448" i="8"/>
  <c r="AV448" i="8"/>
  <c r="BH448" i="8" s="1"/>
  <c r="AP448" i="8"/>
  <c r="AM448" i="8"/>
  <c r="AS448" i="8" s="1"/>
  <c r="AG448" i="8"/>
  <c r="AD448" i="8"/>
  <c r="AJ448" i="8" s="1"/>
  <c r="X448" i="8"/>
  <c r="U448" i="8"/>
  <c r="P448" i="8"/>
  <c r="M448" i="8"/>
  <c r="J448" i="8"/>
  <c r="G448" i="8"/>
  <c r="D448" i="8"/>
  <c r="CK447" i="8"/>
  <c r="CH447" i="8"/>
  <c r="CE447" i="8"/>
  <c r="CB447" i="8"/>
  <c r="BY447" i="8"/>
  <c r="BU447" i="8"/>
  <c r="BV447" i="8" s="1"/>
  <c r="BQ447" i="8"/>
  <c r="BN447" i="8"/>
  <c r="BK447" i="8"/>
  <c r="BR447" i="8" s="1"/>
  <c r="BE447" i="8"/>
  <c r="BB447" i="8"/>
  <c r="AY447" i="8"/>
  <c r="AV447" i="8"/>
  <c r="BH447" i="8" s="1"/>
  <c r="AP447" i="8"/>
  <c r="AM447" i="8"/>
  <c r="AS447" i="8" s="1"/>
  <c r="AG447" i="8"/>
  <c r="AD447" i="8"/>
  <c r="AJ447" i="8" s="1"/>
  <c r="X447" i="8"/>
  <c r="U447" i="8"/>
  <c r="P447" i="8"/>
  <c r="M447" i="8"/>
  <c r="J447" i="8"/>
  <c r="G447" i="8"/>
  <c r="D447" i="8"/>
  <c r="CK446" i="8"/>
  <c r="CH446" i="8"/>
  <c r="CE446" i="8"/>
  <c r="CB446" i="8"/>
  <c r="BY446" i="8"/>
  <c r="BU446" i="8"/>
  <c r="BV446" i="8" s="1"/>
  <c r="BQ446" i="8"/>
  <c r="BN446" i="8"/>
  <c r="BK446" i="8"/>
  <c r="BR446" i="8" s="1"/>
  <c r="BE446" i="8"/>
  <c r="BB446" i="8"/>
  <c r="AY446" i="8"/>
  <c r="AV446" i="8"/>
  <c r="BH446" i="8" s="1"/>
  <c r="AP446" i="8"/>
  <c r="AM446" i="8"/>
  <c r="AS446" i="8" s="1"/>
  <c r="AG446" i="8"/>
  <c r="AD446" i="8"/>
  <c r="AJ446" i="8" s="1"/>
  <c r="X446" i="8"/>
  <c r="U446" i="8"/>
  <c r="P446" i="8"/>
  <c r="M446" i="8"/>
  <c r="J446" i="8"/>
  <c r="G446" i="8"/>
  <c r="D446" i="8"/>
  <c r="CK445" i="8"/>
  <c r="CH445" i="8"/>
  <c r="CE445" i="8"/>
  <c r="CB445" i="8"/>
  <c r="BY445" i="8"/>
  <c r="BU445" i="8"/>
  <c r="BV445" i="8" s="1"/>
  <c r="BQ445" i="8"/>
  <c r="BN445" i="8"/>
  <c r="BK445" i="8"/>
  <c r="BR445" i="8" s="1"/>
  <c r="BE445" i="8"/>
  <c r="BB445" i="8"/>
  <c r="AY445" i="8"/>
  <c r="AV445" i="8"/>
  <c r="BH445" i="8" s="1"/>
  <c r="AP445" i="8"/>
  <c r="AM445" i="8"/>
  <c r="AS445" i="8" s="1"/>
  <c r="AG445" i="8"/>
  <c r="AD445" i="8"/>
  <c r="AJ445" i="8" s="1"/>
  <c r="X445" i="8"/>
  <c r="U445" i="8"/>
  <c r="P445" i="8"/>
  <c r="M445" i="8"/>
  <c r="J445" i="8"/>
  <c r="G445" i="8"/>
  <c r="D445" i="8"/>
  <c r="CK444" i="8"/>
  <c r="CH444" i="8"/>
  <c r="CE444" i="8"/>
  <c r="CB444" i="8"/>
  <c r="BY444" i="8"/>
  <c r="BU444" i="8"/>
  <c r="BV444" i="8" s="1"/>
  <c r="BQ444" i="8"/>
  <c r="BN444" i="8"/>
  <c r="BK444" i="8"/>
  <c r="BR444" i="8" s="1"/>
  <c r="BE444" i="8"/>
  <c r="BB444" i="8"/>
  <c r="AY444" i="8"/>
  <c r="AV444" i="8"/>
  <c r="BH444" i="8" s="1"/>
  <c r="AP444" i="8"/>
  <c r="AM444" i="8"/>
  <c r="AS444" i="8" s="1"/>
  <c r="AG444" i="8"/>
  <c r="AD444" i="8"/>
  <c r="AJ444" i="8" s="1"/>
  <c r="X444" i="8"/>
  <c r="U444" i="8"/>
  <c r="P444" i="8"/>
  <c r="M444" i="8"/>
  <c r="J444" i="8"/>
  <c r="G444" i="8"/>
  <c r="D444" i="8"/>
  <c r="CK443" i="8"/>
  <c r="CH443" i="8"/>
  <c r="CE443" i="8"/>
  <c r="CB443" i="8"/>
  <c r="BY443" i="8"/>
  <c r="BU443" i="8"/>
  <c r="BV443" i="8" s="1"/>
  <c r="BQ443" i="8"/>
  <c r="BN443" i="8"/>
  <c r="BK443" i="8"/>
  <c r="BR443" i="8" s="1"/>
  <c r="BE443" i="8"/>
  <c r="BB443" i="8"/>
  <c r="AY443" i="8"/>
  <c r="AV443" i="8"/>
  <c r="BH443" i="8" s="1"/>
  <c r="AP443" i="8"/>
  <c r="AM443" i="8"/>
  <c r="AS443" i="8" s="1"/>
  <c r="AG443" i="8"/>
  <c r="AD443" i="8"/>
  <c r="AJ443" i="8" s="1"/>
  <c r="X443" i="8"/>
  <c r="U443" i="8"/>
  <c r="P443" i="8"/>
  <c r="M443" i="8"/>
  <c r="J443" i="8"/>
  <c r="G443" i="8"/>
  <c r="D443" i="8"/>
  <c r="CK442" i="8"/>
  <c r="CH442" i="8"/>
  <c r="CE442" i="8"/>
  <c r="CB442" i="8"/>
  <c r="BY442" i="8"/>
  <c r="BU442" i="8"/>
  <c r="BV442" i="8" s="1"/>
  <c r="BQ442" i="8"/>
  <c r="BN442" i="8"/>
  <c r="BK442" i="8"/>
  <c r="BR442" i="8" s="1"/>
  <c r="BE442" i="8"/>
  <c r="BB442" i="8"/>
  <c r="AY442" i="8"/>
  <c r="AV442" i="8"/>
  <c r="BH442" i="8" s="1"/>
  <c r="AP442" i="8"/>
  <c r="AM442" i="8"/>
  <c r="AS442" i="8" s="1"/>
  <c r="AG442" i="8"/>
  <c r="AD442" i="8"/>
  <c r="AJ442" i="8" s="1"/>
  <c r="X442" i="8"/>
  <c r="U442" i="8"/>
  <c r="P442" i="8"/>
  <c r="M442" i="8"/>
  <c r="J442" i="8"/>
  <c r="G442" i="8"/>
  <c r="D442" i="8"/>
  <c r="CK441" i="8"/>
  <c r="CH441" i="8"/>
  <c r="CE441" i="8"/>
  <c r="CB441" i="8"/>
  <c r="BY441" i="8"/>
  <c r="BU441" i="8"/>
  <c r="BV441" i="8" s="1"/>
  <c r="BQ441" i="8"/>
  <c r="BN441" i="8"/>
  <c r="BK441" i="8"/>
  <c r="BR441" i="8" s="1"/>
  <c r="BE441" i="8"/>
  <c r="BB441" i="8"/>
  <c r="AY441" i="8"/>
  <c r="AV441" i="8"/>
  <c r="BH441" i="8" s="1"/>
  <c r="AP441" i="8"/>
  <c r="AM441" i="8"/>
  <c r="AS441" i="8" s="1"/>
  <c r="AG441" i="8"/>
  <c r="AD441" i="8"/>
  <c r="AJ441" i="8" s="1"/>
  <c r="X441" i="8"/>
  <c r="U441" i="8"/>
  <c r="P441" i="8"/>
  <c r="M441" i="8"/>
  <c r="J441" i="8"/>
  <c r="G441" i="8"/>
  <c r="D441" i="8"/>
  <c r="CK440" i="8"/>
  <c r="CH440" i="8"/>
  <c r="CE440" i="8"/>
  <c r="CB440" i="8"/>
  <c r="BY440" i="8"/>
  <c r="BU440" i="8"/>
  <c r="BV440" i="8" s="1"/>
  <c r="BQ440" i="8"/>
  <c r="BN440" i="8"/>
  <c r="BK440" i="8"/>
  <c r="BR440" i="8" s="1"/>
  <c r="BE440" i="8"/>
  <c r="BB440" i="8"/>
  <c r="AY440" i="8"/>
  <c r="AV440" i="8"/>
  <c r="BH440" i="8" s="1"/>
  <c r="AP440" i="8"/>
  <c r="AM440" i="8"/>
  <c r="AS440" i="8" s="1"/>
  <c r="AG440" i="8"/>
  <c r="AD440" i="8"/>
  <c r="AJ440" i="8" s="1"/>
  <c r="X440" i="8"/>
  <c r="U440" i="8"/>
  <c r="P440" i="8"/>
  <c r="M440" i="8"/>
  <c r="J440" i="8"/>
  <c r="G440" i="8"/>
  <c r="D440" i="8"/>
  <c r="CK439" i="8"/>
  <c r="CH439" i="8"/>
  <c r="CE439" i="8"/>
  <c r="CB439" i="8"/>
  <c r="BY439" i="8"/>
  <c r="BU439" i="8"/>
  <c r="BV439" i="8" s="1"/>
  <c r="BQ439" i="8"/>
  <c r="BN439" i="8"/>
  <c r="BK439" i="8"/>
  <c r="BR439" i="8" s="1"/>
  <c r="BE439" i="8"/>
  <c r="BB439" i="8"/>
  <c r="AY439" i="8"/>
  <c r="AV439" i="8"/>
  <c r="BH439" i="8" s="1"/>
  <c r="AP439" i="8"/>
  <c r="AM439" i="8"/>
  <c r="AS439" i="8" s="1"/>
  <c r="AG439" i="8"/>
  <c r="AD439" i="8"/>
  <c r="AJ439" i="8" s="1"/>
  <c r="X439" i="8"/>
  <c r="U439" i="8"/>
  <c r="P439" i="8"/>
  <c r="M439" i="8"/>
  <c r="J439" i="8"/>
  <c r="G439" i="8"/>
  <c r="D439" i="8"/>
  <c r="CK438" i="8"/>
  <c r="CH438" i="8"/>
  <c r="CE438" i="8"/>
  <c r="CB438" i="8"/>
  <c r="BY438" i="8"/>
  <c r="BU438" i="8"/>
  <c r="BV438" i="8" s="1"/>
  <c r="BQ438" i="8"/>
  <c r="BN438" i="8"/>
  <c r="BK438" i="8"/>
  <c r="BR438" i="8" s="1"/>
  <c r="BE438" i="8"/>
  <c r="BB438" i="8"/>
  <c r="AY438" i="8"/>
  <c r="AV438" i="8"/>
  <c r="BH438" i="8" s="1"/>
  <c r="AP438" i="8"/>
  <c r="AM438" i="8"/>
  <c r="AS438" i="8" s="1"/>
  <c r="AG438" i="8"/>
  <c r="AD438" i="8"/>
  <c r="AJ438" i="8" s="1"/>
  <c r="X438" i="8"/>
  <c r="U438" i="8"/>
  <c r="P438" i="8"/>
  <c r="M438" i="8"/>
  <c r="J438" i="8"/>
  <c r="G438" i="8"/>
  <c r="D438" i="8"/>
  <c r="CK437" i="8"/>
  <c r="CH437" i="8"/>
  <c r="CE437" i="8"/>
  <c r="CB437" i="8"/>
  <c r="BY437" i="8"/>
  <c r="BU437" i="8"/>
  <c r="BV437" i="8" s="1"/>
  <c r="BQ437" i="8"/>
  <c r="BN437" i="8"/>
  <c r="BK437" i="8"/>
  <c r="BR437" i="8" s="1"/>
  <c r="BE437" i="8"/>
  <c r="BB437" i="8"/>
  <c r="AY437" i="8"/>
  <c r="AV437" i="8"/>
  <c r="BH437" i="8" s="1"/>
  <c r="AP437" i="8"/>
  <c r="AM437" i="8"/>
  <c r="AS437" i="8" s="1"/>
  <c r="AG437" i="8"/>
  <c r="AD437" i="8"/>
  <c r="AJ437" i="8" s="1"/>
  <c r="X437" i="8"/>
  <c r="U437" i="8"/>
  <c r="P437" i="8"/>
  <c r="M437" i="8"/>
  <c r="J437" i="8"/>
  <c r="G437" i="8"/>
  <c r="D437" i="8"/>
  <c r="CK436" i="8"/>
  <c r="CH436" i="8"/>
  <c r="CE436" i="8"/>
  <c r="CB436" i="8"/>
  <c r="BY436" i="8"/>
  <c r="BU436" i="8"/>
  <c r="BV436" i="8" s="1"/>
  <c r="BQ436" i="8"/>
  <c r="BN436" i="8"/>
  <c r="BK436" i="8"/>
  <c r="BR436" i="8" s="1"/>
  <c r="BE436" i="8"/>
  <c r="BB436" i="8"/>
  <c r="AY436" i="8"/>
  <c r="AV436" i="8"/>
  <c r="BH436" i="8" s="1"/>
  <c r="AP436" i="8"/>
  <c r="AM436" i="8"/>
  <c r="AS436" i="8" s="1"/>
  <c r="AG436" i="8"/>
  <c r="AD436" i="8"/>
  <c r="AJ436" i="8" s="1"/>
  <c r="X436" i="8"/>
  <c r="U436" i="8"/>
  <c r="P436" i="8"/>
  <c r="M436" i="8"/>
  <c r="J436" i="8"/>
  <c r="G436" i="8"/>
  <c r="D436" i="8"/>
  <c r="CK435" i="8"/>
  <c r="CH435" i="8"/>
  <c r="CE435" i="8"/>
  <c r="CB435" i="8"/>
  <c r="BY435" i="8"/>
  <c r="BU435" i="8"/>
  <c r="BV435" i="8" s="1"/>
  <c r="BQ435" i="8"/>
  <c r="BN435" i="8"/>
  <c r="BK435" i="8"/>
  <c r="BR435" i="8" s="1"/>
  <c r="BE435" i="8"/>
  <c r="BB435" i="8"/>
  <c r="AY435" i="8"/>
  <c r="AV435" i="8"/>
  <c r="BH435" i="8" s="1"/>
  <c r="AP435" i="8"/>
  <c r="AM435" i="8"/>
  <c r="AS435" i="8" s="1"/>
  <c r="AG435" i="8"/>
  <c r="AD435" i="8"/>
  <c r="AJ435" i="8" s="1"/>
  <c r="X435" i="8"/>
  <c r="U435" i="8"/>
  <c r="P435" i="8"/>
  <c r="M435" i="8"/>
  <c r="J435" i="8"/>
  <c r="G435" i="8"/>
  <c r="D435" i="8"/>
  <c r="CK434" i="8"/>
  <c r="CH434" i="8"/>
  <c r="CE434" i="8"/>
  <c r="CB434" i="8"/>
  <c r="BY434" i="8"/>
  <c r="BU434" i="8"/>
  <c r="BV434" i="8" s="1"/>
  <c r="BQ434" i="8"/>
  <c r="BN434" i="8"/>
  <c r="BK434" i="8"/>
  <c r="BR434" i="8" s="1"/>
  <c r="BE434" i="8"/>
  <c r="BB434" i="8"/>
  <c r="AY434" i="8"/>
  <c r="AV434" i="8"/>
  <c r="BH434" i="8" s="1"/>
  <c r="AP434" i="8"/>
  <c r="AM434" i="8"/>
  <c r="AS434" i="8" s="1"/>
  <c r="AG434" i="8"/>
  <c r="AD434" i="8"/>
  <c r="AJ434" i="8" s="1"/>
  <c r="X434" i="8"/>
  <c r="U434" i="8"/>
  <c r="P434" i="8"/>
  <c r="M434" i="8"/>
  <c r="J434" i="8"/>
  <c r="G434" i="8"/>
  <c r="D434" i="8"/>
  <c r="CK433" i="8"/>
  <c r="CH433" i="8"/>
  <c r="CE433" i="8"/>
  <c r="CB433" i="8"/>
  <c r="BY433" i="8"/>
  <c r="BU433" i="8"/>
  <c r="BV433" i="8" s="1"/>
  <c r="BQ433" i="8"/>
  <c r="BN433" i="8"/>
  <c r="BK433" i="8"/>
  <c r="BR433" i="8" s="1"/>
  <c r="BE433" i="8"/>
  <c r="BB433" i="8"/>
  <c r="AY433" i="8"/>
  <c r="AV433" i="8"/>
  <c r="BH433" i="8" s="1"/>
  <c r="AP433" i="8"/>
  <c r="AM433" i="8"/>
  <c r="AS433" i="8" s="1"/>
  <c r="AG433" i="8"/>
  <c r="AD433" i="8"/>
  <c r="AJ433" i="8" s="1"/>
  <c r="X433" i="8"/>
  <c r="U433" i="8"/>
  <c r="P433" i="8"/>
  <c r="M433" i="8"/>
  <c r="J433" i="8"/>
  <c r="G433" i="8"/>
  <c r="D433" i="8"/>
  <c r="CK432" i="8"/>
  <c r="CH432" i="8"/>
  <c r="CE432" i="8"/>
  <c r="CB432" i="8"/>
  <c r="BY432" i="8"/>
  <c r="BU432" i="8"/>
  <c r="BV432" i="8" s="1"/>
  <c r="BQ432" i="8"/>
  <c r="BN432" i="8"/>
  <c r="BK432" i="8"/>
  <c r="BR432" i="8" s="1"/>
  <c r="BE432" i="8"/>
  <c r="BB432" i="8"/>
  <c r="AY432" i="8"/>
  <c r="AV432" i="8"/>
  <c r="BH432" i="8" s="1"/>
  <c r="AP432" i="8"/>
  <c r="AM432" i="8"/>
  <c r="AS432" i="8" s="1"/>
  <c r="AG432" i="8"/>
  <c r="AD432" i="8"/>
  <c r="AJ432" i="8" s="1"/>
  <c r="X432" i="8"/>
  <c r="U432" i="8"/>
  <c r="P432" i="8"/>
  <c r="M432" i="8"/>
  <c r="J432" i="8"/>
  <c r="G432" i="8"/>
  <c r="D432" i="8"/>
  <c r="CK431" i="8"/>
  <c r="CH431" i="8"/>
  <c r="CE431" i="8"/>
  <c r="CB431" i="8"/>
  <c r="BY431" i="8"/>
  <c r="BU431" i="8"/>
  <c r="BV431" i="8" s="1"/>
  <c r="BQ431" i="8"/>
  <c r="BN431" i="8"/>
  <c r="BK431" i="8"/>
  <c r="BR431" i="8" s="1"/>
  <c r="BE431" i="8"/>
  <c r="BB431" i="8"/>
  <c r="AY431" i="8"/>
  <c r="AV431" i="8"/>
  <c r="BH431" i="8" s="1"/>
  <c r="AP431" i="8"/>
  <c r="AM431" i="8"/>
  <c r="AS431" i="8" s="1"/>
  <c r="AG431" i="8"/>
  <c r="AD431" i="8"/>
  <c r="AJ431" i="8" s="1"/>
  <c r="X431" i="8"/>
  <c r="U431" i="8"/>
  <c r="P431" i="8"/>
  <c r="M431" i="8"/>
  <c r="J431" i="8"/>
  <c r="G431" i="8"/>
  <c r="D431" i="8"/>
  <c r="CK430" i="8"/>
  <c r="CH430" i="8"/>
  <c r="CE430" i="8"/>
  <c r="CB430" i="8"/>
  <c r="BY430" i="8"/>
  <c r="BU430" i="8"/>
  <c r="BV430" i="8" s="1"/>
  <c r="BQ430" i="8"/>
  <c r="BN430" i="8"/>
  <c r="BK430" i="8"/>
  <c r="BR430" i="8" s="1"/>
  <c r="BE430" i="8"/>
  <c r="BB430" i="8"/>
  <c r="AY430" i="8"/>
  <c r="AV430" i="8"/>
  <c r="BH430" i="8" s="1"/>
  <c r="AP430" i="8"/>
  <c r="AM430" i="8"/>
  <c r="AS430" i="8" s="1"/>
  <c r="AG430" i="8"/>
  <c r="AD430" i="8"/>
  <c r="AJ430" i="8" s="1"/>
  <c r="X430" i="8"/>
  <c r="U430" i="8"/>
  <c r="P430" i="8"/>
  <c r="M430" i="8"/>
  <c r="J430" i="8"/>
  <c r="G430" i="8"/>
  <c r="D430" i="8"/>
  <c r="CK429" i="8"/>
  <c r="CH429" i="8"/>
  <c r="CE429" i="8"/>
  <c r="CB429" i="8"/>
  <c r="BY429" i="8"/>
  <c r="BU429" i="8"/>
  <c r="BV429" i="8" s="1"/>
  <c r="BQ429" i="8"/>
  <c r="BN429" i="8"/>
  <c r="BK429" i="8"/>
  <c r="BR429" i="8" s="1"/>
  <c r="BE429" i="8"/>
  <c r="BB429" i="8"/>
  <c r="AY429" i="8"/>
  <c r="AV429" i="8"/>
  <c r="BH429" i="8" s="1"/>
  <c r="AP429" i="8"/>
  <c r="AM429" i="8"/>
  <c r="AS429" i="8" s="1"/>
  <c r="AG429" i="8"/>
  <c r="AD429" i="8"/>
  <c r="AJ429" i="8" s="1"/>
  <c r="X429" i="8"/>
  <c r="U429" i="8"/>
  <c r="P429" i="8"/>
  <c r="M429" i="8"/>
  <c r="J429" i="8"/>
  <c r="G429" i="8"/>
  <c r="D429" i="8"/>
  <c r="CK428" i="8"/>
  <c r="CH428" i="8"/>
  <c r="CE428" i="8"/>
  <c r="CB428" i="8"/>
  <c r="BY428" i="8"/>
  <c r="BU428" i="8"/>
  <c r="BV428" i="8" s="1"/>
  <c r="BQ428" i="8"/>
  <c r="BN428" i="8"/>
  <c r="BK428" i="8"/>
  <c r="BR428" i="8" s="1"/>
  <c r="BE428" i="8"/>
  <c r="BB428" i="8"/>
  <c r="AY428" i="8"/>
  <c r="AV428" i="8"/>
  <c r="BH428" i="8" s="1"/>
  <c r="AP428" i="8"/>
  <c r="AM428" i="8"/>
  <c r="AS428" i="8" s="1"/>
  <c r="AG428" i="8"/>
  <c r="AD428" i="8"/>
  <c r="AJ428" i="8" s="1"/>
  <c r="X428" i="8"/>
  <c r="U428" i="8"/>
  <c r="P428" i="8"/>
  <c r="M428" i="8"/>
  <c r="J428" i="8"/>
  <c r="G428" i="8"/>
  <c r="D428" i="8"/>
  <c r="CK427" i="8"/>
  <c r="CH427" i="8"/>
  <c r="CE427" i="8"/>
  <c r="CB427" i="8"/>
  <c r="BY427" i="8"/>
  <c r="BU427" i="8"/>
  <c r="BV427" i="8" s="1"/>
  <c r="BQ427" i="8"/>
  <c r="BN427" i="8"/>
  <c r="BK427" i="8"/>
  <c r="BR427" i="8" s="1"/>
  <c r="BE427" i="8"/>
  <c r="BB427" i="8"/>
  <c r="AY427" i="8"/>
  <c r="AV427" i="8"/>
  <c r="BH427" i="8" s="1"/>
  <c r="AP427" i="8"/>
  <c r="AM427" i="8"/>
  <c r="AS427" i="8" s="1"/>
  <c r="AG427" i="8"/>
  <c r="AD427" i="8"/>
  <c r="AJ427" i="8" s="1"/>
  <c r="X427" i="8"/>
  <c r="U427" i="8"/>
  <c r="P427" i="8"/>
  <c r="M427" i="8"/>
  <c r="J427" i="8"/>
  <c r="G427" i="8"/>
  <c r="D427" i="8"/>
  <c r="CK426" i="8"/>
  <c r="CH426" i="8"/>
  <c r="CE426" i="8"/>
  <c r="CB426" i="8"/>
  <c r="BY426" i="8"/>
  <c r="BU426" i="8"/>
  <c r="BV426" i="8" s="1"/>
  <c r="BQ426" i="8"/>
  <c r="BN426" i="8"/>
  <c r="BK426" i="8"/>
  <c r="BR426" i="8" s="1"/>
  <c r="BE426" i="8"/>
  <c r="BB426" i="8"/>
  <c r="AY426" i="8"/>
  <c r="AV426" i="8"/>
  <c r="BH426" i="8" s="1"/>
  <c r="AP426" i="8"/>
  <c r="AM426" i="8"/>
  <c r="AS426" i="8" s="1"/>
  <c r="AG426" i="8"/>
  <c r="AD426" i="8"/>
  <c r="AJ426" i="8" s="1"/>
  <c r="X426" i="8"/>
  <c r="U426" i="8"/>
  <c r="P426" i="8"/>
  <c r="M426" i="8"/>
  <c r="J426" i="8"/>
  <c r="G426" i="8"/>
  <c r="D426" i="8"/>
  <c r="CK425" i="8"/>
  <c r="CH425" i="8"/>
  <c r="CE425" i="8"/>
  <c r="CB425" i="8"/>
  <c r="BY425" i="8"/>
  <c r="BU425" i="8"/>
  <c r="BV425" i="8" s="1"/>
  <c r="BQ425" i="8"/>
  <c r="BN425" i="8"/>
  <c r="BK425" i="8"/>
  <c r="BR425" i="8" s="1"/>
  <c r="BE425" i="8"/>
  <c r="BB425" i="8"/>
  <c r="AY425" i="8"/>
  <c r="AV425" i="8"/>
  <c r="BH425" i="8" s="1"/>
  <c r="AP425" i="8"/>
  <c r="AM425" i="8"/>
  <c r="AS425" i="8" s="1"/>
  <c r="AG425" i="8"/>
  <c r="AD425" i="8"/>
  <c r="AJ425" i="8" s="1"/>
  <c r="X425" i="8"/>
  <c r="U425" i="8"/>
  <c r="P425" i="8"/>
  <c r="M425" i="8"/>
  <c r="J425" i="8"/>
  <c r="G425" i="8"/>
  <c r="D425" i="8"/>
  <c r="CK424" i="8"/>
  <c r="CH424" i="8"/>
  <c r="CE424" i="8"/>
  <c r="CB424" i="8"/>
  <c r="BY424" i="8"/>
  <c r="BU424" i="8"/>
  <c r="BV424" i="8" s="1"/>
  <c r="BQ424" i="8"/>
  <c r="BN424" i="8"/>
  <c r="BK424" i="8"/>
  <c r="BR424" i="8" s="1"/>
  <c r="BE424" i="8"/>
  <c r="BB424" i="8"/>
  <c r="AY424" i="8"/>
  <c r="AV424" i="8"/>
  <c r="BH424" i="8" s="1"/>
  <c r="AP424" i="8"/>
  <c r="AM424" i="8"/>
  <c r="AS424" i="8" s="1"/>
  <c r="AG424" i="8"/>
  <c r="AD424" i="8"/>
  <c r="AJ424" i="8" s="1"/>
  <c r="X424" i="8"/>
  <c r="U424" i="8"/>
  <c r="P424" i="8"/>
  <c r="M424" i="8"/>
  <c r="J424" i="8"/>
  <c r="G424" i="8"/>
  <c r="D424" i="8"/>
  <c r="CK423" i="8"/>
  <c r="CH423" i="8"/>
  <c r="CE423" i="8"/>
  <c r="CB423" i="8"/>
  <c r="BY423" i="8"/>
  <c r="BU423" i="8"/>
  <c r="BV423" i="8" s="1"/>
  <c r="BQ423" i="8"/>
  <c r="BN423" i="8"/>
  <c r="BK423" i="8"/>
  <c r="BR423" i="8" s="1"/>
  <c r="BE423" i="8"/>
  <c r="BB423" i="8"/>
  <c r="AY423" i="8"/>
  <c r="AV423" i="8"/>
  <c r="BH423" i="8" s="1"/>
  <c r="AP423" i="8"/>
  <c r="AM423" i="8"/>
  <c r="AS423" i="8" s="1"/>
  <c r="AG423" i="8"/>
  <c r="AD423" i="8"/>
  <c r="AJ423" i="8" s="1"/>
  <c r="X423" i="8"/>
  <c r="U423" i="8"/>
  <c r="P423" i="8"/>
  <c r="M423" i="8"/>
  <c r="J423" i="8"/>
  <c r="G423" i="8"/>
  <c r="D423" i="8"/>
  <c r="CK422" i="8"/>
  <c r="CH422" i="8"/>
  <c r="CE422" i="8"/>
  <c r="CB422" i="8"/>
  <c r="BY422" i="8"/>
  <c r="BU422" i="8"/>
  <c r="BV422" i="8" s="1"/>
  <c r="BQ422" i="8"/>
  <c r="BN422" i="8"/>
  <c r="BK422" i="8"/>
  <c r="BR422" i="8" s="1"/>
  <c r="BE422" i="8"/>
  <c r="BB422" i="8"/>
  <c r="AY422" i="8"/>
  <c r="AV422" i="8"/>
  <c r="BH422" i="8" s="1"/>
  <c r="AP422" i="8"/>
  <c r="AM422" i="8"/>
  <c r="AS422" i="8" s="1"/>
  <c r="AG422" i="8"/>
  <c r="AD422" i="8"/>
  <c r="AJ422" i="8" s="1"/>
  <c r="X422" i="8"/>
  <c r="U422" i="8"/>
  <c r="P422" i="8"/>
  <c r="M422" i="8"/>
  <c r="J422" i="8"/>
  <c r="G422" i="8"/>
  <c r="D422" i="8"/>
  <c r="CK421" i="8"/>
  <c r="CH421" i="8"/>
  <c r="CE421" i="8"/>
  <c r="CB421" i="8"/>
  <c r="BY421" i="8"/>
  <c r="BU421" i="8"/>
  <c r="BV421" i="8" s="1"/>
  <c r="BQ421" i="8"/>
  <c r="BN421" i="8"/>
  <c r="BK421" i="8"/>
  <c r="BR421" i="8" s="1"/>
  <c r="BE421" i="8"/>
  <c r="BB421" i="8"/>
  <c r="AY421" i="8"/>
  <c r="AV421" i="8"/>
  <c r="BH421" i="8" s="1"/>
  <c r="AP421" i="8"/>
  <c r="AM421" i="8"/>
  <c r="AS421" i="8" s="1"/>
  <c r="AG421" i="8"/>
  <c r="AD421" i="8"/>
  <c r="AJ421" i="8" s="1"/>
  <c r="X421" i="8"/>
  <c r="U421" i="8"/>
  <c r="P421" i="8"/>
  <c r="M421" i="8"/>
  <c r="J421" i="8"/>
  <c r="G421" i="8"/>
  <c r="D421" i="8"/>
  <c r="CK420" i="8"/>
  <c r="CH420" i="8"/>
  <c r="CE420" i="8"/>
  <c r="CB420" i="8"/>
  <c r="BY420" i="8"/>
  <c r="BU420" i="8"/>
  <c r="BV420" i="8" s="1"/>
  <c r="BQ420" i="8"/>
  <c r="BN420" i="8"/>
  <c r="BK420" i="8"/>
  <c r="BR420" i="8" s="1"/>
  <c r="BE420" i="8"/>
  <c r="BB420" i="8"/>
  <c r="AY420" i="8"/>
  <c r="AV420" i="8"/>
  <c r="BH420" i="8" s="1"/>
  <c r="AP420" i="8"/>
  <c r="AM420" i="8"/>
  <c r="AS420" i="8" s="1"/>
  <c r="AG420" i="8"/>
  <c r="AD420" i="8"/>
  <c r="AJ420" i="8" s="1"/>
  <c r="X420" i="8"/>
  <c r="U420" i="8"/>
  <c r="P420" i="8"/>
  <c r="M420" i="8"/>
  <c r="J420" i="8"/>
  <c r="G420" i="8"/>
  <c r="D420" i="8"/>
  <c r="CK419" i="8"/>
  <c r="CH419" i="8"/>
  <c r="CE419" i="8"/>
  <c r="CB419" i="8"/>
  <c r="BY419" i="8"/>
  <c r="BU419" i="8"/>
  <c r="BV419" i="8" s="1"/>
  <c r="BQ419" i="8"/>
  <c r="BN419" i="8"/>
  <c r="BK419" i="8"/>
  <c r="BR419" i="8" s="1"/>
  <c r="BE419" i="8"/>
  <c r="BB419" i="8"/>
  <c r="AY419" i="8"/>
  <c r="AV419" i="8"/>
  <c r="BH419" i="8" s="1"/>
  <c r="AP419" i="8"/>
  <c r="AM419" i="8"/>
  <c r="AS419" i="8" s="1"/>
  <c r="AG419" i="8"/>
  <c r="AD419" i="8"/>
  <c r="AJ419" i="8" s="1"/>
  <c r="X419" i="8"/>
  <c r="U419" i="8"/>
  <c r="P419" i="8"/>
  <c r="M419" i="8"/>
  <c r="J419" i="8"/>
  <c r="G419" i="8"/>
  <c r="D419" i="8"/>
  <c r="CK418" i="8"/>
  <c r="CH418" i="8"/>
  <c r="CE418" i="8"/>
  <c r="CB418" i="8"/>
  <c r="BY418" i="8"/>
  <c r="BU418" i="8"/>
  <c r="BV418" i="8" s="1"/>
  <c r="BQ418" i="8"/>
  <c r="BN418" i="8"/>
  <c r="BK418" i="8"/>
  <c r="BR418" i="8" s="1"/>
  <c r="BE418" i="8"/>
  <c r="BB418" i="8"/>
  <c r="AY418" i="8"/>
  <c r="AV418" i="8"/>
  <c r="BH418" i="8" s="1"/>
  <c r="AP418" i="8"/>
  <c r="AM418" i="8"/>
  <c r="AS418" i="8" s="1"/>
  <c r="AG418" i="8"/>
  <c r="AD418" i="8"/>
  <c r="AJ418" i="8" s="1"/>
  <c r="X418" i="8"/>
  <c r="U418" i="8"/>
  <c r="P418" i="8"/>
  <c r="M418" i="8"/>
  <c r="J418" i="8"/>
  <c r="G418" i="8"/>
  <c r="D418" i="8"/>
  <c r="CK417" i="8"/>
  <c r="CH417" i="8"/>
  <c r="CE417" i="8"/>
  <c r="CB417" i="8"/>
  <c r="BY417" i="8"/>
  <c r="BU417" i="8"/>
  <c r="BV417" i="8" s="1"/>
  <c r="BQ417" i="8"/>
  <c r="BN417" i="8"/>
  <c r="BK417" i="8"/>
  <c r="BR417" i="8" s="1"/>
  <c r="BE417" i="8"/>
  <c r="BB417" i="8"/>
  <c r="AY417" i="8"/>
  <c r="AV417" i="8"/>
  <c r="BH417" i="8" s="1"/>
  <c r="AP417" i="8"/>
  <c r="AM417" i="8"/>
  <c r="AS417" i="8" s="1"/>
  <c r="AG417" i="8"/>
  <c r="AD417" i="8"/>
  <c r="AJ417" i="8" s="1"/>
  <c r="X417" i="8"/>
  <c r="U417" i="8"/>
  <c r="P417" i="8"/>
  <c r="M417" i="8"/>
  <c r="J417" i="8"/>
  <c r="G417" i="8"/>
  <c r="D417" i="8"/>
  <c r="CK416" i="8"/>
  <c r="CH416" i="8"/>
  <c r="CE416" i="8"/>
  <c r="CB416" i="8"/>
  <c r="BY416" i="8"/>
  <c r="BU416" i="8"/>
  <c r="BV416" i="8" s="1"/>
  <c r="BQ416" i="8"/>
  <c r="BN416" i="8"/>
  <c r="BK416" i="8"/>
  <c r="BR416" i="8" s="1"/>
  <c r="BE416" i="8"/>
  <c r="BB416" i="8"/>
  <c r="AY416" i="8"/>
  <c r="AV416" i="8"/>
  <c r="BH416" i="8" s="1"/>
  <c r="AP416" i="8"/>
  <c r="AM416" i="8"/>
  <c r="AS416" i="8" s="1"/>
  <c r="AG416" i="8"/>
  <c r="AD416" i="8"/>
  <c r="AJ416" i="8" s="1"/>
  <c r="X416" i="8"/>
  <c r="U416" i="8"/>
  <c r="P416" i="8"/>
  <c r="M416" i="8"/>
  <c r="J416" i="8"/>
  <c r="G416" i="8"/>
  <c r="D416" i="8"/>
  <c r="CK415" i="8"/>
  <c r="CH415" i="8"/>
  <c r="CE415" i="8"/>
  <c r="CB415" i="8"/>
  <c r="BY415" i="8"/>
  <c r="BU415" i="8"/>
  <c r="BV415" i="8" s="1"/>
  <c r="BQ415" i="8"/>
  <c r="BN415" i="8"/>
  <c r="BK415" i="8"/>
  <c r="BR415" i="8" s="1"/>
  <c r="BE415" i="8"/>
  <c r="BB415" i="8"/>
  <c r="AY415" i="8"/>
  <c r="AV415" i="8"/>
  <c r="BH415" i="8" s="1"/>
  <c r="AP415" i="8"/>
  <c r="AM415" i="8"/>
  <c r="AS415" i="8" s="1"/>
  <c r="AG415" i="8"/>
  <c r="AD415" i="8"/>
  <c r="AJ415" i="8" s="1"/>
  <c r="X415" i="8"/>
  <c r="U415" i="8"/>
  <c r="P415" i="8"/>
  <c r="M415" i="8"/>
  <c r="J415" i="8"/>
  <c r="G415" i="8"/>
  <c r="D415" i="8"/>
  <c r="CK414" i="8"/>
  <c r="CH414" i="8"/>
  <c r="CE414" i="8"/>
  <c r="CB414" i="8"/>
  <c r="BY414" i="8"/>
  <c r="BU414" i="8"/>
  <c r="BV414" i="8" s="1"/>
  <c r="BQ414" i="8"/>
  <c r="BN414" i="8"/>
  <c r="BK414" i="8"/>
  <c r="BR414" i="8" s="1"/>
  <c r="BE414" i="8"/>
  <c r="BB414" i="8"/>
  <c r="AY414" i="8"/>
  <c r="AV414" i="8"/>
  <c r="BH414" i="8" s="1"/>
  <c r="AP414" i="8"/>
  <c r="AM414" i="8"/>
  <c r="AS414" i="8" s="1"/>
  <c r="AG414" i="8"/>
  <c r="AD414" i="8"/>
  <c r="AJ414" i="8" s="1"/>
  <c r="X414" i="8"/>
  <c r="U414" i="8"/>
  <c r="P414" i="8"/>
  <c r="M414" i="8"/>
  <c r="J414" i="8"/>
  <c r="G414" i="8"/>
  <c r="D414" i="8"/>
  <c r="CK413" i="8"/>
  <c r="CH413" i="8"/>
  <c r="CE413" i="8"/>
  <c r="CB413" i="8"/>
  <c r="BY413" i="8"/>
  <c r="BU413" i="8"/>
  <c r="BV413" i="8" s="1"/>
  <c r="BQ413" i="8"/>
  <c r="BN413" i="8"/>
  <c r="BK413" i="8"/>
  <c r="BR413" i="8" s="1"/>
  <c r="BE413" i="8"/>
  <c r="BB413" i="8"/>
  <c r="AY413" i="8"/>
  <c r="AV413" i="8"/>
  <c r="BH413" i="8" s="1"/>
  <c r="AP413" i="8"/>
  <c r="AM413" i="8"/>
  <c r="AS413" i="8" s="1"/>
  <c r="AG413" i="8"/>
  <c r="AD413" i="8"/>
  <c r="AJ413" i="8" s="1"/>
  <c r="X413" i="8"/>
  <c r="U413" i="8"/>
  <c r="P413" i="8"/>
  <c r="M413" i="8"/>
  <c r="J413" i="8"/>
  <c r="G413" i="8"/>
  <c r="D413" i="8"/>
  <c r="CK412" i="8"/>
  <c r="CH412" i="8"/>
  <c r="CE412" i="8"/>
  <c r="CB412" i="8"/>
  <c r="BY412" i="8"/>
  <c r="BU412" i="8"/>
  <c r="BV412" i="8" s="1"/>
  <c r="BQ412" i="8"/>
  <c r="BN412" i="8"/>
  <c r="BK412" i="8"/>
  <c r="BR412" i="8" s="1"/>
  <c r="BE412" i="8"/>
  <c r="BB412" i="8"/>
  <c r="AY412" i="8"/>
  <c r="AV412" i="8"/>
  <c r="BH412" i="8" s="1"/>
  <c r="AP412" i="8"/>
  <c r="AM412" i="8"/>
  <c r="AS412" i="8" s="1"/>
  <c r="AG412" i="8"/>
  <c r="AD412" i="8"/>
  <c r="AJ412" i="8" s="1"/>
  <c r="X412" i="8"/>
  <c r="U412" i="8"/>
  <c r="P412" i="8"/>
  <c r="M412" i="8"/>
  <c r="J412" i="8"/>
  <c r="G412" i="8"/>
  <c r="D412" i="8"/>
  <c r="CK411" i="8"/>
  <c r="CH411" i="8"/>
  <c r="CE411" i="8"/>
  <c r="CB411" i="8"/>
  <c r="BY411" i="8"/>
  <c r="BU411" i="8"/>
  <c r="BV411" i="8" s="1"/>
  <c r="BQ411" i="8"/>
  <c r="BN411" i="8"/>
  <c r="BK411" i="8"/>
  <c r="BR411" i="8" s="1"/>
  <c r="BE411" i="8"/>
  <c r="BB411" i="8"/>
  <c r="AY411" i="8"/>
  <c r="AV411" i="8"/>
  <c r="BH411" i="8" s="1"/>
  <c r="AP411" i="8"/>
  <c r="AM411" i="8"/>
  <c r="AS411" i="8" s="1"/>
  <c r="AG411" i="8"/>
  <c r="AD411" i="8"/>
  <c r="AJ411" i="8" s="1"/>
  <c r="X411" i="8"/>
  <c r="U411" i="8"/>
  <c r="P411" i="8"/>
  <c r="M411" i="8"/>
  <c r="J411" i="8"/>
  <c r="G411" i="8"/>
  <c r="D411" i="8"/>
  <c r="CK410" i="8"/>
  <c r="CH410" i="8"/>
  <c r="CE410" i="8"/>
  <c r="CB410" i="8"/>
  <c r="BY410" i="8"/>
  <c r="BU410" i="8"/>
  <c r="BV410" i="8" s="1"/>
  <c r="BQ410" i="8"/>
  <c r="BN410" i="8"/>
  <c r="BK410" i="8"/>
  <c r="BR410" i="8" s="1"/>
  <c r="BE410" i="8"/>
  <c r="BB410" i="8"/>
  <c r="AY410" i="8"/>
  <c r="AV410" i="8"/>
  <c r="BH410" i="8" s="1"/>
  <c r="AP410" i="8"/>
  <c r="AM410" i="8"/>
  <c r="AS410" i="8" s="1"/>
  <c r="AG410" i="8"/>
  <c r="AD410" i="8"/>
  <c r="AJ410" i="8" s="1"/>
  <c r="X410" i="8"/>
  <c r="U410" i="8"/>
  <c r="P410" i="8"/>
  <c r="M410" i="8"/>
  <c r="J410" i="8"/>
  <c r="G410" i="8"/>
  <c r="D410" i="8"/>
  <c r="CK409" i="8"/>
  <c r="CH409" i="8"/>
  <c r="CE409" i="8"/>
  <c r="CB409" i="8"/>
  <c r="BY409" i="8"/>
  <c r="BU409" i="8"/>
  <c r="BV409" i="8" s="1"/>
  <c r="BQ409" i="8"/>
  <c r="BN409" i="8"/>
  <c r="BK409" i="8"/>
  <c r="BR409" i="8" s="1"/>
  <c r="BE409" i="8"/>
  <c r="BB409" i="8"/>
  <c r="AY409" i="8"/>
  <c r="AV409" i="8"/>
  <c r="BH409" i="8" s="1"/>
  <c r="AP409" i="8"/>
  <c r="AM409" i="8"/>
  <c r="AS409" i="8" s="1"/>
  <c r="AG409" i="8"/>
  <c r="AD409" i="8"/>
  <c r="AJ409" i="8" s="1"/>
  <c r="X409" i="8"/>
  <c r="U409" i="8"/>
  <c r="P409" i="8"/>
  <c r="M409" i="8"/>
  <c r="J409" i="8"/>
  <c r="G409" i="8"/>
  <c r="D409" i="8"/>
  <c r="CK408" i="8"/>
  <c r="CH408" i="8"/>
  <c r="CE408" i="8"/>
  <c r="CB408" i="8"/>
  <c r="BY408" i="8"/>
  <c r="BU408" i="8"/>
  <c r="BV408" i="8" s="1"/>
  <c r="BQ408" i="8"/>
  <c r="BN408" i="8"/>
  <c r="BK408" i="8"/>
  <c r="BR408" i="8" s="1"/>
  <c r="BE408" i="8"/>
  <c r="BB408" i="8"/>
  <c r="AY408" i="8"/>
  <c r="AV408" i="8"/>
  <c r="BH408" i="8" s="1"/>
  <c r="AP408" i="8"/>
  <c r="AM408" i="8"/>
  <c r="AS408" i="8" s="1"/>
  <c r="AG408" i="8"/>
  <c r="AD408" i="8"/>
  <c r="AJ408" i="8" s="1"/>
  <c r="X408" i="8"/>
  <c r="U408" i="8"/>
  <c r="P408" i="8"/>
  <c r="M408" i="8"/>
  <c r="J408" i="8"/>
  <c r="G408" i="8"/>
  <c r="D408" i="8"/>
  <c r="CK407" i="8"/>
  <c r="CH407" i="8"/>
  <c r="CE407" i="8"/>
  <c r="CB407" i="8"/>
  <c r="BY407" i="8"/>
  <c r="BU407" i="8"/>
  <c r="BV407" i="8" s="1"/>
  <c r="BQ407" i="8"/>
  <c r="BN407" i="8"/>
  <c r="BK407" i="8"/>
  <c r="BR407" i="8" s="1"/>
  <c r="BE407" i="8"/>
  <c r="BB407" i="8"/>
  <c r="AY407" i="8"/>
  <c r="AV407" i="8"/>
  <c r="BH407" i="8" s="1"/>
  <c r="AP407" i="8"/>
  <c r="AM407" i="8"/>
  <c r="AS407" i="8" s="1"/>
  <c r="AG407" i="8"/>
  <c r="AD407" i="8"/>
  <c r="AJ407" i="8" s="1"/>
  <c r="X407" i="8"/>
  <c r="U407" i="8"/>
  <c r="P407" i="8"/>
  <c r="M407" i="8"/>
  <c r="J407" i="8"/>
  <c r="G407" i="8"/>
  <c r="D407" i="8"/>
  <c r="CK406" i="8"/>
  <c r="CH406" i="8"/>
  <c r="CE406" i="8"/>
  <c r="CB406" i="8"/>
  <c r="BY406" i="8"/>
  <c r="BU406" i="8"/>
  <c r="BV406" i="8" s="1"/>
  <c r="BQ406" i="8"/>
  <c r="BN406" i="8"/>
  <c r="BK406" i="8"/>
  <c r="BR406" i="8" s="1"/>
  <c r="BE406" i="8"/>
  <c r="BB406" i="8"/>
  <c r="AY406" i="8"/>
  <c r="AV406" i="8"/>
  <c r="BH406" i="8" s="1"/>
  <c r="AP406" i="8"/>
  <c r="AM406" i="8"/>
  <c r="AS406" i="8" s="1"/>
  <c r="AG406" i="8"/>
  <c r="AD406" i="8"/>
  <c r="AJ406" i="8" s="1"/>
  <c r="X406" i="8"/>
  <c r="U406" i="8"/>
  <c r="P406" i="8"/>
  <c r="M406" i="8"/>
  <c r="J406" i="8"/>
  <c r="G406" i="8"/>
  <c r="D406" i="8"/>
  <c r="CK405" i="8"/>
  <c r="CH405" i="8"/>
  <c r="CE405" i="8"/>
  <c r="CB405" i="8"/>
  <c r="BY405" i="8"/>
  <c r="BU405" i="8"/>
  <c r="BV405" i="8" s="1"/>
  <c r="BQ405" i="8"/>
  <c r="BN405" i="8"/>
  <c r="BK405" i="8"/>
  <c r="BR405" i="8" s="1"/>
  <c r="BE405" i="8"/>
  <c r="BB405" i="8"/>
  <c r="AY405" i="8"/>
  <c r="AV405" i="8"/>
  <c r="BH405" i="8" s="1"/>
  <c r="AP405" i="8"/>
  <c r="AM405" i="8"/>
  <c r="AS405" i="8" s="1"/>
  <c r="AG405" i="8"/>
  <c r="AD405" i="8"/>
  <c r="AJ405" i="8" s="1"/>
  <c r="X405" i="8"/>
  <c r="U405" i="8"/>
  <c r="P405" i="8"/>
  <c r="M405" i="8"/>
  <c r="J405" i="8"/>
  <c r="G405" i="8"/>
  <c r="D405" i="8"/>
  <c r="CK404" i="8"/>
  <c r="CH404" i="8"/>
  <c r="CE404" i="8"/>
  <c r="CB404" i="8"/>
  <c r="BY404" i="8"/>
  <c r="BU404" i="8"/>
  <c r="BV404" i="8" s="1"/>
  <c r="BQ404" i="8"/>
  <c r="BN404" i="8"/>
  <c r="BK404" i="8"/>
  <c r="BR404" i="8" s="1"/>
  <c r="BE404" i="8"/>
  <c r="BB404" i="8"/>
  <c r="AY404" i="8"/>
  <c r="AV404" i="8"/>
  <c r="BH404" i="8" s="1"/>
  <c r="AP404" i="8"/>
  <c r="AM404" i="8"/>
  <c r="AS404" i="8" s="1"/>
  <c r="AG404" i="8"/>
  <c r="AD404" i="8"/>
  <c r="AJ404" i="8" s="1"/>
  <c r="X404" i="8"/>
  <c r="U404" i="8"/>
  <c r="P404" i="8"/>
  <c r="M404" i="8"/>
  <c r="J404" i="8"/>
  <c r="G404" i="8"/>
  <c r="D404" i="8"/>
  <c r="CK403" i="8"/>
  <c r="CH403" i="8"/>
  <c r="CE403" i="8"/>
  <c r="CB403" i="8"/>
  <c r="BY403" i="8"/>
  <c r="BU403" i="8"/>
  <c r="BV403" i="8" s="1"/>
  <c r="BQ403" i="8"/>
  <c r="BN403" i="8"/>
  <c r="BK403" i="8"/>
  <c r="BR403" i="8" s="1"/>
  <c r="BE403" i="8"/>
  <c r="BB403" i="8"/>
  <c r="AY403" i="8"/>
  <c r="AV403" i="8"/>
  <c r="BH403" i="8" s="1"/>
  <c r="AP403" i="8"/>
  <c r="AM403" i="8"/>
  <c r="AS403" i="8" s="1"/>
  <c r="AG403" i="8"/>
  <c r="AD403" i="8"/>
  <c r="AJ403" i="8" s="1"/>
  <c r="X403" i="8"/>
  <c r="U403" i="8"/>
  <c r="P403" i="8"/>
  <c r="M403" i="8"/>
  <c r="J403" i="8"/>
  <c r="G403" i="8"/>
  <c r="D403" i="8"/>
  <c r="CK402" i="8"/>
  <c r="CH402" i="8"/>
  <c r="CE402" i="8"/>
  <c r="CB402" i="8"/>
  <c r="BY402" i="8"/>
  <c r="BU402" i="8"/>
  <c r="BV402" i="8" s="1"/>
  <c r="BQ402" i="8"/>
  <c r="BN402" i="8"/>
  <c r="BK402" i="8"/>
  <c r="BR402" i="8" s="1"/>
  <c r="BE402" i="8"/>
  <c r="BB402" i="8"/>
  <c r="AY402" i="8"/>
  <c r="AV402" i="8"/>
  <c r="BH402" i="8" s="1"/>
  <c r="AP402" i="8"/>
  <c r="AM402" i="8"/>
  <c r="AS402" i="8" s="1"/>
  <c r="AG402" i="8"/>
  <c r="AD402" i="8"/>
  <c r="AJ402" i="8" s="1"/>
  <c r="X402" i="8"/>
  <c r="U402" i="8"/>
  <c r="P402" i="8"/>
  <c r="M402" i="8"/>
  <c r="J402" i="8"/>
  <c r="G402" i="8"/>
  <c r="D402" i="8"/>
  <c r="CK401" i="8"/>
  <c r="CH401" i="8"/>
  <c r="CE401" i="8"/>
  <c r="CB401" i="8"/>
  <c r="BY401" i="8"/>
  <c r="BU401" i="8"/>
  <c r="BV401" i="8" s="1"/>
  <c r="BQ401" i="8"/>
  <c r="BN401" i="8"/>
  <c r="BK401" i="8"/>
  <c r="BR401" i="8" s="1"/>
  <c r="BE401" i="8"/>
  <c r="BB401" i="8"/>
  <c r="AY401" i="8"/>
  <c r="AV401" i="8"/>
  <c r="BH401" i="8" s="1"/>
  <c r="AP401" i="8"/>
  <c r="AM401" i="8"/>
  <c r="AS401" i="8" s="1"/>
  <c r="AG401" i="8"/>
  <c r="AD401" i="8"/>
  <c r="AJ401" i="8" s="1"/>
  <c r="X401" i="8"/>
  <c r="U401" i="8"/>
  <c r="P401" i="8"/>
  <c r="M401" i="8"/>
  <c r="J401" i="8"/>
  <c r="G401" i="8"/>
  <c r="D401" i="8"/>
  <c r="CK400" i="8"/>
  <c r="CH400" i="8"/>
  <c r="CE400" i="8"/>
  <c r="CB400" i="8"/>
  <c r="BY400" i="8"/>
  <c r="BU400" i="8"/>
  <c r="BV400" i="8" s="1"/>
  <c r="BQ400" i="8"/>
  <c r="BN400" i="8"/>
  <c r="BK400" i="8"/>
  <c r="BR400" i="8" s="1"/>
  <c r="BE400" i="8"/>
  <c r="BB400" i="8"/>
  <c r="AY400" i="8"/>
  <c r="AV400" i="8"/>
  <c r="BH400" i="8" s="1"/>
  <c r="AP400" i="8"/>
  <c r="AM400" i="8"/>
  <c r="AS400" i="8" s="1"/>
  <c r="AG400" i="8"/>
  <c r="AD400" i="8"/>
  <c r="AJ400" i="8" s="1"/>
  <c r="X400" i="8"/>
  <c r="U400" i="8"/>
  <c r="P400" i="8"/>
  <c r="M400" i="8"/>
  <c r="J400" i="8"/>
  <c r="G400" i="8"/>
  <c r="D400" i="8"/>
  <c r="CK399" i="8"/>
  <c r="CH399" i="8"/>
  <c r="CE399" i="8"/>
  <c r="CB399" i="8"/>
  <c r="BY399" i="8"/>
  <c r="BU399" i="8"/>
  <c r="BV399" i="8" s="1"/>
  <c r="BQ399" i="8"/>
  <c r="BN399" i="8"/>
  <c r="BK399" i="8"/>
  <c r="BR399" i="8" s="1"/>
  <c r="BE399" i="8"/>
  <c r="BB399" i="8"/>
  <c r="AY399" i="8"/>
  <c r="AV399" i="8"/>
  <c r="BH399" i="8" s="1"/>
  <c r="AP399" i="8"/>
  <c r="AM399" i="8"/>
  <c r="AS399" i="8" s="1"/>
  <c r="AG399" i="8"/>
  <c r="AD399" i="8"/>
  <c r="AJ399" i="8" s="1"/>
  <c r="X399" i="8"/>
  <c r="U399" i="8"/>
  <c r="P399" i="8"/>
  <c r="M399" i="8"/>
  <c r="J399" i="8"/>
  <c r="G399" i="8"/>
  <c r="D399" i="8"/>
  <c r="CK398" i="8"/>
  <c r="CH398" i="8"/>
  <c r="CE398" i="8"/>
  <c r="CB398" i="8"/>
  <c r="BY398" i="8"/>
  <c r="BU398" i="8"/>
  <c r="BV398" i="8" s="1"/>
  <c r="BQ398" i="8"/>
  <c r="BN398" i="8"/>
  <c r="BK398" i="8"/>
  <c r="BR398" i="8" s="1"/>
  <c r="BE398" i="8"/>
  <c r="BB398" i="8"/>
  <c r="AY398" i="8"/>
  <c r="AV398" i="8"/>
  <c r="BH398" i="8" s="1"/>
  <c r="AP398" i="8"/>
  <c r="AM398" i="8"/>
  <c r="AS398" i="8" s="1"/>
  <c r="AG398" i="8"/>
  <c r="AD398" i="8"/>
  <c r="AJ398" i="8" s="1"/>
  <c r="X398" i="8"/>
  <c r="U398" i="8"/>
  <c r="P398" i="8"/>
  <c r="M398" i="8"/>
  <c r="J398" i="8"/>
  <c r="G398" i="8"/>
  <c r="D398" i="8"/>
  <c r="CK397" i="8"/>
  <c r="CH397" i="8"/>
  <c r="CE397" i="8"/>
  <c r="CB397" i="8"/>
  <c r="BY397" i="8"/>
  <c r="BU397" i="8"/>
  <c r="BV397" i="8" s="1"/>
  <c r="BQ397" i="8"/>
  <c r="BN397" i="8"/>
  <c r="BK397" i="8"/>
  <c r="BR397" i="8" s="1"/>
  <c r="BE397" i="8"/>
  <c r="BB397" i="8"/>
  <c r="AY397" i="8"/>
  <c r="AV397" i="8"/>
  <c r="BH397" i="8" s="1"/>
  <c r="AP397" i="8"/>
  <c r="AM397" i="8"/>
  <c r="AS397" i="8" s="1"/>
  <c r="AG397" i="8"/>
  <c r="AD397" i="8"/>
  <c r="AJ397" i="8" s="1"/>
  <c r="X397" i="8"/>
  <c r="U397" i="8"/>
  <c r="P397" i="8"/>
  <c r="M397" i="8"/>
  <c r="J397" i="8"/>
  <c r="G397" i="8"/>
  <c r="D397" i="8"/>
  <c r="CK396" i="8"/>
  <c r="CH396" i="8"/>
  <c r="CE396" i="8"/>
  <c r="CB396" i="8"/>
  <c r="BY396" i="8"/>
  <c r="BU396" i="8"/>
  <c r="BV396" i="8" s="1"/>
  <c r="BQ396" i="8"/>
  <c r="BN396" i="8"/>
  <c r="BK396" i="8"/>
  <c r="BR396" i="8" s="1"/>
  <c r="BE396" i="8"/>
  <c r="BB396" i="8"/>
  <c r="AY396" i="8"/>
  <c r="AV396" i="8"/>
  <c r="BH396" i="8" s="1"/>
  <c r="AP396" i="8"/>
  <c r="AM396" i="8"/>
  <c r="AS396" i="8" s="1"/>
  <c r="AG396" i="8"/>
  <c r="AD396" i="8"/>
  <c r="AJ396" i="8" s="1"/>
  <c r="X396" i="8"/>
  <c r="U396" i="8"/>
  <c r="P396" i="8"/>
  <c r="M396" i="8"/>
  <c r="J396" i="8"/>
  <c r="G396" i="8"/>
  <c r="D396" i="8"/>
  <c r="CK395" i="8"/>
  <c r="CH395" i="8"/>
  <c r="CE395" i="8"/>
  <c r="CB395" i="8"/>
  <c r="BY395" i="8"/>
  <c r="BU395" i="8"/>
  <c r="BV395" i="8" s="1"/>
  <c r="BQ395" i="8"/>
  <c r="BN395" i="8"/>
  <c r="BK395" i="8"/>
  <c r="BR395" i="8" s="1"/>
  <c r="BE395" i="8"/>
  <c r="BB395" i="8"/>
  <c r="AY395" i="8"/>
  <c r="AV395" i="8"/>
  <c r="BH395" i="8" s="1"/>
  <c r="AP395" i="8"/>
  <c r="AM395" i="8"/>
  <c r="AS395" i="8" s="1"/>
  <c r="AG395" i="8"/>
  <c r="AD395" i="8"/>
  <c r="AJ395" i="8" s="1"/>
  <c r="X395" i="8"/>
  <c r="U395" i="8"/>
  <c r="P395" i="8"/>
  <c r="M395" i="8"/>
  <c r="J395" i="8"/>
  <c r="G395" i="8"/>
  <c r="D395" i="8"/>
  <c r="CK394" i="8"/>
  <c r="CH394" i="8"/>
  <c r="CE394" i="8"/>
  <c r="CB394" i="8"/>
  <c r="BY394" i="8"/>
  <c r="BU394" i="8"/>
  <c r="BV394" i="8" s="1"/>
  <c r="BQ394" i="8"/>
  <c r="BN394" i="8"/>
  <c r="BK394" i="8"/>
  <c r="BR394" i="8" s="1"/>
  <c r="BE394" i="8"/>
  <c r="BB394" i="8"/>
  <c r="AY394" i="8"/>
  <c r="AV394" i="8"/>
  <c r="BH394" i="8" s="1"/>
  <c r="AP394" i="8"/>
  <c r="AM394" i="8"/>
  <c r="AS394" i="8" s="1"/>
  <c r="AG394" i="8"/>
  <c r="AD394" i="8"/>
  <c r="AJ394" i="8" s="1"/>
  <c r="X394" i="8"/>
  <c r="U394" i="8"/>
  <c r="P394" i="8"/>
  <c r="M394" i="8"/>
  <c r="J394" i="8"/>
  <c r="G394" i="8"/>
  <c r="D394" i="8"/>
  <c r="CK393" i="8"/>
  <c r="CH393" i="8"/>
  <c r="CE393" i="8"/>
  <c r="CB393" i="8"/>
  <c r="BY393" i="8"/>
  <c r="BU393" i="8"/>
  <c r="BV393" i="8" s="1"/>
  <c r="BQ393" i="8"/>
  <c r="BN393" i="8"/>
  <c r="BK393" i="8"/>
  <c r="BR393" i="8" s="1"/>
  <c r="BE393" i="8"/>
  <c r="BB393" i="8"/>
  <c r="AY393" i="8"/>
  <c r="AV393" i="8"/>
  <c r="BH393" i="8" s="1"/>
  <c r="AP393" i="8"/>
  <c r="AM393" i="8"/>
  <c r="AS393" i="8" s="1"/>
  <c r="AG393" i="8"/>
  <c r="AD393" i="8"/>
  <c r="AJ393" i="8" s="1"/>
  <c r="X393" i="8"/>
  <c r="U393" i="8"/>
  <c r="P393" i="8"/>
  <c r="M393" i="8"/>
  <c r="J393" i="8"/>
  <c r="G393" i="8"/>
  <c r="D393" i="8"/>
  <c r="CK392" i="8"/>
  <c r="CH392" i="8"/>
  <c r="CE392" i="8"/>
  <c r="CB392" i="8"/>
  <c r="BY392" i="8"/>
  <c r="BU392" i="8"/>
  <c r="BV392" i="8" s="1"/>
  <c r="BQ392" i="8"/>
  <c r="BN392" i="8"/>
  <c r="BK392" i="8"/>
  <c r="BR392" i="8" s="1"/>
  <c r="BE392" i="8"/>
  <c r="BB392" i="8"/>
  <c r="AY392" i="8"/>
  <c r="AV392" i="8"/>
  <c r="BH392" i="8" s="1"/>
  <c r="AP392" i="8"/>
  <c r="AM392" i="8"/>
  <c r="AS392" i="8" s="1"/>
  <c r="AG392" i="8"/>
  <c r="AD392" i="8"/>
  <c r="AJ392" i="8" s="1"/>
  <c r="X392" i="8"/>
  <c r="U392" i="8"/>
  <c r="P392" i="8"/>
  <c r="M392" i="8"/>
  <c r="J392" i="8"/>
  <c r="G392" i="8"/>
  <c r="D392" i="8"/>
  <c r="CK391" i="8"/>
  <c r="CH391" i="8"/>
  <c r="CE391" i="8"/>
  <c r="CB391" i="8"/>
  <c r="BY391" i="8"/>
  <c r="BU391" i="8"/>
  <c r="BV391" i="8" s="1"/>
  <c r="BQ391" i="8"/>
  <c r="BN391" i="8"/>
  <c r="BK391" i="8"/>
  <c r="BR391" i="8" s="1"/>
  <c r="BE391" i="8"/>
  <c r="BB391" i="8"/>
  <c r="AY391" i="8"/>
  <c r="AV391" i="8"/>
  <c r="BH391" i="8" s="1"/>
  <c r="AP391" i="8"/>
  <c r="AM391" i="8"/>
  <c r="AS391" i="8" s="1"/>
  <c r="AG391" i="8"/>
  <c r="AD391" i="8"/>
  <c r="AJ391" i="8" s="1"/>
  <c r="X391" i="8"/>
  <c r="U391" i="8"/>
  <c r="P391" i="8"/>
  <c r="M391" i="8"/>
  <c r="J391" i="8"/>
  <c r="G391" i="8"/>
  <c r="D391" i="8"/>
  <c r="CK390" i="8"/>
  <c r="CH390" i="8"/>
  <c r="CE390" i="8"/>
  <c r="CB390" i="8"/>
  <c r="BY390" i="8"/>
  <c r="BU390" i="8"/>
  <c r="BV390" i="8" s="1"/>
  <c r="BQ390" i="8"/>
  <c r="BN390" i="8"/>
  <c r="BK390" i="8"/>
  <c r="BR390" i="8" s="1"/>
  <c r="BE390" i="8"/>
  <c r="BB390" i="8"/>
  <c r="AY390" i="8"/>
  <c r="AV390" i="8"/>
  <c r="BH390" i="8" s="1"/>
  <c r="AP390" i="8"/>
  <c r="AM390" i="8"/>
  <c r="AS390" i="8" s="1"/>
  <c r="AG390" i="8"/>
  <c r="AD390" i="8"/>
  <c r="AJ390" i="8" s="1"/>
  <c r="X390" i="8"/>
  <c r="U390" i="8"/>
  <c r="P390" i="8"/>
  <c r="M390" i="8"/>
  <c r="J390" i="8"/>
  <c r="G390" i="8"/>
  <c r="D390" i="8"/>
  <c r="CK389" i="8"/>
  <c r="CH389" i="8"/>
  <c r="CE389" i="8"/>
  <c r="CB389" i="8"/>
  <c r="BY389" i="8"/>
  <c r="BU389" i="8"/>
  <c r="BV389" i="8" s="1"/>
  <c r="BQ389" i="8"/>
  <c r="BN389" i="8"/>
  <c r="BK389" i="8"/>
  <c r="BR389" i="8" s="1"/>
  <c r="BE389" i="8"/>
  <c r="BB389" i="8"/>
  <c r="AY389" i="8"/>
  <c r="AV389" i="8"/>
  <c r="BH389" i="8" s="1"/>
  <c r="AP389" i="8"/>
  <c r="AM389" i="8"/>
  <c r="AS389" i="8" s="1"/>
  <c r="AG389" i="8"/>
  <c r="AD389" i="8"/>
  <c r="AJ389" i="8" s="1"/>
  <c r="X389" i="8"/>
  <c r="U389" i="8"/>
  <c r="P389" i="8"/>
  <c r="M389" i="8"/>
  <c r="J389" i="8"/>
  <c r="G389" i="8"/>
  <c r="D389" i="8"/>
  <c r="CK388" i="8"/>
  <c r="CH388" i="8"/>
  <c r="CE388" i="8"/>
  <c r="CB388" i="8"/>
  <c r="BY388" i="8"/>
  <c r="BU388" i="8"/>
  <c r="BV388" i="8" s="1"/>
  <c r="BQ388" i="8"/>
  <c r="BN388" i="8"/>
  <c r="BK388" i="8"/>
  <c r="BR388" i="8" s="1"/>
  <c r="BE388" i="8"/>
  <c r="BB388" i="8"/>
  <c r="AY388" i="8"/>
  <c r="AV388" i="8"/>
  <c r="BH388" i="8" s="1"/>
  <c r="AP388" i="8"/>
  <c r="AM388" i="8"/>
  <c r="AS388" i="8" s="1"/>
  <c r="AG388" i="8"/>
  <c r="AD388" i="8"/>
  <c r="AJ388" i="8" s="1"/>
  <c r="X388" i="8"/>
  <c r="U388" i="8"/>
  <c r="P388" i="8"/>
  <c r="M388" i="8"/>
  <c r="J388" i="8"/>
  <c r="G388" i="8"/>
  <c r="D388" i="8"/>
  <c r="CK387" i="8"/>
  <c r="CH387" i="8"/>
  <c r="CE387" i="8"/>
  <c r="CB387" i="8"/>
  <c r="BY387" i="8"/>
  <c r="BU387" i="8"/>
  <c r="BV387" i="8" s="1"/>
  <c r="BQ387" i="8"/>
  <c r="BN387" i="8"/>
  <c r="BK387" i="8"/>
  <c r="BR387" i="8" s="1"/>
  <c r="BE387" i="8"/>
  <c r="BB387" i="8"/>
  <c r="AY387" i="8"/>
  <c r="AV387" i="8"/>
  <c r="BH387" i="8" s="1"/>
  <c r="AP387" i="8"/>
  <c r="AM387" i="8"/>
  <c r="AS387" i="8" s="1"/>
  <c r="AG387" i="8"/>
  <c r="AD387" i="8"/>
  <c r="AJ387" i="8" s="1"/>
  <c r="X387" i="8"/>
  <c r="U387" i="8"/>
  <c r="P387" i="8"/>
  <c r="M387" i="8"/>
  <c r="J387" i="8"/>
  <c r="G387" i="8"/>
  <c r="D387" i="8"/>
  <c r="CK386" i="8"/>
  <c r="CH386" i="8"/>
  <c r="CE386" i="8"/>
  <c r="CB386" i="8"/>
  <c r="BY386" i="8"/>
  <c r="BU386" i="8"/>
  <c r="BV386" i="8" s="1"/>
  <c r="BQ386" i="8"/>
  <c r="BN386" i="8"/>
  <c r="BK386" i="8"/>
  <c r="BR386" i="8" s="1"/>
  <c r="BE386" i="8"/>
  <c r="BB386" i="8"/>
  <c r="AY386" i="8"/>
  <c r="AV386" i="8"/>
  <c r="BH386" i="8" s="1"/>
  <c r="AP386" i="8"/>
  <c r="AM386" i="8"/>
  <c r="AS386" i="8" s="1"/>
  <c r="AG386" i="8"/>
  <c r="AD386" i="8"/>
  <c r="AJ386" i="8" s="1"/>
  <c r="X386" i="8"/>
  <c r="U386" i="8"/>
  <c r="P386" i="8"/>
  <c r="M386" i="8"/>
  <c r="J386" i="8"/>
  <c r="G386" i="8"/>
  <c r="D386" i="8"/>
  <c r="CK385" i="8"/>
  <c r="CH385" i="8"/>
  <c r="CE385" i="8"/>
  <c r="CB385" i="8"/>
  <c r="BY385" i="8"/>
  <c r="BU385" i="8"/>
  <c r="BV385" i="8" s="1"/>
  <c r="BQ385" i="8"/>
  <c r="BN385" i="8"/>
  <c r="BK385" i="8"/>
  <c r="BR385" i="8" s="1"/>
  <c r="BE385" i="8"/>
  <c r="BB385" i="8"/>
  <c r="AY385" i="8"/>
  <c r="AV385" i="8"/>
  <c r="BH385" i="8" s="1"/>
  <c r="AP385" i="8"/>
  <c r="AM385" i="8"/>
  <c r="AS385" i="8" s="1"/>
  <c r="AG385" i="8"/>
  <c r="AD385" i="8"/>
  <c r="AJ385" i="8" s="1"/>
  <c r="X385" i="8"/>
  <c r="U385" i="8"/>
  <c r="P385" i="8"/>
  <c r="M385" i="8"/>
  <c r="J385" i="8"/>
  <c r="G385" i="8"/>
  <c r="D385" i="8"/>
  <c r="CK384" i="8"/>
  <c r="CH384" i="8"/>
  <c r="CE384" i="8"/>
  <c r="CB384" i="8"/>
  <c r="BY384" i="8"/>
  <c r="BU384" i="8"/>
  <c r="BV384" i="8" s="1"/>
  <c r="BQ384" i="8"/>
  <c r="BN384" i="8"/>
  <c r="BK384" i="8"/>
  <c r="BR384" i="8" s="1"/>
  <c r="BE384" i="8"/>
  <c r="BB384" i="8"/>
  <c r="AY384" i="8"/>
  <c r="AV384" i="8"/>
  <c r="BH384" i="8" s="1"/>
  <c r="AP384" i="8"/>
  <c r="AM384" i="8"/>
  <c r="AS384" i="8" s="1"/>
  <c r="AG384" i="8"/>
  <c r="AD384" i="8"/>
  <c r="AJ384" i="8" s="1"/>
  <c r="X384" i="8"/>
  <c r="U384" i="8"/>
  <c r="P384" i="8"/>
  <c r="M384" i="8"/>
  <c r="J384" i="8"/>
  <c r="G384" i="8"/>
  <c r="D384" i="8"/>
  <c r="CK383" i="8"/>
  <c r="CH383" i="8"/>
  <c r="CE383" i="8"/>
  <c r="CB383" i="8"/>
  <c r="BY383" i="8"/>
  <c r="BU383" i="8"/>
  <c r="BV383" i="8" s="1"/>
  <c r="BQ383" i="8"/>
  <c r="BN383" i="8"/>
  <c r="BK383" i="8"/>
  <c r="BR383" i="8" s="1"/>
  <c r="BE383" i="8"/>
  <c r="BB383" i="8"/>
  <c r="AY383" i="8"/>
  <c r="AV383" i="8"/>
  <c r="BH383" i="8" s="1"/>
  <c r="AP383" i="8"/>
  <c r="AM383" i="8"/>
  <c r="AS383" i="8" s="1"/>
  <c r="AG383" i="8"/>
  <c r="AD383" i="8"/>
  <c r="AJ383" i="8" s="1"/>
  <c r="X383" i="8"/>
  <c r="U383" i="8"/>
  <c r="P383" i="8"/>
  <c r="M383" i="8"/>
  <c r="J383" i="8"/>
  <c r="G383" i="8"/>
  <c r="D383" i="8"/>
  <c r="CK382" i="8"/>
  <c r="CH382" i="8"/>
  <c r="CE382" i="8"/>
  <c r="CB382" i="8"/>
  <c r="BY382" i="8"/>
  <c r="BU382" i="8"/>
  <c r="BV382" i="8" s="1"/>
  <c r="BQ382" i="8"/>
  <c r="BN382" i="8"/>
  <c r="BK382" i="8"/>
  <c r="BR382" i="8" s="1"/>
  <c r="BE382" i="8"/>
  <c r="BB382" i="8"/>
  <c r="AY382" i="8"/>
  <c r="AV382" i="8"/>
  <c r="BH382" i="8" s="1"/>
  <c r="AP382" i="8"/>
  <c r="AM382" i="8"/>
  <c r="AS382" i="8" s="1"/>
  <c r="AG382" i="8"/>
  <c r="AD382" i="8"/>
  <c r="AJ382" i="8" s="1"/>
  <c r="X382" i="8"/>
  <c r="U382" i="8"/>
  <c r="P382" i="8"/>
  <c r="M382" i="8"/>
  <c r="J382" i="8"/>
  <c r="G382" i="8"/>
  <c r="D382" i="8"/>
  <c r="CK381" i="8"/>
  <c r="CH381" i="8"/>
  <c r="CE381" i="8"/>
  <c r="CB381" i="8"/>
  <c r="BY381" i="8"/>
  <c r="BU381" i="8"/>
  <c r="BV381" i="8" s="1"/>
  <c r="BQ381" i="8"/>
  <c r="BN381" i="8"/>
  <c r="BK381" i="8"/>
  <c r="BR381" i="8" s="1"/>
  <c r="BE381" i="8"/>
  <c r="BB381" i="8"/>
  <c r="AY381" i="8"/>
  <c r="AV381" i="8"/>
  <c r="BH381" i="8" s="1"/>
  <c r="AP381" i="8"/>
  <c r="AM381" i="8"/>
  <c r="AS381" i="8" s="1"/>
  <c r="AG381" i="8"/>
  <c r="AD381" i="8"/>
  <c r="AJ381" i="8" s="1"/>
  <c r="X381" i="8"/>
  <c r="U381" i="8"/>
  <c r="P381" i="8"/>
  <c r="M381" i="8"/>
  <c r="J381" i="8"/>
  <c r="G381" i="8"/>
  <c r="D381" i="8"/>
  <c r="CK380" i="8"/>
  <c r="CH380" i="8"/>
  <c r="CE380" i="8"/>
  <c r="CB380" i="8"/>
  <c r="BY380" i="8"/>
  <c r="BU380" i="8"/>
  <c r="BV380" i="8" s="1"/>
  <c r="BQ380" i="8"/>
  <c r="BN380" i="8"/>
  <c r="BK380" i="8"/>
  <c r="BR380" i="8" s="1"/>
  <c r="BE380" i="8"/>
  <c r="BB380" i="8"/>
  <c r="AY380" i="8"/>
  <c r="AV380" i="8"/>
  <c r="BH380" i="8" s="1"/>
  <c r="AP380" i="8"/>
  <c r="AM380" i="8"/>
  <c r="AS380" i="8" s="1"/>
  <c r="AG380" i="8"/>
  <c r="AD380" i="8"/>
  <c r="AJ380" i="8" s="1"/>
  <c r="X380" i="8"/>
  <c r="U380" i="8"/>
  <c r="P380" i="8"/>
  <c r="M380" i="8"/>
  <c r="J380" i="8"/>
  <c r="G380" i="8"/>
  <c r="D380" i="8"/>
  <c r="CK379" i="8"/>
  <c r="CH379" i="8"/>
  <c r="CE379" i="8"/>
  <c r="CB379" i="8"/>
  <c r="BY379" i="8"/>
  <c r="BU379" i="8"/>
  <c r="BV379" i="8" s="1"/>
  <c r="BQ379" i="8"/>
  <c r="BN379" i="8"/>
  <c r="BK379" i="8"/>
  <c r="BR379" i="8" s="1"/>
  <c r="BE379" i="8"/>
  <c r="BB379" i="8"/>
  <c r="AY379" i="8"/>
  <c r="AV379" i="8"/>
  <c r="BH379" i="8" s="1"/>
  <c r="AP379" i="8"/>
  <c r="AM379" i="8"/>
  <c r="AS379" i="8" s="1"/>
  <c r="AG379" i="8"/>
  <c r="AD379" i="8"/>
  <c r="AJ379" i="8" s="1"/>
  <c r="X379" i="8"/>
  <c r="U379" i="8"/>
  <c r="P379" i="8"/>
  <c r="M379" i="8"/>
  <c r="J379" i="8"/>
  <c r="G379" i="8"/>
  <c r="D379" i="8"/>
  <c r="CK378" i="8"/>
  <c r="CH378" i="8"/>
  <c r="CE378" i="8"/>
  <c r="CB378" i="8"/>
  <c r="BY378" i="8"/>
  <c r="BU378" i="8"/>
  <c r="BV378" i="8" s="1"/>
  <c r="BQ378" i="8"/>
  <c r="BN378" i="8"/>
  <c r="BK378" i="8"/>
  <c r="BR378" i="8" s="1"/>
  <c r="BE378" i="8"/>
  <c r="BB378" i="8"/>
  <c r="AY378" i="8"/>
  <c r="AV378" i="8"/>
  <c r="BH378" i="8" s="1"/>
  <c r="AP378" i="8"/>
  <c r="AM378" i="8"/>
  <c r="AS378" i="8" s="1"/>
  <c r="AG378" i="8"/>
  <c r="AD378" i="8"/>
  <c r="AJ378" i="8" s="1"/>
  <c r="X378" i="8"/>
  <c r="U378" i="8"/>
  <c r="P378" i="8"/>
  <c r="M378" i="8"/>
  <c r="J378" i="8"/>
  <c r="G378" i="8"/>
  <c r="D378" i="8"/>
  <c r="CK377" i="8"/>
  <c r="CH377" i="8"/>
  <c r="CE377" i="8"/>
  <c r="CB377" i="8"/>
  <c r="BY377" i="8"/>
  <c r="BU377" i="8"/>
  <c r="BV377" i="8" s="1"/>
  <c r="BQ377" i="8"/>
  <c r="BN377" i="8"/>
  <c r="BK377" i="8"/>
  <c r="BR377" i="8" s="1"/>
  <c r="BE377" i="8"/>
  <c r="BB377" i="8"/>
  <c r="AY377" i="8"/>
  <c r="AV377" i="8"/>
  <c r="BH377" i="8" s="1"/>
  <c r="AP377" i="8"/>
  <c r="AM377" i="8"/>
  <c r="AS377" i="8" s="1"/>
  <c r="AG377" i="8"/>
  <c r="AD377" i="8"/>
  <c r="AJ377" i="8" s="1"/>
  <c r="X377" i="8"/>
  <c r="U377" i="8"/>
  <c r="P377" i="8"/>
  <c r="M377" i="8"/>
  <c r="J377" i="8"/>
  <c r="G377" i="8"/>
  <c r="D377" i="8"/>
  <c r="CK376" i="8"/>
  <c r="CH376" i="8"/>
  <c r="CE376" i="8"/>
  <c r="CB376" i="8"/>
  <c r="BY376" i="8"/>
  <c r="BU376" i="8"/>
  <c r="BV376" i="8" s="1"/>
  <c r="BQ376" i="8"/>
  <c r="BN376" i="8"/>
  <c r="BK376" i="8"/>
  <c r="BR376" i="8" s="1"/>
  <c r="BE376" i="8"/>
  <c r="BB376" i="8"/>
  <c r="AY376" i="8"/>
  <c r="AV376" i="8"/>
  <c r="BH376" i="8" s="1"/>
  <c r="AP376" i="8"/>
  <c r="AM376" i="8"/>
  <c r="AS376" i="8" s="1"/>
  <c r="AG376" i="8"/>
  <c r="AD376" i="8"/>
  <c r="AJ376" i="8" s="1"/>
  <c r="X376" i="8"/>
  <c r="U376" i="8"/>
  <c r="P376" i="8"/>
  <c r="M376" i="8"/>
  <c r="J376" i="8"/>
  <c r="G376" i="8"/>
  <c r="D376" i="8"/>
  <c r="CK375" i="8"/>
  <c r="CH375" i="8"/>
  <c r="CE375" i="8"/>
  <c r="CB375" i="8"/>
  <c r="BY375" i="8"/>
  <c r="BU375" i="8"/>
  <c r="BV375" i="8" s="1"/>
  <c r="BQ375" i="8"/>
  <c r="BN375" i="8"/>
  <c r="BK375" i="8"/>
  <c r="BR375" i="8" s="1"/>
  <c r="BE375" i="8"/>
  <c r="BB375" i="8"/>
  <c r="AY375" i="8"/>
  <c r="AV375" i="8"/>
  <c r="BH375" i="8" s="1"/>
  <c r="AP375" i="8"/>
  <c r="AM375" i="8"/>
  <c r="AS375" i="8" s="1"/>
  <c r="AG375" i="8"/>
  <c r="AD375" i="8"/>
  <c r="AJ375" i="8" s="1"/>
  <c r="X375" i="8"/>
  <c r="U375" i="8"/>
  <c r="P375" i="8"/>
  <c r="M375" i="8"/>
  <c r="J375" i="8"/>
  <c r="G375" i="8"/>
  <c r="D375" i="8"/>
  <c r="CK374" i="8"/>
  <c r="CH374" i="8"/>
  <c r="CE374" i="8"/>
  <c r="CB374" i="8"/>
  <c r="BY374" i="8"/>
  <c r="BU374" i="8"/>
  <c r="BV374" i="8" s="1"/>
  <c r="BQ374" i="8"/>
  <c r="BN374" i="8"/>
  <c r="BK374" i="8"/>
  <c r="BR374" i="8" s="1"/>
  <c r="BE374" i="8"/>
  <c r="BB374" i="8"/>
  <c r="AY374" i="8"/>
  <c r="AV374" i="8"/>
  <c r="BH374" i="8" s="1"/>
  <c r="AP374" i="8"/>
  <c r="AM374" i="8"/>
  <c r="AS374" i="8" s="1"/>
  <c r="AG374" i="8"/>
  <c r="AD374" i="8"/>
  <c r="AJ374" i="8" s="1"/>
  <c r="X374" i="8"/>
  <c r="U374" i="8"/>
  <c r="P374" i="8"/>
  <c r="M374" i="8"/>
  <c r="J374" i="8"/>
  <c r="G374" i="8"/>
  <c r="D374" i="8"/>
  <c r="CK373" i="8"/>
  <c r="CH373" i="8"/>
  <c r="CE373" i="8"/>
  <c r="CB373" i="8"/>
  <c r="BY373" i="8"/>
  <c r="BU373" i="8"/>
  <c r="BV373" i="8" s="1"/>
  <c r="BQ373" i="8"/>
  <c r="BN373" i="8"/>
  <c r="BK373" i="8"/>
  <c r="BR373" i="8" s="1"/>
  <c r="BE373" i="8"/>
  <c r="BB373" i="8"/>
  <c r="AY373" i="8"/>
  <c r="AV373" i="8"/>
  <c r="BH373" i="8" s="1"/>
  <c r="AP373" i="8"/>
  <c r="AM373" i="8"/>
  <c r="AS373" i="8" s="1"/>
  <c r="AG373" i="8"/>
  <c r="AD373" i="8"/>
  <c r="AJ373" i="8" s="1"/>
  <c r="X373" i="8"/>
  <c r="U373" i="8"/>
  <c r="P373" i="8"/>
  <c r="M373" i="8"/>
  <c r="J373" i="8"/>
  <c r="G373" i="8"/>
  <c r="D373" i="8"/>
  <c r="CK372" i="8"/>
  <c r="CH372" i="8"/>
  <c r="CE372" i="8"/>
  <c r="CB372" i="8"/>
  <c r="BY372" i="8"/>
  <c r="BU372" i="8"/>
  <c r="BV372" i="8" s="1"/>
  <c r="BQ372" i="8"/>
  <c r="BN372" i="8"/>
  <c r="BK372" i="8"/>
  <c r="BR372" i="8" s="1"/>
  <c r="BE372" i="8"/>
  <c r="BB372" i="8"/>
  <c r="AY372" i="8"/>
  <c r="AV372" i="8"/>
  <c r="BH372" i="8" s="1"/>
  <c r="AP372" i="8"/>
  <c r="AM372" i="8"/>
  <c r="AS372" i="8" s="1"/>
  <c r="AG372" i="8"/>
  <c r="AD372" i="8"/>
  <c r="AJ372" i="8" s="1"/>
  <c r="X372" i="8"/>
  <c r="U372" i="8"/>
  <c r="P372" i="8"/>
  <c r="M372" i="8"/>
  <c r="J372" i="8"/>
  <c r="G372" i="8"/>
  <c r="D372" i="8"/>
  <c r="CK371" i="8"/>
  <c r="CH371" i="8"/>
  <c r="CE371" i="8"/>
  <c r="CB371" i="8"/>
  <c r="BY371" i="8"/>
  <c r="BU371" i="8"/>
  <c r="BV371" i="8" s="1"/>
  <c r="BQ371" i="8"/>
  <c r="BN371" i="8"/>
  <c r="BK371" i="8"/>
  <c r="BR371" i="8" s="1"/>
  <c r="BE371" i="8"/>
  <c r="BB371" i="8"/>
  <c r="AY371" i="8"/>
  <c r="AV371" i="8"/>
  <c r="BH371" i="8" s="1"/>
  <c r="AP371" i="8"/>
  <c r="AM371" i="8"/>
  <c r="AS371" i="8" s="1"/>
  <c r="AG371" i="8"/>
  <c r="AD371" i="8"/>
  <c r="AJ371" i="8" s="1"/>
  <c r="X371" i="8"/>
  <c r="U371" i="8"/>
  <c r="P371" i="8"/>
  <c r="M371" i="8"/>
  <c r="J371" i="8"/>
  <c r="G371" i="8"/>
  <c r="D371" i="8"/>
  <c r="CK370" i="8"/>
  <c r="CH370" i="8"/>
  <c r="CE370" i="8"/>
  <c r="CB370" i="8"/>
  <c r="BY370" i="8"/>
  <c r="BU370" i="8"/>
  <c r="BV370" i="8" s="1"/>
  <c r="BQ370" i="8"/>
  <c r="BN370" i="8"/>
  <c r="BK370" i="8"/>
  <c r="BR370" i="8" s="1"/>
  <c r="BE370" i="8"/>
  <c r="BB370" i="8"/>
  <c r="AY370" i="8"/>
  <c r="AV370" i="8"/>
  <c r="BH370" i="8" s="1"/>
  <c r="AP370" i="8"/>
  <c r="AM370" i="8"/>
  <c r="AS370" i="8" s="1"/>
  <c r="AG370" i="8"/>
  <c r="AD370" i="8"/>
  <c r="AJ370" i="8" s="1"/>
  <c r="X370" i="8"/>
  <c r="U370" i="8"/>
  <c r="P370" i="8"/>
  <c r="M370" i="8"/>
  <c r="J370" i="8"/>
  <c r="G370" i="8"/>
  <c r="D370" i="8"/>
  <c r="CK369" i="8"/>
  <c r="CH369" i="8"/>
  <c r="CE369" i="8"/>
  <c r="CB369" i="8"/>
  <c r="BY369" i="8"/>
  <c r="BU369" i="8"/>
  <c r="BV369" i="8" s="1"/>
  <c r="BQ369" i="8"/>
  <c r="BN369" i="8"/>
  <c r="BK369" i="8"/>
  <c r="BR369" i="8" s="1"/>
  <c r="BE369" i="8"/>
  <c r="BB369" i="8"/>
  <c r="AY369" i="8"/>
  <c r="AV369" i="8"/>
  <c r="BH369" i="8" s="1"/>
  <c r="AP369" i="8"/>
  <c r="AM369" i="8"/>
  <c r="AS369" i="8" s="1"/>
  <c r="AG369" i="8"/>
  <c r="AD369" i="8"/>
  <c r="AJ369" i="8" s="1"/>
  <c r="X369" i="8"/>
  <c r="U369" i="8"/>
  <c r="P369" i="8"/>
  <c r="M369" i="8"/>
  <c r="J369" i="8"/>
  <c r="G369" i="8"/>
  <c r="D369" i="8"/>
  <c r="CK368" i="8"/>
  <c r="CH368" i="8"/>
  <c r="CE368" i="8"/>
  <c r="CB368" i="8"/>
  <c r="BY368" i="8"/>
  <c r="BU368" i="8"/>
  <c r="BV368" i="8" s="1"/>
  <c r="BQ368" i="8"/>
  <c r="BN368" i="8"/>
  <c r="BK368" i="8"/>
  <c r="BR368" i="8" s="1"/>
  <c r="BE368" i="8"/>
  <c r="BB368" i="8"/>
  <c r="AY368" i="8"/>
  <c r="AV368" i="8"/>
  <c r="BH368" i="8" s="1"/>
  <c r="AP368" i="8"/>
  <c r="AM368" i="8"/>
  <c r="AS368" i="8" s="1"/>
  <c r="AG368" i="8"/>
  <c r="AD368" i="8"/>
  <c r="AJ368" i="8" s="1"/>
  <c r="X368" i="8"/>
  <c r="U368" i="8"/>
  <c r="P368" i="8"/>
  <c r="M368" i="8"/>
  <c r="J368" i="8"/>
  <c r="G368" i="8"/>
  <c r="D368" i="8"/>
  <c r="CK367" i="8"/>
  <c r="CH367" i="8"/>
  <c r="CE367" i="8"/>
  <c r="CB367" i="8"/>
  <c r="BY367" i="8"/>
  <c r="BU367" i="8"/>
  <c r="BV367" i="8" s="1"/>
  <c r="BQ367" i="8"/>
  <c r="BN367" i="8"/>
  <c r="BK367" i="8"/>
  <c r="BR367" i="8" s="1"/>
  <c r="BE367" i="8"/>
  <c r="BB367" i="8"/>
  <c r="AY367" i="8"/>
  <c r="AV367" i="8"/>
  <c r="BH367" i="8" s="1"/>
  <c r="AP367" i="8"/>
  <c r="AM367" i="8"/>
  <c r="AS367" i="8" s="1"/>
  <c r="AG367" i="8"/>
  <c r="AD367" i="8"/>
  <c r="AJ367" i="8" s="1"/>
  <c r="X367" i="8"/>
  <c r="U367" i="8"/>
  <c r="P367" i="8"/>
  <c r="M367" i="8"/>
  <c r="J367" i="8"/>
  <c r="G367" i="8"/>
  <c r="D367" i="8"/>
  <c r="CK366" i="8"/>
  <c r="CH366" i="8"/>
  <c r="CE366" i="8"/>
  <c r="CB366" i="8"/>
  <c r="BY366" i="8"/>
  <c r="BU366" i="8"/>
  <c r="BV366" i="8" s="1"/>
  <c r="BQ366" i="8"/>
  <c r="BN366" i="8"/>
  <c r="BK366" i="8"/>
  <c r="BR366" i="8" s="1"/>
  <c r="BE366" i="8"/>
  <c r="BB366" i="8"/>
  <c r="AY366" i="8"/>
  <c r="AV366" i="8"/>
  <c r="BH366" i="8" s="1"/>
  <c r="AP366" i="8"/>
  <c r="AM366" i="8"/>
  <c r="AS366" i="8" s="1"/>
  <c r="AG366" i="8"/>
  <c r="AD366" i="8"/>
  <c r="AJ366" i="8" s="1"/>
  <c r="X366" i="8"/>
  <c r="U366" i="8"/>
  <c r="P366" i="8"/>
  <c r="M366" i="8"/>
  <c r="J366" i="8"/>
  <c r="G366" i="8"/>
  <c r="D366" i="8"/>
  <c r="CK365" i="8"/>
  <c r="CH365" i="8"/>
  <c r="CE365" i="8"/>
  <c r="CB365" i="8"/>
  <c r="BY365" i="8"/>
  <c r="BU365" i="8"/>
  <c r="BV365" i="8" s="1"/>
  <c r="BQ365" i="8"/>
  <c r="BN365" i="8"/>
  <c r="BK365" i="8"/>
  <c r="BR365" i="8" s="1"/>
  <c r="BE365" i="8"/>
  <c r="BB365" i="8"/>
  <c r="AY365" i="8"/>
  <c r="AV365" i="8"/>
  <c r="BH365" i="8" s="1"/>
  <c r="AP365" i="8"/>
  <c r="AM365" i="8"/>
  <c r="AS365" i="8" s="1"/>
  <c r="AG365" i="8"/>
  <c r="AD365" i="8"/>
  <c r="AJ365" i="8" s="1"/>
  <c r="X365" i="8"/>
  <c r="U365" i="8"/>
  <c r="P365" i="8"/>
  <c r="M365" i="8"/>
  <c r="J365" i="8"/>
  <c r="G365" i="8"/>
  <c r="D365" i="8"/>
  <c r="CK364" i="8"/>
  <c r="CH364" i="8"/>
  <c r="CE364" i="8"/>
  <c r="CB364" i="8"/>
  <c r="BY364" i="8"/>
  <c r="BU364" i="8"/>
  <c r="BV364" i="8" s="1"/>
  <c r="BQ364" i="8"/>
  <c r="BN364" i="8"/>
  <c r="BK364" i="8"/>
  <c r="BR364" i="8" s="1"/>
  <c r="BE364" i="8"/>
  <c r="BB364" i="8"/>
  <c r="AY364" i="8"/>
  <c r="AV364" i="8"/>
  <c r="BH364" i="8" s="1"/>
  <c r="AP364" i="8"/>
  <c r="AM364" i="8"/>
  <c r="AS364" i="8" s="1"/>
  <c r="AG364" i="8"/>
  <c r="AD364" i="8"/>
  <c r="AJ364" i="8" s="1"/>
  <c r="X364" i="8"/>
  <c r="U364" i="8"/>
  <c r="P364" i="8"/>
  <c r="M364" i="8"/>
  <c r="J364" i="8"/>
  <c r="G364" i="8"/>
  <c r="D364" i="8"/>
  <c r="CK363" i="8"/>
  <c r="CH363" i="8"/>
  <c r="CE363" i="8"/>
  <c r="CB363" i="8"/>
  <c r="BY363" i="8"/>
  <c r="BU363" i="8"/>
  <c r="BV363" i="8" s="1"/>
  <c r="BQ363" i="8"/>
  <c r="BN363" i="8"/>
  <c r="BK363" i="8"/>
  <c r="BR363" i="8" s="1"/>
  <c r="BE363" i="8"/>
  <c r="BB363" i="8"/>
  <c r="AY363" i="8"/>
  <c r="AV363" i="8"/>
  <c r="BH363" i="8" s="1"/>
  <c r="AP363" i="8"/>
  <c r="AM363" i="8"/>
  <c r="AS363" i="8" s="1"/>
  <c r="AG363" i="8"/>
  <c r="AD363" i="8"/>
  <c r="AJ363" i="8" s="1"/>
  <c r="X363" i="8"/>
  <c r="U363" i="8"/>
  <c r="P363" i="8"/>
  <c r="M363" i="8"/>
  <c r="J363" i="8"/>
  <c r="G363" i="8"/>
  <c r="D363" i="8"/>
  <c r="CK362" i="8"/>
  <c r="CH362" i="8"/>
  <c r="CE362" i="8"/>
  <c r="CB362" i="8"/>
  <c r="BY362" i="8"/>
  <c r="BU362" i="8"/>
  <c r="BV362" i="8" s="1"/>
  <c r="BQ362" i="8"/>
  <c r="BN362" i="8"/>
  <c r="BK362" i="8"/>
  <c r="BR362" i="8" s="1"/>
  <c r="BE362" i="8"/>
  <c r="BB362" i="8"/>
  <c r="AY362" i="8"/>
  <c r="AV362" i="8"/>
  <c r="BH362" i="8" s="1"/>
  <c r="AP362" i="8"/>
  <c r="AM362" i="8"/>
  <c r="AS362" i="8" s="1"/>
  <c r="AG362" i="8"/>
  <c r="AD362" i="8"/>
  <c r="AJ362" i="8" s="1"/>
  <c r="X362" i="8"/>
  <c r="U362" i="8"/>
  <c r="P362" i="8"/>
  <c r="M362" i="8"/>
  <c r="J362" i="8"/>
  <c r="G362" i="8"/>
  <c r="D362" i="8"/>
  <c r="CK361" i="8"/>
  <c r="CH361" i="8"/>
  <c r="CE361" i="8"/>
  <c r="CB361" i="8"/>
  <c r="BY361" i="8"/>
  <c r="BU361" i="8"/>
  <c r="BV361" i="8" s="1"/>
  <c r="BQ361" i="8"/>
  <c r="BN361" i="8"/>
  <c r="BK361" i="8"/>
  <c r="BR361" i="8" s="1"/>
  <c r="BE361" i="8"/>
  <c r="BB361" i="8"/>
  <c r="AY361" i="8"/>
  <c r="AV361" i="8"/>
  <c r="BH361" i="8" s="1"/>
  <c r="AP361" i="8"/>
  <c r="AM361" i="8"/>
  <c r="AS361" i="8" s="1"/>
  <c r="AG361" i="8"/>
  <c r="AD361" i="8"/>
  <c r="AJ361" i="8" s="1"/>
  <c r="X361" i="8"/>
  <c r="U361" i="8"/>
  <c r="P361" i="8"/>
  <c r="M361" i="8"/>
  <c r="J361" i="8"/>
  <c r="G361" i="8"/>
  <c r="D361" i="8"/>
  <c r="CK360" i="8"/>
  <c r="CH360" i="8"/>
  <c r="CE360" i="8"/>
  <c r="CB360" i="8"/>
  <c r="BY360" i="8"/>
  <c r="BU360" i="8"/>
  <c r="BV360" i="8" s="1"/>
  <c r="BQ360" i="8"/>
  <c r="BN360" i="8"/>
  <c r="BK360" i="8"/>
  <c r="BR360" i="8" s="1"/>
  <c r="BE360" i="8"/>
  <c r="BB360" i="8"/>
  <c r="AY360" i="8"/>
  <c r="AV360" i="8"/>
  <c r="BH360" i="8" s="1"/>
  <c r="AP360" i="8"/>
  <c r="AM360" i="8"/>
  <c r="AS360" i="8" s="1"/>
  <c r="AG360" i="8"/>
  <c r="AD360" i="8"/>
  <c r="AJ360" i="8" s="1"/>
  <c r="X360" i="8"/>
  <c r="U360" i="8"/>
  <c r="P360" i="8"/>
  <c r="M360" i="8"/>
  <c r="J360" i="8"/>
  <c r="G360" i="8"/>
  <c r="D360" i="8"/>
  <c r="CK359" i="8"/>
  <c r="CH359" i="8"/>
  <c r="CE359" i="8"/>
  <c r="CB359" i="8"/>
  <c r="BY359" i="8"/>
  <c r="BU359" i="8"/>
  <c r="BV359" i="8" s="1"/>
  <c r="BQ359" i="8"/>
  <c r="BN359" i="8"/>
  <c r="BK359" i="8"/>
  <c r="BR359" i="8" s="1"/>
  <c r="BE359" i="8"/>
  <c r="BB359" i="8"/>
  <c r="AY359" i="8"/>
  <c r="AV359" i="8"/>
  <c r="BH359" i="8" s="1"/>
  <c r="AP359" i="8"/>
  <c r="AM359" i="8"/>
  <c r="AS359" i="8" s="1"/>
  <c r="AG359" i="8"/>
  <c r="AD359" i="8"/>
  <c r="AJ359" i="8" s="1"/>
  <c r="X359" i="8"/>
  <c r="U359" i="8"/>
  <c r="P359" i="8"/>
  <c r="M359" i="8"/>
  <c r="J359" i="8"/>
  <c r="G359" i="8"/>
  <c r="D359" i="8"/>
  <c r="CK358" i="8"/>
  <c r="CH358" i="8"/>
  <c r="CE358" i="8"/>
  <c r="CB358" i="8"/>
  <c r="BY358" i="8"/>
  <c r="BU358" i="8"/>
  <c r="BV358" i="8" s="1"/>
  <c r="BQ358" i="8"/>
  <c r="BN358" i="8"/>
  <c r="BK358" i="8"/>
  <c r="BR358" i="8" s="1"/>
  <c r="BE358" i="8"/>
  <c r="BB358" i="8"/>
  <c r="AY358" i="8"/>
  <c r="AV358" i="8"/>
  <c r="BH358" i="8" s="1"/>
  <c r="AP358" i="8"/>
  <c r="AM358" i="8"/>
  <c r="AS358" i="8" s="1"/>
  <c r="AG358" i="8"/>
  <c r="AD358" i="8"/>
  <c r="AJ358" i="8" s="1"/>
  <c r="X358" i="8"/>
  <c r="U358" i="8"/>
  <c r="P358" i="8"/>
  <c r="M358" i="8"/>
  <c r="J358" i="8"/>
  <c r="G358" i="8"/>
  <c r="D358" i="8"/>
  <c r="CK357" i="8"/>
  <c r="CH357" i="8"/>
  <c r="CE357" i="8"/>
  <c r="CB357" i="8"/>
  <c r="BY357" i="8"/>
  <c r="BU357" i="8"/>
  <c r="BV357" i="8" s="1"/>
  <c r="BQ357" i="8"/>
  <c r="BN357" i="8"/>
  <c r="BK357" i="8"/>
  <c r="BR357" i="8" s="1"/>
  <c r="BE357" i="8"/>
  <c r="BB357" i="8"/>
  <c r="AY357" i="8"/>
  <c r="AV357" i="8"/>
  <c r="BH357" i="8" s="1"/>
  <c r="AP357" i="8"/>
  <c r="AM357" i="8"/>
  <c r="AS357" i="8" s="1"/>
  <c r="AG357" i="8"/>
  <c r="AD357" i="8"/>
  <c r="AJ357" i="8" s="1"/>
  <c r="X357" i="8"/>
  <c r="U357" i="8"/>
  <c r="P357" i="8"/>
  <c r="M357" i="8"/>
  <c r="J357" i="8"/>
  <c r="G357" i="8"/>
  <c r="D357" i="8"/>
  <c r="CK356" i="8"/>
  <c r="CH356" i="8"/>
  <c r="CE356" i="8"/>
  <c r="CB356" i="8"/>
  <c r="BY356" i="8"/>
  <c r="BU356" i="8"/>
  <c r="BV356" i="8" s="1"/>
  <c r="BQ356" i="8"/>
  <c r="BN356" i="8"/>
  <c r="BK356" i="8"/>
  <c r="BR356" i="8" s="1"/>
  <c r="BE356" i="8"/>
  <c r="BB356" i="8"/>
  <c r="AY356" i="8"/>
  <c r="AV356" i="8"/>
  <c r="BH356" i="8" s="1"/>
  <c r="AP356" i="8"/>
  <c r="AM356" i="8"/>
  <c r="AS356" i="8" s="1"/>
  <c r="AG356" i="8"/>
  <c r="AD356" i="8"/>
  <c r="AJ356" i="8" s="1"/>
  <c r="X356" i="8"/>
  <c r="U356" i="8"/>
  <c r="P356" i="8"/>
  <c r="M356" i="8"/>
  <c r="J356" i="8"/>
  <c r="G356" i="8"/>
  <c r="D356" i="8"/>
  <c r="CK355" i="8"/>
  <c r="CH355" i="8"/>
  <c r="CE355" i="8"/>
  <c r="CB355" i="8"/>
  <c r="BY355" i="8"/>
  <c r="BU355" i="8"/>
  <c r="BV355" i="8" s="1"/>
  <c r="BQ355" i="8"/>
  <c r="BN355" i="8"/>
  <c r="BK355" i="8"/>
  <c r="BR355" i="8" s="1"/>
  <c r="BE355" i="8"/>
  <c r="BB355" i="8"/>
  <c r="AY355" i="8"/>
  <c r="AV355" i="8"/>
  <c r="BH355" i="8" s="1"/>
  <c r="AP355" i="8"/>
  <c r="AM355" i="8"/>
  <c r="AS355" i="8" s="1"/>
  <c r="AG355" i="8"/>
  <c r="AD355" i="8"/>
  <c r="AJ355" i="8" s="1"/>
  <c r="X355" i="8"/>
  <c r="U355" i="8"/>
  <c r="P355" i="8"/>
  <c r="M355" i="8"/>
  <c r="J355" i="8"/>
  <c r="G355" i="8"/>
  <c r="D355" i="8"/>
  <c r="CK354" i="8"/>
  <c r="CH354" i="8"/>
  <c r="CE354" i="8"/>
  <c r="CB354" i="8"/>
  <c r="BY354" i="8"/>
  <c r="BU354" i="8"/>
  <c r="BV354" i="8" s="1"/>
  <c r="BQ354" i="8"/>
  <c r="BN354" i="8"/>
  <c r="BK354" i="8"/>
  <c r="BR354" i="8" s="1"/>
  <c r="BE354" i="8"/>
  <c r="BB354" i="8"/>
  <c r="AY354" i="8"/>
  <c r="AV354" i="8"/>
  <c r="BH354" i="8" s="1"/>
  <c r="AP354" i="8"/>
  <c r="AM354" i="8"/>
  <c r="AS354" i="8" s="1"/>
  <c r="AG354" i="8"/>
  <c r="AD354" i="8"/>
  <c r="AJ354" i="8" s="1"/>
  <c r="X354" i="8"/>
  <c r="U354" i="8"/>
  <c r="P354" i="8"/>
  <c r="M354" i="8"/>
  <c r="J354" i="8"/>
  <c r="G354" i="8"/>
  <c r="D354" i="8"/>
  <c r="CK353" i="8"/>
  <c r="CH353" i="8"/>
  <c r="CE353" i="8"/>
  <c r="CB353" i="8"/>
  <c r="BY353" i="8"/>
  <c r="BU353" i="8"/>
  <c r="BV353" i="8" s="1"/>
  <c r="BQ353" i="8"/>
  <c r="BN353" i="8"/>
  <c r="BK353" i="8"/>
  <c r="BR353" i="8" s="1"/>
  <c r="BE353" i="8"/>
  <c r="BB353" i="8"/>
  <c r="AY353" i="8"/>
  <c r="AV353" i="8"/>
  <c r="BH353" i="8" s="1"/>
  <c r="AP353" i="8"/>
  <c r="AM353" i="8"/>
  <c r="AS353" i="8" s="1"/>
  <c r="AG353" i="8"/>
  <c r="AD353" i="8"/>
  <c r="AJ353" i="8" s="1"/>
  <c r="X353" i="8"/>
  <c r="U353" i="8"/>
  <c r="P353" i="8"/>
  <c r="M353" i="8"/>
  <c r="J353" i="8"/>
  <c r="G353" i="8"/>
  <c r="D353" i="8"/>
  <c r="CK352" i="8"/>
  <c r="CH352" i="8"/>
  <c r="CE352" i="8"/>
  <c r="CB352" i="8"/>
  <c r="BY352" i="8"/>
  <c r="BU352" i="8"/>
  <c r="BV352" i="8" s="1"/>
  <c r="BQ352" i="8"/>
  <c r="BN352" i="8"/>
  <c r="BK352" i="8"/>
  <c r="BR352" i="8" s="1"/>
  <c r="BE352" i="8"/>
  <c r="BB352" i="8"/>
  <c r="AY352" i="8"/>
  <c r="AV352" i="8"/>
  <c r="BH352" i="8" s="1"/>
  <c r="AP352" i="8"/>
  <c r="AM352" i="8"/>
  <c r="AS352" i="8" s="1"/>
  <c r="AG352" i="8"/>
  <c r="AD352" i="8"/>
  <c r="AJ352" i="8" s="1"/>
  <c r="X352" i="8"/>
  <c r="U352" i="8"/>
  <c r="P352" i="8"/>
  <c r="M352" i="8"/>
  <c r="J352" i="8"/>
  <c r="G352" i="8"/>
  <c r="D352" i="8"/>
  <c r="CK351" i="8"/>
  <c r="CH351" i="8"/>
  <c r="CE351" i="8"/>
  <c r="CB351" i="8"/>
  <c r="BY351" i="8"/>
  <c r="BU351" i="8"/>
  <c r="BV351" i="8" s="1"/>
  <c r="BQ351" i="8"/>
  <c r="BN351" i="8"/>
  <c r="BK351" i="8"/>
  <c r="BR351" i="8" s="1"/>
  <c r="BE351" i="8"/>
  <c r="BB351" i="8"/>
  <c r="AY351" i="8"/>
  <c r="AV351" i="8"/>
  <c r="BH351" i="8" s="1"/>
  <c r="AP351" i="8"/>
  <c r="AM351" i="8"/>
  <c r="AS351" i="8" s="1"/>
  <c r="AG351" i="8"/>
  <c r="AD351" i="8"/>
  <c r="AJ351" i="8" s="1"/>
  <c r="X351" i="8"/>
  <c r="U351" i="8"/>
  <c r="P351" i="8"/>
  <c r="M351" i="8"/>
  <c r="J351" i="8"/>
  <c r="G351" i="8"/>
  <c r="D351" i="8"/>
  <c r="CK350" i="8"/>
  <c r="CH350" i="8"/>
  <c r="CE350" i="8"/>
  <c r="CB350" i="8"/>
  <c r="BY350" i="8"/>
  <c r="BU350" i="8"/>
  <c r="BV350" i="8" s="1"/>
  <c r="BQ350" i="8"/>
  <c r="BN350" i="8"/>
  <c r="BK350" i="8"/>
  <c r="BR350" i="8" s="1"/>
  <c r="BE350" i="8"/>
  <c r="BB350" i="8"/>
  <c r="AY350" i="8"/>
  <c r="AV350" i="8"/>
  <c r="BH350" i="8" s="1"/>
  <c r="AP350" i="8"/>
  <c r="AM350" i="8"/>
  <c r="AS350" i="8" s="1"/>
  <c r="AG350" i="8"/>
  <c r="AD350" i="8"/>
  <c r="AJ350" i="8" s="1"/>
  <c r="X350" i="8"/>
  <c r="U350" i="8"/>
  <c r="P350" i="8"/>
  <c r="M350" i="8"/>
  <c r="J350" i="8"/>
  <c r="G350" i="8"/>
  <c r="D350" i="8"/>
  <c r="CK349" i="8"/>
  <c r="CH349" i="8"/>
  <c r="CE349" i="8"/>
  <c r="CB349" i="8"/>
  <c r="BY349" i="8"/>
  <c r="BU349" i="8"/>
  <c r="BV349" i="8" s="1"/>
  <c r="BQ349" i="8"/>
  <c r="BN349" i="8"/>
  <c r="BK349" i="8"/>
  <c r="BR349" i="8" s="1"/>
  <c r="BE349" i="8"/>
  <c r="BB349" i="8"/>
  <c r="AY349" i="8"/>
  <c r="AV349" i="8"/>
  <c r="BH349" i="8" s="1"/>
  <c r="AP349" i="8"/>
  <c r="AM349" i="8"/>
  <c r="AS349" i="8" s="1"/>
  <c r="AG349" i="8"/>
  <c r="AD349" i="8"/>
  <c r="AJ349" i="8" s="1"/>
  <c r="X349" i="8"/>
  <c r="U349" i="8"/>
  <c r="P349" i="8"/>
  <c r="M349" i="8"/>
  <c r="J349" i="8"/>
  <c r="G349" i="8"/>
  <c r="D349" i="8"/>
  <c r="CK348" i="8"/>
  <c r="CH348" i="8"/>
  <c r="CE348" i="8"/>
  <c r="CB348" i="8"/>
  <c r="BY348" i="8"/>
  <c r="BU348" i="8"/>
  <c r="BV348" i="8" s="1"/>
  <c r="BQ348" i="8"/>
  <c r="BN348" i="8"/>
  <c r="BK348" i="8"/>
  <c r="BR348" i="8" s="1"/>
  <c r="BE348" i="8"/>
  <c r="BB348" i="8"/>
  <c r="AY348" i="8"/>
  <c r="AV348" i="8"/>
  <c r="BH348" i="8" s="1"/>
  <c r="AP348" i="8"/>
  <c r="AM348" i="8"/>
  <c r="AS348" i="8" s="1"/>
  <c r="AG348" i="8"/>
  <c r="AD348" i="8"/>
  <c r="AJ348" i="8" s="1"/>
  <c r="X348" i="8"/>
  <c r="U348" i="8"/>
  <c r="P348" i="8"/>
  <c r="M348" i="8"/>
  <c r="J348" i="8"/>
  <c r="G348" i="8"/>
  <c r="D348" i="8"/>
  <c r="CK347" i="8"/>
  <c r="CH347" i="8"/>
  <c r="CE347" i="8"/>
  <c r="CB347" i="8"/>
  <c r="BY347" i="8"/>
  <c r="BU347" i="8"/>
  <c r="BV347" i="8" s="1"/>
  <c r="BQ347" i="8"/>
  <c r="BN347" i="8"/>
  <c r="BK347" i="8"/>
  <c r="BR347" i="8" s="1"/>
  <c r="BE347" i="8"/>
  <c r="BB347" i="8"/>
  <c r="AY347" i="8"/>
  <c r="AV347" i="8"/>
  <c r="BH347" i="8" s="1"/>
  <c r="AP347" i="8"/>
  <c r="AM347" i="8"/>
  <c r="AS347" i="8" s="1"/>
  <c r="AG347" i="8"/>
  <c r="AD347" i="8"/>
  <c r="AJ347" i="8" s="1"/>
  <c r="X347" i="8"/>
  <c r="U347" i="8"/>
  <c r="P347" i="8"/>
  <c r="M347" i="8"/>
  <c r="J347" i="8"/>
  <c r="G347" i="8"/>
  <c r="D347" i="8"/>
  <c r="CK346" i="8"/>
  <c r="CH346" i="8"/>
  <c r="CE346" i="8"/>
  <c r="CB346" i="8"/>
  <c r="BY346" i="8"/>
  <c r="BU346" i="8"/>
  <c r="BV346" i="8" s="1"/>
  <c r="BQ346" i="8"/>
  <c r="BN346" i="8"/>
  <c r="BK346" i="8"/>
  <c r="BR346" i="8" s="1"/>
  <c r="BE346" i="8"/>
  <c r="BB346" i="8"/>
  <c r="AY346" i="8"/>
  <c r="AV346" i="8"/>
  <c r="BH346" i="8" s="1"/>
  <c r="AP346" i="8"/>
  <c r="AM346" i="8"/>
  <c r="AS346" i="8" s="1"/>
  <c r="AG346" i="8"/>
  <c r="AD346" i="8"/>
  <c r="AJ346" i="8" s="1"/>
  <c r="X346" i="8"/>
  <c r="U346" i="8"/>
  <c r="P346" i="8"/>
  <c r="M346" i="8"/>
  <c r="J346" i="8"/>
  <c r="G346" i="8"/>
  <c r="D346" i="8"/>
  <c r="CK345" i="8"/>
  <c r="CH345" i="8"/>
  <c r="CE345" i="8"/>
  <c r="CB345" i="8"/>
  <c r="BY345" i="8"/>
  <c r="BU345" i="8"/>
  <c r="BV345" i="8" s="1"/>
  <c r="BQ345" i="8"/>
  <c r="BN345" i="8"/>
  <c r="BK345" i="8"/>
  <c r="BR345" i="8" s="1"/>
  <c r="BE345" i="8"/>
  <c r="BB345" i="8"/>
  <c r="AY345" i="8"/>
  <c r="AV345" i="8"/>
  <c r="BH345" i="8" s="1"/>
  <c r="AP345" i="8"/>
  <c r="AM345" i="8"/>
  <c r="AS345" i="8" s="1"/>
  <c r="AG345" i="8"/>
  <c r="AD345" i="8"/>
  <c r="AJ345" i="8" s="1"/>
  <c r="X345" i="8"/>
  <c r="U345" i="8"/>
  <c r="P345" i="8"/>
  <c r="M345" i="8"/>
  <c r="J345" i="8"/>
  <c r="G345" i="8"/>
  <c r="D345" i="8"/>
  <c r="CK344" i="8"/>
  <c r="CH344" i="8"/>
  <c r="CE344" i="8"/>
  <c r="CB344" i="8"/>
  <c r="BY344" i="8"/>
  <c r="BU344" i="8"/>
  <c r="BV344" i="8" s="1"/>
  <c r="BQ344" i="8"/>
  <c r="BN344" i="8"/>
  <c r="BK344" i="8"/>
  <c r="BR344" i="8" s="1"/>
  <c r="BE344" i="8"/>
  <c r="BB344" i="8"/>
  <c r="AY344" i="8"/>
  <c r="AV344" i="8"/>
  <c r="BH344" i="8" s="1"/>
  <c r="AP344" i="8"/>
  <c r="AM344" i="8"/>
  <c r="AS344" i="8" s="1"/>
  <c r="AG344" i="8"/>
  <c r="AD344" i="8"/>
  <c r="AJ344" i="8" s="1"/>
  <c r="X344" i="8"/>
  <c r="U344" i="8"/>
  <c r="P344" i="8"/>
  <c r="M344" i="8"/>
  <c r="J344" i="8"/>
  <c r="G344" i="8"/>
  <c r="D344" i="8"/>
  <c r="CK343" i="8"/>
  <c r="CH343" i="8"/>
  <c r="CE343" i="8"/>
  <c r="CB343" i="8"/>
  <c r="BY343" i="8"/>
  <c r="BU343" i="8"/>
  <c r="BV343" i="8" s="1"/>
  <c r="BQ343" i="8"/>
  <c r="BN343" i="8"/>
  <c r="BK343" i="8"/>
  <c r="BR343" i="8" s="1"/>
  <c r="BE343" i="8"/>
  <c r="BB343" i="8"/>
  <c r="AY343" i="8"/>
  <c r="AV343" i="8"/>
  <c r="BH343" i="8" s="1"/>
  <c r="AP343" i="8"/>
  <c r="AM343" i="8"/>
  <c r="AS343" i="8" s="1"/>
  <c r="AG343" i="8"/>
  <c r="AD343" i="8"/>
  <c r="AJ343" i="8" s="1"/>
  <c r="X343" i="8"/>
  <c r="U343" i="8"/>
  <c r="P343" i="8"/>
  <c r="M343" i="8"/>
  <c r="J343" i="8"/>
  <c r="G343" i="8"/>
  <c r="D343" i="8"/>
  <c r="CK342" i="8"/>
  <c r="CH342" i="8"/>
  <c r="CE342" i="8"/>
  <c r="CB342" i="8"/>
  <c r="BY342" i="8"/>
  <c r="BU342" i="8"/>
  <c r="BV342" i="8" s="1"/>
  <c r="BQ342" i="8"/>
  <c r="BN342" i="8"/>
  <c r="BK342" i="8"/>
  <c r="BR342" i="8" s="1"/>
  <c r="BE342" i="8"/>
  <c r="BB342" i="8"/>
  <c r="AY342" i="8"/>
  <c r="AV342" i="8"/>
  <c r="BH342" i="8" s="1"/>
  <c r="AP342" i="8"/>
  <c r="AM342" i="8"/>
  <c r="AS342" i="8" s="1"/>
  <c r="AG342" i="8"/>
  <c r="AD342" i="8"/>
  <c r="AJ342" i="8" s="1"/>
  <c r="X342" i="8"/>
  <c r="U342" i="8"/>
  <c r="P342" i="8"/>
  <c r="M342" i="8"/>
  <c r="J342" i="8"/>
  <c r="G342" i="8"/>
  <c r="D342" i="8"/>
  <c r="CK341" i="8"/>
  <c r="CH341" i="8"/>
  <c r="CE341" i="8"/>
  <c r="CB341" i="8"/>
  <c r="BY341" i="8"/>
  <c r="BU341" i="8"/>
  <c r="BV341" i="8" s="1"/>
  <c r="BQ341" i="8"/>
  <c r="BN341" i="8"/>
  <c r="BK341" i="8"/>
  <c r="BR341" i="8" s="1"/>
  <c r="BE341" i="8"/>
  <c r="BB341" i="8"/>
  <c r="AY341" i="8"/>
  <c r="AV341" i="8"/>
  <c r="BH341" i="8" s="1"/>
  <c r="AP341" i="8"/>
  <c r="AM341" i="8"/>
  <c r="AS341" i="8" s="1"/>
  <c r="AG341" i="8"/>
  <c r="AD341" i="8"/>
  <c r="AJ341" i="8" s="1"/>
  <c r="X341" i="8"/>
  <c r="U341" i="8"/>
  <c r="P341" i="8"/>
  <c r="M341" i="8"/>
  <c r="J341" i="8"/>
  <c r="G341" i="8"/>
  <c r="D341" i="8"/>
  <c r="CK340" i="8"/>
  <c r="CH340" i="8"/>
  <c r="CE340" i="8"/>
  <c r="CB340" i="8"/>
  <c r="BY340" i="8"/>
  <c r="BU340" i="8"/>
  <c r="BV340" i="8" s="1"/>
  <c r="BQ340" i="8"/>
  <c r="BN340" i="8"/>
  <c r="BK340" i="8"/>
  <c r="BR340" i="8" s="1"/>
  <c r="BE340" i="8"/>
  <c r="BB340" i="8"/>
  <c r="AY340" i="8"/>
  <c r="AV340" i="8"/>
  <c r="BH340" i="8" s="1"/>
  <c r="AP340" i="8"/>
  <c r="AM340" i="8"/>
  <c r="AS340" i="8" s="1"/>
  <c r="AG340" i="8"/>
  <c r="AD340" i="8"/>
  <c r="AJ340" i="8" s="1"/>
  <c r="X340" i="8"/>
  <c r="U340" i="8"/>
  <c r="P340" i="8"/>
  <c r="M340" i="8"/>
  <c r="J340" i="8"/>
  <c r="G340" i="8"/>
  <c r="D340" i="8"/>
  <c r="CK339" i="8"/>
  <c r="CH339" i="8"/>
  <c r="CE339" i="8"/>
  <c r="CB339" i="8"/>
  <c r="BY339" i="8"/>
  <c r="BU339" i="8"/>
  <c r="BV339" i="8" s="1"/>
  <c r="BQ339" i="8"/>
  <c r="BN339" i="8"/>
  <c r="BK339" i="8"/>
  <c r="BR339" i="8" s="1"/>
  <c r="BE339" i="8"/>
  <c r="BB339" i="8"/>
  <c r="AY339" i="8"/>
  <c r="AV339" i="8"/>
  <c r="BH339" i="8" s="1"/>
  <c r="AP339" i="8"/>
  <c r="AM339" i="8"/>
  <c r="AS339" i="8" s="1"/>
  <c r="AG339" i="8"/>
  <c r="AD339" i="8"/>
  <c r="AJ339" i="8" s="1"/>
  <c r="X339" i="8"/>
  <c r="U339" i="8"/>
  <c r="P339" i="8"/>
  <c r="M339" i="8"/>
  <c r="J339" i="8"/>
  <c r="G339" i="8"/>
  <c r="D339" i="8"/>
  <c r="CK338" i="8"/>
  <c r="CH338" i="8"/>
  <c r="CE338" i="8"/>
  <c r="CB338" i="8"/>
  <c r="BY338" i="8"/>
  <c r="BU338" i="8"/>
  <c r="BV338" i="8" s="1"/>
  <c r="BQ338" i="8"/>
  <c r="BN338" i="8"/>
  <c r="BK338" i="8"/>
  <c r="BR338" i="8" s="1"/>
  <c r="BE338" i="8"/>
  <c r="BB338" i="8"/>
  <c r="AY338" i="8"/>
  <c r="AV338" i="8"/>
  <c r="BH338" i="8" s="1"/>
  <c r="AP338" i="8"/>
  <c r="AM338" i="8"/>
  <c r="AS338" i="8" s="1"/>
  <c r="AG338" i="8"/>
  <c r="AD338" i="8"/>
  <c r="AJ338" i="8" s="1"/>
  <c r="X338" i="8"/>
  <c r="U338" i="8"/>
  <c r="P338" i="8"/>
  <c r="M338" i="8"/>
  <c r="J338" i="8"/>
  <c r="G338" i="8"/>
  <c r="D338" i="8"/>
  <c r="CK337" i="8"/>
  <c r="CH337" i="8"/>
  <c r="CE337" i="8"/>
  <c r="CB337" i="8"/>
  <c r="BY337" i="8"/>
  <c r="BU337" i="8"/>
  <c r="BV337" i="8" s="1"/>
  <c r="BQ337" i="8"/>
  <c r="BN337" i="8"/>
  <c r="BK337" i="8"/>
  <c r="BR337" i="8" s="1"/>
  <c r="BE337" i="8"/>
  <c r="BB337" i="8"/>
  <c r="AY337" i="8"/>
  <c r="AV337" i="8"/>
  <c r="BH337" i="8" s="1"/>
  <c r="AP337" i="8"/>
  <c r="AM337" i="8"/>
  <c r="AS337" i="8" s="1"/>
  <c r="AG337" i="8"/>
  <c r="AD337" i="8"/>
  <c r="AJ337" i="8" s="1"/>
  <c r="X337" i="8"/>
  <c r="U337" i="8"/>
  <c r="P337" i="8"/>
  <c r="M337" i="8"/>
  <c r="J337" i="8"/>
  <c r="G337" i="8"/>
  <c r="D337" i="8"/>
  <c r="CK336" i="8"/>
  <c r="CH336" i="8"/>
  <c r="CE336" i="8"/>
  <c r="CB336" i="8"/>
  <c r="BY336" i="8"/>
  <c r="BU336" i="8"/>
  <c r="BV336" i="8" s="1"/>
  <c r="BQ336" i="8"/>
  <c r="BN336" i="8"/>
  <c r="BK336" i="8"/>
  <c r="BR336" i="8" s="1"/>
  <c r="BE336" i="8"/>
  <c r="BB336" i="8"/>
  <c r="AY336" i="8"/>
  <c r="AV336" i="8"/>
  <c r="BH336" i="8" s="1"/>
  <c r="AP336" i="8"/>
  <c r="AM336" i="8"/>
  <c r="AS336" i="8" s="1"/>
  <c r="AG336" i="8"/>
  <c r="AD336" i="8"/>
  <c r="AJ336" i="8" s="1"/>
  <c r="X336" i="8"/>
  <c r="U336" i="8"/>
  <c r="P336" i="8"/>
  <c r="M336" i="8"/>
  <c r="J336" i="8"/>
  <c r="G336" i="8"/>
  <c r="D336" i="8"/>
  <c r="CK335" i="8"/>
  <c r="CH335" i="8"/>
  <c r="CE335" i="8"/>
  <c r="CB335" i="8"/>
  <c r="BY335" i="8"/>
  <c r="BU335" i="8"/>
  <c r="BV335" i="8" s="1"/>
  <c r="BQ335" i="8"/>
  <c r="BN335" i="8"/>
  <c r="BK335" i="8"/>
  <c r="BR335" i="8" s="1"/>
  <c r="BE335" i="8"/>
  <c r="BB335" i="8"/>
  <c r="AY335" i="8"/>
  <c r="AV335" i="8"/>
  <c r="BH335" i="8" s="1"/>
  <c r="AP335" i="8"/>
  <c r="AM335" i="8"/>
  <c r="AS335" i="8" s="1"/>
  <c r="AG335" i="8"/>
  <c r="AD335" i="8"/>
  <c r="AJ335" i="8" s="1"/>
  <c r="X335" i="8"/>
  <c r="U335" i="8"/>
  <c r="P335" i="8"/>
  <c r="M335" i="8"/>
  <c r="J335" i="8"/>
  <c r="G335" i="8"/>
  <c r="D335" i="8"/>
  <c r="CK334" i="8"/>
  <c r="CH334" i="8"/>
  <c r="CE334" i="8"/>
  <c r="CB334" i="8"/>
  <c r="BY334" i="8"/>
  <c r="BU334" i="8"/>
  <c r="BV334" i="8" s="1"/>
  <c r="BQ334" i="8"/>
  <c r="BN334" i="8"/>
  <c r="BK334" i="8"/>
  <c r="BR334" i="8" s="1"/>
  <c r="BE334" i="8"/>
  <c r="BB334" i="8"/>
  <c r="AY334" i="8"/>
  <c r="AV334" i="8"/>
  <c r="BH334" i="8" s="1"/>
  <c r="AP334" i="8"/>
  <c r="AM334" i="8"/>
  <c r="AS334" i="8" s="1"/>
  <c r="AG334" i="8"/>
  <c r="AD334" i="8"/>
  <c r="AJ334" i="8" s="1"/>
  <c r="X334" i="8"/>
  <c r="U334" i="8"/>
  <c r="P334" i="8"/>
  <c r="M334" i="8"/>
  <c r="J334" i="8"/>
  <c r="G334" i="8"/>
  <c r="D334" i="8"/>
  <c r="CK333" i="8"/>
  <c r="CH333" i="8"/>
  <c r="CE333" i="8"/>
  <c r="CB333" i="8"/>
  <c r="BY333" i="8"/>
  <c r="BU333" i="8"/>
  <c r="BV333" i="8" s="1"/>
  <c r="BQ333" i="8"/>
  <c r="BN333" i="8"/>
  <c r="BK333" i="8"/>
  <c r="BR333" i="8" s="1"/>
  <c r="BE333" i="8"/>
  <c r="BB333" i="8"/>
  <c r="AY333" i="8"/>
  <c r="AV333" i="8"/>
  <c r="BH333" i="8" s="1"/>
  <c r="AP333" i="8"/>
  <c r="AM333" i="8"/>
  <c r="AS333" i="8" s="1"/>
  <c r="AG333" i="8"/>
  <c r="AD333" i="8"/>
  <c r="AJ333" i="8" s="1"/>
  <c r="X333" i="8"/>
  <c r="U333" i="8"/>
  <c r="P333" i="8"/>
  <c r="M333" i="8"/>
  <c r="J333" i="8"/>
  <c r="G333" i="8"/>
  <c r="D333" i="8"/>
  <c r="CK332" i="8"/>
  <c r="CH332" i="8"/>
  <c r="CE332" i="8"/>
  <c r="CB332" i="8"/>
  <c r="BY332" i="8"/>
  <c r="BU332" i="8"/>
  <c r="BV332" i="8" s="1"/>
  <c r="BQ332" i="8"/>
  <c r="BN332" i="8"/>
  <c r="BK332" i="8"/>
  <c r="BR332" i="8" s="1"/>
  <c r="BE332" i="8"/>
  <c r="BB332" i="8"/>
  <c r="AY332" i="8"/>
  <c r="AV332" i="8"/>
  <c r="BH332" i="8" s="1"/>
  <c r="AP332" i="8"/>
  <c r="AM332" i="8"/>
  <c r="AS332" i="8" s="1"/>
  <c r="AG332" i="8"/>
  <c r="AD332" i="8"/>
  <c r="AJ332" i="8" s="1"/>
  <c r="X332" i="8"/>
  <c r="U332" i="8"/>
  <c r="P332" i="8"/>
  <c r="M332" i="8"/>
  <c r="J332" i="8"/>
  <c r="G332" i="8"/>
  <c r="D332" i="8"/>
  <c r="CK331" i="8"/>
  <c r="CH331" i="8"/>
  <c r="CE331" i="8"/>
  <c r="CB331" i="8"/>
  <c r="BY331" i="8"/>
  <c r="BU331" i="8"/>
  <c r="BV331" i="8" s="1"/>
  <c r="BQ331" i="8"/>
  <c r="BN331" i="8"/>
  <c r="BK331" i="8"/>
  <c r="BR331" i="8" s="1"/>
  <c r="BE331" i="8"/>
  <c r="BB331" i="8"/>
  <c r="AY331" i="8"/>
  <c r="AV331" i="8"/>
  <c r="BH331" i="8" s="1"/>
  <c r="AP331" i="8"/>
  <c r="AM331" i="8"/>
  <c r="AS331" i="8" s="1"/>
  <c r="AG331" i="8"/>
  <c r="AD331" i="8"/>
  <c r="AJ331" i="8" s="1"/>
  <c r="X331" i="8"/>
  <c r="U331" i="8"/>
  <c r="P331" i="8"/>
  <c r="M331" i="8"/>
  <c r="J331" i="8"/>
  <c r="G331" i="8"/>
  <c r="D331" i="8"/>
  <c r="CK330" i="8"/>
  <c r="CH330" i="8"/>
  <c r="CE330" i="8"/>
  <c r="CB330" i="8"/>
  <c r="BY330" i="8"/>
  <c r="BU330" i="8"/>
  <c r="BV330" i="8" s="1"/>
  <c r="BQ330" i="8"/>
  <c r="BN330" i="8"/>
  <c r="BK330" i="8"/>
  <c r="BR330" i="8" s="1"/>
  <c r="BE330" i="8"/>
  <c r="BB330" i="8"/>
  <c r="AY330" i="8"/>
  <c r="AV330" i="8"/>
  <c r="BH330" i="8" s="1"/>
  <c r="AP330" i="8"/>
  <c r="AM330" i="8"/>
  <c r="AS330" i="8" s="1"/>
  <c r="AG330" i="8"/>
  <c r="AD330" i="8"/>
  <c r="AJ330" i="8" s="1"/>
  <c r="X330" i="8"/>
  <c r="U330" i="8"/>
  <c r="P330" i="8"/>
  <c r="M330" i="8"/>
  <c r="J330" i="8"/>
  <c r="G330" i="8"/>
  <c r="D330" i="8"/>
  <c r="CK329" i="8"/>
  <c r="CH329" i="8"/>
  <c r="CE329" i="8"/>
  <c r="CB329" i="8"/>
  <c r="BY329" i="8"/>
  <c r="BU329" i="8"/>
  <c r="BV329" i="8" s="1"/>
  <c r="BQ329" i="8"/>
  <c r="BN329" i="8"/>
  <c r="BK329" i="8"/>
  <c r="BR329" i="8" s="1"/>
  <c r="BE329" i="8"/>
  <c r="BB329" i="8"/>
  <c r="AY329" i="8"/>
  <c r="AV329" i="8"/>
  <c r="BH329" i="8" s="1"/>
  <c r="AP329" i="8"/>
  <c r="AM329" i="8"/>
  <c r="AS329" i="8" s="1"/>
  <c r="AG329" i="8"/>
  <c r="AD329" i="8"/>
  <c r="AJ329" i="8" s="1"/>
  <c r="X329" i="8"/>
  <c r="U329" i="8"/>
  <c r="P329" i="8"/>
  <c r="M329" i="8"/>
  <c r="J329" i="8"/>
  <c r="G329" i="8"/>
  <c r="D329" i="8"/>
  <c r="CK328" i="8"/>
  <c r="CH328" i="8"/>
  <c r="CE328" i="8"/>
  <c r="CB328" i="8"/>
  <c r="BY328" i="8"/>
  <c r="BU328" i="8"/>
  <c r="BV328" i="8" s="1"/>
  <c r="BQ328" i="8"/>
  <c r="BN328" i="8"/>
  <c r="BK328" i="8"/>
  <c r="BR328" i="8" s="1"/>
  <c r="BE328" i="8"/>
  <c r="BB328" i="8"/>
  <c r="AY328" i="8"/>
  <c r="AV328" i="8"/>
  <c r="BH328" i="8" s="1"/>
  <c r="AP328" i="8"/>
  <c r="AM328" i="8"/>
  <c r="AS328" i="8" s="1"/>
  <c r="AG328" i="8"/>
  <c r="AD328" i="8"/>
  <c r="AJ328" i="8" s="1"/>
  <c r="X328" i="8"/>
  <c r="U328" i="8"/>
  <c r="P328" i="8"/>
  <c r="M328" i="8"/>
  <c r="J328" i="8"/>
  <c r="G328" i="8"/>
  <c r="D328" i="8"/>
  <c r="CK327" i="8"/>
  <c r="CH327" i="8"/>
  <c r="CE327" i="8"/>
  <c r="CB327" i="8"/>
  <c r="BY327" i="8"/>
  <c r="BU327" i="8"/>
  <c r="BV327" i="8" s="1"/>
  <c r="BQ327" i="8"/>
  <c r="BN327" i="8"/>
  <c r="BK327" i="8"/>
  <c r="BR327" i="8" s="1"/>
  <c r="BE327" i="8"/>
  <c r="BB327" i="8"/>
  <c r="AY327" i="8"/>
  <c r="AV327" i="8"/>
  <c r="BH327" i="8" s="1"/>
  <c r="AP327" i="8"/>
  <c r="AM327" i="8"/>
  <c r="AS327" i="8" s="1"/>
  <c r="AG327" i="8"/>
  <c r="AD327" i="8"/>
  <c r="AJ327" i="8" s="1"/>
  <c r="X327" i="8"/>
  <c r="U327" i="8"/>
  <c r="P327" i="8"/>
  <c r="M327" i="8"/>
  <c r="J327" i="8"/>
  <c r="G327" i="8"/>
  <c r="D327" i="8"/>
  <c r="CK326" i="8"/>
  <c r="CH326" i="8"/>
  <c r="CE326" i="8"/>
  <c r="CB326" i="8"/>
  <c r="BY326" i="8"/>
  <c r="BU326" i="8"/>
  <c r="BV326" i="8" s="1"/>
  <c r="BQ326" i="8"/>
  <c r="BN326" i="8"/>
  <c r="BK326" i="8"/>
  <c r="BR326" i="8" s="1"/>
  <c r="BE326" i="8"/>
  <c r="BB326" i="8"/>
  <c r="AY326" i="8"/>
  <c r="AV326" i="8"/>
  <c r="BH326" i="8" s="1"/>
  <c r="AP326" i="8"/>
  <c r="AM326" i="8"/>
  <c r="AS326" i="8" s="1"/>
  <c r="AG326" i="8"/>
  <c r="AD326" i="8"/>
  <c r="AJ326" i="8" s="1"/>
  <c r="X326" i="8"/>
  <c r="U326" i="8"/>
  <c r="P326" i="8"/>
  <c r="M326" i="8"/>
  <c r="J326" i="8"/>
  <c r="G326" i="8"/>
  <c r="D326" i="8"/>
  <c r="CK325" i="8"/>
  <c r="CH325" i="8"/>
  <c r="CE325" i="8"/>
  <c r="CB325" i="8"/>
  <c r="BY325" i="8"/>
  <c r="BU325" i="8"/>
  <c r="BV325" i="8" s="1"/>
  <c r="BQ325" i="8"/>
  <c r="BN325" i="8"/>
  <c r="BK325" i="8"/>
  <c r="BR325" i="8" s="1"/>
  <c r="BE325" i="8"/>
  <c r="BB325" i="8"/>
  <c r="AY325" i="8"/>
  <c r="AV325" i="8"/>
  <c r="BH325" i="8" s="1"/>
  <c r="AP325" i="8"/>
  <c r="AM325" i="8"/>
  <c r="AS325" i="8" s="1"/>
  <c r="AG325" i="8"/>
  <c r="AD325" i="8"/>
  <c r="AJ325" i="8" s="1"/>
  <c r="X325" i="8"/>
  <c r="U325" i="8"/>
  <c r="P325" i="8"/>
  <c r="M325" i="8"/>
  <c r="J325" i="8"/>
  <c r="G325" i="8"/>
  <c r="D325" i="8"/>
  <c r="CK324" i="8"/>
  <c r="CH324" i="8"/>
  <c r="CE324" i="8"/>
  <c r="CB324" i="8"/>
  <c r="BY324" i="8"/>
  <c r="BU324" i="8"/>
  <c r="BV324" i="8" s="1"/>
  <c r="BQ324" i="8"/>
  <c r="BN324" i="8"/>
  <c r="BK324" i="8"/>
  <c r="BR324" i="8" s="1"/>
  <c r="BE324" i="8"/>
  <c r="BB324" i="8"/>
  <c r="AY324" i="8"/>
  <c r="AV324" i="8"/>
  <c r="BH324" i="8" s="1"/>
  <c r="AP324" i="8"/>
  <c r="AM324" i="8"/>
  <c r="AS324" i="8" s="1"/>
  <c r="AG324" i="8"/>
  <c r="AD324" i="8"/>
  <c r="AJ324" i="8" s="1"/>
  <c r="X324" i="8"/>
  <c r="U324" i="8"/>
  <c r="P324" i="8"/>
  <c r="M324" i="8"/>
  <c r="J324" i="8"/>
  <c r="G324" i="8"/>
  <c r="D324" i="8"/>
  <c r="CK323" i="8"/>
  <c r="CH323" i="8"/>
  <c r="CE323" i="8"/>
  <c r="CB323" i="8"/>
  <c r="BY323" i="8"/>
  <c r="BU323" i="8"/>
  <c r="BV323" i="8" s="1"/>
  <c r="BQ323" i="8"/>
  <c r="BN323" i="8"/>
  <c r="BK323" i="8"/>
  <c r="BR323" i="8" s="1"/>
  <c r="BE323" i="8"/>
  <c r="BB323" i="8"/>
  <c r="AY323" i="8"/>
  <c r="AV323" i="8"/>
  <c r="BH323" i="8" s="1"/>
  <c r="AP323" i="8"/>
  <c r="AM323" i="8"/>
  <c r="AS323" i="8" s="1"/>
  <c r="AG323" i="8"/>
  <c r="AD323" i="8"/>
  <c r="AJ323" i="8" s="1"/>
  <c r="X323" i="8"/>
  <c r="U323" i="8"/>
  <c r="P323" i="8"/>
  <c r="M323" i="8"/>
  <c r="J323" i="8"/>
  <c r="G323" i="8"/>
  <c r="D323" i="8"/>
  <c r="CK322" i="8"/>
  <c r="CH322" i="8"/>
  <c r="CE322" i="8"/>
  <c r="CB322" i="8"/>
  <c r="BY322" i="8"/>
  <c r="BU322" i="8"/>
  <c r="BV322" i="8" s="1"/>
  <c r="BQ322" i="8"/>
  <c r="BN322" i="8"/>
  <c r="BK322" i="8"/>
  <c r="BR322" i="8" s="1"/>
  <c r="BE322" i="8"/>
  <c r="BB322" i="8"/>
  <c r="AY322" i="8"/>
  <c r="AV322" i="8"/>
  <c r="BH322" i="8" s="1"/>
  <c r="AP322" i="8"/>
  <c r="AM322" i="8"/>
  <c r="AS322" i="8" s="1"/>
  <c r="AG322" i="8"/>
  <c r="AD322" i="8"/>
  <c r="AJ322" i="8" s="1"/>
  <c r="X322" i="8"/>
  <c r="U322" i="8"/>
  <c r="P322" i="8"/>
  <c r="M322" i="8"/>
  <c r="J322" i="8"/>
  <c r="G322" i="8"/>
  <c r="D322" i="8"/>
  <c r="CK321" i="8"/>
  <c r="CH321" i="8"/>
  <c r="CE321" i="8"/>
  <c r="CB321" i="8"/>
  <c r="BY321" i="8"/>
  <c r="BU321" i="8"/>
  <c r="BV321" i="8" s="1"/>
  <c r="BQ321" i="8"/>
  <c r="BN321" i="8"/>
  <c r="BK321" i="8"/>
  <c r="BR321" i="8" s="1"/>
  <c r="BE321" i="8"/>
  <c r="BB321" i="8"/>
  <c r="AY321" i="8"/>
  <c r="AV321" i="8"/>
  <c r="BH321" i="8" s="1"/>
  <c r="AP321" i="8"/>
  <c r="AM321" i="8"/>
  <c r="AS321" i="8" s="1"/>
  <c r="AG321" i="8"/>
  <c r="AD321" i="8"/>
  <c r="AJ321" i="8" s="1"/>
  <c r="X321" i="8"/>
  <c r="U321" i="8"/>
  <c r="P321" i="8"/>
  <c r="M321" i="8"/>
  <c r="J321" i="8"/>
  <c r="G321" i="8"/>
  <c r="D321" i="8"/>
  <c r="CK320" i="8"/>
  <c r="CH320" i="8"/>
  <c r="CE320" i="8"/>
  <c r="CB320" i="8"/>
  <c r="BY320" i="8"/>
  <c r="BU320" i="8"/>
  <c r="BV320" i="8" s="1"/>
  <c r="BQ320" i="8"/>
  <c r="BN320" i="8"/>
  <c r="BK320" i="8"/>
  <c r="BR320" i="8" s="1"/>
  <c r="BE320" i="8"/>
  <c r="BB320" i="8"/>
  <c r="AY320" i="8"/>
  <c r="AV320" i="8"/>
  <c r="BH320" i="8" s="1"/>
  <c r="AP320" i="8"/>
  <c r="AM320" i="8"/>
  <c r="AS320" i="8" s="1"/>
  <c r="AG320" i="8"/>
  <c r="AD320" i="8"/>
  <c r="AJ320" i="8" s="1"/>
  <c r="X320" i="8"/>
  <c r="U320" i="8"/>
  <c r="P320" i="8"/>
  <c r="M320" i="8"/>
  <c r="J320" i="8"/>
  <c r="G320" i="8"/>
  <c r="D320" i="8"/>
  <c r="CK319" i="8"/>
  <c r="CH319" i="8"/>
  <c r="CE319" i="8"/>
  <c r="CB319" i="8"/>
  <c r="BY319" i="8"/>
  <c r="BU319" i="8"/>
  <c r="BV319" i="8" s="1"/>
  <c r="BQ319" i="8"/>
  <c r="BN319" i="8"/>
  <c r="BK319" i="8"/>
  <c r="BR319" i="8" s="1"/>
  <c r="BE319" i="8"/>
  <c r="BB319" i="8"/>
  <c r="AY319" i="8"/>
  <c r="AV319" i="8"/>
  <c r="BH319" i="8" s="1"/>
  <c r="AP319" i="8"/>
  <c r="AM319" i="8"/>
  <c r="AS319" i="8" s="1"/>
  <c r="AG319" i="8"/>
  <c r="AD319" i="8"/>
  <c r="AJ319" i="8" s="1"/>
  <c r="X319" i="8"/>
  <c r="U319" i="8"/>
  <c r="P319" i="8"/>
  <c r="M319" i="8"/>
  <c r="J319" i="8"/>
  <c r="G319" i="8"/>
  <c r="D319" i="8"/>
  <c r="CK318" i="8"/>
  <c r="CH318" i="8"/>
  <c r="CE318" i="8"/>
  <c r="CB318" i="8"/>
  <c r="BY318" i="8"/>
  <c r="BU318" i="8"/>
  <c r="BV318" i="8" s="1"/>
  <c r="BQ318" i="8"/>
  <c r="BN318" i="8"/>
  <c r="BK318" i="8"/>
  <c r="BR318" i="8" s="1"/>
  <c r="BE318" i="8"/>
  <c r="BB318" i="8"/>
  <c r="AY318" i="8"/>
  <c r="AV318" i="8"/>
  <c r="BH318" i="8" s="1"/>
  <c r="AP318" i="8"/>
  <c r="AM318" i="8"/>
  <c r="AS318" i="8" s="1"/>
  <c r="AG318" i="8"/>
  <c r="AD318" i="8"/>
  <c r="AJ318" i="8" s="1"/>
  <c r="X318" i="8"/>
  <c r="U318" i="8"/>
  <c r="P318" i="8"/>
  <c r="M318" i="8"/>
  <c r="J318" i="8"/>
  <c r="G318" i="8"/>
  <c r="D318" i="8"/>
  <c r="CK317" i="8"/>
  <c r="CH317" i="8"/>
  <c r="CE317" i="8"/>
  <c r="CB317" i="8"/>
  <c r="BY317" i="8"/>
  <c r="BU317" i="8"/>
  <c r="BV317" i="8" s="1"/>
  <c r="BQ317" i="8"/>
  <c r="BN317" i="8"/>
  <c r="BK317" i="8"/>
  <c r="BR317" i="8" s="1"/>
  <c r="BE317" i="8"/>
  <c r="BB317" i="8"/>
  <c r="AY317" i="8"/>
  <c r="AV317" i="8"/>
  <c r="BH317" i="8" s="1"/>
  <c r="AP317" i="8"/>
  <c r="AM317" i="8"/>
  <c r="AS317" i="8" s="1"/>
  <c r="AG317" i="8"/>
  <c r="AD317" i="8"/>
  <c r="AJ317" i="8" s="1"/>
  <c r="X317" i="8"/>
  <c r="U317" i="8"/>
  <c r="P317" i="8"/>
  <c r="M317" i="8"/>
  <c r="J317" i="8"/>
  <c r="G317" i="8"/>
  <c r="D317" i="8"/>
  <c r="CK316" i="8"/>
  <c r="CH316" i="8"/>
  <c r="CE316" i="8"/>
  <c r="CB316" i="8"/>
  <c r="BY316" i="8"/>
  <c r="BU316" i="8"/>
  <c r="BV316" i="8" s="1"/>
  <c r="BQ316" i="8"/>
  <c r="BN316" i="8"/>
  <c r="BK316" i="8"/>
  <c r="BR316" i="8" s="1"/>
  <c r="BE316" i="8"/>
  <c r="BB316" i="8"/>
  <c r="AY316" i="8"/>
  <c r="AV316" i="8"/>
  <c r="BH316" i="8" s="1"/>
  <c r="AP316" i="8"/>
  <c r="AM316" i="8"/>
  <c r="AS316" i="8" s="1"/>
  <c r="AG316" i="8"/>
  <c r="AD316" i="8"/>
  <c r="AJ316" i="8" s="1"/>
  <c r="X316" i="8"/>
  <c r="U316" i="8"/>
  <c r="P316" i="8"/>
  <c r="M316" i="8"/>
  <c r="J316" i="8"/>
  <c r="G316" i="8"/>
  <c r="D316" i="8"/>
  <c r="CK315" i="8"/>
  <c r="CH315" i="8"/>
  <c r="CE315" i="8"/>
  <c r="CB315" i="8"/>
  <c r="BY315" i="8"/>
  <c r="BU315" i="8"/>
  <c r="BV315" i="8" s="1"/>
  <c r="BQ315" i="8"/>
  <c r="BN315" i="8"/>
  <c r="BK315" i="8"/>
  <c r="BR315" i="8" s="1"/>
  <c r="BE315" i="8"/>
  <c r="BB315" i="8"/>
  <c r="AY315" i="8"/>
  <c r="AV315" i="8"/>
  <c r="BH315" i="8" s="1"/>
  <c r="AP315" i="8"/>
  <c r="AM315" i="8"/>
  <c r="AS315" i="8" s="1"/>
  <c r="AG315" i="8"/>
  <c r="AD315" i="8"/>
  <c r="AJ315" i="8" s="1"/>
  <c r="X315" i="8"/>
  <c r="U315" i="8"/>
  <c r="P315" i="8"/>
  <c r="M315" i="8"/>
  <c r="J315" i="8"/>
  <c r="G315" i="8"/>
  <c r="D315" i="8"/>
  <c r="CK314" i="8"/>
  <c r="CH314" i="8"/>
  <c r="CE314" i="8"/>
  <c r="CB314" i="8"/>
  <c r="BY314" i="8"/>
  <c r="BU314" i="8"/>
  <c r="BV314" i="8" s="1"/>
  <c r="BQ314" i="8"/>
  <c r="BN314" i="8"/>
  <c r="BK314" i="8"/>
  <c r="BR314" i="8" s="1"/>
  <c r="BE314" i="8"/>
  <c r="BB314" i="8"/>
  <c r="AY314" i="8"/>
  <c r="AV314" i="8"/>
  <c r="BH314" i="8" s="1"/>
  <c r="AP314" i="8"/>
  <c r="AM314" i="8"/>
  <c r="AS314" i="8" s="1"/>
  <c r="AG314" i="8"/>
  <c r="AD314" i="8"/>
  <c r="AJ314" i="8" s="1"/>
  <c r="X314" i="8"/>
  <c r="U314" i="8"/>
  <c r="P314" i="8"/>
  <c r="M314" i="8"/>
  <c r="J314" i="8"/>
  <c r="G314" i="8"/>
  <c r="D314" i="8"/>
  <c r="CK313" i="8"/>
  <c r="CH313" i="8"/>
  <c r="CE313" i="8"/>
  <c r="CB313" i="8"/>
  <c r="BY313" i="8"/>
  <c r="BU313" i="8"/>
  <c r="BV313" i="8" s="1"/>
  <c r="BQ313" i="8"/>
  <c r="BN313" i="8"/>
  <c r="BK313" i="8"/>
  <c r="BR313" i="8" s="1"/>
  <c r="BE313" i="8"/>
  <c r="BB313" i="8"/>
  <c r="AY313" i="8"/>
  <c r="AV313" i="8"/>
  <c r="BH313" i="8" s="1"/>
  <c r="AP313" i="8"/>
  <c r="AM313" i="8"/>
  <c r="AS313" i="8" s="1"/>
  <c r="AG313" i="8"/>
  <c r="AD313" i="8"/>
  <c r="AJ313" i="8" s="1"/>
  <c r="X313" i="8"/>
  <c r="U313" i="8"/>
  <c r="P313" i="8"/>
  <c r="M313" i="8"/>
  <c r="J313" i="8"/>
  <c r="G313" i="8"/>
  <c r="D313" i="8"/>
  <c r="CK312" i="8"/>
  <c r="CH312" i="8"/>
  <c r="CE312" i="8"/>
  <c r="CB312" i="8"/>
  <c r="BY312" i="8"/>
  <c r="BU312" i="8"/>
  <c r="BV312" i="8" s="1"/>
  <c r="BQ312" i="8"/>
  <c r="BN312" i="8"/>
  <c r="BK312" i="8"/>
  <c r="BR312" i="8" s="1"/>
  <c r="BE312" i="8"/>
  <c r="BB312" i="8"/>
  <c r="AY312" i="8"/>
  <c r="AV312" i="8"/>
  <c r="BH312" i="8" s="1"/>
  <c r="AP312" i="8"/>
  <c r="AM312" i="8"/>
  <c r="AS312" i="8" s="1"/>
  <c r="AG312" i="8"/>
  <c r="AD312" i="8"/>
  <c r="AJ312" i="8" s="1"/>
  <c r="X312" i="8"/>
  <c r="U312" i="8"/>
  <c r="P312" i="8"/>
  <c r="M312" i="8"/>
  <c r="J312" i="8"/>
  <c r="G312" i="8"/>
  <c r="D312" i="8"/>
  <c r="CK311" i="8"/>
  <c r="CH311" i="8"/>
  <c r="CE311" i="8"/>
  <c r="CB311" i="8"/>
  <c r="BY311" i="8"/>
  <c r="BU311" i="8"/>
  <c r="BV311" i="8" s="1"/>
  <c r="BQ311" i="8"/>
  <c r="BN311" i="8"/>
  <c r="BK311" i="8"/>
  <c r="BR311" i="8" s="1"/>
  <c r="BE311" i="8"/>
  <c r="BB311" i="8"/>
  <c r="AY311" i="8"/>
  <c r="AV311" i="8"/>
  <c r="BH311" i="8" s="1"/>
  <c r="AP311" i="8"/>
  <c r="AM311" i="8"/>
  <c r="AS311" i="8" s="1"/>
  <c r="AG311" i="8"/>
  <c r="AD311" i="8"/>
  <c r="AJ311" i="8" s="1"/>
  <c r="X311" i="8"/>
  <c r="U311" i="8"/>
  <c r="P311" i="8"/>
  <c r="M311" i="8"/>
  <c r="J311" i="8"/>
  <c r="G311" i="8"/>
  <c r="D311" i="8"/>
  <c r="CK310" i="8"/>
  <c r="CH310" i="8"/>
  <c r="CE310" i="8"/>
  <c r="CB310" i="8"/>
  <c r="BY310" i="8"/>
  <c r="BU310" i="8"/>
  <c r="BV310" i="8" s="1"/>
  <c r="BQ310" i="8"/>
  <c r="BN310" i="8"/>
  <c r="BK310" i="8"/>
  <c r="BR310" i="8" s="1"/>
  <c r="BE310" i="8"/>
  <c r="BB310" i="8"/>
  <c r="AY310" i="8"/>
  <c r="AV310" i="8"/>
  <c r="BH310" i="8" s="1"/>
  <c r="AP310" i="8"/>
  <c r="AM310" i="8"/>
  <c r="AS310" i="8" s="1"/>
  <c r="AG310" i="8"/>
  <c r="AD310" i="8"/>
  <c r="AJ310" i="8" s="1"/>
  <c r="X310" i="8"/>
  <c r="U310" i="8"/>
  <c r="P310" i="8"/>
  <c r="M310" i="8"/>
  <c r="J310" i="8"/>
  <c r="G310" i="8"/>
  <c r="D310" i="8"/>
  <c r="CK309" i="8"/>
  <c r="CH309" i="8"/>
  <c r="CE309" i="8"/>
  <c r="CB309" i="8"/>
  <c r="BY309" i="8"/>
  <c r="BU309" i="8"/>
  <c r="BV309" i="8" s="1"/>
  <c r="BQ309" i="8"/>
  <c r="BN309" i="8"/>
  <c r="BK309" i="8"/>
  <c r="BR309" i="8" s="1"/>
  <c r="BE309" i="8"/>
  <c r="BB309" i="8"/>
  <c r="AY309" i="8"/>
  <c r="AV309" i="8"/>
  <c r="BH309" i="8" s="1"/>
  <c r="AP309" i="8"/>
  <c r="AM309" i="8"/>
  <c r="AS309" i="8" s="1"/>
  <c r="AG309" i="8"/>
  <c r="AD309" i="8"/>
  <c r="AJ309" i="8" s="1"/>
  <c r="X309" i="8"/>
  <c r="U309" i="8"/>
  <c r="P309" i="8"/>
  <c r="M309" i="8"/>
  <c r="J309" i="8"/>
  <c r="G309" i="8"/>
  <c r="D309" i="8"/>
  <c r="CK308" i="8"/>
  <c r="CH308" i="8"/>
  <c r="CE308" i="8"/>
  <c r="CB308" i="8"/>
  <c r="BY308" i="8"/>
  <c r="BU308" i="8"/>
  <c r="BV308" i="8" s="1"/>
  <c r="BQ308" i="8"/>
  <c r="BN308" i="8"/>
  <c r="BK308" i="8"/>
  <c r="BR308" i="8" s="1"/>
  <c r="BE308" i="8"/>
  <c r="BB308" i="8"/>
  <c r="AY308" i="8"/>
  <c r="AV308" i="8"/>
  <c r="BH308" i="8" s="1"/>
  <c r="AP308" i="8"/>
  <c r="AM308" i="8"/>
  <c r="AS308" i="8" s="1"/>
  <c r="AG308" i="8"/>
  <c r="AD308" i="8"/>
  <c r="AJ308" i="8" s="1"/>
  <c r="X308" i="8"/>
  <c r="U308" i="8"/>
  <c r="P308" i="8"/>
  <c r="M308" i="8"/>
  <c r="J308" i="8"/>
  <c r="G308" i="8"/>
  <c r="D308" i="8"/>
  <c r="CK307" i="8"/>
  <c r="CH307" i="8"/>
  <c r="CE307" i="8"/>
  <c r="CB307" i="8"/>
  <c r="BY307" i="8"/>
  <c r="BU307" i="8"/>
  <c r="BV307" i="8" s="1"/>
  <c r="BQ307" i="8"/>
  <c r="BN307" i="8"/>
  <c r="BK307" i="8"/>
  <c r="BR307" i="8" s="1"/>
  <c r="BE307" i="8"/>
  <c r="BB307" i="8"/>
  <c r="AY307" i="8"/>
  <c r="AV307" i="8"/>
  <c r="BH307" i="8" s="1"/>
  <c r="AP307" i="8"/>
  <c r="AM307" i="8"/>
  <c r="AS307" i="8" s="1"/>
  <c r="AG307" i="8"/>
  <c r="AD307" i="8"/>
  <c r="AJ307" i="8" s="1"/>
  <c r="X307" i="8"/>
  <c r="U307" i="8"/>
  <c r="P307" i="8"/>
  <c r="M307" i="8"/>
  <c r="J307" i="8"/>
  <c r="G307" i="8"/>
  <c r="D307" i="8"/>
  <c r="CK306" i="8"/>
  <c r="CH306" i="8"/>
  <c r="CE306" i="8"/>
  <c r="CB306" i="8"/>
  <c r="BY306" i="8"/>
  <c r="BU306" i="8"/>
  <c r="BV306" i="8" s="1"/>
  <c r="BQ306" i="8"/>
  <c r="BN306" i="8"/>
  <c r="BK306" i="8"/>
  <c r="BR306" i="8" s="1"/>
  <c r="BE306" i="8"/>
  <c r="BB306" i="8"/>
  <c r="AY306" i="8"/>
  <c r="AV306" i="8"/>
  <c r="BH306" i="8" s="1"/>
  <c r="AP306" i="8"/>
  <c r="AM306" i="8"/>
  <c r="AS306" i="8" s="1"/>
  <c r="AG306" i="8"/>
  <c r="AD306" i="8"/>
  <c r="AJ306" i="8" s="1"/>
  <c r="X306" i="8"/>
  <c r="U306" i="8"/>
  <c r="P306" i="8"/>
  <c r="M306" i="8"/>
  <c r="J306" i="8"/>
  <c r="G306" i="8"/>
  <c r="D306" i="8"/>
  <c r="CK305" i="8"/>
  <c r="CH305" i="8"/>
  <c r="CE305" i="8"/>
  <c r="CB305" i="8"/>
  <c r="BY305" i="8"/>
  <c r="BU305" i="8"/>
  <c r="BV305" i="8" s="1"/>
  <c r="BQ305" i="8"/>
  <c r="BN305" i="8"/>
  <c r="BK305" i="8"/>
  <c r="BR305" i="8" s="1"/>
  <c r="BE305" i="8"/>
  <c r="BB305" i="8"/>
  <c r="AY305" i="8"/>
  <c r="AV305" i="8"/>
  <c r="BH305" i="8" s="1"/>
  <c r="AP305" i="8"/>
  <c r="AM305" i="8"/>
  <c r="AS305" i="8" s="1"/>
  <c r="AG305" i="8"/>
  <c r="AD305" i="8"/>
  <c r="AJ305" i="8" s="1"/>
  <c r="X305" i="8"/>
  <c r="U305" i="8"/>
  <c r="P305" i="8"/>
  <c r="M305" i="8"/>
  <c r="J305" i="8"/>
  <c r="G305" i="8"/>
  <c r="D305" i="8"/>
  <c r="CK304" i="8"/>
  <c r="CH304" i="8"/>
  <c r="CE304" i="8"/>
  <c r="CB304" i="8"/>
  <c r="BY304" i="8"/>
  <c r="BU304" i="8"/>
  <c r="BV304" i="8" s="1"/>
  <c r="BQ304" i="8"/>
  <c r="BN304" i="8"/>
  <c r="BK304" i="8"/>
  <c r="BR304" i="8" s="1"/>
  <c r="BE304" i="8"/>
  <c r="BB304" i="8"/>
  <c r="AY304" i="8"/>
  <c r="AV304" i="8"/>
  <c r="BH304" i="8" s="1"/>
  <c r="AP304" i="8"/>
  <c r="AM304" i="8"/>
  <c r="AS304" i="8" s="1"/>
  <c r="AG304" i="8"/>
  <c r="AD304" i="8"/>
  <c r="AJ304" i="8" s="1"/>
  <c r="X304" i="8"/>
  <c r="U304" i="8"/>
  <c r="P304" i="8"/>
  <c r="M304" i="8"/>
  <c r="J304" i="8"/>
  <c r="G304" i="8"/>
  <c r="D304" i="8"/>
  <c r="CK303" i="8"/>
  <c r="CH303" i="8"/>
  <c r="CE303" i="8"/>
  <c r="CB303" i="8"/>
  <c r="BY303" i="8"/>
  <c r="BU303" i="8"/>
  <c r="BV303" i="8" s="1"/>
  <c r="BQ303" i="8"/>
  <c r="BN303" i="8"/>
  <c r="BK303" i="8"/>
  <c r="BR303" i="8" s="1"/>
  <c r="BE303" i="8"/>
  <c r="BB303" i="8"/>
  <c r="AY303" i="8"/>
  <c r="AV303" i="8"/>
  <c r="BH303" i="8" s="1"/>
  <c r="AP303" i="8"/>
  <c r="AM303" i="8"/>
  <c r="AS303" i="8" s="1"/>
  <c r="AG303" i="8"/>
  <c r="AD303" i="8"/>
  <c r="AJ303" i="8" s="1"/>
  <c r="X303" i="8"/>
  <c r="U303" i="8"/>
  <c r="P303" i="8"/>
  <c r="M303" i="8"/>
  <c r="J303" i="8"/>
  <c r="G303" i="8"/>
  <c r="D303" i="8"/>
  <c r="CK302" i="8"/>
  <c r="CH302" i="8"/>
  <c r="CE302" i="8"/>
  <c r="CB302" i="8"/>
  <c r="BY302" i="8"/>
  <c r="BU302" i="8"/>
  <c r="BV302" i="8" s="1"/>
  <c r="BQ302" i="8"/>
  <c r="BN302" i="8"/>
  <c r="BK302" i="8"/>
  <c r="BR302" i="8" s="1"/>
  <c r="BE302" i="8"/>
  <c r="BB302" i="8"/>
  <c r="AY302" i="8"/>
  <c r="AV302" i="8"/>
  <c r="BH302" i="8" s="1"/>
  <c r="AP302" i="8"/>
  <c r="AM302" i="8"/>
  <c r="AS302" i="8" s="1"/>
  <c r="AG302" i="8"/>
  <c r="AD302" i="8"/>
  <c r="AJ302" i="8" s="1"/>
  <c r="X302" i="8"/>
  <c r="U302" i="8"/>
  <c r="P302" i="8"/>
  <c r="M302" i="8"/>
  <c r="J302" i="8"/>
  <c r="G302" i="8"/>
  <c r="D302" i="8"/>
  <c r="CK301" i="8"/>
  <c r="CH301" i="8"/>
  <c r="CE301" i="8"/>
  <c r="CB301" i="8"/>
  <c r="BY301" i="8"/>
  <c r="BU301" i="8"/>
  <c r="BV301" i="8" s="1"/>
  <c r="BQ301" i="8"/>
  <c r="BN301" i="8"/>
  <c r="BK301" i="8"/>
  <c r="BR301" i="8" s="1"/>
  <c r="BE301" i="8"/>
  <c r="BB301" i="8"/>
  <c r="AY301" i="8"/>
  <c r="AV301" i="8"/>
  <c r="BH301" i="8" s="1"/>
  <c r="AP301" i="8"/>
  <c r="AM301" i="8"/>
  <c r="AS301" i="8" s="1"/>
  <c r="AG301" i="8"/>
  <c r="AD301" i="8"/>
  <c r="AJ301" i="8" s="1"/>
  <c r="X301" i="8"/>
  <c r="U301" i="8"/>
  <c r="P301" i="8"/>
  <c r="M301" i="8"/>
  <c r="J301" i="8"/>
  <c r="G301" i="8"/>
  <c r="D301" i="8"/>
  <c r="CK300" i="8"/>
  <c r="CH300" i="8"/>
  <c r="CE300" i="8"/>
  <c r="CB300" i="8"/>
  <c r="BY300" i="8"/>
  <c r="BU300" i="8"/>
  <c r="BV300" i="8" s="1"/>
  <c r="BQ300" i="8"/>
  <c r="BN300" i="8"/>
  <c r="BK300" i="8"/>
  <c r="BR300" i="8" s="1"/>
  <c r="BE300" i="8"/>
  <c r="BB300" i="8"/>
  <c r="AY300" i="8"/>
  <c r="AV300" i="8"/>
  <c r="BH300" i="8" s="1"/>
  <c r="AP300" i="8"/>
  <c r="AM300" i="8"/>
  <c r="AS300" i="8" s="1"/>
  <c r="AG300" i="8"/>
  <c r="AD300" i="8"/>
  <c r="AJ300" i="8" s="1"/>
  <c r="X300" i="8"/>
  <c r="U300" i="8"/>
  <c r="P300" i="8"/>
  <c r="M300" i="8"/>
  <c r="J300" i="8"/>
  <c r="G300" i="8"/>
  <c r="D300" i="8"/>
  <c r="CK299" i="8"/>
  <c r="CH299" i="8"/>
  <c r="CE299" i="8"/>
  <c r="CB299" i="8"/>
  <c r="BY299" i="8"/>
  <c r="BU299" i="8"/>
  <c r="BV299" i="8" s="1"/>
  <c r="BQ299" i="8"/>
  <c r="BN299" i="8"/>
  <c r="BK299" i="8"/>
  <c r="BR299" i="8" s="1"/>
  <c r="BE299" i="8"/>
  <c r="BB299" i="8"/>
  <c r="AY299" i="8"/>
  <c r="AV299" i="8"/>
  <c r="BH299" i="8" s="1"/>
  <c r="AP299" i="8"/>
  <c r="AM299" i="8"/>
  <c r="AS299" i="8" s="1"/>
  <c r="AG299" i="8"/>
  <c r="AD299" i="8"/>
  <c r="AJ299" i="8" s="1"/>
  <c r="X299" i="8"/>
  <c r="U299" i="8"/>
  <c r="P299" i="8"/>
  <c r="M299" i="8"/>
  <c r="J299" i="8"/>
  <c r="G299" i="8"/>
  <c r="D299" i="8"/>
  <c r="CK298" i="8"/>
  <c r="CH298" i="8"/>
  <c r="CE298" i="8"/>
  <c r="CB298" i="8"/>
  <c r="BY298" i="8"/>
  <c r="BU298" i="8"/>
  <c r="BV298" i="8" s="1"/>
  <c r="BQ298" i="8"/>
  <c r="BN298" i="8"/>
  <c r="BK298" i="8"/>
  <c r="BR298" i="8" s="1"/>
  <c r="BE298" i="8"/>
  <c r="BB298" i="8"/>
  <c r="AY298" i="8"/>
  <c r="AV298" i="8"/>
  <c r="BH298" i="8" s="1"/>
  <c r="AP298" i="8"/>
  <c r="AM298" i="8"/>
  <c r="AS298" i="8" s="1"/>
  <c r="AG298" i="8"/>
  <c r="AD298" i="8"/>
  <c r="AJ298" i="8" s="1"/>
  <c r="X298" i="8"/>
  <c r="U298" i="8"/>
  <c r="P298" i="8"/>
  <c r="M298" i="8"/>
  <c r="J298" i="8"/>
  <c r="G298" i="8"/>
  <c r="D298" i="8"/>
  <c r="CK297" i="8"/>
  <c r="CH297" i="8"/>
  <c r="CE297" i="8"/>
  <c r="CB297" i="8"/>
  <c r="BY297" i="8"/>
  <c r="BU297" i="8"/>
  <c r="BV297" i="8" s="1"/>
  <c r="BQ297" i="8"/>
  <c r="BN297" i="8"/>
  <c r="BK297" i="8"/>
  <c r="BR297" i="8" s="1"/>
  <c r="BE297" i="8"/>
  <c r="BB297" i="8"/>
  <c r="AY297" i="8"/>
  <c r="AV297" i="8"/>
  <c r="BH297" i="8" s="1"/>
  <c r="AP297" i="8"/>
  <c r="AM297" i="8"/>
  <c r="AS297" i="8" s="1"/>
  <c r="AG297" i="8"/>
  <c r="AD297" i="8"/>
  <c r="AJ297" i="8" s="1"/>
  <c r="X297" i="8"/>
  <c r="U297" i="8"/>
  <c r="P297" i="8"/>
  <c r="M297" i="8"/>
  <c r="J297" i="8"/>
  <c r="G297" i="8"/>
  <c r="D297" i="8"/>
  <c r="CK296" i="8"/>
  <c r="CH296" i="8"/>
  <c r="CE296" i="8"/>
  <c r="CB296" i="8"/>
  <c r="BY296" i="8"/>
  <c r="BU296" i="8"/>
  <c r="BV296" i="8" s="1"/>
  <c r="BQ296" i="8"/>
  <c r="BN296" i="8"/>
  <c r="BK296" i="8"/>
  <c r="BR296" i="8" s="1"/>
  <c r="BE296" i="8"/>
  <c r="BB296" i="8"/>
  <c r="AY296" i="8"/>
  <c r="AV296" i="8"/>
  <c r="BH296" i="8" s="1"/>
  <c r="AP296" i="8"/>
  <c r="AM296" i="8"/>
  <c r="AS296" i="8" s="1"/>
  <c r="AG296" i="8"/>
  <c r="AD296" i="8"/>
  <c r="AJ296" i="8" s="1"/>
  <c r="X296" i="8"/>
  <c r="U296" i="8"/>
  <c r="P296" i="8"/>
  <c r="M296" i="8"/>
  <c r="J296" i="8"/>
  <c r="G296" i="8"/>
  <c r="D296" i="8"/>
  <c r="CK295" i="8"/>
  <c r="CH295" i="8"/>
  <c r="CE295" i="8"/>
  <c r="CB295" i="8"/>
  <c r="BY295" i="8"/>
  <c r="BU295" i="8"/>
  <c r="BV295" i="8" s="1"/>
  <c r="BQ295" i="8"/>
  <c r="BN295" i="8"/>
  <c r="BK295" i="8"/>
  <c r="BR295" i="8" s="1"/>
  <c r="BE295" i="8"/>
  <c r="BB295" i="8"/>
  <c r="AY295" i="8"/>
  <c r="AV295" i="8"/>
  <c r="BH295" i="8" s="1"/>
  <c r="AP295" i="8"/>
  <c r="AM295" i="8"/>
  <c r="AS295" i="8" s="1"/>
  <c r="AG295" i="8"/>
  <c r="AD295" i="8"/>
  <c r="AJ295" i="8" s="1"/>
  <c r="X295" i="8"/>
  <c r="U295" i="8"/>
  <c r="P295" i="8"/>
  <c r="M295" i="8"/>
  <c r="J295" i="8"/>
  <c r="G295" i="8"/>
  <c r="D295" i="8"/>
  <c r="CK294" i="8"/>
  <c r="CH294" i="8"/>
  <c r="CE294" i="8"/>
  <c r="CB294" i="8"/>
  <c r="BY294" i="8"/>
  <c r="BU294" i="8"/>
  <c r="BV294" i="8" s="1"/>
  <c r="BQ294" i="8"/>
  <c r="BN294" i="8"/>
  <c r="BK294" i="8"/>
  <c r="BR294" i="8" s="1"/>
  <c r="BE294" i="8"/>
  <c r="BB294" i="8"/>
  <c r="AY294" i="8"/>
  <c r="AV294" i="8"/>
  <c r="BH294" i="8" s="1"/>
  <c r="AP294" i="8"/>
  <c r="AM294" i="8"/>
  <c r="AS294" i="8" s="1"/>
  <c r="AG294" i="8"/>
  <c r="AD294" i="8"/>
  <c r="AJ294" i="8" s="1"/>
  <c r="X294" i="8"/>
  <c r="U294" i="8"/>
  <c r="P294" i="8"/>
  <c r="M294" i="8"/>
  <c r="J294" i="8"/>
  <c r="G294" i="8"/>
  <c r="D294" i="8"/>
  <c r="CK293" i="8"/>
  <c r="CH293" i="8"/>
  <c r="CE293" i="8"/>
  <c r="CB293" i="8"/>
  <c r="BY293" i="8"/>
  <c r="BU293" i="8"/>
  <c r="BV293" i="8" s="1"/>
  <c r="BQ293" i="8"/>
  <c r="BN293" i="8"/>
  <c r="BK293" i="8"/>
  <c r="BR293" i="8" s="1"/>
  <c r="BE293" i="8"/>
  <c r="BB293" i="8"/>
  <c r="AY293" i="8"/>
  <c r="AV293" i="8"/>
  <c r="BH293" i="8" s="1"/>
  <c r="AP293" i="8"/>
  <c r="AM293" i="8"/>
  <c r="AS293" i="8" s="1"/>
  <c r="AG293" i="8"/>
  <c r="AD293" i="8"/>
  <c r="AJ293" i="8" s="1"/>
  <c r="X293" i="8"/>
  <c r="U293" i="8"/>
  <c r="P293" i="8"/>
  <c r="M293" i="8"/>
  <c r="J293" i="8"/>
  <c r="G293" i="8"/>
  <c r="D293" i="8"/>
  <c r="CK292" i="8"/>
  <c r="CH292" i="8"/>
  <c r="CE292" i="8"/>
  <c r="CB292" i="8"/>
  <c r="BY292" i="8"/>
  <c r="BU292" i="8"/>
  <c r="BV292" i="8" s="1"/>
  <c r="BQ292" i="8"/>
  <c r="BN292" i="8"/>
  <c r="BK292" i="8"/>
  <c r="BR292" i="8" s="1"/>
  <c r="BE292" i="8"/>
  <c r="BB292" i="8"/>
  <c r="AY292" i="8"/>
  <c r="AV292" i="8"/>
  <c r="BH292" i="8" s="1"/>
  <c r="AP292" i="8"/>
  <c r="AM292" i="8"/>
  <c r="AS292" i="8" s="1"/>
  <c r="AG292" i="8"/>
  <c r="AD292" i="8"/>
  <c r="AJ292" i="8" s="1"/>
  <c r="X292" i="8"/>
  <c r="U292" i="8"/>
  <c r="P292" i="8"/>
  <c r="M292" i="8"/>
  <c r="J292" i="8"/>
  <c r="G292" i="8"/>
  <c r="D292" i="8"/>
  <c r="CK291" i="8"/>
  <c r="CH291" i="8"/>
  <c r="CE291" i="8"/>
  <c r="CB291" i="8"/>
  <c r="BY291" i="8"/>
  <c r="BU291" i="8"/>
  <c r="BV291" i="8" s="1"/>
  <c r="BQ291" i="8"/>
  <c r="BN291" i="8"/>
  <c r="BK291" i="8"/>
  <c r="BR291" i="8" s="1"/>
  <c r="BE291" i="8"/>
  <c r="BB291" i="8"/>
  <c r="AY291" i="8"/>
  <c r="AV291" i="8"/>
  <c r="BH291" i="8" s="1"/>
  <c r="AP291" i="8"/>
  <c r="AM291" i="8"/>
  <c r="AS291" i="8" s="1"/>
  <c r="AG291" i="8"/>
  <c r="AD291" i="8"/>
  <c r="AJ291" i="8" s="1"/>
  <c r="X291" i="8"/>
  <c r="U291" i="8"/>
  <c r="P291" i="8"/>
  <c r="M291" i="8"/>
  <c r="J291" i="8"/>
  <c r="G291" i="8"/>
  <c r="D291" i="8"/>
  <c r="CK290" i="8"/>
  <c r="CH290" i="8"/>
  <c r="CE290" i="8"/>
  <c r="CB290" i="8"/>
  <c r="BY290" i="8"/>
  <c r="BU290" i="8"/>
  <c r="BV290" i="8" s="1"/>
  <c r="BQ290" i="8"/>
  <c r="BN290" i="8"/>
  <c r="BK290" i="8"/>
  <c r="BR290" i="8" s="1"/>
  <c r="BE290" i="8"/>
  <c r="BB290" i="8"/>
  <c r="AY290" i="8"/>
  <c r="AV290" i="8"/>
  <c r="BH290" i="8" s="1"/>
  <c r="AP290" i="8"/>
  <c r="AM290" i="8"/>
  <c r="AS290" i="8" s="1"/>
  <c r="AG290" i="8"/>
  <c r="AD290" i="8"/>
  <c r="AJ290" i="8" s="1"/>
  <c r="X290" i="8"/>
  <c r="U290" i="8"/>
  <c r="P290" i="8"/>
  <c r="M290" i="8"/>
  <c r="J290" i="8"/>
  <c r="G290" i="8"/>
  <c r="D290" i="8"/>
  <c r="CK289" i="8"/>
  <c r="CH289" i="8"/>
  <c r="CE289" i="8"/>
  <c r="CB289" i="8"/>
  <c r="BY289" i="8"/>
  <c r="BU289" i="8"/>
  <c r="BV289" i="8" s="1"/>
  <c r="BQ289" i="8"/>
  <c r="BN289" i="8"/>
  <c r="BK289" i="8"/>
  <c r="BR289" i="8" s="1"/>
  <c r="BE289" i="8"/>
  <c r="BB289" i="8"/>
  <c r="AY289" i="8"/>
  <c r="AV289" i="8"/>
  <c r="BH289" i="8" s="1"/>
  <c r="AP289" i="8"/>
  <c r="AM289" i="8"/>
  <c r="AS289" i="8" s="1"/>
  <c r="AG289" i="8"/>
  <c r="AD289" i="8"/>
  <c r="AJ289" i="8" s="1"/>
  <c r="X289" i="8"/>
  <c r="U289" i="8"/>
  <c r="P289" i="8"/>
  <c r="M289" i="8"/>
  <c r="J289" i="8"/>
  <c r="G289" i="8"/>
  <c r="D289" i="8"/>
  <c r="CK288" i="8"/>
  <c r="CH288" i="8"/>
  <c r="CE288" i="8"/>
  <c r="CB288" i="8"/>
  <c r="BY288" i="8"/>
  <c r="BU288" i="8"/>
  <c r="BV288" i="8" s="1"/>
  <c r="BQ288" i="8"/>
  <c r="BN288" i="8"/>
  <c r="BK288" i="8"/>
  <c r="BR288" i="8" s="1"/>
  <c r="BE288" i="8"/>
  <c r="BB288" i="8"/>
  <c r="AY288" i="8"/>
  <c r="AV288" i="8"/>
  <c r="BH288" i="8" s="1"/>
  <c r="AP288" i="8"/>
  <c r="AM288" i="8"/>
  <c r="AS288" i="8" s="1"/>
  <c r="AG288" i="8"/>
  <c r="AD288" i="8"/>
  <c r="AJ288" i="8" s="1"/>
  <c r="X288" i="8"/>
  <c r="U288" i="8"/>
  <c r="P288" i="8"/>
  <c r="M288" i="8"/>
  <c r="J288" i="8"/>
  <c r="G288" i="8"/>
  <c r="D288" i="8"/>
  <c r="CK287" i="8"/>
  <c r="CH287" i="8"/>
  <c r="CE287" i="8"/>
  <c r="CB287" i="8"/>
  <c r="BY287" i="8"/>
  <c r="BU287" i="8"/>
  <c r="BV287" i="8" s="1"/>
  <c r="BQ287" i="8"/>
  <c r="BN287" i="8"/>
  <c r="BK287" i="8"/>
  <c r="BR287" i="8" s="1"/>
  <c r="BE287" i="8"/>
  <c r="BB287" i="8"/>
  <c r="AY287" i="8"/>
  <c r="AV287" i="8"/>
  <c r="BH287" i="8" s="1"/>
  <c r="AP287" i="8"/>
  <c r="AM287" i="8"/>
  <c r="AS287" i="8" s="1"/>
  <c r="AG287" i="8"/>
  <c r="AD287" i="8"/>
  <c r="AJ287" i="8" s="1"/>
  <c r="X287" i="8"/>
  <c r="U287" i="8"/>
  <c r="P287" i="8"/>
  <c r="M287" i="8"/>
  <c r="J287" i="8"/>
  <c r="G287" i="8"/>
  <c r="D287" i="8"/>
  <c r="CK286" i="8"/>
  <c r="CH286" i="8"/>
  <c r="CE286" i="8"/>
  <c r="CB286" i="8"/>
  <c r="BY286" i="8"/>
  <c r="BU286" i="8"/>
  <c r="BV286" i="8" s="1"/>
  <c r="BQ286" i="8"/>
  <c r="BN286" i="8"/>
  <c r="BK286" i="8"/>
  <c r="BR286" i="8" s="1"/>
  <c r="BE286" i="8"/>
  <c r="BB286" i="8"/>
  <c r="AY286" i="8"/>
  <c r="AV286" i="8"/>
  <c r="BH286" i="8" s="1"/>
  <c r="AP286" i="8"/>
  <c r="AM286" i="8"/>
  <c r="AS286" i="8" s="1"/>
  <c r="AG286" i="8"/>
  <c r="AD286" i="8"/>
  <c r="AJ286" i="8" s="1"/>
  <c r="X286" i="8"/>
  <c r="U286" i="8"/>
  <c r="P286" i="8"/>
  <c r="M286" i="8"/>
  <c r="J286" i="8"/>
  <c r="G286" i="8"/>
  <c r="D286" i="8"/>
  <c r="CK285" i="8"/>
  <c r="CH285" i="8"/>
  <c r="CE285" i="8"/>
  <c r="CB285" i="8"/>
  <c r="BY285" i="8"/>
  <c r="BU285" i="8"/>
  <c r="BV285" i="8" s="1"/>
  <c r="BQ285" i="8"/>
  <c r="BN285" i="8"/>
  <c r="BK285" i="8"/>
  <c r="BR285" i="8" s="1"/>
  <c r="BE285" i="8"/>
  <c r="BB285" i="8"/>
  <c r="AY285" i="8"/>
  <c r="AV285" i="8"/>
  <c r="BH285" i="8" s="1"/>
  <c r="AP285" i="8"/>
  <c r="AM285" i="8"/>
  <c r="AS285" i="8" s="1"/>
  <c r="AG285" i="8"/>
  <c r="AD285" i="8"/>
  <c r="AJ285" i="8" s="1"/>
  <c r="X285" i="8"/>
  <c r="U285" i="8"/>
  <c r="P285" i="8"/>
  <c r="M285" i="8"/>
  <c r="J285" i="8"/>
  <c r="G285" i="8"/>
  <c r="D285" i="8"/>
  <c r="CK284" i="8"/>
  <c r="CH284" i="8"/>
  <c r="CE284" i="8"/>
  <c r="CB284" i="8"/>
  <c r="BY284" i="8"/>
  <c r="BU284" i="8"/>
  <c r="BV284" i="8" s="1"/>
  <c r="BQ284" i="8"/>
  <c r="BN284" i="8"/>
  <c r="BK284" i="8"/>
  <c r="BR284" i="8" s="1"/>
  <c r="BE284" i="8"/>
  <c r="BB284" i="8"/>
  <c r="AY284" i="8"/>
  <c r="AV284" i="8"/>
  <c r="BH284" i="8" s="1"/>
  <c r="AP284" i="8"/>
  <c r="AM284" i="8"/>
  <c r="AS284" i="8" s="1"/>
  <c r="AG284" i="8"/>
  <c r="AD284" i="8"/>
  <c r="AJ284" i="8" s="1"/>
  <c r="X284" i="8"/>
  <c r="U284" i="8"/>
  <c r="P284" i="8"/>
  <c r="M284" i="8"/>
  <c r="J284" i="8"/>
  <c r="G284" i="8"/>
  <c r="D284" i="8"/>
  <c r="CK283" i="8"/>
  <c r="CH283" i="8"/>
  <c r="CE283" i="8"/>
  <c r="CB283" i="8"/>
  <c r="BY283" i="8"/>
  <c r="BU283" i="8"/>
  <c r="BV283" i="8" s="1"/>
  <c r="BQ283" i="8"/>
  <c r="BN283" i="8"/>
  <c r="BK283" i="8"/>
  <c r="BR283" i="8" s="1"/>
  <c r="BE283" i="8"/>
  <c r="BB283" i="8"/>
  <c r="AY283" i="8"/>
  <c r="AV283" i="8"/>
  <c r="BH283" i="8" s="1"/>
  <c r="AP283" i="8"/>
  <c r="AM283" i="8"/>
  <c r="AS283" i="8" s="1"/>
  <c r="AG283" i="8"/>
  <c r="AD283" i="8"/>
  <c r="AJ283" i="8" s="1"/>
  <c r="X283" i="8"/>
  <c r="U283" i="8"/>
  <c r="P283" i="8"/>
  <c r="M283" i="8"/>
  <c r="J283" i="8"/>
  <c r="G283" i="8"/>
  <c r="D283" i="8"/>
  <c r="CK282" i="8"/>
  <c r="CH282" i="8"/>
  <c r="CE282" i="8"/>
  <c r="CB282" i="8"/>
  <c r="BY282" i="8"/>
  <c r="BU282" i="8"/>
  <c r="BV282" i="8" s="1"/>
  <c r="BQ282" i="8"/>
  <c r="BN282" i="8"/>
  <c r="BK282" i="8"/>
  <c r="BR282" i="8" s="1"/>
  <c r="BE282" i="8"/>
  <c r="BB282" i="8"/>
  <c r="AY282" i="8"/>
  <c r="AV282" i="8"/>
  <c r="BH282" i="8" s="1"/>
  <c r="AP282" i="8"/>
  <c r="AM282" i="8"/>
  <c r="AS282" i="8" s="1"/>
  <c r="AG282" i="8"/>
  <c r="AD282" i="8"/>
  <c r="AJ282" i="8" s="1"/>
  <c r="X282" i="8"/>
  <c r="U282" i="8"/>
  <c r="P282" i="8"/>
  <c r="M282" i="8"/>
  <c r="J282" i="8"/>
  <c r="G282" i="8"/>
  <c r="D282" i="8"/>
  <c r="CK281" i="8"/>
  <c r="CH281" i="8"/>
  <c r="CE281" i="8"/>
  <c r="CB281" i="8"/>
  <c r="BY281" i="8"/>
  <c r="BU281" i="8"/>
  <c r="BV281" i="8" s="1"/>
  <c r="BQ281" i="8"/>
  <c r="BN281" i="8"/>
  <c r="BK281" i="8"/>
  <c r="BR281" i="8" s="1"/>
  <c r="BE281" i="8"/>
  <c r="BB281" i="8"/>
  <c r="AY281" i="8"/>
  <c r="AV281" i="8"/>
  <c r="BH281" i="8" s="1"/>
  <c r="AP281" i="8"/>
  <c r="AM281" i="8"/>
  <c r="AS281" i="8" s="1"/>
  <c r="AG281" i="8"/>
  <c r="AD281" i="8"/>
  <c r="AJ281" i="8" s="1"/>
  <c r="X281" i="8"/>
  <c r="U281" i="8"/>
  <c r="P281" i="8"/>
  <c r="M281" i="8"/>
  <c r="J281" i="8"/>
  <c r="G281" i="8"/>
  <c r="D281" i="8"/>
  <c r="CK280" i="8"/>
  <c r="CH280" i="8"/>
  <c r="CE280" i="8"/>
  <c r="CB280" i="8"/>
  <c r="BY280" i="8"/>
  <c r="BU280" i="8"/>
  <c r="BV280" i="8" s="1"/>
  <c r="BQ280" i="8"/>
  <c r="BN280" i="8"/>
  <c r="BK280" i="8"/>
  <c r="BR280" i="8" s="1"/>
  <c r="BE280" i="8"/>
  <c r="BB280" i="8"/>
  <c r="AY280" i="8"/>
  <c r="AV280" i="8"/>
  <c r="BH280" i="8" s="1"/>
  <c r="AP280" i="8"/>
  <c r="AM280" i="8"/>
  <c r="AS280" i="8" s="1"/>
  <c r="AG280" i="8"/>
  <c r="AD280" i="8"/>
  <c r="AJ280" i="8" s="1"/>
  <c r="X280" i="8"/>
  <c r="U280" i="8"/>
  <c r="P280" i="8"/>
  <c r="M280" i="8"/>
  <c r="J280" i="8"/>
  <c r="G280" i="8"/>
  <c r="D280" i="8"/>
  <c r="CK279" i="8"/>
  <c r="CH279" i="8"/>
  <c r="CE279" i="8"/>
  <c r="CB279" i="8"/>
  <c r="BY279" i="8"/>
  <c r="BU279" i="8"/>
  <c r="BV279" i="8" s="1"/>
  <c r="BQ279" i="8"/>
  <c r="BN279" i="8"/>
  <c r="BK279" i="8"/>
  <c r="BR279" i="8" s="1"/>
  <c r="BE279" i="8"/>
  <c r="BB279" i="8"/>
  <c r="AY279" i="8"/>
  <c r="AV279" i="8"/>
  <c r="BH279" i="8" s="1"/>
  <c r="AP279" i="8"/>
  <c r="AM279" i="8"/>
  <c r="AS279" i="8" s="1"/>
  <c r="AG279" i="8"/>
  <c r="AD279" i="8"/>
  <c r="AJ279" i="8" s="1"/>
  <c r="X279" i="8"/>
  <c r="U279" i="8"/>
  <c r="P279" i="8"/>
  <c r="M279" i="8"/>
  <c r="J279" i="8"/>
  <c r="G279" i="8"/>
  <c r="D279" i="8"/>
  <c r="CK278" i="8"/>
  <c r="CH278" i="8"/>
  <c r="CE278" i="8"/>
  <c r="CB278" i="8"/>
  <c r="BY278" i="8"/>
  <c r="BU278" i="8"/>
  <c r="BV278" i="8" s="1"/>
  <c r="BQ278" i="8"/>
  <c r="BN278" i="8"/>
  <c r="BK278" i="8"/>
  <c r="BR278" i="8" s="1"/>
  <c r="BE278" i="8"/>
  <c r="BB278" i="8"/>
  <c r="AY278" i="8"/>
  <c r="AV278" i="8"/>
  <c r="BH278" i="8" s="1"/>
  <c r="AP278" i="8"/>
  <c r="AM278" i="8"/>
  <c r="AS278" i="8" s="1"/>
  <c r="AG278" i="8"/>
  <c r="AD278" i="8"/>
  <c r="AJ278" i="8" s="1"/>
  <c r="X278" i="8"/>
  <c r="U278" i="8"/>
  <c r="P278" i="8"/>
  <c r="M278" i="8"/>
  <c r="J278" i="8"/>
  <c r="G278" i="8"/>
  <c r="D278" i="8"/>
  <c r="CK277" i="8"/>
  <c r="CH277" i="8"/>
  <c r="CE277" i="8"/>
  <c r="CB277" i="8"/>
  <c r="BY277" i="8"/>
  <c r="BU277" i="8"/>
  <c r="BV277" i="8" s="1"/>
  <c r="BQ277" i="8"/>
  <c r="BN277" i="8"/>
  <c r="BK277" i="8"/>
  <c r="BR277" i="8" s="1"/>
  <c r="BE277" i="8"/>
  <c r="BB277" i="8"/>
  <c r="AY277" i="8"/>
  <c r="AV277" i="8"/>
  <c r="BH277" i="8" s="1"/>
  <c r="AP277" i="8"/>
  <c r="AM277" i="8"/>
  <c r="AS277" i="8" s="1"/>
  <c r="AG277" i="8"/>
  <c r="AD277" i="8"/>
  <c r="AJ277" i="8" s="1"/>
  <c r="X277" i="8"/>
  <c r="U277" i="8"/>
  <c r="P277" i="8"/>
  <c r="M277" i="8"/>
  <c r="J277" i="8"/>
  <c r="G277" i="8"/>
  <c r="D277" i="8"/>
  <c r="CK276" i="8"/>
  <c r="CH276" i="8"/>
  <c r="CE276" i="8"/>
  <c r="CB276" i="8"/>
  <c r="BY276" i="8"/>
  <c r="BU276" i="8"/>
  <c r="BV276" i="8" s="1"/>
  <c r="BQ276" i="8"/>
  <c r="BN276" i="8"/>
  <c r="BK276" i="8"/>
  <c r="BR276" i="8" s="1"/>
  <c r="BE276" i="8"/>
  <c r="BB276" i="8"/>
  <c r="AY276" i="8"/>
  <c r="AV276" i="8"/>
  <c r="BH276" i="8" s="1"/>
  <c r="AP276" i="8"/>
  <c r="AM276" i="8"/>
  <c r="AS276" i="8" s="1"/>
  <c r="AG276" i="8"/>
  <c r="AD276" i="8"/>
  <c r="AJ276" i="8" s="1"/>
  <c r="X276" i="8"/>
  <c r="U276" i="8"/>
  <c r="P276" i="8"/>
  <c r="M276" i="8"/>
  <c r="J276" i="8"/>
  <c r="G276" i="8"/>
  <c r="D276" i="8"/>
  <c r="CK275" i="8"/>
  <c r="CH275" i="8"/>
  <c r="CE275" i="8"/>
  <c r="CB275" i="8"/>
  <c r="BY275" i="8"/>
  <c r="BU275" i="8"/>
  <c r="BV275" i="8" s="1"/>
  <c r="BQ275" i="8"/>
  <c r="BN275" i="8"/>
  <c r="BK275" i="8"/>
  <c r="BR275" i="8" s="1"/>
  <c r="BE275" i="8"/>
  <c r="BB275" i="8"/>
  <c r="AY275" i="8"/>
  <c r="AV275" i="8"/>
  <c r="BH275" i="8" s="1"/>
  <c r="AP275" i="8"/>
  <c r="AM275" i="8"/>
  <c r="AS275" i="8" s="1"/>
  <c r="AG275" i="8"/>
  <c r="AD275" i="8"/>
  <c r="AJ275" i="8" s="1"/>
  <c r="X275" i="8"/>
  <c r="U275" i="8"/>
  <c r="P275" i="8"/>
  <c r="M275" i="8"/>
  <c r="J275" i="8"/>
  <c r="G275" i="8"/>
  <c r="D275" i="8"/>
  <c r="CK274" i="8"/>
  <c r="CH274" i="8"/>
  <c r="CE274" i="8"/>
  <c r="CB274" i="8"/>
  <c r="BY274" i="8"/>
  <c r="BU274" i="8"/>
  <c r="BV274" i="8" s="1"/>
  <c r="BQ274" i="8"/>
  <c r="BN274" i="8"/>
  <c r="BK274" i="8"/>
  <c r="BR274" i="8" s="1"/>
  <c r="BE274" i="8"/>
  <c r="BB274" i="8"/>
  <c r="AY274" i="8"/>
  <c r="AV274" i="8"/>
  <c r="BH274" i="8" s="1"/>
  <c r="AP274" i="8"/>
  <c r="AM274" i="8"/>
  <c r="AS274" i="8" s="1"/>
  <c r="AG274" i="8"/>
  <c r="AD274" i="8"/>
  <c r="AJ274" i="8" s="1"/>
  <c r="X274" i="8"/>
  <c r="U274" i="8"/>
  <c r="P274" i="8"/>
  <c r="M274" i="8"/>
  <c r="J274" i="8"/>
  <c r="G274" i="8"/>
  <c r="D274" i="8"/>
  <c r="CK273" i="8"/>
  <c r="CH273" i="8"/>
  <c r="CE273" i="8"/>
  <c r="CB273" i="8"/>
  <c r="BY273" i="8"/>
  <c r="BU273" i="8"/>
  <c r="BV273" i="8" s="1"/>
  <c r="BQ273" i="8"/>
  <c r="BN273" i="8"/>
  <c r="BK273" i="8"/>
  <c r="BR273" i="8" s="1"/>
  <c r="BE273" i="8"/>
  <c r="BB273" i="8"/>
  <c r="AY273" i="8"/>
  <c r="AV273" i="8"/>
  <c r="BH273" i="8" s="1"/>
  <c r="AP273" i="8"/>
  <c r="AM273" i="8"/>
  <c r="AS273" i="8" s="1"/>
  <c r="AG273" i="8"/>
  <c r="AD273" i="8"/>
  <c r="AJ273" i="8" s="1"/>
  <c r="X273" i="8"/>
  <c r="U273" i="8"/>
  <c r="P273" i="8"/>
  <c r="M273" i="8"/>
  <c r="J273" i="8"/>
  <c r="G273" i="8"/>
  <c r="D273" i="8"/>
  <c r="CK272" i="8"/>
  <c r="CH272" i="8"/>
  <c r="CE272" i="8"/>
  <c r="CB272" i="8"/>
  <c r="BY272" i="8"/>
  <c r="BU272" i="8"/>
  <c r="BV272" i="8" s="1"/>
  <c r="BQ272" i="8"/>
  <c r="BN272" i="8"/>
  <c r="BK272" i="8"/>
  <c r="BR272" i="8" s="1"/>
  <c r="BE272" i="8"/>
  <c r="BB272" i="8"/>
  <c r="AY272" i="8"/>
  <c r="AV272" i="8"/>
  <c r="BH272" i="8" s="1"/>
  <c r="AP272" i="8"/>
  <c r="AM272" i="8"/>
  <c r="AS272" i="8" s="1"/>
  <c r="AG272" i="8"/>
  <c r="AD272" i="8"/>
  <c r="AJ272" i="8" s="1"/>
  <c r="X272" i="8"/>
  <c r="U272" i="8"/>
  <c r="P272" i="8"/>
  <c r="M272" i="8"/>
  <c r="J272" i="8"/>
  <c r="G272" i="8"/>
  <c r="D272" i="8"/>
  <c r="CK271" i="8"/>
  <c r="CH271" i="8"/>
  <c r="CE271" i="8"/>
  <c r="CB271" i="8"/>
  <c r="BY271" i="8"/>
  <c r="BU271" i="8"/>
  <c r="BV271" i="8" s="1"/>
  <c r="BQ271" i="8"/>
  <c r="BN271" i="8"/>
  <c r="BK271" i="8"/>
  <c r="BR271" i="8" s="1"/>
  <c r="BE271" i="8"/>
  <c r="BB271" i="8"/>
  <c r="AY271" i="8"/>
  <c r="AV271" i="8"/>
  <c r="BH271" i="8" s="1"/>
  <c r="AP271" i="8"/>
  <c r="AM271" i="8"/>
  <c r="AS271" i="8" s="1"/>
  <c r="AG271" i="8"/>
  <c r="AD271" i="8"/>
  <c r="AJ271" i="8" s="1"/>
  <c r="X271" i="8"/>
  <c r="U271" i="8"/>
  <c r="P271" i="8"/>
  <c r="M271" i="8"/>
  <c r="J271" i="8"/>
  <c r="G271" i="8"/>
  <c r="D271" i="8"/>
  <c r="CK270" i="8"/>
  <c r="CH270" i="8"/>
  <c r="CE270" i="8"/>
  <c r="CB270" i="8"/>
  <c r="BY270" i="8"/>
  <c r="BU270" i="8"/>
  <c r="BV270" i="8" s="1"/>
  <c r="BQ270" i="8"/>
  <c r="BN270" i="8"/>
  <c r="BK270" i="8"/>
  <c r="BR270" i="8" s="1"/>
  <c r="BE270" i="8"/>
  <c r="BB270" i="8"/>
  <c r="AY270" i="8"/>
  <c r="AV270" i="8"/>
  <c r="BH270" i="8" s="1"/>
  <c r="AP270" i="8"/>
  <c r="AM270" i="8"/>
  <c r="AS270" i="8" s="1"/>
  <c r="AG270" i="8"/>
  <c r="AD270" i="8"/>
  <c r="AJ270" i="8" s="1"/>
  <c r="X270" i="8"/>
  <c r="U270" i="8"/>
  <c r="P270" i="8"/>
  <c r="M270" i="8"/>
  <c r="J270" i="8"/>
  <c r="G270" i="8"/>
  <c r="D270" i="8"/>
  <c r="CK269" i="8"/>
  <c r="CH269" i="8"/>
  <c r="CE269" i="8"/>
  <c r="CB269" i="8"/>
  <c r="BY269" i="8"/>
  <c r="BU269" i="8"/>
  <c r="BV269" i="8" s="1"/>
  <c r="BQ269" i="8"/>
  <c r="BN269" i="8"/>
  <c r="BK269" i="8"/>
  <c r="BR269" i="8" s="1"/>
  <c r="BE269" i="8"/>
  <c r="BB269" i="8"/>
  <c r="AY269" i="8"/>
  <c r="AV269" i="8"/>
  <c r="BH269" i="8" s="1"/>
  <c r="AP269" i="8"/>
  <c r="AM269" i="8"/>
  <c r="AS269" i="8" s="1"/>
  <c r="AG269" i="8"/>
  <c r="AD269" i="8"/>
  <c r="AJ269" i="8" s="1"/>
  <c r="X269" i="8"/>
  <c r="U269" i="8"/>
  <c r="P269" i="8"/>
  <c r="M269" i="8"/>
  <c r="J269" i="8"/>
  <c r="G269" i="8"/>
  <c r="D269" i="8"/>
  <c r="CK268" i="8"/>
  <c r="CH268" i="8"/>
  <c r="CE268" i="8"/>
  <c r="CB268" i="8"/>
  <c r="BY268" i="8"/>
  <c r="BU268" i="8"/>
  <c r="BV268" i="8" s="1"/>
  <c r="BQ268" i="8"/>
  <c r="BN268" i="8"/>
  <c r="BK268" i="8"/>
  <c r="BR268" i="8" s="1"/>
  <c r="BE268" i="8"/>
  <c r="BB268" i="8"/>
  <c r="AY268" i="8"/>
  <c r="AV268" i="8"/>
  <c r="BH268" i="8" s="1"/>
  <c r="AP268" i="8"/>
  <c r="AM268" i="8"/>
  <c r="AS268" i="8" s="1"/>
  <c r="AG268" i="8"/>
  <c r="AD268" i="8"/>
  <c r="AJ268" i="8" s="1"/>
  <c r="X268" i="8"/>
  <c r="U268" i="8"/>
  <c r="P268" i="8"/>
  <c r="M268" i="8"/>
  <c r="J268" i="8"/>
  <c r="G268" i="8"/>
  <c r="D268" i="8"/>
  <c r="CK267" i="8"/>
  <c r="CH267" i="8"/>
  <c r="CE267" i="8"/>
  <c r="CB267" i="8"/>
  <c r="BY267" i="8"/>
  <c r="BU267" i="8"/>
  <c r="BV267" i="8" s="1"/>
  <c r="BQ267" i="8"/>
  <c r="BN267" i="8"/>
  <c r="BK267" i="8"/>
  <c r="BR267" i="8" s="1"/>
  <c r="BE267" i="8"/>
  <c r="BB267" i="8"/>
  <c r="AY267" i="8"/>
  <c r="AV267" i="8"/>
  <c r="BH267" i="8" s="1"/>
  <c r="AP267" i="8"/>
  <c r="AM267" i="8"/>
  <c r="AS267" i="8" s="1"/>
  <c r="AG267" i="8"/>
  <c r="AD267" i="8"/>
  <c r="AJ267" i="8" s="1"/>
  <c r="X267" i="8"/>
  <c r="U267" i="8"/>
  <c r="P267" i="8"/>
  <c r="M267" i="8"/>
  <c r="J267" i="8"/>
  <c r="G267" i="8"/>
  <c r="D267" i="8"/>
  <c r="CK266" i="8"/>
  <c r="CH266" i="8"/>
  <c r="CE266" i="8"/>
  <c r="CB266" i="8"/>
  <c r="BY266" i="8"/>
  <c r="BU266" i="8"/>
  <c r="BV266" i="8" s="1"/>
  <c r="BQ266" i="8"/>
  <c r="BN266" i="8"/>
  <c r="BK266" i="8"/>
  <c r="BR266" i="8" s="1"/>
  <c r="BE266" i="8"/>
  <c r="BB266" i="8"/>
  <c r="AY266" i="8"/>
  <c r="AV266" i="8"/>
  <c r="BH266" i="8" s="1"/>
  <c r="AP266" i="8"/>
  <c r="AM266" i="8"/>
  <c r="AS266" i="8" s="1"/>
  <c r="AG266" i="8"/>
  <c r="AD266" i="8"/>
  <c r="AJ266" i="8" s="1"/>
  <c r="X266" i="8"/>
  <c r="U266" i="8"/>
  <c r="P266" i="8"/>
  <c r="M266" i="8"/>
  <c r="J266" i="8"/>
  <c r="G266" i="8"/>
  <c r="D266" i="8"/>
  <c r="CK265" i="8"/>
  <c r="CH265" i="8"/>
  <c r="CE265" i="8"/>
  <c r="CB265" i="8"/>
  <c r="BY265" i="8"/>
  <c r="BU265" i="8"/>
  <c r="BV265" i="8" s="1"/>
  <c r="BQ265" i="8"/>
  <c r="BN265" i="8"/>
  <c r="BK265" i="8"/>
  <c r="BR265" i="8" s="1"/>
  <c r="BE265" i="8"/>
  <c r="BB265" i="8"/>
  <c r="AY265" i="8"/>
  <c r="AV265" i="8"/>
  <c r="BH265" i="8" s="1"/>
  <c r="AP265" i="8"/>
  <c r="AM265" i="8"/>
  <c r="AS265" i="8" s="1"/>
  <c r="AG265" i="8"/>
  <c r="AD265" i="8"/>
  <c r="AJ265" i="8" s="1"/>
  <c r="X265" i="8"/>
  <c r="U265" i="8"/>
  <c r="P265" i="8"/>
  <c r="M265" i="8"/>
  <c r="J265" i="8"/>
  <c r="G265" i="8"/>
  <c r="D265" i="8"/>
  <c r="CK264" i="8"/>
  <c r="CH264" i="8"/>
  <c r="CE264" i="8"/>
  <c r="CB264" i="8"/>
  <c r="BY264" i="8"/>
  <c r="BU264" i="8"/>
  <c r="BV264" i="8" s="1"/>
  <c r="BQ264" i="8"/>
  <c r="BN264" i="8"/>
  <c r="BK264" i="8"/>
  <c r="BR264" i="8" s="1"/>
  <c r="BE264" i="8"/>
  <c r="BB264" i="8"/>
  <c r="AY264" i="8"/>
  <c r="AV264" i="8"/>
  <c r="BH264" i="8" s="1"/>
  <c r="AP264" i="8"/>
  <c r="AM264" i="8"/>
  <c r="AS264" i="8" s="1"/>
  <c r="AG264" i="8"/>
  <c r="AD264" i="8"/>
  <c r="AJ264" i="8" s="1"/>
  <c r="X264" i="8"/>
  <c r="U264" i="8"/>
  <c r="P264" i="8"/>
  <c r="M264" i="8"/>
  <c r="J264" i="8"/>
  <c r="G264" i="8"/>
  <c r="D264" i="8"/>
  <c r="CK263" i="8"/>
  <c r="CH263" i="8"/>
  <c r="CE263" i="8"/>
  <c r="CB263" i="8"/>
  <c r="BY263" i="8"/>
  <c r="BU263" i="8"/>
  <c r="BV263" i="8" s="1"/>
  <c r="BQ263" i="8"/>
  <c r="BN263" i="8"/>
  <c r="BK263" i="8"/>
  <c r="BR263" i="8" s="1"/>
  <c r="BE263" i="8"/>
  <c r="BB263" i="8"/>
  <c r="AY263" i="8"/>
  <c r="AV263" i="8"/>
  <c r="BH263" i="8" s="1"/>
  <c r="AP263" i="8"/>
  <c r="AM263" i="8"/>
  <c r="AS263" i="8" s="1"/>
  <c r="AG263" i="8"/>
  <c r="AD263" i="8"/>
  <c r="AJ263" i="8" s="1"/>
  <c r="X263" i="8"/>
  <c r="U263" i="8"/>
  <c r="P263" i="8"/>
  <c r="M263" i="8"/>
  <c r="J263" i="8"/>
  <c r="G263" i="8"/>
  <c r="D263" i="8"/>
  <c r="CK262" i="8"/>
  <c r="CH262" i="8"/>
  <c r="CE262" i="8"/>
  <c r="CB262" i="8"/>
  <c r="BY262" i="8"/>
  <c r="BU262" i="8"/>
  <c r="BV262" i="8" s="1"/>
  <c r="BQ262" i="8"/>
  <c r="BN262" i="8"/>
  <c r="BK262" i="8"/>
  <c r="BR262" i="8" s="1"/>
  <c r="BE262" i="8"/>
  <c r="BB262" i="8"/>
  <c r="AY262" i="8"/>
  <c r="AV262" i="8"/>
  <c r="BH262" i="8" s="1"/>
  <c r="AP262" i="8"/>
  <c r="AM262" i="8"/>
  <c r="AS262" i="8" s="1"/>
  <c r="AG262" i="8"/>
  <c r="AD262" i="8"/>
  <c r="AJ262" i="8" s="1"/>
  <c r="X262" i="8"/>
  <c r="U262" i="8"/>
  <c r="P262" i="8"/>
  <c r="M262" i="8"/>
  <c r="J262" i="8"/>
  <c r="G262" i="8"/>
  <c r="D262" i="8"/>
  <c r="CK261" i="8"/>
  <c r="CH261" i="8"/>
  <c r="CE261" i="8"/>
  <c r="CB261" i="8"/>
  <c r="BY261" i="8"/>
  <c r="BU261" i="8"/>
  <c r="BV261" i="8" s="1"/>
  <c r="BQ261" i="8"/>
  <c r="BN261" i="8"/>
  <c r="BK261" i="8"/>
  <c r="BR261" i="8" s="1"/>
  <c r="BE261" i="8"/>
  <c r="BB261" i="8"/>
  <c r="AY261" i="8"/>
  <c r="AV261" i="8"/>
  <c r="BH261" i="8" s="1"/>
  <c r="AP261" i="8"/>
  <c r="AM261" i="8"/>
  <c r="AS261" i="8" s="1"/>
  <c r="AG261" i="8"/>
  <c r="AD261" i="8"/>
  <c r="AJ261" i="8" s="1"/>
  <c r="X261" i="8"/>
  <c r="U261" i="8"/>
  <c r="P261" i="8"/>
  <c r="M261" i="8"/>
  <c r="J261" i="8"/>
  <c r="G261" i="8"/>
  <c r="D261" i="8"/>
  <c r="CK260" i="8"/>
  <c r="CH260" i="8"/>
  <c r="CE260" i="8"/>
  <c r="CB260" i="8"/>
  <c r="BY260" i="8"/>
  <c r="BU260" i="8"/>
  <c r="BV260" i="8" s="1"/>
  <c r="BQ260" i="8"/>
  <c r="BN260" i="8"/>
  <c r="BK260" i="8"/>
  <c r="BR260" i="8" s="1"/>
  <c r="BE260" i="8"/>
  <c r="BB260" i="8"/>
  <c r="AY260" i="8"/>
  <c r="AV260" i="8"/>
  <c r="BH260" i="8" s="1"/>
  <c r="AP260" i="8"/>
  <c r="AM260" i="8"/>
  <c r="AS260" i="8" s="1"/>
  <c r="AG260" i="8"/>
  <c r="AD260" i="8"/>
  <c r="AJ260" i="8" s="1"/>
  <c r="X260" i="8"/>
  <c r="U260" i="8"/>
  <c r="P260" i="8"/>
  <c r="M260" i="8"/>
  <c r="J260" i="8"/>
  <c r="G260" i="8"/>
  <c r="D260" i="8"/>
  <c r="CK259" i="8"/>
  <c r="CH259" i="8"/>
  <c r="CE259" i="8"/>
  <c r="CB259" i="8"/>
  <c r="BY259" i="8"/>
  <c r="BU259" i="8"/>
  <c r="BV259" i="8" s="1"/>
  <c r="BQ259" i="8"/>
  <c r="BN259" i="8"/>
  <c r="BK259" i="8"/>
  <c r="BR259" i="8" s="1"/>
  <c r="BE259" i="8"/>
  <c r="BB259" i="8"/>
  <c r="AY259" i="8"/>
  <c r="AV259" i="8"/>
  <c r="BH259" i="8" s="1"/>
  <c r="AP259" i="8"/>
  <c r="AM259" i="8"/>
  <c r="AS259" i="8" s="1"/>
  <c r="AG259" i="8"/>
  <c r="AD259" i="8"/>
  <c r="AJ259" i="8" s="1"/>
  <c r="X259" i="8"/>
  <c r="U259" i="8"/>
  <c r="P259" i="8"/>
  <c r="M259" i="8"/>
  <c r="J259" i="8"/>
  <c r="G259" i="8"/>
  <c r="D259" i="8"/>
  <c r="CK258" i="8"/>
  <c r="CH258" i="8"/>
  <c r="CE258" i="8"/>
  <c r="CB258" i="8"/>
  <c r="BY258" i="8"/>
  <c r="BU258" i="8"/>
  <c r="BV258" i="8" s="1"/>
  <c r="BQ258" i="8"/>
  <c r="BN258" i="8"/>
  <c r="BK258" i="8"/>
  <c r="BR258" i="8" s="1"/>
  <c r="BE258" i="8"/>
  <c r="BB258" i="8"/>
  <c r="AY258" i="8"/>
  <c r="AV258" i="8"/>
  <c r="BH258" i="8" s="1"/>
  <c r="AP258" i="8"/>
  <c r="AM258" i="8"/>
  <c r="AS258" i="8" s="1"/>
  <c r="AG258" i="8"/>
  <c r="AD258" i="8"/>
  <c r="AJ258" i="8" s="1"/>
  <c r="X258" i="8"/>
  <c r="U258" i="8"/>
  <c r="P258" i="8"/>
  <c r="M258" i="8"/>
  <c r="J258" i="8"/>
  <c r="G258" i="8"/>
  <c r="D258" i="8"/>
  <c r="CK257" i="8"/>
  <c r="CH257" i="8"/>
  <c r="CE257" i="8"/>
  <c r="CB257" i="8"/>
  <c r="BY257" i="8"/>
  <c r="BU257" i="8"/>
  <c r="BV257" i="8" s="1"/>
  <c r="BQ257" i="8"/>
  <c r="BN257" i="8"/>
  <c r="BK257" i="8"/>
  <c r="BR257" i="8" s="1"/>
  <c r="BE257" i="8"/>
  <c r="BB257" i="8"/>
  <c r="AY257" i="8"/>
  <c r="AV257" i="8"/>
  <c r="BH257" i="8" s="1"/>
  <c r="AP257" i="8"/>
  <c r="AM257" i="8"/>
  <c r="AS257" i="8" s="1"/>
  <c r="AG257" i="8"/>
  <c r="AD257" i="8"/>
  <c r="AJ257" i="8" s="1"/>
  <c r="X257" i="8"/>
  <c r="U257" i="8"/>
  <c r="P257" i="8"/>
  <c r="M257" i="8"/>
  <c r="J257" i="8"/>
  <c r="G257" i="8"/>
  <c r="D257" i="8"/>
  <c r="CK256" i="8"/>
  <c r="CH256" i="8"/>
  <c r="CE256" i="8"/>
  <c r="CB256" i="8"/>
  <c r="BY256" i="8"/>
  <c r="BU256" i="8"/>
  <c r="BV256" i="8" s="1"/>
  <c r="BQ256" i="8"/>
  <c r="BN256" i="8"/>
  <c r="BK256" i="8"/>
  <c r="BR256" i="8" s="1"/>
  <c r="BE256" i="8"/>
  <c r="BB256" i="8"/>
  <c r="AY256" i="8"/>
  <c r="AV256" i="8"/>
  <c r="BH256" i="8" s="1"/>
  <c r="AP256" i="8"/>
  <c r="AM256" i="8"/>
  <c r="AS256" i="8" s="1"/>
  <c r="AG256" i="8"/>
  <c r="AD256" i="8"/>
  <c r="AJ256" i="8" s="1"/>
  <c r="X256" i="8"/>
  <c r="U256" i="8"/>
  <c r="P256" i="8"/>
  <c r="M256" i="8"/>
  <c r="J256" i="8"/>
  <c r="G256" i="8"/>
  <c r="D256" i="8"/>
  <c r="CK255" i="8"/>
  <c r="CH255" i="8"/>
  <c r="CE255" i="8"/>
  <c r="CB255" i="8"/>
  <c r="BY255" i="8"/>
  <c r="BU255" i="8"/>
  <c r="BV255" i="8" s="1"/>
  <c r="BQ255" i="8"/>
  <c r="BN255" i="8"/>
  <c r="BK255" i="8"/>
  <c r="BR255" i="8" s="1"/>
  <c r="BE255" i="8"/>
  <c r="BB255" i="8"/>
  <c r="AY255" i="8"/>
  <c r="AV255" i="8"/>
  <c r="BH255" i="8" s="1"/>
  <c r="AP255" i="8"/>
  <c r="AM255" i="8"/>
  <c r="AS255" i="8" s="1"/>
  <c r="AG255" i="8"/>
  <c r="AD255" i="8"/>
  <c r="AJ255" i="8" s="1"/>
  <c r="X255" i="8"/>
  <c r="U255" i="8"/>
  <c r="P255" i="8"/>
  <c r="M255" i="8"/>
  <c r="J255" i="8"/>
  <c r="G255" i="8"/>
  <c r="D255" i="8"/>
  <c r="CK254" i="8"/>
  <c r="CH254" i="8"/>
  <c r="CE254" i="8"/>
  <c r="CB254" i="8"/>
  <c r="BY254" i="8"/>
  <c r="BU254" i="8"/>
  <c r="BV254" i="8" s="1"/>
  <c r="BQ254" i="8"/>
  <c r="BN254" i="8"/>
  <c r="BK254" i="8"/>
  <c r="BR254" i="8" s="1"/>
  <c r="BE254" i="8"/>
  <c r="BB254" i="8"/>
  <c r="AY254" i="8"/>
  <c r="AV254" i="8"/>
  <c r="BH254" i="8" s="1"/>
  <c r="AP254" i="8"/>
  <c r="AM254" i="8"/>
  <c r="AS254" i="8" s="1"/>
  <c r="AG254" i="8"/>
  <c r="AD254" i="8"/>
  <c r="AJ254" i="8" s="1"/>
  <c r="X254" i="8"/>
  <c r="U254" i="8"/>
  <c r="P254" i="8"/>
  <c r="M254" i="8"/>
  <c r="J254" i="8"/>
  <c r="G254" i="8"/>
  <c r="D254" i="8"/>
  <c r="CK253" i="8"/>
  <c r="CH253" i="8"/>
  <c r="CE253" i="8"/>
  <c r="CB253" i="8"/>
  <c r="BY253" i="8"/>
  <c r="BU253" i="8"/>
  <c r="BV253" i="8" s="1"/>
  <c r="BQ253" i="8"/>
  <c r="BN253" i="8"/>
  <c r="BK253" i="8"/>
  <c r="BR253" i="8" s="1"/>
  <c r="BE253" i="8"/>
  <c r="BB253" i="8"/>
  <c r="AY253" i="8"/>
  <c r="AV253" i="8"/>
  <c r="BH253" i="8" s="1"/>
  <c r="AP253" i="8"/>
  <c r="AM253" i="8"/>
  <c r="AS253" i="8" s="1"/>
  <c r="AG253" i="8"/>
  <c r="AD253" i="8"/>
  <c r="AJ253" i="8" s="1"/>
  <c r="X253" i="8"/>
  <c r="U253" i="8"/>
  <c r="P253" i="8"/>
  <c r="M253" i="8"/>
  <c r="J253" i="8"/>
  <c r="G253" i="8"/>
  <c r="D253" i="8"/>
  <c r="CK252" i="8"/>
  <c r="CH252" i="8"/>
  <c r="CE252" i="8"/>
  <c r="CB252" i="8"/>
  <c r="BY252" i="8"/>
  <c r="BU252" i="8"/>
  <c r="BV252" i="8" s="1"/>
  <c r="BQ252" i="8"/>
  <c r="BN252" i="8"/>
  <c r="BK252" i="8"/>
  <c r="BR252" i="8" s="1"/>
  <c r="BE252" i="8"/>
  <c r="BB252" i="8"/>
  <c r="AY252" i="8"/>
  <c r="AV252" i="8"/>
  <c r="BH252" i="8" s="1"/>
  <c r="AP252" i="8"/>
  <c r="AM252" i="8"/>
  <c r="AS252" i="8" s="1"/>
  <c r="AG252" i="8"/>
  <c r="AD252" i="8"/>
  <c r="AJ252" i="8" s="1"/>
  <c r="X252" i="8"/>
  <c r="U252" i="8"/>
  <c r="P252" i="8"/>
  <c r="M252" i="8"/>
  <c r="J252" i="8"/>
  <c r="G252" i="8"/>
  <c r="D252" i="8"/>
  <c r="CK251" i="8"/>
  <c r="CH251" i="8"/>
  <c r="CE251" i="8"/>
  <c r="CB251" i="8"/>
  <c r="BY251" i="8"/>
  <c r="BU251" i="8"/>
  <c r="BV251" i="8" s="1"/>
  <c r="BQ251" i="8"/>
  <c r="BN251" i="8"/>
  <c r="BK251" i="8"/>
  <c r="BR251" i="8" s="1"/>
  <c r="BE251" i="8"/>
  <c r="BB251" i="8"/>
  <c r="AY251" i="8"/>
  <c r="AV251" i="8"/>
  <c r="BH251" i="8" s="1"/>
  <c r="AP251" i="8"/>
  <c r="AM251" i="8"/>
  <c r="AS251" i="8" s="1"/>
  <c r="AG251" i="8"/>
  <c r="AD251" i="8"/>
  <c r="AJ251" i="8" s="1"/>
  <c r="X251" i="8"/>
  <c r="U251" i="8"/>
  <c r="P251" i="8"/>
  <c r="M251" i="8"/>
  <c r="J251" i="8"/>
  <c r="G251" i="8"/>
  <c r="D251" i="8"/>
  <c r="CK250" i="8"/>
  <c r="CH250" i="8"/>
  <c r="CE250" i="8"/>
  <c r="CB250" i="8"/>
  <c r="BY250" i="8"/>
  <c r="BU250" i="8"/>
  <c r="BV250" i="8" s="1"/>
  <c r="BQ250" i="8"/>
  <c r="BN250" i="8"/>
  <c r="BK250" i="8"/>
  <c r="BR250" i="8" s="1"/>
  <c r="BE250" i="8"/>
  <c r="BB250" i="8"/>
  <c r="AY250" i="8"/>
  <c r="AV250" i="8"/>
  <c r="BH250" i="8" s="1"/>
  <c r="AP250" i="8"/>
  <c r="AM250" i="8"/>
  <c r="AS250" i="8" s="1"/>
  <c r="AG250" i="8"/>
  <c r="AD250" i="8"/>
  <c r="AJ250" i="8" s="1"/>
  <c r="X250" i="8"/>
  <c r="U250" i="8"/>
  <c r="P250" i="8"/>
  <c r="M250" i="8"/>
  <c r="J250" i="8"/>
  <c r="G250" i="8"/>
  <c r="D250" i="8"/>
  <c r="CK249" i="8"/>
  <c r="CH249" i="8"/>
  <c r="CE249" i="8"/>
  <c r="CB249" i="8"/>
  <c r="BY249" i="8"/>
  <c r="BU249" i="8"/>
  <c r="BV249" i="8" s="1"/>
  <c r="BQ249" i="8"/>
  <c r="BN249" i="8"/>
  <c r="BK249" i="8"/>
  <c r="BR249" i="8" s="1"/>
  <c r="BE249" i="8"/>
  <c r="BB249" i="8"/>
  <c r="AY249" i="8"/>
  <c r="AV249" i="8"/>
  <c r="BH249" i="8" s="1"/>
  <c r="AP249" i="8"/>
  <c r="AM249" i="8"/>
  <c r="AS249" i="8" s="1"/>
  <c r="AG249" i="8"/>
  <c r="AD249" i="8"/>
  <c r="AJ249" i="8" s="1"/>
  <c r="X249" i="8"/>
  <c r="U249" i="8"/>
  <c r="P249" i="8"/>
  <c r="M249" i="8"/>
  <c r="J249" i="8"/>
  <c r="G249" i="8"/>
  <c r="D249" i="8"/>
  <c r="CK248" i="8"/>
  <c r="CH248" i="8"/>
  <c r="CE248" i="8"/>
  <c r="CB248" i="8"/>
  <c r="BY248" i="8"/>
  <c r="BU248" i="8"/>
  <c r="BV248" i="8" s="1"/>
  <c r="BQ248" i="8"/>
  <c r="BN248" i="8"/>
  <c r="BK248" i="8"/>
  <c r="BR248" i="8" s="1"/>
  <c r="BE248" i="8"/>
  <c r="BB248" i="8"/>
  <c r="AY248" i="8"/>
  <c r="AV248" i="8"/>
  <c r="BH248" i="8" s="1"/>
  <c r="AP248" i="8"/>
  <c r="AM248" i="8"/>
  <c r="AS248" i="8" s="1"/>
  <c r="AG248" i="8"/>
  <c r="AD248" i="8"/>
  <c r="AJ248" i="8" s="1"/>
  <c r="X248" i="8"/>
  <c r="U248" i="8"/>
  <c r="P248" i="8"/>
  <c r="M248" i="8"/>
  <c r="J248" i="8"/>
  <c r="G248" i="8"/>
  <c r="D248" i="8"/>
  <c r="CK247" i="8"/>
  <c r="CH247" i="8"/>
  <c r="CE247" i="8"/>
  <c r="CB247" i="8"/>
  <c r="BY247" i="8"/>
  <c r="BU247" i="8"/>
  <c r="BV247" i="8" s="1"/>
  <c r="BQ247" i="8"/>
  <c r="BN247" i="8"/>
  <c r="BK247" i="8"/>
  <c r="BR247" i="8" s="1"/>
  <c r="BE247" i="8"/>
  <c r="BB247" i="8"/>
  <c r="AY247" i="8"/>
  <c r="AV247" i="8"/>
  <c r="BH247" i="8" s="1"/>
  <c r="AP247" i="8"/>
  <c r="AM247" i="8"/>
  <c r="AS247" i="8" s="1"/>
  <c r="AG247" i="8"/>
  <c r="AD247" i="8"/>
  <c r="AJ247" i="8" s="1"/>
  <c r="X247" i="8"/>
  <c r="U247" i="8"/>
  <c r="P247" i="8"/>
  <c r="M247" i="8"/>
  <c r="J247" i="8"/>
  <c r="G247" i="8"/>
  <c r="D247" i="8"/>
  <c r="CK246" i="8"/>
  <c r="CH246" i="8"/>
  <c r="CE246" i="8"/>
  <c r="CB246" i="8"/>
  <c r="BY246" i="8"/>
  <c r="BU246" i="8"/>
  <c r="BV246" i="8" s="1"/>
  <c r="BQ246" i="8"/>
  <c r="BN246" i="8"/>
  <c r="BK246" i="8"/>
  <c r="BR246" i="8" s="1"/>
  <c r="BE246" i="8"/>
  <c r="BB246" i="8"/>
  <c r="AY246" i="8"/>
  <c r="AV246" i="8"/>
  <c r="BH246" i="8" s="1"/>
  <c r="AP246" i="8"/>
  <c r="AM246" i="8"/>
  <c r="AS246" i="8" s="1"/>
  <c r="AG246" i="8"/>
  <c r="AD246" i="8"/>
  <c r="AJ246" i="8" s="1"/>
  <c r="X246" i="8"/>
  <c r="U246" i="8"/>
  <c r="P246" i="8"/>
  <c r="M246" i="8"/>
  <c r="J246" i="8"/>
  <c r="G246" i="8"/>
  <c r="D246" i="8"/>
  <c r="CK245" i="8"/>
  <c r="CH245" i="8"/>
  <c r="CE245" i="8"/>
  <c r="CB245" i="8"/>
  <c r="BY245" i="8"/>
  <c r="BU245" i="8"/>
  <c r="BV245" i="8" s="1"/>
  <c r="BQ245" i="8"/>
  <c r="BN245" i="8"/>
  <c r="BK245" i="8"/>
  <c r="BR245" i="8" s="1"/>
  <c r="BE245" i="8"/>
  <c r="BB245" i="8"/>
  <c r="AY245" i="8"/>
  <c r="AV245" i="8"/>
  <c r="BH245" i="8" s="1"/>
  <c r="AP245" i="8"/>
  <c r="AM245" i="8"/>
  <c r="AS245" i="8" s="1"/>
  <c r="AG245" i="8"/>
  <c r="AD245" i="8"/>
  <c r="AJ245" i="8" s="1"/>
  <c r="X245" i="8"/>
  <c r="U245" i="8"/>
  <c r="P245" i="8"/>
  <c r="M245" i="8"/>
  <c r="J245" i="8"/>
  <c r="G245" i="8"/>
  <c r="D245" i="8"/>
  <c r="CK244" i="8"/>
  <c r="CH244" i="8"/>
  <c r="CE244" i="8"/>
  <c r="CB244" i="8"/>
  <c r="BY244" i="8"/>
  <c r="BU244" i="8"/>
  <c r="BV244" i="8" s="1"/>
  <c r="BQ244" i="8"/>
  <c r="BN244" i="8"/>
  <c r="BK244" i="8"/>
  <c r="BR244" i="8" s="1"/>
  <c r="BE244" i="8"/>
  <c r="BB244" i="8"/>
  <c r="AY244" i="8"/>
  <c r="AV244" i="8"/>
  <c r="BH244" i="8" s="1"/>
  <c r="AP244" i="8"/>
  <c r="AM244" i="8"/>
  <c r="AS244" i="8" s="1"/>
  <c r="AG244" i="8"/>
  <c r="AD244" i="8"/>
  <c r="AJ244" i="8" s="1"/>
  <c r="X244" i="8"/>
  <c r="U244" i="8"/>
  <c r="P244" i="8"/>
  <c r="M244" i="8"/>
  <c r="J244" i="8"/>
  <c r="G244" i="8"/>
  <c r="D244" i="8"/>
  <c r="CK243" i="8"/>
  <c r="CH243" i="8"/>
  <c r="CE243" i="8"/>
  <c r="CB243" i="8"/>
  <c r="BY243" i="8"/>
  <c r="BU243" i="8"/>
  <c r="BV243" i="8" s="1"/>
  <c r="BQ243" i="8"/>
  <c r="BN243" i="8"/>
  <c r="BK243" i="8"/>
  <c r="BR243" i="8" s="1"/>
  <c r="BE243" i="8"/>
  <c r="BB243" i="8"/>
  <c r="AY243" i="8"/>
  <c r="AV243" i="8"/>
  <c r="BH243" i="8" s="1"/>
  <c r="AP243" i="8"/>
  <c r="AM243" i="8"/>
  <c r="AS243" i="8" s="1"/>
  <c r="AG243" i="8"/>
  <c r="AD243" i="8"/>
  <c r="AJ243" i="8" s="1"/>
  <c r="X243" i="8"/>
  <c r="U243" i="8"/>
  <c r="P243" i="8"/>
  <c r="M243" i="8"/>
  <c r="J243" i="8"/>
  <c r="G243" i="8"/>
  <c r="D243" i="8"/>
  <c r="CK242" i="8"/>
  <c r="CH242" i="8"/>
  <c r="CE242" i="8"/>
  <c r="CB242" i="8"/>
  <c r="BY242" i="8"/>
  <c r="BU242" i="8"/>
  <c r="BV242" i="8" s="1"/>
  <c r="BQ242" i="8"/>
  <c r="BN242" i="8"/>
  <c r="BK242" i="8"/>
  <c r="BR242" i="8" s="1"/>
  <c r="BE242" i="8"/>
  <c r="BB242" i="8"/>
  <c r="AY242" i="8"/>
  <c r="AV242" i="8"/>
  <c r="BH242" i="8" s="1"/>
  <c r="AP242" i="8"/>
  <c r="AM242" i="8"/>
  <c r="AS242" i="8" s="1"/>
  <c r="AG242" i="8"/>
  <c r="AD242" i="8"/>
  <c r="AJ242" i="8" s="1"/>
  <c r="X242" i="8"/>
  <c r="U242" i="8"/>
  <c r="P242" i="8"/>
  <c r="M242" i="8"/>
  <c r="J242" i="8"/>
  <c r="G242" i="8"/>
  <c r="D242" i="8"/>
  <c r="CK241" i="8"/>
  <c r="CH241" i="8"/>
  <c r="CE241" i="8"/>
  <c r="CB241" i="8"/>
  <c r="BY241" i="8"/>
  <c r="BU241" i="8"/>
  <c r="BV241" i="8" s="1"/>
  <c r="BQ241" i="8"/>
  <c r="BN241" i="8"/>
  <c r="BK241" i="8"/>
  <c r="BR241" i="8" s="1"/>
  <c r="BE241" i="8"/>
  <c r="BB241" i="8"/>
  <c r="AY241" i="8"/>
  <c r="AV241" i="8"/>
  <c r="BH241" i="8" s="1"/>
  <c r="AP241" i="8"/>
  <c r="AM241" i="8"/>
  <c r="AS241" i="8" s="1"/>
  <c r="AG241" i="8"/>
  <c r="AD241" i="8"/>
  <c r="AJ241" i="8" s="1"/>
  <c r="X241" i="8"/>
  <c r="U241" i="8"/>
  <c r="P241" i="8"/>
  <c r="M241" i="8"/>
  <c r="J241" i="8"/>
  <c r="G241" i="8"/>
  <c r="D241" i="8"/>
  <c r="CK240" i="8"/>
  <c r="CH240" i="8"/>
  <c r="CE240" i="8"/>
  <c r="CB240" i="8"/>
  <c r="BY240" i="8"/>
  <c r="BU240" i="8"/>
  <c r="BV240" i="8" s="1"/>
  <c r="BQ240" i="8"/>
  <c r="BN240" i="8"/>
  <c r="BK240" i="8"/>
  <c r="BR240" i="8" s="1"/>
  <c r="BE240" i="8"/>
  <c r="BB240" i="8"/>
  <c r="AY240" i="8"/>
  <c r="AV240" i="8"/>
  <c r="BH240" i="8" s="1"/>
  <c r="AP240" i="8"/>
  <c r="AM240" i="8"/>
  <c r="AS240" i="8" s="1"/>
  <c r="AG240" i="8"/>
  <c r="AD240" i="8"/>
  <c r="AJ240" i="8" s="1"/>
  <c r="X240" i="8"/>
  <c r="U240" i="8"/>
  <c r="P240" i="8"/>
  <c r="M240" i="8"/>
  <c r="J240" i="8"/>
  <c r="G240" i="8"/>
  <c r="D240" i="8"/>
  <c r="CK239" i="8"/>
  <c r="CH239" i="8"/>
  <c r="CE239" i="8"/>
  <c r="CB239" i="8"/>
  <c r="BY239" i="8"/>
  <c r="BU239" i="8"/>
  <c r="BV239" i="8" s="1"/>
  <c r="BQ239" i="8"/>
  <c r="BN239" i="8"/>
  <c r="BK239" i="8"/>
  <c r="BR239" i="8" s="1"/>
  <c r="BE239" i="8"/>
  <c r="BB239" i="8"/>
  <c r="AY239" i="8"/>
  <c r="AV239" i="8"/>
  <c r="BH239" i="8" s="1"/>
  <c r="AP239" i="8"/>
  <c r="AM239" i="8"/>
  <c r="AS239" i="8" s="1"/>
  <c r="AG239" i="8"/>
  <c r="AD239" i="8"/>
  <c r="AJ239" i="8" s="1"/>
  <c r="X239" i="8"/>
  <c r="U239" i="8"/>
  <c r="P239" i="8"/>
  <c r="M239" i="8"/>
  <c r="J239" i="8"/>
  <c r="G239" i="8"/>
  <c r="D239" i="8"/>
  <c r="CK238" i="8"/>
  <c r="CH238" i="8"/>
  <c r="CE238" i="8"/>
  <c r="CB238" i="8"/>
  <c r="BY238" i="8"/>
  <c r="BU238" i="8"/>
  <c r="BV238" i="8" s="1"/>
  <c r="BQ238" i="8"/>
  <c r="BN238" i="8"/>
  <c r="BK238" i="8"/>
  <c r="BR238" i="8" s="1"/>
  <c r="BE238" i="8"/>
  <c r="BB238" i="8"/>
  <c r="AY238" i="8"/>
  <c r="AV238" i="8"/>
  <c r="BH238" i="8" s="1"/>
  <c r="AP238" i="8"/>
  <c r="AM238" i="8"/>
  <c r="AS238" i="8" s="1"/>
  <c r="AG238" i="8"/>
  <c r="AD238" i="8"/>
  <c r="AJ238" i="8" s="1"/>
  <c r="X238" i="8"/>
  <c r="U238" i="8"/>
  <c r="P238" i="8"/>
  <c r="M238" i="8"/>
  <c r="J238" i="8"/>
  <c r="G238" i="8"/>
  <c r="D238" i="8"/>
  <c r="CK237" i="8"/>
  <c r="CH237" i="8"/>
  <c r="CE237" i="8"/>
  <c r="CB237" i="8"/>
  <c r="BY237" i="8"/>
  <c r="BU237" i="8"/>
  <c r="BV237" i="8" s="1"/>
  <c r="BQ237" i="8"/>
  <c r="BN237" i="8"/>
  <c r="BK237" i="8"/>
  <c r="BR237" i="8" s="1"/>
  <c r="BE237" i="8"/>
  <c r="BB237" i="8"/>
  <c r="AY237" i="8"/>
  <c r="AV237" i="8"/>
  <c r="BH237" i="8" s="1"/>
  <c r="AP237" i="8"/>
  <c r="AM237" i="8"/>
  <c r="AS237" i="8" s="1"/>
  <c r="AG237" i="8"/>
  <c r="AD237" i="8"/>
  <c r="AJ237" i="8" s="1"/>
  <c r="X237" i="8"/>
  <c r="U237" i="8"/>
  <c r="P237" i="8"/>
  <c r="M237" i="8"/>
  <c r="J237" i="8"/>
  <c r="G237" i="8"/>
  <c r="D237" i="8"/>
  <c r="CK236" i="8"/>
  <c r="CH236" i="8"/>
  <c r="CE236" i="8"/>
  <c r="CB236" i="8"/>
  <c r="BY236" i="8"/>
  <c r="BU236" i="8"/>
  <c r="BV236" i="8" s="1"/>
  <c r="BQ236" i="8"/>
  <c r="BN236" i="8"/>
  <c r="BK236" i="8"/>
  <c r="BR236" i="8" s="1"/>
  <c r="BE236" i="8"/>
  <c r="BB236" i="8"/>
  <c r="AY236" i="8"/>
  <c r="AV236" i="8"/>
  <c r="BH236" i="8" s="1"/>
  <c r="AP236" i="8"/>
  <c r="AM236" i="8"/>
  <c r="AS236" i="8" s="1"/>
  <c r="AG236" i="8"/>
  <c r="AD236" i="8"/>
  <c r="AJ236" i="8" s="1"/>
  <c r="X236" i="8"/>
  <c r="U236" i="8"/>
  <c r="P236" i="8"/>
  <c r="M236" i="8"/>
  <c r="J236" i="8"/>
  <c r="G236" i="8"/>
  <c r="D236" i="8"/>
  <c r="CK235" i="8"/>
  <c r="CH235" i="8"/>
  <c r="CE235" i="8"/>
  <c r="CB235" i="8"/>
  <c r="BY235" i="8"/>
  <c r="BU235" i="8"/>
  <c r="BV235" i="8" s="1"/>
  <c r="BQ235" i="8"/>
  <c r="BN235" i="8"/>
  <c r="BK235" i="8"/>
  <c r="BR235" i="8" s="1"/>
  <c r="BE235" i="8"/>
  <c r="BB235" i="8"/>
  <c r="AY235" i="8"/>
  <c r="AV235" i="8"/>
  <c r="BH235" i="8" s="1"/>
  <c r="AP235" i="8"/>
  <c r="AM235" i="8"/>
  <c r="AS235" i="8" s="1"/>
  <c r="AG235" i="8"/>
  <c r="AD235" i="8"/>
  <c r="AJ235" i="8" s="1"/>
  <c r="X235" i="8"/>
  <c r="U235" i="8"/>
  <c r="P235" i="8"/>
  <c r="M235" i="8"/>
  <c r="J235" i="8"/>
  <c r="G235" i="8"/>
  <c r="D235" i="8"/>
  <c r="CK234" i="8"/>
  <c r="CH234" i="8"/>
  <c r="CE234" i="8"/>
  <c r="CB234" i="8"/>
  <c r="BY234" i="8"/>
  <c r="BU234" i="8"/>
  <c r="BV234" i="8" s="1"/>
  <c r="BQ234" i="8"/>
  <c r="BN234" i="8"/>
  <c r="BK234" i="8"/>
  <c r="BR234" i="8" s="1"/>
  <c r="BE234" i="8"/>
  <c r="BB234" i="8"/>
  <c r="AY234" i="8"/>
  <c r="AV234" i="8"/>
  <c r="BH234" i="8" s="1"/>
  <c r="AP234" i="8"/>
  <c r="AM234" i="8"/>
  <c r="AS234" i="8" s="1"/>
  <c r="AG234" i="8"/>
  <c r="AD234" i="8"/>
  <c r="AJ234" i="8" s="1"/>
  <c r="X234" i="8"/>
  <c r="U234" i="8"/>
  <c r="P234" i="8"/>
  <c r="M234" i="8"/>
  <c r="J234" i="8"/>
  <c r="G234" i="8"/>
  <c r="D234" i="8"/>
  <c r="CK233" i="8"/>
  <c r="CH233" i="8"/>
  <c r="CE233" i="8"/>
  <c r="CB233" i="8"/>
  <c r="BY233" i="8"/>
  <c r="BU233" i="8"/>
  <c r="BV233" i="8" s="1"/>
  <c r="BQ233" i="8"/>
  <c r="BN233" i="8"/>
  <c r="BK233" i="8"/>
  <c r="BR233" i="8" s="1"/>
  <c r="BE233" i="8"/>
  <c r="BB233" i="8"/>
  <c r="AY233" i="8"/>
  <c r="AV233" i="8"/>
  <c r="BH233" i="8" s="1"/>
  <c r="AP233" i="8"/>
  <c r="AM233" i="8"/>
  <c r="AS233" i="8" s="1"/>
  <c r="AG233" i="8"/>
  <c r="AD233" i="8"/>
  <c r="AJ233" i="8" s="1"/>
  <c r="X233" i="8"/>
  <c r="U233" i="8"/>
  <c r="P233" i="8"/>
  <c r="M233" i="8"/>
  <c r="J233" i="8"/>
  <c r="G233" i="8"/>
  <c r="D233" i="8"/>
  <c r="CK232" i="8"/>
  <c r="CH232" i="8"/>
  <c r="CE232" i="8"/>
  <c r="CB232" i="8"/>
  <c r="BY232" i="8"/>
  <c r="BU232" i="8"/>
  <c r="BV232" i="8" s="1"/>
  <c r="BQ232" i="8"/>
  <c r="BN232" i="8"/>
  <c r="BK232" i="8"/>
  <c r="BR232" i="8" s="1"/>
  <c r="BE232" i="8"/>
  <c r="BB232" i="8"/>
  <c r="AY232" i="8"/>
  <c r="AV232" i="8"/>
  <c r="BH232" i="8" s="1"/>
  <c r="AP232" i="8"/>
  <c r="AM232" i="8"/>
  <c r="AS232" i="8" s="1"/>
  <c r="AG232" i="8"/>
  <c r="AD232" i="8"/>
  <c r="AJ232" i="8" s="1"/>
  <c r="X232" i="8"/>
  <c r="U232" i="8"/>
  <c r="P232" i="8"/>
  <c r="M232" i="8"/>
  <c r="J232" i="8"/>
  <c r="G232" i="8"/>
  <c r="D232" i="8"/>
  <c r="CK231" i="8"/>
  <c r="CH231" i="8"/>
  <c r="CE231" i="8"/>
  <c r="CB231" i="8"/>
  <c r="BY231" i="8"/>
  <c r="BU231" i="8"/>
  <c r="BV231" i="8" s="1"/>
  <c r="BQ231" i="8"/>
  <c r="BN231" i="8"/>
  <c r="BK231" i="8"/>
  <c r="BR231" i="8" s="1"/>
  <c r="BE231" i="8"/>
  <c r="BB231" i="8"/>
  <c r="AY231" i="8"/>
  <c r="AV231" i="8"/>
  <c r="BH231" i="8" s="1"/>
  <c r="AP231" i="8"/>
  <c r="AM231" i="8"/>
  <c r="AS231" i="8" s="1"/>
  <c r="AG231" i="8"/>
  <c r="AD231" i="8"/>
  <c r="AJ231" i="8" s="1"/>
  <c r="X231" i="8"/>
  <c r="U231" i="8"/>
  <c r="P231" i="8"/>
  <c r="M231" i="8"/>
  <c r="J231" i="8"/>
  <c r="G231" i="8"/>
  <c r="D231" i="8"/>
  <c r="CK230" i="8"/>
  <c r="CH230" i="8"/>
  <c r="CE230" i="8"/>
  <c r="CB230" i="8"/>
  <c r="BY230" i="8"/>
  <c r="BU230" i="8"/>
  <c r="BV230" i="8" s="1"/>
  <c r="BQ230" i="8"/>
  <c r="BN230" i="8"/>
  <c r="BK230" i="8"/>
  <c r="BR230" i="8" s="1"/>
  <c r="BE230" i="8"/>
  <c r="BB230" i="8"/>
  <c r="AY230" i="8"/>
  <c r="AV230" i="8"/>
  <c r="BH230" i="8" s="1"/>
  <c r="AP230" i="8"/>
  <c r="AM230" i="8"/>
  <c r="AS230" i="8" s="1"/>
  <c r="AG230" i="8"/>
  <c r="AD230" i="8"/>
  <c r="AJ230" i="8" s="1"/>
  <c r="X230" i="8"/>
  <c r="U230" i="8"/>
  <c r="P230" i="8"/>
  <c r="M230" i="8"/>
  <c r="J230" i="8"/>
  <c r="G230" i="8"/>
  <c r="D230" i="8"/>
  <c r="CK229" i="8"/>
  <c r="CH229" i="8"/>
  <c r="CE229" i="8"/>
  <c r="CB229" i="8"/>
  <c r="BY229" i="8"/>
  <c r="BU229" i="8"/>
  <c r="BV229" i="8" s="1"/>
  <c r="BQ229" i="8"/>
  <c r="BN229" i="8"/>
  <c r="BK229" i="8"/>
  <c r="BR229" i="8" s="1"/>
  <c r="BE229" i="8"/>
  <c r="BB229" i="8"/>
  <c r="AY229" i="8"/>
  <c r="AV229" i="8"/>
  <c r="BH229" i="8" s="1"/>
  <c r="AP229" i="8"/>
  <c r="AM229" i="8"/>
  <c r="AS229" i="8" s="1"/>
  <c r="AG229" i="8"/>
  <c r="AD229" i="8"/>
  <c r="AJ229" i="8" s="1"/>
  <c r="X229" i="8"/>
  <c r="U229" i="8"/>
  <c r="P229" i="8"/>
  <c r="M229" i="8"/>
  <c r="J229" i="8"/>
  <c r="G229" i="8"/>
  <c r="D229" i="8"/>
  <c r="CK228" i="8"/>
  <c r="CH228" i="8"/>
  <c r="CE228" i="8"/>
  <c r="CB228" i="8"/>
  <c r="BY228" i="8"/>
  <c r="BU228" i="8"/>
  <c r="BV228" i="8" s="1"/>
  <c r="BQ228" i="8"/>
  <c r="BN228" i="8"/>
  <c r="BK228" i="8"/>
  <c r="BR228" i="8" s="1"/>
  <c r="BE228" i="8"/>
  <c r="BB228" i="8"/>
  <c r="AY228" i="8"/>
  <c r="AV228" i="8"/>
  <c r="BH228" i="8" s="1"/>
  <c r="AP228" i="8"/>
  <c r="AM228" i="8"/>
  <c r="AS228" i="8" s="1"/>
  <c r="AG228" i="8"/>
  <c r="AD228" i="8"/>
  <c r="AJ228" i="8" s="1"/>
  <c r="X228" i="8"/>
  <c r="U228" i="8"/>
  <c r="P228" i="8"/>
  <c r="M228" i="8"/>
  <c r="J228" i="8"/>
  <c r="G228" i="8"/>
  <c r="D228" i="8"/>
  <c r="CK227" i="8"/>
  <c r="CH227" i="8"/>
  <c r="CE227" i="8"/>
  <c r="CB227" i="8"/>
  <c r="BY227" i="8"/>
  <c r="BU227" i="8"/>
  <c r="BV227" i="8" s="1"/>
  <c r="BQ227" i="8"/>
  <c r="BN227" i="8"/>
  <c r="BK227" i="8"/>
  <c r="BR227" i="8" s="1"/>
  <c r="BE227" i="8"/>
  <c r="BB227" i="8"/>
  <c r="AY227" i="8"/>
  <c r="AV227" i="8"/>
  <c r="BH227" i="8" s="1"/>
  <c r="AP227" i="8"/>
  <c r="AM227" i="8"/>
  <c r="AS227" i="8" s="1"/>
  <c r="AG227" i="8"/>
  <c r="AD227" i="8"/>
  <c r="AJ227" i="8" s="1"/>
  <c r="X227" i="8"/>
  <c r="U227" i="8"/>
  <c r="P227" i="8"/>
  <c r="M227" i="8"/>
  <c r="J227" i="8"/>
  <c r="G227" i="8"/>
  <c r="D227" i="8"/>
  <c r="CK226" i="8"/>
  <c r="CH226" i="8"/>
  <c r="CE226" i="8"/>
  <c r="CB226" i="8"/>
  <c r="BY226" i="8"/>
  <c r="BU226" i="8"/>
  <c r="BV226" i="8" s="1"/>
  <c r="BQ226" i="8"/>
  <c r="BN226" i="8"/>
  <c r="BK226" i="8"/>
  <c r="BR226" i="8" s="1"/>
  <c r="BE226" i="8"/>
  <c r="BB226" i="8"/>
  <c r="AY226" i="8"/>
  <c r="AV226" i="8"/>
  <c r="BH226" i="8" s="1"/>
  <c r="AP226" i="8"/>
  <c r="AM226" i="8"/>
  <c r="AS226" i="8" s="1"/>
  <c r="AG226" i="8"/>
  <c r="AD226" i="8"/>
  <c r="AJ226" i="8" s="1"/>
  <c r="X226" i="8"/>
  <c r="U226" i="8"/>
  <c r="P226" i="8"/>
  <c r="M226" i="8"/>
  <c r="J226" i="8"/>
  <c r="G226" i="8"/>
  <c r="D226" i="8"/>
  <c r="CK225" i="8"/>
  <c r="CH225" i="8"/>
  <c r="CE225" i="8"/>
  <c r="CB225" i="8"/>
  <c r="BY225" i="8"/>
  <c r="BU225" i="8"/>
  <c r="BV225" i="8" s="1"/>
  <c r="BQ225" i="8"/>
  <c r="BN225" i="8"/>
  <c r="BK225" i="8"/>
  <c r="BR225" i="8" s="1"/>
  <c r="BE225" i="8"/>
  <c r="BB225" i="8"/>
  <c r="AY225" i="8"/>
  <c r="AV225" i="8"/>
  <c r="BH225" i="8" s="1"/>
  <c r="AP225" i="8"/>
  <c r="AM225" i="8"/>
  <c r="AS225" i="8" s="1"/>
  <c r="AG225" i="8"/>
  <c r="AD225" i="8"/>
  <c r="AJ225" i="8" s="1"/>
  <c r="X225" i="8"/>
  <c r="U225" i="8"/>
  <c r="P225" i="8"/>
  <c r="M225" i="8"/>
  <c r="J225" i="8"/>
  <c r="G225" i="8"/>
  <c r="D225" i="8"/>
  <c r="CK224" i="8"/>
  <c r="CH224" i="8"/>
  <c r="CE224" i="8"/>
  <c r="CB224" i="8"/>
  <c r="BY224" i="8"/>
  <c r="BU224" i="8"/>
  <c r="BV224" i="8" s="1"/>
  <c r="BQ224" i="8"/>
  <c r="BN224" i="8"/>
  <c r="BK224" i="8"/>
  <c r="BR224" i="8" s="1"/>
  <c r="BE224" i="8"/>
  <c r="BB224" i="8"/>
  <c r="AY224" i="8"/>
  <c r="AV224" i="8"/>
  <c r="BH224" i="8" s="1"/>
  <c r="AP224" i="8"/>
  <c r="AM224" i="8"/>
  <c r="AS224" i="8" s="1"/>
  <c r="AG224" i="8"/>
  <c r="AD224" i="8"/>
  <c r="AJ224" i="8" s="1"/>
  <c r="X224" i="8"/>
  <c r="U224" i="8"/>
  <c r="P224" i="8"/>
  <c r="M224" i="8"/>
  <c r="J224" i="8"/>
  <c r="G224" i="8"/>
  <c r="D224" i="8"/>
  <c r="CK223" i="8"/>
  <c r="CH223" i="8"/>
  <c r="CE223" i="8"/>
  <c r="CB223" i="8"/>
  <c r="BY223" i="8"/>
  <c r="BU223" i="8"/>
  <c r="BV223" i="8" s="1"/>
  <c r="BQ223" i="8"/>
  <c r="BN223" i="8"/>
  <c r="BK223" i="8"/>
  <c r="BR223" i="8" s="1"/>
  <c r="BE223" i="8"/>
  <c r="BB223" i="8"/>
  <c r="AY223" i="8"/>
  <c r="AV223" i="8"/>
  <c r="BH223" i="8" s="1"/>
  <c r="AP223" i="8"/>
  <c r="AM223" i="8"/>
  <c r="AS223" i="8" s="1"/>
  <c r="AG223" i="8"/>
  <c r="AD223" i="8"/>
  <c r="AJ223" i="8" s="1"/>
  <c r="X223" i="8"/>
  <c r="U223" i="8"/>
  <c r="P223" i="8"/>
  <c r="M223" i="8"/>
  <c r="J223" i="8"/>
  <c r="G223" i="8"/>
  <c r="D223" i="8"/>
  <c r="CK222" i="8"/>
  <c r="CH222" i="8"/>
  <c r="CE222" i="8"/>
  <c r="CB222" i="8"/>
  <c r="BY222" i="8"/>
  <c r="BU222" i="8"/>
  <c r="BV222" i="8" s="1"/>
  <c r="BQ222" i="8"/>
  <c r="BN222" i="8"/>
  <c r="BK222" i="8"/>
  <c r="BR222" i="8" s="1"/>
  <c r="BE222" i="8"/>
  <c r="BB222" i="8"/>
  <c r="AY222" i="8"/>
  <c r="AV222" i="8"/>
  <c r="BH222" i="8" s="1"/>
  <c r="AP222" i="8"/>
  <c r="AM222" i="8"/>
  <c r="AS222" i="8" s="1"/>
  <c r="AG222" i="8"/>
  <c r="AD222" i="8"/>
  <c r="AJ222" i="8" s="1"/>
  <c r="X222" i="8"/>
  <c r="U222" i="8"/>
  <c r="P222" i="8"/>
  <c r="M222" i="8"/>
  <c r="J222" i="8"/>
  <c r="G222" i="8"/>
  <c r="D222" i="8"/>
  <c r="CK221" i="8"/>
  <c r="CH221" i="8"/>
  <c r="CE221" i="8"/>
  <c r="CB221" i="8"/>
  <c r="BY221" i="8"/>
  <c r="BU221" i="8"/>
  <c r="BV221" i="8" s="1"/>
  <c r="BQ221" i="8"/>
  <c r="BN221" i="8"/>
  <c r="BK221" i="8"/>
  <c r="BR221" i="8" s="1"/>
  <c r="BE221" i="8"/>
  <c r="BB221" i="8"/>
  <c r="AY221" i="8"/>
  <c r="AV221" i="8"/>
  <c r="BH221" i="8" s="1"/>
  <c r="AP221" i="8"/>
  <c r="AM221" i="8"/>
  <c r="AS221" i="8" s="1"/>
  <c r="AG221" i="8"/>
  <c r="AD221" i="8"/>
  <c r="AJ221" i="8" s="1"/>
  <c r="X221" i="8"/>
  <c r="U221" i="8"/>
  <c r="P221" i="8"/>
  <c r="M221" i="8"/>
  <c r="J221" i="8"/>
  <c r="G221" i="8"/>
  <c r="D221" i="8"/>
  <c r="CK220" i="8"/>
  <c r="CH220" i="8"/>
  <c r="CE220" i="8"/>
  <c r="CB220" i="8"/>
  <c r="BY220" i="8"/>
  <c r="BU220" i="8"/>
  <c r="BV220" i="8" s="1"/>
  <c r="BQ220" i="8"/>
  <c r="BN220" i="8"/>
  <c r="BK220" i="8"/>
  <c r="BR220" i="8" s="1"/>
  <c r="BE220" i="8"/>
  <c r="BB220" i="8"/>
  <c r="AY220" i="8"/>
  <c r="AV220" i="8"/>
  <c r="BH220" i="8" s="1"/>
  <c r="AP220" i="8"/>
  <c r="AM220" i="8"/>
  <c r="AS220" i="8" s="1"/>
  <c r="AG220" i="8"/>
  <c r="AD220" i="8"/>
  <c r="AJ220" i="8" s="1"/>
  <c r="X220" i="8"/>
  <c r="U220" i="8"/>
  <c r="P220" i="8"/>
  <c r="M220" i="8"/>
  <c r="J220" i="8"/>
  <c r="G220" i="8"/>
  <c r="D220" i="8"/>
  <c r="CK219" i="8"/>
  <c r="CH219" i="8"/>
  <c r="CE219" i="8"/>
  <c r="CB219" i="8"/>
  <c r="BY219" i="8"/>
  <c r="BU219" i="8"/>
  <c r="BV219" i="8" s="1"/>
  <c r="BQ219" i="8"/>
  <c r="BN219" i="8"/>
  <c r="BK219" i="8"/>
  <c r="BR219" i="8" s="1"/>
  <c r="BE219" i="8"/>
  <c r="BB219" i="8"/>
  <c r="AY219" i="8"/>
  <c r="AV219" i="8"/>
  <c r="BH219" i="8" s="1"/>
  <c r="AP219" i="8"/>
  <c r="AM219" i="8"/>
  <c r="AS219" i="8" s="1"/>
  <c r="AG219" i="8"/>
  <c r="AD219" i="8"/>
  <c r="AJ219" i="8" s="1"/>
  <c r="X219" i="8"/>
  <c r="U219" i="8"/>
  <c r="P219" i="8"/>
  <c r="M219" i="8"/>
  <c r="J219" i="8"/>
  <c r="G219" i="8"/>
  <c r="D219" i="8"/>
  <c r="CK218" i="8"/>
  <c r="CH218" i="8"/>
  <c r="CE218" i="8"/>
  <c r="CB218" i="8"/>
  <c r="BY218" i="8"/>
  <c r="BU218" i="8"/>
  <c r="BV218" i="8" s="1"/>
  <c r="BQ218" i="8"/>
  <c r="BN218" i="8"/>
  <c r="BK218" i="8"/>
  <c r="BR218" i="8" s="1"/>
  <c r="BE218" i="8"/>
  <c r="BB218" i="8"/>
  <c r="AY218" i="8"/>
  <c r="AV218" i="8"/>
  <c r="BH218" i="8" s="1"/>
  <c r="AP218" i="8"/>
  <c r="AM218" i="8"/>
  <c r="AS218" i="8" s="1"/>
  <c r="AG218" i="8"/>
  <c r="AD218" i="8"/>
  <c r="AJ218" i="8" s="1"/>
  <c r="X218" i="8"/>
  <c r="U218" i="8"/>
  <c r="P218" i="8"/>
  <c r="M218" i="8"/>
  <c r="J218" i="8"/>
  <c r="G218" i="8"/>
  <c r="D218" i="8"/>
  <c r="CK217" i="8"/>
  <c r="CH217" i="8"/>
  <c r="CE217" i="8"/>
  <c r="CB217" i="8"/>
  <c r="BY217" i="8"/>
  <c r="BU217" i="8"/>
  <c r="BV217" i="8" s="1"/>
  <c r="BQ217" i="8"/>
  <c r="BN217" i="8"/>
  <c r="BK217" i="8"/>
  <c r="BR217" i="8" s="1"/>
  <c r="BE217" i="8"/>
  <c r="BB217" i="8"/>
  <c r="AY217" i="8"/>
  <c r="AV217" i="8"/>
  <c r="BH217" i="8" s="1"/>
  <c r="AP217" i="8"/>
  <c r="AM217" i="8"/>
  <c r="AS217" i="8" s="1"/>
  <c r="AG217" i="8"/>
  <c r="AD217" i="8"/>
  <c r="AJ217" i="8" s="1"/>
  <c r="X217" i="8"/>
  <c r="U217" i="8"/>
  <c r="P217" i="8"/>
  <c r="M217" i="8"/>
  <c r="J217" i="8"/>
  <c r="G217" i="8"/>
  <c r="D217" i="8"/>
  <c r="CK216" i="8"/>
  <c r="CH216" i="8"/>
  <c r="CE216" i="8"/>
  <c r="CB216" i="8"/>
  <c r="BY216" i="8"/>
  <c r="BU216" i="8"/>
  <c r="BV216" i="8" s="1"/>
  <c r="BQ216" i="8"/>
  <c r="BN216" i="8"/>
  <c r="BK216" i="8"/>
  <c r="BR216" i="8" s="1"/>
  <c r="BE216" i="8"/>
  <c r="BB216" i="8"/>
  <c r="AY216" i="8"/>
  <c r="AV216" i="8"/>
  <c r="BH216" i="8" s="1"/>
  <c r="AP216" i="8"/>
  <c r="AM216" i="8"/>
  <c r="AS216" i="8" s="1"/>
  <c r="AG216" i="8"/>
  <c r="AD216" i="8"/>
  <c r="AJ216" i="8" s="1"/>
  <c r="X216" i="8"/>
  <c r="U216" i="8"/>
  <c r="P216" i="8"/>
  <c r="M216" i="8"/>
  <c r="J216" i="8"/>
  <c r="G216" i="8"/>
  <c r="D216" i="8"/>
  <c r="CK215" i="8"/>
  <c r="CH215" i="8"/>
  <c r="CE215" i="8"/>
  <c r="CB215" i="8"/>
  <c r="BY215" i="8"/>
  <c r="BU215" i="8"/>
  <c r="BV215" i="8" s="1"/>
  <c r="BQ215" i="8"/>
  <c r="BN215" i="8"/>
  <c r="BK215" i="8"/>
  <c r="BR215" i="8" s="1"/>
  <c r="BE215" i="8"/>
  <c r="BB215" i="8"/>
  <c r="AY215" i="8"/>
  <c r="AV215" i="8"/>
  <c r="BH215" i="8" s="1"/>
  <c r="AP215" i="8"/>
  <c r="AM215" i="8"/>
  <c r="AS215" i="8" s="1"/>
  <c r="AG215" i="8"/>
  <c r="AD215" i="8"/>
  <c r="AJ215" i="8" s="1"/>
  <c r="X215" i="8"/>
  <c r="U215" i="8"/>
  <c r="P215" i="8"/>
  <c r="M215" i="8"/>
  <c r="J215" i="8"/>
  <c r="G215" i="8"/>
  <c r="D215" i="8"/>
  <c r="CK214" i="8"/>
  <c r="CH214" i="8"/>
  <c r="CE214" i="8"/>
  <c r="CB214" i="8"/>
  <c r="BY214" i="8"/>
  <c r="BU214" i="8"/>
  <c r="BV214" i="8" s="1"/>
  <c r="BQ214" i="8"/>
  <c r="BN214" i="8"/>
  <c r="BK214" i="8"/>
  <c r="BR214" i="8" s="1"/>
  <c r="BE214" i="8"/>
  <c r="BB214" i="8"/>
  <c r="AY214" i="8"/>
  <c r="AV214" i="8"/>
  <c r="BH214" i="8" s="1"/>
  <c r="AP214" i="8"/>
  <c r="AM214" i="8"/>
  <c r="AS214" i="8" s="1"/>
  <c r="AG214" i="8"/>
  <c r="AD214" i="8"/>
  <c r="AJ214" i="8" s="1"/>
  <c r="X214" i="8"/>
  <c r="U214" i="8"/>
  <c r="P214" i="8"/>
  <c r="M214" i="8"/>
  <c r="J214" i="8"/>
  <c r="G214" i="8"/>
  <c r="D214" i="8"/>
  <c r="CK213" i="8"/>
  <c r="CH213" i="8"/>
  <c r="CE213" i="8"/>
  <c r="CB213" i="8"/>
  <c r="BY213" i="8"/>
  <c r="BU213" i="8"/>
  <c r="BV213" i="8" s="1"/>
  <c r="BQ213" i="8"/>
  <c r="BN213" i="8"/>
  <c r="BK213" i="8"/>
  <c r="BR213" i="8" s="1"/>
  <c r="BE213" i="8"/>
  <c r="BB213" i="8"/>
  <c r="AY213" i="8"/>
  <c r="AV213" i="8"/>
  <c r="BH213" i="8" s="1"/>
  <c r="AP213" i="8"/>
  <c r="AM213" i="8"/>
  <c r="AS213" i="8" s="1"/>
  <c r="AG213" i="8"/>
  <c r="AD213" i="8"/>
  <c r="AJ213" i="8" s="1"/>
  <c r="X213" i="8"/>
  <c r="U213" i="8"/>
  <c r="P213" i="8"/>
  <c r="M213" i="8"/>
  <c r="J213" i="8"/>
  <c r="G213" i="8"/>
  <c r="D213" i="8"/>
  <c r="CK212" i="8"/>
  <c r="CH212" i="8"/>
  <c r="CE212" i="8"/>
  <c r="CB212" i="8"/>
  <c r="BY212" i="8"/>
  <c r="BU212" i="8"/>
  <c r="BV212" i="8" s="1"/>
  <c r="BQ212" i="8"/>
  <c r="BN212" i="8"/>
  <c r="BK212" i="8"/>
  <c r="BR212" i="8" s="1"/>
  <c r="BE212" i="8"/>
  <c r="BB212" i="8"/>
  <c r="AY212" i="8"/>
  <c r="AV212" i="8"/>
  <c r="BH212" i="8" s="1"/>
  <c r="AP212" i="8"/>
  <c r="AM212" i="8"/>
  <c r="AS212" i="8" s="1"/>
  <c r="AG212" i="8"/>
  <c r="AD212" i="8"/>
  <c r="AJ212" i="8" s="1"/>
  <c r="X212" i="8"/>
  <c r="U212" i="8"/>
  <c r="P212" i="8"/>
  <c r="M212" i="8"/>
  <c r="J212" i="8"/>
  <c r="G212" i="8"/>
  <c r="D212" i="8"/>
  <c r="CK211" i="8"/>
  <c r="CH211" i="8"/>
  <c r="CE211" i="8"/>
  <c r="CB211" i="8"/>
  <c r="BY211" i="8"/>
  <c r="BU211" i="8"/>
  <c r="BV211" i="8" s="1"/>
  <c r="BQ211" i="8"/>
  <c r="BN211" i="8"/>
  <c r="BK211" i="8"/>
  <c r="BR211" i="8" s="1"/>
  <c r="BE211" i="8"/>
  <c r="BB211" i="8"/>
  <c r="AY211" i="8"/>
  <c r="AV211" i="8"/>
  <c r="BH211" i="8" s="1"/>
  <c r="AP211" i="8"/>
  <c r="AM211" i="8"/>
  <c r="AS211" i="8" s="1"/>
  <c r="AG211" i="8"/>
  <c r="AD211" i="8"/>
  <c r="AJ211" i="8" s="1"/>
  <c r="X211" i="8"/>
  <c r="U211" i="8"/>
  <c r="P211" i="8"/>
  <c r="M211" i="8"/>
  <c r="J211" i="8"/>
  <c r="G211" i="8"/>
  <c r="D211" i="8"/>
  <c r="CK210" i="8"/>
  <c r="CH210" i="8"/>
  <c r="CE210" i="8"/>
  <c r="CB210" i="8"/>
  <c r="BY210" i="8"/>
  <c r="BU210" i="8"/>
  <c r="BV210" i="8" s="1"/>
  <c r="BQ210" i="8"/>
  <c r="BN210" i="8"/>
  <c r="BK210" i="8"/>
  <c r="BR210" i="8" s="1"/>
  <c r="BE210" i="8"/>
  <c r="BB210" i="8"/>
  <c r="AY210" i="8"/>
  <c r="AV210" i="8"/>
  <c r="BH210" i="8" s="1"/>
  <c r="AP210" i="8"/>
  <c r="AM210" i="8"/>
  <c r="AS210" i="8" s="1"/>
  <c r="AG210" i="8"/>
  <c r="AD210" i="8"/>
  <c r="AJ210" i="8" s="1"/>
  <c r="X210" i="8"/>
  <c r="U210" i="8"/>
  <c r="P210" i="8"/>
  <c r="M210" i="8"/>
  <c r="J210" i="8"/>
  <c r="G210" i="8"/>
  <c r="D210" i="8"/>
  <c r="CK209" i="8"/>
  <c r="CH209" i="8"/>
  <c r="CE209" i="8"/>
  <c r="CB209" i="8"/>
  <c r="BY209" i="8"/>
  <c r="BU209" i="8"/>
  <c r="BV209" i="8" s="1"/>
  <c r="BQ209" i="8"/>
  <c r="BN209" i="8"/>
  <c r="BK209" i="8"/>
  <c r="BR209" i="8" s="1"/>
  <c r="BE209" i="8"/>
  <c r="BB209" i="8"/>
  <c r="AY209" i="8"/>
  <c r="AV209" i="8"/>
  <c r="BH209" i="8" s="1"/>
  <c r="AP209" i="8"/>
  <c r="AM209" i="8"/>
  <c r="AS209" i="8" s="1"/>
  <c r="AG209" i="8"/>
  <c r="AD209" i="8"/>
  <c r="AJ209" i="8" s="1"/>
  <c r="X209" i="8"/>
  <c r="U209" i="8"/>
  <c r="P209" i="8"/>
  <c r="M209" i="8"/>
  <c r="J209" i="8"/>
  <c r="G209" i="8"/>
  <c r="D209" i="8"/>
  <c r="CK208" i="8"/>
  <c r="CH208" i="8"/>
  <c r="CE208" i="8"/>
  <c r="CB208" i="8"/>
  <c r="BY208" i="8"/>
  <c r="BU208" i="8"/>
  <c r="BV208" i="8" s="1"/>
  <c r="BQ208" i="8"/>
  <c r="BN208" i="8"/>
  <c r="BK208" i="8"/>
  <c r="BR208" i="8" s="1"/>
  <c r="BE208" i="8"/>
  <c r="BB208" i="8"/>
  <c r="AY208" i="8"/>
  <c r="AV208" i="8"/>
  <c r="BH208" i="8" s="1"/>
  <c r="AP208" i="8"/>
  <c r="AM208" i="8"/>
  <c r="AS208" i="8" s="1"/>
  <c r="AG208" i="8"/>
  <c r="AD208" i="8"/>
  <c r="AJ208" i="8" s="1"/>
  <c r="X208" i="8"/>
  <c r="U208" i="8"/>
  <c r="P208" i="8"/>
  <c r="M208" i="8"/>
  <c r="J208" i="8"/>
  <c r="G208" i="8"/>
  <c r="D208" i="8"/>
  <c r="CK207" i="8"/>
  <c r="CH207" i="8"/>
  <c r="CE207" i="8"/>
  <c r="CB207" i="8"/>
  <c r="BY207" i="8"/>
  <c r="BU207" i="8"/>
  <c r="BV207" i="8" s="1"/>
  <c r="BQ207" i="8"/>
  <c r="BN207" i="8"/>
  <c r="BK207" i="8"/>
  <c r="BR207" i="8" s="1"/>
  <c r="BE207" i="8"/>
  <c r="BB207" i="8"/>
  <c r="AY207" i="8"/>
  <c r="AV207" i="8"/>
  <c r="BH207" i="8" s="1"/>
  <c r="AP207" i="8"/>
  <c r="AM207" i="8"/>
  <c r="AS207" i="8" s="1"/>
  <c r="AG207" i="8"/>
  <c r="AD207" i="8"/>
  <c r="AJ207" i="8" s="1"/>
  <c r="X207" i="8"/>
  <c r="U207" i="8"/>
  <c r="P207" i="8"/>
  <c r="M207" i="8"/>
  <c r="J207" i="8"/>
  <c r="G207" i="8"/>
  <c r="D207" i="8"/>
  <c r="CK206" i="8"/>
  <c r="CH206" i="8"/>
  <c r="CE206" i="8"/>
  <c r="CB206" i="8"/>
  <c r="BY206" i="8"/>
  <c r="BU206" i="8"/>
  <c r="BV206" i="8" s="1"/>
  <c r="BQ206" i="8"/>
  <c r="BN206" i="8"/>
  <c r="BK206" i="8"/>
  <c r="BR206" i="8" s="1"/>
  <c r="BE206" i="8"/>
  <c r="BB206" i="8"/>
  <c r="AY206" i="8"/>
  <c r="AV206" i="8"/>
  <c r="BH206" i="8" s="1"/>
  <c r="AP206" i="8"/>
  <c r="AM206" i="8"/>
  <c r="AS206" i="8" s="1"/>
  <c r="AG206" i="8"/>
  <c r="AD206" i="8"/>
  <c r="AJ206" i="8" s="1"/>
  <c r="X206" i="8"/>
  <c r="U206" i="8"/>
  <c r="P206" i="8"/>
  <c r="M206" i="8"/>
  <c r="J206" i="8"/>
  <c r="G206" i="8"/>
  <c r="D206" i="8"/>
  <c r="CK205" i="8"/>
  <c r="CH205" i="8"/>
  <c r="CE205" i="8"/>
  <c r="CB205" i="8"/>
  <c r="BY205" i="8"/>
  <c r="BU205" i="8"/>
  <c r="BV205" i="8" s="1"/>
  <c r="BQ205" i="8"/>
  <c r="BN205" i="8"/>
  <c r="BK205" i="8"/>
  <c r="BR205" i="8" s="1"/>
  <c r="BE205" i="8"/>
  <c r="BB205" i="8"/>
  <c r="AY205" i="8"/>
  <c r="AV205" i="8"/>
  <c r="BH205" i="8" s="1"/>
  <c r="AP205" i="8"/>
  <c r="AM205" i="8"/>
  <c r="AS205" i="8" s="1"/>
  <c r="AG205" i="8"/>
  <c r="AD205" i="8"/>
  <c r="AJ205" i="8" s="1"/>
  <c r="X205" i="8"/>
  <c r="U205" i="8"/>
  <c r="P205" i="8"/>
  <c r="M205" i="8"/>
  <c r="J205" i="8"/>
  <c r="G205" i="8"/>
  <c r="D205" i="8"/>
  <c r="CK204" i="8"/>
  <c r="CH204" i="8"/>
  <c r="CE204" i="8"/>
  <c r="CB204" i="8"/>
  <c r="BY204" i="8"/>
  <c r="BU204" i="8"/>
  <c r="BV204" i="8" s="1"/>
  <c r="BQ204" i="8"/>
  <c r="BN204" i="8"/>
  <c r="BK204" i="8"/>
  <c r="BR204" i="8" s="1"/>
  <c r="BE204" i="8"/>
  <c r="BB204" i="8"/>
  <c r="AY204" i="8"/>
  <c r="AV204" i="8"/>
  <c r="BH204" i="8" s="1"/>
  <c r="AP204" i="8"/>
  <c r="AM204" i="8"/>
  <c r="AS204" i="8" s="1"/>
  <c r="AG204" i="8"/>
  <c r="AD204" i="8"/>
  <c r="AJ204" i="8" s="1"/>
  <c r="X204" i="8"/>
  <c r="U204" i="8"/>
  <c r="P204" i="8"/>
  <c r="M204" i="8"/>
  <c r="J204" i="8"/>
  <c r="G204" i="8"/>
  <c r="D204" i="8"/>
  <c r="CK203" i="8"/>
  <c r="CH203" i="8"/>
  <c r="CE203" i="8"/>
  <c r="CB203" i="8"/>
  <c r="BY203" i="8"/>
  <c r="BU203" i="8"/>
  <c r="BV203" i="8" s="1"/>
  <c r="BQ203" i="8"/>
  <c r="BN203" i="8"/>
  <c r="BK203" i="8"/>
  <c r="BR203" i="8" s="1"/>
  <c r="BE203" i="8"/>
  <c r="BB203" i="8"/>
  <c r="AY203" i="8"/>
  <c r="AV203" i="8"/>
  <c r="BH203" i="8" s="1"/>
  <c r="AP203" i="8"/>
  <c r="AM203" i="8"/>
  <c r="AS203" i="8" s="1"/>
  <c r="AG203" i="8"/>
  <c r="AD203" i="8"/>
  <c r="AJ203" i="8" s="1"/>
  <c r="X203" i="8"/>
  <c r="U203" i="8"/>
  <c r="P203" i="8"/>
  <c r="M203" i="8"/>
  <c r="J203" i="8"/>
  <c r="G203" i="8"/>
  <c r="D203" i="8"/>
  <c r="CK202" i="8"/>
  <c r="CH202" i="8"/>
  <c r="CE202" i="8"/>
  <c r="CB202" i="8"/>
  <c r="BY202" i="8"/>
  <c r="BU202" i="8"/>
  <c r="BV202" i="8" s="1"/>
  <c r="BQ202" i="8"/>
  <c r="BN202" i="8"/>
  <c r="BK202" i="8"/>
  <c r="BR202" i="8" s="1"/>
  <c r="BE202" i="8"/>
  <c r="BB202" i="8"/>
  <c r="AY202" i="8"/>
  <c r="AV202" i="8"/>
  <c r="BH202" i="8" s="1"/>
  <c r="AP202" i="8"/>
  <c r="AM202" i="8"/>
  <c r="AS202" i="8" s="1"/>
  <c r="AG202" i="8"/>
  <c r="AD202" i="8"/>
  <c r="AJ202" i="8" s="1"/>
  <c r="X202" i="8"/>
  <c r="U202" i="8"/>
  <c r="P202" i="8"/>
  <c r="M202" i="8"/>
  <c r="J202" i="8"/>
  <c r="G202" i="8"/>
  <c r="D202" i="8"/>
  <c r="CK201" i="8"/>
  <c r="CH201" i="8"/>
  <c r="CE201" i="8"/>
  <c r="CB201" i="8"/>
  <c r="BY201" i="8"/>
  <c r="BU201" i="8"/>
  <c r="BV201" i="8" s="1"/>
  <c r="BQ201" i="8"/>
  <c r="BN201" i="8"/>
  <c r="BK201" i="8"/>
  <c r="BR201" i="8" s="1"/>
  <c r="BE201" i="8"/>
  <c r="BB201" i="8"/>
  <c r="AY201" i="8"/>
  <c r="AV201" i="8"/>
  <c r="BH201" i="8" s="1"/>
  <c r="AP201" i="8"/>
  <c r="AM201" i="8"/>
  <c r="AS201" i="8" s="1"/>
  <c r="AG201" i="8"/>
  <c r="AD201" i="8"/>
  <c r="AJ201" i="8" s="1"/>
  <c r="X201" i="8"/>
  <c r="U201" i="8"/>
  <c r="P201" i="8"/>
  <c r="M201" i="8"/>
  <c r="J201" i="8"/>
  <c r="G201" i="8"/>
  <c r="D201" i="8"/>
  <c r="CK200" i="8"/>
  <c r="CH200" i="8"/>
  <c r="CE200" i="8"/>
  <c r="CB200" i="8"/>
  <c r="BY200" i="8"/>
  <c r="BU200" i="8"/>
  <c r="BV200" i="8" s="1"/>
  <c r="BQ200" i="8"/>
  <c r="BN200" i="8"/>
  <c r="BK200" i="8"/>
  <c r="BR200" i="8" s="1"/>
  <c r="BE200" i="8"/>
  <c r="BB200" i="8"/>
  <c r="AY200" i="8"/>
  <c r="AV200" i="8"/>
  <c r="BH200" i="8" s="1"/>
  <c r="AP200" i="8"/>
  <c r="AM200" i="8"/>
  <c r="AS200" i="8" s="1"/>
  <c r="AG200" i="8"/>
  <c r="AD200" i="8"/>
  <c r="AJ200" i="8" s="1"/>
  <c r="X200" i="8"/>
  <c r="U200" i="8"/>
  <c r="P200" i="8"/>
  <c r="M200" i="8"/>
  <c r="J200" i="8"/>
  <c r="G200" i="8"/>
  <c r="D200" i="8"/>
  <c r="CK199" i="8"/>
  <c r="CH199" i="8"/>
  <c r="CE199" i="8"/>
  <c r="CB199" i="8"/>
  <c r="BY199" i="8"/>
  <c r="BU199" i="8"/>
  <c r="BV199" i="8" s="1"/>
  <c r="BQ199" i="8"/>
  <c r="BN199" i="8"/>
  <c r="BK199" i="8"/>
  <c r="BR199" i="8" s="1"/>
  <c r="BE199" i="8"/>
  <c r="BB199" i="8"/>
  <c r="AY199" i="8"/>
  <c r="AV199" i="8"/>
  <c r="BH199" i="8" s="1"/>
  <c r="AP199" i="8"/>
  <c r="AM199" i="8"/>
  <c r="AS199" i="8" s="1"/>
  <c r="AG199" i="8"/>
  <c r="AD199" i="8"/>
  <c r="AJ199" i="8" s="1"/>
  <c r="X199" i="8"/>
  <c r="U199" i="8"/>
  <c r="P199" i="8"/>
  <c r="M199" i="8"/>
  <c r="J199" i="8"/>
  <c r="G199" i="8"/>
  <c r="D199" i="8"/>
  <c r="CK198" i="8"/>
  <c r="CH198" i="8"/>
  <c r="CE198" i="8"/>
  <c r="CB198" i="8"/>
  <c r="BY198" i="8"/>
  <c r="BU198" i="8"/>
  <c r="BV198" i="8" s="1"/>
  <c r="BQ198" i="8"/>
  <c r="BN198" i="8"/>
  <c r="BK198" i="8"/>
  <c r="BR198" i="8" s="1"/>
  <c r="BE198" i="8"/>
  <c r="BB198" i="8"/>
  <c r="AY198" i="8"/>
  <c r="AV198" i="8"/>
  <c r="BH198" i="8" s="1"/>
  <c r="AP198" i="8"/>
  <c r="AM198" i="8"/>
  <c r="AS198" i="8" s="1"/>
  <c r="AG198" i="8"/>
  <c r="AD198" i="8"/>
  <c r="AJ198" i="8" s="1"/>
  <c r="X198" i="8"/>
  <c r="U198" i="8"/>
  <c r="P198" i="8"/>
  <c r="M198" i="8"/>
  <c r="J198" i="8"/>
  <c r="G198" i="8"/>
  <c r="D198" i="8"/>
  <c r="CK197" i="8"/>
  <c r="CH197" i="8"/>
  <c r="CE197" i="8"/>
  <c r="CB197" i="8"/>
  <c r="BY197" i="8"/>
  <c r="BU197" i="8"/>
  <c r="BV197" i="8" s="1"/>
  <c r="BQ197" i="8"/>
  <c r="BN197" i="8"/>
  <c r="BK197" i="8"/>
  <c r="BR197" i="8" s="1"/>
  <c r="BE197" i="8"/>
  <c r="BB197" i="8"/>
  <c r="AY197" i="8"/>
  <c r="AV197" i="8"/>
  <c r="BH197" i="8" s="1"/>
  <c r="AP197" i="8"/>
  <c r="AM197" i="8"/>
  <c r="AS197" i="8" s="1"/>
  <c r="AG197" i="8"/>
  <c r="AD197" i="8"/>
  <c r="AJ197" i="8" s="1"/>
  <c r="X197" i="8"/>
  <c r="U197" i="8"/>
  <c r="P197" i="8"/>
  <c r="M197" i="8"/>
  <c r="J197" i="8"/>
  <c r="G197" i="8"/>
  <c r="D197" i="8"/>
  <c r="CK196" i="8"/>
  <c r="CH196" i="8"/>
  <c r="CE196" i="8"/>
  <c r="CB196" i="8"/>
  <c r="BY196" i="8"/>
  <c r="BU196" i="8"/>
  <c r="BV196" i="8" s="1"/>
  <c r="BQ196" i="8"/>
  <c r="BN196" i="8"/>
  <c r="BK196" i="8"/>
  <c r="BR196" i="8" s="1"/>
  <c r="BE196" i="8"/>
  <c r="BB196" i="8"/>
  <c r="AY196" i="8"/>
  <c r="AV196" i="8"/>
  <c r="BH196" i="8" s="1"/>
  <c r="AP196" i="8"/>
  <c r="AM196" i="8"/>
  <c r="AS196" i="8" s="1"/>
  <c r="AG196" i="8"/>
  <c r="AD196" i="8"/>
  <c r="AJ196" i="8" s="1"/>
  <c r="X196" i="8"/>
  <c r="U196" i="8"/>
  <c r="P196" i="8"/>
  <c r="M196" i="8"/>
  <c r="J196" i="8"/>
  <c r="G196" i="8"/>
  <c r="D196" i="8"/>
  <c r="CK195" i="8"/>
  <c r="CH195" i="8"/>
  <c r="CE195" i="8"/>
  <c r="CB195" i="8"/>
  <c r="BY195" i="8"/>
  <c r="BU195" i="8"/>
  <c r="BV195" i="8" s="1"/>
  <c r="BQ195" i="8"/>
  <c r="BN195" i="8"/>
  <c r="BK195" i="8"/>
  <c r="BR195" i="8" s="1"/>
  <c r="BE195" i="8"/>
  <c r="BB195" i="8"/>
  <c r="AY195" i="8"/>
  <c r="AV195" i="8"/>
  <c r="BH195" i="8" s="1"/>
  <c r="AP195" i="8"/>
  <c r="AM195" i="8"/>
  <c r="AS195" i="8" s="1"/>
  <c r="AG195" i="8"/>
  <c r="AD195" i="8"/>
  <c r="AJ195" i="8" s="1"/>
  <c r="X195" i="8"/>
  <c r="U195" i="8"/>
  <c r="P195" i="8"/>
  <c r="M195" i="8"/>
  <c r="J195" i="8"/>
  <c r="G195" i="8"/>
  <c r="D195" i="8"/>
  <c r="CK194" i="8"/>
  <c r="CH194" i="8"/>
  <c r="CE194" i="8"/>
  <c r="CB194" i="8"/>
  <c r="BY194" i="8"/>
  <c r="BU194" i="8"/>
  <c r="BV194" i="8" s="1"/>
  <c r="BQ194" i="8"/>
  <c r="BN194" i="8"/>
  <c r="BK194" i="8"/>
  <c r="BR194" i="8" s="1"/>
  <c r="BE194" i="8"/>
  <c r="BB194" i="8"/>
  <c r="AY194" i="8"/>
  <c r="AV194" i="8"/>
  <c r="BH194" i="8" s="1"/>
  <c r="AP194" i="8"/>
  <c r="AM194" i="8"/>
  <c r="AS194" i="8" s="1"/>
  <c r="AG194" i="8"/>
  <c r="AD194" i="8"/>
  <c r="AJ194" i="8" s="1"/>
  <c r="X194" i="8"/>
  <c r="U194" i="8"/>
  <c r="P194" i="8"/>
  <c r="M194" i="8"/>
  <c r="J194" i="8"/>
  <c r="G194" i="8"/>
  <c r="D194" i="8"/>
  <c r="CK193" i="8"/>
  <c r="CH193" i="8"/>
  <c r="CE193" i="8"/>
  <c r="CB193" i="8"/>
  <c r="BY193" i="8"/>
  <c r="BU193" i="8"/>
  <c r="BV193" i="8" s="1"/>
  <c r="BQ193" i="8"/>
  <c r="BN193" i="8"/>
  <c r="BK193" i="8"/>
  <c r="BR193" i="8" s="1"/>
  <c r="BE193" i="8"/>
  <c r="BB193" i="8"/>
  <c r="AY193" i="8"/>
  <c r="AV193" i="8"/>
  <c r="BH193" i="8" s="1"/>
  <c r="AP193" i="8"/>
  <c r="AM193" i="8"/>
  <c r="AS193" i="8" s="1"/>
  <c r="AG193" i="8"/>
  <c r="AD193" i="8"/>
  <c r="AJ193" i="8" s="1"/>
  <c r="X193" i="8"/>
  <c r="U193" i="8"/>
  <c r="P193" i="8"/>
  <c r="M193" i="8"/>
  <c r="J193" i="8"/>
  <c r="G193" i="8"/>
  <c r="D193" i="8"/>
  <c r="CK192" i="8"/>
  <c r="CH192" i="8"/>
  <c r="CE192" i="8"/>
  <c r="CB192" i="8"/>
  <c r="BY192" i="8"/>
  <c r="BU192" i="8"/>
  <c r="BV192" i="8" s="1"/>
  <c r="BQ192" i="8"/>
  <c r="BN192" i="8"/>
  <c r="BK192" i="8"/>
  <c r="BR192" i="8" s="1"/>
  <c r="BE192" i="8"/>
  <c r="BB192" i="8"/>
  <c r="AY192" i="8"/>
  <c r="AV192" i="8"/>
  <c r="BH192" i="8" s="1"/>
  <c r="AP192" i="8"/>
  <c r="AM192" i="8"/>
  <c r="AS192" i="8" s="1"/>
  <c r="AG192" i="8"/>
  <c r="AD192" i="8"/>
  <c r="AJ192" i="8" s="1"/>
  <c r="X192" i="8"/>
  <c r="U192" i="8"/>
  <c r="P192" i="8"/>
  <c r="M192" i="8"/>
  <c r="J192" i="8"/>
  <c r="G192" i="8"/>
  <c r="D192" i="8"/>
  <c r="CK191" i="8"/>
  <c r="CH191" i="8"/>
  <c r="CE191" i="8"/>
  <c r="CB191" i="8"/>
  <c r="BY191" i="8"/>
  <c r="BU191" i="8"/>
  <c r="BV191" i="8" s="1"/>
  <c r="BQ191" i="8"/>
  <c r="BN191" i="8"/>
  <c r="BK191" i="8"/>
  <c r="BR191" i="8" s="1"/>
  <c r="BE191" i="8"/>
  <c r="BB191" i="8"/>
  <c r="AY191" i="8"/>
  <c r="AV191" i="8"/>
  <c r="BH191" i="8" s="1"/>
  <c r="AP191" i="8"/>
  <c r="AM191" i="8"/>
  <c r="AS191" i="8" s="1"/>
  <c r="AG191" i="8"/>
  <c r="AD191" i="8"/>
  <c r="AJ191" i="8" s="1"/>
  <c r="X191" i="8"/>
  <c r="U191" i="8"/>
  <c r="P191" i="8"/>
  <c r="M191" i="8"/>
  <c r="J191" i="8"/>
  <c r="G191" i="8"/>
  <c r="D191" i="8"/>
  <c r="CK190" i="8"/>
  <c r="CH190" i="8"/>
  <c r="CE190" i="8"/>
  <c r="CB190" i="8"/>
  <c r="BY190" i="8"/>
  <c r="BU190" i="8"/>
  <c r="BV190" i="8" s="1"/>
  <c r="BQ190" i="8"/>
  <c r="BN190" i="8"/>
  <c r="BK190" i="8"/>
  <c r="BR190" i="8" s="1"/>
  <c r="BE190" i="8"/>
  <c r="BB190" i="8"/>
  <c r="AY190" i="8"/>
  <c r="AV190" i="8"/>
  <c r="BH190" i="8" s="1"/>
  <c r="AP190" i="8"/>
  <c r="AM190" i="8"/>
  <c r="AS190" i="8" s="1"/>
  <c r="AG190" i="8"/>
  <c r="AD190" i="8"/>
  <c r="AJ190" i="8" s="1"/>
  <c r="X190" i="8"/>
  <c r="U190" i="8"/>
  <c r="P190" i="8"/>
  <c r="M190" i="8"/>
  <c r="J190" i="8"/>
  <c r="G190" i="8"/>
  <c r="D190" i="8"/>
  <c r="CK189" i="8"/>
  <c r="CH189" i="8"/>
  <c r="CE189" i="8"/>
  <c r="CB189" i="8"/>
  <c r="BY189" i="8"/>
  <c r="BU189" i="8"/>
  <c r="BV189" i="8" s="1"/>
  <c r="BQ189" i="8"/>
  <c r="BN189" i="8"/>
  <c r="BK189" i="8"/>
  <c r="BR189" i="8" s="1"/>
  <c r="BE189" i="8"/>
  <c r="BB189" i="8"/>
  <c r="AY189" i="8"/>
  <c r="AV189" i="8"/>
  <c r="BH189" i="8" s="1"/>
  <c r="AP189" i="8"/>
  <c r="AM189" i="8"/>
  <c r="AS189" i="8" s="1"/>
  <c r="AG189" i="8"/>
  <c r="AD189" i="8"/>
  <c r="AJ189" i="8" s="1"/>
  <c r="X189" i="8"/>
  <c r="U189" i="8"/>
  <c r="P189" i="8"/>
  <c r="M189" i="8"/>
  <c r="J189" i="8"/>
  <c r="G189" i="8"/>
  <c r="D189" i="8"/>
  <c r="CK188" i="8"/>
  <c r="CH188" i="8"/>
  <c r="CE188" i="8"/>
  <c r="CB188" i="8"/>
  <c r="BY188" i="8"/>
  <c r="BU188" i="8"/>
  <c r="BV188" i="8" s="1"/>
  <c r="BQ188" i="8"/>
  <c r="BN188" i="8"/>
  <c r="BK188" i="8"/>
  <c r="BR188" i="8" s="1"/>
  <c r="BE188" i="8"/>
  <c r="BB188" i="8"/>
  <c r="AY188" i="8"/>
  <c r="AV188" i="8"/>
  <c r="BH188" i="8" s="1"/>
  <c r="AP188" i="8"/>
  <c r="AM188" i="8"/>
  <c r="AS188" i="8" s="1"/>
  <c r="AG188" i="8"/>
  <c r="AD188" i="8"/>
  <c r="AJ188" i="8" s="1"/>
  <c r="X188" i="8"/>
  <c r="U188" i="8"/>
  <c r="P188" i="8"/>
  <c r="M188" i="8"/>
  <c r="J188" i="8"/>
  <c r="G188" i="8"/>
  <c r="D188" i="8"/>
  <c r="CK187" i="8"/>
  <c r="CH187" i="8"/>
  <c r="CE187" i="8"/>
  <c r="CB187" i="8"/>
  <c r="BY187" i="8"/>
  <c r="BU187" i="8"/>
  <c r="BV187" i="8" s="1"/>
  <c r="BQ187" i="8"/>
  <c r="BN187" i="8"/>
  <c r="BK187" i="8"/>
  <c r="BR187" i="8" s="1"/>
  <c r="BE187" i="8"/>
  <c r="BB187" i="8"/>
  <c r="AY187" i="8"/>
  <c r="AV187" i="8"/>
  <c r="BH187" i="8" s="1"/>
  <c r="AP187" i="8"/>
  <c r="AM187" i="8"/>
  <c r="AS187" i="8" s="1"/>
  <c r="AG187" i="8"/>
  <c r="AD187" i="8"/>
  <c r="AJ187" i="8" s="1"/>
  <c r="X187" i="8"/>
  <c r="U187" i="8"/>
  <c r="P187" i="8"/>
  <c r="M187" i="8"/>
  <c r="J187" i="8"/>
  <c r="G187" i="8"/>
  <c r="D187" i="8"/>
  <c r="CK186" i="8"/>
  <c r="CH186" i="8"/>
  <c r="CE186" i="8"/>
  <c r="CB186" i="8"/>
  <c r="BY186" i="8"/>
  <c r="BU186" i="8"/>
  <c r="BV186" i="8" s="1"/>
  <c r="BQ186" i="8"/>
  <c r="BN186" i="8"/>
  <c r="BK186" i="8"/>
  <c r="BR186" i="8" s="1"/>
  <c r="BE186" i="8"/>
  <c r="BB186" i="8"/>
  <c r="AY186" i="8"/>
  <c r="AV186" i="8"/>
  <c r="BH186" i="8" s="1"/>
  <c r="AP186" i="8"/>
  <c r="AM186" i="8"/>
  <c r="AS186" i="8" s="1"/>
  <c r="AG186" i="8"/>
  <c r="AD186" i="8"/>
  <c r="AJ186" i="8" s="1"/>
  <c r="X186" i="8"/>
  <c r="U186" i="8"/>
  <c r="P186" i="8"/>
  <c r="M186" i="8"/>
  <c r="J186" i="8"/>
  <c r="G186" i="8"/>
  <c r="D186" i="8"/>
  <c r="CK185" i="8"/>
  <c r="CH185" i="8"/>
  <c r="CE185" i="8"/>
  <c r="CB185" i="8"/>
  <c r="BY185" i="8"/>
  <c r="BU185" i="8"/>
  <c r="BV185" i="8" s="1"/>
  <c r="BQ185" i="8"/>
  <c r="BN185" i="8"/>
  <c r="BK185" i="8"/>
  <c r="BR185" i="8" s="1"/>
  <c r="BE185" i="8"/>
  <c r="BB185" i="8"/>
  <c r="AY185" i="8"/>
  <c r="AV185" i="8"/>
  <c r="BH185" i="8" s="1"/>
  <c r="AP185" i="8"/>
  <c r="AM185" i="8"/>
  <c r="AS185" i="8" s="1"/>
  <c r="AG185" i="8"/>
  <c r="AD185" i="8"/>
  <c r="AJ185" i="8" s="1"/>
  <c r="X185" i="8"/>
  <c r="U185" i="8"/>
  <c r="P185" i="8"/>
  <c r="M185" i="8"/>
  <c r="J185" i="8"/>
  <c r="G185" i="8"/>
  <c r="D185" i="8"/>
  <c r="CK184" i="8"/>
  <c r="CH184" i="8"/>
  <c r="CE184" i="8"/>
  <c r="CB184" i="8"/>
  <c r="BY184" i="8"/>
  <c r="BU184" i="8"/>
  <c r="BV184" i="8" s="1"/>
  <c r="BQ184" i="8"/>
  <c r="BN184" i="8"/>
  <c r="BK184" i="8"/>
  <c r="BR184" i="8" s="1"/>
  <c r="BE184" i="8"/>
  <c r="BB184" i="8"/>
  <c r="AY184" i="8"/>
  <c r="AV184" i="8"/>
  <c r="BH184" i="8" s="1"/>
  <c r="AP184" i="8"/>
  <c r="AM184" i="8"/>
  <c r="AS184" i="8" s="1"/>
  <c r="AG184" i="8"/>
  <c r="AD184" i="8"/>
  <c r="AJ184" i="8" s="1"/>
  <c r="X184" i="8"/>
  <c r="U184" i="8"/>
  <c r="P184" i="8"/>
  <c r="M184" i="8"/>
  <c r="J184" i="8"/>
  <c r="G184" i="8"/>
  <c r="D184" i="8"/>
  <c r="CK183" i="8"/>
  <c r="CH183" i="8"/>
  <c r="CE183" i="8"/>
  <c r="CB183" i="8"/>
  <c r="BY183" i="8"/>
  <c r="BU183" i="8"/>
  <c r="BV183" i="8" s="1"/>
  <c r="BQ183" i="8"/>
  <c r="BN183" i="8"/>
  <c r="BK183" i="8"/>
  <c r="BR183" i="8" s="1"/>
  <c r="BE183" i="8"/>
  <c r="BB183" i="8"/>
  <c r="AY183" i="8"/>
  <c r="AV183" i="8"/>
  <c r="BH183" i="8" s="1"/>
  <c r="AP183" i="8"/>
  <c r="AM183" i="8"/>
  <c r="AS183" i="8" s="1"/>
  <c r="AG183" i="8"/>
  <c r="AD183" i="8"/>
  <c r="AJ183" i="8" s="1"/>
  <c r="X183" i="8"/>
  <c r="U183" i="8"/>
  <c r="P183" i="8"/>
  <c r="M183" i="8"/>
  <c r="J183" i="8"/>
  <c r="G183" i="8"/>
  <c r="D183" i="8"/>
  <c r="CK182" i="8"/>
  <c r="CH182" i="8"/>
  <c r="CE182" i="8"/>
  <c r="CB182" i="8"/>
  <c r="BY182" i="8"/>
  <c r="BU182" i="8"/>
  <c r="BV182" i="8" s="1"/>
  <c r="BQ182" i="8"/>
  <c r="BN182" i="8"/>
  <c r="BK182" i="8"/>
  <c r="BR182" i="8" s="1"/>
  <c r="BE182" i="8"/>
  <c r="BB182" i="8"/>
  <c r="AY182" i="8"/>
  <c r="AV182" i="8"/>
  <c r="BH182" i="8" s="1"/>
  <c r="AP182" i="8"/>
  <c r="AM182" i="8"/>
  <c r="AS182" i="8" s="1"/>
  <c r="AG182" i="8"/>
  <c r="AD182" i="8"/>
  <c r="AJ182" i="8" s="1"/>
  <c r="X182" i="8"/>
  <c r="U182" i="8"/>
  <c r="P182" i="8"/>
  <c r="M182" i="8"/>
  <c r="J182" i="8"/>
  <c r="G182" i="8"/>
  <c r="D182" i="8"/>
  <c r="CK181" i="8"/>
  <c r="CH181" i="8"/>
  <c r="CE181" i="8"/>
  <c r="CB181" i="8"/>
  <c r="BY181" i="8"/>
  <c r="BU181" i="8"/>
  <c r="BV181" i="8" s="1"/>
  <c r="BQ181" i="8"/>
  <c r="BN181" i="8"/>
  <c r="BK181" i="8"/>
  <c r="BR181" i="8" s="1"/>
  <c r="BE181" i="8"/>
  <c r="BB181" i="8"/>
  <c r="AY181" i="8"/>
  <c r="AV181" i="8"/>
  <c r="BH181" i="8" s="1"/>
  <c r="AP181" i="8"/>
  <c r="AM181" i="8"/>
  <c r="AS181" i="8" s="1"/>
  <c r="AG181" i="8"/>
  <c r="AD181" i="8"/>
  <c r="AJ181" i="8" s="1"/>
  <c r="X181" i="8"/>
  <c r="U181" i="8"/>
  <c r="P181" i="8"/>
  <c r="M181" i="8"/>
  <c r="J181" i="8"/>
  <c r="G181" i="8"/>
  <c r="D181" i="8"/>
  <c r="CK180" i="8"/>
  <c r="CH180" i="8"/>
  <c r="CE180" i="8"/>
  <c r="CB180" i="8"/>
  <c r="BY180" i="8"/>
  <c r="BU180" i="8"/>
  <c r="BV180" i="8" s="1"/>
  <c r="BQ180" i="8"/>
  <c r="BN180" i="8"/>
  <c r="BK180" i="8"/>
  <c r="BR180" i="8" s="1"/>
  <c r="BE180" i="8"/>
  <c r="BB180" i="8"/>
  <c r="AY180" i="8"/>
  <c r="AV180" i="8"/>
  <c r="BH180" i="8" s="1"/>
  <c r="AP180" i="8"/>
  <c r="AM180" i="8"/>
  <c r="AS180" i="8" s="1"/>
  <c r="AG180" i="8"/>
  <c r="AD180" i="8"/>
  <c r="AJ180" i="8" s="1"/>
  <c r="X180" i="8"/>
  <c r="U180" i="8"/>
  <c r="P180" i="8"/>
  <c r="M180" i="8"/>
  <c r="J180" i="8"/>
  <c r="G180" i="8"/>
  <c r="D180" i="8"/>
  <c r="CK179" i="8"/>
  <c r="CH179" i="8"/>
  <c r="CE179" i="8"/>
  <c r="CB179" i="8"/>
  <c r="BY179" i="8"/>
  <c r="BU179" i="8"/>
  <c r="BV179" i="8" s="1"/>
  <c r="BQ179" i="8"/>
  <c r="BN179" i="8"/>
  <c r="BK179" i="8"/>
  <c r="BR179" i="8" s="1"/>
  <c r="BE179" i="8"/>
  <c r="BB179" i="8"/>
  <c r="AY179" i="8"/>
  <c r="AV179" i="8"/>
  <c r="BH179" i="8" s="1"/>
  <c r="AP179" i="8"/>
  <c r="AM179" i="8"/>
  <c r="AS179" i="8" s="1"/>
  <c r="AG179" i="8"/>
  <c r="AD179" i="8"/>
  <c r="AJ179" i="8" s="1"/>
  <c r="X179" i="8"/>
  <c r="U179" i="8"/>
  <c r="P179" i="8"/>
  <c r="M179" i="8"/>
  <c r="J179" i="8"/>
  <c r="G179" i="8"/>
  <c r="D179" i="8"/>
  <c r="CK178" i="8"/>
  <c r="CH178" i="8"/>
  <c r="CE178" i="8"/>
  <c r="CB178" i="8"/>
  <c r="BY178" i="8"/>
  <c r="BU178" i="8"/>
  <c r="BV178" i="8" s="1"/>
  <c r="BQ178" i="8"/>
  <c r="BN178" i="8"/>
  <c r="BK178" i="8"/>
  <c r="BR178" i="8" s="1"/>
  <c r="BE178" i="8"/>
  <c r="BB178" i="8"/>
  <c r="AY178" i="8"/>
  <c r="AV178" i="8"/>
  <c r="BH178" i="8" s="1"/>
  <c r="AP178" i="8"/>
  <c r="AM178" i="8"/>
  <c r="AS178" i="8" s="1"/>
  <c r="AG178" i="8"/>
  <c r="AD178" i="8"/>
  <c r="AJ178" i="8" s="1"/>
  <c r="X178" i="8"/>
  <c r="U178" i="8"/>
  <c r="P178" i="8"/>
  <c r="M178" i="8"/>
  <c r="J178" i="8"/>
  <c r="G178" i="8"/>
  <c r="D178" i="8"/>
  <c r="CK177" i="8"/>
  <c r="CH177" i="8"/>
  <c r="CE177" i="8"/>
  <c r="CB177" i="8"/>
  <c r="BY177" i="8"/>
  <c r="BU177" i="8"/>
  <c r="BV177" i="8" s="1"/>
  <c r="BQ177" i="8"/>
  <c r="BN177" i="8"/>
  <c r="BK177" i="8"/>
  <c r="BR177" i="8" s="1"/>
  <c r="BE177" i="8"/>
  <c r="BB177" i="8"/>
  <c r="AY177" i="8"/>
  <c r="AV177" i="8"/>
  <c r="BH177" i="8" s="1"/>
  <c r="AP177" i="8"/>
  <c r="AM177" i="8"/>
  <c r="AS177" i="8" s="1"/>
  <c r="AG177" i="8"/>
  <c r="AD177" i="8"/>
  <c r="AJ177" i="8" s="1"/>
  <c r="X177" i="8"/>
  <c r="U177" i="8"/>
  <c r="P177" i="8"/>
  <c r="M177" i="8"/>
  <c r="J177" i="8"/>
  <c r="G177" i="8"/>
  <c r="D177" i="8"/>
  <c r="CK176" i="8"/>
  <c r="CH176" i="8"/>
  <c r="CE176" i="8"/>
  <c r="CB176" i="8"/>
  <c r="BY176" i="8"/>
  <c r="BU176" i="8"/>
  <c r="BV176" i="8" s="1"/>
  <c r="BQ176" i="8"/>
  <c r="BN176" i="8"/>
  <c r="BK176" i="8"/>
  <c r="BR176" i="8" s="1"/>
  <c r="BE176" i="8"/>
  <c r="BB176" i="8"/>
  <c r="AY176" i="8"/>
  <c r="AV176" i="8"/>
  <c r="BH176" i="8" s="1"/>
  <c r="AP176" i="8"/>
  <c r="AM176" i="8"/>
  <c r="AS176" i="8" s="1"/>
  <c r="AG176" i="8"/>
  <c r="AD176" i="8"/>
  <c r="AJ176" i="8" s="1"/>
  <c r="X176" i="8"/>
  <c r="U176" i="8"/>
  <c r="P176" i="8"/>
  <c r="M176" i="8"/>
  <c r="J176" i="8"/>
  <c r="G176" i="8"/>
  <c r="D176" i="8"/>
  <c r="CK175" i="8"/>
  <c r="CH175" i="8"/>
  <c r="CE175" i="8"/>
  <c r="CB175" i="8"/>
  <c r="BY175" i="8"/>
  <c r="BU175" i="8"/>
  <c r="BV175" i="8" s="1"/>
  <c r="BQ175" i="8"/>
  <c r="BN175" i="8"/>
  <c r="BK175" i="8"/>
  <c r="BR175" i="8" s="1"/>
  <c r="BE175" i="8"/>
  <c r="BB175" i="8"/>
  <c r="AY175" i="8"/>
  <c r="AV175" i="8"/>
  <c r="BH175" i="8" s="1"/>
  <c r="AP175" i="8"/>
  <c r="AM175" i="8"/>
  <c r="AS175" i="8" s="1"/>
  <c r="AG175" i="8"/>
  <c r="AD175" i="8"/>
  <c r="AJ175" i="8" s="1"/>
  <c r="X175" i="8"/>
  <c r="U175" i="8"/>
  <c r="P175" i="8"/>
  <c r="M175" i="8"/>
  <c r="J175" i="8"/>
  <c r="G175" i="8"/>
  <c r="D175" i="8"/>
  <c r="CK174" i="8"/>
  <c r="CH174" i="8"/>
  <c r="CE174" i="8"/>
  <c r="CB174" i="8"/>
  <c r="BY174" i="8"/>
  <c r="BU174" i="8"/>
  <c r="BV174" i="8" s="1"/>
  <c r="BQ174" i="8"/>
  <c r="BN174" i="8"/>
  <c r="BK174" i="8"/>
  <c r="BR174" i="8" s="1"/>
  <c r="BE174" i="8"/>
  <c r="BB174" i="8"/>
  <c r="AY174" i="8"/>
  <c r="AV174" i="8"/>
  <c r="BH174" i="8" s="1"/>
  <c r="AP174" i="8"/>
  <c r="AM174" i="8"/>
  <c r="AS174" i="8" s="1"/>
  <c r="AG174" i="8"/>
  <c r="AD174" i="8"/>
  <c r="AJ174" i="8" s="1"/>
  <c r="X174" i="8"/>
  <c r="U174" i="8"/>
  <c r="P174" i="8"/>
  <c r="M174" i="8"/>
  <c r="J174" i="8"/>
  <c r="G174" i="8"/>
  <c r="D174" i="8"/>
  <c r="CK173" i="8"/>
  <c r="CH173" i="8"/>
  <c r="CE173" i="8"/>
  <c r="CB173" i="8"/>
  <c r="BY173" i="8"/>
  <c r="BU173" i="8"/>
  <c r="BV173" i="8" s="1"/>
  <c r="BQ173" i="8"/>
  <c r="BN173" i="8"/>
  <c r="BK173" i="8"/>
  <c r="BR173" i="8" s="1"/>
  <c r="BE173" i="8"/>
  <c r="BB173" i="8"/>
  <c r="AY173" i="8"/>
  <c r="AV173" i="8"/>
  <c r="BH173" i="8" s="1"/>
  <c r="AP173" i="8"/>
  <c r="AM173" i="8"/>
  <c r="AS173" i="8" s="1"/>
  <c r="AG173" i="8"/>
  <c r="AD173" i="8"/>
  <c r="AJ173" i="8" s="1"/>
  <c r="X173" i="8"/>
  <c r="U173" i="8"/>
  <c r="P173" i="8"/>
  <c r="M173" i="8"/>
  <c r="J173" i="8"/>
  <c r="G173" i="8"/>
  <c r="D173" i="8"/>
  <c r="CK172" i="8"/>
  <c r="CH172" i="8"/>
  <c r="CE172" i="8"/>
  <c r="CB172" i="8"/>
  <c r="BY172" i="8"/>
  <c r="BU172" i="8"/>
  <c r="BV172" i="8" s="1"/>
  <c r="BQ172" i="8"/>
  <c r="BN172" i="8"/>
  <c r="BK172" i="8"/>
  <c r="BR172" i="8" s="1"/>
  <c r="BE172" i="8"/>
  <c r="BB172" i="8"/>
  <c r="AY172" i="8"/>
  <c r="AV172" i="8"/>
  <c r="BH172" i="8" s="1"/>
  <c r="AP172" i="8"/>
  <c r="AM172" i="8"/>
  <c r="AS172" i="8" s="1"/>
  <c r="AG172" i="8"/>
  <c r="AD172" i="8"/>
  <c r="AJ172" i="8" s="1"/>
  <c r="X172" i="8"/>
  <c r="U172" i="8"/>
  <c r="P172" i="8"/>
  <c r="M172" i="8"/>
  <c r="J172" i="8"/>
  <c r="G172" i="8"/>
  <c r="D172" i="8"/>
  <c r="CK171" i="8"/>
  <c r="CH171" i="8"/>
  <c r="CE171" i="8"/>
  <c r="CB171" i="8"/>
  <c r="BY171" i="8"/>
  <c r="BU171" i="8"/>
  <c r="BV171" i="8" s="1"/>
  <c r="BQ171" i="8"/>
  <c r="BN171" i="8"/>
  <c r="BK171" i="8"/>
  <c r="BR171" i="8" s="1"/>
  <c r="BE171" i="8"/>
  <c r="BB171" i="8"/>
  <c r="AY171" i="8"/>
  <c r="AV171" i="8"/>
  <c r="BH171" i="8" s="1"/>
  <c r="AP171" i="8"/>
  <c r="AM171" i="8"/>
  <c r="AS171" i="8" s="1"/>
  <c r="AG171" i="8"/>
  <c r="AD171" i="8"/>
  <c r="AJ171" i="8" s="1"/>
  <c r="X171" i="8"/>
  <c r="U171" i="8"/>
  <c r="P171" i="8"/>
  <c r="M171" i="8"/>
  <c r="J171" i="8"/>
  <c r="G171" i="8"/>
  <c r="D171" i="8"/>
  <c r="CK170" i="8"/>
  <c r="CH170" i="8"/>
  <c r="CE170" i="8"/>
  <c r="CB170" i="8"/>
  <c r="BY170" i="8"/>
  <c r="BU170" i="8"/>
  <c r="BV170" i="8" s="1"/>
  <c r="BQ170" i="8"/>
  <c r="BN170" i="8"/>
  <c r="BK170" i="8"/>
  <c r="BR170" i="8" s="1"/>
  <c r="BE170" i="8"/>
  <c r="BB170" i="8"/>
  <c r="AY170" i="8"/>
  <c r="AV170" i="8"/>
  <c r="BH170" i="8" s="1"/>
  <c r="AP170" i="8"/>
  <c r="AM170" i="8"/>
  <c r="AS170" i="8" s="1"/>
  <c r="AG170" i="8"/>
  <c r="AD170" i="8"/>
  <c r="AJ170" i="8" s="1"/>
  <c r="X170" i="8"/>
  <c r="U170" i="8"/>
  <c r="P170" i="8"/>
  <c r="M170" i="8"/>
  <c r="J170" i="8"/>
  <c r="G170" i="8"/>
  <c r="D170" i="8"/>
  <c r="CK169" i="8"/>
  <c r="CH169" i="8"/>
  <c r="CE169" i="8"/>
  <c r="CB169" i="8"/>
  <c r="BY169" i="8"/>
  <c r="BU169" i="8"/>
  <c r="BV169" i="8" s="1"/>
  <c r="BQ169" i="8"/>
  <c r="BN169" i="8"/>
  <c r="BK169" i="8"/>
  <c r="BR169" i="8" s="1"/>
  <c r="BE169" i="8"/>
  <c r="BB169" i="8"/>
  <c r="AY169" i="8"/>
  <c r="AV169" i="8"/>
  <c r="BH169" i="8" s="1"/>
  <c r="AP169" i="8"/>
  <c r="AM169" i="8"/>
  <c r="AS169" i="8" s="1"/>
  <c r="AG169" i="8"/>
  <c r="AD169" i="8"/>
  <c r="AJ169" i="8" s="1"/>
  <c r="X169" i="8"/>
  <c r="U169" i="8"/>
  <c r="P169" i="8"/>
  <c r="M169" i="8"/>
  <c r="J169" i="8"/>
  <c r="G169" i="8"/>
  <c r="D169" i="8"/>
  <c r="CK168" i="8"/>
  <c r="CH168" i="8"/>
  <c r="CE168" i="8"/>
  <c r="CB168" i="8"/>
  <c r="BY168" i="8"/>
  <c r="BU168" i="8"/>
  <c r="BV168" i="8" s="1"/>
  <c r="BQ168" i="8"/>
  <c r="BN168" i="8"/>
  <c r="BK168" i="8"/>
  <c r="BR168" i="8" s="1"/>
  <c r="BE168" i="8"/>
  <c r="BB168" i="8"/>
  <c r="AY168" i="8"/>
  <c r="AV168" i="8"/>
  <c r="BH168" i="8" s="1"/>
  <c r="AP168" i="8"/>
  <c r="AM168" i="8"/>
  <c r="AS168" i="8" s="1"/>
  <c r="AG168" i="8"/>
  <c r="AD168" i="8"/>
  <c r="AJ168" i="8" s="1"/>
  <c r="X168" i="8"/>
  <c r="U168" i="8"/>
  <c r="P168" i="8"/>
  <c r="M168" i="8"/>
  <c r="J168" i="8"/>
  <c r="G168" i="8"/>
  <c r="D168" i="8"/>
  <c r="CK167" i="8"/>
  <c r="CH167" i="8"/>
  <c r="CE167" i="8"/>
  <c r="CB167" i="8"/>
  <c r="BY167" i="8"/>
  <c r="BU167" i="8"/>
  <c r="BV167" i="8" s="1"/>
  <c r="BQ167" i="8"/>
  <c r="BN167" i="8"/>
  <c r="BK167" i="8"/>
  <c r="BR167" i="8" s="1"/>
  <c r="BE167" i="8"/>
  <c r="BB167" i="8"/>
  <c r="AY167" i="8"/>
  <c r="AV167" i="8"/>
  <c r="BH167" i="8" s="1"/>
  <c r="AP167" i="8"/>
  <c r="AM167" i="8"/>
  <c r="AS167" i="8" s="1"/>
  <c r="AG167" i="8"/>
  <c r="AD167" i="8"/>
  <c r="AJ167" i="8" s="1"/>
  <c r="X167" i="8"/>
  <c r="U167" i="8"/>
  <c r="P167" i="8"/>
  <c r="M167" i="8"/>
  <c r="J167" i="8"/>
  <c r="G167" i="8"/>
  <c r="D167" i="8"/>
  <c r="CK166" i="8"/>
  <c r="CH166" i="8"/>
  <c r="CE166" i="8"/>
  <c r="CB166" i="8"/>
  <c r="BY166" i="8"/>
  <c r="BU166" i="8"/>
  <c r="BV166" i="8" s="1"/>
  <c r="BQ166" i="8"/>
  <c r="BN166" i="8"/>
  <c r="BK166" i="8"/>
  <c r="BR166" i="8" s="1"/>
  <c r="BE166" i="8"/>
  <c r="BB166" i="8"/>
  <c r="AY166" i="8"/>
  <c r="AV166" i="8"/>
  <c r="BH166" i="8" s="1"/>
  <c r="AP166" i="8"/>
  <c r="AM166" i="8"/>
  <c r="AS166" i="8" s="1"/>
  <c r="AG166" i="8"/>
  <c r="AD166" i="8"/>
  <c r="AJ166" i="8" s="1"/>
  <c r="X166" i="8"/>
  <c r="U166" i="8"/>
  <c r="P166" i="8"/>
  <c r="M166" i="8"/>
  <c r="J166" i="8"/>
  <c r="G166" i="8"/>
  <c r="D166" i="8"/>
  <c r="CK165" i="8"/>
  <c r="CH165" i="8"/>
  <c r="CE165" i="8"/>
  <c r="CB165" i="8"/>
  <c r="BY165" i="8"/>
  <c r="BU165" i="8"/>
  <c r="BV165" i="8" s="1"/>
  <c r="BQ165" i="8"/>
  <c r="BN165" i="8"/>
  <c r="BK165" i="8"/>
  <c r="BR165" i="8" s="1"/>
  <c r="BE165" i="8"/>
  <c r="BB165" i="8"/>
  <c r="AY165" i="8"/>
  <c r="AV165" i="8"/>
  <c r="BH165" i="8" s="1"/>
  <c r="AP165" i="8"/>
  <c r="AM165" i="8"/>
  <c r="AS165" i="8" s="1"/>
  <c r="AG165" i="8"/>
  <c r="AD165" i="8"/>
  <c r="AJ165" i="8" s="1"/>
  <c r="X165" i="8"/>
  <c r="U165" i="8"/>
  <c r="P165" i="8"/>
  <c r="M165" i="8"/>
  <c r="J165" i="8"/>
  <c r="G165" i="8"/>
  <c r="D165" i="8"/>
  <c r="CK164" i="8"/>
  <c r="CH164" i="8"/>
  <c r="CE164" i="8"/>
  <c r="CB164" i="8"/>
  <c r="BY164" i="8"/>
  <c r="BU164" i="8"/>
  <c r="BV164" i="8" s="1"/>
  <c r="BQ164" i="8"/>
  <c r="BN164" i="8"/>
  <c r="BK164" i="8"/>
  <c r="BR164" i="8" s="1"/>
  <c r="BE164" i="8"/>
  <c r="BB164" i="8"/>
  <c r="AY164" i="8"/>
  <c r="AV164" i="8"/>
  <c r="BH164" i="8" s="1"/>
  <c r="AP164" i="8"/>
  <c r="AM164" i="8"/>
  <c r="AS164" i="8" s="1"/>
  <c r="AG164" i="8"/>
  <c r="AD164" i="8"/>
  <c r="AJ164" i="8" s="1"/>
  <c r="X164" i="8"/>
  <c r="U164" i="8"/>
  <c r="P164" i="8"/>
  <c r="M164" i="8"/>
  <c r="J164" i="8"/>
  <c r="G164" i="8"/>
  <c r="D164" i="8"/>
  <c r="CK163" i="8"/>
  <c r="CH163" i="8"/>
  <c r="CE163" i="8"/>
  <c r="CB163" i="8"/>
  <c r="BY163" i="8"/>
  <c r="BU163" i="8"/>
  <c r="BV163" i="8" s="1"/>
  <c r="BQ163" i="8"/>
  <c r="BN163" i="8"/>
  <c r="BK163" i="8"/>
  <c r="BR163" i="8" s="1"/>
  <c r="BE163" i="8"/>
  <c r="BB163" i="8"/>
  <c r="AY163" i="8"/>
  <c r="AV163" i="8"/>
  <c r="BH163" i="8" s="1"/>
  <c r="AP163" i="8"/>
  <c r="AM163" i="8"/>
  <c r="AS163" i="8" s="1"/>
  <c r="AG163" i="8"/>
  <c r="AD163" i="8"/>
  <c r="AJ163" i="8" s="1"/>
  <c r="X163" i="8"/>
  <c r="U163" i="8"/>
  <c r="P163" i="8"/>
  <c r="M163" i="8"/>
  <c r="J163" i="8"/>
  <c r="G163" i="8"/>
  <c r="D163" i="8"/>
  <c r="CK162" i="8"/>
  <c r="CH162" i="8"/>
  <c r="CE162" i="8"/>
  <c r="CB162" i="8"/>
  <c r="BY162" i="8"/>
  <c r="BU162" i="8"/>
  <c r="BV162" i="8" s="1"/>
  <c r="BQ162" i="8"/>
  <c r="BN162" i="8"/>
  <c r="BK162" i="8"/>
  <c r="BR162" i="8" s="1"/>
  <c r="BE162" i="8"/>
  <c r="BB162" i="8"/>
  <c r="AY162" i="8"/>
  <c r="AV162" i="8"/>
  <c r="BH162" i="8" s="1"/>
  <c r="AP162" i="8"/>
  <c r="AM162" i="8"/>
  <c r="AS162" i="8" s="1"/>
  <c r="AG162" i="8"/>
  <c r="AD162" i="8"/>
  <c r="AJ162" i="8" s="1"/>
  <c r="X162" i="8"/>
  <c r="U162" i="8"/>
  <c r="P162" i="8"/>
  <c r="M162" i="8"/>
  <c r="J162" i="8"/>
  <c r="G162" i="8"/>
  <c r="D162" i="8"/>
  <c r="CK161" i="8"/>
  <c r="CH161" i="8"/>
  <c r="CE161" i="8"/>
  <c r="CB161" i="8"/>
  <c r="BY161" i="8"/>
  <c r="BU161" i="8"/>
  <c r="BV161" i="8" s="1"/>
  <c r="BQ161" i="8"/>
  <c r="BN161" i="8"/>
  <c r="BK161" i="8"/>
  <c r="BR161" i="8" s="1"/>
  <c r="BE161" i="8"/>
  <c r="BB161" i="8"/>
  <c r="AY161" i="8"/>
  <c r="AV161" i="8"/>
  <c r="BH161" i="8" s="1"/>
  <c r="AP161" i="8"/>
  <c r="AM161" i="8"/>
  <c r="AS161" i="8" s="1"/>
  <c r="AG161" i="8"/>
  <c r="AD161" i="8"/>
  <c r="AJ161" i="8" s="1"/>
  <c r="X161" i="8"/>
  <c r="U161" i="8"/>
  <c r="P161" i="8"/>
  <c r="M161" i="8"/>
  <c r="J161" i="8"/>
  <c r="G161" i="8"/>
  <c r="D161" i="8"/>
  <c r="CK160" i="8"/>
  <c r="CH160" i="8"/>
  <c r="CE160" i="8"/>
  <c r="CB160" i="8"/>
  <c r="BY160" i="8"/>
  <c r="BU160" i="8"/>
  <c r="BV160" i="8" s="1"/>
  <c r="BQ160" i="8"/>
  <c r="BN160" i="8"/>
  <c r="BK160" i="8"/>
  <c r="BR160" i="8" s="1"/>
  <c r="BE160" i="8"/>
  <c r="BB160" i="8"/>
  <c r="AY160" i="8"/>
  <c r="AV160" i="8"/>
  <c r="BH160" i="8" s="1"/>
  <c r="AP160" i="8"/>
  <c r="AM160" i="8"/>
  <c r="AS160" i="8" s="1"/>
  <c r="AG160" i="8"/>
  <c r="AD160" i="8"/>
  <c r="AJ160" i="8" s="1"/>
  <c r="X160" i="8"/>
  <c r="U160" i="8"/>
  <c r="P160" i="8"/>
  <c r="M160" i="8"/>
  <c r="J160" i="8"/>
  <c r="G160" i="8"/>
  <c r="D160" i="8"/>
  <c r="CK159" i="8"/>
  <c r="CH159" i="8"/>
  <c r="CE159" i="8"/>
  <c r="CB159" i="8"/>
  <c r="BY159" i="8"/>
  <c r="BU159" i="8"/>
  <c r="BV159" i="8" s="1"/>
  <c r="BQ159" i="8"/>
  <c r="BN159" i="8"/>
  <c r="BK159" i="8"/>
  <c r="BR159" i="8" s="1"/>
  <c r="BE159" i="8"/>
  <c r="BB159" i="8"/>
  <c r="AY159" i="8"/>
  <c r="AV159" i="8"/>
  <c r="BH159" i="8" s="1"/>
  <c r="AP159" i="8"/>
  <c r="AM159" i="8"/>
  <c r="AS159" i="8" s="1"/>
  <c r="AG159" i="8"/>
  <c r="AD159" i="8"/>
  <c r="AJ159" i="8" s="1"/>
  <c r="X159" i="8"/>
  <c r="U159" i="8"/>
  <c r="P159" i="8"/>
  <c r="M159" i="8"/>
  <c r="J159" i="8"/>
  <c r="G159" i="8"/>
  <c r="D159" i="8"/>
  <c r="CK158" i="8"/>
  <c r="CH158" i="8"/>
  <c r="CE158" i="8"/>
  <c r="CB158" i="8"/>
  <c r="BY158" i="8"/>
  <c r="BU158" i="8"/>
  <c r="BV158" i="8" s="1"/>
  <c r="BQ158" i="8"/>
  <c r="BN158" i="8"/>
  <c r="BK158" i="8"/>
  <c r="BR158" i="8" s="1"/>
  <c r="BE158" i="8"/>
  <c r="BB158" i="8"/>
  <c r="AY158" i="8"/>
  <c r="AV158" i="8"/>
  <c r="BH158" i="8" s="1"/>
  <c r="AP158" i="8"/>
  <c r="AM158" i="8"/>
  <c r="AS158" i="8" s="1"/>
  <c r="AG158" i="8"/>
  <c r="AD158" i="8"/>
  <c r="AJ158" i="8" s="1"/>
  <c r="X158" i="8"/>
  <c r="U158" i="8"/>
  <c r="P158" i="8"/>
  <c r="M158" i="8"/>
  <c r="J158" i="8"/>
  <c r="G158" i="8"/>
  <c r="D158" i="8"/>
  <c r="CK157" i="8"/>
  <c r="CH157" i="8"/>
  <c r="CE157" i="8"/>
  <c r="CB157" i="8"/>
  <c r="BY157" i="8"/>
  <c r="BU157" i="8"/>
  <c r="BV157" i="8" s="1"/>
  <c r="BQ157" i="8"/>
  <c r="BN157" i="8"/>
  <c r="BK157" i="8"/>
  <c r="BR157" i="8" s="1"/>
  <c r="BE157" i="8"/>
  <c r="BB157" i="8"/>
  <c r="AY157" i="8"/>
  <c r="AV157" i="8"/>
  <c r="BH157" i="8" s="1"/>
  <c r="AP157" i="8"/>
  <c r="AM157" i="8"/>
  <c r="AS157" i="8" s="1"/>
  <c r="AG157" i="8"/>
  <c r="AD157" i="8"/>
  <c r="AJ157" i="8" s="1"/>
  <c r="X157" i="8"/>
  <c r="U157" i="8"/>
  <c r="P157" i="8"/>
  <c r="M157" i="8"/>
  <c r="J157" i="8"/>
  <c r="G157" i="8"/>
  <c r="D157" i="8"/>
  <c r="CK156" i="8"/>
  <c r="CH156" i="8"/>
  <c r="CE156" i="8"/>
  <c r="CB156" i="8"/>
  <c r="BY156" i="8"/>
  <c r="BU156" i="8"/>
  <c r="BV156" i="8" s="1"/>
  <c r="BQ156" i="8"/>
  <c r="BN156" i="8"/>
  <c r="BK156" i="8"/>
  <c r="BR156" i="8" s="1"/>
  <c r="BE156" i="8"/>
  <c r="BB156" i="8"/>
  <c r="AY156" i="8"/>
  <c r="AV156" i="8"/>
  <c r="BH156" i="8" s="1"/>
  <c r="AP156" i="8"/>
  <c r="AM156" i="8"/>
  <c r="AS156" i="8" s="1"/>
  <c r="AG156" i="8"/>
  <c r="AD156" i="8"/>
  <c r="AJ156" i="8" s="1"/>
  <c r="X156" i="8"/>
  <c r="U156" i="8"/>
  <c r="P156" i="8"/>
  <c r="M156" i="8"/>
  <c r="J156" i="8"/>
  <c r="G156" i="8"/>
  <c r="D156" i="8"/>
  <c r="CK155" i="8"/>
  <c r="CH155" i="8"/>
  <c r="CE155" i="8"/>
  <c r="CB155" i="8"/>
  <c r="BY155" i="8"/>
  <c r="BU155" i="8"/>
  <c r="BV155" i="8" s="1"/>
  <c r="BQ155" i="8"/>
  <c r="BN155" i="8"/>
  <c r="BK155" i="8"/>
  <c r="BR155" i="8" s="1"/>
  <c r="BE155" i="8"/>
  <c r="BB155" i="8"/>
  <c r="AY155" i="8"/>
  <c r="AV155" i="8"/>
  <c r="BH155" i="8" s="1"/>
  <c r="AP155" i="8"/>
  <c r="AM155" i="8"/>
  <c r="AS155" i="8" s="1"/>
  <c r="AG155" i="8"/>
  <c r="AD155" i="8"/>
  <c r="AJ155" i="8" s="1"/>
  <c r="X155" i="8"/>
  <c r="U155" i="8"/>
  <c r="P155" i="8"/>
  <c r="M155" i="8"/>
  <c r="J155" i="8"/>
  <c r="G155" i="8"/>
  <c r="D155" i="8"/>
  <c r="CK154" i="8"/>
  <c r="CH154" i="8"/>
  <c r="CE154" i="8"/>
  <c r="CB154" i="8"/>
  <c r="BY154" i="8"/>
  <c r="BU154" i="8"/>
  <c r="BV154" i="8" s="1"/>
  <c r="BQ154" i="8"/>
  <c r="BN154" i="8"/>
  <c r="BK154" i="8"/>
  <c r="BR154" i="8" s="1"/>
  <c r="BE154" i="8"/>
  <c r="BB154" i="8"/>
  <c r="AY154" i="8"/>
  <c r="AV154" i="8"/>
  <c r="BH154" i="8" s="1"/>
  <c r="AP154" i="8"/>
  <c r="AM154" i="8"/>
  <c r="AS154" i="8" s="1"/>
  <c r="AG154" i="8"/>
  <c r="AD154" i="8"/>
  <c r="AJ154" i="8" s="1"/>
  <c r="X154" i="8"/>
  <c r="U154" i="8"/>
  <c r="P154" i="8"/>
  <c r="M154" i="8"/>
  <c r="J154" i="8"/>
  <c r="G154" i="8"/>
  <c r="D154" i="8"/>
  <c r="CK153" i="8"/>
  <c r="CH153" i="8"/>
  <c r="CE153" i="8"/>
  <c r="CB153" i="8"/>
  <c r="BY153" i="8"/>
  <c r="BU153" i="8"/>
  <c r="BV153" i="8" s="1"/>
  <c r="BQ153" i="8"/>
  <c r="BN153" i="8"/>
  <c r="BK153" i="8"/>
  <c r="BR153" i="8" s="1"/>
  <c r="BE153" i="8"/>
  <c r="BB153" i="8"/>
  <c r="AY153" i="8"/>
  <c r="AV153" i="8"/>
  <c r="BH153" i="8" s="1"/>
  <c r="AP153" i="8"/>
  <c r="AM153" i="8"/>
  <c r="AS153" i="8" s="1"/>
  <c r="AG153" i="8"/>
  <c r="AD153" i="8"/>
  <c r="AJ153" i="8" s="1"/>
  <c r="X153" i="8"/>
  <c r="U153" i="8"/>
  <c r="P153" i="8"/>
  <c r="M153" i="8"/>
  <c r="J153" i="8"/>
  <c r="G153" i="8"/>
  <c r="D153" i="8"/>
  <c r="CK152" i="8"/>
  <c r="CH152" i="8"/>
  <c r="CE152" i="8"/>
  <c r="CB152" i="8"/>
  <c r="BY152" i="8"/>
  <c r="BU152" i="8"/>
  <c r="BV152" i="8" s="1"/>
  <c r="BQ152" i="8"/>
  <c r="BN152" i="8"/>
  <c r="BK152" i="8"/>
  <c r="BR152" i="8" s="1"/>
  <c r="BE152" i="8"/>
  <c r="BB152" i="8"/>
  <c r="AY152" i="8"/>
  <c r="AV152" i="8"/>
  <c r="BH152" i="8" s="1"/>
  <c r="AP152" i="8"/>
  <c r="AM152" i="8"/>
  <c r="AS152" i="8" s="1"/>
  <c r="AG152" i="8"/>
  <c r="AD152" i="8"/>
  <c r="AJ152" i="8" s="1"/>
  <c r="X152" i="8"/>
  <c r="U152" i="8"/>
  <c r="P152" i="8"/>
  <c r="M152" i="8"/>
  <c r="J152" i="8"/>
  <c r="G152" i="8"/>
  <c r="D152" i="8"/>
  <c r="CK151" i="8"/>
  <c r="CH151" i="8"/>
  <c r="CE151" i="8"/>
  <c r="CB151" i="8"/>
  <c r="BY151" i="8"/>
  <c r="BU151" i="8"/>
  <c r="BV151" i="8" s="1"/>
  <c r="BQ151" i="8"/>
  <c r="BN151" i="8"/>
  <c r="BK151" i="8"/>
  <c r="BR151" i="8" s="1"/>
  <c r="BE151" i="8"/>
  <c r="BB151" i="8"/>
  <c r="AY151" i="8"/>
  <c r="AV151" i="8"/>
  <c r="BH151" i="8" s="1"/>
  <c r="AP151" i="8"/>
  <c r="AM151" i="8"/>
  <c r="AS151" i="8" s="1"/>
  <c r="AG151" i="8"/>
  <c r="AD151" i="8"/>
  <c r="AJ151" i="8" s="1"/>
  <c r="X151" i="8"/>
  <c r="U151" i="8"/>
  <c r="P151" i="8"/>
  <c r="M151" i="8"/>
  <c r="J151" i="8"/>
  <c r="G151" i="8"/>
  <c r="D151" i="8"/>
  <c r="CK150" i="8"/>
  <c r="CH150" i="8"/>
  <c r="CE150" i="8"/>
  <c r="CB150" i="8"/>
  <c r="BY150" i="8"/>
  <c r="BU150" i="8"/>
  <c r="BV150" i="8" s="1"/>
  <c r="BQ150" i="8"/>
  <c r="BN150" i="8"/>
  <c r="BK150" i="8"/>
  <c r="BR150" i="8" s="1"/>
  <c r="BE150" i="8"/>
  <c r="BB150" i="8"/>
  <c r="AY150" i="8"/>
  <c r="AV150" i="8"/>
  <c r="BH150" i="8" s="1"/>
  <c r="AP150" i="8"/>
  <c r="AM150" i="8"/>
  <c r="AS150" i="8" s="1"/>
  <c r="AG150" i="8"/>
  <c r="AD150" i="8"/>
  <c r="AJ150" i="8" s="1"/>
  <c r="X150" i="8"/>
  <c r="U150" i="8"/>
  <c r="P150" i="8"/>
  <c r="M150" i="8"/>
  <c r="J150" i="8"/>
  <c r="G150" i="8"/>
  <c r="D150" i="8"/>
  <c r="CK149" i="8"/>
  <c r="CH149" i="8"/>
  <c r="CE149" i="8"/>
  <c r="CB149" i="8"/>
  <c r="BY149" i="8"/>
  <c r="BU149" i="8"/>
  <c r="BV149" i="8" s="1"/>
  <c r="BQ149" i="8"/>
  <c r="BN149" i="8"/>
  <c r="BK149" i="8"/>
  <c r="BR149" i="8" s="1"/>
  <c r="BE149" i="8"/>
  <c r="BB149" i="8"/>
  <c r="AY149" i="8"/>
  <c r="AV149" i="8"/>
  <c r="BH149" i="8" s="1"/>
  <c r="AP149" i="8"/>
  <c r="AM149" i="8"/>
  <c r="AS149" i="8" s="1"/>
  <c r="AG149" i="8"/>
  <c r="AD149" i="8"/>
  <c r="AJ149" i="8" s="1"/>
  <c r="X149" i="8"/>
  <c r="U149" i="8"/>
  <c r="P149" i="8"/>
  <c r="M149" i="8"/>
  <c r="J149" i="8"/>
  <c r="G149" i="8"/>
  <c r="D149" i="8"/>
  <c r="CK148" i="8"/>
  <c r="CH148" i="8"/>
  <c r="CE148" i="8"/>
  <c r="CB148" i="8"/>
  <c r="BY148" i="8"/>
  <c r="BU148" i="8"/>
  <c r="BV148" i="8" s="1"/>
  <c r="BQ148" i="8"/>
  <c r="BN148" i="8"/>
  <c r="BK148" i="8"/>
  <c r="BR148" i="8" s="1"/>
  <c r="BE148" i="8"/>
  <c r="BB148" i="8"/>
  <c r="AY148" i="8"/>
  <c r="AV148" i="8"/>
  <c r="BH148" i="8" s="1"/>
  <c r="AP148" i="8"/>
  <c r="AM148" i="8"/>
  <c r="AS148" i="8" s="1"/>
  <c r="AG148" i="8"/>
  <c r="AD148" i="8"/>
  <c r="AJ148" i="8" s="1"/>
  <c r="X148" i="8"/>
  <c r="U148" i="8"/>
  <c r="P148" i="8"/>
  <c r="M148" i="8"/>
  <c r="J148" i="8"/>
  <c r="G148" i="8"/>
  <c r="D148" i="8"/>
  <c r="CK147" i="8"/>
  <c r="CH147" i="8"/>
  <c r="CE147" i="8"/>
  <c r="CB147" i="8"/>
  <c r="BY147" i="8"/>
  <c r="BU147" i="8"/>
  <c r="BV147" i="8" s="1"/>
  <c r="BQ147" i="8"/>
  <c r="BN147" i="8"/>
  <c r="BK147" i="8"/>
  <c r="BR147" i="8" s="1"/>
  <c r="BE147" i="8"/>
  <c r="BB147" i="8"/>
  <c r="AY147" i="8"/>
  <c r="AV147" i="8"/>
  <c r="BH147" i="8" s="1"/>
  <c r="AP147" i="8"/>
  <c r="AM147" i="8"/>
  <c r="AS147" i="8" s="1"/>
  <c r="AG147" i="8"/>
  <c r="AD147" i="8"/>
  <c r="AJ147" i="8" s="1"/>
  <c r="X147" i="8"/>
  <c r="U147" i="8"/>
  <c r="P147" i="8"/>
  <c r="M147" i="8"/>
  <c r="J147" i="8"/>
  <c r="G147" i="8"/>
  <c r="D147" i="8"/>
  <c r="CK146" i="8"/>
  <c r="CH146" i="8"/>
  <c r="CE146" i="8"/>
  <c r="CB146" i="8"/>
  <c r="BY146" i="8"/>
  <c r="BU146" i="8"/>
  <c r="BV146" i="8" s="1"/>
  <c r="BQ146" i="8"/>
  <c r="BN146" i="8"/>
  <c r="BK146" i="8"/>
  <c r="BR146" i="8" s="1"/>
  <c r="BE146" i="8"/>
  <c r="BB146" i="8"/>
  <c r="AY146" i="8"/>
  <c r="AV146" i="8"/>
  <c r="BH146" i="8" s="1"/>
  <c r="AP146" i="8"/>
  <c r="AM146" i="8"/>
  <c r="AS146" i="8" s="1"/>
  <c r="AG146" i="8"/>
  <c r="AD146" i="8"/>
  <c r="AJ146" i="8" s="1"/>
  <c r="X146" i="8"/>
  <c r="U146" i="8"/>
  <c r="P146" i="8"/>
  <c r="M146" i="8"/>
  <c r="J146" i="8"/>
  <c r="G146" i="8"/>
  <c r="D146" i="8"/>
  <c r="CK145" i="8"/>
  <c r="CH145" i="8"/>
  <c r="CE145" i="8"/>
  <c r="CB145" i="8"/>
  <c r="BY145" i="8"/>
  <c r="BU145" i="8"/>
  <c r="BV145" i="8" s="1"/>
  <c r="BQ145" i="8"/>
  <c r="BN145" i="8"/>
  <c r="BK145" i="8"/>
  <c r="BR145" i="8" s="1"/>
  <c r="BE145" i="8"/>
  <c r="BB145" i="8"/>
  <c r="AY145" i="8"/>
  <c r="AV145" i="8"/>
  <c r="BH145" i="8" s="1"/>
  <c r="AP145" i="8"/>
  <c r="AM145" i="8"/>
  <c r="AS145" i="8" s="1"/>
  <c r="AG145" i="8"/>
  <c r="AD145" i="8"/>
  <c r="AJ145" i="8" s="1"/>
  <c r="X145" i="8"/>
  <c r="U145" i="8"/>
  <c r="P145" i="8"/>
  <c r="M145" i="8"/>
  <c r="J145" i="8"/>
  <c r="G145" i="8"/>
  <c r="D145" i="8"/>
  <c r="CK144" i="8"/>
  <c r="CH144" i="8"/>
  <c r="CE144" i="8"/>
  <c r="CB144" i="8"/>
  <c r="BY144" i="8"/>
  <c r="BU144" i="8"/>
  <c r="BV144" i="8" s="1"/>
  <c r="BQ144" i="8"/>
  <c r="BN144" i="8"/>
  <c r="BK144" i="8"/>
  <c r="BR144" i="8" s="1"/>
  <c r="BE144" i="8"/>
  <c r="BB144" i="8"/>
  <c r="AY144" i="8"/>
  <c r="AV144" i="8"/>
  <c r="BH144" i="8" s="1"/>
  <c r="AP144" i="8"/>
  <c r="AM144" i="8"/>
  <c r="AS144" i="8" s="1"/>
  <c r="AG144" i="8"/>
  <c r="AD144" i="8"/>
  <c r="AJ144" i="8" s="1"/>
  <c r="X144" i="8"/>
  <c r="U144" i="8"/>
  <c r="P144" i="8"/>
  <c r="M144" i="8"/>
  <c r="J144" i="8"/>
  <c r="G144" i="8"/>
  <c r="D144" i="8"/>
  <c r="CK143" i="8"/>
  <c r="CH143" i="8"/>
  <c r="CE143" i="8"/>
  <c r="CB143" i="8"/>
  <c r="BY143" i="8"/>
  <c r="BU143" i="8"/>
  <c r="BV143" i="8" s="1"/>
  <c r="BQ143" i="8"/>
  <c r="BN143" i="8"/>
  <c r="BK143" i="8"/>
  <c r="BR143" i="8" s="1"/>
  <c r="BE143" i="8"/>
  <c r="BB143" i="8"/>
  <c r="AY143" i="8"/>
  <c r="AV143" i="8"/>
  <c r="BH143" i="8" s="1"/>
  <c r="AP143" i="8"/>
  <c r="AM143" i="8"/>
  <c r="AS143" i="8" s="1"/>
  <c r="AG143" i="8"/>
  <c r="AD143" i="8"/>
  <c r="AJ143" i="8" s="1"/>
  <c r="X143" i="8"/>
  <c r="U143" i="8"/>
  <c r="P143" i="8"/>
  <c r="M143" i="8"/>
  <c r="J143" i="8"/>
  <c r="G143" i="8"/>
  <c r="D143" i="8"/>
  <c r="CK142" i="8"/>
  <c r="CH142" i="8"/>
  <c r="CE142" i="8"/>
  <c r="CB142" i="8"/>
  <c r="BY142" i="8"/>
  <c r="BU142" i="8"/>
  <c r="BV142" i="8" s="1"/>
  <c r="BQ142" i="8"/>
  <c r="BN142" i="8"/>
  <c r="BK142" i="8"/>
  <c r="BR142" i="8" s="1"/>
  <c r="BE142" i="8"/>
  <c r="BB142" i="8"/>
  <c r="AY142" i="8"/>
  <c r="AV142" i="8"/>
  <c r="BH142" i="8" s="1"/>
  <c r="AP142" i="8"/>
  <c r="AM142" i="8"/>
  <c r="AS142" i="8" s="1"/>
  <c r="AG142" i="8"/>
  <c r="AD142" i="8"/>
  <c r="AJ142" i="8" s="1"/>
  <c r="X142" i="8"/>
  <c r="U142" i="8"/>
  <c r="P142" i="8"/>
  <c r="M142" i="8"/>
  <c r="J142" i="8"/>
  <c r="G142" i="8"/>
  <c r="D142" i="8"/>
  <c r="CK141" i="8"/>
  <c r="CH141" i="8"/>
  <c r="CE141" i="8"/>
  <c r="CB141" i="8"/>
  <c r="BY141" i="8"/>
  <c r="BU141" i="8"/>
  <c r="BV141" i="8" s="1"/>
  <c r="BQ141" i="8"/>
  <c r="BN141" i="8"/>
  <c r="BK141" i="8"/>
  <c r="BR141" i="8" s="1"/>
  <c r="BE141" i="8"/>
  <c r="BB141" i="8"/>
  <c r="AY141" i="8"/>
  <c r="AV141" i="8"/>
  <c r="BH141" i="8" s="1"/>
  <c r="AP141" i="8"/>
  <c r="AM141" i="8"/>
  <c r="AS141" i="8" s="1"/>
  <c r="AG141" i="8"/>
  <c r="AD141" i="8"/>
  <c r="AJ141" i="8" s="1"/>
  <c r="X141" i="8"/>
  <c r="U141" i="8"/>
  <c r="P141" i="8"/>
  <c r="M141" i="8"/>
  <c r="J141" i="8"/>
  <c r="G141" i="8"/>
  <c r="D141" i="8"/>
  <c r="CK140" i="8"/>
  <c r="CH140" i="8"/>
  <c r="CE140" i="8"/>
  <c r="CB140" i="8"/>
  <c r="BY140" i="8"/>
  <c r="BU140" i="8"/>
  <c r="BV140" i="8" s="1"/>
  <c r="BQ140" i="8"/>
  <c r="BN140" i="8"/>
  <c r="BK140" i="8"/>
  <c r="BR140" i="8" s="1"/>
  <c r="BE140" i="8"/>
  <c r="BB140" i="8"/>
  <c r="AY140" i="8"/>
  <c r="AV140" i="8"/>
  <c r="BH140" i="8" s="1"/>
  <c r="AP140" i="8"/>
  <c r="AM140" i="8"/>
  <c r="AS140" i="8" s="1"/>
  <c r="AG140" i="8"/>
  <c r="AD140" i="8"/>
  <c r="AJ140" i="8" s="1"/>
  <c r="X140" i="8"/>
  <c r="U140" i="8"/>
  <c r="P140" i="8"/>
  <c r="M140" i="8"/>
  <c r="J140" i="8"/>
  <c r="G140" i="8"/>
  <c r="D140" i="8"/>
  <c r="CK139" i="8"/>
  <c r="CH139" i="8"/>
  <c r="CE139" i="8"/>
  <c r="CB139" i="8"/>
  <c r="BY139" i="8"/>
  <c r="BU139" i="8"/>
  <c r="BV139" i="8" s="1"/>
  <c r="BQ139" i="8"/>
  <c r="BN139" i="8"/>
  <c r="BK139" i="8"/>
  <c r="BR139" i="8" s="1"/>
  <c r="BE139" i="8"/>
  <c r="BB139" i="8"/>
  <c r="AY139" i="8"/>
  <c r="AV139" i="8"/>
  <c r="BH139" i="8" s="1"/>
  <c r="AP139" i="8"/>
  <c r="AM139" i="8"/>
  <c r="AS139" i="8" s="1"/>
  <c r="AG139" i="8"/>
  <c r="AD139" i="8"/>
  <c r="AJ139" i="8" s="1"/>
  <c r="X139" i="8"/>
  <c r="U139" i="8"/>
  <c r="P139" i="8"/>
  <c r="M139" i="8"/>
  <c r="J139" i="8"/>
  <c r="G139" i="8"/>
  <c r="D139" i="8"/>
  <c r="CK138" i="8"/>
  <c r="CH138" i="8"/>
  <c r="CE138" i="8"/>
  <c r="CB138" i="8"/>
  <c r="BY138" i="8"/>
  <c r="BU138" i="8"/>
  <c r="BV138" i="8" s="1"/>
  <c r="BQ138" i="8"/>
  <c r="BN138" i="8"/>
  <c r="BK138" i="8"/>
  <c r="BR138" i="8" s="1"/>
  <c r="BE138" i="8"/>
  <c r="BB138" i="8"/>
  <c r="AY138" i="8"/>
  <c r="AV138" i="8"/>
  <c r="BH138" i="8" s="1"/>
  <c r="AP138" i="8"/>
  <c r="AM138" i="8"/>
  <c r="AS138" i="8" s="1"/>
  <c r="AG138" i="8"/>
  <c r="AD138" i="8"/>
  <c r="AJ138" i="8" s="1"/>
  <c r="X138" i="8"/>
  <c r="U138" i="8"/>
  <c r="P138" i="8"/>
  <c r="M138" i="8"/>
  <c r="J138" i="8"/>
  <c r="G138" i="8"/>
  <c r="D138" i="8"/>
  <c r="CK137" i="8"/>
  <c r="CH137" i="8"/>
  <c r="CE137" i="8"/>
  <c r="CB137" i="8"/>
  <c r="BY137" i="8"/>
  <c r="BU137" i="8"/>
  <c r="BV137" i="8" s="1"/>
  <c r="BQ137" i="8"/>
  <c r="BN137" i="8"/>
  <c r="BK137" i="8"/>
  <c r="BR137" i="8" s="1"/>
  <c r="BE137" i="8"/>
  <c r="BB137" i="8"/>
  <c r="AY137" i="8"/>
  <c r="AV137" i="8"/>
  <c r="BH137" i="8" s="1"/>
  <c r="AP137" i="8"/>
  <c r="AM137" i="8"/>
  <c r="AS137" i="8" s="1"/>
  <c r="AG137" i="8"/>
  <c r="AD137" i="8"/>
  <c r="AJ137" i="8" s="1"/>
  <c r="X137" i="8"/>
  <c r="U137" i="8"/>
  <c r="P137" i="8"/>
  <c r="M137" i="8"/>
  <c r="J137" i="8"/>
  <c r="G137" i="8"/>
  <c r="D137" i="8"/>
  <c r="CK136" i="8"/>
  <c r="CH136" i="8"/>
  <c r="CE136" i="8"/>
  <c r="CB136" i="8"/>
  <c r="BY136" i="8"/>
  <c r="BU136" i="8"/>
  <c r="BV136" i="8" s="1"/>
  <c r="BQ136" i="8"/>
  <c r="BN136" i="8"/>
  <c r="BK136" i="8"/>
  <c r="BR136" i="8" s="1"/>
  <c r="BE136" i="8"/>
  <c r="BB136" i="8"/>
  <c r="AY136" i="8"/>
  <c r="AV136" i="8"/>
  <c r="BH136" i="8" s="1"/>
  <c r="AP136" i="8"/>
  <c r="AM136" i="8"/>
  <c r="AS136" i="8" s="1"/>
  <c r="AG136" i="8"/>
  <c r="AD136" i="8"/>
  <c r="AJ136" i="8" s="1"/>
  <c r="X136" i="8"/>
  <c r="U136" i="8"/>
  <c r="P136" i="8"/>
  <c r="M136" i="8"/>
  <c r="J136" i="8"/>
  <c r="G136" i="8"/>
  <c r="D136" i="8"/>
  <c r="CK135" i="8"/>
  <c r="CH135" i="8"/>
  <c r="CE135" i="8"/>
  <c r="CB135" i="8"/>
  <c r="BY135" i="8"/>
  <c r="BU135" i="8"/>
  <c r="BV135" i="8" s="1"/>
  <c r="BQ135" i="8"/>
  <c r="BN135" i="8"/>
  <c r="BK135" i="8"/>
  <c r="BR135" i="8" s="1"/>
  <c r="BE135" i="8"/>
  <c r="BB135" i="8"/>
  <c r="AY135" i="8"/>
  <c r="AV135" i="8"/>
  <c r="BH135" i="8" s="1"/>
  <c r="AP135" i="8"/>
  <c r="AM135" i="8"/>
  <c r="AS135" i="8" s="1"/>
  <c r="AG135" i="8"/>
  <c r="AD135" i="8"/>
  <c r="AJ135" i="8" s="1"/>
  <c r="X135" i="8"/>
  <c r="U135" i="8"/>
  <c r="P135" i="8"/>
  <c r="M135" i="8"/>
  <c r="J135" i="8"/>
  <c r="G135" i="8"/>
  <c r="D135" i="8"/>
  <c r="CK134" i="8"/>
  <c r="CH134" i="8"/>
  <c r="CE134" i="8"/>
  <c r="CB134" i="8"/>
  <c r="BY134" i="8"/>
  <c r="BU134" i="8"/>
  <c r="BV134" i="8" s="1"/>
  <c r="BQ134" i="8"/>
  <c r="BN134" i="8"/>
  <c r="BK134" i="8"/>
  <c r="BR134" i="8" s="1"/>
  <c r="BE134" i="8"/>
  <c r="BB134" i="8"/>
  <c r="AY134" i="8"/>
  <c r="AV134" i="8"/>
  <c r="BH134" i="8" s="1"/>
  <c r="AP134" i="8"/>
  <c r="AM134" i="8"/>
  <c r="AS134" i="8" s="1"/>
  <c r="AG134" i="8"/>
  <c r="AD134" i="8"/>
  <c r="AJ134" i="8" s="1"/>
  <c r="X134" i="8"/>
  <c r="U134" i="8"/>
  <c r="P134" i="8"/>
  <c r="M134" i="8"/>
  <c r="J134" i="8"/>
  <c r="G134" i="8"/>
  <c r="D134" i="8"/>
  <c r="CK133" i="8"/>
  <c r="CH133" i="8"/>
  <c r="CE133" i="8"/>
  <c r="CB133" i="8"/>
  <c r="BY133" i="8"/>
  <c r="BU133" i="8"/>
  <c r="BV133" i="8" s="1"/>
  <c r="BQ133" i="8"/>
  <c r="BN133" i="8"/>
  <c r="BK133" i="8"/>
  <c r="BR133" i="8" s="1"/>
  <c r="BE133" i="8"/>
  <c r="BB133" i="8"/>
  <c r="AY133" i="8"/>
  <c r="AV133" i="8"/>
  <c r="BH133" i="8" s="1"/>
  <c r="AP133" i="8"/>
  <c r="AM133" i="8"/>
  <c r="AS133" i="8" s="1"/>
  <c r="AG133" i="8"/>
  <c r="AD133" i="8"/>
  <c r="AJ133" i="8" s="1"/>
  <c r="X133" i="8"/>
  <c r="U133" i="8"/>
  <c r="P133" i="8"/>
  <c r="M133" i="8"/>
  <c r="J133" i="8"/>
  <c r="G133" i="8"/>
  <c r="D133" i="8"/>
  <c r="CK132" i="8"/>
  <c r="CH132" i="8"/>
  <c r="CE132" i="8"/>
  <c r="CB132" i="8"/>
  <c r="BY132" i="8"/>
  <c r="BU132" i="8"/>
  <c r="BV132" i="8" s="1"/>
  <c r="BQ132" i="8"/>
  <c r="BN132" i="8"/>
  <c r="BK132" i="8"/>
  <c r="BR132" i="8" s="1"/>
  <c r="BE132" i="8"/>
  <c r="BB132" i="8"/>
  <c r="AY132" i="8"/>
  <c r="AV132" i="8"/>
  <c r="BH132" i="8" s="1"/>
  <c r="AP132" i="8"/>
  <c r="AM132" i="8"/>
  <c r="AS132" i="8" s="1"/>
  <c r="AG132" i="8"/>
  <c r="AD132" i="8"/>
  <c r="AJ132" i="8" s="1"/>
  <c r="X132" i="8"/>
  <c r="U132" i="8"/>
  <c r="P132" i="8"/>
  <c r="M132" i="8"/>
  <c r="J132" i="8"/>
  <c r="G132" i="8"/>
  <c r="D132" i="8"/>
  <c r="CK131" i="8"/>
  <c r="CH131" i="8"/>
  <c r="CE131" i="8"/>
  <c r="CB131" i="8"/>
  <c r="BY131" i="8"/>
  <c r="BU131" i="8"/>
  <c r="BV131" i="8" s="1"/>
  <c r="BQ131" i="8"/>
  <c r="BN131" i="8"/>
  <c r="BK131" i="8"/>
  <c r="BR131" i="8" s="1"/>
  <c r="BE131" i="8"/>
  <c r="BB131" i="8"/>
  <c r="AY131" i="8"/>
  <c r="AV131" i="8"/>
  <c r="BH131" i="8" s="1"/>
  <c r="AP131" i="8"/>
  <c r="AM131" i="8"/>
  <c r="AS131" i="8" s="1"/>
  <c r="AG131" i="8"/>
  <c r="AD131" i="8"/>
  <c r="AJ131" i="8" s="1"/>
  <c r="X131" i="8"/>
  <c r="U131" i="8"/>
  <c r="P131" i="8"/>
  <c r="M131" i="8"/>
  <c r="J131" i="8"/>
  <c r="G131" i="8"/>
  <c r="D131" i="8"/>
  <c r="CK130" i="8"/>
  <c r="CH130" i="8"/>
  <c r="CE130" i="8"/>
  <c r="CB130" i="8"/>
  <c r="BY130" i="8"/>
  <c r="BU130" i="8"/>
  <c r="BV130" i="8" s="1"/>
  <c r="BQ130" i="8"/>
  <c r="BN130" i="8"/>
  <c r="BK130" i="8"/>
  <c r="BR130" i="8" s="1"/>
  <c r="BE130" i="8"/>
  <c r="BB130" i="8"/>
  <c r="AY130" i="8"/>
  <c r="AV130" i="8"/>
  <c r="BH130" i="8" s="1"/>
  <c r="AP130" i="8"/>
  <c r="AM130" i="8"/>
  <c r="AS130" i="8" s="1"/>
  <c r="AG130" i="8"/>
  <c r="AD130" i="8"/>
  <c r="AJ130" i="8" s="1"/>
  <c r="X130" i="8"/>
  <c r="U130" i="8"/>
  <c r="P130" i="8"/>
  <c r="M130" i="8"/>
  <c r="J130" i="8"/>
  <c r="G130" i="8"/>
  <c r="D130" i="8"/>
  <c r="CK129" i="8"/>
  <c r="CH129" i="8"/>
  <c r="CE129" i="8"/>
  <c r="CB129" i="8"/>
  <c r="BY129" i="8"/>
  <c r="BU129" i="8"/>
  <c r="BV129" i="8" s="1"/>
  <c r="BQ129" i="8"/>
  <c r="BN129" i="8"/>
  <c r="BK129" i="8"/>
  <c r="BR129" i="8" s="1"/>
  <c r="BE129" i="8"/>
  <c r="BB129" i="8"/>
  <c r="AY129" i="8"/>
  <c r="AV129" i="8"/>
  <c r="BH129" i="8" s="1"/>
  <c r="AP129" i="8"/>
  <c r="AM129" i="8"/>
  <c r="AS129" i="8" s="1"/>
  <c r="AG129" i="8"/>
  <c r="AD129" i="8"/>
  <c r="AJ129" i="8" s="1"/>
  <c r="X129" i="8"/>
  <c r="U129" i="8"/>
  <c r="P129" i="8"/>
  <c r="M129" i="8"/>
  <c r="J129" i="8"/>
  <c r="G129" i="8"/>
  <c r="D129" i="8"/>
  <c r="CK128" i="8"/>
  <c r="CH128" i="8"/>
  <c r="CE128" i="8"/>
  <c r="CB128" i="8"/>
  <c r="BY128" i="8"/>
  <c r="BU128" i="8"/>
  <c r="BV128" i="8" s="1"/>
  <c r="BQ128" i="8"/>
  <c r="BN128" i="8"/>
  <c r="BK128" i="8"/>
  <c r="BR128" i="8" s="1"/>
  <c r="BE128" i="8"/>
  <c r="BB128" i="8"/>
  <c r="AY128" i="8"/>
  <c r="AV128" i="8"/>
  <c r="BH128" i="8" s="1"/>
  <c r="AP128" i="8"/>
  <c r="AM128" i="8"/>
  <c r="AS128" i="8" s="1"/>
  <c r="AG128" i="8"/>
  <c r="AD128" i="8"/>
  <c r="AJ128" i="8" s="1"/>
  <c r="X128" i="8"/>
  <c r="U128" i="8"/>
  <c r="P128" i="8"/>
  <c r="M128" i="8"/>
  <c r="J128" i="8"/>
  <c r="G128" i="8"/>
  <c r="D128" i="8"/>
  <c r="CK127" i="8"/>
  <c r="CH127" i="8"/>
  <c r="CE127" i="8"/>
  <c r="CB127" i="8"/>
  <c r="BY127" i="8"/>
  <c r="BU127" i="8"/>
  <c r="BV127" i="8" s="1"/>
  <c r="BQ127" i="8"/>
  <c r="BN127" i="8"/>
  <c r="BK127" i="8"/>
  <c r="BR127" i="8" s="1"/>
  <c r="BE127" i="8"/>
  <c r="BB127" i="8"/>
  <c r="AY127" i="8"/>
  <c r="AV127" i="8"/>
  <c r="BH127" i="8" s="1"/>
  <c r="AP127" i="8"/>
  <c r="AM127" i="8"/>
  <c r="AS127" i="8" s="1"/>
  <c r="AG127" i="8"/>
  <c r="AD127" i="8"/>
  <c r="AJ127" i="8" s="1"/>
  <c r="X127" i="8"/>
  <c r="U127" i="8"/>
  <c r="P127" i="8"/>
  <c r="M127" i="8"/>
  <c r="J127" i="8"/>
  <c r="G127" i="8"/>
  <c r="D127" i="8"/>
  <c r="CK126" i="8"/>
  <c r="CH126" i="8"/>
  <c r="CE126" i="8"/>
  <c r="CB126" i="8"/>
  <c r="BY126" i="8"/>
  <c r="BU126" i="8"/>
  <c r="BV126" i="8" s="1"/>
  <c r="BQ126" i="8"/>
  <c r="BN126" i="8"/>
  <c r="BK126" i="8"/>
  <c r="BR126" i="8" s="1"/>
  <c r="BE126" i="8"/>
  <c r="BB126" i="8"/>
  <c r="AY126" i="8"/>
  <c r="AV126" i="8"/>
  <c r="BH126" i="8" s="1"/>
  <c r="AP126" i="8"/>
  <c r="AM126" i="8"/>
  <c r="AS126" i="8" s="1"/>
  <c r="AG126" i="8"/>
  <c r="AD126" i="8"/>
  <c r="AJ126" i="8" s="1"/>
  <c r="X126" i="8"/>
  <c r="U126" i="8"/>
  <c r="P126" i="8"/>
  <c r="M126" i="8"/>
  <c r="J126" i="8"/>
  <c r="G126" i="8"/>
  <c r="D126" i="8"/>
  <c r="CK125" i="8"/>
  <c r="CH125" i="8"/>
  <c r="CE125" i="8"/>
  <c r="CB125" i="8"/>
  <c r="BY125" i="8"/>
  <c r="BU125" i="8"/>
  <c r="BV125" i="8" s="1"/>
  <c r="BQ125" i="8"/>
  <c r="BN125" i="8"/>
  <c r="BK125" i="8"/>
  <c r="BR125" i="8" s="1"/>
  <c r="BE125" i="8"/>
  <c r="BB125" i="8"/>
  <c r="AY125" i="8"/>
  <c r="AV125" i="8"/>
  <c r="BH125" i="8" s="1"/>
  <c r="AP125" i="8"/>
  <c r="AM125" i="8"/>
  <c r="AS125" i="8" s="1"/>
  <c r="AG125" i="8"/>
  <c r="AD125" i="8"/>
  <c r="AJ125" i="8" s="1"/>
  <c r="X125" i="8"/>
  <c r="U125" i="8"/>
  <c r="P125" i="8"/>
  <c r="M125" i="8"/>
  <c r="J125" i="8"/>
  <c r="G125" i="8"/>
  <c r="D125" i="8"/>
  <c r="CK124" i="8"/>
  <c r="CH124" i="8"/>
  <c r="CE124" i="8"/>
  <c r="CB124" i="8"/>
  <c r="BY124" i="8"/>
  <c r="BU124" i="8"/>
  <c r="BV124" i="8" s="1"/>
  <c r="BQ124" i="8"/>
  <c r="BN124" i="8"/>
  <c r="BK124" i="8"/>
  <c r="BR124" i="8" s="1"/>
  <c r="BE124" i="8"/>
  <c r="BB124" i="8"/>
  <c r="AY124" i="8"/>
  <c r="AV124" i="8"/>
  <c r="BH124" i="8" s="1"/>
  <c r="AP124" i="8"/>
  <c r="AM124" i="8"/>
  <c r="AS124" i="8" s="1"/>
  <c r="AG124" i="8"/>
  <c r="AD124" i="8"/>
  <c r="AJ124" i="8" s="1"/>
  <c r="X124" i="8"/>
  <c r="U124" i="8"/>
  <c r="P124" i="8"/>
  <c r="M124" i="8"/>
  <c r="J124" i="8"/>
  <c r="G124" i="8"/>
  <c r="D124" i="8"/>
  <c r="CK123" i="8"/>
  <c r="CH123" i="8"/>
  <c r="CE123" i="8"/>
  <c r="CB123" i="8"/>
  <c r="BY123" i="8"/>
  <c r="BU123" i="8"/>
  <c r="BV123" i="8" s="1"/>
  <c r="BQ123" i="8"/>
  <c r="BN123" i="8"/>
  <c r="BK123" i="8"/>
  <c r="BR123" i="8" s="1"/>
  <c r="BE123" i="8"/>
  <c r="BB123" i="8"/>
  <c r="AY123" i="8"/>
  <c r="AV123" i="8"/>
  <c r="BH123" i="8" s="1"/>
  <c r="AP123" i="8"/>
  <c r="AM123" i="8"/>
  <c r="AS123" i="8" s="1"/>
  <c r="AG123" i="8"/>
  <c r="AD123" i="8"/>
  <c r="AJ123" i="8" s="1"/>
  <c r="X123" i="8"/>
  <c r="U123" i="8"/>
  <c r="P123" i="8"/>
  <c r="M123" i="8"/>
  <c r="J123" i="8"/>
  <c r="G123" i="8"/>
  <c r="D123" i="8"/>
  <c r="CK122" i="8"/>
  <c r="CH122" i="8"/>
  <c r="CE122" i="8"/>
  <c r="CB122" i="8"/>
  <c r="BY122" i="8"/>
  <c r="BU122" i="8"/>
  <c r="BV122" i="8" s="1"/>
  <c r="BQ122" i="8"/>
  <c r="BN122" i="8"/>
  <c r="BK122" i="8"/>
  <c r="BR122" i="8" s="1"/>
  <c r="BE122" i="8"/>
  <c r="BB122" i="8"/>
  <c r="AY122" i="8"/>
  <c r="AV122" i="8"/>
  <c r="BH122" i="8" s="1"/>
  <c r="AP122" i="8"/>
  <c r="AM122" i="8"/>
  <c r="AS122" i="8" s="1"/>
  <c r="AG122" i="8"/>
  <c r="AD122" i="8"/>
  <c r="AJ122" i="8" s="1"/>
  <c r="X122" i="8"/>
  <c r="U122" i="8"/>
  <c r="P122" i="8"/>
  <c r="M122" i="8"/>
  <c r="J122" i="8"/>
  <c r="G122" i="8"/>
  <c r="D122" i="8"/>
  <c r="CK121" i="8"/>
  <c r="CH121" i="8"/>
  <c r="CE121" i="8"/>
  <c r="CB121" i="8"/>
  <c r="BY121" i="8"/>
  <c r="BU121" i="8"/>
  <c r="BV121" i="8" s="1"/>
  <c r="BQ121" i="8"/>
  <c r="BN121" i="8"/>
  <c r="BK121" i="8"/>
  <c r="BR121" i="8" s="1"/>
  <c r="BE121" i="8"/>
  <c r="BB121" i="8"/>
  <c r="AY121" i="8"/>
  <c r="AV121" i="8"/>
  <c r="BH121" i="8" s="1"/>
  <c r="AP121" i="8"/>
  <c r="AM121" i="8"/>
  <c r="AS121" i="8" s="1"/>
  <c r="AG121" i="8"/>
  <c r="AD121" i="8"/>
  <c r="AJ121" i="8" s="1"/>
  <c r="X121" i="8"/>
  <c r="U121" i="8"/>
  <c r="P121" i="8"/>
  <c r="M121" i="8"/>
  <c r="J121" i="8"/>
  <c r="G121" i="8"/>
  <c r="D121" i="8"/>
  <c r="CK120" i="8"/>
  <c r="CH120" i="8"/>
  <c r="CE120" i="8"/>
  <c r="CB120" i="8"/>
  <c r="BY120" i="8"/>
  <c r="BU120" i="8"/>
  <c r="BV120" i="8" s="1"/>
  <c r="BQ120" i="8"/>
  <c r="BN120" i="8"/>
  <c r="BK120" i="8"/>
  <c r="BR120" i="8" s="1"/>
  <c r="BE120" i="8"/>
  <c r="BB120" i="8"/>
  <c r="AY120" i="8"/>
  <c r="AV120" i="8"/>
  <c r="BH120" i="8" s="1"/>
  <c r="AP120" i="8"/>
  <c r="AM120" i="8"/>
  <c r="AS120" i="8" s="1"/>
  <c r="AG120" i="8"/>
  <c r="AD120" i="8"/>
  <c r="AJ120" i="8" s="1"/>
  <c r="X120" i="8"/>
  <c r="U120" i="8"/>
  <c r="P120" i="8"/>
  <c r="M120" i="8"/>
  <c r="J120" i="8"/>
  <c r="G120" i="8"/>
  <c r="D120" i="8"/>
  <c r="CK119" i="8"/>
  <c r="CH119" i="8"/>
  <c r="CE119" i="8"/>
  <c r="CB119" i="8"/>
  <c r="BY119" i="8"/>
  <c r="BU119" i="8"/>
  <c r="BV119" i="8" s="1"/>
  <c r="BQ119" i="8"/>
  <c r="BN119" i="8"/>
  <c r="BK119" i="8"/>
  <c r="BR119" i="8" s="1"/>
  <c r="BE119" i="8"/>
  <c r="BB119" i="8"/>
  <c r="AY119" i="8"/>
  <c r="AV119" i="8"/>
  <c r="BH119" i="8" s="1"/>
  <c r="AP119" i="8"/>
  <c r="AM119" i="8"/>
  <c r="AS119" i="8" s="1"/>
  <c r="AG119" i="8"/>
  <c r="AD119" i="8"/>
  <c r="AJ119" i="8" s="1"/>
  <c r="X119" i="8"/>
  <c r="U119" i="8"/>
  <c r="P119" i="8"/>
  <c r="M119" i="8"/>
  <c r="J119" i="8"/>
  <c r="G119" i="8"/>
  <c r="D119" i="8"/>
  <c r="CK118" i="8"/>
  <c r="CH118" i="8"/>
  <c r="CE118" i="8"/>
  <c r="CB118" i="8"/>
  <c r="BY118" i="8"/>
  <c r="BU118" i="8"/>
  <c r="BV118" i="8" s="1"/>
  <c r="BQ118" i="8"/>
  <c r="BN118" i="8"/>
  <c r="BK118" i="8"/>
  <c r="BR118" i="8" s="1"/>
  <c r="BE118" i="8"/>
  <c r="BB118" i="8"/>
  <c r="AY118" i="8"/>
  <c r="AV118" i="8"/>
  <c r="BH118" i="8" s="1"/>
  <c r="AP118" i="8"/>
  <c r="AM118" i="8"/>
  <c r="AS118" i="8" s="1"/>
  <c r="AG118" i="8"/>
  <c r="AD118" i="8"/>
  <c r="AJ118" i="8" s="1"/>
  <c r="X118" i="8"/>
  <c r="U118" i="8"/>
  <c r="P118" i="8"/>
  <c r="M118" i="8"/>
  <c r="J118" i="8"/>
  <c r="G118" i="8"/>
  <c r="D118" i="8"/>
  <c r="CK117" i="8"/>
  <c r="CH117" i="8"/>
  <c r="CE117" i="8"/>
  <c r="CB117" i="8"/>
  <c r="BY117" i="8"/>
  <c r="BU117" i="8"/>
  <c r="BV117" i="8" s="1"/>
  <c r="BQ117" i="8"/>
  <c r="BN117" i="8"/>
  <c r="BK117" i="8"/>
  <c r="BR117" i="8" s="1"/>
  <c r="BE117" i="8"/>
  <c r="BB117" i="8"/>
  <c r="AY117" i="8"/>
  <c r="AV117" i="8"/>
  <c r="BH117" i="8" s="1"/>
  <c r="AP117" i="8"/>
  <c r="AM117" i="8"/>
  <c r="AS117" i="8" s="1"/>
  <c r="AG117" i="8"/>
  <c r="AD117" i="8"/>
  <c r="AJ117" i="8" s="1"/>
  <c r="X117" i="8"/>
  <c r="U117" i="8"/>
  <c r="P117" i="8"/>
  <c r="M117" i="8"/>
  <c r="J117" i="8"/>
  <c r="G117" i="8"/>
  <c r="D117" i="8"/>
  <c r="CK116" i="8"/>
  <c r="CH116" i="8"/>
  <c r="CE116" i="8"/>
  <c r="CB116" i="8"/>
  <c r="BY116" i="8"/>
  <c r="BU116" i="8"/>
  <c r="BV116" i="8" s="1"/>
  <c r="BQ116" i="8"/>
  <c r="BN116" i="8"/>
  <c r="BK116" i="8"/>
  <c r="BR116" i="8" s="1"/>
  <c r="BE116" i="8"/>
  <c r="BB116" i="8"/>
  <c r="AY116" i="8"/>
  <c r="AV116" i="8"/>
  <c r="BH116" i="8" s="1"/>
  <c r="AP116" i="8"/>
  <c r="AM116" i="8"/>
  <c r="AS116" i="8" s="1"/>
  <c r="AG116" i="8"/>
  <c r="AD116" i="8"/>
  <c r="AJ116" i="8" s="1"/>
  <c r="X116" i="8"/>
  <c r="U116" i="8"/>
  <c r="P116" i="8"/>
  <c r="M116" i="8"/>
  <c r="J116" i="8"/>
  <c r="G116" i="8"/>
  <c r="D116" i="8"/>
  <c r="CK115" i="8"/>
  <c r="CH115" i="8"/>
  <c r="CE115" i="8"/>
  <c r="CB115" i="8"/>
  <c r="BY115" i="8"/>
  <c r="BU115" i="8"/>
  <c r="BV115" i="8" s="1"/>
  <c r="BQ115" i="8"/>
  <c r="BN115" i="8"/>
  <c r="BK115" i="8"/>
  <c r="BR115" i="8" s="1"/>
  <c r="BE115" i="8"/>
  <c r="BB115" i="8"/>
  <c r="AY115" i="8"/>
  <c r="AV115" i="8"/>
  <c r="BH115" i="8" s="1"/>
  <c r="AP115" i="8"/>
  <c r="AM115" i="8"/>
  <c r="AS115" i="8" s="1"/>
  <c r="AG115" i="8"/>
  <c r="AD115" i="8"/>
  <c r="AJ115" i="8" s="1"/>
  <c r="X115" i="8"/>
  <c r="U115" i="8"/>
  <c r="P115" i="8"/>
  <c r="M115" i="8"/>
  <c r="J115" i="8"/>
  <c r="G115" i="8"/>
  <c r="D115" i="8"/>
  <c r="CK114" i="8"/>
  <c r="CH114" i="8"/>
  <c r="CE114" i="8"/>
  <c r="CB114" i="8"/>
  <c r="BY114" i="8"/>
  <c r="BU114" i="8"/>
  <c r="BV114" i="8" s="1"/>
  <c r="BQ114" i="8"/>
  <c r="BN114" i="8"/>
  <c r="BK114" i="8"/>
  <c r="BR114" i="8" s="1"/>
  <c r="BE114" i="8"/>
  <c r="BB114" i="8"/>
  <c r="AY114" i="8"/>
  <c r="AV114" i="8"/>
  <c r="BH114" i="8" s="1"/>
  <c r="AP114" i="8"/>
  <c r="AM114" i="8"/>
  <c r="AS114" i="8" s="1"/>
  <c r="AG114" i="8"/>
  <c r="AD114" i="8"/>
  <c r="AJ114" i="8" s="1"/>
  <c r="X114" i="8"/>
  <c r="U114" i="8"/>
  <c r="P114" i="8"/>
  <c r="M114" i="8"/>
  <c r="J114" i="8"/>
  <c r="G114" i="8"/>
  <c r="D114" i="8"/>
  <c r="CK113" i="8"/>
  <c r="CH113" i="8"/>
  <c r="CE113" i="8"/>
  <c r="CB113" i="8"/>
  <c r="BY113" i="8"/>
  <c r="BU113" i="8"/>
  <c r="BV113" i="8" s="1"/>
  <c r="BQ113" i="8"/>
  <c r="BN113" i="8"/>
  <c r="BK113" i="8"/>
  <c r="BR113" i="8" s="1"/>
  <c r="BE113" i="8"/>
  <c r="BB113" i="8"/>
  <c r="AY113" i="8"/>
  <c r="AV113" i="8"/>
  <c r="BH113" i="8" s="1"/>
  <c r="AP113" i="8"/>
  <c r="AM113" i="8"/>
  <c r="AS113" i="8" s="1"/>
  <c r="AG113" i="8"/>
  <c r="AD113" i="8"/>
  <c r="AJ113" i="8" s="1"/>
  <c r="X113" i="8"/>
  <c r="U113" i="8"/>
  <c r="P113" i="8"/>
  <c r="M113" i="8"/>
  <c r="J113" i="8"/>
  <c r="G113" i="8"/>
  <c r="D113" i="8"/>
  <c r="CK112" i="8"/>
  <c r="CH112" i="8"/>
  <c r="CE112" i="8"/>
  <c r="CB112" i="8"/>
  <c r="BY112" i="8"/>
  <c r="BU112" i="8"/>
  <c r="BV112" i="8" s="1"/>
  <c r="BQ112" i="8"/>
  <c r="BN112" i="8"/>
  <c r="BK112" i="8"/>
  <c r="BR112" i="8" s="1"/>
  <c r="BE112" i="8"/>
  <c r="BB112" i="8"/>
  <c r="AY112" i="8"/>
  <c r="AV112" i="8"/>
  <c r="BH112" i="8" s="1"/>
  <c r="AP112" i="8"/>
  <c r="AM112" i="8"/>
  <c r="AS112" i="8" s="1"/>
  <c r="AG112" i="8"/>
  <c r="AD112" i="8"/>
  <c r="AJ112" i="8" s="1"/>
  <c r="X112" i="8"/>
  <c r="U112" i="8"/>
  <c r="P112" i="8"/>
  <c r="M112" i="8"/>
  <c r="J112" i="8"/>
  <c r="G112" i="8"/>
  <c r="D112" i="8"/>
  <c r="CK111" i="8"/>
  <c r="CH111" i="8"/>
  <c r="CE111" i="8"/>
  <c r="CB111" i="8"/>
  <c r="BY111" i="8"/>
  <c r="BU111" i="8"/>
  <c r="BV111" i="8" s="1"/>
  <c r="BQ111" i="8"/>
  <c r="BN111" i="8"/>
  <c r="BK111" i="8"/>
  <c r="BR111" i="8" s="1"/>
  <c r="BE111" i="8"/>
  <c r="BB111" i="8"/>
  <c r="AY111" i="8"/>
  <c r="AV111" i="8"/>
  <c r="BH111" i="8" s="1"/>
  <c r="AP111" i="8"/>
  <c r="AM111" i="8"/>
  <c r="AS111" i="8" s="1"/>
  <c r="AG111" i="8"/>
  <c r="AD111" i="8"/>
  <c r="AJ111" i="8" s="1"/>
  <c r="X111" i="8"/>
  <c r="U111" i="8"/>
  <c r="P111" i="8"/>
  <c r="M111" i="8"/>
  <c r="J111" i="8"/>
  <c r="G111" i="8"/>
  <c r="D111" i="8"/>
  <c r="CK110" i="8"/>
  <c r="CH110" i="8"/>
  <c r="CE110" i="8"/>
  <c r="CB110" i="8"/>
  <c r="BY110" i="8"/>
  <c r="BU110" i="8"/>
  <c r="BV110" i="8" s="1"/>
  <c r="BQ110" i="8"/>
  <c r="BN110" i="8"/>
  <c r="BK110" i="8"/>
  <c r="BR110" i="8" s="1"/>
  <c r="BE110" i="8"/>
  <c r="BB110" i="8"/>
  <c r="AY110" i="8"/>
  <c r="AV110" i="8"/>
  <c r="BH110" i="8" s="1"/>
  <c r="AP110" i="8"/>
  <c r="AM110" i="8"/>
  <c r="AS110" i="8" s="1"/>
  <c r="AG110" i="8"/>
  <c r="AD110" i="8"/>
  <c r="AJ110" i="8" s="1"/>
  <c r="X110" i="8"/>
  <c r="U110" i="8"/>
  <c r="P110" i="8"/>
  <c r="M110" i="8"/>
  <c r="J110" i="8"/>
  <c r="G110" i="8"/>
  <c r="D110" i="8"/>
  <c r="CK109" i="8"/>
  <c r="CH109" i="8"/>
  <c r="CE109" i="8"/>
  <c r="CB109" i="8"/>
  <c r="BY109" i="8"/>
  <c r="BU109" i="8"/>
  <c r="BV109" i="8" s="1"/>
  <c r="BQ109" i="8"/>
  <c r="BN109" i="8"/>
  <c r="BK109" i="8"/>
  <c r="BR109" i="8" s="1"/>
  <c r="BE109" i="8"/>
  <c r="BB109" i="8"/>
  <c r="AY109" i="8"/>
  <c r="AV109" i="8"/>
  <c r="BH109" i="8" s="1"/>
  <c r="AP109" i="8"/>
  <c r="AM109" i="8"/>
  <c r="AS109" i="8" s="1"/>
  <c r="AG109" i="8"/>
  <c r="AD109" i="8"/>
  <c r="AJ109" i="8" s="1"/>
  <c r="X109" i="8"/>
  <c r="U109" i="8"/>
  <c r="P109" i="8"/>
  <c r="M109" i="8"/>
  <c r="J109" i="8"/>
  <c r="G109" i="8"/>
  <c r="D109" i="8"/>
  <c r="CK108" i="8"/>
  <c r="CH108" i="8"/>
  <c r="CE108" i="8"/>
  <c r="CB108" i="8"/>
  <c r="BY108" i="8"/>
  <c r="BU108" i="8"/>
  <c r="BV108" i="8" s="1"/>
  <c r="BQ108" i="8"/>
  <c r="BN108" i="8"/>
  <c r="BK108" i="8"/>
  <c r="BR108" i="8" s="1"/>
  <c r="BE108" i="8"/>
  <c r="BB108" i="8"/>
  <c r="AY108" i="8"/>
  <c r="AV108" i="8"/>
  <c r="BH108" i="8" s="1"/>
  <c r="AP108" i="8"/>
  <c r="AM108" i="8"/>
  <c r="AS108" i="8" s="1"/>
  <c r="AG108" i="8"/>
  <c r="AD108" i="8"/>
  <c r="AJ108" i="8" s="1"/>
  <c r="X108" i="8"/>
  <c r="U108" i="8"/>
  <c r="P108" i="8"/>
  <c r="M108" i="8"/>
  <c r="J108" i="8"/>
  <c r="G108" i="8"/>
  <c r="D108" i="8"/>
  <c r="CK107" i="8"/>
  <c r="CH107" i="8"/>
  <c r="CE107" i="8"/>
  <c r="CB107" i="8"/>
  <c r="BY107" i="8"/>
  <c r="BU107" i="8"/>
  <c r="BV107" i="8" s="1"/>
  <c r="BQ107" i="8"/>
  <c r="BN107" i="8"/>
  <c r="BK107" i="8"/>
  <c r="BR107" i="8" s="1"/>
  <c r="BE107" i="8"/>
  <c r="BB107" i="8"/>
  <c r="AY107" i="8"/>
  <c r="AV107" i="8"/>
  <c r="BH107" i="8" s="1"/>
  <c r="AP107" i="8"/>
  <c r="AM107" i="8"/>
  <c r="AS107" i="8" s="1"/>
  <c r="AG107" i="8"/>
  <c r="AD107" i="8"/>
  <c r="AJ107" i="8" s="1"/>
  <c r="X107" i="8"/>
  <c r="U107" i="8"/>
  <c r="P107" i="8"/>
  <c r="M107" i="8"/>
  <c r="J107" i="8"/>
  <c r="G107" i="8"/>
  <c r="D107" i="8"/>
  <c r="CK106" i="8"/>
  <c r="CH106" i="8"/>
  <c r="CE106" i="8"/>
  <c r="CB106" i="8"/>
  <c r="BY106" i="8"/>
  <c r="BU106" i="8"/>
  <c r="BV106" i="8" s="1"/>
  <c r="BQ106" i="8"/>
  <c r="BN106" i="8"/>
  <c r="BK106" i="8"/>
  <c r="BR106" i="8" s="1"/>
  <c r="BE106" i="8"/>
  <c r="BB106" i="8"/>
  <c r="AY106" i="8"/>
  <c r="AV106" i="8"/>
  <c r="BH106" i="8" s="1"/>
  <c r="AP106" i="8"/>
  <c r="AM106" i="8"/>
  <c r="AS106" i="8" s="1"/>
  <c r="AG106" i="8"/>
  <c r="AD106" i="8"/>
  <c r="AJ106" i="8" s="1"/>
  <c r="X106" i="8"/>
  <c r="U106" i="8"/>
  <c r="P106" i="8"/>
  <c r="M106" i="8"/>
  <c r="J106" i="8"/>
  <c r="G106" i="8"/>
  <c r="D106" i="8"/>
  <c r="CK105" i="8"/>
  <c r="CH105" i="8"/>
  <c r="CE105" i="8"/>
  <c r="CB105" i="8"/>
  <c r="BY105" i="8"/>
  <c r="BU105" i="8"/>
  <c r="BV105" i="8" s="1"/>
  <c r="BQ105" i="8"/>
  <c r="BN105" i="8"/>
  <c r="BK105" i="8"/>
  <c r="BR105" i="8" s="1"/>
  <c r="BE105" i="8"/>
  <c r="BB105" i="8"/>
  <c r="AY105" i="8"/>
  <c r="AV105" i="8"/>
  <c r="BH105" i="8" s="1"/>
  <c r="AP105" i="8"/>
  <c r="AM105" i="8"/>
  <c r="AS105" i="8" s="1"/>
  <c r="AG105" i="8"/>
  <c r="AD105" i="8"/>
  <c r="AJ105" i="8" s="1"/>
  <c r="X105" i="8"/>
  <c r="U105" i="8"/>
  <c r="P105" i="8"/>
  <c r="M105" i="8"/>
  <c r="J105" i="8"/>
  <c r="G105" i="8"/>
  <c r="D105" i="8"/>
  <c r="CK104" i="8"/>
  <c r="CH104" i="8"/>
  <c r="CE104" i="8"/>
  <c r="CB104" i="8"/>
  <c r="BY104" i="8"/>
  <c r="BU104" i="8"/>
  <c r="BV104" i="8" s="1"/>
  <c r="BQ104" i="8"/>
  <c r="BN104" i="8"/>
  <c r="BK104" i="8"/>
  <c r="BR104" i="8" s="1"/>
  <c r="BE104" i="8"/>
  <c r="BB104" i="8"/>
  <c r="AY104" i="8"/>
  <c r="AV104" i="8"/>
  <c r="BH104" i="8" s="1"/>
  <c r="AP104" i="8"/>
  <c r="AM104" i="8"/>
  <c r="AS104" i="8" s="1"/>
  <c r="AG104" i="8"/>
  <c r="AD104" i="8"/>
  <c r="AJ104" i="8" s="1"/>
  <c r="X104" i="8"/>
  <c r="U104" i="8"/>
  <c r="P104" i="8"/>
  <c r="M104" i="8"/>
  <c r="J104" i="8"/>
  <c r="G104" i="8"/>
  <c r="D104" i="8"/>
  <c r="CK103" i="8"/>
  <c r="CH103" i="8"/>
  <c r="CE103" i="8"/>
  <c r="CB103" i="8"/>
  <c r="BY103" i="8"/>
  <c r="BU103" i="8"/>
  <c r="BV103" i="8" s="1"/>
  <c r="BQ103" i="8"/>
  <c r="BN103" i="8"/>
  <c r="BK103" i="8"/>
  <c r="BR103" i="8" s="1"/>
  <c r="BE103" i="8"/>
  <c r="BB103" i="8"/>
  <c r="AY103" i="8"/>
  <c r="AV103" i="8"/>
  <c r="BH103" i="8" s="1"/>
  <c r="AP103" i="8"/>
  <c r="AM103" i="8"/>
  <c r="AS103" i="8" s="1"/>
  <c r="AG103" i="8"/>
  <c r="AD103" i="8"/>
  <c r="AJ103" i="8" s="1"/>
  <c r="X103" i="8"/>
  <c r="U103" i="8"/>
  <c r="P103" i="8"/>
  <c r="M103" i="8"/>
  <c r="J103" i="8"/>
  <c r="G103" i="8"/>
  <c r="D103" i="8"/>
  <c r="CK102" i="8"/>
  <c r="CH102" i="8"/>
  <c r="CE102" i="8"/>
  <c r="CB102" i="8"/>
  <c r="BY102" i="8"/>
  <c r="BU102" i="8"/>
  <c r="BV102" i="8" s="1"/>
  <c r="BQ102" i="8"/>
  <c r="BN102" i="8"/>
  <c r="BK102" i="8"/>
  <c r="BR102" i="8" s="1"/>
  <c r="BE102" i="8"/>
  <c r="BB102" i="8"/>
  <c r="AY102" i="8"/>
  <c r="AV102" i="8"/>
  <c r="BH102" i="8" s="1"/>
  <c r="AP102" i="8"/>
  <c r="AM102" i="8"/>
  <c r="AS102" i="8" s="1"/>
  <c r="AG102" i="8"/>
  <c r="AD102" i="8"/>
  <c r="AJ102" i="8" s="1"/>
  <c r="X102" i="8"/>
  <c r="U102" i="8"/>
  <c r="P102" i="8"/>
  <c r="M102" i="8"/>
  <c r="J102" i="8"/>
  <c r="G102" i="8"/>
  <c r="D102" i="8"/>
  <c r="CK101" i="8"/>
  <c r="CH101" i="8"/>
  <c r="CE101" i="8"/>
  <c r="CB101" i="8"/>
  <c r="BY101" i="8"/>
  <c r="BU101" i="8"/>
  <c r="BV101" i="8" s="1"/>
  <c r="BQ101" i="8"/>
  <c r="BN101" i="8"/>
  <c r="BK101" i="8"/>
  <c r="BR101" i="8" s="1"/>
  <c r="BE101" i="8"/>
  <c r="BB101" i="8"/>
  <c r="AY101" i="8"/>
  <c r="AV101" i="8"/>
  <c r="BH101" i="8" s="1"/>
  <c r="AP101" i="8"/>
  <c r="AM101" i="8"/>
  <c r="AS101" i="8" s="1"/>
  <c r="AG101" i="8"/>
  <c r="AD101" i="8"/>
  <c r="AJ101" i="8" s="1"/>
  <c r="X101" i="8"/>
  <c r="U101" i="8"/>
  <c r="P101" i="8"/>
  <c r="M101" i="8"/>
  <c r="J101" i="8"/>
  <c r="G101" i="8"/>
  <c r="D101" i="8"/>
  <c r="CK100" i="8"/>
  <c r="CH100" i="8"/>
  <c r="CE100" i="8"/>
  <c r="CB100" i="8"/>
  <c r="BY100" i="8"/>
  <c r="BU100" i="8"/>
  <c r="BV100" i="8" s="1"/>
  <c r="BQ100" i="8"/>
  <c r="BN100" i="8"/>
  <c r="BK100" i="8"/>
  <c r="BR100" i="8" s="1"/>
  <c r="BE100" i="8"/>
  <c r="BB100" i="8"/>
  <c r="AY100" i="8"/>
  <c r="AV100" i="8"/>
  <c r="BH100" i="8" s="1"/>
  <c r="AP100" i="8"/>
  <c r="AM100" i="8"/>
  <c r="AS100" i="8" s="1"/>
  <c r="AG100" i="8"/>
  <c r="AD100" i="8"/>
  <c r="AJ100" i="8" s="1"/>
  <c r="X100" i="8"/>
  <c r="U100" i="8"/>
  <c r="P100" i="8"/>
  <c r="M100" i="8"/>
  <c r="J100" i="8"/>
  <c r="G100" i="8"/>
  <c r="D100" i="8"/>
  <c r="CK99" i="8"/>
  <c r="CH99" i="8"/>
  <c r="CE99" i="8"/>
  <c r="CB99" i="8"/>
  <c r="BY99" i="8"/>
  <c r="BU99" i="8"/>
  <c r="BV99" i="8" s="1"/>
  <c r="BQ99" i="8"/>
  <c r="BN99" i="8"/>
  <c r="BK99" i="8"/>
  <c r="BR99" i="8" s="1"/>
  <c r="BE99" i="8"/>
  <c r="BB99" i="8"/>
  <c r="AY99" i="8"/>
  <c r="AV99" i="8"/>
  <c r="BH99" i="8" s="1"/>
  <c r="AP99" i="8"/>
  <c r="AM99" i="8"/>
  <c r="AS99" i="8" s="1"/>
  <c r="AG99" i="8"/>
  <c r="AD99" i="8"/>
  <c r="AJ99" i="8" s="1"/>
  <c r="X99" i="8"/>
  <c r="U99" i="8"/>
  <c r="P99" i="8"/>
  <c r="M99" i="8"/>
  <c r="J99" i="8"/>
  <c r="G99" i="8"/>
  <c r="D99" i="8"/>
  <c r="CK98" i="8"/>
  <c r="CH98" i="8"/>
  <c r="CE98" i="8"/>
  <c r="CB98" i="8"/>
  <c r="BY98" i="8"/>
  <c r="BU98" i="8"/>
  <c r="BV98" i="8" s="1"/>
  <c r="BQ98" i="8"/>
  <c r="BN98" i="8"/>
  <c r="BK98" i="8"/>
  <c r="BR98" i="8" s="1"/>
  <c r="BE98" i="8"/>
  <c r="BB98" i="8"/>
  <c r="AY98" i="8"/>
  <c r="AV98" i="8"/>
  <c r="BH98" i="8" s="1"/>
  <c r="AP98" i="8"/>
  <c r="AM98" i="8"/>
  <c r="AS98" i="8" s="1"/>
  <c r="AG98" i="8"/>
  <c r="AD98" i="8"/>
  <c r="AJ98" i="8" s="1"/>
  <c r="X98" i="8"/>
  <c r="U98" i="8"/>
  <c r="P98" i="8"/>
  <c r="M98" i="8"/>
  <c r="J98" i="8"/>
  <c r="G98" i="8"/>
  <c r="D98" i="8"/>
  <c r="CK97" i="8"/>
  <c r="CH97" i="8"/>
  <c r="CE97" i="8"/>
  <c r="CB97" i="8"/>
  <c r="BY97" i="8"/>
  <c r="BU97" i="8"/>
  <c r="BV97" i="8" s="1"/>
  <c r="BQ97" i="8"/>
  <c r="BN97" i="8"/>
  <c r="BK97" i="8"/>
  <c r="BR97" i="8" s="1"/>
  <c r="BE97" i="8"/>
  <c r="BB97" i="8"/>
  <c r="AY97" i="8"/>
  <c r="AV97" i="8"/>
  <c r="BH97" i="8" s="1"/>
  <c r="AP97" i="8"/>
  <c r="AM97" i="8"/>
  <c r="AS97" i="8" s="1"/>
  <c r="AG97" i="8"/>
  <c r="AD97" i="8"/>
  <c r="AJ97" i="8" s="1"/>
  <c r="X97" i="8"/>
  <c r="U97" i="8"/>
  <c r="P97" i="8"/>
  <c r="M97" i="8"/>
  <c r="J97" i="8"/>
  <c r="G97" i="8"/>
  <c r="D97" i="8"/>
  <c r="CK96" i="8"/>
  <c r="CH96" i="8"/>
  <c r="CE96" i="8"/>
  <c r="CB96" i="8"/>
  <c r="BY96" i="8"/>
  <c r="BU96" i="8"/>
  <c r="BV96" i="8" s="1"/>
  <c r="BQ96" i="8"/>
  <c r="BN96" i="8"/>
  <c r="BK96" i="8"/>
  <c r="BR96" i="8" s="1"/>
  <c r="BE96" i="8"/>
  <c r="BB96" i="8"/>
  <c r="AY96" i="8"/>
  <c r="AV96" i="8"/>
  <c r="BH96" i="8" s="1"/>
  <c r="AP96" i="8"/>
  <c r="AM96" i="8"/>
  <c r="AS96" i="8" s="1"/>
  <c r="AG96" i="8"/>
  <c r="AD96" i="8"/>
  <c r="AJ96" i="8" s="1"/>
  <c r="X96" i="8"/>
  <c r="U96" i="8"/>
  <c r="P96" i="8"/>
  <c r="M96" i="8"/>
  <c r="J96" i="8"/>
  <c r="G96" i="8"/>
  <c r="D96" i="8"/>
  <c r="CK95" i="8"/>
  <c r="CH95" i="8"/>
  <c r="CE95" i="8"/>
  <c r="CB95" i="8"/>
  <c r="BY95" i="8"/>
  <c r="BU95" i="8"/>
  <c r="BV95" i="8" s="1"/>
  <c r="BQ95" i="8"/>
  <c r="BN95" i="8"/>
  <c r="BK95" i="8"/>
  <c r="BR95" i="8" s="1"/>
  <c r="BE95" i="8"/>
  <c r="BB95" i="8"/>
  <c r="AY95" i="8"/>
  <c r="AV95" i="8"/>
  <c r="BH95" i="8" s="1"/>
  <c r="AP95" i="8"/>
  <c r="AM95" i="8"/>
  <c r="AS95" i="8" s="1"/>
  <c r="AG95" i="8"/>
  <c r="AD95" i="8"/>
  <c r="AJ95" i="8" s="1"/>
  <c r="X95" i="8"/>
  <c r="U95" i="8"/>
  <c r="P95" i="8"/>
  <c r="M95" i="8"/>
  <c r="J95" i="8"/>
  <c r="G95" i="8"/>
  <c r="D95" i="8"/>
  <c r="CK94" i="8"/>
  <c r="CH94" i="8"/>
  <c r="CE94" i="8"/>
  <c r="CB94" i="8"/>
  <c r="BY94" i="8"/>
  <c r="BU94" i="8"/>
  <c r="BV94" i="8" s="1"/>
  <c r="BQ94" i="8"/>
  <c r="BN94" i="8"/>
  <c r="BK94" i="8"/>
  <c r="BR94" i="8" s="1"/>
  <c r="BE94" i="8"/>
  <c r="BB94" i="8"/>
  <c r="AY94" i="8"/>
  <c r="AV94" i="8"/>
  <c r="BH94" i="8" s="1"/>
  <c r="AP94" i="8"/>
  <c r="AM94" i="8"/>
  <c r="AS94" i="8" s="1"/>
  <c r="AG94" i="8"/>
  <c r="AD94" i="8"/>
  <c r="AJ94" i="8" s="1"/>
  <c r="X94" i="8"/>
  <c r="U94" i="8"/>
  <c r="P94" i="8"/>
  <c r="M94" i="8"/>
  <c r="J94" i="8"/>
  <c r="G94" i="8"/>
  <c r="D94" i="8"/>
  <c r="CK93" i="8"/>
  <c r="CH93" i="8"/>
  <c r="CE93" i="8"/>
  <c r="CB93" i="8"/>
  <c r="BY93" i="8"/>
  <c r="BU93" i="8"/>
  <c r="BV93" i="8" s="1"/>
  <c r="BQ93" i="8"/>
  <c r="BN93" i="8"/>
  <c r="BK93" i="8"/>
  <c r="BR93" i="8" s="1"/>
  <c r="BE93" i="8"/>
  <c r="BB93" i="8"/>
  <c r="AY93" i="8"/>
  <c r="AV93" i="8"/>
  <c r="BH93" i="8" s="1"/>
  <c r="AP93" i="8"/>
  <c r="AM93" i="8"/>
  <c r="AS93" i="8" s="1"/>
  <c r="AG93" i="8"/>
  <c r="AD93" i="8"/>
  <c r="AJ93" i="8" s="1"/>
  <c r="X93" i="8"/>
  <c r="U93" i="8"/>
  <c r="P93" i="8"/>
  <c r="M93" i="8"/>
  <c r="J93" i="8"/>
  <c r="G93" i="8"/>
  <c r="D93" i="8"/>
  <c r="CK92" i="8"/>
  <c r="CH92" i="8"/>
  <c r="CE92" i="8"/>
  <c r="CB92" i="8"/>
  <c r="BY92" i="8"/>
  <c r="BU92" i="8"/>
  <c r="BV92" i="8" s="1"/>
  <c r="BQ92" i="8"/>
  <c r="BN92" i="8"/>
  <c r="BK92" i="8"/>
  <c r="BR92" i="8" s="1"/>
  <c r="BE92" i="8"/>
  <c r="BB92" i="8"/>
  <c r="AY92" i="8"/>
  <c r="AV92" i="8"/>
  <c r="BH92" i="8" s="1"/>
  <c r="AP92" i="8"/>
  <c r="AM92" i="8"/>
  <c r="AS92" i="8" s="1"/>
  <c r="AG92" i="8"/>
  <c r="AD92" i="8"/>
  <c r="AJ92" i="8" s="1"/>
  <c r="X92" i="8"/>
  <c r="U92" i="8"/>
  <c r="P92" i="8"/>
  <c r="M92" i="8"/>
  <c r="J92" i="8"/>
  <c r="G92" i="8"/>
  <c r="D92" i="8"/>
  <c r="CK91" i="8"/>
  <c r="CH91" i="8"/>
  <c r="CE91" i="8"/>
  <c r="CB91" i="8"/>
  <c r="BY91" i="8"/>
  <c r="BU91" i="8"/>
  <c r="BV91" i="8" s="1"/>
  <c r="BQ91" i="8"/>
  <c r="BN91" i="8"/>
  <c r="BK91" i="8"/>
  <c r="BR91" i="8" s="1"/>
  <c r="BE91" i="8"/>
  <c r="BB91" i="8"/>
  <c r="AY91" i="8"/>
  <c r="AV91" i="8"/>
  <c r="BH91" i="8" s="1"/>
  <c r="AP91" i="8"/>
  <c r="AM91" i="8"/>
  <c r="AS91" i="8" s="1"/>
  <c r="AG91" i="8"/>
  <c r="AD91" i="8"/>
  <c r="AJ91" i="8" s="1"/>
  <c r="X91" i="8"/>
  <c r="U91" i="8"/>
  <c r="P91" i="8"/>
  <c r="M91" i="8"/>
  <c r="J91" i="8"/>
  <c r="G91" i="8"/>
  <c r="D91" i="8"/>
  <c r="CK90" i="8"/>
  <c r="CH90" i="8"/>
  <c r="CE90" i="8"/>
  <c r="CB90" i="8"/>
  <c r="BY90" i="8"/>
  <c r="BU90" i="8"/>
  <c r="BV90" i="8" s="1"/>
  <c r="BQ90" i="8"/>
  <c r="BN90" i="8"/>
  <c r="BK90" i="8"/>
  <c r="BR90" i="8" s="1"/>
  <c r="BE90" i="8"/>
  <c r="BB90" i="8"/>
  <c r="AY90" i="8"/>
  <c r="AV90" i="8"/>
  <c r="BH90" i="8" s="1"/>
  <c r="AP90" i="8"/>
  <c r="AM90" i="8"/>
  <c r="AS90" i="8" s="1"/>
  <c r="AG90" i="8"/>
  <c r="AD90" i="8"/>
  <c r="AJ90" i="8" s="1"/>
  <c r="X90" i="8"/>
  <c r="U90" i="8"/>
  <c r="P90" i="8"/>
  <c r="M90" i="8"/>
  <c r="J90" i="8"/>
  <c r="G90" i="8"/>
  <c r="D90" i="8"/>
  <c r="CK89" i="8"/>
  <c r="CH89" i="8"/>
  <c r="CE89" i="8"/>
  <c r="CB89" i="8"/>
  <c r="BY89" i="8"/>
  <c r="BU89" i="8"/>
  <c r="BV89" i="8" s="1"/>
  <c r="BQ89" i="8"/>
  <c r="BN89" i="8"/>
  <c r="BK89" i="8"/>
  <c r="BR89" i="8" s="1"/>
  <c r="BE89" i="8"/>
  <c r="BB89" i="8"/>
  <c r="AY89" i="8"/>
  <c r="AV89" i="8"/>
  <c r="BH89" i="8" s="1"/>
  <c r="AP89" i="8"/>
  <c r="AM89" i="8"/>
  <c r="AS89" i="8" s="1"/>
  <c r="AG89" i="8"/>
  <c r="AD89" i="8"/>
  <c r="AJ89" i="8" s="1"/>
  <c r="X89" i="8"/>
  <c r="U89" i="8"/>
  <c r="P89" i="8"/>
  <c r="M89" i="8"/>
  <c r="J89" i="8"/>
  <c r="G89" i="8"/>
  <c r="D89" i="8"/>
  <c r="CK88" i="8"/>
  <c r="CH88" i="8"/>
  <c r="CE88" i="8"/>
  <c r="CB88" i="8"/>
  <c r="BY88" i="8"/>
  <c r="BU88" i="8"/>
  <c r="BV88" i="8" s="1"/>
  <c r="BQ88" i="8"/>
  <c r="BN88" i="8"/>
  <c r="BK88" i="8"/>
  <c r="BR88" i="8" s="1"/>
  <c r="BE88" i="8"/>
  <c r="BB88" i="8"/>
  <c r="AY88" i="8"/>
  <c r="AV88" i="8"/>
  <c r="BH88" i="8" s="1"/>
  <c r="AP88" i="8"/>
  <c r="AM88" i="8"/>
  <c r="AS88" i="8" s="1"/>
  <c r="AG88" i="8"/>
  <c r="AD88" i="8"/>
  <c r="AJ88" i="8" s="1"/>
  <c r="X88" i="8"/>
  <c r="U88" i="8"/>
  <c r="P88" i="8"/>
  <c r="M88" i="8"/>
  <c r="J88" i="8"/>
  <c r="G88" i="8"/>
  <c r="D88" i="8"/>
  <c r="CK87" i="8"/>
  <c r="CH87" i="8"/>
  <c r="CE87" i="8"/>
  <c r="CB87" i="8"/>
  <c r="BY87" i="8"/>
  <c r="BU87" i="8"/>
  <c r="BV87" i="8" s="1"/>
  <c r="BQ87" i="8"/>
  <c r="BN87" i="8"/>
  <c r="BK87" i="8"/>
  <c r="BR87" i="8" s="1"/>
  <c r="BE87" i="8"/>
  <c r="BB87" i="8"/>
  <c r="AY87" i="8"/>
  <c r="AV87" i="8"/>
  <c r="BH87" i="8" s="1"/>
  <c r="AP87" i="8"/>
  <c r="AM87" i="8"/>
  <c r="AS87" i="8" s="1"/>
  <c r="AG87" i="8"/>
  <c r="AD87" i="8"/>
  <c r="AJ87" i="8" s="1"/>
  <c r="X87" i="8"/>
  <c r="U87" i="8"/>
  <c r="P87" i="8"/>
  <c r="M87" i="8"/>
  <c r="J87" i="8"/>
  <c r="G87" i="8"/>
  <c r="D87" i="8"/>
  <c r="CK86" i="8"/>
  <c r="CH86" i="8"/>
  <c r="CE86" i="8"/>
  <c r="CB86" i="8"/>
  <c r="BY86" i="8"/>
  <c r="BU86" i="8"/>
  <c r="BV86" i="8" s="1"/>
  <c r="BQ86" i="8"/>
  <c r="BN86" i="8"/>
  <c r="BK86" i="8"/>
  <c r="BR86" i="8" s="1"/>
  <c r="BE86" i="8"/>
  <c r="BB86" i="8"/>
  <c r="AY86" i="8"/>
  <c r="AV86" i="8"/>
  <c r="BH86" i="8" s="1"/>
  <c r="AP86" i="8"/>
  <c r="AM86" i="8"/>
  <c r="AS86" i="8" s="1"/>
  <c r="AG86" i="8"/>
  <c r="AD86" i="8"/>
  <c r="AJ86" i="8" s="1"/>
  <c r="X86" i="8"/>
  <c r="U86" i="8"/>
  <c r="P86" i="8"/>
  <c r="M86" i="8"/>
  <c r="J86" i="8"/>
  <c r="G86" i="8"/>
  <c r="D86" i="8"/>
  <c r="CK85" i="8"/>
  <c r="CH85" i="8"/>
  <c r="CE85" i="8"/>
  <c r="CB85" i="8"/>
  <c r="BY85" i="8"/>
  <c r="BU85" i="8"/>
  <c r="BV85" i="8" s="1"/>
  <c r="BQ85" i="8"/>
  <c r="BN85" i="8"/>
  <c r="BK85" i="8"/>
  <c r="BR85" i="8" s="1"/>
  <c r="BE85" i="8"/>
  <c r="BB85" i="8"/>
  <c r="AY85" i="8"/>
  <c r="AV85" i="8"/>
  <c r="BH85" i="8" s="1"/>
  <c r="AP85" i="8"/>
  <c r="AM85" i="8"/>
  <c r="AS85" i="8" s="1"/>
  <c r="AG85" i="8"/>
  <c r="AD85" i="8"/>
  <c r="AJ85" i="8" s="1"/>
  <c r="X85" i="8"/>
  <c r="U85" i="8"/>
  <c r="P85" i="8"/>
  <c r="M85" i="8"/>
  <c r="J85" i="8"/>
  <c r="G85" i="8"/>
  <c r="D85" i="8"/>
  <c r="CK84" i="8"/>
  <c r="CH84" i="8"/>
  <c r="CE84" i="8"/>
  <c r="CB84" i="8"/>
  <c r="BY84" i="8"/>
  <c r="BU84" i="8"/>
  <c r="BV84" i="8" s="1"/>
  <c r="BQ84" i="8"/>
  <c r="BN84" i="8"/>
  <c r="BK84" i="8"/>
  <c r="BR84" i="8" s="1"/>
  <c r="BE84" i="8"/>
  <c r="BB84" i="8"/>
  <c r="AY84" i="8"/>
  <c r="AV84" i="8"/>
  <c r="BH84" i="8" s="1"/>
  <c r="AP84" i="8"/>
  <c r="AM84" i="8"/>
  <c r="AS84" i="8" s="1"/>
  <c r="AG84" i="8"/>
  <c r="AD84" i="8"/>
  <c r="AJ84" i="8" s="1"/>
  <c r="X84" i="8"/>
  <c r="U84" i="8"/>
  <c r="P84" i="8"/>
  <c r="M84" i="8"/>
  <c r="J84" i="8"/>
  <c r="G84" i="8"/>
  <c r="D84" i="8"/>
  <c r="CK83" i="8"/>
  <c r="CH83" i="8"/>
  <c r="CE83" i="8"/>
  <c r="CB83" i="8"/>
  <c r="BY83" i="8"/>
  <c r="BU83" i="8"/>
  <c r="BV83" i="8" s="1"/>
  <c r="BQ83" i="8"/>
  <c r="BN83" i="8"/>
  <c r="BK83" i="8"/>
  <c r="BR83" i="8" s="1"/>
  <c r="BE83" i="8"/>
  <c r="BB83" i="8"/>
  <c r="AY83" i="8"/>
  <c r="AV83" i="8"/>
  <c r="BH83" i="8" s="1"/>
  <c r="AP83" i="8"/>
  <c r="AM83" i="8"/>
  <c r="AS83" i="8" s="1"/>
  <c r="AG83" i="8"/>
  <c r="AD83" i="8"/>
  <c r="AJ83" i="8" s="1"/>
  <c r="X83" i="8"/>
  <c r="U83" i="8"/>
  <c r="P83" i="8"/>
  <c r="M83" i="8"/>
  <c r="J83" i="8"/>
  <c r="G83" i="8"/>
  <c r="D83" i="8"/>
  <c r="CK82" i="8"/>
  <c r="CH82" i="8"/>
  <c r="CE82" i="8"/>
  <c r="CB82" i="8"/>
  <c r="BY82" i="8"/>
  <c r="BU82" i="8"/>
  <c r="BV82" i="8" s="1"/>
  <c r="BQ82" i="8"/>
  <c r="BN82" i="8"/>
  <c r="BK82" i="8"/>
  <c r="BR82" i="8" s="1"/>
  <c r="BE82" i="8"/>
  <c r="BB82" i="8"/>
  <c r="AY82" i="8"/>
  <c r="AV82" i="8"/>
  <c r="BH82" i="8" s="1"/>
  <c r="AP82" i="8"/>
  <c r="AM82" i="8"/>
  <c r="AS82" i="8" s="1"/>
  <c r="AG82" i="8"/>
  <c r="AD82" i="8"/>
  <c r="AJ82" i="8" s="1"/>
  <c r="X82" i="8"/>
  <c r="U82" i="8"/>
  <c r="P82" i="8"/>
  <c r="M82" i="8"/>
  <c r="J82" i="8"/>
  <c r="G82" i="8"/>
  <c r="D82" i="8"/>
  <c r="CK81" i="8"/>
  <c r="CH81" i="8"/>
  <c r="CE81" i="8"/>
  <c r="CB81" i="8"/>
  <c r="BY81" i="8"/>
  <c r="BU81" i="8"/>
  <c r="BV81" i="8" s="1"/>
  <c r="BQ81" i="8"/>
  <c r="BN81" i="8"/>
  <c r="BK81" i="8"/>
  <c r="BR81" i="8" s="1"/>
  <c r="BE81" i="8"/>
  <c r="BB81" i="8"/>
  <c r="AY81" i="8"/>
  <c r="AV81" i="8"/>
  <c r="BH81" i="8" s="1"/>
  <c r="AP81" i="8"/>
  <c r="AM81" i="8"/>
  <c r="AS81" i="8" s="1"/>
  <c r="AG81" i="8"/>
  <c r="AD81" i="8"/>
  <c r="AJ81" i="8" s="1"/>
  <c r="X81" i="8"/>
  <c r="U81" i="8"/>
  <c r="P81" i="8"/>
  <c r="M81" i="8"/>
  <c r="J81" i="8"/>
  <c r="G81" i="8"/>
  <c r="D81" i="8"/>
  <c r="CK80" i="8"/>
  <c r="CH80" i="8"/>
  <c r="CE80" i="8"/>
  <c r="CB80" i="8"/>
  <c r="BY80" i="8"/>
  <c r="BU80" i="8"/>
  <c r="BV80" i="8" s="1"/>
  <c r="BQ80" i="8"/>
  <c r="BN80" i="8"/>
  <c r="BK80" i="8"/>
  <c r="BR80" i="8" s="1"/>
  <c r="BE80" i="8"/>
  <c r="BB80" i="8"/>
  <c r="AY80" i="8"/>
  <c r="AV80" i="8"/>
  <c r="BH80" i="8" s="1"/>
  <c r="AP80" i="8"/>
  <c r="AM80" i="8"/>
  <c r="AS80" i="8" s="1"/>
  <c r="AG80" i="8"/>
  <c r="AD80" i="8"/>
  <c r="AJ80" i="8" s="1"/>
  <c r="X80" i="8"/>
  <c r="U80" i="8"/>
  <c r="P80" i="8"/>
  <c r="M80" i="8"/>
  <c r="J80" i="8"/>
  <c r="G80" i="8"/>
  <c r="D80" i="8"/>
  <c r="CK79" i="8"/>
  <c r="CH79" i="8"/>
  <c r="CE79" i="8"/>
  <c r="CB79" i="8"/>
  <c r="BY79" i="8"/>
  <c r="BU79" i="8"/>
  <c r="BV79" i="8" s="1"/>
  <c r="BQ79" i="8"/>
  <c r="BN79" i="8"/>
  <c r="BK79" i="8"/>
  <c r="BR79" i="8" s="1"/>
  <c r="BE79" i="8"/>
  <c r="BB79" i="8"/>
  <c r="AY79" i="8"/>
  <c r="AV79" i="8"/>
  <c r="BH79" i="8" s="1"/>
  <c r="AP79" i="8"/>
  <c r="AM79" i="8"/>
  <c r="AS79" i="8" s="1"/>
  <c r="AG79" i="8"/>
  <c r="AD79" i="8"/>
  <c r="AJ79" i="8" s="1"/>
  <c r="X79" i="8"/>
  <c r="U79" i="8"/>
  <c r="P79" i="8"/>
  <c r="M79" i="8"/>
  <c r="J79" i="8"/>
  <c r="G79" i="8"/>
  <c r="D79" i="8"/>
  <c r="CK78" i="8"/>
  <c r="CH78" i="8"/>
  <c r="CE78" i="8"/>
  <c r="CB78" i="8"/>
  <c r="BY78" i="8"/>
  <c r="BU78" i="8"/>
  <c r="BV78" i="8" s="1"/>
  <c r="BQ78" i="8"/>
  <c r="BN78" i="8"/>
  <c r="BK78" i="8"/>
  <c r="BR78" i="8" s="1"/>
  <c r="BE78" i="8"/>
  <c r="BB78" i="8"/>
  <c r="AY78" i="8"/>
  <c r="AV78" i="8"/>
  <c r="BH78" i="8" s="1"/>
  <c r="AP78" i="8"/>
  <c r="AM78" i="8"/>
  <c r="AS78" i="8" s="1"/>
  <c r="AG78" i="8"/>
  <c r="AD78" i="8"/>
  <c r="AJ78" i="8" s="1"/>
  <c r="X78" i="8"/>
  <c r="U78" i="8"/>
  <c r="P78" i="8"/>
  <c r="M78" i="8"/>
  <c r="J78" i="8"/>
  <c r="G78" i="8"/>
  <c r="D78" i="8"/>
  <c r="CK77" i="8"/>
  <c r="CH77" i="8"/>
  <c r="CE77" i="8"/>
  <c r="CB77" i="8"/>
  <c r="BY77" i="8"/>
  <c r="BU77" i="8"/>
  <c r="BV77" i="8" s="1"/>
  <c r="BQ77" i="8"/>
  <c r="BN77" i="8"/>
  <c r="BK77" i="8"/>
  <c r="BR77" i="8" s="1"/>
  <c r="BE77" i="8"/>
  <c r="BB77" i="8"/>
  <c r="AY77" i="8"/>
  <c r="AV77" i="8"/>
  <c r="BH77" i="8" s="1"/>
  <c r="AP77" i="8"/>
  <c r="AM77" i="8"/>
  <c r="AS77" i="8" s="1"/>
  <c r="AG77" i="8"/>
  <c r="AD77" i="8"/>
  <c r="AJ77" i="8" s="1"/>
  <c r="X77" i="8"/>
  <c r="U77" i="8"/>
  <c r="P77" i="8"/>
  <c r="M77" i="8"/>
  <c r="J77" i="8"/>
  <c r="G77" i="8"/>
  <c r="D77" i="8"/>
  <c r="CK76" i="8"/>
  <c r="CH76" i="8"/>
  <c r="CE76" i="8"/>
  <c r="CB76" i="8"/>
  <c r="BY76" i="8"/>
  <c r="BU76" i="8"/>
  <c r="BV76" i="8" s="1"/>
  <c r="BQ76" i="8"/>
  <c r="BN76" i="8"/>
  <c r="BK76" i="8"/>
  <c r="BR76" i="8" s="1"/>
  <c r="BE76" i="8"/>
  <c r="BB76" i="8"/>
  <c r="AY76" i="8"/>
  <c r="AV76" i="8"/>
  <c r="BH76" i="8" s="1"/>
  <c r="AP76" i="8"/>
  <c r="AM76" i="8"/>
  <c r="AS76" i="8" s="1"/>
  <c r="AG76" i="8"/>
  <c r="AD76" i="8"/>
  <c r="AJ76" i="8" s="1"/>
  <c r="X76" i="8"/>
  <c r="U76" i="8"/>
  <c r="P76" i="8"/>
  <c r="M76" i="8"/>
  <c r="J76" i="8"/>
  <c r="G76" i="8"/>
  <c r="D76" i="8"/>
  <c r="CK75" i="8"/>
  <c r="CH75" i="8"/>
  <c r="CE75" i="8"/>
  <c r="CB75" i="8"/>
  <c r="BY75" i="8"/>
  <c r="BU75" i="8"/>
  <c r="BV75" i="8" s="1"/>
  <c r="BQ75" i="8"/>
  <c r="BN75" i="8"/>
  <c r="BK75" i="8"/>
  <c r="BR75" i="8" s="1"/>
  <c r="BE75" i="8"/>
  <c r="BB75" i="8"/>
  <c r="AY75" i="8"/>
  <c r="AV75" i="8"/>
  <c r="BH75" i="8" s="1"/>
  <c r="AP75" i="8"/>
  <c r="AM75" i="8"/>
  <c r="AS75" i="8" s="1"/>
  <c r="AG75" i="8"/>
  <c r="AD75" i="8"/>
  <c r="AJ75" i="8" s="1"/>
  <c r="X75" i="8"/>
  <c r="U75" i="8"/>
  <c r="P75" i="8"/>
  <c r="M75" i="8"/>
  <c r="J75" i="8"/>
  <c r="G75" i="8"/>
  <c r="D75" i="8"/>
  <c r="CK74" i="8"/>
  <c r="CH74" i="8"/>
  <c r="CE74" i="8"/>
  <c r="CB74" i="8"/>
  <c r="BY74" i="8"/>
  <c r="BU74" i="8"/>
  <c r="BV74" i="8" s="1"/>
  <c r="BQ74" i="8"/>
  <c r="BN74" i="8"/>
  <c r="BK74" i="8"/>
  <c r="BR74" i="8" s="1"/>
  <c r="BE74" i="8"/>
  <c r="BB74" i="8"/>
  <c r="AY74" i="8"/>
  <c r="AV74" i="8"/>
  <c r="BH74" i="8" s="1"/>
  <c r="AP74" i="8"/>
  <c r="AM74" i="8"/>
  <c r="AS74" i="8" s="1"/>
  <c r="AG74" i="8"/>
  <c r="AD74" i="8"/>
  <c r="AJ74" i="8" s="1"/>
  <c r="X74" i="8"/>
  <c r="U74" i="8"/>
  <c r="P74" i="8"/>
  <c r="M74" i="8"/>
  <c r="J74" i="8"/>
  <c r="G74" i="8"/>
  <c r="D74" i="8"/>
  <c r="CK73" i="8"/>
  <c r="CH73" i="8"/>
  <c r="CE73" i="8"/>
  <c r="CB73" i="8"/>
  <c r="BY73" i="8"/>
  <c r="BU73" i="8"/>
  <c r="BV73" i="8" s="1"/>
  <c r="BQ73" i="8"/>
  <c r="BN73" i="8"/>
  <c r="BK73" i="8"/>
  <c r="BR73" i="8" s="1"/>
  <c r="BE73" i="8"/>
  <c r="BB73" i="8"/>
  <c r="AY73" i="8"/>
  <c r="AV73" i="8"/>
  <c r="BH73" i="8" s="1"/>
  <c r="AP73" i="8"/>
  <c r="AM73" i="8"/>
  <c r="AS73" i="8" s="1"/>
  <c r="AG73" i="8"/>
  <c r="AD73" i="8"/>
  <c r="AJ73" i="8" s="1"/>
  <c r="X73" i="8"/>
  <c r="U73" i="8"/>
  <c r="P73" i="8"/>
  <c r="M73" i="8"/>
  <c r="J73" i="8"/>
  <c r="G73" i="8"/>
  <c r="D73" i="8"/>
  <c r="CK72" i="8"/>
  <c r="CH72" i="8"/>
  <c r="CE72" i="8"/>
  <c r="CB72" i="8"/>
  <c r="BY72" i="8"/>
  <c r="BU72" i="8"/>
  <c r="BV72" i="8" s="1"/>
  <c r="BQ72" i="8"/>
  <c r="BN72" i="8"/>
  <c r="BK72" i="8"/>
  <c r="BR72" i="8" s="1"/>
  <c r="BE72" i="8"/>
  <c r="BB72" i="8"/>
  <c r="AY72" i="8"/>
  <c r="AV72" i="8"/>
  <c r="BH72" i="8" s="1"/>
  <c r="AP72" i="8"/>
  <c r="AM72" i="8"/>
  <c r="AS72" i="8" s="1"/>
  <c r="AG72" i="8"/>
  <c r="AD72" i="8"/>
  <c r="AJ72" i="8" s="1"/>
  <c r="X72" i="8"/>
  <c r="U72" i="8"/>
  <c r="P72" i="8"/>
  <c r="M72" i="8"/>
  <c r="J72" i="8"/>
  <c r="G72" i="8"/>
  <c r="D72" i="8"/>
  <c r="CK71" i="8"/>
  <c r="CH71" i="8"/>
  <c r="CE71" i="8"/>
  <c r="CB71" i="8"/>
  <c r="BY71" i="8"/>
  <c r="BU71" i="8"/>
  <c r="BV71" i="8" s="1"/>
  <c r="BQ71" i="8"/>
  <c r="BN71" i="8"/>
  <c r="BK71" i="8"/>
  <c r="BR71" i="8" s="1"/>
  <c r="BE71" i="8"/>
  <c r="BB71" i="8"/>
  <c r="AY71" i="8"/>
  <c r="AV71" i="8"/>
  <c r="BH71" i="8" s="1"/>
  <c r="AP71" i="8"/>
  <c r="AM71" i="8"/>
  <c r="AS71" i="8" s="1"/>
  <c r="AG71" i="8"/>
  <c r="AD71" i="8"/>
  <c r="AJ71" i="8" s="1"/>
  <c r="X71" i="8"/>
  <c r="U71" i="8"/>
  <c r="P71" i="8"/>
  <c r="M71" i="8"/>
  <c r="J71" i="8"/>
  <c r="G71" i="8"/>
  <c r="D71" i="8"/>
  <c r="CK70" i="8"/>
  <c r="CH70" i="8"/>
  <c r="CE70" i="8"/>
  <c r="CB70" i="8"/>
  <c r="BY70" i="8"/>
  <c r="BU70" i="8"/>
  <c r="BV70" i="8" s="1"/>
  <c r="BQ70" i="8"/>
  <c r="BN70" i="8"/>
  <c r="BK70" i="8"/>
  <c r="BR70" i="8" s="1"/>
  <c r="BE70" i="8"/>
  <c r="BB70" i="8"/>
  <c r="AY70" i="8"/>
  <c r="AV70" i="8"/>
  <c r="BH70" i="8" s="1"/>
  <c r="AP70" i="8"/>
  <c r="AM70" i="8"/>
  <c r="AS70" i="8" s="1"/>
  <c r="AG70" i="8"/>
  <c r="AD70" i="8"/>
  <c r="AJ70" i="8" s="1"/>
  <c r="X70" i="8"/>
  <c r="U70" i="8"/>
  <c r="P70" i="8"/>
  <c r="M70" i="8"/>
  <c r="J70" i="8"/>
  <c r="G70" i="8"/>
  <c r="D70" i="8"/>
  <c r="CK69" i="8"/>
  <c r="CH69" i="8"/>
  <c r="CE69" i="8"/>
  <c r="CB69" i="8"/>
  <c r="BY69" i="8"/>
  <c r="BU69" i="8"/>
  <c r="BV69" i="8" s="1"/>
  <c r="BQ69" i="8"/>
  <c r="BN69" i="8"/>
  <c r="BK69" i="8"/>
  <c r="BR69" i="8" s="1"/>
  <c r="BE69" i="8"/>
  <c r="BB69" i="8"/>
  <c r="AY69" i="8"/>
  <c r="AV69" i="8"/>
  <c r="BH69" i="8" s="1"/>
  <c r="AP69" i="8"/>
  <c r="AM69" i="8"/>
  <c r="AS69" i="8" s="1"/>
  <c r="AG69" i="8"/>
  <c r="AD69" i="8"/>
  <c r="AJ69" i="8" s="1"/>
  <c r="X69" i="8"/>
  <c r="U69" i="8"/>
  <c r="P69" i="8"/>
  <c r="M69" i="8"/>
  <c r="J69" i="8"/>
  <c r="G69" i="8"/>
  <c r="D69" i="8"/>
  <c r="CK68" i="8"/>
  <c r="CH68" i="8"/>
  <c r="CE68" i="8"/>
  <c r="CB68" i="8"/>
  <c r="BY68" i="8"/>
  <c r="BU68" i="8"/>
  <c r="BV68" i="8" s="1"/>
  <c r="BQ68" i="8"/>
  <c r="BN68" i="8"/>
  <c r="BK68" i="8"/>
  <c r="BR68" i="8" s="1"/>
  <c r="BE68" i="8"/>
  <c r="BB68" i="8"/>
  <c r="AY68" i="8"/>
  <c r="AV68" i="8"/>
  <c r="BH68" i="8" s="1"/>
  <c r="AP68" i="8"/>
  <c r="AM68" i="8"/>
  <c r="AS68" i="8" s="1"/>
  <c r="AG68" i="8"/>
  <c r="AD68" i="8"/>
  <c r="AJ68" i="8" s="1"/>
  <c r="X68" i="8"/>
  <c r="U68" i="8"/>
  <c r="P68" i="8"/>
  <c r="M68" i="8"/>
  <c r="J68" i="8"/>
  <c r="G68" i="8"/>
  <c r="D68" i="8"/>
  <c r="CK67" i="8"/>
  <c r="CH67" i="8"/>
  <c r="CE67" i="8"/>
  <c r="CB67" i="8"/>
  <c r="BY67" i="8"/>
  <c r="BU67" i="8"/>
  <c r="BV67" i="8" s="1"/>
  <c r="BQ67" i="8"/>
  <c r="BN67" i="8"/>
  <c r="BK67" i="8"/>
  <c r="BR67" i="8" s="1"/>
  <c r="BE67" i="8"/>
  <c r="BB67" i="8"/>
  <c r="AY67" i="8"/>
  <c r="AV67" i="8"/>
  <c r="BH67" i="8" s="1"/>
  <c r="AP67" i="8"/>
  <c r="AM67" i="8"/>
  <c r="AS67" i="8" s="1"/>
  <c r="AG67" i="8"/>
  <c r="AD67" i="8"/>
  <c r="AJ67" i="8" s="1"/>
  <c r="X67" i="8"/>
  <c r="U67" i="8"/>
  <c r="P67" i="8"/>
  <c r="M67" i="8"/>
  <c r="J67" i="8"/>
  <c r="G67" i="8"/>
  <c r="D67" i="8"/>
  <c r="CK66" i="8"/>
  <c r="CH66" i="8"/>
  <c r="CE66" i="8"/>
  <c r="CB66" i="8"/>
  <c r="BY66" i="8"/>
  <c r="BU66" i="8"/>
  <c r="BV66" i="8" s="1"/>
  <c r="BQ66" i="8"/>
  <c r="BN66" i="8"/>
  <c r="BK66" i="8"/>
  <c r="BR66" i="8" s="1"/>
  <c r="BE66" i="8"/>
  <c r="BB66" i="8"/>
  <c r="AY66" i="8"/>
  <c r="AV66" i="8"/>
  <c r="BH66" i="8" s="1"/>
  <c r="AP66" i="8"/>
  <c r="AM66" i="8"/>
  <c r="AS66" i="8" s="1"/>
  <c r="AG66" i="8"/>
  <c r="AD66" i="8"/>
  <c r="AJ66" i="8" s="1"/>
  <c r="X66" i="8"/>
  <c r="U66" i="8"/>
  <c r="P66" i="8"/>
  <c r="M66" i="8"/>
  <c r="J66" i="8"/>
  <c r="G66" i="8"/>
  <c r="D66" i="8"/>
  <c r="CK65" i="8"/>
  <c r="CH65" i="8"/>
  <c r="CE65" i="8"/>
  <c r="CB65" i="8"/>
  <c r="BY65" i="8"/>
  <c r="BU65" i="8"/>
  <c r="BV65" i="8" s="1"/>
  <c r="BQ65" i="8"/>
  <c r="BN65" i="8"/>
  <c r="BK65" i="8"/>
  <c r="BR65" i="8" s="1"/>
  <c r="BE65" i="8"/>
  <c r="BB65" i="8"/>
  <c r="AY65" i="8"/>
  <c r="AV65" i="8"/>
  <c r="BH65" i="8" s="1"/>
  <c r="AP65" i="8"/>
  <c r="AM65" i="8"/>
  <c r="AS65" i="8" s="1"/>
  <c r="AG65" i="8"/>
  <c r="AD65" i="8"/>
  <c r="AJ65" i="8" s="1"/>
  <c r="X65" i="8"/>
  <c r="U65" i="8"/>
  <c r="P65" i="8"/>
  <c r="M65" i="8"/>
  <c r="J65" i="8"/>
  <c r="G65" i="8"/>
  <c r="D65" i="8"/>
  <c r="CK64" i="8"/>
  <c r="CH64" i="8"/>
  <c r="CE64" i="8"/>
  <c r="CB64" i="8"/>
  <c r="BY64" i="8"/>
  <c r="BU64" i="8"/>
  <c r="BV64" i="8" s="1"/>
  <c r="BQ64" i="8"/>
  <c r="BN64" i="8"/>
  <c r="BK64" i="8"/>
  <c r="BR64" i="8" s="1"/>
  <c r="BE64" i="8"/>
  <c r="BB64" i="8"/>
  <c r="AY64" i="8"/>
  <c r="AV64" i="8"/>
  <c r="BH64" i="8" s="1"/>
  <c r="AP64" i="8"/>
  <c r="AM64" i="8"/>
  <c r="AS64" i="8" s="1"/>
  <c r="AG64" i="8"/>
  <c r="AD64" i="8"/>
  <c r="AJ64" i="8" s="1"/>
  <c r="X64" i="8"/>
  <c r="U64" i="8"/>
  <c r="P64" i="8"/>
  <c r="M64" i="8"/>
  <c r="J64" i="8"/>
  <c r="G64" i="8"/>
  <c r="D64" i="8"/>
  <c r="CK63" i="8"/>
  <c r="CH63" i="8"/>
  <c r="CE63" i="8"/>
  <c r="CB63" i="8"/>
  <c r="BY63" i="8"/>
  <c r="BU63" i="8"/>
  <c r="BV63" i="8" s="1"/>
  <c r="BQ63" i="8"/>
  <c r="BN63" i="8"/>
  <c r="BK63" i="8"/>
  <c r="BR63" i="8" s="1"/>
  <c r="BE63" i="8"/>
  <c r="BB63" i="8"/>
  <c r="AY63" i="8"/>
  <c r="AV63" i="8"/>
  <c r="BH63" i="8" s="1"/>
  <c r="AP63" i="8"/>
  <c r="AM63" i="8"/>
  <c r="AS63" i="8" s="1"/>
  <c r="AG63" i="8"/>
  <c r="AD63" i="8"/>
  <c r="AJ63" i="8" s="1"/>
  <c r="X63" i="8"/>
  <c r="U63" i="8"/>
  <c r="P63" i="8"/>
  <c r="M63" i="8"/>
  <c r="J63" i="8"/>
  <c r="G63" i="8"/>
  <c r="D63" i="8"/>
  <c r="CK62" i="8"/>
  <c r="CH62" i="8"/>
  <c r="CE62" i="8"/>
  <c r="CB62" i="8"/>
  <c r="BY62" i="8"/>
  <c r="BU62" i="8"/>
  <c r="BV62" i="8" s="1"/>
  <c r="BQ62" i="8"/>
  <c r="BN62" i="8"/>
  <c r="BK62" i="8"/>
  <c r="BR62" i="8" s="1"/>
  <c r="BE62" i="8"/>
  <c r="BB62" i="8"/>
  <c r="AY62" i="8"/>
  <c r="AV62" i="8"/>
  <c r="BH62" i="8" s="1"/>
  <c r="AP62" i="8"/>
  <c r="AM62" i="8"/>
  <c r="AS62" i="8" s="1"/>
  <c r="AG62" i="8"/>
  <c r="AD62" i="8"/>
  <c r="AJ62" i="8" s="1"/>
  <c r="X62" i="8"/>
  <c r="U62" i="8"/>
  <c r="P62" i="8"/>
  <c r="M62" i="8"/>
  <c r="J62" i="8"/>
  <c r="G62" i="8"/>
  <c r="D62" i="8"/>
  <c r="CK61" i="8"/>
  <c r="CH61" i="8"/>
  <c r="CE61" i="8"/>
  <c r="CB61" i="8"/>
  <c r="BY61" i="8"/>
  <c r="BU61" i="8"/>
  <c r="BV61" i="8" s="1"/>
  <c r="BQ61" i="8"/>
  <c r="BN61" i="8"/>
  <c r="BK61" i="8"/>
  <c r="BR61" i="8" s="1"/>
  <c r="BE61" i="8"/>
  <c r="BB61" i="8"/>
  <c r="AY61" i="8"/>
  <c r="AV61" i="8"/>
  <c r="BH61" i="8" s="1"/>
  <c r="AP61" i="8"/>
  <c r="AM61" i="8"/>
  <c r="AS61" i="8" s="1"/>
  <c r="AG61" i="8"/>
  <c r="AD61" i="8"/>
  <c r="AJ61" i="8" s="1"/>
  <c r="X61" i="8"/>
  <c r="U61" i="8"/>
  <c r="P61" i="8"/>
  <c r="M61" i="8"/>
  <c r="J61" i="8"/>
  <c r="G61" i="8"/>
  <c r="D61" i="8"/>
  <c r="CK60" i="8"/>
  <c r="CH60" i="8"/>
  <c r="CE60" i="8"/>
  <c r="CB60" i="8"/>
  <c r="BY60" i="8"/>
  <c r="BU60" i="8"/>
  <c r="BV60" i="8" s="1"/>
  <c r="BQ60" i="8"/>
  <c r="BN60" i="8"/>
  <c r="BK60" i="8"/>
  <c r="BR60" i="8" s="1"/>
  <c r="BE60" i="8"/>
  <c r="BB60" i="8"/>
  <c r="AY60" i="8"/>
  <c r="AV60" i="8"/>
  <c r="BH60" i="8" s="1"/>
  <c r="AP60" i="8"/>
  <c r="AM60" i="8"/>
  <c r="AS60" i="8" s="1"/>
  <c r="AG60" i="8"/>
  <c r="AD60" i="8"/>
  <c r="AJ60" i="8" s="1"/>
  <c r="X60" i="8"/>
  <c r="U60" i="8"/>
  <c r="P60" i="8"/>
  <c r="M60" i="8"/>
  <c r="J60" i="8"/>
  <c r="G60" i="8"/>
  <c r="D60" i="8"/>
  <c r="CK59" i="8"/>
  <c r="CH59" i="8"/>
  <c r="CE59" i="8"/>
  <c r="CB59" i="8"/>
  <c r="BY59" i="8"/>
  <c r="BU59" i="8"/>
  <c r="BV59" i="8" s="1"/>
  <c r="BQ59" i="8"/>
  <c r="BN59" i="8"/>
  <c r="BK59" i="8"/>
  <c r="BR59" i="8" s="1"/>
  <c r="BE59" i="8"/>
  <c r="BB59" i="8"/>
  <c r="AY59" i="8"/>
  <c r="AV59" i="8"/>
  <c r="BH59" i="8" s="1"/>
  <c r="AP59" i="8"/>
  <c r="AM59" i="8"/>
  <c r="AS59" i="8" s="1"/>
  <c r="AG59" i="8"/>
  <c r="AD59" i="8"/>
  <c r="AJ59" i="8" s="1"/>
  <c r="X59" i="8"/>
  <c r="U59" i="8"/>
  <c r="P59" i="8"/>
  <c r="M59" i="8"/>
  <c r="J59" i="8"/>
  <c r="G59" i="8"/>
  <c r="D59" i="8"/>
  <c r="CK58" i="8"/>
  <c r="CH58" i="8"/>
  <c r="CE58" i="8"/>
  <c r="CB58" i="8"/>
  <c r="BY58" i="8"/>
  <c r="BU58" i="8"/>
  <c r="BV58" i="8" s="1"/>
  <c r="BQ58" i="8"/>
  <c r="BN58" i="8"/>
  <c r="BK58" i="8"/>
  <c r="BR58" i="8" s="1"/>
  <c r="BE58" i="8"/>
  <c r="BB58" i="8"/>
  <c r="AY58" i="8"/>
  <c r="AV58" i="8"/>
  <c r="BH58" i="8" s="1"/>
  <c r="AP58" i="8"/>
  <c r="AM58" i="8"/>
  <c r="AS58" i="8" s="1"/>
  <c r="AG58" i="8"/>
  <c r="AD58" i="8"/>
  <c r="AJ58" i="8" s="1"/>
  <c r="X58" i="8"/>
  <c r="U58" i="8"/>
  <c r="P58" i="8"/>
  <c r="M58" i="8"/>
  <c r="J58" i="8"/>
  <c r="G58" i="8"/>
  <c r="D58" i="8"/>
  <c r="CK57" i="8"/>
  <c r="CH57" i="8"/>
  <c r="CE57" i="8"/>
  <c r="CB57" i="8"/>
  <c r="BY57" i="8"/>
  <c r="BU57" i="8"/>
  <c r="BV57" i="8" s="1"/>
  <c r="BQ57" i="8"/>
  <c r="BN57" i="8"/>
  <c r="BK57" i="8"/>
  <c r="BR57" i="8" s="1"/>
  <c r="BE57" i="8"/>
  <c r="BB57" i="8"/>
  <c r="AY57" i="8"/>
  <c r="AV57" i="8"/>
  <c r="BH57" i="8" s="1"/>
  <c r="AP57" i="8"/>
  <c r="AM57" i="8"/>
  <c r="AS57" i="8" s="1"/>
  <c r="AG57" i="8"/>
  <c r="AD57" i="8"/>
  <c r="AJ57" i="8" s="1"/>
  <c r="X57" i="8"/>
  <c r="U57" i="8"/>
  <c r="P57" i="8"/>
  <c r="M57" i="8"/>
  <c r="J57" i="8"/>
  <c r="G57" i="8"/>
  <c r="D57" i="8"/>
  <c r="CK56" i="8"/>
  <c r="CH56" i="8"/>
  <c r="CE56" i="8"/>
  <c r="CB56" i="8"/>
  <c r="BY56" i="8"/>
  <c r="BU56" i="8"/>
  <c r="BV56" i="8" s="1"/>
  <c r="BQ56" i="8"/>
  <c r="BN56" i="8"/>
  <c r="BK56" i="8"/>
  <c r="BR56" i="8" s="1"/>
  <c r="BE56" i="8"/>
  <c r="BB56" i="8"/>
  <c r="AY56" i="8"/>
  <c r="AV56" i="8"/>
  <c r="BH56" i="8" s="1"/>
  <c r="AP56" i="8"/>
  <c r="AM56" i="8"/>
  <c r="AS56" i="8" s="1"/>
  <c r="AG56" i="8"/>
  <c r="AD56" i="8"/>
  <c r="AJ56" i="8" s="1"/>
  <c r="X56" i="8"/>
  <c r="U56" i="8"/>
  <c r="P56" i="8"/>
  <c r="M56" i="8"/>
  <c r="J56" i="8"/>
  <c r="G56" i="8"/>
  <c r="D56" i="8"/>
  <c r="CK55" i="8"/>
  <c r="CH55" i="8"/>
  <c r="CE55" i="8"/>
  <c r="CB55" i="8"/>
  <c r="BY55" i="8"/>
  <c r="BU55" i="8"/>
  <c r="BV55" i="8" s="1"/>
  <c r="BQ55" i="8"/>
  <c r="BN55" i="8"/>
  <c r="BK55" i="8"/>
  <c r="BR55" i="8" s="1"/>
  <c r="BE55" i="8"/>
  <c r="BB55" i="8"/>
  <c r="AY55" i="8"/>
  <c r="AV55" i="8"/>
  <c r="BH55" i="8" s="1"/>
  <c r="AP55" i="8"/>
  <c r="AM55" i="8"/>
  <c r="AS55" i="8" s="1"/>
  <c r="AG55" i="8"/>
  <c r="AD55" i="8"/>
  <c r="AJ55" i="8" s="1"/>
  <c r="X55" i="8"/>
  <c r="U55" i="8"/>
  <c r="P55" i="8"/>
  <c r="M55" i="8"/>
  <c r="J55" i="8"/>
  <c r="G55" i="8"/>
  <c r="D55" i="8"/>
  <c r="CK54" i="8"/>
  <c r="CH54" i="8"/>
  <c r="CE54" i="8"/>
  <c r="CB54" i="8"/>
  <c r="BY54" i="8"/>
  <c r="BU54" i="8"/>
  <c r="BV54" i="8" s="1"/>
  <c r="BQ54" i="8"/>
  <c r="BN54" i="8"/>
  <c r="BK54" i="8"/>
  <c r="BR54" i="8" s="1"/>
  <c r="BE54" i="8"/>
  <c r="BB54" i="8"/>
  <c r="AY54" i="8"/>
  <c r="AV54" i="8"/>
  <c r="BH54" i="8" s="1"/>
  <c r="AP54" i="8"/>
  <c r="AM54" i="8"/>
  <c r="AS54" i="8" s="1"/>
  <c r="AG54" i="8"/>
  <c r="AD54" i="8"/>
  <c r="AJ54" i="8" s="1"/>
  <c r="X54" i="8"/>
  <c r="U54" i="8"/>
  <c r="P54" i="8"/>
  <c r="M54" i="8"/>
  <c r="J54" i="8"/>
  <c r="G54" i="8"/>
  <c r="D54" i="8"/>
  <c r="CK53" i="8"/>
  <c r="CH53" i="8"/>
  <c r="CE53" i="8"/>
  <c r="CB53" i="8"/>
  <c r="BY53" i="8"/>
  <c r="BU53" i="8"/>
  <c r="BV53" i="8" s="1"/>
  <c r="BQ53" i="8"/>
  <c r="BN53" i="8"/>
  <c r="BK53" i="8"/>
  <c r="BR53" i="8" s="1"/>
  <c r="BE53" i="8"/>
  <c r="BB53" i="8"/>
  <c r="AY53" i="8"/>
  <c r="AV53" i="8"/>
  <c r="BH53" i="8" s="1"/>
  <c r="AP53" i="8"/>
  <c r="AM53" i="8"/>
  <c r="AS53" i="8" s="1"/>
  <c r="AG53" i="8"/>
  <c r="AD53" i="8"/>
  <c r="AJ53" i="8" s="1"/>
  <c r="X53" i="8"/>
  <c r="U53" i="8"/>
  <c r="P53" i="8"/>
  <c r="M53" i="8"/>
  <c r="J53" i="8"/>
  <c r="G53" i="8"/>
  <c r="D53" i="8"/>
  <c r="CK52" i="8"/>
  <c r="CH52" i="8"/>
  <c r="CE52" i="8"/>
  <c r="CB52" i="8"/>
  <c r="BY52" i="8"/>
  <c r="BU52" i="8"/>
  <c r="BV52" i="8" s="1"/>
  <c r="BQ52" i="8"/>
  <c r="BN52" i="8"/>
  <c r="BK52" i="8"/>
  <c r="BR52" i="8" s="1"/>
  <c r="BE52" i="8"/>
  <c r="BB52" i="8"/>
  <c r="AY52" i="8"/>
  <c r="AV52" i="8"/>
  <c r="BH52" i="8" s="1"/>
  <c r="AP52" i="8"/>
  <c r="AM52" i="8"/>
  <c r="AS52" i="8" s="1"/>
  <c r="AG52" i="8"/>
  <c r="AD52" i="8"/>
  <c r="AJ52" i="8" s="1"/>
  <c r="X52" i="8"/>
  <c r="U52" i="8"/>
  <c r="P52" i="8"/>
  <c r="M52" i="8"/>
  <c r="J52" i="8"/>
  <c r="G52" i="8"/>
  <c r="D52" i="8"/>
  <c r="CK51" i="8"/>
  <c r="CH51" i="8"/>
  <c r="CE51" i="8"/>
  <c r="CB51" i="8"/>
  <c r="BY51" i="8"/>
  <c r="BU51" i="8"/>
  <c r="BV51" i="8" s="1"/>
  <c r="BQ51" i="8"/>
  <c r="BN51" i="8"/>
  <c r="BK51" i="8"/>
  <c r="BR51" i="8" s="1"/>
  <c r="BE51" i="8"/>
  <c r="BB51" i="8"/>
  <c r="AY51" i="8"/>
  <c r="AV51" i="8"/>
  <c r="BH51" i="8" s="1"/>
  <c r="AP51" i="8"/>
  <c r="AM51" i="8"/>
  <c r="AS51" i="8" s="1"/>
  <c r="AG51" i="8"/>
  <c r="AD51" i="8"/>
  <c r="AJ51" i="8" s="1"/>
  <c r="X51" i="8"/>
  <c r="U51" i="8"/>
  <c r="P51" i="8"/>
  <c r="M51" i="8"/>
  <c r="J51" i="8"/>
  <c r="G51" i="8"/>
  <c r="D51" i="8"/>
  <c r="CK50" i="8"/>
  <c r="CH50" i="8"/>
  <c r="CE50" i="8"/>
  <c r="CB50" i="8"/>
  <c r="BY50" i="8"/>
  <c r="BU50" i="8"/>
  <c r="BV50" i="8" s="1"/>
  <c r="BQ50" i="8"/>
  <c r="BN50" i="8"/>
  <c r="BK50" i="8"/>
  <c r="BR50" i="8" s="1"/>
  <c r="BE50" i="8"/>
  <c r="BB50" i="8"/>
  <c r="AY50" i="8"/>
  <c r="AV50" i="8"/>
  <c r="BH50" i="8" s="1"/>
  <c r="AP50" i="8"/>
  <c r="AM50" i="8"/>
  <c r="AS50" i="8" s="1"/>
  <c r="AG50" i="8"/>
  <c r="AD50" i="8"/>
  <c r="AJ50" i="8" s="1"/>
  <c r="X50" i="8"/>
  <c r="U50" i="8"/>
  <c r="P50" i="8"/>
  <c r="M50" i="8"/>
  <c r="J50" i="8"/>
  <c r="G50" i="8"/>
  <c r="D50" i="8"/>
  <c r="CK49" i="8"/>
  <c r="CH49" i="8"/>
  <c r="CE49" i="8"/>
  <c r="CB49" i="8"/>
  <c r="BY49" i="8"/>
  <c r="BU49" i="8"/>
  <c r="BV49" i="8" s="1"/>
  <c r="BQ49" i="8"/>
  <c r="BN49" i="8"/>
  <c r="BK49" i="8"/>
  <c r="BR49" i="8" s="1"/>
  <c r="BE49" i="8"/>
  <c r="BB49" i="8"/>
  <c r="AY49" i="8"/>
  <c r="AV49" i="8"/>
  <c r="BH49" i="8" s="1"/>
  <c r="AP49" i="8"/>
  <c r="AM49" i="8"/>
  <c r="AS49" i="8" s="1"/>
  <c r="AG49" i="8"/>
  <c r="AD49" i="8"/>
  <c r="AJ49" i="8" s="1"/>
  <c r="X49" i="8"/>
  <c r="U49" i="8"/>
  <c r="P49" i="8"/>
  <c r="M49" i="8"/>
  <c r="J49" i="8"/>
  <c r="G49" i="8"/>
  <c r="D49" i="8"/>
  <c r="CK48" i="8"/>
  <c r="CH48" i="8"/>
  <c r="CE48" i="8"/>
  <c r="CB48" i="8"/>
  <c r="BY48" i="8"/>
  <c r="BU48" i="8"/>
  <c r="BV48" i="8" s="1"/>
  <c r="BQ48" i="8"/>
  <c r="BN48" i="8"/>
  <c r="BK48" i="8"/>
  <c r="BR48" i="8" s="1"/>
  <c r="BE48" i="8"/>
  <c r="BB48" i="8"/>
  <c r="AY48" i="8"/>
  <c r="AV48" i="8"/>
  <c r="BH48" i="8" s="1"/>
  <c r="AP48" i="8"/>
  <c r="AM48" i="8"/>
  <c r="AS48" i="8" s="1"/>
  <c r="AG48" i="8"/>
  <c r="AD48" i="8"/>
  <c r="AJ48" i="8" s="1"/>
  <c r="X48" i="8"/>
  <c r="U48" i="8"/>
  <c r="P48" i="8"/>
  <c r="M48" i="8"/>
  <c r="J48" i="8"/>
  <c r="G48" i="8"/>
  <c r="D48" i="8"/>
  <c r="CK47" i="8"/>
  <c r="CH47" i="8"/>
  <c r="CE47" i="8"/>
  <c r="CB47" i="8"/>
  <c r="BY47" i="8"/>
  <c r="BU47" i="8"/>
  <c r="BV47" i="8" s="1"/>
  <c r="BQ47" i="8"/>
  <c r="BN47" i="8"/>
  <c r="BK47" i="8"/>
  <c r="BR47" i="8" s="1"/>
  <c r="BE47" i="8"/>
  <c r="BB47" i="8"/>
  <c r="AY47" i="8"/>
  <c r="AV47" i="8"/>
  <c r="BH47" i="8" s="1"/>
  <c r="AP47" i="8"/>
  <c r="AM47" i="8"/>
  <c r="AS47" i="8" s="1"/>
  <c r="AG47" i="8"/>
  <c r="AD47" i="8"/>
  <c r="AJ47" i="8" s="1"/>
  <c r="X47" i="8"/>
  <c r="U47" i="8"/>
  <c r="P47" i="8"/>
  <c r="M47" i="8"/>
  <c r="J47" i="8"/>
  <c r="G47" i="8"/>
  <c r="D47" i="8"/>
  <c r="CK46" i="8"/>
  <c r="CH46" i="8"/>
  <c r="CE46" i="8"/>
  <c r="CB46" i="8"/>
  <c r="BY46" i="8"/>
  <c r="BU46" i="8"/>
  <c r="BV46" i="8" s="1"/>
  <c r="BQ46" i="8"/>
  <c r="BN46" i="8"/>
  <c r="BK46" i="8"/>
  <c r="BR46" i="8" s="1"/>
  <c r="BE46" i="8"/>
  <c r="BB46" i="8"/>
  <c r="AY46" i="8"/>
  <c r="AV46" i="8"/>
  <c r="BH46" i="8" s="1"/>
  <c r="AP46" i="8"/>
  <c r="AM46" i="8"/>
  <c r="AS46" i="8" s="1"/>
  <c r="AG46" i="8"/>
  <c r="AD46" i="8"/>
  <c r="AJ46" i="8" s="1"/>
  <c r="X46" i="8"/>
  <c r="U46" i="8"/>
  <c r="P46" i="8"/>
  <c r="M46" i="8"/>
  <c r="J46" i="8"/>
  <c r="G46" i="8"/>
  <c r="D46" i="8"/>
  <c r="CK45" i="8"/>
  <c r="CH45" i="8"/>
  <c r="CE45" i="8"/>
  <c r="CB45" i="8"/>
  <c r="BY45" i="8"/>
  <c r="BU45" i="8"/>
  <c r="BV45" i="8" s="1"/>
  <c r="BQ45" i="8"/>
  <c r="BN45" i="8"/>
  <c r="BK45" i="8"/>
  <c r="BR45" i="8" s="1"/>
  <c r="BE45" i="8"/>
  <c r="BB45" i="8"/>
  <c r="AY45" i="8"/>
  <c r="AV45" i="8"/>
  <c r="BH45" i="8" s="1"/>
  <c r="AP45" i="8"/>
  <c r="AM45" i="8"/>
  <c r="AS45" i="8" s="1"/>
  <c r="AG45" i="8"/>
  <c r="AD45" i="8"/>
  <c r="AJ45" i="8" s="1"/>
  <c r="X45" i="8"/>
  <c r="U45" i="8"/>
  <c r="P45" i="8"/>
  <c r="M45" i="8"/>
  <c r="J45" i="8"/>
  <c r="G45" i="8"/>
  <c r="D45" i="8"/>
  <c r="CK44" i="8"/>
  <c r="CH44" i="8"/>
  <c r="CE44" i="8"/>
  <c r="CB44" i="8"/>
  <c r="BY44" i="8"/>
  <c r="BU44" i="8"/>
  <c r="BV44" i="8" s="1"/>
  <c r="BQ44" i="8"/>
  <c r="BN44" i="8"/>
  <c r="BK44" i="8"/>
  <c r="BR44" i="8" s="1"/>
  <c r="BE44" i="8"/>
  <c r="BB44" i="8"/>
  <c r="AY44" i="8"/>
  <c r="AV44" i="8"/>
  <c r="BH44" i="8" s="1"/>
  <c r="AP44" i="8"/>
  <c r="AM44" i="8"/>
  <c r="AS44" i="8" s="1"/>
  <c r="AG44" i="8"/>
  <c r="AD44" i="8"/>
  <c r="AJ44" i="8" s="1"/>
  <c r="X44" i="8"/>
  <c r="U44" i="8"/>
  <c r="P44" i="8"/>
  <c r="M44" i="8"/>
  <c r="J44" i="8"/>
  <c r="G44" i="8"/>
  <c r="D44" i="8"/>
  <c r="CK43" i="8"/>
  <c r="CH43" i="8"/>
  <c r="CE43" i="8"/>
  <c r="CB43" i="8"/>
  <c r="BY43" i="8"/>
  <c r="BU43" i="8"/>
  <c r="BV43" i="8" s="1"/>
  <c r="BQ43" i="8"/>
  <c r="BN43" i="8"/>
  <c r="BK43" i="8"/>
  <c r="BR43" i="8" s="1"/>
  <c r="BE43" i="8"/>
  <c r="BB43" i="8"/>
  <c r="AY43" i="8"/>
  <c r="AV43" i="8"/>
  <c r="BH43" i="8" s="1"/>
  <c r="AP43" i="8"/>
  <c r="AM43" i="8"/>
  <c r="AS43" i="8" s="1"/>
  <c r="AG43" i="8"/>
  <c r="AD43" i="8"/>
  <c r="AJ43" i="8" s="1"/>
  <c r="X43" i="8"/>
  <c r="U43" i="8"/>
  <c r="P43" i="8"/>
  <c r="M43" i="8"/>
  <c r="J43" i="8"/>
  <c r="G43" i="8"/>
  <c r="D43" i="8"/>
  <c r="CK42" i="8"/>
  <c r="CH42" i="8"/>
  <c r="CE42" i="8"/>
  <c r="CB42" i="8"/>
  <c r="BY42" i="8"/>
  <c r="BU42" i="8"/>
  <c r="BV42" i="8" s="1"/>
  <c r="BQ42" i="8"/>
  <c r="BN42" i="8"/>
  <c r="BK42" i="8"/>
  <c r="BR42" i="8" s="1"/>
  <c r="BE42" i="8"/>
  <c r="BB42" i="8"/>
  <c r="AY42" i="8"/>
  <c r="AV42" i="8"/>
  <c r="BH42" i="8" s="1"/>
  <c r="AP42" i="8"/>
  <c r="AM42" i="8"/>
  <c r="AS42" i="8" s="1"/>
  <c r="AG42" i="8"/>
  <c r="AD42" i="8"/>
  <c r="AJ42" i="8" s="1"/>
  <c r="X42" i="8"/>
  <c r="U42" i="8"/>
  <c r="P42" i="8"/>
  <c r="M42" i="8"/>
  <c r="J42" i="8"/>
  <c r="G42" i="8"/>
  <c r="D42" i="8"/>
  <c r="CK41" i="8"/>
  <c r="CH41" i="8"/>
  <c r="CE41" i="8"/>
  <c r="CB41" i="8"/>
  <c r="BY41" i="8"/>
  <c r="BU41" i="8"/>
  <c r="BV41" i="8" s="1"/>
  <c r="BQ41" i="8"/>
  <c r="BN41" i="8"/>
  <c r="BK41" i="8"/>
  <c r="BR41" i="8" s="1"/>
  <c r="BE41" i="8"/>
  <c r="BB41" i="8"/>
  <c r="AY41" i="8"/>
  <c r="AV41" i="8"/>
  <c r="BH41" i="8" s="1"/>
  <c r="AP41" i="8"/>
  <c r="AM41" i="8"/>
  <c r="AS41" i="8" s="1"/>
  <c r="AG41" i="8"/>
  <c r="AD41" i="8"/>
  <c r="AJ41" i="8" s="1"/>
  <c r="X41" i="8"/>
  <c r="U41" i="8"/>
  <c r="P41" i="8"/>
  <c r="M41" i="8"/>
  <c r="J41" i="8"/>
  <c r="G41" i="8"/>
  <c r="D41" i="8"/>
  <c r="CK40" i="8"/>
  <c r="CH40" i="8"/>
  <c r="CE40" i="8"/>
  <c r="CB40" i="8"/>
  <c r="BY40" i="8"/>
  <c r="BU40" i="8"/>
  <c r="BV40" i="8" s="1"/>
  <c r="BQ40" i="8"/>
  <c r="BN40" i="8"/>
  <c r="BK40" i="8"/>
  <c r="BR40" i="8" s="1"/>
  <c r="BE40" i="8"/>
  <c r="BB40" i="8"/>
  <c r="AY40" i="8"/>
  <c r="AV40" i="8"/>
  <c r="BH40" i="8" s="1"/>
  <c r="AP40" i="8"/>
  <c r="AM40" i="8"/>
  <c r="AS40" i="8" s="1"/>
  <c r="AG40" i="8"/>
  <c r="AD40" i="8"/>
  <c r="AJ40" i="8" s="1"/>
  <c r="X40" i="8"/>
  <c r="U40" i="8"/>
  <c r="P40" i="8"/>
  <c r="M40" i="8"/>
  <c r="J40" i="8"/>
  <c r="G40" i="8"/>
  <c r="D40" i="8"/>
  <c r="CK39" i="8"/>
  <c r="CH39" i="8"/>
  <c r="CE39" i="8"/>
  <c r="CB39" i="8"/>
  <c r="BY39" i="8"/>
  <c r="BU39" i="8"/>
  <c r="BV39" i="8" s="1"/>
  <c r="BQ39" i="8"/>
  <c r="BN39" i="8"/>
  <c r="BK39" i="8"/>
  <c r="BR39" i="8" s="1"/>
  <c r="BE39" i="8"/>
  <c r="BB39" i="8"/>
  <c r="AY39" i="8"/>
  <c r="AV39" i="8"/>
  <c r="BH39" i="8" s="1"/>
  <c r="AP39" i="8"/>
  <c r="AM39" i="8"/>
  <c r="AS39" i="8" s="1"/>
  <c r="AG39" i="8"/>
  <c r="AD39" i="8"/>
  <c r="AJ39" i="8" s="1"/>
  <c r="X39" i="8"/>
  <c r="U39" i="8"/>
  <c r="P39" i="8"/>
  <c r="M39" i="8"/>
  <c r="J39" i="8"/>
  <c r="G39" i="8"/>
  <c r="D39" i="8"/>
  <c r="CK38" i="8"/>
  <c r="CH38" i="8"/>
  <c r="CE38" i="8"/>
  <c r="CB38" i="8"/>
  <c r="BY38" i="8"/>
  <c r="BU38" i="8"/>
  <c r="BV38" i="8" s="1"/>
  <c r="BQ38" i="8"/>
  <c r="BN38" i="8"/>
  <c r="BK38" i="8"/>
  <c r="BR38" i="8" s="1"/>
  <c r="BE38" i="8"/>
  <c r="BB38" i="8"/>
  <c r="AY38" i="8"/>
  <c r="AV38" i="8"/>
  <c r="BH38" i="8" s="1"/>
  <c r="AP38" i="8"/>
  <c r="AM38" i="8"/>
  <c r="AS38" i="8" s="1"/>
  <c r="AG38" i="8"/>
  <c r="AD38" i="8"/>
  <c r="AJ38" i="8" s="1"/>
  <c r="X38" i="8"/>
  <c r="U38" i="8"/>
  <c r="P38" i="8"/>
  <c r="M38" i="8"/>
  <c r="J38" i="8"/>
  <c r="G38" i="8"/>
  <c r="D38" i="8"/>
  <c r="CK37" i="8"/>
  <c r="CH37" i="8"/>
  <c r="CE37" i="8"/>
  <c r="CB37" i="8"/>
  <c r="BY37" i="8"/>
  <c r="BU37" i="8"/>
  <c r="BV37" i="8" s="1"/>
  <c r="BQ37" i="8"/>
  <c r="BN37" i="8"/>
  <c r="BK37" i="8"/>
  <c r="BR37" i="8" s="1"/>
  <c r="BE37" i="8"/>
  <c r="BB37" i="8"/>
  <c r="AY37" i="8"/>
  <c r="AV37" i="8"/>
  <c r="BH37" i="8" s="1"/>
  <c r="AP37" i="8"/>
  <c r="AM37" i="8"/>
  <c r="AS37" i="8" s="1"/>
  <c r="AG37" i="8"/>
  <c r="AD37" i="8"/>
  <c r="AJ37" i="8" s="1"/>
  <c r="X37" i="8"/>
  <c r="U37" i="8"/>
  <c r="P37" i="8"/>
  <c r="M37" i="8"/>
  <c r="J37" i="8"/>
  <c r="G37" i="8"/>
  <c r="D37" i="8"/>
  <c r="CK36" i="8"/>
  <c r="CH36" i="8"/>
  <c r="CE36" i="8"/>
  <c r="CB36" i="8"/>
  <c r="BY36" i="8"/>
  <c r="BU36" i="8"/>
  <c r="BV36" i="8" s="1"/>
  <c r="BQ36" i="8"/>
  <c r="BN36" i="8"/>
  <c r="BK36" i="8"/>
  <c r="BR36" i="8" s="1"/>
  <c r="BE36" i="8"/>
  <c r="BB36" i="8"/>
  <c r="AY36" i="8"/>
  <c r="AV36" i="8"/>
  <c r="BH36" i="8" s="1"/>
  <c r="AP36" i="8"/>
  <c r="AM36" i="8"/>
  <c r="AS36" i="8" s="1"/>
  <c r="AG36" i="8"/>
  <c r="AD36" i="8"/>
  <c r="AJ36" i="8" s="1"/>
  <c r="X36" i="8"/>
  <c r="U36" i="8"/>
  <c r="P36" i="8"/>
  <c r="M36" i="8"/>
  <c r="J36" i="8"/>
  <c r="G36" i="8"/>
  <c r="D36" i="8"/>
  <c r="CK35" i="8"/>
  <c r="CH35" i="8"/>
  <c r="CE35" i="8"/>
  <c r="CB35" i="8"/>
  <c r="BY35" i="8"/>
  <c r="BU35" i="8"/>
  <c r="BV35" i="8" s="1"/>
  <c r="BQ35" i="8"/>
  <c r="BN35" i="8"/>
  <c r="BK35" i="8"/>
  <c r="BR35" i="8" s="1"/>
  <c r="BE35" i="8"/>
  <c r="BB35" i="8"/>
  <c r="AY35" i="8"/>
  <c r="AV35" i="8"/>
  <c r="BH35" i="8" s="1"/>
  <c r="AP35" i="8"/>
  <c r="AM35" i="8"/>
  <c r="AS35" i="8" s="1"/>
  <c r="AG35" i="8"/>
  <c r="AD35" i="8"/>
  <c r="AJ35" i="8" s="1"/>
  <c r="X35" i="8"/>
  <c r="U35" i="8"/>
  <c r="P35" i="8"/>
  <c r="M35" i="8"/>
  <c r="J35" i="8"/>
  <c r="G35" i="8"/>
  <c r="D35" i="8"/>
  <c r="CK34" i="8"/>
  <c r="CH34" i="8"/>
  <c r="CE34" i="8"/>
  <c r="CB34" i="8"/>
  <c r="BY34" i="8"/>
  <c r="BU34" i="8"/>
  <c r="BV34" i="8" s="1"/>
  <c r="BQ34" i="8"/>
  <c r="BN34" i="8"/>
  <c r="BK34" i="8"/>
  <c r="BR34" i="8" s="1"/>
  <c r="BE34" i="8"/>
  <c r="BB34" i="8"/>
  <c r="AY34" i="8"/>
  <c r="AV34" i="8"/>
  <c r="BH34" i="8" s="1"/>
  <c r="AP34" i="8"/>
  <c r="AM34" i="8"/>
  <c r="AS34" i="8" s="1"/>
  <c r="AG34" i="8"/>
  <c r="AD34" i="8"/>
  <c r="AJ34" i="8" s="1"/>
  <c r="X34" i="8"/>
  <c r="U34" i="8"/>
  <c r="P34" i="8"/>
  <c r="M34" i="8"/>
  <c r="J34" i="8"/>
  <c r="G34" i="8"/>
  <c r="D34" i="8"/>
  <c r="CK33" i="8"/>
  <c r="CH33" i="8"/>
  <c r="CE33" i="8"/>
  <c r="CB33" i="8"/>
  <c r="BY33" i="8"/>
  <c r="BU33" i="8"/>
  <c r="BV33" i="8" s="1"/>
  <c r="BQ33" i="8"/>
  <c r="BN33" i="8"/>
  <c r="BK33" i="8"/>
  <c r="BR33" i="8" s="1"/>
  <c r="BE33" i="8"/>
  <c r="BB33" i="8"/>
  <c r="AY33" i="8"/>
  <c r="AV33" i="8"/>
  <c r="BH33" i="8" s="1"/>
  <c r="AP33" i="8"/>
  <c r="AM33" i="8"/>
  <c r="AS33" i="8" s="1"/>
  <c r="AG33" i="8"/>
  <c r="AD33" i="8"/>
  <c r="AJ33" i="8" s="1"/>
  <c r="X33" i="8"/>
  <c r="U33" i="8"/>
  <c r="P33" i="8"/>
  <c r="M33" i="8"/>
  <c r="J33" i="8"/>
  <c r="G33" i="8"/>
  <c r="D33" i="8"/>
  <c r="CK32" i="8"/>
  <c r="CH32" i="8"/>
  <c r="CE32" i="8"/>
  <c r="CB32" i="8"/>
  <c r="BY32" i="8"/>
  <c r="BU32" i="8"/>
  <c r="BV32" i="8" s="1"/>
  <c r="BQ32" i="8"/>
  <c r="BN32" i="8"/>
  <c r="BK32" i="8"/>
  <c r="BR32" i="8" s="1"/>
  <c r="BE32" i="8"/>
  <c r="BB32" i="8"/>
  <c r="AY32" i="8"/>
  <c r="AV32" i="8"/>
  <c r="BH32" i="8" s="1"/>
  <c r="AP32" i="8"/>
  <c r="AM32" i="8"/>
  <c r="AS32" i="8" s="1"/>
  <c r="AG32" i="8"/>
  <c r="AD32" i="8"/>
  <c r="AJ32" i="8" s="1"/>
  <c r="X32" i="8"/>
  <c r="U32" i="8"/>
  <c r="P32" i="8"/>
  <c r="M32" i="8"/>
  <c r="J32" i="8"/>
  <c r="G32" i="8"/>
  <c r="D32" i="8"/>
  <c r="CK31" i="8"/>
  <c r="CH31" i="8"/>
  <c r="CE31" i="8"/>
  <c r="CB31" i="8"/>
  <c r="BY31" i="8"/>
  <c r="BU31" i="8"/>
  <c r="BV31" i="8" s="1"/>
  <c r="BQ31" i="8"/>
  <c r="BN31" i="8"/>
  <c r="BK31" i="8"/>
  <c r="BR31" i="8" s="1"/>
  <c r="BE31" i="8"/>
  <c r="BB31" i="8"/>
  <c r="AY31" i="8"/>
  <c r="AV31" i="8"/>
  <c r="BH31" i="8" s="1"/>
  <c r="AP31" i="8"/>
  <c r="AM31" i="8"/>
  <c r="AS31" i="8" s="1"/>
  <c r="AG31" i="8"/>
  <c r="AD31" i="8"/>
  <c r="AJ31" i="8" s="1"/>
  <c r="X31" i="8"/>
  <c r="U31" i="8"/>
  <c r="P31" i="8"/>
  <c r="M31" i="8"/>
  <c r="J31" i="8"/>
  <c r="G31" i="8"/>
  <c r="D31" i="8"/>
  <c r="CK30" i="8"/>
  <c r="CH30" i="8"/>
  <c r="CE30" i="8"/>
  <c r="CB30" i="8"/>
  <c r="BY30" i="8"/>
  <c r="BU30" i="8"/>
  <c r="BV30" i="8" s="1"/>
  <c r="BQ30" i="8"/>
  <c r="BN30" i="8"/>
  <c r="BK30" i="8"/>
  <c r="BR30" i="8" s="1"/>
  <c r="BE30" i="8"/>
  <c r="BB30" i="8"/>
  <c r="AY30" i="8"/>
  <c r="AV30" i="8"/>
  <c r="BH30" i="8" s="1"/>
  <c r="AP30" i="8"/>
  <c r="AM30" i="8"/>
  <c r="AS30" i="8" s="1"/>
  <c r="AG30" i="8"/>
  <c r="AD30" i="8"/>
  <c r="AJ30" i="8" s="1"/>
  <c r="X30" i="8"/>
  <c r="U30" i="8"/>
  <c r="P30" i="8"/>
  <c r="M30" i="8"/>
  <c r="J30" i="8"/>
  <c r="G30" i="8"/>
  <c r="D30" i="8"/>
  <c r="CK29" i="8"/>
  <c r="CH29" i="8"/>
  <c r="CE29" i="8"/>
  <c r="CB29" i="8"/>
  <c r="BY29" i="8"/>
  <c r="BU29" i="8"/>
  <c r="BV29" i="8" s="1"/>
  <c r="BQ29" i="8"/>
  <c r="BN29" i="8"/>
  <c r="BK29" i="8"/>
  <c r="BR29" i="8" s="1"/>
  <c r="BE29" i="8"/>
  <c r="BB29" i="8"/>
  <c r="AY29" i="8"/>
  <c r="AV29" i="8"/>
  <c r="BH29" i="8" s="1"/>
  <c r="AP29" i="8"/>
  <c r="AM29" i="8"/>
  <c r="AS29" i="8" s="1"/>
  <c r="AG29" i="8"/>
  <c r="AD29" i="8"/>
  <c r="AJ29" i="8" s="1"/>
  <c r="X29" i="8"/>
  <c r="U29" i="8"/>
  <c r="P29" i="8"/>
  <c r="M29" i="8"/>
  <c r="J29" i="8"/>
  <c r="G29" i="8"/>
  <c r="D29" i="8"/>
  <c r="CK28" i="8"/>
  <c r="CH28" i="8"/>
  <c r="CE28" i="8"/>
  <c r="CB28" i="8"/>
  <c r="BY28" i="8"/>
  <c r="BU28" i="8"/>
  <c r="BV28" i="8" s="1"/>
  <c r="BQ28" i="8"/>
  <c r="BN28" i="8"/>
  <c r="BK28" i="8"/>
  <c r="BR28" i="8" s="1"/>
  <c r="BE28" i="8"/>
  <c r="BB28" i="8"/>
  <c r="AY28" i="8"/>
  <c r="AV28" i="8"/>
  <c r="BH28" i="8" s="1"/>
  <c r="AP28" i="8"/>
  <c r="AM28" i="8"/>
  <c r="AS28" i="8" s="1"/>
  <c r="AG28" i="8"/>
  <c r="AD28" i="8"/>
  <c r="AJ28" i="8" s="1"/>
  <c r="X28" i="8"/>
  <c r="U28" i="8"/>
  <c r="P28" i="8"/>
  <c r="M28" i="8"/>
  <c r="J28" i="8"/>
  <c r="G28" i="8"/>
  <c r="D28" i="8"/>
  <c r="CK27" i="8"/>
  <c r="CH27" i="8"/>
  <c r="CE27" i="8"/>
  <c r="CB27" i="8"/>
  <c r="BY27" i="8"/>
  <c r="BU27" i="8"/>
  <c r="BV27" i="8" s="1"/>
  <c r="BQ27" i="8"/>
  <c r="BN27" i="8"/>
  <c r="BK27" i="8"/>
  <c r="BR27" i="8" s="1"/>
  <c r="BE27" i="8"/>
  <c r="BB27" i="8"/>
  <c r="AY27" i="8"/>
  <c r="AV27" i="8"/>
  <c r="BH27" i="8" s="1"/>
  <c r="AP27" i="8"/>
  <c r="AM27" i="8"/>
  <c r="AS27" i="8" s="1"/>
  <c r="AG27" i="8"/>
  <c r="AD27" i="8"/>
  <c r="AJ27" i="8" s="1"/>
  <c r="X27" i="8"/>
  <c r="U27" i="8"/>
  <c r="P27" i="8"/>
  <c r="M27" i="8"/>
  <c r="J27" i="8"/>
  <c r="G27" i="8"/>
  <c r="D27" i="8"/>
  <c r="CK26" i="8"/>
  <c r="CH26" i="8"/>
  <c r="CE26" i="8"/>
  <c r="CB26" i="8"/>
  <c r="BY26" i="8"/>
  <c r="BU26" i="8"/>
  <c r="BV26" i="8" s="1"/>
  <c r="BQ26" i="8"/>
  <c r="BN26" i="8"/>
  <c r="BK26" i="8"/>
  <c r="BR26" i="8" s="1"/>
  <c r="BE26" i="8"/>
  <c r="BB26" i="8"/>
  <c r="AY26" i="8"/>
  <c r="AV26" i="8"/>
  <c r="BH26" i="8" s="1"/>
  <c r="AP26" i="8"/>
  <c r="AM26" i="8"/>
  <c r="AS26" i="8" s="1"/>
  <c r="AG26" i="8"/>
  <c r="AD26" i="8"/>
  <c r="AJ26" i="8" s="1"/>
  <c r="X26" i="8"/>
  <c r="U26" i="8"/>
  <c r="P26" i="8"/>
  <c r="M26" i="8"/>
  <c r="J26" i="8"/>
  <c r="G26" i="8"/>
  <c r="D26" i="8"/>
  <c r="CK25" i="8"/>
  <c r="CH25" i="8"/>
  <c r="CE25" i="8"/>
  <c r="CB25" i="8"/>
  <c r="BY25" i="8"/>
  <c r="BU25" i="8"/>
  <c r="BV25" i="8" s="1"/>
  <c r="BQ25" i="8"/>
  <c r="BN25" i="8"/>
  <c r="BK25" i="8"/>
  <c r="BR25" i="8" s="1"/>
  <c r="BE25" i="8"/>
  <c r="BB25" i="8"/>
  <c r="AY25" i="8"/>
  <c r="AV25" i="8"/>
  <c r="BH25" i="8" s="1"/>
  <c r="AP25" i="8"/>
  <c r="AM25" i="8"/>
  <c r="AS25" i="8" s="1"/>
  <c r="AG25" i="8"/>
  <c r="AD25" i="8"/>
  <c r="AJ25" i="8" s="1"/>
  <c r="X25" i="8"/>
  <c r="U25" i="8"/>
  <c r="P25" i="8"/>
  <c r="M25" i="8"/>
  <c r="J25" i="8"/>
  <c r="G25" i="8"/>
  <c r="D25" i="8"/>
  <c r="CK24" i="8"/>
  <c r="CH24" i="8"/>
  <c r="CE24" i="8"/>
  <c r="CB24" i="8"/>
  <c r="BY24" i="8"/>
  <c r="BU24" i="8"/>
  <c r="BV24" i="8" s="1"/>
  <c r="BQ24" i="8"/>
  <c r="BN24" i="8"/>
  <c r="BK24" i="8"/>
  <c r="BR24" i="8" s="1"/>
  <c r="BE24" i="8"/>
  <c r="BB24" i="8"/>
  <c r="AY24" i="8"/>
  <c r="AV24" i="8"/>
  <c r="BH24" i="8" s="1"/>
  <c r="AP24" i="8"/>
  <c r="AM24" i="8"/>
  <c r="AS24" i="8" s="1"/>
  <c r="AG24" i="8"/>
  <c r="AD24" i="8"/>
  <c r="AJ24" i="8" s="1"/>
  <c r="X24" i="8"/>
  <c r="U24" i="8"/>
  <c r="P24" i="8"/>
  <c r="M24" i="8"/>
  <c r="J24" i="8"/>
  <c r="G24" i="8"/>
  <c r="D24" i="8"/>
  <c r="CK23" i="8"/>
  <c r="CH23" i="8"/>
  <c r="CE23" i="8"/>
  <c r="CB23" i="8"/>
  <c r="BY23" i="8"/>
  <c r="BU23" i="8"/>
  <c r="BV23" i="8" s="1"/>
  <c r="BQ23" i="8"/>
  <c r="BN23" i="8"/>
  <c r="BK23" i="8"/>
  <c r="BR23" i="8" s="1"/>
  <c r="BE23" i="8"/>
  <c r="BB23" i="8"/>
  <c r="AY23" i="8"/>
  <c r="AV23" i="8"/>
  <c r="BH23" i="8" s="1"/>
  <c r="AP23" i="8"/>
  <c r="AM23" i="8"/>
  <c r="AS23" i="8" s="1"/>
  <c r="AG23" i="8"/>
  <c r="AD23" i="8"/>
  <c r="AJ23" i="8" s="1"/>
  <c r="X23" i="8"/>
  <c r="U23" i="8"/>
  <c r="P23" i="8"/>
  <c r="M23" i="8"/>
  <c r="J23" i="8"/>
  <c r="G23" i="8"/>
  <c r="D23" i="8"/>
  <c r="CK22" i="8"/>
  <c r="CH22" i="8"/>
  <c r="CE22" i="8"/>
  <c r="CB22" i="8"/>
  <c r="BY22" i="8"/>
  <c r="BU22" i="8"/>
  <c r="BV22" i="8" s="1"/>
  <c r="BQ22" i="8"/>
  <c r="BN22" i="8"/>
  <c r="BK22" i="8"/>
  <c r="BR22" i="8" s="1"/>
  <c r="BE22" i="8"/>
  <c r="BB22" i="8"/>
  <c r="AY22" i="8"/>
  <c r="AV22" i="8"/>
  <c r="BH22" i="8" s="1"/>
  <c r="AP22" i="8"/>
  <c r="AM22" i="8"/>
  <c r="AS22" i="8" s="1"/>
  <c r="AG22" i="8"/>
  <c r="AD22" i="8"/>
  <c r="AJ22" i="8" s="1"/>
  <c r="X22" i="8"/>
  <c r="U22" i="8"/>
  <c r="P22" i="8"/>
  <c r="M22" i="8"/>
  <c r="J22" i="8"/>
  <c r="G22" i="8"/>
  <c r="D22" i="8"/>
  <c r="CK21" i="8"/>
  <c r="CH21" i="8"/>
  <c r="CE21" i="8"/>
  <c r="CB21" i="8"/>
  <c r="BY21" i="8"/>
  <c r="BU21" i="8"/>
  <c r="BV21" i="8" s="1"/>
  <c r="BQ21" i="8"/>
  <c r="BN21" i="8"/>
  <c r="BK21" i="8"/>
  <c r="BR21" i="8" s="1"/>
  <c r="BE21" i="8"/>
  <c r="BB21" i="8"/>
  <c r="AY21" i="8"/>
  <c r="AV21" i="8"/>
  <c r="BH21" i="8" s="1"/>
  <c r="AP21" i="8"/>
  <c r="AM21" i="8"/>
  <c r="AS21" i="8" s="1"/>
  <c r="AG21" i="8"/>
  <c r="AD21" i="8"/>
  <c r="AJ21" i="8" s="1"/>
  <c r="X21" i="8"/>
  <c r="U21" i="8"/>
  <c r="P21" i="8"/>
  <c r="M21" i="8"/>
  <c r="J21" i="8"/>
  <c r="G21" i="8"/>
  <c r="D21" i="8"/>
  <c r="CK20" i="8"/>
  <c r="CH20" i="8"/>
  <c r="CE20" i="8"/>
  <c r="CB20" i="8"/>
  <c r="BY20" i="8"/>
  <c r="BU20" i="8"/>
  <c r="BV20" i="8" s="1"/>
  <c r="BQ20" i="8"/>
  <c r="BN20" i="8"/>
  <c r="BK20" i="8"/>
  <c r="BR20" i="8" s="1"/>
  <c r="BE20" i="8"/>
  <c r="BB20" i="8"/>
  <c r="AY20" i="8"/>
  <c r="AV20" i="8"/>
  <c r="BH20" i="8" s="1"/>
  <c r="AP20" i="8"/>
  <c r="AM20" i="8"/>
  <c r="AS20" i="8" s="1"/>
  <c r="AG20" i="8"/>
  <c r="AD20" i="8"/>
  <c r="AJ20" i="8" s="1"/>
  <c r="X20" i="8"/>
  <c r="U20" i="8"/>
  <c r="P20" i="8"/>
  <c r="M20" i="8"/>
  <c r="J20" i="8"/>
  <c r="G20" i="8"/>
  <c r="D20" i="8"/>
  <c r="CK19" i="8"/>
  <c r="CH19" i="8"/>
  <c r="CE19" i="8"/>
  <c r="CB19" i="8"/>
  <c r="BY19" i="8"/>
  <c r="BU19" i="8"/>
  <c r="BV19" i="8" s="1"/>
  <c r="BQ19" i="8"/>
  <c r="BN19" i="8"/>
  <c r="BK19" i="8"/>
  <c r="BR19" i="8" s="1"/>
  <c r="BE19" i="8"/>
  <c r="BB19" i="8"/>
  <c r="AY19" i="8"/>
  <c r="AV19" i="8"/>
  <c r="BH19" i="8" s="1"/>
  <c r="AP19" i="8"/>
  <c r="AM19" i="8"/>
  <c r="AS19" i="8" s="1"/>
  <c r="AG19" i="8"/>
  <c r="AD19" i="8"/>
  <c r="AJ19" i="8" s="1"/>
  <c r="X19" i="8"/>
  <c r="U19" i="8"/>
  <c r="P19" i="8"/>
  <c r="M19" i="8"/>
  <c r="J19" i="8"/>
  <c r="G19" i="8"/>
  <c r="D19" i="8"/>
  <c r="CK18" i="8"/>
  <c r="CH18" i="8"/>
  <c r="CE18" i="8"/>
  <c r="CB18" i="8"/>
  <c r="BY18" i="8"/>
  <c r="BU18" i="8"/>
  <c r="BV18" i="8" s="1"/>
  <c r="BQ18" i="8"/>
  <c r="BN18" i="8"/>
  <c r="BK18" i="8"/>
  <c r="BR18" i="8" s="1"/>
  <c r="BE18" i="8"/>
  <c r="BB18" i="8"/>
  <c r="AY18" i="8"/>
  <c r="AV18" i="8"/>
  <c r="BH18" i="8" s="1"/>
  <c r="AP18" i="8"/>
  <c r="AM18" i="8"/>
  <c r="AS18" i="8" s="1"/>
  <c r="AG18" i="8"/>
  <c r="AD18" i="8"/>
  <c r="AJ18" i="8" s="1"/>
  <c r="X18" i="8"/>
  <c r="U18" i="8"/>
  <c r="P18" i="8"/>
  <c r="M18" i="8"/>
  <c r="J18" i="8"/>
  <c r="G18" i="8"/>
  <c r="D18" i="8"/>
  <c r="CK17" i="8"/>
  <c r="CH17" i="8"/>
  <c r="CE17" i="8"/>
  <c r="CB17" i="8"/>
  <c r="BY17" i="8"/>
  <c r="BU17" i="8"/>
  <c r="BV17" i="8" s="1"/>
  <c r="BQ17" i="8"/>
  <c r="BN17" i="8"/>
  <c r="BK17" i="8"/>
  <c r="BR17" i="8" s="1"/>
  <c r="BE17" i="8"/>
  <c r="BB17" i="8"/>
  <c r="AY17" i="8"/>
  <c r="AV17" i="8"/>
  <c r="BH17" i="8" s="1"/>
  <c r="AP17" i="8"/>
  <c r="AM17" i="8"/>
  <c r="AS17" i="8" s="1"/>
  <c r="AG17" i="8"/>
  <c r="AD17" i="8"/>
  <c r="AJ17" i="8" s="1"/>
  <c r="X17" i="8"/>
  <c r="U17" i="8"/>
  <c r="P17" i="8"/>
  <c r="M17" i="8"/>
  <c r="J17" i="8"/>
  <c r="G17" i="8"/>
  <c r="D17" i="8"/>
  <c r="CK16" i="8"/>
  <c r="CH16" i="8"/>
  <c r="CE16" i="8"/>
  <c r="CB16" i="8"/>
  <c r="BY16" i="8"/>
  <c r="BU16" i="8"/>
  <c r="BV16" i="8" s="1"/>
  <c r="BQ16" i="8"/>
  <c r="BN16" i="8"/>
  <c r="BK16" i="8"/>
  <c r="BR16" i="8" s="1"/>
  <c r="BE16" i="8"/>
  <c r="BB16" i="8"/>
  <c r="AY16" i="8"/>
  <c r="AV16" i="8"/>
  <c r="BH16" i="8" s="1"/>
  <c r="AP16" i="8"/>
  <c r="AM16" i="8"/>
  <c r="AS16" i="8" s="1"/>
  <c r="AG16" i="8"/>
  <c r="AD16" i="8"/>
  <c r="AJ16" i="8" s="1"/>
  <c r="X16" i="8"/>
  <c r="U16" i="8"/>
  <c r="P16" i="8"/>
  <c r="M16" i="8"/>
  <c r="J16" i="8"/>
  <c r="G16" i="8"/>
  <c r="D16" i="8"/>
  <c r="CK15" i="8"/>
  <c r="CH15" i="8"/>
  <c r="CE15" i="8"/>
  <c r="CB15" i="8"/>
  <c r="BY15" i="8"/>
  <c r="BU15" i="8"/>
  <c r="BV15" i="8" s="1"/>
  <c r="BQ15" i="8"/>
  <c r="BN15" i="8"/>
  <c r="BK15" i="8"/>
  <c r="BR15" i="8" s="1"/>
  <c r="BE15" i="8"/>
  <c r="BB15" i="8"/>
  <c r="AY15" i="8"/>
  <c r="AV15" i="8"/>
  <c r="BH15" i="8" s="1"/>
  <c r="AP15" i="8"/>
  <c r="AM15" i="8"/>
  <c r="AS15" i="8" s="1"/>
  <c r="AG15" i="8"/>
  <c r="AD15" i="8"/>
  <c r="AJ15" i="8" s="1"/>
  <c r="X15" i="8"/>
  <c r="U15" i="8"/>
  <c r="P15" i="8"/>
  <c r="M15" i="8"/>
  <c r="J15" i="8"/>
  <c r="G15" i="8"/>
  <c r="D15" i="8"/>
  <c r="CK14" i="8"/>
  <c r="CH14" i="8"/>
  <c r="CE14" i="8"/>
  <c r="CB14" i="8"/>
  <c r="BY14" i="8"/>
  <c r="BU14" i="8"/>
  <c r="BV14" i="8" s="1"/>
  <c r="BQ14" i="8"/>
  <c r="BN14" i="8"/>
  <c r="BK14" i="8"/>
  <c r="BR14" i="8" s="1"/>
  <c r="BE14" i="8"/>
  <c r="BB14" i="8"/>
  <c r="AY14" i="8"/>
  <c r="AV14" i="8"/>
  <c r="BH14" i="8" s="1"/>
  <c r="AP14" i="8"/>
  <c r="AM14" i="8"/>
  <c r="AS14" i="8" s="1"/>
  <c r="AG14" i="8"/>
  <c r="AD14" i="8"/>
  <c r="AJ14" i="8" s="1"/>
  <c r="X14" i="8"/>
  <c r="U14" i="8"/>
  <c r="P14" i="8"/>
  <c r="M14" i="8"/>
  <c r="J14" i="8"/>
  <c r="G14" i="8"/>
  <c r="D14" i="8"/>
  <c r="CK13" i="8"/>
  <c r="CH13" i="8"/>
  <c r="CE13" i="8"/>
  <c r="CB13" i="8"/>
  <c r="BY13" i="8"/>
  <c r="BU13" i="8"/>
  <c r="BV13" i="8" s="1"/>
  <c r="BQ13" i="8"/>
  <c r="BN13" i="8"/>
  <c r="BK13" i="8"/>
  <c r="BR13" i="8" s="1"/>
  <c r="BE13" i="8"/>
  <c r="BB13" i="8"/>
  <c r="AY13" i="8"/>
  <c r="AV13" i="8"/>
  <c r="BH13" i="8" s="1"/>
  <c r="AP13" i="8"/>
  <c r="AM13" i="8"/>
  <c r="AS13" i="8" s="1"/>
  <c r="AG13" i="8"/>
  <c r="AD13" i="8"/>
  <c r="AJ13" i="8" s="1"/>
  <c r="X13" i="8"/>
  <c r="U13" i="8"/>
  <c r="P13" i="8"/>
  <c r="M13" i="8"/>
  <c r="J13" i="8"/>
  <c r="G13" i="8"/>
  <c r="D13" i="8"/>
  <c r="CK12" i="8"/>
  <c r="CH12" i="8"/>
  <c r="CE12" i="8"/>
  <c r="CB12" i="8"/>
  <c r="BY12" i="8"/>
  <c r="BU12" i="8"/>
  <c r="BV12" i="8" s="1"/>
  <c r="BQ12" i="8"/>
  <c r="BN12" i="8"/>
  <c r="BK12" i="8"/>
  <c r="BR12" i="8" s="1"/>
  <c r="BE12" i="8"/>
  <c r="BB12" i="8"/>
  <c r="AY12" i="8"/>
  <c r="AV12" i="8"/>
  <c r="BH12" i="8" s="1"/>
  <c r="AP12" i="8"/>
  <c r="AM12" i="8"/>
  <c r="AS12" i="8" s="1"/>
  <c r="AG12" i="8"/>
  <c r="AD12" i="8"/>
  <c r="AJ12" i="8" s="1"/>
  <c r="X12" i="8"/>
  <c r="U12" i="8"/>
  <c r="P12" i="8"/>
  <c r="M12" i="8"/>
  <c r="J12" i="8"/>
  <c r="G12" i="8"/>
  <c r="D12" i="8"/>
  <c r="CK11" i="8"/>
  <c r="CH11" i="8"/>
  <c r="CE11" i="8"/>
  <c r="CB11" i="8"/>
  <c r="BY11" i="8"/>
  <c r="BU11" i="8"/>
  <c r="BV11" i="8" s="1"/>
  <c r="BQ11" i="8"/>
  <c r="BN11" i="8"/>
  <c r="BK11" i="8"/>
  <c r="BR11" i="8" s="1"/>
  <c r="BE11" i="8"/>
  <c r="BB11" i="8"/>
  <c r="AY11" i="8"/>
  <c r="AV11" i="8"/>
  <c r="BH11" i="8" s="1"/>
  <c r="AP11" i="8"/>
  <c r="AM11" i="8"/>
  <c r="AS11" i="8" s="1"/>
  <c r="AG11" i="8"/>
  <c r="AD11" i="8"/>
  <c r="AJ11" i="8" s="1"/>
  <c r="X11" i="8"/>
  <c r="U11" i="8"/>
  <c r="P11" i="8"/>
  <c r="M11" i="8"/>
  <c r="J11" i="8"/>
  <c r="G11" i="8"/>
  <c r="D11" i="8"/>
  <c r="CK10" i="8"/>
  <c r="CH10" i="8"/>
  <c r="CE10" i="8"/>
  <c r="CB10" i="8"/>
  <c r="BY10" i="8"/>
  <c r="BU10" i="8"/>
  <c r="BV10" i="8" s="1"/>
  <c r="BQ10" i="8"/>
  <c r="BN10" i="8"/>
  <c r="BK10" i="8"/>
  <c r="BR10" i="8" s="1"/>
  <c r="BE10" i="8"/>
  <c r="BB10" i="8"/>
  <c r="AY10" i="8"/>
  <c r="AV10" i="8"/>
  <c r="BH10" i="8" s="1"/>
  <c r="AP10" i="8"/>
  <c r="AM10" i="8"/>
  <c r="AS10" i="8" s="1"/>
  <c r="AG10" i="8"/>
  <c r="AD10" i="8"/>
  <c r="AJ10" i="8" s="1"/>
  <c r="X10" i="8"/>
  <c r="U10" i="8"/>
  <c r="P10" i="8"/>
  <c r="M10" i="8"/>
  <c r="J10" i="8"/>
  <c r="G10" i="8"/>
  <c r="D10" i="8"/>
  <c r="CK9" i="8"/>
  <c r="CH9" i="8"/>
  <c r="CE9" i="8"/>
  <c r="CB9" i="8"/>
  <c r="BY9" i="8"/>
  <c r="BU9" i="8"/>
  <c r="BV9" i="8" s="1"/>
  <c r="BQ9" i="8"/>
  <c r="BN9" i="8"/>
  <c r="BK9" i="8"/>
  <c r="BR9" i="8" s="1"/>
  <c r="BE9" i="8"/>
  <c r="BB9" i="8"/>
  <c r="AY9" i="8"/>
  <c r="AV9" i="8"/>
  <c r="BH9" i="8" s="1"/>
  <c r="AP9" i="8"/>
  <c r="AM9" i="8"/>
  <c r="AS9" i="8" s="1"/>
  <c r="AG9" i="8"/>
  <c r="AD9" i="8"/>
  <c r="AJ9" i="8" s="1"/>
  <c r="X9" i="8"/>
  <c r="U9" i="8"/>
  <c r="P9" i="8"/>
  <c r="M9" i="8"/>
  <c r="J9" i="8"/>
  <c r="G9" i="8"/>
  <c r="D9" i="8"/>
  <c r="CK8" i="8"/>
  <c r="CH8" i="8"/>
  <c r="CE8" i="8"/>
  <c r="CB8" i="8"/>
  <c r="BY8" i="8"/>
  <c r="BU8" i="8"/>
  <c r="BV8" i="8" s="1"/>
  <c r="BQ8" i="8"/>
  <c r="BN8" i="8"/>
  <c r="BK8" i="8"/>
  <c r="BR8" i="8" s="1"/>
  <c r="BE8" i="8"/>
  <c r="BB8" i="8"/>
  <c r="AY8" i="8"/>
  <c r="AV8" i="8"/>
  <c r="BH8" i="8" s="1"/>
  <c r="AP8" i="8"/>
  <c r="AM8" i="8"/>
  <c r="AS8" i="8" s="1"/>
  <c r="AG8" i="8"/>
  <c r="AD8" i="8"/>
  <c r="AJ8" i="8" s="1"/>
  <c r="X8" i="8"/>
  <c r="U8" i="8"/>
  <c r="P8" i="8"/>
  <c r="M8" i="8"/>
  <c r="J8" i="8"/>
  <c r="G8" i="8"/>
  <c r="D8" i="8"/>
  <c r="CK7" i="8"/>
  <c r="CH7" i="8"/>
  <c r="CE7" i="8"/>
  <c r="CB7" i="8"/>
  <c r="BY7" i="8"/>
  <c r="BU7" i="8"/>
  <c r="BV7" i="8" s="1"/>
  <c r="BQ7" i="8"/>
  <c r="BN7" i="8"/>
  <c r="BK7" i="8"/>
  <c r="BR7" i="8" s="1"/>
  <c r="BE7" i="8"/>
  <c r="BB7" i="8"/>
  <c r="AY7" i="8"/>
  <c r="AV7" i="8"/>
  <c r="BH7" i="8" s="1"/>
  <c r="AP7" i="8"/>
  <c r="AM7" i="8"/>
  <c r="AS7" i="8" s="1"/>
  <c r="AG7" i="8"/>
  <c r="AD7" i="8"/>
  <c r="AJ7" i="8" s="1"/>
  <c r="X7" i="8"/>
  <c r="U7" i="8"/>
  <c r="P7" i="8"/>
  <c r="M7" i="8"/>
  <c r="J7" i="8"/>
  <c r="G7" i="8"/>
  <c r="D7" i="8"/>
  <c r="CK6" i="8"/>
  <c r="CH6" i="8"/>
  <c r="CE6" i="8"/>
  <c r="CB6" i="8"/>
  <c r="BY6" i="8"/>
  <c r="BU6" i="8"/>
  <c r="BV6" i="8" s="1"/>
  <c r="BQ6" i="8"/>
  <c r="BN6" i="8"/>
  <c r="BK6" i="8"/>
  <c r="BR6" i="8" s="1"/>
  <c r="BE6" i="8"/>
  <c r="BB6" i="8"/>
  <c r="AY6" i="8"/>
  <c r="AV6" i="8"/>
  <c r="BH6" i="8" s="1"/>
  <c r="AP6" i="8"/>
  <c r="AM6" i="8"/>
  <c r="AS6" i="8" s="1"/>
  <c r="AG6" i="8"/>
  <c r="AD6" i="8"/>
  <c r="AJ6" i="8" s="1"/>
  <c r="X6" i="8"/>
  <c r="U6" i="8"/>
  <c r="P6" i="8"/>
  <c r="M6" i="8"/>
  <c r="J6" i="8"/>
  <c r="G6" i="8"/>
  <c r="D6" i="8"/>
  <c r="CK5" i="8"/>
  <c r="CH5" i="8"/>
  <c r="CE5" i="8"/>
  <c r="CB5" i="8"/>
  <c r="BY5" i="8"/>
  <c r="BU5" i="8"/>
  <c r="BV5" i="8" s="1"/>
  <c r="BQ5" i="8"/>
  <c r="BN5" i="8"/>
  <c r="BK5" i="8"/>
  <c r="BR5" i="8" s="1"/>
  <c r="BE5" i="8"/>
  <c r="BB5" i="8"/>
  <c r="AY5" i="8"/>
  <c r="AV5" i="8"/>
  <c r="BH5" i="8" s="1"/>
  <c r="AP5" i="8"/>
  <c r="AM5" i="8"/>
  <c r="AS5" i="8" s="1"/>
  <c r="AG5" i="8"/>
  <c r="AD5" i="8"/>
  <c r="AJ5" i="8" s="1"/>
  <c r="X5" i="8"/>
  <c r="U5" i="8"/>
  <c r="P5" i="8"/>
  <c r="M5" i="8"/>
  <c r="J5" i="8"/>
  <c r="G5" i="8"/>
  <c r="D5" i="8"/>
  <c r="CK4" i="8"/>
  <c r="CH4" i="8"/>
  <c r="CE4" i="8"/>
  <c r="CB4" i="8"/>
  <c r="BY4" i="8"/>
  <c r="BU4" i="8"/>
  <c r="BV4" i="8" s="1"/>
  <c r="BQ4" i="8"/>
  <c r="BN4" i="8"/>
  <c r="BK4" i="8"/>
  <c r="BR4" i="8" s="1"/>
  <c r="BE4" i="8"/>
  <c r="BB4" i="8"/>
  <c r="AY4" i="8"/>
  <c r="AV4" i="8"/>
  <c r="BH4" i="8" s="1"/>
  <c r="AP4" i="8"/>
  <c r="AM4" i="8"/>
  <c r="AS4" i="8" s="1"/>
  <c r="AG4" i="8"/>
  <c r="AD4" i="8"/>
  <c r="AJ4" i="8" s="1"/>
  <c r="X4" i="8"/>
  <c r="U4" i="8"/>
  <c r="P4" i="8"/>
  <c r="M4" i="8"/>
  <c r="J4" i="8"/>
  <c r="G4" i="8"/>
  <c r="D4" i="8"/>
  <c r="CM2992" i="8" l="1"/>
  <c r="R2993" i="8"/>
  <c r="CM2994" i="8"/>
  <c r="R2995" i="8"/>
  <c r="R394" i="8"/>
  <c r="R395" i="8"/>
  <c r="R566" i="8"/>
  <c r="R567" i="8"/>
  <c r="CM1148" i="8"/>
  <c r="R1149" i="8"/>
  <c r="CM1149" i="8"/>
  <c r="R1152" i="8"/>
  <c r="CM1164" i="8"/>
  <c r="CM3000" i="8"/>
  <c r="CM2858" i="8"/>
  <c r="R2859" i="8"/>
  <c r="CM2860" i="8"/>
  <c r="R2861" i="8"/>
  <c r="CM2872" i="8"/>
  <c r="R2873" i="8"/>
  <c r="CM2874" i="8"/>
  <c r="R2875" i="8"/>
  <c r="CM2876" i="8"/>
  <c r="R2877" i="8"/>
  <c r="CM2878" i="8"/>
  <c r="R2879" i="8"/>
  <c r="CM2881" i="8"/>
  <c r="R23" i="8"/>
  <c r="R24" i="8"/>
  <c r="CM28" i="8"/>
  <c r="R29" i="8"/>
  <c r="R726" i="8"/>
  <c r="R727" i="8"/>
  <c r="CM788" i="8"/>
  <c r="R789" i="8"/>
  <c r="CM900" i="8"/>
  <c r="R901" i="8"/>
  <c r="CM901" i="8"/>
  <c r="R904" i="8"/>
  <c r="CM904" i="8"/>
  <c r="R905" i="8"/>
  <c r="R1165" i="8"/>
  <c r="CM1165" i="8"/>
  <c r="R1168" i="8"/>
  <c r="R1508" i="8"/>
  <c r="CM1547" i="8"/>
  <c r="CM1548" i="8"/>
  <c r="CM1551" i="8"/>
  <c r="R1656" i="8"/>
  <c r="R1668" i="8"/>
  <c r="R1669" i="8"/>
  <c r="CM1670" i="8"/>
  <c r="CM1675" i="8"/>
  <c r="CM1688" i="8"/>
  <c r="CM1689" i="8"/>
  <c r="CM1752" i="8"/>
  <c r="CM1753" i="8"/>
  <c r="CM1944" i="8"/>
  <c r="CM1945" i="8"/>
  <c r="CM2201" i="8"/>
  <c r="CM2205" i="8"/>
  <c r="CM2209" i="8"/>
  <c r="R2316" i="8"/>
  <c r="CM2543" i="8"/>
  <c r="R2613" i="8"/>
  <c r="R2614" i="8"/>
  <c r="R2625" i="8"/>
  <c r="R2626" i="8"/>
  <c r="CM2634" i="8"/>
  <c r="R2635" i="8"/>
  <c r="R2637" i="8"/>
  <c r="R2638" i="8"/>
  <c r="CM2647" i="8"/>
  <c r="R2736" i="8"/>
  <c r="R230" i="8"/>
  <c r="R231" i="8"/>
  <c r="CM174" i="8"/>
  <c r="CM283" i="8"/>
  <c r="CM426" i="8"/>
  <c r="CM427" i="8"/>
  <c r="CM438" i="8"/>
  <c r="CM439" i="8"/>
  <c r="CM450" i="8"/>
  <c r="CM451" i="8"/>
  <c r="CM458" i="8"/>
  <c r="CM459" i="8"/>
  <c r="CM478" i="8"/>
  <c r="CM479" i="8"/>
  <c r="R55" i="8"/>
  <c r="R56" i="8"/>
  <c r="CM60" i="8"/>
  <c r="R61" i="8"/>
  <c r="CM97" i="8"/>
  <c r="CM98" i="8"/>
  <c r="CM99" i="8"/>
  <c r="R154" i="8"/>
  <c r="R244" i="8"/>
  <c r="CM244" i="8"/>
  <c r="R245" i="8"/>
  <c r="CM252" i="8"/>
  <c r="R253" i="8"/>
  <c r="CM253" i="8"/>
  <c r="CM265" i="8"/>
  <c r="R268" i="8"/>
  <c r="R304" i="8"/>
  <c r="CM304" i="8"/>
  <c r="R305" i="8"/>
  <c r="CM305" i="8"/>
  <c r="R308" i="8"/>
  <c r="CM308" i="8"/>
  <c r="R309" i="8"/>
  <c r="CM409" i="8"/>
  <c r="R412" i="8"/>
  <c r="CM529" i="8"/>
  <c r="R532" i="8"/>
  <c r="CM536" i="8"/>
  <c r="R537" i="8"/>
  <c r="R90" i="8"/>
  <c r="CM632" i="8"/>
  <c r="R633" i="8"/>
  <c r="CM633" i="8"/>
  <c r="R636" i="8"/>
  <c r="CM636" i="8"/>
  <c r="R637" i="8"/>
  <c r="CM637" i="8"/>
  <c r="R640" i="8"/>
  <c r="CM640" i="8"/>
  <c r="R641" i="8"/>
  <c r="CM740" i="8"/>
  <c r="R741" i="8"/>
  <c r="CM550" i="8"/>
  <c r="CM551" i="8"/>
  <c r="R866" i="8"/>
  <c r="R867" i="8"/>
  <c r="R890" i="8"/>
  <c r="R891" i="8"/>
  <c r="CM964" i="8"/>
  <c r="R965" i="8"/>
  <c r="CM965" i="8"/>
  <c r="R968" i="8"/>
  <c r="CM968" i="8"/>
  <c r="R969" i="8"/>
  <c r="CM978" i="8"/>
  <c r="CM979" i="8"/>
  <c r="CM1042" i="8"/>
  <c r="CM1043" i="8"/>
  <c r="CM1212" i="8"/>
  <c r="R1213" i="8"/>
  <c r="CM1213" i="8"/>
  <c r="R1216" i="8"/>
  <c r="CM1228" i="8"/>
  <c r="R1229" i="8"/>
  <c r="CM1229" i="8"/>
  <c r="R1232" i="8"/>
  <c r="R1450" i="8"/>
  <c r="R1451" i="8"/>
  <c r="R1455" i="8"/>
  <c r="CM1490" i="8"/>
  <c r="R1493" i="8"/>
  <c r="CM1493" i="8"/>
  <c r="CM1611" i="8"/>
  <c r="CM1612" i="8"/>
  <c r="CM1615" i="8"/>
  <c r="CM1628" i="8"/>
  <c r="CM2008" i="8"/>
  <c r="CM2009" i="8"/>
  <c r="R2561" i="8"/>
  <c r="R2562" i="8"/>
  <c r="R2592" i="8"/>
  <c r="R2600" i="8"/>
  <c r="CM2695" i="8"/>
  <c r="R2816" i="8"/>
  <c r="R2826" i="8"/>
  <c r="R2834" i="8"/>
  <c r="R2836" i="8"/>
  <c r="R2936" i="8"/>
  <c r="R2950" i="8"/>
  <c r="CM537" i="8"/>
  <c r="R540" i="8"/>
  <c r="CM540" i="8"/>
  <c r="R541" i="8"/>
  <c r="CM541" i="8"/>
  <c r="R544" i="8"/>
  <c r="CM544" i="8"/>
  <c r="R545" i="8"/>
  <c r="R930" i="8"/>
  <c r="R931" i="8"/>
  <c r="R954" i="8"/>
  <c r="R955" i="8"/>
  <c r="CM1028" i="8"/>
  <c r="R1029" i="8"/>
  <c r="CM1029" i="8"/>
  <c r="R1032" i="8"/>
  <c r="CM1032" i="8"/>
  <c r="R1033" i="8"/>
  <c r="CM1276" i="8"/>
  <c r="R1277" i="8"/>
  <c r="CM1277" i="8"/>
  <c r="CM1278" i="8"/>
  <c r="R1279" i="8"/>
  <c r="R1280" i="8"/>
  <c r="R1284" i="8"/>
  <c r="R1285" i="8"/>
  <c r="CM1285" i="8"/>
  <c r="CM1286" i="8"/>
  <c r="R1528" i="8"/>
  <c r="R1576" i="8"/>
  <c r="R1588" i="8"/>
  <c r="R1600" i="8"/>
  <c r="CM1816" i="8"/>
  <c r="CM1817" i="8"/>
  <c r="CM2072" i="8"/>
  <c r="CM2073" i="8"/>
  <c r="R2148" i="8"/>
  <c r="R2152" i="8"/>
  <c r="R2156" i="8"/>
  <c r="R2160" i="8"/>
  <c r="R2164" i="8"/>
  <c r="R2168" i="8"/>
  <c r="R2172" i="8"/>
  <c r="R2176" i="8"/>
  <c r="R2180" i="8"/>
  <c r="R2184" i="8"/>
  <c r="R2188" i="8"/>
  <c r="R2192" i="8"/>
  <c r="R2273" i="8"/>
  <c r="R2274" i="8"/>
  <c r="CM2278" i="8"/>
  <c r="R2279" i="8"/>
  <c r="R2281" i="8"/>
  <c r="R2282" i="8"/>
  <c r="CM2282" i="8"/>
  <c r="R2283" i="8"/>
  <c r="CM2383" i="8"/>
  <c r="CM2384" i="8"/>
  <c r="CM2385" i="8"/>
  <c r="CM2391" i="8"/>
  <c r="CM2392" i="8"/>
  <c r="CM2393" i="8"/>
  <c r="CM2395" i="8"/>
  <c r="CM2396" i="8"/>
  <c r="CM2397" i="8"/>
  <c r="CM2399" i="8"/>
  <c r="CM2404" i="8"/>
  <c r="CM2405" i="8"/>
  <c r="CM2416" i="8"/>
  <c r="CM2417" i="8"/>
  <c r="CM2423" i="8"/>
  <c r="CM2424" i="8"/>
  <c r="CM2425" i="8"/>
  <c r="CM2427" i="8"/>
  <c r="CM2428" i="8"/>
  <c r="CM2429" i="8"/>
  <c r="CM2431" i="8"/>
  <c r="R2504" i="8"/>
  <c r="R2508" i="8"/>
  <c r="R2512" i="8"/>
  <c r="R2528" i="8"/>
  <c r="CM2753" i="8"/>
  <c r="CM2755" i="8"/>
  <c r="CM2767" i="8"/>
  <c r="CM2777" i="8"/>
  <c r="CM749" i="8"/>
  <c r="R752" i="8"/>
  <c r="CM752" i="8"/>
  <c r="R753" i="8"/>
  <c r="CM770" i="8"/>
  <c r="CM771" i="8"/>
  <c r="CM914" i="8"/>
  <c r="CM915" i="8"/>
  <c r="R994" i="8"/>
  <c r="R995" i="8"/>
  <c r="R1018" i="8"/>
  <c r="R1019" i="8"/>
  <c r="CM1084" i="8"/>
  <c r="R1085" i="8"/>
  <c r="CM1085" i="8"/>
  <c r="R1088" i="8"/>
  <c r="CM1100" i="8"/>
  <c r="R1101" i="8"/>
  <c r="CM1101" i="8"/>
  <c r="R1104" i="8"/>
  <c r="R1299" i="8"/>
  <c r="R1308" i="8"/>
  <c r="R1319" i="8"/>
  <c r="CM1475" i="8"/>
  <c r="CM1516" i="8"/>
  <c r="CM1880" i="8"/>
  <c r="CM1881" i="8"/>
  <c r="CM2130" i="8"/>
  <c r="R2131" i="8"/>
  <c r="CM2338" i="8"/>
  <c r="R2339" i="8"/>
  <c r="R2357" i="8"/>
  <c r="R2358" i="8"/>
  <c r="CM2436" i="8"/>
  <c r="CM2437" i="8"/>
  <c r="CM2736" i="8"/>
  <c r="R2737" i="8"/>
  <c r="CM2738" i="8"/>
  <c r="R2739" i="8"/>
  <c r="R2886" i="8"/>
  <c r="CM2903" i="8"/>
  <c r="CM2967" i="8"/>
  <c r="CM282" i="8"/>
  <c r="R10" i="8"/>
  <c r="CM33" i="8"/>
  <c r="CM34" i="8"/>
  <c r="CM35" i="8"/>
  <c r="R42" i="8"/>
  <c r="CM65" i="8"/>
  <c r="CM67" i="8"/>
  <c r="R74" i="8"/>
  <c r="R88" i="8"/>
  <c r="R7" i="8"/>
  <c r="R26" i="8"/>
  <c r="AA26" i="8" s="1"/>
  <c r="CM136" i="8"/>
  <c r="CM138" i="8"/>
  <c r="CM139" i="8"/>
  <c r="R172" i="8"/>
  <c r="AA172" i="8" s="1"/>
  <c r="CM198" i="8"/>
  <c r="CM199" i="8"/>
  <c r="CM210" i="8"/>
  <c r="CM222" i="8"/>
  <c r="R242" i="8"/>
  <c r="R243" i="8"/>
  <c r="R250" i="8"/>
  <c r="R251" i="8"/>
  <c r="AA251" i="8" s="1"/>
  <c r="CM280" i="8"/>
  <c r="R281" i="8"/>
  <c r="R302" i="8"/>
  <c r="R303" i="8"/>
  <c r="AA303" i="8" s="1"/>
  <c r="CM319" i="8"/>
  <c r="CM322" i="8"/>
  <c r="CM323" i="8"/>
  <c r="CM346" i="8"/>
  <c r="CM347" i="8"/>
  <c r="CM371" i="8"/>
  <c r="CM374" i="8"/>
  <c r="CM375" i="8"/>
  <c r="R406" i="8"/>
  <c r="R407" i="8"/>
  <c r="R424" i="8"/>
  <c r="CM424" i="8"/>
  <c r="R425" i="8"/>
  <c r="R436" i="8"/>
  <c r="CM436" i="8"/>
  <c r="R437" i="8"/>
  <c r="AA437" i="8" s="1"/>
  <c r="CM453" i="8"/>
  <c r="R456" i="8"/>
  <c r="CM465" i="8"/>
  <c r="R468" i="8"/>
  <c r="AA468" i="8" s="1"/>
  <c r="CM472" i="8"/>
  <c r="R473" i="8"/>
  <c r="CM473" i="8"/>
  <c r="R476" i="8"/>
  <c r="AA476" i="8" s="1"/>
  <c r="CM476" i="8"/>
  <c r="R477" i="8"/>
  <c r="CM484" i="8"/>
  <c r="R485" i="8"/>
  <c r="AA485" i="8" s="1"/>
  <c r="CM514" i="8"/>
  <c r="CM515" i="8"/>
  <c r="R534" i="8"/>
  <c r="R535" i="8"/>
  <c r="AA535" i="8" s="1"/>
  <c r="R630" i="8"/>
  <c r="R631" i="8"/>
  <c r="CM657" i="8"/>
  <c r="R660" i="8"/>
  <c r="AA660" i="8" s="1"/>
  <c r="CM664" i="8"/>
  <c r="R665" i="8"/>
  <c r="CM665" i="8"/>
  <c r="R668" i="8"/>
  <c r="AA668" i="8" s="1"/>
  <c r="CM668" i="8"/>
  <c r="R669" i="8"/>
  <c r="CM669" i="8"/>
  <c r="R672" i="8"/>
  <c r="AA672" i="8" s="1"/>
  <c r="CM672" i="8"/>
  <c r="R673" i="8"/>
  <c r="CM678" i="8"/>
  <c r="CM679" i="8"/>
  <c r="CM689" i="8"/>
  <c r="R692" i="8"/>
  <c r="CM710" i="8"/>
  <c r="CM711" i="8"/>
  <c r="R738" i="8"/>
  <c r="R739" i="8"/>
  <c r="R746" i="8"/>
  <c r="R747" i="8"/>
  <c r="AA747" i="8" s="1"/>
  <c r="R766" i="8"/>
  <c r="R767" i="8"/>
  <c r="R786" i="8"/>
  <c r="R787" i="8"/>
  <c r="AA787" i="8" s="1"/>
  <c r="R794" i="8"/>
  <c r="R795" i="8"/>
  <c r="CM797" i="8"/>
  <c r="R800" i="8"/>
  <c r="AA800" i="8" s="1"/>
  <c r="CM800" i="8"/>
  <c r="R801" i="8"/>
  <c r="CM806" i="8"/>
  <c r="CM807" i="8"/>
  <c r="CM826" i="8"/>
  <c r="CM827" i="8"/>
  <c r="CM829" i="8"/>
  <c r="R832" i="8"/>
  <c r="AA832" i="8" s="1"/>
  <c r="CM834" i="8"/>
  <c r="CM835" i="8"/>
  <c r="CM838" i="8"/>
  <c r="CM839" i="8"/>
  <c r="R898" i="8"/>
  <c r="R899" i="8"/>
  <c r="R962" i="8"/>
  <c r="R963" i="8"/>
  <c r="AA963" i="8" s="1"/>
  <c r="R1026" i="8"/>
  <c r="R1027" i="8"/>
  <c r="CM1058" i="8"/>
  <c r="CM1059" i="8"/>
  <c r="R8" i="8"/>
  <c r="R39" i="8"/>
  <c r="R40" i="8"/>
  <c r="R58" i="8"/>
  <c r="AA58" i="8" s="1"/>
  <c r="R71" i="8"/>
  <c r="R72" i="8"/>
  <c r="R134" i="8"/>
  <c r="R137" i="8"/>
  <c r="AA137" i="8" s="1"/>
  <c r="CM137" i="8"/>
  <c r="CM169" i="8"/>
  <c r="CM207" i="8"/>
  <c r="CM211" i="8"/>
  <c r="CM12" i="8"/>
  <c r="R13" i="8"/>
  <c r="CM17" i="8"/>
  <c r="CM18" i="8"/>
  <c r="CM19" i="8"/>
  <c r="CM44" i="8"/>
  <c r="R45" i="8"/>
  <c r="CM49" i="8"/>
  <c r="CM50" i="8"/>
  <c r="CM51" i="8"/>
  <c r="CM76" i="8"/>
  <c r="R77" i="8"/>
  <c r="AA77" i="8" s="1"/>
  <c r="CM81" i="8"/>
  <c r="CM82" i="8"/>
  <c r="CM83" i="8"/>
  <c r="R103" i="8"/>
  <c r="AA103" i="8" s="1"/>
  <c r="R104" i="8"/>
  <c r="CM108" i="8"/>
  <c r="R109" i="8"/>
  <c r="CM113" i="8"/>
  <c r="CM114" i="8"/>
  <c r="CM115" i="8"/>
  <c r="R122" i="8"/>
  <c r="CM124" i="8"/>
  <c r="R125" i="8"/>
  <c r="CM149" i="8"/>
  <c r="CM150" i="8"/>
  <c r="CM151" i="8"/>
  <c r="CM159" i="8"/>
  <c r="CM162" i="8"/>
  <c r="CM163" i="8"/>
  <c r="CM181" i="8"/>
  <c r="R184" i="8"/>
  <c r="CM192" i="8"/>
  <c r="R193" i="8"/>
  <c r="CM193" i="8"/>
  <c r="R196" i="8"/>
  <c r="CM196" i="8"/>
  <c r="R197" i="8"/>
  <c r="CM204" i="8"/>
  <c r="R205" i="8"/>
  <c r="CM205" i="8"/>
  <c r="CM217" i="8"/>
  <c r="R220" i="8"/>
  <c r="AA220" i="8" s="1"/>
  <c r="CM234" i="8"/>
  <c r="CM235" i="8"/>
  <c r="R278" i="8"/>
  <c r="R279" i="8"/>
  <c r="AA279" i="8" s="1"/>
  <c r="CM316" i="8"/>
  <c r="R317" i="8"/>
  <c r="CM317" i="8"/>
  <c r="CM344" i="8"/>
  <c r="R345" i="8"/>
  <c r="CM357" i="8"/>
  <c r="R360" i="8"/>
  <c r="R368" i="8"/>
  <c r="AA368" i="8" s="1"/>
  <c r="CM368" i="8"/>
  <c r="R369" i="8"/>
  <c r="CM369" i="8"/>
  <c r="CM383" i="8"/>
  <c r="CM398" i="8"/>
  <c r="R418" i="8"/>
  <c r="R419" i="8"/>
  <c r="R422" i="8"/>
  <c r="AA422" i="8" s="1"/>
  <c r="R423" i="8"/>
  <c r="R434" i="8"/>
  <c r="R435" i="8"/>
  <c r="R446" i="8"/>
  <c r="R447" i="8"/>
  <c r="R470" i="8"/>
  <c r="R471" i="8"/>
  <c r="R482" i="8"/>
  <c r="AA482" i="8" s="1"/>
  <c r="R483" i="8"/>
  <c r="CM493" i="8"/>
  <c r="R496" i="8"/>
  <c r="CM496" i="8"/>
  <c r="R497" i="8"/>
  <c r="R510" i="8"/>
  <c r="R511" i="8"/>
  <c r="CM522" i="8"/>
  <c r="CM523" i="8"/>
  <c r="CM561" i="8"/>
  <c r="R564" i="8"/>
  <c r="CM593" i="8"/>
  <c r="R596" i="8"/>
  <c r="CM600" i="8"/>
  <c r="R601" i="8"/>
  <c r="CM601" i="8"/>
  <c r="R604" i="8"/>
  <c r="CM604" i="8"/>
  <c r="R605" i="8"/>
  <c r="CM605" i="8"/>
  <c r="R608" i="8"/>
  <c r="CM608" i="8"/>
  <c r="R609" i="8"/>
  <c r="R662" i="8"/>
  <c r="AA662" i="8" s="1"/>
  <c r="R663" i="8"/>
  <c r="CM696" i="8"/>
  <c r="R697" i="8"/>
  <c r="CM697" i="8"/>
  <c r="R700" i="8"/>
  <c r="CM700" i="8"/>
  <c r="R701" i="8"/>
  <c r="CM701" i="8"/>
  <c r="R704" i="8"/>
  <c r="CM704" i="8"/>
  <c r="R705" i="8"/>
  <c r="CM773" i="8"/>
  <c r="R776" i="8"/>
  <c r="CM778" i="8"/>
  <c r="CM779" i="8"/>
  <c r="CM818" i="8"/>
  <c r="CM819" i="8"/>
  <c r="R822" i="8"/>
  <c r="CM92" i="8"/>
  <c r="R93" i="8"/>
  <c r="AA93" i="8" s="1"/>
  <c r="R106" i="8"/>
  <c r="R119" i="8"/>
  <c r="R120" i="8"/>
  <c r="CM129" i="8"/>
  <c r="CM130" i="8"/>
  <c r="CM131" i="8"/>
  <c r="R146" i="8"/>
  <c r="CM148" i="8"/>
  <c r="R149" i="8"/>
  <c r="CM156" i="8"/>
  <c r="R157" i="8"/>
  <c r="CM157" i="8"/>
  <c r="R190" i="8"/>
  <c r="R191" i="8"/>
  <c r="R202" i="8"/>
  <c r="R203" i="8"/>
  <c r="AA203" i="8" s="1"/>
  <c r="CM232" i="8"/>
  <c r="R233" i="8"/>
  <c r="CM246" i="8"/>
  <c r="CM247" i="8"/>
  <c r="CM255" i="8"/>
  <c r="CM258" i="8"/>
  <c r="CM259" i="8"/>
  <c r="CM270" i="8"/>
  <c r="R290" i="8"/>
  <c r="R291" i="8"/>
  <c r="CM293" i="8"/>
  <c r="R296" i="8"/>
  <c r="AA296" i="8" s="1"/>
  <c r="CM310" i="8"/>
  <c r="CM311" i="8"/>
  <c r="R314" i="8"/>
  <c r="R315" i="8"/>
  <c r="AA315" i="8" s="1"/>
  <c r="CM329" i="8"/>
  <c r="R332" i="8"/>
  <c r="CM334" i="8"/>
  <c r="R342" i="8"/>
  <c r="AA342" i="8" s="1"/>
  <c r="R343" i="8"/>
  <c r="R354" i="8"/>
  <c r="R355" i="8"/>
  <c r="R366" i="8"/>
  <c r="AA366" i="8" s="1"/>
  <c r="R367" i="8"/>
  <c r="CM381" i="8"/>
  <c r="CM396" i="8"/>
  <c r="R397" i="8"/>
  <c r="AA397" i="8" s="1"/>
  <c r="R490" i="8"/>
  <c r="R491" i="8"/>
  <c r="CM502" i="8"/>
  <c r="CM503" i="8"/>
  <c r="CM517" i="8"/>
  <c r="R520" i="8"/>
  <c r="CM568" i="8"/>
  <c r="R569" i="8"/>
  <c r="AA569" i="8" s="1"/>
  <c r="CM569" i="8"/>
  <c r="R572" i="8"/>
  <c r="CM572" i="8"/>
  <c r="R573" i="8"/>
  <c r="AA573" i="8" s="1"/>
  <c r="CM573" i="8"/>
  <c r="R576" i="8"/>
  <c r="CM576" i="8"/>
  <c r="R577" i="8"/>
  <c r="AA577" i="8" s="1"/>
  <c r="CM582" i="8"/>
  <c r="CM583" i="8"/>
  <c r="R598" i="8"/>
  <c r="R599" i="8"/>
  <c r="AA599" i="8" s="1"/>
  <c r="CM614" i="8"/>
  <c r="CM615" i="8"/>
  <c r="CM625" i="8"/>
  <c r="R628" i="8"/>
  <c r="AA628" i="8" s="1"/>
  <c r="CM646" i="8"/>
  <c r="R694" i="8"/>
  <c r="R695" i="8"/>
  <c r="CM721" i="8"/>
  <c r="R724" i="8"/>
  <c r="CM728" i="8"/>
  <c r="R729" i="8"/>
  <c r="CM729" i="8"/>
  <c r="R732" i="8"/>
  <c r="CM732" i="8"/>
  <c r="R733" i="8"/>
  <c r="CM734" i="8"/>
  <c r="CM735" i="8"/>
  <c r="CM758" i="8"/>
  <c r="CM759" i="8"/>
  <c r="R814" i="8"/>
  <c r="AA814" i="8" s="1"/>
  <c r="R815" i="8"/>
  <c r="R846" i="8"/>
  <c r="R847" i="8"/>
  <c r="R858" i="8"/>
  <c r="AA858" i="8" s="1"/>
  <c r="R859" i="8"/>
  <c r="CM861" i="8"/>
  <c r="R864" i="8"/>
  <c r="CM868" i="8"/>
  <c r="R869" i="8"/>
  <c r="CM869" i="8"/>
  <c r="R872" i="8"/>
  <c r="CM872" i="8"/>
  <c r="R873" i="8"/>
  <c r="CM893" i="8"/>
  <c r="R896" i="8"/>
  <c r="CM906" i="8"/>
  <c r="CM907" i="8"/>
  <c r="R922" i="8"/>
  <c r="R923" i="8"/>
  <c r="CM925" i="8"/>
  <c r="R928" i="8"/>
  <c r="CM932" i="8"/>
  <c r="R933" i="8"/>
  <c r="CM933" i="8"/>
  <c r="R936" i="8"/>
  <c r="CM936" i="8"/>
  <c r="R937" i="8"/>
  <c r="CM957" i="8"/>
  <c r="R960" i="8"/>
  <c r="CM970" i="8"/>
  <c r="CM971" i="8"/>
  <c r="R986" i="8"/>
  <c r="AA986" i="8" s="1"/>
  <c r="R987" i="8"/>
  <c r="CM989" i="8"/>
  <c r="R992" i="8"/>
  <c r="CM996" i="8"/>
  <c r="R997" i="8"/>
  <c r="CM997" i="8"/>
  <c r="R1000" i="8"/>
  <c r="CM1000" i="8"/>
  <c r="R1001" i="8"/>
  <c r="CM1021" i="8"/>
  <c r="R1024" i="8"/>
  <c r="CM1034" i="8"/>
  <c r="CM1035" i="8"/>
  <c r="R1050" i="8"/>
  <c r="R1051" i="8"/>
  <c r="R1066" i="8"/>
  <c r="AA1066" i="8" s="1"/>
  <c r="R1067" i="8"/>
  <c r="CM1090" i="8"/>
  <c r="CM1091" i="8"/>
  <c r="CM1106" i="8"/>
  <c r="CM1107" i="8"/>
  <c r="R1130" i="8"/>
  <c r="R1131" i="8"/>
  <c r="CM1154" i="8"/>
  <c r="CM1155" i="8"/>
  <c r="CM1170" i="8"/>
  <c r="CM1171" i="8"/>
  <c r="R1178" i="8"/>
  <c r="AA1178" i="8" s="1"/>
  <c r="R1179" i="8"/>
  <c r="R1194" i="8"/>
  <c r="R1195" i="8"/>
  <c r="CM1196" i="8"/>
  <c r="R1197" i="8"/>
  <c r="CM1197" i="8"/>
  <c r="R1200" i="8"/>
  <c r="CM1218" i="8"/>
  <c r="CM1219" i="8"/>
  <c r="CM1234" i="8"/>
  <c r="CM1235" i="8"/>
  <c r="R1242" i="8"/>
  <c r="AA1242" i="8" s="1"/>
  <c r="R1243" i="8"/>
  <c r="R1258" i="8"/>
  <c r="R1259" i="8"/>
  <c r="CM1281" i="8"/>
  <c r="R1301" i="8"/>
  <c r="CM1310" i="8"/>
  <c r="R1313" i="8"/>
  <c r="CM1320" i="8"/>
  <c r="R1321" i="8"/>
  <c r="CM1321" i="8"/>
  <c r="CM1322" i="8"/>
  <c r="CM1323" i="8"/>
  <c r="CM1074" i="8"/>
  <c r="CM1075" i="8"/>
  <c r="R1082" i="8"/>
  <c r="R1083" i="8"/>
  <c r="AA1083" i="8" s="1"/>
  <c r="R1098" i="8"/>
  <c r="R1099" i="8"/>
  <c r="CM1122" i="8"/>
  <c r="CM1123" i="8"/>
  <c r="CM1138" i="8"/>
  <c r="CM1139" i="8"/>
  <c r="R1146" i="8"/>
  <c r="R1147" i="8"/>
  <c r="AA1147" i="8" s="1"/>
  <c r="R1162" i="8"/>
  <c r="R1163" i="8"/>
  <c r="CM1186" i="8"/>
  <c r="CM1187" i="8"/>
  <c r="R1210" i="8"/>
  <c r="R1211" i="8"/>
  <c r="R1226" i="8"/>
  <c r="R1227" i="8"/>
  <c r="AA1227" i="8" s="1"/>
  <c r="CM1250" i="8"/>
  <c r="CM1251" i="8"/>
  <c r="CM1266" i="8"/>
  <c r="CM1267" i="8"/>
  <c r="R1274" i="8"/>
  <c r="R1275" i="8"/>
  <c r="R1473" i="8"/>
  <c r="R1474" i="8"/>
  <c r="CM1474" i="8"/>
  <c r="R1535" i="8"/>
  <c r="R1536" i="8"/>
  <c r="R1541" i="8"/>
  <c r="CM1541" i="8"/>
  <c r="CM1563" i="8"/>
  <c r="CM1564" i="8"/>
  <c r="R1608" i="8"/>
  <c r="AA1608" i="8" s="1"/>
  <c r="R1625" i="8"/>
  <c r="CM1626" i="8"/>
  <c r="R1637" i="8"/>
  <c r="CM1638" i="8"/>
  <c r="CM1682" i="8"/>
  <c r="R1683" i="8"/>
  <c r="R1685" i="8"/>
  <c r="R1686" i="8"/>
  <c r="AA1686" i="8" s="1"/>
  <c r="CM1686" i="8"/>
  <c r="R1687" i="8"/>
  <c r="CM1698" i="8"/>
  <c r="R1699" i="8"/>
  <c r="AA1699" i="8" s="1"/>
  <c r="R1701" i="8"/>
  <c r="R1702" i="8"/>
  <c r="CM1702" i="8"/>
  <c r="R1703" i="8"/>
  <c r="AA1703" i="8" s="1"/>
  <c r="CM1704" i="8"/>
  <c r="CM1705" i="8"/>
  <c r="CM1746" i="8"/>
  <c r="R1747" i="8"/>
  <c r="R1749" i="8"/>
  <c r="R1750" i="8"/>
  <c r="CM1750" i="8"/>
  <c r="R1751" i="8"/>
  <c r="AA1751" i="8" s="1"/>
  <c r="CM1762" i="8"/>
  <c r="R1763" i="8"/>
  <c r="R1765" i="8"/>
  <c r="R1766" i="8"/>
  <c r="AA1766" i="8" s="1"/>
  <c r="CM1766" i="8"/>
  <c r="R1767" i="8"/>
  <c r="CM1768" i="8"/>
  <c r="CM1769" i="8"/>
  <c r="CM1810" i="8"/>
  <c r="R1811" i="8"/>
  <c r="R1813" i="8"/>
  <c r="R823" i="8"/>
  <c r="CM848" i="8"/>
  <c r="R849" i="8"/>
  <c r="CM874" i="8"/>
  <c r="CM875" i="8"/>
  <c r="CM882" i="8"/>
  <c r="CM883" i="8"/>
  <c r="CM938" i="8"/>
  <c r="CM939" i="8"/>
  <c r="CM946" i="8"/>
  <c r="CM947" i="8"/>
  <c r="CM1002" i="8"/>
  <c r="CM1003" i="8"/>
  <c r="CM1010" i="8"/>
  <c r="CM1011" i="8"/>
  <c r="CM1052" i="8"/>
  <c r="R1053" i="8"/>
  <c r="AA1053" i="8" s="1"/>
  <c r="CM1053" i="8"/>
  <c r="R1056" i="8"/>
  <c r="CM1068" i="8"/>
  <c r="R1069" i="8"/>
  <c r="AA1069" i="8" s="1"/>
  <c r="CM1069" i="8"/>
  <c r="R1072" i="8"/>
  <c r="R1114" i="8"/>
  <c r="R1115" i="8"/>
  <c r="CM1116" i="8"/>
  <c r="R1117" i="8"/>
  <c r="CM1117" i="8"/>
  <c r="R1120" i="8"/>
  <c r="AA1120" i="8" s="1"/>
  <c r="CM1132" i="8"/>
  <c r="R1133" i="8"/>
  <c r="CM1133" i="8"/>
  <c r="R1136" i="8"/>
  <c r="AA1136" i="8" s="1"/>
  <c r="CM1180" i="8"/>
  <c r="R1181" i="8"/>
  <c r="CM1181" i="8"/>
  <c r="R1184" i="8"/>
  <c r="AA1184" i="8" s="1"/>
  <c r="CM1202" i="8"/>
  <c r="CM1203" i="8"/>
  <c r="CM1244" i="8"/>
  <c r="R1245" i="8"/>
  <c r="CM1245" i="8"/>
  <c r="R1248" i="8"/>
  <c r="CM1260" i="8"/>
  <c r="R1261" i="8"/>
  <c r="AA1261" i="8" s="1"/>
  <c r="CM1261" i="8"/>
  <c r="R1264" i="8"/>
  <c r="R1291" i="8"/>
  <c r="CM1294" i="8"/>
  <c r="CM1303" i="8"/>
  <c r="R1431" i="8"/>
  <c r="R1432" i="8"/>
  <c r="R1434" i="8"/>
  <c r="R1471" i="8"/>
  <c r="CM1484" i="8"/>
  <c r="CM1498" i="8"/>
  <c r="R1501" i="8"/>
  <c r="AA1501" i="8" s="1"/>
  <c r="R1502" i="8"/>
  <c r="R1522" i="8"/>
  <c r="CM1523" i="8"/>
  <c r="CM1531" i="8"/>
  <c r="CM1532" i="8"/>
  <c r="R1544" i="8"/>
  <c r="R1547" i="8"/>
  <c r="R1561" i="8"/>
  <c r="CM1562" i="8"/>
  <c r="CM1571" i="8"/>
  <c r="CM1573" i="8"/>
  <c r="CM1579" i="8"/>
  <c r="CM1580" i="8"/>
  <c r="CM1583" i="8"/>
  <c r="CM1595" i="8"/>
  <c r="CM1596" i="8"/>
  <c r="CM1603" i="8"/>
  <c r="CM1605" i="8"/>
  <c r="R1620" i="8"/>
  <c r="R1645" i="8"/>
  <c r="AA1645" i="8" s="1"/>
  <c r="R1646" i="8"/>
  <c r="CM1646" i="8"/>
  <c r="R1647" i="8"/>
  <c r="CM1663" i="8"/>
  <c r="CM1720" i="8"/>
  <c r="CM1721" i="8"/>
  <c r="CM1784" i="8"/>
  <c r="CM1785" i="8"/>
  <c r="R1438" i="8"/>
  <c r="R1441" i="8"/>
  <c r="R1457" i="8"/>
  <c r="AA1457" i="8" s="1"/>
  <c r="CM1466" i="8"/>
  <c r="CM1467" i="8"/>
  <c r="CM1468" i="8"/>
  <c r="CM1510" i="8"/>
  <c r="R1520" i="8"/>
  <c r="AA1520" i="8" s="1"/>
  <c r="R1556" i="8"/>
  <c r="R1568" i="8"/>
  <c r="R1593" i="8"/>
  <c r="CM1594" i="8"/>
  <c r="R1661" i="8"/>
  <c r="R1662" i="8"/>
  <c r="CM1662" i="8"/>
  <c r="R1663" i="8"/>
  <c r="AA1663" i="8" s="1"/>
  <c r="CM1714" i="8"/>
  <c r="R1715" i="8"/>
  <c r="R1717" i="8"/>
  <c r="R1718" i="8"/>
  <c r="AA1718" i="8" s="1"/>
  <c r="CM1718" i="8"/>
  <c r="R1719" i="8"/>
  <c r="CM1730" i="8"/>
  <c r="R1731" i="8"/>
  <c r="R1733" i="8"/>
  <c r="R1734" i="8"/>
  <c r="CM1734" i="8"/>
  <c r="R1735" i="8"/>
  <c r="AA1735" i="8" s="1"/>
  <c r="CM1736" i="8"/>
  <c r="CM1737" i="8"/>
  <c r="CM1778" i="8"/>
  <c r="R1779" i="8"/>
  <c r="AA1779" i="8" s="1"/>
  <c r="R1781" i="8"/>
  <c r="R1782" i="8"/>
  <c r="CM1782" i="8"/>
  <c r="R1783" i="8"/>
  <c r="AA1783" i="8" s="1"/>
  <c r="CM1794" i="8"/>
  <c r="R1797" i="8"/>
  <c r="R1798" i="8"/>
  <c r="CM1798" i="8"/>
  <c r="R1799" i="8"/>
  <c r="CM1800" i="8"/>
  <c r="CM1801" i="8"/>
  <c r="CM1842" i="8"/>
  <c r="R1843" i="8"/>
  <c r="R1845" i="8"/>
  <c r="R1846" i="8"/>
  <c r="CM1846" i="8"/>
  <c r="R1847" i="8"/>
  <c r="CM1858" i="8"/>
  <c r="R1859" i="8"/>
  <c r="R1861" i="8"/>
  <c r="AA1861" i="8" s="1"/>
  <c r="R1862" i="8"/>
  <c r="CM1862" i="8"/>
  <c r="R1863" i="8"/>
  <c r="CM1864" i="8"/>
  <c r="CM1865" i="8"/>
  <c r="CM1906" i="8"/>
  <c r="R1907" i="8"/>
  <c r="R1909" i="8"/>
  <c r="AA1909" i="8" s="1"/>
  <c r="R1910" i="8"/>
  <c r="CM1910" i="8"/>
  <c r="R1911" i="8"/>
  <c r="CM1922" i="8"/>
  <c r="R1923" i="8"/>
  <c r="R1925" i="8"/>
  <c r="R1926" i="8"/>
  <c r="CM1926" i="8"/>
  <c r="R1927" i="8"/>
  <c r="CM1928" i="8"/>
  <c r="CM1929" i="8"/>
  <c r="R1814" i="8"/>
  <c r="AA1814" i="8" s="1"/>
  <c r="CM1814" i="8"/>
  <c r="R1815" i="8"/>
  <c r="CM1826" i="8"/>
  <c r="R1827" i="8"/>
  <c r="R1829" i="8"/>
  <c r="R1830" i="8"/>
  <c r="CM1830" i="8"/>
  <c r="R1831" i="8"/>
  <c r="AA1831" i="8" s="1"/>
  <c r="CM1832" i="8"/>
  <c r="CM1833" i="8"/>
  <c r="CM1874" i="8"/>
  <c r="R1875" i="8"/>
  <c r="R1877" i="8"/>
  <c r="R1878" i="8"/>
  <c r="CM1878" i="8"/>
  <c r="R1879" i="8"/>
  <c r="AA1879" i="8" s="1"/>
  <c r="CM1890" i="8"/>
  <c r="R1891" i="8"/>
  <c r="R1893" i="8"/>
  <c r="R1894" i="8"/>
  <c r="CM1894" i="8"/>
  <c r="R1895" i="8"/>
  <c r="CM1896" i="8"/>
  <c r="CM1897" i="8"/>
  <c r="CM1938" i="8"/>
  <c r="R1939" i="8"/>
  <c r="R1941" i="8"/>
  <c r="R1942" i="8"/>
  <c r="CM1942" i="8"/>
  <c r="R1943" i="8"/>
  <c r="CM1954" i="8"/>
  <c r="R1955" i="8"/>
  <c r="R1957" i="8"/>
  <c r="R1958" i="8"/>
  <c r="CM1958" i="8"/>
  <c r="R1959" i="8"/>
  <c r="AA1959" i="8" s="1"/>
  <c r="CM1960" i="8"/>
  <c r="CM1961" i="8"/>
  <c r="CM2002" i="8"/>
  <c r="R2003" i="8"/>
  <c r="R2005" i="8"/>
  <c r="R2006" i="8"/>
  <c r="CM2006" i="8"/>
  <c r="R2007" i="8"/>
  <c r="AA2007" i="8" s="1"/>
  <c r="CM2018" i="8"/>
  <c r="R2021" i="8"/>
  <c r="R2022" i="8"/>
  <c r="CM2022" i="8"/>
  <c r="R2023" i="8"/>
  <c r="CM2024" i="8"/>
  <c r="CM2025" i="8"/>
  <c r="CM2066" i="8"/>
  <c r="R2067" i="8"/>
  <c r="R2069" i="8"/>
  <c r="R2070" i="8"/>
  <c r="CM2070" i="8"/>
  <c r="R2071" i="8"/>
  <c r="CM2082" i="8"/>
  <c r="R2083" i="8"/>
  <c r="R2085" i="8"/>
  <c r="AA2085" i="8" s="1"/>
  <c r="R2086" i="8"/>
  <c r="CM2086" i="8"/>
  <c r="R2087" i="8"/>
  <c r="CM2088" i="8"/>
  <c r="CM2089" i="8"/>
  <c r="R2196" i="8"/>
  <c r="CM2213" i="8"/>
  <c r="R2276" i="8"/>
  <c r="AA2276" i="8" s="1"/>
  <c r="R2301" i="8"/>
  <c r="R2302" i="8"/>
  <c r="CM2302" i="8"/>
  <c r="R2303" i="8"/>
  <c r="AA2303" i="8" s="1"/>
  <c r="CM2307" i="8"/>
  <c r="CM2308" i="8"/>
  <c r="CM2309" i="8"/>
  <c r="R2336" i="8"/>
  <c r="R2344" i="8"/>
  <c r="R2348" i="8"/>
  <c r="R2389" i="8"/>
  <c r="R2390" i="8"/>
  <c r="CM2402" i="8"/>
  <c r="R2403" i="8"/>
  <c r="CM2422" i="8"/>
  <c r="R2423" i="8"/>
  <c r="CM1848" i="8"/>
  <c r="CM1849" i="8"/>
  <c r="CM1912" i="8"/>
  <c r="CM1913" i="8"/>
  <c r="CM1976" i="8"/>
  <c r="CM1977" i="8"/>
  <c r="CM2040" i="8"/>
  <c r="CM2041" i="8"/>
  <c r="CM2104" i="8"/>
  <c r="CM2105" i="8"/>
  <c r="CM2115" i="8"/>
  <c r="R2141" i="8"/>
  <c r="AA2141" i="8" s="1"/>
  <c r="R2142" i="8"/>
  <c r="CM2142" i="8"/>
  <c r="R2143" i="8"/>
  <c r="CM2148" i="8"/>
  <c r="CM2149" i="8"/>
  <c r="CM2153" i="8"/>
  <c r="CM2157" i="8"/>
  <c r="CM2161" i="8"/>
  <c r="CM2165" i="8"/>
  <c r="CM2169" i="8"/>
  <c r="CM2173" i="8"/>
  <c r="CM2177" i="8"/>
  <c r="CM2181" i="8"/>
  <c r="CM2185" i="8"/>
  <c r="CM2189" i="8"/>
  <c r="CM2193" i="8"/>
  <c r="R2200" i="8"/>
  <c r="R2204" i="8"/>
  <c r="R2208" i="8"/>
  <c r="R2296" i="8"/>
  <c r="AA2296" i="8" s="1"/>
  <c r="CM2319" i="8"/>
  <c r="CM2320" i="8"/>
  <c r="CM2321" i="8"/>
  <c r="CM2327" i="8"/>
  <c r="CM2328" i="8"/>
  <c r="CM2329" i="8"/>
  <c r="CM2331" i="8"/>
  <c r="CM2332" i="8"/>
  <c r="CM2333" i="8"/>
  <c r="R2376" i="8"/>
  <c r="R2380" i="8"/>
  <c r="R2408" i="8"/>
  <c r="AA2408" i="8" s="1"/>
  <c r="R2412" i="8"/>
  <c r="R2416" i="8"/>
  <c r="R2449" i="8"/>
  <c r="R2450" i="8"/>
  <c r="CM1970" i="8"/>
  <c r="R1971" i="8"/>
  <c r="R1973" i="8"/>
  <c r="R1974" i="8"/>
  <c r="CM1974" i="8"/>
  <c r="R1975" i="8"/>
  <c r="CM1986" i="8"/>
  <c r="R1987" i="8"/>
  <c r="AA1987" i="8" s="1"/>
  <c r="R1989" i="8"/>
  <c r="R1990" i="8"/>
  <c r="CM1990" i="8"/>
  <c r="R1991" i="8"/>
  <c r="AA1991" i="8" s="1"/>
  <c r="CM1992" i="8"/>
  <c r="CM1993" i="8"/>
  <c r="CM2034" i="8"/>
  <c r="R2035" i="8"/>
  <c r="R2037" i="8"/>
  <c r="R2038" i="8"/>
  <c r="CM2038" i="8"/>
  <c r="R2039" i="8"/>
  <c r="AA2039" i="8" s="1"/>
  <c r="CM2050" i="8"/>
  <c r="R2051" i="8"/>
  <c r="R2053" i="8"/>
  <c r="R2054" i="8"/>
  <c r="CM2054" i="8"/>
  <c r="R2055" i="8"/>
  <c r="CM2056" i="8"/>
  <c r="CM2057" i="8"/>
  <c r="CM2098" i="8"/>
  <c r="R2099" i="8"/>
  <c r="R2101" i="8"/>
  <c r="R2102" i="8"/>
  <c r="AA2102" i="8" s="1"/>
  <c r="CM2102" i="8"/>
  <c r="R2103" i="8"/>
  <c r="R2113" i="8"/>
  <c r="R2114" i="8"/>
  <c r="CM2118" i="8"/>
  <c r="R2119" i="8"/>
  <c r="R2121" i="8"/>
  <c r="R2122" i="8"/>
  <c r="CM2122" i="8"/>
  <c r="R2123" i="8"/>
  <c r="CM2124" i="8"/>
  <c r="CM2125" i="8"/>
  <c r="CM2127" i="8"/>
  <c r="R2136" i="8"/>
  <c r="R2140" i="8"/>
  <c r="CM2197" i="8"/>
  <c r="R2212" i="8"/>
  <c r="CM2230" i="8"/>
  <c r="R2231" i="8"/>
  <c r="CM2232" i="8"/>
  <c r="R2233" i="8"/>
  <c r="CM2234" i="8"/>
  <c r="R2235" i="8"/>
  <c r="CM2236" i="8"/>
  <c r="R2237" i="8"/>
  <c r="CM2246" i="8"/>
  <c r="R2247" i="8"/>
  <c r="R2249" i="8"/>
  <c r="AA2249" i="8" s="1"/>
  <c r="R2250" i="8"/>
  <c r="CM2250" i="8"/>
  <c r="R2251" i="8"/>
  <c r="R2253" i="8"/>
  <c r="R2254" i="8"/>
  <c r="CM2254" i="8"/>
  <c r="R2255" i="8"/>
  <c r="CM2259" i="8"/>
  <c r="CM2260" i="8"/>
  <c r="CM2261" i="8"/>
  <c r="CM2455" i="8"/>
  <c r="CM2456" i="8"/>
  <c r="CM2457" i="8"/>
  <c r="CM2459" i="8"/>
  <c r="CM2460" i="8"/>
  <c r="CM2461" i="8"/>
  <c r="CM2463" i="8"/>
  <c r="CM2468" i="8"/>
  <c r="CM2469" i="8"/>
  <c r="CM2487" i="8"/>
  <c r="CM2488" i="8"/>
  <c r="CM2489" i="8"/>
  <c r="CM2491" i="8"/>
  <c r="CM2492" i="8"/>
  <c r="CM2493" i="8"/>
  <c r="CM2495" i="8"/>
  <c r="CM2500" i="8"/>
  <c r="CM2501" i="8"/>
  <c r="CM2538" i="8"/>
  <c r="R2539" i="8"/>
  <c r="R2541" i="8"/>
  <c r="R2542" i="8"/>
  <c r="CM2551" i="8"/>
  <c r="CM2552" i="8"/>
  <c r="CM2553" i="8"/>
  <c r="R2560" i="8"/>
  <c r="AA2560" i="8" s="1"/>
  <c r="CM2575" i="8"/>
  <c r="CM2583" i="8"/>
  <c r="CM2584" i="8"/>
  <c r="CM2585" i="8"/>
  <c r="R2612" i="8"/>
  <c r="R2624" i="8"/>
  <c r="R2632" i="8"/>
  <c r="R2645" i="8"/>
  <c r="R2646" i="8"/>
  <c r="CM2659" i="8"/>
  <c r="CM2661" i="8"/>
  <c r="CM2673" i="8"/>
  <c r="R2690" i="8"/>
  <c r="CM2690" i="8"/>
  <c r="R2691" i="8"/>
  <c r="CM2692" i="8"/>
  <c r="R2693" i="8"/>
  <c r="CM2705" i="8"/>
  <c r="CM2711" i="8"/>
  <c r="CM2717" i="8"/>
  <c r="CM2729" i="8"/>
  <c r="R2748" i="8"/>
  <c r="R2750" i="8"/>
  <c r="CM2750" i="8"/>
  <c r="R2751" i="8"/>
  <c r="CM2762" i="8"/>
  <c r="R2763" i="8"/>
  <c r="CM2764" i="8"/>
  <c r="R2765" i="8"/>
  <c r="CM2772" i="8"/>
  <c r="R2773" i="8"/>
  <c r="CM2774" i="8"/>
  <c r="R2775" i="8"/>
  <c r="CM2785" i="8"/>
  <c r="CM2787" i="8"/>
  <c r="CM2799" i="8"/>
  <c r="CM2809" i="8"/>
  <c r="R2848" i="8"/>
  <c r="R2858" i="8"/>
  <c r="R2870" i="8"/>
  <c r="AA2870" i="8" s="1"/>
  <c r="R2872" i="8"/>
  <c r="CM2900" i="8"/>
  <c r="R2901" i="8"/>
  <c r="CM2902" i="8"/>
  <c r="R2903" i="8"/>
  <c r="CM2917" i="8"/>
  <c r="CM2964" i="8"/>
  <c r="R2965" i="8"/>
  <c r="AA2965" i="8" s="1"/>
  <c r="CM2966" i="8"/>
  <c r="R2967" i="8"/>
  <c r="CM2981" i="8"/>
  <c r="R2986" i="8"/>
  <c r="R2988" i="8"/>
  <c r="R2990" i="8"/>
  <c r="R2992" i="8"/>
  <c r="R3000" i="8"/>
  <c r="AA3000" i="8" s="1"/>
  <c r="CM2454" i="8"/>
  <c r="R2455" i="8"/>
  <c r="R2481" i="8"/>
  <c r="R2482" i="8"/>
  <c r="CM2486" i="8"/>
  <c r="R2487" i="8"/>
  <c r="CM2519" i="8"/>
  <c r="CM2520" i="8"/>
  <c r="CM2521" i="8"/>
  <c r="CM2531" i="8"/>
  <c r="R2536" i="8"/>
  <c r="R2549" i="8"/>
  <c r="R2550" i="8"/>
  <c r="R2568" i="8"/>
  <c r="CM2570" i="8"/>
  <c r="R2571" i="8"/>
  <c r="AA2571" i="8" s="1"/>
  <c r="R2573" i="8"/>
  <c r="R2574" i="8"/>
  <c r="R2581" i="8"/>
  <c r="R2582" i="8"/>
  <c r="CM2595" i="8"/>
  <c r="CM2607" i="8"/>
  <c r="R2644" i="8"/>
  <c r="CM2656" i="8"/>
  <c r="R2657" i="8"/>
  <c r="CM2668" i="8"/>
  <c r="R2669" i="8"/>
  <c r="CM2670" i="8"/>
  <c r="R2671" i="8"/>
  <c r="CM2680" i="8"/>
  <c r="R2681" i="8"/>
  <c r="CM2682" i="8"/>
  <c r="R2683" i="8"/>
  <c r="CM2700" i="8"/>
  <c r="R2701" i="8"/>
  <c r="CM2702" i="8"/>
  <c r="R2703" i="8"/>
  <c r="CM2710" i="8"/>
  <c r="R2711" i="8"/>
  <c r="CM2724" i="8"/>
  <c r="R2725" i="8"/>
  <c r="CM2726" i="8"/>
  <c r="R2727" i="8"/>
  <c r="R2762" i="8"/>
  <c r="R2770" i="8"/>
  <c r="R2772" i="8"/>
  <c r="CM2794" i="8"/>
  <c r="R2795" i="8"/>
  <c r="CM2796" i="8"/>
  <c r="R2797" i="8"/>
  <c r="CM2804" i="8"/>
  <c r="R2805" i="8"/>
  <c r="AA2805" i="8" s="1"/>
  <c r="CM2806" i="8"/>
  <c r="R2807" i="8"/>
  <c r="CM2817" i="8"/>
  <c r="CM2819" i="8"/>
  <c r="CM2831" i="8"/>
  <c r="CM2841" i="8"/>
  <c r="CM2889" i="8"/>
  <c r="CM2891" i="8"/>
  <c r="CM2893" i="8"/>
  <c r="CM2895" i="8"/>
  <c r="R2900" i="8"/>
  <c r="R2914" i="8"/>
  <c r="CM2928" i="8"/>
  <c r="R2929" i="8"/>
  <c r="CM2930" i="8"/>
  <c r="R2931" i="8"/>
  <c r="CM2931" i="8"/>
  <c r="CM2945" i="8"/>
  <c r="CM2953" i="8"/>
  <c r="CM2955" i="8"/>
  <c r="CM2957" i="8"/>
  <c r="CM2959" i="8"/>
  <c r="R2964" i="8"/>
  <c r="R2978" i="8"/>
  <c r="CM2283" i="8"/>
  <c r="CM2284" i="8"/>
  <c r="CM2285" i="8"/>
  <c r="R2288" i="8"/>
  <c r="AA2288" i="8" s="1"/>
  <c r="CM2290" i="8"/>
  <c r="R2291" i="8"/>
  <c r="R2325" i="8"/>
  <c r="R2326" i="8"/>
  <c r="CM2351" i="8"/>
  <c r="CM2352" i="8"/>
  <c r="CM2353" i="8"/>
  <c r="CM2359" i="8"/>
  <c r="CM2360" i="8"/>
  <c r="CM2361" i="8"/>
  <c r="CM2363" i="8"/>
  <c r="CM2364" i="8"/>
  <c r="CM2365" i="8"/>
  <c r="R2368" i="8"/>
  <c r="CM2370" i="8"/>
  <c r="R2371" i="8"/>
  <c r="AA2371" i="8" s="1"/>
  <c r="R2440" i="8"/>
  <c r="R2444" i="8"/>
  <c r="R2448" i="8"/>
  <c r="R2472" i="8"/>
  <c r="AA2472" i="8" s="1"/>
  <c r="R2476" i="8"/>
  <c r="R2480" i="8"/>
  <c r="R2513" i="8"/>
  <c r="R2514" i="8"/>
  <c r="AA2514" i="8" s="1"/>
  <c r="CM2518" i="8"/>
  <c r="R2519" i="8"/>
  <c r="R2529" i="8"/>
  <c r="R2530" i="8"/>
  <c r="AA2530" i="8" s="1"/>
  <c r="R2548" i="8"/>
  <c r="CM2563" i="8"/>
  <c r="R2580" i="8"/>
  <c r="R2593" i="8"/>
  <c r="AA2593" i="8" s="1"/>
  <c r="R2594" i="8"/>
  <c r="CM2602" i="8"/>
  <c r="R2603" i="8"/>
  <c r="R2605" i="8"/>
  <c r="R2606" i="8"/>
  <c r="CM2615" i="8"/>
  <c r="CM2616" i="8"/>
  <c r="CM2617" i="8"/>
  <c r="CM2627" i="8"/>
  <c r="CM2639" i="8"/>
  <c r="R2654" i="8"/>
  <c r="R2656" i="8"/>
  <c r="AA2656" i="8" s="1"/>
  <c r="R2666" i="8"/>
  <c r="R2668" i="8"/>
  <c r="R2680" i="8"/>
  <c r="R2708" i="8"/>
  <c r="R2714" i="8"/>
  <c r="R2722" i="8"/>
  <c r="R2724" i="8"/>
  <c r="CM2741" i="8"/>
  <c r="CM2743" i="8"/>
  <c r="R2784" i="8"/>
  <c r="R2794" i="8"/>
  <c r="R2802" i="8"/>
  <c r="R2804" i="8"/>
  <c r="CM2826" i="8"/>
  <c r="R2827" i="8"/>
  <c r="CM2828" i="8"/>
  <c r="R2829" i="8"/>
  <c r="CM2836" i="8"/>
  <c r="R2837" i="8"/>
  <c r="CM2838" i="8"/>
  <c r="R2839" i="8"/>
  <c r="CM2849" i="8"/>
  <c r="CM2851" i="8"/>
  <c r="CM2863" i="8"/>
  <c r="R2922" i="8"/>
  <c r="R2924" i="8"/>
  <c r="R2926" i="8"/>
  <c r="R2928" i="8"/>
  <c r="AA2928" i="8" s="1"/>
  <c r="CM2936" i="8"/>
  <c r="R2937" i="8"/>
  <c r="CM2938" i="8"/>
  <c r="R2939" i="8"/>
  <c r="AA2939" i="8" s="1"/>
  <c r="CM2940" i="8"/>
  <c r="R2941" i="8"/>
  <c r="CM2942" i="8"/>
  <c r="R2943" i="8"/>
  <c r="AA2943" i="8" s="1"/>
  <c r="CM2995" i="8"/>
  <c r="R1397" i="8"/>
  <c r="CM1399" i="8"/>
  <c r="R1403" i="8"/>
  <c r="CM1404" i="8"/>
  <c r="R1405" i="8"/>
  <c r="CM1407" i="8"/>
  <c r="R1412" i="8"/>
  <c r="AA1412" i="8" s="1"/>
  <c r="R1415" i="8"/>
  <c r="R1416" i="8"/>
  <c r="R1418" i="8"/>
  <c r="R1419" i="8"/>
  <c r="AA1419" i="8" s="1"/>
  <c r="R1420" i="8"/>
  <c r="R1422" i="8"/>
  <c r="R1424" i="8"/>
  <c r="R1367" i="8"/>
  <c r="AA1367" i="8" s="1"/>
  <c r="R1368" i="8"/>
  <c r="R1370" i="8"/>
  <c r="R1374" i="8"/>
  <c r="R1376" i="8"/>
  <c r="AA1376" i="8" s="1"/>
  <c r="CM1378" i="8"/>
  <c r="CM1379" i="8"/>
  <c r="CM1383" i="8"/>
  <c r="CM1387" i="8"/>
  <c r="CM1391" i="8"/>
  <c r="CM647" i="8"/>
  <c r="R1795" i="8"/>
  <c r="CM1330" i="8"/>
  <c r="CM1331" i="8"/>
  <c r="R1339" i="8"/>
  <c r="CM1340" i="8"/>
  <c r="R1341" i="8"/>
  <c r="AA1341" i="8" s="1"/>
  <c r="CM1343" i="8"/>
  <c r="R1348" i="8"/>
  <c r="R1351" i="8"/>
  <c r="R1352" i="8"/>
  <c r="AA1352" i="8" s="1"/>
  <c r="R1354" i="8"/>
  <c r="R1355" i="8"/>
  <c r="R1356" i="8"/>
  <c r="R1358" i="8"/>
  <c r="AA1358" i="8" s="1"/>
  <c r="R1360" i="8"/>
  <c r="R4" i="8"/>
  <c r="R6" i="8"/>
  <c r="R9" i="8"/>
  <c r="AA9" i="8" s="1"/>
  <c r="CM13" i="8"/>
  <c r="CM14" i="8"/>
  <c r="CM15" i="8"/>
  <c r="R19" i="8"/>
  <c r="R22" i="8"/>
  <c r="CM24" i="8"/>
  <c r="CM30" i="8"/>
  <c r="CM31" i="8"/>
  <c r="R41" i="8"/>
  <c r="CM56" i="8"/>
  <c r="CM61" i="8"/>
  <c r="R70" i="8"/>
  <c r="AA70" i="8" s="1"/>
  <c r="CM72" i="8"/>
  <c r="CM78" i="8"/>
  <c r="R84" i="8"/>
  <c r="R86" i="8"/>
  <c r="AA86" i="8" s="1"/>
  <c r="CM88" i="8"/>
  <c r="CM93" i="8"/>
  <c r="CM94" i="8"/>
  <c r="R100" i="8"/>
  <c r="AA100" i="8" s="1"/>
  <c r="CM104" i="8"/>
  <c r="CM126" i="8"/>
  <c r="R151" i="8"/>
  <c r="R161" i="8"/>
  <c r="AA161" i="8" s="1"/>
  <c r="R164" i="8"/>
  <c r="CM164" i="8"/>
  <c r="CM166" i="8"/>
  <c r="R170" i="8"/>
  <c r="R183" i="8"/>
  <c r="CM187" i="8"/>
  <c r="R195" i="8"/>
  <c r="R209" i="8"/>
  <c r="AA209" i="8" s="1"/>
  <c r="CM212" i="8"/>
  <c r="CM214" i="8"/>
  <c r="R218" i="8"/>
  <c r="CM220" i="8"/>
  <c r="CM221" i="8"/>
  <c r="CM238" i="8"/>
  <c r="CM245" i="8"/>
  <c r="R248" i="8"/>
  <c r="AA248" i="8" s="1"/>
  <c r="R254" i="8"/>
  <c r="R255" i="8"/>
  <c r="R256" i="8"/>
  <c r="CM256" i="8"/>
  <c r="R257" i="8"/>
  <c r="CM257" i="8"/>
  <c r="R260" i="8"/>
  <c r="CM260" i="8"/>
  <c r="R261" i="8"/>
  <c r="CM262" i="8"/>
  <c r="CM263" i="8"/>
  <c r="R266" i="8"/>
  <c r="AA266" i="8" s="1"/>
  <c r="R267" i="8"/>
  <c r="CM268" i="8"/>
  <c r="R269" i="8"/>
  <c r="CM269" i="8"/>
  <c r="CM271" i="8"/>
  <c r="CM274" i="8"/>
  <c r="CM275" i="8"/>
  <c r="CM281" i="8"/>
  <c r="R284" i="8"/>
  <c r="CM286" i="8"/>
  <c r="R294" i="8"/>
  <c r="R295" i="8"/>
  <c r="AA295" i="8" s="1"/>
  <c r="CM296" i="8"/>
  <c r="R297" i="8"/>
  <c r="CM298" i="8"/>
  <c r="CM299" i="8"/>
  <c r="R306" i="8"/>
  <c r="R307" i="8"/>
  <c r="CM309" i="8"/>
  <c r="R312" i="8"/>
  <c r="AA312" i="8" s="1"/>
  <c r="R318" i="8"/>
  <c r="R319" i="8"/>
  <c r="R320" i="8"/>
  <c r="CM320" i="8"/>
  <c r="R321" i="8"/>
  <c r="CM321" i="8"/>
  <c r="R324" i="8"/>
  <c r="CM324" i="8"/>
  <c r="R325" i="8"/>
  <c r="CM326" i="8"/>
  <c r="CM327" i="8"/>
  <c r="R330" i="8"/>
  <c r="AA330" i="8" s="1"/>
  <c r="R331" i="8"/>
  <c r="CM332" i="8"/>
  <c r="R333" i="8"/>
  <c r="CM333" i="8"/>
  <c r="CM335" i="8"/>
  <c r="CM338" i="8"/>
  <c r="CM339" i="8"/>
  <c r="CM345" i="8"/>
  <c r="R348" i="8"/>
  <c r="CM350" i="8"/>
  <c r="R358" i="8"/>
  <c r="R359" i="8"/>
  <c r="AA359" i="8" s="1"/>
  <c r="CM360" i="8"/>
  <c r="R361" i="8"/>
  <c r="CM362" i="8"/>
  <c r="CM363" i="8"/>
  <c r="R370" i="8"/>
  <c r="R371" i="8"/>
  <c r="R372" i="8"/>
  <c r="CM372" i="8"/>
  <c r="R373" i="8"/>
  <c r="CM373" i="8"/>
  <c r="R376" i="8"/>
  <c r="CM376" i="8"/>
  <c r="R377" i="8"/>
  <c r="CM378" i="8"/>
  <c r="CM379" i="8"/>
  <c r="R382" i="8"/>
  <c r="AA382" i="8" s="1"/>
  <c r="R383" i="8"/>
  <c r="R384" i="8"/>
  <c r="CM384" i="8"/>
  <c r="R385" i="8"/>
  <c r="AA385" i="8" s="1"/>
  <c r="CM385" i="8"/>
  <c r="CM387" i="8"/>
  <c r="CM390" i="8"/>
  <c r="CM391" i="8"/>
  <c r="CM397" i="8"/>
  <c r="CM399" i="8"/>
  <c r="CM402" i="8"/>
  <c r="R410" i="8"/>
  <c r="AA410" i="8" s="1"/>
  <c r="R411" i="8"/>
  <c r="CM412" i="8"/>
  <c r="R413" i="8"/>
  <c r="CM414" i="8"/>
  <c r="CM425" i="8"/>
  <c r="R428" i="8"/>
  <c r="CM430" i="8"/>
  <c r="CM437" i="8"/>
  <c r="R440" i="8"/>
  <c r="CM440" i="8"/>
  <c r="R441" i="8"/>
  <c r="CM442" i="8"/>
  <c r="CM443" i="8"/>
  <c r="CM449" i="8"/>
  <c r="R452" i="8"/>
  <c r="R454" i="8"/>
  <c r="R455" i="8"/>
  <c r="CM456" i="8"/>
  <c r="R457" i="8"/>
  <c r="CM457" i="8"/>
  <c r="R460" i="8"/>
  <c r="CM460" i="8"/>
  <c r="R461" i="8"/>
  <c r="CM462" i="8"/>
  <c r="CM463" i="8"/>
  <c r="R466" i="8"/>
  <c r="R467" i="8"/>
  <c r="CM468" i="8"/>
  <c r="R469" i="8"/>
  <c r="R474" i="8"/>
  <c r="R475" i="8"/>
  <c r="CM477" i="8"/>
  <c r="R480" i="8"/>
  <c r="CM480" i="8"/>
  <c r="R481" i="8"/>
  <c r="CM486" i="8"/>
  <c r="CM487" i="8"/>
  <c r="R494" i="8"/>
  <c r="R495" i="8"/>
  <c r="CM498" i="8"/>
  <c r="CM499" i="8"/>
  <c r="CM501" i="8"/>
  <c r="R504" i="8"/>
  <c r="CM506" i="8"/>
  <c r="CM507" i="8"/>
  <c r="CM513" i="8"/>
  <c r="R516" i="8"/>
  <c r="R518" i="8"/>
  <c r="AA518" i="8" s="1"/>
  <c r="R519" i="8"/>
  <c r="CM520" i="8"/>
  <c r="R521" i="8"/>
  <c r="CM521" i="8"/>
  <c r="R524" i="8"/>
  <c r="CM524" i="8"/>
  <c r="R525" i="8"/>
  <c r="CM526" i="8"/>
  <c r="CM527" i="8"/>
  <c r="R530" i="8"/>
  <c r="R531" i="8"/>
  <c r="CM532" i="8"/>
  <c r="R533" i="8"/>
  <c r="R538" i="8"/>
  <c r="R539" i="8"/>
  <c r="R542" i="8"/>
  <c r="AA542" i="8" s="1"/>
  <c r="R543" i="8"/>
  <c r="CM546" i="8"/>
  <c r="CM547" i="8"/>
  <c r="CM549" i="8"/>
  <c r="R552" i="8"/>
  <c r="CM554" i="8"/>
  <c r="CM555" i="8"/>
  <c r="CM558" i="8"/>
  <c r="CM559" i="8"/>
  <c r="R562" i="8"/>
  <c r="R563" i="8"/>
  <c r="CM564" i="8"/>
  <c r="R565" i="8"/>
  <c r="R570" i="8"/>
  <c r="R571" i="8"/>
  <c r="R574" i="8"/>
  <c r="AA574" i="8" s="1"/>
  <c r="R575" i="8"/>
  <c r="CM578" i="8"/>
  <c r="CM579" i="8"/>
  <c r="CM581" i="8"/>
  <c r="R584" i="8"/>
  <c r="CM586" i="8"/>
  <c r="CM587" i="8"/>
  <c r="CM590" i="8"/>
  <c r="CM591" i="8"/>
  <c r="R594" i="8"/>
  <c r="R595" i="8"/>
  <c r="CM596" i="8"/>
  <c r="R597" i="8"/>
  <c r="R602" i="8"/>
  <c r="R603" i="8"/>
  <c r="R606" i="8"/>
  <c r="AA606" i="8" s="1"/>
  <c r="R607" i="8"/>
  <c r="CM610" i="8"/>
  <c r="CM611" i="8"/>
  <c r="CM613" i="8"/>
  <c r="R616" i="8"/>
  <c r="CM618" i="8"/>
  <c r="CM619" i="8"/>
  <c r="CM622" i="8"/>
  <c r="CM623" i="8"/>
  <c r="R626" i="8"/>
  <c r="R627" i="8"/>
  <c r="CM628" i="8"/>
  <c r="R629" i="8"/>
  <c r="R634" i="8"/>
  <c r="R635" i="8"/>
  <c r="R638" i="8"/>
  <c r="AA638" i="8" s="1"/>
  <c r="R639" i="8"/>
  <c r="CM642" i="8"/>
  <c r="CM643" i="8"/>
  <c r="CM645" i="8"/>
  <c r="R648" i="8"/>
  <c r="CM650" i="8"/>
  <c r="CM651" i="8"/>
  <c r="CM654" i="8"/>
  <c r="CM655" i="8"/>
  <c r="R658" i="8"/>
  <c r="R659" i="8"/>
  <c r="CM660" i="8"/>
  <c r="R661" i="8"/>
  <c r="R666" i="8"/>
  <c r="R667" i="8"/>
  <c r="R670" i="8"/>
  <c r="AA670" i="8" s="1"/>
  <c r="R671" i="8"/>
  <c r="CM674" i="8"/>
  <c r="CM675" i="8"/>
  <c r="CM677" i="8"/>
  <c r="R680" i="8"/>
  <c r="CM682" i="8"/>
  <c r="CM683" i="8"/>
  <c r="CM686" i="8"/>
  <c r="CM687" i="8"/>
  <c r="R690" i="8"/>
  <c r="R691" i="8"/>
  <c r="CM692" i="8"/>
  <c r="R693" i="8"/>
  <c r="R698" i="8"/>
  <c r="R699" i="8"/>
  <c r="R702" i="8"/>
  <c r="AA702" i="8" s="1"/>
  <c r="R703" i="8"/>
  <c r="CM706" i="8"/>
  <c r="CM707" i="8"/>
  <c r="CM709" i="8"/>
  <c r="R712" i="8"/>
  <c r="CM714" i="8"/>
  <c r="CM715" i="8"/>
  <c r="CM718" i="8"/>
  <c r="CM719" i="8"/>
  <c r="R722" i="8"/>
  <c r="R723" i="8"/>
  <c r="CM724" i="8"/>
  <c r="R725" i="8"/>
  <c r="R730" i="8"/>
  <c r="R731" i="8"/>
  <c r="CM733" i="8"/>
  <c r="R736" i="8"/>
  <c r="CM736" i="8"/>
  <c r="R737" i="8"/>
  <c r="CM742" i="8"/>
  <c r="CM743" i="8"/>
  <c r="R750" i="8"/>
  <c r="R751" i="8"/>
  <c r="CM754" i="8"/>
  <c r="CM755" i="8"/>
  <c r="CM757" i="8"/>
  <c r="R760" i="8"/>
  <c r="CM762" i="8"/>
  <c r="CM763" i="8"/>
  <c r="CM769" i="8"/>
  <c r="R772" i="8"/>
  <c r="R774" i="8"/>
  <c r="AA774" i="8" s="1"/>
  <c r="R775" i="8"/>
  <c r="CM776" i="8"/>
  <c r="R777" i="8"/>
  <c r="CM777" i="8"/>
  <c r="R780" i="8"/>
  <c r="CM780" i="8"/>
  <c r="R781" i="8"/>
  <c r="CM782" i="8"/>
  <c r="CM783" i="8"/>
  <c r="CM790" i="8"/>
  <c r="CM791" i="8"/>
  <c r="R798" i="8"/>
  <c r="AA798" i="8" s="1"/>
  <c r="R799" i="8"/>
  <c r="CM802" i="8"/>
  <c r="CM803" i="8"/>
  <c r="CM805" i="8"/>
  <c r="R808" i="8"/>
  <c r="CM810" i="8"/>
  <c r="CM811" i="8"/>
  <c r="CM817" i="8"/>
  <c r="R820" i="8"/>
  <c r="CM825" i="8"/>
  <c r="R828" i="8"/>
  <c r="R830" i="8"/>
  <c r="AA830" i="8" s="1"/>
  <c r="R831" i="8"/>
  <c r="CM832" i="8"/>
  <c r="R833" i="8"/>
  <c r="CM833" i="8"/>
  <c r="R836" i="8"/>
  <c r="CM836" i="8"/>
  <c r="R837" i="8"/>
  <c r="CM837" i="8"/>
  <c r="R840" i="8"/>
  <c r="CM840" i="8"/>
  <c r="R841" i="8"/>
  <c r="CM842" i="8"/>
  <c r="CM843" i="8"/>
  <c r="CM850" i="8"/>
  <c r="CM851" i="8"/>
  <c r="CM854" i="8"/>
  <c r="CM855" i="8"/>
  <c r="R862" i="8"/>
  <c r="R863" i="8"/>
  <c r="CM864" i="8"/>
  <c r="R865" i="8"/>
  <c r="R870" i="8"/>
  <c r="R871" i="8"/>
  <c r="CM873" i="8"/>
  <c r="R876" i="8"/>
  <c r="CM876" i="8"/>
  <c r="R877" i="8"/>
  <c r="CM878" i="8"/>
  <c r="CM879" i="8"/>
  <c r="CM881" i="8"/>
  <c r="R884" i="8"/>
  <c r="CM886" i="8"/>
  <c r="CM887" i="8"/>
  <c r="R894" i="8"/>
  <c r="R895" i="8"/>
  <c r="CM896" i="8"/>
  <c r="R897" i="8"/>
  <c r="R902" i="8"/>
  <c r="R903" i="8"/>
  <c r="CM905" i="8"/>
  <c r="R908" i="8"/>
  <c r="CM908" i="8"/>
  <c r="R909" i="8"/>
  <c r="CM910" i="8"/>
  <c r="CM911" i="8"/>
  <c r="CM913" i="8"/>
  <c r="R916" i="8"/>
  <c r="CM918" i="8"/>
  <c r="CM919" i="8"/>
  <c r="R926" i="8"/>
  <c r="R927" i="8"/>
  <c r="CM928" i="8"/>
  <c r="R929" i="8"/>
  <c r="R934" i="8"/>
  <c r="R935" i="8"/>
  <c r="CM937" i="8"/>
  <c r="R940" i="8"/>
  <c r="CM940" i="8"/>
  <c r="R941" i="8"/>
  <c r="CM942" i="8"/>
  <c r="CM943" i="8"/>
  <c r="CM945" i="8"/>
  <c r="R948" i="8"/>
  <c r="CM950" i="8"/>
  <c r="CM951" i="8"/>
  <c r="R958" i="8"/>
  <c r="R959" i="8"/>
  <c r="CM960" i="8"/>
  <c r="R961" i="8"/>
  <c r="R966" i="8"/>
  <c r="R967" i="8"/>
  <c r="CM969" i="8"/>
  <c r="R972" i="8"/>
  <c r="CM972" i="8"/>
  <c r="R973" i="8"/>
  <c r="CM974" i="8"/>
  <c r="CM975" i="8"/>
  <c r="CM977" i="8"/>
  <c r="R980" i="8"/>
  <c r="CM982" i="8"/>
  <c r="CM983" i="8"/>
  <c r="R990" i="8"/>
  <c r="R991" i="8"/>
  <c r="CM992" i="8"/>
  <c r="R993" i="8"/>
  <c r="R998" i="8"/>
  <c r="R999" i="8"/>
  <c r="CM1001" i="8"/>
  <c r="R1004" i="8"/>
  <c r="CM1004" i="8"/>
  <c r="R1005" i="8"/>
  <c r="CM1006" i="8"/>
  <c r="CM1007" i="8"/>
  <c r="CM1009" i="8"/>
  <c r="R1012" i="8"/>
  <c r="CM1014" i="8"/>
  <c r="CM1015" i="8"/>
  <c r="R1022" i="8"/>
  <c r="R1023" i="8"/>
  <c r="CM1024" i="8"/>
  <c r="R1025" i="8"/>
  <c r="R1030" i="8"/>
  <c r="R1031" i="8"/>
  <c r="CM1033" i="8"/>
  <c r="R1036" i="8"/>
  <c r="CM1036" i="8"/>
  <c r="R1037" i="8"/>
  <c r="CM1038" i="8"/>
  <c r="CM1039" i="8"/>
  <c r="CM1041" i="8"/>
  <c r="R1044" i="8"/>
  <c r="CM1046" i="8"/>
  <c r="CM1047" i="8"/>
  <c r="R1054" i="8"/>
  <c r="R1055" i="8"/>
  <c r="CM1056" i="8"/>
  <c r="R1057" i="8"/>
  <c r="CM1057" i="8"/>
  <c r="R1060" i="8"/>
  <c r="CM1062" i="8"/>
  <c r="CM1063" i="8"/>
  <c r="R1070" i="8"/>
  <c r="R1071" i="8"/>
  <c r="CM1072" i="8"/>
  <c r="R1073" i="8"/>
  <c r="CM1073" i="8"/>
  <c r="R1076" i="8"/>
  <c r="CM1078" i="8"/>
  <c r="CM1079" i="8"/>
  <c r="R1086" i="8"/>
  <c r="R1087" i="8"/>
  <c r="CM1088" i="8"/>
  <c r="R1089" i="8"/>
  <c r="CM1089" i="8"/>
  <c r="R1092" i="8"/>
  <c r="CM1094" i="8"/>
  <c r="CM1095" i="8"/>
  <c r="R1102" i="8"/>
  <c r="R1103" i="8"/>
  <c r="CM1104" i="8"/>
  <c r="R1105" i="8"/>
  <c r="CM1105" i="8"/>
  <c r="R1108" i="8"/>
  <c r="CM1110" i="8"/>
  <c r="CM1111" i="8"/>
  <c r="R1118" i="8"/>
  <c r="R1119" i="8"/>
  <c r="CM1120" i="8"/>
  <c r="R1121" i="8"/>
  <c r="CM1121" i="8"/>
  <c r="R1124" i="8"/>
  <c r="CM1126" i="8"/>
  <c r="CM1127" i="8"/>
  <c r="R1134" i="8"/>
  <c r="R1135" i="8"/>
  <c r="CM1136" i="8"/>
  <c r="R1137" i="8"/>
  <c r="CM1137" i="8"/>
  <c r="R1140" i="8"/>
  <c r="CM1142" i="8"/>
  <c r="CM1143" i="8"/>
  <c r="R1150" i="8"/>
  <c r="R1151" i="8"/>
  <c r="CM1152" i="8"/>
  <c r="R1153" i="8"/>
  <c r="CM1153" i="8"/>
  <c r="R1156" i="8"/>
  <c r="CM1158" i="8"/>
  <c r="CM1159" i="8"/>
  <c r="R1166" i="8"/>
  <c r="R1167" i="8"/>
  <c r="CM1168" i="8"/>
  <c r="R1169" i="8"/>
  <c r="CM1169" i="8"/>
  <c r="R1172" i="8"/>
  <c r="CM1174" i="8"/>
  <c r="CM1175" i="8"/>
  <c r="R1182" i="8"/>
  <c r="R1183" i="8"/>
  <c r="CM1184" i="8"/>
  <c r="R1185" i="8"/>
  <c r="CM1185" i="8"/>
  <c r="R1188" i="8"/>
  <c r="CM1190" i="8"/>
  <c r="CM1191" i="8"/>
  <c r="R1198" i="8"/>
  <c r="R1199" i="8"/>
  <c r="CM1200" i="8"/>
  <c r="R1201" i="8"/>
  <c r="CM1201" i="8"/>
  <c r="R1204" i="8"/>
  <c r="CM1206" i="8"/>
  <c r="CM1207" i="8"/>
  <c r="R1214" i="8"/>
  <c r="R1215" i="8"/>
  <c r="CM1216" i="8"/>
  <c r="R1217" i="8"/>
  <c r="CM1217" i="8"/>
  <c r="R1220" i="8"/>
  <c r="CM1222" i="8"/>
  <c r="CM1223" i="8"/>
  <c r="R1230" i="8"/>
  <c r="R1231" i="8"/>
  <c r="CM1232" i="8"/>
  <c r="R1233" i="8"/>
  <c r="CM1233" i="8"/>
  <c r="R1236" i="8"/>
  <c r="CM1238" i="8"/>
  <c r="CM1239" i="8"/>
  <c r="R1246" i="8"/>
  <c r="R1247" i="8"/>
  <c r="CM1248" i="8"/>
  <c r="R1249" i="8"/>
  <c r="CM1249" i="8"/>
  <c r="R1252" i="8"/>
  <c r="CM1254" i="8"/>
  <c r="CM1255" i="8"/>
  <c r="R1262" i="8"/>
  <c r="R1263" i="8"/>
  <c r="CM1264" i="8"/>
  <c r="R1265" i="8"/>
  <c r="CM1265" i="8"/>
  <c r="R1268" i="8"/>
  <c r="CM1270" i="8"/>
  <c r="CM1271" i="8"/>
  <c r="R1278" i="8"/>
  <c r="CM1280" i="8"/>
  <c r="R1283" i="8"/>
  <c r="AA1283" i="8" s="1"/>
  <c r="R1287" i="8"/>
  <c r="R1288" i="8"/>
  <c r="R1289" i="8"/>
  <c r="CM1289" i="8"/>
  <c r="CM1295" i="8"/>
  <c r="R1300" i="8"/>
  <c r="AA1301" i="8"/>
  <c r="CM1301" i="8"/>
  <c r="CM1302" i="8"/>
  <c r="CM1304" i="8"/>
  <c r="R1305" i="8"/>
  <c r="CM1305" i="8"/>
  <c r="R1310" i="8"/>
  <c r="R1312" i="8"/>
  <c r="AA1313" i="8"/>
  <c r="CM1314" i="8"/>
  <c r="CM1315" i="8"/>
  <c r="R1320" i="8"/>
  <c r="R1322" i="8"/>
  <c r="R1323" i="8"/>
  <c r="CM1324" i="8"/>
  <c r="R1325" i="8"/>
  <c r="CM1326" i="8"/>
  <c r="CM1327" i="8"/>
  <c r="R1333" i="8"/>
  <c r="CM1335" i="8"/>
  <c r="R1340" i="8"/>
  <c r="CM1342" i="8"/>
  <c r="R1345" i="8"/>
  <c r="CM1362" i="8"/>
  <c r="CM1363" i="8"/>
  <c r="CM1370" i="8"/>
  <c r="CM1371" i="8"/>
  <c r="R1381" i="8"/>
  <c r="CM1381" i="8"/>
  <c r="CM1382" i="8"/>
  <c r="CM1384" i="8"/>
  <c r="R1385" i="8"/>
  <c r="CM1385" i="8"/>
  <c r="CM1386" i="8"/>
  <c r="CM1388" i="8"/>
  <c r="R1389" i="8"/>
  <c r="CM1390" i="8"/>
  <c r="R1393" i="8"/>
  <c r="AA1393" i="8" s="1"/>
  <c r="R1396" i="8"/>
  <c r="AA1397" i="8"/>
  <c r="CM1397" i="8"/>
  <c r="CM1398" i="8"/>
  <c r="CM1400" i="8"/>
  <c r="R1401" i="8"/>
  <c r="CM1401" i="8"/>
  <c r="R1404" i="8"/>
  <c r="AA1404" i="8" s="1"/>
  <c r="CM1406" i="8"/>
  <c r="R1409" i="8"/>
  <c r="CM1426" i="8"/>
  <c r="CM1427" i="8"/>
  <c r="CM1434" i="8"/>
  <c r="CM1435" i="8"/>
  <c r="R1440" i="8"/>
  <c r="AA1441" i="8"/>
  <c r="CM1442" i="8"/>
  <c r="CM1443" i="8"/>
  <c r="CM1447" i="8"/>
  <c r="CM1451" i="8"/>
  <c r="R1456" i="8"/>
  <c r="R1458" i="8"/>
  <c r="CM1459" i="8"/>
  <c r="CM1462" i="8"/>
  <c r="CM1463" i="8"/>
  <c r="R1467" i="8"/>
  <c r="R1469" i="8"/>
  <c r="AA1469" i="8" s="1"/>
  <c r="R1470" i="8"/>
  <c r="R1472" i="8"/>
  <c r="AA1473" i="8"/>
  <c r="R1477" i="8"/>
  <c r="AA1477" i="8" s="1"/>
  <c r="CM1477" i="8"/>
  <c r="R1480" i="8"/>
  <c r="R1481" i="8"/>
  <c r="CM1481" i="8"/>
  <c r="CM1482" i="8"/>
  <c r="R1484" i="8"/>
  <c r="R1485" i="8"/>
  <c r="R1486" i="8"/>
  <c r="CM1486" i="8"/>
  <c r="CM1487" i="8"/>
  <c r="CM1488" i="8"/>
  <c r="R1492" i="8"/>
  <c r="AA1493" i="8"/>
  <c r="CM1495" i="8"/>
  <c r="R1499" i="8"/>
  <c r="R1500" i="8"/>
  <c r="CM1503" i="8"/>
  <c r="CM1504" i="8"/>
  <c r="CM1511" i="8"/>
  <c r="R1516" i="8"/>
  <c r="R1517" i="8"/>
  <c r="R1518" i="8"/>
  <c r="CM1518" i="8"/>
  <c r="CM1522" i="8"/>
  <c r="R1525" i="8"/>
  <c r="CM1525" i="8"/>
  <c r="CM1530" i="8"/>
  <c r="R1533" i="8"/>
  <c r="R1534" i="8"/>
  <c r="R1540" i="8"/>
  <c r="CM1542" i="8"/>
  <c r="R1549" i="8"/>
  <c r="R1550" i="8"/>
  <c r="CM1550" i="8"/>
  <c r="R1551" i="8"/>
  <c r="R1560" i="8"/>
  <c r="R1565" i="8"/>
  <c r="R1566" i="8"/>
  <c r="R1573" i="8"/>
  <c r="CM1574" i="8"/>
  <c r="R1581" i="8"/>
  <c r="R1582" i="8"/>
  <c r="CM1582" i="8"/>
  <c r="R1583" i="8"/>
  <c r="R1592" i="8"/>
  <c r="R1597" i="8"/>
  <c r="R1598" i="8"/>
  <c r="R1605" i="8"/>
  <c r="CM1606" i="8"/>
  <c r="R1613" i="8"/>
  <c r="AA1613" i="8" s="1"/>
  <c r="R1614" i="8"/>
  <c r="CM1614" i="8"/>
  <c r="R1615" i="8"/>
  <c r="R1624" i="8"/>
  <c r="R1629" i="8"/>
  <c r="AA1629" i="8" s="1"/>
  <c r="R1630" i="8"/>
  <c r="CM1630" i="8"/>
  <c r="R1631" i="8"/>
  <c r="CM1631" i="8"/>
  <c r="R1636" i="8"/>
  <c r="CM1639" i="8"/>
  <c r="CM1640" i="8"/>
  <c r="CM1641" i="8"/>
  <c r="R1644" i="8"/>
  <c r="R1648" i="8"/>
  <c r="R1649" i="8"/>
  <c r="AA1649" i="8" s="1"/>
  <c r="R1650" i="8"/>
  <c r="CM1650" i="8"/>
  <c r="R1651" i="8"/>
  <c r="CM1651" i="8"/>
  <c r="CM1653" i="8"/>
  <c r="R1660" i="8"/>
  <c r="AA1661" i="8"/>
  <c r="R1665" i="8"/>
  <c r="R1666" i="8"/>
  <c r="CM1666" i="8"/>
  <c r="R1667" i="8"/>
  <c r="CM1671" i="8"/>
  <c r="CM1676" i="8"/>
  <c r="CM1677" i="8"/>
  <c r="CM1679" i="8"/>
  <c r="R1684" i="8"/>
  <c r="R1688" i="8"/>
  <c r="R1689" i="8"/>
  <c r="R1690" i="8"/>
  <c r="CM1691" i="8"/>
  <c r="CM1692" i="8"/>
  <c r="CM1693" i="8"/>
  <c r="CM1695" i="8"/>
  <c r="R1700" i="8"/>
  <c r="R1704" i="8"/>
  <c r="R1705" i="8"/>
  <c r="R1706" i="8"/>
  <c r="CM1707" i="8"/>
  <c r="CM1708" i="8"/>
  <c r="CM1709" i="8"/>
  <c r="CM1711" i="8"/>
  <c r="R1716" i="8"/>
  <c r="R1720" i="8"/>
  <c r="R1721" i="8"/>
  <c r="R1722" i="8"/>
  <c r="CM1723" i="8"/>
  <c r="CM1724" i="8"/>
  <c r="CM1725" i="8"/>
  <c r="CM1727" i="8"/>
  <c r="R1732" i="8"/>
  <c r="R1736" i="8"/>
  <c r="R1737" i="8"/>
  <c r="R1738" i="8"/>
  <c r="CM1739" i="8"/>
  <c r="CM1740" i="8"/>
  <c r="CM1741" i="8"/>
  <c r="CM1743" i="8"/>
  <c r="R1748" i="8"/>
  <c r="R1752" i="8"/>
  <c r="R1753" i="8"/>
  <c r="R1754" i="8"/>
  <c r="CM1755" i="8"/>
  <c r="CM1756" i="8"/>
  <c r="CM1757" i="8"/>
  <c r="CM1759" i="8"/>
  <c r="R1764" i="8"/>
  <c r="R1768" i="8"/>
  <c r="R1769" i="8"/>
  <c r="R1770" i="8"/>
  <c r="CM1771" i="8"/>
  <c r="CM1772" i="8"/>
  <c r="CM1773" i="8"/>
  <c r="CM1775" i="8"/>
  <c r="R1780" i="8"/>
  <c r="R1784" i="8"/>
  <c r="R1785" i="8"/>
  <c r="R1786" i="8"/>
  <c r="CM1787" i="8"/>
  <c r="CM1788" i="8"/>
  <c r="CM1789" i="8"/>
  <c r="CM1791" i="8"/>
  <c r="R1796" i="8"/>
  <c r="R1800" i="8"/>
  <c r="R1801" i="8"/>
  <c r="R1802" i="8"/>
  <c r="CM1803" i="8"/>
  <c r="CM1804" i="8"/>
  <c r="CM1805" i="8"/>
  <c r="CM1807" i="8"/>
  <c r="R1812" i="8"/>
  <c r="R1816" i="8"/>
  <c r="R1817" i="8"/>
  <c r="R1818" i="8"/>
  <c r="CM1819" i="8"/>
  <c r="CM1820" i="8"/>
  <c r="CM1821" i="8"/>
  <c r="CM1823" i="8"/>
  <c r="R1828" i="8"/>
  <c r="R1832" i="8"/>
  <c r="R1833" i="8"/>
  <c r="R1834" i="8"/>
  <c r="CM1835" i="8"/>
  <c r="CM1836" i="8"/>
  <c r="CM1837" i="8"/>
  <c r="CM1839" i="8"/>
  <c r="R1844" i="8"/>
  <c r="R1848" i="8"/>
  <c r="R1849" i="8"/>
  <c r="R1850" i="8"/>
  <c r="CM1851" i="8"/>
  <c r="CM1852" i="8"/>
  <c r="CM1853" i="8"/>
  <c r="CM1855" i="8"/>
  <c r="R1860" i="8"/>
  <c r="R1864" i="8"/>
  <c r="R1865" i="8"/>
  <c r="R1866" i="8"/>
  <c r="CM1867" i="8"/>
  <c r="CM1868" i="8"/>
  <c r="CM1869" i="8"/>
  <c r="CM1871" i="8"/>
  <c r="R1876" i="8"/>
  <c r="R1880" i="8"/>
  <c r="R1881" i="8"/>
  <c r="R1882" i="8"/>
  <c r="CM1883" i="8"/>
  <c r="CM1884" i="8"/>
  <c r="CM1885" i="8"/>
  <c r="CM1887" i="8"/>
  <c r="R1892" i="8"/>
  <c r="R1896" i="8"/>
  <c r="R1897" i="8"/>
  <c r="R1898" i="8"/>
  <c r="CM1899" i="8"/>
  <c r="CM1900" i="8"/>
  <c r="CM1901" i="8"/>
  <c r="CM1903" i="8"/>
  <c r="R1908" i="8"/>
  <c r="R1912" i="8"/>
  <c r="R1913" i="8"/>
  <c r="R1914" i="8"/>
  <c r="CM1915" i="8"/>
  <c r="CM1916" i="8"/>
  <c r="CM1917" i="8"/>
  <c r="CM1919" i="8"/>
  <c r="R1924" i="8"/>
  <c r="R1928" i="8"/>
  <c r="R1929" i="8"/>
  <c r="R1930" i="8"/>
  <c r="CM1931" i="8"/>
  <c r="CM1932" i="8"/>
  <c r="CM1933" i="8"/>
  <c r="CM1935" i="8"/>
  <c r="R1940" i="8"/>
  <c r="R1944" i="8"/>
  <c r="R1945" i="8"/>
  <c r="R1946" i="8"/>
  <c r="CM1947" i="8"/>
  <c r="CM1948" i="8"/>
  <c r="CM1949" i="8"/>
  <c r="CM1951" i="8"/>
  <c r="R1956" i="8"/>
  <c r="R1960" i="8"/>
  <c r="R1961" i="8"/>
  <c r="R1962" i="8"/>
  <c r="CM1963" i="8"/>
  <c r="CM1964" i="8"/>
  <c r="CM1965" i="8"/>
  <c r="CM1967" i="8"/>
  <c r="R1972" i="8"/>
  <c r="R1976" i="8"/>
  <c r="R1977" i="8"/>
  <c r="R1978" i="8"/>
  <c r="CM1979" i="8"/>
  <c r="CM1980" i="8"/>
  <c r="CM1981" i="8"/>
  <c r="CM1983" i="8"/>
  <c r="R1988" i="8"/>
  <c r="R1992" i="8"/>
  <c r="R1993" i="8"/>
  <c r="R1994" i="8"/>
  <c r="CM1995" i="8"/>
  <c r="CM1996" i="8"/>
  <c r="CM1997" i="8"/>
  <c r="CM1999" i="8"/>
  <c r="R2004" i="8"/>
  <c r="R2008" i="8"/>
  <c r="R2009" i="8"/>
  <c r="R2010" i="8"/>
  <c r="CM2011" i="8"/>
  <c r="CM2012" i="8"/>
  <c r="CM2013" i="8"/>
  <c r="CM2015" i="8"/>
  <c r="R2020" i="8"/>
  <c r="R2024" i="8"/>
  <c r="R2025" i="8"/>
  <c r="R2026" i="8"/>
  <c r="CM2027" i="8"/>
  <c r="CM2028" i="8"/>
  <c r="CM2029" i="8"/>
  <c r="CM2031" i="8"/>
  <c r="R2036" i="8"/>
  <c r="R2040" i="8"/>
  <c r="R2041" i="8"/>
  <c r="R2042" i="8"/>
  <c r="CM2043" i="8"/>
  <c r="CM2044" i="8"/>
  <c r="CM2045" i="8"/>
  <c r="CM2047" i="8"/>
  <c r="R2052" i="8"/>
  <c r="R2056" i="8"/>
  <c r="R2057" i="8"/>
  <c r="R2058" i="8"/>
  <c r="CM2059" i="8"/>
  <c r="CM2060" i="8"/>
  <c r="CM2061" i="8"/>
  <c r="CM2063" i="8"/>
  <c r="R2068" i="8"/>
  <c r="R2072" i="8"/>
  <c r="R2073" i="8"/>
  <c r="R2074" i="8"/>
  <c r="CM2075" i="8"/>
  <c r="CM2076" i="8"/>
  <c r="CM2077" i="8"/>
  <c r="CM2079" i="8"/>
  <c r="R2084" i="8"/>
  <c r="R2088" i="8"/>
  <c r="R2089" i="8"/>
  <c r="R2090" i="8"/>
  <c r="CM2091" i="8"/>
  <c r="CM2092" i="8"/>
  <c r="CM2093" i="8"/>
  <c r="CM2095" i="8"/>
  <c r="R2100" i="8"/>
  <c r="R2104" i="8"/>
  <c r="R2105" i="8"/>
  <c r="R2106" i="8"/>
  <c r="CM2107" i="8"/>
  <c r="CM2108" i="8"/>
  <c r="CM2109" i="8"/>
  <c r="CM2111" i="8"/>
  <c r="CM2114" i="8"/>
  <c r="R2115" i="8"/>
  <c r="R2120" i="8"/>
  <c r="R2124" i="8"/>
  <c r="R2125" i="8"/>
  <c r="R2126" i="8"/>
  <c r="CM2126" i="8"/>
  <c r="R2127" i="8"/>
  <c r="R2132" i="8"/>
  <c r="CM2132" i="8"/>
  <c r="CM2133" i="8"/>
  <c r="R2144" i="8"/>
  <c r="CM2144" i="8"/>
  <c r="CM2145" i="8"/>
  <c r="R2149" i="8"/>
  <c r="CM2152" i="8"/>
  <c r="R2153" i="8"/>
  <c r="CM2156" i="8"/>
  <c r="R2157" i="8"/>
  <c r="CM66" i="8"/>
  <c r="R192" i="8"/>
  <c r="AA192" i="8" s="1"/>
  <c r="R2019" i="8"/>
  <c r="CM8" i="8"/>
  <c r="R36" i="8"/>
  <c r="R38" i="8"/>
  <c r="CM40" i="8"/>
  <c r="CM45" i="8"/>
  <c r="R57" i="8"/>
  <c r="CM63" i="8"/>
  <c r="R73" i="8"/>
  <c r="R89" i="8"/>
  <c r="R115" i="8"/>
  <c r="CM120" i="8"/>
  <c r="R131" i="8"/>
  <c r="R132" i="8"/>
  <c r="R160" i="8"/>
  <c r="CM160" i="8"/>
  <c r="R165" i="8"/>
  <c r="R173" i="8"/>
  <c r="R182" i="8"/>
  <c r="R185" i="8"/>
  <c r="R194" i="8"/>
  <c r="CM197" i="8"/>
  <c r="R200" i="8"/>
  <c r="R206" i="8"/>
  <c r="R207" i="8"/>
  <c r="CM226" i="8"/>
  <c r="CM227" i="8"/>
  <c r="CM4" i="8"/>
  <c r="CM9" i="8"/>
  <c r="CM20" i="8"/>
  <c r="CM25" i="8"/>
  <c r="CM26" i="8"/>
  <c r="CM27" i="8"/>
  <c r="R31" i="8"/>
  <c r="R32" i="8"/>
  <c r="R34" i="8"/>
  <c r="CM36" i="8"/>
  <c r="R37" i="8"/>
  <c r="CM41" i="8"/>
  <c r="CM42" i="8"/>
  <c r="CM43" i="8"/>
  <c r="R47" i="8"/>
  <c r="R48" i="8"/>
  <c r="R50" i="8"/>
  <c r="CM52" i="8"/>
  <c r="R53" i="8"/>
  <c r="CM57" i="8"/>
  <c r="CM58" i="8"/>
  <c r="CM59" i="8"/>
  <c r="R63" i="8"/>
  <c r="R64" i="8"/>
  <c r="R66" i="8"/>
  <c r="AA66" i="8" s="1"/>
  <c r="CM68" i="8"/>
  <c r="R69" i="8"/>
  <c r="CM73" i="8"/>
  <c r="CM74" i="8"/>
  <c r="CM75" i="8"/>
  <c r="R79" i="8"/>
  <c r="R80" i="8"/>
  <c r="R82" i="8"/>
  <c r="CM84" i="8"/>
  <c r="R85" i="8"/>
  <c r="CM89" i="8"/>
  <c r="CM90" i="8"/>
  <c r="CM91" i="8"/>
  <c r="R95" i="8"/>
  <c r="R96" i="8"/>
  <c r="R98" i="8"/>
  <c r="CM100" i="8"/>
  <c r="R101" i="8"/>
  <c r="CM105" i="8"/>
  <c r="CM106" i="8"/>
  <c r="CM107" i="8"/>
  <c r="R111" i="8"/>
  <c r="R112" i="8"/>
  <c r="R114" i="8"/>
  <c r="CM116" i="8"/>
  <c r="R117" i="8"/>
  <c r="CM121" i="8"/>
  <c r="CM122" i="8"/>
  <c r="CM123" i="8"/>
  <c r="R127" i="8"/>
  <c r="R128" i="8"/>
  <c r="R130" i="8"/>
  <c r="CM132" i="8"/>
  <c r="R133" i="8"/>
  <c r="CM133" i="8"/>
  <c r="CM134" i="8"/>
  <c r="CM135" i="8"/>
  <c r="R138" i="8"/>
  <c r="CM140" i="8"/>
  <c r="R141" i="8"/>
  <c r="R143" i="8"/>
  <c r="R144" i="8"/>
  <c r="CM145" i="8"/>
  <c r="CM146" i="8"/>
  <c r="CM147" i="8"/>
  <c r="R150" i="8"/>
  <c r="CM152" i="8"/>
  <c r="R153" i="8"/>
  <c r="CM153" i="8"/>
  <c r="CM154" i="8"/>
  <c r="CM155" i="8"/>
  <c r="R162" i="8"/>
  <c r="R163" i="8"/>
  <c r="CM165" i="8"/>
  <c r="R168" i="8"/>
  <c r="R174" i="8"/>
  <c r="R175" i="8"/>
  <c r="R176" i="8"/>
  <c r="CM176" i="8"/>
  <c r="R177" i="8"/>
  <c r="CM177" i="8"/>
  <c r="CM179" i="8"/>
  <c r="CM185" i="8"/>
  <c r="R188" i="8"/>
  <c r="CM190" i="8"/>
  <c r="R198" i="8"/>
  <c r="R199" i="8"/>
  <c r="CM200" i="8"/>
  <c r="R201" i="8"/>
  <c r="CM202" i="8"/>
  <c r="CM203" i="8"/>
  <c r="R210" i="8"/>
  <c r="R211" i="8"/>
  <c r="CM213" i="8"/>
  <c r="R216" i="8"/>
  <c r="R222" i="8"/>
  <c r="R223" i="8"/>
  <c r="R224" i="8"/>
  <c r="CM224" i="8"/>
  <c r="R225" i="8"/>
  <c r="CM225" i="8"/>
  <c r="R228" i="8"/>
  <c r="CM228" i="8"/>
  <c r="R229" i="8"/>
  <c r="CM230" i="8"/>
  <c r="CM231" i="8"/>
  <c r="R234" i="8"/>
  <c r="R235" i="8"/>
  <c r="CM236" i="8"/>
  <c r="R237" i="8"/>
  <c r="CM237" i="8"/>
  <c r="CM239" i="8"/>
  <c r="CM242" i="8"/>
  <c r="R246" i="8"/>
  <c r="R247" i="8"/>
  <c r="CM248" i="8"/>
  <c r="R249" i="8"/>
  <c r="CM250" i="8"/>
  <c r="CM251" i="8"/>
  <c r="R258" i="8"/>
  <c r="R259" i="8"/>
  <c r="CM261" i="8"/>
  <c r="R264" i="8"/>
  <c r="R270" i="8"/>
  <c r="R271" i="8"/>
  <c r="R272" i="8"/>
  <c r="CM272" i="8"/>
  <c r="R273" i="8"/>
  <c r="CM273" i="8"/>
  <c r="R276" i="8"/>
  <c r="CM276" i="8"/>
  <c r="R277" i="8"/>
  <c r="CM278" i="8"/>
  <c r="CM279" i="8"/>
  <c r="R282" i="8"/>
  <c r="R283" i="8"/>
  <c r="CM284" i="8"/>
  <c r="R285" i="8"/>
  <c r="CM285" i="8"/>
  <c r="CM287" i="8"/>
  <c r="CM290" i="8"/>
  <c r="CM291" i="8"/>
  <c r="CM297" i="8"/>
  <c r="R300" i="8"/>
  <c r="CM302" i="8"/>
  <c r="R310" i="8"/>
  <c r="R311" i="8"/>
  <c r="CM312" i="8"/>
  <c r="R313" i="8"/>
  <c r="CM314" i="8"/>
  <c r="CM315" i="8"/>
  <c r="R322" i="8"/>
  <c r="R323" i="8"/>
  <c r="CM325" i="8"/>
  <c r="R328" i="8"/>
  <c r="R334" i="8"/>
  <c r="R335" i="8"/>
  <c r="R336" i="8"/>
  <c r="CM336" i="8"/>
  <c r="R337" i="8"/>
  <c r="CM337" i="8"/>
  <c r="R340" i="8"/>
  <c r="CM340" i="8"/>
  <c r="R341" i="8"/>
  <c r="CM342" i="8"/>
  <c r="CM343" i="8"/>
  <c r="R346" i="8"/>
  <c r="R347" i="8"/>
  <c r="CM348" i="8"/>
  <c r="R349" i="8"/>
  <c r="CM349" i="8"/>
  <c r="CM351" i="8"/>
  <c r="CM354" i="8"/>
  <c r="CM355" i="8"/>
  <c r="CM361" i="8"/>
  <c r="R364" i="8"/>
  <c r="CM366" i="8"/>
  <c r="R374" i="8"/>
  <c r="R375" i="8"/>
  <c r="CM377" i="8"/>
  <c r="R380" i="8"/>
  <c r="R386" i="8"/>
  <c r="R387" i="8"/>
  <c r="R388" i="8"/>
  <c r="CM388" i="8"/>
  <c r="R389" i="8"/>
  <c r="CM389" i="8"/>
  <c r="R392" i="8"/>
  <c r="AA392" i="8" s="1"/>
  <c r="CM392" i="8"/>
  <c r="R393" i="8"/>
  <c r="CM394" i="8"/>
  <c r="CM395" i="8"/>
  <c r="R398" i="8"/>
  <c r="R399" i="8"/>
  <c r="R400" i="8"/>
  <c r="CM400" i="8"/>
  <c r="R401" i="8"/>
  <c r="CM401" i="8"/>
  <c r="CM403" i="8"/>
  <c r="CM406" i="8"/>
  <c r="CM407" i="8"/>
  <c r="CM413" i="8"/>
  <c r="CM415" i="8"/>
  <c r="CM418" i="8"/>
  <c r="CM419" i="8"/>
  <c r="CM422" i="8"/>
  <c r="R426" i="8"/>
  <c r="R427" i="8"/>
  <c r="CM428" i="8"/>
  <c r="R429" i="8"/>
  <c r="CM429" i="8"/>
  <c r="CM431" i="8"/>
  <c r="CM434" i="8"/>
  <c r="R438" i="8"/>
  <c r="R439" i="8"/>
  <c r="CM441" i="8"/>
  <c r="R444" i="8"/>
  <c r="CM444" i="8"/>
  <c r="R445" i="8"/>
  <c r="CM446" i="8"/>
  <c r="CM447" i="8"/>
  <c r="R450" i="8"/>
  <c r="R451" i="8"/>
  <c r="CM452" i="8"/>
  <c r="R453" i="8"/>
  <c r="R458" i="8"/>
  <c r="R459" i="8"/>
  <c r="CM461" i="8"/>
  <c r="R464" i="8"/>
  <c r="CM464" i="8"/>
  <c r="R465" i="8"/>
  <c r="CM470" i="8"/>
  <c r="CM471" i="8"/>
  <c r="R478" i="8"/>
  <c r="R479" i="8"/>
  <c r="CM482" i="8"/>
  <c r="CM483" i="8"/>
  <c r="CM485" i="8"/>
  <c r="R488" i="8"/>
  <c r="CM490" i="8"/>
  <c r="CM491" i="8"/>
  <c r="CM497" i="8"/>
  <c r="R500" i="8"/>
  <c r="R502" i="8"/>
  <c r="R503" i="8"/>
  <c r="CM504" i="8"/>
  <c r="R505" i="8"/>
  <c r="CM505" i="8"/>
  <c r="R508" i="8"/>
  <c r="CM508" i="8"/>
  <c r="R509" i="8"/>
  <c r="CM510" i="8"/>
  <c r="CM511" i="8"/>
  <c r="R514" i="8"/>
  <c r="R515" i="8"/>
  <c r="CM516" i="8"/>
  <c r="R517" i="8"/>
  <c r="R522" i="8"/>
  <c r="R523" i="8"/>
  <c r="CM525" i="8"/>
  <c r="R528" i="8"/>
  <c r="CM528" i="8"/>
  <c r="R529" i="8"/>
  <c r="CM534" i="8"/>
  <c r="CM535" i="8"/>
  <c r="CM545" i="8"/>
  <c r="R548" i="8"/>
  <c r="R550" i="8"/>
  <c r="R551" i="8"/>
  <c r="CM552" i="8"/>
  <c r="R553" i="8"/>
  <c r="CM553" i="8"/>
  <c r="R556" i="8"/>
  <c r="CM556" i="8"/>
  <c r="R557" i="8"/>
  <c r="CM557" i="8"/>
  <c r="R560" i="8"/>
  <c r="CM560" i="8"/>
  <c r="R561" i="8"/>
  <c r="CM566" i="8"/>
  <c r="CM567" i="8"/>
  <c r="CM577" i="8"/>
  <c r="R580" i="8"/>
  <c r="R582" i="8"/>
  <c r="R583" i="8"/>
  <c r="CM584" i="8"/>
  <c r="R585" i="8"/>
  <c r="CM585" i="8"/>
  <c r="R588" i="8"/>
  <c r="CM588" i="8"/>
  <c r="R589" i="8"/>
  <c r="CM589" i="8"/>
  <c r="R592" i="8"/>
  <c r="CM592" i="8"/>
  <c r="R593" i="8"/>
  <c r="CM598" i="8"/>
  <c r="CM599" i="8"/>
  <c r="CM609" i="8"/>
  <c r="R612" i="8"/>
  <c r="R614" i="8"/>
  <c r="R615" i="8"/>
  <c r="CM616" i="8"/>
  <c r="R617" i="8"/>
  <c r="CM617" i="8"/>
  <c r="R620" i="8"/>
  <c r="CM620" i="8"/>
  <c r="R621" i="8"/>
  <c r="CM621" i="8"/>
  <c r="R624" i="8"/>
  <c r="CM624" i="8"/>
  <c r="R625" i="8"/>
  <c r="CM630" i="8"/>
  <c r="CM631" i="8"/>
  <c r="CM641" i="8"/>
  <c r="R644" i="8"/>
  <c r="R646" i="8"/>
  <c r="R647" i="8"/>
  <c r="CM648" i="8"/>
  <c r="R649" i="8"/>
  <c r="CM649" i="8"/>
  <c r="R652" i="8"/>
  <c r="CM652" i="8"/>
  <c r="R653" i="8"/>
  <c r="CM653" i="8"/>
  <c r="R656" i="8"/>
  <c r="CM656" i="8"/>
  <c r="R657" i="8"/>
  <c r="CM662" i="8"/>
  <c r="CM663" i="8"/>
  <c r="CM673" i="8"/>
  <c r="R676" i="8"/>
  <c r="R678" i="8"/>
  <c r="R679" i="8"/>
  <c r="CM680" i="8"/>
  <c r="R681" i="8"/>
  <c r="CM681" i="8"/>
  <c r="R684" i="8"/>
  <c r="CM684" i="8"/>
  <c r="R685" i="8"/>
  <c r="CM685" i="8"/>
  <c r="R688" i="8"/>
  <c r="CM688" i="8"/>
  <c r="R689" i="8"/>
  <c r="CM694" i="8"/>
  <c r="CM695" i="8"/>
  <c r="CM705" i="8"/>
  <c r="R708" i="8"/>
  <c r="R710" i="8"/>
  <c r="R711" i="8"/>
  <c r="CM712" i="8"/>
  <c r="R713" i="8"/>
  <c r="CM713" i="8"/>
  <c r="R716" i="8"/>
  <c r="CM716" i="8"/>
  <c r="R717" i="8"/>
  <c r="CM717" i="8"/>
  <c r="R720" i="8"/>
  <c r="CM720" i="8"/>
  <c r="R721" i="8"/>
  <c r="CM726" i="8"/>
  <c r="CM727" i="8"/>
  <c r="R734" i="8"/>
  <c r="R735" i="8"/>
  <c r="CM738" i="8"/>
  <c r="CM739" i="8"/>
  <c r="CM741" i="8"/>
  <c r="R744" i="8"/>
  <c r="CM746" i="8"/>
  <c r="CM747" i="8"/>
  <c r="CM753" i="8"/>
  <c r="R756" i="8"/>
  <c r="R758" i="8"/>
  <c r="R759" i="8"/>
  <c r="CM760" i="8"/>
  <c r="R761" i="8"/>
  <c r="CM761" i="8"/>
  <c r="R764" i="8"/>
  <c r="CM764" i="8"/>
  <c r="R765" i="8"/>
  <c r="CM766" i="8"/>
  <c r="CM767" i="8"/>
  <c r="R770" i="8"/>
  <c r="R771" i="8"/>
  <c r="CM772" i="8"/>
  <c r="R773" i="8"/>
  <c r="R778" i="8"/>
  <c r="R779" i="8"/>
  <c r="CM781" i="8"/>
  <c r="R784" i="8"/>
  <c r="CM784" i="8"/>
  <c r="R785" i="8"/>
  <c r="CM786" i="8"/>
  <c r="CM787" i="8"/>
  <c r="CM789" i="8"/>
  <c r="R792" i="8"/>
  <c r="CM794" i="8"/>
  <c r="CM795" i="8"/>
  <c r="CM801" i="8"/>
  <c r="R804" i="8"/>
  <c r="R806" i="8"/>
  <c r="R807" i="8"/>
  <c r="CM808" i="8"/>
  <c r="R809" i="8"/>
  <c r="CM809" i="8"/>
  <c r="R812" i="8"/>
  <c r="CM812" i="8"/>
  <c r="R813" i="8"/>
  <c r="CM814" i="8"/>
  <c r="CM815" i="8"/>
  <c r="R818" i="8"/>
  <c r="R819" i="8"/>
  <c r="CM820" i="8"/>
  <c r="R821" i="8"/>
  <c r="CM822" i="8"/>
  <c r="CM823" i="8"/>
  <c r="R826" i="8"/>
  <c r="R827" i="8"/>
  <c r="CM828" i="8"/>
  <c r="R829" i="8"/>
  <c r="R834" i="8"/>
  <c r="R835" i="8"/>
  <c r="R838" i="8"/>
  <c r="R839" i="8"/>
  <c r="CM841" i="8"/>
  <c r="R844" i="8"/>
  <c r="CM844" i="8"/>
  <c r="R845" i="8"/>
  <c r="CM846" i="8"/>
  <c r="CM847" i="8"/>
  <c r="CM849" i="8"/>
  <c r="R852" i="8"/>
  <c r="CM852" i="8"/>
  <c r="R853" i="8"/>
  <c r="CM853" i="8"/>
  <c r="R856" i="8"/>
  <c r="AA856" i="8" s="1"/>
  <c r="CM856" i="8"/>
  <c r="R857" i="8"/>
  <c r="CM858" i="8"/>
  <c r="CM859" i="8"/>
  <c r="CM866" i="8"/>
  <c r="CM867" i="8"/>
  <c r="R874" i="8"/>
  <c r="R875" i="8"/>
  <c r="CM877" i="8"/>
  <c r="R880" i="8"/>
  <c r="R882" i="8"/>
  <c r="R883" i="8"/>
  <c r="CM884" i="8"/>
  <c r="R885" i="8"/>
  <c r="CM885" i="8"/>
  <c r="R888" i="8"/>
  <c r="AA888" i="8" s="1"/>
  <c r="CM888" i="8"/>
  <c r="R889" i="8"/>
  <c r="CM890" i="8"/>
  <c r="CM891" i="8"/>
  <c r="CM898" i="8"/>
  <c r="CM899" i="8"/>
  <c r="R906" i="8"/>
  <c r="R907" i="8"/>
  <c r="CM909" i="8"/>
  <c r="R912" i="8"/>
  <c r="R914" i="8"/>
  <c r="R915" i="8"/>
  <c r="CM916" i="8"/>
  <c r="R917" i="8"/>
  <c r="CM917" i="8"/>
  <c r="R920" i="8"/>
  <c r="AA920" i="8" s="1"/>
  <c r="CM920" i="8"/>
  <c r="R921" i="8"/>
  <c r="CM922" i="8"/>
  <c r="CM923" i="8"/>
  <c r="CM930" i="8"/>
  <c r="CM931" i="8"/>
  <c r="R938" i="8"/>
  <c r="R939" i="8"/>
  <c r="CM941" i="8"/>
  <c r="R944" i="8"/>
  <c r="R946" i="8"/>
  <c r="R947" i="8"/>
  <c r="CM948" i="8"/>
  <c r="R949" i="8"/>
  <c r="CM949" i="8"/>
  <c r="R952" i="8"/>
  <c r="AA952" i="8" s="1"/>
  <c r="CM952" i="8"/>
  <c r="R953" i="8"/>
  <c r="CM954" i="8"/>
  <c r="CM955" i="8"/>
  <c r="CM962" i="8"/>
  <c r="CM963" i="8"/>
  <c r="R970" i="8"/>
  <c r="R971" i="8"/>
  <c r="CM973" i="8"/>
  <c r="R976" i="8"/>
  <c r="R978" i="8"/>
  <c r="R979" i="8"/>
  <c r="CM980" i="8"/>
  <c r="R981" i="8"/>
  <c r="CM981" i="8"/>
  <c r="R984" i="8"/>
  <c r="AA984" i="8" s="1"/>
  <c r="CM984" i="8"/>
  <c r="R985" i="8"/>
  <c r="CM986" i="8"/>
  <c r="CM987" i="8"/>
  <c r="CM994" i="8"/>
  <c r="CM995" i="8"/>
  <c r="R1002" i="8"/>
  <c r="R1003" i="8"/>
  <c r="CM1005" i="8"/>
  <c r="R1008" i="8"/>
  <c r="R1010" i="8"/>
  <c r="R1011" i="8"/>
  <c r="CM1012" i="8"/>
  <c r="R1013" i="8"/>
  <c r="CM1013" i="8"/>
  <c r="R1016" i="8"/>
  <c r="AA1016" i="8" s="1"/>
  <c r="CM1016" i="8"/>
  <c r="R1017" i="8"/>
  <c r="CM1018" i="8"/>
  <c r="CM1019" i="8"/>
  <c r="CM1026" i="8"/>
  <c r="CM1027" i="8"/>
  <c r="R1034" i="8"/>
  <c r="R1035" i="8"/>
  <c r="CM1037" i="8"/>
  <c r="R1040" i="8"/>
  <c r="R1042" i="8"/>
  <c r="R1043" i="8"/>
  <c r="CM1044" i="8"/>
  <c r="R1045" i="8"/>
  <c r="CM1045" i="8"/>
  <c r="R1048" i="8"/>
  <c r="AA1048" i="8" s="1"/>
  <c r="CM1050" i="8"/>
  <c r="CM1051" i="8"/>
  <c r="R1058" i="8"/>
  <c r="R1059" i="8"/>
  <c r="CM1060" i="8"/>
  <c r="R1061" i="8"/>
  <c r="CM1061" i="8"/>
  <c r="R1064" i="8"/>
  <c r="AA1064" i="8" s="1"/>
  <c r="CM1066" i="8"/>
  <c r="CM1067" i="8"/>
  <c r="R1074" i="8"/>
  <c r="R1075" i="8"/>
  <c r="CM1076" i="8"/>
  <c r="R1077" i="8"/>
  <c r="CM1077" i="8"/>
  <c r="R1080" i="8"/>
  <c r="AA1080" i="8" s="1"/>
  <c r="CM1082" i="8"/>
  <c r="CM1083" i="8"/>
  <c r="R1090" i="8"/>
  <c r="R1091" i="8"/>
  <c r="CM1092" i="8"/>
  <c r="R1093" i="8"/>
  <c r="CM1093" i="8"/>
  <c r="R1096" i="8"/>
  <c r="AA1096" i="8" s="1"/>
  <c r="CM1098" i="8"/>
  <c r="CM1099" i="8"/>
  <c r="R1106" i="8"/>
  <c r="R1107" i="8"/>
  <c r="CM1108" i="8"/>
  <c r="R1109" i="8"/>
  <c r="CM1109" i="8"/>
  <c r="R1112" i="8"/>
  <c r="AA1112" i="8" s="1"/>
  <c r="CM1114" i="8"/>
  <c r="CM1115" i="8"/>
  <c r="R1122" i="8"/>
  <c r="R1123" i="8"/>
  <c r="CM1124" i="8"/>
  <c r="R1125" i="8"/>
  <c r="CM1125" i="8"/>
  <c r="R1128" i="8"/>
  <c r="AA1128" i="8" s="1"/>
  <c r="CM1130" i="8"/>
  <c r="CM1131" i="8"/>
  <c r="R1138" i="8"/>
  <c r="R1139" i="8"/>
  <c r="CM1140" i="8"/>
  <c r="R1141" i="8"/>
  <c r="CM1141" i="8"/>
  <c r="R1144" i="8"/>
  <c r="AA1144" i="8" s="1"/>
  <c r="CM1146" i="8"/>
  <c r="CM1147" i="8"/>
  <c r="R1154" i="8"/>
  <c r="R1155" i="8"/>
  <c r="CM1156" i="8"/>
  <c r="R1157" i="8"/>
  <c r="CM1157" i="8"/>
  <c r="R1160" i="8"/>
  <c r="AA1160" i="8" s="1"/>
  <c r="CM1162" i="8"/>
  <c r="CM1163" i="8"/>
  <c r="R1170" i="8"/>
  <c r="R1171" i="8"/>
  <c r="AA1171" i="8" s="1"/>
  <c r="CM1172" i="8"/>
  <c r="R1173" i="8"/>
  <c r="CM1173" i="8"/>
  <c r="R1176" i="8"/>
  <c r="AA1176" i="8" s="1"/>
  <c r="CM1178" i="8"/>
  <c r="CM1179" i="8"/>
  <c r="R1186" i="8"/>
  <c r="R1187" i="8"/>
  <c r="AA1187" i="8" s="1"/>
  <c r="CM1188" i="8"/>
  <c r="R1189" i="8"/>
  <c r="CM1189" i="8"/>
  <c r="R1192" i="8"/>
  <c r="AA1192" i="8" s="1"/>
  <c r="CM1194" i="8"/>
  <c r="CM1195" i="8"/>
  <c r="R1202" i="8"/>
  <c r="R1203" i="8"/>
  <c r="AA1203" i="8" s="1"/>
  <c r="CM1204" i="8"/>
  <c r="R1205" i="8"/>
  <c r="CM1205" i="8"/>
  <c r="R1208" i="8"/>
  <c r="AA1208" i="8" s="1"/>
  <c r="CM1210" i="8"/>
  <c r="CM1211" i="8"/>
  <c r="R1218" i="8"/>
  <c r="R1219" i="8"/>
  <c r="AA1219" i="8" s="1"/>
  <c r="CM1220" i="8"/>
  <c r="R1221" i="8"/>
  <c r="CM1221" i="8"/>
  <c r="R1224" i="8"/>
  <c r="AA1224" i="8" s="1"/>
  <c r="CM1226" i="8"/>
  <c r="CM1227" i="8"/>
  <c r="R1234" i="8"/>
  <c r="R1235" i="8"/>
  <c r="AA1235" i="8" s="1"/>
  <c r="CM1236" i="8"/>
  <c r="R1237" i="8"/>
  <c r="CM1237" i="8"/>
  <c r="R1240" i="8"/>
  <c r="AA1240" i="8" s="1"/>
  <c r="CM1242" i="8"/>
  <c r="CM1243" i="8"/>
  <c r="R1250" i="8"/>
  <c r="R1251" i="8"/>
  <c r="AA1251" i="8" s="1"/>
  <c r="CM1252" i="8"/>
  <c r="R1253" i="8"/>
  <c r="CM1253" i="8"/>
  <c r="R1256" i="8"/>
  <c r="AA1256" i="8" s="1"/>
  <c r="CM1258" i="8"/>
  <c r="CM1259" i="8"/>
  <c r="R1266" i="8"/>
  <c r="R1267" i="8"/>
  <c r="AA1267" i="8" s="1"/>
  <c r="CM1268" i="8"/>
  <c r="R1269" i="8"/>
  <c r="CM1269" i="8"/>
  <c r="R1272" i="8"/>
  <c r="AA1272" i="8" s="1"/>
  <c r="CM1274" i="8"/>
  <c r="CM1275" i="8"/>
  <c r="R1282" i="8"/>
  <c r="CM1290" i="8"/>
  <c r="R1292" i="8"/>
  <c r="CM1293" i="8"/>
  <c r="R1295" i="8"/>
  <c r="R1296" i="8"/>
  <c r="AA1296" i="8" s="1"/>
  <c r="CM1296" i="8"/>
  <c r="CM1297" i="8"/>
  <c r="R1303" i="8"/>
  <c r="R1304" i="8"/>
  <c r="AA1304" i="8" s="1"/>
  <c r="R1306" i="8"/>
  <c r="CM1306" i="8"/>
  <c r="CM1307" i="8"/>
  <c r="R1324" i="8"/>
  <c r="AA1324" i="8" s="1"/>
  <c r="R1326" i="8"/>
  <c r="R1329" i="8"/>
  <c r="AA1329" i="8" s="1"/>
  <c r="R1332" i="8"/>
  <c r="AA1333" i="8"/>
  <c r="CM1333" i="8"/>
  <c r="CM1334" i="8"/>
  <c r="CM1336" i="8"/>
  <c r="R1337" i="8"/>
  <c r="AA1337" i="8" s="1"/>
  <c r="CM1337" i="8"/>
  <c r="R1342" i="8"/>
  <c r="R1344" i="8"/>
  <c r="AA1345" i="8"/>
  <c r="CM1346" i="8"/>
  <c r="CM1347" i="8"/>
  <c r="CM1351" i="8"/>
  <c r="CM1355" i="8"/>
  <c r="CM1359" i="8"/>
  <c r="R1365" i="8"/>
  <c r="CM1367" i="8"/>
  <c r="R1371" i="8"/>
  <c r="AA1371" i="8" s="1"/>
  <c r="CM1372" i="8"/>
  <c r="R1373" i="8"/>
  <c r="CM1375" i="8"/>
  <c r="R1380" i="8"/>
  <c r="AA1380" i="8" s="1"/>
  <c r="AA1381" i="8"/>
  <c r="R1383" i="8"/>
  <c r="R1384" i="8"/>
  <c r="R1386" i="8"/>
  <c r="AA1386" i="8" s="1"/>
  <c r="R1387" i="8"/>
  <c r="R1388" i="8"/>
  <c r="R1390" i="8"/>
  <c r="R1392" i="8"/>
  <c r="AA1392" i="8" s="1"/>
  <c r="R1399" i="8"/>
  <c r="R1400" i="8"/>
  <c r="R1402" i="8"/>
  <c r="R1406" i="8"/>
  <c r="AA1406" i="8" s="1"/>
  <c r="R1408" i="8"/>
  <c r="AA1408" i="8" s="1"/>
  <c r="AA1409" i="8"/>
  <c r="CM1410" i="8"/>
  <c r="CM1411" i="8"/>
  <c r="CM1415" i="8"/>
  <c r="CM1419" i="8"/>
  <c r="CM1423" i="8"/>
  <c r="R1429" i="8"/>
  <c r="CM1431" i="8"/>
  <c r="R1435" i="8"/>
  <c r="CM1436" i="8"/>
  <c r="R1437" i="8"/>
  <c r="AA1437" i="8" s="1"/>
  <c r="R1445" i="8"/>
  <c r="CM1445" i="8"/>
  <c r="CM1446" i="8"/>
  <c r="CM1452" i="8"/>
  <c r="CM1458" i="8"/>
  <c r="R1465" i="8"/>
  <c r="CM1465" i="8"/>
  <c r="R1468" i="8"/>
  <c r="AA1468" i="8" s="1"/>
  <c r="R1476" i="8"/>
  <c r="CM1478" i="8"/>
  <c r="R1483" i="8"/>
  <c r="R1487" i="8"/>
  <c r="AA1487" i="8" s="1"/>
  <c r="R1489" i="8"/>
  <c r="CM1494" i="8"/>
  <c r="R1497" i="8"/>
  <c r="CM1497" i="8"/>
  <c r="CM1502" i="8"/>
  <c r="R1505" i="8"/>
  <c r="AA1505" i="8" s="1"/>
  <c r="R1506" i="8"/>
  <c r="CM1506" i="8"/>
  <c r="CM1507" i="8"/>
  <c r="R1513" i="8"/>
  <c r="CM1513" i="8"/>
  <c r="CM1514" i="8"/>
  <c r="R1519" i="8"/>
  <c r="CM1519" i="8"/>
  <c r="CM1520" i="8"/>
  <c r="R1524" i="8"/>
  <c r="AA1524" i="8" s="1"/>
  <c r="AA1525" i="8"/>
  <c r="CM1527" i="8"/>
  <c r="R1531" i="8"/>
  <c r="R1532" i="8"/>
  <c r="AA1532" i="8" s="1"/>
  <c r="CM1535" i="8"/>
  <c r="CM1536" i="8"/>
  <c r="CM1543" i="8"/>
  <c r="R1548" i="8"/>
  <c r="AA1548" i="8" s="1"/>
  <c r="AA1549" i="8"/>
  <c r="R1552" i="8"/>
  <c r="R1553" i="8"/>
  <c r="AA1553" i="8" s="1"/>
  <c r="R1554" i="8"/>
  <c r="AA1554" i="8" s="1"/>
  <c r="CM1554" i="8"/>
  <c r="R1555" i="8"/>
  <c r="CM1555" i="8"/>
  <c r="CM1557" i="8"/>
  <c r="R1564" i="8"/>
  <c r="AA1565" i="8"/>
  <c r="CM1566" i="8"/>
  <c r="R1567" i="8"/>
  <c r="AA1567" i="8" s="1"/>
  <c r="CM1567" i="8"/>
  <c r="R1572" i="8"/>
  <c r="CM1575" i="8"/>
  <c r="CM1576" i="8"/>
  <c r="CM1577" i="8"/>
  <c r="R1580" i="8"/>
  <c r="AA1581" i="8"/>
  <c r="R1584" i="8"/>
  <c r="AA1584" i="8" s="1"/>
  <c r="R1585" i="8"/>
  <c r="R1586" i="8"/>
  <c r="CM1586" i="8"/>
  <c r="R1587" i="8"/>
  <c r="CM1587" i="8"/>
  <c r="CM1589" i="8"/>
  <c r="R1596" i="8"/>
  <c r="AA1597" i="8"/>
  <c r="CM1598" i="8"/>
  <c r="R1599" i="8"/>
  <c r="CM1599" i="8"/>
  <c r="R1604" i="8"/>
  <c r="AA1604" i="8" s="1"/>
  <c r="CM1607" i="8"/>
  <c r="CM1608" i="8"/>
  <c r="CM1609" i="8"/>
  <c r="R1612" i="8"/>
  <c r="AA1612" i="8" s="1"/>
  <c r="R1616" i="8"/>
  <c r="R1617" i="8"/>
  <c r="AA1617" i="8" s="1"/>
  <c r="R1618" i="8"/>
  <c r="CM1618" i="8"/>
  <c r="R1619" i="8"/>
  <c r="CM1619" i="8"/>
  <c r="CM1621" i="8"/>
  <c r="R1628" i="8"/>
  <c r="R1633" i="8"/>
  <c r="AA1633" i="8" s="1"/>
  <c r="R1634" i="8"/>
  <c r="CM1634" i="8"/>
  <c r="R1635" i="8"/>
  <c r="R1641" i="8"/>
  <c r="CM1642" i="8"/>
  <c r="R1653" i="8"/>
  <c r="CM1654" i="8"/>
  <c r="CM1655" i="8"/>
  <c r="CM1656" i="8"/>
  <c r="CM1657" i="8"/>
  <c r="R1664" i="8"/>
  <c r="AA1664" i="8" s="1"/>
  <c r="AA1665" i="8"/>
  <c r="CM1667" i="8"/>
  <c r="CM1672" i="8"/>
  <c r="CM1673" i="8"/>
  <c r="R1676" i="8"/>
  <c r="R1677" i="8"/>
  <c r="R1678" i="8"/>
  <c r="CM1678" i="8"/>
  <c r="R1679" i="8"/>
  <c r="CM1680" i="8"/>
  <c r="CM1681" i="8"/>
  <c r="CM1690" i="8"/>
  <c r="R1691" i="8"/>
  <c r="R1693" i="8"/>
  <c r="R1694" i="8"/>
  <c r="CM1694" i="8"/>
  <c r="R1695" i="8"/>
  <c r="CM1696" i="8"/>
  <c r="CM1697" i="8"/>
  <c r="CM1706" i="8"/>
  <c r="R1707" i="8"/>
  <c r="R1709" i="8"/>
  <c r="R1710" i="8"/>
  <c r="CM1710" i="8"/>
  <c r="R1711" i="8"/>
  <c r="CM1712" i="8"/>
  <c r="CM1713" i="8"/>
  <c r="CM1722" i="8"/>
  <c r="R1723" i="8"/>
  <c r="R1725" i="8"/>
  <c r="R1726" i="8"/>
  <c r="CM1726" i="8"/>
  <c r="R1727" i="8"/>
  <c r="CM1728" i="8"/>
  <c r="CM1729" i="8"/>
  <c r="CM1738" i="8"/>
  <c r="R1739" i="8"/>
  <c r="R1741" i="8"/>
  <c r="R1742" i="8"/>
  <c r="CM1742" i="8"/>
  <c r="R1743" i="8"/>
  <c r="CM1744" i="8"/>
  <c r="CM1745" i="8"/>
  <c r="CM1754" i="8"/>
  <c r="R1755" i="8"/>
  <c r="R1757" i="8"/>
  <c r="R1758" i="8"/>
  <c r="CM1758" i="8"/>
  <c r="R1759" i="8"/>
  <c r="CM1760" i="8"/>
  <c r="CM1761" i="8"/>
  <c r="CM1770" i="8"/>
  <c r="R1771" i="8"/>
  <c r="R1773" i="8"/>
  <c r="R1774" i="8"/>
  <c r="CM1774" i="8"/>
  <c r="R1775" i="8"/>
  <c r="CM1776" i="8"/>
  <c r="CM1777" i="8"/>
  <c r="CM1786" i="8"/>
  <c r="R1787" i="8"/>
  <c r="R1789" i="8"/>
  <c r="R1790" i="8"/>
  <c r="CM1790" i="8"/>
  <c r="R1791" i="8"/>
  <c r="CM1792" i="8"/>
  <c r="CM1793" i="8"/>
  <c r="CM1802" i="8"/>
  <c r="R1803" i="8"/>
  <c r="R1805" i="8"/>
  <c r="R1806" i="8"/>
  <c r="CM1806" i="8"/>
  <c r="R1807" i="8"/>
  <c r="CM1808" i="8"/>
  <c r="CM1809" i="8"/>
  <c r="CM1818" i="8"/>
  <c r="R1819" i="8"/>
  <c r="R1821" i="8"/>
  <c r="R1822" i="8"/>
  <c r="CM1822" i="8"/>
  <c r="R1823" i="8"/>
  <c r="CM1824" i="8"/>
  <c r="CM1825" i="8"/>
  <c r="CM1834" i="8"/>
  <c r="R1835" i="8"/>
  <c r="R1837" i="8"/>
  <c r="R1838" i="8"/>
  <c r="CM1838" i="8"/>
  <c r="R1839" i="8"/>
  <c r="CM1840" i="8"/>
  <c r="CM1841" i="8"/>
  <c r="CM1850" i="8"/>
  <c r="R1851" i="8"/>
  <c r="R1853" i="8"/>
  <c r="R1854" i="8"/>
  <c r="CM1854" i="8"/>
  <c r="R1855" i="8"/>
  <c r="CM1856" i="8"/>
  <c r="CM1857" i="8"/>
  <c r="CM1866" i="8"/>
  <c r="R1867" i="8"/>
  <c r="R1869" i="8"/>
  <c r="R1870" i="8"/>
  <c r="CM1870" i="8"/>
  <c r="R1871" i="8"/>
  <c r="CM1872" i="8"/>
  <c r="CM1873" i="8"/>
  <c r="CM1882" i="8"/>
  <c r="R1883" i="8"/>
  <c r="R1885" i="8"/>
  <c r="R1886" i="8"/>
  <c r="CM1886" i="8"/>
  <c r="R1887" i="8"/>
  <c r="CM1888" i="8"/>
  <c r="CM1889" i="8"/>
  <c r="CM1898" i="8"/>
  <c r="R1899" i="8"/>
  <c r="R1901" i="8"/>
  <c r="R1902" i="8"/>
  <c r="CM1902" i="8"/>
  <c r="R1903" i="8"/>
  <c r="CM1904" i="8"/>
  <c r="CM1905" i="8"/>
  <c r="CM1914" i="8"/>
  <c r="R1915" i="8"/>
  <c r="R1917" i="8"/>
  <c r="R1918" i="8"/>
  <c r="CM1918" i="8"/>
  <c r="R1919" i="8"/>
  <c r="CM1920" i="8"/>
  <c r="CM1921" i="8"/>
  <c r="CM1930" i="8"/>
  <c r="R1931" i="8"/>
  <c r="R1933" i="8"/>
  <c r="R1934" i="8"/>
  <c r="CM1934" i="8"/>
  <c r="R1935" i="8"/>
  <c r="CM1936" i="8"/>
  <c r="CM1937" i="8"/>
  <c r="CM1946" i="8"/>
  <c r="R1947" i="8"/>
  <c r="R1949" i="8"/>
  <c r="R1950" i="8"/>
  <c r="CM1950" i="8"/>
  <c r="R1951" i="8"/>
  <c r="CM1952" i="8"/>
  <c r="CM1953" i="8"/>
  <c r="CM1962" i="8"/>
  <c r="R1963" i="8"/>
  <c r="R1965" i="8"/>
  <c r="R1966" i="8"/>
  <c r="CM1966" i="8"/>
  <c r="R1967" i="8"/>
  <c r="CM1968" i="8"/>
  <c r="CM1969" i="8"/>
  <c r="CM1978" i="8"/>
  <c r="R1979" i="8"/>
  <c r="R1981" i="8"/>
  <c r="R1982" i="8"/>
  <c r="CM1982" i="8"/>
  <c r="R1983" i="8"/>
  <c r="CM1984" i="8"/>
  <c r="CM1985" i="8"/>
  <c r="CM1994" i="8"/>
  <c r="R1995" i="8"/>
  <c r="R1997" i="8"/>
  <c r="R1998" i="8"/>
  <c r="CM1998" i="8"/>
  <c r="R1999" i="8"/>
  <c r="CM2000" i="8"/>
  <c r="CM2001" i="8"/>
  <c r="CM2010" i="8"/>
  <c r="R2011" i="8"/>
  <c r="R2013" i="8"/>
  <c r="R2014" i="8"/>
  <c r="CM2014" i="8"/>
  <c r="R2015" i="8"/>
  <c r="CM2016" i="8"/>
  <c r="CM2017" i="8"/>
  <c r="CM2026" i="8"/>
  <c r="R2027" i="8"/>
  <c r="R2029" i="8"/>
  <c r="R2030" i="8"/>
  <c r="CM2030" i="8"/>
  <c r="R2031" i="8"/>
  <c r="CM2032" i="8"/>
  <c r="CM2033" i="8"/>
  <c r="CM2042" i="8"/>
  <c r="R2043" i="8"/>
  <c r="R2045" i="8"/>
  <c r="R2046" i="8"/>
  <c r="CM2046" i="8"/>
  <c r="R2047" i="8"/>
  <c r="CM2048" i="8"/>
  <c r="CM2049" i="8"/>
  <c r="CM2058" i="8"/>
  <c r="R2059" i="8"/>
  <c r="R2061" i="8"/>
  <c r="R2062" i="8"/>
  <c r="CM2062" i="8"/>
  <c r="R2063" i="8"/>
  <c r="CM2064" i="8"/>
  <c r="CM2065" i="8"/>
  <c r="CM2074" i="8"/>
  <c r="R2075" i="8"/>
  <c r="R2077" i="8"/>
  <c r="R2078" i="8"/>
  <c r="CM2078" i="8"/>
  <c r="R2079" i="8"/>
  <c r="CM2080" i="8"/>
  <c r="CM2081" i="8"/>
  <c r="CM2090" i="8"/>
  <c r="R2091" i="8"/>
  <c r="R2093" i="8"/>
  <c r="R2094" i="8"/>
  <c r="CM2094" i="8"/>
  <c r="R2095" i="8"/>
  <c r="CM2096" i="8"/>
  <c r="CM2097" i="8"/>
  <c r="CM2106" i="8"/>
  <c r="R2107" i="8"/>
  <c r="R2109" i="8"/>
  <c r="R2110" i="8"/>
  <c r="CM2110" i="8"/>
  <c r="R2111" i="8"/>
  <c r="R2116" i="8"/>
  <c r="CM2116" i="8"/>
  <c r="CM2117" i="8"/>
  <c r="R2128" i="8"/>
  <c r="R20" i="8"/>
  <c r="R25" i="8"/>
  <c r="CM29" i="8"/>
  <c r="R35" i="8"/>
  <c r="CM46" i="8"/>
  <c r="CM47" i="8"/>
  <c r="R51" i="8"/>
  <c r="AA51" i="8" s="1"/>
  <c r="R52" i="8"/>
  <c r="R54" i="8"/>
  <c r="CM62" i="8"/>
  <c r="R67" i="8"/>
  <c r="AA67" i="8" s="1"/>
  <c r="R68" i="8"/>
  <c r="CM77" i="8"/>
  <c r="CM79" i="8"/>
  <c r="R83" i="8"/>
  <c r="AA83" i="8" s="1"/>
  <c r="CM95" i="8"/>
  <c r="R99" i="8"/>
  <c r="R102" i="8"/>
  <c r="R105" i="8"/>
  <c r="AA105" i="8" s="1"/>
  <c r="CM109" i="8"/>
  <c r="CM110" i="8"/>
  <c r="CM111" i="8"/>
  <c r="R116" i="8"/>
  <c r="AA116" i="8" s="1"/>
  <c r="R118" i="8"/>
  <c r="R121" i="8"/>
  <c r="CM125" i="8"/>
  <c r="CM127" i="8"/>
  <c r="R139" i="8"/>
  <c r="R140" i="8"/>
  <c r="CM141" i="8"/>
  <c r="CM142" i="8"/>
  <c r="CM143" i="8"/>
  <c r="R152" i="8"/>
  <c r="R158" i="8"/>
  <c r="R159" i="8"/>
  <c r="CM161" i="8"/>
  <c r="CM167" i="8"/>
  <c r="R171" i="8"/>
  <c r="CM172" i="8"/>
  <c r="CM173" i="8"/>
  <c r="CM175" i="8"/>
  <c r="CM178" i="8"/>
  <c r="CM184" i="8"/>
  <c r="CM186" i="8"/>
  <c r="R208" i="8"/>
  <c r="CM208" i="8"/>
  <c r="CM209" i="8"/>
  <c r="R212" i="8"/>
  <c r="R213" i="8"/>
  <c r="CM215" i="8"/>
  <c r="R219" i="8"/>
  <c r="AA219" i="8" s="1"/>
  <c r="R221" i="8"/>
  <c r="AA221" i="8" s="1"/>
  <c r="CM223" i="8"/>
  <c r="CM233" i="8"/>
  <c r="R236" i="8"/>
  <c r="AA236" i="8" s="1"/>
  <c r="R5" i="8"/>
  <c r="CM10" i="8"/>
  <c r="CM11" i="8"/>
  <c r="R15" i="8"/>
  <c r="AA15" i="8" s="1"/>
  <c r="R16" i="8"/>
  <c r="R18" i="8"/>
  <c r="R21" i="8"/>
  <c r="CM5" i="8"/>
  <c r="CM6" i="8"/>
  <c r="CM7" i="8"/>
  <c r="R11" i="8"/>
  <c r="R12" i="8"/>
  <c r="AA12" i="8" s="1"/>
  <c r="R14" i="8"/>
  <c r="AA14" i="8" s="1"/>
  <c r="CM16" i="8"/>
  <c r="R17" i="8"/>
  <c r="CM21" i="8"/>
  <c r="CM22" i="8"/>
  <c r="CM23" i="8"/>
  <c r="R27" i="8"/>
  <c r="R28" i="8"/>
  <c r="AA28" i="8" s="1"/>
  <c r="R30" i="8"/>
  <c r="CM32" i="8"/>
  <c r="R33" i="8"/>
  <c r="CM37" i="8"/>
  <c r="CM38" i="8"/>
  <c r="CM39" i="8"/>
  <c r="R43" i="8"/>
  <c r="R44" i="8"/>
  <c r="AA44" i="8" s="1"/>
  <c r="R46" i="8"/>
  <c r="CM48" i="8"/>
  <c r="R49" i="8"/>
  <c r="CM53" i="8"/>
  <c r="CM54" i="8"/>
  <c r="CM55" i="8"/>
  <c r="R59" i="8"/>
  <c r="R60" i="8"/>
  <c r="AA60" i="8" s="1"/>
  <c r="R62" i="8"/>
  <c r="CM64" i="8"/>
  <c r="R65" i="8"/>
  <c r="CM69" i="8"/>
  <c r="CM70" i="8"/>
  <c r="CM71" i="8"/>
  <c r="R75" i="8"/>
  <c r="R76" i="8"/>
  <c r="AA76" i="8" s="1"/>
  <c r="R78" i="8"/>
  <c r="AA78" i="8" s="1"/>
  <c r="CM80" i="8"/>
  <c r="R81" i="8"/>
  <c r="CM85" i="8"/>
  <c r="CM86" i="8"/>
  <c r="CM87" i="8"/>
  <c r="R91" i="8"/>
  <c r="R92" i="8"/>
  <c r="AA92" i="8" s="1"/>
  <c r="R94" i="8"/>
  <c r="CM96" i="8"/>
  <c r="R97" i="8"/>
  <c r="CM101" i="8"/>
  <c r="CM102" i="8"/>
  <c r="CM103" i="8"/>
  <c r="R107" i="8"/>
  <c r="R108" i="8"/>
  <c r="AA108" i="8" s="1"/>
  <c r="R110" i="8"/>
  <c r="CM112" i="8"/>
  <c r="R113" i="8"/>
  <c r="CM117" i="8"/>
  <c r="CM118" i="8"/>
  <c r="CM119" i="8"/>
  <c r="R123" i="8"/>
  <c r="R124" i="8"/>
  <c r="AA124" i="8" s="1"/>
  <c r="R126" i="8"/>
  <c r="CM128" i="8"/>
  <c r="R129" i="8"/>
  <c r="R135" i="8"/>
  <c r="AA135" i="8" s="1"/>
  <c r="R136" i="8"/>
  <c r="R142" i="8"/>
  <c r="CM144" i="8"/>
  <c r="R145" i="8"/>
  <c r="AA145" i="8" s="1"/>
  <c r="R147" i="8"/>
  <c r="R148" i="8"/>
  <c r="R155" i="8"/>
  <c r="R156" i="8"/>
  <c r="AA156" i="8" s="1"/>
  <c r="CM158" i="8"/>
  <c r="R166" i="8"/>
  <c r="R167" i="8"/>
  <c r="CM168" i="8"/>
  <c r="R169" i="8"/>
  <c r="CM170" i="8"/>
  <c r="CM171" i="8"/>
  <c r="R178" i="8"/>
  <c r="AA178" i="8" s="1"/>
  <c r="R179" i="8"/>
  <c r="R180" i="8"/>
  <c r="CM180" i="8"/>
  <c r="R181" i="8"/>
  <c r="AA181" i="8" s="1"/>
  <c r="CM182" i="8"/>
  <c r="CM183" i="8"/>
  <c r="R186" i="8"/>
  <c r="R187" i="8"/>
  <c r="AA187" i="8" s="1"/>
  <c r="CM188" i="8"/>
  <c r="R189" i="8"/>
  <c r="CM189" i="8"/>
  <c r="CM191" i="8"/>
  <c r="CM194" i="8"/>
  <c r="CM195" i="8"/>
  <c r="CM201" i="8"/>
  <c r="R204" i="8"/>
  <c r="CM206" i="8"/>
  <c r="R214" i="8"/>
  <c r="R215" i="8"/>
  <c r="CM216" i="8"/>
  <c r="R217" i="8"/>
  <c r="CM218" i="8"/>
  <c r="CM219" i="8"/>
  <c r="R226" i="8"/>
  <c r="AA226" i="8" s="1"/>
  <c r="R227" i="8"/>
  <c r="AA227" i="8" s="1"/>
  <c r="CM229" i="8"/>
  <c r="R232" i="8"/>
  <c r="R238" i="8"/>
  <c r="AA238" i="8" s="1"/>
  <c r="R239" i="8"/>
  <c r="AA239" i="8" s="1"/>
  <c r="R240" i="8"/>
  <c r="CM240" i="8"/>
  <c r="R241" i="8"/>
  <c r="AA241" i="8" s="1"/>
  <c r="CM241" i="8"/>
  <c r="CM243" i="8"/>
  <c r="CM249" i="8"/>
  <c r="R252" i="8"/>
  <c r="AA252" i="8" s="1"/>
  <c r="CM254" i="8"/>
  <c r="R262" i="8"/>
  <c r="R263" i="8"/>
  <c r="CM264" i="8"/>
  <c r="R265" i="8"/>
  <c r="CM266" i="8"/>
  <c r="CM267" i="8"/>
  <c r="R274" i="8"/>
  <c r="AA274" i="8" s="1"/>
  <c r="R275" i="8"/>
  <c r="CM277" i="8"/>
  <c r="R280" i="8"/>
  <c r="R286" i="8"/>
  <c r="AA286" i="8" s="1"/>
  <c r="R287" i="8"/>
  <c r="AA287" i="8" s="1"/>
  <c r="R288" i="8"/>
  <c r="CM288" i="8"/>
  <c r="R289" i="8"/>
  <c r="AA289" i="8" s="1"/>
  <c r="CM289" i="8"/>
  <c r="R292" i="8"/>
  <c r="CM292" i="8"/>
  <c r="R293" i="8"/>
  <c r="AA293" i="8" s="1"/>
  <c r="CM294" i="8"/>
  <c r="CM295" i="8"/>
  <c r="R298" i="8"/>
  <c r="R299" i="8"/>
  <c r="AA299" i="8" s="1"/>
  <c r="CM300" i="8"/>
  <c r="R301" i="8"/>
  <c r="CM301" i="8"/>
  <c r="CM303" i="8"/>
  <c r="CM306" i="8"/>
  <c r="CM307" i="8"/>
  <c r="CM313" i="8"/>
  <c r="R316" i="8"/>
  <c r="AA316" i="8" s="1"/>
  <c r="CM318" i="8"/>
  <c r="R326" i="8"/>
  <c r="R327" i="8"/>
  <c r="CM328" i="8"/>
  <c r="R329" i="8"/>
  <c r="CM330" i="8"/>
  <c r="CM331" i="8"/>
  <c r="R338" i="8"/>
  <c r="AA338" i="8" s="1"/>
  <c r="R339" i="8"/>
  <c r="AA339" i="8" s="1"/>
  <c r="CM341" i="8"/>
  <c r="R344" i="8"/>
  <c r="R350" i="8"/>
  <c r="AA350" i="8" s="1"/>
  <c r="R351" i="8"/>
  <c r="AA351" i="8" s="1"/>
  <c r="R352" i="8"/>
  <c r="CM352" i="8"/>
  <c r="R353" i="8"/>
  <c r="AA353" i="8" s="1"/>
  <c r="CM353" i="8"/>
  <c r="R356" i="8"/>
  <c r="CM356" i="8"/>
  <c r="R357" i="8"/>
  <c r="AA357" i="8" s="1"/>
  <c r="CM358" i="8"/>
  <c r="CM359" i="8"/>
  <c r="R362" i="8"/>
  <c r="R363" i="8"/>
  <c r="AA363" i="8" s="1"/>
  <c r="CM364" i="8"/>
  <c r="R365" i="8"/>
  <c r="CM365" i="8"/>
  <c r="CM367" i="8"/>
  <c r="CM370" i="8"/>
  <c r="R378" i="8"/>
  <c r="R379" i="8"/>
  <c r="CM380" i="8"/>
  <c r="R381" i="8"/>
  <c r="AA381" i="8" s="1"/>
  <c r="CM382" i="8"/>
  <c r="R390" i="8"/>
  <c r="R391" i="8"/>
  <c r="AA391" i="8" s="1"/>
  <c r="CM393" i="8"/>
  <c r="R396" i="8"/>
  <c r="R402" i="8"/>
  <c r="R403" i="8"/>
  <c r="AA403" i="8" s="1"/>
  <c r="R404" i="8"/>
  <c r="AA404" i="8" s="1"/>
  <c r="CM404" i="8"/>
  <c r="R405" i="8"/>
  <c r="CM405" i="8"/>
  <c r="R408" i="8"/>
  <c r="CM408" i="8"/>
  <c r="R409" i="8"/>
  <c r="CM410" i="8"/>
  <c r="CM411" i="8"/>
  <c r="R414" i="8"/>
  <c r="R415" i="8"/>
  <c r="R416" i="8"/>
  <c r="AA416" i="8" s="1"/>
  <c r="CM416" i="8"/>
  <c r="R417" i="8"/>
  <c r="CM417" i="8"/>
  <c r="R420" i="8"/>
  <c r="AA420" i="8" s="1"/>
  <c r="CM420" i="8"/>
  <c r="R421" i="8"/>
  <c r="CM421" i="8"/>
  <c r="CM423" i="8"/>
  <c r="R430" i="8"/>
  <c r="R431" i="8"/>
  <c r="R432" i="8"/>
  <c r="CM432" i="8"/>
  <c r="R433" i="8"/>
  <c r="AA433" i="8" s="1"/>
  <c r="CM433" i="8"/>
  <c r="CM435" i="8"/>
  <c r="R442" i="8"/>
  <c r="AA442" i="8" s="1"/>
  <c r="R443" i="8"/>
  <c r="CM445" i="8"/>
  <c r="R448" i="8"/>
  <c r="CM448" i="8"/>
  <c r="R449" i="8"/>
  <c r="CM454" i="8"/>
  <c r="CM455" i="8"/>
  <c r="R462" i="8"/>
  <c r="AA462" i="8" s="1"/>
  <c r="R463" i="8"/>
  <c r="AA463" i="8" s="1"/>
  <c r="CM466" i="8"/>
  <c r="CM467" i="8"/>
  <c r="CM469" i="8"/>
  <c r="R472" i="8"/>
  <c r="CM474" i="8"/>
  <c r="CM475" i="8"/>
  <c r="CM481" i="8"/>
  <c r="R484" i="8"/>
  <c r="R486" i="8"/>
  <c r="R487" i="8"/>
  <c r="CM488" i="8"/>
  <c r="R489" i="8"/>
  <c r="AA489" i="8" s="1"/>
  <c r="CM489" i="8"/>
  <c r="R492" i="8"/>
  <c r="CM492" i="8"/>
  <c r="R493" i="8"/>
  <c r="AA493" i="8" s="1"/>
  <c r="CM494" i="8"/>
  <c r="CM495" i="8"/>
  <c r="R498" i="8"/>
  <c r="AA498" i="8" s="1"/>
  <c r="R499" i="8"/>
  <c r="CM500" i="8"/>
  <c r="R501" i="8"/>
  <c r="R506" i="8"/>
  <c r="AA506" i="8" s="1"/>
  <c r="R507" i="8"/>
  <c r="CM509" i="8"/>
  <c r="R512" i="8"/>
  <c r="CM512" i="8"/>
  <c r="R513" i="8"/>
  <c r="CM518" i="8"/>
  <c r="CM519" i="8"/>
  <c r="R526" i="8"/>
  <c r="AA526" i="8" s="1"/>
  <c r="R527" i="8"/>
  <c r="AA527" i="8" s="1"/>
  <c r="CM530" i="8"/>
  <c r="CM531" i="8"/>
  <c r="CM533" i="8"/>
  <c r="R536" i="8"/>
  <c r="CM538" i="8"/>
  <c r="CM539" i="8"/>
  <c r="CM542" i="8"/>
  <c r="CM543" i="8"/>
  <c r="R546" i="8"/>
  <c r="R547" i="8"/>
  <c r="CM548" i="8"/>
  <c r="R549" i="8"/>
  <c r="AA549" i="8" s="1"/>
  <c r="R554" i="8"/>
  <c r="R555" i="8"/>
  <c r="R558" i="8"/>
  <c r="AA558" i="8" s="1"/>
  <c r="R559" i="8"/>
  <c r="CM562" i="8"/>
  <c r="CM563" i="8"/>
  <c r="CM565" i="8"/>
  <c r="R568" i="8"/>
  <c r="CM570" i="8"/>
  <c r="CM571" i="8"/>
  <c r="CM574" i="8"/>
  <c r="CM575" i="8"/>
  <c r="R578" i="8"/>
  <c r="R579" i="8"/>
  <c r="CM580" i="8"/>
  <c r="R581" i="8"/>
  <c r="AA581" i="8" s="1"/>
  <c r="R586" i="8"/>
  <c r="R587" i="8"/>
  <c r="R590" i="8"/>
  <c r="AA590" i="8" s="1"/>
  <c r="R591" i="8"/>
  <c r="CM594" i="8"/>
  <c r="CM595" i="8"/>
  <c r="CM597" i="8"/>
  <c r="R600" i="8"/>
  <c r="AA600" i="8" s="1"/>
  <c r="CM602" i="8"/>
  <c r="CM603" i="8"/>
  <c r="CM606" i="8"/>
  <c r="CM607" i="8"/>
  <c r="R610" i="8"/>
  <c r="R611" i="8"/>
  <c r="CM612" i="8"/>
  <c r="R613" i="8"/>
  <c r="AA613" i="8" s="1"/>
  <c r="R618" i="8"/>
  <c r="R619" i="8"/>
  <c r="R622" i="8"/>
  <c r="AA622" i="8" s="1"/>
  <c r="R623" i="8"/>
  <c r="AA623" i="8" s="1"/>
  <c r="CM626" i="8"/>
  <c r="CM627" i="8"/>
  <c r="CM629" i="8"/>
  <c r="R632" i="8"/>
  <c r="AA632" i="8" s="1"/>
  <c r="CM634" i="8"/>
  <c r="CM635" i="8"/>
  <c r="CM638" i="8"/>
  <c r="CM639" i="8"/>
  <c r="R642" i="8"/>
  <c r="R643" i="8"/>
  <c r="CM644" i="8"/>
  <c r="R645" i="8"/>
  <c r="AA645" i="8" s="1"/>
  <c r="R650" i="8"/>
  <c r="R651" i="8"/>
  <c r="R654" i="8"/>
  <c r="AA654" i="8" s="1"/>
  <c r="R655" i="8"/>
  <c r="AA655" i="8" s="1"/>
  <c r="CM658" i="8"/>
  <c r="CM659" i="8"/>
  <c r="CM661" i="8"/>
  <c r="R664" i="8"/>
  <c r="AA664" i="8" s="1"/>
  <c r="CM666" i="8"/>
  <c r="CM667" i="8"/>
  <c r="CM670" i="8"/>
  <c r="CM671" i="8"/>
  <c r="R674" i="8"/>
  <c r="R675" i="8"/>
  <c r="CM676" i="8"/>
  <c r="R677" i="8"/>
  <c r="AA677" i="8" s="1"/>
  <c r="R682" i="8"/>
  <c r="R683" i="8"/>
  <c r="R686" i="8"/>
  <c r="AA686" i="8" s="1"/>
  <c r="R687" i="8"/>
  <c r="CM690" i="8"/>
  <c r="CM691" i="8"/>
  <c r="CM693" i="8"/>
  <c r="R696" i="8"/>
  <c r="AA696" i="8" s="1"/>
  <c r="CM698" i="8"/>
  <c r="CM699" i="8"/>
  <c r="CM702" i="8"/>
  <c r="CM703" i="8"/>
  <c r="R706" i="8"/>
  <c r="R707" i="8"/>
  <c r="CM708" i="8"/>
  <c r="R709" i="8"/>
  <c r="AA709" i="8" s="1"/>
  <c r="R714" i="8"/>
  <c r="R715" i="8"/>
  <c r="R718" i="8"/>
  <c r="R719" i="8"/>
  <c r="AA719" i="8" s="1"/>
  <c r="CM722" i="8"/>
  <c r="CM723" i="8"/>
  <c r="CM725" i="8"/>
  <c r="R728" i="8"/>
  <c r="AA728" i="8" s="1"/>
  <c r="CM730" i="8"/>
  <c r="CM731" i="8"/>
  <c r="CM737" i="8"/>
  <c r="R740" i="8"/>
  <c r="R742" i="8"/>
  <c r="R743" i="8"/>
  <c r="CM744" i="8"/>
  <c r="R745" i="8"/>
  <c r="CM745" i="8"/>
  <c r="R748" i="8"/>
  <c r="CM748" i="8"/>
  <c r="R749" i="8"/>
  <c r="AA749" i="8" s="1"/>
  <c r="CM750" i="8"/>
  <c r="CM751" i="8"/>
  <c r="R754" i="8"/>
  <c r="AA754" i="8" s="1"/>
  <c r="R755" i="8"/>
  <c r="AA755" i="8" s="1"/>
  <c r="CM756" i="8"/>
  <c r="R757" i="8"/>
  <c r="R762" i="8"/>
  <c r="AA762" i="8" s="1"/>
  <c r="R763" i="8"/>
  <c r="AA763" i="8" s="1"/>
  <c r="CM765" i="8"/>
  <c r="R768" i="8"/>
  <c r="CM768" i="8"/>
  <c r="R769" i="8"/>
  <c r="AA769" i="8" s="1"/>
  <c r="CM774" i="8"/>
  <c r="CM775" i="8"/>
  <c r="R782" i="8"/>
  <c r="AA782" i="8" s="1"/>
  <c r="R783" i="8"/>
  <c r="AA783" i="8" s="1"/>
  <c r="CM785" i="8"/>
  <c r="R788" i="8"/>
  <c r="R790" i="8"/>
  <c r="AA790" i="8" s="1"/>
  <c r="R791" i="8"/>
  <c r="AA791" i="8" s="1"/>
  <c r="CM792" i="8"/>
  <c r="R793" i="8"/>
  <c r="CM793" i="8"/>
  <c r="R796" i="8"/>
  <c r="CM796" i="8"/>
  <c r="R797" i="8"/>
  <c r="CM798" i="8"/>
  <c r="CM799" i="8"/>
  <c r="R802" i="8"/>
  <c r="R803" i="8"/>
  <c r="CM804" i="8"/>
  <c r="R805" i="8"/>
  <c r="R810" i="8"/>
  <c r="R811" i="8"/>
  <c r="CM813" i="8"/>
  <c r="R816" i="8"/>
  <c r="AA816" i="8" s="1"/>
  <c r="CM816" i="8"/>
  <c r="R817" i="8"/>
  <c r="CM821" i="8"/>
  <c r="R824" i="8"/>
  <c r="AA824" i="8" s="1"/>
  <c r="CM824" i="8"/>
  <c r="R825" i="8"/>
  <c r="CM830" i="8"/>
  <c r="CM831" i="8"/>
  <c r="R842" i="8"/>
  <c r="R843" i="8"/>
  <c r="CM845" i="8"/>
  <c r="R848" i="8"/>
  <c r="AA848" i="8" s="1"/>
  <c r="R850" i="8"/>
  <c r="R851" i="8"/>
  <c r="R854" i="8"/>
  <c r="AA854" i="8" s="1"/>
  <c r="R855" i="8"/>
  <c r="CM857" i="8"/>
  <c r="R860" i="8"/>
  <c r="CM860" i="8"/>
  <c r="R861" i="8"/>
  <c r="CM862" i="8"/>
  <c r="CM863" i="8"/>
  <c r="CM865" i="8"/>
  <c r="R868" i="8"/>
  <c r="AA868" i="8" s="1"/>
  <c r="CM870" i="8"/>
  <c r="CM871" i="8"/>
  <c r="R878" i="8"/>
  <c r="R879" i="8"/>
  <c r="CM880" i="8"/>
  <c r="R881" i="8"/>
  <c r="R886" i="8"/>
  <c r="R887" i="8"/>
  <c r="CM889" i="8"/>
  <c r="R892" i="8"/>
  <c r="CM892" i="8"/>
  <c r="R893" i="8"/>
  <c r="CM894" i="8"/>
  <c r="CM895" i="8"/>
  <c r="CM897" i="8"/>
  <c r="R900" i="8"/>
  <c r="AA900" i="8" s="1"/>
  <c r="CM902" i="8"/>
  <c r="CM903" i="8"/>
  <c r="R910" i="8"/>
  <c r="R911" i="8"/>
  <c r="AA911" i="8" s="1"/>
  <c r="CM912" i="8"/>
  <c r="R913" i="8"/>
  <c r="R918" i="8"/>
  <c r="R919" i="8"/>
  <c r="AA919" i="8" s="1"/>
  <c r="CM921" i="8"/>
  <c r="R924" i="8"/>
  <c r="CM924" i="8"/>
  <c r="R925" i="8"/>
  <c r="CM926" i="8"/>
  <c r="CM927" i="8"/>
  <c r="CM929" i="8"/>
  <c r="R932" i="8"/>
  <c r="CM934" i="8"/>
  <c r="CM935" i="8"/>
  <c r="R942" i="8"/>
  <c r="R943" i="8"/>
  <c r="AA943" i="8" s="1"/>
  <c r="CM944" i="8"/>
  <c r="R945" i="8"/>
  <c r="R950" i="8"/>
  <c r="R951" i="8"/>
  <c r="AA951" i="8" s="1"/>
  <c r="CM953" i="8"/>
  <c r="R956" i="8"/>
  <c r="CM956" i="8"/>
  <c r="R957" i="8"/>
  <c r="CM958" i="8"/>
  <c r="CM959" i="8"/>
  <c r="CM961" i="8"/>
  <c r="R964" i="8"/>
  <c r="CM966" i="8"/>
  <c r="CM967" i="8"/>
  <c r="R974" i="8"/>
  <c r="R975" i="8"/>
  <c r="AA975" i="8" s="1"/>
  <c r="CM976" i="8"/>
  <c r="R977" i="8"/>
  <c r="R982" i="8"/>
  <c r="R983" i="8"/>
  <c r="AA983" i="8" s="1"/>
  <c r="CM985" i="8"/>
  <c r="R988" i="8"/>
  <c r="CM988" i="8"/>
  <c r="R989" i="8"/>
  <c r="AA989" i="8" s="1"/>
  <c r="CM990" i="8"/>
  <c r="CM991" i="8"/>
  <c r="CM993" i="8"/>
  <c r="R996" i="8"/>
  <c r="AA996" i="8" s="1"/>
  <c r="CM998" i="8"/>
  <c r="CM999" i="8"/>
  <c r="R1006" i="8"/>
  <c r="AA1006" i="8" s="1"/>
  <c r="R1007" i="8"/>
  <c r="CM1008" i="8"/>
  <c r="R1009" i="8"/>
  <c r="R1014" i="8"/>
  <c r="AA1014" i="8" s="1"/>
  <c r="R1015" i="8"/>
  <c r="CM1017" i="8"/>
  <c r="R1020" i="8"/>
  <c r="CM1020" i="8"/>
  <c r="R1021" i="8"/>
  <c r="AA1021" i="8" s="1"/>
  <c r="CM1022" i="8"/>
  <c r="CM1023" i="8"/>
  <c r="CM1025" i="8"/>
  <c r="R1028" i="8"/>
  <c r="AA1028" i="8" s="1"/>
  <c r="CM1030" i="8"/>
  <c r="CM1031" i="8"/>
  <c r="R1038" i="8"/>
  <c r="AA1038" i="8" s="1"/>
  <c r="R1039" i="8"/>
  <c r="AA1039" i="8" s="1"/>
  <c r="CM1040" i="8"/>
  <c r="R1041" i="8"/>
  <c r="R1046" i="8"/>
  <c r="AA1046" i="8" s="1"/>
  <c r="R1047" i="8"/>
  <c r="AA1047" i="8" s="1"/>
  <c r="CM1048" i="8"/>
  <c r="R1049" i="8"/>
  <c r="CM1049" i="8"/>
  <c r="R1052" i="8"/>
  <c r="AA1052" i="8" s="1"/>
  <c r="CM1054" i="8"/>
  <c r="CM1055" i="8"/>
  <c r="R1062" i="8"/>
  <c r="R1063" i="8"/>
  <c r="AA1063" i="8" s="1"/>
  <c r="CM1064" i="8"/>
  <c r="R1065" i="8"/>
  <c r="CM1065" i="8"/>
  <c r="R1068" i="8"/>
  <c r="CM1070" i="8"/>
  <c r="CM1071" i="8"/>
  <c r="R1078" i="8"/>
  <c r="AA1078" i="8" s="1"/>
  <c r="R1079" i="8"/>
  <c r="CM1080" i="8"/>
  <c r="R1081" i="8"/>
  <c r="CM1081" i="8"/>
  <c r="R1084" i="8"/>
  <c r="AA1084" i="8" s="1"/>
  <c r="CM1086" i="8"/>
  <c r="CM1087" i="8"/>
  <c r="R1094" i="8"/>
  <c r="AA1094" i="8" s="1"/>
  <c r="R1095" i="8"/>
  <c r="AA1095" i="8" s="1"/>
  <c r="CM1096" i="8"/>
  <c r="R1097" i="8"/>
  <c r="CM1097" i="8"/>
  <c r="R1100" i="8"/>
  <c r="AA1100" i="8" s="1"/>
  <c r="CM1102" i="8"/>
  <c r="CM1103" i="8"/>
  <c r="R1110" i="8"/>
  <c r="AA1110" i="8" s="1"/>
  <c r="R1111" i="8"/>
  <c r="AA1111" i="8" s="1"/>
  <c r="CM1112" i="8"/>
  <c r="R1113" i="8"/>
  <c r="CM1113" i="8"/>
  <c r="R1116" i="8"/>
  <c r="CM1118" i="8"/>
  <c r="CM1119" i="8"/>
  <c r="R1126" i="8"/>
  <c r="AA1126" i="8" s="1"/>
  <c r="R1127" i="8"/>
  <c r="CM1128" i="8"/>
  <c r="R1129" i="8"/>
  <c r="CM1129" i="8"/>
  <c r="R1132" i="8"/>
  <c r="AA1132" i="8" s="1"/>
  <c r="CM1134" i="8"/>
  <c r="CM1135" i="8"/>
  <c r="R1142" i="8"/>
  <c r="AA1142" i="8" s="1"/>
  <c r="R1143" i="8"/>
  <c r="AA1143" i="8" s="1"/>
  <c r="CM1144" i="8"/>
  <c r="R1145" i="8"/>
  <c r="CM1145" i="8"/>
  <c r="R1148" i="8"/>
  <c r="CM1150" i="8"/>
  <c r="CM1151" i="8"/>
  <c r="R1158" i="8"/>
  <c r="AA1158" i="8" s="1"/>
  <c r="R1159" i="8"/>
  <c r="AA1159" i="8" s="1"/>
  <c r="CM1160" i="8"/>
  <c r="R1161" i="8"/>
  <c r="CM1161" i="8"/>
  <c r="R1164" i="8"/>
  <c r="CM1166" i="8"/>
  <c r="CM1167" i="8"/>
  <c r="R1174" i="8"/>
  <c r="AA1174" i="8" s="1"/>
  <c r="R1175" i="8"/>
  <c r="CM1176" i="8"/>
  <c r="R1177" i="8"/>
  <c r="CM1177" i="8"/>
  <c r="R1180" i="8"/>
  <c r="AA1180" i="8" s="1"/>
  <c r="CM1182" i="8"/>
  <c r="CM1183" i="8"/>
  <c r="R1190" i="8"/>
  <c r="AA1190" i="8" s="1"/>
  <c r="R1191" i="8"/>
  <c r="AA1191" i="8" s="1"/>
  <c r="CM1192" i="8"/>
  <c r="R1193" i="8"/>
  <c r="CM1193" i="8"/>
  <c r="R1196" i="8"/>
  <c r="CM1198" i="8"/>
  <c r="CM1199" i="8"/>
  <c r="R1206" i="8"/>
  <c r="AA1206" i="8" s="1"/>
  <c r="R1207" i="8"/>
  <c r="AA1207" i="8" s="1"/>
  <c r="CM1208" i="8"/>
  <c r="R1209" i="8"/>
  <c r="CM1209" i="8"/>
  <c r="R1212" i="8"/>
  <c r="CM1214" i="8"/>
  <c r="CM1215" i="8"/>
  <c r="R1222" i="8"/>
  <c r="AA1222" i="8" s="1"/>
  <c r="R1223" i="8"/>
  <c r="CM1224" i="8"/>
  <c r="R1225" i="8"/>
  <c r="CM1225" i="8"/>
  <c r="R1228" i="8"/>
  <c r="AA1228" i="8" s="1"/>
  <c r="CM1230" i="8"/>
  <c r="CM1231" i="8"/>
  <c r="R1238" i="8"/>
  <c r="AA1238" i="8" s="1"/>
  <c r="R1239" i="8"/>
  <c r="CM1240" i="8"/>
  <c r="R1241" i="8"/>
  <c r="CM1241" i="8"/>
  <c r="R1244" i="8"/>
  <c r="AA1244" i="8" s="1"/>
  <c r="CM1246" i="8"/>
  <c r="CM1247" i="8"/>
  <c r="R1254" i="8"/>
  <c r="AA1254" i="8" s="1"/>
  <c r="R1255" i="8"/>
  <c r="AA1255" i="8" s="1"/>
  <c r="CM1256" i="8"/>
  <c r="R1257" i="8"/>
  <c r="CM1257" i="8"/>
  <c r="R1260" i="8"/>
  <c r="CM1262" i="8"/>
  <c r="CM1263" i="8"/>
  <c r="R1270" i="8"/>
  <c r="AA1270" i="8" s="1"/>
  <c r="R1271" i="8"/>
  <c r="AA1271" i="8" s="1"/>
  <c r="CM1272" i="8"/>
  <c r="R1273" i="8"/>
  <c r="CM1273" i="8"/>
  <c r="R1276" i="8"/>
  <c r="AA1276" i="8" s="1"/>
  <c r="CM1279" i="8"/>
  <c r="CM1282" i="8"/>
  <c r="R1298" i="8"/>
  <c r="AA1298" i="8" s="1"/>
  <c r="CM1298" i="8"/>
  <c r="CM1299" i="8"/>
  <c r="R1307" i="8"/>
  <c r="CM1308" i="8"/>
  <c r="R1309" i="8"/>
  <c r="CM1311" i="8"/>
  <c r="R1316" i="8"/>
  <c r="R1317" i="8"/>
  <c r="AA1317" i="8" s="1"/>
  <c r="CM1317" i="8"/>
  <c r="CM1318" i="8"/>
  <c r="CM1319" i="8"/>
  <c r="R1328" i="8"/>
  <c r="AA1328" i="8" s="1"/>
  <c r="R1335" i="8"/>
  <c r="R1336" i="8"/>
  <c r="R1338" i="8"/>
  <c r="CM1338" i="8"/>
  <c r="CM1339" i="8"/>
  <c r="R1349" i="8"/>
  <c r="AA1349" i="8" s="1"/>
  <c r="CM1349" i="8"/>
  <c r="CM1350" i="8"/>
  <c r="CM1352" i="8"/>
  <c r="R1353" i="8"/>
  <c r="CM1353" i="8"/>
  <c r="CM1354" i="8"/>
  <c r="CM1356" i="8"/>
  <c r="R1357" i="8"/>
  <c r="CM1358" i="8"/>
  <c r="R1361" i="8"/>
  <c r="AA1361" i="8" s="1"/>
  <c r="R1364" i="8"/>
  <c r="AA1365" i="8"/>
  <c r="CM1365" i="8"/>
  <c r="CM1366" i="8"/>
  <c r="CM1368" i="8"/>
  <c r="R1369" i="8"/>
  <c r="CM1369" i="8"/>
  <c r="R1372" i="8"/>
  <c r="AA1372" i="8" s="1"/>
  <c r="CM1374" i="8"/>
  <c r="R1377" i="8"/>
  <c r="AA1377" i="8" s="1"/>
  <c r="CM1394" i="8"/>
  <c r="CM1395" i="8"/>
  <c r="CM1402" i="8"/>
  <c r="CM1403" i="8"/>
  <c r="R1413" i="8"/>
  <c r="AA1413" i="8" s="1"/>
  <c r="CM1413" i="8"/>
  <c r="CM1414" i="8"/>
  <c r="CM1416" i="8"/>
  <c r="R1417" i="8"/>
  <c r="CM1417" i="8"/>
  <c r="CM1418" i="8"/>
  <c r="CM1420" i="8"/>
  <c r="R1421" i="8"/>
  <c r="CM1422" i="8"/>
  <c r="R1425" i="8"/>
  <c r="AA1425" i="8" s="1"/>
  <c r="R1428" i="8"/>
  <c r="CM1429" i="8"/>
  <c r="CM1430" i="8"/>
  <c r="CM1432" i="8"/>
  <c r="R1433" i="8"/>
  <c r="CM1433" i="8"/>
  <c r="R1436" i="8"/>
  <c r="AA1436" i="8" s="1"/>
  <c r="CM1438" i="8"/>
  <c r="CM1439" i="8"/>
  <c r="R1444" i="8"/>
  <c r="AA1445" i="8"/>
  <c r="R1447" i="8"/>
  <c r="R1448" i="8"/>
  <c r="CM1448" i="8"/>
  <c r="R1449" i="8"/>
  <c r="AA1449" i="8" s="1"/>
  <c r="CM1449" i="8"/>
  <c r="CM1450" i="8"/>
  <c r="R1452" i="8"/>
  <c r="R1453" i="8"/>
  <c r="AA1453" i="8" s="1"/>
  <c r="R1454" i="8"/>
  <c r="CM1454" i="8"/>
  <c r="CM1455" i="8"/>
  <c r="CM1456" i="8"/>
  <c r="R1460" i="8"/>
  <c r="R1461" i="8"/>
  <c r="CM1461" i="8"/>
  <c r="R1464" i="8"/>
  <c r="AA1464" i="8" s="1"/>
  <c r="CM1470" i="8"/>
  <c r="CM1471" i="8"/>
  <c r="CM1472" i="8"/>
  <c r="CM1479" i="8"/>
  <c r="CM1483" i="8"/>
  <c r="R1488" i="8"/>
  <c r="AA1489" i="8"/>
  <c r="R1490" i="8"/>
  <c r="AA1490" i="8" s="1"/>
  <c r="CM1491" i="8"/>
  <c r="R1496" i="8"/>
  <c r="CM1499" i="8"/>
  <c r="CM1500" i="8"/>
  <c r="R1503" i="8"/>
  <c r="R1504" i="8"/>
  <c r="R1509" i="8"/>
  <c r="AA1509" i="8" s="1"/>
  <c r="CM1509" i="8"/>
  <c r="R1512" i="8"/>
  <c r="R1515" i="8"/>
  <c r="CM1515" i="8"/>
  <c r="R1521" i="8"/>
  <c r="AA1521" i="8" s="1"/>
  <c r="CM1526" i="8"/>
  <c r="R1529" i="8"/>
  <c r="CM1529" i="8"/>
  <c r="CM1534" i="8"/>
  <c r="R1537" i="8"/>
  <c r="AA1537" i="8" s="1"/>
  <c r="R1538" i="8"/>
  <c r="CM1538" i="8"/>
  <c r="CM1539" i="8"/>
  <c r="R1545" i="8"/>
  <c r="CM1545" i="8"/>
  <c r="CM1546" i="8"/>
  <c r="R1557" i="8"/>
  <c r="CM1558" i="8"/>
  <c r="CM1559" i="8"/>
  <c r="CM1560" i="8"/>
  <c r="CM1561" i="8"/>
  <c r="R1569" i="8"/>
  <c r="AA1569" i="8" s="1"/>
  <c r="R1570" i="8"/>
  <c r="CM1570" i="8"/>
  <c r="R1571" i="8"/>
  <c r="R1577" i="8"/>
  <c r="CM1578" i="8"/>
  <c r="AA1585" i="8"/>
  <c r="R1589" i="8"/>
  <c r="CM1590" i="8"/>
  <c r="CM1591" i="8"/>
  <c r="CM1592" i="8"/>
  <c r="CM1593" i="8"/>
  <c r="R1601" i="8"/>
  <c r="AA1601" i="8" s="1"/>
  <c r="R1602" i="8"/>
  <c r="CM1602" i="8"/>
  <c r="R1603" i="8"/>
  <c r="R1609" i="8"/>
  <c r="CM1610" i="8"/>
  <c r="R1621" i="8"/>
  <c r="CM1622" i="8"/>
  <c r="CM1623" i="8"/>
  <c r="CM1624" i="8"/>
  <c r="CM1625" i="8"/>
  <c r="R1632" i="8"/>
  <c r="AA1632" i="8" s="1"/>
  <c r="CM1635" i="8"/>
  <c r="CM1637" i="8"/>
  <c r="R1640" i="8"/>
  <c r="AA1640" i="8" s="1"/>
  <c r="CM1643" i="8"/>
  <c r="CM1644" i="8"/>
  <c r="CM1647" i="8"/>
  <c r="R1652" i="8"/>
  <c r="AA1652" i="8" s="1"/>
  <c r="R1657" i="8"/>
  <c r="CM1658" i="8"/>
  <c r="CM1659" i="8"/>
  <c r="CM1660" i="8"/>
  <c r="CM1669" i="8"/>
  <c r="R1672" i="8"/>
  <c r="R1673" i="8"/>
  <c r="CM1674" i="8"/>
  <c r="AA1677" i="8"/>
  <c r="R1680" i="8"/>
  <c r="R1681" i="8"/>
  <c r="R1682" i="8"/>
  <c r="CM1683" i="8"/>
  <c r="CM1684" i="8"/>
  <c r="CM1685" i="8"/>
  <c r="CM1687" i="8"/>
  <c r="R1692" i="8"/>
  <c r="R1696" i="8"/>
  <c r="R1697" i="8"/>
  <c r="R1698" i="8"/>
  <c r="CM1699" i="8"/>
  <c r="CM1700" i="8"/>
  <c r="CM1701" i="8"/>
  <c r="CM1703" i="8"/>
  <c r="R1708" i="8"/>
  <c r="R1712" i="8"/>
  <c r="R1713" i="8"/>
  <c r="R1714" i="8"/>
  <c r="CM1715" i="8"/>
  <c r="CM1716" i="8"/>
  <c r="CM1717" i="8"/>
  <c r="CM1719" i="8"/>
  <c r="R1724" i="8"/>
  <c r="R1728" i="8"/>
  <c r="R1729" i="8"/>
  <c r="R1730" i="8"/>
  <c r="CM1731" i="8"/>
  <c r="CM1732" i="8"/>
  <c r="CM1733" i="8"/>
  <c r="CM1735" i="8"/>
  <c r="R1740" i="8"/>
  <c r="R1744" i="8"/>
  <c r="R1745" i="8"/>
  <c r="R1746" i="8"/>
  <c r="CM1747" i="8"/>
  <c r="CM1748" i="8"/>
  <c r="CM1749" i="8"/>
  <c r="CM1751" i="8"/>
  <c r="R1756" i="8"/>
  <c r="R1760" i="8"/>
  <c r="R1761" i="8"/>
  <c r="R1762" i="8"/>
  <c r="CM1763" i="8"/>
  <c r="CM1764" i="8"/>
  <c r="CM1765" i="8"/>
  <c r="CM1767" i="8"/>
  <c r="R1772" i="8"/>
  <c r="R1776" i="8"/>
  <c r="R1777" i="8"/>
  <c r="R1778" i="8"/>
  <c r="CM1779" i="8"/>
  <c r="CM1780" i="8"/>
  <c r="CM1781" i="8"/>
  <c r="CM1783" i="8"/>
  <c r="R1788" i="8"/>
  <c r="R1792" i="8"/>
  <c r="R1793" i="8"/>
  <c r="R1794" i="8"/>
  <c r="CM1795" i="8"/>
  <c r="CM1796" i="8"/>
  <c r="CM1797" i="8"/>
  <c r="CM1799" i="8"/>
  <c r="R1804" i="8"/>
  <c r="R1808" i="8"/>
  <c r="R1809" i="8"/>
  <c r="R1810" i="8"/>
  <c r="CM1811" i="8"/>
  <c r="CM1812" i="8"/>
  <c r="CM1813" i="8"/>
  <c r="CM1815" i="8"/>
  <c r="R1820" i="8"/>
  <c r="R1824" i="8"/>
  <c r="R1825" i="8"/>
  <c r="R1826" i="8"/>
  <c r="CM1827" i="8"/>
  <c r="CM1828" i="8"/>
  <c r="CM1829" i="8"/>
  <c r="CM1831" i="8"/>
  <c r="R1836" i="8"/>
  <c r="R1840" i="8"/>
  <c r="R1841" i="8"/>
  <c r="R1842" i="8"/>
  <c r="CM1843" i="8"/>
  <c r="CM1844" i="8"/>
  <c r="CM1845" i="8"/>
  <c r="CM1847" i="8"/>
  <c r="R1852" i="8"/>
  <c r="R1856" i="8"/>
  <c r="R1857" i="8"/>
  <c r="R1858" i="8"/>
  <c r="CM1859" i="8"/>
  <c r="CM1860" i="8"/>
  <c r="CM1861" i="8"/>
  <c r="CM1863" i="8"/>
  <c r="R1868" i="8"/>
  <c r="R1872" i="8"/>
  <c r="R1873" i="8"/>
  <c r="R1874" i="8"/>
  <c r="AA1874" i="8" s="1"/>
  <c r="CM1875" i="8"/>
  <c r="CM1876" i="8"/>
  <c r="CM1877" i="8"/>
  <c r="CM1879" i="8"/>
  <c r="R1884" i="8"/>
  <c r="R1888" i="8"/>
  <c r="R1889" i="8"/>
  <c r="R1890" i="8"/>
  <c r="AA1890" i="8" s="1"/>
  <c r="CM1891" i="8"/>
  <c r="CM1892" i="8"/>
  <c r="CM1893" i="8"/>
  <c r="CM1895" i="8"/>
  <c r="R1900" i="8"/>
  <c r="R1904" i="8"/>
  <c r="R1905" i="8"/>
  <c r="R1906" i="8"/>
  <c r="AA1906" i="8" s="1"/>
  <c r="CM1907" i="8"/>
  <c r="CM1908" i="8"/>
  <c r="CM1909" i="8"/>
  <c r="CM1911" i="8"/>
  <c r="R1916" i="8"/>
  <c r="R1920" i="8"/>
  <c r="R1921" i="8"/>
  <c r="R1922" i="8"/>
  <c r="AA1922" i="8" s="1"/>
  <c r="CM1923" i="8"/>
  <c r="CM1924" i="8"/>
  <c r="CM1925" i="8"/>
  <c r="CM1927" i="8"/>
  <c r="R1932" i="8"/>
  <c r="R1936" i="8"/>
  <c r="R1937" i="8"/>
  <c r="R1938" i="8"/>
  <c r="AA1938" i="8" s="1"/>
  <c r="CM1939" i="8"/>
  <c r="CM1940" i="8"/>
  <c r="CM1941" i="8"/>
  <c r="CM1943" i="8"/>
  <c r="R1948" i="8"/>
  <c r="R1952" i="8"/>
  <c r="R1953" i="8"/>
  <c r="R1954" i="8"/>
  <c r="AA1954" i="8" s="1"/>
  <c r="CM1955" i="8"/>
  <c r="CM1956" i="8"/>
  <c r="CM1957" i="8"/>
  <c r="CM1959" i="8"/>
  <c r="R1964" i="8"/>
  <c r="R1968" i="8"/>
  <c r="R1969" i="8"/>
  <c r="R1970" i="8"/>
  <c r="AA1970" i="8" s="1"/>
  <c r="CM1971" i="8"/>
  <c r="CM1972" i="8"/>
  <c r="CM1973" i="8"/>
  <c r="CM1975" i="8"/>
  <c r="R1980" i="8"/>
  <c r="R1984" i="8"/>
  <c r="R1985" i="8"/>
  <c r="R1986" i="8"/>
  <c r="AA1986" i="8" s="1"/>
  <c r="CM1987" i="8"/>
  <c r="CM1988" i="8"/>
  <c r="CM1989" i="8"/>
  <c r="CM1991" i="8"/>
  <c r="R1996" i="8"/>
  <c r="R2000" i="8"/>
  <c r="R2001" i="8"/>
  <c r="R2002" i="8"/>
  <c r="AA2002" i="8" s="1"/>
  <c r="CM2003" i="8"/>
  <c r="CM2004" i="8"/>
  <c r="CM2005" i="8"/>
  <c r="CM2007" i="8"/>
  <c r="R2012" i="8"/>
  <c r="R2016" i="8"/>
  <c r="R2017" i="8"/>
  <c r="R2018" i="8"/>
  <c r="AA2018" i="8" s="1"/>
  <c r="CM2019" i="8"/>
  <c r="CM2020" i="8"/>
  <c r="CM2021" i="8"/>
  <c r="CM2023" i="8"/>
  <c r="R2028" i="8"/>
  <c r="R2032" i="8"/>
  <c r="R2033" i="8"/>
  <c r="R2034" i="8"/>
  <c r="AA2034" i="8" s="1"/>
  <c r="CM2035" i="8"/>
  <c r="CM2036" i="8"/>
  <c r="CM2037" i="8"/>
  <c r="CM2039" i="8"/>
  <c r="R2044" i="8"/>
  <c r="R2048" i="8"/>
  <c r="R2049" i="8"/>
  <c r="R2050" i="8"/>
  <c r="AA2050" i="8" s="1"/>
  <c r="CM2051" i="8"/>
  <c r="CM2052" i="8"/>
  <c r="CM2053" i="8"/>
  <c r="CM2055" i="8"/>
  <c r="R2060" i="8"/>
  <c r="R2064" i="8"/>
  <c r="R2065" i="8"/>
  <c r="R2066" i="8"/>
  <c r="AA2066" i="8" s="1"/>
  <c r="CM2067" i="8"/>
  <c r="CM2068" i="8"/>
  <c r="CM2069" i="8"/>
  <c r="CM2071" i="8"/>
  <c r="R2076" i="8"/>
  <c r="R2080" i="8"/>
  <c r="R2081" i="8"/>
  <c r="R2082" i="8"/>
  <c r="AA2082" i="8" s="1"/>
  <c r="CM2083" i="8"/>
  <c r="CM2084" i="8"/>
  <c r="CM2085" i="8"/>
  <c r="CM2087" i="8"/>
  <c r="R2092" i="8"/>
  <c r="R2096" i="8"/>
  <c r="R2097" i="8"/>
  <c r="R2098" i="8"/>
  <c r="AA2098" i="8" s="1"/>
  <c r="CM2099" i="8"/>
  <c r="CM2100" i="8"/>
  <c r="CM2101" i="8"/>
  <c r="CM2103" i="8"/>
  <c r="R2108" i="8"/>
  <c r="R2112" i="8"/>
  <c r="CM2112" i="8"/>
  <c r="CM2113" i="8"/>
  <c r="R2117" i="8"/>
  <c r="R2118" i="8"/>
  <c r="CM2119" i="8"/>
  <c r="CM2120" i="8"/>
  <c r="CM2121" i="8"/>
  <c r="CM2123" i="8"/>
  <c r="R87" i="8"/>
  <c r="CM386" i="8"/>
  <c r="AA1461" i="8"/>
  <c r="CM1627" i="8"/>
  <c r="CM2160" i="8"/>
  <c r="R2161" i="8"/>
  <c r="CM2164" i="8"/>
  <c r="R2165" i="8"/>
  <c r="CM2168" i="8"/>
  <c r="R2169" i="8"/>
  <c r="CM2172" i="8"/>
  <c r="R2173" i="8"/>
  <c r="CM2176" i="8"/>
  <c r="R2177" i="8"/>
  <c r="CM2180" i="8"/>
  <c r="R2181" i="8"/>
  <c r="CM2184" i="8"/>
  <c r="R2185" i="8"/>
  <c r="CM2188" i="8"/>
  <c r="R2189" i="8"/>
  <c r="CM2192" i="8"/>
  <c r="R2193" i="8"/>
  <c r="CM2196" i="8"/>
  <c r="R2197" i="8"/>
  <c r="CM2200" i="8"/>
  <c r="R2201" i="8"/>
  <c r="CM2204" i="8"/>
  <c r="R2205" i="8"/>
  <c r="CM2208" i="8"/>
  <c r="R2209" i="8"/>
  <c r="CM2212" i="8"/>
  <c r="R2213" i="8"/>
  <c r="R2214" i="8"/>
  <c r="AA2214" i="8" s="1"/>
  <c r="CM2215" i="8"/>
  <c r="CM2216" i="8"/>
  <c r="CM2217" i="8"/>
  <c r="CM2219" i="8"/>
  <c r="CM2220" i="8"/>
  <c r="CM2221" i="8"/>
  <c r="CM2223" i="8"/>
  <c r="CM2224" i="8"/>
  <c r="CM2225" i="8"/>
  <c r="CM2227" i="8"/>
  <c r="CM2229" i="8"/>
  <c r="R2232" i="8"/>
  <c r="AA2232" i="8" s="1"/>
  <c r="R2234" i="8"/>
  <c r="R2236" i="8"/>
  <c r="R2238" i="8"/>
  <c r="CM2239" i="8"/>
  <c r="CM2241" i="8"/>
  <c r="CM2243" i="8"/>
  <c r="CM2245" i="8"/>
  <c r="R2248" i="8"/>
  <c r="AA2248" i="8" s="1"/>
  <c r="R2252" i="8"/>
  <c r="CM2255" i="8"/>
  <c r="CM2256" i="8"/>
  <c r="CM2257" i="8"/>
  <c r="R2261" i="8"/>
  <c r="R2262" i="8"/>
  <c r="CM2263" i="8"/>
  <c r="CM2264" i="8"/>
  <c r="CM2265" i="8"/>
  <c r="CM2267" i="8"/>
  <c r="CM2268" i="8"/>
  <c r="CM2269" i="8"/>
  <c r="R2272" i="8"/>
  <c r="CM2274" i="8"/>
  <c r="R2275" i="8"/>
  <c r="R2280" i="8"/>
  <c r="R2285" i="8"/>
  <c r="R2286" i="8"/>
  <c r="CM2286" i="8"/>
  <c r="R2287" i="8"/>
  <c r="AA2287" i="8" s="1"/>
  <c r="CM2291" i="8"/>
  <c r="CM2292" i="8"/>
  <c r="CM2293" i="8"/>
  <c r="R2300" i="8"/>
  <c r="AA2300" i="8" s="1"/>
  <c r="CM2303" i="8"/>
  <c r="CM2304" i="8"/>
  <c r="CM2305" i="8"/>
  <c r="R2309" i="8"/>
  <c r="R2310" i="8"/>
  <c r="CM2311" i="8"/>
  <c r="CM2312" i="8"/>
  <c r="CM2313" i="8"/>
  <c r="R2321" i="8"/>
  <c r="R2322" i="8"/>
  <c r="R2324" i="8"/>
  <c r="CM2326" i="8"/>
  <c r="R2327" i="8"/>
  <c r="R2329" i="8"/>
  <c r="R2330" i="8"/>
  <c r="CM2330" i="8"/>
  <c r="R2331" i="8"/>
  <c r="R2333" i="8"/>
  <c r="R2334" i="8"/>
  <c r="CM2334" i="8"/>
  <c r="R2335" i="8"/>
  <c r="CM2339" i="8"/>
  <c r="CM2340" i="8"/>
  <c r="CM2341" i="8"/>
  <c r="R2353" i="8"/>
  <c r="R2354" i="8"/>
  <c r="R2356" i="8"/>
  <c r="CM2358" i="8"/>
  <c r="R2359" i="8"/>
  <c r="R2361" i="8"/>
  <c r="R2362" i="8"/>
  <c r="CM2362" i="8"/>
  <c r="R2363" i="8"/>
  <c r="R2365" i="8"/>
  <c r="R2366" i="8"/>
  <c r="CM2366" i="8"/>
  <c r="R2367" i="8"/>
  <c r="CM2371" i="8"/>
  <c r="CM2372" i="8"/>
  <c r="CM2373" i="8"/>
  <c r="R2385" i="8"/>
  <c r="R2386" i="8"/>
  <c r="R2388" i="8"/>
  <c r="CM2390" i="8"/>
  <c r="R2391" i="8"/>
  <c r="R2393" i="8"/>
  <c r="R2394" i="8"/>
  <c r="CM2394" i="8"/>
  <c r="R2395" i="8"/>
  <c r="R2397" i="8"/>
  <c r="R2398" i="8"/>
  <c r="CM2398" i="8"/>
  <c r="R2399" i="8"/>
  <c r="R2404" i="8"/>
  <c r="R2405" i="8"/>
  <c r="R2406" i="8"/>
  <c r="R2417" i="8"/>
  <c r="R2418" i="8"/>
  <c r="CM2419" i="8"/>
  <c r="R2425" i="8"/>
  <c r="AA2425" i="8" s="1"/>
  <c r="R2426" i="8"/>
  <c r="CM2426" i="8"/>
  <c r="R2427" i="8"/>
  <c r="R2429" i="8"/>
  <c r="R2430" i="8"/>
  <c r="CM2430" i="8"/>
  <c r="R2431" i="8"/>
  <c r="CM2432" i="8"/>
  <c r="CM2433" i="8"/>
  <c r="R2436" i="8"/>
  <c r="R2437" i="8"/>
  <c r="R2438" i="8"/>
  <c r="CM2450" i="8"/>
  <c r="R2451" i="8"/>
  <c r="CM2451" i="8"/>
  <c r="R2457" i="8"/>
  <c r="AA2457" i="8" s="1"/>
  <c r="R2458" i="8"/>
  <c r="CM2458" i="8"/>
  <c r="R2459" i="8"/>
  <c r="R2461" i="8"/>
  <c r="R2462" i="8"/>
  <c r="CM2462" i="8"/>
  <c r="R2463" i="8"/>
  <c r="CM2464" i="8"/>
  <c r="CM2465" i="8"/>
  <c r="R2468" i="8"/>
  <c r="R2469" i="8"/>
  <c r="R2470" i="8"/>
  <c r="CM2482" i="8"/>
  <c r="R2483" i="8"/>
  <c r="CM2483" i="8"/>
  <c r="R2489" i="8"/>
  <c r="AA2489" i="8" s="1"/>
  <c r="R2490" i="8"/>
  <c r="CM2490" i="8"/>
  <c r="R2491" i="8"/>
  <c r="R2493" i="8"/>
  <c r="R2494" i="8"/>
  <c r="CM2494" i="8"/>
  <c r="R2495" i="8"/>
  <c r="CM2496" i="8"/>
  <c r="CM2497" i="8"/>
  <c r="R2500" i="8"/>
  <c r="R2501" i="8"/>
  <c r="R2502" i="8"/>
  <c r="CM2514" i="8"/>
  <c r="R2515" i="8"/>
  <c r="CM2515" i="8"/>
  <c r="R2521" i="8"/>
  <c r="AA2521" i="8" s="1"/>
  <c r="R2522" i="8"/>
  <c r="CM2523" i="8"/>
  <c r="CM2524" i="8"/>
  <c r="CM2525" i="8"/>
  <c r="CM2530" i="8"/>
  <c r="R2531" i="8"/>
  <c r="CM2532" i="8"/>
  <c r="CM2533" i="8"/>
  <c r="R2540" i="8"/>
  <c r="CM2542" i="8"/>
  <c r="R2543" i="8"/>
  <c r="CM2544" i="8"/>
  <c r="CM2545" i="8"/>
  <c r="CM2550" i="8"/>
  <c r="R2551" i="8"/>
  <c r="R2553" i="8"/>
  <c r="AA2553" i="8" s="1"/>
  <c r="R2554" i="8"/>
  <c r="CM2555" i="8"/>
  <c r="CM2556" i="8"/>
  <c r="CM2557" i="8"/>
  <c r="CM2562" i="8"/>
  <c r="R2563" i="8"/>
  <c r="CM2564" i="8"/>
  <c r="CM2565" i="8"/>
  <c r="R2572" i="8"/>
  <c r="CM2574" i="8"/>
  <c r="R2575" i="8"/>
  <c r="CM2576" i="8"/>
  <c r="CM2577" i="8"/>
  <c r="CM2582" i="8"/>
  <c r="R2583" i="8"/>
  <c r="R2585" i="8"/>
  <c r="AA2585" i="8" s="1"/>
  <c r="R2586" i="8"/>
  <c r="CM2587" i="8"/>
  <c r="CM2588" i="8"/>
  <c r="CM2589" i="8"/>
  <c r="CM2594" i="8"/>
  <c r="R2595" i="8"/>
  <c r="CM2596" i="8"/>
  <c r="CM2597" i="8"/>
  <c r="R2604" i="8"/>
  <c r="CM2606" i="8"/>
  <c r="R2607" i="8"/>
  <c r="CM2608" i="8"/>
  <c r="CM2609" i="8"/>
  <c r="CM2614" i="8"/>
  <c r="R2615" i="8"/>
  <c r="R2617" i="8"/>
  <c r="AA2617" i="8" s="1"/>
  <c r="R2618" i="8"/>
  <c r="CM2619" i="8"/>
  <c r="CM2620" i="8"/>
  <c r="CM2621" i="8"/>
  <c r="CM2626" i="8"/>
  <c r="R2627" i="8"/>
  <c r="CM2628" i="8"/>
  <c r="CM2629" i="8"/>
  <c r="R2636" i="8"/>
  <c r="CM2638" i="8"/>
  <c r="R2639" i="8"/>
  <c r="CM2640" i="8"/>
  <c r="CM2641" i="8"/>
  <c r="CM2646" i="8"/>
  <c r="R2647" i="8"/>
  <c r="CM2649" i="8"/>
  <c r="CM2651" i="8"/>
  <c r="R2658" i="8"/>
  <c r="CM2658" i="8"/>
  <c r="R2659" i="8"/>
  <c r="AA2659" i="8" s="1"/>
  <c r="CM2660" i="8"/>
  <c r="R2661" i="8"/>
  <c r="CM2663" i="8"/>
  <c r="R2670" i="8"/>
  <c r="AA2670" i="8" s="1"/>
  <c r="R2672" i="8"/>
  <c r="CM2672" i="8"/>
  <c r="R2673" i="8"/>
  <c r="CM2675" i="8"/>
  <c r="CM2677" i="8"/>
  <c r="R2682" i="8"/>
  <c r="R2684" i="8"/>
  <c r="CM2685" i="8"/>
  <c r="CM2687" i="8"/>
  <c r="R2692" i="8"/>
  <c r="R2694" i="8"/>
  <c r="CM2694" i="8"/>
  <c r="R2695" i="8"/>
  <c r="CM2697" i="8"/>
  <c r="CM2699" i="8"/>
  <c r="R2702" i="8"/>
  <c r="AA2702" i="8" s="1"/>
  <c r="R2704" i="8"/>
  <c r="CM2704" i="8"/>
  <c r="R2705" i="8"/>
  <c r="R2716" i="8"/>
  <c r="CM2716" i="8"/>
  <c r="R2717" i="8"/>
  <c r="R2718" i="8"/>
  <c r="CM2719" i="8"/>
  <c r="R2726" i="8"/>
  <c r="R2728" i="8"/>
  <c r="CM2728" i="8"/>
  <c r="R2729" i="8"/>
  <c r="AA2729" i="8" s="1"/>
  <c r="CM2731" i="8"/>
  <c r="CM2733" i="8"/>
  <c r="R2738" i="8"/>
  <c r="R2740" i="8"/>
  <c r="AA2740" i="8" s="1"/>
  <c r="CM2740" i="8"/>
  <c r="R2741" i="8"/>
  <c r="CM2742" i="8"/>
  <c r="R2743" i="8"/>
  <c r="AA2743" i="8" s="1"/>
  <c r="CM2745" i="8"/>
  <c r="R2752" i="8"/>
  <c r="CM2752" i="8"/>
  <c r="R2753" i="8"/>
  <c r="AA2753" i="8" s="1"/>
  <c r="CM2754" i="8"/>
  <c r="R2755" i="8"/>
  <c r="CM2757" i="8"/>
  <c r="CM2759" i="8"/>
  <c r="R2764" i="8"/>
  <c r="R2766" i="8"/>
  <c r="CM2766" i="8"/>
  <c r="R2767" i="8"/>
  <c r="AA2767" i="8" s="1"/>
  <c r="R2774" i="8"/>
  <c r="R2776" i="8"/>
  <c r="CM2776" i="8"/>
  <c r="R2777" i="8"/>
  <c r="AA2777" i="8" s="1"/>
  <c r="CM2779" i="8"/>
  <c r="CM2781" i="8"/>
  <c r="CM2784" i="8"/>
  <c r="R2785" i="8"/>
  <c r="AA2785" i="8" s="1"/>
  <c r="CM2786" i="8"/>
  <c r="R2787" i="8"/>
  <c r="CM2789" i="8"/>
  <c r="CM2791" i="8"/>
  <c r="R2796" i="8"/>
  <c r="R2798" i="8"/>
  <c r="CM2798" i="8"/>
  <c r="R2799" i="8"/>
  <c r="AA2799" i="8" s="1"/>
  <c r="R2806" i="8"/>
  <c r="R2808" i="8"/>
  <c r="CM2808" i="8"/>
  <c r="R2809" i="8"/>
  <c r="CM2811" i="8"/>
  <c r="CM2813" i="8"/>
  <c r="CM2816" i="8"/>
  <c r="R2817" i="8"/>
  <c r="AA2817" i="8" s="1"/>
  <c r="CM2818" i="8"/>
  <c r="R2819" i="8"/>
  <c r="CM2821" i="8"/>
  <c r="CM2823" i="8"/>
  <c r="R2828" i="8"/>
  <c r="R2830" i="8"/>
  <c r="CM2830" i="8"/>
  <c r="R2831" i="8"/>
  <c r="AA2831" i="8" s="1"/>
  <c r="R2838" i="8"/>
  <c r="R2840" i="8"/>
  <c r="CM2840" i="8"/>
  <c r="R2841" i="8"/>
  <c r="CM2843" i="8"/>
  <c r="CM2845" i="8"/>
  <c r="CM2848" i="8"/>
  <c r="R2849" i="8"/>
  <c r="AA2849" i="8" s="1"/>
  <c r="CM2850" i="8"/>
  <c r="R2851" i="8"/>
  <c r="CM2853" i="8"/>
  <c r="CM2855" i="8"/>
  <c r="R2860" i="8"/>
  <c r="R2862" i="8"/>
  <c r="CM2862" i="8"/>
  <c r="R2863" i="8"/>
  <c r="AA2863" i="8" s="1"/>
  <c r="CM2865" i="8"/>
  <c r="CM2867" i="8"/>
  <c r="R2874" i="8"/>
  <c r="R2876" i="8"/>
  <c r="R2878" i="8"/>
  <c r="R2880" i="8"/>
  <c r="CM2880" i="8"/>
  <c r="R2881" i="8"/>
  <c r="AA2881" i="8" s="1"/>
  <c r="CM2882" i="8"/>
  <c r="R2883" i="8"/>
  <c r="CM2883" i="8"/>
  <c r="R2888" i="8"/>
  <c r="AA2888" i="8" s="1"/>
  <c r="CM2888" i="8"/>
  <c r="R2889" i="8"/>
  <c r="CM2890" i="8"/>
  <c r="R2891" i="8"/>
  <c r="AA2891" i="8" s="1"/>
  <c r="CM2892" i="8"/>
  <c r="R2893" i="8"/>
  <c r="CM2894" i="8"/>
  <c r="R2895" i="8"/>
  <c r="AA2895" i="8" s="1"/>
  <c r="CM2897" i="8"/>
  <c r="R2902" i="8"/>
  <c r="CM2905" i="8"/>
  <c r="CM2907" i="8"/>
  <c r="CM2909" i="8"/>
  <c r="CM2911" i="8"/>
  <c r="R2916" i="8"/>
  <c r="CM2916" i="8"/>
  <c r="R2917" i="8"/>
  <c r="CM2918" i="8"/>
  <c r="R2919" i="8"/>
  <c r="CM2919" i="8"/>
  <c r="R2930" i="8"/>
  <c r="CM2933" i="8"/>
  <c r="R2938" i="8"/>
  <c r="R2940" i="8"/>
  <c r="AA2940" i="8" s="1"/>
  <c r="R2942" i="8"/>
  <c r="R2944" i="8"/>
  <c r="CM2944" i="8"/>
  <c r="R2945" i="8"/>
  <c r="AA2945" i="8" s="1"/>
  <c r="CM2946" i="8"/>
  <c r="R2947" i="8"/>
  <c r="CM2947" i="8"/>
  <c r="R2952" i="8"/>
  <c r="AA2952" i="8" s="1"/>
  <c r="CM2952" i="8"/>
  <c r="R2953" i="8"/>
  <c r="CM2954" i="8"/>
  <c r="R2955" i="8"/>
  <c r="AA2955" i="8" s="1"/>
  <c r="CM2956" i="8"/>
  <c r="R2957" i="8"/>
  <c r="CM2958" i="8"/>
  <c r="R2959" i="8"/>
  <c r="AA2959" i="8" s="1"/>
  <c r="CM2961" i="8"/>
  <c r="R2966" i="8"/>
  <c r="CM2969" i="8"/>
  <c r="CM2971" i="8"/>
  <c r="CM2973" i="8"/>
  <c r="CM2975" i="8"/>
  <c r="R2980" i="8"/>
  <c r="CM2980" i="8"/>
  <c r="R2981" i="8"/>
  <c r="CM2982" i="8"/>
  <c r="R2983" i="8"/>
  <c r="CM2983" i="8"/>
  <c r="R2994" i="8"/>
  <c r="CM2997" i="8"/>
  <c r="CM2128" i="8"/>
  <c r="CM2129" i="8"/>
  <c r="R2133" i="8"/>
  <c r="R2134" i="8"/>
  <c r="CM2135" i="8"/>
  <c r="CM2136" i="8"/>
  <c r="CM2137" i="8"/>
  <c r="CM2139" i="8"/>
  <c r="R2145" i="8"/>
  <c r="R2146" i="8"/>
  <c r="CM2147" i="8"/>
  <c r="R2150" i="8"/>
  <c r="CM2150" i="8"/>
  <c r="R2151" i="8"/>
  <c r="CM2151" i="8"/>
  <c r="R2154" i="8"/>
  <c r="CM2154" i="8"/>
  <c r="R2155" i="8"/>
  <c r="AA2155" i="8" s="1"/>
  <c r="CM2155" i="8"/>
  <c r="R2158" i="8"/>
  <c r="CM2158" i="8"/>
  <c r="R2159" i="8"/>
  <c r="AA2159" i="8" s="1"/>
  <c r="CM2159" i="8"/>
  <c r="R2162" i="8"/>
  <c r="CM2162" i="8"/>
  <c r="R2163" i="8"/>
  <c r="AA2163" i="8" s="1"/>
  <c r="CM2163" i="8"/>
  <c r="R2166" i="8"/>
  <c r="CM2166" i="8"/>
  <c r="R2167" i="8"/>
  <c r="CM2167" i="8"/>
  <c r="R2170" i="8"/>
  <c r="CM2170" i="8"/>
  <c r="R2171" i="8"/>
  <c r="AA2171" i="8" s="1"/>
  <c r="CM2171" i="8"/>
  <c r="R2174" i="8"/>
  <c r="CM2174" i="8"/>
  <c r="R2175" i="8"/>
  <c r="AA2175" i="8" s="1"/>
  <c r="CM2175" i="8"/>
  <c r="R2178" i="8"/>
  <c r="CM2178" i="8"/>
  <c r="R2179" i="8"/>
  <c r="AA2179" i="8" s="1"/>
  <c r="CM2179" i="8"/>
  <c r="R2182" i="8"/>
  <c r="CM2182" i="8"/>
  <c r="R2183" i="8"/>
  <c r="CM2183" i="8"/>
  <c r="R2186" i="8"/>
  <c r="CM2186" i="8"/>
  <c r="R2187" i="8"/>
  <c r="AA2187" i="8" s="1"/>
  <c r="CM2187" i="8"/>
  <c r="R2190" i="8"/>
  <c r="CM2190" i="8"/>
  <c r="R2191" i="8"/>
  <c r="AA2191" i="8" s="1"/>
  <c r="CM2191" i="8"/>
  <c r="R2194" i="8"/>
  <c r="CM2194" i="8"/>
  <c r="R2195" i="8"/>
  <c r="AA2195" i="8" s="1"/>
  <c r="CM2195" i="8"/>
  <c r="R2198" i="8"/>
  <c r="CM2198" i="8"/>
  <c r="R2199" i="8"/>
  <c r="CM2199" i="8"/>
  <c r="R2202" i="8"/>
  <c r="CM2202" i="8"/>
  <c r="R2203" i="8"/>
  <c r="AA2203" i="8" s="1"/>
  <c r="CM2203" i="8"/>
  <c r="R2206" i="8"/>
  <c r="CM2206" i="8"/>
  <c r="R2207" i="8"/>
  <c r="AA2207" i="8" s="1"/>
  <c r="CM2207" i="8"/>
  <c r="R2210" i="8"/>
  <c r="CM2210" i="8"/>
  <c r="R2211" i="8"/>
  <c r="AA2211" i="8" s="1"/>
  <c r="CM2211" i="8"/>
  <c r="CM2214" i="8"/>
  <c r="R2215" i="8"/>
  <c r="R2217" i="8"/>
  <c r="AA2217" i="8" s="1"/>
  <c r="R2218" i="8"/>
  <c r="CM2218" i="8"/>
  <c r="R2219" i="8"/>
  <c r="R2221" i="8"/>
  <c r="R2222" i="8"/>
  <c r="CM2222" i="8"/>
  <c r="R2223" i="8"/>
  <c r="R2225" i="8"/>
  <c r="CM2226" i="8"/>
  <c r="R2227" i="8"/>
  <c r="CM2228" i="8"/>
  <c r="R2229" i="8"/>
  <c r="AA2229" i="8" s="1"/>
  <c r="CM2238" i="8"/>
  <c r="R2239" i="8"/>
  <c r="CM2240" i="8"/>
  <c r="R2241" i="8"/>
  <c r="CM2242" i="8"/>
  <c r="R2243" i="8"/>
  <c r="CM2244" i="8"/>
  <c r="R2245" i="8"/>
  <c r="AA2245" i="8" s="1"/>
  <c r="R2257" i="8"/>
  <c r="R2258" i="8"/>
  <c r="R2260" i="8"/>
  <c r="CM2262" i="8"/>
  <c r="R2263" i="8"/>
  <c r="R2265" i="8"/>
  <c r="R2266" i="8"/>
  <c r="CM2266" i="8"/>
  <c r="R2267" i="8"/>
  <c r="R2269" i="8"/>
  <c r="R2270" i="8"/>
  <c r="CM2270" i="8"/>
  <c r="R2271" i="8"/>
  <c r="CM2275" i="8"/>
  <c r="CM2276" i="8"/>
  <c r="CM2277" i="8"/>
  <c r="R2284" i="8"/>
  <c r="CM2287" i="8"/>
  <c r="CM2288" i="8"/>
  <c r="CM2289" i="8"/>
  <c r="R2293" i="8"/>
  <c r="R2294" i="8"/>
  <c r="CM2295" i="8"/>
  <c r="CM2296" i="8"/>
  <c r="CM2297" i="8"/>
  <c r="R2305" i="8"/>
  <c r="R2306" i="8"/>
  <c r="R2308" i="8"/>
  <c r="AA2308" i="8" s="1"/>
  <c r="CM2310" i="8"/>
  <c r="R2311" i="8"/>
  <c r="R2313" i="8"/>
  <c r="R2314" i="8"/>
  <c r="AA2314" i="8" s="1"/>
  <c r="CM2314" i="8"/>
  <c r="R2315" i="8"/>
  <c r="CM2315" i="8"/>
  <c r="CM2316" i="8"/>
  <c r="CM2317" i="8"/>
  <c r="R2320" i="8"/>
  <c r="CM2322" i="8"/>
  <c r="R2323" i="8"/>
  <c r="AA2323" i="8" s="1"/>
  <c r="R2328" i="8"/>
  <c r="R2332" i="8"/>
  <c r="CM2335" i="8"/>
  <c r="CM2336" i="8"/>
  <c r="CM2337" i="8"/>
  <c r="R2341" i="8"/>
  <c r="R2342" i="8"/>
  <c r="CM2343" i="8"/>
  <c r="CM2344" i="8"/>
  <c r="CM2345" i="8"/>
  <c r="CM2347" i="8"/>
  <c r="CM2348" i="8"/>
  <c r="CM2349" i="8"/>
  <c r="R2352" i="8"/>
  <c r="CM2354" i="8"/>
  <c r="R2355" i="8"/>
  <c r="AA2355" i="8" s="1"/>
  <c r="R2360" i="8"/>
  <c r="R2364" i="8"/>
  <c r="CM2367" i="8"/>
  <c r="CM2368" i="8"/>
  <c r="CM2369" i="8"/>
  <c r="R2373" i="8"/>
  <c r="R2374" i="8"/>
  <c r="CM2375" i="8"/>
  <c r="CM2376" i="8"/>
  <c r="CM2377" i="8"/>
  <c r="CM2379" i="8"/>
  <c r="CM2380" i="8"/>
  <c r="CM2381" i="8"/>
  <c r="R2384" i="8"/>
  <c r="CM2386" i="8"/>
  <c r="R2387" i="8"/>
  <c r="AA2387" i="8" s="1"/>
  <c r="R2392" i="8"/>
  <c r="AA2392" i="8" s="1"/>
  <c r="R2396" i="8"/>
  <c r="R2400" i="8"/>
  <c r="CM2400" i="8"/>
  <c r="CM2401" i="8"/>
  <c r="CM2406" i="8"/>
  <c r="R2407" i="8"/>
  <c r="CM2407" i="8"/>
  <c r="CM2408" i="8"/>
  <c r="CM2409" i="8"/>
  <c r="CM2411" i="8"/>
  <c r="CM2412" i="8"/>
  <c r="CM2413" i="8"/>
  <c r="CM2415" i="8"/>
  <c r="CM2418" i="8"/>
  <c r="R2419" i="8"/>
  <c r="AA2419" i="8" s="1"/>
  <c r="CM2420" i="8"/>
  <c r="CM2421" i="8"/>
  <c r="R2424" i="8"/>
  <c r="R2428" i="8"/>
  <c r="AA2428" i="8" s="1"/>
  <c r="R2432" i="8"/>
  <c r="AA2432" i="8" s="1"/>
  <c r="R2433" i="8"/>
  <c r="R2434" i="8"/>
  <c r="CM2438" i="8"/>
  <c r="R2439" i="8"/>
  <c r="AA2439" i="8" s="1"/>
  <c r="CM2439" i="8"/>
  <c r="CM2440" i="8"/>
  <c r="CM2441" i="8"/>
  <c r="CM2443" i="8"/>
  <c r="CM2444" i="8"/>
  <c r="CM2445" i="8"/>
  <c r="CM2447" i="8"/>
  <c r="CM2452" i="8"/>
  <c r="CM2453" i="8"/>
  <c r="R2456" i="8"/>
  <c r="R2460" i="8"/>
  <c r="AA2460" i="8" s="1"/>
  <c r="R2464" i="8"/>
  <c r="AA2464" i="8" s="1"/>
  <c r="R2465" i="8"/>
  <c r="R2466" i="8"/>
  <c r="CM2470" i="8"/>
  <c r="R2471" i="8"/>
  <c r="CM2471" i="8"/>
  <c r="CM2472" i="8"/>
  <c r="CM2473" i="8"/>
  <c r="CM2475" i="8"/>
  <c r="CM2476" i="8"/>
  <c r="CM2477" i="8"/>
  <c r="CM2479" i="8"/>
  <c r="CM2484" i="8"/>
  <c r="CM2485" i="8"/>
  <c r="R2488" i="8"/>
  <c r="R2492" i="8"/>
  <c r="AA2492" i="8" s="1"/>
  <c r="R2496" i="8"/>
  <c r="AA2496" i="8" s="1"/>
  <c r="R2497" i="8"/>
  <c r="R2498" i="8"/>
  <c r="CM2502" i="8"/>
  <c r="R2503" i="8"/>
  <c r="AA2503" i="8" s="1"/>
  <c r="CM2503" i="8"/>
  <c r="CM2504" i="8"/>
  <c r="CM2505" i="8"/>
  <c r="CM2507" i="8"/>
  <c r="CM2508" i="8"/>
  <c r="CM2509" i="8"/>
  <c r="CM2511" i="8"/>
  <c r="CM2516" i="8"/>
  <c r="CM2517" i="8"/>
  <c r="R2520" i="8"/>
  <c r="CM2522" i="8"/>
  <c r="R2523" i="8"/>
  <c r="R2525" i="8"/>
  <c r="R2526" i="8"/>
  <c r="CM2527" i="8"/>
  <c r="R2532" i="8"/>
  <c r="AA2532" i="8" s="1"/>
  <c r="R2533" i="8"/>
  <c r="R2534" i="8"/>
  <c r="CM2535" i="8"/>
  <c r="CM2536" i="8"/>
  <c r="CM2537" i="8"/>
  <c r="R2544" i="8"/>
  <c r="R2545" i="8"/>
  <c r="AA2545" i="8" s="1"/>
  <c r="R2546" i="8"/>
  <c r="AA2546" i="8" s="1"/>
  <c r="CM2547" i="8"/>
  <c r="R2552" i="8"/>
  <c r="CM2554" i="8"/>
  <c r="R2555" i="8"/>
  <c r="R2557" i="8"/>
  <c r="R2558" i="8"/>
  <c r="CM2559" i="8"/>
  <c r="R2564" i="8"/>
  <c r="R2565" i="8"/>
  <c r="R2566" i="8"/>
  <c r="CM2567" i="8"/>
  <c r="CM2568" i="8"/>
  <c r="CM2569" i="8"/>
  <c r="R2576" i="8"/>
  <c r="R2577" i="8"/>
  <c r="AA2577" i="8" s="1"/>
  <c r="R2578" i="8"/>
  <c r="CM2579" i="8"/>
  <c r="R2584" i="8"/>
  <c r="CM2586" i="8"/>
  <c r="R2587" i="8"/>
  <c r="AA2587" i="8" s="1"/>
  <c r="R2589" i="8"/>
  <c r="R2590" i="8"/>
  <c r="CM2591" i="8"/>
  <c r="R2596" i="8"/>
  <c r="AA2596" i="8" s="1"/>
  <c r="R2597" i="8"/>
  <c r="R2598" i="8"/>
  <c r="CM2599" i="8"/>
  <c r="CM2600" i="8"/>
  <c r="CM2601" i="8"/>
  <c r="R2608" i="8"/>
  <c r="R2609" i="8"/>
  <c r="AA2609" i="8" s="1"/>
  <c r="R2610" i="8"/>
  <c r="CM2611" i="8"/>
  <c r="R2616" i="8"/>
  <c r="CM2618" i="8"/>
  <c r="R2619" i="8"/>
  <c r="AA2619" i="8" s="1"/>
  <c r="R2621" i="8"/>
  <c r="R2622" i="8"/>
  <c r="CM2623" i="8"/>
  <c r="R2628" i="8"/>
  <c r="AA2628" i="8" s="1"/>
  <c r="R2629" i="8"/>
  <c r="R2630" i="8"/>
  <c r="CM2631" i="8"/>
  <c r="CM2632" i="8"/>
  <c r="CM2633" i="8"/>
  <c r="R2640" i="8"/>
  <c r="R2641" i="8"/>
  <c r="AA2641" i="8" s="1"/>
  <c r="R2642" i="8"/>
  <c r="AA2642" i="8" s="1"/>
  <c r="CM2643" i="8"/>
  <c r="R2648" i="8"/>
  <c r="CM2648" i="8"/>
  <c r="R2649" i="8"/>
  <c r="AA2649" i="8" s="1"/>
  <c r="CM2650" i="8"/>
  <c r="R2651" i="8"/>
  <c r="CM2653" i="8"/>
  <c r="CM2655" i="8"/>
  <c r="R2660" i="8"/>
  <c r="R2662" i="8"/>
  <c r="CM2662" i="8"/>
  <c r="R2663" i="8"/>
  <c r="AA2663" i="8" s="1"/>
  <c r="CM2665" i="8"/>
  <c r="CM2667" i="8"/>
  <c r="R2674" i="8"/>
  <c r="CM2674" i="8"/>
  <c r="R2675" i="8"/>
  <c r="CM2676" i="8"/>
  <c r="R2677" i="8"/>
  <c r="AA2677" i="8" s="1"/>
  <c r="CM2679" i="8"/>
  <c r="CM2684" i="8"/>
  <c r="R2685" i="8"/>
  <c r="CM2686" i="8"/>
  <c r="R2687" i="8"/>
  <c r="AA2687" i="8" s="1"/>
  <c r="CM2689" i="8"/>
  <c r="R2696" i="8"/>
  <c r="CM2696" i="8"/>
  <c r="R2697" i="8"/>
  <c r="CM2698" i="8"/>
  <c r="R2699" i="8"/>
  <c r="R2706" i="8"/>
  <c r="CM2706" i="8"/>
  <c r="R2707" i="8"/>
  <c r="CM2707" i="8"/>
  <c r="CM2709" i="8"/>
  <c r="R2712" i="8"/>
  <c r="AA2712" i="8" s="1"/>
  <c r="CM2713" i="8"/>
  <c r="CM2718" i="8"/>
  <c r="R2719" i="8"/>
  <c r="AA2719" i="8" s="1"/>
  <c r="CM2721" i="8"/>
  <c r="CM2723" i="8"/>
  <c r="R2730" i="8"/>
  <c r="CM2730" i="8"/>
  <c r="R2731" i="8"/>
  <c r="AA2731" i="8" s="1"/>
  <c r="CM2732" i="8"/>
  <c r="R2733" i="8"/>
  <c r="CM2735" i="8"/>
  <c r="R2742" i="8"/>
  <c r="AA2742" i="8" s="1"/>
  <c r="R2744" i="8"/>
  <c r="CM2744" i="8"/>
  <c r="R2745" i="8"/>
  <c r="AA2745" i="8" s="1"/>
  <c r="CM2747" i="8"/>
  <c r="CM2749" i="8"/>
  <c r="R2754" i="8"/>
  <c r="R2756" i="8"/>
  <c r="AA2756" i="8" s="1"/>
  <c r="CM2756" i="8"/>
  <c r="R2757" i="8"/>
  <c r="CM2758" i="8"/>
  <c r="R2759" i="8"/>
  <c r="AA2759" i="8" s="1"/>
  <c r="CM2761" i="8"/>
  <c r="R2768" i="8"/>
  <c r="CM2769" i="8"/>
  <c r="CM2771" i="8"/>
  <c r="R2778" i="8"/>
  <c r="AA2778" i="8" s="1"/>
  <c r="CM2778" i="8"/>
  <c r="R2779" i="8"/>
  <c r="CM2780" i="8"/>
  <c r="R2781" i="8"/>
  <c r="AA2781" i="8" s="1"/>
  <c r="CM2783" i="8"/>
  <c r="R2786" i="8"/>
  <c r="R2788" i="8"/>
  <c r="AA2788" i="8" s="1"/>
  <c r="CM2788" i="8"/>
  <c r="R2789" i="8"/>
  <c r="CM2790" i="8"/>
  <c r="R2791" i="8"/>
  <c r="AA2791" i="8" s="1"/>
  <c r="CM2793" i="8"/>
  <c r="R2800" i="8"/>
  <c r="CM2801" i="8"/>
  <c r="CM2803" i="8"/>
  <c r="R2810" i="8"/>
  <c r="AA2810" i="8" s="1"/>
  <c r="CM2810" i="8"/>
  <c r="R2811" i="8"/>
  <c r="CM2812" i="8"/>
  <c r="R2813" i="8"/>
  <c r="AA2813" i="8" s="1"/>
  <c r="CM2815" i="8"/>
  <c r="R2818" i="8"/>
  <c r="R2820" i="8"/>
  <c r="AA2820" i="8" s="1"/>
  <c r="CM2820" i="8"/>
  <c r="R2821" i="8"/>
  <c r="CM2822" i="8"/>
  <c r="R2823" i="8"/>
  <c r="AA2823" i="8" s="1"/>
  <c r="CM2825" i="8"/>
  <c r="R2832" i="8"/>
  <c r="CM2833" i="8"/>
  <c r="CM2835" i="8"/>
  <c r="R2842" i="8"/>
  <c r="AA2842" i="8" s="1"/>
  <c r="CM2842" i="8"/>
  <c r="R2843" i="8"/>
  <c r="CM2844" i="8"/>
  <c r="R2845" i="8"/>
  <c r="CM2847" i="8"/>
  <c r="R2850" i="8"/>
  <c r="R2852" i="8"/>
  <c r="AA2852" i="8" s="1"/>
  <c r="CM2852" i="8"/>
  <c r="R2853" i="8"/>
  <c r="CM2854" i="8"/>
  <c r="R2855" i="8"/>
  <c r="AA2855" i="8" s="1"/>
  <c r="CM2857" i="8"/>
  <c r="R2864" i="8"/>
  <c r="AA2864" i="8" s="1"/>
  <c r="CM2864" i="8"/>
  <c r="R2865" i="8"/>
  <c r="AA2865" i="8" s="1"/>
  <c r="CM2866" i="8"/>
  <c r="R2867" i="8"/>
  <c r="CM2869" i="8"/>
  <c r="CM2871" i="8"/>
  <c r="R2882" i="8"/>
  <c r="AA2882" i="8" s="1"/>
  <c r="CM2885" i="8"/>
  <c r="R2890" i="8"/>
  <c r="R2892" i="8"/>
  <c r="AA2892" i="8" s="1"/>
  <c r="R2894" i="8"/>
  <c r="R2896" i="8"/>
  <c r="CM2896" i="8"/>
  <c r="R2897" i="8"/>
  <c r="AA2897" i="8" s="1"/>
  <c r="CM2898" i="8"/>
  <c r="R2899" i="8"/>
  <c r="CM2899" i="8"/>
  <c r="R2904" i="8"/>
  <c r="AA2904" i="8" s="1"/>
  <c r="CM2904" i="8"/>
  <c r="R2905" i="8"/>
  <c r="CM2906" i="8"/>
  <c r="R2907" i="8"/>
  <c r="AA2907" i="8" s="1"/>
  <c r="CM2908" i="8"/>
  <c r="R2909" i="8"/>
  <c r="CM2910" i="8"/>
  <c r="R2911" i="8"/>
  <c r="AA2911" i="8" s="1"/>
  <c r="CM2913" i="8"/>
  <c r="R2918" i="8"/>
  <c r="CM2921" i="8"/>
  <c r="CM2923" i="8"/>
  <c r="CM2925" i="8"/>
  <c r="CM2927" i="8"/>
  <c r="R2932" i="8"/>
  <c r="CM2932" i="8"/>
  <c r="R2933" i="8"/>
  <c r="AA2933" i="8" s="1"/>
  <c r="CM2934" i="8"/>
  <c r="R2935" i="8"/>
  <c r="CM2935" i="8"/>
  <c r="R2946" i="8"/>
  <c r="CM2949" i="8"/>
  <c r="R2954" i="8"/>
  <c r="R2956" i="8"/>
  <c r="AA2956" i="8" s="1"/>
  <c r="R2958" i="8"/>
  <c r="AA2958" i="8" s="1"/>
  <c r="R2960" i="8"/>
  <c r="CM2960" i="8"/>
  <c r="R2961" i="8"/>
  <c r="CM2962" i="8"/>
  <c r="R2963" i="8"/>
  <c r="CM2963" i="8"/>
  <c r="R2968" i="8"/>
  <c r="AA2968" i="8" s="1"/>
  <c r="CM2968" i="8"/>
  <c r="R2969" i="8"/>
  <c r="CM2970" i="8"/>
  <c r="R2971" i="8"/>
  <c r="AA2971" i="8" s="1"/>
  <c r="CM2972" i="8"/>
  <c r="R2973" i="8"/>
  <c r="CM2974" i="8"/>
  <c r="R2975" i="8"/>
  <c r="AA2975" i="8" s="1"/>
  <c r="CM2977" i="8"/>
  <c r="R2982" i="8"/>
  <c r="CM2985" i="8"/>
  <c r="CM2987" i="8"/>
  <c r="CM2989" i="8"/>
  <c r="CM2991" i="8"/>
  <c r="R2996" i="8"/>
  <c r="CM2996" i="8"/>
  <c r="R2997" i="8"/>
  <c r="AA2997" i="8" s="1"/>
  <c r="CM2998" i="8"/>
  <c r="R2999" i="8"/>
  <c r="CM2999" i="8"/>
  <c r="R2129" i="8"/>
  <c r="AA2129" i="8" s="1"/>
  <c r="R2130" i="8"/>
  <c r="CM2131" i="8"/>
  <c r="CM2134" i="8"/>
  <c r="R2135" i="8"/>
  <c r="R2137" i="8"/>
  <c r="R2138" i="8"/>
  <c r="CM2138" i="8"/>
  <c r="R2139" i="8"/>
  <c r="AA2139" i="8" s="1"/>
  <c r="CM2140" i="8"/>
  <c r="CM2141" i="8"/>
  <c r="CM2143" i="8"/>
  <c r="CM2146" i="8"/>
  <c r="R2147" i="8"/>
  <c r="R2216" i="8"/>
  <c r="R2220" i="8"/>
  <c r="AA2220" i="8" s="1"/>
  <c r="R2224" i="8"/>
  <c r="AA2224" i="8" s="1"/>
  <c r="R2226" i="8"/>
  <c r="R2228" i="8"/>
  <c r="R2230" i="8"/>
  <c r="AA2230" i="8" s="1"/>
  <c r="CM2231" i="8"/>
  <c r="CM2233" i="8"/>
  <c r="CM2235" i="8"/>
  <c r="CM2237" i="8"/>
  <c r="R2240" i="8"/>
  <c r="AA2240" i="8" s="1"/>
  <c r="R2242" i="8"/>
  <c r="R2244" i="8"/>
  <c r="R2246" i="8"/>
  <c r="AA2246" i="8" s="1"/>
  <c r="CM2247" i="8"/>
  <c r="CM2248" i="8"/>
  <c r="CM2249" i="8"/>
  <c r="CM2251" i="8"/>
  <c r="CM2252" i="8"/>
  <c r="CM2253" i="8"/>
  <c r="R2256" i="8"/>
  <c r="CM2258" i="8"/>
  <c r="R2259" i="8"/>
  <c r="R2264" i="8"/>
  <c r="R2268" i="8"/>
  <c r="CM2271" i="8"/>
  <c r="CM2272" i="8"/>
  <c r="CM2273" i="8"/>
  <c r="R2277" i="8"/>
  <c r="R2278" i="8"/>
  <c r="AA2278" i="8" s="1"/>
  <c r="CM2279" i="8"/>
  <c r="CM2280" i="8"/>
  <c r="CM2281" i="8"/>
  <c r="R2289" i="8"/>
  <c r="AA2289" i="8" s="1"/>
  <c r="R2290" i="8"/>
  <c r="R2292" i="8"/>
  <c r="AA2292" i="8" s="1"/>
  <c r="CM2294" i="8"/>
  <c r="R2295" i="8"/>
  <c r="AA2295" i="8" s="1"/>
  <c r="R2297" i="8"/>
  <c r="AA2297" i="8" s="1"/>
  <c r="R2298" i="8"/>
  <c r="CM2298" i="8"/>
  <c r="R2299" i="8"/>
  <c r="AA2299" i="8" s="1"/>
  <c r="CM2299" i="8"/>
  <c r="CM2300" i="8"/>
  <c r="CM2301" i="8"/>
  <c r="R2304" i="8"/>
  <c r="AA2304" i="8" s="1"/>
  <c r="CM2306" i="8"/>
  <c r="R2307" i="8"/>
  <c r="R2312" i="8"/>
  <c r="R2317" i="8"/>
  <c r="AA2317" i="8" s="1"/>
  <c r="R2318" i="8"/>
  <c r="AA2318" i="8" s="1"/>
  <c r="CM2318" i="8"/>
  <c r="R2319" i="8"/>
  <c r="CM2323" i="8"/>
  <c r="CM2324" i="8"/>
  <c r="CM2325" i="8"/>
  <c r="R2337" i="8"/>
  <c r="R2338" i="8"/>
  <c r="AA2338" i="8" s="1"/>
  <c r="R2340" i="8"/>
  <c r="AA2340" i="8" s="1"/>
  <c r="CM2342" i="8"/>
  <c r="R2343" i="8"/>
  <c r="R2345" i="8"/>
  <c r="AA2345" i="8" s="1"/>
  <c r="R2346" i="8"/>
  <c r="AA2346" i="8" s="1"/>
  <c r="CM2346" i="8"/>
  <c r="R2347" i="8"/>
  <c r="R2349" i="8"/>
  <c r="AA2349" i="8" s="1"/>
  <c r="R2350" i="8"/>
  <c r="AA2350" i="8" s="1"/>
  <c r="CM2350" i="8"/>
  <c r="R2351" i="8"/>
  <c r="CM2355" i="8"/>
  <c r="CM2356" i="8"/>
  <c r="CM2357" i="8"/>
  <c r="R2369" i="8"/>
  <c r="R2370" i="8"/>
  <c r="AA2370" i="8" s="1"/>
  <c r="R2372" i="8"/>
  <c r="CM2374" i="8"/>
  <c r="R2375" i="8"/>
  <c r="R2377" i="8"/>
  <c r="AA2377" i="8" s="1"/>
  <c r="R2378" i="8"/>
  <c r="AA2378" i="8" s="1"/>
  <c r="CM2378" i="8"/>
  <c r="R2379" i="8"/>
  <c r="R2381" i="8"/>
  <c r="AA2381" i="8" s="1"/>
  <c r="R2382" i="8"/>
  <c r="AA2382" i="8" s="1"/>
  <c r="CM2382" i="8"/>
  <c r="R2383" i="8"/>
  <c r="CM2387" i="8"/>
  <c r="CM2388" i="8"/>
  <c r="CM2389" i="8"/>
  <c r="R2401" i="8"/>
  <c r="R2402" i="8"/>
  <c r="AA2402" i="8" s="1"/>
  <c r="CM2403" i="8"/>
  <c r="R2409" i="8"/>
  <c r="R2410" i="8"/>
  <c r="CM2410" i="8"/>
  <c r="R2411" i="8"/>
  <c r="AA2411" i="8" s="1"/>
  <c r="R2413" i="8"/>
  <c r="R2414" i="8"/>
  <c r="CM2414" i="8"/>
  <c r="R2415" i="8"/>
  <c r="AA2415" i="8" s="1"/>
  <c r="R2420" i="8"/>
  <c r="R2421" i="8"/>
  <c r="R2422" i="8"/>
  <c r="AA2422" i="8" s="1"/>
  <c r="CM2434" i="8"/>
  <c r="R2435" i="8"/>
  <c r="AA2435" i="8" s="1"/>
  <c r="CM2435" i="8"/>
  <c r="R2441" i="8"/>
  <c r="AA2441" i="8" s="1"/>
  <c r="R2442" i="8"/>
  <c r="AA2442" i="8" s="1"/>
  <c r="CM2442" i="8"/>
  <c r="R2443" i="8"/>
  <c r="R2445" i="8"/>
  <c r="R2446" i="8"/>
  <c r="AA2446" i="8" s="1"/>
  <c r="CM2446" i="8"/>
  <c r="R2447" i="8"/>
  <c r="CM2448" i="8"/>
  <c r="CM2449" i="8"/>
  <c r="R2452" i="8"/>
  <c r="AA2452" i="8" s="1"/>
  <c r="R2453" i="8"/>
  <c r="R2454" i="8"/>
  <c r="AA2454" i="8" s="1"/>
  <c r="CM2466" i="8"/>
  <c r="R2467" i="8"/>
  <c r="CM2467" i="8"/>
  <c r="R2473" i="8"/>
  <c r="AA2473" i="8" s="1"/>
  <c r="R2474" i="8"/>
  <c r="CM2474" i="8"/>
  <c r="R2475" i="8"/>
  <c r="R2477" i="8"/>
  <c r="R2478" i="8"/>
  <c r="AA2478" i="8" s="1"/>
  <c r="CM2478" i="8"/>
  <c r="R2479" i="8"/>
  <c r="CM2480" i="8"/>
  <c r="CM2481" i="8"/>
  <c r="R2484" i="8"/>
  <c r="R2485" i="8"/>
  <c r="R2486" i="8"/>
  <c r="AA2486" i="8" s="1"/>
  <c r="CM2498" i="8"/>
  <c r="R2499" i="8"/>
  <c r="CM2499" i="8"/>
  <c r="R2505" i="8"/>
  <c r="AA2505" i="8" s="1"/>
  <c r="R2506" i="8"/>
  <c r="AA2506" i="8" s="1"/>
  <c r="CM2506" i="8"/>
  <c r="R2507" i="8"/>
  <c r="R2509" i="8"/>
  <c r="R2510" i="8"/>
  <c r="AA2510" i="8" s="1"/>
  <c r="CM2510" i="8"/>
  <c r="R2511" i="8"/>
  <c r="CM2512" i="8"/>
  <c r="CM2513" i="8"/>
  <c r="R2516" i="8"/>
  <c r="R2517" i="8"/>
  <c r="R2518" i="8"/>
  <c r="AA2518" i="8" s="1"/>
  <c r="R2524" i="8"/>
  <c r="AA2524" i="8" s="1"/>
  <c r="CM2526" i="8"/>
  <c r="R2527" i="8"/>
  <c r="CM2528" i="8"/>
  <c r="CM2529" i="8"/>
  <c r="CM2534" i="8"/>
  <c r="R2535" i="8"/>
  <c r="R2537" i="8"/>
  <c r="AA2537" i="8" s="1"/>
  <c r="R2538" i="8"/>
  <c r="CM2539" i="8"/>
  <c r="CM2540" i="8"/>
  <c r="CM2541" i="8"/>
  <c r="CM2546" i="8"/>
  <c r="R2547" i="8"/>
  <c r="CM2548" i="8"/>
  <c r="CM2549" i="8"/>
  <c r="R2556" i="8"/>
  <c r="AA2556" i="8" s="1"/>
  <c r="CM2558" i="8"/>
  <c r="R2559" i="8"/>
  <c r="CM2560" i="8"/>
  <c r="CM2561" i="8"/>
  <c r="CM2566" i="8"/>
  <c r="R2567" i="8"/>
  <c r="R2569" i="8"/>
  <c r="AA2569" i="8" s="1"/>
  <c r="R2570" i="8"/>
  <c r="AA2570" i="8" s="1"/>
  <c r="CM2571" i="8"/>
  <c r="CM2572" i="8"/>
  <c r="CM2573" i="8"/>
  <c r="CM2578" i="8"/>
  <c r="R2579" i="8"/>
  <c r="AA2579" i="8" s="1"/>
  <c r="CM2580" i="8"/>
  <c r="CM2581" i="8"/>
  <c r="R2588" i="8"/>
  <c r="AA2588" i="8" s="1"/>
  <c r="CM2590" i="8"/>
  <c r="R2591" i="8"/>
  <c r="CM2592" i="8"/>
  <c r="CM2593" i="8"/>
  <c r="CM2598" i="8"/>
  <c r="R2599" i="8"/>
  <c r="R2601" i="8"/>
  <c r="AA2601" i="8" s="1"/>
  <c r="R2602" i="8"/>
  <c r="AA2602" i="8" s="1"/>
  <c r="CM2603" i="8"/>
  <c r="CM2604" i="8"/>
  <c r="CM2605" i="8"/>
  <c r="CM2610" i="8"/>
  <c r="R2611" i="8"/>
  <c r="CM2612" i="8"/>
  <c r="CM2613" i="8"/>
  <c r="R2620" i="8"/>
  <c r="AA2620" i="8" s="1"/>
  <c r="CM2622" i="8"/>
  <c r="R2623" i="8"/>
  <c r="CM2624" i="8"/>
  <c r="CM2625" i="8"/>
  <c r="CM2630" i="8"/>
  <c r="R2631" i="8"/>
  <c r="R2633" i="8"/>
  <c r="AA2633" i="8" s="1"/>
  <c r="R2634" i="8"/>
  <c r="AA2634" i="8" s="1"/>
  <c r="CM2635" i="8"/>
  <c r="CM2636" i="8"/>
  <c r="CM2637" i="8"/>
  <c r="CM2642" i="8"/>
  <c r="R2643" i="8"/>
  <c r="CM2644" i="8"/>
  <c r="CM2645" i="8"/>
  <c r="R2650" i="8"/>
  <c r="R2652" i="8"/>
  <c r="AA2652" i="8" s="1"/>
  <c r="CM2652" i="8"/>
  <c r="R2653" i="8"/>
  <c r="AA2653" i="8" s="1"/>
  <c r="CM2654" i="8"/>
  <c r="R2655" i="8"/>
  <c r="CM2657" i="8"/>
  <c r="R2664" i="8"/>
  <c r="AA2664" i="8" s="1"/>
  <c r="CM2664" i="8"/>
  <c r="R2665" i="8"/>
  <c r="CM2666" i="8"/>
  <c r="R2667" i="8"/>
  <c r="CM2669" i="8"/>
  <c r="CM2671" i="8"/>
  <c r="R2676" i="8"/>
  <c r="R2678" i="8"/>
  <c r="AA2678" i="8" s="1"/>
  <c r="CM2678" i="8"/>
  <c r="R2679" i="8"/>
  <c r="CM2681" i="8"/>
  <c r="CM2683" i="8"/>
  <c r="R2686" i="8"/>
  <c r="AA2686" i="8" s="1"/>
  <c r="R2688" i="8"/>
  <c r="CM2688" i="8"/>
  <c r="R2689" i="8"/>
  <c r="AA2689" i="8" s="1"/>
  <c r="CM2691" i="8"/>
  <c r="CM2693" i="8"/>
  <c r="R2698" i="8"/>
  <c r="R2700" i="8"/>
  <c r="AA2700" i="8" s="1"/>
  <c r="CM2701" i="8"/>
  <c r="CM2703" i="8"/>
  <c r="CM2708" i="8"/>
  <c r="R2709" i="8"/>
  <c r="AA2709" i="8" s="1"/>
  <c r="R2710" i="8"/>
  <c r="AA2710" i="8" s="1"/>
  <c r="CM2712" i="8"/>
  <c r="R2713" i="8"/>
  <c r="CM2714" i="8"/>
  <c r="R2715" i="8"/>
  <c r="CM2715" i="8"/>
  <c r="R2720" i="8"/>
  <c r="CM2720" i="8"/>
  <c r="R2721" i="8"/>
  <c r="AA2721" i="8" s="1"/>
  <c r="CM2722" i="8"/>
  <c r="R2723" i="8"/>
  <c r="CM2725" i="8"/>
  <c r="CM2727" i="8"/>
  <c r="R2732" i="8"/>
  <c r="AA2732" i="8" s="1"/>
  <c r="R2734" i="8"/>
  <c r="CM2734" i="8"/>
  <c r="R2735" i="8"/>
  <c r="CM2737" i="8"/>
  <c r="CM2739" i="8"/>
  <c r="R2746" i="8"/>
  <c r="AA2746" i="8" s="1"/>
  <c r="CM2746" i="8"/>
  <c r="R2747" i="8"/>
  <c r="CM2748" i="8"/>
  <c r="R2749" i="8"/>
  <c r="AA2749" i="8" s="1"/>
  <c r="CM2751" i="8"/>
  <c r="R2758" i="8"/>
  <c r="R2760" i="8"/>
  <c r="CM2760" i="8"/>
  <c r="R2761" i="8"/>
  <c r="AA2761" i="8" s="1"/>
  <c r="CM2763" i="8"/>
  <c r="CM2765" i="8"/>
  <c r="CM2768" i="8"/>
  <c r="R2769" i="8"/>
  <c r="AA2769" i="8" s="1"/>
  <c r="CM2770" i="8"/>
  <c r="R2771" i="8"/>
  <c r="CM2773" i="8"/>
  <c r="CM2775" i="8"/>
  <c r="R2780" i="8"/>
  <c r="R2782" i="8"/>
  <c r="CM2782" i="8"/>
  <c r="R2783" i="8"/>
  <c r="AA2783" i="8" s="1"/>
  <c r="R2790" i="8"/>
  <c r="R2792" i="8"/>
  <c r="CM2792" i="8"/>
  <c r="R2793" i="8"/>
  <c r="AA2793" i="8" s="1"/>
  <c r="CM2795" i="8"/>
  <c r="CM2797" i="8"/>
  <c r="CM2800" i="8"/>
  <c r="R2801" i="8"/>
  <c r="AA2801" i="8" s="1"/>
  <c r="CM2802" i="8"/>
  <c r="R2803" i="8"/>
  <c r="CM2805" i="8"/>
  <c r="CM2807" i="8"/>
  <c r="R2812" i="8"/>
  <c r="R2814" i="8"/>
  <c r="CM2814" i="8"/>
  <c r="R2815" i="8"/>
  <c r="AA2815" i="8" s="1"/>
  <c r="R2822" i="8"/>
  <c r="R2824" i="8"/>
  <c r="CM2824" i="8"/>
  <c r="R2825" i="8"/>
  <c r="AA2825" i="8" s="1"/>
  <c r="CM2827" i="8"/>
  <c r="CM2829" i="8"/>
  <c r="CM2832" i="8"/>
  <c r="R2833" i="8"/>
  <c r="AA2833" i="8" s="1"/>
  <c r="CM2834" i="8"/>
  <c r="R2835" i="8"/>
  <c r="CM2837" i="8"/>
  <c r="CM2839" i="8"/>
  <c r="R2844" i="8"/>
  <c r="AA2844" i="8" s="1"/>
  <c r="R2846" i="8"/>
  <c r="CM2846" i="8"/>
  <c r="R2847" i="8"/>
  <c r="AA2847" i="8" s="1"/>
  <c r="R2854" i="8"/>
  <c r="AA2854" i="8" s="1"/>
  <c r="R2856" i="8"/>
  <c r="CM2856" i="8"/>
  <c r="R2857" i="8"/>
  <c r="AA2857" i="8" s="1"/>
  <c r="CM2859" i="8"/>
  <c r="CM2861" i="8"/>
  <c r="R2866" i="8"/>
  <c r="AA2866" i="8" s="1"/>
  <c r="R2868" i="8"/>
  <c r="CM2868" i="8"/>
  <c r="R2869" i="8"/>
  <c r="CM2870" i="8"/>
  <c r="R2871" i="8"/>
  <c r="AA2871" i="8" s="1"/>
  <c r="CM2873" i="8"/>
  <c r="CM2875" i="8"/>
  <c r="CM2877" i="8"/>
  <c r="CM2879" i="8"/>
  <c r="R2884" i="8"/>
  <c r="CM2884" i="8"/>
  <c r="R2885" i="8"/>
  <c r="AA2885" i="8" s="1"/>
  <c r="CM2886" i="8"/>
  <c r="R2887" i="8"/>
  <c r="CM2887" i="8"/>
  <c r="R2898" i="8"/>
  <c r="AA2898" i="8" s="1"/>
  <c r="CM2901" i="8"/>
  <c r="R2906" i="8"/>
  <c r="R2908" i="8"/>
  <c r="R2910" i="8"/>
  <c r="R2912" i="8"/>
  <c r="CM2912" i="8"/>
  <c r="R2913" i="8"/>
  <c r="CM2914" i="8"/>
  <c r="R2915" i="8"/>
  <c r="CM2915" i="8"/>
  <c r="R2920" i="8"/>
  <c r="CM2920" i="8"/>
  <c r="R2921" i="8"/>
  <c r="AA2921" i="8" s="1"/>
  <c r="CM2922" i="8"/>
  <c r="R2923" i="8"/>
  <c r="CM2924" i="8"/>
  <c r="R2925" i="8"/>
  <c r="AA2925" i="8" s="1"/>
  <c r="CM2926" i="8"/>
  <c r="R2927" i="8"/>
  <c r="AA2927" i="8" s="1"/>
  <c r="CM2929" i="8"/>
  <c r="R2934" i="8"/>
  <c r="AA2934" i="8" s="1"/>
  <c r="CM2937" i="8"/>
  <c r="CM2939" i="8"/>
  <c r="CM2941" i="8"/>
  <c r="CM2943" i="8"/>
  <c r="R2948" i="8"/>
  <c r="AA2948" i="8" s="1"/>
  <c r="CM2948" i="8"/>
  <c r="R2949" i="8"/>
  <c r="AA2949" i="8" s="1"/>
  <c r="CM2950" i="8"/>
  <c r="R2951" i="8"/>
  <c r="CM2951" i="8"/>
  <c r="R2962" i="8"/>
  <c r="AA2962" i="8" s="1"/>
  <c r="CM2965" i="8"/>
  <c r="R2970" i="8"/>
  <c r="R2972" i="8"/>
  <c r="R2974" i="8"/>
  <c r="R2976" i="8"/>
  <c r="AA2976" i="8" s="1"/>
  <c r="CM2976" i="8"/>
  <c r="R2977" i="8"/>
  <c r="CM2978" i="8"/>
  <c r="R2979" i="8"/>
  <c r="AA2979" i="8" s="1"/>
  <c r="CM2979" i="8"/>
  <c r="R2984" i="8"/>
  <c r="CM2984" i="8"/>
  <c r="R2985" i="8"/>
  <c r="AA2985" i="8" s="1"/>
  <c r="CM2986" i="8"/>
  <c r="R2987" i="8"/>
  <c r="CM2988" i="8"/>
  <c r="R2989" i="8"/>
  <c r="CM2990" i="8"/>
  <c r="R2991" i="8"/>
  <c r="AA2991" i="8" s="1"/>
  <c r="CM2993" i="8"/>
  <c r="R2998" i="8"/>
  <c r="AA1557" i="8"/>
  <c r="AA1589" i="8"/>
  <c r="AA1621" i="8"/>
  <c r="AA1653" i="8"/>
  <c r="AA1325" i="8"/>
  <c r="AA1357" i="8"/>
  <c r="AA1389" i="8"/>
  <c r="AA1421" i="8"/>
  <c r="AA1485" i="8"/>
  <c r="AA1517" i="8"/>
  <c r="AA1289" i="8"/>
  <c r="AA1573" i="8"/>
  <c r="AA1605" i="8"/>
  <c r="AA1637" i="8"/>
  <c r="AA1669" i="8"/>
  <c r="AA1309" i="8"/>
  <c r="AA1373" i="8"/>
  <c r="AA1405" i="8"/>
  <c r="AA1533" i="8"/>
  <c r="AA160" i="8"/>
  <c r="AA163" i="8"/>
  <c r="AA167" i="8"/>
  <c r="AA199" i="8"/>
  <c r="AA212" i="8"/>
  <c r="AA224" i="8"/>
  <c r="AA240" i="8"/>
  <c r="AA268" i="8"/>
  <c r="AA284" i="8"/>
  <c r="AA304" i="8"/>
  <c r="AA319" i="8"/>
  <c r="AA324" i="8"/>
  <c r="AA331" i="8"/>
  <c r="AA335" i="8"/>
  <c r="AA340" i="8"/>
  <c r="AA355" i="8"/>
  <c r="AA360" i="8"/>
  <c r="AA371" i="8"/>
  <c r="AA376" i="8"/>
  <c r="AA379" i="8"/>
  <c r="AA384" i="8"/>
  <c r="AA396" i="8"/>
  <c r="AA415" i="8"/>
  <c r="AA431" i="8"/>
  <c r="AA444" i="8"/>
  <c r="AA452" i="8"/>
  <c r="AA471" i="8"/>
  <c r="AA479" i="8"/>
  <c r="AA483" i="8"/>
  <c r="AA487" i="8"/>
  <c r="AA495" i="8"/>
  <c r="AA503" i="8"/>
  <c r="AA508" i="8"/>
  <c r="AA515" i="8"/>
  <c r="AA520" i="8"/>
  <c r="AA551" i="8"/>
  <c r="AA564" i="8"/>
  <c r="AA575" i="8"/>
  <c r="AA580" i="8"/>
  <c r="AA595" i="8"/>
  <c r="AA616" i="8"/>
  <c r="AA619" i="8"/>
  <c r="AA620" i="8"/>
  <c r="AA624" i="8"/>
  <c r="AA627" i="8"/>
  <c r="AA631" i="8"/>
  <c r="AA635" i="8"/>
  <c r="AA636" i="8"/>
  <c r="AA639" i="8"/>
  <c r="AA640" i="8"/>
  <c r="AA643" i="8"/>
  <c r="AA644" i="8"/>
  <c r="AA647" i="8"/>
  <c r="AA648" i="8"/>
  <c r="AA651" i="8"/>
  <c r="AA652" i="8"/>
  <c r="AA656" i="8"/>
  <c r="AA659" i="8"/>
  <c r="AA663" i="8"/>
  <c r="AA667" i="8"/>
  <c r="AA671" i="8"/>
  <c r="AA675" i="8"/>
  <c r="AA676" i="8"/>
  <c r="AA679" i="8"/>
  <c r="AA680" i="8"/>
  <c r="AA683" i="8"/>
  <c r="AA684" i="8"/>
  <c r="AA687" i="8"/>
  <c r="AA688" i="8"/>
  <c r="AA691" i="8"/>
  <c r="AA692" i="8"/>
  <c r="AA695" i="8"/>
  <c r="AA699" i="8"/>
  <c r="AA700" i="8"/>
  <c r="AA703" i="8"/>
  <c r="AA704" i="8"/>
  <c r="AA707" i="8"/>
  <c r="AA708" i="8"/>
  <c r="AA711" i="8"/>
  <c r="AA712" i="8"/>
  <c r="AA715" i="8"/>
  <c r="AA716" i="8"/>
  <c r="AA720" i="8"/>
  <c r="AA723" i="8"/>
  <c r="AA724" i="8"/>
  <c r="AA727" i="8"/>
  <c r="AA731" i="8"/>
  <c r="AA732" i="8"/>
  <c r="AA735" i="8"/>
  <c r="AA736" i="8"/>
  <c r="AA739" i="8"/>
  <c r="AA740" i="8"/>
  <c r="AA743" i="8"/>
  <c r="AA744" i="8"/>
  <c r="AA748" i="8"/>
  <c r="AA751" i="8"/>
  <c r="AA752" i="8"/>
  <c r="AA756" i="8"/>
  <c r="AA759" i="8"/>
  <c r="AA760" i="8"/>
  <c r="AA764" i="8"/>
  <c r="AA767" i="8"/>
  <c r="AA768" i="8"/>
  <c r="AA771" i="8"/>
  <c r="AA772" i="8"/>
  <c r="AA775" i="8"/>
  <c r="AA776" i="8"/>
  <c r="AA779" i="8"/>
  <c r="AA780" i="8"/>
  <c r="AA784" i="8"/>
  <c r="AA788" i="8"/>
  <c r="AA792" i="8"/>
  <c r="AA795" i="8"/>
  <c r="AA796" i="8"/>
  <c r="AA799" i="8"/>
  <c r="AA803" i="8"/>
  <c r="AA804" i="8"/>
  <c r="AA807" i="8"/>
  <c r="AA808" i="8"/>
  <c r="AA811" i="8"/>
  <c r="AA812" i="8"/>
  <c r="AA815" i="8"/>
  <c r="AA819" i="8"/>
  <c r="AA820" i="8"/>
  <c r="AA823" i="8"/>
  <c r="AA827" i="8"/>
  <c r="AA828" i="8"/>
  <c r="AA831" i="8"/>
  <c r="AA835" i="8"/>
  <c r="AA836" i="8"/>
  <c r="AA839" i="8"/>
  <c r="AA840" i="8"/>
  <c r="AA843" i="8"/>
  <c r="AA844" i="8"/>
  <c r="AA847" i="8"/>
  <c r="AA851" i="8"/>
  <c r="AA852" i="8"/>
  <c r="AA855" i="8"/>
  <c r="AA859" i="8"/>
  <c r="AA860" i="8"/>
  <c r="AA863" i="8"/>
  <c r="AA864" i="8"/>
  <c r="AA867" i="8"/>
  <c r="AA871" i="8"/>
  <c r="AA872" i="8"/>
  <c r="AA875" i="8"/>
  <c r="AA876" i="8"/>
  <c r="AA879" i="8"/>
  <c r="AA880" i="8"/>
  <c r="AA883" i="8"/>
  <c r="AA884" i="8"/>
  <c r="AA887" i="8"/>
  <c r="AA891" i="8"/>
  <c r="AA892" i="8"/>
  <c r="AA895" i="8"/>
  <c r="AA896" i="8"/>
  <c r="AA899" i="8"/>
  <c r="AA903" i="8"/>
  <c r="AA904" i="8"/>
  <c r="AA907" i="8"/>
  <c r="AA908" i="8"/>
  <c r="AA912" i="8"/>
  <c r="AA915" i="8"/>
  <c r="AA916" i="8"/>
  <c r="AA923" i="8"/>
  <c r="AA924" i="8"/>
  <c r="AA927" i="8"/>
  <c r="AA928" i="8"/>
  <c r="AA931" i="8"/>
  <c r="AA932" i="8"/>
  <c r="AA935" i="8"/>
  <c r="AA936" i="8"/>
  <c r="AA939" i="8"/>
  <c r="AA940" i="8"/>
  <c r="AA944" i="8"/>
  <c r="AA947" i="8"/>
  <c r="AA948" i="8"/>
  <c r="AA955" i="8"/>
  <c r="AA956" i="8"/>
  <c r="AA959" i="8"/>
  <c r="AA960" i="8"/>
  <c r="AA964" i="8"/>
  <c r="AA967" i="8"/>
  <c r="AA968" i="8"/>
  <c r="AA971" i="8"/>
  <c r="AA972" i="8"/>
  <c r="AA976" i="8"/>
  <c r="AA979" i="8"/>
  <c r="AA980" i="8"/>
  <c r="AA987" i="8"/>
  <c r="AA988" i="8"/>
  <c r="AA991" i="8"/>
  <c r="AA992" i="8"/>
  <c r="AA995" i="8"/>
  <c r="AA999" i="8"/>
  <c r="AA1000" i="8"/>
  <c r="AA1003" i="8"/>
  <c r="AA1004" i="8"/>
  <c r="AA1007" i="8"/>
  <c r="AA1008" i="8"/>
  <c r="AA1011" i="8"/>
  <c r="AA1012" i="8"/>
  <c r="AA1015" i="8"/>
  <c r="AA1019" i="8"/>
  <c r="AA1020" i="8"/>
  <c r="AA1023" i="8"/>
  <c r="AA1024" i="8"/>
  <c r="AA1027" i="8"/>
  <c r="AA1031" i="8"/>
  <c r="AA1032" i="8"/>
  <c r="AA1035" i="8"/>
  <c r="AA1036" i="8"/>
  <c r="AA1040" i="8"/>
  <c r="AA1043" i="8"/>
  <c r="AA1044" i="8"/>
  <c r="AA1051" i="8"/>
  <c r="AA1055" i="8"/>
  <c r="AA1056" i="8"/>
  <c r="AA1059" i="8"/>
  <c r="AA1060" i="8"/>
  <c r="AA1067" i="8"/>
  <c r="AA1068" i="8"/>
  <c r="AA1071" i="8"/>
  <c r="AA1072" i="8"/>
  <c r="AA1075" i="8"/>
  <c r="AA1076" i="8"/>
  <c r="AA1079" i="8"/>
  <c r="AA1087" i="8"/>
  <c r="AA1088" i="8"/>
  <c r="AA1091" i="8"/>
  <c r="AA1092" i="8"/>
  <c r="AA1099" i="8"/>
  <c r="AA1103" i="8"/>
  <c r="AA1104" i="8"/>
  <c r="AA1107" i="8"/>
  <c r="AA1108" i="8"/>
  <c r="AA1115" i="8"/>
  <c r="AA1116" i="8"/>
  <c r="AA1119" i="8"/>
  <c r="AA1123" i="8"/>
  <c r="AA1124" i="8"/>
  <c r="AA1127" i="8"/>
  <c r="AA1131" i="8"/>
  <c r="AA1135" i="8"/>
  <c r="AA1139" i="8"/>
  <c r="AA1140" i="8"/>
  <c r="AA1148" i="8"/>
  <c r="AA1151" i="8"/>
  <c r="AA1152" i="8"/>
  <c r="AA1155" i="8"/>
  <c r="AA1156" i="8"/>
  <c r="AA1163" i="8"/>
  <c r="AA1164" i="8"/>
  <c r="AA1167" i="8"/>
  <c r="AA1168" i="8"/>
  <c r="AA1172" i="8"/>
  <c r="AA1175" i="8"/>
  <c r="AA1179" i="8"/>
  <c r="AA1183" i="8"/>
  <c r="AA1188" i="8"/>
  <c r="AA1195" i="8"/>
  <c r="AA1196" i="8"/>
  <c r="AA1199" i="8"/>
  <c r="AA1200" i="8"/>
  <c r="AA1204" i="8"/>
  <c r="AA1211" i="8"/>
  <c r="AA1212" i="8"/>
  <c r="AA1215" i="8"/>
  <c r="AA1216" i="8"/>
  <c r="AA1220" i="8"/>
  <c r="AA1223" i="8"/>
  <c r="AA1231" i="8"/>
  <c r="AA1232" i="8"/>
  <c r="AA1236" i="8"/>
  <c r="AA1239" i="8"/>
  <c r="AA1243" i="8"/>
  <c r="AA1247" i="8"/>
  <c r="AA1248" i="8"/>
  <c r="AA1252" i="8"/>
  <c r="AA1259" i="8"/>
  <c r="AA1260" i="8"/>
  <c r="AA1263" i="8"/>
  <c r="AA1264" i="8"/>
  <c r="AA1268" i="8"/>
  <c r="AA1275" i="8"/>
  <c r="AA1279" i="8"/>
  <c r="AA1280" i="8"/>
  <c r="AA1292" i="8"/>
  <c r="AA1308" i="8"/>
  <c r="AA1312" i="8"/>
  <c r="AA1336" i="8"/>
  <c r="AA1340" i="8"/>
  <c r="AA1344" i="8"/>
  <c r="AA1368" i="8"/>
  <c r="AA1400" i="8"/>
  <c r="AA1432" i="8"/>
  <c r="AA1440" i="8"/>
  <c r="AA1472" i="8"/>
  <c r="AA1496" i="8"/>
  <c r="AA1500" i="8"/>
  <c r="AA1504" i="8"/>
  <c r="AA1528" i="8"/>
  <c r="AA1536" i="8"/>
  <c r="AA1568" i="8"/>
  <c r="AA1600" i="8"/>
  <c r="AA164" i="8"/>
  <c r="AA176" i="8"/>
  <c r="AA183" i="8"/>
  <c r="AA207" i="8"/>
  <c r="AA215" i="8"/>
  <c r="AA232" i="8"/>
  <c r="AA244" i="8"/>
  <c r="AA255" i="8"/>
  <c r="AA259" i="8"/>
  <c r="AA264" i="8"/>
  <c r="AA275" i="8"/>
  <c r="AA280" i="8"/>
  <c r="AA300" i="8"/>
  <c r="AA311" i="8"/>
  <c r="AA320" i="8"/>
  <c r="AA344" i="8"/>
  <c r="AA356" i="8"/>
  <c r="AA387" i="8"/>
  <c r="AA411" i="8"/>
  <c r="AA428" i="8"/>
  <c r="AA435" i="8"/>
  <c r="AA447" i="8"/>
  <c r="AA455" i="8"/>
  <c r="AA460" i="8"/>
  <c r="AA467" i="8"/>
  <c r="AA488" i="8"/>
  <c r="AA499" i="8"/>
  <c r="AA504" i="8"/>
  <c r="AA511" i="8"/>
  <c r="AA516" i="8"/>
  <c r="AA524" i="8"/>
  <c r="AA532" i="8"/>
  <c r="AA539" i="8"/>
  <c r="AA543" i="8"/>
  <c r="AA548" i="8"/>
  <c r="AA560" i="8"/>
  <c r="AA563" i="8"/>
  <c r="AA568" i="8"/>
  <c r="AA576" i="8"/>
  <c r="AA588" i="8"/>
  <c r="AA604" i="8"/>
  <c r="AA615" i="8"/>
  <c r="AA6" i="8"/>
  <c r="AA17" i="8"/>
  <c r="AA25" i="8"/>
  <c r="AA34" i="8"/>
  <c r="AA37" i="8"/>
  <c r="AA46" i="8"/>
  <c r="AA49" i="8"/>
  <c r="AA54" i="8"/>
  <c r="AA57" i="8"/>
  <c r="AA61" i="8"/>
  <c r="AA69" i="8"/>
  <c r="AA81" i="8"/>
  <c r="AA89" i="8"/>
  <c r="AA98" i="8"/>
  <c r="AA106" i="8"/>
  <c r="AA109" i="8"/>
  <c r="AA117" i="8"/>
  <c r="AA122" i="8"/>
  <c r="AA142" i="8"/>
  <c r="AA198" i="8"/>
  <c r="AA201" i="8"/>
  <c r="AA202" i="8"/>
  <c r="AA205" i="8"/>
  <c r="AA206" i="8"/>
  <c r="AA210" i="8"/>
  <c r="AA213" i="8"/>
  <c r="AA214" i="8"/>
  <c r="AA217" i="8"/>
  <c r="AA218" i="8"/>
  <c r="AA222" i="8"/>
  <c r="AA225" i="8"/>
  <c r="AA229" i="8"/>
  <c r="AA230" i="8"/>
  <c r="AA233" i="8"/>
  <c r="AA234" i="8"/>
  <c r="AA237" i="8"/>
  <c r="AA242" i="8"/>
  <c r="AA245" i="8"/>
  <c r="AA246" i="8"/>
  <c r="AA249" i="8"/>
  <c r="AA250" i="8"/>
  <c r="AA253" i="8"/>
  <c r="AA254" i="8"/>
  <c r="AA257" i="8"/>
  <c r="AA258" i="8"/>
  <c r="AA261" i="8"/>
  <c r="AA262" i="8"/>
  <c r="AA265" i="8"/>
  <c r="AA269" i="8"/>
  <c r="AA270" i="8"/>
  <c r="AA273" i="8"/>
  <c r="AA277" i="8"/>
  <c r="AA278" i="8"/>
  <c r="AA281" i="8"/>
  <c r="AA282" i="8"/>
  <c r="AA285" i="8"/>
  <c r="AA290" i="8"/>
  <c r="AA294" i="8"/>
  <c r="AA297" i="8"/>
  <c r="AA298" i="8"/>
  <c r="AA301" i="8"/>
  <c r="AA302" i="8"/>
  <c r="AA305" i="8"/>
  <c r="AA306" i="8"/>
  <c r="AA309" i="8"/>
  <c r="AA310" i="8"/>
  <c r="AA313" i="8"/>
  <c r="AA314" i="8"/>
  <c r="AA317" i="8"/>
  <c r="AA318" i="8"/>
  <c r="AA321" i="8"/>
  <c r="AA322" i="8"/>
  <c r="AA325" i="8"/>
  <c r="AA326" i="8"/>
  <c r="AA329" i="8"/>
  <c r="AA333" i="8"/>
  <c r="AA334" i="8"/>
  <c r="AA337" i="8"/>
  <c r="AA341" i="8"/>
  <c r="AA345" i="8"/>
  <c r="AA346" i="8"/>
  <c r="AA349" i="8"/>
  <c r="AA354" i="8"/>
  <c r="AA358" i="8"/>
  <c r="AA361" i="8"/>
  <c r="AA362" i="8"/>
  <c r="AA365" i="8"/>
  <c r="AA369" i="8"/>
  <c r="AA370" i="8"/>
  <c r="AA373" i="8"/>
  <c r="AA374" i="8"/>
  <c r="AA377" i="8"/>
  <c r="AA378" i="8"/>
  <c r="AA386" i="8"/>
  <c r="AA389" i="8"/>
  <c r="AA390" i="8"/>
  <c r="AA393" i="8"/>
  <c r="AA394" i="8"/>
  <c r="AA398" i="8"/>
  <c r="AA401" i="8"/>
  <c r="AA402" i="8"/>
  <c r="AA405" i="8"/>
  <c r="AA406" i="8"/>
  <c r="AA409" i="8"/>
  <c r="AA413" i="8"/>
  <c r="AA414" i="8"/>
  <c r="AA417" i="8"/>
  <c r="AA418" i="8"/>
  <c r="AA421" i="8"/>
  <c r="AA425" i="8"/>
  <c r="AA426" i="8"/>
  <c r="AA429" i="8"/>
  <c r="AA430" i="8"/>
  <c r="AA434" i="8"/>
  <c r="AA438" i="8"/>
  <c r="AA441" i="8"/>
  <c r="AA445" i="8"/>
  <c r="AA446" i="8"/>
  <c r="AA449" i="8"/>
  <c r="AA450" i="8"/>
  <c r="AA453" i="8"/>
  <c r="AA454" i="8"/>
  <c r="AA457" i="8"/>
  <c r="AA458" i="8"/>
  <c r="AA461" i="8"/>
  <c r="AA465" i="8"/>
  <c r="AA466" i="8"/>
  <c r="AA469" i="8"/>
  <c r="AA470" i="8"/>
  <c r="AA473" i="8"/>
  <c r="AA474" i="8"/>
  <c r="AA477" i="8"/>
  <c r="AA478" i="8"/>
  <c r="AA481" i="8"/>
  <c r="AA486" i="8"/>
  <c r="AA490" i="8"/>
  <c r="AA494" i="8"/>
  <c r="AA497" i="8"/>
  <c r="AA501" i="8"/>
  <c r="AA502" i="8"/>
  <c r="AA505" i="8"/>
  <c r="AA509" i="8"/>
  <c r="AA510" i="8"/>
  <c r="AA513" i="8"/>
  <c r="AA514" i="8"/>
  <c r="AA517" i="8"/>
  <c r="AA521" i="8"/>
  <c r="AA522" i="8"/>
  <c r="AA525" i="8"/>
  <c r="AA529" i="8"/>
  <c r="AA530" i="8"/>
  <c r="AA533" i="8"/>
  <c r="AA534" i="8"/>
  <c r="AA537" i="8"/>
  <c r="AA538" i="8"/>
  <c r="AA541" i="8"/>
  <c r="AA545" i="8"/>
  <c r="AA546" i="8"/>
  <c r="AA550" i="8"/>
  <c r="AA553" i="8"/>
  <c r="AA554" i="8"/>
  <c r="AA557" i="8"/>
  <c r="AA561" i="8"/>
  <c r="AA562" i="8"/>
  <c r="AA565" i="8"/>
  <c r="AA566" i="8"/>
  <c r="AA570" i="8"/>
  <c r="AA578" i="8"/>
  <c r="AA582" i="8"/>
  <c r="AA585" i="8"/>
  <c r="AA586" i="8"/>
  <c r="AA589" i="8"/>
  <c r="AA593" i="8"/>
  <c r="AA594" i="8"/>
  <c r="AA597" i="8"/>
  <c r="AA598" i="8"/>
  <c r="AA601" i="8"/>
  <c r="AA602" i="8"/>
  <c r="AA605" i="8"/>
  <c r="AA609" i="8"/>
  <c r="AA610" i="8"/>
  <c r="AA614" i="8"/>
  <c r="AA617" i="8"/>
  <c r="AA618" i="8"/>
  <c r="AA621" i="8"/>
  <c r="AA625" i="8"/>
  <c r="AA626" i="8"/>
  <c r="AA629" i="8"/>
  <c r="AA630" i="8"/>
  <c r="AA633" i="8"/>
  <c r="AA634" i="8"/>
  <c r="AA637" i="8"/>
  <c r="AA641" i="8"/>
  <c r="AA642" i="8"/>
  <c r="AA646" i="8"/>
  <c r="AA649" i="8"/>
  <c r="AA650" i="8"/>
  <c r="AA653" i="8"/>
  <c r="AA657" i="8"/>
  <c r="AA658" i="8"/>
  <c r="AA661" i="8"/>
  <c r="AA665" i="8"/>
  <c r="AA666" i="8"/>
  <c r="AA669" i="8"/>
  <c r="AA673" i="8"/>
  <c r="AA674" i="8"/>
  <c r="AA678" i="8"/>
  <c r="AA681" i="8"/>
  <c r="AA682" i="8"/>
  <c r="AA685" i="8"/>
  <c r="AA689" i="8"/>
  <c r="AA690" i="8"/>
  <c r="AA693" i="8"/>
  <c r="AA694" i="8"/>
  <c r="AA697" i="8"/>
  <c r="AA698" i="8"/>
  <c r="AA701" i="8"/>
  <c r="AA705" i="8"/>
  <c r="AA706" i="8"/>
  <c r="AA710" i="8"/>
  <c r="AA713" i="8"/>
  <c r="AA714" i="8"/>
  <c r="AA717" i="8"/>
  <c r="AA718" i="8"/>
  <c r="AA721" i="8"/>
  <c r="AA722" i="8"/>
  <c r="AA725" i="8"/>
  <c r="AA726" i="8"/>
  <c r="AA729" i="8"/>
  <c r="AA730" i="8"/>
  <c r="AA733" i="8"/>
  <c r="AA734" i="8"/>
  <c r="AA737" i="8"/>
  <c r="AA738" i="8"/>
  <c r="AA741" i="8"/>
  <c r="AA742" i="8"/>
  <c r="AA745" i="8"/>
  <c r="AA746" i="8"/>
  <c r="AA750" i="8"/>
  <c r="AA753" i="8"/>
  <c r="AA757" i="8"/>
  <c r="AA758" i="8"/>
  <c r="AA761" i="8"/>
  <c r="AA765" i="8"/>
  <c r="AA766" i="8"/>
  <c r="AA770" i="8"/>
  <c r="AA773" i="8"/>
  <c r="AA777" i="8"/>
  <c r="AA778" i="8"/>
  <c r="AA781" i="8"/>
  <c r="AA785" i="8"/>
  <c r="AA786" i="8"/>
  <c r="AA789" i="8"/>
  <c r="AA793" i="8"/>
  <c r="AA794" i="8"/>
  <c r="AA797" i="8"/>
  <c r="AA801" i="8"/>
  <c r="AA802" i="8"/>
  <c r="AA805" i="8"/>
  <c r="AA806" i="8"/>
  <c r="AA809" i="8"/>
  <c r="AA810" i="8"/>
  <c r="AA813" i="8"/>
  <c r="AA817" i="8"/>
  <c r="AA818" i="8"/>
  <c r="AA821" i="8"/>
  <c r="AA822" i="8"/>
  <c r="AA825" i="8"/>
  <c r="AA826" i="8"/>
  <c r="AA829" i="8"/>
  <c r="AA833" i="8"/>
  <c r="AA834" i="8"/>
  <c r="AA837" i="8"/>
  <c r="AA838" i="8"/>
  <c r="AA841" i="8"/>
  <c r="AA842" i="8"/>
  <c r="AA845" i="8"/>
  <c r="AA846" i="8"/>
  <c r="AA849" i="8"/>
  <c r="AA850" i="8"/>
  <c r="AA853" i="8"/>
  <c r="AA857" i="8"/>
  <c r="AA861" i="8"/>
  <c r="AA862" i="8"/>
  <c r="AA865" i="8"/>
  <c r="AA866" i="8"/>
  <c r="AA869" i="8"/>
  <c r="AA870" i="8"/>
  <c r="AA873" i="8"/>
  <c r="AA874" i="8"/>
  <c r="AA877" i="8"/>
  <c r="AA878" i="8"/>
  <c r="AA881" i="8"/>
  <c r="AA882" i="8"/>
  <c r="AA885" i="8"/>
  <c r="AA886" i="8"/>
  <c r="AA889" i="8"/>
  <c r="AA890" i="8"/>
  <c r="AA893" i="8"/>
  <c r="AA894" i="8"/>
  <c r="AA897" i="8"/>
  <c r="AA898" i="8"/>
  <c r="AA901" i="8"/>
  <c r="AA902" i="8"/>
  <c r="AA905" i="8"/>
  <c r="AA906" i="8"/>
  <c r="AA909" i="8"/>
  <c r="AA910" i="8"/>
  <c r="AA913" i="8"/>
  <c r="AA914" i="8"/>
  <c r="AA917" i="8"/>
  <c r="AA918" i="8"/>
  <c r="AA921" i="8"/>
  <c r="AA922" i="8"/>
  <c r="AA925" i="8"/>
  <c r="AA926" i="8"/>
  <c r="AA929" i="8"/>
  <c r="AA930" i="8"/>
  <c r="AA933" i="8"/>
  <c r="AA934" i="8"/>
  <c r="AA937" i="8"/>
  <c r="AA938" i="8"/>
  <c r="AA941" i="8"/>
  <c r="AA942" i="8"/>
  <c r="AA945" i="8"/>
  <c r="AA946" i="8"/>
  <c r="AA949" i="8"/>
  <c r="AA950" i="8"/>
  <c r="AA953" i="8"/>
  <c r="AA954" i="8"/>
  <c r="AA957" i="8"/>
  <c r="AA958" i="8"/>
  <c r="AA961" i="8"/>
  <c r="AA962" i="8"/>
  <c r="AA965" i="8"/>
  <c r="AA966" i="8"/>
  <c r="AA969" i="8"/>
  <c r="AA970" i="8"/>
  <c r="AA973" i="8"/>
  <c r="AA974" i="8"/>
  <c r="AA977" i="8"/>
  <c r="AA978" i="8"/>
  <c r="AA981" i="8"/>
  <c r="AA982" i="8"/>
  <c r="AA985" i="8"/>
  <c r="AA990" i="8"/>
  <c r="AA993" i="8"/>
  <c r="AA994" i="8"/>
  <c r="AA997" i="8"/>
  <c r="AA998" i="8"/>
  <c r="AA1001" i="8"/>
  <c r="AA1002" i="8"/>
  <c r="AA1005" i="8"/>
  <c r="AA1009" i="8"/>
  <c r="AA1010" i="8"/>
  <c r="AA1013" i="8"/>
  <c r="AA1017" i="8"/>
  <c r="AA1018" i="8"/>
  <c r="AA1022" i="8"/>
  <c r="AA1025" i="8"/>
  <c r="AA1026" i="8"/>
  <c r="AA1029" i="8"/>
  <c r="AA1030" i="8"/>
  <c r="AA1033" i="8"/>
  <c r="AA1034" i="8"/>
  <c r="AA1037" i="8"/>
  <c r="AA1041" i="8"/>
  <c r="AA1042" i="8"/>
  <c r="AA1045" i="8"/>
  <c r="AA1049" i="8"/>
  <c r="AA1050" i="8"/>
  <c r="AA1054" i="8"/>
  <c r="AA1057" i="8"/>
  <c r="AA1058" i="8"/>
  <c r="AA1061" i="8"/>
  <c r="AA1062" i="8"/>
  <c r="AA1065" i="8"/>
  <c r="AA1070" i="8"/>
  <c r="AA1073" i="8"/>
  <c r="AA1074" i="8"/>
  <c r="AA1077" i="8"/>
  <c r="AA1081" i="8"/>
  <c r="AA1082" i="8"/>
  <c r="AA1085" i="8"/>
  <c r="AA1086" i="8"/>
  <c r="AA1089" i="8"/>
  <c r="AA1090" i="8"/>
  <c r="AA1093" i="8"/>
  <c r="AA1097" i="8"/>
  <c r="AA1098" i="8"/>
  <c r="AA1101" i="8"/>
  <c r="AA1102" i="8"/>
  <c r="AA1105" i="8"/>
  <c r="AA1106" i="8"/>
  <c r="AA1109" i="8"/>
  <c r="AA1113" i="8"/>
  <c r="AA1114" i="8"/>
  <c r="AA1117" i="8"/>
  <c r="AA1118" i="8"/>
  <c r="AA1121" i="8"/>
  <c r="AA1122" i="8"/>
  <c r="AA1125" i="8"/>
  <c r="AA1129" i="8"/>
  <c r="AA1130" i="8"/>
  <c r="AA1133" i="8"/>
  <c r="AA1134" i="8"/>
  <c r="AA1137" i="8"/>
  <c r="AA1138" i="8"/>
  <c r="AA1141" i="8"/>
  <c r="AA1145" i="8"/>
  <c r="AA1146" i="8"/>
  <c r="AA1149" i="8"/>
  <c r="AA1150" i="8"/>
  <c r="AA1153" i="8"/>
  <c r="AA1154" i="8"/>
  <c r="AA1157" i="8"/>
  <c r="AA1161" i="8"/>
  <c r="AA1162" i="8"/>
  <c r="AA1165" i="8"/>
  <c r="AA1166" i="8"/>
  <c r="AA1169" i="8"/>
  <c r="AA1170" i="8"/>
  <c r="AA1173" i="8"/>
  <c r="AA1177" i="8"/>
  <c r="AA1181" i="8"/>
  <c r="AA1182" i="8"/>
  <c r="AA1185" i="8"/>
  <c r="AA1186" i="8"/>
  <c r="AA1189" i="8"/>
  <c r="AA1193" i="8"/>
  <c r="AA1194" i="8"/>
  <c r="AA1197" i="8"/>
  <c r="AA1198" i="8"/>
  <c r="AA1201" i="8"/>
  <c r="AA1202" i="8"/>
  <c r="AA1205" i="8"/>
  <c r="AA1209" i="8"/>
  <c r="AA1210" i="8"/>
  <c r="AA1213" i="8"/>
  <c r="AA1214" i="8"/>
  <c r="AA1217" i="8"/>
  <c r="AA1218" i="8"/>
  <c r="AA1221" i="8"/>
  <c r="AA1225" i="8"/>
  <c r="AA1226" i="8"/>
  <c r="AA1229" i="8"/>
  <c r="AA1230" i="8"/>
  <c r="AA1233" i="8"/>
  <c r="AA1234" i="8"/>
  <c r="AA1237" i="8"/>
  <c r="AA1241" i="8"/>
  <c r="AA1245" i="8"/>
  <c r="AA1246" i="8"/>
  <c r="AA1249" i="8"/>
  <c r="AA1250" i="8"/>
  <c r="AA1253" i="8"/>
  <c r="AA1257" i="8"/>
  <c r="AA1258" i="8"/>
  <c r="AA1262" i="8"/>
  <c r="AA1265" i="8"/>
  <c r="AA1266" i="8"/>
  <c r="AA1269" i="8"/>
  <c r="AA1273" i="8"/>
  <c r="AA1274" i="8"/>
  <c r="AA1277" i="8"/>
  <c r="AA1278" i="8"/>
  <c r="AA1287" i="8"/>
  <c r="AA1299" i="8"/>
  <c r="AA1316" i="8"/>
  <c r="AA1348" i="8"/>
  <c r="AA1444" i="8"/>
  <c r="AA1476" i="8"/>
  <c r="AA1508" i="8"/>
  <c r="AA1540" i="8"/>
  <c r="AA1572" i="8"/>
  <c r="AA1576" i="8"/>
  <c r="AA1580" i="8"/>
  <c r="AA1636" i="8"/>
  <c r="AA1644" i="8"/>
  <c r="AA1668" i="8"/>
  <c r="AA1672" i="8"/>
  <c r="AA1676" i="8"/>
  <c r="AA159" i="8"/>
  <c r="AA168" i="8"/>
  <c r="AA175" i="8"/>
  <c r="AA180" i="8"/>
  <c r="AA184" i="8"/>
  <c r="AA188" i="8"/>
  <c r="AA191" i="8"/>
  <c r="AA196" i="8"/>
  <c r="AA204" i="8"/>
  <c r="AA211" i="8"/>
  <c r="AA216" i="8"/>
  <c r="AA228" i="8"/>
  <c r="AA235" i="8"/>
  <c r="AA247" i="8"/>
  <c r="AA263" i="8"/>
  <c r="AA267" i="8"/>
  <c r="AA272" i="8"/>
  <c r="AA283" i="8"/>
  <c r="AA288" i="8"/>
  <c r="AA292" i="8"/>
  <c r="AA308" i="8"/>
  <c r="AA323" i="8"/>
  <c r="AA328" i="8"/>
  <c r="AA336" i="8"/>
  <c r="AA343" i="8"/>
  <c r="AA348" i="8"/>
  <c r="AA364" i="8"/>
  <c r="AA375" i="8"/>
  <c r="AA383" i="8"/>
  <c r="AA388" i="8"/>
  <c r="AA400" i="8"/>
  <c r="AA408" i="8"/>
  <c r="AA419" i="8"/>
  <c r="AA424" i="8"/>
  <c r="AA439" i="8"/>
  <c r="AA443" i="8"/>
  <c r="AA448" i="8"/>
  <c r="AA459" i="8"/>
  <c r="AA464" i="8"/>
  <c r="AA472" i="8"/>
  <c r="AA484" i="8"/>
  <c r="AA491" i="8"/>
  <c r="AA496" i="8"/>
  <c r="AA507" i="8"/>
  <c r="AA512" i="8"/>
  <c r="AA523" i="8"/>
  <c r="AA528" i="8"/>
  <c r="AA540" i="8"/>
  <c r="AA547" i="8"/>
  <c r="AA552" i="8"/>
  <c r="AA556" i="8"/>
  <c r="AA559" i="8"/>
  <c r="AA571" i="8"/>
  <c r="AA579" i="8"/>
  <c r="AA584" i="8"/>
  <c r="AA591" i="8"/>
  <c r="AA596" i="8"/>
  <c r="AA603" i="8"/>
  <c r="AA608" i="8"/>
  <c r="AA612" i="8"/>
  <c r="AA5" i="8"/>
  <c r="AA13" i="8"/>
  <c r="AA18" i="8"/>
  <c r="AA21" i="8"/>
  <c r="AA29" i="8"/>
  <c r="AA33" i="8"/>
  <c r="AA38" i="8"/>
  <c r="AA42" i="8"/>
  <c r="AA62" i="8"/>
  <c r="AA74" i="8"/>
  <c r="AA82" i="8"/>
  <c r="AA85" i="8"/>
  <c r="AA94" i="8"/>
  <c r="AA97" i="8"/>
  <c r="AA101" i="8"/>
  <c r="AA110" i="8"/>
  <c r="AA113" i="8"/>
  <c r="AA118" i="8"/>
  <c r="AA125" i="8"/>
  <c r="AA129" i="8"/>
  <c r="AA133" i="8"/>
  <c r="AA138" i="8"/>
  <c r="AA141" i="8"/>
  <c r="AA150" i="8"/>
  <c r="AA154" i="8"/>
  <c r="AA158" i="8"/>
  <c r="AA162" i="8"/>
  <c r="AA166" i="8"/>
  <c r="AA170" i="8"/>
  <c r="AA174" i="8"/>
  <c r="AA182" i="8"/>
  <c r="AA185" i="8"/>
  <c r="AA189" i="8"/>
  <c r="AA193" i="8"/>
  <c r="AA1284" i="8"/>
  <c r="AA1291" i="8"/>
  <c r="AA1295" i="8"/>
  <c r="AA1320" i="8"/>
  <c r="AA1356" i="8"/>
  <c r="AA1360" i="8"/>
  <c r="AA1384" i="8"/>
  <c r="AA1388" i="8"/>
  <c r="AA1416" i="8"/>
  <c r="AA1420" i="8"/>
  <c r="AA1424" i="8"/>
  <c r="AA1448" i="8"/>
  <c r="AA1452" i="8"/>
  <c r="AA1456" i="8"/>
  <c r="AA1480" i="8"/>
  <c r="AA1484" i="8"/>
  <c r="AA1488" i="8"/>
  <c r="AA1512" i="8"/>
  <c r="AA1516" i="8"/>
  <c r="AA1544" i="8"/>
  <c r="AA1552" i="8"/>
  <c r="AA1616" i="8"/>
  <c r="AA1648" i="8"/>
  <c r="AA171" i="8"/>
  <c r="AA179" i="8"/>
  <c r="AA195" i="8"/>
  <c r="AA200" i="8"/>
  <c r="AA208" i="8"/>
  <c r="AA223" i="8"/>
  <c r="AA231" i="8"/>
  <c r="AA243" i="8"/>
  <c r="AA256" i="8"/>
  <c r="AA260" i="8"/>
  <c r="AA271" i="8"/>
  <c r="AA276" i="8"/>
  <c r="AA291" i="8"/>
  <c r="AA307" i="8"/>
  <c r="AA327" i="8"/>
  <c r="AA332" i="8"/>
  <c r="AA347" i="8"/>
  <c r="AA352" i="8"/>
  <c r="AA367" i="8"/>
  <c r="AA372" i="8"/>
  <c r="AA380" i="8"/>
  <c r="AA395" i="8"/>
  <c r="AA399" i="8"/>
  <c r="AA407" i="8"/>
  <c r="AA412" i="8"/>
  <c r="AA423" i="8"/>
  <c r="AA427" i="8"/>
  <c r="AA432" i="8"/>
  <c r="AA436" i="8"/>
  <c r="AA440" i="8"/>
  <c r="AA451" i="8"/>
  <c r="AA456" i="8"/>
  <c r="AA475" i="8"/>
  <c r="AA480" i="8"/>
  <c r="AA492" i="8"/>
  <c r="AA500" i="8"/>
  <c r="AA519" i="8"/>
  <c r="AA531" i="8"/>
  <c r="AA536" i="8"/>
  <c r="AA544" i="8"/>
  <c r="AA555" i="8"/>
  <c r="AA567" i="8"/>
  <c r="AA572" i="8"/>
  <c r="AA583" i="8"/>
  <c r="AA587" i="8"/>
  <c r="AA592" i="8"/>
  <c r="AA607" i="8"/>
  <c r="AA611" i="8"/>
  <c r="AA10" i="8"/>
  <c r="AA22" i="8"/>
  <c r="AA30" i="8"/>
  <c r="AA41" i="8"/>
  <c r="AA45" i="8"/>
  <c r="AA50" i="8"/>
  <c r="AA53" i="8"/>
  <c r="AA65" i="8"/>
  <c r="AA73" i="8"/>
  <c r="AA90" i="8"/>
  <c r="AA102" i="8"/>
  <c r="AA114" i="8"/>
  <c r="AA121" i="8"/>
  <c r="AA126" i="8"/>
  <c r="AA130" i="8"/>
  <c r="AA134" i="8"/>
  <c r="AA146" i="8"/>
  <c r="AA149" i="8"/>
  <c r="AA153" i="8"/>
  <c r="AA157" i="8"/>
  <c r="AA165" i="8"/>
  <c r="AA169" i="8"/>
  <c r="AA173" i="8"/>
  <c r="AA177" i="8"/>
  <c r="AA186" i="8"/>
  <c r="AA190" i="8"/>
  <c r="AA194" i="8"/>
  <c r="AA197" i="8"/>
  <c r="AA4" i="8"/>
  <c r="AA7" i="8"/>
  <c r="AA8" i="8"/>
  <c r="AA11" i="8"/>
  <c r="AA16" i="8"/>
  <c r="AA19" i="8"/>
  <c r="AA20" i="8"/>
  <c r="AA23" i="8"/>
  <c r="AA24" i="8"/>
  <c r="AA27" i="8"/>
  <c r="AA31" i="8"/>
  <c r="AA32" i="8"/>
  <c r="AA35" i="8"/>
  <c r="AA36" i="8"/>
  <c r="AA39" i="8"/>
  <c r="AA40" i="8"/>
  <c r="AA43" i="8"/>
  <c r="AA47" i="8"/>
  <c r="AA48" i="8"/>
  <c r="AA52" i="8"/>
  <c r="AA55" i="8"/>
  <c r="AA56" i="8"/>
  <c r="AA59" i="8"/>
  <c r="AA63" i="8"/>
  <c r="AA64" i="8"/>
  <c r="AA68" i="8"/>
  <c r="AA71" i="8"/>
  <c r="AA72" i="8"/>
  <c r="AA75" i="8"/>
  <c r="AA79" i="8"/>
  <c r="AA80" i="8"/>
  <c r="AA84" i="8"/>
  <c r="AA87" i="8"/>
  <c r="AA88" i="8"/>
  <c r="AA91" i="8"/>
  <c r="AA95" i="8"/>
  <c r="AA96" i="8"/>
  <c r="AA99" i="8"/>
  <c r="AA104" i="8"/>
  <c r="AA107" i="8"/>
  <c r="AA111" i="8"/>
  <c r="AA112" i="8"/>
  <c r="AA115" i="8"/>
  <c r="AA119" i="8"/>
  <c r="AA120" i="8"/>
  <c r="AA123" i="8"/>
  <c r="AA127" i="8"/>
  <c r="AA128" i="8"/>
  <c r="AA131" i="8"/>
  <c r="AA132" i="8"/>
  <c r="AA136" i="8"/>
  <c r="AA139" i="8"/>
  <c r="AA140" i="8"/>
  <c r="AA143" i="8"/>
  <c r="AA144" i="8"/>
  <c r="AA147" i="8"/>
  <c r="AA148" i="8"/>
  <c r="AA151" i="8"/>
  <c r="AA152" i="8"/>
  <c r="AA155" i="8"/>
  <c r="AA1282" i="8"/>
  <c r="AA1288" i="8"/>
  <c r="AA1300" i="8"/>
  <c r="AA1332" i="8"/>
  <c r="AA1364" i="8"/>
  <c r="AA1396" i="8"/>
  <c r="AA1428" i="8"/>
  <c r="AA1460" i="8"/>
  <c r="AA1492" i="8"/>
  <c r="AA1556" i="8"/>
  <c r="AA1560" i="8"/>
  <c r="AA1564" i="8"/>
  <c r="AA1588" i="8"/>
  <c r="AA1592" i="8"/>
  <c r="AA1596" i="8"/>
  <c r="AA1620" i="8"/>
  <c r="AA1624" i="8"/>
  <c r="AA1628" i="8"/>
  <c r="AA1656" i="8"/>
  <c r="AA1660" i="8"/>
  <c r="CM1283" i="8"/>
  <c r="CM1287" i="8"/>
  <c r="CM1288" i="8"/>
  <c r="R1290" i="8"/>
  <c r="R1293" i="8"/>
  <c r="CM1300" i="8"/>
  <c r="R1302" i="8"/>
  <c r="AA1305" i="8"/>
  <c r="CM1309" i="8"/>
  <c r="R1311" i="8"/>
  <c r="CM1316" i="8"/>
  <c r="R1318" i="8"/>
  <c r="AA1321" i="8"/>
  <c r="CM1325" i="8"/>
  <c r="R1327" i="8"/>
  <c r="CM1332" i="8"/>
  <c r="R1334" i="8"/>
  <c r="CM1341" i="8"/>
  <c r="R1343" i="8"/>
  <c r="CM1348" i="8"/>
  <c r="R1350" i="8"/>
  <c r="AA1353" i="8"/>
  <c r="CM1357" i="8"/>
  <c r="R1359" i="8"/>
  <c r="CM1364" i="8"/>
  <c r="R1366" i="8"/>
  <c r="AA1369" i="8"/>
  <c r="CM1373" i="8"/>
  <c r="R1375" i="8"/>
  <c r="CM1380" i="8"/>
  <c r="R1382" i="8"/>
  <c r="AA1385" i="8"/>
  <c r="CM1389" i="8"/>
  <c r="R1391" i="8"/>
  <c r="CM1396" i="8"/>
  <c r="R1398" i="8"/>
  <c r="AA1401" i="8"/>
  <c r="CM1405" i="8"/>
  <c r="R1407" i="8"/>
  <c r="CM1412" i="8"/>
  <c r="R1414" i="8"/>
  <c r="AA1417" i="8"/>
  <c r="CM1421" i="8"/>
  <c r="R1423" i="8"/>
  <c r="CM1428" i="8"/>
  <c r="R1430" i="8"/>
  <c r="AA1433" i="8"/>
  <c r="CM1437" i="8"/>
  <c r="R1439" i="8"/>
  <c r="CM1444" i="8"/>
  <c r="R1446" i="8"/>
  <c r="CM1453" i="8"/>
  <c r="R1459" i="8"/>
  <c r="CM1464" i="8"/>
  <c r="AA1465" i="8"/>
  <c r="R1466" i="8"/>
  <c r="CM1469" i="8"/>
  <c r="R1475" i="8"/>
  <c r="CM1480" i="8"/>
  <c r="AA1481" i="8"/>
  <c r="R1482" i="8"/>
  <c r="CM1485" i="8"/>
  <c r="R1491" i="8"/>
  <c r="CM1496" i="8"/>
  <c r="AA1497" i="8"/>
  <c r="R1498" i="8"/>
  <c r="CM1501" i="8"/>
  <c r="R1507" i="8"/>
  <c r="CM1512" i="8"/>
  <c r="AA1513" i="8"/>
  <c r="R1514" i="8"/>
  <c r="CM1517" i="8"/>
  <c r="R1523" i="8"/>
  <c r="CM1528" i="8"/>
  <c r="AA1529" i="8"/>
  <c r="R1530" i="8"/>
  <c r="CM1533" i="8"/>
  <c r="R1539" i="8"/>
  <c r="CM1544" i="8"/>
  <c r="AA1545" i="8"/>
  <c r="R1546" i="8"/>
  <c r="CM1553" i="8"/>
  <c r="CM1556" i="8"/>
  <c r="R1562" i="8"/>
  <c r="R1563" i="8"/>
  <c r="CM1569" i="8"/>
  <c r="CM1572" i="8"/>
  <c r="R1578" i="8"/>
  <c r="R1579" i="8"/>
  <c r="CM1585" i="8"/>
  <c r="CM1588" i="8"/>
  <c r="R1594" i="8"/>
  <c r="R1595" i="8"/>
  <c r="CM1601" i="8"/>
  <c r="CM1604" i="8"/>
  <c r="R1610" i="8"/>
  <c r="R1611" i="8"/>
  <c r="CM1617" i="8"/>
  <c r="CM1620" i="8"/>
  <c r="R1626" i="8"/>
  <c r="R1627" i="8"/>
  <c r="CM1633" i="8"/>
  <c r="CM1636" i="8"/>
  <c r="R1642" i="8"/>
  <c r="R1643" i="8"/>
  <c r="CM1649" i="8"/>
  <c r="CM1652" i="8"/>
  <c r="R1658" i="8"/>
  <c r="R1659" i="8"/>
  <c r="CM1665" i="8"/>
  <c r="CM1668" i="8"/>
  <c r="R1674" i="8"/>
  <c r="R1675" i="8"/>
  <c r="AA1678" i="8"/>
  <c r="AA1681" i="8"/>
  <c r="AA1682" i="8"/>
  <c r="AA1685" i="8"/>
  <c r="AA1689" i="8"/>
  <c r="AA1690" i="8"/>
  <c r="AA1693" i="8"/>
  <c r="AA1694" i="8"/>
  <c r="AA1697" i="8"/>
  <c r="AA1698" i="8"/>
  <c r="AA1701" i="8"/>
  <c r="AA1702" i="8"/>
  <c r="AA1705" i="8"/>
  <c r="AA1706" i="8"/>
  <c r="AA1709" i="8"/>
  <c r="AA1710" i="8"/>
  <c r="AA1713" i="8"/>
  <c r="AA1714" i="8"/>
  <c r="AA1717" i="8"/>
  <c r="AA1721" i="8"/>
  <c r="AA1722" i="8"/>
  <c r="AA1725" i="8"/>
  <c r="AA1726" i="8"/>
  <c r="AA1729" i="8"/>
  <c r="AA1730" i="8"/>
  <c r="AA1733" i="8"/>
  <c r="AA1734" i="8"/>
  <c r="AA1737" i="8"/>
  <c r="AA1738" i="8"/>
  <c r="AA1741" i="8"/>
  <c r="AA1742" i="8"/>
  <c r="AA1745" i="8"/>
  <c r="AA1746" i="8"/>
  <c r="AA1749" i="8"/>
  <c r="AA1750" i="8"/>
  <c r="AA1753" i="8"/>
  <c r="AA1754" i="8"/>
  <c r="AA1757" i="8"/>
  <c r="AA1758" i="8"/>
  <c r="AA1761" i="8"/>
  <c r="AA1762" i="8"/>
  <c r="AA1765" i="8"/>
  <c r="AA1769" i="8"/>
  <c r="AA1770" i="8"/>
  <c r="AA1773" i="8"/>
  <c r="AA1774" i="8"/>
  <c r="AA1777" i="8"/>
  <c r="AA1778" i="8"/>
  <c r="AA1781" i="8"/>
  <c r="AA1782" i="8"/>
  <c r="AA1785" i="8"/>
  <c r="AA1786" i="8"/>
  <c r="AA1789" i="8"/>
  <c r="AA1790" i="8"/>
  <c r="AA1793" i="8"/>
  <c r="AA1794" i="8"/>
  <c r="AA1797" i="8"/>
  <c r="AA1798" i="8"/>
  <c r="AA1801" i="8"/>
  <c r="AA1802" i="8"/>
  <c r="AA1805" i="8"/>
  <c r="AA1806" i="8"/>
  <c r="AA1809" i="8"/>
  <c r="AA1810" i="8"/>
  <c r="AA1813" i="8"/>
  <c r="AA1817" i="8"/>
  <c r="AA1818" i="8"/>
  <c r="AA1821" i="8"/>
  <c r="AA1822" i="8"/>
  <c r="AA1825" i="8"/>
  <c r="AA1826" i="8"/>
  <c r="AA1829" i="8"/>
  <c r="AA1830" i="8"/>
  <c r="AA1833" i="8"/>
  <c r="AA1834" i="8"/>
  <c r="AA1837" i="8"/>
  <c r="AA1838" i="8"/>
  <c r="AA1841" i="8"/>
  <c r="AA1842" i="8"/>
  <c r="AA1845" i="8"/>
  <c r="AA1846" i="8"/>
  <c r="AA1849" i="8"/>
  <c r="AA1850" i="8"/>
  <c r="AA1853" i="8"/>
  <c r="AA1854" i="8"/>
  <c r="AA1857" i="8"/>
  <c r="AA1858" i="8"/>
  <c r="AA1862" i="8"/>
  <c r="AA1865" i="8"/>
  <c r="AA1866" i="8"/>
  <c r="AA1869" i="8"/>
  <c r="AA1870" i="8"/>
  <c r="AA1873" i="8"/>
  <c r="AA1877" i="8"/>
  <c r="AA1878" i="8"/>
  <c r="AA1881" i="8"/>
  <c r="AA1882" i="8"/>
  <c r="AA1885" i="8"/>
  <c r="AA1886" i="8"/>
  <c r="AA1889" i="8"/>
  <c r="AA1893" i="8"/>
  <c r="AA1894" i="8"/>
  <c r="AA1897" i="8"/>
  <c r="AA1898" i="8"/>
  <c r="AA1901" i="8"/>
  <c r="AA1902" i="8"/>
  <c r="AA1905" i="8"/>
  <c r="AA1910" i="8"/>
  <c r="AA1913" i="8"/>
  <c r="AA1914" i="8"/>
  <c r="AA1917" i="8"/>
  <c r="AA1918" i="8"/>
  <c r="AA1921" i="8"/>
  <c r="AA1925" i="8"/>
  <c r="AA1926" i="8"/>
  <c r="AA1929" i="8"/>
  <c r="AA1930" i="8"/>
  <c r="AA1933" i="8"/>
  <c r="AA1934" i="8"/>
  <c r="AA1937" i="8"/>
  <c r="AA1941" i="8"/>
  <c r="AA1942" i="8"/>
  <c r="AA1945" i="8"/>
  <c r="AA1946" i="8"/>
  <c r="AA1949" i="8"/>
  <c r="AA1950" i="8"/>
  <c r="AA1953" i="8"/>
  <c r="AA1957" i="8"/>
  <c r="AA1958" i="8"/>
  <c r="AA1961" i="8"/>
  <c r="AA1962" i="8"/>
  <c r="AA1965" i="8"/>
  <c r="AA1966" i="8"/>
  <c r="AA1969" i="8"/>
  <c r="AA1973" i="8"/>
  <c r="AA1974" i="8"/>
  <c r="AA1977" i="8"/>
  <c r="AA1978" i="8"/>
  <c r="AA1981" i="8"/>
  <c r="AA1982" i="8"/>
  <c r="AA1985" i="8"/>
  <c r="AA1989" i="8"/>
  <c r="AA1990" i="8"/>
  <c r="AA1993" i="8"/>
  <c r="AA1994" i="8"/>
  <c r="AA1997" i="8"/>
  <c r="AA1998" i="8"/>
  <c r="AA2001" i="8"/>
  <c r="AA2005" i="8"/>
  <c r="AA2006" i="8"/>
  <c r="AA2009" i="8"/>
  <c r="AA2010" i="8"/>
  <c r="AA2013" i="8"/>
  <c r="AA2014" i="8"/>
  <c r="AA2017" i="8"/>
  <c r="AA2021" i="8"/>
  <c r="AA2022" i="8"/>
  <c r="AA2025" i="8"/>
  <c r="AA2026" i="8"/>
  <c r="AA2029" i="8"/>
  <c r="AA2030" i="8"/>
  <c r="AA2033" i="8"/>
  <c r="AA2037" i="8"/>
  <c r="AA2038" i="8"/>
  <c r="AA2041" i="8"/>
  <c r="AA2042" i="8"/>
  <c r="AA2045" i="8"/>
  <c r="AA2046" i="8"/>
  <c r="AA2049" i="8"/>
  <c r="AA2053" i="8"/>
  <c r="AA2054" i="8"/>
  <c r="AA2057" i="8"/>
  <c r="AA2058" i="8"/>
  <c r="AA2061" i="8"/>
  <c r="AA2062" i="8"/>
  <c r="AA2065" i="8"/>
  <c r="AA2069" i="8"/>
  <c r="AA2070" i="8"/>
  <c r="AA2073" i="8"/>
  <c r="AA2074" i="8"/>
  <c r="AA2077" i="8"/>
  <c r="AA2078" i="8"/>
  <c r="AA2081" i="8"/>
  <c r="AA2086" i="8"/>
  <c r="AA2089" i="8"/>
  <c r="AA2090" i="8"/>
  <c r="AA2093" i="8"/>
  <c r="AA2094" i="8"/>
  <c r="AA2097" i="8"/>
  <c r="AA2101" i="8"/>
  <c r="AA2105" i="8"/>
  <c r="AA2106" i="8"/>
  <c r="AA2109" i="8"/>
  <c r="AA2110" i="8"/>
  <c r="AA2113" i="8"/>
  <c r="AA2114" i="8"/>
  <c r="AA2117" i="8"/>
  <c r="AA2118" i="8"/>
  <c r="AA2121" i="8"/>
  <c r="AA2122" i="8"/>
  <c r="AA2125" i="8"/>
  <c r="AA2126" i="8"/>
  <c r="AA2130" i="8"/>
  <c r="AA2133" i="8"/>
  <c r="AA2134" i="8"/>
  <c r="AA2137" i="8"/>
  <c r="AA2138" i="8"/>
  <c r="AA2142" i="8"/>
  <c r="AA2145" i="8"/>
  <c r="AA2146" i="8"/>
  <c r="AA2149" i="8"/>
  <c r="AA2153" i="8"/>
  <c r="AA2157" i="8"/>
  <c r="AA2161" i="8"/>
  <c r="AA2165" i="8"/>
  <c r="AA2169" i="8"/>
  <c r="AA2173" i="8"/>
  <c r="AA2177" i="8"/>
  <c r="AA2181" i="8"/>
  <c r="AA2185" i="8"/>
  <c r="AA2189" i="8"/>
  <c r="AA2193" i="8"/>
  <c r="AA2197" i="8"/>
  <c r="AA2201" i="8"/>
  <c r="AA2205" i="8"/>
  <c r="AA2209" i="8"/>
  <c r="AA2213" i="8"/>
  <c r="AA2218" i="8"/>
  <c r="AA2221" i="8"/>
  <c r="AA2222" i="8"/>
  <c r="AA2226" i="8"/>
  <c r="AA2234" i="8"/>
  <c r="AA2238" i="8"/>
  <c r="AA2242" i="8"/>
  <c r="AA2648" i="8"/>
  <c r="AA2660" i="8"/>
  <c r="AA2668" i="8"/>
  <c r="AA2672" i="8"/>
  <c r="AA2676" i="8"/>
  <c r="AA2680" i="8"/>
  <c r="AA2684" i="8"/>
  <c r="AA2688" i="8"/>
  <c r="AA2692" i="8"/>
  <c r="AA2696" i="8"/>
  <c r="AA2704" i="8"/>
  <c r="AA2707" i="8"/>
  <c r="AA2713" i="8"/>
  <c r="AA2720" i="8"/>
  <c r="AA2724" i="8"/>
  <c r="AA2728" i="8"/>
  <c r="AA2736" i="8"/>
  <c r="AA2744" i="8"/>
  <c r="AA2748" i="8"/>
  <c r="AA2752" i="8"/>
  <c r="AA2760" i="8"/>
  <c r="AA2764" i="8"/>
  <c r="AA2768" i="8"/>
  <c r="AA2772" i="8"/>
  <c r="AA2776" i="8"/>
  <c r="AA2780" i="8"/>
  <c r="AA2784" i="8"/>
  <c r="AA2792" i="8"/>
  <c r="AA2796" i="8"/>
  <c r="AA2800" i="8"/>
  <c r="AA2804" i="8"/>
  <c r="AA2808" i="8"/>
  <c r="AA2812" i="8"/>
  <c r="AA2816" i="8"/>
  <c r="AA2824" i="8"/>
  <c r="AA2828" i="8"/>
  <c r="AA2832" i="8"/>
  <c r="AA2836" i="8"/>
  <c r="AA2840" i="8"/>
  <c r="AA2848" i="8"/>
  <c r="AA2856" i="8"/>
  <c r="AA2860" i="8"/>
  <c r="AA2868" i="8"/>
  <c r="AA2872" i="8"/>
  <c r="AA2876" i="8"/>
  <c r="AA2880" i="8"/>
  <c r="AA2884" i="8"/>
  <c r="AA2896" i="8"/>
  <c r="AA2900" i="8"/>
  <c r="AA2908" i="8"/>
  <c r="AA2912" i="8"/>
  <c r="AA2916" i="8"/>
  <c r="AA2920" i="8"/>
  <c r="AA2924" i="8"/>
  <c r="AA2932" i="8"/>
  <c r="AA2936" i="8"/>
  <c r="AA2944" i="8"/>
  <c r="AA2960" i="8"/>
  <c r="AA2964" i="8"/>
  <c r="AA2972" i="8"/>
  <c r="AA2980" i="8"/>
  <c r="AA2984" i="8"/>
  <c r="AA2988" i="8"/>
  <c r="AA2992" i="8"/>
  <c r="AA2996" i="8"/>
  <c r="CM1284" i="8"/>
  <c r="AA1285" i="8"/>
  <c r="R1286" i="8"/>
  <c r="AA1306" i="8"/>
  <c r="CM1313" i="8"/>
  <c r="R1315" i="8"/>
  <c r="AA1322" i="8"/>
  <c r="CM1329" i="8"/>
  <c r="R1331" i="8"/>
  <c r="AA1338" i="8"/>
  <c r="CM1345" i="8"/>
  <c r="R1347" i="8"/>
  <c r="AA1354" i="8"/>
  <c r="CM1361" i="8"/>
  <c r="R1363" i="8"/>
  <c r="AA1370" i="8"/>
  <c r="CM1377" i="8"/>
  <c r="R1379" i="8"/>
  <c r="CM1393" i="8"/>
  <c r="R1395" i="8"/>
  <c r="AA1402" i="8"/>
  <c r="CM1409" i="8"/>
  <c r="R1411" i="8"/>
  <c r="AA1418" i="8"/>
  <c r="CM1425" i="8"/>
  <c r="R1427" i="8"/>
  <c r="AA1434" i="8"/>
  <c r="CM1441" i="8"/>
  <c r="R1443" i="8"/>
  <c r="AA1450" i="8"/>
  <c r="AA1454" i="8"/>
  <c r="CM1457" i="8"/>
  <c r="R1463" i="8"/>
  <c r="AA1470" i="8"/>
  <c r="CM1473" i="8"/>
  <c r="R1479" i="8"/>
  <c r="AA1486" i="8"/>
  <c r="CM1489" i="8"/>
  <c r="R1495" i="8"/>
  <c r="AA1502" i="8"/>
  <c r="CM1505" i="8"/>
  <c r="R1511" i="8"/>
  <c r="AA1518" i="8"/>
  <c r="CM1521" i="8"/>
  <c r="R1527" i="8"/>
  <c r="AA1534" i="8"/>
  <c r="CM1537" i="8"/>
  <c r="R1543" i="8"/>
  <c r="AA1550" i="8"/>
  <c r="AA1551" i="8"/>
  <c r="AA1561" i="8"/>
  <c r="AA1566" i="8"/>
  <c r="AA1577" i="8"/>
  <c r="AA1582" i="8"/>
  <c r="AA1583" i="8"/>
  <c r="AA1593" i="8"/>
  <c r="AA1598" i="8"/>
  <c r="AA1599" i="8"/>
  <c r="AA1609" i="8"/>
  <c r="AA1614" i="8"/>
  <c r="AA1615" i="8"/>
  <c r="AA1625" i="8"/>
  <c r="AA1630" i="8"/>
  <c r="AA1631" i="8"/>
  <c r="AA1641" i="8"/>
  <c r="AA1646" i="8"/>
  <c r="AA1647" i="8"/>
  <c r="AA1657" i="8"/>
  <c r="AA1662" i="8"/>
  <c r="AA1673" i="8"/>
  <c r="AA2150" i="8"/>
  <c r="AA2154" i="8"/>
  <c r="AA2158" i="8"/>
  <c r="AA2162" i="8"/>
  <c r="AA2166" i="8"/>
  <c r="AA2170" i="8"/>
  <c r="AA2174" i="8"/>
  <c r="AA2178" i="8"/>
  <c r="AA2182" i="8"/>
  <c r="AA2186" i="8"/>
  <c r="AA2190" i="8"/>
  <c r="AA2194" i="8"/>
  <c r="AA2198" i="8"/>
  <c r="AA2202" i="8"/>
  <c r="AA2206" i="8"/>
  <c r="AA2210" i="8"/>
  <c r="AA2228" i="8"/>
  <c r="AA2236" i="8"/>
  <c r="AA2244" i="8"/>
  <c r="AA2251" i="8"/>
  <c r="AA2252" i="8"/>
  <c r="AA2255" i="8"/>
  <c r="AA2256" i="8"/>
  <c r="AA2259" i="8"/>
  <c r="AA2260" i="8"/>
  <c r="AA2263" i="8"/>
  <c r="AA2264" i="8"/>
  <c r="AA2267" i="8"/>
  <c r="AA2268" i="8"/>
  <c r="AA2271" i="8"/>
  <c r="AA2272" i="8"/>
  <c r="AA2275" i="8"/>
  <c r="AA2279" i="8"/>
  <c r="AA2280" i="8"/>
  <c r="AA2283" i="8"/>
  <c r="AA2284" i="8"/>
  <c r="AA2291" i="8"/>
  <c r="AA2307" i="8"/>
  <c r="AA2311" i="8"/>
  <c r="AA2312" i="8"/>
  <c r="AA2315" i="8"/>
  <c r="AA2316" i="8"/>
  <c r="AA2319" i="8"/>
  <c r="AA2320" i="8"/>
  <c r="AA2324" i="8"/>
  <c r="AA2327" i="8"/>
  <c r="AA2328" i="8"/>
  <c r="AA2331" i="8"/>
  <c r="AA2332" i="8"/>
  <c r="AA2335" i="8"/>
  <c r="AA2336" i="8"/>
  <c r="AA2339" i="8"/>
  <c r="AA2343" i="8"/>
  <c r="AA2344" i="8"/>
  <c r="AA2347" i="8"/>
  <c r="AA2348" i="8"/>
  <c r="AA2351" i="8"/>
  <c r="AA2352" i="8"/>
  <c r="AA2356" i="8"/>
  <c r="AA2359" i="8"/>
  <c r="AA2360" i="8"/>
  <c r="AA2363" i="8"/>
  <c r="AA2364" i="8"/>
  <c r="AA2367" i="8"/>
  <c r="AA2368" i="8"/>
  <c r="AA2372" i="8"/>
  <c r="AA2375" i="8"/>
  <c r="AA2376" i="8"/>
  <c r="AA2379" i="8"/>
  <c r="AA2380" i="8"/>
  <c r="AA2383" i="8"/>
  <c r="AA2384" i="8"/>
  <c r="AA2388" i="8"/>
  <c r="AA2391" i="8"/>
  <c r="AA2395" i="8"/>
  <c r="AA2396" i="8"/>
  <c r="AA2399" i="8"/>
  <c r="AA2400" i="8"/>
  <c r="AA2403" i="8"/>
  <c r="AA2404" i="8"/>
  <c r="AA2407" i="8"/>
  <c r="AA2412" i="8"/>
  <c r="AA2416" i="8"/>
  <c r="AA2420" i="8"/>
  <c r="AA2423" i="8"/>
  <c r="AA2424" i="8"/>
  <c r="AA2427" i="8"/>
  <c r="AA2431" i="8"/>
  <c r="AA2436" i="8"/>
  <c r="AA2440" i="8"/>
  <c r="AA2443" i="8"/>
  <c r="AA2444" i="8"/>
  <c r="AA2447" i="8"/>
  <c r="AA2448" i="8"/>
  <c r="AA2451" i="8"/>
  <c r="AA2455" i="8"/>
  <c r="AA2456" i="8"/>
  <c r="AA2459" i="8"/>
  <c r="AA2463" i="8"/>
  <c r="AA2467" i="8"/>
  <c r="AA2468" i="8"/>
  <c r="AA2471" i="8"/>
  <c r="AA2475" i="8"/>
  <c r="AA2476" i="8"/>
  <c r="AA2479" i="8"/>
  <c r="AA2480" i="8"/>
  <c r="AA2483" i="8"/>
  <c r="AA2484" i="8"/>
  <c r="AA2487" i="8"/>
  <c r="AA2488" i="8"/>
  <c r="AA2491" i="8"/>
  <c r="AA2495" i="8"/>
  <c r="AA2499" i="8"/>
  <c r="AA2500" i="8"/>
  <c r="AA2504" i="8"/>
  <c r="AA2507" i="8"/>
  <c r="AA2508" i="8"/>
  <c r="AA2511" i="8"/>
  <c r="AA2512" i="8"/>
  <c r="AA2515" i="8"/>
  <c r="AA2516" i="8"/>
  <c r="AA2519" i="8"/>
  <c r="AA2520" i="8"/>
  <c r="AA2523" i="8"/>
  <c r="AA2527" i="8"/>
  <c r="AA2528" i="8"/>
  <c r="AA2531" i="8"/>
  <c r="AA2535" i="8"/>
  <c r="AA2536" i="8"/>
  <c r="AA2539" i="8"/>
  <c r="AA2540" i="8"/>
  <c r="AA2543" i="8"/>
  <c r="AA2544" i="8"/>
  <c r="AA2547" i="8"/>
  <c r="AA2548" i="8"/>
  <c r="AA2551" i="8"/>
  <c r="AA2552" i="8"/>
  <c r="AA2555" i="8"/>
  <c r="AA2559" i="8"/>
  <c r="AA2563" i="8"/>
  <c r="AA2564" i="8"/>
  <c r="AA2567" i="8"/>
  <c r="AA2568" i="8"/>
  <c r="AA2572" i="8"/>
  <c r="AA2575" i="8"/>
  <c r="AA2576" i="8"/>
  <c r="AA2580" i="8"/>
  <c r="AA2583" i="8"/>
  <c r="AA2584" i="8"/>
  <c r="AA2591" i="8"/>
  <c r="AA2592" i="8"/>
  <c r="AA2595" i="8"/>
  <c r="AA2599" i="8"/>
  <c r="AA2600" i="8"/>
  <c r="AA2603" i="8"/>
  <c r="AA2604" i="8"/>
  <c r="AA2607" i="8"/>
  <c r="AA2608" i="8"/>
  <c r="AA2611" i="8"/>
  <c r="AA2612" i="8"/>
  <c r="AA2615" i="8"/>
  <c r="AA2616" i="8"/>
  <c r="AA2623" i="8"/>
  <c r="AA2624" i="8"/>
  <c r="AA2627" i="8"/>
  <c r="AA2631" i="8"/>
  <c r="AA2632" i="8"/>
  <c r="AA2635" i="8"/>
  <c r="AA2636" i="8"/>
  <c r="AA2639" i="8"/>
  <c r="AA2640" i="8"/>
  <c r="AA2643" i="8"/>
  <c r="AA2644" i="8"/>
  <c r="AA2647" i="8"/>
  <c r="AA2651" i="8"/>
  <c r="AA2655" i="8"/>
  <c r="AA2667" i="8"/>
  <c r="AA2671" i="8"/>
  <c r="AA2675" i="8"/>
  <c r="AA2679" i="8"/>
  <c r="AA2683" i="8"/>
  <c r="AA2691" i="8"/>
  <c r="AA2695" i="8"/>
  <c r="AA2699" i="8"/>
  <c r="AA2703" i="8"/>
  <c r="AA2714" i="8"/>
  <c r="AA2716" i="8"/>
  <c r="AA2723" i="8"/>
  <c r="AA2727" i="8"/>
  <c r="AA2735" i="8"/>
  <c r="AA2739" i="8"/>
  <c r="AA2747" i="8"/>
  <c r="AA2751" i="8"/>
  <c r="AA2755" i="8"/>
  <c r="AA2763" i="8"/>
  <c r="AA2771" i="8"/>
  <c r="AA2775" i="8"/>
  <c r="AA2779" i="8"/>
  <c r="AA2787" i="8"/>
  <c r="AA2795" i="8"/>
  <c r="AA2803" i="8"/>
  <c r="AA2807" i="8"/>
  <c r="AA2811" i="8"/>
  <c r="AA2819" i="8"/>
  <c r="AA2827" i="8"/>
  <c r="AA2835" i="8"/>
  <c r="AA2839" i="8"/>
  <c r="AA2843" i="8"/>
  <c r="AA2851" i="8"/>
  <c r="AA2859" i="8"/>
  <c r="AA2867" i="8"/>
  <c r="AA2875" i="8"/>
  <c r="AA2879" i="8"/>
  <c r="AA2883" i="8"/>
  <c r="AA2887" i="8"/>
  <c r="AA2899" i="8"/>
  <c r="AA2903" i="8"/>
  <c r="AA2915" i="8"/>
  <c r="AA2919" i="8"/>
  <c r="AA2923" i="8"/>
  <c r="AA2931" i="8"/>
  <c r="AA2935" i="8"/>
  <c r="AA2947" i="8"/>
  <c r="AA2951" i="8"/>
  <c r="AA2963" i="8"/>
  <c r="AA2967" i="8"/>
  <c r="AA2983" i="8"/>
  <c r="AA2987" i="8"/>
  <c r="AA2995" i="8"/>
  <c r="AA2999" i="8"/>
  <c r="AA1303" i="8"/>
  <c r="AA1310" i="8"/>
  <c r="AA1319" i="8"/>
  <c r="AA1326" i="8"/>
  <c r="AA1335" i="8"/>
  <c r="AA1342" i="8"/>
  <c r="AA1351" i="8"/>
  <c r="AA1374" i="8"/>
  <c r="AA1383" i="8"/>
  <c r="AA1390" i="8"/>
  <c r="AA1399" i="8"/>
  <c r="AA1415" i="8"/>
  <c r="AA1422" i="8"/>
  <c r="AA1431" i="8"/>
  <c r="AA1438" i="8"/>
  <c r="AA1447" i="8"/>
  <c r="AA1451" i="8"/>
  <c r="AA1458" i="8"/>
  <c r="AA1467" i="8"/>
  <c r="AA1474" i="8"/>
  <c r="AA1483" i="8"/>
  <c r="AA1499" i="8"/>
  <c r="AA1506" i="8"/>
  <c r="AA1515" i="8"/>
  <c r="AA1522" i="8"/>
  <c r="AA1531" i="8"/>
  <c r="AA1538" i="8"/>
  <c r="AA1547" i="8"/>
  <c r="AA1555" i="8"/>
  <c r="AA1570" i="8"/>
  <c r="AA1571" i="8"/>
  <c r="AA1586" i="8"/>
  <c r="AA1587" i="8"/>
  <c r="AA1602" i="8"/>
  <c r="AA1603" i="8"/>
  <c r="AA1618" i="8"/>
  <c r="AA1619" i="8"/>
  <c r="AA1634" i="8"/>
  <c r="AA1635" i="8"/>
  <c r="AA1650" i="8"/>
  <c r="AA1651" i="8"/>
  <c r="AA1666" i="8"/>
  <c r="AA1667" i="8"/>
  <c r="AA1679" i="8"/>
  <c r="AA1680" i="8"/>
  <c r="AA1683" i="8"/>
  <c r="AA1684" i="8"/>
  <c r="AA1687" i="8"/>
  <c r="AA1688" i="8"/>
  <c r="AA1691" i="8"/>
  <c r="AA1692" i="8"/>
  <c r="AA1695" i="8"/>
  <c r="AA1696" i="8"/>
  <c r="AA1700" i="8"/>
  <c r="AA1704" i="8"/>
  <c r="AA1707" i="8"/>
  <c r="AA1708" i="8"/>
  <c r="AA1711" i="8"/>
  <c r="AA1712" i="8"/>
  <c r="AA1715" i="8"/>
  <c r="AA1716" i="8"/>
  <c r="AA1719" i="8"/>
  <c r="AA1720" i="8"/>
  <c r="AA1723" i="8"/>
  <c r="AA1724" i="8"/>
  <c r="AA1727" i="8"/>
  <c r="AA1728" i="8"/>
  <c r="AA1731" i="8"/>
  <c r="AA1732" i="8"/>
  <c r="AA1736" i="8"/>
  <c r="AA1739" i="8"/>
  <c r="AA1740" i="8"/>
  <c r="AA1743" i="8"/>
  <c r="AA1744" i="8"/>
  <c r="AA1747" i="8"/>
  <c r="AA1748" i="8"/>
  <c r="AA1752" i="8"/>
  <c r="AA1755" i="8"/>
  <c r="AA1756" i="8"/>
  <c r="AA1759" i="8"/>
  <c r="AA1760" i="8"/>
  <c r="AA1763" i="8"/>
  <c r="AA1764" i="8"/>
  <c r="AA1767" i="8"/>
  <c r="AA1768" i="8"/>
  <c r="AA1771" i="8"/>
  <c r="AA1772" i="8"/>
  <c r="AA1775" i="8"/>
  <c r="AA1776" i="8"/>
  <c r="AA1780" i="8"/>
  <c r="AA1784" i="8"/>
  <c r="AA1787" i="8"/>
  <c r="AA1788" i="8"/>
  <c r="AA1791" i="8"/>
  <c r="AA1792" i="8"/>
  <c r="AA1795" i="8"/>
  <c r="AA1796" i="8"/>
  <c r="AA1799" i="8"/>
  <c r="AA1800" i="8"/>
  <c r="AA1803" i="8"/>
  <c r="AA1804" i="8"/>
  <c r="AA1807" i="8"/>
  <c r="AA1808" i="8"/>
  <c r="AA1811" i="8"/>
  <c r="AA1812" i="8"/>
  <c r="AA1815" i="8"/>
  <c r="AA1816" i="8"/>
  <c r="AA1819" i="8"/>
  <c r="AA1820" i="8"/>
  <c r="AA1823" i="8"/>
  <c r="AA1824" i="8"/>
  <c r="AA1827" i="8"/>
  <c r="AA1828" i="8"/>
  <c r="AA1832" i="8"/>
  <c r="AA1835" i="8"/>
  <c r="AA1836" i="8"/>
  <c r="AA1839" i="8"/>
  <c r="AA1840" i="8"/>
  <c r="AA1843" i="8"/>
  <c r="AA1844" i="8"/>
  <c r="AA1847" i="8"/>
  <c r="AA1848" i="8"/>
  <c r="AA1851" i="8"/>
  <c r="AA1852" i="8"/>
  <c r="AA1855" i="8"/>
  <c r="AA1856" i="8"/>
  <c r="AA1859" i="8"/>
  <c r="AA1860" i="8"/>
  <c r="AA1863" i="8"/>
  <c r="AA1864" i="8"/>
  <c r="AA1867" i="8"/>
  <c r="AA1868" i="8"/>
  <c r="AA1871" i="8"/>
  <c r="AA1872" i="8"/>
  <c r="AA1875" i="8"/>
  <c r="AA1876" i="8"/>
  <c r="AA1880" i="8"/>
  <c r="AA1883" i="8"/>
  <c r="AA1884" i="8"/>
  <c r="AA1887" i="8"/>
  <c r="AA1888" i="8"/>
  <c r="AA1891" i="8"/>
  <c r="AA1892" i="8"/>
  <c r="AA1895" i="8"/>
  <c r="AA1896" i="8"/>
  <c r="AA1899" i="8"/>
  <c r="AA1900" i="8"/>
  <c r="AA1903" i="8"/>
  <c r="AA1904" i="8"/>
  <c r="AA1907" i="8"/>
  <c r="AA1908" i="8"/>
  <c r="AA1911" i="8"/>
  <c r="AA1912" i="8"/>
  <c r="AA1915" i="8"/>
  <c r="AA1916" i="8"/>
  <c r="AA1919" i="8"/>
  <c r="AA1920" i="8"/>
  <c r="AA1923" i="8"/>
  <c r="AA1924" i="8"/>
  <c r="AA1927" i="8"/>
  <c r="AA1928" i="8"/>
  <c r="AA1931" i="8"/>
  <c r="AA1932" i="8"/>
  <c r="AA1935" i="8"/>
  <c r="AA1936" i="8"/>
  <c r="AA1939" i="8"/>
  <c r="AA1940" i="8"/>
  <c r="AA1943" i="8"/>
  <c r="AA1944" i="8"/>
  <c r="AA1947" i="8"/>
  <c r="AA1948" i="8"/>
  <c r="AA1951" i="8"/>
  <c r="AA1952" i="8"/>
  <c r="AA1955" i="8"/>
  <c r="AA1956" i="8"/>
  <c r="AA1960" i="8"/>
  <c r="AA1963" i="8"/>
  <c r="AA1964" i="8"/>
  <c r="AA1967" i="8"/>
  <c r="AA1968" i="8"/>
  <c r="AA1971" i="8"/>
  <c r="AA1972" i="8"/>
  <c r="AA1975" i="8"/>
  <c r="AA1976" i="8"/>
  <c r="AA1979" i="8"/>
  <c r="AA1980" i="8"/>
  <c r="AA1983" i="8"/>
  <c r="AA1984" i="8"/>
  <c r="AA1988" i="8"/>
  <c r="AA1992" i="8"/>
  <c r="AA1995" i="8"/>
  <c r="AA1996" i="8"/>
  <c r="AA1999" i="8"/>
  <c r="AA2000" i="8"/>
  <c r="AA2003" i="8"/>
  <c r="AA2004" i="8"/>
  <c r="AA2008" i="8"/>
  <c r="AA2011" i="8"/>
  <c r="AA2012" i="8"/>
  <c r="AA2015" i="8"/>
  <c r="AA2016" i="8"/>
  <c r="AA2019" i="8"/>
  <c r="AA2020" i="8"/>
  <c r="AA2023" i="8"/>
  <c r="AA2024" i="8"/>
  <c r="AA2027" i="8"/>
  <c r="AA2028" i="8"/>
  <c r="AA2031" i="8"/>
  <c r="AA2032" i="8"/>
  <c r="AA2035" i="8"/>
  <c r="AA2036" i="8"/>
  <c r="AA2040" i="8"/>
  <c r="AA2043" i="8"/>
  <c r="AA2044" i="8"/>
  <c r="AA2047" i="8"/>
  <c r="AA2048" i="8"/>
  <c r="AA2051" i="8"/>
  <c r="AA2052" i="8"/>
  <c r="AA2055" i="8"/>
  <c r="AA2056" i="8"/>
  <c r="AA2059" i="8"/>
  <c r="AA2060" i="8"/>
  <c r="AA2063" i="8"/>
  <c r="AA2064" i="8"/>
  <c r="AA2067" i="8"/>
  <c r="AA2068" i="8"/>
  <c r="AA2071" i="8"/>
  <c r="AA2072" i="8"/>
  <c r="AA2075" i="8"/>
  <c r="AA2076" i="8"/>
  <c r="AA2079" i="8"/>
  <c r="AA2080" i="8"/>
  <c r="AA2083" i="8"/>
  <c r="AA2084" i="8"/>
  <c r="AA2087" i="8"/>
  <c r="AA2088" i="8"/>
  <c r="AA2091" i="8"/>
  <c r="AA2092" i="8"/>
  <c r="AA2095" i="8"/>
  <c r="AA2096" i="8"/>
  <c r="AA2099" i="8"/>
  <c r="AA2100" i="8"/>
  <c r="AA2103" i="8"/>
  <c r="AA2104" i="8"/>
  <c r="AA2107" i="8"/>
  <c r="AA2108" i="8"/>
  <c r="AA2111" i="8"/>
  <c r="AA2112" i="8"/>
  <c r="AA2115" i="8"/>
  <c r="AA2116" i="8"/>
  <c r="AA2119" i="8"/>
  <c r="AA2120" i="8"/>
  <c r="AA2123" i="8"/>
  <c r="AA2124" i="8"/>
  <c r="AA2127" i="8"/>
  <c r="AA2128" i="8"/>
  <c r="AA2131" i="8"/>
  <c r="AA2132" i="8"/>
  <c r="AA2135" i="8"/>
  <c r="AA2136" i="8"/>
  <c r="AA2140" i="8"/>
  <c r="AA2143" i="8"/>
  <c r="AA2144" i="8"/>
  <c r="AA2147" i="8"/>
  <c r="AA2148" i="8"/>
  <c r="AA2152" i="8"/>
  <c r="AA2156" i="8"/>
  <c r="AA2160" i="8"/>
  <c r="AA2164" i="8"/>
  <c r="AA2168" i="8"/>
  <c r="AA2172" i="8"/>
  <c r="AA2176" i="8"/>
  <c r="AA2180" i="8"/>
  <c r="AA2184" i="8"/>
  <c r="AA2188" i="8"/>
  <c r="AA2192" i="8"/>
  <c r="AA2196" i="8"/>
  <c r="AA2200" i="8"/>
  <c r="AA2204" i="8"/>
  <c r="AA2208" i="8"/>
  <c r="AA2212" i="8"/>
  <c r="AA2215" i="8"/>
  <c r="AA2216" i="8"/>
  <c r="AA2219" i="8"/>
  <c r="AA2223" i="8"/>
  <c r="AA2227" i="8"/>
  <c r="AA2231" i="8"/>
  <c r="AA2235" i="8"/>
  <c r="AA2239" i="8"/>
  <c r="AA2243" i="8"/>
  <c r="AA2247" i="8"/>
  <c r="AA2657" i="8"/>
  <c r="AA2661" i="8"/>
  <c r="AA2665" i="8"/>
  <c r="AA2669" i="8"/>
  <c r="AA2673" i="8"/>
  <c r="AA2681" i="8"/>
  <c r="AA2685" i="8"/>
  <c r="AA2693" i="8"/>
  <c r="AA2697" i="8"/>
  <c r="AA2701" i="8"/>
  <c r="AA2705" i="8"/>
  <c r="AA2715" i="8"/>
  <c r="AA2725" i="8"/>
  <c r="AA2733" i="8"/>
  <c r="AA2737" i="8"/>
  <c r="AA2741" i="8"/>
  <c r="AA2757" i="8"/>
  <c r="AA2765" i="8"/>
  <c r="AA2773" i="8"/>
  <c r="AA2789" i="8"/>
  <c r="AA2797" i="8"/>
  <c r="AA2809" i="8"/>
  <c r="AA2821" i="8"/>
  <c r="AA2829" i="8"/>
  <c r="AA2837" i="8"/>
  <c r="AA2841" i="8"/>
  <c r="AA2845" i="8"/>
  <c r="AA2853" i="8"/>
  <c r="AA2861" i="8"/>
  <c r="AA2869" i="8"/>
  <c r="AA2873" i="8"/>
  <c r="AA2877" i="8"/>
  <c r="AA2889" i="8"/>
  <c r="AA2893" i="8"/>
  <c r="AA2901" i="8"/>
  <c r="AA2905" i="8"/>
  <c r="AA2909" i="8"/>
  <c r="AA2913" i="8"/>
  <c r="AA2917" i="8"/>
  <c r="AA2929" i="8"/>
  <c r="AA2937" i="8"/>
  <c r="AA2941" i="8"/>
  <c r="AA2953" i="8"/>
  <c r="AA2957" i="8"/>
  <c r="AA2961" i="8"/>
  <c r="AA2969" i="8"/>
  <c r="AA2973" i="8"/>
  <c r="AA2977" i="8"/>
  <c r="AA2981" i="8"/>
  <c r="AA2989" i="8"/>
  <c r="AA2993" i="8"/>
  <c r="R1281" i="8"/>
  <c r="CM1291" i="8"/>
  <c r="CM1292" i="8"/>
  <c r="R1294" i="8"/>
  <c r="R1297" i="8"/>
  <c r="AA1307" i="8"/>
  <c r="CM1312" i="8"/>
  <c r="R1314" i="8"/>
  <c r="AA1323" i="8"/>
  <c r="CM1328" i="8"/>
  <c r="R1330" i="8"/>
  <c r="AA1339" i="8"/>
  <c r="CM1344" i="8"/>
  <c r="R1346" i="8"/>
  <c r="AA1355" i="8"/>
  <c r="CM1360" i="8"/>
  <c r="R1362" i="8"/>
  <c r="CM1376" i="8"/>
  <c r="R1378" i="8"/>
  <c r="AA1387" i="8"/>
  <c r="CM1392" i="8"/>
  <c r="R1394" i="8"/>
  <c r="AA1403" i="8"/>
  <c r="CM1408" i="8"/>
  <c r="R1410" i="8"/>
  <c r="CM1424" i="8"/>
  <c r="R1426" i="8"/>
  <c r="AA1435" i="8"/>
  <c r="CM1440" i="8"/>
  <c r="R1442" i="8"/>
  <c r="AA1455" i="8"/>
  <c r="CM1460" i="8"/>
  <c r="R1462" i="8"/>
  <c r="AA1471" i="8"/>
  <c r="CM1476" i="8"/>
  <c r="R1478" i="8"/>
  <c r="CM1492" i="8"/>
  <c r="R1494" i="8"/>
  <c r="AA1503" i="8"/>
  <c r="CM1508" i="8"/>
  <c r="R1510" i="8"/>
  <c r="AA1519" i="8"/>
  <c r="CM1524" i="8"/>
  <c r="R1526" i="8"/>
  <c r="AA1535" i="8"/>
  <c r="CM1540" i="8"/>
  <c r="R1542" i="8"/>
  <c r="CM1549" i="8"/>
  <c r="CM1552" i="8"/>
  <c r="R1558" i="8"/>
  <c r="R1559" i="8"/>
  <c r="CM1565" i="8"/>
  <c r="CM1568" i="8"/>
  <c r="R1574" i="8"/>
  <c r="R1575" i="8"/>
  <c r="CM1581" i="8"/>
  <c r="CM1584" i="8"/>
  <c r="R1590" i="8"/>
  <c r="R1591" i="8"/>
  <c r="CM1597" i="8"/>
  <c r="CM1600" i="8"/>
  <c r="R1606" i="8"/>
  <c r="R1607" i="8"/>
  <c r="CM1613" i="8"/>
  <c r="CM1616" i="8"/>
  <c r="R1622" i="8"/>
  <c r="R1623" i="8"/>
  <c r="CM1629" i="8"/>
  <c r="CM1632" i="8"/>
  <c r="R1638" i="8"/>
  <c r="R1639" i="8"/>
  <c r="CM1645" i="8"/>
  <c r="CM1648" i="8"/>
  <c r="R1654" i="8"/>
  <c r="R1655" i="8"/>
  <c r="CM1661" i="8"/>
  <c r="CM1664" i="8"/>
  <c r="R1670" i="8"/>
  <c r="R1671" i="8"/>
  <c r="AA2151" i="8"/>
  <c r="AA2167" i="8"/>
  <c r="AA2183" i="8"/>
  <c r="AA2199" i="8"/>
  <c r="AA2225" i="8"/>
  <c r="AA2233" i="8"/>
  <c r="AA2237" i="8"/>
  <c r="AA2241" i="8"/>
  <c r="AA2250" i="8"/>
  <c r="AA2253" i="8"/>
  <c r="AA2254" i="8"/>
  <c r="AA2257" i="8"/>
  <c r="AA2258" i="8"/>
  <c r="AA2261" i="8"/>
  <c r="AA2262" i="8"/>
  <c r="AA2265" i="8"/>
  <c r="AA2266" i="8"/>
  <c r="AA2269" i="8"/>
  <c r="AA2270" i="8"/>
  <c r="AA2273" i="8"/>
  <c r="AA2274" i="8"/>
  <c r="AA2277" i="8"/>
  <c r="AA2281" i="8"/>
  <c r="AA2282" i="8"/>
  <c r="AA2285" i="8"/>
  <c r="AA2286" i="8"/>
  <c r="AA2290" i="8"/>
  <c r="AA2293" i="8"/>
  <c r="AA2294" i="8"/>
  <c r="AA2298" i="8"/>
  <c r="AA2301" i="8"/>
  <c r="AA2302" i="8"/>
  <c r="AA2305" i="8"/>
  <c r="AA2306" i="8"/>
  <c r="AA2309" i="8"/>
  <c r="AA2310" i="8"/>
  <c r="AA2313" i="8"/>
  <c r="AA2321" i="8"/>
  <c r="AA2322" i="8"/>
  <c r="AA2325" i="8"/>
  <c r="AA2326" i="8"/>
  <c r="AA2329" i="8"/>
  <c r="AA2330" i="8"/>
  <c r="AA2333" i="8"/>
  <c r="AA2334" i="8"/>
  <c r="AA2337" i="8"/>
  <c r="AA2341" i="8"/>
  <c r="AA2342" i="8"/>
  <c r="AA2353" i="8"/>
  <c r="AA2354" i="8"/>
  <c r="AA2357" i="8"/>
  <c r="AA2358" i="8"/>
  <c r="AA2361" i="8"/>
  <c r="AA2362" i="8"/>
  <c r="AA2365" i="8"/>
  <c r="AA2366" i="8"/>
  <c r="AA2369" i="8"/>
  <c r="AA2373" i="8"/>
  <c r="AA2374" i="8"/>
  <c r="AA2385" i="8"/>
  <c r="AA2386" i="8"/>
  <c r="AA2389" i="8"/>
  <c r="AA2390" i="8"/>
  <c r="AA2393" i="8"/>
  <c r="AA2394" i="8"/>
  <c r="AA2397" i="8"/>
  <c r="AA2398" i="8"/>
  <c r="AA2401" i="8"/>
  <c r="AA2405" i="8"/>
  <c r="AA2406" i="8"/>
  <c r="AA2409" i="8"/>
  <c r="AA2410" i="8"/>
  <c r="AA2413" i="8"/>
  <c r="AA2414" i="8"/>
  <c r="AA2417" i="8"/>
  <c r="AA2418" i="8"/>
  <c r="AA2421" i="8"/>
  <c r="AA2426" i="8"/>
  <c r="AA2429" i="8"/>
  <c r="AA2430" i="8"/>
  <c r="AA2433" i="8"/>
  <c r="AA2434" i="8"/>
  <c r="AA2437" i="8"/>
  <c r="AA2438" i="8"/>
  <c r="AA2445" i="8"/>
  <c r="AA2449" i="8"/>
  <c r="AA2450" i="8"/>
  <c r="AA2453" i="8"/>
  <c r="AA2458" i="8"/>
  <c r="AA2461" i="8"/>
  <c r="AA2462" i="8"/>
  <c r="AA2465" i="8"/>
  <c r="AA2466" i="8"/>
  <c r="AA2469" i="8"/>
  <c r="AA2470" i="8"/>
  <c r="AA2474" i="8"/>
  <c r="AA2477" i="8"/>
  <c r="AA2481" i="8"/>
  <c r="AA2482" i="8"/>
  <c r="AA2485" i="8"/>
  <c r="AA2490" i="8"/>
  <c r="AA2493" i="8"/>
  <c r="AA2494" i="8"/>
  <c r="AA2497" i="8"/>
  <c r="AA2498" i="8"/>
  <c r="AA2501" i="8"/>
  <c r="AA2502" i="8"/>
  <c r="AA2509" i="8"/>
  <c r="AA2513" i="8"/>
  <c r="AA2517" i="8"/>
  <c r="AA2522" i="8"/>
  <c r="AA2525" i="8"/>
  <c r="AA2526" i="8"/>
  <c r="AA2529" i="8"/>
  <c r="AA2533" i="8"/>
  <c r="AA2534" i="8"/>
  <c r="AA2538" i="8"/>
  <c r="AA2541" i="8"/>
  <c r="AA2542" i="8"/>
  <c r="AA2549" i="8"/>
  <c r="AA2550" i="8"/>
  <c r="AA2554" i="8"/>
  <c r="AA2557" i="8"/>
  <c r="AA2558" i="8"/>
  <c r="AA2561" i="8"/>
  <c r="AA2562" i="8"/>
  <c r="AA2565" i="8"/>
  <c r="AA2566" i="8"/>
  <c r="AA2573" i="8"/>
  <c r="AA2574" i="8"/>
  <c r="AA2578" i="8"/>
  <c r="AA2581" i="8"/>
  <c r="AA2582" i="8"/>
  <c r="AA2586" i="8"/>
  <c r="AA2589" i="8"/>
  <c r="AA2590" i="8"/>
  <c r="AA2594" i="8"/>
  <c r="AA2597" i="8"/>
  <c r="AA2598" i="8"/>
  <c r="AA2605" i="8"/>
  <c r="AA2606" i="8"/>
  <c r="AA2610" i="8"/>
  <c r="AA2613" i="8"/>
  <c r="AA2614" i="8"/>
  <c r="AA2618" i="8"/>
  <c r="AA2621" i="8"/>
  <c r="AA2622" i="8"/>
  <c r="AA2625" i="8"/>
  <c r="AA2626" i="8"/>
  <c r="AA2629" i="8"/>
  <c r="AA2630" i="8"/>
  <c r="AA2637" i="8"/>
  <c r="AA2638" i="8"/>
  <c r="AA2645" i="8"/>
  <c r="AA2646" i="8"/>
  <c r="AA2650" i="8"/>
  <c r="AA2654" i="8"/>
  <c r="AA2658" i="8"/>
  <c r="AA2662" i="8"/>
  <c r="AA2666" i="8"/>
  <c r="AA2674" i="8"/>
  <c r="AA2682" i="8"/>
  <c r="AA2690" i="8"/>
  <c r="AA2694" i="8"/>
  <c r="AA2698" i="8"/>
  <c r="AA2706" i="8"/>
  <c r="AA2708" i="8"/>
  <c r="AA2711" i="8"/>
  <c r="AA2717" i="8"/>
  <c r="AA2718" i="8"/>
  <c r="AA2722" i="8"/>
  <c r="AA2726" i="8"/>
  <c r="AA2730" i="8"/>
  <c r="AA2734" i="8"/>
  <c r="AA2738" i="8"/>
  <c r="AA2750" i="8"/>
  <c r="AA2754" i="8"/>
  <c r="AA2758" i="8"/>
  <c r="AA2762" i="8"/>
  <c r="AA2766" i="8"/>
  <c r="AA2770" i="8"/>
  <c r="AA2774" i="8"/>
  <c r="AA2782" i="8"/>
  <c r="AA2786" i="8"/>
  <c r="AA2790" i="8"/>
  <c r="AA2794" i="8"/>
  <c r="AA2798" i="8"/>
  <c r="AA2802" i="8"/>
  <c r="AA2806" i="8"/>
  <c r="AA2814" i="8"/>
  <c r="AA2818" i="8"/>
  <c r="AA2822" i="8"/>
  <c r="AA2826" i="8"/>
  <c r="AA2830" i="8"/>
  <c r="AA2834" i="8"/>
  <c r="AA2838" i="8"/>
  <c r="AA2846" i="8"/>
  <c r="AA2850" i="8"/>
  <c r="AA2858" i="8"/>
  <c r="AA2862" i="8"/>
  <c r="AA2874" i="8"/>
  <c r="AA2878" i="8"/>
  <c r="AA2886" i="8"/>
  <c r="AA2890" i="8"/>
  <c r="AA2894" i="8"/>
  <c r="AA2902" i="8"/>
  <c r="AA2906" i="8"/>
  <c r="AA2910" i="8"/>
  <c r="AA2914" i="8"/>
  <c r="AA2918" i="8"/>
  <c r="AA2922" i="8"/>
  <c r="AA2926" i="8"/>
  <c r="AA2930" i="8"/>
  <c r="AA2938" i="8"/>
  <c r="AA2942" i="8"/>
  <c r="AA2946" i="8"/>
  <c r="AA2950" i="8"/>
  <c r="AA2954" i="8"/>
  <c r="AA2966" i="8"/>
  <c r="AA2970" i="8"/>
  <c r="AA2974" i="8"/>
  <c r="AA2978" i="8"/>
  <c r="AA2982" i="8"/>
  <c r="AA2986" i="8"/>
  <c r="AA2990" i="8"/>
  <c r="AA2994" i="8"/>
  <c r="AA2998" i="8"/>
  <c r="AP3" i="8"/>
  <c r="AM3" i="8"/>
  <c r="AS3" i="8" s="1"/>
  <c r="AV3" i="8"/>
  <c r="BH3" i="8" s="1"/>
  <c r="AY3" i="8"/>
  <c r="BB3" i="8"/>
  <c r="AA1541" i="8" l="1"/>
  <c r="AA1429" i="8"/>
  <c r="AA1543" i="8"/>
  <c r="AA1527" i="8"/>
  <c r="AA1511" i="8"/>
  <c r="AA1495" i="8"/>
  <c r="AA1479" i="8"/>
  <c r="AA1463" i="8"/>
  <c r="AA1539" i="8"/>
  <c r="AA1507" i="8"/>
  <c r="AA1475" i="8"/>
  <c r="AA1439" i="8"/>
  <c r="AA1430" i="8"/>
  <c r="AA1407" i="8"/>
  <c r="AA1398" i="8"/>
  <c r="AA1375" i="8"/>
  <c r="AA1366" i="8"/>
  <c r="AA1343" i="8"/>
  <c r="AA1334" i="8"/>
  <c r="AA1311" i="8"/>
  <c r="AA1302" i="8"/>
  <c r="AA1671" i="8"/>
  <c r="AA1655" i="8"/>
  <c r="AA1639" i="8"/>
  <c r="AA1623" i="8"/>
  <c r="AA1607" i="8"/>
  <c r="AA1591" i="8"/>
  <c r="AA1575" i="8"/>
  <c r="AA1559" i="8"/>
  <c r="AA1542" i="8"/>
  <c r="AA1526" i="8"/>
  <c r="AA1510" i="8"/>
  <c r="AA1494" i="8"/>
  <c r="AA1478" i="8"/>
  <c r="AA1462" i="8"/>
  <c r="AA1442" i="8"/>
  <c r="AA1426" i="8"/>
  <c r="AA1410" i="8"/>
  <c r="AA1394" i="8"/>
  <c r="AA1378" i="8"/>
  <c r="AA1362" i="8"/>
  <c r="AA1346" i="8"/>
  <c r="AA1330" i="8"/>
  <c r="AA1314" i="8"/>
  <c r="AA1297" i="8"/>
  <c r="AA1281" i="8"/>
  <c r="AA1675" i="8"/>
  <c r="AA1659" i="8"/>
  <c r="AA1643" i="8"/>
  <c r="AA1627" i="8"/>
  <c r="AA1611" i="8"/>
  <c r="AA1595" i="8"/>
  <c r="AA1579" i="8"/>
  <c r="AA1563" i="8"/>
  <c r="AA1546" i="8"/>
  <c r="AA1514" i="8"/>
  <c r="AA1482" i="8"/>
  <c r="AA1670" i="8"/>
  <c r="AA1654" i="8"/>
  <c r="AA1638" i="8"/>
  <c r="AA1622" i="8"/>
  <c r="AA1606" i="8"/>
  <c r="AA1590" i="8"/>
  <c r="AA1574" i="8"/>
  <c r="AA1558" i="8"/>
  <c r="AA1294" i="8"/>
  <c r="AA1443" i="8"/>
  <c r="AA1427" i="8"/>
  <c r="AA1411" i="8"/>
  <c r="AA1395" i="8"/>
  <c r="AA1379" i="8"/>
  <c r="AA1363" i="8"/>
  <c r="AA1347" i="8"/>
  <c r="AA1331" i="8"/>
  <c r="AA1315" i="8"/>
  <c r="AA1286" i="8"/>
  <c r="AA1674" i="8"/>
  <c r="AA1658" i="8"/>
  <c r="AA1642" i="8"/>
  <c r="AA1626" i="8"/>
  <c r="AA1610" i="8"/>
  <c r="AA1594" i="8"/>
  <c r="AA1578" i="8"/>
  <c r="AA1562" i="8"/>
  <c r="AA1523" i="8"/>
  <c r="AA1491" i="8"/>
  <c r="AA1459" i="8"/>
  <c r="AA1446" i="8"/>
  <c r="AA1423" i="8"/>
  <c r="AA1414" i="8"/>
  <c r="AA1391" i="8"/>
  <c r="AA1382" i="8"/>
  <c r="AA1359" i="8"/>
  <c r="AA1350" i="8"/>
  <c r="AA1327" i="8"/>
  <c r="AA1318" i="8"/>
  <c r="AA1293" i="8"/>
  <c r="AA1530" i="8"/>
  <c r="AA1498" i="8"/>
  <c r="AA1466" i="8"/>
  <c r="AA1290" i="8"/>
  <c r="H45" i="2"/>
  <c r="H46" i="2"/>
  <c r="H47" i="2"/>
  <c r="H48" i="2"/>
  <c r="H49" i="2"/>
  <c r="H50" i="2"/>
  <c r="H51" i="2"/>
  <c r="H52" i="2"/>
  <c r="H53" i="2"/>
  <c r="H54" i="2"/>
  <c r="H55" i="2"/>
  <c r="H56" i="2"/>
  <c r="H57" i="2"/>
  <c r="H58" i="2"/>
  <c r="H59" i="2"/>
  <c r="H60" i="2"/>
  <c r="H61" i="2"/>
  <c r="H62" i="2"/>
  <c r="H63" i="2"/>
  <c r="H64" i="2"/>
  <c r="H65" i="2"/>
  <c r="H66" i="2"/>
  <c r="H67" i="2"/>
  <c r="H68" i="2"/>
  <c r="H69" i="2"/>
  <c r="H70" i="2"/>
  <c r="H71" i="2"/>
  <c r="H72" i="2"/>
  <c r="H73" i="2"/>
  <c r="H74" i="2"/>
  <c r="H75" i="2"/>
  <c r="H76" i="2"/>
  <c r="H77" i="2"/>
  <c r="H78" i="2"/>
  <c r="H79" i="2"/>
  <c r="H80" i="2"/>
  <c r="H81" i="2"/>
  <c r="H82" i="2"/>
  <c r="H83" i="2"/>
  <c r="H84" i="2"/>
  <c r="H85" i="2"/>
  <c r="H86" i="2"/>
  <c r="H87" i="2"/>
  <c r="H88" i="2"/>
  <c r="H89" i="2"/>
  <c r="H90" i="2"/>
  <c r="H91" i="2"/>
  <c r="H92" i="2"/>
  <c r="H93" i="2"/>
  <c r="H94" i="2"/>
  <c r="H95" i="2"/>
  <c r="H96" i="2"/>
  <c r="H97" i="2"/>
  <c r="H98" i="2"/>
  <c r="H99" i="2"/>
  <c r="H100" i="2"/>
  <c r="H101" i="2"/>
  <c r="H102" i="2"/>
  <c r="H103" i="2"/>
  <c r="H104" i="2"/>
  <c r="H105" i="2"/>
  <c r="H106" i="2"/>
  <c r="H107" i="2"/>
  <c r="H108" i="2"/>
  <c r="H109" i="2"/>
  <c r="H110" i="2"/>
  <c r="H111" i="2"/>
  <c r="H112" i="2"/>
  <c r="H113" i="2"/>
  <c r="H114" i="2"/>
  <c r="H115" i="2"/>
  <c r="H116" i="2"/>
  <c r="H117" i="2"/>
  <c r="H118" i="2"/>
  <c r="H119" i="2"/>
  <c r="H120" i="2"/>
  <c r="H121" i="2"/>
  <c r="H122" i="2"/>
  <c r="H123" i="2"/>
  <c r="H124" i="2"/>
  <c r="H125" i="2"/>
  <c r="H126" i="2"/>
  <c r="H127" i="2"/>
  <c r="H128" i="2"/>
  <c r="H129" i="2"/>
  <c r="H130" i="2"/>
  <c r="H131" i="2"/>
  <c r="H132" i="2"/>
  <c r="H133" i="2"/>
  <c r="H134" i="2"/>
  <c r="H135" i="2"/>
  <c r="H136" i="2"/>
  <c r="H137" i="2"/>
  <c r="H138" i="2"/>
  <c r="H139" i="2"/>
  <c r="H140" i="2"/>
  <c r="H141" i="2"/>
  <c r="H142" i="2"/>
  <c r="H143" i="2"/>
  <c r="H144" i="2"/>
  <c r="H145" i="2"/>
  <c r="H146" i="2"/>
  <c r="H147" i="2"/>
  <c r="H148" i="2"/>
  <c r="H149" i="2"/>
  <c r="H150" i="2"/>
  <c r="H151" i="2"/>
  <c r="H152" i="2"/>
  <c r="H153" i="2"/>
  <c r="H154" i="2"/>
  <c r="H155" i="2"/>
  <c r="H156" i="2"/>
  <c r="H157" i="2"/>
  <c r="H158" i="2"/>
  <c r="H159" i="2"/>
  <c r="H160" i="2"/>
  <c r="H161" i="2"/>
  <c r="H162" i="2"/>
  <c r="H163" i="2"/>
  <c r="H164" i="2"/>
  <c r="H165" i="2"/>
  <c r="H166" i="2"/>
  <c r="H167" i="2"/>
  <c r="H168" i="2"/>
  <c r="H169" i="2"/>
  <c r="H170" i="2"/>
  <c r="H171" i="2"/>
  <c r="H172" i="2"/>
  <c r="H173" i="2"/>
  <c r="H174" i="2"/>
  <c r="H175" i="2"/>
  <c r="H176" i="2"/>
  <c r="H177" i="2"/>
  <c r="H178" i="2"/>
  <c r="H179" i="2"/>
  <c r="H180" i="2"/>
  <c r="H181" i="2"/>
  <c r="H182" i="2"/>
  <c r="H183" i="2"/>
  <c r="H184" i="2"/>
  <c r="H185" i="2"/>
  <c r="H186" i="2"/>
  <c r="H187" i="2"/>
  <c r="H188" i="2"/>
  <c r="H189" i="2"/>
  <c r="H190" i="2"/>
  <c r="H191" i="2"/>
  <c r="H192" i="2"/>
  <c r="H193" i="2"/>
  <c r="H194" i="2"/>
  <c r="H195" i="2"/>
  <c r="H196" i="2"/>
  <c r="H197" i="2"/>
  <c r="H198" i="2"/>
  <c r="H199" i="2"/>
  <c r="H200" i="2"/>
  <c r="H201" i="2"/>
  <c r="H202" i="2"/>
  <c r="H203" i="2"/>
  <c r="H204" i="2"/>
  <c r="H205" i="2"/>
  <c r="H206" i="2"/>
  <c r="H207" i="2"/>
  <c r="H208" i="2"/>
  <c r="H209" i="2"/>
  <c r="H210" i="2"/>
  <c r="H211" i="2"/>
  <c r="H212" i="2"/>
  <c r="H213" i="2"/>
  <c r="H214" i="2"/>
  <c r="H215" i="2"/>
  <c r="H216" i="2"/>
  <c r="H217" i="2"/>
  <c r="H218" i="2"/>
  <c r="H219" i="2"/>
  <c r="H220" i="2"/>
  <c r="H221" i="2"/>
  <c r="H222" i="2"/>
  <c r="H223" i="2"/>
  <c r="H224" i="2"/>
  <c r="H225" i="2"/>
  <c r="H226" i="2"/>
  <c r="H227" i="2"/>
  <c r="H228" i="2"/>
  <c r="H229" i="2"/>
  <c r="H230" i="2"/>
  <c r="H231" i="2"/>
  <c r="H232" i="2"/>
  <c r="H233" i="2"/>
  <c r="H234" i="2"/>
  <c r="H235" i="2"/>
  <c r="H236" i="2"/>
  <c r="H237" i="2"/>
  <c r="H238" i="2"/>
  <c r="H239" i="2"/>
  <c r="H240" i="2"/>
  <c r="H241" i="2"/>
  <c r="H242" i="2"/>
  <c r="H243" i="2"/>
  <c r="H244" i="2"/>
  <c r="H245" i="2"/>
  <c r="H246" i="2"/>
  <c r="H247" i="2"/>
  <c r="H248" i="2"/>
  <c r="H249" i="2"/>
  <c r="H250" i="2"/>
  <c r="H251" i="2"/>
  <c r="H252" i="2"/>
  <c r="H253" i="2"/>
  <c r="H254" i="2"/>
  <c r="H255" i="2"/>
  <c r="H256" i="2"/>
  <c r="H257" i="2"/>
  <c r="H258" i="2"/>
  <c r="H259" i="2"/>
  <c r="H260" i="2"/>
  <c r="H261" i="2"/>
  <c r="H262" i="2"/>
  <c r="H263" i="2"/>
  <c r="H264" i="2"/>
  <c r="H265" i="2"/>
  <c r="H266" i="2"/>
  <c r="H267" i="2"/>
  <c r="H268" i="2"/>
  <c r="H269" i="2"/>
  <c r="H270" i="2"/>
  <c r="H271" i="2"/>
  <c r="H272" i="2"/>
  <c r="H273" i="2"/>
  <c r="H274" i="2"/>
  <c r="H275" i="2"/>
  <c r="H276" i="2"/>
  <c r="H277" i="2"/>
  <c r="H278" i="2"/>
  <c r="H279" i="2"/>
  <c r="H280" i="2"/>
  <c r="H281" i="2"/>
  <c r="H282" i="2"/>
  <c r="H283" i="2"/>
  <c r="H284" i="2"/>
  <c r="H285" i="2"/>
  <c r="H286" i="2"/>
  <c r="H287" i="2"/>
  <c r="H288" i="2"/>
  <c r="H289" i="2"/>
  <c r="H290" i="2"/>
  <c r="H291" i="2"/>
  <c r="H292" i="2"/>
  <c r="H293" i="2"/>
  <c r="H294" i="2"/>
  <c r="H295" i="2"/>
  <c r="H296" i="2"/>
  <c r="H297" i="2"/>
  <c r="H298" i="2"/>
  <c r="H299" i="2"/>
  <c r="H300" i="2"/>
  <c r="H301" i="2"/>
  <c r="H302" i="2"/>
  <c r="H303" i="2"/>
  <c r="H304" i="2"/>
  <c r="H305" i="2"/>
  <c r="H306" i="2"/>
  <c r="H307" i="2"/>
  <c r="H308" i="2"/>
  <c r="H309" i="2"/>
  <c r="H310" i="2"/>
  <c r="H311" i="2"/>
  <c r="H312" i="2"/>
  <c r="H313" i="2"/>
  <c r="H314" i="2"/>
  <c r="H315" i="2"/>
  <c r="H316" i="2"/>
  <c r="H317" i="2"/>
  <c r="H318" i="2"/>
  <c r="H319" i="2"/>
  <c r="H320" i="2"/>
  <c r="H321" i="2"/>
  <c r="H322" i="2"/>
  <c r="H323" i="2"/>
  <c r="H324" i="2"/>
  <c r="H325" i="2"/>
  <c r="H326" i="2"/>
  <c r="H327" i="2"/>
  <c r="H328" i="2"/>
  <c r="H329" i="2"/>
  <c r="H330" i="2"/>
  <c r="H331" i="2"/>
  <c r="H332" i="2"/>
  <c r="H333" i="2"/>
  <c r="H334" i="2"/>
  <c r="H335" i="2"/>
  <c r="H336" i="2"/>
  <c r="H337" i="2"/>
  <c r="H338" i="2"/>
  <c r="H339" i="2"/>
  <c r="H340" i="2"/>
  <c r="H341" i="2"/>
  <c r="H342" i="2"/>
  <c r="H343" i="2"/>
  <c r="H344" i="2"/>
  <c r="H345" i="2"/>
  <c r="H346" i="2"/>
  <c r="H347" i="2"/>
  <c r="H348" i="2"/>
  <c r="H349" i="2"/>
  <c r="H350" i="2"/>
  <c r="H351" i="2"/>
  <c r="H352" i="2"/>
  <c r="H353" i="2"/>
  <c r="H354" i="2"/>
  <c r="H355" i="2"/>
  <c r="H356" i="2"/>
  <c r="H357" i="2"/>
  <c r="H358" i="2"/>
  <c r="H359" i="2"/>
  <c r="H360" i="2"/>
  <c r="H361" i="2"/>
  <c r="H362" i="2"/>
  <c r="H363" i="2"/>
  <c r="H364" i="2"/>
  <c r="H365" i="2"/>
  <c r="H366" i="2"/>
  <c r="H367" i="2"/>
  <c r="H368" i="2"/>
  <c r="H369" i="2"/>
  <c r="H370" i="2"/>
  <c r="H371" i="2"/>
  <c r="H372" i="2"/>
  <c r="H373" i="2"/>
  <c r="H374" i="2"/>
  <c r="H375" i="2"/>
  <c r="H376" i="2"/>
  <c r="H377" i="2"/>
  <c r="H378" i="2"/>
  <c r="H379" i="2"/>
  <c r="H380" i="2"/>
  <c r="H381" i="2"/>
  <c r="H382" i="2"/>
  <c r="H383" i="2"/>
  <c r="H384" i="2"/>
  <c r="H385" i="2"/>
  <c r="H386" i="2"/>
  <c r="H387" i="2"/>
  <c r="H388" i="2"/>
  <c r="H389" i="2"/>
  <c r="H390" i="2"/>
  <c r="H391" i="2"/>
  <c r="H392" i="2"/>
  <c r="H393" i="2"/>
  <c r="H394" i="2"/>
  <c r="H395" i="2"/>
  <c r="H396" i="2"/>
  <c r="H397" i="2"/>
  <c r="H398" i="2"/>
  <c r="H399" i="2"/>
  <c r="H400" i="2"/>
  <c r="H401" i="2"/>
  <c r="H402" i="2"/>
  <c r="H403" i="2"/>
  <c r="H404" i="2"/>
  <c r="H405" i="2"/>
  <c r="H406" i="2"/>
  <c r="H407" i="2"/>
  <c r="H408" i="2"/>
  <c r="H409" i="2"/>
  <c r="H410" i="2"/>
  <c r="H411" i="2"/>
  <c r="H412" i="2"/>
  <c r="H413" i="2"/>
  <c r="H414" i="2"/>
  <c r="H415" i="2"/>
  <c r="H416" i="2"/>
  <c r="H417" i="2"/>
  <c r="H418" i="2"/>
  <c r="H419" i="2"/>
  <c r="H420" i="2"/>
  <c r="H421" i="2"/>
  <c r="H422" i="2"/>
  <c r="H423" i="2"/>
  <c r="H424" i="2"/>
  <c r="H425" i="2"/>
  <c r="H426" i="2"/>
  <c r="H427" i="2"/>
  <c r="H428" i="2"/>
  <c r="H429" i="2"/>
  <c r="H430" i="2"/>
  <c r="H431" i="2"/>
  <c r="H432" i="2"/>
  <c r="H433" i="2"/>
  <c r="H434" i="2"/>
  <c r="H435" i="2"/>
  <c r="H436" i="2"/>
  <c r="H437" i="2"/>
  <c r="H438" i="2"/>
  <c r="H439" i="2"/>
  <c r="H440" i="2"/>
  <c r="H441" i="2"/>
  <c r="H442" i="2"/>
  <c r="H443" i="2"/>
  <c r="H444" i="2"/>
  <c r="H445" i="2"/>
  <c r="H446" i="2"/>
  <c r="H447" i="2"/>
  <c r="H448" i="2"/>
  <c r="H449" i="2"/>
  <c r="H450" i="2"/>
  <c r="H451" i="2"/>
  <c r="H452" i="2"/>
  <c r="H453" i="2"/>
  <c r="H454" i="2"/>
  <c r="H455" i="2"/>
  <c r="H456" i="2"/>
  <c r="H457" i="2"/>
  <c r="H458" i="2"/>
  <c r="H459" i="2"/>
  <c r="H460" i="2"/>
  <c r="H461" i="2"/>
  <c r="H462" i="2"/>
  <c r="H463" i="2"/>
  <c r="H464" i="2"/>
  <c r="H465" i="2"/>
  <c r="H466" i="2"/>
  <c r="H467" i="2"/>
  <c r="H468" i="2"/>
  <c r="H469" i="2"/>
  <c r="H470" i="2"/>
  <c r="H471" i="2"/>
  <c r="H472" i="2"/>
  <c r="H473" i="2"/>
  <c r="H474" i="2"/>
  <c r="H475" i="2"/>
  <c r="H476" i="2"/>
  <c r="H477" i="2"/>
  <c r="H478" i="2"/>
  <c r="H479" i="2"/>
  <c r="H480" i="2"/>
  <c r="H481" i="2"/>
  <c r="H482" i="2"/>
  <c r="H483" i="2"/>
  <c r="H484" i="2"/>
  <c r="H485" i="2"/>
  <c r="H486" i="2"/>
  <c r="H487" i="2"/>
  <c r="H488" i="2"/>
  <c r="H489" i="2"/>
  <c r="H490" i="2"/>
  <c r="H491" i="2"/>
  <c r="H492" i="2"/>
  <c r="H493" i="2"/>
  <c r="H494" i="2"/>
  <c r="H495" i="2"/>
  <c r="H496" i="2"/>
  <c r="H497" i="2"/>
  <c r="H498" i="2"/>
  <c r="H499" i="2"/>
  <c r="H500" i="2"/>
  <c r="H501" i="2"/>
  <c r="H502" i="2"/>
  <c r="H503" i="2"/>
  <c r="H504" i="2"/>
  <c r="H505" i="2"/>
  <c r="H506" i="2"/>
  <c r="H507" i="2"/>
  <c r="H508" i="2"/>
  <c r="H509" i="2"/>
  <c r="H510" i="2"/>
  <c r="H511" i="2"/>
  <c r="H512" i="2"/>
  <c r="H513" i="2"/>
  <c r="H514" i="2"/>
  <c r="H515" i="2"/>
  <c r="H516" i="2"/>
  <c r="H517" i="2"/>
  <c r="H518" i="2"/>
  <c r="H519" i="2"/>
  <c r="H520" i="2"/>
  <c r="H521" i="2"/>
  <c r="H522" i="2"/>
  <c r="H523" i="2"/>
  <c r="H524" i="2"/>
  <c r="H525" i="2"/>
  <c r="H526" i="2"/>
  <c r="H527" i="2"/>
  <c r="H528" i="2"/>
  <c r="H529" i="2"/>
  <c r="H530" i="2"/>
  <c r="H531" i="2"/>
  <c r="H532" i="2"/>
  <c r="H533" i="2"/>
  <c r="H534" i="2"/>
  <c r="H535" i="2"/>
  <c r="H536" i="2"/>
  <c r="H537" i="2"/>
  <c r="H538" i="2"/>
  <c r="H539" i="2"/>
  <c r="H540" i="2"/>
  <c r="H541" i="2"/>
  <c r="H542" i="2"/>
  <c r="H543" i="2"/>
  <c r="H544" i="2"/>
  <c r="H545" i="2"/>
  <c r="H546" i="2"/>
  <c r="H547" i="2"/>
  <c r="H548" i="2"/>
  <c r="H549" i="2"/>
  <c r="H550" i="2"/>
  <c r="H551" i="2"/>
  <c r="H552" i="2"/>
  <c r="H553" i="2"/>
  <c r="H554" i="2"/>
  <c r="H555" i="2"/>
  <c r="H556" i="2"/>
  <c r="H557" i="2"/>
  <c r="H558" i="2"/>
  <c r="H559" i="2"/>
  <c r="H560" i="2"/>
  <c r="H561" i="2"/>
  <c r="H562" i="2"/>
  <c r="H563" i="2"/>
  <c r="H564" i="2"/>
  <c r="H565" i="2"/>
  <c r="H566" i="2"/>
  <c r="H567" i="2"/>
  <c r="H568" i="2"/>
  <c r="H569" i="2"/>
  <c r="H570" i="2"/>
  <c r="H571" i="2"/>
  <c r="H572" i="2"/>
  <c r="H573" i="2"/>
  <c r="H574" i="2"/>
  <c r="H575" i="2"/>
  <c r="H576" i="2"/>
  <c r="H577" i="2"/>
  <c r="H578" i="2"/>
  <c r="H579" i="2"/>
  <c r="H580" i="2"/>
  <c r="H581" i="2"/>
  <c r="H582" i="2"/>
  <c r="H583" i="2"/>
  <c r="H584" i="2"/>
  <c r="H585" i="2"/>
  <c r="H586" i="2"/>
  <c r="H587" i="2"/>
  <c r="H588" i="2"/>
  <c r="H589" i="2"/>
  <c r="H590" i="2"/>
  <c r="H591" i="2"/>
  <c r="H592" i="2"/>
  <c r="H593" i="2"/>
  <c r="H594" i="2"/>
  <c r="H595" i="2"/>
  <c r="H596" i="2"/>
  <c r="H597" i="2"/>
  <c r="H598" i="2"/>
  <c r="H599" i="2"/>
  <c r="H600" i="2"/>
  <c r="H601" i="2"/>
  <c r="H602" i="2"/>
  <c r="H603" i="2"/>
  <c r="H604" i="2"/>
  <c r="H605" i="2"/>
  <c r="H606" i="2"/>
  <c r="H607" i="2"/>
  <c r="H608" i="2"/>
  <c r="H609" i="2"/>
  <c r="H610" i="2"/>
  <c r="H611" i="2"/>
  <c r="H612" i="2"/>
  <c r="H613" i="2"/>
  <c r="H614" i="2"/>
  <c r="H615" i="2"/>
  <c r="H616" i="2"/>
  <c r="H617" i="2"/>
  <c r="H618" i="2"/>
  <c r="H619" i="2"/>
  <c r="H620" i="2"/>
  <c r="H621" i="2"/>
  <c r="H622" i="2"/>
  <c r="H623" i="2"/>
  <c r="H624" i="2"/>
  <c r="H625" i="2"/>
  <c r="H626" i="2"/>
  <c r="H627" i="2"/>
  <c r="H628" i="2"/>
  <c r="H629" i="2"/>
  <c r="H630" i="2"/>
  <c r="H631" i="2"/>
  <c r="H632" i="2"/>
  <c r="H633" i="2"/>
  <c r="H634" i="2"/>
  <c r="H635" i="2"/>
  <c r="H636" i="2"/>
  <c r="H637" i="2"/>
  <c r="H638" i="2"/>
  <c r="H639" i="2"/>
  <c r="H640" i="2"/>
  <c r="H641" i="2"/>
  <c r="H642" i="2"/>
  <c r="H643" i="2"/>
  <c r="H644" i="2"/>
  <c r="H645" i="2"/>
  <c r="H646" i="2"/>
  <c r="H647" i="2"/>
  <c r="H648" i="2"/>
  <c r="H649" i="2"/>
  <c r="H650" i="2"/>
  <c r="H651" i="2"/>
  <c r="H652" i="2"/>
  <c r="H653" i="2"/>
  <c r="H654" i="2"/>
  <c r="H655" i="2"/>
  <c r="H656" i="2"/>
  <c r="H657" i="2"/>
  <c r="H658" i="2"/>
  <c r="H659" i="2"/>
  <c r="H660" i="2"/>
  <c r="H661" i="2"/>
  <c r="H662" i="2"/>
  <c r="H663" i="2"/>
  <c r="H664" i="2"/>
  <c r="H665" i="2"/>
  <c r="H666" i="2"/>
  <c r="H667" i="2"/>
  <c r="H668" i="2"/>
  <c r="H669" i="2"/>
  <c r="H670" i="2"/>
  <c r="H671" i="2"/>
  <c r="H672" i="2"/>
  <c r="H673" i="2"/>
  <c r="H674" i="2"/>
  <c r="H675" i="2"/>
  <c r="H676" i="2"/>
  <c r="H677" i="2"/>
  <c r="H678" i="2"/>
  <c r="H679" i="2"/>
  <c r="H680" i="2"/>
  <c r="H681" i="2"/>
  <c r="H682" i="2"/>
  <c r="H683" i="2"/>
  <c r="H684" i="2"/>
  <c r="H685" i="2"/>
  <c r="H686" i="2"/>
  <c r="H687" i="2"/>
  <c r="H688" i="2"/>
  <c r="H689" i="2"/>
  <c r="H690" i="2"/>
  <c r="H691" i="2"/>
  <c r="H692" i="2"/>
  <c r="H693" i="2"/>
  <c r="H694" i="2"/>
  <c r="H695" i="2"/>
  <c r="H696" i="2"/>
  <c r="H697" i="2"/>
  <c r="H698" i="2"/>
  <c r="H699" i="2"/>
  <c r="H700" i="2"/>
  <c r="H701" i="2"/>
  <c r="H702" i="2"/>
  <c r="H703" i="2"/>
  <c r="H704" i="2"/>
  <c r="H705" i="2"/>
  <c r="H706" i="2"/>
  <c r="H707" i="2"/>
  <c r="H708" i="2"/>
  <c r="H709" i="2"/>
  <c r="H710" i="2"/>
  <c r="H711" i="2"/>
  <c r="H712" i="2"/>
  <c r="H713" i="2"/>
  <c r="H714" i="2"/>
  <c r="H715" i="2"/>
  <c r="H716" i="2"/>
  <c r="H717" i="2"/>
  <c r="H718" i="2"/>
  <c r="H719" i="2"/>
  <c r="H720" i="2"/>
  <c r="H721" i="2"/>
  <c r="H722" i="2"/>
  <c r="H723" i="2"/>
  <c r="H724" i="2"/>
  <c r="H725" i="2"/>
  <c r="H726" i="2"/>
  <c r="H727" i="2"/>
  <c r="H728" i="2"/>
  <c r="H729" i="2"/>
  <c r="H730" i="2"/>
  <c r="H731" i="2"/>
  <c r="H732" i="2"/>
  <c r="H733" i="2"/>
  <c r="H734" i="2"/>
  <c r="H735" i="2"/>
  <c r="H736" i="2"/>
  <c r="H737" i="2"/>
  <c r="H738" i="2"/>
  <c r="H739" i="2"/>
  <c r="H740" i="2"/>
  <c r="H741" i="2"/>
  <c r="H742" i="2"/>
  <c r="H743" i="2"/>
  <c r="H744" i="2"/>
  <c r="H745" i="2"/>
  <c r="H746" i="2"/>
  <c r="H747" i="2"/>
  <c r="H748" i="2"/>
  <c r="H749" i="2"/>
  <c r="H750" i="2"/>
  <c r="H751" i="2"/>
  <c r="H752" i="2"/>
  <c r="H753" i="2"/>
  <c r="H754" i="2"/>
  <c r="H755" i="2"/>
  <c r="H756" i="2"/>
  <c r="H757" i="2"/>
  <c r="H758" i="2"/>
  <c r="H759" i="2"/>
  <c r="H760" i="2"/>
  <c r="H761" i="2"/>
  <c r="H762" i="2"/>
  <c r="H763" i="2"/>
  <c r="H764" i="2"/>
  <c r="H765" i="2"/>
  <c r="H766" i="2"/>
  <c r="H767" i="2"/>
  <c r="H768" i="2"/>
  <c r="H769" i="2"/>
  <c r="H770" i="2"/>
  <c r="H771" i="2"/>
  <c r="H772" i="2"/>
  <c r="H773" i="2"/>
  <c r="H774" i="2"/>
  <c r="H775" i="2"/>
  <c r="H776" i="2"/>
  <c r="H777" i="2"/>
  <c r="H778" i="2"/>
  <c r="H779" i="2"/>
  <c r="H780" i="2"/>
  <c r="H781" i="2"/>
  <c r="H782" i="2"/>
  <c r="H783" i="2"/>
  <c r="H784" i="2"/>
  <c r="H785" i="2"/>
  <c r="H786" i="2"/>
  <c r="H787" i="2"/>
  <c r="H788" i="2"/>
  <c r="H789" i="2"/>
  <c r="H790" i="2"/>
  <c r="H791" i="2"/>
  <c r="H792" i="2"/>
  <c r="H793" i="2"/>
  <c r="H794" i="2"/>
  <c r="H795" i="2"/>
  <c r="H796" i="2"/>
  <c r="H797" i="2"/>
  <c r="H798" i="2"/>
  <c r="H799" i="2"/>
  <c r="H800" i="2"/>
  <c r="H801" i="2"/>
  <c r="H802" i="2"/>
  <c r="H803" i="2"/>
  <c r="H804" i="2"/>
  <c r="H805" i="2"/>
  <c r="H806" i="2"/>
  <c r="H807" i="2"/>
  <c r="H808" i="2"/>
  <c r="H809" i="2"/>
  <c r="H810" i="2"/>
  <c r="H811" i="2"/>
  <c r="H812" i="2"/>
  <c r="H813" i="2"/>
  <c r="H814" i="2"/>
  <c r="H815" i="2"/>
  <c r="H816" i="2"/>
  <c r="H817" i="2"/>
  <c r="H818" i="2"/>
  <c r="H819" i="2"/>
  <c r="H820" i="2"/>
  <c r="H821" i="2"/>
  <c r="H822" i="2"/>
  <c r="H823" i="2"/>
  <c r="H824" i="2"/>
  <c r="H825" i="2"/>
  <c r="H826" i="2"/>
  <c r="H827" i="2"/>
  <c r="H828" i="2"/>
  <c r="H829" i="2"/>
  <c r="H830" i="2"/>
  <c r="H831" i="2"/>
  <c r="H832" i="2"/>
  <c r="H833" i="2"/>
  <c r="H834" i="2"/>
  <c r="H835" i="2"/>
  <c r="H836" i="2"/>
  <c r="H837" i="2"/>
  <c r="H838" i="2"/>
  <c r="H839" i="2"/>
  <c r="H840" i="2"/>
  <c r="H841" i="2"/>
  <c r="H842" i="2"/>
  <c r="H843" i="2"/>
  <c r="H844" i="2"/>
  <c r="H845" i="2"/>
  <c r="H846" i="2"/>
  <c r="H847" i="2"/>
  <c r="H848" i="2"/>
  <c r="H849" i="2"/>
  <c r="H850" i="2"/>
  <c r="H851" i="2"/>
  <c r="H852" i="2"/>
  <c r="H853" i="2"/>
  <c r="H854" i="2"/>
  <c r="H855" i="2"/>
  <c r="H856" i="2"/>
  <c r="H857" i="2"/>
  <c r="H858" i="2"/>
  <c r="H859" i="2"/>
  <c r="H860" i="2"/>
  <c r="H861" i="2"/>
  <c r="H862" i="2"/>
  <c r="H863" i="2"/>
  <c r="H864" i="2"/>
  <c r="H865" i="2"/>
  <c r="H866" i="2"/>
  <c r="H867" i="2"/>
  <c r="H868" i="2"/>
  <c r="H869" i="2"/>
  <c r="H870" i="2"/>
  <c r="H871" i="2"/>
  <c r="H872" i="2"/>
  <c r="H873" i="2"/>
  <c r="H874" i="2"/>
  <c r="H875" i="2"/>
  <c r="H876" i="2"/>
  <c r="H877" i="2"/>
  <c r="H878" i="2"/>
  <c r="H879" i="2"/>
  <c r="H880" i="2"/>
  <c r="H881" i="2"/>
  <c r="H882" i="2"/>
  <c r="H883" i="2"/>
  <c r="H884" i="2"/>
  <c r="H885" i="2"/>
  <c r="H886" i="2"/>
  <c r="H887" i="2"/>
  <c r="H888" i="2"/>
  <c r="H889" i="2"/>
  <c r="H890" i="2"/>
  <c r="H891" i="2"/>
  <c r="H892" i="2"/>
  <c r="H893" i="2"/>
  <c r="H894" i="2"/>
  <c r="H895" i="2"/>
  <c r="H896" i="2"/>
  <c r="H897" i="2"/>
  <c r="H898" i="2"/>
  <c r="H899" i="2"/>
  <c r="H900" i="2"/>
  <c r="H901" i="2"/>
  <c r="H902" i="2"/>
  <c r="H903" i="2"/>
  <c r="H904" i="2"/>
  <c r="H905" i="2"/>
  <c r="H906" i="2"/>
  <c r="H907" i="2"/>
  <c r="H908" i="2"/>
  <c r="H909" i="2"/>
  <c r="H910" i="2"/>
  <c r="H911" i="2"/>
  <c r="H912" i="2"/>
  <c r="H913" i="2"/>
  <c r="H914" i="2"/>
  <c r="H915" i="2"/>
  <c r="H916" i="2"/>
  <c r="H917" i="2"/>
  <c r="H918" i="2"/>
  <c r="H919" i="2"/>
  <c r="H920" i="2"/>
  <c r="H921" i="2"/>
  <c r="H922" i="2"/>
  <c r="H923" i="2"/>
  <c r="H924" i="2"/>
  <c r="H925" i="2"/>
  <c r="H926" i="2"/>
  <c r="H927" i="2"/>
  <c r="H928" i="2"/>
  <c r="H929" i="2"/>
  <c r="H930" i="2"/>
  <c r="H931" i="2"/>
  <c r="H932" i="2"/>
  <c r="H933" i="2"/>
  <c r="H934" i="2"/>
  <c r="H935" i="2"/>
  <c r="H936" i="2"/>
  <c r="H937" i="2"/>
  <c r="H938" i="2"/>
  <c r="H939" i="2"/>
  <c r="H940" i="2"/>
  <c r="H941" i="2"/>
  <c r="H942" i="2"/>
  <c r="H943" i="2"/>
  <c r="H944" i="2"/>
  <c r="H945" i="2"/>
  <c r="H946" i="2"/>
  <c r="H947" i="2"/>
  <c r="H948" i="2"/>
  <c r="H949" i="2"/>
  <c r="H950" i="2"/>
  <c r="H951" i="2"/>
  <c r="H952" i="2"/>
  <c r="H953" i="2"/>
  <c r="H954" i="2"/>
  <c r="H955" i="2"/>
  <c r="H956" i="2"/>
  <c r="H957" i="2"/>
  <c r="H958" i="2"/>
  <c r="H959" i="2"/>
  <c r="H960" i="2"/>
  <c r="H961" i="2"/>
  <c r="H962" i="2"/>
  <c r="H963" i="2"/>
  <c r="H964" i="2"/>
  <c r="H965" i="2"/>
  <c r="H966" i="2"/>
  <c r="H967" i="2"/>
  <c r="H968" i="2"/>
  <c r="H969" i="2"/>
  <c r="H970" i="2"/>
  <c r="H971" i="2"/>
  <c r="H972" i="2"/>
  <c r="H973" i="2"/>
  <c r="H974" i="2"/>
  <c r="H975" i="2"/>
  <c r="H976" i="2"/>
  <c r="H977" i="2"/>
  <c r="H978" i="2"/>
  <c r="H979" i="2"/>
  <c r="H980" i="2"/>
  <c r="H981" i="2"/>
  <c r="H982" i="2"/>
  <c r="H983" i="2"/>
  <c r="H984" i="2"/>
  <c r="H985" i="2"/>
  <c r="H986" i="2"/>
  <c r="H987" i="2"/>
  <c r="H988" i="2"/>
  <c r="H989" i="2"/>
  <c r="H990" i="2"/>
  <c r="H991" i="2"/>
  <c r="H992" i="2"/>
  <c r="H993" i="2"/>
  <c r="H994" i="2"/>
  <c r="H995" i="2"/>
  <c r="H996" i="2"/>
  <c r="H997" i="2"/>
  <c r="H998" i="2"/>
  <c r="H999" i="2"/>
  <c r="H1000" i="2"/>
  <c r="H3" i="2" l="1"/>
  <c r="H4" i="2"/>
  <c r="H5" i="2"/>
  <c r="H6" i="2"/>
  <c r="H7" i="2"/>
  <c r="H8" i="2"/>
  <c r="H9" i="2"/>
  <c r="H10" i="2"/>
  <c r="H11" i="2"/>
  <c r="H12" i="2"/>
  <c r="H13" i="2"/>
  <c r="H14" i="2"/>
  <c r="H15" i="2"/>
  <c r="H16" i="2"/>
  <c r="H17" i="2"/>
  <c r="H18" i="2"/>
  <c r="H19" i="2"/>
  <c r="H20" i="2"/>
  <c r="H21" i="2"/>
  <c r="H22" i="2"/>
  <c r="H23" i="2"/>
  <c r="H24" i="2"/>
  <c r="H25" i="2"/>
  <c r="H26" i="2"/>
  <c r="H27" i="2"/>
  <c r="H28" i="2"/>
  <c r="H29" i="2"/>
  <c r="H30" i="2"/>
  <c r="H31" i="2"/>
  <c r="H32" i="2"/>
  <c r="H33" i="2"/>
  <c r="H34" i="2"/>
  <c r="H35" i="2"/>
  <c r="H36" i="2"/>
  <c r="H37" i="2"/>
  <c r="H38" i="2"/>
  <c r="H39" i="2"/>
  <c r="H40" i="2"/>
  <c r="H41" i="2"/>
  <c r="H42" i="2"/>
  <c r="H43" i="2"/>
  <c r="H44" i="2"/>
  <c r="C3" i="3" l="1"/>
  <c r="C4" i="3"/>
  <c r="C5" i="3"/>
  <c r="C6" i="3"/>
  <c r="C7" i="3"/>
  <c r="C8" i="3"/>
  <c r="C9" i="3"/>
  <c r="C10" i="3"/>
  <c r="C11" i="3"/>
  <c r="C12" i="3"/>
  <c r="C13" i="3"/>
  <c r="C14" i="3"/>
  <c r="C15" i="3"/>
  <c r="C16" i="3"/>
  <c r="C17" i="3"/>
  <c r="C18" i="3"/>
  <c r="C19" i="3"/>
  <c r="C20" i="3"/>
  <c r="C21" i="3"/>
  <c r="C22" i="3"/>
  <c r="C23" i="3"/>
  <c r="C24" i="3"/>
  <c r="C25" i="3"/>
  <c r="C26" i="3"/>
  <c r="C27" i="3"/>
  <c r="C28" i="3"/>
  <c r="C29" i="3"/>
  <c r="C30" i="3"/>
  <c r="C31" i="3"/>
  <c r="C32" i="3"/>
  <c r="C33" i="3"/>
  <c r="C34" i="3"/>
  <c r="C35" i="3"/>
  <c r="C36" i="3"/>
  <c r="C37" i="3"/>
  <c r="C38" i="3"/>
  <c r="C39" i="3"/>
  <c r="C40" i="3"/>
  <c r="C41" i="3"/>
  <c r="C42" i="3"/>
  <c r="C43" i="3"/>
  <c r="C44" i="3"/>
  <c r="C45" i="3"/>
  <c r="C46" i="3"/>
  <c r="C47" i="3"/>
  <c r="C48" i="3"/>
  <c r="C49" i="3"/>
  <c r="C50" i="3"/>
  <c r="C51" i="3"/>
  <c r="C52" i="3"/>
  <c r="C53" i="3"/>
  <c r="C54" i="3"/>
  <c r="C55" i="3"/>
  <c r="C56" i="3"/>
  <c r="C57" i="3"/>
  <c r="C58" i="3"/>
  <c r="C59" i="3"/>
  <c r="C60" i="3"/>
  <c r="C61" i="3"/>
  <c r="C62" i="3"/>
  <c r="C63" i="3"/>
  <c r="C64" i="3"/>
  <c r="C65" i="3"/>
  <c r="C66" i="3"/>
  <c r="C67" i="3"/>
  <c r="C68" i="3"/>
  <c r="C69" i="3"/>
  <c r="C70" i="3"/>
  <c r="C71" i="3"/>
  <c r="C72" i="3"/>
  <c r="C73" i="3"/>
  <c r="C74" i="3"/>
  <c r="C75" i="3"/>
  <c r="C76" i="3"/>
  <c r="C77" i="3"/>
  <c r="C78" i="3"/>
  <c r="C79" i="3"/>
  <c r="C80" i="3"/>
  <c r="C81" i="3"/>
  <c r="C82" i="3"/>
  <c r="C83" i="3"/>
  <c r="C84" i="3"/>
  <c r="C85" i="3"/>
  <c r="C86" i="3"/>
  <c r="C87" i="3"/>
  <c r="C88" i="3"/>
  <c r="C89" i="3"/>
  <c r="C90" i="3"/>
  <c r="C91" i="3"/>
  <c r="C92" i="3"/>
  <c r="C93" i="3"/>
  <c r="C94" i="3"/>
  <c r="C95" i="3"/>
  <c r="C96" i="3"/>
  <c r="C97" i="3"/>
  <c r="C98" i="3"/>
  <c r="C99" i="3"/>
  <c r="C100" i="3"/>
  <c r="C101" i="3"/>
  <c r="C102" i="3"/>
  <c r="C103" i="3"/>
  <c r="C104" i="3"/>
  <c r="C105" i="3"/>
  <c r="C106" i="3"/>
  <c r="C107" i="3"/>
  <c r="C108" i="3"/>
  <c r="C109" i="3"/>
  <c r="C110" i="3"/>
  <c r="C111" i="3"/>
  <c r="C112" i="3"/>
  <c r="C113" i="3"/>
  <c r="C114" i="3"/>
  <c r="C115" i="3"/>
  <c r="C116" i="3"/>
  <c r="C117" i="3"/>
  <c r="C118" i="3"/>
  <c r="C119" i="3"/>
  <c r="C120" i="3"/>
  <c r="C121" i="3"/>
  <c r="C122" i="3"/>
  <c r="C123" i="3"/>
  <c r="C124" i="3"/>
  <c r="C125" i="3"/>
  <c r="C126" i="3"/>
  <c r="C127" i="3"/>
  <c r="C128" i="3"/>
  <c r="C129" i="3"/>
  <c r="C130" i="3"/>
  <c r="C131" i="3"/>
  <c r="C132" i="3"/>
  <c r="C133" i="3"/>
  <c r="C134" i="3"/>
  <c r="C135" i="3"/>
  <c r="C136" i="3"/>
  <c r="C137" i="3"/>
  <c r="C138" i="3"/>
  <c r="C139" i="3"/>
  <c r="C140" i="3"/>
  <c r="C141" i="3"/>
  <c r="C142" i="3"/>
  <c r="C143" i="3"/>
  <c r="C144" i="3"/>
  <c r="C145" i="3"/>
  <c r="C146" i="3"/>
  <c r="C147" i="3"/>
  <c r="C148" i="3"/>
  <c r="C149" i="3"/>
  <c r="C150" i="3"/>
  <c r="C151" i="3"/>
  <c r="C152" i="3"/>
  <c r="C153" i="3"/>
  <c r="C154" i="3"/>
  <c r="C155" i="3"/>
  <c r="C156" i="3"/>
  <c r="C157" i="3"/>
  <c r="C158" i="3"/>
  <c r="C159" i="3"/>
  <c r="C160" i="3"/>
  <c r="C161" i="3"/>
  <c r="C162" i="3"/>
  <c r="C163" i="3"/>
  <c r="C164" i="3"/>
  <c r="C165" i="3"/>
  <c r="C166" i="3"/>
  <c r="C167" i="3"/>
  <c r="C168" i="3"/>
  <c r="C169" i="3"/>
  <c r="C170" i="3"/>
  <c r="C171" i="3"/>
  <c r="C172" i="3"/>
  <c r="C173" i="3"/>
  <c r="C174" i="3"/>
  <c r="C175" i="3"/>
  <c r="C176" i="3"/>
  <c r="C177" i="3"/>
  <c r="C178" i="3"/>
  <c r="C179" i="3"/>
  <c r="C180" i="3"/>
  <c r="C181" i="3"/>
  <c r="C182" i="3"/>
  <c r="C183" i="3"/>
  <c r="C184" i="3"/>
  <c r="C185" i="3"/>
  <c r="C186" i="3"/>
  <c r="C187" i="3"/>
  <c r="C188" i="3"/>
  <c r="C189" i="3"/>
  <c r="C190" i="3"/>
  <c r="C191" i="3"/>
  <c r="C192" i="3"/>
  <c r="C193" i="3"/>
  <c r="C194" i="3"/>
  <c r="C195" i="3"/>
  <c r="C196" i="3"/>
  <c r="C197" i="3"/>
  <c r="C198" i="3"/>
  <c r="C199" i="3"/>
  <c r="C200" i="3"/>
  <c r="C201" i="3"/>
  <c r="C202" i="3"/>
  <c r="C203" i="3"/>
  <c r="C204" i="3"/>
  <c r="C205" i="3"/>
  <c r="C206" i="3"/>
  <c r="C207" i="3"/>
  <c r="C208" i="3"/>
  <c r="C209" i="3"/>
  <c r="C210" i="3"/>
  <c r="C211" i="3"/>
  <c r="C212" i="3"/>
  <c r="C213" i="3"/>
  <c r="C214" i="3"/>
  <c r="C215" i="3"/>
  <c r="C216" i="3"/>
  <c r="C217" i="3"/>
  <c r="C218" i="3"/>
  <c r="C219" i="3"/>
  <c r="C220" i="3"/>
  <c r="C221" i="3"/>
  <c r="C222" i="3"/>
  <c r="C223" i="3"/>
  <c r="C224" i="3"/>
  <c r="C225" i="3"/>
  <c r="C226" i="3"/>
  <c r="C227" i="3"/>
  <c r="C228" i="3"/>
  <c r="C229" i="3"/>
  <c r="C230" i="3"/>
  <c r="C231" i="3"/>
  <c r="C232" i="3"/>
  <c r="C233" i="3"/>
  <c r="C234" i="3"/>
  <c r="C235" i="3"/>
  <c r="C236" i="3"/>
  <c r="C237" i="3"/>
  <c r="C238" i="3"/>
  <c r="C239" i="3"/>
  <c r="C240" i="3"/>
  <c r="C241" i="3"/>
  <c r="C242" i="3"/>
  <c r="C243" i="3"/>
  <c r="C244" i="3"/>
  <c r="C245" i="3"/>
  <c r="C246" i="3"/>
  <c r="C247" i="3"/>
  <c r="C248" i="3"/>
  <c r="C249" i="3"/>
  <c r="C250" i="3"/>
  <c r="C251" i="3"/>
  <c r="C252" i="3"/>
  <c r="C253" i="3"/>
  <c r="C254" i="3"/>
  <c r="C255" i="3"/>
  <c r="C256" i="3"/>
  <c r="C257" i="3"/>
  <c r="C258" i="3"/>
  <c r="C259" i="3"/>
  <c r="C260" i="3"/>
  <c r="C261" i="3"/>
  <c r="C262" i="3"/>
  <c r="C263" i="3"/>
  <c r="C264" i="3"/>
  <c r="C265" i="3"/>
  <c r="C266" i="3"/>
  <c r="C267" i="3"/>
  <c r="C268" i="3"/>
  <c r="C269" i="3"/>
  <c r="C270" i="3"/>
  <c r="C271" i="3"/>
  <c r="C272" i="3"/>
  <c r="C273" i="3"/>
  <c r="C274" i="3"/>
  <c r="C275" i="3"/>
  <c r="C276" i="3"/>
  <c r="C277" i="3"/>
  <c r="C278" i="3"/>
  <c r="C279" i="3"/>
  <c r="C280" i="3"/>
  <c r="C281" i="3"/>
  <c r="C282" i="3"/>
  <c r="C283" i="3"/>
  <c r="C284" i="3"/>
  <c r="C285" i="3"/>
  <c r="C286" i="3"/>
  <c r="C287" i="3"/>
  <c r="C288" i="3"/>
  <c r="C289" i="3"/>
  <c r="C290" i="3"/>
  <c r="C291" i="3"/>
  <c r="C292" i="3"/>
  <c r="C293" i="3"/>
  <c r="C294" i="3"/>
  <c r="C295" i="3"/>
  <c r="C296" i="3"/>
  <c r="C297" i="3"/>
  <c r="C298" i="3"/>
  <c r="C299" i="3"/>
  <c r="C300" i="3"/>
  <c r="C301" i="3"/>
  <c r="C302" i="3"/>
  <c r="C303" i="3"/>
  <c r="C304" i="3"/>
  <c r="C305" i="3"/>
  <c r="C306" i="3"/>
  <c r="C307" i="3"/>
  <c r="C308" i="3"/>
  <c r="C309" i="3"/>
  <c r="C310" i="3"/>
  <c r="C311" i="3"/>
  <c r="C312" i="3"/>
  <c r="C313" i="3"/>
  <c r="C314" i="3"/>
  <c r="C315" i="3"/>
  <c r="C316" i="3"/>
  <c r="C317" i="3"/>
  <c r="C318" i="3"/>
  <c r="C319" i="3"/>
  <c r="C320" i="3"/>
  <c r="C321" i="3"/>
  <c r="C322" i="3"/>
  <c r="C323" i="3"/>
  <c r="C324" i="3"/>
  <c r="C325" i="3"/>
  <c r="C326" i="3"/>
  <c r="C327" i="3"/>
  <c r="C328" i="3"/>
  <c r="C329" i="3"/>
  <c r="C330" i="3"/>
  <c r="C331" i="3"/>
  <c r="C332" i="3"/>
  <c r="C333" i="3"/>
  <c r="C334" i="3"/>
  <c r="C335" i="3"/>
  <c r="C336" i="3"/>
  <c r="C337" i="3"/>
  <c r="C338" i="3"/>
  <c r="C339" i="3"/>
  <c r="C340" i="3"/>
  <c r="C341" i="3"/>
  <c r="C342" i="3"/>
  <c r="C343" i="3"/>
  <c r="C344" i="3"/>
  <c r="C345" i="3"/>
  <c r="C346" i="3"/>
  <c r="C347" i="3"/>
  <c r="C348" i="3"/>
  <c r="C349" i="3"/>
  <c r="C350" i="3"/>
  <c r="C351" i="3"/>
  <c r="C352" i="3"/>
  <c r="C353" i="3"/>
  <c r="C354" i="3"/>
  <c r="C355" i="3"/>
  <c r="C356" i="3"/>
  <c r="C357" i="3"/>
  <c r="C358" i="3"/>
  <c r="C359" i="3"/>
  <c r="C360" i="3"/>
  <c r="C361" i="3"/>
  <c r="C362" i="3"/>
  <c r="C363" i="3"/>
  <c r="C364" i="3"/>
  <c r="C365" i="3"/>
  <c r="C366" i="3"/>
  <c r="C367" i="3"/>
  <c r="C368" i="3"/>
  <c r="C369" i="3"/>
  <c r="C370" i="3"/>
  <c r="C371" i="3"/>
  <c r="C372" i="3"/>
  <c r="C373" i="3"/>
  <c r="C374" i="3"/>
  <c r="C375" i="3"/>
  <c r="C376" i="3"/>
  <c r="C377" i="3"/>
  <c r="C378" i="3"/>
  <c r="C379" i="3"/>
  <c r="C380" i="3"/>
  <c r="C381" i="3"/>
  <c r="C382" i="3"/>
  <c r="C383" i="3"/>
  <c r="C384" i="3"/>
  <c r="C385" i="3"/>
  <c r="C386" i="3"/>
  <c r="C387" i="3"/>
  <c r="C388" i="3"/>
  <c r="C389" i="3"/>
  <c r="C390" i="3"/>
  <c r="C391" i="3"/>
  <c r="C392" i="3"/>
  <c r="C393" i="3"/>
  <c r="C394" i="3"/>
  <c r="C395" i="3"/>
  <c r="C396" i="3"/>
  <c r="C397" i="3"/>
  <c r="C398" i="3"/>
  <c r="C399" i="3"/>
  <c r="C400" i="3"/>
  <c r="C401" i="3"/>
  <c r="C402" i="3"/>
  <c r="C403" i="3"/>
  <c r="C404" i="3"/>
  <c r="C405" i="3"/>
  <c r="C406" i="3"/>
  <c r="C407" i="3"/>
  <c r="C408" i="3"/>
  <c r="C409" i="3"/>
  <c r="C410" i="3"/>
  <c r="C411" i="3"/>
  <c r="C412" i="3"/>
  <c r="C413" i="3"/>
  <c r="C414" i="3"/>
  <c r="C415" i="3"/>
  <c r="C416" i="3"/>
  <c r="C417" i="3"/>
  <c r="C418" i="3"/>
  <c r="C419" i="3"/>
  <c r="C420" i="3"/>
  <c r="C421" i="3"/>
  <c r="C422" i="3"/>
  <c r="C423" i="3"/>
  <c r="C424" i="3"/>
  <c r="C425" i="3"/>
  <c r="C426" i="3"/>
  <c r="C427" i="3"/>
  <c r="C428" i="3"/>
  <c r="C429" i="3"/>
  <c r="C430" i="3"/>
  <c r="C431" i="3"/>
  <c r="C432" i="3"/>
  <c r="C433" i="3"/>
  <c r="C434" i="3"/>
  <c r="C435" i="3"/>
  <c r="C436" i="3"/>
  <c r="C437" i="3"/>
  <c r="C438" i="3"/>
  <c r="C439" i="3"/>
  <c r="C440" i="3"/>
  <c r="C441" i="3"/>
  <c r="C442" i="3"/>
  <c r="C443" i="3"/>
  <c r="C444" i="3"/>
  <c r="C445" i="3"/>
  <c r="C446" i="3"/>
  <c r="C447" i="3"/>
  <c r="C448" i="3"/>
  <c r="C449" i="3"/>
  <c r="C450" i="3"/>
  <c r="C451" i="3"/>
  <c r="C452" i="3"/>
  <c r="C453" i="3"/>
  <c r="C454" i="3"/>
  <c r="C455" i="3"/>
  <c r="C456" i="3"/>
  <c r="C457" i="3"/>
  <c r="C458" i="3"/>
  <c r="C459" i="3"/>
  <c r="C460" i="3"/>
  <c r="C461" i="3"/>
  <c r="C462" i="3"/>
  <c r="C463" i="3"/>
  <c r="C464" i="3"/>
  <c r="C465" i="3"/>
  <c r="C466" i="3"/>
  <c r="C467" i="3"/>
  <c r="C468" i="3"/>
  <c r="C469" i="3"/>
  <c r="C470" i="3"/>
  <c r="C471" i="3"/>
  <c r="C472" i="3"/>
  <c r="C473" i="3"/>
  <c r="C474" i="3"/>
  <c r="C475" i="3"/>
  <c r="C476" i="3"/>
  <c r="C477" i="3"/>
  <c r="C478" i="3"/>
  <c r="C479" i="3"/>
  <c r="C480" i="3"/>
  <c r="C481" i="3"/>
  <c r="C482" i="3"/>
  <c r="C483" i="3"/>
  <c r="C484" i="3"/>
  <c r="C485" i="3"/>
  <c r="C486" i="3"/>
  <c r="C487" i="3"/>
  <c r="C488" i="3"/>
  <c r="C489" i="3"/>
  <c r="C490" i="3"/>
  <c r="C491" i="3"/>
  <c r="C492" i="3"/>
  <c r="C493" i="3"/>
  <c r="C494" i="3"/>
  <c r="C495" i="3"/>
  <c r="C496" i="3"/>
  <c r="C497" i="3"/>
  <c r="C498" i="3"/>
  <c r="C499" i="3"/>
  <c r="C500" i="3"/>
  <c r="C501" i="3"/>
  <c r="C502" i="3"/>
  <c r="C503" i="3"/>
  <c r="C504" i="3"/>
  <c r="C505" i="3"/>
  <c r="C506" i="3"/>
  <c r="C507" i="3"/>
  <c r="C508" i="3"/>
  <c r="C509" i="3"/>
  <c r="C510" i="3"/>
  <c r="C511" i="3"/>
  <c r="C512" i="3"/>
  <c r="C513" i="3"/>
  <c r="C514" i="3"/>
  <c r="C515" i="3"/>
  <c r="C516" i="3"/>
  <c r="C517" i="3"/>
  <c r="C518" i="3"/>
  <c r="C519" i="3"/>
  <c r="C520" i="3"/>
  <c r="C521" i="3"/>
  <c r="C522" i="3"/>
  <c r="C523" i="3"/>
  <c r="C524" i="3"/>
  <c r="C525" i="3"/>
  <c r="C526" i="3"/>
  <c r="C527" i="3"/>
  <c r="C528" i="3"/>
  <c r="C529" i="3"/>
  <c r="C530" i="3"/>
  <c r="C531" i="3"/>
  <c r="C532" i="3"/>
  <c r="C533" i="3"/>
  <c r="C534" i="3"/>
  <c r="C535" i="3"/>
  <c r="C536" i="3"/>
  <c r="C537" i="3"/>
  <c r="C538" i="3"/>
  <c r="C539" i="3"/>
  <c r="C540" i="3"/>
  <c r="C541" i="3"/>
  <c r="C542" i="3"/>
  <c r="C543" i="3"/>
  <c r="C544" i="3"/>
  <c r="C545" i="3"/>
  <c r="C546" i="3"/>
  <c r="C547" i="3"/>
  <c r="C548" i="3"/>
  <c r="C549" i="3"/>
  <c r="C550" i="3"/>
  <c r="C551" i="3"/>
  <c r="C552" i="3"/>
  <c r="C553" i="3"/>
  <c r="C554" i="3"/>
  <c r="C555" i="3"/>
  <c r="C556" i="3"/>
  <c r="C557" i="3"/>
  <c r="C558" i="3"/>
  <c r="C559" i="3"/>
  <c r="C560" i="3"/>
  <c r="C561" i="3"/>
  <c r="C562" i="3"/>
  <c r="C563" i="3"/>
  <c r="C564" i="3"/>
  <c r="C565" i="3"/>
  <c r="C566" i="3"/>
  <c r="C567" i="3"/>
  <c r="C568" i="3"/>
  <c r="C569" i="3"/>
  <c r="C570" i="3"/>
  <c r="C571" i="3"/>
  <c r="C572" i="3"/>
  <c r="C573" i="3"/>
  <c r="C574" i="3"/>
  <c r="C575" i="3"/>
  <c r="C576" i="3"/>
  <c r="C577" i="3"/>
  <c r="C578" i="3"/>
  <c r="C579" i="3"/>
  <c r="C580" i="3"/>
  <c r="C581" i="3"/>
  <c r="C582" i="3"/>
  <c r="C583" i="3"/>
  <c r="C584" i="3"/>
  <c r="C585" i="3"/>
  <c r="C586" i="3"/>
  <c r="C587" i="3"/>
  <c r="C588" i="3"/>
  <c r="C589" i="3"/>
  <c r="C590" i="3"/>
  <c r="C591" i="3"/>
  <c r="C592" i="3"/>
  <c r="C593" i="3"/>
  <c r="C594" i="3"/>
  <c r="C595" i="3"/>
  <c r="C596" i="3"/>
  <c r="C597" i="3"/>
  <c r="C598" i="3"/>
  <c r="C599" i="3"/>
  <c r="C600" i="3"/>
  <c r="C601" i="3"/>
  <c r="C602" i="3"/>
  <c r="C603" i="3"/>
  <c r="C604" i="3"/>
  <c r="C605" i="3"/>
  <c r="C606" i="3"/>
  <c r="C607" i="3"/>
  <c r="C608" i="3"/>
  <c r="C609" i="3"/>
  <c r="C610" i="3"/>
  <c r="C611" i="3"/>
  <c r="C612" i="3"/>
  <c r="C613" i="3"/>
  <c r="C614" i="3"/>
  <c r="C615" i="3"/>
  <c r="C616" i="3"/>
  <c r="C617" i="3"/>
  <c r="C618" i="3"/>
  <c r="C619" i="3"/>
  <c r="C620" i="3"/>
  <c r="C621" i="3"/>
  <c r="C622" i="3"/>
  <c r="C623" i="3"/>
  <c r="C624" i="3"/>
  <c r="C625" i="3"/>
  <c r="C626" i="3"/>
  <c r="C627" i="3"/>
  <c r="C628" i="3"/>
  <c r="C629" i="3"/>
  <c r="C630" i="3"/>
  <c r="C631" i="3"/>
  <c r="C632" i="3"/>
  <c r="C633" i="3"/>
  <c r="C634" i="3"/>
  <c r="C635" i="3"/>
  <c r="C636" i="3"/>
  <c r="C637" i="3"/>
  <c r="C638" i="3"/>
  <c r="C639" i="3"/>
  <c r="C640" i="3"/>
  <c r="C641" i="3"/>
  <c r="C642" i="3"/>
  <c r="C643" i="3"/>
  <c r="C644" i="3"/>
  <c r="C645" i="3"/>
  <c r="C646" i="3"/>
  <c r="C647" i="3"/>
  <c r="C648" i="3"/>
  <c r="C649" i="3"/>
  <c r="C650" i="3"/>
  <c r="C651" i="3"/>
  <c r="C652" i="3"/>
  <c r="C653" i="3"/>
  <c r="C654" i="3"/>
  <c r="C655" i="3"/>
  <c r="C656" i="3"/>
  <c r="C657" i="3"/>
  <c r="C658" i="3"/>
  <c r="C659" i="3"/>
  <c r="C660" i="3"/>
  <c r="C661" i="3"/>
  <c r="C662" i="3"/>
  <c r="C663" i="3"/>
  <c r="C664" i="3"/>
  <c r="C665" i="3"/>
  <c r="C666" i="3"/>
  <c r="C667" i="3"/>
  <c r="C668" i="3"/>
  <c r="C669" i="3"/>
  <c r="C670" i="3"/>
  <c r="C671" i="3"/>
  <c r="C672" i="3"/>
  <c r="C673" i="3"/>
  <c r="C674" i="3"/>
  <c r="C675" i="3"/>
  <c r="C676" i="3"/>
  <c r="C677" i="3"/>
  <c r="C678" i="3"/>
  <c r="C679" i="3"/>
  <c r="C680" i="3"/>
  <c r="C681" i="3"/>
  <c r="C682" i="3"/>
  <c r="C683" i="3"/>
  <c r="C684" i="3"/>
  <c r="C685" i="3"/>
  <c r="C686" i="3"/>
  <c r="C687" i="3"/>
  <c r="C688" i="3"/>
  <c r="C689" i="3"/>
  <c r="C690" i="3"/>
  <c r="C691" i="3"/>
  <c r="C692" i="3"/>
  <c r="C693" i="3"/>
  <c r="C694" i="3"/>
  <c r="C695" i="3"/>
  <c r="C696" i="3"/>
  <c r="C697" i="3"/>
  <c r="C698" i="3"/>
  <c r="C699" i="3"/>
  <c r="C700" i="3"/>
  <c r="C701" i="3"/>
  <c r="C702" i="3"/>
  <c r="C703" i="3"/>
  <c r="C704" i="3"/>
  <c r="C705" i="3"/>
  <c r="C706" i="3"/>
  <c r="C707" i="3"/>
  <c r="C708" i="3"/>
  <c r="C709" i="3"/>
  <c r="C710" i="3"/>
  <c r="C711" i="3"/>
  <c r="C712" i="3"/>
  <c r="C713" i="3"/>
  <c r="C714" i="3"/>
  <c r="C715" i="3"/>
  <c r="C716" i="3"/>
  <c r="C717" i="3"/>
  <c r="C718" i="3"/>
  <c r="C719" i="3"/>
  <c r="C720" i="3"/>
  <c r="C721" i="3"/>
  <c r="C722" i="3"/>
  <c r="C723" i="3"/>
  <c r="C724" i="3"/>
  <c r="C725" i="3"/>
  <c r="C726" i="3"/>
  <c r="C727" i="3"/>
  <c r="C728" i="3"/>
  <c r="C729" i="3"/>
  <c r="C730" i="3"/>
  <c r="C731" i="3"/>
  <c r="C732" i="3"/>
  <c r="C733" i="3"/>
  <c r="C734" i="3"/>
  <c r="C735" i="3"/>
  <c r="C736" i="3"/>
  <c r="C737" i="3"/>
  <c r="C738" i="3"/>
  <c r="C739" i="3"/>
  <c r="C740" i="3"/>
  <c r="C741" i="3"/>
  <c r="C742" i="3"/>
  <c r="C743" i="3"/>
  <c r="C744" i="3"/>
  <c r="C745" i="3"/>
  <c r="C746" i="3"/>
  <c r="C747" i="3"/>
  <c r="C748" i="3"/>
  <c r="C749" i="3"/>
  <c r="C750" i="3"/>
  <c r="C751" i="3"/>
  <c r="C752" i="3"/>
  <c r="C753" i="3"/>
  <c r="C754" i="3"/>
  <c r="C755" i="3"/>
  <c r="C756" i="3"/>
  <c r="C757" i="3"/>
  <c r="C758" i="3"/>
  <c r="C759" i="3"/>
  <c r="C760" i="3"/>
  <c r="C761" i="3"/>
  <c r="C762" i="3"/>
  <c r="C763" i="3"/>
  <c r="C764" i="3"/>
  <c r="C765" i="3"/>
  <c r="C766" i="3"/>
  <c r="C767" i="3"/>
  <c r="C768" i="3"/>
  <c r="C769" i="3"/>
  <c r="C770" i="3"/>
  <c r="C771" i="3"/>
  <c r="C772" i="3"/>
  <c r="C773" i="3"/>
  <c r="C774" i="3"/>
  <c r="C775" i="3"/>
  <c r="C776" i="3"/>
  <c r="C777" i="3"/>
  <c r="C778" i="3"/>
  <c r="C779" i="3"/>
  <c r="C780" i="3"/>
  <c r="C781" i="3"/>
  <c r="C782" i="3"/>
  <c r="C783" i="3"/>
  <c r="C784" i="3"/>
  <c r="C785" i="3"/>
  <c r="C786" i="3"/>
  <c r="C787" i="3"/>
  <c r="C788" i="3"/>
  <c r="C789" i="3"/>
  <c r="C790" i="3"/>
  <c r="C791" i="3"/>
  <c r="C792" i="3"/>
  <c r="C793" i="3"/>
  <c r="C794" i="3"/>
  <c r="C795" i="3"/>
  <c r="C796" i="3"/>
  <c r="C797" i="3"/>
  <c r="C798" i="3"/>
  <c r="C799" i="3"/>
  <c r="C800" i="3"/>
  <c r="C801" i="3"/>
  <c r="C802" i="3"/>
  <c r="C803" i="3"/>
  <c r="C804" i="3"/>
  <c r="C805" i="3"/>
  <c r="C806" i="3"/>
  <c r="C807" i="3"/>
  <c r="C808" i="3"/>
  <c r="C809" i="3"/>
  <c r="C810" i="3"/>
  <c r="C811" i="3"/>
  <c r="C812" i="3"/>
  <c r="C813" i="3"/>
  <c r="C814" i="3"/>
  <c r="C815" i="3"/>
  <c r="C816" i="3"/>
  <c r="C817" i="3"/>
  <c r="C818" i="3"/>
  <c r="C819" i="3"/>
  <c r="C820" i="3"/>
  <c r="C821" i="3"/>
  <c r="C822" i="3"/>
  <c r="C823" i="3"/>
  <c r="C824" i="3"/>
  <c r="C825" i="3"/>
  <c r="C826" i="3"/>
  <c r="C827" i="3"/>
  <c r="C828" i="3"/>
  <c r="C829" i="3"/>
  <c r="C830" i="3"/>
  <c r="C831" i="3"/>
  <c r="C832" i="3"/>
  <c r="C833" i="3"/>
  <c r="C834" i="3"/>
  <c r="C835" i="3"/>
  <c r="C836" i="3"/>
  <c r="C837" i="3"/>
  <c r="C838" i="3"/>
  <c r="C839" i="3"/>
  <c r="C840" i="3"/>
  <c r="C841" i="3"/>
  <c r="C842" i="3"/>
  <c r="C843" i="3"/>
  <c r="C844" i="3"/>
  <c r="C845" i="3"/>
  <c r="C846" i="3"/>
  <c r="C847" i="3"/>
  <c r="C848" i="3"/>
  <c r="C849" i="3"/>
  <c r="C850" i="3"/>
  <c r="C851" i="3"/>
  <c r="C852" i="3"/>
  <c r="C853" i="3"/>
  <c r="C854" i="3"/>
  <c r="C855" i="3"/>
  <c r="C856" i="3"/>
  <c r="C857" i="3"/>
  <c r="C858" i="3"/>
  <c r="C859" i="3"/>
  <c r="C860" i="3"/>
  <c r="C861" i="3"/>
  <c r="C862" i="3"/>
  <c r="C863" i="3"/>
  <c r="C864" i="3"/>
  <c r="C865" i="3"/>
  <c r="C866" i="3"/>
  <c r="C867" i="3"/>
  <c r="C868" i="3"/>
  <c r="C869" i="3"/>
  <c r="C870" i="3"/>
  <c r="C871" i="3"/>
  <c r="C872" i="3"/>
  <c r="C873" i="3"/>
  <c r="C874" i="3"/>
  <c r="C875" i="3"/>
  <c r="C876" i="3"/>
  <c r="C877" i="3"/>
  <c r="C878" i="3"/>
  <c r="C879" i="3"/>
  <c r="C880" i="3"/>
  <c r="C881" i="3"/>
  <c r="C882" i="3"/>
  <c r="C883" i="3"/>
  <c r="C884" i="3"/>
  <c r="C885" i="3"/>
  <c r="C886" i="3"/>
  <c r="C887" i="3"/>
  <c r="C888" i="3"/>
  <c r="C889" i="3"/>
  <c r="C890" i="3"/>
  <c r="C891" i="3"/>
  <c r="C892" i="3"/>
  <c r="C893" i="3"/>
  <c r="C894" i="3"/>
  <c r="C895" i="3"/>
  <c r="C896" i="3"/>
  <c r="C897" i="3"/>
  <c r="C898" i="3"/>
  <c r="C899" i="3"/>
  <c r="C900" i="3"/>
  <c r="C901" i="3"/>
  <c r="C902" i="3"/>
  <c r="C903" i="3"/>
  <c r="C904" i="3"/>
  <c r="C905" i="3"/>
  <c r="C906" i="3"/>
  <c r="C907" i="3"/>
  <c r="C908" i="3"/>
  <c r="C909" i="3"/>
  <c r="C910" i="3"/>
  <c r="C911" i="3"/>
  <c r="C912" i="3"/>
  <c r="C913" i="3"/>
  <c r="C914" i="3"/>
  <c r="C915" i="3"/>
  <c r="C916" i="3"/>
  <c r="C917" i="3"/>
  <c r="C918" i="3"/>
  <c r="C919" i="3"/>
  <c r="C920" i="3"/>
  <c r="C921" i="3"/>
  <c r="C922" i="3"/>
  <c r="C923" i="3"/>
  <c r="C924" i="3"/>
  <c r="C925" i="3"/>
  <c r="C926" i="3"/>
  <c r="C927" i="3"/>
  <c r="C928" i="3"/>
  <c r="C929" i="3"/>
  <c r="C930" i="3"/>
  <c r="C931" i="3"/>
  <c r="C932" i="3"/>
  <c r="C933" i="3"/>
  <c r="C934" i="3"/>
  <c r="C935" i="3"/>
  <c r="C936" i="3"/>
  <c r="C937" i="3"/>
  <c r="C938" i="3"/>
  <c r="C939" i="3"/>
  <c r="C940" i="3"/>
  <c r="C941" i="3"/>
  <c r="C942" i="3"/>
  <c r="C943" i="3"/>
  <c r="C944" i="3"/>
  <c r="C945" i="3"/>
  <c r="C946" i="3"/>
  <c r="C947" i="3"/>
  <c r="C948" i="3"/>
  <c r="C949" i="3"/>
  <c r="C950" i="3"/>
  <c r="C951" i="3"/>
  <c r="C952" i="3"/>
  <c r="C953" i="3"/>
  <c r="C954" i="3"/>
  <c r="C955" i="3"/>
  <c r="C956" i="3"/>
  <c r="C957" i="3"/>
  <c r="C958" i="3"/>
  <c r="C959" i="3"/>
  <c r="C960" i="3"/>
  <c r="C961" i="3"/>
  <c r="C962" i="3"/>
  <c r="C963" i="3"/>
  <c r="C964" i="3"/>
  <c r="C965" i="3"/>
  <c r="C966" i="3"/>
  <c r="C967" i="3"/>
  <c r="C968" i="3"/>
  <c r="C969" i="3"/>
  <c r="C970" i="3"/>
  <c r="C971" i="3"/>
  <c r="C972" i="3"/>
  <c r="C973" i="3"/>
  <c r="C974" i="3"/>
  <c r="C975" i="3"/>
  <c r="C976" i="3"/>
  <c r="C977" i="3"/>
  <c r="C978" i="3"/>
  <c r="C979" i="3"/>
  <c r="C980" i="3"/>
  <c r="C981" i="3"/>
  <c r="C982" i="3"/>
  <c r="C983" i="3"/>
  <c r="C984" i="3"/>
  <c r="C985" i="3"/>
  <c r="C986" i="3"/>
  <c r="C987" i="3"/>
  <c r="C988" i="3"/>
  <c r="C989" i="3"/>
  <c r="C990" i="3"/>
  <c r="C991" i="3"/>
  <c r="C992" i="3"/>
  <c r="C993" i="3"/>
  <c r="C994" i="3"/>
  <c r="C995" i="3"/>
  <c r="C996" i="3"/>
  <c r="C997" i="3"/>
  <c r="C998" i="3"/>
  <c r="C999" i="3"/>
  <c r="C1000" i="3"/>
  <c r="C1001" i="3"/>
  <c r="C1002" i="3"/>
  <c r="C1003" i="3"/>
  <c r="C1004" i="3"/>
  <c r="C1005" i="3"/>
  <c r="C1006" i="3"/>
  <c r="C1007" i="3"/>
  <c r="C1008" i="3"/>
  <c r="C1009" i="3"/>
  <c r="C1010" i="3"/>
  <c r="C1011" i="3"/>
  <c r="C1012" i="3"/>
  <c r="C1013" i="3"/>
  <c r="C1014" i="3"/>
  <c r="C1015" i="3"/>
  <c r="C1016" i="3"/>
  <c r="C1017" i="3"/>
  <c r="C1018" i="3"/>
  <c r="C1019" i="3"/>
  <c r="C1020" i="3"/>
  <c r="C1021" i="3"/>
  <c r="C1022" i="3"/>
  <c r="C1023" i="3"/>
  <c r="C1024" i="3"/>
  <c r="C1025" i="3"/>
  <c r="C1026" i="3"/>
  <c r="C1027" i="3"/>
  <c r="C1028" i="3"/>
  <c r="C1029" i="3"/>
  <c r="C1030" i="3"/>
  <c r="C1031" i="3"/>
  <c r="C1032" i="3"/>
  <c r="C1033" i="3"/>
  <c r="C1034" i="3"/>
  <c r="C1035" i="3"/>
  <c r="C1036" i="3"/>
  <c r="C1037" i="3"/>
  <c r="C1038" i="3"/>
  <c r="C1039" i="3"/>
  <c r="C1040" i="3"/>
  <c r="C1041" i="3"/>
  <c r="C1042" i="3"/>
  <c r="C1043" i="3"/>
  <c r="C1044" i="3"/>
  <c r="C1045" i="3"/>
  <c r="C1046" i="3"/>
  <c r="C1047" i="3"/>
  <c r="C1048" i="3"/>
  <c r="C1049" i="3"/>
  <c r="C1050" i="3"/>
  <c r="C1051" i="3"/>
  <c r="C1052" i="3"/>
  <c r="C1053" i="3"/>
  <c r="C1054" i="3"/>
  <c r="C1055" i="3"/>
  <c r="C1056" i="3"/>
  <c r="C1057" i="3"/>
  <c r="C1058" i="3"/>
  <c r="C1059" i="3"/>
  <c r="C1060" i="3"/>
  <c r="C1061" i="3"/>
  <c r="C1062" i="3"/>
  <c r="C1063" i="3"/>
  <c r="C1064" i="3"/>
  <c r="C1065" i="3"/>
  <c r="C1066" i="3"/>
  <c r="C1067" i="3"/>
  <c r="C1068" i="3"/>
  <c r="C1069" i="3"/>
  <c r="C1070" i="3"/>
  <c r="C1071" i="3"/>
  <c r="C1072" i="3"/>
  <c r="C1073" i="3"/>
  <c r="C1074" i="3"/>
  <c r="C1075" i="3"/>
  <c r="C1076" i="3"/>
  <c r="C1077" i="3"/>
  <c r="C1078" i="3"/>
  <c r="C1079" i="3"/>
  <c r="C1080" i="3"/>
  <c r="C1081" i="3"/>
  <c r="C1082" i="3"/>
  <c r="C1083" i="3"/>
  <c r="C1084" i="3"/>
  <c r="C1085" i="3"/>
  <c r="C1086" i="3"/>
  <c r="C1087" i="3"/>
  <c r="C1088" i="3"/>
  <c r="C1089" i="3"/>
  <c r="C1090" i="3"/>
  <c r="C1091" i="3"/>
  <c r="C1092" i="3"/>
  <c r="C1093" i="3"/>
  <c r="C1094" i="3"/>
  <c r="C1095" i="3"/>
  <c r="C1096" i="3"/>
  <c r="C1097" i="3"/>
  <c r="C1098" i="3"/>
  <c r="C1099" i="3"/>
  <c r="C1100" i="3"/>
  <c r="C1101" i="3"/>
  <c r="C1102" i="3"/>
  <c r="C1103" i="3"/>
  <c r="C1104" i="3"/>
  <c r="C1105" i="3"/>
  <c r="C1106" i="3"/>
  <c r="C1107" i="3"/>
  <c r="C1108" i="3"/>
  <c r="C1109" i="3"/>
  <c r="C1110" i="3"/>
  <c r="C1111" i="3"/>
  <c r="C1112" i="3"/>
  <c r="C1113" i="3"/>
  <c r="C1114" i="3"/>
  <c r="C1115" i="3"/>
  <c r="C1116" i="3"/>
  <c r="C1117" i="3"/>
  <c r="C1118" i="3"/>
  <c r="C1119" i="3"/>
  <c r="C1120" i="3"/>
  <c r="C1121" i="3"/>
  <c r="C1122" i="3"/>
  <c r="C1123" i="3"/>
  <c r="C1124" i="3"/>
  <c r="C1125" i="3"/>
  <c r="C1126" i="3"/>
  <c r="C1127" i="3"/>
  <c r="C1128" i="3"/>
  <c r="C1129" i="3"/>
  <c r="C1130" i="3"/>
  <c r="C1131" i="3"/>
  <c r="C1132" i="3"/>
  <c r="C1133" i="3"/>
  <c r="C1134" i="3"/>
  <c r="C1135" i="3"/>
  <c r="C1136" i="3"/>
  <c r="C1137" i="3"/>
  <c r="C1138" i="3"/>
  <c r="C1139" i="3"/>
  <c r="C1140" i="3"/>
  <c r="C1141" i="3"/>
  <c r="C1142" i="3"/>
  <c r="C1143" i="3"/>
  <c r="C1144" i="3"/>
  <c r="C1145" i="3"/>
  <c r="C1146" i="3"/>
  <c r="C1147" i="3"/>
  <c r="C1148" i="3"/>
  <c r="C1149" i="3"/>
  <c r="C1150" i="3"/>
  <c r="C1151" i="3"/>
  <c r="C1152" i="3"/>
  <c r="C1153" i="3"/>
  <c r="C1154" i="3"/>
  <c r="C1155" i="3"/>
  <c r="C1156" i="3"/>
  <c r="C1157" i="3"/>
  <c r="C1158" i="3"/>
  <c r="C1159" i="3"/>
  <c r="C1160" i="3"/>
  <c r="C1161" i="3"/>
  <c r="C1162" i="3"/>
  <c r="C1163" i="3"/>
  <c r="C1164" i="3"/>
  <c r="C1165" i="3"/>
  <c r="C1166" i="3"/>
  <c r="C1167" i="3"/>
  <c r="C1168" i="3"/>
  <c r="C1169" i="3"/>
  <c r="C1170" i="3"/>
  <c r="C1171" i="3"/>
  <c r="C1172" i="3"/>
  <c r="C1173" i="3"/>
  <c r="C1174" i="3"/>
  <c r="C1175" i="3"/>
  <c r="C1176" i="3"/>
  <c r="C1177" i="3"/>
  <c r="C1178" i="3"/>
  <c r="C1179" i="3"/>
  <c r="C1180" i="3"/>
  <c r="C1181" i="3"/>
  <c r="C1182" i="3"/>
  <c r="C1183" i="3"/>
  <c r="C1184" i="3"/>
  <c r="C1185" i="3"/>
  <c r="C1186" i="3"/>
  <c r="C1187" i="3"/>
  <c r="C1188" i="3"/>
  <c r="C1189" i="3"/>
  <c r="C1190" i="3"/>
  <c r="C1191" i="3"/>
  <c r="C1192" i="3"/>
  <c r="C1193" i="3"/>
  <c r="C1194" i="3"/>
  <c r="C1195" i="3"/>
  <c r="C1196" i="3"/>
  <c r="C1197" i="3"/>
  <c r="C1198" i="3"/>
  <c r="C1199" i="3"/>
  <c r="C1200" i="3"/>
  <c r="C1201" i="3"/>
  <c r="C1202" i="3"/>
  <c r="C1203" i="3"/>
  <c r="C1204" i="3"/>
  <c r="C1205" i="3"/>
  <c r="C1206" i="3"/>
  <c r="C1207" i="3"/>
  <c r="C1208" i="3"/>
  <c r="C1209" i="3"/>
  <c r="C1210" i="3"/>
  <c r="C1211" i="3"/>
  <c r="C1212" i="3"/>
  <c r="C1213" i="3"/>
  <c r="C1214" i="3"/>
  <c r="C1215" i="3"/>
  <c r="C1216" i="3"/>
  <c r="C1217" i="3"/>
  <c r="C1218" i="3"/>
  <c r="C1219" i="3"/>
  <c r="C1220" i="3"/>
  <c r="C1221" i="3"/>
  <c r="C1222" i="3"/>
  <c r="C1223" i="3"/>
  <c r="C1224" i="3"/>
  <c r="C1225" i="3"/>
  <c r="C1226" i="3"/>
  <c r="C1227" i="3"/>
  <c r="C1228" i="3"/>
  <c r="C1229" i="3"/>
  <c r="C1230" i="3"/>
  <c r="C1231" i="3"/>
  <c r="C1232" i="3"/>
  <c r="C1233" i="3"/>
  <c r="C1234" i="3"/>
  <c r="C1235" i="3"/>
  <c r="C1236" i="3"/>
  <c r="C1237" i="3"/>
  <c r="C1238" i="3"/>
  <c r="C1239" i="3"/>
  <c r="C1240" i="3"/>
  <c r="C1241" i="3"/>
  <c r="C1242" i="3"/>
  <c r="C1243" i="3"/>
  <c r="C1244" i="3"/>
  <c r="C1245" i="3"/>
  <c r="C1246" i="3"/>
  <c r="C1247" i="3"/>
  <c r="C1248" i="3"/>
  <c r="C1249" i="3"/>
  <c r="C1250" i="3"/>
  <c r="C1251" i="3"/>
  <c r="C1252" i="3"/>
  <c r="C1253" i="3"/>
  <c r="C1254" i="3"/>
  <c r="C1255" i="3"/>
  <c r="C1256" i="3"/>
  <c r="C1257" i="3"/>
  <c r="C1258" i="3"/>
  <c r="C1259" i="3"/>
  <c r="C1260" i="3"/>
  <c r="C1261" i="3"/>
  <c r="C1262" i="3"/>
  <c r="C1263" i="3"/>
  <c r="C1264" i="3"/>
  <c r="C1265" i="3"/>
  <c r="C1266" i="3"/>
  <c r="C1267" i="3"/>
  <c r="C1268" i="3"/>
  <c r="C1269" i="3"/>
  <c r="C1270" i="3"/>
  <c r="C1271" i="3"/>
  <c r="C1272" i="3"/>
  <c r="C1273" i="3"/>
  <c r="C1274" i="3"/>
  <c r="C1275" i="3"/>
  <c r="C1276" i="3"/>
  <c r="C1277" i="3"/>
  <c r="C1278" i="3"/>
  <c r="C1279" i="3"/>
  <c r="C1280" i="3"/>
  <c r="C1281" i="3"/>
  <c r="C1282" i="3"/>
  <c r="C1283" i="3"/>
  <c r="C1284" i="3"/>
  <c r="C1285" i="3"/>
  <c r="C1286" i="3"/>
  <c r="C1287" i="3"/>
  <c r="C1288" i="3"/>
  <c r="C1289" i="3"/>
  <c r="C1290" i="3"/>
  <c r="C1291" i="3"/>
  <c r="C1292" i="3"/>
  <c r="C1293" i="3"/>
  <c r="C1294" i="3"/>
  <c r="C1295" i="3"/>
  <c r="C1296" i="3"/>
  <c r="C1297" i="3"/>
  <c r="C1298" i="3"/>
  <c r="C1299" i="3"/>
  <c r="C1300" i="3"/>
  <c r="C1301" i="3"/>
  <c r="C1302" i="3"/>
  <c r="C1303" i="3"/>
  <c r="C1304" i="3"/>
  <c r="C1305" i="3"/>
  <c r="C1306" i="3"/>
  <c r="C1307" i="3"/>
  <c r="C1308" i="3"/>
  <c r="C1309" i="3"/>
  <c r="C1310" i="3"/>
  <c r="C1311" i="3"/>
  <c r="C1312" i="3"/>
  <c r="C1313" i="3"/>
  <c r="C1314" i="3"/>
  <c r="C1315" i="3"/>
  <c r="C1316" i="3"/>
  <c r="C1317" i="3"/>
  <c r="C1318" i="3"/>
  <c r="C1319" i="3"/>
  <c r="C1320" i="3"/>
  <c r="C1321" i="3"/>
  <c r="C1322" i="3"/>
  <c r="C1323" i="3"/>
  <c r="C1324" i="3"/>
  <c r="C1325" i="3"/>
  <c r="C1326" i="3"/>
  <c r="C1327" i="3"/>
  <c r="C1328" i="3"/>
  <c r="C1329" i="3"/>
  <c r="C1330" i="3"/>
  <c r="C1331" i="3"/>
  <c r="C1332" i="3"/>
  <c r="C1333" i="3"/>
  <c r="C1334" i="3"/>
  <c r="C1335" i="3"/>
  <c r="C1336" i="3"/>
  <c r="C1337" i="3"/>
  <c r="C1338" i="3"/>
  <c r="C1339" i="3"/>
  <c r="C1340" i="3"/>
  <c r="C1341" i="3"/>
  <c r="C1342" i="3"/>
  <c r="C1343" i="3"/>
  <c r="C1344" i="3"/>
  <c r="C1345" i="3"/>
  <c r="C1346" i="3"/>
  <c r="C1347" i="3"/>
  <c r="C1348" i="3"/>
  <c r="C1349" i="3"/>
  <c r="C1350" i="3"/>
  <c r="C1351" i="3"/>
  <c r="C1352" i="3"/>
  <c r="C1353" i="3"/>
  <c r="C1354" i="3"/>
  <c r="C1355" i="3"/>
  <c r="C1356" i="3"/>
  <c r="C1357" i="3"/>
  <c r="C1358" i="3"/>
  <c r="C1359" i="3"/>
  <c r="C1360" i="3"/>
  <c r="C1361" i="3"/>
  <c r="C1362" i="3"/>
  <c r="C1363" i="3"/>
  <c r="C1364" i="3"/>
  <c r="C1365" i="3"/>
  <c r="C1366" i="3"/>
  <c r="C1367" i="3"/>
  <c r="C1368" i="3"/>
  <c r="C1369" i="3"/>
  <c r="C1370" i="3"/>
  <c r="C1371" i="3"/>
  <c r="C1372" i="3"/>
  <c r="C1373" i="3"/>
  <c r="C1374" i="3"/>
  <c r="C1375" i="3"/>
  <c r="C1376" i="3"/>
  <c r="C1377" i="3"/>
  <c r="C1378" i="3"/>
  <c r="C1379" i="3"/>
  <c r="C1380" i="3"/>
  <c r="C1381" i="3"/>
  <c r="C1382" i="3"/>
  <c r="C1383" i="3"/>
  <c r="C1384" i="3"/>
  <c r="C1385" i="3"/>
  <c r="C1386" i="3"/>
  <c r="C1387" i="3"/>
  <c r="C1388" i="3"/>
  <c r="C1389" i="3"/>
  <c r="C1390" i="3"/>
  <c r="C1391" i="3"/>
  <c r="C1392" i="3"/>
  <c r="C1393" i="3"/>
  <c r="C1394" i="3"/>
  <c r="C1395" i="3"/>
  <c r="C1396" i="3"/>
  <c r="C1397" i="3"/>
  <c r="C1398" i="3"/>
  <c r="C1399" i="3"/>
  <c r="C1400" i="3"/>
  <c r="C1401" i="3"/>
  <c r="C1402" i="3"/>
  <c r="C1403" i="3"/>
  <c r="C1404" i="3"/>
  <c r="C1405" i="3"/>
  <c r="C1406" i="3"/>
  <c r="C1407" i="3"/>
  <c r="C1408" i="3"/>
  <c r="C1409" i="3"/>
  <c r="C1410" i="3"/>
  <c r="C1411" i="3"/>
  <c r="C1412" i="3"/>
  <c r="C1413" i="3"/>
  <c r="C1414" i="3"/>
  <c r="C1415" i="3"/>
  <c r="C1416" i="3"/>
  <c r="C1417" i="3"/>
  <c r="C1418" i="3"/>
  <c r="C1419" i="3"/>
  <c r="C1420" i="3"/>
  <c r="C1421" i="3"/>
  <c r="C1422" i="3"/>
  <c r="C1423" i="3"/>
  <c r="C1424" i="3"/>
  <c r="C1425" i="3"/>
  <c r="C1426" i="3"/>
  <c r="C1427" i="3"/>
  <c r="C1428" i="3"/>
  <c r="C1429" i="3"/>
  <c r="C1430" i="3"/>
  <c r="C1431" i="3"/>
  <c r="C1432" i="3"/>
  <c r="C1433" i="3"/>
  <c r="C1434" i="3"/>
  <c r="C1435" i="3"/>
  <c r="C1436" i="3"/>
  <c r="C1437" i="3"/>
  <c r="C1438" i="3"/>
  <c r="C1439" i="3"/>
  <c r="C1440" i="3"/>
  <c r="C1441" i="3"/>
  <c r="C1442" i="3"/>
  <c r="C1443" i="3"/>
  <c r="C1444" i="3"/>
  <c r="C1445" i="3"/>
  <c r="C1446" i="3"/>
  <c r="C1447" i="3"/>
  <c r="C1448" i="3"/>
  <c r="C1449" i="3"/>
  <c r="C1450" i="3"/>
  <c r="C1451" i="3"/>
  <c r="C1452" i="3"/>
  <c r="C1453" i="3"/>
  <c r="C1454" i="3"/>
  <c r="C1455" i="3"/>
  <c r="C1456" i="3"/>
  <c r="C1457" i="3"/>
  <c r="C1458" i="3"/>
  <c r="C1459" i="3"/>
  <c r="C1460" i="3"/>
  <c r="C1461" i="3"/>
  <c r="C1462" i="3"/>
  <c r="C1463" i="3"/>
  <c r="C1464" i="3"/>
  <c r="C1465" i="3"/>
  <c r="C1466" i="3"/>
  <c r="C1467" i="3"/>
  <c r="C1468" i="3"/>
  <c r="C1469" i="3"/>
  <c r="C1470" i="3"/>
  <c r="C1471" i="3"/>
  <c r="C1472" i="3"/>
  <c r="C1473" i="3"/>
  <c r="C1474" i="3"/>
  <c r="C1475" i="3"/>
  <c r="C1476" i="3"/>
  <c r="C1477" i="3"/>
  <c r="C1478" i="3"/>
  <c r="C1479" i="3"/>
  <c r="C1480" i="3"/>
  <c r="C1481" i="3"/>
  <c r="C1482" i="3"/>
  <c r="C1483" i="3"/>
  <c r="C1484" i="3"/>
  <c r="C1485" i="3"/>
  <c r="C1486" i="3"/>
  <c r="C1487" i="3"/>
  <c r="C1488" i="3"/>
  <c r="C1489" i="3"/>
  <c r="C1490" i="3"/>
  <c r="C1491" i="3"/>
  <c r="C1492" i="3"/>
  <c r="C1493" i="3"/>
  <c r="C1494" i="3"/>
  <c r="C1495" i="3"/>
  <c r="C1496" i="3"/>
  <c r="C1497" i="3"/>
  <c r="C1498" i="3"/>
  <c r="C1499" i="3"/>
  <c r="C1500" i="3"/>
  <c r="B3" i="3"/>
  <c r="B4" i="3"/>
  <c r="B5" i="3"/>
  <c r="B6" i="3"/>
  <c r="B7" i="3"/>
  <c r="B8" i="3"/>
  <c r="B9" i="3"/>
  <c r="B10" i="3"/>
  <c r="B11" i="3"/>
  <c r="B12" i="3"/>
  <c r="B13" i="3"/>
  <c r="B14" i="3"/>
  <c r="B15" i="3"/>
  <c r="B16" i="3"/>
  <c r="B17" i="3"/>
  <c r="B18" i="3"/>
  <c r="B19" i="3"/>
  <c r="B20" i="3"/>
  <c r="B21" i="3"/>
  <c r="B22" i="3"/>
  <c r="B23" i="3"/>
  <c r="B24" i="3"/>
  <c r="B25" i="3"/>
  <c r="B26" i="3"/>
  <c r="B27" i="3"/>
  <c r="B28" i="3"/>
  <c r="B29" i="3"/>
  <c r="B30" i="3"/>
  <c r="B31" i="3"/>
  <c r="B32" i="3"/>
  <c r="B33" i="3"/>
  <c r="B34" i="3"/>
  <c r="B35" i="3"/>
  <c r="B36" i="3"/>
  <c r="B37" i="3"/>
  <c r="B38" i="3"/>
  <c r="B39" i="3"/>
  <c r="B40" i="3"/>
  <c r="B41" i="3"/>
  <c r="B42" i="3"/>
  <c r="B43" i="3"/>
  <c r="B44" i="3"/>
  <c r="B45" i="3"/>
  <c r="B46" i="3"/>
  <c r="B47" i="3"/>
  <c r="B48" i="3"/>
  <c r="B49" i="3"/>
  <c r="B50" i="3"/>
  <c r="B51" i="3"/>
  <c r="B52" i="3"/>
  <c r="B53" i="3"/>
  <c r="B54" i="3"/>
  <c r="B55" i="3"/>
  <c r="B56" i="3"/>
  <c r="B57" i="3"/>
  <c r="B58" i="3"/>
  <c r="B59" i="3"/>
  <c r="B60" i="3"/>
  <c r="B61" i="3"/>
  <c r="B62" i="3"/>
  <c r="B63" i="3"/>
  <c r="B64" i="3"/>
  <c r="B65" i="3"/>
  <c r="B66" i="3"/>
  <c r="B67" i="3"/>
  <c r="B68" i="3"/>
  <c r="B69" i="3"/>
  <c r="B70" i="3"/>
  <c r="B71" i="3"/>
  <c r="B72" i="3"/>
  <c r="B73" i="3"/>
  <c r="B74" i="3"/>
  <c r="B75" i="3"/>
  <c r="B76" i="3"/>
  <c r="B77" i="3"/>
  <c r="B78" i="3"/>
  <c r="B79" i="3"/>
  <c r="B80" i="3"/>
  <c r="B81" i="3"/>
  <c r="B82" i="3"/>
  <c r="B83" i="3"/>
  <c r="B84" i="3"/>
  <c r="B85" i="3"/>
  <c r="B86" i="3"/>
  <c r="B87" i="3"/>
  <c r="B88" i="3"/>
  <c r="B89" i="3"/>
  <c r="B90" i="3"/>
  <c r="B91" i="3"/>
  <c r="B92" i="3"/>
  <c r="B93" i="3"/>
  <c r="B94" i="3"/>
  <c r="B95" i="3"/>
  <c r="B96" i="3"/>
  <c r="B97" i="3"/>
  <c r="B98" i="3"/>
  <c r="B99" i="3"/>
  <c r="B100" i="3"/>
  <c r="B101" i="3"/>
  <c r="B102" i="3"/>
  <c r="B103" i="3"/>
  <c r="B104" i="3"/>
  <c r="B105" i="3"/>
  <c r="B106" i="3"/>
  <c r="B107" i="3"/>
  <c r="B108" i="3"/>
  <c r="B109" i="3"/>
  <c r="B110" i="3"/>
  <c r="B111" i="3"/>
  <c r="B112" i="3"/>
  <c r="B113" i="3"/>
  <c r="B114" i="3"/>
  <c r="B115" i="3"/>
  <c r="B116" i="3"/>
  <c r="B117" i="3"/>
  <c r="B118" i="3"/>
  <c r="B119" i="3"/>
  <c r="B120" i="3"/>
  <c r="B121" i="3"/>
  <c r="B122" i="3"/>
  <c r="B123" i="3"/>
  <c r="B124" i="3"/>
  <c r="B125" i="3"/>
  <c r="B126" i="3"/>
  <c r="B127" i="3"/>
  <c r="B128" i="3"/>
  <c r="B129" i="3"/>
  <c r="B130" i="3"/>
  <c r="B131" i="3"/>
  <c r="B132" i="3"/>
  <c r="B133" i="3"/>
  <c r="B134" i="3"/>
  <c r="B135" i="3"/>
  <c r="B136" i="3"/>
  <c r="B137" i="3"/>
  <c r="B138" i="3"/>
  <c r="B139" i="3"/>
  <c r="B140" i="3"/>
  <c r="B141" i="3"/>
  <c r="B142" i="3"/>
  <c r="B143" i="3"/>
  <c r="B144" i="3"/>
  <c r="B145" i="3"/>
  <c r="B146" i="3"/>
  <c r="B147" i="3"/>
  <c r="B148" i="3"/>
  <c r="B149" i="3"/>
  <c r="B150" i="3"/>
  <c r="B151" i="3"/>
  <c r="B152" i="3"/>
  <c r="B153" i="3"/>
  <c r="B154" i="3"/>
  <c r="B155" i="3"/>
  <c r="B156" i="3"/>
  <c r="B157" i="3"/>
  <c r="B158" i="3"/>
  <c r="B159" i="3"/>
  <c r="B160" i="3"/>
  <c r="B161" i="3"/>
  <c r="B162" i="3"/>
  <c r="B163" i="3"/>
  <c r="B164" i="3"/>
  <c r="B165" i="3"/>
  <c r="B166" i="3"/>
  <c r="B167" i="3"/>
  <c r="B168" i="3"/>
  <c r="B169" i="3"/>
  <c r="B170" i="3"/>
  <c r="B171" i="3"/>
  <c r="B172" i="3"/>
  <c r="B173" i="3"/>
  <c r="B174" i="3"/>
  <c r="B175" i="3"/>
  <c r="B176" i="3"/>
  <c r="B177" i="3"/>
  <c r="B178" i="3"/>
  <c r="B179" i="3"/>
  <c r="B180" i="3"/>
  <c r="B181" i="3"/>
  <c r="B182" i="3"/>
  <c r="B183" i="3"/>
  <c r="B184" i="3"/>
  <c r="B185" i="3"/>
  <c r="B186" i="3"/>
  <c r="B187" i="3"/>
  <c r="B188" i="3"/>
  <c r="B189" i="3"/>
  <c r="B190" i="3"/>
  <c r="B191" i="3"/>
  <c r="B192" i="3"/>
  <c r="B193" i="3"/>
  <c r="B194" i="3"/>
  <c r="B195" i="3"/>
  <c r="B196" i="3"/>
  <c r="B197" i="3"/>
  <c r="B198" i="3"/>
  <c r="B199" i="3"/>
  <c r="B200" i="3"/>
  <c r="B201" i="3"/>
  <c r="B202" i="3"/>
  <c r="B203" i="3"/>
  <c r="B204" i="3"/>
  <c r="B205" i="3"/>
  <c r="B206" i="3"/>
  <c r="B207" i="3"/>
  <c r="B208" i="3"/>
  <c r="B209" i="3"/>
  <c r="B210" i="3"/>
  <c r="B211" i="3"/>
  <c r="B212" i="3"/>
  <c r="B213" i="3"/>
  <c r="B214" i="3"/>
  <c r="B215" i="3"/>
  <c r="B216" i="3"/>
  <c r="B217" i="3"/>
  <c r="B218" i="3"/>
  <c r="B219" i="3"/>
  <c r="B220" i="3"/>
  <c r="B221" i="3"/>
  <c r="B222" i="3"/>
  <c r="B223" i="3"/>
  <c r="B224" i="3"/>
  <c r="B225" i="3"/>
  <c r="B226" i="3"/>
  <c r="B227" i="3"/>
  <c r="B228" i="3"/>
  <c r="B229" i="3"/>
  <c r="B230" i="3"/>
  <c r="B231" i="3"/>
  <c r="B232" i="3"/>
  <c r="B233" i="3"/>
  <c r="B234" i="3"/>
  <c r="B235" i="3"/>
  <c r="B236" i="3"/>
  <c r="B237" i="3"/>
  <c r="B238" i="3"/>
  <c r="B239" i="3"/>
  <c r="B240" i="3"/>
  <c r="B241" i="3"/>
  <c r="B242" i="3"/>
  <c r="B243" i="3"/>
  <c r="B244" i="3"/>
  <c r="B245" i="3"/>
  <c r="B246" i="3"/>
  <c r="B247" i="3"/>
  <c r="B248" i="3"/>
  <c r="B249" i="3"/>
  <c r="B250" i="3"/>
  <c r="B251" i="3"/>
  <c r="B252" i="3"/>
  <c r="B253" i="3"/>
  <c r="B254" i="3"/>
  <c r="B255" i="3"/>
  <c r="B256" i="3"/>
  <c r="B257" i="3"/>
  <c r="B258" i="3"/>
  <c r="B259" i="3"/>
  <c r="B260" i="3"/>
  <c r="B261" i="3"/>
  <c r="B262" i="3"/>
  <c r="B263" i="3"/>
  <c r="B264" i="3"/>
  <c r="B265" i="3"/>
  <c r="B266" i="3"/>
  <c r="B267" i="3"/>
  <c r="B268" i="3"/>
  <c r="B269" i="3"/>
  <c r="B270" i="3"/>
  <c r="B271" i="3"/>
  <c r="B272" i="3"/>
  <c r="B273" i="3"/>
  <c r="B274" i="3"/>
  <c r="B275" i="3"/>
  <c r="B276" i="3"/>
  <c r="B277" i="3"/>
  <c r="B278" i="3"/>
  <c r="B279" i="3"/>
  <c r="B280" i="3"/>
  <c r="B281" i="3"/>
  <c r="B282" i="3"/>
  <c r="B283" i="3"/>
  <c r="B284" i="3"/>
  <c r="B285" i="3"/>
  <c r="B286" i="3"/>
  <c r="B287" i="3"/>
  <c r="B288" i="3"/>
  <c r="B289" i="3"/>
  <c r="B290" i="3"/>
  <c r="B291" i="3"/>
  <c r="B292" i="3"/>
  <c r="B293" i="3"/>
  <c r="B294" i="3"/>
  <c r="B295" i="3"/>
  <c r="B296" i="3"/>
  <c r="B297" i="3"/>
  <c r="B298" i="3"/>
  <c r="B299" i="3"/>
  <c r="B300" i="3"/>
  <c r="B301" i="3"/>
  <c r="B302" i="3"/>
  <c r="B303" i="3"/>
  <c r="B304" i="3"/>
  <c r="B305" i="3"/>
  <c r="B306" i="3"/>
  <c r="B307" i="3"/>
  <c r="B308" i="3"/>
  <c r="B309" i="3"/>
  <c r="B310" i="3"/>
  <c r="B311" i="3"/>
  <c r="B312" i="3"/>
  <c r="B313" i="3"/>
  <c r="B314" i="3"/>
  <c r="B315" i="3"/>
  <c r="B316" i="3"/>
  <c r="B317" i="3"/>
  <c r="B318" i="3"/>
  <c r="B319" i="3"/>
  <c r="B320" i="3"/>
  <c r="B321" i="3"/>
  <c r="B322" i="3"/>
  <c r="B323" i="3"/>
  <c r="B324" i="3"/>
  <c r="B325" i="3"/>
  <c r="B326" i="3"/>
  <c r="B327" i="3"/>
  <c r="B328" i="3"/>
  <c r="B329" i="3"/>
  <c r="B330" i="3"/>
  <c r="B331" i="3"/>
  <c r="B332" i="3"/>
  <c r="B333" i="3"/>
  <c r="B334" i="3"/>
  <c r="B335" i="3"/>
  <c r="B336" i="3"/>
  <c r="B337" i="3"/>
  <c r="B338" i="3"/>
  <c r="B339" i="3"/>
  <c r="B340" i="3"/>
  <c r="B341" i="3"/>
  <c r="B342" i="3"/>
  <c r="B343" i="3"/>
  <c r="B344" i="3"/>
  <c r="B345" i="3"/>
  <c r="B346" i="3"/>
  <c r="B347" i="3"/>
  <c r="B348" i="3"/>
  <c r="B349" i="3"/>
  <c r="B350" i="3"/>
  <c r="B351" i="3"/>
  <c r="B352" i="3"/>
  <c r="B353" i="3"/>
  <c r="B354" i="3"/>
  <c r="B355" i="3"/>
  <c r="B356" i="3"/>
  <c r="B357" i="3"/>
  <c r="B358" i="3"/>
  <c r="B359" i="3"/>
  <c r="B360" i="3"/>
  <c r="B361" i="3"/>
  <c r="B362" i="3"/>
  <c r="B363" i="3"/>
  <c r="B364" i="3"/>
  <c r="B365" i="3"/>
  <c r="B366" i="3"/>
  <c r="B367" i="3"/>
  <c r="B368" i="3"/>
  <c r="B369" i="3"/>
  <c r="B370" i="3"/>
  <c r="B371" i="3"/>
  <c r="B372" i="3"/>
  <c r="B373" i="3"/>
  <c r="B374" i="3"/>
  <c r="B375" i="3"/>
  <c r="B376" i="3"/>
  <c r="B377" i="3"/>
  <c r="B378" i="3"/>
  <c r="B379" i="3"/>
  <c r="B380" i="3"/>
  <c r="B381" i="3"/>
  <c r="B382" i="3"/>
  <c r="B383" i="3"/>
  <c r="B384" i="3"/>
  <c r="B385" i="3"/>
  <c r="B386" i="3"/>
  <c r="B387" i="3"/>
  <c r="B388" i="3"/>
  <c r="B389" i="3"/>
  <c r="B390" i="3"/>
  <c r="B391" i="3"/>
  <c r="B392" i="3"/>
  <c r="B393" i="3"/>
  <c r="B394" i="3"/>
  <c r="B395" i="3"/>
  <c r="B396" i="3"/>
  <c r="B397" i="3"/>
  <c r="B398" i="3"/>
  <c r="B399" i="3"/>
  <c r="B400" i="3"/>
  <c r="B401" i="3"/>
  <c r="B402" i="3"/>
  <c r="B403" i="3"/>
  <c r="B404" i="3"/>
  <c r="B405" i="3"/>
  <c r="B406" i="3"/>
  <c r="B407" i="3"/>
  <c r="B408" i="3"/>
  <c r="B409" i="3"/>
  <c r="B410" i="3"/>
  <c r="B411" i="3"/>
  <c r="B412" i="3"/>
  <c r="B413" i="3"/>
  <c r="B414" i="3"/>
  <c r="B415" i="3"/>
  <c r="B416" i="3"/>
  <c r="B417" i="3"/>
  <c r="B418" i="3"/>
  <c r="B419" i="3"/>
  <c r="B420" i="3"/>
  <c r="B421" i="3"/>
  <c r="B422" i="3"/>
  <c r="B423" i="3"/>
  <c r="B424" i="3"/>
  <c r="B425" i="3"/>
  <c r="B426" i="3"/>
  <c r="B427" i="3"/>
  <c r="B428" i="3"/>
  <c r="B429" i="3"/>
  <c r="B430" i="3"/>
  <c r="B431" i="3"/>
  <c r="B432" i="3"/>
  <c r="B433" i="3"/>
  <c r="B434" i="3"/>
  <c r="B435" i="3"/>
  <c r="B436" i="3"/>
  <c r="B437" i="3"/>
  <c r="B438" i="3"/>
  <c r="B439" i="3"/>
  <c r="B440" i="3"/>
  <c r="B441" i="3"/>
  <c r="B442" i="3"/>
  <c r="B443" i="3"/>
  <c r="B444" i="3"/>
  <c r="B445" i="3"/>
  <c r="B446" i="3"/>
  <c r="B447" i="3"/>
  <c r="B448" i="3"/>
  <c r="B449" i="3"/>
  <c r="B450" i="3"/>
  <c r="B451" i="3"/>
  <c r="B452" i="3"/>
  <c r="B453" i="3"/>
  <c r="B454" i="3"/>
  <c r="B455" i="3"/>
  <c r="B456" i="3"/>
  <c r="B457" i="3"/>
  <c r="B458" i="3"/>
  <c r="B459" i="3"/>
  <c r="B460" i="3"/>
  <c r="B461" i="3"/>
  <c r="B462" i="3"/>
  <c r="B463" i="3"/>
  <c r="B464" i="3"/>
  <c r="B465" i="3"/>
  <c r="B466" i="3"/>
  <c r="B467" i="3"/>
  <c r="B468" i="3"/>
  <c r="B469" i="3"/>
  <c r="B470" i="3"/>
  <c r="B471" i="3"/>
  <c r="B472" i="3"/>
  <c r="B473" i="3"/>
  <c r="B474" i="3"/>
  <c r="B475" i="3"/>
  <c r="B476" i="3"/>
  <c r="B477" i="3"/>
  <c r="B478" i="3"/>
  <c r="B479" i="3"/>
  <c r="B480" i="3"/>
  <c r="B481" i="3"/>
  <c r="B482" i="3"/>
  <c r="B483" i="3"/>
  <c r="B484" i="3"/>
  <c r="B485" i="3"/>
  <c r="B486" i="3"/>
  <c r="B487" i="3"/>
  <c r="B488" i="3"/>
  <c r="B489" i="3"/>
  <c r="B490" i="3"/>
  <c r="B491" i="3"/>
  <c r="B492" i="3"/>
  <c r="B493" i="3"/>
  <c r="B494" i="3"/>
  <c r="B495" i="3"/>
  <c r="B496" i="3"/>
  <c r="B497" i="3"/>
  <c r="B498" i="3"/>
  <c r="B499" i="3"/>
  <c r="B500" i="3"/>
  <c r="B501" i="3"/>
  <c r="B502" i="3"/>
  <c r="B503" i="3"/>
  <c r="B504" i="3"/>
  <c r="B505" i="3"/>
  <c r="B506" i="3"/>
  <c r="B507" i="3"/>
  <c r="B508" i="3"/>
  <c r="B509" i="3"/>
  <c r="B510" i="3"/>
  <c r="B511" i="3"/>
  <c r="B512" i="3"/>
  <c r="B513" i="3"/>
  <c r="B514" i="3"/>
  <c r="B515" i="3"/>
  <c r="B516" i="3"/>
  <c r="B517" i="3"/>
  <c r="B518" i="3"/>
  <c r="B519" i="3"/>
  <c r="B520" i="3"/>
  <c r="B521" i="3"/>
  <c r="B522" i="3"/>
  <c r="B523" i="3"/>
  <c r="B524" i="3"/>
  <c r="B525" i="3"/>
  <c r="B526" i="3"/>
  <c r="B527" i="3"/>
  <c r="B528" i="3"/>
  <c r="B529" i="3"/>
  <c r="B530" i="3"/>
  <c r="B531" i="3"/>
  <c r="B532" i="3"/>
  <c r="B533" i="3"/>
  <c r="B534" i="3"/>
  <c r="B535" i="3"/>
  <c r="B536" i="3"/>
  <c r="B537" i="3"/>
  <c r="B538" i="3"/>
  <c r="B539" i="3"/>
  <c r="B540" i="3"/>
  <c r="B541" i="3"/>
  <c r="B542" i="3"/>
  <c r="B543" i="3"/>
  <c r="B544" i="3"/>
  <c r="B545" i="3"/>
  <c r="B546" i="3"/>
  <c r="B547" i="3"/>
  <c r="B548" i="3"/>
  <c r="B549" i="3"/>
  <c r="B550" i="3"/>
  <c r="B551" i="3"/>
  <c r="B552" i="3"/>
  <c r="B553" i="3"/>
  <c r="B554" i="3"/>
  <c r="B555" i="3"/>
  <c r="B556" i="3"/>
  <c r="B557" i="3"/>
  <c r="B558" i="3"/>
  <c r="B559" i="3"/>
  <c r="B560" i="3"/>
  <c r="B561" i="3"/>
  <c r="B562" i="3"/>
  <c r="B563" i="3"/>
  <c r="B564" i="3"/>
  <c r="B565" i="3"/>
  <c r="B566" i="3"/>
  <c r="B567" i="3"/>
  <c r="B568" i="3"/>
  <c r="B569" i="3"/>
  <c r="B570" i="3"/>
  <c r="B571" i="3"/>
  <c r="B572" i="3"/>
  <c r="B573" i="3"/>
  <c r="B574" i="3"/>
  <c r="B575" i="3"/>
  <c r="B576" i="3"/>
  <c r="B577" i="3"/>
  <c r="B578" i="3"/>
  <c r="B579" i="3"/>
  <c r="B580" i="3"/>
  <c r="B581" i="3"/>
  <c r="B582" i="3"/>
  <c r="B583" i="3"/>
  <c r="B584" i="3"/>
  <c r="B585" i="3"/>
  <c r="B586" i="3"/>
  <c r="B587" i="3"/>
  <c r="B588" i="3"/>
  <c r="B589" i="3"/>
  <c r="B590" i="3"/>
  <c r="B591" i="3"/>
  <c r="B592" i="3"/>
  <c r="B593" i="3"/>
  <c r="B594" i="3"/>
  <c r="B595" i="3"/>
  <c r="B596" i="3"/>
  <c r="B597" i="3"/>
  <c r="B598" i="3"/>
  <c r="B599" i="3"/>
  <c r="B600" i="3"/>
  <c r="B601" i="3"/>
  <c r="B602" i="3"/>
  <c r="B603" i="3"/>
  <c r="B604" i="3"/>
  <c r="B605" i="3"/>
  <c r="B606" i="3"/>
  <c r="B607" i="3"/>
  <c r="B608" i="3"/>
  <c r="B609" i="3"/>
  <c r="B610" i="3"/>
  <c r="B611" i="3"/>
  <c r="B612" i="3"/>
  <c r="B613" i="3"/>
  <c r="B614" i="3"/>
  <c r="B615" i="3"/>
  <c r="B616" i="3"/>
  <c r="B617" i="3"/>
  <c r="B618" i="3"/>
  <c r="B619" i="3"/>
  <c r="B620" i="3"/>
  <c r="B621" i="3"/>
  <c r="B622" i="3"/>
  <c r="B623" i="3"/>
  <c r="B624" i="3"/>
  <c r="B625" i="3"/>
  <c r="B626" i="3"/>
  <c r="B627" i="3"/>
  <c r="B628" i="3"/>
  <c r="B629" i="3"/>
  <c r="B630" i="3"/>
  <c r="B631" i="3"/>
  <c r="B632" i="3"/>
  <c r="B633" i="3"/>
  <c r="B634" i="3"/>
  <c r="B635" i="3"/>
  <c r="B636" i="3"/>
  <c r="B637" i="3"/>
  <c r="B638" i="3"/>
  <c r="B639" i="3"/>
  <c r="B640" i="3"/>
  <c r="B641" i="3"/>
  <c r="B642" i="3"/>
  <c r="B643" i="3"/>
  <c r="B644" i="3"/>
  <c r="B645" i="3"/>
  <c r="B646" i="3"/>
  <c r="B647" i="3"/>
  <c r="B648" i="3"/>
  <c r="B649" i="3"/>
  <c r="B650" i="3"/>
  <c r="B651" i="3"/>
  <c r="B652" i="3"/>
  <c r="B653" i="3"/>
  <c r="B654" i="3"/>
  <c r="B655" i="3"/>
  <c r="B656" i="3"/>
  <c r="B657" i="3"/>
  <c r="B658" i="3"/>
  <c r="B659" i="3"/>
  <c r="B660" i="3"/>
  <c r="B661" i="3"/>
  <c r="B662" i="3"/>
  <c r="B663" i="3"/>
  <c r="B664" i="3"/>
  <c r="B665" i="3"/>
  <c r="B666" i="3"/>
  <c r="B667" i="3"/>
  <c r="B668" i="3"/>
  <c r="B669" i="3"/>
  <c r="B670" i="3"/>
  <c r="B671" i="3"/>
  <c r="B672" i="3"/>
  <c r="B673" i="3"/>
  <c r="B674" i="3"/>
  <c r="B675" i="3"/>
  <c r="B676" i="3"/>
  <c r="B677" i="3"/>
  <c r="B678" i="3"/>
  <c r="B679" i="3"/>
  <c r="B680" i="3"/>
  <c r="B681" i="3"/>
  <c r="B682" i="3"/>
  <c r="B683" i="3"/>
  <c r="B684" i="3"/>
  <c r="B685" i="3"/>
  <c r="B686" i="3"/>
  <c r="B687" i="3"/>
  <c r="B688" i="3"/>
  <c r="B689" i="3"/>
  <c r="B690" i="3"/>
  <c r="B691" i="3"/>
  <c r="B692" i="3"/>
  <c r="B693" i="3"/>
  <c r="B694" i="3"/>
  <c r="B695" i="3"/>
  <c r="B696" i="3"/>
  <c r="B697" i="3"/>
  <c r="B698" i="3"/>
  <c r="B699" i="3"/>
  <c r="B700" i="3"/>
  <c r="B701" i="3"/>
  <c r="B702" i="3"/>
  <c r="B703" i="3"/>
  <c r="B704" i="3"/>
  <c r="B705" i="3"/>
  <c r="B706" i="3"/>
  <c r="B707" i="3"/>
  <c r="B708" i="3"/>
  <c r="B709" i="3"/>
  <c r="B710" i="3"/>
  <c r="B711" i="3"/>
  <c r="B712" i="3"/>
  <c r="B713" i="3"/>
  <c r="B714" i="3"/>
  <c r="B715" i="3"/>
  <c r="B716" i="3"/>
  <c r="B717" i="3"/>
  <c r="B718" i="3"/>
  <c r="B719" i="3"/>
  <c r="B720" i="3"/>
  <c r="B721" i="3"/>
  <c r="B722" i="3"/>
  <c r="B723" i="3"/>
  <c r="B724" i="3"/>
  <c r="B725" i="3"/>
  <c r="B726" i="3"/>
  <c r="B727" i="3"/>
  <c r="B728" i="3"/>
  <c r="B729" i="3"/>
  <c r="B730" i="3"/>
  <c r="B731" i="3"/>
  <c r="B732" i="3"/>
  <c r="B733" i="3"/>
  <c r="B734" i="3"/>
  <c r="B735" i="3"/>
  <c r="B736" i="3"/>
  <c r="B737" i="3"/>
  <c r="B738" i="3"/>
  <c r="B739" i="3"/>
  <c r="B740" i="3"/>
  <c r="B741" i="3"/>
  <c r="B742" i="3"/>
  <c r="B743" i="3"/>
  <c r="B744" i="3"/>
  <c r="B745" i="3"/>
  <c r="B746" i="3"/>
  <c r="B747" i="3"/>
  <c r="B748" i="3"/>
  <c r="B749" i="3"/>
  <c r="B750" i="3"/>
  <c r="B751" i="3"/>
  <c r="B752" i="3"/>
  <c r="B753" i="3"/>
  <c r="B754" i="3"/>
  <c r="B755" i="3"/>
  <c r="B756" i="3"/>
  <c r="B757" i="3"/>
  <c r="B758" i="3"/>
  <c r="B759" i="3"/>
  <c r="B760" i="3"/>
  <c r="B761" i="3"/>
  <c r="B762" i="3"/>
  <c r="B763" i="3"/>
  <c r="B764" i="3"/>
  <c r="B765" i="3"/>
  <c r="B766" i="3"/>
  <c r="B767" i="3"/>
  <c r="B768" i="3"/>
  <c r="B769" i="3"/>
  <c r="B770" i="3"/>
  <c r="B771" i="3"/>
  <c r="B772" i="3"/>
  <c r="B773" i="3"/>
  <c r="B774" i="3"/>
  <c r="B775" i="3"/>
  <c r="B776" i="3"/>
  <c r="B777" i="3"/>
  <c r="B778" i="3"/>
  <c r="B779" i="3"/>
  <c r="B780" i="3"/>
  <c r="B781" i="3"/>
  <c r="B782" i="3"/>
  <c r="B783" i="3"/>
  <c r="B784" i="3"/>
  <c r="B785" i="3"/>
  <c r="B786" i="3"/>
  <c r="B787" i="3"/>
  <c r="B788" i="3"/>
  <c r="B789" i="3"/>
  <c r="B790" i="3"/>
  <c r="B791" i="3"/>
  <c r="B792" i="3"/>
  <c r="B793" i="3"/>
  <c r="B794" i="3"/>
  <c r="B795" i="3"/>
  <c r="B796" i="3"/>
  <c r="B797" i="3"/>
  <c r="B798" i="3"/>
  <c r="B799" i="3"/>
  <c r="B800" i="3"/>
  <c r="B801" i="3"/>
  <c r="B802" i="3"/>
  <c r="B803" i="3"/>
  <c r="B804" i="3"/>
  <c r="B805" i="3"/>
  <c r="B806" i="3"/>
  <c r="B807" i="3"/>
  <c r="B808" i="3"/>
  <c r="B809" i="3"/>
  <c r="B810" i="3"/>
  <c r="B811" i="3"/>
  <c r="B812" i="3"/>
  <c r="B813" i="3"/>
  <c r="B814" i="3"/>
  <c r="B815" i="3"/>
  <c r="B816" i="3"/>
  <c r="B817" i="3"/>
  <c r="B818" i="3"/>
  <c r="B819" i="3"/>
  <c r="B820" i="3"/>
  <c r="B821" i="3"/>
  <c r="B822" i="3"/>
  <c r="B823" i="3"/>
  <c r="B824" i="3"/>
  <c r="B825" i="3"/>
  <c r="B826" i="3"/>
  <c r="B827" i="3"/>
  <c r="B828" i="3"/>
  <c r="B829" i="3"/>
  <c r="B830" i="3"/>
  <c r="B831" i="3"/>
  <c r="B832" i="3"/>
  <c r="B833" i="3"/>
  <c r="B834" i="3"/>
  <c r="B835" i="3"/>
  <c r="B836" i="3"/>
  <c r="B837" i="3"/>
  <c r="B838" i="3"/>
  <c r="B839" i="3"/>
  <c r="B840" i="3"/>
  <c r="B841" i="3"/>
  <c r="B842" i="3"/>
  <c r="B843" i="3"/>
  <c r="B844" i="3"/>
  <c r="B845" i="3"/>
  <c r="B846" i="3"/>
  <c r="B847" i="3"/>
  <c r="B848" i="3"/>
  <c r="B849" i="3"/>
  <c r="B850" i="3"/>
  <c r="B851" i="3"/>
  <c r="B852" i="3"/>
  <c r="B853" i="3"/>
  <c r="B854" i="3"/>
  <c r="B855" i="3"/>
  <c r="B856" i="3"/>
  <c r="B857" i="3"/>
  <c r="B858" i="3"/>
  <c r="B859" i="3"/>
  <c r="B860" i="3"/>
  <c r="B861" i="3"/>
  <c r="B862" i="3"/>
  <c r="B863" i="3"/>
  <c r="B864" i="3"/>
  <c r="B865" i="3"/>
  <c r="B866" i="3"/>
  <c r="B867" i="3"/>
  <c r="B868" i="3"/>
  <c r="B869" i="3"/>
  <c r="B870" i="3"/>
  <c r="B871" i="3"/>
  <c r="B872" i="3"/>
  <c r="B873" i="3"/>
  <c r="B874" i="3"/>
  <c r="B875" i="3"/>
  <c r="B876" i="3"/>
  <c r="B877" i="3"/>
  <c r="B878" i="3"/>
  <c r="B879" i="3"/>
  <c r="B880" i="3"/>
  <c r="B881" i="3"/>
  <c r="B882" i="3"/>
  <c r="B883" i="3"/>
  <c r="B884" i="3"/>
  <c r="B885" i="3"/>
  <c r="B886" i="3"/>
  <c r="B887" i="3"/>
  <c r="B888" i="3"/>
  <c r="B889" i="3"/>
  <c r="B890" i="3"/>
  <c r="B891" i="3"/>
  <c r="B892" i="3"/>
  <c r="B893" i="3"/>
  <c r="B894" i="3"/>
  <c r="B895" i="3"/>
  <c r="B896" i="3"/>
  <c r="B897" i="3"/>
  <c r="B898" i="3"/>
  <c r="B899" i="3"/>
  <c r="B900" i="3"/>
  <c r="B901" i="3"/>
  <c r="B902" i="3"/>
  <c r="B903" i="3"/>
  <c r="B904" i="3"/>
  <c r="B905" i="3"/>
  <c r="B906" i="3"/>
  <c r="B907" i="3"/>
  <c r="B908" i="3"/>
  <c r="B909" i="3"/>
  <c r="B910" i="3"/>
  <c r="B911" i="3"/>
  <c r="B912" i="3"/>
  <c r="B913" i="3"/>
  <c r="B914" i="3"/>
  <c r="B915" i="3"/>
  <c r="B916" i="3"/>
  <c r="B917" i="3"/>
  <c r="B918" i="3"/>
  <c r="B919" i="3"/>
  <c r="B920" i="3"/>
  <c r="B921" i="3"/>
  <c r="B922" i="3"/>
  <c r="B923" i="3"/>
  <c r="B924" i="3"/>
  <c r="B925" i="3"/>
  <c r="B926" i="3"/>
  <c r="B927" i="3"/>
  <c r="B928" i="3"/>
  <c r="B929" i="3"/>
  <c r="B930" i="3"/>
  <c r="B931" i="3"/>
  <c r="B932" i="3"/>
  <c r="B933" i="3"/>
  <c r="B934" i="3"/>
  <c r="B935" i="3"/>
  <c r="B936" i="3"/>
  <c r="B937" i="3"/>
  <c r="B938" i="3"/>
  <c r="B939" i="3"/>
  <c r="B940" i="3"/>
  <c r="B941" i="3"/>
  <c r="B942" i="3"/>
  <c r="B943" i="3"/>
  <c r="B944" i="3"/>
  <c r="B945" i="3"/>
  <c r="B946" i="3"/>
  <c r="B947" i="3"/>
  <c r="B948" i="3"/>
  <c r="B949" i="3"/>
  <c r="B950" i="3"/>
  <c r="B951" i="3"/>
  <c r="B952" i="3"/>
  <c r="B953" i="3"/>
  <c r="B954" i="3"/>
  <c r="B955" i="3"/>
  <c r="B956" i="3"/>
  <c r="B957" i="3"/>
  <c r="B958" i="3"/>
  <c r="B959" i="3"/>
  <c r="B960" i="3"/>
  <c r="B961" i="3"/>
  <c r="B962" i="3"/>
  <c r="B963" i="3"/>
  <c r="B964" i="3"/>
  <c r="B965" i="3"/>
  <c r="B966" i="3"/>
  <c r="B967" i="3"/>
  <c r="B968" i="3"/>
  <c r="B969" i="3"/>
  <c r="B970" i="3"/>
  <c r="B971" i="3"/>
  <c r="B972" i="3"/>
  <c r="B973" i="3"/>
  <c r="B974" i="3"/>
  <c r="B975" i="3"/>
  <c r="B976" i="3"/>
  <c r="B977" i="3"/>
  <c r="B978" i="3"/>
  <c r="B979" i="3"/>
  <c r="B980" i="3"/>
  <c r="B981" i="3"/>
  <c r="B982" i="3"/>
  <c r="B983" i="3"/>
  <c r="B984" i="3"/>
  <c r="B985" i="3"/>
  <c r="B986" i="3"/>
  <c r="B987" i="3"/>
  <c r="B988" i="3"/>
  <c r="B989" i="3"/>
  <c r="B990" i="3"/>
  <c r="B991" i="3"/>
  <c r="B992" i="3"/>
  <c r="B993" i="3"/>
  <c r="B994" i="3"/>
  <c r="B995" i="3"/>
  <c r="B996" i="3"/>
  <c r="B997" i="3"/>
  <c r="B998" i="3"/>
  <c r="B999" i="3"/>
  <c r="B1000" i="3"/>
  <c r="B1001" i="3"/>
  <c r="B1002" i="3"/>
  <c r="B1003" i="3"/>
  <c r="B1004" i="3"/>
  <c r="B1005" i="3"/>
  <c r="B1006" i="3"/>
  <c r="B1007" i="3"/>
  <c r="B1008" i="3"/>
  <c r="B1009" i="3"/>
  <c r="B1010" i="3"/>
  <c r="B1011" i="3"/>
  <c r="B1012" i="3"/>
  <c r="B1013" i="3"/>
  <c r="B1014" i="3"/>
  <c r="B1015" i="3"/>
  <c r="B1016" i="3"/>
  <c r="B1017" i="3"/>
  <c r="B1018" i="3"/>
  <c r="B1019" i="3"/>
  <c r="B1020" i="3"/>
  <c r="B1021" i="3"/>
  <c r="B1022" i="3"/>
  <c r="B1023" i="3"/>
  <c r="B1024" i="3"/>
  <c r="B1025" i="3"/>
  <c r="B1026" i="3"/>
  <c r="B1027" i="3"/>
  <c r="B1028" i="3"/>
  <c r="B1029" i="3"/>
  <c r="B1030" i="3"/>
  <c r="B1031" i="3"/>
  <c r="B1032" i="3"/>
  <c r="B1033" i="3"/>
  <c r="B1034" i="3"/>
  <c r="B1035" i="3"/>
  <c r="B1036" i="3"/>
  <c r="B1037" i="3"/>
  <c r="B1038" i="3"/>
  <c r="B1039" i="3"/>
  <c r="B1040" i="3"/>
  <c r="B1041" i="3"/>
  <c r="B1042" i="3"/>
  <c r="B1043" i="3"/>
  <c r="B1044" i="3"/>
  <c r="B1045" i="3"/>
  <c r="B1046" i="3"/>
  <c r="B1047" i="3"/>
  <c r="B1048" i="3"/>
  <c r="B1049" i="3"/>
  <c r="B1050" i="3"/>
  <c r="B1051" i="3"/>
  <c r="B1052" i="3"/>
  <c r="B1053" i="3"/>
  <c r="B1054" i="3"/>
  <c r="B1055" i="3"/>
  <c r="B1056" i="3"/>
  <c r="B1057" i="3"/>
  <c r="B1058" i="3"/>
  <c r="B1059" i="3"/>
  <c r="B1060" i="3"/>
  <c r="B1061" i="3"/>
  <c r="B1062" i="3"/>
  <c r="B1063" i="3"/>
  <c r="B1064" i="3"/>
  <c r="B1065" i="3"/>
  <c r="B1066" i="3"/>
  <c r="B1067" i="3"/>
  <c r="B1068" i="3"/>
  <c r="B1069" i="3"/>
  <c r="B1070" i="3"/>
  <c r="B1071" i="3"/>
  <c r="B1072" i="3"/>
  <c r="B1073" i="3"/>
  <c r="B1074" i="3"/>
  <c r="B1075" i="3"/>
  <c r="B1076" i="3"/>
  <c r="B1077" i="3"/>
  <c r="B1078" i="3"/>
  <c r="B1079" i="3"/>
  <c r="B1080" i="3"/>
  <c r="B1081" i="3"/>
  <c r="B1082" i="3"/>
  <c r="B1083" i="3"/>
  <c r="B1084" i="3"/>
  <c r="B1085" i="3"/>
  <c r="B1086" i="3"/>
  <c r="B1087" i="3"/>
  <c r="B1088" i="3"/>
  <c r="B1089" i="3"/>
  <c r="B1090" i="3"/>
  <c r="B1091" i="3"/>
  <c r="B1092" i="3"/>
  <c r="B1093" i="3"/>
  <c r="B1094" i="3"/>
  <c r="B1095" i="3"/>
  <c r="B1096" i="3"/>
  <c r="B1097" i="3"/>
  <c r="B1098" i="3"/>
  <c r="B1099" i="3"/>
  <c r="B1100" i="3"/>
  <c r="B1101" i="3"/>
  <c r="B1102" i="3"/>
  <c r="B1103" i="3"/>
  <c r="B1104" i="3"/>
  <c r="B1105" i="3"/>
  <c r="B1106" i="3"/>
  <c r="B1107" i="3"/>
  <c r="B1108" i="3"/>
  <c r="B1109" i="3"/>
  <c r="B1110" i="3"/>
  <c r="B1111" i="3"/>
  <c r="B1112" i="3"/>
  <c r="B1113" i="3"/>
  <c r="B1114" i="3"/>
  <c r="B1115" i="3"/>
  <c r="B1116" i="3"/>
  <c r="B1117" i="3"/>
  <c r="B1118" i="3"/>
  <c r="B1119" i="3"/>
  <c r="B1120" i="3"/>
  <c r="B1121" i="3"/>
  <c r="B1122" i="3"/>
  <c r="B1123" i="3"/>
  <c r="B1124" i="3"/>
  <c r="B1125" i="3"/>
  <c r="B1126" i="3"/>
  <c r="B1127" i="3"/>
  <c r="B1128" i="3"/>
  <c r="B1129" i="3"/>
  <c r="B1130" i="3"/>
  <c r="B1131" i="3"/>
  <c r="B1132" i="3"/>
  <c r="B1133" i="3"/>
  <c r="B1134" i="3"/>
  <c r="B1135" i="3"/>
  <c r="B1136" i="3"/>
  <c r="B1137" i="3"/>
  <c r="B1138" i="3"/>
  <c r="B1139" i="3"/>
  <c r="B1140" i="3"/>
  <c r="B1141" i="3"/>
  <c r="B1142" i="3"/>
  <c r="B1143" i="3"/>
  <c r="B1144" i="3"/>
  <c r="B1145" i="3"/>
  <c r="B1146" i="3"/>
  <c r="B1147" i="3"/>
  <c r="B1148" i="3"/>
  <c r="B1149" i="3"/>
  <c r="B1150" i="3"/>
  <c r="B1151" i="3"/>
  <c r="B1152" i="3"/>
  <c r="B1153" i="3"/>
  <c r="B1154" i="3"/>
  <c r="B1155" i="3"/>
  <c r="B1156" i="3"/>
  <c r="B1157" i="3"/>
  <c r="B1158" i="3"/>
  <c r="B1159" i="3"/>
  <c r="B1160" i="3"/>
  <c r="B1161" i="3"/>
  <c r="B1162" i="3"/>
  <c r="B1163" i="3"/>
  <c r="B1164" i="3"/>
  <c r="B1165" i="3"/>
  <c r="B1166" i="3"/>
  <c r="B1167" i="3"/>
  <c r="B1168" i="3"/>
  <c r="B1169" i="3"/>
  <c r="B1170" i="3"/>
  <c r="B1171" i="3"/>
  <c r="B1172" i="3"/>
  <c r="B1173" i="3"/>
  <c r="B1174" i="3"/>
  <c r="B1175" i="3"/>
  <c r="B1176" i="3"/>
  <c r="B1177" i="3"/>
  <c r="B1178" i="3"/>
  <c r="B1179" i="3"/>
  <c r="B1180" i="3"/>
  <c r="B1181" i="3"/>
  <c r="B1182" i="3"/>
  <c r="B1183" i="3"/>
  <c r="B1184" i="3"/>
  <c r="B1185" i="3"/>
  <c r="B1186" i="3"/>
  <c r="B1187" i="3"/>
  <c r="B1188" i="3"/>
  <c r="B1189" i="3"/>
  <c r="B1190" i="3"/>
  <c r="B1191" i="3"/>
  <c r="B1192" i="3"/>
  <c r="B1193" i="3"/>
  <c r="B1194" i="3"/>
  <c r="B1195" i="3"/>
  <c r="B1196" i="3"/>
  <c r="B1197" i="3"/>
  <c r="B1198" i="3"/>
  <c r="B1199" i="3"/>
  <c r="B1200" i="3"/>
  <c r="B1201" i="3"/>
  <c r="B1202" i="3"/>
  <c r="B1203" i="3"/>
  <c r="B1204" i="3"/>
  <c r="B1205" i="3"/>
  <c r="B1206" i="3"/>
  <c r="B1207" i="3"/>
  <c r="B1208" i="3"/>
  <c r="B1209" i="3"/>
  <c r="B1210" i="3"/>
  <c r="B1211" i="3"/>
  <c r="B1212" i="3"/>
  <c r="B1213" i="3"/>
  <c r="B1214" i="3"/>
  <c r="B1215" i="3"/>
  <c r="B1216" i="3"/>
  <c r="B1217" i="3"/>
  <c r="B1218" i="3"/>
  <c r="B1219" i="3"/>
  <c r="B1220" i="3"/>
  <c r="B1221" i="3"/>
  <c r="B1222" i="3"/>
  <c r="B1223" i="3"/>
  <c r="B1224" i="3"/>
  <c r="B1225" i="3"/>
  <c r="B1226" i="3"/>
  <c r="B1227" i="3"/>
  <c r="B1228" i="3"/>
  <c r="B1229" i="3"/>
  <c r="B1230" i="3"/>
  <c r="B1231" i="3"/>
  <c r="B1232" i="3"/>
  <c r="B1233" i="3"/>
  <c r="B1234" i="3"/>
  <c r="B1235" i="3"/>
  <c r="B1236" i="3"/>
  <c r="B1237" i="3"/>
  <c r="B1238" i="3"/>
  <c r="B1239" i="3"/>
  <c r="B1240" i="3"/>
  <c r="B1241" i="3"/>
  <c r="B1242" i="3"/>
  <c r="B1243" i="3"/>
  <c r="B1244" i="3"/>
  <c r="B1245" i="3"/>
  <c r="B1246" i="3"/>
  <c r="B1247" i="3"/>
  <c r="B1248" i="3"/>
  <c r="B1249" i="3"/>
  <c r="B1250" i="3"/>
  <c r="B1251" i="3"/>
  <c r="B1252" i="3"/>
  <c r="B1253" i="3"/>
  <c r="B1254" i="3"/>
  <c r="B1255" i="3"/>
  <c r="B1256" i="3"/>
  <c r="B1257" i="3"/>
  <c r="B1258" i="3"/>
  <c r="B1259" i="3"/>
  <c r="B1260" i="3"/>
  <c r="B1261" i="3"/>
  <c r="B1262" i="3"/>
  <c r="B1263" i="3"/>
  <c r="B1264" i="3"/>
  <c r="B1265" i="3"/>
  <c r="B1266" i="3"/>
  <c r="B1267" i="3"/>
  <c r="B1268" i="3"/>
  <c r="B1269" i="3"/>
  <c r="B1270" i="3"/>
  <c r="B1271" i="3"/>
  <c r="B1272" i="3"/>
  <c r="B1273" i="3"/>
  <c r="B1274" i="3"/>
  <c r="B1275" i="3"/>
  <c r="B1276" i="3"/>
  <c r="B1277" i="3"/>
  <c r="B1278" i="3"/>
  <c r="B1279" i="3"/>
  <c r="B1280" i="3"/>
  <c r="B1281" i="3"/>
  <c r="B1282" i="3"/>
  <c r="B1283" i="3"/>
  <c r="B1284" i="3"/>
  <c r="B1285" i="3"/>
  <c r="B1286" i="3"/>
  <c r="B1287" i="3"/>
  <c r="B1288" i="3"/>
  <c r="B1289" i="3"/>
  <c r="B1290" i="3"/>
  <c r="B1291" i="3"/>
  <c r="B1292" i="3"/>
  <c r="B1293" i="3"/>
  <c r="B1294" i="3"/>
  <c r="B1295" i="3"/>
  <c r="B1296" i="3"/>
  <c r="B1297" i="3"/>
  <c r="B1298" i="3"/>
  <c r="B1299" i="3"/>
  <c r="B1300" i="3"/>
  <c r="B1301" i="3"/>
  <c r="B1302" i="3"/>
  <c r="B1303" i="3"/>
  <c r="B1304" i="3"/>
  <c r="B1305" i="3"/>
  <c r="B1306" i="3"/>
  <c r="B1307" i="3"/>
  <c r="B1308" i="3"/>
  <c r="B1309" i="3"/>
  <c r="B1310" i="3"/>
  <c r="B1311" i="3"/>
  <c r="B1312" i="3"/>
  <c r="B1313" i="3"/>
  <c r="B1314" i="3"/>
  <c r="B1315" i="3"/>
  <c r="B1316" i="3"/>
  <c r="B1317" i="3"/>
  <c r="B1318" i="3"/>
  <c r="B1319" i="3"/>
  <c r="B1320" i="3"/>
  <c r="B1321" i="3"/>
  <c r="B1322" i="3"/>
  <c r="B1323" i="3"/>
  <c r="B1324" i="3"/>
  <c r="B1325" i="3"/>
  <c r="B1326" i="3"/>
  <c r="B1327" i="3"/>
  <c r="B1328" i="3"/>
  <c r="B1329" i="3"/>
  <c r="B1330" i="3"/>
  <c r="B1331" i="3"/>
  <c r="B1332" i="3"/>
  <c r="B1333" i="3"/>
  <c r="B1334" i="3"/>
  <c r="B1335" i="3"/>
  <c r="B1336" i="3"/>
  <c r="B1337" i="3"/>
  <c r="B1338" i="3"/>
  <c r="B1339" i="3"/>
  <c r="B1340" i="3"/>
  <c r="B1341" i="3"/>
  <c r="B1342" i="3"/>
  <c r="B1343" i="3"/>
  <c r="B1344" i="3"/>
  <c r="B1345" i="3"/>
  <c r="B1346" i="3"/>
  <c r="B1347" i="3"/>
  <c r="B1348" i="3"/>
  <c r="B1349" i="3"/>
  <c r="B1350" i="3"/>
  <c r="B1351" i="3"/>
  <c r="B1352" i="3"/>
  <c r="B1353" i="3"/>
  <c r="B1354" i="3"/>
  <c r="B1355" i="3"/>
  <c r="B1356" i="3"/>
  <c r="B1357" i="3"/>
  <c r="B1358" i="3"/>
  <c r="B1359" i="3"/>
  <c r="B1360" i="3"/>
  <c r="B1361" i="3"/>
  <c r="B1362" i="3"/>
  <c r="B1363" i="3"/>
  <c r="B1364" i="3"/>
  <c r="B1365" i="3"/>
  <c r="B1366" i="3"/>
  <c r="B1367" i="3"/>
  <c r="B1368" i="3"/>
  <c r="B1369" i="3"/>
  <c r="B1370" i="3"/>
  <c r="B1371" i="3"/>
  <c r="B1372" i="3"/>
  <c r="B1373" i="3"/>
  <c r="B1374" i="3"/>
  <c r="B1375" i="3"/>
  <c r="B1376" i="3"/>
  <c r="B1377" i="3"/>
  <c r="B1378" i="3"/>
  <c r="B1379" i="3"/>
  <c r="B1380" i="3"/>
  <c r="B1381" i="3"/>
  <c r="B1382" i="3"/>
  <c r="B1383" i="3"/>
  <c r="B1384" i="3"/>
  <c r="B1385" i="3"/>
  <c r="B1386" i="3"/>
  <c r="B1387" i="3"/>
  <c r="B1388" i="3"/>
  <c r="B1389" i="3"/>
  <c r="B1390" i="3"/>
  <c r="B1391" i="3"/>
  <c r="B1392" i="3"/>
  <c r="B1393" i="3"/>
  <c r="B1394" i="3"/>
  <c r="B1395" i="3"/>
  <c r="B1396" i="3"/>
  <c r="B1397" i="3"/>
  <c r="B1398" i="3"/>
  <c r="B1399" i="3"/>
  <c r="B1400" i="3"/>
  <c r="B1401" i="3"/>
  <c r="B1402" i="3"/>
  <c r="B1403" i="3"/>
  <c r="B1404" i="3"/>
  <c r="B1405" i="3"/>
  <c r="B1406" i="3"/>
  <c r="B1407" i="3"/>
  <c r="B1408" i="3"/>
  <c r="B1409" i="3"/>
  <c r="B1410" i="3"/>
  <c r="B1411" i="3"/>
  <c r="B1412" i="3"/>
  <c r="B1413" i="3"/>
  <c r="B1414" i="3"/>
  <c r="B1415" i="3"/>
  <c r="B1416" i="3"/>
  <c r="B1417" i="3"/>
  <c r="B1418" i="3"/>
  <c r="B1419" i="3"/>
  <c r="B1420" i="3"/>
  <c r="B1421" i="3"/>
  <c r="B1422" i="3"/>
  <c r="B1423" i="3"/>
  <c r="B1424" i="3"/>
  <c r="B1425" i="3"/>
  <c r="B1426" i="3"/>
  <c r="B1427" i="3"/>
  <c r="B1428" i="3"/>
  <c r="B1429" i="3"/>
  <c r="B1430" i="3"/>
  <c r="B1431" i="3"/>
  <c r="B1432" i="3"/>
  <c r="B1433" i="3"/>
  <c r="B1434" i="3"/>
  <c r="B1435" i="3"/>
  <c r="B1436" i="3"/>
  <c r="B1437" i="3"/>
  <c r="B1438" i="3"/>
  <c r="B1439" i="3"/>
  <c r="B1440" i="3"/>
  <c r="B1441" i="3"/>
  <c r="B1442" i="3"/>
  <c r="B1443" i="3"/>
  <c r="B1444" i="3"/>
  <c r="B1445" i="3"/>
  <c r="B1446" i="3"/>
  <c r="B1447" i="3"/>
  <c r="B1448" i="3"/>
  <c r="B1449" i="3"/>
  <c r="B1450" i="3"/>
  <c r="B1451" i="3"/>
  <c r="B1452" i="3"/>
  <c r="B1453" i="3"/>
  <c r="B1454" i="3"/>
  <c r="B1455" i="3"/>
  <c r="B1456" i="3"/>
  <c r="B1457" i="3"/>
  <c r="B1458" i="3"/>
  <c r="B1459" i="3"/>
  <c r="B1460" i="3"/>
  <c r="B1461" i="3"/>
  <c r="B1462" i="3"/>
  <c r="B1463" i="3"/>
  <c r="B1464" i="3"/>
  <c r="B1465" i="3"/>
  <c r="B1466" i="3"/>
  <c r="B1467" i="3"/>
  <c r="B1468" i="3"/>
  <c r="B1469" i="3"/>
  <c r="B1470" i="3"/>
  <c r="B1471" i="3"/>
  <c r="B1472" i="3"/>
  <c r="B1473" i="3"/>
  <c r="B1474" i="3"/>
  <c r="B1475" i="3"/>
  <c r="B1476" i="3"/>
  <c r="B1477" i="3"/>
  <c r="B1478" i="3"/>
  <c r="B1479" i="3"/>
  <c r="B1480" i="3"/>
  <c r="B1481" i="3"/>
  <c r="B1482" i="3"/>
  <c r="B1483" i="3"/>
  <c r="B1484" i="3"/>
  <c r="B1485" i="3"/>
  <c r="B1486" i="3"/>
  <c r="B1487" i="3"/>
  <c r="B1488" i="3"/>
  <c r="B1489" i="3"/>
  <c r="B1490" i="3"/>
  <c r="B1491" i="3"/>
  <c r="B1492" i="3"/>
  <c r="B1493" i="3"/>
  <c r="B1494" i="3"/>
  <c r="B1495" i="3"/>
  <c r="B1496" i="3"/>
  <c r="B1497" i="3"/>
  <c r="B1498" i="3"/>
  <c r="B1499" i="3"/>
  <c r="B1500" i="3"/>
  <c r="A3" i="3"/>
  <c r="A4" i="3"/>
  <c r="A5" i="3"/>
  <c r="A6" i="3"/>
  <c r="A7" i="3"/>
  <c r="A8" i="3"/>
  <c r="A9" i="3"/>
  <c r="A10" i="3"/>
  <c r="A11" i="3"/>
  <c r="A12" i="3"/>
  <c r="A13" i="3"/>
  <c r="A14" i="3"/>
  <c r="A15" i="3"/>
  <c r="A16" i="3"/>
  <c r="A17" i="3"/>
  <c r="A18" i="3"/>
  <c r="A19" i="3"/>
  <c r="A20" i="3"/>
  <c r="A21" i="3"/>
  <c r="A22" i="3"/>
  <c r="A23" i="3"/>
  <c r="A24" i="3"/>
  <c r="A25" i="3"/>
  <c r="A26" i="3"/>
  <c r="A27" i="3"/>
  <c r="A28" i="3"/>
  <c r="A29" i="3"/>
  <c r="A30" i="3"/>
  <c r="A31" i="3"/>
  <c r="A32" i="3"/>
  <c r="A33" i="3"/>
  <c r="A34" i="3"/>
  <c r="A35" i="3"/>
  <c r="A36" i="3"/>
  <c r="A37" i="3"/>
  <c r="A38" i="3"/>
  <c r="A39" i="3"/>
  <c r="A40" i="3"/>
  <c r="A41" i="3"/>
  <c r="A42" i="3"/>
  <c r="A43" i="3"/>
  <c r="A44" i="3"/>
  <c r="A45" i="3"/>
  <c r="A46" i="3"/>
  <c r="A47" i="3"/>
  <c r="A48" i="3"/>
  <c r="A49" i="3"/>
  <c r="A50" i="3"/>
  <c r="A51" i="3"/>
  <c r="A52" i="3"/>
  <c r="A53" i="3"/>
  <c r="A54" i="3"/>
  <c r="A55" i="3"/>
  <c r="A56" i="3"/>
  <c r="A57" i="3"/>
  <c r="A58" i="3"/>
  <c r="A59" i="3"/>
  <c r="A60" i="3"/>
  <c r="A61" i="3"/>
  <c r="A62" i="3"/>
  <c r="A63" i="3"/>
  <c r="A64" i="3"/>
  <c r="A65" i="3"/>
  <c r="A66" i="3"/>
  <c r="A67" i="3"/>
  <c r="A68" i="3"/>
  <c r="A69" i="3"/>
  <c r="A70" i="3"/>
  <c r="A71" i="3"/>
  <c r="A72" i="3"/>
  <c r="A73" i="3"/>
  <c r="A74" i="3"/>
  <c r="A75" i="3"/>
  <c r="A76" i="3"/>
  <c r="A77" i="3"/>
  <c r="A78" i="3"/>
  <c r="A79" i="3"/>
  <c r="A80" i="3"/>
  <c r="A81" i="3"/>
  <c r="A82" i="3"/>
  <c r="A83" i="3"/>
  <c r="A84" i="3"/>
  <c r="A85" i="3"/>
  <c r="A86" i="3"/>
  <c r="A87" i="3"/>
  <c r="A88" i="3"/>
  <c r="A89" i="3"/>
  <c r="A90" i="3"/>
  <c r="A91" i="3"/>
  <c r="A92" i="3"/>
  <c r="A93" i="3"/>
  <c r="A94" i="3"/>
  <c r="A95" i="3"/>
  <c r="A96" i="3"/>
  <c r="A97" i="3"/>
  <c r="A98" i="3"/>
  <c r="A99" i="3"/>
  <c r="A100" i="3"/>
  <c r="A101" i="3"/>
  <c r="A102" i="3"/>
  <c r="A103" i="3"/>
  <c r="A104" i="3"/>
  <c r="A105" i="3"/>
  <c r="A106" i="3"/>
  <c r="A107" i="3"/>
  <c r="A108" i="3"/>
  <c r="A109" i="3"/>
  <c r="A110" i="3"/>
  <c r="A111" i="3"/>
  <c r="A112" i="3"/>
  <c r="A113" i="3"/>
  <c r="A114" i="3"/>
  <c r="A115" i="3"/>
  <c r="A116" i="3"/>
  <c r="A117" i="3"/>
  <c r="A118" i="3"/>
  <c r="A119" i="3"/>
  <c r="A120" i="3"/>
  <c r="A121" i="3"/>
  <c r="A122" i="3"/>
  <c r="A123" i="3"/>
  <c r="A124" i="3"/>
  <c r="A125" i="3"/>
  <c r="A126" i="3"/>
  <c r="A127" i="3"/>
  <c r="A128" i="3"/>
  <c r="A129" i="3"/>
  <c r="A130" i="3"/>
  <c r="A131" i="3"/>
  <c r="A132" i="3"/>
  <c r="A133" i="3"/>
  <c r="A134" i="3"/>
  <c r="A135" i="3"/>
  <c r="A136" i="3"/>
  <c r="A137" i="3"/>
  <c r="A138" i="3"/>
  <c r="A139" i="3"/>
  <c r="A140" i="3"/>
  <c r="A141" i="3"/>
  <c r="A142" i="3"/>
  <c r="A143" i="3"/>
  <c r="A144" i="3"/>
  <c r="A145" i="3"/>
  <c r="A146" i="3"/>
  <c r="A147" i="3"/>
  <c r="A148" i="3"/>
  <c r="A149" i="3"/>
  <c r="A150" i="3"/>
  <c r="A151" i="3"/>
  <c r="A152" i="3"/>
  <c r="A153" i="3"/>
  <c r="A154" i="3"/>
  <c r="A155" i="3"/>
  <c r="A156" i="3"/>
  <c r="A157" i="3"/>
  <c r="A158" i="3"/>
  <c r="A159" i="3"/>
  <c r="A160" i="3"/>
  <c r="A161" i="3"/>
  <c r="A162" i="3"/>
  <c r="A163" i="3"/>
  <c r="A164" i="3"/>
  <c r="A165" i="3"/>
  <c r="A166" i="3"/>
  <c r="A167" i="3"/>
  <c r="A168" i="3"/>
  <c r="A169" i="3"/>
  <c r="A170" i="3"/>
  <c r="A171" i="3"/>
  <c r="A172" i="3"/>
  <c r="A173" i="3"/>
  <c r="A174" i="3"/>
  <c r="A175" i="3"/>
  <c r="A176" i="3"/>
  <c r="A177" i="3"/>
  <c r="A178" i="3"/>
  <c r="A179" i="3"/>
  <c r="A180" i="3"/>
  <c r="A181" i="3"/>
  <c r="A182" i="3"/>
  <c r="A183" i="3"/>
  <c r="A184" i="3"/>
  <c r="A185" i="3"/>
  <c r="A186" i="3"/>
  <c r="A187" i="3"/>
  <c r="A188" i="3"/>
  <c r="A189" i="3"/>
  <c r="A190" i="3"/>
  <c r="A191" i="3"/>
  <c r="A192" i="3"/>
  <c r="A193" i="3"/>
  <c r="A194" i="3"/>
  <c r="A195" i="3"/>
  <c r="A196" i="3"/>
  <c r="A197" i="3"/>
  <c r="A198" i="3"/>
  <c r="A199" i="3"/>
  <c r="A200" i="3"/>
  <c r="A201" i="3"/>
  <c r="A202" i="3"/>
  <c r="A203" i="3"/>
  <c r="A204" i="3"/>
  <c r="A205" i="3"/>
  <c r="A206" i="3"/>
  <c r="A207" i="3"/>
  <c r="A208" i="3"/>
  <c r="A209" i="3"/>
  <c r="A210" i="3"/>
  <c r="A211" i="3"/>
  <c r="A212" i="3"/>
  <c r="A213" i="3"/>
  <c r="A214" i="3"/>
  <c r="A215" i="3"/>
  <c r="A216" i="3"/>
  <c r="A217" i="3"/>
  <c r="A218" i="3"/>
  <c r="A219" i="3"/>
  <c r="A220" i="3"/>
  <c r="A221" i="3"/>
  <c r="A222" i="3"/>
  <c r="A223" i="3"/>
  <c r="A224" i="3"/>
  <c r="A225" i="3"/>
  <c r="A226" i="3"/>
  <c r="A227" i="3"/>
  <c r="A228" i="3"/>
  <c r="A229" i="3"/>
  <c r="A230" i="3"/>
  <c r="A231" i="3"/>
  <c r="A232" i="3"/>
  <c r="A233" i="3"/>
  <c r="A234" i="3"/>
  <c r="A235" i="3"/>
  <c r="A236" i="3"/>
  <c r="A237" i="3"/>
  <c r="A238" i="3"/>
  <c r="A239" i="3"/>
  <c r="A240" i="3"/>
  <c r="A241" i="3"/>
  <c r="A242" i="3"/>
  <c r="A243" i="3"/>
  <c r="A244" i="3"/>
  <c r="A245" i="3"/>
  <c r="A246" i="3"/>
  <c r="A247" i="3"/>
  <c r="A248" i="3"/>
  <c r="A249" i="3"/>
  <c r="A250" i="3"/>
  <c r="A251" i="3"/>
  <c r="A252" i="3"/>
  <c r="A253" i="3"/>
  <c r="A254" i="3"/>
  <c r="A255" i="3"/>
  <c r="A256" i="3"/>
  <c r="A257" i="3"/>
  <c r="A258" i="3"/>
  <c r="A259" i="3"/>
  <c r="A260" i="3"/>
  <c r="A261" i="3"/>
  <c r="A262" i="3"/>
  <c r="A263" i="3"/>
  <c r="A264" i="3"/>
  <c r="A265" i="3"/>
  <c r="A266" i="3"/>
  <c r="A267" i="3"/>
  <c r="A268" i="3"/>
  <c r="A269" i="3"/>
  <c r="A270" i="3"/>
  <c r="A271" i="3"/>
  <c r="A272" i="3"/>
  <c r="A273" i="3"/>
  <c r="A274" i="3"/>
  <c r="A275" i="3"/>
  <c r="A276" i="3"/>
  <c r="A277" i="3"/>
  <c r="A278" i="3"/>
  <c r="A279" i="3"/>
  <c r="A280" i="3"/>
  <c r="A281" i="3"/>
  <c r="A282" i="3"/>
  <c r="A283" i="3"/>
  <c r="A284" i="3"/>
  <c r="A285" i="3"/>
  <c r="A286" i="3"/>
  <c r="A287" i="3"/>
  <c r="A288" i="3"/>
  <c r="A289" i="3"/>
  <c r="A290" i="3"/>
  <c r="A291" i="3"/>
  <c r="A292" i="3"/>
  <c r="A293" i="3"/>
  <c r="A294" i="3"/>
  <c r="A295" i="3"/>
  <c r="A296" i="3"/>
  <c r="A297" i="3"/>
  <c r="A298" i="3"/>
  <c r="A299" i="3"/>
  <c r="A300" i="3"/>
  <c r="A301" i="3"/>
  <c r="A302" i="3"/>
  <c r="A303" i="3"/>
  <c r="A304" i="3"/>
  <c r="A305" i="3"/>
  <c r="A306" i="3"/>
  <c r="A307" i="3"/>
  <c r="A308" i="3"/>
  <c r="A309" i="3"/>
  <c r="A310" i="3"/>
  <c r="A311" i="3"/>
  <c r="A312" i="3"/>
  <c r="A313" i="3"/>
  <c r="A314" i="3"/>
  <c r="A315" i="3"/>
  <c r="A316" i="3"/>
  <c r="A317" i="3"/>
  <c r="A318" i="3"/>
  <c r="A319" i="3"/>
  <c r="A320" i="3"/>
  <c r="A321" i="3"/>
  <c r="A322" i="3"/>
  <c r="A323" i="3"/>
  <c r="A324" i="3"/>
  <c r="A325" i="3"/>
  <c r="A326" i="3"/>
  <c r="A327" i="3"/>
  <c r="A328" i="3"/>
  <c r="A329" i="3"/>
  <c r="A330" i="3"/>
  <c r="A331" i="3"/>
  <c r="A332" i="3"/>
  <c r="A333" i="3"/>
  <c r="A334" i="3"/>
  <c r="A335" i="3"/>
  <c r="A336" i="3"/>
  <c r="A337" i="3"/>
  <c r="A338" i="3"/>
  <c r="A339" i="3"/>
  <c r="A340" i="3"/>
  <c r="A341" i="3"/>
  <c r="A342" i="3"/>
  <c r="A343" i="3"/>
  <c r="A344" i="3"/>
  <c r="A345" i="3"/>
  <c r="A346" i="3"/>
  <c r="A347" i="3"/>
  <c r="A348" i="3"/>
  <c r="A349" i="3"/>
  <c r="A350" i="3"/>
  <c r="A351" i="3"/>
  <c r="A352" i="3"/>
  <c r="A353" i="3"/>
  <c r="A354" i="3"/>
  <c r="A355" i="3"/>
  <c r="A356" i="3"/>
  <c r="A357" i="3"/>
  <c r="A358" i="3"/>
  <c r="A359" i="3"/>
  <c r="A360" i="3"/>
  <c r="A361" i="3"/>
  <c r="A362" i="3"/>
  <c r="A363" i="3"/>
  <c r="A364" i="3"/>
  <c r="A365" i="3"/>
  <c r="A366" i="3"/>
  <c r="A367" i="3"/>
  <c r="A368" i="3"/>
  <c r="A369" i="3"/>
  <c r="A370" i="3"/>
  <c r="A371" i="3"/>
  <c r="A372" i="3"/>
  <c r="A373" i="3"/>
  <c r="A374" i="3"/>
  <c r="A375" i="3"/>
  <c r="A376" i="3"/>
  <c r="A377" i="3"/>
  <c r="A378" i="3"/>
  <c r="A379" i="3"/>
  <c r="A380" i="3"/>
  <c r="A381" i="3"/>
  <c r="A382" i="3"/>
  <c r="A383" i="3"/>
  <c r="A384" i="3"/>
  <c r="A385" i="3"/>
  <c r="A386" i="3"/>
  <c r="A387" i="3"/>
  <c r="A388" i="3"/>
  <c r="A389" i="3"/>
  <c r="A390" i="3"/>
  <c r="A391" i="3"/>
  <c r="A392" i="3"/>
  <c r="A393" i="3"/>
  <c r="A394" i="3"/>
  <c r="A395" i="3"/>
  <c r="A396" i="3"/>
  <c r="A397" i="3"/>
  <c r="A398" i="3"/>
  <c r="A399" i="3"/>
  <c r="A400" i="3"/>
  <c r="A401" i="3"/>
  <c r="A402" i="3"/>
  <c r="A403" i="3"/>
  <c r="A404" i="3"/>
  <c r="A405" i="3"/>
  <c r="A406" i="3"/>
  <c r="A407" i="3"/>
  <c r="A408" i="3"/>
  <c r="A409" i="3"/>
  <c r="A410" i="3"/>
  <c r="A411" i="3"/>
  <c r="A412" i="3"/>
  <c r="A413" i="3"/>
  <c r="A414" i="3"/>
  <c r="A415" i="3"/>
  <c r="A416" i="3"/>
  <c r="A417" i="3"/>
  <c r="A418" i="3"/>
  <c r="A419" i="3"/>
  <c r="A420" i="3"/>
  <c r="A421" i="3"/>
  <c r="A422" i="3"/>
  <c r="A423" i="3"/>
  <c r="A424" i="3"/>
  <c r="A425" i="3"/>
  <c r="A426" i="3"/>
  <c r="A427" i="3"/>
  <c r="A428" i="3"/>
  <c r="A429" i="3"/>
  <c r="A430" i="3"/>
  <c r="A431" i="3"/>
  <c r="A432" i="3"/>
  <c r="A433" i="3"/>
  <c r="A434" i="3"/>
  <c r="A435" i="3"/>
  <c r="A436" i="3"/>
  <c r="A437" i="3"/>
  <c r="A438" i="3"/>
  <c r="A439" i="3"/>
  <c r="A440" i="3"/>
  <c r="A441" i="3"/>
  <c r="A442" i="3"/>
  <c r="A443" i="3"/>
  <c r="A444" i="3"/>
  <c r="A445" i="3"/>
  <c r="A446" i="3"/>
  <c r="A447" i="3"/>
  <c r="A448" i="3"/>
  <c r="A449" i="3"/>
  <c r="A450" i="3"/>
  <c r="A451" i="3"/>
  <c r="A452" i="3"/>
  <c r="A453" i="3"/>
  <c r="A454" i="3"/>
  <c r="A455" i="3"/>
  <c r="A456" i="3"/>
  <c r="A457" i="3"/>
  <c r="A458" i="3"/>
  <c r="A459" i="3"/>
  <c r="A460" i="3"/>
  <c r="A461" i="3"/>
  <c r="A462" i="3"/>
  <c r="A463" i="3"/>
  <c r="A464" i="3"/>
  <c r="A465" i="3"/>
  <c r="A466" i="3"/>
  <c r="A467" i="3"/>
  <c r="A468" i="3"/>
  <c r="A469" i="3"/>
  <c r="A470" i="3"/>
  <c r="A471" i="3"/>
  <c r="A472" i="3"/>
  <c r="A473" i="3"/>
  <c r="A474" i="3"/>
  <c r="A475" i="3"/>
  <c r="A476" i="3"/>
  <c r="A477" i="3"/>
  <c r="A478" i="3"/>
  <c r="A479" i="3"/>
  <c r="A480" i="3"/>
  <c r="A481" i="3"/>
  <c r="A482" i="3"/>
  <c r="A483" i="3"/>
  <c r="A484" i="3"/>
  <c r="A485" i="3"/>
  <c r="A486" i="3"/>
  <c r="A487" i="3"/>
  <c r="A488" i="3"/>
  <c r="A489" i="3"/>
  <c r="A490" i="3"/>
  <c r="A491" i="3"/>
  <c r="A492" i="3"/>
  <c r="A493" i="3"/>
  <c r="A494" i="3"/>
  <c r="A495" i="3"/>
  <c r="A496" i="3"/>
  <c r="A497" i="3"/>
  <c r="A498" i="3"/>
  <c r="A499" i="3"/>
  <c r="A500" i="3"/>
  <c r="A501" i="3"/>
  <c r="A502" i="3"/>
  <c r="A503" i="3"/>
  <c r="A504" i="3"/>
  <c r="A505" i="3"/>
  <c r="A506" i="3"/>
  <c r="A507" i="3"/>
  <c r="A508" i="3"/>
  <c r="A509" i="3"/>
  <c r="A510" i="3"/>
  <c r="A511" i="3"/>
  <c r="A512" i="3"/>
  <c r="A513" i="3"/>
  <c r="A514" i="3"/>
  <c r="A515" i="3"/>
  <c r="A516" i="3"/>
  <c r="A517" i="3"/>
  <c r="A518" i="3"/>
  <c r="A519" i="3"/>
  <c r="A520" i="3"/>
  <c r="A521" i="3"/>
  <c r="A522" i="3"/>
  <c r="A523" i="3"/>
  <c r="A524" i="3"/>
  <c r="A525" i="3"/>
  <c r="A526" i="3"/>
  <c r="A527" i="3"/>
  <c r="A528" i="3"/>
  <c r="A529" i="3"/>
  <c r="A530" i="3"/>
  <c r="A531" i="3"/>
  <c r="A532" i="3"/>
  <c r="A533" i="3"/>
  <c r="A534" i="3"/>
  <c r="A535" i="3"/>
  <c r="A536" i="3"/>
  <c r="A537" i="3"/>
  <c r="A538" i="3"/>
  <c r="A539" i="3"/>
  <c r="A540" i="3"/>
  <c r="A541" i="3"/>
  <c r="A542" i="3"/>
  <c r="A543" i="3"/>
  <c r="A544" i="3"/>
  <c r="A545" i="3"/>
  <c r="A546" i="3"/>
  <c r="A547" i="3"/>
  <c r="A548" i="3"/>
  <c r="A549" i="3"/>
  <c r="A550" i="3"/>
  <c r="A551" i="3"/>
  <c r="A552" i="3"/>
  <c r="A553" i="3"/>
  <c r="A554" i="3"/>
  <c r="A555" i="3"/>
  <c r="A556" i="3"/>
  <c r="A557" i="3"/>
  <c r="A558" i="3"/>
  <c r="A559" i="3"/>
  <c r="A560" i="3"/>
  <c r="A561" i="3"/>
  <c r="A562" i="3"/>
  <c r="A563" i="3"/>
  <c r="A564" i="3"/>
  <c r="A565" i="3"/>
  <c r="A566" i="3"/>
  <c r="A567" i="3"/>
  <c r="A568" i="3"/>
  <c r="A569" i="3"/>
  <c r="A570" i="3"/>
  <c r="A571" i="3"/>
  <c r="A572" i="3"/>
  <c r="A573" i="3"/>
  <c r="A574" i="3"/>
  <c r="A575" i="3"/>
  <c r="A576" i="3"/>
  <c r="A577" i="3"/>
  <c r="A578" i="3"/>
  <c r="A579" i="3"/>
  <c r="A580" i="3"/>
  <c r="A581" i="3"/>
  <c r="A582" i="3"/>
  <c r="A583" i="3"/>
  <c r="A584" i="3"/>
  <c r="A585" i="3"/>
  <c r="A586" i="3"/>
  <c r="A587" i="3"/>
  <c r="A588" i="3"/>
  <c r="A589" i="3"/>
  <c r="A590" i="3"/>
  <c r="A591" i="3"/>
  <c r="A592" i="3"/>
  <c r="A593" i="3"/>
  <c r="A594" i="3"/>
  <c r="A595" i="3"/>
  <c r="A596" i="3"/>
  <c r="A597" i="3"/>
  <c r="A598" i="3"/>
  <c r="A599" i="3"/>
  <c r="A600" i="3"/>
  <c r="A601" i="3"/>
  <c r="A602" i="3"/>
  <c r="A603" i="3"/>
  <c r="A604" i="3"/>
  <c r="A605" i="3"/>
  <c r="A606" i="3"/>
  <c r="A607" i="3"/>
  <c r="A608" i="3"/>
  <c r="A609" i="3"/>
  <c r="A610" i="3"/>
  <c r="A611" i="3"/>
  <c r="A612" i="3"/>
  <c r="A613" i="3"/>
  <c r="A614" i="3"/>
  <c r="A615" i="3"/>
  <c r="A616" i="3"/>
  <c r="A617" i="3"/>
  <c r="A618" i="3"/>
  <c r="A619" i="3"/>
  <c r="A620" i="3"/>
  <c r="A621" i="3"/>
  <c r="A622" i="3"/>
  <c r="A623" i="3"/>
  <c r="A624" i="3"/>
  <c r="A625" i="3"/>
  <c r="A626" i="3"/>
  <c r="A627" i="3"/>
  <c r="A628" i="3"/>
  <c r="A629" i="3"/>
  <c r="A630" i="3"/>
  <c r="A631" i="3"/>
  <c r="A632" i="3"/>
  <c r="A633" i="3"/>
  <c r="A634" i="3"/>
  <c r="A635" i="3"/>
  <c r="A636" i="3"/>
  <c r="A637" i="3"/>
  <c r="A638" i="3"/>
  <c r="A639" i="3"/>
  <c r="A640" i="3"/>
  <c r="A641" i="3"/>
  <c r="A642" i="3"/>
  <c r="A643" i="3"/>
  <c r="A644" i="3"/>
  <c r="A645" i="3"/>
  <c r="A646" i="3"/>
  <c r="A647" i="3"/>
  <c r="A648" i="3"/>
  <c r="A649" i="3"/>
  <c r="A650" i="3"/>
  <c r="A651" i="3"/>
  <c r="A652" i="3"/>
  <c r="A653" i="3"/>
  <c r="A654" i="3"/>
  <c r="A655" i="3"/>
  <c r="A656" i="3"/>
  <c r="A657" i="3"/>
  <c r="A658" i="3"/>
  <c r="A659" i="3"/>
  <c r="A660" i="3"/>
  <c r="A661" i="3"/>
  <c r="A662" i="3"/>
  <c r="A663" i="3"/>
  <c r="A664" i="3"/>
  <c r="A665" i="3"/>
  <c r="A666" i="3"/>
  <c r="A667" i="3"/>
  <c r="A668" i="3"/>
  <c r="A669" i="3"/>
  <c r="A670" i="3"/>
  <c r="A671" i="3"/>
  <c r="A672" i="3"/>
  <c r="A673" i="3"/>
  <c r="A674" i="3"/>
  <c r="A675" i="3"/>
  <c r="A676" i="3"/>
  <c r="A677" i="3"/>
  <c r="A678" i="3"/>
  <c r="A679" i="3"/>
  <c r="A680" i="3"/>
  <c r="A681" i="3"/>
  <c r="A682" i="3"/>
  <c r="A683" i="3"/>
  <c r="A684" i="3"/>
  <c r="A685" i="3"/>
  <c r="A686" i="3"/>
  <c r="A687" i="3"/>
  <c r="A688" i="3"/>
  <c r="A689" i="3"/>
  <c r="A690" i="3"/>
  <c r="A691" i="3"/>
  <c r="A692" i="3"/>
  <c r="A693" i="3"/>
  <c r="A694" i="3"/>
  <c r="A695" i="3"/>
  <c r="A696" i="3"/>
  <c r="A697" i="3"/>
  <c r="A698" i="3"/>
  <c r="A699" i="3"/>
  <c r="A700" i="3"/>
  <c r="A701" i="3"/>
  <c r="A702" i="3"/>
  <c r="A703" i="3"/>
  <c r="A704" i="3"/>
  <c r="A705" i="3"/>
  <c r="A706" i="3"/>
  <c r="A707" i="3"/>
  <c r="A708" i="3"/>
  <c r="A709" i="3"/>
  <c r="A710" i="3"/>
  <c r="A711" i="3"/>
  <c r="A712" i="3"/>
  <c r="A713" i="3"/>
  <c r="A714" i="3"/>
  <c r="A715" i="3"/>
  <c r="A716" i="3"/>
  <c r="A717" i="3"/>
  <c r="A718" i="3"/>
  <c r="A719" i="3"/>
  <c r="A720" i="3"/>
  <c r="A721" i="3"/>
  <c r="A722" i="3"/>
  <c r="A723" i="3"/>
  <c r="A724" i="3"/>
  <c r="A725" i="3"/>
  <c r="A726" i="3"/>
  <c r="A727" i="3"/>
  <c r="A728" i="3"/>
  <c r="A729" i="3"/>
  <c r="A730" i="3"/>
  <c r="A731" i="3"/>
  <c r="A732" i="3"/>
  <c r="A733" i="3"/>
  <c r="A734" i="3"/>
  <c r="A735" i="3"/>
  <c r="A736" i="3"/>
  <c r="A737" i="3"/>
  <c r="A738" i="3"/>
  <c r="A739" i="3"/>
  <c r="A740" i="3"/>
  <c r="A741" i="3"/>
  <c r="A742" i="3"/>
  <c r="A743" i="3"/>
  <c r="A744" i="3"/>
  <c r="A745" i="3"/>
  <c r="A746" i="3"/>
  <c r="A747" i="3"/>
  <c r="A748" i="3"/>
  <c r="A749" i="3"/>
  <c r="A750" i="3"/>
  <c r="A751" i="3"/>
  <c r="A752" i="3"/>
  <c r="A753" i="3"/>
  <c r="A754" i="3"/>
  <c r="A755" i="3"/>
  <c r="A756" i="3"/>
  <c r="A757" i="3"/>
  <c r="A758" i="3"/>
  <c r="A759" i="3"/>
  <c r="A760" i="3"/>
  <c r="A761" i="3"/>
  <c r="A762" i="3"/>
  <c r="A763" i="3"/>
  <c r="A764" i="3"/>
  <c r="A765" i="3"/>
  <c r="A766" i="3"/>
  <c r="A767" i="3"/>
  <c r="A768" i="3"/>
  <c r="A769" i="3"/>
  <c r="A770" i="3"/>
  <c r="A771" i="3"/>
  <c r="A772" i="3"/>
  <c r="A773" i="3"/>
  <c r="A774" i="3"/>
  <c r="A775" i="3"/>
  <c r="A776" i="3"/>
  <c r="A777" i="3"/>
  <c r="A778" i="3"/>
  <c r="A779" i="3"/>
  <c r="A780" i="3"/>
  <c r="A781" i="3"/>
  <c r="A782" i="3"/>
  <c r="A783" i="3"/>
  <c r="A784" i="3"/>
  <c r="A785" i="3"/>
  <c r="A786" i="3"/>
  <c r="A787" i="3"/>
  <c r="A788" i="3"/>
  <c r="A789" i="3"/>
  <c r="A790" i="3"/>
  <c r="A791" i="3"/>
  <c r="A792" i="3"/>
  <c r="A793" i="3"/>
  <c r="A794" i="3"/>
  <c r="A795" i="3"/>
  <c r="A796" i="3"/>
  <c r="A797" i="3"/>
  <c r="A798" i="3"/>
  <c r="A799" i="3"/>
  <c r="A800" i="3"/>
  <c r="A801" i="3"/>
  <c r="A802" i="3"/>
  <c r="A803" i="3"/>
  <c r="A804" i="3"/>
  <c r="A805" i="3"/>
  <c r="A806" i="3"/>
  <c r="A807" i="3"/>
  <c r="A808" i="3"/>
  <c r="A809" i="3"/>
  <c r="A810" i="3"/>
  <c r="A811" i="3"/>
  <c r="A812" i="3"/>
  <c r="A813" i="3"/>
  <c r="A814" i="3"/>
  <c r="A815" i="3"/>
  <c r="A816" i="3"/>
  <c r="A817" i="3"/>
  <c r="A818" i="3"/>
  <c r="A819" i="3"/>
  <c r="A820" i="3"/>
  <c r="A821" i="3"/>
  <c r="A822" i="3"/>
  <c r="A823" i="3"/>
  <c r="A824" i="3"/>
  <c r="A825" i="3"/>
  <c r="A826" i="3"/>
  <c r="A827" i="3"/>
  <c r="A828" i="3"/>
  <c r="A829" i="3"/>
  <c r="A830" i="3"/>
  <c r="A831" i="3"/>
  <c r="A832" i="3"/>
  <c r="A833" i="3"/>
  <c r="A834" i="3"/>
  <c r="A835" i="3"/>
  <c r="A836" i="3"/>
  <c r="A837" i="3"/>
  <c r="A838" i="3"/>
  <c r="A839" i="3"/>
  <c r="A840" i="3"/>
  <c r="A841" i="3"/>
  <c r="A842" i="3"/>
  <c r="A843" i="3"/>
  <c r="A844" i="3"/>
  <c r="A845" i="3"/>
  <c r="A846" i="3"/>
  <c r="A847" i="3"/>
  <c r="A848" i="3"/>
  <c r="A849" i="3"/>
  <c r="A850" i="3"/>
  <c r="A851" i="3"/>
  <c r="A852" i="3"/>
  <c r="A853" i="3"/>
  <c r="A854" i="3"/>
  <c r="A855" i="3"/>
  <c r="A856" i="3"/>
  <c r="A857" i="3"/>
  <c r="A858" i="3"/>
  <c r="A859" i="3"/>
  <c r="A860" i="3"/>
  <c r="A861" i="3"/>
  <c r="A862" i="3"/>
  <c r="A863" i="3"/>
  <c r="A864" i="3"/>
  <c r="A865" i="3"/>
  <c r="A866" i="3"/>
  <c r="A867" i="3"/>
  <c r="A868" i="3"/>
  <c r="A869" i="3"/>
  <c r="A870" i="3"/>
  <c r="A871" i="3"/>
  <c r="A872" i="3"/>
  <c r="A873" i="3"/>
  <c r="A874" i="3"/>
  <c r="A875" i="3"/>
  <c r="A876" i="3"/>
  <c r="A877" i="3"/>
  <c r="A878" i="3"/>
  <c r="A879" i="3"/>
  <c r="A880" i="3"/>
  <c r="A881" i="3"/>
  <c r="A882" i="3"/>
  <c r="A883" i="3"/>
  <c r="A884" i="3"/>
  <c r="A885" i="3"/>
  <c r="A886" i="3"/>
  <c r="A887" i="3"/>
  <c r="A888" i="3"/>
  <c r="A889" i="3"/>
  <c r="A890" i="3"/>
  <c r="A891" i="3"/>
  <c r="A892" i="3"/>
  <c r="A893" i="3"/>
  <c r="A894" i="3"/>
  <c r="A895" i="3"/>
  <c r="A896" i="3"/>
  <c r="A897" i="3"/>
  <c r="A898" i="3"/>
  <c r="A899" i="3"/>
  <c r="A900" i="3"/>
  <c r="A901" i="3"/>
  <c r="A902" i="3"/>
  <c r="A903" i="3"/>
  <c r="A904" i="3"/>
  <c r="A905" i="3"/>
  <c r="A906" i="3"/>
  <c r="A907" i="3"/>
  <c r="A908" i="3"/>
  <c r="A909" i="3"/>
  <c r="A910" i="3"/>
  <c r="A911" i="3"/>
  <c r="A912" i="3"/>
  <c r="A913" i="3"/>
  <c r="A914" i="3"/>
  <c r="A915" i="3"/>
  <c r="A916" i="3"/>
  <c r="A917" i="3"/>
  <c r="A918" i="3"/>
  <c r="A919" i="3"/>
  <c r="A920" i="3"/>
  <c r="A921" i="3"/>
  <c r="A922" i="3"/>
  <c r="A923" i="3"/>
  <c r="A924" i="3"/>
  <c r="A925" i="3"/>
  <c r="A926" i="3"/>
  <c r="A927" i="3"/>
  <c r="A928" i="3"/>
  <c r="A929" i="3"/>
  <c r="A930" i="3"/>
  <c r="A931" i="3"/>
  <c r="A932" i="3"/>
  <c r="A933" i="3"/>
  <c r="A934" i="3"/>
  <c r="A935" i="3"/>
  <c r="A936" i="3"/>
  <c r="A937" i="3"/>
  <c r="A938" i="3"/>
  <c r="A939" i="3"/>
  <c r="A940" i="3"/>
  <c r="A941" i="3"/>
  <c r="A942" i="3"/>
  <c r="A943" i="3"/>
  <c r="A944" i="3"/>
  <c r="A945" i="3"/>
  <c r="A946" i="3"/>
  <c r="A947" i="3"/>
  <c r="A948" i="3"/>
  <c r="A949" i="3"/>
  <c r="A950" i="3"/>
  <c r="A951" i="3"/>
  <c r="A952" i="3"/>
  <c r="A953" i="3"/>
  <c r="A954" i="3"/>
  <c r="A955" i="3"/>
  <c r="A956" i="3"/>
  <c r="A957" i="3"/>
  <c r="A958" i="3"/>
  <c r="A959" i="3"/>
  <c r="A960" i="3"/>
  <c r="A961" i="3"/>
  <c r="A962" i="3"/>
  <c r="A963" i="3"/>
  <c r="A964" i="3"/>
  <c r="A965" i="3"/>
  <c r="A966" i="3"/>
  <c r="A967" i="3"/>
  <c r="A968" i="3"/>
  <c r="A969" i="3"/>
  <c r="A970" i="3"/>
  <c r="A971" i="3"/>
  <c r="A972" i="3"/>
  <c r="A973" i="3"/>
  <c r="A974" i="3"/>
  <c r="A975" i="3"/>
  <c r="A976" i="3"/>
  <c r="A977" i="3"/>
  <c r="A978" i="3"/>
  <c r="A979" i="3"/>
  <c r="A980" i="3"/>
  <c r="A981" i="3"/>
  <c r="A982" i="3"/>
  <c r="A983" i="3"/>
  <c r="A984" i="3"/>
  <c r="A985" i="3"/>
  <c r="A986" i="3"/>
  <c r="A987" i="3"/>
  <c r="A988" i="3"/>
  <c r="A989" i="3"/>
  <c r="A990" i="3"/>
  <c r="A991" i="3"/>
  <c r="A992" i="3"/>
  <c r="A993" i="3"/>
  <c r="A994" i="3"/>
  <c r="A995" i="3"/>
  <c r="A996" i="3"/>
  <c r="A997" i="3"/>
  <c r="A998" i="3"/>
  <c r="A999" i="3"/>
  <c r="A1000" i="3"/>
  <c r="A1001" i="3"/>
  <c r="A1002" i="3"/>
  <c r="A1003" i="3"/>
  <c r="A1004" i="3"/>
  <c r="A1005" i="3"/>
  <c r="A1006" i="3"/>
  <c r="A1007" i="3"/>
  <c r="A1008" i="3"/>
  <c r="A1009" i="3"/>
  <c r="A1010" i="3"/>
  <c r="A1011" i="3"/>
  <c r="A1012" i="3"/>
  <c r="A1013" i="3"/>
  <c r="A1014" i="3"/>
  <c r="A1015" i="3"/>
  <c r="A1016" i="3"/>
  <c r="A1017" i="3"/>
  <c r="A1018" i="3"/>
  <c r="A1019" i="3"/>
  <c r="A1020" i="3"/>
  <c r="A1021" i="3"/>
  <c r="A1022" i="3"/>
  <c r="A1023" i="3"/>
  <c r="A1024" i="3"/>
  <c r="A1025" i="3"/>
  <c r="A1026" i="3"/>
  <c r="A1027" i="3"/>
  <c r="A1028" i="3"/>
  <c r="A1029" i="3"/>
  <c r="A1030" i="3"/>
  <c r="A1031" i="3"/>
  <c r="A1032" i="3"/>
  <c r="A1033" i="3"/>
  <c r="A1034" i="3"/>
  <c r="A1035" i="3"/>
  <c r="A1036" i="3"/>
  <c r="A1037" i="3"/>
  <c r="A1038" i="3"/>
  <c r="A1039" i="3"/>
  <c r="A1040" i="3"/>
  <c r="A1041" i="3"/>
  <c r="A1042" i="3"/>
  <c r="A1043" i="3"/>
  <c r="A1044" i="3"/>
  <c r="A1045" i="3"/>
  <c r="A1046" i="3"/>
  <c r="A1047" i="3"/>
  <c r="A1048" i="3"/>
  <c r="A1049" i="3"/>
  <c r="A1050" i="3"/>
  <c r="A1051" i="3"/>
  <c r="A1052" i="3"/>
  <c r="A1053" i="3"/>
  <c r="A1054" i="3"/>
  <c r="A1055" i="3"/>
  <c r="A1056" i="3"/>
  <c r="A1057" i="3"/>
  <c r="A1058" i="3"/>
  <c r="A1059" i="3"/>
  <c r="A1060" i="3"/>
  <c r="A1061" i="3"/>
  <c r="A1062" i="3"/>
  <c r="A1063" i="3"/>
  <c r="A1064" i="3"/>
  <c r="A1065" i="3"/>
  <c r="A1066" i="3"/>
  <c r="A1067" i="3"/>
  <c r="A1068" i="3"/>
  <c r="A1069" i="3"/>
  <c r="A1070" i="3"/>
  <c r="A1071" i="3"/>
  <c r="A1072" i="3"/>
  <c r="A1073" i="3"/>
  <c r="A1074" i="3"/>
  <c r="A1075" i="3"/>
  <c r="A1076" i="3"/>
  <c r="A1077" i="3"/>
  <c r="A1078" i="3"/>
  <c r="A1079" i="3"/>
  <c r="A1080" i="3"/>
  <c r="A1081" i="3"/>
  <c r="A1082" i="3"/>
  <c r="A1083" i="3"/>
  <c r="A1084" i="3"/>
  <c r="A1085" i="3"/>
  <c r="A1086" i="3"/>
  <c r="A1087" i="3"/>
  <c r="A1088" i="3"/>
  <c r="A1089" i="3"/>
  <c r="A1090" i="3"/>
  <c r="A1091" i="3"/>
  <c r="A1092" i="3"/>
  <c r="A1093" i="3"/>
  <c r="A1094" i="3"/>
  <c r="A1095" i="3"/>
  <c r="A1096" i="3"/>
  <c r="A1097" i="3"/>
  <c r="A1098" i="3"/>
  <c r="A1099" i="3"/>
  <c r="A1100" i="3"/>
  <c r="A1101" i="3"/>
  <c r="A1102" i="3"/>
  <c r="A1103" i="3"/>
  <c r="A1104" i="3"/>
  <c r="A1105" i="3"/>
  <c r="A1106" i="3"/>
  <c r="A1107" i="3"/>
  <c r="A1108" i="3"/>
  <c r="A1109" i="3"/>
  <c r="A1110" i="3"/>
  <c r="A1111" i="3"/>
  <c r="A1112" i="3"/>
  <c r="A1113" i="3"/>
  <c r="A1114" i="3"/>
  <c r="A1115" i="3"/>
  <c r="A1116" i="3"/>
  <c r="A1117" i="3"/>
  <c r="A1118" i="3"/>
  <c r="A1119" i="3"/>
  <c r="A1120" i="3"/>
  <c r="A1121" i="3"/>
  <c r="A1122" i="3"/>
  <c r="A1123" i="3"/>
  <c r="A1124" i="3"/>
  <c r="A1125" i="3"/>
  <c r="A1126" i="3"/>
  <c r="A1127" i="3"/>
  <c r="A1128" i="3"/>
  <c r="A1129" i="3"/>
  <c r="A1130" i="3"/>
  <c r="A1131" i="3"/>
  <c r="A1132" i="3"/>
  <c r="A1133" i="3"/>
  <c r="A1134" i="3"/>
  <c r="A1135" i="3"/>
  <c r="A1136" i="3"/>
  <c r="A1137" i="3"/>
  <c r="A1138" i="3"/>
  <c r="A1139" i="3"/>
  <c r="A1140" i="3"/>
  <c r="A1141" i="3"/>
  <c r="A1142" i="3"/>
  <c r="A1143" i="3"/>
  <c r="A1144" i="3"/>
  <c r="A1145" i="3"/>
  <c r="A1146" i="3"/>
  <c r="A1147" i="3"/>
  <c r="A1148" i="3"/>
  <c r="A1149" i="3"/>
  <c r="A1150" i="3"/>
  <c r="A1151" i="3"/>
  <c r="A1152" i="3"/>
  <c r="A1153" i="3"/>
  <c r="A1154" i="3"/>
  <c r="A1155" i="3"/>
  <c r="A1156" i="3"/>
  <c r="A1157" i="3"/>
  <c r="A1158" i="3"/>
  <c r="A1159" i="3"/>
  <c r="A1160" i="3"/>
  <c r="A1161" i="3"/>
  <c r="A1162" i="3"/>
  <c r="A1163" i="3"/>
  <c r="A1164" i="3"/>
  <c r="A1165" i="3"/>
  <c r="A1166" i="3"/>
  <c r="A1167" i="3"/>
  <c r="A1168" i="3"/>
  <c r="A1169" i="3"/>
  <c r="A1170" i="3"/>
  <c r="A1171" i="3"/>
  <c r="A1172" i="3"/>
  <c r="A1173" i="3"/>
  <c r="A1174" i="3"/>
  <c r="A1175" i="3"/>
  <c r="A1176" i="3"/>
  <c r="A1177" i="3"/>
  <c r="A1178" i="3"/>
  <c r="A1179" i="3"/>
  <c r="A1180" i="3"/>
  <c r="A1181" i="3"/>
  <c r="A1182" i="3"/>
  <c r="A1183" i="3"/>
  <c r="A1184" i="3"/>
  <c r="A1185" i="3"/>
  <c r="A1186" i="3"/>
  <c r="A1187" i="3"/>
  <c r="A1188" i="3"/>
  <c r="A1189" i="3"/>
  <c r="A1190" i="3"/>
  <c r="A1191" i="3"/>
  <c r="A1192" i="3"/>
  <c r="A1193" i="3"/>
  <c r="A1194" i="3"/>
  <c r="A1195" i="3"/>
  <c r="A1196" i="3"/>
  <c r="A1197" i="3"/>
  <c r="A1198" i="3"/>
  <c r="A1199" i="3"/>
  <c r="A1200" i="3"/>
  <c r="A1201" i="3"/>
  <c r="A1202" i="3"/>
  <c r="A1203" i="3"/>
  <c r="A1204" i="3"/>
  <c r="A1205" i="3"/>
  <c r="A1206" i="3"/>
  <c r="A1207" i="3"/>
  <c r="A1208" i="3"/>
  <c r="A1209" i="3"/>
  <c r="A1210" i="3"/>
  <c r="A1211" i="3"/>
  <c r="A1212" i="3"/>
  <c r="A1213" i="3"/>
  <c r="A1214" i="3"/>
  <c r="A1215" i="3"/>
  <c r="A1216" i="3"/>
  <c r="A1217" i="3"/>
  <c r="A1218" i="3"/>
  <c r="A1219" i="3"/>
  <c r="A1220" i="3"/>
  <c r="A1221" i="3"/>
  <c r="A1222" i="3"/>
  <c r="A1223" i="3"/>
  <c r="A1224" i="3"/>
  <c r="A1225" i="3"/>
  <c r="A1226" i="3"/>
  <c r="A1227" i="3"/>
  <c r="A1228" i="3"/>
  <c r="A1229" i="3"/>
  <c r="A1230" i="3"/>
  <c r="A1231" i="3"/>
  <c r="A1232" i="3"/>
  <c r="A1233" i="3"/>
  <c r="A1234" i="3"/>
  <c r="A1235" i="3"/>
  <c r="A1236" i="3"/>
  <c r="A1237" i="3"/>
  <c r="A1238" i="3"/>
  <c r="A1239" i="3"/>
  <c r="A1240" i="3"/>
  <c r="A1241" i="3"/>
  <c r="A1242" i="3"/>
  <c r="A1243" i="3"/>
  <c r="A1244" i="3"/>
  <c r="A1245" i="3"/>
  <c r="A1246" i="3"/>
  <c r="A1247" i="3"/>
  <c r="A1248" i="3"/>
  <c r="A1249" i="3"/>
  <c r="A1250" i="3"/>
  <c r="A1251" i="3"/>
  <c r="A1252" i="3"/>
  <c r="A1253" i="3"/>
  <c r="A1254" i="3"/>
  <c r="A1255" i="3"/>
  <c r="A1256" i="3"/>
  <c r="A1257" i="3"/>
  <c r="A1258" i="3"/>
  <c r="A1259" i="3"/>
  <c r="A1260" i="3"/>
  <c r="A1261" i="3"/>
  <c r="A1262" i="3"/>
  <c r="A1263" i="3"/>
  <c r="A1264" i="3"/>
  <c r="A1265" i="3"/>
  <c r="A1266" i="3"/>
  <c r="A1267" i="3"/>
  <c r="A1268" i="3"/>
  <c r="A1269" i="3"/>
  <c r="A1270" i="3"/>
  <c r="A1271" i="3"/>
  <c r="A1272" i="3"/>
  <c r="A1273" i="3"/>
  <c r="A1274" i="3"/>
  <c r="A1275" i="3"/>
  <c r="A1276" i="3"/>
  <c r="A1277" i="3"/>
  <c r="A1278" i="3"/>
  <c r="A1279" i="3"/>
  <c r="A1280" i="3"/>
  <c r="A1281" i="3"/>
  <c r="A1282" i="3"/>
  <c r="A1283" i="3"/>
  <c r="A1284" i="3"/>
  <c r="A1285" i="3"/>
  <c r="A1286" i="3"/>
  <c r="A1287" i="3"/>
  <c r="A1288" i="3"/>
  <c r="A1289" i="3"/>
  <c r="A1290" i="3"/>
  <c r="A1291" i="3"/>
  <c r="A1292" i="3"/>
  <c r="A1293" i="3"/>
  <c r="A1294" i="3"/>
  <c r="A1295" i="3"/>
  <c r="A1296" i="3"/>
  <c r="A1297" i="3"/>
  <c r="A1298" i="3"/>
  <c r="A1299" i="3"/>
  <c r="A1300" i="3"/>
  <c r="A1301" i="3"/>
  <c r="A1302" i="3"/>
  <c r="A1303" i="3"/>
  <c r="A1304" i="3"/>
  <c r="A1305" i="3"/>
  <c r="A1306" i="3"/>
  <c r="A1307" i="3"/>
  <c r="A1308" i="3"/>
  <c r="A1309" i="3"/>
  <c r="A1310" i="3"/>
  <c r="A1311" i="3"/>
  <c r="A1312" i="3"/>
  <c r="A1313" i="3"/>
  <c r="A1314" i="3"/>
  <c r="A1315" i="3"/>
  <c r="A1316" i="3"/>
  <c r="A1317" i="3"/>
  <c r="A1318" i="3"/>
  <c r="A1319" i="3"/>
  <c r="A1320" i="3"/>
  <c r="A1321" i="3"/>
  <c r="A1322" i="3"/>
  <c r="A1323" i="3"/>
  <c r="A1324" i="3"/>
  <c r="A1325" i="3"/>
  <c r="A1326" i="3"/>
  <c r="A1327" i="3"/>
  <c r="A1328" i="3"/>
  <c r="A1329" i="3"/>
  <c r="A1330" i="3"/>
  <c r="A1331" i="3"/>
  <c r="A1332" i="3"/>
  <c r="A1333" i="3"/>
  <c r="A1334" i="3"/>
  <c r="A1335" i="3"/>
  <c r="A1336" i="3"/>
  <c r="A1337" i="3"/>
  <c r="A1338" i="3"/>
  <c r="A1339" i="3"/>
  <c r="A1340" i="3"/>
  <c r="A1341" i="3"/>
  <c r="A1342" i="3"/>
  <c r="A1343" i="3"/>
  <c r="A1344" i="3"/>
  <c r="A1345" i="3"/>
  <c r="A1346" i="3"/>
  <c r="A1347" i="3"/>
  <c r="A1348" i="3"/>
  <c r="A1349" i="3"/>
  <c r="A1350" i="3"/>
  <c r="A1351" i="3"/>
  <c r="A1352" i="3"/>
  <c r="A1353" i="3"/>
  <c r="A1354" i="3"/>
  <c r="A1355" i="3"/>
  <c r="A1356" i="3"/>
  <c r="A1357" i="3"/>
  <c r="A1358" i="3"/>
  <c r="A1359" i="3"/>
  <c r="A1360" i="3"/>
  <c r="A1361" i="3"/>
  <c r="A1362" i="3"/>
  <c r="A1363" i="3"/>
  <c r="A1364" i="3"/>
  <c r="A1365" i="3"/>
  <c r="A1366" i="3"/>
  <c r="A1367" i="3"/>
  <c r="A1368" i="3"/>
  <c r="A1369" i="3"/>
  <c r="A1370" i="3"/>
  <c r="A1371" i="3"/>
  <c r="A1372" i="3"/>
  <c r="A1373" i="3"/>
  <c r="A1374" i="3"/>
  <c r="A1375" i="3"/>
  <c r="A1376" i="3"/>
  <c r="A1377" i="3"/>
  <c r="A1378" i="3"/>
  <c r="A1379" i="3"/>
  <c r="A1380" i="3"/>
  <c r="A1381" i="3"/>
  <c r="A1382" i="3"/>
  <c r="A1383" i="3"/>
  <c r="A1384" i="3"/>
  <c r="A1385" i="3"/>
  <c r="A1386" i="3"/>
  <c r="A1387" i="3"/>
  <c r="A1388" i="3"/>
  <c r="A1389" i="3"/>
  <c r="A1390" i="3"/>
  <c r="A1391" i="3"/>
  <c r="A1392" i="3"/>
  <c r="A1393" i="3"/>
  <c r="A1394" i="3"/>
  <c r="A1395" i="3"/>
  <c r="A1396" i="3"/>
  <c r="A1397" i="3"/>
  <c r="A1398" i="3"/>
  <c r="A1399" i="3"/>
  <c r="A1400" i="3"/>
  <c r="A1401" i="3"/>
  <c r="A1402" i="3"/>
  <c r="A1403" i="3"/>
  <c r="A1404" i="3"/>
  <c r="A1405" i="3"/>
  <c r="A1406" i="3"/>
  <c r="A1407" i="3"/>
  <c r="A1408" i="3"/>
  <c r="A1409" i="3"/>
  <c r="A1410" i="3"/>
  <c r="A1411" i="3"/>
  <c r="A1412" i="3"/>
  <c r="A1413" i="3"/>
  <c r="A1414" i="3"/>
  <c r="A1415" i="3"/>
  <c r="A1416" i="3"/>
  <c r="A1417" i="3"/>
  <c r="A1418" i="3"/>
  <c r="A1419" i="3"/>
  <c r="A1420" i="3"/>
  <c r="A1421" i="3"/>
  <c r="A1422" i="3"/>
  <c r="A1423" i="3"/>
  <c r="A1424" i="3"/>
  <c r="A1425" i="3"/>
  <c r="A1426" i="3"/>
  <c r="A1427" i="3"/>
  <c r="A1428" i="3"/>
  <c r="A1429" i="3"/>
  <c r="A1430" i="3"/>
  <c r="A1431" i="3"/>
  <c r="A1432" i="3"/>
  <c r="A1433" i="3"/>
  <c r="A1434" i="3"/>
  <c r="A1435" i="3"/>
  <c r="A1436" i="3"/>
  <c r="A1437" i="3"/>
  <c r="A1438" i="3"/>
  <c r="A1439" i="3"/>
  <c r="A1440" i="3"/>
  <c r="A1441" i="3"/>
  <c r="A1442" i="3"/>
  <c r="A1443" i="3"/>
  <c r="A1444" i="3"/>
  <c r="A1445" i="3"/>
  <c r="A1446" i="3"/>
  <c r="A1447" i="3"/>
  <c r="A1448" i="3"/>
  <c r="A1449" i="3"/>
  <c r="A1450" i="3"/>
  <c r="A1451" i="3"/>
  <c r="A1452" i="3"/>
  <c r="A1453" i="3"/>
  <c r="A1454" i="3"/>
  <c r="A1455" i="3"/>
  <c r="A1456" i="3"/>
  <c r="A1457" i="3"/>
  <c r="A1458" i="3"/>
  <c r="A1459" i="3"/>
  <c r="A1460" i="3"/>
  <c r="A1461" i="3"/>
  <c r="A1462" i="3"/>
  <c r="A1463" i="3"/>
  <c r="A1464" i="3"/>
  <c r="A1465" i="3"/>
  <c r="A1466" i="3"/>
  <c r="A1467" i="3"/>
  <c r="A1468" i="3"/>
  <c r="A1469" i="3"/>
  <c r="A1470" i="3"/>
  <c r="A1471" i="3"/>
  <c r="A1472" i="3"/>
  <c r="A1473" i="3"/>
  <c r="A1474" i="3"/>
  <c r="A1475" i="3"/>
  <c r="A1476" i="3"/>
  <c r="A1477" i="3"/>
  <c r="A1478" i="3"/>
  <c r="A1479" i="3"/>
  <c r="A1480" i="3"/>
  <c r="A1481" i="3"/>
  <c r="A1482" i="3"/>
  <c r="A1483" i="3"/>
  <c r="A1484" i="3"/>
  <c r="A1485" i="3"/>
  <c r="A1486" i="3"/>
  <c r="A1487" i="3"/>
  <c r="A1488" i="3"/>
  <c r="A1489" i="3"/>
  <c r="A1490" i="3"/>
  <c r="A1491" i="3"/>
  <c r="A1492" i="3"/>
  <c r="A1493" i="3"/>
  <c r="A1494" i="3"/>
  <c r="A1495" i="3"/>
  <c r="A1496" i="3"/>
  <c r="A1497" i="3"/>
  <c r="A1498" i="3"/>
  <c r="A1499" i="3"/>
  <c r="A1500" i="3"/>
  <c r="C3" i="4"/>
  <c r="C4" i="4"/>
  <c r="C5" i="4"/>
  <c r="C6" i="4"/>
  <c r="C7" i="4"/>
  <c r="C8" i="4"/>
  <c r="C9" i="4"/>
  <c r="C10" i="4"/>
  <c r="C11" i="4"/>
  <c r="C12" i="4"/>
  <c r="C13" i="4"/>
  <c r="C14" i="4"/>
  <c r="C15" i="4"/>
  <c r="C16" i="4"/>
  <c r="C17" i="4"/>
  <c r="C18" i="4"/>
  <c r="C19" i="4"/>
  <c r="C20" i="4"/>
  <c r="C21" i="4"/>
  <c r="C22" i="4"/>
  <c r="C23" i="4"/>
  <c r="C24" i="4"/>
  <c r="C25" i="4"/>
  <c r="C26" i="4"/>
  <c r="C27" i="4"/>
  <c r="C28" i="4"/>
  <c r="C29" i="4"/>
  <c r="C30" i="4"/>
  <c r="C31" i="4"/>
  <c r="C32" i="4"/>
  <c r="C33" i="4"/>
  <c r="C34" i="4"/>
  <c r="C35" i="4"/>
  <c r="C36" i="4"/>
  <c r="C37" i="4"/>
  <c r="C38" i="4"/>
  <c r="C39" i="4"/>
  <c r="C40" i="4"/>
  <c r="C41" i="4"/>
  <c r="C42" i="4"/>
  <c r="C43" i="4"/>
  <c r="C44" i="4"/>
  <c r="C45" i="4"/>
  <c r="C46" i="4"/>
  <c r="C47" i="4"/>
  <c r="C48" i="4"/>
  <c r="C49" i="4"/>
  <c r="C50" i="4"/>
  <c r="C51" i="4"/>
  <c r="C52" i="4"/>
  <c r="C53" i="4"/>
  <c r="C54" i="4"/>
  <c r="C55" i="4"/>
  <c r="C56" i="4"/>
  <c r="C57" i="4"/>
  <c r="C58" i="4"/>
  <c r="C59" i="4"/>
  <c r="C60" i="4"/>
  <c r="C61" i="4"/>
  <c r="C62" i="4"/>
  <c r="C63" i="4"/>
  <c r="C64" i="4"/>
  <c r="C65" i="4"/>
  <c r="C66" i="4"/>
  <c r="C67" i="4"/>
  <c r="C68" i="4"/>
  <c r="C69" i="4"/>
  <c r="C70" i="4"/>
  <c r="C71" i="4"/>
  <c r="C72" i="4"/>
  <c r="C73" i="4"/>
  <c r="C74" i="4"/>
  <c r="C75" i="4"/>
  <c r="C76" i="4"/>
  <c r="C77" i="4"/>
  <c r="C78" i="4"/>
  <c r="C79" i="4"/>
  <c r="C80" i="4"/>
  <c r="C81" i="4"/>
  <c r="C82" i="4"/>
  <c r="C83" i="4"/>
  <c r="C84" i="4"/>
  <c r="C85" i="4"/>
  <c r="C86" i="4"/>
  <c r="C87" i="4"/>
  <c r="C88" i="4"/>
  <c r="C89" i="4"/>
  <c r="C90" i="4"/>
  <c r="C91" i="4"/>
  <c r="C92" i="4"/>
  <c r="C93" i="4"/>
  <c r="C94" i="4"/>
  <c r="C95" i="4"/>
  <c r="C96" i="4"/>
  <c r="C97" i="4"/>
  <c r="C98" i="4"/>
  <c r="C99" i="4"/>
  <c r="C100" i="4"/>
  <c r="C101" i="4"/>
  <c r="C102" i="4"/>
  <c r="C103" i="4"/>
  <c r="C104" i="4"/>
  <c r="C105" i="4"/>
  <c r="C106" i="4"/>
  <c r="C107" i="4"/>
  <c r="C108" i="4"/>
  <c r="C109" i="4"/>
  <c r="C110" i="4"/>
  <c r="C111" i="4"/>
  <c r="C112" i="4"/>
  <c r="C113" i="4"/>
  <c r="C114" i="4"/>
  <c r="C115" i="4"/>
  <c r="C116" i="4"/>
  <c r="C117" i="4"/>
  <c r="C118" i="4"/>
  <c r="C119" i="4"/>
  <c r="C120" i="4"/>
  <c r="C121" i="4"/>
  <c r="C122" i="4"/>
  <c r="C123" i="4"/>
  <c r="C124" i="4"/>
  <c r="C125" i="4"/>
  <c r="C126" i="4"/>
  <c r="C127" i="4"/>
  <c r="C128" i="4"/>
  <c r="C129" i="4"/>
  <c r="C130" i="4"/>
  <c r="C131" i="4"/>
  <c r="C132" i="4"/>
  <c r="C133" i="4"/>
  <c r="C134" i="4"/>
  <c r="C135" i="4"/>
  <c r="C136" i="4"/>
  <c r="C137" i="4"/>
  <c r="C138" i="4"/>
  <c r="C139" i="4"/>
  <c r="C140" i="4"/>
  <c r="C141" i="4"/>
  <c r="C142" i="4"/>
  <c r="C143" i="4"/>
  <c r="C144" i="4"/>
  <c r="C145" i="4"/>
  <c r="C146" i="4"/>
  <c r="C147" i="4"/>
  <c r="C148" i="4"/>
  <c r="C149" i="4"/>
  <c r="C150" i="4"/>
  <c r="C151" i="4"/>
  <c r="C152" i="4"/>
  <c r="C153" i="4"/>
  <c r="C154" i="4"/>
  <c r="C155" i="4"/>
  <c r="C156" i="4"/>
  <c r="C157" i="4"/>
  <c r="C158" i="4"/>
  <c r="C159" i="4"/>
  <c r="C160" i="4"/>
  <c r="C161" i="4"/>
  <c r="C162" i="4"/>
  <c r="C163" i="4"/>
  <c r="C164" i="4"/>
  <c r="C165" i="4"/>
  <c r="C166" i="4"/>
  <c r="C167" i="4"/>
  <c r="C168" i="4"/>
  <c r="C169" i="4"/>
  <c r="C170" i="4"/>
  <c r="C171" i="4"/>
  <c r="C172" i="4"/>
  <c r="C173" i="4"/>
  <c r="C174" i="4"/>
  <c r="C175" i="4"/>
  <c r="C176" i="4"/>
  <c r="C177" i="4"/>
  <c r="C178" i="4"/>
  <c r="C179" i="4"/>
  <c r="C180" i="4"/>
  <c r="C181" i="4"/>
  <c r="C182" i="4"/>
  <c r="C183" i="4"/>
  <c r="C184" i="4"/>
  <c r="C185" i="4"/>
  <c r="C186" i="4"/>
  <c r="C187" i="4"/>
  <c r="C188" i="4"/>
  <c r="C189" i="4"/>
  <c r="C190" i="4"/>
  <c r="C191" i="4"/>
  <c r="C192" i="4"/>
  <c r="C193" i="4"/>
  <c r="C194" i="4"/>
  <c r="C195" i="4"/>
  <c r="C196" i="4"/>
  <c r="C197" i="4"/>
  <c r="C198" i="4"/>
  <c r="C199" i="4"/>
  <c r="C200" i="4"/>
  <c r="C201" i="4"/>
  <c r="C202" i="4"/>
  <c r="C203" i="4"/>
  <c r="C204" i="4"/>
  <c r="C205" i="4"/>
  <c r="C206" i="4"/>
  <c r="C207" i="4"/>
  <c r="C208" i="4"/>
  <c r="C209" i="4"/>
  <c r="C210" i="4"/>
  <c r="C211" i="4"/>
  <c r="C212" i="4"/>
  <c r="C213" i="4"/>
  <c r="C214" i="4"/>
  <c r="C215" i="4"/>
  <c r="C216" i="4"/>
  <c r="C217" i="4"/>
  <c r="C218" i="4"/>
  <c r="C219" i="4"/>
  <c r="C220" i="4"/>
  <c r="C221" i="4"/>
  <c r="C222" i="4"/>
  <c r="C223" i="4"/>
  <c r="C224" i="4"/>
  <c r="C225" i="4"/>
  <c r="C226" i="4"/>
  <c r="C227" i="4"/>
  <c r="C228" i="4"/>
  <c r="C229" i="4"/>
  <c r="C230" i="4"/>
  <c r="C231" i="4"/>
  <c r="C232" i="4"/>
  <c r="C233" i="4"/>
  <c r="C234" i="4"/>
  <c r="C235" i="4"/>
  <c r="C236" i="4"/>
  <c r="C237" i="4"/>
  <c r="C238" i="4"/>
  <c r="C239" i="4"/>
  <c r="C240" i="4"/>
  <c r="C241" i="4"/>
  <c r="C242" i="4"/>
  <c r="C243" i="4"/>
  <c r="C244" i="4"/>
  <c r="C245" i="4"/>
  <c r="C246" i="4"/>
  <c r="C247" i="4"/>
  <c r="C248" i="4"/>
  <c r="C249" i="4"/>
  <c r="C250" i="4"/>
  <c r="C251" i="4"/>
  <c r="C252" i="4"/>
  <c r="C253" i="4"/>
  <c r="C254" i="4"/>
  <c r="C255" i="4"/>
  <c r="C256" i="4"/>
  <c r="C257" i="4"/>
  <c r="C258" i="4"/>
  <c r="C259" i="4"/>
  <c r="C260" i="4"/>
  <c r="C261" i="4"/>
  <c r="C262" i="4"/>
  <c r="C263" i="4"/>
  <c r="C264" i="4"/>
  <c r="C265" i="4"/>
  <c r="C266" i="4"/>
  <c r="C267" i="4"/>
  <c r="C268" i="4"/>
  <c r="C269" i="4"/>
  <c r="C270" i="4"/>
  <c r="C271" i="4"/>
  <c r="C272" i="4"/>
  <c r="C273" i="4"/>
  <c r="C274" i="4"/>
  <c r="C275" i="4"/>
  <c r="C276" i="4"/>
  <c r="C277" i="4"/>
  <c r="C278" i="4"/>
  <c r="C279" i="4"/>
  <c r="C280" i="4"/>
  <c r="C281" i="4"/>
  <c r="C282" i="4"/>
  <c r="C283" i="4"/>
  <c r="C284" i="4"/>
  <c r="C285" i="4"/>
  <c r="C286" i="4"/>
  <c r="C287" i="4"/>
  <c r="C288" i="4"/>
  <c r="C289" i="4"/>
  <c r="C290" i="4"/>
  <c r="C291" i="4"/>
  <c r="C292" i="4"/>
  <c r="C293" i="4"/>
  <c r="C294" i="4"/>
  <c r="C295" i="4"/>
  <c r="C296" i="4"/>
  <c r="C297" i="4"/>
  <c r="C298" i="4"/>
  <c r="C299" i="4"/>
  <c r="C300" i="4"/>
  <c r="C301" i="4"/>
  <c r="C302" i="4"/>
  <c r="C303" i="4"/>
  <c r="C304" i="4"/>
  <c r="C305" i="4"/>
  <c r="C306" i="4"/>
  <c r="C307" i="4"/>
  <c r="C308" i="4"/>
  <c r="C309" i="4"/>
  <c r="C310" i="4"/>
  <c r="C311" i="4"/>
  <c r="C312" i="4"/>
  <c r="C313" i="4"/>
  <c r="C314" i="4"/>
  <c r="C315" i="4"/>
  <c r="C316" i="4"/>
  <c r="C317" i="4"/>
  <c r="C318" i="4"/>
  <c r="C319" i="4"/>
  <c r="C320" i="4"/>
  <c r="C321" i="4"/>
  <c r="C322" i="4"/>
  <c r="C323" i="4"/>
  <c r="C324" i="4"/>
  <c r="C325" i="4"/>
  <c r="C326" i="4"/>
  <c r="C327" i="4"/>
  <c r="C328" i="4"/>
  <c r="C329" i="4"/>
  <c r="C330" i="4"/>
  <c r="C331" i="4"/>
  <c r="C332" i="4"/>
  <c r="C333" i="4"/>
  <c r="C334" i="4"/>
  <c r="C335" i="4"/>
  <c r="C336" i="4"/>
  <c r="C337" i="4"/>
  <c r="C338" i="4"/>
  <c r="C339" i="4"/>
  <c r="C340" i="4"/>
  <c r="C341" i="4"/>
  <c r="C342" i="4"/>
  <c r="C343" i="4"/>
  <c r="C344" i="4"/>
  <c r="C345" i="4"/>
  <c r="C346" i="4"/>
  <c r="C347" i="4"/>
  <c r="C348" i="4"/>
  <c r="C349" i="4"/>
  <c r="C350" i="4"/>
  <c r="C351" i="4"/>
  <c r="C352" i="4"/>
  <c r="C353" i="4"/>
  <c r="C354" i="4"/>
  <c r="C355" i="4"/>
  <c r="C356" i="4"/>
  <c r="C357" i="4"/>
  <c r="C358" i="4"/>
  <c r="C359" i="4"/>
  <c r="C360" i="4"/>
  <c r="C361" i="4"/>
  <c r="C362" i="4"/>
  <c r="C363" i="4"/>
  <c r="C364" i="4"/>
  <c r="C365" i="4"/>
  <c r="C366" i="4"/>
  <c r="C367" i="4"/>
  <c r="C368" i="4"/>
  <c r="C369" i="4"/>
  <c r="C370" i="4"/>
  <c r="C371" i="4"/>
  <c r="C372" i="4"/>
  <c r="C373" i="4"/>
  <c r="C374" i="4"/>
  <c r="C375" i="4"/>
  <c r="C376" i="4"/>
  <c r="C377" i="4"/>
  <c r="C378" i="4"/>
  <c r="C379" i="4"/>
  <c r="C380" i="4"/>
  <c r="C381" i="4"/>
  <c r="C382" i="4"/>
  <c r="C383" i="4"/>
  <c r="C384" i="4"/>
  <c r="C385" i="4"/>
  <c r="C386" i="4"/>
  <c r="C387" i="4"/>
  <c r="C388" i="4"/>
  <c r="C389" i="4"/>
  <c r="C390" i="4"/>
  <c r="C391" i="4"/>
  <c r="C392" i="4"/>
  <c r="C393" i="4"/>
  <c r="C394" i="4"/>
  <c r="C395" i="4"/>
  <c r="C396" i="4"/>
  <c r="C397" i="4"/>
  <c r="C398" i="4"/>
  <c r="C399" i="4"/>
  <c r="C400" i="4"/>
  <c r="C401" i="4"/>
  <c r="C402" i="4"/>
  <c r="C403" i="4"/>
  <c r="C404" i="4"/>
  <c r="C405" i="4"/>
  <c r="C406" i="4"/>
  <c r="C407" i="4"/>
  <c r="C408" i="4"/>
  <c r="C409" i="4"/>
  <c r="C410" i="4"/>
  <c r="C411" i="4"/>
  <c r="C412" i="4"/>
  <c r="C413" i="4"/>
  <c r="C414" i="4"/>
  <c r="C415" i="4"/>
  <c r="C416" i="4"/>
  <c r="C417" i="4"/>
  <c r="C418" i="4"/>
  <c r="C419" i="4"/>
  <c r="C420" i="4"/>
  <c r="C421" i="4"/>
  <c r="C422" i="4"/>
  <c r="C423" i="4"/>
  <c r="C424" i="4"/>
  <c r="C425" i="4"/>
  <c r="C426" i="4"/>
  <c r="C427" i="4"/>
  <c r="C428" i="4"/>
  <c r="C429" i="4"/>
  <c r="C430" i="4"/>
  <c r="C431" i="4"/>
  <c r="C432" i="4"/>
  <c r="C433" i="4"/>
  <c r="C434" i="4"/>
  <c r="C435" i="4"/>
  <c r="C436" i="4"/>
  <c r="C437" i="4"/>
  <c r="C438" i="4"/>
  <c r="C439" i="4"/>
  <c r="C440" i="4"/>
  <c r="C441" i="4"/>
  <c r="C442" i="4"/>
  <c r="C443" i="4"/>
  <c r="C444" i="4"/>
  <c r="C445" i="4"/>
  <c r="C446" i="4"/>
  <c r="C447" i="4"/>
  <c r="C448" i="4"/>
  <c r="C449" i="4"/>
  <c r="C450" i="4"/>
  <c r="C451" i="4"/>
  <c r="C452" i="4"/>
  <c r="C453" i="4"/>
  <c r="C454" i="4"/>
  <c r="C455" i="4"/>
  <c r="C456" i="4"/>
  <c r="C457" i="4"/>
  <c r="C458" i="4"/>
  <c r="C459" i="4"/>
  <c r="C460" i="4"/>
  <c r="C461" i="4"/>
  <c r="C462" i="4"/>
  <c r="C463" i="4"/>
  <c r="C464" i="4"/>
  <c r="C465" i="4"/>
  <c r="C466" i="4"/>
  <c r="C467" i="4"/>
  <c r="C468" i="4"/>
  <c r="C469" i="4"/>
  <c r="C470" i="4"/>
  <c r="C471" i="4"/>
  <c r="C472" i="4"/>
  <c r="C473" i="4"/>
  <c r="C474" i="4"/>
  <c r="C475" i="4"/>
  <c r="C476" i="4"/>
  <c r="C477" i="4"/>
  <c r="C478" i="4"/>
  <c r="C479" i="4"/>
  <c r="C480" i="4"/>
  <c r="C481" i="4"/>
  <c r="C482" i="4"/>
  <c r="C483" i="4"/>
  <c r="C484" i="4"/>
  <c r="C485" i="4"/>
  <c r="C486" i="4"/>
  <c r="C487" i="4"/>
  <c r="C488" i="4"/>
  <c r="C489" i="4"/>
  <c r="C490" i="4"/>
  <c r="C491" i="4"/>
  <c r="C492" i="4"/>
  <c r="C493" i="4"/>
  <c r="C494" i="4"/>
  <c r="C495" i="4"/>
  <c r="C496" i="4"/>
  <c r="C497" i="4"/>
  <c r="C498" i="4"/>
  <c r="C499" i="4"/>
  <c r="C500" i="4"/>
  <c r="C501" i="4"/>
  <c r="C502" i="4"/>
  <c r="C503" i="4"/>
  <c r="C504" i="4"/>
  <c r="C505" i="4"/>
  <c r="C506" i="4"/>
  <c r="C507" i="4"/>
  <c r="C508" i="4"/>
  <c r="C509" i="4"/>
  <c r="C510" i="4"/>
  <c r="C511" i="4"/>
  <c r="C512" i="4"/>
  <c r="C513" i="4"/>
  <c r="C514" i="4"/>
  <c r="C515" i="4"/>
  <c r="C516" i="4"/>
  <c r="C517" i="4"/>
  <c r="C518" i="4"/>
  <c r="C519" i="4"/>
  <c r="C520" i="4"/>
  <c r="C521" i="4"/>
  <c r="C522" i="4"/>
  <c r="C523" i="4"/>
  <c r="C524" i="4"/>
  <c r="C525" i="4"/>
  <c r="C526" i="4"/>
  <c r="C527" i="4"/>
  <c r="C528" i="4"/>
  <c r="C529" i="4"/>
  <c r="C530" i="4"/>
  <c r="C531" i="4"/>
  <c r="C532" i="4"/>
  <c r="C533" i="4"/>
  <c r="C534" i="4"/>
  <c r="C535" i="4"/>
  <c r="C536" i="4"/>
  <c r="C537" i="4"/>
  <c r="C538" i="4"/>
  <c r="C539" i="4"/>
  <c r="C540" i="4"/>
  <c r="C541" i="4"/>
  <c r="C542" i="4"/>
  <c r="C543" i="4"/>
  <c r="C544" i="4"/>
  <c r="C545" i="4"/>
  <c r="C546" i="4"/>
  <c r="C547" i="4"/>
  <c r="C548" i="4"/>
  <c r="C549" i="4"/>
  <c r="C550" i="4"/>
  <c r="C551" i="4"/>
  <c r="C552" i="4"/>
  <c r="C553" i="4"/>
  <c r="C554" i="4"/>
  <c r="C555" i="4"/>
  <c r="C556" i="4"/>
  <c r="C557" i="4"/>
  <c r="C558" i="4"/>
  <c r="C559" i="4"/>
  <c r="C560" i="4"/>
  <c r="C561" i="4"/>
  <c r="C562" i="4"/>
  <c r="C563" i="4"/>
  <c r="C564" i="4"/>
  <c r="C565" i="4"/>
  <c r="C566" i="4"/>
  <c r="C567" i="4"/>
  <c r="C568" i="4"/>
  <c r="C569" i="4"/>
  <c r="C570" i="4"/>
  <c r="C571" i="4"/>
  <c r="C572" i="4"/>
  <c r="C573" i="4"/>
  <c r="C574" i="4"/>
  <c r="C575" i="4"/>
  <c r="C576" i="4"/>
  <c r="C577" i="4"/>
  <c r="C578" i="4"/>
  <c r="C579" i="4"/>
  <c r="C580" i="4"/>
  <c r="C581" i="4"/>
  <c r="C582" i="4"/>
  <c r="C583" i="4"/>
  <c r="C584" i="4"/>
  <c r="C585" i="4"/>
  <c r="C586" i="4"/>
  <c r="C587" i="4"/>
  <c r="C588" i="4"/>
  <c r="C589" i="4"/>
  <c r="C590" i="4"/>
  <c r="C591" i="4"/>
  <c r="C592" i="4"/>
  <c r="C593" i="4"/>
  <c r="C594" i="4"/>
  <c r="C595" i="4"/>
  <c r="C596" i="4"/>
  <c r="C597" i="4"/>
  <c r="C598" i="4"/>
  <c r="C599" i="4"/>
  <c r="C600" i="4"/>
  <c r="C601" i="4"/>
  <c r="C602" i="4"/>
  <c r="C603" i="4"/>
  <c r="C604" i="4"/>
  <c r="C605" i="4"/>
  <c r="C606" i="4"/>
  <c r="C607" i="4"/>
  <c r="C608" i="4"/>
  <c r="C609" i="4"/>
  <c r="C610" i="4"/>
  <c r="C611" i="4"/>
  <c r="C612" i="4"/>
  <c r="C613" i="4"/>
  <c r="C614" i="4"/>
  <c r="C615" i="4"/>
  <c r="C616" i="4"/>
  <c r="C617" i="4"/>
  <c r="C618" i="4"/>
  <c r="C619" i="4"/>
  <c r="C620" i="4"/>
  <c r="C621" i="4"/>
  <c r="C622" i="4"/>
  <c r="C623" i="4"/>
  <c r="C624" i="4"/>
  <c r="C625" i="4"/>
  <c r="C626" i="4"/>
  <c r="C627" i="4"/>
  <c r="C628" i="4"/>
  <c r="C629" i="4"/>
  <c r="C630" i="4"/>
  <c r="C631" i="4"/>
  <c r="C632" i="4"/>
  <c r="C633" i="4"/>
  <c r="C634" i="4"/>
  <c r="C635" i="4"/>
  <c r="C636" i="4"/>
  <c r="C637" i="4"/>
  <c r="C638" i="4"/>
  <c r="C639" i="4"/>
  <c r="C640" i="4"/>
  <c r="C641" i="4"/>
  <c r="C642" i="4"/>
  <c r="C643" i="4"/>
  <c r="C644" i="4"/>
  <c r="C645" i="4"/>
  <c r="C646" i="4"/>
  <c r="C647" i="4"/>
  <c r="C648" i="4"/>
  <c r="C649" i="4"/>
  <c r="C650" i="4"/>
  <c r="C651" i="4"/>
  <c r="C652" i="4"/>
  <c r="C653" i="4"/>
  <c r="C654" i="4"/>
  <c r="C655" i="4"/>
  <c r="C656" i="4"/>
  <c r="C657" i="4"/>
  <c r="C658" i="4"/>
  <c r="C659" i="4"/>
  <c r="C660" i="4"/>
  <c r="C661" i="4"/>
  <c r="C662" i="4"/>
  <c r="C663" i="4"/>
  <c r="C664" i="4"/>
  <c r="C665" i="4"/>
  <c r="C666" i="4"/>
  <c r="C667" i="4"/>
  <c r="C668" i="4"/>
  <c r="C669" i="4"/>
  <c r="C670" i="4"/>
  <c r="C671" i="4"/>
  <c r="C672" i="4"/>
  <c r="C673" i="4"/>
  <c r="C674" i="4"/>
  <c r="C675" i="4"/>
  <c r="C676" i="4"/>
  <c r="C677" i="4"/>
  <c r="C678" i="4"/>
  <c r="C679" i="4"/>
  <c r="C680" i="4"/>
  <c r="C681" i="4"/>
  <c r="C682" i="4"/>
  <c r="C683" i="4"/>
  <c r="C684" i="4"/>
  <c r="C685" i="4"/>
  <c r="C686" i="4"/>
  <c r="C687" i="4"/>
  <c r="C688" i="4"/>
  <c r="C689" i="4"/>
  <c r="C690" i="4"/>
  <c r="C691" i="4"/>
  <c r="C692" i="4"/>
  <c r="C693" i="4"/>
  <c r="C694" i="4"/>
  <c r="C695" i="4"/>
  <c r="C696" i="4"/>
  <c r="C697" i="4"/>
  <c r="C698" i="4"/>
  <c r="C699" i="4"/>
  <c r="C700" i="4"/>
  <c r="C701" i="4"/>
  <c r="C702" i="4"/>
  <c r="C703" i="4"/>
  <c r="C704" i="4"/>
  <c r="C705" i="4"/>
  <c r="C706" i="4"/>
  <c r="C707" i="4"/>
  <c r="C708" i="4"/>
  <c r="C709" i="4"/>
  <c r="C710" i="4"/>
  <c r="C711" i="4"/>
  <c r="C712" i="4"/>
  <c r="C713" i="4"/>
  <c r="C714" i="4"/>
  <c r="C715" i="4"/>
  <c r="C716" i="4"/>
  <c r="C717" i="4"/>
  <c r="C718" i="4"/>
  <c r="C719" i="4"/>
  <c r="C720" i="4"/>
  <c r="C721" i="4"/>
  <c r="C722" i="4"/>
  <c r="C723" i="4"/>
  <c r="C724" i="4"/>
  <c r="C725" i="4"/>
  <c r="C726" i="4"/>
  <c r="C727" i="4"/>
  <c r="C728" i="4"/>
  <c r="C729" i="4"/>
  <c r="C730" i="4"/>
  <c r="C731" i="4"/>
  <c r="C732" i="4"/>
  <c r="C733" i="4"/>
  <c r="C734" i="4"/>
  <c r="C735" i="4"/>
  <c r="C736" i="4"/>
  <c r="C737" i="4"/>
  <c r="C738" i="4"/>
  <c r="C739" i="4"/>
  <c r="C740" i="4"/>
  <c r="C741" i="4"/>
  <c r="C742" i="4"/>
  <c r="C743" i="4"/>
  <c r="C744" i="4"/>
  <c r="C745" i="4"/>
  <c r="C746" i="4"/>
  <c r="C747" i="4"/>
  <c r="C748" i="4"/>
  <c r="C749" i="4"/>
  <c r="C750" i="4"/>
  <c r="C751" i="4"/>
  <c r="C752" i="4"/>
  <c r="C753" i="4"/>
  <c r="C754" i="4"/>
  <c r="C755" i="4"/>
  <c r="C756" i="4"/>
  <c r="C757" i="4"/>
  <c r="C758" i="4"/>
  <c r="C759" i="4"/>
  <c r="C760" i="4"/>
  <c r="C761" i="4"/>
  <c r="C762" i="4"/>
  <c r="C763" i="4"/>
  <c r="C764" i="4"/>
  <c r="C765" i="4"/>
  <c r="C766" i="4"/>
  <c r="C767" i="4"/>
  <c r="C768" i="4"/>
  <c r="C769" i="4"/>
  <c r="C770" i="4"/>
  <c r="C771" i="4"/>
  <c r="C772" i="4"/>
  <c r="C773" i="4"/>
  <c r="C774" i="4"/>
  <c r="C775" i="4"/>
  <c r="C776" i="4"/>
  <c r="C777" i="4"/>
  <c r="C778" i="4"/>
  <c r="C779" i="4"/>
  <c r="C780" i="4"/>
  <c r="C781" i="4"/>
  <c r="C782" i="4"/>
  <c r="C783" i="4"/>
  <c r="C784" i="4"/>
  <c r="C785" i="4"/>
  <c r="C786" i="4"/>
  <c r="C787" i="4"/>
  <c r="C788" i="4"/>
  <c r="C789" i="4"/>
  <c r="C790" i="4"/>
  <c r="C791" i="4"/>
  <c r="C792" i="4"/>
  <c r="C793" i="4"/>
  <c r="C794" i="4"/>
  <c r="C795" i="4"/>
  <c r="C796" i="4"/>
  <c r="C797" i="4"/>
  <c r="C798" i="4"/>
  <c r="C799" i="4"/>
  <c r="C800" i="4"/>
  <c r="C801" i="4"/>
  <c r="C802" i="4"/>
  <c r="C803" i="4"/>
  <c r="C804" i="4"/>
  <c r="C805" i="4"/>
  <c r="C806" i="4"/>
  <c r="C807" i="4"/>
  <c r="C808" i="4"/>
  <c r="C809" i="4"/>
  <c r="C810" i="4"/>
  <c r="C811" i="4"/>
  <c r="C812" i="4"/>
  <c r="C813" i="4"/>
  <c r="C814" i="4"/>
  <c r="C815" i="4"/>
  <c r="C816" i="4"/>
  <c r="C817" i="4"/>
  <c r="C818" i="4"/>
  <c r="C819" i="4"/>
  <c r="C820" i="4"/>
  <c r="C821" i="4"/>
  <c r="C822" i="4"/>
  <c r="C823" i="4"/>
  <c r="C824" i="4"/>
  <c r="C825" i="4"/>
  <c r="C826" i="4"/>
  <c r="C827" i="4"/>
  <c r="C828" i="4"/>
  <c r="C829" i="4"/>
  <c r="C830" i="4"/>
  <c r="C831" i="4"/>
  <c r="C832" i="4"/>
  <c r="C833" i="4"/>
  <c r="C834" i="4"/>
  <c r="C835" i="4"/>
  <c r="C836" i="4"/>
  <c r="C837" i="4"/>
  <c r="C838" i="4"/>
  <c r="C839" i="4"/>
  <c r="C840" i="4"/>
  <c r="C841" i="4"/>
  <c r="C842" i="4"/>
  <c r="C843" i="4"/>
  <c r="C844" i="4"/>
  <c r="C845" i="4"/>
  <c r="C846" i="4"/>
  <c r="C847" i="4"/>
  <c r="C848" i="4"/>
  <c r="C849" i="4"/>
  <c r="C850" i="4"/>
  <c r="C851" i="4"/>
  <c r="C852" i="4"/>
  <c r="C853" i="4"/>
  <c r="C854" i="4"/>
  <c r="C855" i="4"/>
  <c r="C856" i="4"/>
  <c r="C857" i="4"/>
  <c r="C858" i="4"/>
  <c r="C859" i="4"/>
  <c r="C860" i="4"/>
  <c r="C861" i="4"/>
  <c r="C862" i="4"/>
  <c r="C863" i="4"/>
  <c r="C864" i="4"/>
  <c r="C865" i="4"/>
  <c r="C866" i="4"/>
  <c r="C867" i="4"/>
  <c r="C868" i="4"/>
  <c r="C869" i="4"/>
  <c r="C870" i="4"/>
  <c r="C871" i="4"/>
  <c r="C872" i="4"/>
  <c r="C873" i="4"/>
  <c r="C874" i="4"/>
  <c r="C875" i="4"/>
  <c r="C876" i="4"/>
  <c r="C877" i="4"/>
  <c r="C878" i="4"/>
  <c r="C879" i="4"/>
  <c r="C880" i="4"/>
  <c r="C881" i="4"/>
  <c r="C882" i="4"/>
  <c r="C883" i="4"/>
  <c r="C884" i="4"/>
  <c r="C885" i="4"/>
  <c r="C886" i="4"/>
  <c r="C887" i="4"/>
  <c r="C888" i="4"/>
  <c r="C889" i="4"/>
  <c r="C890" i="4"/>
  <c r="C891" i="4"/>
  <c r="C892" i="4"/>
  <c r="C893" i="4"/>
  <c r="C894" i="4"/>
  <c r="C895" i="4"/>
  <c r="C896" i="4"/>
  <c r="C897" i="4"/>
  <c r="C898" i="4"/>
  <c r="C899" i="4"/>
  <c r="C900" i="4"/>
  <c r="C901" i="4"/>
  <c r="C902" i="4"/>
  <c r="C903" i="4"/>
  <c r="C904" i="4"/>
  <c r="C905" i="4"/>
  <c r="C906" i="4"/>
  <c r="C907" i="4"/>
  <c r="C908" i="4"/>
  <c r="C909" i="4"/>
  <c r="C910" i="4"/>
  <c r="C911" i="4"/>
  <c r="C912" i="4"/>
  <c r="C913" i="4"/>
  <c r="C914" i="4"/>
  <c r="C915" i="4"/>
  <c r="C916" i="4"/>
  <c r="C917" i="4"/>
  <c r="C918" i="4"/>
  <c r="C919" i="4"/>
  <c r="C920" i="4"/>
  <c r="C921" i="4"/>
  <c r="C922" i="4"/>
  <c r="C923" i="4"/>
  <c r="C924" i="4"/>
  <c r="C925" i="4"/>
  <c r="C926" i="4"/>
  <c r="C927" i="4"/>
  <c r="C928" i="4"/>
  <c r="C929" i="4"/>
  <c r="C930" i="4"/>
  <c r="C931" i="4"/>
  <c r="C932" i="4"/>
  <c r="C933" i="4"/>
  <c r="C934" i="4"/>
  <c r="C935" i="4"/>
  <c r="C936" i="4"/>
  <c r="C937" i="4"/>
  <c r="C938" i="4"/>
  <c r="C939" i="4"/>
  <c r="C940" i="4"/>
  <c r="C941" i="4"/>
  <c r="C942" i="4"/>
  <c r="C943" i="4"/>
  <c r="C944" i="4"/>
  <c r="C945" i="4"/>
  <c r="C946" i="4"/>
  <c r="C947" i="4"/>
  <c r="C948" i="4"/>
  <c r="C949" i="4"/>
  <c r="C950" i="4"/>
  <c r="C951" i="4"/>
  <c r="C952" i="4"/>
  <c r="C953" i="4"/>
  <c r="C954" i="4"/>
  <c r="C955" i="4"/>
  <c r="C956" i="4"/>
  <c r="C957" i="4"/>
  <c r="C958" i="4"/>
  <c r="C959" i="4"/>
  <c r="C960" i="4"/>
  <c r="C961" i="4"/>
  <c r="C962" i="4"/>
  <c r="C963" i="4"/>
  <c r="C964" i="4"/>
  <c r="C965" i="4"/>
  <c r="C966" i="4"/>
  <c r="C967" i="4"/>
  <c r="C968" i="4"/>
  <c r="C969" i="4"/>
  <c r="C970" i="4"/>
  <c r="C971" i="4"/>
  <c r="C972" i="4"/>
  <c r="C973" i="4"/>
  <c r="C974" i="4"/>
  <c r="C975" i="4"/>
  <c r="C976" i="4"/>
  <c r="C977" i="4"/>
  <c r="C978" i="4"/>
  <c r="C979" i="4"/>
  <c r="C980" i="4"/>
  <c r="C981" i="4"/>
  <c r="C982" i="4"/>
  <c r="C983" i="4"/>
  <c r="C984" i="4"/>
  <c r="C985" i="4"/>
  <c r="C986" i="4"/>
  <c r="C987" i="4"/>
  <c r="C988" i="4"/>
  <c r="C989" i="4"/>
  <c r="C990" i="4"/>
  <c r="C991" i="4"/>
  <c r="C992" i="4"/>
  <c r="C993" i="4"/>
  <c r="C994" i="4"/>
  <c r="C995" i="4"/>
  <c r="C996" i="4"/>
  <c r="C997" i="4"/>
  <c r="C998" i="4"/>
  <c r="C999" i="4"/>
  <c r="C1000" i="4"/>
  <c r="C1001" i="4"/>
  <c r="C1002" i="4"/>
  <c r="C1003" i="4"/>
  <c r="C1004" i="4"/>
  <c r="C1005" i="4"/>
  <c r="C1006" i="4"/>
  <c r="C1007" i="4"/>
  <c r="C1008" i="4"/>
  <c r="C1009" i="4"/>
  <c r="C1010" i="4"/>
  <c r="C1011" i="4"/>
  <c r="C1012" i="4"/>
  <c r="C1013" i="4"/>
  <c r="C1014" i="4"/>
  <c r="C1015" i="4"/>
  <c r="C1016" i="4"/>
  <c r="C1017" i="4"/>
  <c r="C1018" i="4"/>
  <c r="C1019" i="4"/>
  <c r="C1020" i="4"/>
  <c r="C1021" i="4"/>
  <c r="C1022" i="4"/>
  <c r="C1023" i="4"/>
  <c r="C1024" i="4"/>
  <c r="C1025" i="4"/>
  <c r="C1026" i="4"/>
  <c r="C1027" i="4"/>
  <c r="C1028" i="4"/>
  <c r="C1029" i="4"/>
  <c r="C1030" i="4"/>
  <c r="C1031" i="4"/>
  <c r="C1032" i="4"/>
  <c r="C1033" i="4"/>
  <c r="C1034" i="4"/>
  <c r="C1035" i="4"/>
  <c r="C1036" i="4"/>
  <c r="C1037" i="4"/>
  <c r="C1038" i="4"/>
  <c r="C1039" i="4"/>
  <c r="C1040" i="4"/>
  <c r="C1041" i="4"/>
  <c r="C1042" i="4"/>
  <c r="C1043" i="4"/>
  <c r="C1044" i="4"/>
  <c r="C1045" i="4"/>
  <c r="C1046" i="4"/>
  <c r="C1047" i="4"/>
  <c r="C1048" i="4"/>
  <c r="C1049" i="4"/>
  <c r="C1050" i="4"/>
  <c r="C1051" i="4"/>
  <c r="C1052" i="4"/>
  <c r="C1053" i="4"/>
  <c r="C1054" i="4"/>
  <c r="C1055" i="4"/>
  <c r="C1056" i="4"/>
  <c r="C1057" i="4"/>
  <c r="C1058" i="4"/>
  <c r="C1059" i="4"/>
  <c r="C1060" i="4"/>
  <c r="C1061" i="4"/>
  <c r="C1062" i="4"/>
  <c r="C1063" i="4"/>
  <c r="C1064" i="4"/>
  <c r="C1065" i="4"/>
  <c r="C1066" i="4"/>
  <c r="C1067" i="4"/>
  <c r="C1068" i="4"/>
  <c r="C1069" i="4"/>
  <c r="C1070" i="4"/>
  <c r="C1071" i="4"/>
  <c r="C1072" i="4"/>
  <c r="C1073" i="4"/>
  <c r="C1074" i="4"/>
  <c r="C1075" i="4"/>
  <c r="C1076" i="4"/>
  <c r="C1077" i="4"/>
  <c r="C1078" i="4"/>
  <c r="C1079" i="4"/>
  <c r="C1080" i="4"/>
  <c r="C1081" i="4"/>
  <c r="C1082" i="4"/>
  <c r="C1083" i="4"/>
  <c r="C1084" i="4"/>
  <c r="C1085" i="4"/>
  <c r="C1086" i="4"/>
  <c r="C1087" i="4"/>
  <c r="C1088" i="4"/>
  <c r="C1089" i="4"/>
  <c r="C1090" i="4"/>
  <c r="C1091" i="4"/>
  <c r="C1092" i="4"/>
  <c r="C1093" i="4"/>
  <c r="C1094" i="4"/>
  <c r="C1095" i="4"/>
  <c r="C1096" i="4"/>
  <c r="C1097" i="4"/>
  <c r="C1098" i="4"/>
  <c r="C1099" i="4"/>
  <c r="C1100" i="4"/>
  <c r="C1101" i="4"/>
  <c r="C1102" i="4"/>
  <c r="C1103" i="4"/>
  <c r="C1104" i="4"/>
  <c r="C1105" i="4"/>
  <c r="C1106" i="4"/>
  <c r="C1107" i="4"/>
  <c r="C1108" i="4"/>
  <c r="C1109" i="4"/>
  <c r="C1110" i="4"/>
  <c r="C1111" i="4"/>
  <c r="C1112" i="4"/>
  <c r="C1113" i="4"/>
  <c r="C1114" i="4"/>
  <c r="C1115" i="4"/>
  <c r="C1116" i="4"/>
  <c r="C1117" i="4"/>
  <c r="C1118" i="4"/>
  <c r="C1119" i="4"/>
  <c r="C1120" i="4"/>
  <c r="C1121" i="4"/>
  <c r="C1122" i="4"/>
  <c r="C1123" i="4"/>
  <c r="C1124" i="4"/>
  <c r="C1125" i="4"/>
  <c r="C1126" i="4"/>
  <c r="C1127" i="4"/>
  <c r="C1128" i="4"/>
  <c r="C1129" i="4"/>
  <c r="C1130" i="4"/>
  <c r="C1131" i="4"/>
  <c r="C1132" i="4"/>
  <c r="C1133" i="4"/>
  <c r="C1134" i="4"/>
  <c r="C1135" i="4"/>
  <c r="C1136" i="4"/>
  <c r="C1137" i="4"/>
  <c r="C1138" i="4"/>
  <c r="C1139" i="4"/>
  <c r="C1140" i="4"/>
  <c r="C1141" i="4"/>
  <c r="C1142" i="4"/>
  <c r="C1143" i="4"/>
  <c r="C1144" i="4"/>
  <c r="C1145" i="4"/>
  <c r="C1146" i="4"/>
  <c r="C1147" i="4"/>
  <c r="C1148" i="4"/>
  <c r="C1149" i="4"/>
  <c r="C1150" i="4"/>
  <c r="C1151" i="4"/>
  <c r="C1152" i="4"/>
  <c r="C1153" i="4"/>
  <c r="C1154" i="4"/>
  <c r="C1155" i="4"/>
  <c r="C1156" i="4"/>
  <c r="C1157" i="4"/>
  <c r="C1158" i="4"/>
  <c r="C1159" i="4"/>
  <c r="C1160" i="4"/>
  <c r="C1161" i="4"/>
  <c r="C1162" i="4"/>
  <c r="C1163" i="4"/>
  <c r="C1164" i="4"/>
  <c r="C1165" i="4"/>
  <c r="C1166" i="4"/>
  <c r="C1167" i="4"/>
  <c r="C1168" i="4"/>
  <c r="C1169" i="4"/>
  <c r="C1170" i="4"/>
  <c r="C1171" i="4"/>
  <c r="C1172" i="4"/>
  <c r="C1173" i="4"/>
  <c r="C1174" i="4"/>
  <c r="C1175" i="4"/>
  <c r="C1176" i="4"/>
  <c r="C1177" i="4"/>
  <c r="C1178" i="4"/>
  <c r="C1179" i="4"/>
  <c r="C1180" i="4"/>
  <c r="C1181" i="4"/>
  <c r="C1182" i="4"/>
  <c r="C1183" i="4"/>
  <c r="C1184" i="4"/>
  <c r="C1185" i="4"/>
  <c r="C1186" i="4"/>
  <c r="C1187" i="4"/>
  <c r="C1188" i="4"/>
  <c r="C1189" i="4"/>
  <c r="C1190" i="4"/>
  <c r="C1191" i="4"/>
  <c r="C1192" i="4"/>
  <c r="C1193" i="4"/>
  <c r="C1194" i="4"/>
  <c r="C1195" i="4"/>
  <c r="C1196" i="4"/>
  <c r="C1197" i="4"/>
  <c r="C1198" i="4"/>
  <c r="C1199" i="4"/>
  <c r="C1200" i="4"/>
  <c r="C1201" i="4"/>
  <c r="C1202" i="4"/>
  <c r="C1203" i="4"/>
  <c r="C1204" i="4"/>
  <c r="C1205" i="4"/>
  <c r="C1206" i="4"/>
  <c r="C1207" i="4"/>
  <c r="C1208" i="4"/>
  <c r="C1209" i="4"/>
  <c r="C1210" i="4"/>
  <c r="C1211" i="4"/>
  <c r="C1212" i="4"/>
  <c r="C1213" i="4"/>
  <c r="C1214" i="4"/>
  <c r="C1215" i="4"/>
  <c r="C1216" i="4"/>
  <c r="C1217" i="4"/>
  <c r="C1218" i="4"/>
  <c r="C1219" i="4"/>
  <c r="C1220" i="4"/>
  <c r="C1221" i="4"/>
  <c r="C1222" i="4"/>
  <c r="C1223" i="4"/>
  <c r="C1224" i="4"/>
  <c r="C1225" i="4"/>
  <c r="C1226" i="4"/>
  <c r="C1227" i="4"/>
  <c r="C1228" i="4"/>
  <c r="C1229" i="4"/>
  <c r="C1230" i="4"/>
  <c r="C1231" i="4"/>
  <c r="C1232" i="4"/>
  <c r="C1233" i="4"/>
  <c r="C1234" i="4"/>
  <c r="C1235" i="4"/>
  <c r="C1236" i="4"/>
  <c r="C1237" i="4"/>
  <c r="C1238" i="4"/>
  <c r="C1239" i="4"/>
  <c r="C1240" i="4"/>
  <c r="C1241" i="4"/>
  <c r="C1242" i="4"/>
  <c r="C1243" i="4"/>
  <c r="C1244" i="4"/>
  <c r="C1245" i="4"/>
  <c r="C1246" i="4"/>
  <c r="C1247" i="4"/>
  <c r="C1248" i="4"/>
  <c r="C1249" i="4"/>
  <c r="C1250" i="4"/>
  <c r="C1251" i="4"/>
  <c r="C1252" i="4"/>
  <c r="C1253" i="4"/>
  <c r="C1254" i="4"/>
  <c r="C1255" i="4"/>
  <c r="C1256" i="4"/>
  <c r="C1257" i="4"/>
  <c r="C1258" i="4"/>
  <c r="C1259" i="4"/>
  <c r="C1260" i="4"/>
  <c r="C1261" i="4"/>
  <c r="C1262" i="4"/>
  <c r="C1263" i="4"/>
  <c r="C1264" i="4"/>
  <c r="C1265" i="4"/>
  <c r="C1266" i="4"/>
  <c r="C1267" i="4"/>
  <c r="C1268" i="4"/>
  <c r="C1269" i="4"/>
  <c r="C1270" i="4"/>
  <c r="C1271" i="4"/>
  <c r="C1272" i="4"/>
  <c r="C1273" i="4"/>
  <c r="C1274" i="4"/>
  <c r="C1275" i="4"/>
  <c r="C1276" i="4"/>
  <c r="C1277" i="4"/>
  <c r="C1278" i="4"/>
  <c r="C1279" i="4"/>
  <c r="C1280" i="4"/>
  <c r="C1281" i="4"/>
  <c r="C1282" i="4"/>
  <c r="C1283" i="4"/>
  <c r="C1284" i="4"/>
  <c r="C1285" i="4"/>
  <c r="C1286" i="4"/>
  <c r="C1287" i="4"/>
  <c r="C1288" i="4"/>
  <c r="C1289" i="4"/>
  <c r="C1290" i="4"/>
  <c r="C1291" i="4"/>
  <c r="C1292" i="4"/>
  <c r="C1293" i="4"/>
  <c r="C1294" i="4"/>
  <c r="C1295" i="4"/>
  <c r="C1296" i="4"/>
  <c r="C1297" i="4"/>
  <c r="C1298" i="4"/>
  <c r="C1299" i="4"/>
  <c r="C1300" i="4"/>
  <c r="C1301" i="4"/>
  <c r="C1302" i="4"/>
  <c r="C1303" i="4"/>
  <c r="C1304" i="4"/>
  <c r="C1305" i="4"/>
  <c r="C1306" i="4"/>
  <c r="C1307" i="4"/>
  <c r="C1308" i="4"/>
  <c r="C1309" i="4"/>
  <c r="C1310" i="4"/>
  <c r="C1311" i="4"/>
  <c r="C1312" i="4"/>
  <c r="C1313" i="4"/>
  <c r="C1314" i="4"/>
  <c r="C1315" i="4"/>
  <c r="C1316" i="4"/>
  <c r="C1317" i="4"/>
  <c r="C1318" i="4"/>
  <c r="C1319" i="4"/>
  <c r="C1320" i="4"/>
  <c r="C1321" i="4"/>
  <c r="C1322" i="4"/>
  <c r="C1323" i="4"/>
  <c r="C1324" i="4"/>
  <c r="C1325" i="4"/>
  <c r="C1326" i="4"/>
  <c r="C1327" i="4"/>
  <c r="C1328" i="4"/>
  <c r="C1329" i="4"/>
  <c r="C1330" i="4"/>
  <c r="C1331" i="4"/>
  <c r="C1332" i="4"/>
  <c r="C1333" i="4"/>
  <c r="C1334" i="4"/>
  <c r="C1335" i="4"/>
  <c r="C1336" i="4"/>
  <c r="C1337" i="4"/>
  <c r="C1338" i="4"/>
  <c r="C1339" i="4"/>
  <c r="C1340" i="4"/>
  <c r="C1341" i="4"/>
  <c r="C1342" i="4"/>
  <c r="C1343" i="4"/>
  <c r="C1344" i="4"/>
  <c r="C1345" i="4"/>
  <c r="C1346" i="4"/>
  <c r="C1347" i="4"/>
  <c r="C1348" i="4"/>
  <c r="C1349" i="4"/>
  <c r="C1350" i="4"/>
  <c r="C1351" i="4"/>
  <c r="C1352" i="4"/>
  <c r="C1353" i="4"/>
  <c r="C1354" i="4"/>
  <c r="C1355" i="4"/>
  <c r="C1356" i="4"/>
  <c r="C1357" i="4"/>
  <c r="C1358" i="4"/>
  <c r="C1359" i="4"/>
  <c r="C1360" i="4"/>
  <c r="C1361" i="4"/>
  <c r="C1362" i="4"/>
  <c r="C1363" i="4"/>
  <c r="C1364" i="4"/>
  <c r="C1365" i="4"/>
  <c r="C1366" i="4"/>
  <c r="C1367" i="4"/>
  <c r="C1368" i="4"/>
  <c r="C1369" i="4"/>
  <c r="C1370" i="4"/>
  <c r="C1371" i="4"/>
  <c r="C1372" i="4"/>
  <c r="C1373" i="4"/>
  <c r="C1374" i="4"/>
  <c r="C1375" i="4"/>
  <c r="C1376" i="4"/>
  <c r="C1377" i="4"/>
  <c r="C1378" i="4"/>
  <c r="C1379" i="4"/>
  <c r="C1380" i="4"/>
  <c r="C1381" i="4"/>
  <c r="C1382" i="4"/>
  <c r="C1383" i="4"/>
  <c r="C1384" i="4"/>
  <c r="C1385" i="4"/>
  <c r="C1386" i="4"/>
  <c r="C1387" i="4"/>
  <c r="C1388" i="4"/>
  <c r="C1389" i="4"/>
  <c r="C1390" i="4"/>
  <c r="C1391" i="4"/>
  <c r="C1392" i="4"/>
  <c r="C1393" i="4"/>
  <c r="C1394" i="4"/>
  <c r="C1395" i="4"/>
  <c r="C1396" i="4"/>
  <c r="C1397" i="4"/>
  <c r="C1398" i="4"/>
  <c r="C1399" i="4"/>
  <c r="C1400" i="4"/>
  <c r="C1401" i="4"/>
  <c r="C1402" i="4"/>
  <c r="C1403" i="4"/>
  <c r="C1404" i="4"/>
  <c r="C1405" i="4"/>
  <c r="C1406" i="4"/>
  <c r="C1407" i="4"/>
  <c r="C1408" i="4"/>
  <c r="C1409" i="4"/>
  <c r="C1410" i="4"/>
  <c r="C1411" i="4"/>
  <c r="C1412" i="4"/>
  <c r="C1413" i="4"/>
  <c r="C1414" i="4"/>
  <c r="C1415" i="4"/>
  <c r="C1416" i="4"/>
  <c r="C1417" i="4"/>
  <c r="C1418" i="4"/>
  <c r="C1419" i="4"/>
  <c r="C1420" i="4"/>
  <c r="C1421" i="4"/>
  <c r="C1422" i="4"/>
  <c r="C1423" i="4"/>
  <c r="C1424" i="4"/>
  <c r="C1425" i="4"/>
  <c r="C1426" i="4"/>
  <c r="C1427" i="4"/>
  <c r="C1428" i="4"/>
  <c r="C1429" i="4"/>
  <c r="C1430" i="4"/>
  <c r="C1431" i="4"/>
  <c r="C1432" i="4"/>
  <c r="C1433" i="4"/>
  <c r="C1434" i="4"/>
  <c r="C1435" i="4"/>
  <c r="C1436" i="4"/>
  <c r="C1437" i="4"/>
  <c r="C1438" i="4"/>
  <c r="C1439" i="4"/>
  <c r="C1440" i="4"/>
  <c r="C1441" i="4"/>
  <c r="C1442" i="4"/>
  <c r="C1443" i="4"/>
  <c r="C1444" i="4"/>
  <c r="C1445" i="4"/>
  <c r="C1446" i="4"/>
  <c r="C1447" i="4"/>
  <c r="C1448" i="4"/>
  <c r="C1449" i="4"/>
  <c r="C1450" i="4"/>
  <c r="C1451" i="4"/>
  <c r="C1452" i="4"/>
  <c r="C1453" i="4"/>
  <c r="C1454" i="4"/>
  <c r="C1455" i="4"/>
  <c r="C1456" i="4"/>
  <c r="C1457" i="4"/>
  <c r="C1458" i="4"/>
  <c r="C1459" i="4"/>
  <c r="C1460" i="4"/>
  <c r="C1461" i="4"/>
  <c r="C1462" i="4"/>
  <c r="C1463" i="4"/>
  <c r="C1464" i="4"/>
  <c r="C1465" i="4"/>
  <c r="C1466" i="4"/>
  <c r="C1467" i="4"/>
  <c r="C1468" i="4"/>
  <c r="C1469" i="4"/>
  <c r="C1470" i="4"/>
  <c r="C1471" i="4"/>
  <c r="C1472" i="4"/>
  <c r="C1473" i="4"/>
  <c r="C1474" i="4"/>
  <c r="C1475" i="4"/>
  <c r="C1476" i="4"/>
  <c r="C1477" i="4"/>
  <c r="C1478" i="4"/>
  <c r="C1479" i="4"/>
  <c r="C1480" i="4"/>
  <c r="C1481" i="4"/>
  <c r="C1482" i="4"/>
  <c r="C1483" i="4"/>
  <c r="C1484" i="4"/>
  <c r="C1485" i="4"/>
  <c r="C1486" i="4"/>
  <c r="C1487" i="4"/>
  <c r="C1488" i="4"/>
  <c r="C1489" i="4"/>
  <c r="C1490" i="4"/>
  <c r="C1491" i="4"/>
  <c r="C1492" i="4"/>
  <c r="C1493" i="4"/>
  <c r="C1494" i="4"/>
  <c r="C1495" i="4"/>
  <c r="C1496" i="4"/>
  <c r="C1497" i="4"/>
  <c r="C1498" i="4"/>
  <c r="C1499" i="4"/>
  <c r="C1500" i="4"/>
  <c r="B3" i="4"/>
  <c r="B4" i="4"/>
  <c r="B5" i="4"/>
  <c r="B6" i="4"/>
  <c r="B7" i="4"/>
  <c r="B8" i="4"/>
  <c r="B9" i="4"/>
  <c r="B10" i="4"/>
  <c r="B11" i="4"/>
  <c r="B12" i="4"/>
  <c r="B13" i="4"/>
  <c r="B14" i="4"/>
  <c r="B15" i="4"/>
  <c r="B16" i="4"/>
  <c r="B17" i="4"/>
  <c r="B18" i="4"/>
  <c r="B19" i="4"/>
  <c r="B20" i="4"/>
  <c r="B21" i="4"/>
  <c r="B22" i="4"/>
  <c r="B23" i="4"/>
  <c r="B24" i="4"/>
  <c r="B25" i="4"/>
  <c r="B26" i="4"/>
  <c r="B27" i="4"/>
  <c r="B28" i="4"/>
  <c r="B29" i="4"/>
  <c r="B30" i="4"/>
  <c r="B31" i="4"/>
  <c r="B32" i="4"/>
  <c r="B33" i="4"/>
  <c r="B34" i="4"/>
  <c r="B35" i="4"/>
  <c r="B36" i="4"/>
  <c r="B37" i="4"/>
  <c r="B38" i="4"/>
  <c r="B39" i="4"/>
  <c r="B40" i="4"/>
  <c r="B41" i="4"/>
  <c r="B42" i="4"/>
  <c r="B43" i="4"/>
  <c r="B44" i="4"/>
  <c r="B45" i="4"/>
  <c r="B46" i="4"/>
  <c r="B47" i="4"/>
  <c r="B48" i="4"/>
  <c r="B49" i="4"/>
  <c r="B50" i="4"/>
  <c r="B51" i="4"/>
  <c r="B52" i="4"/>
  <c r="B53" i="4"/>
  <c r="B54" i="4"/>
  <c r="B55" i="4"/>
  <c r="B56" i="4"/>
  <c r="B57" i="4"/>
  <c r="B58" i="4"/>
  <c r="B59" i="4"/>
  <c r="B60" i="4"/>
  <c r="B61" i="4"/>
  <c r="B62" i="4"/>
  <c r="B63" i="4"/>
  <c r="B64" i="4"/>
  <c r="B65" i="4"/>
  <c r="B66" i="4"/>
  <c r="B67" i="4"/>
  <c r="B68" i="4"/>
  <c r="B69" i="4"/>
  <c r="B70" i="4"/>
  <c r="B71" i="4"/>
  <c r="B72" i="4"/>
  <c r="B73" i="4"/>
  <c r="B74" i="4"/>
  <c r="B75" i="4"/>
  <c r="B76" i="4"/>
  <c r="B77" i="4"/>
  <c r="B78" i="4"/>
  <c r="B79" i="4"/>
  <c r="B80" i="4"/>
  <c r="B81" i="4"/>
  <c r="B82" i="4"/>
  <c r="B83" i="4"/>
  <c r="B84" i="4"/>
  <c r="B85" i="4"/>
  <c r="B86" i="4"/>
  <c r="B87" i="4"/>
  <c r="B88" i="4"/>
  <c r="B89" i="4"/>
  <c r="B90" i="4"/>
  <c r="B91" i="4"/>
  <c r="B92" i="4"/>
  <c r="B93" i="4"/>
  <c r="B94" i="4"/>
  <c r="B95" i="4"/>
  <c r="B96" i="4"/>
  <c r="B97" i="4"/>
  <c r="B98" i="4"/>
  <c r="B99" i="4"/>
  <c r="B100" i="4"/>
  <c r="B101" i="4"/>
  <c r="B102" i="4"/>
  <c r="B103" i="4"/>
  <c r="B104" i="4"/>
  <c r="B105" i="4"/>
  <c r="B106" i="4"/>
  <c r="B107" i="4"/>
  <c r="B108" i="4"/>
  <c r="B109" i="4"/>
  <c r="B110" i="4"/>
  <c r="B111" i="4"/>
  <c r="B112" i="4"/>
  <c r="B113" i="4"/>
  <c r="B114" i="4"/>
  <c r="B115" i="4"/>
  <c r="B116" i="4"/>
  <c r="B117" i="4"/>
  <c r="B118" i="4"/>
  <c r="B119" i="4"/>
  <c r="B120" i="4"/>
  <c r="B121" i="4"/>
  <c r="B122" i="4"/>
  <c r="B123" i="4"/>
  <c r="B124" i="4"/>
  <c r="B125" i="4"/>
  <c r="B126" i="4"/>
  <c r="B127" i="4"/>
  <c r="B128" i="4"/>
  <c r="B129" i="4"/>
  <c r="B130" i="4"/>
  <c r="B131" i="4"/>
  <c r="B132" i="4"/>
  <c r="B133" i="4"/>
  <c r="B134" i="4"/>
  <c r="B135" i="4"/>
  <c r="B136" i="4"/>
  <c r="B137" i="4"/>
  <c r="B138" i="4"/>
  <c r="B139" i="4"/>
  <c r="B140" i="4"/>
  <c r="B141" i="4"/>
  <c r="B142" i="4"/>
  <c r="B143" i="4"/>
  <c r="B144" i="4"/>
  <c r="B145" i="4"/>
  <c r="B146" i="4"/>
  <c r="B147" i="4"/>
  <c r="B148" i="4"/>
  <c r="B149" i="4"/>
  <c r="B150" i="4"/>
  <c r="B151" i="4"/>
  <c r="B152" i="4"/>
  <c r="B153" i="4"/>
  <c r="B154" i="4"/>
  <c r="B155" i="4"/>
  <c r="B156" i="4"/>
  <c r="B157" i="4"/>
  <c r="B158" i="4"/>
  <c r="B159" i="4"/>
  <c r="B160" i="4"/>
  <c r="B161" i="4"/>
  <c r="B162" i="4"/>
  <c r="B163" i="4"/>
  <c r="B164" i="4"/>
  <c r="B165" i="4"/>
  <c r="B166" i="4"/>
  <c r="B167" i="4"/>
  <c r="B168" i="4"/>
  <c r="B169" i="4"/>
  <c r="B170" i="4"/>
  <c r="B171" i="4"/>
  <c r="B172" i="4"/>
  <c r="B173" i="4"/>
  <c r="B174" i="4"/>
  <c r="B175" i="4"/>
  <c r="B176" i="4"/>
  <c r="B177" i="4"/>
  <c r="B178" i="4"/>
  <c r="B179" i="4"/>
  <c r="B180" i="4"/>
  <c r="B181" i="4"/>
  <c r="B182" i="4"/>
  <c r="B183" i="4"/>
  <c r="B184" i="4"/>
  <c r="B185" i="4"/>
  <c r="B186" i="4"/>
  <c r="B187" i="4"/>
  <c r="B188" i="4"/>
  <c r="B189" i="4"/>
  <c r="B190" i="4"/>
  <c r="B191" i="4"/>
  <c r="B192" i="4"/>
  <c r="B193" i="4"/>
  <c r="B194" i="4"/>
  <c r="B195" i="4"/>
  <c r="B196" i="4"/>
  <c r="B197" i="4"/>
  <c r="B198" i="4"/>
  <c r="B199" i="4"/>
  <c r="B200" i="4"/>
  <c r="B201" i="4"/>
  <c r="B202" i="4"/>
  <c r="B203" i="4"/>
  <c r="B204" i="4"/>
  <c r="B205" i="4"/>
  <c r="B206" i="4"/>
  <c r="B207" i="4"/>
  <c r="B208" i="4"/>
  <c r="B209" i="4"/>
  <c r="B210" i="4"/>
  <c r="B211" i="4"/>
  <c r="B212" i="4"/>
  <c r="B213" i="4"/>
  <c r="B214" i="4"/>
  <c r="B215" i="4"/>
  <c r="B216" i="4"/>
  <c r="B217" i="4"/>
  <c r="B218" i="4"/>
  <c r="B219" i="4"/>
  <c r="B220" i="4"/>
  <c r="B221" i="4"/>
  <c r="B222" i="4"/>
  <c r="B223" i="4"/>
  <c r="B224" i="4"/>
  <c r="B225" i="4"/>
  <c r="B226" i="4"/>
  <c r="B227" i="4"/>
  <c r="B228" i="4"/>
  <c r="B229" i="4"/>
  <c r="B230" i="4"/>
  <c r="B231" i="4"/>
  <c r="B232" i="4"/>
  <c r="B233" i="4"/>
  <c r="B234" i="4"/>
  <c r="B235" i="4"/>
  <c r="B236" i="4"/>
  <c r="B237" i="4"/>
  <c r="B238" i="4"/>
  <c r="B239" i="4"/>
  <c r="B240" i="4"/>
  <c r="B241" i="4"/>
  <c r="B242" i="4"/>
  <c r="B243" i="4"/>
  <c r="B244" i="4"/>
  <c r="B245" i="4"/>
  <c r="B246" i="4"/>
  <c r="B247" i="4"/>
  <c r="B248" i="4"/>
  <c r="B249" i="4"/>
  <c r="B250" i="4"/>
  <c r="B251" i="4"/>
  <c r="B252" i="4"/>
  <c r="B253" i="4"/>
  <c r="B254" i="4"/>
  <c r="B255" i="4"/>
  <c r="B256" i="4"/>
  <c r="B257" i="4"/>
  <c r="B258" i="4"/>
  <c r="B259" i="4"/>
  <c r="B260" i="4"/>
  <c r="B261" i="4"/>
  <c r="B262" i="4"/>
  <c r="B263" i="4"/>
  <c r="B264" i="4"/>
  <c r="B265" i="4"/>
  <c r="B266" i="4"/>
  <c r="B267" i="4"/>
  <c r="B268" i="4"/>
  <c r="B269" i="4"/>
  <c r="B270" i="4"/>
  <c r="B271" i="4"/>
  <c r="B272" i="4"/>
  <c r="B273" i="4"/>
  <c r="B274" i="4"/>
  <c r="B275" i="4"/>
  <c r="B276" i="4"/>
  <c r="B277" i="4"/>
  <c r="B278" i="4"/>
  <c r="B279" i="4"/>
  <c r="B280" i="4"/>
  <c r="B281" i="4"/>
  <c r="B282" i="4"/>
  <c r="B283" i="4"/>
  <c r="B284" i="4"/>
  <c r="B285" i="4"/>
  <c r="B286" i="4"/>
  <c r="B287" i="4"/>
  <c r="B288" i="4"/>
  <c r="B289" i="4"/>
  <c r="B290" i="4"/>
  <c r="B291" i="4"/>
  <c r="B292" i="4"/>
  <c r="B293" i="4"/>
  <c r="B294" i="4"/>
  <c r="B295" i="4"/>
  <c r="B296" i="4"/>
  <c r="B297" i="4"/>
  <c r="B298" i="4"/>
  <c r="B299" i="4"/>
  <c r="B300" i="4"/>
  <c r="B301" i="4"/>
  <c r="B302" i="4"/>
  <c r="B303" i="4"/>
  <c r="B304" i="4"/>
  <c r="B305" i="4"/>
  <c r="B306" i="4"/>
  <c r="B307" i="4"/>
  <c r="B308" i="4"/>
  <c r="B309" i="4"/>
  <c r="B310" i="4"/>
  <c r="B311" i="4"/>
  <c r="B312" i="4"/>
  <c r="B313" i="4"/>
  <c r="B314" i="4"/>
  <c r="B315" i="4"/>
  <c r="B316" i="4"/>
  <c r="B317" i="4"/>
  <c r="B318" i="4"/>
  <c r="B319" i="4"/>
  <c r="B320" i="4"/>
  <c r="B321" i="4"/>
  <c r="B322" i="4"/>
  <c r="B323" i="4"/>
  <c r="B324" i="4"/>
  <c r="B325" i="4"/>
  <c r="B326" i="4"/>
  <c r="B327" i="4"/>
  <c r="B328" i="4"/>
  <c r="B329" i="4"/>
  <c r="B330" i="4"/>
  <c r="B331" i="4"/>
  <c r="B332" i="4"/>
  <c r="B333" i="4"/>
  <c r="B334" i="4"/>
  <c r="B335" i="4"/>
  <c r="B336" i="4"/>
  <c r="B337" i="4"/>
  <c r="B338" i="4"/>
  <c r="B339" i="4"/>
  <c r="B340" i="4"/>
  <c r="B341" i="4"/>
  <c r="B342" i="4"/>
  <c r="B343" i="4"/>
  <c r="B344" i="4"/>
  <c r="B345" i="4"/>
  <c r="B346" i="4"/>
  <c r="B347" i="4"/>
  <c r="B348" i="4"/>
  <c r="B349" i="4"/>
  <c r="B350" i="4"/>
  <c r="B351" i="4"/>
  <c r="B352" i="4"/>
  <c r="B353" i="4"/>
  <c r="B354" i="4"/>
  <c r="B355" i="4"/>
  <c r="B356" i="4"/>
  <c r="B357" i="4"/>
  <c r="B358" i="4"/>
  <c r="B359" i="4"/>
  <c r="B360" i="4"/>
  <c r="B361" i="4"/>
  <c r="B362" i="4"/>
  <c r="B363" i="4"/>
  <c r="B364" i="4"/>
  <c r="B365" i="4"/>
  <c r="B366" i="4"/>
  <c r="B367" i="4"/>
  <c r="B368" i="4"/>
  <c r="B369" i="4"/>
  <c r="B370" i="4"/>
  <c r="B371" i="4"/>
  <c r="B372" i="4"/>
  <c r="B373" i="4"/>
  <c r="B374" i="4"/>
  <c r="B375" i="4"/>
  <c r="B376" i="4"/>
  <c r="B377" i="4"/>
  <c r="B378" i="4"/>
  <c r="B379" i="4"/>
  <c r="B380" i="4"/>
  <c r="B381" i="4"/>
  <c r="B382" i="4"/>
  <c r="B383" i="4"/>
  <c r="B384" i="4"/>
  <c r="B385" i="4"/>
  <c r="B386" i="4"/>
  <c r="B387" i="4"/>
  <c r="B388" i="4"/>
  <c r="B389" i="4"/>
  <c r="B390" i="4"/>
  <c r="B391" i="4"/>
  <c r="B392" i="4"/>
  <c r="B393" i="4"/>
  <c r="B394" i="4"/>
  <c r="B395" i="4"/>
  <c r="B396" i="4"/>
  <c r="B397" i="4"/>
  <c r="B398" i="4"/>
  <c r="B399" i="4"/>
  <c r="B400" i="4"/>
  <c r="B401" i="4"/>
  <c r="B402" i="4"/>
  <c r="B403" i="4"/>
  <c r="B404" i="4"/>
  <c r="B405" i="4"/>
  <c r="B406" i="4"/>
  <c r="B407" i="4"/>
  <c r="B408" i="4"/>
  <c r="B409" i="4"/>
  <c r="B410" i="4"/>
  <c r="B411" i="4"/>
  <c r="B412" i="4"/>
  <c r="B413" i="4"/>
  <c r="B414" i="4"/>
  <c r="B415" i="4"/>
  <c r="B416" i="4"/>
  <c r="B417" i="4"/>
  <c r="B418" i="4"/>
  <c r="B419" i="4"/>
  <c r="B420" i="4"/>
  <c r="B421" i="4"/>
  <c r="B422" i="4"/>
  <c r="B423" i="4"/>
  <c r="B424" i="4"/>
  <c r="B425" i="4"/>
  <c r="B426" i="4"/>
  <c r="B427" i="4"/>
  <c r="B428" i="4"/>
  <c r="B429" i="4"/>
  <c r="B430" i="4"/>
  <c r="B431" i="4"/>
  <c r="B432" i="4"/>
  <c r="B433" i="4"/>
  <c r="B434" i="4"/>
  <c r="B435" i="4"/>
  <c r="B436" i="4"/>
  <c r="B437" i="4"/>
  <c r="B438" i="4"/>
  <c r="B439" i="4"/>
  <c r="B440" i="4"/>
  <c r="B441" i="4"/>
  <c r="B442" i="4"/>
  <c r="B443" i="4"/>
  <c r="B444" i="4"/>
  <c r="B445" i="4"/>
  <c r="B446" i="4"/>
  <c r="B447" i="4"/>
  <c r="B448" i="4"/>
  <c r="B449" i="4"/>
  <c r="B450" i="4"/>
  <c r="B451" i="4"/>
  <c r="B452" i="4"/>
  <c r="B453" i="4"/>
  <c r="B454" i="4"/>
  <c r="B455" i="4"/>
  <c r="B456" i="4"/>
  <c r="B457" i="4"/>
  <c r="B458" i="4"/>
  <c r="B459" i="4"/>
  <c r="B460" i="4"/>
  <c r="B461" i="4"/>
  <c r="B462" i="4"/>
  <c r="B463" i="4"/>
  <c r="B464" i="4"/>
  <c r="B465" i="4"/>
  <c r="B466" i="4"/>
  <c r="B467" i="4"/>
  <c r="B468" i="4"/>
  <c r="B469" i="4"/>
  <c r="B470" i="4"/>
  <c r="B471" i="4"/>
  <c r="B472" i="4"/>
  <c r="B473" i="4"/>
  <c r="B474" i="4"/>
  <c r="B475" i="4"/>
  <c r="B476" i="4"/>
  <c r="B477" i="4"/>
  <c r="B478" i="4"/>
  <c r="B479" i="4"/>
  <c r="B480" i="4"/>
  <c r="B481" i="4"/>
  <c r="B482" i="4"/>
  <c r="B483" i="4"/>
  <c r="B484" i="4"/>
  <c r="B485" i="4"/>
  <c r="B486" i="4"/>
  <c r="B487" i="4"/>
  <c r="B488" i="4"/>
  <c r="B489" i="4"/>
  <c r="B490" i="4"/>
  <c r="B491" i="4"/>
  <c r="B492" i="4"/>
  <c r="B493" i="4"/>
  <c r="B494" i="4"/>
  <c r="B495" i="4"/>
  <c r="B496" i="4"/>
  <c r="B497" i="4"/>
  <c r="B498" i="4"/>
  <c r="B499" i="4"/>
  <c r="B500" i="4"/>
  <c r="B501" i="4"/>
  <c r="B502" i="4"/>
  <c r="B503" i="4"/>
  <c r="B504" i="4"/>
  <c r="B505" i="4"/>
  <c r="B506" i="4"/>
  <c r="B507" i="4"/>
  <c r="B508" i="4"/>
  <c r="B509" i="4"/>
  <c r="B510" i="4"/>
  <c r="B511" i="4"/>
  <c r="B512" i="4"/>
  <c r="B513" i="4"/>
  <c r="B514" i="4"/>
  <c r="B515" i="4"/>
  <c r="B516" i="4"/>
  <c r="B517" i="4"/>
  <c r="B518" i="4"/>
  <c r="B519" i="4"/>
  <c r="B520" i="4"/>
  <c r="B521" i="4"/>
  <c r="B522" i="4"/>
  <c r="B523" i="4"/>
  <c r="B524" i="4"/>
  <c r="B525" i="4"/>
  <c r="B526" i="4"/>
  <c r="B527" i="4"/>
  <c r="B528" i="4"/>
  <c r="B529" i="4"/>
  <c r="B530" i="4"/>
  <c r="B531" i="4"/>
  <c r="B532" i="4"/>
  <c r="B533" i="4"/>
  <c r="B534" i="4"/>
  <c r="B535" i="4"/>
  <c r="B536" i="4"/>
  <c r="B537" i="4"/>
  <c r="B538" i="4"/>
  <c r="B539" i="4"/>
  <c r="B540" i="4"/>
  <c r="B541" i="4"/>
  <c r="B542" i="4"/>
  <c r="B543" i="4"/>
  <c r="B544" i="4"/>
  <c r="B545" i="4"/>
  <c r="B546" i="4"/>
  <c r="B547" i="4"/>
  <c r="B548" i="4"/>
  <c r="B549" i="4"/>
  <c r="B550" i="4"/>
  <c r="B551" i="4"/>
  <c r="B552" i="4"/>
  <c r="B553" i="4"/>
  <c r="B554" i="4"/>
  <c r="B555" i="4"/>
  <c r="B556" i="4"/>
  <c r="B557" i="4"/>
  <c r="B558" i="4"/>
  <c r="B559" i="4"/>
  <c r="B560" i="4"/>
  <c r="B561" i="4"/>
  <c r="B562" i="4"/>
  <c r="B563" i="4"/>
  <c r="B564" i="4"/>
  <c r="B565" i="4"/>
  <c r="B566" i="4"/>
  <c r="B567" i="4"/>
  <c r="B568" i="4"/>
  <c r="B569" i="4"/>
  <c r="B570" i="4"/>
  <c r="B571" i="4"/>
  <c r="B572" i="4"/>
  <c r="B573" i="4"/>
  <c r="B574" i="4"/>
  <c r="B575" i="4"/>
  <c r="B576" i="4"/>
  <c r="B577" i="4"/>
  <c r="B578" i="4"/>
  <c r="B579" i="4"/>
  <c r="B580" i="4"/>
  <c r="B581" i="4"/>
  <c r="B582" i="4"/>
  <c r="B583" i="4"/>
  <c r="B584" i="4"/>
  <c r="B585" i="4"/>
  <c r="B586" i="4"/>
  <c r="B587" i="4"/>
  <c r="B588" i="4"/>
  <c r="B589" i="4"/>
  <c r="B590" i="4"/>
  <c r="B591" i="4"/>
  <c r="B592" i="4"/>
  <c r="B593" i="4"/>
  <c r="B594" i="4"/>
  <c r="B595" i="4"/>
  <c r="B596" i="4"/>
  <c r="B597" i="4"/>
  <c r="B598" i="4"/>
  <c r="B599" i="4"/>
  <c r="B600" i="4"/>
  <c r="B601" i="4"/>
  <c r="B602" i="4"/>
  <c r="B603" i="4"/>
  <c r="B604" i="4"/>
  <c r="B605" i="4"/>
  <c r="B606" i="4"/>
  <c r="B607" i="4"/>
  <c r="B608" i="4"/>
  <c r="B609" i="4"/>
  <c r="B610" i="4"/>
  <c r="B611" i="4"/>
  <c r="B612" i="4"/>
  <c r="B613" i="4"/>
  <c r="B614" i="4"/>
  <c r="B615" i="4"/>
  <c r="B616" i="4"/>
  <c r="B617" i="4"/>
  <c r="B618" i="4"/>
  <c r="B619" i="4"/>
  <c r="B620" i="4"/>
  <c r="B621" i="4"/>
  <c r="B622" i="4"/>
  <c r="B623" i="4"/>
  <c r="B624" i="4"/>
  <c r="B625" i="4"/>
  <c r="B626" i="4"/>
  <c r="B627" i="4"/>
  <c r="B628" i="4"/>
  <c r="B629" i="4"/>
  <c r="B630" i="4"/>
  <c r="B631" i="4"/>
  <c r="B632" i="4"/>
  <c r="B633" i="4"/>
  <c r="B634" i="4"/>
  <c r="B635" i="4"/>
  <c r="B636" i="4"/>
  <c r="B637" i="4"/>
  <c r="B638" i="4"/>
  <c r="B639" i="4"/>
  <c r="B640" i="4"/>
  <c r="B641" i="4"/>
  <c r="B642" i="4"/>
  <c r="B643" i="4"/>
  <c r="B644" i="4"/>
  <c r="B645" i="4"/>
  <c r="B646" i="4"/>
  <c r="B647" i="4"/>
  <c r="B648" i="4"/>
  <c r="B649" i="4"/>
  <c r="B650" i="4"/>
  <c r="B651" i="4"/>
  <c r="B652" i="4"/>
  <c r="B653" i="4"/>
  <c r="B654" i="4"/>
  <c r="B655" i="4"/>
  <c r="B656" i="4"/>
  <c r="B657" i="4"/>
  <c r="B658" i="4"/>
  <c r="B659" i="4"/>
  <c r="B660" i="4"/>
  <c r="B661" i="4"/>
  <c r="B662" i="4"/>
  <c r="B663" i="4"/>
  <c r="B664" i="4"/>
  <c r="B665" i="4"/>
  <c r="B666" i="4"/>
  <c r="B667" i="4"/>
  <c r="B668" i="4"/>
  <c r="B669" i="4"/>
  <c r="B670" i="4"/>
  <c r="B671" i="4"/>
  <c r="B672" i="4"/>
  <c r="B673" i="4"/>
  <c r="B674" i="4"/>
  <c r="B675" i="4"/>
  <c r="B676" i="4"/>
  <c r="B677" i="4"/>
  <c r="B678" i="4"/>
  <c r="B679" i="4"/>
  <c r="B680" i="4"/>
  <c r="B681" i="4"/>
  <c r="B682" i="4"/>
  <c r="B683" i="4"/>
  <c r="B684" i="4"/>
  <c r="B685" i="4"/>
  <c r="B686" i="4"/>
  <c r="B687" i="4"/>
  <c r="B688" i="4"/>
  <c r="B689" i="4"/>
  <c r="B690" i="4"/>
  <c r="B691" i="4"/>
  <c r="B692" i="4"/>
  <c r="B693" i="4"/>
  <c r="B694" i="4"/>
  <c r="B695" i="4"/>
  <c r="B696" i="4"/>
  <c r="B697" i="4"/>
  <c r="B698" i="4"/>
  <c r="B699" i="4"/>
  <c r="B700" i="4"/>
  <c r="B701" i="4"/>
  <c r="B702" i="4"/>
  <c r="B703" i="4"/>
  <c r="B704" i="4"/>
  <c r="B705" i="4"/>
  <c r="B706" i="4"/>
  <c r="B707" i="4"/>
  <c r="B708" i="4"/>
  <c r="B709" i="4"/>
  <c r="B710" i="4"/>
  <c r="B711" i="4"/>
  <c r="B712" i="4"/>
  <c r="B713" i="4"/>
  <c r="B714" i="4"/>
  <c r="B715" i="4"/>
  <c r="B716" i="4"/>
  <c r="B717" i="4"/>
  <c r="B718" i="4"/>
  <c r="B719" i="4"/>
  <c r="B720" i="4"/>
  <c r="B721" i="4"/>
  <c r="B722" i="4"/>
  <c r="B723" i="4"/>
  <c r="B724" i="4"/>
  <c r="B725" i="4"/>
  <c r="B726" i="4"/>
  <c r="B727" i="4"/>
  <c r="B728" i="4"/>
  <c r="B729" i="4"/>
  <c r="B730" i="4"/>
  <c r="B731" i="4"/>
  <c r="B732" i="4"/>
  <c r="B733" i="4"/>
  <c r="B734" i="4"/>
  <c r="B735" i="4"/>
  <c r="B736" i="4"/>
  <c r="B737" i="4"/>
  <c r="B738" i="4"/>
  <c r="B739" i="4"/>
  <c r="B740" i="4"/>
  <c r="B741" i="4"/>
  <c r="B742" i="4"/>
  <c r="B743" i="4"/>
  <c r="B744" i="4"/>
  <c r="B745" i="4"/>
  <c r="B746" i="4"/>
  <c r="B747" i="4"/>
  <c r="B748" i="4"/>
  <c r="B749" i="4"/>
  <c r="B750" i="4"/>
  <c r="B751" i="4"/>
  <c r="B752" i="4"/>
  <c r="B753" i="4"/>
  <c r="B754" i="4"/>
  <c r="B755" i="4"/>
  <c r="B756" i="4"/>
  <c r="B757" i="4"/>
  <c r="B758" i="4"/>
  <c r="B759" i="4"/>
  <c r="B760" i="4"/>
  <c r="B761" i="4"/>
  <c r="B762" i="4"/>
  <c r="B763" i="4"/>
  <c r="B764" i="4"/>
  <c r="B765" i="4"/>
  <c r="B766" i="4"/>
  <c r="B767" i="4"/>
  <c r="B768" i="4"/>
  <c r="B769" i="4"/>
  <c r="B770" i="4"/>
  <c r="B771" i="4"/>
  <c r="B772" i="4"/>
  <c r="B773" i="4"/>
  <c r="B774" i="4"/>
  <c r="B775" i="4"/>
  <c r="B776" i="4"/>
  <c r="B777" i="4"/>
  <c r="B778" i="4"/>
  <c r="B779" i="4"/>
  <c r="B780" i="4"/>
  <c r="B781" i="4"/>
  <c r="B782" i="4"/>
  <c r="B783" i="4"/>
  <c r="B784" i="4"/>
  <c r="B785" i="4"/>
  <c r="B786" i="4"/>
  <c r="B787" i="4"/>
  <c r="B788" i="4"/>
  <c r="B789" i="4"/>
  <c r="B790" i="4"/>
  <c r="B791" i="4"/>
  <c r="B792" i="4"/>
  <c r="B793" i="4"/>
  <c r="B794" i="4"/>
  <c r="B795" i="4"/>
  <c r="B796" i="4"/>
  <c r="B797" i="4"/>
  <c r="B798" i="4"/>
  <c r="B799" i="4"/>
  <c r="B800" i="4"/>
  <c r="B801" i="4"/>
  <c r="B802" i="4"/>
  <c r="B803" i="4"/>
  <c r="B804" i="4"/>
  <c r="B805" i="4"/>
  <c r="B806" i="4"/>
  <c r="B807" i="4"/>
  <c r="B808" i="4"/>
  <c r="B809" i="4"/>
  <c r="B810" i="4"/>
  <c r="B811" i="4"/>
  <c r="B812" i="4"/>
  <c r="B813" i="4"/>
  <c r="B814" i="4"/>
  <c r="B815" i="4"/>
  <c r="B816" i="4"/>
  <c r="B817" i="4"/>
  <c r="B818" i="4"/>
  <c r="B819" i="4"/>
  <c r="B820" i="4"/>
  <c r="B821" i="4"/>
  <c r="B822" i="4"/>
  <c r="B823" i="4"/>
  <c r="B824" i="4"/>
  <c r="B825" i="4"/>
  <c r="B826" i="4"/>
  <c r="B827" i="4"/>
  <c r="B828" i="4"/>
  <c r="B829" i="4"/>
  <c r="B830" i="4"/>
  <c r="B831" i="4"/>
  <c r="B832" i="4"/>
  <c r="B833" i="4"/>
  <c r="B834" i="4"/>
  <c r="B835" i="4"/>
  <c r="B836" i="4"/>
  <c r="B837" i="4"/>
  <c r="B838" i="4"/>
  <c r="B839" i="4"/>
  <c r="B840" i="4"/>
  <c r="B841" i="4"/>
  <c r="B842" i="4"/>
  <c r="B843" i="4"/>
  <c r="B844" i="4"/>
  <c r="B845" i="4"/>
  <c r="B846" i="4"/>
  <c r="B847" i="4"/>
  <c r="B848" i="4"/>
  <c r="B849" i="4"/>
  <c r="B850" i="4"/>
  <c r="B851" i="4"/>
  <c r="B852" i="4"/>
  <c r="B853" i="4"/>
  <c r="B854" i="4"/>
  <c r="B855" i="4"/>
  <c r="B856" i="4"/>
  <c r="B857" i="4"/>
  <c r="B858" i="4"/>
  <c r="B859" i="4"/>
  <c r="B860" i="4"/>
  <c r="B861" i="4"/>
  <c r="B862" i="4"/>
  <c r="B863" i="4"/>
  <c r="B864" i="4"/>
  <c r="B865" i="4"/>
  <c r="B866" i="4"/>
  <c r="B867" i="4"/>
  <c r="B868" i="4"/>
  <c r="B869" i="4"/>
  <c r="B870" i="4"/>
  <c r="B871" i="4"/>
  <c r="B872" i="4"/>
  <c r="B873" i="4"/>
  <c r="B874" i="4"/>
  <c r="B875" i="4"/>
  <c r="B876" i="4"/>
  <c r="B877" i="4"/>
  <c r="B878" i="4"/>
  <c r="B879" i="4"/>
  <c r="B880" i="4"/>
  <c r="B881" i="4"/>
  <c r="B882" i="4"/>
  <c r="B883" i="4"/>
  <c r="B884" i="4"/>
  <c r="B885" i="4"/>
  <c r="B886" i="4"/>
  <c r="B887" i="4"/>
  <c r="B888" i="4"/>
  <c r="B889" i="4"/>
  <c r="B890" i="4"/>
  <c r="B891" i="4"/>
  <c r="B892" i="4"/>
  <c r="B893" i="4"/>
  <c r="B894" i="4"/>
  <c r="B895" i="4"/>
  <c r="B896" i="4"/>
  <c r="B897" i="4"/>
  <c r="B898" i="4"/>
  <c r="B899" i="4"/>
  <c r="B900" i="4"/>
  <c r="B901" i="4"/>
  <c r="B902" i="4"/>
  <c r="B903" i="4"/>
  <c r="B904" i="4"/>
  <c r="B905" i="4"/>
  <c r="B906" i="4"/>
  <c r="B907" i="4"/>
  <c r="B908" i="4"/>
  <c r="B909" i="4"/>
  <c r="B910" i="4"/>
  <c r="B911" i="4"/>
  <c r="B912" i="4"/>
  <c r="B913" i="4"/>
  <c r="B914" i="4"/>
  <c r="B915" i="4"/>
  <c r="B916" i="4"/>
  <c r="B917" i="4"/>
  <c r="B918" i="4"/>
  <c r="B919" i="4"/>
  <c r="B920" i="4"/>
  <c r="B921" i="4"/>
  <c r="B922" i="4"/>
  <c r="B923" i="4"/>
  <c r="B924" i="4"/>
  <c r="B925" i="4"/>
  <c r="B926" i="4"/>
  <c r="B927" i="4"/>
  <c r="B928" i="4"/>
  <c r="B929" i="4"/>
  <c r="B930" i="4"/>
  <c r="B931" i="4"/>
  <c r="B932" i="4"/>
  <c r="B933" i="4"/>
  <c r="B934" i="4"/>
  <c r="B935" i="4"/>
  <c r="B936" i="4"/>
  <c r="B937" i="4"/>
  <c r="B938" i="4"/>
  <c r="B939" i="4"/>
  <c r="B940" i="4"/>
  <c r="B941" i="4"/>
  <c r="B942" i="4"/>
  <c r="B943" i="4"/>
  <c r="B944" i="4"/>
  <c r="B945" i="4"/>
  <c r="B946" i="4"/>
  <c r="B947" i="4"/>
  <c r="B948" i="4"/>
  <c r="B949" i="4"/>
  <c r="B950" i="4"/>
  <c r="B951" i="4"/>
  <c r="B952" i="4"/>
  <c r="B953" i="4"/>
  <c r="B954" i="4"/>
  <c r="B955" i="4"/>
  <c r="B956" i="4"/>
  <c r="B957" i="4"/>
  <c r="B958" i="4"/>
  <c r="B959" i="4"/>
  <c r="B960" i="4"/>
  <c r="B961" i="4"/>
  <c r="B962" i="4"/>
  <c r="B963" i="4"/>
  <c r="B964" i="4"/>
  <c r="B965" i="4"/>
  <c r="B966" i="4"/>
  <c r="B967" i="4"/>
  <c r="B968" i="4"/>
  <c r="B969" i="4"/>
  <c r="B970" i="4"/>
  <c r="B971" i="4"/>
  <c r="B972" i="4"/>
  <c r="B973" i="4"/>
  <c r="B974" i="4"/>
  <c r="B975" i="4"/>
  <c r="B976" i="4"/>
  <c r="B977" i="4"/>
  <c r="B978" i="4"/>
  <c r="B979" i="4"/>
  <c r="B980" i="4"/>
  <c r="B981" i="4"/>
  <c r="B982" i="4"/>
  <c r="B983" i="4"/>
  <c r="B984" i="4"/>
  <c r="B985" i="4"/>
  <c r="B986" i="4"/>
  <c r="B987" i="4"/>
  <c r="B988" i="4"/>
  <c r="B989" i="4"/>
  <c r="B990" i="4"/>
  <c r="B991" i="4"/>
  <c r="B992" i="4"/>
  <c r="B993" i="4"/>
  <c r="B994" i="4"/>
  <c r="B995" i="4"/>
  <c r="B996" i="4"/>
  <c r="B997" i="4"/>
  <c r="B998" i="4"/>
  <c r="B999" i="4"/>
  <c r="B1000" i="4"/>
  <c r="B1001" i="4"/>
  <c r="B1002" i="4"/>
  <c r="B1003" i="4"/>
  <c r="B1004" i="4"/>
  <c r="B1005" i="4"/>
  <c r="B1006" i="4"/>
  <c r="B1007" i="4"/>
  <c r="B1008" i="4"/>
  <c r="B1009" i="4"/>
  <c r="B1010" i="4"/>
  <c r="B1011" i="4"/>
  <c r="B1012" i="4"/>
  <c r="B1013" i="4"/>
  <c r="B1014" i="4"/>
  <c r="B1015" i="4"/>
  <c r="B1016" i="4"/>
  <c r="B1017" i="4"/>
  <c r="B1018" i="4"/>
  <c r="B1019" i="4"/>
  <c r="B1020" i="4"/>
  <c r="B1021" i="4"/>
  <c r="B1022" i="4"/>
  <c r="B1023" i="4"/>
  <c r="B1024" i="4"/>
  <c r="B1025" i="4"/>
  <c r="B1026" i="4"/>
  <c r="B1027" i="4"/>
  <c r="B1028" i="4"/>
  <c r="B1029" i="4"/>
  <c r="B1030" i="4"/>
  <c r="B1031" i="4"/>
  <c r="B1032" i="4"/>
  <c r="B1033" i="4"/>
  <c r="B1034" i="4"/>
  <c r="B1035" i="4"/>
  <c r="B1036" i="4"/>
  <c r="B1037" i="4"/>
  <c r="B1038" i="4"/>
  <c r="B1039" i="4"/>
  <c r="B1040" i="4"/>
  <c r="B1041" i="4"/>
  <c r="B1042" i="4"/>
  <c r="B1043" i="4"/>
  <c r="B1044" i="4"/>
  <c r="B1045" i="4"/>
  <c r="B1046" i="4"/>
  <c r="B1047" i="4"/>
  <c r="B1048" i="4"/>
  <c r="B1049" i="4"/>
  <c r="B1050" i="4"/>
  <c r="B1051" i="4"/>
  <c r="B1052" i="4"/>
  <c r="B1053" i="4"/>
  <c r="B1054" i="4"/>
  <c r="B1055" i="4"/>
  <c r="B1056" i="4"/>
  <c r="B1057" i="4"/>
  <c r="B1058" i="4"/>
  <c r="B1059" i="4"/>
  <c r="B1060" i="4"/>
  <c r="B1061" i="4"/>
  <c r="B1062" i="4"/>
  <c r="B1063" i="4"/>
  <c r="B1064" i="4"/>
  <c r="B1065" i="4"/>
  <c r="B1066" i="4"/>
  <c r="B1067" i="4"/>
  <c r="B1068" i="4"/>
  <c r="B1069" i="4"/>
  <c r="B1070" i="4"/>
  <c r="B1071" i="4"/>
  <c r="B1072" i="4"/>
  <c r="B1073" i="4"/>
  <c r="B1074" i="4"/>
  <c r="B1075" i="4"/>
  <c r="B1076" i="4"/>
  <c r="B1077" i="4"/>
  <c r="B1078" i="4"/>
  <c r="B1079" i="4"/>
  <c r="B1080" i="4"/>
  <c r="B1081" i="4"/>
  <c r="B1082" i="4"/>
  <c r="B1083" i="4"/>
  <c r="B1084" i="4"/>
  <c r="B1085" i="4"/>
  <c r="B1086" i="4"/>
  <c r="B1087" i="4"/>
  <c r="B1088" i="4"/>
  <c r="B1089" i="4"/>
  <c r="B1090" i="4"/>
  <c r="B1091" i="4"/>
  <c r="B1092" i="4"/>
  <c r="B1093" i="4"/>
  <c r="B1094" i="4"/>
  <c r="B1095" i="4"/>
  <c r="B1096" i="4"/>
  <c r="B1097" i="4"/>
  <c r="B1098" i="4"/>
  <c r="B1099" i="4"/>
  <c r="B1100" i="4"/>
  <c r="B1101" i="4"/>
  <c r="B1102" i="4"/>
  <c r="B1103" i="4"/>
  <c r="B1104" i="4"/>
  <c r="B1105" i="4"/>
  <c r="B1106" i="4"/>
  <c r="B1107" i="4"/>
  <c r="B1108" i="4"/>
  <c r="B1109" i="4"/>
  <c r="B1110" i="4"/>
  <c r="B1111" i="4"/>
  <c r="B1112" i="4"/>
  <c r="B1113" i="4"/>
  <c r="B1114" i="4"/>
  <c r="B1115" i="4"/>
  <c r="B1116" i="4"/>
  <c r="B1117" i="4"/>
  <c r="B1118" i="4"/>
  <c r="B1119" i="4"/>
  <c r="B1120" i="4"/>
  <c r="B1121" i="4"/>
  <c r="B1122" i="4"/>
  <c r="B1123" i="4"/>
  <c r="B1124" i="4"/>
  <c r="B1125" i="4"/>
  <c r="B1126" i="4"/>
  <c r="B1127" i="4"/>
  <c r="B1128" i="4"/>
  <c r="B1129" i="4"/>
  <c r="B1130" i="4"/>
  <c r="B1131" i="4"/>
  <c r="B1132" i="4"/>
  <c r="B1133" i="4"/>
  <c r="B1134" i="4"/>
  <c r="B1135" i="4"/>
  <c r="B1136" i="4"/>
  <c r="B1137" i="4"/>
  <c r="B1138" i="4"/>
  <c r="B1139" i="4"/>
  <c r="B1140" i="4"/>
  <c r="B1141" i="4"/>
  <c r="B1142" i="4"/>
  <c r="B1143" i="4"/>
  <c r="B1144" i="4"/>
  <c r="B1145" i="4"/>
  <c r="B1146" i="4"/>
  <c r="B1147" i="4"/>
  <c r="B1148" i="4"/>
  <c r="B1149" i="4"/>
  <c r="B1150" i="4"/>
  <c r="B1151" i="4"/>
  <c r="B1152" i="4"/>
  <c r="B1153" i="4"/>
  <c r="B1154" i="4"/>
  <c r="B1155" i="4"/>
  <c r="B1156" i="4"/>
  <c r="B1157" i="4"/>
  <c r="B1158" i="4"/>
  <c r="B1159" i="4"/>
  <c r="B1160" i="4"/>
  <c r="B1161" i="4"/>
  <c r="B1162" i="4"/>
  <c r="B1163" i="4"/>
  <c r="B1164" i="4"/>
  <c r="B1165" i="4"/>
  <c r="B1166" i="4"/>
  <c r="B1167" i="4"/>
  <c r="B1168" i="4"/>
  <c r="B1169" i="4"/>
  <c r="B1170" i="4"/>
  <c r="B1171" i="4"/>
  <c r="B1172" i="4"/>
  <c r="B1173" i="4"/>
  <c r="B1174" i="4"/>
  <c r="B1175" i="4"/>
  <c r="B1176" i="4"/>
  <c r="B1177" i="4"/>
  <c r="B1178" i="4"/>
  <c r="B1179" i="4"/>
  <c r="B1180" i="4"/>
  <c r="B1181" i="4"/>
  <c r="B1182" i="4"/>
  <c r="B1183" i="4"/>
  <c r="B1184" i="4"/>
  <c r="B1185" i="4"/>
  <c r="B1186" i="4"/>
  <c r="B1187" i="4"/>
  <c r="B1188" i="4"/>
  <c r="B1189" i="4"/>
  <c r="B1190" i="4"/>
  <c r="B1191" i="4"/>
  <c r="B1192" i="4"/>
  <c r="B1193" i="4"/>
  <c r="B1194" i="4"/>
  <c r="B1195" i="4"/>
  <c r="B1196" i="4"/>
  <c r="B1197" i="4"/>
  <c r="B1198" i="4"/>
  <c r="B1199" i="4"/>
  <c r="B1200" i="4"/>
  <c r="B1201" i="4"/>
  <c r="B1202" i="4"/>
  <c r="B1203" i="4"/>
  <c r="B1204" i="4"/>
  <c r="B1205" i="4"/>
  <c r="B1206" i="4"/>
  <c r="B1207" i="4"/>
  <c r="B1208" i="4"/>
  <c r="B1209" i="4"/>
  <c r="B1210" i="4"/>
  <c r="B1211" i="4"/>
  <c r="B1212" i="4"/>
  <c r="B1213" i="4"/>
  <c r="B1214" i="4"/>
  <c r="B1215" i="4"/>
  <c r="B1216" i="4"/>
  <c r="B1217" i="4"/>
  <c r="B1218" i="4"/>
  <c r="B1219" i="4"/>
  <c r="B1220" i="4"/>
  <c r="B1221" i="4"/>
  <c r="B1222" i="4"/>
  <c r="B1223" i="4"/>
  <c r="B1224" i="4"/>
  <c r="B1225" i="4"/>
  <c r="B1226" i="4"/>
  <c r="B1227" i="4"/>
  <c r="B1228" i="4"/>
  <c r="B1229" i="4"/>
  <c r="B1230" i="4"/>
  <c r="B1231" i="4"/>
  <c r="B1232" i="4"/>
  <c r="B1233" i="4"/>
  <c r="B1234" i="4"/>
  <c r="B1235" i="4"/>
  <c r="B1236" i="4"/>
  <c r="B1237" i="4"/>
  <c r="B1238" i="4"/>
  <c r="B1239" i="4"/>
  <c r="B1240" i="4"/>
  <c r="B1241" i="4"/>
  <c r="B1242" i="4"/>
  <c r="B1243" i="4"/>
  <c r="B1244" i="4"/>
  <c r="B1245" i="4"/>
  <c r="B1246" i="4"/>
  <c r="B1247" i="4"/>
  <c r="B1248" i="4"/>
  <c r="B1249" i="4"/>
  <c r="B1250" i="4"/>
  <c r="B1251" i="4"/>
  <c r="B1252" i="4"/>
  <c r="B1253" i="4"/>
  <c r="B1254" i="4"/>
  <c r="B1255" i="4"/>
  <c r="B1256" i="4"/>
  <c r="B1257" i="4"/>
  <c r="B1258" i="4"/>
  <c r="B1259" i="4"/>
  <c r="B1260" i="4"/>
  <c r="B1261" i="4"/>
  <c r="B1262" i="4"/>
  <c r="B1263" i="4"/>
  <c r="B1264" i="4"/>
  <c r="B1265" i="4"/>
  <c r="B1266" i="4"/>
  <c r="B1267" i="4"/>
  <c r="B1268" i="4"/>
  <c r="B1269" i="4"/>
  <c r="B1270" i="4"/>
  <c r="B1271" i="4"/>
  <c r="B1272" i="4"/>
  <c r="B1273" i="4"/>
  <c r="B1274" i="4"/>
  <c r="B1275" i="4"/>
  <c r="B1276" i="4"/>
  <c r="B1277" i="4"/>
  <c r="B1278" i="4"/>
  <c r="B1279" i="4"/>
  <c r="B1280" i="4"/>
  <c r="B1281" i="4"/>
  <c r="B1282" i="4"/>
  <c r="B1283" i="4"/>
  <c r="B1284" i="4"/>
  <c r="B1285" i="4"/>
  <c r="B1286" i="4"/>
  <c r="B1287" i="4"/>
  <c r="B1288" i="4"/>
  <c r="B1289" i="4"/>
  <c r="B1290" i="4"/>
  <c r="B1291" i="4"/>
  <c r="B1292" i="4"/>
  <c r="B1293" i="4"/>
  <c r="B1294" i="4"/>
  <c r="B1295" i="4"/>
  <c r="B1296" i="4"/>
  <c r="B1297" i="4"/>
  <c r="B1298" i="4"/>
  <c r="B1299" i="4"/>
  <c r="B1300" i="4"/>
  <c r="B1301" i="4"/>
  <c r="B1302" i="4"/>
  <c r="B1303" i="4"/>
  <c r="B1304" i="4"/>
  <c r="B1305" i="4"/>
  <c r="B1306" i="4"/>
  <c r="B1307" i="4"/>
  <c r="B1308" i="4"/>
  <c r="B1309" i="4"/>
  <c r="B1310" i="4"/>
  <c r="B1311" i="4"/>
  <c r="B1312" i="4"/>
  <c r="B1313" i="4"/>
  <c r="B1314" i="4"/>
  <c r="B1315" i="4"/>
  <c r="B1316" i="4"/>
  <c r="B1317" i="4"/>
  <c r="B1318" i="4"/>
  <c r="B1319" i="4"/>
  <c r="B1320" i="4"/>
  <c r="B1321" i="4"/>
  <c r="B1322" i="4"/>
  <c r="B1323" i="4"/>
  <c r="B1324" i="4"/>
  <c r="B1325" i="4"/>
  <c r="B1326" i="4"/>
  <c r="B1327" i="4"/>
  <c r="B1328" i="4"/>
  <c r="B1329" i="4"/>
  <c r="B1330" i="4"/>
  <c r="B1331" i="4"/>
  <c r="B1332" i="4"/>
  <c r="B1333" i="4"/>
  <c r="B1334" i="4"/>
  <c r="B1335" i="4"/>
  <c r="B1336" i="4"/>
  <c r="B1337" i="4"/>
  <c r="B1338" i="4"/>
  <c r="B1339" i="4"/>
  <c r="B1340" i="4"/>
  <c r="B1341" i="4"/>
  <c r="B1342" i="4"/>
  <c r="B1343" i="4"/>
  <c r="B1344" i="4"/>
  <c r="B1345" i="4"/>
  <c r="B1346" i="4"/>
  <c r="B1347" i="4"/>
  <c r="B1348" i="4"/>
  <c r="B1349" i="4"/>
  <c r="B1350" i="4"/>
  <c r="B1351" i="4"/>
  <c r="B1352" i="4"/>
  <c r="B1353" i="4"/>
  <c r="B1354" i="4"/>
  <c r="B1355" i="4"/>
  <c r="B1356" i="4"/>
  <c r="B1357" i="4"/>
  <c r="B1358" i="4"/>
  <c r="B1359" i="4"/>
  <c r="B1360" i="4"/>
  <c r="B1361" i="4"/>
  <c r="B1362" i="4"/>
  <c r="B1363" i="4"/>
  <c r="B1364" i="4"/>
  <c r="B1365" i="4"/>
  <c r="B1366" i="4"/>
  <c r="B1367" i="4"/>
  <c r="B1368" i="4"/>
  <c r="B1369" i="4"/>
  <c r="B1370" i="4"/>
  <c r="B1371" i="4"/>
  <c r="B1372" i="4"/>
  <c r="B1373" i="4"/>
  <c r="B1374" i="4"/>
  <c r="B1375" i="4"/>
  <c r="B1376" i="4"/>
  <c r="B1377" i="4"/>
  <c r="B1378" i="4"/>
  <c r="B1379" i="4"/>
  <c r="B1380" i="4"/>
  <c r="B1381" i="4"/>
  <c r="B1382" i="4"/>
  <c r="B1383" i="4"/>
  <c r="B1384" i="4"/>
  <c r="B1385" i="4"/>
  <c r="B1386" i="4"/>
  <c r="B1387" i="4"/>
  <c r="B1388" i="4"/>
  <c r="B1389" i="4"/>
  <c r="B1390" i="4"/>
  <c r="B1391" i="4"/>
  <c r="B1392" i="4"/>
  <c r="B1393" i="4"/>
  <c r="B1394" i="4"/>
  <c r="B1395" i="4"/>
  <c r="B1396" i="4"/>
  <c r="B1397" i="4"/>
  <c r="B1398" i="4"/>
  <c r="B1399" i="4"/>
  <c r="B1400" i="4"/>
  <c r="B1401" i="4"/>
  <c r="B1402" i="4"/>
  <c r="B1403" i="4"/>
  <c r="B1404" i="4"/>
  <c r="B1405" i="4"/>
  <c r="B1406" i="4"/>
  <c r="B1407" i="4"/>
  <c r="B1408" i="4"/>
  <c r="B1409" i="4"/>
  <c r="B1410" i="4"/>
  <c r="B1411" i="4"/>
  <c r="B1412" i="4"/>
  <c r="B1413" i="4"/>
  <c r="B1414" i="4"/>
  <c r="B1415" i="4"/>
  <c r="B1416" i="4"/>
  <c r="B1417" i="4"/>
  <c r="B1418" i="4"/>
  <c r="B1419" i="4"/>
  <c r="B1420" i="4"/>
  <c r="B1421" i="4"/>
  <c r="B1422" i="4"/>
  <c r="B1423" i="4"/>
  <c r="B1424" i="4"/>
  <c r="B1425" i="4"/>
  <c r="B1426" i="4"/>
  <c r="B1427" i="4"/>
  <c r="B1428" i="4"/>
  <c r="B1429" i="4"/>
  <c r="B1430" i="4"/>
  <c r="B1431" i="4"/>
  <c r="B1432" i="4"/>
  <c r="B1433" i="4"/>
  <c r="B1434" i="4"/>
  <c r="B1435" i="4"/>
  <c r="B1436" i="4"/>
  <c r="B1437" i="4"/>
  <c r="B1438" i="4"/>
  <c r="B1439" i="4"/>
  <c r="B1440" i="4"/>
  <c r="B1441" i="4"/>
  <c r="B1442" i="4"/>
  <c r="B1443" i="4"/>
  <c r="B1444" i="4"/>
  <c r="B1445" i="4"/>
  <c r="B1446" i="4"/>
  <c r="B1447" i="4"/>
  <c r="B1448" i="4"/>
  <c r="B1449" i="4"/>
  <c r="B1450" i="4"/>
  <c r="B1451" i="4"/>
  <c r="B1452" i="4"/>
  <c r="B1453" i="4"/>
  <c r="B1454" i="4"/>
  <c r="B1455" i="4"/>
  <c r="B1456" i="4"/>
  <c r="B1457" i="4"/>
  <c r="B1458" i="4"/>
  <c r="B1459" i="4"/>
  <c r="B1460" i="4"/>
  <c r="B1461" i="4"/>
  <c r="B1462" i="4"/>
  <c r="B1463" i="4"/>
  <c r="B1464" i="4"/>
  <c r="B1465" i="4"/>
  <c r="B1466" i="4"/>
  <c r="B1467" i="4"/>
  <c r="B1468" i="4"/>
  <c r="B1469" i="4"/>
  <c r="B1470" i="4"/>
  <c r="B1471" i="4"/>
  <c r="B1472" i="4"/>
  <c r="B1473" i="4"/>
  <c r="B1474" i="4"/>
  <c r="B1475" i="4"/>
  <c r="B1476" i="4"/>
  <c r="B1477" i="4"/>
  <c r="B1478" i="4"/>
  <c r="B1479" i="4"/>
  <c r="B1480" i="4"/>
  <c r="B1481" i="4"/>
  <c r="B1482" i="4"/>
  <c r="B1483" i="4"/>
  <c r="B1484" i="4"/>
  <c r="B1485" i="4"/>
  <c r="B1486" i="4"/>
  <c r="B1487" i="4"/>
  <c r="B1488" i="4"/>
  <c r="B1489" i="4"/>
  <c r="B1490" i="4"/>
  <c r="B1491" i="4"/>
  <c r="B1492" i="4"/>
  <c r="B1493" i="4"/>
  <c r="B1494" i="4"/>
  <c r="B1495" i="4"/>
  <c r="B1496" i="4"/>
  <c r="B1497" i="4"/>
  <c r="B1498" i="4"/>
  <c r="B1499" i="4"/>
  <c r="B1500" i="4"/>
  <c r="A3" i="4"/>
  <c r="A4" i="4"/>
  <c r="A5" i="4"/>
  <c r="A6" i="4"/>
  <c r="A7" i="4"/>
  <c r="A8" i="4"/>
  <c r="A9" i="4"/>
  <c r="A10" i="4"/>
  <c r="A11" i="4"/>
  <c r="A12" i="4"/>
  <c r="A13" i="4"/>
  <c r="A14" i="4"/>
  <c r="A15" i="4"/>
  <c r="A16" i="4"/>
  <c r="A17" i="4"/>
  <c r="A18" i="4"/>
  <c r="A19" i="4"/>
  <c r="A20" i="4"/>
  <c r="A21" i="4"/>
  <c r="A22" i="4"/>
  <c r="A23" i="4"/>
  <c r="A24" i="4"/>
  <c r="A25" i="4"/>
  <c r="A26" i="4"/>
  <c r="A27" i="4"/>
  <c r="A28" i="4"/>
  <c r="A29" i="4"/>
  <c r="A30" i="4"/>
  <c r="A31" i="4"/>
  <c r="A32" i="4"/>
  <c r="A33" i="4"/>
  <c r="A34" i="4"/>
  <c r="A35" i="4"/>
  <c r="A36" i="4"/>
  <c r="A37" i="4"/>
  <c r="A38" i="4"/>
  <c r="A39" i="4"/>
  <c r="A40" i="4"/>
  <c r="A41" i="4"/>
  <c r="A42" i="4"/>
  <c r="A43" i="4"/>
  <c r="A44" i="4"/>
  <c r="A45" i="4"/>
  <c r="A46" i="4"/>
  <c r="A47" i="4"/>
  <c r="A48" i="4"/>
  <c r="A49" i="4"/>
  <c r="A50" i="4"/>
  <c r="A51" i="4"/>
  <c r="A52" i="4"/>
  <c r="A53" i="4"/>
  <c r="A54" i="4"/>
  <c r="A55" i="4"/>
  <c r="A56" i="4"/>
  <c r="A57" i="4"/>
  <c r="A58" i="4"/>
  <c r="A59" i="4"/>
  <c r="A60" i="4"/>
  <c r="A61" i="4"/>
  <c r="A62" i="4"/>
  <c r="A63" i="4"/>
  <c r="A64" i="4"/>
  <c r="A65" i="4"/>
  <c r="A66" i="4"/>
  <c r="A67" i="4"/>
  <c r="A68" i="4"/>
  <c r="A69" i="4"/>
  <c r="A70" i="4"/>
  <c r="A71" i="4"/>
  <c r="A72" i="4"/>
  <c r="A73" i="4"/>
  <c r="A74" i="4"/>
  <c r="A75" i="4"/>
  <c r="A76" i="4"/>
  <c r="A77" i="4"/>
  <c r="A78" i="4"/>
  <c r="A79" i="4"/>
  <c r="A80" i="4"/>
  <c r="A81" i="4"/>
  <c r="A82" i="4"/>
  <c r="A83" i="4"/>
  <c r="A84" i="4"/>
  <c r="A85" i="4"/>
  <c r="A86" i="4"/>
  <c r="A87" i="4"/>
  <c r="A88" i="4"/>
  <c r="A89" i="4"/>
  <c r="A90" i="4"/>
  <c r="A91" i="4"/>
  <c r="A92" i="4"/>
  <c r="A93" i="4"/>
  <c r="A94" i="4"/>
  <c r="A95" i="4"/>
  <c r="A96" i="4"/>
  <c r="A97" i="4"/>
  <c r="A98" i="4"/>
  <c r="A99" i="4"/>
  <c r="A100" i="4"/>
  <c r="A101" i="4"/>
  <c r="A102" i="4"/>
  <c r="A103" i="4"/>
  <c r="A104" i="4"/>
  <c r="A105" i="4"/>
  <c r="A106" i="4"/>
  <c r="A107" i="4"/>
  <c r="A108" i="4"/>
  <c r="A109" i="4"/>
  <c r="A110" i="4"/>
  <c r="A111" i="4"/>
  <c r="A112" i="4"/>
  <c r="A113" i="4"/>
  <c r="A114" i="4"/>
  <c r="A115" i="4"/>
  <c r="A116" i="4"/>
  <c r="A117" i="4"/>
  <c r="A118" i="4"/>
  <c r="A119" i="4"/>
  <c r="A120" i="4"/>
  <c r="A121" i="4"/>
  <c r="A122" i="4"/>
  <c r="A123" i="4"/>
  <c r="A124" i="4"/>
  <c r="A125" i="4"/>
  <c r="A126" i="4"/>
  <c r="A127" i="4"/>
  <c r="A128" i="4"/>
  <c r="A129" i="4"/>
  <c r="A130" i="4"/>
  <c r="A131" i="4"/>
  <c r="A132" i="4"/>
  <c r="A133" i="4"/>
  <c r="A134" i="4"/>
  <c r="A135" i="4"/>
  <c r="A136" i="4"/>
  <c r="A137" i="4"/>
  <c r="A138" i="4"/>
  <c r="A139" i="4"/>
  <c r="A140" i="4"/>
  <c r="A141" i="4"/>
  <c r="A142" i="4"/>
  <c r="A143" i="4"/>
  <c r="A144" i="4"/>
  <c r="A145" i="4"/>
  <c r="A146" i="4"/>
  <c r="A147" i="4"/>
  <c r="A148" i="4"/>
  <c r="A149" i="4"/>
  <c r="A150" i="4"/>
  <c r="A151" i="4"/>
  <c r="A152" i="4"/>
  <c r="A153" i="4"/>
  <c r="A154" i="4"/>
  <c r="A155" i="4"/>
  <c r="A156" i="4"/>
  <c r="A157" i="4"/>
  <c r="A158" i="4"/>
  <c r="A159" i="4"/>
  <c r="A160" i="4"/>
  <c r="A161" i="4"/>
  <c r="A162" i="4"/>
  <c r="A163" i="4"/>
  <c r="A164" i="4"/>
  <c r="A165" i="4"/>
  <c r="A166" i="4"/>
  <c r="A167" i="4"/>
  <c r="A168" i="4"/>
  <c r="A169" i="4"/>
  <c r="A170" i="4"/>
  <c r="A171" i="4"/>
  <c r="A172" i="4"/>
  <c r="A173" i="4"/>
  <c r="A174" i="4"/>
  <c r="A175" i="4"/>
  <c r="A176" i="4"/>
  <c r="A177" i="4"/>
  <c r="A178" i="4"/>
  <c r="A179" i="4"/>
  <c r="A180" i="4"/>
  <c r="A181" i="4"/>
  <c r="A182" i="4"/>
  <c r="A183" i="4"/>
  <c r="A184" i="4"/>
  <c r="A185" i="4"/>
  <c r="A186" i="4"/>
  <c r="A187" i="4"/>
  <c r="A188" i="4"/>
  <c r="A189" i="4"/>
  <c r="A190" i="4"/>
  <c r="A191" i="4"/>
  <c r="A192" i="4"/>
  <c r="A193" i="4"/>
  <c r="A194" i="4"/>
  <c r="A195" i="4"/>
  <c r="A196" i="4"/>
  <c r="A197" i="4"/>
  <c r="A198" i="4"/>
  <c r="A199" i="4"/>
  <c r="A200" i="4"/>
  <c r="A201" i="4"/>
  <c r="A202" i="4"/>
  <c r="A203" i="4"/>
  <c r="A204" i="4"/>
  <c r="A205" i="4"/>
  <c r="A206" i="4"/>
  <c r="A207" i="4"/>
  <c r="A208" i="4"/>
  <c r="A209" i="4"/>
  <c r="A210" i="4"/>
  <c r="A211" i="4"/>
  <c r="A212" i="4"/>
  <c r="A213" i="4"/>
  <c r="A214" i="4"/>
  <c r="A215" i="4"/>
  <c r="A216" i="4"/>
  <c r="A217" i="4"/>
  <c r="A218" i="4"/>
  <c r="A219" i="4"/>
  <c r="A220" i="4"/>
  <c r="A221" i="4"/>
  <c r="A222" i="4"/>
  <c r="A223" i="4"/>
  <c r="A224" i="4"/>
  <c r="A225" i="4"/>
  <c r="A226" i="4"/>
  <c r="A227" i="4"/>
  <c r="A228" i="4"/>
  <c r="A229" i="4"/>
  <c r="A230" i="4"/>
  <c r="A231" i="4"/>
  <c r="A232" i="4"/>
  <c r="A233" i="4"/>
  <c r="A234" i="4"/>
  <c r="A235" i="4"/>
  <c r="A236" i="4"/>
  <c r="A237" i="4"/>
  <c r="A238" i="4"/>
  <c r="A239" i="4"/>
  <c r="A240" i="4"/>
  <c r="A241" i="4"/>
  <c r="A242" i="4"/>
  <c r="A243" i="4"/>
  <c r="A244" i="4"/>
  <c r="A245" i="4"/>
  <c r="A246" i="4"/>
  <c r="A247" i="4"/>
  <c r="A248" i="4"/>
  <c r="A249" i="4"/>
  <c r="A250" i="4"/>
  <c r="A251" i="4"/>
  <c r="A252" i="4"/>
  <c r="A253" i="4"/>
  <c r="A254" i="4"/>
  <c r="A255" i="4"/>
  <c r="A256" i="4"/>
  <c r="A257" i="4"/>
  <c r="A258" i="4"/>
  <c r="A259" i="4"/>
  <c r="A260" i="4"/>
  <c r="A261" i="4"/>
  <c r="A262" i="4"/>
  <c r="A263" i="4"/>
  <c r="A264" i="4"/>
  <c r="A265" i="4"/>
  <c r="A266" i="4"/>
  <c r="A267" i="4"/>
  <c r="A268" i="4"/>
  <c r="A269" i="4"/>
  <c r="A270" i="4"/>
  <c r="A271" i="4"/>
  <c r="A272" i="4"/>
  <c r="A273" i="4"/>
  <c r="A274" i="4"/>
  <c r="A275" i="4"/>
  <c r="A276" i="4"/>
  <c r="A277" i="4"/>
  <c r="A278" i="4"/>
  <c r="A279" i="4"/>
  <c r="A280" i="4"/>
  <c r="A281" i="4"/>
  <c r="A282" i="4"/>
  <c r="A283" i="4"/>
  <c r="A284" i="4"/>
  <c r="A285" i="4"/>
  <c r="A286" i="4"/>
  <c r="A287" i="4"/>
  <c r="A288" i="4"/>
  <c r="A289" i="4"/>
  <c r="A290" i="4"/>
  <c r="A291" i="4"/>
  <c r="A292" i="4"/>
  <c r="A293" i="4"/>
  <c r="A294" i="4"/>
  <c r="A295" i="4"/>
  <c r="A296" i="4"/>
  <c r="A297" i="4"/>
  <c r="A298" i="4"/>
  <c r="A299" i="4"/>
  <c r="A300" i="4"/>
  <c r="A301" i="4"/>
  <c r="A302" i="4"/>
  <c r="A303" i="4"/>
  <c r="A304" i="4"/>
  <c r="A305" i="4"/>
  <c r="A306" i="4"/>
  <c r="A307" i="4"/>
  <c r="A308" i="4"/>
  <c r="A309" i="4"/>
  <c r="A310" i="4"/>
  <c r="A311" i="4"/>
  <c r="A312" i="4"/>
  <c r="A313" i="4"/>
  <c r="A314" i="4"/>
  <c r="A315" i="4"/>
  <c r="A316" i="4"/>
  <c r="A317" i="4"/>
  <c r="A318" i="4"/>
  <c r="A319" i="4"/>
  <c r="A320" i="4"/>
  <c r="A321" i="4"/>
  <c r="A322" i="4"/>
  <c r="A323" i="4"/>
  <c r="A324" i="4"/>
  <c r="A325" i="4"/>
  <c r="A326" i="4"/>
  <c r="A327" i="4"/>
  <c r="A328" i="4"/>
  <c r="A329" i="4"/>
  <c r="A330" i="4"/>
  <c r="A331" i="4"/>
  <c r="A332" i="4"/>
  <c r="A333" i="4"/>
  <c r="A334" i="4"/>
  <c r="A335" i="4"/>
  <c r="A336" i="4"/>
  <c r="A337" i="4"/>
  <c r="A338" i="4"/>
  <c r="A339" i="4"/>
  <c r="A340" i="4"/>
  <c r="A341" i="4"/>
  <c r="A342" i="4"/>
  <c r="A343" i="4"/>
  <c r="A344" i="4"/>
  <c r="A345" i="4"/>
  <c r="A346" i="4"/>
  <c r="A347" i="4"/>
  <c r="A348" i="4"/>
  <c r="A349" i="4"/>
  <c r="A350" i="4"/>
  <c r="A351" i="4"/>
  <c r="A352" i="4"/>
  <c r="A353" i="4"/>
  <c r="A354" i="4"/>
  <c r="A355" i="4"/>
  <c r="A356" i="4"/>
  <c r="A357" i="4"/>
  <c r="A358" i="4"/>
  <c r="A359" i="4"/>
  <c r="A360" i="4"/>
  <c r="A361" i="4"/>
  <c r="A362" i="4"/>
  <c r="A363" i="4"/>
  <c r="A364" i="4"/>
  <c r="A365" i="4"/>
  <c r="A366" i="4"/>
  <c r="A367" i="4"/>
  <c r="A368" i="4"/>
  <c r="A369" i="4"/>
  <c r="A370" i="4"/>
  <c r="A371" i="4"/>
  <c r="A372" i="4"/>
  <c r="A373" i="4"/>
  <c r="A374" i="4"/>
  <c r="A375" i="4"/>
  <c r="A376" i="4"/>
  <c r="A377" i="4"/>
  <c r="A378" i="4"/>
  <c r="A379" i="4"/>
  <c r="A380" i="4"/>
  <c r="A381" i="4"/>
  <c r="A382" i="4"/>
  <c r="A383" i="4"/>
  <c r="A384" i="4"/>
  <c r="A385" i="4"/>
  <c r="A386" i="4"/>
  <c r="A387" i="4"/>
  <c r="A388" i="4"/>
  <c r="A389" i="4"/>
  <c r="A390" i="4"/>
  <c r="A391" i="4"/>
  <c r="A392" i="4"/>
  <c r="A393" i="4"/>
  <c r="A394" i="4"/>
  <c r="A395" i="4"/>
  <c r="A396" i="4"/>
  <c r="A397" i="4"/>
  <c r="A398" i="4"/>
  <c r="A399" i="4"/>
  <c r="A400" i="4"/>
  <c r="A401" i="4"/>
  <c r="A402" i="4"/>
  <c r="A403" i="4"/>
  <c r="A404" i="4"/>
  <c r="A405" i="4"/>
  <c r="A406" i="4"/>
  <c r="A407" i="4"/>
  <c r="A408" i="4"/>
  <c r="A409" i="4"/>
  <c r="A410" i="4"/>
  <c r="A411" i="4"/>
  <c r="A412" i="4"/>
  <c r="A413" i="4"/>
  <c r="A414" i="4"/>
  <c r="A415" i="4"/>
  <c r="A416" i="4"/>
  <c r="A417" i="4"/>
  <c r="A418" i="4"/>
  <c r="A419" i="4"/>
  <c r="A420" i="4"/>
  <c r="A421" i="4"/>
  <c r="A422" i="4"/>
  <c r="A423" i="4"/>
  <c r="A424" i="4"/>
  <c r="A425" i="4"/>
  <c r="A426" i="4"/>
  <c r="A427" i="4"/>
  <c r="A428" i="4"/>
  <c r="A429" i="4"/>
  <c r="A430" i="4"/>
  <c r="A431" i="4"/>
  <c r="A432" i="4"/>
  <c r="A433" i="4"/>
  <c r="A434" i="4"/>
  <c r="A435" i="4"/>
  <c r="A436" i="4"/>
  <c r="A437" i="4"/>
  <c r="A438" i="4"/>
  <c r="A439" i="4"/>
  <c r="A440" i="4"/>
  <c r="A441" i="4"/>
  <c r="A442" i="4"/>
  <c r="A443" i="4"/>
  <c r="A444" i="4"/>
  <c r="A445" i="4"/>
  <c r="A446" i="4"/>
  <c r="A447" i="4"/>
  <c r="A448" i="4"/>
  <c r="A449" i="4"/>
  <c r="A450" i="4"/>
  <c r="A451" i="4"/>
  <c r="A452" i="4"/>
  <c r="A453" i="4"/>
  <c r="A454" i="4"/>
  <c r="A455" i="4"/>
  <c r="A456" i="4"/>
  <c r="A457" i="4"/>
  <c r="A458" i="4"/>
  <c r="A459" i="4"/>
  <c r="A460" i="4"/>
  <c r="A461" i="4"/>
  <c r="A462" i="4"/>
  <c r="A463" i="4"/>
  <c r="A464" i="4"/>
  <c r="A465" i="4"/>
  <c r="A466" i="4"/>
  <c r="A467" i="4"/>
  <c r="A468" i="4"/>
  <c r="A469" i="4"/>
  <c r="A470" i="4"/>
  <c r="A471" i="4"/>
  <c r="A472" i="4"/>
  <c r="A473" i="4"/>
  <c r="A474" i="4"/>
  <c r="A475" i="4"/>
  <c r="A476" i="4"/>
  <c r="A477" i="4"/>
  <c r="A478" i="4"/>
  <c r="A479" i="4"/>
  <c r="A480" i="4"/>
  <c r="A481" i="4"/>
  <c r="A482" i="4"/>
  <c r="A483" i="4"/>
  <c r="A484" i="4"/>
  <c r="A485" i="4"/>
  <c r="A486" i="4"/>
  <c r="A487" i="4"/>
  <c r="A488" i="4"/>
  <c r="A489" i="4"/>
  <c r="A490" i="4"/>
  <c r="A491" i="4"/>
  <c r="A492" i="4"/>
  <c r="A493" i="4"/>
  <c r="A494" i="4"/>
  <c r="A495" i="4"/>
  <c r="A496" i="4"/>
  <c r="A497" i="4"/>
  <c r="A498" i="4"/>
  <c r="A499" i="4"/>
  <c r="A500" i="4"/>
  <c r="A501" i="4"/>
  <c r="A502" i="4"/>
  <c r="A503" i="4"/>
  <c r="A504" i="4"/>
  <c r="A505" i="4"/>
  <c r="A506" i="4"/>
  <c r="A507" i="4"/>
  <c r="A508" i="4"/>
  <c r="A509" i="4"/>
  <c r="A510" i="4"/>
  <c r="A511" i="4"/>
  <c r="A512" i="4"/>
  <c r="A513" i="4"/>
  <c r="A514" i="4"/>
  <c r="A515" i="4"/>
  <c r="A516" i="4"/>
  <c r="A517" i="4"/>
  <c r="A518" i="4"/>
  <c r="A519" i="4"/>
  <c r="A520" i="4"/>
  <c r="A521" i="4"/>
  <c r="A522" i="4"/>
  <c r="A523" i="4"/>
  <c r="A524" i="4"/>
  <c r="A525" i="4"/>
  <c r="A526" i="4"/>
  <c r="A527" i="4"/>
  <c r="A528" i="4"/>
  <c r="A529" i="4"/>
  <c r="A530" i="4"/>
  <c r="A531" i="4"/>
  <c r="A532" i="4"/>
  <c r="A533" i="4"/>
  <c r="A534" i="4"/>
  <c r="A535" i="4"/>
  <c r="A536" i="4"/>
  <c r="A537" i="4"/>
  <c r="A538" i="4"/>
  <c r="A539" i="4"/>
  <c r="A540" i="4"/>
  <c r="A541" i="4"/>
  <c r="A542" i="4"/>
  <c r="A543" i="4"/>
  <c r="A544" i="4"/>
  <c r="A545" i="4"/>
  <c r="A546" i="4"/>
  <c r="A547" i="4"/>
  <c r="A548" i="4"/>
  <c r="A549" i="4"/>
  <c r="A550" i="4"/>
  <c r="A551" i="4"/>
  <c r="A552" i="4"/>
  <c r="A553" i="4"/>
  <c r="A554" i="4"/>
  <c r="A555" i="4"/>
  <c r="A556" i="4"/>
  <c r="A557" i="4"/>
  <c r="A558" i="4"/>
  <c r="A559" i="4"/>
  <c r="A560" i="4"/>
  <c r="A561" i="4"/>
  <c r="A562" i="4"/>
  <c r="A563" i="4"/>
  <c r="A564" i="4"/>
  <c r="A565" i="4"/>
  <c r="A566" i="4"/>
  <c r="A567" i="4"/>
  <c r="A568" i="4"/>
  <c r="A569" i="4"/>
  <c r="A570" i="4"/>
  <c r="A571" i="4"/>
  <c r="A572" i="4"/>
  <c r="A573" i="4"/>
  <c r="A574" i="4"/>
  <c r="A575" i="4"/>
  <c r="A576" i="4"/>
  <c r="A577" i="4"/>
  <c r="A578" i="4"/>
  <c r="A579" i="4"/>
  <c r="A580" i="4"/>
  <c r="A581" i="4"/>
  <c r="A582" i="4"/>
  <c r="A583" i="4"/>
  <c r="A584" i="4"/>
  <c r="A585" i="4"/>
  <c r="A586" i="4"/>
  <c r="A587" i="4"/>
  <c r="A588" i="4"/>
  <c r="A589" i="4"/>
  <c r="A590" i="4"/>
  <c r="A591" i="4"/>
  <c r="A592" i="4"/>
  <c r="A593" i="4"/>
  <c r="A594" i="4"/>
  <c r="A595" i="4"/>
  <c r="A596" i="4"/>
  <c r="A597" i="4"/>
  <c r="A598" i="4"/>
  <c r="A599" i="4"/>
  <c r="A600" i="4"/>
  <c r="A601" i="4"/>
  <c r="A602" i="4"/>
  <c r="A603" i="4"/>
  <c r="A604" i="4"/>
  <c r="A605" i="4"/>
  <c r="A606" i="4"/>
  <c r="A607" i="4"/>
  <c r="A608" i="4"/>
  <c r="A609" i="4"/>
  <c r="A610" i="4"/>
  <c r="A611" i="4"/>
  <c r="A612" i="4"/>
  <c r="A613" i="4"/>
  <c r="A614" i="4"/>
  <c r="A615" i="4"/>
  <c r="A616" i="4"/>
  <c r="A617" i="4"/>
  <c r="A618" i="4"/>
  <c r="A619" i="4"/>
  <c r="A620" i="4"/>
  <c r="A621" i="4"/>
  <c r="A622" i="4"/>
  <c r="A623" i="4"/>
  <c r="A624" i="4"/>
  <c r="A625" i="4"/>
  <c r="A626" i="4"/>
  <c r="A627" i="4"/>
  <c r="A628" i="4"/>
  <c r="A629" i="4"/>
  <c r="A630" i="4"/>
  <c r="A631" i="4"/>
  <c r="A632" i="4"/>
  <c r="A633" i="4"/>
  <c r="A634" i="4"/>
  <c r="A635" i="4"/>
  <c r="A636" i="4"/>
  <c r="A637" i="4"/>
  <c r="A638" i="4"/>
  <c r="A639" i="4"/>
  <c r="A640" i="4"/>
  <c r="A641" i="4"/>
  <c r="A642" i="4"/>
  <c r="A643" i="4"/>
  <c r="A644" i="4"/>
  <c r="A645" i="4"/>
  <c r="A646" i="4"/>
  <c r="A647" i="4"/>
  <c r="A648" i="4"/>
  <c r="A649" i="4"/>
  <c r="A650" i="4"/>
  <c r="A651" i="4"/>
  <c r="A652" i="4"/>
  <c r="A653" i="4"/>
  <c r="A654" i="4"/>
  <c r="A655" i="4"/>
  <c r="A656" i="4"/>
  <c r="A657" i="4"/>
  <c r="A658" i="4"/>
  <c r="A659" i="4"/>
  <c r="A660" i="4"/>
  <c r="A661" i="4"/>
  <c r="A662" i="4"/>
  <c r="A663" i="4"/>
  <c r="A664" i="4"/>
  <c r="A665" i="4"/>
  <c r="A666" i="4"/>
  <c r="A667" i="4"/>
  <c r="A668" i="4"/>
  <c r="A669" i="4"/>
  <c r="A670" i="4"/>
  <c r="A671" i="4"/>
  <c r="A672" i="4"/>
  <c r="A673" i="4"/>
  <c r="A674" i="4"/>
  <c r="A675" i="4"/>
  <c r="A676" i="4"/>
  <c r="A677" i="4"/>
  <c r="A678" i="4"/>
  <c r="A679" i="4"/>
  <c r="A680" i="4"/>
  <c r="A681" i="4"/>
  <c r="A682" i="4"/>
  <c r="A683" i="4"/>
  <c r="A684" i="4"/>
  <c r="A685" i="4"/>
  <c r="A686" i="4"/>
  <c r="A687" i="4"/>
  <c r="A688" i="4"/>
  <c r="A689" i="4"/>
  <c r="A690" i="4"/>
  <c r="A691" i="4"/>
  <c r="A692" i="4"/>
  <c r="A693" i="4"/>
  <c r="A694" i="4"/>
  <c r="A695" i="4"/>
  <c r="A696" i="4"/>
  <c r="A697" i="4"/>
  <c r="A698" i="4"/>
  <c r="A699" i="4"/>
  <c r="A700" i="4"/>
  <c r="A701" i="4"/>
  <c r="A702" i="4"/>
  <c r="A703" i="4"/>
  <c r="A704" i="4"/>
  <c r="A705" i="4"/>
  <c r="A706" i="4"/>
  <c r="A707" i="4"/>
  <c r="A708" i="4"/>
  <c r="A709" i="4"/>
  <c r="A710" i="4"/>
  <c r="A711" i="4"/>
  <c r="A712" i="4"/>
  <c r="A713" i="4"/>
  <c r="A714" i="4"/>
  <c r="A715" i="4"/>
  <c r="A716" i="4"/>
  <c r="A717" i="4"/>
  <c r="A718" i="4"/>
  <c r="A719" i="4"/>
  <c r="A720" i="4"/>
  <c r="A721" i="4"/>
  <c r="A722" i="4"/>
  <c r="A723" i="4"/>
  <c r="A724" i="4"/>
  <c r="A725" i="4"/>
  <c r="A726" i="4"/>
  <c r="A727" i="4"/>
  <c r="A728" i="4"/>
  <c r="A729" i="4"/>
  <c r="A730" i="4"/>
  <c r="A731" i="4"/>
  <c r="A732" i="4"/>
  <c r="A733" i="4"/>
  <c r="A734" i="4"/>
  <c r="A735" i="4"/>
  <c r="A736" i="4"/>
  <c r="A737" i="4"/>
  <c r="A738" i="4"/>
  <c r="A739" i="4"/>
  <c r="A740" i="4"/>
  <c r="A741" i="4"/>
  <c r="A742" i="4"/>
  <c r="A743" i="4"/>
  <c r="A744" i="4"/>
  <c r="A745" i="4"/>
  <c r="A746" i="4"/>
  <c r="A747" i="4"/>
  <c r="A748" i="4"/>
  <c r="A749" i="4"/>
  <c r="A750" i="4"/>
  <c r="A751" i="4"/>
  <c r="A752" i="4"/>
  <c r="A753" i="4"/>
  <c r="A754" i="4"/>
  <c r="A755" i="4"/>
  <c r="A756" i="4"/>
  <c r="A757" i="4"/>
  <c r="A758" i="4"/>
  <c r="A759" i="4"/>
  <c r="A760" i="4"/>
  <c r="A761" i="4"/>
  <c r="A762" i="4"/>
  <c r="A763" i="4"/>
  <c r="A764" i="4"/>
  <c r="A765" i="4"/>
  <c r="A766" i="4"/>
  <c r="A767" i="4"/>
  <c r="A768" i="4"/>
  <c r="A769" i="4"/>
  <c r="A770" i="4"/>
  <c r="A771" i="4"/>
  <c r="A772" i="4"/>
  <c r="A773" i="4"/>
  <c r="A774" i="4"/>
  <c r="A775" i="4"/>
  <c r="A776" i="4"/>
  <c r="A777" i="4"/>
  <c r="A778" i="4"/>
  <c r="A779" i="4"/>
  <c r="A780" i="4"/>
  <c r="A781" i="4"/>
  <c r="A782" i="4"/>
  <c r="A783" i="4"/>
  <c r="A784" i="4"/>
  <c r="A785" i="4"/>
  <c r="A786" i="4"/>
  <c r="A787" i="4"/>
  <c r="A788" i="4"/>
  <c r="A789" i="4"/>
  <c r="A790" i="4"/>
  <c r="A791" i="4"/>
  <c r="A792" i="4"/>
  <c r="A793" i="4"/>
  <c r="A794" i="4"/>
  <c r="A795" i="4"/>
  <c r="A796" i="4"/>
  <c r="A797" i="4"/>
  <c r="A798" i="4"/>
  <c r="A799" i="4"/>
  <c r="A800" i="4"/>
  <c r="A801" i="4"/>
  <c r="A802" i="4"/>
  <c r="A803" i="4"/>
  <c r="A804" i="4"/>
  <c r="A805" i="4"/>
  <c r="A806" i="4"/>
  <c r="A807" i="4"/>
  <c r="A808" i="4"/>
  <c r="A809" i="4"/>
  <c r="A810" i="4"/>
  <c r="A811" i="4"/>
  <c r="A812" i="4"/>
  <c r="A813" i="4"/>
  <c r="A814" i="4"/>
  <c r="A815" i="4"/>
  <c r="A816" i="4"/>
  <c r="A817" i="4"/>
  <c r="A818" i="4"/>
  <c r="A819" i="4"/>
  <c r="A820" i="4"/>
  <c r="A821" i="4"/>
  <c r="A822" i="4"/>
  <c r="A823" i="4"/>
  <c r="A824" i="4"/>
  <c r="A825" i="4"/>
  <c r="A826" i="4"/>
  <c r="A827" i="4"/>
  <c r="A828" i="4"/>
  <c r="A829" i="4"/>
  <c r="A830" i="4"/>
  <c r="A831" i="4"/>
  <c r="A832" i="4"/>
  <c r="A833" i="4"/>
  <c r="A834" i="4"/>
  <c r="A835" i="4"/>
  <c r="A836" i="4"/>
  <c r="A837" i="4"/>
  <c r="A838" i="4"/>
  <c r="A839" i="4"/>
  <c r="A840" i="4"/>
  <c r="A841" i="4"/>
  <c r="A842" i="4"/>
  <c r="A843" i="4"/>
  <c r="A844" i="4"/>
  <c r="A845" i="4"/>
  <c r="A846" i="4"/>
  <c r="A847" i="4"/>
  <c r="A848" i="4"/>
  <c r="A849" i="4"/>
  <c r="A850" i="4"/>
  <c r="A851" i="4"/>
  <c r="A852" i="4"/>
  <c r="A853" i="4"/>
  <c r="A854" i="4"/>
  <c r="A855" i="4"/>
  <c r="A856" i="4"/>
  <c r="A857" i="4"/>
  <c r="A858" i="4"/>
  <c r="A859" i="4"/>
  <c r="A860" i="4"/>
  <c r="A861" i="4"/>
  <c r="A862" i="4"/>
  <c r="A863" i="4"/>
  <c r="A864" i="4"/>
  <c r="A865" i="4"/>
  <c r="A866" i="4"/>
  <c r="A867" i="4"/>
  <c r="A868" i="4"/>
  <c r="A869" i="4"/>
  <c r="A870" i="4"/>
  <c r="A871" i="4"/>
  <c r="A872" i="4"/>
  <c r="A873" i="4"/>
  <c r="A874" i="4"/>
  <c r="A875" i="4"/>
  <c r="A876" i="4"/>
  <c r="A877" i="4"/>
  <c r="A878" i="4"/>
  <c r="A879" i="4"/>
  <c r="A880" i="4"/>
  <c r="A881" i="4"/>
  <c r="A882" i="4"/>
  <c r="A883" i="4"/>
  <c r="A884" i="4"/>
  <c r="A885" i="4"/>
  <c r="A886" i="4"/>
  <c r="A887" i="4"/>
  <c r="A888" i="4"/>
  <c r="A889" i="4"/>
  <c r="A890" i="4"/>
  <c r="A891" i="4"/>
  <c r="A892" i="4"/>
  <c r="A893" i="4"/>
  <c r="A894" i="4"/>
  <c r="A895" i="4"/>
  <c r="A896" i="4"/>
  <c r="A897" i="4"/>
  <c r="A898" i="4"/>
  <c r="A899" i="4"/>
  <c r="A900" i="4"/>
  <c r="A901" i="4"/>
  <c r="A902" i="4"/>
  <c r="A903" i="4"/>
  <c r="A904" i="4"/>
  <c r="A905" i="4"/>
  <c r="A906" i="4"/>
  <c r="A907" i="4"/>
  <c r="A908" i="4"/>
  <c r="A909" i="4"/>
  <c r="A910" i="4"/>
  <c r="A911" i="4"/>
  <c r="A912" i="4"/>
  <c r="A913" i="4"/>
  <c r="A914" i="4"/>
  <c r="A915" i="4"/>
  <c r="A916" i="4"/>
  <c r="A917" i="4"/>
  <c r="A918" i="4"/>
  <c r="A919" i="4"/>
  <c r="A920" i="4"/>
  <c r="A921" i="4"/>
  <c r="A922" i="4"/>
  <c r="A923" i="4"/>
  <c r="A924" i="4"/>
  <c r="A925" i="4"/>
  <c r="A926" i="4"/>
  <c r="A927" i="4"/>
  <c r="A928" i="4"/>
  <c r="A929" i="4"/>
  <c r="A930" i="4"/>
  <c r="A931" i="4"/>
  <c r="A932" i="4"/>
  <c r="A933" i="4"/>
  <c r="A934" i="4"/>
  <c r="A935" i="4"/>
  <c r="A936" i="4"/>
  <c r="A937" i="4"/>
  <c r="A938" i="4"/>
  <c r="A939" i="4"/>
  <c r="A940" i="4"/>
  <c r="A941" i="4"/>
  <c r="A942" i="4"/>
  <c r="A943" i="4"/>
  <c r="A944" i="4"/>
  <c r="A945" i="4"/>
  <c r="A946" i="4"/>
  <c r="A947" i="4"/>
  <c r="A948" i="4"/>
  <c r="A949" i="4"/>
  <c r="A950" i="4"/>
  <c r="A951" i="4"/>
  <c r="A952" i="4"/>
  <c r="A953" i="4"/>
  <c r="A954" i="4"/>
  <c r="A955" i="4"/>
  <c r="A956" i="4"/>
  <c r="A957" i="4"/>
  <c r="A958" i="4"/>
  <c r="A959" i="4"/>
  <c r="A960" i="4"/>
  <c r="A961" i="4"/>
  <c r="A962" i="4"/>
  <c r="A963" i="4"/>
  <c r="A964" i="4"/>
  <c r="A965" i="4"/>
  <c r="A966" i="4"/>
  <c r="A967" i="4"/>
  <c r="A968" i="4"/>
  <c r="A969" i="4"/>
  <c r="A970" i="4"/>
  <c r="A971" i="4"/>
  <c r="A972" i="4"/>
  <c r="A973" i="4"/>
  <c r="A974" i="4"/>
  <c r="A975" i="4"/>
  <c r="A976" i="4"/>
  <c r="A977" i="4"/>
  <c r="A978" i="4"/>
  <c r="A979" i="4"/>
  <c r="A980" i="4"/>
  <c r="A981" i="4"/>
  <c r="A982" i="4"/>
  <c r="A983" i="4"/>
  <c r="A984" i="4"/>
  <c r="A985" i="4"/>
  <c r="A986" i="4"/>
  <c r="A987" i="4"/>
  <c r="A988" i="4"/>
  <c r="A989" i="4"/>
  <c r="A990" i="4"/>
  <c r="A991" i="4"/>
  <c r="A992" i="4"/>
  <c r="A993" i="4"/>
  <c r="A994" i="4"/>
  <c r="A995" i="4"/>
  <c r="A996" i="4"/>
  <c r="A997" i="4"/>
  <c r="A998" i="4"/>
  <c r="A999" i="4"/>
  <c r="A1000" i="4"/>
  <c r="A1001" i="4"/>
  <c r="A1002" i="4"/>
  <c r="A1003" i="4"/>
  <c r="A1004" i="4"/>
  <c r="A1005" i="4"/>
  <c r="A1006" i="4"/>
  <c r="A1007" i="4"/>
  <c r="A1008" i="4"/>
  <c r="A1009" i="4"/>
  <c r="A1010" i="4"/>
  <c r="A1011" i="4"/>
  <c r="A1012" i="4"/>
  <c r="A1013" i="4"/>
  <c r="A1014" i="4"/>
  <c r="A1015" i="4"/>
  <c r="A1016" i="4"/>
  <c r="A1017" i="4"/>
  <c r="A1018" i="4"/>
  <c r="A1019" i="4"/>
  <c r="A1020" i="4"/>
  <c r="A1021" i="4"/>
  <c r="A1022" i="4"/>
  <c r="A1023" i="4"/>
  <c r="A1024" i="4"/>
  <c r="A1025" i="4"/>
  <c r="A1026" i="4"/>
  <c r="A1027" i="4"/>
  <c r="A1028" i="4"/>
  <c r="A1029" i="4"/>
  <c r="A1030" i="4"/>
  <c r="A1031" i="4"/>
  <c r="A1032" i="4"/>
  <c r="A1033" i="4"/>
  <c r="A1034" i="4"/>
  <c r="A1035" i="4"/>
  <c r="A1036" i="4"/>
  <c r="A1037" i="4"/>
  <c r="A1038" i="4"/>
  <c r="A1039" i="4"/>
  <c r="A1040" i="4"/>
  <c r="A1041" i="4"/>
  <c r="A1042" i="4"/>
  <c r="A1043" i="4"/>
  <c r="A1044" i="4"/>
  <c r="A1045" i="4"/>
  <c r="A1046" i="4"/>
  <c r="A1047" i="4"/>
  <c r="A1048" i="4"/>
  <c r="A1049" i="4"/>
  <c r="A1050" i="4"/>
  <c r="A1051" i="4"/>
  <c r="A1052" i="4"/>
  <c r="A1053" i="4"/>
  <c r="A1054" i="4"/>
  <c r="A1055" i="4"/>
  <c r="A1056" i="4"/>
  <c r="A1057" i="4"/>
  <c r="A1058" i="4"/>
  <c r="A1059" i="4"/>
  <c r="A1060" i="4"/>
  <c r="A1061" i="4"/>
  <c r="A1062" i="4"/>
  <c r="A1063" i="4"/>
  <c r="A1064" i="4"/>
  <c r="A1065" i="4"/>
  <c r="A1066" i="4"/>
  <c r="A1067" i="4"/>
  <c r="A1068" i="4"/>
  <c r="A1069" i="4"/>
  <c r="A1070" i="4"/>
  <c r="A1071" i="4"/>
  <c r="A1072" i="4"/>
  <c r="A1073" i="4"/>
  <c r="A1074" i="4"/>
  <c r="A1075" i="4"/>
  <c r="A1076" i="4"/>
  <c r="A1077" i="4"/>
  <c r="A1078" i="4"/>
  <c r="A1079" i="4"/>
  <c r="A1080" i="4"/>
  <c r="A1081" i="4"/>
  <c r="A1082" i="4"/>
  <c r="A1083" i="4"/>
  <c r="A1084" i="4"/>
  <c r="A1085" i="4"/>
  <c r="A1086" i="4"/>
  <c r="A1087" i="4"/>
  <c r="A1088" i="4"/>
  <c r="A1089" i="4"/>
  <c r="A1090" i="4"/>
  <c r="A1091" i="4"/>
  <c r="A1092" i="4"/>
  <c r="A1093" i="4"/>
  <c r="A1094" i="4"/>
  <c r="A1095" i="4"/>
  <c r="A1096" i="4"/>
  <c r="A1097" i="4"/>
  <c r="A1098" i="4"/>
  <c r="A1099" i="4"/>
  <c r="A1100" i="4"/>
  <c r="A1101" i="4"/>
  <c r="A1102" i="4"/>
  <c r="A1103" i="4"/>
  <c r="A1104" i="4"/>
  <c r="A1105" i="4"/>
  <c r="A1106" i="4"/>
  <c r="A1107" i="4"/>
  <c r="A1108" i="4"/>
  <c r="A1109" i="4"/>
  <c r="A1110" i="4"/>
  <c r="A1111" i="4"/>
  <c r="A1112" i="4"/>
  <c r="A1113" i="4"/>
  <c r="A1114" i="4"/>
  <c r="A1115" i="4"/>
  <c r="A1116" i="4"/>
  <c r="A1117" i="4"/>
  <c r="A1118" i="4"/>
  <c r="A1119" i="4"/>
  <c r="A1120" i="4"/>
  <c r="A1121" i="4"/>
  <c r="A1122" i="4"/>
  <c r="A1123" i="4"/>
  <c r="A1124" i="4"/>
  <c r="A1125" i="4"/>
  <c r="A1126" i="4"/>
  <c r="A1127" i="4"/>
  <c r="A1128" i="4"/>
  <c r="A1129" i="4"/>
  <c r="A1130" i="4"/>
  <c r="A1131" i="4"/>
  <c r="A1132" i="4"/>
  <c r="A1133" i="4"/>
  <c r="A1134" i="4"/>
  <c r="A1135" i="4"/>
  <c r="A1136" i="4"/>
  <c r="A1137" i="4"/>
  <c r="A1138" i="4"/>
  <c r="A1139" i="4"/>
  <c r="A1140" i="4"/>
  <c r="A1141" i="4"/>
  <c r="A1142" i="4"/>
  <c r="A1143" i="4"/>
  <c r="A1144" i="4"/>
  <c r="A1145" i="4"/>
  <c r="A1146" i="4"/>
  <c r="A1147" i="4"/>
  <c r="A1148" i="4"/>
  <c r="A1149" i="4"/>
  <c r="A1150" i="4"/>
  <c r="A1151" i="4"/>
  <c r="A1152" i="4"/>
  <c r="A1153" i="4"/>
  <c r="A1154" i="4"/>
  <c r="A1155" i="4"/>
  <c r="A1156" i="4"/>
  <c r="A1157" i="4"/>
  <c r="A1158" i="4"/>
  <c r="A1159" i="4"/>
  <c r="A1160" i="4"/>
  <c r="A1161" i="4"/>
  <c r="A1162" i="4"/>
  <c r="A1163" i="4"/>
  <c r="A1164" i="4"/>
  <c r="A1165" i="4"/>
  <c r="A1166" i="4"/>
  <c r="A1167" i="4"/>
  <c r="A1168" i="4"/>
  <c r="A1169" i="4"/>
  <c r="A1170" i="4"/>
  <c r="A1171" i="4"/>
  <c r="A1172" i="4"/>
  <c r="A1173" i="4"/>
  <c r="A1174" i="4"/>
  <c r="A1175" i="4"/>
  <c r="A1176" i="4"/>
  <c r="A1177" i="4"/>
  <c r="A1178" i="4"/>
  <c r="A1179" i="4"/>
  <c r="A1180" i="4"/>
  <c r="A1181" i="4"/>
  <c r="A1182" i="4"/>
  <c r="A1183" i="4"/>
  <c r="A1184" i="4"/>
  <c r="A1185" i="4"/>
  <c r="A1186" i="4"/>
  <c r="A1187" i="4"/>
  <c r="A1188" i="4"/>
  <c r="A1189" i="4"/>
  <c r="A1190" i="4"/>
  <c r="A1191" i="4"/>
  <c r="A1192" i="4"/>
  <c r="A1193" i="4"/>
  <c r="A1194" i="4"/>
  <c r="A1195" i="4"/>
  <c r="A1196" i="4"/>
  <c r="A1197" i="4"/>
  <c r="A1198" i="4"/>
  <c r="A1199" i="4"/>
  <c r="A1200" i="4"/>
  <c r="A1201" i="4"/>
  <c r="A1202" i="4"/>
  <c r="A1203" i="4"/>
  <c r="A1204" i="4"/>
  <c r="A1205" i="4"/>
  <c r="A1206" i="4"/>
  <c r="A1207" i="4"/>
  <c r="A1208" i="4"/>
  <c r="A1209" i="4"/>
  <c r="A1210" i="4"/>
  <c r="A1211" i="4"/>
  <c r="A1212" i="4"/>
  <c r="A1213" i="4"/>
  <c r="A1214" i="4"/>
  <c r="A1215" i="4"/>
  <c r="A1216" i="4"/>
  <c r="A1217" i="4"/>
  <c r="A1218" i="4"/>
  <c r="A1219" i="4"/>
  <c r="A1220" i="4"/>
  <c r="A1221" i="4"/>
  <c r="A1222" i="4"/>
  <c r="A1223" i="4"/>
  <c r="A1224" i="4"/>
  <c r="A1225" i="4"/>
  <c r="A1226" i="4"/>
  <c r="A1227" i="4"/>
  <c r="A1228" i="4"/>
  <c r="A1229" i="4"/>
  <c r="A1230" i="4"/>
  <c r="A1231" i="4"/>
  <c r="A1232" i="4"/>
  <c r="A1233" i="4"/>
  <c r="A1234" i="4"/>
  <c r="A1235" i="4"/>
  <c r="A1236" i="4"/>
  <c r="A1237" i="4"/>
  <c r="A1238" i="4"/>
  <c r="A1239" i="4"/>
  <c r="A1240" i="4"/>
  <c r="A1241" i="4"/>
  <c r="A1242" i="4"/>
  <c r="A1243" i="4"/>
  <c r="A1244" i="4"/>
  <c r="A1245" i="4"/>
  <c r="A1246" i="4"/>
  <c r="A1247" i="4"/>
  <c r="A1248" i="4"/>
  <c r="A1249" i="4"/>
  <c r="A1250" i="4"/>
  <c r="A1251" i="4"/>
  <c r="A1252" i="4"/>
  <c r="A1253" i="4"/>
  <c r="A1254" i="4"/>
  <c r="A1255" i="4"/>
  <c r="A1256" i="4"/>
  <c r="A1257" i="4"/>
  <c r="A1258" i="4"/>
  <c r="A1259" i="4"/>
  <c r="A1260" i="4"/>
  <c r="A1261" i="4"/>
  <c r="A1262" i="4"/>
  <c r="A1263" i="4"/>
  <c r="A1264" i="4"/>
  <c r="A1265" i="4"/>
  <c r="A1266" i="4"/>
  <c r="A1267" i="4"/>
  <c r="A1268" i="4"/>
  <c r="A1269" i="4"/>
  <c r="A1270" i="4"/>
  <c r="A1271" i="4"/>
  <c r="A1272" i="4"/>
  <c r="A1273" i="4"/>
  <c r="A1274" i="4"/>
  <c r="A1275" i="4"/>
  <c r="A1276" i="4"/>
  <c r="A1277" i="4"/>
  <c r="A1278" i="4"/>
  <c r="A1279" i="4"/>
  <c r="A1280" i="4"/>
  <c r="A1281" i="4"/>
  <c r="A1282" i="4"/>
  <c r="A1283" i="4"/>
  <c r="A1284" i="4"/>
  <c r="A1285" i="4"/>
  <c r="A1286" i="4"/>
  <c r="A1287" i="4"/>
  <c r="A1288" i="4"/>
  <c r="A1289" i="4"/>
  <c r="A1290" i="4"/>
  <c r="A1291" i="4"/>
  <c r="A1292" i="4"/>
  <c r="A1293" i="4"/>
  <c r="A1294" i="4"/>
  <c r="A1295" i="4"/>
  <c r="A1296" i="4"/>
  <c r="A1297" i="4"/>
  <c r="A1298" i="4"/>
  <c r="A1299" i="4"/>
  <c r="A1300" i="4"/>
  <c r="A1301" i="4"/>
  <c r="A1302" i="4"/>
  <c r="A1303" i="4"/>
  <c r="A1304" i="4"/>
  <c r="A1305" i="4"/>
  <c r="A1306" i="4"/>
  <c r="A1307" i="4"/>
  <c r="A1308" i="4"/>
  <c r="A1309" i="4"/>
  <c r="A1310" i="4"/>
  <c r="A1311" i="4"/>
  <c r="A1312" i="4"/>
  <c r="A1313" i="4"/>
  <c r="A1314" i="4"/>
  <c r="A1315" i="4"/>
  <c r="A1316" i="4"/>
  <c r="A1317" i="4"/>
  <c r="A1318" i="4"/>
  <c r="A1319" i="4"/>
  <c r="A1320" i="4"/>
  <c r="A1321" i="4"/>
  <c r="A1322" i="4"/>
  <c r="A1323" i="4"/>
  <c r="A1324" i="4"/>
  <c r="A1325" i="4"/>
  <c r="A1326" i="4"/>
  <c r="A1327" i="4"/>
  <c r="A1328" i="4"/>
  <c r="A1329" i="4"/>
  <c r="A1330" i="4"/>
  <c r="A1331" i="4"/>
  <c r="A1332" i="4"/>
  <c r="A1333" i="4"/>
  <c r="A1334" i="4"/>
  <c r="A1335" i="4"/>
  <c r="A1336" i="4"/>
  <c r="A1337" i="4"/>
  <c r="A1338" i="4"/>
  <c r="A1339" i="4"/>
  <c r="A1340" i="4"/>
  <c r="A1341" i="4"/>
  <c r="A1342" i="4"/>
  <c r="A1343" i="4"/>
  <c r="A1344" i="4"/>
  <c r="A1345" i="4"/>
  <c r="A1346" i="4"/>
  <c r="A1347" i="4"/>
  <c r="A1348" i="4"/>
  <c r="A1349" i="4"/>
  <c r="A1350" i="4"/>
  <c r="A1351" i="4"/>
  <c r="A1352" i="4"/>
  <c r="A1353" i="4"/>
  <c r="A1354" i="4"/>
  <c r="A1355" i="4"/>
  <c r="A1356" i="4"/>
  <c r="A1357" i="4"/>
  <c r="A1358" i="4"/>
  <c r="A1359" i="4"/>
  <c r="A1360" i="4"/>
  <c r="A1361" i="4"/>
  <c r="A1362" i="4"/>
  <c r="A1363" i="4"/>
  <c r="A1364" i="4"/>
  <c r="A1365" i="4"/>
  <c r="A1366" i="4"/>
  <c r="A1367" i="4"/>
  <c r="A1368" i="4"/>
  <c r="A1369" i="4"/>
  <c r="A1370" i="4"/>
  <c r="A1371" i="4"/>
  <c r="A1372" i="4"/>
  <c r="A1373" i="4"/>
  <c r="A1374" i="4"/>
  <c r="A1375" i="4"/>
  <c r="A1376" i="4"/>
  <c r="A1377" i="4"/>
  <c r="A1378" i="4"/>
  <c r="A1379" i="4"/>
  <c r="A1380" i="4"/>
  <c r="A1381" i="4"/>
  <c r="A1382" i="4"/>
  <c r="A1383" i="4"/>
  <c r="A1384" i="4"/>
  <c r="A1385" i="4"/>
  <c r="A1386" i="4"/>
  <c r="A1387" i="4"/>
  <c r="A1388" i="4"/>
  <c r="A1389" i="4"/>
  <c r="A1390" i="4"/>
  <c r="A1391" i="4"/>
  <c r="A1392" i="4"/>
  <c r="A1393" i="4"/>
  <c r="A1394" i="4"/>
  <c r="A1395" i="4"/>
  <c r="A1396" i="4"/>
  <c r="A1397" i="4"/>
  <c r="A1398" i="4"/>
  <c r="A1399" i="4"/>
  <c r="A1400" i="4"/>
  <c r="A1401" i="4"/>
  <c r="A1402" i="4"/>
  <c r="A1403" i="4"/>
  <c r="A1404" i="4"/>
  <c r="A1405" i="4"/>
  <c r="A1406" i="4"/>
  <c r="A1407" i="4"/>
  <c r="A1408" i="4"/>
  <c r="A1409" i="4"/>
  <c r="A1410" i="4"/>
  <c r="A1411" i="4"/>
  <c r="A1412" i="4"/>
  <c r="A1413" i="4"/>
  <c r="A1414" i="4"/>
  <c r="A1415" i="4"/>
  <c r="A1416" i="4"/>
  <c r="A1417" i="4"/>
  <c r="A1418" i="4"/>
  <c r="A1419" i="4"/>
  <c r="A1420" i="4"/>
  <c r="A1421" i="4"/>
  <c r="A1422" i="4"/>
  <c r="A1423" i="4"/>
  <c r="A1424" i="4"/>
  <c r="A1425" i="4"/>
  <c r="A1426" i="4"/>
  <c r="A1427" i="4"/>
  <c r="A1428" i="4"/>
  <c r="A1429" i="4"/>
  <c r="A1430" i="4"/>
  <c r="A1431" i="4"/>
  <c r="A1432" i="4"/>
  <c r="A1433" i="4"/>
  <c r="A1434" i="4"/>
  <c r="A1435" i="4"/>
  <c r="A1436" i="4"/>
  <c r="A1437" i="4"/>
  <c r="A1438" i="4"/>
  <c r="A1439" i="4"/>
  <c r="A1440" i="4"/>
  <c r="A1441" i="4"/>
  <c r="A1442" i="4"/>
  <c r="A1443" i="4"/>
  <c r="A1444" i="4"/>
  <c r="A1445" i="4"/>
  <c r="A1446" i="4"/>
  <c r="A1447" i="4"/>
  <c r="A1448" i="4"/>
  <c r="A1449" i="4"/>
  <c r="A1450" i="4"/>
  <c r="A1451" i="4"/>
  <c r="A1452" i="4"/>
  <c r="A1453" i="4"/>
  <c r="A1454" i="4"/>
  <c r="A1455" i="4"/>
  <c r="A1456" i="4"/>
  <c r="A1457" i="4"/>
  <c r="A1458" i="4"/>
  <c r="A1459" i="4"/>
  <c r="A1460" i="4"/>
  <c r="A1461" i="4"/>
  <c r="A1462" i="4"/>
  <c r="A1463" i="4"/>
  <c r="A1464" i="4"/>
  <c r="A1465" i="4"/>
  <c r="A1466" i="4"/>
  <c r="A1467" i="4"/>
  <c r="A1468" i="4"/>
  <c r="A1469" i="4"/>
  <c r="A1470" i="4"/>
  <c r="A1471" i="4"/>
  <c r="A1472" i="4"/>
  <c r="A1473" i="4"/>
  <c r="A1474" i="4"/>
  <c r="A1475" i="4"/>
  <c r="A1476" i="4"/>
  <c r="A1477" i="4"/>
  <c r="A1478" i="4"/>
  <c r="A1479" i="4"/>
  <c r="A1480" i="4"/>
  <c r="A1481" i="4"/>
  <c r="A1482" i="4"/>
  <c r="A1483" i="4"/>
  <c r="A1484" i="4"/>
  <c r="A1485" i="4"/>
  <c r="A1486" i="4"/>
  <c r="A1487" i="4"/>
  <c r="A1488" i="4"/>
  <c r="A1489" i="4"/>
  <c r="A1490" i="4"/>
  <c r="A1491" i="4"/>
  <c r="A1492" i="4"/>
  <c r="A1493" i="4"/>
  <c r="A1494" i="4"/>
  <c r="A1495" i="4"/>
  <c r="A1496" i="4"/>
  <c r="A1497" i="4"/>
  <c r="A1498" i="4"/>
  <c r="A1499" i="4"/>
  <c r="A1500" i="4"/>
  <c r="F51" i="2" l="1"/>
  <c r="E3" i="7" l="1"/>
  <c r="E5" i="7"/>
  <c r="E7" i="7"/>
  <c r="E9" i="7"/>
  <c r="E11" i="7"/>
  <c r="E13" i="7"/>
  <c r="E15" i="7"/>
  <c r="E17" i="7"/>
  <c r="E19" i="7"/>
  <c r="E21" i="7"/>
  <c r="E23" i="7"/>
  <c r="E25" i="7"/>
  <c r="E27" i="7"/>
  <c r="E29" i="7"/>
  <c r="E31" i="7"/>
  <c r="E33" i="7"/>
  <c r="E35" i="7"/>
  <c r="E37" i="7"/>
  <c r="E39" i="7"/>
  <c r="E41" i="7"/>
  <c r="E43" i="7"/>
  <c r="E45" i="7"/>
  <c r="E47" i="7"/>
  <c r="E49" i="7"/>
  <c r="E51" i="7"/>
  <c r="E53" i="7"/>
  <c r="E55" i="7"/>
  <c r="E57" i="7"/>
  <c r="E59" i="7"/>
  <c r="E61" i="7"/>
  <c r="E63" i="7"/>
  <c r="E65" i="7"/>
  <c r="E67" i="7"/>
  <c r="E69" i="7"/>
  <c r="E71" i="7"/>
  <c r="E73" i="7"/>
  <c r="E75" i="7"/>
  <c r="E77" i="7"/>
  <c r="E79" i="7"/>
  <c r="E81" i="7"/>
  <c r="E83" i="7"/>
  <c r="E85" i="7"/>
  <c r="E87" i="7"/>
  <c r="E89" i="7"/>
  <c r="E91" i="7"/>
  <c r="E93" i="7"/>
  <c r="E95" i="7"/>
  <c r="E97" i="7"/>
  <c r="E99" i="7"/>
  <c r="E101" i="7"/>
  <c r="E103" i="7"/>
  <c r="E105" i="7"/>
  <c r="E107" i="7"/>
  <c r="E109" i="7"/>
  <c r="E111" i="7"/>
  <c r="E113" i="7"/>
  <c r="E115" i="7"/>
  <c r="E117" i="7"/>
  <c r="E119" i="7"/>
  <c r="E121" i="7"/>
  <c r="E123" i="7"/>
  <c r="E125" i="7"/>
  <c r="E127" i="7"/>
  <c r="E129" i="7"/>
  <c r="E131" i="7"/>
  <c r="E133" i="7"/>
  <c r="E135" i="7"/>
  <c r="E137" i="7"/>
  <c r="E139" i="7"/>
  <c r="E141" i="7"/>
  <c r="E143" i="7"/>
  <c r="E145" i="7"/>
  <c r="E147" i="7"/>
  <c r="E149" i="7"/>
  <c r="E151" i="7"/>
  <c r="E153" i="7"/>
  <c r="E155" i="7"/>
  <c r="E157" i="7"/>
  <c r="E159" i="7"/>
  <c r="E161" i="7"/>
  <c r="E163" i="7"/>
  <c r="E165" i="7"/>
  <c r="E167" i="7"/>
  <c r="E169" i="7"/>
  <c r="E2" i="7"/>
  <c r="E4" i="7"/>
  <c r="E6" i="7"/>
  <c r="E8" i="7"/>
  <c r="E10" i="7"/>
  <c r="E12" i="7"/>
  <c r="E14" i="7"/>
  <c r="E16" i="7"/>
  <c r="E18" i="7"/>
  <c r="E20" i="7"/>
  <c r="E22" i="7"/>
  <c r="E24" i="7"/>
  <c r="E26" i="7"/>
  <c r="E28" i="7"/>
  <c r="E30" i="7"/>
  <c r="E32" i="7"/>
  <c r="E34" i="7"/>
  <c r="E36" i="7"/>
  <c r="E38" i="7"/>
  <c r="E40" i="7"/>
  <c r="E42" i="7"/>
  <c r="E44" i="7"/>
  <c r="E46" i="7"/>
  <c r="E48" i="7"/>
  <c r="E50" i="7"/>
  <c r="E52" i="7"/>
  <c r="E54" i="7"/>
  <c r="E56" i="7"/>
  <c r="E58" i="7"/>
  <c r="E60" i="7"/>
  <c r="E62" i="7"/>
  <c r="E64" i="7"/>
  <c r="E66" i="7"/>
  <c r="E68" i="7"/>
  <c r="E70" i="7"/>
  <c r="E72" i="7"/>
  <c r="E74" i="7"/>
  <c r="E76" i="7"/>
  <c r="E78" i="7"/>
  <c r="E80" i="7"/>
  <c r="E82" i="7"/>
  <c r="E84" i="7"/>
  <c r="E86" i="7"/>
  <c r="E88" i="7"/>
  <c r="E90" i="7"/>
  <c r="E92" i="7"/>
  <c r="E94" i="7"/>
  <c r="E96" i="7"/>
  <c r="E98" i="7"/>
  <c r="E100" i="7"/>
  <c r="E102" i="7"/>
  <c r="E104" i="7"/>
  <c r="E106" i="7"/>
  <c r="E108" i="7"/>
  <c r="E110" i="7"/>
  <c r="E112" i="7"/>
  <c r="E114" i="7"/>
  <c r="E116" i="7"/>
  <c r="E118" i="7"/>
  <c r="E120" i="7"/>
  <c r="E122" i="7"/>
  <c r="E124" i="7"/>
  <c r="E126" i="7"/>
  <c r="E128" i="7"/>
  <c r="E130" i="7"/>
  <c r="E132" i="7"/>
  <c r="E134" i="7"/>
  <c r="E136" i="7"/>
  <c r="E138" i="7"/>
  <c r="E140" i="7"/>
  <c r="E142" i="7"/>
  <c r="E144" i="7"/>
  <c r="E146" i="7"/>
  <c r="E148" i="7"/>
  <c r="E150" i="7"/>
  <c r="E152" i="7"/>
  <c r="E154" i="7"/>
  <c r="E156" i="7"/>
  <c r="E158" i="7"/>
  <c r="E160" i="7"/>
  <c r="E162" i="7"/>
  <c r="E164" i="7"/>
  <c r="E166" i="7"/>
  <c r="E168" i="7"/>
  <c r="E170" i="7"/>
  <c r="E172" i="7"/>
  <c r="E174" i="7"/>
  <c r="E176" i="7"/>
  <c r="E178" i="7"/>
  <c r="E180" i="7"/>
  <c r="E182" i="7"/>
  <c r="E184" i="7"/>
  <c r="E186" i="7"/>
  <c r="E188" i="7"/>
  <c r="E190" i="7"/>
  <c r="E192" i="7"/>
  <c r="E194" i="7"/>
  <c r="E196" i="7"/>
  <c r="E198" i="7"/>
  <c r="E200" i="7"/>
  <c r="E202" i="7"/>
  <c r="E204" i="7"/>
  <c r="E206" i="7"/>
  <c r="E208" i="7"/>
  <c r="E210" i="7"/>
  <c r="E212" i="7"/>
  <c r="E214" i="7"/>
  <c r="E216" i="7"/>
  <c r="E218" i="7"/>
  <c r="E220" i="7"/>
  <c r="E222" i="7"/>
  <c r="E224" i="7"/>
  <c r="E226" i="7"/>
  <c r="E228" i="7"/>
  <c r="E230" i="7"/>
  <c r="E232" i="7"/>
  <c r="E234" i="7"/>
  <c r="E236" i="7"/>
  <c r="E238" i="7"/>
  <c r="E240" i="7"/>
  <c r="E242" i="7"/>
  <c r="E244" i="7"/>
  <c r="E246" i="7"/>
  <c r="E248" i="7"/>
  <c r="E250" i="7"/>
  <c r="E252" i="7"/>
  <c r="E254" i="7"/>
  <c r="E256" i="7"/>
  <c r="E258" i="7"/>
  <c r="E260" i="7"/>
  <c r="E262" i="7"/>
  <c r="E264" i="7"/>
  <c r="E266" i="7"/>
  <c r="E268" i="7"/>
  <c r="E270" i="7"/>
  <c r="E272" i="7"/>
  <c r="E274" i="7"/>
  <c r="E276" i="7"/>
  <c r="E278" i="7"/>
  <c r="E280" i="7"/>
  <c r="E282" i="7"/>
  <c r="E284" i="7"/>
  <c r="E286" i="7"/>
  <c r="E288" i="7"/>
  <c r="E290" i="7"/>
  <c r="E292" i="7"/>
  <c r="E294" i="7"/>
  <c r="E296" i="7"/>
  <c r="E298" i="7"/>
  <c r="E300" i="7"/>
  <c r="E302" i="7"/>
  <c r="E304" i="7"/>
  <c r="E306" i="7"/>
  <c r="E308" i="7"/>
  <c r="E310" i="7"/>
  <c r="E312" i="7"/>
  <c r="E314" i="7"/>
  <c r="E316" i="7"/>
  <c r="E318" i="7"/>
  <c r="E320" i="7"/>
  <c r="E322" i="7"/>
  <c r="E324" i="7"/>
  <c r="E326" i="7"/>
  <c r="E328" i="7"/>
  <c r="E330" i="7"/>
  <c r="E332" i="7"/>
  <c r="E334" i="7"/>
  <c r="E336" i="7"/>
  <c r="E338" i="7"/>
  <c r="E340" i="7"/>
  <c r="E171" i="7"/>
  <c r="E173" i="7"/>
  <c r="E175" i="7"/>
  <c r="E177" i="7"/>
  <c r="E179" i="7"/>
  <c r="E181" i="7"/>
  <c r="E183" i="7"/>
  <c r="E185" i="7"/>
  <c r="E187" i="7"/>
  <c r="E189" i="7"/>
  <c r="E191" i="7"/>
  <c r="E193" i="7"/>
  <c r="E195" i="7"/>
  <c r="E197" i="7"/>
  <c r="E199" i="7"/>
  <c r="E201" i="7"/>
  <c r="E203" i="7"/>
  <c r="E205" i="7"/>
  <c r="E207" i="7"/>
  <c r="E209" i="7"/>
  <c r="E211" i="7"/>
  <c r="E213" i="7"/>
  <c r="E215" i="7"/>
  <c r="E217" i="7"/>
  <c r="E219" i="7"/>
  <c r="E221" i="7"/>
  <c r="E223" i="7"/>
  <c r="E225" i="7"/>
  <c r="E227" i="7"/>
  <c r="E229" i="7"/>
  <c r="E231" i="7"/>
  <c r="E233" i="7"/>
  <c r="E235" i="7"/>
  <c r="E237" i="7"/>
  <c r="E239" i="7"/>
  <c r="E241" i="7"/>
  <c r="E243" i="7"/>
  <c r="E245" i="7"/>
  <c r="E247" i="7"/>
  <c r="E249" i="7"/>
  <c r="E251" i="7"/>
  <c r="E253" i="7"/>
  <c r="E255" i="7"/>
  <c r="E257" i="7"/>
  <c r="E259" i="7"/>
  <c r="E261" i="7"/>
  <c r="E263" i="7"/>
  <c r="E265" i="7"/>
  <c r="E267" i="7"/>
  <c r="E269" i="7"/>
  <c r="E271" i="7"/>
  <c r="E273" i="7"/>
  <c r="E275" i="7"/>
  <c r="E277" i="7"/>
  <c r="E279" i="7"/>
  <c r="E281" i="7"/>
  <c r="E283" i="7"/>
  <c r="E285" i="7"/>
  <c r="E287" i="7"/>
  <c r="E289" i="7"/>
  <c r="E291" i="7"/>
  <c r="E293" i="7"/>
  <c r="E295" i="7"/>
  <c r="E297" i="7"/>
  <c r="E299" i="7"/>
  <c r="E301" i="7"/>
  <c r="E303" i="7"/>
  <c r="E305" i="7"/>
  <c r="E307" i="7"/>
  <c r="E309" i="7"/>
  <c r="E311" i="7"/>
  <c r="E313" i="7"/>
  <c r="E315" i="7"/>
  <c r="E317" i="7"/>
  <c r="E319" i="7"/>
  <c r="E321" i="7"/>
  <c r="E323" i="7"/>
  <c r="E325" i="7"/>
  <c r="E327" i="7"/>
  <c r="E329" i="7"/>
  <c r="E331" i="7"/>
  <c r="E333" i="7"/>
  <c r="E335" i="7"/>
  <c r="E337" i="7"/>
  <c r="E339" i="7"/>
  <c r="E341" i="7"/>
  <c r="E343" i="7"/>
  <c r="E345" i="7"/>
  <c r="E347" i="7"/>
  <c r="E349" i="7"/>
  <c r="E344" i="7"/>
  <c r="E348" i="7"/>
  <c r="E351" i="7"/>
  <c r="E353" i="7"/>
  <c r="E355" i="7"/>
  <c r="E357" i="7"/>
  <c r="E359" i="7"/>
  <c r="E361" i="7"/>
  <c r="E363" i="7"/>
  <c r="E365" i="7"/>
  <c r="E367" i="7"/>
  <c r="E369" i="7"/>
  <c r="E371" i="7"/>
  <c r="E373" i="7"/>
  <c r="E375" i="7"/>
  <c r="E377" i="7"/>
  <c r="E379" i="7"/>
  <c r="E381" i="7"/>
  <c r="E383" i="7"/>
  <c r="E385" i="7"/>
  <c r="E387" i="7"/>
  <c r="E389" i="7"/>
  <c r="E391" i="7"/>
  <c r="E393" i="7"/>
  <c r="E395" i="7"/>
  <c r="E397" i="7"/>
  <c r="E399" i="7"/>
  <c r="E401" i="7"/>
  <c r="E403" i="7"/>
  <c r="E405" i="7"/>
  <c r="E407" i="7"/>
  <c r="E409" i="7"/>
  <c r="E411" i="7"/>
  <c r="E413" i="7"/>
  <c r="E415" i="7"/>
  <c r="E417" i="7"/>
  <c r="E419" i="7"/>
  <c r="E421" i="7"/>
  <c r="E423" i="7"/>
  <c r="E425" i="7"/>
  <c r="E427" i="7"/>
  <c r="E429" i="7"/>
  <c r="E431" i="7"/>
  <c r="E433" i="7"/>
  <c r="E435" i="7"/>
  <c r="E437" i="7"/>
  <c r="E439" i="7"/>
  <c r="E441" i="7"/>
  <c r="E443" i="7"/>
  <c r="E445" i="7"/>
  <c r="E447" i="7"/>
  <c r="E449" i="7"/>
  <c r="E451" i="7"/>
  <c r="E453" i="7"/>
  <c r="E455" i="7"/>
  <c r="E457" i="7"/>
  <c r="E459" i="7"/>
  <c r="E461" i="7"/>
  <c r="E463" i="7"/>
  <c r="E465" i="7"/>
  <c r="E467" i="7"/>
  <c r="E469" i="7"/>
  <c r="E471" i="7"/>
  <c r="E473" i="7"/>
  <c r="E475" i="7"/>
  <c r="E477" i="7"/>
  <c r="E479" i="7"/>
  <c r="E481" i="7"/>
  <c r="E483" i="7"/>
  <c r="E485" i="7"/>
  <c r="E487" i="7"/>
  <c r="E489" i="7"/>
  <c r="E491" i="7"/>
  <c r="E493" i="7"/>
  <c r="E495" i="7"/>
  <c r="E497" i="7"/>
  <c r="E499" i="7"/>
  <c r="E501" i="7"/>
  <c r="E503" i="7"/>
  <c r="E505" i="7"/>
  <c r="E507" i="7"/>
  <c r="E509" i="7"/>
  <c r="E511" i="7"/>
  <c r="E513" i="7"/>
  <c r="E515" i="7"/>
  <c r="E517" i="7"/>
  <c r="E519" i="7"/>
  <c r="E521" i="7"/>
  <c r="E523" i="7"/>
  <c r="E525" i="7"/>
  <c r="E527" i="7"/>
  <c r="E529" i="7"/>
  <c r="E531" i="7"/>
  <c r="E533" i="7"/>
  <c r="E535" i="7"/>
  <c r="E537" i="7"/>
  <c r="E539" i="7"/>
  <c r="E541" i="7"/>
  <c r="E543" i="7"/>
  <c r="E545" i="7"/>
  <c r="E547" i="7"/>
  <c r="E549" i="7"/>
  <c r="E551" i="7"/>
  <c r="E553" i="7"/>
  <c r="E555" i="7"/>
  <c r="E557" i="7"/>
  <c r="E559" i="7"/>
  <c r="E561" i="7"/>
  <c r="E563" i="7"/>
  <c r="E565" i="7"/>
  <c r="E567" i="7"/>
  <c r="E569" i="7"/>
  <c r="E571" i="7"/>
  <c r="E573" i="7"/>
  <c r="E575" i="7"/>
  <c r="E577" i="7"/>
  <c r="E579" i="7"/>
  <c r="E581" i="7"/>
  <c r="E583" i="7"/>
  <c r="E585" i="7"/>
  <c r="E587" i="7"/>
  <c r="E589" i="7"/>
  <c r="E591" i="7"/>
  <c r="E593" i="7"/>
  <c r="E595" i="7"/>
  <c r="E597" i="7"/>
  <c r="E599" i="7"/>
  <c r="E601" i="7"/>
  <c r="E603" i="7"/>
  <c r="E605" i="7"/>
  <c r="E607" i="7"/>
  <c r="E609" i="7"/>
  <c r="E611" i="7"/>
  <c r="E613" i="7"/>
  <c r="E615" i="7"/>
  <c r="E617" i="7"/>
  <c r="E619" i="7"/>
  <c r="E621" i="7"/>
  <c r="E623" i="7"/>
  <c r="E625" i="7"/>
  <c r="E627" i="7"/>
  <c r="E629" i="7"/>
  <c r="E631" i="7"/>
  <c r="E633" i="7"/>
  <c r="E635" i="7"/>
  <c r="E637" i="7"/>
  <c r="E639" i="7"/>
  <c r="E641" i="7"/>
  <c r="E643" i="7"/>
  <c r="E645" i="7"/>
  <c r="E647" i="7"/>
  <c r="E649" i="7"/>
  <c r="E651" i="7"/>
  <c r="E653" i="7"/>
  <c r="E655" i="7"/>
  <c r="E657" i="7"/>
  <c r="E659" i="7"/>
  <c r="E661" i="7"/>
  <c r="E663" i="7"/>
  <c r="E665" i="7"/>
  <c r="E667" i="7"/>
  <c r="E669" i="7"/>
  <c r="E671" i="7"/>
  <c r="E673" i="7"/>
  <c r="E675" i="7"/>
  <c r="E677" i="7"/>
  <c r="E679" i="7"/>
  <c r="E681" i="7"/>
  <c r="E683" i="7"/>
  <c r="E685" i="7"/>
  <c r="E342" i="7"/>
  <c r="E346" i="7"/>
  <c r="E350" i="7"/>
  <c r="E352" i="7"/>
  <c r="E354" i="7"/>
  <c r="E356" i="7"/>
  <c r="E358" i="7"/>
  <c r="E360" i="7"/>
  <c r="E362" i="7"/>
  <c r="E364" i="7"/>
  <c r="E366" i="7"/>
  <c r="E368" i="7"/>
  <c r="E370" i="7"/>
  <c r="E372" i="7"/>
  <c r="E374" i="7"/>
  <c r="E376" i="7"/>
  <c r="E378" i="7"/>
  <c r="E380" i="7"/>
  <c r="E382" i="7"/>
  <c r="E384" i="7"/>
  <c r="E386" i="7"/>
  <c r="E388" i="7"/>
  <c r="E390" i="7"/>
  <c r="E392" i="7"/>
  <c r="E394" i="7"/>
  <c r="E396" i="7"/>
  <c r="E398" i="7"/>
  <c r="E400" i="7"/>
  <c r="E402" i="7"/>
  <c r="E404" i="7"/>
  <c r="E406" i="7"/>
  <c r="E408" i="7"/>
  <c r="E410" i="7"/>
  <c r="E412" i="7"/>
  <c r="E414" i="7"/>
  <c r="E416" i="7"/>
  <c r="E418" i="7"/>
  <c r="E420" i="7"/>
  <c r="E422" i="7"/>
  <c r="E424" i="7"/>
  <c r="E426" i="7"/>
  <c r="E428" i="7"/>
  <c r="E430" i="7"/>
  <c r="E432" i="7"/>
  <c r="E434" i="7"/>
  <c r="E436" i="7"/>
  <c r="E438" i="7"/>
  <c r="E440" i="7"/>
  <c r="E442" i="7"/>
  <c r="E444" i="7"/>
  <c r="E446" i="7"/>
  <c r="E448" i="7"/>
  <c r="E450" i="7"/>
  <c r="E452" i="7"/>
  <c r="E454" i="7"/>
  <c r="E456" i="7"/>
  <c r="E458" i="7"/>
  <c r="E460" i="7"/>
  <c r="E462" i="7"/>
  <c r="E464" i="7"/>
  <c r="E466" i="7"/>
  <c r="E468" i="7"/>
  <c r="E470" i="7"/>
  <c r="E472" i="7"/>
  <c r="E474" i="7"/>
  <c r="E476" i="7"/>
  <c r="E478" i="7"/>
  <c r="E480" i="7"/>
  <c r="E482" i="7"/>
  <c r="E484" i="7"/>
  <c r="E486" i="7"/>
  <c r="E488" i="7"/>
  <c r="E490" i="7"/>
  <c r="E492" i="7"/>
  <c r="E494" i="7"/>
  <c r="E496" i="7"/>
  <c r="E498" i="7"/>
  <c r="E500" i="7"/>
  <c r="E502" i="7"/>
  <c r="E504" i="7"/>
  <c r="E506" i="7"/>
  <c r="E508" i="7"/>
  <c r="E510" i="7"/>
  <c r="E512" i="7"/>
  <c r="E514" i="7"/>
  <c r="E516" i="7"/>
  <c r="E518" i="7"/>
  <c r="E520" i="7"/>
  <c r="E522" i="7"/>
  <c r="E524" i="7"/>
  <c r="E526" i="7"/>
  <c r="E528" i="7"/>
  <c r="E530" i="7"/>
  <c r="E532" i="7"/>
  <c r="E534" i="7"/>
  <c r="E536" i="7"/>
  <c r="E538" i="7"/>
  <c r="E540" i="7"/>
  <c r="E542" i="7"/>
  <c r="E544" i="7"/>
  <c r="E546" i="7"/>
  <c r="E548" i="7"/>
  <c r="E550" i="7"/>
  <c r="E552" i="7"/>
  <c r="E554" i="7"/>
  <c r="E556" i="7"/>
  <c r="E558" i="7"/>
  <c r="E560" i="7"/>
  <c r="E562" i="7"/>
  <c r="E564" i="7"/>
  <c r="E566" i="7"/>
  <c r="E568" i="7"/>
  <c r="E570" i="7"/>
  <c r="E572" i="7"/>
  <c r="E574" i="7"/>
  <c r="E576" i="7"/>
  <c r="E578" i="7"/>
  <c r="E580" i="7"/>
  <c r="E582" i="7"/>
  <c r="E584" i="7"/>
  <c r="E586" i="7"/>
  <c r="E588" i="7"/>
  <c r="E590" i="7"/>
  <c r="E592" i="7"/>
  <c r="E594" i="7"/>
  <c r="E596" i="7"/>
  <c r="E598" i="7"/>
  <c r="E600" i="7"/>
  <c r="E602" i="7"/>
  <c r="E604" i="7"/>
  <c r="E606" i="7"/>
  <c r="E608" i="7"/>
  <c r="E610" i="7"/>
  <c r="E612" i="7"/>
  <c r="E614" i="7"/>
  <c r="E616" i="7"/>
  <c r="E618" i="7"/>
  <c r="E620" i="7"/>
  <c r="E622" i="7"/>
  <c r="E624" i="7"/>
  <c r="E626" i="7"/>
  <c r="E628" i="7"/>
  <c r="E630" i="7"/>
  <c r="E632" i="7"/>
  <c r="E634" i="7"/>
  <c r="E636" i="7"/>
  <c r="E638" i="7"/>
  <c r="E640" i="7"/>
  <c r="E642" i="7"/>
  <c r="E644" i="7"/>
  <c r="E646" i="7"/>
  <c r="E648" i="7"/>
  <c r="E650" i="7"/>
  <c r="E652" i="7"/>
  <c r="E654" i="7"/>
  <c r="E656" i="7"/>
  <c r="E658" i="7"/>
  <c r="E660" i="7"/>
  <c r="E662" i="7"/>
  <c r="E664" i="7"/>
  <c r="E666" i="7"/>
  <c r="E668" i="7"/>
  <c r="E670" i="7"/>
  <c r="E672" i="7"/>
  <c r="E674" i="7"/>
  <c r="E676" i="7"/>
  <c r="E678" i="7"/>
  <c r="E682" i="7"/>
  <c r="E686" i="7"/>
  <c r="E688" i="7"/>
  <c r="E690" i="7"/>
  <c r="E692" i="7"/>
  <c r="E694" i="7"/>
  <c r="E696" i="7"/>
  <c r="E698" i="7"/>
  <c r="E700" i="7"/>
  <c r="E702" i="7"/>
  <c r="E704" i="7"/>
  <c r="E706" i="7"/>
  <c r="E708" i="7"/>
  <c r="E710" i="7"/>
  <c r="E712" i="7"/>
  <c r="E714" i="7"/>
  <c r="E716" i="7"/>
  <c r="E718" i="7"/>
  <c r="E720" i="7"/>
  <c r="E722" i="7"/>
  <c r="E724" i="7"/>
  <c r="E726" i="7"/>
  <c r="E728" i="7"/>
  <c r="E730" i="7"/>
  <c r="E732" i="7"/>
  <c r="E734" i="7"/>
  <c r="E736" i="7"/>
  <c r="E738" i="7"/>
  <c r="E740" i="7"/>
  <c r="E742" i="7"/>
  <c r="E744" i="7"/>
  <c r="E746" i="7"/>
  <c r="E748" i="7"/>
  <c r="E750" i="7"/>
  <c r="E752" i="7"/>
  <c r="E754" i="7"/>
  <c r="E756" i="7"/>
  <c r="E758" i="7"/>
  <c r="E760" i="7"/>
  <c r="E762" i="7"/>
  <c r="E764" i="7"/>
  <c r="E766" i="7"/>
  <c r="E768" i="7"/>
  <c r="E770" i="7"/>
  <c r="E772" i="7"/>
  <c r="E774" i="7"/>
  <c r="E776" i="7"/>
  <c r="E778" i="7"/>
  <c r="E780" i="7"/>
  <c r="E782" i="7"/>
  <c r="E784" i="7"/>
  <c r="E786" i="7"/>
  <c r="E788" i="7"/>
  <c r="E790" i="7"/>
  <c r="E792" i="7"/>
  <c r="E794" i="7"/>
  <c r="E796" i="7"/>
  <c r="E798" i="7"/>
  <c r="E800" i="7"/>
  <c r="E802" i="7"/>
  <c r="E804" i="7"/>
  <c r="E806" i="7"/>
  <c r="E808" i="7"/>
  <c r="E810" i="7"/>
  <c r="E812" i="7"/>
  <c r="E814" i="7"/>
  <c r="E816" i="7"/>
  <c r="E818" i="7"/>
  <c r="E820" i="7"/>
  <c r="E822" i="7"/>
  <c r="E824" i="7"/>
  <c r="E826" i="7"/>
  <c r="E828" i="7"/>
  <c r="E830" i="7"/>
  <c r="E832" i="7"/>
  <c r="E834" i="7"/>
  <c r="E836" i="7"/>
  <c r="E838" i="7"/>
  <c r="E840" i="7"/>
  <c r="E842" i="7"/>
  <c r="E844" i="7"/>
  <c r="E846" i="7"/>
  <c r="E848" i="7"/>
  <c r="E850" i="7"/>
  <c r="E852" i="7"/>
  <c r="E854" i="7"/>
  <c r="E856" i="7"/>
  <c r="E858" i="7"/>
  <c r="E860" i="7"/>
  <c r="E862" i="7"/>
  <c r="E864" i="7"/>
  <c r="E866" i="7"/>
  <c r="E868" i="7"/>
  <c r="E870" i="7"/>
  <c r="E872" i="7"/>
  <c r="E874" i="7"/>
  <c r="E876" i="7"/>
  <c r="E878" i="7"/>
  <c r="E880" i="7"/>
  <c r="E882" i="7"/>
  <c r="E884" i="7"/>
  <c r="E886" i="7"/>
  <c r="E888" i="7"/>
  <c r="E890" i="7"/>
  <c r="E892" i="7"/>
  <c r="E894" i="7"/>
  <c r="E896" i="7"/>
  <c r="E898" i="7"/>
  <c r="E900" i="7"/>
  <c r="E902" i="7"/>
  <c r="E904" i="7"/>
  <c r="E906" i="7"/>
  <c r="E908" i="7"/>
  <c r="E910" i="7"/>
  <c r="E912" i="7"/>
  <c r="E914" i="7"/>
  <c r="E916" i="7"/>
  <c r="E918" i="7"/>
  <c r="E920" i="7"/>
  <c r="E922" i="7"/>
  <c r="E924" i="7"/>
  <c r="E926" i="7"/>
  <c r="E928" i="7"/>
  <c r="E930" i="7"/>
  <c r="E932" i="7"/>
  <c r="E934" i="7"/>
  <c r="E936" i="7"/>
  <c r="E938" i="7"/>
  <c r="E940" i="7"/>
  <c r="E942" i="7"/>
  <c r="E944" i="7"/>
  <c r="E946" i="7"/>
  <c r="E948" i="7"/>
  <c r="E950" i="7"/>
  <c r="E952" i="7"/>
  <c r="E954" i="7"/>
  <c r="E956" i="7"/>
  <c r="E958" i="7"/>
  <c r="E960" i="7"/>
  <c r="E962" i="7"/>
  <c r="E964" i="7"/>
  <c r="E966" i="7"/>
  <c r="E968" i="7"/>
  <c r="E970" i="7"/>
  <c r="E972" i="7"/>
  <c r="E974" i="7"/>
  <c r="E976" i="7"/>
  <c r="E978" i="7"/>
  <c r="E980" i="7"/>
  <c r="E982" i="7"/>
  <c r="E984" i="7"/>
  <c r="E986" i="7"/>
  <c r="E988" i="7"/>
  <c r="E990" i="7"/>
  <c r="E992" i="7"/>
  <c r="E994" i="7"/>
  <c r="E996" i="7"/>
  <c r="E998" i="7"/>
  <c r="E1000" i="7"/>
  <c r="D3" i="7"/>
  <c r="D5" i="7"/>
  <c r="D7" i="7"/>
  <c r="D9" i="7"/>
  <c r="D11" i="7"/>
  <c r="D13" i="7"/>
  <c r="D15" i="7"/>
  <c r="D17" i="7"/>
  <c r="D19" i="7"/>
  <c r="D21" i="7"/>
  <c r="E680" i="7"/>
  <c r="E684" i="7"/>
  <c r="E687" i="7"/>
  <c r="E689" i="7"/>
  <c r="E691" i="7"/>
  <c r="E693" i="7"/>
  <c r="E695" i="7"/>
  <c r="E697" i="7"/>
  <c r="E699" i="7"/>
  <c r="E701" i="7"/>
  <c r="E703" i="7"/>
  <c r="E705" i="7"/>
  <c r="E707" i="7"/>
  <c r="E709" i="7"/>
  <c r="E711" i="7"/>
  <c r="E713" i="7"/>
  <c r="E715" i="7"/>
  <c r="E717" i="7"/>
  <c r="E719" i="7"/>
  <c r="E721" i="7"/>
  <c r="E723" i="7"/>
  <c r="E725" i="7"/>
  <c r="E727" i="7"/>
  <c r="E729" i="7"/>
  <c r="E731" i="7"/>
  <c r="E733" i="7"/>
  <c r="E735" i="7"/>
  <c r="E737" i="7"/>
  <c r="E739" i="7"/>
  <c r="E741" i="7"/>
  <c r="E743" i="7"/>
  <c r="E745" i="7"/>
  <c r="E747" i="7"/>
  <c r="E749" i="7"/>
  <c r="E751" i="7"/>
  <c r="E753" i="7"/>
  <c r="E755" i="7"/>
  <c r="E757" i="7"/>
  <c r="E759" i="7"/>
  <c r="E761" i="7"/>
  <c r="E763" i="7"/>
  <c r="E765" i="7"/>
  <c r="E767" i="7"/>
  <c r="E769" i="7"/>
  <c r="E771" i="7"/>
  <c r="E773" i="7"/>
  <c r="E775" i="7"/>
  <c r="E777" i="7"/>
  <c r="E779" i="7"/>
  <c r="E781" i="7"/>
  <c r="E783" i="7"/>
  <c r="E785" i="7"/>
  <c r="E787" i="7"/>
  <c r="E789" i="7"/>
  <c r="E791" i="7"/>
  <c r="E793" i="7"/>
  <c r="E795" i="7"/>
  <c r="E797" i="7"/>
  <c r="E799" i="7"/>
  <c r="E801" i="7"/>
  <c r="E803" i="7"/>
  <c r="E805" i="7"/>
  <c r="E807" i="7"/>
  <c r="E809" i="7"/>
  <c r="E811" i="7"/>
  <c r="E813" i="7"/>
  <c r="E815" i="7"/>
  <c r="E817" i="7"/>
  <c r="E819" i="7"/>
  <c r="E821" i="7"/>
  <c r="E823" i="7"/>
  <c r="E825" i="7"/>
  <c r="E827" i="7"/>
  <c r="E829" i="7"/>
  <c r="E831" i="7"/>
  <c r="E833" i="7"/>
  <c r="E835" i="7"/>
  <c r="E837" i="7"/>
  <c r="E839" i="7"/>
  <c r="E841" i="7"/>
  <c r="E843" i="7"/>
  <c r="E845" i="7"/>
  <c r="E847" i="7"/>
  <c r="E849" i="7"/>
  <c r="E851" i="7"/>
  <c r="E853" i="7"/>
  <c r="E855" i="7"/>
  <c r="E857" i="7"/>
  <c r="E859" i="7"/>
  <c r="E861" i="7"/>
  <c r="E863" i="7"/>
  <c r="E865" i="7"/>
  <c r="E867" i="7"/>
  <c r="E869" i="7"/>
  <c r="E871" i="7"/>
  <c r="E873" i="7"/>
  <c r="E875" i="7"/>
  <c r="E877" i="7"/>
  <c r="E879" i="7"/>
  <c r="E881" i="7"/>
  <c r="E883" i="7"/>
  <c r="E885" i="7"/>
  <c r="E887" i="7"/>
  <c r="E889" i="7"/>
  <c r="E891" i="7"/>
  <c r="E893" i="7"/>
  <c r="E895" i="7"/>
  <c r="E897" i="7"/>
  <c r="E899" i="7"/>
  <c r="E901" i="7"/>
  <c r="E903" i="7"/>
  <c r="E905" i="7"/>
  <c r="E907" i="7"/>
  <c r="E909" i="7"/>
  <c r="E911" i="7"/>
  <c r="E913" i="7"/>
  <c r="E915" i="7"/>
  <c r="E917" i="7"/>
  <c r="E919" i="7"/>
  <c r="E921" i="7"/>
  <c r="E923" i="7"/>
  <c r="E925" i="7"/>
  <c r="E927" i="7"/>
  <c r="E929" i="7"/>
  <c r="E931" i="7"/>
  <c r="E933" i="7"/>
  <c r="E935" i="7"/>
  <c r="E937" i="7"/>
  <c r="E939" i="7"/>
  <c r="E941" i="7"/>
  <c r="E943" i="7"/>
  <c r="E945" i="7"/>
  <c r="E947" i="7"/>
  <c r="E949" i="7"/>
  <c r="E951" i="7"/>
  <c r="E953" i="7"/>
  <c r="E955" i="7"/>
  <c r="E957" i="7"/>
  <c r="E959" i="7"/>
  <c r="E961" i="7"/>
  <c r="E963" i="7"/>
  <c r="E965" i="7"/>
  <c r="E967" i="7"/>
  <c r="E969" i="7"/>
  <c r="E971" i="7"/>
  <c r="E973" i="7"/>
  <c r="E975" i="7"/>
  <c r="E977" i="7"/>
  <c r="E979" i="7"/>
  <c r="E981" i="7"/>
  <c r="E983" i="7"/>
  <c r="E985" i="7"/>
  <c r="E987" i="7"/>
  <c r="E989" i="7"/>
  <c r="E991" i="7"/>
  <c r="E993" i="7"/>
  <c r="E995" i="7"/>
  <c r="E997" i="7"/>
  <c r="E999" i="7"/>
  <c r="D2" i="7"/>
  <c r="D4" i="7"/>
  <c r="D6" i="7"/>
  <c r="D8" i="7"/>
  <c r="D10" i="7"/>
  <c r="D12" i="7"/>
  <c r="D14" i="7"/>
  <c r="D16" i="7"/>
  <c r="D18" i="7"/>
  <c r="D20" i="7"/>
  <c r="D22" i="7"/>
  <c r="D24" i="7"/>
  <c r="D26" i="7"/>
  <c r="D28" i="7"/>
  <c r="D30" i="7"/>
  <c r="D32" i="7"/>
  <c r="D34" i="7"/>
  <c r="D36" i="7"/>
  <c r="D38" i="7"/>
  <c r="D40" i="7"/>
  <c r="D42" i="7"/>
  <c r="D44" i="7"/>
  <c r="D46" i="7"/>
  <c r="D48" i="7"/>
  <c r="D50" i="7"/>
  <c r="D52" i="7"/>
  <c r="D54" i="7"/>
  <c r="D56" i="7"/>
  <c r="D58" i="7"/>
  <c r="D60" i="7"/>
  <c r="D62" i="7"/>
  <c r="D64" i="7"/>
  <c r="D66" i="7"/>
  <c r="D68" i="7"/>
  <c r="D70" i="7"/>
  <c r="D72" i="7"/>
  <c r="D74" i="7"/>
  <c r="D76" i="7"/>
  <c r="D78" i="7"/>
  <c r="D80" i="7"/>
  <c r="D82" i="7"/>
  <c r="D84" i="7"/>
  <c r="D86" i="7"/>
  <c r="D88" i="7"/>
  <c r="D90" i="7"/>
  <c r="D92" i="7"/>
  <c r="D94" i="7"/>
  <c r="D96" i="7"/>
  <c r="D98" i="7"/>
  <c r="D100" i="7"/>
  <c r="D102" i="7"/>
  <c r="D104" i="7"/>
  <c r="D106" i="7"/>
  <c r="D108" i="7"/>
  <c r="D110" i="7"/>
  <c r="D112" i="7"/>
  <c r="D114" i="7"/>
  <c r="D116" i="7"/>
  <c r="D118" i="7"/>
  <c r="D120" i="7"/>
  <c r="D122" i="7"/>
  <c r="D124" i="7"/>
  <c r="D126" i="7"/>
  <c r="D128" i="7"/>
  <c r="D130" i="7"/>
  <c r="D132" i="7"/>
  <c r="D134" i="7"/>
  <c r="D136" i="7"/>
  <c r="D138" i="7"/>
  <c r="D140" i="7"/>
  <c r="D142" i="7"/>
  <c r="D144" i="7"/>
  <c r="D146" i="7"/>
  <c r="D148" i="7"/>
  <c r="D150" i="7"/>
  <c r="D152" i="7"/>
  <c r="D154" i="7"/>
  <c r="D156" i="7"/>
  <c r="D158" i="7"/>
  <c r="D160" i="7"/>
  <c r="D162" i="7"/>
  <c r="D164" i="7"/>
  <c r="D166" i="7"/>
  <c r="D168" i="7"/>
  <c r="D170" i="7"/>
  <c r="D172" i="7"/>
  <c r="D174" i="7"/>
  <c r="D176" i="7"/>
  <c r="D178" i="7"/>
  <c r="D180" i="7"/>
  <c r="D182" i="7"/>
  <c r="D184" i="7"/>
  <c r="D186" i="7"/>
  <c r="D188" i="7"/>
  <c r="D190" i="7"/>
  <c r="D192" i="7"/>
  <c r="D194" i="7"/>
  <c r="D196" i="7"/>
  <c r="D198" i="7"/>
  <c r="D200" i="7"/>
  <c r="D202" i="7"/>
  <c r="D204" i="7"/>
  <c r="D206" i="7"/>
  <c r="D208" i="7"/>
  <c r="D210" i="7"/>
  <c r="D212" i="7"/>
  <c r="D214" i="7"/>
  <c r="D216" i="7"/>
  <c r="D218" i="7"/>
  <c r="D220" i="7"/>
  <c r="D222" i="7"/>
  <c r="D224" i="7"/>
  <c r="D226" i="7"/>
  <c r="D228" i="7"/>
  <c r="D230" i="7"/>
  <c r="D232" i="7"/>
  <c r="D234" i="7"/>
  <c r="D236" i="7"/>
  <c r="D238" i="7"/>
  <c r="D240" i="7"/>
  <c r="D242" i="7"/>
  <c r="D244" i="7"/>
  <c r="D246" i="7"/>
  <c r="D248" i="7"/>
  <c r="D250" i="7"/>
  <c r="D252" i="7"/>
  <c r="D254" i="7"/>
  <c r="D256" i="7"/>
  <c r="D258" i="7"/>
  <c r="D260" i="7"/>
  <c r="D262" i="7"/>
  <c r="D264" i="7"/>
  <c r="D266" i="7"/>
  <c r="D268" i="7"/>
  <c r="D270" i="7"/>
  <c r="D272" i="7"/>
  <c r="D274" i="7"/>
  <c r="D276" i="7"/>
  <c r="D278" i="7"/>
  <c r="D280" i="7"/>
  <c r="D282" i="7"/>
  <c r="D284" i="7"/>
  <c r="D286" i="7"/>
  <c r="D288" i="7"/>
  <c r="D290" i="7"/>
  <c r="D292" i="7"/>
  <c r="D294" i="7"/>
  <c r="D296" i="7"/>
  <c r="D298" i="7"/>
  <c r="D300" i="7"/>
  <c r="D302" i="7"/>
  <c r="D304" i="7"/>
  <c r="D306" i="7"/>
  <c r="D308" i="7"/>
  <c r="D310" i="7"/>
  <c r="D312" i="7"/>
  <c r="D314" i="7"/>
  <c r="D316" i="7"/>
  <c r="D318" i="7"/>
  <c r="D320" i="7"/>
  <c r="D322" i="7"/>
  <c r="D324" i="7"/>
  <c r="D326" i="7"/>
  <c r="D328" i="7"/>
  <c r="D330" i="7"/>
  <c r="D332" i="7"/>
  <c r="D334" i="7"/>
  <c r="D336" i="7"/>
  <c r="D338" i="7"/>
  <c r="D340" i="7"/>
  <c r="D342" i="7"/>
  <c r="D344" i="7"/>
  <c r="D346" i="7"/>
  <c r="D348" i="7"/>
  <c r="D350" i="7"/>
  <c r="D352" i="7"/>
  <c r="D354" i="7"/>
  <c r="D356" i="7"/>
  <c r="D358" i="7"/>
  <c r="D360" i="7"/>
  <c r="D362" i="7"/>
  <c r="D364" i="7"/>
  <c r="D366" i="7"/>
  <c r="D368" i="7"/>
  <c r="D370" i="7"/>
  <c r="D372" i="7"/>
  <c r="D374" i="7"/>
  <c r="D376" i="7"/>
  <c r="D378" i="7"/>
  <c r="D380" i="7"/>
  <c r="D382" i="7"/>
  <c r="D384" i="7"/>
  <c r="D386" i="7"/>
  <c r="D388" i="7"/>
  <c r="D390" i="7"/>
  <c r="D392" i="7"/>
  <c r="D394" i="7"/>
  <c r="D396" i="7"/>
  <c r="D398" i="7"/>
  <c r="D400" i="7"/>
  <c r="D402" i="7"/>
  <c r="D404" i="7"/>
  <c r="D406" i="7"/>
  <c r="D408" i="7"/>
  <c r="D410" i="7"/>
  <c r="D412" i="7"/>
  <c r="D414" i="7"/>
  <c r="D416" i="7"/>
  <c r="D418" i="7"/>
  <c r="D420" i="7"/>
  <c r="D422" i="7"/>
  <c r="D424" i="7"/>
  <c r="D426" i="7"/>
  <c r="D428" i="7"/>
  <c r="D430" i="7"/>
  <c r="D432" i="7"/>
  <c r="D434" i="7"/>
  <c r="D436" i="7"/>
  <c r="D438" i="7"/>
  <c r="D440" i="7"/>
  <c r="D442" i="7"/>
  <c r="D444" i="7"/>
  <c r="D446" i="7"/>
  <c r="D448" i="7"/>
  <c r="D450" i="7"/>
  <c r="D452" i="7"/>
  <c r="D454" i="7"/>
  <c r="D456" i="7"/>
  <c r="D458" i="7"/>
  <c r="D460" i="7"/>
  <c r="D462" i="7"/>
  <c r="D464" i="7"/>
  <c r="D466" i="7"/>
  <c r="D468" i="7"/>
  <c r="D470" i="7"/>
  <c r="D472" i="7"/>
  <c r="D474" i="7"/>
  <c r="D476" i="7"/>
  <c r="D478" i="7"/>
  <c r="D480" i="7"/>
  <c r="D482" i="7"/>
  <c r="D484" i="7"/>
  <c r="D486" i="7"/>
  <c r="D488" i="7"/>
  <c r="D490" i="7"/>
  <c r="D492" i="7"/>
  <c r="D494" i="7"/>
  <c r="D496" i="7"/>
  <c r="D498" i="7"/>
  <c r="D500" i="7"/>
  <c r="D502" i="7"/>
  <c r="D504" i="7"/>
  <c r="D506" i="7"/>
  <c r="D508" i="7"/>
  <c r="D510" i="7"/>
  <c r="D512" i="7"/>
  <c r="D514" i="7"/>
  <c r="D516" i="7"/>
  <c r="D518" i="7"/>
  <c r="D520" i="7"/>
  <c r="D522" i="7"/>
  <c r="D524" i="7"/>
  <c r="D526" i="7"/>
  <c r="D528" i="7"/>
  <c r="D530" i="7"/>
  <c r="D532" i="7"/>
  <c r="D534" i="7"/>
  <c r="D536" i="7"/>
  <c r="D538" i="7"/>
  <c r="D540" i="7"/>
  <c r="D542" i="7"/>
  <c r="D544" i="7"/>
  <c r="D546" i="7"/>
  <c r="D548" i="7"/>
  <c r="D550" i="7"/>
  <c r="D552" i="7"/>
  <c r="D554" i="7"/>
  <c r="D556" i="7"/>
  <c r="D558" i="7"/>
  <c r="D560" i="7"/>
  <c r="D562" i="7"/>
  <c r="D564" i="7"/>
  <c r="D566" i="7"/>
  <c r="D568" i="7"/>
  <c r="D570" i="7"/>
  <c r="D572" i="7"/>
  <c r="D574" i="7"/>
  <c r="D576" i="7"/>
  <c r="D578" i="7"/>
  <c r="D580" i="7"/>
  <c r="D582" i="7"/>
  <c r="D584" i="7"/>
  <c r="D586" i="7"/>
  <c r="D588" i="7"/>
  <c r="D590" i="7"/>
  <c r="D592" i="7"/>
  <c r="D594" i="7"/>
  <c r="D596" i="7"/>
  <c r="D598" i="7"/>
  <c r="D600" i="7"/>
  <c r="D602" i="7"/>
  <c r="D604" i="7"/>
  <c r="D606" i="7"/>
  <c r="D608" i="7"/>
  <c r="D610" i="7"/>
  <c r="D612" i="7"/>
  <c r="D614" i="7"/>
  <c r="D616" i="7"/>
  <c r="D618" i="7"/>
  <c r="D620" i="7"/>
  <c r="D622" i="7"/>
  <c r="D624" i="7"/>
  <c r="D626" i="7"/>
  <c r="D628" i="7"/>
  <c r="D630" i="7"/>
  <c r="D632" i="7"/>
  <c r="D634" i="7"/>
  <c r="D636" i="7"/>
  <c r="D638" i="7"/>
  <c r="D640" i="7"/>
  <c r="D642" i="7"/>
  <c r="D644" i="7"/>
  <c r="D646" i="7"/>
  <c r="D648" i="7"/>
  <c r="D650" i="7"/>
  <c r="D652" i="7"/>
  <c r="D654" i="7"/>
  <c r="D656" i="7"/>
  <c r="D658" i="7"/>
  <c r="D660" i="7"/>
  <c r="D662" i="7"/>
  <c r="D664" i="7"/>
  <c r="D666" i="7"/>
  <c r="D668" i="7"/>
  <c r="D670" i="7"/>
  <c r="D672" i="7"/>
  <c r="D674" i="7"/>
  <c r="D676" i="7"/>
  <c r="D23" i="7"/>
  <c r="D25" i="7"/>
  <c r="D27" i="7"/>
  <c r="D29" i="7"/>
  <c r="D31" i="7"/>
  <c r="D33" i="7"/>
  <c r="D35" i="7"/>
  <c r="D37" i="7"/>
  <c r="D39" i="7"/>
  <c r="D41" i="7"/>
  <c r="D43" i="7"/>
  <c r="D45" i="7"/>
  <c r="D47" i="7"/>
  <c r="D49" i="7"/>
  <c r="D51" i="7"/>
  <c r="D53" i="7"/>
  <c r="D55" i="7"/>
  <c r="D57" i="7"/>
  <c r="D59" i="7"/>
  <c r="D61" i="7"/>
  <c r="D63" i="7"/>
  <c r="D65" i="7"/>
  <c r="D67" i="7"/>
  <c r="D69" i="7"/>
  <c r="D71" i="7"/>
  <c r="D73" i="7"/>
  <c r="D75" i="7"/>
  <c r="D77" i="7"/>
  <c r="D79" i="7"/>
  <c r="D81" i="7"/>
  <c r="D83" i="7"/>
  <c r="D85" i="7"/>
  <c r="D87" i="7"/>
  <c r="D89" i="7"/>
  <c r="D91" i="7"/>
  <c r="D93" i="7"/>
  <c r="D95" i="7"/>
  <c r="D97" i="7"/>
  <c r="D99" i="7"/>
  <c r="D101" i="7"/>
  <c r="D103" i="7"/>
  <c r="D105" i="7"/>
  <c r="D107" i="7"/>
  <c r="D109" i="7"/>
  <c r="D111" i="7"/>
  <c r="D113" i="7"/>
  <c r="D115" i="7"/>
  <c r="D117" i="7"/>
  <c r="D119" i="7"/>
  <c r="D121" i="7"/>
  <c r="D123" i="7"/>
  <c r="D125" i="7"/>
  <c r="D127" i="7"/>
  <c r="D129" i="7"/>
  <c r="D131" i="7"/>
  <c r="D133" i="7"/>
  <c r="D135" i="7"/>
  <c r="D137" i="7"/>
  <c r="D139" i="7"/>
  <c r="D141" i="7"/>
  <c r="D143" i="7"/>
  <c r="D145" i="7"/>
  <c r="D147" i="7"/>
  <c r="D149" i="7"/>
  <c r="D151" i="7"/>
  <c r="D153" i="7"/>
  <c r="D155" i="7"/>
  <c r="D157" i="7"/>
  <c r="D159" i="7"/>
  <c r="D161" i="7"/>
  <c r="D163" i="7"/>
  <c r="D165" i="7"/>
  <c r="D167" i="7"/>
  <c r="D169" i="7"/>
  <c r="D171" i="7"/>
  <c r="D173" i="7"/>
  <c r="D175" i="7"/>
  <c r="D177" i="7"/>
  <c r="D179" i="7"/>
  <c r="D181" i="7"/>
  <c r="D183" i="7"/>
  <c r="D185" i="7"/>
  <c r="D187" i="7"/>
  <c r="D189" i="7"/>
  <c r="D191" i="7"/>
  <c r="D193" i="7"/>
  <c r="D195" i="7"/>
  <c r="D197" i="7"/>
  <c r="D199" i="7"/>
  <c r="D201" i="7"/>
  <c r="D203" i="7"/>
  <c r="D205" i="7"/>
  <c r="D207" i="7"/>
  <c r="D209" i="7"/>
  <c r="D211" i="7"/>
  <c r="D213" i="7"/>
  <c r="D215" i="7"/>
  <c r="D217" i="7"/>
  <c r="D219" i="7"/>
  <c r="D221" i="7"/>
  <c r="D223" i="7"/>
  <c r="D225" i="7"/>
  <c r="D227" i="7"/>
  <c r="D229" i="7"/>
  <c r="D231" i="7"/>
  <c r="D233" i="7"/>
  <c r="D235" i="7"/>
  <c r="D237" i="7"/>
  <c r="D239" i="7"/>
  <c r="D241" i="7"/>
  <c r="D243" i="7"/>
  <c r="D245" i="7"/>
  <c r="D247" i="7"/>
  <c r="D249" i="7"/>
  <c r="D251" i="7"/>
  <c r="D253" i="7"/>
  <c r="D255" i="7"/>
  <c r="D257" i="7"/>
  <c r="D259" i="7"/>
  <c r="D261" i="7"/>
  <c r="D263" i="7"/>
  <c r="D265" i="7"/>
  <c r="D267" i="7"/>
  <c r="D269" i="7"/>
  <c r="D271" i="7"/>
  <c r="D273" i="7"/>
  <c r="D275" i="7"/>
  <c r="D277" i="7"/>
  <c r="D279" i="7"/>
  <c r="D281" i="7"/>
  <c r="D283" i="7"/>
  <c r="D285" i="7"/>
  <c r="D287" i="7"/>
  <c r="D289" i="7"/>
  <c r="D291" i="7"/>
  <c r="D293" i="7"/>
  <c r="D295" i="7"/>
  <c r="D297" i="7"/>
  <c r="D299" i="7"/>
  <c r="D301" i="7"/>
  <c r="D303" i="7"/>
  <c r="D305" i="7"/>
  <c r="D307" i="7"/>
  <c r="D309" i="7"/>
  <c r="D311" i="7"/>
  <c r="D313" i="7"/>
  <c r="D315" i="7"/>
  <c r="D317" i="7"/>
  <c r="D319" i="7"/>
  <c r="D321" i="7"/>
  <c r="D323" i="7"/>
  <c r="D325" i="7"/>
  <c r="D327" i="7"/>
  <c r="D329" i="7"/>
  <c r="D331" i="7"/>
  <c r="D333" i="7"/>
  <c r="D335" i="7"/>
  <c r="D337" i="7"/>
  <c r="D339" i="7"/>
  <c r="D341" i="7"/>
  <c r="D343" i="7"/>
  <c r="D345" i="7"/>
  <c r="D347" i="7"/>
  <c r="D349" i="7"/>
  <c r="D351" i="7"/>
  <c r="D353" i="7"/>
  <c r="D355" i="7"/>
  <c r="D357" i="7"/>
  <c r="D359" i="7"/>
  <c r="D361" i="7"/>
  <c r="D363" i="7"/>
  <c r="D365" i="7"/>
  <c r="D367" i="7"/>
  <c r="D369" i="7"/>
  <c r="D371" i="7"/>
  <c r="D373" i="7"/>
  <c r="D375" i="7"/>
  <c r="D377" i="7"/>
  <c r="D379" i="7"/>
  <c r="D381" i="7"/>
  <c r="D383" i="7"/>
  <c r="D385" i="7"/>
  <c r="D387" i="7"/>
  <c r="D389" i="7"/>
  <c r="D391" i="7"/>
  <c r="D393" i="7"/>
  <c r="D395" i="7"/>
  <c r="D397" i="7"/>
  <c r="D399" i="7"/>
  <c r="D401" i="7"/>
  <c r="D403" i="7"/>
  <c r="D405" i="7"/>
  <c r="D407" i="7"/>
  <c r="D409" i="7"/>
  <c r="D411" i="7"/>
  <c r="D413" i="7"/>
  <c r="D415" i="7"/>
  <c r="D417" i="7"/>
  <c r="D419" i="7"/>
  <c r="D421" i="7"/>
  <c r="D423" i="7"/>
  <c r="D425" i="7"/>
  <c r="D427" i="7"/>
  <c r="D429" i="7"/>
  <c r="D431" i="7"/>
  <c r="D433" i="7"/>
  <c r="D435" i="7"/>
  <c r="D437" i="7"/>
  <c r="D439" i="7"/>
  <c r="D441" i="7"/>
  <c r="D443" i="7"/>
  <c r="D445" i="7"/>
  <c r="D447" i="7"/>
  <c r="D449" i="7"/>
  <c r="D451" i="7"/>
  <c r="D453" i="7"/>
  <c r="D455" i="7"/>
  <c r="D457" i="7"/>
  <c r="D459" i="7"/>
  <c r="D461" i="7"/>
  <c r="D463" i="7"/>
  <c r="D465" i="7"/>
  <c r="D467" i="7"/>
  <c r="D469" i="7"/>
  <c r="D471" i="7"/>
  <c r="D473" i="7"/>
  <c r="D475" i="7"/>
  <c r="D477" i="7"/>
  <c r="D479" i="7"/>
  <c r="D481" i="7"/>
  <c r="D483" i="7"/>
  <c r="D485" i="7"/>
  <c r="D487" i="7"/>
  <c r="D489" i="7"/>
  <c r="D491" i="7"/>
  <c r="D493" i="7"/>
  <c r="D495" i="7"/>
  <c r="D497" i="7"/>
  <c r="D499" i="7"/>
  <c r="D501" i="7"/>
  <c r="D503" i="7"/>
  <c r="D505" i="7"/>
  <c r="D507" i="7"/>
  <c r="D509" i="7"/>
  <c r="D511" i="7"/>
  <c r="D513" i="7"/>
  <c r="D515" i="7"/>
  <c r="D517" i="7"/>
  <c r="D519" i="7"/>
  <c r="D521" i="7"/>
  <c r="D523" i="7"/>
  <c r="D525" i="7"/>
  <c r="D527" i="7"/>
  <c r="D529" i="7"/>
  <c r="D531" i="7"/>
  <c r="D533" i="7"/>
  <c r="D535" i="7"/>
  <c r="D537" i="7"/>
  <c r="D539" i="7"/>
  <c r="D541" i="7"/>
  <c r="D543" i="7"/>
  <c r="D545" i="7"/>
  <c r="D547" i="7"/>
  <c r="D549" i="7"/>
  <c r="D551" i="7"/>
  <c r="D553" i="7"/>
  <c r="D555" i="7"/>
  <c r="D557" i="7"/>
  <c r="D559" i="7"/>
  <c r="D561" i="7"/>
  <c r="D563" i="7"/>
  <c r="D565" i="7"/>
  <c r="D567" i="7"/>
  <c r="D569" i="7"/>
  <c r="D571" i="7"/>
  <c r="D573" i="7"/>
  <c r="D575" i="7"/>
  <c r="D577" i="7"/>
  <c r="D579" i="7"/>
  <c r="D581" i="7"/>
  <c r="D583" i="7"/>
  <c r="D585" i="7"/>
  <c r="D587" i="7"/>
  <c r="D589" i="7"/>
  <c r="D591" i="7"/>
  <c r="D593" i="7"/>
  <c r="D595" i="7"/>
  <c r="D597" i="7"/>
  <c r="D599" i="7"/>
  <c r="D601" i="7"/>
  <c r="D603" i="7"/>
  <c r="D605" i="7"/>
  <c r="D607" i="7"/>
  <c r="D609" i="7"/>
  <c r="D611" i="7"/>
  <c r="D613" i="7"/>
  <c r="D615" i="7"/>
  <c r="D617" i="7"/>
  <c r="D619" i="7"/>
  <c r="D621" i="7"/>
  <c r="D623" i="7"/>
  <c r="D625" i="7"/>
  <c r="D627" i="7"/>
  <c r="D629" i="7"/>
  <c r="D631" i="7"/>
  <c r="D633" i="7"/>
  <c r="D635" i="7"/>
  <c r="D637" i="7"/>
  <c r="D639" i="7"/>
  <c r="D641" i="7"/>
  <c r="D643" i="7"/>
  <c r="D645" i="7"/>
  <c r="D647" i="7"/>
  <c r="D649" i="7"/>
  <c r="D651" i="7"/>
  <c r="D653" i="7"/>
  <c r="D655" i="7"/>
  <c r="D657" i="7"/>
  <c r="D659" i="7"/>
  <c r="D661" i="7"/>
  <c r="D663" i="7"/>
  <c r="D665" i="7"/>
  <c r="D667" i="7"/>
  <c r="D669" i="7"/>
  <c r="D671" i="7"/>
  <c r="D673" i="7"/>
  <c r="D675" i="7"/>
  <c r="D677" i="7"/>
  <c r="D679" i="7"/>
  <c r="D681" i="7"/>
  <c r="D683" i="7"/>
  <c r="D685" i="7"/>
  <c r="D687" i="7"/>
  <c r="D689" i="7"/>
  <c r="D691" i="7"/>
  <c r="D693" i="7"/>
  <c r="D695" i="7"/>
  <c r="D697" i="7"/>
  <c r="D699" i="7"/>
  <c r="D701" i="7"/>
  <c r="D703" i="7"/>
  <c r="D680" i="7"/>
  <c r="D684" i="7"/>
  <c r="D688" i="7"/>
  <c r="D692" i="7"/>
  <c r="D696" i="7"/>
  <c r="D700" i="7"/>
  <c r="D704" i="7"/>
  <c r="D706" i="7"/>
  <c r="D708" i="7"/>
  <c r="D710" i="7"/>
  <c r="D712" i="7"/>
  <c r="D714" i="7"/>
  <c r="D716" i="7"/>
  <c r="D718" i="7"/>
  <c r="D720" i="7"/>
  <c r="D722" i="7"/>
  <c r="D724" i="7"/>
  <c r="D726" i="7"/>
  <c r="D728" i="7"/>
  <c r="D730" i="7"/>
  <c r="D732" i="7"/>
  <c r="D734" i="7"/>
  <c r="D736" i="7"/>
  <c r="D738" i="7"/>
  <c r="D740" i="7"/>
  <c r="D742" i="7"/>
  <c r="D744" i="7"/>
  <c r="D746" i="7"/>
  <c r="D748" i="7"/>
  <c r="D750" i="7"/>
  <c r="D752" i="7"/>
  <c r="D754" i="7"/>
  <c r="D756" i="7"/>
  <c r="D758" i="7"/>
  <c r="D760" i="7"/>
  <c r="D762" i="7"/>
  <c r="D764" i="7"/>
  <c r="D766" i="7"/>
  <c r="D768" i="7"/>
  <c r="D770" i="7"/>
  <c r="D772" i="7"/>
  <c r="D774" i="7"/>
  <c r="D776" i="7"/>
  <c r="D778" i="7"/>
  <c r="D780" i="7"/>
  <c r="D782" i="7"/>
  <c r="D784" i="7"/>
  <c r="D786" i="7"/>
  <c r="D788" i="7"/>
  <c r="D790" i="7"/>
  <c r="D792" i="7"/>
  <c r="D794" i="7"/>
  <c r="D796" i="7"/>
  <c r="D798" i="7"/>
  <c r="D800" i="7"/>
  <c r="D802" i="7"/>
  <c r="D804" i="7"/>
  <c r="D806" i="7"/>
  <c r="D808" i="7"/>
  <c r="D810" i="7"/>
  <c r="D812" i="7"/>
  <c r="D814" i="7"/>
  <c r="D816" i="7"/>
  <c r="D818" i="7"/>
  <c r="D820" i="7"/>
  <c r="D822" i="7"/>
  <c r="D824" i="7"/>
  <c r="D826" i="7"/>
  <c r="D828" i="7"/>
  <c r="D830" i="7"/>
  <c r="D832" i="7"/>
  <c r="D834" i="7"/>
  <c r="D836" i="7"/>
  <c r="D838" i="7"/>
  <c r="D840" i="7"/>
  <c r="D842" i="7"/>
  <c r="D844" i="7"/>
  <c r="D846" i="7"/>
  <c r="D848" i="7"/>
  <c r="D850" i="7"/>
  <c r="D852" i="7"/>
  <c r="D854" i="7"/>
  <c r="D856" i="7"/>
  <c r="D858" i="7"/>
  <c r="D860" i="7"/>
  <c r="D862" i="7"/>
  <c r="D864" i="7"/>
  <c r="D866" i="7"/>
  <c r="D868" i="7"/>
  <c r="D870" i="7"/>
  <c r="D872" i="7"/>
  <c r="D874" i="7"/>
  <c r="D876" i="7"/>
  <c r="D878" i="7"/>
  <c r="D880" i="7"/>
  <c r="D882" i="7"/>
  <c r="D884" i="7"/>
  <c r="D886" i="7"/>
  <c r="D888" i="7"/>
  <c r="D890" i="7"/>
  <c r="D892" i="7"/>
  <c r="D894" i="7"/>
  <c r="D896" i="7"/>
  <c r="D898" i="7"/>
  <c r="D900" i="7"/>
  <c r="D902" i="7"/>
  <c r="D904" i="7"/>
  <c r="D906" i="7"/>
  <c r="D908" i="7"/>
  <c r="D910" i="7"/>
  <c r="D912" i="7"/>
  <c r="D914" i="7"/>
  <c r="D916" i="7"/>
  <c r="D918" i="7"/>
  <c r="D920" i="7"/>
  <c r="D922" i="7"/>
  <c r="D924" i="7"/>
  <c r="D926" i="7"/>
  <c r="D928" i="7"/>
  <c r="D930" i="7"/>
  <c r="D932" i="7"/>
  <c r="D934" i="7"/>
  <c r="D936" i="7"/>
  <c r="D938" i="7"/>
  <c r="D940" i="7"/>
  <c r="D942" i="7"/>
  <c r="D944" i="7"/>
  <c r="D946" i="7"/>
  <c r="D948" i="7"/>
  <c r="D950" i="7"/>
  <c r="D952" i="7"/>
  <c r="D954" i="7"/>
  <c r="D956" i="7"/>
  <c r="D958" i="7"/>
  <c r="D960" i="7"/>
  <c r="D962" i="7"/>
  <c r="D964" i="7"/>
  <c r="D966" i="7"/>
  <c r="D968" i="7"/>
  <c r="D970" i="7"/>
  <c r="D972" i="7"/>
  <c r="D974" i="7"/>
  <c r="D976" i="7"/>
  <c r="D978" i="7"/>
  <c r="D980" i="7"/>
  <c r="D982" i="7"/>
  <c r="D984" i="7"/>
  <c r="D986" i="7"/>
  <c r="D988" i="7"/>
  <c r="D990" i="7"/>
  <c r="D992" i="7"/>
  <c r="D994" i="7"/>
  <c r="D996" i="7"/>
  <c r="D998" i="7"/>
  <c r="D1000" i="7"/>
  <c r="G3" i="7"/>
  <c r="G5" i="7"/>
  <c r="G7" i="7"/>
  <c r="G9" i="7"/>
  <c r="G11" i="7"/>
  <c r="G13" i="7"/>
  <c r="G15" i="7"/>
  <c r="G17" i="7"/>
  <c r="G19" i="7"/>
  <c r="G21" i="7"/>
  <c r="G23" i="7"/>
  <c r="G25" i="7"/>
  <c r="G27" i="7"/>
  <c r="G29" i="7"/>
  <c r="G31" i="7"/>
  <c r="G33" i="7"/>
  <c r="G35" i="7"/>
  <c r="G37" i="7"/>
  <c r="G39" i="7"/>
  <c r="G41" i="7"/>
  <c r="G43" i="7"/>
  <c r="G45" i="7"/>
  <c r="G47" i="7"/>
  <c r="G49" i="7"/>
  <c r="G51" i="7"/>
  <c r="G53" i="7"/>
  <c r="G55" i="7"/>
  <c r="G57" i="7"/>
  <c r="G59" i="7"/>
  <c r="G61" i="7"/>
  <c r="G63" i="7"/>
  <c r="G65" i="7"/>
  <c r="G67" i="7"/>
  <c r="G69" i="7"/>
  <c r="G71" i="7"/>
  <c r="G73" i="7"/>
  <c r="G75" i="7"/>
  <c r="G77" i="7"/>
  <c r="G79" i="7"/>
  <c r="G81" i="7"/>
  <c r="G83" i="7"/>
  <c r="G85" i="7"/>
  <c r="G87" i="7"/>
  <c r="G89" i="7"/>
  <c r="G91" i="7"/>
  <c r="G93" i="7"/>
  <c r="G95" i="7"/>
  <c r="G97" i="7"/>
  <c r="G99" i="7"/>
  <c r="G101" i="7"/>
  <c r="G103" i="7"/>
  <c r="G105" i="7"/>
  <c r="G107" i="7"/>
  <c r="G109" i="7"/>
  <c r="G111" i="7"/>
  <c r="G113" i="7"/>
  <c r="G115" i="7"/>
  <c r="G117" i="7"/>
  <c r="G119" i="7"/>
  <c r="G121" i="7"/>
  <c r="G123" i="7"/>
  <c r="G125" i="7"/>
  <c r="G127" i="7"/>
  <c r="G129" i="7"/>
  <c r="G131" i="7"/>
  <c r="G133" i="7"/>
  <c r="G135" i="7"/>
  <c r="G137" i="7"/>
  <c r="G139" i="7"/>
  <c r="G141" i="7"/>
  <c r="G143" i="7"/>
  <c r="G145" i="7"/>
  <c r="G147" i="7"/>
  <c r="G149" i="7"/>
  <c r="G151" i="7"/>
  <c r="G153" i="7"/>
  <c r="G155" i="7"/>
  <c r="G157" i="7"/>
  <c r="G159" i="7"/>
  <c r="G161" i="7"/>
  <c r="G163" i="7"/>
  <c r="G165" i="7"/>
  <c r="G167" i="7"/>
  <c r="G169" i="7"/>
  <c r="G171" i="7"/>
  <c r="G173" i="7"/>
  <c r="G175" i="7"/>
  <c r="G177" i="7"/>
  <c r="G179" i="7"/>
  <c r="G181" i="7"/>
  <c r="G183" i="7"/>
  <c r="G185" i="7"/>
  <c r="G187" i="7"/>
  <c r="G189" i="7"/>
  <c r="G191" i="7"/>
  <c r="G193" i="7"/>
  <c r="G195" i="7"/>
  <c r="G197" i="7"/>
  <c r="G199" i="7"/>
  <c r="G201" i="7"/>
  <c r="G203" i="7"/>
  <c r="G205" i="7"/>
  <c r="G207" i="7"/>
  <c r="G209" i="7"/>
  <c r="G211" i="7"/>
  <c r="G213" i="7"/>
  <c r="G215" i="7"/>
  <c r="G217" i="7"/>
  <c r="G219" i="7"/>
  <c r="G221" i="7"/>
  <c r="G223" i="7"/>
  <c r="G225" i="7"/>
  <c r="G227" i="7"/>
  <c r="G229" i="7"/>
  <c r="G231" i="7"/>
  <c r="G233" i="7"/>
  <c r="G235" i="7"/>
  <c r="G237" i="7"/>
  <c r="G239" i="7"/>
  <c r="G241" i="7"/>
  <c r="G243" i="7"/>
  <c r="G245" i="7"/>
  <c r="G247" i="7"/>
  <c r="G249" i="7"/>
  <c r="G251" i="7"/>
  <c r="G253" i="7"/>
  <c r="G255" i="7"/>
  <c r="G257" i="7"/>
  <c r="G259" i="7"/>
  <c r="G261" i="7"/>
  <c r="G263" i="7"/>
  <c r="G265" i="7"/>
  <c r="G267" i="7"/>
  <c r="G269" i="7"/>
  <c r="G271" i="7"/>
  <c r="G273" i="7"/>
  <c r="G275" i="7"/>
  <c r="G277" i="7"/>
  <c r="G279" i="7"/>
  <c r="G281" i="7"/>
  <c r="G283" i="7"/>
  <c r="G285" i="7"/>
  <c r="G287" i="7"/>
  <c r="G289" i="7"/>
  <c r="G291" i="7"/>
  <c r="G293" i="7"/>
  <c r="G295" i="7"/>
  <c r="G297" i="7"/>
  <c r="G299" i="7"/>
  <c r="G301" i="7"/>
  <c r="G303" i="7"/>
  <c r="G305" i="7"/>
  <c r="G307" i="7"/>
  <c r="G309" i="7"/>
  <c r="G311" i="7"/>
  <c r="G313" i="7"/>
  <c r="G315" i="7"/>
  <c r="G317" i="7"/>
  <c r="G319" i="7"/>
  <c r="G321" i="7"/>
  <c r="G323" i="7"/>
  <c r="G325" i="7"/>
  <c r="G327" i="7"/>
  <c r="G329" i="7"/>
  <c r="G331" i="7"/>
  <c r="G333" i="7"/>
  <c r="G335" i="7"/>
  <c r="G337" i="7"/>
  <c r="G339" i="7"/>
  <c r="G341" i="7"/>
  <c r="G343" i="7"/>
  <c r="G345" i="7"/>
  <c r="G347" i="7"/>
  <c r="G349" i="7"/>
  <c r="G351" i="7"/>
  <c r="G353" i="7"/>
  <c r="G355" i="7"/>
  <c r="G357" i="7"/>
  <c r="G359" i="7"/>
  <c r="G361" i="7"/>
  <c r="G363" i="7"/>
  <c r="G365" i="7"/>
  <c r="G367" i="7"/>
  <c r="G369" i="7"/>
  <c r="G371" i="7"/>
  <c r="G373" i="7"/>
  <c r="D678" i="7"/>
  <c r="D682" i="7"/>
  <c r="D686" i="7"/>
  <c r="D690" i="7"/>
  <c r="D694" i="7"/>
  <c r="D698" i="7"/>
  <c r="D702" i="7"/>
  <c r="D705" i="7"/>
  <c r="D707" i="7"/>
  <c r="D709" i="7"/>
  <c r="D711" i="7"/>
  <c r="D713" i="7"/>
  <c r="D715" i="7"/>
  <c r="D717" i="7"/>
  <c r="D719" i="7"/>
  <c r="D721" i="7"/>
  <c r="D723" i="7"/>
  <c r="D725" i="7"/>
  <c r="D727" i="7"/>
  <c r="D729" i="7"/>
  <c r="D731" i="7"/>
  <c r="D733" i="7"/>
  <c r="D735" i="7"/>
  <c r="D737" i="7"/>
  <c r="D739" i="7"/>
  <c r="D741" i="7"/>
  <c r="D743" i="7"/>
  <c r="D745" i="7"/>
  <c r="D747" i="7"/>
  <c r="D749" i="7"/>
  <c r="D751" i="7"/>
  <c r="D753" i="7"/>
  <c r="D755" i="7"/>
  <c r="D757" i="7"/>
  <c r="D759" i="7"/>
  <c r="D761" i="7"/>
  <c r="D763" i="7"/>
  <c r="D765" i="7"/>
  <c r="D767" i="7"/>
  <c r="D769" i="7"/>
  <c r="D771" i="7"/>
  <c r="D773" i="7"/>
  <c r="D775" i="7"/>
  <c r="D777" i="7"/>
  <c r="D779" i="7"/>
  <c r="D781" i="7"/>
  <c r="D783" i="7"/>
  <c r="D785" i="7"/>
  <c r="D787" i="7"/>
  <c r="D789" i="7"/>
  <c r="D791" i="7"/>
  <c r="D793" i="7"/>
  <c r="D795" i="7"/>
  <c r="D797" i="7"/>
  <c r="D799" i="7"/>
  <c r="D801" i="7"/>
  <c r="D803" i="7"/>
  <c r="D805" i="7"/>
  <c r="D807" i="7"/>
  <c r="D809" i="7"/>
  <c r="D811" i="7"/>
  <c r="D813" i="7"/>
  <c r="D815" i="7"/>
  <c r="D817" i="7"/>
  <c r="D819" i="7"/>
  <c r="D821" i="7"/>
  <c r="D823" i="7"/>
  <c r="D825" i="7"/>
  <c r="D827" i="7"/>
  <c r="D829" i="7"/>
  <c r="D831" i="7"/>
  <c r="D833" i="7"/>
  <c r="D835" i="7"/>
  <c r="D837" i="7"/>
  <c r="D839" i="7"/>
  <c r="D841" i="7"/>
  <c r="D843" i="7"/>
  <c r="D845" i="7"/>
  <c r="D847" i="7"/>
  <c r="D849" i="7"/>
  <c r="D851" i="7"/>
  <c r="D853" i="7"/>
  <c r="D855" i="7"/>
  <c r="D857" i="7"/>
  <c r="D859" i="7"/>
  <c r="D861" i="7"/>
  <c r="D863" i="7"/>
  <c r="D865" i="7"/>
  <c r="D867" i="7"/>
  <c r="D869" i="7"/>
  <c r="D871" i="7"/>
  <c r="D873" i="7"/>
  <c r="D875" i="7"/>
  <c r="D877" i="7"/>
  <c r="D879" i="7"/>
  <c r="D881" i="7"/>
  <c r="D883" i="7"/>
  <c r="D885" i="7"/>
  <c r="D887" i="7"/>
  <c r="D889" i="7"/>
  <c r="D891" i="7"/>
  <c r="D893" i="7"/>
  <c r="D895" i="7"/>
  <c r="D897" i="7"/>
  <c r="D899" i="7"/>
  <c r="D901" i="7"/>
  <c r="D903" i="7"/>
  <c r="D905" i="7"/>
  <c r="D907" i="7"/>
  <c r="D909" i="7"/>
  <c r="D911" i="7"/>
  <c r="D913" i="7"/>
  <c r="D915" i="7"/>
  <c r="D917" i="7"/>
  <c r="D919" i="7"/>
  <c r="D921" i="7"/>
  <c r="D923" i="7"/>
  <c r="D925" i="7"/>
  <c r="D927" i="7"/>
  <c r="D929" i="7"/>
  <c r="D931" i="7"/>
  <c r="D933" i="7"/>
  <c r="D935" i="7"/>
  <c r="D937" i="7"/>
  <c r="D939" i="7"/>
  <c r="D941" i="7"/>
  <c r="D943" i="7"/>
  <c r="D945" i="7"/>
  <c r="D947" i="7"/>
  <c r="D949" i="7"/>
  <c r="D951" i="7"/>
  <c r="D953" i="7"/>
  <c r="D955" i="7"/>
  <c r="D957" i="7"/>
  <c r="D959" i="7"/>
  <c r="D961" i="7"/>
  <c r="D963" i="7"/>
  <c r="D965" i="7"/>
  <c r="D967" i="7"/>
  <c r="D969" i="7"/>
  <c r="D971" i="7"/>
  <c r="D973" i="7"/>
  <c r="D975" i="7"/>
  <c r="D977" i="7"/>
  <c r="D979" i="7"/>
  <c r="D981" i="7"/>
  <c r="D983" i="7"/>
  <c r="D985" i="7"/>
  <c r="D987" i="7"/>
  <c r="D989" i="7"/>
  <c r="D991" i="7"/>
  <c r="D993" i="7"/>
  <c r="D995" i="7"/>
  <c r="D997" i="7"/>
  <c r="D999" i="7"/>
  <c r="G2" i="7"/>
  <c r="G4" i="7"/>
  <c r="G6" i="7"/>
  <c r="G8" i="7"/>
  <c r="G10" i="7"/>
  <c r="G12" i="7"/>
  <c r="G14" i="7"/>
  <c r="G16" i="7"/>
  <c r="G18" i="7"/>
  <c r="G20" i="7"/>
  <c r="G22" i="7"/>
  <c r="G24" i="7"/>
  <c r="G26" i="7"/>
  <c r="G28" i="7"/>
  <c r="G30" i="7"/>
  <c r="G32" i="7"/>
  <c r="G34" i="7"/>
  <c r="G36" i="7"/>
  <c r="G38" i="7"/>
  <c r="G40" i="7"/>
  <c r="G42" i="7"/>
  <c r="G44" i="7"/>
  <c r="G46" i="7"/>
  <c r="G48" i="7"/>
  <c r="G50" i="7"/>
  <c r="G52" i="7"/>
  <c r="G54" i="7"/>
  <c r="G56" i="7"/>
  <c r="G58" i="7"/>
  <c r="G60" i="7"/>
  <c r="G62" i="7"/>
  <c r="G64" i="7"/>
  <c r="G66" i="7"/>
  <c r="G68" i="7"/>
  <c r="G70" i="7"/>
  <c r="G72" i="7"/>
  <c r="G74" i="7"/>
  <c r="G76" i="7"/>
  <c r="G78" i="7"/>
  <c r="G80" i="7"/>
  <c r="G82" i="7"/>
  <c r="G84" i="7"/>
  <c r="G86" i="7"/>
  <c r="G88" i="7"/>
  <c r="G90" i="7"/>
  <c r="G92" i="7"/>
  <c r="G94" i="7"/>
  <c r="G96" i="7"/>
  <c r="G98" i="7"/>
  <c r="G100" i="7"/>
  <c r="G102" i="7"/>
  <c r="G104" i="7"/>
  <c r="G106" i="7"/>
  <c r="G108" i="7"/>
  <c r="G110" i="7"/>
  <c r="G112" i="7"/>
  <c r="G114" i="7"/>
  <c r="G116" i="7"/>
  <c r="G118" i="7"/>
  <c r="G120" i="7"/>
  <c r="G122" i="7"/>
  <c r="G124" i="7"/>
  <c r="G126" i="7"/>
  <c r="G128" i="7"/>
  <c r="G130" i="7"/>
  <c r="G132" i="7"/>
  <c r="G134" i="7"/>
  <c r="G136" i="7"/>
  <c r="G138" i="7"/>
  <c r="G140" i="7"/>
  <c r="G142" i="7"/>
  <c r="G144" i="7"/>
  <c r="G146" i="7"/>
  <c r="G148" i="7"/>
  <c r="G150" i="7"/>
  <c r="G152" i="7"/>
  <c r="G154" i="7"/>
  <c r="G156" i="7"/>
  <c r="G158" i="7"/>
  <c r="G160" i="7"/>
  <c r="G162" i="7"/>
  <c r="G164" i="7"/>
  <c r="G166" i="7"/>
  <c r="G168" i="7"/>
  <c r="G170" i="7"/>
  <c r="G172" i="7"/>
  <c r="G174" i="7"/>
  <c r="G176" i="7"/>
  <c r="G178" i="7"/>
  <c r="G180" i="7"/>
  <c r="G182" i="7"/>
  <c r="G184" i="7"/>
  <c r="G186" i="7"/>
  <c r="G188" i="7"/>
  <c r="G190" i="7"/>
  <c r="G192" i="7"/>
  <c r="G194" i="7"/>
  <c r="G196" i="7"/>
  <c r="G198" i="7"/>
  <c r="G200" i="7"/>
  <c r="G202" i="7"/>
  <c r="G204" i="7"/>
  <c r="G206" i="7"/>
  <c r="G208" i="7"/>
  <c r="G210" i="7"/>
  <c r="G212" i="7"/>
  <c r="G214" i="7"/>
  <c r="G216" i="7"/>
  <c r="G218" i="7"/>
  <c r="G220" i="7"/>
  <c r="G222" i="7"/>
  <c r="G224" i="7"/>
  <c r="G226" i="7"/>
  <c r="G228" i="7"/>
  <c r="G230" i="7"/>
  <c r="G232" i="7"/>
  <c r="G234" i="7"/>
  <c r="G236" i="7"/>
  <c r="G238" i="7"/>
  <c r="G240" i="7"/>
  <c r="G242" i="7"/>
  <c r="G244" i="7"/>
  <c r="G246" i="7"/>
  <c r="G248" i="7"/>
  <c r="G250" i="7"/>
  <c r="G252" i="7"/>
  <c r="G254" i="7"/>
  <c r="G256" i="7"/>
  <c r="G258" i="7"/>
  <c r="G260" i="7"/>
  <c r="G262" i="7"/>
  <c r="G264" i="7"/>
  <c r="G266" i="7"/>
  <c r="G268" i="7"/>
  <c r="G270" i="7"/>
  <c r="G272" i="7"/>
  <c r="G274" i="7"/>
  <c r="G276" i="7"/>
  <c r="G278" i="7"/>
  <c r="G280" i="7"/>
  <c r="G282" i="7"/>
  <c r="G284" i="7"/>
  <c r="G286" i="7"/>
  <c r="G288" i="7"/>
  <c r="G290" i="7"/>
  <c r="G292" i="7"/>
  <c r="G294" i="7"/>
  <c r="G296" i="7"/>
  <c r="G298" i="7"/>
  <c r="G300" i="7"/>
  <c r="G302" i="7"/>
  <c r="G304" i="7"/>
  <c r="G306" i="7"/>
  <c r="G308" i="7"/>
  <c r="G310" i="7"/>
  <c r="G312" i="7"/>
  <c r="G314" i="7"/>
  <c r="G316" i="7"/>
  <c r="G318" i="7"/>
  <c r="G320" i="7"/>
  <c r="G322" i="7"/>
  <c r="G324" i="7"/>
  <c r="G326" i="7"/>
  <c r="G328" i="7"/>
  <c r="G330" i="7"/>
  <c r="G332" i="7"/>
  <c r="G334" i="7"/>
  <c r="G336" i="7"/>
  <c r="G338" i="7"/>
  <c r="G340" i="7"/>
  <c r="G342" i="7"/>
  <c r="G344" i="7"/>
  <c r="G346" i="7"/>
  <c r="G348" i="7"/>
  <c r="G350" i="7"/>
  <c r="G352" i="7"/>
  <c r="G354" i="7"/>
  <c r="G356" i="7"/>
  <c r="G358" i="7"/>
  <c r="G360" i="7"/>
  <c r="G362" i="7"/>
  <c r="G364" i="7"/>
  <c r="G366" i="7"/>
  <c r="G368" i="7"/>
  <c r="G370" i="7"/>
  <c r="G374" i="7"/>
  <c r="G376" i="7"/>
  <c r="G378" i="7"/>
  <c r="G380" i="7"/>
  <c r="G382" i="7"/>
  <c r="G384" i="7"/>
  <c r="G386" i="7"/>
  <c r="G388" i="7"/>
  <c r="G390" i="7"/>
  <c r="G392" i="7"/>
  <c r="G394" i="7"/>
  <c r="G396" i="7"/>
  <c r="G398" i="7"/>
  <c r="G400" i="7"/>
  <c r="G402" i="7"/>
  <c r="G404" i="7"/>
  <c r="G406" i="7"/>
  <c r="G408" i="7"/>
  <c r="G410" i="7"/>
  <c r="G412" i="7"/>
  <c r="G414" i="7"/>
  <c r="G416" i="7"/>
  <c r="G418" i="7"/>
  <c r="G420" i="7"/>
  <c r="G422" i="7"/>
  <c r="G424" i="7"/>
  <c r="G426" i="7"/>
  <c r="G428" i="7"/>
  <c r="G430" i="7"/>
  <c r="G432" i="7"/>
  <c r="G434" i="7"/>
  <c r="G436" i="7"/>
  <c r="G438" i="7"/>
  <c r="G440" i="7"/>
  <c r="G442" i="7"/>
  <c r="G444" i="7"/>
  <c r="G446" i="7"/>
  <c r="G448" i="7"/>
  <c r="G450" i="7"/>
  <c r="G452" i="7"/>
  <c r="G454" i="7"/>
  <c r="G456" i="7"/>
  <c r="G458" i="7"/>
  <c r="G460" i="7"/>
  <c r="G462" i="7"/>
  <c r="G464" i="7"/>
  <c r="G466" i="7"/>
  <c r="G468" i="7"/>
  <c r="G470" i="7"/>
  <c r="G472" i="7"/>
  <c r="G474" i="7"/>
  <c r="G476" i="7"/>
  <c r="G478" i="7"/>
  <c r="G480" i="7"/>
  <c r="G482" i="7"/>
  <c r="G484" i="7"/>
  <c r="G486" i="7"/>
  <c r="G488" i="7"/>
  <c r="G490" i="7"/>
  <c r="G492" i="7"/>
  <c r="G494" i="7"/>
  <c r="G496" i="7"/>
  <c r="G498" i="7"/>
  <c r="G500" i="7"/>
  <c r="G502" i="7"/>
  <c r="G504" i="7"/>
  <c r="G506" i="7"/>
  <c r="G508" i="7"/>
  <c r="G510" i="7"/>
  <c r="G512" i="7"/>
  <c r="G514" i="7"/>
  <c r="G516" i="7"/>
  <c r="G518" i="7"/>
  <c r="G520" i="7"/>
  <c r="G522" i="7"/>
  <c r="G524" i="7"/>
  <c r="G526" i="7"/>
  <c r="G528" i="7"/>
  <c r="G530" i="7"/>
  <c r="G532" i="7"/>
  <c r="G534" i="7"/>
  <c r="G536" i="7"/>
  <c r="G538" i="7"/>
  <c r="G540" i="7"/>
  <c r="G542" i="7"/>
  <c r="G544" i="7"/>
  <c r="G546" i="7"/>
  <c r="G548" i="7"/>
  <c r="G550" i="7"/>
  <c r="G552" i="7"/>
  <c r="G554" i="7"/>
  <c r="G556" i="7"/>
  <c r="G558" i="7"/>
  <c r="G560" i="7"/>
  <c r="G562" i="7"/>
  <c r="G564" i="7"/>
  <c r="G566" i="7"/>
  <c r="G568" i="7"/>
  <c r="G570" i="7"/>
  <c r="G572" i="7"/>
  <c r="G574" i="7"/>
  <c r="G576" i="7"/>
  <c r="G578" i="7"/>
  <c r="G580" i="7"/>
  <c r="G582" i="7"/>
  <c r="G584" i="7"/>
  <c r="G586" i="7"/>
  <c r="G588" i="7"/>
  <c r="G590" i="7"/>
  <c r="G592" i="7"/>
  <c r="G594" i="7"/>
  <c r="G596" i="7"/>
  <c r="G598" i="7"/>
  <c r="G600" i="7"/>
  <c r="G602" i="7"/>
  <c r="G604" i="7"/>
  <c r="G606" i="7"/>
  <c r="G608" i="7"/>
  <c r="G610" i="7"/>
  <c r="G612" i="7"/>
  <c r="G614" i="7"/>
  <c r="G616" i="7"/>
  <c r="G618" i="7"/>
  <c r="G620" i="7"/>
  <c r="G622" i="7"/>
  <c r="G624" i="7"/>
  <c r="G626" i="7"/>
  <c r="G628" i="7"/>
  <c r="G630" i="7"/>
  <c r="G632" i="7"/>
  <c r="G634" i="7"/>
  <c r="G636" i="7"/>
  <c r="G638" i="7"/>
  <c r="G640" i="7"/>
  <c r="G642" i="7"/>
  <c r="G644" i="7"/>
  <c r="G646" i="7"/>
  <c r="G648" i="7"/>
  <c r="G650" i="7"/>
  <c r="G652" i="7"/>
  <c r="G654" i="7"/>
  <c r="G656" i="7"/>
  <c r="G658" i="7"/>
  <c r="G660" i="7"/>
  <c r="G662" i="7"/>
  <c r="G664" i="7"/>
  <c r="G666" i="7"/>
  <c r="G668" i="7"/>
  <c r="G670" i="7"/>
  <c r="G672" i="7"/>
  <c r="G674" i="7"/>
  <c r="G676" i="7"/>
  <c r="G678" i="7"/>
  <c r="G680" i="7"/>
  <c r="G682" i="7"/>
  <c r="G684" i="7"/>
  <c r="G686" i="7"/>
  <c r="G688" i="7"/>
  <c r="G690" i="7"/>
  <c r="G692" i="7"/>
  <c r="G694" i="7"/>
  <c r="G696" i="7"/>
  <c r="G698" i="7"/>
  <c r="G700" i="7"/>
  <c r="G702" i="7"/>
  <c r="G704" i="7"/>
  <c r="G706" i="7"/>
  <c r="G708" i="7"/>
  <c r="G710" i="7"/>
  <c r="G712" i="7"/>
  <c r="G714" i="7"/>
  <c r="G716" i="7"/>
  <c r="G718" i="7"/>
  <c r="G720" i="7"/>
  <c r="G722" i="7"/>
  <c r="G724" i="7"/>
  <c r="G726" i="7"/>
  <c r="G728" i="7"/>
  <c r="G730" i="7"/>
  <c r="G732" i="7"/>
  <c r="G734" i="7"/>
  <c r="G736" i="7"/>
  <c r="G738" i="7"/>
  <c r="G740" i="7"/>
  <c r="G742" i="7"/>
  <c r="G744" i="7"/>
  <c r="G746" i="7"/>
  <c r="G748" i="7"/>
  <c r="G750" i="7"/>
  <c r="G752" i="7"/>
  <c r="G754" i="7"/>
  <c r="G756" i="7"/>
  <c r="G758" i="7"/>
  <c r="G760" i="7"/>
  <c r="G762" i="7"/>
  <c r="G764" i="7"/>
  <c r="G766" i="7"/>
  <c r="G768" i="7"/>
  <c r="G770" i="7"/>
  <c r="G772" i="7"/>
  <c r="G774" i="7"/>
  <c r="G776" i="7"/>
  <c r="G778" i="7"/>
  <c r="G780" i="7"/>
  <c r="G782" i="7"/>
  <c r="G784" i="7"/>
  <c r="G786" i="7"/>
  <c r="G788" i="7"/>
  <c r="G790" i="7"/>
  <c r="G792" i="7"/>
  <c r="G794" i="7"/>
  <c r="G796" i="7"/>
  <c r="G798" i="7"/>
  <c r="G800" i="7"/>
  <c r="G802" i="7"/>
  <c r="G804" i="7"/>
  <c r="G806" i="7"/>
  <c r="G808" i="7"/>
  <c r="G810" i="7"/>
  <c r="G812" i="7"/>
  <c r="G814" i="7"/>
  <c r="G816" i="7"/>
  <c r="G818" i="7"/>
  <c r="G820" i="7"/>
  <c r="G822" i="7"/>
  <c r="G824" i="7"/>
  <c r="G826" i="7"/>
  <c r="G828" i="7"/>
  <c r="G830" i="7"/>
  <c r="G832" i="7"/>
  <c r="G834" i="7"/>
  <c r="G836" i="7"/>
  <c r="G838" i="7"/>
  <c r="G840" i="7"/>
  <c r="G842" i="7"/>
  <c r="G844" i="7"/>
  <c r="G846" i="7"/>
  <c r="G848" i="7"/>
  <c r="G850" i="7"/>
  <c r="G852" i="7"/>
  <c r="G854" i="7"/>
  <c r="G856" i="7"/>
  <c r="G858" i="7"/>
  <c r="G860" i="7"/>
  <c r="G862" i="7"/>
  <c r="G864" i="7"/>
  <c r="G866" i="7"/>
  <c r="G868" i="7"/>
  <c r="G870" i="7"/>
  <c r="G872" i="7"/>
  <c r="G874" i="7"/>
  <c r="G876" i="7"/>
  <c r="G878" i="7"/>
  <c r="G880" i="7"/>
  <c r="G882" i="7"/>
  <c r="G884" i="7"/>
  <c r="G886" i="7"/>
  <c r="G888" i="7"/>
  <c r="G890" i="7"/>
  <c r="G892" i="7"/>
  <c r="G894" i="7"/>
  <c r="G896" i="7"/>
  <c r="G898" i="7"/>
  <c r="G900" i="7"/>
  <c r="G902" i="7"/>
  <c r="G904" i="7"/>
  <c r="G906" i="7"/>
  <c r="G908" i="7"/>
  <c r="G910" i="7"/>
  <c r="G912" i="7"/>
  <c r="G914" i="7"/>
  <c r="G916" i="7"/>
  <c r="G918" i="7"/>
  <c r="G920" i="7"/>
  <c r="G922" i="7"/>
  <c r="G924" i="7"/>
  <c r="G926" i="7"/>
  <c r="G928" i="7"/>
  <c r="G930" i="7"/>
  <c r="G932" i="7"/>
  <c r="G934" i="7"/>
  <c r="G936" i="7"/>
  <c r="G938" i="7"/>
  <c r="G940" i="7"/>
  <c r="G942" i="7"/>
  <c r="G944" i="7"/>
  <c r="G946" i="7"/>
  <c r="G948" i="7"/>
  <c r="G950" i="7"/>
  <c r="G952" i="7"/>
  <c r="G954" i="7"/>
  <c r="G956" i="7"/>
  <c r="G958" i="7"/>
  <c r="G960" i="7"/>
  <c r="G962" i="7"/>
  <c r="G964" i="7"/>
  <c r="G966" i="7"/>
  <c r="G968" i="7"/>
  <c r="G970" i="7"/>
  <c r="G972" i="7"/>
  <c r="G974" i="7"/>
  <c r="G976" i="7"/>
  <c r="G978" i="7"/>
  <c r="G980" i="7"/>
  <c r="G982" i="7"/>
  <c r="G984" i="7"/>
  <c r="G986" i="7"/>
  <c r="G988" i="7"/>
  <c r="G990" i="7"/>
  <c r="G992" i="7"/>
  <c r="G996" i="7"/>
  <c r="G1000" i="7"/>
  <c r="G372" i="7"/>
  <c r="G375" i="7"/>
  <c r="G377" i="7"/>
  <c r="G379" i="7"/>
  <c r="G381" i="7"/>
  <c r="G383" i="7"/>
  <c r="G385" i="7"/>
  <c r="G387" i="7"/>
  <c r="G389" i="7"/>
  <c r="G391" i="7"/>
  <c r="G393" i="7"/>
  <c r="G395" i="7"/>
  <c r="G397" i="7"/>
  <c r="G399" i="7"/>
  <c r="G401" i="7"/>
  <c r="G403" i="7"/>
  <c r="G405" i="7"/>
  <c r="G407" i="7"/>
  <c r="G409" i="7"/>
  <c r="G411" i="7"/>
  <c r="G413" i="7"/>
  <c r="G415" i="7"/>
  <c r="G417" i="7"/>
  <c r="G419" i="7"/>
  <c r="G421" i="7"/>
  <c r="G423" i="7"/>
  <c r="G425" i="7"/>
  <c r="G427" i="7"/>
  <c r="G429" i="7"/>
  <c r="G431" i="7"/>
  <c r="G433" i="7"/>
  <c r="G435" i="7"/>
  <c r="G437" i="7"/>
  <c r="G439" i="7"/>
  <c r="G441" i="7"/>
  <c r="G443" i="7"/>
  <c r="G445" i="7"/>
  <c r="G447" i="7"/>
  <c r="G449" i="7"/>
  <c r="G451" i="7"/>
  <c r="G453" i="7"/>
  <c r="G455" i="7"/>
  <c r="G457" i="7"/>
  <c r="G459" i="7"/>
  <c r="G461" i="7"/>
  <c r="G463" i="7"/>
  <c r="G465" i="7"/>
  <c r="G467" i="7"/>
  <c r="G469" i="7"/>
  <c r="G471" i="7"/>
  <c r="G473" i="7"/>
  <c r="G475" i="7"/>
  <c r="G477" i="7"/>
  <c r="G479" i="7"/>
  <c r="G481" i="7"/>
  <c r="G483" i="7"/>
  <c r="G485" i="7"/>
  <c r="G487" i="7"/>
  <c r="G489" i="7"/>
  <c r="G491" i="7"/>
  <c r="G493" i="7"/>
  <c r="G495" i="7"/>
  <c r="G497" i="7"/>
  <c r="G499" i="7"/>
  <c r="G501" i="7"/>
  <c r="G503" i="7"/>
  <c r="G505" i="7"/>
  <c r="G507" i="7"/>
  <c r="G509" i="7"/>
  <c r="G511" i="7"/>
  <c r="G513" i="7"/>
  <c r="G515" i="7"/>
  <c r="G517" i="7"/>
  <c r="G519" i="7"/>
  <c r="G521" i="7"/>
  <c r="G523" i="7"/>
  <c r="G525" i="7"/>
  <c r="G527" i="7"/>
  <c r="G529" i="7"/>
  <c r="G531" i="7"/>
  <c r="G533" i="7"/>
  <c r="G535" i="7"/>
  <c r="G537" i="7"/>
  <c r="G539" i="7"/>
  <c r="G541" i="7"/>
  <c r="G543" i="7"/>
  <c r="G545" i="7"/>
  <c r="G547" i="7"/>
  <c r="G549" i="7"/>
  <c r="G551" i="7"/>
  <c r="G553" i="7"/>
  <c r="G555" i="7"/>
  <c r="G557" i="7"/>
  <c r="G559" i="7"/>
  <c r="G561" i="7"/>
  <c r="G563" i="7"/>
  <c r="G565" i="7"/>
  <c r="G567" i="7"/>
  <c r="G569" i="7"/>
  <c r="G571" i="7"/>
  <c r="G573" i="7"/>
  <c r="G575" i="7"/>
  <c r="G577" i="7"/>
  <c r="G579" i="7"/>
  <c r="G581" i="7"/>
  <c r="G583" i="7"/>
  <c r="G585" i="7"/>
  <c r="G587" i="7"/>
  <c r="G589" i="7"/>
  <c r="G591" i="7"/>
  <c r="G593" i="7"/>
  <c r="G595" i="7"/>
  <c r="G597" i="7"/>
  <c r="G599" i="7"/>
  <c r="G601" i="7"/>
  <c r="G603" i="7"/>
  <c r="G605" i="7"/>
  <c r="G607" i="7"/>
  <c r="G609" i="7"/>
  <c r="G611" i="7"/>
  <c r="G613" i="7"/>
  <c r="G615" i="7"/>
  <c r="G617" i="7"/>
  <c r="G619" i="7"/>
  <c r="G621" i="7"/>
  <c r="G623" i="7"/>
  <c r="G625" i="7"/>
  <c r="G627" i="7"/>
  <c r="G629" i="7"/>
  <c r="G631" i="7"/>
  <c r="G633" i="7"/>
  <c r="G635" i="7"/>
  <c r="G637" i="7"/>
  <c r="G639" i="7"/>
  <c r="G641" i="7"/>
  <c r="G643" i="7"/>
  <c r="G645" i="7"/>
  <c r="G647" i="7"/>
  <c r="G649" i="7"/>
  <c r="G651" i="7"/>
  <c r="G653" i="7"/>
  <c r="G655" i="7"/>
  <c r="G657" i="7"/>
  <c r="G659" i="7"/>
  <c r="G661" i="7"/>
  <c r="G663" i="7"/>
  <c r="G665" i="7"/>
  <c r="G667" i="7"/>
  <c r="G669" i="7"/>
  <c r="G671" i="7"/>
  <c r="G673" i="7"/>
  <c r="G675" i="7"/>
  <c r="G677" i="7"/>
  <c r="G679" i="7"/>
  <c r="G681" i="7"/>
  <c r="G683" i="7"/>
  <c r="G685" i="7"/>
  <c r="G687" i="7"/>
  <c r="G689" i="7"/>
  <c r="G691" i="7"/>
  <c r="G693" i="7"/>
  <c r="G695" i="7"/>
  <c r="G697" i="7"/>
  <c r="G699" i="7"/>
  <c r="G701" i="7"/>
  <c r="G703" i="7"/>
  <c r="G705" i="7"/>
  <c r="G707" i="7"/>
  <c r="G709" i="7"/>
  <c r="G711" i="7"/>
  <c r="G713" i="7"/>
  <c r="G715" i="7"/>
  <c r="G717" i="7"/>
  <c r="G719" i="7"/>
  <c r="G721" i="7"/>
  <c r="G723" i="7"/>
  <c r="G725" i="7"/>
  <c r="G727" i="7"/>
  <c r="G729" i="7"/>
  <c r="G731" i="7"/>
  <c r="G733" i="7"/>
  <c r="G735" i="7"/>
  <c r="G737" i="7"/>
  <c r="G739" i="7"/>
  <c r="G741" i="7"/>
  <c r="G743" i="7"/>
  <c r="G745" i="7"/>
  <c r="G747" i="7"/>
  <c r="G749" i="7"/>
  <c r="G751" i="7"/>
  <c r="G753" i="7"/>
  <c r="G755" i="7"/>
  <c r="G757" i="7"/>
  <c r="G759" i="7"/>
  <c r="G761" i="7"/>
  <c r="G763" i="7"/>
  <c r="G765" i="7"/>
  <c r="G767" i="7"/>
  <c r="G769" i="7"/>
  <c r="G771" i="7"/>
  <c r="G773" i="7"/>
  <c r="G775" i="7"/>
  <c r="G777" i="7"/>
  <c r="G779" i="7"/>
  <c r="G781" i="7"/>
  <c r="G783" i="7"/>
  <c r="G785" i="7"/>
  <c r="G787" i="7"/>
  <c r="G789" i="7"/>
  <c r="G791" i="7"/>
  <c r="G793" i="7"/>
  <c r="G795" i="7"/>
  <c r="G797" i="7"/>
  <c r="G799" i="7"/>
  <c r="G801" i="7"/>
  <c r="G803" i="7"/>
  <c r="G805" i="7"/>
  <c r="G807" i="7"/>
  <c r="G809" i="7"/>
  <c r="G811" i="7"/>
  <c r="G813" i="7"/>
  <c r="G815" i="7"/>
  <c r="G817" i="7"/>
  <c r="G819" i="7"/>
  <c r="G821" i="7"/>
  <c r="G823" i="7"/>
  <c r="G825" i="7"/>
  <c r="G827" i="7"/>
  <c r="G829" i="7"/>
  <c r="G831" i="7"/>
  <c r="G833" i="7"/>
  <c r="G835" i="7"/>
  <c r="G837" i="7"/>
  <c r="G839" i="7"/>
  <c r="G841" i="7"/>
  <c r="G843" i="7"/>
  <c r="G845" i="7"/>
  <c r="G847" i="7"/>
  <c r="G849" i="7"/>
  <c r="G851" i="7"/>
  <c r="G853" i="7"/>
  <c r="G855" i="7"/>
  <c r="G857" i="7"/>
  <c r="G859" i="7"/>
  <c r="G861" i="7"/>
  <c r="G863" i="7"/>
  <c r="G865" i="7"/>
  <c r="G867" i="7"/>
  <c r="G869" i="7"/>
  <c r="G871" i="7"/>
  <c r="G873" i="7"/>
  <c r="G875" i="7"/>
  <c r="G877" i="7"/>
  <c r="G879" i="7"/>
  <c r="G881" i="7"/>
  <c r="G883" i="7"/>
  <c r="G885" i="7"/>
  <c r="G887" i="7"/>
  <c r="G889" i="7"/>
  <c r="G891" i="7"/>
  <c r="G893" i="7"/>
  <c r="G895" i="7"/>
  <c r="G897" i="7"/>
  <c r="G899" i="7"/>
  <c r="G901" i="7"/>
  <c r="G903" i="7"/>
  <c r="G905" i="7"/>
  <c r="G907" i="7"/>
  <c r="G909" i="7"/>
  <c r="G911" i="7"/>
  <c r="G913" i="7"/>
  <c r="G915" i="7"/>
  <c r="G917" i="7"/>
  <c r="G919" i="7"/>
  <c r="G921" i="7"/>
  <c r="G923" i="7"/>
  <c r="G925" i="7"/>
  <c r="G927" i="7"/>
  <c r="G929" i="7"/>
  <c r="G931" i="7"/>
  <c r="G933" i="7"/>
  <c r="G935" i="7"/>
  <c r="G937" i="7"/>
  <c r="G939" i="7"/>
  <c r="G941" i="7"/>
  <c r="G943" i="7"/>
  <c r="G945" i="7"/>
  <c r="G947" i="7"/>
  <c r="G949" i="7"/>
  <c r="G951" i="7"/>
  <c r="G953" i="7"/>
  <c r="G955" i="7"/>
  <c r="G957" i="7"/>
  <c r="G959" i="7"/>
  <c r="G961" i="7"/>
  <c r="G963" i="7"/>
  <c r="G965" i="7"/>
  <c r="G967" i="7"/>
  <c r="G969" i="7"/>
  <c r="G971" i="7"/>
  <c r="G973" i="7"/>
  <c r="G975" i="7"/>
  <c r="G977" i="7"/>
  <c r="G979" i="7"/>
  <c r="G981" i="7"/>
  <c r="G983" i="7"/>
  <c r="G985" i="7"/>
  <c r="G987" i="7"/>
  <c r="G989" i="7"/>
  <c r="G991" i="7"/>
  <c r="G993" i="7"/>
  <c r="G995" i="7"/>
  <c r="G997" i="7"/>
  <c r="G999" i="7"/>
  <c r="H2" i="7"/>
  <c r="G994" i="7"/>
  <c r="G998" i="7"/>
  <c r="BU3" i="8"/>
  <c r="BV3" i="8" s="1"/>
  <c r="CK3" i="8" l="1"/>
  <c r="CH3" i="8"/>
  <c r="CE3" i="8"/>
  <c r="CB3" i="8"/>
  <c r="BY3" i="8"/>
  <c r="BQ3" i="8"/>
  <c r="BN3" i="8"/>
  <c r="BK3" i="8"/>
  <c r="BR3" i="8" s="1"/>
  <c r="BE3" i="8"/>
  <c r="AG3" i="8"/>
  <c r="X3" i="8"/>
  <c r="M3" i="8"/>
  <c r="P3" i="8"/>
  <c r="G3" i="8"/>
  <c r="J3" i="8"/>
  <c r="D3" i="8"/>
  <c r="AD3" i="8"/>
  <c r="AJ3" i="8" s="1"/>
  <c r="U3" i="8"/>
  <c r="CM3" i="8" l="1"/>
  <c r="R3" i="8" l="1"/>
  <c r="AA3" i="8" l="1"/>
  <c r="AD2" i="7"/>
  <c r="AD3" i="7"/>
  <c r="AD4" i="7"/>
  <c r="AD5" i="7"/>
  <c r="AD6" i="7"/>
  <c r="AD7" i="7"/>
  <c r="AD8" i="7"/>
  <c r="AD9" i="7"/>
  <c r="AD10" i="7"/>
  <c r="AD11" i="7"/>
  <c r="AD12" i="7"/>
  <c r="AD13" i="7"/>
  <c r="AD14" i="7"/>
  <c r="AD15" i="7"/>
  <c r="AD16" i="7"/>
  <c r="AD17" i="7"/>
  <c r="AD18" i="7"/>
  <c r="AD19" i="7"/>
  <c r="AD20" i="7"/>
  <c r="AD21" i="7"/>
  <c r="AD22" i="7"/>
  <c r="AD23" i="7"/>
  <c r="AD24" i="7"/>
  <c r="AD25" i="7"/>
  <c r="AD26" i="7"/>
  <c r="AD27" i="7"/>
  <c r="AD28" i="7"/>
  <c r="AD29" i="7"/>
  <c r="AD30" i="7"/>
  <c r="AD31" i="7"/>
  <c r="AD32" i="7"/>
  <c r="AD33" i="7"/>
  <c r="AD34" i="7"/>
  <c r="AD35" i="7"/>
  <c r="AD36" i="7"/>
  <c r="AD37" i="7"/>
  <c r="AD38" i="7"/>
  <c r="AD39" i="7"/>
  <c r="AD40" i="7"/>
  <c r="AD41" i="7"/>
  <c r="AD42" i="7"/>
  <c r="AD43" i="7"/>
  <c r="AD44" i="7"/>
  <c r="AD45" i="7"/>
  <c r="AD46" i="7"/>
  <c r="AD47" i="7"/>
  <c r="AD48" i="7"/>
  <c r="AD49" i="7"/>
  <c r="AD50" i="7"/>
  <c r="AD51" i="7"/>
  <c r="AD52" i="7"/>
  <c r="AD53" i="7"/>
  <c r="AD54" i="7"/>
  <c r="AD55" i="7"/>
  <c r="AD56" i="7"/>
  <c r="AD57" i="7"/>
  <c r="AD58" i="7"/>
  <c r="AD59" i="7"/>
  <c r="AD60" i="7"/>
  <c r="AD61" i="7"/>
  <c r="AD62" i="7"/>
  <c r="AD63" i="7"/>
  <c r="AD64" i="7"/>
  <c r="AD65" i="7"/>
  <c r="AD66" i="7"/>
  <c r="AD67" i="7"/>
  <c r="AD68" i="7"/>
  <c r="AD69" i="7"/>
  <c r="AD70" i="7"/>
  <c r="AD71" i="7"/>
  <c r="AD72" i="7"/>
  <c r="AD73" i="7"/>
  <c r="AD74" i="7"/>
  <c r="AD75" i="7"/>
  <c r="AD76" i="7"/>
  <c r="AD77" i="7"/>
  <c r="AD78" i="7"/>
  <c r="AD79" i="7"/>
  <c r="AD80" i="7"/>
  <c r="AD81" i="7"/>
  <c r="AD82" i="7"/>
  <c r="AD83" i="7"/>
  <c r="AD84" i="7"/>
  <c r="AD85" i="7"/>
  <c r="AD86" i="7"/>
  <c r="AD87" i="7"/>
  <c r="AD88" i="7"/>
  <c r="AD89" i="7"/>
  <c r="AD90" i="7"/>
  <c r="AD91" i="7"/>
  <c r="AD92" i="7"/>
  <c r="AD93" i="7"/>
  <c r="AD94" i="7"/>
  <c r="AD95" i="7"/>
  <c r="AD96" i="7"/>
  <c r="AD97" i="7"/>
  <c r="AD98" i="7"/>
  <c r="AD99" i="7"/>
  <c r="AD100" i="7"/>
  <c r="AD101" i="7"/>
  <c r="AD102" i="7"/>
  <c r="AD103" i="7"/>
  <c r="AD104" i="7"/>
  <c r="AD105" i="7"/>
  <c r="AD106" i="7"/>
  <c r="AD107" i="7"/>
  <c r="AD108" i="7"/>
  <c r="AD109" i="7"/>
  <c r="AD110" i="7"/>
  <c r="AD111" i="7"/>
  <c r="AD112" i="7"/>
  <c r="AD113" i="7"/>
  <c r="AD114" i="7"/>
  <c r="AD115" i="7"/>
  <c r="AD116" i="7"/>
  <c r="AD117" i="7"/>
  <c r="AD118" i="7"/>
  <c r="AD119" i="7"/>
  <c r="AD120" i="7"/>
  <c r="AD121" i="7"/>
  <c r="AD122" i="7"/>
  <c r="AD123" i="7"/>
  <c r="AD124" i="7"/>
  <c r="AD125" i="7"/>
  <c r="AD126" i="7"/>
  <c r="AD127" i="7"/>
  <c r="AD128" i="7"/>
  <c r="AD129" i="7"/>
  <c r="AD130" i="7"/>
  <c r="AD131" i="7"/>
  <c r="AD132" i="7"/>
  <c r="AD133" i="7"/>
  <c r="AD134" i="7"/>
  <c r="AD135" i="7"/>
  <c r="AD136" i="7"/>
  <c r="AD137" i="7"/>
  <c r="AD138" i="7"/>
  <c r="AD139" i="7"/>
  <c r="AD140" i="7"/>
  <c r="AD141" i="7"/>
  <c r="AD142" i="7"/>
  <c r="AD143" i="7"/>
  <c r="AD144" i="7"/>
  <c r="AD145" i="7"/>
  <c r="AD146" i="7"/>
  <c r="AD147" i="7"/>
  <c r="AD148" i="7"/>
  <c r="AD149" i="7"/>
  <c r="AD150" i="7"/>
  <c r="AD151" i="7"/>
  <c r="AD152" i="7"/>
  <c r="AD153" i="7"/>
  <c r="AD154" i="7"/>
  <c r="AD155" i="7"/>
  <c r="AD156" i="7"/>
  <c r="AD157" i="7"/>
  <c r="AD158" i="7"/>
  <c r="AD159" i="7"/>
  <c r="AD160" i="7"/>
  <c r="AD161" i="7"/>
  <c r="AD162" i="7"/>
  <c r="AD163" i="7"/>
  <c r="AD164" i="7"/>
  <c r="AD165" i="7"/>
  <c r="AD166" i="7"/>
  <c r="AD167" i="7"/>
  <c r="AD168" i="7"/>
  <c r="AD169" i="7"/>
  <c r="AD170" i="7"/>
  <c r="AD171" i="7"/>
  <c r="AD172" i="7"/>
  <c r="AD173" i="7"/>
  <c r="AD174" i="7"/>
  <c r="AD175" i="7"/>
  <c r="AD176" i="7"/>
  <c r="AD177" i="7"/>
  <c r="AD178" i="7"/>
  <c r="AD179" i="7"/>
  <c r="AD180" i="7"/>
  <c r="AD181" i="7"/>
  <c r="AD182" i="7"/>
  <c r="AD183" i="7"/>
  <c r="AD184" i="7"/>
  <c r="AD185" i="7"/>
  <c r="AD186" i="7"/>
  <c r="AD187" i="7"/>
  <c r="AD188" i="7"/>
  <c r="AD189" i="7"/>
  <c r="AD190" i="7"/>
  <c r="AD191" i="7"/>
  <c r="AD192" i="7"/>
  <c r="AD193" i="7"/>
  <c r="AD194" i="7"/>
  <c r="AD195" i="7"/>
  <c r="AD196" i="7"/>
  <c r="AD197" i="7"/>
  <c r="AD198" i="7"/>
  <c r="AD199" i="7"/>
  <c r="AD200" i="7"/>
  <c r="AD201" i="7"/>
  <c r="AD202" i="7"/>
  <c r="AD203" i="7"/>
  <c r="AD204" i="7"/>
  <c r="AD205" i="7"/>
  <c r="AD206" i="7"/>
  <c r="AD207" i="7"/>
  <c r="AD208" i="7"/>
  <c r="AD209" i="7"/>
  <c r="AD210" i="7"/>
  <c r="AD211" i="7"/>
  <c r="AD212" i="7"/>
  <c r="AD213" i="7"/>
  <c r="AD214" i="7"/>
  <c r="AD215" i="7"/>
  <c r="AD216" i="7"/>
  <c r="AD217" i="7"/>
  <c r="AD218" i="7"/>
  <c r="AD219" i="7"/>
  <c r="AD220" i="7"/>
  <c r="AD221" i="7"/>
  <c r="AD222" i="7"/>
  <c r="AD223" i="7"/>
  <c r="AD224" i="7"/>
  <c r="AD225" i="7"/>
  <c r="AD226" i="7"/>
  <c r="AD227" i="7"/>
  <c r="AD228" i="7"/>
  <c r="AD229" i="7"/>
  <c r="AD230" i="7"/>
  <c r="AD231" i="7"/>
  <c r="AD232" i="7"/>
  <c r="AD233" i="7"/>
  <c r="AD234" i="7"/>
  <c r="AD235" i="7"/>
  <c r="AD236" i="7"/>
  <c r="AD237" i="7"/>
  <c r="AD238" i="7"/>
  <c r="AD239" i="7"/>
  <c r="AD240" i="7"/>
  <c r="AD241" i="7"/>
  <c r="AD242" i="7"/>
  <c r="AD243" i="7"/>
  <c r="AD244" i="7"/>
  <c r="AD245" i="7"/>
  <c r="AD246" i="7"/>
  <c r="AD247" i="7"/>
  <c r="AD248" i="7"/>
  <c r="AD249" i="7"/>
  <c r="AD250" i="7"/>
  <c r="AD251" i="7"/>
  <c r="AD252" i="7"/>
  <c r="AD253" i="7"/>
  <c r="AD254" i="7"/>
  <c r="AD255" i="7"/>
  <c r="AD256" i="7"/>
  <c r="AD257" i="7"/>
  <c r="AD258" i="7"/>
  <c r="AD259" i="7"/>
  <c r="AD260" i="7"/>
  <c r="AD261" i="7"/>
  <c r="AD262" i="7"/>
  <c r="AD263" i="7"/>
  <c r="AD264" i="7"/>
  <c r="AD265" i="7"/>
  <c r="AD266" i="7"/>
  <c r="AD267" i="7"/>
  <c r="AD268" i="7"/>
  <c r="AD269" i="7"/>
  <c r="AD270" i="7"/>
  <c r="AD271" i="7"/>
  <c r="AD272" i="7"/>
  <c r="AD273" i="7"/>
  <c r="AD274" i="7"/>
  <c r="AD275" i="7"/>
  <c r="AD276" i="7"/>
  <c r="AD277" i="7"/>
  <c r="AD278" i="7"/>
  <c r="AD279" i="7"/>
  <c r="AD280" i="7"/>
  <c r="AD281" i="7"/>
  <c r="AD282" i="7"/>
  <c r="AD283" i="7"/>
  <c r="AD284" i="7"/>
  <c r="AD285" i="7"/>
  <c r="AD286" i="7"/>
  <c r="AD287" i="7"/>
  <c r="AD288" i="7"/>
  <c r="AD289" i="7"/>
  <c r="AD290" i="7"/>
  <c r="AD291" i="7"/>
  <c r="AD292" i="7"/>
  <c r="AD293" i="7"/>
  <c r="AD294" i="7"/>
  <c r="AD295" i="7"/>
  <c r="AD296" i="7"/>
  <c r="AD297" i="7"/>
  <c r="AD298" i="7"/>
  <c r="AD299" i="7"/>
  <c r="AD300" i="7"/>
  <c r="AD301" i="7"/>
  <c r="AD302" i="7"/>
  <c r="AD303" i="7"/>
  <c r="AD304" i="7"/>
  <c r="AD305" i="7"/>
  <c r="AD306" i="7"/>
  <c r="AD307" i="7"/>
  <c r="AD308" i="7"/>
  <c r="AD309" i="7"/>
  <c r="AD310" i="7"/>
  <c r="AD311" i="7"/>
  <c r="AD312" i="7"/>
  <c r="AD313" i="7"/>
  <c r="AD314" i="7"/>
  <c r="AD315" i="7"/>
  <c r="AD316" i="7"/>
  <c r="AD317" i="7"/>
  <c r="AD318" i="7"/>
  <c r="AD319" i="7"/>
  <c r="AD320" i="7"/>
  <c r="AD321" i="7"/>
  <c r="AD322" i="7"/>
  <c r="AD323" i="7"/>
  <c r="AD324" i="7"/>
  <c r="AD325" i="7"/>
  <c r="AD326" i="7"/>
  <c r="AD327" i="7"/>
  <c r="AD328" i="7"/>
  <c r="AD329" i="7"/>
  <c r="AD330" i="7"/>
  <c r="AD331" i="7"/>
  <c r="AD332" i="7"/>
  <c r="AD333" i="7"/>
  <c r="AD334" i="7"/>
  <c r="AD335" i="7"/>
  <c r="AD336" i="7"/>
  <c r="AD337" i="7"/>
  <c r="AD338" i="7"/>
  <c r="AD339" i="7"/>
  <c r="AD340" i="7"/>
  <c r="AD341" i="7"/>
  <c r="AD342" i="7"/>
  <c r="AD343" i="7"/>
  <c r="AD344" i="7"/>
  <c r="AD345" i="7"/>
  <c r="AD346" i="7"/>
  <c r="AD347" i="7"/>
  <c r="AD348" i="7"/>
  <c r="AD349" i="7"/>
  <c r="AD350" i="7"/>
  <c r="AD351" i="7"/>
  <c r="AD352" i="7"/>
  <c r="AD353" i="7"/>
  <c r="AD354" i="7"/>
  <c r="AD355" i="7"/>
  <c r="AD356" i="7"/>
  <c r="AD357" i="7"/>
  <c r="AD358" i="7"/>
  <c r="AD359" i="7"/>
  <c r="AD360" i="7"/>
  <c r="AD361" i="7"/>
  <c r="AD362" i="7"/>
  <c r="AD363" i="7"/>
  <c r="AD364" i="7"/>
  <c r="AD365" i="7"/>
  <c r="AD366" i="7"/>
  <c r="AD367" i="7"/>
  <c r="AD368" i="7"/>
  <c r="AD369" i="7"/>
  <c r="AD370" i="7"/>
  <c r="AD371" i="7"/>
  <c r="AD372" i="7"/>
  <c r="AD373" i="7"/>
  <c r="AD374" i="7"/>
  <c r="AD375" i="7"/>
  <c r="AD376" i="7"/>
  <c r="AD377" i="7"/>
  <c r="AD378" i="7"/>
  <c r="AD379" i="7"/>
  <c r="AD380" i="7"/>
  <c r="AD381" i="7"/>
  <c r="AD382" i="7"/>
  <c r="AD383" i="7"/>
  <c r="AD384" i="7"/>
  <c r="AD385" i="7"/>
  <c r="AD386" i="7"/>
  <c r="AD387" i="7"/>
  <c r="AD388" i="7"/>
  <c r="AD389" i="7"/>
  <c r="AD390" i="7"/>
  <c r="AD391" i="7"/>
  <c r="AD392" i="7"/>
  <c r="AD393" i="7"/>
  <c r="AD394" i="7"/>
  <c r="AD395" i="7"/>
  <c r="AD396" i="7"/>
  <c r="AD397" i="7"/>
  <c r="AD398" i="7"/>
  <c r="AD399" i="7"/>
  <c r="AD400" i="7"/>
  <c r="AD401" i="7"/>
  <c r="AD402" i="7"/>
  <c r="AD403" i="7"/>
  <c r="AD404" i="7"/>
  <c r="AD405" i="7"/>
  <c r="AD406" i="7"/>
  <c r="AD407" i="7"/>
  <c r="AD408" i="7"/>
  <c r="AD409" i="7"/>
  <c r="AD410" i="7"/>
  <c r="AD411" i="7"/>
  <c r="AD412" i="7"/>
  <c r="AD413" i="7"/>
  <c r="AD414" i="7"/>
  <c r="AD415" i="7"/>
  <c r="AD416" i="7"/>
  <c r="AD417" i="7"/>
  <c r="AD418" i="7"/>
  <c r="AD419" i="7"/>
  <c r="AD420" i="7"/>
  <c r="AD421" i="7"/>
  <c r="AD422" i="7"/>
  <c r="AD423" i="7"/>
  <c r="AD424" i="7"/>
  <c r="AD425" i="7"/>
  <c r="AD426" i="7"/>
  <c r="AD427" i="7"/>
  <c r="AD428" i="7"/>
  <c r="AD429" i="7"/>
  <c r="AD430" i="7"/>
  <c r="AD431" i="7"/>
  <c r="AD432" i="7"/>
  <c r="AD433" i="7"/>
  <c r="AD434" i="7"/>
  <c r="AD435" i="7"/>
  <c r="AD436" i="7"/>
  <c r="AD437" i="7"/>
  <c r="AD438" i="7"/>
  <c r="AD439" i="7"/>
  <c r="AD440" i="7"/>
  <c r="AD441" i="7"/>
  <c r="AD442" i="7"/>
  <c r="AD443" i="7"/>
  <c r="AD444" i="7"/>
  <c r="AD445" i="7"/>
  <c r="AD446" i="7"/>
  <c r="AD447" i="7"/>
  <c r="AD448" i="7"/>
  <c r="AD449" i="7"/>
  <c r="AD450" i="7"/>
  <c r="AD451" i="7"/>
  <c r="AD452" i="7"/>
  <c r="AD453" i="7"/>
  <c r="AD454" i="7"/>
  <c r="AD455" i="7"/>
  <c r="AD456" i="7"/>
  <c r="AD457" i="7"/>
  <c r="AD458" i="7"/>
  <c r="AD459" i="7"/>
  <c r="AD460" i="7"/>
  <c r="AD461" i="7"/>
  <c r="AD462" i="7"/>
  <c r="AD463" i="7"/>
  <c r="AD464" i="7"/>
  <c r="AD465" i="7"/>
  <c r="AD466" i="7"/>
  <c r="AD467" i="7"/>
  <c r="AD468" i="7"/>
  <c r="AD469" i="7"/>
  <c r="AD470" i="7"/>
  <c r="AD471" i="7"/>
  <c r="AD472" i="7"/>
  <c r="AD473" i="7"/>
  <c r="AD474" i="7"/>
  <c r="AD475" i="7"/>
  <c r="AD476" i="7"/>
  <c r="AD477" i="7"/>
  <c r="AD478" i="7"/>
  <c r="AD479" i="7"/>
  <c r="AD480" i="7"/>
  <c r="AD481" i="7"/>
  <c r="AD482" i="7"/>
  <c r="AD483" i="7"/>
  <c r="AD484" i="7"/>
  <c r="AD485" i="7"/>
  <c r="AD486" i="7"/>
  <c r="AD487" i="7"/>
  <c r="AD488" i="7"/>
  <c r="AD489" i="7"/>
  <c r="AD490" i="7"/>
  <c r="AD491" i="7"/>
  <c r="AD492" i="7"/>
  <c r="AD493" i="7"/>
  <c r="AD494" i="7"/>
  <c r="AD495" i="7"/>
  <c r="AD496" i="7"/>
  <c r="AD497" i="7"/>
  <c r="AD498" i="7"/>
  <c r="AD499" i="7"/>
  <c r="AD500" i="7"/>
  <c r="AD501" i="7"/>
  <c r="AD502" i="7"/>
  <c r="AD503" i="7"/>
  <c r="AD504" i="7"/>
  <c r="AD505" i="7"/>
  <c r="AD506" i="7"/>
  <c r="AD507" i="7"/>
  <c r="AD508" i="7"/>
  <c r="AD509" i="7"/>
  <c r="AD510" i="7"/>
  <c r="AD511" i="7"/>
  <c r="AD512" i="7"/>
  <c r="AD513" i="7"/>
  <c r="AD514" i="7"/>
  <c r="AD515" i="7"/>
  <c r="AD516" i="7"/>
  <c r="AD517" i="7"/>
  <c r="AD518" i="7"/>
  <c r="AD519" i="7"/>
  <c r="AD520" i="7"/>
  <c r="AD521" i="7"/>
  <c r="AD522" i="7"/>
  <c r="AD523" i="7"/>
  <c r="AD524" i="7"/>
  <c r="AD525" i="7"/>
  <c r="AD526" i="7"/>
  <c r="AD527" i="7"/>
  <c r="AD528" i="7"/>
  <c r="AD529" i="7"/>
  <c r="AD530" i="7"/>
  <c r="AD531" i="7"/>
  <c r="AD532" i="7"/>
  <c r="AD533" i="7"/>
  <c r="AD534" i="7"/>
  <c r="AD535" i="7"/>
  <c r="AD536" i="7"/>
  <c r="AD537" i="7"/>
  <c r="AD538" i="7"/>
  <c r="AD539" i="7"/>
  <c r="AD540" i="7"/>
  <c r="AD541" i="7"/>
  <c r="AD542" i="7"/>
  <c r="AD543" i="7"/>
  <c r="AD544" i="7"/>
  <c r="AD545" i="7"/>
  <c r="AD546" i="7"/>
  <c r="AD547" i="7"/>
  <c r="AD548" i="7"/>
  <c r="AD549" i="7"/>
  <c r="AD550" i="7"/>
  <c r="AD551" i="7"/>
  <c r="AD552" i="7"/>
  <c r="AD553" i="7"/>
  <c r="AD554" i="7"/>
  <c r="AD555" i="7"/>
  <c r="AD556" i="7"/>
  <c r="AD557" i="7"/>
  <c r="AD558" i="7"/>
  <c r="AD559" i="7"/>
  <c r="AD560" i="7"/>
  <c r="AD561" i="7"/>
  <c r="AD562" i="7"/>
  <c r="AD563" i="7"/>
  <c r="AD564" i="7"/>
  <c r="AD565" i="7"/>
  <c r="AD566" i="7"/>
  <c r="AD567" i="7"/>
  <c r="AD568" i="7"/>
  <c r="AD569" i="7"/>
  <c r="AD570" i="7"/>
  <c r="AD571" i="7"/>
  <c r="AD572" i="7"/>
  <c r="AD573" i="7"/>
  <c r="AD574" i="7"/>
  <c r="AD575" i="7"/>
  <c r="AD576" i="7"/>
  <c r="AD577" i="7"/>
  <c r="AD578" i="7"/>
  <c r="AD579" i="7"/>
  <c r="AD580" i="7"/>
  <c r="AD581" i="7"/>
  <c r="AD582" i="7"/>
  <c r="AD583" i="7"/>
  <c r="AD584" i="7"/>
  <c r="AD585" i="7"/>
  <c r="AD586" i="7"/>
  <c r="AD587" i="7"/>
  <c r="AD588" i="7"/>
  <c r="AD589" i="7"/>
  <c r="AD590" i="7"/>
  <c r="AD591" i="7"/>
  <c r="AD592" i="7"/>
  <c r="AD593" i="7"/>
  <c r="AD594" i="7"/>
  <c r="AD595" i="7"/>
  <c r="AD596" i="7"/>
  <c r="AD597" i="7"/>
  <c r="AD598" i="7"/>
  <c r="AD599" i="7"/>
  <c r="AD600" i="7"/>
  <c r="AD601" i="7"/>
  <c r="AD602" i="7"/>
  <c r="AD603" i="7"/>
  <c r="AD604" i="7"/>
  <c r="AD605" i="7"/>
  <c r="AD606" i="7"/>
  <c r="AD607" i="7"/>
  <c r="AD608" i="7"/>
  <c r="AD609" i="7"/>
  <c r="AD610" i="7"/>
  <c r="AD611" i="7"/>
  <c r="AD612" i="7"/>
  <c r="AD613" i="7"/>
  <c r="AD614" i="7"/>
  <c r="AD615" i="7"/>
  <c r="AD616" i="7"/>
  <c r="AD617" i="7"/>
  <c r="AD618" i="7"/>
  <c r="AD619" i="7"/>
  <c r="AD620" i="7"/>
  <c r="AD621" i="7"/>
  <c r="AD622" i="7"/>
  <c r="AD623" i="7"/>
  <c r="AD624" i="7"/>
  <c r="AD625" i="7"/>
  <c r="AD626" i="7"/>
  <c r="AD627" i="7"/>
  <c r="AD628" i="7"/>
  <c r="AD629" i="7"/>
  <c r="AD630" i="7"/>
  <c r="AD631" i="7"/>
  <c r="AD632" i="7"/>
  <c r="AD633" i="7"/>
  <c r="AD634" i="7"/>
  <c r="AD635" i="7"/>
  <c r="AD636" i="7"/>
  <c r="AD637" i="7"/>
  <c r="AD638" i="7"/>
  <c r="AD639" i="7"/>
  <c r="AD640" i="7"/>
  <c r="AD641" i="7"/>
  <c r="AD642" i="7"/>
  <c r="AD643" i="7"/>
  <c r="AD644" i="7"/>
  <c r="AD645" i="7"/>
  <c r="AD646" i="7"/>
  <c r="AD647" i="7"/>
  <c r="AD648" i="7"/>
  <c r="AD649" i="7"/>
  <c r="AD650" i="7"/>
  <c r="AD651" i="7"/>
  <c r="AD652" i="7"/>
  <c r="AD653" i="7"/>
  <c r="AD654" i="7"/>
  <c r="AD655" i="7"/>
  <c r="AD656" i="7"/>
  <c r="AD657" i="7"/>
  <c r="AD658" i="7"/>
  <c r="AD659" i="7"/>
  <c r="AD660" i="7"/>
  <c r="AD661" i="7"/>
  <c r="AD662" i="7"/>
  <c r="AD663" i="7"/>
  <c r="AD664" i="7"/>
  <c r="AD665" i="7"/>
  <c r="AD666" i="7"/>
  <c r="AD667" i="7"/>
  <c r="AD668" i="7"/>
  <c r="AD669" i="7"/>
  <c r="AD670" i="7"/>
  <c r="AD671" i="7"/>
  <c r="AD672" i="7"/>
  <c r="AD673" i="7"/>
  <c r="AD674" i="7"/>
  <c r="AD675" i="7"/>
  <c r="AD676" i="7"/>
  <c r="AD677" i="7"/>
  <c r="AD678" i="7"/>
  <c r="AD679" i="7"/>
  <c r="AD680" i="7"/>
  <c r="AD681" i="7"/>
  <c r="AD682" i="7"/>
  <c r="AD683" i="7"/>
  <c r="AD684" i="7"/>
  <c r="AD685" i="7"/>
  <c r="AD686" i="7"/>
  <c r="AD687" i="7"/>
  <c r="AD688" i="7"/>
  <c r="AD689" i="7"/>
  <c r="AD690" i="7"/>
  <c r="AD691" i="7"/>
  <c r="AD692" i="7"/>
  <c r="AD693" i="7"/>
  <c r="AD694" i="7"/>
  <c r="AD695" i="7"/>
  <c r="AD696" i="7"/>
  <c r="AD697" i="7"/>
  <c r="AD698" i="7"/>
  <c r="AD699" i="7"/>
  <c r="AD700" i="7"/>
  <c r="AD701" i="7"/>
  <c r="AD702" i="7"/>
  <c r="AD703" i="7"/>
  <c r="AD704" i="7"/>
  <c r="AD705" i="7"/>
  <c r="AD706" i="7"/>
  <c r="AD707" i="7"/>
  <c r="AD708" i="7"/>
  <c r="AD709" i="7"/>
  <c r="AD710" i="7"/>
  <c r="AD711" i="7"/>
  <c r="AD712" i="7"/>
  <c r="AD713" i="7"/>
  <c r="AD714" i="7"/>
  <c r="AD715" i="7"/>
  <c r="AD716" i="7"/>
  <c r="AD717" i="7"/>
  <c r="AD718" i="7"/>
  <c r="AD719" i="7"/>
  <c r="AD720" i="7"/>
  <c r="AD721" i="7"/>
  <c r="AD722" i="7"/>
  <c r="AD723" i="7"/>
  <c r="AD724" i="7"/>
  <c r="AD725" i="7"/>
  <c r="AD726" i="7"/>
  <c r="AD727" i="7"/>
  <c r="AD728" i="7"/>
  <c r="AD729" i="7"/>
  <c r="AD730" i="7"/>
  <c r="AD731" i="7"/>
  <c r="AD732" i="7"/>
  <c r="AD733" i="7"/>
  <c r="AD734" i="7"/>
  <c r="AD735" i="7"/>
  <c r="AD736" i="7"/>
  <c r="AD737" i="7"/>
  <c r="AD738" i="7"/>
  <c r="AD739" i="7"/>
  <c r="AD740" i="7"/>
  <c r="AD741" i="7"/>
  <c r="AD742" i="7"/>
  <c r="AD743" i="7"/>
  <c r="AD744" i="7"/>
  <c r="AD745" i="7"/>
  <c r="AD746" i="7"/>
  <c r="AD747" i="7"/>
  <c r="AD748" i="7"/>
  <c r="AD749" i="7"/>
  <c r="AD750" i="7"/>
  <c r="AD751" i="7"/>
  <c r="AD752" i="7"/>
  <c r="AD753" i="7"/>
  <c r="AD754" i="7"/>
  <c r="AD755" i="7"/>
  <c r="AD756" i="7"/>
  <c r="AD757" i="7"/>
  <c r="AD758" i="7"/>
  <c r="AD759" i="7"/>
  <c r="AD760" i="7"/>
  <c r="AD761" i="7"/>
  <c r="AD762" i="7"/>
  <c r="AD763" i="7"/>
  <c r="AD764" i="7"/>
  <c r="AD765" i="7"/>
  <c r="AD766" i="7"/>
  <c r="AD767" i="7"/>
  <c r="AD768" i="7"/>
  <c r="AD769" i="7"/>
  <c r="AD770" i="7"/>
  <c r="AD771" i="7"/>
  <c r="AD772" i="7"/>
  <c r="AD773" i="7"/>
  <c r="AD774" i="7"/>
  <c r="AD775" i="7"/>
  <c r="AD776" i="7"/>
  <c r="AD777" i="7"/>
  <c r="AD778" i="7"/>
  <c r="AD779" i="7"/>
  <c r="AD780" i="7"/>
  <c r="AD781" i="7"/>
  <c r="AD782" i="7"/>
  <c r="AD783" i="7"/>
  <c r="AD784" i="7"/>
  <c r="AD785" i="7"/>
  <c r="AD786" i="7"/>
  <c r="AD787" i="7"/>
  <c r="AD788" i="7"/>
  <c r="AD789" i="7"/>
  <c r="AD790" i="7"/>
  <c r="AD791" i="7"/>
  <c r="AD792" i="7"/>
  <c r="AD793" i="7"/>
  <c r="AD794" i="7"/>
  <c r="AD795" i="7"/>
  <c r="AD796" i="7"/>
  <c r="AD797" i="7"/>
  <c r="AD798" i="7"/>
  <c r="AD799" i="7"/>
  <c r="AD800" i="7"/>
  <c r="AD801" i="7"/>
  <c r="AD802" i="7"/>
  <c r="AD803" i="7"/>
  <c r="AD804" i="7"/>
  <c r="AD805" i="7"/>
  <c r="AD806" i="7"/>
  <c r="AD807" i="7"/>
  <c r="AD808" i="7"/>
  <c r="AD809" i="7"/>
  <c r="AD810" i="7"/>
  <c r="AD811" i="7"/>
  <c r="AD812" i="7"/>
  <c r="AD813" i="7"/>
  <c r="AD814" i="7"/>
  <c r="AD815" i="7"/>
  <c r="AD816" i="7"/>
  <c r="AD817" i="7"/>
  <c r="AD818" i="7"/>
  <c r="AD819" i="7"/>
  <c r="AD820" i="7"/>
  <c r="AD821" i="7"/>
  <c r="AD822" i="7"/>
  <c r="AD823" i="7"/>
  <c r="AD824" i="7"/>
  <c r="AD825" i="7"/>
  <c r="AD826" i="7"/>
  <c r="AD827" i="7"/>
  <c r="AD828" i="7"/>
  <c r="AD829" i="7"/>
  <c r="AD830" i="7"/>
  <c r="AD831" i="7"/>
  <c r="AD832" i="7"/>
  <c r="AD833" i="7"/>
  <c r="AD834" i="7"/>
  <c r="AD835" i="7"/>
  <c r="AD836" i="7"/>
  <c r="AD837" i="7"/>
  <c r="AD838" i="7"/>
  <c r="AD839" i="7"/>
  <c r="AD840" i="7"/>
  <c r="AD841" i="7"/>
  <c r="AD842" i="7"/>
  <c r="AD843" i="7"/>
  <c r="AD844" i="7"/>
  <c r="AD845" i="7"/>
  <c r="AD846" i="7"/>
  <c r="AD847" i="7"/>
  <c r="AD848" i="7"/>
  <c r="AD849" i="7"/>
  <c r="AD850" i="7"/>
  <c r="AD851" i="7"/>
  <c r="AD852" i="7"/>
  <c r="AD853" i="7"/>
  <c r="AD854" i="7"/>
  <c r="AD855" i="7"/>
  <c r="AD856" i="7"/>
  <c r="AD857" i="7"/>
  <c r="AD858" i="7"/>
  <c r="AD859" i="7"/>
  <c r="AD860" i="7"/>
  <c r="AD861" i="7"/>
  <c r="AD862" i="7"/>
  <c r="AD863" i="7"/>
  <c r="AD864" i="7"/>
  <c r="AD865" i="7"/>
  <c r="AD866" i="7"/>
  <c r="AD867" i="7"/>
  <c r="AD868" i="7"/>
  <c r="AD869" i="7"/>
  <c r="AD870" i="7"/>
  <c r="AD871" i="7"/>
  <c r="AD872" i="7"/>
  <c r="AD873" i="7"/>
  <c r="AD874" i="7"/>
  <c r="AD875" i="7"/>
  <c r="AD876" i="7"/>
  <c r="AD877" i="7"/>
  <c r="AD878" i="7"/>
  <c r="AD879" i="7"/>
  <c r="AD880" i="7"/>
  <c r="AD881" i="7"/>
  <c r="AD882" i="7"/>
  <c r="AD883" i="7"/>
  <c r="AD884" i="7"/>
  <c r="AD885" i="7"/>
  <c r="AD886" i="7"/>
  <c r="AD887" i="7"/>
  <c r="AD888" i="7"/>
  <c r="AD889" i="7"/>
  <c r="AD890" i="7"/>
  <c r="AD891" i="7"/>
  <c r="AD892" i="7"/>
  <c r="AD893" i="7"/>
  <c r="AD894" i="7"/>
  <c r="AD895" i="7"/>
  <c r="AD896" i="7"/>
  <c r="AD897" i="7"/>
  <c r="AD898" i="7"/>
  <c r="AD899" i="7"/>
  <c r="AD900" i="7"/>
  <c r="AD901" i="7"/>
  <c r="AD902" i="7"/>
  <c r="AD903" i="7"/>
  <c r="AD904" i="7"/>
  <c r="AD905" i="7"/>
  <c r="AD906" i="7"/>
  <c r="AD907" i="7"/>
  <c r="AD908" i="7"/>
  <c r="AD909" i="7"/>
  <c r="AD910" i="7"/>
  <c r="AD911" i="7"/>
  <c r="AD912" i="7"/>
  <c r="AD913" i="7"/>
  <c r="AD914" i="7"/>
  <c r="AD915" i="7"/>
  <c r="AD916" i="7"/>
  <c r="AD917" i="7"/>
  <c r="AD918" i="7"/>
  <c r="AD919" i="7"/>
  <c r="AD920" i="7"/>
  <c r="AD921" i="7"/>
  <c r="AD922" i="7"/>
  <c r="AD923" i="7"/>
  <c r="AD924" i="7"/>
  <c r="AD925" i="7"/>
  <c r="AD926" i="7"/>
  <c r="AD927" i="7"/>
  <c r="AD928" i="7"/>
  <c r="AD929" i="7"/>
  <c r="AD930" i="7"/>
  <c r="AD931" i="7"/>
  <c r="AD932" i="7"/>
  <c r="AD933" i="7"/>
  <c r="AD934" i="7"/>
  <c r="AD935" i="7"/>
  <c r="AD936" i="7"/>
  <c r="AD937" i="7"/>
  <c r="AD938" i="7"/>
  <c r="AD939" i="7"/>
  <c r="AD940" i="7"/>
  <c r="AD941" i="7"/>
  <c r="AD942" i="7"/>
  <c r="AD943" i="7"/>
  <c r="AD944" i="7"/>
  <c r="AD945" i="7"/>
  <c r="AD946" i="7"/>
  <c r="AD947" i="7"/>
  <c r="AD948" i="7"/>
  <c r="AD949" i="7"/>
  <c r="AD950" i="7"/>
  <c r="AD951" i="7"/>
  <c r="AD952" i="7"/>
  <c r="AD953" i="7"/>
  <c r="AD954" i="7"/>
  <c r="AD955" i="7"/>
  <c r="AD956" i="7"/>
  <c r="AD957" i="7"/>
  <c r="AD958" i="7"/>
  <c r="AD959" i="7"/>
  <c r="AD960" i="7"/>
  <c r="AD961" i="7"/>
  <c r="AD962" i="7"/>
  <c r="AD963" i="7"/>
  <c r="AD964" i="7"/>
  <c r="AD965" i="7"/>
  <c r="AD966" i="7"/>
  <c r="AD967" i="7"/>
  <c r="AD968" i="7"/>
  <c r="AD969" i="7"/>
  <c r="AD970" i="7"/>
  <c r="AD971" i="7"/>
  <c r="AD972" i="7"/>
  <c r="AD973" i="7"/>
  <c r="AD974" i="7"/>
  <c r="AD975" i="7"/>
  <c r="AD976" i="7"/>
  <c r="AD977" i="7"/>
  <c r="AD978" i="7"/>
  <c r="AD979" i="7"/>
  <c r="AD980" i="7"/>
  <c r="AD981" i="7"/>
  <c r="AD982" i="7"/>
  <c r="AD983" i="7"/>
  <c r="AD984" i="7"/>
  <c r="AD985" i="7"/>
  <c r="AD986" i="7"/>
  <c r="AD987" i="7"/>
  <c r="AD988" i="7"/>
  <c r="AD989" i="7"/>
  <c r="AD990" i="7"/>
  <c r="AD991" i="7"/>
  <c r="AD992" i="7"/>
  <c r="AD993" i="7"/>
  <c r="AD994" i="7"/>
  <c r="AD995" i="7"/>
  <c r="AD996" i="7"/>
  <c r="AD997" i="7"/>
  <c r="AD998" i="7"/>
  <c r="AD999" i="7"/>
  <c r="AD1000" i="7"/>
  <c r="AC2" i="7"/>
  <c r="AC3" i="7"/>
  <c r="AC4" i="7"/>
  <c r="AC5" i="7"/>
  <c r="AC6" i="7"/>
  <c r="AC7" i="7"/>
  <c r="AC8" i="7"/>
  <c r="AC9" i="7"/>
  <c r="AC10" i="7"/>
  <c r="AC11" i="7"/>
  <c r="AC12" i="7"/>
  <c r="AC13" i="7"/>
  <c r="AC14" i="7"/>
  <c r="AC15" i="7"/>
  <c r="AC16" i="7"/>
  <c r="AC17" i="7"/>
  <c r="AC18" i="7"/>
  <c r="AC19" i="7"/>
  <c r="AC20" i="7"/>
  <c r="AC21" i="7"/>
  <c r="AC22" i="7"/>
  <c r="AC23" i="7"/>
  <c r="AC24" i="7"/>
  <c r="AC25" i="7"/>
  <c r="AC26" i="7"/>
  <c r="AC27" i="7"/>
  <c r="AC28" i="7"/>
  <c r="AC29" i="7"/>
  <c r="AC30" i="7"/>
  <c r="AC31" i="7"/>
  <c r="AC32" i="7"/>
  <c r="AC33" i="7"/>
  <c r="AC34" i="7"/>
  <c r="AC35" i="7"/>
  <c r="AC36" i="7"/>
  <c r="AC37" i="7"/>
  <c r="AC38" i="7"/>
  <c r="AC39" i="7"/>
  <c r="AC40" i="7"/>
  <c r="AC41" i="7"/>
  <c r="AC42" i="7"/>
  <c r="AC43" i="7"/>
  <c r="AC44" i="7"/>
  <c r="AC45" i="7"/>
  <c r="AC46" i="7"/>
  <c r="AC47" i="7"/>
  <c r="AC48" i="7"/>
  <c r="AC49" i="7"/>
  <c r="AC50" i="7"/>
  <c r="AC51" i="7"/>
  <c r="AC52" i="7"/>
  <c r="AC53" i="7"/>
  <c r="AC54" i="7"/>
  <c r="AC55" i="7"/>
  <c r="AC56" i="7"/>
  <c r="AC57" i="7"/>
  <c r="AC58" i="7"/>
  <c r="AC59" i="7"/>
  <c r="AC60" i="7"/>
  <c r="AC61" i="7"/>
  <c r="AC62" i="7"/>
  <c r="AC63" i="7"/>
  <c r="AC64" i="7"/>
  <c r="AC65" i="7"/>
  <c r="AC66" i="7"/>
  <c r="AC67" i="7"/>
  <c r="AC68" i="7"/>
  <c r="AC69" i="7"/>
  <c r="AC70" i="7"/>
  <c r="AC71" i="7"/>
  <c r="AC72" i="7"/>
  <c r="AC73" i="7"/>
  <c r="AC74" i="7"/>
  <c r="AC75" i="7"/>
  <c r="AC76" i="7"/>
  <c r="AC77" i="7"/>
  <c r="AC78" i="7"/>
  <c r="AC79" i="7"/>
  <c r="AC80" i="7"/>
  <c r="AC81" i="7"/>
  <c r="AC82" i="7"/>
  <c r="AC83" i="7"/>
  <c r="AC84" i="7"/>
  <c r="AC85" i="7"/>
  <c r="AC86" i="7"/>
  <c r="AC87" i="7"/>
  <c r="AC88" i="7"/>
  <c r="AC89" i="7"/>
  <c r="AC90" i="7"/>
  <c r="AC91" i="7"/>
  <c r="AC92" i="7"/>
  <c r="AC93" i="7"/>
  <c r="AC94" i="7"/>
  <c r="AC95" i="7"/>
  <c r="AC96" i="7"/>
  <c r="AC97" i="7"/>
  <c r="AC98" i="7"/>
  <c r="AC99" i="7"/>
  <c r="AC100" i="7"/>
  <c r="AC101" i="7"/>
  <c r="AC102" i="7"/>
  <c r="AC103" i="7"/>
  <c r="AC104" i="7"/>
  <c r="AC105" i="7"/>
  <c r="AC106" i="7"/>
  <c r="AC107" i="7"/>
  <c r="AC108" i="7"/>
  <c r="AC109" i="7"/>
  <c r="AC110" i="7"/>
  <c r="AC111" i="7"/>
  <c r="AC112" i="7"/>
  <c r="AC113" i="7"/>
  <c r="AC114" i="7"/>
  <c r="AC115" i="7"/>
  <c r="AC116" i="7"/>
  <c r="AC117" i="7"/>
  <c r="AC118" i="7"/>
  <c r="AC119" i="7"/>
  <c r="AC120" i="7"/>
  <c r="AC121" i="7"/>
  <c r="AC122" i="7"/>
  <c r="AC123" i="7"/>
  <c r="AC124" i="7"/>
  <c r="AC125" i="7"/>
  <c r="AC126" i="7"/>
  <c r="AC127" i="7"/>
  <c r="AC128" i="7"/>
  <c r="AC129" i="7"/>
  <c r="AC130" i="7"/>
  <c r="AC131" i="7"/>
  <c r="AC132" i="7"/>
  <c r="AC133" i="7"/>
  <c r="AC134" i="7"/>
  <c r="AC135" i="7"/>
  <c r="AC136" i="7"/>
  <c r="AC137" i="7"/>
  <c r="AC138" i="7"/>
  <c r="AC139" i="7"/>
  <c r="AC140" i="7"/>
  <c r="AC141" i="7"/>
  <c r="AC142" i="7"/>
  <c r="AC143" i="7"/>
  <c r="AC144" i="7"/>
  <c r="AC145" i="7"/>
  <c r="AC146" i="7"/>
  <c r="AC147" i="7"/>
  <c r="AC148" i="7"/>
  <c r="AC149" i="7"/>
  <c r="AC150" i="7"/>
  <c r="AC151" i="7"/>
  <c r="AC152" i="7"/>
  <c r="AC153" i="7"/>
  <c r="AC154" i="7"/>
  <c r="AC155" i="7"/>
  <c r="AC156" i="7"/>
  <c r="AC157" i="7"/>
  <c r="AC158" i="7"/>
  <c r="AC159" i="7"/>
  <c r="AC160" i="7"/>
  <c r="AC161" i="7"/>
  <c r="AC162" i="7"/>
  <c r="AC163" i="7"/>
  <c r="AC164" i="7"/>
  <c r="AC165" i="7"/>
  <c r="AC166" i="7"/>
  <c r="AC167" i="7"/>
  <c r="AC168" i="7"/>
  <c r="AC169" i="7"/>
  <c r="AC170" i="7"/>
  <c r="AC171" i="7"/>
  <c r="AC172" i="7"/>
  <c r="AC173" i="7"/>
  <c r="AC174" i="7"/>
  <c r="AC175" i="7"/>
  <c r="AC176" i="7"/>
  <c r="AC177" i="7"/>
  <c r="AC178" i="7"/>
  <c r="AC179" i="7"/>
  <c r="AC180" i="7"/>
  <c r="AC181" i="7"/>
  <c r="AC182" i="7"/>
  <c r="AC183" i="7"/>
  <c r="AC184" i="7"/>
  <c r="AC185" i="7"/>
  <c r="AC186" i="7"/>
  <c r="AC187" i="7"/>
  <c r="AC188" i="7"/>
  <c r="AC189" i="7"/>
  <c r="AC190" i="7"/>
  <c r="AC191" i="7"/>
  <c r="AC192" i="7"/>
  <c r="AC193" i="7"/>
  <c r="AC194" i="7"/>
  <c r="AC195" i="7"/>
  <c r="AC196" i="7"/>
  <c r="AC197" i="7"/>
  <c r="AC198" i="7"/>
  <c r="AC199" i="7"/>
  <c r="AC200" i="7"/>
  <c r="AC201" i="7"/>
  <c r="AC202" i="7"/>
  <c r="AC203" i="7"/>
  <c r="AC204" i="7"/>
  <c r="AC205" i="7"/>
  <c r="AC206" i="7"/>
  <c r="AC207" i="7"/>
  <c r="AC208" i="7"/>
  <c r="AC209" i="7"/>
  <c r="AC210" i="7"/>
  <c r="AC211" i="7"/>
  <c r="AC212" i="7"/>
  <c r="AC213" i="7"/>
  <c r="AC214" i="7"/>
  <c r="AC215" i="7"/>
  <c r="AC216" i="7"/>
  <c r="AC217" i="7"/>
  <c r="AC218" i="7"/>
  <c r="AC219" i="7"/>
  <c r="AC220" i="7"/>
  <c r="AC221" i="7"/>
  <c r="AC222" i="7"/>
  <c r="AC223" i="7"/>
  <c r="AC224" i="7"/>
  <c r="AC225" i="7"/>
  <c r="AC226" i="7"/>
  <c r="AC227" i="7"/>
  <c r="AC228" i="7"/>
  <c r="AC229" i="7"/>
  <c r="AC230" i="7"/>
  <c r="AC231" i="7"/>
  <c r="AC232" i="7"/>
  <c r="AC233" i="7"/>
  <c r="AC234" i="7"/>
  <c r="AC235" i="7"/>
  <c r="AC236" i="7"/>
  <c r="AC237" i="7"/>
  <c r="AC238" i="7"/>
  <c r="AC239" i="7"/>
  <c r="AC240" i="7"/>
  <c r="AC241" i="7"/>
  <c r="AC242" i="7"/>
  <c r="AC243" i="7"/>
  <c r="AC244" i="7"/>
  <c r="AC245" i="7"/>
  <c r="AC246" i="7"/>
  <c r="AC247" i="7"/>
  <c r="AC248" i="7"/>
  <c r="AC249" i="7"/>
  <c r="AC250" i="7"/>
  <c r="AC251" i="7"/>
  <c r="AC252" i="7"/>
  <c r="AC253" i="7"/>
  <c r="AC254" i="7"/>
  <c r="AC255" i="7"/>
  <c r="AC256" i="7"/>
  <c r="AC257" i="7"/>
  <c r="AC258" i="7"/>
  <c r="AC259" i="7"/>
  <c r="AC260" i="7"/>
  <c r="AC261" i="7"/>
  <c r="AC262" i="7"/>
  <c r="AC263" i="7"/>
  <c r="AC264" i="7"/>
  <c r="AC265" i="7"/>
  <c r="AC266" i="7"/>
  <c r="AC267" i="7"/>
  <c r="AC268" i="7"/>
  <c r="AC269" i="7"/>
  <c r="AC270" i="7"/>
  <c r="AC271" i="7"/>
  <c r="AC272" i="7"/>
  <c r="AC273" i="7"/>
  <c r="AC274" i="7"/>
  <c r="AC275" i="7"/>
  <c r="AC276" i="7"/>
  <c r="AC277" i="7"/>
  <c r="AC278" i="7"/>
  <c r="AC279" i="7"/>
  <c r="AC280" i="7"/>
  <c r="AC281" i="7"/>
  <c r="AC282" i="7"/>
  <c r="AC283" i="7"/>
  <c r="AC284" i="7"/>
  <c r="AC285" i="7"/>
  <c r="AC286" i="7"/>
  <c r="AC287" i="7"/>
  <c r="AC288" i="7"/>
  <c r="AC289" i="7"/>
  <c r="AC290" i="7"/>
  <c r="AC291" i="7"/>
  <c r="AC292" i="7"/>
  <c r="AC293" i="7"/>
  <c r="AC294" i="7"/>
  <c r="AC295" i="7"/>
  <c r="AC296" i="7"/>
  <c r="AC297" i="7"/>
  <c r="AC298" i="7"/>
  <c r="AC299" i="7"/>
  <c r="AC300" i="7"/>
  <c r="AC301" i="7"/>
  <c r="AC302" i="7"/>
  <c r="AC303" i="7"/>
  <c r="AC304" i="7"/>
  <c r="AC305" i="7"/>
  <c r="AC306" i="7"/>
  <c r="AC307" i="7"/>
  <c r="AC308" i="7"/>
  <c r="AC309" i="7"/>
  <c r="AC310" i="7"/>
  <c r="AC311" i="7"/>
  <c r="AC312" i="7"/>
  <c r="AC313" i="7"/>
  <c r="AC314" i="7"/>
  <c r="AC315" i="7"/>
  <c r="AC316" i="7"/>
  <c r="AC317" i="7"/>
  <c r="AC318" i="7"/>
  <c r="AC319" i="7"/>
  <c r="AC320" i="7"/>
  <c r="AC321" i="7"/>
  <c r="AC322" i="7"/>
  <c r="AC323" i="7"/>
  <c r="AC324" i="7"/>
  <c r="AC325" i="7"/>
  <c r="AC326" i="7"/>
  <c r="AC327" i="7"/>
  <c r="AC328" i="7"/>
  <c r="AC329" i="7"/>
  <c r="AC330" i="7"/>
  <c r="AC331" i="7"/>
  <c r="AC332" i="7"/>
  <c r="AC333" i="7"/>
  <c r="AC334" i="7"/>
  <c r="AC335" i="7"/>
  <c r="AC336" i="7"/>
  <c r="AC337" i="7"/>
  <c r="AC338" i="7"/>
  <c r="AC339" i="7"/>
  <c r="AC340" i="7"/>
  <c r="AC341" i="7"/>
  <c r="AC342" i="7"/>
  <c r="AC343" i="7"/>
  <c r="AC344" i="7"/>
  <c r="AC345" i="7"/>
  <c r="AC346" i="7"/>
  <c r="AC347" i="7"/>
  <c r="AC348" i="7"/>
  <c r="AC349" i="7"/>
  <c r="AC350" i="7"/>
  <c r="AC351" i="7"/>
  <c r="AC352" i="7"/>
  <c r="AC353" i="7"/>
  <c r="AC354" i="7"/>
  <c r="AC355" i="7"/>
  <c r="AC356" i="7"/>
  <c r="AC357" i="7"/>
  <c r="AC358" i="7"/>
  <c r="AC359" i="7"/>
  <c r="AC360" i="7"/>
  <c r="AC361" i="7"/>
  <c r="AC362" i="7"/>
  <c r="AC363" i="7"/>
  <c r="AC364" i="7"/>
  <c r="AC365" i="7"/>
  <c r="AC366" i="7"/>
  <c r="AC367" i="7"/>
  <c r="AC368" i="7"/>
  <c r="AC369" i="7"/>
  <c r="AC370" i="7"/>
  <c r="AC371" i="7"/>
  <c r="AC372" i="7"/>
  <c r="AC373" i="7"/>
  <c r="AC374" i="7"/>
  <c r="AC375" i="7"/>
  <c r="AC376" i="7"/>
  <c r="AC377" i="7"/>
  <c r="AC378" i="7"/>
  <c r="AC379" i="7"/>
  <c r="AC380" i="7"/>
  <c r="AC381" i="7"/>
  <c r="AC382" i="7"/>
  <c r="AC383" i="7"/>
  <c r="AC384" i="7"/>
  <c r="AC385" i="7"/>
  <c r="AC386" i="7"/>
  <c r="AC387" i="7"/>
  <c r="AC388" i="7"/>
  <c r="AC389" i="7"/>
  <c r="AC390" i="7"/>
  <c r="AC391" i="7"/>
  <c r="AC392" i="7"/>
  <c r="AC393" i="7"/>
  <c r="AC394" i="7"/>
  <c r="AC395" i="7"/>
  <c r="AC396" i="7"/>
  <c r="AC397" i="7"/>
  <c r="AC398" i="7"/>
  <c r="AC399" i="7"/>
  <c r="AC400" i="7"/>
  <c r="AC401" i="7"/>
  <c r="AC402" i="7"/>
  <c r="AC403" i="7"/>
  <c r="AC404" i="7"/>
  <c r="AC405" i="7"/>
  <c r="AC406" i="7"/>
  <c r="AC407" i="7"/>
  <c r="AC408" i="7"/>
  <c r="AC409" i="7"/>
  <c r="AC410" i="7"/>
  <c r="AC411" i="7"/>
  <c r="AC412" i="7"/>
  <c r="AC413" i="7"/>
  <c r="AC414" i="7"/>
  <c r="AC415" i="7"/>
  <c r="AC416" i="7"/>
  <c r="AC417" i="7"/>
  <c r="AC418" i="7"/>
  <c r="AC419" i="7"/>
  <c r="AC420" i="7"/>
  <c r="AC421" i="7"/>
  <c r="AC422" i="7"/>
  <c r="AC423" i="7"/>
  <c r="AC424" i="7"/>
  <c r="AC425" i="7"/>
  <c r="AC426" i="7"/>
  <c r="AC427" i="7"/>
  <c r="AC428" i="7"/>
  <c r="AC429" i="7"/>
  <c r="AC430" i="7"/>
  <c r="AC431" i="7"/>
  <c r="AC432" i="7"/>
  <c r="AC433" i="7"/>
  <c r="AC434" i="7"/>
  <c r="AC435" i="7"/>
  <c r="AC436" i="7"/>
  <c r="AC437" i="7"/>
  <c r="AC438" i="7"/>
  <c r="AC439" i="7"/>
  <c r="AC440" i="7"/>
  <c r="AC441" i="7"/>
  <c r="AC442" i="7"/>
  <c r="AC443" i="7"/>
  <c r="AC444" i="7"/>
  <c r="AC445" i="7"/>
  <c r="AC446" i="7"/>
  <c r="AC447" i="7"/>
  <c r="AC448" i="7"/>
  <c r="AC449" i="7"/>
  <c r="AC450" i="7"/>
  <c r="AC451" i="7"/>
  <c r="AC452" i="7"/>
  <c r="AC453" i="7"/>
  <c r="AC454" i="7"/>
  <c r="AC455" i="7"/>
  <c r="AC456" i="7"/>
  <c r="AC457" i="7"/>
  <c r="AC458" i="7"/>
  <c r="AC459" i="7"/>
  <c r="AC460" i="7"/>
  <c r="AC461" i="7"/>
  <c r="AC462" i="7"/>
  <c r="AC463" i="7"/>
  <c r="AC464" i="7"/>
  <c r="AC465" i="7"/>
  <c r="AC466" i="7"/>
  <c r="AC467" i="7"/>
  <c r="AC468" i="7"/>
  <c r="AC469" i="7"/>
  <c r="AC470" i="7"/>
  <c r="AC471" i="7"/>
  <c r="AC472" i="7"/>
  <c r="AC473" i="7"/>
  <c r="AC474" i="7"/>
  <c r="AC475" i="7"/>
  <c r="AC476" i="7"/>
  <c r="AC477" i="7"/>
  <c r="AC478" i="7"/>
  <c r="AC479" i="7"/>
  <c r="AC480" i="7"/>
  <c r="AC481" i="7"/>
  <c r="AC482" i="7"/>
  <c r="AC483" i="7"/>
  <c r="AC484" i="7"/>
  <c r="AC485" i="7"/>
  <c r="AC486" i="7"/>
  <c r="AC487" i="7"/>
  <c r="AC488" i="7"/>
  <c r="AC489" i="7"/>
  <c r="AC490" i="7"/>
  <c r="AC491" i="7"/>
  <c r="AC492" i="7"/>
  <c r="AC493" i="7"/>
  <c r="AC494" i="7"/>
  <c r="AC495" i="7"/>
  <c r="AC496" i="7"/>
  <c r="AC497" i="7"/>
  <c r="AC498" i="7"/>
  <c r="AC499" i="7"/>
  <c r="AC500" i="7"/>
  <c r="AC501" i="7"/>
  <c r="AC502" i="7"/>
  <c r="AC503" i="7"/>
  <c r="AC504" i="7"/>
  <c r="AC505" i="7"/>
  <c r="AC506" i="7"/>
  <c r="AC507" i="7"/>
  <c r="AC508" i="7"/>
  <c r="AC509" i="7"/>
  <c r="AC510" i="7"/>
  <c r="AC511" i="7"/>
  <c r="AC512" i="7"/>
  <c r="AC513" i="7"/>
  <c r="AC514" i="7"/>
  <c r="AC515" i="7"/>
  <c r="AC516" i="7"/>
  <c r="AC517" i="7"/>
  <c r="AC518" i="7"/>
  <c r="AC519" i="7"/>
  <c r="AC520" i="7"/>
  <c r="AC521" i="7"/>
  <c r="AC522" i="7"/>
  <c r="AC523" i="7"/>
  <c r="AC524" i="7"/>
  <c r="AC525" i="7"/>
  <c r="AC526" i="7"/>
  <c r="AC527" i="7"/>
  <c r="AC528" i="7"/>
  <c r="AC529" i="7"/>
  <c r="AC530" i="7"/>
  <c r="AC531" i="7"/>
  <c r="AC532" i="7"/>
  <c r="AC533" i="7"/>
  <c r="AC534" i="7"/>
  <c r="AC535" i="7"/>
  <c r="AC536" i="7"/>
  <c r="AC537" i="7"/>
  <c r="AC538" i="7"/>
  <c r="AC539" i="7"/>
  <c r="AC540" i="7"/>
  <c r="AC541" i="7"/>
  <c r="AC542" i="7"/>
  <c r="AC543" i="7"/>
  <c r="AC544" i="7"/>
  <c r="AC545" i="7"/>
  <c r="AC546" i="7"/>
  <c r="AC547" i="7"/>
  <c r="AC548" i="7"/>
  <c r="AC549" i="7"/>
  <c r="AC550" i="7"/>
  <c r="AC551" i="7"/>
  <c r="AC552" i="7"/>
  <c r="AC553" i="7"/>
  <c r="AC554" i="7"/>
  <c r="AC555" i="7"/>
  <c r="AC556" i="7"/>
  <c r="AC557" i="7"/>
  <c r="AC558" i="7"/>
  <c r="AC559" i="7"/>
  <c r="AC560" i="7"/>
  <c r="AC561" i="7"/>
  <c r="AC562" i="7"/>
  <c r="AC563" i="7"/>
  <c r="AC564" i="7"/>
  <c r="AC565" i="7"/>
  <c r="AC566" i="7"/>
  <c r="AC567" i="7"/>
  <c r="AC568" i="7"/>
  <c r="AC569" i="7"/>
  <c r="AC570" i="7"/>
  <c r="AC571" i="7"/>
  <c r="AC572" i="7"/>
  <c r="AC573" i="7"/>
  <c r="AC574" i="7"/>
  <c r="AC575" i="7"/>
  <c r="AC576" i="7"/>
  <c r="AC577" i="7"/>
  <c r="AC578" i="7"/>
  <c r="AC579" i="7"/>
  <c r="AC580" i="7"/>
  <c r="AC581" i="7"/>
  <c r="AC582" i="7"/>
  <c r="AC583" i="7"/>
  <c r="AC584" i="7"/>
  <c r="AC585" i="7"/>
  <c r="AC586" i="7"/>
  <c r="AC587" i="7"/>
  <c r="AC588" i="7"/>
  <c r="AC589" i="7"/>
  <c r="AC590" i="7"/>
  <c r="AC591" i="7"/>
  <c r="AC592" i="7"/>
  <c r="AC593" i="7"/>
  <c r="AC594" i="7"/>
  <c r="AC595" i="7"/>
  <c r="AC596" i="7"/>
  <c r="AC597" i="7"/>
  <c r="AC598" i="7"/>
  <c r="AC599" i="7"/>
  <c r="AC600" i="7"/>
  <c r="AC601" i="7"/>
  <c r="AC602" i="7"/>
  <c r="AC603" i="7"/>
  <c r="AC604" i="7"/>
  <c r="AC605" i="7"/>
  <c r="AC606" i="7"/>
  <c r="AC607" i="7"/>
  <c r="AC608" i="7"/>
  <c r="AC609" i="7"/>
  <c r="AC610" i="7"/>
  <c r="AC611" i="7"/>
  <c r="AC612" i="7"/>
  <c r="AC613" i="7"/>
  <c r="AC614" i="7"/>
  <c r="AC615" i="7"/>
  <c r="AC616" i="7"/>
  <c r="AC617" i="7"/>
  <c r="AC618" i="7"/>
  <c r="AC619" i="7"/>
  <c r="AC620" i="7"/>
  <c r="AC621" i="7"/>
  <c r="AC622" i="7"/>
  <c r="AC623" i="7"/>
  <c r="AC624" i="7"/>
  <c r="AC625" i="7"/>
  <c r="AC626" i="7"/>
  <c r="AC627" i="7"/>
  <c r="AC628" i="7"/>
  <c r="AC629" i="7"/>
  <c r="AC630" i="7"/>
  <c r="AC631" i="7"/>
  <c r="AC632" i="7"/>
  <c r="AC633" i="7"/>
  <c r="AC634" i="7"/>
  <c r="AC635" i="7"/>
  <c r="AC636" i="7"/>
  <c r="AC637" i="7"/>
  <c r="AC638" i="7"/>
  <c r="AC639" i="7"/>
  <c r="AC640" i="7"/>
  <c r="AC641" i="7"/>
  <c r="AC642" i="7"/>
  <c r="AC643" i="7"/>
  <c r="AC644" i="7"/>
  <c r="AC645" i="7"/>
  <c r="AC646" i="7"/>
  <c r="AC647" i="7"/>
  <c r="AC648" i="7"/>
  <c r="AC649" i="7"/>
  <c r="AC650" i="7"/>
  <c r="AC651" i="7"/>
  <c r="AC652" i="7"/>
  <c r="AC653" i="7"/>
  <c r="AC654" i="7"/>
  <c r="AC655" i="7"/>
  <c r="AC656" i="7"/>
  <c r="AC657" i="7"/>
  <c r="AC658" i="7"/>
  <c r="AC659" i="7"/>
  <c r="AC660" i="7"/>
  <c r="AC661" i="7"/>
  <c r="AC662" i="7"/>
  <c r="AC663" i="7"/>
  <c r="AC664" i="7"/>
  <c r="AC665" i="7"/>
  <c r="AC666" i="7"/>
  <c r="AC667" i="7"/>
  <c r="AC668" i="7"/>
  <c r="AC669" i="7"/>
  <c r="AC670" i="7"/>
  <c r="AC671" i="7"/>
  <c r="AC672" i="7"/>
  <c r="AC673" i="7"/>
  <c r="AC674" i="7"/>
  <c r="AC675" i="7"/>
  <c r="AC676" i="7"/>
  <c r="AC677" i="7"/>
  <c r="AC678" i="7"/>
  <c r="AC679" i="7"/>
  <c r="AC680" i="7"/>
  <c r="AC681" i="7"/>
  <c r="AC682" i="7"/>
  <c r="AC683" i="7"/>
  <c r="AC684" i="7"/>
  <c r="AC685" i="7"/>
  <c r="AC686" i="7"/>
  <c r="AC687" i="7"/>
  <c r="AC688" i="7"/>
  <c r="AC689" i="7"/>
  <c r="AC690" i="7"/>
  <c r="AC691" i="7"/>
  <c r="AC692" i="7"/>
  <c r="AC693" i="7"/>
  <c r="AC694" i="7"/>
  <c r="AC695" i="7"/>
  <c r="AC696" i="7"/>
  <c r="AC697" i="7"/>
  <c r="AC698" i="7"/>
  <c r="AC699" i="7"/>
  <c r="AC700" i="7"/>
  <c r="AC701" i="7"/>
  <c r="AC702" i="7"/>
  <c r="AC703" i="7"/>
  <c r="AC704" i="7"/>
  <c r="AC705" i="7"/>
  <c r="AC706" i="7"/>
  <c r="AC707" i="7"/>
  <c r="AC708" i="7"/>
  <c r="AC709" i="7"/>
  <c r="AC710" i="7"/>
  <c r="AC711" i="7"/>
  <c r="AC712" i="7"/>
  <c r="AC713" i="7"/>
  <c r="AC714" i="7"/>
  <c r="AC715" i="7"/>
  <c r="AC716" i="7"/>
  <c r="AC717" i="7"/>
  <c r="AC718" i="7"/>
  <c r="AC719" i="7"/>
  <c r="AC720" i="7"/>
  <c r="AC721" i="7"/>
  <c r="AC722" i="7"/>
  <c r="AC723" i="7"/>
  <c r="AC724" i="7"/>
  <c r="AC725" i="7"/>
  <c r="AC726" i="7"/>
  <c r="AC727" i="7"/>
  <c r="AC728" i="7"/>
  <c r="AC729" i="7"/>
  <c r="AC730" i="7"/>
  <c r="AC731" i="7"/>
  <c r="AC732" i="7"/>
  <c r="AC733" i="7"/>
  <c r="AC734" i="7"/>
  <c r="AC735" i="7"/>
  <c r="AC736" i="7"/>
  <c r="AC737" i="7"/>
  <c r="AC738" i="7"/>
  <c r="AC739" i="7"/>
  <c r="AC740" i="7"/>
  <c r="AC741" i="7"/>
  <c r="AC742" i="7"/>
  <c r="AC743" i="7"/>
  <c r="AC744" i="7"/>
  <c r="AC745" i="7"/>
  <c r="AC746" i="7"/>
  <c r="AC747" i="7"/>
  <c r="AC748" i="7"/>
  <c r="AC749" i="7"/>
  <c r="AC750" i="7"/>
  <c r="AC751" i="7"/>
  <c r="AC752" i="7"/>
  <c r="AC753" i="7"/>
  <c r="AC754" i="7"/>
  <c r="AC755" i="7"/>
  <c r="AC756" i="7"/>
  <c r="AC757" i="7"/>
  <c r="AC758" i="7"/>
  <c r="AC759" i="7"/>
  <c r="AC760" i="7"/>
  <c r="AC761" i="7"/>
  <c r="AC762" i="7"/>
  <c r="AC763" i="7"/>
  <c r="AC764" i="7"/>
  <c r="AC765" i="7"/>
  <c r="AC766" i="7"/>
  <c r="AC767" i="7"/>
  <c r="AC768" i="7"/>
  <c r="AC769" i="7"/>
  <c r="AC770" i="7"/>
  <c r="AC771" i="7"/>
  <c r="AC772" i="7"/>
  <c r="AC773" i="7"/>
  <c r="AC774" i="7"/>
  <c r="AC775" i="7"/>
  <c r="AC776" i="7"/>
  <c r="AC777" i="7"/>
  <c r="AC778" i="7"/>
  <c r="AC779" i="7"/>
  <c r="AC780" i="7"/>
  <c r="AC781" i="7"/>
  <c r="AC782" i="7"/>
  <c r="AC783" i="7"/>
  <c r="AC784" i="7"/>
  <c r="AC785" i="7"/>
  <c r="AC786" i="7"/>
  <c r="AC787" i="7"/>
  <c r="AC788" i="7"/>
  <c r="AC789" i="7"/>
  <c r="AC790" i="7"/>
  <c r="AC791" i="7"/>
  <c r="AC792" i="7"/>
  <c r="AC793" i="7"/>
  <c r="AC794" i="7"/>
  <c r="AC795" i="7"/>
  <c r="AC796" i="7"/>
  <c r="AC797" i="7"/>
  <c r="AC798" i="7"/>
  <c r="AC799" i="7"/>
  <c r="AC800" i="7"/>
  <c r="AC801" i="7"/>
  <c r="AC802" i="7"/>
  <c r="AC803" i="7"/>
  <c r="AC804" i="7"/>
  <c r="AC805" i="7"/>
  <c r="AC806" i="7"/>
  <c r="AC807" i="7"/>
  <c r="AC808" i="7"/>
  <c r="AC809" i="7"/>
  <c r="AC810" i="7"/>
  <c r="AC811" i="7"/>
  <c r="AC812" i="7"/>
  <c r="AC813" i="7"/>
  <c r="AC814" i="7"/>
  <c r="AC815" i="7"/>
  <c r="AC816" i="7"/>
  <c r="AC817" i="7"/>
  <c r="AC818" i="7"/>
  <c r="AC819" i="7"/>
  <c r="AC820" i="7"/>
  <c r="AC821" i="7"/>
  <c r="AC822" i="7"/>
  <c r="AC823" i="7"/>
  <c r="AC824" i="7"/>
  <c r="AC825" i="7"/>
  <c r="AC826" i="7"/>
  <c r="AC827" i="7"/>
  <c r="AC828" i="7"/>
  <c r="AC829" i="7"/>
  <c r="AC830" i="7"/>
  <c r="AC831" i="7"/>
  <c r="AC832" i="7"/>
  <c r="AC833" i="7"/>
  <c r="AC834" i="7"/>
  <c r="AC835" i="7"/>
  <c r="AC836" i="7"/>
  <c r="AC837" i="7"/>
  <c r="AC838" i="7"/>
  <c r="AC839" i="7"/>
  <c r="AC840" i="7"/>
  <c r="AC841" i="7"/>
  <c r="AC842" i="7"/>
  <c r="AC843" i="7"/>
  <c r="AC844" i="7"/>
  <c r="AC845" i="7"/>
  <c r="AC846" i="7"/>
  <c r="AC847" i="7"/>
  <c r="AC848" i="7"/>
  <c r="AC849" i="7"/>
  <c r="AC850" i="7"/>
  <c r="AC851" i="7"/>
  <c r="AC852" i="7"/>
  <c r="AC853" i="7"/>
  <c r="AC854" i="7"/>
  <c r="AC855" i="7"/>
  <c r="AC856" i="7"/>
  <c r="AC857" i="7"/>
  <c r="AC858" i="7"/>
  <c r="AC859" i="7"/>
  <c r="AC860" i="7"/>
  <c r="AC861" i="7"/>
  <c r="AC862" i="7"/>
  <c r="AC863" i="7"/>
  <c r="AC864" i="7"/>
  <c r="AC865" i="7"/>
  <c r="AC866" i="7"/>
  <c r="AC867" i="7"/>
  <c r="AC868" i="7"/>
  <c r="AC869" i="7"/>
  <c r="AC870" i="7"/>
  <c r="AC871" i="7"/>
  <c r="AC872" i="7"/>
  <c r="AC873" i="7"/>
  <c r="AC874" i="7"/>
  <c r="AC875" i="7"/>
  <c r="AC876" i="7"/>
  <c r="AC877" i="7"/>
  <c r="AC878" i="7"/>
  <c r="AC879" i="7"/>
  <c r="AC880" i="7"/>
  <c r="AC881" i="7"/>
  <c r="AC882" i="7"/>
  <c r="AC883" i="7"/>
  <c r="AC884" i="7"/>
  <c r="AC885" i="7"/>
  <c r="AC886" i="7"/>
  <c r="AC887" i="7"/>
  <c r="AC888" i="7"/>
  <c r="AC889" i="7"/>
  <c r="AC890" i="7"/>
  <c r="AC891" i="7"/>
  <c r="AC892" i="7"/>
  <c r="AC893" i="7"/>
  <c r="AC894" i="7"/>
  <c r="AC895" i="7"/>
  <c r="AC896" i="7"/>
  <c r="AC897" i="7"/>
  <c r="AC898" i="7"/>
  <c r="AC899" i="7"/>
  <c r="AC900" i="7"/>
  <c r="AC901" i="7"/>
  <c r="AC902" i="7"/>
  <c r="AC903" i="7"/>
  <c r="AC904" i="7"/>
  <c r="AC905" i="7"/>
  <c r="AC906" i="7"/>
  <c r="AC907" i="7"/>
  <c r="AC908" i="7"/>
  <c r="AC909" i="7"/>
  <c r="AC910" i="7"/>
  <c r="AC911" i="7"/>
  <c r="AC912" i="7"/>
  <c r="AC913" i="7"/>
  <c r="AC914" i="7"/>
  <c r="AC915" i="7"/>
  <c r="AC916" i="7"/>
  <c r="AC917" i="7"/>
  <c r="AC918" i="7"/>
  <c r="AC919" i="7"/>
  <c r="AC920" i="7"/>
  <c r="AC921" i="7"/>
  <c r="AC922" i="7"/>
  <c r="AC923" i="7"/>
  <c r="AC924" i="7"/>
  <c r="AC925" i="7"/>
  <c r="AC926" i="7"/>
  <c r="AC927" i="7"/>
  <c r="AC928" i="7"/>
  <c r="AC929" i="7"/>
  <c r="AC930" i="7"/>
  <c r="AC931" i="7"/>
  <c r="AC932" i="7"/>
  <c r="AC933" i="7"/>
  <c r="AC934" i="7"/>
  <c r="AC935" i="7"/>
  <c r="AC936" i="7"/>
  <c r="AC937" i="7"/>
  <c r="AC938" i="7"/>
  <c r="AC939" i="7"/>
  <c r="AC940" i="7"/>
  <c r="AC941" i="7"/>
  <c r="AC942" i="7"/>
  <c r="AC943" i="7"/>
  <c r="AC944" i="7"/>
  <c r="AC945" i="7"/>
  <c r="AC946" i="7"/>
  <c r="AC947" i="7"/>
  <c r="AC948" i="7"/>
  <c r="AC949" i="7"/>
  <c r="AC950" i="7"/>
  <c r="AC951" i="7"/>
  <c r="AC952" i="7"/>
  <c r="AC953" i="7"/>
  <c r="AC954" i="7"/>
  <c r="AC955" i="7"/>
  <c r="AC956" i="7"/>
  <c r="AC957" i="7"/>
  <c r="AC958" i="7"/>
  <c r="AC959" i="7"/>
  <c r="AC960" i="7"/>
  <c r="AC961" i="7"/>
  <c r="AC962" i="7"/>
  <c r="AC963" i="7"/>
  <c r="AC964" i="7"/>
  <c r="AC965" i="7"/>
  <c r="AC966" i="7"/>
  <c r="AC967" i="7"/>
  <c r="AC968" i="7"/>
  <c r="AC969" i="7"/>
  <c r="AC970" i="7"/>
  <c r="AC971" i="7"/>
  <c r="AC972" i="7"/>
  <c r="AC973" i="7"/>
  <c r="AC974" i="7"/>
  <c r="AC975" i="7"/>
  <c r="AC976" i="7"/>
  <c r="AC977" i="7"/>
  <c r="AC978" i="7"/>
  <c r="AC979" i="7"/>
  <c r="AC980" i="7"/>
  <c r="AC981" i="7"/>
  <c r="AC982" i="7"/>
  <c r="AC983" i="7"/>
  <c r="AC984" i="7"/>
  <c r="AC985" i="7"/>
  <c r="AC986" i="7"/>
  <c r="AC987" i="7"/>
  <c r="AC988" i="7"/>
  <c r="AC989" i="7"/>
  <c r="AC990" i="7"/>
  <c r="AC991" i="7"/>
  <c r="AC992" i="7"/>
  <c r="AC993" i="7"/>
  <c r="AC994" i="7"/>
  <c r="AC995" i="7"/>
  <c r="AC996" i="7"/>
  <c r="AC997" i="7"/>
  <c r="AC998" i="7"/>
  <c r="AC999" i="7"/>
  <c r="AC1000" i="7"/>
  <c r="AB2" i="7"/>
  <c r="AB3" i="7"/>
  <c r="AB4" i="7"/>
  <c r="AB5" i="7"/>
  <c r="AB6" i="7"/>
  <c r="AB7" i="7"/>
  <c r="AB8" i="7"/>
  <c r="AB9" i="7"/>
  <c r="AB10" i="7"/>
  <c r="AB11" i="7"/>
  <c r="AB12" i="7"/>
  <c r="AB13" i="7"/>
  <c r="AB14" i="7"/>
  <c r="AB15" i="7"/>
  <c r="AB16" i="7"/>
  <c r="AB17" i="7"/>
  <c r="AB18" i="7"/>
  <c r="AB19" i="7"/>
  <c r="AB20" i="7"/>
  <c r="AB21" i="7"/>
  <c r="AB22" i="7"/>
  <c r="AB23" i="7"/>
  <c r="AB24" i="7"/>
  <c r="AB25" i="7"/>
  <c r="AB26" i="7"/>
  <c r="AB27" i="7"/>
  <c r="AB28" i="7"/>
  <c r="AB29" i="7"/>
  <c r="AB30" i="7"/>
  <c r="AB31" i="7"/>
  <c r="AB32" i="7"/>
  <c r="AB33" i="7"/>
  <c r="AB34" i="7"/>
  <c r="AB35" i="7"/>
  <c r="AB36" i="7"/>
  <c r="AB37" i="7"/>
  <c r="AB38" i="7"/>
  <c r="AB39" i="7"/>
  <c r="AB40" i="7"/>
  <c r="AB41" i="7"/>
  <c r="AB42" i="7"/>
  <c r="AB43" i="7"/>
  <c r="AB44" i="7"/>
  <c r="AB45" i="7"/>
  <c r="AB46" i="7"/>
  <c r="AB47" i="7"/>
  <c r="AB48" i="7"/>
  <c r="AB49" i="7"/>
  <c r="AB50" i="7"/>
  <c r="AB51" i="7"/>
  <c r="AB52" i="7"/>
  <c r="AB53" i="7"/>
  <c r="AB54" i="7"/>
  <c r="AB55" i="7"/>
  <c r="AB56" i="7"/>
  <c r="AB57" i="7"/>
  <c r="AB58" i="7"/>
  <c r="AB59" i="7"/>
  <c r="AB60" i="7"/>
  <c r="AB61" i="7"/>
  <c r="AB62" i="7"/>
  <c r="AB63" i="7"/>
  <c r="AB64" i="7"/>
  <c r="AB65" i="7"/>
  <c r="AB66" i="7"/>
  <c r="AB67" i="7"/>
  <c r="AB68" i="7"/>
  <c r="AB69" i="7"/>
  <c r="AB70" i="7"/>
  <c r="AB71" i="7"/>
  <c r="AB72" i="7"/>
  <c r="AB73" i="7"/>
  <c r="AB74" i="7"/>
  <c r="AB75" i="7"/>
  <c r="AB76" i="7"/>
  <c r="AB77" i="7"/>
  <c r="AB78" i="7"/>
  <c r="AB79" i="7"/>
  <c r="AB80" i="7"/>
  <c r="AB81" i="7"/>
  <c r="AB82" i="7"/>
  <c r="AB83" i="7"/>
  <c r="AB84" i="7"/>
  <c r="AB85" i="7"/>
  <c r="AB86" i="7"/>
  <c r="AB87" i="7"/>
  <c r="AB88" i="7"/>
  <c r="AB89" i="7"/>
  <c r="AB90" i="7"/>
  <c r="AB91" i="7"/>
  <c r="AB92" i="7"/>
  <c r="AB93" i="7"/>
  <c r="AB94" i="7"/>
  <c r="AB95" i="7"/>
  <c r="AB96" i="7"/>
  <c r="AB97" i="7"/>
  <c r="AB98" i="7"/>
  <c r="AB99" i="7"/>
  <c r="AB100" i="7"/>
  <c r="AB101" i="7"/>
  <c r="AB102" i="7"/>
  <c r="AB103" i="7"/>
  <c r="AB104" i="7"/>
  <c r="AB105" i="7"/>
  <c r="AB106" i="7"/>
  <c r="AB107" i="7"/>
  <c r="AB108" i="7"/>
  <c r="AB109" i="7"/>
  <c r="AB110" i="7"/>
  <c r="AB111" i="7"/>
  <c r="AB112" i="7"/>
  <c r="AB113" i="7"/>
  <c r="AB114" i="7"/>
  <c r="AB115" i="7"/>
  <c r="AB116" i="7"/>
  <c r="AB117" i="7"/>
  <c r="AB118" i="7"/>
  <c r="AB119" i="7"/>
  <c r="AB120" i="7"/>
  <c r="AB121" i="7"/>
  <c r="AB122" i="7"/>
  <c r="AB123" i="7"/>
  <c r="AB124" i="7"/>
  <c r="AB125" i="7"/>
  <c r="AB126" i="7"/>
  <c r="AB127" i="7"/>
  <c r="AB128" i="7"/>
  <c r="AB129" i="7"/>
  <c r="AB130" i="7"/>
  <c r="AB131" i="7"/>
  <c r="AB132" i="7"/>
  <c r="AB133" i="7"/>
  <c r="AB134" i="7"/>
  <c r="AB135" i="7"/>
  <c r="AB136" i="7"/>
  <c r="AB137" i="7"/>
  <c r="AB138" i="7"/>
  <c r="AB139" i="7"/>
  <c r="AB140" i="7"/>
  <c r="AB141" i="7"/>
  <c r="AB142" i="7"/>
  <c r="AB143" i="7"/>
  <c r="AB144" i="7"/>
  <c r="AB145" i="7"/>
  <c r="AB146" i="7"/>
  <c r="AB147" i="7"/>
  <c r="AB148" i="7"/>
  <c r="AB149" i="7"/>
  <c r="AB150" i="7"/>
  <c r="AB151" i="7"/>
  <c r="AB152" i="7"/>
  <c r="AB153" i="7"/>
  <c r="AB154" i="7"/>
  <c r="AB155" i="7"/>
  <c r="AB156" i="7"/>
  <c r="AB157" i="7"/>
  <c r="AB158" i="7"/>
  <c r="AB159" i="7"/>
  <c r="AB160" i="7"/>
  <c r="AB161" i="7"/>
  <c r="AB162" i="7"/>
  <c r="AB163" i="7"/>
  <c r="AB164" i="7"/>
  <c r="AB165" i="7"/>
  <c r="AB166" i="7"/>
  <c r="AB167" i="7"/>
  <c r="AB168" i="7"/>
  <c r="AB169" i="7"/>
  <c r="AB170" i="7"/>
  <c r="AB171" i="7"/>
  <c r="AB172" i="7"/>
  <c r="AB173" i="7"/>
  <c r="AB174" i="7"/>
  <c r="AB175" i="7"/>
  <c r="AB176" i="7"/>
  <c r="AB177" i="7"/>
  <c r="AB178" i="7"/>
  <c r="AB179" i="7"/>
  <c r="AB180" i="7"/>
  <c r="AB181" i="7"/>
  <c r="AB182" i="7"/>
  <c r="AB183" i="7"/>
  <c r="AB184" i="7"/>
  <c r="AB185" i="7"/>
  <c r="AB186" i="7"/>
  <c r="AB187" i="7"/>
  <c r="AB188" i="7"/>
  <c r="AB189" i="7"/>
  <c r="AB190" i="7"/>
  <c r="AB191" i="7"/>
  <c r="AB192" i="7"/>
  <c r="AB193" i="7"/>
  <c r="AB194" i="7"/>
  <c r="AB195" i="7"/>
  <c r="AB196" i="7"/>
  <c r="AB197" i="7"/>
  <c r="AB198" i="7"/>
  <c r="AB199" i="7"/>
  <c r="AB200" i="7"/>
  <c r="AB201" i="7"/>
  <c r="AB202" i="7"/>
  <c r="AB203" i="7"/>
  <c r="AB204" i="7"/>
  <c r="AB205" i="7"/>
  <c r="AB206" i="7"/>
  <c r="AB207" i="7"/>
  <c r="AB208" i="7"/>
  <c r="AB209" i="7"/>
  <c r="AB210" i="7"/>
  <c r="AB211" i="7"/>
  <c r="AB212" i="7"/>
  <c r="AB213" i="7"/>
  <c r="AB214" i="7"/>
  <c r="AB215" i="7"/>
  <c r="AB216" i="7"/>
  <c r="AB217" i="7"/>
  <c r="AB218" i="7"/>
  <c r="AB219" i="7"/>
  <c r="AB220" i="7"/>
  <c r="AB221" i="7"/>
  <c r="AB222" i="7"/>
  <c r="AB223" i="7"/>
  <c r="AB224" i="7"/>
  <c r="AB225" i="7"/>
  <c r="AB226" i="7"/>
  <c r="AB227" i="7"/>
  <c r="AB228" i="7"/>
  <c r="AB229" i="7"/>
  <c r="AB230" i="7"/>
  <c r="AB231" i="7"/>
  <c r="AB232" i="7"/>
  <c r="AB233" i="7"/>
  <c r="AB234" i="7"/>
  <c r="AB235" i="7"/>
  <c r="AB236" i="7"/>
  <c r="AB237" i="7"/>
  <c r="AB238" i="7"/>
  <c r="AB239" i="7"/>
  <c r="AB240" i="7"/>
  <c r="AB241" i="7"/>
  <c r="AB242" i="7"/>
  <c r="AB243" i="7"/>
  <c r="AB244" i="7"/>
  <c r="AB245" i="7"/>
  <c r="AB246" i="7"/>
  <c r="AB247" i="7"/>
  <c r="AB248" i="7"/>
  <c r="AB249" i="7"/>
  <c r="AB250" i="7"/>
  <c r="AB251" i="7"/>
  <c r="AB252" i="7"/>
  <c r="AB253" i="7"/>
  <c r="AB254" i="7"/>
  <c r="AB255" i="7"/>
  <c r="AB256" i="7"/>
  <c r="AB257" i="7"/>
  <c r="AB258" i="7"/>
  <c r="AB259" i="7"/>
  <c r="AB260" i="7"/>
  <c r="AB261" i="7"/>
  <c r="AB262" i="7"/>
  <c r="AB263" i="7"/>
  <c r="AB264" i="7"/>
  <c r="AB265" i="7"/>
  <c r="AB266" i="7"/>
  <c r="AB267" i="7"/>
  <c r="AB268" i="7"/>
  <c r="AB269" i="7"/>
  <c r="AB270" i="7"/>
  <c r="AB271" i="7"/>
  <c r="AB272" i="7"/>
  <c r="AB273" i="7"/>
  <c r="AB274" i="7"/>
  <c r="AB275" i="7"/>
  <c r="AB276" i="7"/>
  <c r="AB277" i="7"/>
  <c r="AB278" i="7"/>
  <c r="AB279" i="7"/>
  <c r="AB280" i="7"/>
  <c r="AB281" i="7"/>
  <c r="AB282" i="7"/>
  <c r="AB283" i="7"/>
  <c r="AB284" i="7"/>
  <c r="AB285" i="7"/>
  <c r="AB286" i="7"/>
  <c r="AB287" i="7"/>
  <c r="AB288" i="7"/>
  <c r="AB289" i="7"/>
  <c r="AB290" i="7"/>
  <c r="AB291" i="7"/>
  <c r="AB292" i="7"/>
  <c r="AB293" i="7"/>
  <c r="AB294" i="7"/>
  <c r="AB295" i="7"/>
  <c r="AB296" i="7"/>
  <c r="AB297" i="7"/>
  <c r="AB298" i="7"/>
  <c r="AB299" i="7"/>
  <c r="AB300" i="7"/>
  <c r="AB301" i="7"/>
  <c r="AB302" i="7"/>
  <c r="AB303" i="7"/>
  <c r="AB304" i="7"/>
  <c r="AB305" i="7"/>
  <c r="AB306" i="7"/>
  <c r="AB307" i="7"/>
  <c r="AB308" i="7"/>
  <c r="AB309" i="7"/>
  <c r="AB310" i="7"/>
  <c r="AB311" i="7"/>
  <c r="AB312" i="7"/>
  <c r="AB313" i="7"/>
  <c r="AB314" i="7"/>
  <c r="AB315" i="7"/>
  <c r="AB316" i="7"/>
  <c r="AB317" i="7"/>
  <c r="AB318" i="7"/>
  <c r="AB319" i="7"/>
  <c r="AB320" i="7"/>
  <c r="AB321" i="7"/>
  <c r="AB322" i="7"/>
  <c r="AB323" i="7"/>
  <c r="AB324" i="7"/>
  <c r="AB325" i="7"/>
  <c r="AB326" i="7"/>
  <c r="AB327" i="7"/>
  <c r="AB328" i="7"/>
  <c r="AB329" i="7"/>
  <c r="AB330" i="7"/>
  <c r="AB331" i="7"/>
  <c r="AB332" i="7"/>
  <c r="AB333" i="7"/>
  <c r="AB334" i="7"/>
  <c r="AB335" i="7"/>
  <c r="AB336" i="7"/>
  <c r="AB337" i="7"/>
  <c r="AB338" i="7"/>
  <c r="AB339" i="7"/>
  <c r="AB340" i="7"/>
  <c r="AB341" i="7"/>
  <c r="AB342" i="7"/>
  <c r="AB343" i="7"/>
  <c r="AB344" i="7"/>
  <c r="AB345" i="7"/>
  <c r="AB346" i="7"/>
  <c r="AB347" i="7"/>
  <c r="AB348" i="7"/>
  <c r="AB349" i="7"/>
  <c r="AB350" i="7"/>
  <c r="AB351" i="7"/>
  <c r="AB352" i="7"/>
  <c r="AB353" i="7"/>
  <c r="AB354" i="7"/>
  <c r="AB355" i="7"/>
  <c r="AB356" i="7"/>
  <c r="AB357" i="7"/>
  <c r="AB358" i="7"/>
  <c r="AB359" i="7"/>
  <c r="AB360" i="7"/>
  <c r="AB361" i="7"/>
  <c r="AB362" i="7"/>
  <c r="AB363" i="7"/>
  <c r="AB364" i="7"/>
  <c r="AB365" i="7"/>
  <c r="AB366" i="7"/>
  <c r="AB367" i="7"/>
  <c r="AB368" i="7"/>
  <c r="AB369" i="7"/>
  <c r="AB370" i="7"/>
  <c r="AB371" i="7"/>
  <c r="AB372" i="7"/>
  <c r="AB373" i="7"/>
  <c r="AB374" i="7"/>
  <c r="AB375" i="7"/>
  <c r="AB376" i="7"/>
  <c r="AB377" i="7"/>
  <c r="AB378" i="7"/>
  <c r="AB379" i="7"/>
  <c r="AB380" i="7"/>
  <c r="AB381" i="7"/>
  <c r="AB382" i="7"/>
  <c r="AB383" i="7"/>
  <c r="AB384" i="7"/>
  <c r="AB385" i="7"/>
  <c r="AB386" i="7"/>
  <c r="AB387" i="7"/>
  <c r="AB388" i="7"/>
  <c r="AB389" i="7"/>
  <c r="AB390" i="7"/>
  <c r="AB391" i="7"/>
  <c r="AB392" i="7"/>
  <c r="AB393" i="7"/>
  <c r="AB394" i="7"/>
  <c r="AB395" i="7"/>
  <c r="AB396" i="7"/>
  <c r="AB397" i="7"/>
  <c r="AB398" i="7"/>
  <c r="AB399" i="7"/>
  <c r="AB400" i="7"/>
  <c r="AB401" i="7"/>
  <c r="AB402" i="7"/>
  <c r="AB403" i="7"/>
  <c r="AB404" i="7"/>
  <c r="AB405" i="7"/>
  <c r="AB406" i="7"/>
  <c r="AB407" i="7"/>
  <c r="AB408" i="7"/>
  <c r="AB409" i="7"/>
  <c r="AB410" i="7"/>
  <c r="AB411" i="7"/>
  <c r="AB412" i="7"/>
  <c r="AB413" i="7"/>
  <c r="AB414" i="7"/>
  <c r="AB415" i="7"/>
  <c r="AB416" i="7"/>
  <c r="AB417" i="7"/>
  <c r="AB418" i="7"/>
  <c r="AB419" i="7"/>
  <c r="AB420" i="7"/>
  <c r="AB421" i="7"/>
  <c r="AB422" i="7"/>
  <c r="AB423" i="7"/>
  <c r="AB424" i="7"/>
  <c r="AB425" i="7"/>
  <c r="AB426" i="7"/>
  <c r="AB427" i="7"/>
  <c r="AB428" i="7"/>
  <c r="AB429" i="7"/>
  <c r="AB430" i="7"/>
  <c r="AB431" i="7"/>
  <c r="AB432" i="7"/>
  <c r="AB433" i="7"/>
  <c r="AB434" i="7"/>
  <c r="AB435" i="7"/>
  <c r="AB436" i="7"/>
  <c r="AB437" i="7"/>
  <c r="AB438" i="7"/>
  <c r="AB439" i="7"/>
  <c r="AB440" i="7"/>
  <c r="AB441" i="7"/>
  <c r="AB442" i="7"/>
  <c r="AB443" i="7"/>
  <c r="AB444" i="7"/>
  <c r="AB445" i="7"/>
  <c r="AB446" i="7"/>
  <c r="AB447" i="7"/>
  <c r="AB448" i="7"/>
  <c r="AB449" i="7"/>
  <c r="AB450" i="7"/>
  <c r="AB451" i="7"/>
  <c r="AB452" i="7"/>
  <c r="AB453" i="7"/>
  <c r="AB454" i="7"/>
  <c r="AB455" i="7"/>
  <c r="AB456" i="7"/>
  <c r="AB457" i="7"/>
  <c r="AB458" i="7"/>
  <c r="AB459" i="7"/>
  <c r="AB460" i="7"/>
  <c r="AB461" i="7"/>
  <c r="AB462" i="7"/>
  <c r="AB463" i="7"/>
  <c r="AB464" i="7"/>
  <c r="AB465" i="7"/>
  <c r="AB466" i="7"/>
  <c r="AB467" i="7"/>
  <c r="AB468" i="7"/>
  <c r="AB469" i="7"/>
  <c r="AB470" i="7"/>
  <c r="AB471" i="7"/>
  <c r="AB472" i="7"/>
  <c r="AB473" i="7"/>
  <c r="AB474" i="7"/>
  <c r="AB475" i="7"/>
  <c r="AB476" i="7"/>
  <c r="AB477" i="7"/>
  <c r="AB478" i="7"/>
  <c r="AB479" i="7"/>
  <c r="AB480" i="7"/>
  <c r="AB481" i="7"/>
  <c r="AB482" i="7"/>
  <c r="AB483" i="7"/>
  <c r="AB484" i="7"/>
  <c r="AB485" i="7"/>
  <c r="AB486" i="7"/>
  <c r="AB487" i="7"/>
  <c r="AB488" i="7"/>
  <c r="AB489" i="7"/>
  <c r="AB490" i="7"/>
  <c r="AB491" i="7"/>
  <c r="AB492" i="7"/>
  <c r="AB493" i="7"/>
  <c r="AB494" i="7"/>
  <c r="AB495" i="7"/>
  <c r="AB496" i="7"/>
  <c r="AB497" i="7"/>
  <c r="AB498" i="7"/>
  <c r="AB499" i="7"/>
  <c r="AB500" i="7"/>
  <c r="AB501" i="7"/>
  <c r="AB502" i="7"/>
  <c r="AB503" i="7"/>
  <c r="AB504" i="7"/>
  <c r="AB505" i="7"/>
  <c r="AB506" i="7"/>
  <c r="AB507" i="7"/>
  <c r="AB508" i="7"/>
  <c r="AB509" i="7"/>
  <c r="AB510" i="7"/>
  <c r="AB511" i="7"/>
  <c r="AB512" i="7"/>
  <c r="AB513" i="7"/>
  <c r="AB514" i="7"/>
  <c r="AB515" i="7"/>
  <c r="AB516" i="7"/>
  <c r="AB517" i="7"/>
  <c r="AB518" i="7"/>
  <c r="AB519" i="7"/>
  <c r="AB520" i="7"/>
  <c r="AB521" i="7"/>
  <c r="AB522" i="7"/>
  <c r="AB523" i="7"/>
  <c r="AB524" i="7"/>
  <c r="AB525" i="7"/>
  <c r="AB526" i="7"/>
  <c r="AB527" i="7"/>
  <c r="AB528" i="7"/>
  <c r="AB529" i="7"/>
  <c r="AB530" i="7"/>
  <c r="AB531" i="7"/>
  <c r="AB532" i="7"/>
  <c r="AB533" i="7"/>
  <c r="AB534" i="7"/>
  <c r="AB535" i="7"/>
  <c r="AB536" i="7"/>
  <c r="AB537" i="7"/>
  <c r="AB538" i="7"/>
  <c r="AB539" i="7"/>
  <c r="AB540" i="7"/>
  <c r="AB541" i="7"/>
  <c r="AB542" i="7"/>
  <c r="AB543" i="7"/>
  <c r="AB544" i="7"/>
  <c r="AB545" i="7"/>
  <c r="AB546" i="7"/>
  <c r="AB547" i="7"/>
  <c r="AB548" i="7"/>
  <c r="AB549" i="7"/>
  <c r="AB550" i="7"/>
  <c r="AB551" i="7"/>
  <c r="AB552" i="7"/>
  <c r="AB553" i="7"/>
  <c r="AB554" i="7"/>
  <c r="AB555" i="7"/>
  <c r="AB556" i="7"/>
  <c r="AB557" i="7"/>
  <c r="AB558" i="7"/>
  <c r="AB559" i="7"/>
  <c r="AB560" i="7"/>
  <c r="AB561" i="7"/>
  <c r="AB562" i="7"/>
  <c r="AB563" i="7"/>
  <c r="AB564" i="7"/>
  <c r="AB565" i="7"/>
  <c r="AB566" i="7"/>
  <c r="AB567" i="7"/>
  <c r="AB568" i="7"/>
  <c r="AB569" i="7"/>
  <c r="AB570" i="7"/>
  <c r="AB571" i="7"/>
  <c r="AB572" i="7"/>
  <c r="AB573" i="7"/>
  <c r="AB574" i="7"/>
  <c r="AB575" i="7"/>
  <c r="AB576" i="7"/>
  <c r="AB577" i="7"/>
  <c r="AB578" i="7"/>
  <c r="AB579" i="7"/>
  <c r="AB580" i="7"/>
  <c r="AB581" i="7"/>
  <c r="AB582" i="7"/>
  <c r="AB583" i="7"/>
  <c r="AB584" i="7"/>
  <c r="AB585" i="7"/>
  <c r="AB586" i="7"/>
  <c r="AB587" i="7"/>
  <c r="AB588" i="7"/>
  <c r="AB589" i="7"/>
  <c r="AB590" i="7"/>
  <c r="AB591" i="7"/>
  <c r="AB592" i="7"/>
  <c r="AB593" i="7"/>
  <c r="AB594" i="7"/>
  <c r="AB595" i="7"/>
  <c r="AB596" i="7"/>
  <c r="AB597" i="7"/>
  <c r="AB598" i="7"/>
  <c r="AB599" i="7"/>
  <c r="AB600" i="7"/>
  <c r="AB601" i="7"/>
  <c r="AB602" i="7"/>
  <c r="AB603" i="7"/>
  <c r="AB604" i="7"/>
  <c r="AB605" i="7"/>
  <c r="AB606" i="7"/>
  <c r="AB607" i="7"/>
  <c r="AB608" i="7"/>
  <c r="AB609" i="7"/>
  <c r="AB610" i="7"/>
  <c r="AB611" i="7"/>
  <c r="AB612" i="7"/>
  <c r="AB613" i="7"/>
  <c r="AB614" i="7"/>
  <c r="AB615" i="7"/>
  <c r="AB616" i="7"/>
  <c r="AB617" i="7"/>
  <c r="AB618" i="7"/>
  <c r="AB619" i="7"/>
  <c r="AB620" i="7"/>
  <c r="AB621" i="7"/>
  <c r="AB622" i="7"/>
  <c r="AB623" i="7"/>
  <c r="AB624" i="7"/>
  <c r="AB625" i="7"/>
  <c r="AB626" i="7"/>
  <c r="AB627" i="7"/>
  <c r="AB628" i="7"/>
  <c r="AB629" i="7"/>
  <c r="AB630" i="7"/>
  <c r="AB631" i="7"/>
  <c r="AB632" i="7"/>
  <c r="AB633" i="7"/>
  <c r="AB634" i="7"/>
  <c r="AB635" i="7"/>
  <c r="AB636" i="7"/>
  <c r="AB637" i="7"/>
  <c r="AB638" i="7"/>
  <c r="AB639" i="7"/>
  <c r="AB640" i="7"/>
  <c r="AB641" i="7"/>
  <c r="AB642" i="7"/>
  <c r="AB643" i="7"/>
  <c r="AB644" i="7"/>
  <c r="AB645" i="7"/>
  <c r="AB646" i="7"/>
  <c r="AB647" i="7"/>
  <c r="AB648" i="7"/>
  <c r="AB649" i="7"/>
  <c r="AB650" i="7"/>
  <c r="AB651" i="7"/>
  <c r="AB652" i="7"/>
  <c r="AB653" i="7"/>
  <c r="AB654" i="7"/>
  <c r="AB655" i="7"/>
  <c r="AB656" i="7"/>
  <c r="AB657" i="7"/>
  <c r="AB658" i="7"/>
  <c r="AB659" i="7"/>
  <c r="AB660" i="7"/>
  <c r="AB661" i="7"/>
  <c r="AB662" i="7"/>
  <c r="AB663" i="7"/>
  <c r="AB664" i="7"/>
  <c r="AB665" i="7"/>
  <c r="AB666" i="7"/>
  <c r="AB667" i="7"/>
  <c r="AB668" i="7"/>
  <c r="AB669" i="7"/>
  <c r="AB670" i="7"/>
  <c r="AB671" i="7"/>
  <c r="AB672" i="7"/>
  <c r="AB673" i="7"/>
  <c r="AB674" i="7"/>
  <c r="AB675" i="7"/>
  <c r="AB676" i="7"/>
  <c r="AB677" i="7"/>
  <c r="AB678" i="7"/>
  <c r="AB679" i="7"/>
  <c r="AB680" i="7"/>
  <c r="AB681" i="7"/>
  <c r="AB682" i="7"/>
  <c r="AB683" i="7"/>
  <c r="AB684" i="7"/>
  <c r="AB685" i="7"/>
  <c r="AB686" i="7"/>
  <c r="AB687" i="7"/>
  <c r="AB688" i="7"/>
  <c r="AB689" i="7"/>
  <c r="AB690" i="7"/>
  <c r="AB691" i="7"/>
  <c r="AB692" i="7"/>
  <c r="AB693" i="7"/>
  <c r="AB694" i="7"/>
  <c r="AB695" i="7"/>
  <c r="AB696" i="7"/>
  <c r="AB697" i="7"/>
  <c r="AB698" i="7"/>
  <c r="AB699" i="7"/>
  <c r="AB700" i="7"/>
  <c r="AB701" i="7"/>
  <c r="AB702" i="7"/>
  <c r="AB703" i="7"/>
  <c r="AB704" i="7"/>
  <c r="AB705" i="7"/>
  <c r="AB706" i="7"/>
  <c r="AB707" i="7"/>
  <c r="AB708" i="7"/>
  <c r="AB709" i="7"/>
  <c r="AB710" i="7"/>
  <c r="AB711" i="7"/>
  <c r="AB712" i="7"/>
  <c r="AB713" i="7"/>
  <c r="AB714" i="7"/>
  <c r="AB715" i="7"/>
  <c r="AB716" i="7"/>
  <c r="AB717" i="7"/>
  <c r="AB718" i="7"/>
  <c r="AB719" i="7"/>
  <c r="AB720" i="7"/>
  <c r="AB721" i="7"/>
  <c r="AB722" i="7"/>
  <c r="AB723" i="7"/>
  <c r="AB724" i="7"/>
  <c r="AB725" i="7"/>
  <c r="AB726" i="7"/>
  <c r="AB727" i="7"/>
  <c r="AB728" i="7"/>
  <c r="AB729" i="7"/>
  <c r="AB730" i="7"/>
  <c r="AB731" i="7"/>
  <c r="AB732" i="7"/>
  <c r="AB733" i="7"/>
  <c r="AB734" i="7"/>
  <c r="AB735" i="7"/>
  <c r="AB736" i="7"/>
  <c r="AB737" i="7"/>
  <c r="AB738" i="7"/>
  <c r="AB739" i="7"/>
  <c r="AB740" i="7"/>
  <c r="AB741" i="7"/>
  <c r="AB742" i="7"/>
  <c r="AB743" i="7"/>
  <c r="AB744" i="7"/>
  <c r="AB745" i="7"/>
  <c r="AB746" i="7"/>
  <c r="AB747" i="7"/>
  <c r="AB748" i="7"/>
  <c r="AB749" i="7"/>
  <c r="AB750" i="7"/>
  <c r="AB751" i="7"/>
  <c r="AB752" i="7"/>
  <c r="AB753" i="7"/>
  <c r="AB754" i="7"/>
  <c r="AB755" i="7"/>
  <c r="AB756" i="7"/>
  <c r="AB757" i="7"/>
  <c r="AB758" i="7"/>
  <c r="AB759" i="7"/>
  <c r="AB760" i="7"/>
  <c r="AB761" i="7"/>
  <c r="AB762" i="7"/>
  <c r="AB763" i="7"/>
  <c r="AB764" i="7"/>
  <c r="AB765" i="7"/>
  <c r="AB766" i="7"/>
  <c r="AB767" i="7"/>
  <c r="AB768" i="7"/>
  <c r="AB769" i="7"/>
  <c r="AB770" i="7"/>
  <c r="AB771" i="7"/>
  <c r="AB772" i="7"/>
  <c r="AB773" i="7"/>
  <c r="AB774" i="7"/>
  <c r="AB775" i="7"/>
  <c r="AB776" i="7"/>
  <c r="AB777" i="7"/>
  <c r="AB778" i="7"/>
  <c r="AB779" i="7"/>
  <c r="AB780" i="7"/>
  <c r="AB781" i="7"/>
  <c r="AB782" i="7"/>
  <c r="AB783" i="7"/>
  <c r="AB784" i="7"/>
  <c r="AB785" i="7"/>
  <c r="AB786" i="7"/>
  <c r="AB787" i="7"/>
  <c r="AB788" i="7"/>
  <c r="AB789" i="7"/>
  <c r="AB790" i="7"/>
  <c r="AB791" i="7"/>
  <c r="AB792" i="7"/>
  <c r="AB793" i="7"/>
  <c r="AB794" i="7"/>
  <c r="AB795" i="7"/>
  <c r="AB796" i="7"/>
  <c r="AB797" i="7"/>
  <c r="AB798" i="7"/>
  <c r="AB799" i="7"/>
  <c r="AB800" i="7"/>
  <c r="AB801" i="7"/>
  <c r="AB802" i="7"/>
  <c r="AB803" i="7"/>
  <c r="AB804" i="7"/>
  <c r="AB805" i="7"/>
  <c r="AB806" i="7"/>
  <c r="AB807" i="7"/>
  <c r="AB808" i="7"/>
  <c r="AB809" i="7"/>
  <c r="AB810" i="7"/>
  <c r="AB811" i="7"/>
  <c r="AB812" i="7"/>
  <c r="AB813" i="7"/>
  <c r="AB814" i="7"/>
  <c r="AB815" i="7"/>
  <c r="AB816" i="7"/>
  <c r="AB817" i="7"/>
  <c r="AB818" i="7"/>
  <c r="AB819" i="7"/>
  <c r="AB820" i="7"/>
  <c r="AB821" i="7"/>
  <c r="AB822" i="7"/>
  <c r="AB823" i="7"/>
  <c r="AB824" i="7"/>
  <c r="AB825" i="7"/>
  <c r="AB826" i="7"/>
  <c r="AB827" i="7"/>
  <c r="AB828" i="7"/>
  <c r="AB829" i="7"/>
  <c r="AB830" i="7"/>
  <c r="AB831" i="7"/>
  <c r="AB832" i="7"/>
  <c r="AB833" i="7"/>
  <c r="AB834" i="7"/>
  <c r="AB835" i="7"/>
  <c r="AB836" i="7"/>
  <c r="AB837" i="7"/>
  <c r="AB838" i="7"/>
  <c r="AB839" i="7"/>
  <c r="AB840" i="7"/>
  <c r="AB841" i="7"/>
  <c r="AB842" i="7"/>
  <c r="AB843" i="7"/>
  <c r="AB844" i="7"/>
  <c r="AB845" i="7"/>
  <c r="AB846" i="7"/>
  <c r="AB847" i="7"/>
  <c r="AB848" i="7"/>
  <c r="AB849" i="7"/>
  <c r="AB850" i="7"/>
  <c r="AB851" i="7"/>
  <c r="AB852" i="7"/>
  <c r="AB853" i="7"/>
  <c r="AB854" i="7"/>
  <c r="AB855" i="7"/>
  <c r="AB856" i="7"/>
  <c r="AB857" i="7"/>
  <c r="AB858" i="7"/>
  <c r="AB859" i="7"/>
  <c r="AB860" i="7"/>
  <c r="AB861" i="7"/>
  <c r="AB862" i="7"/>
  <c r="AB863" i="7"/>
  <c r="AB864" i="7"/>
  <c r="AB865" i="7"/>
  <c r="AB866" i="7"/>
  <c r="AB867" i="7"/>
  <c r="AB868" i="7"/>
  <c r="AB869" i="7"/>
  <c r="AB870" i="7"/>
  <c r="AB871" i="7"/>
  <c r="AB872" i="7"/>
  <c r="AB873" i="7"/>
  <c r="AB874" i="7"/>
  <c r="AB875" i="7"/>
  <c r="AB876" i="7"/>
  <c r="AB877" i="7"/>
  <c r="AB878" i="7"/>
  <c r="AB879" i="7"/>
  <c r="AB880" i="7"/>
  <c r="AB881" i="7"/>
  <c r="AB882" i="7"/>
  <c r="AB883" i="7"/>
  <c r="AB884" i="7"/>
  <c r="AB885" i="7"/>
  <c r="AB886" i="7"/>
  <c r="AB887" i="7"/>
  <c r="AB888" i="7"/>
  <c r="AB889" i="7"/>
  <c r="AB890" i="7"/>
  <c r="AB891" i="7"/>
  <c r="AB892" i="7"/>
  <c r="AB893" i="7"/>
  <c r="AB894" i="7"/>
  <c r="AB895" i="7"/>
  <c r="AB896" i="7"/>
  <c r="AB897" i="7"/>
  <c r="AB898" i="7"/>
  <c r="AB899" i="7"/>
  <c r="AB900" i="7"/>
  <c r="AB901" i="7"/>
  <c r="AB902" i="7"/>
  <c r="AB903" i="7"/>
  <c r="AB904" i="7"/>
  <c r="AB905" i="7"/>
  <c r="AB906" i="7"/>
  <c r="AB907" i="7"/>
  <c r="AB908" i="7"/>
  <c r="AB909" i="7"/>
  <c r="AB910" i="7"/>
  <c r="AB911" i="7"/>
  <c r="AB912" i="7"/>
  <c r="AB913" i="7"/>
  <c r="AB914" i="7"/>
  <c r="AB915" i="7"/>
  <c r="AB916" i="7"/>
  <c r="AB917" i="7"/>
  <c r="AB918" i="7"/>
  <c r="AB919" i="7"/>
  <c r="AB920" i="7"/>
  <c r="AB921" i="7"/>
  <c r="AB922" i="7"/>
  <c r="AB923" i="7"/>
  <c r="AB924" i="7"/>
  <c r="AB925" i="7"/>
  <c r="AB926" i="7"/>
  <c r="AB927" i="7"/>
  <c r="AB928" i="7"/>
  <c r="AB929" i="7"/>
  <c r="AB930" i="7"/>
  <c r="AB931" i="7"/>
  <c r="AB932" i="7"/>
  <c r="AB933" i="7"/>
  <c r="AB934" i="7"/>
  <c r="AB935" i="7"/>
  <c r="AB936" i="7"/>
  <c r="AB937" i="7"/>
  <c r="AB938" i="7"/>
  <c r="AB939" i="7"/>
  <c r="AB940" i="7"/>
  <c r="AB941" i="7"/>
  <c r="AB942" i="7"/>
  <c r="AB943" i="7"/>
  <c r="AB944" i="7"/>
  <c r="AB945" i="7"/>
  <c r="AB946" i="7"/>
  <c r="AB947" i="7"/>
  <c r="AB948" i="7"/>
  <c r="AB949" i="7"/>
  <c r="AB950" i="7"/>
  <c r="AB951" i="7"/>
  <c r="AB952" i="7"/>
  <c r="AB953" i="7"/>
  <c r="AB954" i="7"/>
  <c r="AB955" i="7"/>
  <c r="AB956" i="7"/>
  <c r="AB957" i="7"/>
  <c r="AB958" i="7"/>
  <c r="AB959" i="7"/>
  <c r="AB960" i="7"/>
  <c r="AB961" i="7"/>
  <c r="AB962" i="7"/>
  <c r="AB963" i="7"/>
  <c r="AB964" i="7"/>
  <c r="AB965" i="7"/>
  <c r="AB966" i="7"/>
  <c r="AB967" i="7"/>
  <c r="AB968" i="7"/>
  <c r="AB969" i="7"/>
  <c r="AB970" i="7"/>
  <c r="AB971" i="7"/>
  <c r="AB972" i="7"/>
  <c r="AB973" i="7"/>
  <c r="AB974" i="7"/>
  <c r="AB975" i="7"/>
  <c r="AB976" i="7"/>
  <c r="AB977" i="7"/>
  <c r="AB978" i="7"/>
  <c r="AB979" i="7"/>
  <c r="AB980" i="7"/>
  <c r="AB981" i="7"/>
  <c r="AB982" i="7"/>
  <c r="AB983" i="7"/>
  <c r="AB984" i="7"/>
  <c r="AB985" i="7"/>
  <c r="AB986" i="7"/>
  <c r="AB987" i="7"/>
  <c r="AB988" i="7"/>
  <c r="AB989" i="7"/>
  <c r="AB990" i="7"/>
  <c r="AB991" i="7"/>
  <c r="AB992" i="7"/>
  <c r="AB993" i="7"/>
  <c r="AB994" i="7"/>
  <c r="AB995" i="7"/>
  <c r="AB996" i="7"/>
  <c r="AB997" i="7"/>
  <c r="AB998" i="7"/>
  <c r="AB999" i="7"/>
  <c r="AB1000" i="7"/>
  <c r="AA2" i="7"/>
  <c r="AA3" i="7"/>
  <c r="AA4" i="7"/>
  <c r="AA5" i="7"/>
  <c r="AA6" i="7"/>
  <c r="AA7" i="7"/>
  <c r="AA8" i="7"/>
  <c r="AA9" i="7"/>
  <c r="AA10" i="7"/>
  <c r="AA11" i="7"/>
  <c r="AA12" i="7"/>
  <c r="AA13" i="7"/>
  <c r="AA14" i="7"/>
  <c r="AA15" i="7"/>
  <c r="AA16" i="7"/>
  <c r="AA17" i="7"/>
  <c r="AA18" i="7"/>
  <c r="AA19" i="7"/>
  <c r="AA20" i="7"/>
  <c r="AA21" i="7"/>
  <c r="AA22" i="7"/>
  <c r="AA23" i="7"/>
  <c r="AA24" i="7"/>
  <c r="AA25" i="7"/>
  <c r="AA26" i="7"/>
  <c r="AA27" i="7"/>
  <c r="AA28" i="7"/>
  <c r="AA29" i="7"/>
  <c r="AA30" i="7"/>
  <c r="AA31" i="7"/>
  <c r="AA32" i="7"/>
  <c r="AA33" i="7"/>
  <c r="AA34" i="7"/>
  <c r="AA35" i="7"/>
  <c r="AA36" i="7"/>
  <c r="AA37" i="7"/>
  <c r="AA38" i="7"/>
  <c r="AA39" i="7"/>
  <c r="AA40" i="7"/>
  <c r="AA41" i="7"/>
  <c r="AA42" i="7"/>
  <c r="AA43" i="7"/>
  <c r="AA44" i="7"/>
  <c r="AA45" i="7"/>
  <c r="AA46" i="7"/>
  <c r="AA47" i="7"/>
  <c r="AA48" i="7"/>
  <c r="AA49" i="7"/>
  <c r="AA50" i="7"/>
  <c r="AA51" i="7"/>
  <c r="AA52" i="7"/>
  <c r="AA53" i="7"/>
  <c r="AA54" i="7"/>
  <c r="AA55" i="7"/>
  <c r="AA56" i="7"/>
  <c r="AA57" i="7"/>
  <c r="AA58" i="7"/>
  <c r="AA59" i="7"/>
  <c r="AA60" i="7"/>
  <c r="AA61" i="7"/>
  <c r="AA62" i="7"/>
  <c r="AA63" i="7"/>
  <c r="AA64" i="7"/>
  <c r="AA65" i="7"/>
  <c r="AA66" i="7"/>
  <c r="AA67" i="7"/>
  <c r="AA68" i="7"/>
  <c r="AA69" i="7"/>
  <c r="AA70" i="7"/>
  <c r="AA71" i="7"/>
  <c r="AA72" i="7"/>
  <c r="AA73" i="7"/>
  <c r="AA74" i="7"/>
  <c r="AA75" i="7"/>
  <c r="AA76" i="7"/>
  <c r="AA77" i="7"/>
  <c r="AA78" i="7"/>
  <c r="AA79" i="7"/>
  <c r="AA80" i="7"/>
  <c r="AA81" i="7"/>
  <c r="AA82" i="7"/>
  <c r="AA83" i="7"/>
  <c r="AA84" i="7"/>
  <c r="AA85" i="7"/>
  <c r="AA86" i="7"/>
  <c r="AA87" i="7"/>
  <c r="AA88" i="7"/>
  <c r="AA89" i="7"/>
  <c r="AA90" i="7"/>
  <c r="AA91" i="7"/>
  <c r="AA92" i="7"/>
  <c r="AA93" i="7"/>
  <c r="AA94" i="7"/>
  <c r="AA95" i="7"/>
  <c r="AA96" i="7"/>
  <c r="AA97" i="7"/>
  <c r="AA98" i="7"/>
  <c r="AA99" i="7"/>
  <c r="AA100" i="7"/>
  <c r="AA101" i="7"/>
  <c r="AA102" i="7"/>
  <c r="AA103" i="7"/>
  <c r="AA104" i="7"/>
  <c r="AA105" i="7"/>
  <c r="AA106" i="7"/>
  <c r="AA107" i="7"/>
  <c r="AA108" i="7"/>
  <c r="AA109" i="7"/>
  <c r="AA110" i="7"/>
  <c r="AA111" i="7"/>
  <c r="AA112" i="7"/>
  <c r="AA113" i="7"/>
  <c r="AA114" i="7"/>
  <c r="AA115" i="7"/>
  <c r="AA116" i="7"/>
  <c r="AA117" i="7"/>
  <c r="AA118" i="7"/>
  <c r="AA119" i="7"/>
  <c r="AA120" i="7"/>
  <c r="AA121" i="7"/>
  <c r="AA122" i="7"/>
  <c r="AA123" i="7"/>
  <c r="AA124" i="7"/>
  <c r="AA125" i="7"/>
  <c r="AA126" i="7"/>
  <c r="AA127" i="7"/>
  <c r="AA128" i="7"/>
  <c r="AA129" i="7"/>
  <c r="AA130" i="7"/>
  <c r="AA131" i="7"/>
  <c r="AA132" i="7"/>
  <c r="AA133" i="7"/>
  <c r="AA134" i="7"/>
  <c r="AA135" i="7"/>
  <c r="AA136" i="7"/>
  <c r="AA137" i="7"/>
  <c r="AA138" i="7"/>
  <c r="AA139" i="7"/>
  <c r="AA140" i="7"/>
  <c r="AA141" i="7"/>
  <c r="AA142" i="7"/>
  <c r="AA143" i="7"/>
  <c r="AA144" i="7"/>
  <c r="AA145" i="7"/>
  <c r="AA146" i="7"/>
  <c r="AA147" i="7"/>
  <c r="AA148" i="7"/>
  <c r="AA149" i="7"/>
  <c r="AA150" i="7"/>
  <c r="AA151" i="7"/>
  <c r="AA152" i="7"/>
  <c r="AA153" i="7"/>
  <c r="AA154" i="7"/>
  <c r="AA155" i="7"/>
  <c r="AA156" i="7"/>
  <c r="AA157" i="7"/>
  <c r="AA158" i="7"/>
  <c r="AA159" i="7"/>
  <c r="AA160" i="7"/>
  <c r="AA161" i="7"/>
  <c r="AA162" i="7"/>
  <c r="AA163" i="7"/>
  <c r="AA164" i="7"/>
  <c r="AA165" i="7"/>
  <c r="AA166" i="7"/>
  <c r="AA167" i="7"/>
  <c r="AA168" i="7"/>
  <c r="AA169" i="7"/>
  <c r="AA170" i="7"/>
  <c r="AA171" i="7"/>
  <c r="AA172" i="7"/>
  <c r="AA173" i="7"/>
  <c r="AA174" i="7"/>
  <c r="AA175" i="7"/>
  <c r="AA176" i="7"/>
  <c r="AA177" i="7"/>
  <c r="AA178" i="7"/>
  <c r="AA179" i="7"/>
  <c r="AA180" i="7"/>
  <c r="AA181" i="7"/>
  <c r="AA182" i="7"/>
  <c r="AA183" i="7"/>
  <c r="AA184" i="7"/>
  <c r="AA185" i="7"/>
  <c r="AA186" i="7"/>
  <c r="AA187" i="7"/>
  <c r="AA188" i="7"/>
  <c r="AA189" i="7"/>
  <c r="AA190" i="7"/>
  <c r="AA191" i="7"/>
  <c r="AA192" i="7"/>
  <c r="AA193" i="7"/>
  <c r="AA194" i="7"/>
  <c r="AA195" i="7"/>
  <c r="AA196" i="7"/>
  <c r="AA197" i="7"/>
  <c r="AA198" i="7"/>
  <c r="AA199" i="7"/>
  <c r="AA200" i="7"/>
  <c r="AA201" i="7"/>
  <c r="AA202" i="7"/>
  <c r="AA203" i="7"/>
  <c r="AA204" i="7"/>
  <c r="AA205" i="7"/>
  <c r="AA206" i="7"/>
  <c r="AA207" i="7"/>
  <c r="AA208" i="7"/>
  <c r="AA209" i="7"/>
  <c r="AA210" i="7"/>
  <c r="AA211" i="7"/>
  <c r="AA212" i="7"/>
  <c r="AA213" i="7"/>
  <c r="AA214" i="7"/>
  <c r="AA215" i="7"/>
  <c r="AA216" i="7"/>
  <c r="AA217" i="7"/>
  <c r="AA218" i="7"/>
  <c r="AA219" i="7"/>
  <c r="AA220" i="7"/>
  <c r="AA221" i="7"/>
  <c r="AA222" i="7"/>
  <c r="AA223" i="7"/>
  <c r="AA224" i="7"/>
  <c r="AA225" i="7"/>
  <c r="AA226" i="7"/>
  <c r="AA227" i="7"/>
  <c r="AA228" i="7"/>
  <c r="AA229" i="7"/>
  <c r="AA230" i="7"/>
  <c r="AA231" i="7"/>
  <c r="AA232" i="7"/>
  <c r="AA233" i="7"/>
  <c r="AA234" i="7"/>
  <c r="AA235" i="7"/>
  <c r="AA236" i="7"/>
  <c r="AA237" i="7"/>
  <c r="AA238" i="7"/>
  <c r="AA239" i="7"/>
  <c r="AA240" i="7"/>
  <c r="AA241" i="7"/>
  <c r="AA242" i="7"/>
  <c r="AA243" i="7"/>
  <c r="AA244" i="7"/>
  <c r="AA245" i="7"/>
  <c r="AA246" i="7"/>
  <c r="AA247" i="7"/>
  <c r="AA248" i="7"/>
  <c r="AA249" i="7"/>
  <c r="AA250" i="7"/>
  <c r="AA251" i="7"/>
  <c r="AA252" i="7"/>
  <c r="AA253" i="7"/>
  <c r="AA254" i="7"/>
  <c r="AA255" i="7"/>
  <c r="AA256" i="7"/>
  <c r="AA257" i="7"/>
  <c r="AA258" i="7"/>
  <c r="AA259" i="7"/>
  <c r="AA260" i="7"/>
  <c r="AA261" i="7"/>
  <c r="AA262" i="7"/>
  <c r="AA263" i="7"/>
  <c r="AA264" i="7"/>
  <c r="AA265" i="7"/>
  <c r="AA266" i="7"/>
  <c r="AA267" i="7"/>
  <c r="AA268" i="7"/>
  <c r="AA269" i="7"/>
  <c r="AA270" i="7"/>
  <c r="AA271" i="7"/>
  <c r="AA272" i="7"/>
  <c r="AA273" i="7"/>
  <c r="AA274" i="7"/>
  <c r="AA275" i="7"/>
  <c r="AA276" i="7"/>
  <c r="AA277" i="7"/>
  <c r="AA278" i="7"/>
  <c r="AA279" i="7"/>
  <c r="AA280" i="7"/>
  <c r="AA281" i="7"/>
  <c r="AA282" i="7"/>
  <c r="AA283" i="7"/>
  <c r="AA284" i="7"/>
  <c r="AA285" i="7"/>
  <c r="AA286" i="7"/>
  <c r="AA287" i="7"/>
  <c r="AA288" i="7"/>
  <c r="AA289" i="7"/>
  <c r="AA290" i="7"/>
  <c r="AA291" i="7"/>
  <c r="AA292" i="7"/>
  <c r="AA293" i="7"/>
  <c r="AA294" i="7"/>
  <c r="AA295" i="7"/>
  <c r="AA296" i="7"/>
  <c r="AA297" i="7"/>
  <c r="AA298" i="7"/>
  <c r="AA299" i="7"/>
  <c r="AA300" i="7"/>
  <c r="AA301" i="7"/>
  <c r="AA302" i="7"/>
  <c r="AA303" i="7"/>
  <c r="AA304" i="7"/>
  <c r="AA305" i="7"/>
  <c r="AA306" i="7"/>
  <c r="AA307" i="7"/>
  <c r="AA308" i="7"/>
  <c r="AA309" i="7"/>
  <c r="AA310" i="7"/>
  <c r="AA311" i="7"/>
  <c r="AA312" i="7"/>
  <c r="AA313" i="7"/>
  <c r="AA314" i="7"/>
  <c r="AA315" i="7"/>
  <c r="AA316" i="7"/>
  <c r="AA317" i="7"/>
  <c r="AA318" i="7"/>
  <c r="AA319" i="7"/>
  <c r="AA320" i="7"/>
  <c r="AA321" i="7"/>
  <c r="AA322" i="7"/>
  <c r="AA323" i="7"/>
  <c r="AA324" i="7"/>
  <c r="AA325" i="7"/>
  <c r="AA326" i="7"/>
  <c r="AA327" i="7"/>
  <c r="AA328" i="7"/>
  <c r="AA329" i="7"/>
  <c r="AA330" i="7"/>
  <c r="AA331" i="7"/>
  <c r="AA332" i="7"/>
  <c r="AA333" i="7"/>
  <c r="AA334" i="7"/>
  <c r="AA335" i="7"/>
  <c r="AA336" i="7"/>
  <c r="AA337" i="7"/>
  <c r="AA338" i="7"/>
  <c r="AA339" i="7"/>
  <c r="AA340" i="7"/>
  <c r="AA341" i="7"/>
  <c r="AA342" i="7"/>
  <c r="AA343" i="7"/>
  <c r="AA344" i="7"/>
  <c r="AA345" i="7"/>
  <c r="AA346" i="7"/>
  <c r="AA347" i="7"/>
  <c r="AA348" i="7"/>
  <c r="AA349" i="7"/>
  <c r="AA350" i="7"/>
  <c r="AA351" i="7"/>
  <c r="AA352" i="7"/>
  <c r="AA353" i="7"/>
  <c r="AA354" i="7"/>
  <c r="AA355" i="7"/>
  <c r="AA356" i="7"/>
  <c r="AA357" i="7"/>
  <c r="AA358" i="7"/>
  <c r="AA359" i="7"/>
  <c r="AA360" i="7"/>
  <c r="AA361" i="7"/>
  <c r="AA362" i="7"/>
  <c r="AA363" i="7"/>
  <c r="AA364" i="7"/>
  <c r="AA365" i="7"/>
  <c r="AA366" i="7"/>
  <c r="AA367" i="7"/>
  <c r="AA368" i="7"/>
  <c r="AA369" i="7"/>
  <c r="AA370" i="7"/>
  <c r="AA371" i="7"/>
  <c r="AA372" i="7"/>
  <c r="AA373" i="7"/>
  <c r="AA374" i="7"/>
  <c r="AA375" i="7"/>
  <c r="AA376" i="7"/>
  <c r="AA377" i="7"/>
  <c r="AA378" i="7"/>
  <c r="AA379" i="7"/>
  <c r="AA380" i="7"/>
  <c r="AA381" i="7"/>
  <c r="AA382" i="7"/>
  <c r="AA383" i="7"/>
  <c r="AA384" i="7"/>
  <c r="AA385" i="7"/>
  <c r="AA386" i="7"/>
  <c r="AA387" i="7"/>
  <c r="AA388" i="7"/>
  <c r="AA389" i="7"/>
  <c r="AA390" i="7"/>
  <c r="AA391" i="7"/>
  <c r="AA392" i="7"/>
  <c r="AA393" i="7"/>
  <c r="AA394" i="7"/>
  <c r="AA395" i="7"/>
  <c r="AA396" i="7"/>
  <c r="AA397" i="7"/>
  <c r="AA398" i="7"/>
  <c r="AA399" i="7"/>
  <c r="AA400" i="7"/>
  <c r="AA401" i="7"/>
  <c r="AA402" i="7"/>
  <c r="AA403" i="7"/>
  <c r="AA404" i="7"/>
  <c r="AA405" i="7"/>
  <c r="AA406" i="7"/>
  <c r="AA407" i="7"/>
  <c r="AA408" i="7"/>
  <c r="AA409" i="7"/>
  <c r="AA410" i="7"/>
  <c r="AA411" i="7"/>
  <c r="AA412" i="7"/>
  <c r="AA413" i="7"/>
  <c r="AA414" i="7"/>
  <c r="AA415" i="7"/>
  <c r="AA416" i="7"/>
  <c r="AA417" i="7"/>
  <c r="AA418" i="7"/>
  <c r="AA419" i="7"/>
  <c r="AA420" i="7"/>
  <c r="AA421" i="7"/>
  <c r="AA422" i="7"/>
  <c r="AA423" i="7"/>
  <c r="AA424" i="7"/>
  <c r="AA425" i="7"/>
  <c r="AA426" i="7"/>
  <c r="AA427" i="7"/>
  <c r="AA428" i="7"/>
  <c r="AA429" i="7"/>
  <c r="AA430" i="7"/>
  <c r="AA431" i="7"/>
  <c r="AA432" i="7"/>
  <c r="AA433" i="7"/>
  <c r="AA434" i="7"/>
  <c r="AA435" i="7"/>
  <c r="AA436" i="7"/>
  <c r="AA437" i="7"/>
  <c r="AA438" i="7"/>
  <c r="AA439" i="7"/>
  <c r="AA440" i="7"/>
  <c r="AA441" i="7"/>
  <c r="AA442" i="7"/>
  <c r="AA443" i="7"/>
  <c r="AA444" i="7"/>
  <c r="AA445" i="7"/>
  <c r="AA446" i="7"/>
  <c r="AA447" i="7"/>
  <c r="AA448" i="7"/>
  <c r="AA449" i="7"/>
  <c r="AA450" i="7"/>
  <c r="AA451" i="7"/>
  <c r="AA452" i="7"/>
  <c r="AA453" i="7"/>
  <c r="AA454" i="7"/>
  <c r="AA455" i="7"/>
  <c r="AA456" i="7"/>
  <c r="AA457" i="7"/>
  <c r="AA458" i="7"/>
  <c r="AA459" i="7"/>
  <c r="AA460" i="7"/>
  <c r="AA461" i="7"/>
  <c r="AA462" i="7"/>
  <c r="AA463" i="7"/>
  <c r="AA464" i="7"/>
  <c r="AA465" i="7"/>
  <c r="AA466" i="7"/>
  <c r="AA467" i="7"/>
  <c r="AA468" i="7"/>
  <c r="AA469" i="7"/>
  <c r="AA470" i="7"/>
  <c r="AA471" i="7"/>
  <c r="AA472" i="7"/>
  <c r="AA473" i="7"/>
  <c r="AA474" i="7"/>
  <c r="AA475" i="7"/>
  <c r="AA476" i="7"/>
  <c r="AA477" i="7"/>
  <c r="AA478" i="7"/>
  <c r="AA479" i="7"/>
  <c r="AA480" i="7"/>
  <c r="AA481" i="7"/>
  <c r="AA482" i="7"/>
  <c r="AA483" i="7"/>
  <c r="AA484" i="7"/>
  <c r="AA485" i="7"/>
  <c r="AA486" i="7"/>
  <c r="AA487" i="7"/>
  <c r="AA488" i="7"/>
  <c r="AA489" i="7"/>
  <c r="AA490" i="7"/>
  <c r="AA491" i="7"/>
  <c r="AA492" i="7"/>
  <c r="AA493" i="7"/>
  <c r="AA494" i="7"/>
  <c r="AA495" i="7"/>
  <c r="AA496" i="7"/>
  <c r="AA497" i="7"/>
  <c r="AA498" i="7"/>
  <c r="AA499" i="7"/>
  <c r="AA500" i="7"/>
  <c r="AA501" i="7"/>
  <c r="AA502" i="7"/>
  <c r="AA503" i="7"/>
  <c r="AA504" i="7"/>
  <c r="AA505" i="7"/>
  <c r="AA506" i="7"/>
  <c r="AA507" i="7"/>
  <c r="AA508" i="7"/>
  <c r="AA509" i="7"/>
  <c r="AA510" i="7"/>
  <c r="AA511" i="7"/>
  <c r="AA512" i="7"/>
  <c r="AA513" i="7"/>
  <c r="AA514" i="7"/>
  <c r="AA515" i="7"/>
  <c r="AA516" i="7"/>
  <c r="AA517" i="7"/>
  <c r="AA518" i="7"/>
  <c r="AA519" i="7"/>
  <c r="AA520" i="7"/>
  <c r="AA521" i="7"/>
  <c r="AA522" i="7"/>
  <c r="AA523" i="7"/>
  <c r="AA524" i="7"/>
  <c r="AA525" i="7"/>
  <c r="AA526" i="7"/>
  <c r="AA527" i="7"/>
  <c r="AA528" i="7"/>
  <c r="AA529" i="7"/>
  <c r="AA530" i="7"/>
  <c r="AA531" i="7"/>
  <c r="AA532" i="7"/>
  <c r="AA533" i="7"/>
  <c r="AA534" i="7"/>
  <c r="AA535" i="7"/>
  <c r="AA536" i="7"/>
  <c r="AA537" i="7"/>
  <c r="AA538" i="7"/>
  <c r="AA539" i="7"/>
  <c r="AA540" i="7"/>
  <c r="AA541" i="7"/>
  <c r="AA542" i="7"/>
  <c r="AA543" i="7"/>
  <c r="AA544" i="7"/>
  <c r="AA545" i="7"/>
  <c r="AA546" i="7"/>
  <c r="AA547" i="7"/>
  <c r="AA548" i="7"/>
  <c r="AA549" i="7"/>
  <c r="AA550" i="7"/>
  <c r="AA551" i="7"/>
  <c r="AA552" i="7"/>
  <c r="AA553" i="7"/>
  <c r="AA554" i="7"/>
  <c r="AA555" i="7"/>
  <c r="AA556" i="7"/>
  <c r="AA557" i="7"/>
  <c r="AA558" i="7"/>
  <c r="AA559" i="7"/>
  <c r="AA560" i="7"/>
  <c r="AA561" i="7"/>
  <c r="AA562" i="7"/>
  <c r="AA563" i="7"/>
  <c r="AA564" i="7"/>
  <c r="AA565" i="7"/>
  <c r="AA566" i="7"/>
  <c r="AA567" i="7"/>
  <c r="AA568" i="7"/>
  <c r="AA569" i="7"/>
  <c r="AA570" i="7"/>
  <c r="AA571" i="7"/>
  <c r="AA572" i="7"/>
  <c r="AA573" i="7"/>
  <c r="AA574" i="7"/>
  <c r="AA575" i="7"/>
  <c r="AA576" i="7"/>
  <c r="AA577" i="7"/>
  <c r="AA578" i="7"/>
  <c r="AA579" i="7"/>
  <c r="AA580" i="7"/>
  <c r="AA581" i="7"/>
  <c r="AA582" i="7"/>
  <c r="AA583" i="7"/>
  <c r="AA584" i="7"/>
  <c r="AA585" i="7"/>
  <c r="AA586" i="7"/>
  <c r="AA587" i="7"/>
  <c r="AA588" i="7"/>
  <c r="AA589" i="7"/>
  <c r="AA590" i="7"/>
  <c r="AA591" i="7"/>
  <c r="AA592" i="7"/>
  <c r="AA593" i="7"/>
  <c r="AA594" i="7"/>
  <c r="AA595" i="7"/>
  <c r="AA596" i="7"/>
  <c r="AA597" i="7"/>
  <c r="AA598" i="7"/>
  <c r="AA599" i="7"/>
  <c r="AA600" i="7"/>
  <c r="AA601" i="7"/>
  <c r="AA602" i="7"/>
  <c r="AA603" i="7"/>
  <c r="AA604" i="7"/>
  <c r="AA605" i="7"/>
  <c r="AA606" i="7"/>
  <c r="AA607" i="7"/>
  <c r="AA608" i="7"/>
  <c r="AA609" i="7"/>
  <c r="AA610" i="7"/>
  <c r="AA611" i="7"/>
  <c r="AA612" i="7"/>
  <c r="AA613" i="7"/>
  <c r="AA614" i="7"/>
  <c r="AA615" i="7"/>
  <c r="AA616" i="7"/>
  <c r="AA617" i="7"/>
  <c r="AA618" i="7"/>
  <c r="AA619" i="7"/>
  <c r="AA620" i="7"/>
  <c r="AA621" i="7"/>
  <c r="AA622" i="7"/>
  <c r="AA623" i="7"/>
  <c r="AA624" i="7"/>
  <c r="AA625" i="7"/>
  <c r="AA626" i="7"/>
  <c r="AA627" i="7"/>
  <c r="AA628" i="7"/>
  <c r="AA629" i="7"/>
  <c r="AA630" i="7"/>
  <c r="AA631" i="7"/>
  <c r="AA632" i="7"/>
  <c r="AA633" i="7"/>
  <c r="AA634" i="7"/>
  <c r="AA635" i="7"/>
  <c r="AA636" i="7"/>
  <c r="AA637" i="7"/>
  <c r="AA638" i="7"/>
  <c r="AA639" i="7"/>
  <c r="AA640" i="7"/>
  <c r="AA641" i="7"/>
  <c r="AA642" i="7"/>
  <c r="AA643" i="7"/>
  <c r="AA644" i="7"/>
  <c r="AA645" i="7"/>
  <c r="AA646" i="7"/>
  <c r="AA647" i="7"/>
  <c r="AA648" i="7"/>
  <c r="AA649" i="7"/>
  <c r="AA650" i="7"/>
  <c r="AA651" i="7"/>
  <c r="AA652" i="7"/>
  <c r="AA653" i="7"/>
  <c r="AA654" i="7"/>
  <c r="AA655" i="7"/>
  <c r="AA656" i="7"/>
  <c r="AA657" i="7"/>
  <c r="AA658" i="7"/>
  <c r="AA659" i="7"/>
  <c r="AA660" i="7"/>
  <c r="AA661" i="7"/>
  <c r="AA662" i="7"/>
  <c r="AA663" i="7"/>
  <c r="AA664" i="7"/>
  <c r="AA665" i="7"/>
  <c r="AA666" i="7"/>
  <c r="AA667" i="7"/>
  <c r="AA668" i="7"/>
  <c r="AA669" i="7"/>
  <c r="AA670" i="7"/>
  <c r="AA671" i="7"/>
  <c r="AA672" i="7"/>
  <c r="AA673" i="7"/>
  <c r="AA674" i="7"/>
  <c r="AA675" i="7"/>
  <c r="AA676" i="7"/>
  <c r="AA677" i="7"/>
  <c r="AA678" i="7"/>
  <c r="AA679" i="7"/>
  <c r="AA680" i="7"/>
  <c r="AA681" i="7"/>
  <c r="AA682" i="7"/>
  <c r="AA683" i="7"/>
  <c r="AA684" i="7"/>
  <c r="AA685" i="7"/>
  <c r="AA686" i="7"/>
  <c r="AA687" i="7"/>
  <c r="AA688" i="7"/>
  <c r="AA689" i="7"/>
  <c r="AA690" i="7"/>
  <c r="AA691" i="7"/>
  <c r="AA692" i="7"/>
  <c r="AA693" i="7"/>
  <c r="AA694" i="7"/>
  <c r="AA695" i="7"/>
  <c r="AA696" i="7"/>
  <c r="AA697" i="7"/>
  <c r="AA698" i="7"/>
  <c r="AA699" i="7"/>
  <c r="AA700" i="7"/>
  <c r="AA701" i="7"/>
  <c r="AA702" i="7"/>
  <c r="AA703" i="7"/>
  <c r="AA704" i="7"/>
  <c r="AA705" i="7"/>
  <c r="AA706" i="7"/>
  <c r="AA707" i="7"/>
  <c r="AA708" i="7"/>
  <c r="AA709" i="7"/>
  <c r="AA710" i="7"/>
  <c r="AA711" i="7"/>
  <c r="AA712" i="7"/>
  <c r="AA713" i="7"/>
  <c r="AA714" i="7"/>
  <c r="AA715" i="7"/>
  <c r="AA716" i="7"/>
  <c r="AA717" i="7"/>
  <c r="AA718" i="7"/>
  <c r="AA719" i="7"/>
  <c r="AA720" i="7"/>
  <c r="AA721" i="7"/>
  <c r="AA722" i="7"/>
  <c r="AA723" i="7"/>
  <c r="AA724" i="7"/>
  <c r="AA725" i="7"/>
  <c r="AA726" i="7"/>
  <c r="AA727" i="7"/>
  <c r="AA728" i="7"/>
  <c r="AA729" i="7"/>
  <c r="AA730" i="7"/>
  <c r="AA731" i="7"/>
  <c r="AA732" i="7"/>
  <c r="AA733" i="7"/>
  <c r="AA734" i="7"/>
  <c r="AA735" i="7"/>
  <c r="AA736" i="7"/>
  <c r="AA737" i="7"/>
  <c r="AA738" i="7"/>
  <c r="AA739" i="7"/>
  <c r="AA740" i="7"/>
  <c r="AA741" i="7"/>
  <c r="AA742" i="7"/>
  <c r="AA743" i="7"/>
  <c r="AA744" i="7"/>
  <c r="AA745" i="7"/>
  <c r="AA746" i="7"/>
  <c r="AA747" i="7"/>
  <c r="AA748" i="7"/>
  <c r="AA749" i="7"/>
  <c r="AA750" i="7"/>
  <c r="AA751" i="7"/>
  <c r="AA752" i="7"/>
  <c r="AA753" i="7"/>
  <c r="AA754" i="7"/>
  <c r="AA755" i="7"/>
  <c r="AA756" i="7"/>
  <c r="AA757" i="7"/>
  <c r="AA758" i="7"/>
  <c r="AA759" i="7"/>
  <c r="AA760" i="7"/>
  <c r="AA761" i="7"/>
  <c r="AA762" i="7"/>
  <c r="AA763" i="7"/>
  <c r="AA764" i="7"/>
  <c r="AA765" i="7"/>
  <c r="AA766" i="7"/>
  <c r="AA767" i="7"/>
  <c r="AA768" i="7"/>
  <c r="AA769" i="7"/>
  <c r="AA770" i="7"/>
  <c r="AA771" i="7"/>
  <c r="AA772" i="7"/>
  <c r="AA773" i="7"/>
  <c r="AA774" i="7"/>
  <c r="AA775" i="7"/>
  <c r="AA776" i="7"/>
  <c r="AA777" i="7"/>
  <c r="AA778" i="7"/>
  <c r="AA779" i="7"/>
  <c r="AA780" i="7"/>
  <c r="AA781" i="7"/>
  <c r="AA782" i="7"/>
  <c r="AA783" i="7"/>
  <c r="AA784" i="7"/>
  <c r="AA785" i="7"/>
  <c r="AA786" i="7"/>
  <c r="AA787" i="7"/>
  <c r="AA788" i="7"/>
  <c r="AA789" i="7"/>
  <c r="AA790" i="7"/>
  <c r="AA791" i="7"/>
  <c r="AA792" i="7"/>
  <c r="AA793" i="7"/>
  <c r="AA794" i="7"/>
  <c r="AA795" i="7"/>
  <c r="AA796" i="7"/>
  <c r="AA797" i="7"/>
  <c r="AA798" i="7"/>
  <c r="AA799" i="7"/>
  <c r="AA800" i="7"/>
  <c r="AA801" i="7"/>
  <c r="AA802" i="7"/>
  <c r="AA803" i="7"/>
  <c r="AA804" i="7"/>
  <c r="AA805" i="7"/>
  <c r="AA806" i="7"/>
  <c r="AA807" i="7"/>
  <c r="AA808" i="7"/>
  <c r="AA809" i="7"/>
  <c r="AA810" i="7"/>
  <c r="AA811" i="7"/>
  <c r="AA812" i="7"/>
  <c r="AA813" i="7"/>
  <c r="AA814" i="7"/>
  <c r="AA815" i="7"/>
  <c r="AA816" i="7"/>
  <c r="AA817" i="7"/>
  <c r="AA818" i="7"/>
  <c r="AA819" i="7"/>
  <c r="AA820" i="7"/>
  <c r="AA821" i="7"/>
  <c r="AA822" i="7"/>
  <c r="AA823" i="7"/>
  <c r="AA824" i="7"/>
  <c r="AA825" i="7"/>
  <c r="AA826" i="7"/>
  <c r="AA827" i="7"/>
  <c r="AA828" i="7"/>
  <c r="AA829" i="7"/>
  <c r="AA830" i="7"/>
  <c r="AA831" i="7"/>
  <c r="AA832" i="7"/>
  <c r="AA833" i="7"/>
  <c r="AA834" i="7"/>
  <c r="AA835" i="7"/>
  <c r="AA836" i="7"/>
  <c r="AA837" i="7"/>
  <c r="AA838" i="7"/>
  <c r="AA839" i="7"/>
  <c r="AA840" i="7"/>
  <c r="AA841" i="7"/>
  <c r="AA842" i="7"/>
  <c r="AA843" i="7"/>
  <c r="AA844" i="7"/>
  <c r="AA845" i="7"/>
  <c r="AA846" i="7"/>
  <c r="AA847" i="7"/>
  <c r="AA848" i="7"/>
  <c r="AA849" i="7"/>
  <c r="AA850" i="7"/>
  <c r="AA851" i="7"/>
  <c r="AA852" i="7"/>
  <c r="AA853" i="7"/>
  <c r="AA854" i="7"/>
  <c r="AA855" i="7"/>
  <c r="AA856" i="7"/>
  <c r="AA857" i="7"/>
  <c r="AA858" i="7"/>
  <c r="AA859" i="7"/>
  <c r="AA860" i="7"/>
  <c r="AA861" i="7"/>
  <c r="AA862" i="7"/>
  <c r="AA863" i="7"/>
  <c r="AA864" i="7"/>
  <c r="AA865" i="7"/>
  <c r="AA866" i="7"/>
  <c r="AA867" i="7"/>
  <c r="AA868" i="7"/>
  <c r="AA869" i="7"/>
  <c r="AA870" i="7"/>
  <c r="AA871" i="7"/>
  <c r="AA872" i="7"/>
  <c r="AA873" i="7"/>
  <c r="AA874" i="7"/>
  <c r="AA875" i="7"/>
  <c r="AA876" i="7"/>
  <c r="AA877" i="7"/>
  <c r="AA878" i="7"/>
  <c r="AA879" i="7"/>
  <c r="AA880" i="7"/>
  <c r="AA881" i="7"/>
  <c r="AA882" i="7"/>
  <c r="AA883" i="7"/>
  <c r="AA884" i="7"/>
  <c r="AA885" i="7"/>
  <c r="AA886" i="7"/>
  <c r="AA887" i="7"/>
  <c r="AA888" i="7"/>
  <c r="AA889" i="7"/>
  <c r="AA890" i="7"/>
  <c r="AA891" i="7"/>
  <c r="AA892" i="7"/>
  <c r="AA893" i="7"/>
  <c r="AA894" i="7"/>
  <c r="AA895" i="7"/>
  <c r="AA896" i="7"/>
  <c r="AA897" i="7"/>
  <c r="AA898" i="7"/>
  <c r="AA899" i="7"/>
  <c r="AA900" i="7"/>
  <c r="AA901" i="7"/>
  <c r="AA902" i="7"/>
  <c r="AA903" i="7"/>
  <c r="AA904" i="7"/>
  <c r="AA905" i="7"/>
  <c r="AA906" i="7"/>
  <c r="AA907" i="7"/>
  <c r="AA908" i="7"/>
  <c r="AA909" i="7"/>
  <c r="AA910" i="7"/>
  <c r="AA911" i="7"/>
  <c r="AA912" i="7"/>
  <c r="AA913" i="7"/>
  <c r="AA914" i="7"/>
  <c r="AA915" i="7"/>
  <c r="AA916" i="7"/>
  <c r="AA917" i="7"/>
  <c r="AA918" i="7"/>
  <c r="AA919" i="7"/>
  <c r="AA920" i="7"/>
  <c r="AA921" i="7"/>
  <c r="AA922" i="7"/>
  <c r="AA923" i="7"/>
  <c r="AA924" i="7"/>
  <c r="AA925" i="7"/>
  <c r="AA926" i="7"/>
  <c r="AA927" i="7"/>
  <c r="AA928" i="7"/>
  <c r="AA929" i="7"/>
  <c r="AA930" i="7"/>
  <c r="AA931" i="7"/>
  <c r="AA932" i="7"/>
  <c r="AA933" i="7"/>
  <c r="AA934" i="7"/>
  <c r="AA935" i="7"/>
  <c r="AA936" i="7"/>
  <c r="AA937" i="7"/>
  <c r="AA938" i="7"/>
  <c r="AA939" i="7"/>
  <c r="AA940" i="7"/>
  <c r="AA941" i="7"/>
  <c r="AA942" i="7"/>
  <c r="AA943" i="7"/>
  <c r="AA944" i="7"/>
  <c r="AA945" i="7"/>
  <c r="AA946" i="7"/>
  <c r="AA947" i="7"/>
  <c r="AA948" i="7"/>
  <c r="AA949" i="7"/>
  <c r="AA950" i="7"/>
  <c r="AA951" i="7"/>
  <c r="AA952" i="7"/>
  <c r="AA953" i="7"/>
  <c r="AA954" i="7"/>
  <c r="AA955" i="7"/>
  <c r="AA956" i="7"/>
  <c r="AA957" i="7"/>
  <c r="AA958" i="7"/>
  <c r="AA959" i="7"/>
  <c r="AA960" i="7"/>
  <c r="AA961" i="7"/>
  <c r="AA962" i="7"/>
  <c r="AA963" i="7"/>
  <c r="AA964" i="7"/>
  <c r="AA965" i="7"/>
  <c r="AA966" i="7"/>
  <c r="AA967" i="7"/>
  <c r="AA968" i="7"/>
  <c r="AA969" i="7"/>
  <c r="AA970" i="7"/>
  <c r="AA971" i="7"/>
  <c r="AA972" i="7"/>
  <c r="AA973" i="7"/>
  <c r="AA974" i="7"/>
  <c r="AA975" i="7"/>
  <c r="AA976" i="7"/>
  <c r="AA977" i="7"/>
  <c r="AA978" i="7"/>
  <c r="AA979" i="7"/>
  <c r="AA980" i="7"/>
  <c r="AA981" i="7"/>
  <c r="AA982" i="7"/>
  <c r="AA983" i="7"/>
  <c r="AA984" i="7"/>
  <c r="AA985" i="7"/>
  <c r="AA986" i="7"/>
  <c r="AA987" i="7"/>
  <c r="AA988" i="7"/>
  <c r="AA989" i="7"/>
  <c r="AA990" i="7"/>
  <c r="AA991" i="7"/>
  <c r="AA992" i="7"/>
  <c r="AA993" i="7"/>
  <c r="AA994" i="7"/>
  <c r="AA995" i="7"/>
  <c r="AA996" i="7"/>
  <c r="AA997" i="7"/>
  <c r="AA998" i="7"/>
  <c r="AA999" i="7"/>
  <c r="AA1000" i="7"/>
  <c r="Z2" i="7"/>
  <c r="Z3" i="7"/>
  <c r="Z4" i="7"/>
  <c r="Z5" i="7"/>
  <c r="Z6" i="7"/>
  <c r="Z7" i="7"/>
  <c r="Z8" i="7"/>
  <c r="Z9" i="7"/>
  <c r="Z10" i="7"/>
  <c r="Z11" i="7"/>
  <c r="Z12" i="7"/>
  <c r="Z13" i="7"/>
  <c r="Z14" i="7"/>
  <c r="Z15" i="7"/>
  <c r="Z16" i="7"/>
  <c r="Z17" i="7"/>
  <c r="Z18" i="7"/>
  <c r="Z19" i="7"/>
  <c r="Z20" i="7"/>
  <c r="Z21" i="7"/>
  <c r="Z22" i="7"/>
  <c r="Z23" i="7"/>
  <c r="Z24" i="7"/>
  <c r="Z25" i="7"/>
  <c r="Z26" i="7"/>
  <c r="Z27" i="7"/>
  <c r="Z28" i="7"/>
  <c r="Z29" i="7"/>
  <c r="Z30" i="7"/>
  <c r="Z31" i="7"/>
  <c r="Z32" i="7"/>
  <c r="Z33" i="7"/>
  <c r="Z34" i="7"/>
  <c r="Z35" i="7"/>
  <c r="Z36" i="7"/>
  <c r="Z37" i="7"/>
  <c r="Z38" i="7"/>
  <c r="Z39" i="7"/>
  <c r="Z40" i="7"/>
  <c r="Z41" i="7"/>
  <c r="Z42" i="7"/>
  <c r="Z43" i="7"/>
  <c r="Z44" i="7"/>
  <c r="Z45" i="7"/>
  <c r="Z46" i="7"/>
  <c r="Z47" i="7"/>
  <c r="Z48" i="7"/>
  <c r="Z49" i="7"/>
  <c r="Z50" i="7"/>
  <c r="Z51" i="7"/>
  <c r="Z52" i="7"/>
  <c r="Z53" i="7"/>
  <c r="Z54" i="7"/>
  <c r="Z55" i="7"/>
  <c r="Z56" i="7"/>
  <c r="Z57" i="7"/>
  <c r="Z58" i="7"/>
  <c r="Z59" i="7"/>
  <c r="Z60" i="7"/>
  <c r="Z61" i="7"/>
  <c r="Z62" i="7"/>
  <c r="Z63" i="7"/>
  <c r="Z64" i="7"/>
  <c r="Z65" i="7"/>
  <c r="Z66" i="7"/>
  <c r="Z67" i="7"/>
  <c r="Z68" i="7"/>
  <c r="Z69" i="7"/>
  <c r="Z70" i="7"/>
  <c r="Z71" i="7"/>
  <c r="Z72" i="7"/>
  <c r="Z73" i="7"/>
  <c r="Z74" i="7"/>
  <c r="Z75" i="7"/>
  <c r="Z76" i="7"/>
  <c r="Z77" i="7"/>
  <c r="Z78" i="7"/>
  <c r="Z79" i="7"/>
  <c r="Z80" i="7"/>
  <c r="Z81" i="7"/>
  <c r="Z82" i="7"/>
  <c r="Z83" i="7"/>
  <c r="Z84" i="7"/>
  <c r="Z85" i="7"/>
  <c r="Z86" i="7"/>
  <c r="Z87" i="7"/>
  <c r="Z88" i="7"/>
  <c r="Z89" i="7"/>
  <c r="Z90" i="7"/>
  <c r="Z91" i="7"/>
  <c r="Z92" i="7"/>
  <c r="Z93" i="7"/>
  <c r="Z94" i="7"/>
  <c r="Z95" i="7"/>
  <c r="Z96" i="7"/>
  <c r="Z97" i="7"/>
  <c r="Z98" i="7"/>
  <c r="Z99" i="7"/>
  <c r="Z100" i="7"/>
  <c r="Z101" i="7"/>
  <c r="Z102" i="7"/>
  <c r="Z103" i="7"/>
  <c r="Z104" i="7"/>
  <c r="Z105" i="7"/>
  <c r="Z106" i="7"/>
  <c r="Z107" i="7"/>
  <c r="Z108" i="7"/>
  <c r="Z109" i="7"/>
  <c r="Z110" i="7"/>
  <c r="Z111" i="7"/>
  <c r="Z112" i="7"/>
  <c r="Z113" i="7"/>
  <c r="Z114" i="7"/>
  <c r="Z115" i="7"/>
  <c r="Z116" i="7"/>
  <c r="Z117" i="7"/>
  <c r="Z118" i="7"/>
  <c r="Z119" i="7"/>
  <c r="Z120" i="7"/>
  <c r="Z121" i="7"/>
  <c r="Z122" i="7"/>
  <c r="Z123" i="7"/>
  <c r="Z124" i="7"/>
  <c r="Z125" i="7"/>
  <c r="Z126" i="7"/>
  <c r="Z127" i="7"/>
  <c r="Z128" i="7"/>
  <c r="Z129" i="7"/>
  <c r="Z130" i="7"/>
  <c r="Z131" i="7"/>
  <c r="Z132" i="7"/>
  <c r="Z133" i="7"/>
  <c r="Z134" i="7"/>
  <c r="Z135" i="7"/>
  <c r="Z136" i="7"/>
  <c r="Z137" i="7"/>
  <c r="Z138" i="7"/>
  <c r="Z139" i="7"/>
  <c r="Z140" i="7"/>
  <c r="Z141" i="7"/>
  <c r="Z142" i="7"/>
  <c r="Z143" i="7"/>
  <c r="Z144" i="7"/>
  <c r="Z145" i="7"/>
  <c r="Z146" i="7"/>
  <c r="Z147" i="7"/>
  <c r="Z148" i="7"/>
  <c r="Z149" i="7"/>
  <c r="Z150" i="7"/>
  <c r="Z151" i="7"/>
  <c r="Z152" i="7"/>
  <c r="Z153" i="7"/>
  <c r="Z154" i="7"/>
  <c r="Z155" i="7"/>
  <c r="Z156" i="7"/>
  <c r="Z157" i="7"/>
  <c r="Z158" i="7"/>
  <c r="Z159" i="7"/>
  <c r="Z160" i="7"/>
  <c r="Z161" i="7"/>
  <c r="Z162" i="7"/>
  <c r="Z163" i="7"/>
  <c r="Z164" i="7"/>
  <c r="Z165" i="7"/>
  <c r="Z166" i="7"/>
  <c r="Z167" i="7"/>
  <c r="Z168" i="7"/>
  <c r="Z169" i="7"/>
  <c r="Z170" i="7"/>
  <c r="Z171" i="7"/>
  <c r="Z172" i="7"/>
  <c r="Z173" i="7"/>
  <c r="Z174" i="7"/>
  <c r="Z175" i="7"/>
  <c r="Z176" i="7"/>
  <c r="Z177" i="7"/>
  <c r="Z178" i="7"/>
  <c r="Z179" i="7"/>
  <c r="Z180" i="7"/>
  <c r="Z181" i="7"/>
  <c r="Z182" i="7"/>
  <c r="Z183" i="7"/>
  <c r="Z184" i="7"/>
  <c r="Z185" i="7"/>
  <c r="Z186" i="7"/>
  <c r="Z187" i="7"/>
  <c r="Z188" i="7"/>
  <c r="Z189" i="7"/>
  <c r="Z190" i="7"/>
  <c r="Z191" i="7"/>
  <c r="Z192" i="7"/>
  <c r="Z193" i="7"/>
  <c r="Z194" i="7"/>
  <c r="Z195" i="7"/>
  <c r="Z196" i="7"/>
  <c r="Z197" i="7"/>
  <c r="Z198" i="7"/>
  <c r="Z199" i="7"/>
  <c r="Z200" i="7"/>
  <c r="Z201" i="7"/>
  <c r="Z202" i="7"/>
  <c r="Z203" i="7"/>
  <c r="Z204" i="7"/>
  <c r="Z205" i="7"/>
  <c r="Z206" i="7"/>
  <c r="Z207" i="7"/>
  <c r="Z208" i="7"/>
  <c r="Z209" i="7"/>
  <c r="Z210" i="7"/>
  <c r="Z211" i="7"/>
  <c r="Z212" i="7"/>
  <c r="Z213" i="7"/>
  <c r="Z214" i="7"/>
  <c r="Z215" i="7"/>
  <c r="Z216" i="7"/>
  <c r="Z217" i="7"/>
  <c r="Z218" i="7"/>
  <c r="Z219" i="7"/>
  <c r="Z220" i="7"/>
  <c r="Z221" i="7"/>
  <c r="Z222" i="7"/>
  <c r="Z223" i="7"/>
  <c r="Z224" i="7"/>
  <c r="Z225" i="7"/>
  <c r="Z226" i="7"/>
  <c r="Z227" i="7"/>
  <c r="Z228" i="7"/>
  <c r="Z229" i="7"/>
  <c r="Z230" i="7"/>
  <c r="Z231" i="7"/>
  <c r="Z232" i="7"/>
  <c r="Z233" i="7"/>
  <c r="Z234" i="7"/>
  <c r="Z235" i="7"/>
  <c r="Z236" i="7"/>
  <c r="Z237" i="7"/>
  <c r="Z238" i="7"/>
  <c r="Z239" i="7"/>
  <c r="Z240" i="7"/>
  <c r="Z241" i="7"/>
  <c r="Z242" i="7"/>
  <c r="Z243" i="7"/>
  <c r="Z244" i="7"/>
  <c r="Z245" i="7"/>
  <c r="Z246" i="7"/>
  <c r="Z247" i="7"/>
  <c r="Z248" i="7"/>
  <c r="Z249" i="7"/>
  <c r="Z250" i="7"/>
  <c r="Z251" i="7"/>
  <c r="Z252" i="7"/>
  <c r="Z253" i="7"/>
  <c r="Z254" i="7"/>
  <c r="Z255" i="7"/>
  <c r="Z256" i="7"/>
  <c r="Z257" i="7"/>
  <c r="Z258" i="7"/>
  <c r="Z259" i="7"/>
  <c r="Z260" i="7"/>
  <c r="Z261" i="7"/>
  <c r="Z262" i="7"/>
  <c r="Z263" i="7"/>
  <c r="Z264" i="7"/>
  <c r="Z265" i="7"/>
  <c r="Z266" i="7"/>
  <c r="Z267" i="7"/>
  <c r="Z268" i="7"/>
  <c r="Z269" i="7"/>
  <c r="Z270" i="7"/>
  <c r="Z271" i="7"/>
  <c r="Z272" i="7"/>
  <c r="Z273" i="7"/>
  <c r="Z274" i="7"/>
  <c r="Z275" i="7"/>
  <c r="Z276" i="7"/>
  <c r="Z277" i="7"/>
  <c r="Z278" i="7"/>
  <c r="Z279" i="7"/>
  <c r="Z280" i="7"/>
  <c r="Z281" i="7"/>
  <c r="Z282" i="7"/>
  <c r="Z283" i="7"/>
  <c r="Z284" i="7"/>
  <c r="Z285" i="7"/>
  <c r="Z286" i="7"/>
  <c r="Z287" i="7"/>
  <c r="Z288" i="7"/>
  <c r="Z289" i="7"/>
  <c r="Z290" i="7"/>
  <c r="Z291" i="7"/>
  <c r="Z292" i="7"/>
  <c r="Z293" i="7"/>
  <c r="Z294" i="7"/>
  <c r="Z295" i="7"/>
  <c r="Z296" i="7"/>
  <c r="Z297" i="7"/>
  <c r="Z298" i="7"/>
  <c r="Z299" i="7"/>
  <c r="Z300" i="7"/>
  <c r="Z301" i="7"/>
  <c r="Z302" i="7"/>
  <c r="Z303" i="7"/>
  <c r="Z304" i="7"/>
  <c r="Z305" i="7"/>
  <c r="Z306" i="7"/>
  <c r="Z307" i="7"/>
  <c r="Z308" i="7"/>
  <c r="Z309" i="7"/>
  <c r="Z310" i="7"/>
  <c r="Z311" i="7"/>
  <c r="Z312" i="7"/>
  <c r="Z313" i="7"/>
  <c r="Z314" i="7"/>
  <c r="Z315" i="7"/>
  <c r="Z316" i="7"/>
  <c r="Z317" i="7"/>
  <c r="Z318" i="7"/>
  <c r="Z319" i="7"/>
  <c r="Z320" i="7"/>
  <c r="Z321" i="7"/>
  <c r="Z322" i="7"/>
  <c r="Z323" i="7"/>
  <c r="Z324" i="7"/>
  <c r="Z325" i="7"/>
  <c r="Z326" i="7"/>
  <c r="Z327" i="7"/>
  <c r="Z328" i="7"/>
  <c r="Z329" i="7"/>
  <c r="Z330" i="7"/>
  <c r="Z331" i="7"/>
  <c r="Z332" i="7"/>
  <c r="Z333" i="7"/>
  <c r="Z334" i="7"/>
  <c r="Z335" i="7"/>
  <c r="Z336" i="7"/>
  <c r="Z337" i="7"/>
  <c r="Z338" i="7"/>
  <c r="Z339" i="7"/>
  <c r="Z340" i="7"/>
  <c r="Z341" i="7"/>
  <c r="Z342" i="7"/>
  <c r="Z343" i="7"/>
  <c r="Z344" i="7"/>
  <c r="Z345" i="7"/>
  <c r="Z346" i="7"/>
  <c r="Z347" i="7"/>
  <c r="Z348" i="7"/>
  <c r="Z349" i="7"/>
  <c r="Z350" i="7"/>
  <c r="Z351" i="7"/>
  <c r="Z352" i="7"/>
  <c r="Z353" i="7"/>
  <c r="Z354" i="7"/>
  <c r="Z355" i="7"/>
  <c r="Z356" i="7"/>
  <c r="Z357" i="7"/>
  <c r="Z358" i="7"/>
  <c r="Z359" i="7"/>
  <c r="Z360" i="7"/>
  <c r="Z361" i="7"/>
  <c r="Z362" i="7"/>
  <c r="Z363" i="7"/>
  <c r="Z364" i="7"/>
  <c r="Z365" i="7"/>
  <c r="Z366" i="7"/>
  <c r="Z367" i="7"/>
  <c r="Z368" i="7"/>
  <c r="Z369" i="7"/>
  <c r="Z370" i="7"/>
  <c r="Z371" i="7"/>
  <c r="Z372" i="7"/>
  <c r="Z373" i="7"/>
  <c r="Z374" i="7"/>
  <c r="Z375" i="7"/>
  <c r="Z376" i="7"/>
  <c r="Z377" i="7"/>
  <c r="Z378" i="7"/>
  <c r="Z379" i="7"/>
  <c r="Z380" i="7"/>
  <c r="Z381" i="7"/>
  <c r="Z382" i="7"/>
  <c r="Z383" i="7"/>
  <c r="Z384" i="7"/>
  <c r="Z385" i="7"/>
  <c r="Z386" i="7"/>
  <c r="Z387" i="7"/>
  <c r="Z388" i="7"/>
  <c r="Z389" i="7"/>
  <c r="Z390" i="7"/>
  <c r="Z391" i="7"/>
  <c r="Z392" i="7"/>
  <c r="Z393" i="7"/>
  <c r="Z394" i="7"/>
  <c r="Z395" i="7"/>
  <c r="Z396" i="7"/>
  <c r="Z397" i="7"/>
  <c r="Z398" i="7"/>
  <c r="Z399" i="7"/>
  <c r="Z400" i="7"/>
  <c r="Z401" i="7"/>
  <c r="Z402" i="7"/>
  <c r="Z403" i="7"/>
  <c r="Z404" i="7"/>
  <c r="Z405" i="7"/>
  <c r="Z406" i="7"/>
  <c r="Z407" i="7"/>
  <c r="Z408" i="7"/>
  <c r="Z409" i="7"/>
  <c r="Z410" i="7"/>
  <c r="Z411" i="7"/>
  <c r="Z412" i="7"/>
  <c r="Z413" i="7"/>
  <c r="Z414" i="7"/>
  <c r="Z415" i="7"/>
  <c r="Z416" i="7"/>
  <c r="Z417" i="7"/>
  <c r="Z418" i="7"/>
  <c r="Z419" i="7"/>
  <c r="Z420" i="7"/>
  <c r="Z421" i="7"/>
  <c r="Z422" i="7"/>
  <c r="Z423" i="7"/>
  <c r="Z424" i="7"/>
  <c r="Z425" i="7"/>
  <c r="Z426" i="7"/>
  <c r="Z427" i="7"/>
  <c r="Z428" i="7"/>
  <c r="Z429" i="7"/>
  <c r="Z430" i="7"/>
  <c r="Z431" i="7"/>
  <c r="Z432" i="7"/>
  <c r="Z433" i="7"/>
  <c r="Z434" i="7"/>
  <c r="Z435" i="7"/>
  <c r="Z436" i="7"/>
  <c r="Z437" i="7"/>
  <c r="Z438" i="7"/>
  <c r="Z439" i="7"/>
  <c r="Z440" i="7"/>
  <c r="Z441" i="7"/>
  <c r="Z442" i="7"/>
  <c r="Z443" i="7"/>
  <c r="Z444" i="7"/>
  <c r="Z445" i="7"/>
  <c r="Z446" i="7"/>
  <c r="Z447" i="7"/>
  <c r="Z448" i="7"/>
  <c r="Z449" i="7"/>
  <c r="Z450" i="7"/>
  <c r="Z451" i="7"/>
  <c r="Z452" i="7"/>
  <c r="Z453" i="7"/>
  <c r="Z454" i="7"/>
  <c r="Z455" i="7"/>
  <c r="Z456" i="7"/>
  <c r="Z457" i="7"/>
  <c r="Z458" i="7"/>
  <c r="Z459" i="7"/>
  <c r="Z460" i="7"/>
  <c r="Z461" i="7"/>
  <c r="Z462" i="7"/>
  <c r="Z463" i="7"/>
  <c r="Z464" i="7"/>
  <c r="Z465" i="7"/>
  <c r="Z466" i="7"/>
  <c r="Z467" i="7"/>
  <c r="Z468" i="7"/>
  <c r="Z469" i="7"/>
  <c r="Z470" i="7"/>
  <c r="Z471" i="7"/>
  <c r="Z472" i="7"/>
  <c r="Z473" i="7"/>
  <c r="Z474" i="7"/>
  <c r="Z475" i="7"/>
  <c r="Z476" i="7"/>
  <c r="Z477" i="7"/>
  <c r="Z478" i="7"/>
  <c r="Z479" i="7"/>
  <c r="Z480" i="7"/>
  <c r="Z481" i="7"/>
  <c r="Z482" i="7"/>
  <c r="Z483" i="7"/>
  <c r="Z484" i="7"/>
  <c r="Z485" i="7"/>
  <c r="Z486" i="7"/>
  <c r="Z487" i="7"/>
  <c r="Z488" i="7"/>
  <c r="Z489" i="7"/>
  <c r="Z490" i="7"/>
  <c r="Z491" i="7"/>
  <c r="Z492" i="7"/>
  <c r="Z493" i="7"/>
  <c r="Z494" i="7"/>
  <c r="Z495" i="7"/>
  <c r="Z496" i="7"/>
  <c r="Z497" i="7"/>
  <c r="Z498" i="7"/>
  <c r="Z499" i="7"/>
  <c r="Z500" i="7"/>
  <c r="Z501" i="7"/>
  <c r="Z502" i="7"/>
  <c r="Z503" i="7"/>
  <c r="Z504" i="7"/>
  <c r="Z505" i="7"/>
  <c r="Z506" i="7"/>
  <c r="Z507" i="7"/>
  <c r="Z508" i="7"/>
  <c r="Z509" i="7"/>
  <c r="Z510" i="7"/>
  <c r="Z511" i="7"/>
  <c r="Z512" i="7"/>
  <c r="Z513" i="7"/>
  <c r="Z514" i="7"/>
  <c r="Z515" i="7"/>
  <c r="Z516" i="7"/>
  <c r="Z517" i="7"/>
  <c r="Z518" i="7"/>
  <c r="Z519" i="7"/>
  <c r="Z520" i="7"/>
  <c r="Z521" i="7"/>
  <c r="Z522" i="7"/>
  <c r="Z523" i="7"/>
  <c r="Z524" i="7"/>
  <c r="Z525" i="7"/>
  <c r="Z526" i="7"/>
  <c r="Z527" i="7"/>
  <c r="Z528" i="7"/>
  <c r="Z529" i="7"/>
  <c r="Z530" i="7"/>
  <c r="Z531" i="7"/>
  <c r="Z532" i="7"/>
  <c r="Z533" i="7"/>
  <c r="Z534" i="7"/>
  <c r="Z535" i="7"/>
  <c r="Z536" i="7"/>
  <c r="Z537" i="7"/>
  <c r="Z538" i="7"/>
  <c r="Z539" i="7"/>
  <c r="Z540" i="7"/>
  <c r="Z541" i="7"/>
  <c r="Z542" i="7"/>
  <c r="Z543" i="7"/>
  <c r="Z544" i="7"/>
  <c r="Z545" i="7"/>
  <c r="Z546" i="7"/>
  <c r="Z547" i="7"/>
  <c r="Z548" i="7"/>
  <c r="Z549" i="7"/>
  <c r="Z550" i="7"/>
  <c r="Z551" i="7"/>
  <c r="Z552" i="7"/>
  <c r="Z553" i="7"/>
  <c r="Z554" i="7"/>
  <c r="Z555" i="7"/>
  <c r="Z556" i="7"/>
  <c r="Z557" i="7"/>
  <c r="Z558" i="7"/>
  <c r="Z559" i="7"/>
  <c r="Z560" i="7"/>
  <c r="Z561" i="7"/>
  <c r="Z562" i="7"/>
  <c r="Z563" i="7"/>
  <c r="Z564" i="7"/>
  <c r="Z565" i="7"/>
  <c r="Z566" i="7"/>
  <c r="Z567" i="7"/>
  <c r="Z568" i="7"/>
  <c r="Z569" i="7"/>
  <c r="Z570" i="7"/>
  <c r="Z571" i="7"/>
  <c r="Z572" i="7"/>
  <c r="Z573" i="7"/>
  <c r="Z574" i="7"/>
  <c r="Z575" i="7"/>
  <c r="Z576" i="7"/>
  <c r="Z577" i="7"/>
  <c r="Z578" i="7"/>
  <c r="Z579" i="7"/>
  <c r="Z580" i="7"/>
  <c r="Z581" i="7"/>
  <c r="Z582" i="7"/>
  <c r="Z583" i="7"/>
  <c r="Z584" i="7"/>
  <c r="Z585" i="7"/>
  <c r="Z586" i="7"/>
  <c r="Z587" i="7"/>
  <c r="Z588" i="7"/>
  <c r="Z589" i="7"/>
  <c r="Z590" i="7"/>
  <c r="Z591" i="7"/>
  <c r="Z592" i="7"/>
  <c r="Z593" i="7"/>
  <c r="Z594" i="7"/>
  <c r="Z595" i="7"/>
  <c r="Z596" i="7"/>
  <c r="Z597" i="7"/>
  <c r="Z598" i="7"/>
  <c r="Z599" i="7"/>
  <c r="Z600" i="7"/>
  <c r="Z601" i="7"/>
  <c r="Z602" i="7"/>
  <c r="Z603" i="7"/>
  <c r="Z604" i="7"/>
  <c r="Z605" i="7"/>
  <c r="Z606" i="7"/>
  <c r="Z607" i="7"/>
  <c r="Z608" i="7"/>
  <c r="Z609" i="7"/>
  <c r="Z610" i="7"/>
  <c r="Z611" i="7"/>
  <c r="Z612" i="7"/>
  <c r="Z613" i="7"/>
  <c r="Z614" i="7"/>
  <c r="Z615" i="7"/>
  <c r="Z616" i="7"/>
  <c r="Z617" i="7"/>
  <c r="Z618" i="7"/>
  <c r="Z619" i="7"/>
  <c r="Z620" i="7"/>
  <c r="Z621" i="7"/>
  <c r="Z622" i="7"/>
  <c r="Z623" i="7"/>
  <c r="Z624" i="7"/>
  <c r="Z625" i="7"/>
  <c r="Z626" i="7"/>
  <c r="Z627" i="7"/>
  <c r="Z628" i="7"/>
  <c r="Z629" i="7"/>
  <c r="Z630" i="7"/>
  <c r="Z631" i="7"/>
  <c r="Z632" i="7"/>
  <c r="Z633" i="7"/>
  <c r="Z634" i="7"/>
  <c r="Z635" i="7"/>
  <c r="Z636" i="7"/>
  <c r="Z637" i="7"/>
  <c r="Z638" i="7"/>
  <c r="Z639" i="7"/>
  <c r="Z640" i="7"/>
  <c r="Z641" i="7"/>
  <c r="Z642" i="7"/>
  <c r="Z643" i="7"/>
  <c r="Z644" i="7"/>
  <c r="Z645" i="7"/>
  <c r="Z646" i="7"/>
  <c r="Z647" i="7"/>
  <c r="Z648" i="7"/>
  <c r="Z649" i="7"/>
  <c r="Z650" i="7"/>
  <c r="Z651" i="7"/>
  <c r="Z652" i="7"/>
  <c r="Z653" i="7"/>
  <c r="Z654" i="7"/>
  <c r="Z655" i="7"/>
  <c r="Z656" i="7"/>
  <c r="Z657" i="7"/>
  <c r="Z658" i="7"/>
  <c r="Z659" i="7"/>
  <c r="Z660" i="7"/>
  <c r="Z661" i="7"/>
  <c r="Z662" i="7"/>
  <c r="Z663" i="7"/>
  <c r="Z664" i="7"/>
  <c r="Z665" i="7"/>
  <c r="Z666" i="7"/>
  <c r="Z667" i="7"/>
  <c r="Z668" i="7"/>
  <c r="Z669" i="7"/>
  <c r="Z670" i="7"/>
  <c r="Z671" i="7"/>
  <c r="Z672" i="7"/>
  <c r="Z673" i="7"/>
  <c r="Z674" i="7"/>
  <c r="Z675" i="7"/>
  <c r="Z676" i="7"/>
  <c r="Z677" i="7"/>
  <c r="Z678" i="7"/>
  <c r="Z679" i="7"/>
  <c r="Z680" i="7"/>
  <c r="Z681" i="7"/>
  <c r="Z682" i="7"/>
  <c r="Z683" i="7"/>
  <c r="Z684" i="7"/>
  <c r="Z685" i="7"/>
  <c r="Z686" i="7"/>
  <c r="Z687" i="7"/>
  <c r="Z688" i="7"/>
  <c r="Z689" i="7"/>
  <c r="Z690" i="7"/>
  <c r="Z691" i="7"/>
  <c r="Z692" i="7"/>
  <c r="Z693" i="7"/>
  <c r="Z694" i="7"/>
  <c r="Z695" i="7"/>
  <c r="Z696" i="7"/>
  <c r="Z697" i="7"/>
  <c r="Z698" i="7"/>
  <c r="Z699" i="7"/>
  <c r="Z700" i="7"/>
  <c r="Z701" i="7"/>
  <c r="Z702" i="7"/>
  <c r="Z703" i="7"/>
  <c r="Z704" i="7"/>
  <c r="Z705" i="7"/>
  <c r="Z706" i="7"/>
  <c r="Z707" i="7"/>
  <c r="Z708" i="7"/>
  <c r="Z709" i="7"/>
  <c r="Z710" i="7"/>
  <c r="Z711" i="7"/>
  <c r="Z712" i="7"/>
  <c r="Z713" i="7"/>
  <c r="Z714" i="7"/>
  <c r="Z715" i="7"/>
  <c r="Z716" i="7"/>
  <c r="Z717" i="7"/>
  <c r="Z718" i="7"/>
  <c r="Z719" i="7"/>
  <c r="Z720" i="7"/>
  <c r="Z721" i="7"/>
  <c r="Z722" i="7"/>
  <c r="Z723" i="7"/>
  <c r="Z724" i="7"/>
  <c r="Z725" i="7"/>
  <c r="Z726" i="7"/>
  <c r="Z727" i="7"/>
  <c r="Z728" i="7"/>
  <c r="Z729" i="7"/>
  <c r="Z730" i="7"/>
  <c r="Z731" i="7"/>
  <c r="Z732" i="7"/>
  <c r="Z733" i="7"/>
  <c r="Z734" i="7"/>
  <c r="Z735" i="7"/>
  <c r="Z736" i="7"/>
  <c r="Z737" i="7"/>
  <c r="Z738" i="7"/>
  <c r="Z739" i="7"/>
  <c r="Z740" i="7"/>
  <c r="Z741" i="7"/>
  <c r="Z742" i="7"/>
  <c r="Z743" i="7"/>
  <c r="Z744" i="7"/>
  <c r="Z745" i="7"/>
  <c r="Z746" i="7"/>
  <c r="Z747" i="7"/>
  <c r="Z748" i="7"/>
  <c r="Z749" i="7"/>
  <c r="Z750" i="7"/>
  <c r="Z751" i="7"/>
  <c r="Z752" i="7"/>
  <c r="Z753" i="7"/>
  <c r="Z754" i="7"/>
  <c r="Z755" i="7"/>
  <c r="Z756" i="7"/>
  <c r="Z757" i="7"/>
  <c r="Z758" i="7"/>
  <c r="Z759" i="7"/>
  <c r="Z760" i="7"/>
  <c r="Z761" i="7"/>
  <c r="Z762" i="7"/>
  <c r="Z763" i="7"/>
  <c r="Z764" i="7"/>
  <c r="Z765" i="7"/>
  <c r="Z766" i="7"/>
  <c r="Z767" i="7"/>
  <c r="Z768" i="7"/>
  <c r="Z769" i="7"/>
  <c r="Z770" i="7"/>
  <c r="Z771" i="7"/>
  <c r="Z772" i="7"/>
  <c r="Z773" i="7"/>
  <c r="Z774" i="7"/>
  <c r="Z775" i="7"/>
  <c r="Z776" i="7"/>
  <c r="Z777" i="7"/>
  <c r="Z778" i="7"/>
  <c r="Z779" i="7"/>
  <c r="Z780" i="7"/>
  <c r="Z781" i="7"/>
  <c r="Z782" i="7"/>
  <c r="Z783" i="7"/>
  <c r="Z784" i="7"/>
  <c r="Z785" i="7"/>
  <c r="Z786" i="7"/>
  <c r="Z787" i="7"/>
  <c r="Z788" i="7"/>
  <c r="Z789" i="7"/>
  <c r="Z790" i="7"/>
  <c r="Z791" i="7"/>
  <c r="Z792" i="7"/>
  <c r="Z793" i="7"/>
  <c r="Z794" i="7"/>
  <c r="Z795" i="7"/>
  <c r="Z796" i="7"/>
  <c r="Z797" i="7"/>
  <c r="Z798" i="7"/>
  <c r="Z799" i="7"/>
  <c r="Z800" i="7"/>
  <c r="Z801" i="7"/>
  <c r="Z802" i="7"/>
  <c r="Z803" i="7"/>
  <c r="Z804" i="7"/>
  <c r="Z805" i="7"/>
  <c r="Z806" i="7"/>
  <c r="Z807" i="7"/>
  <c r="Z808" i="7"/>
  <c r="Z809" i="7"/>
  <c r="Z810" i="7"/>
  <c r="Z811" i="7"/>
  <c r="Z812" i="7"/>
  <c r="Z813" i="7"/>
  <c r="Z814" i="7"/>
  <c r="Z815" i="7"/>
  <c r="Z816" i="7"/>
  <c r="Z817" i="7"/>
  <c r="Z818" i="7"/>
  <c r="Z819" i="7"/>
  <c r="Z820" i="7"/>
  <c r="Z821" i="7"/>
  <c r="Z822" i="7"/>
  <c r="Z823" i="7"/>
  <c r="Z824" i="7"/>
  <c r="Z825" i="7"/>
  <c r="Z826" i="7"/>
  <c r="Z827" i="7"/>
  <c r="Z828" i="7"/>
  <c r="Z829" i="7"/>
  <c r="Z830" i="7"/>
  <c r="Z831" i="7"/>
  <c r="Z832" i="7"/>
  <c r="Z833" i="7"/>
  <c r="Z834" i="7"/>
  <c r="Z835" i="7"/>
  <c r="Z836" i="7"/>
  <c r="Z837" i="7"/>
  <c r="Z838" i="7"/>
  <c r="Z839" i="7"/>
  <c r="Z840" i="7"/>
  <c r="Z841" i="7"/>
  <c r="Z842" i="7"/>
  <c r="Z843" i="7"/>
  <c r="Z844" i="7"/>
  <c r="Z845" i="7"/>
  <c r="Z846" i="7"/>
  <c r="Z847" i="7"/>
  <c r="Z848" i="7"/>
  <c r="Z849" i="7"/>
  <c r="Z850" i="7"/>
  <c r="Z851" i="7"/>
  <c r="Z852" i="7"/>
  <c r="Z853" i="7"/>
  <c r="Z854" i="7"/>
  <c r="Z855" i="7"/>
  <c r="Z856" i="7"/>
  <c r="Z857" i="7"/>
  <c r="Z858" i="7"/>
  <c r="Z859" i="7"/>
  <c r="Z860" i="7"/>
  <c r="Z861" i="7"/>
  <c r="Z862" i="7"/>
  <c r="Z863" i="7"/>
  <c r="Z864" i="7"/>
  <c r="Z865" i="7"/>
  <c r="Z866" i="7"/>
  <c r="Z867" i="7"/>
  <c r="Z868" i="7"/>
  <c r="Z869" i="7"/>
  <c r="Z870" i="7"/>
  <c r="Z871" i="7"/>
  <c r="Z872" i="7"/>
  <c r="Z873" i="7"/>
  <c r="Z874" i="7"/>
  <c r="Z875" i="7"/>
  <c r="Z876" i="7"/>
  <c r="Z877" i="7"/>
  <c r="Z878" i="7"/>
  <c r="Z879" i="7"/>
  <c r="Z880" i="7"/>
  <c r="Z881" i="7"/>
  <c r="Z882" i="7"/>
  <c r="Z883" i="7"/>
  <c r="Z884" i="7"/>
  <c r="Z885" i="7"/>
  <c r="Z886" i="7"/>
  <c r="Z887" i="7"/>
  <c r="Z888" i="7"/>
  <c r="Z889" i="7"/>
  <c r="Z890" i="7"/>
  <c r="Z891" i="7"/>
  <c r="Z892" i="7"/>
  <c r="Z893" i="7"/>
  <c r="Z894" i="7"/>
  <c r="Z895" i="7"/>
  <c r="Z896" i="7"/>
  <c r="Z897" i="7"/>
  <c r="Z898" i="7"/>
  <c r="Z899" i="7"/>
  <c r="Z900" i="7"/>
  <c r="Z901" i="7"/>
  <c r="Z902" i="7"/>
  <c r="Z903" i="7"/>
  <c r="Z904" i="7"/>
  <c r="Z905" i="7"/>
  <c r="Z906" i="7"/>
  <c r="Z907" i="7"/>
  <c r="Z908" i="7"/>
  <c r="Z909" i="7"/>
  <c r="Z910" i="7"/>
  <c r="Z911" i="7"/>
  <c r="Z912" i="7"/>
  <c r="Z913" i="7"/>
  <c r="Z914" i="7"/>
  <c r="Z915" i="7"/>
  <c r="Z916" i="7"/>
  <c r="Z917" i="7"/>
  <c r="Z918" i="7"/>
  <c r="Z919" i="7"/>
  <c r="Z920" i="7"/>
  <c r="Z921" i="7"/>
  <c r="Z922" i="7"/>
  <c r="Z923" i="7"/>
  <c r="Z924" i="7"/>
  <c r="Z925" i="7"/>
  <c r="Z926" i="7"/>
  <c r="Z927" i="7"/>
  <c r="Z928" i="7"/>
  <c r="Z929" i="7"/>
  <c r="Z930" i="7"/>
  <c r="Z931" i="7"/>
  <c r="Z932" i="7"/>
  <c r="Z933" i="7"/>
  <c r="Z934" i="7"/>
  <c r="Z935" i="7"/>
  <c r="Z936" i="7"/>
  <c r="Z937" i="7"/>
  <c r="Z938" i="7"/>
  <c r="Z939" i="7"/>
  <c r="Z940" i="7"/>
  <c r="Z941" i="7"/>
  <c r="Z942" i="7"/>
  <c r="Z943" i="7"/>
  <c r="Z944" i="7"/>
  <c r="Z945" i="7"/>
  <c r="Z946" i="7"/>
  <c r="Z947" i="7"/>
  <c r="Z948" i="7"/>
  <c r="Z949" i="7"/>
  <c r="Z950" i="7"/>
  <c r="Z951" i="7"/>
  <c r="Z952" i="7"/>
  <c r="Z953" i="7"/>
  <c r="Z954" i="7"/>
  <c r="Z955" i="7"/>
  <c r="Z956" i="7"/>
  <c r="Z957" i="7"/>
  <c r="Z958" i="7"/>
  <c r="Z959" i="7"/>
  <c r="Z960" i="7"/>
  <c r="Z961" i="7"/>
  <c r="Z962" i="7"/>
  <c r="Z963" i="7"/>
  <c r="Z964" i="7"/>
  <c r="Z965" i="7"/>
  <c r="Z966" i="7"/>
  <c r="Z967" i="7"/>
  <c r="Z968" i="7"/>
  <c r="Z969" i="7"/>
  <c r="Z970" i="7"/>
  <c r="Z971" i="7"/>
  <c r="Z972" i="7"/>
  <c r="Z973" i="7"/>
  <c r="Z974" i="7"/>
  <c r="Z975" i="7"/>
  <c r="Z976" i="7"/>
  <c r="Z977" i="7"/>
  <c r="Z978" i="7"/>
  <c r="Z979" i="7"/>
  <c r="Z980" i="7"/>
  <c r="Z981" i="7"/>
  <c r="Z982" i="7"/>
  <c r="Z983" i="7"/>
  <c r="Z984" i="7"/>
  <c r="Z985" i="7"/>
  <c r="Z986" i="7"/>
  <c r="Z987" i="7"/>
  <c r="Z988" i="7"/>
  <c r="Z989" i="7"/>
  <c r="Z990" i="7"/>
  <c r="Z991" i="7"/>
  <c r="Z992" i="7"/>
  <c r="Z993" i="7"/>
  <c r="Z994" i="7"/>
  <c r="Z995" i="7"/>
  <c r="Z996" i="7"/>
  <c r="Z997" i="7"/>
  <c r="Z998" i="7"/>
  <c r="Z999" i="7"/>
  <c r="Z1000" i="7"/>
  <c r="Y2" i="7"/>
  <c r="Y3" i="7"/>
  <c r="Y4" i="7"/>
  <c r="Y5" i="7"/>
  <c r="Y6" i="7"/>
  <c r="Y7" i="7"/>
  <c r="Y8" i="7"/>
  <c r="Y9" i="7"/>
  <c r="Y10" i="7"/>
  <c r="Y11" i="7"/>
  <c r="Y12" i="7"/>
  <c r="Y13" i="7"/>
  <c r="Y14" i="7"/>
  <c r="Y15" i="7"/>
  <c r="Y16" i="7"/>
  <c r="Y17" i="7"/>
  <c r="Y18" i="7"/>
  <c r="Y19" i="7"/>
  <c r="Y20" i="7"/>
  <c r="Y21" i="7"/>
  <c r="Y22" i="7"/>
  <c r="Y23" i="7"/>
  <c r="Y24" i="7"/>
  <c r="Y25" i="7"/>
  <c r="Y26" i="7"/>
  <c r="Y27" i="7"/>
  <c r="Y28" i="7"/>
  <c r="Y29" i="7"/>
  <c r="Y30" i="7"/>
  <c r="Y31" i="7"/>
  <c r="Y32" i="7"/>
  <c r="Y33" i="7"/>
  <c r="Y34" i="7"/>
  <c r="Y35" i="7"/>
  <c r="Y36" i="7"/>
  <c r="Y37" i="7"/>
  <c r="Y38" i="7"/>
  <c r="Y39" i="7"/>
  <c r="Y40" i="7"/>
  <c r="Y41" i="7"/>
  <c r="Y42" i="7"/>
  <c r="Y43" i="7"/>
  <c r="Y44" i="7"/>
  <c r="Y45" i="7"/>
  <c r="Y46" i="7"/>
  <c r="Y47" i="7"/>
  <c r="Y48" i="7"/>
  <c r="Y49" i="7"/>
  <c r="Y50" i="7"/>
  <c r="Y51" i="7"/>
  <c r="Y52" i="7"/>
  <c r="Y53" i="7"/>
  <c r="Y54" i="7"/>
  <c r="Y55" i="7"/>
  <c r="Y56" i="7"/>
  <c r="Y57" i="7"/>
  <c r="Y58" i="7"/>
  <c r="Y59" i="7"/>
  <c r="Y60" i="7"/>
  <c r="Y61" i="7"/>
  <c r="Y62" i="7"/>
  <c r="Y63" i="7"/>
  <c r="Y64" i="7"/>
  <c r="Y65" i="7"/>
  <c r="Y66" i="7"/>
  <c r="Y67" i="7"/>
  <c r="Y68" i="7"/>
  <c r="Y69" i="7"/>
  <c r="Y70" i="7"/>
  <c r="Y71" i="7"/>
  <c r="Y72" i="7"/>
  <c r="Y73" i="7"/>
  <c r="Y74" i="7"/>
  <c r="Y75" i="7"/>
  <c r="Y76" i="7"/>
  <c r="Y77" i="7"/>
  <c r="Y78" i="7"/>
  <c r="Y79" i="7"/>
  <c r="Y80" i="7"/>
  <c r="Y81" i="7"/>
  <c r="Y82" i="7"/>
  <c r="Y83" i="7"/>
  <c r="Y84" i="7"/>
  <c r="Y85" i="7"/>
  <c r="Y86" i="7"/>
  <c r="Y87" i="7"/>
  <c r="Y88" i="7"/>
  <c r="Y89" i="7"/>
  <c r="Y90" i="7"/>
  <c r="Y91" i="7"/>
  <c r="Y92" i="7"/>
  <c r="Y93" i="7"/>
  <c r="Y94" i="7"/>
  <c r="Y95" i="7"/>
  <c r="Y96" i="7"/>
  <c r="Y97" i="7"/>
  <c r="Y98" i="7"/>
  <c r="Y99" i="7"/>
  <c r="Y100" i="7"/>
  <c r="Y101" i="7"/>
  <c r="Y102" i="7"/>
  <c r="Y103" i="7"/>
  <c r="Y104" i="7"/>
  <c r="Y105" i="7"/>
  <c r="Y106" i="7"/>
  <c r="Y107" i="7"/>
  <c r="Y108" i="7"/>
  <c r="Y109" i="7"/>
  <c r="Y110" i="7"/>
  <c r="Y111" i="7"/>
  <c r="Y112" i="7"/>
  <c r="Y113" i="7"/>
  <c r="Y114" i="7"/>
  <c r="Y115" i="7"/>
  <c r="Y116" i="7"/>
  <c r="Y117" i="7"/>
  <c r="Y118" i="7"/>
  <c r="Y119" i="7"/>
  <c r="Y120" i="7"/>
  <c r="Y121" i="7"/>
  <c r="Y122" i="7"/>
  <c r="Y123" i="7"/>
  <c r="Y124" i="7"/>
  <c r="Y125" i="7"/>
  <c r="Y126" i="7"/>
  <c r="Y127" i="7"/>
  <c r="Y128" i="7"/>
  <c r="Y129" i="7"/>
  <c r="Y130" i="7"/>
  <c r="Y131" i="7"/>
  <c r="Y132" i="7"/>
  <c r="Y133" i="7"/>
  <c r="Y134" i="7"/>
  <c r="Y135" i="7"/>
  <c r="Y136" i="7"/>
  <c r="Y137" i="7"/>
  <c r="Y138" i="7"/>
  <c r="Y139" i="7"/>
  <c r="Y140" i="7"/>
  <c r="Y141" i="7"/>
  <c r="Y142" i="7"/>
  <c r="Y143" i="7"/>
  <c r="Y144" i="7"/>
  <c r="Y145" i="7"/>
  <c r="Y146" i="7"/>
  <c r="Y147" i="7"/>
  <c r="Y148" i="7"/>
  <c r="Y149" i="7"/>
  <c r="Y150" i="7"/>
  <c r="Y151" i="7"/>
  <c r="Y152" i="7"/>
  <c r="Y153" i="7"/>
  <c r="Y154" i="7"/>
  <c r="Y155" i="7"/>
  <c r="Y156" i="7"/>
  <c r="Y157" i="7"/>
  <c r="Y158" i="7"/>
  <c r="Y159" i="7"/>
  <c r="Y160" i="7"/>
  <c r="Y161" i="7"/>
  <c r="Y162" i="7"/>
  <c r="Y163" i="7"/>
  <c r="Y164" i="7"/>
  <c r="Y165" i="7"/>
  <c r="Y166" i="7"/>
  <c r="Y167" i="7"/>
  <c r="Y168" i="7"/>
  <c r="Y169" i="7"/>
  <c r="Y170" i="7"/>
  <c r="Y171" i="7"/>
  <c r="Y172" i="7"/>
  <c r="Y173" i="7"/>
  <c r="Y174" i="7"/>
  <c r="Y175" i="7"/>
  <c r="Y176" i="7"/>
  <c r="Y177" i="7"/>
  <c r="Y178" i="7"/>
  <c r="Y179" i="7"/>
  <c r="Y180" i="7"/>
  <c r="Y181" i="7"/>
  <c r="Y182" i="7"/>
  <c r="Y183" i="7"/>
  <c r="Y184" i="7"/>
  <c r="Y185" i="7"/>
  <c r="Y186" i="7"/>
  <c r="Y187" i="7"/>
  <c r="Y188" i="7"/>
  <c r="Y189" i="7"/>
  <c r="Y190" i="7"/>
  <c r="Y191" i="7"/>
  <c r="Y192" i="7"/>
  <c r="Y193" i="7"/>
  <c r="Y194" i="7"/>
  <c r="Y195" i="7"/>
  <c r="Y196" i="7"/>
  <c r="Y197" i="7"/>
  <c r="Y198" i="7"/>
  <c r="Y199" i="7"/>
  <c r="Y200" i="7"/>
  <c r="Y201" i="7"/>
  <c r="Y202" i="7"/>
  <c r="Y203" i="7"/>
  <c r="Y204" i="7"/>
  <c r="Y205" i="7"/>
  <c r="Y206" i="7"/>
  <c r="Y207" i="7"/>
  <c r="Y208" i="7"/>
  <c r="Y209" i="7"/>
  <c r="Y210" i="7"/>
  <c r="Y211" i="7"/>
  <c r="Y212" i="7"/>
  <c r="Y213" i="7"/>
  <c r="Y214" i="7"/>
  <c r="Y215" i="7"/>
  <c r="Y216" i="7"/>
  <c r="Y217" i="7"/>
  <c r="Y218" i="7"/>
  <c r="Y219" i="7"/>
  <c r="Y220" i="7"/>
  <c r="Y221" i="7"/>
  <c r="Y222" i="7"/>
  <c r="Y223" i="7"/>
  <c r="Y224" i="7"/>
  <c r="Y225" i="7"/>
  <c r="Y226" i="7"/>
  <c r="Y227" i="7"/>
  <c r="Y228" i="7"/>
  <c r="Y229" i="7"/>
  <c r="Y230" i="7"/>
  <c r="Y231" i="7"/>
  <c r="Y232" i="7"/>
  <c r="Y233" i="7"/>
  <c r="Y234" i="7"/>
  <c r="Y235" i="7"/>
  <c r="Y236" i="7"/>
  <c r="Y237" i="7"/>
  <c r="Y238" i="7"/>
  <c r="Y239" i="7"/>
  <c r="Y240" i="7"/>
  <c r="Y241" i="7"/>
  <c r="Y242" i="7"/>
  <c r="Y243" i="7"/>
  <c r="Y244" i="7"/>
  <c r="Y245" i="7"/>
  <c r="Y246" i="7"/>
  <c r="Y247" i="7"/>
  <c r="Y248" i="7"/>
  <c r="Y249" i="7"/>
  <c r="Y250" i="7"/>
  <c r="Y251" i="7"/>
  <c r="Y252" i="7"/>
  <c r="Y253" i="7"/>
  <c r="Y254" i="7"/>
  <c r="Y255" i="7"/>
  <c r="Y256" i="7"/>
  <c r="Y257" i="7"/>
  <c r="Y258" i="7"/>
  <c r="Y259" i="7"/>
  <c r="Y260" i="7"/>
  <c r="Y261" i="7"/>
  <c r="Y262" i="7"/>
  <c r="Y263" i="7"/>
  <c r="Y264" i="7"/>
  <c r="Y265" i="7"/>
  <c r="Y266" i="7"/>
  <c r="Y267" i="7"/>
  <c r="Y268" i="7"/>
  <c r="Y269" i="7"/>
  <c r="Y270" i="7"/>
  <c r="Y271" i="7"/>
  <c r="Y272" i="7"/>
  <c r="Y273" i="7"/>
  <c r="Y274" i="7"/>
  <c r="Y275" i="7"/>
  <c r="Y276" i="7"/>
  <c r="Y277" i="7"/>
  <c r="Y278" i="7"/>
  <c r="Y279" i="7"/>
  <c r="Y280" i="7"/>
  <c r="Y281" i="7"/>
  <c r="Y282" i="7"/>
  <c r="Y283" i="7"/>
  <c r="Y284" i="7"/>
  <c r="Y285" i="7"/>
  <c r="Y286" i="7"/>
  <c r="Y287" i="7"/>
  <c r="Y288" i="7"/>
  <c r="Y289" i="7"/>
  <c r="Y290" i="7"/>
  <c r="Y291" i="7"/>
  <c r="Y292" i="7"/>
  <c r="Y293" i="7"/>
  <c r="Y294" i="7"/>
  <c r="Y295" i="7"/>
  <c r="Y296" i="7"/>
  <c r="Y297" i="7"/>
  <c r="Y298" i="7"/>
  <c r="Y299" i="7"/>
  <c r="Y300" i="7"/>
  <c r="Y301" i="7"/>
  <c r="Y302" i="7"/>
  <c r="Y303" i="7"/>
  <c r="Y304" i="7"/>
  <c r="Y305" i="7"/>
  <c r="Y306" i="7"/>
  <c r="Y307" i="7"/>
  <c r="Y308" i="7"/>
  <c r="Y309" i="7"/>
  <c r="Y310" i="7"/>
  <c r="Y311" i="7"/>
  <c r="Y312" i="7"/>
  <c r="Y313" i="7"/>
  <c r="Y314" i="7"/>
  <c r="Y315" i="7"/>
  <c r="Y316" i="7"/>
  <c r="Y317" i="7"/>
  <c r="Y318" i="7"/>
  <c r="Y319" i="7"/>
  <c r="Y320" i="7"/>
  <c r="Y321" i="7"/>
  <c r="Y322" i="7"/>
  <c r="Y323" i="7"/>
  <c r="Y324" i="7"/>
  <c r="Y325" i="7"/>
  <c r="Y326" i="7"/>
  <c r="Y327" i="7"/>
  <c r="Y328" i="7"/>
  <c r="Y329" i="7"/>
  <c r="Y330" i="7"/>
  <c r="Y331" i="7"/>
  <c r="Y332" i="7"/>
  <c r="Y333" i="7"/>
  <c r="Y334" i="7"/>
  <c r="Y335" i="7"/>
  <c r="Y336" i="7"/>
  <c r="Y337" i="7"/>
  <c r="Y338" i="7"/>
  <c r="Y339" i="7"/>
  <c r="Y340" i="7"/>
  <c r="Y341" i="7"/>
  <c r="Y342" i="7"/>
  <c r="Y343" i="7"/>
  <c r="Y344" i="7"/>
  <c r="Y345" i="7"/>
  <c r="Y346" i="7"/>
  <c r="Y347" i="7"/>
  <c r="Y348" i="7"/>
  <c r="Y349" i="7"/>
  <c r="Y350" i="7"/>
  <c r="Y351" i="7"/>
  <c r="Y352" i="7"/>
  <c r="Y353" i="7"/>
  <c r="Y354" i="7"/>
  <c r="Y355" i="7"/>
  <c r="Y356" i="7"/>
  <c r="Y357" i="7"/>
  <c r="Y358" i="7"/>
  <c r="Y359" i="7"/>
  <c r="Y360" i="7"/>
  <c r="Y361" i="7"/>
  <c r="Y362" i="7"/>
  <c r="Y363" i="7"/>
  <c r="Y364" i="7"/>
  <c r="Y365" i="7"/>
  <c r="Y366" i="7"/>
  <c r="Y367" i="7"/>
  <c r="Y368" i="7"/>
  <c r="Y369" i="7"/>
  <c r="Y370" i="7"/>
  <c r="Y371" i="7"/>
  <c r="Y372" i="7"/>
  <c r="Y373" i="7"/>
  <c r="Y374" i="7"/>
  <c r="Y375" i="7"/>
  <c r="Y376" i="7"/>
  <c r="Y377" i="7"/>
  <c r="Y378" i="7"/>
  <c r="Y379" i="7"/>
  <c r="Y380" i="7"/>
  <c r="Y381" i="7"/>
  <c r="Y382" i="7"/>
  <c r="Y383" i="7"/>
  <c r="Y384" i="7"/>
  <c r="Y385" i="7"/>
  <c r="Y386" i="7"/>
  <c r="Y387" i="7"/>
  <c r="Y388" i="7"/>
  <c r="Y389" i="7"/>
  <c r="Y390" i="7"/>
  <c r="Y391" i="7"/>
  <c r="Y392" i="7"/>
  <c r="Y393" i="7"/>
  <c r="Y394" i="7"/>
  <c r="Y395" i="7"/>
  <c r="Y396" i="7"/>
  <c r="Y397" i="7"/>
  <c r="Y398" i="7"/>
  <c r="Y399" i="7"/>
  <c r="Y400" i="7"/>
  <c r="Y401" i="7"/>
  <c r="Y402" i="7"/>
  <c r="Y403" i="7"/>
  <c r="Y404" i="7"/>
  <c r="Y405" i="7"/>
  <c r="Y406" i="7"/>
  <c r="Y407" i="7"/>
  <c r="Y408" i="7"/>
  <c r="Y409" i="7"/>
  <c r="Y410" i="7"/>
  <c r="Y411" i="7"/>
  <c r="Y412" i="7"/>
  <c r="Y413" i="7"/>
  <c r="Y414" i="7"/>
  <c r="Y415" i="7"/>
  <c r="Y416" i="7"/>
  <c r="Y417" i="7"/>
  <c r="Y418" i="7"/>
  <c r="Y419" i="7"/>
  <c r="Y420" i="7"/>
  <c r="Y421" i="7"/>
  <c r="Y422" i="7"/>
  <c r="Y423" i="7"/>
  <c r="Y424" i="7"/>
  <c r="Y425" i="7"/>
  <c r="Y426" i="7"/>
  <c r="Y427" i="7"/>
  <c r="Y428" i="7"/>
  <c r="Y429" i="7"/>
  <c r="Y430" i="7"/>
  <c r="Y431" i="7"/>
  <c r="Y432" i="7"/>
  <c r="Y433" i="7"/>
  <c r="Y434" i="7"/>
  <c r="Y435" i="7"/>
  <c r="Y436" i="7"/>
  <c r="Y437" i="7"/>
  <c r="Y438" i="7"/>
  <c r="Y439" i="7"/>
  <c r="Y440" i="7"/>
  <c r="Y441" i="7"/>
  <c r="Y442" i="7"/>
  <c r="Y443" i="7"/>
  <c r="Y444" i="7"/>
  <c r="Y445" i="7"/>
  <c r="Y446" i="7"/>
  <c r="Y447" i="7"/>
  <c r="Y448" i="7"/>
  <c r="Y449" i="7"/>
  <c r="Y450" i="7"/>
  <c r="Y451" i="7"/>
  <c r="Y452" i="7"/>
  <c r="Y453" i="7"/>
  <c r="Y454" i="7"/>
  <c r="Y455" i="7"/>
  <c r="Y456" i="7"/>
  <c r="Y457" i="7"/>
  <c r="Y458" i="7"/>
  <c r="Y459" i="7"/>
  <c r="Y460" i="7"/>
  <c r="Y461" i="7"/>
  <c r="Y462" i="7"/>
  <c r="Y463" i="7"/>
  <c r="Y464" i="7"/>
  <c r="Y465" i="7"/>
  <c r="Y466" i="7"/>
  <c r="Y467" i="7"/>
  <c r="Y468" i="7"/>
  <c r="Y469" i="7"/>
  <c r="Y470" i="7"/>
  <c r="Y471" i="7"/>
  <c r="Y472" i="7"/>
  <c r="Y473" i="7"/>
  <c r="Y474" i="7"/>
  <c r="Y475" i="7"/>
  <c r="Y476" i="7"/>
  <c r="Y477" i="7"/>
  <c r="Y478" i="7"/>
  <c r="Y479" i="7"/>
  <c r="Y480" i="7"/>
  <c r="Y481" i="7"/>
  <c r="Y482" i="7"/>
  <c r="Y483" i="7"/>
  <c r="Y484" i="7"/>
  <c r="Y485" i="7"/>
  <c r="Y486" i="7"/>
  <c r="Y487" i="7"/>
  <c r="Y488" i="7"/>
  <c r="Y489" i="7"/>
  <c r="Y490" i="7"/>
  <c r="Y491" i="7"/>
  <c r="Y492" i="7"/>
  <c r="Y493" i="7"/>
  <c r="Y494" i="7"/>
  <c r="Y495" i="7"/>
  <c r="Y496" i="7"/>
  <c r="Y497" i="7"/>
  <c r="Y498" i="7"/>
  <c r="Y499" i="7"/>
  <c r="Y500" i="7"/>
  <c r="Y501" i="7"/>
  <c r="Y502" i="7"/>
  <c r="Y503" i="7"/>
  <c r="Y504" i="7"/>
  <c r="Y505" i="7"/>
  <c r="Y506" i="7"/>
  <c r="Y507" i="7"/>
  <c r="Y508" i="7"/>
  <c r="Y509" i="7"/>
  <c r="Y510" i="7"/>
  <c r="Y511" i="7"/>
  <c r="Y512" i="7"/>
  <c r="Y513" i="7"/>
  <c r="Y514" i="7"/>
  <c r="Y515" i="7"/>
  <c r="Y516" i="7"/>
  <c r="Y517" i="7"/>
  <c r="Y518" i="7"/>
  <c r="Y519" i="7"/>
  <c r="Y520" i="7"/>
  <c r="Y521" i="7"/>
  <c r="Y522" i="7"/>
  <c r="Y523" i="7"/>
  <c r="Y524" i="7"/>
  <c r="Y525" i="7"/>
  <c r="Y526" i="7"/>
  <c r="Y527" i="7"/>
  <c r="Y528" i="7"/>
  <c r="Y529" i="7"/>
  <c r="Y530" i="7"/>
  <c r="Y531" i="7"/>
  <c r="Y532" i="7"/>
  <c r="Y533" i="7"/>
  <c r="Y534" i="7"/>
  <c r="Y535" i="7"/>
  <c r="Y536" i="7"/>
  <c r="Y537" i="7"/>
  <c r="Y538" i="7"/>
  <c r="Y539" i="7"/>
  <c r="Y540" i="7"/>
  <c r="Y541" i="7"/>
  <c r="Y542" i="7"/>
  <c r="Y543" i="7"/>
  <c r="Y544" i="7"/>
  <c r="Y545" i="7"/>
  <c r="Y546" i="7"/>
  <c r="Y547" i="7"/>
  <c r="Y548" i="7"/>
  <c r="Y549" i="7"/>
  <c r="Y550" i="7"/>
  <c r="Y551" i="7"/>
  <c r="Y552" i="7"/>
  <c r="Y553" i="7"/>
  <c r="Y554" i="7"/>
  <c r="Y555" i="7"/>
  <c r="Y556" i="7"/>
  <c r="Y557" i="7"/>
  <c r="Y558" i="7"/>
  <c r="Y559" i="7"/>
  <c r="Y560" i="7"/>
  <c r="Y561" i="7"/>
  <c r="Y562" i="7"/>
  <c r="Y563" i="7"/>
  <c r="Y564" i="7"/>
  <c r="Y565" i="7"/>
  <c r="Y566" i="7"/>
  <c r="Y567" i="7"/>
  <c r="Y568" i="7"/>
  <c r="Y569" i="7"/>
  <c r="Y570" i="7"/>
  <c r="Y571" i="7"/>
  <c r="Y572" i="7"/>
  <c r="Y573" i="7"/>
  <c r="Y574" i="7"/>
  <c r="Y575" i="7"/>
  <c r="Y576" i="7"/>
  <c r="Y577" i="7"/>
  <c r="Y578" i="7"/>
  <c r="Y579" i="7"/>
  <c r="Y580" i="7"/>
  <c r="Y581" i="7"/>
  <c r="Y582" i="7"/>
  <c r="Y583" i="7"/>
  <c r="Y584" i="7"/>
  <c r="Y585" i="7"/>
  <c r="Y586" i="7"/>
  <c r="Y587" i="7"/>
  <c r="Y588" i="7"/>
  <c r="Y589" i="7"/>
  <c r="Y590" i="7"/>
  <c r="Y591" i="7"/>
  <c r="Y592" i="7"/>
  <c r="Y593" i="7"/>
  <c r="Y594" i="7"/>
  <c r="Y595" i="7"/>
  <c r="Y596" i="7"/>
  <c r="Y597" i="7"/>
  <c r="Y598" i="7"/>
  <c r="Y599" i="7"/>
  <c r="Y600" i="7"/>
  <c r="Y601" i="7"/>
  <c r="Y602" i="7"/>
  <c r="Y603" i="7"/>
  <c r="Y604" i="7"/>
  <c r="Y605" i="7"/>
  <c r="Y606" i="7"/>
  <c r="Y607" i="7"/>
  <c r="Y608" i="7"/>
  <c r="Y609" i="7"/>
  <c r="Y610" i="7"/>
  <c r="Y611" i="7"/>
  <c r="Y612" i="7"/>
  <c r="Y613" i="7"/>
  <c r="Y614" i="7"/>
  <c r="Y615" i="7"/>
  <c r="Y616" i="7"/>
  <c r="Y617" i="7"/>
  <c r="Y618" i="7"/>
  <c r="Y619" i="7"/>
  <c r="Y620" i="7"/>
  <c r="Y621" i="7"/>
  <c r="Y622" i="7"/>
  <c r="Y623" i="7"/>
  <c r="Y624" i="7"/>
  <c r="Y625" i="7"/>
  <c r="Y626" i="7"/>
  <c r="Y627" i="7"/>
  <c r="Y628" i="7"/>
  <c r="Y629" i="7"/>
  <c r="Y630" i="7"/>
  <c r="Y631" i="7"/>
  <c r="Y632" i="7"/>
  <c r="Y633" i="7"/>
  <c r="Y634" i="7"/>
  <c r="Y635" i="7"/>
  <c r="Y636" i="7"/>
  <c r="Y637" i="7"/>
  <c r="Y638" i="7"/>
  <c r="Y639" i="7"/>
  <c r="Y640" i="7"/>
  <c r="Y641" i="7"/>
  <c r="Y642" i="7"/>
  <c r="Y643" i="7"/>
  <c r="Y644" i="7"/>
  <c r="Y645" i="7"/>
  <c r="Y646" i="7"/>
  <c r="Y647" i="7"/>
  <c r="Y648" i="7"/>
  <c r="Y649" i="7"/>
  <c r="Y650" i="7"/>
  <c r="Y651" i="7"/>
  <c r="Y652" i="7"/>
  <c r="Y653" i="7"/>
  <c r="Y654" i="7"/>
  <c r="Y655" i="7"/>
  <c r="Y656" i="7"/>
  <c r="Y657" i="7"/>
  <c r="Y658" i="7"/>
  <c r="Y659" i="7"/>
  <c r="Y660" i="7"/>
  <c r="Y661" i="7"/>
  <c r="Y662" i="7"/>
  <c r="Y663" i="7"/>
  <c r="Y664" i="7"/>
  <c r="Y665" i="7"/>
  <c r="Y666" i="7"/>
  <c r="Y667" i="7"/>
  <c r="Y668" i="7"/>
  <c r="Y669" i="7"/>
  <c r="Y670" i="7"/>
  <c r="Y671" i="7"/>
  <c r="Y672" i="7"/>
  <c r="Y673" i="7"/>
  <c r="Y674" i="7"/>
  <c r="Y675" i="7"/>
  <c r="Y676" i="7"/>
  <c r="Y677" i="7"/>
  <c r="Y678" i="7"/>
  <c r="Y679" i="7"/>
  <c r="Y680" i="7"/>
  <c r="Y681" i="7"/>
  <c r="Y682" i="7"/>
  <c r="Y683" i="7"/>
  <c r="Y684" i="7"/>
  <c r="Y685" i="7"/>
  <c r="Y686" i="7"/>
  <c r="Y687" i="7"/>
  <c r="Y688" i="7"/>
  <c r="Y689" i="7"/>
  <c r="Y690" i="7"/>
  <c r="Y691" i="7"/>
  <c r="Y692" i="7"/>
  <c r="Y693" i="7"/>
  <c r="Y694" i="7"/>
  <c r="Y695" i="7"/>
  <c r="Y696" i="7"/>
  <c r="Y697" i="7"/>
  <c r="Y698" i="7"/>
  <c r="Y699" i="7"/>
  <c r="Y700" i="7"/>
  <c r="Y701" i="7"/>
  <c r="Y702" i="7"/>
  <c r="Y703" i="7"/>
  <c r="Y704" i="7"/>
  <c r="Y705" i="7"/>
  <c r="Y706" i="7"/>
  <c r="Y707" i="7"/>
  <c r="Y708" i="7"/>
  <c r="Y709" i="7"/>
  <c r="Y710" i="7"/>
  <c r="Y711" i="7"/>
  <c r="Y712" i="7"/>
  <c r="Y713" i="7"/>
  <c r="Y714" i="7"/>
  <c r="Y715" i="7"/>
  <c r="Y716" i="7"/>
  <c r="Y717" i="7"/>
  <c r="Y718" i="7"/>
  <c r="Y719" i="7"/>
  <c r="Y720" i="7"/>
  <c r="Y721" i="7"/>
  <c r="Y722" i="7"/>
  <c r="Y723" i="7"/>
  <c r="Y724" i="7"/>
  <c r="Y725" i="7"/>
  <c r="Y726" i="7"/>
  <c r="Y727" i="7"/>
  <c r="Y728" i="7"/>
  <c r="Y729" i="7"/>
  <c r="Y730" i="7"/>
  <c r="Y731" i="7"/>
  <c r="Y732" i="7"/>
  <c r="Y733" i="7"/>
  <c r="Y734" i="7"/>
  <c r="Y735" i="7"/>
  <c r="Y736" i="7"/>
  <c r="Y737" i="7"/>
  <c r="Y738" i="7"/>
  <c r="Y739" i="7"/>
  <c r="Y740" i="7"/>
  <c r="Y741" i="7"/>
  <c r="Y742" i="7"/>
  <c r="Y743" i="7"/>
  <c r="Y744" i="7"/>
  <c r="Y745" i="7"/>
  <c r="Y746" i="7"/>
  <c r="Y747" i="7"/>
  <c r="Y748" i="7"/>
  <c r="Y749" i="7"/>
  <c r="Y750" i="7"/>
  <c r="Y751" i="7"/>
  <c r="Y752" i="7"/>
  <c r="Y753" i="7"/>
  <c r="Y754" i="7"/>
  <c r="Y755" i="7"/>
  <c r="Y756" i="7"/>
  <c r="Y757" i="7"/>
  <c r="Y758" i="7"/>
  <c r="Y759" i="7"/>
  <c r="Y760" i="7"/>
  <c r="Y761" i="7"/>
  <c r="Y762" i="7"/>
  <c r="Y763" i="7"/>
  <c r="Y764" i="7"/>
  <c r="Y765" i="7"/>
  <c r="Y766" i="7"/>
  <c r="Y767" i="7"/>
  <c r="Y768" i="7"/>
  <c r="Y769" i="7"/>
  <c r="Y770" i="7"/>
  <c r="Y771" i="7"/>
  <c r="Y772" i="7"/>
  <c r="Y773" i="7"/>
  <c r="Y774" i="7"/>
  <c r="Y775" i="7"/>
  <c r="Y776" i="7"/>
  <c r="Y777" i="7"/>
  <c r="Y778" i="7"/>
  <c r="Y779" i="7"/>
  <c r="Y780" i="7"/>
  <c r="Y781" i="7"/>
  <c r="Y782" i="7"/>
  <c r="Y783" i="7"/>
  <c r="Y784" i="7"/>
  <c r="Y785" i="7"/>
  <c r="Y786" i="7"/>
  <c r="Y787" i="7"/>
  <c r="Y788" i="7"/>
  <c r="Y789" i="7"/>
  <c r="Y790" i="7"/>
  <c r="Y791" i="7"/>
  <c r="Y792" i="7"/>
  <c r="Y793" i="7"/>
  <c r="Y794" i="7"/>
  <c r="Y795" i="7"/>
  <c r="Y796" i="7"/>
  <c r="Y797" i="7"/>
  <c r="Y798" i="7"/>
  <c r="Y799" i="7"/>
  <c r="Y800" i="7"/>
  <c r="Y801" i="7"/>
  <c r="Y802" i="7"/>
  <c r="Y803" i="7"/>
  <c r="Y804" i="7"/>
  <c r="Y805" i="7"/>
  <c r="Y806" i="7"/>
  <c r="Y807" i="7"/>
  <c r="Y808" i="7"/>
  <c r="Y809" i="7"/>
  <c r="Y810" i="7"/>
  <c r="Y811" i="7"/>
  <c r="Y812" i="7"/>
  <c r="Y813" i="7"/>
  <c r="Y814" i="7"/>
  <c r="Y815" i="7"/>
  <c r="Y816" i="7"/>
  <c r="Y817" i="7"/>
  <c r="Y818" i="7"/>
  <c r="Y819" i="7"/>
  <c r="Y820" i="7"/>
  <c r="Y821" i="7"/>
  <c r="Y822" i="7"/>
  <c r="Y823" i="7"/>
  <c r="Y824" i="7"/>
  <c r="Y825" i="7"/>
  <c r="Y826" i="7"/>
  <c r="Y827" i="7"/>
  <c r="Y828" i="7"/>
  <c r="Y829" i="7"/>
  <c r="Y830" i="7"/>
  <c r="Y831" i="7"/>
  <c r="Y832" i="7"/>
  <c r="Y833" i="7"/>
  <c r="Y834" i="7"/>
  <c r="Y835" i="7"/>
  <c r="Y836" i="7"/>
  <c r="Y837" i="7"/>
  <c r="Y838" i="7"/>
  <c r="Y839" i="7"/>
  <c r="Y840" i="7"/>
  <c r="Y841" i="7"/>
  <c r="Y842" i="7"/>
  <c r="Y843" i="7"/>
  <c r="Y844" i="7"/>
  <c r="Y845" i="7"/>
  <c r="Y846" i="7"/>
  <c r="Y847" i="7"/>
  <c r="Y848" i="7"/>
  <c r="Y849" i="7"/>
  <c r="Y850" i="7"/>
  <c r="Y851" i="7"/>
  <c r="Y852" i="7"/>
  <c r="Y853" i="7"/>
  <c r="Y854" i="7"/>
  <c r="Y855" i="7"/>
  <c r="Y856" i="7"/>
  <c r="Y857" i="7"/>
  <c r="Y858" i="7"/>
  <c r="Y859" i="7"/>
  <c r="Y860" i="7"/>
  <c r="Y861" i="7"/>
  <c r="Y862" i="7"/>
  <c r="Y863" i="7"/>
  <c r="Y864" i="7"/>
  <c r="Y865" i="7"/>
  <c r="Y866" i="7"/>
  <c r="Y867" i="7"/>
  <c r="Y868" i="7"/>
  <c r="Y869" i="7"/>
  <c r="Y870" i="7"/>
  <c r="Y871" i="7"/>
  <c r="Y872" i="7"/>
  <c r="Y873" i="7"/>
  <c r="Y874" i="7"/>
  <c r="Y875" i="7"/>
  <c r="Y876" i="7"/>
  <c r="Y877" i="7"/>
  <c r="Y878" i="7"/>
  <c r="Y879" i="7"/>
  <c r="Y880" i="7"/>
  <c r="Y881" i="7"/>
  <c r="Y882" i="7"/>
  <c r="Y883" i="7"/>
  <c r="Y884" i="7"/>
  <c r="Y885" i="7"/>
  <c r="Y886" i="7"/>
  <c r="Y887" i="7"/>
  <c r="Y888" i="7"/>
  <c r="Y889" i="7"/>
  <c r="Y890" i="7"/>
  <c r="Y891" i="7"/>
  <c r="Y892" i="7"/>
  <c r="Y893" i="7"/>
  <c r="Y894" i="7"/>
  <c r="Y895" i="7"/>
  <c r="Y896" i="7"/>
  <c r="Y897" i="7"/>
  <c r="Y898" i="7"/>
  <c r="Y899" i="7"/>
  <c r="Y900" i="7"/>
  <c r="Y901" i="7"/>
  <c r="Y902" i="7"/>
  <c r="Y903" i="7"/>
  <c r="Y904" i="7"/>
  <c r="Y905" i="7"/>
  <c r="Y906" i="7"/>
  <c r="Y907" i="7"/>
  <c r="Y908" i="7"/>
  <c r="Y909" i="7"/>
  <c r="Y910" i="7"/>
  <c r="Y911" i="7"/>
  <c r="Y912" i="7"/>
  <c r="Y913" i="7"/>
  <c r="Y914" i="7"/>
  <c r="Y915" i="7"/>
  <c r="Y916" i="7"/>
  <c r="Y917" i="7"/>
  <c r="Y918" i="7"/>
  <c r="Y919" i="7"/>
  <c r="Y920" i="7"/>
  <c r="Y921" i="7"/>
  <c r="Y922" i="7"/>
  <c r="Y923" i="7"/>
  <c r="Y924" i="7"/>
  <c r="Y925" i="7"/>
  <c r="Y926" i="7"/>
  <c r="Y927" i="7"/>
  <c r="Y928" i="7"/>
  <c r="Y929" i="7"/>
  <c r="Y930" i="7"/>
  <c r="Y931" i="7"/>
  <c r="Y932" i="7"/>
  <c r="Y933" i="7"/>
  <c r="Y934" i="7"/>
  <c r="Y935" i="7"/>
  <c r="Y936" i="7"/>
  <c r="Y937" i="7"/>
  <c r="Y938" i="7"/>
  <c r="Y939" i="7"/>
  <c r="Y940" i="7"/>
  <c r="Y941" i="7"/>
  <c r="Y942" i="7"/>
  <c r="Y943" i="7"/>
  <c r="Y944" i="7"/>
  <c r="Y945" i="7"/>
  <c r="Y946" i="7"/>
  <c r="Y947" i="7"/>
  <c r="Y948" i="7"/>
  <c r="Y949" i="7"/>
  <c r="Y950" i="7"/>
  <c r="Y951" i="7"/>
  <c r="Y952" i="7"/>
  <c r="Y953" i="7"/>
  <c r="Y954" i="7"/>
  <c r="Y955" i="7"/>
  <c r="Y956" i="7"/>
  <c r="Y957" i="7"/>
  <c r="Y958" i="7"/>
  <c r="Y959" i="7"/>
  <c r="Y960" i="7"/>
  <c r="Y961" i="7"/>
  <c r="Y962" i="7"/>
  <c r="Y963" i="7"/>
  <c r="Y964" i="7"/>
  <c r="Y965" i="7"/>
  <c r="Y966" i="7"/>
  <c r="Y967" i="7"/>
  <c r="Y968" i="7"/>
  <c r="Y969" i="7"/>
  <c r="Y970" i="7"/>
  <c r="Y971" i="7"/>
  <c r="Y972" i="7"/>
  <c r="Y973" i="7"/>
  <c r="Y974" i="7"/>
  <c r="Y975" i="7"/>
  <c r="Y976" i="7"/>
  <c r="Y977" i="7"/>
  <c r="Y978" i="7"/>
  <c r="Y979" i="7"/>
  <c r="Y980" i="7"/>
  <c r="Y981" i="7"/>
  <c r="Y982" i="7"/>
  <c r="Y983" i="7"/>
  <c r="Y984" i="7"/>
  <c r="Y985" i="7"/>
  <c r="Y986" i="7"/>
  <c r="Y987" i="7"/>
  <c r="Y988" i="7"/>
  <c r="Y989" i="7"/>
  <c r="Y990" i="7"/>
  <c r="Y991" i="7"/>
  <c r="Y992" i="7"/>
  <c r="Y993" i="7"/>
  <c r="Y994" i="7"/>
  <c r="Y995" i="7"/>
  <c r="Y996" i="7"/>
  <c r="Y997" i="7"/>
  <c r="Y998" i="7"/>
  <c r="Y999" i="7"/>
  <c r="Y1000" i="7"/>
  <c r="X2" i="7"/>
  <c r="X3" i="7"/>
  <c r="X4" i="7"/>
  <c r="X5" i="7"/>
  <c r="X6" i="7"/>
  <c r="X7" i="7"/>
  <c r="X8" i="7"/>
  <c r="X9" i="7"/>
  <c r="X10" i="7"/>
  <c r="X11" i="7"/>
  <c r="X12" i="7"/>
  <c r="X13" i="7"/>
  <c r="X14" i="7"/>
  <c r="X15" i="7"/>
  <c r="X16" i="7"/>
  <c r="X17" i="7"/>
  <c r="X18" i="7"/>
  <c r="X19" i="7"/>
  <c r="X20" i="7"/>
  <c r="X21" i="7"/>
  <c r="X22" i="7"/>
  <c r="X23" i="7"/>
  <c r="X24" i="7"/>
  <c r="X25" i="7"/>
  <c r="X26" i="7"/>
  <c r="X27" i="7"/>
  <c r="X28" i="7"/>
  <c r="X29" i="7"/>
  <c r="X30" i="7"/>
  <c r="X31" i="7"/>
  <c r="X32" i="7"/>
  <c r="X33" i="7"/>
  <c r="X34" i="7"/>
  <c r="X35" i="7"/>
  <c r="X36" i="7"/>
  <c r="X37" i="7"/>
  <c r="X38" i="7"/>
  <c r="X39" i="7"/>
  <c r="X40" i="7"/>
  <c r="X41" i="7"/>
  <c r="X42" i="7"/>
  <c r="X43" i="7"/>
  <c r="X44" i="7"/>
  <c r="X45" i="7"/>
  <c r="X46" i="7"/>
  <c r="X47" i="7"/>
  <c r="X48" i="7"/>
  <c r="X49" i="7"/>
  <c r="X50" i="7"/>
  <c r="X51" i="7"/>
  <c r="X52" i="7"/>
  <c r="X53" i="7"/>
  <c r="X54" i="7"/>
  <c r="X55" i="7"/>
  <c r="X56" i="7"/>
  <c r="X57" i="7"/>
  <c r="X58" i="7"/>
  <c r="X59" i="7"/>
  <c r="X60" i="7"/>
  <c r="X61" i="7"/>
  <c r="X62" i="7"/>
  <c r="X63" i="7"/>
  <c r="X64" i="7"/>
  <c r="X65" i="7"/>
  <c r="X66" i="7"/>
  <c r="X67" i="7"/>
  <c r="X68" i="7"/>
  <c r="X69" i="7"/>
  <c r="X70" i="7"/>
  <c r="X71" i="7"/>
  <c r="X72" i="7"/>
  <c r="X73" i="7"/>
  <c r="X74" i="7"/>
  <c r="X75" i="7"/>
  <c r="X76" i="7"/>
  <c r="X77" i="7"/>
  <c r="X78" i="7"/>
  <c r="X79" i="7"/>
  <c r="X80" i="7"/>
  <c r="X81" i="7"/>
  <c r="X82" i="7"/>
  <c r="X83" i="7"/>
  <c r="X84" i="7"/>
  <c r="X85" i="7"/>
  <c r="X86" i="7"/>
  <c r="X87" i="7"/>
  <c r="X88" i="7"/>
  <c r="X89" i="7"/>
  <c r="X90" i="7"/>
  <c r="X91" i="7"/>
  <c r="X92" i="7"/>
  <c r="X93" i="7"/>
  <c r="X94" i="7"/>
  <c r="X95" i="7"/>
  <c r="X96" i="7"/>
  <c r="X97" i="7"/>
  <c r="X98" i="7"/>
  <c r="X99" i="7"/>
  <c r="X100" i="7"/>
  <c r="X101" i="7"/>
  <c r="X102" i="7"/>
  <c r="X103" i="7"/>
  <c r="X104" i="7"/>
  <c r="X105" i="7"/>
  <c r="X106" i="7"/>
  <c r="X107" i="7"/>
  <c r="X108" i="7"/>
  <c r="X109" i="7"/>
  <c r="X110" i="7"/>
  <c r="X111" i="7"/>
  <c r="X112" i="7"/>
  <c r="X113" i="7"/>
  <c r="X114" i="7"/>
  <c r="X115" i="7"/>
  <c r="X116" i="7"/>
  <c r="X117" i="7"/>
  <c r="X118" i="7"/>
  <c r="X119" i="7"/>
  <c r="X120" i="7"/>
  <c r="X121" i="7"/>
  <c r="X122" i="7"/>
  <c r="X123" i="7"/>
  <c r="X124" i="7"/>
  <c r="X125" i="7"/>
  <c r="X126" i="7"/>
  <c r="X127" i="7"/>
  <c r="X128" i="7"/>
  <c r="X129" i="7"/>
  <c r="X130" i="7"/>
  <c r="X131" i="7"/>
  <c r="X132" i="7"/>
  <c r="X133" i="7"/>
  <c r="X134" i="7"/>
  <c r="X135" i="7"/>
  <c r="X136" i="7"/>
  <c r="X137" i="7"/>
  <c r="X138" i="7"/>
  <c r="X139" i="7"/>
  <c r="X140" i="7"/>
  <c r="X141" i="7"/>
  <c r="X142" i="7"/>
  <c r="X143" i="7"/>
  <c r="X144" i="7"/>
  <c r="X145" i="7"/>
  <c r="X146" i="7"/>
  <c r="X147" i="7"/>
  <c r="X148" i="7"/>
  <c r="X149" i="7"/>
  <c r="X150" i="7"/>
  <c r="X151" i="7"/>
  <c r="X152" i="7"/>
  <c r="X153" i="7"/>
  <c r="X154" i="7"/>
  <c r="X155" i="7"/>
  <c r="X156" i="7"/>
  <c r="X157" i="7"/>
  <c r="X158" i="7"/>
  <c r="X159" i="7"/>
  <c r="X160" i="7"/>
  <c r="X161" i="7"/>
  <c r="X162" i="7"/>
  <c r="X163" i="7"/>
  <c r="X164" i="7"/>
  <c r="X165" i="7"/>
  <c r="X166" i="7"/>
  <c r="X167" i="7"/>
  <c r="X168" i="7"/>
  <c r="X169" i="7"/>
  <c r="X170" i="7"/>
  <c r="X171" i="7"/>
  <c r="X172" i="7"/>
  <c r="X173" i="7"/>
  <c r="X174" i="7"/>
  <c r="X175" i="7"/>
  <c r="X176" i="7"/>
  <c r="X177" i="7"/>
  <c r="X178" i="7"/>
  <c r="X179" i="7"/>
  <c r="X180" i="7"/>
  <c r="X181" i="7"/>
  <c r="X182" i="7"/>
  <c r="X183" i="7"/>
  <c r="X184" i="7"/>
  <c r="X185" i="7"/>
  <c r="X186" i="7"/>
  <c r="X187" i="7"/>
  <c r="X188" i="7"/>
  <c r="X189" i="7"/>
  <c r="X190" i="7"/>
  <c r="X191" i="7"/>
  <c r="X192" i="7"/>
  <c r="X193" i="7"/>
  <c r="X194" i="7"/>
  <c r="X195" i="7"/>
  <c r="X196" i="7"/>
  <c r="X197" i="7"/>
  <c r="X198" i="7"/>
  <c r="X199" i="7"/>
  <c r="X200" i="7"/>
  <c r="X201" i="7"/>
  <c r="X202" i="7"/>
  <c r="X203" i="7"/>
  <c r="X204" i="7"/>
  <c r="X205" i="7"/>
  <c r="X206" i="7"/>
  <c r="X207" i="7"/>
  <c r="X208" i="7"/>
  <c r="X209" i="7"/>
  <c r="X210" i="7"/>
  <c r="X211" i="7"/>
  <c r="X212" i="7"/>
  <c r="X213" i="7"/>
  <c r="X214" i="7"/>
  <c r="X215" i="7"/>
  <c r="X216" i="7"/>
  <c r="X217" i="7"/>
  <c r="X218" i="7"/>
  <c r="X219" i="7"/>
  <c r="X220" i="7"/>
  <c r="X221" i="7"/>
  <c r="X222" i="7"/>
  <c r="X223" i="7"/>
  <c r="X224" i="7"/>
  <c r="X225" i="7"/>
  <c r="X226" i="7"/>
  <c r="X227" i="7"/>
  <c r="X228" i="7"/>
  <c r="X229" i="7"/>
  <c r="X230" i="7"/>
  <c r="X231" i="7"/>
  <c r="X232" i="7"/>
  <c r="X233" i="7"/>
  <c r="X234" i="7"/>
  <c r="X235" i="7"/>
  <c r="X236" i="7"/>
  <c r="X237" i="7"/>
  <c r="X238" i="7"/>
  <c r="X239" i="7"/>
  <c r="X240" i="7"/>
  <c r="X241" i="7"/>
  <c r="X242" i="7"/>
  <c r="X243" i="7"/>
  <c r="X244" i="7"/>
  <c r="X245" i="7"/>
  <c r="X246" i="7"/>
  <c r="X247" i="7"/>
  <c r="X248" i="7"/>
  <c r="X249" i="7"/>
  <c r="X250" i="7"/>
  <c r="X251" i="7"/>
  <c r="X252" i="7"/>
  <c r="X253" i="7"/>
  <c r="X254" i="7"/>
  <c r="X255" i="7"/>
  <c r="X256" i="7"/>
  <c r="X257" i="7"/>
  <c r="X258" i="7"/>
  <c r="X259" i="7"/>
  <c r="X260" i="7"/>
  <c r="X261" i="7"/>
  <c r="X262" i="7"/>
  <c r="X263" i="7"/>
  <c r="X264" i="7"/>
  <c r="X265" i="7"/>
  <c r="X266" i="7"/>
  <c r="X267" i="7"/>
  <c r="X268" i="7"/>
  <c r="X269" i="7"/>
  <c r="X270" i="7"/>
  <c r="X271" i="7"/>
  <c r="X272" i="7"/>
  <c r="X273" i="7"/>
  <c r="X274" i="7"/>
  <c r="X275" i="7"/>
  <c r="X276" i="7"/>
  <c r="X277" i="7"/>
  <c r="X278" i="7"/>
  <c r="X279" i="7"/>
  <c r="X280" i="7"/>
  <c r="X281" i="7"/>
  <c r="X282" i="7"/>
  <c r="X283" i="7"/>
  <c r="X284" i="7"/>
  <c r="X285" i="7"/>
  <c r="X286" i="7"/>
  <c r="X287" i="7"/>
  <c r="X288" i="7"/>
  <c r="X289" i="7"/>
  <c r="X290" i="7"/>
  <c r="X291" i="7"/>
  <c r="X292" i="7"/>
  <c r="X293" i="7"/>
  <c r="X294" i="7"/>
  <c r="X295" i="7"/>
  <c r="X296" i="7"/>
  <c r="X297" i="7"/>
  <c r="X298" i="7"/>
  <c r="X299" i="7"/>
  <c r="X300" i="7"/>
  <c r="X301" i="7"/>
  <c r="X302" i="7"/>
  <c r="X303" i="7"/>
  <c r="X304" i="7"/>
  <c r="X305" i="7"/>
  <c r="X306" i="7"/>
  <c r="X307" i="7"/>
  <c r="X308" i="7"/>
  <c r="X309" i="7"/>
  <c r="X310" i="7"/>
  <c r="X311" i="7"/>
  <c r="X312" i="7"/>
  <c r="X313" i="7"/>
  <c r="X314" i="7"/>
  <c r="X315" i="7"/>
  <c r="X316" i="7"/>
  <c r="X317" i="7"/>
  <c r="X318" i="7"/>
  <c r="X319" i="7"/>
  <c r="X320" i="7"/>
  <c r="X321" i="7"/>
  <c r="X322" i="7"/>
  <c r="X323" i="7"/>
  <c r="X324" i="7"/>
  <c r="X325" i="7"/>
  <c r="X326" i="7"/>
  <c r="X327" i="7"/>
  <c r="X328" i="7"/>
  <c r="X329" i="7"/>
  <c r="X330" i="7"/>
  <c r="X331" i="7"/>
  <c r="X332" i="7"/>
  <c r="X333" i="7"/>
  <c r="X334" i="7"/>
  <c r="X335" i="7"/>
  <c r="X336" i="7"/>
  <c r="X337" i="7"/>
  <c r="X338" i="7"/>
  <c r="X339" i="7"/>
  <c r="X340" i="7"/>
  <c r="X341" i="7"/>
  <c r="X342" i="7"/>
  <c r="X343" i="7"/>
  <c r="X344" i="7"/>
  <c r="X345" i="7"/>
  <c r="X346" i="7"/>
  <c r="X347" i="7"/>
  <c r="X348" i="7"/>
  <c r="X349" i="7"/>
  <c r="X350" i="7"/>
  <c r="X351" i="7"/>
  <c r="X352" i="7"/>
  <c r="X353" i="7"/>
  <c r="X354" i="7"/>
  <c r="X355" i="7"/>
  <c r="X356" i="7"/>
  <c r="X357" i="7"/>
  <c r="X358" i="7"/>
  <c r="X359" i="7"/>
  <c r="X360" i="7"/>
  <c r="X361" i="7"/>
  <c r="X362" i="7"/>
  <c r="X363" i="7"/>
  <c r="X364" i="7"/>
  <c r="X365" i="7"/>
  <c r="X366" i="7"/>
  <c r="X367" i="7"/>
  <c r="X368" i="7"/>
  <c r="X369" i="7"/>
  <c r="X370" i="7"/>
  <c r="X371" i="7"/>
  <c r="X372" i="7"/>
  <c r="X373" i="7"/>
  <c r="X374" i="7"/>
  <c r="X375" i="7"/>
  <c r="X376" i="7"/>
  <c r="X377" i="7"/>
  <c r="X378" i="7"/>
  <c r="X379" i="7"/>
  <c r="X380" i="7"/>
  <c r="X381" i="7"/>
  <c r="X382" i="7"/>
  <c r="X383" i="7"/>
  <c r="X384" i="7"/>
  <c r="X385" i="7"/>
  <c r="X386" i="7"/>
  <c r="X387" i="7"/>
  <c r="X388" i="7"/>
  <c r="X389" i="7"/>
  <c r="X390" i="7"/>
  <c r="X391" i="7"/>
  <c r="X392" i="7"/>
  <c r="X393" i="7"/>
  <c r="X394" i="7"/>
  <c r="X395" i="7"/>
  <c r="X396" i="7"/>
  <c r="X397" i="7"/>
  <c r="X398" i="7"/>
  <c r="X399" i="7"/>
  <c r="X400" i="7"/>
  <c r="X401" i="7"/>
  <c r="X402" i="7"/>
  <c r="X403" i="7"/>
  <c r="X404" i="7"/>
  <c r="X405" i="7"/>
  <c r="X406" i="7"/>
  <c r="X407" i="7"/>
  <c r="X408" i="7"/>
  <c r="X409" i="7"/>
  <c r="X410" i="7"/>
  <c r="X411" i="7"/>
  <c r="X412" i="7"/>
  <c r="X413" i="7"/>
  <c r="X414" i="7"/>
  <c r="X415" i="7"/>
  <c r="X416" i="7"/>
  <c r="X417" i="7"/>
  <c r="X418" i="7"/>
  <c r="X419" i="7"/>
  <c r="X420" i="7"/>
  <c r="X421" i="7"/>
  <c r="X422" i="7"/>
  <c r="X423" i="7"/>
  <c r="X424" i="7"/>
  <c r="X425" i="7"/>
  <c r="X426" i="7"/>
  <c r="X427" i="7"/>
  <c r="X428" i="7"/>
  <c r="X429" i="7"/>
  <c r="X430" i="7"/>
  <c r="X431" i="7"/>
  <c r="X432" i="7"/>
  <c r="X433" i="7"/>
  <c r="X434" i="7"/>
  <c r="X435" i="7"/>
  <c r="X436" i="7"/>
  <c r="X437" i="7"/>
  <c r="X438" i="7"/>
  <c r="X439" i="7"/>
  <c r="X440" i="7"/>
  <c r="X441" i="7"/>
  <c r="X442" i="7"/>
  <c r="X443" i="7"/>
  <c r="X444" i="7"/>
  <c r="X445" i="7"/>
  <c r="X446" i="7"/>
  <c r="X447" i="7"/>
  <c r="X448" i="7"/>
  <c r="X449" i="7"/>
  <c r="X450" i="7"/>
  <c r="X451" i="7"/>
  <c r="X452" i="7"/>
  <c r="X453" i="7"/>
  <c r="X454" i="7"/>
  <c r="X455" i="7"/>
  <c r="X456" i="7"/>
  <c r="X457" i="7"/>
  <c r="X458" i="7"/>
  <c r="X459" i="7"/>
  <c r="X460" i="7"/>
  <c r="X461" i="7"/>
  <c r="X462" i="7"/>
  <c r="X463" i="7"/>
  <c r="X464" i="7"/>
  <c r="X465" i="7"/>
  <c r="X466" i="7"/>
  <c r="X467" i="7"/>
  <c r="X468" i="7"/>
  <c r="X469" i="7"/>
  <c r="X470" i="7"/>
  <c r="X471" i="7"/>
  <c r="X472" i="7"/>
  <c r="X473" i="7"/>
  <c r="X474" i="7"/>
  <c r="X475" i="7"/>
  <c r="X476" i="7"/>
  <c r="X477" i="7"/>
  <c r="X478" i="7"/>
  <c r="X479" i="7"/>
  <c r="X480" i="7"/>
  <c r="X481" i="7"/>
  <c r="X482" i="7"/>
  <c r="X483" i="7"/>
  <c r="X484" i="7"/>
  <c r="X485" i="7"/>
  <c r="X486" i="7"/>
  <c r="X487" i="7"/>
  <c r="X488" i="7"/>
  <c r="X489" i="7"/>
  <c r="X490" i="7"/>
  <c r="X491" i="7"/>
  <c r="X492" i="7"/>
  <c r="X493" i="7"/>
  <c r="X494" i="7"/>
  <c r="X495" i="7"/>
  <c r="X496" i="7"/>
  <c r="X497" i="7"/>
  <c r="X498" i="7"/>
  <c r="X499" i="7"/>
  <c r="X500" i="7"/>
  <c r="X501" i="7"/>
  <c r="X502" i="7"/>
  <c r="X503" i="7"/>
  <c r="X504" i="7"/>
  <c r="X505" i="7"/>
  <c r="X506" i="7"/>
  <c r="X507" i="7"/>
  <c r="X508" i="7"/>
  <c r="X509" i="7"/>
  <c r="X510" i="7"/>
  <c r="X511" i="7"/>
  <c r="X512" i="7"/>
  <c r="X513" i="7"/>
  <c r="X514" i="7"/>
  <c r="X515" i="7"/>
  <c r="X516" i="7"/>
  <c r="X517" i="7"/>
  <c r="X518" i="7"/>
  <c r="X519" i="7"/>
  <c r="X520" i="7"/>
  <c r="X521" i="7"/>
  <c r="X522" i="7"/>
  <c r="X523" i="7"/>
  <c r="X524" i="7"/>
  <c r="X525" i="7"/>
  <c r="X526" i="7"/>
  <c r="X527" i="7"/>
  <c r="X528" i="7"/>
  <c r="X529" i="7"/>
  <c r="X530" i="7"/>
  <c r="X531" i="7"/>
  <c r="X532" i="7"/>
  <c r="X533" i="7"/>
  <c r="X534" i="7"/>
  <c r="X535" i="7"/>
  <c r="X536" i="7"/>
  <c r="X537" i="7"/>
  <c r="X538" i="7"/>
  <c r="X539" i="7"/>
  <c r="X540" i="7"/>
  <c r="X541" i="7"/>
  <c r="X542" i="7"/>
  <c r="X543" i="7"/>
  <c r="X544" i="7"/>
  <c r="X545" i="7"/>
  <c r="X546" i="7"/>
  <c r="X547" i="7"/>
  <c r="X548" i="7"/>
  <c r="X549" i="7"/>
  <c r="X550" i="7"/>
  <c r="X551" i="7"/>
  <c r="X552" i="7"/>
  <c r="X553" i="7"/>
  <c r="X554" i="7"/>
  <c r="X555" i="7"/>
  <c r="X556" i="7"/>
  <c r="X557" i="7"/>
  <c r="X558" i="7"/>
  <c r="X559" i="7"/>
  <c r="X560" i="7"/>
  <c r="X561" i="7"/>
  <c r="X562" i="7"/>
  <c r="X563" i="7"/>
  <c r="X564" i="7"/>
  <c r="X565" i="7"/>
  <c r="X566" i="7"/>
  <c r="X567" i="7"/>
  <c r="X568" i="7"/>
  <c r="X569" i="7"/>
  <c r="X570" i="7"/>
  <c r="X571" i="7"/>
  <c r="X572" i="7"/>
  <c r="X573" i="7"/>
  <c r="X574" i="7"/>
  <c r="X575" i="7"/>
  <c r="X576" i="7"/>
  <c r="X577" i="7"/>
  <c r="X578" i="7"/>
  <c r="X579" i="7"/>
  <c r="X580" i="7"/>
  <c r="X581" i="7"/>
  <c r="X582" i="7"/>
  <c r="X583" i="7"/>
  <c r="X584" i="7"/>
  <c r="X585" i="7"/>
  <c r="X586" i="7"/>
  <c r="X587" i="7"/>
  <c r="X588" i="7"/>
  <c r="X589" i="7"/>
  <c r="X590" i="7"/>
  <c r="X591" i="7"/>
  <c r="X592" i="7"/>
  <c r="X593" i="7"/>
  <c r="X594" i="7"/>
  <c r="X595" i="7"/>
  <c r="X596" i="7"/>
  <c r="X597" i="7"/>
  <c r="X598" i="7"/>
  <c r="X599" i="7"/>
  <c r="X600" i="7"/>
  <c r="X601" i="7"/>
  <c r="X602" i="7"/>
  <c r="X603" i="7"/>
  <c r="X604" i="7"/>
  <c r="X605" i="7"/>
  <c r="X606" i="7"/>
  <c r="X607" i="7"/>
  <c r="X608" i="7"/>
  <c r="X609" i="7"/>
  <c r="X610" i="7"/>
  <c r="X611" i="7"/>
  <c r="X612" i="7"/>
  <c r="X613" i="7"/>
  <c r="X614" i="7"/>
  <c r="X615" i="7"/>
  <c r="X616" i="7"/>
  <c r="X617" i="7"/>
  <c r="X618" i="7"/>
  <c r="X619" i="7"/>
  <c r="X620" i="7"/>
  <c r="X621" i="7"/>
  <c r="X622" i="7"/>
  <c r="X623" i="7"/>
  <c r="X624" i="7"/>
  <c r="X625" i="7"/>
  <c r="X626" i="7"/>
  <c r="X627" i="7"/>
  <c r="X628" i="7"/>
  <c r="X629" i="7"/>
  <c r="X630" i="7"/>
  <c r="X631" i="7"/>
  <c r="X632" i="7"/>
  <c r="X633" i="7"/>
  <c r="X634" i="7"/>
  <c r="X635" i="7"/>
  <c r="X636" i="7"/>
  <c r="X637" i="7"/>
  <c r="X638" i="7"/>
  <c r="X639" i="7"/>
  <c r="X640" i="7"/>
  <c r="X641" i="7"/>
  <c r="X642" i="7"/>
  <c r="X643" i="7"/>
  <c r="X644" i="7"/>
  <c r="X645" i="7"/>
  <c r="X646" i="7"/>
  <c r="X647" i="7"/>
  <c r="X648" i="7"/>
  <c r="X649" i="7"/>
  <c r="X650" i="7"/>
  <c r="X651" i="7"/>
  <c r="X652" i="7"/>
  <c r="X653" i="7"/>
  <c r="X654" i="7"/>
  <c r="X655" i="7"/>
  <c r="X656" i="7"/>
  <c r="X657" i="7"/>
  <c r="X658" i="7"/>
  <c r="X659" i="7"/>
  <c r="X660" i="7"/>
  <c r="X661" i="7"/>
  <c r="X662" i="7"/>
  <c r="X663" i="7"/>
  <c r="X664" i="7"/>
  <c r="X665" i="7"/>
  <c r="X666" i="7"/>
  <c r="X667" i="7"/>
  <c r="X668" i="7"/>
  <c r="X669" i="7"/>
  <c r="X670" i="7"/>
  <c r="X671" i="7"/>
  <c r="X672" i="7"/>
  <c r="X673" i="7"/>
  <c r="X674" i="7"/>
  <c r="X675" i="7"/>
  <c r="X676" i="7"/>
  <c r="X677" i="7"/>
  <c r="X678" i="7"/>
  <c r="X679" i="7"/>
  <c r="X680" i="7"/>
  <c r="X681" i="7"/>
  <c r="X682" i="7"/>
  <c r="X683" i="7"/>
  <c r="X684" i="7"/>
  <c r="X685" i="7"/>
  <c r="X686" i="7"/>
  <c r="X687" i="7"/>
  <c r="X688" i="7"/>
  <c r="X689" i="7"/>
  <c r="X690" i="7"/>
  <c r="X691" i="7"/>
  <c r="X692" i="7"/>
  <c r="X693" i="7"/>
  <c r="X694" i="7"/>
  <c r="X695" i="7"/>
  <c r="X696" i="7"/>
  <c r="X697" i="7"/>
  <c r="X698" i="7"/>
  <c r="X699" i="7"/>
  <c r="X700" i="7"/>
  <c r="X701" i="7"/>
  <c r="X702" i="7"/>
  <c r="X703" i="7"/>
  <c r="X704" i="7"/>
  <c r="X705" i="7"/>
  <c r="X706" i="7"/>
  <c r="X707" i="7"/>
  <c r="X708" i="7"/>
  <c r="X709" i="7"/>
  <c r="X710" i="7"/>
  <c r="X711" i="7"/>
  <c r="X712" i="7"/>
  <c r="X713" i="7"/>
  <c r="X714" i="7"/>
  <c r="X715" i="7"/>
  <c r="X716" i="7"/>
  <c r="X717" i="7"/>
  <c r="X718" i="7"/>
  <c r="X719" i="7"/>
  <c r="X720" i="7"/>
  <c r="X721" i="7"/>
  <c r="X722" i="7"/>
  <c r="X723" i="7"/>
  <c r="X724" i="7"/>
  <c r="X725" i="7"/>
  <c r="X726" i="7"/>
  <c r="X727" i="7"/>
  <c r="X728" i="7"/>
  <c r="X729" i="7"/>
  <c r="X730" i="7"/>
  <c r="X731" i="7"/>
  <c r="X732" i="7"/>
  <c r="X733" i="7"/>
  <c r="X734" i="7"/>
  <c r="X735" i="7"/>
  <c r="X736" i="7"/>
  <c r="X737" i="7"/>
  <c r="X738" i="7"/>
  <c r="X739" i="7"/>
  <c r="X740" i="7"/>
  <c r="X741" i="7"/>
  <c r="X742" i="7"/>
  <c r="X743" i="7"/>
  <c r="X744" i="7"/>
  <c r="X745" i="7"/>
  <c r="X746" i="7"/>
  <c r="X747" i="7"/>
  <c r="X748" i="7"/>
  <c r="X749" i="7"/>
  <c r="X750" i="7"/>
  <c r="X751" i="7"/>
  <c r="X752" i="7"/>
  <c r="X753" i="7"/>
  <c r="X754" i="7"/>
  <c r="X755" i="7"/>
  <c r="X756" i="7"/>
  <c r="X757" i="7"/>
  <c r="X758" i="7"/>
  <c r="X759" i="7"/>
  <c r="X760" i="7"/>
  <c r="X761" i="7"/>
  <c r="X762" i="7"/>
  <c r="X763" i="7"/>
  <c r="X764" i="7"/>
  <c r="X765" i="7"/>
  <c r="X766" i="7"/>
  <c r="X767" i="7"/>
  <c r="X768" i="7"/>
  <c r="X769" i="7"/>
  <c r="X770" i="7"/>
  <c r="X771" i="7"/>
  <c r="X772" i="7"/>
  <c r="X773" i="7"/>
  <c r="X774" i="7"/>
  <c r="X775" i="7"/>
  <c r="X776" i="7"/>
  <c r="X777" i="7"/>
  <c r="X778" i="7"/>
  <c r="X779" i="7"/>
  <c r="X780" i="7"/>
  <c r="X781" i="7"/>
  <c r="X782" i="7"/>
  <c r="X783" i="7"/>
  <c r="X784" i="7"/>
  <c r="X785" i="7"/>
  <c r="X786" i="7"/>
  <c r="X787" i="7"/>
  <c r="X788" i="7"/>
  <c r="X789" i="7"/>
  <c r="X790" i="7"/>
  <c r="X791" i="7"/>
  <c r="X792" i="7"/>
  <c r="X793" i="7"/>
  <c r="X794" i="7"/>
  <c r="X795" i="7"/>
  <c r="X796" i="7"/>
  <c r="X797" i="7"/>
  <c r="X798" i="7"/>
  <c r="X799" i="7"/>
  <c r="X800" i="7"/>
  <c r="X801" i="7"/>
  <c r="X802" i="7"/>
  <c r="X803" i="7"/>
  <c r="X804" i="7"/>
  <c r="X805" i="7"/>
  <c r="X806" i="7"/>
  <c r="X807" i="7"/>
  <c r="X808" i="7"/>
  <c r="X809" i="7"/>
  <c r="X810" i="7"/>
  <c r="X811" i="7"/>
  <c r="X812" i="7"/>
  <c r="X813" i="7"/>
  <c r="X814" i="7"/>
  <c r="X815" i="7"/>
  <c r="X816" i="7"/>
  <c r="X817" i="7"/>
  <c r="X818" i="7"/>
  <c r="X819" i="7"/>
  <c r="X820" i="7"/>
  <c r="X821" i="7"/>
  <c r="X822" i="7"/>
  <c r="X823" i="7"/>
  <c r="X824" i="7"/>
  <c r="X825" i="7"/>
  <c r="X826" i="7"/>
  <c r="X827" i="7"/>
  <c r="X828" i="7"/>
  <c r="X829" i="7"/>
  <c r="X830" i="7"/>
  <c r="X831" i="7"/>
  <c r="X832" i="7"/>
  <c r="X833" i="7"/>
  <c r="X834" i="7"/>
  <c r="X835" i="7"/>
  <c r="X836" i="7"/>
  <c r="X837" i="7"/>
  <c r="X838" i="7"/>
  <c r="X839" i="7"/>
  <c r="X840" i="7"/>
  <c r="X841" i="7"/>
  <c r="X842" i="7"/>
  <c r="X843" i="7"/>
  <c r="X844" i="7"/>
  <c r="X845" i="7"/>
  <c r="X846" i="7"/>
  <c r="X847" i="7"/>
  <c r="X848" i="7"/>
  <c r="X849" i="7"/>
  <c r="X850" i="7"/>
  <c r="X851" i="7"/>
  <c r="X852" i="7"/>
  <c r="X853" i="7"/>
  <c r="X854" i="7"/>
  <c r="X855" i="7"/>
  <c r="X856" i="7"/>
  <c r="X857" i="7"/>
  <c r="X858" i="7"/>
  <c r="X859" i="7"/>
  <c r="X860" i="7"/>
  <c r="X861" i="7"/>
  <c r="X862" i="7"/>
  <c r="X863" i="7"/>
  <c r="X864" i="7"/>
  <c r="X865" i="7"/>
  <c r="X866" i="7"/>
  <c r="X867" i="7"/>
  <c r="X868" i="7"/>
  <c r="X869" i="7"/>
  <c r="X870" i="7"/>
  <c r="X871" i="7"/>
  <c r="X872" i="7"/>
  <c r="X873" i="7"/>
  <c r="X874" i="7"/>
  <c r="X875" i="7"/>
  <c r="X876" i="7"/>
  <c r="X877" i="7"/>
  <c r="X878" i="7"/>
  <c r="X879" i="7"/>
  <c r="X880" i="7"/>
  <c r="X881" i="7"/>
  <c r="X882" i="7"/>
  <c r="X883" i="7"/>
  <c r="X884" i="7"/>
  <c r="X885" i="7"/>
  <c r="X886" i="7"/>
  <c r="X887" i="7"/>
  <c r="X888" i="7"/>
  <c r="X889" i="7"/>
  <c r="X890" i="7"/>
  <c r="X891" i="7"/>
  <c r="X892" i="7"/>
  <c r="X893" i="7"/>
  <c r="X894" i="7"/>
  <c r="X895" i="7"/>
  <c r="X896" i="7"/>
  <c r="X897" i="7"/>
  <c r="X898" i="7"/>
  <c r="X899" i="7"/>
  <c r="X900" i="7"/>
  <c r="X901" i="7"/>
  <c r="X902" i="7"/>
  <c r="X903" i="7"/>
  <c r="X904" i="7"/>
  <c r="X905" i="7"/>
  <c r="X906" i="7"/>
  <c r="X907" i="7"/>
  <c r="X908" i="7"/>
  <c r="X909" i="7"/>
  <c r="X910" i="7"/>
  <c r="X911" i="7"/>
  <c r="X912" i="7"/>
  <c r="X913" i="7"/>
  <c r="X914" i="7"/>
  <c r="X915" i="7"/>
  <c r="X916" i="7"/>
  <c r="X917" i="7"/>
  <c r="X918" i="7"/>
  <c r="X919" i="7"/>
  <c r="X920" i="7"/>
  <c r="X921" i="7"/>
  <c r="X922" i="7"/>
  <c r="X923" i="7"/>
  <c r="X924" i="7"/>
  <c r="X925" i="7"/>
  <c r="X926" i="7"/>
  <c r="X927" i="7"/>
  <c r="X928" i="7"/>
  <c r="X929" i="7"/>
  <c r="X930" i="7"/>
  <c r="X931" i="7"/>
  <c r="X932" i="7"/>
  <c r="X933" i="7"/>
  <c r="X934" i="7"/>
  <c r="X935" i="7"/>
  <c r="X936" i="7"/>
  <c r="X937" i="7"/>
  <c r="X938" i="7"/>
  <c r="X939" i="7"/>
  <c r="X940" i="7"/>
  <c r="X941" i="7"/>
  <c r="X942" i="7"/>
  <c r="X943" i="7"/>
  <c r="X944" i="7"/>
  <c r="X945" i="7"/>
  <c r="X946" i="7"/>
  <c r="X947" i="7"/>
  <c r="X948" i="7"/>
  <c r="X949" i="7"/>
  <c r="X950" i="7"/>
  <c r="X951" i="7"/>
  <c r="X952" i="7"/>
  <c r="X953" i="7"/>
  <c r="X954" i="7"/>
  <c r="X955" i="7"/>
  <c r="X956" i="7"/>
  <c r="X957" i="7"/>
  <c r="X958" i="7"/>
  <c r="X959" i="7"/>
  <c r="X960" i="7"/>
  <c r="X961" i="7"/>
  <c r="X962" i="7"/>
  <c r="X963" i="7"/>
  <c r="X964" i="7"/>
  <c r="X965" i="7"/>
  <c r="X966" i="7"/>
  <c r="X967" i="7"/>
  <c r="X968" i="7"/>
  <c r="X969" i="7"/>
  <c r="X970" i="7"/>
  <c r="X971" i="7"/>
  <c r="X972" i="7"/>
  <c r="X973" i="7"/>
  <c r="X974" i="7"/>
  <c r="X975" i="7"/>
  <c r="X976" i="7"/>
  <c r="X977" i="7"/>
  <c r="X978" i="7"/>
  <c r="X979" i="7"/>
  <c r="X980" i="7"/>
  <c r="X981" i="7"/>
  <c r="X982" i="7"/>
  <c r="X983" i="7"/>
  <c r="X984" i="7"/>
  <c r="X985" i="7"/>
  <c r="X986" i="7"/>
  <c r="X987" i="7"/>
  <c r="X988" i="7"/>
  <c r="X989" i="7"/>
  <c r="X990" i="7"/>
  <c r="X991" i="7"/>
  <c r="X992" i="7"/>
  <c r="X993" i="7"/>
  <c r="X994" i="7"/>
  <c r="X995" i="7"/>
  <c r="X996" i="7"/>
  <c r="X997" i="7"/>
  <c r="X998" i="7"/>
  <c r="X999" i="7"/>
  <c r="X1000" i="7"/>
  <c r="W2" i="7"/>
  <c r="W3" i="7"/>
  <c r="W4" i="7"/>
  <c r="W5" i="7"/>
  <c r="W6" i="7"/>
  <c r="W7" i="7"/>
  <c r="W8" i="7"/>
  <c r="W9" i="7"/>
  <c r="W10" i="7"/>
  <c r="W11" i="7"/>
  <c r="W12" i="7"/>
  <c r="W13" i="7"/>
  <c r="W14" i="7"/>
  <c r="W15" i="7"/>
  <c r="W16" i="7"/>
  <c r="W17" i="7"/>
  <c r="W18" i="7"/>
  <c r="W19" i="7"/>
  <c r="W20" i="7"/>
  <c r="W21" i="7"/>
  <c r="W22" i="7"/>
  <c r="W23" i="7"/>
  <c r="W24" i="7"/>
  <c r="W25" i="7"/>
  <c r="W26" i="7"/>
  <c r="W27" i="7"/>
  <c r="W28" i="7"/>
  <c r="W29" i="7"/>
  <c r="W30" i="7"/>
  <c r="W31" i="7"/>
  <c r="W32" i="7"/>
  <c r="W33" i="7"/>
  <c r="W34" i="7"/>
  <c r="W35" i="7"/>
  <c r="W36" i="7"/>
  <c r="W37" i="7"/>
  <c r="W38" i="7"/>
  <c r="W39" i="7"/>
  <c r="W40" i="7"/>
  <c r="W41" i="7"/>
  <c r="W42" i="7"/>
  <c r="W43" i="7"/>
  <c r="W44" i="7"/>
  <c r="W45" i="7"/>
  <c r="W46" i="7"/>
  <c r="W47" i="7"/>
  <c r="W48" i="7"/>
  <c r="W49" i="7"/>
  <c r="W50" i="7"/>
  <c r="W51" i="7"/>
  <c r="W52" i="7"/>
  <c r="W53" i="7"/>
  <c r="W54" i="7"/>
  <c r="W55" i="7"/>
  <c r="W56" i="7"/>
  <c r="W57" i="7"/>
  <c r="W58" i="7"/>
  <c r="W59" i="7"/>
  <c r="W60" i="7"/>
  <c r="W61" i="7"/>
  <c r="W62" i="7"/>
  <c r="W63" i="7"/>
  <c r="W64" i="7"/>
  <c r="W65" i="7"/>
  <c r="W66" i="7"/>
  <c r="W67" i="7"/>
  <c r="W68" i="7"/>
  <c r="W69" i="7"/>
  <c r="W70" i="7"/>
  <c r="W71" i="7"/>
  <c r="W72" i="7"/>
  <c r="W73" i="7"/>
  <c r="W74" i="7"/>
  <c r="W75" i="7"/>
  <c r="W76" i="7"/>
  <c r="W77" i="7"/>
  <c r="W78" i="7"/>
  <c r="W79" i="7"/>
  <c r="W80" i="7"/>
  <c r="W81" i="7"/>
  <c r="W82" i="7"/>
  <c r="W83" i="7"/>
  <c r="W84" i="7"/>
  <c r="W85" i="7"/>
  <c r="W86" i="7"/>
  <c r="W87" i="7"/>
  <c r="W88" i="7"/>
  <c r="W89" i="7"/>
  <c r="W90" i="7"/>
  <c r="W91" i="7"/>
  <c r="W92" i="7"/>
  <c r="W93" i="7"/>
  <c r="W94" i="7"/>
  <c r="W95" i="7"/>
  <c r="W96" i="7"/>
  <c r="W97" i="7"/>
  <c r="W98" i="7"/>
  <c r="W99" i="7"/>
  <c r="W100" i="7"/>
  <c r="W101" i="7"/>
  <c r="W102" i="7"/>
  <c r="W103" i="7"/>
  <c r="W104" i="7"/>
  <c r="W105" i="7"/>
  <c r="W106" i="7"/>
  <c r="W107" i="7"/>
  <c r="W108" i="7"/>
  <c r="W109" i="7"/>
  <c r="W110" i="7"/>
  <c r="W111" i="7"/>
  <c r="W112" i="7"/>
  <c r="W113" i="7"/>
  <c r="W114" i="7"/>
  <c r="W115" i="7"/>
  <c r="W116" i="7"/>
  <c r="W117" i="7"/>
  <c r="W118" i="7"/>
  <c r="W119" i="7"/>
  <c r="W120" i="7"/>
  <c r="W121" i="7"/>
  <c r="W122" i="7"/>
  <c r="W123" i="7"/>
  <c r="W124" i="7"/>
  <c r="W125" i="7"/>
  <c r="W126" i="7"/>
  <c r="W127" i="7"/>
  <c r="W128" i="7"/>
  <c r="W129" i="7"/>
  <c r="W130" i="7"/>
  <c r="W131" i="7"/>
  <c r="W132" i="7"/>
  <c r="W133" i="7"/>
  <c r="W134" i="7"/>
  <c r="W135" i="7"/>
  <c r="W136" i="7"/>
  <c r="W137" i="7"/>
  <c r="W138" i="7"/>
  <c r="W139" i="7"/>
  <c r="W140" i="7"/>
  <c r="W141" i="7"/>
  <c r="W142" i="7"/>
  <c r="W143" i="7"/>
  <c r="W144" i="7"/>
  <c r="W145" i="7"/>
  <c r="W146" i="7"/>
  <c r="W147" i="7"/>
  <c r="W148" i="7"/>
  <c r="W149" i="7"/>
  <c r="W150" i="7"/>
  <c r="W151" i="7"/>
  <c r="W152" i="7"/>
  <c r="W153" i="7"/>
  <c r="W154" i="7"/>
  <c r="W155" i="7"/>
  <c r="W156" i="7"/>
  <c r="W157" i="7"/>
  <c r="W158" i="7"/>
  <c r="W159" i="7"/>
  <c r="W160" i="7"/>
  <c r="W161" i="7"/>
  <c r="W162" i="7"/>
  <c r="W163" i="7"/>
  <c r="W164" i="7"/>
  <c r="W165" i="7"/>
  <c r="W166" i="7"/>
  <c r="W167" i="7"/>
  <c r="W168" i="7"/>
  <c r="W169" i="7"/>
  <c r="W170" i="7"/>
  <c r="W171" i="7"/>
  <c r="W172" i="7"/>
  <c r="W173" i="7"/>
  <c r="W174" i="7"/>
  <c r="W175" i="7"/>
  <c r="W176" i="7"/>
  <c r="W177" i="7"/>
  <c r="W178" i="7"/>
  <c r="W179" i="7"/>
  <c r="W180" i="7"/>
  <c r="W181" i="7"/>
  <c r="W182" i="7"/>
  <c r="W183" i="7"/>
  <c r="W184" i="7"/>
  <c r="W185" i="7"/>
  <c r="W186" i="7"/>
  <c r="W187" i="7"/>
  <c r="W188" i="7"/>
  <c r="W189" i="7"/>
  <c r="W190" i="7"/>
  <c r="W191" i="7"/>
  <c r="W192" i="7"/>
  <c r="W193" i="7"/>
  <c r="W194" i="7"/>
  <c r="W195" i="7"/>
  <c r="W196" i="7"/>
  <c r="W197" i="7"/>
  <c r="W198" i="7"/>
  <c r="W199" i="7"/>
  <c r="W200" i="7"/>
  <c r="W201" i="7"/>
  <c r="W202" i="7"/>
  <c r="W203" i="7"/>
  <c r="W204" i="7"/>
  <c r="W205" i="7"/>
  <c r="W206" i="7"/>
  <c r="W207" i="7"/>
  <c r="W208" i="7"/>
  <c r="W209" i="7"/>
  <c r="W210" i="7"/>
  <c r="W211" i="7"/>
  <c r="W212" i="7"/>
  <c r="W213" i="7"/>
  <c r="W214" i="7"/>
  <c r="W215" i="7"/>
  <c r="W216" i="7"/>
  <c r="W217" i="7"/>
  <c r="W218" i="7"/>
  <c r="W219" i="7"/>
  <c r="W220" i="7"/>
  <c r="W221" i="7"/>
  <c r="W222" i="7"/>
  <c r="W223" i="7"/>
  <c r="W224" i="7"/>
  <c r="W225" i="7"/>
  <c r="W226" i="7"/>
  <c r="W227" i="7"/>
  <c r="W228" i="7"/>
  <c r="W229" i="7"/>
  <c r="W230" i="7"/>
  <c r="W231" i="7"/>
  <c r="W232" i="7"/>
  <c r="W233" i="7"/>
  <c r="W234" i="7"/>
  <c r="W235" i="7"/>
  <c r="W236" i="7"/>
  <c r="W237" i="7"/>
  <c r="W238" i="7"/>
  <c r="W239" i="7"/>
  <c r="W240" i="7"/>
  <c r="W241" i="7"/>
  <c r="W242" i="7"/>
  <c r="W243" i="7"/>
  <c r="W244" i="7"/>
  <c r="W245" i="7"/>
  <c r="W246" i="7"/>
  <c r="W247" i="7"/>
  <c r="W248" i="7"/>
  <c r="W249" i="7"/>
  <c r="W250" i="7"/>
  <c r="W251" i="7"/>
  <c r="W252" i="7"/>
  <c r="W253" i="7"/>
  <c r="W254" i="7"/>
  <c r="W255" i="7"/>
  <c r="W256" i="7"/>
  <c r="W257" i="7"/>
  <c r="W258" i="7"/>
  <c r="W259" i="7"/>
  <c r="W260" i="7"/>
  <c r="W261" i="7"/>
  <c r="W262" i="7"/>
  <c r="W263" i="7"/>
  <c r="W264" i="7"/>
  <c r="W265" i="7"/>
  <c r="W266" i="7"/>
  <c r="W267" i="7"/>
  <c r="W268" i="7"/>
  <c r="W269" i="7"/>
  <c r="W270" i="7"/>
  <c r="W271" i="7"/>
  <c r="W272" i="7"/>
  <c r="W273" i="7"/>
  <c r="W274" i="7"/>
  <c r="W275" i="7"/>
  <c r="W276" i="7"/>
  <c r="W277" i="7"/>
  <c r="W278" i="7"/>
  <c r="W279" i="7"/>
  <c r="W280" i="7"/>
  <c r="W281" i="7"/>
  <c r="W282" i="7"/>
  <c r="W283" i="7"/>
  <c r="W284" i="7"/>
  <c r="W285" i="7"/>
  <c r="W286" i="7"/>
  <c r="W287" i="7"/>
  <c r="W288" i="7"/>
  <c r="W289" i="7"/>
  <c r="W290" i="7"/>
  <c r="W291" i="7"/>
  <c r="W292" i="7"/>
  <c r="W293" i="7"/>
  <c r="W294" i="7"/>
  <c r="W295" i="7"/>
  <c r="W296" i="7"/>
  <c r="W297" i="7"/>
  <c r="W298" i="7"/>
  <c r="W299" i="7"/>
  <c r="W300" i="7"/>
  <c r="W301" i="7"/>
  <c r="W302" i="7"/>
  <c r="W303" i="7"/>
  <c r="W304" i="7"/>
  <c r="W305" i="7"/>
  <c r="W306" i="7"/>
  <c r="W307" i="7"/>
  <c r="W308" i="7"/>
  <c r="W309" i="7"/>
  <c r="W310" i="7"/>
  <c r="W311" i="7"/>
  <c r="W312" i="7"/>
  <c r="W313" i="7"/>
  <c r="W314" i="7"/>
  <c r="W315" i="7"/>
  <c r="W316" i="7"/>
  <c r="W317" i="7"/>
  <c r="W318" i="7"/>
  <c r="W319" i="7"/>
  <c r="W320" i="7"/>
  <c r="W321" i="7"/>
  <c r="W322" i="7"/>
  <c r="W323" i="7"/>
  <c r="W324" i="7"/>
  <c r="W325" i="7"/>
  <c r="W326" i="7"/>
  <c r="W327" i="7"/>
  <c r="W328" i="7"/>
  <c r="W329" i="7"/>
  <c r="W330" i="7"/>
  <c r="W331" i="7"/>
  <c r="W332" i="7"/>
  <c r="W333" i="7"/>
  <c r="W334" i="7"/>
  <c r="W335" i="7"/>
  <c r="W336" i="7"/>
  <c r="W337" i="7"/>
  <c r="W338" i="7"/>
  <c r="W339" i="7"/>
  <c r="W340" i="7"/>
  <c r="W341" i="7"/>
  <c r="W342" i="7"/>
  <c r="W343" i="7"/>
  <c r="W344" i="7"/>
  <c r="W345" i="7"/>
  <c r="W346" i="7"/>
  <c r="W347" i="7"/>
  <c r="W348" i="7"/>
  <c r="W349" i="7"/>
  <c r="W350" i="7"/>
  <c r="W351" i="7"/>
  <c r="W352" i="7"/>
  <c r="W353" i="7"/>
  <c r="W354" i="7"/>
  <c r="W355" i="7"/>
  <c r="W356" i="7"/>
  <c r="W357" i="7"/>
  <c r="W358" i="7"/>
  <c r="W359" i="7"/>
  <c r="W360" i="7"/>
  <c r="W361" i="7"/>
  <c r="W362" i="7"/>
  <c r="W363" i="7"/>
  <c r="W364" i="7"/>
  <c r="W365" i="7"/>
  <c r="W366" i="7"/>
  <c r="W367" i="7"/>
  <c r="W368" i="7"/>
  <c r="W369" i="7"/>
  <c r="W370" i="7"/>
  <c r="W371" i="7"/>
  <c r="W372" i="7"/>
  <c r="W373" i="7"/>
  <c r="W374" i="7"/>
  <c r="W375" i="7"/>
  <c r="W376" i="7"/>
  <c r="W377" i="7"/>
  <c r="W378" i="7"/>
  <c r="W379" i="7"/>
  <c r="W380" i="7"/>
  <c r="W381" i="7"/>
  <c r="W382" i="7"/>
  <c r="W383" i="7"/>
  <c r="W384" i="7"/>
  <c r="W385" i="7"/>
  <c r="W386" i="7"/>
  <c r="W387" i="7"/>
  <c r="W388" i="7"/>
  <c r="W389" i="7"/>
  <c r="W390" i="7"/>
  <c r="W391" i="7"/>
  <c r="W392" i="7"/>
  <c r="W393" i="7"/>
  <c r="W394" i="7"/>
  <c r="W395" i="7"/>
  <c r="W396" i="7"/>
  <c r="W397" i="7"/>
  <c r="W398" i="7"/>
  <c r="W399" i="7"/>
  <c r="W400" i="7"/>
  <c r="W401" i="7"/>
  <c r="W402" i="7"/>
  <c r="W403" i="7"/>
  <c r="W404" i="7"/>
  <c r="W405" i="7"/>
  <c r="W406" i="7"/>
  <c r="W407" i="7"/>
  <c r="W408" i="7"/>
  <c r="W409" i="7"/>
  <c r="W410" i="7"/>
  <c r="W411" i="7"/>
  <c r="W412" i="7"/>
  <c r="W413" i="7"/>
  <c r="W414" i="7"/>
  <c r="W415" i="7"/>
  <c r="W416" i="7"/>
  <c r="W417" i="7"/>
  <c r="W418" i="7"/>
  <c r="W419" i="7"/>
  <c r="W420" i="7"/>
  <c r="W421" i="7"/>
  <c r="W422" i="7"/>
  <c r="W423" i="7"/>
  <c r="W424" i="7"/>
  <c r="W425" i="7"/>
  <c r="W426" i="7"/>
  <c r="W427" i="7"/>
  <c r="W428" i="7"/>
  <c r="W429" i="7"/>
  <c r="W430" i="7"/>
  <c r="W431" i="7"/>
  <c r="W432" i="7"/>
  <c r="W433" i="7"/>
  <c r="W434" i="7"/>
  <c r="W435" i="7"/>
  <c r="W436" i="7"/>
  <c r="W437" i="7"/>
  <c r="W438" i="7"/>
  <c r="W439" i="7"/>
  <c r="W440" i="7"/>
  <c r="W441" i="7"/>
  <c r="W442" i="7"/>
  <c r="W443" i="7"/>
  <c r="W444" i="7"/>
  <c r="W445" i="7"/>
  <c r="W446" i="7"/>
  <c r="W447" i="7"/>
  <c r="W448" i="7"/>
  <c r="W449" i="7"/>
  <c r="W450" i="7"/>
  <c r="W451" i="7"/>
  <c r="W452" i="7"/>
  <c r="W453" i="7"/>
  <c r="W454" i="7"/>
  <c r="W455" i="7"/>
  <c r="W456" i="7"/>
  <c r="W457" i="7"/>
  <c r="W458" i="7"/>
  <c r="W459" i="7"/>
  <c r="W460" i="7"/>
  <c r="W461" i="7"/>
  <c r="W462" i="7"/>
  <c r="W463" i="7"/>
  <c r="W464" i="7"/>
  <c r="W465" i="7"/>
  <c r="W466" i="7"/>
  <c r="W467" i="7"/>
  <c r="W468" i="7"/>
  <c r="W469" i="7"/>
  <c r="W470" i="7"/>
  <c r="W471" i="7"/>
  <c r="W472" i="7"/>
  <c r="W473" i="7"/>
  <c r="W474" i="7"/>
  <c r="W475" i="7"/>
  <c r="W476" i="7"/>
  <c r="W477" i="7"/>
  <c r="W478" i="7"/>
  <c r="W479" i="7"/>
  <c r="W480" i="7"/>
  <c r="W481" i="7"/>
  <c r="W482" i="7"/>
  <c r="W483" i="7"/>
  <c r="W484" i="7"/>
  <c r="W485" i="7"/>
  <c r="W486" i="7"/>
  <c r="W487" i="7"/>
  <c r="W488" i="7"/>
  <c r="W489" i="7"/>
  <c r="W490" i="7"/>
  <c r="W491" i="7"/>
  <c r="W492" i="7"/>
  <c r="W493" i="7"/>
  <c r="W494" i="7"/>
  <c r="W495" i="7"/>
  <c r="W496" i="7"/>
  <c r="W497" i="7"/>
  <c r="W498" i="7"/>
  <c r="W499" i="7"/>
  <c r="W500" i="7"/>
  <c r="W501" i="7"/>
  <c r="W502" i="7"/>
  <c r="W503" i="7"/>
  <c r="W504" i="7"/>
  <c r="W505" i="7"/>
  <c r="W506" i="7"/>
  <c r="W507" i="7"/>
  <c r="W508" i="7"/>
  <c r="W509" i="7"/>
  <c r="W510" i="7"/>
  <c r="W511" i="7"/>
  <c r="W512" i="7"/>
  <c r="W513" i="7"/>
  <c r="W514" i="7"/>
  <c r="W515" i="7"/>
  <c r="W516" i="7"/>
  <c r="W517" i="7"/>
  <c r="W518" i="7"/>
  <c r="W519" i="7"/>
  <c r="W520" i="7"/>
  <c r="W521" i="7"/>
  <c r="W522" i="7"/>
  <c r="W523" i="7"/>
  <c r="W524" i="7"/>
  <c r="W525" i="7"/>
  <c r="W526" i="7"/>
  <c r="W527" i="7"/>
  <c r="W528" i="7"/>
  <c r="W529" i="7"/>
  <c r="W530" i="7"/>
  <c r="W531" i="7"/>
  <c r="W532" i="7"/>
  <c r="W533" i="7"/>
  <c r="W534" i="7"/>
  <c r="W535" i="7"/>
  <c r="W536" i="7"/>
  <c r="W537" i="7"/>
  <c r="W538" i="7"/>
  <c r="W539" i="7"/>
  <c r="W540" i="7"/>
  <c r="W541" i="7"/>
  <c r="W542" i="7"/>
  <c r="W543" i="7"/>
  <c r="W544" i="7"/>
  <c r="W545" i="7"/>
  <c r="W546" i="7"/>
  <c r="W547" i="7"/>
  <c r="W548" i="7"/>
  <c r="W549" i="7"/>
  <c r="W550" i="7"/>
  <c r="W551" i="7"/>
  <c r="W552" i="7"/>
  <c r="W553" i="7"/>
  <c r="W554" i="7"/>
  <c r="W555" i="7"/>
  <c r="W556" i="7"/>
  <c r="W557" i="7"/>
  <c r="W558" i="7"/>
  <c r="W559" i="7"/>
  <c r="W560" i="7"/>
  <c r="W561" i="7"/>
  <c r="W562" i="7"/>
  <c r="W563" i="7"/>
  <c r="W564" i="7"/>
  <c r="W565" i="7"/>
  <c r="W566" i="7"/>
  <c r="W567" i="7"/>
  <c r="W568" i="7"/>
  <c r="W569" i="7"/>
  <c r="W570" i="7"/>
  <c r="W571" i="7"/>
  <c r="W572" i="7"/>
  <c r="W573" i="7"/>
  <c r="W574" i="7"/>
  <c r="W575" i="7"/>
  <c r="W576" i="7"/>
  <c r="W577" i="7"/>
  <c r="W578" i="7"/>
  <c r="W579" i="7"/>
  <c r="W580" i="7"/>
  <c r="W581" i="7"/>
  <c r="W582" i="7"/>
  <c r="W583" i="7"/>
  <c r="W584" i="7"/>
  <c r="W585" i="7"/>
  <c r="W586" i="7"/>
  <c r="W587" i="7"/>
  <c r="W588" i="7"/>
  <c r="W589" i="7"/>
  <c r="W590" i="7"/>
  <c r="W591" i="7"/>
  <c r="W592" i="7"/>
  <c r="W593" i="7"/>
  <c r="W594" i="7"/>
  <c r="W595" i="7"/>
  <c r="W596" i="7"/>
  <c r="W597" i="7"/>
  <c r="W598" i="7"/>
  <c r="W599" i="7"/>
  <c r="W600" i="7"/>
  <c r="W601" i="7"/>
  <c r="W602" i="7"/>
  <c r="W603" i="7"/>
  <c r="W604" i="7"/>
  <c r="W605" i="7"/>
  <c r="W606" i="7"/>
  <c r="W607" i="7"/>
  <c r="W608" i="7"/>
  <c r="W609" i="7"/>
  <c r="W610" i="7"/>
  <c r="W611" i="7"/>
  <c r="W612" i="7"/>
  <c r="W613" i="7"/>
  <c r="W614" i="7"/>
  <c r="W615" i="7"/>
  <c r="W616" i="7"/>
  <c r="W617" i="7"/>
  <c r="W618" i="7"/>
  <c r="W619" i="7"/>
  <c r="W620" i="7"/>
  <c r="W621" i="7"/>
  <c r="W622" i="7"/>
  <c r="W623" i="7"/>
  <c r="W624" i="7"/>
  <c r="W625" i="7"/>
  <c r="W626" i="7"/>
  <c r="W627" i="7"/>
  <c r="W628" i="7"/>
  <c r="W629" i="7"/>
  <c r="W630" i="7"/>
  <c r="W631" i="7"/>
  <c r="W632" i="7"/>
  <c r="W633" i="7"/>
  <c r="W634" i="7"/>
  <c r="W635" i="7"/>
  <c r="W636" i="7"/>
  <c r="W637" i="7"/>
  <c r="W638" i="7"/>
  <c r="W639" i="7"/>
  <c r="W640" i="7"/>
  <c r="W641" i="7"/>
  <c r="W642" i="7"/>
  <c r="W643" i="7"/>
  <c r="W644" i="7"/>
  <c r="W645" i="7"/>
  <c r="W646" i="7"/>
  <c r="W647" i="7"/>
  <c r="W648" i="7"/>
  <c r="W649" i="7"/>
  <c r="W650" i="7"/>
  <c r="W651" i="7"/>
  <c r="W652" i="7"/>
  <c r="W653" i="7"/>
  <c r="W654" i="7"/>
  <c r="W655" i="7"/>
  <c r="W656" i="7"/>
  <c r="W657" i="7"/>
  <c r="W658" i="7"/>
  <c r="W659" i="7"/>
  <c r="W660" i="7"/>
  <c r="W661" i="7"/>
  <c r="W662" i="7"/>
  <c r="W663" i="7"/>
  <c r="W664" i="7"/>
  <c r="W665" i="7"/>
  <c r="W666" i="7"/>
  <c r="W667" i="7"/>
  <c r="W668" i="7"/>
  <c r="W669" i="7"/>
  <c r="W670" i="7"/>
  <c r="W671" i="7"/>
  <c r="W672" i="7"/>
  <c r="W673" i="7"/>
  <c r="W674" i="7"/>
  <c r="W675" i="7"/>
  <c r="W676" i="7"/>
  <c r="W677" i="7"/>
  <c r="W678" i="7"/>
  <c r="W679" i="7"/>
  <c r="W680" i="7"/>
  <c r="W681" i="7"/>
  <c r="W682" i="7"/>
  <c r="W683" i="7"/>
  <c r="W684" i="7"/>
  <c r="W685" i="7"/>
  <c r="W686" i="7"/>
  <c r="W687" i="7"/>
  <c r="W688" i="7"/>
  <c r="W689" i="7"/>
  <c r="W690" i="7"/>
  <c r="W691" i="7"/>
  <c r="W692" i="7"/>
  <c r="W693" i="7"/>
  <c r="W694" i="7"/>
  <c r="W695" i="7"/>
  <c r="W696" i="7"/>
  <c r="W697" i="7"/>
  <c r="W698" i="7"/>
  <c r="W699" i="7"/>
  <c r="W700" i="7"/>
  <c r="W701" i="7"/>
  <c r="W702" i="7"/>
  <c r="W703" i="7"/>
  <c r="W704" i="7"/>
  <c r="W705" i="7"/>
  <c r="W706" i="7"/>
  <c r="W707" i="7"/>
  <c r="W708" i="7"/>
  <c r="W709" i="7"/>
  <c r="W710" i="7"/>
  <c r="W711" i="7"/>
  <c r="W712" i="7"/>
  <c r="W713" i="7"/>
  <c r="W714" i="7"/>
  <c r="W715" i="7"/>
  <c r="W716" i="7"/>
  <c r="W717" i="7"/>
  <c r="W718" i="7"/>
  <c r="W719" i="7"/>
  <c r="W720" i="7"/>
  <c r="W721" i="7"/>
  <c r="W722" i="7"/>
  <c r="W723" i="7"/>
  <c r="W724" i="7"/>
  <c r="W725" i="7"/>
  <c r="W726" i="7"/>
  <c r="W727" i="7"/>
  <c r="W728" i="7"/>
  <c r="W729" i="7"/>
  <c r="W730" i="7"/>
  <c r="W731" i="7"/>
  <c r="W732" i="7"/>
  <c r="W733" i="7"/>
  <c r="W734" i="7"/>
  <c r="W735" i="7"/>
  <c r="W736" i="7"/>
  <c r="W737" i="7"/>
  <c r="W738" i="7"/>
  <c r="W739" i="7"/>
  <c r="W740" i="7"/>
  <c r="W741" i="7"/>
  <c r="W742" i="7"/>
  <c r="W743" i="7"/>
  <c r="W744" i="7"/>
  <c r="W745" i="7"/>
  <c r="W746" i="7"/>
  <c r="W747" i="7"/>
  <c r="W748" i="7"/>
  <c r="W749" i="7"/>
  <c r="W750" i="7"/>
  <c r="W751" i="7"/>
  <c r="W752" i="7"/>
  <c r="W753" i="7"/>
  <c r="W754" i="7"/>
  <c r="W755" i="7"/>
  <c r="W756" i="7"/>
  <c r="W757" i="7"/>
  <c r="W758" i="7"/>
  <c r="W759" i="7"/>
  <c r="W760" i="7"/>
  <c r="W761" i="7"/>
  <c r="W762" i="7"/>
  <c r="W763" i="7"/>
  <c r="W764" i="7"/>
  <c r="W765" i="7"/>
  <c r="W766" i="7"/>
  <c r="W767" i="7"/>
  <c r="W768" i="7"/>
  <c r="W769" i="7"/>
  <c r="W770" i="7"/>
  <c r="W771" i="7"/>
  <c r="W772" i="7"/>
  <c r="W773" i="7"/>
  <c r="W774" i="7"/>
  <c r="W775" i="7"/>
  <c r="W776" i="7"/>
  <c r="W777" i="7"/>
  <c r="W778" i="7"/>
  <c r="W779" i="7"/>
  <c r="W780" i="7"/>
  <c r="W781" i="7"/>
  <c r="W782" i="7"/>
  <c r="W783" i="7"/>
  <c r="W784" i="7"/>
  <c r="W785" i="7"/>
  <c r="W786" i="7"/>
  <c r="W787" i="7"/>
  <c r="W788" i="7"/>
  <c r="W789" i="7"/>
  <c r="W790" i="7"/>
  <c r="W791" i="7"/>
  <c r="W792" i="7"/>
  <c r="W793" i="7"/>
  <c r="W794" i="7"/>
  <c r="W795" i="7"/>
  <c r="W796" i="7"/>
  <c r="W797" i="7"/>
  <c r="W798" i="7"/>
  <c r="W799" i="7"/>
  <c r="W800" i="7"/>
  <c r="W801" i="7"/>
  <c r="W802" i="7"/>
  <c r="W803" i="7"/>
  <c r="W804" i="7"/>
  <c r="W805" i="7"/>
  <c r="W806" i="7"/>
  <c r="W807" i="7"/>
  <c r="W808" i="7"/>
  <c r="W809" i="7"/>
  <c r="W810" i="7"/>
  <c r="W811" i="7"/>
  <c r="W812" i="7"/>
  <c r="W813" i="7"/>
  <c r="W814" i="7"/>
  <c r="W815" i="7"/>
  <c r="W816" i="7"/>
  <c r="W817" i="7"/>
  <c r="W818" i="7"/>
  <c r="W819" i="7"/>
  <c r="W820" i="7"/>
  <c r="W821" i="7"/>
  <c r="W822" i="7"/>
  <c r="W823" i="7"/>
  <c r="W824" i="7"/>
  <c r="W825" i="7"/>
  <c r="W826" i="7"/>
  <c r="W827" i="7"/>
  <c r="W828" i="7"/>
  <c r="W829" i="7"/>
  <c r="W830" i="7"/>
  <c r="W831" i="7"/>
  <c r="W832" i="7"/>
  <c r="W833" i="7"/>
  <c r="W834" i="7"/>
  <c r="W835" i="7"/>
  <c r="W836" i="7"/>
  <c r="W837" i="7"/>
  <c r="W838" i="7"/>
  <c r="W839" i="7"/>
  <c r="W840" i="7"/>
  <c r="W841" i="7"/>
  <c r="W842" i="7"/>
  <c r="W843" i="7"/>
  <c r="W844" i="7"/>
  <c r="W845" i="7"/>
  <c r="W846" i="7"/>
  <c r="W847" i="7"/>
  <c r="W848" i="7"/>
  <c r="W849" i="7"/>
  <c r="W850" i="7"/>
  <c r="W851" i="7"/>
  <c r="W852" i="7"/>
  <c r="W853" i="7"/>
  <c r="W854" i="7"/>
  <c r="W855" i="7"/>
  <c r="W856" i="7"/>
  <c r="W857" i="7"/>
  <c r="W858" i="7"/>
  <c r="W859" i="7"/>
  <c r="W860" i="7"/>
  <c r="W861" i="7"/>
  <c r="W862" i="7"/>
  <c r="W863" i="7"/>
  <c r="W864" i="7"/>
  <c r="W865" i="7"/>
  <c r="W866" i="7"/>
  <c r="W867" i="7"/>
  <c r="W868" i="7"/>
  <c r="W869" i="7"/>
  <c r="W870" i="7"/>
  <c r="W871" i="7"/>
  <c r="W872" i="7"/>
  <c r="W873" i="7"/>
  <c r="W874" i="7"/>
  <c r="W875" i="7"/>
  <c r="W876" i="7"/>
  <c r="W877" i="7"/>
  <c r="W878" i="7"/>
  <c r="W879" i="7"/>
  <c r="W880" i="7"/>
  <c r="W881" i="7"/>
  <c r="W882" i="7"/>
  <c r="W883" i="7"/>
  <c r="W884" i="7"/>
  <c r="W885" i="7"/>
  <c r="W886" i="7"/>
  <c r="W887" i="7"/>
  <c r="W888" i="7"/>
  <c r="W889" i="7"/>
  <c r="W890" i="7"/>
  <c r="W891" i="7"/>
  <c r="W892" i="7"/>
  <c r="W893" i="7"/>
  <c r="W894" i="7"/>
  <c r="W895" i="7"/>
  <c r="W896" i="7"/>
  <c r="W897" i="7"/>
  <c r="W898" i="7"/>
  <c r="W899" i="7"/>
  <c r="W900" i="7"/>
  <c r="W901" i="7"/>
  <c r="W902" i="7"/>
  <c r="W903" i="7"/>
  <c r="W904" i="7"/>
  <c r="W905" i="7"/>
  <c r="W906" i="7"/>
  <c r="W907" i="7"/>
  <c r="W908" i="7"/>
  <c r="W909" i="7"/>
  <c r="W910" i="7"/>
  <c r="W911" i="7"/>
  <c r="W912" i="7"/>
  <c r="W913" i="7"/>
  <c r="W914" i="7"/>
  <c r="W915" i="7"/>
  <c r="W916" i="7"/>
  <c r="W917" i="7"/>
  <c r="W918" i="7"/>
  <c r="W919" i="7"/>
  <c r="W920" i="7"/>
  <c r="W921" i="7"/>
  <c r="W922" i="7"/>
  <c r="W923" i="7"/>
  <c r="W924" i="7"/>
  <c r="W925" i="7"/>
  <c r="W926" i="7"/>
  <c r="W927" i="7"/>
  <c r="W928" i="7"/>
  <c r="W929" i="7"/>
  <c r="W930" i="7"/>
  <c r="W931" i="7"/>
  <c r="W932" i="7"/>
  <c r="W933" i="7"/>
  <c r="W934" i="7"/>
  <c r="W935" i="7"/>
  <c r="W936" i="7"/>
  <c r="W937" i="7"/>
  <c r="W938" i="7"/>
  <c r="W939" i="7"/>
  <c r="W940" i="7"/>
  <c r="W941" i="7"/>
  <c r="W942" i="7"/>
  <c r="W943" i="7"/>
  <c r="W944" i="7"/>
  <c r="W945" i="7"/>
  <c r="W946" i="7"/>
  <c r="W947" i="7"/>
  <c r="W948" i="7"/>
  <c r="W949" i="7"/>
  <c r="W950" i="7"/>
  <c r="W951" i="7"/>
  <c r="W952" i="7"/>
  <c r="W953" i="7"/>
  <c r="W954" i="7"/>
  <c r="W955" i="7"/>
  <c r="W956" i="7"/>
  <c r="W957" i="7"/>
  <c r="W958" i="7"/>
  <c r="W959" i="7"/>
  <c r="W960" i="7"/>
  <c r="W961" i="7"/>
  <c r="W962" i="7"/>
  <c r="W963" i="7"/>
  <c r="W964" i="7"/>
  <c r="W965" i="7"/>
  <c r="W966" i="7"/>
  <c r="W967" i="7"/>
  <c r="W968" i="7"/>
  <c r="W969" i="7"/>
  <c r="W970" i="7"/>
  <c r="W971" i="7"/>
  <c r="W972" i="7"/>
  <c r="W973" i="7"/>
  <c r="W974" i="7"/>
  <c r="W975" i="7"/>
  <c r="W976" i="7"/>
  <c r="W977" i="7"/>
  <c r="W978" i="7"/>
  <c r="W979" i="7"/>
  <c r="W980" i="7"/>
  <c r="W981" i="7"/>
  <c r="W982" i="7"/>
  <c r="W983" i="7"/>
  <c r="W984" i="7"/>
  <c r="W985" i="7"/>
  <c r="W986" i="7"/>
  <c r="W987" i="7"/>
  <c r="W988" i="7"/>
  <c r="W989" i="7"/>
  <c r="W990" i="7"/>
  <c r="W991" i="7"/>
  <c r="W992" i="7"/>
  <c r="W993" i="7"/>
  <c r="W994" i="7"/>
  <c r="W995" i="7"/>
  <c r="W996" i="7"/>
  <c r="W997" i="7"/>
  <c r="W998" i="7"/>
  <c r="W999" i="7"/>
  <c r="W1000" i="7"/>
  <c r="V2" i="7"/>
  <c r="V3" i="7"/>
  <c r="V4" i="7"/>
  <c r="V5" i="7"/>
  <c r="V6" i="7"/>
  <c r="V7" i="7"/>
  <c r="V8" i="7"/>
  <c r="V9" i="7"/>
  <c r="V10" i="7"/>
  <c r="V11" i="7"/>
  <c r="V12" i="7"/>
  <c r="V13" i="7"/>
  <c r="V14" i="7"/>
  <c r="V15" i="7"/>
  <c r="V16" i="7"/>
  <c r="V17" i="7"/>
  <c r="V18" i="7"/>
  <c r="V19" i="7"/>
  <c r="V20" i="7"/>
  <c r="V21" i="7"/>
  <c r="V22" i="7"/>
  <c r="V23" i="7"/>
  <c r="V24" i="7"/>
  <c r="V25" i="7"/>
  <c r="V26" i="7"/>
  <c r="V27" i="7"/>
  <c r="V28" i="7"/>
  <c r="V29" i="7"/>
  <c r="V30" i="7"/>
  <c r="V31" i="7"/>
  <c r="V32" i="7"/>
  <c r="V33" i="7"/>
  <c r="V34" i="7"/>
  <c r="V35" i="7"/>
  <c r="V36" i="7"/>
  <c r="V37" i="7"/>
  <c r="V38" i="7"/>
  <c r="V39" i="7"/>
  <c r="V40" i="7"/>
  <c r="V41" i="7"/>
  <c r="V42" i="7"/>
  <c r="V43" i="7"/>
  <c r="V44" i="7"/>
  <c r="V45" i="7"/>
  <c r="V46" i="7"/>
  <c r="V47" i="7"/>
  <c r="V48" i="7"/>
  <c r="V49" i="7"/>
  <c r="V50" i="7"/>
  <c r="V51" i="7"/>
  <c r="V52" i="7"/>
  <c r="V53" i="7"/>
  <c r="V54" i="7"/>
  <c r="V55" i="7"/>
  <c r="V56" i="7"/>
  <c r="V57" i="7"/>
  <c r="V58" i="7"/>
  <c r="V59" i="7"/>
  <c r="V60" i="7"/>
  <c r="V61" i="7"/>
  <c r="V62" i="7"/>
  <c r="V63" i="7"/>
  <c r="V64" i="7"/>
  <c r="V65" i="7"/>
  <c r="V66" i="7"/>
  <c r="V67" i="7"/>
  <c r="V68" i="7"/>
  <c r="V69" i="7"/>
  <c r="V70" i="7"/>
  <c r="V71" i="7"/>
  <c r="V72" i="7"/>
  <c r="V73" i="7"/>
  <c r="V74" i="7"/>
  <c r="V75" i="7"/>
  <c r="V76" i="7"/>
  <c r="V77" i="7"/>
  <c r="V78" i="7"/>
  <c r="V79" i="7"/>
  <c r="V80" i="7"/>
  <c r="V81" i="7"/>
  <c r="V82" i="7"/>
  <c r="V83" i="7"/>
  <c r="V84" i="7"/>
  <c r="V85" i="7"/>
  <c r="V86" i="7"/>
  <c r="V87" i="7"/>
  <c r="V88" i="7"/>
  <c r="V89" i="7"/>
  <c r="V90" i="7"/>
  <c r="V91" i="7"/>
  <c r="V92" i="7"/>
  <c r="V93" i="7"/>
  <c r="V94" i="7"/>
  <c r="V95" i="7"/>
  <c r="V96" i="7"/>
  <c r="V97" i="7"/>
  <c r="V98" i="7"/>
  <c r="V99" i="7"/>
  <c r="V100" i="7"/>
  <c r="V101" i="7"/>
  <c r="V102" i="7"/>
  <c r="V103" i="7"/>
  <c r="V104" i="7"/>
  <c r="V105" i="7"/>
  <c r="V106" i="7"/>
  <c r="V107" i="7"/>
  <c r="V108" i="7"/>
  <c r="V109" i="7"/>
  <c r="V110" i="7"/>
  <c r="V111" i="7"/>
  <c r="V112" i="7"/>
  <c r="V113" i="7"/>
  <c r="V114" i="7"/>
  <c r="V115" i="7"/>
  <c r="V116" i="7"/>
  <c r="V117" i="7"/>
  <c r="V118" i="7"/>
  <c r="V119" i="7"/>
  <c r="V120" i="7"/>
  <c r="V121" i="7"/>
  <c r="V122" i="7"/>
  <c r="V123" i="7"/>
  <c r="V124" i="7"/>
  <c r="V125" i="7"/>
  <c r="V126" i="7"/>
  <c r="V127" i="7"/>
  <c r="V128" i="7"/>
  <c r="V129" i="7"/>
  <c r="V130" i="7"/>
  <c r="V131" i="7"/>
  <c r="V132" i="7"/>
  <c r="V133" i="7"/>
  <c r="V134" i="7"/>
  <c r="V135" i="7"/>
  <c r="V136" i="7"/>
  <c r="V137" i="7"/>
  <c r="V138" i="7"/>
  <c r="V139" i="7"/>
  <c r="V140" i="7"/>
  <c r="V141" i="7"/>
  <c r="V142" i="7"/>
  <c r="V143" i="7"/>
  <c r="V144" i="7"/>
  <c r="V145" i="7"/>
  <c r="V146" i="7"/>
  <c r="V147" i="7"/>
  <c r="V148" i="7"/>
  <c r="V149" i="7"/>
  <c r="V150" i="7"/>
  <c r="V151" i="7"/>
  <c r="V152" i="7"/>
  <c r="V153" i="7"/>
  <c r="V154" i="7"/>
  <c r="V155" i="7"/>
  <c r="V156" i="7"/>
  <c r="V157" i="7"/>
  <c r="V158" i="7"/>
  <c r="V159" i="7"/>
  <c r="V160" i="7"/>
  <c r="V161" i="7"/>
  <c r="V162" i="7"/>
  <c r="V163" i="7"/>
  <c r="V164" i="7"/>
  <c r="V165" i="7"/>
  <c r="V166" i="7"/>
  <c r="V167" i="7"/>
  <c r="V168" i="7"/>
  <c r="V169" i="7"/>
  <c r="V170" i="7"/>
  <c r="V171" i="7"/>
  <c r="V172" i="7"/>
  <c r="V173" i="7"/>
  <c r="V174" i="7"/>
  <c r="V175" i="7"/>
  <c r="V176" i="7"/>
  <c r="V177" i="7"/>
  <c r="V178" i="7"/>
  <c r="V179" i="7"/>
  <c r="V180" i="7"/>
  <c r="V181" i="7"/>
  <c r="V182" i="7"/>
  <c r="V183" i="7"/>
  <c r="V184" i="7"/>
  <c r="V185" i="7"/>
  <c r="V186" i="7"/>
  <c r="V187" i="7"/>
  <c r="V188" i="7"/>
  <c r="V189" i="7"/>
  <c r="V190" i="7"/>
  <c r="V191" i="7"/>
  <c r="V192" i="7"/>
  <c r="V193" i="7"/>
  <c r="V194" i="7"/>
  <c r="V195" i="7"/>
  <c r="V196" i="7"/>
  <c r="V197" i="7"/>
  <c r="V198" i="7"/>
  <c r="V199" i="7"/>
  <c r="V200" i="7"/>
  <c r="V201" i="7"/>
  <c r="V202" i="7"/>
  <c r="V203" i="7"/>
  <c r="V204" i="7"/>
  <c r="V205" i="7"/>
  <c r="V206" i="7"/>
  <c r="V207" i="7"/>
  <c r="V208" i="7"/>
  <c r="V209" i="7"/>
  <c r="V210" i="7"/>
  <c r="V211" i="7"/>
  <c r="V212" i="7"/>
  <c r="V213" i="7"/>
  <c r="V214" i="7"/>
  <c r="V215" i="7"/>
  <c r="V216" i="7"/>
  <c r="V217" i="7"/>
  <c r="V218" i="7"/>
  <c r="V219" i="7"/>
  <c r="V220" i="7"/>
  <c r="V221" i="7"/>
  <c r="V222" i="7"/>
  <c r="V223" i="7"/>
  <c r="V224" i="7"/>
  <c r="V225" i="7"/>
  <c r="V226" i="7"/>
  <c r="V227" i="7"/>
  <c r="V228" i="7"/>
  <c r="V229" i="7"/>
  <c r="V230" i="7"/>
  <c r="V231" i="7"/>
  <c r="V232" i="7"/>
  <c r="V233" i="7"/>
  <c r="V234" i="7"/>
  <c r="V235" i="7"/>
  <c r="V236" i="7"/>
  <c r="V237" i="7"/>
  <c r="V238" i="7"/>
  <c r="V239" i="7"/>
  <c r="V240" i="7"/>
  <c r="V241" i="7"/>
  <c r="V242" i="7"/>
  <c r="V243" i="7"/>
  <c r="V244" i="7"/>
  <c r="V245" i="7"/>
  <c r="V246" i="7"/>
  <c r="V247" i="7"/>
  <c r="V248" i="7"/>
  <c r="V249" i="7"/>
  <c r="V250" i="7"/>
  <c r="V251" i="7"/>
  <c r="V252" i="7"/>
  <c r="V253" i="7"/>
  <c r="V254" i="7"/>
  <c r="V255" i="7"/>
  <c r="V256" i="7"/>
  <c r="V257" i="7"/>
  <c r="V258" i="7"/>
  <c r="V259" i="7"/>
  <c r="V260" i="7"/>
  <c r="V261" i="7"/>
  <c r="V262" i="7"/>
  <c r="V263" i="7"/>
  <c r="V264" i="7"/>
  <c r="V265" i="7"/>
  <c r="V266" i="7"/>
  <c r="V267" i="7"/>
  <c r="V268" i="7"/>
  <c r="V269" i="7"/>
  <c r="V270" i="7"/>
  <c r="V271" i="7"/>
  <c r="V272" i="7"/>
  <c r="V273" i="7"/>
  <c r="V274" i="7"/>
  <c r="V275" i="7"/>
  <c r="V276" i="7"/>
  <c r="V277" i="7"/>
  <c r="V278" i="7"/>
  <c r="V279" i="7"/>
  <c r="V280" i="7"/>
  <c r="V281" i="7"/>
  <c r="V282" i="7"/>
  <c r="V283" i="7"/>
  <c r="V284" i="7"/>
  <c r="V285" i="7"/>
  <c r="V286" i="7"/>
  <c r="V287" i="7"/>
  <c r="V288" i="7"/>
  <c r="V289" i="7"/>
  <c r="V290" i="7"/>
  <c r="V291" i="7"/>
  <c r="V292" i="7"/>
  <c r="V293" i="7"/>
  <c r="V294" i="7"/>
  <c r="V295" i="7"/>
  <c r="V296" i="7"/>
  <c r="V297" i="7"/>
  <c r="V298" i="7"/>
  <c r="V299" i="7"/>
  <c r="V300" i="7"/>
  <c r="V301" i="7"/>
  <c r="V302" i="7"/>
  <c r="V303" i="7"/>
  <c r="V304" i="7"/>
  <c r="V305" i="7"/>
  <c r="V306" i="7"/>
  <c r="V307" i="7"/>
  <c r="V308" i="7"/>
  <c r="V309" i="7"/>
  <c r="V310" i="7"/>
  <c r="V311" i="7"/>
  <c r="V312" i="7"/>
  <c r="V313" i="7"/>
  <c r="V314" i="7"/>
  <c r="V315" i="7"/>
  <c r="V316" i="7"/>
  <c r="V317" i="7"/>
  <c r="V318" i="7"/>
  <c r="V319" i="7"/>
  <c r="V320" i="7"/>
  <c r="V321" i="7"/>
  <c r="V322" i="7"/>
  <c r="V323" i="7"/>
  <c r="V324" i="7"/>
  <c r="V325" i="7"/>
  <c r="V326" i="7"/>
  <c r="V327" i="7"/>
  <c r="V328" i="7"/>
  <c r="V329" i="7"/>
  <c r="V330" i="7"/>
  <c r="V331" i="7"/>
  <c r="V332" i="7"/>
  <c r="V333" i="7"/>
  <c r="V334" i="7"/>
  <c r="V335" i="7"/>
  <c r="V336" i="7"/>
  <c r="V337" i="7"/>
  <c r="V338" i="7"/>
  <c r="V339" i="7"/>
  <c r="V340" i="7"/>
  <c r="V341" i="7"/>
  <c r="V342" i="7"/>
  <c r="V343" i="7"/>
  <c r="V344" i="7"/>
  <c r="V345" i="7"/>
  <c r="V346" i="7"/>
  <c r="V347" i="7"/>
  <c r="V348" i="7"/>
  <c r="V349" i="7"/>
  <c r="V350" i="7"/>
  <c r="V351" i="7"/>
  <c r="V352" i="7"/>
  <c r="V353" i="7"/>
  <c r="V354" i="7"/>
  <c r="V355" i="7"/>
  <c r="V356" i="7"/>
  <c r="V357" i="7"/>
  <c r="V358" i="7"/>
  <c r="V359" i="7"/>
  <c r="V360" i="7"/>
  <c r="V361" i="7"/>
  <c r="V362" i="7"/>
  <c r="V363" i="7"/>
  <c r="V364" i="7"/>
  <c r="V365" i="7"/>
  <c r="V366" i="7"/>
  <c r="V367" i="7"/>
  <c r="V368" i="7"/>
  <c r="V369" i="7"/>
  <c r="V370" i="7"/>
  <c r="V371" i="7"/>
  <c r="V372" i="7"/>
  <c r="V373" i="7"/>
  <c r="V374" i="7"/>
  <c r="V375" i="7"/>
  <c r="V376" i="7"/>
  <c r="V377" i="7"/>
  <c r="V378" i="7"/>
  <c r="V379" i="7"/>
  <c r="V380" i="7"/>
  <c r="V381" i="7"/>
  <c r="V382" i="7"/>
  <c r="V383" i="7"/>
  <c r="V384" i="7"/>
  <c r="V385" i="7"/>
  <c r="V386" i="7"/>
  <c r="V387" i="7"/>
  <c r="V388" i="7"/>
  <c r="V389" i="7"/>
  <c r="V390" i="7"/>
  <c r="V391" i="7"/>
  <c r="V392" i="7"/>
  <c r="V393" i="7"/>
  <c r="V394" i="7"/>
  <c r="V395" i="7"/>
  <c r="V396" i="7"/>
  <c r="V397" i="7"/>
  <c r="V398" i="7"/>
  <c r="V399" i="7"/>
  <c r="V400" i="7"/>
  <c r="V401" i="7"/>
  <c r="V402" i="7"/>
  <c r="V403" i="7"/>
  <c r="V404" i="7"/>
  <c r="V405" i="7"/>
  <c r="V406" i="7"/>
  <c r="V407" i="7"/>
  <c r="V408" i="7"/>
  <c r="V409" i="7"/>
  <c r="V410" i="7"/>
  <c r="V411" i="7"/>
  <c r="V412" i="7"/>
  <c r="V413" i="7"/>
  <c r="V414" i="7"/>
  <c r="V415" i="7"/>
  <c r="V416" i="7"/>
  <c r="V417" i="7"/>
  <c r="V418" i="7"/>
  <c r="V419" i="7"/>
  <c r="V420" i="7"/>
  <c r="V421" i="7"/>
  <c r="V422" i="7"/>
  <c r="V423" i="7"/>
  <c r="V424" i="7"/>
  <c r="V425" i="7"/>
  <c r="V426" i="7"/>
  <c r="V427" i="7"/>
  <c r="V428" i="7"/>
  <c r="V429" i="7"/>
  <c r="V430" i="7"/>
  <c r="V431" i="7"/>
  <c r="V432" i="7"/>
  <c r="V433" i="7"/>
  <c r="V434" i="7"/>
  <c r="V435" i="7"/>
  <c r="V436" i="7"/>
  <c r="V437" i="7"/>
  <c r="V438" i="7"/>
  <c r="V439" i="7"/>
  <c r="V440" i="7"/>
  <c r="V441" i="7"/>
  <c r="V442" i="7"/>
  <c r="V443" i="7"/>
  <c r="V444" i="7"/>
  <c r="V445" i="7"/>
  <c r="V446" i="7"/>
  <c r="V447" i="7"/>
  <c r="V448" i="7"/>
  <c r="V449" i="7"/>
  <c r="V450" i="7"/>
  <c r="V451" i="7"/>
  <c r="V452" i="7"/>
  <c r="V453" i="7"/>
  <c r="V454" i="7"/>
  <c r="V455" i="7"/>
  <c r="V456" i="7"/>
  <c r="V457" i="7"/>
  <c r="V458" i="7"/>
  <c r="V459" i="7"/>
  <c r="V460" i="7"/>
  <c r="V461" i="7"/>
  <c r="V462" i="7"/>
  <c r="V463" i="7"/>
  <c r="V464" i="7"/>
  <c r="V465" i="7"/>
  <c r="V466" i="7"/>
  <c r="V467" i="7"/>
  <c r="V468" i="7"/>
  <c r="V469" i="7"/>
  <c r="V470" i="7"/>
  <c r="V471" i="7"/>
  <c r="V472" i="7"/>
  <c r="V473" i="7"/>
  <c r="V474" i="7"/>
  <c r="V475" i="7"/>
  <c r="V476" i="7"/>
  <c r="V477" i="7"/>
  <c r="V478" i="7"/>
  <c r="V479" i="7"/>
  <c r="V480" i="7"/>
  <c r="V481" i="7"/>
  <c r="V482" i="7"/>
  <c r="V483" i="7"/>
  <c r="V484" i="7"/>
  <c r="V485" i="7"/>
  <c r="V486" i="7"/>
  <c r="V487" i="7"/>
  <c r="V488" i="7"/>
  <c r="V489" i="7"/>
  <c r="V490" i="7"/>
  <c r="V491" i="7"/>
  <c r="V492" i="7"/>
  <c r="V493" i="7"/>
  <c r="V494" i="7"/>
  <c r="V495" i="7"/>
  <c r="V496" i="7"/>
  <c r="V497" i="7"/>
  <c r="V498" i="7"/>
  <c r="V499" i="7"/>
  <c r="V500" i="7"/>
  <c r="V501" i="7"/>
  <c r="V502" i="7"/>
  <c r="V503" i="7"/>
  <c r="V504" i="7"/>
  <c r="V505" i="7"/>
  <c r="V506" i="7"/>
  <c r="V507" i="7"/>
  <c r="V508" i="7"/>
  <c r="V509" i="7"/>
  <c r="V510" i="7"/>
  <c r="V511" i="7"/>
  <c r="V512" i="7"/>
  <c r="V513" i="7"/>
  <c r="V514" i="7"/>
  <c r="V515" i="7"/>
  <c r="V516" i="7"/>
  <c r="V517" i="7"/>
  <c r="V518" i="7"/>
  <c r="V519" i="7"/>
  <c r="V520" i="7"/>
  <c r="V521" i="7"/>
  <c r="V522" i="7"/>
  <c r="V523" i="7"/>
  <c r="V524" i="7"/>
  <c r="V525" i="7"/>
  <c r="V526" i="7"/>
  <c r="V527" i="7"/>
  <c r="V528" i="7"/>
  <c r="V529" i="7"/>
  <c r="V530" i="7"/>
  <c r="V531" i="7"/>
  <c r="V532" i="7"/>
  <c r="V533" i="7"/>
  <c r="V534" i="7"/>
  <c r="V535" i="7"/>
  <c r="V536" i="7"/>
  <c r="V537" i="7"/>
  <c r="V538" i="7"/>
  <c r="V539" i="7"/>
  <c r="V540" i="7"/>
  <c r="V541" i="7"/>
  <c r="V542" i="7"/>
  <c r="V543" i="7"/>
  <c r="V544" i="7"/>
  <c r="V545" i="7"/>
  <c r="V546" i="7"/>
  <c r="V547" i="7"/>
  <c r="V548" i="7"/>
  <c r="V549" i="7"/>
  <c r="V550" i="7"/>
  <c r="V551" i="7"/>
  <c r="V552" i="7"/>
  <c r="V553" i="7"/>
  <c r="V554" i="7"/>
  <c r="V555" i="7"/>
  <c r="V556" i="7"/>
  <c r="V557" i="7"/>
  <c r="V558" i="7"/>
  <c r="V559" i="7"/>
  <c r="V560" i="7"/>
  <c r="V561" i="7"/>
  <c r="V562" i="7"/>
  <c r="V563" i="7"/>
  <c r="V564" i="7"/>
  <c r="V565" i="7"/>
  <c r="V566" i="7"/>
  <c r="V567" i="7"/>
  <c r="V568" i="7"/>
  <c r="V569" i="7"/>
  <c r="V570" i="7"/>
  <c r="V571" i="7"/>
  <c r="V572" i="7"/>
  <c r="V573" i="7"/>
  <c r="V574" i="7"/>
  <c r="V575" i="7"/>
  <c r="V576" i="7"/>
  <c r="V577" i="7"/>
  <c r="V578" i="7"/>
  <c r="V579" i="7"/>
  <c r="V580" i="7"/>
  <c r="V581" i="7"/>
  <c r="V582" i="7"/>
  <c r="V583" i="7"/>
  <c r="V584" i="7"/>
  <c r="V585" i="7"/>
  <c r="V586" i="7"/>
  <c r="V587" i="7"/>
  <c r="V588" i="7"/>
  <c r="V589" i="7"/>
  <c r="V590" i="7"/>
  <c r="V591" i="7"/>
  <c r="V592" i="7"/>
  <c r="V593" i="7"/>
  <c r="V594" i="7"/>
  <c r="V595" i="7"/>
  <c r="V596" i="7"/>
  <c r="V597" i="7"/>
  <c r="V598" i="7"/>
  <c r="V599" i="7"/>
  <c r="V600" i="7"/>
  <c r="V601" i="7"/>
  <c r="V602" i="7"/>
  <c r="V603" i="7"/>
  <c r="V604" i="7"/>
  <c r="V605" i="7"/>
  <c r="V606" i="7"/>
  <c r="V607" i="7"/>
  <c r="V608" i="7"/>
  <c r="V609" i="7"/>
  <c r="V610" i="7"/>
  <c r="V611" i="7"/>
  <c r="V612" i="7"/>
  <c r="V613" i="7"/>
  <c r="V614" i="7"/>
  <c r="V615" i="7"/>
  <c r="V616" i="7"/>
  <c r="V617" i="7"/>
  <c r="V618" i="7"/>
  <c r="V619" i="7"/>
  <c r="V620" i="7"/>
  <c r="V621" i="7"/>
  <c r="V622" i="7"/>
  <c r="V623" i="7"/>
  <c r="V624" i="7"/>
  <c r="V625" i="7"/>
  <c r="V626" i="7"/>
  <c r="V627" i="7"/>
  <c r="V628" i="7"/>
  <c r="V629" i="7"/>
  <c r="V630" i="7"/>
  <c r="V631" i="7"/>
  <c r="V632" i="7"/>
  <c r="V633" i="7"/>
  <c r="V634" i="7"/>
  <c r="V635" i="7"/>
  <c r="V636" i="7"/>
  <c r="V637" i="7"/>
  <c r="V638" i="7"/>
  <c r="V639" i="7"/>
  <c r="V640" i="7"/>
  <c r="V641" i="7"/>
  <c r="V642" i="7"/>
  <c r="V643" i="7"/>
  <c r="V644" i="7"/>
  <c r="V645" i="7"/>
  <c r="V646" i="7"/>
  <c r="V647" i="7"/>
  <c r="V648" i="7"/>
  <c r="V649" i="7"/>
  <c r="V650" i="7"/>
  <c r="V651" i="7"/>
  <c r="V652" i="7"/>
  <c r="V653" i="7"/>
  <c r="V654" i="7"/>
  <c r="V655" i="7"/>
  <c r="V656" i="7"/>
  <c r="V657" i="7"/>
  <c r="V658" i="7"/>
  <c r="V659" i="7"/>
  <c r="V660" i="7"/>
  <c r="V661" i="7"/>
  <c r="V662" i="7"/>
  <c r="V663" i="7"/>
  <c r="V664" i="7"/>
  <c r="V665" i="7"/>
  <c r="V666" i="7"/>
  <c r="V667" i="7"/>
  <c r="V668" i="7"/>
  <c r="V669" i="7"/>
  <c r="V670" i="7"/>
  <c r="V671" i="7"/>
  <c r="V672" i="7"/>
  <c r="V673" i="7"/>
  <c r="V674" i="7"/>
  <c r="V675" i="7"/>
  <c r="V676" i="7"/>
  <c r="V677" i="7"/>
  <c r="V678" i="7"/>
  <c r="V679" i="7"/>
  <c r="V680" i="7"/>
  <c r="V681" i="7"/>
  <c r="V682" i="7"/>
  <c r="V683" i="7"/>
  <c r="V684" i="7"/>
  <c r="V685" i="7"/>
  <c r="V686" i="7"/>
  <c r="V687" i="7"/>
  <c r="V688" i="7"/>
  <c r="V689" i="7"/>
  <c r="V690" i="7"/>
  <c r="V691" i="7"/>
  <c r="V692" i="7"/>
  <c r="V693" i="7"/>
  <c r="V694" i="7"/>
  <c r="V695" i="7"/>
  <c r="V696" i="7"/>
  <c r="V697" i="7"/>
  <c r="V698" i="7"/>
  <c r="V699" i="7"/>
  <c r="V700" i="7"/>
  <c r="V701" i="7"/>
  <c r="V702" i="7"/>
  <c r="V703" i="7"/>
  <c r="V704" i="7"/>
  <c r="V705" i="7"/>
  <c r="V706" i="7"/>
  <c r="V707" i="7"/>
  <c r="V708" i="7"/>
  <c r="V709" i="7"/>
  <c r="V710" i="7"/>
  <c r="V711" i="7"/>
  <c r="V712" i="7"/>
  <c r="V713" i="7"/>
  <c r="V714" i="7"/>
  <c r="V715" i="7"/>
  <c r="V716" i="7"/>
  <c r="V717" i="7"/>
  <c r="V718" i="7"/>
  <c r="V719" i="7"/>
  <c r="V720" i="7"/>
  <c r="V721" i="7"/>
  <c r="V722" i="7"/>
  <c r="V723" i="7"/>
  <c r="V724" i="7"/>
  <c r="V725" i="7"/>
  <c r="V726" i="7"/>
  <c r="V727" i="7"/>
  <c r="V728" i="7"/>
  <c r="V729" i="7"/>
  <c r="V730" i="7"/>
  <c r="V731" i="7"/>
  <c r="V732" i="7"/>
  <c r="V733" i="7"/>
  <c r="V734" i="7"/>
  <c r="V735" i="7"/>
  <c r="V736" i="7"/>
  <c r="V737" i="7"/>
  <c r="V738" i="7"/>
  <c r="V739" i="7"/>
  <c r="V740" i="7"/>
  <c r="V741" i="7"/>
  <c r="V742" i="7"/>
  <c r="V743" i="7"/>
  <c r="V744" i="7"/>
  <c r="V745" i="7"/>
  <c r="V746" i="7"/>
  <c r="V747" i="7"/>
  <c r="V748" i="7"/>
  <c r="V749" i="7"/>
  <c r="V750" i="7"/>
  <c r="V751" i="7"/>
  <c r="V752" i="7"/>
  <c r="V753" i="7"/>
  <c r="V754" i="7"/>
  <c r="V755" i="7"/>
  <c r="V756" i="7"/>
  <c r="V757" i="7"/>
  <c r="V758" i="7"/>
  <c r="V759" i="7"/>
  <c r="V760" i="7"/>
  <c r="V761" i="7"/>
  <c r="V762" i="7"/>
  <c r="V763" i="7"/>
  <c r="V764" i="7"/>
  <c r="V765" i="7"/>
  <c r="V766" i="7"/>
  <c r="V767" i="7"/>
  <c r="V768" i="7"/>
  <c r="V769" i="7"/>
  <c r="V770" i="7"/>
  <c r="V771" i="7"/>
  <c r="V772" i="7"/>
  <c r="V773" i="7"/>
  <c r="V774" i="7"/>
  <c r="V775" i="7"/>
  <c r="V776" i="7"/>
  <c r="V777" i="7"/>
  <c r="V778" i="7"/>
  <c r="V779" i="7"/>
  <c r="V780" i="7"/>
  <c r="V781" i="7"/>
  <c r="V782" i="7"/>
  <c r="V783" i="7"/>
  <c r="V784" i="7"/>
  <c r="V785" i="7"/>
  <c r="V786" i="7"/>
  <c r="V787" i="7"/>
  <c r="V788" i="7"/>
  <c r="V789" i="7"/>
  <c r="V790" i="7"/>
  <c r="V791" i="7"/>
  <c r="V792" i="7"/>
  <c r="V793" i="7"/>
  <c r="V794" i="7"/>
  <c r="V795" i="7"/>
  <c r="V796" i="7"/>
  <c r="V797" i="7"/>
  <c r="V798" i="7"/>
  <c r="V799" i="7"/>
  <c r="V800" i="7"/>
  <c r="V801" i="7"/>
  <c r="V802" i="7"/>
  <c r="V803" i="7"/>
  <c r="V804" i="7"/>
  <c r="V805" i="7"/>
  <c r="V806" i="7"/>
  <c r="V807" i="7"/>
  <c r="V808" i="7"/>
  <c r="V809" i="7"/>
  <c r="V810" i="7"/>
  <c r="V811" i="7"/>
  <c r="V812" i="7"/>
  <c r="V813" i="7"/>
  <c r="V814" i="7"/>
  <c r="V815" i="7"/>
  <c r="V816" i="7"/>
  <c r="V817" i="7"/>
  <c r="V818" i="7"/>
  <c r="V819" i="7"/>
  <c r="V820" i="7"/>
  <c r="V821" i="7"/>
  <c r="V822" i="7"/>
  <c r="V823" i="7"/>
  <c r="V824" i="7"/>
  <c r="V825" i="7"/>
  <c r="V826" i="7"/>
  <c r="V827" i="7"/>
  <c r="V828" i="7"/>
  <c r="V829" i="7"/>
  <c r="V830" i="7"/>
  <c r="V831" i="7"/>
  <c r="V832" i="7"/>
  <c r="V833" i="7"/>
  <c r="V834" i="7"/>
  <c r="V835" i="7"/>
  <c r="V836" i="7"/>
  <c r="V837" i="7"/>
  <c r="V838" i="7"/>
  <c r="V839" i="7"/>
  <c r="V840" i="7"/>
  <c r="V841" i="7"/>
  <c r="V842" i="7"/>
  <c r="V843" i="7"/>
  <c r="V844" i="7"/>
  <c r="V845" i="7"/>
  <c r="V846" i="7"/>
  <c r="V847" i="7"/>
  <c r="V848" i="7"/>
  <c r="V849" i="7"/>
  <c r="V850" i="7"/>
  <c r="V851" i="7"/>
  <c r="V852" i="7"/>
  <c r="V853" i="7"/>
  <c r="V854" i="7"/>
  <c r="V855" i="7"/>
  <c r="V856" i="7"/>
  <c r="V857" i="7"/>
  <c r="V858" i="7"/>
  <c r="V859" i="7"/>
  <c r="V860" i="7"/>
  <c r="V861" i="7"/>
  <c r="V862" i="7"/>
  <c r="V863" i="7"/>
  <c r="V864" i="7"/>
  <c r="V865" i="7"/>
  <c r="V866" i="7"/>
  <c r="V867" i="7"/>
  <c r="V868" i="7"/>
  <c r="V869" i="7"/>
  <c r="V870" i="7"/>
  <c r="V871" i="7"/>
  <c r="V872" i="7"/>
  <c r="V873" i="7"/>
  <c r="V874" i="7"/>
  <c r="V875" i="7"/>
  <c r="V876" i="7"/>
  <c r="V877" i="7"/>
  <c r="V878" i="7"/>
  <c r="V879" i="7"/>
  <c r="V880" i="7"/>
  <c r="V881" i="7"/>
  <c r="V882" i="7"/>
  <c r="V883" i="7"/>
  <c r="V884" i="7"/>
  <c r="V885" i="7"/>
  <c r="V886" i="7"/>
  <c r="V887" i="7"/>
  <c r="V888" i="7"/>
  <c r="V889" i="7"/>
  <c r="V890" i="7"/>
  <c r="V891" i="7"/>
  <c r="V892" i="7"/>
  <c r="V893" i="7"/>
  <c r="V894" i="7"/>
  <c r="V895" i="7"/>
  <c r="V896" i="7"/>
  <c r="V897" i="7"/>
  <c r="V898" i="7"/>
  <c r="V899" i="7"/>
  <c r="V900" i="7"/>
  <c r="V901" i="7"/>
  <c r="V902" i="7"/>
  <c r="V903" i="7"/>
  <c r="V904" i="7"/>
  <c r="V905" i="7"/>
  <c r="V906" i="7"/>
  <c r="V907" i="7"/>
  <c r="V908" i="7"/>
  <c r="V909" i="7"/>
  <c r="V910" i="7"/>
  <c r="V911" i="7"/>
  <c r="V912" i="7"/>
  <c r="V913" i="7"/>
  <c r="V914" i="7"/>
  <c r="V915" i="7"/>
  <c r="V916" i="7"/>
  <c r="V917" i="7"/>
  <c r="V918" i="7"/>
  <c r="V919" i="7"/>
  <c r="V920" i="7"/>
  <c r="V921" i="7"/>
  <c r="V922" i="7"/>
  <c r="V923" i="7"/>
  <c r="V924" i="7"/>
  <c r="V925" i="7"/>
  <c r="V926" i="7"/>
  <c r="V927" i="7"/>
  <c r="V928" i="7"/>
  <c r="V929" i="7"/>
  <c r="V930" i="7"/>
  <c r="V931" i="7"/>
  <c r="V932" i="7"/>
  <c r="V933" i="7"/>
  <c r="V934" i="7"/>
  <c r="V935" i="7"/>
  <c r="V936" i="7"/>
  <c r="V937" i="7"/>
  <c r="V938" i="7"/>
  <c r="V939" i="7"/>
  <c r="V940" i="7"/>
  <c r="V941" i="7"/>
  <c r="V942" i="7"/>
  <c r="V943" i="7"/>
  <c r="V944" i="7"/>
  <c r="V945" i="7"/>
  <c r="V946" i="7"/>
  <c r="V947" i="7"/>
  <c r="V948" i="7"/>
  <c r="V949" i="7"/>
  <c r="V950" i="7"/>
  <c r="V951" i="7"/>
  <c r="V952" i="7"/>
  <c r="V953" i="7"/>
  <c r="V954" i="7"/>
  <c r="V955" i="7"/>
  <c r="V956" i="7"/>
  <c r="V957" i="7"/>
  <c r="V958" i="7"/>
  <c r="V959" i="7"/>
  <c r="V960" i="7"/>
  <c r="V961" i="7"/>
  <c r="V962" i="7"/>
  <c r="V963" i="7"/>
  <c r="V964" i="7"/>
  <c r="V965" i="7"/>
  <c r="V966" i="7"/>
  <c r="V967" i="7"/>
  <c r="V968" i="7"/>
  <c r="V969" i="7"/>
  <c r="V970" i="7"/>
  <c r="V971" i="7"/>
  <c r="V972" i="7"/>
  <c r="V973" i="7"/>
  <c r="V974" i="7"/>
  <c r="V975" i="7"/>
  <c r="V976" i="7"/>
  <c r="V977" i="7"/>
  <c r="V978" i="7"/>
  <c r="V979" i="7"/>
  <c r="V980" i="7"/>
  <c r="V981" i="7"/>
  <c r="V982" i="7"/>
  <c r="V983" i="7"/>
  <c r="V984" i="7"/>
  <c r="V985" i="7"/>
  <c r="V986" i="7"/>
  <c r="V987" i="7"/>
  <c r="V988" i="7"/>
  <c r="V989" i="7"/>
  <c r="V990" i="7"/>
  <c r="V991" i="7"/>
  <c r="V992" i="7"/>
  <c r="V993" i="7"/>
  <c r="V994" i="7"/>
  <c r="V995" i="7"/>
  <c r="V996" i="7"/>
  <c r="V997" i="7"/>
  <c r="V998" i="7"/>
  <c r="V999" i="7"/>
  <c r="V1000" i="7"/>
  <c r="U2" i="7"/>
  <c r="U3" i="7"/>
  <c r="U4" i="7"/>
  <c r="U5" i="7"/>
  <c r="U6" i="7"/>
  <c r="U7" i="7"/>
  <c r="U8" i="7"/>
  <c r="U9" i="7"/>
  <c r="U10" i="7"/>
  <c r="U11" i="7"/>
  <c r="U12" i="7"/>
  <c r="U13" i="7"/>
  <c r="U14" i="7"/>
  <c r="U15" i="7"/>
  <c r="U16" i="7"/>
  <c r="U17" i="7"/>
  <c r="U18" i="7"/>
  <c r="U19" i="7"/>
  <c r="U20" i="7"/>
  <c r="U21" i="7"/>
  <c r="U22" i="7"/>
  <c r="U23" i="7"/>
  <c r="U24" i="7"/>
  <c r="U25" i="7"/>
  <c r="U26" i="7"/>
  <c r="U27" i="7"/>
  <c r="U28" i="7"/>
  <c r="U29" i="7"/>
  <c r="U30" i="7"/>
  <c r="U31" i="7"/>
  <c r="U32" i="7"/>
  <c r="U33" i="7"/>
  <c r="U34" i="7"/>
  <c r="U35" i="7"/>
  <c r="U36" i="7"/>
  <c r="U37" i="7"/>
  <c r="U38" i="7"/>
  <c r="U39" i="7"/>
  <c r="U40" i="7"/>
  <c r="U41" i="7"/>
  <c r="U42" i="7"/>
  <c r="U43" i="7"/>
  <c r="U44" i="7"/>
  <c r="U45" i="7"/>
  <c r="U46" i="7"/>
  <c r="U47" i="7"/>
  <c r="U48" i="7"/>
  <c r="U49" i="7"/>
  <c r="U50" i="7"/>
  <c r="U51" i="7"/>
  <c r="U52" i="7"/>
  <c r="U53" i="7"/>
  <c r="U54" i="7"/>
  <c r="U55" i="7"/>
  <c r="U56" i="7"/>
  <c r="U57" i="7"/>
  <c r="U58" i="7"/>
  <c r="U59" i="7"/>
  <c r="U60" i="7"/>
  <c r="U61" i="7"/>
  <c r="U62" i="7"/>
  <c r="U63" i="7"/>
  <c r="U64" i="7"/>
  <c r="U65" i="7"/>
  <c r="U66" i="7"/>
  <c r="U67" i="7"/>
  <c r="U68" i="7"/>
  <c r="U69" i="7"/>
  <c r="U70" i="7"/>
  <c r="U71" i="7"/>
  <c r="U72" i="7"/>
  <c r="U73" i="7"/>
  <c r="U74" i="7"/>
  <c r="U75" i="7"/>
  <c r="U76" i="7"/>
  <c r="U77" i="7"/>
  <c r="U78" i="7"/>
  <c r="U79" i="7"/>
  <c r="U80" i="7"/>
  <c r="U81" i="7"/>
  <c r="U82" i="7"/>
  <c r="U83" i="7"/>
  <c r="U84" i="7"/>
  <c r="U85" i="7"/>
  <c r="U86" i="7"/>
  <c r="U87" i="7"/>
  <c r="U88" i="7"/>
  <c r="U89" i="7"/>
  <c r="U90" i="7"/>
  <c r="U91" i="7"/>
  <c r="U92" i="7"/>
  <c r="U93" i="7"/>
  <c r="U94" i="7"/>
  <c r="U95" i="7"/>
  <c r="U96" i="7"/>
  <c r="U97" i="7"/>
  <c r="U98" i="7"/>
  <c r="U99" i="7"/>
  <c r="U100" i="7"/>
  <c r="U101" i="7"/>
  <c r="U102" i="7"/>
  <c r="U103" i="7"/>
  <c r="U104" i="7"/>
  <c r="U105" i="7"/>
  <c r="U106" i="7"/>
  <c r="U107" i="7"/>
  <c r="U108" i="7"/>
  <c r="U109" i="7"/>
  <c r="U110" i="7"/>
  <c r="U111" i="7"/>
  <c r="U112" i="7"/>
  <c r="U113" i="7"/>
  <c r="U114" i="7"/>
  <c r="U115" i="7"/>
  <c r="U116" i="7"/>
  <c r="U117" i="7"/>
  <c r="U118" i="7"/>
  <c r="U119" i="7"/>
  <c r="U120" i="7"/>
  <c r="U121" i="7"/>
  <c r="U122" i="7"/>
  <c r="U123" i="7"/>
  <c r="U124" i="7"/>
  <c r="U125" i="7"/>
  <c r="U126" i="7"/>
  <c r="U127" i="7"/>
  <c r="U128" i="7"/>
  <c r="U129" i="7"/>
  <c r="U130" i="7"/>
  <c r="U131" i="7"/>
  <c r="U132" i="7"/>
  <c r="U133" i="7"/>
  <c r="U134" i="7"/>
  <c r="U135" i="7"/>
  <c r="U136" i="7"/>
  <c r="U137" i="7"/>
  <c r="U138" i="7"/>
  <c r="U139" i="7"/>
  <c r="U140" i="7"/>
  <c r="U141" i="7"/>
  <c r="U142" i="7"/>
  <c r="U143" i="7"/>
  <c r="U144" i="7"/>
  <c r="U145" i="7"/>
  <c r="U146" i="7"/>
  <c r="U147" i="7"/>
  <c r="U148" i="7"/>
  <c r="U149" i="7"/>
  <c r="U150" i="7"/>
  <c r="U151" i="7"/>
  <c r="U152" i="7"/>
  <c r="U153" i="7"/>
  <c r="U154" i="7"/>
  <c r="U155" i="7"/>
  <c r="U156" i="7"/>
  <c r="U157" i="7"/>
  <c r="U158" i="7"/>
  <c r="U159" i="7"/>
  <c r="U160" i="7"/>
  <c r="U161" i="7"/>
  <c r="U162" i="7"/>
  <c r="U163" i="7"/>
  <c r="U164" i="7"/>
  <c r="U165" i="7"/>
  <c r="U166" i="7"/>
  <c r="U167" i="7"/>
  <c r="U168" i="7"/>
  <c r="U169" i="7"/>
  <c r="U170" i="7"/>
  <c r="U171" i="7"/>
  <c r="U172" i="7"/>
  <c r="U173" i="7"/>
  <c r="U174" i="7"/>
  <c r="U175" i="7"/>
  <c r="U176" i="7"/>
  <c r="U177" i="7"/>
  <c r="U178" i="7"/>
  <c r="U179" i="7"/>
  <c r="U180" i="7"/>
  <c r="U181" i="7"/>
  <c r="U182" i="7"/>
  <c r="U183" i="7"/>
  <c r="U184" i="7"/>
  <c r="U185" i="7"/>
  <c r="U186" i="7"/>
  <c r="U187" i="7"/>
  <c r="U188" i="7"/>
  <c r="U189" i="7"/>
  <c r="U190" i="7"/>
  <c r="U191" i="7"/>
  <c r="U192" i="7"/>
  <c r="U193" i="7"/>
  <c r="U194" i="7"/>
  <c r="U195" i="7"/>
  <c r="U196" i="7"/>
  <c r="U197" i="7"/>
  <c r="U198" i="7"/>
  <c r="U199" i="7"/>
  <c r="U200" i="7"/>
  <c r="U201" i="7"/>
  <c r="U202" i="7"/>
  <c r="U203" i="7"/>
  <c r="U204" i="7"/>
  <c r="U205" i="7"/>
  <c r="U206" i="7"/>
  <c r="U207" i="7"/>
  <c r="U208" i="7"/>
  <c r="U209" i="7"/>
  <c r="U210" i="7"/>
  <c r="U211" i="7"/>
  <c r="U212" i="7"/>
  <c r="U213" i="7"/>
  <c r="U214" i="7"/>
  <c r="U215" i="7"/>
  <c r="U216" i="7"/>
  <c r="U217" i="7"/>
  <c r="U218" i="7"/>
  <c r="U219" i="7"/>
  <c r="U220" i="7"/>
  <c r="U221" i="7"/>
  <c r="U222" i="7"/>
  <c r="U223" i="7"/>
  <c r="U224" i="7"/>
  <c r="U225" i="7"/>
  <c r="U226" i="7"/>
  <c r="U227" i="7"/>
  <c r="U228" i="7"/>
  <c r="U229" i="7"/>
  <c r="U230" i="7"/>
  <c r="U231" i="7"/>
  <c r="U232" i="7"/>
  <c r="U233" i="7"/>
  <c r="U234" i="7"/>
  <c r="U235" i="7"/>
  <c r="U236" i="7"/>
  <c r="U237" i="7"/>
  <c r="U238" i="7"/>
  <c r="U239" i="7"/>
  <c r="U240" i="7"/>
  <c r="U241" i="7"/>
  <c r="U242" i="7"/>
  <c r="U243" i="7"/>
  <c r="U244" i="7"/>
  <c r="U245" i="7"/>
  <c r="U246" i="7"/>
  <c r="U247" i="7"/>
  <c r="U248" i="7"/>
  <c r="U249" i="7"/>
  <c r="U250" i="7"/>
  <c r="U251" i="7"/>
  <c r="U252" i="7"/>
  <c r="U253" i="7"/>
  <c r="U254" i="7"/>
  <c r="U255" i="7"/>
  <c r="U256" i="7"/>
  <c r="U257" i="7"/>
  <c r="U258" i="7"/>
  <c r="U259" i="7"/>
  <c r="U260" i="7"/>
  <c r="U261" i="7"/>
  <c r="U262" i="7"/>
  <c r="U263" i="7"/>
  <c r="U264" i="7"/>
  <c r="U265" i="7"/>
  <c r="U266" i="7"/>
  <c r="U267" i="7"/>
  <c r="U268" i="7"/>
  <c r="U269" i="7"/>
  <c r="U270" i="7"/>
  <c r="U271" i="7"/>
  <c r="U272" i="7"/>
  <c r="U273" i="7"/>
  <c r="U274" i="7"/>
  <c r="U275" i="7"/>
  <c r="U276" i="7"/>
  <c r="U277" i="7"/>
  <c r="U278" i="7"/>
  <c r="U279" i="7"/>
  <c r="U280" i="7"/>
  <c r="U281" i="7"/>
  <c r="U282" i="7"/>
  <c r="U283" i="7"/>
  <c r="U284" i="7"/>
  <c r="U285" i="7"/>
  <c r="U286" i="7"/>
  <c r="U287" i="7"/>
  <c r="U288" i="7"/>
  <c r="U289" i="7"/>
  <c r="U290" i="7"/>
  <c r="U291" i="7"/>
  <c r="U292" i="7"/>
  <c r="U293" i="7"/>
  <c r="U294" i="7"/>
  <c r="U295" i="7"/>
  <c r="U296" i="7"/>
  <c r="U297" i="7"/>
  <c r="U298" i="7"/>
  <c r="U299" i="7"/>
  <c r="U300" i="7"/>
  <c r="U301" i="7"/>
  <c r="U302" i="7"/>
  <c r="U303" i="7"/>
  <c r="U304" i="7"/>
  <c r="U305" i="7"/>
  <c r="U306" i="7"/>
  <c r="U307" i="7"/>
  <c r="U308" i="7"/>
  <c r="U309" i="7"/>
  <c r="U310" i="7"/>
  <c r="U311" i="7"/>
  <c r="U312" i="7"/>
  <c r="U313" i="7"/>
  <c r="U314" i="7"/>
  <c r="U315" i="7"/>
  <c r="U316" i="7"/>
  <c r="U317" i="7"/>
  <c r="U318" i="7"/>
  <c r="U319" i="7"/>
  <c r="U320" i="7"/>
  <c r="U321" i="7"/>
  <c r="U322" i="7"/>
  <c r="U323" i="7"/>
  <c r="U324" i="7"/>
  <c r="U325" i="7"/>
  <c r="U326" i="7"/>
  <c r="U327" i="7"/>
  <c r="U328" i="7"/>
  <c r="U329" i="7"/>
  <c r="U330" i="7"/>
  <c r="U331" i="7"/>
  <c r="U332" i="7"/>
  <c r="U333" i="7"/>
  <c r="U334" i="7"/>
  <c r="U335" i="7"/>
  <c r="U336" i="7"/>
  <c r="U337" i="7"/>
  <c r="U338" i="7"/>
  <c r="U339" i="7"/>
  <c r="U340" i="7"/>
  <c r="U341" i="7"/>
  <c r="U342" i="7"/>
  <c r="U343" i="7"/>
  <c r="U344" i="7"/>
  <c r="U345" i="7"/>
  <c r="U346" i="7"/>
  <c r="U347" i="7"/>
  <c r="U348" i="7"/>
  <c r="U349" i="7"/>
  <c r="U350" i="7"/>
  <c r="U351" i="7"/>
  <c r="U352" i="7"/>
  <c r="U353" i="7"/>
  <c r="U354" i="7"/>
  <c r="U355" i="7"/>
  <c r="U356" i="7"/>
  <c r="U357" i="7"/>
  <c r="U358" i="7"/>
  <c r="U359" i="7"/>
  <c r="U360" i="7"/>
  <c r="U361" i="7"/>
  <c r="U362" i="7"/>
  <c r="U363" i="7"/>
  <c r="U364" i="7"/>
  <c r="U365" i="7"/>
  <c r="U366" i="7"/>
  <c r="U367" i="7"/>
  <c r="U368" i="7"/>
  <c r="U369" i="7"/>
  <c r="U370" i="7"/>
  <c r="U371" i="7"/>
  <c r="U372" i="7"/>
  <c r="U373" i="7"/>
  <c r="U374" i="7"/>
  <c r="U375" i="7"/>
  <c r="U376" i="7"/>
  <c r="U377" i="7"/>
  <c r="U378" i="7"/>
  <c r="U379" i="7"/>
  <c r="U380" i="7"/>
  <c r="U381" i="7"/>
  <c r="U382" i="7"/>
  <c r="U383" i="7"/>
  <c r="U384" i="7"/>
  <c r="U385" i="7"/>
  <c r="U386" i="7"/>
  <c r="U387" i="7"/>
  <c r="U388" i="7"/>
  <c r="U389" i="7"/>
  <c r="U390" i="7"/>
  <c r="U391" i="7"/>
  <c r="U392" i="7"/>
  <c r="U393" i="7"/>
  <c r="U394" i="7"/>
  <c r="U395" i="7"/>
  <c r="U396" i="7"/>
  <c r="U397" i="7"/>
  <c r="U398" i="7"/>
  <c r="U399" i="7"/>
  <c r="U400" i="7"/>
  <c r="U401" i="7"/>
  <c r="U402" i="7"/>
  <c r="U403" i="7"/>
  <c r="U404" i="7"/>
  <c r="U405" i="7"/>
  <c r="U406" i="7"/>
  <c r="U407" i="7"/>
  <c r="U408" i="7"/>
  <c r="U409" i="7"/>
  <c r="U410" i="7"/>
  <c r="U411" i="7"/>
  <c r="U412" i="7"/>
  <c r="U413" i="7"/>
  <c r="U414" i="7"/>
  <c r="U415" i="7"/>
  <c r="U416" i="7"/>
  <c r="U417" i="7"/>
  <c r="U418" i="7"/>
  <c r="U419" i="7"/>
  <c r="U420" i="7"/>
  <c r="U421" i="7"/>
  <c r="U422" i="7"/>
  <c r="U423" i="7"/>
  <c r="U424" i="7"/>
  <c r="U425" i="7"/>
  <c r="U426" i="7"/>
  <c r="U427" i="7"/>
  <c r="U428" i="7"/>
  <c r="U429" i="7"/>
  <c r="U430" i="7"/>
  <c r="U431" i="7"/>
  <c r="U432" i="7"/>
  <c r="U433" i="7"/>
  <c r="U434" i="7"/>
  <c r="U435" i="7"/>
  <c r="U436" i="7"/>
  <c r="U437" i="7"/>
  <c r="U438" i="7"/>
  <c r="U439" i="7"/>
  <c r="U440" i="7"/>
  <c r="U441" i="7"/>
  <c r="U442" i="7"/>
  <c r="U443" i="7"/>
  <c r="U444" i="7"/>
  <c r="U445" i="7"/>
  <c r="U446" i="7"/>
  <c r="U447" i="7"/>
  <c r="U448" i="7"/>
  <c r="U449" i="7"/>
  <c r="U450" i="7"/>
  <c r="U451" i="7"/>
  <c r="U452" i="7"/>
  <c r="U453" i="7"/>
  <c r="U454" i="7"/>
  <c r="U455" i="7"/>
  <c r="U456" i="7"/>
  <c r="U457" i="7"/>
  <c r="U458" i="7"/>
  <c r="U459" i="7"/>
  <c r="U460" i="7"/>
  <c r="U461" i="7"/>
  <c r="U462" i="7"/>
  <c r="U463" i="7"/>
  <c r="U464" i="7"/>
  <c r="U465" i="7"/>
  <c r="U466" i="7"/>
  <c r="U467" i="7"/>
  <c r="U468" i="7"/>
  <c r="U469" i="7"/>
  <c r="U470" i="7"/>
  <c r="U471" i="7"/>
  <c r="U472" i="7"/>
  <c r="U473" i="7"/>
  <c r="U474" i="7"/>
  <c r="U475" i="7"/>
  <c r="U476" i="7"/>
  <c r="U477" i="7"/>
  <c r="U478" i="7"/>
  <c r="U479" i="7"/>
  <c r="U480" i="7"/>
  <c r="U481" i="7"/>
  <c r="U482" i="7"/>
  <c r="U483" i="7"/>
  <c r="U484" i="7"/>
  <c r="U485" i="7"/>
  <c r="U486" i="7"/>
  <c r="U487" i="7"/>
  <c r="U488" i="7"/>
  <c r="U489" i="7"/>
  <c r="U490" i="7"/>
  <c r="U491" i="7"/>
  <c r="U492" i="7"/>
  <c r="U493" i="7"/>
  <c r="U494" i="7"/>
  <c r="U495" i="7"/>
  <c r="U496" i="7"/>
  <c r="U497" i="7"/>
  <c r="U498" i="7"/>
  <c r="U499" i="7"/>
  <c r="U500" i="7"/>
  <c r="U501" i="7"/>
  <c r="U502" i="7"/>
  <c r="U503" i="7"/>
  <c r="U504" i="7"/>
  <c r="U505" i="7"/>
  <c r="U506" i="7"/>
  <c r="U507" i="7"/>
  <c r="U508" i="7"/>
  <c r="U509" i="7"/>
  <c r="U510" i="7"/>
  <c r="U511" i="7"/>
  <c r="U512" i="7"/>
  <c r="U513" i="7"/>
  <c r="U514" i="7"/>
  <c r="U515" i="7"/>
  <c r="U516" i="7"/>
  <c r="U517" i="7"/>
  <c r="U518" i="7"/>
  <c r="U519" i="7"/>
  <c r="U520" i="7"/>
  <c r="U521" i="7"/>
  <c r="U522" i="7"/>
  <c r="U523" i="7"/>
  <c r="U524" i="7"/>
  <c r="U525" i="7"/>
  <c r="U526" i="7"/>
  <c r="U527" i="7"/>
  <c r="U528" i="7"/>
  <c r="U529" i="7"/>
  <c r="U530" i="7"/>
  <c r="U531" i="7"/>
  <c r="U532" i="7"/>
  <c r="U533" i="7"/>
  <c r="U534" i="7"/>
  <c r="U535" i="7"/>
  <c r="U536" i="7"/>
  <c r="U537" i="7"/>
  <c r="U538" i="7"/>
  <c r="U539" i="7"/>
  <c r="U540" i="7"/>
  <c r="U541" i="7"/>
  <c r="U542" i="7"/>
  <c r="U543" i="7"/>
  <c r="U544" i="7"/>
  <c r="U545" i="7"/>
  <c r="U546" i="7"/>
  <c r="U547" i="7"/>
  <c r="U548" i="7"/>
  <c r="U549" i="7"/>
  <c r="U550" i="7"/>
  <c r="U551" i="7"/>
  <c r="U552" i="7"/>
  <c r="U553" i="7"/>
  <c r="U554" i="7"/>
  <c r="U555" i="7"/>
  <c r="U556" i="7"/>
  <c r="U557" i="7"/>
  <c r="U558" i="7"/>
  <c r="U559" i="7"/>
  <c r="U560" i="7"/>
  <c r="U561" i="7"/>
  <c r="U562" i="7"/>
  <c r="U563" i="7"/>
  <c r="U564" i="7"/>
  <c r="U565" i="7"/>
  <c r="U566" i="7"/>
  <c r="U567" i="7"/>
  <c r="U568" i="7"/>
  <c r="U569" i="7"/>
  <c r="U570" i="7"/>
  <c r="U571" i="7"/>
  <c r="U572" i="7"/>
  <c r="U573" i="7"/>
  <c r="U574" i="7"/>
  <c r="U575" i="7"/>
  <c r="U576" i="7"/>
  <c r="U577" i="7"/>
  <c r="U578" i="7"/>
  <c r="U579" i="7"/>
  <c r="U580" i="7"/>
  <c r="U581" i="7"/>
  <c r="U582" i="7"/>
  <c r="U583" i="7"/>
  <c r="U584" i="7"/>
  <c r="U585" i="7"/>
  <c r="U586" i="7"/>
  <c r="U587" i="7"/>
  <c r="U588" i="7"/>
  <c r="U589" i="7"/>
  <c r="U590" i="7"/>
  <c r="U591" i="7"/>
  <c r="U592" i="7"/>
  <c r="U593" i="7"/>
  <c r="U594" i="7"/>
  <c r="U595" i="7"/>
  <c r="U596" i="7"/>
  <c r="U597" i="7"/>
  <c r="U598" i="7"/>
  <c r="U599" i="7"/>
  <c r="U600" i="7"/>
  <c r="U601" i="7"/>
  <c r="U602" i="7"/>
  <c r="U603" i="7"/>
  <c r="U604" i="7"/>
  <c r="U605" i="7"/>
  <c r="U606" i="7"/>
  <c r="U607" i="7"/>
  <c r="U608" i="7"/>
  <c r="U609" i="7"/>
  <c r="U610" i="7"/>
  <c r="U611" i="7"/>
  <c r="U612" i="7"/>
  <c r="U613" i="7"/>
  <c r="U614" i="7"/>
  <c r="U615" i="7"/>
  <c r="U616" i="7"/>
  <c r="U617" i="7"/>
  <c r="U618" i="7"/>
  <c r="U619" i="7"/>
  <c r="U620" i="7"/>
  <c r="U621" i="7"/>
  <c r="U622" i="7"/>
  <c r="U623" i="7"/>
  <c r="U624" i="7"/>
  <c r="U625" i="7"/>
  <c r="U626" i="7"/>
  <c r="U627" i="7"/>
  <c r="U628" i="7"/>
  <c r="U629" i="7"/>
  <c r="U630" i="7"/>
  <c r="U631" i="7"/>
  <c r="U632" i="7"/>
  <c r="U633" i="7"/>
  <c r="U634" i="7"/>
  <c r="U635" i="7"/>
  <c r="U636" i="7"/>
  <c r="U637" i="7"/>
  <c r="U638" i="7"/>
  <c r="U639" i="7"/>
  <c r="U640" i="7"/>
  <c r="U641" i="7"/>
  <c r="U642" i="7"/>
  <c r="U643" i="7"/>
  <c r="U644" i="7"/>
  <c r="U645" i="7"/>
  <c r="U646" i="7"/>
  <c r="U647" i="7"/>
  <c r="U648" i="7"/>
  <c r="U649" i="7"/>
  <c r="U650" i="7"/>
  <c r="U651" i="7"/>
  <c r="U652" i="7"/>
  <c r="U653" i="7"/>
  <c r="U654" i="7"/>
  <c r="U655" i="7"/>
  <c r="U656" i="7"/>
  <c r="U657" i="7"/>
  <c r="U658" i="7"/>
  <c r="U659" i="7"/>
  <c r="U660" i="7"/>
  <c r="U661" i="7"/>
  <c r="U662" i="7"/>
  <c r="U663" i="7"/>
  <c r="U664" i="7"/>
  <c r="U665" i="7"/>
  <c r="U666" i="7"/>
  <c r="U667" i="7"/>
  <c r="U668" i="7"/>
  <c r="U669" i="7"/>
  <c r="U670" i="7"/>
  <c r="U671" i="7"/>
  <c r="U672" i="7"/>
  <c r="U673" i="7"/>
  <c r="U674" i="7"/>
  <c r="U675" i="7"/>
  <c r="U676" i="7"/>
  <c r="U677" i="7"/>
  <c r="U678" i="7"/>
  <c r="U679" i="7"/>
  <c r="U680" i="7"/>
  <c r="U681" i="7"/>
  <c r="U682" i="7"/>
  <c r="U683" i="7"/>
  <c r="U684" i="7"/>
  <c r="U685" i="7"/>
  <c r="U686" i="7"/>
  <c r="U687" i="7"/>
  <c r="U688" i="7"/>
  <c r="U689" i="7"/>
  <c r="U690" i="7"/>
  <c r="U691" i="7"/>
  <c r="U692" i="7"/>
  <c r="U693" i="7"/>
  <c r="U694" i="7"/>
  <c r="U695" i="7"/>
  <c r="U696" i="7"/>
  <c r="U697" i="7"/>
  <c r="U698" i="7"/>
  <c r="U699" i="7"/>
  <c r="U700" i="7"/>
  <c r="U701" i="7"/>
  <c r="U702" i="7"/>
  <c r="U703" i="7"/>
  <c r="U704" i="7"/>
  <c r="U705" i="7"/>
  <c r="U706" i="7"/>
  <c r="U707" i="7"/>
  <c r="U708" i="7"/>
  <c r="U709" i="7"/>
  <c r="U710" i="7"/>
  <c r="U711" i="7"/>
  <c r="U712" i="7"/>
  <c r="U713" i="7"/>
  <c r="U714" i="7"/>
  <c r="U715" i="7"/>
  <c r="U716" i="7"/>
  <c r="U717" i="7"/>
  <c r="U718" i="7"/>
  <c r="U719" i="7"/>
  <c r="U720" i="7"/>
  <c r="U721" i="7"/>
  <c r="U722" i="7"/>
  <c r="U723" i="7"/>
  <c r="U724" i="7"/>
  <c r="U725" i="7"/>
  <c r="U726" i="7"/>
  <c r="U727" i="7"/>
  <c r="U728" i="7"/>
  <c r="U729" i="7"/>
  <c r="U730" i="7"/>
  <c r="U731" i="7"/>
  <c r="U732" i="7"/>
  <c r="U733" i="7"/>
  <c r="U734" i="7"/>
  <c r="U735" i="7"/>
  <c r="U736" i="7"/>
  <c r="U737" i="7"/>
  <c r="U738" i="7"/>
  <c r="U739" i="7"/>
  <c r="U740" i="7"/>
  <c r="U741" i="7"/>
  <c r="U742" i="7"/>
  <c r="U743" i="7"/>
  <c r="U744" i="7"/>
  <c r="U745" i="7"/>
  <c r="U746" i="7"/>
  <c r="U747" i="7"/>
  <c r="U748" i="7"/>
  <c r="U749" i="7"/>
  <c r="U750" i="7"/>
  <c r="U751" i="7"/>
  <c r="U752" i="7"/>
  <c r="U753" i="7"/>
  <c r="U754" i="7"/>
  <c r="U755" i="7"/>
  <c r="U756" i="7"/>
  <c r="U757" i="7"/>
  <c r="U758" i="7"/>
  <c r="U759" i="7"/>
  <c r="U760" i="7"/>
  <c r="U761" i="7"/>
  <c r="U762" i="7"/>
  <c r="U763" i="7"/>
  <c r="U764" i="7"/>
  <c r="U765" i="7"/>
  <c r="U766" i="7"/>
  <c r="U767" i="7"/>
  <c r="U768" i="7"/>
  <c r="U769" i="7"/>
  <c r="U770" i="7"/>
  <c r="U771" i="7"/>
  <c r="U772" i="7"/>
  <c r="U773" i="7"/>
  <c r="U774" i="7"/>
  <c r="U775" i="7"/>
  <c r="U776" i="7"/>
  <c r="U777" i="7"/>
  <c r="U778" i="7"/>
  <c r="U779" i="7"/>
  <c r="U780" i="7"/>
  <c r="U781" i="7"/>
  <c r="U782" i="7"/>
  <c r="U783" i="7"/>
  <c r="U784" i="7"/>
  <c r="U785" i="7"/>
  <c r="U786" i="7"/>
  <c r="U787" i="7"/>
  <c r="U788" i="7"/>
  <c r="U789" i="7"/>
  <c r="U790" i="7"/>
  <c r="U791" i="7"/>
  <c r="U792" i="7"/>
  <c r="U793" i="7"/>
  <c r="U794" i="7"/>
  <c r="U795" i="7"/>
  <c r="U796" i="7"/>
  <c r="U797" i="7"/>
  <c r="U798" i="7"/>
  <c r="U799" i="7"/>
  <c r="U800" i="7"/>
  <c r="U801" i="7"/>
  <c r="U802" i="7"/>
  <c r="U803" i="7"/>
  <c r="U804" i="7"/>
  <c r="U805" i="7"/>
  <c r="U806" i="7"/>
  <c r="U807" i="7"/>
  <c r="U808" i="7"/>
  <c r="U809" i="7"/>
  <c r="U810" i="7"/>
  <c r="U811" i="7"/>
  <c r="U812" i="7"/>
  <c r="U813" i="7"/>
  <c r="U814" i="7"/>
  <c r="U815" i="7"/>
  <c r="U816" i="7"/>
  <c r="U817" i="7"/>
  <c r="U818" i="7"/>
  <c r="U819" i="7"/>
  <c r="U820" i="7"/>
  <c r="U821" i="7"/>
  <c r="U822" i="7"/>
  <c r="U823" i="7"/>
  <c r="U824" i="7"/>
  <c r="U825" i="7"/>
  <c r="U826" i="7"/>
  <c r="U827" i="7"/>
  <c r="U828" i="7"/>
  <c r="U829" i="7"/>
  <c r="U830" i="7"/>
  <c r="U831" i="7"/>
  <c r="U832" i="7"/>
  <c r="U833" i="7"/>
  <c r="U834" i="7"/>
  <c r="U835" i="7"/>
  <c r="U836" i="7"/>
  <c r="U837" i="7"/>
  <c r="U838" i="7"/>
  <c r="U839" i="7"/>
  <c r="U840" i="7"/>
  <c r="U841" i="7"/>
  <c r="U842" i="7"/>
  <c r="U843" i="7"/>
  <c r="U844" i="7"/>
  <c r="U845" i="7"/>
  <c r="U846" i="7"/>
  <c r="U847" i="7"/>
  <c r="U848" i="7"/>
  <c r="U849" i="7"/>
  <c r="U850" i="7"/>
  <c r="U851" i="7"/>
  <c r="U852" i="7"/>
  <c r="U853" i="7"/>
  <c r="U854" i="7"/>
  <c r="U855" i="7"/>
  <c r="U856" i="7"/>
  <c r="U857" i="7"/>
  <c r="U858" i="7"/>
  <c r="U859" i="7"/>
  <c r="U860" i="7"/>
  <c r="U861" i="7"/>
  <c r="U862" i="7"/>
  <c r="U863" i="7"/>
  <c r="U864" i="7"/>
  <c r="U865" i="7"/>
  <c r="U866" i="7"/>
  <c r="U867" i="7"/>
  <c r="U868" i="7"/>
  <c r="U869" i="7"/>
  <c r="U870" i="7"/>
  <c r="U871" i="7"/>
  <c r="U872" i="7"/>
  <c r="U873" i="7"/>
  <c r="U874" i="7"/>
  <c r="U875" i="7"/>
  <c r="U876" i="7"/>
  <c r="U877" i="7"/>
  <c r="U878" i="7"/>
  <c r="U879" i="7"/>
  <c r="U880" i="7"/>
  <c r="U881" i="7"/>
  <c r="U882" i="7"/>
  <c r="U883" i="7"/>
  <c r="U884" i="7"/>
  <c r="U885" i="7"/>
  <c r="U886" i="7"/>
  <c r="U887" i="7"/>
  <c r="U888" i="7"/>
  <c r="U889" i="7"/>
  <c r="U890" i="7"/>
  <c r="U891" i="7"/>
  <c r="U892" i="7"/>
  <c r="U893" i="7"/>
  <c r="U894" i="7"/>
  <c r="U895" i="7"/>
  <c r="U896" i="7"/>
  <c r="U897" i="7"/>
  <c r="U898" i="7"/>
  <c r="U899" i="7"/>
  <c r="U900" i="7"/>
  <c r="U901" i="7"/>
  <c r="U902" i="7"/>
  <c r="U903" i="7"/>
  <c r="U904" i="7"/>
  <c r="U905" i="7"/>
  <c r="U906" i="7"/>
  <c r="U907" i="7"/>
  <c r="U908" i="7"/>
  <c r="U909" i="7"/>
  <c r="U910" i="7"/>
  <c r="U911" i="7"/>
  <c r="U912" i="7"/>
  <c r="U913" i="7"/>
  <c r="U914" i="7"/>
  <c r="U915" i="7"/>
  <c r="U916" i="7"/>
  <c r="U917" i="7"/>
  <c r="U918" i="7"/>
  <c r="U919" i="7"/>
  <c r="U920" i="7"/>
  <c r="U921" i="7"/>
  <c r="U922" i="7"/>
  <c r="U923" i="7"/>
  <c r="U924" i="7"/>
  <c r="U925" i="7"/>
  <c r="U926" i="7"/>
  <c r="U927" i="7"/>
  <c r="U928" i="7"/>
  <c r="U929" i="7"/>
  <c r="U930" i="7"/>
  <c r="U931" i="7"/>
  <c r="U932" i="7"/>
  <c r="U933" i="7"/>
  <c r="U934" i="7"/>
  <c r="U935" i="7"/>
  <c r="U936" i="7"/>
  <c r="U937" i="7"/>
  <c r="U938" i="7"/>
  <c r="U939" i="7"/>
  <c r="U940" i="7"/>
  <c r="U941" i="7"/>
  <c r="U942" i="7"/>
  <c r="U943" i="7"/>
  <c r="U944" i="7"/>
  <c r="U945" i="7"/>
  <c r="U946" i="7"/>
  <c r="U947" i="7"/>
  <c r="U948" i="7"/>
  <c r="U949" i="7"/>
  <c r="U950" i="7"/>
  <c r="U951" i="7"/>
  <c r="U952" i="7"/>
  <c r="U953" i="7"/>
  <c r="U954" i="7"/>
  <c r="U955" i="7"/>
  <c r="U956" i="7"/>
  <c r="U957" i="7"/>
  <c r="U958" i="7"/>
  <c r="U959" i="7"/>
  <c r="U960" i="7"/>
  <c r="U961" i="7"/>
  <c r="U962" i="7"/>
  <c r="U963" i="7"/>
  <c r="U964" i="7"/>
  <c r="U965" i="7"/>
  <c r="U966" i="7"/>
  <c r="U967" i="7"/>
  <c r="U968" i="7"/>
  <c r="U969" i="7"/>
  <c r="U970" i="7"/>
  <c r="U971" i="7"/>
  <c r="U972" i="7"/>
  <c r="U973" i="7"/>
  <c r="U974" i="7"/>
  <c r="U975" i="7"/>
  <c r="U976" i="7"/>
  <c r="U977" i="7"/>
  <c r="U978" i="7"/>
  <c r="U979" i="7"/>
  <c r="U980" i="7"/>
  <c r="U981" i="7"/>
  <c r="U982" i="7"/>
  <c r="U983" i="7"/>
  <c r="U984" i="7"/>
  <c r="U985" i="7"/>
  <c r="U986" i="7"/>
  <c r="U987" i="7"/>
  <c r="U988" i="7"/>
  <c r="U989" i="7"/>
  <c r="U990" i="7"/>
  <c r="U991" i="7"/>
  <c r="U992" i="7"/>
  <c r="U993" i="7"/>
  <c r="U994" i="7"/>
  <c r="U995" i="7"/>
  <c r="U996" i="7"/>
  <c r="U997" i="7"/>
  <c r="U998" i="7"/>
  <c r="U999" i="7"/>
  <c r="U1000" i="7"/>
  <c r="T2" i="7"/>
  <c r="T3" i="7"/>
  <c r="T4" i="7"/>
  <c r="T5" i="7"/>
  <c r="T6" i="7"/>
  <c r="T7" i="7"/>
  <c r="T8" i="7"/>
  <c r="T9" i="7"/>
  <c r="T10" i="7"/>
  <c r="T11" i="7"/>
  <c r="T12" i="7"/>
  <c r="T13" i="7"/>
  <c r="T14" i="7"/>
  <c r="T15" i="7"/>
  <c r="T16" i="7"/>
  <c r="T17" i="7"/>
  <c r="T18" i="7"/>
  <c r="T19" i="7"/>
  <c r="T20" i="7"/>
  <c r="T21" i="7"/>
  <c r="T22" i="7"/>
  <c r="T23" i="7"/>
  <c r="T24" i="7"/>
  <c r="T25" i="7"/>
  <c r="T26" i="7"/>
  <c r="T27" i="7"/>
  <c r="T28" i="7"/>
  <c r="T29" i="7"/>
  <c r="T30" i="7"/>
  <c r="T31" i="7"/>
  <c r="T32" i="7"/>
  <c r="T33" i="7"/>
  <c r="T34" i="7"/>
  <c r="T35" i="7"/>
  <c r="T36" i="7"/>
  <c r="T37" i="7"/>
  <c r="T38" i="7"/>
  <c r="T39" i="7"/>
  <c r="T40" i="7"/>
  <c r="T41" i="7"/>
  <c r="T42" i="7"/>
  <c r="T43" i="7"/>
  <c r="T44" i="7"/>
  <c r="T45" i="7"/>
  <c r="T46" i="7"/>
  <c r="T47" i="7"/>
  <c r="T48" i="7"/>
  <c r="T49" i="7"/>
  <c r="T50" i="7"/>
  <c r="T51" i="7"/>
  <c r="T52" i="7"/>
  <c r="T53" i="7"/>
  <c r="T54" i="7"/>
  <c r="T55" i="7"/>
  <c r="T56" i="7"/>
  <c r="T57" i="7"/>
  <c r="T58" i="7"/>
  <c r="T59" i="7"/>
  <c r="T60" i="7"/>
  <c r="T61" i="7"/>
  <c r="T62" i="7"/>
  <c r="T63" i="7"/>
  <c r="T64" i="7"/>
  <c r="T65" i="7"/>
  <c r="T66" i="7"/>
  <c r="T67" i="7"/>
  <c r="T68" i="7"/>
  <c r="T69" i="7"/>
  <c r="T70" i="7"/>
  <c r="T71" i="7"/>
  <c r="T72" i="7"/>
  <c r="T73" i="7"/>
  <c r="T74" i="7"/>
  <c r="T75" i="7"/>
  <c r="T76" i="7"/>
  <c r="T77" i="7"/>
  <c r="T78" i="7"/>
  <c r="T79" i="7"/>
  <c r="T80" i="7"/>
  <c r="T81" i="7"/>
  <c r="T82" i="7"/>
  <c r="T83" i="7"/>
  <c r="T84" i="7"/>
  <c r="T85" i="7"/>
  <c r="T86" i="7"/>
  <c r="T87" i="7"/>
  <c r="T88" i="7"/>
  <c r="T89" i="7"/>
  <c r="T90" i="7"/>
  <c r="T91" i="7"/>
  <c r="T92" i="7"/>
  <c r="T93" i="7"/>
  <c r="T94" i="7"/>
  <c r="T95" i="7"/>
  <c r="T96" i="7"/>
  <c r="T97" i="7"/>
  <c r="T98" i="7"/>
  <c r="T99" i="7"/>
  <c r="T100" i="7"/>
  <c r="T101" i="7"/>
  <c r="T102" i="7"/>
  <c r="T103" i="7"/>
  <c r="T104" i="7"/>
  <c r="T105" i="7"/>
  <c r="T106" i="7"/>
  <c r="T107" i="7"/>
  <c r="T108" i="7"/>
  <c r="T109" i="7"/>
  <c r="T110" i="7"/>
  <c r="T111" i="7"/>
  <c r="T112" i="7"/>
  <c r="T113" i="7"/>
  <c r="T114" i="7"/>
  <c r="T115" i="7"/>
  <c r="T116" i="7"/>
  <c r="T117" i="7"/>
  <c r="T118" i="7"/>
  <c r="T119" i="7"/>
  <c r="T120" i="7"/>
  <c r="T121" i="7"/>
  <c r="T122" i="7"/>
  <c r="T123" i="7"/>
  <c r="T124" i="7"/>
  <c r="T125" i="7"/>
  <c r="T126" i="7"/>
  <c r="T127" i="7"/>
  <c r="T128" i="7"/>
  <c r="T129" i="7"/>
  <c r="T130" i="7"/>
  <c r="T131" i="7"/>
  <c r="T132" i="7"/>
  <c r="T133" i="7"/>
  <c r="T134" i="7"/>
  <c r="T135" i="7"/>
  <c r="T136" i="7"/>
  <c r="T137" i="7"/>
  <c r="T138" i="7"/>
  <c r="T139" i="7"/>
  <c r="T140" i="7"/>
  <c r="T141" i="7"/>
  <c r="T142" i="7"/>
  <c r="T143" i="7"/>
  <c r="T144" i="7"/>
  <c r="T145" i="7"/>
  <c r="T146" i="7"/>
  <c r="T147" i="7"/>
  <c r="T148" i="7"/>
  <c r="T149" i="7"/>
  <c r="T150" i="7"/>
  <c r="T151" i="7"/>
  <c r="T152" i="7"/>
  <c r="T153" i="7"/>
  <c r="T154" i="7"/>
  <c r="T155" i="7"/>
  <c r="T156" i="7"/>
  <c r="T157" i="7"/>
  <c r="T158" i="7"/>
  <c r="T159" i="7"/>
  <c r="T160" i="7"/>
  <c r="T161" i="7"/>
  <c r="T162" i="7"/>
  <c r="T163" i="7"/>
  <c r="T164" i="7"/>
  <c r="T165" i="7"/>
  <c r="T166" i="7"/>
  <c r="T167" i="7"/>
  <c r="T168" i="7"/>
  <c r="T169" i="7"/>
  <c r="T170" i="7"/>
  <c r="T171" i="7"/>
  <c r="T172" i="7"/>
  <c r="T173" i="7"/>
  <c r="T174" i="7"/>
  <c r="T175" i="7"/>
  <c r="T176" i="7"/>
  <c r="T177" i="7"/>
  <c r="T178" i="7"/>
  <c r="T179" i="7"/>
  <c r="T180" i="7"/>
  <c r="T181" i="7"/>
  <c r="T182" i="7"/>
  <c r="T183" i="7"/>
  <c r="T184" i="7"/>
  <c r="T185" i="7"/>
  <c r="T186" i="7"/>
  <c r="T187" i="7"/>
  <c r="T188" i="7"/>
  <c r="T189" i="7"/>
  <c r="T190" i="7"/>
  <c r="T191" i="7"/>
  <c r="T192" i="7"/>
  <c r="T193" i="7"/>
  <c r="T194" i="7"/>
  <c r="T195" i="7"/>
  <c r="T196" i="7"/>
  <c r="T197" i="7"/>
  <c r="T198" i="7"/>
  <c r="T199" i="7"/>
  <c r="T200" i="7"/>
  <c r="T201" i="7"/>
  <c r="T202" i="7"/>
  <c r="T203" i="7"/>
  <c r="T204" i="7"/>
  <c r="T205" i="7"/>
  <c r="T206" i="7"/>
  <c r="T207" i="7"/>
  <c r="T208" i="7"/>
  <c r="T209" i="7"/>
  <c r="T210" i="7"/>
  <c r="T211" i="7"/>
  <c r="T212" i="7"/>
  <c r="T213" i="7"/>
  <c r="T214" i="7"/>
  <c r="T215" i="7"/>
  <c r="T216" i="7"/>
  <c r="T217" i="7"/>
  <c r="T218" i="7"/>
  <c r="T219" i="7"/>
  <c r="T220" i="7"/>
  <c r="T221" i="7"/>
  <c r="T222" i="7"/>
  <c r="T223" i="7"/>
  <c r="T224" i="7"/>
  <c r="T225" i="7"/>
  <c r="T226" i="7"/>
  <c r="T227" i="7"/>
  <c r="T228" i="7"/>
  <c r="T229" i="7"/>
  <c r="T230" i="7"/>
  <c r="T231" i="7"/>
  <c r="T232" i="7"/>
  <c r="T233" i="7"/>
  <c r="T234" i="7"/>
  <c r="T235" i="7"/>
  <c r="T236" i="7"/>
  <c r="T237" i="7"/>
  <c r="T238" i="7"/>
  <c r="T239" i="7"/>
  <c r="T240" i="7"/>
  <c r="T241" i="7"/>
  <c r="T242" i="7"/>
  <c r="T243" i="7"/>
  <c r="T244" i="7"/>
  <c r="T245" i="7"/>
  <c r="T246" i="7"/>
  <c r="T247" i="7"/>
  <c r="T248" i="7"/>
  <c r="T249" i="7"/>
  <c r="T250" i="7"/>
  <c r="T251" i="7"/>
  <c r="T252" i="7"/>
  <c r="T253" i="7"/>
  <c r="T254" i="7"/>
  <c r="T255" i="7"/>
  <c r="T256" i="7"/>
  <c r="T257" i="7"/>
  <c r="T258" i="7"/>
  <c r="T259" i="7"/>
  <c r="T260" i="7"/>
  <c r="T261" i="7"/>
  <c r="T262" i="7"/>
  <c r="T263" i="7"/>
  <c r="T264" i="7"/>
  <c r="T265" i="7"/>
  <c r="T266" i="7"/>
  <c r="T267" i="7"/>
  <c r="T268" i="7"/>
  <c r="T269" i="7"/>
  <c r="T270" i="7"/>
  <c r="T271" i="7"/>
  <c r="T272" i="7"/>
  <c r="T273" i="7"/>
  <c r="T274" i="7"/>
  <c r="T275" i="7"/>
  <c r="T276" i="7"/>
  <c r="T277" i="7"/>
  <c r="T278" i="7"/>
  <c r="T279" i="7"/>
  <c r="T280" i="7"/>
  <c r="T281" i="7"/>
  <c r="T282" i="7"/>
  <c r="T283" i="7"/>
  <c r="T284" i="7"/>
  <c r="T285" i="7"/>
  <c r="T286" i="7"/>
  <c r="T287" i="7"/>
  <c r="T288" i="7"/>
  <c r="T289" i="7"/>
  <c r="T290" i="7"/>
  <c r="T291" i="7"/>
  <c r="T292" i="7"/>
  <c r="T293" i="7"/>
  <c r="T294" i="7"/>
  <c r="T295" i="7"/>
  <c r="T296" i="7"/>
  <c r="T297" i="7"/>
  <c r="T298" i="7"/>
  <c r="T299" i="7"/>
  <c r="T300" i="7"/>
  <c r="T301" i="7"/>
  <c r="T302" i="7"/>
  <c r="T303" i="7"/>
  <c r="T304" i="7"/>
  <c r="T305" i="7"/>
  <c r="T306" i="7"/>
  <c r="T307" i="7"/>
  <c r="T308" i="7"/>
  <c r="T309" i="7"/>
  <c r="T310" i="7"/>
  <c r="T311" i="7"/>
  <c r="T312" i="7"/>
  <c r="T313" i="7"/>
  <c r="T314" i="7"/>
  <c r="T315" i="7"/>
  <c r="T316" i="7"/>
  <c r="T317" i="7"/>
  <c r="T318" i="7"/>
  <c r="T319" i="7"/>
  <c r="T320" i="7"/>
  <c r="T321" i="7"/>
  <c r="T322" i="7"/>
  <c r="T323" i="7"/>
  <c r="T324" i="7"/>
  <c r="T325" i="7"/>
  <c r="T326" i="7"/>
  <c r="T327" i="7"/>
  <c r="T328" i="7"/>
  <c r="T329" i="7"/>
  <c r="T330" i="7"/>
  <c r="T331" i="7"/>
  <c r="T332" i="7"/>
  <c r="T333" i="7"/>
  <c r="T334" i="7"/>
  <c r="T335" i="7"/>
  <c r="T336" i="7"/>
  <c r="T337" i="7"/>
  <c r="T338" i="7"/>
  <c r="T339" i="7"/>
  <c r="T340" i="7"/>
  <c r="T341" i="7"/>
  <c r="T342" i="7"/>
  <c r="T343" i="7"/>
  <c r="T344" i="7"/>
  <c r="T345" i="7"/>
  <c r="T346" i="7"/>
  <c r="T347" i="7"/>
  <c r="T348" i="7"/>
  <c r="T349" i="7"/>
  <c r="T350" i="7"/>
  <c r="T351" i="7"/>
  <c r="T352" i="7"/>
  <c r="T353" i="7"/>
  <c r="T354" i="7"/>
  <c r="T355" i="7"/>
  <c r="T356" i="7"/>
  <c r="T357" i="7"/>
  <c r="T358" i="7"/>
  <c r="T359" i="7"/>
  <c r="T360" i="7"/>
  <c r="T361" i="7"/>
  <c r="T362" i="7"/>
  <c r="T363" i="7"/>
  <c r="T364" i="7"/>
  <c r="T365" i="7"/>
  <c r="T366" i="7"/>
  <c r="T367" i="7"/>
  <c r="T368" i="7"/>
  <c r="T369" i="7"/>
  <c r="T370" i="7"/>
  <c r="T371" i="7"/>
  <c r="T372" i="7"/>
  <c r="T373" i="7"/>
  <c r="T374" i="7"/>
  <c r="T375" i="7"/>
  <c r="T376" i="7"/>
  <c r="T377" i="7"/>
  <c r="T378" i="7"/>
  <c r="T379" i="7"/>
  <c r="T380" i="7"/>
  <c r="T381" i="7"/>
  <c r="T382" i="7"/>
  <c r="T383" i="7"/>
  <c r="T384" i="7"/>
  <c r="T385" i="7"/>
  <c r="T386" i="7"/>
  <c r="T387" i="7"/>
  <c r="T388" i="7"/>
  <c r="T389" i="7"/>
  <c r="T390" i="7"/>
  <c r="T391" i="7"/>
  <c r="T392" i="7"/>
  <c r="T393" i="7"/>
  <c r="T394" i="7"/>
  <c r="T395" i="7"/>
  <c r="T396" i="7"/>
  <c r="T397" i="7"/>
  <c r="T398" i="7"/>
  <c r="T399" i="7"/>
  <c r="T400" i="7"/>
  <c r="T401" i="7"/>
  <c r="T402" i="7"/>
  <c r="T403" i="7"/>
  <c r="T404" i="7"/>
  <c r="T405" i="7"/>
  <c r="T406" i="7"/>
  <c r="T407" i="7"/>
  <c r="T408" i="7"/>
  <c r="T409" i="7"/>
  <c r="T410" i="7"/>
  <c r="T411" i="7"/>
  <c r="T412" i="7"/>
  <c r="T413" i="7"/>
  <c r="T414" i="7"/>
  <c r="T415" i="7"/>
  <c r="T416" i="7"/>
  <c r="T417" i="7"/>
  <c r="T418" i="7"/>
  <c r="T419" i="7"/>
  <c r="T420" i="7"/>
  <c r="T421" i="7"/>
  <c r="T422" i="7"/>
  <c r="T423" i="7"/>
  <c r="T424" i="7"/>
  <c r="T425" i="7"/>
  <c r="T426" i="7"/>
  <c r="T427" i="7"/>
  <c r="T428" i="7"/>
  <c r="T429" i="7"/>
  <c r="T430" i="7"/>
  <c r="T431" i="7"/>
  <c r="T432" i="7"/>
  <c r="T433" i="7"/>
  <c r="T434" i="7"/>
  <c r="T435" i="7"/>
  <c r="T436" i="7"/>
  <c r="T437" i="7"/>
  <c r="T438" i="7"/>
  <c r="T439" i="7"/>
  <c r="T440" i="7"/>
  <c r="T441" i="7"/>
  <c r="T442" i="7"/>
  <c r="T443" i="7"/>
  <c r="T444" i="7"/>
  <c r="T445" i="7"/>
  <c r="T446" i="7"/>
  <c r="T447" i="7"/>
  <c r="T448" i="7"/>
  <c r="T449" i="7"/>
  <c r="T450" i="7"/>
  <c r="T451" i="7"/>
  <c r="T452" i="7"/>
  <c r="T453" i="7"/>
  <c r="T454" i="7"/>
  <c r="T455" i="7"/>
  <c r="T456" i="7"/>
  <c r="T457" i="7"/>
  <c r="T458" i="7"/>
  <c r="T459" i="7"/>
  <c r="T460" i="7"/>
  <c r="T461" i="7"/>
  <c r="T462" i="7"/>
  <c r="T463" i="7"/>
  <c r="T464" i="7"/>
  <c r="T465" i="7"/>
  <c r="T466" i="7"/>
  <c r="T467" i="7"/>
  <c r="T468" i="7"/>
  <c r="T469" i="7"/>
  <c r="T470" i="7"/>
  <c r="T471" i="7"/>
  <c r="T472" i="7"/>
  <c r="T473" i="7"/>
  <c r="T474" i="7"/>
  <c r="T475" i="7"/>
  <c r="T476" i="7"/>
  <c r="T477" i="7"/>
  <c r="T478" i="7"/>
  <c r="T479" i="7"/>
  <c r="T480" i="7"/>
  <c r="T481" i="7"/>
  <c r="T482" i="7"/>
  <c r="T483" i="7"/>
  <c r="T484" i="7"/>
  <c r="T485" i="7"/>
  <c r="T486" i="7"/>
  <c r="T487" i="7"/>
  <c r="T488" i="7"/>
  <c r="T489" i="7"/>
  <c r="T490" i="7"/>
  <c r="T491" i="7"/>
  <c r="T492" i="7"/>
  <c r="T493" i="7"/>
  <c r="T494" i="7"/>
  <c r="T495" i="7"/>
  <c r="T496" i="7"/>
  <c r="T497" i="7"/>
  <c r="T498" i="7"/>
  <c r="T499" i="7"/>
  <c r="T500" i="7"/>
  <c r="T501" i="7"/>
  <c r="T502" i="7"/>
  <c r="T503" i="7"/>
  <c r="T504" i="7"/>
  <c r="T505" i="7"/>
  <c r="T506" i="7"/>
  <c r="T507" i="7"/>
  <c r="T508" i="7"/>
  <c r="T509" i="7"/>
  <c r="T510" i="7"/>
  <c r="T511" i="7"/>
  <c r="T512" i="7"/>
  <c r="T513" i="7"/>
  <c r="T514" i="7"/>
  <c r="T515" i="7"/>
  <c r="T516" i="7"/>
  <c r="T517" i="7"/>
  <c r="T518" i="7"/>
  <c r="T519" i="7"/>
  <c r="T520" i="7"/>
  <c r="T521" i="7"/>
  <c r="T522" i="7"/>
  <c r="T523" i="7"/>
  <c r="T524" i="7"/>
  <c r="T525" i="7"/>
  <c r="T526" i="7"/>
  <c r="T527" i="7"/>
  <c r="T528" i="7"/>
  <c r="T529" i="7"/>
  <c r="T530" i="7"/>
  <c r="T531" i="7"/>
  <c r="T532" i="7"/>
  <c r="T533" i="7"/>
  <c r="T534" i="7"/>
  <c r="T535" i="7"/>
  <c r="T536" i="7"/>
  <c r="T537" i="7"/>
  <c r="T538" i="7"/>
  <c r="T539" i="7"/>
  <c r="T540" i="7"/>
  <c r="T541" i="7"/>
  <c r="T542" i="7"/>
  <c r="T543" i="7"/>
  <c r="T544" i="7"/>
  <c r="T545" i="7"/>
  <c r="T546" i="7"/>
  <c r="T547" i="7"/>
  <c r="T548" i="7"/>
  <c r="T549" i="7"/>
  <c r="T550" i="7"/>
  <c r="T551" i="7"/>
  <c r="T552" i="7"/>
  <c r="T553" i="7"/>
  <c r="T554" i="7"/>
  <c r="T555" i="7"/>
  <c r="T556" i="7"/>
  <c r="T557" i="7"/>
  <c r="T558" i="7"/>
  <c r="T559" i="7"/>
  <c r="T560" i="7"/>
  <c r="T561" i="7"/>
  <c r="T562" i="7"/>
  <c r="T563" i="7"/>
  <c r="T564" i="7"/>
  <c r="T565" i="7"/>
  <c r="T566" i="7"/>
  <c r="T567" i="7"/>
  <c r="T568" i="7"/>
  <c r="T569" i="7"/>
  <c r="T570" i="7"/>
  <c r="T571" i="7"/>
  <c r="T572" i="7"/>
  <c r="T573" i="7"/>
  <c r="T574" i="7"/>
  <c r="T575" i="7"/>
  <c r="T576" i="7"/>
  <c r="T577" i="7"/>
  <c r="T578" i="7"/>
  <c r="T579" i="7"/>
  <c r="T580" i="7"/>
  <c r="T581" i="7"/>
  <c r="T582" i="7"/>
  <c r="T583" i="7"/>
  <c r="T584" i="7"/>
  <c r="T585" i="7"/>
  <c r="T586" i="7"/>
  <c r="T587" i="7"/>
  <c r="T588" i="7"/>
  <c r="T589" i="7"/>
  <c r="T590" i="7"/>
  <c r="T591" i="7"/>
  <c r="T592" i="7"/>
  <c r="T593" i="7"/>
  <c r="T594" i="7"/>
  <c r="T595" i="7"/>
  <c r="T596" i="7"/>
  <c r="T597" i="7"/>
  <c r="T598" i="7"/>
  <c r="T599" i="7"/>
  <c r="T600" i="7"/>
  <c r="T601" i="7"/>
  <c r="T602" i="7"/>
  <c r="T603" i="7"/>
  <c r="T604" i="7"/>
  <c r="T605" i="7"/>
  <c r="T606" i="7"/>
  <c r="T607" i="7"/>
  <c r="T608" i="7"/>
  <c r="T609" i="7"/>
  <c r="T610" i="7"/>
  <c r="T611" i="7"/>
  <c r="T612" i="7"/>
  <c r="T613" i="7"/>
  <c r="T614" i="7"/>
  <c r="T615" i="7"/>
  <c r="T616" i="7"/>
  <c r="T617" i="7"/>
  <c r="T618" i="7"/>
  <c r="T619" i="7"/>
  <c r="T620" i="7"/>
  <c r="T621" i="7"/>
  <c r="T622" i="7"/>
  <c r="T623" i="7"/>
  <c r="T624" i="7"/>
  <c r="T625" i="7"/>
  <c r="T626" i="7"/>
  <c r="T627" i="7"/>
  <c r="T628" i="7"/>
  <c r="T629" i="7"/>
  <c r="T630" i="7"/>
  <c r="T631" i="7"/>
  <c r="T632" i="7"/>
  <c r="T633" i="7"/>
  <c r="T634" i="7"/>
  <c r="T635" i="7"/>
  <c r="T636" i="7"/>
  <c r="T637" i="7"/>
  <c r="T638" i="7"/>
  <c r="T639" i="7"/>
  <c r="T640" i="7"/>
  <c r="T641" i="7"/>
  <c r="T642" i="7"/>
  <c r="T643" i="7"/>
  <c r="T644" i="7"/>
  <c r="T645" i="7"/>
  <c r="T646" i="7"/>
  <c r="T647" i="7"/>
  <c r="T648" i="7"/>
  <c r="T649" i="7"/>
  <c r="T650" i="7"/>
  <c r="T651" i="7"/>
  <c r="T652" i="7"/>
  <c r="T653" i="7"/>
  <c r="T654" i="7"/>
  <c r="T655" i="7"/>
  <c r="T656" i="7"/>
  <c r="T657" i="7"/>
  <c r="T658" i="7"/>
  <c r="T659" i="7"/>
  <c r="T660" i="7"/>
  <c r="T661" i="7"/>
  <c r="T662" i="7"/>
  <c r="T663" i="7"/>
  <c r="T664" i="7"/>
  <c r="T665" i="7"/>
  <c r="T666" i="7"/>
  <c r="T667" i="7"/>
  <c r="T668" i="7"/>
  <c r="T669" i="7"/>
  <c r="T670" i="7"/>
  <c r="T671" i="7"/>
  <c r="T672" i="7"/>
  <c r="T673" i="7"/>
  <c r="T674" i="7"/>
  <c r="T675" i="7"/>
  <c r="T676" i="7"/>
  <c r="T677" i="7"/>
  <c r="T678" i="7"/>
  <c r="T679" i="7"/>
  <c r="T680" i="7"/>
  <c r="T681" i="7"/>
  <c r="T682" i="7"/>
  <c r="T683" i="7"/>
  <c r="T684" i="7"/>
  <c r="T685" i="7"/>
  <c r="T686" i="7"/>
  <c r="T687" i="7"/>
  <c r="T688" i="7"/>
  <c r="T689" i="7"/>
  <c r="T690" i="7"/>
  <c r="T691" i="7"/>
  <c r="T692" i="7"/>
  <c r="T693" i="7"/>
  <c r="T694" i="7"/>
  <c r="T695" i="7"/>
  <c r="T696" i="7"/>
  <c r="T697" i="7"/>
  <c r="T698" i="7"/>
  <c r="T699" i="7"/>
  <c r="T700" i="7"/>
  <c r="T701" i="7"/>
  <c r="T702" i="7"/>
  <c r="T703" i="7"/>
  <c r="T704" i="7"/>
  <c r="T705" i="7"/>
  <c r="T706" i="7"/>
  <c r="T707" i="7"/>
  <c r="T708" i="7"/>
  <c r="T709" i="7"/>
  <c r="T710" i="7"/>
  <c r="T711" i="7"/>
  <c r="T712" i="7"/>
  <c r="T713" i="7"/>
  <c r="T714" i="7"/>
  <c r="T715" i="7"/>
  <c r="T716" i="7"/>
  <c r="T717" i="7"/>
  <c r="T718" i="7"/>
  <c r="T719" i="7"/>
  <c r="T720" i="7"/>
  <c r="T721" i="7"/>
  <c r="T722" i="7"/>
  <c r="T723" i="7"/>
  <c r="T724" i="7"/>
  <c r="T725" i="7"/>
  <c r="T726" i="7"/>
  <c r="T727" i="7"/>
  <c r="T728" i="7"/>
  <c r="T729" i="7"/>
  <c r="T730" i="7"/>
  <c r="T731" i="7"/>
  <c r="T732" i="7"/>
  <c r="T733" i="7"/>
  <c r="T734" i="7"/>
  <c r="T735" i="7"/>
  <c r="T736" i="7"/>
  <c r="T737" i="7"/>
  <c r="T738" i="7"/>
  <c r="T739" i="7"/>
  <c r="T740" i="7"/>
  <c r="T741" i="7"/>
  <c r="T742" i="7"/>
  <c r="T743" i="7"/>
  <c r="T744" i="7"/>
  <c r="T745" i="7"/>
  <c r="T746" i="7"/>
  <c r="T747" i="7"/>
  <c r="T748" i="7"/>
  <c r="T749" i="7"/>
  <c r="T750" i="7"/>
  <c r="T751" i="7"/>
  <c r="T752" i="7"/>
  <c r="T753" i="7"/>
  <c r="T754" i="7"/>
  <c r="T755" i="7"/>
  <c r="T756" i="7"/>
  <c r="T757" i="7"/>
  <c r="T758" i="7"/>
  <c r="T759" i="7"/>
  <c r="T760" i="7"/>
  <c r="T761" i="7"/>
  <c r="T762" i="7"/>
  <c r="T763" i="7"/>
  <c r="T764" i="7"/>
  <c r="T765" i="7"/>
  <c r="T766" i="7"/>
  <c r="T767" i="7"/>
  <c r="T768" i="7"/>
  <c r="T769" i="7"/>
  <c r="T770" i="7"/>
  <c r="T771" i="7"/>
  <c r="T772" i="7"/>
  <c r="T773" i="7"/>
  <c r="T774" i="7"/>
  <c r="T775" i="7"/>
  <c r="T776" i="7"/>
  <c r="T777" i="7"/>
  <c r="T778" i="7"/>
  <c r="T779" i="7"/>
  <c r="T780" i="7"/>
  <c r="T781" i="7"/>
  <c r="T782" i="7"/>
  <c r="T783" i="7"/>
  <c r="T784" i="7"/>
  <c r="T785" i="7"/>
  <c r="T786" i="7"/>
  <c r="T787" i="7"/>
  <c r="T788" i="7"/>
  <c r="T789" i="7"/>
  <c r="T790" i="7"/>
  <c r="T791" i="7"/>
  <c r="T792" i="7"/>
  <c r="T793" i="7"/>
  <c r="T794" i="7"/>
  <c r="T795" i="7"/>
  <c r="T796" i="7"/>
  <c r="T797" i="7"/>
  <c r="T798" i="7"/>
  <c r="T799" i="7"/>
  <c r="T800" i="7"/>
  <c r="T801" i="7"/>
  <c r="T802" i="7"/>
  <c r="T803" i="7"/>
  <c r="T804" i="7"/>
  <c r="T805" i="7"/>
  <c r="T806" i="7"/>
  <c r="T807" i="7"/>
  <c r="T808" i="7"/>
  <c r="T809" i="7"/>
  <c r="T810" i="7"/>
  <c r="T811" i="7"/>
  <c r="T812" i="7"/>
  <c r="T813" i="7"/>
  <c r="T814" i="7"/>
  <c r="T815" i="7"/>
  <c r="T816" i="7"/>
  <c r="T817" i="7"/>
  <c r="T818" i="7"/>
  <c r="T819" i="7"/>
  <c r="T820" i="7"/>
  <c r="T821" i="7"/>
  <c r="T822" i="7"/>
  <c r="T823" i="7"/>
  <c r="T824" i="7"/>
  <c r="T825" i="7"/>
  <c r="T826" i="7"/>
  <c r="T827" i="7"/>
  <c r="T828" i="7"/>
  <c r="T829" i="7"/>
  <c r="T830" i="7"/>
  <c r="T831" i="7"/>
  <c r="T832" i="7"/>
  <c r="T833" i="7"/>
  <c r="T834" i="7"/>
  <c r="T835" i="7"/>
  <c r="T836" i="7"/>
  <c r="T837" i="7"/>
  <c r="T838" i="7"/>
  <c r="T839" i="7"/>
  <c r="T840" i="7"/>
  <c r="T841" i="7"/>
  <c r="T842" i="7"/>
  <c r="T843" i="7"/>
  <c r="T844" i="7"/>
  <c r="T845" i="7"/>
  <c r="T846" i="7"/>
  <c r="T847" i="7"/>
  <c r="T848" i="7"/>
  <c r="T849" i="7"/>
  <c r="T850" i="7"/>
  <c r="T851" i="7"/>
  <c r="T852" i="7"/>
  <c r="T853" i="7"/>
  <c r="T854" i="7"/>
  <c r="T855" i="7"/>
  <c r="T856" i="7"/>
  <c r="T857" i="7"/>
  <c r="T858" i="7"/>
  <c r="T859" i="7"/>
  <c r="T860" i="7"/>
  <c r="T861" i="7"/>
  <c r="T862" i="7"/>
  <c r="T863" i="7"/>
  <c r="T864" i="7"/>
  <c r="T865" i="7"/>
  <c r="T866" i="7"/>
  <c r="T867" i="7"/>
  <c r="T868" i="7"/>
  <c r="T869" i="7"/>
  <c r="T870" i="7"/>
  <c r="T871" i="7"/>
  <c r="T872" i="7"/>
  <c r="T873" i="7"/>
  <c r="T874" i="7"/>
  <c r="T875" i="7"/>
  <c r="T876" i="7"/>
  <c r="T877" i="7"/>
  <c r="T878" i="7"/>
  <c r="T879" i="7"/>
  <c r="T880" i="7"/>
  <c r="T881" i="7"/>
  <c r="T882" i="7"/>
  <c r="T883" i="7"/>
  <c r="T884" i="7"/>
  <c r="T885" i="7"/>
  <c r="T886" i="7"/>
  <c r="T887" i="7"/>
  <c r="T888" i="7"/>
  <c r="T889" i="7"/>
  <c r="T890" i="7"/>
  <c r="T891" i="7"/>
  <c r="T892" i="7"/>
  <c r="T893" i="7"/>
  <c r="T894" i="7"/>
  <c r="T895" i="7"/>
  <c r="T896" i="7"/>
  <c r="T897" i="7"/>
  <c r="T898" i="7"/>
  <c r="T899" i="7"/>
  <c r="T900" i="7"/>
  <c r="T901" i="7"/>
  <c r="T902" i="7"/>
  <c r="T903" i="7"/>
  <c r="T904" i="7"/>
  <c r="T905" i="7"/>
  <c r="T906" i="7"/>
  <c r="T907" i="7"/>
  <c r="T908" i="7"/>
  <c r="T909" i="7"/>
  <c r="T910" i="7"/>
  <c r="T911" i="7"/>
  <c r="T912" i="7"/>
  <c r="T913" i="7"/>
  <c r="T914" i="7"/>
  <c r="T915" i="7"/>
  <c r="T916" i="7"/>
  <c r="T917" i="7"/>
  <c r="T918" i="7"/>
  <c r="T919" i="7"/>
  <c r="T920" i="7"/>
  <c r="T921" i="7"/>
  <c r="T922" i="7"/>
  <c r="T923" i="7"/>
  <c r="T924" i="7"/>
  <c r="T925" i="7"/>
  <c r="T926" i="7"/>
  <c r="T927" i="7"/>
  <c r="T928" i="7"/>
  <c r="T929" i="7"/>
  <c r="T930" i="7"/>
  <c r="T931" i="7"/>
  <c r="T932" i="7"/>
  <c r="T933" i="7"/>
  <c r="T934" i="7"/>
  <c r="T935" i="7"/>
  <c r="T936" i="7"/>
  <c r="T937" i="7"/>
  <c r="T938" i="7"/>
  <c r="T939" i="7"/>
  <c r="T940" i="7"/>
  <c r="T941" i="7"/>
  <c r="T942" i="7"/>
  <c r="T943" i="7"/>
  <c r="T944" i="7"/>
  <c r="T945" i="7"/>
  <c r="T946" i="7"/>
  <c r="T947" i="7"/>
  <c r="T948" i="7"/>
  <c r="T949" i="7"/>
  <c r="T950" i="7"/>
  <c r="T951" i="7"/>
  <c r="T952" i="7"/>
  <c r="T953" i="7"/>
  <c r="T954" i="7"/>
  <c r="T955" i="7"/>
  <c r="T956" i="7"/>
  <c r="T957" i="7"/>
  <c r="T958" i="7"/>
  <c r="T959" i="7"/>
  <c r="T960" i="7"/>
  <c r="T961" i="7"/>
  <c r="T962" i="7"/>
  <c r="T963" i="7"/>
  <c r="T964" i="7"/>
  <c r="T965" i="7"/>
  <c r="T966" i="7"/>
  <c r="T967" i="7"/>
  <c r="T968" i="7"/>
  <c r="T969" i="7"/>
  <c r="T970" i="7"/>
  <c r="T971" i="7"/>
  <c r="T972" i="7"/>
  <c r="T973" i="7"/>
  <c r="T974" i="7"/>
  <c r="T975" i="7"/>
  <c r="T976" i="7"/>
  <c r="T977" i="7"/>
  <c r="T978" i="7"/>
  <c r="T979" i="7"/>
  <c r="T980" i="7"/>
  <c r="T981" i="7"/>
  <c r="T982" i="7"/>
  <c r="T983" i="7"/>
  <c r="T984" i="7"/>
  <c r="T985" i="7"/>
  <c r="T986" i="7"/>
  <c r="T987" i="7"/>
  <c r="T988" i="7"/>
  <c r="T989" i="7"/>
  <c r="T990" i="7"/>
  <c r="T991" i="7"/>
  <c r="T992" i="7"/>
  <c r="T993" i="7"/>
  <c r="T994" i="7"/>
  <c r="T995" i="7"/>
  <c r="T996" i="7"/>
  <c r="T997" i="7"/>
  <c r="T998" i="7"/>
  <c r="T999" i="7"/>
  <c r="T1000" i="7"/>
  <c r="S2" i="7"/>
  <c r="S3" i="7"/>
  <c r="S4" i="7"/>
  <c r="S5" i="7"/>
  <c r="S6" i="7"/>
  <c r="S7" i="7"/>
  <c r="S8" i="7"/>
  <c r="S9" i="7"/>
  <c r="S10" i="7"/>
  <c r="S11" i="7"/>
  <c r="S12" i="7"/>
  <c r="S13" i="7"/>
  <c r="S14" i="7"/>
  <c r="S15" i="7"/>
  <c r="S16" i="7"/>
  <c r="S17" i="7"/>
  <c r="S18" i="7"/>
  <c r="S19" i="7"/>
  <c r="S20" i="7"/>
  <c r="S21" i="7"/>
  <c r="S22" i="7"/>
  <c r="S23" i="7"/>
  <c r="S24" i="7"/>
  <c r="S25" i="7"/>
  <c r="S26" i="7"/>
  <c r="S27" i="7"/>
  <c r="S28" i="7"/>
  <c r="S29" i="7"/>
  <c r="S30" i="7"/>
  <c r="S31" i="7"/>
  <c r="S32" i="7"/>
  <c r="S33" i="7"/>
  <c r="S34" i="7"/>
  <c r="S35" i="7"/>
  <c r="S36" i="7"/>
  <c r="S37" i="7"/>
  <c r="S38" i="7"/>
  <c r="S39" i="7"/>
  <c r="S40" i="7"/>
  <c r="S41" i="7"/>
  <c r="S42" i="7"/>
  <c r="S43" i="7"/>
  <c r="S44" i="7"/>
  <c r="S45" i="7"/>
  <c r="S46" i="7"/>
  <c r="S47" i="7"/>
  <c r="S48" i="7"/>
  <c r="S49" i="7"/>
  <c r="S50" i="7"/>
  <c r="S51" i="7"/>
  <c r="S52" i="7"/>
  <c r="S53" i="7"/>
  <c r="S54" i="7"/>
  <c r="S55" i="7"/>
  <c r="S56" i="7"/>
  <c r="S57" i="7"/>
  <c r="S58" i="7"/>
  <c r="S59" i="7"/>
  <c r="S60" i="7"/>
  <c r="S61" i="7"/>
  <c r="S62" i="7"/>
  <c r="S63" i="7"/>
  <c r="S64" i="7"/>
  <c r="S65" i="7"/>
  <c r="S66" i="7"/>
  <c r="S67" i="7"/>
  <c r="S68" i="7"/>
  <c r="S69" i="7"/>
  <c r="S70" i="7"/>
  <c r="S71" i="7"/>
  <c r="S72" i="7"/>
  <c r="S73" i="7"/>
  <c r="S74" i="7"/>
  <c r="S75" i="7"/>
  <c r="S76" i="7"/>
  <c r="S77" i="7"/>
  <c r="S78" i="7"/>
  <c r="S79" i="7"/>
  <c r="S80" i="7"/>
  <c r="S81" i="7"/>
  <c r="S82" i="7"/>
  <c r="S83" i="7"/>
  <c r="S84" i="7"/>
  <c r="S85" i="7"/>
  <c r="S86" i="7"/>
  <c r="S87" i="7"/>
  <c r="S88" i="7"/>
  <c r="S89" i="7"/>
  <c r="S90" i="7"/>
  <c r="S91" i="7"/>
  <c r="S92" i="7"/>
  <c r="S93" i="7"/>
  <c r="S94" i="7"/>
  <c r="S95" i="7"/>
  <c r="S96" i="7"/>
  <c r="S97" i="7"/>
  <c r="S98" i="7"/>
  <c r="S99" i="7"/>
  <c r="S100" i="7"/>
  <c r="S101" i="7"/>
  <c r="S102" i="7"/>
  <c r="S103" i="7"/>
  <c r="S104" i="7"/>
  <c r="S105" i="7"/>
  <c r="S106" i="7"/>
  <c r="S107" i="7"/>
  <c r="S108" i="7"/>
  <c r="S109" i="7"/>
  <c r="S110" i="7"/>
  <c r="S111" i="7"/>
  <c r="S112" i="7"/>
  <c r="S113" i="7"/>
  <c r="S114" i="7"/>
  <c r="S115" i="7"/>
  <c r="S116" i="7"/>
  <c r="S117" i="7"/>
  <c r="S118" i="7"/>
  <c r="S119" i="7"/>
  <c r="S120" i="7"/>
  <c r="S121" i="7"/>
  <c r="S122" i="7"/>
  <c r="S123" i="7"/>
  <c r="S124" i="7"/>
  <c r="S125" i="7"/>
  <c r="S126" i="7"/>
  <c r="S127" i="7"/>
  <c r="S128" i="7"/>
  <c r="S129" i="7"/>
  <c r="S130" i="7"/>
  <c r="S131" i="7"/>
  <c r="S132" i="7"/>
  <c r="S133" i="7"/>
  <c r="S134" i="7"/>
  <c r="S135" i="7"/>
  <c r="S136" i="7"/>
  <c r="S137" i="7"/>
  <c r="S138" i="7"/>
  <c r="S139" i="7"/>
  <c r="S140" i="7"/>
  <c r="S141" i="7"/>
  <c r="S142" i="7"/>
  <c r="S143" i="7"/>
  <c r="S144" i="7"/>
  <c r="S145" i="7"/>
  <c r="S146" i="7"/>
  <c r="S147" i="7"/>
  <c r="S148" i="7"/>
  <c r="S149" i="7"/>
  <c r="S150" i="7"/>
  <c r="S151" i="7"/>
  <c r="S152" i="7"/>
  <c r="S153" i="7"/>
  <c r="S154" i="7"/>
  <c r="S155" i="7"/>
  <c r="S156" i="7"/>
  <c r="S157" i="7"/>
  <c r="S158" i="7"/>
  <c r="S159" i="7"/>
  <c r="S160" i="7"/>
  <c r="S161" i="7"/>
  <c r="S162" i="7"/>
  <c r="S163" i="7"/>
  <c r="S164" i="7"/>
  <c r="S165" i="7"/>
  <c r="S166" i="7"/>
  <c r="S167" i="7"/>
  <c r="S168" i="7"/>
  <c r="S169" i="7"/>
  <c r="S170" i="7"/>
  <c r="S171" i="7"/>
  <c r="S172" i="7"/>
  <c r="S173" i="7"/>
  <c r="S174" i="7"/>
  <c r="S175" i="7"/>
  <c r="S176" i="7"/>
  <c r="S177" i="7"/>
  <c r="S178" i="7"/>
  <c r="S179" i="7"/>
  <c r="S180" i="7"/>
  <c r="S181" i="7"/>
  <c r="S182" i="7"/>
  <c r="S183" i="7"/>
  <c r="S184" i="7"/>
  <c r="S185" i="7"/>
  <c r="S186" i="7"/>
  <c r="S187" i="7"/>
  <c r="S188" i="7"/>
  <c r="S189" i="7"/>
  <c r="S190" i="7"/>
  <c r="S191" i="7"/>
  <c r="S192" i="7"/>
  <c r="S193" i="7"/>
  <c r="S194" i="7"/>
  <c r="S195" i="7"/>
  <c r="S196" i="7"/>
  <c r="S197" i="7"/>
  <c r="S198" i="7"/>
  <c r="S199" i="7"/>
  <c r="S200" i="7"/>
  <c r="S201" i="7"/>
  <c r="S202" i="7"/>
  <c r="S203" i="7"/>
  <c r="S204" i="7"/>
  <c r="S205" i="7"/>
  <c r="S206" i="7"/>
  <c r="S207" i="7"/>
  <c r="S208" i="7"/>
  <c r="S209" i="7"/>
  <c r="S210" i="7"/>
  <c r="S211" i="7"/>
  <c r="S212" i="7"/>
  <c r="S213" i="7"/>
  <c r="S214" i="7"/>
  <c r="S215" i="7"/>
  <c r="S216" i="7"/>
  <c r="S217" i="7"/>
  <c r="S218" i="7"/>
  <c r="S219" i="7"/>
  <c r="S220" i="7"/>
  <c r="S221" i="7"/>
  <c r="S222" i="7"/>
  <c r="S223" i="7"/>
  <c r="S224" i="7"/>
  <c r="S225" i="7"/>
  <c r="S226" i="7"/>
  <c r="S227" i="7"/>
  <c r="S228" i="7"/>
  <c r="S229" i="7"/>
  <c r="S230" i="7"/>
  <c r="S231" i="7"/>
  <c r="S232" i="7"/>
  <c r="S233" i="7"/>
  <c r="S234" i="7"/>
  <c r="S235" i="7"/>
  <c r="S236" i="7"/>
  <c r="S237" i="7"/>
  <c r="S238" i="7"/>
  <c r="S239" i="7"/>
  <c r="S240" i="7"/>
  <c r="S241" i="7"/>
  <c r="S242" i="7"/>
  <c r="S243" i="7"/>
  <c r="S244" i="7"/>
  <c r="S245" i="7"/>
  <c r="S246" i="7"/>
  <c r="S247" i="7"/>
  <c r="S248" i="7"/>
  <c r="S249" i="7"/>
  <c r="S250" i="7"/>
  <c r="S251" i="7"/>
  <c r="S252" i="7"/>
  <c r="S253" i="7"/>
  <c r="S254" i="7"/>
  <c r="S255" i="7"/>
  <c r="S256" i="7"/>
  <c r="S257" i="7"/>
  <c r="S258" i="7"/>
  <c r="S259" i="7"/>
  <c r="S260" i="7"/>
  <c r="S261" i="7"/>
  <c r="S262" i="7"/>
  <c r="S263" i="7"/>
  <c r="S264" i="7"/>
  <c r="S265" i="7"/>
  <c r="S266" i="7"/>
  <c r="S267" i="7"/>
  <c r="S268" i="7"/>
  <c r="S269" i="7"/>
  <c r="S270" i="7"/>
  <c r="S271" i="7"/>
  <c r="S272" i="7"/>
  <c r="S273" i="7"/>
  <c r="S274" i="7"/>
  <c r="S275" i="7"/>
  <c r="S276" i="7"/>
  <c r="S277" i="7"/>
  <c r="S278" i="7"/>
  <c r="S279" i="7"/>
  <c r="S280" i="7"/>
  <c r="S281" i="7"/>
  <c r="S282" i="7"/>
  <c r="S283" i="7"/>
  <c r="S284" i="7"/>
  <c r="S285" i="7"/>
  <c r="S286" i="7"/>
  <c r="S287" i="7"/>
  <c r="S288" i="7"/>
  <c r="S289" i="7"/>
  <c r="S290" i="7"/>
  <c r="S291" i="7"/>
  <c r="S292" i="7"/>
  <c r="S293" i="7"/>
  <c r="S294" i="7"/>
  <c r="S295" i="7"/>
  <c r="S296" i="7"/>
  <c r="S297" i="7"/>
  <c r="S298" i="7"/>
  <c r="S299" i="7"/>
  <c r="S300" i="7"/>
  <c r="S301" i="7"/>
  <c r="S302" i="7"/>
  <c r="S303" i="7"/>
  <c r="S304" i="7"/>
  <c r="S305" i="7"/>
  <c r="S306" i="7"/>
  <c r="S307" i="7"/>
  <c r="S308" i="7"/>
  <c r="S309" i="7"/>
  <c r="S310" i="7"/>
  <c r="S311" i="7"/>
  <c r="S312" i="7"/>
  <c r="S313" i="7"/>
  <c r="S314" i="7"/>
  <c r="S315" i="7"/>
  <c r="S316" i="7"/>
  <c r="S317" i="7"/>
  <c r="S318" i="7"/>
  <c r="S319" i="7"/>
  <c r="S320" i="7"/>
  <c r="S321" i="7"/>
  <c r="S322" i="7"/>
  <c r="S323" i="7"/>
  <c r="S324" i="7"/>
  <c r="S325" i="7"/>
  <c r="S326" i="7"/>
  <c r="S327" i="7"/>
  <c r="S328" i="7"/>
  <c r="S329" i="7"/>
  <c r="S330" i="7"/>
  <c r="S331" i="7"/>
  <c r="S332" i="7"/>
  <c r="S333" i="7"/>
  <c r="S334" i="7"/>
  <c r="S335" i="7"/>
  <c r="S336" i="7"/>
  <c r="S337" i="7"/>
  <c r="S338" i="7"/>
  <c r="S339" i="7"/>
  <c r="S340" i="7"/>
  <c r="S341" i="7"/>
  <c r="S342" i="7"/>
  <c r="S343" i="7"/>
  <c r="S344" i="7"/>
  <c r="S345" i="7"/>
  <c r="S346" i="7"/>
  <c r="S347" i="7"/>
  <c r="S348" i="7"/>
  <c r="S349" i="7"/>
  <c r="S350" i="7"/>
  <c r="S351" i="7"/>
  <c r="S352" i="7"/>
  <c r="S353" i="7"/>
  <c r="S354" i="7"/>
  <c r="S355" i="7"/>
  <c r="S356" i="7"/>
  <c r="S357" i="7"/>
  <c r="S358" i="7"/>
  <c r="S359" i="7"/>
  <c r="S360" i="7"/>
  <c r="S361" i="7"/>
  <c r="S362" i="7"/>
  <c r="S363" i="7"/>
  <c r="S364" i="7"/>
  <c r="S365" i="7"/>
  <c r="S366" i="7"/>
  <c r="S367" i="7"/>
  <c r="S368" i="7"/>
  <c r="S369" i="7"/>
  <c r="S370" i="7"/>
  <c r="S371" i="7"/>
  <c r="S372" i="7"/>
  <c r="S373" i="7"/>
  <c r="S374" i="7"/>
  <c r="S375" i="7"/>
  <c r="S376" i="7"/>
  <c r="S377" i="7"/>
  <c r="S378" i="7"/>
  <c r="S379" i="7"/>
  <c r="S380" i="7"/>
  <c r="S381" i="7"/>
  <c r="S382" i="7"/>
  <c r="S383" i="7"/>
  <c r="S384" i="7"/>
  <c r="S385" i="7"/>
  <c r="S386" i="7"/>
  <c r="S387" i="7"/>
  <c r="S388" i="7"/>
  <c r="S389" i="7"/>
  <c r="S390" i="7"/>
  <c r="S391" i="7"/>
  <c r="S392" i="7"/>
  <c r="S393" i="7"/>
  <c r="S394" i="7"/>
  <c r="S395" i="7"/>
  <c r="S396" i="7"/>
  <c r="S397" i="7"/>
  <c r="S398" i="7"/>
  <c r="S399" i="7"/>
  <c r="S400" i="7"/>
  <c r="S401" i="7"/>
  <c r="S402" i="7"/>
  <c r="S403" i="7"/>
  <c r="S404" i="7"/>
  <c r="S405" i="7"/>
  <c r="S406" i="7"/>
  <c r="S407" i="7"/>
  <c r="S408" i="7"/>
  <c r="S409" i="7"/>
  <c r="S410" i="7"/>
  <c r="S411" i="7"/>
  <c r="S412" i="7"/>
  <c r="S413" i="7"/>
  <c r="S414" i="7"/>
  <c r="S415" i="7"/>
  <c r="S416" i="7"/>
  <c r="S417" i="7"/>
  <c r="S418" i="7"/>
  <c r="S419" i="7"/>
  <c r="S420" i="7"/>
  <c r="S421" i="7"/>
  <c r="S422" i="7"/>
  <c r="S423" i="7"/>
  <c r="S424" i="7"/>
  <c r="S425" i="7"/>
  <c r="S426" i="7"/>
  <c r="S427" i="7"/>
  <c r="S428" i="7"/>
  <c r="S429" i="7"/>
  <c r="S430" i="7"/>
  <c r="S431" i="7"/>
  <c r="S432" i="7"/>
  <c r="S433" i="7"/>
  <c r="S434" i="7"/>
  <c r="S435" i="7"/>
  <c r="S436" i="7"/>
  <c r="S437" i="7"/>
  <c r="S438" i="7"/>
  <c r="S439" i="7"/>
  <c r="S440" i="7"/>
  <c r="S441" i="7"/>
  <c r="S442" i="7"/>
  <c r="S443" i="7"/>
  <c r="S444" i="7"/>
  <c r="S445" i="7"/>
  <c r="S446" i="7"/>
  <c r="S447" i="7"/>
  <c r="S448" i="7"/>
  <c r="S449" i="7"/>
  <c r="S450" i="7"/>
  <c r="S451" i="7"/>
  <c r="S452" i="7"/>
  <c r="S453" i="7"/>
  <c r="S454" i="7"/>
  <c r="S455" i="7"/>
  <c r="S456" i="7"/>
  <c r="S457" i="7"/>
  <c r="S458" i="7"/>
  <c r="S459" i="7"/>
  <c r="S460" i="7"/>
  <c r="S461" i="7"/>
  <c r="S462" i="7"/>
  <c r="S463" i="7"/>
  <c r="S464" i="7"/>
  <c r="S465" i="7"/>
  <c r="S466" i="7"/>
  <c r="S467" i="7"/>
  <c r="S468" i="7"/>
  <c r="S469" i="7"/>
  <c r="S470" i="7"/>
  <c r="S471" i="7"/>
  <c r="S472" i="7"/>
  <c r="S473" i="7"/>
  <c r="S474" i="7"/>
  <c r="S475" i="7"/>
  <c r="S476" i="7"/>
  <c r="S477" i="7"/>
  <c r="S478" i="7"/>
  <c r="S479" i="7"/>
  <c r="S480" i="7"/>
  <c r="S481" i="7"/>
  <c r="S482" i="7"/>
  <c r="S483" i="7"/>
  <c r="S484" i="7"/>
  <c r="S485" i="7"/>
  <c r="S486" i="7"/>
  <c r="S487" i="7"/>
  <c r="S488" i="7"/>
  <c r="S489" i="7"/>
  <c r="S490" i="7"/>
  <c r="S491" i="7"/>
  <c r="S492" i="7"/>
  <c r="S493" i="7"/>
  <c r="S494" i="7"/>
  <c r="S495" i="7"/>
  <c r="S496" i="7"/>
  <c r="S497" i="7"/>
  <c r="S498" i="7"/>
  <c r="S499" i="7"/>
  <c r="S500" i="7"/>
  <c r="S501" i="7"/>
  <c r="S502" i="7"/>
  <c r="S503" i="7"/>
  <c r="S504" i="7"/>
  <c r="S505" i="7"/>
  <c r="S506" i="7"/>
  <c r="S507" i="7"/>
  <c r="S508" i="7"/>
  <c r="S509" i="7"/>
  <c r="S510" i="7"/>
  <c r="S511" i="7"/>
  <c r="S512" i="7"/>
  <c r="S513" i="7"/>
  <c r="S514" i="7"/>
  <c r="S515" i="7"/>
  <c r="S516" i="7"/>
  <c r="S517" i="7"/>
  <c r="S518" i="7"/>
  <c r="S519" i="7"/>
  <c r="S520" i="7"/>
  <c r="S521" i="7"/>
  <c r="S522" i="7"/>
  <c r="S523" i="7"/>
  <c r="S524" i="7"/>
  <c r="S525" i="7"/>
  <c r="S526" i="7"/>
  <c r="S527" i="7"/>
  <c r="S528" i="7"/>
  <c r="S529" i="7"/>
  <c r="S530" i="7"/>
  <c r="S531" i="7"/>
  <c r="S532" i="7"/>
  <c r="S533" i="7"/>
  <c r="S534" i="7"/>
  <c r="S535" i="7"/>
  <c r="S536" i="7"/>
  <c r="S537" i="7"/>
  <c r="S538" i="7"/>
  <c r="S539" i="7"/>
  <c r="S540" i="7"/>
  <c r="S541" i="7"/>
  <c r="S542" i="7"/>
  <c r="S543" i="7"/>
  <c r="S544" i="7"/>
  <c r="S545" i="7"/>
  <c r="S546" i="7"/>
  <c r="S547" i="7"/>
  <c r="S548" i="7"/>
  <c r="S549" i="7"/>
  <c r="S550" i="7"/>
  <c r="S551" i="7"/>
  <c r="S552" i="7"/>
  <c r="S553" i="7"/>
  <c r="S554" i="7"/>
  <c r="S555" i="7"/>
  <c r="S556" i="7"/>
  <c r="S557" i="7"/>
  <c r="S558" i="7"/>
  <c r="S559" i="7"/>
  <c r="S560" i="7"/>
  <c r="S561" i="7"/>
  <c r="S562" i="7"/>
  <c r="S563" i="7"/>
  <c r="S564" i="7"/>
  <c r="S565" i="7"/>
  <c r="S566" i="7"/>
  <c r="S567" i="7"/>
  <c r="S568" i="7"/>
  <c r="S569" i="7"/>
  <c r="S570" i="7"/>
  <c r="S571" i="7"/>
  <c r="S572" i="7"/>
  <c r="S573" i="7"/>
  <c r="S574" i="7"/>
  <c r="S575" i="7"/>
  <c r="S576" i="7"/>
  <c r="S577" i="7"/>
  <c r="S578" i="7"/>
  <c r="S579" i="7"/>
  <c r="S580" i="7"/>
  <c r="S581" i="7"/>
  <c r="S582" i="7"/>
  <c r="S583" i="7"/>
  <c r="S584" i="7"/>
  <c r="S585" i="7"/>
  <c r="S586" i="7"/>
  <c r="S587" i="7"/>
  <c r="S588" i="7"/>
  <c r="S589" i="7"/>
  <c r="S590" i="7"/>
  <c r="S591" i="7"/>
  <c r="S592" i="7"/>
  <c r="S593" i="7"/>
  <c r="S594" i="7"/>
  <c r="S595" i="7"/>
  <c r="S596" i="7"/>
  <c r="S597" i="7"/>
  <c r="S598" i="7"/>
  <c r="S599" i="7"/>
  <c r="S600" i="7"/>
  <c r="S601" i="7"/>
  <c r="S602" i="7"/>
  <c r="S603" i="7"/>
  <c r="S604" i="7"/>
  <c r="S605" i="7"/>
  <c r="S606" i="7"/>
  <c r="S607" i="7"/>
  <c r="S608" i="7"/>
  <c r="S609" i="7"/>
  <c r="S610" i="7"/>
  <c r="S611" i="7"/>
  <c r="S612" i="7"/>
  <c r="S613" i="7"/>
  <c r="S614" i="7"/>
  <c r="S615" i="7"/>
  <c r="S616" i="7"/>
  <c r="S617" i="7"/>
  <c r="S618" i="7"/>
  <c r="S619" i="7"/>
  <c r="S620" i="7"/>
  <c r="S621" i="7"/>
  <c r="S622" i="7"/>
  <c r="S623" i="7"/>
  <c r="S624" i="7"/>
  <c r="S625" i="7"/>
  <c r="S626" i="7"/>
  <c r="S627" i="7"/>
  <c r="S628" i="7"/>
  <c r="S629" i="7"/>
  <c r="S630" i="7"/>
  <c r="S631" i="7"/>
  <c r="S632" i="7"/>
  <c r="S633" i="7"/>
  <c r="S634" i="7"/>
  <c r="S635" i="7"/>
  <c r="S636" i="7"/>
  <c r="S637" i="7"/>
  <c r="S638" i="7"/>
  <c r="S639" i="7"/>
  <c r="S640" i="7"/>
  <c r="S641" i="7"/>
  <c r="S642" i="7"/>
  <c r="S643" i="7"/>
  <c r="S644" i="7"/>
  <c r="S645" i="7"/>
  <c r="S646" i="7"/>
  <c r="S647" i="7"/>
  <c r="S648" i="7"/>
  <c r="S649" i="7"/>
  <c r="S650" i="7"/>
  <c r="S651" i="7"/>
  <c r="S652" i="7"/>
  <c r="S653" i="7"/>
  <c r="S654" i="7"/>
  <c r="S655" i="7"/>
  <c r="S656" i="7"/>
  <c r="S657" i="7"/>
  <c r="S658" i="7"/>
  <c r="S659" i="7"/>
  <c r="S660" i="7"/>
  <c r="S661" i="7"/>
  <c r="S662" i="7"/>
  <c r="S663" i="7"/>
  <c r="S664" i="7"/>
  <c r="S665" i="7"/>
  <c r="S666" i="7"/>
  <c r="S667" i="7"/>
  <c r="S668" i="7"/>
  <c r="S669" i="7"/>
  <c r="S670" i="7"/>
  <c r="S671" i="7"/>
  <c r="S672" i="7"/>
  <c r="S673" i="7"/>
  <c r="S674" i="7"/>
  <c r="S675" i="7"/>
  <c r="S676" i="7"/>
  <c r="S677" i="7"/>
  <c r="S678" i="7"/>
  <c r="S679" i="7"/>
  <c r="S680" i="7"/>
  <c r="S681" i="7"/>
  <c r="S682" i="7"/>
  <c r="S683" i="7"/>
  <c r="S684" i="7"/>
  <c r="S685" i="7"/>
  <c r="S686" i="7"/>
  <c r="S687" i="7"/>
  <c r="S688" i="7"/>
  <c r="S689" i="7"/>
  <c r="S690" i="7"/>
  <c r="S691" i="7"/>
  <c r="S692" i="7"/>
  <c r="S693" i="7"/>
  <c r="S694" i="7"/>
  <c r="S695" i="7"/>
  <c r="S696" i="7"/>
  <c r="S697" i="7"/>
  <c r="S698" i="7"/>
  <c r="S699" i="7"/>
  <c r="S700" i="7"/>
  <c r="S701" i="7"/>
  <c r="S702" i="7"/>
  <c r="S703" i="7"/>
  <c r="S704" i="7"/>
  <c r="S705" i="7"/>
  <c r="S706" i="7"/>
  <c r="S707" i="7"/>
  <c r="S708" i="7"/>
  <c r="S709" i="7"/>
  <c r="S710" i="7"/>
  <c r="S711" i="7"/>
  <c r="S712" i="7"/>
  <c r="S713" i="7"/>
  <c r="S714" i="7"/>
  <c r="S715" i="7"/>
  <c r="S716" i="7"/>
  <c r="S717" i="7"/>
  <c r="S718" i="7"/>
  <c r="S719" i="7"/>
  <c r="S720" i="7"/>
  <c r="S721" i="7"/>
  <c r="S722" i="7"/>
  <c r="S723" i="7"/>
  <c r="S724" i="7"/>
  <c r="S725" i="7"/>
  <c r="S726" i="7"/>
  <c r="S727" i="7"/>
  <c r="S728" i="7"/>
  <c r="S729" i="7"/>
  <c r="S730" i="7"/>
  <c r="S731" i="7"/>
  <c r="S732" i="7"/>
  <c r="S733" i="7"/>
  <c r="S734" i="7"/>
  <c r="S735" i="7"/>
  <c r="S736" i="7"/>
  <c r="S737" i="7"/>
  <c r="S738" i="7"/>
  <c r="S739" i="7"/>
  <c r="S740" i="7"/>
  <c r="S741" i="7"/>
  <c r="S742" i="7"/>
  <c r="S743" i="7"/>
  <c r="S744" i="7"/>
  <c r="S745" i="7"/>
  <c r="S746" i="7"/>
  <c r="S747" i="7"/>
  <c r="S748" i="7"/>
  <c r="S749" i="7"/>
  <c r="S750" i="7"/>
  <c r="S751" i="7"/>
  <c r="S752" i="7"/>
  <c r="S753" i="7"/>
  <c r="S754" i="7"/>
  <c r="S755" i="7"/>
  <c r="S756" i="7"/>
  <c r="S757" i="7"/>
  <c r="S758" i="7"/>
  <c r="S759" i="7"/>
  <c r="S760" i="7"/>
  <c r="S761" i="7"/>
  <c r="S762" i="7"/>
  <c r="S763" i="7"/>
  <c r="S764" i="7"/>
  <c r="S765" i="7"/>
  <c r="S766" i="7"/>
  <c r="S767" i="7"/>
  <c r="S768" i="7"/>
  <c r="S769" i="7"/>
  <c r="S770" i="7"/>
  <c r="S771" i="7"/>
  <c r="S772" i="7"/>
  <c r="S773" i="7"/>
  <c r="S774" i="7"/>
  <c r="S775" i="7"/>
  <c r="S776" i="7"/>
  <c r="S777" i="7"/>
  <c r="S778" i="7"/>
  <c r="S779" i="7"/>
  <c r="S780" i="7"/>
  <c r="S781" i="7"/>
  <c r="S782" i="7"/>
  <c r="S783" i="7"/>
  <c r="S784" i="7"/>
  <c r="S785" i="7"/>
  <c r="S786" i="7"/>
  <c r="S787" i="7"/>
  <c r="S788" i="7"/>
  <c r="S789" i="7"/>
  <c r="S790" i="7"/>
  <c r="S791" i="7"/>
  <c r="S792" i="7"/>
  <c r="S793" i="7"/>
  <c r="S794" i="7"/>
  <c r="S795" i="7"/>
  <c r="S796" i="7"/>
  <c r="S797" i="7"/>
  <c r="S798" i="7"/>
  <c r="S799" i="7"/>
  <c r="S800" i="7"/>
  <c r="S801" i="7"/>
  <c r="S802" i="7"/>
  <c r="S803" i="7"/>
  <c r="S804" i="7"/>
  <c r="S805" i="7"/>
  <c r="S806" i="7"/>
  <c r="S807" i="7"/>
  <c r="S808" i="7"/>
  <c r="S809" i="7"/>
  <c r="S810" i="7"/>
  <c r="S811" i="7"/>
  <c r="S812" i="7"/>
  <c r="S813" i="7"/>
  <c r="S814" i="7"/>
  <c r="S815" i="7"/>
  <c r="S816" i="7"/>
  <c r="S817" i="7"/>
  <c r="S818" i="7"/>
  <c r="S819" i="7"/>
  <c r="S820" i="7"/>
  <c r="S821" i="7"/>
  <c r="S822" i="7"/>
  <c r="S823" i="7"/>
  <c r="S824" i="7"/>
  <c r="S825" i="7"/>
  <c r="S826" i="7"/>
  <c r="S827" i="7"/>
  <c r="S828" i="7"/>
  <c r="S829" i="7"/>
  <c r="S830" i="7"/>
  <c r="S831" i="7"/>
  <c r="S832" i="7"/>
  <c r="S833" i="7"/>
  <c r="S834" i="7"/>
  <c r="S835" i="7"/>
  <c r="S836" i="7"/>
  <c r="S837" i="7"/>
  <c r="S838" i="7"/>
  <c r="S839" i="7"/>
  <c r="S840" i="7"/>
  <c r="S841" i="7"/>
  <c r="S842" i="7"/>
  <c r="S843" i="7"/>
  <c r="S844" i="7"/>
  <c r="S845" i="7"/>
  <c r="S846" i="7"/>
  <c r="S847" i="7"/>
  <c r="S848" i="7"/>
  <c r="S849" i="7"/>
  <c r="S850" i="7"/>
  <c r="S851" i="7"/>
  <c r="S852" i="7"/>
  <c r="S853" i="7"/>
  <c r="S854" i="7"/>
  <c r="S855" i="7"/>
  <c r="S856" i="7"/>
  <c r="S857" i="7"/>
  <c r="S858" i="7"/>
  <c r="S859" i="7"/>
  <c r="S860" i="7"/>
  <c r="S861" i="7"/>
  <c r="S862" i="7"/>
  <c r="S863" i="7"/>
  <c r="S864" i="7"/>
  <c r="S865" i="7"/>
  <c r="S866" i="7"/>
  <c r="S867" i="7"/>
  <c r="S868" i="7"/>
  <c r="S869" i="7"/>
  <c r="S870" i="7"/>
  <c r="S871" i="7"/>
  <c r="S872" i="7"/>
  <c r="S873" i="7"/>
  <c r="S874" i="7"/>
  <c r="S875" i="7"/>
  <c r="S876" i="7"/>
  <c r="S877" i="7"/>
  <c r="S878" i="7"/>
  <c r="S879" i="7"/>
  <c r="S880" i="7"/>
  <c r="S881" i="7"/>
  <c r="S882" i="7"/>
  <c r="S883" i="7"/>
  <c r="S884" i="7"/>
  <c r="S885" i="7"/>
  <c r="S886" i="7"/>
  <c r="S887" i="7"/>
  <c r="S888" i="7"/>
  <c r="S889" i="7"/>
  <c r="S890" i="7"/>
  <c r="S891" i="7"/>
  <c r="S892" i="7"/>
  <c r="S893" i="7"/>
  <c r="S894" i="7"/>
  <c r="S895" i="7"/>
  <c r="S896" i="7"/>
  <c r="S897" i="7"/>
  <c r="S898" i="7"/>
  <c r="S899" i="7"/>
  <c r="S900" i="7"/>
  <c r="S901" i="7"/>
  <c r="S902" i="7"/>
  <c r="S903" i="7"/>
  <c r="S904" i="7"/>
  <c r="S905" i="7"/>
  <c r="S906" i="7"/>
  <c r="S907" i="7"/>
  <c r="S908" i="7"/>
  <c r="S909" i="7"/>
  <c r="S910" i="7"/>
  <c r="S911" i="7"/>
  <c r="S912" i="7"/>
  <c r="S913" i="7"/>
  <c r="S914" i="7"/>
  <c r="S915" i="7"/>
  <c r="S916" i="7"/>
  <c r="S917" i="7"/>
  <c r="S918" i="7"/>
  <c r="S919" i="7"/>
  <c r="S920" i="7"/>
  <c r="S921" i="7"/>
  <c r="S922" i="7"/>
  <c r="S923" i="7"/>
  <c r="S924" i="7"/>
  <c r="S925" i="7"/>
  <c r="S926" i="7"/>
  <c r="S927" i="7"/>
  <c r="S928" i="7"/>
  <c r="S929" i="7"/>
  <c r="S930" i="7"/>
  <c r="S931" i="7"/>
  <c r="S932" i="7"/>
  <c r="S933" i="7"/>
  <c r="S934" i="7"/>
  <c r="S935" i="7"/>
  <c r="S936" i="7"/>
  <c r="S937" i="7"/>
  <c r="S938" i="7"/>
  <c r="S939" i="7"/>
  <c r="S940" i="7"/>
  <c r="S941" i="7"/>
  <c r="S942" i="7"/>
  <c r="S943" i="7"/>
  <c r="S944" i="7"/>
  <c r="S945" i="7"/>
  <c r="S946" i="7"/>
  <c r="S947" i="7"/>
  <c r="S948" i="7"/>
  <c r="S949" i="7"/>
  <c r="S950" i="7"/>
  <c r="S951" i="7"/>
  <c r="S952" i="7"/>
  <c r="S953" i="7"/>
  <c r="S954" i="7"/>
  <c r="S955" i="7"/>
  <c r="S956" i="7"/>
  <c r="S957" i="7"/>
  <c r="S958" i="7"/>
  <c r="S959" i="7"/>
  <c r="S960" i="7"/>
  <c r="S961" i="7"/>
  <c r="S962" i="7"/>
  <c r="S963" i="7"/>
  <c r="S964" i="7"/>
  <c r="S965" i="7"/>
  <c r="S966" i="7"/>
  <c r="S967" i="7"/>
  <c r="S968" i="7"/>
  <c r="S969" i="7"/>
  <c r="S970" i="7"/>
  <c r="S971" i="7"/>
  <c r="S972" i="7"/>
  <c r="S973" i="7"/>
  <c r="S974" i="7"/>
  <c r="S975" i="7"/>
  <c r="S976" i="7"/>
  <c r="S977" i="7"/>
  <c r="S978" i="7"/>
  <c r="S979" i="7"/>
  <c r="S980" i="7"/>
  <c r="S981" i="7"/>
  <c r="S982" i="7"/>
  <c r="S983" i="7"/>
  <c r="S984" i="7"/>
  <c r="S985" i="7"/>
  <c r="S986" i="7"/>
  <c r="S987" i="7"/>
  <c r="S988" i="7"/>
  <c r="S989" i="7"/>
  <c r="S990" i="7"/>
  <c r="S991" i="7"/>
  <c r="S992" i="7"/>
  <c r="S993" i="7"/>
  <c r="S994" i="7"/>
  <c r="S995" i="7"/>
  <c r="S996" i="7"/>
  <c r="S997" i="7"/>
  <c r="S998" i="7"/>
  <c r="S999" i="7"/>
  <c r="S1000" i="7"/>
  <c r="R2" i="7"/>
  <c r="R3" i="7"/>
  <c r="R4" i="7"/>
  <c r="R5" i="7"/>
  <c r="R6" i="7"/>
  <c r="R7" i="7"/>
  <c r="R8" i="7"/>
  <c r="R9" i="7"/>
  <c r="R10" i="7"/>
  <c r="R11" i="7"/>
  <c r="R12" i="7"/>
  <c r="R13" i="7"/>
  <c r="R14" i="7"/>
  <c r="R15" i="7"/>
  <c r="R16" i="7"/>
  <c r="R17" i="7"/>
  <c r="R18" i="7"/>
  <c r="R19" i="7"/>
  <c r="R20" i="7"/>
  <c r="R21" i="7"/>
  <c r="R22" i="7"/>
  <c r="R23" i="7"/>
  <c r="R24" i="7"/>
  <c r="R25" i="7"/>
  <c r="R26" i="7"/>
  <c r="R27" i="7"/>
  <c r="R28" i="7"/>
  <c r="R29" i="7"/>
  <c r="R30" i="7"/>
  <c r="R31" i="7"/>
  <c r="R32" i="7"/>
  <c r="R33" i="7"/>
  <c r="R34" i="7"/>
  <c r="R35" i="7"/>
  <c r="R36" i="7"/>
  <c r="R37" i="7"/>
  <c r="R38" i="7"/>
  <c r="R39" i="7"/>
  <c r="R40" i="7"/>
  <c r="R41" i="7"/>
  <c r="R42" i="7"/>
  <c r="R43" i="7"/>
  <c r="R44" i="7"/>
  <c r="R45" i="7"/>
  <c r="R46" i="7"/>
  <c r="R47" i="7"/>
  <c r="R48" i="7"/>
  <c r="R49" i="7"/>
  <c r="R50" i="7"/>
  <c r="R51" i="7"/>
  <c r="R52" i="7"/>
  <c r="R53" i="7"/>
  <c r="R54" i="7"/>
  <c r="R55" i="7"/>
  <c r="R56" i="7"/>
  <c r="R57" i="7"/>
  <c r="R58" i="7"/>
  <c r="R59" i="7"/>
  <c r="R60" i="7"/>
  <c r="R61" i="7"/>
  <c r="R62" i="7"/>
  <c r="R63" i="7"/>
  <c r="R64" i="7"/>
  <c r="R65" i="7"/>
  <c r="R66" i="7"/>
  <c r="R67" i="7"/>
  <c r="R68" i="7"/>
  <c r="R69" i="7"/>
  <c r="R70" i="7"/>
  <c r="R71" i="7"/>
  <c r="R72" i="7"/>
  <c r="R73" i="7"/>
  <c r="R74" i="7"/>
  <c r="R75" i="7"/>
  <c r="R76" i="7"/>
  <c r="R77" i="7"/>
  <c r="R78" i="7"/>
  <c r="R79" i="7"/>
  <c r="R80" i="7"/>
  <c r="R81" i="7"/>
  <c r="R82" i="7"/>
  <c r="R83" i="7"/>
  <c r="R84" i="7"/>
  <c r="R85" i="7"/>
  <c r="R86" i="7"/>
  <c r="R87" i="7"/>
  <c r="R88" i="7"/>
  <c r="R89" i="7"/>
  <c r="R90" i="7"/>
  <c r="R91" i="7"/>
  <c r="R92" i="7"/>
  <c r="R93" i="7"/>
  <c r="R94" i="7"/>
  <c r="R95" i="7"/>
  <c r="R96" i="7"/>
  <c r="R97" i="7"/>
  <c r="R98" i="7"/>
  <c r="R99" i="7"/>
  <c r="R100" i="7"/>
  <c r="R101" i="7"/>
  <c r="R102" i="7"/>
  <c r="R103" i="7"/>
  <c r="R104" i="7"/>
  <c r="R105" i="7"/>
  <c r="R106" i="7"/>
  <c r="R107" i="7"/>
  <c r="R108" i="7"/>
  <c r="R109" i="7"/>
  <c r="R110" i="7"/>
  <c r="R111" i="7"/>
  <c r="R112" i="7"/>
  <c r="R113" i="7"/>
  <c r="R114" i="7"/>
  <c r="R115" i="7"/>
  <c r="R116" i="7"/>
  <c r="R117" i="7"/>
  <c r="R118" i="7"/>
  <c r="R119" i="7"/>
  <c r="R120" i="7"/>
  <c r="R121" i="7"/>
  <c r="R122" i="7"/>
  <c r="R123" i="7"/>
  <c r="R124" i="7"/>
  <c r="R125" i="7"/>
  <c r="R126" i="7"/>
  <c r="R127" i="7"/>
  <c r="R128" i="7"/>
  <c r="R129" i="7"/>
  <c r="R130" i="7"/>
  <c r="R131" i="7"/>
  <c r="R132" i="7"/>
  <c r="R133" i="7"/>
  <c r="R134" i="7"/>
  <c r="R135" i="7"/>
  <c r="R136" i="7"/>
  <c r="R137" i="7"/>
  <c r="R138" i="7"/>
  <c r="R139" i="7"/>
  <c r="R140" i="7"/>
  <c r="R141" i="7"/>
  <c r="R142" i="7"/>
  <c r="R143" i="7"/>
  <c r="R144" i="7"/>
  <c r="R145" i="7"/>
  <c r="R146" i="7"/>
  <c r="R147" i="7"/>
  <c r="R148" i="7"/>
  <c r="R149" i="7"/>
  <c r="R150" i="7"/>
  <c r="R151" i="7"/>
  <c r="R152" i="7"/>
  <c r="R153" i="7"/>
  <c r="R154" i="7"/>
  <c r="R155" i="7"/>
  <c r="R156" i="7"/>
  <c r="R157" i="7"/>
  <c r="R158" i="7"/>
  <c r="R159" i="7"/>
  <c r="R160" i="7"/>
  <c r="R161" i="7"/>
  <c r="R162" i="7"/>
  <c r="R163" i="7"/>
  <c r="R164" i="7"/>
  <c r="R165" i="7"/>
  <c r="R166" i="7"/>
  <c r="R167" i="7"/>
  <c r="R168" i="7"/>
  <c r="R169" i="7"/>
  <c r="R170" i="7"/>
  <c r="R171" i="7"/>
  <c r="R172" i="7"/>
  <c r="R173" i="7"/>
  <c r="R174" i="7"/>
  <c r="R175" i="7"/>
  <c r="R176" i="7"/>
  <c r="R177" i="7"/>
  <c r="R178" i="7"/>
  <c r="R179" i="7"/>
  <c r="R180" i="7"/>
  <c r="R181" i="7"/>
  <c r="R182" i="7"/>
  <c r="R183" i="7"/>
  <c r="R184" i="7"/>
  <c r="R185" i="7"/>
  <c r="R186" i="7"/>
  <c r="R187" i="7"/>
  <c r="R188" i="7"/>
  <c r="R189" i="7"/>
  <c r="R190" i="7"/>
  <c r="R191" i="7"/>
  <c r="R192" i="7"/>
  <c r="R193" i="7"/>
  <c r="R194" i="7"/>
  <c r="R195" i="7"/>
  <c r="R196" i="7"/>
  <c r="R197" i="7"/>
  <c r="R198" i="7"/>
  <c r="R199" i="7"/>
  <c r="R200" i="7"/>
  <c r="R201" i="7"/>
  <c r="R202" i="7"/>
  <c r="R203" i="7"/>
  <c r="R204" i="7"/>
  <c r="R205" i="7"/>
  <c r="R206" i="7"/>
  <c r="R207" i="7"/>
  <c r="R208" i="7"/>
  <c r="R209" i="7"/>
  <c r="R210" i="7"/>
  <c r="R211" i="7"/>
  <c r="R212" i="7"/>
  <c r="R213" i="7"/>
  <c r="R214" i="7"/>
  <c r="R215" i="7"/>
  <c r="R216" i="7"/>
  <c r="R217" i="7"/>
  <c r="R218" i="7"/>
  <c r="R219" i="7"/>
  <c r="R220" i="7"/>
  <c r="R221" i="7"/>
  <c r="R222" i="7"/>
  <c r="R223" i="7"/>
  <c r="R224" i="7"/>
  <c r="R225" i="7"/>
  <c r="R226" i="7"/>
  <c r="R227" i="7"/>
  <c r="R228" i="7"/>
  <c r="R229" i="7"/>
  <c r="R230" i="7"/>
  <c r="R231" i="7"/>
  <c r="R232" i="7"/>
  <c r="R233" i="7"/>
  <c r="R234" i="7"/>
  <c r="R235" i="7"/>
  <c r="R236" i="7"/>
  <c r="R237" i="7"/>
  <c r="R238" i="7"/>
  <c r="R239" i="7"/>
  <c r="R240" i="7"/>
  <c r="R241" i="7"/>
  <c r="R242" i="7"/>
  <c r="R243" i="7"/>
  <c r="R244" i="7"/>
  <c r="R245" i="7"/>
  <c r="R246" i="7"/>
  <c r="R247" i="7"/>
  <c r="R248" i="7"/>
  <c r="R249" i="7"/>
  <c r="R250" i="7"/>
  <c r="R251" i="7"/>
  <c r="R252" i="7"/>
  <c r="R253" i="7"/>
  <c r="R254" i="7"/>
  <c r="R255" i="7"/>
  <c r="R256" i="7"/>
  <c r="R257" i="7"/>
  <c r="R258" i="7"/>
  <c r="R259" i="7"/>
  <c r="R260" i="7"/>
  <c r="R261" i="7"/>
  <c r="R262" i="7"/>
  <c r="R263" i="7"/>
  <c r="R264" i="7"/>
  <c r="R265" i="7"/>
  <c r="R266" i="7"/>
  <c r="R267" i="7"/>
  <c r="R268" i="7"/>
  <c r="R269" i="7"/>
  <c r="R270" i="7"/>
  <c r="R271" i="7"/>
  <c r="R272" i="7"/>
  <c r="R273" i="7"/>
  <c r="R274" i="7"/>
  <c r="R275" i="7"/>
  <c r="R276" i="7"/>
  <c r="R277" i="7"/>
  <c r="R278" i="7"/>
  <c r="R279" i="7"/>
  <c r="R280" i="7"/>
  <c r="R281" i="7"/>
  <c r="R282" i="7"/>
  <c r="R283" i="7"/>
  <c r="R284" i="7"/>
  <c r="R285" i="7"/>
  <c r="R286" i="7"/>
  <c r="R287" i="7"/>
  <c r="R288" i="7"/>
  <c r="R289" i="7"/>
  <c r="R290" i="7"/>
  <c r="R291" i="7"/>
  <c r="R292" i="7"/>
  <c r="R293" i="7"/>
  <c r="R294" i="7"/>
  <c r="R295" i="7"/>
  <c r="R296" i="7"/>
  <c r="R297" i="7"/>
  <c r="R298" i="7"/>
  <c r="R299" i="7"/>
  <c r="R300" i="7"/>
  <c r="R301" i="7"/>
  <c r="R302" i="7"/>
  <c r="R303" i="7"/>
  <c r="R304" i="7"/>
  <c r="R305" i="7"/>
  <c r="R306" i="7"/>
  <c r="R307" i="7"/>
  <c r="R308" i="7"/>
  <c r="R309" i="7"/>
  <c r="R310" i="7"/>
  <c r="R311" i="7"/>
  <c r="R312" i="7"/>
  <c r="R313" i="7"/>
  <c r="R314" i="7"/>
  <c r="R315" i="7"/>
  <c r="R316" i="7"/>
  <c r="R317" i="7"/>
  <c r="R318" i="7"/>
  <c r="R319" i="7"/>
  <c r="R320" i="7"/>
  <c r="R321" i="7"/>
  <c r="R322" i="7"/>
  <c r="R323" i="7"/>
  <c r="R324" i="7"/>
  <c r="R325" i="7"/>
  <c r="R326" i="7"/>
  <c r="R327" i="7"/>
  <c r="R328" i="7"/>
  <c r="R329" i="7"/>
  <c r="R330" i="7"/>
  <c r="R331" i="7"/>
  <c r="R332" i="7"/>
  <c r="R333" i="7"/>
  <c r="R334" i="7"/>
  <c r="R335" i="7"/>
  <c r="R336" i="7"/>
  <c r="R337" i="7"/>
  <c r="R338" i="7"/>
  <c r="R339" i="7"/>
  <c r="R340" i="7"/>
  <c r="R341" i="7"/>
  <c r="R342" i="7"/>
  <c r="R343" i="7"/>
  <c r="R344" i="7"/>
  <c r="R345" i="7"/>
  <c r="R346" i="7"/>
  <c r="R347" i="7"/>
  <c r="R348" i="7"/>
  <c r="R349" i="7"/>
  <c r="R350" i="7"/>
  <c r="R351" i="7"/>
  <c r="R352" i="7"/>
  <c r="R353" i="7"/>
  <c r="R354" i="7"/>
  <c r="R355" i="7"/>
  <c r="R356" i="7"/>
  <c r="R357" i="7"/>
  <c r="R358" i="7"/>
  <c r="R359" i="7"/>
  <c r="R360" i="7"/>
  <c r="R361" i="7"/>
  <c r="R362" i="7"/>
  <c r="R363" i="7"/>
  <c r="R364" i="7"/>
  <c r="R365" i="7"/>
  <c r="R366" i="7"/>
  <c r="R367" i="7"/>
  <c r="R368" i="7"/>
  <c r="R369" i="7"/>
  <c r="R370" i="7"/>
  <c r="R371" i="7"/>
  <c r="R372" i="7"/>
  <c r="R373" i="7"/>
  <c r="R374" i="7"/>
  <c r="R375" i="7"/>
  <c r="R376" i="7"/>
  <c r="R377" i="7"/>
  <c r="R378" i="7"/>
  <c r="R379" i="7"/>
  <c r="R380" i="7"/>
  <c r="R381" i="7"/>
  <c r="R382" i="7"/>
  <c r="R383" i="7"/>
  <c r="R384" i="7"/>
  <c r="R385" i="7"/>
  <c r="R386" i="7"/>
  <c r="R387" i="7"/>
  <c r="R388" i="7"/>
  <c r="R389" i="7"/>
  <c r="R390" i="7"/>
  <c r="R391" i="7"/>
  <c r="R392" i="7"/>
  <c r="R393" i="7"/>
  <c r="R394" i="7"/>
  <c r="R395" i="7"/>
  <c r="R396" i="7"/>
  <c r="R397" i="7"/>
  <c r="R398" i="7"/>
  <c r="R399" i="7"/>
  <c r="R400" i="7"/>
  <c r="R401" i="7"/>
  <c r="R402" i="7"/>
  <c r="R403" i="7"/>
  <c r="R404" i="7"/>
  <c r="R405" i="7"/>
  <c r="R406" i="7"/>
  <c r="R407" i="7"/>
  <c r="R408" i="7"/>
  <c r="R409" i="7"/>
  <c r="R410" i="7"/>
  <c r="R411" i="7"/>
  <c r="R412" i="7"/>
  <c r="R413" i="7"/>
  <c r="R414" i="7"/>
  <c r="R415" i="7"/>
  <c r="R416" i="7"/>
  <c r="R417" i="7"/>
  <c r="R418" i="7"/>
  <c r="R419" i="7"/>
  <c r="R420" i="7"/>
  <c r="R421" i="7"/>
  <c r="R422" i="7"/>
  <c r="R423" i="7"/>
  <c r="R424" i="7"/>
  <c r="R425" i="7"/>
  <c r="R426" i="7"/>
  <c r="R427" i="7"/>
  <c r="R428" i="7"/>
  <c r="R429" i="7"/>
  <c r="R430" i="7"/>
  <c r="R431" i="7"/>
  <c r="R432" i="7"/>
  <c r="R433" i="7"/>
  <c r="R434" i="7"/>
  <c r="R435" i="7"/>
  <c r="R436" i="7"/>
  <c r="R437" i="7"/>
  <c r="R438" i="7"/>
  <c r="R439" i="7"/>
  <c r="R440" i="7"/>
  <c r="R441" i="7"/>
  <c r="R442" i="7"/>
  <c r="R443" i="7"/>
  <c r="R444" i="7"/>
  <c r="R445" i="7"/>
  <c r="R446" i="7"/>
  <c r="R447" i="7"/>
  <c r="R448" i="7"/>
  <c r="R449" i="7"/>
  <c r="R450" i="7"/>
  <c r="R451" i="7"/>
  <c r="R452" i="7"/>
  <c r="R453" i="7"/>
  <c r="R454" i="7"/>
  <c r="R455" i="7"/>
  <c r="R456" i="7"/>
  <c r="R457" i="7"/>
  <c r="R458" i="7"/>
  <c r="R459" i="7"/>
  <c r="R460" i="7"/>
  <c r="R461" i="7"/>
  <c r="R462" i="7"/>
  <c r="R463" i="7"/>
  <c r="R464" i="7"/>
  <c r="R465" i="7"/>
  <c r="R466" i="7"/>
  <c r="R467" i="7"/>
  <c r="R468" i="7"/>
  <c r="R469" i="7"/>
  <c r="R470" i="7"/>
  <c r="R471" i="7"/>
  <c r="R472" i="7"/>
  <c r="R473" i="7"/>
  <c r="R474" i="7"/>
  <c r="R475" i="7"/>
  <c r="R476" i="7"/>
  <c r="R477" i="7"/>
  <c r="R478" i="7"/>
  <c r="R479" i="7"/>
  <c r="R480" i="7"/>
  <c r="R481" i="7"/>
  <c r="R482" i="7"/>
  <c r="R483" i="7"/>
  <c r="R484" i="7"/>
  <c r="R485" i="7"/>
  <c r="R486" i="7"/>
  <c r="R487" i="7"/>
  <c r="R488" i="7"/>
  <c r="R489" i="7"/>
  <c r="R490" i="7"/>
  <c r="R491" i="7"/>
  <c r="R492" i="7"/>
  <c r="R493" i="7"/>
  <c r="R494" i="7"/>
  <c r="R495" i="7"/>
  <c r="R496" i="7"/>
  <c r="R497" i="7"/>
  <c r="R498" i="7"/>
  <c r="R499" i="7"/>
  <c r="R500" i="7"/>
  <c r="R501" i="7"/>
  <c r="R502" i="7"/>
  <c r="R503" i="7"/>
  <c r="R504" i="7"/>
  <c r="R505" i="7"/>
  <c r="R506" i="7"/>
  <c r="R507" i="7"/>
  <c r="R508" i="7"/>
  <c r="R509" i="7"/>
  <c r="R510" i="7"/>
  <c r="R511" i="7"/>
  <c r="R512" i="7"/>
  <c r="R513" i="7"/>
  <c r="R514" i="7"/>
  <c r="R515" i="7"/>
  <c r="R516" i="7"/>
  <c r="R517" i="7"/>
  <c r="R518" i="7"/>
  <c r="R519" i="7"/>
  <c r="R520" i="7"/>
  <c r="R521" i="7"/>
  <c r="R522" i="7"/>
  <c r="R523" i="7"/>
  <c r="R524" i="7"/>
  <c r="R525" i="7"/>
  <c r="R526" i="7"/>
  <c r="R527" i="7"/>
  <c r="R528" i="7"/>
  <c r="R529" i="7"/>
  <c r="R530" i="7"/>
  <c r="R531" i="7"/>
  <c r="R532" i="7"/>
  <c r="R533" i="7"/>
  <c r="R534" i="7"/>
  <c r="R535" i="7"/>
  <c r="R536" i="7"/>
  <c r="R537" i="7"/>
  <c r="R538" i="7"/>
  <c r="R539" i="7"/>
  <c r="R540" i="7"/>
  <c r="R541" i="7"/>
  <c r="R542" i="7"/>
  <c r="R543" i="7"/>
  <c r="R544" i="7"/>
  <c r="R545" i="7"/>
  <c r="R546" i="7"/>
  <c r="R547" i="7"/>
  <c r="R548" i="7"/>
  <c r="R549" i="7"/>
  <c r="R550" i="7"/>
  <c r="R551" i="7"/>
  <c r="R552" i="7"/>
  <c r="R553" i="7"/>
  <c r="R554" i="7"/>
  <c r="R555" i="7"/>
  <c r="R556" i="7"/>
  <c r="R557" i="7"/>
  <c r="R558" i="7"/>
  <c r="R559" i="7"/>
  <c r="R560" i="7"/>
  <c r="R561" i="7"/>
  <c r="R562" i="7"/>
  <c r="R563" i="7"/>
  <c r="R564" i="7"/>
  <c r="R565" i="7"/>
  <c r="R566" i="7"/>
  <c r="R567" i="7"/>
  <c r="R568" i="7"/>
  <c r="R569" i="7"/>
  <c r="R570" i="7"/>
  <c r="R571" i="7"/>
  <c r="R572" i="7"/>
  <c r="R573" i="7"/>
  <c r="R574" i="7"/>
  <c r="R575" i="7"/>
  <c r="R576" i="7"/>
  <c r="R577" i="7"/>
  <c r="R578" i="7"/>
  <c r="R579" i="7"/>
  <c r="R580" i="7"/>
  <c r="R581" i="7"/>
  <c r="R582" i="7"/>
  <c r="R583" i="7"/>
  <c r="R584" i="7"/>
  <c r="R585" i="7"/>
  <c r="R586" i="7"/>
  <c r="R587" i="7"/>
  <c r="R588" i="7"/>
  <c r="R589" i="7"/>
  <c r="R590" i="7"/>
  <c r="R591" i="7"/>
  <c r="R592" i="7"/>
  <c r="R593" i="7"/>
  <c r="R594" i="7"/>
  <c r="R595" i="7"/>
  <c r="R596" i="7"/>
  <c r="R597" i="7"/>
  <c r="R598" i="7"/>
  <c r="R599" i="7"/>
  <c r="R600" i="7"/>
  <c r="R601" i="7"/>
  <c r="R602" i="7"/>
  <c r="R603" i="7"/>
  <c r="R604" i="7"/>
  <c r="R605" i="7"/>
  <c r="R606" i="7"/>
  <c r="R607" i="7"/>
  <c r="R608" i="7"/>
  <c r="R609" i="7"/>
  <c r="R610" i="7"/>
  <c r="R611" i="7"/>
  <c r="R612" i="7"/>
  <c r="R613" i="7"/>
  <c r="R614" i="7"/>
  <c r="R615" i="7"/>
  <c r="R616" i="7"/>
  <c r="R617" i="7"/>
  <c r="R618" i="7"/>
  <c r="R619" i="7"/>
  <c r="R620" i="7"/>
  <c r="R621" i="7"/>
  <c r="R622" i="7"/>
  <c r="R623" i="7"/>
  <c r="R624" i="7"/>
  <c r="R625" i="7"/>
  <c r="R626" i="7"/>
  <c r="R627" i="7"/>
  <c r="R628" i="7"/>
  <c r="R629" i="7"/>
  <c r="R630" i="7"/>
  <c r="R631" i="7"/>
  <c r="R632" i="7"/>
  <c r="R633" i="7"/>
  <c r="R634" i="7"/>
  <c r="R635" i="7"/>
  <c r="R636" i="7"/>
  <c r="R637" i="7"/>
  <c r="R638" i="7"/>
  <c r="R639" i="7"/>
  <c r="R640" i="7"/>
  <c r="R641" i="7"/>
  <c r="R642" i="7"/>
  <c r="R643" i="7"/>
  <c r="R644" i="7"/>
  <c r="R645" i="7"/>
  <c r="R646" i="7"/>
  <c r="R647" i="7"/>
  <c r="R648" i="7"/>
  <c r="R649" i="7"/>
  <c r="R650" i="7"/>
  <c r="R651" i="7"/>
  <c r="R652" i="7"/>
  <c r="R653" i="7"/>
  <c r="R654" i="7"/>
  <c r="R655" i="7"/>
  <c r="R656" i="7"/>
  <c r="R657" i="7"/>
  <c r="R658" i="7"/>
  <c r="R659" i="7"/>
  <c r="R660" i="7"/>
  <c r="R661" i="7"/>
  <c r="R662" i="7"/>
  <c r="R663" i="7"/>
  <c r="R664" i="7"/>
  <c r="R665" i="7"/>
  <c r="R666" i="7"/>
  <c r="R667" i="7"/>
  <c r="R668" i="7"/>
  <c r="R669" i="7"/>
  <c r="R670" i="7"/>
  <c r="R671" i="7"/>
  <c r="R672" i="7"/>
  <c r="R673" i="7"/>
  <c r="R674" i="7"/>
  <c r="R675" i="7"/>
  <c r="R676" i="7"/>
  <c r="R677" i="7"/>
  <c r="R678" i="7"/>
  <c r="R679" i="7"/>
  <c r="R680" i="7"/>
  <c r="R681" i="7"/>
  <c r="R682" i="7"/>
  <c r="R683" i="7"/>
  <c r="R684" i="7"/>
  <c r="R685" i="7"/>
  <c r="R686" i="7"/>
  <c r="R687" i="7"/>
  <c r="R688" i="7"/>
  <c r="R689" i="7"/>
  <c r="R690" i="7"/>
  <c r="R691" i="7"/>
  <c r="R692" i="7"/>
  <c r="R693" i="7"/>
  <c r="R694" i="7"/>
  <c r="R695" i="7"/>
  <c r="R696" i="7"/>
  <c r="R697" i="7"/>
  <c r="R698" i="7"/>
  <c r="R699" i="7"/>
  <c r="R700" i="7"/>
  <c r="R701" i="7"/>
  <c r="R702" i="7"/>
  <c r="R703" i="7"/>
  <c r="R704" i="7"/>
  <c r="R705" i="7"/>
  <c r="R706" i="7"/>
  <c r="R707" i="7"/>
  <c r="R708" i="7"/>
  <c r="R709" i="7"/>
  <c r="R710" i="7"/>
  <c r="R711" i="7"/>
  <c r="R712" i="7"/>
  <c r="R713" i="7"/>
  <c r="R714" i="7"/>
  <c r="R715" i="7"/>
  <c r="R716" i="7"/>
  <c r="R717" i="7"/>
  <c r="R718" i="7"/>
  <c r="R719" i="7"/>
  <c r="R720" i="7"/>
  <c r="R721" i="7"/>
  <c r="R722" i="7"/>
  <c r="R723" i="7"/>
  <c r="R724" i="7"/>
  <c r="R725" i="7"/>
  <c r="R726" i="7"/>
  <c r="R727" i="7"/>
  <c r="R728" i="7"/>
  <c r="R729" i="7"/>
  <c r="R730" i="7"/>
  <c r="R731" i="7"/>
  <c r="R732" i="7"/>
  <c r="R733" i="7"/>
  <c r="R734" i="7"/>
  <c r="R735" i="7"/>
  <c r="R736" i="7"/>
  <c r="R737" i="7"/>
  <c r="R738" i="7"/>
  <c r="R739" i="7"/>
  <c r="R740" i="7"/>
  <c r="R741" i="7"/>
  <c r="R742" i="7"/>
  <c r="R743" i="7"/>
  <c r="R744" i="7"/>
  <c r="R745" i="7"/>
  <c r="R746" i="7"/>
  <c r="R747" i="7"/>
  <c r="R748" i="7"/>
  <c r="R749" i="7"/>
  <c r="R750" i="7"/>
  <c r="R751" i="7"/>
  <c r="R752" i="7"/>
  <c r="R753" i="7"/>
  <c r="R754" i="7"/>
  <c r="R755" i="7"/>
  <c r="R756" i="7"/>
  <c r="R757" i="7"/>
  <c r="R758" i="7"/>
  <c r="R759" i="7"/>
  <c r="R760" i="7"/>
  <c r="R761" i="7"/>
  <c r="R762" i="7"/>
  <c r="R763" i="7"/>
  <c r="R764" i="7"/>
  <c r="R765" i="7"/>
  <c r="R766" i="7"/>
  <c r="R767" i="7"/>
  <c r="R768" i="7"/>
  <c r="R769" i="7"/>
  <c r="R770" i="7"/>
  <c r="R771" i="7"/>
  <c r="R772" i="7"/>
  <c r="R773" i="7"/>
  <c r="R774" i="7"/>
  <c r="R775" i="7"/>
  <c r="R776" i="7"/>
  <c r="R777" i="7"/>
  <c r="R778" i="7"/>
  <c r="R779" i="7"/>
  <c r="R780" i="7"/>
  <c r="R781" i="7"/>
  <c r="R782" i="7"/>
  <c r="R783" i="7"/>
  <c r="R784" i="7"/>
  <c r="R785" i="7"/>
  <c r="R786" i="7"/>
  <c r="R787" i="7"/>
  <c r="R788" i="7"/>
  <c r="R789" i="7"/>
  <c r="R790" i="7"/>
  <c r="R791" i="7"/>
  <c r="R792" i="7"/>
  <c r="R793" i="7"/>
  <c r="R794" i="7"/>
  <c r="R795" i="7"/>
  <c r="R796" i="7"/>
  <c r="R797" i="7"/>
  <c r="R798" i="7"/>
  <c r="R799" i="7"/>
  <c r="R800" i="7"/>
  <c r="R801" i="7"/>
  <c r="R802" i="7"/>
  <c r="R803" i="7"/>
  <c r="R804" i="7"/>
  <c r="R805" i="7"/>
  <c r="R806" i="7"/>
  <c r="R807" i="7"/>
  <c r="R808" i="7"/>
  <c r="R809" i="7"/>
  <c r="R810" i="7"/>
  <c r="R811" i="7"/>
  <c r="R812" i="7"/>
  <c r="R813" i="7"/>
  <c r="R814" i="7"/>
  <c r="R815" i="7"/>
  <c r="R816" i="7"/>
  <c r="R817" i="7"/>
  <c r="R818" i="7"/>
  <c r="R819" i="7"/>
  <c r="R820" i="7"/>
  <c r="R821" i="7"/>
  <c r="R822" i="7"/>
  <c r="R823" i="7"/>
  <c r="R824" i="7"/>
  <c r="R825" i="7"/>
  <c r="R826" i="7"/>
  <c r="R827" i="7"/>
  <c r="R828" i="7"/>
  <c r="R829" i="7"/>
  <c r="R830" i="7"/>
  <c r="R831" i="7"/>
  <c r="R832" i="7"/>
  <c r="R833" i="7"/>
  <c r="R834" i="7"/>
  <c r="R835" i="7"/>
  <c r="R836" i="7"/>
  <c r="R837" i="7"/>
  <c r="R838" i="7"/>
  <c r="R839" i="7"/>
  <c r="R840" i="7"/>
  <c r="R841" i="7"/>
  <c r="R842" i="7"/>
  <c r="R843" i="7"/>
  <c r="R844" i="7"/>
  <c r="R845" i="7"/>
  <c r="R846" i="7"/>
  <c r="R847" i="7"/>
  <c r="R848" i="7"/>
  <c r="R849" i="7"/>
  <c r="R850" i="7"/>
  <c r="R851" i="7"/>
  <c r="R852" i="7"/>
  <c r="R853" i="7"/>
  <c r="R854" i="7"/>
  <c r="R855" i="7"/>
  <c r="R856" i="7"/>
  <c r="R857" i="7"/>
  <c r="R858" i="7"/>
  <c r="R859" i="7"/>
  <c r="R860" i="7"/>
  <c r="R861" i="7"/>
  <c r="R862" i="7"/>
  <c r="R863" i="7"/>
  <c r="R864" i="7"/>
  <c r="R865" i="7"/>
  <c r="R866" i="7"/>
  <c r="R867" i="7"/>
  <c r="R868" i="7"/>
  <c r="R869" i="7"/>
  <c r="R870" i="7"/>
  <c r="R871" i="7"/>
  <c r="R872" i="7"/>
  <c r="R873" i="7"/>
  <c r="R874" i="7"/>
  <c r="R875" i="7"/>
  <c r="R876" i="7"/>
  <c r="R877" i="7"/>
  <c r="R878" i="7"/>
  <c r="R879" i="7"/>
  <c r="R880" i="7"/>
  <c r="R881" i="7"/>
  <c r="R882" i="7"/>
  <c r="R883" i="7"/>
  <c r="R884" i="7"/>
  <c r="R885" i="7"/>
  <c r="R886" i="7"/>
  <c r="R887" i="7"/>
  <c r="R888" i="7"/>
  <c r="R889" i="7"/>
  <c r="R890" i="7"/>
  <c r="R891" i="7"/>
  <c r="R892" i="7"/>
  <c r="R893" i="7"/>
  <c r="R894" i="7"/>
  <c r="R895" i="7"/>
  <c r="R896" i="7"/>
  <c r="R897" i="7"/>
  <c r="R898" i="7"/>
  <c r="R899" i="7"/>
  <c r="R900" i="7"/>
  <c r="R901" i="7"/>
  <c r="R902" i="7"/>
  <c r="R903" i="7"/>
  <c r="R904" i="7"/>
  <c r="R905" i="7"/>
  <c r="R906" i="7"/>
  <c r="R907" i="7"/>
  <c r="R908" i="7"/>
  <c r="R909" i="7"/>
  <c r="R910" i="7"/>
  <c r="R911" i="7"/>
  <c r="R912" i="7"/>
  <c r="R913" i="7"/>
  <c r="R914" i="7"/>
  <c r="R915" i="7"/>
  <c r="R916" i="7"/>
  <c r="R917" i="7"/>
  <c r="R918" i="7"/>
  <c r="R919" i="7"/>
  <c r="R920" i="7"/>
  <c r="R921" i="7"/>
  <c r="R922" i="7"/>
  <c r="R923" i="7"/>
  <c r="R924" i="7"/>
  <c r="R925" i="7"/>
  <c r="R926" i="7"/>
  <c r="R927" i="7"/>
  <c r="R928" i="7"/>
  <c r="R929" i="7"/>
  <c r="R930" i="7"/>
  <c r="R931" i="7"/>
  <c r="R932" i="7"/>
  <c r="R933" i="7"/>
  <c r="R934" i="7"/>
  <c r="R935" i="7"/>
  <c r="R936" i="7"/>
  <c r="R937" i="7"/>
  <c r="R938" i="7"/>
  <c r="R939" i="7"/>
  <c r="R940" i="7"/>
  <c r="R941" i="7"/>
  <c r="R942" i="7"/>
  <c r="R943" i="7"/>
  <c r="R944" i="7"/>
  <c r="R945" i="7"/>
  <c r="R946" i="7"/>
  <c r="R947" i="7"/>
  <c r="R948" i="7"/>
  <c r="R949" i="7"/>
  <c r="R950" i="7"/>
  <c r="R951" i="7"/>
  <c r="R952" i="7"/>
  <c r="R953" i="7"/>
  <c r="R954" i="7"/>
  <c r="R955" i="7"/>
  <c r="R956" i="7"/>
  <c r="R957" i="7"/>
  <c r="R958" i="7"/>
  <c r="R959" i="7"/>
  <c r="R960" i="7"/>
  <c r="R961" i="7"/>
  <c r="R962" i="7"/>
  <c r="R963" i="7"/>
  <c r="R964" i="7"/>
  <c r="R965" i="7"/>
  <c r="R966" i="7"/>
  <c r="R967" i="7"/>
  <c r="R968" i="7"/>
  <c r="R969" i="7"/>
  <c r="R970" i="7"/>
  <c r="R971" i="7"/>
  <c r="R972" i="7"/>
  <c r="R973" i="7"/>
  <c r="R974" i="7"/>
  <c r="R975" i="7"/>
  <c r="R976" i="7"/>
  <c r="R977" i="7"/>
  <c r="R978" i="7"/>
  <c r="R979" i="7"/>
  <c r="R980" i="7"/>
  <c r="R981" i="7"/>
  <c r="R982" i="7"/>
  <c r="R983" i="7"/>
  <c r="R984" i="7"/>
  <c r="R985" i="7"/>
  <c r="R986" i="7"/>
  <c r="R987" i="7"/>
  <c r="R988" i="7"/>
  <c r="R989" i="7"/>
  <c r="R990" i="7"/>
  <c r="R991" i="7"/>
  <c r="R992" i="7"/>
  <c r="R993" i="7"/>
  <c r="R994" i="7"/>
  <c r="R995" i="7"/>
  <c r="R996" i="7"/>
  <c r="R997" i="7"/>
  <c r="R998" i="7"/>
  <c r="R999" i="7"/>
  <c r="R1000" i="7"/>
  <c r="Q2" i="7"/>
  <c r="Q3" i="7"/>
  <c r="Q4" i="7"/>
  <c r="Q5" i="7"/>
  <c r="Q6" i="7"/>
  <c r="Q7" i="7"/>
  <c r="Q8" i="7"/>
  <c r="Q9" i="7"/>
  <c r="Q10" i="7"/>
  <c r="Q11" i="7"/>
  <c r="Q12" i="7"/>
  <c r="Q13" i="7"/>
  <c r="Q14" i="7"/>
  <c r="Q15" i="7"/>
  <c r="Q16" i="7"/>
  <c r="Q17" i="7"/>
  <c r="Q18" i="7"/>
  <c r="Q19" i="7"/>
  <c r="Q20" i="7"/>
  <c r="Q21" i="7"/>
  <c r="Q22" i="7"/>
  <c r="Q23" i="7"/>
  <c r="Q24" i="7"/>
  <c r="Q25" i="7"/>
  <c r="Q26" i="7"/>
  <c r="Q27" i="7"/>
  <c r="Q28" i="7"/>
  <c r="Q29" i="7"/>
  <c r="Q30" i="7"/>
  <c r="Q31" i="7"/>
  <c r="Q32" i="7"/>
  <c r="Q33" i="7"/>
  <c r="Q34" i="7"/>
  <c r="Q35" i="7"/>
  <c r="Q36" i="7"/>
  <c r="Q37" i="7"/>
  <c r="Q38" i="7"/>
  <c r="Q39" i="7"/>
  <c r="Q40" i="7"/>
  <c r="Q41" i="7"/>
  <c r="Q42" i="7"/>
  <c r="Q43" i="7"/>
  <c r="Q44" i="7"/>
  <c r="Q45" i="7"/>
  <c r="Q46" i="7"/>
  <c r="Q47" i="7"/>
  <c r="Q48" i="7"/>
  <c r="Q49" i="7"/>
  <c r="Q50" i="7"/>
  <c r="Q51" i="7"/>
  <c r="Q52" i="7"/>
  <c r="Q53" i="7"/>
  <c r="Q54" i="7"/>
  <c r="Q55" i="7"/>
  <c r="Q56" i="7"/>
  <c r="Q57" i="7"/>
  <c r="Q58" i="7"/>
  <c r="Q59" i="7"/>
  <c r="Q60" i="7"/>
  <c r="Q61" i="7"/>
  <c r="Q62" i="7"/>
  <c r="Q63" i="7"/>
  <c r="Q64" i="7"/>
  <c r="Q65" i="7"/>
  <c r="Q66" i="7"/>
  <c r="Q67" i="7"/>
  <c r="Q68" i="7"/>
  <c r="Q69" i="7"/>
  <c r="Q70" i="7"/>
  <c r="Q71" i="7"/>
  <c r="Q72" i="7"/>
  <c r="Q73" i="7"/>
  <c r="Q74" i="7"/>
  <c r="Q75" i="7"/>
  <c r="Q76" i="7"/>
  <c r="Q77" i="7"/>
  <c r="Q78" i="7"/>
  <c r="Q79" i="7"/>
  <c r="Q80" i="7"/>
  <c r="Q81" i="7"/>
  <c r="Q82" i="7"/>
  <c r="Q83" i="7"/>
  <c r="Q84" i="7"/>
  <c r="Q85" i="7"/>
  <c r="Q86" i="7"/>
  <c r="Q87" i="7"/>
  <c r="Q88" i="7"/>
  <c r="Q89" i="7"/>
  <c r="Q90" i="7"/>
  <c r="Q91" i="7"/>
  <c r="Q92" i="7"/>
  <c r="Q93" i="7"/>
  <c r="Q94" i="7"/>
  <c r="Q95" i="7"/>
  <c r="Q96" i="7"/>
  <c r="Q97" i="7"/>
  <c r="Q98" i="7"/>
  <c r="Q99" i="7"/>
  <c r="Q100" i="7"/>
  <c r="Q101" i="7"/>
  <c r="Q102" i="7"/>
  <c r="Q103" i="7"/>
  <c r="Q104" i="7"/>
  <c r="Q105" i="7"/>
  <c r="Q106" i="7"/>
  <c r="Q107" i="7"/>
  <c r="Q108" i="7"/>
  <c r="Q109" i="7"/>
  <c r="Q110" i="7"/>
  <c r="Q111" i="7"/>
  <c r="Q112" i="7"/>
  <c r="Q113" i="7"/>
  <c r="Q114" i="7"/>
  <c r="Q115" i="7"/>
  <c r="Q116" i="7"/>
  <c r="Q117" i="7"/>
  <c r="Q118" i="7"/>
  <c r="Q119" i="7"/>
  <c r="Q120" i="7"/>
  <c r="Q121" i="7"/>
  <c r="Q122" i="7"/>
  <c r="Q123" i="7"/>
  <c r="Q124" i="7"/>
  <c r="Q125" i="7"/>
  <c r="Q126" i="7"/>
  <c r="Q127" i="7"/>
  <c r="Q128" i="7"/>
  <c r="Q129" i="7"/>
  <c r="Q130" i="7"/>
  <c r="Q131" i="7"/>
  <c r="Q132" i="7"/>
  <c r="Q133" i="7"/>
  <c r="Q134" i="7"/>
  <c r="Q135" i="7"/>
  <c r="Q136" i="7"/>
  <c r="Q137" i="7"/>
  <c r="Q138" i="7"/>
  <c r="Q139" i="7"/>
  <c r="Q140" i="7"/>
  <c r="Q141" i="7"/>
  <c r="Q142" i="7"/>
  <c r="Q143" i="7"/>
  <c r="Q144" i="7"/>
  <c r="Q145" i="7"/>
  <c r="Q146" i="7"/>
  <c r="Q147" i="7"/>
  <c r="Q148" i="7"/>
  <c r="Q149" i="7"/>
  <c r="Q150" i="7"/>
  <c r="Q151" i="7"/>
  <c r="Q152" i="7"/>
  <c r="Q153" i="7"/>
  <c r="Q154" i="7"/>
  <c r="Q155" i="7"/>
  <c r="Q156" i="7"/>
  <c r="Q157" i="7"/>
  <c r="Q158" i="7"/>
  <c r="Q159" i="7"/>
  <c r="Q160" i="7"/>
  <c r="Q161" i="7"/>
  <c r="Q162" i="7"/>
  <c r="Q163" i="7"/>
  <c r="Q164" i="7"/>
  <c r="Q165" i="7"/>
  <c r="Q166" i="7"/>
  <c r="Q167" i="7"/>
  <c r="Q168" i="7"/>
  <c r="Q169" i="7"/>
  <c r="Q170" i="7"/>
  <c r="Q171" i="7"/>
  <c r="Q172" i="7"/>
  <c r="Q173" i="7"/>
  <c r="Q174" i="7"/>
  <c r="Q175" i="7"/>
  <c r="Q176" i="7"/>
  <c r="Q177" i="7"/>
  <c r="Q178" i="7"/>
  <c r="Q179" i="7"/>
  <c r="Q180" i="7"/>
  <c r="Q181" i="7"/>
  <c r="Q182" i="7"/>
  <c r="Q183" i="7"/>
  <c r="Q184" i="7"/>
  <c r="Q185" i="7"/>
  <c r="Q186" i="7"/>
  <c r="Q187" i="7"/>
  <c r="Q188" i="7"/>
  <c r="Q189" i="7"/>
  <c r="Q190" i="7"/>
  <c r="Q191" i="7"/>
  <c r="Q192" i="7"/>
  <c r="Q193" i="7"/>
  <c r="Q194" i="7"/>
  <c r="Q195" i="7"/>
  <c r="Q196" i="7"/>
  <c r="Q197" i="7"/>
  <c r="Q198" i="7"/>
  <c r="Q199" i="7"/>
  <c r="Q200" i="7"/>
  <c r="Q201" i="7"/>
  <c r="Q202" i="7"/>
  <c r="Q203" i="7"/>
  <c r="Q204" i="7"/>
  <c r="Q205" i="7"/>
  <c r="Q206" i="7"/>
  <c r="Q207" i="7"/>
  <c r="Q208" i="7"/>
  <c r="Q209" i="7"/>
  <c r="Q210" i="7"/>
  <c r="Q211" i="7"/>
  <c r="Q212" i="7"/>
  <c r="Q213" i="7"/>
  <c r="Q214" i="7"/>
  <c r="Q215" i="7"/>
  <c r="Q216" i="7"/>
  <c r="Q217" i="7"/>
  <c r="Q218" i="7"/>
  <c r="Q219" i="7"/>
  <c r="Q220" i="7"/>
  <c r="Q221" i="7"/>
  <c r="Q222" i="7"/>
  <c r="Q223" i="7"/>
  <c r="Q224" i="7"/>
  <c r="Q225" i="7"/>
  <c r="Q226" i="7"/>
  <c r="Q227" i="7"/>
  <c r="Q228" i="7"/>
  <c r="Q229" i="7"/>
  <c r="Q230" i="7"/>
  <c r="Q231" i="7"/>
  <c r="Q232" i="7"/>
  <c r="Q233" i="7"/>
  <c r="Q234" i="7"/>
  <c r="Q235" i="7"/>
  <c r="Q236" i="7"/>
  <c r="Q237" i="7"/>
  <c r="Q238" i="7"/>
  <c r="Q239" i="7"/>
  <c r="Q240" i="7"/>
  <c r="Q241" i="7"/>
  <c r="Q242" i="7"/>
  <c r="Q243" i="7"/>
  <c r="Q244" i="7"/>
  <c r="Q245" i="7"/>
  <c r="Q246" i="7"/>
  <c r="Q247" i="7"/>
  <c r="Q248" i="7"/>
  <c r="Q249" i="7"/>
  <c r="Q250" i="7"/>
  <c r="Q251" i="7"/>
  <c r="Q252" i="7"/>
  <c r="Q253" i="7"/>
  <c r="Q254" i="7"/>
  <c r="Q255" i="7"/>
  <c r="Q256" i="7"/>
  <c r="Q257" i="7"/>
  <c r="Q258" i="7"/>
  <c r="Q259" i="7"/>
  <c r="Q260" i="7"/>
  <c r="Q261" i="7"/>
  <c r="Q262" i="7"/>
  <c r="Q263" i="7"/>
  <c r="Q264" i="7"/>
  <c r="Q265" i="7"/>
  <c r="Q266" i="7"/>
  <c r="Q267" i="7"/>
  <c r="Q268" i="7"/>
  <c r="Q269" i="7"/>
  <c r="Q270" i="7"/>
  <c r="Q271" i="7"/>
  <c r="Q272" i="7"/>
  <c r="Q273" i="7"/>
  <c r="Q274" i="7"/>
  <c r="Q275" i="7"/>
  <c r="Q276" i="7"/>
  <c r="Q277" i="7"/>
  <c r="Q278" i="7"/>
  <c r="Q279" i="7"/>
  <c r="Q280" i="7"/>
  <c r="Q281" i="7"/>
  <c r="Q282" i="7"/>
  <c r="Q283" i="7"/>
  <c r="Q284" i="7"/>
  <c r="Q285" i="7"/>
  <c r="Q286" i="7"/>
  <c r="Q287" i="7"/>
  <c r="Q288" i="7"/>
  <c r="Q289" i="7"/>
  <c r="Q290" i="7"/>
  <c r="Q291" i="7"/>
  <c r="Q292" i="7"/>
  <c r="Q293" i="7"/>
  <c r="Q294" i="7"/>
  <c r="Q295" i="7"/>
  <c r="Q296" i="7"/>
  <c r="Q297" i="7"/>
  <c r="Q298" i="7"/>
  <c r="Q299" i="7"/>
  <c r="Q300" i="7"/>
  <c r="Q301" i="7"/>
  <c r="Q302" i="7"/>
  <c r="Q303" i="7"/>
  <c r="Q304" i="7"/>
  <c r="Q305" i="7"/>
  <c r="Q306" i="7"/>
  <c r="Q307" i="7"/>
  <c r="Q308" i="7"/>
  <c r="Q309" i="7"/>
  <c r="Q310" i="7"/>
  <c r="Q311" i="7"/>
  <c r="Q312" i="7"/>
  <c r="Q313" i="7"/>
  <c r="Q314" i="7"/>
  <c r="Q315" i="7"/>
  <c r="Q316" i="7"/>
  <c r="Q317" i="7"/>
  <c r="Q318" i="7"/>
  <c r="Q319" i="7"/>
  <c r="Q320" i="7"/>
  <c r="Q321" i="7"/>
  <c r="Q322" i="7"/>
  <c r="Q323" i="7"/>
  <c r="Q324" i="7"/>
  <c r="Q325" i="7"/>
  <c r="Q326" i="7"/>
  <c r="Q327" i="7"/>
  <c r="Q328" i="7"/>
  <c r="Q329" i="7"/>
  <c r="Q330" i="7"/>
  <c r="Q331" i="7"/>
  <c r="Q332" i="7"/>
  <c r="Q333" i="7"/>
  <c r="Q334" i="7"/>
  <c r="Q335" i="7"/>
  <c r="Q336" i="7"/>
  <c r="Q337" i="7"/>
  <c r="Q338" i="7"/>
  <c r="Q339" i="7"/>
  <c r="Q340" i="7"/>
  <c r="Q341" i="7"/>
  <c r="Q342" i="7"/>
  <c r="Q343" i="7"/>
  <c r="Q344" i="7"/>
  <c r="Q345" i="7"/>
  <c r="Q346" i="7"/>
  <c r="Q347" i="7"/>
  <c r="Q348" i="7"/>
  <c r="Q349" i="7"/>
  <c r="Q350" i="7"/>
  <c r="Q351" i="7"/>
  <c r="Q352" i="7"/>
  <c r="Q353" i="7"/>
  <c r="Q354" i="7"/>
  <c r="Q355" i="7"/>
  <c r="Q356" i="7"/>
  <c r="Q357" i="7"/>
  <c r="Q358" i="7"/>
  <c r="Q359" i="7"/>
  <c r="Q360" i="7"/>
  <c r="Q361" i="7"/>
  <c r="Q362" i="7"/>
  <c r="Q363" i="7"/>
  <c r="Q364" i="7"/>
  <c r="Q365" i="7"/>
  <c r="Q366" i="7"/>
  <c r="Q367" i="7"/>
  <c r="Q368" i="7"/>
  <c r="Q369" i="7"/>
  <c r="Q370" i="7"/>
  <c r="Q371" i="7"/>
  <c r="Q372" i="7"/>
  <c r="Q373" i="7"/>
  <c r="Q374" i="7"/>
  <c r="Q375" i="7"/>
  <c r="Q376" i="7"/>
  <c r="Q377" i="7"/>
  <c r="Q378" i="7"/>
  <c r="Q379" i="7"/>
  <c r="Q380" i="7"/>
  <c r="Q381" i="7"/>
  <c r="Q382" i="7"/>
  <c r="Q383" i="7"/>
  <c r="Q384" i="7"/>
  <c r="Q385" i="7"/>
  <c r="Q386" i="7"/>
  <c r="Q387" i="7"/>
  <c r="Q388" i="7"/>
  <c r="Q389" i="7"/>
  <c r="Q390" i="7"/>
  <c r="Q391" i="7"/>
  <c r="Q392" i="7"/>
  <c r="Q393" i="7"/>
  <c r="Q394" i="7"/>
  <c r="Q395" i="7"/>
  <c r="Q396" i="7"/>
  <c r="Q397" i="7"/>
  <c r="Q398" i="7"/>
  <c r="Q399" i="7"/>
  <c r="Q400" i="7"/>
  <c r="Q401" i="7"/>
  <c r="Q402" i="7"/>
  <c r="Q403" i="7"/>
  <c r="Q404" i="7"/>
  <c r="Q405" i="7"/>
  <c r="Q406" i="7"/>
  <c r="Q407" i="7"/>
  <c r="Q408" i="7"/>
  <c r="Q409" i="7"/>
  <c r="Q410" i="7"/>
  <c r="Q411" i="7"/>
  <c r="Q412" i="7"/>
  <c r="Q413" i="7"/>
  <c r="Q414" i="7"/>
  <c r="Q415" i="7"/>
  <c r="Q416" i="7"/>
  <c r="Q417" i="7"/>
  <c r="Q418" i="7"/>
  <c r="Q419" i="7"/>
  <c r="Q420" i="7"/>
  <c r="Q421" i="7"/>
  <c r="Q422" i="7"/>
  <c r="Q423" i="7"/>
  <c r="Q424" i="7"/>
  <c r="Q425" i="7"/>
  <c r="Q426" i="7"/>
  <c r="Q427" i="7"/>
  <c r="Q428" i="7"/>
  <c r="Q429" i="7"/>
  <c r="Q430" i="7"/>
  <c r="Q431" i="7"/>
  <c r="Q432" i="7"/>
  <c r="Q433" i="7"/>
  <c r="Q434" i="7"/>
  <c r="Q435" i="7"/>
  <c r="Q436" i="7"/>
  <c r="Q437" i="7"/>
  <c r="Q438" i="7"/>
  <c r="Q439" i="7"/>
  <c r="Q440" i="7"/>
  <c r="Q441" i="7"/>
  <c r="Q442" i="7"/>
  <c r="Q443" i="7"/>
  <c r="Q444" i="7"/>
  <c r="Q445" i="7"/>
  <c r="Q446" i="7"/>
  <c r="Q447" i="7"/>
  <c r="Q448" i="7"/>
  <c r="Q449" i="7"/>
  <c r="Q450" i="7"/>
  <c r="Q451" i="7"/>
  <c r="Q452" i="7"/>
  <c r="Q453" i="7"/>
  <c r="Q454" i="7"/>
  <c r="Q455" i="7"/>
  <c r="Q456" i="7"/>
  <c r="Q457" i="7"/>
  <c r="Q458" i="7"/>
  <c r="Q459" i="7"/>
  <c r="Q460" i="7"/>
  <c r="Q461" i="7"/>
  <c r="Q462" i="7"/>
  <c r="Q463" i="7"/>
  <c r="Q464" i="7"/>
  <c r="Q465" i="7"/>
  <c r="Q466" i="7"/>
  <c r="Q467" i="7"/>
  <c r="Q468" i="7"/>
  <c r="Q469" i="7"/>
  <c r="Q470" i="7"/>
  <c r="Q471" i="7"/>
  <c r="Q472" i="7"/>
  <c r="Q473" i="7"/>
  <c r="Q474" i="7"/>
  <c r="Q475" i="7"/>
  <c r="Q476" i="7"/>
  <c r="Q477" i="7"/>
  <c r="Q478" i="7"/>
  <c r="Q479" i="7"/>
  <c r="Q480" i="7"/>
  <c r="Q481" i="7"/>
  <c r="Q482" i="7"/>
  <c r="Q483" i="7"/>
  <c r="Q484" i="7"/>
  <c r="Q485" i="7"/>
  <c r="Q486" i="7"/>
  <c r="Q487" i="7"/>
  <c r="Q488" i="7"/>
  <c r="Q489" i="7"/>
  <c r="Q490" i="7"/>
  <c r="Q491" i="7"/>
  <c r="Q492" i="7"/>
  <c r="Q493" i="7"/>
  <c r="Q494" i="7"/>
  <c r="Q495" i="7"/>
  <c r="Q496" i="7"/>
  <c r="Q497" i="7"/>
  <c r="Q498" i="7"/>
  <c r="Q499" i="7"/>
  <c r="Q500" i="7"/>
  <c r="Q501" i="7"/>
  <c r="Q502" i="7"/>
  <c r="Q503" i="7"/>
  <c r="Q504" i="7"/>
  <c r="Q505" i="7"/>
  <c r="Q506" i="7"/>
  <c r="Q507" i="7"/>
  <c r="Q508" i="7"/>
  <c r="Q509" i="7"/>
  <c r="Q510" i="7"/>
  <c r="Q511" i="7"/>
  <c r="Q512" i="7"/>
  <c r="Q513" i="7"/>
  <c r="Q514" i="7"/>
  <c r="Q515" i="7"/>
  <c r="Q516" i="7"/>
  <c r="Q517" i="7"/>
  <c r="Q518" i="7"/>
  <c r="Q519" i="7"/>
  <c r="Q520" i="7"/>
  <c r="Q521" i="7"/>
  <c r="Q522" i="7"/>
  <c r="Q523" i="7"/>
  <c r="Q524" i="7"/>
  <c r="Q525" i="7"/>
  <c r="Q526" i="7"/>
  <c r="Q527" i="7"/>
  <c r="Q528" i="7"/>
  <c r="Q529" i="7"/>
  <c r="Q530" i="7"/>
  <c r="Q531" i="7"/>
  <c r="Q532" i="7"/>
  <c r="Q533" i="7"/>
  <c r="Q534" i="7"/>
  <c r="Q535" i="7"/>
  <c r="Q536" i="7"/>
  <c r="Q537" i="7"/>
  <c r="Q538" i="7"/>
  <c r="Q539" i="7"/>
  <c r="Q540" i="7"/>
  <c r="Q541" i="7"/>
  <c r="Q542" i="7"/>
  <c r="Q543" i="7"/>
  <c r="Q544" i="7"/>
  <c r="Q545" i="7"/>
  <c r="Q546" i="7"/>
  <c r="Q547" i="7"/>
  <c r="Q548" i="7"/>
  <c r="Q549" i="7"/>
  <c r="Q550" i="7"/>
  <c r="Q551" i="7"/>
  <c r="Q552" i="7"/>
  <c r="Q553" i="7"/>
  <c r="Q554" i="7"/>
  <c r="Q555" i="7"/>
  <c r="Q556" i="7"/>
  <c r="Q557" i="7"/>
  <c r="Q558" i="7"/>
  <c r="Q559" i="7"/>
  <c r="Q560" i="7"/>
  <c r="Q561" i="7"/>
  <c r="Q562" i="7"/>
  <c r="Q563" i="7"/>
  <c r="Q564" i="7"/>
  <c r="Q565" i="7"/>
  <c r="Q566" i="7"/>
  <c r="Q567" i="7"/>
  <c r="Q568" i="7"/>
  <c r="Q569" i="7"/>
  <c r="Q570" i="7"/>
  <c r="Q571" i="7"/>
  <c r="Q572" i="7"/>
  <c r="Q573" i="7"/>
  <c r="Q574" i="7"/>
  <c r="Q575" i="7"/>
  <c r="Q576" i="7"/>
  <c r="Q577" i="7"/>
  <c r="Q578" i="7"/>
  <c r="Q579" i="7"/>
  <c r="Q580" i="7"/>
  <c r="Q581" i="7"/>
  <c r="Q582" i="7"/>
  <c r="Q583" i="7"/>
  <c r="Q584" i="7"/>
  <c r="Q585" i="7"/>
  <c r="Q586" i="7"/>
  <c r="Q587" i="7"/>
  <c r="Q588" i="7"/>
  <c r="Q589" i="7"/>
  <c r="Q590" i="7"/>
  <c r="Q591" i="7"/>
  <c r="Q592" i="7"/>
  <c r="Q593" i="7"/>
  <c r="Q594" i="7"/>
  <c r="Q595" i="7"/>
  <c r="Q596" i="7"/>
  <c r="Q597" i="7"/>
  <c r="Q598" i="7"/>
  <c r="Q599" i="7"/>
  <c r="Q600" i="7"/>
  <c r="Q601" i="7"/>
  <c r="Q602" i="7"/>
  <c r="Q603" i="7"/>
  <c r="Q604" i="7"/>
  <c r="Q605" i="7"/>
  <c r="Q606" i="7"/>
  <c r="Q607" i="7"/>
  <c r="Q608" i="7"/>
  <c r="Q609" i="7"/>
  <c r="Q610" i="7"/>
  <c r="Q611" i="7"/>
  <c r="Q612" i="7"/>
  <c r="Q613" i="7"/>
  <c r="Q614" i="7"/>
  <c r="Q615" i="7"/>
  <c r="Q616" i="7"/>
  <c r="Q617" i="7"/>
  <c r="Q618" i="7"/>
  <c r="Q619" i="7"/>
  <c r="Q620" i="7"/>
  <c r="Q621" i="7"/>
  <c r="Q622" i="7"/>
  <c r="Q623" i="7"/>
  <c r="Q624" i="7"/>
  <c r="Q625" i="7"/>
  <c r="Q626" i="7"/>
  <c r="Q627" i="7"/>
  <c r="Q628" i="7"/>
  <c r="Q629" i="7"/>
  <c r="Q630" i="7"/>
  <c r="Q631" i="7"/>
  <c r="Q632" i="7"/>
  <c r="Q633" i="7"/>
  <c r="Q634" i="7"/>
  <c r="Q635" i="7"/>
  <c r="Q636" i="7"/>
  <c r="Q637" i="7"/>
  <c r="Q638" i="7"/>
  <c r="Q639" i="7"/>
  <c r="Q640" i="7"/>
  <c r="Q641" i="7"/>
  <c r="Q642" i="7"/>
  <c r="Q643" i="7"/>
  <c r="Q644" i="7"/>
  <c r="Q645" i="7"/>
  <c r="Q646" i="7"/>
  <c r="Q647" i="7"/>
  <c r="Q648" i="7"/>
  <c r="Q649" i="7"/>
  <c r="Q650" i="7"/>
  <c r="Q651" i="7"/>
  <c r="Q652" i="7"/>
  <c r="Q653" i="7"/>
  <c r="Q654" i="7"/>
  <c r="Q655" i="7"/>
  <c r="Q656" i="7"/>
  <c r="Q657" i="7"/>
  <c r="Q658" i="7"/>
  <c r="Q659" i="7"/>
  <c r="Q660" i="7"/>
  <c r="Q661" i="7"/>
  <c r="Q662" i="7"/>
  <c r="Q663" i="7"/>
  <c r="Q664" i="7"/>
  <c r="Q665" i="7"/>
  <c r="Q666" i="7"/>
  <c r="Q667" i="7"/>
  <c r="Q668" i="7"/>
  <c r="Q669" i="7"/>
  <c r="Q670" i="7"/>
  <c r="Q671" i="7"/>
  <c r="Q672" i="7"/>
  <c r="Q673" i="7"/>
  <c r="Q674" i="7"/>
  <c r="Q675" i="7"/>
  <c r="Q676" i="7"/>
  <c r="Q677" i="7"/>
  <c r="Q678" i="7"/>
  <c r="Q679" i="7"/>
  <c r="Q680" i="7"/>
  <c r="Q681" i="7"/>
  <c r="Q682" i="7"/>
  <c r="Q683" i="7"/>
  <c r="Q684" i="7"/>
  <c r="Q685" i="7"/>
  <c r="Q686" i="7"/>
  <c r="Q687" i="7"/>
  <c r="Q688" i="7"/>
  <c r="Q689" i="7"/>
  <c r="Q690" i="7"/>
  <c r="Q691" i="7"/>
  <c r="Q692" i="7"/>
  <c r="Q693" i="7"/>
  <c r="Q694" i="7"/>
  <c r="Q695" i="7"/>
  <c r="Q696" i="7"/>
  <c r="Q697" i="7"/>
  <c r="Q698" i="7"/>
  <c r="Q699" i="7"/>
  <c r="Q700" i="7"/>
  <c r="Q701" i="7"/>
  <c r="Q702" i="7"/>
  <c r="Q703" i="7"/>
  <c r="Q704" i="7"/>
  <c r="Q705" i="7"/>
  <c r="Q706" i="7"/>
  <c r="Q707" i="7"/>
  <c r="Q708" i="7"/>
  <c r="Q709" i="7"/>
  <c r="Q710" i="7"/>
  <c r="Q711" i="7"/>
  <c r="Q712" i="7"/>
  <c r="Q713" i="7"/>
  <c r="Q714" i="7"/>
  <c r="Q715" i="7"/>
  <c r="Q716" i="7"/>
  <c r="Q717" i="7"/>
  <c r="Q718" i="7"/>
  <c r="Q719" i="7"/>
  <c r="Q720" i="7"/>
  <c r="Q721" i="7"/>
  <c r="Q722" i="7"/>
  <c r="Q723" i="7"/>
  <c r="Q724" i="7"/>
  <c r="Q725" i="7"/>
  <c r="Q726" i="7"/>
  <c r="Q727" i="7"/>
  <c r="Q728" i="7"/>
  <c r="Q729" i="7"/>
  <c r="Q730" i="7"/>
  <c r="Q731" i="7"/>
  <c r="Q732" i="7"/>
  <c r="Q733" i="7"/>
  <c r="Q734" i="7"/>
  <c r="Q735" i="7"/>
  <c r="Q736" i="7"/>
  <c r="Q737" i="7"/>
  <c r="Q738" i="7"/>
  <c r="Q739" i="7"/>
  <c r="Q740" i="7"/>
  <c r="Q741" i="7"/>
  <c r="Q742" i="7"/>
  <c r="Q743" i="7"/>
  <c r="Q744" i="7"/>
  <c r="Q745" i="7"/>
  <c r="Q746" i="7"/>
  <c r="Q747" i="7"/>
  <c r="Q748" i="7"/>
  <c r="Q749" i="7"/>
  <c r="Q750" i="7"/>
  <c r="Q751" i="7"/>
  <c r="Q752" i="7"/>
  <c r="Q753" i="7"/>
  <c r="Q754" i="7"/>
  <c r="Q755" i="7"/>
  <c r="Q756" i="7"/>
  <c r="Q757" i="7"/>
  <c r="Q758" i="7"/>
  <c r="Q759" i="7"/>
  <c r="Q760" i="7"/>
  <c r="Q761" i="7"/>
  <c r="Q762" i="7"/>
  <c r="Q763" i="7"/>
  <c r="Q764" i="7"/>
  <c r="Q765" i="7"/>
  <c r="Q766" i="7"/>
  <c r="Q767" i="7"/>
  <c r="Q768" i="7"/>
  <c r="Q769" i="7"/>
  <c r="Q770" i="7"/>
  <c r="Q771" i="7"/>
  <c r="Q772" i="7"/>
  <c r="Q773" i="7"/>
  <c r="Q774" i="7"/>
  <c r="Q775" i="7"/>
  <c r="Q776" i="7"/>
  <c r="Q777" i="7"/>
  <c r="Q778" i="7"/>
  <c r="Q779" i="7"/>
  <c r="Q780" i="7"/>
  <c r="Q781" i="7"/>
  <c r="Q782" i="7"/>
  <c r="Q783" i="7"/>
  <c r="Q784" i="7"/>
  <c r="Q785" i="7"/>
  <c r="Q786" i="7"/>
  <c r="Q787" i="7"/>
  <c r="Q788" i="7"/>
  <c r="Q789" i="7"/>
  <c r="Q790" i="7"/>
  <c r="Q791" i="7"/>
  <c r="Q792" i="7"/>
  <c r="Q793" i="7"/>
  <c r="Q794" i="7"/>
  <c r="Q795" i="7"/>
  <c r="Q796" i="7"/>
  <c r="Q797" i="7"/>
  <c r="Q798" i="7"/>
  <c r="Q799" i="7"/>
  <c r="Q800" i="7"/>
  <c r="Q801" i="7"/>
  <c r="Q802" i="7"/>
  <c r="Q803" i="7"/>
  <c r="Q804" i="7"/>
  <c r="Q805" i="7"/>
  <c r="Q806" i="7"/>
  <c r="Q807" i="7"/>
  <c r="Q808" i="7"/>
  <c r="Q809" i="7"/>
  <c r="Q810" i="7"/>
  <c r="Q811" i="7"/>
  <c r="Q812" i="7"/>
  <c r="Q813" i="7"/>
  <c r="Q814" i="7"/>
  <c r="Q815" i="7"/>
  <c r="Q816" i="7"/>
  <c r="Q817" i="7"/>
  <c r="Q818" i="7"/>
  <c r="Q819" i="7"/>
  <c r="Q820" i="7"/>
  <c r="Q821" i="7"/>
  <c r="Q822" i="7"/>
  <c r="Q823" i="7"/>
  <c r="Q824" i="7"/>
  <c r="Q825" i="7"/>
  <c r="Q826" i="7"/>
  <c r="Q827" i="7"/>
  <c r="Q828" i="7"/>
  <c r="Q829" i="7"/>
  <c r="Q830" i="7"/>
  <c r="Q831" i="7"/>
  <c r="Q832" i="7"/>
  <c r="Q833" i="7"/>
  <c r="Q834" i="7"/>
  <c r="Q835" i="7"/>
  <c r="Q836" i="7"/>
  <c r="Q837" i="7"/>
  <c r="Q838" i="7"/>
  <c r="Q839" i="7"/>
  <c r="Q840" i="7"/>
  <c r="Q841" i="7"/>
  <c r="Q842" i="7"/>
  <c r="Q843" i="7"/>
  <c r="Q844" i="7"/>
  <c r="Q845" i="7"/>
  <c r="Q846" i="7"/>
  <c r="Q847" i="7"/>
  <c r="Q848" i="7"/>
  <c r="Q849" i="7"/>
  <c r="Q850" i="7"/>
  <c r="Q851" i="7"/>
  <c r="Q852" i="7"/>
  <c r="Q853" i="7"/>
  <c r="Q854" i="7"/>
  <c r="Q855" i="7"/>
  <c r="Q856" i="7"/>
  <c r="Q857" i="7"/>
  <c r="Q858" i="7"/>
  <c r="Q859" i="7"/>
  <c r="Q860" i="7"/>
  <c r="Q861" i="7"/>
  <c r="Q862" i="7"/>
  <c r="Q863" i="7"/>
  <c r="Q864" i="7"/>
  <c r="Q865" i="7"/>
  <c r="Q866" i="7"/>
  <c r="Q867" i="7"/>
  <c r="Q868" i="7"/>
  <c r="Q869" i="7"/>
  <c r="Q870" i="7"/>
  <c r="Q871" i="7"/>
  <c r="Q872" i="7"/>
  <c r="Q873" i="7"/>
  <c r="Q874" i="7"/>
  <c r="Q875" i="7"/>
  <c r="Q876" i="7"/>
  <c r="Q877" i="7"/>
  <c r="Q878" i="7"/>
  <c r="Q879" i="7"/>
  <c r="Q880" i="7"/>
  <c r="Q881" i="7"/>
  <c r="Q882" i="7"/>
  <c r="Q883" i="7"/>
  <c r="Q884" i="7"/>
  <c r="Q885" i="7"/>
  <c r="Q886" i="7"/>
  <c r="Q887" i="7"/>
  <c r="Q888" i="7"/>
  <c r="Q889" i="7"/>
  <c r="Q890" i="7"/>
  <c r="Q891" i="7"/>
  <c r="Q892" i="7"/>
  <c r="Q893" i="7"/>
  <c r="Q894" i="7"/>
  <c r="Q895" i="7"/>
  <c r="Q896" i="7"/>
  <c r="Q897" i="7"/>
  <c r="Q898" i="7"/>
  <c r="Q899" i="7"/>
  <c r="Q900" i="7"/>
  <c r="Q901" i="7"/>
  <c r="Q902" i="7"/>
  <c r="Q903" i="7"/>
  <c r="Q904" i="7"/>
  <c r="Q905" i="7"/>
  <c r="Q906" i="7"/>
  <c r="Q907" i="7"/>
  <c r="Q908" i="7"/>
  <c r="Q909" i="7"/>
  <c r="Q910" i="7"/>
  <c r="Q911" i="7"/>
  <c r="Q912" i="7"/>
  <c r="Q913" i="7"/>
  <c r="Q914" i="7"/>
  <c r="Q915" i="7"/>
  <c r="Q916" i="7"/>
  <c r="Q917" i="7"/>
  <c r="Q918" i="7"/>
  <c r="Q919" i="7"/>
  <c r="Q920" i="7"/>
  <c r="Q921" i="7"/>
  <c r="Q922" i="7"/>
  <c r="Q923" i="7"/>
  <c r="Q924" i="7"/>
  <c r="Q925" i="7"/>
  <c r="Q926" i="7"/>
  <c r="Q927" i="7"/>
  <c r="Q928" i="7"/>
  <c r="Q929" i="7"/>
  <c r="Q930" i="7"/>
  <c r="Q931" i="7"/>
  <c r="Q932" i="7"/>
  <c r="Q933" i="7"/>
  <c r="Q934" i="7"/>
  <c r="Q935" i="7"/>
  <c r="Q936" i="7"/>
  <c r="Q937" i="7"/>
  <c r="Q938" i="7"/>
  <c r="Q939" i="7"/>
  <c r="Q940" i="7"/>
  <c r="Q941" i="7"/>
  <c r="Q942" i="7"/>
  <c r="Q943" i="7"/>
  <c r="Q944" i="7"/>
  <c r="Q945" i="7"/>
  <c r="Q946" i="7"/>
  <c r="Q947" i="7"/>
  <c r="Q948" i="7"/>
  <c r="Q949" i="7"/>
  <c r="Q950" i="7"/>
  <c r="Q951" i="7"/>
  <c r="Q952" i="7"/>
  <c r="Q953" i="7"/>
  <c r="Q954" i="7"/>
  <c r="Q955" i="7"/>
  <c r="Q956" i="7"/>
  <c r="Q957" i="7"/>
  <c r="Q958" i="7"/>
  <c r="Q959" i="7"/>
  <c r="Q960" i="7"/>
  <c r="Q961" i="7"/>
  <c r="Q962" i="7"/>
  <c r="Q963" i="7"/>
  <c r="Q964" i="7"/>
  <c r="Q965" i="7"/>
  <c r="Q966" i="7"/>
  <c r="Q967" i="7"/>
  <c r="Q968" i="7"/>
  <c r="Q969" i="7"/>
  <c r="Q970" i="7"/>
  <c r="Q971" i="7"/>
  <c r="Q972" i="7"/>
  <c r="Q973" i="7"/>
  <c r="Q974" i="7"/>
  <c r="Q975" i="7"/>
  <c r="Q976" i="7"/>
  <c r="Q977" i="7"/>
  <c r="Q978" i="7"/>
  <c r="Q979" i="7"/>
  <c r="Q980" i="7"/>
  <c r="Q981" i="7"/>
  <c r="Q982" i="7"/>
  <c r="Q983" i="7"/>
  <c r="Q984" i="7"/>
  <c r="Q985" i="7"/>
  <c r="Q986" i="7"/>
  <c r="Q987" i="7"/>
  <c r="Q988" i="7"/>
  <c r="Q989" i="7"/>
  <c r="Q990" i="7"/>
  <c r="Q991" i="7"/>
  <c r="Q992" i="7"/>
  <c r="Q993" i="7"/>
  <c r="Q994" i="7"/>
  <c r="Q995" i="7"/>
  <c r="Q996" i="7"/>
  <c r="Q997" i="7"/>
  <c r="Q998" i="7"/>
  <c r="Q999" i="7"/>
  <c r="Q1000" i="7"/>
  <c r="P2" i="7"/>
  <c r="P3" i="7"/>
  <c r="P4" i="7"/>
  <c r="P5" i="7"/>
  <c r="P6" i="7"/>
  <c r="P7" i="7"/>
  <c r="P8" i="7"/>
  <c r="P9" i="7"/>
  <c r="P10" i="7"/>
  <c r="P11" i="7"/>
  <c r="P12" i="7"/>
  <c r="P13" i="7"/>
  <c r="P14" i="7"/>
  <c r="P15" i="7"/>
  <c r="P16" i="7"/>
  <c r="P17" i="7"/>
  <c r="P18" i="7"/>
  <c r="P19" i="7"/>
  <c r="P20" i="7"/>
  <c r="P21" i="7"/>
  <c r="P22" i="7"/>
  <c r="P23" i="7"/>
  <c r="P24" i="7"/>
  <c r="P25" i="7"/>
  <c r="P26" i="7"/>
  <c r="P27" i="7"/>
  <c r="P28" i="7"/>
  <c r="P29" i="7"/>
  <c r="P30" i="7"/>
  <c r="P31" i="7"/>
  <c r="P32" i="7"/>
  <c r="P33" i="7"/>
  <c r="P34" i="7"/>
  <c r="P35" i="7"/>
  <c r="P36" i="7"/>
  <c r="P37" i="7"/>
  <c r="P38" i="7"/>
  <c r="P39" i="7"/>
  <c r="P40" i="7"/>
  <c r="P41" i="7"/>
  <c r="P42" i="7"/>
  <c r="P43" i="7"/>
  <c r="P44" i="7"/>
  <c r="P45" i="7"/>
  <c r="P46" i="7"/>
  <c r="P47" i="7"/>
  <c r="P48" i="7"/>
  <c r="P49" i="7"/>
  <c r="P50" i="7"/>
  <c r="P51" i="7"/>
  <c r="P52" i="7"/>
  <c r="P53" i="7"/>
  <c r="P54" i="7"/>
  <c r="P55" i="7"/>
  <c r="P56" i="7"/>
  <c r="P57" i="7"/>
  <c r="P58" i="7"/>
  <c r="P59" i="7"/>
  <c r="P60" i="7"/>
  <c r="P61" i="7"/>
  <c r="P62" i="7"/>
  <c r="P63" i="7"/>
  <c r="P64" i="7"/>
  <c r="P65" i="7"/>
  <c r="P66" i="7"/>
  <c r="P67" i="7"/>
  <c r="P68" i="7"/>
  <c r="P69" i="7"/>
  <c r="P70" i="7"/>
  <c r="P71" i="7"/>
  <c r="P72" i="7"/>
  <c r="P73" i="7"/>
  <c r="P74" i="7"/>
  <c r="P75" i="7"/>
  <c r="P76" i="7"/>
  <c r="P77" i="7"/>
  <c r="P78" i="7"/>
  <c r="P79" i="7"/>
  <c r="P80" i="7"/>
  <c r="P81" i="7"/>
  <c r="P82" i="7"/>
  <c r="P83" i="7"/>
  <c r="P84" i="7"/>
  <c r="P85" i="7"/>
  <c r="P86" i="7"/>
  <c r="P87" i="7"/>
  <c r="P88" i="7"/>
  <c r="P89" i="7"/>
  <c r="P90" i="7"/>
  <c r="P91" i="7"/>
  <c r="P92" i="7"/>
  <c r="P93" i="7"/>
  <c r="P94" i="7"/>
  <c r="P95" i="7"/>
  <c r="P96" i="7"/>
  <c r="P97" i="7"/>
  <c r="P98" i="7"/>
  <c r="P99" i="7"/>
  <c r="P100" i="7"/>
  <c r="P101" i="7"/>
  <c r="P102" i="7"/>
  <c r="P103" i="7"/>
  <c r="P104" i="7"/>
  <c r="P105" i="7"/>
  <c r="P106" i="7"/>
  <c r="P107" i="7"/>
  <c r="P108" i="7"/>
  <c r="P109" i="7"/>
  <c r="P110" i="7"/>
  <c r="P111" i="7"/>
  <c r="P112" i="7"/>
  <c r="P113" i="7"/>
  <c r="P114" i="7"/>
  <c r="P115" i="7"/>
  <c r="P116" i="7"/>
  <c r="P117" i="7"/>
  <c r="P118" i="7"/>
  <c r="P119" i="7"/>
  <c r="P120" i="7"/>
  <c r="P121" i="7"/>
  <c r="P122" i="7"/>
  <c r="P123" i="7"/>
  <c r="P124" i="7"/>
  <c r="P125" i="7"/>
  <c r="P126" i="7"/>
  <c r="P127" i="7"/>
  <c r="P128" i="7"/>
  <c r="P129" i="7"/>
  <c r="P130" i="7"/>
  <c r="P131" i="7"/>
  <c r="P132" i="7"/>
  <c r="P133" i="7"/>
  <c r="P134" i="7"/>
  <c r="P135" i="7"/>
  <c r="P136" i="7"/>
  <c r="P137" i="7"/>
  <c r="P138" i="7"/>
  <c r="P139" i="7"/>
  <c r="P140" i="7"/>
  <c r="P141" i="7"/>
  <c r="P142" i="7"/>
  <c r="P143" i="7"/>
  <c r="P144" i="7"/>
  <c r="P145" i="7"/>
  <c r="P146" i="7"/>
  <c r="P147" i="7"/>
  <c r="P148" i="7"/>
  <c r="P149" i="7"/>
  <c r="P150" i="7"/>
  <c r="P151" i="7"/>
  <c r="P152" i="7"/>
  <c r="P153" i="7"/>
  <c r="P154" i="7"/>
  <c r="P155" i="7"/>
  <c r="P156" i="7"/>
  <c r="P157" i="7"/>
  <c r="P158" i="7"/>
  <c r="P159" i="7"/>
  <c r="P160" i="7"/>
  <c r="P161" i="7"/>
  <c r="P162" i="7"/>
  <c r="P163" i="7"/>
  <c r="P164" i="7"/>
  <c r="P165" i="7"/>
  <c r="P166" i="7"/>
  <c r="P167" i="7"/>
  <c r="P168" i="7"/>
  <c r="P169" i="7"/>
  <c r="P170" i="7"/>
  <c r="P171" i="7"/>
  <c r="P172" i="7"/>
  <c r="P173" i="7"/>
  <c r="P174" i="7"/>
  <c r="P175" i="7"/>
  <c r="P176" i="7"/>
  <c r="P177" i="7"/>
  <c r="P178" i="7"/>
  <c r="P179" i="7"/>
  <c r="P180" i="7"/>
  <c r="P181" i="7"/>
  <c r="P182" i="7"/>
  <c r="P183" i="7"/>
  <c r="P184" i="7"/>
  <c r="P185" i="7"/>
  <c r="P186" i="7"/>
  <c r="P187" i="7"/>
  <c r="P188" i="7"/>
  <c r="P189" i="7"/>
  <c r="P190" i="7"/>
  <c r="P191" i="7"/>
  <c r="P192" i="7"/>
  <c r="P193" i="7"/>
  <c r="P194" i="7"/>
  <c r="P195" i="7"/>
  <c r="P196" i="7"/>
  <c r="P197" i="7"/>
  <c r="P198" i="7"/>
  <c r="P199" i="7"/>
  <c r="P200" i="7"/>
  <c r="P201" i="7"/>
  <c r="P202" i="7"/>
  <c r="P203" i="7"/>
  <c r="P204" i="7"/>
  <c r="P205" i="7"/>
  <c r="P206" i="7"/>
  <c r="P207" i="7"/>
  <c r="P208" i="7"/>
  <c r="P209" i="7"/>
  <c r="P210" i="7"/>
  <c r="P211" i="7"/>
  <c r="P212" i="7"/>
  <c r="P213" i="7"/>
  <c r="P214" i="7"/>
  <c r="P215" i="7"/>
  <c r="P216" i="7"/>
  <c r="P217" i="7"/>
  <c r="P218" i="7"/>
  <c r="P219" i="7"/>
  <c r="P220" i="7"/>
  <c r="P221" i="7"/>
  <c r="P222" i="7"/>
  <c r="P223" i="7"/>
  <c r="P224" i="7"/>
  <c r="P225" i="7"/>
  <c r="P226" i="7"/>
  <c r="P227" i="7"/>
  <c r="P228" i="7"/>
  <c r="P229" i="7"/>
  <c r="P230" i="7"/>
  <c r="P231" i="7"/>
  <c r="P232" i="7"/>
  <c r="P233" i="7"/>
  <c r="P234" i="7"/>
  <c r="P235" i="7"/>
  <c r="P236" i="7"/>
  <c r="P237" i="7"/>
  <c r="P238" i="7"/>
  <c r="P239" i="7"/>
  <c r="P240" i="7"/>
  <c r="P241" i="7"/>
  <c r="P242" i="7"/>
  <c r="P243" i="7"/>
  <c r="P244" i="7"/>
  <c r="P245" i="7"/>
  <c r="P246" i="7"/>
  <c r="P247" i="7"/>
  <c r="P248" i="7"/>
  <c r="P249" i="7"/>
  <c r="P250" i="7"/>
  <c r="P251" i="7"/>
  <c r="P252" i="7"/>
  <c r="P253" i="7"/>
  <c r="P254" i="7"/>
  <c r="P255" i="7"/>
  <c r="P256" i="7"/>
  <c r="P257" i="7"/>
  <c r="P258" i="7"/>
  <c r="P259" i="7"/>
  <c r="P260" i="7"/>
  <c r="P261" i="7"/>
  <c r="P262" i="7"/>
  <c r="P263" i="7"/>
  <c r="P264" i="7"/>
  <c r="P265" i="7"/>
  <c r="P266" i="7"/>
  <c r="P267" i="7"/>
  <c r="P268" i="7"/>
  <c r="P269" i="7"/>
  <c r="P270" i="7"/>
  <c r="P271" i="7"/>
  <c r="P272" i="7"/>
  <c r="P273" i="7"/>
  <c r="P274" i="7"/>
  <c r="P275" i="7"/>
  <c r="P276" i="7"/>
  <c r="P277" i="7"/>
  <c r="P278" i="7"/>
  <c r="P279" i="7"/>
  <c r="P280" i="7"/>
  <c r="P281" i="7"/>
  <c r="P282" i="7"/>
  <c r="P283" i="7"/>
  <c r="P284" i="7"/>
  <c r="P285" i="7"/>
  <c r="P286" i="7"/>
  <c r="P287" i="7"/>
  <c r="P288" i="7"/>
  <c r="P289" i="7"/>
  <c r="P290" i="7"/>
  <c r="P291" i="7"/>
  <c r="P292" i="7"/>
  <c r="P293" i="7"/>
  <c r="P294" i="7"/>
  <c r="P295" i="7"/>
  <c r="P296" i="7"/>
  <c r="P297" i="7"/>
  <c r="P298" i="7"/>
  <c r="P299" i="7"/>
  <c r="P300" i="7"/>
  <c r="P301" i="7"/>
  <c r="P302" i="7"/>
  <c r="P303" i="7"/>
  <c r="P304" i="7"/>
  <c r="P305" i="7"/>
  <c r="P306" i="7"/>
  <c r="P307" i="7"/>
  <c r="P308" i="7"/>
  <c r="P309" i="7"/>
  <c r="P310" i="7"/>
  <c r="P311" i="7"/>
  <c r="P312" i="7"/>
  <c r="P313" i="7"/>
  <c r="P314" i="7"/>
  <c r="P315" i="7"/>
  <c r="P316" i="7"/>
  <c r="P317" i="7"/>
  <c r="P318" i="7"/>
  <c r="P319" i="7"/>
  <c r="P320" i="7"/>
  <c r="P321" i="7"/>
  <c r="P322" i="7"/>
  <c r="P323" i="7"/>
  <c r="P324" i="7"/>
  <c r="P325" i="7"/>
  <c r="P326" i="7"/>
  <c r="P327" i="7"/>
  <c r="P328" i="7"/>
  <c r="P329" i="7"/>
  <c r="P330" i="7"/>
  <c r="P331" i="7"/>
  <c r="P332" i="7"/>
  <c r="P333" i="7"/>
  <c r="P334" i="7"/>
  <c r="P335" i="7"/>
  <c r="P336" i="7"/>
  <c r="P337" i="7"/>
  <c r="P338" i="7"/>
  <c r="P339" i="7"/>
  <c r="P340" i="7"/>
  <c r="P341" i="7"/>
  <c r="P342" i="7"/>
  <c r="P343" i="7"/>
  <c r="P344" i="7"/>
  <c r="P345" i="7"/>
  <c r="P346" i="7"/>
  <c r="P347" i="7"/>
  <c r="P348" i="7"/>
  <c r="P349" i="7"/>
  <c r="P350" i="7"/>
  <c r="P351" i="7"/>
  <c r="P352" i="7"/>
  <c r="P353" i="7"/>
  <c r="P354" i="7"/>
  <c r="P355" i="7"/>
  <c r="P356" i="7"/>
  <c r="P357" i="7"/>
  <c r="P358" i="7"/>
  <c r="P359" i="7"/>
  <c r="P360" i="7"/>
  <c r="P361" i="7"/>
  <c r="P362" i="7"/>
  <c r="P363" i="7"/>
  <c r="P364" i="7"/>
  <c r="P365" i="7"/>
  <c r="P366" i="7"/>
  <c r="P367" i="7"/>
  <c r="P368" i="7"/>
  <c r="P369" i="7"/>
  <c r="P370" i="7"/>
  <c r="P371" i="7"/>
  <c r="P372" i="7"/>
  <c r="P373" i="7"/>
  <c r="P374" i="7"/>
  <c r="P375" i="7"/>
  <c r="P376" i="7"/>
  <c r="P377" i="7"/>
  <c r="P378" i="7"/>
  <c r="P379" i="7"/>
  <c r="P380" i="7"/>
  <c r="P381" i="7"/>
  <c r="P382" i="7"/>
  <c r="P383" i="7"/>
  <c r="P384" i="7"/>
  <c r="P385" i="7"/>
  <c r="P386" i="7"/>
  <c r="P387" i="7"/>
  <c r="P388" i="7"/>
  <c r="P389" i="7"/>
  <c r="P390" i="7"/>
  <c r="P391" i="7"/>
  <c r="P392" i="7"/>
  <c r="P393" i="7"/>
  <c r="P394" i="7"/>
  <c r="P395" i="7"/>
  <c r="P396" i="7"/>
  <c r="P397" i="7"/>
  <c r="P398" i="7"/>
  <c r="P399" i="7"/>
  <c r="P400" i="7"/>
  <c r="P401" i="7"/>
  <c r="P402" i="7"/>
  <c r="P403" i="7"/>
  <c r="P404" i="7"/>
  <c r="P405" i="7"/>
  <c r="P406" i="7"/>
  <c r="P407" i="7"/>
  <c r="P408" i="7"/>
  <c r="P409" i="7"/>
  <c r="P410" i="7"/>
  <c r="P411" i="7"/>
  <c r="P412" i="7"/>
  <c r="P413" i="7"/>
  <c r="P414" i="7"/>
  <c r="P415" i="7"/>
  <c r="P416" i="7"/>
  <c r="P417" i="7"/>
  <c r="P418" i="7"/>
  <c r="P419" i="7"/>
  <c r="P420" i="7"/>
  <c r="P421" i="7"/>
  <c r="P422" i="7"/>
  <c r="P423" i="7"/>
  <c r="P424" i="7"/>
  <c r="P425" i="7"/>
  <c r="P426" i="7"/>
  <c r="P427" i="7"/>
  <c r="P428" i="7"/>
  <c r="P429" i="7"/>
  <c r="P430" i="7"/>
  <c r="P431" i="7"/>
  <c r="P432" i="7"/>
  <c r="P433" i="7"/>
  <c r="P434" i="7"/>
  <c r="P435" i="7"/>
  <c r="P436" i="7"/>
  <c r="P437" i="7"/>
  <c r="P438" i="7"/>
  <c r="P439" i="7"/>
  <c r="P440" i="7"/>
  <c r="P441" i="7"/>
  <c r="P442" i="7"/>
  <c r="P443" i="7"/>
  <c r="P444" i="7"/>
  <c r="P445" i="7"/>
  <c r="P446" i="7"/>
  <c r="P447" i="7"/>
  <c r="P448" i="7"/>
  <c r="P449" i="7"/>
  <c r="P450" i="7"/>
  <c r="P451" i="7"/>
  <c r="P452" i="7"/>
  <c r="P453" i="7"/>
  <c r="P454" i="7"/>
  <c r="P455" i="7"/>
  <c r="P456" i="7"/>
  <c r="P457" i="7"/>
  <c r="P458" i="7"/>
  <c r="P459" i="7"/>
  <c r="P460" i="7"/>
  <c r="P461" i="7"/>
  <c r="P462" i="7"/>
  <c r="P463" i="7"/>
  <c r="P464" i="7"/>
  <c r="P465" i="7"/>
  <c r="P466" i="7"/>
  <c r="P467" i="7"/>
  <c r="P468" i="7"/>
  <c r="P469" i="7"/>
  <c r="P470" i="7"/>
  <c r="P471" i="7"/>
  <c r="P472" i="7"/>
  <c r="P473" i="7"/>
  <c r="P474" i="7"/>
  <c r="P475" i="7"/>
  <c r="P476" i="7"/>
  <c r="P477" i="7"/>
  <c r="P478" i="7"/>
  <c r="P479" i="7"/>
  <c r="P480" i="7"/>
  <c r="P481" i="7"/>
  <c r="P482" i="7"/>
  <c r="P483" i="7"/>
  <c r="P484" i="7"/>
  <c r="P485" i="7"/>
  <c r="P486" i="7"/>
  <c r="P487" i="7"/>
  <c r="P488" i="7"/>
  <c r="P489" i="7"/>
  <c r="P490" i="7"/>
  <c r="P491" i="7"/>
  <c r="P492" i="7"/>
  <c r="P493" i="7"/>
  <c r="P494" i="7"/>
  <c r="P495" i="7"/>
  <c r="P496" i="7"/>
  <c r="P497" i="7"/>
  <c r="P498" i="7"/>
  <c r="P499" i="7"/>
  <c r="P500" i="7"/>
  <c r="P501" i="7"/>
  <c r="P502" i="7"/>
  <c r="P503" i="7"/>
  <c r="P504" i="7"/>
  <c r="P505" i="7"/>
  <c r="P506" i="7"/>
  <c r="P507" i="7"/>
  <c r="P508" i="7"/>
  <c r="P509" i="7"/>
  <c r="P510" i="7"/>
  <c r="P511" i="7"/>
  <c r="P512" i="7"/>
  <c r="P513" i="7"/>
  <c r="P514" i="7"/>
  <c r="P515" i="7"/>
  <c r="P516" i="7"/>
  <c r="P517" i="7"/>
  <c r="P518" i="7"/>
  <c r="P519" i="7"/>
  <c r="P520" i="7"/>
  <c r="P521" i="7"/>
  <c r="P522" i="7"/>
  <c r="P523" i="7"/>
  <c r="P524" i="7"/>
  <c r="P525" i="7"/>
  <c r="P526" i="7"/>
  <c r="P527" i="7"/>
  <c r="P528" i="7"/>
  <c r="P529" i="7"/>
  <c r="P530" i="7"/>
  <c r="P531" i="7"/>
  <c r="P532" i="7"/>
  <c r="P533" i="7"/>
  <c r="P534" i="7"/>
  <c r="P535" i="7"/>
  <c r="P536" i="7"/>
  <c r="P537" i="7"/>
  <c r="P538" i="7"/>
  <c r="P539" i="7"/>
  <c r="P540" i="7"/>
  <c r="P541" i="7"/>
  <c r="P542" i="7"/>
  <c r="P543" i="7"/>
  <c r="P544" i="7"/>
  <c r="P545" i="7"/>
  <c r="P546" i="7"/>
  <c r="P547" i="7"/>
  <c r="P548" i="7"/>
  <c r="P549" i="7"/>
  <c r="P550" i="7"/>
  <c r="P551" i="7"/>
  <c r="P552" i="7"/>
  <c r="P553" i="7"/>
  <c r="P554" i="7"/>
  <c r="P555" i="7"/>
  <c r="P556" i="7"/>
  <c r="P557" i="7"/>
  <c r="P558" i="7"/>
  <c r="P559" i="7"/>
  <c r="P560" i="7"/>
  <c r="P561" i="7"/>
  <c r="P562" i="7"/>
  <c r="P563" i="7"/>
  <c r="P564" i="7"/>
  <c r="P565" i="7"/>
  <c r="P566" i="7"/>
  <c r="P567" i="7"/>
  <c r="P568" i="7"/>
  <c r="P569" i="7"/>
  <c r="P570" i="7"/>
  <c r="P571" i="7"/>
  <c r="P572" i="7"/>
  <c r="P573" i="7"/>
  <c r="P574" i="7"/>
  <c r="P575" i="7"/>
  <c r="P576" i="7"/>
  <c r="P577" i="7"/>
  <c r="P578" i="7"/>
  <c r="P579" i="7"/>
  <c r="P580" i="7"/>
  <c r="P581" i="7"/>
  <c r="P582" i="7"/>
  <c r="P583" i="7"/>
  <c r="P584" i="7"/>
  <c r="P585" i="7"/>
  <c r="P586" i="7"/>
  <c r="P587" i="7"/>
  <c r="P588" i="7"/>
  <c r="P589" i="7"/>
  <c r="P590" i="7"/>
  <c r="P591" i="7"/>
  <c r="P592" i="7"/>
  <c r="P593" i="7"/>
  <c r="P594" i="7"/>
  <c r="P595" i="7"/>
  <c r="P596" i="7"/>
  <c r="P597" i="7"/>
  <c r="P598" i="7"/>
  <c r="P599" i="7"/>
  <c r="P600" i="7"/>
  <c r="P601" i="7"/>
  <c r="P602" i="7"/>
  <c r="P603" i="7"/>
  <c r="P604" i="7"/>
  <c r="P605" i="7"/>
  <c r="P606" i="7"/>
  <c r="P607" i="7"/>
  <c r="P608" i="7"/>
  <c r="P609" i="7"/>
  <c r="P610" i="7"/>
  <c r="P611" i="7"/>
  <c r="P612" i="7"/>
  <c r="P613" i="7"/>
  <c r="P614" i="7"/>
  <c r="P615" i="7"/>
  <c r="P616" i="7"/>
  <c r="P617" i="7"/>
  <c r="P618" i="7"/>
  <c r="P619" i="7"/>
  <c r="P620" i="7"/>
  <c r="P621" i="7"/>
  <c r="P622" i="7"/>
  <c r="P623" i="7"/>
  <c r="P624" i="7"/>
  <c r="P625" i="7"/>
  <c r="P626" i="7"/>
  <c r="P627" i="7"/>
  <c r="P628" i="7"/>
  <c r="P629" i="7"/>
  <c r="P630" i="7"/>
  <c r="P631" i="7"/>
  <c r="P632" i="7"/>
  <c r="P633" i="7"/>
  <c r="P634" i="7"/>
  <c r="P635" i="7"/>
  <c r="P636" i="7"/>
  <c r="P637" i="7"/>
  <c r="P638" i="7"/>
  <c r="P639" i="7"/>
  <c r="P640" i="7"/>
  <c r="P641" i="7"/>
  <c r="P642" i="7"/>
  <c r="P643" i="7"/>
  <c r="P644" i="7"/>
  <c r="P645" i="7"/>
  <c r="P646" i="7"/>
  <c r="P647" i="7"/>
  <c r="P648" i="7"/>
  <c r="P649" i="7"/>
  <c r="P650" i="7"/>
  <c r="P651" i="7"/>
  <c r="P652" i="7"/>
  <c r="P653" i="7"/>
  <c r="P654" i="7"/>
  <c r="P655" i="7"/>
  <c r="P656" i="7"/>
  <c r="P657" i="7"/>
  <c r="P658" i="7"/>
  <c r="P659" i="7"/>
  <c r="P660" i="7"/>
  <c r="P661" i="7"/>
  <c r="P662" i="7"/>
  <c r="P663" i="7"/>
  <c r="P664" i="7"/>
  <c r="P665" i="7"/>
  <c r="P666" i="7"/>
  <c r="P667" i="7"/>
  <c r="P668" i="7"/>
  <c r="P669" i="7"/>
  <c r="P670" i="7"/>
  <c r="P671" i="7"/>
  <c r="P672" i="7"/>
  <c r="P673" i="7"/>
  <c r="P674" i="7"/>
  <c r="P675" i="7"/>
  <c r="P676" i="7"/>
  <c r="P677" i="7"/>
  <c r="P678" i="7"/>
  <c r="P679" i="7"/>
  <c r="P680" i="7"/>
  <c r="P681" i="7"/>
  <c r="P682" i="7"/>
  <c r="P683" i="7"/>
  <c r="P684" i="7"/>
  <c r="P685" i="7"/>
  <c r="P686" i="7"/>
  <c r="P687" i="7"/>
  <c r="P688" i="7"/>
  <c r="P689" i="7"/>
  <c r="P690" i="7"/>
  <c r="P691" i="7"/>
  <c r="P692" i="7"/>
  <c r="P693" i="7"/>
  <c r="P694" i="7"/>
  <c r="P695" i="7"/>
  <c r="P696" i="7"/>
  <c r="P697" i="7"/>
  <c r="P698" i="7"/>
  <c r="P699" i="7"/>
  <c r="P700" i="7"/>
  <c r="P701" i="7"/>
  <c r="P702" i="7"/>
  <c r="P703" i="7"/>
  <c r="P704" i="7"/>
  <c r="P705" i="7"/>
  <c r="P706" i="7"/>
  <c r="P707" i="7"/>
  <c r="P708" i="7"/>
  <c r="P709" i="7"/>
  <c r="P710" i="7"/>
  <c r="P711" i="7"/>
  <c r="P712" i="7"/>
  <c r="P713" i="7"/>
  <c r="P714" i="7"/>
  <c r="P715" i="7"/>
  <c r="P716" i="7"/>
  <c r="P717" i="7"/>
  <c r="P718" i="7"/>
  <c r="P719" i="7"/>
  <c r="P720" i="7"/>
  <c r="P721" i="7"/>
  <c r="P722" i="7"/>
  <c r="P723" i="7"/>
  <c r="P724" i="7"/>
  <c r="P725" i="7"/>
  <c r="P726" i="7"/>
  <c r="P727" i="7"/>
  <c r="P728" i="7"/>
  <c r="P729" i="7"/>
  <c r="P730" i="7"/>
  <c r="P731" i="7"/>
  <c r="P732" i="7"/>
  <c r="P733" i="7"/>
  <c r="P734" i="7"/>
  <c r="P735" i="7"/>
  <c r="P736" i="7"/>
  <c r="P737" i="7"/>
  <c r="P738" i="7"/>
  <c r="P739" i="7"/>
  <c r="P740" i="7"/>
  <c r="P741" i="7"/>
  <c r="P742" i="7"/>
  <c r="P743" i="7"/>
  <c r="P744" i="7"/>
  <c r="P745" i="7"/>
  <c r="P746" i="7"/>
  <c r="P747" i="7"/>
  <c r="P748" i="7"/>
  <c r="P749" i="7"/>
  <c r="P750" i="7"/>
  <c r="P751" i="7"/>
  <c r="P752" i="7"/>
  <c r="P753" i="7"/>
  <c r="P754" i="7"/>
  <c r="P755" i="7"/>
  <c r="P756" i="7"/>
  <c r="P757" i="7"/>
  <c r="P758" i="7"/>
  <c r="P759" i="7"/>
  <c r="P760" i="7"/>
  <c r="P761" i="7"/>
  <c r="P762" i="7"/>
  <c r="P763" i="7"/>
  <c r="P764" i="7"/>
  <c r="P765" i="7"/>
  <c r="P766" i="7"/>
  <c r="P767" i="7"/>
  <c r="P768" i="7"/>
  <c r="P769" i="7"/>
  <c r="P770" i="7"/>
  <c r="P771" i="7"/>
  <c r="P772" i="7"/>
  <c r="P773" i="7"/>
  <c r="P774" i="7"/>
  <c r="P775" i="7"/>
  <c r="P776" i="7"/>
  <c r="P777" i="7"/>
  <c r="P778" i="7"/>
  <c r="P779" i="7"/>
  <c r="P780" i="7"/>
  <c r="P781" i="7"/>
  <c r="P782" i="7"/>
  <c r="P783" i="7"/>
  <c r="P784" i="7"/>
  <c r="P785" i="7"/>
  <c r="P786" i="7"/>
  <c r="P787" i="7"/>
  <c r="P788" i="7"/>
  <c r="P789" i="7"/>
  <c r="P790" i="7"/>
  <c r="P791" i="7"/>
  <c r="P792" i="7"/>
  <c r="P793" i="7"/>
  <c r="P794" i="7"/>
  <c r="P795" i="7"/>
  <c r="P796" i="7"/>
  <c r="P797" i="7"/>
  <c r="P798" i="7"/>
  <c r="P799" i="7"/>
  <c r="P800" i="7"/>
  <c r="P801" i="7"/>
  <c r="P802" i="7"/>
  <c r="P803" i="7"/>
  <c r="P804" i="7"/>
  <c r="P805" i="7"/>
  <c r="P806" i="7"/>
  <c r="P807" i="7"/>
  <c r="P808" i="7"/>
  <c r="P809" i="7"/>
  <c r="P810" i="7"/>
  <c r="P811" i="7"/>
  <c r="P812" i="7"/>
  <c r="P813" i="7"/>
  <c r="P814" i="7"/>
  <c r="P815" i="7"/>
  <c r="P816" i="7"/>
  <c r="P817" i="7"/>
  <c r="P818" i="7"/>
  <c r="P819" i="7"/>
  <c r="P820" i="7"/>
  <c r="P821" i="7"/>
  <c r="P822" i="7"/>
  <c r="P823" i="7"/>
  <c r="P824" i="7"/>
  <c r="P825" i="7"/>
  <c r="P826" i="7"/>
  <c r="P827" i="7"/>
  <c r="P828" i="7"/>
  <c r="P829" i="7"/>
  <c r="P830" i="7"/>
  <c r="P831" i="7"/>
  <c r="P832" i="7"/>
  <c r="P833" i="7"/>
  <c r="P834" i="7"/>
  <c r="P835" i="7"/>
  <c r="P836" i="7"/>
  <c r="P837" i="7"/>
  <c r="P838" i="7"/>
  <c r="P839" i="7"/>
  <c r="P840" i="7"/>
  <c r="P841" i="7"/>
  <c r="P842" i="7"/>
  <c r="P843" i="7"/>
  <c r="P844" i="7"/>
  <c r="P845" i="7"/>
  <c r="P846" i="7"/>
  <c r="P847" i="7"/>
  <c r="P848" i="7"/>
  <c r="P849" i="7"/>
  <c r="P850" i="7"/>
  <c r="P851" i="7"/>
  <c r="P852" i="7"/>
  <c r="P853" i="7"/>
  <c r="P854" i="7"/>
  <c r="P855" i="7"/>
  <c r="P856" i="7"/>
  <c r="P857" i="7"/>
  <c r="P858" i="7"/>
  <c r="P859" i="7"/>
  <c r="P860" i="7"/>
  <c r="P861" i="7"/>
  <c r="P862" i="7"/>
  <c r="P863" i="7"/>
  <c r="P864" i="7"/>
  <c r="P865" i="7"/>
  <c r="P866" i="7"/>
  <c r="P867" i="7"/>
  <c r="P868" i="7"/>
  <c r="P869" i="7"/>
  <c r="P870" i="7"/>
  <c r="P871" i="7"/>
  <c r="P872" i="7"/>
  <c r="P873" i="7"/>
  <c r="P874" i="7"/>
  <c r="P875" i="7"/>
  <c r="P876" i="7"/>
  <c r="P877" i="7"/>
  <c r="P878" i="7"/>
  <c r="P879" i="7"/>
  <c r="P880" i="7"/>
  <c r="P881" i="7"/>
  <c r="P882" i="7"/>
  <c r="P883" i="7"/>
  <c r="P884" i="7"/>
  <c r="P885" i="7"/>
  <c r="P886" i="7"/>
  <c r="P887" i="7"/>
  <c r="P888" i="7"/>
  <c r="P889" i="7"/>
  <c r="P890" i="7"/>
  <c r="P891" i="7"/>
  <c r="P892" i="7"/>
  <c r="P893" i="7"/>
  <c r="P894" i="7"/>
  <c r="P895" i="7"/>
  <c r="P896" i="7"/>
  <c r="P897" i="7"/>
  <c r="P898" i="7"/>
  <c r="P899" i="7"/>
  <c r="P900" i="7"/>
  <c r="P901" i="7"/>
  <c r="P902" i="7"/>
  <c r="P903" i="7"/>
  <c r="P904" i="7"/>
  <c r="P905" i="7"/>
  <c r="P906" i="7"/>
  <c r="P907" i="7"/>
  <c r="P908" i="7"/>
  <c r="P909" i="7"/>
  <c r="P910" i="7"/>
  <c r="P911" i="7"/>
  <c r="P912" i="7"/>
  <c r="P913" i="7"/>
  <c r="P914" i="7"/>
  <c r="P915" i="7"/>
  <c r="P916" i="7"/>
  <c r="P917" i="7"/>
  <c r="P918" i="7"/>
  <c r="P919" i="7"/>
  <c r="P920" i="7"/>
  <c r="P921" i="7"/>
  <c r="P922" i="7"/>
  <c r="P923" i="7"/>
  <c r="P924" i="7"/>
  <c r="P925" i="7"/>
  <c r="P926" i="7"/>
  <c r="P927" i="7"/>
  <c r="P928" i="7"/>
  <c r="P929" i="7"/>
  <c r="P930" i="7"/>
  <c r="P931" i="7"/>
  <c r="P932" i="7"/>
  <c r="P933" i="7"/>
  <c r="P934" i="7"/>
  <c r="P935" i="7"/>
  <c r="P936" i="7"/>
  <c r="P937" i="7"/>
  <c r="P938" i="7"/>
  <c r="P939" i="7"/>
  <c r="P940" i="7"/>
  <c r="P941" i="7"/>
  <c r="P942" i="7"/>
  <c r="P943" i="7"/>
  <c r="P944" i="7"/>
  <c r="P945" i="7"/>
  <c r="P946" i="7"/>
  <c r="P947" i="7"/>
  <c r="P948" i="7"/>
  <c r="P949" i="7"/>
  <c r="P950" i="7"/>
  <c r="P951" i="7"/>
  <c r="P952" i="7"/>
  <c r="P953" i="7"/>
  <c r="P954" i="7"/>
  <c r="P955" i="7"/>
  <c r="P956" i="7"/>
  <c r="P957" i="7"/>
  <c r="P958" i="7"/>
  <c r="P959" i="7"/>
  <c r="P960" i="7"/>
  <c r="P961" i="7"/>
  <c r="P962" i="7"/>
  <c r="P963" i="7"/>
  <c r="P964" i="7"/>
  <c r="P965" i="7"/>
  <c r="P966" i="7"/>
  <c r="P967" i="7"/>
  <c r="P968" i="7"/>
  <c r="P969" i="7"/>
  <c r="P970" i="7"/>
  <c r="P971" i="7"/>
  <c r="P972" i="7"/>
  <c r="P973" i="7"/>
  <c r="P974" i="7"/>
  <c r="P975" i="7"/>
  <c r="P976" i="7"/>
  <c r="P977" i="7"/>
  <c r="P978" i="7"/>
  <c r="P979" i="7"/>
  <c r="P980" i="7"/>
  <c r="P981" i="7"/>
  <c r="P982" i="7"/>
  <c r="P983" i="7"/>
  <c r="P984" i="7"/>
  <c r="P985" i="7"/>
  <c r="P986" i="7"/>
  <c r="P987" i="7"/>
  <c r="P988" i="7"/>
  <c r="P989" i="7"/>
  <c r="P990" i="7"/>
  <c r="P991" i="7"/>
  <c r="P992" i="7"/>
  <c r="P993" i="7"/>
  <c r="P994" i="7"/>
  <c r="P995" i="7"/>
  <c r="P996" i="7"/>
  <c r="P997" i="7"/>
  <c r="P998" i="7"/>
  <c r="P999" i="7"/>
  <c r="P1000" i="7"/>
  <c r="O2" i="7"/>
  <c r="O3" i="7"/>
  <c r="O4" i="7"/>
  <c r="O5" i="7"/>
  <c r="O6" i="7"/>
  <c r="O7" i="7"/>
  <c r="O8" i="7"/>
  <c r="O9" i="7"/>
  <c r="O10" i="7"/>
  <c r="O11" i="7"/>
  <c r="O12" i="7"/>
  <c r="O13" i="7"/>
  <c r="O14" i="7"/>
  <c r="O15" i="7"/>
  <c r="O16" i="7"/>
  <c r="O17" i="7"/>
  <c r="O18" i="7"/>
  <c r="O19" i="7"/>
  <c r="O20" i="7"/>
  <c r="O21" i="7"/>
  <c r="O22" i="7"/>
  <c r="O23" i="7"/>
  <c r="O24" i="7"/>
  <c r="O25" i="7"/>
  <c r="O26" i="7"/>
  <c r="O27" i="7"/>
  <c r="O28" i="7"/>
  <c r="O29" i="7"/>
  <c r="O30" i="7"/>
  <c r="O31" i="7"/>
  <c r="O32" i="7"/>
  <c r="O33" i="7"/>
  <c r="O34" i="7"/>
  <c r="O35" i="7"/>
  <c r="O36" i="7"/>
  <c r="O37" i="7"/>
  <c r="O38" i="7"/>
  <c r="O39" i="7"/>
  <c r="O40" i="7"/>
  <c r="O41" i="7"/>
  <c r="O42" i="7"/>
  <c r="O43" i="7"/>
  <c r="O44" i="7"/>
  <c r="O45" i="7"/>
  <c r="O46" i="7"/>
  <c r="O47" i="7"/>
  <c r="O48" i="7"/>
  <c r="O49" i="7"/>
  <c r="O50" i="7"/>
  <c r="O51" i="7"/>
  <c r="O52" i="7"/>
  <c r="O53" i="7"/>
  <c r="O54" i="7"/>
  <c r="O55" i="7"/>
  <c r="O56" i="7"/>
  <c r="O57" i="7"/>
  <c r="O58" i="7"/>
  <c r="O59" i="7"/>
  <c r="O60" i="7"/>
  <c r="O61" i="7"/>
  <c r="O62" i="7"/>
  <c r="O63" i="7"/>
  <c r="O64" i="7"/>
  <c r="O65" i="7"/>
  <c r="O66" i="7"/>
  <c r="O67" i="7"/>
  <c r="O68" i="7"/>
  <c r="O69" i="7"/>
  <c r="O70" i="7"/>
  <c r="O71" i="7"/>
  <c r="O72" i="7"/>
  <c r="O73" i="7"/>
  <c r="O74" i="7"/>
  <c r="O75" i="7"/>
  <c r="O76" i="7"/>
  <c r="O77" i="7"/>
  <c r="O78" i="7"/>
  <c r="O79" i="7"/>
  <c r="O80" i="7"/>
  <c r="O81" i="7"/>
  <c r="O82" i="7"/>
  <c r="O83" i="7"/>
  <c r="O84" i="7"/>
  <c r="O85" i="7"/>
  <c r="O86" i="7"/>
  <c r="O87" i="7"/>
  <c r="O88" i="7"/>
  <c r="O89" i="7"/>
  <c r="O90" i="7"/>
  <c r="O91" i="7"/>
  <c r="O92" i="7"/>
  <c r="O93" i="7"/>
  <c r="O94" i="7"/>
  <c r="O95" i="7"/>
  <c r="O96" i="7"/>
  <c r="O97" i="7"/>
  <c r="O98" i="7"/>
  <c r="O99" i="7"/>
  <c r="O100" i="7"/>
  <c r="O101" i="7"/>
  <c r="O102" i="7"/>
  <c r="O103" i="7"/>
  <c r="O104" i="7"/>
  <c r="O105" i="7"/>
  <c r="O106" i="7"/>
  <c r="O107" i="7"/>
  <c r="O108" i="7"/>
  <c r="O109" i="7"/>
  <c r="O110" i="7"/>
  <c r="O111" i="7"/>
  <c r="O112" i="7"/>
  <c r="O113" i="7"/>
  <c r="O114" i="7"/>
  <c r="O115" i="7"/>
  <c r="O116" i="7"/>
  <c r="O117" i="7"/>
  <c r="O118" i="7"/>
  <c r="O119" i="7"/>
  <c r="O120" i="7"/>
  <c r="O121" i="7"/>
  <c r="O122" i="7"/>
  <c r="O123" i="7"/>
  <c r="O124" i="7"/>
  <c r="O125" i="7"/>
  <c r="O126" i="7"/>
  <c r="O127" i="7"/>
  <c r="O128" i="7"/>
  <c r="O129" i="7"/>
  <c r="O130" i="7"/>
  <c r="O131" i="7"/>
  <c r="O132" i="7"/>
  <c r="O133" i="7"/>
  <c r="O134" i="7"/>
  <c r="O135" i="7"/>
  <c r="O136" i="7"/>
  <c r="O137" i="7"/>
  <c r="O138" i="7"/>
  <c r="O139" i="7"/>
  <c r="O140" i="7"/>
  <c r="O141" i="7"/>
  <c r="O142" i="7"/>
  <c r="O143" i="7"/>
  <c r="O144" i="7"/>
  <c r="O145" i="7"/>
  <c r="O146" i="7"/>
  <c r="O147" i="7"/>
  <c r="O148" i="7"/>
  <c r="O149" i="7"/>
  <c r="O150" i="7"/>
  <c r="O151" i="7"/>
  <c r="O152" i="7"/>
  <c r="O153" i="7"/>
  <c r="O154" i="7"/>
  <c r="O155" i="7"/>
  <c r="O156" i="7"/>
  <c r="O157" i="7"/>
  <c r="O158" i="7"/>
  <c r="O159" i="7"/>
  <c r="O160" i="7"/>
  <c r="O161" i="7"/>
  <c r="O162" i="7"/>
  <c r="O163" i="7"/>
  <c r="O164" i="7"/>
  <c r="O165" i="7"/>
  <c r="O166" i="7"/>
  <c r="O167" i="7"/>
  <c r="O168" i="7"/>
  <c r="O169" i="7"/>
  <c r="O170" i="7"/>
  <c r="O171" i="7"/>
  <c r="O172" i="7"/>
  <c r="O173" i="7"/>
  <c r="O174" i="7"/>
  <c r="O175" i="7"/>
  <c r="O176" i="7"/>
  <c r="O177" i="7"/>
  <c r="O178" i="7"/>
  <c r="O179" i="7"/>
  <c r="O180" i="7"/>
  <c r="O181" i="7"/>
  <c r="O182" i="7"/>
  <c r="O183" i="7"/>
  <c r="O184" i="7"/>
  <c r="O185" i="7"/>
  <c r="O186" i="7"/>
  <c r="O187" i="7"/>
  <c r="O188" i="7"/>
  <c r="O189" i="7"/>
  <c r="O190" i="7"/>
  <c r="O191" i="7"/>
  <c r="O192" i="7"/>
  <c r="O193" i="7"/>
  <c r="O194" i="7"/>
  <c r="O195" i="7"/>
  <c r="O196" i="7"/>
  <c r="O197" i="7"/>
  <c r="O198" i="7"/>
  <c r="O199" i="7"/>
  <c r="O200" i="7"/>
  <c r="O201" i="7"/>
  <c r="O202" i="7"/>
  <c r="O203" i="7"/>
  <c r="O204" i="7"/>
  <c r="O205" i="7"/>
  <c r="O206" i="7"/>
  <c r="O207" i="7"/>
  <c r="O208" i="7"/>
  <c r="O209" i="7"/>
  <c r="O210" i="7"/>
  <c r="O211" i="7"/>
  <c r="O212" i="7"/>
  <c r="O213" i="7"/>
  <c r="O214" i="7"/>
  <c r="O215" i="7"/>
  <c r="O216" i="7"/>
  <c r="O217" i="7"/>
  <c r="O218" i="7"/>
  <c r="O219" i="7"/>
  <c r="O220" i="7"/>
  <c r="O221" i="7"/>
  <c r="O222" i="7"/>
  <c r="O223" i="7"/>
  <c r="O224" i="7"/>
  <c r="O225" i="7"/>
  <c r="O226" i="7"/>
  <c r="O227" i="7"/>
  <c r="O228" i="7"/>
  <c r="O229" i="7"/>
  <c r="O230" i="7"/>
  <c r="O231" i="7"/>
  <c r="O232" i="7"/>
  <c r="O233" i="7"/>
  <c r="O234" i="7"/>
  <c r="O235" i="7"/>
  <c r="O236" i="7"/>
  <c r="O237" i="7"/>
  <c r="O238" i="7"/>
  <c r="O239" i="7"/>
  <c r="O240" i="7"/>
  <c r="O241" i="7"/>
  <c r="O242" i="7"/>
  <c r="O243" i="7"/>
  <c r="O244" i="7"/>
  <c r="O245" i="7"/>
  <c r="O246" i="7"/>
  <c r="O247" i="7"/>
  <c r="O248" i="7"/>
  <c r="O249" i="7"/>
  <c r="O250" i="7"/>
  <c r="O251" i="7"/>
  <c r="O252" i="7"/>
  <c r="O253" i="7"/>
  <c r="O254" i="7"/>
  <c r="O255" i="7"/>
  <c r="O256" i="7"/>
  <c r="O257" i="7"/>
  <c r="O258" i="7"/>
  <c r="O259" i="7"/>
  <c r="O260" i="7"/>
  <c r="O261" i="7"/>
  <c r="O262" i="7"/>
  <c r="O263" i="7"/>
  <c r="O264" i="7"/>
  <c r="O265" i="7"/>
  <c r="O266" i="7"/>
  <c r="O267" i="7"/>
  <c r="O268" i="7"/>
  <c r="O269" i="7"/>
  <c r="O270" i="7"/>
  <c r="O271" i="7"/>
  <c r="O272" i="7"/>
  <c r="O273" i="7"/>
  <c r="O274" i="7"/>
  <c r="O275" i="7"/>
  <c r="O276" i="7"/>
  <c r="O277" i="7"/>
  <c r="O278" i="7"/>
  <c r="O279" i="7"/>
  <c r="O280" i="7"/>
  <c r="O281" i="7"/>
  <c r="O282" i="7"/>
  <c r="O283" i="7"/>
  <c r="O284" i="7"/>
  <c r="O285" i="7"/>
  <c r="O286" i="7"/>
  <c r="O287" i="7"/>
  <c r="O288" i="7"/>
  <c r="O289" i="7"/>
  <c r="O290" i="7"/>
  <c r="O291" i="7"/>
  <c r="O292" i="7"/>
  <c r="O293" i="7"/>
  <c r="O294" i="7"/>
  <c r="O295" i="7"/>
  <c r="O296" i="7"/>
  <c r="O297" i="7"/>
  <c r="O298" i="7"/>
  <c r="O299" i="7"/>
  <c r="O300" i="7"/>
  <c r="O301" i="7"/>
  <c r="O302" i="7"/>
  <c r="O303" i="7"/>
  <c r="O304" i="7"/>
  <c r="O305" i="7"/>
  <c r="O306" i="7"/>
  <c r="O307" i="7"/>
  <c r="O308" i="7"/>
  <c r="O309" i="7"/>
  <c r="O310" i="7"/>
  <c r="O311" i="7"/>
  <c r="O312" i="7"/>
  <c r="O313" i="7"/>
  <c r="O314" i="7"/>
  <c r="O315" i="7"/>
  <c r="O316" i="7"/>
  <c r="O317" i="7"/>
  <c r="O318" i="7"/>
  <c r="O319" i="7"/>
  <c r="O320" i="7"/>
  <c r="O321" i="7"/>
  <c r="O322" i="7"/>
  <c r="O323" i="7"/>
  <c r="O324" i="7"/>
  <c r="O325" i="7"/>
  <c r="O326" i="7"/>
  <c r="O327" i="7"/>
  <c r="O328" i="7"/>
  <c r="O329" i="7"/>
  <c r="O330" i="7"/>
  <c r="O331" i="7"/>
  <c r="O332" i="7"/>
  <c r="O333" i="7"/>
  <c r="O334" i="7"/>
  <c r="O335" i="7"/>
  <c r="O336" i="7"/>
  <c r="O337" i="7"/>
  <c r="O338" i="7"/>
  <c r="O339" i="7"/>
  <c r="O340" i="7"/>
  <c r="O341" i="7"/>
  <c r="O342" i="7"/>
  <c r="O343" i="7"/>
  <c r="O344" i="7"/>
  <c r="O345" i="7"/>
  <c r="O346" i="7"/>
  <c r="O347" i="7"/>
  <c r="O348" i="7"/>
  <c r="O349" i="7"/>
  <c r="O350" i="7"/>
  <c r="O351" i="7"/>
  <c r="O352" i="7"/>
  <c r="O353" i="7"/>
  <c r="O354" i="7"/>
  <c r="O355" i="7"/>
  <c r="O356" i="7"/>
  <c r="O357" i="7"/>
  <c r="O358" i="7"/>
  <c r="O359" i="7"/>
  <c r="O360" i="7"/>
  <c r="O361" i="7"/>
  <c r="O362" i="7"/>
  <c r="O363" i="7"/>
  <c r="O364" i="7"/>
  <c r="O365" i="7"/>
  <c r="O366" i="7"/>
  <c r="O367" i="7"/>
  <c r="O368" i="7"/>
  <c r="O369" i="7"/>
  <c r="O370" i="7"/>
  <c r="O371" i="7"/>
  <c r="O372" i="7"/>
  <c r="O373" i="7"/>
  <c r="O374" i="7"/>
  <c r="O375" i="7"/>
  <c r="O376" i="7"/>
  <c r="O377" i="7"/>
  <c r="O378" i="7"/>
  <c r="O379" i="7"/>
  <c r="O380" i="7"/>
  <c r="O381" i="7"/>
  <c r="O382" i="7"/>
  <c r="O383" i="7"/>
  <c r="O384" i="7"/>
  <c r="O385" i="7"/>
  <c r="O386" i="7"/>
  <c r="O387" i="7"/>
  <c r="O388" i="7"/>
  <c r="O389" i="7"/>
  <c r="O390" i="7"/>
  <c r="O391" i="7"/>
  <c r="O392" i="7"/>
  <c r="O393" i="7"/>
  <c r="O394" i="7"/>
  <c r="O395" i="7"/>
  <c r="O396" i="7"/>
  <c r="O397" i="7"/>
  <c r="O398" i="7"/>
  <c r="O399" i="7"/>
  <c r="O400" i="7"/>
  <c r="O401" i="7"/>
  <c r="O402" i="7"/>
  <c r="O403" i="7"/>
  <c r="O404" i="7"/>
  <c r="O405" i="7"/>
  <c r="O406" i="7"/>
  <c r="O407" i="7"/>
  <c r="O408" i="7"/>
  <c r="O409" i="7"/>
  <c r="O410" i="7"/>
  <c r="O411" i="7"/>
  <c r="O412" i="7"/>
  <c r="O413" i="7"/>
  <c r="O414" i="7"/>
  <c r="O415" i="7"/>
  <c r="O416" i="7"/>
  <c r="O417" i="7"/>
  <c r="O418" i="7"/>
  <c r="O419" i="7"/>
  <c r="O420" i="7"/>
  <c r="O421" i="7"/>
  <c r="O422" i="7"/>
  <c r="O423" i="7"/>
  <c r="O424" i="7"/>
  <c r="O425" i="7"/>
  <c r="O426" i="7"/>
  <c r="O427" i="7"/>
  <c r="O428" i="7"/>
  <c r="O429" i="7"/>
  <c r="O430" i="7"/>
  <c r="O431" i="7"/>
  <c r="O432" i="7"/>
  <c r="O433" i="7"/>
  <c r="O434" i="7"/>
  <c r="O435" i="7"/>
  <c r="O436" i="7"/>
  <c r="O437" i="7"/>
  <c r="O438" i="7"/>
  <c r="O439" i="7"/>
  <c r="O440" i="7"/>
  <c r="O441" i="7"/>
  <c r="O442" i="7"/>
  <c r="O443" i="7"/>
  <c r="O444" i="7"/>
  <c r="O445" i="7"/>
  <c r="O446" i="7"/>
  <c r="O447" i="7"/>
  <c r="O448" i="7"/>
  <c r="O449" i="7"/>
  <c r="O450" i="7"/>
  <c r="O451" i="7"/>
  <c r="O452" i="7"/>
  <c r="O453" i="7"/>
  <c r="O454" i="7"/>
  <c r="O455" i="7"/>
  <c r="O456" i="7"/>
  <c r="O457" i="7"/>
  <c r="O458" i="7"/>
  <c r="O459" i="7"/>
  <c r="O460" i="7"/>
  <c r="O461" i="7"/>
  <c r="O462" i="7"/>
  <c r="O463" i="7"/>
  <c r="O464" i="7"/>
  <c r="O465" i="7"/>
  <c r="O466" i="7"/>
  <c r="O467" i="7"/>
  <c r="O468" i="7"/>
  <c r="O469" i="7"/>
  <c r="O470" i="7"/>
  <c r="O471" i="7"/>
  <c r="O472" i="7"/>
  <c r="O473" i="7"/>
  <c r="O474" i="7"/>
  <c r="O475" i="7"/>
  <c r="O476" i="7"/>
  <c r="O477" i="7"/>
  <c r="O478" i="7"/>
  <c r="O479" i="7"/>
  <c r="O480" i="7"/>
  <c r="O481" i="7"/>
  <c r="O482" i="7"/>
  <c r="O483" i="7"/>
  <c r="O484" i="7"/>
  <c r="O485" i="7"/>
  <c r="O486" i="7"/>
  <c r="O487" i="7"/>
  <c r="O488" i="7"/>
  <c r="O489" i="7"/>
  <c r="O490" i="7"/>
  <c r="O491" i="7"/>
  <c r="O492" i="7"/>
  <c r="O493" i="7"/>
  <c r="O494" i="7"/>
  <c r="O495" i="7"/>
  <c r="O496" i="7"/>
  <c r="O497" i="7"/>
  <c r="O498" i="7"/>
  <c r="O499" i="7"/>
  <c r="O500" i="7"/>
  <c r="O501" i="7"/>
  <c r="O502" i="7"/>
  <c r="O503" i="7"/>
  <c r="O504" i="7"/>
  <c r="O505" i="7"/>
  <c r="O506" i="7"/>
  <c r="O507" i="7"/>
  <c r="O508" i="7"/>
  <c r="O509" i="7"/>
  <c r="O510" i="7"/>
  <c r="O511" i="7"/>
  <c r="O512" i="7"/>
  <c r="O513" i="7"/>
  <c r="O514" i="7"/>
  <c r="O515" i="7"/>
  <c r="O516" i="7"/>
  <c r="O517" i="7"/>
  <c r="O518" i="7"/>
  <c r="O519" i="7"/>
  <c r="O520" i="7"/>
  <c r="O521" i="7"/>
  <c r="O522" i="7"/>
  <c r="O523" i="7"/>
  <c r="O524" i="7"/>
  <c r="O525" i="7"/>
  <c r="O526" i="7"/>
  <c r="O527" i="7"/>
  <c r="O528" i="7"/>
  <c r="O529" i="7"/>
  <c r="O530" i="7"/>
  <c r="O531" i="7"/>
  <c r="O532" i="7"/>
  <c r="O533" i="7"/>
  <c r="O534" i="7"/>
  <c r="O535" i="7"/>
  <c r="O536" i="7"/>
  <c r="O537" i="7"/>
  <c r="O538" i="7"/>
  <c r="O539" i="7"/>
  <c r="O540" i="7"/>
  <c r="O541" i="7"/>
  <c r="O542" i="7"/>
  <c r="O543" i="7"/>
  <c r="O544" i="7"/>
  <c r="O545" i="7"/>
  <c r="O546" i="7"/>
  <c r="O547" i="7"/>
  <c r="O548" i="7"/>
  <c r="O549" i="7"/>
  <c r="O550" i="7"/>
  <c r="O551" i="7"/>
  <c r="O552" i="7"/>
  <c r="O553" i="7"/>
  <c r="O554" i="7"/>
  <c r="O555" i="7"/>
  <c r="O556" i="7"/>
  <c r="O557" i="7"/>
  <c r="O558" i="7"/>
  <c r="O559" i="7"/>
  <c r="O560" i="7"/>
  <c r="O561" i="7"/>
  <c r="O562" i="7"/>
  <c r="O563" i="7"/>
  <c r="O564" i="7"/>
  <c r="O565" i="7"/>
  <c r="O566" i="7"/>
  <c r="O567" i="7"/>
  <c r="O568" i="7"/>
  <c r="O569" i="7"/>
  <c r="O570" i="7"/>
  <c r="O571" i="7"/>
  <c r="O572" i="7"/>
  <c r="O573" i="7"/>
  <c r="O574" i="7"/>
  <c r="O575" i="7"/>
  <c r="O576" i="7"/>
  <c r="O577" i="7"/>
  <c r="O578" i="7"/>
  <c r="O579" i="7"/>
  <c r="O580" i="7"/>
  <c r="O581" i="7"/>
  <c r="O582" i="7"/>
  <c r="O583" i="7"/>
  <c r="O584" i="7"/>
  <c r="O585" i="7"/>
  <c r="O586" i="7"/>
  <c r="O587" i="7"/>
  <c r="O588" i="7"/>
  <c r="O589" i="7"/>
  <c r="O590" i="7"/>
  <c r="O591" i="7"/>
  <c r="O592" i="7"/>
  <c r="O593" i="7"/>
  <c r="O594" i="7"/>
  <c r="O595" i="7"/>
  <c r="O596" i="7"/>
  <c r="O597" i="7"/>
  <c r="O598" i="7"/>
  <c r="O599" i="7"/>
  <c r="O600" i="7"/>
  <c r="O601" i="7"/>
  <c r="O602" i="7"/>
  <c r="O603" i="7"/>
  <c r="O604" i="7"/>
  <c r="O605" i="7"/>
  <c r="O606" i="7"/>
  <c r="O607" i="7"/>
  <c r="O608" i="7"/>
  <c r="O609" i="7"/>
  <c r="O610" i="7"/>
  <c r="O611" i="7"/>
  <c r="O612" i="7"/>
  <c r="O613" i="7"/>
  <c r="O614" i="7"/>
  <c r="O615" i="7"/>
  <c r="O616" i="7"/>
  <c r="O617" i="7"/>
  <c r="O618" i="7"/>
  <c r="O619" i="7"/>
  <c r="O620" i="7"/>
  <c r="O621" i="7"/>
  <c r="O622" i="7"/>
  <c r="O623" i="7"/>
  <c r="O624" i="7"/>
  <c r="O625" i="7"/>
  <c r="O626" i="7"/>
  <c r="O627" i="7"/>
  <c r="O628" i="7"/>
  <c r="O629" i="7"/>
  <c r="O630" i="7"/>
  <c r="O631" i="7"/>
  <c r="O632" i="7"/>
  <c r="O633" i="7"/>
  <c r="O634" i="7"/>
  <c r="O635" i="7"/>
  <c r="O636" i="7"/>
  <c r="O637" i="7"/>
  <c r="O638" i="7"/>
  <c r="O639" i="7"/>
  <c r="O640" i="7"/>
  <c r="O641" i="7"/>
  <c r="O642" i="7"/>
  <c r="O643" i="7"/>
  <c r="O644" i="7"/>
  <c r="O645" i="7"/>
  <c r="O646" i="7"/>
  <c r="O647" i="7"/>
  <c r="O648" i="7"/>
  <c r="O649" i="7"/>
  <c r="O650" i="7"/>
  <c r="O651" i="7"/>
  <c r="O652" i="7"/>
  <c r="O653" i="7"/>
  <c r="O654" i="7"/>
  <c r="O655" i="7"/>
  <c r="O656" i="7"/>
  <c r="O657" i="7"/>
  <c r="O658" i="7"/>
  <c r="O659" i="7"/>
  <c r="O660" i="7"/>
  <c r="O661" i="7"/>
  <c r="O662" i="7"/>
  <c r="O663" i="7"/>
  <c r="O664" i="7"/>
  <c r="O665" i="7"/>
  <c r="O666" i="7"/>
  <c r="O667" i="7"/>
  <c r="O668" i="7"/>
  <c r="O669" i="7"/>
  <c r="O670" i="7"/>
  <c r="O671" i="7"/>
  <c r="O672" i="7"/>
  <c r="O673" i="7"/>
  <c r="O674" i="7"/>
  <c r="O675" i="7"/>
  <c r="O676" i="7"/>
  <c r="O677" i="7"/>
  <c r="O678" i="7"/>
  <c r="O679" i="7"/>
  <c r="O680" i="7"/>
  <c r="O681" i="7"/>
  <c r="O682" i="7"/>
  <c r="O683" i="7"/>
  <c r="O684" i="7"/>
  <c r="O685" i="7"/>
  <c r="O686" i="7"/>
  <c r="O687" i="7"/>
  <c r="O688" i="7"/>
  <c r="O689" i="7"/>
  <c r="O690" i="7"/>
  <c r="O691" i="7"/>
  <c r="O692" i="7"/>
  <c r="O693" i="7"/>
  <c r="O694" i="7"/>
  <c r="O695" i="7"/>
  <c r="O696" i="7"/>
  <c r="O697" i="7"/>
  <c r="O698" i="7"/>
  <c r="O699" i="7"/>
  <c r="O700" i="7"/>
  <c r="O701" i="7"/>
  <c r="O702" i="7"/>
  <c r="O703" i="7"/>
  <c r="O704" i="7"/>
  <c r="O705" i="7"/>
  <c r="O706" i="7"/>
  <c r="O707" i="7"/>
  <c r="O708" i="7"/>
  <c r="O709" i="7"/>
  <c r="O710" i="7"/>
  <c r="O711" i="7"/>
  <c r="O712" i="7"/>
  <c r="O713" i="7"/>
  <c r="O714" i="7"/>
  <c r="O715" i="7"/>
  <c r="O716" i="7"/>
  <c r="O717" i="7"/>
  <c r="O718" i="7"/>
  <c r="O719" i="7"/>
  <c r="O720" i="7"/>
  <c r="O721" i="7"/>
  <c r="O722" i="7"/>
  <c r="O723" i="7"/>
  <c r="O724" i="7"/>
  <c r="O725" i="7"/>
  <c r="O726" i="7"/>
  <c r="O727" i="7"/>
  <c r="O728" i="7"/>
  <c r="O729" i="7"/>
  <c r="O730" i="7"/>
  <c r="O731" i="7"/>
  <c r="O732" i="7"/>
  <c r="O733" i="7"/>
  <c r="O734" i="7"/>
  <c r="O735" i="7"/>
  <c r="O736" i="7"/>
  <c r="O737" i="7"/>
  <c r="O738" i="7"/>
  <c r="O739" i="7"/>
  <c r="O740" i="7"/>
  <c r="O741" i="7"/>
  <c r="O742" i="7"/>
  <c r="O743" i="7"/>
  <c r="O744" i="7"/>
  <c r="O745" i="7"/>
  <c r="O746" i="7"/>
  <c r="O747" i="7"/>
  <c r="O748" i="7"/>
  <c r="O749" i="7"/>
  <c r="O750" i="7"/>
  <c r="O751" i="7"/>
  <c r="O752" i="7"/>
  <c r="O753" i="7"/>
  <c r="O754" i="7"/>
  <c r="O755" i="7"/>
  <c r="O756" i="7"/>
  <c r="O757" i="7"/>
  <c r="O758" i="7"/>
  <c r="O759" i="7"/>
  <c r="O760" i="7"/>
  <c r="O761" i="7"/>
  <c r="O762" i="7"/>
  <c r="O763" i="7"/>
  <c r="O764" i="7"/>
  <c r="O765" i="7"/>
  <c r="O766" i="7"/>
  <c r="O767" i="7"/>
  <c r="O768" i="7"/>
  <c r="O769" i="7"/>
  <c r="O770" i="7"/>
  <c r="O771" i="7"/>
  <c r="O772" i="7"/>
  <c r="O773" i="7"/>
  <c r="O774" i="7"/>
  <c r="O775" i="7"/>
  <c r="O776" i="7"/>
  <c r="O777" i="7"/>
  <c r="O778" i="7"/>
  <c r="O779" i="7"/>
  <c r="O780" i="7"/>
  <c r="O781" i="7"/>
  <c r="O782" i="7"/>
  <c r="O783" i="7"/>
  <c r="O784" i="7"/>
  <c r="O785" i="7"/>
  <c r="O786" i="7"/>
  <c r="O787" i="7"/>
  <c r="O788" i="7"/>
  <c r="O789" i="7"/>
  <c r="O790" i="7"/>
  <c r="O791" i="7"/>
  <c r="O792" i="7"/>
  <c r="O793" i="7"/>
  <c r="O794" i="7"/>
  <c r="O795" i="7"/>
  <c r="O796" i="7"/>
  <c r="O797" i="7"/>
  <c r="O798" i="7"/>
  <c r="O799" i="7"/>
  <c r="O800" i="7"/>
  <c r="O801" i="7"/>
  <c r="O802" i="7"/>
  <c r="O803" i="7"/>
  <c r="O804" i="7"/>
  <c r="O805" i="7"/>
  <c r="O806" i="7"/>
  <c r="O807" i="7"/>
  <c r="O808" i="7"/>
  <c r="O809" i="7"/>
  <c r="O810" i="7"/>
  <c r="O811" i="7"/>
  <c r="O812" i="7"/>
  <c r="O813" i="7"/>
  <c r="O814" i="7"/>
  <c r="O815" i="7"/>
  <c r="O816" i="7"/>
  <c r="O817" i="7"/>
  <c r="O818" i="7"/>
  <c r="O819" i="7"/>
  <c r="O820" i="7"/>
  <c r="O821" i="7"/>
  <c r="O822" i="7"/>
  <c r="O823" i="7"/>
  <c r="O824" i="7"/>
  <c r="O825" i="7"/>
  <c r="O826" i="7"/>
  <c r="O827" i="7"/>
  <c r="O828" i="7"/>
  <c r="O829" i="7"/>
  <c r="O830" i="7"/>
  <c r="O831" i="7"/>
  <c r="O832" i="7"/>
  <c r="O833" i="7"/>
  <c r="O834" i="7"/>
  <c r="O835" i="7"/>
  <c r="O836" i="7"/>
  <c r="O837" i="7"/>
  <c r="O838" i="7"/>
  <c r="O839" i="7"/>
  <c r="O840" i="7"/>
  <c r="O841" i="7"/>
  <c r="O842" i="7"/>
  <c r="O843" i="7"/>
  <c r="O844" i="7"/>
  <c r="O845" i="7"/>
  <c r="O846" i="7"/>
  <c r="O847" i="7"/>
  <c r="O848" i="7"/>
  <c r="O849" i="7"/>
  <c r="O850" i="7"/>
  <c r="O851" i="7"/>
  <c r="O852" i="7"/>
  <c r="O853" i="7"/>
  <c r="O854" i="7"/>
  <c r="O855" i="7"/>
  <c r="O856" i="7"/>
  <c r="O857" i="7"/>
  <c r="O858" i="7"/>
  <c r="O859" i="7"/>
  <c r="O860" i="7"/>
  <c r="O861" i="7"/>
  <c r="O862" i="7"/>
  <c r="O863" i="7"/>
  <c r="O864" i="7"/>
  <c r="O865" i="7"/>
  <c r="O866" i="7"/>
  <c r="O867" i="7"/>
  <c r="O868" i="7"/>
  <c r="O869" i="7"/>
  <c r="O870" i="7"/>
  <c r="O871" i="7"/>
  <c r="O872" i="7"/>
  <c r="O873" i="7"/>
  <c r="O874" i="7"/>
  <c r="O875" i="7"/>
  <c r="O876" i="7"/>
  <c r="O877" i="7"/>
  <c r="O878" i="7"/>
  <c r="O879" i="7"/>
  <c r="O880" i="7"/>
  <c r="O881" i="7"/>
  <c r="O882" i="7"/>
  <c r="O883" i="7"/>
  <c r="O884" i="7"/>
  <c r="O885" i="7"/>
  <c r="O886" i="7"/>
  <c r="O887" i="7"/>
  <c r="O888" i="7"/>
  <c r="O889" i="7"/>
  <c r="O890" i="7"/>
  <c r="O891" i="7"/>
  <c r="O892" i="7"/>
  <c r="O893" i="7"/>
  <c r="O894" i="7"/>
  <c r="O895" i="7"/>
  <c r="O896" i="7"/>
  <c r="O897" i="7"/>
  <c r="O898" i="7"/>
  <c r="O899" i="7"/>
  <c r="O900" i="7"/>
  <c r="O901" i="7"/>
  <c r="O902" i="7"/>
  <c r="O903" i="7"/>
  <c r="O904" i="7"/>
  <c r="O905" i="7"/>
  <c r="O906" i="7"/>
  <c r="O907" i="7"/>
  <c r="O908" i="7"/>
  <c r="O909" i="7"/>
  <c r="O910" i="7"/>
  <c r="O911" i="7"/>
  <c r="O912" i="7"/>
  <c r="O913" i="7"/>
  <c r="O914" i="7"/>
  <c r="O915" i="7"/>
  <c r="O916" i="7"/>
  <c r="O917" i="7"/>
  <c r="O918" i="7"/>
  <c r="O919" i="7"/>
  <c r="O920" i="7"/>
  <c r="O921" i="7"/>
  <c r="O922" i="7"/>
  <c r="O923" i="7"/>
  <c r="O924" i="7"/>
  <c r="O925" i="7"/>
  <c r="O926" i="7"/>
  <c r="O927" i="7"/>
  <c r="O928" i="7"/>
  <c r="O929" i="7"/>
  <c r="O930" i="7"/>
  <c r="O931" i="7"/>
  <c r="O932" i="7"/>
  <c r="O933" i="7"/>
  <c r="O934" i="7"/>
  <c r="O935" i="7"/>
  <c r="O936" i="7"/>
  <c r="O937" i="7"/>
  <c r="O938" i="7"/>
  <c r="O939" i="7"/>
  <c r="O940" i="7"/>
  <c r="O941" i="7"/>
  <c r="O942" i="7"/>
  <c r="O943" i="7"/>
  <c r="O944" i="7"/>
  <c r="O945" i="7"/>
  <c r="O946" i="7"/>
  <c r="O947" i="7"/>
  <c r="O948" i="7"/>
  <c r="O949" i="7"/>
  <c r="O950" i="7"/>
  <c r="O951" i="7"/>
  <c r="O952" i="7"/>
  <c r="O953" i="7"/>
  <c r="O954" i="7"/>
  <c r="O955" i="7"/>
  <c r="O956" i="7"/>
  <c r="O957" i="7"/>
  <c r="O958" i="7"/>
  <c r="O959" i="7"/>
  <c r="O960" i="7"/>
  <c r="O961" i="7"/>
  <c r="O962" i="7"/>
  <c r="O963" i="7"/>
  <c r="O964" i="7"/>
  <c r="O965" i="7"/>
  <c r="O966" i="7"/>
  <c r="O967" i="7"/>
  <c r="O968" i="7"/>
  <c r="O969" i="7"/>
  <c r="O970" i="7"/>
  <c r="O971" i="7"/>
  <c r="O972" i="7"/>
  <c r="O973" i="7"/>
  <c r="O974" i="7"/>
  <c r="O975" i="7"/>
  <c r="O976" i="7"/>
  <c r="O977" i="7"/>
  <c r="O978" i="7"/>
  <c r="O979" i="7"/>
  <c r="O980" i="7"/>
  <c r="O981" i="7"/>
  <c r="O982" i="7"/>
  <c r="O983" i="7"/>
  <c r="O984" i="7"/>
  <c r="O985" i="7"/>
  <c r="O986" i="7"/>
  <c r="O987" i="7"/>
  <c r="O988" i="7"/>
  <c r="O989" i="7"/>
  <c r="O990" i="7"/>
  <c r="O991" i="7"/>
  <c r="O992" i="7"/>
  <c r="O993" i="7"/>
  <c r="O994" i="7"/>
  <c r="O995" i="7"/>
  <c r="O996" i="7"/>
  <c r="O997" i="7"/>
  <c r="O998" i="7"/>
  <c r="O999" i="7"/>
  <c r="O1000" i="7"/>
  <c r="N2" i="7"/>
  <c r="N3" i="7"/>
  <c r="N4" i="7"/>
  <c r="N5" i="7"/>
  <c r="N6" i="7"/>
  <c r="N7" i="7"/>
  <c r="N8" i="7"/>
  <c r="N9" i="7"/>
  <c r="N10" i="7"/>
  <c r="N11" i="7"/>
  <c r="N12" i="7"/>
  <c r="N13" i="7"/>
  <c r="N14" i="7"/>
  <c r="N15" i="7"/>
  <c r="N16" i="7"/>
  <c r="N17" i="7"/>
  <c r="N18" i="7"/>
  <c r="N19" i="7"/>
  <c r="N20" i="7"/>
  <c r="N21" i="7"/>
  <c r="N22" i="7"/>
  <c r="N23" i="7"/>
  <c r="N24" i="7"/>
  <c r="N25" i="7"/>
  <c r="N26" i="7"/>
  <c r="N27" i="7"/>
  <c r="N28" i="7"/>
  <c r="N29" i="7"/>
  <c r="N30" i="7"/>
  <c r="N31" i="7"/>
  <c r="N32" i="7"/>
  <c r="N33" i="7"/>
  <c r="N34" i="7"/>
  <c r="N35" i="7"/>
  <c r="N36" i="7"/>
  <c r="N37" i="7"/>
  <c r="N38" i="7"/>
  <c r="N39" i="7"/>
  <c r="N40" i="7"/>
  <c r="N41" i="7"/>
  <c r="N42" i="7"/>
  <c r="N43" i="7"/>
  <c r="N44" i="7"/>
  <c r="N45" i="7"/>
  <c r="N46" i="7"/>
  <c r="N47" i="7"/>
  <c r="N48" i="7"/>
  <c r="N49" i="7"/>
  <c r="N50" i="7"/>
  <c r="N51" i="7"/>
  <c r="N52" i="7"/>
  <c r="N53" i="7"/>
  <c r="N54" i="7"/>
  <c r="N55" i="7"/>
  <c r="N56" i="7"/>
  <c r="N57" i="7"/>
  <c r="N58" i="7"/>
  <c r="N59" i="7"/>
  <c r="N60" i="7"/>
  <c r="N61" i="7"/>
  <c r="N62" i="7"/>
  <c r="N63" i="7"/>
  <c r="N64" i="7"/>
  <c r="N65" i="7"/>
  <c r="N66" i="7"/>
  <c r="N67" i="7"/>
  <c r="N68" i="7"/>
  <c r="N69" i="7"/>
  <c r="N70" i="7"/>
  <c r="N71" i="7"/>
  <c r="N72" i="7"/>
  <c r="N73" i="7"/>
  <c r="N74" i="7"/>
  <c r="N75" i="7"/>
  <c r="N76" i="7"/>
  <c r="N77" i="7"/>
  <c r="N78" i="7"/>
  <c r="N79" i="7"/>
  <c r="N80" i="7"/>
  <c r="N81" i="7"/>
  <c r="N82" i="7"/>
  <c r="N83" i="7"/>
  <c r="N84" i="7"/>
  <c r="N85" i="7"/>
  <c r="N86" i="7"/>
  <c r="N87" i="7"/>
  <c r="N88" i="7"/>
  <c r="N89" i="7"/>
  <c r="N90" i="7"/>
  <c r="N91" i="7"/>
  <c r="N92" i="7"/>
  <c r="N93" i="7"/>
  <c r="N94" i="7"/>
  <c r="N95" i="7"/>
  <c r="N96" i="7"/>
  <c r="N97" i="7"/>
  <c r="N98" i="7"/>
  <c r="N99" i="7"/>
  <c r="N100" i="7"/>
  <c r="N101" i="7"/>
  <c r="N102" i="7"/>
  <c r="N103" i="7"/>
  <c r="N104" i="7"/>
  <c r="N105" i="7"/>
  <c r="N106" i="7"/>
  <c r="N107" i="7"/>
  <c r="N108" i="7"/>
  <c r="N109" i="7"/>
  <c r="N110" i="7"/>
  <c r="N111" i="7"/>
  <c r="N112" i="7"/>
  <c r="N113" i="7"/>
  <c r="N114" i="7"/>
  <c r="N115" i="7"/>
  <c r="N116" i="7"/>
  <c r="N117" i="7"/>
  <c r="N118" i="7"/>
  <c r="N119" i="7"/>
  <c r="N120" i="7"/>
  <c r="N121" i="7"/>
  <c r="N122" i="7"/>
  <c r="N123" i="7"/>
  <c r="N124" i="7"/>
  <c r="N125" i="7"/>
  <c r="N126" i="7"/>
  <c r="N127" i="7"/>
  <c r="N128" i="7"/>
  <c r="N129" i="7"/>
  <c r="N130" i="7"/>
  <c r="N131" i="7"/>
  <c r="N132" i="7"/>
  <c r="N133" i="7"/>
  <c r="N134" i="7"/>
  <c r="N135" i="7"/>
  <c r="N136" i="7"/>
  <c r="N137" i="7"/>
  <c r="N138" i="7"/>
  <c r="N139" i="7"/>
  <c r="N140" i="7"/>
  <c r="N141" i="7"/>
  <c r="N142" i="7"/>
  <c r="N143" i="7"/>
  <c r="N144" i="7"/>
  <c r="N145" i="7"/>
  <c r="N146" i="7"/>
  <c r="N147" i="7"/>
  <c r="N148" i="7"/>
  <c r="N149" i="7"/>
  <c r="N150" i="7"/>
  <c r="N151" i="7"/>
  <c r="N152" i="7"/>
  <c r="N153" i="7"/>
  <c r="N154" i="7"/>
  <c r="N155" i="7"/>
  <c r="N156" i="7"/>
  <c r="N157" i="7"/>
  <c r="N158" i="7"/>
  <c r="N159" i="7"/>
  <c r="N160" i="7"/>
  <c r="N161" i="7"/>
  <c r="N162" i="7"/>
  <c r="N163" i="7"/>
  <c r="N164" i="7"/>
  <c r="N165" i="7"/>
  <c r="N166" i="7"/>
  <c r="N167" i="7"/>
  <c r="N168" i="7"/>
  <c r="N169" i="7"/>
  <c r="N170" i="7"/>
  <c r="N171" i="7"/>
  <c r="N172" i="7"/>
  <c r="N173" i="7"/>
  <c r="N174" i="7"/>
  <c r="N175" i="7"/>
  <c r="N176" i="7"/>
  <c r="N177" i="7"/>
  <c r="N178" i="7"/>
  <c r="N179" i="7"/>
  <c r="N180" i="7"/>
  <c r="N181" i="7"/>
  <c r="N182" i="7"/>
  <c r="N183" i="7"/>
  <c r="N184" i="7"/>
  <c r="N185" i="7"/>
  <c r="N186" i="7"/>
  <c r="N187" i="7"/>
  <c r="N188" i="7"/>
  <c r="N189" i="7"/>
  <c r="N190" i="7"/>
  <c r="N191" i="7"/>
  <c r="N192" i="7"/>
  <c r="N193" i="7"/>
  <c r="N194" i="7"/>
  <c r="N195" i="7"/>
  <c r="N196" i="7"/>
  <c r="N197" i="7"/>
  <c r="N198" i="7"/>
  <c r="N199" i="7"/>
  <c r="N200" i="7"/>
  <c r="N201" i="7"/>
  <c r="N202" i="7"/>
  <c r="N203" i="7"/>
  <c r="N204" i="7"/>
  <c r="N205" i="7"/>
  <c r="N206" i="7"/>
  <c r="N207" i="7"/>
  <c r="N208" i="7"/>
  <c r="N209" i="7"/>
  <c r="N210" i="7"/>
  <c r="N211" i="7"/>
  <c r="N212" i="7"/>
  <c r="N213" i="7"/>
  <c r="N214" i="7"/>
  <c r="N215" i="7"/>
  <c r="N216" i="7"/>
  <c r="N217" i="7"/>
  <c r="N218" i="7"/>
  <c r="N219" i="7"/>
  <c r="N220" i="7"/>
  <c r="N221" i="7"/>
  <c r="N222" i="7"/>
  <c r="N223" i="7"/>
  <c r="N224" i="7"/>
  <c r="N225" i="7"/>
  <c r="N226" i="7"/>
  <c r="N227" i="7"/>
  <c r="N228" i="7"/>
  <c r="N229" i="7"/>
  <c r="N230" i="7"/>
  <c r="N231" i="7"/>
  <c r="N232" i="7"/>
  <c r="N233" i="7"/>
  <c r="N234" i="7"/>
  <c r="N235" i="7"/>
  <c r="N236" i="7"/>
  <c r="N237" i="7"/>
  <c r="N238" i="7"/>
  <c r="N239" i="7"/>
  <c r="N240" i="7"/>
  <c r="N241" i="7"/>
  <c r="N242" i="7"/>
  <c r="N243" i="7"/>
  <c r="N244" i="7"/>
  <c r="N245" i="7"/>
  <c r="N246" i="7"/>
  <c r="N247" i="7"/>
  <c r="N248" i="7"/>
  <c r="N249" i="7"/>
  <c r="N250" i="7"/>
  <c r="N251" i="7"/>
  <c r="N252" i="7"/>
  <c r="N253" i="7"/>
  <c r="N254" i="7"/>
  <c r="N255" i="7"/>
  <c r="N256" i="7"/>
  <c r="N257" i="7"/>
  <c r="N258" i="7"/>
  <c r="N259" i="7"/>
  <c r="N260" i="7"/>
  <c r="N261" i="7"/>
  <c r="N262" i="7"/>
  <c r="N263" i="7"/>
  <c r="N264" i="7"/>
  <c r="N265" i="7"/>
  <c r="N266" i="7"/>
  <c r="N267" i="7"/>
  <c r="N268" i="7"/>
  <c r="N269" i="7"/>
  <c r="N270" i="7"/>
  <c r="N271" i="7"/>
  <c r="N272" i="7"/>
  <c r="N273" i="7"/>
  <c r="N274" i="7"/>
  <c r="N275" i="7"/>
  <c r="N276" i="7"/>
  <c r="N277" i="7"/>
  <c r="N278" i="7"/>
  <c r="N279" i="7"/>
  <c r="N280" i="7"/>
  <c r="N281" i="7"/>
  <c r="N282" i="7"/>
  <c r="N283" i="7"/>
  <c r="N284" i="7"/>
  <c r="N285" i="7"/>
  <c r="N286" i="7"/>
  <c r="N287" i="7"/>
  <c r="N288" i="7"/>
  <c r="N289" i="7"/>
  <c r="N290" i="7"/>
  <c r="N291" i="7"/>
  <c r="N292" i="7"/>
  <c r="N293" i="7"/>
  <c r="N294" i="7"/>
  <c r="N295" i="7"/>
  <c r="N296" i="7"/>
  <c r="N297" i="7"/>
  <c r="N298" i="7"/>
  <c r="N299" i="7"/>
  <c r="N300" i="7"/>
  <c r="N301" i="7"/>
  <c r="N302" i="7"/>
  <c r="N303" i="7"/>
  <c r="N304" i="7"/>
  <c r="N305" i="7"/>
  <c r="N306" i="7"/>
  <c r="N307" i="7"/>
  <c r="N308" i="7"/>
  <c r="N309" i="7"/>
  <c r="N310" i="7"/>
  <c r="N311" i="7"/>
  <c r="N312" i="7"/>
  <c r="N313" i="7"/>
  <c r="N314" i="7"/>
  <c r="N315" i="7"/>
  <c r="N316" i="7"/>
  <c r="N317" i="7"/>
  <c r="N318" i="7"/>
  <c r="N319" i="7"/>
  <c r="N320" i="7"/>
  <c r="N321" i="7"/>
  <c r="N322" i="7"/>
  <c r="N323" i="7"/>
  <c r="N324" i="7"/>
  <c r="N325" i="7"/>
  <c r="N326" i="7"/>
  <c r="N327" i="7"/>
  <c r="N328" i="7"/>
  <c r="N329" i="7"/>
  <c r="N330" i="7"/>
  <c r="N331" i="7"/>
  <c r="N332" i="7"/>
  <c r="N333" i="7"/>
  <c r="N334" i="7"/>
  <c r="N335" i="7"/>
  <c r="N336" i="7"/>
  <c r="N337" i="7"/>
  <c r="N338" i="7"/>
  <c r="N339" i="7"/>
  <c r="N340" i="7"/>
  <c r="N341" i="7"/>
  <c r="N342" i="7"/>
  <c r="N343" i="7"/>
  <c r="N344" i="7"/>
  <c r="N345" i="7"/>
  <c r="N346" i="7"/>
  <c r="N347" i="7"/>
  <c r="N348" i="7"/>
  <c r="N349" i="7"/>
  <c r="N350" i="7"/>
  <c r="N351" i="7"/>
  <c r="N352" i="7"/>
  <c r="N353" i="7"/>
  <c r="N354" i="7"/>
  <c r="N355" i="7"/>
  <c r="N356" i="7"/>
  <c r="N357" i="7"/>
  <c r="N358" i="7"/>
  <c r="N359" i="7"/>
  <c r="N360" i="7"/>
  <c r="N361" i="7"/>
  <c r="N362" i="7"/>
  <c r="N363" i="7"/>
  <c r="N364" i="7"/>
  <c r="N365" i="7"/>
  <c r="N366" i="7"/>
  <c r="N367" i="7"/>
  <c r="N368" i="7"/>
  <c r="N369" i="7"/>
  <c r="N370" i="7"/>
  <c r="N371" i="7"/>
  <c r="N372" i="7"/>
  <c r="N373" i="7"/>
  <c r="N374" i="7"/>
  <c r="N375" i="7"/>
  <c r="N376" i="7"/>
  <c r="N377" i="7"/>
  <c r="N378" i="7"/>
  <c r="N379" i="7"/>
  <c r="N380" i="7"/>
  <c r="N381" i="7"/>
  <c r="N382" i="7"/>
  <c r="N383" i="7"/>
  <c r="N384" i="7"/>
  <c r="N385" i="7"/>
  <c r="N386" i="7"/>
  <c r="N387" i="7"/>
  <c r="N388" i="7"/>
  <c r="N389" i="7"/>
  <c r="N390" i="7"/>
  <c r="N391" i="7"/>
  <c r="N392" i="7"/>
  <c r="N393" i="7"/>
  <c r="N394" i="7"/>
  <c r="N395" i="7"/>
  <c r="N396" i="7"/>
  <c r="N397" i="7"/>
  <c r="N398" i="7"/>
  <c r="N399" i="7"/>
  <c r="N400" i="7"/>
  <c r="N401" i="7"/>
  <c r="N402" i="7"/>
  <c r="N403" i="7"/>
  <c r="N404" i="7"/>
  <c r="N405" i="7"/>
  <c r="N406" i="7"/>
  <c r="N407" i="7"/>
  <c r="N408" i="7"/>
  <c r="N409" i="7"/>
  <c r="N410" i="7"/>
  <c r="N411" i="7"/>
  <c r="N412" i="7"/>
  <c r="N413" i="7"/>
  <c r="N414" i="7"/>
  <c r="N415" i="7"/>
  <c r="N416" i="7"/>
  <c r="N417" i="7"/>
  <c r="N418" i="7"/>
  <c r="N419" i="7"/>
  <c r="N420" i="7"/>
  <c r="N421" i="7"/>
  <c r="N422" i="7"/>
  <c r="N423" i="7"/>
  <c r="N424" i="7"/>
  <c r="N425" i="7"/>
  <c r="N426" i="7"/>
  <c r="N427" i="7"/>
  <c r="N428" i="7"/>
  <c r="N429" i="7"/>
  <c r="N430" i="7"/>
  <c r="N431" i="7"/>
  <c r="N432" i="7"/>
  <c r="N433" i="7"/>
  <c r="N434" i="7"/>
  <c r="N435" i="7"/>
  <c r="N436" i="7"/>
  <c r="N437" i="7"/>
  <c r="N438" i="7"/>
  <c r="N439" i="7"/>
  <c r="N440" i="7"/>
  <c r="N441" i="7"/>
  <c r="N442" i="7"/>
  <c r="N443" i="7"/>
  <c r="N444" i="7"/>
  <c r="N445" i="7"/>
  <c r="N446" i="7"/>
  <c r="N447" i="7"/>
  <c r="N448" i="7"/>
  <c r="N449" i="7"/>
  <c r="N450" i="7"/>
  <c r="N451" i="7"/>
  <c r="N452" i="7"/>
  <c r="N453" i="7"/>
  <c r="N454" i="7"/>
  <c r="N455" i="7"/>
  <c r="N456" i="7"/>
  <c r="N457" i="7"/>
  <c r="N458" i="7"/>
  <c r="N459" i="7"/>
  <c r="N460" i="7"/>
  <c r="N461" i="7"/>
  <c r="N462" i="7"/>
  <c r="N463" i="7"/>
  <c r="N464" i="7"/>
  <c r="N465" i="7"/>
  <c r="N466" i="7"/>
  <c r="N467" i="7"/>
  <c r="N468" i="7"/>
  <c r="N469" i="7"/>
  <c r="N470" i="7"/>
  <c r="N471" i="7"/>
  <c r="N472" i="7"/>
  <c r="N473" i="7"/>
  <c r="N474" i="7"/>
  <c r="N475" i="7"/>
  <c r="N476" i="7"/>
  <c r="N477" i="7"/>
  <c r="N478" i="7"/>
  <c r="N479" i="7"/>
  <c r="N480" i="7"/>
  <c r="N481" i="7"/>
  <c r="N482" i="7"/>
  <c r="N483" i="7"/>
  <c r="N484" i="7"/>
  <c r="N485" i="7"/>
  <c r="N486" i="7"/>
  <c r="N487" i="7"/>
  <c r="N488" i="7"/>
  <c r="N489" i="7"/>
  <c r="N490" i="7"/>
  <c r="N491" i="7"/>
  <c r="N492" i="7"/>
  <c r="N493" i="7"/>
  <c r="N494" i="7"/>
  <c r="N495" i="7"/>
  <c r="N496" i="7"/>
  <c r="N497" i="7"/>
  <c r="N498" i="7"/>
  <c r="N499" i="7"/>
  <c r="N500" i="7"/>
  <c r="N501" i="7"/>
  <c r="N502" i="7"/>
  <c r="N503" i="7"/>
  <c r="N504" i="7"/>
  <c r="N505" i="7"/>
  <c r="N506" i="7"/>
  <c r="N507" i="7"/>
  <c r="N508" i="7"/>
  <c r="N509" i="7"/>
  <c r="N510" i="7"/>
  <c r="N511" i="7"/>
  <c r="N512" i="7"/>
  <c r="N513" i="7"/>
  <c r="N514" i="7"/>
  <c r="N515" i="7"/>
  <c r="N516" i="7"/>
  <c r="N517" i="7"/>
  <c r="N518" i="7"/>
  <c r="N519" i="7"/>
  <c r="N520" i="7"/>
  <c r="N521" i="7"/>
  <c r="N522" i="7"/>
  <c r="N523" i="7"/>
  <c r="N524" i="7"/>
  <c r="N525" i="7"/>
  <c r="N526" i="7"/>
  <c r="N527" i="7"/>
  <c r="N528" i="7"/>
  <c r="N529" i="7"/>
  <c r="N530" i="7"/>
  <c r="N531" i="7"/>
  <c r="N532" i="7"/>
  <c r="N533" i="7"/>
  <c r="N534" i="7"/>
  <c r="N535" i="7"/>
  <c r="N536" i="7"/>
  <c r="N537" i="7"/>
  <c r="N538" i="7"/>
  <c r="N539" i="7"/>
  <c r="N540" i="7"/>
  <c r="N541" i="7"/>
  <c r="N542" i="7"/>
  <c r="N543" i="7"/>
  <c r="N544" i="7"/>
  <c r="N545" i="7"/>
  <c r="N546" i="7"/>
  <c r="N547" i="7"/>
  <c r="N548" i="7"/>
  <c r="N549" i="7"/>
  <c r="N550" i="7"/>
  <c r="N551" i="7"/>
  <c r="N552" i="7"/>
  <c r="N553" i="7"/>
  <c r="N554" i="7"/>
  <c r="N555" i="7"/>
  <c r="N556" i="7"/>
  <c r="N557" i="7"/>
  <c r="N558" i="7"/>
  <c r="N559" i="7"/>
  <c r="N560" i="7"/>
  <c r="N561" i="7"/>
  <c r="N562" i="7"/>
  <c r="N563" i="7"/>
  <c r="N564" i="7"/>
  <c r="N565" i="7"/>
  <c r="N566" i="7"/>
  <c r="N567" i="7"/>
  <c r="N568" i="7"/>
  <c r="N569" i="7"/>
  <c r="N570" i="7"/>
  <c r="N571" i="7"/>
  <c r="N572" i="7"/>
  <c r="N573" i="7"/>
  <c r="N574" i="7"/>
  <c r="N575" i="7"/>
  <c r="N576" i="7"/>
  <c r="N577" i="7"/>
  <c r="N578" i="7"/>
  <c r="N579" i="7"/>
  <c r="N580" i="7"/>
  <c r="N581" i="7"/>
  <c r="N582" i="7"/>
  <c r="N583" i="7"/>
  <c r="N584" i="7"/>
  <c r="N585" i="7"/>
  <c r="N586" i="7"/>
  <c r="N587" i="7"/>
  <c r="N588" i="7"/>
  <c r="N589" i="7"/>
  <c r="N590" i="7"/>
  <c r="N591" i="7"/>
  <c r="N592" i="7"/>
  <c r="N593" i="7"/>
  <c r="N594" i="7"/>
  <c r="N595" i="7"/>
  <c r="N596" i="7"/>
  <c r="N597" i="7"/>
  <c r="N598" i="7"/>
  <c r="N599" i="7"/>
  <c r="N600" i="7"/>
  <c r="N601" i="7"/>
  <c r="N602" i="7"/>
  <c r="N603" i="7"/>
  <c r="N604" i="7"/>
  <c r="N605" i="7"/>
  <c r="N606" i="7"/>
  <c r="N607" i="7"/>
  <c r="N608" i="7"/>
  <c r="N609" i="7"/>
  <c r="N610" i="7"/>
  <c r="N611" i="7"/>
  <c r="N612" i="7"/>
  <c r="N613" i="7"/>
  <c r="N614" i="7"/>
  <c r="N615" i="7"/>
  <c r="N616" i="7"/>
  <c r="N617" i="7"/>
  <c r="N618" i="7"/>
  <c r="N619" i="7"/>
  <c r="N620" i="7"/>
  <c r="N621" i="7"/>
  <c r="N622" i="7"/>
  <c r="N623" i="7"/>
  <c r="N624" i="7"/>
  <c r="N625" i="7"/>
  <c r="N626" i="7"/>
  <c r="N627" i="7"/>
  <c r="N628" i="7"/>
  <c r="N629" i="7"/>
  <c r="N630" i="7"/>
  <c r="N631" i="7"/>
  <c r="N632" i="7"/>
  <c r="N633" i="7"/>
  <c r="N634" i="7"/>
  <c r="N635" i="7"/>
  <c r="N636" i="7"/>
  <c r="N637" i="7"/>
  <c r="N638" i="7"/>
  <c r="N639" i="7"/>
  <c r="N640" i="7"/>
  <c r="N641" i="7"/>
  <c r="N642" i="7"/>
  <c r="N643" i="7"/>
  <c r="N644" i="7"/>
  <c r="N645" i="7"/>
  <c r="N646" i="7"/>
  <c r="N647" i="7"/>
  <c r="N648" i="7"/>
  <c r="N649" i="7"/>
  <c r="N650" i="7"/>
  <c r="N651" i="7"/>
  <c r="N652" i="7"/>
  <c r="N653" i="7"/>
  <c r="N654" i="7"/>
  <c r="N655" i="7"/>
  <c r="N656" i="7"/>
  <c r="N657" i="7"/>
  <c r="N658" i="7"/>
  <c r="N659" i="7"/>
  <c r="N660" i="7"/>
  <c r="N661" i="7"/>
  <c r="N662" i="7"/>
  <c r="N663" i="7"/>
  <c r="N664" i="7"/>
  <c r="N665" i="7"/>
  <c r="N666" i="7"/>
  <c r="N667" i="7"/>
  <c r="N668" i="7"/>
  <c r="N669" i="7"/>
  <c r="N670" i="7"/>
  <c r="N671" i="7"/>
  <c r="N672" i="7"/>
  <c r="N673" i="7"/>
  <c r="N674" i="7"/>
  <c r="N675" i="7"/>
  <c r="N676" i="7"/>
  <c r="N677" i="7"/>
  <c r="N678" i="7"/>
  <c r="N679" i="7"/>
  <c r="N680" i="7"/>
  <c r="N681" i="7"/>
  <c r="N682" i="7"/>
  <c r="N683" i="7"/>
  <c r="N684" i="7"/>
  <c r="N685" i="7"/>
  <c r="N686" i="7"/>
  <c r="N687" i="7"/>
  <c r="N688" i="7"/>
  <c r="N689" i="7"/>
  <c r="N690" i="7"/>
  <c r="N691" i="7"/>
  <c r="N692" i="7"/>
  <c r="N693" i="7"/>
  <c r="N694" i="7"/>
  <c r="N695" i="7"/>
  <c r="N696" i="7"/>
  <c r="N697" i="7"/>
  <c r="N698" i="7"/>
  <c r="N699" i="7"/>
  <c r="N700" i="7"/>
  <c r="N701" i="7"/>
  <c r="N702" i="7"/>
  <c r="N703" i="7"/>
  <c r="N704" i="7"/>
  <c r="N705" i="7"/>
  <c r="N706" i="7"/>
  <c r="N707" i="7"/>
  <c r="N708" i="7"/>
  <c r="N709" i="7"/>
  <c r="N710" i="7"/>
  <c r="N711" i="7"/>
  <c r="N712" i="7"/>
  <c r="N713" i="7"/>
  <c r="N714" i="7"/>
  <c r="N715" i="7"/>
  <c r="N716" i="7"/>
  <c r="N717" i="7"/>
  <c r="N718" i="7"/>
  <c r="N719" i="7"/>
  <c r="N720" i="7"/>
  <c r="N721" i="7"/>
  <c r="N722" i="7"/>
  <c r="N723" i="7"/>
  <c r="N724" i="7"/>
  <c r="N725" i="7"/>
  <c r="N726" i="7"/>
  <c r="N727" i="7"/>
  <c r="N728" i="7"/>
  <c r="N729" i="7"/>
  <c r="N730" i="7"/>
  <c r="N731" i="7"/>
  <c r="N732" i="7"/>
  <c r="N733" i="7"/>
  <c r="N734" i="7"/>
  <c r="N735" i="7"/>
  <c r="N736" i="7"/>
  <c r="N737" i="7"/>
  <c r="N738" i="7"/>
  <c r="N739" i="7"/>
  <c r="N740" i="7"/>
  <c r="N741" i="7"/>
  <c r="N742" i="7"/>
  <c r="N743" i="7"/>
  <c r="N744" i="7"/>
  <c r="N745" i="7"/>
  <c r="N746" i="7"/>
  <c r="N747" i="7"/>
  <c r="N748" i="7"/>
  <c r="N749" i="7"/>
  <c r="N750" i="7"/>
  <c r="N751" i="7"/>
  <c r="N752" i="7"/>
  <c r="N753" i="7"/>
  <c r="N754" i="7"/>
  <c r="N755" i="7"/>
  <c r="N756" i="7"/>
  <c r="N757" i="7"/>
  <c r="N758" i="7"/>
  <c r="N759" i="7"/>
  <c r="N760" i="7"/>
  <c r="N761" i="7"/>
  <c r="N762" i="7"/>
  <c r="N763" i="7"/>
  <c r="N764" i="7"/>
  <c r="N765" i="7"/>
  <c r="N766" i="7"/>
  <c r="N767" i="7"/>
  <c r="N768" i="7"/>
  <c r="N769" i="7"/>
  <c r="N770" i="7"/>
  <c r="N771" i="7"/>
  <c r="N772" i="7"/>
  <c r="N773" i="7"/>
  <c r="N774" i="7"/>
  <c r="N775" i="7"/>
  <c r="N776" i="7"/>
  <c r="N777" i="7"/>
  <c r="N778" i="7"/>
  <c r="N779" i="7"/>
  <c r="N780" i="7"/>
  <c r="N781" i="7"/>
  <c r="N782" i="7"/>
  <c r="N783" i="7"/>
  <c r="N784" i="7"/>
  <c r="N785" i="7"/>
  <c r="N786" i="7"/>
  <c r="N787" i="7"/>
  <c r="N788" i="7"/>
  <c r="N789" i="7"/>
  <c r="N790" i="7"/>
  <c r="N791" i="7"/>
  <c r="N792" i="7"/>
  <c r="N793" i="7"/>
  <c r="N794" i="7"/>
  <c r="N795" i="7"/>
  <c r="N796" i="7"/>
  <c r="N797" i="7"/>
  <c r="N798" i="7"/>
  <c r="N799" i="7"/>
  <c r="N800" i="7"/>
  <c r="N801" i="7"/>
  <c r="N802" i="7"/>
  <c r="N803" i="7"/>
  <c r="N804" i="7"/>
  <c r="N805" i="7"/>
  <c r="N806" i="7"/>
  <c r="N807" i="7"/>
  <c r="N808" i="7"/>
  <c r="N809" i="7"/>
  <c r="N810" i="7"/>
  <c r="N811" i="7"/>
  <c r="N812" i="7"/>
  <c r="N813" i="7"/>
  <c r="N814" i="7"/>
  <c r="N815" i="7"/>
  <c r="N816" i="7"/>
  <c r="N817" i="7"/>
  <c r="N818" i="7"/>
  <c r="N819" i="7"/>
  <c r="N820" i="7"/>
  <c r="N821" i="7"/>
  <c r="N822" i="7"/>
  <c r="N823" i="7"/>
  <c r="N824" i="7"/>
  <c r="N825" i="7"/>
  <c r="N826" i="7"/>
  <c r="N827" i="7"/>
  <c r="N828" i="7"/>
  <c r="N829" i="7"/>
  <c r="N830" i="7"/>
  <c r="N831" i="7"/>
  <c r="N832" i="7"/>
  <c r="N833" i="7"/>
  <c r="N834" i="7"/>
  <c r="N835" i="7"/>
  <c r="N836" i="7"/>
  <c r="N837" i="7"/>
  <c r="N838" i="7"/>
  <c r="N839" i="7"/>
  <c r="N840" i="7"/>
  <c r="N841" i="7"/>
  <c r="N842" i="7"/>
  <c r="N843" i="7"/>
  <c r="N844" i="7"/>
  <c r="N845" i="7"/>
  <c r="N846" i="7"/>
  <c r="N847" i="7"/>
  <c r="N848" i="7"/>
  <c r="N849" i="7"/>
  <c r="N850" i="7"/>
  <c r="N851" i="7"/>
  <c r="N852" i="7"/>
  <c r="N853" i="7"/>
  <c r="N854" i="7"/>
  <c r="N855" i="7"/>
  <c r="N856" i="7"/>
  <c r="N857" i="7"/>
  <c r="N858" i="7"/>
  <c r="N859" i="7"/>
  <c r="N860" i="7"/>
  <c r="N861" i="7"/>
  <c r="N862" i="7"/>
  <c r="N863" i="7"/>
  <c r="N864" i="7"/>
  <c r="N865" i="7"/>
  <c r="N866" i="7"/>
  <c r="N867" i="7"/>
  <c r="N868" i="7"/>
  <c r="N869" i="7"/>
  <c r="N870" i="7"/>
  <c r="N871" i="7"/>
  <c r="N872" i="7"/>
  <c r="N873" i="7"/>
  <c r="N874" i="7"/>
  <c r="N875" i="7"/>
  <c r="N876" i="7"/>
  <c r="N877" i="7"/>
  <c r="N878" i="7"/>
  <c r="N879" i="7"/>
  <c r="N880" i="7"/>
  <c r="N881" i="7"/>
  <c r="N882" i="7"/>
  <c r="N883" i="7"/>
  <c r="N884" i="7"/>
  <c r="N885" i="7"/>
  <c r="N886" i="7"/>
  <c r="N887" i="7"/>
  <c r="N888" i="7"/>
  <c r="N889" i="7"/>
  <c r="N890" i="7"/>
  <c r="N891" i="7"/>
  <c r="N892" i="7"/>
  <c r="N893" i="7"/>
  <c r="N894" i="7"/>
  <c r="N895" i="7"/>
  <c r="N896" i="7"/>
  <c r="N897" i="7"/>
  <c r="N898" i="7"/>
  <c r="N899" i="7"/>
  <c r="N900" i="7"/>
  <c r="N901" i="7"/>
  <c r="N902" i="7"/>
  <c r="N903" i="7"/>
  <c r="N904" i="7"/>
  <c r="N905" i="7"/>
  <c r="N906" i="7"/>
  <c r="N907" i="7"/>
  <c r="N908" i="7"/>
  <c r="N909" i="7"/>
  <c r="N910" i="7"/>
  <c r="N911" i="7"/>
  <c r="N912" i="7"/>
  <c r="N913" i="7"/>
  <c r="N914" i="7"/>
  <c r="N915" i="7"/>
  <c r="N916" i="7"/>
  <c r="N917" i="7"/>
  <c r="N918" i="7"/>
  <c r="N919" i="7"/>
  <c r="N920" i="7"/>
  <c r="N921" i="7"/>
  <c r="N922" i="7"/>
  <c r="N923" i="7"/>
  <c r="N924" i="7"/>
  <c r="N925" i="7"/>
  <c r="N926" i="7"/>
  <c r="N927" i="7"/>
  <c r="N928" i="7"/>
  <c r="N929" i="7"/>
  <c r="N930" i="7"/>
  <c r="N931" i="7"/>
  <c r="N932" i="7"/>
  <c r="N933" i="7"/>
  <c r="N934" i="7"/>
  <c r="N935" i="7"/>
  <c r="N936" i="7"/>
  <c r="N937" i="7"/>
  <c r="N938" i="7"/>
  <c r="N939" i="7"/>
  <c r="N940" i="7"/>
  <c r="N941" i="7"/>
  <c r="N942" i="7"/>
  <c r="N943" i="7"/>
  <c r="N944" i="7"/>
  <c r="N945" i="7"/>
  <c r="N946" i="7"/>
  <c r="N947" i="7"/>
  <c r="N948" i="7"/>
  <c r="N949" i="7"/>
  <c r="N950" i="7"/>
  <c r="N951" i="7"/>
  <c r="N952" i="7"/>
  <c r="N953" i="7"/>
  <c r="N954" i="7"/>
  <c r="N955" i="7"/>
  <c r="N956" i="7"/>
  <c r="N957" i="7"/>
  <c r="N958" i="7"/>
  <c r="N959" i="7"/>
  <c r="N960" i="7"/>
  <c r="N961" i="7"/>
  <c r="N962" i="7"/>
  <c r="N963" i="7"/>
  <c r="N964" i="7"/>
  <c r="N965" i="7"/>
  <c r="N966" i="7"/>
  <c r="N967" i="7"/>
  <c r="N968" i="7"/>
  <c r="N969" i="7"/>
  <c r="N970" i="7"/>
  <c r="N971" i="7"/>
  <c r="N972" i="7"/>
  <c r="N973" i="7"/>
  <c r="N974" i="7"/>
  <c r="N975" i="7"/>
  <c r="N976" i="7"/>
  <c r="N977" i="7"/>
  <c r="N978" i="7"/>
  <c r="N979" i="7"/>
  <c r="N980" i="7"/>
  <c r="N981" i="7"/>
  <c r="N982" i="7"/>
  <c r="N983" i="7"/>
  <c r="N984" i="7"/>
  <c r="N985" i="7"/>
  <c r="N986" i="7"/>
  <c r="N987" i="7"/>
  <c r="N988" i="7"/>
  <c r="N989" i="7"/>
  <c r="N990" i="7"/>
  <c r="N991" i="7"/>
  <c r="N992" i="7"/>
  <c r="N993" i="7"/>
  <c r="N994" i="7"/>
  <c r="N995" i="7"/>
  <c r="N996" i="7"/>
  <c r="N997" i="7"/>
  <c r="N998" i="7"/>
  <c r="N999" i="7"/>
  <c r="N1000" i="7"/>
  <c r="M2" i="7"/>
  <c r="M3" i="7"/>
  <c r="M4" i="7"/>
  <c r="M5" i="7"/>
  <c r="M6" i="7"/>
  <c r="M7" i="7"/>
  <c r="M8" i="7"/>
  <c r="M9" i="7"/>
  <c r="M10" i="7"/>
  <c r="M11" i="7"/>
  <c r="M12" i="7"/>
  <c r="M13" i="7"/>
  <c r="M14" i="7"/>
  <c r="M15" i="7"/>
  <c r="M16" i="7"/>
  <c r="M17" i="7"/>
  <c r="M18" i="7"/>
  <c r="M19" i="7"/>
  <c r="M20" i="7"/>
  <c r="M21" i="7"/>
  <c r="M22" i="7"/>
  <c r="M23" i="7"/>
  <c r="M24" i="7"/>
  <c r="M25" i="7"/>
  <c r="M26" i="7"/>
  <c r="M27" i="7"/>
  <c r="M28" i="7"/>
  <c r="M29" i="7"/>
  <c r="M30" i="7"/>
  <c r="M31" i="7"/>
  <c r="M32" i="7"/>
  <c r="M33" i="7"/>
  <c r="M34" i="7"/>
  <c r="M35" i="7"/>
  <c r="M36" i="7"/>
  <c r="M37" i="7"/>
  <c r="M38" i="7"/>
  <c r="M39" i="7"/>
  <c r="M40" i="7"/>
  <c r="M41" i="7"/>
  <c r="M42" i="7"/>
  <c r="M43" i="7"/>
  <c r="M44" i="7"/>
  <c r="M45" i="7"/>
  <c r="M46" i="7"/>
  <c r="M47" i="7"/>
  <c r="M48" i="7"/>
  <c r="M49" i="7"/>
  <c r="M50" i="7"/>
  <c r="M51" i="7"/>
  <c r="M52" i="7"/>
  <c r="M53" i="7"/>
  <c r="M54" i="7"/>
  <c r="M55" i="7"/>
  <c r="M56" i="7"/>
  <c r="M57" i="7"/>
  <c r="M58" i="7"/>
  <c r="M59" i="7"/>
  <c r="M60" i="7"/>
  <c r="M61" i="7"/>
  <c r="M62" i="7"/>
  <c r="M63" i="7"/>
  <c r="M64" i="7"/>
  <c r="M65" i="7"/>
  <c r="M66" i="7"/>
  <c r="M67" i="7"/>
  <c r="M68" i="7"/>
  <c r="M69" i="7"/>
  <c r="M70" i="7"/>
  <c r="M71" i="7"/>
  <c r="M72" i="7"/>
  <c r="M73" i="7"/>
  <c r="M74" i="7"/>
  <c r="M75" i="7"/>
  <c r="M76" i="7"/>
  <c r="M77" i="7"/>
  <c r="M78" i="7"/>
  <c r="M79" i="7"/>
  <c r="M80" i="7"/>
  <c r="M81" i="7"/>
  <c r="M82" i="7"/>
  <c r="M83" i="7"/>
  <c r="M84" i="7"/>
  <c r="M85" i="7"/>
  <c r="M86" i="7"/>
  <c r="M87" i="7"/>
  <c r="M88" i="7"/>
  <c r="M89" i="7"/>
  <c r="M90" i="7"/>
  <c r="M91" i="7"/>
  <c r="M92" i="7"/>
  <c r="M93" i="7"/>
  <c r="M94" i="7"/>
  <c r="M95" i="7"/>
  <c r="M96" i="7"/>
  <c r="M97" i="7"/>
  <c r="M98" i="7"/>
  <c r="M99" i="7"/>
  <c r="M100" i="7"/>
  <c r="M101" i="7"/>
  <c r="M102" i="7"/>
  <c r="M103" i="7"/>
  <c r="M104" i="7"/>
  <c r="M105" i="7"/>
  <c r="M106" i="7"/>
  <c r="M107" i="7"/>
  <c r="M108" i="7"/>
  <c r="M109" i="7"/>
  <c r="M110" i="7"/>
  <c r="M111" i="7"/>
  <c r="M112" i="7"/>
  <c r="M113" i="7"/>
  <c r="M114" i="7"/>
  <c r="M115" i="7"/>
  <c r="M116" i="7"/>
  <c r="M117" i="7"/>
  <c r="M118" i="7"/>
  <c r="M119" i="7"/>
  <c r="M120" i="7"/>
  <c r="M121" i="7"/>
  <c r="M122" i="7"/>
  <c r="M123" i="7"/>
  <c r="M124" i="7"/>
  <c r="M125" i="7"/>
  <c r="M126" i="7"/>
  <c r="M127" i="7"/>
  <c r="M128" i="7"/>
  <c r="M129" i="7"/>
  <c r="M130" i="7"/>
  <c r="M131" i="7"/>
  <c r="M132" i="7"/>
  <c r="M133" i="7"/>
  <c r="M134" i="7"/>
  <c r="M135" i="7"/>
  <c r="M136" i="7"/>
  <c r="M137" i="7"/>
  <c r="M138" i="7"/>
  <c r="M139" i="7"/>
  <c r="M140" i="7"/>
  <c r="M141" i="7"/>
  <c r="M142" i="7"/>
  <c r="M143" i="7"/>
  <c r="M144" i="7"/>
  <c r="M145" i="7"/>
  <c r="M146" i="7"/>
  <c r="M147" i="7"/>
  <c r="M148" i="7"/>
  <c r="M149" i="7"/>
  <c r="M150" i="7"/>
  <c r="M151" i="7"/>
  <c r="M152" i="7"/>
  <c r="M153" i="7"/>
  <c r="M154" i="7"/>
  <c r="M155" i="7"/>
  <c r="M156" i="7"/>
  <c r="M157" i="7"/>
  <c r="M158" i="7"/>
  <c r="M159" i="7"/>
  <c r="M160" i="7"/>
  <c r="M161" i="7"/>
  <c r="M162" i="7"/>
  <c r="M163" i="7"/>
  <c r="M164" i="7"/>
  <c r="M165" i="7"/>
  <c r="M166" i="7"/>
  <c r="M167" i="7"/>
  <c r="M168" i="7"/>
  <c r="M169" i="7"/>
  <c r="M170" i="7"/>
  <c r="M171" i="7"/>
  <c r="M172" i="7"/>
  <c r="M173" i="7"/>
  <c r="M174" i="7"/>
  <c r="M175" i="7"/>
  <c r="M176" i="7"/>
  <c r="M177" i="7"/>
  <c r="M178" i="7"/>
  <c r="M179" i="7"/>
  <c r="M180" i="7"/>
  <c r="M181" i="7"/>
  <c r="M182" i="7"/>
  <c r="M183" i="7"/>
  <c r="M184" i="7"/>
  <c r="M185" i="7"/>
  <c r="M186" i="7"/>
  <c r="M187" i="7"/>
  <c r="M188" i="7"/>
  <c r="M189" i="7"/>
  <c r="M190" i="7"/>
  <c r="M191" i="7"/>
  <c r="M192" i="7"/>
  <c r="M193" i="7"/>
  <c r="M194" i="7"/>
  <c r="M195" i="7"/>
  <c r="M196" i="7"/>
  <c r="M197" i="7"/>
  <c r="M198" i="7"/>
  <c r="M199" i="7"/>
  <c r="M200" i="7"/>
  <c r="M201" i="7"/>
  <c r="M202" i="7"/>
  <c r="M203" i="7"/>
  <c r="M204" i="7"/>
  <c r="M205" i="7"/>
  <c r="M206" i="7"/>
  <c r="M207" i="7"/>
  <c r="M208" i="7"/>
  <c r="M209" i="7"/>
  <c r="M210" i="7"/>
  <c r="M211" i="7"/>
  <c r="M212" i="7"/>
  <c r="M213" i="7"/>
  <c r="M214" i="7"/>
  <c r="M215" i="7"/>
  <c r="M216" i="7"/>
  <c r="M217" i="7"/>
  <c r="M218" i="7"/>
  <c r="M219" i="7"/>
  <c r="M220" i="7"/>
  <c r="M221" i="7"/>
  <c r="M222" i="7"/>
  <c r="M223" i="7"/>
  <c r="M224" i="7"/>
  <c r="M225" i="7"/>
  <c r="M226" i="7"/>
  <c r="M227" i="7"/>
  <c r="M228" i="7"/>
  <c r="M229" i="7"/>
  <c r="M230" i="7"/>
  <c r="M231" i="7"/>
  <c r="M232" i="7"/>
  <c r="M233" i="7"/>
  <c r="M234" i="7"/>
  <c r="M235" i="7"/>
  <c r="M236" i="7"/>
  <c r="M237" i="7"/>
  <c r="M238" i="7"/>
  <c r="M239" i="7"/>
  <c r="M240" i="7"/>
  <c r="M241" i="7"/>
  <c r="M242" i="7"/>
  <c r="M243" i="7"/>
  <c r="M244" i="7"/>
  <c r="M245" i="7"/>
  <c r="M246" i="7"/>
  <c r="M247" i="7"/>
  <c r="M248" i="7"/>
  <c r="M249" i="7"/>
  <c r="M250" i="7"/>
  <c r="M251" i="7"/>
  <c r="M252" i="7"/>
  <c r="M253" i="7"/>
  <c r="M254" i="7"/>
  <c r="M255" i="7"/>
  <c r="M256" i="7"/>
  <c r="M257" i="7"/>
  <c r="M258" i="7"/>
  <c r="M259" i="7"/>
  <c r="M260" i="7"/>
  <c r="M261" i="7"/>
  <c r="M262" i="7"/>
  <c r="M263" i="7"/>
  <c r="M264" i="7"/>
  <c r="M265" i="7"/>
  <c r="M266" i="7"/>
  <c r="M267" i="7"/>
  <c r="M268" i="7"/>
  <c r="M269" i="7"/>
  <c r="M270" i="7"/>
  <c r="M271" i="7"/>
  <c r="M272" i="7"/>
  <c r="M273" i="7"/>
  <c r="M274" i="7"/>
  <c r="M275" i="7"/>
  <c r="M276" i="7"/>
  <c r="M277" i="7"/>
  <c r="M278" i="7"/>
  <c r="M279" i="7"/>
  <c r="M280" i="7"/>
  <c r="M281" i="7"/>
  <c r="M282" i="7"/>
  <c r="M283" i="7"/>
  <c r="M284" i="7"/>
  <c r="M285" i="7"/>
  <c r="M286" i="7"/>
  <c r="M287" i="7"/>
  <c r="M288" i="7"/>
  <c r="M289" i="7"/>
  <c r="M290" i="7"/>
  <c r="M291" i="7"/>
  <c r="M292" i="7"/>
  <c r="M293" i="7"/>
  <c r="M294" i="7"/>
  <c r="M295" i="7"/>
  <c r="M296" i="7"/>
  <c r="M297" i="7"/>
  <c r="M298" i="7"/>
  <c r="M299" i="7"/>
  <c r="M300" i="7"/>
  <c r="M301" i="7"/>
  <c r="M302" i="7"/>
  <c r="M303" i="7"/>
  <c r="M304" i="7"/>
  <c r="M305" i="7"/>
  <c r="M306" i="7"/>
  <c r="M307" i="7"/>
  <c r="M308" i="7"/>
  <c r="M309" i="7"/>
  <c r="M310" i="7"/>
  <c r="M311" i="7"/>
  <c r="M312" i="7"/>
  <c r="M313" i="7"/>
  <c r="M314" i="7"/>
  <c r="M315" i="7"/>
  <c r="M316" i="7"/>
  <c r="M317" i="7"/>
  <c r="M318" i="7"/>
  <c r="M319" i="7"/>
  <c r="M320" i="7"/>
  <c r="M321" i="7"/>
  <c r="M322" i="7"/>
  <c r="M323" i="7"/>
  <c r="M324" i="7"/>
  <c r="M325" i="7"/>
  <c r="M326" i="7"/>
  <c r="M327" i="7"/>
  <c r="M328" i="7"/>
  <c r="M329" i="7"/>
  <c r="M330" i="7"/>
  <c r="M331" i="7"/>
  <c r="M332" i="7"/>
  <c r="M333" i="7"/>
  <c r="M334" i="7"/>
  <c r="M335" i="7"/>
  <c r="M336" i="7"/>
  <c r="M337" i="7"/>
  <c r="M338" i="7"/>
  <c r="M339" i="7"/>
  <c r="M340" i="7"/>
  <c r="M341" i="7"/>
  <c r="M342" i="7"/>
  <c r="M343" i="7"/>
  <c r="M344" i="7"/>
  <c r="M345" i="7"/>
  <c r="M346" i="7"/>
  <c r="M347" i="7"/>
  <c r="M348" i="7"/>
  <c r="M349" i="7"/>
  <c r="M350" i="7"/>
  <c r="M351" i="7"/>
  <c r="M352" i="7"/>
  <c r="M353" i="7"/>
  <c r="M354" i="7"/>
  <c r="M355" i="7"/>
  <c r="M356" i="7"/>
  <c r="M357" i="7"/>
  <c r="M358" i="7"/>
  <c r="M359" i="7"/>
  <c r="M360" i="7"/>
  <c r="M361" i="7"/>
  <c r="M362" i="7"/>
  <c r="M363" i="7"/>
  <c r="M364" i="7"/>
  <c r="M365" i="7"/>
  <c r="M366" i="7"/>
  <c r="M367" i="7"/>
  <c r="M368" i="7"/>
  <c r="M369" i="7"/>
  <c r="M370" i="7"/>
  <c r="M371" i="7"/>
  <c r="M372" i="7"/>
  <c r="M373" i="7"/>
  <c r="M374" i="7"/>
  <c r="M375" i="7"/>
  <c r="M376" i="7"/>
  <c r="M377" i="7"/>
  <c r="M378" i="7"/>
  <c r="M379" i="7"/>
  <c r="M380" i="7"/>
  <c r="M381" i="7"/>
  <c r="M382" i="7"/>
  <c r="M383" i="7"/>
  <c r="M384" i="7"/>
  <c r="M385" i="7"/>
  <c r="M386" i="7"/>
  <c r="M387" i="7"/>
  <c r="M388" i="7"/>
  <c r="M389" i="7"/>
  <c r="M390" i="7"/>
  <c r="M391" i="7"/>
  <c r="M392" i="7"/>
  <c r="M393" i="7"/>
  <c r="M394" i="7"/>
  <c r="M395" i="7"/>
  <c r="M396" i="7"/>
  <c r="M397" i="7"/>
  <c r="M398" i="7"/>
  <c r="M399" i="7"/>
  <c r="M400" i="7"/>
  <c r="M401" i="7"/>
  <c r="M402" i="7"/>
  <c r="M403" i="7"/>
  <c r="M404" i="7"/>
  <c r="M405" i="7"/>
  <c r="M406" i="7"/>
  <c r="M407" i="7"/>
  <c r="M408" i="7"/>
  <c r="M409" i="7"/>
  <c r="M410" i="7"/>
  <c r="M411" i="7"/>
  <c r="M412" i="7"/>
  <c r="M413" i="7"/>
  <c r="M414" i="7"/>
  <c r="M415" i="7"/>
  <c r="M416" i="7"/>
  <c r="M417" i="7"/>
  <c r="M418" i="7"/>
  <c r="M419" i="7"/>
  <c r="M420" i="7"/>
  <c r="M421" i="7"/>
  <c r="M422" i="7"/>
  <c r="M423" i="7"/>
  <c r="M424" i="7"/>
  <c r="M425" i="7"/>
  <c r="M426" i="7"/>
  <c r="M427" i="7"/>
  <c r="M428" i="7"/>
  <c r="M429" i="7"/>
  <c r="M430" i="7"/>
  <c r="M431" i="7"/>
  <c r="M432" i="7"/>
  <c r="M433" i="7"/>
  <c r="M434" i="7"/>
  <c r="M435" i="7"/>
  <c r="M436" i="7"/>
  <c r="M437" i="7"/>
  <c r="M438" i="7"/>
  <c r="M439" i="7"/>
  <c r="M440" i="7"/>
  <c r="M441" i="7"/>
  <c r="M442" i="7"/>
  <c r="M443" i="7"/>
  <c r="M444" i="7"/>
  <c r="M445" i="7"/>
  <c r="M446" i="7"/>
  <c r="M447" i="7"/>
  <c r="M448" i="7"/>
  <c r="M449" i="7"/>
  <c r="M450" i="7"/>
  <c r="M451" i="7"/>
  <c r="M452" i="7"/>
  <c r="M453" i="7"/>
  <c r="M454" i="7"/>
  <c r="M455" i="7"/>
  <c r="M456" i="7"/>
  <c r="M457" i="7"/>
  <c r="M458" i="7"/>
  <c r="M459" i="7"/>
  <c r="M460" i="7"/>
  <c r="M461" i="7"/>
  <c r="M462" i="7"/>
  <c r="M463" i="7"/>
  <c r="M464" i="7"/>
  <c r="M465" i="7"/>
  <c r="M466" i="7"/>
  <c r="M467" i="7"/>
  <c r="M468" i="7"/>
  <c r="M469" i="7"/>
  <c r="M470" i="7"/>
  <c r="M471" i="7"/>
  <c r="M472" i="7"/>
  <c r="M473" i="7"/>
  <c r="M474" i="7"/>
  <c r="M475" i="7"/>
  <c r="M476" i="7"/>
  <c r="M477" i="7"/>
  <c r="M478" i="7"/>
  <c r="M479" i="7"/>
  <c r="M480" i="7"/>
  <c r="M481" i="7"/>
  <c r="M482" i="7"/>
  <c r="M483" i="7"/>
  <c r="M484" i="7"/>
  <c r="M485" i="7"/>
  <c r="M486" i="7"/>
  <c r="M487" i="7"/>
  <c r="M488" i="7"/>
  <c r="M489" i="7"/>
  <c r="M490" i="7"/>
  <c r="M491" i="7"/>
  <c r="M492" i="7"/>
  <c r="M493" i="7"/>
  <c r="M494" i="7"/>
  <c r="M495" i="7"/>
  <c r="M496" i="7"/>
  <c r="M497" i="7"/>
  <c r="M498" i="7"/>
  <c r="M499" i="7"/>
  <c r="M500" i="7"/>
  <c r="M501" i="7"/>
  <c r="M502" i="7"/>
  <c r="M503" i="7"/>
  <c r="M504" i="7"/>
  <c r="M505" i="7"/>
  <c r="M506" i="7"/>
  <c r="M507" i="7"/>
  <c r="M508" i="7"/>
  <c r="M509" i="7"/>
  <c r="M510" i="7"/>
  <c r="M511" i="7"/>
  <c r="M512" i="7"/>
  <c r="M513" i="7"/>
  <c r="M514" i="7"/>
  <c r="M515" i="7"/>
  <c r="M516" i="7"/>
  <c r="M517" i="7"/>
  <c r="M518" i="7"/>
  <c r="M519" i="7"/>
  <c r="M520" i="7"/>
  <c r="M521" i="7"/>
  <c r="M522" i="7"/>
  <c r="M523" i="7"/>
  <c r="M524" i="7"/>
  <c r="M525" i="7"/>
  <c r="M526" i="7"/>
  <c r="M527" i="7"/>
  <c r="M528" i="7"/>
  <c r="M529" i="7"/>
  <c r="M530" i="7"/>
  <c r="M531" i="7"/>
  <c r="M532" i="7"/>
  <c r="M533" i="7"/>
  <c r="M534" i="7"/>
  <c r="M535" i="7"/>
  <c r="M536" i="7"/>
  <c r="M537" i="7"/>
  <c r="M538" i="7"/>
  <c r="M539" i="7"/>
  <c r="M540" i="7"/>
  <c r="M541" i="7"/>
  <c r="M542" i="7"/>
  <c r="M543" i="7"/>
  <c r="M544" i="7"/>
  <c r="M545" i="7"/>
  <c r="M546" i="7"/>
  <c r="M547" i="7"/>
  <c r="M548" i="7"/>
  <c r="M549" i="7"/>
  <c r="M550" i="7"/>
  <c r="M551" i="7"/>
  <c r="M552" i="7"/>
  <c r="M553" i="7"/>
  <c r="M554" i="7"/>
  <c r="M555" i="7"/>
  <c r="M556" i="7"/>
  <c r="M557" i="7"/>
  <c r="M558" i="7"/>
  <c r="M559" i="7"/>
  <c r="M560" i="7"/>
  <c r="M561" i="7"/>
  <c r="M562" i="7"/>
  <c r="M563" i="7"/>
  <c r="M564" i="7"/>
  <c r="M565" i="7"/>
  <c r="M566" i="7"/>
  <c r="M567" i="7"/>
  <c r="M568" i="7"/>
  <c r="M569" i="7"/>
  <c r="M570" i="7"/>
  <c r="M571" i="7"/>
  <c r="M572" i="7"/>
  <c r="M573" i="7"/>
  <c r="M574" i="7"/>
  <c r="M575" i="7"/>
  <c r="M576" i="7"/>
  <c r="M577" i="7"/>
  <c r="M578" i="7"/>
  <c r="M579" i="7"/>
  <c r="M580" i="7"/>
  <c r="M581" i="7"/>
  <c r="M582" i="7"/>
  <c r="M583" i="7"/>
  <c r="M584" i="7"/>
  <c r="M585" i="7"/>
  <c r="M586" i="7"/>
  <c r="M587" i="7"/>
  <c r="M588" i="7"/>
  <c r="M589" i="7"/>
  <c r="M590" i="7"/>
  <c r="M591" i="7"/>
  <c r="M592" i="7"/>
  <c r="M593" i="7"/>
  <c r="M594" i="7"/>
  <c r="M595" i="7"/>
  <c r="M596" i="7"/>
  <c r="M597" i="7"/>
  <c r="M598" i="7"/>
  <c r="M599" i="7"/>
  <c r="M600" i="7"/>
  <c r="M601" i="7"/>
  <c r="M602" i="7"/>
  <c r="M603" i="7"/>
  <c r="M604" i="7"/>
  <c r="M605" i="7"/>
  <c r="M606" i="7"/>
  <c r="M607" i="7"/>
  <c r="M608" i="7"/>
  <c r="M609" i="7"/>
  <c r="M610" i="7"/>
  <c r="M611" i="7"/>
  <c r="M612" i="7"/>
  <c r="M613" i="7"/>
  <c r="M614" i="7"/>
  <c r="M615" i="7"/>
  <c r="M616" i="7"/>
  <c r="M617" i="7"/>
  <c r="M618" i="7"/>
  <c r="M619" i="7"/>
  <c r="M620" i="7"/>
  <c r="M621" i="7"/>
  <c r="M622" i="7"/>
  <c r="M623" i="7"/>
  <c r="M624" i="7"/>
  <c r="M625" i="7"/>
  <c r="M626" i="7"/>
  <c r="M627" i="7"/>
  <c r="M628" i="7"/>
  <c r="M629" i="7"/>
  <c r="M630" i="7"/>
  <c r="M631" i="7"/>
  <c r="M632" i="7"/>
  <c r="M633" i="7"/>
  <c r="M634" i="7"/>
  <c r="M635" i="7"/>
  <c r="M636" i="7"/>
  <c r="M637" i="7"/>
  <c r="M638" i="7"/>
  <c r="M639" i="7"/>
  <c r="M640" i="7"/>
  <c r="M641" i="7"/>
  <c r="M642" i="7"/>
  <c r="M643" i="7"/>
  <c r="M644" i="7"/>
  <c r="M645" i="7"/>
  <c r="M646" i="7"/>
  <c r="M647" i="7"/>
  <c r="M648" i="7"/>
  <c r="M649" i="7"/>
  <c r="M650" i="7"/>
  <c r="M651" i="7"/>
  <c r="M652" i="7"/>
  <c r="M653" i="7"/>
  <c r="M654" i="7"/>
  <c r="M655" i="7"/>
  <c r="M656" i="7"/>
  <c r="M657" i="7"/>
  <c r="M658" i="7"/>
  <c r="M659" i="7"/>
  <c r="M660" i="7"/>
  <c r="M661" i="7"/>
  <c r="M662" i="7"/>
  <c r="M663" i="7"/>
  <c r="M664" i="7"/>
  <c r="M665" i="7"/>
  <c r="M666" i="7"/>
  <c r="M667" i="7"/>
  <c r="M668" i="7"/>
  <c r="M669" i="7"/>
  <c r="M670" i="7"/>
  <c r="M671" i="7"/>
  <c r="M672" i="7"/>
  <c r="M673" i="7"/>
  <c r="M674" i="7"/>
  <c r="M675" i="7"/>
  <c r="M676" i="7"/>
  <c r="M677" i="7"/>
  <c r="M678" i="7"/>
  <c r="M679" i="7"/>
  <c r="M680" i="7"/>
  <c r="M681" i="7"/>
  <c r="M682" i="7"/>
  <c r="M683" i="7"/>
  <c r="M684" i="7"/>
  <c r="M685" i="7"/>
  <c r="M686" i="7"/>
  <c r="M687" i="7"/>
  <c r="M688" i="7"/>
  <c r="M689" i="7"/>
  <c r="M690" i="7"/>
  <c r="M691" i="7"/>
  <c r="M692" i="7"/>
  <c r="M693" i="7"/>
  <c r="M694" i="7"/>
  <c r="M695" i="7"/>
  <c r="M696" i="7"/>
  <c r="M697" i="7"/>
  <c r="M698" i="7"/>
  <c r="M699" i="7"/>
  <c r="M700" i="7"/>
  <c r="M701" i="7"/>
  <c r="M702" i="7"/>
  <c r="M703" i="7"/>
  <c r="M704" i="7"/>
  <c r="M705" i="7"/>
  <c r="M706" i="7"/>
  <c r="M707" i="7"/>
  <c r="M708" i="7"/>
  <c r="M709" i="7"/>
  <c r="M710" i="7"/>
  <c r="M711" i="7"/>
  <c r="M712" i="7"/>
  <c r="M713" i="7"/>
  <c r="M714" i="7"/>
  <c r="M715" i="7"/>
  <c r="M716" i="7"/>
  <c r="M717" i="7"/>
  <c r="M718" i="7"/>
  <c r="M719" i="7"/>
  <c r="M720" i="7"/>
  <c r="M721" i="7"/>
  <c r="M722" i="7"/>
  <c r="M723" i="7"/>
  <c r="M724" i="7"/>
  <c r="M725" i="7"/>
  <c r="M726" i="7"/>
  <c r="M727" i="7"/>
  <c r="M728" i="7"/>
  <c r="M729" i="7"/>
  <c r="M730" i="7"/>
  <c r="M731" i="7"/>
  <c r="M732" i="7"/>
  <c r="M733" i="7"/>
  <c r="M734" i="7"/>
  <c r="M735" i="7"/>
  <c r="M736" i="7"/>
  <c r="M737" i="7"/>
  <c r="M738" i="7"/>
  <c r="M739" i="7"/>
  <c r="M740" i="7"/>
  <c r="M741" i="7"/>
  <c r="M742" i="7"/>
  <c r="M743" i="7"/>
  <c r="M744" i="7"/>
  <c r="M745" i="7"/>
  <c r="M746" i="7"/>
  <c r="M747" i="7"/>
  <c r="M748" i="7"/>
  <c r="M749" i="7"/>
  <c r="M750" i="7"/>
  <c r="M751" i="7"/>
  <c r="M752" i="7"/>
  <c r="M753" i="7"/>
  <c r="M754" i="7"/>
  <c r="M755" i="7"/>
  <c r="M756" i="7"/>
  <c r="M757" i="7"/>
  <c r="M758" i="7"/>
  <c r="M759" i="7"/>
  <c r="M760" i="7"/>
  <c r="M761" i="7"/>
  <c r="M762" i="7"/>
  <c r="M763" i="7"/>
  <c r="M764" i="7"/>
  <c r="M765" i="7"/>
  <c r="M766" i="7"/>
  <c r="M767" i="7"/>
  <c r="M768" i="7"/>
  <c r="M769" i="7"/>
  <c r="M770" i="7"/>
  <c r="M771" i="7"/>
  <c r="M772" i="7"/>
  <c r="M773" i="7"/>
  <c r="M774" i="7"/>
  <c r="M775" i="7"/>
  <c r="M776" i="7"/>
  <c r="M777" i="7"/>
  <c r="M778" i="7"/>
  <c r="M779" i="7"/>
  <c r="M780" i="7"/>
  <c r="M781" i="7"/>
  <c r="M782" i="7"/>
  <c r="M783" i="7"/>
  <c r="M784" i="7"/>
  <c r="M785" i="7"/>
  <c r="M786" i="7"/>
  <c r="M787" i="7"/>
  <c r="M788" i="7"/>
  <c r="M789" i="7"/>
  <c r="M790" i="7"/>
  <c r="M791" i="7"/>
  <c r="M792" i="7"/>
  <c r="M793" i="7"/>
  <c r="M794" i="7"/>
  <c r="M795" i="7"/>
  <c r="M796" i="7"/>
  <c r="M797" i="7"/>
  <c r="M798" i="7"/>
  <c r="M799" i="7"/>
  <c r="M800" i="7"/>
  <c r="M801" i="7"/>
  <c r="M802" i="7"/>
  <c r="M803" i="7"/>
  <c r="M804" i="7"/>
  <c r="M805" i="7"/>
  <c r="M806" i="7"/>
  <c r="M807" i="7"/>
  <c r="M808" i="7"/>
  <c r="M809" i="7"/>
  <c r="M810" i="7"/>
  <c r="M811" i="7"/>
  <c r="M812" i="7"/>
  <c r="M813" i="7"/>
  <c r="M814" i="7"/>
  <c r="M815" i="7"/>
  <c r="M816" i="7"/>
  <c r="M817" i="7"/>
  <c r="M818" i="7"/>
  <c r="M819" i="7"/>
  <c r="M820" i="7"/>
  <c r="M821" i="7"/>
  <c r="M822" i="7"/>
  <c r="M823" i="7"/>
  <c r="M824" i="7"/>
  <c r="M825" i="7"/>
  <c r="M826" i="7"/>
  <c r="M827" i="7"/>
  <c r="M828" i="7"/>
  <c r="M829" i="7"/>
  <c r="M830" i="7"/>
  <c r="M831" i="7"/>
  <c r="M832" i="7"/>
  <c r="M833" i="7"/>
  <c r="M834" i="7"/>
  <c r="M835" i="7"/>
  <c r="M836" i="7"/>
  <c r="M837" i="7"/>
  <c r="M838" i="7"/>
  <c r="M839" i="7"/>
  <c r="M840" i="7"/>
  <c r="M841" i="7"/>
  <c r="M842" i="7"/>
  <c r="M843" i="7"/>
  <c r="M844" i="7"/>
  <c r="M845" i="7"/>
  <c r="M846" i="7"/>
  <c r="M847" i="7"/>
  <c r="M848" i="7"/>
  <c r="M849" i="7"/>
  <c r="M850" i="7"/>
  <c r="M851" i="7"/>
  <c r="M852" i="7"/>
  <c r="M853" i="7"/>
  <c r="M854" i="7"/>
  <c r="M855" i="7"/>
  <c r="M856" i="7"/>
  <c r="M857" i="7"/>
  <c r="M858" i="7"/>
  <c r="M859" i="7"/>
  <c r="M860" i="7"/>
  <c r="M861" i="7"/>
  <c r="M862" i="7"/>
  <c r="M863" i="7"/>
  <c r="M864" i="7"/>
  <c r="M865" i="7"/>
  <c r="M866" i="7"/>
  <c r="M867" i="7"/>
  <c r="M868" i="7"/>
  <c r="M869" i="7"/>
  <c r="M870" i="7"/>
  <c r="M871" i="7"/>
  <c r="M872" i="7"/>
  <c r="M873" i="7"/>
  <c r="M874" i="7"/>
  <c r="M875" i="7"/>
  <c r="M876" i="7"/>
  <c r="M877" i="7"/>
  <c r="M878" i="7"/>
  <c r="M879" i="7"/>
  <c r="M880" i="7"/>
  <c r="M881" i="7"/>
  <c r="M882" i="7"/>
  <c r="M883" i="7"/>
  <c r="M884" i="7"/>
  <c r="M885" i="7"/>
  <c r="M886" i="7"/>
  <c r="M887" i="7"/>
  <c r="M888" i="7"/>
  <c r="M889" i="7"/>
  <c r="M890" i="7"/>
  <c r="M891" i="7"/>
  <c r="M892" i="7"/>
  <c r="M893" i="7"/>
  <c r="M894" i="7"/>
  <c r="M895" i="7"/>
  <c r="M896" i="7"/>
  <c r="M897" i="7"/>
  <c r="M898" i="7"/>
  <c r="M899" i="7"/>
  <c r="M900" i="7"/>
  <c r="M901" i="7"/>
  <c r="M902" i="7"/>
  <c r="M903" i="7"/>
  <c r="M904" i="7"/>
  <c r="M905" i="7"/>
  <c r="M906" i="7"/>
  <c r="M907" i="7"/>
  <c r="M908" i="7"/>
  <c r="M909" i="7"/>
  <c r="M910" i="7"/>
  <c r="M911" i="7"/>
  <c r="M912" i="7"/>
  <c r="M913" i="7"/>
  <c r="M914" i="7"/>
  <c r="M915" i="7"/>
  <c r="M916" i="7"/>
  <c r="M917" i="7"/>
  <c r="M918" i="7"/>
  <c r="M919" i="7"/>
  <c r="M920" i="7"/>
  <c r="M921" i="7"/>
  <c r="M922" i="7"/>
  <c r="M923" i="7"/>
  <c r="M924" i="7"/>
  <c r="M925" i="7"/>
  <c r="M926" i="7"/>
  <c r="M927" i="7"/>
  <c r="M928" i="7"/>
  <c r="M929" i="7"/>
  <c r="M930" i="7"/>
  <c r="M931" i="7"/>
  <c r="M932" i="7"/>
  <c r="M933" i="7"/>
  <c r="M934" i="7"/>
  <c r="M935" i="7"/>
  <c r="M936" i="7"/>
  <c r="M937" i="7"/>
  <c r="M938" i="7"/>
  <c r="M939" i="7"/>
  <c r="M940" i="7"/>
  <c r="M941" i="7"/>
  <c r="M942" i="7"/>
  <c r="M943" i="7"/>
  <c r="M944" i="7"/>
  <c r="M945" i="7"/>
  <c r="M946" i="7"/>
  <c r="M947" i="7"/>
  <c r="M948" i="7"/>
  <c r="M949" i="7"/>
  <c r="M950" i="7"/>
  <c r="M951" i="7"/>
  <c r="M952" i="7"/>
  <c r="M953" i="7"/>
  <c r="M954" i="7"/>
  <c r="M955" i="7"/>
  <c r="M956" i="7"/>
  <c r="M957" i="7"/>
  <c r="M958" i="7"/>
  <c r="M959" i="7"/>
  <c r="M960" i="7"/>
  <c r="M961" i="7"/>
  <c r="M962" i="7"/>
  <c r="M963" i="7"/>
  <c r="M964" i="7"/>
  <c r="M965" i="7"/>
  <c r="M966" i="7"/>
  <c r="M967" i="7"/>
  <c r="M968" i="7"/>
  <c r="M969" i="7"/>
  <c r="M970" i="7"/>
  <c r="M971" i="7"/>
  <c r="M972" i="7"/>
  <c r="M973" i="7"/>
  <c r="M974" i="7"/>
  <c r="M975" i="7"/>
  <c r="M976" i="7"/>
  <c r="M977" i="7"/>
  <c r="M978" i="7"/>
  <c r="M979" i="7"/>
  <c r="M980" i="7"/>
  <c r="M981" i="7"/>
  <c r="M982" i="7"/>
  <c r="M983" i="7"/>
  <c r="M984" i="7"/>
  <c r="M985" i="7"/>
  <c r="M986" i="7"/>
  <c r="M987" i="7"/>
  <c r="M988" i="7"/>
  <c r="M989" i="7"/>
  <c r="M990" i="7"/>
  <c r="M991" i="7"/>
  <c r="M992" i="7"/>
  <c r="M993" i="7"/>
  <c r="M994" i="7"/>
  <c r="M995" i="7"/>
  <c r="M996" i="7"/>
  <c r="M997" i="7"/>
  <c r="M998" i="7"/>
  <c r="M999" i="7"/>
  <c r="M1000" i="7"/>
  <c r="L5" i="7"/>
  <c r="L2" i="7"/>
  <c r="L3" i="7"/>
  <c r="L4" i="7"/>
  <c r="L6" i="7"/>
  <c r="L7" i="7"/>
  <c r="L8" i="7"/>
  <c r="L9" i="7"/>
  <c r="L10" i="7"/>
  <c r="L11" i="7"/>
  <c r="L12" i="7"/>
  <c r="L13" i="7"/>
  <c r="L14" i="7"/>
  <c r="L15" i="7"/>
  <c r="L16" i="7"/>
  <c r="L17" i="7"/>
  <c r="L18" i="7"/>
  <c r="L19" i="7"/>
  <c r="L20" i="7"/>
  <c r="L21" i="7"/>
  <c r="L22" i="7"/>
  <c r="L23" i="7"/>
  <c r="L24" i="7"/>
  <c r="L25" i="7"/>
  <c r="L26" i="7"/>
  <c r="L27" i="7"/>
  <c r="L28" i="7"/>
  <c r="L29" i="7"/>
  <c r="L30" i="7"/>
  <c r="L31" i="7"/>
  <c r="L32" i="7"/>
  <c r="L33" i="7"/>
  <c r="L34" i="7"/>
  <c r="L35" i="7"/>
  <c r="L36" i="7"/>
  <c r="L37" i="7"/>
  <c r="L38" i="7"/>
  <c r="L39" i="7"/>
  <c r="L40" i="7"/>
  <c r="L41" i="7"/>
  <c r="L42" i="7"/>
  <c r="L43" i="7"/>
  <c r="L44" i="7"/>
  <c r="L45" i="7"/>
  <c r="L46" i="7"/>
  <c r="L47" i="7"/>
  <c r="L48" i="7"/>
  <c r="L49" i="7"/>
  <c r="L50" i="7"/>
  <c r="L51" i="7"/>
  <c r="L52" i="7"/>
  <c r="L53" i="7"/>
  <c r="L54" i="7"/>
  <c r="L55" i="7"/>
  <c r="L56" i="7"/>
  <c r="L57" i="7"/>
  <c r="L58" i="7"/>
  <c r="L59" i="7"/>
  <c r="L60" i="7"/>
  <c r="L61" i="7"/>
  <c r="L62" i="7"/>
  <c r="L63" i="7"/>
  <c r="L64" i="7"/>
  <c r="L65" i="7"/>
  <c r="L66" i="7"/>
  <c r="L67" i="7"/>
  <c r="L68" i="7"/>
  <c r="L69" i="7"/>
  <c r="L70" i="7"/>
  <c r="L71" i="7"/>
  <c r="L72" i="7"/>
  <c r="L73" i="7"/>
  <c r="L74" i="7"/>
  <c r="L75" i="7"/>
  <c r="L76" i="7"/>
  <c r="L77" i="7"/>
  <c r="L78" i="7"/>
  <c r="L79" i="7"/>
  <c r="L80" i="7"/>
  <c r="L81" i="7"/>
  <c r="L82" i="7"/>
  <c r="L83" i="7"/>
  <c r="L84" i="7"/>
  <c r="L85" i="7"/>
  <c r="L86" i="7"/>
  <c r="L87" i="7"/>
  <c r="L88" i="7"/>
  <c r="L89" i="7"/>
  <c r="L90" i="7"/>
  <c r="L91" i="7"/>
  <c r="L92" i="7"/>
  <c r="L93" i="7"/>
  <c r="L94" i="7"/>
  <c r="L95" i="7"/>
  <c r="L96" i="7"/>
  <c r="L97" i="7"/>
  <c r="L98" i="7"/>
  <c r="L99" i="7"/>
  <c r="L100" i="7"/>
  <c r="L101" i="7"/>
  <c r="L102" i="7"/>
  <c r="L103" i="7"/>
  <c r="L104" i="7"/>
  <c r="L105" i="7"/>
  <c r="L106" i="7"/>
  <c r="L107" i="7"/>
  <c r="L108" i="7"/>
  <c r="L109" i="7"/>
  <c r="L110" i="7"/>
  <c r="L111" i="7"/>
  <c r="L112" i="7"/>
  <c r="L113" i="7"/>
  <c r="L114" i="7"/>
  <c r="L115" i="7"/>
  <c r="L116" i="7"/>
  <c r="L117" i="7"/>
  <c r="L118" i="7"/>
  <c r="L119" i="7"/>
  <c r="L120" i="7"/>
  <c r="L121" i="7"/>
  <c r="L122" i="7"/>
  <c r="L123" i="7"/>
  <c r="L124" i="7"/>
  <c r="L125" i="7"/>
  <c r="L126" i="7"/>
  <c r="L127" i="7"/>
  <c r="L128" i="7"/>
  <c r="L129" i="7"/>
  <c r="L130" i="7"/>
  <c r="L131" i="7"/>
  <c r="L132" i="7"/>
  <c r="L133" i="7"/>
  <c r="L134" i="7"/>
  <c r="L135" i="7"/>
  <c r="L136" i="7"/>
  <c r="L137" i="7"/>
  <c r="L138" i="7"/>
  <c r="L139" i="7"/>
  <c r="L140" i="7"/>
  <c r="L141" i="7"/>
  <c r="L142" i="7"/>
  <c r="L143" i="7"/>
  <c r="L144" i="7"/>
  <c r="L145" i="7"/>
  <c r="L146" i="7"/>
  <c r="L147" i="7"/>
  <c r="L148" i="7"/>
  <c r="L149" i="7"/>
  <c r="L150" i="7"/>
  <c r="L151" i="7"/>
  <c r="L152" i="7"/>
  <c r="L153" i="7"/>
  <c r="L154" i="7"/>
  <c r="L155" i="7"/>
  <c r="L156" i="7"/>
  <c r="L157" i="7"/>
  <c r="L158" i="7"/>
  <c r="L159" i="7"/>
  <c r="L160" i="7"/>
  <c r="L161" i="7"/>
  <c r="L162" i="7"/>
  <c r="L163" i="7"/>
  <c r="L164" i="7"/>
  <c r="L165" i="7"/>
  <c r="L166" i="7"/>
  <c r="L167" i="7"/>
  <c r="L168" i="7"/>
  <c r="L169" i="7"/>
  <c r="L170" i="7"/>
  <c r="L171" i="7"/>
  <c r="L172" i="7"/>
  <c r="L173" i="7"/>
  <c r="L174" i="7"/>
  <c r="L175" i="7"/>
  <c r="L176" i="7"/>
  <c r="L177" i="7"/>
  <c r="L178" i="7"/>
  <c r="L179" i="7"/>
  <c r="L180" i="7"/>
  <c r="L181" i="7"/>
  <c r="L182" i="7"/>
  <c r="L183" i="7"/>
  <c r="L184" i="7"/>
  <c r="L185" i="7"/>
  <c r="L186" i="7"/>
  <c r="L187" i="7"/>
  <c r="L188" i="7"/>
  <c r="L189" i="7"/>
  <c r="L190" i="7"/>
  <c r="L191" i="7"/>
  <c r="L192" i="7"/>
  <c r="L193" i="7"/>
  <c r="L194" i="7"/>
  <c r="L195" i="7"/>
  <c r="L196" i="7"/>
  <c r="L197" i="7"/>
  <c r="L198" i="7"/>
  <c r="L199" i="7"/>
  <c r="L200" i="7"/>
  <c r="L201" i="7"/>
  <c r="L202" i="7"/>
  <c r="L203" i="7"/>
  <c r="L204" i="7"/>
  <c r="L205" i="7"/>
  <c r="L206" i="7"/>
  <c r="L207" i="7"/>
  <c r="L208" i="7"/>
  <c r="L209" i="7"/>
  <c r="L210" i="7"/>
  <c r="L211" i="7"/>
  <c r="L212" i="7"/>
  <c r="L213" i="7"/>
  <c r="L214" i="7"/>
  <c r="L215" i="7"/>
  <c r="L216" i="7"/>
  <c r="L217" i="7"/>
  <c r="L218" i="7"/>
  <c r="L219" i="7"/>
  <c r="L220" i="7"/>
  <c r="L221" i="7"/>
  <c r="L222" i="7"/>
  <c r="L223" i="7"/>
  <c r="L224" i="7"/>
  <c r="L225" i="7"/>
  <c r="L226" i="7"/>
  <c r="L227" i="7"/>
  <c r="L228" i="7"/>
  <c r="L229" i="7"/>
  <c r="L230" i="7"/>
  <c r="L231" i="7"/>
  <c r="L232" i="7"/>
  <c r="L233" i="7"/>
  <c r="L234" i="7"/>
  <c r="L235" i="7"/>
  <c r="L236" i="7"/>
  <c r="L237" i="7"/>
  <c r="L238" i="7"/>
  <c r="L239" i="7"/>
  <c r="L240" i="7"/>
  <c r="L241" i="7"/>
  <c r="L242" i="7"/>
  <c r="L243" i="7"/>
  <c r="L244" i="7"/>
  <c r="L245" i="7"/>
  <c r="L246" i="7"/>
  <c r="L247" i="7"/>
  <c r="L248" i="7"/>
  <c r="L249" i="7"/>
  <c r="L250" i="7"/>
  <c r="L251" i="7"/>
  <c r="L252" i="7"/>
  <c r="L253" i="7"/>
  <c r="L254" i="7"/>
  <c r="L255" i="7"/>
  <c r="L256" i="7"/>
  <c r="L257" i="7"/>
  <c r="L258" i="7"/>
  <c r="L259" i="7"/>
  <c r="L260" i="7"/>
  <c r="L261" i="7"/>
  <c r="L262" i="7"/>
  <c r="L263" i="7"/>
  <c r="L264" i="7"/>
  <c r="L265" i="7"/>
  <c r="L266" i="7"/>
  <c r="L267" i="7"/>
  <c r="L268" i="7"/>
  <c r="L269" i="7"/>
  <c r="L270" i="7"/>
  <c r="L271" i="7"/>
  <c r="L272" i="7"/>
  <c r="L273" i="7"/>
  <c r="L274" i="7"/>
  <c r="L275" i="7"/>
  <c r="L276" i="7"/>
  <c r="L277" i="7"/>
  <c r="L278" i="7"/>
  <c r="L279" i="7"/>
  <c r="L280" i="7"/>
  <c r="L281" i="7"/>
  <c r="L282" i="7"/>
  <c r="L283" i="7"/>
  <c r="L284" i="7"/>
  <c r="L285" i="7"/>
  <c r="L286" i="7"/>
  <c r="L287" i="7"/>
  <c r="L288" i="7"/>
  <c r="L289" i="7"/>
  <c r="L290" i="7"/>
  <c r="L291" i="7"/>
  <c r="L292" i="7"/>
  <c r="L293" i="7"/>
  <c r="L294" i="7"/>
  <c r="L295" i="7"/>
  <c r="L296" i="7"/>
  <c r="L297" i="7"/>
  <c r="L298" i="7"/>
  <c r="L299" i="7"/>
  <c r="L300" i="7"/>
  <c r="L301" i="7"/>
  <c r="L302" i="7"/>
  <c r="L303" i="7"/>
  <c r="L304" i="7"/>
  <c r="L305" i="7"/>
  <c r="L306" i="7"/>
  <c r="L307" i="7"/>
  <c r="L308" i="7"/>
  <c r="L309" i="7"/>
  <c r="L310" i="7"/>
  <c r="L311" i="7"/>
  <c r="L312" i="7"/>
  <c r="L313" i="7"/>
  <c r="L314" i="7"/>
  <c r="L315" i="7"/>
  <c r="L316" i="7"/>
  <c r="L317" i="7"/>
  <c r="L318" i="7"/>
  <c r="L319" i="7"/>
  <c r="L320" i="7"/>
  <c r="L321" i="7"/>
  <c r="L322" i="7"/>
  <c r="L323" i="7"/>
  <c r="L324" i="7"/>
  <c r="L325" i="7"/>
  <c r="L326" i="7"/>
  <c r="L327" i="7"/>
  <c r="L328" i="7"/>
  <c r="L329" i="7"/>
  <c r="L330" i="7"/>
  <c r="L331" i="7"/>
  <c r="L332" i="7"/>
  <c r="L333" i="7"/>
  <c r="L334" i="7"/>
  <c r="L335" i="7"/>
  <c r="L336" i="7"/>
  <c r="L337" i="7"/>
  <c r="L338" i="7"/>
  <c r="L339" i="7"/>
  <c r="L340" i="7"/>
  <c r="L341" i="7"/>
  <c r="L342" i="7"/>
  <c r="L343" i="7"/>
  <c r="L344" i="7"/>
  <c r="L345" i="7"/>
  <c r="L346" i="7"/>
  <c r="L347" i="7"/>
  <c r="L348" i="7"/>
  <c r="L349" i="7"/>
  <c r="L350" i="7"/>
  <c r="L351" i="7"/>
  <c r="L352" i="7"/>
  <c r="L353" i="7"/>
  <c r="L354" i="7"/>
  <c r="L355" i="7"/>
  <c r="L356" i="7"/>
  <c r="L357" i="7"/>
  <c r="L358" i="7"/>
  <c r="L359" i="7"/>
  <c r="L360" i="7"/>
  <c r="L361" i="7"/>
  <c r="L362" i="7"/>
  <c r="L363" i="7"/>
  <c r="L364" i="7"/>
  <c r="L365" i="7"/>
  <c r="L366" i="7"/>
  <c r="L367" i="7"/>
  <c r="L368" i="7"/>
  <c r="L369" i="7"/>
  <c r="L370" i="7"/>
  <c r="L371" i="7"/>
  <c r="L372" i="7"/>
  <c r="L373" i="7"/>
  <c r="L374" i="7"/>
  <c r="L375" i="7"/>
  <c r="L376" i="7"/>
  <c r="L377" i="7"/>
  <c r="L378" i="7"/>
  <c r="L379" i="7"/>
  <c r="L380" i="7"/>
  <c r="L381" i="7"/>
  <c r="L382" i="7"/>
  <c r="L383" i="7"/>
  <c r="L384" i="7"/>
  <c r="L385" i="7"/>
  <c r="L386" i="7"/>
  <c r="L387" i="7"/>
  <c r="L388" i="7"/>
  <c r="L389" i="7"/>
  <c r="L390" i="7"/>
  <c r="L391" i="7"/>
  <c r="L392" i="7"/>
  <c r="L393" i="7"/>
  <c r="L394" i="7"/>
  <c r="L395" i="7"/>
  <c r="L396" i="7"/>
  <c r="L397" i="7"/>
  <c r="L398" i="7"/>
  <c r="L399" i="7"/>
  <c r="L400" i="7"/>
  <c r="L401" i="7"/>
  <c r="L402" i="7"/>
  <c r="L403" i="7"/>
  <c r="L404" i="7"/>
  <c r="L405" i="7"/>
  <c r="L406" i="7"/>
  <c r="L407" i="7"/>
  <c r="L408" i="7"/>
  <c r="L409" i="7"/>
  <c r="L410" i="7"/>
  <c r="L411" i="7"/>
  <c r="L412" i="7"/>
  <c r="L413" i="7"/>
  <c r="L414" i="7"/>
  <c r="L415" i="7"/>
  <c r="L416" i="7"/>
  <c r="L417" i="7"/>
  <c r="L418" i="7"/>
  <c r="L419" i="7"/>
  <c r="L420" i="7"/>
  <c r="L421" i="7"/>
  <c r="L422" i="7"/>
  <c r="L423" i="7"/>
  <c r="L424" i="7"/>
  <c r="L425" i="7"/>
  <c r="L426" i="7"/>
  <c r="L427" i="7"/>
  <c r="L428" i="7"/>
  <c r="L429" i="7"/>
  <c r="L430" i="7"/>
  <c r="L431" i="7"/>
  <c r="L432" i="7"/>
  <c r="L433" i="7"/>
  <c r="L434" i="7"/>
  <c r="L435" i="7"/>
  <c r="L436" i="7"/>
  <c r="L437" i="7"/>
  <c r="L438" i="7"/>
  <c r="L439" i="7"/>
  <c r="L440" i="7"/>
  <c r="L441" i="7"/>
  <c r="L442" i="7"/>
  <c r="L443" i="7"/>
  <c r="L444" i="7"/>
  <c r="L445" i="7"/>
  <c r="L446" i="7"/>
  <c r="L447" i="7"/>
  <c r="L448" i="7"/>
  <c r="L449" i="7"/>
  <c r="L450" i="7"/>
  <c r="L451" i="7"/>
  <c r="L452" i="7"/>
  <c r="L453" i="7"/>
  <c r="L454" i="7"/>
  <c r="L455" i="7"/>
  <c r="L456" i="7"/>
  <c r="L457" i="7"/>
  <c r="L458" i="7"/>
  <c r="L459" i="7"/>
  <c r="L460" i="7"/>
  <c r="L461" i="7"/>
  <c r="L462" i="7"/>
  <c r="L463" i="7"/>
  <c r="L464" i="7"/>
  <c r="L465" i="7"/>
  <c r="L466" i="7"/>
  <c r="L467" i="7"/>
  <c r="L468" i="7"/>
  <c r="L469" i="7"/>
  <c r="L470" i="7"/>
  <c r="L471" i="7"/>
  <c r="L472" i="7"/>
  <c r="L473" i="7"/>
  <c r="L474" i="7"/>
  <c r="L475" i="7"/>
  <c r="L476" i="7"/>
  <c r="L477" i="7"/>
  <c r="L478" i="7"/>
  <c r="L479" i="7"/>
  <c r="L480" i="7"/>
  <c r="L481" i="7"/>
  <c r="L482" i="7"/>
  <c r="L483" i="7"/>
  <c r="L484" i="7"/>
  <c r="L485" i="7"/>
  <c r="L486" i="7"/>
  <c r="L487" i="7"/>
  <c r="L488" i="7"/>
  <c r="L489" i="7"/>
  <c r="L490" i="7"/>
  <c r="L491" i="7"/>
  <c r="L492" i="7"/>
  <c r="L493" i="7"/>
  <c r="L494" i="7"/>
  <c r="L495" i="7"/>
  <c r="L496" i="7"/>
  <c r="L497" i="7"/>
  <c r="L498" i="7"/>
  <c r="L499" i="7"/>
  <c r="L500" i="7"/>
  <c r="L501" i="7"/>
  <c r="L502" i="7"/>
  <c r="L503" i="7"/>
  <c r="L504" i="7"/>
  <c r="L505" i="7"/>
  <c r="L506" i="7"/>
  <c r="L507" i="7"/>
  <c r="L508" i="7"/>
  <c r="L509" i="7"/>
  <c r="L510" i="7"/>
  <c r="L511" i="7"/>
  <c r="L512" i="7"/>
  <c r="L513" i="7"/>
  <c r="L514" i="7"/>
  <c r="L515" i="7"/>
  <c r="L516" i="7"/>
  <c r="L517" i="7"/>
  <c r="L518" i="7"/>
  <c r="L519" i="7"/>
  <c r="L520" i="7"/>
  <c r="L521" i="7"/>
  <c r="L522" i="7"/>
  <c r="L523" i="7"/>
  <c r="L524" i="7"/>
  <c r="L525" i="7"/>
  <c r="L526" i="7"/>
  <c r="L527" i="7"/>
  <c r="L528" i="7"/>
  <c r="L529" i="7"/>
  <c r="L530" i="7"/>
  <c r="L531" i="7"/>
  <c r="L532" i="7"/>
  <c r="L533" i="7"/>
  <c r="L534" i="7"/>
  <c r="L535" i="7"/>
  <c r="L536" i="7"/>
  <c r="L537" i="7"/>
  <c r="L538" i="7"/>
  <c r="L539" i="7"/>
  <c r="L540" i="7"/>
  <c r="L541" i="7"/>
  <c r="L542" i="7"/>
  <c r="L543" i="7"/>
  <c r="L544" i="7"/>
  <c r="L545" i="7"/>
  <c r="L546" i="7"/>
  <c r="L547" i="7"/>
  <c r="L548" i="7"/>
  <c r="L549" i="7"/>
  <c r="L550" i="7"/>
  <c r="L551" i="7"/>
  <c r="L552" i="7"/>
  <c r="L553" i="7"/>
  <c r="L554" i="7"/>
  <c r="L555" i="7"/>
  <c r="L556" i="7"/>
  <c r="L557" i="7"/>
  <c r="L558" i="7"/>
  <c r="L559" i="7"/>
  <c r="L560" i="7"/>
  <c r="L561" i="7"/>
  <c r="L562" i="7"/>
  <c r="L563" i="7"/>
  <c r="L564" i="7"/>
  <c r="L565" i="7"/>
  <c r="L566" i="7"/>
  <c r="L567" i="7"/>
  <c r="L568" i="7"/>
  <c r="L569" i="7"/>
  <c r="L570" i="7"/>
  <c r="L571" i="7"/>
  <c r="L572" i="7"/>
  <c r="L573" i="7"/>
  <c r="L574" i="7"/>
  <c r="L575" i="7"/>
  <c r="L576" i="7"/>
  <c r="L577" i="7"/>
  <c r="L578" i="7"/>
  <c r="L579" i="7"/>
  <c r="L580" i="7"/>
  <c r="L581" i="7"/>
  <c r="L582" i="7"/>
  <c r="L583" i="7"/>
  <c r="L584" i="7"/>
  <c r="L585" i="7"/>
  <c r="L586" i="7"/>
  <c r="L587" i="7"/>
  <c r="L588" i="7"/>
  <c r="L589" i="7"/>
  <c r="L590" i="7"/>
  <c r="L591" i="7"/>
  <c r="L592" i="7"/>
  <c r="L593" i="7"/>
  <c r="L594" i="7"/>
  <c r="L595" i="7"/>
  <c r="L596" i="7"/>
  <c r="L597" i="7"/>
  <c r="L598" i="7"/>
  <c r="L599" i="7"/>
  <c r="L600" i="7"/>
  <c r="L601" i="7"/>
  <c r="L602" i="7"/>
  <c r="L603" i="7"/>
  <c r="L604" i="7"/>
  <c r="L605" i="7"/>
  <c r="L606" i="7"/>
  <c r="L607" i="7"/>
  <c r="L608" i="7"/>
  <c r="L609" i="7"/>
  <c r="L610" i="7"/>
  <c r="L611" i="7"/>
  <c r="L612" i="7"/>
  <c r="L613" i="7"/>
  <c r="L614" i="7"/>
  <c r="L615" i="7"/>
  <c r="L616" i="7"/>
  <c r="L617" i="7"/>
  <c r="L618" i="7"/>
  <c r="L619" i="7"/>
  <c r="L620" i="7"/>
  <c r="L621" i="7"/>
  <c r="L622" i="7"/>
  <c r="L623" i="7"/>
  <c r="L624" i="7"/>
  <c r="L625" i="7"/>
  <c r="L626" i="7"/>
  <c r="L627" i="7"/>
  <c r="L628" i="7"/>
  <c r="L629" i="7"/>
  <c r="L630" i="7"/>
  <c r="L631" i="7"/>
  <c r="L632" i="7"/>
  <c r="L633" i="7"/>
  <c r="L634" i="7"/>
  <c r="L635" i="7"/>
  <c r="L636" i="7"/>
  <c r="L637" i="7"/>
  <c r="L638" i="7"/>
  <c r="L639" i="7"/>
  <c r="L640" i="7"/>
  <c r="L641" i="7"/>
  <c r="L642" i="7"/>
  <c r="L643" i="7"/>
  <c r="L644" i="7"/>
  <c r="L645" i="7"/>
  <c r="L646" i="7"/>
  <c r="L647" i="7"/>
  <c r="L648" i="7"/>
  <c r="L649" i="7"/>
  <c r="L650" i="7"/>
  <c r="L651" i="7"/>
  <c r="L652" i="7"/>
  <c r="L653" i="7"/>
  <c r="L654" i="7"/>
  <c r="L655" i="7"/>
  <c r="L656" i="7"/>
  <c r="L657" i="7"/>
  <c r="L658" i="7"/>
  <c r="L659" i="7"/>
  <c r="L660" i="7"/>
  <c r="L661" i="7"/>
  <c r="L662" i="7"/>
  <c r="L663" i="7"/>
  <c r="L664" i="7"/>
  <c r="L665" i="7"/>
  <c r="L666" i="7"/>
  <c r="L667" i="7"/>
  <c r="L668" i="7"/>
  <c r="L669" i="7"/>
  <c r="L670" i="7"/>
  <c r="L671" i="7"/>
  <c r="L672" i="7"/>
  <c r="L673" i="7"/>
  <c r="L674" i="7"/>
  <c r="L675" i="7"/>
  <c r="L676" i="7"/>
  <c r="L677" i="7"/>
  <c r="L678" i="7"/>
  <c r="L679" i="7"/>
  <c r="L680" i="7"/>
  <c r="L681" i="7"/>
  <c r="L682" i="7"/>
  <c r="L683" i="7"/>
  <c r="L684" i="7"/>
  <c r="L685" i="7"/>
  <c r="L686" i="7"/>
  <c r="L687" i="7"/>
  <c r="L688" i="7"/>
  <c r="L689" i="7"/>
  <c r="L690" i="7"/>
  <c r="L691" i="7"/>
  <c r="L692" i="7"/>
  <c r="L693" i="7"/>
  <c r="L694" i="7"/>
  <c r="L695" i="7"/>
  <c r="L696" i="7"/>
  <c r="L697" i="7"/>
  <c r="L698" i="7"/>
  <c r="L699" i="7"/>
  <c r="L700" i="7"/>
  <c r="L701" i="7"/>
  <c r="L702" i="7"/>
  <c r="L703" i="7"/>
  <c r="L704" i="7"/>
  <c r="L705" i="7"/>
  <c r="L706" i="7"/>
  <c r="L707" i="7"/>
  <c r="L708" i="7"/>
  <c r="L709" i="7"/>
  <c r="L710" i="7"/>
  <c r="L711" i="7"/>
  <c r="L712" i="7"/>
  <c r="L713" i="7"/>
  <c r="L714" i="7"/>
  <c r="L715" i="7"/>
  <c r="L716" i="7"/>
  <c r="L717" i="7"/>
  <c r="L718" i="7"/>
  <c r="L719" i="7"/>
  <c r="L720" i="7"/>
  <c r="L721" i="7"/>
  <c r="L722" i="7"/>
  <c r="L723" i="7"/>
  <c r="L724" i="7"/>
  <c r="L725" i="7"/>
  <c r="L726" i="7"/>
  <c r="L727" i="7"/>
  <c r="L728" i="7"/>
  <c r="L729" i="7"/>
  <c r="L730" i="7"/>
  <c r="L731" i="7"/>
  <c r="L732" i="7"/>
  <c r="L733" i="7"/>
  <c r="L734" i="7"/>
  <c r="L735" i="7"/>
  <c r="L736" i="7"/>
  <c r="L737" i="7"/>
  <c r="L738" i="7"/>
  <c r="L739" i="7"/>
  <c r="L740" i="7"/>
  <c r="L741" i="7"/>
  <c r="L742" i="7"/>
  <c r="L743" i="7"/>
  <c r="L744" i="7"/>
  <c r="L745" i="7"/>
  <c r="L746" i="7"/>
  <c r="L747" i="7"/>
  <c r="L748" i="7"/>
  <c r="L749" i="7"/>
  <c r="L750" i="7"/>
  <c r="L751" i="7"/>
  <c r="L752" i="7"/>
  <c r="L753" i="7"/>
  <c r="L754" i="7"/>
  <c r="L755" i="7"/>
  <c r="L756" i="7"/>
  <c r="L757" i="7"/>
  <c r="L758" i="7"/>
  <c r="L759" i="7"/>
  <c r="L760" i="7"/>
  <c r="L761" i="7"/>
  <c r="L762" i="7"/>
  <c r="L763" i="7"/>
  <c r="L764" i="7"/>
  <c r="L765" i="7"/>
  <c r="L766" i="7"/>
  <c r="L767" i="7"/>
  <c r="L768" i="7"/>
  <c r="L769" i="7"/>
  <c r="L770" i="7"/>
  <c r="L771" i="7"/>
  <c r="L772" i="7"/>
  <c r="L773" i="7"/>
  <c r="L774" i="7"/>
  <c r="L775" i="7"/>
  <c r="L776" i="7"/>
  <c r="L777" i="7"/>
  <c r="L778" i="7"/>
  <c r="L779" i="7"/>
  <c r="L780" i="7"/>
  <c r="L781" i="7"/>
  <c r="L782" i="7"/>
  <c r="L783" i="7"/>
  <c r="L784" i="7"/>
  <c r="L785" i="7"/>
  <c r="L786" i="7"/>
  <c r="L787" i="7"/>
  <c r="L788" i="7"/>
  <c r="L789" i="7"/>
  <c r="L790" i="7"/>
  <c r="L791" i="7"/>
  <c r="L792" i="7"/>
  <c r="L793" i="7"/>
  <c r="L794" i="7"/>
  <c r="L795" i="7"/>
  <c r="L796" i="7"/>
  <c r="L797" i="7"/>
  <c r="L798" i="7"/>
  <c r="L799" i="7"/>
  <c r="L800" i="7"/>
  <c r="L801" i="7"/>
  <c r="L802" i="7"/>
  <c r="L803" i="7"/>
  <c r="L804" i="7"/>
  <c r="L805" i="7"/>
  <c r="L806" i="7"/>
  <c r="L807" i="7"/>
  <c r="L808" i="7"/>
  <c r="L809" i="7"/>
  <c r="L810" i="7"/>
  <c r="L811" i="7"/>
  <c r="L812" i="7"/>
  <c r="L813" i="7"/>
  <c r="L814" i="7"/>
  <c r="L815" i="7"/>
  <c r="L816" i="7"/>
  <c r="L817" i="7"/>
  <c r="L818" i="7"/>
  <c r="L819" i="7"/>
  <c r="L820" i="7"/>
  <c r="L821" i="7"/>
  <c r="L822" i="7"/>
  <c r="L823" i="7"/>
  <c r="L824" i="7"/>
  <c r="L825" i="7"/>
  <c r="L826" i="7"/>
  <c r="L827" i="7"/>
  <c r="L828" i="7"/>
  <c r="L829" i="7"/>
  <c r="L830" i="7"/>
  <c r="L831" i="7"/>
  <c r="L832" i="7"/>
  <c r="L833" i="7"/>
  <c r="L834" i="7"/>
  <c r="L835" i="7"/>
  <c r="L836" i="7"/>
  <c r="L837" i="7"/>
  <c r="L838" i="7"/>
  <c r="L839" i="7"/>
  <c r="L840" i="7"/>
  <c r="L841" i="7"/>
  <c r="L842" i="7"/>
  <c r="L843" i="7"/>
  <c r="L844" i="7"/>
  <c r="L845" i="7"/>
  <c r="L846" i="7"/>
  <c r="L847" i="7"/>
  <c r="L848" i="7"/>
  <c r="L849" i="7"/>
  <c r="L850" i="7"/>
  <c r="L851" i="7"/>
  <c r="L852" i="7"/>
  <c r="L853" i="7"/>
  <c r="L854" i="7"/>
  <c r="L855" i="7"/>
  <c r="L856" i="7"/>
  <c r="L857" i="7"/>
  <c r="L858" i="7"/>
  <c r="L859" i="7"/>
  <c r="L860" i="7"/>
  <c r="L861" i="7"/>
  <c r="L862" i="7"/>
  <c r="L863" i="7"/>
  <c r="L864" i="7"/>
  <c r="L865" i="7"/>
  <c r="L866" i="7"/>
  <c r="L867" i="7"/>
  <c r="L868" i="7"/>
  <c r="L869" i="7"/>
  <c r="L870" i="7"/>
  <c r="L871" i="7"/>
  <c r="L872" i="7"/>
  <c r="L873" i="7"/>
  <c r="L874" i="7"/>
  <c r="L875" i="7"/>
  <c r="L876" i="7"/>
  <c r="L877" i="7"/>
  <c r="L878" i="7"/>
  <c r="L879" i="7"/>
  <c r="L880" i="7"/>
  <c r="L881" i="7"/>
  <c r="L882" i="7"/>
  <c r="L883" i="7"/>
  <c r="L884" i="7"/>
  <c r="L885" i="7"/>
  <c r="L886" i="7"/>
  <c r="L887" i="7"/>
  <c r="L888" i="7"/>
  <c r="L889" i="7"/>
  <c r="L890" i="7"/>
  <c r="L891" i="7"/>
  <c r="L892" i="7"/>
  <c r="L893" i="7"/>
  <c r="L894" i="7"/>
  <c r="L895" i="7"/>
  <c r="L896" i="7"/>
  <c r="L897" i="7"/>
  <c r="L898" i="7"/>
  <c r="L899" i="7"/>
  <c r="L900" i="7"/>
  <c r="L901" i="7"/>
  <c r="L902" i="7"/>
  <c r="L903" i="7"/>
  <c r="L904" i="7"/>
  <c r="L905" i="7"/>
  <c r="L906" i="7"/>
  <c r="L907" i="7"/>
  <c r="L908" i="7"/>
  <c r="L909" i="7"/>
  <c r="L910" i="7"/>
  <c r="L911" i="7"/>
  <c r="L912" i="7"/>
  <c r="L913" i="7"/>
  <c r="L914" i="7"/>
  <c r="L915" i="7"/>
  <c r="L916" i="7"/>
  <c r="L917" i="7"/>
  <c r="L918" i="7"/>
  <c r="L919" i="7"/>
  <c r="L920" i="7"/>
  <c r="L921" i="7"/>
  <c r="L922" i="7"/>
  <c r="L923" i="7"/>
  <c r="L924" i="7"/>
  <c r="L925" i="7"/>
  <c r="L926" i="7"/>
  <c r="L927" i="7"/>
  <c r="L928" i="7"/>
  <c r="L929" i="7"/>
  <c r="L930" i="7"/>
  <c r="L931" i="7"/>
  <c r="L932" i="7"/>
  <c r="L933" i="7"/>
  <c r="L934" i="7"/>
  <c r="L935" i="7"/>
  <c r="L936" i="7"/>
  <c r="L937" i="7"/>
  <c r="L938" i="7"/>
  <c r="L939" i="7"/>
  <c r="L940" i="7"/>
  <c r="L941" i="7"/>
  <c r="L942" i="7"/>
  <c r="L943" i="7"/>
  <c r="L944" i="7"/>
  <c r="L945" i="7"/>
  <c r="L946" i="7"/>
  <c r="L947" i="7"/>
  <c r="L948" i="7"/>
  <c r="L949" i="7"/>
  <c r="L950" i="7"/>
  <c r="L951" i="7"/>
  <c r="L952" i="7"/>
  <c r="L953" i="7"/>
  <c r="L954" i="7"/>
  <c r="L955" i="7"/>
  <c r="L956" i="7"/>
  <c r="L957" i="7"/>
  <c r="L958" i="7"/>
  <c r="L959" i="7"/>
  <c r="L960" i="7"/>
  <c r="L961" i="7"/>
  <c r="L962" i="7"/>
  <c r="L963" i="7"/>
  <c r="L964" i="7"/>
  <c r="L965" i="7"/>
  <c r="L966" i="7"/>
  <c r="L967" i="7"/>
  <c r="L968" i="7"/>
  <c r="L969" i="7"/>
  <c r="L970" i="7"/>
  <c r="L971" i="7"/>
  <c r="L972" i="7"/>
  <c r="L973" i="7"/>
  <c r="L974" i="7"/>
  <c r="L975" i="7"/>
  <c r="L976" i="7"/>
  <c r="L977" i="7"/>
  <c r="L978" i="7"/>
  <c r="L979" i="7"/>
  <c r="L980" i="7"/>
  <c r="L981" i="7"/>
  <c r="L982" i="7"/>
  <c r="L983" i="7"/>
  <c r="L984" i="7"/>
  <c r="L985" i="7"/>
  <c r="L986" i="7"/>
  <c r="L987" i="7"/>
  <c r="L988" i="7"/>
  <c r="L989" i="7"/>
  <c r="L990" i="7"/>
  <c r="L991" i="7"/>
  <c r="L992" i="7"/>
  <c r="L993" i="7"/>
  <c r="L994" i="7"/>
  <c r="L995" i="7"/>
  <c r="L996" i="7"/>
  <c r="L997" i="7"/>
  <c r="L998" i="7"/>
  <c r="L999" i="7"/>
  <c r="L1000" i="7"/>
  <c r="K2" i="7"/>
  <c r="K3" i="7"/>
  <c r="K4" i="7"/>
  <c r="K5" i="7"/>
  <c r="K6" i="7"/>
  <c r="K7" i="7"/>
  <c r="K8" i="7"/>
  <c r="K9" i="7"/>
  <c r="K10" i="7"/>
  <c r="K11" i="7"/>
  <c r="K12" i="7"/>
  <c r="K13" i="7"/>
  <c r="K14" i="7"/>
  <c r="K15" i="7"/>
  <c r="K16" i="7"/>
  <c r="K17" i="7"/>
  <c r="K18" i="7"/>
  <c r="K19" i="7"/>
  <c r="K20" i="7"/>
  <c r="K21" i="7"/>
  <c r="K22" i="7"/>
  <c r="K23" i="7"/>
  <c r="K24" i="7"/>
  <c r="K25" i="7"/>
  <c r="K26" i="7"/>
  <c r="K27" i="7"/>
  <c r="K28" i="7"/>
  <c r="K29" i="7"/>
  <c r="K30" i="7"/>
  <c r="K31" i="7"/>
  <c r="K32" i="7"/>
  <c r="K33" i="7"/>
  <c r="K34" i="7"/>
  <c r="K35" i="7"/>
  <c r="K36" i="7"/>
  <c r="K37" i="7"/>
  <c r="K38" i="7"/>
  <c r="K39" i="7"/>
  <c r="K40" i="7"/>
  <c r="K41" i="7"/>
  <c r="K42" i="7"/>
  <c r="K43" i="7"/>
  <c r="K44" i="7"/>
  <c r="K45" i="7"/>
  <c r="K46" i="7"/>
  <c r="K47" i="7"/>
  <c r="K48" i="7"/>
  <c r="K49" i="7"/>
  <c r="K50" i="7"/>
  <c r="K51" i="7"/>
  <c r="K52" i="7"/>
  <c r="K53" i="7"/>
  <c r="K54" i="7"/>
  <c r="K55" i="7"/>
  <c r="K56" i="7"/>
  <c r="K57" i="7"/>
  <c r="K58" i="7"/>
  <c r="K59" i="7"/>
  <c r="K60" i="7"/>
  <c r="K61" i="7"/>
  <c r="K62" i="7"/>
  <c r="K63" i="7"/>
  <c r="K64" i="7"/>
  <c r="K65" i="7"/>
  <c r="K66" i="7"/>
  <c r="K67" i="7"/>
  <c r="K68" i="7"/>
  <c r="K69" i="7"/>
  <c r="K70" i="7"/>
  <c r="K71" i="7"/>
  <c r="K72" i="7"/>
  <c r="K73" i="7"/>
  <c r="K74" i="7"/>
  <c r="K75" i="7"/>
  <c r="K76" i="7"/>
  <c r="K77" i="7"/>
  <c r="K78" i="7"/>
  <c r="K79" i="7"/>
  <c r="K80" i="7"/>
  <c r="K81" i="7"/>
  <c r="K82" i="7"/>
  <c r="K83" i="7"/>
  <c r="K84" i="7"/>
  <c r="K85" i="7"/>
  <c r="K86" i="7"/>
  <c r="K87" i="7"/>
  <c r="K88" i="7"/>
  <c r="K89" i="7"/>
  <c r="K90" i="7"/>
  <c r="K91" i="7"/>
  <c r="K92" i="7"/>
  <c r="K93" i="7"/>
  <c r="K94" i="7"/>
  <c r="K95" i="7"/>
  <c r="K96" i="7"/>
  <c r="K97" i="7"/>
  <c r="K98" i="7"/>
  <c r="K99" i="7"/>
  <c r="K100" i="7"/>
  <c r="K101" i="7"/>
  <c r="K102" i="7"/>
  <c r="K103" i="7"/>
  <c r="K104" i="7"/>
  <c r="K105" i="7"/>
  <c r="K106" i="7"/>
  <c r="K107" i="7"/>
  <c r="K108" i="7"/>
  <c r="K109" i="7"/>
  <c r="K110" i="7"/>
  <c r="K111" i="7"/>
  <c r="K112" i="7"/>
  <c r="K113" i="7"/>
  <c r="K114" i="7"/>
  <c r="K115" i="7"/>
  <c r="K116" i="7"/>
  <c r="K117" i="7"/>
  <c r="K118" i="7"/>
  <c r="K119" i="7"/>
  <c r="K120" i="7"/>
  <c r="K121" i="7"/>
  <c r="K122" i="7"/>
  <c r="K123" i="7"/>
  <c r="K124" i="7"/>
  <c r="K125" i="7"/>
  <c r="K126" i="7"/>
  <c r="K127" i="7"/>
  <c r="K128" i="7"/>
  <c r="K129" i="7"/>
  <c r="K130" i="7"/>
  <c r="K131" i="7"/>
  <c r="K132" i="7"/>
  <c r="K133" i="7"/>
  <c r="K134" i="7"/>
  <c r="K135" i="7"/>
  <c r="K136" i="7"/>
  <c r="K137" i="7"/>
  <c r="K138" i="7"/>
  <c r="K139" i="7"/>
  <c r="K140" i="7"/>
  <c r="K141" i="7"/>
  <c r="K142" i="7"/>
  <c r="K143" i="7"/>
  <c r="K144" i="7"/>
  <c r="K145" i="7"/>
  <c r="K146" i="7"/>
  <c r="K147" i="7"/>
  <c r="K148" i="7"/>
  <c r="K149" i="7"/>
  <c r="K150" i="7"/>
  <c r="K151" i="7"/>
  <c r="K152" i="7"/>
  <c r="K153" i="7"/>
  <c r="K154" i="7"/>
  <c r="K155" i="7"/>
  <c r="K156" i="7"/>
  <c r="K157" i="7"/>
  <c r="K158" i="7"/>
  <c r="K159" i="7"/>
  <c r="K160" i="7"/>
  <c r="K161" i="7"/>
  <c r="K162" i="7"/>
  <c r="K163" i="7"/>
  <c r="K164" i="7"/>
  <c r="K165" i="7"/>
  <c r="K166" i="7"/>
  <c r="K167" i="7"/>
  <c r="K168" i="7"/>
  <c r="K169" i="7"/>
  <c r="K170" i="7"/>
  <c r="K171" i="7"/>
  <c r="K172" i="7"/>
  <c r="K173" i="7"/>
  <c r="K174" i="7"/>
  <c r="K175" i="7"/>
  <c r="K176" i="7"/>
  <c r="K177" i="7"/>
  <c r="K178" i="7"/>
  <c r="K179" i="7"/>
  <c r="K180" i="7"/>
  <c r="K181" i="7"/>
  <c r="K182" i="7"/>
  <c r="K183" i="7"/>
  <c r="K184" i="7"/>
  <c r="K185" i="7"/>
  <c r="K186" i="7"/>
  <c r="K187" i="7"/>
  <c r="K188" i="7"/>
  <c r="K189" i="7"/>
  <c r="K190" i="7"/>
  <c r="K191" i="7"/>
  <c r="K192" i="7"/>
  <c r="K193" i="7"/>
  <c r="K194" i="7"/>
  <c r="K195" i="7"/>
  <c r="K196" i="7"/>
  <c r="K197" i="7"/>
  <c r="K198" i="7"/>
  <c r="K199" i="7"/>
  <c r="K200" i="7"/>
  <c r="K201" i="7"/>
  <c r="K202" i="7"/>
  <c r="K203" i="7"/>
  <c r="K204" i="7"/>
  <c r="K205" i="7"/>
  <c r="K206" i="7"/>
  <c r="K207" i="7"/>
  <c r="K208" i="7"/>
  <c r="K209" i="7"/>
  <c r="K210" i="7"/>
  <c r="K211" i="7"/>
  <c r="K212" i="7"/>
  <c r="K213" i="7"/>
  <c r="K214" i="7"/>
  <c r="K215" i="7"/>
  <c r="K216" i="7"/>
  <c r="K217" i="7"/>
  <c r="K218" i="7"/>
  <c r="K219" i="7"/>
  <c r="K220" i="7"/>
  <c r="K221" i="7"/>
  <c r="K222" i="7"/>
  <c r="K223" i="7"/>
  <c r="K224" i="7"/>
  <c r="K225" i="7"/>
  <c r="K226" i="7"/>
  <c r="K227" i="7"/>
  <c r="K228" i="7"/>
  <c r="K229" i="7"/>
  <c r="K230" i="7"/>
  <c r="K231" i="7"/>
  <c r="K232" i="7"/>
  <c r="K233" i="7"/>
  <c r="K234" i="7"/>
  <c r="K235" i="7"/>
  <c r="K236" i="7"/>
  <c r="K237" i="7"/>
  <c r="K238" i="7"/>
  <c r="K239" i="7"/>
  <c r="K240" i="7"/>
  <c r="K241" i="7"/>
  <c r="K242" i="7"/>
  <c r="K243" i="7"/>
  <c r="K244" i="7"/>
  <c r="K245" i="7"/>
  <c r="K246" i="7"/>
  <c r="K247" i="7"/>
  <c r="K248" i="7"/>
  <c r="K249" i="7"/>
  <c r="K250" i="7"/>
  <c r="K251" i="7"/>
  <c r="K252" i="7"/>
  <c r="K253" i="7"/>
  <c r="K254" i="7"/>
  <c r="K255" i="7"/>
  <c r="K256" i="7"/>
  <c r="K257" i="7"/>
  <c r="K258" i="7"/>
  <c r="K259" i="7"/>
  <c r="K260" i="7"/>
  <c r="K261" i="7"/>
  <c r="K262" i="7"/>
  <c r="K263" i="7"/>
  <c r="K264" i="7"/>
  <c r="K265" i="7"/>
  <c r="K266" i="7"/>
  <c r="K267" i="7"/>
  <c r="K268" i="7"/>
  <c r="K269" i="7"/>
  <c r="K270" i="7"/>
  <c r="K271" i="7"/>
  <c r="K272" i="7"/>
  <c r="K273" i="7"/>
  <c r="K274" i="7"/>
  <c r="K275" i="7"/>
  <c r="K276" i="7"/>
  <c r="K277" i="7"/>
  <c r="K278" i="7"/>
  <c r="K279" i="7"/>
  <c r="K280" i="7"/>
  <c r="K281" i="7"/>
  <c r="K282" i="7"/>
  <c r="K283" i="7"/>
  <c r="K284" i="7"/>
  <c r="K285" i="7"/>
  <c r="K286" i="7"/>
  <c r="K287" i="7"/>
  <c r="K288" i="7"/>
  <c r="K289" i="7"/>
  <c r="K290" i="7"/>
  <c r="K291" i="7"/>
  <c r="K292" i="7"/>
  <c r="K293" i="7"/>
  <c r="K294" i="7"/>
  <c r="K295" i="7"/>
  <c r="K296" i="7"/>
  <c r="K297" i="7"/>
  <c r="K298" i="7"/>
  <c r="K299" i="7"/>
  <c r="K300" i="7"/>
  <c r="K301" i="7"/>
  <c r="K302" i="7"/>
  <c r="K303" i="7"/>
  <c r="K304" i="7"/>
  <c r="K305" i="7"/>
  <c r="K306" i="7"/>
  <c r="K307" i="7"/>
  <c r="K308" i="7"/>
  <c r="K309" i="7"/>
  <c r="K310" i="7"/>
  <c r="K311" i="7"/>
  <c r="K312" i="7"/>
  <c r="K313" i="7"/>
  <c r="K314" i="7"/>
  <c r="K315" i="7"/>
  <c r="K316" i="7"/>
  <c r="K317" i="7"/>
  <c r="K318" i="7"/>
  <c r="K319" i="7"/>
  <c r="K320" i="7"/>
  <c r="K321" i="7"/>
  <c r="K322" i="7"/>
  <c r="K323" i="7"/>
  <c r="K324" i="7"/>
  <c r="K325" i="7"/>
  <c r="K326" i="7"/>
  <c r="K327" i="7"/>
  <c r="K328" i="7"/>
  <c r="K329" i="7"/>
  <c r="K330" i="7"/>
  <c r="K331" i="7"/>
  <c r="K332" i="7"/>
  <c r="K333" i="7"/>
  <c r="K334" i="7"/>
  <c r="K335" i="7"/>
  <c r="K336" i="7"/>
  <c r="K337" i="7"/>
  <c r="K338" i="7"/>
  <c r="K339" i="7"/>
  <c r="K340" i="7"/>
  <c r="K341" i="7"/>
  <c r="K342" i="7"/>
  <c r="K343" i="7"/>
  <c r="K344" i="7"/>
  <c r="K345" i="7"/>
  <c r="K346" i="7"/>
  <c r="K347" i="7"/>
  <c r="K348" i="7"/>
  <c r="K349" i="7"/>
  <c r="K350" i="7"/>
  <c r="K351" i="7"/>
  <c r="K352" i="7"/>
  <c r="K353" i="7"/>
  <c r="K354" i="7"/>
  <c r="K355" i="7"/>
  <c r="K356" i="7"/>
  <c r="K357" i="7"/>
  <c r="K358" i="7"/>
  <c r="K359" i="7"/>
  <c r="K360" i="7"/>
  <c r="K361" i="7"/>
  <c r="K362" i="7"/>
  <c r="K363" i="7"/>
  <c r="K364" i="7"/>
  <c r="K365" i="7"/>
  <c r="K366" i="7"/>
  <c r="K367" i="7"/>
  <c r="K368" i="7"/>
  <c r="K369" i="7"/>
  <c r="K370" i="7"/>
  <c r="K371" i="7"/>
  <c r="K372" i="7"/>
  <c r="K373" i="7"/>
  <c r="K374" i="7"/>
  <c r="K375" i="7"/>
  <c r="K376" i="7"/>
  <c r="K377" i="7"/>
  <c r="K378" i="7"/>
  <c r="K379" i="7"/>
  <c r="K380" i="7"/>
  <c r="K381" i="7"/>
  <c r="K382" i="7"/>
  <c r="K383" i="7"/>
  <c r="K384" i="7"/>
  <c r="K385" i="7"/>
  <c r="K386" i="7"/>
  <c r="K387" i="7"/>
  <c r="K388" i="7"/>
  <c r="K389" i="7"/>
  <c r="K390" i="7"/>
  <c r="K391" i="7"/>
  <c r="K392" i="7"/>
  <c r="K393" i="7"/>
  <c r="K394" i="7"/>
  <c r="K395" i="7"/>
  <c r="K396" i="7"/>
  <c r="K397" i="7"/>
  <c r="K398" i="7"/>
  <c r="K399" i="7"/>
  <c r="K400" i="7"/>
  <c r="K401" i="7"/>
  <c r="K402" i="7"/>
  <c r="K403" i="7"/>
  <c r="K404" i="7"/>
  <c r="K405" i="7"/>
  <c r="K406" i="7"/>
  <c r="K407" i="7"/>
  <c r="K408" i="7"/>
  <c r="K409" i="7"/>
  <c r="K410" i="7"/>
  <c r="K411" i="7"/>
  <c r="K412" i="7"/>
  <c r="K413" i="7"/>
  <c r="K414" i="7"/>
  <c r="K415" i="7"/>
  <c r="K416" i="7"/>
  <c r="K417" i="7"/>
  <c r="K418" i="7"/>
  <c r="K419" i="7"/>
  <c r="K420" i="7"/>
  <c r="K421" i="7"/>
  <c r="K422" i="7"/>
  <c r="K423" i="7"/>
  <c r="K424" i="7"/>
  <c r="K425" i="7"/>
  <c r="K426" i="7"/>
  <c r="K427" i="7"/>
  <c r="K428" i="7"/>
  <c r="K429" i="7"/>
  <c r="K430" i="7"/>
  <c r="K431" i="7"/>
  <c r="K432" i="7"/>
  <c r="K433" i="7"/>
  <c r="K434" i="7"/>
  <c r="K435" i="7"/>
  <c r="K436" i="7"/>
  <c r="K437" i="7"/>
  <c r="K438" i="7"/>
  <c r="K439" i="7"/>
  <c r="K440" i="7"/>
  <c r="K441" i="7"/>
  <c r="K442" i="7"/>
  <c r="K443" i="7"/>
  <c r="K444" i="7"/>
  <c r="K445" i="7"/>
  <c r="K446" i="7"/>
  <c r="K447" i="7"/>
  <c r="K448" i="7"/>
  <c r="K449" i="7"/>
  <c r="K450" i="7"/>
  <c r="K451" i="7"/>
  <c r="K452" i="7"/>
  <c r="K453" i="7"/>
  <c r="K454" i="7"/>
  <c r="K455" i="7"/>
  <c r="K456" i="7"/>
  <c r="K457" i="7"/>
  <c r="K458" i="7"/>
  <c r="K459" i="7"/>
  <c r="K460" i="7"/>
  <c r="K461" i="7"/>
  <c r="K462" i="7"/>
  <c r="K463" i="7"/>
  <c r="K464" i="7"/>
  <c r="K465" i="7"/>
  <c r="K466" i="7"/>
  <c r="K467" i="7"/>
  <c r="K468" i="7"/>
  <c r="K469" i="7"/>
  <c r="K470" i="7"/>
  <c r="K471" i="7"/>
  <c r="K472" i="7"/>
  <c r="K473" i="7"/>
  <c r="K474" i="7"/>
  <c r="K475" i="7"/>
  <c r="K476" i="7"/>
  <c r="K477" i="7"/>
  <c r="K478" i="7"/>
  <c r="K479" i="7"/>
  <c r="K480" i="7"/>
  <c r="K481" i="7"/>
  <c r="K482" i="7"/>
  <c r="K483" i="7"/>
  <c r="K484" i="7"/>
  <c r="K485" i="7"/>
  <c r="K486" i="7"/>
  <c r="K487" i="7"/>
  <c r="K488" i="7"/>
  <c r="K489" i="7"/>
  <c r="K490" i="7"/>
  <c r="K491" i="7"/>
  <c r="K492" i="7"/>
  <c r="K493" i="7"/>
  <c r="K494" i="7"/>
  <c r="K495" i="7"/>
  <c r="K496" i="7"/>
  <c r="K497" i="7"/>
  <c r="K498" i="7"/>
  <c r="K499" i="7"/>
  <c r="K500" i="7"/>
  <c r="K501" i="7"/>
  <c r="K502" i="7"/>
  <c r="K503" i="7"/>
  <c r="K504" i="7"/>
  <c r="K505" i="7"/>
  <c r="K506" i="7"/>
  <c r="K507" i="7"/>
  <c r="K508" i="7"/>
  <c r="K509" i="7"/>
  <c r="K510" i="7"/>
  <c r="K511" i="7"/>
  <c r="K512" i="7"/>
  <c r="K513" i="7"/>
  <c r="K514" i="7"/>
  <c r="K515" i="7"/>
  <c r="K516" i="7"/>
  <c r="K517" i="7"/>
  <c r="K518" i="7"/>
  <c r="K519" i="7"/>
  <c r="K520" i="7"/>
  <c r="K521" i="7"/>
  <c r="K522" i="7"/>
  <c r="K523" i="7"/>
  <c r="K524" i="7"/>
  <c r="K525" i="7"/>
  <c r="K526" i="7"/>
  <c r="K527" i="7"/>
  <c r="K528" i="7"/>
  <c r="K529" i="7"/>
  <c r="K530" i="7"/>
  <c r="K531" i="7"/>
  <c r="K532" i="7"/>
  <c r="K533" i="7"/>
  <c r="K534" i="7"/>
  <c r="K535" i="7"/>
  <c r="K536" i="7"/>
  <c r="K537" i="7"/>
  <c r="K538" i="7"/>
  <c r="K539" i="7"/>
  <c r="K540" i="7"/>
  <c r="K541" i="7"/>
  <c r="K542" i="7"/>
  <c r="K543" i="7"/>
  <c r="K544" i="7"/>
  <c r="K545" i="7"/>
  <c r="K546" i="7"/>
  <c r="K547" i="7"/>
  <c r="K548" i="7"/>
  <c r="K549" i="7"/>
  <c r="K550" i="7"/>
  <c r="K551" i="7"/>
  <c r="K552" i="7"/>
  <c r="K553" i="7"/>
  <c r="K554" i="7"/>
  <c r="K555" i="7"/>
  <c r="K556" i="7"/>
  <c r="K557" i="7"/>
  <c r="K558" i="7"/>
  <c r="K559" i="7"/>
  <c r="K560" i="7"/>
  <c r="K561" i="7"/>
  <c r="K562" i="7"/>
  <c r="K563" i="7"/>
  <c r="K564" i="7"/>
  <c r="K565" i="7"/>
  <c r="K566" i="7"/>
  <c r="K567" i="7"/>
  <c r="K568" i="7"/>
  <c r="K569" i="7"/>
  <c r="K570" i="7"/>
  <c r="K571" i="7"/>
  <c r="K572" i="7"/>
  <c r="K573" i="7"/>
  <c r="K574" i="7"/>
  <c r="K575" i="7"/>
  <c r="K576" i="7"/>
  <c r="K577" i="7"/>
  <c r="K578" i="7"/>
  <c r="K579" i="7"/>
  <c r="K580" i="7"/>
  <c r="K581" i="7"/>
  <c r="K582" i="7"/>
  <c r="K583" i="7"/>
  <c r="K584" i="7"/>
  <c r="K585" i="7"/>
  <c r="K586" i="7"/>
  <c r="K587" i="7"/>
  <c r="K588" i="7"/>
  <c r="K589" i="7"/>
  <c r="K590" i="7"/>
  <c r="K591" i="7"/>
  <c r="K592" i="7"/>
  <c r="K593" i="7"/>
  <c r="K594" i="7"/>
  <c r="K595" i="7"/>
  <c r="K596" i="7"/>
  <c r="K597" i="7"/>
  <c r="K598" i="7"/>
  <c r="K599" i="7"/>
  <c r="K600" i="7"/>
  <c r="K601" i="7"/>
  <c r="K602" i="7"/>
  <c r="K603" i="7"/>
  <c r="K604" i="7"/>
  <c r="K605" i="7"/>
  <c r="K606" i="7"/>
  <c r="K607" i="7"/>
  <c r="K608" i="7"/>
  <c r="K609" i="7"/>
  <c r="K610" i="7"/>
  <c r="K611" i="7"/>
  <c r="K612" i="7"/>
  <c r="K613" i="7"/>
  <c r="K614" i="7"/>
  <c r="K615" i="7"/>
  <c r="K616" i="7"/>
  <c r="K617" i="7"/>
  <c r="K618" i="7"/>
  <c r="K619" i="7"/>
  <c r="K620" i="7"/>
  <c r="K621" i="7"/>
  <c r="K622" i="7"/>
  <c r="K623" i="7"/>
  <c r="K624" i="7"/>
  <c r="K625" i="7"/>
  <c r="K626" i="7"/>
  <c r="K627" i="7"/>
  <c r="K628" i="7"/>
  <c r="K629" i="7"/>
  <c r="K630" i="7"/>
  <c r="K631" i="7"/>
  <c r="K632" i="7"/>
  <c r="K633" i="7"/>
  <c r="K634" i="7"/>
  <c r="K635" i="7"/>
  <c r="K636" i="7"/>
  <c r="K637" i="7"/>
  <c r="K638" i="7"/>
  <c r="K639" i="7"/>
  <c r="K640" i="7"/>
  <c r="K641" i="7"/>
  <c r="K642" i="7"/>
  <c r="K643" i="7"/>
  <c r="K644" i="7"/>
  <c r="K645" i="7"/>
  <c r="K646" i="7"/>
  <c r="K647" i="7"/>
  <c r="K648" i="7"/>
  <c r="K649" i="7"/>
  <c r="K650" i="7"/>
  <c r="K651" i="7"/>
  <c r="K652" i="7"/>
  <c r="K653" i="7"/>
  <c r="K654" i="7"/>
  <c r="K655" i="7"/>
  <c r="K656" i="7"/>
  <c r="K657" i="7"/>
  <c r="K658" i="7"/>
  <c r="K659" i="7"/>
  <c r="K660" i="7"/>
  <c r="K661" i="7"/>
  <c r="K662" i="7"/>
  <c r="K663" i="7"/>
  <c r="K664" i="7"/>
  <c r="K665" i="7"/>
  <c r="K666" i="7"/>
  <c r="K667" i="7"/>
  <c r="K668" i="7"/>
  <c r="K669" i="7"/>
  <c r="K670" i="7"/>
  <c r="K671" i="7"/>
  <c r="K672" i="7"/>
  <c r="K673" i="7"/>
  <c r="K674" i="7"/>
  <c r="K675" i="7"/>
  <c r="K676" i="7"/>
  <c r="K677" i="7"/>
  <c r="K678" i="7"/>
  <c r="K679" i="7"/>
  <c r="K680" i="7"/>
  <c r="K681" i="7"/>
  <c r="K682" i="7"/>
  <c r="K683" i="7"/>
  <c r="K684" i="7"/>
  <c r="K685" i="7"/>
  <c r="K686" i="7"/>
  <c r="K687" i="7"/>
  <c r="K688" i="7"/>
  <c r="K689" i="7"/>
  <c r="K690" i="7"/>
  <c r="K691" i="7"/>
  <c r="K692" i="7"/>
  <c r="K693" i="7"/>
  <c r="K694" i="7"/>
  <c r="K695" i="7"/>
  <c r="K696" i="7"/>
  <c r="K697" i="7"/>
  <c r="K698" i="7"/>
  <c r="K699" i="7"/>
  <c r="K700" i="7"/>
  <c r="K701" i="7"/>
  <c r="K702" i="7"/>
  <c r="K703" i="7"/>
  <c r="K704" i="7"/>
  <c r="K705" i="7"/>
  <c r="K706" i="7"/>
  <c r="K707" i="7"/>
  <c r="K708" i="7"/>
  <c r="K709" i="7"/>
  <c r="K710" i="7"/>
  <c r="K711" i="7"/>
  <c r="K712" i="7"/>
  <c r="K713" i="7"/>
  <c r="K714" i="7"/>
  <c r="K715" i="7"/>
  <c r="K716" i="7"/>
  <c r="K717" i="7"/>
  <c r="K718" i="7"/>
  <c r="K719" i="7"/>
  <c r="K720" i="7"/>
  <c r="K721" i="7"/>
  <c r="K722" i="7"/>
  <c r="K723" i="7"/>
  <c r="K724" i="7"/>
  <c r="K725" i="7"/>
  <c r="K726" i="7"/>
  <c r="K727" i="7"/>
  <c r="K728" i="7"/>
  <c r="K729" i="7"/>
  <c r="K730" i="7"/>
  <c r="K731" i="7"/>
  <c r="K732" i="7"/>
  <c r="K733" i="7"/>
  <c r="K734" i="7"/>
  <c r="K735" i="7"/>
  <c r="K736" i="7"/>
  <c r="K737" i="7"/>
  <c r="K738" i="7"/>
  <c r="K739" i="7"/>
  <c r="K740" i="7"/>
  <c r="K741" i="7"/>
  <c r="K742" i="7"/>
  <c r="K743" i="7"/>
  <c r="K744" i="7"/>
  <c r="K745" i="7"/>
  <c r="K746" i="7"/>
  <c r="K747" i="7"/>
  <c r="K748" i="7"/>
  <c r="K749" i="7"/>
  <c r="K750" i="7"/>
  <c r="K751" i="7"/>
  <c r="K752" i="7"/>
  <c r="K753" i="7"/>
  <c r="K754" i="7"/>
  <c r="K755" i="7"/>
  <c r="K756" i="7"/>
  <c r="K757" i="7"/>
  <c r="K758" i="7"/>
  <c r="K759" i="7"/>
  <c r="K760" i="7"/>
  <c r="K761" i="7"/>
  <c r="K762" i="7"/>
  <c r="K763" i="7"/>
  <c r="K764" i="7"/>
  <c r="K765" i="7"/>
  <c r="K766" i="7"/>
  <c r="K767" i="7"/>
  <c r="K768" i="7"/>
  <c r="K769" i="7"/>
  <c r="K770" i="7"/>
  <c r="K771" i="7"/>
  <c r="K772" i="7"/>
  <c r="K773" i="7"/>
  <c r="K774" i="7"/>
  <c r="K775" i="7"/>
  <c r="K776" i="7"/>
  <c r="K777" i="7"/>
  <c r="K778" i="7"/>
  <c r="K779" i="7"/>
  <c r="K780" i="7"/>
  <c r="K781" i="7"/>
  <c r="K782" i="7"/>
  <c r="K783" i="7"/>
  <c r="K784" i="7"/>
  <c r="K785" i="7"/>
  <c r="K786" i="7"/>
  <c r="K787" i="7"/>
  <c r="K788" i="7"/>
  <c r="K789" i="7"/>
  <c r="K790" i="7"/>
  <c r="K791" i="7"/>
  <c r="K792" i="7"/>
  <c r="K793" i="7"/>
  <c r="K794" i="7"/>
  <c r="K795" i="7"/>
  <c r="K796" i="7"/>
  <c r="K797" i="7"/>
  <c r="K798" i="7"/>
  <c r="K799" i="7"/>
  <c r="K800" i="7"/>
  <c r="K801" i="7"/>
  <c r="K802" i="7"/>
  <c r="K803" i="7"/>
  <c r="K804" i="7"/>
  <c r="K805" i="7"/>
  <c r="K806" i="7"/>
  <c r="K807" i="7"/>
  <c r="K808" i="7"/>
  <c r="K809" i="7"/>
  <c r="K810" i="7"/>
  <c r="K811" i="7"/>
  <c r="K812" i="7"/>
  <c r="K813" i="7"/>
  <c r="K814" i="7"/>
  <c r="K815" i="7"/>
  <c r="K816" i="7"/>
  <c r="K817" i="7"/>
  <c r="K818" i="7"/>
  <c r="K819" i="7"/>
  <c r="K820" i="7"/>
  <c r="K821" i="7"/>
  <c r="K822" i="7"/>
  <c r="K823" i="7"/>
  <c r="K824" i="7"/>
  <c r="K825" i="7"/>
  <c r="K826" i="7"/>
  <c r="K827" i="7"/>
  <c r="K828" i="7"/>
  <c r="K829" i="7"/>
  <c r="K830" i="7"/>
  <c r="K831" i="7"/>
  <c r="K832" i="7"/>
  <c r="K833" i="7"/>
  <c r="K834" i="7"/>
  <c r="K835" i="7"/>
  <c r="K836" i="7"/>
  <c r="K837" i="7"/>
  <c r="K838" i="7"/>
  <c r="K839" i="7"/>
  <c r="K840" i="7"/>
  <c r="K841" i="7"/>
  <c r="K842" i="7"/>
  <c r="K843" i="7"/>
  <c r="K844" i="7"/>
  <c r="K845" i="7"/>
  <c r="K846" i="7"/>
  <c r="K847" i="7"/>
  <c r="K848" i="7"/>
  <c r="K849" i="7"/>
  <c r="K850" i="7"/>
  <c r="K851" i="7"/>
  <c r="K852" i="7"/>
  <c r="K853" i="7"/>
  <c r="K854" i="7"/>
  <c r="K855" i="7"/>
  <c r="K856" i="7"/>
  <c r="K857" i="7"/>
  <c r="K858" i="7"/>
  <c r="K859" i="7"/>
  <c r="K860" i="7"/>
  <c r="K861" i="7"/>
  <c r="K862" i="7"/>
  <c r="K863" i="7"/>
  <c r="K864" i="7"/>
  <c r="K865" i="7"/>
  <c r="K866" i="7"/>
  <c r="K867" i="7"/>
  <c r="K868" i="7"/>
  <c r="K869" i="7"/>
  <c r="K870" i="7"/>
  <c r="K871" i="7"/>
  <c r="K872" i="7"/>
  <c r="K873" i="7"/>
  <c r="K874" i="7"/>
  <c r="K875" i="7"/>
  <c r="K876" i="7"/>
  <c r="K877" i="7"/>
  <c r="K878" i="7"/>
  <c r="K879" i="7"/>
  <c r="K880" i="7"/>
  <c r="K881" i="7"/>
  <c r="K882" i="7"/>
  <c r="K883" i="7"/>
  <c r="K884" i="7"/>
  <c r="K885" i="7"/>
  <c r="K886" i="7"/>
  <c r="K887" i="7"/>
  <c r="K888" i="7"/>
  <c r="K889" i="7"/>
  <c r="K890" i="7"/>
  <c r="K891" i="7"/>
  <c r="K892" i="7"/>
  <c r="K893" i="7"/>
  <c r="K894" i="7"/>
  <c r="K895" i="7"/>
  <c r="K896" i="7"/>
  <c r="K897" i="7"/>
  <c r="K898" i="7"/>
  <c r="K899" i="7"/>
  <c r="K900" i="7"/>
  <c r="K901" i="7"/>
  <c r="K902" i="7"/>
  <c r="K903" i="7"/>
  <c r="K904" i="7"/>
  <c r="K905" i="7"/>
  <c r="K906" i="7"/>
  <c r="K907" i="7"/>
  <c r="K908" i="7"/>
  <c r="K909" i="7"/>
  <c r="K910" i="7"/>
  <c r="K911" i="7"/>
  <c r="K912" i="7"/>
  <c r="K913" i="7"/>
  <c r="K914" i="7"/>
  <c r="K915" i="7"/>
  <c r="K916" i="7"/>
  <c r="K917" i="7"/>
  <c r="K918" i="7"/>
  <c r="K919" i="7"/>
  <c r="K920" i="7"/>
  <c r="K921" i="7"/>
  <c r="K922" i="7"/>
  <c r="K923" i="7"/>
  <c r="K924" i="7"/>
  <c r="K925" i="7"/>
  <c r="K926" i="7"/>
  <c r="K927" i="7"/>
  <c r="K928" i="7"/>
  <c r="K929" i="7"/>
  <c r="K930" i="7"/>
  <c r="K931" i="7"/>
  <c r="K932" i="7"/>
  <c r="K933" i="7"/>
  <c r="K934" i="7"/>
  <c r="K935" i="7"/>
  <c r="K936" i="7"/>
  <c r="K937" i="7"/>
  <c r="K938" i="7"/>
  <c r="K939" i="7"/>
  <c r="K940" i="7"/>
  <c r="K941" i="7"/>
  <c r="K942" i="7"/>
  <c r="K943" i="7"/>
  <c r="K944" i="7"/>
  <c r="K945" i="7"/>
  <c r="K946" i="7"/>
  <c r="K947" i="7"/>
  <c r="K948" i="7"/>
  <c r="K949" i="7"/>
  <c r="K950" i="7"/>
  <c r="K951" i="7"/>
  <c r="K952" i="7"/>
  <c r="K953" i="7"/>
  <c r="K954" i="7"/>
  <c r="K955" i="7"/>
  <c r="K956" i="7"/>
  <c r="K957" i="7"/>
  <c r="K958" i="7"/>
  <c r="K959" i="7"/>
  <c r="K960" i="7"/>
  <c r="K961" i="7"/>
  <c r="K962" i="7"/>
  <c r="K963" i="7"/>
  <c r="K964" i="7"/>
  <c r="K965" i="7"/>
  <c r="K966" i="7"/>
  <c r="K967" i="7"/>
  <c r="K968" i="7"/>
  <c r="K969" i="7"/>
  <c r="K970" i="7"/>
  <c r="K971" i="7"/>
  <c r="K972" i="7"/>
  <c r="K973" i="7"/>
  <c r="K974" i="7"/>
  <c r="K975" i="7"/>
  <c r="K976" i="7"/>
  <c r="K977" i="7"/>
  <c r="K978" i="7"/>
  <c r="K979" i="7"/>
  <c r="K980" i="7"/>
  <c r="K981" i="7"/>
  <c r="K982" i="7"/>
  <c r="K983" i="7"/>
  <c r="K984" i="7"/>
  <c r="K985" i="7"/>
  <c r="K986" i="7"/>
  <c r="K987" i="7"/>
  <c r="K988" i="7"/>
  <c r="K989" i="7"/>
  <c r="K990" i="7"/>
  <c r="K991" i="7"/>
  <c r="K992" i="7"/>
  <c r="K993" i="7"/>
  <c r="K994" i="7"/>
  <c r="K995" i="7"/>
  <c r="K996" i="7"/>
  <c r="K997" i="7"/>
  <c r="K998" i="7"/>
  <c r="K999" i="7"/>
  <c r="K1000" i="7"/>
  <c r="J2" i="7"/>
  <c r="J3" i="7"/>
  <c r="J4" i="7"/>
  <c r="J5" i="7"/>
  <c r="J6" i="7"/>
  <c r="J7" i="7"/>
  <c r="J8" i="7"/>
  <c r="J9" i="7"/>
  <c r="J10" i="7"/>
  <c r="J11" i="7"/>
  <c r="J12" i="7"/>
  <c r="J13" i="7"/>
  <c r="J14" i="7"/>
  <c r="J15" i="7"/>
  <c r="J16" i="7"/>
  <c r="J17" i="7"/>
  <c r="J18" i="7"/>
  <c r="J19" i="7"/>
  <c r="J20" i="7"/>
  <c r="J21" i="7"/>
  <c r="J22" i="7"/>
  <c r="J23" i="7"/>
  <c r="J24" i="7"/>
  <c r="J25" i="7"/>
  <c r="J26" i="7"/>
  <c r="J27" i="7"/>
  <c r="J28" i="7"/>
  <c r="J29" i="7"/>
  <c r="J30" i="7"/>
  <c r="J31" i="7"/>
  <c r="J32" i="7"/>
  <c r="J33" i="7"/>
  <c r="J34" i="7"/>
  <c r="J35" i="7"/>
  <c r="J36" i="7"/>
  <c r="J37" i="7"/>
  <c r="J38" i="7"/>
  <c r="J39" i="7"/>
  <c r="J40" i="7"/>
  <c r="J41" i="7"/>
  <c r="J42" i="7"/>
  <c r="J43" i="7"/>
  <c r="J44" i="7"/>
  <c r="J45" i="7"/>
  <c r="J46" i="7"/>
  <c r="J47" i="7"/>
  <c r="J48" i="7"/>
  <c r="J49" i="7"/>
  <c r="J50" i="7"/>
  <c r="J51" i="7"/>
  <c r="J52" i="7"/>
  <c r="J53" i="7"/>
  <c r="J54" i="7"/>
  <c r="J55" i="7"/>
  <c r="J56" i="7"/>
  <c r="J57" i="7"/>
  <c r="J58" i="7"/>
  <c r="J59" i="7"/>
  <c r="J60" i="7"/>
  <c r="J61" i="7"/>
  <c r="J62" i="7"/>
  <c r="J63" i="7"/>
  <c r="J64" i="7"/>
  <c r="J65" i="7"/>
  <c r="J66" i="7"/>
  <c r="J67" i="7"/>
  <c r="J68" i="7"/>
  <c r="J69" i="7"/>
  <c r="J70" i="7"/>
  <c r="J71" i="7"/>
  <c r="J72" i="7"/>
  <c r="J73" i="7"/>
  <c r="J74" i="7"/>
  <c r="J75" i="7"/>
  <c r="J76" i="7"/>
  <c r="J77" i="7"/>
  <c r="J78" i="7"/>
  <c r="J79" i="7"/>
  <c r="J80" i="7"/>
  <c r="J81" i="7"/>
  <c r="J82" i="7"/>
  <c r="J83" i="7"/>
  <c r="J84" i="7"/>
  <c r="J85" i="7"/>
  <c r="J86" i="7"/>
  <c r="J87" i="7"/>
  <c r="J88" i="7"/>
  <c r="J89" i="7"/>
  <c r="J90" i="7"/>
  <c r="J91" i="7"/>
  <c r="J92" i="7"/>
  <c r="J93" i="7"/>
  <c r="J94" i="7"/>
  <c r="J95" i="7"/>
  <c r="J96" i="7"/>
  <c r="J97" i="7"/>
  <c r="J98" i="7"/>
  <c r="J99" i="7"/>
  <c r="J100" i="7"/>
  <c r="J101" i="7"/>
  <c r="J102" i="7"/>
  <c r="J103" i="7"/>
  <c r="J104" i="7"/>
  <c r="J105" i="7"/>
  <c r="J106" i="7"/>
  <c r="J107" i="7"/>
  <c r="J108" i="7"/>
  <c r="J109" i="7"/>
  <c r="J110" i="7"/>
  <c r="J111" i="7"/>
  <c r="J112" i="7"/>
  <c r="J113" i="7"/>
  <c r="J114" i="7"/>
  <c r="J115" i="7"/>
  <c r="J116" i="7"/>
  <c r="J117" i="7"/>
  <c r="J118" i="7"/>
  <c r="J119" i="7"/>
  <c r="J120" i="7"/>
  <c r="J121" i="7"/>
  <c r="J122" i="7"/>
  <c r="J123" i="7"/>
  <c r="J124" i="7"/>
  <c r="J125" i="7"/>
  <c r="J126" i="7"/>
  <c r="J127" i="7"/>
  <c r="J128" i="7"/>
  <c r="J129" i="7"/>
  <c r="J130" i="7"/>
  <c r="J131" i="7"/>
  <c r="J132" i="7"/>
  <c r="J133" i="7"/>
  <c r="J134" i="7"/>
  <c r="J135" i="7"/>
  <c r="J136" i="7"/>
  <c r="J137" i="7"/>
  <c r="J138" i="7"/>
  <c r="J139" i="7"/>
  <c r="J140" i="7"/>
  <c r="J141" i="7"/>
  <c r="J142" i="7"/>
  <c r="J143" i="7"/>
  <c r="J144" i="7"/>
  <c r="J145" i="7"/>
  <c r="J146" i="7"/>
  <c r="J147" i="7"/>
  <c r="J148" i="7"/>
  <c r="J149" i="7"/>
  <c r="J150" i="7"/>
  <c r="J151" i="7"/>
  <c r="J152" i="7"/>
  <c r="J153" i="7"/>
  <c r="J154" i="7"/>
  <c r="J155" i="7"/>
  <c r="J156" i="7"/>
  <c r="J157" i="7"/>
  <c r="J158" i="7"/>
  <c r="J159" i="7"/>
  <c r="J160" i="7"/>
  <c r="J161" i="7"/>
  <c r="J162" i="7"/>
  <c r="J163" i="7"/>
  <c r="J164" i="7"/>
  <c r="J165" i="7"/>
  <c r="J166" i="7"/>
  <c r="J167" i="7"/>
  <c r="J168" i="7"/>
  <c r="J169" i="7"/>
  <c r="J170" i="7"/>
  <c r="J171" i="7"/>
  <c r="J172" i="7"/>
  <c r="J173" i="7"/>
  <c r="J174" i="7"/>
  <c r="J175" i="7"/>
  <c r="J176" i="7"/>
  <c r="J177" i="7"/>
  <c r="J178" i="7"/>
  <c r="J179" i="7"/>
  <c r="J180" i="7"/>
  <c r="J181" i="7"/>
  <c r="J182" i="7"/>
  <c r="J183" i="7"/>
  <c r="J184" i="7"/>
  <c r="J185" i="7"/>
  <c r="J186" i="7"/>
  <c r="J187" i="7"/>
  <c r="J188" i="7"/>
  <c r="J189" i="7"/>
  <c r="J190" i="7"/>
  <c r="J191" i="7"/>
  <c r="J192" i="7"/>
  <c r="J193" i="7"/>
  <c r="J194" i="7"/>
  <c r="J195" i="7"/>
  <c r="J196" i="7"/>
  <c r="J197" i="7"/>
  <c r="J198" i="7"/>
  <c r="J199" i="7"/>
  <c r="J200" i="7"/>
  <c r="J201" i="7"/>
  <c r="J202" i="7"/>
  <c r="J203" i="7"/>
  <c r="J204" i="7"/>
  <c r="J205" i="7"/>
  <c r="J206" i="7"/>
  <c r="J207" i="7"/>
  <c r="J208" i="7"/>
  <c r="J209" i="7"/>
  <c r="J210" i="7"/>
  <c r="J211" i="7"/>
  <c r="J212" i="7"/>
  <c r="J213" i="7"/>
  <c r="J214" i="7"/>
  <c r="J215" i="7"/>
  <c r="J216" i="7"/>
  <c r="J217" i="7"/>
  <c r="J218" i="7"/>
  <c r="J219" i="7"/>
  <c r="J220" i="7"/>
  <c r="J221" i="7"/>
  <c r="J222" i="7"/>
  <c r="J223" i="7"/>
  <c r="J224" i="7"/>
  <c r="J225" i="7"/>
  <c r="J226" i="7"/>
  <c r="J227" i="7"/>
  <c r="J228" i="7"/>
  <c r="J229" i="7"/>
  <c r="J230" i="7"/>
  <c r="J231" i="7"/>
  <c r="J232" i="7"/>
  <c r="J233" i="7"/>
  <c r="J234" i="7"/>
  <c r="J235" i="7"/>
  <c r="J236" i="7"/>
  <c r="J237" i="7"/>
  <c r="J238" i="7"/>
  <c r="J239" i="7"/>
  <c r="J240" i="7"/>
  <c r="J241" i="7"/>
  <c r="J242" i="7"/>
  <c r="J243" i="7"/>
  <c r="J244" i="7"/>
  <c r="J245" i="7"/>
  <c r="J246" i="7"/>
  <c r="J247" i="7"/>
  <c r="J248" i="7"/>
  <c r="J249" i="7"/>
  <c r="J250" i="7"/>
  <c r="J251" i="7"/>
  <c r="J252" i="7"/>
  <c r="J253" i="7"/>
  <c r="J254" i="7"/>
  <c r="J255" i="7"/>
  <c r="J256" i="7"/>
  <c r="J257" i="7"/>
  <c r="J258" i="7"/>
  <c r="J259" i="7"/>
  <c r="J260" i="7"/>
  <c r="J261" i="7"/>
  <c r="J262" i="7"/>
  <c r="J263" i="7"/>
  <c r="J264" i="7"/>
  <c r="J265" i="7"/>
  <c r="J266" i="7"/>
  <c r="J267" i="7"/>
  <c r="J268" i="7"/>
  <c r="J269" i="7"/>
  <c r="J270" i="7"/>
  <c r="J271" i="7"/>
  <c r="J272" i="7"/>
  <c r="J273" i="7"/>
  <c r="J274" i="7"/>
  <c r="J275" i="7"/>
  <c r="J276" i="7"/>
  <c r="J277" i="7"/>
  <c r="J278" i="7"/>
  <c r="J279" i="7"/>
  <c r="J280" i="7"/>
  <c r="J281" i="7"/>
  <c r="J282" i="7"/>
  <c r="J283" i="7"/>
  <c r="J284" i="7"/>
  <c r="J285" i="7"/>
  <c r="J286" i="7"/>
  <c r="J287" i="7"/>
  <c r="J288" i="7"/>
  <c r="J289" i="7"/>
  <c r="J290" i="7"/>
  <c r="J291" i="7"/>
  <c r="J292" i="7"/>
  <c r="J293" i="7"/>
  <c r="J294" i="7"/>
  <c r="J295" i="7"/>
  <c r="J296" i="7"/>
  <c r="J297" i="7"/>
  <c r="J298" i="7"/>
  <c r="J299" i="7"/>
  <c r="J300" i="7"/>
  <c r="J301" i="7"/>
  <c r="J302" i="7"/>
  <c r="J303" i="7"/>
  <c r="J304" i="7"/>
  <c r="J305" i="7"/>
  <c r="J306" i="7"/>
  <c r="J307" i="7"/>
  <c r="J308" i="7"/>
  <c r="J309" i="7"/>
  <c r="J310" i="7"/>
  <c r="J311" i="7"/>
  <c r="J312" i="7"/>
  <c r="J313" i="7"/>
  <c r="J314" i="7"/>
  <c r="J315" i="7"/>
  <c r="J316" i="7"/>
  <c r="J317" i="7"/>
  <c r="J318" i="7"/>
  <c r="J319" i="7"/>
  <c r="J320" i="7"/>
  <c r="J321" i="7"/>
  <c r="J322" i="7"/>
  <c r="J323" i="7"/>
  <c r="J324" i="7"/>
  <c r="J325" i="7"/>
  <c r="J326" i="7"/>
  <c r="J327" i="7"/>
  <c r="J328" i="7"/>
  <c r="J329" i="7"/>
  <c r="J330" i="7"/>
  <c r="J331" i="7"/>
  <c r="J332" i="7"/>
  <c r="J333" i="7"/>
  <c r="J334" i="7"/>
  <c r="J335" i="7"/>
  <c r="J336" i="7"/>
  <c r="J337" i="7"/>
  <c r="J338" i="7"/>
  <c r="J339" i="7"/>
  <c r="J340" i="7"/>
  <c r="J341" i="7"/>
  <c r="J342" i="7"/>
  <c r="J343" i="7"/>
  <c r="J344" i="7"/>
  <c r="J345" i="7"/>
  <c r="J346" i="7"/>
  <c r="J347" i="7"/>
  <c r="J348" i="7"/>
  <c r="J349" i="7"/>
  <c r="J350" i="7"/>
  <c r="J351" i="7"/>
  <c r="J352" i="7"/>
  <c r="J353" i="7"/>
  <c r="J354" i="7"/>
  <c r="J355" i="7"/>
  <c r="J356" i="7"/>
  <c r="J357" i="7"/>
  <c r="J358" i="7"/>
  <c r="J359" i="7"/>
  <c r="J360" i="7"/>
  <c r="J361" i="7"/>
  <c r="J362" i="7"/>
  <c r="J363" i="7"/>
  <c r="J364" i="7"/>
  <c r="J365" i="7"/>
  <c r="J366" i="7"/>
  <c r="J367" i="7"/>
  <c r="J368" i="7"/>
  <c r="J369" i="7"/>
  <c r="J370" i="7"/>
  <c r="J371" i="7"/>
  <c r="J372" i="7"/>
  <c r="J373" i="7"/>
  <c r="J374" i="7"/>
  <c r="J375" i="7"/>
  <c r="J376" i="7"/>
  <c r="J377" i="7"/>
  <c r="J378" i="7"/>
  <c r="J379" i="7"/>
  <c r="J380" i="7"/>
  <c r="J381" i="7"/>
  <c r="J382" i="7"/>
  <c r="J383" i="7"/>
  <c r="J384" i="7"/>
  <c r="J385" i="7"/>
  <c r="J386" i="7"/>
  <c r="J387" i="7"/>
  <c r="J388" i="7"/>
  <c r="J389" i="7"/>
  <c r="J390" i="7"/>
  <c r="J391" i="7"/>
  <c r="J392" i="7"/>
  <c r="J393" i="7"/>
  <c r="J394" i="7"/>
  <c r="J395" i="7"/>
  <c r="J396" i="7"/>
  <c r="J397" i="7"/>
  <c r="J398" i="7"/>
  <c r="J399" i="7"/>
  <c r="J400" i="7"/>
  <c r="J401" i="7"/>
  <c r="J402" i="7"/>
  <c r="J403" i="7"/>
  <c r="J404" i="7"/>
  <c r="J405" i="7"/>
  <c r="J406" i="7"/>
  <c r="J407" i="7"/>
  <c r="J408" i="7"/>
  <c r="J409" i="7"/>
  <c r="J410" i="7"/>
  <c r="J411" i="7"/>
  <c r="J412" i="7"/>
  <c r="J413" i="7"/>
  <c r="J414" i="7"/>
  <c r="J415" i="7"/>
  <c r="J416" i="7"/>
  <c r="J417" i="7"/>
  <c r="J418" i="7"/>
  <c r="J419" i="7"/>
  <c r="J420" i="7"/>
  <c r="J421" i="7"/>
  <c r="J422" i="7"/>
  <c r="J423" i="7"/>
  <c r="J424" i="7"/>
  <c r="J425" i="7"/>
  <c r="J426" i="7"/>
  <c r="J427" i="7"/>
  <c r="J428" i="7"/>
  <c r="J429" i="7"/>
  <c r="J430" i="7"/>
  <c r="J431" i="7"/>
  <c r="J432" i="7"/>
  <c r="J433" i="7"/>
  <c r="J434" i="7"/>
  <c r="J435" i="7"/>
  <c r="J436" i="7"/>
  <c r="J437" i="7"/>
  <c r="J438" i="7"/>
  <c r="J439" i="7"/>
  <c r="J440" i="7"/>
  <c r="J441" i="7"/>
  <c r="J442" i="7"/>
  <c r="J443" i="7"/>
  <c r="J444" i="7"/>
  <c r="J445" i="7"/>
  <c r="J446" i="7"/>
  <c r="J447" i="7"/>
  <c r="J448" i="7"/>
  <c r="J449" i="7"/>
  <c r="J450" i="7"/>
  <c r="J451" i="7"/>
  <c r="J452" i="7"/>
  <c r="J453" i="7"/>
  <c r="J454" i="7"/>
  <c r="J455" i="7"/>
  <c r="J456" i="7"/>
  <c r="J457" i="7"/>
  <c r="J458" i="7"/>
  <c r="J459" i="7"/>
  <c r="J460" i="7"/>
  <c r="J461" i="7"/>
  <c r="J462" i="7"/>
  <c r="J463" i="7"/>
  <c r="J464" i="7"/>
  <c r="J465" i="7"/>
  <c r="J466" i="7"/>
  <c r="J467" i="7"/>
  <c r="J468" i="7"/>
  <c r="J469" i="7"/>
  <c r="J470" i="7"/>
  <c r="J471" i="7"/>
  <c r="J472" i="7"/>
  <c r="J473" i="7"/>
  <c r="J474" i="7"/>
  <c r="J475" i="7"/>
  <c r="J476" i="7"/>
  <c r="J477" i="7"/>
  <c r="J478" i="7"/>
  <c r="J479" i="7"/>
  <c r="J480" i="7"/>
  <c r="J481" i="7"/>
  <c r="J482" i="7"/>
  <c r="J483" i="7"/>
  <c r="J484" i="7"/>
  <c r="J485" i="7"/>
  <c r="J486" i="7"/>
  <c r="J487" i="7"/>
  <c r="J488" i="7"/>
  <c r="J489" i="7"/>
  <c r="J490" i="7"/>
  <c r="J491" i="7"/>
  <c r="J492" i="7"/>
  <c r="J493" i="7"/>
  <c r="J494" i="7"/>
  <c r="J495" i="7"/>
  <c r="J496" i="7"/>
  <c r="J497" i="7"/>
  <c r="J498" i="7"/>
  <c r="J499" i="7"/>
  <c r="J500" i="7"/>
  <c r="J501" i="7"/>
  <c r="J502" i="7"/>
  <c r="J503" i="7"/>
  <c r="J504" i="7"/>
  <c r="J505" i="7"/>
  <c r="J506" i="7"/>
  <c r="J507" i="7"/>
  <c r="J508" i="7"/>
  <c r="J509" i="7"/>
  <c r="J510" i="7"/>
  <c r="J511" i="7"/>
  <c r="J512" i="7"/>
  <c r="J513" i="7"/>
  <c r="J514" i="7"/>
  <c r="J515" i="7"/>
  <c r="J516" i="7"/>
  <c r="J517" i="7"/>
  <c r="J518" i="7"/>
  <c r="J519" i="7"/>
  <c r="J520" i="7"/>
  <c r="J521" i="7"/>
  <c r="J522" i="7"/>
  <c r="J523" i="7"/>
  <c r="J524" i="7"/>
  <c r="J525" i="7"/>
  <c r="J526" i="7"/>
  <c r="J527" i="7"/>
  <c r="J528" i="7"/>
  <c r="J529" i="7"/>
  <c r="J530" i="7"/>
  <c r="J531" i="7"/>
  <c r="J532" i="7"/>
  <c r="J533" i="7"/>
  <c r="J534" i="7"/>
  <c r="J535" i="7"/>
  <c r="J536" i="7"/>
  <c r="J537" i="7"/>
  <c r="J538" i="7"/>
  <c r="J539" i="7"/>
  <c r="J540" i="7"/>
  <c r="J541" i="7"/>
  <c r="J542" i="7"/>
  <c r="J543" i="7"/>
  <c r="J544" i="7"/>
  <c r="J545" i="7"/>
  <c r="J546" i="7"/>
  <c r="J547" i="7"/>
  <c r="J548" i="7"/>
  <c r="J549" i="7"/>
  <c r="J550" i="7"/>
  <c r="J551" i="7"/>
  <c r="J552" i="7"/>
  <c r="J553" i="7"/>
  <c r="J554" i="7"/>
  <c r="J555" i="7"/>
  <c r="J556" i="7"/>
  <c r="J557" i="7"/>
  <c r="J558" i="7"/>
  <c r="J559" i="7"/>
  <c r="J560" i="7"/>
  <c r="J561" i="7"/>
  <c r="J562" i="7"/>
  <c r="J563" i="7"/>
  <c r="J564" i="7"/>
  <c r="J565" i="7"/>
  <c r="J566" i="7"/>
  <c r="J567" i="7"/>
  <c r="J568" i="7"/>
  <c r="J569" i="7"/>
  <c r="J570" i="7"/>
  <c r="J571" i="7"/>
  <c r="J572" i="7"/>
  <c r="J573" i="7"/>
  <c r="J574" i="7"/>
  <c r="J575" i="7"/>
  <c r="J576" i="7"/>
  <c r="J577" i="7"/>
  <c r="J578" i="7"/>
  <c r="J579" i="7"/>
  <c r="J580" i="7"/>
  <c r="J581" i="7"/>
  <c r="J582" i="7"/>
  <c r="J583" i="7"/>
  <c r="J584" i="7"/>
  <c r="J585" i="7"/>
  <c r="J586" i="7"/>
  <c r="J587" i="7"/>
  <c r="J588" i="7"/>
  <c r="J589" i="7"/>
  <c r="J590" i="7"/>
  <c r="J591" i="7"/>
  <c r="J592" i="7"/>
  <c r="J593" i="7"/>
  <c r="J594" i="7"/>
  <c r="J595" i="7"/>
  <c r="J596" i="7"/>
  <c r="J597" i="7"/>
  <c r="J598" i="7"/>
  <c r="J599" i="7"/>
  <c r="J600" i="7"/>
  <c r="J601" i="7"/>
  <c r="J602" i="7"/>
  <c r="J603" i="7"/>
  <c r="J604" i="7"/>
  <c r="J605" i="7"/>
  <c r="J606" i="7"/>
  <c r="J607" i="7"/>
  <c r="J608" i="7"/>
  <c r="J609" i="7"/>
  <c r="J610" i="7"/>
  <c r="J611" i="7"/>
  <c r="J612" i="7"/>
  <c r="J613" i="7"/>
  <c r="J614" i="7"/>
  <c r="J615" i="7"/>
  <c r="J616" i="7"/>
  <c r="J617" i="7"/>
  <c r="J618" i="7"/>
  <c r="J619" i="7"/>
  <c r="J620" i="7"/>
  <c r="J621" i="7"/>
  <c r="J622" i="7"/>
  <c r="J623" i="7"/>
  <c r="J624" i="7"/>
  <c r="J625" i="7"/>
  <c r="J626" i="7"/>
  <c r="J627" i="7"/>
  <c r="J628" i="7"/>
  <c r="J629" i="7"/>
  <c r="J630" i="7"/>
  <c r="J631" i="7"/>
  <c r="J632" i="7"/>
  <c r="J633" i="7"/>
  <c r="J634" i="7"/>
  <c r="J635" i="7"/>
  <c r="J636" i="7"/>
  <c r="J637" i="7"/>
  <c r="J638" i="7"/>
  <c r="J639" i="7"/>
  <c r="J640" i="7"/>
  <c r="J641" i="7"/>
  <c r="J642" i="7"/>
  <c r="J643" i="7"/>
  <c r="J644" i="7"/>
  <c r="J645" i="7"/>
  <c r="J646" i="7"/>
  <c r="J647" i="7"/>
  <c r="J648" i="7"/>
  <c r="J649" i="7"/>
  <c r="J650" i="7"/>
  <c r="J651" i="7"/>
  <c r="J652" i="7"/>
  <c r="J653" i="7"/>
  <c r="J654" i="7"/>
  <c r="J655" i="7"/>
  <c r="J656" i="7"/>
  <c r="J657" i="7"/>
  <c r="J658" i="7"/>
  <c r="J659" i="7"/>
  <c r="J660" i="7"/>
  <c r="J661" i="7"/>
  <c r="J662" i="7"/>
  <c r="J663" i="7"/>
  <c r="J664" i="7"/>
  <c r="J665" i="7"/>
  <c r="J666" i="7"/>
  <c r="J667" i="7"/>
  <c r="J668" i="7"/>
  <c r="J669" i="7"/>
  <c r="J670" i="7"/>
  <c r="J671" i="7"/>
  <c r="J672" i="7"/>
  <c r="J673" i="7"/>
  <c r="J674" i="7"/>
  <c r="J675" i="7"/>
  <c r="J676" i="7"/>
  <c r="J677" i="7"/>
  <c r="J678" i="7"/>
  <c r="J679" i="7"/>
  <c r="J680" i="7"/>
  <c r="J681" i="7"/>
  <c r="J682" i="7"/>
  <c r="J683" i="7"/>
  <c r="J684" i="7"/>
  <c r="J685" i="7"/>
  <c r="J686" i="7"/>
  <c r="J687" i="7"/>
  <c r="J688" i="7"/>
  <c r="J689" i="7"/>
  <c r="J690" i="7"/>
  <c r="J691" i="7"/>
  <c r="J692" i="7"/>
  <c r="J693" i="7"/>
  <c r="J694" i="7"/>
  <c r="J695" i="7"/>
  <c r="J696" i="7"/>
  <c r="J697" i="7"/>
  <c r="J698" i="7"/>
  <c r="J699" i="7"/>
  <c r="J700" i="7"/>
  <c r="J701" i="7"/>
  <c r="J702" i="7"/>
  <c r="J703" i="7"/>
  <c r="J704" i="7"/>
  <c r="J705" i="7"/>
  <c r="J706" i="7"/>
  <c r="J707" i="7"/>
  <c r="J708" i="7"/>
  <c r="J709" i="7"/>
  <c r="J710" i="7"/>
  <c r="J711" i="7"/>
  <c r="J712" i="7"/>
  <c r="J713" i="7"/>
  <c r="J714" i="7"/>
  <c r="J715" i="7"/>
  <c r="J716" i="7"/>
  <c r="J717" i="7"/>
  <c r="J718" i="7"/>
  <c r="J719" i="7"/>
  <c r="J720" i="7"/>
  <c r="J721" i="7"/>
  <c r="J722" i="7"/>
  <c r="J723" i="7"/>
  <c r="J724" i="7"/>
  <c r="J725" i="7"/>
  <c r="J726" i="7"/>
  <c r="J727" i="7"/>
  <c r="J728" i="7"/>
  <c r="J729" i="7"/>
  <c r="J730" i="7"/>
  <c r="J731" i="7"/>
  <c r="J732" i="7"/>
  <c r="J733" i="7"/>
  <c r="J734" i="7"/>
  <c r="J735" i="7"/>
  <c r="J736" i="7"/>
  <c r="J737" i="7"/>
  <c r="J738" i="7"/>
  <c r="J739" i="7"/>
  <c r="J740" i="7"/>
  <c r="J741" i="7"/>
  <c r="J742" i="7"/>
  <c r="J743" i="7"/>
  <c r="J744" i="7"/>
  <c r="J745" i="7"/>
  <c r="J746" i="7"/>
  <c r="J747" i="7"/>
  <c r="J748" i="7"/>
  <c r="J749" i="7"/>
  <c r="J750" i="7"/>
  <c r="J751" i="7"/>
  <c r="J752" i="7"/>
  <c r="J753" i="7"/>
  <c r="J754" i="7"/>
  <c r="J755" i="7"/>
  <c r="J756" i="7"/>
  <c r="J757" i="7"/>
  <c r="J758" i="7"/>
  <c r="J759" i="7"/>
  <c r="J760" i="7"/>
  <c r="J761" i="7"/>
  <c r="J762" i="7"/>
  <c r="J763" i="7"/>
  <c r="J764" i="7"/>
  <c r="J765" i="7"/>
  <c r="J766" i="7"/>
  <c r="J767" i="7"/>
  <c r="J768" i="7"/>
  <c r="J769" i="7"/>
  <c r="J770" i="7"/>
  <c r="J771" i="7"/>
  <c r="J772" i="7"/>
  <c r="J773" i="7"/>
  <c r="J774" i="7"/>
  <c r="J775" i="7"/>
  <c r="J776" i="7"/>
  <c r="J777" i="7"/>
  <c r="J778" i="7"/>
  <c r="J779" i="7"/>
  <c r="J780" i="7"/>
  <c r="J781" i="7"/>
  <c r="J782" i="7"/>
  <c r="J783" i="7"/>
  <c r="J784" i="7"/>
  <c r="J785" i="7"/>
  <c r="J786" i="7"/>
  <c r="J787" i="7"/>
  <c r="J788" i="7"/>
  <c r="J789" i="7"/>
  <c r="J790" i="7"/>
  <c r="J791" i="7"/>
  <c r="J792" i="7"/>
  <c r="J793" i="7"/>
  <c r="J794" i="7"/>
  <c r="J795" i="7"/>
  <c r="J796" i="7"/>
  <c r="J797" i="7"/>
  <c r="J798" i="7"/>
  <c r="J799" i="7"/>
  <c r="J800" i="7"/>
  <c r="J801" i="7"/>
  <c r="J802" i="7"/>
  <c r="J803" i="7"/>
  <c r="J804" i="7"/>
  <c r="J805" i="7"/>
  <c r="J806" i="7"/>
  <c r="J807" i="7"/>
  <c r="J808" i="7"/>
  <c r="J809" i="7"/>
  <c r="J810" i="7"/>
  <c r="J811" i="7"/>
  <c r="J812" i="7"/>
  <c r="J813" i="7"/>
  <c r="J814" i="7"/>
  <c r="J815" i="7"/>
  <c r="J816" i="7"/>
  <c r="J817" i="7"/>
  <c r="J818" i="7"/>
  <c r="J819" i="7"/>
  <c r="J820" i="7"/>
  <c r="J821" i="7"/>
  <c r="J822" i="7"/>
  <c r="J823" i="7"/>
  <c r="J824" i="7"/>
  <c r="J825" i="7"/>
  <c r="J826" i="7"/>
  <c r="J827" i="7"/>
  <c r="J828" i="7"/>
  <c r="J829" i="7"/>
  <c r="J830" i="7"/>
  <c r="J831" i="7"/>
  <c r="J832" i="7"/>
  <c r="J833" i="7"/>
  <c r="J834" i="7"/>
  <c r="J835" i="7"/>
  <c r="J836" i="7"/>
  <c r="J837" i="7"/>
  <c r="J838" i="7"/>
  <c r="J839" i="7"/>
  <c r="J840" i="7"/>
  <c r="J841" i="7"/>
  <c r="J842" i="7"/>
  <c r="J843" i="7"/>
  <c r="J844" i="7"/>
  <c r="J845" i="7"/>
  <c r="J846" i="7"/>
  <c r="J847" i="7"/>
  <c r="J848" i="7"/>
  <c r="J849" i="7"/>
  <c r="J850" i="7"/>
  <c r="J851" i="7"/>
  <c r="J852" i="7"/>
  <c r="J853" i="7"/>
  <c r="J854" i="7"/>
  <c r="J855" i="7"/>
  <c r="J856" i="7"/>
  <c r="J857" i="7"/>
  <c r="J858" i="7"/>
  <c r="J859" i="7"/>
  <c r="J860" i="7"/>
  <c r="J861" i="7"/>
  <c r="J862" i="7"/>
  <c r="J863" i="7"/>
  <c r="J864" i="7"/>
  <c r="J865" i="7"/>
  <c r="J866" i="7"/>
  <c r="J867" i="7"/>
  <c r="J868" i="7"/>
  <c r="J869" i="7"/>
  <c r="J870" i="7"/>
  <c r="J871" i="7"/>
  <c r="J872" i="7"/>
  <c r="J873" i="7"/>
  <c r="J874" i="7"/>
  <c r="J875" i="7"/>
  <c r="J876" i="7"/>
  <c r="J877" i="7"/>
  <c r="J878" i="7"/>
  <c r="J879" i="7"/>
  <c r="J880" i="7"/>
  <c r="J881" i="7"/>
  <c r="J882" i="7"/>
  <c r="J883" i="7"/>
  <c r="J884" i="7"/>
  <c r="J885" i="7"/>
  <c r="J886" i="7"/>
  <c r="J887" i="7"/>
  <c r="J888" i="7"/>
  <c r="J889" i="7"/>
  <c r="J890" i="7"/>
  <c r="J891" i="7"/>
  <c r="J892" i="7"/>
  <c r="J893" i="7"/>
  <c r="J894" i="7"/>
  <c r="J895" i="7"/>
  <c r="J896" i="7"/>
  <c r="J897" i="7"/>
  <c r="J898" i="7"/>
  <c r="J899" i="7"/>
  <c r="J900" i="7"/>
  <c r="J901" i="7"/>
  <c r="J902" i="7"/>
  <c r="J903" i="7"/>
  <c r="J904" i="7"/>
  <c r="J905" i="7"/>
  <c r="J906" i="7"/>
  <c r="J907" i="7"/>
  <c r="J908" i="7"/>
  <c r="J909" i="7"/>
  <c r="J910" i="7"/>
  <c r="J911" i="7"/>
  <c r="J912" i="7"/>
  <c r="J913" i="7"/>
  <c r="J914" i="7"/>
  <c r="J915" i="7"/>
  <c r="J916" i="7"/>
  <c r="J917" i="7"/>
  <c r="J918" i="7"/>
  <c r="J919" i="7"/>
  <c r="J920" i="7"/>
  <c r="J921" i="7"/>
  <c r="J922" i="7"/>
  <c r="J923" i="7"/>
  <c r="J924" i="7"/>
  <c r="J925" i="7"/>
  <c r="J926" i="7"/>
  <c r="J927" i="7"/>
  <c r="J928" i="7"/>
  <c r="J929" i="7"/>
  <c r="J930" i="7"/>
  <c r="J931" i="7"/>
  <c r="J932" i="7"/>
  <c r="J933" i="7"/>
  <c r="J934" i="7"/>
  <c r="J935" i="7"/>
  <c r="J936" i="7"/>
  <c r="J937" i="7"/>
  <c r="J938" i="7"/>
  <c r="J939" i="7"/>
  <c r="J940" i="7"/>
  <c r="J941" i="7"/>
  <c r="J942" i="7"/>
  <c r="J943" i="7"/>
  <c r="J944" i="7"/>
  <c r="J945" i="7"/>
  <c r="J946" i="7"/>
  <c r="J947" i="7"/>
  <c r="J948" i="7"/>
  <c r="J949" i="7"/>
  <c r="J950" i="7"/>
  <c r="J951" i="7"/>
  <c r="J952" i="7"/>
  <c r="J953" i="7"/>
  <c r="J954" i="7"/>
  <c r="J955" i="7"/>
  <c r="J956" i="7"/>
  <c r="J957" i="7"/>
  <c r="J958" i="7"/>
  <c r="J959" i="7"/>
  <c r="J960" i="7"/>
  <c r="J961" i="7"/>
  <c r="J962" i="7"/>
  <c r="J963" i="7"/>
  <c r="J964" i="7"/>
  <c r="J965" i="7"/>
  <c r="J966" i="7"/>
  <c r="J967" i="7"/>
  <c r="J968" i="7"/>
  <c r="J969" i="7"/>
  <c r="J970" i="7"/>
  <c r="J971" i="7"/>
  <c r="J972" i="7"/>
  <c r="J973" i="7"/>
  <c r="J974" i="7"/>
  <c r="J975" i="7"/>
  <c r="J976" i="7"/>
  <c r="J977" i="7"/>
  <c r="J978" i="7"/>
  <c r="J979" i="7"/>
  <c r="J980" i="7"/>
  <c r="J981" i="7"/>
  <c r="J982" i="7"/>
  <c r="J983" i="7"/>
  <c r="J984" i="7"/>
  <c r="J985" i="7"/>
  <c r="J986" i="7"/>
  <c r="J987" i="7"/>
  <c r="J988" i="7"/>
  <c r="J989" i="7"/>
  <c r="J990" i="7"/>
  <c r="J991" i="7"/>
  <c r="J992" i="7"/>
  <c r="J993" i="7"/>
  <c r="J994" i="7"/>
  <c r="J995" i="7"/>
  <c r="J996" i="7"/>
  <c r="J997" i="7"/>
  <c r="J998" i="7"/>
  <c r="J999" i="7"/>
  <c r="J1000" i="7"/>
  <c r="I2" i="7"/>
  <c r="I3" i="7"/>
  <c r="I4" i="7"/>
  <c r="I5" i="7"/>
  <c r="I6" i="7"/>
  <c r="I7" i="7"/>
  <c r="I8" i="7"/>
  <c r="I9" i="7"/>
  <c r="I10" i="7"/>
  <c r="I11" i="7"/>
  <c r="I12" i="7"/>
  <c r="I13" i="7"/>
  <c r="I14" i="7"/>
  <c r="I15" i="7"/>
  <c r="I16" i="7"/>
  <c r="I17" i="7"/>
  <c r="I18" i="7"/>
  <c r="I19" i="7"/>
  <c r="I20" i="7"/>
  <c r="I21" i="7"/>
  <c r="I22" i="7"/>
  <c r="I23" i="7"/>
  <c r="I24" i="7"/>
  <c r="I25" i="7"/>
  <c r="I26" i="7"/>
  <c r="I27" i="7"/>
  <c r="I28" i="7"/>
  <c r="I29" i="7"/>
  <c r="I30" i="7"/>
  <c r="I31" i="7"/>
  <c r="I32" i="7"/>
  <c r="I33" i="7"/>
  <c r="I34" i="7"/>
  <c r="I35" i="7"/>
  <c r="I36" i="7"/>
  <c r="I37" i="7"/>
  <c r="I38" i="7"/>
  <c r="I39" i="7"/>
  <c r="I40" i="7"/>
  <c r="I41" i="7"/>
  <c r="I42" i="7"/>
  <c r="I43" i="7"/>
  <c r="I44" i="7"/>
  <c r="I45" i="7"/>
  <c r="I46" i="7"/>
  <c r="I47" i="7"/>
  <c r="I48" i="7"/>
  <c r="I49" i="7"/>
  <c r="I50" i="7"/>
  <c r="I51" i="7"/>
  <c r="I52" i="7"/>
  <c r="I53" i="7"/>
  <c r="I54" i="7"/>
  <c r="I55" i="7"/>
  <c r="I56" i="7"/>
  <c r="I57" i="7"/>
  <c r="I58" i="7"/>
  <c r="I59" i="7"/>
  <c r="I60" i="7"/>
  <c r="I61" i="7"/>
  <c r="I62" i="7"/>
  <c r="I63" i="7"/>
  <c r="I64" i="7"/>
  <c r="I65" i="7"/>
  <c r="I66" i="7"/>
  <c r="I67" i="7"/>
  <c r="I68" i="7"/>
  <c r="I69" i="7"/>
  <c r="I70" i="7"/>
  <c r="I71" i="7"/>
  <c r="I72" i="7"/>
  <c r="I73" i="7"/>
  <c r="I74" i="7"/>
  <c r="I75" i="7"/>
  <c r="I76" i="7"/>
  <c r="I77" i="7"/>
  <c r="I78" i="7"/>
  <c r="I79" i="7"/>
  <c r="I80" i="7"/>
  <c r="I81" i="7"/>
  <c r="I82" i="7"/>
  <c r="I83" i="7"/>
  <c r="I84" i="7"/>
  <c r="I85" i="7"/>
  <c r="I86" i="7"/>
  <c r="I87" i="7"/>
  <c r="I88" i="7"/>
  <c r="I89" i="7"/>
  <c r="I90" i="7"/>
  <c r="I91" i="7"/>
  <c r="I92" i="7"/>
  <c r="I93" i="7"/>
  <c r="I94" i="7"/>
  <c r="I95" i="7"/>
  <c r="I96" i="7"/>
  <c r="I97" i="7"/>
  <c r="I98" i="7"/>
  <c r="I99" i="7"/>
  <c r="I100" i="7"/>
  <c r="I101" i="7"/>
  <c r="I102" i="7"/>
  <c r="I103" i="7"/>
  <c r="I104" i="7"/>
  <c r="I105" i="7"/>
  <c r="I106" i="7"/>
  <c r="I107" i="7"/>
  <c r="I108" i="7"/>
  <c r="I109" i="7"/>
  <c r="I110" i="7"/>
  <c r="I111" i="7"/>
  <c r="I112" i="7"/>
  <c r="I113" i="7"/>
  <c r="I114" i="7"/>
  <c r="I115" i="7"/>
  <c r="I116" i="7"/>
  <c r="I117" i="7"/>
  <c r="I118" i="7"/>
  <c r="I119" i="7"/>
  <c r="I120" i="7"/>
  <c r="I121" i="7"/>
  <c r="I122" i="7"/>
  <c r="I123" i="7"/>
  <c r="I124" i="7"/>
  <c r="I125" i="7"/>
  <c r="I126" i="7"/>
  <c r="I127" i="7"/>
  <c r="I128" i="7"/>
  <c r="I129" i="7"/>
  <c r="I130" i="7"/>
  <c r="I131" i="7"/>
  <c r="I132" i="7"/>
  <c r="I133" i="7"/>
  <c r="I134" i="7"/>
  <c r="I135" i="7"/>
  <c r="I136" i="7"/>
  <c r="I137" i="7"/>
  <c r="I138" i="7"/>
  <c r="I139" i="7"/>
  <c r="I140" i="7"/>
  <c r="I141" i="7"/>
  <c r="I142" i="7"/>
  <c r="I143" i="7"/>
  <c r="I144" i="7"/>
  <c r="I145" i="7"/>
  <c r="I146" i="7"/>
  <c r="I147" i="7"/>
  <c r="I148" i="7"/>
  <c r="I149" i="7"/>
  <c r="I150" i="7"/>
  <c r="I151" i="7"/>
  <c r="I152" i="7"/>
  <c r="I153" i="7"/>
  <c r="I154" i="7"/>
  <c r="I155" i="7"/>
  <c r="I156" i="7"/>
  <c r="I157" i="7"/>
  <c r="I158" i="7"/>
  <c r="I159" i="7"/>
  <c r="I160" i="7"/>
  <c r="I161" i="7"/>
  <c r="I162" i="7"/>
  <c r="I163" i="7"/>
  <c r="I164" i="7"/>
  <c r="I165" i="7"/>
  <c r="I166" i="7"/>
  <c r="I167" i="7"/>
  <c r="I168" i="7"/>
  <c r="I169" i="7"/>
  <c r="I170" i="7"/>
  <c r="I171" i="7"/>
  <c r="I172" i="7"/>
  <c r="I173" i="7"/>
  <c r="I174" i="7"/>
  <c r="I175" i="7"/>
  <c r="I176" i="7"/>
  <c r="I177" i="7"/>
  <c r="I178" i="7"/>
  <c r="I179" i="7"/>
  <c r="I180" i="7"/>
  <c r="I181" i="7"/>
  <c r="I182" i="7"/>
  <c r="I183" i="7"/>
  <c r="I184" i="7"/>
  <c r="I185" i="7"/>
  <c r="I186" i="7"/>
  <c r="I187" i="7"/>
  <c r="I188" i="7"/>
  <c r="I189" i="7"/>
  <c r="I190" i="7"/>
  <c r="I191" i="7"/>
  <c r="I192" i="7"/>
  <c r="I193" i="7"/>
  <c r="I194" i="7"/>
  <c r="I195" i="7"/>
  <c r="I196" i="7"/>
  <c r="I197" i="7"/>
  <c r="I198" i="7"/>
  <c r="I199" i="7"/>
  <c r="I200" i="7"/>
  <c r="I201" i="7"/>
  <c r="I202" i="7"/>
  <c r="I203" i="7"/>
  <c r="I204" i="7"/>
  <c r="I205" i="7"/>
  <c r="I206" i="7"/>
  <c r="I207" i="7"/>
  <c r="I208" i="7"/>
  <c r="I209" i="7"/>
  <c r="I210" i="7"/>
  <c r="I211" i="7"/>
  <c r="I212" i="7"/>
  <c r="I213" i="7"/>
  <c r="I214" i="7"/>
  <c r="I215" i="7"/>
  <c r="I216" i="7"/>
  <c r="I217" i="7"/>
  <c r="I218" i="7"/>
  <c r="I219" i="7"/>
  <c r="I220" i="7"/>
  <c r="I221" i="7"/>
  <c r="I222" i="7"/>
  <c r="I223" i="7"/>
  <c r="I224" i="7"/>
  <c r="I225" i="7"/>
  <c r="I226" i="7"/>
  <c r="I227" i="7"/>
  <c r="I228" i="7"/>
  <c r="I229" i="7"/>
  <c r="I230" i="7"/>
  <c r="I231" i="7"/>
  <c r="I232" i="7"/>
  <c r="I233" i="7"/>
  <c r="I234" i="7"/>
  <c r="I235" i="7"/>
  <c r="I236" i="7"/>
  <c r="I237" i="7"/>
  <c r="I238" i="7"/>
  <c r="I239" i="7"/>
  <c r="I240" i="7"/>
  <c r="I241" i="7"/>
  <c r="I242" i="7"/>
  <c r="I243" i="7"/>
  <c r="I244" i="7"/>
  <c r="I245" i="7"/>
  <c r="I246" i="7"/>
  <c r="I247" i="7"/>
  <c r="I248" i="7"/>
  <c r="I249" i="7"/>
  <c r="I250" i="7"/>
  <c r="I251" i="7"/>
  <c r="I252" i="7"/>
  <c r="I253" i="7"/>
  <c r="I254" i="7"/>
  <c r="I255" i="7"/>
  <c r="I256" i="7"/>
  <c r="I257" i="7"/>
  <c r="I258" i="7"/>
  <c r="I259" i="7"/>
  <c r="I260" i="7"/>
  <c r="I261" i="7"/>
  <c r="I262" i="7"/>
  <c r="I263" i="7"/>
  <c r="I264" i="7"/>
  <c r="I265" i="7"/>
  <c r="I266" i="7"/>
  <c r="I267" i="7"/>
  <c r="I268" i="7"/>
  <c r="I269" i="7"/>
  <c r="I270" i="7"/>
  <c r="I271" i="7"/>
  <c r="I272" i="7"/>
  <c r="I273" i="7"/>
  <c r="I274" i="7"/>
  <c r="I275" i="7"/>
  <c r="I276" i="7"/>
  <c r="I277" i="7"/>
  <c r="I278" i="7"/>
  <c r="I279" i="7"/>
  <c r="I280" i="7"/>
  <c r="I281" i="7"/>
  <c r="I282" i="7"/>
  <c r="I283" i="7"/>
  <c r="I284" i="7"/>
  <c r="I285" i="7"/>
  <c r="I286" i="7"/>
  <c r="I287" i="7"/>
  <c r="I288" i="7"/>
  <c r="I289" i="7"/>
  <c r="I290" i="7"/>
  <c r="I291" i="7"/>
  <c r="I292" i="7"/>
  <c r="I293" i="7"/>
  <c r="I294" i="7"/>
  <c r="I295" i="7"/>
  <c r="I296" i="7"/>
  <c r="I297" i="7"/>
  <c r="I298" i="7"/>
  <c r="I299" i="7"/>
  <c r="I300" i="7"/>
  <c r="I301" i="7"/>
  <c r="I302" i="7"/>
  <c r="I303" i="7"/>
  <c r="I304" i="7"/>
  <c r="I305" i="7"/>
  <c r="I306" i="7"/>
  <c r="I307" i="7"/>
  <c r="I308" i="7"/>
  <c r="I309" i="7"/>
  <c r="I310" i="7"/>
  <c r="I311" i="7"/>
  <c r="I312" i="7"/>
  <c r="I313" i="7"/>
  <c r="I314" i="7"/>
  <c r="I315" i="7"/>
  <c r="I316" i="7"/>
  <c r="I317" i="7"/>
  <c r="I318" i="7"/>
  <c r="I319" i="7"/>
  <c r="I320" i="7"/>
  <c r="I321" i="7"/>
  <c r="I322" i="7"/>
  <c r="I323" i="7"/>
  <c r="I324" i="7"/>
  <c r="I325" i="7"/>
  <c r="I326" i="7"/>
  <c r="I327" i="7"/>
  <c r="I328" i="7"/>
  <c r="I329" i="7"/>
  <c r="I330" i="7"/>
  <c r="I331" i="7"/>
  <c r="I332" i="7"/>
  <c r="I333" i="7"/>
  <c r="I334" i="7"/>
  <c r="I335" i="7"/>
  <c r="I336" i="7"/>
  <c r="I337" i="7"/>
  <c r="I338" i="7"/>
  <c r="I339" i="7"/>
  <c r="I340" i="7"/>
  <c r="I341" i="7"/>
  <c r="I342" i="7"/>
  <c r="I343" i="7"/>
  <c r="I344" i="7"/>
  <c r="I345" i="7"/>
  <c r="I346" i="7"/>
  <c r="I347" i="7"/>
  <c r="I348" i="7"/>
  <c r="I349" i="7"/>
  <c r="I350" i="7"/>
  <c r="I351" i="7"/>
  <c r="I352" i="7"/>
  <c r="I353" i="7"/>
  <c r="I354" i="7"/>
  <c r="I355" i="7"/>
  <c r="I356" i="7"/>
  <c r="I357" i="7"/>
  <c r="I358" i="7"/>
  <c r="I359" i="7"/>
  <c r="I360" i="7"/>
  <c r="I361" i="7"/>
  <c r="I362" i="7"/>
  <c r="I363" i="7"/>
  <c r="I364" i="7"/>
  <c r="I365" i="7"/>
  <c r="I366" i="7"/>
  <c r="I367" i="7"/>
  <c r="I368" i="7"/>
  <c r="I369" i="7"/>
  <c r="I370" i="7"/>
  <c r="I371" i="7"/>
  <c r="I372" i="7"/>
  <c r="I373" i="7"/>
  <c r="I374" i="7"/>
  <c r="I375" i="7"/>
  <c r="I376" i="7"/>
  <c r="I377" i="7"/>
  <c r="I378" i="7"/>
  <c r="I379" i="7"/>
  <c r="I380" i="7"/>
  <c r="I381" i="7"/>
  <c r="I382" i="7"/>
  <c r="I383" i="7"/>
  <c r="I384" i="7"/>
  <c r="I385" i="7"/>
  <c r="I386" i="7"/>
  <c r="I387" i="7"/>
  <c r="I388" i="7"/>
  <c r="I389" i="7"/>
  <c r="I390" i="7"/>
  <c r="I391" i="7"/>
  <c r="I392" i="7"/>
  <c r="I393" i="7"/>
  <c r="I394" i="7"/>
  <c r="I395" i="7"/>
  <c r="I396" i="7"/>
  <c r="I397" i="7"/>
  <c r="I398" i="7"/>
  <c r="I399" i="7"/>
  <c r="I400" i="7"/>
  <c r="I401" i="7"/>
  <c r="I402" i="7"/>
  <c r="I403" i="7"/>
  <c r="I404" i="7"/>
  <c r="I405" i="7"/>
  <c r="I406" i="7"/>
  <c r="I407" i="7"/>
  <c r="I408" i="7"/>
  <c r="I409" i="7"/>
  <c r="I410" i="7"/>
  <c r="I411" i="7"/>
  <c r="I412" i="7"/>
  <c r="I413" i="7"/>
  <c r="I414" i="7"/>
  <c r="I415" i="7"/>
  <c r="I416" i="7"/>
  <c r="I417" i="7"/>
  <c r="I418" i="7"/>
  <c r="I419" i="7"/>
  <c r="I420" i="7"/>
  <c r="I421" i="7"/>
  <c r="I422" i="7"/>
  <c r="I423" i="7"/>
  <c r="I424" i="7"/>
  <c r="I425" i="7"/>
  <c r="I426" i="7"/>
  <c r="I427" i="7"/>
  <c r="I428" i="7"/>
  <c r="I429" i="7"/>
  <c r="I430" i="7"/>
  <c r="I431" i="7"/>
  <c r="I432" i="7"/>
  <c r="I433" i="7"/>
  <c r="I434" i="7"/>
  <c r="I435" i="7"/>
  <c r="I436" i="7"/>
  <c r="I437" i="7"/>
  <c r="I438" i="7"/>
  <c r="I439" i="7"/>
  <c r="I440" i="7"/>
  <c r="I441" i="7"/>
  <c r="I442" i="7"/>
  <c r="I443" i="7"/>
  <c r="I444" i="7"/>
  <c r="I445" i="7"/>
  <c r="I446" i="7"/>
  <c r="I447" i="7"/>
  <c r="I448" i="7"/>
  <c r="I449" i="7"/>
  <c r="I450" i="7"/>
  <c r="I451" i="7"/>
  <c r="I452" i="7"/>
  <c r="I453" i="7"/>
  <c r="I454" i="7"/>
  <c r="I455" i="7"/>
  <c r="I456" i="7"/>
  <c r="I457" i="7"/>
  <c r="I458" i="7"/>
  <c r="I459" i="7"/>
  <c r="I460" i="7"/>
  <c r="I461" i="7"/>
  <c r="I462" i="7"/>
  <c r="I463" i="7"/>
  <c r="I464" i="7"/>
  <c r="I465" i="7"/>
  <c r="I466" i="7"/>
  <c r="I467" i="7"/>
  <c r="I468" i="7"/>
  <c r="I469" i="7"/>
  <c r="I470" i="7"/>
  <c r="I471" i="7"/>
  <c r="I472" i="7"/>
  <c r="I473" i="7"/>
  <c r="I474" i="7"/>
  <c r="I475" i="7"/>
  <c r="I476" i="7"/>
  <c r="I477" i="7"/>
  <c r="I478" i="7"/>
  <c r="I479" i="7"/>
  <c r="I480" i="7"/>
  <c r="I481" i="7"/>
  <c r="I482" i="7"/>
  <c r="I483" i="7"/>
  <c r="I484" i="7"/>
  <c r="I485" i="7"/>
  <c r="I486" i="7"/>
  <c r="I487" i="7"/>
  <c r="I488" i="7"/>
  <c r="I489" i="7"/>
  <c r="I490" i="7"/>
  <c r="I491" i="7"/>
  <c r="I492" i="7"/>
  <c r="I493" i="7"/>
  <c r="I494" i="7"/>
  <c r="I495" i="7"/>
  <c r="I496" i="7"/>
  <c r="I497" i="7"/>
  <c r="I498" i="7"/>
  <c r="I499" i="7"/>
  <c r="I500" i="7"/>
  <c r="I501" i="7"/>
  <c r="I502" i="7"/>
  <c r="I503" i="7"/>
  <c r="I504" i="7"/>
  <c r="I505" i="7"/>
  <c r="I506" i="7"/>
  <c r="I507" i="7"/>
  <c r="I508" i="7"/>
  <c r="I509" i="7"/>
  <c r="I510" i="7"/>
  <c r="I511" i="7"/>
  <c r="I512" i="7"/>
  <c r="I513" i="7"/>
  <c r="I514" i="7"/>
  <c r="I515" i="7"/>
  <c r="I516" i="7"/>
  <c r="I517" i="7"/>
  <c r="I518" i="7"/>
  <c r="I519" i="7"/>
  <c r="I520" i="7"/>
  <c r="I521" i="7"/>
  <c r="I522" i="7"/>
  <c r="I523" i="7"/>
  <c r="I524" i="7"/>
  <c r="I525" i="7"/>
  <c r="I526" i="7"/>
  <c r="I527" i="7"/>
  <c r="I528" i="7"/>
  <c r="I529" i="7"/>
  <c r="I530" i="7"/>
  <c r="I531" i="7"/>
  <c r="I532" i="7"/>
  <c r="I533" i="7"/>
  <c r="I534" i="7"/>
  <c r="I535" i="7"/>
  <c r="I536" i="7"/>
  <c r="I537" i="7"/>
  <c r="I538" i="7"/>
  <c r="I539" i="7"/>
  <c r="I540" i="7"/>
  <c r="I541" i="7"/>
  <c r="I542" i="7"/>
  <c r="I543" i="7"/>
  <c r="I544" i="7"/>
  <c r="I545" i="7"/>
  <c r="I546" i="7"/>
  <c r="I547" i="7"/>
  <c r="I548" i="7"/>
  <c r="I549" i="7"/>
  <c r="I550" i="7"/>
  <c r="I551" i="7"/>
  <c r="I552" i="7"/>
  <c r="I553" i="7"/>
  <c r="I554" i="7"/>
  <c r="I555" i="7"/>
  <c r="I556" i="7"/>
  <c r="I557" i="7"/>
  <c r="I558" i="7"/>
  <c r="I559" i="7"/>
  <c r="I560" i="7"/>
  <c r="I561" i="7"/>
  <c r="I562" i="7"/>
  <c r="I563" i="7"/>
  <c r="I564" i="7"/>
  <c r="I565" i="7"/>
  <c r="I566" i="7"/>
  <c r="I567" i="7"/>
  <c r="I568" i="7"/>
  <c r="I569" i="7"/>
  <c r="I570" i="7"/>
  <c r="I571" i="7"/>
  <c r="I572" i="7"/>
  <c r="I573" i="7"/>
  <c r="I574" i="7"/>
  <c r="I575" i="7"/>
  <c r="I576" i="7"/>
  <c r="I577" i="7"/>
  <c r="I578" i="7"/>
  <c r="I579" i="7"/>
  <c r="I580" i="7"/>
  <c r="I581" i="7"/>
  <c r="I582" i="7"/>
  <c r="I583" i="7"/>
  <c r="I584" i="7"/>
  <c r="I585" i="7"/>
  <c r="I586" i="7"/>
  <c r="I587" i="7"/>
  <c r="I588" i="7"/>
  <c r="I589" i="7"/>
  <c r="I590" i="7"/>
  <c r="I591" i="7"/>
  <c r="I592" i="7"/>
  <c r="I593" i="7"/>
  <c r="I594" i="7"/>
  <c r="I595" i="7"/>
  <c r="I596" i="7"/>
  <c r="I597" i="7"/>
  <c r="I598" i="7"/>
  <c r="I599" i="7"/>
  <c r="I600" i="7"/>
  <c r="I601" i="7"/>
  <c r="I602" i="7"/>
  <c r="I603" i="7"/>
  <c r="I604" i="7"/>
  <c r="I605" i="7"/>
  <c r="I606" i="7"/>
  <c r="I607" i="7"/>
  <c r="I608" i="7"/>
  <c r="I609" i="7"/>
  <c r="I610" i="7"/>
  <c r="I611" i="7"/>
  <c r="I612" i="7"/>
  <c r="I613" i="7"/>
  <c r="I614" i="7"/>
  <c r="I615" i="7"/>
  <c r="I616" i="7"/>
  <c r="I617" i="7"/>
  <c r="I618" i="7"/>
  <c r="I619" i="7"/>
  <c r="I620" i="7"/>
  <c r="I621" i="7"/>
  <c r="I622" i="7"/>
  <c r="I623" i="7"/>
  <c r="I624" i="7"/>
  <c r="I625" i="7"/>
  <c r="I626" i="7"/>
  <c r="I627" i="7"/>
  <c r="I628" i="7"/>
  <c r="I629" i="7"/>
  <c r="I630" i="7"/>
  <c r="I631" i="7"/>
  <c r="I632" i="7"/>
  <c r="I633" i="7"/>
  <c r="I634" i="7"/>
  <c r="I635" i="7"/>
  <c r="I636" i="7"/>
  <c r="I637" i="7"/>
  <c r="I638" i="7"/>
  <c r="I639" i="7"/>
  <c r="I640" i="7"/>
  <c r="I641" i="7"/>
  <c r="I642" i="7"/>
  <c r="I643" i="7"/>
  <c r="I644" i="7"/>
  <c r="I645" i="7"/>
  <c r="I646" i="7"/>
  <c r="I647" i="7"/>
  <c r="I648" i="7"/>
  <c r="I649" i="7"/>
  <c r="I650" i="7"/>
  <c r="I651" i="7"/>
  <c r="I652" i="7"/>
  <c r="I653" i="7"/>
  <c r="I654" i="7"/>
  <c r="I655" i="7"/>
  <c r="I656" i="7"/>
  <c r="I657" i="7"/>
  <c r="I658" i="7"/>
  <c r="I659" i="7"/>
  <c r="I660" i="7"/>
  <c r="I661" i="7"/>
  <c r="I662" i="7"/>
  <c r="I663" i="7"/>
  <c r="I664" i="7"/>
  <c r="I665" i="7"/>
  <c r="I666" i="7"/>
  <c r="I667" i="7"/>
  <c r="I668" i="7"/>
  <c r="I669" i="7"/>
  <c r="I670" i="7"/>
  <c r="I671" i="7"/>
  <c r="I672" i="7"/>
  <c r="I673" i="7"/>
  <c r="I674" i="7"/>
  <c r="I675" i="7"/>
  <c r="I676" i="7"/>
  <c r="I677" i="7"/>
  <c r="I678" i="7"/>
  <c r="I679" i="7"/>
  <c r="I680" i="7"/>
  <c r="I681" i="7"/>
  <c r="I682" i="7"/>
  <c r="I683" i="7"/>
  <c r="I684" i="7"/>
  <c r="I685" i="7"/>
  <c r="I686" i="7"/>
  <c r="I687" i="7"/>
  <c r="I688" i="7"/>
  <c r="I689" i="7"/>
  <c r="I690" i="7"/>
  <c r="I691" i="7"/>
  <c r="I692" i="7"/>
  <c r="I693" i="7"/>
  <c r="I694" i="7"/>
  <c r="I695" i="7"/>
  <c r="I696" i="7"/>
  <c r="I697" i="7"/>
  <c r="I698" i="7"/>
  <c r="I699" i="7"/>
  <c r="I700" i="7"/>
  <c r="I701" i="7"/>
  <c r="I702" i="7"/>
  <c r="I703" i="7"/>
  <c r="I704" i="7"/>
  <c r="I705" i="7"/>
  <c r="I706" i="7"/>
  <c r="I707" i="7"/>
  <c r="I708" i="7"/>
  <c r="I709" i="7"/>
  <c r="I710" i="7"/>
  <c r="I711" i="7"/>
  <c r="I712" i="7"/>
  <c r="I713" i="7"/>
  <c r="I714" i="7"/>
  <c r="I715" i="7"/>
  <c r="I716" i="7"/>
  <c r="I717" i="7"/>
  <c r="I718" i="7"/>
  <c r="I719" i="7"/>
  <c r="I720" i="7"/>
  <c r="I721" i="7"/>
  <c r="I722" i="7"/>
  <c r="I723" i="7"/>
  <c r="I724" i="7"/>
  <c r="I725" i="7"/>
  <c r="I726" i="7"/>
  <c r="I727" i="7"/>
  <c r="I728" i="7"/>
  <c r="I729" i="7"/>
  <c r="I730" i="7"/>
  <c r="I731" i="7"/>
  <c r="I732" i="7"/>
  <c r="I733" i="7"/>
  <c r="I734" i="7"/>
  <c r="I735" i="7"/>
  <c r="I736" i="7"/>
  <c r="I737" i="7"/>
  <c r="I738" i="7"/>
  <c r="I739" i="7"/>
  <c r="I740" i="7"/>
  <c r="I741" i="7"/>
  <c r="I742" i="7"/>
  <c r="I743" i="7"/>
  <c r="I744" i="7"/>
  <c r="I745" i="7"/>
  <c r="I746" i="7"/>
  <c r="I747" i="7"/>
  <c r="I748" i="7"/>
  <c r="I749" i="7"/>
  <c r="I750" i="7"/>
  <c r="I751" i="7"/>
  <c r="I752" i="7"/>
  <c r="I753" i="7"/>
  <c r="I754" i="7"/>
  <c r="I755" i="7"/>
  <c r="I756" i="7"/>
  <c r="I757" i="7"/>
  <c r="I758" i="7"/>
  <c r="I759" i="7"/>
  <c r="I760" i="7"/>
  <c r="I761" i="7"/>
  <c r="I762" i="7"/>
  <c r="I763" i="7"/>
  <c r="I764" i="7"/>
  <c r="I765" i="7"/>
  <c r="I766" i="7"/>
  <c r="I767" i="7"/>
  <c r="I768" i="7"/>
  <c r="I769" i="7"/>
  <c r="I770" i="7"/>
  <c r="I771" i="7"/>
  <c r="I772" i="7"/>
  <c r="I773" i="7"/>
  <c r="I774" i="7"/>
  <c r="I775" i="7"/>
  <c r="I776" i="7"/>
  <c r="I777" i="7"/>
  <c r="I778" i="7"/>
  <c r="I779" i="7"/>
  <c r="I780" i="7"/>
  <c r="I781" i="7"/>
  <c r="I782" i="7"/>
  <c r="I783" i="7"/>
  <c r="I784" i="7"/>
  <c r="I785" i="7"/>
  <c r="I786" i="7"/>
  <c r="I787" i="7"/>
  <c r="I788" i="7"/>
  <c r="I789" i="7"/>
  <c r="I790" i="7"/>
  <c r="I791" i="7"/>
  <c r="I792" i="7"/>
  <c r="I793" i="7"/>
  <c r="I794" i="7"/>
  <c r="I795" i="7"/>
  <c r="I796" i="7"/>
  <c r="I797" i="7"/>
  <c r="I798" i="7"/>
  <c r="I799" i="7"/>
  <c r="I800" i="7"/>
  <c r="I801" i="7"/>
  <c r="I802" i="7"/>
  <c r="I803" i="7"/>
  <c r="I804" i="7"/>
  <c r="I805" i="7"/>
  <c r="I806" i="7"/>
  <c r="I807" i="7"/>
  <c r="I808" i="7"/>
  <c r="I809" i="7"/>
  <c r="I810" i="7"/>
  <c r="I811" i="7"/>
  <c r="I812" i="7"/>
  <c r="I813" i="7"/>
  <c r="I814" i="7"/>
  <c r="I815" i="7"/>
  <c r="I816" i="7"/>
  <c r="I817" i="7"/>
  <c r="I818" i="7"/>
  <c r="I819" i="7"/>
  <c r="I820" i="7"/>
  <c r="I821" i="7"/>
  <c r="I822" i="7"/>
  <c r="I823" i="7"/>
  <c r="I824" i="7"/>
  <c r="I825" i="7"/>
  <c r="I826" i="7"/>
  <c r="I827" i="7"/>
  <c r="I828" i="7"/>
  <c r="I829" i="7"/>
  <c r="I830" i="7"/>
  <c r="I831" i="7"/>
  <c r="I832" i="7"/>
  <c r="I833" i="7"/>
  <c r="I834" i="7"/>
  <c r="I835" i="7"/>
  <c r="I836" i="7"/>
  <c r="I837" i="7"/>
  <c r="I838" i="7"/>
  <c r="I839" i="7"/>
  <c r="I840" i="7"/>
  <c r="I841" i="7"/>
  <c r="I842" i="7"/>
  <c r="I843" i="7"/>
  <c r="I844" i="7"/>
  <c r="I845" i="7"/>
  <c r="I846" i="7"/>
  <c r="I847" i="7"/>
  <c r="I848" i="7"/>
  <c r="I849" i="7"/>
  <c r="I850" i="7"/>
  <c r="I851" i="7"/>
  <c r="I852" i="7"/>
  <c r="I853" i="7"/>
  <c r="I854" i="7"/>
  <c r="I855" i="7"/>
  <c r="I856" i="7"/>
  <c r="I857" i="7"/>
  <c r="I858" i="7"/>
  <c r="I859" i="7"/>
  <c r="I860" i="7"/>
  <c r="I861" i="7"/>
  <c r="I862" i="7"/>
  <c r="I863" i="7"/>
  <c r="I864" i="7"/>
  <c r="I865" i="7"/>
  <c r="I866" i="7"/>
  <c r="I867" i="7"/>
  <c r="I868" i="7"/>
  <c r="I869" i="7"/>
  <c r="I870" i="7"/>
  <c r="I871" i="7"/>
  <c r="I872" i="7"/>
  <c r="I873" i="7"/>
  <c r="I874" i="7"/>
  <c r="I875" i="7"/>
  <c r="I876" i="7"/>
  <c r="I877" i="7"/>
  <c r="I878" i="7"/>
  <c r="I879" i="7"/>
  <c r="I880" i="7"/>
  <c r="I881" i="7"/>
  <c r="I882" i="7"/>
  <c r="I883" i="7"/>
  <c r="I884" i="7"/>
  <c r="I885" i="7"/>
  <c r="I886" i="7"/>
  <c r="I887" i="7"/>
  <c r="I888" i="7"/>
  <c r="I889" i="7"/>
  <c r="I890" i="7"/>
  <c r="I891" i="7"/>
  <c r="I892" i="7"/>
  <c r="I893" i="7"/>
  <c r="I894" i="7"/>
  <c r="I895" i="7"/>
  <c r="I896" i="7"/>
  <c r="I897" i="7"/>
  <c r="I898" i="7"/>
  <c r="I899" i="7"/>
  <c r="I900" i="7"/>
  <c r="I901" i="7"/>
  <c r="I902" i="7"/>
  <c r="I903" i="7"/>
  <c r="I904" i="7"/>
  <c r="I905" i="7"/>
  <c r="I906" i="7"/>
  <c r="I907" i="7"/>
  <c r="I908" i="7"/>
  <c r="I909" i="7"/>
  <c r="I910" i="7"/>
  <c r="I911" i="7"/>
  <c r="I912" i="7"/>
  <c r="I913" i="7"/>
  <c r="I914" i="7"/>
  <c r="I915" i="7"/>
  <c r="I916" i="7"/>
  <c r="I917" i="7"/>
  <c r="I918" i="7"/>
  <c r="I919" i="7"/>
  <c r="I920" i="7"/>
  <c r="I921" i="7"/>
  <c r="I922" i="7"/>
  <c r="I923" i="7"/>
  <c r="I924" i="7"/>
  <c r="I925" i="7"/>
  <c r="I926" i="7"/>
  <c r="I927" i="7"/>
  <c r="I928" i="7"/>
  <c r="I929" i="7"/>
  <c r="I930" i="7"/>
  <c r="I931" i="7"/>
  <c r="I932" i="7"/>
  <c r="I933" i="7"/>
  <c r="I934" i="7"/>
  <c r="I935" i="7"/>
  <c r="I936" i="7"/>
  <c r="I937" i="7"/>
  <c r="I938" i="7"/>
  <c r="I939" i="7"/>
  <c r="I940" i="7"/>
  <c r="I941" i="7"/>
  <c r="I942" i="7"/>
  <c r="I943" i="7"/>
  <c r="I944" i="7"/>
  <c r="I945" i="7"/>
  <c r="I946" i="7"/>
  <c r="I947" i="7"/>
  <c r="I948" i="7"/>
  <c r="I949" i="7"/>
  <c r="I950" i="7"/>
  <c r="I951" i="7"/>
  <c r="I952" i="7"/>
  <c r="I953" i="7"/>
  <c r="I954" i="7"/>
  <c r="I955" i="7"/>
  <c r="I956" i="7"/>
  <c r="I957" i="7"/>
  <c r="I958" i="7"/>
  <c r="I959" i="7"/>
  <c r="I960" i="7"/>
  <c r="I961" i="7"/>
  <c r="I962" i="7"/>
  <c r="I963" i="7"/>
  <c r="I964" i="7"/>
  <c r="I965" i="7"/>
  <c r="I966" i="7"/>
  <c r="I967" i="7"/>
  <c r="I968" i="7"/>
  <c r="I969" i="7"/>
  <c r="I970" i="7"/>
  <c r="I971" i="7"/>
  <c r="I972" i="7"/>
  <c r="I973" i="7"/>
  <c r="I974" i="7"/>
  <c r="I975" i="7"/>
  <c r="I976" i="7"/>
  <c r="I977" i="7"/>
  <c r="I978" i="7"/>
  <c r="I979" i="7"/>
  <c r="I980" i="7"/>
  <c r="I981" i="7"/>
  <c r="I982" i="7"/>
  <c r="I983" i="7"/>
  <c r="I984" i="7"/>
  <c r="I985" i="7"/>
  <c r="I986" i="7"/>
  <c r="I987" i="7"/>
  <c r="I988" i="7"/>
  <c r="I989" i="7"/>
  <c r="I990" i="7"/>
  <c r="I991" i="7"/>
  <c r="I992" i="7"/>
  <c r="I993" i="7"/>
  <c r="I994" i="7"/>
  <c r="I995" i="7"/>
  <c r="I996" i="7"/>
  <c r="I997" i="7"/>
  <c r="I998" i="7"/>
  <c r="I999" i="7"/>
  <c r="I1000" i="7"/>
  <c r="H3" i="7"/>
  <c r="H4" i="7"/>
  <c r="H5" i="7"/>
  <c r="H6" i="7"/>
  <c r="H7" i="7"/>
  <c r="H8" i="7"/>
  <c r="H9" i="7"/>
  <c r="H10" i="7"/>
  <c r="H11" i="7"/>
  <c r="H12" i="7"/>
  <c r="H13" i="7"/>
  <c r="H14" i="7"/>
  <c r="H15" i="7"/>
  <c r="H16" i="7"/>
  <c r="H17" i="7"/>
  <c r="H18" i="7"/>
  <c r="H19" i="7"/>
  <c r="H20" i="7"/>
  <c r="H21" i="7"/>
  <c r="H22" i="7"/>
  <c r="H23" i="7"/>
  <c r="H24" i="7"/>
  <c r="H25" i="7"/>
  <c r="H26" i="7"/>
  <c r="H27" i="7"/>
  <c r="H28" i="7"/>
  <c r="H29" i="7"/>
  <c r="H30" i="7"/>
  <c r="H31" i="7"/>
  <c r="H32" i="7"/>
  <c r="H33" i="7"/>
  <c r="H34" i="7"/>
  <c r="H35" i="7"/>
  <c r="H36" i="7"/>
  <c r="H37" i="7"/>
  <c r="H38" i="7"/>
  <c r="H39" i="7"/>
  <c r="H40" i="7"/>
  <c r="H41" i="7"/>
  <c r="H42" i="7"/>
  <c r="H43" i="7"/>
  <c r="H44" i="7"/>
  <c r="H45" i="7"/>
  <c r="H46" i="7"/>
  <c r="H47" i="7"/>
  <c r="H48" i="7"/>
  <c r="H49" i="7"/>
  <c r="H50" i="7"/>
  <c r="H51" i="7"/>
  <c r="H52" i="7"/>
  <c r="H53" i="7"/>
  <c r="H54" i="7"/>
  <c r="H55" i="7"/>
  <c r="H56" i="7"/>
  <c r="H57" i="7"/>
  <c r="H58" i="7"/>
  <c r="H59" i="7"/>
  <c r="H60" i="7"/>
  <c r="H61" i="7"/>
  <c r="H62" i="7"/>
  <c r="H63" i="7"/>
  <c r="H64" i="7"/>
  <c r="H65" i="7"/>
  <c r="H66" i="7"/>
  <c r="H67" i="7"/>
  <c r="H68" i="7"/>
  <c r="H69" i="7"/>
  <c r="H70" i="7"/>
  <c r="H71" i="7"/>
  <c r="H72" i="7"/>
  <c r="H73" i="7"/>
  <c r="H74" i="7"/>
  <c r="H75" i="7"/>
  <c r="H76" i="7"/>
  <c r="H77" i="7"/>
  <c r="H78" i="7"/>
  <c r="H79" i="7"/>
  <c r="H80" i="7"/>
  <c r="H81" i="7"/>
  <c r="H82" i="7"/>
  <c r="H83" i="7"/>
  <c r="H84" i="7"/>
  <c r="H85" i="7"/>
  <c r="H86" i="7"/>
  <c r="H87" i="7"/>
  <c r="H88" i="7"/>
  <c r="H89" i="7"/>
  <c r="H90" i="7"/>
  <c r="H91" i="7"/>
  <c r="H92" i="7"/>
  <c r="H93" i="7"/>
  <c r="H94" i="7"/>
  <c r="H95" i="7"/>
  <c r="H96" i="7"/>
  <c r="H97" i="7"/>
  <c r="H98" i="7"/>
  <c r="H99" i="7"/>
  <c r="H100" i="7"/>
  <c r="H101" i="7"/>
  <c r="H102" i="7"/>
  <c r="H103" i="7"/>
  <c r="H104" i="7"/>
  <c r="H105" i="7"/>
  <c r="H106" i="7"/>
  <c r="H107" i="7"/>
  <c r="H108" i="7"/>
  <c r="H109" i="7"/>
  <c r="H110" i="7"/>
  <c r="H111" i="7"/>
  <c r="H112" i="7"/>
  <c r="H113" i="7"/>
  <c r="H114" i="7"/>
  <c r="H115" i="7"/>
  <c r="H116" i="7"/>
  <c r="H117" i="7"/>
  <c r="H118" i="7"/>
  <c r="H119" i="7"/>
  <c r="H120" i="7"/>
  <c r="H121" i="7"/>
  <c r="H122" i="7"/>
  <c r="H123" i="7"/>
  <c r="H124" i="7"/>
  <c r="H125" i="7"/>
  <c r="H126" i="7"/>
  <c r="H127" i="7"/>
  <c r="H128" i="7"/>
  <c r="H129" i="7"/>
  <c r="H130" i="7"/>
  <c r="H131" i="7"/>
  <c r="H132" i="7"/>
  <c r="H133" i="7"/>
  <c r="H134" i="7"/>
  <c r="H135" i="7"/>
  <c r="H136" i="7"/>
  <c r="H137" i="7"/>
  <c r="H138" i="7"/>
  <c r="H139" i="7"/>
  <c r="H140" i="7"/>
  <c r="H141" i="7"/>
  <c r="H142" i="7"/>
  <c r="H143" i="7"/>
  <c r="H144" i="7"/>
  <c r="H145" i="7"/>
  <c r="H146" i="7"/>
  <c r="H147" i="7"/>
  <c r="H148" i="7"/>
  <c r="H149" i="7"/>
  <c r="H150" i="7"/>
  <c r="H151" i="7"/>
  <c r="H152" i="7"/>
  <c r="H153" i="7"/>
  <c r="H154" i="7"/>
  <c r="H155" i="7"/>
  <c r="H156" i="7"/>
  <c r="H157" i="7"/>
  <c r="H158" i="7"/>
  <c r="H159" i="7"/>
  <c r="H160" i="7"/>
  <c r="H161" i="7"/>
  <c r="H162" i="7"/>
  <c r="H163" i="7"/>
  <c r="H164" i="7"/>
  <c r="H165" i="7"/>
  <c r="H166" i="7"/>
  <c r="H167" i="7"/>
  <c r="H168" i="7"/>
  <c r="H169" i="7"/>
  <c r="H170" i="7"/>
  <c r="H171" i="7"/>
  <c r="H172" i="7"/>
  <c r="H173" i="7"/>
  <c r="H174" i="7"/>
  <c r="H175" i="7"/>
  <c r="H176" i="7"/>
  <c r="H177" i="7"/>
  <c r="H178" i="7"/>
  <c r="H179" i="7"/>
  <c r="H180" i="7"/>
  <c r="H181" i="7"/>
  <c r="H182" i="7"/>
  <c r="H183" i="7"/>
  <c r="H184" i="7"/>
  <c r="H185" i="7"/>
  <c r="H186" i="7"/>
  <c r="H187" i="7"/>
  <c r="H188" i="7"/>
  <c r="H189" i="7"/>
  <c r="H190" i="7"/>
  <c r="H191" i="7"/>
  <c r="H192" i="7"/>
  <c r="H193" i="7"/>
  <c r="H194" i="7"/>
  <c r="H195" i="7"/>
  <c r="H196" i="7"/>
  <c r="H197" i="7"/>
  <c r="H198" i="7"/>
  <c r="H199" i="7"/>
  <c r="H200" i="7"/>
  <c r="H201" i="7"/>
  <c r="H202" i="7"/>
  <c r="H203" i="7"/>
  <c r="H204" i="7"/>
  <c r="H205" i="7"/>
  <c r="H206" i="7"/>
  <c r="H207" i="7"/>
  <c r="H208" i="7"/>
  <c r="H209" i="7"/>
  <c r="H210" i="7"/>
  <c r="H211" i="7"/>
  <c r="H212" i="7"/>
  <c r="H213" i="7"/>
  <c r="H214" i="7"/>
  <c r="H215" i="7"/>
  <c r="H216" i="7"/>
  <c r="H217" i="7"/>
  <c r="H218" i="7"/>
  <c r="H219" i="7"/>
  <c r="H220" i="7"/>
  <c r="H221" i="7"/>
  <c r="H222" i="7"/>
  <c r="H223" i="7"/>
  <c r="H224" i="7"/>
  <c r="H225" i="7"/>
  <c r="H226" i="7"/>
  <c r="H227" i="7"/>
  <c r="H228" i="7"/>
  <c r="H229" i="7"/>
  <c r="H230" i="7"/>
  <c r="H231" i="7"/>
  <c r="H232" i="7"/>
  <c r="H233" i="7"/>
  <c r="H234" i="7"/>
  <c r="H235" i="7"/>
  <c r="H236" i="7"/>
  <c r="H237" i="7"/>
  <c r="H238" i="7"/>
  <c r="H239" i="7"/>
  <c r="H240" i="7"/>
  <c r="H241" i="7"/>
  <c r="H242" i="7"/>
  <c r="H243" i="7"/>
  <c r="H244" i="7"/>
  <c r="H245" i="7"/>
  <c r="H246" i="7"/>
  <c r="H247" i="7"/>
  <c r="H248" i="7"/>
  <c r="H249" i="7"/>
  <c r="H250" i="7"/>
  <c r="H251" i="7"/>
  <c r="H252" i="7"/>
  <c r="H253" i="7"/>
  <c r="H254" i="7"/>
  <c r="H255" i="7"/>
  <c r="H256" i="7"/>
  <c r="H257" i="7"/>
  <c r="H258" i="7"/>
  <c r="H259" i="7"/>
  <c r="H260" i="7"/>
  <c r="H261" i="7"/>
  <c r="H262" i="7"/>
  <c r="H263" i="7"/>
  <c r="H264" i="7"/>
  <c r="H265" i="7"/>
  <c r="H266" i="7"/>
  <c r="H267" i="7"/>
  <c r="H268" i="7"/>
  <c r="H269" i="7"/>
  <c r="H270" i="7"/>
  <c r="H271" i="7"/>
  <c r="H272" i="7"/>
  <c r="H273" i="7"/>
  <c r="H274" i="7"/>
  <c r="H275" i="7"/>
  <c r="H276" i="7"/>
  <c r="H277" i="7"/>
  <c r="H278" i="7"/>
  <c r="H279" i="7"/>
  <c r="H280" i="7"/>
  <c r="H281" i="7"/>
  <c r="H282" i="7"/>
  <c r="H283" i="7"/>
  <c r="H284" i="7"/>
  <c r="H285" i="7"/>
  <c r="H286" i="7"/>
  <c r="H287" i="7"/>
  <c r="H288" i="7"/>
  <c r="H289" i="7"/>
  <c r="H290" i="7"/>
  <c r="H291" i="7"/>
  <c r="H292" i="7"/>
  <c r="H293" i="7"/>
  <c r="H294" i="7"/>
  <c r="H295" i="7"/>
  <c r="H296" i="7"/>
  <c r="H297" i="7"/>
  <c r="H298" i="7"/>
  <c r="H299" i="7"/>
  <c r="H300" i="7"/>
  <c r="H301" i="7"/>
  <c r="H302" i="7"/>
  <c r="H303" i="7"/>
  <c r="H304" i="7"/>
  <c r="H305" i="7"/>
  <c r="H306" i="7"/>
  <c r="H307" i="7"/>
  <c r="H308" i="7"/>
  <c r="H309" i="7"/>
  <c r="H310" i="7"/>
  <c r="H311" i="7"/>
  <c r="H312" i="7"/>
  <c r="H313" i="7"/>
  <c r="H314" i="7"/>
  <c r="H315" i="7"/>
  <c r="H316" i="7"/>
  <c r="H317" i="7"/>
  <c r="H318" i="7"/>
  <c r="H319" i="7"/>
  <c r="H320" i="7"/>
  <c r="H321" i="7"/>
  <c r="H322" i="7"/>
  <c r="H323" i="7"/>
  <c r="H324" i="7"/>
  <c r="H325" i="7"/>
  <c r="H326" i="7"/>
  <c r="H327" i="7"/>
  <c r="H328" i="7"/>
  <c r="H329" i="7"/>
  <c r="H330" i="7"/>
  <c r="H331" i="7"/>
  <c r="H332" i="7"/>
  <c r="H333" i="7"/>
  <c r="H334" i="7"/>
  <c r="H335" i="7"/>
  <c r="H336" i="7"/>
  <c r="H337" i="7"/>
  <c r="H338" i="7"/>
  <c r="H339" i="7"/>
  <c r="H340" i="7"/>
  <c r="H341" i="7"/>
  <c r="H342" i="7"/>
  <c r="H343" i="7"/>
  <c r="H344" i="7"/>
  <c r="H345" i="7"/>
  <c r="H346" i="7"/>
  <c r="H347" i="7"/>
  <c r="H348" i="7"/>
  <c r="H349" i="7"/>
  <c r="H350" i="7"/>
  <c r="H351" i="7"/>
  <c r="H352" i="7"/>
  <c r="H353" i="7"/>
  <c r="H354" i="7"/>
  <c r="H355" i="7"/>
  <c r="H356" i="7"/>
  <c r="H357" i="7"/>
  <c r="H358" i="7"/>
  <c r="H359" i="7"/>
  <c r="H360" i="7"/>
  <c r="H361" i="7"/>
  <c r="H362" i="7"/>
  <c r="H363" i="7"/>
  <c r="H364" i="7"/>
  <c r="H365" i="7"/>
  <c r="H366" i="7"/>
  <c r="H367" i="7"/>
  <c r="H368" i="7"/>
  <c r="H369" i="7"/>
  <c r="H370" i="7"/>
  <c r="H371" i="7"/>
  <c r="H372" i="7"/>
  <c r="H373" i="7"/>
  <c r="H374" i="7"/>
  <c r="H375" i="7"/>
  <c r="H376" i="7"/>
  <c r="H377" i="7"/>
  <c r="H378" i="7"/>
  <c r="H379" i="7"/>
  <c r="H380" i="7"/>
  <c r="H381" i="7"/>
  <c r="H382" i="7"/>
  <c r="H383" i="7"/>
  <c r="H384" i="7"/>
  <c r="H385" i="7"/>
  <c r="H386" i="7"/>
  <c r="H387" i="7"/>
  <c r="H388" i="7"/>
  <c r="H389" i="7"/>
  <c r="H390" i="7"/>
  <c r="H391" i="7"/>
  <c r="H392" i="7"/>
  <c r="H393" i="7"/>
  <c r="H394" i="7"/>
  <c r="H395" i="7"/>
  <c r="H396" i="7"/>
  <c r="H397" i="7"/>
  <c r="H398" i="7"/>
  <c r="H399" i="7"/>
  <c r="H400" i="7"/>
  <c r="H401" i="7"/>
  <c r="H402" i="7"/>
  <c r="H403" i="7"/>
  <c r="H404" i="7"/>
  <c r="H405" i="7"/>
  <c r="H406" i="7"/>
  <c r="H407" i="7"/>
  <c r="H408" i="7"/>
  <c r="H409" i="7"/>
  <c r="H410" i="7"/>
  <c r="H411" i="7"/>
  <c r="H412" i="7"/>
  <c r="H413" i="7"/>
  <c r="H414" i="7"/>
  <c r="H415" i="7"/>
  <c r="H416" i="7"/>
  <c r="H417" i="7"/>
  <c r="H418" i="7"/>
  <c r="H419" i="7"/>
  <c r="H420" i="7"/>
  <c r="H421" i="7"/>
  <c r="H422" i="7"/>
  <c r="H423" i="7"/>
  <c r="H424" i="7"/>
  <c r="H425" i="7"/>
  <c r="H426" i="7"/>
  <c r="H427" i="7"/>
  <c r="H428" i="7"/>
  <c r="H429" i="7"/>
  <c r="H430" i="7"/>
  <c r="H431" i="7"/>
  <c r="H432" i="7"/>
  <c r="H433" i="7"/>
  <c r="H434" i="7"/>
  <c r="H435" i="7"/>
  <c r="H436" i="7"/>
  <c r="H437" i="7"/>
  <c r="H438" i="7"/>
  <c r="H439" i="7"/>
  <c r="H440" i="7"/>
  <c r="H441" i="7"/>
  <c r="H442" i="7"/>
  <c r="H443" i="7"/>
  <c r="H444" i="7"/>
  <c r="H445" i="7"/>
  <c r="H446" i="7"/>
  <c r="H447" i="7"/>
  <c r="H448" i="7"/>
  <c r="H449" i="7"/>
  <c r="H450" i="7"/>
  <c r="H451" i="7"/>
  <c r="H452" i="7"/>
  <c r="H453" i="7"/>
  <c r="H454" i="7"/>
  <c r="H455" i="7"/>
  <c r="H456" i="7"/>
  <c r="H457" i="7"/>
  <c r="H458" i="7"/>
  <c r="H459" i="7"/>
  <c r="H460" i="7"/>
  <c r="H461" i="7"/>
  <c r="H462" i="7"/>
  <c r="H463" i="7"/>
  <c r="H464" i="7"/>
  <c r="H465" i="7"/>
  <c r="H466" i="7"/>
  <c r="H467" i="7"/>
  <c r="H468" i="7"/>
  <c r="H469" i="7"/>
  <c r="H470" i="7"/>
  <c r="H471" i="7"/>
  <c r="H472" i="7"/>
  <c r="H473" i="7"/>
  <c r="H474" i="7"/>
  <c r="H475" i="7"/>
  <c r="H476" i="7"/>
  <c r="H477" i="7"/>
  <c r="H478" i="7"/>
  <c r="H479" i="7"/>
  <c r="H480" i="7"/>
  <c r="H481" i="7"/>
  <c r="H482" i="7"/>
  <c r="H483" i="7"/>
  <c r="H484" i="7"/>
  <c r="H485" i="7"/>
  <c r="H486" i="7"/>
  <c r="H487" i="7"/>
  <c r="H488" i="7"/>
  <c r="H489" i="7"/>
  <c r="H490" i="7"/>
  <c r="H491" i="7"/>
  <c r="H492" i="7"/>
  <c r="H493" i="7"/>
  <c r="H494" i="7"/>
  <c r="H495" i="7"/>
  <c r="H496" i="7"/>
  <c r="H497" i="7"/>
  <c r="H498" i="7"/>
  <c r="H499" i="7"/>
  <c r="H500" i="7"/>
  <c r="H501" i="7"/>
  <c r="H502" i="7"/>
  <c r="H503" i="7"/>
  <c r="H504" i="7"/>
  <c r="H505" i="7"/>
  <c r="H506" i="7"/>
  <c r="H507" i="7"/>
  <c r="H508" i="7"/>
  <c r="H509" i="7"/>
  <c r="H510" i="7"/>
  <c r="H511" i="7"/>
  <c r="H512" i="7"/>
  <c r="H513" i="7"/>
  <c r="H514" i="7"/>
  <c r="H515" i="7"/>
  <c r="H516" i="7"/>
  <c r="H517" i="7"/>
  <c r="H518" i="7"/>
  <c r="H519" i="7"/>
  <c r="H520" i="7"/>
  <c r="H521" i="7"/>
  <c r="H522" i="7"/>
  <c r="H523" i="7"/>
  <c r="H524" i="7"/>
  <c r="H525" i="7"/>
  <c r="H526" i="7"/>
  <c r="H527" i="7"/>
  <c r="H528" i="7"/>
  <c r="H529" i="7"/>
  <c r="H530" i="7"/>
  <c r="H531" i="7"/>
  <c r="H532" i="7"/>
  <c r="H533" i="7"/>
  <c r="H534" i="7"/>
  <c r="H535" i="7"/>
  <c r="H536" i="7"/>
  <c r="H537" i="7"/>
  <c r="H538" i="7"/>
  <c r="H539" i="7"/>
  <c r="H540" i="7"/>
  <c r="H541" i="7"/>
  <c r="H542" i="7"/>
  <c r="H543" i="7"/>
  <c r="H544" i="7"/>
  <c r="H545" i="7"/>
  <c r="H546" i="7"/>
  <c r="H547" i="7"/>
  <c r="H548" i="7"/>
  <c r="H549" i="7"/>
  <c r="H550" i="7"/>
  <c r="H551" i="7"/>
  <c r="H552" i="7"/>
  <c r="H553" i="7"/>
  <c r="H554" i="7"/>
  <c r="H555" i="7"/>
  <c r="H556" i="7"/>
  <c r="H557" i="7"/>
  <c r="H558" i="7"/>
  <c r="H559" i="7"/>
  <c r="H560" i="7"/>
  <c r="H561" i="7"/>
  <c r="H562" i="7"/>
  <c r="H563" i="7"/>
  <c r="H564" i="7"/>
  <c r="H565" i="7"/>
  <c r="H566" i="7"/>
  <c r="H567" i="7"/>
  <c r="H568" i="7"/>
  <c r="H569" i="7"/>
  <c r="H570" i="7"/>
  <c r="H571" i="7"/>
  <c r="H572" i="7"/>
  <c r="H573" i="7"/>
  <c r="H574" i="7"/>
  <c r="H575" i="7"/>
  <c r="H576" i="7"/>
  <c r="H577" i="7"/>
  <c r="H578" i="7"/>
  <c r="H579" i="7"/>
  <c r="H580" i="7"/>
  <c r="H581" i="7"/>
  <c r="H582" i="7"/>
  <c r="H583" i="7"/>
  <c r="H584" i="7"/>
  <c r="H585" i="7"/>
  <c r="H586" i="7"/>
  <c r="H587" i="7"/>
  <c r="H588" i="7"/>
  <c r="H589" i="7"/>
  <c r="H590" i="7"/>
  <c r="H591" i="7"/>
  <c r="H592" i="7"/>
  <c r="H593" i="7"/>
  <c r="H594" i="7"/>
  <c r="H595" i="7"/>
  <c r="H596" i="7"/>
  <c r="H597" i="7"/>
  <c r="H598" i="7"/>
  <c r="H599" i="7"/>
  <c r="H600" i="7"/>
  <c r="H601" i="7"/>
  <c r="H602" i="7"/>
  <c r="H603" i="7"/>
  <c r="H604" i="7"/>
  <c r="H605" i="7"/>
  <c r="H606" i="7"/>
  <c r="H607" i="7"/>
  <c r="H608" i="7"/>
  <c r="H609" i="7"/>
  <c r="H610" i="7"/>
  <c r="H611" i="7"/>
  <c r="H612" i="7"/>
  <c r="H613" i="7"/>
  <c r="H614" i="7"/>
  <c r="H615" i="7"/>
  <c r="H616" i="7"/>
  <c r="H617" i="7"/>
  <c r="H618" i="7"/>
  <c r="H619" i="7"/>
  <c r="H620" i="7"/>
  <c r="H621" i="7"/>
  <c r="H622" i="7"/>
  <c r="H623" i="7"/>
  <c r="H624" i="7"/>
  <c r="H625" i="7"/>
  <c r="H626" i="7"/>
  <c r="H627" i="7"/>
  <c r="H628" i="7"/>
  <c r="H629" i="7"/>
  <c r="H630" i="7"/>
  <c r="H631" i="7"/>
  <c r="H632" i="7"/>
  <c r="H633" i="7"/>
  <c r="H634" i="7"/>
  <c r="H635" i="7"/>
  <c r="H636" i="7"/>
  <c r="H637" i="7"/>
  <c r="H638" i="7"/>
  <c r="H639" i="7"/>
  <c r="H640" i="7"/>
  <c r="H641" i="7"/>
  <c r="H642" i="7"/>
  <c r="H643" i="7"/>
  <c r="H644" i="7"/>
  <c r="H645" i="7"/>
  <c r="H646" i="7"/>
  <c r="H647" i="7"/>
  <c r="H648" i="7"/>
  <c r="H649" i="7"/>
  <c r="H650" i="7"/>
  <c r="H651" i="7"/>
  <c r="H652" i="7"/>
  <c r="H653" i="7"/>
  <c r="H654" i="7"/>
  <c r="H655" i="7"/>
  <c r="H656" i="7"/>
  <c r="H657" i="7"/>
  <c r="H658" i="7"/>
  <c r="H659" i="7"/>
  <c r="H660" i="7"/>
  <c r="H661" i="7"/>
  <c r="H662" i="7"/>
  <c r="H663" i="7"/>
  <c r="H664" i="7"/>
  <c r="H665" i="7"/>
  <c r="H666" i="7"/>
  <c r="H667" i="7"/>
  <c r="H668" i="7"/>
  <c r="H669" i="7"/>
  <c r="H670" i="7"/>
  <c r="H671" i="7"/>
  <c r="H672" i="7"/>
  <c r="H673" i="7"/>
  <c r="H674" i="7"/>
  <c r="H675" i="7"/>
  <c r="H676" i="7"/>
  <c r="H677" i="7"/>
  <c r="H678" i="7"/>
  <c r="H679" i="7"/>
  <c r="H680" i="7"/>
  <c r="H681" i="7"/>
  <c r="H682" i="7"/>
  <c r="H683" i="7"/>
  <c r="H684" i="7"/>
  <c r="H685" i="7"/>
  <c r="H686" i="7"/>
  <c r="H687" i="7"/>
  <c r="H688" i="7"/>
  <c r="H689" i="7"/>
  <c r="H690" i="7"/>
  <c r="H691" i="7"/>
  <c r="H692" i="7"/>
  <c r="H693" i="7"/>
  <c r="H694" i="7"/>
  <c r="H695" i="7"/>
  <c r="H696" i="7"/>
  <c r="H697" i="7"/>
  <c r="H698" i="7"/>
  <c r="H699" i="7"/>
  <c r="H700" i="7"/>
  <c r="H701" i="7"/>
  <c r="H702" i="7"/>
  <c r="H703" i="7"/>
  <c r="H704" i="7"/>
  <c r="H705" i="7"/>
  <c r="H706" i="7"/>
  <c r="H707" i="7"/>
  <c r="H708" i="7"/>
  <c r="H709" i="7"/>
  <c r="H710" i="7"/>
  <c r="H711" i="7"/>
  <c r="H712" i="7"/>
  <c r="H713" i="7"/>
  <c r="H714" i="7"/>
  <c r="H715" i="7"/>
  <c r="H716" i="7"/>
  <c r="H717" i="7"/>
  <c r="H718" i="7"/>
  <c r="H719" i="7"/>
  <c r="H720" i="7"/>
  <c r="H721" i="7"/>
  <c r="H722" i="7"/>
  <c r="H723" i="7"/>
  <c r="H724" i="7"/>
  <c r="H725" i="7"/>
  <c r="H726" i="7"/>
  <c r="H727" i="7"/>
  <c r="H728" i="7"/>
  <c r="H729" i="7"/>
  <c r="H730" i="7"/>
  <c r="H731" i="7"/>
  <c r="H732" i="7"/>
  <c r="H733" i="7"/>
  <c r="H734" i="7"/>
  <c r="H735" i="7"/>
  <c r="H736" i="7"/>
  <c r="H737" i="7"/>
  <c r="H738" i="7"/>
  <c r="H739" i="7"/>
  <c r="H740" i="7"/>
  <c r="H741" i="7"/>
  <c r="H742" i="7"/>
  <c r="H743" i="7"/>
  <c r="H744" i="7"/>
  <c r="H745" i="7"/>
  <c r="H746" i="7"/>
  <c r="H747" i="7"/>
  <c r="H748" i="7"/>
  <c r="H749" i="7"/>
  <c r="H750" i="7"/>
  <c r="H751" i="7"/>
  <c r="H752" i="7"/>
  <c r="H753" i="7"/>
  <c r="H754" i="7"/>
  <c r="H755" i="7"/>
  <c r="H756" i="7"/>
  <c r="H757" i="7"/>
  <c r="H758" i="7"/>
  <c r="H759" i="7"/>
  <c r="H760" i="7"/>
  <c r="H761" i="7"/>
  <c r="H762" i="7"/>
  <c r="H763" i="7"/>
  <c r="H764" i="7"/>
  <c r="H765" i="7"/>
  <c r="H766" i="7"/>
  <c r="H767" i="7"/>
  <c r="H768" i="7"/>
  <c r="H769" i="7"/>
  <c r="H770" i="7"/>
  <c r="H771" i="7"/>
  <c r="H772" i="7"/>
  <c r="H773" i="7"/>
  <c r="H774" i="7"/>
  <c r="H775" i="7"/>
  <c r="H776" i="7"/>
  <c r="H777" i="7"/>
  <c r="H778" i="7"/>
  <c r="H779" i="7"/>
  <c r="H780" i="7"/>
  <c r="H781" i="7"/>
  <c r="H782" i="7"/>
  <c r="H783" i="7"/>
  <c r="H784" i="7"/>
  <c r="H785" i="7"/>
  <c r="H786" i="7"/>
  <c r="H787" i="7"/>
  <c r="H788" i="7"/>
  <c r="H789" i="7"/>
  <c r="H790" i="7"/>
  <c r="H791" i="7"/>
  <c r="H792" i="7"/>
  <c r="H793" i="7"/>
  <c r="H794" i="7"/>
  <c r="H795" i="7"/>
  <c r="H796" i="7"/>
  <c r="H797" i="7"/>
  <c r="H798" i="7"/>
  <c r="H799" i="7"/>
  <c r="H800" i="7"/>
  <c r="H801" i="7"/>
  <c r="H802" i="7"/>
  <c r="H803" i="7"/>
  <c r="H804" i="7"/>
  <c r="H805" i="7"/>
  <c r="H806" i="7"/>
  <c r="H807" i="7"/>
  <c r="H808" i="7"/>
  <c r="H809" i="7"/>
  <c r="H810" i="7"/>
  <c r="H811" i="7"/>
  <c r="H812" i="7"/>
  <c r="H813" i="7"/>
  <c r="H814" i="7"/>
  <c r="H815" i="7"/>
  <c r="H816" i="7"/>
  <c r="H817" i="7"/>
  <c r="H818" i="7"/>
  <c r="H819" i="7"/>
  <c r="H820" i="7"/>
  <c r="H821" i="7"/>
  <c r="H822" i="7"/>
  <c r="H823" i="7"/>
  <c r="H824" i="7"/>
  <c r="H825" i="7"/>
  <c r="H826" i="7"/>
  <c r="H827" i="7"/>
  <c r="H828" i="7"/>
  <c r="H829" i="7"/>
  <c r="H830" i="7"/>
  <c r="H831" i="7"/>
  <c r="H832" i="7"/>
  <c r="H833" i="7"/>
  <c r="H834" i="7"/>
  <c r="H835" i="7"/>
  <c r="H836" i="7"/>
  <c r="H837" i="7"/>
  <c r="H838" i="7"/>
  <c r="H839" i="7"/>
  <c r="H840" i="7"/>
  <c r="H841" i="7"/>
  <c r="H842" i="7"/>
  <c r="H843" i="7"/>
  <c r="H844" i="7"/>
  <c r="H845" i="7"/>
  <c r="H846" i="7"/>
  <c r="H847" i="7"/>
  <c r="H848" i="7"/>
  <c r="H849" i="7"/>
  <c r="H850" i="7"/>
  <c r="H851" i="7"/>
  <c r="H852" i="7"/>
  <c r="H853" i="7"/>
  <c r="H854" i="7"/>
  <c r="H855" i="7"/>
  <c r="H856" i="7"/>
  <c r="H857" i="7"/>
  <c r="H858" i="7"/>
  <c r="H859" i="7"/>
  <c r="H860" i="7"/>
  <c r="H861" i="7"/>
  <c r="H862" i="7"/>
  <c r="H863" i="7"/>
  <c r="H864" i="7"/>
  <c r="H865" i="7"/>
  <c r="H866" i="7"/>
  <c r="H867" i="7"/>
  <c r="H868" i="7"/>
  <c r="H869" i="7"/>
  <c r="H870" i="7"/>
  <c r="H871" i="7"/>
  <c r="H872" i="7"/>
  <c r="H873" i="7"/>
  <c r="H874" i="7"/>
  <c r="H875" i="7"/>
  <c r="H876" i="7"/>
  <c r="H877" i="7"/>
  <c r="H878" i="7"/>
  <c r="H879" i="7"/>
  <c r="H880" i="7"/>
  <c r="H881" i="7"/>
  <c r="H882" i="7"/>
  <c r="H883" i="7"/>
  <c r="H884" i="7"/>
  <c r="H885" i="7"/>
  <c r="H886" i="7"/>
  <c r="H887" i="7"/>
  <c r="H888" i="7"/>
  <c r="H889" i="7"/>
  <c r="H890" i="7"/>
  <c r="H891" i="7"/>
  <c r="H892" i="7"/>
  <c r="H893" i="7"/>
  <c r="H894" i="7"/>
  <c r="H895" i="7"/>
  <c r="H896" i="7"/>
  <c r="H897" i="7"/>
  <c r="H898" i="7"/>
  <c r="H899" i="7"/>
  <c r="H900" i="7"/>
  <c r="H901" i="7"/>
  <c r="H902" i="7"/>
  <c r="H903" i="7"/>
  <c r="H904" i="7"/>
  <c r="H905" i="7"/>
  <c r="H906" i="7"/>
  <c r="H907" i="7"/>
  <c r="H908" i="7"/>
  <c r="H909" i="7"/>
  <c r="H910" i="7"/>
  <c r="H911" i="7"/>
  <c r="H912" i="7"/>
  <c r="H913" i="7"/>
  <c r="H914" i="7"/>
  <c r="H915" i="7"/>
  <c r="H916" i="7"/>
  <c r="H917" i="7"/>
  <c r="H918" i="7"/>
  <c r="H919" i="7"/>
  <c r="H920" i="7"/>
  <c r="H921" i="7"/>
  <c r="H922" i="7"/>
  <c r="H923" i="7"/>
  <c r="H924" i="7"/>
  <c r="H925" i="7"/>
  <c r="H926" i="7"/>
  <c r="H927" i="7"/>
  <c r="H928" i="7"/>
  <c r="H929" i="7"/>
  <c r="H930" i="7"/>
  <c r="H931" i="7"/>
  <c r="H932" i="7"/>
  <c r="H933" i="7"/>
  <c r="H934" i="7"/>
  <c r="H935" i="7"/>
  <c r="H936" i="7"/>
  <c r="H937" i="7"/>
  <c r="H938" i="7"/>
  <c r="H939" i="7"/>
  <c r="H940" i="7"/>
  <c r="H941" i="7"/>
  <c r="H942" i="7"/>
  <c r="H943" i="7"/>
  <c r="H944" i="7"/>
  <c r="H945" i="7"/>
  <c r="H946" i="7"/>
  <c r="H947" i="7"/>
  <c r="H948" i="7"/>
  <c r="H949" i="7"/>
  <c r="H950" i="7"/>
  <c r="H951" i="7"/>
  <c r="H952" i="7"/>
  <c r="H953" i="7"/>
  <c r="H954" i="7"/>
  <c r="H955" i="7"/>
  <c r="H956" i="7"/>
  <c r="H957" i="7"/>
  <c r="H958" i="7"/>
  <c r="H959" i="7"/>
  <c r="H960" i="7"/>
  <c r="H961" i="7"/>
  <c r="H962" i="7"/>
  <c r="H963" i="7"/>
  <c r="H964" i="7"/>
  <c r="H965" i="7"/>
  <c r="H966" i="7"/>
  <c r="H967" i="7"/>
  <c r="H968" i="7"/>
  <c r="H969" i="7"/>
  <c r="H970" i="7"/>
  <c r="H971" i="7"/>
  <c r="H972" i="7"/>
  <c r="H973" i="7"/>
  <c r="H974" i="7"/>
  <c r="H975" i="7"/>
  <c r="H976" i="7"/>
  <c r="H977" i="7"/>
  <c r="H978" i="7"/>
  <c r="H979" i="7"/>
  <c r="H980" i="7"/>
  <c r="H981" i="7"/>
  <c r="H982" i="7"/>
  <c r="H983" i="7"/>
  <c r="H984" i="7"/>
  <c r="H985" i="7"/>
  <c r="H986" i="7"/>
  <c r="H987" i="7"/>
  <c r="H988" i="7"/>
  <c r="H989" i="7"/>
  <c r="H990" i="7"/>
  <c r="H991" i="7"/>
  <c r="H992" i="7"/>
  <c r="H993" i="7"/>
  <c r="H994" i="7"/>
  <c r="H995" i="7"/>
  <c r="H996" i="7"/>
  <c r="H997" i="7"/>
  <c r="H998" i="7"/>
  <c r="H999" i="7"/>
  <c r="H1000" i="7"/>
  <c r="F2" i="7"/>
  <c r="F3" i="7"/>
  <c r="F4" i="7"/>
  <c r="F5" i="7"/>
  <c r="F6" i="7"/>
  <c r="F7" i="7"/>
  <c r="F8" i="7"/>
  <c r="F9" i="7"/>
  <c r="F10" i="7"/>
  <c r="F11" i="7"/>
  <c r="F12" i="7"/>
  <c r="F13" i="7"/>
  <c r="F14" i="7"/>
  <c r="F15" i="7"/>
  <c r="F16" i="7"/>
  <c r="F17" i="7"/>
  <c r="F18" i="7"/>
  <c r="F19" i="7"/>
  <c r="F20" i="7"/>
  <c r="F21" i="7"/>
  <c r="F22" i="7"/>
  <c r="F23" i="7"/>
  <c r="F24" i="7"/>
  <c r="F25" i="7"/>
  <c r="F26" i="7"/>
  <c r="F27" i="7"/>
  <c r="F28" i="7"/>
  <c r="F29" i="7"/>
  <c r="F30" i="7"/>
  <c r="F31" i="7"/>
  <c r="F32" i="7"/>
  <c r="F33" i="7"/>
  <c r="F34" i="7"/>
  <c r="F35" i="7"/>
  <c r="F36" i="7"/>
  <c r="F37" i="7"/>
  <c r="F38" i="7"/>
  <c r="F39" i="7"/>
  <c r="F40" i="7"/>
  <c r="F41" i="7"/>
  <c r="F42" i="7"/>
  <c r="F43" i="7"/>
  <c r="F44" i="7"/>
  <c r="F45" i="7"/>
  <c r="F46" i="7"/>
  <c r="F47" i="7"/>
  <c r="F48" i="7"/>
  <c r="F49" i="7"/>
  <c r="F50" i="7"/>
  <c r="F51" i="7"/>
  <c r="F52" i="7"/>
  <c r="F53" i="7"/>
  <c r="F54" i="7"/>
  <c r="F55" i="7"/>
  <c r="F56" i="7"/>
  <c r="F57" i="7"/>
  <c r="F58" i="7"/>
  <c r="F59" i="7"/>
  <c r="F60" i="7"/>
  <c r="F61" i="7"/>
  <c r="F62" i="7"/>
  <c r="F63" i="7"/>
  <c r="F64" i="7"/>
  <c r="F65" i="7"/>
  <c r="F66" i="7"/>
  <c r="F67" i="7"/>
  <c r="F68" i="7"/>
  <c r="F69" i="7"/>
  <c r="F70" i="7"/>
  <c r="F71" i="7"/>
  <c r="F72" i="7"/>
  <c r="F73" i="7"/>
  <c r="F74" i="7"/>
  <c r="F75" i="7"/>
  <c r="F76" i="7"/>
  <c r="F77" i="7"/>
  <c r="F78" i="7"/>
  <c r="F79" i="7"/>
  <c r="F80" i="7"/>
  <c r="F81" i="7"/>
  <c r="F82" i="7"/>
  <c r="F83" i="7"/>
  <c r="F84" i="7"/>
  <c r="F85" i="7"/>
  <c r="F86" i="7"/>
  <c r="F87" i="7"/>
  <c r="F88" i="7"/>
  <c r="F89" i="7"/>
  <c r="F90" i="7"/>
  <c r="F91" i="7"/>
  <c r="F92" i="7"/>
  <c r="F93" i="7"/>
  <c r="F94" i="7"/>
  <c r="F95" i="7"/>
  <c r="F96" i="7"/>
  <c r="F97" i="7"/>
  <c r="F98" i="7"/>
  <c r="F99" i="7"/>
  <c r="F100" i="7"/>
  <c r="F101" i="7"/>
  <c r="F102" i="7"/>
  <c r="F103" i="7"/>
  <c r="F104" i="7"/>
  <c r="F105" i="7"/>
  <c r="F106" i="7"/>
  <c r="F107" i="7"/>
  <c r="F108" i="7"/>
  <c r="F109" i="7"/>
  <c r="F110" i="7"/>
  <c r="F111" i="7"/>
  <c r="F112" i="7"/>
  <c r="F113" i="7"/>
  <c r="F114" i="7"/>
  <c r="F115" i="7"/>
  <c r="F116" i="7"/>
  <c r="F117" i="7"/>
  <c r="F118" i="7"/>
  <c r="F119" i="7"/>
  <c r="F120" i="7"/>
  <c r="F121" i="7"/>
  <c r="F122" i="7"/>
  <c r="F123" i="7"/>
  <c r="F124" i="7"/>
  <c r="F125" i="7"/>
  <c r="F126" i="7"/>
  <c r="F127" i="7"/>
  <c r="F128" i="7"/>
  <c r="F129" i="7"/>
  <c r="F130" i="7"/>
  <c r="F131" i="7"/>
  <c r="F132" i="7"/>
  <c r="F133" i="7"/>
  <c r="F134" i="7"/>
  <c r="F135" i="7"/>
  <c r="F136" i="7"/>
  <c r="F137" i="7"/>
  <c r="F138" i="7"/>
  <c r="F139" i="7"/>
  <c r="F140" i="7"/>
  <c r="F141" i="7"/>
  <c r="F142" i="7"/>
  <c r="F143" i="7"/>
  <c r="F144" i="7"/>
  <c r="F145" i="7"/>
  <c r="F146" i="7"/>
  <c r="F147" i="7"/>
  <c r="F148" i="7"/>
  <c r="F149" i="7"/>
  <c r="F150" i="7"/>
  <c r="F151" i="7"/>
  <c r="F152" i="7"/>
  <c r="F153" i="7"/>
  <c r="F154" i="7"/>
  <c r="F155" i="7"/>
  <c r="F156" i="7"/>
  <c r="F157" i="7"/>
  <c r="F158" i="7"/>
  <c r="F159" i="7"/>
  <c r="F160" i="7"/>
  <c r="F161" i="7"/>
  <c r="F162" i="7"/>
  <c r="F163" i="7"/>
  <c r="F164" i="7"/>
  <c r="F165" i="7"/>
  <c r="F166" i="7"/>
  <c r="F167" i="7"/>
  <c r="F168" i="7"/>
  <c r="F169" i="7"/>
  <c r="F170" i="7"/>
  <c r="F171" i="7"/>
  <c r="F172" i="7"/>
  <c r="F173" i="7"/>
  <c r="F174" i="7"/>
  <c r="F175" i="7"/>
  <c r="F176" i="7"/>
  <c r="F177" i="7"/>
  <c r="F178" i="7"/>
  <c r="F179" i="7"/>
  <c r="F180" i="7"/>
  <c r="F181" i="7"/>
  <c r="F182" i="7"/>
  <c r="F183" i="7"/>
  <c r="F184" i="7"/>
  <c r="F185" i="7"/>
  <c r="F186" i="7"/>
  <c r="F187" i="7"/>
  <c r="F188" i="7"/>
  <c r="F189" i="7"/>
  <c r="F190" i="7"/>
  <c r="F191" i="7"/>
  <c r="F192" i="7"/>
  <c r="F193" i="7"/>
  <c r="F194" i="7"/>
  <c r="F195" i="7"/>
  <c r="F196" i="7"/>
  <c r="F197" i="7"/>
  <c r="F198" i="7"/>
  <c r="F199" i="7"/>
  <c r="F200" i="7"/>
  <c r="F201" i="7"/>
  <c r="F202" i="7"/>
  <c r="F203" i="7"/>
  <c r="F204" i="7"/>
  <c r="F205" i="7"/>
  <c r="F206" i="7"/>
  <c r="F207" i="7"/>
  <c r="F208" i="7"/>
  <c r="F209" i="7"/>
  <c r="F210" i="7"/>
  <c r="F211" i="7"/>
  <c r="F212" i="7"/>
  <c r="F213" i="7"/>
  <c r="F214" i="7"/>
  <c r="F215" i="7"/>
  <c r="F216" i="7"/>
  <c r="F217" i="7"/>
  <c r="F218" i="7"/>
  <c r="F219" i="7"/>
  <c r="F220" i="7"/>
  <c r="F221" i="7"/>
  <c r="F222" i="7"/>
  <c r="F223" i="7"/>
  <c r="F224" i="7"/>
  <c r="F225" i="7"/>
  <c r="F226" i="7"/>
  <c r="F227" i="7"/>
  <c r="F228" i="7"/>
  <c r="F229" i="7"/>
  <c r="F230" i="7"/>
  <c r="F231" i="7"/>
  <c r="F232" i="7"/>
  <c r="F233" i="7"/>
  <c r="F234" i="7"/>
  <c r="F235" i="7"/>
  <c r="F236" i="7"/>
  <c r="F237" i="7"/>
  <c r="F238" i="7"/>
  <c r="F239" i="7"/>
  <c r="F240" i="7"/>
  <c r="F241" i="7"/>
  <c r="F242" i="7"/>
  <c r="F243" i="7"/>
  <c r="F244" i="7"/>
  <c r="F245" i="7"/>
  <c r="F246" i="7"/>
  <c r="F247" i="7"/>
  <c r="F248" i="7"/>
  <c r="F249" i="7"/>
  <c r="F250" i="7"/>
  <c r="F251" i="7"/>
  <c r="F252" i="7"/>
  <c r="F253" i="7"/>
  <c r="F254" i="7"/>
  <c r="F255" i="7"/>
  <c r="F256" i="7"/>
  <c r="F257" i="7"/>
  <c r="F258" i="7"/>
  <c r="F259" i="7"/>
  <c r="F260" i="7"/>
  <c r="F261" i="7"/>
  <c r="F262" i="7"/>
  <c r="F263" i="7"/>
  <c r="F264" i="7"/>
  <c r="F265" i="7"/>
  <c r="F266" i="7"/>
  <c r="F267" i="7"/>
  <c r="F268" i="7"/>
  <c r="F269" i="7"/>
  <c r="F270" i="7"/>
  <c r="F271" i="7"/>
  <c r="F272" i="7"/>
  <c r="F273" i="7"/>
  <c r="F274" i="7"/>
  <c r="F275" i="7"/>
  <c r="F276" i="7"/>
  <c r="F277" i="7"/>
  <c r="F278" i="7"/>
  <c r="F279" i="7"/>
  <c r="F280" i="7"/>
  <c r="F281" i="7"/>
  <c r="F282" i="7"/>
  <c r="F283" i="7"/>
  <c r="F284" i="7"/>
  <c r="F285" i="7"/>
  <c r="F286" i="7"/>
  <c r="F287" i="7"/>
  <c r="F288" i="7"/>
  <c r="F289" i="7"/>
  <c r="F290" i="7"/>
  <c r="F291" i="7"/>
  <c r="F292" i="7"/>
  <c r="F293" i="7"/>
  <c r="F294" i="7"/>
  <c r="F295" i="7"/>
  <c r="F296" i="7"/>
  <c r="F297" i="7"/>
  <c r="F298" i="7"/>
  <c r="F299" i="7"/>
  <c r="F300" i="7"/>
  <c r="F301" i="7"/>
  <c r="F302" i="7"/>
  <c r="F303" i="7"/>
  <c r="F304" i="7"/>
  <c r="F305" i="7"/>
  <c r="F306" i="7"/>
  <c r="F307" i="7"/>
  <c r="F308" i="7"/>
  <c r="F309" i="7"/>
  <c r="F310" i="7"/>
  <c r="F311" i="7"/>
  <c r="F312" i="7"/>
  <c r="F313" i="7"/>
  <c r="F314" i="7"/>
  <c r="F315" i="7"/>
  <c r="F316" i="7"/>
  <c r="F317" i="7"/>
  <c r="F318" i="7"/>
  <c r="F319" i="7"/>
  <c r="F320" i="7"/>
  <c r="F321" i="7"/>
  <c r="F322" i="7"/>
  <c r="F323" i="7"/>
  <c r="F324" i="7"/>
  <c r="F325" i="7"/>
  <c r="F326" i="7"/>
  <c r="F327" i="7"/>
  <c r="F328" i="7"/>
  <c r="F329" i="7"/>
  <c r="F330" i="7"/>
  <c r="F331" i="7"/>
  <c r="F332" i="7"/>
  <c r="F333" i="7"/>
  <c r="F334" i="7"/>
  <c r="F335" i="7"/>
  <c r="F336" i="7"/>
  <c r="F337" i="7"/>
  <c r="F338" i="7"/>
  <c r="F339" i="7"/>
  <c r="F340" i="7"/>
  <c r="F341" i="7"/>
  <c r="F342" i="7"/>
  <c r="F343" i="7"/>
  <c r="F344" i="7"/>
  <c r="F345" i="7"/>
  <c r="F346" i="7"/>
  <c r="F347" i="7"/>
  <c r="F348" i="7"/>
  <c r="F349" i="7"/>
  <c r="F350" i="7"/>
  <c r="F351" i="7"/>
  <c r="F352" i="7"/>
  <c r="F353" i="7"/>
  <c r="F354" i="7"/>
  <c r="F355" i="7"/>
  <c r="F356" i="7"/>
  <c r="F357" i="7"/>
  <c r="F358" i="7"/>
  <c r="F359" i="7"/>
  <c r="F360" i="7"/>
  <c r="F361" i="7"/>
  <c r="F362" i="7"/>
  <c r="F363" i="7"/>
  <c r="F364" i="7"/>
  <c r="F365" i="7"/>
  <c r="F366" i="7"/>
  <c r="F367" i="7"/>
  <c r="F368" i="7"/>
  <c r="F369" i="7"/>
  <c r="F370" i="7"/>
  <c r="F371" i="7"/>
  <c r="F372" i="7"/>
  <c r="F373" i="7"/>
  <c r="F374" i="7"/>
  <c r="F375" i="7"/>
  <c r="F376" i="7"/>
  <c r="F377" i="7"/>
  <c r="F378" i="7"/>
  <c r="F379" i="7"/>
  <c r="F380" i="7"/>
  <c r="F381" i="7"/>
  <c r="F382" i="7"/>
  <c r="F383" i="7"/>
  <c r="F384" i="7"/>
  <c r="F385" i="7"/>
  <c r="F386" i="7"/>
  <c r="F387" i="7"/>
  <c r="F388" i="7"/>
  <c r="F389" i="7"/>
  <c r="F390" i="7"/>
  <c r="F391" i="7"/>
  <c r="F392" i="7"/>
  <c r="F393" i="7"/>
  <c r="F394" i="7"/>
  <c r="F395" i="7"/>
  <c r="F396" i="7"/>
  <c r="F397" i="7"/>
  <c r="F398" i="7"/>
  <c r="F399" i="7"/>
  <c r="F400" i="7"/>
  <c r="F401" i="7"/>
  <c r="F402" i="7"/>
  <c r="F403" i="7"/>
  <c r="F404" i="7"/>
  <c r="F405" i="7"/>
  <c r="F406" i="7"/>
  <c r="F407" i="7"/>
  <c r="F408" i="7"/>
  <c r="F409" i="7"/>
  <c r="F410" i="7"/>
  <c r="F411" i="7"/>
  <c r="F412" i="7"/>
  <c r="F413" i="7"/>
  <c r="F414" i="7"/>
  <c r="F415" i="7"/>
  <c r="F416" i="7"/>
  <c r="F417" i="7"/>
  <c r="F418" i="7"/>
  <c r="F419" i="7"/>
  <c r="F420" i="7"/>
  <c r="F421" i="7"/>
  <c r="F422" i="7"/>
  <c r="F423" i="7"/>
  <c r="F424" i="7"/>
  <c r="F425" i="7"/>
  <c r="F426" i="7"/>
  <c r="F427" i="7"/>
  <c r="F428" i="7"/>
  <c r="F429" i="7"/>
  <c r="F430" i="7"/>
  <c r="F431" i="7"/>
  <c r="F432" i="7"/>
  <c r="F433" i="7"/>
  <c r="F434" i="7"/>
  <c r="F435" i="7"/>
  <c r="F436" i="7"/>
  <c r="F437" i="7"/>
  <c r="F438" i="7"/>
  <c r="F439" i="7"/>
  <c r="F440" i="7"/>
  <c r="F441" i="7"/>
  <c r="F442" i="7"/>
  <c r="F443" i="7"/>
  <c r="F444" i="7"/>
  <c r="F445" i="7"/>
  <c r="F446" i="7"/>
  <c r="F447" i="7"/>
  <c r="F448" i="7"/>
  <c r="F449" i="7"/>
  <c r="F450" i="7"/>
  <c r="F451" i="7"/>
  <c r="F452" i="7"/>
  <c r="F453" i="7"/>
  <c r="F454" i="7"/>
  <c r="F455" i="7"/>
  <c r="F456" i="7"/>
  <c r="F457" i="7"/>
  <c r="F458" i="7"/>
  <c r="F459" i="7"/>
  <c r="F460" i="7"/>
  <c r="F461" i="7"/>
  <c r="F462" i="7"/>
  <c r="F463" i="7"/>
  <c r="F464" i="7"/>
  <c r="F465" i="7"/>
  <c r="F466" i="7"/>
  <c r="F467" i="7"/>
  <c r="F468" i="7"/>
  <c r="F469" i="7"/>
  <c r="F470" i="7"/>
  <c r="F471" i="7"/>
  <c r="F472" i="7"/>
  <c r="F473" i="7"/>
  <c r="F474" i="7"/>
  <c r="F475" i="7"/>
  <c r="F476" i="7"/>
  <c r="F477" i="7"/>
  <c r="F478" i="7"/>
  <c r="F479" i="7"/>
  <c r="F480" i="7"/>
  <c r="F481" i="7"/>
  <c r="F482" i="7"/>
  <c r="F483" i="7"/>
  <c r="F484" i="7"/>
  <c r="F485" i="7"/>
  <c r="F486" i="7"/>
  <c r="F487" i="7"/>
  <c r="F488" i="7"/>
  <c r="F489" i="7"/>
  <c r="F490" i="7"/>
  <c r="F491" i="7"/>
  <c r="F492" i="7"/>
  <c r="F493" i="7"/>
  <c r="F494" i="7"/>
  <c r="F495" i="7"/>
  <c r="F496" i="7"/>
  <c r="F497" i="7"/>
  <c r="F498" i="7"/>
  <c r="F499" i="7"/>
  <c r="F500" i="7"/>
  <c r="F501" i="7"/>
  <c r="F502" i="7"/>
  <c r="F503" i="7"/>
  <c r="F504" i="7"/>
  <c r="F505" i="7"/>
  <c r="F506" i="7"/>
  <c r="F507" i="7"/>
  <c r="F508" i="7"/>
  <c r="F509" i="7"/>
  <c r="F510" i="7"/>
  <c r="F511" i="7"/>
  <c r="F512" i="7"/>
  <c r="F513" i="7"/>
  <c r="F514" i="7"/>
  <c r="F515" i="7"/>
  <c r="F516" i="7"/>
  <c r="F517" i="7"/>
  <c r="F518" i="7"/>
  <c r="F519" i="7"/>
  <c r="F520" i="7"/>
  <c r="F521" i="7"/>
  <c r="F522" i="7"/>
  <c r="F523" i="7"/>
  <c r="F524" i="7"/>
  <c r="F525" i="7"/>
  <c r="F526" i="7"/>
  <c r="F527" i="7"/>
  <c r="F528" i="7"/>
  <c r="F529" i="7"/>
  <c r="F530" i="7"/>
  <c r="F531" i="7"/>
  <c r="F532" i="7"/>
  <c r="F533" i="7"/>
  <c r="F534" i="7"/>
  <c r="F535" i="7"/>
  <c r="F536" i="7"/>
  <c r="F537" i="7"/>
  <c r="F538" i="7"/>
  <c r="F539" i="7"/>
  <c r="F540" i="7"/>
  <c r="F541" i="7"/>
  <c r="F542" i="7"/>
  <c r="F543" i="7"/>
  <c r="F544" i="7"/>
  <c r="F545" i="7"/>
  <c r="F546" i="7"/>
  <c r="F547" i="7"/>
  <c r="F548" i="7"/>
  <c r="F549" i="7"/>
  <c r="F550" i="7"/>
  <c r="F551" i="7"/>
  <c r="F552" i="7"/>
  <c r="F553" i="7"/>
  <c r="F554" i="7"/>
  <c r="F555" i="7"/>
  <c r="F556" i="7"/>
  <c r="F557" i="7"/>
  <c r="F558" i="7"/>
  <c r="F559" i="7"/>
  <c r="F560" i="7"/>
  <c r="F561" i="7"/>
  <c r="F562" i="7"/>
  <c r="F563" i="7"/>
  <c r="F564" i="7"/>
  <c r="F565" i="7"/>
  <c r="F566" i="7"/>
  <c r="F567" i="7"/>
  <c r="F568" i="7"/>
  <c r="F569" i="7"/>
  <c r="F570" i="7"/>
  <c r="F571" i="7"/>
  <c r="F572" i="7"/>
  <c r="F573" i="7"/>
  <c r="F574" i="7"/>
  <c r="F575" i="7"/>
  <c r="F576" i="7"/>
  <c r="F577" i="7"/>
  <c r="F578" i="7"/>
  <c r="F579" i="7"/>
  <c r="F580" i="7"/>
  <c r="F581" i="7"/>
  <c r="F582" i="7"/>
  <c r="F583" i="7"/>
  <c r="F584" i="7"/>
  <c r="F585" i="7"/>
  <c r="F586" i="7"/>
  <c r="F587" i="7"/>
  <c r="F588" i="7"/>
  <c r="F589" i="7"/>
  <c r="F590" i="7"/>
  <c r="F591" i="7"/>
  <c r="F592" i="7"/>
  <c r="F593" i="7"/>
  <c r="F594" i="7"/>
  <c r="F595" i="7"/>
  <c r="F596" i="7"/>
  <c r="F597" i="7"/>
  <c r="F598" i="7"/>
  <c r="F599" i="7"/>
  <c r="F600" i="7"/>
  <c r="F601" i="7"/>
  <c r="F602" i="7"/>
  <c r="F603" i="7"/>
  <c r="F604" i="7"/>
  <c r="F605" i="7"/>
  <c r="F606" i="7"/>
  <c r="F607" i="7"/>
  <c r="F608" i="7"/>
  <c r="F609" i="7"/>
  <c r="F610" i="7"/>
  <c r="F611" i="7"/>
  <c r="F612" i="7"/>
  <c r="F613" i="7"/>
  <c r="F614" i="7"/>
  <c r="F615" i="7"/>
  <c r="F616" i="7"/>
  <c r="F617" i="7"/>
  <c r="F618" i="7"/>
  <c r="F619" i="7"/>
  <c r="F620" i="7"/>
  <c r="F621" i="7"/>
  <c r="F622" i="7"/>
  <c r="F623" i="7"/>
  <c r="F624" i="7"/>
  <c r="F625" i="7"/>
  <c r="F626" i="7"/>
  <c r="F627" i="7"/>
  <c r="F628" i="7"/>
  <c r="F629" i="7"/>
  <c r="F630" i="7"/>
  <c r="F631" i="7"/>
  <c r="F632" i="7"/>
  <c r="F633" i="7"/>
  <c r="F634" i="7"/>
  <c r="F635" i="7"/>
  <c r="F636" i="7"/>
  <c r="F637" i="7"/>
  <c r="F638" i="7"/>
  <c r="F639" i="7"/>
  <c r="F640" i="7"/>
  <c r="F641" i="7"/>
  <c r="F642" i="7"/>
  <c r="F643" i="7"/>
  <c r="F644" i="7"/>
  <c r="F645" i="7"/>
  <c r="F646" i="7"/>
  <c r="F647" i="7"/>
  <c r="F648" i="7"/>
  <c r="F649" i="7"/>
  <c r="F650" i="7"/>
  <c r="F651" i="7"/>
  <c r="F652" i="7"/>
  <c r="F653" i="7"/>
  <c r="F654" i="7"/>
  <c r="F655" i="7"/>
  <c r="F656" i="7"/>
  <c r="F657" i="7"/>
  <c r="F658" i="7"/>
  <c r="F659" i="7"/>
  <c r="F660" i="7"/>
  <c r="F661" i="7"/>
  <c r="F662" i="7"/>
  <c r="F663" i="7"/>
  <c r="F664" i="7"/>
  <c r="F665" i="7"/>
  <c r="F666" i="7"/>
  <c r="F667" i="7"/>
  <c r="F668" i="7"/>
  <c r="F669" i="7"/>
  <c r="F670" i="7"/>
  <c r="F671" i="7"/>
  <c r="F672" i="7"/>
  <c r="F673" i="7"/>
  <c r="F674" i="7"/>
  <c r="F675" i="7"/>
  <c r="F676" i="7"/>
  <c r="F677" i="7"/>
  <c r="F678" i="7"/>
  <c r="F679" i="7"/>
  <c r="F680" i="7"/>
  <c r="F681" i="7"/>
  <c r="F682" i="7"/>
  <c r="F683" i="7"/>
  <c r="F684" i="7"/>
  <c r="F685" i="7"/>
  <c r="F686" i="7"/>
  <c r="F687" i="7"/>
  <c r="F688" i="7"/>
  <c r="F689" i="7"/>
  <c r="F690" i="7"/>
  <c r="F691" i="7"/>
  <c r="F692" i="7"/>
  <c r="F693" i="7"/>
  <c r="F694" i="7"/>
  <c r="F695" i="7"/>
  <c r="F696" i="7"/>
  <c r="F697" i="7"/>
  <c r="F698" i="7"/>
  <c r="F699" i="7"/>
  <c r="F700" i="7"/>
  <c r="F701" i="7"/>
  <c r="F702" i="7"/>
  <c r="F703" i="7"/>
  <c r="F704" i="7"/>
  <c r="F705" i="7"/>
  <c r="F706" i="7"/>
  <c r="F707" i="7"/>
  <c r="F708" i="7"/>
  <c r="F709" i="7"/>
  <c r="F710" i="7"/>
  <c r="F711" i="7"/>
  <c r="F712" i="7"/>
  <c r="F713" i="7"/>
  <c r="F714" i="7"/>
  <c r="F715" i="7"/>
  <c r="F716" i="7"/>
  <c r="F717" i="7"/>
  <c r="F718" i="7"/>
  <c r="F719" i="7"/>
  <c r="F720" i="7"/>
  <c r="F721" i="7"/>
  <c r="F722" i="7"/>
  <c r="F723" i="7"/>
  <c r="F724" i="7"/>
  <c r="F725" i="7"/>
  <c r="F726" i="7"/>
  <c r="F727" i="7"/>
  <c r="F728" i="7"/>
  <c r="F729" i="7"/>
  <c r="F730" i="7"/>
  <c r="F731" i="7"/>
  <c r="F732" i="7"/>
  <c r="F733" i="7"/>
  <c r="F734" i="7"/>
  <c r="F735" i="7"/>
  <c r="F736" i="7"/>
  <c r="F737" i="7"/>
  <c r="F738" i="7"/>
  <c r="F739" i="7"/>
  <c r="F740" i="7"/>
  <c r="F741" i="7"/>
  <c r="F742" i="7"/>
  <c r="F743" i="7"/>
  <c r="F744" i="7"/>
  <c r="F745" i="7"/>
  <c r="F746" i="7"/>
  <c r="F747" i="7"/>
  <c r="F748" i="7"/>
  <c r="F749" i="7"/>
  <c r="F750" i="7"/>
  <c r="F751" i="7"/>
  <c r="F752" i="7"/>
  <c r="F753" i="7"/>
  <c r="F754" i="7"/>
  <c r="F755" i="7"/>
  <c r="F756" i="7"/>
  <c r="F757" i="7"/>
  <c r="F758" i="7"/>
  <c r="F759" i="7"/>
  <c r="F760" i="7"/>
  <c r="F761" i="7"/>
  <c r="F762" i="7"/>
  <c r="F763" i="7"/>
  <c r="F764" i="7"/>
  <c r="F765" i="7"/>
  <c r="F766" i="7"/>
  <c r="F767" i="7"/>
  <c r="F768" i="7"/>
  <c r="F769" i="7"/>
  <c r="F770" i="7"/>
  <c r="F771" i="7"/>
  <c r="F772" i="7"/>
  <c r="F773" i="7"/>
  <c r="F774" i="7"/>
  <c r="F775" i="7"/>
  <c r="F776" i="7"/>
  <c r="F777" i="7"/>
  <c r="F778" i="7"/>
  <c r="F779" i="7"/>
  <c r="F780" i="7"/>
  <c r="F781" i="7"/>
  <c r="F782" i="7"/>
  <c r="F783" i="7"/>
  <c r="F784" i="7"/>
  <c r="F785" i="7"/>
  <c r="F786" i="7"/>
  <c r="F787" i="7"/>
  <c r="F788" i="7"/>
  <c r="F789" i="7"/>
  <c r="F790" i="7"/>
  <c r="F791" i="7"/>
  <c r="F792" i="7"/>
  <c r="F793" i="7"/>
  <c r="F794" i="7"/>
  <c r="F795" i="7"/>
  <c r="F796" i="7"/>
  <c r="F797" i="7"/>
  <c r="F798" i="7"/>
  <c r="F799" i="7"/>
  <c r="F800" i="7"/>
  <c r="F801" i="7"/>
  <c r="F802" i="7"/>
  <c r="F803" i="7"/>
  <c r="F804" i="7"/>
  <c r="F805" i="7"/>
  <c r="F806" i="7"/>
  <c r="F807" i="7"/>
  <c r="F808" i="7"/>
  <c r="F809" i="7"/>
  <c r="F810" i="7"/>
  <c r="F811" i="7"/>
  <c r="F812" i="7"/>
  <c r="F813" i="7"/>
  <c r="F814" i="7"/>
  <c r="F815" i="7"/>
  <c r="F816" i="7"/>
  <c r="F817" i="7"/>
  <c r="F818" i="7"/>
  <c r="F819" i="7"/>
  <c r="F820" i="7"/>
  <c r="F821" i="7"/>
  <c r="F822" i="7"/>
  <c r="F823" i="7"/>
  <c r="F824" i="7"/>
  <c r="F825" i="7"/>
  <c r="F826" i="7"/>
  <c r="F827" i="7"/>
  <c r="F828" i="7"/>
  <c r="F829" i="7"/>
  <c r="F830" i="7"/>
  <c r="F831" i="7"/>
  <c r="F832" i="7"/>
  <c r="F833" i="7"/>
  <c r="F834" i="7"/>
  <c r="F835" i="7"/>
  <c r="F836" i="7"/>
  <c r="F837" i="7"/>
  <c r="F838" i="7"/>
  <c r="F839" i="7"/>
  <c r="F840" i="7"/>
  <c r="F841" i="7"/>
  <c r="F842" i="7"/>
  <c r="F843" i="7"/>
  <c r="F844" i="7"/>
  <c r="F845" i="7"/>
  <c r="F846" i="7"/>
  <c r="F847" i="7"/>
  <c r="F848" i="7"/>
  <c r="F849" i="7"/>
  <c r="F850" i="7"/>
  <c r="F851" i="7"/>
  <c r="F852" i="7"/>
  <c r="F853" i="7"/>
  <c r="F854" i="7"/>
  <c r="F855" i="7"/>
  <c r="F856" i="7"/>
  <c r="F857" i="7"/>
  <c r="F858" i="7"/>
  <c r="F859" i="7"/>
  <c r="F860" i="7"/>
  <c r="F861" i="7"/>
  <c r="F862" i="7"/>
  <c r="F863" i="7"/>
  <c r="F864" i="7"/>
  <c r="F865" i="7"/>
  <c r="F866" i="7"/>
  <c r="F867" i="7"/>
  <c r="F868" i="7"/>
  <c r="F869" i="7"/>
  <c r="F870" i="7"/>
  <c r="F871" i="7"/>
  <c r="F872" i="7"/>
  <c r="F873" i="7"/>
  <c r="F874" i="7"/>
  <c r="F875" i="7"/>
  <c r="F876" i="7"/>
  <c r="F877" i="7"/>
  <c r="F878" i="7"/>
  <c r="F879" i="7"/>
  <c r="F880" i="7"/>
  <c r="F881" i="7"/>
  <c r="F882" i="7"/>
  <c r="F883" i="7"/>
  <c r="F884" i="7"/>
  <c r="F885" i="7"/>
  <c r="F886" i="7"/>
  <c r="F887" i="7"/>
  <c r="F888" i="7"/>
  <c r="F889" i="7"/>
  <c r="F890" i="7"/>
  <c r="F891" i="7"/>
  <c r="F892" i="7"/>
  <c r="F893" i="7"/>
  <c r="F894" i="7"/>
  <c r="F895" i="7"/>
  <c r="F896" i="7"/>
  <c r="F897" i="7"/>
  <c r="F898" i="7"/>
  <c r="F899" i="7"/>
  <c r="F900" i="7"/>
  <c r="F901" i="7"/>
  <c r="F902" i="7"/>
  <c r="F903" i="7"/>
  <c r="F904" i="7"/>
  <c r="F905" i="7"/>
  <c r="F906" i="7"/>
  <c r="F907" i="7"/>
  <c r="F908" i="7"/>
  <c r="F909" i="7"/>
  <c r="F910" i="7"/>
  <c r="F911" i="7"/>
  <c r="F912" i="7"/>
  <c r="F913" i="7"/>
  <c r="F914" i="7"/>
  <c r="F915" i="7"/>
  <c r="F916" i="7"/>
  <c r="F917" i="7"/>
  <c r="F918" i="7"/>
  <c r="F919" i="7"/>
  <c r="F920" i="7"/>
  <c r="F921" i="7"/>
  <c r="F922" i="7"/>
  <c r="F923" i="7"/>
  <c r="F924" i="7"/>
  <c r="F925" i="7"/>
  <c r="F926" i="7"/>
  <c r="F927" i="7"/>
  <c r="F928" i="7"/>
  <c r="F929" i="7"/>
  <c r="F930" i="7"/>
  <c r="F931" i="7"/>
  <c r="F932" i="7"/>
  <c r="F933" i="7"/>
  <c r="F934" i="7"/>
  <c r="F935" i="7"/>
  <c r="F936" i="7"/>
  <c r="F937" i="7"/>
  <c r="F938" i="7"/>
  <c r="F939" i="7"/>
  <c r="F940" i="7"/>
  <c r="F941" i="7"/>
  <c r="F942" i="7"/>
  <c r="F943" i="7"/>
  <c r="F944" i="7"/>
  <c r="F945" i="7"/>
  <c r="F946" i="7"/>
  <c r="F947" i="7"/>
  <c r="F948" i="7"/>
  <c r="F949" i="7"/>
  <c r="F950" i="7"/>
  <c r="F951" i="7"/>
  <c r="F952" i="7"/>
  <c r="F953" i="7"/>
  <c r="F954" i="7"/>
  <c r="F955" i="7"/>
  <c r="F956" i="7"/>
  <c r="F957" i="7"/>
  <c r="F958" i="7"/>
  <c r="F959" i="7"/>
  <c r="F960" i="7"/>
  <c r="F961" i="7"/>
  <c r="F962" i="7"/>
  <c r="F963" i="7"/>
  <c r="F964" i="7"/>
  <c r="F965" i="7"/>
  <c r="F966" i="7"/>
  <c r="F967" i="7"/>
  <c r="F968" i="7"/>
  <c r="F969" i="7"/>
  <c r="F970" i="7"/>
  <c r="F971" i="7"/>
  <c r="F972" i="7"/>
  <c r="F973" i="7"/>
  <c r="F974" i="7"/>
  <c r="F975" i="7"/>
  <c r="F976" i="7"/>
  <c r="F977" i="7"/>
  <c r="F978" i="7"/>
  <c r="F979" i="7"/>
  <c r="F980" i="7"/>
  <c r="F981" i="7"/>
  <c r="F982" i="7"/>
  <c r="F983" i="7"/>
  <c r="F984" i="7"/>
  <c r="F985" i="7"/>
  <c r="F986" i="7"/>
  <c r="F987" i="7"/>
  <c r="F988" i="7"/>
  <c r="F989" i="7"/>
  <c r="F990" i="7"/>
  <c r="F991" i="7"/>
  <c r="F992" i="7"/>
  <c r="F993" i="7"/>
  <c r="F994" i="7"/>
  <c r="F995" i="7"/>
  <c r="F996" i="7"/>
  <c r="F997" i="7"/>
  <c r="F998" i="7"/>
  <c r="F999" i="7"/>
  <c r="F1000" i="7"/>
  <c r="C2" i="7"/>
  <c r="C3" i="7"/>
  <c r="C4" i="7"/>
  <c r="C5" i="7"/>
  <c r="C6" i="7"/>
  <c r="C7" i="7"/>
  <c r="C8" i="7"/>
  <c r="C9" i="7"/>
  <c r="C10" i="7"/>
  <c r="C11" i="7"/>
  <c r="C12" i="7"/>
  <c r="C13" i="7"/>
  <c r="C14" i="7"/>
  <c r="C15" i="7"/>
  <c r="C16" i="7"/>
  <c r="C17" i="7"/>
  <c r="C18" i="7"/>
  <c r="C19" i="7"/>
  <c r="C20" i="7"/>
  <c r="C21" i="7"/>
  <c r="C22" i="7"/>
  <c r="C23" i="7"/>
  <c r="C24" i="7"/>
  <c r="C25" i="7"/>
  <c r="C26" i="7"/>
  <c r="C27" i="7"/>
  <c r="C28" i="7"/>
  <c r="C29" i="7"/>
  <c r="C30" i="7"/>
  <c r="C31" i="7"/>
  <c r="C32" i="7"/>
  <c r="C33" i="7"/>
  <c r="C34" i="7"/>
  <c r="C35" i="7"/>
  <c r="C36" i="7"/>
  <c r="C37" i="7"/>
  <c r="C38" i="7"/>
  <c r="C39" i="7"/>
  <c r="C40" i="7"/>
  <c r="C41" i="7"/>
  <c r="C42" i="7"/>
  <c r="C43" i="7"/>
  <c r="C44" i="7"/>
  <c r="C45" i="7"/>
  <c r="C46" i="7"/>
  <c r="C47" i="7"/>
  <c r="C48" i="7"/>
  <c r="C49" i="7"/>
  <c r="C50" i="7"/>
  <c r="C51" i="7"/>
  <c r="C52" i="7"/>
  <c r="C53" i="7"/>
  <c r="C54" i="7"/>
  <c r="C55" i="7"/>
  <c r="C56" i="7"/>
  <c r="C57" i="7"/>
  <c r="C58" i="7"/>
  <c r="C59" i="7"/>
  <c r="C60" i="7"/>
  <c r="C61" i="7"/>
  <c r="C62" i="7"/>
  <c r="C63" i="7"/>
  <c r="C64" i="7"/>
  <c r="C65" i="7"/>
  <c r="C66" i="7"/>
  <c r="C67" i="7"/>
  <c r="C68" i="7"/>
  <c r="C69" i="7"/>
  <c r="C70" i="7"/>
  <c r="C71" i="7"/>
  <c r="C72" i="7"/>
  <c r="C73" i="7"/>
  <c r="C74" i="7"/>
  <c r="C75" i="7"/>
  <c r="C76" i="7"/>
  <c r="C77" i="7"/>
  <c r="C78" i="7"/>
  <c r="C79" i="7"/>
  <c r="C80" i="7"/>
  <c r="C81" i="7"/>
  <c r="C82" i="7"/>
  <c r="C83" i="7"/>
  <c r="C84" i="7"/>
  <c r="C85" i="7"/>
  <c r="C86" i="7"/>
  <c r="C87" i="7"/>
  <c r="C88" i="7"/>
  <c r="C89" i="7"/>
  <c r="C90" i="7"/>
  <c r="C91" i="7"/>
  <c r="C92" i="7"/>
  <c r="C93" i="7"/>
  <c r="C94" i="7"/>
  <c r="C95" i="7"/>
  <c r="C96" i="7"/>
  <c r="C97" i="7"/>
  <c r="C98" i="7"/>
  <c r="C99" i="7"/>
  <c r="C100" i="7"/>
  <c r="C101" i="7"/>
  <c r="C102" i="7"/>
  <c r="C103" i="7"/>
  <c r="C104" i="7"/>
  <c r="C105" i="7"/>
  <c r="C106" i="7"/>
  <c r="C107" i="7"/>
  <c r="C108" i="7"/>
  <c r="C109" i="7"/>
  <c r="C110" i="7"/>
  <c r="C111" i="7"/>
  <c r="C112" i="7"/>
  <c r="C113" i="7"/>
  <c r="C114" i="7"/>
  <c r="C115" i="7"/>
  <c r="C116" i="7"/>
  <c r="C117" i="7"/>
  <c r="C118" i="7"/>
  <c r="C119" i="7"/>
  <c r="C120" i="7"/>
  <c r="C121" i="7"/>
  <c r="C122" i="7"/>
  <c r="C123" i="7"/>
  <c r="C124" i="7"/>
  <c r="C125" i="7"/>
  <c r="C126" i="7"/>
  <c r="C127" i="7"/>
  <c r="C128" i="7"/>
  <c r="C129" i="7"/>
  <c r="C130" i="7"/>
  <c r="C131" i="7"/>
  <c r="C132" i="7"/>
  <c r="C133" i="7"/>
  <c r="C134" i="7"/>
  <c r="C135" i="7"/>
  <c r="C136" i="7"/>
  <c r="C137" i="7"/>
  <c r="C138" i="7"/>
  <c r="C139" i="7"/>
  <c r="C140" i="7"/>
  <c r="C141" i="7"/>
  <c r="C142" i="7"/>
  <c r="C143" i="7"/>
  <c r="C144" i="7"/>
  <c r="C145" i="7"/>
  <c r="C146" i="7"/>
  <c r="C147" i="7"/>
  <c r="C148" i="7"/>
  <c r="C149" i="7"/>
  <c r="C150" i="7"/>
  <c r="C151" i="7"/>
  <c r="C152" i="7"/>
  <c r="C153" i="7"/>
  <c r="C154" i="7"/>
  <c r="C155" i="7"/>
  <c r="C156" i="7"/>
  <c r="C157" i="7"/>
  <c r="C158" i="7"/>
  <c r="C159" i="7"/>
  <c r="C160" i="7"/>
  <c r="C161" i="7"/>
  <c r="C162" i="7"/>
  <c r="C163" i="7"/>
  <c r="C164" i="7"/>
  <c r="C165" i="7"/>
  <c r="C166" i="7"/>
  <c r="C167" i="7"/>
  <c r="C168" i="7"/>
  <c r="C169" i="7"/>
  <c r="C170" i="7"/>
  <c r="C171" i="7"/>
  <c r="C172" i="7"/>
  <c r="C173" i="7"/>
  <c r="C174" i="7"/>
  <c r="C175" i="7"/>
  <c r="C176" i="7"/>
  <c r="C177" i="7"/>
  <c r="C178" i="7"/>
  <c r="C179" i="7"/>
  <c r="C180" i="7"/>
  <c r="C181" i="7"/>
  <c r="C182" i="7"/>
  <c r="C183" i="7"/>
  <c r="C184" i="7"/>
  <c r="C185" i="7"/>
  <c r="C186" i="7"/>
  <c r="C187" i="7"/>
  <c r="C188" i="7"/>
  <c r="C189" i="7"/>
  <c r="C190" i="7"/>
  <c r="C191" i="7"/>
  <c r="C192" i="7"/>
  <c r="C193" i="7"/>
  <c r="C194" i="7"/>
  <c r="C195" i="7"/>
  <c r="C196" i="7"/>
  <c r="C197" i="7"/>
  <c r="C198" i="7"/>
  <c r="C199" i="7"/>
  <c r="C200" i="7"/>
  <c r="C201" i="7"/>
  <c r="C202" i="7"/>
  <c r="C203" i="7"/>
  <c r="C204" i="7"/>
  <c r="C205" i="7"/>
  <c r="C206" i="7"/>
  <c r="C207" i="7"/>
  <c r="C208" i="7"/>
  <c r="C209" i="7"/>
  <c r="C210" i="7"/>
  <c r="C211" i="7"/>
  <c r="C212" i="7"/>
  <c r="C213" i="7"/>
  <c r="C214" i="7"/>
  <c r="C215" i="7"/>
  <c r="C216" i="7"/>
  <c r="C217" i="7"/>
  <c r="C218" i="7"/>
  <c r="C219" i="7"/>
  <c r="C220" i="7"/>
  <c r="C221" i="7"/>
  <c r="C222" i="7"/>
  <c r="C223" i="7"/>
  <c r="C224" i="7"/>
  <c r="C225" i="7"/>
  <c r="C226" i="7"/>
  <c r="C227" i="7"/>
  <c r="C228" i="7"/>
  <c r="C229" i="7"/>
  <c r="C230" i="7"/>
  <c r="C231" i="7"/>
  <c r="C232" i="7"/>
  <c r="C233" i="7"/>
  <c r="C234" i="7"/>
  <c r="C235" i="7"/>
  <c r="C236" i="7"/>
  <c r="C237" i="7"/>
  <c r="C238" i="7"/>
  <c r="C239" i="7"/>
  <c r="C240" i="7"/>
  <c r="C241" i="7"/>
  <c r="C242" i="7"/>
  <c r="C243" i="7"/>
  <c r="C244" i="7"/>
  <c r="C245" i="7"/>
  <c r="C246" i="7"/>
  <c r="C247" i="7"/>
  <c r="C248" i="7"/>
  <c r="C249" i="7"/>
  <c r="C250" i="7"/>
  <c r="C251" i="7"/>
  <c r="C252" i="7"/>
  <c r="C253" i="7"/>
  <c r="C254" i="7"/>
  <c r="C255" i="7"/>
  <c r="C256" i="7"/>
  <c r="C257" i="7"/>
  <c r="C258" i="7"/>
  <c r="C259" i="7"/>
  <c r="C260" i="7"/>
  <c r="C261" i="7"/>
  <c r="C262" i="7"/>
  <c r="C263" i="7"/>
  <c r="C264" i="7"/>
  <c r="C265" i="7"/>
  <c r="C266" i="7"/>
  <c r="C267" i="7"/>
  <c r="C268" i="7"/>
  <c r="C269" i="7"/>
  <c r="C270" i="7"/>
  <c r="C271" i="7"/>
  <c r="C272" i="7"/>
  <c r="C273" i="7"/>
  <c r="C274" i="7"/>
  <c r="C275" i="7"/>
  <c r="C276" i="7"/>
  <c r="C277" i="7"/>
  <c r="C278" i="7"/>
  <c r="C279" i="7"/>
  <c r="C280" i="7"/>
  <c r="C281" i="7"/>
  <c r="C282" i="7"/>
  <c r="C283" i="7"/>
  <c r="C284" i="7"/>
  <c r="C285" i="7"/>
  <c r="C286" i="7"/>
  <c r="C287" i="7"/>
  <c r="C288" i="7"/>
  <c r="C289" i="7"/>
  <c r="C290" i="7"/>
  <c r="C291" i="7"/>
  <c r="C292" i="7"/>
  <c r="C293" i="7"/>
  <c r="C294" i="7"/>
  <c r="C295" i="7"/>
  <c r="C296" i="7"/>
  <c r="C297" i="7"/>
  <c r="C298" i="7"/>
  <c r="C299" i="7"/>
  <c r="C300" i="7"/>
  <c r="C301" i="7"/>
  <c r="C302" i="7"/>
  <c r="C303" i="7"/>
  <c r="C304" i="7"/>
  <c r="C305" i="7"/>
  <c r="C306" i="7"/>
  <c r="C307" i="7"/>
  <c r="C308" i="7"/>
  <c r="C309" i="7"/>
  <c r="C310" i="7"/>
  <c r="C311" i="7"/>
  <c r="C312" i="7"/>
  <c r="C313" i="7"/>
  <c r="C314" i="7"/>
  <c r="C315" i="7"/>
  <c r="C316" i="7"/>
  <c r="C317" i="7"/>
  <c r="C318" i="7"/>
  <c r="C319" i="7"/>
  <c r="C320" i="7"/>
  <c r="C321" i="7"/>
  <c r="C322" i="7"/>
  <c r="C323" i="7"/>
  <c r="C324" i="7"/>
  <c r="C325" i="7"/>
  <c r="C326" i="7"/>
  <c r="C327" i="7"/>
  <c r="C328" i="7"/>
  <c r="C329" i="7"/>
  <c r="C330" i="7"/>
  <c r="C331" i="7"/>
  <c r="C332" i="7"/>
  <c r="C333" i="7"/>
  <c r="C334" i="7"/>
  <c r="C335" i="7"/>
  <c r="C336" i="7"/>
  <c r="C337" i="7"/>
  <c r="C338" i="7"/>
  <c r="C339" i="7"/>
  <c r="C340" i="7"/>
  <c r="C341" i="7"/>
  <c r="C342" i="7"/>
  <c r="C343" i="7"/>
  <c r="C344" i="7"/>
  <c r="C345" i="7"/>
  <c r="C346" i="7"/>
  <c r="C347" i="7"/>
  <c r="C348" i="7"/>
  <c r="C349" i="7"/>
  <c r="C350" i="7"/>
  <c r="C351" i="7"/>
  <c r="C352" i="7"/>
  <c r="C353" i="7"/>
  <c r="C354" i="7"/>
  <c r="C355" i="7"/>
  <c r="C356" i="7"/>
  <c r="C357" i="7"/>
  <c r="C358" i="7"/>
  <c r="C359" i="7"/>
  <c r="C360" i="7"/>
  <c r="C361" i="7"/>
  <c r="C362" i="7"/>
  <c r="C363" i="7"/>
  <c r="C364" i="7"/>
  <c r="C365" i="7"/>
  <c r="C366" i="7"/>
  <c r="C367" i="7"/>
  <c r="C368" i="7"/>
  <c r="C369" i="7"/>
  <c r="C370" i="7"/>
  <c r="C371" i="7"/>
  <c r="C372" i="7"/>
  <c r="C373" i="7"/>
  <c r="C374" i="7"/>
  <c r="C375" i="7"/>
  <c r="C376" i="7"/>
  <c r="C377" i="7"/>
  <c r="C378" i="7"/>
  <c r="C379" i="7"/>
  <c r="C380" i="7"/>
  <c r="C381" i="7"/>
  <c r="C382" i="7"/>
  <c r="C383" i="7"/>
  <c r="C384" i="7"/>
  <c r="C385" i="7"/>
  <c r="C386" i="7"/>
  <c r="C387" i="7"/>
  <c r="C388" i="7"/>
  <c r="C389" i="7"/>
  <c r="C390" i="7"/>
  <c r="C391" i="7"/>
  <c r="C392" i="7"/>
  <c r="C393" i="7"/>
  <c r="C394" i="7"/>
  <c r="C395" i="7"/>
  <c r="C396" i="7"/>
  <c r="C397" i="7"/>
  <c r="C398" i="7"/>
  <c r="C399" i="7"/>
  <c r="C400" i="7"/>
  <c r="C401" i="7"/>
  <c r="C402" i="7"/>
  <c r="C403" i="7"/>
  <c r="C404" i="7"/>
  <c r="C405" i="7"/>
  <c r="C406" i="7"/>
  <c r="C407" i="7"/>
  <c r="C408" i="7"/>
  <c r="C409" i="7"/>
  <c r="C410" i="7"/>
  <c r="C411" i="7"/>
  <c r="C412" i="7"/>
  <c r="C413" i="7"/>
  <c r="C414" i="7"/>
  <c r="C415" i="7"/>
  <c r="C416" i="7"/>
  <c r="C417" i="7"/>
  <c r="C418" i="7"/>
  <c r="C419" i="7"/>
  <c r="C420" i="7"/>
  <c r="C421" i="7"/>
  <c r="C422" i="7"/>
  <c r="C423" i="7"/>
  <c r="C424" i="7"/>
  <c r="C425" i="7"/>
  <c r="C426" i="7"/>
  <c r="C427" i="7"/>
  <c r="C428" i="7"/>
  <c r="C429" i="7"/>
  <c r="C430" i="7"/>
  <c r="C431" i="7"/>
  <c r="C432" i="7"/>
  <c r="C433" i="7"/>
  <c r="C434" i="7"/>
  <c r="C435" i="7"/>
  <c r="C436" i="7"/>
  <c r="C437" i="7"/>
  <c r="C438" i="7"/>
  <c r="C439" i="7"/>
  <c r="C440" i="7"/>
  <c r="C441" i="7"/>
  <c r="C442" i="7"/>
  <c r="C443" i="7"/>
  <c r="C444" i="7"/>
  <c r="C445" i="7"/>
  <c r="C446" i="7"/>
  <c r="C447" i="7"/>
  <c r="C448" i="7"/>
  <c r="C449" i="7"/>
  <c r="C450" i="7"/>
  <c r="C451" i="7"/>
  <c r="C452" i="7"/>
  <c r="C453" i="7"/>
  <c r="C454" i="7"/>
  <c r="C455" i="7"/>
  <c r="C456" i="7"/>
  <c r="C457" i="7"/>
  <c r="C458" i="7"/>
  <c r="C459" i="7"/>
  <c r="C460" i="7"/>
  <c r="C461" i="7"/>
  <c r="C462" i="7"/>
  <c r="C463" i="7"/>
  <c r="C464" i="7"/>
  <c r="C465" i="7"/>
  <c r="C466" i="7"/>
  <c r="C467" i="7"/>
  <c r="C468" i="7"/>
  <c r="C469" i="7"/>
  <c r="C470" i="7"/>
  <c r="C471" i="7"/>
  <c r="C472" i="7"/>
  <c r="C473" i="7"/>
  <c r="C474" i="7"/>
  <c r="C475" i="7"/>
  <c r="C476" i="7"/>
  <c r="C477" i="7"/>
  <c r="C478" i="7"/>
  <c r="C479" i="7"/>
  <c r="C480" i="7"/>
  <c r="C481" i="7"/>
  <c r="C482" i="7"/>
  <c r="C483" i="7"/>
  <c r="C484" i="7"/>
  <c r="C485" i="7"/>
  <c r="C486" i="7"/>
  <c r="C487" i="7"/>
  <c r="C488" i="7"/>
  <c r="C489" i="7"/>
  <c r="C490" i="7"/>
  <c r="C491" i="7"/>
  <c r="C492" i="7"/>
  <c r="C493" i="7"/>
  <c r="C494" i="7"/>
  <c r="C495" i="7"/>
  <c r="C496" i="7"/>
  <c r="C497" i="7"/>
  <c r="C498" i="7"/>
  <c r="C499" i="7"/>
  <c r="C500" i="7"/>
  <c r="C501" i="7"/>
  <c r="C502" i="7"/>
  <c r="C503" i="7"/>
  <c r="C504" i="7"/>
  <c r="C505" i="7"/>
  <c r="C506" i="7"/>
  <c r="C507" i="7"/>
  <c r="C508" i="7"/>
  <c r="C509" i="7"/>
  <c r="C510" i="7"/>
  <c r="C511" i="7"/>
  <c r="C512" i="7"/>
  <c r="C513" i="7"/>
  <c r="C514" i="7"/>
  <c r="C515" i="7"/>
  <c r="C516" i="7"/>
  <c r="C517" i="7"/>
  <c r="C518" i="7"/>
  <c r="C519" i="7"/>
  <c r="C520" i="7"/>
  <c r="C521" i="7"/>
  <c r="C522" i="7"/>
  <c r="C523" i="7"/>
  <c r="C524" i="7"/>
  <c r="C525" i="7"/>
  <c r="C526" i="7"/>
  <c r="C527" i="7"/>
  <c r="C528" i="7"/>
  <c r="C529" i="7"/>
  <c r="C530" i="7"/>
  <c r="C531" i="7"/>
  <c r="C532" i="7"/>
  <c r="C533" i="7"/>
  <c r="C534" i="7"/>
  <c r="C535" i="7"/>
  <c r="C536" i="7"/>
  <c r="C537" i="7"/>
  <c r="C538" i="7"/>
  <c r="C539" i="7"/>
  <c r="C540" i="7"/>
  <c r="C541" i="7"/>
  <c r="C542" i="7"/>
  <c r="C543" i="7"/>
  <c r="C544" i="7"/>
  <c r="C545" i="7"/>
  <c r="C546" i="7"/>
  <c r="C547" i="7"/>
  <c r="C548" i="7"/>
  <c r="C549" i="7"/>
  <c r="C550" i="7"/>
  <c r="C551" i="7"/>
  <c r="C552" i="7"/>
  <c r="C553" i="7"/>
  <c r="C554" i="7"/>
  <c r="C555" i="7"/>
  <c r="C556" i="7"/>
  <c r="C557" i="7"/>
  <c r="C558" i="7"/>
  <c r="C559" i="7"/>
  <c r="C560" i="7"/>
  <c r="C561" i="7"/>
  <c r="C562" i="7"/>
  <c r="C563" i="7"/>
  <c r="C564" i="7"/>
  <c r="C565" i="7"/>
  <c r="C566" i="7"/>
  <c r="C567" i="7"/>
  <c r="C568" i="7"/>
  <c r="C569" i="7"/>
  <c r="C570" i="7"/>
  <c r="C571" i="7"/>
  <c r="C572" i="7"/>
  <c r="C573" i="7"/>
  <c r="C574" i="7"/>
  <c r="C575" i="7"/>
  <c r="C576" i="7"/>
  <c r="C577" i="7"/>
  <c r="C578" i="7"/>
  <c r="C579" i="7"/>
  <c r="C580" i="7"/>
  <c r="C581" i="7"/>
  <c r="C582" i="7"/>
  <c r="C583" i="7"/>
  <c r="C584" i="7"/>
  <c r="C585" i="7"/>
  <c r="C586" i="7"/>
  <c r="C587" i="7"/>
  <c r="C588" i="7"/>
  <c r="C589" i="7"/>
  <c r="C590" i="7"/>
  <c r="C591" i="7"/>
  <c r="C592" i="7"/>
  <c r="C593" i="7"/>
  <c r="C594" i="7"/>
  <c r="C595" i="7"/>
  <c r="C596" i="7"/>
  <c r="C597" i="7"/>
  <c r="C598" i="7"/>
  <c r="C599" i="7"/>
  <c r="C600" i="7"/>
  <c r="C601" i="7"/>
  <c r="C602" i="7"/>
  <c r="C603" i="7"/>
  <c r="C604" i="7"/>
  <c r="C605" i="7"/>
  <c r="C606" i="7"/>
  <c r="C607" i="7"/>
  <c r="C608" i="7"/>
  <c r="C609" i="7"/>
  <c r="C610" i="7"/>
  <c r="C611" i="7"/>
  <c r="C612" i="7"/>
  <c r="C613" i="7"/>
  <c r="C614" i="7"/>
  <c r="C615" i="7"/>
  <c r="C616" i="7"/>
  <c r="C617" i="7"/>
  <c r="C618" i="7"/>
  <c r="C619" i="7"/>
  <c r="C620" i="7"/>
  <c r="C621" i="7"/>
  <c r="C622" i="7"/>
  <c r="C623" i="7"/>
  <c r="C624" i="7"/>
  <c r="C625" i="7"/>
  <c r="C626" i="7"/>
  <c r="C627" i="7"/>
  <c r="C628" i="7"/>
  <c r="C629" i="7"/>
  <c r="C630" i="7"/>
  <c r="C631" i="7"/>
  <c r="C632" i="7"/>
  <c r="C633" i="7"/>
  <c r="C634" i="7"/>
  <c r="C635" i="7"/>
  <c r="C636" i="7"/>
  <c r="C637" i="7"/>
  <c r="C638" i="7"/>
  <c r="C639" i="7"/>
  <c r="C640" i="7"/>
  <c r="C641" i="7"/>
  <c r="C642" i="7"/>
  <c r="C643" i="7"/>
  <c r="C644" i="7"/>
  <c r="C645" i="7"/>
  <c r="C646" i="7"/>
  <c r="C647" i="7"/>
  <c r="C648" i="7"/>
  <c r="C649" i="7"/>
  <c r="C650" i="7"/>
  <c r="C651" i="7"/>
  <c r="C652" i="7"/>
  <c r="C653" i="7"/>
  <c r="C654" i="7"/>
  <c r="C655" i="7"/>
  <c r="C656" i="7"/>
  <c r="C657" i="7"/>
  <c r="C658" i="7"/>
  <c r="C659" i="7"/>
  <c r="C660" i="7"/>
  <c r="C661" i="7"/>
  <c r="C662" i="7"/>
  <c r="C663" i="7"/>
  <c r="C664" i="7"/>
  <c r="C665" i="7"/>
  <c r="C666" i="7"/>
  <c r="C667" i="7"/>
  <c r="C668" i="7"/>
  <c r="C669" i="7"/>
  <c r="C670" i="7"/>
  <c r="C671" i="7"/>
  <c r="C672" i="7"/>
  <c r="C673" i="7"/>
  <c r="C674" i="7"/>
  <c r="C675" i="7"/>
  <c r="C676" i="7"/>
  <c r="C677" i="7"/>
  <c r="C678" i="7"/>
  <c r="C679" i="7"/>
  <c r="C680" i="7"/>
  <c r="C681" i="7"/>
  <c r="C682" i="7"/>
  <c r="C683" i="7"/>
  <c r="C684" i="7"/>
  <c r="C685" i="7"/>
  <c r="C686" i="7"/>
  <c r="C687" i="7"/>
  <c r="C688" i="7"/>
  <c r="C689" i="7"/>
  <c r="C690" i="7"/>
  <c r="C691" i="7"/>
  <c r="C692" i="7"/>
  <c r="C693" i="7"/>
  <c r="C694" i="7"/>
  <c r="C695" i="7"/>
  <c r="C696" i="7"/>
  <c r="C697" i="7"/>
  <c r="C698" i="7"/>
  <c r="C699" i="7"/>
  <c r="C700" i="7"/>
  <c r="C701" i="7"/>
  <c r="C702" i="7"/>
  <c r="C703" i="7"/>
  <c r="C704" i="7"/>
  <c r="C705" i="7"/>
  <c r="C706" i="7"/>
  <c r="C707" i="7"/>
  <c r="C708" i="7"/>
  <c r="C709" i="7"/>
  <c r="C710" i="7"/>
  <c r="C711" i="7"/>
  <c r="C712" i="7"/>
  <c r="C713" i="7"/>
  <c r="C714" i="7"/>
  <c r="C715" i="7"/>
  <c r="C716" i="7"/>
  <c r="C717" i="7"/>
  <c r="C718" i="7"/>
  <c r="C719" i="7"/>
  <c r="C720" i="7"/>
  <c r="C721" i="7"/>
  <c r="C722" i="7"/>
  <c r="C723" i="7"/>
  <c r="C724" i="7"/>
  <c r="C725" i="7"/>
  <c r="C726" i="7"/>
  <c r="C727" i="7"/>
  <c r="C728" i="7"/>
  <c r="C729" i="7"/>
  <c r="C730" i="7"/>
  <c r="C731" i="7"/>
  <c r="C732" i="7"/>
  <c r="C733" i="7"/>
  <c r="C734" i="7"/>
  <c r="C735" i="7"/>
  <c r="C736" i="7"/>
  <c r="C737" i="7"/>
  <c r="C738" i="7"/>
  <c r="C739" i="7"/>
  <c r="C740" i="7"/>
  <c r="C741" i="7"/>
  <c r="C742" i="7"/>
  <c r="C743" i="7"/>
  <c r="C744" i="7"/>
  <c r="C745" i="7"/>
  <c r="C746" i="7"/>
  <c r="C747" i="7"/>
  <c r="C748" i="7"/>
  <c r="C749" i="7"/>
  <c r="C750" i="7"/>
  <c r="C751" i="7"/>
  <c r="C752" i="7"/>
  <c r="C753" i="7"/>
  <c r="C754" i="7"/>
  <c r="C755" i="7"/>
  <c r="C756" i="7"/>
  <c r="C757" i="7"/>
  <c r="C758" i="7"/>
  <c r="C759" i="7"/>
  <c r="C760" i="7"/>
  <c r="C761" i="7"/>
  <c r="C762" i="7"/>
  <c r="C763" i="7"/>
  <c r="C764" i="7"/>
  <c r="C765" i="7"/>
  <c r="C766" i="7"/>
  <c r="C767" i="7"/>
  <c r="C768" i="7"/>
  <c r="C769" i="7"/>
  <c r="C770" i="7"/>
  <c r="C771" i="7"/>
  <c r="C772" i="7"/>
  <c r="C773" i="7"/>
  <c r="C774" i="7"/>
  <c r="C775" i="7"/>
  <c r="C776" i="7"/>
  <c r="C777" i="7"/>
  <c r="C778" i="7"/>
  <c r="C779" i="7"/>
  <c r="C780" i="7"/>
  <c r="C781" i="7"/>
  <c r="C782" i="7"/>
  <c r="C783" i="7"/>
  <c r="C784" i="7"/>
  <c r="C785" i="7"/>
  <c r="C786" i="7"/>
  <c r="C787" i="7"/>
  <c r="C788" i="7"/>
  <c r="C789" i="7"/>
  <c r="C790" i="7"/>
  <c r="C791" i="7"/>
  <c r="C792" i="7"/>
  <c r="C793" i="7"/>
  <c r="C794" i="7"/>
  <c r="C795" i="7"/>
  <c r="C796" i="7"/>
  <c r="C797" i="7"/>
  <c r="C798" i="7"/>
  <c r="C799" i="7"/>
  <c r="C800" i="7"/>
  <c r="C801" i="7"/>
  <c r="C802" i="7"/>
  <c r="C803" i="7"/>
  <c r="C804" i="7"/>
  <c r="C805" i="7"/>
  <c r="C806" i="7"/>
  <c r="C807" i="7"/>
  <c r="C808" i="7"/>
  <c r="C809" i="7"/>
  <c r="C810" i="7"/>
  <c r="C811" i="7"/>
  <c r="C812" i="7"/>
  <c r="C813" i="7"/>
  <c r="C814" i="7"/>
  <c r="C815" i="7"/>
  <c r="C816" i="7"/>
  <c r="C817" i="7"/>
  <c r="C818" i="7"/>
  <c r="C819" i="7"/>
  <c r="C820" i="7"/>
  <c r="C821" i="7"/>
  <c r="C822" i="7"/>
  <c r="C823" i="7"/>
  <c r="C824" i="7"/>
  <c r="C825" i="7"/>
  <c r="C826" i="7"/>
  <c r="C827" i="7"/>
  <c r="C828" i="7"/>
  <c r="C829" i="7"/>
  <c r="C830" i="7"/>
  <c r="C831" i="7"/>
  <c r="C832" i="7"/>
  <c r="C833" i="7"/>
  <c r="C834" i="7"/>
  <c r="C835" i="7"/>
  <c r="C836" i="7"/>
  <c r="C837" i="7"/>
  <c r="C838" i="7"/>
  <c r="C839" i="7"/>
  <c r="C840" i="7"/>
  <c r="C841" i="7"/>
  <c r="C842" i="7"/>
  <c r="C843" i="7"/>
  <c r="C844" i="7"/>
  <c r="C845" i="7"/>
  <c r="C846" i="7"/>
  <c r="C847" i="7"/>
  <c r="C848" i="7"/>
  <c r="C849" i="7"/>
  <c r="C850" i="7"/>
  <c r="C851" i="7"/>
  <c r="C852" i="7"/>
  <c r="C853" i="7"/>
  <c r="C854" i="7"/>
  <c r="C855" i="7"/>
  <c r="C856" i="7"/>
  <c r="C857" i="7"/>
  <c r="C858" i="7"/>
  <c r="C859" i="7"/>
  <c r="C860" i="7"/>
  <c r="C861" i="7"/>
  <c r="C862" i="7"/>
  <c r="C863" i="7"/>
  <c r="C864" i="7"/>
  <c r="C865" i="7"/>
  <c r="C866" i="7"/>
  <c r="C867" i="7"/>
  <c r="C868" i="7"/>
  <c r="C869" i="7"/>
  <c r="C870" i="7"/>
  <c r="C871" i="7"/>
  <c r="C872" i="7"/>
  <c r="C873" i="7"/>
  <c r="C874" i="7"/>
  <c r="C875" i="7"/>
  <c r="C876" i="7"/>
  <c r="C877" i="7"/>
  <c r="C878" i="7"/>
  <c r="C879" i="7"/>
  <c r="C880" i="7"/>
  <c r="C881" i="7"/>
  <c r="C882" i="7"/>
  <c r="C883" i="7"/>
  <c r="C884" i="7"/>
  <c r="C885" i="7"/>
  <c r="C886" i="7"/>
  <c r="C887" i="7"/>
  <c r="C888" i="7"/>
  <c r="C889" i="7"/>
  <c r="C890" i="7"/>
  <c r="C891" i="7"/>
  <c r="C892" i="7"/>
  <c r="C893" i="7"/>
  <c r="C894" i="7"/>
  <c r="C895" i="7"/>
  <c r="C896" i="7"/>
  <c r="C897" i="7"/>
  <c r="C898" i="7"/>
  <c r="C899" i="7"/>
  <c r="C900" i="7"/>
  <c r="C901" i="7"/>
  <c r="C902" i="7"/>
  <c r="C903" i="7"/>
  <c r="C904" i="7"/>
  <c r="C905" i="7"/>
  <c r="C906" i="7"/>
  <c r="C907" i="7"/>
  <c r="C908" i="7"/>
  <c r="C909" i="7"/>
  <c r="C910" i="7"/>
  <c r="C911" i="7"/>
  <c r="C912" i="7"/>
  <c r="C913" i="7"/>
  <c r="C914" i="7"/>
  <c r="C915" i="7"/>
  <c r="C916" i="7"/>
  <c r="C917" i="7"/>
  <c r="C918" i="7"/>
  <c r="C919" i="7"/>
  <c r="C920" i="7"/>
  <c r="C921" i="7"/>
  <c r="C922" i="7"/>
  <c r="C923" i="7"/>
  <c r="C924" i="7"/>
  <c r="C925" i="7"/>
  <c r="C926" i="7"/>
  <c r="C927" i="7"/>
  <c r="C928" i="7"/>
  <c r="C929" i="7"/>
  <c r="C930" i="7"/>
  <c r="C931" i="7"/>
  <c r="C932" i="7"/>
  <c r="C933" i="7"/>
  <c r="C934" i="7"/>
  <c r="C935" i="7"/>
  <c r="C936" i="7"/>
  <c r="C937" i="7"/>
  <c r="C938" i="7"/>
  <c r="C939" i="7"/>
  <c r="C940" i="7"/>
  <c r="C941" i="7"/>
  <c r="C942" i="7"/>
  <c r="C943" i="7"/>
  <c r="C944" i="7"/>
  <c r="C945" i="7"/>
  <c r="C946" i="7"/>
  <c r="C947" i="7"/>
  <c r="C948" i="7"/>
  <c r="C949" i="7"/>
  <c r="C950" i="7"/>
  <c r="C951" i="7"/>
  <c r="C952" i="7"/>
  <c r="C953" i="7"/>
  <c r="C954" i="7"/>
  <c r="C955" i="7"/>
  <c r="C956" i="7"/>
  <c r="C957" i="7"/>
  <c r="C958" i="7"/>
  <c r="C959" i="7"/>
  <c r="C960" i="7"/>
  <c r="C961" i="7"/>
  <c r="C962" i="7"/>
  <c r="C963" i="7"/>
  <c r="C964" i="7"/>
  <c r="C965" i="7"/>
  <c r="C966" i="7"/>
  <c r="C967" i="7"/>
  <c r="C968" i="7"/>
  <c r="C969" i="7"/>
  <c r="C970" i="7"/>
  <c r="C971" i="7"/>
  <c r="C972" i="7"/>
  <c r="C973" i="7"/>
  <c r="C974" i="7"/>
  <c r="C975" i="7"/>
  <c r="C976" i="7"/>
  <c r="C977" i="7"/>
  <c r="C978" i="7"/>
  <c r="C979" i="7"/>
  <c r="C980" i="7"/>
  <c r="C981" i="7"/>
  <c r="C982" i="7"/>
  <c r="C983" i="7"/>
  <c r="C984" i="7"/>
  <c r="C985" i="7"/>
  <c r="C986" i="7"/>
  <c r="C987" i="7"/>
  <c r="C988" i="7"/>
  <c r="C989" i="7"/>
  <c r="C990" i="7"/>
  <c r="C991" i="7"/>
  <c r="C992" i="7"/>
  <c r="C993" i="7"/>
  <c r="C994" i="7"/>
  <c r="C995" i="7"/>
  <c r="C996" i="7"/>
  <c r="C997" i="7"/>
  <c r="C998" i="7"/>
  <c r="C999" i="7"/>
  <c r="C1000" i="7"/>
  <c r="B2" i="7"/>
  <c r="B3" i="7"/>
  <c r="B4" i="7"/>
  <c r="B5" i="7"/>
  <c r="B6" i="7"/>
  <c r="B7" i="7"/>
  <c r="B8" i="7"/>
  <c r="B9" i="7"/>
  <c r="B10" i="7"/>
  <c r="B11" i="7"/>
  <c r="B12" i="7"/>
  <c r="B13" i="7"/>
  <c r="B14" i="7"/>
  <c r="B15" i="7"/>
  <c r="B16" i="7"/>
  <c r="B17" i="7"/>
  <c r="B18" i="7"/>
  <c r="B19" i="7"/>
  <c r="B20" i="7"/>
  <c r="B21" i="7"/>
  <c r="B22" i="7"/>
  <c r="B23" i="7"/>
  <c r="B24" i="7"/>
  <c r="B25" i="7"/>
  <c r="B26" i="7"/>
  <c r="B27" i="7"/>
  <c r="B28" i="7"/>
  <c r="B29" i="7"/>
  <c r="B30" i="7"/>
  <c r="B31" i="7"/>
  <c r="B32" i="7"/>
  <c r="B33" i="7"/>
  <c r="B34" i="7"/>
  <c r="B35" i="7"/>
  <c r="B36" i="7"/>
  <c r="B37" i="7"/>
  <c r="B38" i="7"/>
  <c r="B39" i="7"/>
  <c r="B40" i="7"/>
  <c r="B41" i="7"/>
  <c r="B42" i="7"/>
  <c r="B43" i="7"/>
  <c r="B44" i="7"/>
  <c r="B45" i="7"/>
  <c r="B46" i="7"/>
  <c r="B47" i="7"/>
  <c r="B48" i="7"/>
  <c r="B49" i="7"/>
  <c r="B50" i="7"/>
  <c r="B51" i="7"/>
  <c r="B52" i="7"/>
  <c r="B53" i="7"/>
  <c r="B54" i="7"/>
  <c r="B55" i="7"/>
  <c r="B56" i="7"/>
  <c r="B57" i="7"/>
  <c r="B58" i="7"/>
  <c r="B59" i="7"/>
  <c r="B60" i="7"/>
  <c r="B61" i="7"/>
  <c r="B62" i="7"/>
  <c r="B63" i="7"/>
  <c r="B64" i="7"/>
  <c r="B65" i="7"/>
  <c r="B66" i="7"/>
  <c r="B67" i="7"/>
  <c r="B68" i="7"/>
  <c r="B69" i="7"/>
  <c r="B70" i="7"/>
  <c r="B71" i="7"/>
  <c r="B72" i="7"/>
  <c r="B73" i="7"/>
  <c r="B74" i="7"/>
  <c r="B75" i="7"/>
  <c r="B76" i="7"/>
  <c r="B77" i="7"/>
  <c r="B78" i="7"/>
  <c r="B79" i="7"/>
  <c r="B80" i="7"/>
  <c r="B81" i="7"/>
  <c r="B82" i="7"/>
  <c r="B83" i="7"/>
  <c r="B84" i="7"/>
  <c r="B85" i="7"/>
  <c r="B86" i="7"/>
  <c r="B87" i="7"/>
  <c r="B88" i="7"/>
  <c r="B89" i="7"/>
  <c r="B90" i="7"/>
  <c r="B91" i="7"/>
  <c r="B92" i="7"/>
  <c r="B93" i="7"/>
  <c r="B94" i="7"/>
  <c r="B95" i="7"/>
  <c r="B96" i="7"/>
  <c r="B97" i="7"/>
  <c r="B98" i="7"/>
  <c r="B99" i="7"/>
  <c r="B100" i="7"/>
  <c r="B101" i="7"/>
  <c r="B102" i="7"/>
  <c r="B103" i="7"/>
  <c r="B104" i="7"/>
  <c r="B105" i="7"/>
  <c r="B106" i="7"/>
  <c r="B107" i="7"/>
  <c r="B108" i="7"/>
  <c r="B109" i="7"/>
  <c r="B110" i="7"/>
  <c r="B111" i="7"/>
  <c r="B112" i="7"/>
  <c r="B113" i="7"/>
  <c r="B114" i="7"/>
  <c r="B115" i="7"/>
  <c r="B116" i="7"/>
  <c r="B117" i="7"/>
  <c r="B118" i="7"/>
  <c r="B119" i="7"/>
  <c r="B120" i="7"/>
  <c r="B121" i="7"/>
  <c r="B122" i="7"/>
  <c r="B123" i="7"/>
  <c r="B124" i="7"/>
  <c r="B125" i="7"/>
  <c r="B126" i="7"/>
  <c r="B127" i="7"/>
  <c r="B128" i="7"/>
  <c r="B129" i="7"/>
  <c r="B130" i="7"/>
  <c r="B131" i="7"/>
  <c r="B132" i="7"/>
  <c r="B133" i="7"/>
  <c r="B134" i="7"/>
  <c r="B135" i="7"/>
  <c r="B136" i="7"/>
  <c r="B137" i="7"/>
  <c r="B138" i="7"/>
  <c r="B139" i="7"/>
  <c r="B140" i="7"/>
  <c r="B141" i="7"/>
  <c r="B142" i="7"/>
  <c r="B143" i="7"/>
  <c r="B144" i="7"/>
  <c r="B145" i="7"/>
  <c r="B146" i="7"/>
  <c r="B147" i="7"/>
  <c r="B148" i="7"/>
  <c r="B149" i="7"/>
  <c r="B150" i="7"/>
  <c r="B151" i="7"/>
  <c r="B152" i="7"/>
  <c r="B153" i="7"/>
  <c r="B154" i="7"/>
  <c r="B155" i="7"/>
  <c r="B156" i="7"/>
  <c r="B157" i="7"/>
  <c r="B158" i="7"/>
  <c r="B159" i="7"/>
  <c r="B160" i="7"/>
  <c r="B161" i="7"/>
  <c r="B162" i="7"/>
  <c r="B163" i="7"/>
  <c r="B164" i="7"/>
  <c r="B165" i="7"/>
  <c r="B166" i="7"/>
  <c r="B167" i="7"/>
  <c r="B168" i="7"/>
  <c r="B169" i="7"/>
  <c r="B170" i="7"/>
  <c r="B171" i="7"/>
  <c r="B172" i="7"/>
  <c r="B173" i="7"/>
  <c r="B174" i="7"/>
  <c r="B175" i="7"/>
  <c r="B176" i="7"/>
  <c r="B177" i="7"/>
  <c r="B178" i="7"/>
  <c r="B179" i="7"/>
  <c r="B180" i="7"/>
  <c r="B181" i="7"/>
  <c r="B182" i="7"/>
  <c r="B183" i="7"/>
  <c r="B184" i="7"/>
  <c r="B185" i="7"/>
  <c r="B186" i="7"/>
  <c r="B187" i="7"/>
  <c r="B188" i="7"/>
  <c r="B189" i="7"/>
  <c r="B190" i="7"/>
  <c r="B191" i="7"/>
  <c r="B192" i="7"/>
  <c r="B193" i="7"/>
  <c r="B194" i="7"/>
  <c r="B195" i="7"/>
  <c r="B196" i="7"/>
  <c r="B197" i="7"/>
  <c r="B198" i="7"/>
  <c r="B199" i="7"/>
  <c r="B200" i="7"/>
  <c r="B201" i="7"/>
  <c r="B202" i="7"/>
  <c r="B203" i="7"/>
  <c r="B204" i="7"/>
  <c r="B205" i="7"/>
  <c r="B206" i="7"/>
  <c r="B207" i="7"/>
  <c r="B208" i="7"/>
  <c r="B209" i="7"/>
  <c r="B210" i="7"/>
  <c r="B211" i="7"/>
  <c r="B212" i="7"/>
  <c r="B213" i="7"/>
  <c r="B214" i="7"/>
  <c r="B215" i="7"/>
  <c r="B216" i="7"/>
  <c r="B217" i="7"/>
  <c r="B218" i="7"/>
  <c r="B219" i="7"/>
  <c r="B220" i="7"/>
  <c r="B221" i="7"/>
  <c r="B222" i="7"/>
  <c r="B223" i="7"/>
  <c r="B224" i="7"/>
  <c r="B225" i="7"/>
  <c r="B226" i="7"/>
  <c r="B227" i="7"/>
  <c r="B228" i="7"/>
  <c r="B229" i="7"/>
  <c r="B230" i="7"/>
  <c r="B231" i="7"/>
  <c r="B232" i="7"/>
  <c r="B233" i="7"/>
  <c r="B234" i="7"/>
  <c r="B235" i="7"/>
  <c r="B236" i="7"/>
  <c r="B237" i="7"/>
  <c r="B238" i="7"/>
  <c r="B239" i="7"/>
  <c r="B240" i="7"/>
  <c r="B241" i="7"/>
  <c r="B242" i="7"/>
  <c r="B243" i="7"/>
  <c r="B244" i="7"/>
  <c r="B245" i="7"/>
  <c r="B246" i="7"/>
  <c r="B247" i="7"/>
  <c r="B248" i="7"/>
  <c r="B249" i="7"/>
  <c r="B250" i="7"/>
  <c r="B251" i="7"/>
  <c r="B252" i="7"/>
  <c r="B253" i="7"/>
  <c r="B254" i="7"/>
  <c r="B255" i="7"/>
  <c r="B256" i="7"/>
  <c r="B257" i="7"/>
  <c r="B258" i="7"/>
  <c r="B259" i="7"/>
  <c r="B260" i="7"/>
  <c r="B261" i="7"/>
  <c r="B262" i="7"/>
  <c r="B263" i="7"/>
  <c r="B264" i="7"/>
  <c r="B265" i="7"/>
  <c r="B266" i="7"/>
  <c r="B267" i="7"/>
  <c r="B268" i="7"/>
  <c r="B269" i="7"/>
  <c r="B270" i="7"/>
  <c r="B271" i="7"/>
  <c r="B272" i="7"/>
  <c r="B273" i="7"/>
  <c r="B274" i="7"/>
  <c r="B275" i="7"/>
  <c r="B276" i="7"/>
  <c r="B277" i="7"/>
  <c r="B278" i="7"/>
  <c r="B279" i="7"/>
  <c r="B280" i="7"/>
  <c r="B281" i="7"/>
  <c r="B282" i="7"/>
  <c r="B283" i="7"/>
  <c r="B284" i="7"/>
  <c r="B285" i="7"/>
  <c r="B286" i="7"/>
  <c r="B287" i="7"/>
  <c r="B288" i="7"/>
  <c r="B289" i="7"/>
  <c r="B290" i="7"/>
  <c r="B291" i="7"/>
  <c r="B292" i="7"/>
  <c r="B293" i="7"/>
  <c r="B294" i="7"/>
  <c r="B295" i="7"/>
  <c r="B296" i="7"/>
  <c r="B297" i="7"/>
  <c r="B298" i="7"/>
  <c r="B299" i="7"/>
  <c r="B300" i="7"/>
  <c r="B301" i="7"/>
  <c r="B302" i="7"/>
  <c r="B303" i="7"/>
  <c r="B304" i="7"/>
  <c r="B305" i="7"/>
  <c r="B306" i="7"/>
  <c r="B307" i="7"/>
  <c r="B308" i="7"/>
  <c r="B309" i="7"/>
  <c r="B310" i="7"/>
  <c r="B311" i="7"/>
  <c r="B312" i="7"/>
  <c r="B313" i="7"/>
  <c r="B314" i="7"/>
  <c r="B315" i="7"/>
  <c r="B316" i="7"/>
  <c r="B317" i="7"/>
  <c r="B318" i="7"/>
  <c r="B319" i="7"/>
  <c r="B320" i="7"/>
  <c r="B321" i="7"/>
  <c r="B322" i="7"/>
  <c r="B323" i="7"/>
  <c r="B324" i="7"/>
  <c r="B325" i="7"/>
  <c r="B326" i="7"/>
  <c r="B327" i="7"/>
  <c r="B328" i="7"/>
  <c r="B329" i="7"/>
  <c r="B330" i="7"/>
  <c r="B331" i="7"/>
  <c r="B332" i="7"/>
  <c r="B333" i="7"/>
  <c r="B334" i="7"/>
  <c r="B335" i="7"/>
  <c r="B336" i="7"/>
  <c r="B337" i="7"/>
  <c r="B338" i="7"/>
  <c r="B339" i="7"/>
  <c r="B340" i="7"/>
  <c r="B341" i="7"/>
  <c r="B342" i="7"/>
  <c r="B343" i="7"/>
  <c r="B344" i="7"/>
  <c r="B345" i="7"/>
  <c r="B346" i="7"/>
  <c r="B347" i="7"/>
  <c r="B348" i="7"/>
  <c r="B349" i="7"/>
  <c r="B350" i="7"/>
  <c r="B351" i="7"/>
  <c r="B352" i="7"/>
  <c r="B353" i="7"/>
  <c r="B354" i="7"/>
  <c r="B355" i="7"/>
  <c r="B356" i="7"/>
  <c r="B357" i="7"/>
  <c r="B358" i="7"/>
  <c r="B359" i="7"/>
  <c r="B360" i="7"/>
  <c r="B361" i="7"/>
  <c r="B362" i="7"/>
  <c r="B363" i="7"/>
  <c r="B364" i="7"/>
  <c r="B365" i="7"/>
  <c r="B366" i="7"/>
  <c r="B367" i="7"/>
  <c r="B368" i="7"/>
  <c r="B369" i="7"/>
  <c r="B370" i="7"/>
  <c r="B371" i="7"/>
  <c r="B372" i="7"/>
  <c r="B373" i="7"/>
  <c r="B374" i="7"/>
  <c r="B375" i="7"/>
  <c r="B376" i="7"/>
  <c r="B377" i="7"/>
  <c r="B378" i="7"/>
  <c r="B379" i="7"/>
  <c r="B380" i="7"/>
  <c r="B381" i="7"/>
  <c r="B382" i="7"/>
  <c r="B383" i="7"/>
  <c r="B384" i="7"/>
  <c r="B385" i="7"/>
  <c r="B386" i="7"/>
  <c r="B387" i="7"/>
  <c r="B388" i="7"/>
  <c r="B389" i="7"/>
  <c r="B390" i="7"/>
  <c r="B391" i="7"/>
  <c r="B392" i="7"/>
  <c r="B393" i="7"/>
  <c r="B394" i="7"/>
  <c r="B395" i="7"/>
  <c r="B396" i="7"/>
  <c r="B397" i="7"/>
  <c r="B398" i="7"/>
  <c r="B399" i="7"/>
  <c r="B400" i="7"/>
  <c r="B401" i="7"/>
  <c r="B402" i="7"/>
  <c r="B403" i="7"/>
  <c r="B404" i="7"/>
  <c r="B405" i="7"/>
  <c r="B406" i="7"/>
  <c r="B407" i="7"/>
  <c r="B408" i="7"/>
  <c r="B409" i="7"/>
  <c r="B410" i="7"/>
  <c r="B411" i="7"/>
  <c r="B412" i="7"/>
  <c r="B413" i="7"/>
  <c r="B414" i="7"/>
  <c r="B415" i="7"/>
  <c r="B416" i="7"/>
  <c r="B417" i="7"/>
  <c r="B418" i="7"/>
  <c r="B419" i="7"/>
  <c r="B420" i="7"/>
  <c r="B421" i="7"/>
  <c r="B422" i="7"/>
  <c r="B423" i="7"/>
  <c r="B424" i="7"/>
  <c r="B425" i="7"/>
  <c r="B426" i="7"/>
  <c r="B427" i="7"/>
  <c r="B428" i="7"/>
  <c r="B429" i="7"/>
  <c r="B430" i="7"/>
  <c r="B431" i="7"/>
  <c r="B432" i="7"/>
  <c r="B433" i="7"/>
  <c r="B434" i="7"/>
  <c r="B435" i="7"/>
  <c r="B436" i="7"/>
  <c r="B437" i="7"/>
  <c r="B438" i="7"/>
  <c r="B439" i="7"/>
  <c r="B440" i="7"/>
  <c r="B441" i="7"/>
  <c r="B442" i="7"/>
  <c r="B443" i="7"/>
  <c r="B444" i="7"/>
  <c r="B445" i="7"/>
  <c r="B446" i="7"/>
  <c r="B447" i="7"/>
  <c r="B448" i="7"/>
  <c r="B449" i="7"/>
  <c r="B450" i="7"/>
  <c r="B451" i="7"/>
  <c r="B452" i="7"/>
  <c r="B453" i="7"/>
  <c r="B454" i="7"/>
  <c r="B455" i="7"/>
  <c r="B456" i="7"/>
  <c r="B457" i="7"/>
  <c r="B458" i="7"/>
  <c r="B459" i="7"/>
  <c r="B460" i="7"/>
  <c r="B461" i="7"/>
  <c r="B462" i="7"/>
  <c r="B463" i="7"/>
  <c r="B464" i="7"/>
  <c r="B465" i="7"/>
  <c r="B466" i="7"/>
  <c r="B467" i="7"/>
  <c r="B468" i="7"/>
  <c r="B469" i="7"/>
  <c r="B470" i="7"/>
  <c r="B471" i="7"/>
  <c r="B472" i="7"/>
  <c r="B473" i="7"/>
  <c r="B474" i="7"/>
  <c r="B475" i="7"/>
  <c r="B476" i="7"/>
  <c r="B477" i="7"/>
  <c r="B478" i="7"/>
  <c r="B479" i="7"/>
  <c r="B480" i="7"/>
  <c r="B481" i="7"/>
  <c r="B482" i="7"/>
  <c r="B483" i="7"/>
  <c r="B484" i="7"/>
  <c r="B485" i="7"/>
  <c r="B486" i="7"/>
  <c r="B487" i="7"/>
  <c r="B488" i="7"/>
  <c r="B489" i="7"/>
  <c r="B490" i="7"/>
  <c r="B491" i="7"/>
  <c r="B492" i="7"/>
  <c r="B493" i="7"/>
  <c r="B494" i="7"/>
  <c r="B495" i="7"/>
  <c r="B496" i="7"/>
  <c r="B497" i="7"/>
  <c r="B498" i="7"/>
  <c r="B499" i="7"/>
  <c r="B500" i="7"/>
  <c r="B501" i="7"/>
  <c r="B502" i="7"/>
  <c r="B503" i="7"/>
  <c r="B504" i="7"/>
  <c r="B505" i="7"/>
  <c r="B506" i="7"/>
  <c r="B507" i="7"/>
  <c r="B508" i="7"/>
  <c r="B509" i="7"/>
  <c r="B510" i="7"/>
  <c r="B511" i="7"/>
  <c r="B512" i="7"/>
  <c r="B513" i="7"/>
  <c r="B514" i="7"/>
  <c r="B515" i="7"/>
  <c r="B516" i="7"/>
  <c r="B517" i="7"/>
  <c r="B518" i="7"/>
  <c r="B519" i="7"/>
  <c r="B520" i="7"/>
  <c r="B521" i="7"/>
  <c r="B522" i="7"/>
  <c r="B523" i="7"/>
  <c r="B524" i="7"/>
  <c r="B525" i="7"/>
  <c r="B526" i="7"/>
  <c r="B527" i="7"/>
  <c r="B528" i="7"/>
  <c r="B529" i="7"/>
  <c r="B530" i="7"/>
  <c r="B531" i="7"/>
  <c r="B532" i="7"/>
  <c r="B533" i="7"/>
  <c r="B534" i="7"/>
  <c r="B535" i="7"/>
  <c r="B536" i="7"/>
  <c r="B537" i="7"/>
  <c r="B538" i="7"/>
  <c r="B539" i="7"/>
  <c r="B540" i="7"/>
  <c r="B541" i="7"/>
  <c r="B542" i="7"/>
  <c r="B543" i="7"/>
  <c r="B544" i="7"/>
  <c r="B545" i="7"/>
  <c r="B546" i="7"/>
  <c r="B547" i="7"/>
  <c r="B548" i="7"/>
  <c r="B549" i="7"/>
  <c r="B550" i="7"/>
  <c r="B551" i="7"/>
  <c r="B552" i="7"/>
  <c r="B553" i="7"/>
  <c r="B554" i="7"/>
  <c r="B555" i="7"/>
  <c r="B556" i="7"/>
  <c r="B557" i="7"/>
  <c r="B558" i="7"/>
  <c r="B559" i="7"/>
  <c r="B560" i="7"/>
  <c r="B561" i="7"/>
  <c r="B562" i="7"/>
  <c r="B563" i="7"/>
  <c r="B564" i="7"/>
  <c r="B565" i="7"/>
  <c r="B566" i="7"/>
  <c r="B567" i="7"/>
  <c r="B568" i="7"/>
  <c r="B569" i="7"/>
  <c r="B570" i="7"/>
  <c r="B571" i="7"/>
  <c r="B572" i="7"/>
  <c r="B573" i="7"/>
  <c r="B574" i="7"/>
  <c r="B575" i="7"/>
  <c r="B576" i="7"/>
  <c r="B577" i="7"/>
  <c r="B578" i="7"/>
  <c r="B579" i="7"/>
  <c r="B580" i="7"/>
  <c r="B581" i="7"/>
  <c r="B582" i="7"/>
  <c r="B583" i="7"/>
  <c r="B584" i="7"/>
  <c r="B585" i="7"/>
  <c r="B586" i="7"/>
  <c r="B587" i="7"/>
  <c r="B588" i="7"/>
  <c r="B589" i="7"/>
  <c r="B590" i="7"/>
  <c r="B591" i="7"/>
  <c r="B592" i="7"/>
  <c r="B593" i="7"/>
  <c r="B594" i="7"/>
  <c r="B595" i="7"/>
  <c r="B596" i="7"/>
  <c r="B597" i="7"/>
  <c r="B598" i="7"/>
  <c r="B599" i="7"/>
  <c r="B600" i="7"/>
  <c r="B601" i="7"/>
  <c r="B602" i="7"/>
  <c r="B603" i="7"/>
  <c r="B604" i="7"/>
  <c r="B605" i="7"/>
  <c r="B606" i="7"/>
  <c r="B607" i="7"/>
  <c r="B608" i="7"/>
  <c r="B609" i="7"/>
  <c r="B610" i="7"/>
  <c r="B611" i="7"/>
  <c r="B612" i="7"/>
  <c r="B613" i="7"/>
  <c r="B614" i="7"/>
  <c r="B615" i="7"/>
  <c r="B616" i="7"/>
  <c r="B617" i="7"/>
  <c r="B618" i="7"/>
  <c r="B619" i="7"/>
  <c r="B620" i="7"/>
  <c r="B621" i="7"/>
  <c r="B622" i="7"/>
  <c r="B623" i="7"/>
  <c r="B624" i="7"/>
  <c r="B625" i="7"/>
  <c r="B626" i="7"/>
  <c r="B627" i="7"/>
  <c r="B628" i="7"/>
  <c r="B629" i="7"/>
  <c r="B630" i="7"/>
  <c r="B631" i="7"/>
  <c r="B632" i="7"/>
  <c r="B633" i="7"/>
  <c r="B634" i="7"/>
  <c r="B635" i="7"/>
  <c r="B636" i="7"/>
  <c r="B637" i="7"/>
  <c r="B638" i="7"/>
  <c r="B639" i="7"/>
  <c r="B640" i="7"/>
  <c r="B641" i="7"/>
  <c r="B642" i="7"/>
  <c r="B643" i="7"/>
  <c r="B644" i="7"/>
  <c r="B645" i="7"/>
  <c r="B646" i="7"/>
  <c r="B647" i="7"/>
  <c r="B648" i="7"/>
  <c r="B649" i="7"/>
  <c r="B650" i="7"/>
  <c r="B651" i="7"/>
  <c r="B652" i="7"/>
  <c r="B653" i="7"/>
  <c r="B654" i="7"/>
  <c r="B655" i="7"/>
  <c r="B656" i="7"/>
  <c r="B657" i="7"/>
  <c r="B658" i="7"/>
  <c r="B659" i="7"/>
  <c r="B660" i="7"/>
  <c r="B661" i="7"/>
  <c r="B662" i="7"/>
  <c r="B663" i="7"/>
  <c r="B664" i="7"/>
  <c r="B665" i="7"/>
  <c r="B666" i="7"/>
  <c r="B667" i="7"/>
  <c r="B668" i="7"/>
  <c r="B669" i="7"/>
  <c r="B670" i="7"/>
  <c r="B671" i="7"/>
  <c r="B672" i="7"/>
  <c r="B673" i="7"/>
  <c r="B674" i="7"/>
  <c r="B675" i="7"/>
  <c r="B676" i="7"/>
  <c r="B677" i="7"/>
  <c r="B678" i="7"/>
  <c r="B679" i="7"/>
  <c r="B680" i="7"/>
  <c r="B681" i="7"/>
  <c r="B682" i="7"/>
  <c r="B683" i="7"/>
  <c r="B684" i="7"/>
  <c r="B685" i="7"/>
  <c r="B686" i="7"/>
  <c r="B687" i="7"/>
  <c r="B688" i="7"/>
  <c r="B689" i="7"/>
  <c r="B690" i="7"/>
  <c r="B691" i="7"/>
  <c r="B692" i="7"/>
  <c r="B693" i="7"/>
  <c r="B694" i="7"/>
  <c r="B695" i="7"/>
  <c r="B696" i="7"/>
  <c r="B697" i="7"/>
  <c r="B698" i="7"/>
  <c r="B699" i="7"/>
  <c r="B700" i="7"/>
  <c r="B701" i="7"/>
  <c r="B702" i="7"/>
  <c r="B703" i="7"/>
  <c r="B704" i="7"/>
  <c r="B705" i="7"/>
  <c r="B706" i="7"/>
  <c r="B707" i="7"/>
  <c r="B708" i="7"/>
  <c r="B709" i="7"/>
  <c r="B710" i="7"/>
  <c r="B711" i="7"/>
  <c r="B712" i="7"/>
  <c r="B713" i="7"/>
  <c r="B714" i="7"/>
  <c r="B715" i="7"/>
  <c r="B716" i="7"/>
  <c r="B717" i="7"/>
  <c r="B718" i="7"/>
  <c r="B719" i="7"/>
  <c r="B720" i="7"/>
  <c r="B721" i="7"/>
  <c r="B722" i="7"/>
  <c r="B723" i="7"/>
  <c r="B724" i="7"/>
  <c r="B725" i="7"/>
  <c r="B726" i="7"/>
  <c r="B727" i="7"/>
  <c r="B728" i="7"/>
  <c r="B729" i="7"/>
  <c r="B730" i="7"/>
  <c r="B731" i="7"/>
  <c r="B732" i="7"/>
  <c r="B733" i="7"/>
  <c r="B734" i="7"/>
  <c r="B735" i="7"/>
  <c r="B736" i="7"/>
  <c r="B737" i="7"/>
  <c r="B738" i="7"/>
  <c r="B739" i="7"/>
  <c r="B740" i="7"/>
  <c r="B741" i="7"/>
  <c r="B742" i="7"/>
  <c r="B743" i="7"/>
  <c r="B744" i="7"/>
  <c r="B745" i="7"/>
  <c r="B746" i="7"/>
  <c r="B747" i="7"/>
  <c r="B748" i="7"/>
  <c r="B749" i="7"/>
  <c r="B750" i="7"/>
  <c r="B751" i="7"/>
  <c r="B752" i="7"/>
  <c r="B753" i="7"/>
  <c r="B754" i="7"/>
  <c r="B755" i="7"/>
  <c r="B756" i="7"/>
  <c r="B757" i="7"/>
  <c r="B758" i="7"/>
  <c r="B759" i="7"/>
  <c r="B760" i="7"/>
  <c r="B761" i="7"/>
  <c r="B762" i="7"/>
  <c r="B763" i="7"/>
  <c r="B764" i="7"/>
  <c r="B765" i="7"/>
  <c r="B766" i="7"/>
  <c r="B767" i="7"/>
  <c r="B768" i="7"/>
  <c r="B769" i="7"/>
  <c r="B770" i="7"/>
  <c r="B771" i="7"/>
  <c r="B772" i="7"/>
  <c r="B773" i="7"/>
  <c r="B774" i="7"/>
  <c r="B775" i="7"/>
  <c r="B776" i="7"/>
  <c r="B777" i="7"/>
  <c r="B778" i="7"/>
  <c r="B779" i="7"/>
  <c r="B780" i="7"/>
  <c r="B781" i="7"/>
  <c r="B782" i="7"/>
  <c r="B783" i="7"/>
  <c r="B784" i="7"/>
  <c r="B785" i="7"/>
  <c r="B786" i="7"/>
  <c r="B787" i="7"/>
  <c r="B788" i="7"/>
  <c r="B789" i="7"/>
  <c r="B790" i="7"/>
  <c r="B791" i="7"/>
  <c r="B792" i="7"/>
  <c r="B793" i="7"/>
  <c r="B794" i="7"/>
  <c r="B795" i="7"/>
  <c r="B796" i="7"/>
  <c r="B797" i="7"/>
  <c r="B798" i="7"/>
  <c r="B799" i="7"/>
  <c r="B800" i="7"/>
  <c r="B801" i="7"/>
  <c r="B802" i="7"/>
  <c r="B803" i="7"/>
  <c r="B804" i="7"/>
  <c r="B805" i="7"/>
  <c r="B806" i="7"/>
  <c r="B807" i="7"/>
  <c r="B808" i="7"/>
  <c r="B809" i="7"/>
  <c r="B810" i="7"/>
  <c r="B811" i="7"/>
  <c r="B812" i="7"/>
  <c r="B813" i="7"/>
  <c r="B814" i="7"/>
  <c r="B815" i="7"/>
  <c r="B816" i="7"/>
  <c r="B817" i="7"/>
  <c r="B818" i="7"/>
  <c r="B819" i="7"/>
  <c r="B820" i="7"/>
  <c r="B821" i="7"/>
  <c r="B822" i="7"/>
  <c r="B823" i="7"/>
  <c r="B824" i="7"/>
  <c r="B825" i="7"/>
  <c r="B826" i="7"/>
  <c r="B827" i="7"/>
  <c r="B828" i="7"/>
  <c r="B829" i="7"/>
  <c r="B830" i="7"/>
  <c r="B831" i="7"/>
  <c r="B832" i="7"/>
  <c r="B833" i="7"/>
  <c r="B834" i="7"/>
  <c r="B835" i="7"/>
  <c r="B836" i="7"/>
  <c r="B837" i="7"/>
  <c r="B838" i="7"/>
  <c r="B839" i="7"/>
  <c r="B840" i="7"/>
  <c r="B841" i="7"/>
  <c r="B842" i="7"/>
  <c r="B843" i="7"/>
  <c r="B844" i="7"/>
  <c r="B845" i="7"/>
  <c r="B846" i="7"/>
  <c r="B847" i="7"/>
  <c r="B848" i="7"/>
  <c r="B849" i="7"/>
  <c r="B850" i="7"/>
  <c r="B851" i="7"/>
  <c r="B852" i="7"/>
  <c r="B853" i="7"/>
  <c r="B854" i="7"/>
  <c r="B855" i="7"/>
  <c r="B856" i="7"/>
  <c r="B857" i="7"/>
  <c r="B858" i="7"/>
  <c r="B859" i="7"/>
  <c r="B860" i="7"/>
  <c r="B861" i="7"/>
  <c r="B862" i="7"/>
  <c r="B863" i="7"/>
  <c r="B864" i="7"/>
  <c r="B865" i="7"/>
  <c r="B866" i="7"/>
  <c r="B867" i="7"/>
  <c r="B868" i="7"/>
  <c r="B869" i="7"/>
  <c r="B870" i="7"/>
  <c r="B871" i="7"/>
  <c r="B872" i="7"/>
  <c r="B873" i="7"/>
  <c r="B874" i="7"/>
  <c r="B875" i="7"/>
  <c r="B876" i="7"/>
  <c r="B877" i="7"/>
  <c r="B878" i="7"/>
  <c r="B879" i="7"/>
  <c r="B880" i="7"/>
  <c r="B881" i="7"/>
  <c r="B882" i="7"/>
  <c r="B883" i="7"/>
  <c r="B884" i="7"/>
  <c r="B885" i="7"/>
  <c r="B886" i="7"/>
  <c r="B887" i="7"/>
  <c r="B888" i="7"/>
  <c r="B889" i="7"/>
  <c r="B890" i="7"/>
  <c r="B891" i="7"/>
  <c r="B892" i="7"/>
  <c r="B893" i="7"/>
  <c r="B894" i="7"/>
  <c r="B895" i="7"/>
  <c r="B896" i="7"/>
  <c r="B897" i="7"/>
  <c r="B898" i="7"/>
  <c r="B899" i="7"/>
  <c r="B900" i="7"/>
  <c r="B901" i="7"/>
  <c r="B902" i="7"/>
  <c r="B903" i="7"/>
  <c r="B904" i="7"/>
  <c r="B905" i="7"/>
  <c r="B906" i="7"/>
  <c r="B907" i="7"/>
  <c r="B908" i="7"/>
  <c r="B909" i="7"/>
  <c r="B910" i="7"/>
  <c r="B911" i="7"/>
  <c r="B912" i="7"/>
  <c r="B913" i="7"/>
  <c r="B914" i="7"/>
  <c r="B915" i="7"/>
  <c r="B916" i="7"/>
  <c r="B917" i="7"/>
  <c r="B918" i="7"/>
  <c r="B919" i="7"/>
  <c r="B920" i="7"/>
  <c r="B921" i="7"/>
  <c r="B922" i="7"/>
  <c r="B923" i="7"/>
  <c r="B924" i="7"/>
  <c r="B925" i="7"/>
  <c r="B926" i="7"/>
  <c r="B927" i="7"/>
  <c r="B928" i="7"/>
  <c r="B929" i="7"/>
  <c r="B930" i="7"/>
  <c r="B931" i="7"/>
  <c r="B932" i="7"/>
  <c r="B933" i="7"/>
  <c r="B934" i="7"/>
  <c r="B935" i="7"/>
  <c r="B936" i="7"/>
  <c r="B937" i="7"/>
  <c r="B938" i="7"/>
  <c r="B939" i="7"/>
  <c r="B940" i="7"/>
  <c r="B941" i="7"/>
  <c r="B942" i="7"/>
  <c r="B943" i="7"/>
  <c r="B944" i="7"/>
  <c r="B945" i="7"/>
  <c r="B946" i="7"/>
  <c r="B947" i="7"/>
  <c r="B948" i="7"/>
  <c r="B949" i="7"/>
  <c r="B950" i="7"/>
  <c r="B951" i="7"/>
  <c r="B952" i="7"/>
  <c r="B953" i="7"/>
  <c r="B954" i="7"/>
  <c r="B955" i="7"/>
  <c r="B956" i="7"/>
  <c r="B957" i="7"/>
  <c r="B958" i="7"/>
  <c r="B959" i="7"/>
  <c r="B960" i="7"/>
  <c r="B961" i="7"/>
  <c r="B962" i="7"/>
  <c r="B963" i="7"/>
  <c r="B964" i="7"/>
  <c r="B965" i="7"/>
  <c r="B966" i="7"/>
  <c r="B967" i="7"/>
  <c r="B968" i="7"/>
  <c r="B969" i="7"/>
  <c r="B970" i="7"/>
  <c r="B971" i="7"/>
  <c r="B972" i="7"/>
  <c r="B973" i="7"/>
  <c r="B974" i="7"/>
  <c r="B975" i="7"/>
  <c r="B976" i="7"/>
  <c r="B977" i="7"/>
  <c r="B978" i="7"/>
  <c r="B979" i="7"/>
  <c r="B980" i="7"/>
  <c r="B981" i="7"/>
  <c r="B982" i="7"/>
  <c r="B983" i="7"/>
  <c r="B984" i="7"/>
  <c r="B985" i="7"/>
  <c r="B986" i="7"/>
  <c r="B987" i="7"/>
  <c r="B988" i="7"/>
  <c r="B989" i="7"/>
  <c r="B990" i="7"/>
  <c r="B991" i="7"/>
  <c r="B992" i="7"/>
  <c r="B993" i="7"/>
  <c r="B994" i="7"/>
  <c r="B995" i="7"/>
  <c r="B996" i="7"/>
  <c r="B997" i="7"/>
  <c r="B998" i="7"/>
  <c r="B999" i="7"/>
  <c r="B1000" i="7"/>
  <c r="A2" i="7"/>
  <c r="A3" i="7"/>
  <c r="A4" i="7"/>
  <c r="A5" i="7"/>
  <c r="A6" i="7"/>
  <c r="A7" i="7"/>
  <c r="A8" i="7"/>
  <c r="A9" i="7"/>
  <c r="A10" i="7"/>
  <c r="A11" i="7"/>
  <c r="A12" i="7"/>
  <c r="A13" i="7"/>
  <c r="A14" i="7"/>
  <c r="A15" i="7"/>
  <c r="A16" i="7"/>
  <c r="A17" i="7"/>
  <c r="A18" i="7"/>
  <c r="A19" i="7"/>
  <c r="A20" i="7"/>
  <c r="A21" i="7"/>
  <c r="A22" i="7"/>
  <c r="A23" i="7"/>
  <c r="A24" i="7"/>
  <c r="A25" i="7"/>
  <c r="A26" i="7"/>
  <c r="A27" i="7"/>
  <c r="A28" i="7"/>
  <c r="A29" i="7"/>
  <c r="A30" i="7"/>
  <c r="A31" i="7"/>
  <c r="A32" i="7"/>
  <c r="A33" i="7"/>
  <c r="A34" i="7"/>
  <c r="A35" i="7"/>
  <c r="A36" i="7"/>
  <c r="A37" i="7"/>
  <c r="A38" i="7"/>
  <c r="A39" i="7"/>
  <c r="A40" i="7"/>
  <c r="A41" i="7"/>
  <c r="A42" i="7"/>
  <c r="A43" i="7"/>
  <c r="A44" i="7"/>
  <c r="A45" i="7"/>
  <c r="A46" i="7"/>
  <c r="A47" i="7"/>
  <c r="A48" i="7"/>
  <c r="A49" i="7"/>
  <c r="A50" i="7"/>
  <c r="A51" i="7"/>
  <c r="A52" i="7"/>
  <c r="A53" i="7"/>
  <c r="A54" i="7"/>
  <c r="A55" i="7"/>
  <c r="A56" i="7"/>
  <c r="A57" i="7"/>
  <c r="A58" i="7"/>
  <c r="A59" i="7"/>
  <c r="A60" i="7"/>
  <c r="A61" i="7"/>
  <c r="A62" i="7"/>
  <c r="A63" i="7"/>
  <c r="A64" i="7"/>
  <c r="A65" i="7"/>
  <c r="A66" i="7"/>
  <c r="A67" i="7"/>
  <c r="A68" i="7"/>
  <c r="A69" i="7"/>
  <c r="A70" i="7"/>
  <c r="A71" i="7"/>
  <c r="A72" i="7"/>
  <c r="A73" i="7"/>
  <c r="A74" i="7"/>
  <c r="A75" i="7"/>
  <c r="A76" i="7"/>
  <c r="A77" i="7"/>
  <c r="A78" i="7"/>
  <c r="A79" i="7"/>
  <c r="A80" i="7"/>
  <c r="A81" i="7"/>
  <c r="A82" i="7"/>
  <c r="A83" i="7"/>
  <c r="A84" i="7"/>
  <c r="A85" i="7"/>
  <c r="A86" i="7"/>
  <c r="A87" i="7"/>
  <c r="A88" i="7"/>
  <c r="A89" i="7"/>
  <c r="A90" i="7"/>
  <c r="A91" i="7"/>
  <c r="A92" i="7"/>
  <c r="A93" i="7"/>
  <c r="A94" i="7"/>
  <c r="A95" i="7"/>
  <c r="A96" i="7"/>
  <c r="A97" i="7"/>
  <c r="A98" i="7"/>
  <c r="A99" i="7"/>
  <c r="A100" i="7"/>
  <c r="A101" i="7"/>
  <c r="A102" i="7"/>
  <c r="A103" i="7"/>
  <c r="A104" i="7"/>
  <c r="A105" i="7"/>
  <c r="A106" i="7"/>
  <c r="A107" i="7"/>
  <c r="A108" i="7"/>
  <c r="A109" i="7"/>
  <c r="A110" i="7"/>
  <c r="A111" i="7"/>
  <c r="A112" i="7"/>
  <c r="A113" i="7"/>
  <c r="A114" i="7"/>
  <c r="A115" i="7"/>
  <c r="A116" i="7"/>
  <c r="A117" i="7"/>
  <c r="A118" i="7"/>
  <c r="A119" i="7"/>
  <c r="A120" i="7"/>
  <c r="A121" i="7"/>
  <c r="A122" i="7"/>
  <c r="A123" i="7"/>
  <c r="A124" i="7"/>
  <c r="A125" i="7"/>
  <c r="A126" i="7"/>
  <c r="A127" i="7"/>
  <c r="A128" i="7"/>
  <c r="A129" i="7"/>
  <c r="A130" i="7"/>
  <c r="A131" i="7"/>
  <c r="A132" i="7"/>
  <c r="A133" i="7"/>
  <c r="A134" i="7"/>
  <c r="A135" i="7"/>
  <c r="A136" i="7"/>
  <c r="A137" i="7"/>
  <c r="A138" i="7"/>
  <c r="A139" i="7"/>
  <c r="A140" i="7"/>
  <c r="A141" i="7"/>
  <c r="A142" i="7"/>
  <c r="A143" i="7"/>
  <c r="A144" i="7"/>
  <c r="A145" i="7"/>
  <c r="A146" i="7"/>
  <c r="A147" i="7"/>
  <c r="A148" i="7"/>
  <c r="A149" i="7"/>
  <c r="A150" i="7"/>
  <c r="A151" i="7"/>
  <c r="A152" i="7"/>
  <c r="A153" i="7"/>
  <c r="A154" i="7"/>
  <c r="A155" i="7"/>
  <c r="A156" i="7"/>
  <c r="A157" i="7"/>
  <c r="A158" i="7"/>
  <c r="A159" i="7"/>
  <c r="A160" i="7"/>
  <c r="A161" i="7"/>
  <c r="A162" i="7"/>
  <c r="A163" i="7"/>
  <c r="A164" i="7"/>
  <c r="A165" i="7"/>
  <c r="A166" i="7"/>
  <c r="A167" i="7"/>
  <c r="A168" i="7"/>
  <c r="A169" i="7"/>
  <c r="A170" i="7"/>
  <c r="A171" i="7"/>
  <c r="A172" i="7"/>
  <c r="A173" i="7"/>
  <c r="A174" i="7"/>
  <c r="A175" i="7"/>
  <c r="A176" i="7"/>
  <c r="A177" i="7"/>
  <c r="A178" i="7"/>
  <c r="A179" i="7"/>
  <c r="A180" i="7"/>
  <c r="A181" i="7"/>
  <c r="A182" i="7"/>
  <c r="A183" i="7"/>
  <c r="A184" i="7"/>
  <c r="A185" i="7"/>
  <c r="A186" i="7"/>
  <c r="A187" i="7"/>
  <c r="A188" i="7"/>
  <c r="A189" i="7"/>
  <c r="A190" i="7"/>
  <c r="A191" i="7"/>
  <c r="A192" i="7"/>
  <c r="A193" i="7"/>
  <c r="A194" i="7"/>
  <c r="A195" i="7"/>
  <c r="A196" i="7"/>
  <c r="A197" i="7"/>
  <c r="A198" i="7"/>
  <c r="A199" i="7"/>
  <c r="A200" i="7"/>
  <c r="A201" i="7"/>
  <c r="A202" i="7"/>
  <c r="A203" i="7"/>
  <c r="A204" i="7"/>
  <c r="A205" i="7"/>
  <c r="A206" i="7"/>
  <c r="A207" i="7"/>
  <c r="A208" i="7"/>
  <c r="A209" i="7"/>
  <c r="A210" i="7"/>
  <c r="A211" i="7"/>
  <c r="A212" i="7"/>
  <c r="A213" i="7"/>
  <c r="A214" i="7"/>
  <c r="A215" i="7"/>
  <c r="A216" i="7"/>
  <c r="A217" i="7"/>
  <c r="A218" i="7"/>
  <c r="A219" i="7"/>
  <c r="A220" i="7"/>
  <c r="A221" i="7"/>
  <c r="A222" i="7"/>
  <c r="A223" i="7"/>
  <c r="A224" i="7"/>
  <c r="A225" i="7"/>
  <c r="A226" i="7"/>
  <c r="A227" i="7"/>
  <c r="A228" i="7"/>
  <c r="A229" i="7"/>
  <c r="A230" i="7"/>
  <c r="A231" i="7"/>
  <c r="A232" i="7"/>
  <c r="A233" i="7"/>
  <c r="A234" i="7"/>
  <c r="A235" i="7"/>
  <c r="A236" i="7"/>
  <c r="A237" i="7"/>
  <c r="A238" i="7"/>
  <c r="A239" i="7"/>
  <c r="A240" i="7"/>
  <c r="A241" i="7"/>
  <c r="A242" i="7"/>
  <c r="A243" i="7"/>
  <c r="A244" i="7"/>
  <c r="A245" i="7"/>
  <c r="A246" i="7"/>
  <c r="A247" i="7"/>
  <c r="A248" i="7"/>
  <c r="A249" i="7"/>
  <c r="A250" i="7"/>
  <c r="A251" i="7"/>
  <c r="A252" i="7"/>
  <c r="A253" i="7"/>
  <c r="A254" i="7"/>
  <c r="A255" i="7"/>
  <c r="A256" i="7"/>
  <c r="A257" i="7"/>
  <c r="A258" i="7"/>
  <c r="A259" i="7"/>
  <c r="A260" i="7"/>
  <c r="A261" i="7"/>
  <c r="A262" i="7"/>
  <c r="A263" i="7"/>
  <c r="A264" i="7"/>
  <c r="A265" i="7"/>
  <c r="A266" i="7"/>
  <c r="A267" i="7"/>
  <c r="A268" i="7"/>
  <c r="A269" i="7"/>
  <c r="A270" i="7"/>
  <c r="A271" i="7"/>
  <c r="A272" i="7"/>
  <c r="A273" i="7"/>
  <c r="A274" i="7"/>
  <c r="A275" i="7"/>
  <c r="A276" i="7"/>
  <c r="A277" i="7"/>
  <c r="A278" i="7"/>
  <c r="A279" i="7"/>
  <c r="A280" i="7"/>
  <c r="A281" i="7"/>
  <c r="A282" i="7"/>
  <c r="A283" i="7"/>
  <c r="A284" i="7"/>
  <c r="A285" i="7"/>
  <c r="A286" i="7"/>
  <c r="A287" i="7"/>
  <c r="A288" i="7"/>
  <c r="A289" i="7"/>
  <c r="A290" i="7"/>
  <c r="A291" i="7"/>
  <c r="A292" i="7"/>
  <c r="A293" i="7"/>
  <c r="A294" i="7"/>
  <c r="A295" i="7"/>
  <c r="A296" i="7"/>
  <c r="A297" i="7"/>
  <c r="A298" i="7"/>
  <c r="A299" i="7"/>
  <c r="A300" i="7"/>
  <c r="A301" i="7"/>
  <c r="A302" i="7"/>
  <c r="A303" i="7"/>
  <c r="A304" i="7"/>
  <c r="A305" i="7"/>
  <c r="A306" i="7"/>
  <c r="A307" i="7"/>
  <c r="A308" i="7"/>
  <c r="A309" i="7"/>
  <c r="A310" i="7"/>
  <c r="A311" i="7"/>
  <c r="A312" i="7"/>
  <c r="A313" i="7"/>
  <c r="A314" i="7"/>
  <c r="A315" i="7"/>
  <c r="A316" i="7"/>
  <c r="A317" i="7"/>
  <c r="A318" i="7"/>
  <c r="A319" i="7"/>
  <c r="A320" i="7"/>
  <c r="A321" i="7"/>
  <c r="A322" i="7"/>
  <c r="A323" i="7"/>
  <c r="A324" i="7"/>
  <c r="A325" i="7"/>
  <c r="A326" i="7"/>
  <c r="A327" i="7"/>
  <c r="A328" i="7"/>
  <c r="A329" i="7"/>
  <c r="A330" i="7"/>
  <c r="A331" i="7"/>
  <c r="A332" i="7"/>
  <c r="A333" i="7"/>
  <c r="A334" i="7"/>
  <c r="A335" i="7"/>
  <c r="A336" i="7"/>
  <c r="A337" i="7"/>
  <c r="A338" i="7"/>
  <c r="A339" i="7"/>
  <c r="A340" i="7"/>
  <c r="A341" i="7"/>
  <c r="A342" i="7"/>
  <c r="A343" i="7"/>
  <c r="A344" i="7"/>
  <c r="A345" i="7"/>
  <c r="A346" i="7"/>
  <c r="A347" i="7"/>
  <c r="A348" i="7"/>
  <c r="A349" i="7"/>
  <c r="A350" i="7"/>
  <c r="A351" i="7"/>
  <c r="A352" i="7"/>
  <c r="A353" i="7"/>
  <c r="A354" i="7"/>
  <c r="A355" i="7"/>
  <c r="A356" i="7"/>
  <c r="A357" i="7"/>
  <c r="A358" i="7"/>
  <c r="A359" i="7"/>
  <c r="A360" i="7"/>
  <c r="A361" i="7"/>
  <c r="A362" i="7"/>
  <c r="A363" i="7"/>
  <c r="A364" i="7"/>
  <c r="A365" i="7"/>
  <c r="A366" i="7"/>
  <c r="A367" i="7"/>
  <c r="A368" i="7"/>
  <c r="A369" i="7"/>
  <c r="A370" i="7"/>
  <c r="A371" i="7"/>
  <c r="A372" i="7"/>
  <c r="A373" i="7"/>
  <c r="A374" i="7"/>
  <c r="A375" i="7"/>
  <c r="A376" i="7"/>
  <c r="A377" i="7"/>
  <c r="A378" i="7"/>
  <c r="A379" i="7"/>
  <c r="A380" i="7"/>
  <c r="A381" i="7"/>
  <c r="A382" i="7"/>
  <c r="A383" i="7"/>
  <c r="A384" i="7"/>
  <c r="A385" i="7"/>
  <c r="A386" i="7"/>
  <c r="A387" i="7"/>
  <c r="A388" i="7"/>
  <c r="A389" i="7"/>
  <c r="A390" i="7"/>
  <c r="A391" i="7"/>
  <c r="A392" i="7"/>
  <c r="A393" i="7"/>
  <c r="A394" i="7"/>
  <c r="A395" i="7"/>
  <c r="A396" i="7"/>
  <c r="A397" i="7"/>
  <c r="A398" i="7"/>
  <c r="A399" i="7"/>
  <c r="A400" i="7"/>
  <c r="A401" i="7"/>
  <c r="A402" i="7"/>
  <c r="A403" i="7"/>
  <c r="A404" i="7"/>
  <c r="A405" i="7"/>
  <c r="A406" i="7"/>
  <c r="A407" i="7"/>
  <c r="A408" i="7"/>
  <c r="A409" i="7"/>
  <c r="A410" i="7"/>
  <c r="A411" i="7"/>
  <c r="A412" i="7"/>
  <c r="A413" i="7"/>
  <c r="A414" i="7"/>
  <c r="A415" i="7"/>
  <c r="A416" i="7"/>
  <c r="A417" i="7"/>
  <c r="A418" i="7"/>
  <c r="A419" i="7"/>
  <c r="A420" i="7"/>
  <c r="A421" i="7"/>
  <c r="A422" i="7"/>
  <c r="A423" i="7"/>
  <c r="A424" i="7"/>
  <c r="A425" i="7"/>
  <c r="A426" i="7"/>
  <c r="A427" i="7"/>
  <c r="A428" i="7"/>
  <c r="A429" i="7"/>
  <c r="A430" i="7"/>
  <c r="A431" i="7"/>
  <c r="A432" i="7"/>
  <c r="A433" i="7"/>
  <c r="A434" i="7"/>
  <c r="A435" i="7"/>
  <c r="A436" i="7"/>
  <c r="A437" i="7"/>
  <c r="A438" i="7"/>
  <c r="A439" i="7"/>
  <c r="A440" i="7"/>
  <c r="A441" i="7"/>
  <c r="A442" i="7"/>
  <c r="A443" i="7"/>
  <c r="A444" i="7"/>
  <c r="A445" i="7"/>
  <c r="A446" i="7"/>
  <c r="A447" i="7"/>
  <c r="A448" i="7"/>
  <c r="A449" i="7"/>
  <c r="A450" i="7"/>
  <c r="A451" i="7"/>
  <c r="A452" i="7"/>
  <c r="A453" i="7"/>
  <c r="A454" i="7"/>
  <c r="A455" i="7"/>
  <c r="A456" i="7"/>
  <c r="A457" i="7"/>
  <c r="A458" i="7"/>
  <c r="A459" i="7"/>
  <c r="A460" i="7"/>
  <c r="A461" i="7"/>
  <c r="A462" i="7"/>
  <c r="A463" i="7"/>
  <c r="A464" i="7"/>
  <c r="A465" i="7"/>
  <c r="A466" i="7"/>
  <c r="A467" i="7"/>
  <c r="A468" i="7"/>
  <c r="A469" i="7"/>
  <c r="A470" i="7"/>
  <c r="A471" i="7"/>
  <c r="A472" i="7"/>
  <c r="A473" i="7"/>
  <c r="A474" i="7"/>
  <c r="A475" i="7"/>
  <c r="A476" i="7"/>
  <c r="A477" i="7"/>
  <c r="A478" i="7"/>
  <c r="A479" i="7"/>
  <c r="A480" i="7"/>
  <c r="A481" i="7"/>
  <c r="A482" i="7"/>
  <c r="A483" i="7"/>
  <c r="A484" i="7"/>
  <c r="A485" i="7"/>
  <c r="A486" i="7"/>
  <c r="A487" i="7"/>
  <c r="A488" i="7"/>
  <c r="A489" i="7"/>
  <c r="A490" i="7"/>
  <c r="A491" i="7"/>
  <c r="A492" i="7"/>
  <c r="A493" i="7"/>
  <c r="A494" i="7"/>
  <c r="A495" i="7"/>
  <c r="A496" i="7"/>
  <c r="A497" i="7"/>
  <c r="A498" i="7"/>
  <c r="A499" i="7"/>
  <c r="A500" i="7"/>
  <c r="A501" i="7"/>
  <c r="A502" i="7"/>
  <c r="A503" i="7"/>
  <c r="A504" i="7"/>
  <c r="A505" i="7"/>
  <c r="A506" i="7"/>
  <c r="A507" i="7"/>
  <c r="A508" i="7"/>
  <c r="A509" i="7"/>
  <c r="A510" i="7"/>
  <c r="A511" i="7"/>
  <c r="A512" i="7"/>
  <c r="A513" i="7"/>
  <c r="A514" i="7"/>
  <c r="A515" i="7"/>
  <c r="A516" i="7"/>
  <c r="A517" i="7"/>
  <c r="A518" i="7"/>
  <c r="A519" i="7"/>
  <c r="A520" i="7"/>
  <c r="A521" i="7"/>
  <c r="A522" i="7"/>
  <c r="A523" i="7"/>
  <c r="A524" i="7"/>
  <c r="A525" i="7"/>
  <c r="A526" i="7"/>
  <c r="A527" i="7"/>
  <c r="A528" i="7"/>
  <c r="A529" i="7"/>
  <c r="A530" i="7"/>
  <c r="A531" i="7"/>
  <c r="A532" i="7"/>
  <c r="A533" i="7"/>
  <c r="A534" i="7"/>
  <c r="A535" i="7"/>
  <c r="A536" i="7"/>
  <c r="A537" i="7"/>
  <c r="A538" i="7"/>
  <c r="A539" i="7"/>
  <c r="A540" i="7"/>
  <c r="A541" i="7"/>
  <c r="A542" i="7"/>
  <c r="A543" i="7"/>
  <c r="A544" i="7"/>
  <c r="A545" i="7"/>
  <c r="A546" i="7"/>
  <c r="A547" i="7"/>
  <c r="A548" i="7"/>
  <c r="A549" i="7"/>
  <c r="A550" i="7"/>
  <c r="A551" i="7"/>
  <c r="A552" i="7"/>
  <c r="A553" i="7"/>
  <c r="A554" i="7"/>
  <c r="A555" i="7"/>
  <c r="A556" i="7"/>
  <c r="A557" i="7"/>
  <c r="A558" i="7"/>
  <c r="A559" i="7"/>
  <c r="A560" i="7"/>
  <c r="A561" i="7"/>
  <c r="A562" i="7"/>
  <c r="A563" i="7"/>
  <c r="A564" i="7"/>
  <c r="A565" i="7"/>
  <c r="A566" i="7"/>
  <c r="A567" i="7"/>
  <c r="A568" i="7"/>
  <c r="A569" i="7"/>
  <c r="A570" i="7"/>
  <c r="A571" i="7"/>
  <c r="A572" i="7"/>
  <c r="A573" i="7"/>
  <c r="A574" i="7"/>
  <c r="A575" i="7"/>
  <c r="A576" i="7"/>
  <c r="A577" i="7"/>
  <c r="A578" i="7"/>
  <c r="A579" i="7"/>
  <c r="A580" i="7"/>
  <c r="A581" i="7"/>
  <c r="A582" i="7"/>
  <c r="A583" i="7"/>
  <c r="A584" i="7"/>
  <c r="A585" i="7"/>
  <c r="A586" i="7"/>
  <c r="A587" i="7"/>
  <c r="A588" i="7"/>
  <c r="A589" i="7"/>
  <c r="A590" i="7"/>
  <c r="A591" i="7"/>
  <c r="A592" i="7"/>
  <c r="A593" i="7"/>
  <c r="A594" i="7"/>
  <c r="A595" i="7"/>
  <c r="A596" i="7"/>
  <c r="A597" i="7"/>
  <c r="A598" i="7"/>
  <c r="A599" i="7"/>
  <c r="A600" i="7"/>
  <c r="A601" i="7"/>
  <c r="A602" i="7"/>
  <c r="A603" i="7"/>
  <c r="A604" i="7"/>
  <c r="A605" i="7"/>
  <c r="A606" i="7"/>
  <c r="A607" i="7"/>
  <c r="A608" i="7"/>
  <c r="A609" i="7"/>
  <c r="A610" i="7"/>
  <c r="A611" i="7"/>
  <c r="A612" i="7"/>
  <c r="A613" i="7"/>
  <c r="A614" i="7"/>
  <c r="A615" i="7"/>
  <c r="A616" i="7"/>
  <c r="A617" i="7"/>
  <c r="A618" i="7"/>
  <c r="A619" i="7"/>
  <c r="A620" i="7"/>
  <c r="A621" i="7"/>
  <c r="A622" i="7"/>
  <c r="A623" i="7"/>
  <c r="A624" i="7"/>
  <c r="A625" i="7"/>
  <c r="A626" i="7"/>
  <c r="A627" i="7"/>
  <c r="A628" i="7"/>
  <c r="A629" i="7"/>
  <c r="A630" i="7"/>
  <c r="A631" i="7"/>
  <c r="A632" i="7"/>
  <c r="A633" i="7"/>
  <c r="A634" i="7"/>
  <c r="A635" i="7"/>
  <c r="A636" i="7"/>
  <c r="A637" i="7"/>
  <c r="A638" i="7"/>
  <c r="A639" i="7"/>
  <c r="A640" i="7"/>
  <c r="A641" i="7"/>
  <c r="A642" i="7"/>
  <c r="A643" i="7"/>
  <c r="A644" i="7"/>
  <c r="A645" i="7"/>
  <c r="A646" i="7"/>
  <c r="A647" i="7"/>
  <c r="A648" i="7"/>
  <c r="A649" i="7"/>
  <c r="A650" i="7"/>
  <c r="A651" i="7"/>
  <c r="A652" i="7"/>
  <c r="A653" i="7"/>
  <c r="A654" i="7"/>
  <c r="A655" i="7"/>
  <c r="A656" i="7"/>
  <c r="A657" i="7"/>
  <c r="A658" i="7"/>
  <c r="A659" i="7"/>
  <c r="A660" i="7"/>
  <c r="A661" i="7"/>
  <c r="A662" i="7"/>
  <c r="A663" i="7"/>
  <c r="A664" i="7"/>
  <c r="A665" i="7"/>
  <c r="A666" i="7"/>
  <c r="A667" i="7"/>
  <c r="A668" i="7"/>
  <c r="A669" i="7"/>
  <c r="A670" i="7"/>
  <c r="A671" i="7"/>
  <c r="A672" i="7"/>
  <c r="A673" i="7"/>
  <c r="A674" i="7"/>
  <c r="A675" i="7"/>
  <c r="A676" i="7"/>
  <c r="A677" i="7"/>
  <c r="A678" i="7"/>
  <c r="A679" i="7"/>
  <c r="A680" i="7"/>
  <c r="A681" i="7"/>
  <c r="A682" i="7"/>
  <c r="A683" i="7"/>
  <c r="A684" i="7"/>
  <c r="A685" i="7"/>
  <c r="A686" i="7"/>
  <c r="A687" i="7"/>
  <c r="A688" i="7"/>
  <c r="A689" i="7"/>
  <c r="A690" i="7"/>
  <c r="A691" i="7"/>
  <c r="A692" i="7"/>
  <c r="A693" i="7"/>
  <c r="A694" i="7"/>
  <c r="A695" i="7"/>
  <c r="A696" i="7"/>
  <c r="A697" i="7"/>
  <c r="A698" i="7"/>
  <c r="A699" i="7"/>
  <c r="A700" i="7"/>
  <c r="A701" i="7"/>
  <c r="A702" i="7"/>
  <c r="A703" i="7"/>
  <c r="A704" i="7"/>
  <c r="A705" i="7"/>
  <c r="A706" i="7"/>
  <c r="A707" i="7"/>
  <c r="A708" i="7"/>
  <c r="A709" i="7"/>
  <c r="A710" i="7"/>
  <c r="A711" i="7"/>
  <c r="A712" i="7"/>
  <c r="A713" i="7"/>
  <c r="A714" i="7"/>
  <c r="A715" i="7"/>
  <c r="A716" i="7"/>
  <c r="A717" i="7"/>
  <c r="A718" i="7"/>
  <c r="A719" i="7"/>
  <c r="A720" i="7"/>
  <c r="A721" i="7"/>
  <c r="A722" i="7"/>
  <c r="A723" i="7"/>
  <c r="A724" i="7"/>
  <c r="A725" i="7"/>
  <c r="A726" i="7"/>
  <c r="A727" i="7"/>
  <c r="A728" i="7"/>
  <c r="A729" i="7"/>
  <c r="A730" i="7"/>
  <c r="A731" i="7"/>
  <c r="A732" i="7"/>
  <c r="A733" i="7"/>
  <c r="A734" i="7"/>
  <c r="A735" i="7"/>
  <c r="A736" i="7"/>
  <c r="A737" i="7"/>
  <c r="A738" i="7"/>
  <c r="A739" i="7"/>
  <c r="A740" i="7"/>
  <c r="A741" i="7"/>
  <c r="A742" i="7"/>
  <c r="A743" i="7"/>
  <c r="A744" i="7"/>
  <c r="A745" i="7"/>
  <c r="A746" i="7"/>
  <c r="A747" i="7"/>
  <c r="A748" i="7"/>
  <c r="A749" i="7"/>
  <c r="A750" i="7"/>
  <c r="A751" i="7"/>
  <c r="A752" i="7"/>
  <c r="A753" i="7"/>
  <c r="A754" i="7"/>
  <c r="A755" i="7"/>
  <c r="A756" i="7"/>
  <c r="A757" i="7"/>
  <c r="A758" i="7"/>
  <c r="A759" i="7"/>
  <c r="A760" i="7"/>
  <c r="A761" i="7"/>
  <c r="A762" i="7"/>
  <c r="A763" i="7"/>
  <c r="A764" i="7"/>
  <c r="A765" i="7"/>
  <c r="A766" i="7"/>
  <c r="A767" i="7"/>
  <c r="A768" i="7"/>
  <c r="A769" i="7"/>
  <c r="A770" i="7"/>
  <c r="A771" i="7"/>
  <c r="A772" i="7"/>
  <c r="A773" i="7"/>
  <c r="A774" i="7"/>
  <c r="A775" i="7"/>
  <c r="A776" i="7"/>
  <c r="A777" i="7"/>
  <c r="A778" i="7"/>
  <c r="A779" i="7"/>
  <c r="A780" i="7"/>
  <c r="A781" i="7"/>
  <c r="A782" i="7"/>
  <c r="A783" i="7"/>
  <c r="A784" i="7"/>
  <c r="A785" i="7"/>
  <c r="A786" i="7"/>
  <c r="A787" i="7"/>
  <c r="A788" i="7"/>
  <c r="A789" i="7"/>
  <c r="A790" i="7"/>
  <c r="A791" i="7"/>
  <c r="A792" i="7"/>
  <c r="A793" i="7"/>
  <c r="A794" i="7"/>
  <c r="A795" i="7"/>
  <c r="A796" i="7"/>
  <c r="A797" i="7"/>
  <c r="A798" i="7"/>
  <c r="A799" i="7"/>
  <c r="A800" i="7"/>
  <c r="A801" i="7"/>
  <c r="A802" i="7"/>
  <c r="A803" i="7"/>
  <c r="A804" i="7"/>
  <c r="A805" i="7"/>
  <c r="A806" i="7"/>
  <c r="A807" i="7"/>
  <c r="A808" i="7"/>
  <c r="A809" i="7"/>
  <c r="A810" i="7"/>
  <c r="A811" i="7"/>
  <c r="A812" i="7"/>
  <c r="A813" i="7"/>
  <c r="A814" i="7"/>
  <c r="A815" i="7"/>
  <c r="A816" i="7"/>
  <c r="A817" i="7"/>
  <c r="A818" i="7"/>
  <c r="A819" i="7"/>
  <c r="A820" i="7"/>
  <c r="A821" i="7"/>
  <c r="A822" i="7"/>
  <c r="A823" i="7"/>
  <c r="A824" i="7"/>
  <c r="A825" i="7"/>
  <c r="A826" i="7"/>
  <c r="A827" i="7"/>
  <c r="A828" i="7"/>
  <c r="A829" i="7"/>
  <c r="A830" i="7"/>
  <c r="A831" i="7"/>
  <c r="A832" i="7"/>
  <c r="A833" i="7"/>
  <c r="A834" i="7"/>
  <c r="A835" i="7"/>
  <c r="A836" i="7"/>
  <c r="A837" i="7"/>
  <c r="A838" i="7"/>
  <c r="A839" i="7"/>
  <c r="A840" i="7"/>
  <c r="A841" i="7"/>
  <c r="A842" i="7"/>
  <c r="A843" i="7"/>
  <c r="A844" i="7"/>
  <c r="A845" i="7"/>
  <c r="A846" i="7"/>
  <c r="A847" i="7"/>
  <c r="A848" i="7"/>
  <c r="A849" i="7"/>
  <c r="A850" i="7"/>
  <c r="A851" i="7"/>
  <c r="A852" i="7"/>
  <c r="A853" i="7"/>
  <c r="A854" i="7"/>
  <c r="A855" i="7"/>
  <c r="A856" i="7"/>
  <c r="A857" i="7"/>
  <c r="A858" i="7"/>
  <c r="A859" i="7"/>
  <c r="A860" i="7"/>
  <c r="A861" i="7"/>
  <c r="A862" i="7"/>
  <c r="A863" i="7"/>
  <c r="A864" i="7"/>
  <c r="A865" i="7"/>
  <c r="A866" i="7"/>
  <c r="A867" i="7"/>
  <c r="A868" i="7"/>
  <c r="A869" i="7"/>
  <c r="A870" i="7"/>
  <c r="A871" i="7"/>
  <c r="A872" i="7"/>
  <c r="A873" i="7"/>
  <c r="A874" i="7"/>
  <c r="A875" i="7"/>
  <c r="A876" i="7"/>
  <c r="A877" i="7"/>
  <c r="A878" i="7"/>
  <c r="A879" i="7"/>
  <c r="A880" i="7"/>
  <c r="A881" i="7"/>
  <c r="A882" i="7"/>
  <c r="A883" i="7"/>
  <c r="A884" i="7"/>
  <c r="A885" i="7"/>
  <c r="A886" i="7"/>
  <c r="A887" i="7"/>
  <c r="A888" i="7"/>
  <c r="A889" i="7"/>
  <c r="A890" i="7"/>
  <c r="A891" i="7"/>
  <c r="A892" i="7"/>
  <c r="A893" i="7"/>
  <c r="A894" i="7"/>
  <c r="A895" i="7"/>
  <c r="A896" i="7"/>
  <c r="A897" i="7"/>
  <c r="A898" i="7"/>
  <c r="A899" i="7"/>
  <c r="A900" i="7"/>
  <c r="A901" i="7"/>
  <c r="A902" i="7"/>
  <c r="A903" i="7"/>
  <c r="A904" i="7"/>
  <c r="A905" i="7"/>
  <c r="A906" i="7"/>
  <c r="A907" i="7"/>
  <c r="A908" i="7"/>
  <c r="A909" i="7"/>
  <c r="A910" i="7"/>
  <c r="A911" i="7"/>
  <c r="A912" i="7"/>
  <c r="A913" i="7"/>
  <c r="A914" i="7"/>
  <c r="A915" i="7"/>
  <c r="A916" i="7"/>
  <c r="A917" i="7"/>
  <c r="A918" i="7"/>
  <c r="A919" i="7"/>
  <c r="A920" i="7"/>
  <c r="A921" i="7"/>
  <c r="A922" i="7"/>
  <c r="A923" i="7"/>
  <c r="A924" i="7"/>
  <c r="A925" i="7"/>
  <c r="A926" i="7"/>
  <c r="A927" i="7"/>
  <c r="A928" i="7"/>
  <c r="A929" i="7"/>
  <c r="A930" i="7"/>
  <c r="A931" i="7"/>
  <c r="A932" i="7"/>
  <c r="A933" i="7"/>
  <c r="A934" i="7"/>
  <c r="A935" i="7"/>
  <c r="A936" i="7"/>
  <c r="A937" i="7"/>
  <c r="A938" i="7"/>
  <c r="A939" i="7"/>
  <c r="A940" i="7"/>
  <c r="A941" i="7"/>
  <c r="A942" i="7"/>
  <c r="A943" i="7"/>
  <c r="A944" i="7"/>
  <c r="A945" i="7"/>
  <c r="A946" i="7"/>
  <c r="A947" i="7"/>
  <c r="A948" i="7"/>
  <c r="A949" i="7"/>
  <c r="A950" i="7"/>
  <c r="A951" i="7"/>
  <c r="A952" i="7"/>
  <c r="A953" i="7"/>
  <c r="A954" i="7"/>
  <c r="A955" i="7"/>
  <c r="A956" i="7"/>
  <c r="A957" i="7"/>
  <c r="A958" i="7"/>
  <c r="A959" i="7"/>
  <c r="A960" i="7"/>
  <c r="A961" i="7"/>
  <c r="A962" i="7"/>
  <c r="A963" i="7"/>
  <c r="A964" i="7"/>
  <c r="A965" i="7"/>
  <c r="A966" i="7"/>
  <c r="A967" i="7"/>
  <c r="A968" i="7"/>
  <c r="A969" i="7"/>
  <c r="A970" i="7"/>
  <c r="A971" i="7"/>
  <c r="A972" i="7"/>
  <c r="A973" i="7"/>
  <c r="A974" i="7"/>
  <c r="A975" i="7"/>
  <c r="A976" i="7"/>
  <c r="A977" i="7"/>
  <c r="A978" i="7"/>
  <c r="A979" i="7"/>
  <c r="A980" i="7"/>
  <c r="A981" i="7"/>
  <c r="A982" i="7"/>
  <c r="A983" i="7"/>
  <c r="A984" i="7"/>
  <c r="A985" i="7"/>
  <c r="A986" i="7"/>
  <c r="A987" i="7"/>
  <c r="A988" i="7"/>
  <c r="A989" i="7"/>
  <c r="A990" i="7"/>
  <c r="A991" i="7"/>
  <c r="A992" i="7"/>
  <c r="A993" i="7"/>
  <c r="A994" i="7"/>
  <c r="A995" i="7"/>
  <c r="A996" i="7"/>
  <c r="A997" i="7"/>
  <c r="A998" i="7"/>
  <c r="A999" i="7"/>
  <c r="A1000" i="7"/>
  <c r="L3" i="4" l="1"/>
  <c r="L4" i="4"/>
  <c r="L5" i="4"/>
  <c r="L6" i="4"/>
  <c r="L7" i="4"/>
  <c r="L8" i="4"/>
  <c r="L9" i="4"/>
  <c r="L10" i="4"/>
  <c r="L11" i="4"/>
  <c r="L12" i="4"/>
  <c r="L13" i="4"/>
  <c r="L14" i="4"/>
  <c r="L15" i="4"/>
  <c r="L16" i="4"/>
  <c r="L17" i="4"/>
  <c r="L18" i="4"/>
  <c r="L19" i="4"/>
  <c r="L20" i="4"/>
  <c r="L21" i="4"/>
  <c r="L22" i="4"/>
  <c r="L23" i="4"/>
  <c r="L24" i="4"/>
  <c r="L25" i="4"/>
  <c r="L26" i="4"/>
</calcChain>
</file>

<file path=xl/connections.xml><?xml version="1.0" encoding="utf-8"?>
<connections xmlns="http://schemas.openxmlformats.org/spreadsheetml/2006/main">
  <connection id="1" keepAlive="1" name="Abfrage - abbreviation" description="Verbindung mit der Abfrage 'abbreviation' in der Arbeitsmappe." type="5" refreshedVersion="6" background="1" saveData="1">
    <dbPr connection="Provider=Microsoft.Mashup.OleDb.1;Data Source=$Workbook$;Location=abbreviation;Extended Properties=&quot;&quot;" command="SELECT * FROM [abbreviation]"/>
  </connection>
  <connection id="2" name="Abfrage von BUDO" type="1" refreshedVersion="6" background="1" saveData="1">
    <dbPr connection="DSN=BUDO;UID=03_0008read;DESCRIPTION=BUDO;SERVER={d03.rz.rwth-aachen.de};DATABASE=03_0008;PORT=3303;" command="SELECT abbreviation_0.abbreviation_id, abbreviation_0.description_german, abbreviation_0.description_english, abbreviation_0.abbreviation_budo_x000d__x000a_FROM `03_0008`.abbreviation abbreviation_0"/>
  </connection>
  <connection id="3" name="Abfrage von BUDO1" type="1" refreshedVersion="6" background="1" saveData="1">
    <dbPr connection="DSN=BUDO;" command="SELECT category_0.category_id, category_0.category_name_german, category_0.category_name_english, category_0.abbreviation_category_budo, category_0.comment_x000d__x000a_FROM `03_0008`.category category_0"/>
  </connection>
  <connection id="4" name="Abfrage von BUDO2" type="1" refreshedVersion="6" background="1" saveData="1">
    <dbPr connection="DSN=BUDO;" command="SELECT parent_children_0.parent_children_id, parent_children_0.parent_id, parent_children_0.children_id_x000d__x000a_FROM `03_0008`.parent_children parent_children_0"/>
  </connection>
  <connection id="5" name="Abfrage von BUDO3" type="1" refreshedVersion="6" background="1" saveData="1">
    <dbPr connection="DSN=BUDO;" command="SELECT category_assignment_0.category_assignment_id, category_assignment_0.category_id, category_assignment_0.abbreviation_id_x000d__x000a_FROM `03_0008`.category_assignment category_assignment_0"/>
  </connection>
</connections>
</file>

<file path=xl/sharedStrings.xml><?xml version="1.0" encoding="utf-8"?>
<sst xmlns="http://schemas.openxmlformats.org/spreadsheetml/2006/main" count="1023" uniqueCount="566">
  <si>
    <t>Betonkerntemperierung</t>
  </si>
  <si>
    <t>Kältemaschine</t>
  </si>
  <si>
    <t>Kessel</t>
  </si>
  <si>
    <t>Luft</t>
  </si>
  <si>
    <t>Speicher</t>
  </si>
  <si>
    <t>Unterverteiler</t>
  </si>
  <si>
    <t>Unterverteilsystem</t>
  </si>
  <si>
    <t>Verteiler</t>
  </si>
  <si>
    <t>Verteilsystem</t>
  </si>
  <si>
    <t>Wärmepumpe</t>
  </si>
  <si>
    <t>Wasser</t>
  </si>
  <si>
    <t>category_id</t>
  </si>
  <si>
    <t>category_name_german</t>
  </si>
  <si>
    <t>System</t>
  </si>
  <si>
    <t>category_name_english</t>
  </si>
  <si>
    <t>Medium</t>
  </si>
  <si>
    <t>Datenpunkt</t>
  </si>
  <si>
    <t>Funktionsart</t>
  </si>
  <si>
    <t>comment</t>
  </si>
  <si>
    <t>category_assignment_id</t>
  </si>
  <si>
    <t>abbreviation_id</t>
  </si>
  <si>
    <t>category</t>
  </si>
  <si>
    <t>description_german</t>
  </si>
  <si>
    <t>description_english</t>
  </si>
  <si>
    <t>parent_children_id</t>
  </si>
  <si>
    <t>parent</t>
  </si>
  <si>
    <t>children</t>
  </si>
  <si>
    <t>parent_id</t>
  </si>
  <si>
    <t>children_id</t>
  </si>
  <si>
    <t>.</t>
  </si>
  <si>
    <t>System_2</t>
  </si>
  <si>
    <t>System_3</t>
  </si>
  <si>
    <t/>
  </si>
  <si>
    <t>INTEGER[10]</t>
  </si>
  <si>
    <t>VARCHAR[1000]</t>
  </si>
  <si>
    <t>VARCHAR[30]</t>
  </si>
  <si>
    <t>VARCHAR[200]</t>
  </si>
  <si>
    <t>abbreviation_category_budo</t>
  </si>
  <si>
    <t>abbreviation_budo</t>
  </si>
  <si>
    <t>Gas</t>
  </si>
  <si>
    <t>Klappe</t>
  </si>
  <si>
    <t>Schalter</t>
  </si>
  <si>
    <t>Sensor</t>
  </si>
  <si>
    <t>Ventil</t>
  </si>
  <si>
    <t>Ventilator</t>
  </si>
  <si>
    <t>Filter</t>
  </si>
  <si>
    <t>Betriebsmeldung</t>
  </si>
  <si>
    <t>Messwert</t>
  </si>
  <si>
    <t>Schaltbefehl</t>
  </si>
  <si>
    <t>Stellbefehl</t>
  </si>
  <si>
    <t>Störung</t>
  </si>
  <si>
    <t>Medium/Position</t>
  </si>
  <si>
    <t>SubSystem</t>
  </si>
  <si>
    <t>Spezifizg.</t>
  </si>
  <si>
    <t xml:space="preserve"> - </t>
  </si>
  <si>
    <t>Bezeichnung/Nr.</t>
  </si>
  <si>
    <t>_</t>
  </si>
  <si>
    <t>Spezifizg. 2</t>
  </si>
  <si>
    <t>Spezifizg. 3</t>
  </si>
  <si>
    <t>Kürzel</t>
  </si>
  <si>
    <t>Für BUDO</t>
  </si>
  <si>
    <t>Anlage</t>
  </si>
  <si>
    <t>SY</t>
  </si>
  <si>
    <t>CCA</t>
  </si>
  <si>
    <t>Blockheizkraftwerk (BHKW)</t>
  </si>
  <si>
    <t>CHP</t>
  </si>
  <si>
    <t>Fernkälte</t>
  </si>
  <si>
    <t>C.DISCT</t>
  </si>
  <si>
    <t>Fernwärme</t>
  </si>
  <si>
    <t>H.DISCT</t>
  </si>
  <si>
    <t>Freie Kühlung</t>
  </si>
  <si>
    <t>C.FREE</t>
  </si>
  <si>
    <t>GAS</t>
  </si>
  <si>
    <t>Gaskühler</t>
  </si>
  <si>
    <t>C.GAS</t>
  </si>
  <si>
    <t>Gebäudeautomationssystem</t>
  </si>
  <si>
    <t>BAS</t>
  </si>
  <si>
    <t>Gebäudemanagementsystem</t>
  </si>
  <si>
    <t>BMS</t>
  </si>
  <si>
    <t>CH</t>
  </si>
  <si>
    <t>BOI</t>
  </si>
  <si>
    <t>Kühlturm</t>
  </si>
  <si>
    <t>C.TOW</t>
  </si>
  <si>
    <t>AIR</t>
  </si>
  <si>
    <t>Lüftungsmaschine</t>
  </si>
  <si>
    <t>AHU</t>
  </si>
  <si>
    <t>Photovoltaik</t>
  </si>
  <si>
    <t>PV</t>
  </si>
  <si>
    <t>Raumautomation</t>
  </si>
  <si>
    <t>RA</t>
  </si>
  <si>
    <t>Solarthermie</t>
  </si>
  <si>
    <t>SOL.TH</t>
  </si>
  <si>
    <t>STO</t>
  </si>
  <si>
    <t>DIST.SUB</t>
  </si>
  <si>
    <t>DISTS.SUB</t>
  </si>
  <si>
    <t>DIST</t>
  </si>
  <si>
    <t>DISTS</t>
  </si>
  <si>
    <t>HP</t>
  </si>
  <si>
    <t>Wärmeübertrager</t>
  </si>
  <si>
    <t>HX</t>
  </si>
  <si>
    <t>WS</t>
  </si>
  <si>
    <t>Rückkühlung</t>
  </si>
  <si>
    <t>C.RE</t>
  </si>
  <si>
    <t>Geothermiefeld</t>
  </si>
  <si>
    <t>GTF</t>
  </si>
  <si>
    <t>Fußbodenheizung</t>
  </si>
  <si>
    <t>UFH</t>
  </si>
  <si>
    <t>Deckeninduktionsgerät</t>
  </si>
  <si>
    <t>ACB</t>
  </si>
  <si>
    <t>Brennwertkessel</t>
  </si>
  <si>
    <t>COND</t>
  </si>
  <si>
    <t>Festbrennstoffkessel</t>
  </si>
  <si>
    <t>SFUEL</t>
  </si>
  <si>
    <t>Niedertemperaturkessel</t>
  </si>
  <si>
    <t>LT</t>
  </si>
  <si>
    <t>Absorption</t>
  </si>
  <si>
    <t>ABSPT</t>
  </si>
  <si>
    <t>Kompression</t>
  </si>
  <si>
    <t>COMP</t>
  </si>
  <si>
    <t>Kältespeicher</t>
  </si>
  <si>
    <t>C</t>
  </si>
  <si>
    <t>Kombispeicher</t>
  </si>
  <si>
    <t>HDH</t>
  </si>
  <si>
    <t>Wärmespeicher</t>
  </si>
  <si>
    <t>H</t>
  </si>
  <si>
    <t>Warmwasser (TW)</t>
  </si>
  <si>
    <t>DH</t>
  </si>
  <si>
    <t>Hochtemperatur</t>
  </si>
  <si>
    <t>HT</t>
  </si>
  <si>
    <t>Kälte</t>
  </si>
  <si>
    <t>Niedertemperatur</t>
  </si>
  <si>
    <t>Verdampfer</t>
  </si>
  <si>
    <t>EVAP</t>
  </si>
  <si>
    <t>Verdichter</t>
  </si>
  <si>
    <t>Verflüssiger</t>
  </si>
  <si>
    <t>Bediengerät</t>
  </si>
  <si>
    <t>CU</t>
  </si>
  <si>
    <t>Befeuchter</t>
  </si>
  <si>
    <t>HUM</t>
  </si>
  <si>
    <t>Deckenheizung</t>
  </si>
  <si>
    <t>CLG.H</t>
  </si>
  <si>
    <t>Deckenheizung und -kühlung</t>
  </si>
  <si>
    <t>CLG.HC</t>
  </si>
  <si>
    <t>Deckenkühlung</t>
  </si>
  <si>
    <t>CLG.C</t>
  </si>
  <si>
    <t>Elektroheizung</t>
  </si>
  <si>
    <t>COIL.H.EL</t>
  </si>
  <si>
    <t>Erdwärmesonden</t>
  </si>
  <si>
    <t>HX.BH</t>
  </si>
  <si>
    <t>Heiz- und Kühlregister</t>
  </si>
  <si>
    <t>COIL.HC</t>
  </si>
  <si>
    <t>Heizregister</t>
  </si>
  <si>
    <t>COIL.H</t>
  </si>
  <si>
    <t>DAMP</t>
  </si>
  <si>
    <t>Kompressor</t>
  </si>
  <si>
    <t>Kühlregister</t>
  </si>
  <si>
    <t>COIL.C</t>
  </si>
  <si>
    <t>Nacherhitzer</t>
  </si>
  <si>
    <t>COIL.H.RE</t>
  </si>
  <si>
    <t>Nacherhitzer und -kühler</t>
  </si>
  <si>
    <t>COIL.HC.RE</t>
  </si>
  <si>
    <t>Nachkühler</t>
  </si>
  <si>
    <t>COIL.C.RE</t>
  </si>
  <si>
    <t>Pumpe</t>
  </si>
  <si>
    <t>PU</t>
  </si>
  <si>
    <t>SW</t>
  </si>
  <si>
    <t>SEN</t>
  </si>
  <si>
    <t>T-Stück</t>
  </si>
  <si>
    <t>TP</t>
  </si>
  <si>
    <t>VAL</t>
  </si>
  <si>
    <t>FAN</t>
  </si>
  <si>
    <t>Volumenstromregler</t>
  </si>
  <si>
    <t>CTRL.VF</t>
  </si>
  <si>
    <t>Vorerhitzer</t>
  </si>
  <si>
    <t>COIL.H.PR</t>
  </si>
  <si>
    <t>Vorerhitzer und -kühler</t>
  </si>
  <si>
    <t>COIL.HC.PR</t>
  </si>
  <si>
    <t>Vorkühler</t>
  </si>
  <si>
    <t>COIl.C.PR</t>
  </si>
  <si>
    <t>Wärmerückgewinnung</t>
  </si>
  <si>
    <t>HRC</t>
  </si>
  <si>
    <t>Steuerung</t>
  </si>
  <si>
    <t>CTRL</t>
  </si>
  <si>
    <t>Absperr</t>
  </si>
  <si>
    <t>SHOFF</t>
  </si>
  <si>
    <t>Misch</t>
  </si>
  <si>
    <t>MX</t>
  </si>
  <si>
    <t>Regel</t>
  </si>
  <si>
    <t>Umschalt</t>
  </si>
  <si>
    <t>CHO</t>
  </si>
  <si>
    <t>Verteil</t>
  </si>
  <si>
    <t>DIV</t>
  </si>
  <si>
    <t>Brandschutz</t>
  </si>
  <si>
    <t>FIRE</t>
  </si>
  <si>
    <t>Absolute Feuchte</t>
  </si>
  <si>
    <t>HUM.ABS</t>
  </si>
  <si>
    <t>Beleuchtungsstärke</t>
  </si>
  <si>
    <t>LUX</t>
  </si>
  <si>
    <t>Druck</t>
  </si>
  <si>
    <t>P</t>
  </si>
  <si>
    <t>Druckdifferenz</t>
  </si>
  <si>
    <t>P.DIF</t>
  </si>
  <si>
    <t>Elektrische Leistung</t>
  </si>
  <si>
    <t>POW.EL</t>
  </si>
  <si>
    <t>Frostschutz</t>
  </si>
  <si>
    <t>FROS</t>
  </si>
  <si>
    <t>Globalstrahlung</t>
  </si>
  <si>
    <t>GLIR</t>
  </si>
  <si>
    <t>Heizleistung</t>
  </si>
  <si>
    <t>POW.H</t>
  </si>
  <si>
    <t>Kältemenge</t>
  </si>
  <si>
    <t>EN.C</t>
  </si>
  <si>
    <t>Kühlleistung</t>
  </si>
  <si>
    <t>POW.C</t>
  </si>
  <si>
    <t>Massenstrom</t>
  </si>
  <si>
    <t>MF</t>
  </si>
  <si>
    <t>Präsenz</t>
  </si>
  <si>
    <t>PRES</t>
  </si>
  <si>
    <t>Rauch</t>
  </si>
  <si>
    <t>SMOKE</t>
  </si>
  <si>
    <t>Regen</t>
  </si>
  <si>
    <t>RAIN</t>
  </si>
  <si>
    <t>Relative Feuchte</t>
  </si>
  <si>
    <t>HUM.REL</t>
  </si>
  <si>
    <t>EN.EL</t>
  </si>
  <si>
    <t>Temperatur</t>
  </si>
  <si>
    <t>T</t>
  </si>
  <si>
    <t>Temperaturdifferenz</t>
  </si>
  <si>
    <t>T.DIF</t>
  </si>
  <si>
    <t>Volumenstrom</t>
  </si>
  <si>
    <t>VF</t>
  </si>
  <si>
    <t>Wärmemenge</t>
  </si>
  <si>
    <t>EN.H</t>
  </si>
  <si>
    <t>Wind</t>
  </si>
  <si>
    <t>WIND</t>
  </si>
  <si>
    <t>Not Aus</t>
  </si>
  <si>
    <t>EMR</t>
  </si>
  <si>
    <t>Reperatur</t>
  </si>
  <si>
    <t>REP</t>
  </si>
  <si>
    <t>Bypass</t>
  </si>
  <si>
    <t>BYP</t>
  </si>
  <si>
    <t>FIL</t>
  </si>
  <si>
    <t>Glykol</t>
  </si>
  <si>
    <t>GLYC</t>
  </si>
  <si>
    <t>Hydraulische Weiche</t>
  </si>
  <si>
    <t>HYDS</t>
  </si>
  <si>
    <t>Öl</t>
  </si>
  <si>
    <t>OIL</t>
  </si>
  <si>
    <t>Ab</t>
  </si>
  <si>
    <t>ET</t>
  </si>
  <si>
    <t>Heiz/Heiß</t>
  </si>
  <si>
    <t>Kühl</t>
  </si>
  <si>
    <t>Primär</t>
  </si>
  <si>
    <t>PRIM</t>
  </si>
  <si>
    <t>Sekundär</t>
  </si>
  <si>
    <t>SEC</t>
  </si>
  <si>
    <t>Trinkkalt</t>
  </si>
  <si>
    <t>DC</t>
  </si>
  <si>
    <t>Trinkwarm</t>
  </si>
  <si>
    <t>Zu</t>
  </si>
  <si>
    <t>SUP</t>
  </si>
  <si>
    <t>Zu und Ab</t>
  </si>
  <si>
    <t>SUP.ET</t>
  </si>
  <si>
    <t>Fort</t>
  </si>
  <si>
    <t>EXH</t>
  </si>
  <si>
    <t>Frisch/Außen</t>
  </si>
  <si>
    <t>OD</t>
  </si>
  <si>
    <t>Raum/Innen</t>
  </si>
  <si>
    <t>ID</t>
  </si>
  <si>
    <t>Um</t>
  </si>
  <si>
    <t>RC</t>
  </si>
  <si>
    <t>Frequenzumformer</t>
  </si>
  <si>
    <t>FC</t>
  </si>
  <si>
    <t>Austritt</t>
  </si>
  <si>
    <t>OUT</t>
  </si>
  <si>
    <t>Eintritt</t>
  </si>
  <si>
    <t>IN</t>
  </si>
  <si>
    <t>Mitte</t>
  </si>
  <si>
    <t>MID</t>
  </si>
  <si>
    <t>nach Wärmerückgewinnung</t>
  </si>
  <si>
    <t>A.HRC</t>
  </si>
  <si>
    <t>Oben</t>
  </si>
  <si>
    <t>TOP</t>
  </si>
  <si>
    <t>Rücklauf (RL)</t>
  </si>
  <si>
    <t>RET</t>
  </si>
  <si>
    <t>Unten</t>
  </si>
  <si>
    <t>BOT</t>
  </si>
  <si>
    <t>vor Wärmerückgewinnung</t>
  </si>
  <si>
    <t>B.HRC</t>
  </si>
  <si>
    <t>Vorlauf (VL)</t>
  </si>
  <si>
    <t>Alarm</t>
  </si>
  <si>
    <t>ALA</t>
  </si>
  <si>
    <t>STAT</t>
  </si>
  <si>
    <t>MEA</t>
  </si>
  <si>
    <t>COM</t>
  </si>
  <si>
    <t>SEV</t>
  </si>
  <si>
    <t>AL</t>
  </si>
  <si>
    <t>Betriebszeit/-stunden</t>
  </si>
  <si>
    <t>OPR.TIM</t>
  </si>
  <si>
    <t>Drehzahl</t>
  </si>
  <si>
    <t>NROT</t>
  </si>
  <si>
    <t>Förderhöhe</t>
  </si>
  <si>
    <t>DELH</t>
  </si>
  <si>
    <t>Füllstand</t>
  </si>
  <si>
    <t>LEV</t>
  </si>
  <si>
    <t>Heiz-/Kühlleistung</t>
  </si>
  <si>
    <t>POW.HC</t>
  </si>
  <si>
    <t>Kohlenstoffdioxid (CO2)</t>
  </si>
  <si>
    <t>CO2</t>
  </si>
  <si>
    <t>Kohlenstoffmonoxid (CO)</t>
  </si>
  <si>
    <t>CO</t>
  </si>
  <si>
    <t>Position</t>
  </si>
  <si>
    <t>POS</t>
  </si>
  <si>
    <t>Luftqualität</t>
  </si>
  <si>
    <t>VOC</t>
  </si>
  <si>
    <t>Modus</t>
  </si>
  <si>
    <t>MOD</t>
  </si>
  <si>
    <t>Ersatzbetrieb</t>
  </si>
  <si>
    <t>OPR.SUBS</t>
  </si>
  <si>
    <t>Freigabe</t>
  </si>
  <si>
    <t>CLEA</t>
  </si>
  <si>
    <t>geschlossen/schließen</t>
  </si>
  <si>
    <t>CL</t>
  </si>
  <si>
    <t>Netzbetrieb</t>
  </si>
  <si>
    <t>OPR.MAIN</t>
  </si>
  <si>
    <t>offen/öffnen</t>
  </si>
  <si>
    <t>OP</t>
  </si>
  <si>
    <t>Reperaturschalter</t>
  </si>
  <si>
    <t>Wartungsmeldung</t>
  </si>
  <si>
    <t>MM</t>
  </si>
  <si>
    <t>erhöhen</t>
  </si>
  <si>
    <t>RAI</t>
  </si>
  <si>
    <t>halten</t>
  </si>
  <si>
    <t>HOL</t>
  </si>
  <si>
    <t>reduzieren</t>
  </si>
  <si>
    <t>RED</t>
  </si>
  <si>
    <t>Grenzwert</t>
  </si>
  <si>
    <t>LIM</t>
  </si>
  <si>
    <t>Grenzwert maximal</t>
  </si>
  <si>
    <t>LIM.MAX</t>
  </si>
  <si>
    <t>Grenzwert minimal</t>
  </si>
  <si>
    <t>LIM.MIN</t>
  </si>
  <si>
    <t>Mittelwert</t>
  </si>
  <si>
    <t>AV</t>
  </si>
  <si>
    <t>Sollwert</t>
  </si>
  <si>
    <t>SP</t>
  </si>
  <si>
    <t>Aufsummiert/Kumuliert</t>
  </si>
  <si>
    <t>SUM</t>
  </si>
  <si>
    <t>Maximum</t>
  </si>
  <si>
    <t>MAX</t>
  </si>
  <si>
    <t>Minimum</t>
  </si>
  <si>
    <t>MIN</t>
  </si>
  <si>
    <t>Sommer</t>
  </si>
  <si>
    <t>SU</t>
  </si>
  <si>
    <t>Winter</t>
  </si>
  <si>
    <t>WI</t>
  </si>
  <si>
    <t>Analoger Eingang (AE)</t>
  </si>
  <si>
    <t>AI</t>
  </si>
  <si>
    <t>Analoger Ausgang (AA)</t>
  </si>
  <si>
    <t>AO</t>
  </si>
  <si>
    <t>Digitaler Eingang (DE/BE)</t>
  </si>
  <si>
    <t>BI</t>
  </si>
  <si>
    <t>Digitaler Ausgang (DA/BA)</t>
  </si>
  <si>
    <t>BO</t>
  </si>
  <si>
    <t>Virtueller Analoger Eingang (VAE)</t>
  </si>
  <si>
    <t>SAI</t>
  </si>
  <si>
    <t>Virtueller Analoger Ausgang (VAA)</t>
  </si>
  <si>
    <t>SAO</t>
  </si>
  <si>
    <t>Virtueller Digitaler Eingang (VDE/VBE)</t>
  </si>
  <si>
    <t>SBI</t>
  </si>
  <si>
    <t>Virtueller Digitaler Ausgang (VDA/VBA)</t>
  </si>
  <si>
    <t>SBO</t>
  </si>
  <si>
    <t>Gebäude</t>
  </si>
  <si>
    <t>building</t>
  </si>
  <si>
    <t>BL</t>
  </si>
  <si>
    <t>Liegenschaft/Standort/Werk</t>
  </si>
  <si>
    <t>location</t>
  </si>
  <si>
    <t>L</t>
  </si>
  <si>
    <t>Gewerk</t>
  </si>
  <si>
    <t>craft</t>
  </si>
  <si>
    <t>CR</t>
  </si>
  <si>
    <t>Raum Gerät</t>
  </si>
  <si>
    <t>room device</t>
  </si>
  <si>
    <t>R.D</t>
  </si>
  <si>
    <t>Geschoss Gerät</t>
  </si>
  <si>
    <t>floor device</t>
  </si>
  <si>
    <t>FL.D</t>
  </si>
  <si>
    <t>Gebäudeteil Gerät</t>
  </si>
  <si>
    <t>section device</t>
  </si>
  <si>
    <t>SC.D</t>
  </si>
  <si>
    <t>Zone</t>
  </si>
  <si>
    <t>zone</t>
  </si>
  <si>
    <t>Z</t>
  </si>
  <si>
    <t>Fertigungsinsel/Fertigungslinie</t>
  </si>
  <si>
    <t>production line</t>
  </si>
  <si>
    <t>PL</t>
  </si>
  <si>
    <t>Informationsschwerpunkt</t>
  </si>
  <si>
    <t>information focus</t>
  </si>
  <si>
    <t>ISP</t>
  </si>
  <si>
    <t>Wirtschaftseinheit/Kostengruppe</t>
  </si>
  <si>
    <t>accounting entity</t>
  </si>
  <si>
    <t>AE</t>
  </si>
  <si>
    <t>Land</t>
  </si>
  <si>
    <t>country</t>
  </si>
  <si>
    <t>CTRY</t>
  </si>
  <si>
    <t>Typ der Netzwerkanbindung</t>
  </si>
  <si>
    <t>network protocol</t>
  </si>
  <si>
    <t>NP</t>
  </si>
  <si>
    <t>Netzwerknummer</t>
  </si>
  <si>
    <t>network number</t>
  </si>
  <si>
    <t>NET.N</t>
  </si>
  <si>
    <t>Raum Schaltschrank</t>
  </si>
  <si>
    <t>room control cabinet</t>
  </si>
  <si>
    <t>R.CC</t>
  </si>
  <si>
    <t>Geschoss Schaltschrank</t>
  </si>
  <si>
    <t>floor control cabinet</t>
  </si>
  <si>
    <t>FL.CC</t>
  </si>
  <si>
    <t>Gebäudeteil Schaltschrank</t>
  </si>
  <si>
    <t>section control cabinet</t>
  </si>
  <si>
    <t>SC.CC</t>
  </si>
  <si>
    <t>Dokumentenart/Planart</t>
  </si>
  <si>
    <t>document type</t>
  </si>
  <si>
    <t>DT</t>
  </si>
  <si>
    <t>Unternehmen</t>
  </si>
  <si>
    <t>company</t>
  </si>
  <si>
    <t>CMPY</t>
  </si>
  <si>
    <t>Fabrikat/Hersteller</t>
  </si>
  <si>
    <t>manufacturer</t>
  </si>
  <si>
    <t>MAN</t>
  </si>
  <si>
    <t>Servername</t>
  </si>
  <si>
    <t>server name</t>
  </si>
  <si>
    <t>SN</t>
  </si>
  <si>
    <t>Steuerungsgruppe</t>
  </si>
  <si>
    <t>control group</t>
  </si>
  <si>
    <t>CG</t>
  </si>
  <si>
    <t>Größe</t>
  </si>
  <si>
    <t>size</t>
  </si>
  <si>
    <t>SZ</t>
  </si>
  <si>
    <t>Zählernummer</t>
  </si>
  <si>
    <t>counter number</t>
  </si>
  <si>
    <t>CN.N</t>
  </si>
  <si>
    <t>Achse</t>
  </si>
  <si>
    <t>axis</t>
  </si>
  <si>
    <t>AX</t>
  </si>
  <si>
    <t>Straße</t>
  </si>
  <si>
    <t>street</t>
  </si>
  <si>
    <t>STR</t>
  </si>
  <si>
    <t>Hausnummer</t>
  </si>
  <si>
    <t>street number</t>
  </si>
  <si>
    <t>STR.N</t>
  </si>
  <si>
    <t>Einheit</t>
  </si>
  <si>
    <t>unit</t>
  </si>
  <si>
    <t>U</t>
  </si>
  <si>
    <t>Versorgter Raum</t>
  </si>
  <si>
    <t>supplied room</t>
  </si>
  <si>
    <t>R.SUP</t>
  </si>
  <si>
    <t>Versorgtes Geschoss</t>
  </si>
  <si>
    <t>supplied floor</t>
  </si>
  <si>
    <t>FL.SUP</t>
  </si>
  <si>
    <t>Versorgte Zone</t>
  </si>
  <si>
    <t>supplied zone</t>
  </si>
  <si>
    <t>Z.SUP</t>
  </si>
  <si>
    <t>Versorgter Gebäudeteil</t>
  </si>
  <si>
    <t>supplied section</t>
  </si>
  <si>
    <t>SC.SUP</t>
  </si>
  <si>
    <t>Versorgtes Gebäude</t>
  </si>
  <si>
    <t>supplied building</t>
  </si>
  <si>
    <t>BL.SUP</t>
  </si>
  <si>
    <t>Medium 2. Spezifizierung</t>
  </si>
  <si>
    <t>Medium 3. Spezifizierung</t>
  </si>
  <si>
    <t>Datenpunkt 2. Spezifizierung</t>
  </si>
  <si>
    <t>Leerstellen</t>
  </si>
  <si>
    <t>Elektrische Energie</t>
  </si>
  <si>
    <t>electrical energy</t>
  </si>
  <si>
    <t>temperature</t>
  </si>
  <si>
    <t>VAI</t>
  </si>
  <si>
    <t>VAO</t>
  </si>
  <si>
    <t>VBI</t>
  </si>
  <si>
    <t>VBO</t>
  </si>
  <si>
    <t>Wetterstation</t>
  </si>
  <si>
    <t>weather station</t>
  </si>
  <si>
    <t>WST</t>
  </si>
  <si>
    <t>Elektrische Blindleistung</t>
  </si>
  <si>
    <t>electrical reactive power</t>
  </si>
  <si>
    <t>POW.EL.REA</t>
  </si>
  <si>
    <t>Konstruktion</t>
  </si>
  <si>
    <t>construction</t>
  </si>
  <si>
    <t>CNST</t>
  </si>
  <si>
    <t>Oberfläche</t>
  </si>
  <si>
    <t>surface</t>
  </si>
  <si>
    <t>SURF</t>
  </si>
  <si>
    <t>Deckenventilator</t>
  </si>
  <si>
    <t>ceiling ventilator</t>
  </si>
  <si>
    <t>CLG.FAN</t>
  </si>
  <si>
    <t>Beleuchtung</t>
  </si>
  <si>
    <t>lighting</t>
  </si>
  <si>
    <t>LIG</t>
  </si>
  <si>
    <t>Fenster</t>
  </si>
  <si>
    <t>window</t>
  </si>
  <si>
    <t>WIN</t>
  </si>
  <si>
    <t>Bewegungsmelder</t>
  </si>
  <si>
    <t>motion detector</t>
  </si>
  <si>
    <t>SEN.MOT</t>
  </si>
  <si>
    <t>Steckdose</t>
  </si>
  <si>
    <t>socket</t>
  </si>
  <si>
    <t>SOCK</t>
  </si>
  <si>
    <t>Elektrische Scheinleistung</t>
  </si>
  <si>
    <t>apparent electrical power</t>
  </si>
  <si>
    <t>POW.EL.AP</t>
  </si>
  <si>
    <t>Windgeschwindigkeit</t>
  </si>
  <si>
    <t>wind speed</t>
  </si>
  <si>
    <t>WIND.VC</t>
  </si>
  <si>
    <t>Windrichtung</t>
  </si>
  <si>
    <t>wind direction</t>
  </si>
  <si>
    <t>WIND.DI</t>
  </si>
  <si>
    <t>Geschwindigkeit</t>
  </si>
  <si>
    <t>velocity</t>
  </si>
  <si>
    <t>VC</t>
  </si>
  <si>
    <t>Elektrische Spannung</t>
  </si>
  <si>
    <t>electric voltage</t>
  </si>
  <si>
    <t>V</t>
  </si>
  <si>
    <t>Simulativer Analoger Eingang</t>
  </si>
  <si>
    <t>simulative analog input</t>
  </si>
  <si>
    <t>Simulativer Analoger Ausgang</t>
  </si>
  <si>
    <t>simulative analog output</t>
  </si>
  <si>
    <t>Simulativer Digitaler Eingang</t>
  </si>
  <si>
    <t>simulative digital input</t>
  </si>
  <si>
    <t>Simulativer Digitaler Ausgang</t>
  </si>
  <si>
    <t>simulative digital output</t>
  </si>
  <si>
    <t>Elektrischer Kontakt</t>
  </si>
  <si>
    <t>Electrical Contact</t>
  </si>
  <si>
    <t>COTC.EL</t>
  </si>
  <si>
    <t>Öffnungsgrad</t>
  </si>
  <si>
    <t>degree of opening</t>
  </si>
  <si>
    <t>STAT.OP</t>
  </si>
  <si>
    <t>Schließgrad</t>
  </si>
  <si>
    <t>degree of closure</t>
  </si>
  <si>
    <t>STAT.CLOS</t>
  </si>
  <si>
    <t>schließen/geschlossen</t>
  </si>
  <si>
    <t>close/closed</t>
  </si>
  <si>
    <t>CLOS</t>
  </si>
  <si>
    <t>Ortsbezeichnung</t>
  </si>
  <si>
    <t>SYS</t>
  </si>
  <si>
    <t>not used as abbreviation</t>
  </si>
  <si>
    <t>Subsystem</t>
  </si>
  <si>
    <t>SSYS</t>
  </si>
  <si>
    <t>MED</t>
  </si>
  <si>
    <t>Medium 2nd specification</t>
  </si>
  <si>
    <t>MED2</t>
  </si>
  <si>
    <t>Medium 3rd specification</t>
  </si>
  <si>
    <t>MED3</t>
  </si>
  <si>
    <t>Data Point</t>
  </si>
  <si>
    <t>DP</t>
  </si>
  <si>
    <t>Data Point 2nd specification</t>
  </si>
  <si>
    <t>DP2</t>
  </si>
  <si>
    <t>Function type</t>
  </si>
  <si>
    <t>FT</t>
  </si>
  <si>
    <t>Freie Kategorien</t>
  </si>
  <si>
    <t>Alter Datenpunktschlüssel</t>
  </si>
  <si>
    <t>Neuer BUDO Schlüssel</t>
  </si>
  <si>
    <t>Beschreibung</t>
  </si>
  <si>
    <t>Subsubsystem</t>
  </si>
  <si>
    <t>Number of lines</t>
  </si>
  <si>
    <t>Language</t>
  </si>
  <si>
    <t>German</t>
  </si>
  <si>
    <t>English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</si>
</sst>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3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6"/>
      <color theme="0"/>
      <name val="Calibri"/>
      <family val="2"/>
      <scheme val="minor"/>
    </font>
    <font>
      <sz val="16"/>
      <color theme="0"/>
      <name val="Calibri"/>
      <family val="2"/>
      <scheme val="minor"/>
    </font>
    <font>
      <sz val="16"/>
      <color theme="1"/>
      <name val="Calibri"/>
      <family val="2"/>
      <scheme val="minor"/>
    </font>
    <font>
      <b/>
      <sz val="11"/>
      <color rgb="FFC00000"/>
      <name val="Calibri"/>
      <family val="2"/>
      <scheme val="minor"/>
    </font>
    <font>
      <b/>
      <sz val="28"/>
      <color theme="1"/>
      <name val="Calibri"/>
      <family val="2"/>
      <scheme val="minor"/>
    </font>
    <font>
      <b/>
      <sz val="24"/>
      <color theme="1"/>
      <name val="Calibri"/>
      <family val="2"/>
      <scheme val="minor"/>
    </font>
    <font>
      <sz val="11"/>
      <name val="Calibri"/>
      <family val="2"/>
      <scheme val="minor"/>
    </font>
    <font>
      <sz val="11"/>
      <color theme="1"/>
      <name val="Calibri"/>
      <scheme val="minor"/>
    </font>
  </fonts>
  <fills count="8">
    <fill>
      <patternFill patternType="none"/>
    </fill>
    <fill>
      <patternFill patternType="gray125"/>
    </fill>
    <fill>
      <patternFill patternType="solid">
        <fgColor rgb="FFC000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E697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C2E49C"/>
        <bgColor indexed="64"/>
      </patternFill>
    </fill>
    <fill>
      <patternFill patternType="solid">
        <fgColor theme="6" tint="0.59999389629810485"/>
        <bgColor indexed="64"/>
      </patternFill>
    </fill>
  </fills>
  <borders count="7">
    <border>
      <left/>
      <right/>
      <top/>
      <bottom/>
      <diagonal/>
    </border>
    <border>
      <left style="medium">
        <color theme="0" tint="-0.499984740745262"/>
      </left>
      <right/>
      <top style="thick">
        <color theme="0" tint="-0.499984740745262"/>
      </top>
      <bottom style="thick">
        <color theme="0" tint="-0.499984740745262"/>
      </bottom>
      <diagonal/>
    </border>
    <border>
      <left style="thick">
        <color theme="0" tint="-0.499984740745262"/>
      </left>
      <right/>
      <top style="thick">
        <color theme="0" tint="-0.499984740745262"/>
      </top>
      <bottom style="thick">
        <color theme="0" tint="-0.499984740745262"/>
      </bottom>
      <diagonal/>
    </border>
    <border>
      <left style="thick">
        <color theme="0" tint="-0.499984740745262"/>
      </left>
      <right style="thick">
        <color theme="0" tint="-0.499984740745262"/>
      </right>
      <top style="thick">
        <color theme="0" tint="-0.499984740745262"/>
      </top>
      <bottom style="thick">
        <color theme="0" tint="-0.499984740745262"/>
      </bottom>
      <diagonal/>
    </border>
    <border>
      <left/>
      <right/>
      <top style="thick">
        <color theme="0" tint="-0.499984740745262"/>
      </top>
      <bottom style="thick">
        <color theme="0" tint="-0.499984740745262"/>
      </bottom>
      <diagonal/>
    </border>
    <border>
      <left style="thick">
        <color theme="0" tint="-0.499984740745262"/>
      </left>
      <right style="thick">
        <color theme="0" tint="-0.499984740745262"/>
      </right>
      <top/>
      <bottom/>
      <diagonal/>
    </border>
    <border>
      <left style="medium">
        <color theme="0" tint="-0.499984740745262"/>
      </left>
      <right/>
      <top/>
      <bottom/>
      <diagonal/>
    </border>
  </borders>
  <cellStyleXfs count="1">
    <xf numFmtId="0" fontId="0" fillId="0" borderId="0"/>
  </cellStyleXfs>
  <cellXfs count="71">
    <xf numFmtId="0" fontId="0" fillId="0" borderId="0" xfId="0"/>
    <xf numFmtId="0" fontId="0" fillId="0" borderId="0" xfId="0" applyFont="1"/>
    <xf numFmtId="0" fontId="0" fillId="0" borderId="0" xfId="0" applyFont="1" applyFill="1" applyBorder="1"/>
    <xf numFmtId="0" fontId="0" fillId="0" borderId="0" xfId="0" applyBorder="1"/>
    <xf numFmtId="0" fontId="0" fillId="0" borderId="0" xfId="0"/>
    <xf numFmtId="0" fontId="0" fillId="0" borderId="0" xfId="0" applyFill="1"/>
    <xf numFmtId="0" fontId="0" fillId="0" borderId="0" xfId="0" applyNumberFormat="1"/>
    <xf numFmtId="0" fontId="0" fillId="0" borderId="0" xfId="0" applyFill="1" applyBorder="1"/>
    <xf numFmtId="0" fontId="0" fillId="0" borderId="0" xfId="0" quotePrefix="1" applyNumberFormat="1"/>
    <xf numFmtId="0" fontId="4" fillId="0" borderId="0" xfId="0" applyFont="1" applyProtection="1"/>
    <xf numFmtId="0" fontId="5" fillId="2" borderId="1" xfId="0" applyFont="1" applyFill="1" applyBorder="1" applyProtection="1"/>
    <xf numFmtId="0" fontId="5" fillId="2" borderId="3" xfId="0" applyFont="1" applyFill="1" applyBorder="1" applyAlignment="1">
      <alignment horizontal="center"/>
    </xf>
    <xf numFmtId="0" fontId="6" fillId="2" borderId="4" xfId="0" applyFont="1" applyFill="1" applyBorder="1" applyProtection="1"/>
    <xf numFmtId="0" fontId="5" fillId="2" borderId="3" xfId="0" applyFont="1" applyFill="1" applyBorder="1"/>
    <xf numFmtId="0" fontId="6" fillId="2" borderId="3" xfId="0" applyFont="1" applyFill="1" applyBorder="1" applyAlignment="1">
      <alignment horizontal="center"/>
    </xf>
    <xf numFmtId="0" fontId="5" fillId="2" borderId="4" xfId="0" applyFont="1" applyFill="1" applyBorder="1" applyProtection="1"/>
    <xf numFmtId="0" fontId="6" fillId="2" borderId="3" xfId="0" applyFont="1" applyFill="1" applyBorder="1"/>
    <xf numFmtId="0" fontId="6" fillId="2" borderId="3" xfId="0" applyFont="1" applyFill="1" applyBorder="1" applyAlignment="1"/>
    <xf numFmtId="0" fontId="7" fillId="0" borderId="0" xfId="0" applyFont="1"/>
    <xf numFmtId="0" fontId="2" fillId="3" borderId="0" xfId="0" applyFont="1" applyFill="1" applyAlignment="1" applyProtection="1">
      <alignment vertical="center"/>
    </xf>
    <xf numFmtId="0" fontId="1" fillId="3" borderId="6" xfId="0" applyFont="1" applyFill="1" applyBorder="1" applyAlignment="1" applyProtection="1">
      <alignment vertical="center"/>
    </xf>
    <xf numFmtId="0" fontId="1" fillId="3" borderId="0" xfId="0" applyFont="1" applyFill="1" applyAlignment="1" applyProtection="1">
      <alignment vertical="center"/>
    </xf>
    <xf numFmtId="0" fontId="2" fillId="3" borderId="0" xfId="0" applyFont="1" applyFill="1" applyBorder="1" applyAlignment="1" applyProtection="1">
      <alignment vertical="center"/>
    </xf>
    <xf numFmtId="0" fontId="2" fillId="3" borderId="0" xfId="0" applyFont="1" applyFill="1" applyBorder="1" applyAlignment="1" applyProtection="1">
      <alignment horizontal="center" vertical="center"/>
    </xf>
    <xf numFmtId="0" fontId="8" fillId="3" borderId="0" xfId="0" applyFont="1" applyFill="1" applyBorder="1" applyAlignment="1" applyProtection="1">
      <alignment vertical="center"/>
    </xf>
    <xf numFmtId="0" fontId="9" fillId="3" borderId="0" xfId="0" applyFont="1" applyFill="1" applyBorder="1" applyAlignment="1" applyProtection="1">
      <alignment vertical="center"/>
    </xf>
    <xf numFmtId="0" fontId="10" fillId="3" borderId="0" xfId="0" applyFont="1" applyFill="1" applyBorder="1" applyAlignment="1" applyProtection="1">
      <alignment vertical="center"/>
    </xf>
    <xf numFmtId="0" fontId="2" fillId="3" borderId="5" xfId="0" applyFont="1" applyFill="1" applyBorder="1" applyAlignment="1" applyProtection="1">
      <alignment vertical="center"/>
    </xf>
    <xf numFmtId="0" fontId="0" fillId="0" borderId="0" xfId="0" applyProtection="1">
      <protection locked="0"/>
    </xf>
    <xf numFmtId="0" fontId="0" fillId="4" borderId="0" xfId="0" applyFill="1" applyProtection="1">
      <protection locked="0"/>
    </xf>
    <xf numFmtId="0" fontId="0" fillId="0" borderId="6" xfId="0" applyBorder="1" applyProtection="1">
      <protection locked="0"/>
    </xf>
    <xf numFmtId="0" fontId="0" fillId="5" borderId="0" xfId="0" applyFill="1"/>
    <xf numFmtId="0" fontId="0" fillId="5" borderId="0" xfId="0" applyFill="1" applyAlignment="1" applyProtection="1">
      <alignment horizontal="center"/>
      <protection locked="0"/>
    </xf>
    <xf numFmtId="0" fontId="0" fillId="5" borderId="0" xfId="0" applyFill="1" applyAlignment="1">
      <alignment horizontal="center"/>
    </xf>
    <xf numFmtId="0" fontId="0" fillId="3" borderId="0" xfId="0" applyFill="1"/>
    <xf numFmtId="0" fontId="2" fillId="5" borderId="0" xfId="0" applyFont="1" applyFill="1" applyAlignment="1">
      <alignment horizontal="center"/>
    </xf>
    <xf numFmtId="0" fontId="0" fillId="5" borderId="0" xfId="0" applyFill="1" applyProtection="1">
      <protection locked="0"/>
    </xf>
    <xf numFmtId="0" fontId="0" fillId="0" borderId="0" xfId="0" applyFill="1" applyProtection="1">
      <protection locked="0"/>
    </xf>
    <xf numFmtId="0" fontId="11" fillId="4" borderId="0" xfId="0" applyFont="1" applyFill="1" applyProtection="1">
      <protection locked="0"/>
    </xf>
    <xf numFmtId="0" fontId="2" fillId="5" borderId="0" xfId="0" applyFont="1" applyFill="1"/>
    <xf numFmtId="0" fontId="4" fillId="2" borderId="0" xfId="0" applyFont="1" applyFill="1" applyProtection="1"/>
    <xf numFmtId="0" fontId="5" fillId="2" borderId="0" xfId="0" applyFont="1" applyFill="1" applyProtection="1"/>
    <xf numFmtId="0" fontId="1" fillId="0" borderId="0" xfId="0" applyFont="1" applyFill="1" applyBorder="1"/>
    <xf numFmtId="0" fontId="0" fillId="0" borderId="0" xfId="0" applyNumberFormat="1" applyFont="1" applyFill="1" applyBorder="1"/>
    <xf numFmtId="0" fontId="0" fillId="0" borderId="0" xfId="0" applyNumberFormat="1" applyFont="1" applyFill="1"/>
    <xf numFmtId="0" fontId="3" fillId="0" borderId="0" xfId="0" applyNumberFormat="1" applyFont="1" applyFill="1" applyBorder="1"/>
    <xf numFmtId="0" fontId="8" fillId="3" borderId="0" xfId="0" applyNumberFormat="1" applyFont="1" applyFill="1" applyBorder="1" applyAlignment="1" applyProtection="1">
      <alignment vertical="center"/>
    </xf>
    <xf numFmtId="0" fontId="6" fillId="3" borderId="0" xfId="0" applyFont="1" applyFill="1" applyBorder="1"/>
    <xf numFmtId="0" fontId="0" fillId="0" borderId="0" xfId="0" applyProtection="1"/>
    <xf numFmtId="0" fontId="0" fillId="6" borderId="0" xfId="0" applyFill="1" applyProtection="1"/>
    <xf numFmtId="0" fontId="5" fillId="2" borderId="2" xfId="0" applyFont="1" applyFill="1" applyBorder="1" applyProtection="1"/>
    <xf numFmtId="0" fontId="0" fillId="5" borderId="0" xfId="0" applyFill="1" applyProtection="1"/>
    <xf numFmtId="0" fontId="0" fillId="5" borderId="0" xfId="0" applyFill="1" applyAlignment="1" applyProtection="1">
      <alignment horizontal="center"/>
    </xf>
    <xf numFmtId="0" fontId="0" fillId="0" borderId="0" xfId="0" applyFill="1" applyProtection="1"/>
    <xf numFmtId="0" fontId="0" fillId="7" borderId="0" xfId="0" applyFill="1" applyProtection="1"/>
    <xf numFmtId="0" fontId="6" fillId="2" borderId="4" xfId="0" applyFont="1" applyFill="1" applyBorder="1" applyAlignment="1" applyProtection="1">
      <alignment vertical="center"/>
    </xf>
    <xf numFmtId="0" fontId="0" fillId="5" borderId="0" xfId="0" applyFill="1" applyAlignment="1" applyProtection="1">
      <alignment vertical="center"/>
    </xf>
    <xf numFmtId="2" fontId="0" fillId="6" borderId="0" xfId="0" applyNumberFormat="1" applyFill="1" applyAlignment="1" applyProtection="1">
      <alignment horizontal="left"/>
    </xf>
    <xf numFmtId="0" fontId="7" fillId="2" borderId="0" xfId="0" applyFont="1" applyFill="1" applyProtection="1"/>
    <xf numFmtId="0" fontId="6" fillId="2" borderId="4" xfId="0" applyNumberFormat="1" applyFont="1" applyFill="1" applyBorder="1" applyProtection="1"/>
    <xf numFmtId="0" fontId="0" fillId="6" borderId="0" xfId="0" applyNumberFormat="1" applyFill="1" applyAlignment="1" applyProtection="1">
      <alignment horizontal="left"/>
    </xf>
    <xf numFmtId="0" fontId="0" fillId="6" borderId="0" xfId="0" applyNumberFormat="1" applyFill="1" applyProtection="1"/>
    <xf numFmtId="0" fontId="4" fillId="0" borderId="5" xfId="0" applyFont="1" applyFill="1" applyBorder="1" applyProtection="1"/>
    <xf numFmtId="0" fontId="0" fillId="6" borderId="5" xfId="0" applyFill="1" applyBorder="1" applyProtection="1"/>
    <xf numFmtId="0" fontId="12" fillId="0" borderId="0" xfId="0" applyFont="1"/>
    <xf numFmtId="0" fontId="0" fillId="0" borderId="0" xfId="0" applyFont="1" applyFill="1"/>
    <xf numFmtId="0" fontId="0" fillId="0" borderId="0" xfId="0" applyNumberFormat="1" applyFill="1"/>
    <xf numFmtId="0" fontId="12" fillId="0" borderId="0" xfId="0" applyFont="1" applyFill="1"/>
    <xf numFmtId="0" fontId="11" fillId="0" borderId="0" xfId="0" applyFont="1" applyFill="1"/>
    <xf numFmtId="0" fontId="11" fillId="0" borderId="0" xfId="0" applyNumberFormat="1" applyFont="1" applyFill="1"/>
    <xf numFmtId="0" fontId="7" fillId="2" borderId="0" xfId="0" applyFont="1" applyFill="1"/>
  </cellXfs>
  <cellStyles count="1">
    <cellStyle name="Standard" xfId="0" builtinId="0"/>
  </cellStyles>
  <dxfs count="62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none">
          <fgColor indexed="64"/>
          <bgColor indexed="65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none">
          <fgColor indexed="64"/>
          <bgColor indexed="65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61"/>
      <tableStyleElement type="headerRow" dxfId="6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onnections" Target="connection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openxmlformats.org/officeDocument/2006/relationships/calcChain" Target="calcChain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476250</xdr:colOff>
      <xdr:row>1</xdr:row>
      <xdr:rowOff>152400</xdr:rowOff>
    </xdr:from>
    <xdr:to>
      <xdr:col>5</xdr:col>
      <xdr:colOff>171450</xdr:colOff>
      <xdr:row>7</xdr:row>
      <xdr:rowOff>114300</xdr:rowOff>
    </xdr:to>
    <xdr:sp macro="[0]!Speichern" textlink="">
      <xdr:nvSpPr>
        <xdr:cNvPr id="2" name="Rechteck 1">
          <a:extLst>
            <a:ext uri="{FF2B5EF4-FFF2-40B4-BE49-F238E27FC236}">
              <a16:creationId xmlns:a16="http://schemas.microsoft.com/office/drawing/2014/main" id="{1A5FB926-95F4-402C-9AF6-7F0122726F82}"/>
            </a:ext>
          </a:extLst>
        </xdr:cNvPr>
        <xdr:cNvSpPr/>
      </xdr:nvSpPr>
      <xdr:spPr>
        <a:xfrm>
          <a:off x="476250" y="342900"/>
          <a:ext cx="3505200" cy="110490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4400">
              <a:solidFill>
                <a:sysClr val="windowText" lastClr="000000"/>
              </a:solidFill>
            </a:rPr>
            <a:t>Save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Jonathan\Downloads\BUDO_SQL_bearbeitet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abbreviation"/>
      <sheetName val="category"/>
      <sheetName val="category_assignment"/>
      <sheetName val="parent_children"/>
      <sheetName val="Tabellen für Excel"/>
      <sheetName val="BUDO Key"/>
      <sheetName val="BUDO_SQL_bearbeitet"/>
    </sheetNames>
    <sheetDataSet>
      <sheetData sheetId="0"/>
      <sheetData sheetId="1"/>
      <sheetData sheetId="2"/>
      <sheetData sheetId="3"/>
      <sheetData sheetId="4"/>
      <sheetData sheetId="5"/>
      <sheetData sheetId="6" refreshError="1"/>
    </sheetDataSet>
  </externalBook>
</externalLink>
</file>

<file path=xl/queryTables/queryTable1.xml><?xml version="1.0" encoding="utf-8"?>
<queryTable xmlns="http://schemas.openxmlformats.org/spreadsheetml/2006/main" name="Abfrage von BUDO" connectionId="2" autoFormatId="16" applyNumberFormats="0" applyBorderFormats="0" applyFontFormats="0" applyPatternFormats="0" applyAlignmentFormats="0" applyWidthHeightFormats="0">
  <queryTableRefresh nextId="5">
    <queryTableFields count="4">
      <queryTableField id="1" name="abbreviation_id" tableColumnId="1"/>
      <queryTableField id="2" name="description_german" tableColumnId="2"/>
      <queryTableField id="3" name="description_english" tableColumnId="3"/>
      <queryTableField id="4" name="abbreviation_budo" tableColumnId="4"/>
    </queryTableFields>
  </queryTableRefresh>
</queryTable>
</file>

<file path=xl/queryTables/queryTable2.xml><?xml version="1.0" encoding="utf-8"?>
<queryTable xmlns="http://schemas.openxmlformats.org/spreadsheetml/2006/main" name="Abfrage von BUDO" connectionId="5" autoFormatId="16" applyNumberFormats="0" applyBorderFormats="0" applyFontFormats="0" applyPatternFormats="0" applyAlignmentFormats="0" applyWidthHeightFormats="0">
  <queryTableRefresh nextId="4">
    <queryTableFields count="3">
      <queryTableField id="1" name="category_assignment_id" tableColumnId="1"/>
      <queryTableField id="2" name="category_id" tableColumnId="2"/>
      <queryTableField id="3" name="abbreviation_id" tableColumnId="3"/>
    </queryTableFields>
  </queryTableRefresh>
</queryTable>
</file>

<file path=xl/queryTables/queryTable3.xml><?xml version="1.0" encoding="utf-8"?>
<queryTable xmlns="http://schemas.openxmlformats.org/spreadsheetml/2006/main" name="Abfrage von BUDO" connectionId="3" autoFormatId="16" applyNumberFormats="0" applyBorderFormats="0" applyFontFormats="0" applyPatternFormats="0" applyAlignmentFormats="0" applyWidthHeightFormats="0">
  <queryTableRefresh nextId="10">
    <queryTableFields count="5">
      <queryTableField id="1" name="category_id" tableColumnId="1"/>
      <queryTableField id="2" name="category_name_german" tableColumnId="2"/>
      <queryTableField id="3" name="category_name_english" tableColumnId="3"/>
      <queryTableField id="4" name="abbreviation_category_budo" tableColumnId="4"/>
      <queryTableField id="5" name="comment" tableColumnId="5"/>
    </queryTableFields>
  </queryTableRefresh>
</queryTable>
</file>

<file path=xl/queryTables/queryTable4.xml><?xml version="1.0" encoding="utf-8"?>
<queryTable xmlns="http://schemas.openxmlformats.org/spreadsheetml/2006/main" name="Abfrage von BUDO" connectionId="4" autoFormatId="16" applyNumberFormats="0" applyBorderFormats="0" applyFontFormats="0" applyPatternFormats="0" applyAlignmentFormats="0" applyWidthHeightFormats="0">
  <queryTableRefresh nextId="4">
    <queryTableFields count="3">
      <queryTableField id="1" name="parent_children_id" tableColumnId="1"/>
      <queryTableField id="2" name="parent_id" tableColumnId="2"/>
      <queryTableField id="3" name="children_id" tableColumnId="3"/>
    </queryTableFields>
  </queryTableRefresh>
</queryTable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table1.xml><?xml version="1.0" encoding="utf-8"?>
<table xmlns="http://schemas.openxmlformats.org/spreadsheetml/2006/main" id="5" name="Language" displayName="Language" ref="K9:K11" totalsRowShown="0">
  <autoFilter ref="K9:K11"/>
  <tableColumns count="1">
    <tableColumn id="1" name="Language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9" name="abbreviation" displayName="abbreviation" ref="A2:D230" tableType="queryTable" totalsRowShown="0" headerRowDxfId="59" dataDxfId="58">
  <autoFilter ref="A2:D230"/>
  <tableColumns count="4">
    <tableColumn id="1" uniqueName="1" name="abbreviation_id" queryTableFieldId="1" dataDxfId="13"/>
    <tableColumn id="2" uniqueName="2" name="description_german" queryTableFieldId="2" dataDxfId="12"/>
    <tableColumn id="3" uniqueName="3" name="description_english" queryTableFieldId="3" dataDxfId="11"/>
    <tableColumn id="4" uniqueName="4" name="abbreviation_budo" queryTableFieldId="4" dataDxfId="10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3" name="category_assignment" displayName="category_assignment" ref="A2:C1500" totalsRowShown="0">
  <autoFilter ref="A2:C1500"/>
  <tableColumns count="3">
    <tableColumn id="1" name="category_assignment_id" dataDxfId="57">
      <calculatedColumnFormula>IFERROR(category_assignment_sql[[#This Row],[category_assignment_id]],"")</calculatedColumnFormula>
    </tableColumn>
    <tableColumn id="2" name="category" dataDxfId="56">
      <calculatedColumnFormula>IFERROR(VLOOKUP(category_assignment_sql[[#This Row],[category_id]],category[[category_id]:[category_name_german]],2,FALSE),"")</calculatedColumnFormula>
    </tableColumn>
    <tableColumn id="3" name="description_german" dataDxfId="55">
      <calculatedColumnFormula>IFERROR(VLOOKUP(category_assignment_sql[[#This Row],[abbreviation_id]],abbreviation[[abbreviation_id]:[description_german]],2,FALSE),"")</calculatedColumnFormula>
    </tableColumn>
  </tableColumns>
  <tableStyleInfo name="TableStyleMedium3" showFirstColumn="0" showLastColumn="0" showRowStripes="1" showColumnStripes="0"/>
</table>
</file>

<file path=xl/tables/table4.xml><?xml version="1.0" encoding="utf-8"?>
<table xmlns="http://schemas.openxmlformats.org/spreadsheetml/2006/main" id="12" name="category_assignment_sql" displayName="category_assignment_sql" ref="E2:G114" tableType="queryTable" totalsRowShown="0" headerRowDxfId="54">
  <autoFilter ref="E2:G114"/>
  <tableColumns count="3">
    <tableColumn id="1" uniqueName="1" name="category_assignment_id" queryTableFieldId="1"/>
    <tableColumn id="2" uniqueName="2" name="category_id" queryTableFieldId="2" dataDxfId="4"/>
    <tableColumn id="3" uniqueName="3" name="abbreviation_id" queryTableFieldId="3" dataDxfId="3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10" name="category" displayName="category" ref="A2:E43" tableType="queryTable" totalsRowShown="0" headerRowDxfId="53" dataDxfId="52">
  <autoFilter ref="A2:E43"/>
  <tableColumns count="5">
    <tableColumn id="1" uniqueName="1" name="category_id" queryTableFieldId="1" dataDxfId="9"/>
    <tableColumn id="2" uniqueName="2" name="category_name_german" queryTableFieldId="2" dataDxfId="8"/>
    <tableColumn id="3" uniqueName="3" name="category_name_english" queryTableFieldId="3" dataDxfId="7"/>
    <tableColumn id="4" uniqueName="4" name="abbreviation_category_budo" queryTableFieldId="4" dataDxfId="6"/>
    <tableColumn id="5" uniqueName="5" name="comment" queryTableFieldId="5" dataDxfId="5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id="8" name="Tab_Ortsbezeichnung" displayName="Tab_Ortsbezeichnung" ref="H2:H1000" totalsRowShown="0">
  <autoFilter ref="H2:H1000"/>
  <tableColumns count="1">
    <tableColumn id="1" name="Ortsbezeichnung" dataDxfId="51">
      <calculatedColumnFormula>IFERROR(INDEX(category[category_name_german],_xlfn.AGGREGATE(15,6,ROW(category[category_name_german])/(category[comment]=""),ROW()-1)-2,1),"")</calculatedColumnFormula>
    </tableColumn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id="6" name="parent_children" displayName="parent_children" ref="A2:C1500" totalsRowShown="0">
  <autoFilter ref="A2:C1500"/>
  <tableColumns count="3">
    <tableColumn id="1" name="parent_children_id" dataDxfId="50">
      <calculatedColumnFormula>IFERROR(parent_children_sql[[#This Row],[parent_children_id]],"")</calculatedColumnFormula>
    </tableColumn>
    <tableColumn id="2" name="parent" dataDxfId="49">
      <calculatedColumnFormula>IFERROR(VLOOKUP(parent_children_sql[[#This Row],[parent_id]],abbreviation[[abbreviation_id]:[description_german]],2,FALSE),"")</calculatedColumnFormula>
    </tableColumn>
    <tableColumn id="3" name="children" dataDxfId="48">
      <calculatedColumnFormula>IFERROR(VLOOKUP(parent_children_sql[[#This Row],[children_id]],abbreviation[[abbreviation_id]:[description_german]],2,FALSE),"")</calculatedColumnFormula>
    </tableColumn>
  </tableColumns>
  <tableStyleInfo name="TableStyleMedium3" showFirstColumn="0" showLastColumn="0" showRowStripes="1" showColumnStripes="0"/>
</table>
</file>

<file path=xl/tables/table8.xml><?xml version="1.0" encoding="utf-8"?>
<table xmlns="http://schemas.openxmlformats.org/spreadsheetml/2006/main" id="2" name="Tabelle2" displayName="Tabelle2" ref="I2:L26" totalsRowShown="0">
  <autoFilter ref="I2:L26"/>
  <tableColumns count="4">
    <tableColumn id="1" name="System"/>
    <tableColumn id="2" name="."/>
    <tableColumn id="3" name="System_2" dataDxfId="47"/>
    <tableColumn id="4" name="System_3" dataDxfId="46">
      <calculatedColumnFormula>IF(Tabelle2[[#This Row],[System]]&lt;&gt;"",VLOOKUP(Tabelle2[[#This Row],[System]],parent_children[[parent]:[children]],2,0))</calculatedColumnFormula>
    </tableColumn>
  </tableColumns>
  <tableStyleInfo name="TableStyleMedium3" showFirstColumn="0" showLastColumn="0" showRowStripes="1" showColumnStripes="0"/>
</table>
</file>

<file path=xl/tables/table9.xml><?xml version="1.0" encoding="utf-8"?>
<table xmlns="http://schemas.openxmlformats.org/spreadsheetml/2006/main" id="11" name="parent_children_sql" displayName="parent_children_sql" ref="E2:G208" tableType="queryTable" totalsRowShown="0" headerRowDxfId="45" dataDxfId="44">
  <autoFilter ref="E2:G208"/>
  <tableColumns count="3">
    <tableColumn id="1" uniqueName="1" name="parent_children_id" queryTableFieldId="1" dataDxfId="2"/>
    <tableColumn id="2" uniqueName="2" name="parent_id" queryTableFieldId="2" dataDxfId="1"/>
    <tableColumn id="3" uniqueName="3" name="children_id" queryTableFieldId="3" dataDxfId="0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id="4" name="Main" displayName="Main" ref="A1:AD1000" totalsRowShown="0">
  <autoFilter ref="A1:AD1000"/>
  <tableColumns count="30">
    <tableColumn id="1" name="System" dataDxfId="43">
      <calculatedColumnFormula>IFERROR(INDEX(category_assignment[description_german],_xlfn.AGGREGATE(15,6,ROW(category_assignment[category])/(category_assignment[category]=Main[[#Headers],[System]])-2,ROW()-ROW(Main[[#Headers],[System]]))),"")</calculatedColumnFormula>
    </tableColumn>
    <tableColumn id="3" name="SubSystem" dataDxfId="42">
      <calculatedColumnFormula>IFERROR(INDEX(category_assignment[description_german],_xlfn.AGGREGATE(15,6,ROW(category_assignment[category])/(category_assignment[category]=Main[[#Headers],[SubSystem]])-2,ROW()-ROW(Main[[#Headers],[SubSystem]]))),"")</calculatedColumnFormula>
    </tableColumn>
    <tableColumn id="53" name="Medium" dataDxfId="41">
      <calculatedColumnFormula>IFERROR(INDEX(category_assignment[description_german],_xlfn.AGGREGATE(15,6,ROW(category_assignment[category])/(category_assignment[category]=Main[[#Headers],[Medium]])-2,ROW()-ROW(Main[[#Headers],[Medium]]))),"")</calculatedColumnFormula>
    </tableColumn>
    <tableColumn id="29" name="Medium 2. Spezifizierung" dataDxfId="40">
      <calculatedColumnFormula>IFERROR(INDEX(category_assignment[description_german],_xlfn.AGGREGATE(15,6,ROW(category_assignment[category])/(category_assignment[category]=Main[[#Headers],[Medium 2. Spezifizierung]])-2,ROW()-ROW(Main[[#Headers],[Medium 2. Spezifizierung]]))),"")</calculatedColumnFormula>
    </tableColumn>
    <tableColumn id="28" name="Medium 3. Spezifizierung" dataDxfId="39">
      <calculatedColumnFormula>IFERROR(INDEX(category_assignment[description_german],_xlfn.AGGREGATE(15,6,ROW(category_assignment[category])/(category_assignment[category]=Main[[#Headers],[Medium 3. Spezifizierung]])-2,ROW()-ROW(Main[[#Headers],[Medium 3. Spezifizierung]]))),"")</calculatedColumnFormula>
    </tableColumn>
    <tableColumn id="4" name="Datenpunkt" dataDxfId="38">
      <calculatedColumnFormula>IFERROR(INDEX(category_assignment[description_german],_xlfn.AGGREGATE(15,6,ROW(category_assignment[category])/(category_assignment[category]=Main[[#Headers],[Datenpunkt]])-2,ROW()-ROW(Main[[#Headers],[Datenpunkt]]))),"")</calculatedColumnFormula>
    </tableColumn>
    <tableColumn id="2" name="Datenpunkt 2. Spezifizierung" dataDxfId="37">
      <calculatedColumnFormula>IFERROR(INDEX(category_assignment[description_german],_xlfn.AGGREGATE(15,6,ROW(category_assignment[category])/(category_assignment[category]=Main[[#Headers],[Datenpunkt 2. Spezifizierung]])-2,ROW()-ROW(Main[[#Headers],[Datenpunkt 2. Spezifizierung]]))),"")</calculatedColumnFormula>
    </tableColumn>
    <tableColumn id="5" name="Funktionsart" dataDxfId="36"/>
    <tableColumn id="6" name="Kessel" dataDxfId="35">
      <calculatedColumnFormula>IFERROR(INDEX(parent_children[children],_xlfn.AGGREGATE(15,6,ROW(parent_children[parent])/(parent_children[parent]=Main[[#Headers],[Kessel]])-2,ROW()-ROW(Main[[#Headers],[Kessel]]))),"")</calculatedColumnFormula>
    </tableColumn>
    <tableColumn id="7" name="Kältemaschine" dataDxfId="34">
      <calculatedColumnFormula>IFERROR(INDEX(parent_children[children],_xlfn.AGGREGATE(15,6,ROW(parent_children[parent])/(parent_children[parent]=Main[[#Headers],[Kältemaschine]])-2,ROW()-ROW(Main[[#Headers],[Kältemaschine]]))),"")</calculatedColumnFormula>
    </tableColumn>
    <tableColumn id="8" name="Speicher" dataDxfId="33">
      <calculatedColumnFormula>IFERROR(INDEX(parent_children[children],_xlfn.AGGREGATE(15,6,ROW(parent_children[parent])/(parent_children[parent]=Main[[#Headers],[Speicher]])-2,ROW()-ROW(Main[[#Headers],[Speicher]]))),"")</calculatedColumnFormula>
    </tableColumn>
    <tableColumn id="9" name="Verteiler" dataDxfId="32">
      <calculatedColumnFormula>IFERROR(INDEX(parent_children[children],_xlfn.AGGREGATE(15,6,ROW(parent_children[parent])/(parent_children[parent]=Main[[#Headers],[Verteiler]])-2,ROW()-ROW(Main[[#Headers],[Verteiler]]))),"")</calculatedColumnFormula>
    </tableColumn>
    <tableColumn id="10" name="Unterverteiler" dataDxfId="31">
      <calculatedColumnFormula>IFERROR(INDEX(parent_children[children],_xlfn.AGGREGATE(15,6,ROW(parent_children[parent])/(parent_children[parent]=Main[[#Headers],[Unterverteiler]])-2,ROW()-ROW(Main[[#Headers],[Unterverteiler]]))),"")</calculatedColumnFormula>
    </tableColumn>
    <tableColumn id="11" name="Verteilsystem" dataDxfId="30">
      <calculatedColumnFormula>IFERROR(INDEX(parent_children[children],_xlfn.AGGREGATE(15,6,ROW(parent_children[parent])/(parent_children[parent]=Main[[#Headers],[Verteilsystem]])-2,ROW()-ROW(Main[[#Headers],[Verteilsystem]]))),"")</calculatedColumnFormula>
    </tableColumn>
    <tableColumn id="12" name="Unterverteilsystem" dataDxfId="29">
      <calculatedColumnFormula>IFERROR(INDEX(parent_children[children],_xlfn.AGGREGATE(15,6,ROW(parent_children[parent])/(parent_children[parent]=Main[[#Headers],[Unterverteilsystem]])-2,ROW()-ROW(Main[[#Headers],[Unterverteilsystem]]))),"")</calculatedColumnFormula>
    </tableColumn>
    <tableColumn id="13" name="Wärmepumpe" dataDxfId="28">
      <calculatedColumnFormula>IFERROR(INDEX(parent_children[children],_xlfn.AGGREGATE(15,6,ROW(parent_children[parent])/(parent_children[parent]=Main[[#Headers],[Wärmepumpe]])-2,ROW()-ROW(Main[[#Headers],[Wärmepumpe]]))),"")</calculatedColumnFormula>
    </tableColumn>
    <tableColumn id="14" name="Ventil" dataDxfId="27">
      <calculatedColumnFormula>IFERROR(INDEX(parent_children[children],_xlfn.AGGREGATE(15,6,ROW(parent_children[parent])/(parent_children[parent]=Main[[#Headers],[Ventil]])-2,ROW()-ROW(Main[[#Headers],[Ventil]]))),"")</calculatedColumnFormula>
    </tableColumn>
    <tableColumn id="15" name="Klappe" dataDxfId="26">
      <calculatedColumnFormula>IFERROR(INDEX(parent_children[children],_xlfn.AGGREGATE(15,6,ROW(parent_children[parent])/(parent_children[parent]=Main[[#Headers],[Klappe]])-2,ROW()-ROW(Main[[#Headers],[Klappe]]))),"")</calculatedColumnFormula>
    </tableColumn>
    <tableColumn id="16" name="Sensor" dataDxfId="25">
      <calculatedColumnFormula>IFERROR(INDEX(parent_children[children],_xlfn.AGGREGATE(15,6,ROW(parent_children[parent])/(parent_children[parent]=Main[[#Headers],[Sensor]])-2,ROW()-ROW(Main[[#Headers],[Sensor]]))),"")</calculatedColumnFormula>
    </tableColumn>
    <tableColumn id="17" name="Schalter" dataDxfId="24">
      <calculatedColumnFormula>IFERROR(INDEX(parent_children[children],_xlfn.AGGREGATE(15,6,ROW(parent_children[parent])/(parent_children[parent]=Main[[#Headers],[Schalter]])-2,ROW()-ROW(Main[[#Headers],[Schalter]]))),"")</calculatedColumnFormula>
    </tableColumn>
    <tableColumn id="18" name="Wasser" dataDxfId="23">
      <calculatedColumnFormula>IFERROR(INDEX(parent_children[children],_xlfn.AGGREGATE(15,6,ROW(parent_children[parent])/(parent_children[parent]=Main[[#Headers],[Wasser]])-2,ROW()-ROW(Main[[#Headers],[Wasser]]))),"")</calculatedColumnFormula>
    </tableColumn>
    <tableColumn id="19" name="Luft" dataDxfId="22">
      <calculatedColumnFormula>IFERROR(INDEX(parent_children[children],_xlfn.AGGREGATE(15,6,ROW(parent_children[parent])/(parent_children[parent]=Main[[#Headers],[Luft]])-2,ROW()-ROW(Main[[#Headers],[Luft]]))),"")</calculatedColumnFormula>
    </tableColumn>
    <tableColumn id="20" name="Filter" dataDxfId="21">
      <calculatedColumnFormula>IFERROR(INDEX(parent_children[children],_xlfn.AGGREGATE(15,6,ROW(parent_children[parent])/(parent_children[parent]=Main[[#Headers],[Filter]])-2,ROW()-ROW(Main[[#Headers],[Filter]]))),"")</calculatedColumnFormula>
    </tableColumn>
    <tableColumn id="21" name="Ventilator" dataDxfId="20">
      <calculatedColumnFormula>IFERROR(INDEX(parent_children[children],_xlfn.AGGREGATE(15,6,ROW(parent_children[parent])/(parent_children[parent]=Main[[#Headers],[Ventilator]])-2,ROW()-ROW(Main[[#Headers],[Ventilator]]))),"")</calculatedColumnFormula>
    </tableColumn>
    <tableColumn id="22" name="Gas" dataDxfId="19">
      <calculatedColumnFormula>IFERROR(INDEX(parent_children[children],_xlfn.AGGREGATE(15,6,ROW(parent_children[parent])/(parent_children[parent]=Main[[#Headers],[Gas]])-2,ROW()-ROW(Main[[#Headers],[Gas]]))),"")</calculatedColumnFormula>
    </tableColumn>
    <tableColumn id="23" name="Messwert" dataDxfId="18">
      <calculatedColumnFormula>IFERROR(INDEX(parent_children[children],_xlfn.AGGREGATE(15,6,ROW(parent_children[parent])/(parent_children[parent]=Main[[#Headers],[Messwert]])-2,ROW()-ROW(Main[[#Headers],[Messwert]]))),"")</calculatedColumnFormula>
    </tableColumn>
    <tableColumn id="24" name="Stellbefehl" dataDxfId="17">
      <calculatedColumnFormula>IFERROR(INDEX(parent_children[children],_xlfn.AGGREGATE(15,6,ROW(parent_children[parent])/(parent_children[parent]=Main[[#Headers],[Stellbefehl]])-2,ROW()-ROW(Main[[#Headers],[Stellbefehl]]))),"")</calculatedColumnFormula>
    </tableColumn>
    <tableColumn id="25" name="Schaltbefehl" dataDxfId="16">
      <calculatedColumnFormula>IFERROR(INDEX(parent_children[children],_xlfn.AGGREGATE(15,6,ROW(parent_children[parent])/(parent_children[parent]=Main[[#Headers],[Schaltbefehl]])-2,ROW()-ROW(Main[[#Headers],[Schaltbefehl]]))),"")</calculatedColumnFormula>
    </tableColumn>
    <tableColumn id="26" name="Betriebsmeldung" dataDxfId="15">
      <calculatedColumnFormula>IFERROR(INDEX(parent_children[children],_xlfn.AGGREGATE(15,6,ROW(parent_children[parent])/(parent_children[parent]=Main[[#Headers],[Betriebsmeldung]])-2,ROW()-ROW(Main[[#Headers],[Betriebsmeldung]]))),"")</calculatedColumnFormula>
    </tableColumn>
    <tableColumn id="27" name="Störung" dataDxfId="14">
      <calculatedColumnFormula>IFERROR(INDEX(parent_children[children],_xlfn.AGGREGATE(15,6,ROW(parent_children[parent])/(parent_children[parent]=Main[[#Headers],[Störung]])-2,ROW()-ROW(Main[[#Headers],[Störung]]))),"")</calculatedColumnFormula>
    </tableColumn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id="1" name="Leer" displayName="Leer" ref="C3:C8" totalsRowShown="0">
  <autoFilter ref="C3:C8"/>
  <tableColumns count="1">
    <tableColumn id="1" name="Leerstellen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6.xml"/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9.xml"/><Relationship Id="rId2" Type="http://schemas.openxmlformats.org/officeDocument/2006/relationships/table" Target="../tables/table8.xml"/><Relationship Id="rId1" Type="http://schemas.openxmlformats.org/officeDocument/2006/relationships/table" Target="../tables/table7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0.xml"/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6"/>
  <dimension ref="A1:CO3000"/>
  <sheetViews>
    <sheetView zoomScale="80" zoomScaleNormal="80" workbookViewId="0">
      <pane xSplit="1" ySplit="2" topLeftCell="B2960" activePane="bottomRight" state="frozen"/>
      <selection pane="topRight" activeCell="B1" sqref="B1"/>
      <selection pane="bottomLeft" activeCell="A3" sqref="A3"/>
      <selection pane="bottomRight" activeCell="C2984" sqref="C2984"/>
    </sheetView>
  </sheetViews>
  <sheetFormatPr baseColWidth="10" defaultRowHeight="15" outlineLevelCol="3" x14ac:dyDescent="0.25"/>
  <cols>
    <col min="1" max="1" width="49.7109375" style="28" customWidth="1"/>
    <col min="2" max="2" width="30.42578125" style="28" customWidth="1"/>
    <col min="3" max="3" width="20.28515625" style="28" customWidth="1" outlineLevel="1"/>
    <col min="4" max="4" width="5.85546875" style="48" customWidth="1" outlineLevel="3"/>
    <col min="5" max="5" width="9.140625" style="29" customWidth="1" outlineLevel="1"/>
    <col min="6" max="6" width="11.85546875" style="28" customWidth="1" outlineLevel="1"/>
    <col min="7" max="7" width="5.85546875" style="48" customWidth="1" outlineLevel="3"/>
    <col min="8" max="8" width="9.140625" style="29" customWidth="1" outlineLevel="1"/>
    <col min="9" max="9" width="14.42578125" style="28" customWidth="1" outlineLevel="1"/>
    <col min="10" max="10" width="5.85546875" style="48" customWidth="1" outlineLevel="3"/>
    <col min="11" max="11" width="9.140625" style="29" customWidth="1" outlineLevel="1"/>
    <col min="12" max="12" width="13.7109375" style="28" customWidth="1" outlineLevel="1"/>
    <col min="13" max="13" width="5.85546875" style="48" customWidth="1" outlineLevel="3"/>
    <col min="14" max="14" width="9.140625" style="29" customWidth="1" outlineLevel="1"/>
    <col min="15" max="15" width="16" style="28" customWidth="1" outlineLevel="1"/>
    <col min="16" max="16" width="5.85546875" style="48" customWidth="1" outlineLevel="3"/>
    <col min="17" max="17" width="9.140625" style="29" customWidth="1" outlineLevel="1"/>
    <col min="18" max="18" width="56.42578125" style="49" customWidth="1" outlineLevel="3"/>
    <col min="19" max="19" width="2.7109375" style="34" customWidth="1" outlineLevel="1"/>
    <col min="20" max="20" width="20.7109375" style="30" customWidth="1"/>
    <col min="21" max="21" width="6.7109375" style="48" customWidth="1" outlineLevel="3"/>
    <col min="22" max="22" width="2.42578125" style="31" customWidth="1" outlineLevel="3"/>
    <col min="23" max="23" width="11.5703125" style="32" customWidth="1"/>
    <col min="24" max="24" width="7.85546875" style="52" customWidth="1" outlineLevel="3"/>
    <col min="25" max="25" width="3.140625" style="31" customWidth="1" outlineLevel="3"/>
    <col min="26" max="26" width="11.42578125" style="29" customWidth="1"/>
    <col min="27" max="27" width="14" style="49" customWidth="1" outlineLevel="3"/>
    <col min="28" max="28" width="2.28515625" style="34" customWidth="1"/>
    <col min="29" max="29" width="20.7109375" style="28" customWidth="1"/>
    <col min="30" max="30" width="5" style="53" customWidth="1" outlineLevel="3"/>
    <col min="31" max="31" width="2.42578125" style="35" customWidth="1" outlineLevel="3"/>
    <col min="32" max="32" width="11.42578125" style="36" customWidth="1"/>
    <col min="33" max="33" width="7.42578125" style="51" customWidth="1" outlineLevel="3"/>
    <col min="34" max="34" width="3.5703125" style="31" customWidth="1" outlineLevel="3"/>
    <col min="35" max="35" width="11.42578125" style="29" customWidth="1"/>
    <col min="36" max="36" width="13.7109375" style="49" customWidth="1" outlineLevel="3"/>
    <col min="37" max="37" width="2.28515625" style="34" customWidth="1"/>
    <col min="38" max="38" width="20.7109375" style="28" customWidth="1"/>
    <col min="39" max="39" width="5" style="53" customWidth="1" outlineLevel="3"/>
    <col min="40" max="40" width="2.42578125" style="35" customWidth="1" outlineLevel="3"/>
    <col min="41" max="41" width="11.42578125" style="36" customWidth="1"/>
    <col min="42" max="42" width="7.42578125" style="51" customWidth="1" outlineLevel="3"/>
    <col min="43" max="43" width="3.5703125" style="31" customWidth="1" outlineLevel="3"/>
    <col min="44" max="44" width="11.42578125" style="29" customWidth="1"/>
    <col min="45" max="45" width="13.7109375" style="49" customWidth="1" outlineLevel="3"/>
    <col min="46" max="46" width="2.28515625" style="34" customWidth="1"/>
    <col min="47" max="47" width="20.7109375" style="37" customWidth="1"/>
    <col min="48" max="48" width="7.7109375" style="53" customWidth="1" outlineLevel="3"/>
    <col min="49" max="49" width="3.5703125" style="35" customWidth="1" outlineLevel="3"/>
    <col min="50" max="50" width="11.42578125" style="36" customWidth="1"/>
    <col min="51" max="51" width="6" style="56" customWidth="1" outlineLevel="3"/>
    <col min="52" max="52" width="2.140625" style="33" customWidth="1" outlineLevel="3"/>
    <col min="53" max="53" width="11.28515625" style="36" customWidth="1"/>
    <col min="54" max="54" width="4.7109375" style="51" customWidth="1" outlineLevel="3"/>
    <col min="55" max="55" width="2.28515625" style="31" customWidth="1" outlineLevel="3"/>
    <col min="56" max="56" width="11.42578125" style="36" customWidth="1"/>
    <col min="57" max="57" width="9.28515625" style="51" customWidth="1" outlineLevel="3"/>
    <col min="58" max="58" width="2.28515625" style="31" customWidth="1" outlineLevel="3"/>
    <col min="59" max="59" width="11.42578125" style="29" customWidth="1"/>
    <col min="60" max="60" width="18.42578125" style="49" customWidth="1" outlineLevel="3"/>
    <col min="61" max="61" width="2.28515625" style="34" customWidth="1"/>
    <col min="62" max="62" width="20.7109375" style="37" customWidth="1"/>
    <col min="63" max="63" width="9.140625" style="53" customWidth="1" outlineLevel="3"/>
    <col min="64" max="64" width="5.28515625" style="35" customWidth="1" outlineLevel="3"/>
    <col min="65" max="65" width="11.28515625" style="36" customWidth="1"/>
    <col min="66" max="66" width="7.140625" style="51" customWidth="1" outlineLevel="3"/>
    <col min="67" max="67" width="2.28515625" style="39" customWidth="1" outlineLevel="3"/>
    <col min="68" max="68" width="11.28515625" style="36" customWidth="1"/>
    <col min="69" max="69" width="8.5703125" style="51" customWidth="1" outlineLevel="3"/>
    <col min="70" max="70" width="21.42578125" style="49" customWidth="1" outlineLevel="3"/>
    <col min="71" max="71" width="2.28515625" style="34" customWidth="1"/>
    <col min="72" max="72" width="16.85546875" style="28" customWidth="1"/>
    <col min="73" max="73" width="9.42578125" style="48" customWidth="1" outlineLevel="3"/>
    <col min="74" max="74" width="15.42578125" style="61" customWidth="1" outlineLevel="3"/>
    <col min="75" max="75" width="2.28515625" style="34" customWidth="1"/>
    <col min="76" max="76" width="17.140625" style="28" customWidth="1" outlineLevel="2"/>
    <col min="77" max="77" width="5.85546875" style="48" customWidth="1" outlineLevel="3"/>
    <col min="78" max="78" width="9.140625" style="29" customWidth="1" outlineLevel="2"/>
    <col min="79" max="79" width="11.85546875" style="28" customWidth="1" outlineLevel="2"/>
    <col min="80" max="80" width="5.85546875" style="48" customWidth="1" outlineLevel="3"/>
    <col min="81" max="81" width="9.140625" style="29" customWidth="1" outlineLevel="2"/>
    <col min="82" max="82" width="11.85546875" style="28" customWidth="1" outlineLevel="2"/>
    <col min="83" max="83" width="5.85546875" style="48" customWidth="1" outlineLevel="3"/>
    <col min="84" max="84" width="9.140625" style="29" customWidth="1" outlineLevel="2"/>
    <col min="85" max="85" width="11.85546875" style="28" customWidth="1" outlineLevel="2"/>
    <col min="86" max="86" width="5.85546875" style="48" customWidth="1" outlineLevel="3"/>
    <col min="87" max="87" width="9.140625" style="29" customWidth="1" outlineLevel="2"/>
    <col min="88" max="88" width="11.85546875" style="28" customWidth="1" outlineLevel="2"/>
    <col min="89" max="89" width="5.85546875" style="48" customWidth="1" outlineLevel="3"/>
    <col min="90" max="90" width="9.140625" style="29" customWidth="1" outlineLevel="2"/>
    <col min="91" max="91" width="56.42578125" style="49" customWidth="1" outlineLevel="3"/>
    <col min="92" max="92" width="2.7109375" style="34" customWidth="1" outlineLevel="2"/>
    <col min="93" max="93" width="56.140625" style="63" customWidth="1"/>
    <col min="94" max="16384" width="11.42578125" style="4"/>
  </cols>
  <sheetData>
    <row r="1" spans="1:93" s="18" customFormat="1" ht="22.5" thickTop="1" thickBot="1" x14ac:dyDescent="0.4">
      <c r="A1" s="9" t="s">
        <v>558</v>
      </c>
      <c r="B1" s="9" t="s">
        <v>560</v>
      </c>
      <c r="C1" s="41" t="s">
        <v>557</v>
      </c>
      <c r="D1" s="40"/>
      <c r="E1" s="12"/>
      <c r="F1" s="40"/>
      <c r="G1" s="40"/>
      <c r="H1" s="12"/>
      <c r="I1" s="40"/>
      <c r="J1" s="40"/>
      <c r="K1" s="12"/>
      <c r="L1" s="40"/>
      <c r="M1" s="40"/>
      <c r="N1" s="12"/>
      <c r="O1" s="40"/>
      <c r="P1" s="40"/>
      <c r="Q1" s="12"/>
      <c r="R1" s="12"/>
      <c r="S1" s="14" t="s">
        <v>56</v>
      </c>
      <c r="T1" s="10" t="s">
        <v>13</v>
      </c>
      <c r="U1" s="50"/>
      <c r="V1" s="11" t="s">
        <v>29</v>
      </c>
      <c r="W1" s="12" t="s">
        <v>53</v>
      </c>
      <c r="X1" s="12"/>
      <c r="Y1" s="13" t="s">
        <v>54</v>
      </c>
      <c r="Z1" s="12" t="s">
        <v>55</v>
      </c>
      <c r="AA1" s="12"/>
      <c r="AB1" s="14" t="s">
        <v>56</v>
      </c>
      <c r="AC1" s="15" t="s">
        <v>544</v>
      </c>
      <c r="AD1" s="15"/>
      <c r="AE1" s="11" t="s">
        <v>29</v>
      </c>
      <c r="AF1" s="12" t="s">
        <v>53</v>
      </c>
      <c r="AG1" s="12"/>
      <c r="AH1" s="13" t="s">
        <v>54</v>
      </c>
      <c r="AI1" s="12" t="s">
        <v>55</v>
      </c>
      <c r="AJ1" s="12"/>
      <c r="AK1" s="16" t="s">
        <v>56</v>
      </c>
      <c r="AL1" s="15" t="s">
        <v>561</v>
      </c>
      <c r="AM1" s="15"/>
      <c r="AN1" s="11" t="s">
        <v>29</v>
      </c>
      <c r="AO1" s="12" t="s">
        <v>53</v>
      </c>
      <c r="AP1" s="12"/>
      <c r="AQ1" s="13" t="s">
        <v>54</v>
      </c>
      <c r="AR1" s="12" t="s">
        <v>55</v>
      </c>
      <c r="AS1" s="12"/>
      <c r="AT1" s="16" t="s">
        <v>56</v>
      </c>
      <c r="AU1" s="15" t="s">
        <v>51</v>
      </c>
      <c r="AV1" s="15"/>
      <c r="AW1" s="11" t="s">
        <v>29</v>
      </c>
      <c r="AX1" s="12" t="s">
        <v>53</v>
      </c>
      <c r="AY1" s="55"/>
      <c r="AZ1" s="17" t="s">
        <v>29</v>
      </c>
      <c r="BA1" s="12" t="s">
        <v>57</v>
      </c>
      <c r="BB1" s="12"/>
      <c r="BC1" s="14" t="s">
        <v>29</v>
      </c>
      <c r="BD1" s="12" t="s">
        <v>58</v>
      </c>
      <c r="BE1" s="12"/>
      <c r="BF1" s="11" t="s">
        <v>54</v>
      </c>
      <c r="BG1" s="12" t="s">
        <v>55</v>
      </c>
      <c r="BH1" s="12"/>
      <c r="BI1" s="16" t="s">
        <v>56</v>
      </c>
      <c r="BJ1" s="15" t="s">
        <v>16</v>
      </c>
      <c r="BK1" s="15"/>
      <c r="BL1" s="11" t="s">
        <v>29</v>
      </c>
      <c r="BM1" s="12" t="s">
        <v>53</v>
      </c>
      <c r="BN1" s="12"/>
      <c r="BO1" s="11" t="s">
        <v>29</v>
      </c>
      <c r="BP1" s="12" t="s">
        <v>57</v>
      </c>
      <c r="BQ1" s="12"/>
      <c r="BR1" s="12"/>
      <c r="BS1" s="16" t="s">
        <v>56</v>
      </c>
      <c r="BT1" s="15" t="s">
        <v>17</v>
      </c>
      <c r="BU1" s="58"/>
      <c r="BV1" s="59"/>
      <c r="BW1" s="70"/>
      <c r="BX1" s="41" t="s">
        <v>557</v>
      </c>
      <c r="BY1" s="40"/>
      <c r="BZ1" s="12"/>
      <c r="CA1" s="40"/>
      <c r="CB1" s="40"/>
      <c r="CC1" s="12"/>
      <c r="CD1" s="40"/>
      <c r="CE1" s="40"/>
      <c r="CF1" s="12"/>
      <c r="CG1" s="40"/>
      <c r="CH1" s="40"/>
      <c r="CI1" s="12"/>
      <c r="CJ1" s="40"/>
      <c r="CK1" s="40"/>
      <c r="CL1" s="12"/>
      <c r="CM1" s="12"/>
      <c r="CN1" s="47"/>
      <c r="CO1" s="62" t="s">
        <v>559</v>
      </c>
    </row>
    <row r="2" spans="1:93" s="19" customFormat="1" ht="15.75" customHeight="1" thickTop="1" x14ac:dyDescent="0.25">
      <c r="D2" s="21" t="s">
        <v>59</v>
      </c>
      <c r="E2" s="22"/>
      <c r="G2" s="21" t="s">
        <v>59</v>
      </c>
      <c r="H2" s="22"/>
      <c r="J2" s="21" t="s">
        <v>59</v>
      </c>
      <c r="K2" s="22"/>
      <c r="M2" s="21" t="s">
        <v>59</v>
      </c>
      <c r="N2" s="22"/>
      <c r="P2" s="21" t="s">
        <v>59</v>
      </c>
      <c r="Q2" s="22"/>
      <c r="R2" s="24" t="s">
        <v>60</v>
      </c>
      <c r="S2" s="25"/>
      <c r="T2" s="20"/>
      <c r="U2" s="21" t="s">
        <v>59</v>
      </c>
      <c r="V2" s="22"/>
      <c r="W2" s="23"/>
      <c r="X2" s="21" t="s">
        <v>59</v>
      </c>
      <c r="Z2" s="22"/>
      <c r="AA2" s="24" t="s">
        <v>60</v>
      </c>
      <c r="AB2" s="25"/>
      <c r="AC2" s="26"/>
      <c r="AD2" s="21" t="s">
        <v>59</v>
      </c>
      <c r="AE2" s="23"/>
      <c r="AF2" s="22"/>
      <c r="AG2" s="21" t="s">
        <v>59</v>
      </c>
      <c r="AH2" s="22"/>
      <c r="AI2" s="22"/>
      <c r="AJ2" s="24" t="s">
        <v>60</v>
      </c>
      <c r="AK2" s="25"/>
      <c r="AL2" s="26"/>
      <c r="AM2" s="21" t="s">
        <v>59</v>
      </c>
      <c r="AN2" s="23"/>
      <c r="AO2" s="22"/>
      <c r="AP2" s="21" t="s">
        <v>59</v>
      </c>
      <c r="AQ2" s="22"/>
      <c r="AR2" s="22"/>
      <c r="AS2" s="24" t="s">
        <v>60</v>
      </c>
      <c r="AT2" s="25"/>
      <c r="AU2" s="26"/>
      <c r="AV2" s="21" t="s">
        <v>59</v>
      </c>
      <c r="AW2" s="23"/>
      <c r="AX2" s="22"/>
      <c r="AY2" s="21" t="s">
        <v>59</v>
      </c>
      <c r="AZ2" s="23"/>
      <c r="BA2" s="22"/>
      <c r="BB2" s="21" t="s">
        <v>59</v>
      </c>
      <c r="BC2" s="22"/>
      <c r="BD2" s="22"/>
      <c r="BE2" s="21" t="s">
        <v>59</v>
      </c>
      <c r="BF2" s="22"/>
      <c r="BG2" s="22"/>
      <c r="BH2" s="24" t="s">
        <v>60</v>
      </c>
      <c r="BI2" s="25"/>
      <c r="BJ2" s="26"/>
      <c r="BK2" s="21" t="s">
        <v>59</v>
      </c>
      <c r="BL2" s="23"/>
      <c r="BM2" s="22"/>
      <c r="BN2" s="21" t="s">
        <v>59</v>
      </c>
      <c r="BO2" s="22"/>
      <c r="BP2" s="22"/>
      <c r="BQ2" s="21" t="s">
        <v>59</v>
      </c>
      <c r="BR2" s="24" t="s">
        <v>60</v>
      </c>
      <c r="BS2" s="25"/>
      <c r="BT2" s="26"/>
      <c r="BU2" s="21" t="s">
        <v>59</v>
      </c>
      <c r="BV2" s="46" t="s">
        <v>60</v>
      </c>
      <c r="BW2" s="21"/>
      <c r="BY2" s="21" t="s">
        <v>59</v>
      </c>
      <c r="BZ2" s="22"/>
      <c r="CB2" s="21" t="s">
        <v>59</v>
      </c>
      <c r="CC2" s="22"/>
      <c r="CE2" s="21" t="s">
        <v>59</v>
      </c>
      <c r="CF2" s="22"/>
      <c r="CH2" s="21" t="s">
        <v>59</v>
      </c>
      <c r="CI2" s="22"/>
      <c r="CK2" s="21" t="s">
        <v>59</v>
      </c>
      <c r="CL2" s="22"/>
      <c r="CM2" s="24" t="s">
        <v>60</v>
      </c>
      <c r="CN2" s="24"/>
      <c r="CO2" s="27"/>
    </row>
    <row r="3" spans="1:93" x14ac:dyDescent="0.25">
      <c r="D3" s="48" t="str">
        <f>IFERROR(VLOOKUP(C3,category[[category_name_german]:[abbreviation_category_budo]],3,FALSE),"")</f>
        <v/>
      </c>
      <c r="G3" s="48" t="str">
        <f>IFERROR(VLOOKUP(F3,category[[category_name_german]:[abbreviation_category_budo]],3,FALSE),"")</f>
        <v/>
      </c>
      <c r="J3" s="48" t="str">
        <f>IFERROR(VLOOKUP(I3,category[[category_name_german]:[abbreviation_category_budo]],3,FALSE),"")</f>
        <v/>
      </c>
      <c r="M3" s="48" t="str">
        <f>IFERROR(VLOOKUP(L3,category[[category_name_german]:[abbreviation_category_budo]],3,FALSE),"")</f>
        <v/>
      </c>
      <c r="P3" s="48" t="str">
        <f>IFERROR(VLOOKUP(O3,category[[category_name_german]:[abbreviation_category_budo]],3,FALSE),"")</f>
        <v/>
      </c>
      <c r="R3" s="49" t="str">
        <f>(D3&amp;IF(OR(ISNUMBER(E3),ISTEXT(E3)),"-"&amp;E3,))&amp;(IF(ISTEXT(F3),"_",)&amp;G3&amp;IF(OR(ISNUMBER(H3),ISTEXT(H3)),"-"&amp;H3,))&amp;(IF(ISTEXT(I3),"_",)&amp;J3&amp;IF(OR(ISNUMBER(K3),ISTEXT(K3)),"-"&amp;K3,))&amp;(IF(ISTEXT(L3),"_",)&amp;M3&amp;IF(OR(ISNUMBER(N3),ISTEXT(N3)),"-"&amp;N3,))&amp;(IF(ISTEXT(O3),"_",)&amp;P3&amp;IF(OR(ISNUMBER(Q3),ISTEXT(Q3)),"-"&amp;Q3,))</f>
        <v/>
      </c>
      <c r="U3" s="48" t="str">
        <f>IFERROR(VLOOKUP(T3,abbreviation[[description_german]:[abbreviation_budo]],3,FALSE),"")</f>
        <v/>
      </c>
      <c r="X3" s="51" t="str">
        <f>IFERROR(VLOOKUP(W3,abbreviation[[description_german]:[abbreviation_budo]],3,FALSE),"")</f>
        <v/>
      </c>
      <c r="Y3" s="33"/>
      <c r="AA3" s="49" t="str">
        <f>(IF(AND(ISTEXT(R3),R3&lt;&gt;""),"_._",)&amp;U3&amp;IF(ISTEXT(W3),"."&amp;X3,)&amp;IF(OR(ISTEXT(Z3),ISNUMBER(Z3)),"-"&amp;Z3,))</f>
        <v/>
      </c>
      <c r="AD3" s="48" t="str">
        <f>IFERROR(VLOOKUP(AC3,abbreviation[[description_german]:[abbreviation_budo]],3,FALSE),"")</f>
        <v/>
      </c>
      <c r="AG3" s="54" t="str">
        <f>IFERROR(VLOOKUP(AF3,abbreviation[[description_german]:[abbreviation_budo]],3,FALSE),"")</f>
        <v/>
      </c>
      <c r="AJ3" s="49" t="str">
        <f>("_"&amp;AD3&amp;IF(ISTEXT(AF3),"."&amp;AG3,)&amp;IF(OR(ISTEXT(AI3),ISNUMBER(AI3)),"-"&amp;AI3,))</f>
        <v>_</v>
      </c>
      <c r="AM3" s="48" t="str">
        <f>IFERROR(VLOOKUP(AL3,abbreviation[[description_german]:[abbreviation_budo]],3,FALSE),"")</f>
        <v/>
      </c>
      <c r="AP3" s="54" t="str">
        <f>IFERROR(VLOOKUP(AO3,abbreviation[[description_german]:[abbreviation_budo]],3,FALSE),"")</f>
        <v/>
      </c>
      <c r="AS3" s="49" t="str">
        <f>("_"&amp;AM3&amp;IF(ISTEXT(AO3),"."&amp;AP3,)&amp;IF(OR(ISTEXT(AR3),ISNUMBER(AR3)),"-"&amp;AR3,))</f>
        <v>_</v>
      </c>
      <c r="AV3" s="53" t="str">
        <f>IFERROR(VLOOKUP(AU3,abbreviation[[description_german]:[abbreviation_budo]],3,FALSE),"")</f>
        <v/>
      </c>
      <c r="AY3" s="51" t="str">
        <f>IFERROR(VLOOKUP(AX3,abbreviation[[description_german]:[abbreviation_budo]],3,FALSE),"")</f>
        <v/>
      </c>
      <c r="BB3" s="51" t="str">
        <f>IFERROR(VLOOKUP(BA3,abbreviation[[description_german]:[abbreviation_budo]],3,FALSE),"")</f>
        <v/>
      </c>
      <c r="BE3" s="51" t="str">
        <f>IFERROR(VLOOKUP(BD3,abbreviation[[description_german]:[abbreviation_budo]],3,FALSE),"")</f>
        <v/>
      </c>
      <c r="BG3" s="38"/>
      <c r="BH3" s="49" t="str">
        <f>("_"&amp;AV3&amp;IF(ISTEXT(AX3),"."&amp;AY3,)&amp;IF(ISTEXT(BA3),"."&amp;BB3,)&amp;IF(ISTEXT(BD3),"."&amp;BE3,)&amp;IF(OR(ISTEXT(BG3),ISNUMBER(BG3)),"-"&amp;BG3,))</f>
        <v>_</v>
      </c>
      <c r="BK3" s="53" t="str">
        <f>IFERROR(VLOOKUP(BJ3,abbreviation[[description_german]:[abbreviation_budo]],3,FALSE),"")</f>
        <v/>
      </c>
      <c r="BN3" s="51" t="str">
        <f>IFERROR(VLOOKUP(BM3,abbreviation[[description_german]:[abbreviation_budo]],3,FALSE),"")</f>
        <v/>
      </c>
      <c r="BO3" s="31"/>
      <c r="BQ3" s="51" t="str">
        <f>IFERROR(VLOOKUP(BP3,abbreviation[[description_german]:[abbreviation_budo]],3,FALSE),"")</f>
        <v/>
      </c>
      <c r="BR3" s="57" t="str">
        <f>("_"&amp;BK3&amp;IF(ISTEXT(BM3),"."&amp;BN3,)&amp;IF(ISTEXT(BP3),"."&amp;BQ3,))</f>
        <v>_</v>
      </c>
      <c r="BU3" s="53" t="str">
        <f>IFERROR(VLOOKUP(BT3,abbreviation[[description_german]:[abbreviation_budo]],3,FALSE),"")</f>
        <v/>
      </c>
      <c r="BV3" s="60" t="str">
        <f>"_"&amp;BU3</f>
        <v>_</v>
      </c>
      <c r="BY3" s="48" t="str">
        <f>IFERROR(VLOOKUP(BX3,category[[category_name_german]:[abbreviation_category_budo]],3,FALSE),"")</f>
        <v/>
      </c>
      <c r="CB3" s="48" t="str">
        <f>IFERROR(VLOOKUP(CA3,category[[category_name_german]:[abbreviation_category_budo]],3,FALSE),"")</f>
        <v/>
      </c>
      <c r="CE3" s="48" t="str">
        <f>IFERROR(VLOOKUP(CD3,category[[category_name_german]:[abbreviation_category_budo]],3,FALSE),"")</f>
        <v/>
      </c>
      <c r="CH3" s="48" t="str">
        <f>IFERROR(VLOOKUP(CG3,category[[category_name_german]:[abbreviation_category_budo]],3,FALSE),"")</f>
        <v/>
      </c>
      <c r="CK3" s="48" t="str">
        <f>IFERROR(VLOOKUP(CJ3,category[[category_name_german]:[abbreviation_category_budo]],3,FALSE),"")</f>
        <v/>
      </c>
      <c r="CM3" s="49" t="str">
        <f>(IF(ISTEXT(BX3),"_",)&amp;BY3&amp;IF(OR(ISNUMBER(BZ3),ISTEXT(BZ3)),"-"&amp;BZ3,))&amp;(IF(ISTEXT(CA3),"_",)&amp;CB3&amp;IF(OR(ISNUMBER(CC3),ISTEXT(CC3)),"-"&amp;CC3,))&amp;(IF(ISTEXT(CD3),"_",)&amp;CE3&amp;IF(OR(ISNUMBER(CF3),ISTEXT(CF3)),"-"&amp;CF3,))&amp;(IF(ISTEXT(CG3),"_",)&amp;CH3&amp;IF(OR(ISNUMBER(CI3),ISTEXT(CI3)),"-"&amp;CI3,))&amp;(IF(ISTEXT(CJ3),"_",)&amp;CK3&amp;IF(OR(ISNUMBER(CL3),ISTEXT(CL3)),"-"&amp;CL3,))</f>
        <v/>
      </c>
      <c r="CO3" s="63" t="str">
        <f>IF(AND(T3&lt;&gt;"",AC3&lt;&gt;"",AL3&lt;&gt;"",AU3&lt;&gt;"",BJ3&lt;&gt;"",BX3&lt;&gt;"",C3&lt;&gt;"",A3&lt;&gt;"",B3&lt;&gt;""),(R3&amp;AA3&amp;AJ3&amp;AS3&amp;BH3&amp;BR3&amp;BV3&amp;CM3),"")</f>
        <v/>
      </c>
    </row>
    <row r="4" spans="1:93" x14ac:dyDescent="0.25">
      <c r="D4" s="48" t="str">
        <f>IFERROR(VLOOKUP(C4,category[[category_name_german]:[abbreviation_category_budo]],3,FALSE),"")</f>
        <v/>
      </c>
      <c r="G4" s="48" t="str">
        <f>IFERROR(VLOOKUP(F4,category[[category_name_german]:[abbreviation_category_budo]],3,FALSE),"")</f>
        <v/>
      </c>
      <c r="J4" s="48" t="str">
        <f>IFERROR(VLOOKUP(I4,category[[category_name_german]:[abbreviation_category_budo]],3,FALSE),"")</f>
        <v/>
      </c>
      <c r="M4" s="48" t="str">
        <f>IFERROR(VLOOKUP(L4,category[[category_name_german]:[abbreviation_category_budo]],3,FALSE),"")</f>
        <v/>
      </c>
      <c r="P4" s="48" t="str">
        <f>IFERROR(VLOOKUP(O4,category[[category_name_german]:[abbreviation_category_budo]],3,FALSE),"")</f>
        <v/>
      </c>
      <c r="R4" s="49" t="str">
        <f t="shared" ref="R4:R67" si="0">(D4&amp;IF(OR(ISNUMBER(E4),ISTEXT(E4)),"-"&amp;E4,))&amp;(IF(ISTEXT(F4),"_",)&amp;G4&amp;IF(OR(ISNUMBER(H4),ISTEXT(H4)),"-"&amp;H4,))&amp;(IF(ISTEXT(I4),"_",)&amp;J4&amp;IF(OR(ISNUMBER(K4),ISTEXT(K4)),"-"&amp;K4,))&amp;(IF(ISTEXT(L4),"_",)&amp;M4&amp;IF(OR(ISNUMBER(N4),ISTEXT(N4)),"-"&amp;N4,))&amp;(IF(ISTEXT(O4),"_",)&amp;P4&amp;IF(OR(ISNUMBER(Q4),ISTEXT(Q4)),"-"&amp;Q4,))</f>
        <v/>
      </c>
      <c r="U4" s="48" t="str">
        <f>IFERROR(VLOOKUP(T4,abbreviation[[description_german]:[abbreviation_budo]],3,FALSE),"")</f>
        <v/>
      </c>
      <c r="X4" s="51" t="str">
        <f>IFERROR(VLOOKUP(W4,abbreviation[[description_german]:[abbreviation_budo]],3,FALSE),"")</f>
        <v/>
      </c>
      <c r="Y4" s="33"/>
      <c r="AA4" s="49" t="str">
        <f t="shared" ref="AA4:AA67" si="1">(IF(AND(ISTEXT(R4),R4&lt;&gt;""),"_._",)&amp;U4&amp;IF(ISTEXT(W4),"."&amp;X4,)&amp;IF(OR(ISTEXT(Z4),ISNUMBER(Z4)),"-"&amp;Z4,))</f>
        <v/>
      </c>
      <c r="AD4" s="48" t="str">
        <f>IFERROR(VLOOKUP(AC4,abbreviation[[description_german]:[abbreviation_budo]],3,FALSE),"")</f>
        <v/>
      </c>
      <c r="AG4" s="54" t="str">
        <f>IFERROR(VLOOKUP(AF4,abbreviation[[description_german]:[abbreviation_budo]],3,FALSE),"")</f>
        <v/>
      </c>
      <c r="AJ4" s="49" t="str">
        <f t="shared" ref="AJ4:AJ67" si="2">("_"&amp;AD4&amp;IF(ISTEXT(AF4),"."&amp;AG4,)&amp;IF(OR(ISTEXT(AI4),ISNUMBER(AI4)),"-"&amp;AI4,))</f>
        <v>_</v>
      </c>
      <c r="AM4" s="48" t="str">
        <f>IFERROR(VLOOKUP(AL4,abbreviation[[description_german]:[abbreviation_budo]],3,FALSE),"")</f>
        <v/>
      </c>
      <c r="AP4" s="54" t="str">
        <f>IFERROR(VLOOKUP(AO4,abbreviation[[description_german]:[abbreviation_budo]],3,FALSE),"")</f>
        <v/>
      </c>
      <c r="AS4" s="49" t="str">
        <f t="shared" ref="AS4:AS67" si="3">("_"&amp;AM4&amp;IF(ISTEXT(AO4),"."&amp;AP4,)&amp;IF(OR(ISTEXT(AR4),ISNUMBER(AR4)),"-"&amp;AR4,))</f>
        <v>_</v>
      </c>
      <c r="AV4" s="53" t="str">
        <f>IFERROR(VLOOKUP(AU4,abbreviation[[description_german]:[abbreviation_budo]],3,FALSE),"")</f>
        <v/>
      </c>
      <c r="AY4" s="51" t="str">
        <f>IFERROR(VLOOKUP(AX4,abbreviation[[description_german]:[abbreviation_budo]],3,FALSE),"")</f>
        <v/>
      </c>
      <c r="BB4" s="51" t="str">
        <f>IFERROR(VLOOKUP(BA4,abbreviation[[description_german]:[abbreviation_budo]],3,FALSE),"")</f>
        <v/>
      </c>
      <c r="BE4" s="51" t="str">
        <f>IFERROR(VLOOKUP(BD4,abbreviation[[description_german]:[abbreviation_budo]],3,FALSE),"")</f>
        <v/>
      </c>
      <c r="BG4" s="38"/>
      <c r="BH4" s="49" t="str">
        <f t="shared" ref="BH4:BH67" si="4">("_"&amp;AV4&amp;IF(ISTEXT(AX4),"."&amp;AY4,)&amp;IF(ISTEXT(BA4),"."&amp;BB4,)&amp;IF(ISTEXT(BD4),"."&amp;BE4,)&amp;IF(OR(ISTEXT(BG4),ISNUMBER(BG4)),"-"&amp;BG4,))</f>
        <v>_</v>
      </c>
      <c r="BK4" s="53" t="str">
        <f>IFERROR(VLOOKUP(BJ4,abbreviation[[description_german]:[abbreviation_budo]],3,FALSE),"")</f>
        <v/>
      </c>
      <c r="BN4" s="51" t="str">
        <f>IFERROR(VLOOKUP(BM4,abbreviation[[description_german]:[abbreviation_budo]],3,FALSE),"")</f>
        <v/>
      </c>
      <c r="BO4" s="31"/>
      <c r="BQ4" s="51" t="str">
        <f>IFERROR(VLOOKUP(BP4,abbreviation[[description_german]:[abbreviation_budo]],3,FALSE),"")</f>
        <v/>
      </c>
      <c r="BR4" s="57" t="str">
        <f t="shared" ref="BR4:BR67" si="5">("_"&amp;BK4&amp;IF(ISTEXT(BM4),"."&amp;BN4,)&amp;IF(ISTEXT(BP4),"."&amp;BQ4,))</f>
        <v>_</v>
      </c>
      <c r="BU4" s="53" t="str">
        <f>IFERROR(VLOOKUP(BT4,abbreviation[[description_german]:[abbreviation_budo]],3,FALSE),"")</f>
        <v/>
      </c>
      <c r="BV4" s="60" t="str">
        <f t="shared" ref="BV4:BV67" si="6">"_"&amp;BU4</f>
        <v>_</v>
      </c>
      <c r="BY4" s="48" t="str">
        <f>IFERROR(VLOOKUP(BX4,category[[category_name_german]:[abbreviation_category_budo]],3,FALSE),"")</f>
        <v/>
      </c>
      <c r="CB4" s="48" t="str">
        <f>IFERROR(VLOOKUP(CA4,category[[category_name_german]:[abbreviation_category_budo]],3,FALSE),"")</f>
        <v/>
      </c>
      <c r="CE4" s="48" t="str">
        <f>IFERROR(VLOOKUP(CD4,category[[category_name_german]:[abbreviation_category_budo]],3,FALSE),"")</f>
        <v/>
      </c>
      <c r="CH4" s="48" t="str">
        <f>IFERROR(VLOOKUP(CG4,category[[category_name_german]:[abbreviation_category_budo]],3,FALSE),"")</f>
        <v/>
      </c>
      <c r="CK4" s="48" t="str">
        <f>IFERROR(VLOOKUP(CJ4,category[[category_name_german]:[abbreviation_category_budo]],3,FALSE),"")</f>
        <v/>
      </c>
      <c r="CM4" s="49" t="str">
        <f t="shared" ref="CM4:CM67" si="7">(IF(ISTEXT(BX4),"_",)&amp;BY4&amp;IF(OR(ISNUMBER(BZ4),ISTEXT(BZ4)),"-"&amp;BZ4,))&amp;(IF(ISTEXT(CA4),"_",)&amp;CB4&amp;IF(OR(ISNUMBER(CC4),ISTEXT(CC4)),"-"&amp;CC4,))&amp;(IF(ISTEXT(CD4),"_",)&amp;CE4&amp;IF(OR(ISNUMBER(CF4),ISTEXT(CF4)),"-"&amp;CF4,))&amp;(IF(ISTEXT(CG4),"_",)&amp;CH4&amp;IF(OR(ISNUMBER(CI4),ISTEXT(CI4)),"-"&amp;CI4,))&amp;(IF(ISTEXT(CJ4),"_",)&amp;CK4&amp;IF(OR(ISNUMBER(CL4),ISTEXT(CL4)),"-"&amp;CL4,))</f>
        <v/>
      </c>
      <c r="CO4" s="63" t="str">
        <f t="shared" ref="CO4:CO67" si="8">IF(AND(T4&lt;&gt;"",AC4&lt;&gt;"",AL4&lt;&gt;"",AU4&lt;&gt;"",BJ4&lt;&gt;"",BX4&lt;&gt;"",C4&lt;&gt;"",A4&lt;&gt;"",B4&lt;&gt;""),(R4&amp;AA4&amp;AJ4&amp;AS4&amp;BH4&amp;BR4&amp;BV4&amp;CM4),"")</f>
        <v/>
      </c>
    </row>
    <row r="5" spans="1:93" x14ac:dyDescent="0.25">
      <c r="D5" s="48" t="str">
        <f>IFERROR(VLOOKUP(C5,category[[category_name_german]:[abbreviation_category_budo]],3,FALSE),"")</f>
        <v/>
      </c>
      <c r="G5" s="48" t="str">
        <f>IFERROR(VLOOKUP(F5,category[[category_name_german]:[abbreviation_category_budo]],3,FALSE),"")</f>
        <v/>
      </c>
      <c r="J5" s="48" t="str">
        <f>IFERROR(VLOOKUP(I5,category[[category_name_german]:[abbreviation_category_budo]],3,FALSE),"")</f>
        <v/>
      </c>
      <c r="M5" s="48" t="str">
        <f>IFERROR(VLOOKUP(L5,category[[category_name_german]:[abbreviation_category_budo]],3,FALSE),"")</f>
        <v/>
      </c>
      <c r="P5" s="48" t="str">
        <f>IFERROR(VLOOKUP(O5,category[[category_name_german]:[abbreviation_category_budo]],3,FALSE),"")</f>
        <v/>
      </c>
      <c r="R5" s="49" t="str">
        <f t="shared" si="0"/>
        <v/>
      </c>
      <c r="U5" s="48" t="str">
        <f>IFERROR(VLOOKUP(T5,abbreviation[[description_german]:[abbreviation_budo]],3,FALSE),"")</f>
        <v/>
      </c>
      <c r="X5" s="51" t="str">
        <f>IFERROR(VLOOKUP(W5,abbreviation[[description_german]:[abbreviation_budo]],3,FALSE),"")</f>
        <v/>
      </c>
      <c r="Y5" s="33"/>
      <c r="AA5" s="49" t="str">
        <f t="shared" si="1"/>
        <v/>
      </c>
      <c r="AD5" s="48" t="str">
        <f>IFERROR(VLOOKUP(AC5,abbreviation[[description_german]:[abbreviation_budo]],3,FALSE),"")</f>
        <v/>
      </c>
      <c r="AG5" s="54" t="str">
        <f>IFERROR(VLOOKUP(AF5,abbreviation[[description_german]:[abbreviation_budo]],3,FALSE),"")</f>
        <v/>
      </c>
      <c r="AJ5" s="49" t="str">
        <f t="shared" si="2"/>
        <v>_</v>
      </c>
      <c r="AM5" s="48" t="str">
        <f>IFERROR(VLOOKUP(AL5,abbreviation[[description_german]:[abbreviation_budo]],3,FALSE),"")</f>
        <v/>
      </c>
      <c r="AP5" s="54" t="str">
        <f>IFERROR(VLOOKUP(AO5,abbreviation[[description_german]:[abbreviation_budo]],3,FALSE),"")</f>
        <v/>
      </c>
      <c r="AS5" s="49" t="str">
        <f t="shared" si="3"/>
        <v>_</v>
      </c>
      <c r="AV5" s="53" t="str">
        <f>IFERROR(VLOOKUP(AU5,abbreviation[[description_german]:[abbreviation_budo]],3,FALSE),"")</f>
        <v/>
      </c>
      <c r="AY5" s="51" t="str">
        <f>IFERROR(VLOOKUP(AX5,abbreviation[[description_german]:[abbreviation_budo]],3,FALSE),"")</f>
        <v/>
      </c>
      <c r="BB5" s="51" t="str">
        <f>IFERROR(VLOOKUP(BA5,abbreviation[[description_german]:[abbreviation_budo]],3,FALSE),"")</f>
        <v/>
      </c>
      <c r="BE5" s="51" t="str">
        <f>IFERROR(VLOOKUP(BD5,abbreviation[[description_german]:[abbreviation_budo]],3,FALSE),"")</f>
        <v/>
      </c>
      <c r="BG5" s="38"/>
      <c r="BH5" s="49" t="str">
        <f t="shared" si="4"/>
        <v>_</v>
      </c>
      <c r="BK5" s="53" t="str">
        <f>IFERROR(VLOOKUP(BJ5,abbreviation[[description_german]:[abbreviation_budo]],3,FALSE),"")</f>
        <v/>
      </c>
      <c r="BN5" s="51" t="str">
        <f>IFERROR(VLOOKUP(BM5,abbreviation[[description_german]:[abbreviation_budo]],3,FALSE),"")</f>
        <v/>
      </c>
      <c r="BO5" s="31"/>
      <c r="BQ5" s="51" t="str">
        <f>IFERROR(VLOOKUP(BP5,abbreviation[[description_german]:[abbreviation_budo]],3,FALSE),"")</f>
        <v/>
      </c>
      <c r="BR5" s="57" t="str">
        <f t="shared" si="5"/>
        <v>_</v>
      </c>
      <c r="BU5" s="53" t="str">
        <f>IFERROR(VLOOKUP(BT5,abbreviation[[description_german]:[abbreviation_budo]],3,FALSE),"")</f>
        <v/>
      </c>
      <c r="BV5" s="60" t="str">
        <f t="shared" si="6"/>
        <v>_</v>
      </c>
      <c r="BY5" s="48" t="str">
        <f>IFERROR(VLOOKUP(BX5,category[[category_name_german]:[abbreviation_category_budo]],3,FALSE),"")</f>
        <v/>
      </c>
      <c r="CB5" s="48" t="str">
        <f>IFERROR(VLOOKUP(CA5,category[[category_name_german]:[abbreviation_category_budo]],3,FALSE),"")</f>
        <v/>
      </c>
      <c r="CE5" s="48" t="str">
        <f>IFERROR(VLOOKUP(CD5,category[[category_name_german]:[abbreviation_category_budo]],3,FALSE),"")</f>
        <v/>
      </c>
      <c r="CH5" s="48" t="str">
        <f>IFERROR(VLOOKUP(CG5,category[[category_name_german]:[abbreviation_category_budo]],3,FALSE),"")</f>
        <v/>
      </c>
      <c r="CK5" s="48" t="str">
        <f>IFERROR(VLOOKUP(CJ5,category[[category_name_german]:[abbreviation_category_budo]],3,FALSE),"")</f>
        <v/>
      </c>
      <c r="CM5" s="49" t="str">
        <f t="shared" si="7"/>
        <v/>
      </c>
      <c r="CO5" s="63" t="str">
        <f t="shared" si="8"/>
        <v/>
      </c>
    </row>
    <row r="6" spans="1:93" x14ac:dyDescent="0.25">
      <c r="D6" s="48" t="str">
        <f>IFERROR(VLOOKUP(C6,category[[category_name_german]:[abbreviation_category_budo]],3,FALSE),"")</f>
        <v/>
      </c>
      <c r="G6" s="48" t="str">
        <f>IFERROR(VLOOKUP(F6,category[[category_name_german]:[abbreviation_category_budo]],3,FALSE),"")</f>
        <v/>
      </c>
      <c r="J6" s="48" t="str">
        <f>IFERROR(VLOOKUP(I6,category[[category_name_german]:[abbreviation_category_budo]],3,FALSE),"")</f>
        <v/>
      </c>
      <c r="M6" s="48" t="str">
        <f>IFERROR(VLOOKUP(L6,category[[category_name_german]:[abbreviation_category_budo]],3,FALSE),"")</f>
        <v/>
      </c>
      <c r="P6" s="48" t="str">
        <f>IFERROR(VLOOKUP(O6,category[[category_name_german]:[abbreviation_category_budo]],3,FALSE),"")</f>
        <v/>
      </c>
      <c r="R6" s="49" t="str">
        <f t="shared" si="0"/>
        <v/>
      </c>
      <c r="U6" s="48" t="str">
        <f>IFERROR(VLOOKUP(T6,abbreviation[[description_german]:[abbreviation_budo]],3,FALSE),"")</f>
        <v/>
      </c>
      <c r="X6" s="51" t="str">
        <f>IFERROR(VLOOKUP(W6,abbreviation[[description_german]:[abbreviation_budo]],3,FALSE),"")</f>
        <v/>
      </c>
      <c r="Y6" s="33"/>
      <c r="AA6" s="49" t="str">
        <f t="shared" si="1"/>
        <v/>
      </c>
      <c r="AD6" s="48" t="str">
        <f>IFERROR(VLOOKUP(AC6,abbreviation[[description_german]:[abbreviation_budo]],3,FALSE),"")</f>
        <v/>
      </c>
      <c r="AG6" s="54" t="str">
        <f>IFERROR(VLOOKUP(AF6,abbreviation[[description_german]:[abbreviation_budo]],3,FALSE),"")</f>
        <v/>
      </c>
      <c r="AJ6" s="49" t="str">
        <f t="shared" si="2"/>
        <v>_</v>
      </c>
      <c r="AM6" s="48" t="str">
        <f>IFERROR(VLOOKUP(AL6,abbreviation[[description_german]:[abbreviation_budo]],3,FALSE),"")</f>
        <v/>
      </c>
      <c r="AP6" s="54" t="str">
        <f>IFERROR(VLOOKUP(AO6,abbreviation[[description_german]:[abbreviation_budo]],3,FALSE),"")</f>
        <v/>
      </c>
      <c r="AS6" s="49" t="str">
        <f t="shared" si="3"/>
        <v>_</v>
      </c>
      <c r="AV6" s="53" t="str">
        <f>IFERROR(VLOOKUP(AU6,abbreviation[[description_german]:[abbreviation_budo]],3,FALSE),"")</f>
        <v/>
      </c>
      <c r="AY6" s="51" t="str">
        <f>IFERROR(VLOOKUP(AX6,abbreviation[[description_german]:[abbreviation_budo]],3,FALSE),"")</f>
        <v/>
      </c>
      <c r="BB6" s="51" t="str">
        <f>IFERROR(VLOOKUP(BA6,abbreviation[[description_german]:[abbreviation_budo]],3,FALSE),"")</f>
        <v/>
      </c>
      <c r="BE6" s="51" t="str">
        <f>IFERROR(VLOOKUP(BD6,abbreviation[[description_german]:[abbreviation_budo]],3,FALSE),"")</f>
        <v/>
      </c>
      <c r="BG6" s="38"/>
      <c r="BH6" s="49" t="str">
        <f t="shared" si="4"/>
        <v>_</v>
      </c>
      <c r="BK6" s="53" t="str">
        <f>IFERROR(VLOOKUP(BJ6,abbreviation[[description_german]:[abbreviation_budo]],3,FALSE),"")</f>
        <v/>
      </c>
      <c r="BN6" s="51" t="str">
        <f>IFERROR(VLOOKUP(BM6,abbreviation[[description_german]:[abbreviation_budo]],3,FALSE),"")</f>
        <v/>
      </c>
      <c r="BO6" s="31"/>
      <c r="BQ6" s="51" t="str">
        <f>IFERROR(VLOOKUP(BP6,abbreviation[[description_german]:[abbreviation_budo]],3,FALSE),"")</f>
        <v/>
      </c>
      <c r="BR6" s="57" t="str">
        <f t="shared" si="5"/>
        <v>_</v>
      </c>
      <c r="BU6" s="53" t="str">
        <f>IFERROR(VLOOKUP(BT6,abbreviation[[description_german]:[abbreviation_budo]],3,FALSE),"")</f>
        <v/>
      </c>
      <c r="BV6" s="60" t="str">
        <f t="shared" si="6"/>
        <v>_</v>
      </c>
      <c r="BY6" s="48" t="str">
        <f>IFERROR(VLOOKUP(BX6,category[[category_name_german]:[abbreviation_category_budo]],3,FALSE),"")</f>
        <v/>
      </c>
      <c r="CB6" s="48" t="str">
        <f>IFERROR(VLOOKUP(CA6,category[[category_name_german]:[abbreviation_category_budo]],3,FALSE),"")</f>
        <v/>
      </c>
      <c r="CE6" s="48" t="str">
        <f>IFERROR(VLOOKUP(CD6,category[[category_name_german]:[abbreviation_category_budo]],3,FALSE),"")</f>
        <v/>
      </c>
      <c r="CH6" s="48" t="str">
        <f>IFERROR(VLOOKUP(CG6,category[[category_name_german]:[abbreviation_category_budo]],3,FALSE),"")</f>
        <v/>
      </c>
      <c r="CK6" s="48" t="str">
        <f>IFERROR(VLOOKUP(CJ6,category[[category_name_german]:[abbreviation_category_budo]],3,FALSE),"")</f>
        <v/>
      </c>
      <c r="CM6" s="49" t="str">
        <f t="shared" si="7"/>
        <v/>
      </c>
      <c r="CO6" s="63" t="str">
        <f t="shared" si="8"/>
        <v/>
      </c>
    </row>
    <row r="7" spans="1:93" x14ac:dyDescent="0.25">
      <c r="D7" s="48" t="str">
        <f>IFERROR(VLOOKUP(C7,category[[category_name_german]:[abbreviation_category_budo]],3,FALSE),"")</f>
        <v/>
      </c>
      <c r="G7" s="48" t="str">
        <f>IFERROR(VLOOKUP(F7,category[[category_name_german]:[abbreviation_category_budo]],3,FALSE),"")</f>
        <v/>
      </c>
      <c r="J7" s="48" t="str">
        <f>IFERROR(VLOOKUP(I7,category[[category_name_german]:[abbreviation_category_budo]],3,FALSE),"")</f>
        <v/>
      </c>
      <c r="M7" s="48" t="str">
        <f>IFERROR(VLOOKUP(L7,category[[category_name_german]:[abbreviation_category_budo]],3,FALSE),"")</f>
        <v/>
      </c>
      <c r="P7" s="48" t="str">
        <f>IFERROR(VLOOKUP(O7,category[[category_name_german]:[abbreviation_category_budo]],3,FALSE),"")</f>
        <v/>
      </c>
      <c r="R7" s="49" t="str">
        <f t="shared" si="0"/>
        <v/>
      </c>
      <c r="U7" s="48" t="str">
        <f>IFERROR(VLOOKUP(T7,abbreviation[[description_german]:[abbreviation_budo]],3,FALSE),"")</f>
        <v/>
      </c>
      <c r="X7" s="51" t="str">
        <f>IFERROR(VLOOKUP(W7,abbreviation[[description_german]:[abbreviation_budo]],3,FALSE),"")</f>
        <v/>
      </c>
      <c r="Y7" s="33"/>
      <c r="AA7" s="49" t="str">
        <f t="shared" si="1"/>
        <v/>
      </c>
      <c r="AD7" s="48" t="str">
        <f>IFERROR(VLOOKUP(AC7,abbreviation[[description_german]:[abbreviation_budo]],3,FALSE),"")</f>
        <v/>
      </c>
      <c r="AG7" s="54" t="str">
        <f>IFERROR(VLOOKUP(AF7,abbreviation[[description_german]:[abbreviation_budo]],3,FALSE),"")</f>
        <v/>
      </c>
      <c r="AJ7" s="49" t="str">
        <f t="shared" si="2"/>
        <v>_</v>
      </c>
      <c r="AM7" s="48" t="str">
        <f>IFERROR(VLOOKUP(AL7,abbreviation[[description_german]:[abbreviation_budo]],3,FALSE),"")</f>
        <v/>
      </c>
      <c r="AP7" s="54" t="str">
        <f>IFERROR(VLOOKUP(AO7,abbreviation[[description_german]:[abbreviation_budo]],3,FALSE),"")</f>
        <v/>
      </c>
      <c r="AS7" s="49" t="str">
        <f t="shared" si="3"/>
        <v>_</v>
      </c>
      <c r="AV7" s="53" t="str">
        <f>IFERROR(VLOOKUP(AU7,abbreviation[[description_german]:[abbreviation_budo]],3,FALSE),"")</f>
        <v/>
      </c>
      <c r="AY7" s="51" t="str">
        <f>IFERROR(VLOOKUP(AX7,abbreviation[[description_german]:[abbreviation_budo]],3,FALSE),"")</f>
        <v/>
      </c>
      <c r="BB7" s="51" t="str">
        <f>IFERROR(VLOOKUP(BA7,abbreviation[[description_german]:[abbreviation_budo]],3,FALSE),"")</f>
        <v/>
      </c>
      <c r="BE7" s="51" t="str">
        <f>IFERROR(VLOOKUP(BD7,abbreviation[[description_german]:[abbreviation_budo]],3,FALSE),"")</f>
        <v/>
      </c>
      <c r="BG7" s="38"/>
      <c r="BH7" s="49" t="str">
        <f t="shared" si="4"/>
        <v>_</v>
      </c>
      <c r="BK7" s="53" t="str">
        <f>IFERROR(VLOOKUP(BJ7,abbreviation[[description_german]:[abbreviation_budo]],3,FALSE),"")</f>
        <v/>
      </c>
      <c r="BN7" s="51" t="str">
        <f>IFERROR(VLOOKUP(BM7,abbreviation[[description_german]:[abbreviation_budo]],3,FALSE),"")</f>
        <v/>
      </c>
      <c r="BO7" s="31"/>
      <c r="BQ7" s="51" t="str">
        <f>IFERROR(VLOOKUP(BP7,abbreviation[[description_german]:[abbreviation_budo]],3,FALSE),"")</f>
        <v/>
      </c>
      <c r="BR7" s="57" t="str">
        <f t="shared" si="5"/>
        <v>_</v>
      </c>
      <c r="BU7" s="53" t="str">
        <f>IFERROR(VLOOKUP(BT7,abbreviation[[description_german]:[abbreviation_budo]],3,FALSE),"")</f>
        <v/>
      </c>
      <c r="BV7" s="60" t="str">
        <f t="shared" si="6"/>
        <v>_</v>
      </c>
      <c r="BY7" s="48" t="str">
        <f>IFERROR(VLOOKUP(BX7,category[[category_name_german]:[abbreviation_category_budo]],3,FALSE),"")</f>
        <v/>
      </c>
      <c r="CB7" s="48" t="str">
        <f>IFERROR(VLOOKUP(CA7,category[[category_name_german]:[abbreviation_category_budo]],3,FALSE),"")</f>
        <v/>
      </c>
      <c r="CE7" s="48" t="str">
        <f>IFERROR(VLOOKUP(CD7,category[[category_name_german]:[abbreviation_category_budo]],3,FALSE),"")</f>
        <v/>
      </c>
      <c r="CH7" s="48" t="str">
        <f>IFERROR(VLOOKUP(CG7,category[[category_name_german]:[abbreviation_category_budo]],3,FALSE),"")</f>
        <v/>
      </c>
      <c r="CK7" s="48" t="str">
        <f>IFERROR(VLOOKUP(CJ7,category[[category_name_german]:[abbreviation_category_budo]],3,FALSE),"")</f>
        <v/>
      </c>
      <c r="CM7" s="49" t="str">
        <f t="shared" si="7"/>
        <v/>
      </c>
      <c r="CO7" s="63" t="str">
        <f t="shared" si="8"/>
        <v/>
      </c>
    </row>
    <row r="8" spans="1:93" x14ac:dyDescent="0.25">
      <c r="D8" s="48" t="str">
        <f>IFERROR(VLOOKUP(C8,category[[category_name_german]:[abbreviation_category_budo]],3,FALSE),"")</f>
        <v/>
      </c>
      <c r="G8" s="48" t="str">
        <f>IFERROR(VLOOKUP(F8,category[[category_name_german]:[abbreviation_category_budo]],3,FALSE),"")</f>
        <v/>
      </c>
      <c r="J8" s="48" t="str">
        <f>IFERROR(VLOOKUP(I8,category[[category_name_german]:[abbreviation_category_budo]],3,FALSE),"")</f>
        <v/>
      </c>
      <c r="M8" s="48" t="str">
        <f>IFERROR(VLOOKUP(L8,category[[category_name_german]:[abbreviation_category_budo]],3,FALSE),"")</f>
        <v/>
      </c>
      <c r="P8" s="48" t="str">
        <f>IFERROR(VLOOKUP(O8,category[[category_name_german]:[abbreviation_category_budo]],3,FALSE),"")</f>
        <v/>
      </c>
      <c r="R8" s="49" t="str">
        <f t="shared" si="0"/>
        <v/>
      </c>
      <c r="U8" s="48" t="str">
        <f>IFERROR(VLOOKUP(T8,abbreviation[[description_german]:[abbreviation_budo]],3,FALSE),"")</f>
        <v/>
      </c>
      <c r="X8" s="51" t="str">
        <f>IFERROR(VLOOKUP(W8,abbreviation[[description_german]:[abbreviation_budo]],3,FALSE),"")</f>
        <v/>
      </c>
      <c r="Y8" s="33"/>
      <c r="AA8" s="49" t="str">
        <f t="shared" si="1"/>
        <v/>
      </c>
      <c r="AD8" s="48" t="str">
        <f>IFERROR(VLOOKUP(AC8,abbreviation[[description_german]:[abbreviation_budo]],3,FALSE),"")</f>
        <v/>
      </c>
      <c r="AG8" s="54" t="str">
        <f>IFERROR(VLOOKUP(AF8,abbreviation[[description_german]:[abbreviation_budo]],3,FALSE),"")</f>
        <v/>
      </c>
      <c r="AJ8" s="49" t="str">
        <f t="shared" si="2"/>
        <v>_</v>
      </c>
      <c r="AM8" s="48" t="str">
        <f>IFERROR(VLOOKUP(AL8,abbreviation[[description_german]:[abbreviation_budo]],3,FALSE),"")</f>
        <v/>
      </c>
      <c r="AP8" s="54" t="str">
        <f>IFERROR(VLOOKUP(AO8,abbreviation[[description_german]:[abbreviation_budo]],3,FALSE),"")</f>
        <v/>
      </c>
      <c r="AS8" s="49" t="str">
        <f t="shared" si="3"/>
        <v>_</v>
      </c>
      <c r="AV8" s="53" t="str">
        <f>IFERROR(VLOOKUP(AU8,abbreviation[[description_german]:[abbreviation_budo]],3,FALSE),"")</f>
        <v/>
      </c>
      <c r="AY8" s="51" t="str">
        <f>IFERROR(VLOOKUP(AX8,abbreviation[[description_german]:[abbreviation_budo]],3,FALSE),"")</f>
        <v/>
      </c>
      <c r="BB8" s="51" t="str">
        <f>IFERROR(VLOOKUP(BA8,abbreviation[[description_german]:[abbreviation_budo]],3,FALSE),"")</f>
        <v/>
      </c>
      <c r="BE8" s="51" t="str">
        <f>IFERROR(VLOOKUP(BD8,abbreviation[[description_german]:[abbreviation_budo]],3,FALSE),"")</f>
        <v/>
      </c>
      <c r="BG8" s="38"/>
      <c r="BH8" s="49" t="str">
        <f t="shared" si="4"/>
        <v>_</v>
      </c>
      <c r="BK8" s="53" t="str">
        <f>IFERROR(VLOOKUP(BJ8,abbreviation[[description_german]:[abbreviation_budo]],3,FALSE),"")</f>
        <v/>
      </c>
      <c r="BN8" s="51" t="str">
        <f>IFERROR(VLOOKUP(BM8,abbreviation[[description_german]:[abbreviation_budo]],3,FALSE),"")</f>
        <v/>
      </c>
      <c r="BO8" s="31"/>
      <c r="BQ8" s="51" t="str">
        <f>IFERROR(VLOOKUP(BP8,abbreviation[[description_german]:[abbreviation_budo]],3,FALSE),"")</f>
        <v/>
      </c>
      <c r="BR8" s="57" t="str">
        <f t="shared" si="5"/>
        <v>_</v>
      </c>
      <c r="BU8" s="53" t="str">
        <f>IFERROR(VLOOKUP(BT8,abbreviation[[description_german]:[abbreviation_budo]],3,FALSE),"")</f>
        <v/>
      </c>
      <c r="BV8" s="60" t="str">
        <f t="shared" si="6"/>
        <v>_</v>
      </c>
      <c r="BY8" s="48" t="str">
        <f>IFERROR(VLOOKUP(BX8,category[[category_name_german]:[abbreviation_category_budo]],3,FALSE),"")</f>
        <v/>
      </c>
      <c r="CB8" s="48" t="str">
        <f>IFERROR(VLOOKUP(CA8,category[[category_name_german]:[abbreviation_category_budo]],3,FALSE),"")</f>
        <v/>
      </c>
      <c r="CE8" s="48" t="str">
        <f>IFERROR(VLOOKUP(CD8,category[[category_name_german]:[abbreviation_category_budo]],3,FALSE),"")</f>
        <v/>
      </c>
      <c r="CH8" s="48" t="str">
        <f>IFERROR(VLOOKUP(CG8,category[[category_name_german]:[abbreviation_category_budo]],3,FALSE),"")</f>
        <v/>
      </c>
      <c r="CK8" s="48" t="str">
        <f>IFERROR(VLOOKUP(CJ8,category[[category_name_german]:[abbreviation_category_budo]],3,FALSE),"")</f>
        <v/>
      </c>
      <c r="CM8" s="49" t="str">
        <f t="shared" si="7"/>
        <v/>
      </c>
      <c r="CO8" s="63" t="str">
        <f t="shared" si="8"/>
        <v/>
      </c>
    </row>
    <row r="9" spans="1:93" x14ac:dyDescent="0.25">
      <c r="D9" s="48" t="str">
        <f>IFERROR(VLOOKUP(C9,category[[category_name_german]:[abbreviation_category_budo]],3,FALSE),"")</f>
        <v/>
      </c>
      <c r="G9" s="48" t="str">
        <f>IFERROR(VLOOKUP(F9,category[[category_name_german]:[abbreviation_category_budo]],3,FALSE),"")</f>
        <v/>
      </c>
      <c r="J9" s="48" t="str">
        <f>IFERROR(VLOOKUP(I9,category[[category_name_german]:[abbreviation_category_budo]],3,FALSE),"")</f>
        <v/>
      </c>
      <c r="M9" s="48" t="str">
        <f>IFERROR(VLOOKUP(L9,category[[category_name_german]:[abbreviation_category_budo]],3,FALSE),"")</f>
        <v/>
      </c>
      <c r="P9" s="48" t="str">
        <f>IFERROR(VLOOKUP(O9,category[[category_name_german]:[abbreviation_category_budo]],3,FALSE),"")</f>
        <v/>
      </c>
      <c r="R9" s="49" t="str">
        <f t="shared" si="0"/>
        <v/>
      </c>
      <c r="U9" s="48" t="str">
        <f>IFERROR(VLOOKUP(T9,abbreviation[[description_german]:[abbreviation_budo]],3,FALSE),"")</f>
        <v/>
      </c>
      <c r="X9" s="51" t="str">
        <f>IFERROR(VLOOKUP(W9,abbreviation[[description_german]:[abbreviation_budo]],3,FALSE),"")</f>
        <v/>
      </c>
      <c r="Y9" s="33"/>
      <c r="AA9" s="49" t="str">
        <f t="shared" si="1"/>
        <v/>
      </c>
      <c r="AD9" s="48" t="str">
        <f>IFERROR(VLOOKUP(AC9,abbreviation[[description_german]:[abbreviation_budo]],3,FALSE),"")</f>
        <v/>
      </c>
      <c r="AG9" s="54" t="str">
        <f>IFERROR(VLOOKUP(AF9,abbreviation[[description_german]:[abbreviation_budo]],3,FALSE),"")</f>
        <v/>
      </c>
      <c r="AJ9" s="49" t="str">
        <f t="shared" si="2"/>
        <v>_</v>
      </c>
      <c r="AM9" s="48" t="str">
        <f>IFERROR(VLOOKUP(AL9,abbreviation[[description_german]:[abbreviation_budo]],3,FALSE),"")</f>
        <v/>
      </c>
      <c r="AP9" s="54" t="str">
        <f>IFERROR(VLOOKUP(AO9,abbreviation[[description_german]:[abbreviation_budo]],3,FALSE),"")</f>
        <v/>
      </c>
      <c r="AS9" s="49" t="str">
        <f t="shared" si="3"/>
        <v>_</v>
      </c>
      <c r="AV9" s="53" t="str">
        <f>IFERROR(VLOOKUP(AU9,abbreviation[[description_german]:[abbreviation_budo]],3,FALSE),"")</f>
        <v/>
      </c>
      <c r="AY9" s="51" t="str">
        <f>IFERROR(VLOOKUP(AX9,abbreviation[[description_german]:[abbreviation_budo]],3,FALSE),"")</f>
        <v/>
      </c>
      <c r="BB9" s="51" t="str">
        <f>IFERROR(VLOOKUP(BA9,abbreviation[[description_german]:[abbreviation_budo]],3,FALSE),"")</f>
        <v/>
      </c>
      <c r="BE9" s="51" t="str">
        <f>IFERROR(VLOOKUP(BD9,abbreviation[[description_german]:[abbreviation_budo]],3,FALSE),"")</f>
        <v/>
      </c>
      <c r="BG9" s="38"/>
      <c r="BH9" s="49" t="str">
        <f t="shared" si="4"/>
        <v>_</v>
      </c>
      <c r="BK9" s="53" t="str">
        <f>IFERROR(VLOOKUP(BJ9,abbreviation[[description_german]:[abbreviation_budo]],3,FALSE),"")</f>
        <v/>
      </c>
      <c r="BN9" s="51" t="str">
        <f>IFERROR(VLOOKUP(BM9,abbreviation[[description_german]:[abbreviation_budo]],3,FALSE),"")</f>
        <v/>
      </c>
      <c r="BO9" s="31"/>
      <c r="BQ9" s="51" t="str">
        <f>IFERROR(VLOOKUP(BP9,abbreviation[[description_german]:[abbreviation_budo]],3,FALSE),"")</f>
        <v/>
      </c>
      <c r="BR9" s="57" t="str">
        <f t="shared" si="5"/>
        <v>_</v>
      </c>
      <c r="BU9" s="53" t="str">
        <f>IFERROR(VLOOKUP(BT9,abbreviation[[description_german]:[abbreviation_budo]],3,FALSE),"")</f>
        <v/>
      </c>
      <c r="BV9" s="60" t="str">
        <f t="shared" si="6"/>
        <v>_</v>
      </c>
      <c r="BY9" s="48" t="str">
        <f>IFERROR(VLOOKUP(BX9,category[[category_name_german]:[abbreviation_category_budo]],3,FALSE),"")</f>
        <v/>
      </c>
      <c r="CB9" s="48" t="str">
        <f>IFERROR(VLOOKUP(CA9,category[[category_name_german]:[abbreviation_category_budo]],3,FALSE),"")</f>
        <v/>
      </c>
      <c r="CE9" s="48" t="str">
        <f>IFERROR(VLOOKUP(CD9,category[[category_name_german]:[abbreviation_category_budo]],3,FALSE),"")</f>
        <v/>
      </c>
      <c r="CH9" s="48" t="str">
        <f>IFERROR(VLOOKUP(CG9,category[[category_name_german]:[abbreviation_category_budo]],3,FALSE),"")</f>
        <v/>
      </c>
      <c r="CK9" s="48" t="str">
        <f>IFERROR(VLOOKUP(CJ9,category[[category_name_german]:[abbreviation_category_budo]],3,FALSE),"")</f>
        <v/>
      </c>
      <c r="CM9" s="49" t="str">
        <f t="shared" si="7"/>
        <v/>
      </c>
      <c r="CO9" s="63" t="str">
        <f t="shared" si="8"/>
        <v/>
      </c>
    </row>
    <row r="10" spans="1:93" x14ac:dyDescent="0.25">
      <c r="D10" s="48" t="str">
        <f>IFERROR(VLOOKUP(C10,category[[category_name_german]:[abbreviation_category_budo]],3,FALSE),"")</f>
        <v/>
      </c>
      <c r="G10" s="48" t="str">
        <f>IFERROR(VLOOKUP(F10,category[[category_name_german]:[abbreviation_category_budo]],3,FALSE),"")</f>
        <v/>
      </c>
      <c r="J10" s="48" t="str">
        <f>IFERROR(VLOOKUP(I10,category[[category_name_german]:[abbreviation_category_budo]],3,FALSE),"")</f>
        <v/>
      </c>
      <c r="M10" s="48" t="str">
        <f>IFERROR(VLOOKUP(L10,category[[category_name_german]:[abbreviation_category_budo]],3,FALSE),"")</f>
        <v/>
      </c>
      <c r="P10" s="48" t="str">
        <f>IFERROR(VLOOKUP(O10,category[[category_name_german]:[abbreviation_category_budo]],3,FALSE),"")</f>
        <v/>
      </c>
      <c r="R10" s="49" t="str">
        <f t="shared" si="0"/>
        <v/>
      </c>
      <c r="U10" s="48" t="str">
        <f>IFERROR(VLOOKUP(T10,abbreviation[[description_german]:[abbreviation_budo]],3,FALSE),"")</f>
        <v/>
      </c>
      <c r="X10" s="51" t="str">
        <f>IFERROR(VLOOKUP(W10,abbreviation[[description_german]:[abbreviation_budo]],3,FALSE),"")</f>
        <v/>
      </c>
      <c r="Y10" s="33"/>
      <c r="AA10" s="49" t="str">
        <f t="shared" si="1"/>
        <v/>
      </c>
      <c r="AD10" s="48" t="str">
        <f>IFERROR(VLOOKUP(AC10,abbreviation[[description_german]:[abbreviation_budo]],3,FALSE),"")</f>
        <v/>
      </c>
      <c r="AG10" s="54" t="str">
        <f>IFERROR(VLOOKUP(AF10,abbreviation[[description_german]:[abbreviation_budo]],3,FALSE),"")</f>
        <v/>
      </c>
      <c r="AJ10" s="49" t="str">
        <f t="shared" si="2"/>
        <v>_</v>
      </c>
      <c r="AM10" s="48" t="str">
        <f>IFERROR(VLOOKUP(AL10,abbreviation[[description_german]:[abbreviation_budo]],3,FALSE),"")</f>
        <v/>
      </c>
      <c r="AP10" s="54" t="str">
        <f>IFERROR(VLOOKUP(AO10,abbreviation[[description_german]:[abbreviation_budo]],3,FALSE),"")</f>
        <v/>
      </c>
      <c r="AS10" s="49" t="str">
        <f t="shared" si="3"/>
        <v>_</v>
      </c>
      <c r="AV10" s="53" t="str">
        <f>IFERROR(VLOOKUP(AU10,abbreviation[[description_german]:[abbreviation_budo]],3,FALSE),"")</f>
        <v/>
      </c>
      <c r="AY10" s="51" t="str">
        <f>IFERROR(VLOOKUP(AX10,abbreviation[[description_german]:[abbreviation_budo]],3,FALSE),"")</f>
        <v/>
      </c>
      <c r="BB10" s="51" t="str">
        <f>IFERROR(VLOOKUP(BA10,abbreviation[[description_german]:[abbreviation_budo]],3,FALSE),"")</f>
        <v/>
      </c>
      <c r="BE10" s="51" t="str">
        <f>IFERROR(VLOOKUP(BD10,abbreviation[[description_german]:[abbreviation_budo]],3,FALSE),"")</f>
        <v/>
      </c>
      <c r="BG10" s="38"/>
      <c r="BH10" s="49" t="str">
        <f t="shared" si="4"/>
        <v>_</v>
      </c>
      <c r="BK10" s="53" t="str">
        <f>IFERROR(VLOOKUP(BJ10,abbreviation[[description_german]:[abbreviation_budo]],3,FALSE),"")</f>
        <v/>
      </c>
      <c r="BN10" s="51" t="str">
        <f>IFERROR(VLOOKUP(BM10,abbreviation[[description_german]:[abbreviation_budo]],3,FALSE),"")</f>
        <v/>
      </c>
      <c r="BO10" s="31"/>
      <c r="BQ10" s="51" t="str">
        <f>IFERROR(VLOOKUP(BP10,abbreviation[[description_german]:[abbreviation_budo]],3,FALSE),"")</f>
        <v/>
      </c>
      <c r="BR10" s="57" t="str">
        <f t="shared" si="5"/>
        <v>_</v>
      </c>
      <c r="BU10" s="53" t="str">
        <f>IFERROR(VLOOKUP(BT10,abbreviation[[description_german]:[abbreviation_budo]],3,FALSE),"")</f>
        <v/>
      </c>
      <c r="BV10" s="60" t="str">
        <f t="shared" si="6"/>
        <v>_</v>
      </c>
      <c r="BY10" s="48" t="str">
        <f>IFERROR(VLOOKUP(BX10,category[[category_name_german]:[abbreviation_category_budo]],3,FALSE),"")</f>
        <v/>
      </c>
      <c r="CB10" s="48" t="str">
        <f>IFERROR(VLOOKUP(CA10,category[[category_name_german]:[abbreviation_category_budo]],3,FALSE),"")</f>
        <v/>
      </c>
      <c r="CE10" s="48" t="str">
        <f>IFERROR(VLOOKUP(CD10,category[[category_name_german]:[abbreviation_category_budo]],3,FALSE),"")</f>
        <v/>
      </c>
      <c r="CH10" s="48" t="str">
        <f>IFERROR(VLOOKUP(CG10,category[[category_name_german]:[abbreviation_category_budo]],3,FALSE),"")</f>
        <v/>
      </c>
      <c r="CK10" s="48" t="str">
        <f>IFERROR(VLOOKUP(CJ10,category[[category_name_german]:[abbreviation_category_budo]],3,FALSE),"")</f>
        <v/>
      </c>
      <c r="CM10" s="49" t="str">
        <f t="shared" si="7"/>
        <v/>
      </c>
      <c r="CO10" s="63" t="str">
        <f t="shared" si="8"/>
        <v/>
      </c>
    </row>
    <row r="11" spans="1:93" x14ac:dyDescent="0.25">
      <c r="D11" s="48" t="str">
        <f>IFERROR(VLOOKUP(C11,category[[category_name_german]:[abbreviation_category_budo]],3,FALSE),"")</f>
        <v/>
      </c>
      <c r="G11" s="48" t="str">
        <f>IFERROR(VLOOKUP(F11,category[[category_name_german]:[abbreviation_category_budo]],3,FALSE),"")</f>
        <v/>
      </c>
      <c r="J11" s="48" t="str">
        <f>IFERROR(VLOOKUP(I11,category[[category_name_german]:[abbreviation_category_budo]],3,FALSE),"")</f>
        <v/>
      </c>
      <c r="M11" s="48" t="str">
        <f>IFERROR(VLOOKUP(L11,category[[category_name_german]:[abbreviation_category_budo]],3,FALSE),"")</f>
        <v/>
      </c>
      <c r="P11" s="48" t="str">
        <f>IFERROR(VLOOKUP(O11,category[[category_name_german]:[abbreviation_category_budo]],3,FALSE),"")</f>
        <v/>
      </c>
      <c r="R11" s="49" t="str">
        <f t="shared" si="0"/>
        <v/>
      </c>
      <c r="U11" s="48" t="str">
        <f>IFERROR(VLOOKUP(T11,abbreviation[[description_german]:[abbreviation_budo]],3,FALSE),"")</f>
        <v/>
      </c>
      <c r="X11" s="51" t="str">
        <f>IFERROR(VLOOKUP(W11,abbreviation[[description_german]:[abbreviation_budo]],3,FALSE),"")</f>
        <v/>
      </c>
      <c r="Y11" s="33"/>
      <c r="AA11" s="49" t="str">
        <f t="shared" si="1"/>
        <v/>
      </c>
      <c r="AD11" s="48" t="str">
        <f>IFERROR(VLOOKUP(AC11,abbreviation[[description_german]:[abbreviation_budo]],3,FALSE),"")</f>
        <v/>
      </c>
      <c r="AG11" s="54" t="str">
        <f>IFERROR(VLOOKUP(AF11,abbreviation[[description_german]:[abbreviation_budo]],3,FALSE),"")</f>
        <v/>
      </c>
      <c r="AJ11" s="49" t="str">
        <f t="shared" si="2"/>
        <v>_</v>
      </c>
      <c r="AM11" s="48" t="str">
        <f>IFERROR(VLOOKUP(AL11,abbreviation[[description_german]:[abbreviation_budo]],3,FALSE),"")</f>
        <v/>
      </c>
      <c r="AP11" s="54" t="str">
        <f>IFERROR(VLOOKUP(AO11,abbreviation[[description_german]:[abbreviation_budo]],3,FALSE),"")</f>
        <v/>
      </c>
      <c r="AS11" s="49" t="str">
        <f t="shared" si="3"/>
        <v>_</v>
      </c>
      <c r="AV11" s="53" t="str">
        <f>IFERROR(VLOOKUP(AU11,abbreviation[[description_german]:[abbreviation_budo]],3,FALSE),"")</f>
        <v/>
      </c>
      <c r="AY11" s="51" t="str">
        <f>IFERROR(VLOOKUP(AX11,abbreviation[[description_german]:[abbreviation_budo]],3,FALSE),"")</f>
        <v/>
      </c>
      <c r="BB11" s="51" t="str">
        <f>IFERROR(VLOOKUP(BA11,abbreviation[[description_german]:[abbreviation_budo]],3,FALSE),"")</f>
        <v/>
      </c>
      <c r="BE11" s="51" t="str">
        <f>IFERROR(VLOOKUP(BD11,abbreviation[[description_german]:[abbreviation_budo]],3,FALSE),"")</f>
        <v/>
      </c>
      <c r="BG11" s="38"/>
      <c r="BH11" s="49" t="str">
        <f t="shared" si="4"/>
        <v>_</v>
      </c>
      <c r="BK11" s="53" t="str">
        <f>IFERROR(VLOOKUP(BJ11,abbreviation[[description_german]:[abbreviation_budo]],3,FALSE),"")</f>
        <v/>
      </c>
      <c r="BN11" s="51" t="str">
        <f>IFERROR(VLOOKUP(BM11,abbreviation[[description_german]:[abbreviation_budo]],3,FALSE),"")</f>
        <v/>
      </c>
      <c r="BO11" s="31"/>
      <c r="BQ11" s="51" t="str">
        <f>IFERROR(VLOOKUP(BP11,abbreviation[[description_german]:[abbreviation_budo]],3,FALSE),"")</f>
        <v/>
      </c>
      <c r="BR11" s="57" t="str">
        <f t="shared" si="5"/>
        <v>_</v>
      </c>
      <c r="BU11" s="53" t="str">
        <f>IFERROR(VLOOKUP(BT11,abbreviation[[description_german]:[abbreviation_budo]],3,FALSE),"")</f>
        <v/>
      </c>
      <c r="BV11" s="60" t="str">
        <f t="shared" si="6"/>
        <v>_</v>
      </c>
      <c r="BY11" s="48" t="str">
        <f>IFERROR(VLOOKUP(BX11,category[[category_name_german]:[abbreviation_category_budo]],3,FALSE),"")</f>
        <v/>
      </c>
      <c r="CB11" s="48" t="str">
        <f>IFERROR(VLOOKUP(CA11,category[[category_name_german]:[abbreviation_category_budo]],3,FALSE),"")</f>
        <v/>
      </c>
      <c r="CE11" s="48" t="str">
        <f>IFERROR(VLOOKUP(CD11,category[[category_name_german]:[abbreviation_category_budo]],3,FALSE),"")</f>
        <v/>
      </c>
      <c r="CH11" s="48" t="str">
        <f>IFERROR(VLOOKUP(CG11,category[[category_name_german]:[abbreviation_category_budo]],3,FALSE),"")</f>
        <v/>
      </c>
      <c r="CK11" s="48" t="str">
        <f>IFERROR(VLOOKUP(CJ11,category[[category_name_german]:[abbreviation_category_budo]],3,FALSE),"")</f>
        <v/>
      </c>
      <c r="CM11" s="49" t="str">
        <f t="shared" si="7"/>
        <v/>
      </c>
      <c r="CO11" s="63" t="str">
        <f t="shared" si="8"/>
        <v/>
      </c>
    </row>
    <row r="12" spans="1:93" x14ac:dyDescent="0.25">
      <c r="D12" s="48" t="str">
        <f>IFERROR(VLOOKUP(C12,category[[category_name_german]:[abbreviation_category_budo]],3,FALSE),"")</f>
        <v/>
      </c>
      <c r="G12" s="48" t="str">
        <f>IFERROR(VLOOKUP(F12,category[[category_name_german]:[abbreviation_category_budo]],3,FALSE),"")</f>
        <v/>
      </c>
      <c r="J12" s="48" t="str">
        <f>IFERROR(VLOOKUP(I12,category[[category_name_german]:[abbreviation_category_budo]],3,FALSE),"")</f>
        <v/>
      </c>
      <c r="M12" s="48" t="str">
        <f>IFERROR(VLOOKUP(L12,category[[category_name_german]:[abbreviation_category_budo]],3,FALSE),"")</f>
        <v/>
      </c>
      <c r="P12" s="48" t="str">
        <f>IFERROR(VLOOKUP(O12,category[[category_name_german]:[abbreviation_category_budo]],3,FALSE),"")</f>
        <v/>
      </c>
      <c r="R12" s="49" t="str">
        <f t="shared" si="0"/>
        <v/>
      </c>
      <c r="U12" s="48" t="str">
        <f>IFERROR(VLOOKUP(T12,abbreviation[[description_german]:[abbreviation_budo]],3,FALSE),"")</f>
        <v/>
      </c>
      <c r="X12" s="51" t="str">
        <f>IFERROR(VLOOKUP(W12,abbreviation[[description_german]:[abbreviation_budo]],3,FALSE),"")</f>
        <v/>
      </c>
      <c r="Y12" s="33"/>
      <c r="AA12" s="49" t="str">
        <f t="shared" si="1"/>
        <v/>
      </c>
      <c r="AD12" s="48" t="str">
        <f>IFERROR(VLOOKUP(AC12,abbreviation[[description_german]:[abbreviation_budo]],3,FALSE),"")</f>
        <v/>
      </c>
      <c r="AG12" s="54" t="str">
        <f>IFERROR(VLOOKUP(AF12,abbreviation[[description_german]:[abbreviation_budo]],3,FALSE),"")</f>
        <v/>
      </c>
      <c r="AJ12" s="49" t="str">
        <f t="shared" si="2"/>
        <v>_</v>
      </c>
      <c r="AM12" s="48" t="str">
        <f>IFERROR(VLOOKUP(AL12,abbreviation[[description_german]:[abbreviation_budo]],3,FALSE),"")</f>
        <v/>
      </c>
      <c r="AP12" s="54" t="str">
        <f>IFERROR(VLOOKUP(AO12,abbreviation[[description_german]:[abbreviation_budo]],3,FALSE),"")</f>
        <v/>
      </c>
      <c r="AS12" s="49" t="str">
        <f t="shared" si="3"/>
        <v>_</v>
      </c>
      <c r="AV12" s="53" t="str">
        <f>IFERROR(VLOOKUP(AU12,abbreviation[[description_german]:[abbreviation_budo]],3,FALSE),"")</f>
        <v/>
      </c>
      <c r="AY12" s="51" t="str">
        <f>IFERROR(VLOOKUP(AX12,abbreviation[[description_german]:[abbreviation_budo]],3,FALSE),"")</f>
        <v/>
      </c>
      <c r="BB12" s="51" t="str">
        <f>IFERROR(VLOOKUP(BA12,abbreviation[[description_german]:[abbreviation_budo]],3,FALSE),"")</f>
        <v/>
      </c>
      <c r="BE12" s="51" t="str">
        <f>IFERROR(VLOOKUP(BD12,abbreviation[[description_german]:[abbreviation_budo]],3,FALSE),"")</f>
        <v/>
      </c>
      <c r="BG12" s="38"/>
      <c r="BH12" s="49" t="str">
        <f t="shared" si="4"/>
        <v>_</v>
      </c>
      <c r="BK12" s="53" t="str">
        <f>IFERROR(VLOOKUP(BJ12,abbreviation[[description_german]:[abbreviation_budo]],3,FALSE),"")</f>
        <v/>
      </c>
      <c r="BN12" s="51" t="str">
        <f>IFERROR(VLOOKUP(BM12,abbreviation[[description_german]:[abbreviation_budo]],3,FALSE),"")</f>
        <v/>
      </c>
      <c r="BO12" s="31"/>
      <c r="BQ12" s="51" t="str">
        <f>IFERROR(VLOOKUP(BP12,abbreviation[[description_german]:[abbreviation_budo]],3,FALSE),"")</f>
        <v/>
      </c>
      <c r="BR12" s="57" t="str">
        <f t="shared" si="5"/>
        <v>_</v>
      </c>
      <c r="BU12" s="53" t="str">
        <f>IFERROR(VLOOKUP(BT12,abbreviation[[description_german]:[abbreviation_budo]],3,FALSE),"")</f>
        <v/>
      </c>
      <c r="BV12" s="60" t="str">
        <f t="shared" si="6"/>
        <v>_</v>
      </c>
      <c r="BY12" s="48" t="str">
        <f>IFERROR(VLOOKUP(BX12,category[[category_name_german]:[abbreviation_category_budo]],3,FALSE),"")</f>
        <v/>
      </c>
      <c r="CB12" s="48" t="str">
        <f>IFERROR(VLOOKUP(CA12,category[[category_name_german]:[abbreviation_category_budo]],3,FALSE),"")</f>
        <v/>
      </c>
      <c r="CE12" s="48" t="str">
        <f>IFERROR(VLOOKUP(CD12,category[[category_name_german]:[abbreviation_category_budo]],3,FALSE),"")</f>
        <v/>
      </c>
      <c r="CH12" s="48" t="str">
        <f>IFERROR(VLOOKUP(CG12,category[[category_name_german]:[abbreviation_category_budo]],3,FALSE),"")</f>
        <v/>
      </c>
      <c r="CK12" s="48" t="str">
        <f>IFERROR(VLOOKUP(CJ12,category[[category_name_german]:[abbreviation_category_budo]],3,FALSE),"")</f>
        <v/>
      </c>
      <c r="CM12" s="49" t="str">
        <f t="shared" si="7"/>
        <v/>
      </c>
      <c r="CO12" s="63" t="str">
        <f t="shared" si="8"/>
        <v/>
      </c>
    </row>
    <row r="13" spans="1:93" x14ac:dyDescent="0.25">
      <c r="D13" s="48" t="str">
        <f>IFERROR(VLOOKUP(C13,category[[category_name_german]:[abbreviation_category_budo]],3,FALSE),"")</f>
        <v/>
      </c>
      <c r="G13" s="48" t="str">
        <f>IFERROR(VLOOKUP(F13,category[[category_name_german]:[abbreviation_category_budo]],3,FALSE),"")</f>
        <v/>
      </c>
      <c r="J13" s="48" t="str">
        <f>IFERROR(VLOOKUP(I13,category[[category_name_german]:[abbreviation_category_budo]],3,FALSE),"")</f>
        <v/>
      </c>
      <c r="M13" s="48" t="str">
        <f>IFERROR(VLOOKUP(L13,category[[category_name_german]:[abbreviation_category_budo]],3,FALSE),"")</f>
        <v/>
      </c>
      <c r="P13" s="48" t="str">
        <f>IFERROR(VLOOKUP(O13,category[[category_name_german]:[abbreviation_category_budo]],3,FALSE),"")</f>
        <v/>
      </c>
      <c r="R13" s="49" t="str">
        <f t="shared" si="0"/>
        <v/>
      </c>
      <c r="U13" s="48" t="str">
        <f>IFERROR(VLOOKUP(T13,abbreviation[[description_german]:[abbreviation_budo]],3,FALSE),"")</f>
        <v/>
      </c>
      <c r="X13" s="51" t="str">
        <f>IFERROR(VLOOKUP(W13,abbreviation[[description_german]:[abbreviation_budo]],3,FALSE),"")</f>
        <v/>
      </c>
      <c r="Y13" s="33"/>
      <c r="AA13" s="49" t="str">
        <f t="shared" si="1"/>
        <v/>
      </c>
      <c r="AD13" s="48" t="str">
        <f>IFERROR(VLOOKUP(AC13,abbreviation[[description_german]:[abbreviation_budo]],3,FALSE),"")</f>
        <v/>
      </c>
      <c r="AG13" s="54" t="str">
        <f>IFERROR(VLOOKUP(AF13,abbreviation[[description_german]:[abbreviation_budo]],3,FALSE),"")</f>
        <v/>
      </c>
      <c r="AJ13" s="49" t="str">
        <f t="shared" si="2"/>
        <v>_</v>
      </c>
      <c r="AM13" s="48" t="str">
        <f>IFERROR(VLOOKUP(AL13,abbreviation[[description_german]:[abbreviation_budo]],3,FALSE),"")</f>
        <v/>
      </c>
      <c r="AP13" s="54" t="str">
        <f>IFERROR(VLOOKUP(AO13,abbreviation[[description_german]:[abbreviation_budo]],3,FALSE),"")</f>
        <v/>
      </c>
      <c r="AS13" s="49" t="str">
        <f t="shared" si="3"/>
        <v>_</v>
      </c>
      <c r="AV13" s="53" t="str">
        <f>IFERROR(VLOOKUP(AU13,abbreviation[[description_german]:[abbreviation_budo]],3,FALSE),"")</f>
        <v/>
      </c>
      <c r="AY13" s="51" t="str">
        <f>IFERROR(VLOOKUP(AX13,abbreviation[[description_german]:[abbreviation_budo]],3,FALSE),"")</f>
        <v/>
      </c>
      <c r="BB13" s="51" t="str">
        <f>IFERROR(VLOOKUP(BA13,abbreviation[[description_german]:[abbreviation_budo]],3,FALSE),"")</f>
        <v/>
      </c>
      <c r="BE13" s="51" t="str">
        <f>IFERROR(VLOOKUP(BD13,abbreviation[[description_german]:[abbreviation_budo]],3,FALSE),"")</f>
        <v/>
      </c>
      <c r="BG13" s="38"/>
      <c r="BH13" s="49" t="str">
        <f t="shared" si="4"/>
        <v>_</v>
      </c>
      <c r="BK13" s="53" t="str">
        <f>IFERROR(VLOOKUP(BJ13,abbreviation[[description_german]:[abbreviation_budo]],3,FALSE),"")</f>
        <v/>
      </c>
      <c r="BN13" s="51" t="str">
        <f>IFERROR(VLOOKUP(BM13,abbreviation[[description_german]:[abbreviation_budo]],3,FALSE),"")</f>
        <v/>
      </c>
      <c r="BO13" s="31"/>
      <c r="BQ13" s="51" t="str">
        <f>IFERROR(VLOOKUP(BP13,abbreviation[[description_german]:[abbreviation_budo]],3,FALSE),"")</f>
        <v/>
      </c>
      <c r="BR13" s="57" t="str">
        <f t="shared" si="5"/>
        <v>_</v>
      </c>
      <c r="BU13" s="53" t="str">
        <f>IFERROR(VLOOKUP(BT13,abbreviation[[description_german]:[abbreviation_budo]],3,FALSE),"")</f>
        <v/>
      </c>
      <c r="BV13" s="60" t="str">
        <f t="shared" si="6"/>
        <v>_</v>
      </c>
      <c r="BY13" s="48" t="str">
        <f>IFERROR(VLOOKUP(BX13,category[[category_name_german]:[abbreviation_category_budo]],3,FALSE),"")</f>
        <v/>
      </c>
      <c r="CB13" s="48" t="str">
        <f>IFERROR(VLOOKUP(CA13,category[[category_name_german]:[abbreviation_category_budo]],3,FALSE),"")</f>
        <v/>
      </c>
      <c r="CE13" s="48" t="str">
        <f>IFERROR(VLOOKUP(CD13,category[[category_name_german]:[abbreviation_category_budo]],3,FALSE),"")</f>
        <v/>
      </c>
      <c r="CH13" s="48" t="str">
        <f>IFERROR(VLOOKUP(CG13,category[[category_name_german]:[abbreviation_category_budo]],3,FALSE),"")</f>
        <v/>
      </c>
      <c r="CK13" s="48" t="str">
        <f>IFERROR(VLOOKUP(CJ13,category[[category_name_german]:[abbreviation_category_budo]],3,FALSE),"")</f>
        <v/>
      </c>
      <c r="CM13" s="49" t="str">
        <f t="shared" si="7"/>
        <v/>
      </c>
      <c r="CO13" s="63" t="str">
        <f t="shared" si="8"/>
        <v/>
      </c>
    </row>
    <row r="14" spans="1:93" x14ac:dyDescent="0.25">
      <c r="D14" s="48" t="str">
        <f>IFERROR(VLOOKUP(C14,category[[category_name_german]:[abbreviation_category_budo]],3,FALSE),"")</f>
        <v/>
      </c>
      <c r="G14" s="48" t="str">
        <f>IFERROR(VLOOKUP(F14,category[[category_name_german]:[abbreviation_category_budo]],3,FALSE),"")</f>
        <v/>
      </c>
      <c r="J14" s="48" t="str">
        <f>IFERROR(VLOOKUP(I14,category[[category_name_german]:[abbreviation_category_budo]],3,FALSE),"")</f>
        <v/>
      </c>
      <c r="M14" s="48" t="str">
        <f>IFERROR(VLOOKUP(L14,category[[category_name_german]:[abbreviation_category_budo]],3,FALSE),"")</f>
        <v/>
      </c>
      <c r="P14" s="48" t="str">
        <f>IFERROR(VLOOKUP(O14,category[[category_name_german]:[abbreviation_category_budo]],3,FALSE),"")</f>
        <v/>
      </c>
      <c r="R14" s="49" t="str">
        <f t="shared" si="0"/>
        <v/>
      </c>
      <c r="U14" s="48" t="str">
        <f>IFERROR(VLOOKUP(T14,abbreviation[[description_german]:[abbreviation_budo]],3,FALSE),"")</f>
        <v/>
      </c>
      <c r="X14" s="51" t="str">
        <f>IFERROR(VLOOKUP(W14,abbreviation[[description_german]:[abbreviation_budo]],3,FALSE),"")</f>
        <v/>
      </c>
      <c r="Y14" s="33"/>
      <c r="AA14" s="49" t="str">
        <f t="shared" si="1"/>
        <v/>
      </c>
      <c r="AD14" s="48" t="str">
        <f>IFERROR(VLOOKUP(AC14,abbreviation[[description_german]:[abbreviation_budo]],3,FALSE),"")</f>
        <v/>
      </c>
      <c r="AG14" s="54" t="str">
        <f>IFERROR(VLOOKUP(AF14,abbreviation[[description_german]:[abbreviation_budo]],3,FALSE),"")</f>
        <v/>
      </c>
      <c r="AJ14" s="49" t="str">
        <f t="shared" si="2"/>
        <v>_</v>
      </c>
      <c r="AM14" s="48" t="str">
        <f>IFERROR(VLOOKUP(AL14,abbreviation[[description_german]:[abbreviation_budo]],3,FALSE),"")</f>
        <v/>
      </c>
      <c r="AP14" s="54" t="str">
        <f>IFERROR(VLOOKUP(AO14,abbreviation[[description_german]:[abbreviation_budo]],3,FALSE),"")</f>
        <v/>
      </c>
      <c r="AS14" s="49" t="str">
        <f t="shared" si="3"/>
        <v>_</v>
      </c>
      <c r="AV14" s="53" t="str">
        <f>IFERROR(VLOOKUP(AU14,abbreviation[[description_german]:[abbreviation_budo]],3,FALSE),"")</f>
        <v/>
      </c>
      <c r="AY14" s="51" t="str">
        <f>IFERROR(VLOOKUP(AX14,abbreviation[[description_german]:[abbreviation_budo]],3,FALSE),"")</f>
        <v/>
      </c>
      <c r="BB14" s="51" t="str">
        <f>IFERROR(VLOOKUP(BA14,abbreviation[[description_german]:[abbreviation_budo]],3,FALSE),"")</f>
        <v/>
      </c>
      <c r="BE14" s="51" t="str">
        <f>IFERROR(VLOOKUP(BD14,abbreviation[[description_german]:[abbreviation_budo]],3,FALSE),"")</f>
        <v/>
      </c>
      <c r="BG14" s="38"/>
      <c r="BH14" s="49" t="str">
        <f t="shared" si="4"/>
        <v>_</v>
      </c>
      <c r="BK14" s="53" t="str">
        <f>IFERROR(VLOOKUP(BJ14,abbreviation[[description_german]:[abbreviation_budo]],3,FALSE),"")</f>
        <v/>
      </c>
      <c r="BN14" s="51" t="str">
        <f>IFERROR(VLOOKUP(BM14,abbreviation[[description_german]:[abbreviation_budo]],3,FALSE),"")</f>
        <v/>
      </c>
      <c r="BO14" s="31"/>
      <c r="BQ14" s="51" t="str">
        <f>IFERROR(VLOOKUP(BP14,abbreviation[[description_german]:[abbreviation_budo]],3,FALSE),"")</f>
        <v/>
      </c>
      <c r="BR14" s="57" t="str">
        <f t="shared" si="5"/>
        <v>_</v>
      </c>
      <c r="BU14" s="53" t="str">
        <f>IFERROR(VLOOKUP(BT14,abbreviation[[description_german]:[abbreviation_budo]],3,FALSE),"")</f>
        <v/>
      </c>
      <c r="BV14" s="60" t="str">
        <f t="shared" si="6"/>
        <v>_</v>
      </c>
      <c r="BY14" s="48" t="str">
        <f>IFERROR(VLOOKUP(BX14,category[[category_name_german]:[abbreviation_category_budo]],3,FALSE),"")</f>
        <v/>
      </c>
      <c r="CB14" s="48" t="str">
        <f>IFERROR(VLOOKUP(CA14,category[[category_name_german]:[abbreviation_category_budo]],3,FALSE),"")</f>
        <v/>
      </c>
      <c r="CE14" s="48" t="str">
        <f>IFERROR(VLOOKUP(CD14,category[[category_name_german]:[abbreviation_category_budo]],3,FALSE),"")</f>
        <v/>
      </c>
      <c r="CH14" s="48" t="str">
        <f>IFERROR(VLOOKUP(CG14,category[[category_name_german]:[abbreviation_category_budo]],3,FALSE),"")</f>
        <v/>
      </c>
      <c r="CK14" s="48" t="str">
        <f>IFERROR(VLOOKUP(CJ14,category[[category_name_german]:[abbreviation_category_budo]],3,FALSE),"")</f>
        <v/>
      </c>
      <c r="CM14" s="49" t="str">
        <f t="shared" si="7"/>
        <v/>
      </c>
      <c r="CO14" s="63" t="str">
        <f t="shared" si="8"/>
        <v/>
      </c>
    </row>
    <row r="15" spans="1:93" x14ac:dyDescent="0.25">
      <c r="D15" s="48" t="str">
        <f>IFERROR(VLOOKUP(C15,category[[category_name_german]:[abbreviation_category_budo]],3,FALSE),"")</f>
        <v/>
      </c>
      <c r="G15" s="48" t="str">
        <f>IFERROR(VLOOKUP(F15,category[[category_name_german]:[abbreviation_category_budo]],3,FALSE),"")</f>
        <v/>
      </c>
      <c r="J15" s="48" t="str">
        <f>IFERROR(VLOOKUP(I15,category[[category_name_german]:[abbreviation_category_budo]],3,FALSE),"")</f>
        <v/>
      </c>
      <c r="M15" s="48" t="str">
        <f>IFERROR(VLOOKUP(L15,category[[category_name_german]:[abbreviation_category_budo]],3,FALSE),"")</f>
        <v/>
      </c>
      <c r="P15" s="48" t="str">
        <f>IFERROR(VLOOKUP(O15,category[[category_name_german]:[abbreviation_category_budo]],3,FALSE),"")</f>
        <v/>
      </c>
      <c r="R15" s="49" t="str">
        <f t="shared" si="0"/>
        <v/>
      </c>
      <c r="U15" s="48" t="str">
        <f>IFERROR(VLOOKUP(T15,abbreviation[[description_german]:[abbreviation_budo]],3,FALSE),"")</f>
        <v/>
      </c>
      <c r="X15" s="51" t="str">
        <f>IFERROR(VLOOKUP(W15,abbreviation[[description_german]:[abbreviation_budo]],3,FALSE),"")</f>
        <v/>
      </c>
      <c r="Y15" s="33"/>
      <c r="AA15" s="49" t="str">
        <f t="shared" si="1"/>
        <v/>
      </c>
      <c r="AD15" s="48" t="str">
        <f>IFERROR(VLOOKUP(AC15,abbreviation[[description_german]:[abbreviation_budo]],3,FALSE),"")</f>
        <v/>
      </c>
      <c r="AG15" s="54" t="str">
        <f>IFERROR(VLOOKUP(AF15,abbreviation[[description_german]:[abbreviation_budo]],3,FALSE),"")</f>
        <v/>
      </c>
      <c r="AJ15" s="49" t="str">
        <f t="shared" si="2"/>
        <v>_</v>
      </c>
      <c r="AM15" s="48" t="str">
        <f>IFERROR(VLOOKUP(AL15,abbreviation[[description_german]:[abbreviation_budo]],3,FALSE),"")</f>
        <v/>
      </c>
      <c r="AP15" s="54" t="str">
        <f>IFERROR(VLOOKUP(AO15,abbreviation[[description_german]:[abbreviation_budo]],3,FALSE),"")</f>
        <v/>
      </c>
      <c r="AS15" s="49" t="str">
        <f t="shared" si="3"/>
        <v>_</v>
      </c>
      <c r="AV15" s="53" t="str">
        <f>IFERROR(VLOOKUP(AU15,abbreviation[[description_german]:[abbreviation_budo]],3,FALSE),"")</f>
        <v/>
      </c>
      <c r="AY15" s="51" t="str">
        <f>IFERROR(VLOOKUP(AX15,abbreviation[[description_german]:[abbreviation_budo]],3,FALSE),"")</f>
        <v/>
      </c>
      <c r="BB15" s="51" t="str">
        <f>IFERROR(VLOOKUP(BA15,abbreviation[[description_german]:[abbreviation_budo]],3,FALSE),"")</f>
        <v/>
      </c>
      <c r="BE15" s="51" t="str">
        <f>IFERROR(VLOOKUP(BD15,abbreviation[[description_german]:[abbreviation_budo]],3,FALSE),"")</f>
        <v/>
      </c>
      <c r="BG15" s="38"/>
      <c r="BH15" s="49" t="str">
        <f t="shared" si="4"/>
        <v>_</v>
      </c>
      <c r="BK15" s="53" t="str">
        <f>IFERROR(VLOOKUP(BJ15,abbreviation[[description_german]:[abbreviation_budo]],3,FALSE),"")</f>
        <v/>
      </c>
      <c r="BN15" s="51" t="str">
        <f>IFERROR(VLOOKUP(BM15,abbreviation[[description_german]:[abbreviation_budo]],3,FALSE),"")</f>
        <v/>
      </c>
      <c r="BO15" s="31"/>
      <c r="BQ15" s="51" t="str">
        <f>IFERROR(VLOOKUP(BP15,abbreviation[[description_german]:[abbreviation_budo]],3,FALSE),"")</f>
        <v/>
      </c>
      <c r="BR15" s="57" t="str">
        <f t="shared" si="5"/>
        <v>_</v>
      </c>
      <c r="BU15" s="53" t="str">
        <f>IFERROR(VLOOKUP(BT15,abbreviation[[description_german]:[abbreviation_budo]],3,FALSE),"")</f>
        <v/>
      </c>
      <c r="BV15" s="60" t="str">
        <f t="shared" si="6"/>
        <v>_</v>
      </c>
      <c r="BY15" s="48" t="str">
        <f>IFERROR(VLOOKUP(BX15,category[[category_name_german]:[abbreviation_category_budo]],3,FALSE),"")</f>
        <v/>
      </c>
      <c r="CB15" s="48" t="str">
        <f>IFERROR(VLOOKUP(CA15,category[[category_name_german]:[abbreviation_category_budo]],3,FALSE),"")</f>
        <v/>
      </c>
      <c r="CE15" s="48" t="str">
        <f>IFERROR(VLOOKUP(CD15,category[[category_name_german]:[abbreviation_category_budo]],3,FALSE),"")</f>
        <v/>
      </c>
      <c r="CH15" s="48" t="str">
        <f>IFERROR(VLOOKUP(CG15,category[[category_name_german]:[abbreviation_category_budo]],3,FALSE),"")</f>
        <v/>
      </c>
      <c r="CK15" s="48" t="str">
        <f>IFERROR(VLOOKUP(CJ15,category[[category_name_german]:[abbreviation_category_budo]],3,FALSE),"")</f>
        <v/>
      </c>
      <c r="CM15" s="49" t="str">
        <f t="shared" si="7"/>
        <v/>
      </c>
      <c r="CO15" s="63" t="str">
        <f t="shared" si="8"/>
        <v/>
      </c>
    </row>
    <row r="16" spans="1:93" x14ac:dyDescent="0.25">
      <c r="D16" s="48" t="str">
        <f>IFERROR(VLOOKUP(C16,category[[category_name_german]:[abbreviation_category_budo]],3,FALSE),"")</f>
        <v/>
      </c>
      <c r="G16" s="48" t="str">
        <f>IFERROR(VLOOKUP(F16,category[[category_name_german]:[abbreviation_category_budo]],3,FALSE),"")</f>
        <v/>
      </c>
      <c r="J16" s="48" t="str">
        <f>IFERROR(VLOOKUP(I16,category[[category_name_german]:[abbreviation_category_budo]],3,FALSE),"")</f>
        <v/>
      </c>
      <c r="M16" s="48" t="str">
        <f>IFERROR(VLOOKUP(L16,category[[category_name_german]:[abbreviation_category_budo]],3,FALSE),"")</f>
        <v/>
      </c>
      <c r="P16" s="48" t="str">
        <f>IFERROR(VLOOKUP(O16,category[[category_name_german]:[abbreviation_category_budo]],3,FALSE),"")</f>
        <v/>
      </c>
      <c r="R16" s="49" t="str">
        <f t="shared" si="0"/>
        <v/>
      </c>
      <c r="U16" s="48" t="str">
        <f>IFERROR(VLOOKUP(T16,abbreviation[[description_german]:[abbreviation_budo]],3,FALSE),"")</f>
        <v/>
      </c>
      <c r="X16" s="51" t="str">
        <f>IFERROR(VLOOKUP(W16,abbreviation[[description_german]:[abbreviation_budo]],3,FALSE),"")</f>
        <v/>
      </c>
      <c r="Y16" s="33"/>
      <c r="AA16" s="49" t="str">
        <f t="shared" si="1"/>
        <v/>
      </c>
      <c r="AD16" s="48" t="str">
        <f>IFERROR(VLOOKUP(AC16,abbreviation[[description_german]:[abbreviation_budo]],3,FALSE),"")</f>
        <v/>
      </c>
      <c r="AG16" s="54" t="str">
        <f>IFERROR(VLOOKUP(AF16,abbreviation[[description_german]:[abbreviation_budo]],3,FALSE),"")</f>
        <v/>
      </c>
      <c r="AJ16" s="49" t="str">
        <f t="shared" si="2"/>
        <v>_</v>
      </c>
      <c r="AM16" s="48" t="str">
        <f>IFERROR(VLOOKUP(AL16,abbreviation[[description_german]:[abbreviation_budo]],3,FALSE),"")</f>
        <v/>
      </c>
      <c r="AP16" s="54" t="str">
        <f>IFERROR(VLOOKUP(AO16,abbreviation[[description_german]:[abbreviation_budo]],3,FALSE),"")</f>
        <v/>
      </c>
      <c r="AS16" s="49" t="str">
        <f t="shared" si="3"/>
        <v>_</v>
      </c>
      <c r="AV16" s="53" t="str">
        <f>IFERROR(VLOOKUP(AU16,abbreviation[[description_german]:[abbreviation_budo]],3,FALSE),"")</f>
        <v/>
      </c>
      <c r="AY16" s="51" t="str">
        <f>IFERROR(VLOOKUP(AX16,abbreviation[[description_german]:[abbreviation_budo]],3,FALSE),"")</f>
        <v/>
      </c>
      <c r="BB16" s="51" t="str">
        <f>IFERROR(VLOOKUP(BA16,abbreviation[[description_german]:[abbreviation_budo]],3,FALSE),"")</f>
        <v/>
      </c>
      <c r="BE16" s="51" t="str">
        <f>IFERROR(VLOOKUP(BD16,abbreviation[[description_german]:[abbreviation_budo]],3,FALSE),"")</f>
        <v/>
      </c>
      <c r="BG16" s="38"/>
      <c r="BH16" s="49" t="str">
        <f t="shared" si="4"/>
        <v>_</v>
      </c>
      <c r="BK16" s="53" t="str">
        <f>IFERROR(VLOOKUP(BJ16,abbreviation[[description_german]:[abbreviation_budo]],3,FALSE),"")</f>
        <v/>
      </c>
      <c r="BN16" s="51" t="str">
        <f>IFERROR(VLOOKUP(BM16,abbreviation[[description_german]:[abbreviation_budo]],3,FALSE),"")</f>
        <v/>
      </c>
      <c r="BO16" s="31"/>
      <c r="BQ16" s="51" t="str">
        <f>IFERROR(VLOOKUP(BP16,abbreviation[[description_german]:[abbreviation_budo]],3,FALSE),"")</f>
        <v/>
      </c>
      <c r="BR16" s="57" t="str">
        <f t="shared" si="5"/>
        <v>_</v>
      </c>
      <c r="BU16" s="53" t="str">
        <f>IFERROR(VLOOKUP(BT16,abbreviation[[description_german]:[abbreviation_budo]],3,FALSE),"")</f>
        <v/>
      </c>
      <c r="BV16" s="60" t="str">
        <f t="shared" si="6"/>
        <v>_</v>
      </c>
      <c r="BY16" s="48" t="str">
        <f>IFERROR(VLOOKUP(BX16,category[[category_name_german]:[abbreviation_category_budo]],3,FALSE),"")</f>
        <v/>
      </c>
      <c r="CB16" s="48" t="str">
        <f>IFERROR(VLOOKUP(CA16,category[[category_name_german]:[abbreviation_category_budo]],3,FALSE),"")</f>
        <v/>
      </c>
      <c r="CE16" s="48" t="str">
        <f>IFERROR(VLOOKUP(CD16,category[[category_name_german]:[abbreviation_category_budo]],3,FALSE),"")</f>
        <v/>
      </c>
      <c r="CH16" s="48" t="str">
        <f>IFERROR(VLOOKUP(CG16,category[[category_name_german]:[abbreviation_category_budo]],3,FALSE),"")</f>
        <v/>
      </c>
      <c r="CK16" s="48" t="str">
        <f>IFERROR(VLOOKUP(CJ16,category[[category_name_german]:[abbreviation_category_budo]],3,FALSE),"")</f>
        <v/>
      </c>
      <c r="CM16" s="49" t="str">
        <f t="shared" si="7"/>
        <v/>
      </c>
      <c r="CO16" s="63" t="str">
        <f t="shared" si="8"/>
        <v/>
      </c>
    </row>
    <row r="17" spans="4:93" x14ac:dyDescent="0.25">
      <c r="D17" s="48" t="str">
        <f>IFERROR(VLOOKUP(C17,category[[category_name_german]:[abbreviation_category_budo]],3,FALSE),"")</f>
        <v/>
      </c>
      <c r="G17" s="48" t="str">
        <f>IFERROR(VLOOKUP(F17,category[[category_name_german]:[abbreviation_category_budo]],3,FALSE),"")</f>
        <v/>
      </c>
      <c r="J17" s="48" t="str">
        <f>IFERROR(VLOOKUP(I17,category[[category_name_german]:[abbreviation_category_budo]],3,FALSE),"")</f>
        <v/>
      </c>
      <c r="M17" s="48" t="str">
        <f>IFERROR(VLOOKUP(L17,category[[category_name_german]:[abbreviation_category_budo]],3,FALSE),"")</f>
        <v/>
      </c>
      <c r="P17" s="48" t="str">
        <f>IFERROR(VLOOKUP(O17,category[[category_name_german]:[abbreviation_category_budo]],3,FALSE),"")</f>
        <v/>
      </c>
      <c r="R17" s="49" t="str">
        <f t="shared" si="0"/>
        <v/>
      </c>
      <c r="U17" s="48" t="str">
        <f>IFERROR(VLOOKUP(T17,abbreviation[[description_german]:[abbreviation_budo]],3,FALSE),"")</f>
        <v/>
      </c>
      <c r="X17" s="51" t="str">
        <f>IFERROR(VLOOKUP(W17,abbreviation[[description_german]:[abbreviation_budo]],3,FALSE),"")</f>
        <v/>
      </c>
      <c r="Y17" s="33"/>
      <c r="AA17" s="49" t="str">
        <f t="shared" si="1"/>
        <v/>
      </c>
      <c r="AD17" s="48" t="str">
        <f>IFERROR(VLOOKUP(AC17,abbreviation[[description_german]:[abbreviation_budo]],3,FALSE),"")</f>
        <v/>
      </c>
      <c r="AG17" s="54" t="str">
        <f>IFERROR(VLOOKUP(AF17,abbreviation[[description_german]:[abbreviation_budo]],3,FALSE),"")</f>
        <v/>
      </c>
      <c r="AJ17" s="49" t="str">
        <f t="shared" si="2"/>
        <v>_</v>
      </c>
      <c r="AM17" s="48" t="str">
        <f>IFERROR(VLOOKUP(AL17,abbreviation[[description_german]:[abbreviation_budo]],3,FALSE),"")</f>
        <v/>
      </c>
      <c r="AP17" s="54" t="str">
        <f>IFERROR(VLOOKUP(AO17,abbreviation[[description_german]:[abbreviation_budo]],3,FALSE),"")</f>
        <v/>
      </c>
      <c r="AS17" s="49" t="str">
        <f t="shared" si="3"/>
        <v>_</v>
      </c>
      <c r="AV17" s="53" t="str">
        <f>IFERROR(VLOOKUP(AU17,abbreviation[[description_german]:[abbreviation_budo]],3,FALSE),"")</f>
        <v/>
      </c>
      <c r="AY17" s="51" t="str">
        <f>IFERROR(VLOOKUP(AX17,abbreviation[[description_german]:[abbreviation_budo]],3,FALSE),"")</f>
        <v/>
      </c>
      <c r="BB17" s="51" t="str">
        <f>IFERROR(VLOOKUP(BA17,abbreviation[[description_german]:[abbreviation_budo]],3,FALSE),"")</f>
        <v/>
      </c>
      <c r="BE17" s="51" t="str">
        <f>IFERROR(VLOOKUP(BD17,abbreviation[[description_german]:[abbreviation_budo]],3,FALSE),"")</f>
        <v/>
      </c>
      <c r="BG17" s="38"/>
      <c r="BH17" s="49" t="str">
        <f t="shared" si="4"/>
        <v>_</v>
      </c>
      <c r="BK17" s="53" t="str">
        <f>IFERROR(VLOOKUP(BJ17,abbreviation[[description_german]:[abbreviation_budo]],3,FALSE),"")</f>
        <v/>
      </c>
      <c r="BN17" s="51" t="str">
        <f>IFERROR(VLOOKUP(BM17,abbreviation[[description_german]:[abbreviation_budo]],3,FALSE),"")</f>
        <v/>
      </c>
      <c r="BO17" s="31"/>
      <c r="BQ17" s="51" t="str">
        <f>IFERROR(VLOOKUP(BP17,abbreviation[[description_german]:[abbreviation_budo]],3,FALSE),"")</f>
        <v/>
      </c>
      <c r="BR17" s="57" t="str">
        <f t="shared" si="5"/>
        <v>_</v>
      </c>
      <c r="BU17" s="53" t="str">
        <f>IFERROR(VLOOKUP(BT17,abbreviation[[description_german]:[abbreviation_budo]],3,FALSE),"")</f>
        <v/>
      </c>
      <c r="BV17" s="60" t="str">
        <f t="shared" si="6"/>
        <v>_</v>
      </c>
      <c r="BY17" s="48" t="str">
        <f>IFERROR(VLOOKUP(BX17,category[[category_name_german]:[abbreviation_category_budo]],3,FALSE),"")</f>
        <v/>
      </c>
      <c r="CB17" s="48" t="str">
        <f>IFERROR(VLOOKUP(CA17,category[[category_name_german]:[abbreviation_category_budo]],3,FALSE),"")</f>
        <v/>
      </c>
      <c r="CE17" s="48" t="str">
        <f>IFERROR(VLOOKUP(CD17,category[[category_name_german]:[abbreviation_category_budo]],3,FALSE),"")</f>
        <v/>
      </c>
      <c r="CH17" s="48" t="str">
        <f>IFERROR(VLOOKUP(CG17,category[[category_name_german]:[abbreviation_category_budo]],3,FALSE),"")</f>
        <v/>
      </c>
      <c r="CK17" s="48" t="str">
        <f>IFERROR(VLOOKUP(CJ17,category[[category_name_german]:[abbreviation_category_budo]],3,FALSE),"")</f>
        <v/>
      </c>
      <c r="CM17" s="49" t="str">
        <f t="shared" si="7"/>
        <v/>
      </c>
      <c r="CO17" s="63" t="str">
        <f t="shared" si="8"/>
        <v/>
      </c>
    </row>
    <row r="18" spans="4:93" x14ac:dyDescent="0.25">
      <c r="D18" s="48" t="str">
        <f>IFERROR(VLOOKUP(C18,category[[category_name_german]:[abbreviation_category_budo]],3,FALSE),"")</f>
        <v/>
      </c>
      <c r="G18" s="48" t="str">
        <f>IFERROR(VLOOKUP(F18,category[[category_name_german]:[abbreviation_category_budo]],3,FALSE),"")</f>
        <v/>
      </c>
      <c r="J18" s="48" t="str">
        <f>IFERROR(VLOOKUP(I18,category[[category_name_german]:[abbreviation_category_budo]],3,FALSE),"")</f>
        <v/>
      </c>
      <c r="M18" s="48" t="str">
        <f>IFERROR(VLOOKUP(L18,category[[category_name_german]:[abbreviation_category_budo]],3,FALSE),"")</f>
        <v/>
      </c>
      <c r="P18" s="48" t="str">
        <f>IFERROR(VLOOKUP(O18,category[[category_name_german]:[abbreviation_category_budo]],3,FALSE),"")</f>
        <v/>
      </c>
      <c r="R18" s="49" t="str">
        <f t="shared" si="0"/>
        <v/>
      </c>
      <c r="U18" s="48" t="str">
        <f>IFERROR(VLOOKUP(T18,abbreviation[[description_german]:[abbreviation_budo]],3,FALSE),"")</f>
        <v/>
      </c>
      <c r="X18" s="51" t="str">
        <f>IFERROR(VLOOKUP(W18,abbreviation[[description_german]:[abbreviation_budo]],3,FALSE),"")</f>
        <v/>
      </c>
      <c r="Y18" s="33"/>
      <c r="AA18" s="49" t="str">
        <f t="shared" si="1"/>
        <v/>
      </c>
      <c r="AD18" s="48" t="str">
        <f>IFERROR(VLOOKUP(AC18,abbreviation[[description_german]:[abbreviation_budo]],3,FALSE),"")</f>
        <v/>
      </c>
      <c r="AG18" s="54" t="str">
        <f>IFERROR(VLOOKUP(AF18,abbreviation[[description_german]:[abbreviation_budo]],3,FALSE),"")</f>
        <v/>
      </c>
      <c r="AJ18" s="49" t="str">
        <f t="shared" si="2"/>
        <v>_</v>
      </c>
      <c r="AM18" s="48" t="str">
        <f>IFERROR(VLOOKUP(AL18,abbreviation[[description_german]:[abbreviation_budo]],3,FALSE),"")</f>
        <v/>
      </c>
      <c r="AP18" s="54" t="str">
        <f>IFERROR(VLOOKUP(AO18,abbreviation[[description_german]:[abbreviation_budo]],3,FALSE),"")</f>
        <v/>
      </c>
      <c r="AS18" s="49" t="str">
        <f t="shared" si="3"/>
        <v>_</v>
      </c>
      <c r="AV18" s="53" t="str">
        <f>IFERROR(VLOOKUP(AU18,abbreviation[[description_german]:[abbreviation_budo]],3,FALSE),"")</f>
        <v/>
      </c>
      <c r="AY18" s="51" t="str">
        <f>IFERROR(VLOOKUP(AX18,abbreviation[[description_german]:[abbreviation_budo]],3,FALSE),"")</f>
        <v/>
      </c>
      <c r="BB18" s="51" t="str">
        <f>IFERROR(VLOOKUP(BA18,abbreviation[[description_german]:[abbreviation_budo]],3,FALSE),"")</f>
        <v/>
      </c>
      <c r="BE18" s="51" t="str">
        <f>IFERROR(VLOOKUP(BD18,abbreviation[[description_german]:[abbreviation_budo]],3,FALSE),"")</f>
        <v/>
      </c>
      <c r="BG18" s="38"/>
      <c r="BH18" s="49" t="str">
        <f t="shared" si="4"/>
        <v>_</v>
      </c>
      <c r="BK18" s="53" t="str">
        <f>IFERROR(VLOOKUP(BJ18,abbreviation[[description_german]:[abbreviation_budo]],3,FALSE),"")</f>
        <v/>
      </c>
      <c r="BN18" s="51" t="str">
        <f>IFERROR(VLOOKUP(BM18,abbreviation[[description_german]:[abbreviation_budo]],3,FALSE),"")</f>
        <v/>
      </c>
      <c r="BO18" s="31"/>
      <c r="BQ18" s="51" t="str">
        <f>IFERROR(VLOOKUP(BP18,abbreviation[[description_german]:[abbreviation_budo]],3,FALSE),"")</f>
        <v/>
      </c>
      <c r="BR18" s="57" t="str">
        <f t="shared" si="5"/>
        <v>_</v>
      </c>
      <c r="BU18" s="53" t="str">
        <f>IFERROR(VLOOKUP(BT18,abbreviation[[description_german]:[abbreviation_budo]],3,FALSE),"")</f>
        <v/>
      </c>
      <c r="BV18" s="60" t="str">
        <f t="shared" si="6"/>
        <v>_</v>
      </c>
      <c r="BY18" s="48" t="str">
        <f>IFERROR(VLOOKUP(BX18,category[[category_name_german]:[abbreviation_category_budo]],3,FALSE),"")</f>
        <v/>
      </c>
      <c r="CB18" s="48" t="str">
        <f>IFERROR(VLOOKUP(CA18,category[[category_name_german]:[abbreviation_category_budo]],3,FALSE),"")</f>
        <v/>
      </c>
      <c r="CE18" s="48" t="str">
        <f>IFERROR(VLOOKUP(CD18,category[[category_name_german]:[abbreviation_category_budo]],3,FALSE),"")</f>
        <v/>
      </c>
      <c r="CH18" s="48" t="str">
        <f>IFERROR(VLOOKUP(CG18,category[[category_name_german]:[abbreviation_category_budo]],3,FALSE),"")</f>
        <v/>
      </c>
      <c r="CK18" s="48" t="str">
        <f>IFERROR(VLOOKUP(CJ18,category[[category_name_german]:[abbreviation_category_budo]],3,FALSE),"")</f>
        <v/>
      </c>
      <c r="CM18" s="49" t="str">
        <f t="shared" si="7"/>
        <v/>
      </c>
      <c r="CO18" s="63" t="str">
        <f t="shared" si="8"/>
        <v/>
      </c>
    </row>
    <row r="19" spans="4:93" x14ac:dyDescent="0.25">
      <c r="D19" s="48" t="str">
        <f>IFERROR(VLOOKUP(C19,category[[category_name_german]:[abbreviation_category_budo]],3,FALSE),"")</f>
        <v/>
      </c>
      <c r="G19" s="48" t="str">
        <f>IFERROR(VLOOKUP(F19,category[[category_name_german]:[abbreviation_category_budo]],3,FALSE),"")</f>
        <v/>
      </c>
      <c r="J19" s="48" t="str">
        <f>IFERROR(VLOOKUP(I19,category[[category_name_german]:[abbreviation_category_budo]],3,FALSE),"")</f>
        <v/>
      </c>
      <c r="M19" s="48" t="str">
        <f>IFERROR(VLOOKUP(L19,category[[category_name_german]:[abbreviation_category_budo]],3,FALSE),"")</f>
        <v/>
      </c>
      <c r="P19" s="48" t="str">
        <f>IFERROR(VLOOKUP(O19,category[[category_name_german]:[abbreviation_category_budo]],3,FALSE),"")</f>
        <v/>
      </c>
      <c r="R19" s="49" t="str">
        <f t="shared" si="0"/>
        <v/>
      </c>
      <c r="U19" s="48" t="str">
        <f>IFERROR(VLOOKUP(T19,abbreviation[[description_german]:[abbreviation_budo]],3,FALSE),"")</f>
        <v/>
      </c>
      <c r="X19" s="51" t="str">
        <f>IFERROR(VLOOKUP(W19,abbreviation[[description_german]:[abbreviation_budo]],3,FALSE),"")</f>
        <v/>
      </c>
      <c r="Y19" s="33"/>
      <c r="AA19" s="49" t="str">
        <f t="shared" si="1"/>
        <v/>
      </c>
      <c r="AD19" s="48" t="str">
        <f>IFERROR(VLOOKUP(AC19,abbreviation[[description_german]:[abbreviation_budo]],3,FALSE),"")</f>
        <v/>
      </c>
      <c r="AG19" s="54" t="str">
        <f>IFERROR(VLOOKUP(AF19,abbreviation[[description_german]:[abbreviation_budo]],3,FALSE),"")</f>
        <v/>
      </c>
      <c r="AJ19" s="49" t="str">
        <f t="shared" si="2"/>
        <v>_</v>
      </c>
      <c r="AM19" s="48" t="str">
        <f>IFERROR(VLOOKUP(AL19,abbreviation[[description_german]:[abbreviation_budo]],3,FALSE),"")</f>
        <v/>
      </c>
      <c r="AP19" s="54" t="str">
        <f>IFERROR(VLOOKUP(AO19,abbreviation[[description_german]:[abbreviation_budo]],3,FALSE),"")</f>
        <v/>
      </c>
      <c r="AS19" s="49" t="str">
        <f t="shared" si="3"/>
        <v>_</v>
      </c>
      <c r="AV19" s="53" t="str">
        <f>IFERROR(VLOOKUP(AU19,abbreviation[[description_german]:[abbreviation_budo]],3,FALSE),"")</f>
        <v/>
      </c>
      <c r="AY19" s="51" t="str">
        <f>IFERROR(VLOOKUP(AX19,abbreviation[[description_german]:[abbreviation_budo]],3,FALSE),"")</f>
        <v/>
      </c>
      <c r="BB19" s="51" t="str">
        <f>IFERROR(VLOOKUP(BA19,abbreviation[[description_german]:[abbreviation_budo]],3,FALSE),"")</f>
        <v/>
      </c>
      <c r="BE19" s="51" t="str">
        <f>IFERROR(VLOOKUP(BD19,abbreviation[[description_german]:[abbreviation_budo]],3,FALSE),"")</f>
        <v/>
      </c>
      <c r="BG19" s="38"/>
      <c r="BH19" s="49" t="str">
        <f t="shared" si="4"/>
        <v>_</v>
      </c>
      <c r="BK19" s="53" t="str">
        <f>IFERROR(VLOOKUP(BJ19,abbreviation[[description_german]:[abbreviation_budo]],3,FALSE),"")</f>
        <v/>
      </c>
      <c r="BN19" s="51" t="str">
        <f>IFERROR(VLOOKUP(BM19,abbreviation[[description_german]:[abbreviation_budo]],3,FALSE),"")</f>
        <v/>
      </c>
      <c r="BO19" s="31"/>
      <c r="BQ19" s="51" t="str">
        <f>IFERROR(VLOOKUP(BP19,abbreviation[[description_german]:[abbreviation_budo]],3,FALSE),"")</f>
        <v/>
      </c>
      <c r="BR19" s="57" t="str">
        <f t="shared" si="5"/>
        <v>_</v>
      </c>
      <c r="BU19" s="53" t="str">
        <f>IFERROR(VLOOKUP(BT19,abbreviation[[description_german]:[abbreviation_budo]],3,FALSE),"")</f>
        <v/>
      </c>
      <c r="BV19" s="60" t="str">
        <f t="shared" si="6"/>
        <v>_</v>
      </c>
      <c r="BY19" s="48" t="str">
        <f>IFERROR(VLOOKUP(BX19,category[[category_name_german]:[abbreviation_category_budo]],3,FALSE),"")</f>
        <v/>
      </c>
      <c r="CB19" s="48" t="str">
        <f>IFERROR(VLOOKUP(CA19,category[[category_name_german]:[abbreviation_category_budo]],3,FALSE),"")</f>
        <v/>
      </c>
      <c r="CE19" s="48" t="str">
        <f>IFERROR(VLOOKUP(CD19,category[[category_name_german]:[abbreviation_category_budo]],3,FALSE),"")</f>
        <v/>
      </c>
      <c r="CH19" s="48" t="str">
        <f>IFERROR(VLOOKUP(CG19,category[[category_name_german]:[abbreviation_category_budo]],3,FALSE),"")</f>
        <v/>
      </c>
      <c r="CK19" s="48" t="str">
        <f>IFERROR(VLOOKUP(CJ19,category[[category_name_german]:[abbreviation_category_budo]],3,FALSE),"")</f>
        <v/>
      </c>
      <c r="CM19" s="49" t="str">
        <f t="shared" si="7"/>
        <v/>
      </c>
      <c r="CO19" s="63" t="str">
        <f t="shared" si="8"/>
        <v/>
      </c>
    </row>
    <row r="20" spans="4:93" x14ac:dyDescent="0.25">
      <c r="D20" s="48" t="str">
        <f>IFERROR(VLOOKUP(C20,category[[category_name_german]:[abbreviation_category_budo]],3,FALSE),"")</f>
        <v/>
      </c>
      <c r="G20" s="48" t="str">
        <f>IFERROR(VLOOKUP(F20,category[[category_name_german]:[abbreviation_category_budo]],3,FALSE),"")</f>
        <v/>
      </c>
      <c r="J20" s="48" t="str">
        <f>IFERROR(VLOOKUP(I20,category[[category_name_german]:[abbreviation_category_budo]],3,FALSE),"")</f>
        <v/>
      </c>
      <c r="M20" s="48" t="str">
        <f>IFERROR(VLOOKUP(L20,category[[category_name_german]:[abbreviation_category_budo]],3,FALSE),"")</f>
        <v/>
      </c>
      <c r="P20" s="48" t="str">
        <f>IFERROR(VLOOKUP(O20,category[[category_name_german]:[abbreviation_category_budo]],3,FALSE),"")</f>
        <v/>
      </c>
      <c r="R20" s="49" t="str">
        <f t="shared" si="0"/>
        <v/>
      </c>
      <c r="U20" s="48" t="str">
        <f>IFERROR(VLOOKUP(T20,abbreviation[[description_german]:[abbreviation_budo]],3,FALSE),"")</f>
        <v/>
      </c>
      <c r="X20" s="51" t="str">
        <f>IFERROR(VLOOKUP(W20,abbreviation[[description_german]:[abbreviation_budo]],3,FALSE),"")</f>
        <v/>
      </c>
      <c r="Y20" s="33"/>
      <c r="AA20" s="49" t="str">
        <f t="shared" si="1"/>
        <v/>
      </c>
      <c r="AD20" s="48" t="str">
        <f>IFERROR(VLOOKUP(AC20,abbreviation[[description_german]:[abbreviation_budo]],3,FALSE),"")</f>
        <v/>
      </c>
      <c r="AG20" s="54" t="str">
        <f>IFERROR(VLOOKUP(AF20,abbreviation[[description_german]:[abbreviation_budo]],3,FALSE),"")</f>
        <v/>
      </c>
      <c r="AJ20" s="49" t="str">
        <f t="shared" si="2"/>
        <v>_</v>
      </c>
      <c r="AM20" s="48" t="str">
        <f>IFERROR(VLOOKUP(AL20,abbreviation[[description_german]:[abbreviation_budo]],3,FALSE),"")</f>
        <v/>
      </c>
      <c r="AP20" s="54" t="str">
        <f>IFERROR(VLOOKUP(AO20,abbreviation[[description_german]:[abbreviation_budo]],3,FALSE),"")</f>
        <v/>
      </c>
      <c r="AS20" s="49" t="str">
        <f t="shared" si="3"/>
        <v>_</v>
      </c>
      <c r="AV20" s="53" t="str">
        <f>IFERROR(VLOOKUP(AU20,abbreviation[[description_german]:[abbreviation_budo]],3,FALSE),"")</f>
        <v/>
      </c>
      <c r="AY20" s="51" t="str">
        <f>IFERROR(VLOOKUP(AX20,abbreviation[[description_german]:[abbreviation_budo]],3,FALSE),"")</f>
        <v/>
      </c>
      <c r="BB20" s="51" t="str">
        <f>IFERROR(VLOOKUP(BA20,abbreviation[[description_german]:[abbreviation_budo]],3,FALSE),"")</f>
        <v/>
      </c>
      <c r="BE20" s="51" t="str">
        <f>IFERROR(VLOOKUP(BD20,abbreviation[[description_german]:[abbreviation_budo]],3,FALSE),"")</f>
        <v/>
      </c>
      <c r="BG20" s="38"/>
      <c r="BH20" s="49" t="str">
        <f t="shared" si="4"/>
        <v>_</v>
      </c>
      <c r="BK20" s="53" t="str">
        <f>IFERROR(VLOOKUP(BJ20,abbreviation[[description_german]:[abbreviation_budo]],3,FALSE),"")</f>
        <v/>
      </c>
      <c r="BN20" s="51" t="str">
        <f>IFERROR(VLOOKUP(BM20,abbreviation[[description_german]:[abbreviation_budo]],3,FALSE),"")</f>
        <v/>
      </c>
      <c r="BO20" s="31"/>
      <c r="BQ20" s="51" t="str">
        <f>IFERROR(VLOOKUP(BP20,abbreviation[[description_german]:[abbreviation_budo]],3,FALSE),"")</f>
        <v/>
      </c>
      <c r="BR20" s="57" t="str">
        <f t="shared" si="5"/>
        <v>_</v>
      </c>
      <c r="BU20" s="53" t="str">
        <f>IFERROR(VLOOKUP(BT20,abbreviation[[description_german]:[abbreviation_budo]],3,FALSE),"")</f>
        <v/>
      </c>
      <c r="BV20" s="60" t="str">
        <f t="shared" si="6"/>
        <v>_</v>
      </c>
      <c r="BY20" s="48" t="str">
        <f>IFERROR(VLOOKUP(BX20,category[[category_name_german]:[abbreviation_category_budo]],3,FALSE),"")</f>
        <v/>
      </c>
      <c r="CB20" s="48" t="str">
        <f>IFERROR(VLOOKUP(CA20,category[[category_name_german]:[abbreviation_category_budo]],3,FALSE),"")</f>
        <v/>
      </c>
      <c r="CE20" s="48" t="str">
        <f>IFERROR(VLOOKUP(CD20,category[[category_name_german]:[abbreviation_category_budo]],3,FALSE),"")</f>
        <v/>
      </c>
      <c r="CH20" s="48" t="str">
        <f>IFERROR(VLOOKUP(CG20,category[[category_name_german]:[abbreviation_category_budo]],3,FALSE),"")</f>
        <v/>
      </c>
      <c r="CK20" s="48" t="str">
        <f>IFERROR(VLOOKUP(CJ20,category[[category_name_german]:[abbreviation_category_budo]],3,FALSE),"")</f>
        <v/>
      </c>
      <c r="CM20" s="49" t="str">
        <f t="shared" si="7"/>
        <v/>
      </c>
      <c r="CO20" s="63" t="str">
        <f t="shared" si="8"/>
        <v/>
      </c>
    </row>
    <row r="21" spans="4:93" x14ac:dyDescent="0.25">
      <c r="D21" s="48" t="str">
        <f>IFERROR(VLOOKUP(C21,category[[category_name_german]:[abbreviation_category_budo]],3,FALSE),"")</f>
        <v/>
      </c>
      <c r="G21" s="48" t="str">
        <f>IFERROR(VLOOKUP(F21,category[[category_name_german]:[abbreviation_category_budo]],3,FALSE),"")</f>
        <v/>
      </c>
      <c r="J21" s="48" t="str">
        <f>IFERROR(VLOOKUP(I21,category[[category_name_german]:[abbreviation_category_budo]],3,FALSE),"")</f>
        <v/>
      </c>
      <c r="M21" s="48" t="str">
        <f>IFERROR(VLOOKUP(L21,category[[category_name_german]:[abbreviation_category_budo]],3,FALSE),"")</f>
        <v/>
      </c>
      <c r="P21" s="48" t="str">
        <f>IFERROR(VLOOKUP(O21,category[[category_name_german]:[abbreviation_category_budo]],3,FALSE),"")</f>
        <v/>
      </c>
      <c r="R21" s="49" t="str">
        <f t="shared" si="0"/>
        <v/>
      </c>
      <c r="U21" s="48" t="str">
        <f>IFERROR(VLOOKUP(T21,abbreviation[[description_german]:[abbreviation_budo]],3,FALSE),"")</f>
        <v/>
      </c>
      <c r="X21" s="51" t="str">
        <f>IFERROR(VLOOKUP(W21,abbreviation[[description_german]:[abbreviation_budo]],3,FALSE),"")</f>
        <v/>
      </c>
      <c r="Y21" s="33"/>
      <c r="AA21" s="49" t="str">
        <f t="shared" si="1"/>
        <v/>
      </c>
      <c r="AD21" s="48" t="str">
        <f>IFERROR(VLOOKUP(AC21,abbreviation[[description_german]:[abbreviation_budo]],3,FALSE),"")</f>
        <v/>
      </c>
      <c r="AG21" s="54" t="str">
        <f>IFERROR(VLOOKUP(AF21,abbreviation[[description_german]:[abbreviation_budo]],3,FALSE),"")</f>
        <v/>
      </c>
      <c r="AJ21" s="49" t="str">
        <f t="shared" si="2"/>
        <v>_</v>
      </c>
      <c r="AM21" s="48" t="str">
        <f>IFERROR(VLOOKUP(AL21,abbreviation[[description_german]:[abbreviation_budo]],3,FALSE),"")</f>
        <v/>
      </c>
      <c r="AP21" s="54" t="str">
        <f>IFERROR(VLOOKUP(AO21,abbreviation[[description_german]:[abbreviation_budo]],3,FALSE),"")</f>
        <v/>
      </c>
      <c r="AS21" s="49" t="str">
        <f t="shared" si="3"/>
        <v>_</v>
      </c>
      <c r="AV21" s="53" t="str">
        <f>IFERROR(VLOOKUP(AU21,abbreviation[[description_german]:[abbreviation_budo]],3,FALSE),"")</f>
        <v/>
      </c>
      <c r="AY21" s="51" t="str">
        <f>IFERROR(VLOOKUP(AX21,abbreviation[[description_german]:[abbreviation_budo]],3,FALSE),"")</f>
        <v/>
      </c>
      <c r="BB21" s="51" t="str">
        <f>IFERROR(VLOOKUP(BA21,abbreviation[[description_german]:[abbreviation_budo]],3,FALSE),"")</f>
        <v/>
      </c>
      <c r="BE21" s="51" t="str">
        <f>IFERROR(VLOOKUP(BD21,abbreviation[[description_german]:[abbreviation_budo]],3,FALSE),"")</f>
        <v/>
      </c>
      <c r="BG21" s="38"/>
      <c r="BH21" s="49" t="str">
        <f t="shared" si="4"/>
        <v>_</v>
      </c>
      <c r="BK21" s="53" t="str">
        <f>IFERROR(VLOOKUP(BJ21,abbreviation[[description_german]:[abbreviation_budo]],3,FALSE),"")</f>
        <v/>
      </c>
      <c r="BN21" s="51" t="str">
        <f>IFERROR(VLOOKUP(BM21,abbreviation[[description_german]:[abbreviation_budo]],3,FALSE),"")</f>
        <v/>
      </c>
      <c r="BO21" s="31"/>
      <c r="BQ21" s="51" t="str">
        <f>IFERROR(VLOOKUP(BP21,abbreviation[[description_german]:[abbreviation_budo]],3,FALSE),"")</f>
        <v/>
      </c>
      <c r="BR21" s="57" t="str">
        <f t="shared" si="5"/>
        <v>_</v>
      </c>
      <c r="BU21" s="53" t="str">
        <f>IFERROR(VLOOKUP(BT21,abbreviation[[description_german]:[abbreviation_budo]],3,FALSE),"")</f>
        <v/>
      </c>
      <c r="BV21" s="60" t="str">
        <f t="shared" si="6"/>
        <v>_</v>
      </c>
      <c r="BY21" s="48" t="str">
        <f>IFERROR(VLOOKUP(BX21,category[[category_name_german]:[abbreviation_category_budo]],3,FALSE),"")</f>
        <v/>
      </c>
      <c r="CB21" s="48" t="str">
        <f>IFERROR(VLOOKUP(CA21,category[[category_name_german]:[abbreviation_category_budo]],3,FALSE),"")</f>
        <v/>
      </c>
      <c r="CE21" s="48" t="str">
        <f>IFERROR(VLOOKUP(CD21,category[[category_name_german]:[abbreviation_category_budo]],3,FALSE),"")</f>
        <v/>
      </c>
      <c r="CH21" s="48" t="str">
        <f>IFERROR(VLOOKUP(CG21,category[[category_name_german]:[abbreviation_category_budo]],3,FALSE),"")</f>
        <v/>
      </c>
      <c r="CK21" s="48" t="str">
        <f>IFERROR(VLOOKUP(CJ21,category[[category_name_german]:[abbreviation_category_budo]],3,FALSE),"")</f>
        <v/>
      </c>
      <c r="CM21" s="49" t="str">
        <f t="shared" si="7"/>
        <v/>
      </c>
      <c r="CO21" s="63" t="str">
        <f t="shared" si="8"/>
        <v/>
      </c>
    </row>
    <row r="22" spans="4:93" x14ac:dyDescent="0.25">
      <c r="D22" s="48" t="str">
        <f>IFERROR(VLOOKUP(C22,category[[category_name_german]:[abbreviation_category_budo]],3,FALSE),"")</f>
        <v/>
      </c>
      <c r="G22" s="48" t="str">
        <f>IFERROR(VLOOKUP(F22,category[[category_name_german]:[abbreviation_category_budo]],3,FALSE),"")</f>
        <v/>
      </c>
      <c r="J22" s="48" t="str">
        <f>IFERROR(VLOOKUP(I22,category[[category_name_german]:[abbreviation_category_budo]],3,FALSE),"")</f>
        <v/>
      </c>
      <c r="M22" s="48" t="str">
        <f>IFERROR(VLOOKUP(L22,category[[category_name_german]:[abbreviation_category_budo]],3,FALSE),"")</f>
        <v/>
      </c>
      <c r="P22" s="48" t="str">
        <f>IFERROR(VLOOKUP(O22,category[[category_name_german]:[abbreviation_category_budo]],3,FALSE),"")</f>
        <v/>
      </c>
      <c r="R22" s="49" t="str">
        <f t="shared" si="0"/>
        <v/>
      </c>
      <c r="U22" s="48" t="str">
        <f>IFERROR(VLOOKUP(T22,abbreviation[[description_german]:[abbreviation_budo]],3,FALSE),"")</f>
        <v/>
      </c>
      <c r="X22" s="51" t="str">
        <f>IFERROR(VLOOKUP(W22,abbreviation[[description_german]:[abbreviation_budo]],3,FALSE),"")</f>
        <v/>
      </c>
      <c r="Y22" s="33"/>
      <c r="AA22" s="49" t="str">
        <f t="shared" si="1"/>
        <v/>
      </c>
      <c r="AD22" s="48" t="str">
        <f>IFERROR(VLOOKUP(AC22,abbreviation[[description_german]:[abbreviation_budo]],3,FALSE),"")</f>
        <v/>
      </c>
      <c r="AG22" s="54" t="str">
        <f>IFERROR(VLOOKUP(AF22,abbreviation[[description_german]:[abbreviation_budo]],3,FALSE),"")</f>
        <v/>
      </c>
      <c r="AJ22" s="49" t="str">
        <f t="shared" si="2"/>
        <v>_</v>
      </c>
      <c r="AM22" s="48" t="str">
        <f>IFERROR(VLOOKUP(AL22,abbreviation[[description_german]:[abbreviation_budo]],3,FALSE),"")</f>
        <v/>
      </c>
      <c r="AP22" s="54" t="str">
        <f>IFERROR(VLOOKUP(AO22,abbreviation[[description_german]:[abbreviation_budo]],3,FALSE),"")</f>
        <v/>
      </c>
      <c r="AS22" s="49" t="str">
        <f t="shared" si="3"/>
        <v>_</v>
      </c>
      <c r="AV22" s="53" t="str">
        <f>IFERROR(VLOOKUP(AU22,abbreviation[[description_german]:[abbreviation_budo]],3,FALSE),"")</f>
        <v/>
      </c>
      <c r="AY22" s="51" t="str">
        <f>IFERROR(VLOOKUP(AX22,abbreviation[[description_german]:[abbreviation_budo]],3,FALSE),"")</f>
        <v/>
      </c>
      <c r="BB22" s="51" t="str">
        <f>IFERROR(VLOOKUP(BA22,abbreviation[[description_german]:[abbreviation_budo]],3,FALSE),"")</f>
        <v/>
      </c>
      <c r="BE22" s="51" t="str">
        <f>IFERROR(VLOOKUP(BD22,abbreviation[[description_german]:[abbreviation_budo]],3,FALSE),"")</f>
        <v/>
      </c>
      <c r="BG22" s="38"/>
      <c r="BH22" s="49" t="str">
        <f t="shared" si="4"/>
        <v>_</v>
      </c>
      <c r="BK22" s="53" t="str">
        <f>IFERROR(VLOOKUP(BJ22,abbreviation[[description_german]:[abbreviation_budo]],3,FALSE),"")</f>
        <v/>
      </c>
      <c r="BN22" s="51" t="str">
        <f>IFERROR(VLOOKUP(BM22,abbreviation[[description_german]:[abbreviation_budo]],3,FALSE),"")</f>
        <v/>
      </c>
      <c r="BO22" s="31"/>
      <c r="BQ22" s="51" t="str">
        <f>IFERROR(VLOOKUP(BP22,abbreviation[[description_german]:[abbreviation_budo]],3,FALSE),"")</f>
        <v/>
      </c>
      <c r="BR22" s="57" t="str">
        <f t="shared" si="5"/>
        <v>_</v>
      </c>
      <c r="BU22" s="53" t="str">
        <f>IFERROR(VLOOKUP(BT22,abbreviation[[description_german]:[abbreviation_budo]],3,FALSE),"")</f>
        <v/>
      </c>
      <c r="BV22" s="60" t="str">
        <f t="shared" si="6"/>
        <v>_</v>
      </c>
      <c r="BY22" s="48" t="str">
        <f>IFERROR(VLOOKUP(BX22,category[[category_name_german]:[abbreviation_category_budo]],3,FALSE),"")</f>
        <v/>
      </c>
      <c r="CB22" s="48" t="str">
        <f>IFERROR(VLOOKUP(CA22,category[[category_name_german]:[abbreviation_category_budo]],3,FALSE),"")</f>
        <v/>
      </c>
      <c r="CE22" s="48" t="str">
        <f>IFERROR(VLOOKUP(CD22,category[[category_name_german]:[abbreviation_category_budo]],3,FALSE),"")</f>
        <v/>
      </c>
      <c r="CH22" s="48" t="str">
        <f>IFERROR(VLOOKUP(CG22,category[[category_name_german]:[abbreviation_category_budo]],3,FALSE),"")</f>
        <v/>
      </c>
      <c r="CK22" s="48" t="str">
        <f>IFERROR(VLOOKUP(CJ22,category[[category_name_german]:[abbreviation_category_budo]],3,FALSE),"")</f>
        <v/>
      </c>
      <c r="CM22" s="49" t="str">
        <f t="shared" si="7"/>
        <v/>
      </c>
      <c r="CO22" s="63" t="str">
        <f t="shared" si="8"/>
        <v/>
      </c>
    </row>
    <row r="23" spans="4:93" x14ac:dyDescent="0.25">
      <c r="D23" s="48" t="str">
        <f>IFERROR(VLOOKUP(C23,category[[category_name_german]:[abbreviation_category_budo]],3,FALSE),"")</f>
        <v/>
      </c>
      <c r="G23" s="48" t="str">
        <f>IFERROR(VLOOKUP(F23,category[[category_name_german]:[abbreviation_category_budo]],3,FALSE),"")</f>
        <v/>
      </c>
      <c r="J23" s="48" t="str">
        <f>IFERROR(VLOOKUP(I23,category[[category_name_german]:[abbreviation_category_budo]],3,FALSE),"")</f>
        <v/>
      </c>
      <c r="M23" s="48" t="str">
        <f>IFERROR(VLOOKUP(L23,category[[category_name_german]:[abbreviation_category_budo]],3,FALSE),"")</f>
        <v/>
      </c>
      <c r="P23" s="48" t="str">
        <f>IFERROR(VLOOKUP(O23,category[[category_name_german]:[abbreviation_category_budo]],3,FALSE),"")</f>
        <v/>
      </c>
      <c r="R23" s="49" t="str">
        <f t="shared" si="0"/>
        <v/>
      </c>
      <c r="U23" s="48" t="str">
        <f>IFERROR(VLOOKUP(T23,abbreviation[[description_german]:[abbreviation_budo]],3,FALSE),"")</f>
        <v/>
      </c>
      <c r="X23" s="51" t="str">
        <f>IFERROR(VLOOKUP(W23,abbreviation[[description_german]:[abbreviation_budo]],3,FALSE),"")</f>
        <v/>
      </c>
      <c r="Y23" s="33"/>
      <c r="AA23" s="49" t="str">
        <f t="shared" si="1"/>
        <v/>
      </c>
      <c r="AD23" s="48" t="str">
        <f>IFERROR(VLOOKUP(AC23,abbreviation[[description_german]:[abbreviation_budo]],3,FALSE),"")</f>
        <v/>
      </c>
      <c r="AG23" s="54" t="str">
        <f>IFERROR(VLOOKUP(AF23,abbreviation[[description_german]:[abbreviation_budo]],3,FALSE),"")</f>
        <v/>
      </c>
      <c r="AJ23" s="49" t="str">
        <f t="shared" si="2"/>
        <v>_</v>
      </c>
      <c r="AM23" s="48" t="str">
        <f>IFERROR(VLOOKUP(AL23,abbreviation[[description_german]:[abbreviation_budo]],3,FALSE),"")</f>
        <v/>
      </c>
      <c r="AP23" s="54" t="str">
        <f>IFERROR(VLOOKUP(AO23,abbreviation[[description_german]:[abbreviation_budo]],3,FALSE),"")</f>
        <v/>
      </c>
      <c r="AS23" s="49" t="str">
        <f t="shared" si="3"/>
        <v>_</v>
      </c>
      <c r="AV23" s="53" t="str">
        <f>IFERROR(VLOOKUP(AU23,abbreviation[[description_german]:[abbreviation_budo]],3,FALSE),"")</f>
        <v/>
      </c>
      <c r="AY23" s="51" t="str">
        <f>IFERROR(VLOOKUP(AX23,abbreviation[[description_german]:[abbreviation_budo]],3,FALSE),"")</f>
        <v/>
      </c>
      <c r="BB23" s="51" t="str">
        <f>IFERROR(VLOOKUP(BA23,abbreviation[[description_german]:[abbreviation_budo]],3,FALSE),"")</f>
        <v/>
      </c>
      <c r="BE23" s="51" t="str">
        <f>IFERROR(VLOOKUP(BD23,abbreviation[[description_german]:[abbreviation_budo]],3,FALSE),"")</f>
        <v/>
      </c>
      <c r="BG23" s="38"/>
      <c r="BH23" s="49" t="str">
        <f t="shared" si="4"/>
        <v>_</v>
      </c>
      <c r="BK23" s="53" t="str">
        <f>IFERROR(VLOOKUP(BJ23,abbreviation[[description_german]:[abbreviation_budo]],3,FALSE),"")</f>
        <v/>
      </c>
      <c r="BN23" s="51" t="str">
        <f>IFERROR(VLOOKUP(BM23,abbreviation[[description_german]:[abbreviation_budo]],3,FALSE),"")</f>
        <v/>
      </c>
      <c r="BO23" s="31"/>
      <c r="BQ23" s="51" t="str">
        <f>IFERROR(VLOOKUP(BP23,abbreviation[[description_german]:[abbreviation_budo]],3,FALSE),"")</f>
        <v/>
      </c>
      <c r="BR23" s="57" t="str">
        <f t="shared" si="5"/>
        <v>_</v>
      </c>
      <c r="BU23" s="53" t="str">
        <f>IFERROR(VLOOKUP(BT23,abbreviation[[description_german]:[abbreviation_budo]],3,FALSE),"")</f>
        <v/>
      </c>
      <c r="BV23" s="60" t="str">
        <f t="shared" si="6"/>
        <v>_</v>
      </c>
      <c r="BY23" s="48" t="str">
        <f>IFERROR(VLOOKUP(BX23,category[[category_name_german]:[abbreviation_category_budo]],3,FALSE),"")</f>
        <v/>
      </c>
      <c r="CB23" s="48" t="str">
        <f>IFERROR(VLOOKUP(CA23,category[[category_name_german]:[abbreviation_category_budo]],3,FALSE),"")</f>
        <v/>
      </c>
      <c r="CE23" s="48" t="str">
        <f>IFERROR(VLOOKUP(CD23,category[[category_name_german]:[abbreviation_category_budo]],3,FALSE),"")</f>
        <v/>
      </c>
      <c r="CH23" s="48" t="str">
        <f>IFERROR(VLOOKUP(CG23,category[[category_name_german]:[abbreviation_category_budo]],3,FALSE),"")</f>
        <v/>
      </c>
      <c r="CK23" s="48" t="str">
        <f>IFERROR(VLOOKUP(CJ23,category[[category_name_german]:[abbreviation_category_budo]],3,FALSE),"")</f>
        <v/>
      </c>
      <c r="CM23" s="49" t="str">
        <f t="shared" si="7"/>
        <v/>
      </c>
      <c r="CO23" s="63" t="str">
        <f t="shared" si="8"/>
        <v/>
      </c>
    </row>
    <row r="24" spans="4:93" x14ac:dyDescent="0.25">
      <c r="D24" s="48" t="str">
        <f>IFERROR(VLOOKUP(C24,category[[category_name_german]:[abbreviation_category_budo]],3,FALSE),"")</f>
        <v/>
      </c>
      <c r="G24" s="48" t="str">
        <f>IFERROR(VLOOKUP(F24,category[[category_name_german]:[abbreviation_category_budo]],3,FALSE),"")</f>
        <v/>
      </c>
      <c r="J24" s="48" t="str">
        <f>IFERROR(VLOOKUP(I24,category[[category_name_german]:[abbreviation_category_budo]],3,FALSE),"")</f>
        <v/>
      </c>
      <c r="M24" s="48" t="str">
        <f>IFERROR(VLOOKUP(L24,category[[category_name_german]:[abbreviation_category_budo]],3,FALSE),"")</f>
        <v/>
      </c>
      <c r="P24" s="48" t="str">
        <f>IFERROR(VLOOKUP(O24,category[[category_name_german]:[abbreviation_category_budo]],3,FALSE),"")</f>
        <v/>
      </c>
      <c r="R24" s="49" t="str">
        <f t="shared" si="0"/>
        <v/>
      </c>
      <c r="U24" s="48" t="str">
        <f>IFERROR(VLOOKUP(T24,abbreviation[[description_german]:[abbreviation_budo]],3,FALSE),"")</f>
        <v/>
      </c>
      <c r="X24" s="51" t="str">
        <f>IFERROR(VLOOKUP(W24,abbreviation[[description_german]:[abbreviation_budo]],3,FALSE),"")</f>
        <v/>
      </c>
      <c r="Y24" s="33"/>
      <c r="AA24" s="49" t="str">
        <f t="shared" si="1"/>
        <v/>
      </c>
      <c r="AD24" s="48" t="str">
        <f>IFERROR(VLOOKUP(AC24,abbreviation[[description_german]:[abbreviation_budo]],3,FALSE),"")</f>
        <v/>
      </c>
      <c r="AG24" s="54" t="str">
        <f>IFERROR(VLOOKUP(AF24,abbreviation[[description_german]:[abbreviation_budo]],3,FALSE),"")</f>
        <v/>
      </c>
      <c r="AJ24" s="49" t="str">
        <f t="shared" si="2"/>
        <v>_</v>
      </c>
      <c r="AM24" s="48" t="str">
        <f>IFERROR(VLOOKUP(AL24,abbreviation[[description_german]:[abbreviation_budo]],3,FALSE),"")</f>
        <v/>
      </c>
      <c r="AP24" s="54" t="str">
        <f>IFERROR(VLOOKUP(AO24,abbreviation[[description_german]:[abbreviation_budo]],3,FALSE),"")</f>
        <v/>
      </c>
      <c r="AS24" s="49" t="str">
        <f t="shared" si="3"/>
        <v>_</v>
      </c>
      <c r="AV24" s="53" t="str">
        <f>IFERROR(VLOOKUP(AU24,abbreviation[[description_german]:[abbreviation_budo]],3,FALSE),"")</f>
        <v/>
      </c>
      <c r="AY24" s="51" t="str">
        <f>IFERROR(VLOOKUP(AX24,abbreviation[[description_german]:[abbreviation_budo]],3,FALSE),"")</f>
        <v/>
      </c>
      <c r="BB24" s="51" t="str">
        <f>IFERROR(VLOOKUP(BA24,abbreviation[[description_german]:[abbreviation_budo]],3,FALSE),"")</f>
        <v/>
      </c>
      <c r="BE24" s="51" t="str">
        <f>IFERROR(VLOOKUP(BD24,abbreviation[[description_german]:[abbreviation_budo]],3,FALSE),"")</f>
        <v/>
      </c>
      <c r="BG24" s="38"/>
      <c r="BH24" s="49" t="str">
        <f t="shared" si="4"/>
        <v>_</v>
      </c>
      <c r="BK24" s="53" t="str">
        <f>IFERROR(VLOOKUP(BJ24,abbreviation[[description_german]:[abbreviation_budo]],3,FALSE),"")</f>
        <v/>
      </c>
      <c r="BN24" s="51" t="str">
        <f>IFERROR(VLOOKUP(BM24,abbreviation[[description_german]:[abbreviation_budo]],3,FALSE),"")</f>
        <v/>
      </c>
      <c r="BO24" s="31"/>
      <c r="BQ24" s="51" t="str">
        <f>IFERROR(VLOOKUP(BP24,abbreviation[[description_german]:[abbreviation_budo]],3,FALSE),"")</f>
        <v/>
      </c>
      <c r="BR24" s="57" t="str">
        <f t="shared" si="5"/>
        <v>_</v>
      </c>
      <c r="BU24" s="53" t="str">
        <f>IFERROR(VLOOKUP(BT24,abbreviation[[description_german]:[abbreviation_budo]],3,FALSE),"")</f>
        <v/>
      </c>
      <c r="BV24" s="60" t="str">
        <f t="shared" si="6"/>
        <v>_</v>
      </c>
      <c r="BY24" s="48" t="str">
        <f>IFERROR(VLOOKUP(BX24,category[[category_name_german]:[abbreviation_category_budo]],3,FALSE),"")</f>
        <v/>
      </c>
      <c r="CB24" s="48" t="str">
        <f>IFERROR(VLOOKUP(CA24,category[[category_name_german]:[abbreviation_category_budo]],3,FALSE),"")</f>
        <v/>
      </c>
      <c r="CE24" s="48" t="str">
        <f>IFERROR(VLOOKUP(CD24,category[[category_name_german]:[abbreviation_category_budo]],3,FALSE),"")</f>
        <v/>
      </c>
      <c r="CH24" s="48" t="str">
        <f>IFERROR(VLOOKUP(CG24,category[[category_name_german]:[abbreviation_category_budo]],3,FALSE),"")</f>
        <v/>
      </c>
      <c r="CK24" s="48" t="str">
        <f>IFERROR(VLOOKUP(CJ24,category[[category_name_german]:[abbreviation_category_budo]],3,FALSE),"")</f>
        <v/>
      </c>
      <c r="CM24" s="49" t="str">
        <f t="shared" si="7"/>
        <v/>
      </c>
      <c r="CO24" s="63" t="str">
        <f t="shared" si="8"/>
        <v/>
      </c>
    </row>
    <row r="25" spans="4:93" x14ac:dyDescent="0.25">
      <c r="D25" s="48" t="str">
        <f>IFERROR(VLOOKUP(C25,category[[category_name_german]:[abbreviation_category_budo]],3,FALSE),"")</f>
        <v/>
      </c>
      <c r="G25" s="48" t="str">
        <f>IFERROR(VLOOKUP(F25,category[[category_name_german]:[abbreviation_category_budo]],3,FALSE),"")</f>
        <v/>
      </c>
      <c r="J25" s="48" t="str">
        <f>IFERROR(VLOOKUP(I25,category[[category_name_german]:[abbreviation_category_budo]],3,FALSE),"")</f>
        <v/>
      </c>
      <c r="M25" s="48" t="str">
        <f>IFERROR(VLOOKUP(L25,category[[category_name_german]:[abbreviation_category_budo]],3,FALSE),"")</f>
        <v/>
      </c>
      <c r="P25" s="48" t="str">
        <f>IFERROR(VLOOKUP(O25,category[[category_name_german]:[abbreviation_category_budo]],3,FALSE),"")</f>
        <v/>
      </c>
      <c r="R25" s="49" t="str">
        <f t="shared" si="0"/>
        <v/>
      </c>
      <c r="U25" s="48" t="str">
        <f>IFERROR(VLOOKUP(T25,abbreviation[[description_german]:[abbreviation_budo]],3,FALSE),"")</f>
        <v/>
      </c>
      <c r="X25" s="51" t="str">
        <f>IFERROR(VLOOKUP(W25,abbreviation[[description_german]:[abbreviation_budo]],3,FALSE),"")</f>
        <v/>
      </c>
      <c r="Y25" s="33"/>
      <c r="AA25" s="49" t="str">
        <f t="shared" si="1"/>
        <v/>
      </c>
      <c r="AD25" s="48" t="str">
        <f>IFERROR(VLOOKUP(AC25,abbreviation[[description_german]:[abbreviation_budo]],3,FALSE),"")</f>
        <v/>
      </c>
      <c r="AG25" s="54" t="str">
        <f>IFERROR(VLOOKUP(AF25,abbreviation[[description_german]:[abbreviation_budo]],3,FALSE),"")</f>
        <v/>
      </c>
      <c r="AJ25" s="49" t="str">
        <f t="shared" si="2"/>
        <v>_</v>
      </c>
      <c r="AM25" s="48" t="str">
        <f>IFERROR(VLOOKUP(AL25,abbreviation[[description_german]:[abbreviation_budo]],3,FALSE),"")</f>
        <v/>
      </c>
      <c r="AP25" s="54" t="str">
        <f>IFERROR(VLOOKUP(AO25,abbreviation[[description_german]:[abbreviation_budo]],3,FALSE),"")</f>
        <v/>
      </c>
      <c r="AS25" s="49" t="str">
        <f t="shared" si="3"/>
        <v>_</v>
      </c>
      <c r="AV25" s="53" t="str">
        <f>IFERROR(VLOOKUP(AU25,abbreviation[[description_german]:[abbreviation_budo]],3,FALSE),"")</f>
        <v/>
      </c>
      <c r="AY25" s="51" t="str">
        <f>IFERROR(VLOOKUP(AX25,abbreviation[[description_german]:[abbreviation_budo]],3,FALSE),"")</f>
        <v/>
      </c>
      <c r="BB25" s="51" t="str">
        <f>IFERROR(VLOOKUP(BA25,abbreviation[[description_german]:[abbreviation_budo]],3,FALSE),"")</f>
        <v/>
      </c>
      <c r="BE25" s="51" t="str">
        <f>IFERROR(VLOOKUP(BD25,abbreviation[[description_german]:[abbreviation_budo]],3,FALSE),"")</f>
        <v/>
      </c>
      <c r="BG25" s="38"/>
      <c r="BH25" s="49" t="str">
        <f t="shared" si="4"/>
        <v>_</v>
      </c>
      <c r="BK25" s="53" t="str">
        <f>IFERROR(VLOOKUP(BJ25,abbreviation[[description_german]:[abbreviation_budo]],3,FALSE),"")</f>
        <v/>
      </c>
      <c r="BN25" s="51" t="str">
        <f>IFERROR(VLOOKUP(BM25,abbreviation[[description_german]:[abbreviation_budo]],3,FALSE),"")</f>
        <v/>
      </c>
      <c r="BO25" s="31"/>
      <c r="BQ25" s="51" t="str">
        <f>IFERROR(VLOOKUP(BP25,abbreviation[[description_german]:[abbreviation_budo]],3,FALSE),"")</f>
        <v/>
      </c>
      <c r="BR25" s="57" t="str">
        <f t="shared" si="5"/>
        <v>_</v>
      </c>
      <c r="BU25" s="53" t="str">
        <f>IFERROR(VLOOKUP(BT25,abbreviation[[description_german]:[abbreviation_budo]],3,FALSE),"")</f>
        <v/>
      </c>
      <c r="BV25" s="60" t="str">
        <f t="shared" si="6"/>
        <v>_</v>
      </c>
      <c r="BY25" s="48" t="str">
        <f>IFERROR(VLOOKUP(BX25,category[[category_name_german]:[abbreviation_category_budo]],3,FALSE),"")</f>
        <v/>
      </c>
      <c r="CB25" s="48" t="str">
        <f>IFERROR(VLOOKUP(CA25,category[[category_name_german]:[abbreviation_category_budo]],3,FALSE),"")</f>
        <v/>
      </c>
      <c r="CE25" s="48" t="str">
        <f>IFERROR(VLOOKUP(CD25,category[[category_name_german]:[abbreviation_category_budo]],3,FALSE),"")</f>
        <v/>
      </c>
      <c r="CH25" s="48" t="str">
        <f>IFERROR(VLOOKUP(CG25,category[[category_name_german]:[abbreviation_category_budo]],3,FALSE),"")</f>
        <v/>
      </c>
      <c r="CK25" s="48" t="str">
        <f>IFERROR(VLOOKUP(CJ25,category[[category_name_german]:[abbreviation_category_budo]],3,FALSE),"")</f>
        <v/>
      </c>
      <c r="CM25" s="49" t="str">
        <f t="shared" si="7"/>
        <v/>
      </c>
      <c r="CO25" s="63" t="str">
        <f t="shared" si="8"/>
        <v/>
      </c>
    </row>
    <row r="26" spans="4:93" x14ac:dyDescent="0.25">
      <c r="D26" s="48" t="str">
        <f>IFERROR(VLOOKUP(C26,category[[category_name_german]:[abbreviation_category_budo]],3,FALSE),"")</f>
        <v/>
      </c>
      <c r="G26" s="48" t="str">
        <f>IFERROR(VLOOKUP(F26,category[[category_name_german]:[abbreviation_category_budo]],3,FALSE),"")</f>
        <v/>
      </c>
      <c r="J26" s="48" t="str">
        <f>IFERROR(VLOOKUP(I26,category[[category_name_german]:[abbreviation_category_budo]],3,FALSE),"")</f>
        <v/>
      </c>
      <c r="M26" s="48" t="str">
        <f>IFERROR(VLOOKUP(L26,category[[category_name_german]:[abbreviation_category_budo]],3,FALSE),"")</f>
        <v/>
      </c>
      <c r="P26" s="48" t="str">
        <f>IFERROR(VLOOKUP(O26,category[[category_name_german]:[abbreviation_category_budo]],3,FALSE),"")</f>
        <v/>
      </c>
      <c r="R26" s="49" t="str">
        <f t="shared" si="0"/>
        <v/>
      </c>
      <c r="U26" s="48" t="str">
        <f>IFERROR(VLOOKUP(T26,abbreviation[[description_german]:[abbreviation_budo]],3,FALSE),"")</f>
        <v/>
      </c>
      <c r="X26" s="51" t="str">
        <f>IFERROR(VLOOKUP(W26,abbreviation[[description_german]:[abbreviation_budo]],3,FALSE),"")</f>
        <v/>
      </c>
      <c r="Y26" s="33"/>
      <c r="AA26" s="49" t="str">
        <f t="shared" si="1"/>
        <v/>
      </c>
      <c r="AD26" s="48" t="str">
        <f>IFERROR(VLOOKUP(AC26,abbreviation[[description_german]:[abbreviation_budo]],3,FALSE),"")</f>
        <v/>
      </c>
      <c r="AG26" s="54" t="str">
        <f>IFERROR(VLOOKUP(AF26,abbreviation[[description_german]:[abbreviation_budo]],3,FALSE),"")</f>
        <v/>
      </c>
      <c r="AJ26" s="49" t="str">
        <f t="shared" si="2"/>
        <v>_</v>
      </c>
      <c r="AM26" s="48" t="str">
        <f>IFERROR(VLOOKUP(AL26,abbreviation[[description_german]:[abbreviation_budo]],3,FALSE),"")</f>
        <v/>
      </c>
      <c r="AP26" s="54" t="str">
        <f>IFERROR(VLOOKUP(AO26,abbreviation[[description_german]:[abbreviation_budo]],3,FALSE),"")</f>
        <v/>
      </c>
      <c r="AS26" s="49" t="str">
        <f t="shared" si="3"/>
        <v>_</v>
      </c>
      <c r="AV26" s="53" t="str">
        <f>IFERROR(VLOOKUP(AU26,abbreviation[[description_german]:[abbreviation_budo]],3,FALSE),"")</f>
        <v/>
      </c>
      <c r="AY26" s="51" t="str">
        <f>IFERROR(VLOOKUP(AX26,abbreviation[[description_german]:[abbreviation_budo]],3,FALSE),"")</f>
        <v/>
      </c>
      <c r="BB26" s="51" t="str">
        <f>IFERROR(VLOOKUP(BA26,abbreviation[[description_german]:[abbreviation_budo]],3,FALSE),"")</f>
        <v/>
      </c>
      <c r="BE26" s="51" t="str">
        <f>IFERROR(VLOOKUP(BD26,abbreviation[[description_german]:[abbreviation_budo]],3,FALSE),"")</f>
        <v/>
      </c>
      <c r="BG26" s="38"/>
      <c r="BH26" s="49" t="str">
        <f t="shared" si="4"/>
        <v>_</v>
      </c>
      <c r="BK26" s="53" t="str">
        <f>IFERROR(VLOOKUP(BJ26,abbreviation[[description_german]:[abbreviation_budo]],3,FALSE),"")</f>
        <v/>
      </c>
      <c r="BN26" s="51" t="str">
        <f>IFERROR(VLOOKUP(BM26,abbreviation[[description_german]:[abbreviation_budo]],3,FALSE),"")</f>
        <v/>
      </c>
      <c r="BO26" s="31"/>
      <c r="BQ26" s="51" t="str">
        <f>IFERROR(VLOOKUP(BP26,abbreviation[[description_german]:[abbreviation_budo]],3,FALSE),"")</f>
        <v/>
      </c>
      <c r="BR26" s="57" t="str">
        <f t="shared" si="5"/>
        <v>_</v>
      </c>
      <c r="BU26" s="53" t="str">
        <f>IFERROR(VLOOKUP(BT26,abbreviation[[description_german]:[abbreviation_budo]],3,FALSE),"")</f>
        <v/>
      </c>
      <c r="BV26" s="60" t="str">
        <f t="shared" si="6"/>
        <v>_</v>
      </c>
      <c r="BY26" s="48" t="str">
        <f>IFERROR(VLOOKUP(BX26,category[[category_name_german]:[abbreviation_category_budo]],3,FALSE),"")</f>
        <v/>
      </c>
      <c r="CB26" s="48" t="str">
        <f>IFERROR(VLOOKUP(CA26,category[[category_name_german]:[abbreviation_category_budo]],3,FALSE),"")</f>
        <v/>
      </c>
      <c r="CE26" s="48" t="str">
        <f>IFERROR(VLOOKUP(CD26,category[[category_name_german]:[abbreviation_category_budo]],3,FALSE),"")</f>
        <v/>
      </c>
      <c r="CH26" s="48" t="str">
        <f>IFERROR(VLOOKUP(CG26,category[[category_name_german]:[abbreviation_category_budo]],3,FALSE),"")</f>
        <v/>
      </c>
      <c r="CK26" s="48" t="str">
        <f>IFERROR(VLOOKUP(CJ26,category[[category_name_german]:[abbreviation_category_budo]],3,FALSE),"")</f>
        <v/>
      </c>
      <c r="CM26" s="49" t="str">
        <f t="shared" si="7"/>
        <v/>
      </c>
      <c r="CO26" s="63" t="str">
        <f t="shared" si="8"/>
        <v/>
      </c>
    </row>
    <row r="27" spans="4:93" x14ac:dyDescent="0.25">
      <c r="D27" s="48" t="str">
        <f>IFERROR(VLOOKUP(C27,category[[category_name_german]:[abbreviation_category_budo]],3,FALSE),"")</f>
        <v/>
      </c>
      <c r="G27" s="48" t="str">
        <f>IFERROR(VLOOKUP(F27,category[[category_name_german]:[abbreviation_category_budo]],3,FALSE),"")</f>
        <v/>
      </c>
      <c r="J27" s="48" t="str">
        <f>IFERROR(VLOOKUP(I27,category[[category_name_german]:[abbreviation_category_budo]],3,FALSE),"")</f>
        <v/>
      </c>
      <c r="M27" s="48" t="str">
        <f>IFERROR(VLOOKUP(L27,category[[category_name_german]:[abbreviation_category_budo]],3,FALSE),"")</f>
        <v/>
      </c>
      <c r="P27" s="48" t="str">
        <f>IFERROR(VLOOKUP(O27,category[[category_name_german]:[abbreviation_category_budo]],3,FALSE),"")</f>
        <v/>
      </c>
      <c r="R27" s="49" t="str">
        <f t="shared" si="0"/>
        <v/>
      </c>
      <c r="U27" s="48" t="str">
        <f>IFERROR(VLOOKUP(T27,abbreviation[[description_german]:[abbreviation_budo]],3,FALSE),"")</f>
        <v/>
      </c>
      <c r="X27" s="51" t="str">
        <f>IFERROR(VLOOKUP(W27,abbreviation[[description_german]:[abbreviation_budo]],3,FALSE),"")</f>
        <v/>
      </c>
      <c r="Y27" s="33"/>
      <c r="AA27" s="49" t="str">
        <f t="shared" si="1"/>
        <v/>
      </c>
      <c r="AD27" s="48" t="str">
        <f>IFERROR(VLOOKUP(AC27,abbreviation[[description_german]:[abbreviation_budo]],3,FALSE),"")</f>
        <v/>
      </c>
      <c r="AG27" s="54" t="str">
        <f>IFERROR(VLOOKUP(AF27,abbreviation[[description_german]:[abbreviation_budo]],3,FALSE),"")</f>
        <v/>
      </c>
      <c r="AJ27" s="49" t="str">
        <f t="shared" si="2"/>
        <v>_</v>
      </c>
      <c r="AM27" s="48" t="str">
        <f>IFERROR(VLOOKUP(AL27,abbreviation[[description_german]:[abbreviation_budo]],3,FALSE),"")</f>
        <v/>
      </c>
      <c r="AP27" s="54" t="str">
        <f>IFERROR(VLOOKUP(AO27,abbreviation[[description_german]:[abbreviation_budo]],3,FALSE),"")</f>
        <v/>
      </c>
      <c r="AS27" s="49" t="str">
        <f t="shared" si="3"/>
        <v>_</v>
      </c>
      <c r="AV27" s="53" t="str">
        <f>IFERROR(VLOOKUP(AU27,abbreviation[[description_german]:[abbreviation_budo]],3,FALSE),"")</f>
        <v/>
      </c>
      <c r="AY27" s="51" t="str">
        <f>IFERROR(VLOOKUP(AX27,abbreviation[[description_german]:[abbreviation_budo]],3,FALSE),"")</f>
        <v/>
      </c>
      <c r="BB27" s="51" t="str">
        <f>IFERROR(VLOOKUP(BA27,abbreviation[[description_german]:[abbreviation_budo]],3,FALSE),"")</f>
        <v/>
      </c>
      <c r="BE27" s="51" t="str">
        <f>IFERROR(VLOOKUP(BD27,abbreviation[[description_german]:[abbreviation_budo]],3,FALSE),"")</f>
        <v/>
      </c>
      <c r="BG27" s="38"/>
      <c r="BH27" s="49" t="str">
        <f t="shared" si="4"/>
        <v>_</v>
      </c>
      <c r="BK27" s="53" t="str">
        <f>IFERROR(VLOOKUP(BJ27,abbreviation[[description_german]:[abbreviation_budo]],3,FALSE),"")</f>
        <v/>
      </c>
      <c r="BN27" s="51" t="str">
        <f>IFERROR(VLOOKUP(BM27,abbreviation[[description_german]:[abbreviation_budo]],3,FALSE),"")</f>
        <v/>
      </c>
      <c r="BO27" s="31"/>
      <c r="BQ27" s="51" t="str">
        <f>IFERROR(VLOOKUP(BP27,abbreviation[[description_german]:[abbreviation_budo]],3,FALSE),"")</f>
        <v/>
      </c>
      <c r="BR27" s="57" t="str">
        <f t="shared" si="5"/>
        <v>_</v>
      </c>
      <c r="BU27" s="53" t="str">
        <f>IFERROR(VLOOKUP(BT27,abbreviation[[description_german]:[abbreviation_budo]],3,FALSE),"")</f>
        <v/>
      </c>
      <c r="BV27" s="60" t="str">
        <f t="shared" si="6"/>
        <v>_</v>
      </c>
      <c r="BY27" s="48" t="str">
        <f>IFERROR(VLOOKUP(BX27,category[[category_name_german]:[abbreviation_category_budo]],3,FALSE),"")</f>
        <v/>
      </c>
      <c r="CB27" s="48" t="str">
        <f>IFERROR(VLOOKUP(CA27,category[[category_name_german]:[abbreviation_category_budo]],3,FALSE),"")</f>
        <v/>
      </c>
      <c r="CE27" s="48" t="str">
        <f>IFERROR(VLOOKUP(CD27,category[[category_name_german]:[abbreviation_category_budo]],3,FALSE),"")</f>
        <v/>
      </c>
      <c r="CH27" s="48" t="str">
        <f>IFERROR(VLOOKUP(CG27,category[[category_name_german]:[abbreviation_category_budo]],3,FALSE),"")</f>
        <v/>
      </c>
      <c r="CK27" s="48" t="str">
        <f>IFERROR(VLOOKUP(CJ27,category[[category_name_german]:[abbreviation_category_budo]],3,FALSE),"")</f>
        <v/>
      </c>
      <c r="CM27" s="49" t="str">
        <f t="shared" si="7"/>
        <v/>
      </c>
      <c r="CO27" s="63" t="str">
        <f t="shared" si="8"/>
        <v/>
      </c>
    </row>
    <row r="28" spans="4:93" x14ac:dyDescent="0.25">
      <c r="D28" s="48" t="str">
        <f>IFERROR(VLOOKUP(C28,category[[category_name_german]:[abbreviation_category_budo]],3,FALSE),"")</f>
        <v/>
      </c>
      <c r="G28" s="48" t="str">
        <f>IFERROR(VLOOKUP(F28,category[[category_name_german]:[abbreviation_category_budo]],3,FALSE),"")</f>
        <v/>
      </c>
      <c r="J28" s="48" t="str">
        <f>IFERROR(VLOOKUP(I28,category[[category_name_german]:[abbreviation_category_budo]],3,FALSE),"")</f>
        <v/>
      </c>
      <c r="M28" s="48" t="str">
        <f>IFERROR(VLOOKUP(L28,category[[category_name_german]:[abbreviation_category_budo]],3,FALSE),"")</f>
        <v/>
      </c>
      <c r="P28" s="48" t="str">
        <f>IFERROR(VLOOKUP(O28,category[[category_name_german]:[abbreviation_category_budo]],3,FALSE),"")</f>
        <v/>
      </c>
      <c r="R28" s="49" t="str">
        <f t="shared" si="0"/>
        <v/>
      </c>
      <c r="U28" s="48" t="str">
        <f>IFERROR(VLOOKUP(T28,abbreviation[[description_german]:[abbreviation_budo]],3,FALSE),"")</f>
        <v/>
      </c>
      <c r="X28" s="51" t="str">
        <f>IFERROR(VLOOKUP(W28,abbreviation[[description_german]:[abbreviation_budo]],3,FALSE),"")</f>
        <v/>
      </c>
      <c r="Y28" s="33"/>
      <c r="AA28" s="49" t="str">
        <f t="shared" si="1"/>
        <v/>
      </c>
      <c r="AD28" s="48" t="str">
        <f>IFERROR(VLOOKUP(AC28,abbreviation[[description_german]:[abbreviation_budo]],3,FALSE),"")</f>
        <v/>
      </c>
      <c r="AG28" s="54" t="str">
        <f>IFERROR(VLOOKUP(AF28,abbreviation[[description_german]:[abbreviation_budo]],3,FALSE),"")</f>
        <v/>
      </c>
      <c r="AJ28" s="49" t="str">
        <f t="shared" si="2"/>
        <v>_</v>
      </c>
      <c r="AM28" s="48" t="str">
        <f>IFERROR(VLOOKUP(AL28,abbreviation[[description_german]:[abbreviation_budo]],3,FALSE),"")</f>
        <v/>
      </c>
      <c r="AP28" s="54" t="str">
        <f>IFERROR(VLOOKUP(AO28,abbreviation[[description_german]:[abbreviation_budo]],3,FALSE),"")</f>
        <v/>
      </c>
      <c r="AS28" s="49" t="str">
        <f t="shared" si="3"/>
        <v>_</v>
      </c>
      <c r="AV28" s="53" t="str">
        <f>IFERROR(VLOOKUP(AU28,abbreviation[[description_german]:[abbreviation_budo]],3,FALSE),"")</f>
        <v/>
      </c>
      <c r="AY28" s="51" t="str">
        <f>IFERROR(VLOOKUP(AX28,abbreviation[[description_german]:[abbreviation_budo]],3,FALSE),"")</f>
        <v/>
      </c>
      <c r="BB28" s="51" t="str">
        <f>IFERROR(VLOOKUP(BA28,abbreviation[[description_german]:[abbreviation_budo]],3,FALSE),"")</f>
        <v/>
      </c>
      <c r="BE28" s="51" t="str">
        <f>IFERROR(VLOOKUP(BD28,abbreviation[[description_german]:[abbreviation_budo]],3,FALSE),"")</f>
        <v/>
      </c>
      <c r="BG28" s="38"/>
      <c r="BH28" s="49" t="str">
        <f t="shared" si="4"/>
        <v>_</v>
      </c>
      <c r="BK28" s="53" t="str">
        <f>IFERROR(VLOOKUP(BJ28,abbreviation[[description_german]:[abbreviation_budo]],3,FALSE),"")</f>
        <v/>
      </c>
      <c r="BN28" s="51" t="str">
        <f>IFERROR(VLOOKUP(BM28,abbreviation[[description_german]:[abbreviation_budo]],3,FALSE),"")</f>
        <v/>
      </c>
      <c r="BO28" s="31"/>
      <c r="BQ28" s="51" t="str">
        <f>IFERROR(VLOOKUP(BP28,abbreviation[[description_german]:[abbreviation_budo]],3,FALSE),"")</f>
        <v/>
      </c>
      <c r="BR28" s="57" t="str">
        <f t="shared" si="5"/>
        <v>_</v>
      </c>
      <c r="BU28" s="53" t="str">
        <f>IFERROR(VLOOKUP(BT28,abbreviation[[description_german]:[abbreviation_budo]],3,FALSE),"")</f>
        <v/>
      </c>
      <c r="BV28" s="60" t="str">
        <f t="shared" si="6"/>
        <v>_</v>
      </c>
      <c r="BY28" s="48" t="str">
        <f>IFERROR(VLOOKUP(BX28,category[[category_name_german]:[abbreviation_category_budo]],3,FALSE),"")</f>
        <v/>
      </c>
      <c r="CB28" s="48" t="str">
        <f>IFERROR(VLOOKUP(CA28,category[[category_name_german]:[abbreviation_category_budo]],3,FALSE),"")</f>
        <v/>
      </c>
      <c r="CE28" s="48" t="str">
        <f>IFERROR(VLOOKUP(CD28,category[[category_name_german]:[abbreviation_category_budo]],3,FALSE),"")</f>
        <v/>
      </c>
      <c r="CH28" s="48" t="str">
        <f>IFERROR(VLOOKUP(CG28,category[[category_name_german]:[abbreviation_category_budo]],3,FALSE),"")</f>
        <v/>
      </c>
      <c r="CK28" s="48" t="str">
        <f>IFERROR(VLOOKUP(CJ28,category[[category_name_german]:[abbreviation_category_budo]],3,FALSE),"")</f>
        <v/>
      </c>
      <c r="CM28" s="49" t="str">
        <f t="shared" si="7"/>
        <v/>
      </c>
      <c r="CO28" s="63" t="str">
        <f t="shared" si="8"/>
        <v/>
      </c>
    </row>
    <row r="29" spans="4:93" x14ac:dyDescent="0.25">
      <c r="D29" s="48" t="str">
        <f>IFERROR(VLOOKUP(C29,category[[category_name_german]:[abbreviation_category_budo]],3,FALSE),"")</f>
        <v/>
      </c>
      <c r="G29" s="48" t="str">
        <f>IFERROR(VLOOKUP(F29,category[[category_name_german]:[abbreviation_category_budo]],3,FALSE),"")</f>
        <v/>
      </c>
      <c r="J29" s="48" t="str">
        <f>IFERROR(VLOOKUP(I29,category[[category_name_german]:[abbreviation_category_budo]],3,FALSE),"")</f>
        <v/>
      </c>
      <c r="M29" s="48" t="str">
        <f>IFERROR(VLOOKUP(L29,category[[category_name_german]:[abbreviation_category_budo]],3,FALSE),"")</f>
        <v/>
      </c>
      <c r="P29" s="48" t="str">
        <f>IFERROR(VLOOKUP(O29,category[[category_name_german]:[abbreviation_category_budo]],3,FALSE),"")</f>
        <v/>
      </c>
      <c r="R29" s="49" t="str">
        <f t="shared" si="0"/>
        <v/>
      </c>
      <c r="U29" s="48" t="str">
        <f>IFERROR(VLOOKUP(T29,abbreviation[[description_german]:[abbreviation_budo]],3,FALSE),"")</f>
        <v/>
      </c>
      <c r="X29" s="51" t="str">
        <f>IFERROR(VLOOKUP(W29,abbreviation[[description_german]:[abbreviation_budo]],3,FALSE),"")</f>
        <v/>
      </c>
      <c r="Y29" s="33"/>
      <c r="AA29" s="49" t="str">
        <f t="shared" si="1"/>
        <v/>
      </c>
      <c r="AD29" s="48" t="str">
        <f>IFERROR(VLOOKUP(AC29,abbreviation[[description_german]:[abbreviation_budo]],3,FALSE),"")</f>
        <v/>
      </c>
      <c r="AG29" s="54" t="str">
        <f>IFERROR(VLOOKUP(AF29,abbreviation[[description_german]:[abbreviation_budo]],3,FALSE),"")</f>
        <v/>
      </c>
      <c r="AJ29" s="49" t="str">
        <f t="shared" si="2"/>
        <v>_</v>
      </c>
      <c r="AM29" s="48" t="str">
        <f>IFERROR(VLOOKUP(AL29,abbreviation[[description_german]:[abbreviation_budo]],3,FALSE),"")</f>
        <v/>
      </c>
      <c r="AP29" s="54" t="str">
        <f>IFERROR(VLOOKUP(AO29,abbreviation[[description_german]:[abbreviation_budo]],3,FALSE),"")</f>
        <v/>
      </c>
      <c r="AS29" s="49" t="str">
        <f t="shared" si="3"/>
        <v>_</v>
      </c>
      <c r="AV29" s="53" t="str">
        <f>IFERROR(VLOOKUP(AU29,abbreviation[[description_german]:[abbreviation_budo]],3,FALSE),"")</f>
        <v/>
      </c>
      <c r="AY29" s="51" t="str">
        <f>IFERROR(VLOOKUP(AX29,abbreviation[[description_german]:[abbreviation_budo]],3,FALSE),"")</f>
        <v/>
      </c>
      <c r="BB29" s="51" t="str">
        <f>IFERROR(VLOOKUP(BA29,abbreviation[[description_german]:[abbreviation_budo]],3,FALSE),"")</f>
        <v/>
      </c>
      <c r="BE29" s="51" t="str">
        <f>IFERROR(VLOOKUP(BD29,abbreviation[[description_german]:[abbreviation_budo]],3,FALSE),"")</f>
        <v/>
      </c>
      <c r="BG29" s="38"/>
      <c r="BH29" s="49" t="str">
        <f t="shared" si="4"/>
        <v>_</v>
      </c>
      <c r="BK29" s="53" t="str">
        <f>IFERROR(VLOOKUP(BJ29,abbreviation[[description_german]:[abbreviation_budo]],3,FALSE),"")</f>
        <v/>
      </c>
      <c r="BN29" s="51" t="str">
        <f>IFERROR(VLOOKUP(BM29,abbreviation[[description_german]:[abbreviation_budo]],3,FALSE),"")</f>
        <v/>
      </c>
      <c r="BO29" s="31"/>
      <c r="BQ29" s="51" t="str">
        <f>IFERROR(VLOOKUP(BP29,abbreviation[[description_german]:[abbreviation_budo]],3,FALSE),"")</f>
        <v/>
      </c>
      <c r="BR29" s="57" t="str">
        <f t="shared" si="5"/>
        <v>_</v>
      </c>
      <c r="BU29" s="53" t="str">
        <f>IFERROR(VLOOKUP(BT29,abbreviation[[description_german]:[abbreviation_budo]],3,FALSE),"")</f>
        <v/>
      </c>
      <c r="BV29" s="60" t="str">
        <f t="shared" si="6"/>
        <v>_</v>
      </c>
      <c r="BY29" s="48" t="str">
        <f>IFERROR(VLOOKUP(BX29,category[[category_name_german]:[abbreviation_category_budo]],3,FALSE),"")</f>
        <v/>
      </c>
      <c r="CB29" s="48" t="str">
        <f>IFERROR(VLOOKUP(CA29,category[[category_name_german]:[abbreviation_category_budo]],3,FALSE),"")</f>
        <v/>
      </c>
      <c r="CE29" s="48" t="str">
        <f>IFERROR(VLOOKUP(CD29,category[[category_name_german]:[abbreviation_category_budo]],3,FALSE),"")</f>
        <v/>
      </c>
      <c r="CH29" s="48" t="str">
        <f>IFERROR(VLOOKUP(CG29,category[[category_name_german]:[abbreviation_category_budo]],3,FALSE),"")</f>
        <v/>
      </c>
      <c r="CK29" s="48" t="str">
        <f>IFERROR(VLOOKUP(CJ29,category[[category_name_german]:[abbreviation_category_budo]],3,FALSE),"")</f>
        <v/>
      </c>
      <c r="CM29" s="49" t="str">
        <f t="shared" si="7"/>
        <v/>
      </c>
      <c r="CO29" s="63" t="str">
        <f t="shared" si="8"/>
        <v/>
      </c>
    </row>
    <row r="30" spans="4:93" x14ac:dyDescent="0.25">
      <c r="D30" s="48" t="str">
        <f>IFERROR(VLOOKUP(C30,category[[category_name_german]:[abbreviation_category_budo]],3,FALSE),"")</f>
        <v/>
      </c>
      <c r="G30" s="48" t="str">
        <f>IFERROR(VLOOKUP(F30,category[[category_name_german]:[abbreviation_category_budo]],3,FALSE),"")</f>
        <v/>
      </c>
      <c r="J30" s="48" t="str">
        <f>IFERROR(VLOOKUP(I30,category[[category_name_german]:[abbreviation_category_budo]],3,FALSE),"")</f>
        <v/>
      </c>
      <c r="M30" s="48" t="str">
        <f>IFERROR(VLOOKUP(L30,category[[category_name_german]:[abbreviation_category_budo]],3,FALSE),"")</f>
        <v/>
      </c>
      <c r="P30" s="48" t="str">
        <f>IFERROR(VLOOKUP(O30,category[[category_name_german]:[abbreviation_category_budo]],3,FALSE),"")</f>
        <v/>
      </c>
      <c r="R30" s="49" t="str">
        <f t="shared" si="0"/>
        <v/>
      </c>
      <c r="U30" s="48" t="str">
        <f>IFERROR(VLOOKUP(T30,abbreviation[[description_german]:[abbreviation_budo]],3,FALSE),"")</f>
        <v/>
      </c>
      <c r="X30" s="51" t="str">
        <f>IFERROR(VLOOKUP(W30,abbreviation[[description_german]:[abbreviation_budo]],3,FALSE),"")</f>
        <v/>
      </c>
      <c r="Y30" s="33"/>
      <c r="AA30" s="49" t="str">
        <f t="shared" si="1"/>
        <v/>
      </c>
      <c r="AD30" s="48" t="str">
        <f>IFERROR(VLOOKUP(AC30,abbreviation[[description_german]:[abbreviation_budo]],3,FALSE),"")</f>
        <v/>
      </c>
      <c r="AG30" s="54" t="str">
        <f>IFERROR(VLOOKUP(AF30,abbreviation[[description_german]:[abbreviation_budo]],3,FALSE),"")</f>
        <v/>
      </c>
      <c r="AJ30" s="49" t="str">
        <f t="shared" si="2"/>
        <v>_</v>
      </c>
      <c r="AM30" s="48" t="str">
        <f>IFERROR(VLOOKUP(AL30,abbreviation[[description_german]:[abbreviation_budo]],3,FALSE),"")</f>
        <v/>
      </c>
      <c r="AP30" s="54" t="str">
        <f>IFERROR(VLOOKUP(AO30,abbreviation[[description_german]:[abbreviation_budo]],3,FALSE),"")</f>
        <v/>
      </c>
      <c r="AS30" s="49" t="str">
        <f t="shared" si="3"/>
        <v>_</v>
      </c>
      <c r="AV30" s="53" t="str">
        <f>IFERROR(VLOOKUP(AU30,abbreviation[[description_german]:[abbreviation_budo]],3,FALSE),"")</f>
        <v/>
      </c>
      <c r="AY30" s="51" t="str">
        <f>IFERROR(VLOOKUP(AX30,abbreviation[[description_german]:[abbreviation_budo]],3,FALSE),"")</f>
        <v/>
      </c>
      <c r="BB30" s="51" t="str">
        <f>IFERROR(VLOOKUP(BA30,abbreviation[[description_german]:[abbreviation_budo]],3,FALSE),"")</f>
        <v/>
      </c>
      <c r="BE30" s="51" t="str">
        <f>IFERROR(VLOOKUP(BD30,abbreviation[[description_german]:[abbreviation_budo]],3,FALSE),"")</f>
        <v/>
      </c>
      <c r="BG30" s="38"/>
      <c r="BH30" s="49" t="str">
        <f t="shared" si="4"/>
        <v>_</v>
      </c>
      <c r="BK30" s="53" t="str">
        <f>IFERROR(VLOOKUP(BJ30,abbreviation[[description_german]:[abbreviation_budo]],3,FALSE),"")</f>
        <v/>
      </c>
      <c r="BN30" s="51" t="str">
        <f>IFERROR(VLOOKUP(BM30,abbreviation[[description_german]:[abbreviation_budo]],3,FALSE),"")</f>
        <v/>
      </c>
      <c r="BO30" s="31"/>
      <c r="BQ30" s="51" t="str">
        <f>IFERROR(VLOOKUP(BP30,abbreviation[[description_german]:[abbreviation_budo]],3,FALSE),"")</f>
        <v/>
      </c>
      <c r="BR30" s="57" t="str">
        <f t="shared" si="5"/>
        <v>_</v>
      </c>
      <c r="BU30" s="53" t="str">
        <f>IFERROR(VLOOKUP(BT30,abbreviation[[description_german]:[abbreviation_budo]],3,FALSE),"")</f>
        <v/>
      </c>
      <c r="BV30" s="60" t="str">
        <f t="shared" si="6"/>
        <v>_</v>
      </c>
      <c r="BY30" s="48" t="str">
        <f>IFERROR(VLOOKUP(BX30,category[[category_name_german]:[abbreviation_category_budo]],3,FALSE),"")</f>
        <v/>
      </c>
      <c r="CB30" s="48" t="str">
        <f>IFERROR(VLOOKUP(CA30,category[[category_name_german]:[abbreviation_category_budo]],3,FALSE),"")</f>
        <v/>
      </c>
      <c r="CE30" s="48" t="str">
        <f>IFERROR(VLOOKUP(CD30,category[[category_name_german]:[abbreviation_category_budo]],3,FALSE),"")</f>
        <v/>
      </c>
      <c r="CH30" s="48" t="str">
        <f>IFERROR(VLOOKUP(CG30,category[[category_name_german]:[abbreviation_category_budo]],3,FALSE),"")</f>
        <v/>
      </c>
      <c r="CK30" s="48" t="str">
        <f>IFERROR(VLOOKUP(CJ30,category[[category_name_german]:[abbreviation_category_budo]],3,FALSE),"")</f>
        <v/>
      </c>
      <c r="CM30" s="49" t="str">
        <f t="shared" si="7"/>
        <v/>
      </c>
      <c r="CO30" s="63" t="str">
        <f t="shared" si="8"/>
        <v/>
      </c>
    </row>
    <row r="31" spans="4:93" x14ac:dyDescent="0.25">
      <c r="D31" s="48" t="str">
        <f>IFERROR(VLOOKUP(C31,category[[category_name_german]:[abbreviation_category_budo]],3,FALSE),"")</f>
        <v/>
      </c>
      <c r="G31" s="48" t="str">
        <f>IFERROR(VLOOKUP(F31,category[[category_name_german]:[abbreviation_category_budo]],3,FALSE),"")</f>
        <v/>
      </c>
      <c r="J31" s="48" t="str">
        <f>IFERROR(VLOOKUP(I31,category[[category_name_german]:[abbreviation_category_budo]],3,FALSE),"")</f>
        <v/>
      </c>
      <c r="M31" s="48" t="str">
        <f>IFERROR(VLOOKUP(L31,category[[category_name_german]:[abbreviation_category_budo]],3,FALSE),"")</f>
        <v/>
      </c>
      <c r="P31" s="48" t="str">
        <f>IFERROR(VLOOKUP(O31,category[[category_name_german]:[abbreviation_category_budo]],3,FALSE),"")</f>
        <v/>
      </c>
      <c r="R31" s="49" t="str">
        <f t="shared" si="0"/>
        <v/>
      </c>
      <c r="U31" s="48" t="str">
        <f>IFERROR(VLOOKUP(T31,abbreviation[[description_german]:[abbreviation_budo]],3,FALSE),"")</f>
        <v/>
      </c>
      <c r="X31" s="51" t="str">
        <f>IFERROR(VLOOKUP(W31,abbreviation[[description_german]:[abbreviation_budo]],3,FALSE),"")</f>
        <v/>
      </c>
      <c r="Y31" s="33"/>
      <c r="AA31" s="49" t="str">
        <f t="shared" si="1"/>
        <v/>
      </c>
      <c r="AD31" s="48" t="str">
        <f>IFERROR(VLOOKUP(AC31,abbreviation[[description_german]:[abbreviation_budo]],3,FALSE),"")</f>
        <v/>
      </c>
      <c r="AG31" s="54" t="str">
        <f>IFERROR(VLOOKUP(AF31,abbreviation[[description_german]:[abbreviation_budo]],3,FALSE),"")</f>
        <v/>
      </c>
      <c r="AJ31" s="49" t="str">
        <f t="shared" si="2"/>
        <v>_</v>
      </c>
      <c r="AM31" s="48" t="str">
        <f>IFERROR(VLOOKUP(AL31,abbreviation[[description_german]:[abbreviation_budo]],3,FALSE),"")</f>
        <v/>
      </c>
      <c r="AP31" s="54" t="str">
        <f>IFERROR(VLOOKUP(AO31,abbreviation[[description_german]:[abbreviation_budo]],3,FALSE),"")</f>
        <v/>
      </c>
      <c r="AS31" s="49" t="str">
        <f t="shared" si="3"/>
        <v>_</v>
      </c>
      <c r="AV31" s="53" t="str">
        <f>IFERROR(VLOOKUP(AU31,abbreviation[[description_german]:[abbreviation_budo]],3,FALSE),"")</f>
        <v/>
      </c>
      <c r="AY31" s="51" t="str">
        <f>IFERROR(VLOOKUP(AX31,abbreviation[[description_german]:[abbreviation_budo]],3,FALSE),"")</f>
        <v/>
      </c>
      <c r="BB31" s="51" t="str">
        <f>IFERROR(VLOOKUP(BA31,abbreviation[[description_german]:[abbreviation_budo]],3,FALSE),"")</f>
        <v/>
      </c>
      <c r="BE31" s="51" t="str">
        <f>IFERROR(VLOOKUP(BD31,abbreviation[[description_german]:[abbreviation_budo]],3,FALSE),"")</f>
        <v/>
      </c>
      <c r="BG31" s="38"/>
      <c r="BH31" s="49" t="str">
        <f t="shared" si="4"/>
        <v>_</v>
      </c>
      <c r="BK31" s="53" t="str">
        <f>IFERROR(VLOOKUP(BJ31,abbreviation[[description_german]:[abbreviation_budo]],3,FALSE),"")</f>
        <v/>
      </c>
      <c r="BN31" s="51" t="str">
        <f>IFERROR(VLOOKUP(BM31,abbreviation[[description_german]:[abbreviation_budo]],3,FALSE),"")</f>
        <v/>
      </c>
      <c r="BO31" s="31"/>
      <c r="BQ31" s="51" t="str">
        <f>IFERROR(VLOOKUP(BP31,abbreviation[[description_german]:[abbreviation_budo]],3,FALSE),"")</f>
        <v/>
      </c>
      <c r="BR31" s="57" t="str">
        <f t="shared" si="5"/>
        <v>_</v>
      </c>
      <c r="BU31" s="53" t="str">
        <f>IFERROR(VLOOKUP(BT31,abbreviation[[description_german]:[abbreviation_budo]],3,FALSE),"")</f>
        <v/>
      </c>
      <c r="BV31" s="60" t="str">
        <f t="shared" si="6"/>
        <v>_</v>
      </c>
      <c r="BY31" s="48" t="str">
        <f>IFERROR(VLOOKUP(BX31,category[[category_name_german]:[abbreviation_category_budo]],3,FALSE),"")</f>
        <v/>
      </c>
      <c r="CB31" s="48" t="str">
        <f>IFERROR(VLOOKUP(CA31,category[[category_name_german]:[abbreviation_category_budo]],3,FALSE),"")</f>
        <v/>
      </c>
      <c r="CE31" s="48" t="str">
        <f>IFERROR(VLOOKUP(CD31,category[[category_name_german]:[abbreviation_category_budo]],3,FALSE),"")</f>
        <v/>
      </c>
      <c r="CH31" s="48" t="str">
        <f>IFERROR(VLOOKUP(CG31,category[[category_name_german]:[abbreviation_category_budo]],3,FALSE),"")</f>
        <v/>
      </c>
      <c r="CK31" s="48" t="str">
        <f>IFERROR(VLOOKUP(CJ31,category[[category_name_german]:[abbreviation_category_budo]],3,FALSE),"")</f>
        <v/>
      </c>
      <c r="CM31" s="49" t="str">
        <f t="shared" si="7"/>
        <v/>
      </c>
      <c r="CO31" s="63" t="str">
        <f t="shared" si="8"/>
        <v/>
      </c>
    </row>
    <row r="32" spans="4:93" x14ac:dyDescent="0.25">
      <c r="D32" s="48" t="str">
        <f>IFERROR(VLOOKUP(C32,category[[category_name_german]:[abbreviation_category_budo]],3,FALSE),"")</f>
        <v/>
      </c>
      <c r="G32" s="48" t="str">
        <f>IFERROR(VLOOKUP(F32,category[[category_name_german]:[abbreviation_category_budo]],3,FALSE),"")</f>
        <v/>
      </c>
      <c r="J32" s="48" t="str">
        <f>IFERROR(VLOOKUP(I32,category[[category_name_german]:[abbreviation_category_budo]],3,FALSE),"")</f>
        <v/>
      </c>
      <c r="M32" s="48" t="str">
        <f>IFERROR(VLOOKUP(L32,category[[category_name_german]:[abbreviation_category_budo]],3,FALSE),"")</f>
        <v/>
      </c>
      <c r="P32" s="48" t="str">
        <f>IFERROR(VLOOKUP(O32,category[[category_name_german]:[abbreviation_category_budo]],3,FALSE),"")</f>
        <v/>
      </c>
      <c r="R32" s="49" t="str">
        <f t="shared" si="0"/>
        <v/>
      </c>
      <c r="U32" s="48" t="str">
        <f>IFERROR(VLOOKUP(T32,abbreviation[[description_german]:[abbreviation_budo]],3,FALSE),"")</f>
        <v/>
      </c>
      <c r="X32" s="51" t="str">
        <f>IFERROR(VLOOKUP(W32,abbreviation[[description_german]:[abbreviation_budo]],3,FALSE),"")</f>
        <v/>
      </c>
      <c r="Y32" s="33"/>
      <c r="AA32" s="49" t="str">
        <f t="shared" si="1"/>
        <v/>
      </c>
      <c r="AD32" s="48" t="str">
        <f>IFERROR(VLOOKUP(AC32,abbreviation[[description_german]:[abbreviation_budo]],3,FALSE),"")</f>
        <v/>
      </c>
      <c r="AG32" s="54" t="str">
        <f>IFERROR(VLOOKUP(AF32,abbreviation[[description_german]:[abbreviation_budo]],3,FALSE),"")</f>
        <v/>
      </c>
      <c r="AJ32" s="49" t="str">
        <f t="shared" si="2"/>
        <v>_</v>
      </c>
      <c r="AM32" s="48" t="str">
        <f>IFERROR(VLOOKUP(AL32,abbreviation[[description_german]:[abbreviation_budo]],3,FALSE),"")</f>
        <v/>
      </c>
      <c r="AP32" s="54" t="str">
        <f>IFERROR(VLOOKUP(AO32,abbreviation[[description_german]:[abbreviation_budo]],3,FALSE),"")</f>
        <v/>
      </c>
      <c r="AS32" s="49" t="str">
        <f t="shared" si="3"/>
        <v>_</v>
      </c>
      <c r="AV32" s="53" t="str">
        <f>IFERROR(VLOOKUP(AU32,abbreviation[[description_german]:[abbreviation_budo]],3,FALSE),"")</f>
        <v/>
      </c>
      <c r="AY32" s="51" t="str">
        <f>IFERROR(VLOOKUP(AX32,abbreviation[[description_german]:[abbreviation_budo]],3,FALSE),"")</f>
        <v/>
      </c>
      <c r="BB32" s="51" t="str">
        <f>IFERROR(VLOOKUP(BA32,abbreviation[[description_german]:[abbreviation_budo]],3,FALSE),"")</f>
        <v/>
      </c>
      <c r="BE32" s="51" t="str">
        <f>IFERROR(VLOOKUP(BD32,abbreviation[[description_german]:[abbreviation_budo]],3,FALSE),"")</f>
        <v/>
      </c>
      <c r="BG32" s="38"/>
      <c r="BH32" s="49" t="str">
        <f t="shared" si="4"/>
        <v>_</v>
      </c>
      <c r="BK32" s="53" t="str">
        <f>IFERROR(VLOOKUP(BJ32,abbreviation[[description_german]:[abbreviation_budo]],3,FALSE),"")</f>
        <v/>
      </c>
      <c r="BN32" s="51" t="str">
        <f>IFERROR(VLOOKUP(BM32,abbreviation[[description_german]:[abbreviation_budo]],3,FALSE),"")</f>
        <v/>
      </c>
      <c r="BO32" s="31"/>
      <c r="BQ32" s="51" t="str">
        <f>IFERROR(VLOOKUP(BP32,abbreviation[[description_german]:[abbreviation_budo]],3,FALSE),"")</f>
        <v/>
      </c>
      <c r="BR32" s="57" t="str">
        <f t="shared" si="5"/>
        <v>_</v>
      </c>
      <c r="BU32" s="53" t="str">
        <f>IFERROR(VLOOKUP(BT32,abbreviation[[description_german]:[abbreviation_budo]],3,FALSE),"")</f>
        <v/>
      </c>
      <c r="BV32" s="60" t="str">
        <f t="shared" si="6"/>
        <v>_</v>
      </c>
      <c r="BY32" s="48" t="str">
        <f>IFERROR(VLOOKUP(BX32,category[[category_name_german]:[abbreviation_category_budo]],3,FALSE),"")</f>
        <v/>
      </c>
      <c r="CB32" s="48" t="str">
        <f>IFERROR(VLOOKUP(CA32,category[[category_name_german]:[abbreviation_category_budo]],3,FALSE),"")</f>
        <v/>
      </c>
      <c r="CE32" s="48" t="str">
        <f>IFERROR(VLOOKUP(CD32,category[[category_name_german]:[abbreviation_category_budo]],3,FALSE),"")</f>
        <v/>
      </c>
      <c r="CH32" s="48" t="str">
        <f>IFERROR(VLOOKUP(CG32,category[[category_name_german]:[abbreviation_category_budo]],3,FALSE),"")</f>
        <v/>
      </c>
      <c r="CK32" s="48" t="str">
        <f>IFERROR(VLOOKUP(CJ32,category[[category_name_german]:[abbreviation_category_budo]],3,FALSE),"")</f>
        <v/>
      </c>
      <c r="CM32" s="49" t="str">
        <f t="shared" si="7"/>
        <v/>
      </c>
      <c r="CO32" s="63" t="str">
        <f t="shared" si="8"/>
        <v/>
      </c>
    </row>
    <row r="33" spans="4:93" x14ac:dyDescent="0.25">
      <c r="D33" s="48" t="str">
        <f>IFERROR(VLOOKUP(C33,category[[category_name_german]:[abbreviation_category_budo]],3,FALSE),"")</f>
        <v/>
      </c>
      <c r="G33" s="48" t="str">
        <f>IFERROR(VLOOKUP(F33,category[[category_name_german]:[abbreviation_category_budo]],3,FALSE),"")</f>
        <v/>
      </c>
      <c r="J33" s="48" t="str">
        <f>IFERROR(VLOOKUP(I33,category[[category_name_german]:[abbreviation_category_budo]],3,FALSE),"")</f>
        <v/>
      </c>
      <c r="M33" s="48" t="str">
        <f>IFERROR(VLOOKUP(L33,category[[category_name_german]:[abbreviation_category_budo]],3,FALSE),"")</f>
        <v/>
      </c>
      <c r="P33" s="48" t="str">
        <f>IFERROR(VLOOKUP(O33,category[[category_name_german]:[abbreviation_category_budo]],3,FALSE),"")</f>
        <v/>
      </c>
      <c r="R33" s="49" t="str">
        <f t="shared" si="0"/>
        <v/>
      </c>
      <c r="U33" s="48" t="str">
        <f>IFERROR(VLOOKUP(T33,abbreviation[[description_german]:[abbreviation_budo]],3,FALSE),"")</f>
        <v/>
      </c>
      <c r="X33" s="51" t="str">
        <f>IFERROR(VLOOKUP(W33,abbreviation[[description_german]:[abbreviation_budo]],3,FALSE),"")</f>
        <v/>
      </c>
      <c r="Y33" s="33"/>
      <c r="AA33" s="49" t="str">
        <f t="shared" si="1"/>
        <v/>
      </c>
      <c r="AD33" s="48" t="str">
        <f>IFERROR(VLOOKUP(AC33,abbreviation[[description_german]:[abbreviation_budo]],3,FALSE),"")</f>
        <v/>
      </c>
      <c r="AG33" s="54" t="str">
        <f>IFERROR(VLOOKUP(AF33,abbreviation[[description_german]:[abbreviation_budo]],3,FALSE),"")</f>
        <v/>
      </c>
      <c r="AJ33" s="49" t="str">
        <f t="shared" si="2"/>
        <v>_</v>
      </c>
      <c r="AM33" s="48" t="str">
        <f>IFERROR(VLOOKUP(AL33,abbreviation[[description_german]:[abbreviation_budo]],3,FALSE),"")</f>
        <v/>
      </c>
      <c r="AP33" s="54" t="str">
        <f>IFERROR(VLOOKUP(AO33,abbreviation[[description_german]:[abbreviation_budo]],3,FALSE),"")</f>
        <v/>
      </c>
      <c r="AS33" s="49" t="str">
        <f t="shared" si="3"/>
        <v>_</v>
      </c>
      <c r="AV33" s="53" t="str">
        <f>IFERROR(VLOOKUP(AU33,abbreviation[[description_german]:[abbreviation_budo]],3,FALSE),"")</f>
        <v/>
      </c>
      <c r="AY33" s="51" t="str">
        <f>IFERROR(VLOOKUP(AX33,abbreviation[[description_german]:[abbreviation_budo]],3,FALSE),"")</f>
        <v/>
      </c>
      <c r="BB33" s="51" t="str">
        <f>IFERROR(VLOOKUP(BA33,abbreviation[[description_german]:[abbreviation_budo]],3,FALSE),"")</f>
        <v/>
      </c>
      <c r="BE33" s="51" t="str">
        <f>IFERROR(VLOOKUP(BD33,abbreviation[[description_german]:[abbreviation_budo]],3,FALSE),"")</f>
        <v/>
      </c>
      <c r="BG33" s="38"/>
      <c r="BH33" s="49" t="str">
        <f t="shared" si="4"/>
        <v>_</v>
      </c>
      <c r="BK33" s="53" t="str">
        <f>IFERROR(VLOOKUP(BJ33,abbreviation[[description_german]:[abbreviation_budo]],3,FALSE),"")</f>
        <v/>
      </c>
      <c r="BN33" s="51" t="str">
        <f>IFERROR(VLOOKUP(BM33,abbreviation[[description_german]:[abbreviation_budo]],3,FALSE),"")</f>
        <v/>
      </c>
      <c r="BO33" s="31"/>
      <c r="BQ33" s="51" t="str">
        <f>IFERROR(VLOOKUP(BP33,abbreviation[[description_german]:[abbreviation_budo]],3,FALSE),"")</f>
        <v/>
      </c>
      <c r="BR33" s="57" t="str">
        <f t="shared" si="5"/>
        <v>_</v>
      </c>
      <c r="BU33" s="53" t="str">
        <f>IFERROR(VLOOKUP(BT33,abbreviation[[description_german]:[abbreviation_budo]],3,FALSE),"")</f>
        <v/>
      </c>
      <c r="BV33" s="60" t="str">
        <f t="shared" si="6"/>
        <v>_</v>
      </c>
      <c r="BY33" s="48" t="str">
        <f>IFERROR(VLOOKUP(BX33,category[[category_name_german]:[abbreviation_category_budo]],3,FALSE),"")</f>
        <v/>
      </c>
      <c r="CB33" s="48" t="str">
        <f>IFERROR(VLOOKUP(CA33,category[[category_name_german]:[abbreviation_category_budo]],3,FALSE),"")</f>
        <v/>
      </c>
      <c r="CE33" s="48" t="str">
        <f>IFERROR(VLOOKUP(CD33,category[[category_name_german]:[abbreviation_category_budo]],3,FALSE),"")</f>
        <v/>
      </c>
      <c r="CH33" s="48" t="str">
        <f>IFERROR(VLOOKUP(CG33,category[[category_name_german]:[abbreviation_category_budo]],3,FALSE),"")</f>
        <v/>
      </c>
      <c r="CK33" s="48" t="str">
        <f>IFERROR(VLOOKUP(CJ33,category[[category_name_german]:[abbreviation_category_budo]],3,FALSE),"")</f>
        <v/>
      </c>
      <c r="CM33" s="49" t="str">
        <f t="shared" si="7"/>
        <v/>
      </c>
      <c r="CO33" s="63" t="str">
        <f t="shared" si="8"/>
        <v/>
      </c>
    </row>
    <row r="34" spans="4:93" x14ac:dyDescent="0.25">
      <c r="D34" s="48" t="str">
        <f>IFERROR(VLOOKUP(C34,category[[category_name_german]:[abbreviation_category_budo]],3,FALSE),"")</f>
        <v/>
      </c>
      <c r="G34" s="48" t="str">
        <f>IFERROR(VLOOKUP(F34,category[[category_name_german]:[abbreviation_category_budo]],3,FALSE),"")</f>
        <v/>
      </c>
      <c r="J34" s="48" t="str">
        <f>IFERROR(VLOOKUP(I34,category[[category_name_german]:[abbreviation_category_budo]],3,FALSE),"")</f>
        <v/>
      </c>
      <c r="M34" s="48" t="str">
        <f>IFERROR(VLOOKUP(L34,category[[category_name_german]:[abbreviation_category_budo]],3,FALSE),"")</f>
        <v/>
      </c>
      <c r="P34" s="48" t="str">
        <f>IFERROR(VLOOKUP(O34,category[[category_name_german]:[abbreviation_category_budo]],3,FALSE),"")</f>
        <v/>
      </c>
      <c r="R34" s="49" t="str">
        <f t="shared" si="0"/>
        <v/>
      </c>
      <c r="U34" s="48" t="str">
        <f>IFERROR(VLOOKUP(T34,abbreviation[[description_german]:[abbreviation_budo]],3,FALSE),"")</f>
        <v/>
      </c>
      <c r="X34" s="51" t="str">
        <f>IFERROR(VLOOKUP(W34,abbreviation[[description_german]:[abbreviation_budo]],3,FALSE),"")</f>
        <v/>
      </c>
      <c r="Y34" s="33"/>
      <c r="AA34" s="49" t="str">
        <f t="shared" si="1"/>
        <v/>
      </c>
      <c r="AD34" s="48" t="str">
        <f>IFERROR(VLOOKUP(AC34,abbreviation[[description_german]:[abbreviation_budo]],3,FALSE),"")</f>
        <v/>
      </c>
      <c r="AG34" s="54" t="str">
        <f>IFERROR(VLOOKUP(AF34,abbreviation[[description_german]:[abbreviation_budo]],3,FALSE),"")</f>
        <v/>
      </c>
      <c r="AJ34" s="49" t="str">
        <f t="shared" si="2"/>
        <v>_</v>
      </c>
      <c r="AM34" s="48" t="str">
        <f>IFERROR(VLOOKUP(AL34,abbreviation[[description_german]:[abbreviation_budo]],3,FALSE),"")</f>
        <v/>
      </c>
      <c r="AP34" s="54" t="str">
        <f>IFERROR(VLOOKUP(AO34,abbreviation[[description_german]:[abbreviation_budo]],3,FALSE),"")</f>
        <v/>
      </c>
      <c r="AS34" s="49" t="str">
        <f t="shared" si="3"/>
        <v>_</v>
      </c>
      <c r="AV34" s="53" t="str">
        <f>IFERROR(VLOOKUP(AU34,abbreviation[[description_german]:[abbreviation_budo]],3,FALSE),"")</f>
        <v/>
      </c>
      <c r="AY34" s="51" t="str">
        <f>IFERROR(VLOOKUP(AX34,abbreviation[[description_german]:[abbreviation_budo]],3,FALSE),"")</f>
        <v/>
      </c>
      <c r="BB34" s="51" t="str">
        <f>IFERROR(VLOOKUP(BA34,abbreviation[[description_german]:[abbreviation_budo]],3,FALSE),"")</f>
        <v/>
      </c>
      <c r="BE34" s="51" t="str">
        <f>IFERROR(VLOOKUP(BD34,abbreviation[[description_german]:[abbreviation_budo]],3,FALSE),"")</f>
        <v/>
      </c>
      <c r="BG34" s="38"/>
      <c r="BH34" s="49" t="str">
        <f t="shared" si="4"/>
        <v>_</v>
      </c>
      <c r="BK34" s="53" t="str">
        <f>IFERROR(VLOOKUP(BJ34,abbreviation[[description_german]:[abbreviation_budo]],3,FALSE),"")</f>
        <v/>
      </c>
      <c r="BN34" s="51" t="str">
        <f>IFERROR(VLOOKUP(BM34,abbreviation[[description_german]:[abbreviation_budo]],3,FALSE),"")</f>
        <v/>
      </c>
      <c r="BO34" s="31"/>
      <c r="BQ34" s="51" t="str">
        <f>IFERROR(VLOOKUP(BP34,abbreviation[[description_german]:[abbreviation_budo]],3,FALSE),"")</f>
        <v/>
      </c>
      <c r="BR34" s="57" t="str">
        <f t="shared" si="5"/>
        <v>_</v>
      </c>
      <c r="BU34" s="53" t="str">
        <f>IFERROR(VLOOKUP(BT34,abbreviation[[description_german]:[abbreviation_budo]],3,FALSE),"")</f>
        <v/>
      </c>
      <c r="BV34" s="60" t="str">
        <f t="shared" si="6"/>
        <v>_</v>
      </c>
      <c r="BY34" s="48" t="str">
        <f>IFERROR(VLOOKUP(BX34,category[[category_name_german]:[abbreviation_category_budo]],3,FALSE),"")</f>
        <v/>
      </c>
      <c r="CB34" s="48" t="str">
        <f>IFERROR(VLOOKUP(CA34,category[[category_name_german]:[abbreviation_category_budo]],3,FALSE),"")</f>
        <v/>
      </c>
      <c r="CE34" s="48" t="str">
        <f>IFERROR(VLOOKUP(CD34,category[[category_name_german]:[abbreviation_category_budo]],3,FALSE),"")</f>
        <v/>
      </c>
      <c r="CH34" s="48" t="str">
        <f>IFERROR(VLOOKUP(CG34,category[[category_name_german]:[abbreviation_category_budo]],3,FALSE),"")</f>
        <v/>
      </c>
      <c r="CK34" s="48" t="str">
        <f>IFERROR(VLOOKUP(CJ34,category[[category_name_german]:[abbreviation_category_budo]],3,FALSE),"")</f>
        <v/>
      </c>
      <c r="CM34" s="49" t="str">
        <f t="shared" si="7"/>
        <v/>
      </c>
      <c r="CO34" s="63" t="str">
        <f t="shared" si="8"/>
        <v/>
      </c>
    </row>
    <row r="35" spans="4:93" x14ac:dyDescent="0.25">
      <c r="D35" s="48" t="str">
        <f>IFERROR(VLOOKUP(C35,category[[category_name_german]:[abbreviation_category_budo]],3,FALSE),"")</f>
        <v/>
      </c>
      <c r="G35" s="48" t="str">
        <f>IFERROR(VLOOKUP(F35,category[[category_name_german]:[abbreviation_category_budo]],3,FALSE),"")</f>
        <v/>
      </c>
      <c r="J35" s="48" t="str">
        <f>IFERROR(VLOOKUP(I35,category[[category_name_german]:[abbreviation_category_budo]],3,FALSE),"")</f>
        <v/>
      </c>
      <c r="M35" s="48" t="str">
        <f>IFERROR(VLOOKUP(L35,category[[category_name_german]:[abbreviation_category_budo]],3,FALSE),"")</f>
        <v/>
      </c>
      <c r="P35" s="48" t="str">
        <f>IFERROR(VLOOKUP(O35,category[[category_name_german]:[abbreviation_category_budo]],3,FALSE),"")</f>
        <v/>
      </c>
      <c r="R35" s="49" t="str">
        <f t="shared" si="0"/>
        <v/>
      </c>
      <c r="U35" s="48" t="str">
        <f>IFERROR(VLOOKUP(T35,abbreviation[[description_german]:[abbreviation_budo]],3,FALSE),"")</f>
        <v/>
      </c>
      <c r="X35" s="51" t="str">
        <f>IFERROR(VLOOKUP(W35,abbreviation[[description_german]:[abbreviation_budo]],3,FALSE),"")</f>
        <v/>
      </c>
      <c r="Y35" s="33"/>
      <c r="AA35" s="49" t="str">
        <f t="shared" si="1"/>
        <v/>
      </c>
      <c r="AD35" s="48" t="str">
        <f>IFERROR(VLOOKUP(AC35,abbreviation[[description_german]:[abbreviation_budo]],3,FALSE),"")</f>
        <v/>
      </c>
      <c r="AG35" s="54" t="str">
        <f>IFERROR(VLOOKUP(AF35,abbreviation[[description_german]:[abbreviation_budo]],3,FALSE),"")</f>
        <v/>
      </c>
      <c r="AJ35" s="49" t="str">
        <f t="shared" si="2"/>
        <v>_</v>
      </c>
      <c r="AM35" s="48" t="str">
        <f>IFERROR(VLOOKUP(AL35,abbreviation[[description_german]:[abbreviation_budo]],3,FALSE),"")</f>
        <v/>
      </c>
      <c r="AP35" s="54" t="str">
        <f>IFERROR(VLOOKUP(AO35,abbreviation[[description_german]:[abbreviation_budo]],3,FALSE),"")</f>
        <v/>
      </c>
      <c r="AS35" s="49" t="str">
        <f t="shared" si="3"/>
        <v>_</v>
      </c>
      <c r="AV35" s="53" t="str">
        <f>IFERROR(VLOOKUP(AU35,abbreviation[[description_german]:[abbreviation_budo]],3,FALSE),"")</f>
        <v/>
      </c>
      <c r="AY35" s="51" t="str">
        <f>IFERROR(VLOOKUP(AX35,abbreviation[[description_german]:[abbreviation_budo]],3,FALSE),"")</f>
        <v/>
      </c>
      <c r="BB35" s="51" t="str">
        <f>IFERROR(VLOOKUP(BA35,abbreviation[[description_german]:[abbreviation_budo]],3,FALSE),"")</f>
        <v/>
      </c>
      <c r="BE35" s="51" t="str">
        <f>IFERROR(VLOOKUP(BD35,abbreviation[[description_german]:[abbreviation_budo]],3,FALSE),"")</f>
        <v/>
      </c>
      <c r="BG35" s="38"/>
      <c r="BH35" s="49" t="str">
        <f t="shared" si="4"/>
        <v>_</v>
      </c>
      <c r="BK35" s="53" t="str">
        <f>IFERROR(VLOOKUP(BJ35,abbreviation[[description_german]:[abbreviation_budo]],3,FALSE),"")</f>
        <v/>
      </c>
      <c r="BN35" s="51" t="str">
        <f>IFERROR(VLOOKUP(BM35,abbreviation[[description_german]:[abbreviation_budo]],3,FALSE),"")</f>
        <v/>
      </c>
      <c r="BO35" s="31"/>
      <c r="BQ35" s="51" t="str">
        <f>IFERROR(VLOOKUP(BP35,abbreviation[[description_german]:[abbreviation_budo]],3,FALSE),"")</f>
        <v/>
      </c>
      <c r="BR35" s="57" t="str">
        <f t="shared" si="5"/>
        <v>_</v>
      </c>
      <c r="BU35" s="53" t="str">
        <f>IFERROR(VLOOKUP(BT35,abbreviation[[description_german]:[abbreviation_budo]],3,FALSE),"")</f>
        <v/>
      </c>
      <c r="BV35" s="60" t="str">
        <f t="shared" si="6"/>
        <v>_</v>
      </c>
      <c r="BY35" s="48" t="str">
        <f>IFERROR(VLOOKUP(BX35,category[[category_name_german]:[abbreviation_category_budo]],3,FALSE),"")</f>
        <v/>
      </c>
      <c r="CB35" s="48" t="str">
        <f>IFERROR(VLOOKUP(CA35,category[[category_name_german]:[abbreviation_category_budo]],3,FALSE),"")</f>
        <v/>
      </c>
      <c r="CE35" s="48" t="str">
        <f>IFERROR(VLOOKUP(CD35,category[[category_name_german]:[abbreviation_category_budo]],3,FALSE),"")</f>
        <v/>
      </c>
      <c r="CH35" s="48" t="str">
        <f>IFERROR(VLOOKUP(CG35,category[[category_name_german]:[abbreviation_category_budo]],3,FALSE),"")</f>
        <v/>
      </c>
      <c r="CK35" s="48" t="str">
        <f>IFERROR(VLOOKUP(CJ35,category[[category_name_german]:[abbreviation_category_budo]],3,FALSE),"")</f>
        <v/>
      </c>
      <c r="CM35" s="49" t="str">
        <f t="shared" si="7"/>
        <v/>
      </c>
      <c r="CO35" s="63" t="str">
        <f t="shared" si="8"/>
        <v/>
      </c>
    </row>
    <row r="36" spans="4:93" x14ac:dyDescent="0.25">
      <c r="D36" s="48" t="str">
        <f>IFERROR(VLOOKUP(C36,category[[category_name_german]:[abbreviation_category_budo]],3,FALSE),"")</f>
        <v/>
      </c>
      <c r="G36" s="48" t="str">
        <f>IFERROR(VLOOKUP(F36,category[[category_name_german]:[abbreviation_category_budo]],3,FALSE),"")</f>
        <v/>
      </c>
      <c r="J36" s="48" t="str">
        <f>IFERROR(VLOOKUP(I36,category[[category_name_german]:[abbreviation_category_budo]],3,FALSE),"")</f>
        <v/>
      </c>
      <c r="M36" s="48" t="str">
        <f>IFERROR(VLOOKUP(L36,category[[category_name_german]:[abbreviation_category_budo]],3,FALSE),"")</f>
        <v/>
      </c>
      <c r="P36" s="48" t="str">
        <f>IFERROR(VLOOKUP(O36,category[[category_name_german]:[abbreviation_category_budo]],3,FALSE),"")</f>
        <v/>
      </c>
      <c r="R36" s="49" t="str">
        <f t="shared" si="0"/>
        <v/>
      </c>
      <c r="U36" s="48" t="str">
        <f>IFERROR(VLOOKUP(T36,abbreviation[[description_german]:[abbreviation_budo]],3,FALSE),"")</f>
        <v/>
      </c>
      <c r="X36" s="51" t="str">
        <f>IFERROR(VLOOKUP(W36,abbreviation[[description_german]:[abbreviation_budo]],3,FALSE),"")</f>
        <v/>
      </c>
      <c r="Y36" s="33"/>
      <c r="AA36" s="49" t="str">
        <f t="shared" si="1"/>
        <v/>
      </c>
      <c r="AD36" s="48" t="str">
        <f>IFERROR(VLOOKUP(AC36,abbreviation[[description_german]:[abbreviation_budo]],3,FALSE),"")</f>
        <v/>
      </c>
      <c r="AG36" s="54" t="str">
        <f>IFERROR(VLOOKUP(AF36,abbreviation[[description_german]:[abbreviation_budo]],3,FALSE),"")</f>
        <v/>
      </c>
      <c r="AJ36" s="49" t="str">
        <f t="shared" si="2"/>
        <v>_</v>
      </c>
      <c r="AM36" s="48" t="str">
        <f>IFERROR(VLOOKUP(AL36,abbreviation[[description_german]:[abbreviation_budo]],3,FALSE),"")</f>
        <v/>
      </c>
      <c r="AP36" s="54" t="str">
        <f>IFERROR(VLOOKUP(AO36,abbreviation[[description_german]:[abbreviation_budo]],3,FALSE),"")</f>
        <v/>
      </c>
      <c r="AS36" s="49" t="str">
        <f t="shared" si="3"/>
        <v>_</v>
      </c>
      <c r="AV36" s="53" t="str">
        <f>IFERROR(VLOOKUP(AU36,abbreviation[[description_german]:[abbreviation_budo]],3,FALSE),"")</f>
        <v/>
      </c>
      <c r="AY36" s="51" t="str">
        <f>IFERROR(VLOOKUP(AX36,abbreviation[[description_german]:[abbreviation_budo]],3,FALSE),"")</f>
        <v/>
      </c>
      <c r="BB36" s="51" t="str">
        <f>IFERROR(VLOOKUP(BA36,abbreviation[[description_german]:[abbreviation_budo]],3,FALSE),"")</f>
        <v/>
      </c>
      <c r="BE36" s="51" t="str">
        <f>IFERROR(VLOOKUP(BD36,abbreviation[[description_german]:[abbreviation_budo]],3,FALSE),"")</f>
        <v/>
      </c>
      <c r="BG36" s="38"/>
      <c r="BH36" s="49" t="str">
        <f t="shared" si="4"/>
        <v>_</v>
      </c>
      <c r="BK36" s="53" t="str">
        <f>IFERROR(VLOOKUP(BJ36,abbreviation[[description_german]:[abbreviation_budo]],3,FALSE),"")</f>
        <v/>
      </c>
      <c r="BN36" s="51" t="str">
        <f>IFERROR(VLOOKUP(BM36,abbreviation[[description_german]:[abbreviation_budo]],3,FALSE),"")</f>
        <v/>
      </c>
      <c r="BO36" s="31"/>
      <c r="BQ36" s="51" t="str">
        <f>IFERROR(VLOOKUP(BP36,abbreviation[[description_german]:[abbreviation_budo]],3,FALSE),"")</f>
        <v/>
      </c>
      <c r="BR36" s="57" t="str">
        <f t="shared" si="5"/>
        <v>_</v>
      </c>
      <c r="BU36" s="53" t="str">
        <f>IFERROR(VLOOKUP(BT36,abbreviation[[description_german]:[abbreviation_budo]],3,FALSE),"")</f>
        <v/>
      </c>
      <c r="BV36" s="60" t="str">
        <f t="shared" si="6"/>
        <v>_</v>
      </c>
      <c r="BY36" s="48" t="str">
        <f>IFERROR(VLOOKUP(BX36,category[[category_name_german]:[abbreviation_category_budo]],3,FALSE),"")</f>
        <v/>
      </c>
      <c r="CB36" s="48" t="str">
        <f>IFERROR(VLOOKUP(CA36,category[[category_name_german]:[abbreviation_category_budo]],3,FALSE),"")</f>
        <v/>
      </c>
      <c r="CE36" s="48" t="str">
        <f>IFERROR(VLOOKUP(CD36,category[[category_name_german]:[abbreviation_category_budo]],3,FALSE),"")</f>
        <v/>
      </c>
      <c r="CH36" s="48" t="str">
        <f>IFERROR(VLOOKUP(CG36,category[[category_name_german]:[abbreviation_category_budo]],3,FALSE),"")</f>
        <v/>
      </c>
      <c r="CK36" s="48" t="str">
        <f>IFERROR(VLOOKUP(CJ36,category[[category_name_german]:[abbreviation_category_budo]],3,FALSE),"")</f>
        <v/>
      </c>
      <c r="CM36" s="49" t="str">
        <f t="shared" si="7"/>
        <v/>
      </c>
      <c r="CO36" s="63" t="str">
        <f t="shared" si="8"/>
        <v/>
      </c>
    </row>
    <row r="37" spans="4:93" x14ac:dyDescent="0.25">
      <c r="D37" s="48" t="str">
        <f>IFERROR(VLOOKUP(C37,category[[category_name_german]:[abbreviation_category_budo]],3,FALSE),"")</f>
        <v/>
      </c>
      <c r="G37" s="48" t="str">
        <f>IFERROR(VLOOKUP(F37,category[[category_name_german]:[abbreviation_category_budo]],3,FALSE),"")</f>
        <v/>
      </c>
      <c r="J37" s="48" t="str">
        <f>IFERROR(VLOOKUP(I37,category[[category_name_german]:[abbreviation_category_budo]],3,FALSE),"")</f>
        <v/>
      </c>
      <c r="M37" s="48" t="str">
        <f>IFERROR(VLOOKUP(L37,category[[category_name_german]:[abbreviation_category_budo]],3,FALSE),"")</f>
        <v/>
      </c>
      <c r="P37" s="48" t="str">
        <f>IFERROR(VLOOKUP(O37,category[[category_name_german]:[abbreviation_category_budo]],3,FALSE),"")</f>
        <v/>
      </c>
      <c r="R37" s="49" t="str">
        <f t="shared" si="0"/>
        <v/>
      </c>
      <c r="U37" s="48" t="str">
        <f>IFERROR(VLOOKUP(T37,abbreviation[[description_german]:[abbreviation_budo]],3,FALSE),"")</f>
        <v/>
      </c>
      <c r="X37" s="51" t="str">
        <f>IFERROR(VLOOKUP(W37,abbreviation[[description_german]:[abbreviation_budo]],3,FALSE),"")</f>
        <v/>
      </c>
      <c r="Y37" s="33"/>
      <c r="AA37" s="49" t="str">
        <f t="shared" si="1"/>
        <v/>
      </c>
      <c r="AD37" s="48" t="str">
        <f>IFERROR(VLOOKUP(AC37,abbreviation[[description_german]:[abbreviation_budo]],3,FALSE),"")</f>
        <v/>
      </c>
      <c r="AG37" s="54" t="str">
        <f>IFERROR(VLOOKUP(AF37,abbreviation[[description_german]:[abbreviation_budo]],3,FALSE),"")</f>
        <v/>
      </c>
      <c r="AJ37" s="49" t="str">
        <f t="shared" si="2"/>
        <v>_</v>
      </c>
      <c r="AM37" s="48" t="str">
        <f>IFERROR(VLOOKUP(AL37,abbreviation[[description_german]:[abbreviation_budo]],3,FALSE),"")</f>
        <v/>
      </c>
      <c r="AP37" s="54" t="str">
        <f>IFERROR(VLOOKUP(AO37,abbreviation[[description_german]:[abbreviation_budo]],3,FALSE),"")</f>
        <v/>
      </c>
      <c r="AS37" s="49" t="str">
        <f t="shared" si="3"/>
        <v>_</v>
      </c>
      <c r="AV37" s="53" t="str">
        <f>IFERROR(VLOOKUP(AU37,abbreviation[[description_german]:[abbreviation_budo]],3,FALSE),"")</f>
        <v/>
      </c>
      <c r="AY37" s="51" t="str">
        <f>IFERROR(VLOOKUP(AX37,abbreviation[[description_german]:[abbreviation_budo]],3,FALSE),"")</f>
        <v/>
      </c>
      <c r="BB37" s="51" t="str">
        <f>IFERROR(VLOOKUP(BA37,abbreviation[[description_german]:[abbreviation_budo]],3,FALSE),"")</f>
        <v/>
      </c>
      <c r="BE37" s="51" t="str">
        <f>IFERROR(VLOOKUP(BD37,abbreviation[[description_german]:[abbreviation_budo]],3,FALSE),"")</f>
        <v/>
      </c>
      <c r="BG37" s="38"/>
      <c r="BH37" s="49" t="str">
        <f t="shared" si="4"/>
        <v>_</v>
      </c>
      <c r="BK37" s="53" t="str">
        <f>IFERROR(VLOOKUP(BJ37,abbreviation[[description_german]:[abbreviation_budo]],3,FALSE),"")</f>
        <v/>
      </c>
      <c r="BN37" s="51" t="str">
        <f>IFERROR(VLOOKUP(BM37,abbreviation[[description_german]:[abbreviation_budo]],3,FALSE),"")</f>
        <v/>
      </c>
      <c r="BO37" s="31"/>
      <c r="BQ37" s="51" t="str">
        <f>IFERROR(VLOOKUP(BP37,abbreviation[[description_german]:[abbreviation_budo]],3,FALSE),"")</f>
        <v/>
      </c>
      <c r="BR37" s="57" t="str">
        <f t="shared" si="5"/>
        <v>_</v>
      </c>
      <c r="BU37" s="53" t="str">
        <f>IFERROR(VLOOKUP(BT37,abbreviation[[description_german]:[abbreviation_budo]],3,FALSE),"")</f>
        <v/>
      </c>
      <c r="BV37" s="60" t="str">
        <f t="shared" si="6"/>
        <v>_</v>
      </c>
      <c r="BY37" s="48" t="str">
        <f>IFERROR(VLOOKUP(BX37,category[[category_name_german]:[abbreviation_category_budo]],3,FALSE),"")</f>
        <v/>
      </c>
      <c r="CB37" s="48" t="str">
        <f>IFERROR(VLOOKUP(CA37,category[[category_name_german]:[abbreviation_category_budo]],3,FALSE),"")</f>
        <v/>
      </c>
      <c r="CE37" s="48" t="str">
        <f>IFERROR(VLOOKUP(CD37,category[[category_name_german]:[abbreviation_category_budo]],3,FALSE),"")</f>
        <v/>
      </c>
      <c r="CH37" s="48" t="str">
        <f>IFERROR(VLOOKUP(CG37,category[[category_name_german]:[abbreviation_category_budo]],3,FALSE),"")</f>
        <v/>
      </c>
      <c r="CK37" s="48" t="str">
        <f>IFERROR(VLOOKUP(CJ37,category[[category_name_german]:[abbreviation_category_budo]],3,FALSE),"")</f>
        <v/>
      </c>
      <c r="CM37" s="49" t="str">
        <f t="shared" si="7"/>
        <v/>
      </c>
      <c r="CO37" s="63" t="str">
        <f t="shared" si="8"/>
        <v/>
      </c>
    </row>
    <row r="38" spans="4:93" x14ac:dyDescent="0.25">
      <c r="D38" s="48" t="str">
        <f>IFERROR(VLOOKUP(C38,category[[category_name_german]:[abbreviation_category_budo]],3,FALSE),"")</f>
        <v/>
      </c>
      <c r="G38" s="48" t="str">
        <f>IFERROR(VLOOKUP(F38,category[[category_name_german]:[abbreviation_category_budo]],3,FALSE),"")</f>
        <v/>
      </c>
      <c r="J38" s="48" t="str">
        <f>IFERROR(VLOOKUP(I38,category[[category_name_german]:[abbreviation_category_budo]],3,FALSE),"")</f>
        <v/>
      </c>
      <c r="M38" s="48" t="str">
        <f>IFERROR(VLOOKUP(L38,category[[category_name_german]:[abbreviation_category_budo]],3,FALSE),"")</f>
        <v/>
      </c>
      <c r="P38" s="48" t="str">
        <f>IFERROR(VLOOKUP(O38,category[[category_name_german]:[abbreviation_category_budo]],3,FALSE),"")</f>
        <v/>
      </c>
      <c r="R38" s="49" t="str">
        <f t="shared" si="0"/>
        <v/>
      </c>
      <c r="U38" s="48" t="str">
        <f>IFERROR(VLOOKUP(T38,abbreviation[[description_german]:[abbreviation_budo]],3,FALSE),"")</f>
        <v/>
      </c>
      <c r="X38" s="51" t="str">
        <f>IFERROR(VLOOKUP(W38,abbreviation[[description_german]:[abbreviation_budo]],3,FALSE),"")</f>
        <v/>
      </c>
      <c r="Y38" s="33"/>
      <c r="AA38" s="49" t="str">
        <f t="shared" si="1"/>
        <v/>
      </c>
      <c r="AD38" s="48" t="str">
        <f>IFERROR(VLOOKUP(AC38,abbreviation[[description_german]:[abbreviation_budo]],3,FALSE),"")</f>
        <v/>
      </c>
      <c r="AG38" s="54" t="str">
        <f>IFERROR(VLOOKUP(AF38,abbreviation[[description_german]:[abbreviation_budo]],3,FALSE),"")</f>
        <v/>
      </c>
      <c r="AJ38" s="49" t="str">
        <f t="shared" si="2"/>
        <v>_</v>
      </c>
      <c r="AM38" s="48" t="str">
        <f>IFERROR(VLOOKUP(AL38,abbreviation[[description_german]:[abbreviation_budo]],3,FALSE),"")</f>
        <v/>
      </c>
      <c r="AP38" s="54" t="str">
        <f>IFERROR(VLOOKUP(AO38,abbreviation[[description_german]:[abbreviation_budo]],3,FALSE),"")</f>
        <v/>
      </c>
      <c r="AS38" s="49" t="str">
        <f t="shared" si="3"/>
        <v>_</v>
      </c>
      <c r="AV38" s="53" t="str">
        <f>IFERROR(VLOOKUP(AU38,abbreviation[[description_german]:[abbreviation_budo]],3,FALSE),"")</f>
        <v/>
      </c>
      <c r="AY38" s="51" t="str">
        <f>IFERROR(VLOOKUP(AX38,abbreviation[[description_german]:[abbreviation_budo]],3,FALSE),"")</f>
        <v/>
      </c>
      <c r="BB38" s="51" t="str">
        <f>IFERROR(VLOOKUP(BA38,abbreviation[[description_german]:[abbreviation_budo]],3,FALSE),"")</f>
        <v/>
      </c>
      <c r="BE38" s="51" t="str">
        <f>IFERROR(VLOOKUP(BD38,abbreviation[[description_german]:[abbreviation_budo]],3,FALSE),"")</f>
        <v/>
      </c>
      <c r="BG38" s="38"/>
      <c r="BH38" s="49" t="str">
        <f t="shared" si="4"/>
        <v>_</v>
      </c>
      <c r="BK38" s="53" t="str">
        <f>IFERROR(VLOOKUP(BJ38,abbreviation[[description_german]:[abbreviation_budo]],3,FALSE),"")</f>
        <v/>
      </c>
      <c r="BN38" s="51" t="str">
        <f>IFERROR(VLOOKUP(BM38,abbreviation[[description_german]:[abbreviation_budo]],3,FALSE),"")</f>
        <v/>
      </c>
      <c r="BO38" s="31"/>
      <c r="BQ38" s="51" t="str">
        <f>IFERROR(VLOOKUP(BP38,abbreviation[[description_german]:[abbreviation_budo]],3,FALSE),"")</f>
        <v/>
      </c>
      <c r="BR38" s="57" t="str">
        <f t="shared" si="5"/>
        <v>_</v>
      </c>
      <c r="BU38" s="53" t="str">
        <f>IFERROR(VLOOKUP(BT38,abbreviation[[description_german]:[abbreviation_budo]],3,FALSE),"")</f>
        <v/>
      </c>
      <c r="BV38" s="60" t="str">
        <f t="shared" si="6"/>
        <v>_</v>
      </c>
      <c r="BY38" s="48" t="str">
        <f>IFERROR(VLOOKUP(BX38,category[[category_name_german]:[abbreviation_category_budo]],3,FALSE),"")</f>
        <v/>
      </c>
      <c r="CB38" s="48" t="str">
        <f>IFERROR(VLOOKUP(CA38,category[[category_name_german]:[abbreviation_category_budo]],3,FALSE),"")</f>
        <v/>
      </c>
      <c r="CE38" s="48" t="str">
        <f>IFERROR(VLOOKUP(CD38,category[[category_name_german]:[abbreviation_category_budo]],3,FALSE),"")</f>
        <v/>
      </c>
      <c r="CH38" s="48" t="str">
        <f>IFERROR(VLOOKUP(CG38,category[[category_name_german]:[abbreviation_category_budo]],3,FALSE),"")</f>
        <v/>
      </c>
      <c r="CK38" s="48" t="str">
        <f>IFERROR(VLOOKUP(CJ38,category[[category_name_german]:[abbreviation_category_budo]],3,FALSE),"")</f>
        <v/>
      </c>
      <c r="CM38" s="49" t="str">
        <f t="shared" si="7"/>
        <v/>
      </c>
      <c r="CO38" s="63" t="str">
        <f t="shared" si="8"/>
        <v/>
      </c>
    </row>
    <row r="39" spans="4:93" x14ac:dyDescent="0.25">
      <c r="D39" s="48" t="str">
        <f>IFERROR(VLOOKUP(C39,category[[category_name_german]:[abbreviation_category_budo]],3,FALSE),"")</f>
        <v/>
      </c>
      <c r="G39" s="48" t="str">
        <f>IFERROR(VLOOKUP(F39,category[[category_name_german]:[abbreviation_category_budo]],3,FALSE),"")</f>
        <v/>
      </c>
      <c r="J39" s="48" t="str">
        <f>IFERROR(VLOOKUP(I39,category[[category_name_german]:[abbreviation_category_budo]],3,FALSE),"")</f>
        <v/>
      </c>
      <c r="M39" s="48" t="str">
        <f>IFERROR(VLOOKUP(L39,category[[category_name_german]:[abbreviation_category_budo]],3,FALSE),"")</f>
        <v/>
      </c>
      <c r="P39" s="48" t="str">
        <f>IFERROR(VLOOKUP(O39,category[[category_name_german]:[abbreviation_category_budo]],3,FALSE),"")</f>
        <v/>
      </c>
      <c r="R39" s="49" t="str">
        <f t="shared" si="0"/>
        <v/>
      </c>
      <c r="U39" s="48" t="str">
        <f>IFERROR(VLOOKUP(T39,abbreviation[[description_german]:[abbreviation_budo]],3,FALSE),"")</f>
        <v/>
      </c>
      <c r="X39" s="51" t="str">
        <f>IFERROR(VLOOKUP(W39,abbreviation[[description_german]:[abbreviation_budo]],3,FALSE),"")</f>
        <v/>
      </c>
      <c r="Y39" s="33"/>
      <c r="AA39" s="49" t="str">
        <f t="shared" si="1"/>
        <v/>
      </c>
      <c r="AD39" s="48" t="str">
        <f>IFERROR(VLOOKUP(AC39,abbreviation[[description_german]:[abbreviation_budo]],3,FALSE),"")</f>
        <v/>
      </c>
      <c r="AG39" s="54" t="str">
        <f>IFERROR(VLOOKUP(AF39,abbreviation[[description_german]:[abbreviation_budo]],3,FALSE),"")</f>
        <v/>
      </c>
      <c r="AJ39" s="49" t="str">
        <f t="shared" si="2"/>
        <v>_</v>
      </c>
      <c r="AM39" s="48" t="str">
        <f>IFERROR(VLOOKUP(AL39,abbreviation[[description_german]:[abbreviation_budo]],3,FALSE),"")</f>
        <v/>
      </c>
      <c r="AP39" s="54" t="str">
        <f>IFERROR(VLOOKUP(AO39,abbreviation[[description_german]:[abbreviation_budo]],3,FALSE),"")</f>
        <v/>
      </c>
      <c r="AS39" s="49" t="str">
        <f t="shared" si="3"/>
        <v>_</v>
      </c>
      <c r="AV39" s="53" t="str">
        <f>IFERROR(VLOOKUP(AU39,abbreviation[[description_german]:[abbreviation_budo]],3,FALSE),"")</f>
        <v/>
      </c>
      <c r="AY39" s="51" t="str">
        <f>IFERROR(VLOOKUP(AX39,abbreviation[[description_german]:[abbreviation_budo]],3,FALSE),"")</f>
        <v/>
      </c>
      <c r="BB39" s="51" t="str">
        <f>IFERROR(VLOOKUP(BA39,abbreviation[[description_german]:[abbreviation_budo]],3,FALSE),"")</f>
        <v/>
      </c>
      <c r="BE39" s="51" t="str">
        <f>IFERROR(VLOOKUP(BD39,abbreviation[[description_german]:[abbreviation_budo]],3,FALSE),"")</f>
        <v/>
      </c>
      <c r="BG39" s="38"/>
      <c r="BH39" s="49" t="str">
        <f t="shared" si="4"/>
        <v>_</v>
      </c>
      <c r="BK39" s="53" t="str">
        <f>IFERROR(VLOOKUP(BJ39,abbreviation[[description_german]:[abbreviation_budo]],3,FALSE),"")</f>
        <v/>
      </c>
      <c r="BN39" s="51" t="str">
        <f>IFERROR(VLOOKUP(BM39,abbreviation[[description_german]:[abbreviation_budo]],3,FALSE),"")</f>
        <v/>
      </c>
      <c r="BO39" s="31"/>
      <c r="BQ39" s="51" t="str">
        <f>IFERROR(VLOOKUP(BP39,abbreviation[[description_german]:[abbreviation_budo]],3,FALSE),"")</f>
        <v/>
      </c>
      <c r="BR39" s="57" t="str">
        <f t="shared" si="5"/>
        <v>_</v>
      </c>
      <c r="BU39" s="53" t="str">
        <f>IFERROR(VLOOKUP(BT39,abbreviation[[description_german]:[abbreviation_budo]],3,FALSE),"")</f>
        <v/>
      </c>
      <c r="BV39" s="60" t="str">
        <f t="shared" si="6"/>
        <v>_</v>
      </c>
      <c r="BY39" s="48" t="str">
        <f>IFERROR(VLOOKUP(BX39,category[[category_name_german]:[abbreviation_category_budo]],3,FALSE),"")</f>
        <v/>
      </c>
      <c r="CB39" s="48" t="str">
        <f>IFERROR(VLOOKUP(CA39,category[[category_name_german]:[abbreviation_category_budo]],3,FALSE),"")</f>
        <v/>
      </c>
      <c r="CE39" s="48" t="str">
        <f>IFERROR(VLOOKUP(CD39,category[[category_name_german]:[abbreviation_category_budo]],3,FALSE),"")</f>
        <v/>
      </c>
      <c r="CH39" s="48" t="str">
        <f>IFERROR(VLOOKUP(CG39,category[[category_name_german]:[abbreviation_category_budo]],3,FALSE),"")</f>
        <v/>
      </c>
      <c r="CK39" s="48" t="str">
        <f>IFERROR(VLOOKUP(CJ39,category[[category_name_german]:[abbreviation_category_budo]],3,FALSE),"")</f>
        <v/>
      </c>
      <c r="CM39" s="49" t="str">
        <f t="shared" si="7"/>
        <v/>
      </c>
      <c r="CO39" s="63" t="str">
        <f t="shared" si="8"/>
        <v/>
      </c>
    </row>
    <row r="40" spans="4:93" x14ac:dyDescent="0.25">
      <c r="D40" s="48" t="str">
        <f>IFERROR(VLOOKUP(C40,category[[category_name_german]:[abbreviation_category_budo]],3,FALSE),"")</f>
        <v/>
      </c>
      <c r="G40" s="48" t="str">
        <f>IFERROR(VLOOKUP(F40,category[[category_name_german]:[abbreviation_category_budo]],3,FALSE),"")</f>
        <v/>
      </c>
      <c r="J40" s="48" t="str">
        <f>IFERROR(VLOOKUP(I40,category[[category_name_german]:[abbreviation_category_budo]],3,FALSE),"")</f>
        <v/>
      </c>
      <c r="M40" s="48" t="str">
        <f>IFERROR(VLOOKUP(L40,category[[category_name_german]:[abbreviation_category_budo]],3,FALSE),"")</f>
        <v/>
      </c>
      <c r="P40" s="48" t="str">
        <f>IFERROR(VLOOKUP(O40,category[[category_name_german]:[abbreviation_category_budo]],3,FALSE),"")</f>
        <v/>
      </c>
      <c r="R40" s="49" t="str">
        <f t="shared" si="0"/>
        <v/>
      </c>
      <c r="U40" s="48" t="str">
        <f>IFERROR(VLOOKUP(T40,abbreviation[[description_german]:[abbreviation_budo]],3,FALSE),"")</f>
        <v/>
      </c>
      <c r="X40" s="51" t="str">
        <f>IFERROR(VLOOKUP(W40,abbreviation[[description_german]:[abbreviation_budo]],3,FALSE),"")</f>
        <v/>
      </c>
      <c r="Y40" s="33"/>
      <c r="AA40" s="49" t="str">
        <f t="shared" si="1"/>
        <v/>
      </c>
      <c r="AD40" s="48" t="str">
        <f>IFERROR(VLOOKUP(AC40,abbreviation[[description_german]:[abbreviation_budo]],3,FALSE),"")</f>
        <v/>
      </c>
      <c r="AG40" s="54" t="str">
        <f>IFERROR(VLOOKUP(AF40,abbreviation[[description_german]:[abbreviation_budo]],3,FALSE),"")</f>
        <v/>
      </c>
      <c r="AJ40" s="49" t="str">
        <f t="shared" si="2"/>
        <v>_</v>
      </c>
      <c r="AM40" s="48" t="str">
        <f>IFERROR(VLOOKUP(AL40,abbreviation[[description_german]:[abbreviation_budo]],3,FALSE),"")</f>
        <v/>
      </c>
      <c r="AP40" s="54" t="str">
        <f>IFERROR(VLOOKUP(AO40,abbreviation[[description_german]:[abbreviation_budo]],3,FALSE),"")</f>
        <v/>
      </c>
      <c r="AS40" s="49" t="str">
        <f t="shared" si="3"/>
        <v>_</v>
      </c>
      <c r="AV40" s="53" t="str">
        <f>IFERROR(VLOOKUP(AU40,abbreviation[[description_german]:[abbreviation_budo]],3,FALSE),"")</f>
        <v/>
      </c>
      <c r="AY40" s="51" t="str">
        <f>IFERROR(VLOOKUP(AX40,abbreviation[[description_german]:[abbreviation_budo]],3,FALSE),"")</f>
        <v/>
      </c>
      <c r="BB40" s="51" t="str">
        <f>IFERROR(VLOOKUP(BA40,abbreviation[[description_german]:[abbreviation_budo]],3,FALSE),"")</f>
        <v/>
      </c>
      <c r="BE40" s="51" t="str">
        <f>IFERROR(VLOOKUP(BD40,abbreviation[[description_german]:[abbreviation_budo]],3,FALSE),"")</f>
        <v/>
      </c>
      <c r="BG40" s="38"/>
      <c r="BH40" s="49" t="str">
        <f t="shared" si="4"/>
        <v>_</v>
      </c>
      <c r="BK40" s="53" t="str">
        <f>IFERROR(VLOOKUP(BJ40,abbreviation[[description_german]:[abbreviation_budo]],3,FALSE),"")</f>
        <v/>
      </c>
      <c r="BN40" s="51" t="str">
        <f>IFERROR(VLOOKUP(BM40,abbreviation[[description_german]:[abbreviation_budo]],3,FALSE),"")</f>
        <v/>
      </c>
      <c r="BO40" s="31"/>
      <c r="BQ40" s="51" t="str">
        <f>IFERROR(VLOOKUP(BP40,abbreviation[[description_german]:[abbreviation_budo]],3,FALSE),"")</f>
        <v/>
      </c>
      <c r="BR40" s="57" t="str">
        <f t="shared" si="5"/>
        <v>_</v>
      </c>
      <c r="BU40" s="53" t="str">
        <f>IFERROR(VLOOKUP(BT40,abbreviation[[description_german]:[abbreviation_budo]],3,FALSE),"")</f>
        <v/>
      </c>
      <c r="BV40" s="60" t="str">
        <f t="shared" si="6"/>
        <v>_</v>
      </c>
      <c r="BY40" s="48" t="str">
        <f>IFERROR(VLOOKUP(BX40,category[[category_name_german]:[abbreviation_category_budo]],3,FALSE),"")</f>
        <v/>
      </c>
      <c r="CB40" s="48" t="str">
        <f>IFERROR(VLOOKUP(CA40,category[[category_name_german]:[abbreviation_category_budo]],3,FALSE),"")</f>
        <v/>
      </c>
      <c r="CE40" s="48" t="str">
        <f>IFERROR(VLOOKUP(CD40,category[[category_name_german]:[abbreviation_category_budo]],3,FALSE),"")</f>
        <v/>
      </c>
      <c r="CH40" s="48" t="str">
        <f>IFERROR(VLOOKUP(CG40,category[[category_name_german]:[abbreviation_category_budo]],3,FALSE),"")</f>
        <v/>
      </c>
      <c r="CK40" s="48" t="str">
        <f>IFERROR(VLOOKUP(CJ40,category[[category_name_german]:[abbreviation_category_budo]],3,FALSE),"")</f>
        <v/>
      </c>
      <c r="CM40" s="49" t="str">
        <f t="shared" si="7"/>
        <v/>
      </c>
      <c r="CO40" s="63" t="str">
        <f t="shared" si="8"/>
        <v/>
      </c>
    </row>
    <row r="41" spans="4:93" x14ac:dyDescent="0.25">
      <c r="D41" s="48" t="str">
        <f>IFERROR(VLOOKUP(C41,category[[category_name_german]:[abbreviation_category_budo]],3,FALSE),"")</f>
        <v/>
      </c>
      <c r="G41" s="48" t="str">
        <f>IFERROR(VLOOKUP(F41,category[[category_name_german]:[abbreviation_category_budo]],3,FALSE),"")</f>
        <v/>
      </c>
      <c r="J41" s="48" t="str">
        <f>IFERROR(VLOOKUP(I41,category[[category_name_german]:[abbreviation_category_budo]],3,FALSE),"")</f>
        <v/>
      </c>
      <c r="M41" s="48" t="str">
        <f>IFERROR(VLOOKUP(L41,category[[category_name_german]:[abbreviation_category_budo]],3,FALSE),"")</f>
        <v/>
      </c>
      <c r="P41" s="48" t="str">
        <f>IFERROR(VLOOKUP(O41,category[[category_name_german]:[abbreviation_category_budo]],3,FALSE),"")</f>
        <v/>
      </c>
      <c r="R41" s="49" t="str">
        <f t="shared" si="0"/>
        <v/>
      </c>
      <c r="U41" s="48" t="str">
        <f>IFERROR(VLOOKUP(T41,abbreviation[[description_german]:[abbreviation_budo]],3,FALSE),"")</f>
        <v/>
      </c>
      <c r="X41" s="51" t="str">
        <f>IFERROR(VLOOKUP(W41,abbreviation[[description_german]:[abbreviation_budo]],3,FALSE),"")</f>
        <v/>
      </c>
      <c r="Y41" s="33"/>
      <c r="AA41" s="49" t="str">
        <f t="shared" si="1"/>
        <v/>
      </c>
      <c r="AD41" s="48" t="str">
        <f>IFERROR(VLOOKUP(AC41,abbreviation[[description_german]:[abbreviation_budo]],3,FALSE),"")</f>
        <v/>
      </c>
      <c r="AG41" s="54" t="str">
        <f>IFERROR(VLOOKUP(AF41,abbreviation[[description_german]:[abbreviation_budo]],3,FALSE),"")</f>
        <v/>
      </c>
      <c r="AJ41" s="49" t="str">
        <f t="shared" si="2"/>
        <v>_</v>
      </c>
      <c r="AM41" s="48" t="str">
        <f>IFERROR(VLOOKUP(AL41,abbreviation[[description_german]:[abbreviation_budo]],3,FALSE),"")</f>
        <v/>
      </c>
      <c r="AP41" s="54" t="str">
        <f>IFERROR(VLOOKUP(AO41,abbreviation[[description_german]:[abbreviation_budo]],3,FALSE),"")</f>
        <v/>
      </c>
      <c r="AS41" s="49" t="str">
        <f t="shared" si="3"/>
        <v>_</v>
      </c>
      <c r="AV41" s="53" t="str">
        <f>IFERROR(VLOOKUP(AU41,abbreviation[[description_german]:[abbreviation_budo]],3,FALSE),"")</f>
        <v/>
      </c>
      <c r="AY41" s="51" t="str">
        <f>IFERROR(VLOOKUP(AX41,abbreviation[[description_german]:[abbreviation_budo]],3,FALSE),"")</f>
        <v/>
      </c>
      <c r="BB41" s="51" t="str">
        <f>IFERROR(VLOOKUP(BA41,abbreviation[[description_german]:[abbreviation_budo]],3,FALSE),"")</f>
        <v/>
      </c>
      <c r="BE41" s="51" t="str">
        <f>IFERROR(VLOOKUP(BD41,abbreviation[[description_german]:[abbreviation_budo]],3,FALSE),"")</f>
        <v/>
      </c>
      <c r="BG41" s="38"/>
      <c r="BH41" s="49" t="str">
        <f t="shared" si="4"/>
        <v>_</v>
      </c>
      <c r="BK41" s="53" t="str">
        <f>IFERROR(VLOOKUP(BJ41,abbreviation[[description_german]:[abbreviation_budo]],3,FALSE),"")</f>
        <v/>
      </c>
      <c r="BN41" s="51" t="str">
        <f>IFERROR(VLOOKUP(BM41,abbreviation[[description_german]:[abbreviation_budo]],3,FALSE),"")</f>
        <v/>
      </c>
      <c r="BO41" s="31"/>
      <c r="BQ41" s="51" t="str">
        <f>IFERROR(VLOOKUP(BP41,abbreviation[[description_german]:[abbreviation_budo]],3,FALSE),"")</f>
        <v/>
      </c>
      <c r="BR41" s="57" t="str">
        <f t="shared" si="5"/>
        <v>_</v>
      </c>
      <c r="BU41" s="53" t="str">
        <f>IFERROR(VLOOKUP(BT41,abbreviation[[description_german]:[abbreviation_budo]],3,FALSE),"")</f>
        <v/>
      </c>
      <c r="BV41" s="60" t="str">
        <f t="shared" si="6"/>
        <v>_</v>
      </c>
      <c r="BY41" s="48" t="str">
        <f>IFERROR(VLOOKUP(BX41,category[[category_name_german]:[abbreviation_category_budo]],3,FALSE),"")</f>
        <v/>
      </c>
      <c r="CB41" s="48" t="str">
        <f>IFERROR(VLOOKUP(CA41,category[[category_name_german]:[abbreviation_category_budo]],3,FALSE),"")</f>
        <v/>
      </c>
      <c r="CE41" s="48" t="str">
        <f>IFERROR(VLOOKUP(CD41,category[[category_name_german]:[abbreviation_category_budo]],3,FALSE),"")</f>
        <v/>
      </c>
      <c r="CH41" s="48" t="str">
        <f>IFERROR(VLOOKUP(CG41,category[[category_name_german]:[abbreviation_category_budo]],3,FALSE),"")</f>
        <v/>
      </c>
      <c r="CK41" s="48" t="str">
        <f>IFERROR(VLOOKUP(CJ41,category[[category_name_german]:[abbreviation_category_budo]],3,FALSE),"")</f>
        <v/>
      </c>
      <c r="CM41" s="49" t="str">
        <f t="shared" si="7"/>
        <v/>
      </c>
      <c r="CO41" s="63" t="str">
        <f t="shared" si="8"/>
        <v/>
      </c>
    </row>
    <row r="42" spans="4:93" x14ac:dyDescent="0.25">
      <c r="D42" s="48" t="str">
        <f>IFERROR(VLOOKUP(C42,category[[category_name_german]:[abbreviation_category_budo]],3,FALSE),"")</f>
        <v/>
      </c>
      <c r="G42" s="48" t="str">
        <f>IFERROR(VLOOKUP(F42,category[[category_name_german]:[abbreviation_category_budo]],3,FALSE),"")</f>
        <v/>
      </c>
      <c r="J42" s="48" t="str">
        <f>IFERROR(VLOOKUP(I42,category[[category_name_german]:[abbreviation_category_budo]],3,FALSE),"")</f>
        <v/>
      </c>
      <c r="M42" s="48" t="str">
        <f>IFERROR(VLOOKUP(L42,category[[category_name_german]:[abbreviation_category_budo]],3,FALSE),"")</f>
        <v/>
      </c>
      <c r="P42" s="48" t="str">
        <f>IFERROR(VLOOKUP(O42,category[[category_name_german]:[abbreviation_category_budo]],3,FALSE),"")</f>
        <v/>
      </c>
      <c r="R42" s="49" t="str">
        <f t="shared" si="0"/>
        <v/>
      </c>
      <c r="U42" s="48" t="str">
        <f>IFERROR(VLOOKUP(T42,abbreviation[[description_german]:[abbreviation_budo]],3,FALSE),"")</f>
        <v/>
      </c>
      <c r="X42" s="51" t="str">
        <f>IFERROR(VLOOKUP(W42,abbreviation[[description_german]:[abbreviation_budo]],3,FALSE),"")</f>
        <v/>
      </c>
      <c r="Y42" s="33"/>
      <c r="AA42" s="49" t="str">
        <f t="shared" si="1"/>
        <v/>
      </c>
      <c r="AD42" s="48" t="str">
        <f>IFERROR(VLOOKUP(AC42,abbreviation[[description_german]:[abbreviation_budo]],3,FALSE),"")</f>
        <v/>
      </c>
      <c r="AG42" s="54" t="str">
        <f>IFERROR(VLOOKUP(AF42,abbreviation[[description_german]:[abbreviation_budo]],3,FALSE),"")</f>
        <v/>
      </c>
      <c r="AJ42" s="49" t="str">
        <f t="shared" si="2"/>
        <v>_</v>
      </c>
      <c r="AM42" s="48" t="str">
        <f>IFERROR(VLOOKUP(AL42,abbreviation[[description_german]:[abbreviation_budo]],3,FALSE),"")</f>
        <v/>
      </c>
      <c r="AP42" s="54" t="str">
        <f>IFERROR(VLOOKUP(AO42,abbreviation[[description_german]:[abbreviation_budo]],3,FALSE),"")</f>
        <v/>
      </c>
      <c r="AS42" s="49" t="str">
        <f t="shared" si="3"/>
        <v>_</v>
      </c>
      <c r="AV42" s="53" t="str">
        <f>IFERROR(VLOOKUP(AU42,abbreviation[[description_german]:[abbreviation_budo]],3,FALSE),"")</f>
        <v/>
      </c>
      <c r="AY42" s="51" t="str">
        <f>IFERROR(VLOOKUP(AX42,abbreviation[[description_german]:[abbreviation_budo]],3,FALSE),"")</f>
        <v/>
      </c>
      <c r="BB42" s="51" t="str">
        <f>IFERROR(VLOOKUP(BA42,abbreviation[[description_german]:[abbreviation_budo]],3,FALSE),"")</f>
        <v/>
      </c>
      <c r="BE42" s="51" t="str">
        <f>IFERROR(VLOOKUP(BD42,abbreviation[[description_german]:[abbreviation_budo]],3,FALSE),"")</f>
        <v/>
      </c>
      <c r="BG42" s="38"/>
      <c r="BH42" s="49" t="str">
        <f t="shared" si="4"/>
        <v>_</v>
      </c>
      <c r="BK42" s="53" t="str">
        <f>IFERROR(VLOOKUP(BJ42,abbreviation[[description_german]:[abbreviation_budo]],3,FALSE),"")</f>
        <v/>
      </c>
      <c r="BN42" s="51" t="str">
        <f>IFERROR(VLOOKUP(BM42,abbreviation[[description_german]:[abbreviation_budo]],3,FALSE),"")</f>
        <v/>
      </c>
      <c r="BO42" s="31"/>
      <c r="BQ42" s="51" t="str">
        <f>IFERROR(VLOOKUP(BP42,abbreviation[[description_german]:[abbreviation_budo]],3,FALSE),"")</f>
        <v/>
      </c>
      <c r="BR42" s="57" t="str">
        <f t="shared" si="5"/>
        <v>_</v>
      </c>
      <c r="BU42" s="53" t="str">
        <f>IFERROR(VLOOKUP(BT42,abbreviation[[description_german]:[abbreviation_budo]],3,FALSE),"")</f>
        <v/>
      </c>
      <c r="BV42" s="60" t="str">
        <f t="shared" si="6"/>
        <v>_</v>
      </c>
      <c r="BY42" s="48" t="str">
        <f>IFERROR(VLOOKUP(BX42,category[[category_name_german]:[abbreviation_category_budo]],3,FALSE),"")</f>
        <v/>
      </c>
      <c r="CB42" s="48" t="str">
        <f>IFERROR(VLOOKUP(CA42,category[[category_name_german]:[abbreviation_category_budo]],3,FALSE),"")</f>
        <v/>
      </c>
      <c r="CE42" s="48" t="str">
        <f>IFERROR(VLOOKUP(CD42,category[[category_name_german]:[abbreviation_category_budo]],3,FALSE),"")</f>
        <v/>
      </c>
      <c r="CH42" s="48" t="str">
        <f>IFERROR(VLOOKUP(CG42,category[[category_name_german]:[abbreviation_category_budo]],3,FALSE),"")</f>
        <v/>
      </c>
      <c r="CK42" s="48" t="str">
        <f>IFERROR(VLOOKUP(CJ42,category[[category_name_german]:[abbreviation_category_budo]],3,FALSE),"")</f>
        <v/>
      </c>
      <c r="CM42" s="49" t="str">
        <f t="shared" si="7"/>
        <v/>
      </c>
      <c r="CO42" s="63" t="str">
        <f t="shared" si="8"/>
        <v/>
      </c>
    </row>
    <row r="43" spans="4:93" x14ac:dyDescent="0.25">
      <c r="D43" s="48" t="str">
        <f>IFERROR(VLOOKUP(C43,category[[category_name_german]:[abbreviation_category_budo]],3,FALSE),"")</f>
        <v/>
      </c>
      <c r="G43" s="48" t="str">
        <f>IFERROR(VLOOKUP(F43,category[[category_name_german]:[abbreviation_category_budo]],3,FALSE),"")</f>
        <v/>
      </c>
      <c r="J43" s="48" t="str">
        <f>IFERROR(VLOOKUP(I43,category[[category_name_german]:[abbreviation_category_budo]],3,FALSE),"")</f>
        <v/>
      </c>
      <c r="M43" s="48" t="str">
        <f>IFERROR(VLOOKUP(L43,category[[category_name_german]:[abbreviation_category_budo]],3,FALSE),"")</f>
        <v/>
      </c>
      <c r="P43" s="48" t="str">
        <f>IFERROR(VLOOKUP(O43,category[[category_name_german]:[abbreviation_category_budo]],3,FALSE),"")</f>
        <v/>
      </c>
      <c r="R43" s="49" t="str">
        <f t="shared" si="0"/>
        <v/>
      </c>
      <c r="U43" s="48" t="str">
        <f>IFERROR(VLOOKUP(T43,abbreviation[[description_german]:[abbreviation_budo]],3,FALSE),"")</f>
        <v/>
      </c>
      <c r="X43" s="51" t="str">
        <f>IFERROR(VLOOKUP(W43,abbreviation[[description_german]:[abbreviation_budo]],3,FALSE),"")</f>
        <v/>
      </c>
      <c r="Y43" s="33"/>
      <c r="AA43" s="49" t="str">
        <f t="shared" si="1"/>
        <v/>
      </c>
      <c r="AD43" s="48" t="str">
        <f>IFERROR(VLOOKUP(AC43,abbreviation[[description_german]:[abbreviation_budo]],3,FALSE),"")</f>
        <v/>
      </c>
      <c r="AG43" s="54" t="str">
        <f>IFERROR(VLOOKUP(AF43,abbreviation[[description_german]:[abbreviation_budo]],3,FALSE),"")</f>
        <v/>
      </c>
      <c r="AJ43" s="49" t="str">
        <f t="shared" si="2"/>
        <v>_</v>
      </c>
      <c r="AM43" s="48" t="str">
        <f>IFERROR(VLOOKUP(AL43,abbreviation[[description_german]:[abbreviation_budo]],3,FALSE),"")</f>
        <v/>
      </c>
      <c r="AP43" s="54" t="str">
        <f>IFERROR(VLOOKUP(AO43,abbreviation[[description_german]:[abbreviation_budo]],3,FALSE),"")</f>
        <v/>
      </c>
      <c r="AS43" s="49" t="str">
        <f t="shared" si="3"/>
        <v>_</v>
      </c>
      <c r="AV43" s="53" t="str">
        <f>IFERROR(VLOOKUP(AU43,abbreviation[[description_german]:[abbreviation_budo]],3,FALSE),"")</f>
        <v/>
      </c>
      <c r="AY43" s="51" t="str">
        <f>IFERROR(VLOOKUP(AX43,abbreviation[[description_german]:[abbreviation_budo]],3,FALSE),"")</f>
        <v/>
      </c>
      <c r="BB43" s="51" t="str">
        <f>IFERROR(VLOOKUP(BA43,abbreviation[[description_german]:[abbreviation_budo]],3,FALSE),"")</f>
        <v/>
      </c>
      <c r="BE43" s="51" t="str">
        <f>IFERROR(VLOOKUP(BD43,abbreviation[[description_german]:[abbreviation_budo]],3,FALSE),"")</f>
        <v/>
      </c>
      <c r="BG43" s="38"/>
      <c r="BH43" s="49" t="str">
        <f t="shared" si="4"/>
        <v>_</v>
      </c>
      <c r="BK43" s="53" t="str">
        <f>IFERROR(VLOOKUP(BJ43,abbreviation[[description_german]:[abbreviation_budo]],3,FALSE),"")</f>
        <v/>
      </c>
      <c r="BN43" s="51" t="str">
        <f>IFERROR(VLOOKUP(BM43,abbreviation[[description_german]:[abbreviation_budo]],3,FALSE),"")</f>
        <v/>
      </c>
      <c r="BO43" s="31"/>
      <c r="BQ43" s="51" t="str">
        <f>IFERROR(VLOOKUP(BP43,abbreviation[[description_german]:[abbreviation_budo]],3,FALSE),"")</f>
        <v/>
      </c>
      <c r="BR43" s="57" t="str">
        <f t="shared" si="5"/>
        <v>_</v>
      </c>
      <c r="BU43" s="53" t="str">
        <f>IFERROR(VLOOKUP(BT43,abbreviation[[description_german]:[abbreviation_budo]],3,FALSE),"")</f>
        <v/>
      </c>
      <c r="BV43" s="60" t="str">
        <f t="shared" si="6"/>
        <v>_</v>
      </c>
      <c r="BY43" s="48" t="str">
        <f>IFERROR(VLOOKUP(BX43,category[[category_name_german]:[abbreviation_category_budo]],3,FALSE),"")</f>
        <v/>
      </c>
      <c r="CB43" s="48" t="str">
        <f>IFERROR(VLOOKUP(CA43,category[[category_name_german]:[abbreviation_category_budo]],3,FALSE),"")</f>
        <v/>
      </c>
      <c r="CE43" s="48" t="str">
        <f>IFERROR(VLOOKUP(CD43,category[[category_name_german]:[abbreviation_category_budo]],3,FALSE),"")</f>
        <v/>
      </c>
      <c r="CH43" s="48" t="str">
        <f>IFERROR(VLOOKUP(CG43,category[[category_name_german]:[abbreviation_category_budo]],3,FALSE),"")</f>
        <v/>
      </c>
      <c r="CK43" s="48" t="str">
        <f>IFERROR(VLOOKUP(CJ43,category[[category_name_german]:[abbreviation_category_budo]],3,FALSE),"")</f>
        <v/>
      </c>
      <c r="CM43" s="49" t="str">
        <f t="shared" si="7"/>
        <v/>
      </c>
      <c r="CO43" s="63" t="str">
        <f t="shared" si="8"/>
        <v/>
      </c>
    </row>
    <row r="44" spans="4:93" x14ac:dyDescent="0.25">
      <c r="D44" s="48" t="str">
        <f>IFERROR(VLOOKUP(C44,category[[category_name_german]:[abbreviation_category_budo]],3,FALSE),"")</f>
        <v/>
      </c>
      <c r="G44" s="48" t="str">
        <f>IFERROR(VLOOKUP(F44,category[[category_name_german]:[abbreviation_category_budo]],3,FALSE),"")</f>
        <v/>
      </c>
      <c r="J44" s="48" t="str">
        <f>IFERROR(VLOOKUP(I44,category[[category_name_german]:[abbreviation_category_budo]],3,FALSE),"")</f>
        <v/>
      </c>
      <c r="M44" s="48" t="str">
        <f>IFERROR(VLOOKUP(L44,category[[category_name_german]:[abbreviation_category_budo]],3,FALSE),"")</f>
        <v/>
      </c>
      <c r="P44" s="48" t="str">
        <f>IFERROR(VLOOKUP(O44,category[[category_name_german]:[abbreviation_category_budo]],3,FALSE),"")</f>
        <v/>
      </c>
      <c r="R44" s="49" t="str">
        <f t="shared" si="0"/>
        <v/>
      </c>
      <c r="U44" s="48" t="str">
        <f>IFERROR(VLOOKUP(T44,abbreviation[[description_german]:[abbreviation_budo]],3,FALSE),"")</f>
        <v/>
      </c>
      <c r="X44" s="51" t="str">
        <f>IFERROR(VLOOKUP(W44,abbreviation[[description_german]:[abbreviation_budo]],3,FALSE),"")</f>
        <v/>
      </c>
      <c r="Y44" s="33"/>
      <c r="AA44" s="49" t="str">
        <f t="shared" si="1"/>
        <v/>
      </c>
      <c r="AD44" s="48" t="str">
        <f>IFERROR(VLOOKUP(AC44,abbreviation[[description_german]:[abbreviation_budo]],3,FALSE),"")</f>
        <v/>
      </c>
      <c r="AG44" s="54" t="str">
        <f>IFERROR(VLOOKUP(AF44,abbreviation[[description_german]:[abbreviation_budo]],3,FALSE),"")</f>
        <v/>
      </c>
      <c r="AJ44" s="49" t="str">
        <f t="shared" si="2"/>
        <v>_</v>
      </c>
      <c r="AM44" s="48" t="str">
        <f>IFERROR(VLOOKUP(AL44,abbreviation[[description_german]:[abbreviation_budo]],3,FALSE),"")</f>
        <v/>
      </c>
      <c r="AP44" s="54" t="str">
        <f>IFERROR(VLOOKUP(AO44,abbreviation[[description_german]:[abbreviation_budo]],3,FALSE),"")</f>
        <v/>
      </c>
      <c r="AS44" s="49" t="str">
        <f t="shared" si="3"/>
        <v>_</v>
      </c>
      <c r="AV44" s="53" t="str">
        <f>IFERROR(VLOOKUP(AU44,abbreviation[[description_german]:[abbreviation_budo]],3,FALSE),"")</f>
        <v/>
      </c>
      <c r="AY44" s="51" t="str">
        <f>IFERROR(VLOOKUP(AX44,abbreviation[[description_german]:[abbreviation_budo]],3,FALSE),"")</f>
        <v/>
      </c>
      <c r="BB44" s="51" t="str">
        <f>IFERROR(VLOOKUP(BA44,abbreviation[[description_german]:[abbreviation_budo]],3,FALSE),"")</f>
        <v/>
      </c>
      <c r="BE44" s="51" t="str">
        <f>IFERROR(VLOOKUP(BD44,abbreviation[[description_german]:[abbreviation_budo]],3,FALSE),"")</f>
        <v/>
      </c>
      <c r="BG44" s="38"/>
      <c r="BH44" s="49" t="str">
        <f t="shared" si="4"/>
        <v>_</v>
      </c>
      <c r="BK44" s="53" t="str">
        <f>IFERROR(VLOOKUP(BJ44,abbreviation[[description_german]:[abbreviation_budo]],3,FALSE),"")</f>
        <v/>
      </c>
      <c r="BN44" s="51" t="str">
        <f>IFERROR(VLOOKUP(BM44,abbreviation[[description_german]:[abbreviation_budo]],3,FALSE),"")</f>
        <v/>
      </c>
      <c r="BO44" s="31"/>
      <c r="BQ44" s="51" t="str">
        <f>IFERROR(VLOOKUP(BP44,abbreviation[[description_german]:[abbreviation_budo]],3,FALSE),"")</f>
        <v/>
      </c>
      <c r="BR44" s="57" t="str">
        <f t="shared" si="5"/>
        <v>_</v>
      </c>
      <c r="BU44" s="53" t="str">
        <f>IFERROR(VLOOKUP(BT44,abbreviation[[description_german]:[abbreviation_budo]],3,FALSE),"")</f>
        <v/>
      </c>
      <c r="BV44" s="60" t="str">
        <f t="shared" si="6"/>
        <v>_</v>
      </c>
      <c r="BY44" s="48" t="str">
        <f>IFERROR(VLOOKUP(BX44,category[[category_name_german]:[abbreviation_category_budo]],3,FALSE),"")</f>
        <v/>
      </c>
      <c r="CB44" s="48" t="str">
        <f>IFERROR(VLOOKUP(CA44,category[[category_name_german]:[abbreviation_category_budo]],3,FALSE),"")</f>
        <v/>
      </c>
      <c r="CE44" s="48" t="str">
        <f>IFERROR(VLOOKUP(CD44,category[[category_name_german]:[abbreviation_category_budo]],3,FALSE),"")</f>
        <v/>
      </c>
      <c r="CH44" s="48" t="str">
        <f>IFERROR(VLOOKUP(CG44,category[[category_name_german]:[abbreviation_category_budo]],3,FALSE),"")</f>
        <v/>
      </c>
      <c r="CK44" s="48" t="str">
        <f>IFERROR(VLOOKUP(CJ44,category[[category_name_german]:[abbreviation_category_budo]],3,FALSE),"")</f>
        <v/>
      </c>
      <c r="CM44" s="49" t="str">
        <f t="shared" si="7"/>
        <v/>
      </c>
      <c r="CO44" s="63" t="str">
        <f t="shared" si="8"/>
        <v/>
      </c>
    </row>
    <row r="45" spans="4:93" x14ac:dyDescent="0.25">
      <c r="D45" s="48" t="str">
        <f>IFERROR(VLOOKUP(C45,category[[category_name_german]:[abbreviation_category_budo]],3,FALSE),"")</f>
        <v/>
      </c>
      <c r="G45" s="48" t="str">
        <f>IFERROR(VLOOKUP(F45,category[[category_name_german]:[abbreviation_category_budo]],3,FALSE),"")</f>
        <v/>
      </c>
      <c r="J45" s="48" t="str">
        <f>IFERROR(VLOOKUP(I45,category[[category_name_german]:[abbreviation_category_budo]],3,FALSE),"")</f>
        <v/>
      </c>
      <c r="M45" s="48" t="str">
        <f>IFERROR(VLOOKUP(L45,category[[category_name_german]:[abbreviation_category_budo]],3,FALSE),"")</f>
        <v/>
      </c>
      <c r="P45" s="48" t="str">
        <f>IFERROR(VLOOKUP(O45,category[[category_name_german]:[abbreviation_category_budo]],3,FALSE),"")</f>
        <v/>
      </c>
      <c r="R45" s="49" t="str">
        <f t="shared" si="0"/>
        <v/>
      </c>
      <c r="U45" s="48" t="str">
        <f>IFERROR(VLOOKUP(T45,abbreviation[[description_german]:[abbreviation_budo]],3,FALSE),"")</f>
        <v/>
      </c>
      <c r="X45" s="51" t="str">
        <f>IFERROR(VLOOKUP(W45,abbreviation[[description_german]:[abbreviation_budo]],3,FALSE),"")</f>
        <v/>
      </c>
      <c r="Y45" s="33"/>
      <c r="AA45" s="49" t="str">
        <f t="shared" si="1"/>
        <v/>
      </c>
      <c r="AD45" s="48" t="str">
        <f>IFERROR(VLOOKUP(AC45,abbreviation[[description_german]:[abbreviation_budo]],3,FALSE),"")</f>
        <v/>
      </c>
      <c r="AG45" s="54" t="str">
        <f>IFERROR(VLOOKUP(AF45,abbreviation[[description_german]:[abbreviation_budo]],3,FALSE),"")</f>
        <v/>
      </c>
      <c r="AJ45" s="49" t="str">
        <f t="shared" si="2"/>
        <v>_</v>
      </c>
      <c r="AM45" s="48" t="str">
        <f>IFERROR(VLOOKUP(AL45,abbreviation[[description_german]:[abbreviation_budo]],3,FALSE),"")</f>
        <v/>
      </c>
      <c r="AP45" s="54" t="str">
        <f>IFERROR(VLOOKUP(AO45,abbreviation[[description_german]:[abbreviation_budo]],3,FALSE),"")</f>
        <v/>
      </c>
      <c r="AS45" s="49" t="str">
        <f t="shared" si="3"/>
        <v>_</v>
      </c>
      <c r="AV45" s="53" t="str">
        <f>IFERROR(VLOOKUP(AU45,abbreviation[[description_german]:[abbreviation_budo]],3,FALSE),"")</f>
        <v/>
      </c>
      <c r="AY45" s="51" t="str">
        <f>IFERROR(VLOOKUP(AX45,abbreviation[[description_german]:[abbreviation_budo]],3,FALSE),"")</f>
        <v/>
      </c>
      <c r="BB45" s="51" t="str">
        <f>IFERROR(VLOOKUP(BA45,abbreviation[[description_german]:[abbreviation_budo]],3,FALSE),"")</f>
        <v/>
      </c>
      <c r="BE45" s="51" t="str">
        <f>IFERROR(VLOOKUP(BD45,abbreviation[[description_german]:[abbreviation_budo]],3,FALSE),"")</f>
        <v/>
      </c>
      <c r="BG45" s="38"/>
      <c r="BH45" s="49" t="str">
        <f t="shared" si="4"/>
        <v>_</v>
      </c>
      <c r="BK45" s="53" t="str">
        <f>IFERROR(VLOOKUP(BJ45,abbreviation[[description_german]:[abbreviation_budo]],3,FALSE),"")</f>
        <v/>
      </c>
      <c r="BN45" s="51" t="str">
        <f>IFERROR(VLOOKUP(BM45,abbreviation[[description_german]:[abbreviation_budo]],3,FALSE),"")</f>
        <v/>
      </c>
      <c r="BO45" s="31"/>
      <c r="BQ45" s="51" t="str">
        <f>IFERROR(VLOOKUP(BP45,abbreviation[[description_german]:[abbreviation_budo]],3,FALSE),"")</f>
        <v/>
      </c>
      <c r="BR45" s="57" t="str">
        <f t="shared" si="5"/>
        <v>_</v>
      </c>
      <c r="BU45" s="53" t="str">
        <f>IFERROR(VLOOKUP(BT45,abbreviation[[description_german]:[abbreviation_budo]],3,FALSE),"")</f>
        <v/>
      </c>
      <c r="BV45" s="60" t="str">
        <f t="shared" si="6"/>
        <v>_</v>
      </c>
      <c r="BY45" s="48" t="str">
        <f>IFERROR(VLOOKUP(BX45,category[[category_name_german]:[abbreviation_category_budo]],3,FALSE),"")</f>
        <v/>
      </c>
      <c r="CB45" s="48" t="str">
        <f>IFERROR(VLOOKUP(CA45,category[[category_name_german]:[abbreviation_category_budo]],3,FALSE),"")</f>
        <v/>
      </c>
      <c r="CE45" s="48" t="str">
        <f>IFERROR(VLOOKUP(CD45,category[[category_name_german]:[abbreviation_category_budo]],3,FALSE),"")</f>
        <v/>
      </c>
      <c r="CH45" s="48" t="str">
        <f>IFERROR(VLOOKUP(CG45,category[[category_name_german]:[abbreviation_category_budo]],3,FALSE),"")</f>
        <v/>
      </c>
      <c r="CK45" s="48" t="str">
        <f>IFERROR(VLOOKUP(CJ45,category[[category_name_german]:[abbreviation_category_budo]],3,FALSE),"")</f>
        <v/>
      </c>
      <c r="CM45" s="49" t="str">
        <f t="shared" si="7"/>
        <v/>
      </c>
      <c r="CO45" s="63" t="str">
        <f t="shared" si="8"/>
        <v/>
      </c>
    </row>
    <row r="46" spans="4:93" x14ac:dyDescent="0.25">
      <c r="D46" s="48" t="str">
        <f>IFERROR(VLOOKUP(C46,category[[category_name_german]:[abbreviation_category_budo]],3,FALSE),"")</f>
        <v/>
      </c>
      <c r="G46" s="48" t="str">
        <f>IFERROR(VLOOKUP(F46,category[[category_name_german]:[abbreviation_category_budo]],3,FALSE),"")</f>
        <v/>
      </c>
      <c r="J46" s="48" t="str">
        <f>IFERROR(VLOOKUP(I46,category[[category_name_german]:[abbreviation_category_budo]],3,FALSE),"")</f>
        <v/>
      </c>
      <c r="M46" s="48" t="str">
        <f>IFERROR(VLOOKUP(L46,category[[category_name_german]:[abbreviation_category_budo]],3,FALSE),"")</f>
        <v/>
      </c>
      <c r="P46" s="48" t="str">
        <f>IFERROR(VLOOKUP(O46,category[[category_name_german]:[abbreviation_category_budo]],3,FALSE),"")</f>
        <v/>
      </c>
      <c r="R46" s="49" t="str">
        <f t="shared" si="0"/>
        <v/>
      </c>
      <c r="U46" s="48" t="str">
        <f>IFERROR(VLOOKUP(T46,abbreviation[[description_german]:[abbreviation_budo]],3,FALSE),"")</f>
        <v/>
      </c>
      <c r="X46" s="51" t="str">
        <f>IFERROR(VLOOKUP(W46,abbreviation[[description_german]:[abbreviation_budo]],3,FALSE),"")</f>
        <v/>
      </c>
      <c r="Y46" s="33"/>
      <c r="AA46" s="49" t="str">
        <f t="shared" si="1"/>
        <v/>
      </c>
      <c r="AD46" s="48" t="str">
        <f>IFERROR(VLOOKUP(AC46,abbreviation[[description_german]:[abbreviation_budo]],3,FALSE),"")</f>
        <v/>
      </c>
      <c r="AG46" s="54" t="str">
        <f>IFERROR(VLOOKUP(AF46,abbreviation[[description_german]:[abbreviation_budo]],3,FALSE),"")</f>
        <v/>
      </c>
      <c r="AJ46" s="49" t="str">
        <f t="shared" si="2"/>
        <v>_</v>
      </c>
      <c r="AM46" s="48" t="str">
        <f>IFERROR(VLOOKUP(AL46,abbreviation[[description_german]:[abbreviation_budo]],3,FALSE),"")</f>
        <v/>
      </c>
      <c r="AP46" s="54" t="str">
        <f>IFERROR(VLOOKUP(AO46,abbreviation[[description_german]:[abbreviation_budo]],3,FALSE),"")</f>
        <v/>
      </c>
      <c r="AS46" s="49" t="str">
        <f t="shared" si="3"/>
        <v>_</v>
      </c>
      <c r="AV46" s="53" t="str">
        <f>IFERROR(VLOOKUP(AU46,abbreviation[[description_german]:[abbreviation_budo]],3,FALSE),"")</f>
        <v/>
      </c>
      <c r="AY46" s="51" t="str">
        <f>IFERROR(VLOOKUP(AX46,abbreviation[[description_german]:[abbreviation_budo]],3,FALSE),"")</f>
        <v/>
      </c>
      <c r="BB46" s="51" t="str">
        <f>IFERROR(VLOOKUP(BA46,abbreviation[[description_german]:[abbreviation_budo]],3,FALSE),"")</f>
        <v/>
      </c>
      <c r="BE46" s="51" t="str">
        <f>IFERROR(VLOOKUP(BD46,abbreviation[[description_german]:[abbreviation_budo]],3,FALSE),"")</f>
        <v/>
      </c>
      <c r="BG46" s="38"/>
      <c r="BH46" s="49" t="str">
        <f t="shared" si="4"/>
        <v>_</v>
      </c>
      <c r="BK46" s="53" t="str">
        <f>IFERROR(VLOOKUP(BJ46,abbreviation[[description_german]:[abbreviation_budo]],3,FALSE),"")</f>
        <v/>
      </c>
      <c r="BN46" s="51" t="str">
        <f>IFERROR(VLOOKUP(BM46,abbreviation[[description_german]:[abbreviation_budo]],3,FALSE),"")</f>
        <v/>
      </c>
      <c r="BO46" s="31"/>
      <c r="BQ46" s="51" t="str">
        <f>IFERROR(VLOOKUP(BP46,abbreviation[[description_german]:[abbreviation_budo]],3,FALSE),"")</f>
        <v/>
      </c>
      <c r="BR46" s="57" t="str">
        <f t="shared" si="5"/>
        <v>_</v>
      </c>
      <c r="BU46" s="53" t="str">
        <f>IFERROR(VLOOKUP(BT46,abbreviation[[description_german]:[abbreviation_budo]],3,FALSE),"")</f>
        <v/>
      </c>
      <c r="BV46" s="60" t="str">
        <f t="shared" si="6"/>
        <v>_</v>
      </c>
      <c r="BY46" s="48" t="str">
        <f>IFERROR(VLOOKUP(BX46,category[[category_name_german]:[abbreviation_category_budo]],3,FALSE),"")</f>
        <v/>
      </c>
      <c r="CB46" s="48" t="str">
        <f>IFERROR(VLOOKUP(CA46,category[[category_name_german]:[abbreviation_category_budo]],3,FALSE),"")</f>
        <v/>
      </c>
      <c r="CE46" s="48" t="str">
        <f>IFERROR(VLOOKUP(CD46,category[[category_name_german]:[abbreviation_category_budo]],3,FALSE),"")</f>
        <v/>
      </c>
      <c r="CH46" s="48" t="str">
        <f>IFERROR(VLOOKUP(CG46,category[[category_name_german]:[abbreviation_category_budo]],3,FALSE),"")</f>
        <v/>
      </c>
      <c r="CK46" s="48" t="str">
        <f>IFERROR(VLOOKUP(CJ46,category[[category_name_german]:[abbreviation_category_budo]],3,FALSE),"")</f>
        <v/>
      </c>
      <c r="CM46" s="49" t="str">
        <f t="shared" si="7"/>
        <v/>
      </c>
      <c r="CO46" s="63" t="str">
        <f t="shared" si="8"/>
        <v/>
      </c>
    </row>
    <row r="47" spans="4:93" x14ac:dyDescent="0.25">
      <c r="D47" s="48" t="str">
        <f>IFERROR(VLOOKUP(C47,category[[category_name_german]:[abbreviation_category_budo]],3,FALSE),"")</f>
        <v/>
      </c>
      <c r="G47" s="48" t="str">
        <f>IFERROR(VLOOKUP(F47,category[[category_name_german]:[abbreviation_category_budo]],3,FALSE),"")</f>
        <v/>
      </c>
      <c r="J47" s="48" t="str">
        <f>IFERROR(VLOOKUP(I47,category[[category_name_german]:[abbreviation_category_budo]],3,FALSE),"")</f>
        <v/>
      </c>
      <c r="M47" s="48" t="str">
        <f>IFERROR(VLOOKUP(L47,category[[category_name_german]:[abbreviation_category_budo]],3,FALSE),"")</f>
        <v/>
      </c>
      <c r="P47" s="48" t="str">
        <f>IFERROR(VLOOKUP(O47,category[[category_name_german]:[abbreviation_category_budo]],3,FALSE),"")</f>
        <v/>
      </c>
      <c r="R47" s="49" t="str">
        <f t="shared" si="0"/>
        <v/>
      </c>
      <c r="U47" s="48" t="str">
        <f>IFERROR(VLOOKUP(T47,abbreviation[[description_german]:[abbreviation_budo]],3,FALSE),"")</f>
        <v/>
      </c>
      <c r="X47" s="51" t="str">
        <f>IFERROR(VLOOKUP(W47,abbreviation[[description_german]:[abbreviation_budo]],3,FALSE),"")</f>
        <v/>
      </c>
      <c r="Y47" s="33"/>
      <c r="AA47" s="49" t="str">
        <f t="shared" si="1"/>
        <v/>
      </c>
      <c r="AD47" s="48" t="str">
        <f>IFERROR(VLOOKUP(AC47,abbreviation[[description_german]:[abbreviation_budo]],3,FALSE),"")</f>
        <v/>
      </c>
      <c r="AG47" s="54" t="str">
        <f>IFERROR(VLOOKUP(AF47,abbreviation[[description_german]:[abbreviation_budo]],3,FALSE),"")</f>
        <v/>
      </c>
      <c r="AJ47" s="49" t="str">
        <f t="shared" si="2"/>
        <v>_</v>
      </c>
      <c r="AM47" s="48" t="str">
        <f>IFERROR(VLOOKUP(AL47,abbreviation[[description_german]:[abbreviation_budo]],3,FALSE),"")</f>
        <v/>
      </c>
      <c r="AP47" s="54" t="str">
        <f>IFERROR(VLOOKUP(AO47,abbreviation[[description_german]:[abbreviation_budo]],3,FALSE),"")</f>
        <v/>
      </c>
      <c r="AS47" s="49" t="str">
        <f t="shared" si="3"/>
        <v>_</v>
      </c>
      <c r="AV47" s="53" t="str">
        <f>IFERROR(VLOOKUP(AU47,abbreviation[[description_german]:[abbreviation_budo]],3,FALSE),"")</f>
        <v/>
      </c>
      <c r="AY47" s="51" t="str">
        <f>IFERROR(VLOOKUP(AX47,abbreviation[[description_german]:[abbreviation_budo]],3,FALSE),"")</f>
        <v/>
      </c>
      <c r="BB47" s="51" t="str">
        <f>IFERROR(VLOOKUP(BA47,abbreviation[[description_german]:[abbreviation_budo]],3,FALSE),"")</f>
        <v/>
      </c>
      <c r="BE47" s="51" t="str">
        <f>IFERROR(VLOOKUP(BD47,abbreviation[[description_german]:[abbreviation_budo]],3,FALSE),"")</f>
        <v/>
      </c>
      <c r="BG47" s="38"/>
      <c r="BH47" s="49" t="str">
        <f t="shared" si="4"/>
        <v>_</v>
      </c>
      <c r="BK47" s="53" t="str">
        <f>IFERROR(VLOOKUP(BJ47,abbreviation[[description_german]:[abbreviation_budo]],3,FALSE),"")</f>
        <v/>
      </c>
      <c r="BN47" s="51" t="str">
        <f>IFERROR(VLOOKUP(BM47,abbreviation[[description_german]:[abbreviation_budo]],3,FALSE),"")</f>
        <v/>
      </c>
      <c r="BO47" s="31"/>
      <c r="BQ47" s="51" t="str">
        <f>IFERROR(VLOOKUP(BP47,abbreviation[[description_german]:[abbreviation_budo]],3,FALSE),"")</f>
        <v/>
      </c>
      <c r="BR47" s="57" t="str">
        <f t="shared" si="5"/>
        <v>_</v>
      </c>
      <c r="BU47" s="53" t="str">
        <f>IFERROR(VLOOKUP(BT47,abbreviation[[description_german]:[abbreviation_budo]],3,FALSE),"")</f>
        <v/>
      </c>
      <c r="BV47" s="60" t="str">
        <f t="shared" si="6"/>
        <v>_</v>
      </c>
      <c r="BY47" s="48" t="str">
        <f>IFERROR(VLOOKUP(BX47,category[[category_name_german]:[abbreviation_category_budo]],3,FALSE),"")</f>
        <v/>
      </c>
      <c r="CB47" s="48" t="str">
        <f>IFERROR(VLOOKUP(CA47,category[[category_name_german]:[abbreviation_category_budo]],3,FALSE),"")</f>
        <v/>
      </c>
      <c r="CE47" s="48" t="str">
        <f>IFERROR(VLOOKUP(CD47,category[[category_name_german]:[abbreviation_category_budo]],3,FALSE),"")</f>
        <v/>
      </c>
      <c r="CH47" s="48" t="str">
        <f>IFERROR(VLOOKUP(CG47,category[[category_name_german]:[abbreviation_category_budo]],3,FALSE),"")</f>
        <v/>
      </c>
      <c r="CK47" s="48" t="str">
        <f>IFERROR(VLOOKUP(CJ47,category[[category_name_german]:[abbreviation_category_budo]],3,FALSE),"")</f>
        <v/>
      </c>
      <c r="CM47" s="49" t="str">
        <f t="shared" si="7"/>
        <v/>
      </c>
      <c r="CO47" s="63" t="str">
        <f t="shared" si="8"/>
        <v/>
      </c>
    </row>
    <row r="48" spans="4:93" x14ac:dyDescent="0.25">
      <c r="D48" s="48" t="str">
        <f>IFERROR(VLOOKUP(C48,category[[category_name_german]:[abbreviation_category_budo]],3,FALSE),"")</f>
        <v/>
      </c>
      <c r="G48" s="48" t="str">
        <f>IFERROR(VLOOKUP(F48,category[[category_name_german]:[abbreviation_category_budo]],3,FALSE),"")</f>
        <v/>
      </c>
      <c r="J48" s="48" t="str">
        <f>IFERROR(VLOOKUP(I48,category[[category_name_german]:[abbreviation_category_budo]],3,FALSE),"")</f>
        <v/>
      </c>
      <c r="M48" s="48" t="str">
        <f>IFERROR(VLOOKUP(L48,category[[category_name_german]:[abbreviation_category_budo]],3,FALSE),"")</f>
        <v/>
      </c>
      <c r="P48" s="48" t="str">
        <f>IFERROR(VLOOKUP(O48,category[[category_name_german]:[abbreviation_category_budo]],3,FALSE),"")</f>
        <v/>
      </c>
      <c r="R48" s="49" t="str">
        <f t="shared" si="0"/>
        <v/>
      </c>
      <c r="U48" s="48" t="str">
        <f>IFERROR(VLOOKUP(T48,abbreviation[[description_german]:[abbreviation_budo]],3,FALSE),"")</f>
        <v/>
      </c>
      <c r="X48" s="51" t="str">
        <f>IFERROR(VLOOKUP(W48,abbreviation[[description_german]:[abbreviation_budo]],3,FALSE),"")</f>
        <v/>
      </c>
      <c r="Y48" s="33"/>
      <c r="AA48" s="49" t="str">
        <f t="shared" si="1"/>
        <v/>
      </c>
      <c r="AD48" s="48" t="str">
        <f>IFERROR(VLOOKUP(AC48,abbreviation[[description_german]:[abbreviation_budo]],3,FALSE),"")</f>
        <v/>
      </c>
      <c r="AG48" s="54" t="str">
        <f>IFERROR(VLOOKUP(AF48,abbreviation[[description_german]:[abbreviation_budo]],3,FALSE),"")</f>
        <v/>
      </c>
      <c r="AJ48" s="49" t="str">
        <f t="shared" si="2"/>
        <v>_</v>
      </c>
      <c r="AM48" s="48" t="str">
        <f>IFERROR(VLOOKUP(AL48,abbreviation[[description_german]:[abbreviation_budo]],3,FALSE),"")</f>
        <v/>
      </c>
      <c r="AP48" s="54" t="str">
        <f>IFERROR(VLOOKUP(AO48,abbreviation[[description_german]:[abbreviation_budo]],3,FALSE),"")</f>
        <v/>
      </c>
      <c r="AS48" s="49" t="str">
        <f t="shared" si="3"/>
        <v>_</v>
      </c>
      <c r="AV48" s="53" t="str">
        <f>IFERROR(VLOOKUP(AU48,abbreviation[[description_german]:[abbreviation_budo]],3,FALSE),"")</f>
        <v/>
      </c>
      <c r="AY48" s="51" t="str">
        <f>IFERROR(VLOOKUP(AX48,abbreviation[[description_german]:[abbreviation_budo]],3,FALSE),"")</f>
        <v/>
      </c>
      <c r="BB48" s="51" t="str">
        <f>IFERROR(VLOOKUP(BA48,abbreviation[[description_german]:[abbreviation_budo]],3,FALSE),"")</f>
        <v/>
      </c>
      <c r="BE48" s="51" t="str">
        <f>IFERROR(VLOOKUP(BD48,abbreviation[[description_german]:[abbreviation_budo]],3,FALSE),"")</f>
        <v/>
      </c>
      <c r="BG48" s="38"/>
      <c r="BH48" s="49" t="str">
        <f t="shared" si="4"/>
        <v>_</v>
      </c>
      <c r="BK48" s="53" t="str">
        <f>IFERROR(VLOOKUP(BJ48,abbreviation[[description_german]:[abbreviation_budo]],3,FALSE),"")</f>
        <v/>
      </c>
      <c r="BN48" s="51" t="str">
        <f>IFERROR(VLOOKUP(BM48,abbreviation[[description_german]:[abbreviation_budo]],3,FALSE),"")</f>
        <v/>
      </c>
      <c r="BO48" s="31"/>
      <c r="BQ48" s="51" t="str">
        <f>IFERROR(VLOOKUP(BP48,abbreviation[[description_german]:[abbreviation_budo]],3,FALSE),"")</f>
        <v/>
      </c>
      <c r="BR48" s="57" t="str">
        <f t="shared" si="5"/>
        <v>_</v>
      </c>
      <c r="BU48" s="53" t="str">
        <f>IFERROR(VLOOKUP(BT48,abbreviation[[description_german]:[abbreviation_budo]],3,FALSE),"")</f>
        <v/>
      </c>
      <c r="BV48" s="60" t="str">
        <f t="shared" si="6"/>
        <v>_</v>
      </c>
      <c r="BY48" s="48" t="str">
        <f>IFERROR(VLOOKUP(BX48,category[[category_name_german]:[abbreviation_category_budo]],3,FALSE),"")</f>
        <v/>
      </c>
      <c r="CB48" s="48" t="str">
        <f>IFERROR(VLOOKUP(CA48,category[[category_name_german]:[abbreviation_category_budo]],3,FALSE),"")</f>
        <v/>
      </c>
      <c r="CE48" s="48" t="str">
        <f>IFERROR(VLOOKUP(CD48,category[[category_name_german]:[abbreviation_category_budo]],3,FALSE),"")</f>
        <v/>
      </c>
      <c r="CH48" s="48" t="str">
        <f>IFERROR(VLOOKUP(CG48,category[[category_name_german]:[abbreviation_category_budo]],3,FALSE),"")</f>
        <v/>
      </c>
      <c r="CK48" s="48" t="str">
        <f>IFERROR(VLOOKUP(CJ48,category[[category_name_german]:[abbreviation_category_budo]],3,FALSE),"")</f>
        <v/>
      </c>
      <c r="CM48" s="49" t="str">
        <f t="shared" si="7"/>
        <v/>
      </c>
      <c r="CO48" s="63" t="str">
        <f t="shared" si="8"/>
        <v/>
      </c>
    </row>
    <row r="49" spans="4:93" x14ac:dyDescent="0.25">
      <c r="D49" s="48" t="str">
        <f>IFERROR(VLOOKUP(C49,category[[category_name_german]:[abbreviation_category_budo]],3,FALSE),"")</f>
        <v/>
      </c>
      <c r="G49" s="48" t="str">
        <f>IFERROR(VLOOKUP(F49,category[[category_name_german]:[abbreviation_category_budo]],3,FALSE),"")</f>
        <v/>
      </c>
      <c r="J49" s="48" t="str">
        <f>IFERROR(VLOOKUP(I49,category[[category_name_german]:[abbreviation_category_budo]],3,FALSE),"")</f>
        <v/>
      </c>
      <c r="M49" s="48" t="str">
        <f>IFERROR(VLOOKUP(L49,category[[category_name_german]:[abbreviation_category_budo]],3,FALSE),"")</f>
        <v/>
      </c>
      <c r="P49" s="48" t="str">
        <f>IFERROR(VLOOKUP(O49,category[[category_name_german]:[abbreviation_category_budo]],3,FALSE),"")</f>
        <v/>
      </c>
      <c r="R49" s="49" t="str">
        <f t="shared" si="0"/>
        <v/>
      </c>
      <c r="U49" s="48" t="str">
        <f>IFERROR(VLOOKUP(T49,abbreviation[[description_german]:[abbreviation_budo]],3,FALSE),"")</f>
        <v/>
      </c>
      <c r="X49" s="51" t="str">
        <f>IFERROR(VLOOKUP(W49,abbreviation[[description_german]:[abbreviation_budo]],3,FALSE),"")</f>
        <v/>
      </c>
      <c r="Y49" s="33"/>
      <c r="AA49" s="49" t="str">
        <f t="shared" si="1"/>
        <v/>
      </c>
      <c r="AD49" s="48" t="str">
        <f>IFERROR(VLOOKUP(AC49,abbreviation[[description_german]:[abbreviation_budo]],3,FALSE),"")</f>
        <v/>
      </c>
      <c r="AG49" s="54" t="str">
        <f>IFERROR(VLOOKUP(AF49,abbreviation[[description_german]:[abbreviation_budo]],3,FALSE),"")</f>
        <v/>
      </c>
      <c r="AJ49" s="49" t="str">
        <f t="shared" si="2"/>
        <v>_</v>
      </c>
      <c r="AM49" s="48" t="str">
        <f>IFERROR(VLOOKUP(AL49,abbreviation[[description_german]:[abbreviation_budo]],3,FALSE),"")</f>
        <v/>
      </c>
      <c r="AP49" s="54" t="str">
        <f>IFERROR(VLOOKUP(AO49,abbreviation[[description_german]:[abbreviation_budo]],3,FALSE),"")</f>
        <v/>
      </c>
      <c r="AS49" s="49" t="str">
        <f t="shared" si="3"/>
        <v>_</v>
      </c>
      <c r="AV49" s="53" t="str">
        <f>IFERROR(VLOOKUP(AU49,abbreviation[[description_german]:[abbreviation_budo]],3,FALSE),"")</f>
        <v/>
      </c>
      <c r="AY49" s="51" t="str">
        <f>IFERROR(VLOOKUP(AX49,abbreviation[[description_german]:[abbreviation_budo]],3,FALSE),"")</f>
        <v/>
      </c>
      <c r="BB49" s="51" t="str">
        <f>IFERROR(VLOOKUP(BA49,abbreviation[[description_german]:[abbreviation_budo]],3,FALSE),"")</f>
        <v/>
      </c>
      <c r="BE49" s="51" t="str">
        <f>IFERROR(VLOOKUP(BD49,abbreviation[[description_german]:[abbreviation_budo]],3,FALSE),"")</f>
        <v/>
      </c>
      <c r="BG49" s="38"/>
      <c r="BH49" s="49" t="str">
        <f t="shared" si="4"/>
        <v>_</v>
      </c>
      <c r="BK49" s="53" t="str">
        <f>IFERROR(VLOOKUP(BJ49,abbreviation[[description_german]:[abbreviation_budo]],3,FALSE),"")</f>
        <v/>
      </c>
      <c r="BN49" s="51" t="str">
        <f>IFERROR(VLOOKUP(BM49,abbreviation[[description_german]:[abbreviation_budo]],3,FALSE),"")</f>
        <v/>
      </c>
      <c r="BO49" s="31"/>
      <c r="BQ49" s="51" t="str">
        <f>IFERROR(VLOOKUP(BP49,abbreviation[[description_german]:[abbreviation_budo]],3,FALSE),"")</f>
        <v/>
      </c>
      <c r="BR49" s="57" t="str">
        <f t="shared" si="5"/>
        <v>_</v>
      </c>
      <c r="BU49" s="53" t="str">
        <f>IFERROR(VLOOKUP(BT49,abbreviation[[description_german]:[abbreviation_budo]],3,FALSE),"")</f>
        <v/>
      </c>
      <c r="BV49" s="60" t="str">
        <f t="shared" si="6"/>
        <v>_</v>
      </c>
      <c r="BY49" s="48" t="str">
        <f>IFERROR(VLOOKUP(BX49,category[[category_name_german]:[abbreviation_category_budo]],3,FALSE),"")</f>
        <v/>
      </c>
      <c r="CB49" s="48" t="str">
        <f>IFERROR(VLOOKUP(CA49,category[[category_name_german]:[abbreviation_category_budo]],3,FALSE),"")</f>
        <v/>
      </c>
      <c r="CE49" s="48" t="str">
        <f>IFERROR(VLOOKUP(CD49,category[[category_name_german]:[abbreviation_category_budo]],3,FALSE),"")</f>
        <v/>
      </c>
      <c r="CH49" s="48" t="str">
        <f>IFERROR(VLOOKUP(CG49,category[[category_name_german]:[abbreviation_category_budo]],3,FALSE),"")</f>
        <v/>
      </c>
      <c r="CK49" s="48" t="str">
        <f>IFERROR(VLOOKUP(CJ49,category[[category_name_german]:[abbreviation_category_budo]],3,FALSE),"")</f>
        <v/>
      </c>
      <c r="CM49" s="49" t="str">
        <f t="shared" si="7"/>
        <v/>
      </c>
      <c r="CO49" s="63" t="str">
        <f t="shared" si="8"/>
        <v/>
      </c>
    </row>
    <row r="50" spans="4:93" x14ac:dyDescent="0.25">
      <c r="D50" s="48" t="str">
        <f>IFERROR(VLOOKUP(C50,category[[category_name_german]:[abbreviation_category_budo]],3,FALSE),"")</f>
        <v/>
      </c>
      <c r="G50" s="48" t="str">
        <f>IFERROR(VLOOKUP(F50,category[[category_name_german]:[abbreviation_category_budo]],3,FALSE),"")</f>
        <v/>
      </c>
      <c r="J50" s="48" t="str">
        <f>IFERROR(VLOOKUP(I50,category[[category_name_german]:[abbreviation_category_budo]],3,FALSE),"")</f>
        <v/>
      </c>
      <c r="M50" s="48" t="str">
        <f>IFERROR(VLOOKUP(L50,category[[category_name_german]:[abbreviation_category_budo]],3,FALSE),"")</f>
        <v/>
      </c>
      <c r="P50" s="48" t="str">
        <f>IFERROR(VLOOKUP(O50,category[[category_name_german]:[abbreviation_category_budo]],3,FALSE),"")</f>
        <v/>
      </c>
      <c r="R50" s="49" t="str">
        <f t="shared" si="0"/>
        <v/>
      </c>
      <c r="U50" s="48" t="str">
        <f>IFERROR(VLOOKUP(T50,abbreviation[[description_german]:[abbreviation_budo]],3,FALSE),"")</f>
        <v/>
      </c>
      <c r="X50" s="51" t="str">
        <f>IFERROR(VLOOKUP(W50,abbreviation[[description_german]:[abbreviation_budo]],3,FALSE),"")</f>
        <v/>
      </c>
      <c r="Y50" s="33"/>
      <c r="AA50" s="49" t="str">
        <f t="shared" si="1"/>
        <v/>
      </c>
      <c r="AD50" s="48" t="str">
        <f>IFERROR(VLOOKUP(AC50,abbreviation[[description_german]:[abbreviation_budo]],3,FALSE),"")</f>
        <v/>
      </c>
      <c r="AG50" s="54" t="str">
        <f>IFERROR(VLOOKUP(AF50,abbreviation[[description_german]:[abbreviation_budo]],3,FALSE),"")</f>
        <v/>
      </c>
      <c r="AJ50" s="49" t="str">
        <f t="shared" si="2"/>
        <v>_</v>
      </c>
      <c r="AM50" s="48" t="str">
        <f>IFERROR(VLOOKUP(AL50,abbreviation[[description_german]:[abbreviation_budo]],3,FALSE),"")</f>
        <v/>
      </c>
      <c r="AP50" s="54" t="str">
        <f>IFERROR(VLOOKUP(AO50,abbreviation[[description_german]:[abbreviation_budo]],3,FALSE),"")</f>
        <v/>
      </c>
      <c r="AS50" s="49" t="str">
        <f t="shared" si="3"/>
        <v>_</v>
      </c>
      <c r="AV50" s="53" t="str">
        <f>IFERROR(VLOOKUP(AU50,abbreviation[[description_german]:[abbreviation_budo]],3,FALSE),"")</f>
        <v/>
      </c>
      <c r="AY50" s="51" t="str">
        <f>IFERROR(VLOOKUP(AX50,abbreviation[[description_german]:[abbreviation_budo]],3,FALSE),"")</f>
        <v/>
      </c>
      <c r="BB50" s="51" t="str">
        <f>IFERROR(VLOOKUP(BA50,abbreviation[[description_german]:[abbreviation_budo]],3,FALSE),"")</f>
        <v/>
      </c>
      <c r="BE50" s="51" t="str">
        <f>IFERROR(VLOOKUP(BD50,abbreviation[[description_german]:[abbreviation_budo]],3,FALSE),"")</f>
        <v/>
      </c>
      <c r="BG50" s="38"/>
      <c r="BH50" s="49" t="str">
        <f t="shared" si="4"/>
        <v>_</v>
      </c>
      <c r="BK50" s="53" t="str">
        <f>IFERROR(VLOOKUP(BJ50,abbreviation[[description_german]:[abbreviation_budo]],3,FALSE),"")</f>
        <v/>
      </c>
      <c r="BN50" s="51" t="str">
        <f>IFERROR(VLOOKUP(BM50,abbreviation[[description_german]:[abbreviation_budo]],3,FALSE),"")</f>
        <v/>
      </c>
      <c r="BO50" s="31"/>
      <c r="BQ50" s="51" t="str">
        <f>IFERROR(VLOOKUP(BP50,abbreviation[[description_german]:[abbreviation_budo]],3,FALSE),"")</f>
        <v/>
      </c>
      <c r="BR50" s="57" t="str">
        <f t="shared" si="5"/>
        <v>_</v>
      </c>
      <c r="BU50" s="53" t="str">
        <f>IFERROR(VLOOKUP(BT50,abbreviation[[description_german]:[abbreviation_budo]],3,FALSE),"")</f>
        <v/>
      </c>
      <c r="BV50" s="60" t="str">
        <f t="shared" si="6"/>
        <v>_</v>
      </c>
      <c r="BY50" s="48" t="str">
        <f>IFERROR(VLOOKUP(BX50,category[[category_name_german]:[abbreviation_category_budo]],3,FALSE),"")</f>
        <v/>
      </c>
      <c r="CB50" s="48" t="str">
        <f>IFERROR(VLOOKUP(CA50,category[[category_name_german]:[abbreviation_category_budo]],3,FALSE),"")</f>
        <v/>
      </c>
      <c r="CE50" s="48" t="str">
        <f>IFERROR(VLOOKUP(CD50,category[[category_name_german]:[abbreviation_category_budo]],3,FALSE),"")</f>
        <v/>
      </c>
      <c r="CH50" s="48" t="str">
        <f>IFERROR(VLOOKUP(CG50,category[[category_name_german]:[abbreviation_category_budo]],3,FALSE),"")</f>
        <v/>
      </c>
      <c r="CK50" s="48" t="str">
        <f>IFERROR(VLOOKUP(CJ50,category[[category_name_german]:[abbreviation_category_budo]],3,FALSE),"")</f>
        <v/>
      </c>
      <c r="CM50" s="49" t="str">
        <f t="shared" si="7"/>
        <v/>
      </c>
      <c r="CO50" s="63" t="str">
        <f t="shared" si="8"/>
        <v/>
      </c>
    </row>
    <row r="51" spans="4:93" x14ac:dyDescent="0.25">
      <c r="D51" s="48" t="str">
        <f>IFERROR(VLOOKUP(C51,category[[category_name_german]:[abbreviation_category_budo]],3,FALSE),"")</f>
        <v/>
      </c>
      <c r="G51" s="48" t="str">
        <f>IFERROR(VLOOKUP(F51,category[[category_name_german]:[abbreviation_category_budo]],3,FALSE),"")</f>
        <v/>
      </c>
      <c r="J51" s="48" t="str">
        <f>IFERROR(VLOOKUP(I51,category[[category_name_german]:[abbreviation_category_budo]],3,FALSE),"")</f>
        <v/>
      </c>
      <c r="M51" s="48" t="str">
        <f>IFERROR(VLOOKUP(L51,category[[category_name_german]:[abbreviation_category_budo]],3,FALSE),"")</f>
        <v/>
      </c>
      <c r="P51" s="48" t="str">
        <f>IFERROR(VLOOKUP(O51,category[[category_name_german]:[abbreviation_category_budo]],3,FALSE),"")</f>
        <v/>
      </c>
      <c r="R51" s="49" t="str">
        <f t="shared" si="0"/>
        <v/>
      </c>
      <c r="U51" s="48" t="str">
        <f>IFERROR(VLOOKUP(T51,abbreviation[[description_german]:[abbreviation_budo]],3,FALSE),"")</f>
        <v/>
      </c>
      <c r="X51" s="51" t="str">
        <f>IFERROR(VLOOKUP(W51,abbreviation[[description_german]:[abbreviation_budo]],3,FALSE),"")</f>
        <v/>
      </c>
      <c r="Y51" s="33"/>
      <c r="AA51" s="49" t="str">
        <f t="shared" si="1"/>
        <v/>
      </c>
      <c r="AD51" s="48" t="str">
        <f>IFERROR(VLOOKUP(AC51,abbreviation[[description_german]:[abbreviation_budo]],3,FALSE),"")</f>
        <v/>
      </c>
      <c r="AG51" s="54" t="str">
        <f>IFERROR(VLOOKUP(AF51,abbreviation[[description_german]:[abbreviation_budo]],3,FALSE),"")</f>
        <v/>
      </c>
      <c r="AJ51" s="49" t="str">
        <f t="shared" si="2"/>
        <v>_</v>
      </c>
      <c r="AM51" s="48" t="str">
        <f>IFERROR(VLOOKUP(AL51,abbreviation[[description_german]:[abbreviation_budo]],3,FALSE),"")</f>
        <v/>
      </c>
      <c r="AP51" s="54" t="str">
        <f>IFERROR(VLOOKUP(AO51,abbreviation[[description_german]:[abbreviation_budo]],3,FALSE),"")</f>
        <v/>
      </c>
      <c r="AS51" s="49" t="str">
        <f t="shared" si="3"/>
        <v>_</v>
      </c>
      <c r="AV51" s="53" t="str">
        <f>IFERROR(VLOOKUP(AU51,abbreviation[[description_german]:[abbreviation_budo]],3,FALSE),"")</f>
        <v/>
      </c>
      <c r="AY51" s="51" t="str">
        <f>IFERROR(VLOOKUP(AX51,abbreviation[[description_german]:[abbreviation_budo]],3,FALSE),"")</f>
        <v/>
      </c>
      <c r="BB51" s="51" t="str">
        <f>IFERROR(VLOOKUP(BA51,abbreviation[[description_german]:[abbreviation_budo]],3,FALSE),"")</f>
        <v/>
      </c>
      <c r="BE51" s="51" t="str">
        <f>IFERROR(VLOOKUP(BD51,abbreviation[[description_german]:[abbreviation_budo]],3,FALSE),"")</f>
        <v/>
      </c>
      <c r="BG51" s="38"/>
      <c r="BH51" s="49" t="str">
        <f t="shared" si="4"/>
        <v>_</v>
      </c>
      <c r="BK51" s="53" t="str">
        <f>IFERROR(VLOOKUP(BJ51,abbreviation[[description_german]:[abbreviation_budo]],3,FALSE),"")</f>
        <v/>
      </c>
      <c r="BN51" s="51" t="str">
        <f>IFERROR(VLOOKUP(BM51,abbreviation[[description_german]:[abbreviation_budo]],3,FALSE),"")</f>
        <v/>
      </c>
      <c r="BO51" s="31"/>
      <c r="BQ51" s="51" t="str">
        <f>IFERROR(VLOOKUP(BP51,abbreviation[[description_german]:[abbreviation_budo]],3,FALSE),"")</f>
        <v/>
      </c>
      <c r="BR51" s="57" t="str">
        <f t="shared" si="5"/>
        <v>_</v>
      </c>
      <c r="BU51" s="53" t="str">
        <f>IFERROR(VLOOKUP(BT51,abbreviation[[description_german]:[abbreviation_budo]],3,FALSE),"")</f>
        <v/>
      </c>
      <c r="BV51" s="60" t="str">
        <f t="shared" si="6"/>
        <v>_</v>
      </c>
      <c r="BY51" s="48" t="str">
        <f>IFERROR(VLOOKUP(BX51,category[[category_name_german]:[abbreviation_category_budo]],3,FALSE),"")</f>
        <v/>
      </c>
      <c r="CB51" s="48" t="str">
        <f>IFERROR(VLOOKUP(CA51,category[[category_name_german]:[abbreviation_category_budo]],3,FALSE),"")</f>
        <v/>
      </c>
      <c r="CE51" s="48" t="str">
        <f>IFERROR(VLOOKUP(CD51,category[[category_name_german]:[abbreviation_category_budo]],3,FALSE),"")</f>
        <v/>
      </c>
      <c r="CH51" s="48" t="str">
        <f>IFERROR(VLOOKUP(CG51,category[[category_name_german]:[abbreviation_category_budo]],3,FALSE),"")</f>
        <v/>
      </c>
      <c r="CK51" s="48" t="str">
        <f>IFERROR(VLOOKUP(CJ51,category[[category_name_german]:[abbreviation_category_budo]],3,FALSE),"")</f>
        <v/>
      </c>
      <c r="CM51" s="49" t="str">
        <f t="shared" si="7"/>
        <v/>
      </c>
      <c r="CO51" s="63" t="str">
        <f t="shared" si="8"/>
        <v/>
      </c>
    </row>
    <row r="52" spans="4:93" x14ac:dyDescent="0.25">
      <c r="D52" s="48" t="str">
        <f>IFERROR(VLOOKUP(C52,category[[category_name_german]:[abbreviation_category_budo]],3,FALSE),"")</f>
        <v/>
      </c>
      <c r="G52" s="48" t="str">
        <f>IFERROR(VLOOKUP(F52,category[[category_name_german]:[abbreviation_category_budo]],3,FALSE),"")</f>
        <v/>
      </c>
      <c r="J52" s="48" t="str">
        <f>IFERROR(VLOOKUP(I52,category[[category_name_german]:[abbreviation_category_budo]],3,FALSE),"")</f>
        <v/>
      </c>
      <c r="M52" s="48" t="str">
        <f>IFERROR(VLOOKUP(L52,category[[category_name_german]:[abbreviation_category_budo]],3,FALSE),"")</f>
        <v/>
      </c>
      <c r="P52" s="48" t="str">
        <f>IFERROR(VLOOKUP(O52,category[[category_name_german]:[abbreviation_category_budo]],3,FALSE),"")</f>
        <v/>
      </c>
      <c r="R52" s="49" t="str">
        <f t="shared" si="0"/>
        <v/>
      </c>
      <c r="U52" s="48" t="str">
        <f>IFERROR(VLOOKUP(T52,abbreviation[[description_german]:[abbreviation_budo]],3,FALSE),"")</f>
        <v/>
      </c>
      <c r="X52" s="51" t="str">
        <f>IFERROR(VLOOKUP(W52,abbreviation[[description_german]:[abbreviation_budo]],3,FALSE),"")</f>
        <v/>
      </c>
      <c r="Y52" s="33"/>
      <c r="AA52" s="49" t="str">
        <f t="shared" si="1"/>
        <v/>
      </c>
      <c r="AD52" s="48" t="str">
        <f>IFERROR(VLOOKUP(AC52,abbreviation[[description_german]:[abbreviation_budo]],3,FALSE),"")</f>
        <v/>
      </c>
      <c r="AG52" s="54" t="str">
        <f>IFERROR(VLOOKUP(AF52,abbreviation[[description_german]:[abbreviation_budo]],3,FALSE),"")</f>
        <v/>
      </c>
      <c r="AJ52" s="49" t="str">
        <f t="shared" si="2"/>
        <v>_</v>
      </c>
      <c r="AM52" s="48" t="str">
        <f>IFERROR(VLOOKUP(AL52,abbreviation[[description_german]:[abbreviation_budo]],3,FALSE),"")</f>
        <v/>
      </c>
      <c r="AP52" s="54" t="str">
        <f>IFERROR(VLOOKUP(AO52,abbreviation[[description_german]:[abbreviation_budo]],3,FALSE),"")</f>
        <v/>
      </c>
      <c r="AS52" s="49" t="str">
        <f t="shared" si="3"/>
        <v>_</v>
      </c>
      <c r="AV52" s="53" t="str">
        <f>IFERROR(VLOOKUP(AU52,abbreviation[[description_german]:[abbreviation_budo]],3,FALSE),"")</f>
        <v/>
      </c>
      <c r="AY52" s="51" t="str">
        <f>IFERROR(VLOOKUP(AX52,abbreviation[[description_german]:[abbreviation_budo]],3,FALSE),"")</f>
        <v/>
      </c>
      <c r="BB52" s="51" t="str">
        <f>IFERROR(VLOOKUP(BA52,abbreviation[[description_german]:[abbreviation_budo]],3,FALSE),"")</f>
        <v/>
      </c>
      <c r="BE52" s="51" t="str">
        <f>IFERROR(VLOOKUP(BD52,abbreviation[[description_german]:[abbreviation_budo]],3,FALSE),"")</f>
        <v/>
      </c>
      <c r="BG52" s="38"/>
      <c r="BH52" s="49" t="str">
        <f t="shared" si="4"/>
        <v>_</v>
      </c>
      <c r="BK52" s="53" t="str">
        <f>IFERROR(VLOOKUP(BJ52,abbreviation[[description_german]:[abbreviation_budo]],3,FALSE),"")</f>
        <v/>
      </c>
      <c r="BN52" s="51" t="str">
        <f>IFERROR(VLOOKUP(BM52,abbreviation[[description_german]:[abbreviation_budo]],3,FALSE),"")</f>
        <v/>
      </c>
      <c r="BO52" s="31"/>
      <c r="BQ52" s="51" t="str">
        <f>IFERROR(VLOOKUP(BP52,abbreviation[[description_german]:[abbreviation_budo]],3,FALSE),"")</f>
        <v/>
      </c>
      <c r="BR52" s="57" t="str">
        <f t="shared" si="5"/>
        <v>_</v>
      </c>
      <c r="BU52" s="53" t="str">
        <f>IFERROR(VLOOKUP(BT52,abbreviation[[description_german]:[abbreviation_budo]],3,FALSE),"")</f>
        <v/>
      </c>
      <c r="BV52" s="60" t="str">
        <f t="shared" si="6"/>
        <v>_</v>
      </c>
      <c r="BY52" s="48" t="str">
        <f>IFERROR(VLOOKUP(BX52,category[[category_name_german]:[abbreviation_category_budo]],3,FALSE),"")</f>
        <v/>
      </c>
      <c r="CB52" s="48" t="str">
        <f>IFERROR(VLOOKUP(CA52,category[[category_name_german]:[abbreviation_category_budo]],3,FALSE),"")</f>
        <v/>
      </c>
      <c r="CE52" s="48" t="str">
        <f>IFERROR(VLOOKUP(CD52,category[[category_name_german]:[abbreviation_category_budo]],3,FALSE),"")</f>
        <v/>
      </c>
      <c r="CH52" s="48" t="str">
        <f>IFERROR(VLOOKUP(CG52,category[[category_name_german]:[abbreviation_category_budo]],3,FALSE),"")</f>
        <v/>
      </c>
      <c r="CK52" s="48" t="str">
        <f>IFERROR(VLOOKUP(CJ52,category[[category_name_german]:[abbreviation_category_budo]],3,FALSE),"")</f>
        <v/>
      </c>
      <c r="CM52" s="49" t="str">
        <f t="shared" si="7"/>
        <v/>
      </c>
      <c r="CO52" s="63" t="str">
        <f t="shared" si="8"/>
        <v/>
      </c>
    </row>
    <row r="53" spans="4:93" x14ac:dyDescent="0.25">
      <c r="D53" s="48" t="str">
        <f>IFERROR(VLOOKUP(C53,category[[category_name_german]:[abbreviation_category_budo]],3,FALSE),"")</f>
        <v/>
      </c>
      <c r="G53" s="48" t="str">
        <f>IFERROR(VLOOKUP(F53,category[[category_name_german]:[abbreviation_category_budo]],3,FALSE),"")</f>
        <v/>
      </c>
      <c r="J53" s="48" t="str">
        <f>IFERROR(VLOOKUP(I53,category[[category_name_german]:[abbreviation_category_budo]],3,FALSE),"")</f>
        <v/>
      </c>
      <c r="M53" s="48" t="str">
        <f>IFERROR(VLOOKUP(L53,category[[category_name_german]:[abbreviation_category_budo]],3,FALSE),"")</f>
        <v/>
      </c>
      <c r="P53" s="48" t="str">
        <f>IFERROR(VLOOKUP(O53,category[[category_name_german]:[abbreviation_category_budo]],3,FALSE),"")</f>
        <v/>
      </c>
      <c r="R53" s="49" t="str">
        <f t="shared" si="0"/>
        <v/>
      </c>
      <c r="U53" s="48" t="str">
        <f>IFERROR(VLOOKUP(T53,abbreviation[[description_german]:[abbreviation_budo]],3,FALSE),"")</f>
        <v/>
      </c>
      <c r="X53" s="51" t="str">
        <f>IFERROR(VLOOKUP(W53,abbreviation[[description_german]:[abbreviation_budo]],3,FALSE),"")</f>
        <v/>
      </c>
      <c r="Y53" s="33"/>
      <c r="AA53" s="49" t="str">
        <f t="shared" si="1"/>
        <v/>
      </c>
      <c r="AD53" s="48" t="str">
        <f>IFERROR(VLOOKUP(AC53,abbreviation[[description_german]:[abbreviation_budo]],3,FALSE),"")</f>
        <v/>
      </c>
      <c r="AG53" s="54" t="str">
        <f>IFERROR(VLOOKUP(AF53,abbreviation[[description_german]:[abbreviation_budo]],3,FALSE),"")</f>
        <v/>
      </c>
      <c r="AJ53" s="49" t="str">
        <f t="shared" si="2"/>
        <v>_</v>
      </c>
      <c r="AM53" s="48" t="str">
        <f>IFERROR(VLOOKUP(AL53,abbreviation[[description_german]:[abbreviation_budo]],3,FALSE),"")</f>
        <v/>
      </c>
      <c r="AP53" s="54" t="str">
        <f>IFERROR(VLOOKUP(AO53,abbreviation[[description_german]:[abbreviation_budo]],3,FALSE),"")</f>
        <v/>
      </c>
      <c r="AS53" s="49" t="str">
        <f t="shared" si="3"/>
        <v>_</v>
      </c>
      <c r="AV53" s="53" t="str">
        <f>IFERROR(VLOOKUP(AU53,abbreviation[[description_german]:[abbreviation_budo]],3,FALSE),"")</f>
        <v/>
      </c>
      <c r="AY53" s="51" t="str">
        <f>IFERROR(VLOOKUP(AX53,abbreviation[[description_german]:[abbreviation_budo]],3,FALSE),"")</f>
        <v/>
      </c>
      <c r="BB53" s="51" t="str">
        <f>IFERROR(VLOOKUP(BA53,abbreviation[[description_german]:[abbreviation_budo]],3,FALSE),"")</f>
        <v/>
      </c>
      <c r="BE53" s="51" t="str">
        <f>IFERROR(VLOOKUP(BD53,abbreviation[[description_german]:[abbreviation_budo]],3,FALSE),"")</f>
        <v/>
      </c>
      <c r="BG53" s="38"/>
      <c r="BH53" s="49" t="str">
        <f t="shared" si="4"/>
        <v>_</v>
      </c>
      <c r="BK53" s="53" t="str">
        <f>IFERROR(VLOOKUP(BJ53,abbreviation[[description_german]:[abbreviation_budo]],3,FALSE),"")</f>
        <v/>
      </c>
      <c r="BN53" s="51" t="str">
        <f>IFERROR(VLOOKUP(BM53,abbreviation[[description_german]:[abbreviation_budo]],3,FALSE),"")</f>
        <v/>
      </c>
      <c r="BO53" s="31"/>
      <c r="BQ53" s="51" t="str">
        <f>IFERROR(VLOOKUP(BP53,abbreviation[[description_german]:[abbreviation_budo]],3,FALSE),"")</f>
        <v/>
      </c>
      <c r="BR53" s="57" t="str">
        <f t="shared" si="5"/>
        <v>_</v>
      </c>
      <c r="BU53" s="53" t="str">
        <f>IFERROR(VLOOKUP(BT53,abbreviation[[description_german]:[abbreviation_budo]],3,FALSE),"")</f>
        <v/>
      </c>
      <c r="BV53" s="60" t="str">
        <f t="shared" si="6"/>
        <v>_</v>
      </c>
      <c r="BY53" s="48" t="str">
        <f>IFERROR(VLOOKUP(BX53,category[[category_name_german]:[abbreviation_category_budo]],3,FALSE),"")</f>
        <v/>
      </c>
      <c r="CB53" s="48" t="str">
        <f>IFERROR(VLOOKUP(CA53,category[[category_name_german]:[abbreviation_category_budo]],3,FALSE),"")</f>
        <v/>
      </c>
      <c r="CE53" s="48" t="str">
        <f>IFERROR(VLOOKUP(CD53,category[[category_name_german]:[abbreviation_category_budo]],3,FALSE),"")</f>
        <v/>
      </c>
      <c r="CH53" s="48" t="str">
        <f>IFERROR(VLOOKUP(CG53,category[[category_name_german]:[abbreviation_category_budo]],3,FALSE),"")</f>
        <v/>
      </c>
      <c r="CK53" s="48" t="str">
        <f>IFERROR(VLOOKUP(CJ53,category[[category_name_german]:[abbreviation_category_budo]],3,FALSE),"")</f>
        <v/>
      </c>
      <c r="CM53" s="49" t="str">
        <f t="shared" si="7"/>
        <v/>
      </c>
      <c r="CO53" s="63" t="str">
        <f t="shared" si="8"/>
        <v/>
      </c>
    </row>
    <row r="54" spans="4:93" x14ac:dyDescent="0.25">
      <c r="D54" s="48" t="str">
        <f>IFERROR(VLOOKUP(C54,category[[category_name_german]:[abbreviation_category_budo]],3,FALSE),"")</f>
        <v/>
      </c>
      <c r="G54" s="48" t="str">
        <f>IFERROR(VLOOKUP(F54,category[[category_name_german]:[abbreviation_category_budo]],3,FALSE),"")</f>
        <v/>
      </c>
      <c r="J54" s="48" t="str">
        <f>IFERROR(VLOOKUP(I54,category[[category_name_german]:[abbreviation_category_budo]],3,FALSE),"")</f>
        <v/>
      </c>
      <c r="M54" s="48" t="str">
        <f>IFERROR(VLOOKUP(L54,category[[category_name_german]:[abbreviation_category_budo]],3,FALSE),"")</f>
        <v/>
      </c>
      <c r="P54" s="48" t="str">
        <f>IFERROR(VLOOKUP(O54,category[[category_name_german]:[abbreviation_category_budo]],3,FALSE),"")</f>
        <v/>
      </c>
      <c r="R54" s="49" t="str">
        <f t="shared" si="0"/>
        <v/>
      </c>
      <c r="U54" s="48" t="str">
        <f>IFERROR(VLOOKUP(T54,abbreviation[[description_german]:[abbreviation_budo]],3,FALSE),"")</f>
        <v/>
      </c>
      <c r="X54" s="51" t="str">
        <f>IFERROR(VLOOKUP(W54,abbreviation[[description_german]:[abbreviation_budo]],3,FALSE),"")</f>
        <v/>
      </c>
      <c r="Y54" s="33"/>
      <c r="AA54" s="49" t="str">
        <f t="shared" si="1"/>
        <v/>
      </c>
      <c r="AD54" s="48" t="str">
        <f>IFERROR(VLOOKUP(AC54,abbreviation[[description_german]:[abbreviation_budo]],3,FALSE),"")</f>
        <v/>
      </c>
      <c r="AG54" s="54" t="str">
        <f>IFERROR(VLOOKUP(AF54,abbreviation[[description_german]:[abbreviation_budo]],3,FALSE),"")</f>
        <v/>
      </c>
      <c r="AJ54" s="49" t="str">
        <f t="shared" si="2"/>
        <v>_</v>
      </c>
      <c r="AM54" s="48" t="str">
        <f>IFERROR(VLOOKUP(AL54,abbreviation[[description_german]:[abbreviation_budo]],3,FALSE),"")</f>
        <v/>
      </c>
      <c r="AP54" s="54" t="str">
        <f>IFERROR(VLOOKUP(AO54,abbreviation[[description_german]:[abbreviation_budo]],3,FALSE),"")</f>
        <v/>
      </c>
      <c r="AS54" s="49" t="str">
        <f t="shared" si="3"/>
        <v>_</v>
      </c>
      <c r="AV54" s="53" t="str">
        <f>IFERROR(VLOOKUP(AU54,abbreviation[[description_german]:[abbreviation_budo]],3,FALSE),"")</f>
        <v/>
      </c>
      <c r="AY54" s="51" t="str">
        <f>IFERROR(VLOOKUP(AX54,abbreviation[[description_german]:[abbreviation_budo]],3,FALSE),"")</f>
        <v/>
      </c>
      <c r="BB54" s="51" t="str">
        <f>IFERROR(VLOOKUP(BA54,abbreviation[[description_german]:[abbreviation_budo]],3,FALSE),"")</f>
        <v/>
      </c>
      <c r="BE54" s="51" t="str">
        <f>IFERROR(VLOOKUP(BD54,abbreviation[[description_german]:[abbreviation_budo]],3,FALSE),"")</f>
        <v/>
      </c>
      <c r="BG54" s="38"/>
      <c r="BH54" s="49" t="str">
        <f t="shared" si="4"/>
        <v>_</v>
      </c>
      <c r="BK54" s="53" t="str">
        <f>IFERROR(VLOOKUP(BJ54,abbreviation[[description_german]:[abbreviation_budo]],3,FALSE),"")</f>
        <v/>
      </c>
      <c r="BN54" s="51" t="str">
        <f>IFERROR(VLOOKUP(BM54,abbreviation[[description_german]:[abbreviation_budo]],3,FALSE),"")</f>
        <v/>
      </c>
      <c r="BO54" s="31"/>
      <c r="BQ54" s="51" t="str">
        <f>IFERROR(VLOOKUP(BP54,abbreviation[[description_german]:[abbreviation_budo]],3,FALSE),"")</f>
        <v/>
      </c>
      <c r="BR54" s="57" t="str">
        <f t="shared" si="5"/>
        <v>_</v>
      </c>
      <c r="BU54" s="53" t="str">
        <f>IFERROR(VLOOKUP(BT54,abbreviation[[description_german]:[abbreviation_budo]],3,FALSE),"")</f>
        <v/>
      </c>
      <c r="BV54" s="60" t="str">
        <f t="shared" si="6"/>
        <v>_</v>
      </c>
      <c r="BY54" s="48" t="str">
        <f>IFERROR(VLOOKUP(BX54,category[[category_name_german]:[abbreviation_category_budo]],3,FALSE),"")</f>
        <v/>
      </c>
      <c r="CB54" s="48" t="str">
        <f>IFERROR(VLOOKUP(CA54,category[[category_name_german]:[abbreviation_category_budo]],3,FALSE),"")</f>
        <v/>
      </c>
      <c r="CE54" s="48" t="str">
        <f>IFERROR(VLOOKUP(CD54,category[[category_name_german]:[abbreviation_category_budo]],3,FALSE),"")</f>
        <v/>
      </c>
      <c r="CH54" s="48" t="str">
        <f>IFERROR(VLOOKUP(CG54,category[[category_name_german]:[abbreviation_category_budo]],3,FALSE),"")</f>
        <v/>
      </c>
      <c r="CK54" s="48" t="str">
        <f>IFERROR(VLOOKUP(CJ54,category[[category_name_german]:[abbreviation_category_budo]],3,FALSE),"")</f>
        <v/>
      </c>
      <c r="CM54" s="49" t="str">
        <f t="shared" si="7"/>
        <v/>
      </c>
      <c r="CO54" s="63" t="str">
        <f t="shared" si="8"/>
        <v/>
      </c>
    </row>
    <row r="55" spans="4:93" x14ac:dyDescent="0.25">
      <c r="D55" s="48" t="str">
        <f>IFERROR(VLOOKUP(C55,category[[category_name_german]:[abbreviation_category_budo]],3,FALSE),"")</f>
        <v/>
      </c>
      <c r="G55" s="48" t="str">
        <f>IFERROR(VLOOKUP(F55,category[[category_name_german]:[abbreviation_category_budo]],3,FALSE),"")</f>
        <v/>
      </c>
      <c r="J55" s="48" t="str">
        <f>IFERROR(VLOOKUP(I55,category[[category_name_german]:[abbreviation_category_budo]],3,FALSE),"")</f>
        <v/>
      </c>
      <c r="M55" s="48" t="str">
        <f>IFERROR(VLOOKUP(L55,category[[category_name_german]:[abbreviation_category_budo]],3,FALSE),"")</f>
        <v/>
      </c>
      <c r="P55" s="48" t="str">
        <f>IFERROR(VLOOKUP(O55,category[[category_name_german]:[abbreviation_category_budo]],3,FALSE),"")</f>
        <v/>
      </c>
      <c r="R55" s="49" t="str">
        <f t="shared" si="0"/>
        <v/>
      </c>
      <c r="U55" s="48" t="str">
        <f>IFERROR(VLOOKUP(T55,abbreviation[[description_german]:[abbreviation_budo]],3,FALSE),"")</f>
        <v/>
      </c>
      <c r="X55" s="51" t="str">
        <f>IFERROR(VLOOKUP(W55,abbreviation[[description_german]:[abbreviation_budo]],3,FALSE),"")</f>
        <v/>
      </c>
      <c r="Y55" s="33"/>
      <c r="AA55" s="49" t="str">
        <f t="shared" si="1"/>
        <v/>
      </c>
      <c r="AD55" s="48" t="str">
        <f>IFERROR(VLOOKUP(AC55,abbreviation[[description_german]:[abbreviation_budo]],3,FALSE),"")</f>
        <v/>
      </c>
      <c r="AG55" s="54" t="str">
        <f>IFERROR(VLOOKUP(AF55,abbreviation[[description_german]:[abbreviation_budo]],3,FALSE),"")</f>
        <v/>
      </c>
      <c r="AJ55" s="49" t="str">
        <f t="shared" si="2"/>
        <v>_</v>
      </c>
      <c r="AM55" s="48" t="str">
        <f>IFERROR(VLOOKUP(AL55,abbreviation[[description_german]:[abbreviation_budo]],3,FALSE),"")</f>
        <v/>
      </c>
      <c r="AP55" s="54" t="str">
        <f>IFERROR(VLOOKUP(AO55,abbreviation[[description_german]:[abbreviation_budo]],3,FALSE),"")</f>
        <v/>
      </c>
      <c r="AS55" s="49" t="str">
        <f t="shared" si="3"/>
        <v>_</v>
      </c>
      <c r="AV55" s="53" t="str">
        <f>IFERROR(VLOOKUP(AU55,abbreviation[[description_german]:[abbreviation_budo]],3,FALSE),"")</f>
        <v/>
      </c>
      <c r="AY55" s="51" t="str">
        <f>IFERROR(VLOOKUP(AX55,abbreviation[[description_german]:[abbreviation_budo]],3,FALSE),"")</f>
        <v/>
      </c>
      <c r="BB55" s="51" t="str">
        <f>IFERROR(VLOOKUP(BA55,abbreviation[[description_german]:[abbreviation_budo]],3,FALSE),"")</f>
        <v/>
      </c>
      <c r="BE55" s="51" t="str">
        <f>IFERROR(VLOOKUP(BD55,abbreviation[[description_german]:[abbreviation_budo]],3,FALSE),"")</f>
        <v/>
      </c>
      <c r="BG55" s="38"/>
      <c r="BH55" s="49" t="str">
        <f t="shared" si="4"/>
        <v>_</v>
      </c>
      <c r="BK55" s="53" t="str">
        <f>IFERROR(VLOOKUP(BJ55,abbreviation[[description_german]:[abbreviation_budo]],3,FALSE),"")</f>
        <v/>
      </c>
      <c r="BN55" s="51" t="str">
        <f>IFERROR(VLOOKUP(BM55,abbreviation[[description_german]:[abbreviation_budo]],3,FALSE),"")</f>
        <v/>
      </c>
      <c r="BO55" s="31"/>
      <c r="BQ55" s="51" t="str">
        <f>IFERROR(VLOOKUP(BP55,abbreviation[[description_german]:[abbreviation_budo]],3,FALSE),"")</f>
        <v/>
      </c>
      <c r="BR55" s="57" t="str">
        <f t="shared" si="5"/>
        <v>_</v>
      </c>
      <c r="BU55" s="53" t="str">
        <f>IFERROR(VLOOKUP(BT55,abbreviation[[description_german]:[abbreviation_budo]],3,FALSE),"")</f>
        <v/>
      </c>
      <c r="BV55" s="60" t="str">
        <f t="shared" si="6"/>
        <v>_</v>
      </c>
      <c r="BY55" s="48" t="str">
        <f>IFERROR(VLOOKUP(BX55,category[[category_name_german]:[abbreviation_category_budo]],3,FALSE),"")</f>
        <v/>
      </c>
      <c r="CB55" s="48" t="str">
        <f>IFERROR(VLOOKUP(CA55,category[[category_name_german]:[abbreviation_category_budo]],3,FALSE),"")</f>
        <v/>
      </c>
      <c r="CE55" s="48" t="str">
        <f>IFERROR(VLOOKUP(CD55,category[[category_name_german]:[abbreviation_category_budo]],3,FALSE),"")</f>
        <v/>
      </c>
      <c r="CH55" s="48" t="str">
        <f>IFERROR(VLOOKUP(CG55,category[[category_name_german]:[abbreviation_category_budo]],3,FALSE),"")</f>
        <v/>
      </c>
      <c r="CK55" s="48" t="str">
        <f>IFERROR(VLOOKUP(CJ55,category[[category_name_german]:[abbreviation_category_budo]],3,FALSE),"")</f>
        <v/>
      </c>
      <c r="CM55" s="49" t="str">
        <f t="shared" si="7"/>
        <v/>
      </c>
      <c r="CO55" s="63" t="str">
        <f t="shared" si="8"/>
        <v/>
      </c>
    </row>
    <row r="56" spans="4:93" x14ac:dyDescent="0.25">
      <c r="D56" s="48" t="str">
        <f>IFERROR(VLOOKUP(C56,category[[category_name_german]:[abbreviation_category_budo]],3,FALSE),"")</f>
        <v/>
      </c>
      <c r="G56" s="48" t="str">
        <f>IFERROR(VLOOKUP(F56,category[[category_name_german]:[abbreviation_category_budo]],3,FALSE),"")</f>
        <v/>
      </c>
      <c r="J56" s="48" t="str">
        <f>IFERROR(VLOOKUP(I56,category[[category_name_german]:[abbreviation_category_budo]],3,FALSE),"")</f>
        <v/>
      </c>
      <c r="M56" s="48" t="str">
        <f>IFERROR(VLOOKUP(L56,category[[category_name_german]:[abbreviation_category_budo]],3,FALSE),"")</f>
        <v/>
      </c>
      <c r="P56" s="48" t="str">
        <f>IFERROR(VLOOKUP(O56,category[[category_name_german]:[abbreviation_category_budo]],3,FALSE),"")</f>
        <v/>
      </c>
      <c r="R56" s="49" t="str">
        <f t="shared" si="0"/>
        <v/>
      </c>
      <c r="U56" s="48" t="str">
        <f>IFERROR(VLOOKUP(T56,abbreviation[[description_german]:[abbreviation_budo]],3,FALSE),"")</f>
        <v/>
      </c>
      <c r="X56" s="51" t="str">
        <f>IFERROR(VLOOKUP(W56,abbreviation[[description_german]:[abbreviation_budo]],3,FALSE),"")</f>
        <v/>
      </c>
      <c r="Y56" s="33"/>
      <c r="AA56" s="49" t="str">
        <f t="shared" si="1"/>
        <v/>
      </c>
      <c r="AD56" s="48" t="str">
        <f>IFERROR(VLOOKUP(AC56,abbreviation[[description_german]:[abbreviation_budo]],3,FALSE),"")</f>
        <v/>
      </c>
      <c r="AG56" s="54" t="str">
        <f>IFERROR(VLOOKUP(AF56,abbreviation[[description_german]:[abbreviation_budo]],3,FALSE),"")</f>
        <v/>
      </c>
      <c r="AJ56" s="49" t="str">
        <f t="shared" si="2"/>
        <v>_</v>
      </c>
      <c r="AM56" s="48" t="str">
        <f>IFERROR(VLOOKUP(AL56,abbreviation[[description_german]:[abbreviation_budo]],3,FALSE),"")</f>
        <v/>
      </c>
      <c r="AP56" s="54" t="str">
        <f>IFERROR(VLOOKUP(AO56,abbreviation[[description_german]:[abbreviation_budo]],3,FALSE),"")</f>
        <v/>
      </c>
      <c r="AS56" s="49" t="str">
        <f t="shared" si="3"/>
        <v>_</v>
      </c>
      <c r="AV56" s="53" t="str">
        <f>IFERROR(VLOOKUP(AU56,abbreviation[[description_german]:[abbreviation_budo]],3,FALSE),"")</f>
        <v/>
      </c>
      <c r="AY56" s="51" t="str">
        <f>IFERROR(VLOOKUP(AX56,abbreviation[[description_german]:[abbreviation_budo]],3,FALSE),"")</f>
        <v/>
      </c>
      <c r="BB56" s="51" t="str">
        <f>IFERROR(VLOOKUP(BA56,abbreviation[[description_german]:[abbreviation_budo]],3,FALSE),"")</f>
        <v/>
      </c>
      <c r="BE56" s="51" t="str">
        <f>IFERROR(VLOOKUP(BD56,abbreviation[[description_german]:[abbreviation_budo]],3,FALSE),"")</f>
        <v/>
      </c>
      <c r="BG56" s="38"/>
      <c r="BH56" s="49" t="str">
        <f t="shared" si="4"/>
        <v>_</v>
      </c>
      <c r="BK56" s="53" t="str">
        <f>IFERROR(VLOOKUP(BJ56,abbreviation[[description_german]:[abbreviation_budo]],3,FALSE),"")</f>
        <v/>
      </c>
      <c r="BN56" s="51" t="str">
        <f>IFERROR(VLOOKUP(BM56,abbreviation[[description_german]:[abbreviation_budo]],3,FALSE),"")</f>
        <v/>
      </c>
      <c r="BO56" s="31"/>
      <c r="BQ56" s="51" t="str">
        <f>IFERROR(VLOOKUP(BP56,abbreviation[[description_german]:[abbreviation_budo]],3,FALSE),"")</f>
        <v/>
      </c>
      <c r="BR56" s="57" t="str">
        <f t="shared" si="5"/>
        <v>_</v>
      </c>
      <c r="BU56" s="53" t="str">
        <f>IFERROR(VLOOKUP(BT56,abbreviation[[description_german]:[abbreviation_budo]],3,FALSE),"")</f>
        <v/>
      </c>
      <c r="BV56" s="60" t="str">
        <f t="shared" si="6"/>
        <v>_</v>
      </c>
      <c r="BY56" s="48" t="str">
        <f>IFERROR(VLOOKUP(BX56,category[[category_name_german]:[abbreviation_category_budo]],3,FALSE),"")</f>
        <v/>
      </c>
      <c r="CB56" s="48" t="str">
        <f>IFERROR(VLOOKUP(CA56,category[[category_name_german]:[abbreviation_category_budo]],3,FALSE),"")</f>
        <v/>
      </c>
      <c r="CE56" s="48" t="str">
        <f>IFERROR(VLOOKUP(CD56,category[[category_name_german]:[abbreviation_category_budo]],3,FALSE),"")</f>
        <v/>
      </c>
      <c r="CH56" s="48" t="str">
        <f>IFERROR(VLOOKUP(CG56,category[[category_name_german]:[abbreviation_category_budo]],3,FALSE),"")</f>
        <v/>
      </c>
      <c r="CK56" s="48" t="str">
        <f>IFERROR(VLOOKUP(CJ56,category[[category_name_german]:[abbreviation_category_budo]],3,FALSE),"")</f>
        <v/>
      </c>
      <c r="CM56" s="49" t="str">
        <f t="shared" si="7"/>
        <v/>
      </c>
      <c r="CO56" s="63" t="str">
        <f t="shared" si="8"/>
        <v/>
      </c>
    </row>
    <row r="57" spans="4:93" x14ac:dyDescent="0.25">
      <c r="D57" s="48" t="str">
        <f>IFERROR(VLOOKUP(C57,category[[category_name_german]:[abbreviation_category_budo]],3,FALSE),"")</f>
        <v/>
      </c>
      <c r="G57" s="48" t="str">
        <f>IFERROR(VLOOKUP(F57,category[[category_name_german]:[abbreviation_category_budo]],3,FALSE),"")</f>
        <v/>
      </c>
      <c r="J57" s="48" t="str">
        <f>IFERROR(VLOOKUP(I57,category[[category_name_german]:[abbreviation_category_budo]],3,FALSE),"")</f>
        <v/>
      </c>
      <c r="M57" s="48" t="str">
        <f>IFERROR(VLOOKUP(L57,category[[category_name_german]:[abbreviation_category_budo]],3,FALSE),"")</f>
        <v/>
      </c>
      <c r="P57" s="48" t="str">
        <f>IFERROR(VLOOKUP(O57,category[[category_name_german]:[abbreviation_category_budo]],3,FALSE),"")</f>
        <v/>
      </c>
      <c r="R57" s="49" t="str">
        <f t="shared" si="0"/>
        <v/>
      </c>
      <c r="U57" s="48" t="str">
        <f>IFERROR(VLOOKUP(T57,abbreviation[[description_german]:[abbreviation_budo]],3,FALSE),"")</f>
        <v/>
      </c>
      <c r="X57" s="51" t="str">
        <f>IFERROR(VLOOKUP(W57,abbreviation[[description_german]:[abbreviation_budo]],3,FALSE),"")</f>
        <v/>
      </c>
      <c r="Y57" s="33"/>
      <c r="AA57" s="49" t="str">
        <f t="shared" si="1"/>
        <v/>
      </c>
      <c r="AD57" s="48" t="str">
        <f>IFERROR(VLOOKUP(AC57,abbreviation[[description_german]:[abbreviation_budo]],3,FALSE),"")</f>
        <v/>
      </c>
      <c r="AG57" s="54" t="str">
        <f>IFERROR(VLOOKUP(AF57,abbreviation[[description_german]:[abbreviation_budo]],3,FALSE),"")</f>
        <v/>
      </c>
      <c r="AJ57" s="49" t="str">
        <f t="shared" si="2"/>
        <v>_</v>
      </c>
      <c r="AM57" s="48" t="str">
        <f>IFERROR(VLOOKUP(AL57,abbreviation[[description_german]:[abbreviation_budo]],3,FALSE),"")</f>
        <v/>
      </c>
      <c r="AP57" s="54" t="str">
        <f>IFERROR(VLOOKUP(AO57,abbreviation[[description_german]:[abbreviation_budo]],3,FALSE),"")</f>
        <v/>
      </c>
      <c r="AS57" s="49" t="str">
        <f t="shared" si="3"/>
        <v>_</v>
      </c>
      <c r="AV57" s="53" t="str">
        <f>IFERROR(VLOOKUP(AU57,abbreviation[[description_german]:[abbreviation_budo]],3,FALSE),"")</f>
        <v/>
      </c>
      <c r="AY57" s="51" t="str">
        <f>IFERROR(VLOOKUP(AX57,abbreviation[[description_german]:[abbreviation_budo]],3,FALSE),"")</f>
        <v/>
      </c>
      <c r="BB57" s="51" t="str">
        <f>IFERROR(VLOOKUP(BA57,abbreviation[[description_german]:[abbreviation_budo]],3,FALSE),"")</f>
        <v/>
      </c>
      <c r="BE57" s="51" t="str">
        <f>IFERROR(VLOOKUP(BD57,abbreviation[[description_german]:[abbreviation_budo]],3,FALSE),"")</f>
        <v/>
      </c>
      <c r="BG57" s="38"/>
      <c r="BH57" s="49" t="str">
        <f t="shared" si="4"/>
        <v>_</v>
      </c>
      <c r="BK57" s="53" t="str">
        <f>IFERROR(VLOOKUP(BJ57,abbreviation[[description_german]:[abbreviation_budo]],3,FALSE),"")</f>
        <v/>
      </c>
      <c r="BN57" s="51" t="str">
        <f>IFERROR(VLOOKUP(BM57,abbreviation[[description_german]:[abbreviation_budo]],3,FALSE),"")</f>
        <v/>
      </c>
      <c r="BO57" s="31"/>
      <c r="BQ57" s="51" t="str">
        <f>IFERROR(VLOOKUP(BP57,abbreviation[[description_german]:[abbreviation_budo]],3,FALSE),"")</f>
        <v/>
      </c>
      <c r="BR57" s="57" t="str">
        <f t="shared" si="5"/>
        <v>_</v>
      </c>
      <c r="BU57" s="53" t="str">
        <f>IFERROR(VLOOKUP(BT57,abbreviation[[description_german]:[abbreviation_budo]],3,FALSE),"")</f>
        <v/>
      </c>
      <c r="BV57" s="60" t="str">
        <f t="shared" si="6"/>
        <v>_</v>
      </c>
      <c r="BY57" s="48" t="str">
        <f>IFERROR(VLOOKUP(BX57,category[[category_name_german]:[abbreviation_category_budo]],3,FALSE),"")</f>
        <v/>
      </c>
      <c r="CB57" s="48" t="str">
        <f>IFERROR(VLOOKUP(CA57,category[[category_name_german]:[abbreviation_category_budo]],3,FALSE),"")</f>
        <v/>
      </c>
      <c r="CE57" s="48" t="str">
        <f>IFERROR(VLOOKUP(CD57,category[[category_name_german]:[abbreviation_category_budo]],3,FALSE),"")</f>
        <v/>
      </c>
      <c r="CH57" s="48" t="str">
        <f>IFERROR(VLOOKUP(CG57,category[[category_name_german]:[abbreviation_category_budo]],3,FALSE),"")</f>
        <v/>
      </c>
      <c r="CK57" s="48" t="str">
        <f>IFERROR(VLOOKUP(CJ57,category[[category_name_german]:[abbreviation_category_budo]],3,FALSE),"")</f>
        <v/>
      </c>
      <c r="CM57" s="49" t="str">
        <f t="shared" si="7"/>
        <v/>
      </c>
      <c r="CO57" s="63" t="str">
        <f t="shared" si="8"/>
        <v/>
      </c>
    </row>
    <row r="58" spans="4:93" x14ac:dyDescent="0.25">
      <c r="D58" s="48" t="str">
        <f>IFERROR(VLOOKUP(C58,category[[category_name_german]:[abbreviation_category_budo]],3,FALSE),"")</f>
        <v/>
      </c>
      <c r="G58" s="48" t="str">
        <f>IFERROR(VLOOKUP(F58,category[[category_name_german]:[abbreviation_category_budo]],3,FALSE),"")</f>
        <v/>
      </c>
      <c r="J58" s="48" t="str">
        <f>IFERROR(VLOOKUP(I58,category[[category_name_german]:[abbreviation_category_budo]],3,FALSE),"")</f>
        <v/>
      </c>
      <c r="M58" s="48" t="str">
        <f>IFERROR(VLOOKUP(L58,category[[category_name_german]:[abbreviation_category_budo]],3,FALSE),"")</f>
        <v/>
      </c>
      <c r="P58" s="48" t="str">
        <f>IFERROR(VLOOKUP(O58,category[[category_name_german]:[abbreviation_category_budo]],3,FALSE),"")</f>
        <v/>
      </c>
      <c r="R58" s="49" t="str">
        <f t="shared" si="0"/>
        <v/>
      </c>
      <c r="U58" s="48" t="str">
        <f>IFERROR(VLOOKUP(T58,abbreviation[[description_german]:[abbreviation_budo]],3,FALSE),"")</f>
        <v/>
      </c>
      <c r="X58" s="51" t="str">
        <f>IFERROR(VLOOKUP(W58,abbreviation[[description_german]:[abbreviation_budo]],3,FALSE),"")</f>
        <v/>
      </c>
      <c r="Y58" s="33"/>
      <c r="AA58" s="49" t="str">
        <f t="shared" si="1"/>
        <v/>
      </c>
      <c r="AD58" s="48" t="str">
        <f>IFERROR(VLOOKUP(AC58,abbreviation[[description_german]:[abbreviation_budo]],3,FALSE),"")</f>
        <v/>
      </c>
      <c r="AG58" s="54" t="str">
        <f>IFERROR(VLOOKUP(AF58,abbreviation[[description_german]:[abbreviation_budo]],3,FALSE),"")</f>
        <v/>
      </c>
      <c r="AJ58" s="49" t="str">
        <f t="shared" si="2"/>
        <v>_</v>
      </c>
      <c r="AM58" s="48" t="str">
        <f>IFERROR(VLOOKUP(AL58,abbreviation[[description_german]:[abbreviation_budo]],3,FALSE),"")</f>
        <v/>
      </c>
      <c r="AP58" s="54" t="str">
        <f>IFERROR(VLOOKUP(AO58,abbreviation[[description_german]:[abbreviation_budo]],3,FALSE),"")</f>
        <v/>
      </c>
      <c r="AS58" s="49" t="str">
        <f t="shared" si="3"/>
        <v>_</v>
      </c>
      <c r="AV58" s="53" t="str">
        <f>IFERROR(VLOOKUP(AU58,abbreviation[[description_german]:[abbreviation_budo]],3,FALSE),"")</f>
        <v/>
      </c>
      <c r="AY58" s="51" t="str">
        <f>IFERROR(VLOOKUP(AX58,abbreviation[[description_german]:[abbreviation_budo]],3,FALSE),"")</f>
        <v/>
      </c>
      <c r="BB58" s="51" t="str">
        <f>IFERROR(VLOOKUP(BA58,abbreviation[[description_german]:[abbreviation_budo]],3,FALSE),"")</f>
        <v/>
      </c>
      <c r="BE58" s="51" t="str">
        <f>IFERROR(VLOOKUP(BD58,abbreviation[[description_german]:[abbreviation_budo]],3,FALSE),"")</f>
        <v/>
      </c>
      <c r="BG58" s="38"/>
      <c r="BH58" s="49" t="str">
        <f t="shared" si="4"/>
        <v>_</v>
      </c>
      <c r="BK58" s="53" t="str">
        <f>IFERROR(VLOOKUP(BJ58,abbreviation[[description_german]:[abbreviation_budo]],3,FALSE),"")</f>
        <v/>
      </c>
      <c r="BN58" s="51" t="str">
        <f>IFERROR(VLOOKUP(BM58,abbreviation[[description_german]:[abbreviation_budo]],3,FALSE),"")</f>
        <v/>
      </c>
      <c r="BO58" s="31"/>
      <c r="BQ58" s="51" t="str">
        <f>IFERROR(VLOOKUP(BP58,abbreviation[[description_german]:[abbreviation_budo]],3,FALSE),"")</f>
        <v/>
      </c>
      <c r="BR58" s="57" t="str">
        <f t="shared" si="5"/>
        <v>_</v>
      </c>
      <c r="BU58" s="53" t="str">
        <f>IFERROR(VLOOKUP(BT58,abbreviation[[description_german]:[abbreviation_budo]],3,FALSE),"")</f>
        <v/>
      </c>
      <c r="BV58" s="60" t="str">
        <f t="shared" si="6"/>
        <v>_</v>
      </c>
      <c r="BY58" s="48" t="str">
        <f>IFERROR(VLOOKUP(BX58,category[[category_name_german]:[abbreviation_category_budo]],3,FALSE),"")</f>
        <v/>
      </c>
      <c r="CB58" s="48" t="str">
        <f>IFERROR(VLOOKUP(CA58,category[[category_name_german]:[abbreviation_category_budo]],3,FALSE),"")</f>
        <v/>
      </c>
      <c r="CE58" s="48" t="str">
        <f>IFERROR(VLOOKUP(CD58,category[[category_name_german]:[abbreviation_category_budo]],3,FALSE),"")</f>
        <v/>
      </c>
      <c r="CH58" s="48" t="str">
        <f>IFERROR(VLOOKUP(CG58,category[[category_name_german]:[abbreviation_category_budo]],3,FALSE),"")</f>
        <v/>
      </c>
      <c r="CK58" s="48" t="str">
        <f>IFERROR(VLOOKUP(CJ58,category[[category_name_german]:[abbreviation_category_budo]],3,FALSE),"")</f>
        <v/>
      </c>
      <c r="CM58" s="49" t="str">
        <f t="shared" si="7"/>
        <v/>
      </c>
      <c r="CO58" s="63" t="str">
        <f t="shared" si="8"/>
        <v/>
      </c>
    </row>
    <row r="59" spans="4:93" x14ac:dyDescent="0.25">
      <c r="D59" s="48" t="str">
        <f>IFERROR(VLOOKUP(C59,category[[category_name_german]:[abbreviation_category_budo]],3,FALSE),"")</f>
        <v/>
      </c>
      <c r="G59" s="48" t="str">
        <f>IFERROR(VLOOKUP(F59,category[[category_name_german]:[abbreviation_category_budo]],3,FALSE),"")</f>
        <v/>
      </c>
      <c r="J59" s="48" t="str">
        <f>IFERROR(VLOOKUP(I59,category[[category_name_german]:[abbreviation_category_budo]],3,FALSE),"")</f>
        <v/>
      </c>
      <c r="M59" s="48" t="str">
        <f>IFERROR(VLOOKUP(L59,category[[category_name_german]:[abbreviation_category_budo]],3,FALSE),"")</f>
        <v/>
      </c>
      <c r="P59" s="48" t="str">
        <f>IFERROR(VLOOKUP(O59,category[[category_name_german]:[abbreviation_category_budo]],3,FALSE),"")</f>
        <v/>
      </c>
      <c r="R59" s="49" t="str">
        <f t="shared" si="0"/>
        <v/>
      </c>
      <c r="U59" s="48" t="str">
        <f>IFERROR(VLOOKUP(T59,abbreviation[[description_german]:[abbreviation_budo]],3,FALSE),"")</f>
        <v/>
      </c>
      <c r="X59" s="51" t="str">
        <f>IFERROR(VLOOKUP(W59,abbreviation[[description_german]:[abbreviation_budo]],3,FALSE),"")</f>
        <v/>
      </c>
      <c r="Y59" s="33"/>
      <c r="AA59" s="49" t="str">
        <f t="shared" si="1"/>
        <v/>
      </c>
      <c r="AD59" s="48" t="str">
        <f>IFERROR(VLOOKUP(AC59,abbreviation[[description_german]:[abbreviation_budo]],3,FALSE),"")</f>
        <v/>
      </c>
      <c r="AG59" s="54" t="str">
        <f>IFERROR(VLOOKUP(AF59,abbreviation[[description_german]:[abbreviation_budo]],3,FALSE),"")</f>
        <v/>
      </c>
      <c r="AJ59" s="49" t="str">
        <f t="shared" si="2"/>
        <v>_</v>
      </c>
      <c r="AM59" s="48" t="str">
        <f>IFERROR(VLOOKUP(AL59,abbreviation[[description_german]:[abbreviation_budo]],3,FALSE),"")</f>
        <v/>
      </c>
      <c r="AP59" s="54" t="str">
        <f>IFERROR(VLOOKUP(AO59,abbreviation[[description_german]:[abbreviation_budo]],3,FALSE),"")</f>
        <v/>
      </c>
      <c r="AS59" s="49" t="str">
        <f t="shared" si="3"/>
        <v>_</v>
      </c>
      <c r="AV59" s="53" t="str">
        <f>IFERROR(VLOOKUP(AU59,abbreviation[[description_german]:[abbreviation_budo]],3,FALSE),"")</f>
        <v/>
      </c>
      <c r="AY59" s="51" t="str">
        <f>IFERROR(VLOOKUP(AX59,abbreviation[[description_german]:[abbreviation_budo]],3,FALSE),"")</f>
        <v/>
      </c>
      <c r="BB59" s="51" t="str">
        <f>IFERROR(VLOOKUP(BA59,abbreviation[[description_german]:[abbreviation_budo]],3,FALSE),"")</f>
        <v/>
      </c>
      <c r="BE59" s="51" t="str">
        <f>IFERROR(VLOOKUP(BD59,abbreviation[[description_german]:[abbreviation_budo]],3,FALSE),"")</f>
        <v/>
      </c>
      <c r="BG59" s="38"/>
      <c r="BH59" s="49" t="str">
        <f t="shared" si="4"/>
        <v>_</v>
      </c>
      <c r="BK59" s="53" t="str">
        <f>IFERROR(VLOOKUP(BJ59,abbreviation[[description_german]:[abbreviation_budo]],3,FALSE),"")</f>
        <v/>
      </c>
      <c r="BN59" s="51" t="str">
        <f>IFERROR(VLOOKUP(BM59,abbreviation[[description_german]:[abbreviation_budo]],3,FALSE),"")</f>
        <v/>
      </c>
      <c r="BO59" s="31"/>
      <c r="BQ59" s="51" t="str">
        <f>IFERROR(VLOOKUP(BP59,abbreviation[[description_german]:[abbreviation_budo]],3,FALSE),"")</f>
        <v/>
      </c>
      <c r="BR59" s="57" t="str">
        <f t="shared" si="5"/>
        <v>_</v>
      </c>
      <c r="BU59" s="53" t="str">
        <f>IFERROR(VLOOKUP(BT59,abbreviation[[description_german]:[abbreviation_budo]],3,FALSE),"")</f>
        <v/>
      </c>
      <c r="BV59" s="60" t="str">
        <f t="shared" si="6"/>
        <v>_</v>
      </c>
      <c r="BY59" s="48" t="str">
        <f>IFERROR(VLOOKUP(BX59,category[[category_name_german]:[abbreviation_category_budo]],3,FALSE),"")</f>
        <v/>
      </c>
      <c r="CB59" s="48" t="str">
        <f>IFERROR(VLOOKUP(CA59,category[[category_name_german]:[abbreviation_category_budo]],3,FALSE),"")</f>
        <v/>
      </c>
      <c r="CE59" s="48" t="str">
        <f>IFERROR(VLOOKUP(CD59,category[[category_name_german]:[abbreviation_category_budo]],3,FALSE),"")</f>
        <v/>
      </c>
      <c r="CH59" s="48" t="str">
        <f>IFERROR(VLOOKUP(CG59,category[[category_name_german]:[abbreviation_category_budo]],3,FALSE),"")</f>
        <v/>
      </c>
      <c r="CK59" s="48" t="str">
        <f>IFERROR(VLOOKUP(CJ59,category[[category_name_german]:[abbreviation_category_budo]],3,FALSE),"")</f>
        <v/>
      </c>
      <c r="CM59" s="49" t="str">
        <f t="shared" si="7"/>
        <v/>
      </c>
      <c r="CO59" s="63" t="str">
        <f t="shared" si="8"/>
        <v/>
      </c>
    </row>
    <row r="60" spans="4:93" x14ac:dyDescent="0.25">
      <c r="D60" s="48" t="str">
        <f>IFERROR(VLOOKUP(C60,category[[category_name_german]:[abbreviation_category_budo]],3,FALSE),"")</f>
        <v/>
      </c>
      <c r="G60" s="48" t="str">
        <f>IFERROR(VLOOKUP(F60,category[[category_name_german]:[abbreviation_category_budo]],3,FALSE),"")</f>
        <v/>
      </c>
      <c r="J60" s="48" t="str">
        <f>IFERROR(VLOOKUP(I60,category[[category_name_german]:[abbreviation_category_budo]],3,FALSE),"")</f>
        <v/>
      </c>
      <c r="M60" s="48" t="str">
        <f>IFERROR(VLOOKUP(L60,category[[category_name_german]:[abbreviation_category_budo]],3,FALSE),"")</f>
        <v/>
      </c>
      <c r="P60" s="48" t="str">
        <f>IFERROR(VLOOKUP(O60,category[[category_name_german]:[abbreviation_category_budo]],3,FALSE),"")</f>
        <v/>
      </c>
      <c r="R60" s="49" t="str">
        <f t="shared" si="0"/>
        <v/>
      </c>
      <c r="U60" s="48" t="str">
        <f>IFERROR(VLOOKUP(T60,abbreviation[[description_german]:[abbreviation_budo]],3,FALSE),"")</f>
        <v/>
      </c>
      <c r="X60" s="51" t="str">
        <f>IFERROR(VLOOKUP(W60,abbreviation[[description_german]:[abbreviation_budo]],3,FALSE),"")</f>
        <v/>
      </c>
      <c r="Y60" s="33"/>
      <c r="AA60" s="49" t="str">
        <f t="shared" si="1"/>
        <v/>
      </c>
      <c r="AD60" s="48" t="str">
        <f>IFERROR(VLOOKUP(AC60,abbreviation[[description_german]:[abbreviation_budo]],3,FALSE),"")</f>
        <v/>
      </c>
      <c r="AG60" s="54" t="str">
        <f>IFERROR(VLOOKUP(AF60,abbreviation[[description_german]:[abbreviation_budo]],3,FALSE),"")</f>
        <v/>
      </c>
      <c r="AJ60" s="49" t="str">
        <f t="shared" si="2"/>
        <v>_</v>
      </c>
      <c r="AM60" s="48" t="str">
        <f>IFERROR(VLOOKUP(AL60,abbreviation[[description_german]:[abbreviation_budo]],3,FALSE),"")</f>
        <v/>
      </c>
      <c r="AP60" s="54" t="str">
        <f>IFERROR(VLOOKUP(AO60,abbreviation[[description_german]:[abbreviation_budo]],3,FALSE),"")</f>
        <v/>
      </c>
      <c r="AS60" s="49" t="str">
        <f t="shared" si="3"/>
        <v>_</v>
      </c>
      <c r="AV60" s="53" t="str">
        <f>IFERROR(VLOOKUP(AU60,abbreviation[[description_german]:[abbreviation_budo]],3,FALSE),"")</f>
        <v/>
      </c>
      <c r="AY60" s="51" t="str">
        <f>IFERROR(VLOOKUP(AX60,abbreviation[[description_german]:[abbreviation_budo]],3,FALSE),"")</f>
        <v/>
      </c>
      <c r="BB60" s="51" t="str">
        <f>IFERROR(VLOOKUP(BA60,abbreviation[[description_german]:[abbreviation_budo]],3,FALSE),"")</f>
        <v/>
      </c>
      <c r="BE60" s="51" t="str">
        <f>IFERROR(VLOOKUP(BD60,abbreviation[[description_german]:[abbreviation_budo]],3,FALSE),"")</f>
        <v/>
      </c>
      <c r="BG60" s="38"/>
      <c r="BH60" s="49" t="str">
        <f t="shared" si="4"/>
        <v>_</v>
      </c>
      <c r="BK60" s="53" t="str">
        <f>IFERROR(VLOOKUP(BJ60,abbreviation[[description_german]:[abbreviation_budo]],3,FALSE),"")</f>
        <v/>
      </c>
      <c r="BN60" s="51" t="str">
        <f>IFERROR(VLOOKUP(BM60,abbreviation[[description_german]:[abbreviation_budo]],3,FALSE),"")</f>
        <v/>
      </c>
      <c r="BO60" s="31"/>
      <c r="BQ60" s="51" t="str">
        <f>IFERROR(VLOOKUP(BP60,abbreviation[[description_german]:[abbreviation_budo]],3,FALSE),"")</f>
        <v/>
      </c>
      <c r="BR60" s="57" t="str">
        <f t="shared" si="5"/>
        <v>_</v>
      </c>
      <c r="BU60" s="53" t="str">
        <f>IFERROR(VLOOKUP(BT60,abbreviation[[description_german]:[abbreviation_budo]],3,FALSE),"")</f>
        <v/>
      </c>
      <c r="BV60" s="60" t="str">
        <f t="shared" si="6"/>
        <v>_</v>
      </c>
      <c r="BY60" s="48" t="str">
        <f>IFERROR(VLOOKUP(BX60,category[[category_name_german]:[abbreviation_category_budo]],3,FALSE),"")</f>
        <v/>
      </c>
      <c r="CB60" s="48" t="str">
        <f>IFERROR(VLOOKUP(CA60,category[[category_name_german]:[abbreviation_category_budo]],3,FALSE),"")</f>
        <v/>
      </c>
      <c r="CE60" s="48" t="str">
        <f>IFERROR(VLOOKUP(CD60,category[[category_name_german]:[abbreviation_category_budo]],3,FALSE),"")</f>
        <v/>
      </c>
      <c r="CH60" s="48" t="str">
        <f>IFERROR(VLOOKUP(CG60,category[[category_name_german]:[abbreviation_category_budo]],3,FALSE),"")</f>
        <v/>
      </c>
      <c r="CK60" s="48" t="str">
        <f>IFERROR(VLOOKUP(CJ60,category[[category_name_german]:[abbreviation_category_budo]],3,FALSE),"")</f>
        <v/>
      </c>
      <c r="CM60" s="49" t="str">
        <f t="shared" si="7"/>
        <v/>
      </c>
      <c r="CO60" s="63" t="str">
        <f t="shared" si="8"/>
        <v/>
      </c>
    </row>
    <row r="61" spans="4:93" x14ac:dyDescent="0.25">
      <c r="D61" s="48" t="str">
        <f>IFERROR(VLOOKUP(C61,category[[category_name_german]:[abbreviation_category_budo]],3,FALSE),"")</f>
        <v/>
      </c>
      <c r="G61" s="48" t="str">
        <f>IFERROR(VLOOKUP(F61,category[[category_name_german]:[abbreviation_category_budo]],3,FALSE),"")</f>
        <v/>
      </c>
      <c r="J61" s="48" t="str">
        <f>IFERROR(VLOOKUP(I61,category[[category_name_german]:[abbreviation_category_budo]],3,FALSE),"")</f>
        <v/>
      </c>
      <c r="M61" s="48" t="str">
        <f>IFERROR(VLOOKUP(L61,category[[category_name_german]:[abbreviation_category_budo]],3,FALSE),"")</f>
        <v/>
      </c>
      <c r="P61" s="48" t="str">
        <f>IFERROR(VLOOKUP(O61,category[[category_name_german]:[abbreviation_category_budo]],3,FALSE),"")</f>
        <v/>
      </c>
      <c r="R61" s="49" t="str">
        <f t="shared" si="0"/>
        <v/>
      </c>
      <c r="U61" s="48" t="str">
        <f>IFERROR(VLOOKUP(T61,abbreviation[[description_german]:[abbreviation_budo]],3,FALSE),"")</f>
        <v/>
      </c>
      <c r="X61" s="51" t="str">
        <f>IFERROR(VLOOKUP(W61,abbreviation[[description_german]:[abbreviation_budo]],3,FALSE),"")</f>
        <v/>
      </c>
      <c r="Y61" s="33"/>
      <c r="AA61" s="49" t="str">
        <f t="shared" si="1"/>
        <v/>
      </c>
      <c r="AD61" s="48" t="str">
        <f>IFERROR(VLOOKUP(AC61,abbreviation[[description_german]:[abbreviation_budo]],3,FALSE),"")</f>
        <v/>
      </c>
      <c r="AG61" s="54" t="str">
        <f>IFERROR(VLOOKUP(AF61,abbreviation[[description_german]:[abbreviation_budo]],3,FALSE),"")</f>
        <v/>
      </c>
      <c r="AJ61" s="49" t="str">
        <f t="shared" si="2"/>
        <v>_</v>
      </c>
      <c r="AM61" s="48" t="str">
        <f>IFERROR(VLOOKUP(AL61,abbreviation[[description_german]:[abbreviation_budo]],3,FALSE),"")</f>
        <v/>
      </c>
      <c r="AP61" s="54" t="str">
        <f>IFERROR(VLOOKUP(AO61,abbreviation[[description_german]:[abbreviation_budo]],3,FALSE),"")</f>
        <v/>
      </c>
      <c r="AS61" s="49" t="str">
        <f t="shared" si="3"/>
        <v>_</v>
      </c>
      <c r="AV61" s="53" t="str">
        <f>IFERROR(VLOOKUP(AU61,abbreviation[[description_german]:[abbreviation_budo]],3,FALSE),"")</f>
        <v/>
      </c>
      <c r="AY61" s="51" t="str">
        <f>IFERROR(VLOOKUP(AX61,abbreviation[[description_german]:[abbreviation_budo]],3,FALSE),"")</f>
        <v/>
      </c>
      <c r="BB61" s="51" t="str">
        <f>IFERROR(VLOOKUP(BA61,abbreviation[[description_german]:[abbreviation_budo]],3,FALSE),"")</f>
        <v/>
      </c>
      <c r="BE61" s="51" t="str">
        <f>IFERROR(VLOOKUP(BD61,abbreviation[[description_german]:[abbreviation_budo]],3,FALSE),"")</f>
        <v/>
      </c>
      <c r="BG61" s="38"/>
      <c r="BH61" s="49" t="str">
        <f t="shared" si="4"/>
        <v>_</v>
      </c>
      <c r="BK61" s="53" t="str">
        <f>IFERROR(VLOOKUP(BJ61,abbreviation[[description_german]:[abbreviation_budo]],3,FALSE),"")</f>
        <v/>
      </c>
      <c r="BN61" s="51" t="str">
        <f>IFERROR(VLOOKUP(BM61,abbreviation[[description_german]:[abbreviation_budo]],3,FALSE),"")</f>
        <v/>
      </c>
      <c r="BO61" s="31"/>
      <c r="BQ61" s="51" t="str">
        <f>IFERROR(VLOOKUP(BP61,abbreviation[[description_german]:[abbreviation_budo]],3,FALSE),"")</f>
        <v/>
      </c>
      <c r="BR61" s="57" t="str">
        <f t="shared" si="5"/>
        <v>_</v>
      </c>
      <c r="BU61" s="53" t="str">
        <f>IFERROR(VLOOKUP(BT61,abbreviation[[description_german]:[abbreviation_budo]],3,FALSE),"")</f>
        <v/>
      </c>
      <c r="BV61" s="60" t="str">
        <f t="shared" si="6"/>
        <v>_</v>
      </c>
      <c r="BY61" s="48" t="str">
        <f>IFERROR(VLOOKUP(BX61,category[[category_name_german]:[abbreviation_category_budo]],3,FALSE),"")</f>
        <v/>
      </c>
      <c r="CB61" s="48" t="str">
        <f>IFERROR(VLOOKUP(CA61,category[[category_name_german]:[abbreviation_category_budo]],3,FALSE),"")</f>
        <v/>
      </c>
      <c r="CE61" s="48" t="str">
        <f>IFERROR(VLOOKUP(CD61,category[[category_name_german]:[abbreviation_category_budo]],3,FALSE),"")</f>
        <v/>
      </c>
      <c r="CH61" s="48" t="str">
        <f>IFERROR(VLOOKUP(CG61,category[[category_name_german]:[abbreviation_category_budo]],3,FALSE),"")</f>
        <v/>
      </c>
      <c r="CK61" s="48" t="str">
        <f>IFERROR(VLOOKUP(CJ61,category[[category_name_german]:[abbreviation_category_budo]],3,FALSE),"")</f>
        <v/>
      </c>
      <c r="CM61" s="49" t="str">
        <f t="shared" si="7"/>
        <v/>
      </c>
      <c r="CO61" s="63" t="str">
        <f t="shared" si="8"/>
        <v/>
      </c>
    </row>
    <row r="62" spans="4:93" x14ac:dyDescent="0.25">
      <c r="D62" s="48" t="str">
        <f>IFERROR(VLOOKUP(C62,category[[category_name_german]:[abbreviation_category_budo]],3,FALSE),"")</f>
        <v/>
      </c>
      <c r="G62" s="48" t="str">
        <f>IFERROR(VLOOKUP(F62,category[[category_name_german]:[abbreviation_category_budo]],3,FALSE),"")</f>
        <v/>
      </c>
      <c r="J62" s="48" t="str">
        <f>IFERROR(VLOOKUP(I62,category[[category_name_german]:[abbreviation_category_budo]],3,FALSE),"")</f>
        <v/>
      </c>
      <c r="M62" s="48" t="str">
        <f>IFERROR(VLOOKUP(L62,category[[category_name_german]:[abbreviation_category_budo]],3,FALSE),"")</f>
        <v/>
      </c>
      <c r="P62" s="48" t="str">
        <f>IFERROR(VLOOKUP(O62,category[[category_name_german]:[abbreviation_category_budo]],3,FALSE),"")</f>
        <v/>
      </c>
      <c r="R62" s="49" t="str">
        <f t="shared" si="0"/>
        <v/>
      </c>
      <c r="U62" s="48" t="str">
        <f>IFERROR(VLOOKUP(T62,abbreviation[[description_german]:[abbreviation_budo]],3,FALSE),"")</f>
        <v/>
      </c>
      <c r="X62" s="51" t="str">
        <f>IFERROR(VLOOKUP(W62,abbreviation[[description_german]:[abbreviation_budo]],3,FALSE),"")</f>
        <v/>
      </c>
      <c r="Y62" s="33"/>
      <c r="AA62" s="49" t="str">
        <f t="shared" si="1"/>
        <v/>
      </c>
      <c r="AD62" s="48" t="str">
        <f>IFERROR(VLOOKUP(AC62,abbreviation[[description_german]:[abbreviation_budo]],3,FALSE),"")</f>
        <v/>
      </c>
      <c r="AG62" s="54" t="str">
        <f>IFERROR(VLOOKUP(AF62,abbreviation[[description_german]:[abbreviation_budo]],3,FALSE),"")</f>
        <v/>
      </c>
      <c r="AJ62" s="49" t="str">
        <f t="shared" si="2"/>
        <v>_</v>
      </c>
      <c r="AM62" s="48" t="str">
        <f>IFERROR(VLOOKUP(AL62,abbreviation[[description_german]:[abbreviation_budo]],3,FALSE),"")</f>
        <v/>
      </c>
      <c r="AP62" s="54" t="str">
        <f>IFERROR(VLOOKUP(AO62,abbreviation[[description_german]:[abbreviation_budo]],3,FALSE),"")</f>
        <v/>
      </c>
      <c r="AS62" s="49" t="str">
        <f t="shared" si="3"/>
        <v>_</v>
      </c>
      <c r="AV62" s="53" t="str">
        <f>IFERROR(VLOOKUP(AU62,abbreviation[[description_german]:[abbreviation_budo]],3,FALSE),"")</f>
        <v/>
      </c>
      <c r="AY62" s="51" t="str">
        <f>IFERROR(VLOOKUP(AX62,abbreviation[[description_german]:[abbreviation_budo]],3,FALSE),"")</f>
        <v/>
      </c>
      <c r="BB62" s="51" t="str">
        <f>IFERROR(VLOOKUP(BA62,abbreviation[[description_german]:[abbreviation_budo]],3,FALSE),"")</f>
        <v/>
      </c>
      <c r="BE62" s="51" t="str">
        <f>IFERROR(VLOOKUP(BD62,abbreviation[[description_german]:[abbreviation_budo]],3,FALSE),"")</f>
        <v/>
      </c>
      <c r="BG62" s="38"/>
      <c r="BH62" s="49" t="str">
        <f t="shared" si="4"/>
        <v>_</v>
      </c>
      <c r="BK62" s="53" t="str">
        <f>IFERROR(VLOOKUP(BJ62,abbreviation[[description_german]:[abbreviation_budo]],3,FALSE),"")</f>
        <v/>
      </c>
      <c r="BN62" s="51" t="str">
        <f>IFERROR(VLOOKUP(BM62,abbreviation[[description_german]:[abbreviation_budo]],3,FALSE),"")</f>
        <v/>
      </c>
      <c r="BO62" s="31"/>
      <c r="BQ62" s="51" t="str">
        <f>IFERROR(VLOOKUP(BP62,abbreviation[[description_german]:[abbreviation_budo]],3,FALSE),"")</f>
        <v/>
      </c>
      <c r="BR62" s="57" t="str">
        <f t="shared" si="5"/>
        <v>_</v>
      </c>
      <c r="BU62" s="53" t="str">
        <f>IFERROR(VLOOKUP(BT62,abbreviation[[description_german]:[abbreviation_budo]],3,FALSE),"")</f>
        <v/>
      </c>
      <c r="BV62" s="60" t="str">
        <f t="shared" si="6"/>
        <v>_</v>
      </c>
      <c r="BY62" s="48" t="str">
        <f>IFERROR(VLOOKUP(BX62,category[[category_name_german]:[abbreviation_category_budo]],3,FALSE),"")</f>
        <v/>
      </c>
      <c r="CB62" s="48" t="str">
        <f>IFERROR(VLOOKUP(CA62,category[[category_name_german]:[abbreviation_category_budo]],3,FALSE),"")</f>
        <v/>
      </c>
      <c r="CE62" s="48" t="str">
        <f>IFERROR(VLOOKUP(CD62,category[[category_name_german]:[abbreviation_category_budo]],3,FALSE),"")</f>
        <v/>
      </c>
      <c r="CH62" s="48" t="str">
        <f>IFERROR(VLOOKUP(CG62,category[[category_name_german]:[abbreviation_category_budo]],3,FALSE),"")</f>
        <v/>
      </c>
      <c r="CK62" s="48" t="str">
        <f>IFERROR(VLOOKUP(CJ62,category[[category_name_german]:[abbreviation_category_budo]],3,FALSE),"")</f>
        <v/>
      </c>
      <c r="CM62" s="49" t="str">
        <f t="shared" si="7"/>
        <v/>
      </c>
      <c r="CO62" s="63" t="str">
        <f t="shared" si="8"/>
        <v/>
      </c>
    </row>
    <row r="63" spans="4:93" x14ac:dyDescent="0.25">
      <c r="D63" s="48" t="str">
        <f>IFERROR(VLOOKUP(C63,category[[category_name_german]:[abbreviation_category_budo]],3,FALSE),"")</f>
        <v/>
      </c>
      <c r="G63" s="48" t="str">
        <f>IFERROR(VLOOKUP(F63,category[[category_name_german]:[abbreviation_category_budo]],3,FALSE),"")</f>
        <v/>
      </c>
      <c r="J63" s="48" t="str">
        <f>IFERROR(VLOOKUP(I63,category[[category_name_german]:[abbreviation_category_budo]],3,FALSE),"")</f>
        <v/>
      </c>
      <c r="M63" s="48" t="str">
        <f>IFERROR(VLOOKUP(L63,category[[category_name_german]:[abbreviation_category_budo]],3,FALSE),"")</f>
        <v/>
      </c>
      <c r="P63" s="48" t="str">
        <f>IFERROR(VLOOKUP(O63,category[[category_name_german]:[abbreviation_category_budo]],3,FALSE),"")</f>
        <v/>
      </c>
      <c r="R63" s="49" t="str">
        <f t="shared" si="0"/>
        <v/>
      </c>
      <c r="U63" s="48" t="str">
        <f>IFERROR(VLOOKUP(T63,abbreviation[[description_german]:[abbreviation_budo]],3,FALSE),"")</f>
        <v/>
      </c>
      <c r="X63" s="51" t="str">
        <f>IFERROR(VLOOKUP(W63,abbreviation[[description_german]:[abbreviation_budo]],3,FALSE),"")</f>
        <v/>
      </c>
      <c r="Y63" s="33"/>
      <c r="AA63" s="49" t="str">
        <f t="shared" si="1"/>
        <v/>
      </c>
      <c r="AD63" s="48" t="str">
        <f>IFERROR(VLOOKUP(AC63,abbreviation[[description_german]:[abbreviation_budo]],3,FALSE),"")</f>
        <v/>
      </c>
      <c r="AG63" s="54" t="str">
        <f>IFERROR(VLOOKUP(AF63,abbreviation[[description_german]:[abbreviation_budo]],3,FALSE),"")</f>
        <v/>
      </c>
      <c r="AJ63" s="49" t="str">
        <f t="shared" si="2"/>
        <v>_</v>
      </c>
      <c r="AM63" s="48" t="str">
        <f>IFERROR(VLOOKUP(AL63,abbreviation[[description_german]:[abbreviation_budo]],3,FALSE),"")</f>
        <v/>
      </c>
      <c r="AP63" s="54" t="str">
        <f>IFERROR(VLOOKUP(AO63,abbreviation[[description_german]:[abbreviation_budo]],3,FALSE),"")</f>
        <v/>
      </c>
      <c r="AS63" s="49" t="str">
        <f t="shared" si="3"/>
        <v>_</v>
      </c>
      <c r="AV63" s="53" t="str">
        <f>IFERROR(VLOOKUP(AU63,abbreviation[[description_german]:[abbreviation_budo]],3,FALSE),"")</f>
        <v/>
      </c>
      <c r="AY63" s="51" t="str">
        <f>IFERROR(VLOOKUP(AX63,abbreviation[[description_german]:[abbreviation_budo]],3,FALSE),"")</f>
        <v/>
      </c>
      <c r="BB63" s="51" t="str">
        <f>IFERROR(VLOOKUP(BA63,abbreviation[[description_german]:[abbreviation_budo]],3,FALSE),"")</f>
        <v/>
      </c>
      <c r="BE63" s="51" t="str">
        <f>IFERROR(VLOOKUP(BD63,abbreviation[[description_german]:[abbreviation_budo]],3,FALSE),"")</f>
        <v/>
      </c>
      <c r="BG63" s="38"/>
      <c r="BH63" s="49" t="str">
        <f t="shared" si="4"/>
        <v>_</v>
      </c>
      <c r="BK63" s="53" t="str">
        <f>IFERROR(VLOOKUP(BJ63,abbreviation[[description_german]:[abbreviation_budo]],3,FALSE),"")</f>
        <v/>
      </c>
      <c r="BN63" s="51" t="str">
        <f>IFERROR(VLOOKUP(BM63,abbreviation[[description_german]:[abbreviation_budo]],3,FALSE),"")</f>
        <v/>
      </c>
      <c r="BO63" s="31"/>
      <c r="BQ63" s="51" t="str">
        <f>IFERROR(VLOOKUP(BP63,abbreviation[[description_german]:[abbreviation_budo]],3,FALSE),"")</f>
        <v/>
      </c>
      <c r="BR63" s="57" t="str">
        <f t="shared" si="5"/>
        <v>_</v>
      </c>
      <c r="BU63" s="53" t="str">
        <f>IFERROR(VLOOKUP(BT63,abbreviation[[description_german]:[abbreviation_budo]],3,FALSE),"")</f>
        <v/>
      </c>
      <c r="BV63" s="60" t="str">
        <f t="shared" si="6"/>
        <v>_</v>
      </c>
      <c r="BY63" s="48" t="str">
        <f>IFERROR(VLOOKUP(BX63,category[[category_name_german]:[abbreviation_category_budo]],3,FALSE),"")</f>
        <v/>
      </c>
      <c r="CB63" s="48" t="str">
        <f>IFERROR(VLOOKUP(CA63,category[[category_name_german]:[abbreviation_category_budo]],3,FALSE),"")</f>
        <v/>
      </c>
      <c r="CE63" s="48" t="str">
        <f>IFERROR(VLOOKUP(CD63,category[[category_name_german]:[abbreviation_category_budo]],3,FALSE),"")</f>
        <v/>
      </c>
      <c r="CH63" s="48" t="str">
        <f>IFERROR(VLOOKUP(CG63,category[[category_name_german]:[abbreviation_category_budo]],3,FALSE),"")</f>
        <v/>
      </c>
      <c r="CK63" s="48" t="str">
        <f>IFERROR(VLOOKUP(CJ63,category[[category_name_german]:[abbreviation_category_budo]],3,FALSE),"")</f>
        <v/>
      </c>
      <c r="CM63" s="49" t="str">
        <f t="shared" si="7"/>
        <v/>
      </c>
      <c r="CO63" s="63" t="str">
        <f t="shared" si="8"/>
        <v/>
      </c>
    </row>
    <row r="64" spans="4:93" x14ac:dyDescent="0.25">
      <c r="D64" s="48" t="str">
        <f>IFERROR(VLOOKUP(C64,category[[category_name_german]:[abbreviation_category_budo]],3,FALSE),"")</f>
        <v/>
      </c>
      <c r="G64" s="48" t="str">
        <f>IFERROR(VLOOKUP(F64,category[[category_name_german]:[abbreviation_category_budo]],3,FALSE),"")</f>
        <v/>
      </c>
      <c r="J64" s="48" t="str">
        <f>IFERROR(VLOOKUP(I64,category[[category_name_german]:[abbreviation_category_budo]],3,FALSE),"")</f>
        <v/>
      </c>
      <c r="M64" s="48" t="str">
        <f>IFERROR(VLOOKUP(L64,category[[category_name_german]:[abbreviation_category_budo]],3,FALSE),"")</f>
        <v/>
      </c>
      <c r="P64" s="48" t="str">
        <f>IFERROR(VLOOKUP(O64,category[[category_name_german]:[abbreviation_category_budo]],3,FALSE),"")</f>
        <v/>
      </c>
      <c r="R64" s="49" t="str">
        <f t="shared" si="0"/>
        <v/>
      </c>
      <c r="U64" s="48" t="str">
        <f>IFERROR(VLOOKUP(T64,abbreviation[[description_german]:[abbreviation_budo]],3,FALSE),"")</f>
        <v/>
      </c>
      <c r="X64" s="51" t="str">
        <f>IFERROR(VLOOKUP(W64,abbreviation[[description_german]:[abbreviation_budo]],3,FALSE),"")</f>
        <v/>
      </c>
      <c r="Y64" s="33"/>
      <c r="AA64" s="49" t="str">
        <f t="shared" si="1"/>
        <v/>
      </c>
      <c r="AD64" s="48" t="str">
        <f>IFERROR(VLOOKUP(AC64,abbreviation[[description_german]:[abbreviation_budo]],3,FALSE),"")</f>
        <v/>
      </c>
      <c r="AG64" s="54" t="str">
        <f>IFERROR(VLOOKUP(AF64,abbreviation[[description_german]:[abbreviation_budo]],3,FALSE),"")</f>
        <v/>
      </c>
      <c r="AJ64" s="49" t="str">
        <f t="shared" si="2"/>
        <v>_</v>
      </c>
      <c r="AM64" s="48" t="str">
        <f>IFERROR(VLOOKUP(AL64,abbreviation[[description_german]:[abbreviation_budo]],3,FALSE),"")</f>
        <v/>
      </c>
      <c r="AP64" s="54" t="str">
        <f>IFERROR(VLOOKUP(AO64,abbreviation[[description_german]:[abbreviation_budo]],3,FALSE),"")</f>
        <v/>
      </c>
      <c r="AS64" s="49" t="str">
        <f t="shared" si="3"/>
        <v>_</v>
      </c>
      <c r="AV64" s="53" t="str">
        <f>IFERROR(VLOOKUP(AU64,abbreviation[[description_german]:[abbreviation_budo]],3,FALSE),"")</f>
        <v/>
      </c>
      <c r="AY64" s="51" t="str">
        <f>IFERROR(VLOOKUP(AX64,abbreviation[[description_german]:[abbreviation_budo]],3,FALSE),"")</f>
        <v/>
      </c>
      <c r="BB64" s="51" t="str">
        <f>IFERROR(VLOOKUP(BA64,abbreviation[[description_german]:[abbreviation_budo]],3,FALSE),"")</f>
        <v/>
      </c>
      <c r="BE64" s="51" t="str">
        <f>IFERROR(VLOOKUP(BD64,abbreviation[[description_german]:[abbreviation_budo]],3,FALSE),"")</f>
        <v/>
      </c>
      <c r="BG64" s="38"/>
      <c r="BH64" s="49" t="str">
        <f t="shared" si="4"/>
        <v>_</v>
      </c>
      <c r="BK64" s="53" t="str">
        <f>IFERROR(VLOOKUP(BJ64,abbreviation[[description_german]:[abbreviation_budo]],3,FALSE),"")</f>
        <v/>
      </c>
      <c r="BN64" s="51" t="str">
        <f>IFERROR(VLOOKUP(BM64,abbreviation[[description_german]:[abbreviation_budo]],3,FALSE),"")</f>
        <v/>
      </c>
      <c r="BO64" s="31"/>
      <c r="BQ64" s="51" t="str">
        <f>IFERROR(VLOOKUP(BP64,abbreviation[[description_german]:[abbreviation_budo]],3,FALSE),"")</f>
        <v/>
      </c>
      <c r="BR64" s="57" t="str">
        <f t="shared" si="5"/>
        <v>_</v>
      </c>
      <c r="BU64" s="53" t="str">
        <f>IFERROR(VLOOKUP(BT64,abbreviation[[description_german]:[abbreviation_budo]],3,FALSE),"")</f>
        <v/>
      </c>
      <c r="BV64" s="60" t="str">
        <f t="shared" si="6"/>
        <v>_</v>
      </c>
      <c r="BY64" s="48" t="str">
        <f>IFERROR(VLOOKUP(BX64,category[[category_name_german]:[abbreviation_category_budo]],3,FALSE),"")</f>
        <v/>
      </c>
      <c r="CB64" s="48" t="str">
        <f>IFERROR(VLOOKUP(CA64,category[[category_name_german]:[abbreviation_category_budo]],3,FALSE),"")</f>
        <v/>
      </c>
      <c r="CE64" s="48" t="str">
        <f>IFERROR(VLOOKUP(CD64,category[[category_name_german]:[abbreviation_category_budo]],3,FALSE),"")</f>
        <v/>
      </c>
      <c r="CH64" s="48" t="str">
        <f>IFERROR(VLOOKUP(CG64,category[[category_name_german]:[abbreviation_category_budo]],3,FALSE),"")</f>
        <v/>
      </c>
      <c r="CK64" s="48" t="str">
        <f>IFERROR(VLOOKUP(CJ64,category[[category_name_german]:[abbreviation_category_budo]],3,FALSE),"")</f>
        <v/>
      </c>
      <c r="CM64" s="49" t="str">
        <f t="shared" si="7"/>
        <v/>
      </c>
      <c r="CO64" s="63" t="str">
        <f t="shared" si="8"/>
        <v/>
      </c>
    </row>
    <row r="65" spans="4:93" x14ac:dyDescent="0.25">
      <c r="D65" s="48" t="str">
        <f>IFERROR(VLOOKUP(C65,category[[category_name_german]:[abbreviation_category_budo]],3,FALSE),"")</f>
        <v/>
      </c>
      <c r="G65" s="48" t="str">
        <f>IFERROR(VLOOKUP(F65,category[[category_name_german]:[abbreviation_category_budo]],3,FALSE),"")</f>
        <v/>
      </c>
      <c r="J65" s="48" t="str">
        <f>IFERROR(VLOOKUP(I65,category[[category_name_german]:[abbreviation_category_budo]],3,FALSE),"")</f>
        <v/>
      </c>
      <c r="M65" s="48" t="str">
        <f>IFERROR(VLOOKUP(L65,category[[category_name_german]:[abbreviation_category_budo]],3,FALSE),"")</f>
        <v/>
      </c>
      <c r="P65" s="48" t="str">
        <f>IFERROR(VLOOKUP(O65,category[[category_name_german]:[abbreviation_category_budo]],3,FALSE),"")</f>
        <v/>
      </c>
      <c r="R65" s="49" t="str">
        <f t="shared" si="0"/>
        <v/>
      </c>
      <c r="U65" s="48" t="str">
        <f>IFERROR(VLOOKUP(T65,abbreviation[[description_german]:[abbreviation_budo]],3,FALSE),"")</f>
        <v/>
      </c>
      <c r="X65" s="51" t="str">
        <f>IFERROR(VLOOKUP(W65,abbreviation[[description_german]:[abbreviation_budo]],3,FALSE),"")</f>
        <v/>
      </c>
      <c r="Y65" s="33"/>
      <c r="AA65" s="49" t="str">
        <f t="shared" si="1"/>
        <v/>
      </c>
      <c r="AD65" s="48" t="str">
        <f>IFERROR(VLOOKUP(AC65,abbreviation[[description_german]:[abbreviation_budo]],3,FALSE),"")</f>
        <v/>
      </c>
      <c r="AG65" s="54" t="str">
        <f>IFERROR(VLOOKUP(AF65,abbreviation[[description_german]:[abbreviation_budo]],3,FALSE),"")</f>
        <v/>
      </c>
      <c r="AJ65" s="49" t="str">
        <f t="shared" si="2"/>
        <v>_</v>
      </c>
      <c r="AM65" s="48" t="str">
        <f>IFERROR(VLOOKUP(AL65,abbreviation[[description_german]:[abbreviation_budo]],3,FALSE),"")</f>
        <v/>
      </c>
      <c r="AP65" s="54" t="str">
        <f>IFERROR(VLOOKUP(AO65,abbreviation[[description_german]:[abbreviation_budo]],3,FALSE),"")</f>
        <v/>
      </c>
      <c r="AS65" s="49" t="str">
        <f t="shared" si="3"/>
        <v>_</v>
      </c>
      <c r="AV65" s="53" t="str">
        <f>IFERROR(VLOOKUP(AU65,abbreviation[[description_german]:[abbreviation_budo]],3,FALSE),"")</f>
        <v/>
      </c>
      <c r="AY65" s="51" t="str">
        <f>IFERROR(VLOOKUP(AX65,abbreviation[[description_german]:[abbreviation_budo]],3,FALSE),"")</f>
        <v/>
      </c>
      <c r="BB65" s="51" t="str">
        <f>IFERROR(VLOOKUP(BA65,abbreviation[[description_german]:[abbreviation_budo]],3,FALSE),"")</f>
        <v/>
      </c>
      <c r="BE65" s="51" t="str">
        <f>IFERROR(VLOOKUP(BD65,abbreviation[[description_german]:[abbreviation_budo]],3,FALSE),"")</f>
        <v/>
      </c>
      <c r="BG65" s="38"/>
      <c r="BH65" s="49" t="str">
        <f t="shared" si="4"/>
        <v>_</v>
      </c>
      <c r="BK65" s="53" t="str">
        <f>IFERROR(VLOOKUP(BJ65,abbreviation[[description_german]:[abbreviation_budo]],3,FALSE),"")</f>
        <v/>
      </c>
      <c r="BN65" s="51" t="str">
        <f>IFERROR(VLOOKUP(BM65,abbreviation[[description_german]:[abbreviation_budo]],3,FALSE),"")</f>
        <v/>
      </c>
      <c r="BO65" s="31"/>
      <c r="BQ65" s="51" t="str">
        <f>IFERROR(VLOOKUP(BP65,abbreviation[[description_german]:[abbreviation_budo]],3,FALSE),"")</f>
        <v/>
      </c>
      <c r="BR65" s="57" t="str">
        <f t="shared" si="5"/>
        <v>_</v>
      </c>
      <c r="BU65" s="53" t="str">
        <f>IFERROR(VLOOKUP(BT65,abbreviation[[description_german]:[abbreviation_budo]],3,FALSE),"")</f>
        <v/>
      </c>
      <c r="BV65" s="60" t="str">
        <f t="shared" si="6"/>
        <v>_</v>
      </c>
      <c r="BY65" s="48" t="str">
        <f>IFERROR(VLOOKUP(BX65,category[[category_name_german]:[abbreviation_category_budo]],3,FALSE),"")</f>
        <v/>
      </c>
      <c r="CB65" s="48" t="str">
        <f>IFERROR(VLOOKUP(CA65,category[[category_name_german]:[abbreviation_category_budo]],3,FALSE),"")</f>
        <v/>
      </c>
      <c r="CE65" s="48" t="str">
        <f>IFERROR(VLOOKUP(CD65,category[[category_name_german]:[abbreviation_category_budo]],3,FALSE),"")</f>
        <v/>
      </c>
      <c r="CH65" s="48" t="str">
        <f>IFERROR(VLOOKUP(CG65,category[[category_name_german]:[abbreviation_category_budo]],3,FALSE),"")</f>
        <v/>
      </c>
      <c r="CK65" s="48" t="str">
        <f>IFERROR(VLOOKUP(CJ65,category[[category_name_german]:[abbreviation_category_budo]],3,FALSE),"")</f>
        <v/>
      </c>
      <c r="CM65" s="49" t="str">
        <f t="shared" si="7"/>
        <v/>
      </c>
      <c r="CO65" s="63" t="str">
        <f t="shared" si="8"/>
        <v/>
      </c>
    </row>
    <row r="66" spans="4:93" x14ac:dyDescent="0.25">
      <c r="D66" s="48" t="str">
        <f>IFERROR(VLOOKUP(C66,category[[category_name_german]:[abbreviation_category_budo]],3,FALSE),"")</f>
        <v/>
      </c>
      <c r="G66" s="48" t="str">
        <f>IFERROR(VLOOKUP(F66,category[[category_name_german]:[abbreviation_category_budo]],3,FALSE),"")</f>
        <v/>
      </c>
      <c r="J66" s="48" t="str">
        <f>IFERROR(VLOOKUP(I66,category[[category_name_german]:[abbreviation_category_budo]],3,FALSE),"")</f>
        <v/>
      </c>
      <c r="M66" s="48" t="str">
        <f>IFERROR(VLOOKUP(L66,category[[category_name_german]:[abbreviation_category_budo]],3,FALSE),"")</f>
        <v/>
      </c>
      <c r="P66" s="48" t="str">
        <f>IFERROR(VLOOKUP(O66,category[[category_name_german]:[abbreviation_category_budo]],3,FALSE),"")</f>
        <v/>
      </c>
      <c r="R66" s="49" t="str">
        <f t="shared" si="0"/>
        <v/>
      </c>
      <c r="U66" s="48" t="str">
        <f>IFERROR(VLOOKUP(T66,abbreviation[[description_german]:[abbreviation_budo]],3,FALSE),"")</f>
        <v/>
      </c>
      <c r="X66" s="51" t="str">
        <f>IFERROR(VLOOKUP(W66,abbreviation[[description_german]:[abbreviation_budo]],3,FALSE),"")</f>
        <v/>
      </c>
      <c r="Y66" s="33"/>
      <c r="AA66" s="49" t="str">
        <f t="shared" si="1"/>
        <v/>
      </c>
      <c r="AD66" s="48" t="str">
        <f>IFERROR(VLOOKUP(AC66,abbreviation[[description_german]:[abbreviation_budo]],3,FALSE),"")</f>
        <v/>
      </c>
      <c r="AG66" s="54" t="str">
        <f>IFERROR(VLOOKUP(AF66,abbreviation[[description_german]:[abbreviation_budo]],3,FALSE),"")</f>
        <v/>
      </c>
      <c r="AJ66" s="49" t="str">
        <f t="shared" si="2"/>
        <v>_</v>
      </c>
      <c r="AM66" s="48" t="str">
        <f>IFERROR(VLOOKUP(AL66,abbreviation[[description_german]:[abbreviation_budo]],3,FALSE),"")</f>
        <v/>
      </c>
      <c r="AP66" s="54" t="str">
        <f>IFERROR(VLOOKUP(AO66,abbreviation[[description_german]:[abbreviation_budo]],3,FALSE),"")</f>
        <v/>
      </c>
      <c r="AS66" s="49" t="str">
        <f t="shared" si="3"/>
        <v>_</v>
      </c>
      <c r="AV66" s="53" t="str">
        <f>IFERROR(VLOOKUP(AU66,abbreviation[[description_german]:[abbreviation_budo]],3,FALSE),"")</f>
        <v/>
      </c>
      <c r="AY66" s="51" t="str">
        <f>IFERROR(VLOOKUP(AX66,abbreviation[[description_german]:[abbreviation_budo]],3,FALSE),"")</f>
        <v/>
      </c>
      <c r="BB66" s="51" t="str">
        <f>IFERROR(VLOOKUP(BA66,abbreviation[[description_german]:[abbreviation_budo]],3,FALSE),"")</f>
        <v/>
      </c>
      <c r="BE66" s="51" t="str">
        <f>IFERROR(VLOOKUP(BD66,abbreviation[[description_german]:[abbreviation_budo]],3,FALSE),"")</f>
        <v/>
      </c>
      <c r="BG66" s="38"/>
      <c r="BH66" s="49" t="str">
        <f t="shared" si="4"/>
        <v>_</v>
      </c>
      <c r="BK66" s="53" t="str">
        <f>IFERROR(VLOOKUP(BJ66,abbreviation[[description_german]:[abbreviation_budo]],3,FALSE),"")</f>
        <v/>
      </c>
      <c r="BN66" s="51" t="str">
        <f>IFERROR(VLOOKUP(BM66,abbreviation[[description_german]:[abbreviation_budo]],3,FALSE),"")</f>
        <v/>
      </c>
      <c r="BO66" s="31"/>
      <c r="BQ66" s="51" t="str">
        <f>IFERROR(VLOOKUP(BP66,abbreviation[[description_german]:[abbreviation_budo]],3,FALSE),"")</f>
        <v/>
      </c>
      <c r="BR66" s="57" t="str">
        <f t="shared" si="5"/>
        <v>_</v>
      </c>
      <c r="BU66" s="53" t="str">
        <f>IFERROR(VLOOKUP(BT66,abbreviation[[description_german]:[abbreviation_budo]],3,FALSE),"")</f>
        <v/>
      </c>
      <c r="BV66" s="60" t="str">
        <f t="shared" si="6"/>
        <v>_</v>
      </c>
      <c r="BY66" s="48" t="str">
        <f>IFERROR(VLOOKUP(BX66,category[[category_name_german]:[abbreviation_category_budo]],3,FALSE),"")</f>
        <v/>
      </c>
      <c r="CB66" s="48" t="str">
        <f>IFERROR(VLOOKUP(CA66,category[[category_name_german]:[abbreviation_category_budo]],3,FALSE),"")</f>
        <v/>
      </c>
      <c r="CE66" s="48" t="str">
        <f>IFERROR(VLOOKUP(CD66,category[[category_name_german]:[abbreviation_category_budo]],3,FALSE),"")</f>
        <v/>
      </c>
      <c r="CH66" s="48" t="str">
        <f>IFERROR(VLOOKUP(CG66,category[[category_name_german]:[abbreviation_category_budo]],3,FALSE),"")</f>
        <v/>
      </c>
      <c r="CK66" s="48" t="str">
        <f>IFERROR(VLOOKUP(CJ66,category[[category_name_german]:[abbreviation_category_budo]],3,FALSE),"")</f>
        <v/>
      </c>
      <c r="CM66" s="49" t="str">
        <f t="shared" si="7"/>
        <v/>
      </c>
      <c r="CO66" s="63" t="str">
        <f t="shared" si="8"/>
        <v/>
      </c>
    </row>
    <row r="67" spans="4:93" x14ac:dyDescent="0.25">
      <c r="D67" s="48" t="str">
        <f>IFERROR(VLOOKUP(C67,category[[category_name_german]:[abbreviation_category_budo]],3,FALSE),"")</f>
        <v/>
      </c>
      <c r="G67" s="48" t="str">
        <f>IFERROR(VLOOKUP(F67,category[[category_name_german]:[abbreviation_category_budo]],3,FALSE),"")</f>
        <v/>
      </c>
      <c r="J67" s="48" t="str">
        <f>IFERROR(VLOOKUP(I67,category[[category_name_german]:[abbreviation_category_budo]],3,FALSE),"")</f>
        <v/>
      </c>
      <c r="M67" s="48" t="str">
        <f>IFERROR(VLOOKUP(L67,category[[category_name_german]:[abbreviation_category_budo]],3,FALSE),"")</f>
        <v/>
      </c>
      <c r="P67" s="48" t="str">
        <f>IFERROR(VLOOKUP(O67,category[[category_name_german]:[abbreviation_category_budo]],3,FALSE),"")</f>
        <v/>
      </c>
      <c r="R67" s="49" t="str">
        <f t="shared" si="0"/>
        <v/>
      </c>
      <c r="U67" s="48" t="str">
        <f>IFERROR(VLOOKUP(T67,abbreviation[[description_german]:[abbreviation_budo]],3,FALSE),"")</f>
        <v/>
      </c>
      <c r="X67" s="51" t="str">
        <f>IFERROR(VLOOKUP(W67,abbreviation[[description_german]:[abbreviation_budo]],3,FALSE),"")</f>
        <v/>
      </c>
      <c r="Y67" s="33"/>
      <c r="AA67" s="49" t="str">
        <f t="shared" si="1"/>
        <v/>
      </c>
      <c r="AD67" s="48" t="str">
        <f>IFERROR(VLOOKUP(AC67,abbreviation[[description_german]:[abbreviation_budo]],3,FALSE),"")</f>
        <v/>
      </c>
      <c r="AG67" s="54" t="str">
        <f>IFERROR(VLOOKUP(AF67,abbreviation[[description_german]:[abbreviation_budo]],3,FALSE),"")</f>
        <v/>
      </c>
      <c r="AJ67" s="49" t="str">
        <f t="shared" si="2"/>
        <v>_</v>
      </c>
      <c r="AM67" s="48" t="str">
        <f>IFERROR(VLOOKUP(AL67,abbreviation[[description_german]:[abbreviation_budo]],3,FALSE),"")</f>
        <v/>
      </c>
      <c r="AP67" s="54" t="str">
        <f>IFERROR(VLOOKUP(AO67,abbreviation[[description_german]:[abbreviation_budo]],3,FALSE),"")</f>
        <v/>
      </c>
      <c r="AS67" s="49" t="str">
        <f t="shared" si="3"/>
        <v>_</v>
      </c>
      <c r="AV67" s="53" t="str">
        <f>IFERROR(VLOOKUP(AU67,abbreviation[[description_german]:[abbreviation_budo]],3,FALSE),"")</f>
        <v/>
      </c>
      <c r="AY67" s="51" t="str">
        <f>IFERROR(VLOOKUP(AX67,abbreviation[[description_german]:[abbreviation_budo]],3,FALSE),"")</f>
        <v/>
      </c>
      <c r="BB67" s="51" t="str">
        <f>IFERROR(VLOOKUP(BA67,abbreviation[[description_german]:[abbreviation_budo]],3,FALSE),"")</f>
        <v/>
      </c>
      <c r="BE67" s="51" t="str">
        <f>IFERROR(VLOOKUP(BD67,abbreviation[[description_german]:[abbreviation_budo]],3,FALSE),"")</f>
        <v/>
      </c>
      <c r="BG67" s="38"/>
      <c r="BH67" s="49" t="str">
        <f t="shared" si="4"/>
        <v>_</v>
      </c>
      <c r="BK67" s="53" t="str">
        <f>IFERROR(VLOOKUP(BJ67,abbreviation[[description_german]:[abbreviation_budo]],3,FALSE),"")</f>
        <v/>
      </c>
      <c r="BN67" s="51" t="str">
        <f>IFERROR(VLOOKUP(BM67,abbreviation[[description_german]:[abbreviation_budo]],3,FALSE),"")</f>
        <v/>
      </c>
      <c r="BO67" s="31"/>
      <c r="BQ67" s="51" t="str">
        <f>IFERROR(VLOOKUP(BP67,abbreviation[[description_german]:[abbreviation_budo]],3,FALSE),"")</f>
        <v/>
      </c>
      <c r="BR67" s="57" t="str">
        <f t="shared" si="5"/>
        <v>_</v>
      </c>
      <c r="BU67" s="53" t="str">
        <f>IFERROR(VLOOKUP(BT67,abbreviation[[description_german]:[abbreviation_budo]],3,FALSE),"")</f>
        <v/>
      </c>
      <c r="BV67" s="60" t="str">
        <f t="shared" si="6"/>
        <v>_</v>
      </c>
      <c r="BY67" s="48" t="str">
        <f>IFERROR(VLOOKUP(BX67,category[[category_name_german]:[abbreviation_category_budo]],3,FALSE),"")</f>
        <v/>
      </c>
      <c r="CB67" s="48" t="str">
        <f>IFERROR(VLOOKUP(CA67,category[[category_name_german]:[abbreviation_category_budo]],3,FALSE),"")</f>
        <v/>
      </c>
      <c r="CE67" s="48" t="str">
        <f>IFERROR(VLOOKUP(CD67,category[[category_name_german]:[abbreviation_category_budo]],3,FALSE),"")</f>
        <v/>
      </c>
      <c r="CH67" s="48" t="str">
        <f>IFERROR(VLOOKUP(CG67,category[[category_name_german]:[abbreviation_category_budo]],3,FALSE),"")</f>
        <v/>
      </c>
      <c r="CK67" s="48" t="str">
        <f>IFERROR(VLOOKUP(CJ67,category[[category_name_german]:[abbreviation_category_budo]],3,FALSE),"")</f>
        <v/>
      </c>
      <c r="CM67" s="49" t="str">
        <f t="shared" si="7"/>
        <v/>
      </c>
      <c r="CO67" s="63" t="str">
        <f t="shared" si="8"/>
        <v/>
      </c>
    </row>
    <row r="68" spans="4:93" x14ac:dyDescent="0.25">
      <c r="D68" s="48" t="str">
        <f>IFERROR(VLOOKUP(C68,category[[category_name_german]:[abbreviation_category_budo]],3,FALSE),"")</f>
        <v/>
      </c>
      <c r="G68" s="48" t="str">
        <f>IFERROR(VLOOKUP(F68,category[[category_name_german]:[abbreviation_category_budo]],3,FALSE),"")</f>
        <v/>
      </c>
      <c r="J68" s="48" t="str">
        <f>IFERROR(VLOOKUP(I68,category[[category_name_german]:[abbreviation_category_budo]],3,FALSE),"")</f>
        <v/>
      </c>
      <c r="M68" s="48" t="str">
        <f>IFERROR(VLOOKUP(L68,category[[category_name_german]:[abbreviation_category_budo]],3,FALSE),"")</f>
        <v/>
      </c>
      <c r="P68" s="48" t="str">
        <f>IFERROR(VLOOKUP(O68,category[[category_name_german]:[abbreviation_category_budo]],3,FALSE),"")</f>
        <v/>
      </c>
      <c r="R68" s="49" t="str">
        <f t="shared" ref="R68:R131" si="9">(D68&amp;IF(OR(ISNUMBER(E68),ISTEXT(E68)),"-"&amp;E68,))&amp;(IF(ISTEXT(F68),"_",)&amp;G68&amp;IF(OR(ISNUMBER(H68),ISTEXT(H68)),"-"&amp;H68,))&amp;(IF(ISTEXT(I68),"_",)&amp;J68&amp;IF(OR(ISNUMBER(K68),ISTEXT(K68)),"-"&amp;K68,))&amp;(IF(ISTEXT(L68),"_",)&amp;M68&amp;IF(OR(ISNUMBER(N68),ISTEXT(N68)),"-"&amp;N68,))&amp;(IF(ISTEXT(O68),"_",)&amp;P68&amp;IF(OR(ISNUMBER(Q68),ISTEXT(Q68)),"-"&amp;Q68,))</f>
        <v/>
      </c>
      <c r="U68" s="48" t="str">
        <f>IFERROR(VLOOKUP(T68,abbreviation[[description_german]:[abbreviation_budo]],3,FALSE),"")</f>
        <v/>
      </c>
      <c r="X68" s="51" t="str">
        <f>IFERROR(VLOOKUP(W68,abbreviation[[description_german]:[abbreviation_budo]],3,FALSE),"")</f>
        <v/>
      </c>
      <c r="Y68" s="33"/>
      <c r="AA68" s="49" t="str">
        <f t="shared" ref="AA68:AA131" si="10">(IF(AND(ISTEXT(R68),R68&lt;&gt;""),"_._",)&amp;U68&amp;IF(ISTEXT(W68),"."&amp;X68,)&amp;IF(OR(ISTEXT(Z68),ISNUMBER(Z68)),"-"&amp;Z68,))</f>
        <v/>
      </c>
      <c r="AD68" s="48" t="str">
        <f>IFERROR(VLOOKUP(AC68,abbreviation[[description_german]:[abbreviation_budo]],3,FALSE),"")</f>
        <v/>
      </c>
      <c r="AG68" s="54" t="str">
        <f>IFERROR(VLOOKUP(AF68,abbreviation[[description_german]:[abbreviation_budo]],3,FALSE),"")</f>
        <v/>
      </c>
      <c r="AJ68" s="49" t="str">
        <f t="shared" ref="AJ68:AJ131" si="11">("_"&amp;AD68&amp;IF(ISTEXT(AF68),"."&amp;AG68,)&amp;IF(OR(ISTEXT(AI68),ISNUMBER(AI68)),"-"&amp;AI68,))</f>
        <v>_</v>
      </c>
      <c r="AM68" s="48" t="str">
        <f>IFERROR(VLOOKUP(AL68,abbreviation[[description_german]:[abbreviation_budo]],3,FALSE),"")</f>
        <v/>
      </c>
      <c r="AP68" s="54" t="str">
        <f>IFERROR(VLOOKUP(AO68,abbreviation[[description_german]:[abbreviation_budo]],3,FALSE),"")</f>
        <v/>
      </c>
      <c r="AS68" s="49" t="str">
        <f t="shared" ref="AS68:AS131" si="12">("_"&amp;AM68&amp;IF(ISTEXT(AO68),"."&amp;AP68,)&amp;IF(OR(ISTEXT(AR68),ISNUMBER(AR68)),"-"&amp;AR68,))</f>
        <v>_</v>
      </c>
      <c r="AV68" s="53" t="str">
        <f>IFERROR(VLOOKUP(AU68,abbreviation[[description_german]:[abbreviation_budo]],3,FALSE),"")</f>
        <v/>
      </c>
      <c r="AY68" s="51" t="str">
        <f>IFERROR(VLOOKUP(AX68,abbreviation[[description_german]:[abbreviation_budo]],3,FALSE),"")</f>
        <v/>
      </c>
      <c r="BB68" s="51" t="str">
        <f>IFERROR(VLOOKUP(BA68,abbreviation[[description_german]:[abbreviation_budo]],3,FALSE),"")</f>
        <v/>
      </c>
      <c r="BE68" s="51" t="str">
        <f>IFERROR(VLOOKUP(BD68,abbreviation[[description_german]:[abbreviation_budo]],3,FALSE),"")</f>
        <v/>
      </c>
      <c r="BG68" s="38"/>
      <c r="BH68" s="49" t="str">
        <f t="shared" ref="BH68:BH131" si="13">("_"&amp;AV68&amp;IF(ISTEXT(AX68),"."&amp;AY68,)&amp;IF(ISTEXT(BA68),"."&amp;BB68,)&amp;IF(ISTEXT(BD68),"."&amp;BE68,)&amp;IF(OR(ISTEXT(BG68),ISNUMBER(BG68)),"-"&amp;BG68,))</f>
        <v>_</v>
      </c>
      <c r="BK68" s="53" t="str">
        <f>IFERROR(VLOOKUP(BJ68,abbreviation[[description_german]:[abbreviation_budo]],3,FALSE),"")</f>
        <v/>
      </c>
      <c r="BN68" s="51" t="str">
        <f>IFERROR(VLOOKUP(BM68,abbreviation[[description_german]:[abbreviation_budo]],3,FALSE),"")</f>
        <v/>
      </c>
      <c r="BO68" s="31"/>
      <c r="BQ68" s="51" t="str">
        <f>IFERROR(VLOOKUP(BP68,abbreviation[[description_german]:[abbreviation_budo]],3,FALSE),"")</f>
        <v/>
      </c>
      <c r="BR68" s="57" t="str">
        <f t="shared" ref="BR68:BR131" si="14">("_"&amp;BK68&amp;IF(ISTEXT(BM68),"."&amp;BN68,)&amp;IF(ISTEXT(BP68),"."&amp;BQ68,))</f>
        <v>_</v>
      </c>
      <c r="BU68" s="53" t="str">
        <f>IFERROR(VLOOKUP(BT68,abbreviation[[description_german]:[abbreviation_budo]],3,FALSE),"")</f>
        <v/>
      </c>
      <c r="BV68" s="60" t="str">
        <f t="shared" ref="BV68:BV131" si="15">"_"&amp;BU68</f>
        <v>_</v>
      </c>
      <c r="BY68" s="48" t="str">
        <f>IFERROR(VLOOKUP(BX68,category[[category_name_german]:[abbreviation_category_budo]],3,FALSE),"")</f>
        <v/>
      </c>
      <c r="CB68" s="48" t="str">
        <f>IFERROR(VLOOKUP(CA68,category[[category_name_german]:[abbreviation_category_budo]],3,FALSE),"")</f>
        <v/>
      </c>
      <c r="CE68" s="48" t="str">
        <f>IFERROR(VLOOKUP(CD68,category[[category_name_german]:[abbreviation_category_budo]],3,FALSE),"")</f>
        <v/>
      </c>
      <c r="CH68" s="48" t="str">
        <f>IFERROR(VLOOKUP(CG68,category[[category_name_german]:[abbreviation_category_budo]],3,FALSE),"")</f>
        <v/>
      </c>
      <c r="CK68" s="48" t="str">
        <f>IFERROR(VLOOKUP(CJ68,category[[category_name_german]:[abbreviation_category_budo]],3,FALSE),"")</f>
        <v/>
      </c>
      <c r="CM68" s="49" t="str">
        <f t="shared" ref="CM68:CM131" si="16">(IF(ISTEXT(BX68),"_",)&amp;BY68&amp;IF(OR(ISNUMBER(BZ68),ISTEXT(BZ68)),"-"&amp;BZ68,))&amp;(IF(ISTEXT(CA68),"_",)&amp;CB68&amp;IF(OR(ISNUMBER(CC68),ISTEXT(CC68)),"-"&amp;CC68,))&amp;(IF(ISTEXT(CD68),"_",)&amp;CE68&amp;IF(OR(ISNUMBER(CF68),ISTEXT(CF68)),"-"&amp;CF68,))&amp;(IF(ISTEXT(CG68),"_",)&amp;CH68&amp;IF(OR(ISNUMBER(CI68),ISTEXT(CI68)),"-"&amp;CI68,))&amp;(IF(ISTEXT(CJ68),"_",)&amp;CK68&amp;IF(OR(ISNUMBER(CL68),ISTEXT(CL68)),"-"&amp;CL68,))</f>
        <v/>
      </c>
      <c r="CO68" s="63" t="str">
        <f t="shared" ref="CO68:CO131" si="17">IF(AND(T68&lt;&gt;"",AC68&lt;&gt;"",AL68&lt;&gt;"",AU68&lt;&gt;"",BJ68&lt;&gt;"",BX68&lt;&gt;"",C68&lt;&gt;"",A68&lt;&gt;"",B68&lt;&gt;""),(R68&amp;AA68&amp;AJ68&amp;AS68&amp;BH68&amp;BR68&amp;BV68&amp;CM68),"")</f>
        <v/>
      </c>
    </row>
    <row r="69" spans="4:93" x14ac:dyDescent="0.25">
      <c r="D69" s="48" t="str">
        <f>IFERROR(VLOOKUP(C69,category[[category_name_german]:[abbreviation_category_budo]],3,FALSE),"")</f>
        <v/>
      </c>
      <c r="G69" s="48" t="str">
        <f>IFERROR(VLOOKUP(F69,category[[category_name_german]:[abbreviation_category_budo]],3,FALSE),"")</f>
        <v/>
      </c>
      <c r="J69" s="48" t="str">
        <f>IFERROR(VLOOKUP(I69,category[[category_name_german]:[abbreviation_category_budo]],3,FALSE),"")</f>
        <v/>
      </c>
      <c r="M69" s="48" t="str">
        <f>IFERROR(VLOOKUP(L69,category[[category_name_german]:[abbreviation_category_budo]],3,FALSE),"")</f>
        <v/>
      </c>
      <c r="P69" s="48" t="str">
        <f>IFERROR(VLOOKUP(O69,category[[category_name_german]:[abbreviation_category_budo]],3,FALSE),"")</f>
        <v/>
      </c>
      <c r="R69" s="49" t="str">
        <f t="shared" si="9"/>
        <v/>
      </c>
      <c r="U69" s="48" t="str">
        <f>IFERROR(VLOOKUP(T69,abbreviation[[description_german]:[abbreviation_budo]],3,FALSE),"")</f>
        <v/>
      </c>
      <c r="X69" s="51" t="str">
        <f>IFERROR(VLOOKUP(W69,abbreviation[[description_german]:[abbreviation_budo]],3,FALSE),"")</f>
        <v/>
      </c>
      <c r="Y69" s="33"/>
      <c r="AA69" s="49" t="str">
        <f t="shared" si="10"/>
        <v/>
      </c>
      <c r="AD69" s="48" t="str">
        <f>IFERROR(VLOOKUP(AC69,abbreviation[[description_german]:[abbreviation_budo]],3,FALSE),"")</f>
        <v/>
      </c>
      <c r="AG69" s="54" t="str">
        <f>IFERROR(VLOOKUP(AF69,abbreviation[[description_german]:[abbreviation_budo]],3,FALSE),"")</f>
        <v/>
      </c>
      <c r="AJ69" s="49" t="str">
        <f t="shared" si="11"/>
        <v>_</v>
      </c>
      <c r="AM69" s="48" t="str">
        <f>IFERROR(VLOOKUP(AL69,abbreviation[[description_german]:[abbreviation_budo]],3,FALSE),"")</f>
        <v/>
      </c>
      <c r="AP69" s="54" t="str">
        <f>IFERROR(VLOOKUP(AO69,abbreviation[[description_german]:[abbreviation_budo]],3,FALSE),"")</f>
        <v/>
      </c>
      <c r="AS69" s="49" t="str">
        <f t="shared" si="12"/>
        <v>_</v>
      </c>
      <c r="AV69" s="53" t="str">
        <f>IFERROR(VLOOKUP(AU69,abbreviation[[description_german]:[abbreviation_budo]],3,FALSE),"")</f>
        <v/>
      </c>
      <c r="AY69" s="51" t="str">
        <f>IFERROR(VLOOKUP(AX69,abbreviation[[description_german]:[abbreviation_budo]],3,FALSE),"")</f>
        <v/>
      </c>
      <c r="BB69" s="51" t="str">
        <f>IFERROR(VLOOKUP(BA69,abbreviation[[description_german]:[abbreviation_budo]],3,FALSE),"")</f>
        <v/>
      </c>
      <c r="BE69" s="51" t="str">
        <f>IFERROR(VLOOKUP(BD69,abbreviation[[description_german]:[abbreviation_budo]],3,FALSE),"")</f>
        <v/>
      </c>
      <c r="BG69" s="38"/>
      <c r="BH69" s="49" t="str">
        <f t="shared" si="13"/>
        <v>_</v>
      </c>
      <c r="BK69" s="53" t="str">
        <f>IFERROR(VLOOKUP(BJ69,abbreviation[[description_german]:[abbreviation_budo]],3,FALSE),"")</f>
        <v/>
      </c>
      <c r="BN69" s="51" t="str">
        <f>IFERROR(VLOOKUP(BM69,abbreviation[[description_german]:[abbreviation_budo]],3,FALSE),"")</f>
        <v/>
      </c>
      <c r="BO69" s="31"/>
      <c r="BQ69" s="51" t="str">
        <f>IFERROR(VLOOKUP(BP69,abbreviation[[description_german]:[abbreviation_budo]],3,FALSE),"")</f>
        <v/>
      </c>
      <c r="BR69" s="57" t="str">
        <f t="shared" si="14"/>
        <v>_</v>
      </c>
      <c r="BU69" s="53" t="str">
        <f>IFERROR(VLOOKUP(BT69,abbreviation[[description_german]:[abbreviation_budo]],3,FALSE),"")</f>
        <v/>
      </c>
      <c r="BV69" s="60" t="str">
        <f t="shared" si="15"/>
        <v>_</v>
      </c>
      <c r="BY69" s="48" t="str">
        <f>IFERROR(VLOOKUP(BX69,category[[category_name_german]:[abbreviation_category_budo]],3,FALSE),"")</f>
        <v/>
      </c>
      <c r="CB69" s="48" t="str">
        <f>IFERROR(VLOOKUP(CA69,category[[category_name_german]:[abbreviation_category_budo]],3,FALSE),"")</f>
        <v/>
      </c>
      <c r="CE69" s="48" t="str">
        <f>IFERROR(VLOOKUP(CD69,category[[category_name_german]:[abbreviation_category_budo]],3,FALSE),"")</f>
        <v/>
      </c>
      <c r="CH69" s="48" t="str">
        <f>IFERROR(VLOOKUP(CG69,category[[category_name_german]:[abbreviation_category_budo]],3,FALSE),"")</f>
        <v/>
      </c>
      <c r="CK69" s="48" t="str">
        <f>IFERROR(VLOOKUP(CJ69,category[[category_name_german]:[abbreviation_category_budo]],3,FALSE),"")</f>
        <v/>
      </c>
      <c r="CM69" s="49" t="str">
        <f t="shared" si="16"/>
        <v/>
      </c>
      <c r="CO69" s="63" t="str">
        <f t="shared" si="17"/>
        <v/>
      </c>
    </row>
    <row r="70" spans="4:93" x14ac:dyDescent="0.25">
      <c r="D70" s="48" t="str">
        <f>IFERROR(VLOOKUP(C70,category[[category_name_german]:[abbreviation_category_budo]],3,FALSE),"")</f>
        <v/>
      </c>
      <c r="G70" s="48" t="str">
        <f>IFERROR(VLOOKUP(F70,category[[category_name_german]:[abbreviation_category_budo]],3,FALSE),"")</f>
        <v/>
      </c>
      <c r="J70" s="48" t="str">
        <f>IFERROR(VLOOKUP(I70,category[[category_name_german]:[abbreviation_category_budo]],3,FALSE),"")</f>
        <v/>
      </c>
      <c r="M70" s="48" t="str">
        <f>IFERROR(VLOOKUP(L70,category[[category_name_german]:[abbreviation_category_budo]],3,FALSE),"")</f>
        <v/>
      </c>
      <c r="P70" s="48" t="str">
        <f>IFERROR(VLOOKUP(O70,category[[category_name_german]:[abbreviation_category_budo]],3,FALSE),"")</f>
        <v/>
      </c>
      <c r="R70" s="49" t="str">
        <f t="shared" si="9"/>
        <v/>
      </c>
      <c r="U70" s="48" t="str">
        <f>IFERROR(VLOOKUP(T70,abbreviation[[description_german]:[abbreviation_budo]],3,FALSE),"")</f>
        <v/>
      </c>
      <c r="X70" s="51" t="str">
        <f>IFERROR(VLOOKUP(W70,abbreviation[[description_german]:[abbreviation_budo]],3,FALSE),"")</f>
        <v/>
      </c>
      <c r="Y70" s="33"/>
      <c r="AA70" s="49" t="str">
        <f t="shared" si="10"/>
        <v/>
      </c>
      <c r="AD70" s="48" t="str">
        <f>IFERROR(VLOOKUP(AC70,abbreviation[[description_german]:[abbreviation_budo]],3,FALSE),"")</f>
        <v/>
      </c>
      <c r="AG70" s="54" t="str">
        <f>IFERROR(VLOOKUP(AF70,abbreviation[[description_german]:[abbreviation_budo]],3,FALSE),"")</f>
        <v/>
      </c>
      <c r="AJ70" s="49" t="str">
        <f t="shared" si="11"/>
        <v>_</v>
      </c>
      <c r="AM70" s="48" t="str">
        <f>IFERROR(VLOOKUP(AL70,abbreviation[[description_german]:[abbreviation_budo]],3,FALSE),"")</f>
        <v/>
      </c>
      <c r="AP70" s="54" t="str">
        <f>IFERROR(VLOOKUP(AO70,abbreviation[[description_german]:[abbreviation_budo]],3,FALSE),"")</f>
        <v/>
      </c>
      <c r="AS70" s="49" t="str">
        <f t="shared" si="12"/>
        <v>_</v>
      </c>
      <c r="AV70" s="53" t="str">
        <f>IFERROR(VLOOKUP(AU70,abbreviation[[description_german]:[abbreviation_budo]],3,FALSE),"")</f>
        <v/>
      </c>
      <c r="AY70" s="51" t="str">
        <f>IFERROR(VLOOKUP(AX70,abbreviation[[description_german]:[abbreviation_budo]],3,FALSE),"")</f>
        <v/>
      </c>
      <c r="BB70" s="51" t="str">
        <f>IFERROR(VLOOKUP(BA70,abbreviation[[description_german]:[abbreviation_budo]],3,FALSE),"")</f>
        <v/>
      </c>
      <c r="BE70" s="51" t="str">
        <f>IFERROR(VLOOKUP(BD70,abbreviation[[description_german]:[abbreviation_budo]],3,FALSE),"")</f>
        <v/>
      </c>
      <c r="BG70" s="38"/>
      <c r="BH70" s="49" t="str">
        <f t="shared" si="13"/>
        <v>_</v>
      </c>
      <c r="BK70" s="53" t="str">
        <f>IFERROR(VLOOKUP(BJ70,abbreviation[[description_german]:[abbreviation_budo]],3,FALSE),"")</f>
        <v/>
      </c>
      <c r="BN70" s="51" t="str">
        <f>IFERROR(VLOOKUP(BM70,abbreviation[[description_german]:[abbreviation_budo]],3,FALSE),"")</f>
        <v/>
      </c>
      <c r="BO70" s="31"/>
      <c r="BQ70" s="51" t="str">
        <f>IFERROR(VLOOKUP(BP70,abbreviation[[description_german]:[abbreviation_budo]],3,FALSE),"")</f>
        <v/>
      </c>
      <c r="BR70" s="57" t="str">
        <f t="shared" si="14"/>
        <v>_</v>
      </c>
      <c r="BU70" s="53" t="str">
        <f>IFERROR(VLOOKUP(BT70,abbreviation[[description_german]:[abbreviation_budo]],3,FALSE),"")</f>
        <v/>
      </c>
      <c r="BV70" s="60" t="str">
        <f t="shared" si="15"/>
        <v>_</v>
      </c>
      <c r="BY70" s="48" t="str">
        <f>IFERROR(VLOOKUP(BX70,category[[category_name_german]:[abbreviation_category_budo]],3,FALSE),"")</f>
        <v/>
      </c>
      <c r="CB70" s="48" t="str">
        <f>IFERROR(VLOOKUP(CA70,category[[category_name_german]:[abbreviation_category_budo]],3,FALSE),"")</f>
        <v/>
      </c>
      <c r="CE70" s="48" t="str">
        <f>IFERROR(VLOOKUP(CD70,category[[category_name_german]:[abbreviation_category_budo]],3,FALSE),"")</f>
        <v/>
      </c>
      <c r="CH70" s="48" t="str">
        <f>IFERROR(VLOOKUP(CG70,category[[category_name_german]:[abbreviation_category_budo]],3,FALSE),"")</f>
        <v/>
      </c>
      <c r="CK70" s="48" t="str">
        <f>IFERROR(VLOOKUP(CJ70,category[[category_name_german]:[abbreviation_category_budo]],3,FALSE),"")</f>
        <v/>
      </c>
      <c r="CM70" s="49" t="str">
        <f t="shared" si="16"/>
        <v/>
      </c>
      <c r="CO70" s="63" t="str">
        <f t="shared" si="17"/>
        <v/>
      </c>
    </row>
    <row r="71" spans="4:93" x14ac:dyDescent="0.25">
      <c r="D71" s="48" t="str">
        <f>IFERROR(VLOOKUP(C71,category[[category_name_german]:[abbreviation_category_budo]],3,FALSE),"")</f>
        <v/>
      </c>
      <c r="G71" s="48" t="str">
        <f>IFERROR(VLOOKUP(F71,category[[category_name_german]:[abbreviation_category_budo]],3,FALSE),"")</f>
        <v/>
      </c>
      <c r="J71" s="48" t="str">
        <f>IFERROR(VLOOKUP(I71,category[[category_name_german]:[abbreviation_category_budo]],3,FALSE),"")</f>
        <v/>
      </c>
      <c r="M71" s="48" t="str">
        <f>IFERROR(VLOOKUP(L71,category[[category_name_german]:[abbreviation_category_budo]],3,FALSE),"")</f>
        <v/>
      </c>
      <c r="P71" s="48" t="str">
        <f>IFERROR(VLOOKUP(O71,category[[category_name_german]:[abbreviation_category_budo]],3,FALSE),"")</f>
        <v/>
      </c>
      <c r="R71" s="49" t="str">
        <f t="shared" si="9"/>
        <v/>
      </c>
      <c r="U71" s="48" t="str">
        <f>IFERROR(VLOOKUP(T71,abbreviation[[description_german]:[abbreviation_budo]],3,FALSE),"")</f>
        <v/>
      </c>
      <c r="X71" s="51" t="str">
        <f>IFERROR(VLOOKUP(W71,abbreviation[[description_german]:[abbreviation_budo]],3,FALSE),"")</f>
        <v/>
      </c>
      <c r="Y71" s="33"/>
      <c r="AA71" s="49" t="str">
        <f t="shared" si="10"/>
        <v/>
      </c>
      <c r="AD71" s="48" t="str">
        <f>IFERROR(VLOOKUP(AC71,abbreviation[[description_german]:[abbreviation_budo]],3,FALSE),"")</f>
        <v/>
      </c>
      <c r="AG71" s="54" t="str">
        <f>IFERROR(VLOOKUP(AF71,abbreviation[[description_german]:[abbreviation_budo]],3,FALSE),"")</f>
        <v/>
      </c>
      <c r="AJ71" s="49" t="str">
        <f t="shared" si="11"/>
        <v>_</v>
      </c>
      <c r="AM71" s="48" t="str">
        <f>IFERROR(VLOOKUP(AL71,abbreviation[[description_german]:[abbreviation_budo]],3,FALSE),"")</f>
        <v/>
      </c>
      <c r="AP71" s="54" t="str">
        <f>IFERROR(VLOOKUP(AO71,abbreviation[[description_german]:[abbreviation_budo]],3,FALSE),"")</f>
        <v/>
      </c>
      <c r="AS71" s="49" t="str">
        <f t="shared" si="12"/>
        <v>_</v>
      </c>
      <c r="AV71" s="53" t="str">
        <f>IFERROR(VLOOKUP(AU71,abbreviation[[description_german]:[abbreviation_budo]],3,FALSE),"")</f>
        <v/>
      </c>
      <c r="AY71" s="51" t="str">
        <f>IFERROR(VLOOKUP(AX71,abbreviation[[description_german]:[abbreviation_budo]],3,FALSE),"")</f>
        <v/>
      </c>
      <c r="BB71" s="51" t="str">
        <f>IFERROR(VLOOKUP(BA71,abbreviation[[description_german]:[abbreviation_budo]],3,FALSE),"")</f>
        <v/>
      </c>
      <c r="BE71" s="51" t="str">
        <f>IFERROR(VLOOKUP(BD71,abbreviation[[description_german]:[abbreviation_budo]],3,FALSE),"")</f>
        <v/>
      </c>
      <c r="BG71" s="38"/>
      <c r="BH71" s="49" t="str">
        <f t="shared" si="13"/>
        <v>_</v>
      </c>
      <c r="BK71" s="53" t="str">
        <f>IFERROR(VLOOKUP(BJ71,abbreviation[[description_german]:[abbreviation_budo]],3,FALSE),"")</f>
        <v/>
      </c>
      <c r="BN71" s="51" t="str">
        <f>IFERROR(VLOOKUP(BM71,abbreviation[[description_german]:[abbreviation_budo]],3,FALSE),"")</f>
        <v/>
      </c>
      <c r="BO71" s="31"/>
      <c r="BQ71" s="51" t="str">
        <f>IFERROR(VLOOKUP(BP71,abbreviation[[description_german]:[abbreviation_budo]],3,FALSE),"")</f>
        <v/>
      </c>
      <c r="BR71" s="57" t="str">
        <f t="shared" si="14"/>
        <v>_</v>
      </c>
      <c r="BU71" s="53" t="str">
        <f>IFERROR(VLOOKUP(BT71,abbreviation[[description_german]:[abbreviation_budo]],3,FALSE),"")</f>
        <v/>
      </c>
      <c r="BV71" s="60" t="str">
        <f t="shared" si="15"/>
        <v>_</v>
      </c>
      <c r="BY71" s="48" t="str">
        <f>IFERROR(VLOOKUP(BX71,category[[category_name_german]:[abbreviation_category_budo]],3,FALSE),"")</f>
        <v/>
      </c>
      <c r="CB71" s="48" t="str">
        <f>IFERROR(VLOOKUP(CA71,category[[category_name_german]:[abbreviation_category_budo]],3,FALSE),"")</f>
        <v/>
      </c>
      <c r="CE71" s="48" t="str">
        <f>IFERROR(VLOOKUP(CD71,category[[category_name_german]:[abbreviation_category_budo]],3,FALSE),"")</f>
        <v/>
      </c>
      <c r="CH71" s="48" t="str">
        <f>IFERROR(VLOOKUP(CG71,category[[category_name_german]:[abbreviation_category_budo]],3,FALSE),"")</f>
        <v/>
      </c>
      <c r="CK71" s="48" t="str">
        <f>IFERROR(VLOOKUP(CJ71,category[[category_name_german]:[abbreviation_category_budo]],3,FALSE),"")</f>
        <v/>
      </c>
      <c r="CM71" s="49" t="str">
        <f t="shared" si="16"/>
        <v/>
      </c>
      <c r="CO71" s="63" t="str">
        <f t="shared" si="17"/>
        <v/>
      </c>
    </row>
    <row r="72" spans="4:93" x14ac:dyDescent="0.25">
      <c r="D72" s="48" t="str">
        <f>IFERROR(VLOOKUP(C72,category[[category_name_german]:[abbreviation_category_budo]],3,FALSE),"")</f>
        <v/>
      </c>
      <c r="G72" s="48" t="str">
        <f>IFERROR(VLOOKUP(F72,category[[category_name_german]:[abbreviation_category_budo]],3,FALSE),"")</f>
        <v/>
      </c>
      <c r="J72" s="48" t="str">
        <f>IFERROR(VLOOKUP(I72,category[[category_name_german]:[abbreviation_category_budo]],3,FALSE),"")</f>
        <v/>
      </c>
      <c r="M72" s="48" t="str">
        <f>IFERROR(VLOOKUP(L72,category[[category_name_german]:[abbreviation_category_budo]],3,FALSE),"")</f>
        <v/>
      </c>
      <c r="P72" s="48" t="str">
        <f>IFERROR(VLOOKUP(O72,category[[category_name_german]:[abbreviation_category_budo]],3,FALSE),"")</f>
        <v/>
      </c>
      <c r="R72" s="49" t="str">
        <f t="shared" si="9"/>
        <v/>
      </c>
      <c r="U72" s="48" t="str">
        <f>IFERROR(VLOOKUP(T72,abbreviation[[description_german]:[abbreviation_budo]],3,FALSE),"")</f>
        <v/>
      </c>
      <c r="X72" s="51" t="str">
        <f>IFERROR(VLOOKUP(W72,abbreviation[[description_german]:[abbreviation_budo]],3,FALSE),"")</f>
        <v/>
      </c>
      <c r="Y72" s="33"/>
      <c r="AA72" s="49" t="str">
        <f t="shared" si="10"/>
        <v/>
      </c>
      <c r="AD72" s="48" t="str">
        <f>IFERROR(VLOOKUP(AC72,abbreviation[[description_german]:[abbreviation_budo]],3,FALSE),"")</f>
        <v/>
      </c>
      <c r="AG72" s="54" t="str">
        <f>IFERROR(VLOOKUP(AF72,abbreviation[[description_german]:[abbreviation_budo]],3,FALSE),"")</f>
        <v/>
      </c>
      <c r="AJ72" s="49" t="str">
        <f t="shared" si="11"/>
        <v>_</v>
      </c>
      <c r="AM72" s="48" t="str">
        <f>IFERROR(VLOOKUP(AL72,abbreviation[[description_german]:[abbreviation_budo]],3,FALSE),"")</f>
        <v/>
      </c>
      <c r="AP72" s="54" t="str">
        <f>IFERROR(VLOOKUP(AO72,abbreviation[[description_german]:[abbreviation_budo]],3,FALSE),"")</f>
        <v/>
      </c>
      <c r="AS72" s="49" t="str">
        <f t="shared" si="12"/>
        <v>_</v>
      </c>
      <c r="AV72" s="53" t="str">
        <f>IFERROR(VLOOKUP(AU72,abbreviation[[description_german]:[abbreviation_budo]],3,FALSE),"")</f>
        <v/>
      </c>
      <c r="AY72" s="51" t="str">
        <f>IFERROR(VLOOKUP(AX72,abbreviation[[description_german]:[abbreviation_budo]],3,FALSE),"")</f>
        <v/>
      </c>
      <c r="BB72" s="51" t="str">
        <f>IFERROR(VLOOKUP(BA72,abbreviation[[description_german]:[abbreviation_budo]],3,FALSE),"")</f>
        <v/>
      </c>
      <c r="BE72" s="51" t="str">
        <f>IFERROR(VLOOKUP(BD72,abbreviation[[description_german]:[abbreviation_budo]],3,FALSE),"")</f>
        <v/>
      </c>
      <c r="BG72" s="38"/>
      <c r="BH72" s="49" t="str">
        <f t="shared" si="13"/>
        <v>_</v>
      </c>
      <c r="BK72" s="53" t="str">
        <f>IFERROR(VLOOKUP(BJ72,abbreviation[[description_german]:[abbreviation_budo]],3,FALSE),"")</f>
        <v/>
      </c>
      <c r="BN72" s="51" t="str">
        <f>IFERROR(VLOOKUP(BM72,abbreviation[[description_german]:[abbreviation_budo]],3,FALSE),"")</f>
        <v/>
      </c>
      <c r="BO72" s="31"/>
      <c r="BQ72" s="51" t="str">
        <f>IFERROR(VLOOKUP(BP72,abbreviation[[description_german]:[abbreviation_budo]],3,FALSE),"")</f>
        <v/>
      </c>
      <c r="BR72" s="57" t="str">
        <f t="shared" si="14"/>
        <v>_</v>
      </c>
      <c r="BU72" s="53" t="str">
        <f>IFERROR(VLOOKUP(BT72,abbreviation[[description_german]:[abbreviation_budo]],3,FALSE),"")</f>
        <v/>
      </c>
      <c r="BV72" s="60" t="str">
        <f t="shared" si="15"/>
        <v>_</v>
      </c>
      <c r="BY72" s="48" t="str">
        <f>IFERROR(VLOOKUP(BX72,category[[category_name_german]:[abbreviation_category_budo]],3,FALSE),"")</f>
        <v/>
      </c>
      <c r="CB72" s="48" t="str">
        <f>IFERROR(VLOOKUP(CA72,category[[category_name_german]:[abbreviation_category_budo]],3,FALSE),"")</f>
        <v/>
      </c>
      <c r="CE72" s="48" t="str">
        <f>IFERROR(VLOOKUP(CD72,category[[category_name_german]:[abbreviation_category_budo]],3,FALSE),"")</f>
        <v/>
      </c>
      <c r="CH72" s="48" t="str">
        <f>IFERROR(VLOOKUP(CG72,category[[category_name_german]:[abbreviation_category_budo]],3,FALSE),"")</f>
        <v/>
      </c>
      <c r="CK72" s="48" t="str">
        <f>IFERROR(VLOOKUP(CJ72,category[[category_name_german]:[abbreviation_category_budo]],3,FALSE),"")</f>
        <v/>
      </c>
      <c r="CM72" s="49" t="str">
        <f t="shared" si="16"/>
        <v/>
      </c>
      <c r="CO72" s="63" t="str">
        <f t="shared" si="17"/>
        <v/>
      </c>
    </row>
    <row r="73" spans="4:93" x14ac:dyDescent="0.25">
      <c r="D73" s="48" t="str">
        <f>IFERROR(VLOOKUP(C73,category[[category_name_german]:[abbreviation_category_budo]],3,FALSE),"")</f>
        <v/>
      </c>
      <c r="G73" s="48" t="str">
        <f>IFERROR(VLOOKUP(F73,category[[category_name_german]:[abbreviation_category_budo]],3,FALSE),"")</f>
        <v/>
      </c>
      <c r="J73" s="48" t="str">
        <f>IFERROR(VLOOKUP(I73,category[[category_name_german]:[abbreviation_category_budo]],3,FALSE),"")</f>
        <v/>
      </c>
      <c r="M73" s="48" t="str">
        <f>IFERROR(VLOOKUP(L73,category[[category_name_german]:[abbreviation_category_budo]],3,FALSE),"")</f>
        <v/>
      </c>
      <c r="P73" s="48" t="str">
        <f>IFERROR(VLOOKUP(O73,category[[category_name_german]:[abbreviation_category_budo]],3,FALSE),"")</f>
        <v/>
      </c>
      <c r="R73" s="49" t="str">
        <f t="shared" si="9"/>
        <v/>
      </c>
      <c r="U73" s="48" t="str">
        <f>IFERROR(VLOOKUP(T73,abbreviation[[description_german]:[abbreviation_budo]],3,FALSE),"")</f>
        <v/>
      </c>
      <c r="X73" s="51" t="str">
        <f>IFERROR(VLOOKUP(W73,abbreviation[[description_german]:[abbreviation_budo]],3,FALSE),"")</f>
        <v/>
      </c>
      <c r="Y73" s="33"/>
      <c r="AA73" s="49" t="str">
        <f t="shared" si="10"/>
        <v/>
      </c>
      <c r="AD73" s="48" t="str">
        <f>IFERROR(VLOOKUP(AC73,abbreviation[[description_german]:[abbreviation_budo]],3,FALSE),"")</f>
        <v/>
      </c>
      <c r="AG73" s="54" t="str">
        <f>IFERROR(VLOOKUP(AF73,abbreviation[[description_german]:[abbreviation_budo]],3,FALSE),"")</f>
        <v/>
      </c>
      <c r="AJ73" s="49" t="str">
        <f t="shared" si="11"/>
        <v>_</v>
      </c>
      <c r="AM73" s="48" t="str">
        <f>IFERROR(VLOOKUP(AL73,abbreviation[[description_german]:[abbreviation_budo]],3,FALSE),"")</f>
        <v/>
      </c>
      <c r="AP73" s="54" t="str">
        <f>IFERROR(VLOOKUP(AO73,abbreviation[[description_german]:[abbreviation_budo]],3,FALSE),"")</f>
        <v/>
      </c>
      <c r="AS73" s="49" t="str">
        <f t="shared" si="12"/>
        <v>_</v>
      </c>
      <c r="AV73" s="53" t="str">
        <f>IFERROR(VLOOKUP(AU73,abbreviation[[description_german]:[abbreviation_budo]],3,FALSE),"")</f>
        <v/>
      </c>
      <c r="AY73" s="51" t="str">
        <f>IFERROR(VLOOKUP(AX73,abbreviation[[description_german]:[abbreviation_budo]],3,FALSE),"")</f>
        <v/>
      </c>
      <c r="BB73" s="51" t="str">
        <f>IFERROR(VLOOKUP(BA73,abbreviation[[description_german]:[abbreviation_budo]],3,FALSE),"")</f>
        <v/>
      </c>
      <c r="BE73" s="51" t="str">
        <f>IFERROR(VLOOKUP(BD73,abbreviation[[description_german]:[abbreviation_budo]],3,FALSE),"")</f>
        <v/>
      </c>
      <c r="BG73" s="38"/>
      <c r="BH73" s="49" t="str">
        <f t="shared" si="13"/>
        <v>_</v>
      </c>
      <c r="BK73" s="53" t="str">
        <f>IFERROR(VLOOKUP(BJ73,abbreviation[[description_german]:[abbreviation_budo]],3,FALSE),"")</f>
        <v/>
      </c>
      <c r="BN73" s="51" t="str">
        <f>IFERROR(VLOOKUP(BM73,abbreviation[[description_german]:[abbreviation_budo]],3,FALSE),"")</f>
        <v/>
      </c>
      <c r="BO73" s="31"/>
      <c r="BQ73" s="51" t="str">
        <f>IFERROR(VLOOKUP(BP73,abbreviation[[description_german]:[abbreviation_budo]],3,FALSE),"")</f>
        <v/>
      </c>
      <c r="BR73" s="57" t="str">
        <f t="shared" si="14"/>
        <v>_</v>
      </c>
      <c r="BU73" s="53" t="str">
        <f>IFERROR(VLOOKUP(BT73,abbreviation[[description_german]:[abbreviation_budo]],3,FALSE),"")</f>
        <v/>
      </c>
      <c r="BV73" s="60" t="str">
        <f t="shared" si="15"/>
        <v>_</v>
      </c>
      <c r="BY73" s="48" t="str">
        <f>IFERROR(VLOOKUP(BX73,category[[category_name_german]:[abbreviation_category_budo]],3,FALSE),"")</f>
        <v/>
      </c>
      <c r="CB73" s="48" t="str">
        <f>IFERROR(VLOOKUP(CA73,category[[category_name_german]:[abbreviation_category_budo]],3,FALSE),"")</f>
        <v/>
      </c>
      <c r="CE73" s="48" t="str">
        <f>IFERROR(VLOOKUP(CD73,category[[category_name_german]:[abbreviation_category_budo]],3,FALSE),"")</f>
        <v/>
      </c>
      <c r="CH73" s="48" t="str">
        <f>IFERROR(VLOOKUP(CG73,category[[category_name_german]:[abbreviation_category_budo]],3,FALSE),"")</f>
        <v/>
      </c>
      <c r="CK73" s="48" t="str">
        <f>IFERROR(VLOOKUP(CJ73,category[[category_name_german]:[abbreviation_category_budo]],3,FALSE),"")</f>
        <v/>
      </c>
      <c r="CM73" s="49" t="str">
        <f t="shared" si="16"/>
        <v/>
      </c>
      <c r="CO73" s="63" t="str">
        <f t="shared" si="17"/>
        <v/>
      </c>
    </row>
    <row r="74" spans="4:93" x14ac:dyDescent="0.25">
      <c r="D74" s="48" t="str">
        <f>IFERROR(VLOOKUP(C74,category[[category_name_german]:[abbreviation_category_budo]],3,FALSE),"")</f>
        <v/>
      </c>
      <c r="G74" s="48" t="str">
        <f>IFERROR(VLOOKUP(F74,category[[category_name_german]:[abbreviation_category_budo]],3,FALSE),"")</f>
        <v/>
      </c>
      <c r="J74" s="48" t="str">
        <f>IFERROR(VLOOKUP(I74,category[[category_name_german]:[abbreviation_category_budo]],3,FALSE),"")</f>
        <v/>
      </c>
      <c r="M74" s="48" t="str">
        <f>IFERROR(VLOOKUP(L74,category[[category_name_german]:[abbreviation_category_budo]],3,FALSE),"")</f>
        <v/>
      </c>
      <c r="P74" s="48" t="str">
        <f>IFERROR(VLOOKUP(O74,category[[category_name_german]:[abbreviation_category_budo]],3,FALSE),"")</f>
        <v/>
      </c>
      <c r="R74" s="49" t="str">
        <f t="shared" si="9"/>
        <v/>
      </c>
      <c r="U74" s="48" t="str">
        <f>IFERROR(VLOOKUP(T74,abbreviation[[description_german]:[abbreviation_budo]],3,FALSE),"")</f>
        <v/>
      </c>
      <c r="X74" s="51" t="str">
        <f>IFERROR(VLOOKUP(W74,abbreviation[[description_german]:[abbreviation_budo]],3,FALSE),"")</f>
        <v/>
      </c>
      <c r="Y74" s="33"/>
      <c r="AA74" s="49" t="str">
        <f t="shared" si="10"/>
        <v/>
      </c>
      <c r="AD74" s="48" t="str">
        <f>IFERROR(VLOOKUP(AC74,abbreviation[[description_german]:[abbreviation_budo]],3,FALSE),"")</f>
        <v/>
      </c>
      <c r="AG74" s="54" t="str">
        <f>IFERROR(VLOOKUP(AF74,abbreviation[[description_german]:[abbreviation_budo]],3,FALSE),"")</f>
        <v/>
      </c>
      <c r="AJ74" s="49" t="str">
        <f t="shared" si="11"/>
        <v>_</v>
      </c>
      <c r="AM74" s="48" t="str">
        <f>IFERROR(VLOOKUP(AL74,abbreviation[[description_german]:[abbreviation_budo]],3,FALSE),"")</f>
        <v/>
      </c>
      <c r="AP74" s="54" t="str">
        <f>IFERROR(VLOOKUP(AO74,abbreviation[[description_german]:[abbreviation_budo]],3,FALSE),"")</f>
        <v/>
      </c>
      <c r="AS74" s="49" t="str">
        <f t="shared" si="12"/>
        <v>_</v>
      </c>
      <c r="AV74" s="53" t="str">
        <f>IFERROR(VLOOKUP(AU74,abbreviation[[description_german]:[abbreviation_budo]],3,FALSE),"")</f>
        <v/>
      </c>
      <c r="AY74" s="51" t="str">
        <f>IFERROR(VLOOKUP(AX74,abbreviation[[description_german]:[abbreviation_budo]],3,FALSE),"")</f>
        <v/>
      </c>
      <c r="BB74" s="51" t="str">
        <f>IFERROR(VLOOKUP(BA74,abbreviation[[description_german]:[abbreviation_budo]],3,FALSE),"")</f>
        <v/>
      </c>
      <c r="BE74" s="51" t="str">
        <f>IFERROR(VLOOKUP(BD74,abbreviation[[description_german]:[abbreviation_budo]],3,FALSE),"")</f>
        <v/>
      </c>
      <c r="BG74" s="38"/>
      <c r="BH74" s="49" t="str">
        <f t="shared" si="13"/>
        <v>_</v>
      </c>
      <c r="BK74" s="53" t="str">
        <f>IFERROR(VLOOKUP(BJ74,abbreviation[[description_german]:[abbreviation_budo]],3,FALSE),"")</f>
        <v/>
      </c>
      <c r="BN74" s="51" t="str">
        <f>IFERROR(VLOOKUP(BM74,abbreviation[[description_german]:[abbreviation_budo]],3,FALSE),"")</f>
        <v/>
      </c>
      <c r="BO74" s="31"/>
      <c r="BQ74" s="51" t="str">
        <f>IFERROR(VLOOKUP(BP74,abbreviation[[description_german]:[abbreviation_budo]],3,FALSE),"")</f>
        <v/>
      </c>
      <c r="BR74" s="57" t="str">
        <f t="shared" si="14"/>
        <v>_</v>
      </c>
      <c r="BU74" s="53" t="str">
        <f>IFERROR(VLOOKUP(BT74,abbreviation[[description_german]:[abbreviation_budo]],3,FALSE),"")</f>
        <v/>
      </c>
      <c r="BV74" s="60" t="str">
        <f t="shared" si="15"/>
        <v>_</v>
      </c>
      <c r="BY74" s="48" t="str">
        <f>IFERROR(VLOOKUP(BX74,category[[category_name_german]:[abbreviation_category_budo]],3,FALSE),"")</f>
        <v/>
      </c>
      <c r="CB74" s="48" t="str">
        <f>IFERROR(VLOOKUP(CA74,category[[category_name_german]:[abbreviation_category_budo]],3,FALSE),"")</f>
        <v/>
      </c>
      <c r="CE74" s="48" t="str">
        <f>IFERROR(VLOOKUP(CD74,category[[category_name_german]:[abbreviation_category_budo]],3,FALSE),"")</f>
        <v/>
      </c>
      <c r="CH74" s="48" t="str">
        <f>IFERROR(VLOOKUP(CG74,category[[category_name_german]:[abbreviation_category_budo]],3,FALSE),"")</f>
        <v/>
      </c>
      <c r="CK74" s="48" t="str">
        <f>IFERROR(VLOOKUP(CJ74,category[[category_name_german]:[abbreviation_category_budo]],3,FALSE),"")</f>
        <v/>
      </c>
      <c r="CM74" s="49" t="str">
        <f t="shared" si="16"/>
        <v/>
      </c>
      <c r="CO74" s="63" t="str">
        <f t="shared" si="17"/>
        <v/>
      </c>
    </row>
    <row r="75" spans="4:93" x14ac:dyDescent="0.25">
      <c r="D75" s="48" t="str">
        <f>IFERROR(VLOOKUP(C75,category[[category_name_german]:[abbreviation_category_budo]],3,FALSE),"")</f>
        <v/>
      </c>
      <c r="G75" s="48" t="str">
        <f>IFERROR(VLOOKUP(F75,category[[category_name_german]:[abbreviation_category_budo]],3,FALSE),"")</f>
        <v/>
      </c>
      <c r="J75" s="48" t="str">
        <f>IFERROR(VLOOKUP(I75,category[[category_name_german]:[abbreviation_category_budo]],3,FALSE),"")</f>
        <v/>
      </c>
      <c r="M75" s="48" t="str">
        <f>IFERROR(VLOOKUP(L75,category[[category_name_german]:[abbreviation_category_budo]],3,FALSE),"")</f>
        <v/>
      </c>
      <c r="P75" s="48" t="str">
        <f>IFERROR(VLOOKUP(O75,category[[category_name_german]:[abbreviation_category_budo]],3,FALSE),"")</f>
        <v/>
      </c>
      <c r="R75" s="49" t="str">
        <f t="shared" si="9"/>
        <v/>
      </c>
      <c r="U75" s="48" t="str">
        <f>IFERROR(VLOOKUP(T75,abbreviation[[description_german]:[abbreviation_budo]],3,FALSE),"")</f>
        <v/>
      </c>
      <c r="X75" s="51" t="str">
        <f>IFERROR(VLOOKUP(W75,abbreviation[[description_german]:[abbreviation_budo]],3,FALSE),"")</f>
        <v/>
      </c>
      <c r="Y75" s="33"/>
      <c r="AA75" s="49" t="str">
        <f t="shared" si="10"/>
        <v/>
      </c>
      <c r="AD75" s="48" t="str">
        <f>IFERROR(VLOOKUP(AC75,abbreviation[[description_german]:[abbreviation_budo]],3,FALSE),"")</f>
        <v/>
      </c>
      <c r="AG75" s="54" t="str">
        <f>IFERROR(VLOOKUP(AF75,abbreviation[[description_german]:[abbreviation_budo]],3,FALSE),"")</f>
        <v/>
      </c>
      <c r="AJ75" s="49" t="str">
        <f t="shared" si="11"/>
        <v>_</v>
      </c>
      <c r="AM75" s="48" t="str">
        <f>IFERROR(VLOOKUP(AL75,abbreviation[[description_german]:[abbreviation_budo]],3,FALSE),"")</f>
        <v/>
      </c>
      <c r="AP75" s="54" t="str">
        <f>IFERROR(VLOOKUP(AO75,abbreviation[[description_german]:[abbreviation_budo]],3,FALSE),"")</f>
        <v/>
      </c>
      <c r="AS75" s="49" t="str">
        <f t="shared" si="12"/>
        <v>_</v>
      </c>
      <c r="AV75" s="53" t="str">
        <f>IFERROR(VLOOKUP(AU75,abbreviation[[description_german]:[abbreviation_budo]],3,FALSE),"")</f>
        <v/>
      </c>
      <c r="AY75" s="51" t="str">
        <f>IFERROR(VLOOKUP(AX75,abbreviation[[description_german]:[abbreviation_budo]],3,FALSE),"")</f>
        <v/>
      </c>
      <c r="BB75" s="51" t="str">
        <f>IFERROR(VLOOKUP(BA75,abbreviation[[description_german]:[abbreviation_budo]],3,FALSE),"")</f>
        <v/>
      </c>
      <c r="BE75" s="51" t="str">
        <f>IFERROR(VLOOKUP(BD75,abbreviation[[description_german]:[abbreviation_budo]],3,FALSE),"")</f>
        <v/>
      </c>
      <c r="BG75" s="38"/>
      <c r="BH75" s="49" t="str">
        <f t="shared" si="13"/>
        <v>_</v>
      </c>
      <c r="BK75" s="53" t="str">
        <f>IFERROR(VLOOKUP(BJ75,abbreviation[[description_german]:[abbreviation_budo]],3,FALSE),"")</f>
        <v/>
      </c>
      <c r="BN75" s="51" t="str">
        <f>IFERROR(VLOOKUP(BM75,abbreviation[[description_german]:[abbreviation_budo]],3,FALSE),"")</f>
        <v/>
      </c>
      <c r="BO75" s="31"/>
      <c r="BQ75" s="51" t="str">
        <f>IFERROR(VLOOKUP(BP75,abbreviation[[description_german]:[abbreviation_budo]],3,FALSE),"")</f>
        <v/>
      </c>
      <c r="BR75" s="57" t="str">
        <f t="shared" si="14"/>
        <v>_</v>
      </c>
      <c r="BU75" s="53" t="str">
        <f>IFERROR(VLOOKUP(BT75,abbreviation[[description_german]:[abbreviation_budo]],3,FALSE),"")</f>
        <v/>
      </c>
      <c r="BV75" s="60" t="str">
        <f t="shared" si="15"/>
        <v>_</v>
      </c>
      <c r="BY75" s="48" t="str">
        <f>IFERROR(VLOOKUP(BX75,category[[category_name_german]:[abbreviation_category_budo]],3,FALSE),"")</f>
        <v/>
      </c>
      <c r="CB75" s="48" t="str">
        <f>IFERROR(VLOOKUP(CA75,category[[category_name_german]:[abbreviation_category_budo]],3,FALSE),"")</f>
        <v/>
      </c>
      <c r="CE75" s="48" t="str">
        <f>IFERROR(VLOOKUP(CD75,category[[category_name_german]:[abbreviation_category_budo]],3,FALSE),"")</f>
        <v/>
      </c>
      <c r="CH75" s="48" t="str">
        <f>IFERROR(VLOOKUP(CG75,category[[category_name_german]:[abbreviation_category_budo]],3,FALSE),"")</f>
        <v/>
      </c>
      <c r="CK75" s="48" t="str">
        <f>IFERROR(VLOOKUP(CJ75,category[[category_name_german]:[abbreviation_category_budo]],3,FALSE),"")</f>
        <v/>
      </c>
      <c r="CM75" s="49" t="str">
        <f t="shared" si="16"/>
        <v/>
      </c>
      <c r="CO75" s="63" t="str">
        <f t="shared" si="17"/>
        <v/>
      </c>
    </row>
    <row r="76" spans="4:93" x14ac:dyDescent="0.25">
      <c r="D76" s="48" t="str">
        <f>IFERROR(VLOOKUP(C76,category[[category_name_german]:[abbreviation_category_budo]],3,FALSE),"")</f>
        <v/>
      </c>
      <c r="G76" s="48" t="str">
        <f>IFERROR(VLOOKUP(F76,category[[category_name_german]:[abbreviation_category_budo]],3,FALSE),"")</f>
        <v/>
      </c>
      <c r="J76" s="48" t="str">
        <f>IFERROR(VLOOKUP(I76,category[[category_name_german]:[abbreviation_category_budo]],3,FALSE),"")</f>
        <v/>
      </c>
      <c r="M76" s="48" t="str">
        <f>IFERROR(VLOOKUP(L76,category[[category_name_german]:[abbreviation_category_budo]],3,FALSE),"")</f>
        <v/>
      </c>
      <c r="P76" s="48" t="str">
        <f>IFERROR(VLOOKUP(O76,category[[category_name_german]:[abbreviation_category_budo]],3,FALSE),"")</f>
        <v/>
      </c>
      <c r="R76" s="49" t="str">
        <f t="shared" si="9"/>
        <v/>
      </c>
      <c r="U76" s="48" t="str">
        <f>IFERROR(VLOOKUP(T76,abbreviation[[description_german]:[abbreviation_budo]],3,FALSE),"")</f>
        <v/>
      </c>
      <c r="X76" s="51" t="str">
        <f>IFERROR(VLOOKUP(W76,abbreviation[[description_german]:[abbreviation_budo]],3,FALSE),"")</f>
        <v/>
      </c>
      <c r="Y76" s="33"/>
      <c r="AA76" s="49" t="str">
        <f t="shared" si="10"/>
        <v/>
      </c>
      <c r="AD76" s="48" t="str">
        <f>IFERROR(VLOOKUP(AC76,abbreviation[[description_german]:[abbreviation_budo]],3,FALSE),"")</f>
        <v/>
      </c>
      <c r="AG76" s="54" t="str">
        <f>IFERROR(VLOOKUP(AF76,abbreviation[[description_german]:[abbreviation_budo]],3,FALSE),"")</f>
        <v/>
      </c>
      <c r="AJ76" s="49" t="str">
        <f t="shared" si="11"/>
        <v>_</v>
      </c>
      <c r="AM76" s="48" t="str">
        <f>IFERROR(VLOOKUP(AL76,abbreviation[[description_german]:[abbreviation_budo]],3,FALSE),"")</f>
        <v/>
      </c>
      <c r="AP76" s="54" t="str">
        <f>IFERROR(VLOOKUP(AO76,abbreviation[[description_german]:[abbreviation_budo]],3,FALSE),"")</f>
        <v/>
      </c>
      <c r="AS76" s="49" t="str">
        <f t="shared" si="12"/>
        <v>_</v>
      </c>
      <c r="AV76" s="53" t="str">
        <f>IFERROR(VLOOKUP(AU76,abbreviation[[description_german]:[abbreviation_budo]],3,FALSE),"")</f>
        <v/>
      </c>
      <c r="AY76" s="51" t="str">
        <f>IFERROR(VLOOKUP(AX76,abbreviation[[description_german]:[abbreviation_budo]],3,FALSE),"")</f>
        <v/>
      </c>
      <c r="BB76" s="51" t="str">
        <f>IFERROR(VLOOKUP(BA76,abbreviation[[description_german]:[abbreviation_budo]],3,FALSE),"")</f>
        <v/>
      </c>
      <c r="BE76" s="51" t="str">
        <f>IFERROR(VLOOKUP(BD76,abbreviation[[description_german]:[abbreviation_budo]],3,FALSE),"")</f>
        <v/>
      </c>
      <c r="BG76" s="38"/>
      <c r="BH76" s="49" t="str">
        <f t="shared" si="13"/>
        <v>_</v>
      </c>
      <c r="BK76" s="53" t="str">
        <f>IFERROR(VLOOKUP(BJ76,abbreviation[[description_german]:[abbreviation_budo]],3,FALSE),"")</f>
        <v/>
      </c>
      <c r="BN76" s="51" t="str">
        <f>IFERROR(VLOOKUP(BM76,abbreviation[[description_german]:[abbreviation_budo]],3,FALSE),"")</f>
        <v/>
      </c>
      <c r="BO76" s="31"/>
      <c r="BQ76" s="51" t="str">
        <f>IFERROR(VLOOKUP(BP76,abbreviation[[description_german]:[abbreviation_budo]],3,FALSE),"")</f>
        <v/>
      </c>
      <c r="BR76" s="57" t="str">
        <f t="shared" si="14"/>
        <v>_</v>
      </c>
      <c r="BU76" s="53" t="str">
        <f>IFERROR(VLOOKUP(BT76,abbreviation[[description_german]:[abbreviation_budo]],3,FALSE),"")</f>
        <v/>
      </c>
      <c r="BV76" s="60" t="str">
        <f t="shared" si="15"/>
        <v>_</v>
      </c>
      <c r="BY76" s="48" t="str">
        <f>IFERROR(VLOOKUP(BX76,category[[category_name_german]:[abbreviation_category_budo]],3,FALSE),"")</f>
        <v/>
      </c>
      <c r="CB76" s="48" t="str">
        <f>IFERROR(VLOOKUP(CA76,category[[category_name_german]:[abbreviation_category_budo]],3,FALSE),"")</f>
        <v/>
      </c>
      <c r="CE76" s="48" t="str">
        <f>IFERROR(VLOOKUP(CD76,category[[category_name_german]:[abbreviation_category_budo]],3,FALSE),"")</f>
        <v/>
      </c>
      <c r="CH76" s="48" t="str">
        <f>IFERROR(VLOOKUP(CG76,category[[category_name_german]:[abbreviation_category_budo]],3,FALSE),"")</f>
        <v/>
      </c>
      <c r="CK76" s="48" t="str">
        <f>IFERROR(VLOOKUP(CJ76,category[[category_name_german]:[abbreviation_category_budo]],3,FALSE),"")</f>
        <v/>
      </c>
      <c r="CM76" s="49" t="str">
        <f t="shared" si="16"/>
        <v/>
      </c>
      <c r="CO76" s="63" t="str">
        <f t="shared" si="17"/>
        <v/>
      </c>
    </row>
    <row r="77" spans="4:93" x14ac:dyDescent="0.25">
      <c r="D77" s="48" t="str">
        <f>IFERROR(VLOOKUP(C77,category[[category_name_german]:[abbreviation_category_budo]],3,FALSE),"")</f>
        <v/>
      </c>
      <c r="G77" s="48" t="str">
        <f>IFERROR(VLOOKUP(F77,category[[category_name_german]:[abbreviation_category_budo]],3,FALSE),"")</f>
        <v/>
      </c>
      <c r="J77" s="48" t="str">
        <f>IFERROR(VLOOKUP(I77,category[[category_name_german]:[abbreviation_category_budo]],3,FALSE),"")</f>
        <v/>
      </c>
      <c r="M77" s="48" t="str">
        <f>IFERROR(VLOOKUP(L77,category[[category_name_german]:[abbreviation_category_budo]],3,FALSE),"")</f>
        <v/>
      </c>
      <c r="P77" s="48" t="str">
        <f>IFERROR(VLOOKUP(O77,category[[category_name_german]:[abbreviation_category_budo]],3,FALSE),"")</f>
        <v/>
      </c>
      <c r="R77" s="49" t="str">
        <f t="shared" si="9"/>
        <v/>
      </c>
      <c r="U77" s="48" t="str">
        <f>IFERROR(VLOOKUP(T77,abbreviation[[description_german]:[abbreviation_budo]],3,FALSE),"")</f>
        <v/>
      </c>
      <c r="X77" s="51" t="str">
        <f>IFERROR(VLOOKUP(W77,abbreviation[[description_german]:[abbreviation_budo]],3,FALSE),"")</f>
        <v/>
      </c>
      <c r="Y77" s="33"/>
      <c r="AA77" s="49" t="str">
        <f t="shared" si="10"/>
        <v/>
      </c>
      <c r="AD77" s="48" t="str">
        <f>IFERROR(VLOOKUP(AC77,abbreviation[[description_german]:[abbreviation_budo]],3,FALSE),"")</f>
        <v/>
      </c>
      <c r="AG77" s="54" t="str">
        <f>IFERROR(VLOOKUP(AF77,abbreviation[[description_german]:[abbreviation_budo]],3,FALSE),"")</f>
        <v/>
      </c>
      <c r="AJ77" s="49" t="str">
        <f t="shared" si="11"/>
        <v>_</v>
      </c>
      <c r="AM77" s="48" t="str">
        <f>IFERROR(VLOOKUP(AL77,abbreviation[[description_german]:[abbreviation_budo]],3,FALSE),"")</f>
        <v/>
      </c>
      <c r="AP77" s="54" t="str">
        <f>IFERROR(VLOOKUP(AO77,abbreviation[[description_german]:[abbreviation_budo]],3,FALSE),"")</f>
        <v/>
      </c>
      <c r="AS77" s="49" t="str">
        <f t="shared" si="12"/>
        <v>_</v>
      </c>
      <c r="AV77" s="53" t="str">
        <f>IFERROR(VLOOKUP(AU77,abbreviation[[description_german]:[abbreviation_budo]],3,FALSE),"")</f>
        <v/>
      </c>
      <c r="AY77" s="51" t="str">
        <f>IFERROR(VLOOKUP(AX77,abbreviation[[description_german]:[abbreviation_budo]],3,FALSE),"")</f>
        <v/>
      </c>
      <c r="BB77" s="51" t="str">
        <f>IFERROR(VLOOKUP(BA77,abbreviation[[description_german]:[abbreviation_budo]],3,FALSE),"")</f>
        <v/>
      </c>
      <c r="BE77" s="51" t="str">
        <f>IFERROR(VLOOKUP(BD77,abbreviation[[description_german]:[abbreviation_budo]],3,FALSE),"")</f>
        <v/>
      </c>
      <c r="BG77" s="38"/>
      <c r="BH77" s="49" t="str">
        <f t="shared" si="13"/>
        <v>_</v>
      </c>
      <c r="BK77" s="53" t="str">
        <f>IFERROR(VLOOKUP(BJ77,abbreviation[[description_german]:[abbreviation_budo]],3,FALSE),"")</f>
        <v/>
      </c>
      <c r="BN77" s="51" t="str">
        <f>IFERROR(VLOOKUP(BM77,abbreviation[[description_german]:[abbreviation_budo]],3,FALSE),"")</f>
        <v/>
      </c>
      <c r="BO77" s="31"/>
      <c r="BQ77" s="51" t="str">
        <f>IFERROR(VLOOKUP(BP77,abbreviation[[description_german]:[abbreviation_budo]],3,FALSE),"")</f>
        <v/>
      </c>
      <c r="BR77" s="57" t="str">
        <f t="shared" si="14"/>
        <v>_</v>
      </c>
      <c r="BU77" s="53" t="str">
        <f>IFERROR(VLOOKUP(BT77,abbreviation[[description_german]:[abbreviation_budo]],3,FALSE),"")</f>
        <v/>
      </c>
      <c r="BV77" s="60" t="str">
        <f t="shared" si="15"/>
        <v>_</v>
      </c>
      <c r="BY77" s="48" t="str">
        <f>IFERROR(VLOOKUP(BX77,category[[category_name_german]:[abbreviation_category_budo]],3,FALSE),"")</f>
        <v/>
      </c>
      <c r="CB77" s="48" t="str">
        <f>IFERROR(VLOOKUP(CA77,category[[category_name_german]:[abbreviation_category_budo]],3,FALSE),"")</f>
        <v/>
      </c>
      <c r="CE77" s="48" t="str">
        <f>IFERROR(VLOOKUP(CD77,category[[category_name_german]:[abbreviation_category_budo]],3,FALSE),"")</f>
        <v/>
      </c>
      <c r="CH77" s="48" t="str">
        <f>IFERROR(VLOOKUP(CG77,category[[category_name_german]:[abbreviation_category_budo]],3,FALSE),"")</f>
        <v/>
      </c>
      <c r="CK77" s="48" t="str">
        <f>IFERROR(VLOOKUP(CJ77,category[[category_name_german]:[abbreviation_category_budo]],3,FALSE),"")</f>
        <v/>
      </c>
      <c r="CM77" s="49" t="str">
        <f t="shared" si="16"/>
        <v/>
      </c>
      <c r="CO77" s="63" t="str">
        <f t="shared" si="17"/>
        <v/>
      </c>
    </row>
    <row r="78" spans="4:93" x14ac:dyDescent="0.25">
      <c r="D78" s="48" t="str">
        <f>IFERROR(VLOOKUP(C78,category[[category_name_german]:[abbreviation_category_budo]],3,FALSE),"")</f>
        <v/>
      </c>
      <c r="G78" s="48" t="str">
        <f>IFERROR(VLOOKUP(F78,category[[category_name_german]:[abbreviation_category_budo]],3,FALSE),"")</f>
        <v/>
      </c>
      <c r="J78" s="48" t="str">
        <f>IFERROR(VLOOKUP(I78,category[[category_name_german]:[abbreviation_category_budo]],3,FALSE),"")</f>
        <v/>
      </c>
      <c r="M78" s="48" t="str">
        <f>IFERROR(VLOOKUP(L78,category[[category_name_german]:[abbreviation_category_budo]],3,FALSE),"")</f>
        <v/>
      </c>
      <c r="P78" s="48" t="str">
        <f>IFERROR(VLOOKUP(O78,category[[category_name_german]:[abbreviation_category_budo]],3,FALSE),"")</f>
        <v/>
      </c>
      <c r="R78" s="49" t="str">
        <f t="shared" si="9"/>
        <v/>
      </c>
      <c r="U78" s="48" t="str">
        <f>IFERROR(VLOOKUP(T78,abbreviation[[description_german]:[abbreviation_budo]],3,FALSE),"")</f>
        <v/>
      </c>
      <c r="X78" s="51" t="str">
        <f>IFERROR(VLOOKUP(W78,abbreviation[[description_german]:[abbreviation_budo]],3,FALSE),"")</f>
        <v/>
      </c>
      <c r="Y78" s="33"/>
      <c r="AA78" s="49" t="str">
        <f t="shared" si="10"/>
        <v/>
      </c>
      <c r="AD78" s="48" t="str">
        <f>IFERROR(VLOOKUP(AC78,abbreviation[[description_german]:[abbreviation_budo]],3,FALSE),"")</f>
        <v/>
      </c>
      <c r="AG78" s="54" t="str">
        <f>IFERROR(VLOOKUP(AF78,abbreviation[[description_german]:[abbreviation_budo]],3,FALSE),"")</f>
        <v/>
      </c>
      <c r="AJ78" s="49" t="str">
        <f t="shared" si="11"/>
        <v>_</v>
      </c>
      <c r="AM78" s="48" t="str">
        <f>IFERROR(VLOOKUP(AL78,abbreviation[[description_german]:[abbreviation_budo]],3,FALSE),"")</f>
        <v/>
      </c>
      <c r="AP78" s="54" t="str">
        <f>IFERROR(VLOOKUP(AO78,abbreviation[[description_german]:[abbreviation_budo]],3,FALSE),"")</f>
        <v/>
      </c>
      <c r="AS78" s="49" t="str">
        <f t="shared" si="12"/>
        <v>_</v>
      </c>
      <c r="AV78" s="53" t="str">
        <f>IFERROR(VLOOKUP(AU78,abbreviation[[description_german]:[abbreviation_budo]],3,FALSE),"")</f>
        <v/>
      </c>
      <c r="AY78" s="51" t="str">
        <f>IFERROR(VLOOKUP(AX78,abbreviation[[description_german]:[abbreviation_budo]],3,FALSE),"")</f>
        <v/>
      </c>
      <c r="BB78" s="51" t="str">
        <f>IFERROR(VLOOKUP(BA78,abbreviation[[description_german]:[abbreviation_budo]],3,FALSE),"")</f>
        <v/>
      </c>
      <c r="BE78" s="51" t="str">
        <f>IFERROR(VLOOKUP(BD78,abbreviation[[description_german]:[abbreviation_budo]],3,FALSE),"")</f>
        <v/>
      </c>
      <c r="BG78" s="38"/>
      <c r="BH78" s="49" t="str">
        <f t="shared" si="13"/>
        <v>_</v>
      </c>
      <c r="BK78" s="53" t="str">
        <f>IFERROR(VLOOKUP(BJ78,abbreviation[[description_german]:[abbreviation_budo]],3,FALSE),"")</f>
        <v/>
      </c>
      <c r="BN78" s="51" t="str">
        <f>IFERROR(VLOOKUP(BM78,abbreviation[[description_german]:[abbreviation_budo]],3,FALSE),"")</f>
        <v/>
      </c>
      <c r="BO78" s="31"/>
      <c r="BQ78" s="51" t="str">
        <f>IFERROR(VLOOKUP(BP78,abbreviation[[description_german]:[abbreviation_budo]],3,FALSE),"")</f>
        <v/>
      </c>
      <c r="BR78" s="57" t="str">
        <f t="shared" si="14"/>
        <v>_</v>
      </c>
      <c r="BU78" s="53" t="str">
        <f>IFERROR(VLOOKUP(BT78,abbreviation[[description_german]:[abbreviation_budo]],3,FALSE),"")</f>
        <v/>
      </c>
      <c r="BV78" s="60" t="str">
        <f t="shared" si="15"/>
        <v>_</v>
      </c>
      <c r="BY78" s="48" t="str">
        <f>IFERROR(VLOOKUP(BX78,category[[category_name_german]:[abbreviation_category_budo]],3,FALSE),"")</f>
        <v/>
      </c>
      <c r="CB78" s="48" t="str">
        <f>IFERROR(VLOOKUP(CA78,category[[category_name_german]:[abbreviation_category_budo]],3,FALSE),"")</f>
        <v/>
      </c>
      <c r="CE78" s="48" t="str">
        <f>IFERROR(VLOOKUP(CD78,category[[category_name_german]:[abbreviation_category_budo]],3,FALSE),"")</f>
        <v/>
      </c>
      <c r="CH78" s="48" t="str">
        <f>IFERROR(VLOOKUP(CG78,category[[category_name_german]:[abbreviation_category_budo]],3,FALSE),"")</f>
        <v/>
      </c>
      <c r="CK78" s="48" t="str">
        <f>IFERROR(VLOOKUP(CJ78,category[[category_name_german]:[abbreviation_category_budo]],3,FALSE),"")</f>
        <v/>
      </c>
      <c r="CM78" s="49" t="str">
        <f t="shared" si="16"/>
        <v/>
      </c>
      <c r="CO78" s="63" t="str">
        <f t="shared" si="17"/>
        <v/>
      </c>
    </row>
    <row r="79" spans="4:93" x14ac:dyDescent="0.25">
      <c r="D79" s="48" t="str">
        <f>IFERROR(VLOOKUP(C79,category[[category_name_german]:[abbreviation_category_budo]],3,FALSE),"")</f>
        <v/>
      </c>
      <c r="G79" s="48" t="str">
        <f>IFERROR(VLOOKUP(F79,category[[category_name_german]:[abbreviation_category_budo]],3,FALSE),"")</f>
        <v/>
      </c>
      <c r="J79" s="48" t="str">
        <f>IFERROR(VLOOKUP(I79,category[[category_name_german]:[abbreviation_category_budo]],3,FALSE),"")</f>
        <v/>
      </c>
      <c r="M79" s="48" t="str">
        <f>IFERROR(VLOOKUP(L79,category[[category_name_german]:[abbreviation_category_budo]],3,FALSE),"")</f>
        <v/>
      </c>
      <c r="P79" s="48" t="str">
        <f>IFERROR(VLOOKUP(O79,category[[category_name_german]:[abbreviation_category_budo]],3,FALSE),"")</f>
        <v/>
      </c>
      <c r="R79" s="49" t="str">
        <f t="shared" si="9"/>
        <v/>
      </c>
      <c r="U79" s="48" t="str">
        <f>IFERROR(VLOOKUP(T79,abbreviation[[description_german]:[abbreviation_budo]],3,FALSE),"")</f>
        <v/>
      </c>
      <c r="X79" s="51" t="str">
        <f>IFERROR(VLOOKUP(W79,abbreviation[[description_german]:[abbreviation_budo]],3,FALSE),"")</f>
        <v/>
      </c>
      <c r="Y79" s="33"/>
      <c r="AA79" s="49" t="str">
        <f t="shared" si="10"/>
        <v/>
      </c>
      <c r="AD79" s="48" t="str">
        <f>IFERROR(VLOOKUP(AC79,abbreviation[[description_german]:[abbreviation_budo]],3,FALSE),"")</f>
        <v/>
      </c>
      <c r="AG79" s="54" t="str">
        <f>IFERROR(VLOOKUP(AF79,abbreviation[[description_german]:[abbreviation_budo]],3,FALSE),"")</f>
        <v/>
      </c>
      <c r="AJ79" s="49" t="str">
        <f t="shared" si="11"/>
        <v>_</v>
      </c>
      <c r="AM79" s="48" t="str">
        <f>IFERROR(VLOOKUP(AL79,abbreviation[[description_german]:[abbreviation_budo]],3,FALSE),"")</f>
        <v/>
      </c>
      <c r="AP79" s="54" t="str">
        <f>IFERROR(VLOOKUP(AO79,abbreviation[[description_german]:[abbreviation_budo]],3,FALSE),"")</f>
        <v/>
      </c>
      <c r="AS79" s="49" t="str">
        <f t="shared" si="12"/>
        <v>_</v>
      </c>
      <c r="AV79" s="53" t="str">
        <f>IFERROR(VLOOKUP(AU79,abbreviation[[description_german]:[abbreviation_budo]],3,FALSE),"")</f>
        <v/>
      </c>
      <c r="AY79" s="51" t="str">
        <f>IFERROR(VLOOKUP(AX79,abbreviation[[description_german]:[abbreviation_budo]],3,FALSE),"")</f>
        <v/>
      </c>
      <c r="BB79" s="51" t="str">
        <f>IFERROR(VLOOKUP(BA79,abbreviation[[description_german]:[abbreviation_budo]],3,FALSE),"")</f>
        <v/>
      </c>
      <c r="BE79" s="51" t="str">
        <f>IFERROR(VLOOKUP(BD79,abbreviation[[description_german]:[abbreviation_budo]],3,FALSE),"")</f>
        <v/>
      </c>
      <c r="BG79" s="38"/>
      <c r="BH79" s="49" t="str">
        <f t="shared" si="13"/>
        <v>_</v>
      </c>
      <c r="BK79" s="53" t="str">
        <f>IFERROR(VLOOKUP(BJ79,abbreviation[[description_german]:[abbreviation_budo]],3,FALSE),"")</f>
        <v/>
      </c>
      <c r="BN79" s="51" t="str">
        <f>IFERROR(VLOOKUP(BM79,abbreviation[[description_german]:[abbreviation_budo]],3,FALSE),"")</f>
        <v/>
      </c>
      <c r="BO79" s="31"/>
      <c r="BQ79" s="51" t="str">
        <f>IFERROR(VLOOKUP(BP79,abbreviation[[description_german]:[abbreviation_budo]],3,FALSE),"")</f>
        <v/>
      </c>
      <c r="BR79" s="57" t="str">
        <f t="shared" si="14"/>
        <v>_</v>
      </c>
      <c r="BU79" s="53" t="str">
        <f>IFERROR(VLOOKUP(BT79,abbreviation[[description_german]:[abbreviation_budo]],3,FALSE),"")</f>
        <v/>
      </c>
      <c r="BV79" s="60" t="str">
        <f t="shared" si="15"/>
        <v>_</v>
      </c>
      <c r="BY79" s="48" t="str">
        <f>IFERROR(VLOOKUP(BX79,category[[category_name_german]:[abbreviation_category_budo]],3,FALSE),"")</f>
        <v/>
      </c>
      <c r="CB79" s="48" t="str">
        <f>IFERROR(VLOOKUP(CA79,category[[category_name_german]:[abbreviation_category_budo]],3,FALSE),"")</f>
        <v/>
      </c>
      <c r="CE79" s="48" t="str">
        <f>IFERROR(VLOOKUP(CD79,category[[category_name_german]:[abbreviation_category_budo]],3,FALSE),"")</f>
        <v/>
      </c>
      <c r="CH79" s="48" t="str">
        <f>IFERROR(VLOOKUP(CG79,category[[category_name_german]:[abbreviation_category_budo]],3,FALSE),"")</f>
        <v/>
      </c>
      <c r="CK79" s="48" t="str">
        <f>IFERROR(VLOOKUP(CJ79,category[[category_name_german]:[abbreviation_category_budo]],3,FALSE),"")</f>
        <v/>
      </c>
      <c r="CM79" s="49" t="str">
        <f t="shared" si="16"/>
        <v/>
      </c>
      <c r="CO79" s="63" t="str">
        <f t="shared" si="17"/>
        <v/>
      </c>
    </row>
    <row r="80" spans="4:93" x14ac:dyDescent="0.25">
      <c r="D80" s="48" t="str">
        <f>IFERROR(VLOOKUP(C80,category[[category_name_german]:[abbreviation_category_budo]],3,FALSE),"")</f>
        <v/>
      </c>
      <c r="G80" s="48" t="str">
        <f>IFERROR(VLOOKUP(F80,category[[category_name_german]:[abbreviation_category_budo]],3,FALSE),"")</f>
        <v/>
      </c>
      <c r="J80" s="48" t="str">
        <f>IFERROR(VLOOKUP(I80,category[[category_name_german]:[abbreviation_category_budo]],3,FALSE),"")</f>
        <v/>
      </c>
      <c r="M80" s="48" t="str">
        <f>IFERROR(VLOOKUP(L80,category[[category_name_german]:[abbreviation_category_budo]],3,FALSE),"")</f>
        <v/>
      </c>
      <c r="P80" s="48" t="str">
        <f>IFERROR(VLOOKUP(O80,category[[category_name_german]:[abbreviation_category_budo]],3,FALSE),"")</f>
        <v/>
      </c>
      <c r="R80" s="49" t="str">
        <f t="shared" si="9"/>
        <v/>
      </c>
      <c r="U80" s="48" t="str">
        <f>IFERROR(VLOOKUP(T80,abbreviation[[description_german]:[abbreviation_budo]],3,FALSE),"")</f>
        <v/>
      </c>
      <c r="X80" s="51" t="str">
        <f>IFERROR(VLOOKUP(W80,abbreviation[[description_german]:[abbreviation_budo]],3,FALSE),"")</f>
        <v/>
      </c>
      <c r="Y80" s="33"/>
      <c r="AA80" s="49" t="str">
        <f t="shared" si="10"/>
        <v/>
      </c>
      <c r="AD80" s="48" t="str">
        <f>IFERROR(VLOOKUP(AC80,abbreviation[[description_german]:[abbreviation_budo]],3,FALSE),"")</f>
        <v/>
      </c>
      <c r="AG80" s="54" t="str">
        <f>IFERROR(VLOOKUP(AF80,abbreviation[[description_german]:[abbreviation_budo]],3,FALSE),"")</f>
        <v/>
      </c>
      <c r="AJ80" s="49" t="str">
        <f t="shared" si="11"/>
        <v>_</v>
      </c>
      <c r="AM80" s="48" t="str">
        <f>IFERROR(VLOOKUP(AL80,abbreviation[[description_german]:[abbreviation_budo]],3,FALSE),"")</f>
        <v/>
      </c>
      <c r="AP80" s="54" t="str">
        <f>IFERROR(VLOOKUP(AO80,abbreviation[[description_german]:[abbreviation_budo]],3,FALSE),"")</f>
        <v/>
      </c>
      <c r="AS80" s="49" t="str">
        <f t="shared" si="12"/>
        <v>_</v>
      </c>
      <c r="AV80" s="53" t="str">
        <f>IFERROR(VLOOKUP(AU80,abbreviation[[description_german]:[abbreviation_budo]],3,FALSE),"")</f>
        <v/>
      </c>
      <c r="AY80" s="51" t="str">
        <f>IFERROR(VLOOKUP(AX80,abbreviation[[description_german]:[abbreviation_budo]],3,FALSE),"")</f>
        <v/>
      </c>
      <c r="BB80" s="51" t="str">
        <f>IFERROR(VLOOKUP(BA80,abbreviation[[description_german]:[abbreviation_budo]],3,FALSE),"")</f>
        <v/>
      </c>
      <c r="BE80" s="51" t="str">
        <f>IFERROR(VLOOKUP(BD80,abbreviation[[description_german]:[abbreviation_budo]],3,FALSE),"")</f>
        <v/>
      </c>
      <c r="BG80" s="38"/>
      <c r="BH80" s="49" t="str">
        <f t="shared" si="13"/>
        <v>_</v>
      </c>
      <c r="BK80" s="53" t="str">
        <f>IFERROR(VLOOKUP(BJ80,abbreviation[[description_german]:[abbreviation_budo]],3,FALSE),"")</f>
        <v/>
      </c>
      <c r="BN80" s="51" t="str">
        <f>IFERROR(VLOOKUP(BM80,abbreviation[[description_german]:[abbreviation_budo]],3,FALSE),"")</f>
        <v/>
      </c>
      <c r="BO80" s="31"/>
      <c r="BQ80" s="51" t="str">
        <f>IFERROR(VLOOKUP(BP80,abbreviation[[description_german]:[abbreviation_budo]],3,FALSE),"")</f>
        <v/>
      </c>
      <c r="BR80" s="57" t="str">
        <f t="shared" si="14"/>
        <v>_</v>
      </c>
      <c r="BU80" s="53" t="str">
        <f>IFERROR(VLOOKUP(BT80,abbreviation[[description_german]:[abbreviation_budo]],3,FALSE),"")</f>
        <v/>
      </c>
      <c r="BV80" s="60" t="str">
        <f t="shared" si="15"/>
        <v>_</v>
      </c>
      <c r="BY80" s="48" t="str">
        <f>IFERROR(VLOOKUP(BX80,category[[category_name_german]:[abbreviation_category_budo]],3,FALSE),"")</f>
        <v/>
      </c>
      <c r="CB80" s="48" t="str">
        <f>IFERROR(VLOOKUP(CA80,category[[category_name_german]:[abbreviation_category_budo]],3,FALSE),"")</f>
        <v/>
      </c>
      <c r="CE80" s="48" t="str">
        <f>IFERROR(VLOOKUP(CD80,category[[category_name_german]:[abbreviation_category_budo]],3,FALSE),"")</f>
        <v/>
      </c>
      <c r="CH80" s="48" t="str">
        <f>IFERROR(VLOOKUP(CG80,category[[category_name_german]:[abbreviation_category_budo]],3,FALSE),"")</f>
        <v/>
      </c>
      <c r="CK80" s="48" t="str">
        <f>IFERROR(VLOOKUP(CJ80,category[[category_name_german]:[abbreviation_category_budo]],3,FALSE),"")</f>
        <v/>
      </c>
      <c r="CM80" s="49" t="str">
        <f t="shared" si="16"/>
        <v/>
      </c>
      <c r="CO80" s="63" t="str">
        <f t="shared" si="17"/>
        <v/>
      </c>
    </row>
    <row r="81" spans="4:93" x14ac:dyDescent="0.25">
      <c r="D81" s="48" t="str">
        <f>IFERROR(VLOOKUP(C81,category[[category_name_german]:[abbreviation_category_budo]],3,FALSE),"")</f>
        <v/>
      </c>
      <c r="G81" s="48" t="str">
        <f>IFERROR(VLOOKUP(F81,category[[category_name_german]:[abbreviation_category_budo]],3,FALSE),"")</f>
        <v/>
      </c>
      <c r="J81" s="48" t="str">
        <f>IFERROR(VLOOKUP(I81,category[[category_name_german]:[abbreviation_category_budo]],3,FALSE),"")</f>
        <v/>
      </c>
      <c r="M81" s="48" t="str">
        <f>IFERROR(VLOOKUP(L81,category[[category_name_german]:[abbreviation_category_budo]],3,FALSE),"")</f>
        <v/>
      </c>
      <c r="P81" s="48" t="str">
        <f>IFERROR(VLOOKUP(O81,category[[category_name_german]:[abbreviation_category_budo]],3,FALSE),"")</f>
        <v/>
      </c>
      <c r="R81" s="49" t="str">
        <f t="shared" si="9"/>
        <v/>
      </c>
      <c r="U81" s="48" t="str">
        <f>IFERROR(VLOOKUP(T81,abbreviation[[description_german]:[abbreviation_budo]],3,FALSE),"")</f>
        <v/>
      </c>
      <c r="X81" s="51" t="str">
        <f>IFERROR(VLOOKUP(W81,abbreviation[[description_german]:[abbreviation_budo]],3,FALSE),"")</f>
        <v/>
      </c>
      <c r="Y81" s="33"/>
      <c r="AA81" s="49" t="str">
        <f t="shared" si="10"/>
        <v/>
      </c>
      <c r="AD81" s="48" t="str">
        <f>IFERROR(VLOOKUP(AC81,abbreviation[[description_german]:[abbreviation_budo]],3,FALSE),"")</f>
        <v/>
      </c>
      <c r="AG81" s="54" t="str">
        <f>IFERROR(VLOOKUP(AF81,abbreviation[[description_german]:[abbreviation_budo]],3,FALSE),"")</f>
        <v/>
      </c>
      <c r="AJ81" s="49" t="str">
        <f t="shared" si="11"/>
        <v>_</v>
      </c>
      <c r="AM81" s="48" t="str">
        <f>IFERROR(VLOOKUP(AL81,abbreviation[[description_german]:[abbreviation_budo]],3,FALSE),"")</f>
        <v/>
      </c>
      <c r="AP81" s="54" t="str">
        <f>IFERROR(VLOOKUP(AO81,abbreviation[[description_german]:[abbreviation_budo]],3,FALSE),"")</f>
        <v/>
      </c>
      <c r="AS81" s="49" t="str">
        <f t="shared" si="12"/>
        <v>_</v>
      </c>
      <c r="AV81" s="53" t="str">
        <f>IFERROR(VLOOKUP(AU81,abbreviation[[description_german]:[abbreviation_budo]],3,FALSE),"")</f>
        <v/>
      </c>
      <c r="AY81" s="51" t="str">
        <f>IFERROR(VLOOKUP(AX81,abbreviation[[description_german]:[abbreviation_budo]],3,FALSE),"")</f>
        <v/>
      </c>
      <c r="BB81" s="51" t="str">
        <f>IFERROR(VLOOKUP(BA81,abbreviation[[description_german]:[abbreviation_budo]],3,FALSE),"")</f>
        <v/>
      </c>
      <c r="BE81" s="51" t="str">
        <f>IFERROR(VLOOKUP(BD81,abbreviation[[description_german]:[abbreviation_budo]],3,FALSE),"")</f>
        <v/>
      </c>
      <c r="BG81" s="38"/>
      <c r="BH81" s="49" t="str">
        <f t="shared" si="13"/>
        <v>_</v>
      </c>
      <c r="BK81" s="53" t="str">
        <f>IFERROR(VLOOKUP(BJ81,abbreviation[[description_german]:[abbreviation_budo]],3,FALSE),"")</f>
        <v/>
      </c>
      <c r="BN81" s="51" t="str">
        <f>IFERROR(VLOOKUP(BM81,abbreviation[[description_german]:[abbreviation_budo]],3,FALSE),"")</f>
        <v/>
      </c>
      <c r="BO81" s="31"/>
      <c r="BQ81" s="51" t="str">
        <f>IFERROR(VLOOKUP(BP81,abbreviation[[description_german]:[abbreviation_budo]],3,FALSE),"")</f>
        <v/>
      </c>
      <c r="BR81" s="57" t="str">
        <f t="shared" si="14"/>
        <v>_</v>
      </c>
      <c r="BU81" s="53" t="str">
        <f>IFERROR(VLOOKUP(BT81,abbreviation[[description_german]:[abbreviation_budo]],3,FALSE),"")</f>
        <v/>
      </c>
      <c r="BV81" s="60" t="str">
        <f t="shared" si="15"/>
        <v>_</v>
      </c>
      <c r="BY81" s="48" t="str">
        <f>IFERROR(VLOOKUP(BX81,category[[category_name_german]:[abbreviation_category_budo]],3,FALSE),"")</f>
        <v/>
      </c>
      <c r="CB81" s="48" t="str">
        <f>IFERROR(VLOOKUP(CA81,category[[category_name_german]:[abbreviation_category_budo]],3,FALSE),"")</f>
        <v/>
      </c>
      <c r="CE81" s="48" t="str">
        <f>IFERROR(VLOOKUP(CD81,category[[category_name_german]:[abbreviation_category_budo]],3,FALSE),"")</f>
        <v/>
      </c>
      <c r="CH81" s="48" t="str">
        <f>IFERROR(VLOOKUP(CG81,category[[category_name_german]:[abbreviation_category_budo]],3,FALSE),"")</f>
        <v/>
      </c>
      <c r="CK81" s="48" t="str">
        <f>IFERROR(VLOOKUP(CJ81,category[[category_name_german]:[abbreviation_category_budo]],3,FALSE),"")</f>
        <v/>
      </c>
      <c r="CM81" s="49" t="str">
        <f t="shared" si="16"/>
        <v/>
      </c>
      <c r="CO81" s="63" t="str">
        <f t="shared" si="17"/>
        <v/>
      </c>
    </row>
    <row r="82" spans="4:93" x14ac:dyDescent="0.25">
      <c r="D82" s="48" t="str">
        <f>IFERROR(VLOOKUP(C82,category[[category_name_german]:[abbreviation_category_budo]],3,FALSE),"")</f>
        <v/>
      </c>
      <c r="G82" s="48" t="str">
        <f>IFERROR(VLOOKUP(F82,category[[category_name_german]:[abbreviation_category_budo]],3,FALSE),"")</f>
        <v/>
      </c>
      <c r="J82" s="48" t="str">
        <f>IFERROR(VLOOKUP(I82,category[[category_name_german]:[abbreviation_category_budo]],3,FALSE),"")</f>
        <v/>
      </c>
      <c r="M82" s="48" t="str">
        <f>IFERROR(VLOOKUP(L82,category[[category_name_german]:[abbreviation_category_budo]],3,FALSE),"")</f>
        <v/>
      </c>
      <c r="P82" s="48" t="str">
        <f>IFERROR(VLOOKUP(O82,category[[category_name_german]:[abbreviation_category_budo]],3,FALSE),"")</f>
        <v/>
      </c>
      <c r="R82" s="49" t="str">
        <f t="shared" si="9"/>
        <v/>
      </c>
      <c r="U82" s="48" t="str">
        <f>IFERROR(VLOOKUP(T82,abbreviation[[description_german]:[abbreviation_budo]],3,FALSE),"")</f>
        <v/>
      </c>
      <c r="X82" s="51" t="str">
        <f>IFERROR(VLOOKUP(W82,abbreviation[[description_german]:[abbreviation_budo]],3,FALSE),"")</f>
        <v/>
      </c>
      <c r="Y82" s="33"/>
      <c r="AA82" s="49" t="str">
        <f t="shared" si="10"/>
        <v/>
      </c>
      <c r="AD82" s="48" t="str">
        <f>IFERROR(VLOOKUP(AC82,abbreviation[[description_german]:[abbreviation_budo]],3,FALSE),"")</f>
        <v/>
      </c>
      <c r="AG82" s="54" t="str">
        <f>IFERROR(VLOOKUP(AF82,abbreviation[[description_german]:[abbreviation_budo]],3,FALSE),"")</f>
        <v/>
      </c>
      <c r="AJ82" s="49" t="str">
        <f t="shared" si="11"/>
        <v>_</v>
      </c>
      <c r="AM82" s="48" t="str">
        <f>IFERROR(VLOOKUP(AL82,abbreviation[[description_german]:[abbreviation_budo]],3,FALSE),"")</f>
        <v/>
      </c>
      <c r="AP82" s="54" t="str">
        <f>IFERROR(VLOOKUP(AO82,abbreviation[[description_german]:[abbreviation_budo]],3,FALSE),"")</f>
        <v/>
      </c>
      <c r="AS82" s="49" t="str">
        <f t="shared" si="12"/>
        <v>_</v>
      </c>
      <c r="AV82" s="53" t="str">
        <f>IFERROR(VLOOKUP(AU82,abbreviation[[description_german]:[abbreviation_budo]],3,FALSE),"")</f>
        <v/>
      </c>
      <c r="AY82" s="51" t="str">
        <f>IFERROR(VLOOKUP(AX82,abbreviation[[description_german]:[abbreviation_budo]],3,FALSE),"")</f>
        <v/>
      </c>
      <c r="BB82" s="51" t="str">
        <f>IFERROR(VLOOKUP(BA82,abbreviation[[description_german]:[abbreviation_budo]],3,FALSE),"")</f>
        <v/>
      </c>
      <c r="BE82" s="51" t="str">
        <f>IFERROR(VLOOKUP(BD82,abbreviation[[description_german]:[abbreviation_budo]],3,FALSE),"")</f>
        <v/>
      </c>
      <c r="BG82" s="38"/>
      <c r="BH82" s="49" t="str">
        <f t="shared" si="13"/>
        <v>_</v>
      </c>
      <c r="BK82" s="53" t="str">
        <f>IFERROR(VLOOKUP(BJ82,abbreviation[[description_german]:[abbreviation_budo]],3,FALSE),"")</f>
        <v/>
      </c>
      <c r="BN82" s="51" t="str">
        <f>IFERROR(VLOOKUP(BM82,abbreviation[[description_german]:[abbreviation_budo]],3,FALSE),"")</f>
        <v/>
      </c>
      <c r="BO82" s="31"/>
      <c r="BQ82" s="51" t="str">
        <f>IFERROR(VLOOKUP(BP82,abbreviation[[description_german]:[abbreviation_budo]],3,FALSE),"")</f>
        <v/>
      </c>
      <c r="BR82" s="57" t="str">
        <f t="shared" si="14"/>
        <v>_</v>
      </c>
      <c r="BU82" s="53" t="str">
        <f>IFERROR(VLOOKUP(BT82,abbreviation[[description_german]:[abbreviation_budo]],3,FALSE),"")</f>
        <v/>
      </c>
      <c r="BV82" s="60" t="str">
        <f t="shared" si="15"/>
        <v>_</v>
      </c>
      <c r="BY82" s="48" t="str">
        <f>IFERROR(VLOOKUP(BX82,category[[category_name_german]:[abbreviation_category_budo]],3,FALSE),"")</f>
        <v/>
      </c>
      <c r="CB82" s="48" t="str">
        <f>IFERROR(VLOOKUP(CA82,category[[category_name_german]:[abbreviation_category_budo]],3,FALSE),"")</f>
        <v/>
      </c>
      <c r="CE82" s="48" t="str">
        <f>IFERROR(VLOOKUP(CD82,category[[category_name_german]:[abbreviation_category_budo]],3,FALSE),"")</f>
        <v/>
      </c>
      <c r="CH82" s="48" t="str">
        <f>IFERROR(VLOOKUP(CG82,category[[category_name_german]:[abbreviation_category_budo]],3,FALSE),"")</f>
        <v/>
      </c>
      <c r="CK82" s="48" t="str">
        <f>IFERROR(VLOOKUP(CJ82,category[[category_name_german]:[abbreviation_category_budo]],3,FALSE),"")</f>
        <v/>
      </c>
      <c r="CM82" s="49" t="str">
        <f t="shared" si="16"/>
        <v/>
      </c>
      <c r="CO82" s="63" t="str">
        <f t="shared" si="17"/>
        <v/>
      </c>
    </row>
    <row r="83" spans="4:93" x14ac:dyDescent="0.25">
      <c r="D83" s="48" t="str">
        <f>IFERROR(VLOOKUP(C83,category[[category_name_german]:[abbreviation_category_budo]],3,FALSE),"")</f>
        <v/>
      </c>
      <c r="G83" s="48" t="str">
        <f>IFERROR(VLOOKUP(F83,category[[category_name_german]:[abbreviation_category_budo]],3,FALSE),"")</f>
        <v/>
      </c>
      <c r="J83" s="48" t="str">
        <f>IFERROR(VLOOKUP(I83,category[[category_name_german]:[abbreviation_category_budo]],3,FALSE),"")</f>
        <v/>
      </c>
      <c r="M83" s="48" t="str">
        <f>IFERROR(VLOOKUP(L83,category[[category_name_german]:[abbreviation_category_budo]],3,FALSE),"")</f>
        <v/>
      </c>
      <c r="P83" s="48" t="str">
        <f>IFERROR(VLOOKUP(O83,category[[category_name_german]:[abbreviation_category_budo]],3,FALSE),"")</f>
        <v/>
      </c>
      <c r="R83" s="49" t="str">
        <f t="shared" si="9"/>
        <v/>
      </c>
      <c r="U83" s="48" t="str">
        <f>IFERROR(VLOOKUP(T83,abbreviation[[description_german]:[abbreviation_budo]],3,FALSE),"")</f>
        <v/>
      </c>
      <c r="X83" s="51" t="str">
        <f>IFERROR(VLOOKUP(W83,abbreviation[[description_german]:[abbreviation_budo]],3,FALSE),"")</f>
        <v/>
      </c>
      <c r="Y83" s="33"/>
      <c r="AA83" s="49" t="str">
        <f t="shared" si="10"/>
        <v/>
      </c>
      <c r="AD83" s="48" t="str">
        <f>IFERROR(VLOOKUP(AC83,abbreviation[[description_german]:[abbreviation_budo]],3,FALSE),"")</f>
        <v/>
      </c>
      <c r="AG83" s="54" t="str">
        <f>IFERROR(VLOOKUP(AF83,abbreviation[[description_german]:[abbreviation_budo]],3,FALSE),"")</f>
        <v/>
      </c>
      <c r="AJ83" s="49" t="str">
        <f t="shared" si="11"/>
        <v>_</v>
      </c>
      <c r="AM83" s="48" t="str">
        <f>IFERROR(VLOOKUP(AL83,abbreviation[[description_german]:[abbreviation_budo]],3,FALSE),"")</f>
        <v/>
      </c>
      <c r="AP83" s="54" t="str">
        <f>IFERROR(VLOOKUP(AO83,abbreviation[[description_german]:[abbreviation_budo]],3,FALSE),"")</f>
        <v/>
      </c>
      <c r="AS83" s="49" t="str">
        <f t="shared" si="12"/>
        <v>_</v>
      </c>
      <c r="AV83" s="53" t="str">
        <f>IFERROR(VLOOKUP(AU83,abbreviation[[description_german]:[abbreviation_budo]],3,FALSE),"")</f>
        <v/>
      </c>
      <c r="AY83" s="51" t="str">
        <f>IFERROR(VLOOKUP(AX83,abbreviation[[description_german]:[abbreviation_budo]],3,FALSE),"")</f>
        <v/>
      </c>
      <c r="BB83" s="51" t="str">
        <f>IFERROR(VLOOKUP(BA83,abbreviation[[description_german]:[abbreviation_budo]],3,FALSE),"")</f>
        <v/>
      </c>
      <c r="BE83" s="51" t="str">
        <f>IFERROR(VLOOKUP(BD83,abbreviation[[description_german]:[abbreviation_budo]],3,FALSE),"")</f>
        <v/>
      </c>
      <c r="BG83" s="38"/>
      <c r="BH83" s="49" t="str">
        <f t="shared" si="13"/>
        <v>_</v>
      </c>
      <c r="BK83" s="53" t="str">
        <f>IFERROR(VLOOKUP(BJ83,abbreviation[[description_german]:[abbreviation_budo]],3,FALSE),"")</f>
        <v/>
      </c>
      <c r="BN83" s="51" t="str">
        <f>IFERROR(VLOOKUP(BM83,abbreviation[[description_german]:[abbreviation_budo]],3,FALSE),"")</f>
        <v/>
      </c>
      <c r="BO83" s="31"/>
      <c r="BQ83" s="51" t="str">
        <f>IFERROR(VLOOKUP(BP83,abbreviation[[description_german]:[abbreviation_budo]],3,FALSE),"")</f>
        <v/>
      </c>
      <c r="BR83" s="57" t="str">
        <f t="shared" si="14"/>
        <v>_</v>
      </c>
      <c r="BU83" s="53" t="str">
        <f>IFERROR(VLOOKUP(BT83,abbreviation[[description_german]:[abbreviation_budo]],3,FALSE),"")</f>
        <v/>
      </c>
      <c r="BV83" s="60" t="str">
        <f t="shared" si="15"/>
        <v>_</v>
      </c>
      <c r="BY83" s="48" t="str">
        <f>IFERROR(VLOOKUP(BX83,category[[category_name_german]:[abbreviation_category_budo]],3,FALSE),"")</f>
        <v/>
      </c>
      <c r="CB83" s="48" t="str">
        <f>IFERROR(VLOOKUP(CA83,category[[category_name_german]:[abbreviation_category_budo]],3,FALSE),"")</f>
        <v/>
      </c>
      <c r="CE83" s="48" t="str">
        <f>IFERROR(VLOOKUP(CD83,category[[category_name_german]:[abbreviation_category_budo]],3,FALSE),"")</f>
        <v/>
      </c>
      <c r="CH83" s="48" t="str">
        <f>IFERROR(VLOOKUP(CG83,category[[category_name_german]:[abbreviation_category_budo]],3,FALSE),"")</f>
        <v/>
      </c>
      <c r="CK83" s="48" t="str">
        <f>IFERROR(VLOOKUP(CJ83,category[[category_name_german]:[abbreviation_category_budo]],3,FALSE),"")</f>
        <v/>
      </c>
      <c r="CM83" s="49" t="str">
        <f t="shared" si="16"/>
        <v/>
      </c>
      <c r="CO83" s="63" t="str">
        <f t="shared" si="17"/>
        <v/>
      </c>
    </row>
    <row r="84" spans="4:93" x14ac:dyDescent="0.25">
      <c r="D84" s="48" t="str">
        <f>IFERROR(VLOOKUP(C84,category[[category_name_german]:[abbreviation_category_budo]],3,FALSE),"")</f>
        <v/>
      </c>
      <c r="G84" s="48" t="str">
        <f>IFERROR(VLOOKUP(F84,category[[category_name_german]:[abbreviation_category_budo]],3,FALSE),"")</f>
        <v/>
      </c>
      <c r="J84" s="48" t="str">
        <f>IFERROR(VLOOKUP(I84,category[[category_name_german]:[abbreviation_category_budo]],3,FALSE),"")</f>
        <v/>
      </c>
      <c r="M84" s="48" t="str">
        <f>IFERROR(VLOOKUP(L84,category[[category_name_german]:[abbreviation_category_budo]],3,FALSE),"")</f>
        <v/>
      </c>
      <c r="P84" s="48" t="str">
        <f>IFERROR(VLOOKUP(O84,category[[category_name_german]:[abbreviation_category_budo]],3,FALSE),"")</f>
        <v/>
      </c>
      <c r="R84" s="49" t="str">
        <f t="shared" si="9"/>
        <v/>
      </c>
      <c r="U84" s="48" t="str">
        <f>IFERROR(VLOOKUP(T84,abbreviation[[description_german]:[abbreviation_budo]],3,FALSE),"")</f>
        <v/>
      </c>
      <c r="X84" s="51" t="str">
        <f>IFERROR(VLOOKUP(W84,abbreviation[[description_german]:[abbreviation_budo]],3,FALSE),"")</f>
        <v/>
      </c>
      <c r="Y84" s="33"/>
      <c r="AA84" s="49" t="str">
        <f t="shared" si="10"/>
        <v/>
      </c>
      <c r="AD84" s="48" t="str">
        <f>IFERROR(VLOOKUP(AC84,abbreviation[[description_german]:[abbreviation_budo]],3,FALSE),"")</f>
        <v/>
      </c>
      <c r="AG84" s="54" t="str">
        <f>IFERROR(VLOOKUP(AF84,abbreviation[[description_german]:[abbreviation_budo]],3,FALSE),"")</f>
        <v/>
      </c>
      <c r="AJ84" s="49" t="str">
        <f t="shared" si="11"/>
        <v>_</v>
      </c>
      <c r="AM84" s="48" t="str">
        <f>IFERROR(VLOOKUP(AL84,abbreviation[[description_german]:[abbreviation_budo]],3,FALSE),"")</f>
        <v/>
      </c>
      <c r="AP84" s="54" t="str">
        <f>IFERROR(VLOOKUP(AO84,abbreviation[[description_german]:[abbreviation_budo]],3,FALSE),"")</f>
        <v/>
      </c>
      <c r="AS84" s="49" t="str">
        <f t="shared" si="12"/>
        <v>_</v>
      </c>
      <c r="AV84" s="53" t="str">
        <f>IFERROR(VLOOKUP(AU84,abbreviation[[description_german]:[abbreviation_budo]],3,FALSE),"")</f>
        <v/>
      </c>
      <c r="AY84" s="51" t="str">
        <f>IFERROR(VLOOKUP(AX84,abbreviation[[description_german]:[abbreviation_budo]],3,FALSE),"")</f>
        <v/>
      </c>
      <c r="BB84" s="51" t="str">
        <f>IFERROR(VLOOKUP(BA84,abbreviation[[description_german]:[abbreviation_budo]],3,FALSE),"")</f>
        <v/>
      </c>
      <c r="BE84" s="51" t="str">
        <f>IFERROR(VLOOKUP(BD84,abbreviation[[description_german]:[abbreviation_budo]],3,FALSE),"")</f>
        <v/>
      </c>
      <c r="BG84" s="38"/>
      <c r="BH84" s="49" t="str">
        <f t="shared" si="13"/>
        <v>_</v>
      </c>
      <c r="BK84" s="53" t="str">
        <f>IFERROR(VLOOKUP(BJ84,abbreviation[[description_german]:[abbreviation_budo]],3,FALSE),"")</f>
        <v/>
      </c>
      <c r="BN84" s="51" t="str">
        <f>IFERROR(VLOOKUP(BM84,abbreviation[[description_german]:[abbreviation_budo]],3,FALSE),"")</f>
        <v/>
      </c>
      <c r="BO84" s="31"/>
      <c r="BQ84" s="51" t="str">
        <f>IFERROR(VLOOKUP(BP84,abbreviation[[description_german]:[abbreviation_budo]],3,FALSE),"")</f>
        <v/>
      </c>
      <c r="BR84" s="57" t="str">
        <f t="shared" si="14"/>
        <v>_</v>
      </c>
      <c r="BU84" s="53" t="str">
        <f>IFERROR(VLOOKUP(BT84,abbreviation[[description_german]:[abbreviation_budo]],3,FALSE),"")</f>
        <v/>
      </c>
      <c r="BV84" s="60" t="str">
        <f t="shared" si="15"/>
        <v>_</v>
      </c>
      <c r="BY84" s="48" t="str">
        <f>IFERROR(VLOOKUP(BX84,category[[category_name_german]:[abbreviation_category_budo]],3,FALSE),"")</f>
        <v/>
      </c>
      <c r="CB84" s="48" t="str">
        <f>IFERROR(VLOOKUP(CA84,category[[category_name_german]:[abbreviation_category_budo]],3,FALSE),"")</f>
        <v/>
      </c>
      <c r="CE84" s="48" t="str">
        <f>IFERROR(VLOOKUP(CD84,category[[category_name_german]:[abbreviation_category_budo]],3,FALSE),"")</f>
        <v/>
      </c>
      <c r="CH84" s="48" t="str">
        <f>IFERROR(VLOOKUP(CG84,category[[category_name_german]:[abbreviation_category_budo]],3,FALSE),"")</f>
        <v/>
      </c>
      <c r="CK84" s="48" t="str">
        <f>IFERROR(VLOOKUP(CJ84,category[[category_name_german]:[abbreviation_category_budo]],3,FALSE),"")</f>
        <v/>
      </c>
      <c r="CM84" s="49" t="str">
        <f t="shared" si="16"/>
        <v/>
      </c>
      <c r="CO84" s="63" t="str">
        <f t="shared" si="17"/>
        <v/>
      </c>
    </row>
    <row r="85" spans="4:93" x14ac:dyDescent="0.25">
      <c r="D85" s="48" t="str">
        <f>IFERROR(VLOOKUP(C85,category[[category_name_german]:[abbreviation_category_budo]],3,FALSE),"")</f>
        <v/>
      </c>
      <c r="G85" s="48" t="str">
        <f>IFERROR(VLOOKUP(F85,category[[category_name_german]:[abbreviation_category_budo]],3,FALSE),"")</f>
        <v/>
      </c>
      <c r="J85" s="48" t="str">
        <f>IFERROR(VLOOKUP(I85,category[[category_name_german]:[abbreviation_category_budo]],3,FALSE),"")</f>
        <v/>
      </c>
      <c r="M85" s="48" t="str">
        <f>IFERROR(VLOOKUP(L85,category[[category_name_german]:[abbreviation_category_budo]],3,FALSE),"")</f>
        <v/>
      </c>
      <c r="P85" s="48" t="str">
        <f>IFERROR(VLOOKUP(O85,category[[category_name_german]:[abbreviation_category_budo]],3,FALSE),"")</f>
        <v/>
      </c>
      <c r="R85" s="49" t="str">
        <f t="shared" si="9"/>
        <v/>
      </c>
      <c r="U85" s="48" t="str">
        <f>IFERROR(VLOOKUP(T85,abbreviation[[description_german]:[abbreviation_budo]],3,FALSE),"")</f>
        <v/>
      </c>
      <c r="X85" s="51" t="str">
        <f>IFERROR(VLOOKUP(W85,abbreviation[[description_german]:[abbreviation_budo]],3,FALSE),"")</f>
        <v/>
      </c>
      <c r="Y85" s="33"/>
      <c r="AA85" s="49" t="str">
        <f t="shared" si="10"/>
        <v/>
      </c>
      <c r="AD85" s="48" t="str">
        <f>IFERROR(VLOOKUP(AC85,abbreviation[[description_german]:[abbreviation_budo]],3,FALSE),"")</f>
        <v/>
      </c>
      <c r="AG85" s="54" t="str">
        <f>IFERROR(VLOOKUP(AF85,abbreviation[[description_german]:[abbreviation_budo]],3,FALSE),"")</f>
        <v/>
      </c>
      <c r="AJ85" s="49" t="str">
        <f t="shared" si="11"/>
        <v>_</v>
      </c>
      <c r="AM85" s="48" t="str">
        <f>IFERROR(VLOOKUP(AL85,abbreviation[[description_german]:[abbreviation_budo]],3,FALSE),"")</f>
        <v/>
      </c>
      <c r="AP85" s="54" t="str">
        <f>IFERROR(VLOOKUP(AO85,abbreviation[[description_german]:[abbreviation_budo]],3,FALSE),"")</f>
        <v/>
      </c>
      <c r="AS85" s="49" t="str">
        <f t="shared" si="12"/>
        <v>_</v>
      </c>
      <c r="AV85" s="53" t="str">
        <f>IFERROR(VLOOKUP(AU85,abbreviation[[description_german]:[abbreviation_budo]],3,FALSE),"")</f>
        <v/>
      </c>
      <c r="AY85" s="51" t="str">
        <f>IFERROR(VLOOKUP(AX85,abbreviation[[description_german]:[abbreviation_budo]],3,FALSE),"")</f>
        <v/>
      </c>
      <c r="BB85" s="51" t="str">
        <f>IFERROR(VLOOKUP(BA85,abbreviation[[description_german]:[abbreviation_budo]],3,FALSE),"")</f>
        <v/>
      </c>
      <c r="BE85" s="51" t="str">
        <f>IFERROR(VLOOKUP(BD85,abbreviation[[description_german]:[abbreviation_budo]],3,FALSE),"")</f>
        <v/>
      </c>
      <c r="BG85" s="38"/>
      <c r="BH85" s="49" t="str">
        <f t="shared" si="13"/>
        <v>_</v>
      </c>
      <c r="BK85" s="53" t="str">
        <f>IFERROR(VLOOKUP(BJ85,abbreviation[[description_german]:[abbreviation_budo]],3,FALSE),"")</f>
        <v/>
      </c>
      <c r="BN85" s="51" t="str">
        <f>IFERROR(VLOOKUP(BM85,abbreviation[[description_german]:[abbreviation_budo]],3,FALSE),"")</f>
        <v/>
      </c>
      <c r="BO85" s="31"/>
      <c r="BQ85" s="51" t="str">
        <f>IFERROR(VLOOKUP(BP85,abbreviation[[description_german]:[abbreviation_budo]],3,FALSE),"")</f>
        <v/>
      </c>
      <c r="BR85" s="57" t="str">
        <f t="shared" si="14"/>
        <v>_</v>
      </c>
      <c r="BU85" s="53" t="str">
        <f>IFERROR(VLOOKUP(BT85,abbreviation[[description_german]:[abbreviation_budo]],3,FALSE),"")</f>
        <v/>
      </c>
      <c r="BV85" s="60" t="str">
        <f t="shared" si="15"/>
        <v>_</v>
      </c>
      <c r="BY85" s="48" t="str">
        <f>IFERROR(VLOOKUP(BX85,category[[category_name_german]:[abbreviation_category_budo]],3,FALSE),"")</f>
        <v/>
      </c>
      <c r="CB85" s="48" t="str">
        <f>IFERROR(VLOOKUP(CA85,category[[category_name_german]:[abbreviation_category_budo]],3,FALSE),"")</f>
        <v/>
      </c>
      <c r="CE85" s="48" t="str">
        <f>IFERROR(VLOOKUP(CD85,category[[category_name_german]:[abbreviation_category_budo]],3,FALSE),"")</f>
        <v/>
      </c>
      <c r="CH85" s="48" t="str">
        <f>IFERROR(VLOOKUP(CG85,category[[category_name_german]:[abbreviation_category_budo]],3,FALSE),"")</f>
        <v/>
      </c>
      <c r="CK85" s="48" t="str">
        <f>IFERROR(VLOOKUP(CJ85,category[[category_name_german]:[abbreviation_category_budo]],3,FALSE),"")</f>
        <v/>
      </c>
      <c r="CM85" s="49" t="str">
        <f t="shared" si="16"/>
        <v/>
      </c>
      <c r="CO85" s="63" t="str">
        <f t="shared" si="17"/>
        <v/>
      </c>
    </row>
    <row r="86" spans="4:93" x14ac:dyDescent="0.25">
      <c r="D86" s="48" t="str">
        <f>IFERROR(VLOOKUP(C86,category[[category_name_german]:[abbreviation_category_budo]],3,FALSE),"")</f>
        <v/>
      </c>
      <c r="G86" s="48" t="str">
        <f>IFERROR(VLOOKUP(F86,category[[category_name_german]:[abbreviation_category_budo]],3,FALSE),"")</f>
        <v/>
      </c>
      <c r="J86" s="48" t="str">
        <f>IFERROR(VLOOKUP(I86,category[[category_name_german]:[abbreviation_category_budo]],3,FALSE),"")</f>
        <v/>
      </c>
      <c r="M86" s="48" t="str">
        <f>IFERROR(VLOOKUP(L86,category[[category_name_german]:[abbreviation_category_budo]],3,FALSE),"")</f>
        <v/>
      </c>
      <c r="P86" s="48" t="str">
        <f>IFERROR(VLOOKUP(O86,category[[category_name_german]:[abbreviation_category_budo]],3,FALSE),"")</f>
        <v/>
      </c>
      <c r="R86" s="49" t="str">
        <f t="shared" si="9"/>
        <v/>
      </c>
      <c r="U86" s="48" t="str">
        <f>IFERROR(VLOOKUP(T86,abbreviation[[description_german]:[abbreviation_budo]],3,FALSE),"")</f>
        <v/>
      </c>
      <c r="X86" s="51" t="str">
        <f>IFERROR(VLOOKUP(W86,abbreviation[[description_german]:[abbreviation_budo]],3,FALSE),"")</f>
        <v/>
      </c>
      <c r="Y86" s="33"/>
      <c r="AA86" s="49" t="str">
        <f t="shared" si="10"/>
        <v/>
      </c>
      <c r="AD86" s="48" t="str">
        <f>IFERROR(VLOOKUP(AC86,abbreviation[[description_german]:[abbreviation_budo]],3,FALSE),"")</f>
        <v/>
      </c>
      <c r="AG86" s="54" t="str">
        <f>IFERROR(VLOOKUP(AF86,abbreviation[[description_german]:[abbreviation_budo]],3,FALSE),"")</f>
        <v/>
      </c>
      <c r="AJ86" s="49" t="str">
        <f t="shared" si="11"/>
        <v>_</v>
      </c>
      <c r="AM86" s="48" t="str">
        <f>IFERROR(VLOOKUP(AL86,abbreviation[[description_german]:[abbreviation_budo]],3,FALSE),"")</f>
        <v/>
      </c>
      <c r="AP86" s="54" t="str">
        <f>IFERROR(VLOOKUP(AO86,abbreviation[[description_german]:[abbreviation_budo]],3,FALSE),"")</f>
        <v/>
      </c>
      <c r="AS86" s="49" t="str">
        <f t="shared" si="12"/>
        <v>_</v>
      </c>
      <c r="AV86" s="53" t="str">
        <f>IFERROR(VLOOKUP(AU86,abbreviation[[description_german]:[abbreviation_budo]],3,FALSE),"")</f>
        <v/>
      </c>
      <c r="AY86" s="51" t="str">
        <f>IFERROR(VLOOKUP(AX86,abbreviation[[description_german]:[abbreviation_budo]],3,FALSE),"")</f>
        <v/>
      </c>
      <c r="BB86" s="51" t="str">
        <f>IFERROR(VLOOKUP(BA86,abbreviation[[description_german]:[abbreviation_budo]],3,FALSE),"")</f>
        <v/>
      </c>
      <c r="BE86" s="51" t="str">
        <f>IFERROR(VLOOKUP(BD86,abbreviation[[description_german]:[abbreviation_budo]],3,FALSE),"")</f>
        <v/>
      </c>
      <c r="BG86" s="38"/>
      <c r="BH86" s="49" t="str">
        <f t="shared" si="13"/>
        <v>_</v>
      </c>
      <c r="BK86" s="53" t="str">
        <f>IFERROR(VLOOKUP(BJ86,abbreviation[[description_german]:[abbreviation_budo]],3,FALSE),"")</f>
        <v/>
      </c>
      <c r="BN86" s="51" t="str">
        <f>IFERROR(VLOOKUP(BM86,abbreviation[[description_german]:[abbreviation_budo]],3,FALSE),"")</f>
        <v/>
      </c>
      <c r="BO86" s="31"/>
      <c r="BQ86" s="51" t="str">
        <f>IFERROR(VLOOKUP(BP86,abbreviation[[description_german]:[abbreviation_budo]],3,FALSE),"")</f>
        <v/>
      </c>
      <c r="BR86" s="57" t="str">
        <f t="shared" si="14"/>
        <v>_</v>
      </c>
      <c r="BU86" s="53" t="str">
        <f>IFERROR(VLOOKUP(BT86,abbreviation[[description_german]:[abbreviation_budo]],3,FALSE),"")</f>
        <v/>
      </c>
      <c r="BV86" s="60" t="str">
        <f t="shared" si="15"/>
        <v>_</v>
      </c>
      <c r="BY86" s="48" t="str">
        <f>IFERROR(VLOOKUP(BX86,category[[category_name_german]:[abbreviation_category_budo]],3,FALSE),"")</f>
        <v/>
      </c>
      <c r="CB86" s="48" t="str">
        <f>IFERROR(VLOOKUP(CA86,category[[category_name_german]:[abbreviation_category_budo]],3,FALSE),"")</f>
        <v/>
      </c>
      <c r="CE86" s="48" t="str">
        <f>IFERROR(VLOOKUP(CD86,category[[category_name_german]:[abbreviation_category_budo]],3,FALSE),"")</f>
        <v/>
      </c>
      <c r="CH86" s="48" t="str">
        <f>IFERROR(VLOOKUP(CG86,category[[category_name_german]:[abbreviation_category_budo]],3,FALSE),"")</f>
        <v/>
      </c>
      <c r="CK86" s="48" t="str">
        <f>IFERROR(VLOOKUP(CJ86,category[[category_name_german]:[abbreviation_category_budo]],3,FALSE),"")</f>
        <v/>
      </c>
      <c r="CM86" s="49" t="str">
        <f t="shared" si="16"/>
        <v/>
      </c>
      <c r="CO86" s="63" t="str">
        <f t="shared" si="17"/>
        <v/>
      </c>
    </row>
    <row r="87" spans="4:93" x14ac:dyDescent="0.25">
      <c r="D87" s="48" t="str">
        <f>IFERROR(VLOOKUP(C87,category[[category_name_german]:[abbreviation_category_budo]],3,FALSE),"")</f>
        <v/>
      </c>
      <c r="G87" s="48" t="str">
        <f>IFERROR(VLOOKUP(F87,category[[category_name_german]:[abbreviation_category_budo]],3,FALSE),"")</f>
        <v/>
      </c>
      <c r="J87" s="48" t="str">
        <f>IFERROR(VLOOKUP(I87,category[[category_name_german]:[abbreviation_category_budo]],3,FALSE),"")</f>
        <v/>
      </c>
      <c r="M87" s="48" t="str">
        <f>IFERROR(VLOOKUP(L87,category[[category_name_german]:[abbreviation_category_budo]],3,FALSE),"")</f>
        <v/>
      </c>
      <c r="P87" s="48" t="str">
        <f>IFERROR(VLOOKUP(O87,category[[category_name_german]:[abbreviation_category_budo]],3,FALSE),"")</f>
        <v/>
      </c>
      <c r="R87" s="49" t="str">
        <f t="shared" si="9"/>
        <v/>
      </c>
      <c r="U87" s="48" t="str">
        <f>IFERROR(VLOOKUP(T87,abbreviation[[description_german]:[abbreviation_budo]],3,FALSE),"")</f>
        <v/>
      </c>
      <c r="X87" s="51" t="str">
        <f>IFERROR(VLOOKUP(W87,abbreviation[[description_german]:[abbreviation_budo]],3,FALSE),"")</f>
        <v/>
      </c>
      <c r="Y87" s="33"/>
      <c r="AA87" s="49" t="str">
        <f t="shared" si="10"/>
        <v/>
      </c>
      <c r="AD87" s="48" t="str">
        <f>IFERROR(VLOOKUP(AC87,abbreviation[[description_german]:[abbreviation_budo]],3,FALSE),"")</f>
        <v/>
      </c>
      <c r="AG87" s="54" t="str">
        <f>IFERROR(VLOOKUP(AF87,abbreviation[[description_german]:[abbreviation_budo]],3,FALSE),"")</f>
        <v/>
      </c>
      <c r="AJ87" s="49" t="str">
        <f t="shared" si="11"/>
        <v>_</v>
      </c>
      <c r="AM87" s="48" t="str">
        <f>IFERROR(VLOOKUP(AL87,abbreviation[[description_german]:[abbreviation_budo]],3,FALSE),"")</f>
        <v/>
      </c>
      <c r="AP87" s="54" t="str">
        <f>IFERROR(VLOOKUP(AO87,abbreviation[[description_german]:[abbreviation_budo]],3,FALSE),"")</f>
        <v/>
      </c>
      <c r="AS87" s="49" t="str">
        <f t="shared" si="12"/>
        <v>_</v>
      </c>
      <c r="AV87" s="53" t="str">
        <f>IFERROR(VLOOKUP(AU87,abbreviation[[description_german]:[abbreviation_budo]],3,FALSE),"")</f>
        <v/>
      </c>
      <c r="AY87" s="51" t="str">
        <f>IFERROR(VLOOKUP(AX87,abbreviation[[description_german]:[abbreviation_budo]],3,FALSE),"")</f>
        <v/>
      </c>
      <c r="BB87" s="51" t="str">
        <f>IFERROR(VLOOKUP(BA87,abbreviation[[description_german]:[abbreviation_budo]],3,FALSE),"")</f>
        <v/>
      </c>
      <c r="BE87" s="51" t="str">
        <f>IFERROR(VLOOKUP(BD87,abbreviation[[description_german]:[abbreviation_budo]],3,FALSE),"")</f>
        <v/>
      </c>
      <c r="BG87" s="38"/>
      <c r="BH87" s="49" t="str">
        <f t="shared" si="13"/>
        <v>_</v>
      </c>
      <c r="BK87" s="53" t="str">
        <f>IFERROR(VLOOKUP(BJ87,abbreviation[[description_german]:[abbreviation_budo]],3,FALSE),"")</f>
        <v/>
      </c>
      <c r="BN87" s="51" t="str">
        <f>IFERROR(VLOOKUP(BM87,abbreviation[[description_german]:[abbreviation_budo]],3,FALSE),"")</f>
        <v/>
      </c>
      <c r="BO87" s="31"/>
      <c r="BQ87" s="51" t="str">
        <f>IFERROR(VLOOKUP(BP87,abbreviation[[description_german]:[abbreviation_budo]],3,FALSE),"")</f>
        <v/>
      </c>
      <c r="BR87" s="57" t="str">
        <f t="shared" si="14"/>
        <v>_</v>
      </c>
      <c r="BU87" s="53" t="str">
        <f>IFERROR(VLOOKUP(BT87,abbreviation[[description_german]:[abbreviation_budo]],3,FALSE),"")</f>
        <v/>
      </c>
      <c r="BV87" s="60" t="str">
        <f t="shared" si="15"/>
        <v>_</v>
      </c>
      <c r="BY87" s="48" t="str">
        <f>IFERROR(VLOOKUP(BX87,category[[category_name_german]:[abbreviation_category_budo]],3,FALSE),"")</f>
        <v/>
      </c>
      <c r="CB87" s="48" t="str">
        <f>IFERROR(VLOOKUP(CA87,category[[category_name_german]:[abbreviation_category_budo]],3,FALSE),"")</f>
        <v/>
      </c>
      <c r="CE87" s="48" t="str">
        <f>IFERROR(VLOOKUP(CD87,category[[category_name_german]:[abbreviation_category_budo]],3,FALSE),"")</f>
        <v/>
      </c>
      <c r="CH87" s="48" t="str">
        <f>IFERROR(VLOOKUP(CG87,category[[category_name_german]:[abbreviation_category_budo]],3,FALSE),"")</f>
        <v/>
      </c>
      <c r="CK87" s="48" t="str">
        <f>IFERROR(VLOOKUP(CJ87,category[[category_name_german]:[abbreviation_category_budo]],3,FALSE),"")</f>
        <v/>
      </c>
      <c r="CM87" s="49" t="str">
        <f t="shared" si="16"/>
        <v/>
      </c>
      <c r="CO87" s="63" t="str">
        <f t="shared" si="17"/>
        <v/>
      </c>
    </row>
    <row r="88" spans="4:93" x14ac:dyDescent="0.25">
      <c r="D88" s="48" t="str">
        <f>IFERROR(VLOOKUP(C88,category[[category_name_german]:[abbreviation_category_budo]],3,FALSE),"")</f>
        <v/>
      </c>
      <c r="G88" s="48" t="str">
        <f>IFERROR(VLOOKUP(F88,category[[category_name_german]:[abbreviation_category_budo]],3,FALSE),"")</f>
        <v/>
      </c>
      <c r="J88" s="48" t="str">
        <f>IFERROR(VLOOKUP(I88,category[[category_name_german]:[abbreviation_category_budo]],3,FALSE),"")</f>
        <v/>
      </c>
      <c r="M88" s="48" t="str">
        <f>IFERROR(VLOOKUP(L88,category[[category_name_german]:[abbreviation_category_budo]],3,FALSE),"")</f>
        <v/>
      </c>
      <c r="P88" s="48" t="str">
        <f>IFERROR(VLOOKUP(O88,category[[category_name_german]:[abbreviation_category_budo]],3,FALSE),"")</f>
        <v/>
      </c>
      <c r="R88" s="49" t="str">
        <f t="shared" si="9"/>
        <v/>
      </c>
      <c r="U88" s="48" t="str">
        <f>IFERROR(VLOOKUP(T88,abbreviation[[description_german]:[abbreviation_budo]],3,FALSE),"")</f>
        <v/>
      </c>
      <c r="X88" s="51" t="str">
        <f>IFERROR(VLOOKUP(W88,abbreviation[[description_german]:[abbreviation_budo]],3,FALSE),"")</f>
        <v/>
      </c>
      <c r="Y88" s="33"/>
      <c r="AA88" s="49" t="str">
        <f t="shared" si="10"/>
        <v/>
      </c>
      <c r="AD88" s="48" t="str">
        <f>IFERROR(VLOOKUP(AC88,abbreviation[[description_german]:[abbreviation_budo]],3,FALSE),"")</f>
        <v/>
      </c>
      <c r="AG88" s="54" t="str">
        <f>IFERROR(VLOOKUP(AF88,abbreviation[[description_german]:[abbreviation_budo]],3,FALSE),"")</f>
        <v/>
      </c>
      <c r="AJ88" s="49" t="str">
        <f t="shared" si="11"/>
        <v>_</v>
      </c>
      <c r="AM88" s="48" t="str">
        <f>IFERROR(VLOOKUP(AL88,abbreviation[[description_german]:[abbreviation_budo]],3,FALSE),"")</f>
        <v/>
      </c>
      <c r="AP88" s="54" t="str">
        <f>IFERROR(VLOOKUP(AO88,abbreviation[[description_german]:[abbreviation_budo]],3,FALSE),"")</f>
        <v/>
      </c>
      <c r="AS88" s="49" t="str">
        <f t="shared" si="12"/>
        <v>_</v>
      </c>
      <c r="AV88" s="53" t="str">
        <f>IFERROR(VLOOKUP(AU88,abbreviation[[description_german]:[abbreviation_budo]],3,FALSE),"")</f>
        <v/>
      </c>
      <c r="AY88" s="51" t="str">
        <f>IFERROR(VLOOKUP(AX88,abbreviation[[description_german]:[abbreviation_budo]],3,FALSE),"")</f>
        <v/>
      </c>
      <c r="BB88" s="51" t="str">
        <f>IFERROR(VLOOKUP(BA88,abbreviation[[description_german]:[abbreviation_budo]],3,FALSE),"")</f>
        <v/>
      </c>
      <c r="BE88" s="51" t="str">
        <f>IFERROR(VLOOKUP(BD88,abbreviation[[description_german]:[abbreviation_budo]],3,FALSE),"")</f>
        <v/>
      </c>
      <c r="BG88" s="38"/>
      <c r="BH88" s="49" t="str">
        <f t="shared" si="13"/>
        <v>_</v>
      </c>
      <c r="BK88" s="53" t="str">
        <f>IFERROR(VLOOKUP(BJ88,abbreviation[[description_german]:[abbreviation_budo]],3,FALSE),"")</f>
        <v/>
      </c>
      <c r="BN88" s="51" t="str">
        <f>IFERROR(VLOOKUP(BM88,abbreviation[[description_german]:[abbreviation_budo]],3,FALSE),"")</f>
        <v/>
      </c>
      <c r="BO88" s="31"/>
      <c r="BQ88" s="51" t="str">
        <f>IFERROR(VLOOKUP(BP88,abbreviation[[description_german]:[abbreviation_budo]],3,FALSE),"")</f>
        <v/>
      </c>
      <c r="BR88" s="57" t="str">
        <f t="shared" si="14"/>
        <v>_</v>
      </c>
      <c r="BU88" s="53" t="str">
        <f>IFERROR(VLOOKUP(BT88,abbreviation[[description_german]:[abbreviation_budo]],3,FALSE),"")</f>
        <v/>
      </c>
      <c r="BV88" s="60" t="str">
        <f t="shared" si="15"/>
        <v>_</v>
      </c>
      <c r="BY88" s="48" t="str">
        <f>IFERROR(VLOOKUP(BX88,category[[category_name_german]:[abbreviation_category_budo]],3,FALSE),"")</f>
        <v/>
      </c>
      <c r="CB88" s="48" t="str">
        <f>IFERROR(VLOOKUP(CA88,category[[category_name_german]:[abbreviation_category_budo]],3,FALSE),"")</f>
        <v/>
      </c>
      <c r="CE88" s="48" t="str">
        <f>IFERROR(VLOOKUP(CD88,category[[category_name_german]:[abbreviation_category_budo]],3,FALSE),"")</f>
        <v/>
      </c>
      <c r="CH88" s="48" t="str">
        <f>IFERROR(VLOOKUP(CG88,category[[category_name_german]:[abbreviation_category_budo]],3,FALSE),"")</f>
        <v/>
      </c>
      <c r="CK88" s="48" t="str">
        <f>IFERROR(VLOOKUP(CJ88,category[[category_name_german]:[abbreviation_category_budo]],3,FALSE),"")</f>
        <v/>
      </c>
      <c r="CM88" s="49" t="str">
        <f t="shared" si="16"/>
        <v/>
      </c>
      <c r="CO88" s="63" t="str">
        <f t="shared" si="17"/>
        <v/>
      </c>
    </row>
    <row r="89" spans="4:93" x14ac:dyDescent="0.25">
      <c r="D89" s="48" t="str">
        <f>IFERROR(VLOOKUP(C89,category[[category_name_german]:[abbreviation_category_budo]],3,FALSE),"")</f>
        <v/>
      </c>
      <c r="G89" s="48" t="str">
        <f>IFERROR(VLOOKUP(F89,category[[category_name_german]:[abbreviation_category_budo]],3,FALSE),"")</f>
        <v/>
      </c>
      <c r="J89" s="48" t="str">
        <f>IFERROR(VLOOKUP(I89,category[[category_name_german]:[abbreviation_category_budo]],3,FALSE),"")</f>
        <v/>
      </c>
      <c r="M89" s="48" t="str">
        <f>IFERROR(VLOOKUP(L89,category[[category_name_german]:[abbreviation_category_budo]],3,FALSE),"")</f>
        <v/>
      </c>
      <c r="P89" s="48" t="str">
        <f>IFERROR(VLOOKUP(O89,category[[category_name_german]:[abbreviation_category_budo]],3,FALSE),"")</f>
        <v/>
      </c>
      <c r="R89" s="49" t="str">
        <f t="shared" si="9"/>
        <v/>
      </c>
      <c r="U89" s="48" t="str">
        <f>IFERROR(VLOOKUP(T89,abbreviation[[description_german]:[abbreviation_budo]],3,FALSE),"")</f>
        <v/>
      </c>
      <c r="X89" s="51" t="str">
        <f>IFERROR(VLOOKUP(W89,abbreviation[[description_german]:[abbreviation_budo]],3,FALSE),"")</f>
        <v/>
      </c>
      <c r="Y89" s="33"/>
      <c r="AA89" s="49" t="str">
        <f t="shared" si="10"/>
        <v/>
      </c>
      <c r="AD89" s="48" t="str">
        <f>IFERROR(VLOOKUP(AC89,abbreviation[[description_german]:[abbreviation_budo]],3,FALSE),"")</f>
        <v/>
      </c>
      <c r="AG89" s="54" t="str">
        <f>IFERROR(VLOOKUP(AF89,abbreviation[[description_german]:[abbreviation_budo]],3,FALSE),"")</f>
        <v/>
      </c>
      <c r="AJ89" s="49" t="str">
        <f t="shared" si="11"/>
        <v>_</v>
      </c>
      <c r="AM89" s="48" t="str">
        <f>IFERROR(VLOOKUP(AL89,abbreviation[[description_german]:[abbreviation_budo]],3,FALSE),"")</f>
        <v/>
      </c>
      <c r="AP89" s="54" t="str">
        <f>IFERROR(VLOOKUP(AO89,abbreviation[[description_german]:[abbreviation_budo]],3,FALSE),"")</f>
        <v/>
      </c>
      <c r="AS89" s="49" t="str">
        <f t="shared" si="12"/>
        <v>_</v>
      </c>
      <c r="AV89" s="53" t="str">
        <f>IFERROR(VLOOKUP(AU89,abbreviation[[description_german]:[abbreviation_budo]],3,FALSE),"")</f>
        <v/>
      </c>
      <c r="AY89" s="51" t="str">
        <f>IFERROR(VLOOKUP(AX89,abbreviation[[description_german]:[abbreviation_budo]],3,FALSE),"")</f>
        <v/>
      </c>
      <c r="BB89" s="51" t="str">
        <f>IFERROR(VLOOKUP(BA89,abbreviation[[description_german]:[abbreviation_budo]],3,FALSE),"")</f>
        <v/>
      </c>
      <c r="BE89" s="51" t="str">
        <f>IFERROR(VLOOKUP(BD89,abbreviation[[description_german]:[abbreviation_budo]],3,FALSE),"")</f>
        <v/>
      </c>
      <c r="BG89" s="38"/>
      <c r="BH89" s="49" t="str">
        <f t="shared" si="13"/>
        <v>_</v>
      </c>
      <c r="BK89" s="53" t="str">
        <f>IFERROR(VLOOKUP(BJ89,abbreviation[[description_german]:[abbreviation_budo]],3,FALSE),"")</f>
        <v/>
      </c>
      <c r="BN89" s="51" t="str">
        <f>IFERROR(VLOOKUP(BM89,abbreviation[[description_german]:[abbreviation_budo]],3,FALSE),"")</f>
        <v/>
      </c>
      <c r="BO89" s="31"/>
      <c r="BQ89" s="51" t="str">
        <f>IFERROR(VLOOKUP(BP89,abbreviation[[description_german]:[abbreviation_budo]],3,FALSE),"")</f>
        <v/>
      </c>
      <c r="BR89" s="57" t="str">
        <f t="shared" si="14"/>
        <v>_</v>
      </c>
      <c r="BU89" s="53" t="str">
        <f>IFERROR(VLOOKUP(BT89,abbreviation[[description_german]:[abbreviation_budo]],3,FALSE),"")</f>
        <v/>
      </c>
      <c r="BV89" s="60" t="str">
        <f t="shared" si="15"/>
        <v>_</v>
      </c>
      <c r="BY89" s="48" t="str">
        <f>IFERROR(VLOOKUP(BX89,category[[category_name_german]:[abbreviation_category_budo]],3,FALSE),"")</f>
        <v/>
      </c>
      <c r="CB89" s="48" t="str">
        <f>IFERROR(VLOOKUP(CA89,category[[category_name_german]:[abbreviation_category_budo]],3,FALSE),"")</f>
        <v/>
      </c>
      <c r="CE89" s="48" t="str">
        <f>IFERROR(VLOOKUP(CD89,category[[category_name_german]:[abbreviation_category_budo]],3,FALSE),"")</f>
        <v/>
      </c>
      <c r="CH89" s="48" t="str">
        <f>IFERROR(VLOOKUP(CG89,category[[category_name_german]:[abbreviation_category_budo]],3,FALSE),"")</f>
        <v/>
      </c>
      <c r="CK89" s="48" t="str">
        <f>IFERROR(VLOOKUP(CJ89,category[[category_name_german]:[abbreviation_category_budo]],3,FALSE),"")</f>
        <v/>
      </c>
      <c r="CM89" s="49" t="str">
        <f t="shared" si="16"/>
        <v/>
      </c>
      <c r="CO89" s="63" t="str">
        <f t="shared" si="17"/>
        <v/>
      </c>
    </row>
    <row r="90" spans="4:93" x14ac:dyDescent="0.25">
      <c r="D90" s="48" t="str">
        <f>IFERROR(VLOOKUP(C90,category[[category_name_german]:[abbreviation_category_budo]],3,FALSE),"")</f>
        <v/>
      </c>
      <c r="G90" s="48" t="str">
        <f>IFERROR(VLOOKUP(F90,category[[category_name_german]:[abbreviation_category_budo]],3,FALSE),"")</f>
        <v/>
      </c>
      <c r="J90" s="48" t="str">
        <f>IFERROR(VLOOKUP(I90,category[[category_name_german]:[abbreviation_category_budo]],3,FALSE),"")</f>
        <v/>
      </c>
      <c r="M90" s="48" t="str">
        <f>IFERROR(VLOOKUP(L90,category[[category_name_german]:[abbreviation_category_budo]],3,FALSE),"")</f>
        <v/>
      </c>
      <c r="P90" s="48" t="str">
        <f>IFERROR(VLOOKUP(O90,category[[category_name_german]:[abbreviation_category_budo]],3,FALSE),"")</f>
        <v/>
      </c>
      <c r="R90" s="49" t="str">
        <f t="shared" si="9"/>
        <v/>
      </c>
      <c r="U90" s="48" t="str">
        <f>IFERROR(VLOOKUP(T90,abbreviation[[description_german]:[abbreviation_budo]],3,FALSE),"")</f>
        <v/>
      </c>
      <c r="X90" s="51" t="str">
        <f>IFERROR(VLOOKUP(W90,abbreviation[[description_german]:[abbreviation_budo]],3,FALSE),"")</f>
        <v/>
      </c>
      <c r="Y90" s="33"/>
      <c r="AA90" s="49" t="str">
        <f t="shared" si="10"/>
        <v/>
      </c>
      <c r="AD90" s="48" t="str">
        <f>IFERROR(VLOOKUP(AC90,abbreviation[[description_german]:[abbreviation_budo]],3,FALSE),"")</f>
        <v/>
      </c>
      <c r="AG90" s="54" t="str">
        <f>IFERROR(VLOOKUP(AF90,abbreviation[[description_german]:[abbreviation_budo]],3,FALSE),"")</f>
        <v/>
      </c>
      <c r="AJ90" s="49" t="str">
        <f t="shared" si="11"/>
        <v>_</v>
      </c>
      <c r="AM90" s="48" t="str">
        <f>IFERROR(VLOOKUP(AL90,abbreviation[[description_german]:[abbreviation_budo]],3,FALSE),"")</f>
        <v/>
      </c>
      <c r="AP90" s="54" t="str">
        <f>IFERROR(VLOOKUP(AO90,abbreviation[[description_german]:[abbreviation_budo]],3,FALSE),"")</f>
        <v/>
      </c>
      <c r="AS90" s="49" t="str">
        <f t="shared" si="12"/>
        <v>_</v>
      </c>
      <c r="AV90" s="53" t="str">
        <f>IFERROR(VLOOKUP(AU90,abbreviation[[description_german]:[abbreviation_budo]],3,FALSE),"")</f>
        <v/>
      </c>
      <c r="AY90" s="51" t="str">
        <f>IFERROR(VLOOKUP(AX90,abbreviation[[description_german]:[abbreviation_budo]],3,FALSE),"")</f>
        <v/>
      </c>
      <c r="BB90" s="51" t="str">
        <f>IFERROR(VLOOKUP(BA90,abbreviation[[description_german]:[abbreviation_budo]],3,FALSE),"")</f>
        <v/>
      </c>
      <c r="BE90" s="51" t="str">
        <f>IFERROR(VLOOKUP(BD90,abbreviation[[description_german]:[abbreviation_budo]],3,FALSE),"")</f>
        <v/>
      </c>
      <c r="BG90" s="38"/>
      <c r="BH90" s="49" t="str">
        <f t="shared" si="13"/>
        <v>_</v>
      </c>
      <c r="BK90" s="53" t="str">
        <f>IFERROR(VLOOKUP(BJ90,abbreviation[[description_german]:[abbreviation_budo]],3,FALSE),"")</f>
        <v/>
      </c>
      <c r="BN90" s="51" t="str">
        <f>IFERROR(VLOOKUP(BM90,abbreviation[[description_german]:[abbreviation_budo]],3,FALSE),"")</f>
        <v/>
      </c>
      <c r="BO90" s="31"/>
      <c r="BQ90" s="51" t="str">
        <f>IFERROR(VLOOKUP(BP90,abbreviation[[description_german]:[abbreviation_budo]],3,FALSE),"")</f>
        <v/>
      </c>
      <c r="BR90" s="57" t="str">
        <f t="shared" si="14"/>
        <v>_</v>
      </c>
      <c r="BU90" s="53" t="str">
        <f>IFERROR(VLOOKUP(BT90,abbreviation[[description_german]:[abbreviation_budo]],3,FALSE),"")</f>
        <v/>
      </c>
      <c r="BV90" s="60" t="str">
        <f t="shared" si="15"/>
        <v>_</v>
      </c>
      <c r="BY90" s="48" t="str">
        <f>IFERROR(VLOOKUP(BX90,category[[category_name_german]:[abbreviation_category_budo]],3,FALSE),"")</f>
        <v/>
      </c>
      <c r="CB90" s="48" t="str">
        <f>IFERROR(VLOOKUP(CA90,category[[category_name_german]:[abbreviation_category_budo]],3,FALSE),"")</f>
        <v/>
      </c>
      <c r="CE90" s="48" t="str">
        <f>IFERROR(VLOOKUP(CD90,category[[category_name_german]:[abbreviation_category_budo]],3,FALSE),"")</f>
        <v/>
      </c>
      <c r="CH90" s="48" t="str">
        <f>IFERROR(VLOOKUP(CG90,category[[category_name_german]:[abbreviation_category_budo]],3,FALSE),"")</f>
        <v/>
      </c>
      <c r="CK90" s="48" t="str">
        <f>IFERROR(VLOOKUP(CJ90,category[[category_name_german]:[abbreviation_category_budo]],3,FALSE),"")</f>
        <v/>
      </c>
      <c r="CM90" s="49" t="str">
        <f t="shared" si="16"/>
        <v/>
      </c>
      <c r="CO90" s="63" t="str">
        <f t="shared" si="17"/>
        <v/>
      </c>
    </row>
    <row r="91" spans="4:93" x14ac:dyDescent="0.25">
      <c r="D91" s="48" t="str">
        <f>IFERROR(VLOOKUP(C91,category[[category_name_german]:[abbreviation_category_budo]],3,FALSE),"")</f>
        <v/>
      </c>
      <c r="G91" s="48" t="str">
        <f>IFERROR(VLOOKUP(F91,category[[category_name_german]:[abbreviation_category_budo]],3,FALSE),"")</f>
        <v/>
      </c>
      <c r="J91" s="48" t="str">
        <f>IFERROR(VLOOKUP(I91,category[[category_name_german]:[abbreviation_category_budo]],3,FALSE),"")</f>
        <v/>
      </c>
      <c r="M91" s="48" t="str">
        <f>IFERROR(VLOOKUP(L91,category[[category_name_german]:[abbreviation_category_budo]],3,FALSE),"")</f>
        <v/>
      </c>
      <c r="P91" s="48" t="str">
        <f>IFERROR(VLOOKUP(O91,category[[category_name_german]:[abbreviation_category_budo]],3,FALSE),"")</f>
        <v/>
      </c>
      <c r="R91" s="49" t="str">
        <f t="shared" si="9"/>
        <v/>
      </c>
      <c r="U91" s="48" t="str">
        <f>IFERROR(VLOOKUP(T91,abbreviation[[description_german]:[abbreviation_budo]],3,FALSE),"")</f>
        <v/>
      </c>
      <c r="X91" s="51" t="str">
        <f>IFERROR(VLOOKUP(W91,abbreviation[[description_german]:[abbreviation_budo]],3,FALSE),"")</f>
        <v/>
      </c>
      <c r="Y91" s="33"/>
      <c r="AA91" s="49" t="str">
        <f t="shared" si="10"/>
        <v/>
      </c>
      <c r="AD91" s="48" t="str">
        <f>IFERROR(VLOOKUP(AC91,abbreviation[[description_german]:[abbreviation_budo]],3,FALSE),"")</f>
        <v/>
      </c>
      <c r="AG91" s="54" t="str">
        <f>IFERROR(VLOOKUP(AF91,abbreviation[[description_german]:[abbreviation_budo]],3,FALSE),"")</f>
        <v/>
      </c>
      <c r="AJ91" s="49" t="str">
        <f t="shared" si="11"/>
        <v>_</v>
      </c>
      <c r="AM91" s="48" t="str">
        <f>IFERROR(VLOOKUP(AL91,abbreviation[[description_german]:[abbreviation_budo]],3,FALSE),"")</f>
        <v/>
      </c>
      <c r="AP91" s="54" t="str">
        <f>IFERROR(VLOOKUP(AO91,abbreviation[[description_german]:[abbreviation_budo]],3,FALSE),"")</f>
        <v/>
      </c>
      <c r="AS91" s="49" t="str">
        <f t="shared" si="12"/>
        <v>_</v>
      </c>
      <c r="AV91" s="53" t="str">
        <f>IFERROR(VLOOKUP(AU91,abbreviation[[description_german]:[abbreviation_budo]],3,FALSE),"")</f>
        <v/>
      </c>
      <c r="AY91" s="51" t="str">
        <f>IFERROR(VLOOKUP(AX91,abbreviation[[description_german]:[abbreviation_budo]],3,FALSE),"")</f>
        <v/>
      </c>
      <c r="BB91" s="51" t="str">
        <f>IFERROR(VLOOKUP(BA91,abbreviation[[description_german]:[abbreviation_budo]],3,FALSE),"")</f>
        <v/>
      </c>
      <c r="BE91" s="51" t="str">
        <f>IFERROR(VLOOKUP(BD91,abbreviation[[description_german]:[abbreviation_budo]],3,FALSE),"")</f>
        <v/>
      </c>
      <c r="BG91" s="38"/>
      <c r="BH91" s="49" t="str">
        <f t="shared" si="13"/>
        <v>_</v>
      </c>
      <c r="BK91" s="53" t="str">
        <f>IFERROR(VLOOKUP(BJ91,abbreviation[[description_german]:[abbreviation_budo]],3,FALSE),"")</f>
        <v/>
      </c>
      <c r="BN91" s="51" t="str">
        <f>IFERROR(VLOOKUP(BM91,abbreviation[[description_german]:[abbreviation_budo]],3,FALSE),"")</f>
        <v/>
      </c>
      <c r="BO91" s="31"/>
      <c r="BQ91" s="51" t="str">
        <f>IFERROR(VLOOKUP(BP91,abbreviation[[description_german]:[abbreviation_budo]],3,FALSE),"")</f>
        <v/>
      </c>
      <c r="BR91" s="57" t="str">
        <f t="shared" si="14"/>
        <v>_</v>
      </c>
      <c r="BU91" s="53" t="str">
        <f>IFERROR(VLOOKUP(BT91,abbreviation[[description_german]:[abbreviation_budo]],3,FALSE),"")</f>
        <v/>
      </c>
      <c r="BV91" s="60" t="str">
        <f t="shared" si="15"/>
        <v>_</v>
      </c>
      <c r="BY91" s="48" t="str">
        <f>IFERROR(VLOOKUP(BX91,category[[category_name_german]:[abbreviation_category_budo]],3,FALSE),"")</f>
        <v/>
      </c>
      <c r="CB91" s="48" t="str">
        <f>IFERROR(VLOOKUP(CA91,category[[category_name_german]:[abbreviation_category_budo]],3,FALSE),"")</f>
        <v/>
      </c>
      <c r="CE91" s="48" t="str">
        <f>IFERROR(VLOOKUP(CD91,category[[category_name_german]:[abbreviation_category_budo]],3,FALSE),"")</f>
        <v/>
      </c>
      <c r="CH91" s="48" t="str">
        <f>IFERROR(VLOOKUP(CG91,category[[category_name_german]:[abbreviation_category_budo]],3,FALSE),"")</f>
        <v/>
      </c>
      <c r="CK91" s="48" t="str">
        <f>IFERROR(VLOOKUP(CJ91,category[[category_name_german]:[abbreviation_category_budo]],3,FALSE),"")</f>
        <v/>
      </c>
      <c r="CM91" s="49" t="str">
        <f t="shared" si="16"/>
        <v/>
      </c>
      <c r="CO91" s="63" t="str">
        <f t="shared" si="17"/>
        <v/>
      </c>
    </row>
    <row r="92" spans="4:93" x14ac:dyDescent="0.25">
      <c r="D92" s="48" t="str">
        <f>IFERROR(VLOOKUP(C92,category[[category_name_german]:[abbreviation_category_budo]],3,FALSE),"")</f>
        <v/>
      </c>
      <c r="G92" s="48" t="str">
        <f>IFERROR(VLOOKUP(F92,category[[category_name_german]:[abbreviation_category_budo]],3,FALSE),"")</f>
        <v/>
      </c>
      <c r="J92" s="48" t="str">
        <f>IFERROR(VLOOKUP(I92,category[[category_name_german]:[abbreviation_category_budo]],3,FALSE),"")</f>
        <v/>
      </c>
      <c r="M92" s="48" t="str">
        <f>IFERROR(VLOOKUP(L92,category[[category_name_german]:[abbreviation_category_budo]],3,FALSE),"")</f>
        <v/>
      </c>
      <c r="P92" s="48" t="str">
        <f>IFERROR(VLOOKUP(O92,category[[category_name_german]:[abbreviation_category_budo]],3,FALSE),"")</f>
        <v/>
      </c>
      <c r="R92" s="49" t="str">
        <f t="shared" si="9"/>
        <v/>
      </c>
      <c r="U92" s="48" t="str">
        <f>IFERROR(VLOOKUP(T92,abbreviation[[description_german]:[abbreviation_budo]],3,FALSE),"")</f>
        <v/>
      </c>
      <c r="X92" s="51" t="str">
        <f>IFERROR(VLOOKUP(W92,abbreviation[[description_german]:[abbreviation_budo]],3,FALSE),"")</f>
        <v/>
      </c>
      <c r="Y92" s="33"/>
      <c r="AA92" s="49" t="str">
        <f t="shared" si="10"/>
        <v/>
      </c>
      <c r="AD92" s="48" t="str">
        <f>IFERROR(VLOOKUP(AC92,abbreviation[[description_german]:[abbreviation_budo]],3,FALSE),"")</f>
        <v/>
      </c>
      <c r="AG92" s="54" t="str">
        <f>IFERROR(VLOOKUP(AF92,abbreviation[[description_german]:[abbreviation_budo]],3,FALSE),"")</f>
        <v/>
      </c>
      <c r="AJ92" s="49" t="str">
        <f t="shared" si="11"/>
        <v>_</v>
      </c>
      <c r="AM92" s="48" t="str">
        <f>IFERROR(VLOOKUP(AL92,abbreviation[[description_german]:[abbreviation_budo]],3,FALSE),"")</f>
        <v/>
      </c>
      <c r="AP92" s="54" t="str">
        <f>IFERROR(VLOOKUP(AO92,abbreviation[[description_german]:[abbreviation_budo]],3,FALSE),"")</f>
        <v/>
      </c>
      <c r="AS92" s="49" t="str">
        <f t="shared" si="12"/>
        <v>_</v>
      </c>
      <c r="AV92" s="53" t="str">
        <f>IFERROR(VLOOKUP(AU92,abbreviation[[description_german]:[abbreviation_budo]],3,FALSE),"")</f>
        <v/>
      </c>
      <c r="AY92" s="51" t="str">
        <f>IFERROR(VLOOKUP(AX92,abbreviation[[description_german]:[abbreviation_budo]],3,FALSE),"")</f>
        <v/>
      </c>
      <c r="BB92" s="51" t="str">
        <f>IFERROR(VLOOKUP(BA92,abbreviation[[description_german]:[abbreviation_budo]],3,FALSE),"")</f>
        <v/>
      </c>
      <c r="BE92" s="51" t="str">
        <f>IFERROR(VLOOKUP(BD92,abbreviation[[description_german]:[abbreviation_budo]],3,FALSE),"")</f>
        <v/>
      </c>
      <c r="BG92" s="38"/>
      <c r="BH92" s="49" t="str">
        <f t="shared" si="13"/>
        <v>_</v>
      </c>
      <c r="BK92" s="53" t="str">
        <f>IFERROR(VLOOKUP(BJ92,abbreviation[[description_german]:[abbreviation_budo]],3,FALSE),"")</f>
        <v/>
      </c>
      <c r="BN92" s="51" t="str">
        <f>IFERROR(VLOOKUP(BM92,abbreviation[[description_german]:[abbreviation_budo]],3,FALSE),"")</f>
        <v/>
      </c>
      <c r="BO92" s="31"/>
      <c r="BQ92" s="51" t="str">
        <f>IFERROR(VLOOKUP(BP92,abbreviation[[description_german]:[abbreviation_budo]],3,FALSE),"")</f>
        <v/>
      </c>
      <c r="BR92" s="57" t="str">
        <f t="shared" si="14"/>
        <v>_</v>
      </c>
      <c r="BU92" s="53" t="str">
        <f>IFERROR(VLOOKUP(BT92,abbreviation[[description_german]:[abbreviation_budo]],3,FALSE),"")</f>
        <v/>
      </c>
      <c r="BV92" s="60" t="str">
        <f t="shared" si="15"/>
        <v>_</v>
      </c>
      <c r="BY92" s="48" t="str">
        <f>IFERROR(VLOOKUP(BX92,category[[category_name_german]:[abbreviation_category_budo]],3,FALSE),"")</f>
        <v/>
      </c>
      <c r="CB92" s="48" t="str">
        <f>IFERROR(VLOOKUP(CA92,category[[category_name_german]:[abbreviation_category_budo]],3,FALSE),"")</f>
        <v/>
      </c>
      <c r="CE92" s="48" t="str">
        <f>IFERROR(VLOOKUP(CD92,category[[category_name_german]:[abbreviation_category_budo]],3,FALSE),"")</f>
        <v/>
      </c>
      <c r="CH92" s="48" t="str">
        <f>IFERROR(VLOOKUP(CG92,category[[category_name_german]:[abbreviation_category_budo]],3,FALSE),"")</f>
        <v/>
      </c>
      <c r="CK92" s="48" t="str">
        <f>IFERROR(VLOOKUP(CJ92,category[[category_name_german]:[abbreviation_category_budo]],3,FALSE),"")</f>
        <v/>
      </c>
      <c r="CM92" s="49" t="str">
        <f t="shared" si="16"/>
        <v/>
      </c>
      <c r="CO92" s="63" t="str">
        <f t="shared" si="17"/>
        <v/>
      </c>
    </row>
    <row r="93" spans="4:93" x14ac:dyDescent="0.25">
      <c r="D93" s="48" t="str">
        <f>IFERROR(VLOOKUP(C93,category[[category_name_german]:[abbreviation_category_budo]],3,FALSE),"")</f>
        <v/>
      </c>
      <c r="G93" s="48" t="str">
        <f>IFERROR(VLOOKUP(F93,category[[category_name_german]:[abbreviation_category_budo]],3,FALSE),"")</f>
        <v/>
      </c>
      <c r="J93" s="48" t="str">
        <f>IFERROR(VLOOKUP(I93,category[[category_name_german]:[abbreviation_category_budo]],3,FALSE),"")</f>
        <v/>
      </c>
      <c r="M93" s="48" t="str">
        <f>IFERROR(VLOOKUP(L93,category[[category_name_german]:[abbreviation_category_budo]],3,FALSE),"")</f>
        <v/>
      </c>
      <c r="P93" s="48" t="str">
        <f>IFERROR(VLOOKUP(O93,category[[category_name_german]:[abbreviation_category_budo]],3,FALSE),"")</f>
        <v/>
      </c>
      <c r="R93" s="49" t="str">
        <f t="shared" si="9"/>
        <v/>
      </c>
      <c r="U93" s="48" t="str">
        <f>IFERROR(VLOOKUP(T93,abbreviation[[description_german]:[abbreviation_budo]],3,FALSE),"")</f>
        <v/>
      </c>
      <c r="X93" s="51" t="str">
        <f>IFERROR(VLOOKUP(W93,abbreviation[[description_german]:[abbreviation_budo]],3,FALSE),"")</f>
        <v/>
      </c>
      <c r="Y93" s="33"/>
      <c r="AA93" s="49" t="str">
        <f t="shared" si="10"/>
        <v/>
      </c>
      <c r="AD93" s="48" t="str">
        <f>IFERROR(VLOOKUP(AC93,abbreviation[[description_german]:[abbreviation_budo]],3,FALSE),"")</f>
        <v/>
      </c>
      <c r="AG93" s="54" t="str">
        <f>IFERROR(VLOOKUP(AF93,abbreviation[[description_german]:[abbreviation_budo]],3,FALSE),"")</f>
        <v/>
      </c>
      <c r="AJ93" s="49" t="str">
        <f t="shared" si="11"/>
        <v>_</v>
      </c>
      <c r="AM93" s="48" t="str">
        <f>IFERROR(VLOOKUP(AL93,abbreviation[[description_german]:[abbreviation_budo]],3,FALSE),"")</f>
        <v/>
      </c>
      <c r="AP93" s="54" t="str">
        <f>IFERROR(VLOOKUP(AO93,abbreviation[[description_german]:[abbreviation_budo]],3,FALSE),"")</f>
        <v/>
      </c>
      <c r="AS93" s="49" t="str">
        <f t="shared" si="12"/>
        <v>_</v>
      </c>
      <c r="AV93" s="53" t="str">
        <f>IFERROR(VLOOKUP(AU93,abbreviation[[description_german]:[abbreviation_budo]],3,FALSE),"")</f>
        <v/>
      </c>
      <c r="AY93" s="51" t="str">
        <f>IFERROR(VLOOKUP(AX93,abbreviation[[description_german]:[abbreviation_budo]],3,FALSE),"")</f>
        <v/>
      </c>
      <c r="BB93" s="51" t="str">
        <f>IFERROR(VLOOKUP(BA93,abbreviation[[description_german]:[abbreviation_budo]],3,FALSE),"")</f>
        <v/>
      </c>
      <c r="BE93" s="51" t="str">
        <f>IFERROR(VLOOKUP(BD93,abbreviation[[description_german]:[abbreviation_budo]],3,FALSE),"")</f>
        <v/>
      </c>
      <c r="BG93" s="38"/>
      <c r="BH93" s="49" t="str">
        <f t="shared" si="13"/>
        <v>_</v>
      </c>
      <c r="BK93" s="53" t="str">
        <f>IFERROR(VLOOKUP(BJ93,abbreviation[[description_german]:[abbreviation_budo]],3,FALSE),"")</f>
        <v/>
      </c>
      <c r="BN93" s="51" t="str">
        <f>IFERROR(VLOOKUP(BM93,abbreviation[[description_german]:[abbreviation_budo]],3,FALSE),"")</f>
        <v/>
      </c>
      <c r="BO93" s="31"/>
      <c r="BQ93" s="51" t="str">
        <f>IFERROR(VLOOKUP(BP93,abbreviation[[description_german]:[abbreviation_budo]],3,FALSE),"")</f>
        <v/>
      </c>
      <c r="BR93" s="57" t="str">
        <f t="shared" si="14"/>
        <v>_</v>
      </c>
      <c r="BU93" s="53" t="str">
        <f>IFERROR(VLOOKUP(BT93,abbreviation[[description_german]:[abbreviation_budo]],3,FALSE),"")</f>
        <v/>
      </c>
      <c r="BV93" s="60" t="str">
        <f t="shared" si="15"/>
        <v>_</v>
      </c>
      <c r="BY93" s="48" t="str">
        <f>IFERROR(VLOOKUP(BX93,category[[category_name_german]:[abbreviation_category_budo]],3,FALSE),"")</f>
        <v/>
      </c>
      <c r="CB93" s="48" t="str">
        <f>IFERROR(VLOOKUP(CA93,category[[category_name_german]:[abbreviation_category_budo]],3,FALSE),"")</f>
        <v/>
      </c>
      <c r="CE93" s="48" t="str">
        <f>IFERROR(VLOOKUP(CD93,category[[category_name_german]:[abbreviation_category_budo]],3,FALSE),"")</f>
        <v/>
      </c>
      <c r="CH93" s="48" t="str">
        <f>IFERROR(VLOOKUP(CG93,category[[category_name_german]:[abbreviation_category_budo]],3,FALSE),"")</f>
        <v/>
      </c>
      <c r="CK93" s="48" t="str">
        <f>IFERROR(VLOOKUP(CJ93,category[[category_name_german]:[abbreviation_category_budo]],3,FALSE),"")</f>
        <v/>
      </c>
      <c r="CM93" s="49" t="str">
        <f t="shared" si="16"/>
        <v/>
      </c>
      <c r="CO93" s="63" t="str">
        <f t="shared" si="17"/>
        <v/>
      </c>
    </row>
    <row r="94" spans="4:93" x14ac:dyDescent="0.25">
      <c r="D94" s="48" t="str">
        <f>IFERROR(VLOOKUP(C94,category[[category_name_german]:[abbreviation_category_budo]],3,FALSE),"")</f>
        <v/>
      </c>
      <c r="G94" s="48" t="str">
        <f>IFERROR(VLOOKUP(F94,category[[category_name_german]:[abbreviation_category_budo]],3,FALSE),"")</f>
        <v/>
      </c>
      <c r="J94" s="48" t="str">
        <f>IFERROR(VLOOKUP(I94,category[[category_name_german]:[abbreviation_category_budo]],3,FALSE),"")</f>
        <v/>
      </c>
      <c r="M94" s="48" t="str">
        <f>IFERROR(VLOOKUP(L94,category[[category_name_german]:[abbreviation_category_budo]],3,FALSE),"")</f>
        <v/>
      </c>
      <c r="P94" s="48" t="str">
        <f>IFERROR(VLOOKUP(O94,category[[category_name_german]:[abbreviation_category_budo]],3,FALSE),"")</f>
        <v/>
      </c>
      <c r="R94" s="49" t="str">
        <f t="shared" si="9"/>
        <v/>
      </c>
      <c r="U94" s="48" t="str">
        <f>IFERROR(VLOOKUP(T94,abbreviation[[description_german]:[abbreviation_budo]],3,FALSE),"")</f>
        <v/>
      </c>
      <c r="X94" s="51" t="str">
        <f>IFERROR(VLOOKUP(W94,abbreviation[[description_german]:[abbreviation_budo]],3,FALSE),"")</f>
        <v/>
      </c>
      <c r="Y94" s="33"/>
      <c r="AA94" s="49" t="str">
        <f t="shared" si="10"/>
        <v/>
      </c>
      <c r="AD94" s="48" t="str">
        <f>IFERROR(VLOOKUP(AC94,abbreviation[[description_german]:[abbreviation_budo]],3,FALSE),"")</f>
        <v/>
      </c>
      <c r="AG94" s="54" t="str">
        <f>IFERROR(VLOOKUP(AF94,abbreviation[[description_german]:[abbreviation_budo]],3,FALSE),"")</f>
        <v/>
      </c>
      <c r="AJ94" s="49" t="str">
        <f t="shared" si="11"/>
        <v>_</v>
      </c>
      <c r="AM94" s="48" t="str">
        <f>IFERROR(VLOOKUP(AL94,abbreviation[[description_german]:[abbreviation_budo]],3,FALSE),"")</f>
        <v/>
      </c>
      <c r="AP94" s="54" t="str">
        <f>IFERROR(VLOOKUP(AO94,abbreviation[[description_german]:[abbreviation_budo]],3,FALSE),"")</f>
        <v/>
      </c>
      <c r="AS94" s="49" t="str">
        <f t="shared" si="12"/>
        <v>_</v>
      </c>
      <c r="AV94" s="53" t="str">
        <f>IFERROR(VLOOKUP(AU94,abbreviation[[description_german]:[abbreviation_budo]],3,FALSE),"")</f>
        <v/>
      </c>
      <c r="AY94" s="51" t="str">
        <f>IFERROR(VLOOKUP(AX94,abbreviation[[description_german]:[abbreviation_budo]],3,FALSE),"")</f>
        <v/>
      </c>
      <c r="BB94" s="51" t="str">
        <f>IFERROR(VLOOKUP(BA94,abbreviation[[description_german]:[abbreviation_budo]],3,FALSE),"")</f>
        <v/>
      </c>
      <c r="BE94" s="51" t="str">
        <f>IFERROR(VLOOKUP(BD94,abbreviation[[description_german]:[abbreviation_budo]],3,FALSE),"")</f>
        <v/>
      </c>
      <c r="BG94" s="38"/>
      <c r="BH94" s="49" t="str">
        <f t="shared" si="13"/>
        <v>_</v>
      </c>
      <c r="BK94" s="53" t="str">
        <f>IFERROR(VLOOKUP(BJ94,abbreviation[[description_german]:[abbreviation_budo]],3,FALSE),"")</f>
        <v/>
      </c>
      <c r="BN94" s="51" t="str">
        <f>IFERROR(VLOOKUP(BM94,abbreviation[[description_german]:[abbreviation_budo]],3,FALSE),"")</f>
        <v/>
      </c>
      <c r="BO94" s="31"/>
      <c r="BQ94" s="51" t="str">
        <f>IFERROR(VLOOKUP(BP94,abbreviation[[description_german]:[abbreviation_budo]],3,FALSE),"")</f>
        <v/>
      </c>
      <c r="BR94" s="57" t="str">
        <f t="shared" si="14"/>
        <v>_</v>
      </c>
      <c r="BU94" s="53" t="str">
        <f>IFERROR(VLOOKUP(BT94,abbreviation[[description_german]:[abbreviation_budo]],3,FALSE),"")</f>
        <v/>
      </c>
      <c r="BV94" s="60" t="str">
        <f t="shared" si="15"/>
        <v>_</v>
      </c>
      <c r="BY94" s="48" t="str">
        <f>IFERROR(VLOOKUP(BX94,category[[category_name_german]:[abbreviation_category_budo]],3,FALSE),"")</f>
        <v/>
      </c>
      <c r="CB94" s="48" t="str">
        <f>IFERROR(VLOOKUP(CA94,category[[category_name_german]:[abbreviation_category_budo]],3,FALSE),"")</f>
        <v/>
      </c>
      <c r="CE94" s="48" t="str">
        <f>IFERROR(VLOOKUP(CD94,category[[category_name_german]:[abbreviation_category_budo]],3,FALSE),"")</f>
        <v/>
      </c>
      <c r="CH94" s="48" t="str">
        <f>IFERROR(VLOOKUP(CG94,category[[category_name_german]:[abbreviation_category_budo]],3,FALSE),"")</f>
        <v/>
      </c>
      <c r="CK94" s="48" t="str">
        <f>IFERROR(VLOOKUP(CJ94,category[[category_name_german]:[abbreviation_category_budo]],3,FALSE),"")</f>
        <v/>
      </c>
      <c r="CM94" s="49" t="str">
        <f t="shared" si="16"/>
        <v/>
      </c>
      <c r="CO94" s="63" t="str">
        <f t="shared" si="17"/>
        <v/>
      </c>
    </row>
    <row r="95" spans="4:93" x14ac:dyDescent="0.25">
      <c r="D95" s="48" t="str">
        <f>IFERROR(VLOOKUP(C95,category[[category_name_german]:[abbreviation_category_budo]],3,FALSE),"")</f>
        <v/>
      </c>
      <c r="G95" s="48" t="str">
        <f>IFERROR(VLOOKUP(F95,category[[category_name_german]:[abbreviation_category_budo]],3,FALSE),"")</f>
        <v/>
      </c>
      <c r="J95" s="48" t="str">
        <f>IFERROR(VLOOKUP(I95,category[[category_name_german]:[abbreviation_category_budo]],3,FALSE),"")</f>
        <v/>
      </c>
      <c r="M95" s="48" t="str">
        <f>IFERROR(VLOOKUP(L95,category[[category_name_german]:[abbreviation_category_budo]],3,FALSE),"")</f>
        <v/>
      </c>
      <c r="P95" s="48" t="str">
        <f>IFERROR(VLOOKUP(O95,category[[category_name_german]:[abbreviation_category_budo]],3,FALSE),"")</f>
        <v/>
      </c>
      <c r="R95" s="49" t="str">
        <f t="shared" si="9"/>
        <v/>
      </c>
      <c r="U95" s="48" t="str">
        <f>IFERROR(VLOOKUP(T95,abbreviation[[description_german]:[abbreviation_budo]],3,FALSE),"")</f>
        <v/>
      </c>
      <c r="X95" s="51" t="str">
        <f>IFERROR(VLOOKUP(W95,abbreviation[[description_german]:[abbreviation_budo]],3,FALSE),"")</f>
        <v/>
      </c>
      <c r="Y95" s="33"/>
      <c r="AA95" s="49" t="str">
        <f t="shared" si="10"/>
        <v/>
      </c>
      <c r="AD95" s="48" t="str">
        <f>IFERROR(VLOOKUP(AC95,abbreviation[[description_german]:[abbreviation_budo]],3,FALSE),"")</f>
        <v/>
      </c>
      <c r="AG95" s="54" t="str">
        <f>IFERROR(VLOOKUP(AF95,abbreviation[[description_german]:[abbreviation_budo]],3,FALSE),"")</f>
        <v/>
      </c>
      <c r="AJ95" s="49" t="str">
        <f t="shared" si="11"/>
        <v>_</v>
      </c>
      <c r="AM95" s="48" t="str">
        <f>IFERROR(VLOOKUP(AL95,abbreviation[[description_german]:[abbreviation_budo]],3,FALSE),"")</f>
        <v/>
      </c>
      <c r="AP95" s="54" t="str">
        <f>IFERROR(VLOOKUP(AO95,abbreviation[[description_german]:[abbreviation_budo]],3,FALSE),"")</f>
        <v/>
      </c>
      <c r="AS95" s="49" t="str">
        <f t="shared" si="12"/>
        <v>_</v>
      </c>
      <c r="AV95" s="53" t="str">
        <f>IFERROR(VLOOKUP(AU95,abbreviation[[description_german]:[abbreviation_budo]],3,FALSE),"")</f>
        <v/>
      </c>
      <c r="AY95" s="51" t="str">
        <f>IFERROR(VLOOKUP(AX95,abbreviation[[description_german]:[abbreviation_budo]],3,FALSE),"")</f>
        <v/>
      </c>
      <c r="BB95" s="51" t="str">
        <f>IFERROR(VLOOKUP(BA95,abbreviation[[description_german]:[abbreviation_budo]],3,FALSE),"")</f>
        <v/>
      </c>
      <c r="BE95" s="51" t="str">
        <f>IFERROR(VLOOKUP(BD95,abbreviation[[description_german]:[abbreviation_budo]],3,FALSE),"")</f>
        <v/>
      </c>
      <c r="BG95" s="38"/>
      <c r="BH95" s="49" t="str">
        <f t="shared" si="13"/>
        <v>_</v>
      </c>
      <c r="BK95" s="53" t="str">
        <f>IFERROR(VLOOKUP(BJ95,abbreviation[[description_german]:[abbreviation_budo]],3,FALSE),"")</f>
        <v/>
      </c>
      <c r="BN95" s="51" t="str">
        <f>IFERROR(VLOOKUP(BM95,abbreviation[[description_german]:[abbreviation_budo]],3,FALSE),"")</f>
        <v/>
      </c>
      <c r="BO95" s="31"/>
      <c r="BQ95" s="51" t="str">
        <f>IFERROR(VLOOKUP(BP95,abbreviation[[description_german]:[abbreviation_budo]],3,FALSE),"")</f>
        <v/>
      </c>
      <c r="BR95" s="57" t="str">
        <f t="shared" si="14"/>
        <v>_</v>
      </c>
      <c r="BU95" s="53" t="str">
        <f>IFERROR(VLOOKUP(BT95,abbreviation[[description_german]:[abbreviation_budo]],3,FALSE),"")</f>
        <v/>
      </c>
      <c r="BV95" s="60" t="str">
        <f t="shared" si="15"/>
        <v>_</v>
      </c>
      <c r="BY95" s="48" t="str">
        <f>IFERROR(VLOOKUP(BX95,category[[category_name_german]:[abbreviation_category_budo]],3,FALSE),"")</f>
        <v/>
      </c>
      <c r="CB95" s="48" t="str">
        <f>IFERROR(VLOOKUP(CA95,category[[category_name_german]:[abbreviation_category_budo]],3,FALSE),"")</f>
        <v/>
      </c>
      <c r="CE95" s="48" t="str">
        <f>IFERROR(VLOOKUP(CD95,category[[category_name_german]:[abbreviation_category_budo]],3,FALSE),"")</f>
        <v/>
      </c>
      <c r="CH95" s="48" t="str">
        <f>IFERROR(VLOOKUP(CG95,category[[category_name_german]:[abbreviation_category_budo]],3,FALSE),"")</f>
        <v/>
      </c>
      <c r="CK95" s="48" t="str">
        <f>IFERROR(VLOOKUP(CJ95,category[[category_name_german]:[abbreviation_category_budo]],3,FALSE),"")</f>
        <v/>
      </c>
      <c r="CM95" s="49" t="str">
        <f t="shared" si="16"/>
        <v/>
      </c>
      <c r="CO95" s="63" t="str">
        <f t="shared" si="17"/>
        <v/>
      </c>
    </row>
    <row r="96" spans="4:93" x14ac:dyDescent="0.25">
      <c r="D96" s="48" t="str">
        <f>IFERROR(VLOOKUP(C96,category[[category_name_german]:[abbreviation_category_budo]],3,FALSE),"")</f>
        <v/>
      </c>
      <c r="G96" s="48" t="str">
        <f>IFERROR(VLOOKUP(F96,category[[category_name_german]:[abbreviation_category_budo]],3,FALSE),"")</f>
        <v/>
      </c>
      <c r="J96" s="48" t="str">
        <f>IFERROR(VLOOKUP(I96,category[[category_name_german]:[abbreviation_category_budo]],3,FALSE),"")</f>
        <v/>
      </c>
      <c r="M96" s="48" t="str">
        <f>IFERROR(VLOOKUP(L96,category[[category_name_german]:[abbreviation_category_budo]],3,FALSE),"")</f>
        <v/>
      </c>
      <c r="P96" s="48" t="str">
        <f>IFERROR(VLOOKUP(O96,category[[category_name_german]:[abbreviation_category_budo]],3,FALSE),"")</f>
        <v/>
      </c>
      <c r="R96" s="49" t="str">
        <f t="shared" si="9"/>
        <v/>
      </c>
      <c r="U96" s="48" t="str">
        <f>IFERROR(VLOOKUP(T96,abbreviation[[description_german]:[abbreviation_budo]],3,FALSE),"")</f>
        <v/>
      </c>
      <c r="X96" s="51" t="str">
        <f>IFERROR(VLOOKUP(W96,abbreviation[[description_german]:[abbreviation_budo]],3,FALSE),"")</f>
        <v/>
      </c>
      <c r="Y96" s="33"/>
      <c r="AA96" s="49" t="str">
        <f t="shared" si="10"/>
        <v/>
      </c>
      <c r="AD96" s="48" t="str">
        <f>IFERROR(VLOOKUP(AC96,abbreviation[[description_german]:[abbreviation_budo]],3,FALSE),"")</f>
        <v/>
      </c>
      <c r="AG96" s="54" t="str">
        <f>IFERROR(VLOOKUP(AF96,abbreviation[[description_german]:[abbreviation_budo]],3,FALSE),"")</f>
        <v/>
      </c>
      <c r="AJ96" s="49" t="str">
        <f t="shared" si="11"/>
        <v>_</v>
      </c>
      <c r="AM96" s="48" t="str">
        <f>IFERROR(VLOOKUP(AL96,abbreviation[[description_german]:[abbreviation_budo]],3,FALSE),"")</f>
        <v/>
      </c>
      <c r="AP96" s="54" t="str">
        <f>IFERROR(VLOOKUP(AO96,abbreviation[[description_german]:[abbreviation_budo]],3,FALSE),"")</f>
        <v/>
      </c>
      <c r="AS96" s="49" t="str">
        <f t="shared" si="12"/>
        <v>_</v>
      </c>
      <c r="AV96" s="53" t="str">
        <f>IFERROR(VLOOKUP(AU96,abbreviation[[description_german]:[abbreviation_budo]],3,FALSE),"")</f>
        <v/>
      </c>
      <c r="AY96" s="51" t="str">
        <f>IFERROR(VLOOKUP(AX96,abbreviation[[description_german]:[abbreviation_budo]],3,FALSE),"")</f>
        <v/>
      </c>
      <c r="BB96" s="51" t="str">
        <f>IFERROR(VLOOKUP(BA96,abbreviation[[description_german]:[abbreviation_budo]],3,FALSE),"")</f>
        <v/>
      </c>
      <c r="BE96" s="51" t="str">
        <f>IFERROR(VLOOKUP(BD96,abbreviation[[description_german]:[abbreviation_budo]],3,FALSE),"")</f>
        <v/>
      </c>
      <c r="BG96" s="38"/>
      <c r="BH96" s="49" t="str">
        <f t="shared" si="13"/>
        <v>_</v>
      </c>
      <c r="BK96" s="53" t="str">
        <f>IFERROR(VLOOKUP(BJ96,abbreviation[[description_german]:[abbreviation_budo]],3,FALSE),"")</f>
        <v/>
      </c>
      <c r="BN96" s="51" t="str">
        <f>IFERROR(VLOOKUP(BM96,abbreviation[[description_german]:[abbreviation_budo]],3,FALSE),"")</f>
        <v/>
      </c>
      <c r="BO96" s="31"/>
      <c r="BQ96" s="51" t="str">
        <f>IFERROR(VLOOKUP(BP96,abbreviation[[description_german]:[abbreviation_budo]],3,FALSE),"")</f>
        <v/>
      </c>
      <c r="BR96" s="57" t="str">
        <f t="shared" si="14"/>
        <v>_</v>
      </c>
      <c r="BU96" s="53" t="str">
        <f>IFERROR(VLOOKUP(BT96,abbreviation[[description_german]:[abbreviation_budo]],3,FALSE),"")</f>
        <v/>
      </c>
      <c r="BV96" s="60" t="str">
        <f t="shared" si="15"/>
        <v>_</v>
      </c>
      <c r="BY96" s="48" t="str">
        <f>IFERROR(VLOOKUP(BX96,category[[category_name_german]:[abbreviation_category_budo]],3,FALSE),"")</f>
        <v/>
      </c>
      <c r="CB96" s="48" t="str">
        <f>IFERROR(VLOOKUP(CA96,category[[category_name_german]:[abbreviation_category_budo]],3,FALSE),"")</f>
        <v/>
      </c>
      <c r="CE96" s="48" t="str">
        <f>IFERROR(VLOOKUP(CD96,category[[category_name_german]:[abbreviation_category_budo]],3,FALSE),"")</f>
        <v/>
      </c>
      <c r="CH96" s="48" t="str">
        <f>IFERROR(VLOOKUP(CG96,category[[category_name_german]:[abbreviation_category_budo]],3,FALSE),"")</f>
        <v/>
      </c>
      <c r="CK96" s="48" t="str">
        <f>IFERROR(VLOOKUP(CJ96,category[[category_name_german]:[abbreviation_category_budo]],3,FALSE),"")</f>
        <v/>
      </c>
      <c r="CM96" s="49" t="str">
        <f t="shared" si="16"/>
        <v/>
      </c>
      <c r="CO96" s="63" t="str">
        <f t="shared" si="17"/>
        <v/>
      </c>
    </row>
    <row r="97" spans="4:93" x14ac:dyDescent="0.25">
      <c r="D97" s="48" t="str">
        <f>IFERROR(VLOOKUP(C97,category[[category_name_german]:[abbreviation_category_budo]],3,FALSE),"")</f>
        <v/>
      </c>
      <c r="G97" s="48" t="str">
        <f>IFERROR(VLOOKUP(F97,category[[category_name_german]:[abbreviation_category_budo]],3,FALSE),"")</f>
        <v/>
      </c>
      <c r="J97" s="48" t="str">
        <f>IFERROR(VLOOKUP(I97,category[[category_name_german]:[abbreviation_category_budo]],3,FALSE),"")</f>
        <v/>
      </c>
      <c r="M97" s="48" t="str">
        <f>IFERROR(VLOOKUP(L97,category[[category_name_german]:[abbreviation_category_budo]],3,FALSE),"")</f>
        <v/>
      </c>
      <c r="P97" s="48" t="str">
        <f>IFERROR(VLOOKUP(O97,category[[category_name_german]:[abbreviation_category_budo]],3,FALSE),"")</f>
        <v/>
      </c>
      <c r="R97" s="49" t="str">
        <f t="shared" si="9"/>
        <v/>
      </c>
      <c r="U97" s="48" t="str">
        <f>IFERROR(VLOOKUP(T97,abbreviation[[description_german]:[abbreviation_budo]],3,FALSE),"")</f>
        <v/>
      </c>
      <c r="X97" s="51" t="str">
        <f>IFERROR(VLOOKUP(W97,abbreviation[[description_german]:[abbreviation_budo]],3,FALSE),"")</f>
        <v/>
      </c>
      <c r="Y97" s="33"/>
      <c r="AA97" s="49" t="str">
        <f t="shared" si="10"/>
        <v/>
      </c>
      <c r="AD97" s="48" t="str">
        <f>IFERROR(VLOOKUP(AC97,abbreviation[[description_german]:[abbreviation_budo]],3,FALSE),"")</f>
        <v/>
      </c>
      <c r="AG97" s="54" t="str">
        <f>IFERROR(VLOOKUP(AF97,abbreviation[[description_german]:[abbreviation_budo]],3,FALSE),"")</f>
        <v/>
      </c>
      <c r="AJ97" s="49" t="str">
        <f t="shared" si="11"/>
        <v>_</v>
      </c>
      <c r="AM97" s="48" t="str">
        <f>IFERROR(VLOOKUP(AL97,abbreviation[[description_german]:[abbreviation_budo]],3,FALSE),"")</f>
        <v/>
      </c>
      <c r="AP97" s="54" t="str">
        <f>IFERROR(VLOOKUP(AO97,abbreviation[[description_german]:[abbreviation_budo]],3,FALSE),"")</f>
        <v/>
      </c>
      <c r="AS97" s="49" t="str">
        <f t="shared" si="12"/>
        <v>_</v>
      </c>
      <c r="AV97" s="53" t="str">
        <f>IFERROR(VLOOKUP(AU97,abbreviation[[description_german]:[abbreviation_budo]],3,FALSE),"")</f>
        <v/>
      </c>
      <c r="AY97" s="51" t="str">
        <f>IFERROR(VLOOKUP(AX97,abbreviation[[description_german]:[abbreviation_budo]],3,FALSE),"")</f>
        <v/>
      </c>
      <c r="BB97" s="51" t="str">
        <f>IFERROR(VLOOKUP(BA97,abbreviation[[description_german]:[abbreviation_budo]],3,FALSE),"")</f>
        <v/>
      </c>
      <c r="BE97" s="51" t="str">
        <f>IFERROR(VLOOKUP(BD97,abbreviation[[description_german]:[abbreviation_budo]],3,FALSE),"")</f>
        <v/>
      </c>
      <c r="BG97" s="38"/>
      <c r="BH97" s="49" t="str">
        <f t="shared" si="13"/>
        <v>_</v>
      </c>
      <c r="BK97" s="53" t="str">
        <f>IFERROR(VLOOKUP(BJ97,abbreviation[[description_german]:[abbreviation_budo]],3,FALSE),"")</f>
        <v/>
      </c>
      <c r="BN97" s="51" t="str">
        <f>IFERROR(VLOOKUP(BM97,abbreviation[[description_german]:[abbreviation_budo]],3,FALSE),"")</f>
        <v/>
      </c>
      <c r="BO97" s="31"/>
      <c r="BQ97" s="51" t="str">
        <f>IFERROR(VLOOKUP(BP97,abbreviation[[description_german]:[abbreviation_budo]],3,FALSE),"")</f>
        <v/>
      </c>
      <c r="BR97" s="57" t="str">
        <f t="shared" si="14"/>
        <v>_</v>
      </c>
      <c r="BU97" s="53" t="str">
        <f>IFERROR(VLOOKUP(BT97,abbreviation[[description_german]:[abbreviation_budo]],3,FALSE),"")</f>
        <v/>
      </c>
      <c r="BV97" s="60" t="str">
        <f t="shared" si="15"/>
        <v>_</v>
      </c>
      <c r="BY97" s="48" t="str">
        <f>IFERROR(VLOOKUP(BX97,category[[category_name_german]:[abbreviation_category_budo]],3,FALSE),"")</f>
        <v/>
      </c>
      <c r="CB97" s="48" t="str">
        <f>IFERROR(VLOOKUP(CA97,category[[category_name_german]:[abbreviation_category_budo]],3,FALSE),"")</f>
        <v/>
      </c>
      <c r="CE97" s="48" t="str">
        <f>IFERROR(VLOOKUP(CD97,category[[category_name_german]:[abbreviation_category_budo]],3,FALSE),"")</f>
        <v/>
      </c>
      <c r="CH97" s="48" t="str">
        <f>IFERROR(VLOOKUP(CG97,category[[category_name_german]:[abbreviation_category_budo]],3,FALSE),"")</f>
        <v/>
      </c>
      <c r="CK97" s="48" t="str">
        <f>IFERROR(VLOOKUP(CJ97,category[[category_name_german]:[abbreviation_category_budo]],3,FALSE),"")</f>
        <v/>
      </c>
      <c r="CM97" s="49" t="str">
        <f t="shared" si="16"/>
        <v/>
      </c>
      <c r="CO97" s="63" t="str">
        <f t="shared" si="17"/>
        <v/>
      </c>
    </row>
    <row r="98" spans="4:93" x14ac:dyDescent="0.25">
      <c r="D98" s="48" t="str">
        <f>IFERROR(VLOOKUP(C98,category[[category_name_german]:[abbreviation_category_budo]],3,FALSE),"")</f>
        <v/>
      </c>
      <c r="G98" s="48" t="str">
        <f>IFERROR(VLOOKUP(F98,category[[category_name_german]:[abbreviation_category_budo]],3,FALSE),"")</f>
        <v/>
      </c>
      <c r="J98" s="48" t="str">
        <f>IFERROR(VLOOKUP(I98,category[[category_name_german]:[abbreviation_category_budo]],3,FALSE),"")</f>
        <v/>
      </c>
      <c r="M98" s="48" t="str">
        <f>IFERROR(VLOOKUP(L98,category[[category_name_german]:[abbreviation_category_budo]],3,FALSE),"")</f>
        <v/>
      </c>
      <c r="P98" s="48" t="str">
        <f>IFERROR(VLOOKUP(O98,category[[category_name_german]:[abbreviation_category_budo]],3,FALSE),"")</f>
        <v/>
      </c>
      <c r="R98" s="49" t="str">
        <f t="shared" si="9"/>
        <v/>
      </c>
      <c r="U98" s="48" t="str">
        <f>IFERROR(VLOOKUP(T98,abbreviation[[description_german]:[abbreviation_budo]],3,FALSE),"")</f>
        <v/>
      </c>
      <c r="X98" s="51" t="str">
        <f>IFERROR(VLOOKUP(W98,abbreviation[[description_german]:[abbreviation_budo]],3,FALSE),"")</f>
        <v/>
      </c>
      <c r="Y98" s="33"/>
      <c r="AA98" s="49" t="str">
        <f t="shared" si="10"/>
        <v/>
      </c>
      <c r="AD98" s="48" t="str">
        <f>IFERROR(VLOOKUP(AC98,abbreviation[[description_german]:[abbreviation_budo]],3,FALSE),"")</f>
        <v/>
      </c>
      <c r="AG98" s="54" t="str">
        <f>IFERROR(VLOOKUP(AF98,abbreviation[[description_german]:[abbreviation_budo]],3,FALSE),"")</f>
        <v/>
      </c>
      <c r="AJ98" s="49" t="str">
        <f t="shared" si="11"/>
        <v>_</v>
      </c>
      <c r="AM98" s="48" t="str">
        <f>IFERROR(VLOOKUP(AL98,abbreviation[[description_german]:[abbreviation_budo]],3,FALSE),"")</f>
        <v/>
      </c>
      <c r="AP98" s="54" t="str">
        <f>IFERROR(VLOOKUP(AO98,abbreviation[[description_german]:[abbreviation_budo]],3,FALSE),"")</f>
        <v/>
      </c>
      <c r="AS98" s="49" t="str">
        <f t="shared" si="12"/>
        <v>_</v>
      </c>
      <c r="AV98" s="53" t="str">
        <f>IFERROR(VLOOKUP(AU98,abbreviation[[description_german]:[abbreviation_budo]],3,FALSE),"")</f>
        <v/>
      </c>
      <c r="AY98" s="51" t="str">
        <f>IFERROR(VLOOKUP(AX98,abbreviation[[description_german]:[abbreviation_budo]],3,FALSE),"")</f>
        <v/>
      </c>
      <c r="BB98" s="51" t="str">
        <f>IFERROR(VLOOKUP(BA98,abbreviation[[description_german]:[abbreviation_budo]],3,FALSE),"")</f>
        <v/>
      </c>
      <c r="BE98" s="51" t="str">
        <f>IFERROR(VLOOKUP(BD98,abbreviation[[description_german]:[abbreviation_budo]],3,FALSE),"")</f>
        <v/>
      </c>
      <c r="BG98" s="38"/>
      <c r="BH98" s="49" t="str">
        <f t="shared" si="13"/>
        <v>_</v>
      </c>
      <c r="BK98" s="53" t="str">
        <f>IFERROR(VLOOKUP(BJ98,abbreviation[[description_german]:[abbreviation_budo]],3,FALSE),"")</f>
        <v/>
      </c>
      <c r="BN98" s="51" t="str">
        <f>IFERROR(VLOOKUP(BM98,abbreviation[[description_german]:[abbreviation_budo]],3,FALSE),"")</f>
        <v/>
      </c>
      <c r="BO98" s="31"/>
      <c r="BQ98" s="51" t="str">
        <f>IFERROR(VLOOKUP(BP98,abbreviation[[description_german]:[abbreviation_budo]],3,FALSE),"")</f>
        <v/>
      </c>
      <c r="BR98" s="57" t="str">
        <f t="shared" si="14"/>
        <v>_</v>
      </c>
      <c r="BU98" s="53" t="str">
        <f>IFERROR(VLOOKUP(BT98,abbreviation[[description_german]:[abbreviation_budo]],3,FALSE),"")</f>
        <v/>
      </c>
      <c r="BV98" s="60" t="str">
        <f t="shared" si="15"/>
        <v>_</v>
      </c>
      <c r="BY98" s="48" t="str">
        <f>IFERROR(VLOOKUP(BX98,category[[category_name_german]:[abbreviation_category_budo]],3,FALSE),"")</f>
        <v/>
      </c>
      <c r="CB98" s="48" t="str">
        <f>IFERROR(VLOOKUP(CA98,category[[category_name_german]:[abbreviation_category_budo]],3,FALSE),"")</f>
        <v/>
      </c>
      <c r="CE98" s="48" t="str">
        <f>IFERROR(VLOOKUP(CD98,category[[category_name_german]:[abbreviation_category_budo]],3,FALSE),"")</f>
        <v/>
      </c>
      <c r="CH98" s="48" t="str">
        <f>IFERROR(VLOOKUP(CG98,category[[category_name_german]:[abbreviation_category_budo]],3,FALSE),"")</f>
        <v/>
      </c>
      <c r="CK98" s="48" t="str">
        <f>IFERROR(VLOOKUP(CJ98,category[[category_name_german]:[abbreviation_category_budo]],3,FALSE),"")</f>
        <v/>
      </c>
      <c r="CM98" s="49" t="str">
        <f t="shared" si="16"/>
        <v/>
      </c>
      <c r="CO98" s="63" t="str">
        <f t="shared" si="17"/>
        <v/>
      </c>
    </row>
    <row r="99" spans="4:93" x14ac:dyDescent="0.25">
      <c r="D99" s="48" t="str">
        <f>IFERROR(VLOOKUP(C99,category[[category_name_german]:[abbreviation_category_budo]],3,FALSE),"")</f>
        <v/>
      </c>
      <c r="G99" s="48" t="str">
        <f>IFERROR(VLOOKUP(F99,category[[category_name_german]:[abbreviation_category_budo]],3,FALSE),"")</f>
        <v/>
      </c>
      <c r="J99" s="48" t="str">
        <f>IFERROR(VLOOKUP(I99,category[[category_name_german]:[abbreviation_category_budo]],3,FALSE),"")</f>
        <v/>
      </c>
      <c r="M99" s="48" t="str">
        <f>IFERROR(VLOOKUP(L99,category[[category_name_german]:[abbreviation_category_budo]],3,FALSE),"")</f>
        <v/>
      </c>
      <c r="P99" s="48" t="str">
        <f>IFERROR(VLOOKUP(O99,category[[category_name_german]:[abbreviation_category_budo]],3,FALSE),"")</f>
        <v/>
      </c>
      <c r="R99" s="49" t="str">
        <f t="shared" si="9"/>
        <v/>
      </c>
      <c r="U99" s="48" t="str">
        <f>IFERROR(VLOOKUP(T99,abbreviation[[description_german]:[abbreviation_budo]],3,FALSE),"")</f>
        <v/>
      </c>
      <c r="X99" s="51" t="str">
        <f>IFERROR(VLOOKUP(W99,abbreviation[[description_german]:[abbreviation_budo]],3,FALSE),"")</f>
        <v/>
      </c>
      <c r="Y99" s="33"/>
      <c r="AA99" s="49" t="str">
        <f t="shared" si="10"/>
        <v/>
      </c>
      <c r="AD99" s="48" t="str">
        <f>IFERROR(VLOOKUP(AC99,abbreviation[[description_german]:[abbreviation_budo]],3,FALSE),"")</f>
        <v/>
      </c>
      <c r="AG99" s="54" t="str">
        <f>IFERROR(VLOOKUP(AF99,abbreviation[[description_german]:[abbreviation_budo]],3,FALSE),"")</f>
        <v/>
      </c>
      <c r="AJ99" s="49" t="str">
        <f t="shared" si="11"/>
        <v>_</v>
      </c>
      <c r="AM99" s="48" t="str">
        <f>IFERROR(VLOOKUP(AL99,abbreviation[[description_german]:[abbreviation_budo]],3,FALSE),"")</f>
        <v/>
      </c>
      <c r="AP99" s="54" t="str">
        <f>IFERROR(VLOOKUP(AO99,abbreviation[[description_german]:[abbreviation_budo]],3,FALSE),"")</f>
        <v/>
      </c>
      <c r="AS99" s="49" t="str">
        <f t="shared" si="12"/>
        <v>_</v>
      </c>
      <c r="AV99" s="53" t="str">
        <f>IFERROR(VLOOKUP(AU99,abbreviation[[description_german]:[abbreviation_budo]],3,FALSE),"")</f>
        <v/>
      </c>
      <c r="AY99" s="51" t="str">
        <f>IFERROR(VLOOKUP(AX99,abbreviation[[description_german]:[abbreviation_budo]],3,FALSE),"")</f>
        <v/>
      </c>
      <c r="BB99" s="51" t="str">
        <f>IFERROR(VLOOKUP(BA99,abbreviation[[description_german]:[abbreviation_budo]],3,FALSE),"")</f>
        <v/>
      </c>
      <c r="BE99" s="51" t="str">
        <f>IFERROR(VLOOKUP(BD99,abbreviation[[description_german]:[abbreviation_budo]],3,FALSE),"")</f>
        <v/>
      </c>
      <c r="BG99" s="38"/>
      <c r="BH99" s="49" t="str">
        <f t="shared" si="13"/>
        <v>_</v>
      </c>
      <c r="BK99" s="53" t="str">
        <f>IFERROR(VLOOKUP(BJ99,abbreviation[[description_german]:[abbreviation_budo]],3,FALSE),"")</f>
        <v/>
      </c>
      <c r="BN99" s="51" t="str">
        <f>IFERROR(VLOOKUP(BM99,abbreviation[[description_german]:[abbreviation_budo]],3,FALSE),"")</f>
        <v/>
      </c>
      <c r="BO99" s="31"/>
      <c r="BQ99" s="51" t="str">
        <f>IFERROR(VLOOKUP(BP99,abbreviation[[description_german]:[abbreviation_budo]],3,FALSE),"")</f>
        <v/>
      </c>
      <c r="BR99" s="57" t="str">
        <f t="shared" si="14"/>
        <v>_</v>
      </c>
      <c r="BU99" s="53" t="str">
        <f>IFERROR(VLOOKUP(BT99,abbreviation[[description_german]:[abbreviation_budo]],3,FALSE),"")</f>
        <v/>
      </c>
      <c r="BV99" s="60" t="str">
        <f t="shared" si="15"/>
        <v>_</v>
      </c>
      <c r="BY99" s="48" t="str">
        <f>IFERROR(VLOOKUP(BX99,category[[category_name_german]:[abbreviation_category_budo]],3,FALSE),"")</f>
        <v/>
      </c>
      <c r="CB99" s="48" t="str">
        <f>IFERROR(VLOOKUP(CA99,category[[category_name_german]:[abbreviation_category_budo]],3,FALSE),"")</f>
        <v/>
      </c>
      <c r="CE99" s="48" t="str">
        <f>IFERROR(VLOOKUP(CD99,category[[category_name_german]:[abbreviation_category_budo]],3,FALSE),"")</f>
        <v/>
      </c>
      <c r="CH99" s="48" t="str">
        <f>IFERROR(VLOOKUP(CG99,category[[category_name_german]:[abbreviation_category_budo]],3,FALSE),"")</f>
        <v/>
      </c>
      <c r="CK99" s="48" t="str">
        <f>IFERROR(VLOOKUP(CJ99,category[[category_name_german]:[abbreviation_category_budo]],3,FALSE),"")</f>
        <v/>
      </c>
      <c r="CM99" s="49" t="str">
        <f t="shared" si="16"/>
        <v/>
      </c>
      <c r="CO99" s="63" t="str">
        <f t="shared" si="17"/>
        <v/>
      </c>
    </row>
    <row r="100" spans="4:93" x14ac:dyDescent="0.25">
      <c r="D100" s="48" t="str">
        <f>IFERROR(VLOOKUP(C100,category[[category_name_german]:[abbreviation_category_budo]],3,FALSE),"")</f>
        <v/>
      </c>
      <c r="G100" s="48" t="str">
        <f>IFERROR(VLOOKUP(F100,category[[category_name_german]:[abbreviation_category_budo]],3,FALSE),"")</f>
        <v/>
      </c>
      <c r="J100" s="48" t="str">
        <f>IFERROR(VLOOKUP(I100,category[[category_name_german]:[abbreviation_category_budo]],3,FALSE),"")</f>
        <v/>
      </c>
      <c r="M100" s="48" t="str">
        <f>IFERROR(VLOOKUP(L100,category[[category_name_german]:[abbreviation_category_budo]],3,FALSE),"")</f>
        <v/>
      </c>
      <c r="P100" s="48" t="str">
        <f>IFERROR(VLOOKUP(O100,category[[category_name_german]:[abbreviation_category_budo]],3,FALSE),"")</f>
        <v/>
      </c>
      <c r="R100" s="49" t="str">
        <f t="shared" si="9"/>
        <v/>
      </c>
      <c r="U100" s="48" t="str">
        <f>IFERROR(VLOOKUP(T100,abbreviation[[description_german]:[abbreviation_budo]],3,FALSE),"")</f>
        <v/>
      </c>
      <c r="X100" s="51" t="str">
        <f>IFERROR(VLOOKUP(W100,abbreviation[[description_german]:[abbreviation_budo]],3,FALSE),"")</f>
        <v/>
      </c>
      <c r="Y100" s="33"/>
      <c r="AA100" s="49" t="str">
        <f t="shared" si="10"/>
        <v/>
      </c>
      <c r="AD100" s="48" t="str">
        <f>IFERROR(VLOOKUP(AC100,abbreviation[[description_german]:[abbreviation_budo]],3,FALSE),"")</f>
        <v/>
      </c>
      <c r="AG100" s="54" t="str">
        <f>IFERROR(VLOOKUP(AF100,abbreviation[[description_german]:[abbreviation_budo]],3,FALSE),"")</f>
        <v/>
      </c>
      <c r="AJ100" s="49" t="str">
        <f t="shared" si="11"/>
        <v>_</v>
      </c>
      <c r="AM100" s="48" t="str">
        <f>IFERROR(VLOOKUP(AL100,abbreviation[[description_german]:[abbreviation_budo]],3,FALSE),"")</f>
        <v/>
      </c>
      <c r="AP100" s="54" t="str">
        <f>IFERROR(VLOOKUP(AO100,abbreviation[[description_german]:[abbreviation_budo]],3,FALSE),"")</f>
        <v/>
      </c>
      <c r="AS100" s="49" t="str">
        <f t="shared" si="12"/>
        <v>_</v>
      </c>
      <c r="AV100" s="53" t="str">
        <f>IFERROR(VLOOKUP(AU100,abbreviation[[description_german]:[abbreviation_budo]],3,FALSE),"")</f>
        <v/>
      </c>
      <c r="AY100" s="51" t="str">
        <f>IFERROR(VLOOKUP(AX100,abbreviation[[description_german]:[abbreviation_budo]],3,FALSE),"")</f>
        <v/>
      </c>
      <c r="BB100" s="51" t="str">
        <f>IFERROR(VLOOKUP(BA100,abbreviation[[description_german]:[abbreviation_budo]],3,FALSE),"")</f>
        <v/>
      </c>
      <c r="BE100" s="51" t="str">
        <f>IFERROR(VLOOKUP(BD100,abbreviation[[description_german]:[abbreviation_budo]],3,FALSE),"")</f>
        <v/>
      </c>
      <c r="BG100" s="38"/>
      <c r="BH100" s="49" t="str">
        <f t="shared" si="13"/>
        <v>_</v>
      </c>
      <c r="BK100" s="53" t="str">
        <f>IFERROR(VLOOKUP(BJ100,abbreviation[[description_german]:[abbreviation_budo]],3,FALSE),"")</f>
        <v/>
      </c>
      <c r="BN100" s="51" t="str">
        <f>IFERROR(VLOOKUP(BM100,abbreviation[[description_german]:[abbreviation_budo]],3,FALSE),"")</f>
        <v/>
      </c>
      <c r="BO100" s="31"/>
      <c r="BQ100" s="51" t="str">
        <f>IFERROR(VLOOKUP(BP100,abbreviation[[description_german]:[abbreviation_budo]],3,FALSE),"")</f>
        <v/>
      </c>
      <c r="BR100" s="57" t="str">
        <f t="shared" si="14"/>
        <v>_</v>
      </c>
      <c r="BU100" s="53" t="str">
        <f>IFERROR(VLOOKUP(BT100,abbreviation[[description_german]:[abbreviation_budo]],3,FALSE),"")</f>
        <v/>
      </c>
      <c r="BV100" s="60" t="str">
        <f t="shared" si="15"/>
        <v>_</v>
      </c>
      <c r="BY100" s="48" t="str">
        <f>IFERROR(VLOOKUP(BX100,category[[category_name_german]:[abbreviation_category_budo]],3,FALSE),"")</f>
        <v/>
      </c>
      <c r="CB100" s="48" t="str">
        <f>IFERROR(VLOOKUP(CA100,category[[category_name_german]:[abbreviation_category_budo]],3,FALSE),"")</f>
        <v/>
      </c>
      <c r="CE100" s="48" t="str">
        <f>IFERROR(VLOOKUP(CD100,category[[category_name_german]:[abbreviation_category_budo]],3,FALSE),"")</f>
        <v/>
      </c>
      <c r="CH100" s="48" t="str">
        <f>IFERROR(VLOOKUP(CG100,category[[category_name_german]:[abbreviation_category_budo]],3,FALSE),"")</f>
        <v/>
      </c>
      <c r="CK100" s="48" t="str">
        <f>IFERROR(VLOOKUP(CJ100,category[[category_name_german]:[abbreviation_category_budo]],3,FALSE),"")</f>
        <v/>
      </c>
      <c r="CM100" s="49" t="str">
        <f t="shared" si="16"/>
        <v/>
      </c>
      <c r="CO100" s="63" t="str">
        <f t="shared" si="17"/>
        <v/>
      </c>
    </row>
    <row r="101" spans="4:93" x14ac:dyDescent="0.25">
      <c r="D101" s="48" t="str">
        <f>IFERROR(VLOOKUP(C101,category[[category_name_german]:[abbreviation_category_budo]],3,FALSE),"")</f>
        <v/>
      </c>
      <c r="G101" s="48" t="str">
        <f>IFERROR(VLOOKUP(F101,category[[category_name_german]:[abbreviation_category_budo]],3,FALSE),"")</f>
        <v/>
      </c>
      <c r="J101" s="48" t="str">
        <f>IFERROR(VLOOKUP(I101,category[[category_name_german]:[abbreviation_category_budo]],3,FALSE),"")</f>
        <v/>
      </c>
      <c r="M101" s="48" t="str">
        <f>IFERROR(VLOOKUP(L101,category[[category_name_german]:[abbreviation_category_budo]],3,FALSE),"")</f>
        <v/>
      </c>
      <c r="P101" s="48" t="str">
        <f>IFERROR(VLOOKUP(O101,category[[category_name_german]:[abbreviation_category_budo]],3,FALSE),"")</f>
        <v/>
      </c>
      <c r="R101" s="49" t="str">
        <f t="shared" si="9"/>
        <v/>
      </c>
      <c r="U101" s="48" t="str">
        <f>IFERROR(VLOOKUP(T101,abbreviation[[description_german]:[abbreviation_budo]],3,FALSE),"")</f>
        <v/>
      </c>
      <c r="X101" s="51" t="str">
        <f>IFERROR(VLOOKUP(W101,abbreviation[[description_german]:[abbreviation_budo]],3,FALSE),"")</f>
        <v/>
      </c>
      <c r="Y101" s="33"/>
      <c r="AA101" s="49" t="str">
        <f t="shared" si="10"/>
        <v/>
      </c>
      <c r="AD101" s="48" t="str">
        <f>IFERROR(VLOOKUP(AC101,abbreviation[[description_german]:[abbreviation_budo]],3,FALSE),"")</f>
        <v/>
      </c>
      <c r="AG101" s="54" t="str">
        <f>IFERROR(VLOOKUP(AF101,abbreviation[[description_german]:[abbreviation_budo]],3,FALSE),"")</f>
        <v/>
      </c>
      <c r="AJ101" s="49" t="str">
        <f t="shared" si="11"/>
        <v>_</v>
      </c>
      <c r="AM101" s="48" t="str">
        <f>IFERROR(VLOOKUP(AL101,abbreviation[[description_german]:[abbreviation_budo]],3,FALSE),"")</f>
        <v/>
      </c>
      <c r="AP101" s="54" t="str">
        <f>IFERROR(VLOOKUP(AO101,abbreviation[[description_german]:[abbreviation_budo]],3,FALSE),"")</f>
        <v/>
      </c>
      <c r="AS101" s="49" t="str">
        <f t="shared" si="12"/>
        <v>_</v>
      </c>
      <c r="AV101" s="53" t="str">
        <f>IFERROR(VLOOKUP(AU101,abbreviation[[description_german]:[abbreviation_budo]],3,FALSE),"")</f>
        <v/>
      </c>
      <c r="AY101" s="51" t="str">
        <f>IFERROR(VLOOKUP(AX101,abbreviation[[description_german]:[abbreviation_budo]],3,FALSE),"")</f>
        <v/>
      </c>
      <c r="BB101" s="51" t="str">
        <f>IFERROR(VLOOKUP(BA101,abbreviation[[description_german]:[abbreviation_budo]],3,FALSE),"")</f>
        <v/>
      </c>
      <c r="BE101" s="51" t="str">
        <f>IFERROR(VLOOKUP(BD101,abbreviation[[description_german]:[abbreviation_budo]],3,FALSE),"")</f>
        <v/>
      </c>
      <c r="BG101" s="38"/>
      <c r="BH101" s="49" t="str">
        <f t="shared" si="13"/>
        <v>_</v>
      </c>
      <c r="BK101" s="53" t="str">
        <f>IFERROR(VLOOKUP(BJ101,abbreviation[[description_german]:[abbreviation_budo]],3,FALSE),"")</f>
        <v/>
      </c>
      <c r="BN101" s="51" t="str">
        <f>IFERROR(VLOOKUP(BM101,abbreviation[[description_german]:[abbreviation_budo]],3,FALSE),"")</f>
        <v/>
      </c>
      <c r="BO101" s="31"/>
      <c r="BQ101" s="51" t="str">
        <f>IFERROR(VLOOKUP(BP101,abbreviation[[description_german]:[abbreviation_budo]],3,FALSE),"")</f>
        <v/>
      </c>
      <c r="BR101" s="57" t="str">
        <f t="shared" si="14"/>
        <v>_</v>
      </c>
      <c r="BU101" s="53" t="str">
        <f>IFERROR(VLOOKUP(BT101,abbreviation[[description_german]:[abbreviation_budo]],3,FALSE),"")</f>
        <v/>
      </c>
      <c r="BV101" s="60" t="str">
        <f t="shared" si="15"/>
        <v>_</v>
      </c>
      <c r="BY101" s="48" t="str">
        <f>IFERROR(VLOOKUP(BX101,category[[category_name_german]:[abbreviation_category_budo]],3,FALSE),"")</f>
        <v/>
      </c>
      <c r="CB101" s="48" t="str">
        <f>IFERROR(VLOOKUP(CA101,category[[category_name_german]:[abbreviation_category_budo]],3,FALSE),"")</f>
        <v/>
      </c>
      <c r="CE101" s="48" t="str">
        <f>IFERROR(VLOOKUP(CD101,category[[category_name_german]:[abbreviation_category_budo]],3,FALSE),"")</f>
        <v/>
      </c>
      <c r="CH101" s="48" t="str">
        <f>IFERROR(VLOOKUP(CG101,category[[category_name_german]:[abbreviation_category_budo]],3,FALSE),"")</f>
        <v/>
      </c>
      <c r="CK101" s="48" t="str">
        <f>IFERROR(VLOOKUP(CJ101,category[[category_name_german]:[abbreviation_category_budo]],3,FALSE),"")</f>
        <v/>
      </c>
      <c r="CM101" s="49" t="str">
        <f t="shared" si="16"/>
        <v/>
      </c>
      <c r="CO101" s="63" t="str">
        <f t="shared" si="17"/>
        <v/>
      </c>
    </row>
    <row r="102" spans="4:93" x14ac:dyDescent="0.25">
      <c r="D102" s="48" t="str">
        <f>IFERROR(VLOOKUP(C102,category[[category_name_german]:[abbreviation_category_budo]],3,FALSE),"")</f>
        <v/>
      </c>
      <c r="G102" s="48" t="str">
        <f>IFERROR(VLOOKUP(F102,category[[category_name_german]:[abbreviation_category_budo]],3,FALSE),"")</f>
        <v/>
      </c>
      <c r="J102" s="48" t="str">
        <f>IFERROR(VLOOKUP(I102,category[[category_name_german]:[abbreviation_category_budo]],3,FALSE),"")</f>
        <v/>
      </c>
      <c r="M102" s="48" t="str">
        <f>IFERROR(VLOOKUP(L102,category[[category_name_german]:[abbreviation_category_budo]],3,FALSE),"")</f>
        <v/>
      </c>
      <c r="P102" s="48" t="str">
        <f>IFERROR(VLOOKUP(O102,category[[category_name_german]:[abbreviation_category_budo]],3,FALSE),"")</f>
        <v/>
      </c>
      <c r="R102" s="49" t="str">
        <f t="shared" si="9"/>
        <v/>
      </c>
      <c r="U102" s="48" t="str">
        <f>IFERROR(VLOOKUP(T102,abbreviation[[description_german]:[abbreviation_budo]],3,FALSE),"")</f>
        <v/>
      </c>
      <c r="X102" s="51" t="str">
        <f>IFERROR(VLOOKUP(W102,abbreviation[[description_german]:[abbreviation_budo]],3,FALSE),"")</f>
        <v/>
      </c>
      <c r="Y102" s="33"/>
      <c r="AA102" s="49" t="str">
        <f t="shared" si="10"/>
        <v/>
      </c>
      <c r="AD102" s="48" t="str">
        <f>IFERROR(VLOOKUP(AC102,abbreviation[[description_german]:[abbreviation_budo]],3,FALSE),"")</f>
        <v/>
      </c>
      <c r="AG102" s="54" t="str">
        <f>IFERROR(VLOOKUP(AF102,abbreviation[[description_german]:[abbreviation_budo]],3,FALSE),"")</f>
        <v/>
      </c>
      <c r="AJ102" s="49" t="str">
        <f t="shared" si="11"/>
        <v>_</v>
      </c>
      <c r="AM102" s="48" t="str">
        <f>IFERROR(VLOOKUP(AL102,abbreviation[[description_german]:[abbreviation_budo]],3,FALSE),"")</f>
        <v/>
      </c>
      <c r="AP102" s="54" t="str">
        <f>IFERROR(VLOOKUP(AO102,abbreviation[[description_german]:[abbreviation_budo]],3,FALSE),"")</f>
        <v/>
      </c>
      <c r="AS102" s="49" t="str">
        <f t="shared" si="12"/>
        <v>_</v>
      </c>
      <c r="AV102" s="53" t="str">
        <f>IFERROR(VLOOKUP(AU102,abbreviation[[description_german]:[abbreviation_budo]],3,FALSE),"")</f>
        <v/>
      </c>
      <c r="AY102" s="51" t="str">
        <f>IFERROR(VLOOKUP(AX102,abbreviation[[description_german]:[abbreviation_budo]],3,FALSE),"")</f>
        <v/>
      </c>
      <c r="BB102" s="51" t="str">
        <f>IFERROR(VLOOKUP(BA102,abbreviation[[description_german]:[abbreviation_budo]],3,FALSE),"")</f>
        <v/>
      </c>
      <c r="BE102" s="51" t="str">
        <f>IFERROR(VLOOKUP(BD102,abbreviation[[description_german]:[abbreviation_budo]],3,FALSE),"")</f>
        <v/>
      </c>
      <c r="BG102" s="38"/>
      <c r="BH102" s="49" t="str">
        <f t="shared" si="13"/>
        <v>_</v>
      </c>
      <c r="BK102" s="53" t="str">
        <f>IFERROR(VLOOKUP(BJ102,abbreviation[[description_german]:[abbreviation_budo]],3,FALSE),"")</f>
        <v/>
      </c>
      <c r="BN102" s="51" t="str">
        <f>IFERROR(VLOOKUP(BM102,abbreviation[[description_german]:[abbreviation_budo]],3,FALSE),"")</f>
        <v/>
      </c>
      <c r="BO102" s="31"/>
      <c r="BQ102" s="51" t="str">
        <f>IFERROR(VLOOKUP(BP102,abbreviation[[description_german]:[abbreviation_budo]],3,FALSE),"")</f>
        <v/>
      </c>
      <c r="BR102" s="57" t="str">
        <f t="shared" si="14"/>
        <v>_</v>
      </c>
      <c r="BU102" s="53" t="str">
        <f>IFERROR(VLOOKUP(BT102,abbreviation[[description_german]:[abbreviation_budo]],3,FALSE),"")</f>
        <v/>
      </c>
      <c r="BV102" s="60" t="str">
        <f t="shared" si="15"/>
        <v>_</v>
      </c>
      <c r="BY102" s="48" t="str">
        <f>IFERROR(VLOOKUP(BX102,category[[category_name_german]:[abbreviation_category_budo]],3,FALSE),"")</f>
        <v/>
      </c>
      <c r="CB102" s="48" t="str">
        <f>IFERROR(VLOOKUP(CA102,category[[category_name_german]:[abbreviation_category_budo]],3,FALSE),"")</f>
        <v/>
      </c>
      <c r="CE102" s="48" t="str">
        <f>IFERROR(VLOOKUP(CD102,category[[category_name_german]:[abbreviation_category_budo]],3,FALSE),"")</f>
        <v/>
      </c>
      <c r="CH102" s="48" t="str">
        <f>IFERROR(VLOOKUP(CG102,category[[category_name_german]:[abbreviation_category_budo]],3,FALSE),"")</f>
        <v/>
      </c>
      <c r="CK102" s="48" t="str">
        <f>IFERROR(VLOOKUP(CJ102,category[[category_name_german]:[abbreviation_category_budo]],3,FALSE),"")</f>
        <v/>
      </c>
      <c r="CM102" s="49" t="str">
        <f t="shared" si="16"/>
        <v/>
      </c>
      <c r="CO102" s="63" t="str">
        <f t="shared" si="17"/>
        <v/>
      </c>
    </row>
    <row r="103" spans="4:93" x14ac:dyDescent="0.25">
      <c r="D103" s="48" t="str">
        <f>IFERROR(VLOOKUP(C103,category[[category_name_german]:[abbreviation_category_budo]],3,FALSE),"")</f>
        <v/>
      </c>
      <c r="G103" s="48" t="str">
        <f>IFERROR(VLOOKUP(F103,category[[category_name_german]:[abbreviation_category_budo]],3,FALSE),"")</f>
        <v/>
      </c>
      <c r="J103" s="48" t="str">
        <f>IFERROR(VLOOKUP(I103,category[[category_name_german]:[abbreviation_category_budo]],3,FALSE),"")</f>
        <v/>
      </c>
      <c r="M103" s="48" t="str">
        <f>IFERROR(VLOOKUP(L103,category[[category_name_german]:[abbreviation_category_budo]],3,FALSE),"")</f>
        <v/>
      </c>
      <c r="P103" s="48" t="str">
        <f>IFERROR(VLOOKUP(O103,category[[category_name_german]:[abbreviation_category_budo]],3,FALSE),"")</f>
        <v/>
      </c>
      <c r="R103" s="49" t="str">
        <f t="shared" si="9"/>
        <v/>
      </c>
      <c r="U103" s="48" t="str">
        <f>IFERROR(VLOOKUP(T103,abbreviation[[description_german]:[abbreviation_budo]],3,FALSE),"")</f>
        <v/>
      </c>
      <c r="X103" s="51" t="str">
        <f>IFERROR(VLOOKUP(W103,abbreviation[[description_german]:[abbreviation_budo]],3,FALSE),"")</f>
        <v/>
      </c>
      <c r="Y103" s="33"/>
      <c r="AA103" s="49" t="str">
        <f t="shared" si="10"/>
        <v/>
      </c>
      <c r="AD103" s="48" t="str">
        <f>IFERROR(VLOOKUP(AC103,abbreviation[[description_german]:[abbreviation_budo]],3,FALSE),"")</f>
        <v/>
      </c>
      <c r="AG103" s="54" t="str">
        <f>IFERROR(VLOOKUP(AF103,abbreviation[[description_german]:[abbreviation_budo]],3,FALSE),"")</f>
        <v/>
      </c>
      <c r="AJ103" s="49" t="str">
        <f t="shared" si="11"/>
        <v>_</v>
      </c>
      <c r="AM103" s="48" t="str">
        <f>IFERROR(VLOOKUP(AL103,abbreviation[[description_german]:[abbreviation_budo]],3,FALSE),"")</f>
        <v/>
      </c>
      <c r="AP103" s="54" t="str">
        <f>IFERROR(VLOOKUP(AO103,abbreviation[[description_german]:[abbreviation_budo]],3,FALSE),"")</f>
        <v/>
      </c>
      <c r="AS103" s="49" t="str">
        <f t="shared" si="12"/>
        <v>_</v>
      </c>
      <c r="AV103" s="53" t="str">
        <f>IFERROR(VLOOKUP(AU103,abbreviation[[description_german]:[abbreviation_budo]],3,FALSE),"")</f>
        <v/>
      </c>
      <c r="AY103" s="51" t="str">
        <f>IFERROR(VLOOKUP(AX103,abbreviation[[description_german]:[abbreviation_budo]],3,FALSE),"")</f>
        <v/>
      </c>
      <c r="BB103" s="51" t="str">
        <f>IFERROR(VLOOKUP(BA103,abbreviation[[description_german]:[abbreviation_budo]],3,FALSE),"")</f>
        <v/>
      </c>
      <c r="BE103" s="51" t="str">
        <f>IFERROR(VLOOKUP(BD103,abbreviation[[description_german]:[abbreviation_budo]],3,FALSE),"")</f>
        <v/>
      </c>
      <c r="BG103" s="38"/>
      <c r="BH103" s="49" t="str">
        <f t="shared" si="13"/>
        <v>_</v>
      </c>
      <c r="BK103" s="53" t="str">
        <f>IFERROR(VLOOKUP(BJ103,abbreviation[[description_german]:[abbreviation_budo]],3,FALSE),"")</f>
        <v/>
      </c>
      <c r="BN103" s="51" t="str">
        <f>IFERROR(VLOOKUP(BM103,abbreviation[[description_german]:[abbreviation_budo]],3,FALSE),"")</f>
        <v/>
      </c>
      <c r="BO103" s="31"/>
      <c r="BQ103" s="51" t="str">
        <f>IFERROR(VLOOKUP(BP103,abbreviation[[description_german]:[abbreviation_budo]],3,FALSE),"")</f>
        <v/>
      </c>
      <c r="BR103" s="57" t="str">
        <f t="shared" si="14"/>
        <v>_</v>
      </c>
      <c r="BU103" s="53" t="str">
        <f>IFERROR(VLOOKUP(BT103,abbreviation[[description_german]:[abbreviation_budo]],3,FALSE),"")</f>
        <v/>
      </c>
      <c r="BV103" s="60" t="str">
        <f t="shared" si="15"/>
        <v>_</v>
      </c>
      <c r="BY103" s="48" t="str">
        <f>IFERROR(VLOOKUP(BX103,category[[category_name_german]:[abbreviation_category_budo]],3,FALSE),"")</f>
        <v/>
      </c>
      <c r="CB103" s="48" t="str">
        <f>IFERROR(VLOOKUP(CA103,category[[category_name_german]:[abbreviation_category_budo]],3,FALSE),"")</f>
        <v/>
      </c>
      <c r="CE103" s="48" t="str">
        <f>IFERROR(VLOOKUP(CD103,category[[category_name_german]:[abbreviation_category_budo]],3,FALSE),"")</f>
        <v/>
      </c>
      <c r="CH103" s="48" t="str">
        <f>IFERROR(VLOOKUP(CG103,category[[category_name_german]:[abbreviation_category_budo]],3,FALSE),"")</f>
        <v/>
      </c>
      <c r="CK103" s="48" t="str">
        <f>IFERROR(VLOOKUP(CJ103,category[[category_name_german]:[abbreviation_category_budo]],3,FALSE),"")</f>
        <v/>
      </c>
      <c r="CM103" s="49" t="str">
        <f t="shared" si="16"/>
        <v/>
      </c>
      <c r="CO103" s="63" t="str">
        <f t="shared" si="17"/>
        <v/>
      </c>
    </row>
    <row r="104" spans="4:93" x14ac:dyDescent="0.25">
      <c r="D104" s="48" t="str">
        <f>IFERROR(VLOOKUP(C104,category[[category_name_german]:[abbreviation_category_budo]],3,FALSE),"")</f>
        <v/>
      </c>
      <c r="G104" s="48" t="str">
        <f>IFERROR(VLOOKUP(F104,category[[category_name_german]:[abbreviation_category_budo]],3,FALSE),"")</f>
        <v/>
      </c>
      <c r="J104" s="48" t="str">
        <f>IFERROR(VLOOKUP(I104,category[[category_name_german]:[abbreviation_category_budo]],3,FALSE),"")</f>
        <v/>
      </c>
      <c r="M104" s="48" t="str">
        <f>IFERROR(VLOOKUP(L104,category[[category_name_german]:[abbreviation_category_budo]],3,FALSE),"")</f>
        <v/>
      </c>
      <c r="P104" s="48" t="str">
        <f>IFERROR(VLOOKUP(O104,category[[category_name_german]:[abbreviation_category_budo]],3,FALSE),"")</f>
        <v/>
      </c>
      <c r="R104" s="49" t="str">
        <f t="shared" si="9"/>
        <v/>
      </c>
      <c r="U104" s="48" t="str">
        <f>IFERROR(VLOOKUP(T104,abbreviation[[description_german]:[abbreviation_budo]],3,FALSE),"")</f>
        <v/>
      </c>
      <c r="X104" s="51" t="str">
        <f>IFERROR(VLOOKUP(W104,abbreviation[[description_german]:[abbreviation_budo]],3,FALSE),"")</f>
        <v/>
      </c>
      <c r="Y104" s="33"/>
      <c r="AA104" s="49" t="str">
        <f t="shared" si="10"/>
        <v/>
      </c>
      <c r="AD104" s="48" t="str">
        <f>IFERROR(VLOOKUP(AC104,abbreviation[[description_german]:[abbreviation_budo]],3,FALSE),"")</f>
        <v/>
      </c>
      <c r="AG104" s="54" t="str">
        <f>IFERROR(VLOOKUP(AF104,abbreviation[[description_german]:[abbreviation_budo]],3,FALSE),"")</f>
        <v/>
      </c>
      <c r="AJ104" s="49" t="str">
        <f t="shared" si="11"/>
        <v>_</v>
      </c>
      <c r="AM104" s="48" t="str">
        <f>IFERROR(VLOOKUP(AL104,abbreviation[[description_german]:[abbreviation_budo]],3,FALSE),"")</f>
        <v/>
      </c>
      <c r="AP104" s="54" t="str">
        <f>IFERROR(VLOOKUP(AO104,abbreviation[[description_german]:[abbreviation_budo]],3,FALSE),"")</f>
        <v/>
      </c>
      <c r="AS104" s="49" t="str">
        <f t="shared" si="12"/>
        <v>_</v>
      </c>
      <c r="AV104" s="53" t="str">
        <f>IFERROR(VLOOKUP(AU104,abbreviation[[description_german]:[abbreviation_budo]],3,FALSE),"")</f>
        <v/>
      </c>
      <c r="AY104" s="51" t="str">
        <f>IFERROR(VLOOKUP(AX104,abbreviation[[description_german]:[abbreviation_budo]],3,FALSE),"")</f>
        <v/>
      </c>
      <c r="BB104" s="51" t="str">
        <f>IFERROR(VLOOKUP(BA104,abbreviation[[description_german]:[abbreviation_budo]],3,FALSE),"")</f>
        <v/>
      </c>
      <c r="BE104" s="51" t="str">
        <f>IFERROR(VLOOKUP(BD104,abbreviation[[description_german]:[abbreviation_budo]],3,FALSE),"")</f>
        <v/>
      </c>
      <c r="BG104" s="38"/>
      <c r="BH104" s="49" t="str">
        <f t="shared" si="13"/>
        <v>_</v>
      </c>
      <c r="BK104" s="53" t="str">
        <f>IFERROR(VLOOKUP(BJ104,abbreviation[[description_german]:[abbreviation_budo]],3,FALSE),"")</f>
        <v/>
      </c>
      <c r="BN104" s="51" t="str">
        <f>IFERROR(VLOOKUP(BM104,abbreviation[[description_german]:[abbreviation_budo]],3,FALSE),"")</f>
        <v/>
      </c>
      <c r="BO104" s="31"/>
      <c r="BQ104" s="51" t="str">
        <f>IFERROR(VLOOKUP(BP104,abbreviation[[description_german]:[abbreviation_budo]],3,FALSE),"")</f>
        <v/>
      </c>
      <c r="BR104" s="57" t="str">
        <f t="shared" si="14"/>
        <v>_</v>
      </c>
      <c r="BU104" s="53" t="str">
        <f>IFERROR(VLOOKUP(BT104,abbreviation[[description_german]:[abbreviation_budo]],3,FALSE),"")</f>
        <v/>
      </c>
      <c r="BV104" s="60" t="str">
        <f t="shared" si="15"/>
        <v>_</v>
      </c>
      <c r="BY104" s="48" t="str">
        <f>IFERROR(VLOOKUP(BX104,category[[category_name_german]:[abbreviation_category_budo]],3,FALSE),"")</f>
        <v/>
      </c>
      <c r="CB104" s="48" t="str">
        <f>IFERROR(VLOOKUP(CA104,category[[category_name_german]:[abbreviation_category_budo]],3,FALSE),"")</f>
        <v/>
      </c>
      <c r="CE104" s="48" t="str">
        <f>IFERROR(VLOOKUP(CD104,category[[category_name_german]:[abbreviation_category_budo]],3,FALSE),"")</f>
        <v/>
      </c>
      <c r="CH104" s="48" t="str">
        <f>IFERROR(VLOOKUP(CG104,category[[category_name_german]:[abbreviation_category_budo]],3,FALSE),"")</f>
        <v/>
      </c>
      <c r="CK104" s="48" t="str">
        <f>IFERROR(VLOOKUP(CJ104,category[[category_name_german]:[abbreviation_category_budo]],3,FALSE),"")</f>
        <v/>
      </c>
      <c r="CM104" s="49" t="str">
        <f t="shared" si="16"/>
        <v/>
      </c>
      <c r="CO104" s="63" t="str">
        <f t="shared" si="17"/>
        <v/>
      </c>
    </row>
    <row r="105" spans="4:93" x14ac:dyDescent="0.25">
      <c r="D105" s="48" t="str">
        <f>IFERROR(VLOOKUP(C105,category[[category_name_german]:[abbreviation_category_budo]],3,FALSE),"")</f>
        <v/>
      </c>
      <c r="G105" s="48" t="str">
        <f>IFERROR(VLOOKUP(F105,category[[category_name_german]:[abbreviation_category_budo]],3,FALSE),"")</f>
        <v/>
      </c>
      <c r="J105" s="48" t="str">
        <f>IFERROR(VLOOKUP(I105,category[[category_name_german]:[abbreviation_category_budo]],3,FALSE),"")</f>
        <v/>
      </c>
      <c r="M105" s="48" t="str">
        <f>IFERROR(VLOOKUP(L105,category[[category_name_german]:[abbreviation_category_budo]],3,FALSE),"")</f>
        <v/>
      </c>
      <c r="P105" s="48" t="str">
        <f>IFERROR(VLOOKUP(O105,category[[category_name_german]:[abbreviation_category_budo]],3,FALSE),"")</f>
        <v/>
      </c>
      <c r="R105" s="49" t="str">
        <f t="shared" si="9"/>
        <v/>
      </c>
      <c r="U105" s="48" t="str">
        <f>IFERROR(VLOOKUP(T105,abbreviation[[description_german]:[abbreviation_budo]],3,FALSE),"")</f>
        <v/>
      </c>
      <c r="X105" s="51" t="str">
        <f>IFERROR(VLOOKUP(W105,abbreviation[[description_german]:[abbreviation_budo]],3,FALSE),"")</f>
        <v/>
      </c>
      <c r="Y105" s="33"/>
      <c r="AA105" s="49" t="str">
        <f t="shared" si="10"/>
        <v/>
      </c>
      <c r="AD105" s="48" t="str">
        <f>IFERROR(VLOOKUP(AC105,abbreviation[[description_german]:[abbreviation_budo]],3,FALSE),"")</f>
        <v/>
      </c>
      <c r="AG105" s="54" t="str">
        <f>IFERROR(VLOOKUP(AF105,abbreviation[[description_german]:[abbreviation_budo]],3,FALSE),"")</f>
        <v/>
      </c>
      <c r="AJ105" s="49" t="str">
        <f t="shared" si="11"/>
        <v>_</v>
      </c>
      <c r="AM105" s="48" t="str">
        <f>IFERROR(VLOOKUP(AL105,abbreviation[[description_german]:[abbreviation_budo]],3,FALSE),"")</f>
        <v/>
      </c>
      <c r="AP105" s="54" t="str">
        <f>IFERROR(VLOOKUP(AO105,abbreviation[[description_german]:[abbreviation_budo]],3,FALSE),"")</f>
        <v/>
      </c>
      <c r="AS105" s="49" t="str">
        <f t="shared" si="12"/>
        <v>_</v>
      </c>
      <c r="AV105" s="53" t="str">
        <f>IFERROR(VLOOKUP(AU105,abbreviation[[description_german]:[abbreviation_budo]],3,FALSE),"")</f>
        <v/>
      </c>
      <c r="AY105" s="51" t="str">
        <f>IFERROR(VLOOKUP(AX105,abbreviation[[description_german]:[abbreviation_budo]],3,FALSE),"")</f>
        <v/>
      </c>
      <c r="BB105" s="51" t="str">
        <f>IFERROR(VLOOKUP(BA105,abbreviation[[description_german]:[abbreviation_budo]],3,FALSE),"")</f>
        <v/>
      </c>
      <c r="BE105" s="51" t="str">
        <f>IFERROR(VLOOKUP(BD105,abbreviation[[description_german]:[abbreviation_budo]],3,FALSE),"")</f>
        <v/>
      </c>
      <c r="BG105" s="38"/>
      <c r="BH105" s="49" t="str">
        <f t="shared" si="13"/>
        <v>_</v>
      </c>
      <c r="BK105" s="53" t="str">
        <f>IFERROR(VLOOKUP(BJ105,abbreviation[[description_german]:[abbreviation_budo]],3,FALSE),"")</f>
        <v/>
      </c>
      <c r="BN105" s="51" t="str">
        <f>IFERROR(VLOOKUP(BM105,abbreviation[[description_german]:[abbreviation_budo]],3,FALSE),"")</f>
        <v/>
      </c>
      <c r="BO105" s="31"/>
      <c r="BQ105" s="51" t="str">
        <f>IFERROR(VLOOKUP(BP105,abbreviation[[description_german]:[abbreviation_budo]],3,FALSE),"")</f>
        <v/>
      </c>
      <c r="BR105" s="57" t="str">
        <f t="shared" si="14"/>
        <v>_</v>
      </c>
      <c r="BU105" s="53" t="str">
        <f>IFERROR(VLOOKUP(BT105,abbreviation[[description_german]:[abbreviation_budo]],3,FALSE),"")</f>
        <v/>
      </c>
      <c r="BV105" s="60" t="str">
        <f t="shared" si="15"/>
        <v>_</v>
      </c>
      <c r="BY105" s="48" t="str">
        <f>IFERROR(VLOOKUP(BX105,category[[category_name_german]:[abbreviation_category_budo]],3,FALSE),"")</f>
        <v/>
      </c>
      <c r="CB105" s="48" t="str">
        <f>IFERROR(VLOOKUP(CA105,category[[category_name_german]:[abbreviation_category_budo]],3,FALSE),"")</f>
        <v/>
      </c>
      <c r="CE105" s="48" t="str">
        <f>IFERROR(VLOOKUP(CD105,category[[category_name_german]:[abbreviation_category_budo]],3,FALSE),"")</f>
        <v/>
      </c>
      <c r="CH105" s="48" t="str">
        <f>IFERROR(VLOOKUP(CG105,category[[category_name_german]:[abbreviation_category_budo]],3,FALSE),"")</f>
        <v/>
      </c>
      <c r="CK105" s="48" t="str">
        <f>IFERROR(VLOOKUP(CJ105,category[[category_name_german]:[abbreviation_category_budo]],3,FALSE),"")</f>
        <v/>
      </c>
      <c r="CM105" s="49" t="str">
        <f t="shared" si="16"/>
        <v/>
      </c>
      <c r="CO105" s="63" t="str">
        <f t="shared" si="17"/>
        <v/>
      </c>
    </row>
    <row r="106" spans="4:93" x14ac:dyDescent="0.25">
      <c r="D106" s="48" t="str">
        <f>IFERROR(VLOOKUP(C106,category[[category_name_german]:[abbreviation_category_budo]],3,FALSE),"")</f>
        <v/>
      </c>
      <c r="G106" s="48" t="str">
        <f>IFERROR(VLOOKUP(F106,category[[category_name_german]:[abbreviation_category_budo]],3,FALSE),"")</f>
        <v/>
      </c>
      <c r="J106" s="48" t="str">
        <f>IFERROR(VLOOKUP(I106,category[[category_name_german]:[abbreviation_category_budo]],3,FALSE),"")</f>
        <v/>
      </c>
      <c r="M106" s="48" t="str">
        <f>IFERROR(VLOOKUP(L106,category[[category_name_german]:[abbreviation_category_budo]],3,FALSE),"")</f>
        <v/>
      </c>
      <c r="P106" s="48" t="str">
        <f>IFERROR(VLOOKUP(O106,category[[category_name_german]:[abbreviation_category_budo]],3,FALSE),"")</f>
        <v/>
      </c>
      <c r="R106" s="49" t="str">
        <f t="shared" si="9"/>
        <v/>
      </c>
      <c r="U106" s="48" t="str">
        <f>IFERROR(VLOOKUP(T106,abbreviation[[description_german]:[abbreviation_budo]],3,FALSE),"")</f>
        <v/>
      </c>
      <c r="X106" s="51" t="str">
        <f>IFERROR(VLOOKUP(W106,abbreviation[[description_german]:[abbreviation_budo]],3,FALSE),"")</f>
        <v/>
      </c>
      <c r="Y106" s="33"/>
      <c r="AA106" s="49" t="str">
        <f t="shared" si="10"/>
        <v/>
      </c>
      <c r="AD106" s="48" t="str">
        <f>IFERROR(VLOOKUP(AC106,abbreviation[[description_german]:[abbreviation_budo]],3,FALSE),"")</f>
        <v/>
      </c>
      <c r="AG106" s="54" t="str">
        <f>IFERROR(VLOOKUP(AF106,abbreviation[[description_german]:[abbreviation_budo]],3,FALSE),"")</f>
        <v/>
      </c>
      <c r="AJ106" s="49" t="str">
        <f t="shared" si="11"/>
        <v>_</v>
      </c>
      <c r="AM106" s="48" t="str">
        <f>IFERROR(VLOOKUP(AL106,abbreviation[[description_german]:[abbreviation_budo]],3,FALSE),"")</f>
        <v/>
      </c>
      <c r="AP106" s="54" t="str">
        <f>IFERROR(VLOOKUP(AO106,abbreviation[[description_german]:[abbreviation_budo]],3,FALSE),"")</f>
        <v/>
      </c>
      <c r="AS106" s="49" t="str">
        <f t="shared" si="12"/>
        <v>_</v>
      </c>
      <c r="AV106" s="53" t="str">
        <f>IFERROR(VLOOKUP(AU106,abbreviation[[description_german]:[abbreviation_budo]],3,FALSE),"")</f>
        <v/>
      </c>
      <c r="AY106" s="51" t="str">
        <f>IFERROR(VLOOKUP(AX106,abbreviation[[description_german]:[abbreviation_budo]],3,FALSE),"")</f>
        <v/>
      </c>
      <c r="BB106" s="51" t="str">
        <f>IFERROR(VLOOKUP(BA106,abbreviation[[description_german]:[abbreviation_budo]],3,FALSE),"")</f>
        <v/>
      </c>
      <c r="BE106" s="51" t="str">
        <f>IFERROR(VLOOKUP(BD106,abbreviation[[description_german]:[abbreviation_budo]],3,FALSE),"")</f>
        <v/>
      </c>
      <c r="BG106" s="38"/>
      <c r="BH106" s="49" t="str">
        <f t="shared" si="13"/>
        <v>_</v>
      </c>
      <c r="BK106" s="53" t="str">
        <f>IFERROR(VLOOKUP(BJ106,abbreviation[[description_german]:[abbreviation_budo]],3,FALSE),"")</f>
        <v/>
      </c>
      <c r="BN106" s="51" t="str">
        <f>IFERROR(VLOOKUP(BM106,abbreviation[[description_german]:[abbreviation_budo]],3,FALSE),"")</f>
        <v/>
      </c>
      <c r="BO106" s="31"/>
      <c r="BQ106" s="51" t="str">
        <f>IFERROR(VLOOKUP(BP106,abbreviation[[description_german]:[abbreviation_budo]],3,FALSE),"")</f>
        <v/>
      </c>
      <c r="BR106" s="57" t="str">
        <f t="shared" si="14"/>
        <v>_</v>
      </c>
      <c r="BU106" s="53" t="str">
        <f>IFERROR(VLOOKUP(BT106,abbreviation[[description_german]:[abbreviation_budo]],3,FALSE),"")</f>
        <v/>
      </c>
      <c r="BV106" s="60" t="str">
        <f t="shared" si="15"/>
        <v>_</v>
      </c>
      <c r="BY106" s="48" t="str">
        <f>IFERROR(VLOOKUP(BX106,category[[category_name_german]:[abbreviation_category_budo]],3,FALSE),"")</f>
        <v/>
      </c>
      <c r="CB106" s="48" t="str">
        <f>IFERROR(VLOOKUP(CA106,category[[category_name_german]:[abbreviation_category_budo]],3,FALSE),"")</f>
        <v/>
      </c>
      <c r="CE106" s="48" t="str">
        <f>IFERROR(VLOOKUP(CD106,category[[category_name_german]:[abbreviation_category_budo]],3,FALSE),"")</f>
        <v/>
      </c>
      <c r="CH106" s="48" t="str">
        <f>IFERROR(VLOOKUP(CG106,category[[category_name_german]:[abbreviation_category_budo]],3,FALSE),"")</f>
        <v/>
      </c>
      <c r="CK106" s="48" t="str">
        <f>IFERROR(VLOOKUP(CJ106,category[[category_name_german]:[abbreviation_category_budo]],3,FALSE),"")</f>
        <v/>
      </c>
      <c r="CM106" s="49" t="str">
        <f t="shared" si="16"/>
        <v/>
      </c>
      <c r="CO106" s="63" t="str">
        <f t="shared" si="17"/>
        <v/>
      </c>
    </row>
    <row r="107" spans="4:93" x14ac:dyDescent="0.25">
      <c r="D107" s="48" t="str">
        <f>IFERROR(VLOOKUP(C107,category[[category_name_german]:[abbreviation_category_budo]],3,FALSE),"")</f>
        <v/>
      </c>
      <c r="G107" s="48" t="str">
        <f>IFERROR(VLOOKUP(F107,category[[category_name_german]:[abbreviation_category_budo]],3,FALSE),"")</f>
        <v/>
      </c>
      <c r="J107" s="48" t="str">
        <f>IFERROR(VLOOKUP(I107,category[[category_name_german]:[abbreviation_category_budo]],3,FALSE),"")</f>
        <v/>
      </c>
      <c r="M107" s="48" t="str">
        <f>IFERROR(VLOOKUP(L107,category[[category_name_german]:[abbreviation_category_budo]],3,FALSE),"")</f>
        <v/>
      </c>
      <c r="P107" s="48" t="str">
        <f>IFERROR(VLOOKUP(O107,category[[category_name_german]:[abbreviation_category_budo]],3,FALSE),"")</f>
        <v/>
      </c>
      <c r="R107" s="49" t="str">
        <f t="shared" si="9"/>
        <v/>
      </c>
      <c r="U107" s="48" t="str">
        <f>IFERROR(VLOOKUP(T107,abbreviation[[description_german]:[abbreviation_budo]],3,FALSE),"")</f>
        <v/>
      </c>
      <c r="X107" s="51" t="str">
        <f>IFERROR(VLOOKUP(W107,abbreviation[[description_german]:[abbreviation_budo]],3,FALSE),"")</f>
        <v/>
      </c>
      <c r="Y107" s="33"/>
      <c r="AA107" s="49" t="str">
        <f t="shared" si="10"/>
        <v/>
      </c>
      <c r="AD107" s="48" t="str">
        <f>IFERROR(VLOOKUP(AC107,abbreviation[[description_german]:[abbreviation_budo]],3,FALSE),"")</f>
        <v/>
      </c>
      <c r="AG107" s="54" t="str">
        <f>IFERROR(VLOOKUP(AF107,abbreviation[[description_german]:[abbreviation_budo]],3,FALSE),"")</f>
        <v/>
      </c>
      <c r="AJ107" s="49" t="str">
        <f t="shared" si="11"/>
        <v>_</v>
      </c>
      <c r="AM107" s="48" t="str">
        <f>IFERROR(VLOOKUP(AL107,abbreviation[[description_german]:[abbreviation_budo]],3,FALSE),"")</f>
        <v/>
      </c>
      <c r="AP107" s="54" t="str">
        <f>IFERROR(VLOOKUP(AO107,abbreviation[[description_german]:[abbreviation_budo]],3,FALSE),"")</f>
        <v/>
      </c>
      <c r="AS107" s="49" t="str">
        <f t="shared" si="12"/>
        <v>_</v>
      </c>
      <c r="AV107" s="53" t="str">
        <f>IFERROR(VLOOKUP(AU107,abbreviation[[description_german]:[abbreviation_budo]],3,FALSE),"")</f>
        <v/>
      </c>
      <c r="AY107" s="51" t="str">
        <f>IFERROR(VLOOKUP(AX107,abbreviation[[description_german]:[abbreviation_budo]],3,FALSE),"")</f>
        <v/>
      </c>
      <c r="BB107" s="51" t="str">
        <f>IFERROR(VLOOKUP(BA107,abbreviation[[description_german]:[abbreviation_budo]],3,FALSE),"")</f>
        <v/>
      </c>
      <c r="BE107" s="51" t="str">
        <f>IFERROR(VLOOKUP(BD107,abbreviation[[description_german]:[abbreviation_budo]],3,FALSE),"")</f>
        <v/>
      </c>
      <c r="BG107" s="38"/>
      <c r="BH107" s="49" t="str">
        <f t="shared" si="13"/>
        <v>_</v>
      </c>
      <c r="BK107" s="53" t="str">
        <f>IFERROR(VLOOKUP(BJ107,abbreviation[[description_german]:[abbreviation_budo]],3,FALSE),"")</f>
        <v/>
      </c>
      <c r="BN107" s="51" t="str">
        <f>IFERROR(VLOOKUP(BM107,abbreviation[[description_german]:[abbreviation_budo]],3,FALSE),"")</f>
        <v/>
      </c>
      <c r="BO107" s="31"/>
      <c r="BQ107" s="51" t="str">
        <f>IFERROR(VLOOKUP(BP107,abbreviation[[description_german]:[abbreviation_budo]],3,FALSE),"")</f>
        <v/>
      </c>
      <c r="BR107" s="57" t="str">
        <f t="shared" si="14"/>
        <v>_</v>
      </c>
      <c r="BU107" s="53" t="str">
        <f>IFERROR(VLOOKUP(BT107,abbreviation[[description_german]:[abbreviation_budo]],3,FALSE),"")</f>
        <v/>
      </c>
      <c r="BV107" s="60" t="str">
        <f t="shared" si="15"/>
        <v>_</v>
      </c>
      <c r="BY107" s="48" t="str">
        <f>IFERROR(VLOOKUP(BX107,category[[category_name_german]:[abbreviation_category_budo]],3,FALSE),"")</f>
        <v/>
      </c>
      <c r="CB107" s="48" t="str">
        <f>IFERROR(VLOOKUP(CA107,category[[category_name_german]:[abbreviation_category_budo]],3,FALSE),"")</f>
        <v/>
      </c>
      <c r="CE107" s="48" t="str">
        <f>IFERROR(VLOOKUP(CD107,category[[category_name_german]:[abbreviation_category_budo]],3,FALSE),"")</f>
        <v/>
      </c>
      <c r="CH107" s="48" t="str">
        <f>IFERROR(VLOOKUP(CG107,category[[category_name_german]:[abbreviation_category_budo]],3,FALSE),"")</f>
        <v/>
      </c>
      <c r="CK107" s="48" t="str">
        <f>IFERROR(VLOOKUP(CJ107,category[[category_name_german]:[abbreviation_category_budo]],3,FALSE),"")</f>
        <v/>
      </c>
      <c r="CM107" s="49" t="str">
        <f t="shared" si="16"/>
        <v/>
      </c>
      <c r="CO107" s="63" t="str">
        <f t="shared" si="17"/>
        <v/>
      </c>
    </row>
    <row r="108" spans="4:93" x14ac:dyDescent="0.25">
      <c r="D108" s="48" t="str">
        <f>IFERROR(VLOOKUP(C108,category[[category_name_german]:[abbreviation_category_budo]],3,FALSE),"")</f>
        <v/>
      </c>
      <c r="G108" s="48" t="str">
        <f>IFERROR(VLOOKUP(F108,category[[category_name_german]:[abbreviation_category_budo]],3,FALSE),"")</f>
        <v/>
      </c>
      <c r="J108" s="48" t="str">
        <f>IFERROR(VLOOKUP(I108,category[[category_name_german]:[abbreviation_category_budo]],3,FALSE),"")</f>
        <v/>
      </c>
      <c r="M108" s="48" t="str">
        <f>IFERROR(VLOOKUP(L108,category[[category_name_german]:[abbreviation_category_budo]],3,FALSE),"")</f>
        <v/>
      </c>
      <c r="P108" s="48" t="str">
        <f>IFERROR(VLOOKUP(O108,category[[category_name_german]:[abbreviation_category_budo]],3,FALSE),"")</f>
        <v/>
      </c>
      <c r="R108" s="49" t="str">
        <f t="shared" si="9"/>
        <v/>
      </c>
      <c r="U108" s="48" t="str">
        <f>IFERROR(VLOOKUP(T108,abbreviation[[description_german]:[abbreviation_budo]],3,FALSE),"")</f>
        <v/>
      </c>
      <c r="X108" s="51" t="str">
        <f>IFERROR(VLOOKUP(W108,abbreviation[[description_german]:[abbreviation_budo]],3,FALSE),"")</f>
        <v/>
      </c>
      <c r="Y108" s="33"/>
      <c r="AA108" s="49" t="str">
        <f t="shared" si="10"/>
        <v/>
      </c>
      <c r="AD108" s="48" t="str">
        <f>IFERROR(VLOOKUP(AC108,abbreviation[[description_german]:[abbreviation_budo]],3,FALSE),"")</f>
        <v/>
      </c>
      <c r="AG108" s="54" t="str">
        <f>IFERROR(VLOOKUP(AF108,abbreviation[[description_german]:[abbreviation_budo]],3,FALSE),"")</f>
        <v/>
      </c>
      <c r="AJ108" s="49" t="str">
        <f t="shared" si="11"/>
        <v>_</v>
      </c>
      <c r="AM108" s="48" t="str">
        <f>IFERROR(VLOOKUP(AL108,abbreviation[[description_german]:[abbreviation_budo]],3,FALSE),"")</f>
        <v/>
      </c>
      <c r="AP108" s="54" t="str">
        <f>IFERROR(VLOOKUP(AO108,abbreviation[[description_german]:[abbreviation_budo]],3,FALSE),"")</f>
        <v/>
      </c>
      <c r="AS108" s="49" t="str">
        <f t="shared" si="12"/>
        <v>_</v>
      </c>
      <c r="AV108" s="53" t="str">
        <f>IFERROR(VLOOKUP(AU108,abbreviation[[description_german]:[abbreviation_budo]],3,FALSE),"")</f>
        <v/>
      </c>
      <c r="AY108" s="51" t="str">
        <f>IFERROR(VLOOKUP(AX108,abbreviation[[description_german]:[abbreviation_budo]],3,FALSE),"")</f>
        <v/>
      </c>
      <c r="BB108" s="51" t="str">
        <f>IFERROR(VLOOKUP(BA108,abbreviation[[description_german]:[abbreviation_budo]],3,FALSE),"")</f>
        <v/>
      </c>
      <c r="BE108" s="51" t="str">
        <f>IFERROR(VLOOKUP(BD108,abbreviation[[description_german]:[abbreviation_budo]],3,FALSE),"")</f>
        <v/>
      </c>
      <c r="BG108" s="38"/>
      <c r="BH108" s="49" t="str">
        <f t="shared" si="13"/>
        <v>_</v>
      </c>
      <c r="BK108" s="53" t="str">
        <f>IFERROR(VLOOKUP(BJ108,abbreviation[[description_german]:[abbreviation_budo]],3,FALSE),"")</f>
        <v/>
      </c>
      <c r="BN108" s="51" t="str">
        <f>IFERROR(VLOOKUP(BM108,abbreviation[[description_german]:[abbreviation_budo]],3,FALSE),"")</f>
        <v/>
      </c>
      <c r="BO108" s="31"/>
      <c r="BQ108" s="51" t="str">
        <f>IFERROR(VLOOKUP(BP108,abbreviation[[description_german]:[abbreviation_budo]],3,FALSE),"")</f>
        <v/>
      </c>
      <c r="BR108" s="57" t="str">
        <f t="shared" si="14"/>
        <v>_</v>
      </c>
      <c r="BU108" s="53" t="str">
        <f>IFERROR(VLOOKUP(BT108,abbreviation[[description_german]:[abbreviation_budo]],3,FALSE),"")</f>
        <v/>
      </c>
      <c r="BV108" s="60" t="str">
        <f t="shared" si="15"/>
        <v>_</v>
      </c>
      <c r="BY108" s="48" t="str">
        <f>IFERROR(VLOOKUP(BX108,category[[category_name_german]:[abbreviation_category_budo]],3,FALSE),"")</f>
        <v/>
      </c>
      <c r="CB108" s="48" t="str">
        <f>IFERROR(VLOOKUP(CA108,category[[category_name_german]:[abbreviation_category_budo]],3,FALSE),"")</f>
        <v/>
      </c>
      <c r="CE108" s="48" t="str">
        <f>IFERROR(VLOOKUP(CD108,category[[category_name_german]:[abbreviation_category_budo]],3,FALSE),"")</f>
        <v/>
      </c>
      <c r="CH108" s="48" t="str">
        <f>IFERROR(VLOOKUP(CG108,category[[category_name_german]:[abbreviation_category_budo]],3,FALSE),"")</f>
        <v/>
      </c>
      <c r="CK108" s="48" t="str">
        <f>IFERROR(VLOOKUP(CJ108,category[[category_name_german]:[abbreviation_category_budo]],3,FALSE),"")</f>
        <v/>
      </c>
      <c r="CM108" s="49" t="str">
        <f t="shared" si="16"/>
        <v/>
      </c>
      <c r="CO108" s="63" t="str">
        <f t="shared" si="17"/>
        <v/>
      </c>
    </row>
    <row r="109" spans="4:93" x14ac:dyDescent="0.25">
      <c r="D109" s="48" t="str">
        <f>IFERROR(VLOOKUP(C109,category[[category_name_german]:[abbreviation_category_budo]],3,FALSE),"")</f>
        <v/>
      </c>
      <c r="G109" s="48" t="str">
        <f>IFERROR(VLOOKUP(F109,category[[category_name_german]:[abbreviation_category_budo]],3,FALSE),"")</f>
        <v/>
      </c>
      <c r="J109" s="48" t="str">
        <f>IFERROR(VLOOKUP(I109,category[[category_name_german]:[abbreviation_category_budo]],3,FALSE),"")</f>
        <v/>
      </c>
      <c r="M109" s="48" t="str">
        <f>IFERROR(VLOOKUP(L109,category[[category_name_german]:[abbreviation_category_budo]],3,FALSE),"")</f>
        <v/>
      </c>
      <c r="P109" s="48" t="str">
        <f>IFERROR(VLOOKUP(O109,category[[category_name_german]:[abbreviation_category_budo]],3,FALSE),"")</f>
        <v/>
      </c>
      <c r="R109" s="49" t="str">
        <f t="shared" si="9"/>
        <v/>
      </c>
      <c r="U109" s="48" t="str">
        <f>IFERROR(VLOOKUP(T109,abbreviation[[description_german]:[abbreviation_budo]],3,FALSE),"")</f>
        <v/>
      </c>
      <c r="X109" s="51" t="str">
        <f>IFERROR(VLOOKUP(W109,abbreviation[[description_german]:[abbreviation_budo]],3,FALSE),"")</f>
        <v/>
      </c>
      <c r="Y109" s="33"/>
      <c r="AA109" s="49" t="str">
        <f t="shared" si="10"/>
        <v/>
      </c>
      <c r="AD109" s="48" t="str">
        <f>IFERROR(VLOOKUP(AC109,abbreviation[[description_german]:[abbreviation_budo]],3,FALSE),"")</f>
        <v/>
      </c>
      <c r="AG109" s="54" t="str">
        <f>IFERROR(VLOOKUP(AF109,abbreviation[[description_german]:[abbreviation_budo]],3,FALSE),"")</f>
        <v/>
      </c>
      <c r="AJ109" s="49" t="str">
        <f t="shared" si="11"/>
        <v>_</v>
      </c>
      <c r="AM109" s="48" t="str">
        <f>IFERROR(VLOOKUP(AL109,abbreviation[[description_german]:[abbreviation_budo]],3,FALSE),"")</f>
        <v/>
      </c>
      <c r="AP109" s="54" t="str">
        <f>IFERROR(VLOOKUP(AO109,abbreviation[[description_german]:[abbreviation_budo]],3,FALSE),"")</f>
        <v/>
      </c>
      <c r="AS109" s="49" t="str">
        <f t="shared" si="12"/>
        <v>_</v>
      </c>
      <c r="AV109" s="53" t="str">
        <f>IFERROR(VLOOKUP(AU109,abbreviation[[description_german]:[abbreviation_budo]],3,FALSE),"")</f>
        <v/>
      </c>
      <c r="AY109" s="51" t="str">
        <f>IFERROR(VLOOKUP(AX109,abbreviation[[description_german]:[abbreviation_budo]],3,FALSE),"")</f>
        <v/>
      </c>
      <c r="BB109" s="51" t="str">
        <f>IFERROR(VLOOKUP(BA109,abbreviation[[description_german]:[abbreviation_budo]],3,FALSE),"")</f>
        <v/>
      </c>
      <c r="BE109" s="51" t="str">
        <f>IFERROR(VLOOKUP(BD109,abbreviation[[description_german]:[abbreviation_budo]],3,FALSE),"")</f>
        <v/>
      </c>
      <c r="BG109" s="38"/>
      <c r="BH109" s="49" t="str">
        <f t="shared" si="13"/>
        <v>_</v>
      </c>
      <c r="BK109" s="53" t="str">
        <f>IFERROR(VLOOKUP(BJ109,abbreviation[[description_german]:[abbreviation_budo]],3,FALSE),"")</f>
        <v/>
      </c>
      <c r="BN109" s="51" t="str">
        <f>IFERROR(VLOOKUP(BM109,abbreviation[[description_german]:[abbreviation_budo]],3,FALSE),"")</f>
        <v/>
      </c>
      <c r="BO109" s="31"/>
      <c r="BQ109" s="51" t="str">
        <f>IFERROR(VLOOKUP(BP109,abbreviation[[description_german]:[abbreviation_budo]],3,FALSE),"")</f>
        <v/>
      </c>
      <c r="BR109" s="57" t="str">
        <f t="shared" si="14"/>
        <v>_</v>
      </c>
      <c r="BU109" s="53" t="str">
        <f>IFERROR(VLOOKUP(BT109,abbreviation[[description_german]:[abbreviation_budo]],3,FALSE),"")</f>
        <v/>
      </c>
      <c r="BV109" s="60" t="str">
        <f t="shared" si="15"/>
        <v>_</v>
      </c>
      <c r="BY109" s="48" t="str">
        <f>IFERROR(VLOOKUP(BX109,category[[category_name_german]:[abbreviation_category_budo]],3,FALSE),"")</f>
        <v/>
      </c>
      <c r="CB109" s="48" t="str">
        <f>IFERROR(VLOOKUP(CA109,category[[category_name_german]:[abbreviation_category_budo]],3,FALSE),"")</f>
        <v/>
      </c>
      <c r="CE109" s="48" t="str">
        <f>IFERROR(VLOOKUP(CD109,category[[category_name_german]:[abbreviation_category_budo]],3,FALSE),"")</f>
        <v/>
      </c>
      <c r="CH109" s="48" t="str">
        <f>IFERROR(VLOOKUP(CG109,category[[category_name_german]:[abbreviation_category_budo]],3,FALSE),"")</f>
        <v/>
      </c>
      <c r="CK109" s="48" t="str">
        <f>IFERROR(VLOOKUP(CJ109,category[[category_name_german]:[abbreviation_category_budo]],3,FALSE),"")</f>
        <v/>
      </c>
      <c r="CM109" s="49" t="str">
        <f t="shared" si="16"/>
        <v/>
      </c>
      <c r="CO109" s="63" t="str">
        <f t="shared" si="17"/>
        <v/>
      </c>
    </row>
    <row r="110" spans="4:93" x14ac:dyDescent="0.25">
      <c r="D110" s="48" t="str">
        <f>IFERROR(VLOOKUP(C110,category[[category_name_german]:[abbreviation_category_budo]],3,FALSE),"")</f>
        <v/>
      </c>
      <c r="G110" s="48" t="str">
        <f>IFERROR(VLOOKUP(F110,category[[category_name_german]:[abbreviation_category_budo]],3,FALSE),"")</f>
        <v/>
      </c>
      <c r="J110" s="48" t="str">
        <f>IFERROR(VLOOKUP(I110,category[[category_name_german]:[abbreviation_category_budo]],3,FALSE),"")</f>
        <v/>
      </c>
      <c r="M110" s="48" t="str">
        <f>IFERROR(VLOOKUP(L110,category[[category_name_german]:[abbreviation_category_budo]],3,FALSE),"")</f>
        <v/>
      </c>
      <c r="P110" s="48" t="str">
        <f>IFERROR(VLOOKUP(O110,category[[category_name_german]:[abbreviation_category_budo]],3,FALSE),"")</f>
        <v/>
      </c>
      <c r="R110" s="49" t="str">
        <f t="shared" si="9"/>
        <v/>
      </c>
      <c r="U110" s="48" t="str">
        <f>IFERROR(VLOOKUP(T110,abbreviation[[description_german]:[abbreviation_budo]],3,FALSE),"")</f>
        <v/>
      </c>
      <c r="X110" s="51" t="str">
        <f>IFERROR(VLOOKUP(W110,abbreviation[[description_german]:[abbreviation_budo]],3,FALSE),"")</f>
        <v/>
      </c>
      <c r="Y110" s="33"/>
      <c r="AA110" s="49" t="str">
        <f t="shared" si="10"/>
        <v/>
      </c>
      <c r="AD110" s="48" t="str">
        <f>IFERROR(VLOOKUP(AC110,abbreviation[[description_german]:[abbreviation_budo]],3,FALSE),"")</f>
        <v/>
      </c>
      <c r="AG110" s="54" t="str">
        <f>IFERROR(VLOOKUP(AF110,abbreviation[[description_german]:[abbreviation_budo]],3,FALSE),"")</f>
        <v/>
      </c>
      <c r="AJ110" s="49" t="str">
        <f t="shared" si="11"/>
        <v>_</v>
      </c>
      <c r="AM110" s="48" t="str">
        <f>IFERROR(VLOOKUP(AL110,abbreviation[[description_german]:[abbreviation_budo]],3,FALSE),"")</f>
        <v/>
      </c>
      <c r="AP110" s="54" t="str">
        <f>IFERROR(VLOOKUP(AO110,abbreviation[[description_german]:[abbreviation_budo]],3,FALSE),"")</f>
        <v/>
      </c>
      <c r="AS110" s="49" t="str">
        <f t="shared" si="12"/>
        <v>_</v>
      </c>
      <c r="AV110" s="53" t="str">
        <f>IFERROR(VLOOKUP(AU110,abbreviation[[description_german]:[abbreviation_budo]],3,FALSE),"")</f>
        <v/>
      </c>
      <c r="AY110" s="51" t="str">
        <f>IFERROR(VLOOKUP(AX110,abbreviation[[description_german]:[abbreviation_budo]],3,FALSE),"")</f>
        <v/>
      </c>
      <c r="BB110" s="51" t="str">
        <f>IFERROR(VLOOKUP(BA110,abbreviation[[description_german]:[abbreviation_budo]],3,FALSE),"")</f>
        <v/>
      </c>
      <c r="BE110" s="51" t="str">
        <f>IFERROR(VLOOKUP(BD110,abbreviation[[description_german]:[abbreviation_budo]],3,FALSE),"")</f>
        <v/>
      </c>
      <c r="BG110" s="38"/>
      <c r="BH110" s="49" t="str">
        <f t="shared" si="13"/>
        <v>_</v>
      </c>
      <c r="BK110" s="53" t="str">
        <f>IFERROR(VLOOKUP(BJ110,abbreviation[[description_german]:[abbreviation_budo]],3,FALSE),"")</f>
        <v/>
      </c>
      <c r="BN110" s="51" t="str">
        <f>IFERROR(VLOOKUP(BM110,abbreviation[[description_german]:[abbreviation_budo]],3,FALSE),"")</f>
        <v/>
      </c>
      <c r="BO110" s="31"/>
      <c r="BQ110" s="51" t="str">
        <f>IFERROR(VLOOKUP(BP110,abbreviation[[description_german]:[abbreviation_budo]],3,FALSE),"")</f>
        <v/>
      </c>
      <c r="BR110" s="57" t="str">
        <f t="shared" si="14"/>
        <v>_</v>
      </c>
      <c r="BU110" s="53" t="str">
        <f>IFERROR(VLOOKUP(BT110,abbreviation[[description_german]:[abbreviation_budo]],3,FALSE),"")</f>
        <v/>
      </c>
      <c r="BV110" s="60" t="str">
        <f t="shared" si="15"/>
        <v>_</v>
      </c>
      <c r="BY110" s="48" t="str">
        <f>IFERROR(VLOOKUP(BX110,category[[category_name_german]:[abbreviation_category_budo]],3,FALSE),"")</f>
        <v/>
      </c>
      <c r="CB110" s="48" t="str">
        <f>IFERROR(VLOOKUP(CA110,category[[category_name_german]:[abbreviation_category_budo]],3,FALSE),"")</f>
        <v/>
      </c>
      <c r="CE110" s="48" t="str">
        <f>IFERROR(VLOOKUP(CD110,category[[category_name_german]:[abbreviation_category_budo]],3,FALSE),"")</f>
        <v/>
      </c>
      <c r="CH110" s="48" t="str">
        <f>IFERROR(VLOOKUP(CG110,category[[category_name_german]:[abbreviation_category_budo]],3,FALSE),"")</f>
        <v/>
      </c>
      <c r="CK110" s="48" t="str">
        <f>IFERROR(VLOOKUP(CJ110,category[[category_name_german]:[abbreviation_category_budo]],3,FALSE),"")</f>
        <v/>
      </c>
      <c r="CM110" s="49" t="str">
        <f t="shared" si="16"/>
        <v/>
      </c>
      <c r="CO110" s="63" t="str">
        <f t="shared" si="17"/>
        <v/>
      </c>
    </row>
    <row r="111" spans="4:93" x14ac:dyDescent="0.25">
      <c r="D111" s="48" t="str">
        <f>IFERROR(VLOOKUP(C111,category[[category_name_german]:[abbreviation_category_budo]],3,FALSE),"")</f>
        <v/>
      </c>
      <c r="G111" s="48" t="str">
        <f>IFERROR(VLOOKUP(F111,category[[category_name_german]:[abbreviation_category_budo]],3,FALSE),"")</f>
        <v/>
      </c>
      <c r="J111" s="48" t="str">
        <f>IFERROR(VLOOKUP(I111,category[[category_name_german]:[abbreviation_category_budo]],3,FALSE),"")</f>
        <v/>
      </c>
      <c r="M111" s="48" t="str">
        <f>IFERROR(VLOOKUP(L111,category[[category_name_german]:[abbreviation_category_budo]],3,FALSE),"")</f>
        <v/>
      </c>
      <c r="P111" s="48" t="str">
        <f>IFERROR(VLOOKUP(O111,category[[category_name_german]:[abbreviation_category_budo]],3,FALSE),"")</f>
        <v/>
      </c>
      <c r="R111" s="49" t="str">
        <f t="shared" si="9"/>
        <v/>
      </c>
      <c r="U111" s="48" t="str">
        <f>IFERROR(VLOOKUP(T111,abbreviation[[description_german]:[abbreviation_budo]],3,FALSE),"")</f>
        <v/>
      </c>
      <c r="X111" s="51" t="str">
        <f>IFERROR(VLOOKUP(W111,abbreviation[[description_german]:[abbreviation_budo]],3,FALSE),"")</f>
        <v/>
      </c>
      <c r="Y111" s="33"/>
      <c r="AA111" s="49" t="str">
        <f t="shared" si="10"/>
        <v/>
      </c>
      <c r="AD111" s="48" t="str">
        <f>IFERROR(VLOOKUP(AC111,abbreviation[[description_german]:[abbreviation_budo]],3,FALSE),"")</f>
        <v/>
      </c>
      <c r="AG111" s="54" t="str">
        <f>IFERROR(VLOOKUP(AF111,abbreviation[[description_german]:[abbreviation_budo]],3,FALSE),"")</f>
        <v/>
      </c>
      <c r="AJ111" s="49" t="str">
        <f t="shared" si="11"/>
        <v>_</v>
      </c>
      <c r="AM111" s="48" t="str">
        <f>IFERROR(VLOOKUP(AL111,abbreviation[[description_german]:[abbreviation_budo]],3,FALSE),"")</f>
        <v/>
      </c>
      <c r="AP111" s="54" t="str">
        <f>IFERROR(VLOOKUP(AO111,abbreviation[[description_german]:[abbreviation_budo]],3,FALSE),"")</f>
        <v/>
      </c>
      <c r="AS111" s="49" t="str">
        <f t="shared" si="12"/>
        <v>_</v>
      </c>
      <c r="AV111" s="53" t="str">
        <f>IFERROR(VLOOKUP(AU111,abbreviation[[description_german]:[abbreviation_budo]],3,FALSE),"")</f>
        <v/>
      </c>
      <c r="AY111" s="51" t="str">
        <f>IFERROR(VLOOKUP(AX111,abbreviation[[description_german]:[abbreviation_budo]],3,FALSE),"")</f>
        <v/>
      </c>
      <c r="BB111" s="51" t="str">
        <f>IFERROR(VLOOKUP(BA111,abbreviation[[description_german]:[abbreviation_budo]],3,FALSE),"")</f>
        <v/>
      </c>
      <c r="BE111" s="51" t="str">
        <f>IFERROR(VLOOKUP(BD111,abbreviation[[description_german]:[abbreviation_budo]],3,FALSE),"")</f>
        <v/>
      </c>
      <c r="BG111" s="38"/>
      <c r="BH111" s="49" t="str">
        <f t="shared" si="13"/>
        <v>_</v>
      </c>
      <c r="BK111" s="53" t="str">
        <f>IFERROR(VLOOKUP(BJ111,abbreviation[[description_german]:[abbreviation_budo]],3,FALSE),"")</f>
        <v/>
      </c>
      <c r="BN111" s="51" t="str">
        <f>IFERROR(VLOOKUP(BM111,abbreviation[[description_german]:[abbreviation_budo]],3,FALSE),"")</f>
        <v/>
      </c>
      <c r="BO111" s="31"/>
      <c r="BQ111" s="51" t="str">
        <f>IFERROR(VLOOKUP(BP111,abbreviation[[description_german]:[abbreviation_budo]],3,FALSE),"")</f>
        <v/>
      </c>
      <c r="BR111" s="57" t="str">
        <f t="shared" si="14"/>
        <v>_</v>
      </c>
      <c r="BU111" s="53" t="str">
        <f>IFERROR(VLOOKUP(BT111,abbreviation[[description_german]:[abbreviation_budo]],3,FALSE),"")</f>
        <v/>
      </c>
      <c r="BV111" s="60" t="str">
        <f t="shared" si="15"/>
        <v>_</v>
      </c>
      <c r="BY111" s="48" t="str">
        <f>IFERROR(VLOOKUP(BX111,category[[category_name_german]:[abbreviation_category_budo]],3,FALSE),"")</f>
        <v/>
      </c>
      <c r="CB111" s="48" t="str">
        <f>IFERROR(VLOOKUP(CA111,category[[category_name_german]:[abbreviation_category_budo]],3,FALSE),"")</f>
        <v/>
      </c>
      <c r="CE111" s="48" t="str">
        <f>IFERROR(VLOOKUP(CD111,category[[category_name_german]:[abbreviation_category_budo]],3,FALSE),"")</f>
        <v/>
      </c>
      <c r="CH111" s="48" t="str">
        <f>IFERROR(VLOOKUP(CG111,category[[category_name_german]:[abbreviation_category_budo]],3,FALSE),"")</f>
        <v/>
      </c>
      <c r="CK111" s="48" t="str">
        <f>IFERROR(VLOOKUP(CJ111,category[[category_name_german]:[abbreviation_category_budo]],3,FALSE),"")</f>
        <v/>
      </c>
      <c r="CM111" s="49" t="str">
        <f t="shared" si="16"/>
        <v/>
      </c>
      <c r="CO111" s="63" t="str">
        <f t="shared" si="17"/>
        <v/>
      </c>
    </row>
    <row r="112" spans="4:93" x14ac:dyDescent="0.25">
      <c r="D112" s="48" t="str">
        <f>IFERROR(VLOOKUP(C112,category[[category_name_german]:[abbreviation_category_budo]],3,FALSE),"")</f>
        <v/>
      </c>
      <c r="G112" s="48" t="str">
        <f>IFERROR(VLOOKUP(F112,category[[category_name_german]:[abbreviation_category_budo]],3,FALSE),"")</f>
        <v/>
      </c>
      <c r="J112" s="48" t="str">
        <f>IFERROR(VLOOKUP(I112,category[[category_name_german]:[abbreviation_category_budo]],3,FALSE),"")</f>
        <v/>
      </c>
      <c r="M112" s="48" t="str">
        <f>IFERROR(VLOOKUP(L112,category[[category_name_german]:[abbreviation_category_budo]],3,FALSE),"")</f>
        <v/>
      </c>
      <c r="P112" s="48" t="str">
        <f>IFERROR(VLOOKUP(O112,category[[category_name_german]:[abbreviation_category_budo]],3,FALSE),"")</f>
        <v/>
      </c>
      <c r="R112" s="49" t="str">
        <f t="shared" si="9"/>
        <v/>
      </c>
      <c r="U112" s="48" t="str">
        <f>IFERROR(VLOOKUP(T112,abbreviation[[description_german]:[abbreviation_budo]],3,FALSE),"")</f>
        <v/>
      </c>
      <c r="X112" s="51" t="str">
        <f>IFERROR(VLOOKUP(W112,abbreviation[[description_german]:[abbreviation_budo]],3,FALSE),"")</f>
        <v/>
      </c>
      <c r="Y112" s="33"/>
      <c r="AA112" s="49" t="str">
        <f t="shared" si="10"/>
        <v/>
      </c>
      <c r="AD112" s="48" t="str">
        <f>IFERROR(VLOOKUP(AC112,abbreviation[[description_german]:[abbreviation_budo]],3,FALSE),"")</f>
        <v/>
      </c>
      <c r="AG112" s="54" t="str">
        <f>IFERROR(VLOOKUP(AF112,abbreviation[[description_german]:[abbreviation_budo]],3,FALSE),"")</f>
        <v/>
      </c>
      <c r="AJ112" s="49" t="str">
        <f t="shared" si="11"/>
        <v>_</v>
      </c>
      <c r="AM112" s="48" t="str">
        <f>IFERROR(VLOOKUP(AL112,abbreviation[[description_german]:[abbreviation_budo]],3,FALSE),"")</f>
        <v/>
      </c>
      <c r="AP112" s="54" t="str">
        <f>IFERROR(VLOOKUP(AO112,abbreviation[[description_german]:[abbreviation_budo]],3,FALSE),"")</f>
        <v/>
      </c>
      <c r="AS112" s="49" t="str">
        <f t="shared" si="12"/>
        <v>_</v>
      </c>
      <c r="AV112" s="53" t="str">
        <f>IFERROR(VLOOKUP(AU112,abbreviation[[description_german]:[abbreviation_budo]],3,FALSE),"")</f>
        <v/>
      </c>
      <c r="AY112" s="51" t="str">
        <f>IFERROR(VLOOKUP(AX112,abbreviation[[description_german]:[abbreviation_budo]],3,FALSE),"")</f>
        <v/>
      </c>
      <c r="BB112" s="51" t="str">
        <f>IFERROR(VLOOKUP(BA112,abbreviation[[description_german]:[abbreviation_budo]],3,FALSE),"")</f>
        <v/>
      </c>
      <c r="BE112" s="51" t="str">
        <f>IFERROR(VLOOKUP(BD112,abbreviation[[description_german]:[abbreviation_budo]],3,FALSE),"")</f>
        <v/>
      </c>
      <c r="BG112" s="38"/>
      <c r="BH112" s="49" t="str">
        <f t="shared" si="13"/>
        <v>_</v>
      </c>
      <c r="BK112" s="53" t="str">
        <f>IFERROR(VLOOKUP(BJ112,abbreviation[[description_german]:[abbreviation_budo]],3,FALSE),"")</f>
        <v/>
      </c>
      <c r="BN112" s="51" t="str">
        <f>IFERROR(VLOOKUP(BM112,abbreviation[[description_german]:[abbreviation_budo]],3,FALSE),"")</f>
        <v/>
      </c>
      <c r="BO112" s="31"/>
      <c r="BQ112" s="51" t="str">
        <f>IFERROR(VLOOKUP(BP112,abbreviation[[description_german]:[abbreviation_budo]],3,FALSE),"")</f>
        <v/>
      </c>
      <c r="BR112" s="57" t="str">
        <f t="shared" si="14"/>
        <v>_</v>
      </c>
      <c r="BU112" s="53" t="str">
        <f>IFERROR(VLOOKUP(BT112,abbreviation[[description_german]:[abbreviation_budo]],3,FALSE),"")</f>
        <v/>
      </c>
      <c r="BV112" s="60" t="str">
        <f t="shared" si="15"/>
        <v>_</v>
      </c>
      <c r="BY112" s="48" t="str">
        <f>IFERROR(VLOOKUP(BX112,category[[category_name_german]:[abbreviation_category_budo]],3,FALSE),"")</f>
        <v/>
      </c>
      <c r="CB112" s="48" t="str">
        <f>IFERROR(VLOOKUP(CA112,category[[category_name_german]:[abbreviation_category_budo]],3,FALSE),"")</f>
        <v/>
      </c>
      <c r="CE112" s="48" t="str">
        <f>IFERROR(VLOOKUP(CD112,category[[category_name_german]:[abbreviation_category_budo]],3,FALSE),"")</f>
        <v/>
      </c>
      <c r="CH112" s="48" t="str">
        <f>IFERROR(VLOOKUP(CG112,category[[category_name_german]:[abbreviation_category_budo]],3,FALSE),"")</f>
        <v/>
      </c>
      <c r="CK112" s="48" t="str">
        <f>IFERROR(VLOOKUP(CJ112,category[[category_name_german]:[abbreviation_category_budo]],3,FALSE),"")</f>
        <v/>
      </c>
      <c r="CM112" s="49" t="str">
        <f t="shared" si="16"/>
        <v/>
      </c>
      <c r="CO112" s="63" t="str">
        <f t="shared" si="17"/>
        <v/>
      </c>
    </row>
    <row r="113" spans="4:93" x14ac:dyDescent="0.25">
      <c r="D113" s="48" t="str">
        <f>IFERROR(VLOOKUP(C113,category[[category_name_german]:[abbreviation_category_budo]],3,FALSE),"")</f>
        <v/>
      </c>
      <c r="G113" s="48" t="str">
        <f>IFERROR(VLOOKUP(F113,category[[category_name_german]:[abbreviation_category_budo]],3,FALSE),"")</f>
        <v/>
      </c>
      <c r="J113" s="48" t="str">
        <f>IFERROR(VLOOKUP(I113,category[[category_name_german]:[abbreviation_category_budo]],3,FALSE),"")</f>
        <v/>
      </c>
      <c r="M113" s="48" t="str">
        <f>IFERROR(VLOOKUP(L113,category[[category_name_german]:[abbreviation_category_budo]],3,FALSE),"")</f>
        <v/>
      </c>
      <c r="P113" s="48" t="str">
        <f>IFERROR(VLOOKUP(O113,category[[category_name_german]:[abbreviation_category_budo]],3,FALSE),"")</f>
        <v/>
      </c>
      <c r="R113" s="49" t="str">
        <f t="shared" si="9"/>
        <v/>
      </c>
      <c r="U113" s="48" t="str">
        <f>IFERROR(VLOOKUP(T113,abbreviation[[description_german]:[abbreviation_budo]],3,FALSE),"")</f>
        <v/>
      </c>
      <c r="X113" s="51" t="str">
        <f>IFERROR(VLOOKUP(W113,abbreviation[[description_german]:[abbreviation_budo]],3,FALSE),"")</f>
        <v/>
      </c>
      <c r="Y113" s="33"/>
      <c r="AA113" s="49" t="str">
        <f t="shared" si="10"/>
        <v/>
      </c>
      <c r="AD113" s="48" t="str">
        <f>IFERROR(VLOOKUP(AC113,abbreviation[[description_german]:[abbreviation_budo]],3,FALSE),"")</f>
        <v/>
      </c>
      <c r="AG113" s="54" t="str">
        <f>IFERROR(VLOOKUP(AF113,abbreviation[[description_german]:[abbreviation_budo]],3,FALSE),"")</f>
        <v/>
      </c>
      <c r="AJ113" s="49" t="str">
        <f t="shared" si="11"/>
        <v>_</v>
      </c>
      <c r="AM113" s="48" t="str">
        <f>IFERROR(VLOOKUP(AL113,abbreviation[[description_german]:[abbreviation_budo]],3,FALSE),"")</f>
        <v/>
      </c>
      <c r="AP113" s="54" t="str">
        <f>IFERROR(VLOOKUP(AO113,abbreviation[[description_german]:[abbreviation_budo]],3,FALSE),"")</f>
        <v/>
      </c>
      <c r="AS113" s="49" t="str">
        <f t="shared" si="12"/>
        <v>_</v>
      </c>
      <c r="AV113" s="53" t="str">
        <f>IFERROR(VLOOKUP(AU113,abbreviation[[description_german]:[abbreviation_budo]],3,FALSE),"")</f>
        <v/>
      </c>
      <c r="AY113" s="51" t="str">
        <f>IFERROR(VLOOKUP(AX113,abbreviation[[description_german]:[abbreviation_budo]],3,FALSE),"")</f>
        <v/>
      </c>
      <c r="BB113" s="51" t="str">
        <f>IFERROR(VLOOKUP(BA113,abbreviation[[description_german]:[abbreviation_budo]],3,FALSE),"")</f>
        <v/>
      </c>
      <c r="BE113" s="51" t="str">
        <f>IFERROR(VLOOKUP(BD113,abbreviation[[description_german]:[abbreviation_budo]],3,FALSE),"")</f>
        <v/>
      </c>
      <c r="BG113" s="38"/>
      <c r="BH113" s="49" t="str">
        <f t="shared" si="13"/>
        <v>_</v>
      </c>
      <c r="BK113" s="53" t="str">
        <f>IFERROR(VLOOKUP(BJ113,abbreviation[[description_german]:[abbreviation_budo]],3,FALSE),"")</f>
        <v/>
      </c>
      <c r="BN113" s="51" t="str">
        <f>IFERROR(VLOOKUP(BM113,abbreviation[[description_german]:[abbreviation_budo]],3,FALSE),"")</f>
        <v/>
      </c>
      <c r="BO113" s="31"/>
      <c r="BQ113" s="51" t="str">
        <f>IFERROR(VLOOKUP(BP113,abbreviation[[description_german]:[abbreviation_budo]],3,FALSE),"")</f>
        <v/>
      </c>
      <c r="BR113" s="57" t="str">
        <f t="shared" si="14"/>
        <v>_</v>
      </c>
      <c r="BU113" s="53" t="str">
        <f>IFERROR(VLOOKUP(BT113,abbreviation[[description_german]:[abbreviation_budo]],3,FALSE),"")</f>
        <v/>
      </c>
      <c r="BV113" s="60" t="str">
        <f t="shared" si="15"/>
        <v>_</v>
      </c>
      <c r="BY113" s="48" t="str">
        <f>IFERROR(VLOOKUP(BX113,category[[category_name_german]:[abbreviation_category_budo]],3,FALSE),"")</f>
        <v/>
      </c>
      <c r="CB113" s="48" t="str">
        <f>IFERROR(VLOOKUP(CA113,category[[category_name_german]:[abbreviation_category_budo]],3,FALSE),"")</f>
        <v/>
      </c>
      <c r="CE113" s="48" t="str">
        <f>IFERROR(VLOOKUP(CD113,category[[category_name_german]:[abbreviation_category_budo]],3,FALSE),"")</f>
        <v/>
      </c>
      <c r="CH113" s="48" t="str">
        <f>IFERROR(VLOOKUP(CG113,category[[category_name_german]:[abbreviation_category_budo]],3,FALSE),"")</f>
        <v/>
      </c>
      <c r="CK113" s="48" t="str">
        <f>IFERROR(VLOOKUP(CJ113,category[[category_name_german]:[abbreviation_category_budo]],3,FALSE),"")</f>
        <v/>
      </c>
      <c r="CM113" s="49" t="str">
        <f t="shared" si="16"/>
        <v/>
      </c>
      <c r="CO113" s="63" t="str">
        <f t="shared" si="17"/>
        <v/>
      </c>
    </row>
    <row r="114" spans="4:93" x14ac:dyDescent="0.25">
      <c r="D114" s="48" t="str">
        <f>IFERROR(VLOOKUP(C114,category[[category_name_german]:[abbreviation_category_budo]],3,FALSE),"")</f>
        <v/>
      </c>
      <c r="G114" s="48" t="str">
        <f>IFERROR(VLOOKUP(F114,category[[category_name_german]:[abbreviation_category_budo]],3,FALSE),"")</f>
        <v/>
      </c>
      <c r="J114" s="48" t="str">
        <f>IFERROR(VLOOKUP(I114,category[[category_name_german]:[abbreviation_category_budo]],3,FALSE),"")</f>
        <v/>
      </c>
      <c r="M114" s="48" t="str">
        <f>IFERROR(VLOOKUP(L114,category[[category_name_german]:[abbreviation_category_budo]],3,FALSE),"")</f>
        <v/>
      </c>
      <c r="P114" s="48" t="str">
        <f>IFERROR(VLOOKUP(O114,category[[category_name_german]:[abbreviation_category_budo]],3,FALSE),"")</f>
        <v/>
      </c>
      <c r="R114" s="49" t="str">
        <f t="shared" si="9"/>
        <v/>
      </c>
      <c r="U114" s="48" t="str">
        <f>IFERROR(VLOOKUP(T114,abbreviation[[description_german]:[abbreviation_budo]],3,FALSE),"")</f>
        <v/>
      </c>
      <c r="X114" s="51" t="str">
        <f>IFERROR(VLOOKUP(W114,abbreviation[[description_german]:[abbreviation_budo]],3,FALSE),"")</f>
        <v/>
      </c>
      <c r="Y114" s="33"/>
      <c r="AA114" s="49" t="str">
        <f t="shared" si="10"/>
        <v/>
      </c>
      <c r="AD114" s="48" t="str">
        <f>IFERROR(VLOOKUP(AC114,abbreviation[[description_german]:[abbreviation_budo]],3,FALSE),"")</f>
        <v/>
      </c>
      <c r="AG114" s="54" t="str">
        <f>IFERROR(VLOOKUP(AF114,abbreviation[[description_german]:[abbreviation_budo]],3,FALSE),"")</f>
        <v/>
      </c>
      <c r="AJ114" s="49" t="str">
        <f t="shared" si="11"/>
        <v>_</v>
      </c>
      <c r="AM114" s="48" t="str">
        <f>IFERROR(VLOOKUP(AL114,abbreviation[[description_german]:[abbreviation_budo]],3,FALSE),"")</f>
        <v/>
      </c>
      <c r="AP114" s="54" t="str">
        <f>IFERROR(VLOOKUP(AO114,abbreviation[[description_german]:[abbreviation_budo]],3,FALSE),"")</f>
        <v/>
      </c>
      <c r="AS114" s="49" t="str">
        <f t="shared" si="12"/>
        <v>_</v>
      </c>
      <c r="AV114" s="53" t="str">
        <f>IFERROR(VLOOKUP(AU114,abbreviation[[description_german]:[abbreviation_budo]],3,FALSE),"")</f>
        <v/>
      </c>
      <c r="AY114" s="51" t="str">
        <f>IFERROR(VLOOKUP(AX114,abbreviation[[description_german]:[abbreviation_budo]],3,FALSE),"")</f>
        <v/>
      </c>
      <c r="BB114" s="51" t="str">
        <f>IFERROR(VLOOKUP(BA114,abbreviation[[description_german]:[abbreviation_budo]],3,FALSE),"")</f>
        <v/>
      </c>
      <c r="BE114" s="51" t="str">
        <f>IFERROR(VLOOKUP(BD114,abbreviation[[description_german]:[abbreviation_budo]],3,FALSE),"")</f>
        <v/>
      </c>
      <c r="BG114" s="38"/>
      <c r="BH114" s="49" t="str">
        <f t="shared" si="13"/>
        <v>_</v>
      </c>
      <c r="BK114" s="53" t="str">
        <f>IFERROR(VLOOKUP(BJ114,abbreviation[[description_german]:[abbreviation_budo]],3,FALSE),"")</f>
        <v/>
      </c>
      <c r="BN114" s="51" t="str">
        <f>IFERROR(VLOOKUP(BM114,abbreviation[[description_german]:[abbreviation_budo]],3,FALSE),"")</f>
        <v/>
      </c>
      <c r="BO114" s="31"/>
      <c r="BQ114" s="51" t="str">
        <f>IFERROR(VLOOKUP(BP114,abbreviation[[description_german]:[abbreviation_budo]],3,FALSE),"")</f>
        <v/>
      </c>
      <c r="BR114" s="57" t="str">
        <f t="shared" si="14"/>
        <v>_</v>
      </c>
      <c r="BU114" s="53" t="str">
        <f>IFERROR(VLOOKUP(BT114,abbreviation[[description_german]:[abbreviation_budo]],3,FALSE),"")</f>
        <v/>
      </c>
      <c r="BV114" s="60" t="str">
        <f t="shared" si="15"/>
        <v>_</v>
      </c>
      <c r="BY114" s="48" t="str">
        <f>IFERROR(VLOOKUP(BX114,category[[category_name_german]:[abbreviation_category_budo]],3,FALSE),"")</f>
        <v/>
      </c>
      <c r="CB114" s="48" t="str">
        <f>IFERROR(VLOOKUP(CA114,category[[category_name_german]:[abbreviation_category_budo]],3,FALSE),"")</f>
        <v/>
      </c>
      <c r="CE114" s="48" t="str">
        <f>IFERROR(VLOOKUP(CD114,category[[category_name_german]:[abbreviation_category_budo]],3,FALSE),"")</f>
        <v/>
      </c>
      <c r="CH114" s="48" t="str">
        <f>IFERROR(VLOOKUP(CG114,category[[category_name_german]:[abbreviation_category_budo]],3,FALSE),"")</f>
        <v/>
      </c>
      <c r="CK114" s="48" t="str">
        <f>IFERROR(VLOOKUP(CJ114,category[[category_name_german]:[abbreviation_category_budo]],3,FALSE),"")</f>
        <v/>
      </c>
      <c r="CM114" s="49" t="str">
        <f t="shared" si="16"/>
        <v/>
      </c>
      <c r="CO114" s="63" t="str">
        <f t="shared" si="17"/>
        <v/>
      </c>
    </row>
    <row r="115" spans="4:93" x14ac:dyDescent="0.25">
      <c r="D115" s="48" t="str">
        <f>IFERROR(VLOOKUP(C115,category[[category_name_german]:[abbreviation_category_budo]],3,FALSE),"")</f>
        <v/>
      </c>
      <c r="G115" s="48" t="str">
        <f>IFERROR(VLOOKUP(F115,category[[category_name_german]:[abbreviation_category_budo]],3,FALSE),"")</f>
        <v/>
      </c>
      <c r="J115" s="48" t="str">
        <f>IFERROR(VLOOKUP(I115,category[[category_name_german]:[abbreviation_category_budo]],3,FALSE),"")</f>
        <v/>
      </c>
      <c r="M115" s="48" t="str">
        <f>IFERROR(VLOOKUP(L115,category[[category_name_german]:[abbreviation_category_budo]],3,FALSE),"")</f>
        <v/>
      </c>
      <c r="P115" s="48" t="str">
        <f>IFERROR(VLOOKUP(O115,category[[category_name_german]:[abbreviation_category_budo]],3,FALSE),"")</f>
        <v/>
      </c>
      <c r="R115" s="49" t="str">
        <f t="shared" si="9"/>
        <v/>
      </c>
      <c r="U115" s="48" t="str">
        <f>IFERROR(VLOOKUP(T115,abbreviation[[description_german]:[abbreviation_budo]],3,FALSE),"")</f>
        <v/>
      </c>
      <c r="X115" s="51" t="str">
        <f>IFERROR(VLOOKUP(W115,abbreviation[[description_german]:[abbreviation_budo]],3,FALSE),"")</f>
        <v/>
      </c>
      <c r="Y115" s="33"/>
      <c r="AA115" s="49" t="str">
        <f t="shared" si="10"/>
        <v/>
      </c>
      <c r="AD115" s="48" t="str">
        <f>IFERROR(VLOOKUP(AC115,abbreviation[[description_german]:[abbreviation_budo]],3,FALSE),"")</f>
        <v/>
      </c>
      <c r="AG115" s="54" t="str">
        <f>IFERROR(VLOOKUP(AF115,abbreviation[[description_german]:[abbreviation_budo]],3,FALSE),"")</f>
        <v/>
      </c>
      <c r="AJ115" s="49" t="str">
        <f t="shared" si="11"/>
        <v>_</v>
      </c>
      <c r="AM115" s="48" t="str">
        <f>IFERROR(VLOOKUP(AL115,abbreviation[[description_german]:[abbreviation_budo]],3,FALSE),"")</f>
        <v/>
      </c>
      <c r="AP115" s="54" t="str">
        <f>IFERROR(VLOOKUP(AO115,abbreviation[[description_german]:[abbreviation_budo]],3,FALSE),"")</f>
        <v/>
      </c>
      <c r="AS115" s="49" t="str">
        <f t="shared" si="12"/>
        <v>_</v>
      </c>
      <c r="AV115" s="53" t="str">
        <f>IFERROR(VLOOKUP(AU115,abbreviation[[description_german]:[abbreviation_budo]],3,FALSE),"")</f>
        <v/>
      </c>
      <c r="AY115" s="51" t="str">
        <f>IFERROR(VLOOKUP(AX115,abbreviation[[description_german]:[abbreviation_budo]],3,FALSE),"")</f>
        <v/>
      </c>
      <c r="BB115" s="51" t="str">
        <f>IFERROR(VLOOKUP(BA115,abbreviation[[description_german]:[abbreviation_budo]],3,FALSE),"")</f>
        <v/>
      </c>
      <c r="BE115" s="51" t="str">
        <f>IFERROR(VLOOKUP(BD115,abbreviation[[description_german]:[abbreviation_budo]],3,FALSE),"")</f>
        <v/>
      </c>
      <c r="BG115" s="38"/>
      <c r="BH115" s="49" t="str">
        <f t="shared" si="13"/>
        <v>_</v>
      </c>
      <c r="BK115" s="53" t="str">
        <f>IFERROR(VLOOKUP(BJ115,abbreviation[[description_german]:[abbreviation_budo]],3,FALSE),"")</f>
        <v/>
      </c>
      <c r="BN115" s="51" t="str">
        <f>IFERROR(VLOOKUP(BM115,abbreviation[[description_german]:[abbreviation_budo]],3,FALSE),"")</f>
        <v/>
      </c>
      <c r="BO115" s="31"/>
      <c r="BQ115" s="51" t="str">
        <f>IFERROR(VLOOKUP(BP115,abbreviation[[description_german]:[abbreviation_budo]],3,FALSE),"")</f>
        <v/>
      </c>
      <c r="BR115" s="57" t="str">
        <f t="shared" si="14"/>
        <v>_</v>
      </c>
      <c r="BU115" s="53" t="str">
        <f>IFERROR(VLOOKUP(BT115,abbreviation[[description_german]:[abbreviation_budo]],3,FALSE),"")</f>
        <v/>
      </c>
      <c r="BV115" s="60" t="str">
        <f t="shared" si="15"/>
        <v>_</v>
      </c>
      <c r="BY115" s="48" t="str">
        <f>IFERROR(VLOOKUP(BX115,category[[category_name_german]:[abbreviation_category_budo]],3,FALSE),"")</f>
        <v/>
      </c>
      <c r="CB115" s="48" t="str">
        <f>IFERROR(VLOOKUP(CA115,category[[category_name_german]:[abbreviation_category_budo]],3,FALSE),"")</f>
        <v/>
      </c>
      <c r="CE115" s="48" t="str">
        <f>IFERROR(VLOOKUP(CD115,category[[category_name_german]:[abbreviation_category_budo]],3,FALSE),"")</f>
        <v/>
      </c>
      <c r="CH115" s="48" t="str">
        <f>IFERROR(VLOOKUP(CG115,category[[category_name_german]:[abbreviation_category_budo]],3,FALSE),"")</f>
        <v/>
      </c>
      <c r="CK115" s="48" t="str">
        <f>IFERROR(VLOOKUP(CJ115,category[[category_name_german]:[abbreviation_category_budo]],3,FALSE),"")</f>
        <v/>
      </c>
      <c r="CM115" s="49" t="str">
        <f t="shared" si="16"/>
        <v/>
      </c>
      <c r="CO115" s="63" t="str">
        <f t="shared" si="17"/>
        <v/>
      </c>
    </row>
    <row r="116" spans="4:93" x14ac:dyDescent="0.25">
      <c r="D116" s="48" t="str">
        <f>IFERROR(VLOOKUP(C116,category[[category_name_german]:[abbreviation_category_budo]],3,FALSE),"")</f>
        <v/>
      </c>
      <c r="G116" s="48" t="str">
        <f>IFERROR(VLOOKUP(F116,category[[category_name_german]:[abbreviation_category_budo]],3,FALSE),"")</f>
        <v/>
      </c>
      <c r="J116" s="48" t="str">
        <f>IFERROR(VLOOKUP(I116,category[[category_name_german]:[abbreviation_category_budo]],3,FALSE),"")</f>
        <v/>
      </c>
      <c r="M116" s="48" t="str">
        <f>IFERROR(VLOOKUP(L116,category[[category_name_german]:[abbreviation_category_budo]],3,FALSE),"")</f>
        <v/>
      </c>
      <c r="P116" s="48" t="str">
        <f>IFERROR(VLOOKUP(O116,category[[category_name_german]:[abbreviation_category_budo]],3,FALSE),"")</f>
        <v/>
      </c>
      <c r="R116" s="49" t="str">
        <f t="shared" si="9"/>
        <v/>
      </c>
      <c r="U116" s="48" t="str">
        <f>IFERROR(VLOOKUP(T116,abbreviation[[description_german]:[abbreviation_budo]],3,FALSE),"")</f>
        <v/>
      </c>
      <c r="X116" s="51" t="str">
        <f>IFERROR(VLOOKUP(W116,abbreviation[[description_german]:[abbreviation_budo]],3,FALSE),"")</f>
        <v/>
      </c>
      <c r="Y116" s="33"/>
      <c r="AA116" s="49" t="str">
        <f t="shared" si="10"/>
        <v/>
      </c>
      <c r="AD116" s="48" t="str">
        <f>IFERROR(VLOOKUP(AC116,abbreviation[[description_german]:[abbreviation_budo]],3,FALSE),"")</f>
        <v/>
      </c>
      <c r="AG116" s="54" t="str">
        <f>IFERROR(VLOOKUP(AF116,abbreviation[[description_german]:[abbreviation_budo]],3,FALSE),"")</f>
        <v/>
      </c>
      <c r="AJ116" s="49" t="str">
        <f t="shared" si="11"/>
        <v>_</v>
      </c>
      <c r="AM116" s="48" t="str">
        <f>IFERROR(VLOOKUP(AL116,abbreviation[[description_german]:[abbreviation_budo]],3,FALSE),"")</f>
        <v/>
      </c>
      <c r="AP116" s="54" t="str">
        <f>IFERROR(VLOOKUP(AO116,abbreviation[[description_german]:[abbreviation_budo]],3,FALSE),"")</f>
        <v/>
      </c>
      <c r="AS116" s="49" t="str">
        <f t="shared" si="12"/>
        <v>_</v>
      </c>
      <c r="AV116" s="53" t="str">
        <f>IFERROR(VLOOKUP(AU116,abbreviation[[description_german]:[abbreviation_budo]],3,FALSE),"")</f>
        <v/>
      </c>
      <c r="AY116" s="51" t="str">
        <f>IFERROR(VLOOKUP(AX116,abbreviation[[description_german]:[abbreviation_budo]],3,FALSE),"")</f>
        <v/>
      </c>
      <c r="BB116" s="51" t="str">
        <f>IFERROR(VLOOKUP(BA116,abbreviation[[description_german]:[abbreviation_budo]],3,FALSE),"")</f>
        <v/>
      </c>
      <c r="BE116" s="51" t="str">
        <f>IFERROR(VLOOKUP(BD116,abbreviation[[description_german]:[abbreviation_budo]],3,FALSE),"")</f>
        <v/>
      </c>
      <c r="BG116" s="38"/>
      <c r="BH116" s="49" t="str">
        <f t="shared" si="13"/>
        <v>_</v>
      </c>
      <c r="BK116" s="53" t="str">
        <f>IFERROR(VLOOKUP(BJ116,abbreviation[[description_german]:[abbreviation_budo]],3,FALSE),"")</f>
        <v/>
      </c>
      <c r="BN116" s="51" t="str">
        <f>IFERROR(VLOOKUP(BM116,abbreviation[[description_german]:[abbreviation_budo]],3,FALSE),"")</f>
        <v/>
      </c>
      <c r="BO116" s="31"/>
      <c r="BQ116" s="51" t="str">
        <f>IFERROR(VLOOKUP(BP116,abbreviation[[description_german]:[abbreviation_budo]],3,FALSE),"")</f>
        <v/>
      </c>
      <c r="BR116" s="57" t="str">
        <f t="shared" si="14"/>
        <v>_</v>
      </c>
      <c r="BU116" s="53" t="str">
        <f>IFERROR(VLOOKUP(BT116,abbreviation[[description_german]:[abbreviation_budo]],3,FALSE),"")</f>
        <v/>
      </c>
      <c r="BV116" s="60" t="str">
        <f t="shared" si="15"/>
        <v>_</v>
      </c>
      <c r="BY116" s="48" t="str">
        <f>IFERROR(VLOOKUP(BX116,category[[category_name_german]:[abbreviation_category_budo]],3,FALSE),"")</f>
        <v/>
      </c>
      <c r="CB116" s="48" t="str">
        <f>IFERROR(VLOOKUP(CA116,category[[category_name_german]:[abbreviation_category_budo]],3,FALSE),"")</f>
        <v/>
      </c>
      <c r="CE116" s="48" t="str">
        <f>IFERROR(VLOOKUP(CD116,category[[category_name_german]:[abbreviation_category_budo]],3,FALSE),"")</f>
        <v/>
      </c>
      <c r="CH116" s="48" t="str">
        <f>IFERROR(VLOOKUP(CG116,category[[category_name_german]:[abbreviation_category_budo]],3,FALSE),"")</f>
        <v/>
      </c>
      <c r="CK116" s="48" t="str">
        <f>IFERROR(VLOOKUP(CJ116,category[[category_name_german]:[abbreviation_category_budo]],3,FALSE),"")</f>
        <v/>
      </c>
      <c r="CM116" s="49" t="str">
        <f t="shared" si="16"/>
        <v/>
      </c>
      <c r="CO116" s="63" t="str">
        <f t="shared" si="17"/>
        <v/>
      </c>
    </row>
    <row r="117" spans="4:93" x14ac:dyDescent="0.25">
      <c r="D117" s="48" t="str">
        <f>IFERROR(VLOOKUP(C117,category[[category_name_german]:[abbreviation_category_budo]],3,FALSE),"")</f>
        <v/>
      </c>
      <c r="G117" s="48" t="str">
        <f>IFERROR(VLOOKUP(F117,category[[category_name_german]:[abbreviation_category_budo]],3,FALSE),"")</f>
        <v/>
      </c>
      <c r="J117" s="48" t="str">
        <f>IFERROR(VLOOKUP(I117,category[[category_name_german]:[abbreviation_category_budo]],3,FALSE),"")</f>
        <v/>
      </c>
      <c r="M117" s="48" t="str">
        <f>IFERROR(VLOOKUP(L117,category[[category_name_german]:[abbreviation_category_budo]],3,FALSE),"")</f>
        <v/>
      </c>
      <c r="P117" s="48" t="str">
        <f>IFERROR(VLOOKUP(O117,category[[category_name_german]:[abbreviation_category_budo]],3,FALSE),"")</f>
        <v/>
      </c>
      <c r="R117" s="49" t="str">
        <f t="shared" si="9"/>
        <v/>
      </c>
      <c r="U117" s="48" t="str">
        <f>IFERROR(VLOOKUP(T117,abbreviation[[description_german]:[abbreviation_budo]],3,FALSE),"")</f>
        <v/>
      </c>
      <c r="X117" s="51" t="str">
        <f>IFERROR(VLOOKUP(W117,abbreviation[[description_german]:[abbreviation_budo]],3,FALSE),"")</f>
        <v/>
      </c>
      <c r="Y117" s="33"/>
      <c r="AA117" s="49" t="str">
        <f t="shared" si="10"/>
        <v/>
      </c>
      <c r="AD117" s="48" t="str">
        <f>IFERROR(VLOOKUP(AC117,abbreviation[[description_german]:[abbreviation_budo]],3,FALSE),"")</f>
        <v/>
      </c>
      <c r="AG117" s="54" t="str">
        <f>IFERROR(VLOOKUP(AF117,abbreviation[[description_german]:[abbreviation_budo]],3,FALSE),"")</f>
        <v/>
      </c>
      <c r="AJ117" s="49" t="str">
        <f t="shared" si="11"/>
        <v>_</v>
      </c>
      <c r="AM117" s="48" t="str">
        <f>IFERROR(VLOOKUP(AL117,abbreviation[[description_german]:[abbreviation_budo]],3,FALSE),"")</f>
        <v/>
      </c>
      <c r="AP117" s="54" t="str">
        <f>IFERROR(VLOOKUP(AO117,abbreviation[[description_german]:[abbreviation_budo]],3,FALSE),"")</f>
        <v/>
      </c>
      <c r="AS117" s="49" t="str">
        <f t="shared" si="12"/>
        <v>_</v>
      </c>
      <c r="AV117" s="53" t="str">
        <f>IFERROR(VLOOKUP(AU117,abbreviation[[description_german]:[abbreviation_budo]],3,FALSE),"")</f>
        <v/>
      </c>
      <c r="AY117" s="51" t="str">
        <f>IFERROR(VLOOKUP(AX117,abbreviation[[description_german]:[abbreviation_budo]],3,FALSE),"")</f>
        <v/>
      </c>
      <c r="BB117" s="51" t="str">
        <f>IFERROR(VLOOKUP(BA117,abbreviation[[description_german]:[abbreviation_budo]],3,FALSE),"")</f>
        <v/>
      </c>
      <c r="BE117" s="51" t="str">
        <f>IFERROR(VLOOKUP(BD117,abbreviation[[description_german]:[abbreviation_budo]],3,FALSE),"")</f>
        <v/>
      </c>
      <c r="BG117" s="38"/>
      <c r="BH117" s="49" t="str">
        <f t="shared" si="13"/>
        <v>_</v>
      </c>
      <c r="BK117" s="53" t="str">
        <f>IFERROR(VLOOKUP(BJ117,abbreviation[[description_german]:[abbreviation_budo]],3,FALSE),"")</f>
        <v/>
      </c>
      <c r="BN117" s="51" t="str">
        <f>IFERROR(VLOOKUP(BM117,abbreviation[[description_german]:[abbreviation_budo]],3,FALSE),"")</f>
        <v/>
      </c>
      <c r="BO117" s="31"/>
      <c r="BQ117" s="51" t="str">
        <f>IFERROR(VLOOKUP(BP117,abbreviation[[description_german]:[abbreviation_budo]],3,FALSE),"")</f>
        <v/>
      </c>
      <c r="BR117" s="57" t="str">
        <f t="shared" si="14"/>
        <v>_</v>
      </c>
      <c r="BU117" s="53" t="str">
        <f>IFERROR(VLOOKUP(BT117,abbreviation[[description_german]:[abbreviation_budo]],3,FALSE),"")</f>
        <v/>
      </c>
      <c r="BV117" s="60" t="str">
        <f t="shared" si="15"/>
        <v>_</v>
      </c>
      <c r="BY117" s="48" t="str">
        <f>IFERROR(VLOOKUP(BX117,category[[category_name_german]:[abbreviation_category_budo]],3,FALSE),"")</f>
        <v/>
      </c>
      <c r="CB117" s="48" t="str">
        <f>IFERROR(VLOOKUP(CA117,category[[category_name_german]:[abbreviation_category_budo]],3,FALSE),"")</f>
        <v/>
      </c>
      <c r="CE117" s="48" t="str">
        <f>IFERROR(VLOOKUP(CD117,category[[category_name_german]:[abbreviation_category_budo]],3,FALSE),"")</f>
        <v/>
      </c>
      <c r="CH117" s="48" t="str">
        <f>IFERROR(VLOOKUP(CG117,category[[category_name_german]:[abbreviation_category_budo]],3,FALSE),"")</f>
        <v/>
      </c>
      <c r="CK117" s="48" t="str">
        <f>IFERROR(VLOOKUP(CJ117,category[[category_name_german]:[abbreviation_category_budo]],3,FALSE),"")</f>
        <v/>
      </c>
      <c r="CM117" s="49" t="str">
        <f t="shared" si="16"/>
        <v/>
      </c>
      <c r="CO117" s="63" t="str">
        <f t="shared" si="17"/>
        <v/>
      </c>
    </row>
    <row r="118" spans="4:93" x14ac:dyDescent="0.25">
      <c r="D118" s="48" t="str">
        <f>IFERROR(VLOOKUP(C118,category[[category_name_german]:[abbreviation_category_budo]],3,FALSE),"")</f>
        <v/>
      </c>
      <c r="G118" s="48" t="str">
        <f>IFERROR(VLOOKUP(F118,category[[category_name_german]:[abbreviation_category_budo]],3,FALSE),"")</f>
        <v/>
      </c>
      <c r="J118" s="48" t="str">
        <f>IFERROR(VLOOKUP(I118,category[[category_name_german]:[abbreviation_category_budo]],3,FALSE),"")</f>
        <v/>
      </c>
      <c r="M118" s="48" t="str">
        <f>IFERROR(VLOOKUP(L118,category[[category_name_german]:[abbreviation_category_budo]],3,FALSE),"")</f>
        <v/>
      </c>
      <c r="P118" s="48" t="str">
        <f>IFERROR(VLOOKUP(O118,category[[category_name_german]:[abbreviation_category_budo]],3,FALSE),"")</f>
        <v/>
      </c>
      <c r="R118" s="49" t="str">
        <f t="shared" si="9"/>
        <v/>
      </c>
      <c r="U118" s="48" t="str">
        <f>IFERROR(VLOOKUP(T118,abbreviation[[description_german]:[abbreviation_budo]],3,FALSE),"")</f>
        <v/>
      </c>
      <c r="X118" s="51" t="str">
        <f>IFERROR(VLOOKUP(W118,abbreviation[[description_german]:[abbreviation_budo]],3,FALSE),"")</f>
        <v/>
      </c>
      <c r="Y118" s="33"/>
      <c r="AA118" s="49" t="str">
        <f t="shared" si="10"/>
        <v/>
      </c>
      <c r="AD118" s="48" t="str">
        <f>IFERROR(VLOOKUP(AC118,abbreviation[[description_german]:[abbreviation_budo]],3,FALSE),"")</f>
        <v/>
      </c>
      <c r="AG118" s="54" t="str">
        <f>IFERROR(VLOOKUP(AF118,abbreviation[[description_german]:[abbreviation_budo]],3,FALSE),"")</f>
        <v/>
      </c>
      <c r="AJ118" s="49" t="str">
        <f t="shared" si="11"/>
        <v>_</v>
      </c>
      <c r="AM118" s="48" t="str">
        <f>IFERROR(VLOOKUP(AL118,abbreviation[[description_german]:[abbreviation_budo]],3,FALSE),"")</f>
        <v/>
      </c>
      <c r="AP118" s="54" t="str">
        <f>IFERROR(VLOOKUP(AO118,abbreviation[[description_german]:[abbreviation_budo]],3,FALSE),"")</f>
        <v/>
      </c>
      <c r="AS118" s="49" t="str">
        <f t="shared" si="12"/>
        <v>_</v>
      </c>
      <c r="AV118" s="53" t="str">
        <f>IFERROR(VLOOKUP(AU118,abbreviation[[description_german]:[abbreviation_budo]],3,FALSE),"")</f>
        <v/>
      </c>
      <c r="AY118" s="51" t="str">
        <f>IFERROR(VLOOKUP(AX118,abbreviation[[description_german]:[abbreviation_budo]],3,FALSE),"")</f>
        <v/>
      </c>
      <c r="BB118" s="51" t="str">
        <f>IFERROR(VLOOKUP(BA118,abbreviation[[description_german]:[abbreviation_budo]],3,FALSE),"")</f>
        <v/>
      </c>
      <c r="BE118" s="51" t="str">
        <f>IFERROR(VLOOKUP(BD118,abbreviation[[description_german]:[abbreviation_budo]],3,FALSE),"")</f>
        <v/>
      </c>
      <c r="BG118" s="38"/>
      <c r="BH118" s="49" t="str">
        <f t="shared" si="13"/>
        <v>_</v>
      </c>
      <c r="BK118" s="53" t="str">
        <f>IFERROR(VLOOKUP(BJ118,abbreviation[[description_german]:[abbreviation_budo]],3,FALSE),"")</f>
        <v/>
      </c>
      <c r="BN118" s="51" t="str">
        <f>IFERROR(VLOOKUP(BM118,abbreviation[[description_german]:[abbreviation_budo]],3,FALSE),"")</f>
        <v/>
      </c>
      <c r="BO118" s="31"/>
      <c r="BQ118" s="51" t="str">
        <f>IFERROR(VLOOKUP(BP118,abbreviation[[description_german]:[abbreviation_budo]],3,FALSE),"")</f>
        <v/>
      </c>
      <c r="BR118" s="57" t="str">
        <f t="shared" si="14"/>
        <v>_</v>
      </c>
      <c r="BU118" s="53" t="str">
        <f>IFERROR(VLOOKUP(BT118,abbreviation[[description_german]:[abbreviation_budo]],3,FALSE),"")</f>
        <v/>
      </c>
      <c r="BV118" s="60" t="str">
        <f t="shared" si="15"/>
        <v>_</v>
      </c>
      <c r="BY118" s="48" t="str">
        <f>IFERROR(VLOOKUP(BX118,category[[category_name_german]:[abbreviation_category_budo]],3,FALSE),"")</f>
        <v/>
      </c>
      <c r="CB118" s="48" t="str">
        <f>IFERROR(VLOOKUP(CA118,category[[category_name_german]:[abbreviation_category_budo]],3,FALSE),"")</f>
        <v/>
      </c>
      <c r="CE118" s="48" t="str">
        <f>IFERROR(VLOOKUP(CD118,category[[category_name_german]:[abbreviation_category_budo]],3,FALSE),"")</f>
        <v/>
      </c>
      <c r="CH118" s="48" t="str">
        <f>IFERROR(VLOOKUP(CG118,category[[category_name_german]:[abbreviation_category_budo]],3,FALSE),"")</f>
        <v/>
      </c>
      <c r="CK118" s="48" t="str">
        <f>IFERROR(VLOOKUP(CJ118,category[[category_name_german]:[abbreviation_category_budo]],3,FALSE),"")</f>
        <v/>
      </c>
      <c r="CM118" s="49" t="str">
        <f t="shared" si="16"/>
        <v/>
      </c>
      <c r="CO118" s="63" t="str">
        <f t="shared" si="17"/>
        <v/>
      </c>
    </row>
    <row r="119" spans="4:93" x14ac:dyDescent="0.25">
      <c r="D119" s="48" t="str">
        <f>IFERROR(VLOOKUP(C119,category[[category_name_german]:[abbreviation_category_budo]],3,FALSE),"")</f>
        <v/>
      </c>
      <c r="G119" s="48" t="str">
        <f>IFERROR(VLOOKUP(F119,category[[category_name_german]:[abbreviation_category_budo]],3,FALSE),"")</f>
        <v/>
      </c>
      <c r="J119" s="48" t="str">
        <f>IFERROR(VLOOKUP(I119,category[[category_name_german]:[abbreviation_category_budo]],3,FALSE),"")</f>
        <v/>
      </c>
      <c r="M119" s="48" t="str">
        <f>IFERROR(VLOOKUP(L119,category[[category_name_german]:[abbreviation_category_budo]],3,FALSE),"")</f>
        <v/>
      </c>
      <c r="P119" s="48" t="str">
        <f>IFERROR(VLOOKUP(O119,category[[category_name_german]:[abbreviation_category_budo]],3,FALSE),"")</f>
        <v/>
      </c>
      <c r="R119" s="49" t="str">
        <f t="shared" si="9"/>
        <v/>
      </c>
      <c r="U119" s="48" t="str">
        <f>IFERROR(VLOOKUP(T119,abbreviation[[description_german]:[abbreviation_budo]],3,FALSE),"")</f>
        <v/>
      </c>
      <c r="X119" s="51" t="str">
        <f>IFERROR(VLOOKUP(W119,abbreviation[[description_german]:[abbreviation_budo]],3,FALSE),"")</f>
        <v/>
      </c>
      <c r="Y119" s="33"/>
      <c r="AA119" s="49" t="str">
        <f t="shared" si="10"/>
        <v/>
      </c>
      <c r="AD119" s="48" t="str">
        <f>IFERROR(VLOOKUP(AC119,abbreviation[[description_german]:[abbreviation_budo]],3,FALSE),"")</f>
        <v/>
      </c>
      <c r="AG119" s="54" t="str">
        <f>IFERROR(VLOOKUP(AF119,abbreviation[[description_german]:[abbreviation_budo]],3,FALSE),"")</f>
        <v/>
      </c>
      <c r="AJ119" s="49" t="str">
        <f t="shared" si="11"/>
        <v>_</v>
      </c>
      <c r="AM119" s="48" t="str">
        <f>IFERROR(VLOOKUP(AL119,abbreviation[[description_german]:[abbreviation_budo]],3,FALSE),"")</f>
        <v/>
      </c>
      <c r="AP119" s="54" t="str">
        <f>IFERROR(VLOOKUP(AO119,abbreviation[[description_german]:[abbreviation_budo]],3,FALSE),"")</f>
        <v/>
      </c>
      <c r="AS119" s="49" t="str">
        <f t="shared" si="12"/>
        <v>_</v>
      </c>
      <c r="AV119" s="53" t="str">
        <f>IFERROR(VLOOKUP(AU119,abbreviation[[description_german]:[abbreviation_budo]],3,FALSE),"")</f>
        <v/>
      </c>
      <c r="AY119" s="51" t="str">
        <f>IFERROR(VLOOKUP(AX119,abbreviation[[description_german]:[abbreviation_budo]],3,FALSE),"")</f>
        <v/>
      </c>
      <c r="BB119" s="51" t="str">
        <f>IFERROR(VLOOKUP(BA119,abbreviation[[description_german]:[abbreviation_budo]],3,FALSE),"")</f>
        <v/>
      </c>
      <c r="BE119" s="51" t="str">
        <f>IFERROR(VLOOKUP(BD119,abbreviation[[description_german]:[abbreviation_budo]],3,FALSE),"")</f>
        <v/>
      </c>
      <c r="BG119" s="38"/>
      <c r="BH119" s="49" t="str">
        <f t="shared" si="13"/>
        <v>_</v>
      </c>
      <c r="BK119" s="53" t="str">
        <f>IFERROR(VLOOKUP(BJ119,abbreviation[[description_german]:[abbreviation_budo]],3,FALSE),"")</f>
        <v/>
      </c>
      <c r="BN119" s="51" t="str">
        <f>IFERROR(VLOOKUP(BM119,abbreviation[[description_german]:[abbreviation_budo]],3,FALSE),"")</f>
        <v/>
      </c>
      <c r="BO119" s="31"/>
      <c r="BQ119" s="51" t="str">
        <f>IFERROR(VLOOKUP(BP119,abbreviation[[description_german]:[abbreviation_budo]],3,FALSE),"")</f>
        <v/>
      </c>
      <c r="BR119" s="57" t="str">
        <f t="shared" si="14"/>
        <v>_</v>
      </c>
      <c r="BU119" s="53" t="str">
        <f>IFERROR(VLOOKUP(BT119,abbreviation[[description_german]:[abbreviation_budo]],3,FALSE),"")</f>
        <v/>
      </c>
      <c r="BV119" s="60" t="str">
        <f t="shared" si="15"/>
        <v>_</v>
      </c>
      <c r="BY119" s="48" t="str">
        <f>IFERROR(VLOOKUP(BX119,category[[category_name_german]:[abbreviation_category_budo]],3,FALSE),"")</f>
        <v/>
      </c>
      <c r="CB119" s="48" t="str">
        <f>IFERROR(VLOOKUP(CA119,category[[category_name_german]:[abbreviation_category_budo]],3,FALSE),"")</f>
        <v/>
      </c>
      <c r="CE119" s="48" t="str">
        <f>IFERROR(VLOOKUP(CD119,category[[category_name_german]:[abbreviation_category_budo]],3,FALSE),"")</f>
        <v/>
      </c>
      <c r="CH119" s="48" t="str">
        <f>IFERROR(VLOOKUP(CG119,category[[category_name_german]:[abbreviation_category_budo]],3,FALSE),"")</f>
        <v/>
      </c>
      <c r="CK119" s="48" t="str">
        <f>IFERROR(VLOOKUP(CJ119,category[[category_name_german]:[abbreviation_category_budo]],3,FALSE),"")</f>
        <v/>
      </c>
      <c r="CM119" s="49" t="str">
        <f t="shared" si="16"/>
        <v/>
      </c>
      <c r="CO119" s="63" t="str">
        <f t="shared" si="17"/>
        <v/>
      </c>
    </row>
    <row r="120" spans="4:93" x14ac:dyDescent="0.25">
      <c r="D120" s="48" t="str">
        <f>IFERROR(VLOOKUP(C120,category[[category_name_german]:[abbreviation_category_budo]],3,FALSE),"")</f>
        <v/>
      </c>
      <c r="G120" s="48" t="str">
        <f>IFERROR(VLOOKUP(F120,category[[category_name_german]:[abbreviation_category_budo]],3,FALSE),"")</f>
        <v/>
      </c>
      <c r="J120" s="48" t="str">
        <f>IFERROR(VLOOKUP(I120,category[[category_name_german]:[abbreviation_category_budo]],3,FALSE),"")</f>
        <v/>
      </c>
      <c r="M120" s="48" t="str">
        <f>IFERROR(VLOOKUP(L120,category[[category_name_german]:[abbreviation_category_budo]],3,FALSE),"")</f>
        <v/>
      </c>
      <c r="P120" s="48" t="str">
        <f>IFERROR(VLOOKUP(O120,category[[category_name_german]:[abbreviation_category_budo]],3,FALSE),"")</f>
        <v/>
      </c>
      <c r="R120" s="49" t="str">
        <f t="shared" si="9"/>
        <v/>
      </c>
      <c r="U120" s="48" t="str">
        <f>IFERROR(VLOOKUP(T120,abbreviation[[description_german]:[abbreviation_budo]],3,FALSE),"")</f>
        <v/>
      </c>
      <c r="X120" s="51" t="str">
        <f>IFERROR(VLOOKUP(W120,abbreviation[[description_german]:[abbreviation_budo]],3,FALSE),"")</f>
        <v/>
      </c>
      <c r="Y120" s="33"/>
      <c r="AA120" s="49" t="str">
        <f t="shared" si="10"/>
        <v/>
      </c>
      <c r="AD120" s="48" t="str">
        <f>IFERROR(VLOOKUP(AC120,abbreviation[[description_german]:[abbreviation_budo]],3,FALSE),"")</f>
        <v/>
      </c>
      <c r="AG120" s="54" t="str">
        <f>IFERROR(VLOOKUP(AF120,abbreviation[[description_german]:[abbreviation_budo]],3,FALSE),"")</f>
        <v/>
      </c>
      <c r="AJ120" s="49" t="str">
        <f t="shared" si="11"/>
        <v>_</v>
      </c>
      <c r="AM120" s="48" t="str">
        <f>IFERROR(VLOOKUP(AL120,abbreviation[[description_german]:[abbreviation_budo]],3,FALSE),"")</f>
        <v/>
      </c>
      <c r="AP120" s="54" t="str">
        <f>IFERROR(VLOOKUP(AO120,abbreviation[[description_german]:[abbreviation_budo]],3,FALSE),"")</f>
        <v/>
      </c>
      <c r="AS120" s="49" t="str">
        <f t="shared" si="12"/>
        <v>_</v>
      </c>
      <c r="AV120" s="53" t="str">
        <f>IFERROR(VLOOKUP(AU120,abbreviation[[description_german]:[abbreviation_budo]],3,FALSE),"")</f>
        <v/>
      </c>
      <c r="AY120" s="51" t="str">
        <f>IFERROR(VLOOKUP(AX120,abbreviation[[description_german]:[abbreviation_budo]],3,FALSE),"")</f>
        <v/>
      </c>
      <c r="BB120" s="51" t="str">
        <f>IFERROR(VLOOKUP(BA120,abbreviation[[description_german]:[abbreviation_budo]],3,FALSE),"")</f>
        <v/>
      </c>
      <c r="BE120" s="51" t="str">
        <f>IFERROR(VLOOKUP(BD120,abbreviation[[description_german]:[abbreviation_budo]],3,FALSE),"")</f>
        <v/>
      </c>
      <c r="BG120" s="38"/>
      <c r="BH120" s="49" t="str">
        <f t="shared" si="13"/>
        <v>_</v>
      </c>
      <c r="BK120" s="53" t="str">
        <f>IFERROR(VLOOKUP(BJ120,abbreviation[[description_german]:[abbreviation_budo]],3,FALSE),"")</f>
        <v/>
      </c>
      <c r="BN120" s="51" t="str">
        <f>IFERROR(VLOOKUP(BM120,abbreviation[[description_german]:[abbreviation_budo]],3,FALSE),"")</f>
        <v/>
      </c>
      <c r="BO120" s="31"/>
      <c r="BQ120" s="51" t="str">
        <f>IFERROR(VLOOKUP(BP120,abbreviation[[description_german]:[abbreviation_budo]],3,FALSE),"")</f>
        <v/>
      </c>
      <c r="BR120" s="57" t="str">
        <f t="shared" si="14"/>
        <v>_</v>
      </c>
      <c r="BU120" s="53" t="str">
        <f>IFERROR(VLOOKUP(BT120,abbreviation[[description_german]:[abbreviation_budo]],3,FALSE),"")</f>
        <v/>
      </c>
      <c r="BV120" s="60" t="str">
        <f t="shared" si="15"/>
        <v>_</v>
      </c>
      <c r="BY120" s="48" t="str">
        <f>IFERROR(VLOOKUP(BX120,category[[category_name_german]:[abbreviation_category_budo]],3,FALSE),"")</f>
        <v/>
      </c>
      <c r="CB120" s="48" t="str">
        <f>IFERROR(VLOOKUP(CA120,category[[category_name_german]:[abbreviation_category_budo]],3,FALSE),"")</f>
        <v/>
      </c>
      <c r="CE120" s="48" t="str">
        <f>IFERROR(VLOOKUP(CD120,category[[category_name_german]:[abbreviation_category_budo]],3,FALSE),"")</f>
        <v/>
      </c>
      <c r="CH120" s="48" t="str">
        <f>IFERROR(VLOOKUP(CG120,category[[category_name_german]:[abbreviation_category_budo]],3,FALSE),"")</f>
        <v/>
      </c>
      <c r="CK120" s="48" t="str">
        <f>IFERROR(VLOOKUP(CJ120,category[[category_name_german]:[abbreviation_category_budo]],3,FALSE),"")</f>
        <v/>
      </c>
      <c r="CM120" s="49" t="str">
        <f t="shared" si="16"/>
        <v/>
      </c>
      <c r="CO120" s="63" t="str">
        <f t="shared" si="17"/>
        <v/>
      </c>
    </row>
    <row r="121" spans="4:93" x14ac:dyDescent="0.25">
      <c r="D121" s="48" t="str">
        <f>IFERROR(VLOOKUP(C121,category[[category_name_german]:[abbreviation_category_budo]],3,FALSE),"")</f>
        <v/>
      </c>
      <c r="G121" s="48" t="str">
        <f>IFERROR(VLOOKUP(F121,category[[category_name_german]:[abbreviation_category_budo]],3,FALSE),"")</f>
        <v/>
      </c>
      <c r="J121" s="48" t="str">
        <f>IFERROR(VLOOKUP(I121,category[[category_name_german]:[abbreviation_category_budo]],3,FALSE),"")</f>
        <v/>
      </c>
      <c r="M121" s="48" t="str">
        <f>IFERROR(VLOOKUP(L121,category[[category_name_german]:[abbreviation_category_budo]],3,FALSE),"")</f>
        <v/>
      </c>
      <c r="P121" s="48" t="str">
        <f>IFERROR(VLOOKUP(O121,category[[category_name_german]:[abbreviation_category_budo]],3,FALSE),"")</f>
        <v/>
      </c>
      <c r="R121" s="49" t="str">
        <f t="shared" si="9"/>
        <v/>
      </c>
      <c r="U121" s="48" t="str">
        <f>IFERROR(VLOOKUP(T121,abbreviation[[description_german]:[abbreviation_budo]],3,FALSE),"")</f>
        <v/>
      </c>
      <c r="X121" s="51" t="str">
        <f>IFERROR(VLOOKUP(W121,abbreviation[[description_german]:[abbreviation_budo]],3,FALSE),"")</f>
        <v/>
      </c>
      <c r="Y121" s="33"/>
      <c r="AA121" s="49" t="str">
        <f t="shared" si="10"/>
        <v/>
      </c>
      <c r="AD121" s="48" t="str">
        <f>IFERROR(VLOOKUP(AC121,abbreviation[[description_german]:[abbreviation_budo]],3,FALSE),"")</f>
        <v/>
      </c>
      <c r="AG121" s="54" t="str">
        <f>IFERROR(VLOOKUP(AF121,abbreviation[[description_german]:[abbreviation_budo]],3,FALSE),"")</f>
        <v/>
      </c>
      <c r="AJ121" s="49" t="str">
        <f t="shared" si="11"/>
        <v>_</v>
      </c>
      <c r="AM121" s="48" t="str">
        <f>IFERROR(VLOOKUP(AL121,abbreviation[[description_german]:[abbreviation_budo]],3,FALSE),"")</f>
        <v/>
      </c>
      <c r="AP121" s="54" t="str">
        <f>IFERROR(VLOOKUP(AO121,abbreviation[[description_german]:[abbreviation_budo]],3,FALSE),"")</f>
        <v/>
      </c>
      <c r="AS121" s="49" t="str">
        <f t="shared" si="12"/>
        <v>_</v>
      </c>
      <c r="AV121" s="53" t="str">
        <f>IFERROR(VLOOKUP(AU121,abbreviation[[description_german]:[abbreviation_budo]],3,FALSE),"")</f>
        <v/>
      </c>
      <c r="AY121" s="51" t="str">
        <f>IFERROR(VLOOKUP(AX121,abbreviation[[description_german]:[abbreviation_budo]],3,FALSE),"")</f>
        <v/>
      </c>
      <c r="BB121" s="51" t="str">
        <f>IFERROR(VLOOKUP(BA121,abbreviation[[description_german]:[abbreviation_budo]],3,FALSE),"")</f>
        <v/>
      </c>
      <c r="BE121" s="51" t="str">
        <f>IFERROR(VLOOKUP(BD121,abbreviation[[description_german]:[abbreviation_budo]],3,FALSE),"")</f>
        <v/>
      </c>
      <c r="BG121" s="38"/>
      <c r="BH121" s="49" t="str">
        <f t="shared" si="13"/>
        <v>_</v>
      </c>
      <c r="BK121" s="53" t="str">
        <f>IFERROR(VLOOKUP(BJ121,abbreviation[[description_german]:[abbreviation_budo]],3,FALSE),"")</f>
        <v/>
      </c>
      <c r="BN121" s="51" t="str">
        <f>IFERROR(VLOOKUP(BM121,abbreviation[[description_german]:[abbreviation_budo]],3,FALSE),"")</f>
        <v/>
      </c>
      <c r="BO121" s="31"/>
      <c r="BQ121" s="51" t="str">
        <f>IFERROR(VLOOKUP(BP121,abbreviation[[description_german]:[abbreviation_budo]],3,FALSE),"")</f>
        <v/>
      </c>
      <c r="BR121" s="57" t="str">
        <f t="shared" si="14"/>
        <v>_</v>
      </c>
      <c r="BU121" s="53" t="str">
        <f>IFERROR(VLOOKUP(BT121,abbreviation[[description_german]:[abbreviation_budo]],3,FALSE),"")</f>
        <v/>
      </c>
      <c r="BV121" s="60" t="str">
        <f t="shared" si="15"/>
        <v>_</v>
      </c>
      <c r="BY121" s="48" t="str">
        <f>IFERROR(VLOOKUP(BX121,category[[category_name_german]:[abbreviation_category_budo]],3,FALSE),"")</f>
        <v/>
      </c>
      <c r="CB121" s="48" t="str">
        <f>IFERROR(VLOOKUP(CA121,category[[category_name_german]:[abbreviation_category_budo]],3,FALSE),"")</f>
        <v/>
      </c>
      <c r="CE121" s="48" t="str">
        <f>IFERROR(VLOOKUP(CD121,category[[category_name_german]:[abbreviation_category_budo]],3,FALSE),"")</f>
        <v/>
      </c>
      <c r="CH121" s="48" t="str">
        <f>IFERROR(VLOOKUP(CG121,category[[category_name_german]:[abbreviation_category_budo]],3,FALSE),"")</f>
        <v/>
      </c>
      <c r="CK121" s="48" t="str">
        <f>IFERROR(VLOOKUP(CJ121,category[[category_name_german]:[abbreviation_category_budo]],3,FALSE),"")</f>
        <v/>
      </c>
      <c r="CM121" s="49" t="str">
        <f t="shared" si="16"/>
        <v/>
      </c>
      <c r="CO121" s="63" t="str">
        <f t="shared" si="17"/>
        <v/>
      </c>
    </row>
    <row r="122" spans="4:93" x14ac:dyDescent="0.25">
      <c r="D122" s="48" t="str">
        <f>IFERROR(VLOOKUP(C122,category[[category_name_german]:[abbreviation_category_budo]],3,FALSE),"")</f>
        <v/>
      </c>
      <c r="G122" s="48" t="str">
        <f>IFERROR(VLOOKUP(F122,category[[category_name_german]:[abbreviation_category_budo]],3,FALSE),"")</f>
        <v/>
      </c>
      <c r="J122" s="48" t="str">
        <f>IFERROR(VLOOKUP(I122,category[[category_name_german]:[abbreviation_category_budo]],3,FALSE),"")</f>
        <v/>
      </c>
      <c r="M122" s="48" t="str">
        <f>IFERROR(VLOOKUP(L122,category[[category_name_german]:[abbreviation_category_budo]],3,FALSE),"")</f>
        <v/>
      </c>
      <c r="P122" s="48" t="str">
        <f>IFERROR(VLOOKUP(O122,category[[category_name_german]:[abbreviation_category_budo]],3,FALSE),"")</f>
        <v/>
      </c>
      <c r="R122" s="49" t="str">
        <f t="shared" si="9"/>
        <v/>
      </c>
      <c r="U122" s="48" t="str">
        <f>IFERROR(VLOOKUP(T122,abbreviation[[description_german]:[abbreviation_budo]],3,FALSE),"")</f>
        <v/>
      </c>
      <c r="X122" s="51" t="str">
        <f>IFERROR(VLOOKUP(W122,abbreviation[[description_german]:[abbreviation_budo]],3,FALSE),"")</f>
        <v/>
      </c>
      <c r="Y122" s="33"/>
      <c r="AA122" s="49" t="str">
        <f t="shared" si="10"/>
        <v/>
      </c>
      <c r="AD122" s="48" t="str">
        <f>IFERROR(VLOOKUP(AC122,abbreviation[[description_german]:[abbreviation_budo]],3,FALSE),"")</f>
        <v/>
      </c>
      <c r="AG122" s="54" t="str">
        <f>IFERROR(VLOOKUP(AF122,abbreviation[[description_german]:[abbreviation_budo]],3,FALSE),"")</f>
        <v/>
      </c>
      <c r="AJ122" s="49" t="str">
        <f t="shared" si="11"/>
        <v>_</v>
      </c>
      <c r="AM122" s="48" t="str">
        <f>IFERROR(VLOOKUP(AL122,abbreviation[[description_german]:[abbreviation_budo]],3,FALSE),"")</f>
        <v/>
      </c>
      <c r="AP122" s="54" t="str">
        <f>IFERROR(VLOOKUP(AO122,abbreviation[[description_german]:[abbreviation_budo]],3,FALSE),"")</f>
        <v/>
      </c>
      <c r="AS122" s="49" t="str">
        <f t="shared" si="12"/>
        <v>_</v>
      </c>
      <c r="AV122" s="53" t="str">
        <f>IFERROR(VLOOKUP(AU122,abbreviation[[description_german]:[abbreviation_budo]],3,FALSE),"")</f>
        <v/>
      </c>
      <c r="AY122" s="51" t="str">
        <f>IFERROR(VLOOKUP(AX122,abbreviation[[description_german]:[abbreviation_budo]],3,FALSE),"")</f>
        <v/>
      </c>
      <c r="BB122" s="51" t="str">
        <f>IFERROR(VLOOKUP(BA122,abbreviation[[description_german]:[abbreviation_budo]],3,FALSE),"")</f>
        <v/>
      </c>
      <c r="BE122" s="51" t="str">
        <f>IFERROR(VLOOKUP(BD122,abbreviation[[description_german]:[abbreviation_budo]],3,FALSE),"")</f>
        <v/>
      </c>
      <c r="BG122" s="38"/>
      <c r="BH122" s="49" t="str">
        <f t="shared" si="13"/>
        <v>_</v>
      </c>
      <c r="BK122" s="53" t="str">
        <f>IFERROR(VLOOKUP(BJ122,abbreviation[[description_german]:[abbreviation_budo]],3,FALSE),"")</f>
        <v/>
      </c>
      <c r="BN122" s="51" t="str">
        <f>IFERROR(VLOOKUP(BM122,abbreviation[[description_german]:[abbreviation_budo]],3,FALSE),"")</f>
        <v/>
      </c>
      <c r="BO122" s="31"/>
      <c r="BQ122" s="51" t="str">
        <f>IFERROR(VLOOKUP(BP122,abbreviation[[description_german]:[abbreviation_budo]],3,FALSE),"")</f>
        <v/>
      </c>
      <c r="BR122" s="57" t="str">
        <f t="shared" si="14"/>
        <v>_</v>
      </c>
      <c r="BU122" s="53" t="str">
        <f>IFERROR(VLOOKUP(BT122,abbreviation[[description_german]:[abbreviation_budo]],3,FALSE),"")</f>
        <v/>
      </c>
      <c r="BV122" s="60" t="str">
        <f t="shared" si="15"/>
        <v>_</v>
      </c>
      <c r="BY122" s="48" t="str">
        <f>IFERROR(VLOOKUP(BX122,category[[category_name_german]:[abbreviation_category_budo]],3,FALSE),"")</f>
        <v/>
      </c>
      <c r="CB122" s="48" t="str">
        <f>IFERROR(VLOOKUP(CA122,category[[category_name_german]:[abbreviation_category_budo]],3,FALSE),"")</f>
        <v/>
      </c>
      <c r="CE122" s="48" t="str">
        <f>IFERROR(VLOOKUP(CD122,category[[category_name_german]:[abbreviation_category_budo]],3,FALSE),"")</f>
        <v/>
      </c>
      <c r="CH122" s="48" t="str">
        <f>IFERROR(VLOOKUP(CG122,category[[category_name_german]:[abbreviation_category_budo]],3,FALSE),"")</f>
        <v/>
      </c>
      <c r="CK122" s="48" t="str">
        <f>IFERROR(VLOOKUP(CJ122,category[[category_name_german]:[abbreviation_category_budo]],3,FALSE),"")</f>
        <v/>
      </c>
      <c r="CM122" s="49" t="str">
        <f t="shared" si="16"/>
        <v/>
      </c>
      <c r="CO122" s="63" t="str">
        <f t="shared" si="17"/>
        <v/>
      </c>
    </row>
    <row r="123" spans="4:93" x14ac:dyDescent="0.25">
      <c r="D123" s="48" t="str">
        <f>IFERROR(VLOOKUP(C123,category[[category_name_german]:[abbreviation_category_budo]],3,FALSE),"")</f>
        <v/>
      </c>
      <c r="G123" s="48" t="str">
        <f>IFERROR(VLOOKUP(F123,category[[category_name_german]:[abbreviation_category_budo]],3,FALSE),"")</f>
        <v/>
      </c>
      <c r="J123" s="48" t="str">
        <f>IFERROR(VLOOKUP(I123,category[[category_name_german]:[abbreviation_category_budo]],3,FALSE),"")</f>
        <v/>
      </c>
      <c r="M123" s="48" t="str">
        <f>IFERROR(VLOOKUP(L123,category[[category_name_german]:[abbreviation_category_budo]],3,FALSE),"")</f>
        <v/>
      </c>
      <c r="P123" s="48" t="str">
        <f>IFERROR(VLOOKUP(O123,category[[category_name_german]:[abbreviation_category_budo]],3,FALSE),"")</f>
        <v/>
      </c>
      <c r="R123" s="49" t="str">
        <f t="shared" si="9"/>
        <v/>
      </c>
      <c r="U123" s="48" t="str">
        <f>IFERROR(VLOOKUP(T123,abbreviation[[description_german]:[abbreviation_budo]],3,FALSE),"")</f>
        <v/>
      </c>
      <c r="X123" s="51" t="str">
        <f>IFERROR(VLOOKUP(W123,abbreviation[[description_german]:[abbreviation_budo]],3,FALSE),"")</f>
        <v/>
      </c>
      <c r="Y123" s="33"/>
      <c r="AA123" s="49" t="str">
        <f t="shared" si="10"/>
        <v/>
      </c>
      <c r="AD123" s="48" t="str">
        <f>IFERROR(VLOOKUP(AC123,abbreviation[[description_german]:[abbreviation_budo]],3,FALSE),"")</f>
        <v/>
      </c>
      <c r="AG123" s="54" t="str">
        <f>IFERROR(VLOOKUP(AF123,abbreviation[[description_german]:[abbreviation_budo]],3,FALSE),"")</f>
        <v/>
      </c>
      <c r="AJ123" s="49" t="str">
        <f t="shared" si="11"/>
        <v>_</v>
      </c>
      <c r="AM123" s="48" t="str">
        <f>IFERROR(VLOOKUP(AL123,abbreviation[[description_german]:[abbreviation_budo]],3,FALSE),"")</f>
        <v/>
      </c>
      <c r="AP123" s="54" t="str">
        <f>IFERROR(VLOOKUP(AO123,abbreviation[[description_german]:[abbreviation_budo]],3,FALSE),"")</f>
        <v/>
      </c>
      <c r="AS123" s="49" t="str">
        <f t="shared" si="12"/>
        <v>_</v>
      </c>
      <c r="AV123" s="53" t="str">
        <f>IFERROR(VLOOKUP(AU123,abbreviation[[description_german]:[abbreviation_budo]],3,FALSE),"")</f>
        <v/>
      </c>
      <c r="AY123" s="51" t="str">
        <f>IFERROR(VLOOKUP(AX123,abbreviation[[description_german]:[abbreviation_budo]],3,FALSE),"")</f>
        <v/>
      </c>
      <c r="BB123" s="51" t="str">
        <f>IFERROR(VLOOKUP(BA123,abbreviation[[description_german]:[abbreviation_budo]],3,FALSE),"")</f>
        <v/>
      </c>
      <c r="BE123" s="51" t="str">
        <f>IFERROR(VLOOKUP(BD123,abbreviation[[description_german]:[abbreviation_budo]],3,FALSE),"")</f>
        <v/>
      </c>
      <c r="BG123" s="38"/>
      <c r="BH123" s="49" t="str">
        <f t="shared" si="13"/>
        <v>_</v>
      </c>
      <c r="BK123" s="53" t="str">
        <f>IFERROR(VLOOKUP(BJ123,abbreviation[[description_german]:[abbreviation_budo]],3,FALSE),"")</f>
        <v/>
      </c>
      <c r="BN123" s="51" t="str">
        <f>IFERROR(VLOOKUP(BM123,abbreviation[[description_german]:[abbreviation_budo]],3,FALSE),"")</f>
        <v/>
      </c>
      <c r="BO123" s="31"/>
      <c r="BQ123" s="51" t="str">
        <f>IFERROR(VLOOKUP(BP123,abbreviation[[description_german]:[abbreviation_budo]],3,FALSE),"")</f>
        <v/>
      </c>
      <c r="BR123" s="57" t="str">
        <f t="shared" si="14"/>
        <v>_</v>
      </c>
      <c r="BU123" s="53" t="str">
        <f>IFERROR(VLOOKUP(BT123,abbreviation[[description_german]:[abbreviation_budo]],3,FALSE),"")</f>
        <v/>
      </c>
      <c r="BV123" s="60" t="str">
        <f t="shared" si="15"/>
        <v>_</v>
      </c>
      <c r="BY123" s="48" t="str">
        <f>IFERROR(VLOOKUP(BX123,category[[category_name_german]:[abbreviation_category_budo]],3,FALSE),"")</f>
        <v/>
      </c>
      <c r="CB123" s="48" t="str">
        <f>IFERROR(VLOOKUP(CA123,category[[category_name_german]:[abbreviation_category_budo]],3,FALSE),"")</f>
        <v/>
      </c>
      <c r="CE123" s="48" t="str">
        <f>IFERROR(VLOOKUP(CD123,category[[category_name_german]:[abbreviation_category_budo]],3,FALSE),"")</f>
        <v/>
      </c>
      <c r="CH123" s="48" t="str">
        <f>IFERROR(VLOOKUP(CG123,category[[category_name_german]:[abbreviation_category_budo]],3,FALSE),"")</f>
        <v/>
      </c>
      <c r="CK123" s="48" t="str">
        <f>IFERROR(VLOOKUP(CJ123,category[[category_name_german]:[abbreviation_category_budo]],3,FALSE),"")</f>
        <v/>
      </c>
      <c r="CM123" s="49" t="str">
        <f t="shared" si="16"/>
        <v/>
      </c>
      <c r="CO123" s="63" t="str">
        <f t="shared" si="17"/>
        <v/>
      </c>
    </row>
    <row r="124" spans="4:93" x14ac:dyDescent="0.25">
      <c r="D124" s="48" t="str">
        <f>IFERROR(VLOOKUP(C124,category[[category_name_german]:[abbreviation_category_budo]],3,FALSE),"")</f>
        <v/>
      </c>
      <c r="G124" s="48" t="str">
        <f>IFERROR(VLOOKUP(F124,category[[category_name_german]:[abbreviation_category_budo]],3,FALSE),"")</f>
        <v/>
      </c>
      <c r="J124" s="48" t="str">
        <f>IFERROR(VLOOKUP(I124,category[[category_name_german]:[abbreviation_category_budo]],3,FALSE),"")</f>
        <v/>
      </c>
      <c r="M124" s="48" t="str">
        <f>IFERROR(VLOOKUP(L124,category[[category_name_german]:[abbreviation_category_budo]],3,FALSE),"")</f>
        <v/>
      </c>
      <c r="P124" s="48" t="str">
        <f>IFERROR(VLOOKUP(O124,category[[category_name_german]:[abbreviation_category_budo]],3,FALSE),"")</f>
        <v/>
      </c>
      <c r="R124" s="49" t="str">
        <f t="shared" si="9"/>
        <v/>
      </c>
      <c r="U124" s="48" t="str">
        <f>IFERROR(VLOOKUP(T124,abbreviation[[description_german]:[abbreviation_budo]],3,FALSE),"")</f>
        <v/>
      </c>
      <c r="X124" s="51" t="str">
        <f>IFERROR(VLOOKUP(W124,abbreviation[[description_german]:[abbreviation_budo]],3,FALSE),"")</f>
        <v/>
      </c>
      <c r="Y124" s="33"/>
      <c r="AA124" s="49" t="str">
        <f t="shared" si="10"/>
        <v/>
      </c>
      <c r="AD124" s="48" t="str">
        <f>IFERROR(VLOOKUP(AC124,abbreviation[[description_german]:[abbreviation_budo]],3,FALSE),"")</f>
        <v/>
      </c>
      <c r="AG124" s="54" t="str">
        <f>IFERROR(VLOOKUP(AF124,abbreviation[[description_german]:[abbreviation_budo]],3,FALSE),"")</f>
        <v/>
      </c>
      <c r="AJ124" s="49" t="str">
        <f t="shared" si="11"/>
        <v>_</v>
      </c>
      <c r="AM124" s="48" t="str">
        <f>IFERROR(VLOOKUP(AL124,abbreviation[[description_german]:[abbreviation_budo]],3,FALSE),"")</f>
        <v/>
      </c>
      <c r="AP124" s="54" t="str">
        <f>IFERROR(VLOOKUP(AO124,abbreviation[[description_german]:[abbreviation_budo]],3,FALSE),"")</f>
        <v/>
      </c>
      <c r="AS124" s="49" t="str">
        <f t="shared" si="12"/>
        <v>_</v>
      </c>
      <c r="AV124" s="53" t="str">
        <f>IFERROR(VLOOKUP(AU124,abbreviation[[description_german]:[abbreviation_budo]],3,FALSE),"")</f>
        <v/>
      </c>
      <c r="AY124" s="51" t="str">
        <f>IFERROR(VLOOKUP(AX124,abbreviation[[description_german]:[abbreviation_budo]],3,FALSE),"")</f>
        <v/>
      </c>
      <c r="BB124" s="51" t="str">
        <f>IFERROR(VLOOKUP(BA124,abbreviation[[description_german]:[abbreviation_budo]],3,FALSE),"")</f>
        <v/>
      </c>
      <c r="BE124" s="51" t="str">
        <f>IFERROR(VLOOKUP(BD124,abbreviation[[description_german]:[abbreviation_budo]],3,FALSE),"")</f>
        <v/>
      </c>
      <c r="BG124" s="38"/>
      <c r="BH124" s="49" t="str">
        <f t="shared" si="13"/>
        <v>_</v>
      </c>
      <c r="BK124" s="53" t="str">
        <f>IFERROR(VLOOKUP(BJ124,abbreviation[[description_german]:[abbreviation_budo]],3,FALSE),"")</f>
        <v/>
      </c>
      <c r="BN124" s="51" t="str">
        <f>IFERROR(VLOOKUP(BM124,abbreviation[[description_german]:[abbreviation_budo]],3,FALSE),"")</f>
        <v/>
      </c>
      <c r="BO124" s="31"/>
      <c r="BQ124" s="51" t="str">
        <f>IFERROR(VLOOKUP(BP124,abbreviation[[description_german]:[abbreviation_budo]],3,FALSE),"")</f>
        <v/>
      </c>
      <c r="BR124" s="57" t="str">
        <f t="shared" si="14"/>
        <v>_</v>
      </c>
      <c r="BU124" s="53" t="str">
        <f>IFERROR(VLOOKUP(BT124,abbreviation[[description_german]:[abbreviation_budo]],3,FALSE),"")</f>
        <v/>
      </c>
      <c r="BV124" s="60" t="str">
        <f t="shared" si="15"/>
        <v>_</v>
      </c>
      <c r="BY124" s="48" t="str">
        <f>IFERROR(VLOOKUP(BX124,category[[category_name_german]:[abbreviation_category_budo]],3,FALSE),"")</f>
        <v/>
      </c>
      <c r="CB124" s="48" t="str">
        <f>IFERROR(VLOOKUP(CA124,category[[category_name_german]:[abbreviation_category_budo]],3,FALSE),"")</f>
        <v/>
      </c>
      <c r="CE124" s="48" t="str">
        <f>IFERROR(VLOOKUP(CD124,category[[category_name_german]:[abbreviation_category_budo]],3,FALSE),"")</f>
        <v/>
      </c>
      <c r="CH124" s="48" t="str">
        <f>IFERROR(VLOOKUP(CG124,category[[category_name_german]:[abbreviation_category_budo]],3,FALSE),"")</f>
        <v/>
      </c>
      <c r="CK124" s="48" t="str">
        <f>IFERROR(VLOOKUP(CJ124,category[[category_name_german]:[abbreviation_category_budo]],3,FALSE),"")</f>
        <v/>
      </c>
      <c r="CM124" s="49" t="str">
        <f t="shared" si="16"/>
        <v/>
      </c>
      <c r="CO124" s="63" t="str">
        <f t="shared" si="17"/>
        <v/>
      </c>
    </row>
    <row r="125" spans="4:93" x14ac:dyDescent="0.25">
      <c r="D125" s="48" t="str">
        <f>IFERROR(VLOOKUP(C125,category[[category_name_german]:[abbreviation_category_budo]],3,FALSE),"")</f>
        <v/>
      </c>
      <c r="G125" s="48" t="str">
        <f>IFERROR(VLOOKUP(F125,category[[category_name_german]:[abbreviation_category_budo]],3,FALSE),"")</f>
        <v/>
      </c>
      <c r="J125" s="48" t="str">
        <f>IFERROR(VLOOKUP(I125,category[[category_name_german]:[abbreviation_category_budo]],3,FALSE),"")</f>
        <v/>
      </c>
      <c r="M125" s="48" t="str">
        <f>IFERROR(VLOOKUP(L125,category[[category_name_german]:[abbreviation_category_budo]],3,FALSE),"")</f>
        <v/>
      </c>
      <c r="P125" s="48" t="str">
        <f>IFERROR(VLOOKUP(O125,category[[category_name_german]:[abbreviation_category_budo]],3,FALSE),"")</f>
        <v/>
      </c>
      <c r="R125" s="49" t="str">
        <f t="shared" si="9"/>
        <v/>
      </c>
      <c r="U125" s="48" t="str">
        <f>IFERROR(VLOOKUP(T125,abbreviation[[description_german]:[abbreviation_budo]],3,FALSE),"")</f>
        <v/>
      </c>
      <c r="X125" s="51" t="str">
        <f>IFERROR(VLOOKUP(W125,abbreviation[[description_german]:[abbreviation_budo]],3,FALSE),"")</f>
        <v/>
      </c>
      <c r="Y125" s="33"/>
      <c r="AA125" s="49" t="str">
        <f t="shared" si="10"/>
        <v/>
      </c>
      <c r="AD125" s="48" t="str">
        <f>IFERROR(VLOOKUP(AC125,abbreviation[[description_german]:[abbreviation_budo]],3,FALSE),"")</f>
        <v/>
      </c>
      <c r="AG125" s="54" t="str">
        <f>IFERROR(VLOOKUP(AF125,abbreviation[[description_german]:[abbreviation_budo]],3,FALSE),"")</f>
        <v/>
      </c>
      <c r="AJ125" s="49" t="str">
        <f t="shared" si="11"/>
        <v>_</v>
      </c>
      <c r="AM125" s="48" t="str">
        <f>IFERROR(VLOOKUP(AL125,abbreviation[[description_german]:[abbreviation_budo]],3,FALSE),"")</f>
        <v/>
      </c>
      <c r="AP125" s="54" t="str">
        <f>IFERROR(VLOOKUP(AO125,abbreviation[[description_german]:[abbreviation_budo]],3,FALSE),"")</f>
        <v/>
      </c>
      <c r="AS125" s="49" t="str">
        <f t="shared" si="12"/>
        <v>_</v>
      </c>
      <c r="AV125" s="53" t="str">
        <f>IFERROR(VLOOKUP(AU125,abbreviation[[description_german]:[abbreviation_budo]],3,FALSE),"")</f>
        <v/>
      </c>
      <c r="AY125" s="51" t="str">
        <f>IFERROR(VLOOKUP(AX125,abbreviation[[description_german]:[abbreviation_budo]],3,FALSE),"")</f>
        <v/>
      </c>
      <c r="BB125" s="51" t="str">
        <f>IFERROR(VLOOKUP(BA125,abbreviation[[description_german]:[abbreviation_budo]],3,FALSE),"")</f>
        <v/>
      </c>
      <c r="BE125" s="51" t="str">
        <f>IFERROR(VLOOKUP(BD125,abbreviation[[description_german]:[abbreviation_budo]],3,FALSE),"")</f>
        <v/>
      </c>
      <c r="BG125" s="38"/>
      <c r="BH125" s="49" t="str">
        <f t="shared" si="13"/>
        <v>_</v>
      </c>
      <c r="BK125" s="53" t="str">
        <f>IFERROR(VLOOKUP(BJ125,abbreviation[[description_german]:[abbreviation_budo]],3,FALSE),"")</f>
        <v/>
      </c>
      <c r="BN125" s="51" t="str">
        <f>IFERROR(VLOOKUP(BM125,abbreviation[[description_german]:[abbreviation_budo]],3,FALSE),"")</f>
        <v/>
      </c>
      <c r="BO125" s="31"/>
      <c r="BQ125" s="51" t="str">
        <f>IFERROR(VLOOKUP(BP125,abbreviation[[description_german]:[abbreviation_budo]],3,FALSE),"")</f>
        <v/>
      </c>
      <c r="BR125" s="57" t="str">
        <f t="shared" si="14"/>
        <v>_</v>
      </c>
      <c r="BU125" s="53" t="str">
        <f>IFERROR(VLOOKUP(BT125,abbreviation[[description_german]:[abbreviation_budo]],3,FALSE),"")</f>
        <v/>
      </c>
      <c r="BV125" s="60" t="str">
        <f t="shared" si="15"/>
        <v>_</v>
      </c>
      <c r="BY125" s="48" t="str">
        <f>IFERROR(VLOOKUP(BX125,category[[category_name_german]:[abbreviation_category_budo]],3,FALSE),"")</f>
        <v/>
      </c>
      <c r="CB125" s="48" t="str">
        <f>IFERROR(VLOOKUP(CA125,category[[category_name_german]:[abbreviation_category_budo]],3,FALSE),"")</f>
        <v/>
      </c>
      <c r="CE125" s="48" t="str">
        <f>IFERROR(VLOOKUP(CD125,category[[category_name_german]:[abbreviation_category_budo]],3,FALSE),"")</f>
        <v/>
      </c>
      <c r="CH125" s="48" t="str">
        <f>IFERROR(VLOOKUP(CG125,category[[category_name_german]:[abbreviation_category_budo]],3,FALSE),"")</f>
        <v/>
      </c>
      <c r="CK125" s="48" t="str">
        <f>IFERROR(VLOOKUP(CJ125,category[[category_name_german]:[abbreviation_category_budo]],3,FALSE),"")</f>
        <v/>
      </c>
      <c r="CM125" s="49" t="str">
        <f t="shared" si="16"/>
        <v/>
      </c>
      <c r="CO125" s="63" t="str">
        <f t="shared" si="17"/>
        <v/>
      </c>
    </row>
    <row r="126" spans="4:93" x14ac:dyDescent="0.25">
      <c r="D126" s="48" t="str">
        <f>IFERROR(VLOOKUP(C126,category[[category_name_german]:[abbreviation_category_budo]],3,FALSE),"")</f>
        <v/>
      </c>
      <c r="G126" s="48" t="str">
        <f>IFERROR(VLOOKUP(F126,category[[category_name_german]:[abbreviation_category_budo]],3,FALSE),"")</f>
        <v/>
      </c>
      <c r="J126" s="48" t="str">
        <f>IFERROR(VLOOKUP(I126,category[[category_name_german]:[abbreviation_category_budo]],3,FALSE),"")</f>
        <v/>
      </c>
      <c r="M126" s="48" t="str">
        <f>IFERROR(VLOOKUP(L126,category[[category_name_german]:[abbreviation_category_budo]],3,FALSE),"")</f>
        <v/>
      </c>
      <c r="P126" s="48" t="str">
        <f>IFERROR(VLOOKUP(O126,category[[category_name_german]:[abbreviation_category_budo]],3,FALSE),"")</f>
        <v/>
      </c>
      <c r="R126" s="49" t="str">
        <f t="shared" si="9"/>
        <v/>
      </c>
      <c r="U126" s="48" t="str">
        <f>IFERROR(VLOOKUP(T126,abbreviation[[description_german]:[abbreviation_budo]],3,FALSE),"")</f>
        <v/>
      </c>
      <c r="X126" s="51" t="str">
        <f>IFERROR(VLOOKUP(W126,abbreviation[[description_german]:[abbreviation_budo]],3,FALSE),"")</f>
        <v/>
      </c>
      <c r="Y126" s="33"/>
      <c r="AA126" s="49" t="str">
        <f t="shared" si="10"/>
        <v/>
      </c>
      <c r="AD126" s="48" t="str">
        <f>IFERROR(VLOOKUP(AC126,abbreviation[[description_german]:[abbreviation_budo]],3,FALSE),"")</f>
        <v/>
      </c>
      <c r="AG126" s="54" t="str">
        <f>IFERROR(VLOOKUP(AF126,abbreviation[[description_german]:[abbreviation_budo]],3,FALSE),"")</f>
        <v/>
      </c>
      <c r="AJ126" s="49" t="str">
        <f t="shared" si="11"/>
        <v>_</v>
      </c>
      <c r="AM126" s="48" t="str">
        <f>IFERROR(VLOOKUP(AL126,abbreviation[[description_german]:[abbreviation_budo]],3,FALSE),"")</f>
        <v/>
      </c>
      <c r="AP126" s="54" t="str">
        <f>IFERROR(VLOOKUP(AO126,abbreviation[[description_german]:[abbreviation_budo]],3,FALSE),"")</f>
        <v/>
      </c>
      <c r="AS126" s="49" t="str">
        <f t="shared" si="12"/>
        <v>_</v>
      </c>
      <c r="AV126" s="53" t="str">
        <f>IFERROR(VLOOKUP(AU126,abbreviation[[description_german]:[abbreviation_budo]],3,FALSE),"")</f>
        <v/>
      </c>
      <c r="AY126" s="51" t="str">
        <f>IFERROR(VLOOKUP(AX126,abbreviation[[description_german]:[abbreviation_budo]],3,FALSE),"")</f>
        <v/>
      </c>
      <c r="BB126" s="51" t="str">
        <f>IFERROR(VLOOKUP(BA126,abbreviation[[description_german]:[abbreviation_budo]],3,FALSE),"")</f>
        <v/>
      </c>
      <c r="BE126" s="51" t="str">
        <f>IFERROR(VLOOKUP(BD126,abbreviation[[description_german]:[abbreviation_budo]],3,FALSE),"")</f>
        <v/>
      </c>
      <c r="BG126" s="38"/>
      <c r="BH126" s="49" t="str">
        <f t="shared" si="13"/>
        <v>_</v>
      </c>
      <c r="BK126" s="53" t="str">
        <f>IFERROR(VLOOKUP(BJ126,abbreviation[[description_german]:[abbreviation_budo]],3,FALSE),"")</f>
        <v/>
      </c>
      <c r="BN126" s="51" t="str">
        <f>IFERROR(VLOOKUP(BM126,abbreviation[[description_german]:[abbreviation_budo]],3,FALSE),"")</f>
        <v/>
      </c>
      <c r="BO126" s="31"/>
      <c r="BQ126" s="51" t="str">
        <f>IFERROR(VLOOKUP(BP126,abbreviation[[description_german]:[abbreviation_budo]],3,FALSE),"")</f>
        <v/>
      </c>
      <c r="BR126" s="57" t="str">
        <f t="shared" si="14"/>
        <v>_</v>
      </c>
      <c r="BU126" s="53" t="str">
        <f>IFERROR(VLOOKUP(BT126,abbreviation[[description_german]:[abbreviation_budo]],3,FALSE),"")</f>
        <v/>
      </c>
      <c r="BV126" s="60" t="str">
        <f t="shared" si="15"/>
        <v>_</v>
      </c>
      <c r="BY126" s="48" t="str">
        <f>IFERROR(VLOOKUP(BX126,category[[category_name_german]:[abbreviation_category_budo]],3,FALSE),"")</f>
        <v/>
      </c>
      <c r="CB126" s="48" t="str">
        <f>IFERROR(VLOOKUP(CA126,category[[category_name_german]:[abbreviation_category_budo]],3,FALSE),"")</f>
        <v/>
      </c>
      <c r="CE126" s="48" t="str">
        <f>IFERROR(VLOOKUP(CD126,category[[category_name_german]:[abbreviation_category_budo]],3,FALSE),"")</f>
        <v/>
      </c>
      <c r="CH126" s="48" t="str">
        <f>IFERROR(VLOOKUP(CG126,category[[category_name_german]:[abbreviation_category_budo]],3,FALSE),"")</f>
        <v/>
      </c>
      <c r="CK126" s="48" t="str">
        <f>IFERROR(VLOOKUP(CJ126,category[[category_name_german]:[abbreviation_category_budo]],3,FALSE),"")</f>
        <v/>
      </c>
      <c r="CM126" s="49" t="str">
        <f t="shared" si="16"/>
        <v/>
      </c>
      <c r="CO126" s="63" t="str">
        <f t="shared" si="17"/>
        <v/>
      </c>
    </row>
    <row r="127" spans="4:93" x14ac:dyDescent="0.25">
      <c r="D127" s="48" t="str">
        <f>IFERROR(VLOOKUP(C127,category[[category_name_german]:[abbreviation_category_budo]],3,FALSE),"")</f>
        <v/>
      </c>
      <c r="G127" s="48" t="str">
        <f>IFERROR(VLOOKUP(F127,category[[category_name_german]:[abbreviation_category_budo]],3,FALSE),"")</f>
        <v/>
      </c>
      <c r="J127" s="48" t="str">
        <f>IFERROR(VLOOKUP(I127,category[[category_name_german]:[abbreviation_category_budo]],3,FALSE),"")</f>
        <v/>
      </c>
      <c r="M127" s="48" t="str">
        <f>IFERROR(VLOOKUP(L127,category[[category_name_german]:[abbreviation_category_budo]],3,FALSE),"")</f>
        <v/>
      </c>
      <c r="P127" s="48" t="str">
        <f>IFERROR(VLOOKUP(O127,category[[category_name_german]:[abbreviation_category_budo]],3,FALSE),"")</f>
        <v/>
      </c>
      <c r="R127" s="49" t="str">
        <f t="shared" si="9"/>
        <v/>
      </c>
      <c r="U127" s="48" t="str">
        <f>IFERROR(VLOOKUP(T127,abbreviation[[description_german]:[abbreviation_budo]],3,FALSE),"")</f>
        <v/>
      </c>
      <c r="X127" s="51" t="str">
        <f>IFERROR(VLOOKUP(W127,abbreviation[[description_german]:[abbreviation_budo]],3,FALSE),"")</f>
        <v/>
      </c>
      <c r="Y127" s="33"/>
      <c r="AA127" s="49" t="str">
        <f t="shared" si="10"/>
        <v/>
      </c>
      <c r="AD127" s="48" t="str">
        <f>IFERROR(VLOOKUP(AC127,abbreviation[[description_german]:[abbreviation_budo]],3,FALSE),"")</f>
        <v/>
      </c>
      <c r="AG127" s="54" t="str">
        <f>IFERROR(VLOOKUP(AF127,abbreviation[[description_german]:[abbreviation_budo]],3,FALSE),"")</f>
        <v/>
      </c>
      <c r="AJ127" s="49" t="str">
        <f t="shared" si="11"/>
        <v>_</v>
      </c>
      <c r="AM127" s="48" t="str">
        <f>IFERROR(VLOOKUP(AL127,abbreviation[[description_german]:[abbreviation_budo]],3,FALSE),"")</f>
        <v/>
      </c>
      <c r="AP127" s="54" t="str">
        <f>IFERROR(VLOOKUP(AO127,abbreviation[[description_german]:[abbreviation_budo]],3,FALSE),"")</f>
        <v/>
      </c>
      <c r="AS127" s="49" t="str">
        <f t="shared" si="12"/>
        <v>_</v>
      </c>
      <c r="AV127" s="53" t="str">
        <f>IFERROR(VLOOKUP(AU127,abbreviation[[description_german]:[abbreviation_budo]],3,FALSE),"")</f>
        <v/>
      </c>
      <c r="AY127" s="51" t="str">
        <f>IFERROR(VLOOKUP(AX127,abbreviation[[description_german]:[abbreviation_budo]],3,FALSE),"")</f>
        <v/>
      </c>
      <c r="BB127" s="51" t="str">
        <f>IFERROR(VLOOKUP(BA127,abbreviation[[description_german]:[abbreviation_budo]],3,FALSE),"")</f>
        <v/>
      </c>
      <c r="BE127" s="51" t="str">
        <f>IFERROR(VLOOKUP(BD127,abbreviation[[description_german]:[abbreviation_budo]],3,FALSE),"")</f>
        <v/>
      </c>
      <c r="BG127" s="38"/>
      <c r="BH127" s="49" t="str">
        <f t="shared" si="13"/>
        <v>_</v>
      </c>
      <c r="BK127" s="53" t="str">
        <f>IFERROR(VLOOKUP(BJ127,abbreviation[[description_german]:[abbreviation_budo]],3,FALSE),"")</f>
        <v/>
      </c>
      <c r="BN127" s="51" t="str">
        <f>IFERROR(VLOOKUP(BM127,abbreviation[[description_german]:[abbreviation_budo]],3,FALSE),"")</f>
        <v/>
      </c>
      <c r="BO127" s="31"/>
      <c r="BQ127" s="51" t="str">
        <f>IFERROR(VLOOKUP(BP127,abbreviation[[description_german]:[abbreviation_budo]],3,FALSE),"")</f>
        <v/>
      </c>
      <c r="BR127" s="57" t="str">
        <f t="shared" si="14"/>
        <v>_</v>
      </c>
      <c r="BU127" s="53" t="str">
        <f>IFERROR(VLOOKUP(BT127,abbreviation[[description_german]:[abbreviation_budo]],3,FALSE),"")</f>
        <v/>
      </c>
      <c r="BV127" s="60" t="str">
        <f t="shared" si="15"/>
        <v>_</v>
      </c>
      <c r="BY127" s="48" t="str">
        <f>IFERROR(VLOOKUP(BX127,category[[category_name_german]:[abbreviation_category_budo]],3,FALSE),"")</f>
        <v/>
      </c>
      <c r="CB127" s="48" t="str">
        <f>IFERROR(VLOOKUP(CA127,category[[category_name_german]:[abbreviation_category_budo]],3,FALSE),"")</f>
        <v/>
      </c>
      <c r="CE127" s="48" t="str">
        <f>IFERROR(VLOOKUP(CD127,category[[category_name_german]:[abbreviation_category_budo]],3,FALSE),"")</f>
        <v/>
      </c>
      <c r="CH127" s="48" t="str">
        <f>IFERROR(VLOOKUP(CG127,category[[category_name_german]:[abbreviation_category_budo]],3,FALSE),"")</f>
        <v/>
      </c>
      <c r="CK127" s="48" t="str">
        <f>IFERROR(VLOOKUP(CJ127,category[[category_name_german]:[abbreviation_category_budo]],3,FALSE),"")</f>
        <v/>
      </c>
      <c r="CM127" s="49" t="str">
        <f t="shared" si="16"/>
        <v/>
      </c>
      <c r="CO127" s="63" t="str">
        <f t="shared" si="17"/>
        <v/>
      </c>
    </row>
    <row r="128" spans="4:93" x14ac:dyDescent="0.25">
      <c r="D128" s="48" t="str">
        <f>IFERROR(VLOOKUP(C128,category[[category_name_german]:[abbreviation_category_budo]],3,FALSE),"")</f>
        <v/>
      </c>
      <c r="G128" s="48" t="str">
        <f>IFERROR(VLOOKUP(F128,category[[category_name_german]:[abbreviation_category_budo]],3,FALSE),"")</f>
        <v/>
      </c>
      <c r="J128" s="48" t="str">
        <f>IFERROR(VLOOKUP(I128,category[[category_name_german]:[abbreviation_category_budo]],3,FALSE),"")</f>
        <v/>
      </c>
      <c r="M128" s="48" t="str">
        <f>IFERROR(VLOOKUP(L128,category[[category_name_german]:[abbreviation_category_budo]],3,FALSE),"")</f>
        <v/>
      </c>
      <c r="P128" s="48" t="str">
        <f>IFERROR(VLOOKUP(O128,category[[category_name_german]:[abbreviation_category_budo]],3,FALSE),"")</f>
        <v/>
      </c>
      <c r="R128" s="49" t="str">
        <f t="shared" si="9"/>
        <v/>
      </c>
      <c r="U128" s="48" t="str">
        <f>IFERROR(VLOOKUP(T128,abbreviation[[description_german]:[abbreviation_budo]],3,FALSE),"")</f>
        <v/>
      </c>
      <c r="X128" s="51" t="str">
        <f>IFERROR(VLOOKUP(W128,abbreviation[[description_german]:[abbreviation_budo]],3,FALSE),"")</f>
        <v/>
      </c>
      <c r="Y128" s="33"/>
      <c r="AA128" s="49" t="str">
        <f t="shared" si="10"/>
        <v/>
      </c>
      <c r="AD128" s="48" t="str">
        <f>IFERROR(VLOOKUP(AC128,abbreviation[[description_german]:[abbreviation_budo]],3,FALSE),"")</f>
        <v/>
      </c>
      <c r="AG128" s="54" t="str">
        <f>IFERROR(VLOOKUP(AF128,abbreviation[[description_german]:[abbreviation_budo]],3,FALSE),"")</f>
        <v/>
      </c>
      <c r="AJ128" s="49" t="str">
        <f t="shared" si="11"/>
        <v>_</v>
      </c>
      <c r="AM128" s="48" t="str">
        <f>IFERROR(VLOOKUP(AL128,abbreviation[[description_german]:[abbreviation_budo]],3,FALSE),"")</f>
        <v/>
      </c>
      <c r="AP128" s="54" t="str">
        <f>IFERROR(VLOOKUP(AO128,abbreviation[[description_german]:[abbreviation_budo]],3,FALSE),"")</f>
        <v/>
      </c>
      <c r="AS128" s="49" t="str">
        <f t="shared" si="12"/>
        <v>_</v>
      </c>
      <c r="AV128" s="53" t="str">
        <f>IFERROR(VLOOKUP(AU128,abbreviation[[description_german]:[abbreviation_budo]],3,FALSE),"")</f>
        <v/>
      </c>
      <c r="AY128" s="51" t="str">
        <f>IFERROR(VLOOKUP(AX128,abbreviation[[description_german]:[abbreviation_budo]],3,FALSE),"")</f>
        <v/>
      </c>
      <c r="BB128" s="51" t="str">
        <f>IFERROR(VLOOKUP(BA128,abbreviation[[description_german]:[abbreviation_budo]],3,FALSE),"")</f>
        <v/>
      </c>
      <c r="BE128" s="51" t="str">
        <f>IFERROR(VLOOKUP(BD128,abbreviation[[description_german]:[abbreviation_budo]],3,FALSE),"")</f>
        <v/>
      </c>
      <c r="BG128" s="38"/>
      <c r="BH128" s="49" t="str">
        <f t="shared" si="13"/>
        <v>_</v>
      </c>
      <c r="BK128" s="53" t="str">
        <f>IFERROR(VLOOKUP(BJ128,abbreviation[[description_german]:[abbreviation_budo]],3,FALSE),"")</f>
        <v/>
      </c>
      <c r="BN128" s="51" t="str">
        <f>IFERROR(VLOOKUP(BM128,abbreviation[[description_german]:[abbreviation_budo]],3,FALSE),"")</f>
        <v/>
      </c>
      <c r="BO128" s="31"/>
      <c r="BQ128" s="51" t="str">
        <f>IFERROR(VLOOKUP(BP128,abbreviation[[description_german]:[abbreviation_budo]],3,FALSE),"")</f>
        <v/>
      </c>
      <c r="BR128" s="57" t="str">
        <f t="shared" si="14"/>
        <v>_</v>
      </c>
      <c r="BU128" s="53" t="str">
        <f>IFERROR(VLOOKUP(BT128,abbreviation[[description_german]:[abbreviation_budo]],3,FALSE),"")</f>
        <v/>
      </c>
      <c r="BV128" s="60" t="str">
        <f t="shared" si="15"/>
        <v>_</v>
      </c>
      <c r="BY128" s="48" t="str">
        <f>IFERROR(VLOOKUP(BX128,category[[category_name_german]:[abbreviation_category_budo]],3,FALSE),"")</f>
        <v/>
      </c>
      <c r="CB128" s="48" t="str">
        <f>IFERROR(VLOOKUP(CA128,category[[category_name_german]:[abbreviation_category_budo]],3,FALSE),"")</f>
        <v/>
      </c>
      <c r="CE128" s="48" t="str">
        <f>IFERROR(VLOOKUP(CD128,category[[category_name_german]:[abbreviation_category_budo]],3,FALSE),"")</f>
        <v/>
      </c>
      <c r="CH128" s="48" t="str">
        <f>IFERROR(VLOOKUP(CG128,category[[category_name_german]:[abbreviation_category_budo]],3,FALSE),"")</f>
        <v/>
      </c>
      <c r="CK128" s="48" t="str">
        <f>IFERROR(VLOOKUP(CJ128,category[[category_name_german]:[abbreviation_category_budo]],3,FALSE),"")</f>
        <v/>
      </c>
      <c r="CM128" s="49" t="str">
        <f t="shared" si="16"/>
        <v/>
      </c>
      <c r="CO128" s="63" t="str">
        <f t="shared" si="17"/>
        <v/>
      </c>
    </row>
    <row r="129" spans="4:93" x14ac:dyDescent="0.25">
      <c r="D129" s="48" t="str">
        <f>IFERROR(VLOOKUP(C129,category[[category_name_german]:[abbreviation_category_budo]],3,FALSE),"")</f>
        <v/>
      </c>
      <c r="G129" s="48" t="str">
        <f>IFERROR(VLOOKUP(F129,category[[category_name_german]:[abbreviation_category_budo]],3,FALSE),"")</f>
        <v/>
      </c>
      <c r="J129" s="48" t="str">
        <f>IFERROR(VLOOKUP(I129,category[[category_name_german]:[abbreviation_category_budo]],3,FALSE),"")</f>
        <v/>
      </c>
      <c r="M129" s="48" t="str">
        <f>IFERROR(VLOOKUP(L129,category[[category_name_german]:[abbreviation_category_budo]],3,FALSE),"")</f>
        <v/>
      </c>
      <c r="P129" s="48" t="str">
        <f>IFERROR(VLOOKUP(O129,category[[category_name_german]:[abbreviation_category_budo]],3,FALSE),"")</f>
        <v/>
      </c>
      <c r="R129" s="49" t="str">
        <f t="shared" si="9"/>
        <v/>
      </c>
      <c r="U129" s="48" t="str">
        <f>IFERROR(VLOOKUP(T129,abbreviation[[description_german]:[abbreviation_budo]],3,FALSE),"")</f>
        <v/>
      </c>
      <c r="X129" s="51" t="str">
        <f>IFERROR(VLOOKUP(W129,abbreviation[[description_german]:[abbreviation_budo]],3,FALSE),"")</f>
        <v/>
      </c>
      <c r="Y129" s="33"/>
      <c r="AA129" s="49" t="str">
        <f t="shared" si="10"/>
        <v/>
      </c>
      <c r="AD129" s="48" t="str">
        <f>IFERROR(VLOOKUP(AC129,abbreviation[[description_german]:[abbreviation_budo]],3,FALSE),"")</f>
        <v/>
      </c>
      <c r="AG129" s="54" t="str">
        <f>IFERROR(VLOOKUP(AF129,abbreviation[[description_german]:[abbreviation_budo]],3,FALSE),"")</f>
        <v/>
      </c>
      <c r="AJ129" s="49" t="str">
        <f t="shared" si="11"/>
        <v>_</v>
      </c>
      <c r="AM129" s="48" t="str">
        <f>IFERROR(VLOOKUP(AL129,abbreviation[[description_german]:[abbreviation_budo]],3,FALSE),"")</f>
        <v/>
      </c>
      <c r="AP129" s="54" t="str">
        <f>IFERROR(VLOOKUP(AO129,abbreviation[[description_german]:[abbreviation_budo]],3,FALSE),"")</f>
        <v/>
      </c>
      <c r="AS129" s="49" t="str">
        <f t="shared" si="12"/>
        <v>_</v>
      </c>
      <c r="AV129" s="53" t="str">
        <f>IFERROR(VLOOKUP(AU129,abbreviation[[description_german]:[abbreviation_budo]],3,FALSE),"")</f>
        <v/>
      </c>
      <c r="AY129" s="51" t="str">
        <f>IFERROR(VLOOKUP(AX129,abbreviation[[description_german]:[abbreviation_budo]],3,FALSE),"")</f>
        <v/>
      </c>
      <c r="BB129" s="51" t="str">
        <f>IFERROR(VLOOKUP(BA129,abbreviation[[description_german]:[abbreviation_budo]],3,FALSE),"")</f>
        <v/>
      </c>
      <c r="BE129" s="51" t="str">
        <f>IFERROR(VLOOKUP(BD129,abbreviation[[description_german]:[abbreviation_budo]],3,FALSE),"")</f>
        <v/>
      </c>
      <c r="BG129" s="38"/>
      <c r="BH129" s="49" t="str">
        <f t="shared" si="13"/>
        <v>_</v>
      </c>
      <c r="BK129" s="53" t="str">
        <f>IFERROR(VLOOKUP(BJ129,abbreviation[[description_german]:[abbreviation_budo]],3,FALSE),"")</f>
        <v/>
      </c>
      <c r="BN129" s="51" t="str">
        <f>IFERROR(VLOOKUP(BM129,abbreviation[[description_german]:[abbreviation_budo]],3,FALSE),"")</f>
        <v/>
      </c>
      <c r="BO129" s="31"/>
      <c r="BQ129" s="51" t="str">
        <f>IFERROR(VLOOKUP(BP129,abbreviation[[description_german]:[abbreviation_budo]],3,FALSE),"")</f>
        <v/>
      </c>
      <c r="BR129" s="57" t="str">
        <f t="shared" si="14"/>
        <v>_</v>
      </c>
      <c r="BU129" s="53" t="str">
        <f>IFERROR(VLOOKUP(BT129,abbreviation[[description_german]:[abbreviation_budo]],3,FALSE),"")</f>
        <v/>
      </c>
      <c r="BV129" s="60" t="str">
        <f t="shared" si="15"/>
        <v>_</v>
      </c>
      <c r="BY129" s="48" t="str">
        <f>IFERROR(VLOOKUP(BX129,category[[category_name_german]:[abbreviation_category_budo]],3,FALSE),"")</f>
        <v/>
      </c>
      <c r="CB129" s="48" t="str">
        <f>IFERROR(VLOOKUP(CA129,category[[category_name_german]:[abbreviation_category_budo]],3,FALSE),"")</f>
        <v/>
      </c>
      <c r="CE129" s="48" t="str">
        <f>IFERROR(VLOOKUP(CD129,category[[category_name_german]:[abbreviation_category_budo]],3,FALSE),"")</f>
        <v/>
      </c>
      <c r="CH129" s="48" t="str">
        <f>IFERROR(VLOOKUP(CG129,category[[category_name_german]:[abbreviation_category_budo]],3,FALSE),"")</f>
        <v/>
      </c>
      <c r="CK129" s="48" t="str">
        <f>IFERROR(VLOOKUP(CJ129,category[[category_name_german]:[abbreviation_category_budo]],3,FALSE),"")</f>
        <v/>
      </c>
      <c r="CM129" s="49" t="str">
        <f t="shared" si="16"/>
        <v/>
      </c>
      <c r="CO129" s="63" t="str">
        <f t="shared" si="17"/>
        <v/>
      </c>
    </row>
    <row r="130" spans="4:93" x14ac:dyDescent="0.25">
      <c r="D130" s="48" t="str">
        <f>IFERROR(VLOOKUP(C130,category[[category_name_german]:[abbreviation_category_budo]],3,FALSE),"")</f>
        <v/>
      </c>
      <c r="G130" s="48" t="str">
        <f>IFERROR(VLOOKUP(F130,category[[category_name_german]:[abbreviation_category_budo]],3,FALSE),"")</f>
        <v/>
      </c>
      <c r="J130" s="48" t="str">
        <f>IFERROR(VLOOKUP(I130,category[[category_name_german]:[abbreviation_category_budo]],3,FALSE),"")</f>
        <v/>
      </c>
      <c r="M130" s="48" t="str">
        <f>IFERROR(VLOOKUP(L130,category[[category_name_german]:[abbreviation_category_budo]],3,FALSE),"")</f>
        <v/>
      </c>
      <c r="P130" s="48" t="str">
        <f>IFERROR(VLOOKUP(O130,category[[category_name_german]:[abbreviation_category_budo]],3,FALSE),"")</f>
        <v/>
      </c>
      <c r="R130" s="49" t="str">
        <f t="shared" si="9"/>
        <v/>
      </c>
      <c r="U130" s="48" t="str">
        <f>IFERROR(VLOOKUP(T130,abbreviation[[description_german]:[abbreviation_budo]],3,FALSE),"")</f>
        <v/>
      </c>
      <c r="X130" s="51" t="str">
        <f>IFERROR(VLOOKUP(W130,abbreviation[[description_german]:[abbreviation_budo]],3,FALSE),"")</f>
        <v/>
      </c>
      <c r="Y130" s="33"/>
      <c r="AA130" s="49" t="str">
        <f t="shared" si="10"/>
        <v/>
      </c>
      <c r="AD130" s="48" t="str">
        <f>IFERROR(VLOOKUP(AC130,abbreviation[[description_german]:[abbreviation_budo]],3,FALSE),"")</f>
        <v/>
      </c>
      <c r="AG130" s="54" t="str">
        <f>IFERROR(VLOOKUP(AF130,abbreviation[[description_german]:[abbreviation_budo]],3,FALSE),"")</f>
        <v/>
      </c>
      <c r="AJ130" s="49" t="str">
        <f t="shared" si="11"/>
        <v>_</v>
      </c>
      <c r="AM130" s="48" t="str">
        <f>IFERROR(VLOOKUP(AL130,abbreviation[[description_german]:[abbreviation_budo]],3,FALSE),"")</f>
        <v/>
      </c>
      <c r="AP130" s="54" t="str">
        <f>IFERROR(VLOOKUP(AO130,abbreviation[[description_german]:[abbreviation_budo]],3,FALSE),"")</f>
        <v/>
      </c>
      <c r="AS130" s="49" t="str">
        <f t="shared" si="12"/>
        <v>_</v>
      </c>
      <c r="AV130" s="53" t="str">
        <f>IFERROR(VLOOKUP(AU130,abbreviation[[description_german]:[abbreviation_budo]],3,FALSE),"")</f>
        <v/>
      </c>
      <c r="AY130" s="51" t="str">
        <f>IFERROR(VLOOKUP(AX130,abbreviation[[description_german]:[abbreviation_budo]],3,FALSE),"")</f>
        <v/>
      </c>
      <c r="BB130" s="51" t="str">
        <f>IFERROR(VLOOKUP(BA130,abbreviation[[description_german]:[abbreviation_budo]],3,FALSE),"")</f>
        <v/>
      </c>
      <c r="BE130" s="51" t="str">
        <f>IFERROR(VLOOKUP(BD130,abbreviation[[description_german]:[abbreviation_budo]],3,FALSE),"")</f>
        <v/>
      </c>
      <c r="BG130" s="38"/>
      <c r="BH130" s="49" t="str">
        <f t="shared" si="13"/>
        <v>_</v>
      </c>
      <c r="BK130" s="53" t="str">
        <f>IFERROR(VLOOKUP(BJ130,abbreviation[[description_german]:[abbreviation_budo]],3,FALSE),"")</f>
        <v/>
      </c>
      <c r="BN130" s="51" t="str">
        <f>IFERROR(VLOOKUP(BM130,abbreviation[[description_german]:[abbreviation_budo]],3,FALSE),"")</f>
        <v/>
      </c>
      <c r="BO130" s="31"/>
      <c r="BQ130" s="51" t="str">
        <f>IFERROR(VLOOKUP(BP130,abbreviation[[description_german]:[abbreviation_budo]],3,FALSE),"")</f>
        <v/>
      </c>
      <c r="BR130" s="57" t="str">
        <f t="shared" si="14"/>
        <v>_</v>
      </c>
      <c r="BU130" s="53" t="str">
        <f>IFERROR(VLOOKUP(BT130,abbreviation[[description_german]:[abbreviation_budo]],3,FALSE),"")</f>
        <v/>
      </c>
      <c r="BV130" s="60" t="str">
        <f t="shared" si="15"/>
        <v>_</v>
      </c>
      <c r="BY130" s="48" t="str">
        <f>IFERROR(VLOOKUP(BX130,category[[category_name_german]:[abbreviation_category_budo]],3,FALSE),"")</f>
        <v/>
      </c>
      <c r="CB130" s="48" t="str">
        <f>IFERROR(VLOOKUP(CA130,category[[category_name_german]:[abbreviation_category_budo]],3,FALSE),"")</f>
        <v/>
      </c>
      <c r="CE130" s="48" t="str">
        <f>IFERROR(VLOOKUP(CD130,category[[category_name_german]:[abbreviation_category_budo]],3,FALSE),"")</f>
        <v/>
      </c>
      <c r="CH130" s="48" t="str">
        <f>IFERROR(VLOOKUP(CG130,category[[category_name_german]:[abbreviation_category_budo]],3,FALSE),"")</f>
        <v/>
      </c>
      <c r="CK130" s="48" t="str">
        <f>IFERROR(VLOOKUP(CJ130,category[[category_name_german]:[abbreviation_category_budo]],3,FALSE),"")</f>
        <v/>
      </c>
      <c r="CM130" s="49" t="str">
        <f t="shared" si="16"/>
        <v/>
      </c>
      <c r="CO130" s="63" t="str">
        <f t="shared" si="17"/>
        <v/>
      </c>
    </row>
    <row r="131" spans="4:93" x14ac:dyDescent="0.25">
      <c r="D131" s="48" t="str">
        <f>IFERROR(VLOOKUP(C131,category[[category_name_german]:[abbreviation_category_budo]],3,FALSE),"")</f>
        <v/>
      </c>
      <c r="G131" s="48" t="str">
        <f>IFERROR(VLOOKUP(F131,category[[category_name_german]:[abbreviation_category_budo]],3,FALSE),"")</f>
        <v/>
      </c>
      <c r="J131" s="48" t="str">
        <f>IFERROR(VLOOKUP(I131,category[[category_name_german]:[abbreviation_category_budo]],3,FALSE),"")</f>
        <v/>
      </c>
      <c r="M131" s="48" t="str">
        <f>IFERROR(VLOOKUP(L131,category[[category_name_german]:[abbreviation_category_budo]],3,FALSE),"")</f>
        <v/>
      </c>
      <c r="P131" s="48" t="str">
        <f>IFERROR(VLOOKUP(O131,category[[category_name_german]:[abbreviation_category_budo]],3,FALSE),"")</f>
        <v/>
      </c>
      <c r="R131" s="49" t="str">
        <f t="shared" si="9"/>
        <v/>
      </c>
      <c r="U131" s="48" t="str">
        <f>IFERROR(VLOOKUP(T131,abbreviation[[description_german]:[abbreviation_budo]],3,FALSE),"")</f>
        <v/>
      </c>
      <c r="X131" s="51" t="str">
        <f>IFERROR(VLOOKUP(W131,abbreviation[[description_german]:[abbreviation_budo]],3,FALSE),"")</f>
        <v/>
      </c>
      <c r="Y131" s="33"/>
      <c r="AA131" s="49" t="str">
        <f t="shared" si="10"/>
        <v/>
      </c>
      <c r="AD131" s="48" t="str">
        <f>IFERROR(VLOOKUP(AC131,abbreviation[[description_german]:[abbreviation_budo]],3,FALSE),"")</f>
        <v/>
      </c>
      <c r="AG131" s="54" t="str">
        <f>IFERROR(VLOOKUP(AF131,abbreviation[[description_german]:[abbreviation_budo]],3,FALSE),"")</f>
        <v/>
      </c>
      <c r="AJ131" s="49" t="str">
        <f t="shared" si="11"/>
        <v>_</v>
      </c>
      <c r="AM131" s="48" t="str">
        <f>IFERROR(VLOOKUP(AL131,abbreviation[[description_german]:[abbreviation_budo]],3,FALSE),"")</f>
        <v/>
      </c>
      <c r="AP131" s="54" t="str">
        <f>IFERROR(VLOOKUP(AO131,abbreviation[[description_german]:[abbreviation_budo]],3,FALSE),"")</f>
        <v/>
      </c>
      <c r="AS131" s="49" t="str">
        <f t="shared" si="12"/>
        <v>_</v>
      </c>
      <c r="AV131" s="53" t="str">
        <f>IFERROR(VLOOKUP(AU131,abbreviation[[description_german]:[abbreviation_budo]],3,FALSE),"")</f>
        <v/>
      </c>
      <c r="AY131" s="51" t="str">
        <f>IFERROR(VLOOKUP(AX131,abbreviation[[description_german]:[abbreviation_budo]],3,FALSE),"")</f>
        <v/>
      </c>
      <c r="BB131" s="51" t="str">
        <f>IFERROR(VLOOKUP(BA131,abbreviation[[description_german]:[abbreviation_budo]],3,FALSE),"")</f>
        <v/>
      </c>
      <c r="BE131" s="51" t="str">
        <f>IFERROR(VLOOKUP(BD131,abbreviation[[description_german]:[abbreviation_budo]],3,FALSE),"")</f>
        <v/>
      </c>
      <c r="BG131" s="38"/>
      <c r="BH131" s="49" t="str">
        <f t="shared" si="13"/>
        <v>_</v>
      </c>
      <c r="BK131" s="53" t="str">
        <f>IFERROR(VLOOKUP(BJ131,abbreviation[[description_german]:[abbreviation_budo]],3,FALSE),"")</f>
        <v/>
      </c>
      <c r="BN131" s="51" t="str">
        <f>IFERROR(VLOOKUP(BM131,abbreviation[[description_german]:[abbreviation_budo]],3,FALSE),"")</f>
        <v/>
      </c>
      <c r="BO131" s="31"/>
      <c r="BQ131" s="51" t="str">
        <f>IFERROR(VLOOKUP(BP131,abbreviation[[description_german]:[abbreviation_budo]],3,FALSE),"")</f>
        <v/>
      </c>
      <c r="BR131" s="57" t="str">
        <f t="shared" si="14"/>
        <v>_</v>
      </c>
      <c r="BU131" s="53" t="str">
        <f>IFERROR(VLOOKUP(BT131,abbreviation[[description_german]:[abbreviation_budo]],3,FALSE),"")</f>
        <v/>
      </c>
      <c r="BV131" s="60" t="str">
        <f t="shared" si="15"/>
        <v>_</v>
      </c>
      <c r="BY131" s="48" t="str">
        <f>IFERROR(VLOOKUP(BX131,category[[category_name_german]:[abbreviation_category_budo]],3,FALSE),"")</f>
        <v/>
      </c>
      <c r="CB131" s="48" t="str">
        <f>IFERROR(VLOOKUP(CA131,category[[category_name_german]:[abbreviation_category_budo]],3,FALSE),"")</f>
        <v/>
      </c>
      <c r="CE131" s="48" t="str">
        <f>IFERROR(VLOOKUP(CD131,category[[category_name_german]:[abbreviation_category_budo]],3,FALSE),"")</f>
        <v/>
      </c>
      <c r="CH131" s="48" t="str">
        <f>IFERROR(VLOOKUP(CG131,category[[category_name_german]:[abbreviation_category_budo]],3,FALSE),"")</f>
        <v/>
      </c>
      <c r="CK131" s="48" t="str">
        <f>IFERROR(VLOOKUP(CJ131,category[[category_name_german]:[abbreviation_category_budo]],3,FALSE),"")</f>
        <v/>
      </c>
      <c r="CM131" s="49" t="str">
        <f t="shared" si="16"/>
        <v/>
      </c>
      <c r="CO131" s="63" t="str">
        <f t="shared" si="17"/>
        <v/>
      </c>
    </row>
    <row r="132" spans="4:93" x14ac:dyDescent="0.25">
      <c r="D132" s="48" t="str">
        <f>IFERROR(VLOOKUP(C132,category[[category_name_german]:[abbreviation_category_budo]],3,FALSE),"")</f>
        <v/>
      </c>
      <c r="G132" s="48" t="str">
        <f>IFERROR(VLOOKUP(F132,category[[category_name_german]:[abbreviation_category_budo]],3,FALSE),"")</f>
        <v/>
      </c>
      <c r="J132" s="48" t="str">
        <f>IFERROR(VLOOKUP(I132,category[[category_name_german]:[abbreviation_category_budo]],3,FALSE),"")</f>
        <v/>
      </c>
      <c r="M132" s="48" t="str">
        <f>IFERROR(VLOOKUP(L132,category[[category_name_german]:[abbreviation_category_budo]],3,FALSE),"")</f>
        <v/>
      </c>
      <c r="P132" s="48" t="str">
        <f>IFERROR(VLOOKUP(O132,category[[category_name_german]:[abbreviation_category_budo]],3,FALSE),"")</f>
        <v/>
      </c>
      <c r="R132" s="49" t="str">
        <f t="shared" ref="R132:R195" si="18">(D132&amp;IF(OR(ISNUMBER(E132),ISTEXT(E132)),"-"&amp;E132,))&amp;(IF(ISTEXT(F132),"_",)&amp;G132&amp;IF(OR(ISNUMBER(H132),ISTEXT(H132)),"-"&amp;H132,))&amp;(IF(ISTEXT(I132),"_",)&amp;J132&amp;IF(OR(ISNUMBER(K132),ISTEXT(K132)),"-"&amp;K132,))&amp;(IF(ISTEXT(L132),"_",)&amp;M132&amp;IF(OR(ISNUMBER(N132),ISTEXT(N132)),"-"&amp;N132,))&amp;(IF(ISTEXT(O132),"_",)&amp;P132&amp;IF(OR(ISNUMBER(Q132),ISTEXT(Q132)),"-"&amp;Q132,))</f>
        <v/>
      </c>
      <c r="U132" s="48" t="str">
        <f>IFERROR(VLOOKUP(T132,abbreviation[[description_german]:[abbreviation_budo]],3,FALSE),"")</f>
        <v/>
      </c>
      <c r="X132" s="51" t="str">
        <f>IFERROR(VLOOKUP(W132,abbreviation[[description_german]:[abbreviation_budo]],3,FALSE),"")</f>
        <v/>
      </c>
      <c r="Y132" s="33"/>
      <c r="AA132" s="49" t="str">
        <f t="shared" ref="AA132:AA195" si="19">(IF(AND(ISTEXT(R132),R132&lt;&gt;""),"_._",)&amp;U132&amp;IF(ISTEXT(W132),"."&amp;X132,)&amp;IF(OR(ISTEXT(Z132),ISNUMBER(Z132)),"-"&amp;Z132,))</f>
        <v/>
      </c>
      <c r="AD132" s="48" t="str">
        <f>IFERROR(VLOOKUP(AC132,abbreviation[[description_german]:[abbreviation_budo]],3,FALSE),"")</f>
        <v/>
      </c>
      <c r="AG132" s="54" t="str">
        <f>IFERROR(VLOOKUP(AF132,abbreviation[[description_german]:[abbreviation_budo]],3,FALSE),"")</f>
        <v/>
      </c>
      <c r="AJ132" s="49" t="str">
        <f t="shared" ref="AJ132:AJ195" si="20">("_"&amp;AD132&amp;IF(ISTEXT(AF132),"."&amp;AG132,)&amp;IF(OR(ISTEXT(AI132),ISNUMBER(AI132)),"-"&amp;AI132,))</f>
        <v>_</v>
      </c>
      <c r="AM132" s="48" t="str">
        <f>IFERROR(VLOOKUP(AL132,abbreviation[[description_german]:[abbreviation_budo]],3,FALSE),"")</f>
        <v/>
      </c>
      <c r="AP132" s="54" t="str">
        <f>IFERROR(VLOOKUP(AO132,abbreviation[[description_german]:[abbreviation_budo]],3,FALSE),"")</f>
        <v/>
      </c>
      <c r="AS132" s="49" t="str">
        <f t="shared" ref="AS132:AS195" si="21">("_"&amp;AM132&amp;IF(ISTEXT(AO132),"."&amp;AP132,)&amp;IF(OR(ISTEXT(AR132),ISNUMBER(AR132)),"-"&amp;AR132,))</f>
        <v>_</v>
      </c>
      <c r="AV132" s="53" t="str">
        <f>IFERROR(VLOOKUP(AU132,abbreviation[[description_german]:[abbreviation_budo]],3,FALSE),"")</f>
        <v/>
      </c>
      <c r="AY132" s="51" t="str">
        <f>IFERROR(VLOOKUP(AX132,abbreviation[[description_german]:[abbreviation_budo]],3,FALSE),"")</f>
        <v/>
      </c>
      <c r="BB132" s="51" t="str">
        <f>IFERROR(VLOOKUP(BA132,abbreviation[[description_german]:[abbreviation_budo]],3,FALSE),"")</f>
        <v/>
      </c>
      <c r="BE132" s="51" t="str">
        <f>IFERROR(VLOOKUP(BD132,abbreviation[[description_german]:[abbreviation_budo]],3,FALSE),"")</f>
        <v/>
      </c>
      <c r="BG132" s="38"/>
      <c r="BH132" s="49" t="str">
        <f t="shared" ref="BH132:BH195" si="22">("_"&amp;AV132&amp;IF(ISTEXT(AX132),"."&amp;AY132,)&amp;IF(ISTEXT(BA132),"."&amp;BB132,)&amp;IF(ISTEXT(BD132),"."&amp;BE132,)&amp;IF(OR(ISTEXT(BG132),ISNUMBER(BG132)),"-"&amp;BG132,))</f>
        <v>_</v>
      </c>
      <c r="BK132" s="53" t="str">
        <f>IFERROR(VLOOKUP(BJ132,abbreviation[[description_german]:[abbreviation_budo]],3,FALSE),"")</f>
        <v/>
      </c>
      <c r="BN132" s="51" t="str">
        <f>IFERROR(VLOOKUP(BM132,abbreviation[[description_german]:[abbreviation_budo]],3,FALSE),"")</f>
        <v/>
      </c>
      <c r="BO132" s="31"/>
      <c r="BQ132" s="51" t="str">
        <f>IFERROR(VLOOKUP(BP132,abbreviation[[description_german]:[abbreviation_budo]],3,FALSE),"")</f>
        <v/>
      </c>
      <c r="BR132" s="57" t="str">
        <f t="shared" ref="BR132:BR195" si="23">("_"&amp;BK132&amp;IF(ISTEXT(BM132),"."&amp;BN132,)&amp;IF(ISTEXT(BP132),"."&amp;BQ132,))</f>
        <v>_</v>
      </c>
      <c r="BU132" s="53" t="str">
        <f>IFERROR(VLOOKUP(BT132,abbreviation[[description_german]:[abbreviation_budo]],3,FALSE),"")</f>
        <v/>
      </c>
      <c r="BV132" s="60" t="str">
        <f t="shared" ref="BV132:BV195" si="24">"_"&amp;BU132</f>
        <v>_</v>
      </c>
      <c r="BY132" s="48" t="str">
        <f>IFERROR(VLOOKUP(BX132,category[[category_name_german]:[abbreviation_category_budo]],3,FALSE),"")</f>
        <v/>
      </c>
      <c r="CB132" s="48" t="str">
        <f>IFERROR(VLOOKUP(CA132,category[[category_name_german]:[abbreviation_category_budo]],3,FALSE),"")</f>
        <v/>
      </c>
      <c r="CE132" s="48" t="str">
        <f>IFERROR(VLOOKUP(CD132,category[[category_name_german]:[abbreviation_category_budo]],3,FALSE),"")</f>
        <v/>
      </c>
      <c r="CH132" s="48" t="str">
        <f>IFERROR(VLOOKUP(CG132,category[[category_name_german]:[abbreviation_category_budo]],3,FALSE),"")</f>
        <v/>
      </c>
      <c r="CK132" s="48" t="str">
        <f>IFERROR(VLOOKUP(CJ132,category[[category_name_german]:[abbreviation_category_budo]],3,FALSE),"")</f>
        <v/>
      </c>
      <c r="CM132" s="49" t="str">
        <f t="shared" ref="CM132:CM195" si="25">(IF(ISTEXT(BX132),"_",)&amp;BY132&amp;IF(OR(ISNUMBER(BZ132),ISTEXT(BZ132)),"-"&amp;BZ132,))&amp;(IF(ISTEXT(CA132),"_",)&amp;CB132&amp;IF(OR(ISNUMBER(CC132),ISTEXT(CC132)),"-"&amp;CC132,))&amp;(IF(ISTEXT(CD132),"_",)&amp;CE132&amp;IF(OR(ISNUMBER(CF132),ISTEXT(CF132)),"-"&amp;CF132,))&amp;(IF(ISTEXT(CG132),"_",)&amp;CH132&amp;IF(OR(ISNUMBER(CI132),ISTEXT(CI132)),"-"&amp;CI132,))&amp;(IF(ISTEXT(CJ132),"_",)&amp;CK132&amp;IF(OR(ISNUMBER(CL132),ISTEXT(CL132)),"-"&amp;CL132,))</f>
        <v/>
      </c>
      <c r="CO132" s="63" t="str">
        <f t="shared" ref="CO132:CO195" si="26">IF(AND(T132&lt;&gt;"",AC132&lt;&gt;"",AL132&lt;&gt;"",AU132&lt;&gt;"",BJ132&lt;&gt;"",BX132&lt;&gt;"",C132&lt;&gt;"",A132&lt;&gt;"",B132&lt;&gt;""),(R132&amp;AA132&amp;AJ132&amp;AS132&amp;BH132&amp;BR132&amp;BV132&amp;CM132),"")</f>
        <v/>
      </c>
    </row>
    <row r="133" spans="4:93" x14ac:dyDescent="0.25">
      <c r="D133" s="48" t="str">
        <f>IFERROR(VLOOKUP(C133,category[[category_name_german]:[abbreviation_category_budo]],3,FALSE),"")</f>
        <v/>
      </c>
      <c r="G133" s="48" t="str">
        <f>IFERROR(VLOOKUP(F133,category[[category_name_german]:[abbreviation_category_budo]],3,FALSE),"")</f>
        <v/>
      </c>
      <c r="J133" s="48" t="str">
        <f>IFERROR(VLOOKUP(I133,category[[category_name_german]:[abbreviation_category_budo]],3,FALSE),"")</f>
        <v/>
      </c>
      <c r="M133" s="48" t="str">
        <f>IFERROR(VLOOKUP(L133,category[[category_name_german]:[abbreviation_category_budo]],3,FALSE),"")</f>
        <v/>
      </c>
      <c r="P133" s="48" t="str">
        <f>IFERROR(VLOOKUP(O133,category[[category_name_german]:[abbreviation_category_budo]],3,FALSE),"")</f>
        <v/>
      </c>
      <c r="R133" s="49" t="str">
        <f t="shared" si="18"/>
        <v/>
      </c>
      <c r="U133" s="48" t="str">
        <f>IFERROR(VLOOKUP(T133,abbreviation[[description_german]:[abbreviation_budo]],3,FALSE),"")</f>
        <v/>
      </c>
      <c r="X133" s="51" t="str">
        <f>IFERROR(VLOOKUP(W133,abbreviation[[description_german]:[abbreviation_budo]],3,FALSE),"")</f>
        <v/>
      </c>
      <c r="Y133" s="33"/>
      <c r="AA133" s="49" t="str">
        <f t="shared" si="19"/>
        <v/>
      </c>
      <c r="AD133" s="48" t="str">
        <f>IFERROR(VLOOKUP(AC133,abbreviation[[description_german]:[abbreviation_budo]],3,FALSE),"")</f>
        <v/>
      </c>
      <c r="AG133" s="54" t="str">
        <f>IFERROR(VLOOKUP(AF133,abbreviation[[description_german]:[abbreviation_budo]],3,FALSE),"")</f>
        <v/>
      </c>
      <c r="AJ133" s="49" t="str">
        <f t="shared" si="20"/>
        <v>_</v>
      </c>
      <c r="AM133" s="48" t="str">
        <f>IFERROR(VLOOKUP(AL133,abbreviation[[description_german]:[abbreviation_budo]],3,FALSE),"")</f>
        <v/>
      </c>
      <c r="AP133" s="54" t="str">
        <f>IFERROR(VLOOKUP(AO133,abbreviation[[description_german]:[abbreviation_budo]],3,FALSE),"")</f>
        <v/>
      </c>
      <c r="AS133" s="49" t="str">
        <f t="shared" si="21"/>
        <v>_</v>
      </c>
      <c r="AV133" s="53" t="str">
        <f>IFERROR(VLOOKUP(AU133,abbreviation[[description_german]:[abbreviation_budo]],3,FALSE),"")</f>
        <v/>
      </c>
      <c r="AY133" s="51" t="str">
        <f>IFERROR(VLOOKUP(AX133,abbreviation[[description_german]:[abbreviation_budo]],3,FALSE),"")</f>
        <v/>
      </c>
      <c r="BB133" s="51" t="str">
        <f>IFERROR(VLOOKUP(BA133,abbreviation[[description_german]:[abbreviation_budo]],3,FALSE),"")</f>
        <v/>
      </c>
      <c r="BE133" s="51" t="str">
        <f>IFERROR(VLOOKUP(BD133,abbreviation[[description_german]:[abbreviation_budo]],3,FALSE),"")</f>
        <v/>
      </c>
      <c r="BG133" s="38"/>
      <c r="BH133" s="49" t="str">
        <f t="shared" si="22"/>
        <v>_</v>
      </c>
      <c r="BK133" s="53" t="str">
        <f>IFERROR(VLOOKUP(BJ133,abbreviation[[description_german]:[abbreviation_budo]],3,FALSE),"")</f>
        <v/>
      </c>
      <c r="BN133" s="51" t="str">
        <f>IFERROR(VLOOKUP(BM133,abbreviation[[description_german]:[abbreviation_budo]],3,FALSE),"")</f>
        <v/>
      </c>
      <c r="BO133" s="31"/>
      <c r="BQ133" s="51" t="str">
        <f>IFERROR(VLOOKUP(BP133,abbreviation[[description_german]:[abbreviation_budo]],3,FALSE),"")</f>
        <v/>
      </c>
      <c r="BR133" s="57" t="str">
        <f t="shared" si="23"/>
        <v>_</v>
      </c>
      <c r="BU133" s="53" t="str">
        <f>IFERROR(VLOOKUP(BT133,abbreviation[[description_german]:[abbreviation_budo]],3,FALSE),"")</f>
        <v/>
      </c>
      <c r="BV133" s="60" t="str">
        <f t="shared" si="24"/>
        <v>_</v>
      </c>
      <c r="BY133" s="48" t="str">
        <f>IFERROR(VLOOKUP(BX133,category[[category_name_german]:[abbreviation_category_budo]],3,FALSE),"")</f>
        <v/>
      </c>
      <c r="CB133" s="48" t="str">
        <f>IFERROR(VLOOKUP(CA133,category[[category_name_german]:[abbreviation_category_budo]],3,FALSE),"")</f>
        <v/>
      </c>
      <c r="CE133" s="48" t="str">
        <f>IFERROR(VLOOKUP(CD133,category[[category_name_german]:[abbreviation_category_budo]],3,FALSE),"")</f>
        <v/>
      </c>
      <c r="CH133" s="48" t="str">
        <f>IFERROR(VLOOKUP(CG133,category[[category_name_german]:[abbreviation_category_budo]],3,FALSE),"")</f>
        <v/>
      </c>
      <c r="CK133" s="48" t="str">
        <f>IFERROR(VLOOKUP(CJ133,category[[category_name_german]:[abbreviation_category_budo]],3,FALSE),"")</f>
        <v/>
      </c>
      <c r="CM133" s="49" t="str">
        <f t="shared" si="25"/>
        <v/>
      </c>
      <c r="CO133" s="63" t="str">
        <f t="shared" si="26"/>
        <v/>
      </c>
    </row>
    <row r="134" spans="4:93" x14ac:dyDescent="0.25">
      <c r="D134" s="48" t="str">
        <f>IFERROR(VLOOKUP(C134,category[[category_name_german]:[abbreviation_category_budo]],3,FALSE),"")</f>
        <v/>
      </c>
      <c r="G134" s="48" t="str">
        <f>IFERROR(VLOOKUP(F134,category[[category_name_german]:[abbreviation_category_budo]],3,FALSE),"")</f>
        <v/>
      </c>
      <c r="J134" s="48" t="str">
        <f>IFERROR(VLOOKUP(I134,category[[category_name_german]:[abbreviation_category_budo]],3,FALSE),"")</f>
        <v/>
      </c>
      <c r="M134" s="48" t="str">
        <f>IFERROR(VLOOKUP(L134,category[[category_name_german]:[abbreviation_category_budo]],3,FALSE),"")</f>
        <v/>
      </c>
      <c r="P134" s="48" t="str">
        <f>IFERROR(VLOOKUP(O134,category[[category_name_german]:[abbreviation_category_budo]],3,FALSE),"")</f>
        <v/>
      </c>
      <c r="R134" s="49" t="str">
        <f t="shared" si="18"/>
        <v/>
      </c>
      <c r="U134" s="48" t="str">
        <f>IFERROR(VLOOKUP(T134,abbreviation[[description_german]:[abbreviation_budo]],3,FALSE),"")</f>
        <v/>
      </c>
      <c r="X134" s="51" t="str">
        <f>IFERROR(VLOOKUP(W134,abbreviation[[description_german]:[abbreviation_budo]],3,FALSE),"")</f>
        <v/>
      </c>
      <c r="Y134" s="33"/>
      <c r="AA134" s="49" t="str">
        <f t="shared" si="19"/>
        <v/>
      </c>
      <c r="AD134" s="48" t="str">
        <f>IFERROR(VLOOKUP(AC134,abbreviation[[description_german]:[abbreviation_budo]],3,FALSE),"")</f>
        <v/>
      </c>
      <c r="AG134" s="54" t="str">
        <f>IFERROR(VLOOKUP(AF134,abbreviation[[description_german]:[abbreviation_budo]],3,FALSE),"")</f>
        <v/>
      </c>
      <c r="AJ134" s="49" t="str">
        <f t="shared" si="20"/>
        <v>_</v>
      </c>
      <c r="AM134" s="48" t="str">
        <f>IFERROR(VLOOKUP(AL134,abbreviation[[description_german]:[abbreviation_budo]],3,FALSE),"")</f>
        <v/>
      </c>
      <c r="AP134" s="54" t="str">
        <f>IFERROR(VLOOKUP(AO134,abbreviation[[description_german]:[abbreviation_budo]],3,FALSE),"")</f>
        <v/>
      </c>
      <c r="AS134" s="49" t="str">
        <f t="shared" si="21"/>
        <v>_</v>
      </c>
      <c r="AV134" s="53" t="str">
        <f>IFERROR(VLOOKUP(AU134,abbreviation[[description_german]:[abbreviation_budo]],3,FALSE),"")</f>
        <v/>
      </c>
      <c r="AY134" s="51" t="str">
        <f>IFERROR(VLOOKUP(AX134,abbreviation[[description_german]:[abbreviation_budo]],3,FALSE),"")</f>
        <v/>
      </c>
      <c r="BB134" s="51" t="str">
        <f>IFERROR(VLOOKUP(BA134,abbreviation[[description_german]:[abbreviation_budo]],3,FALSE),"")</f>
        <v/>
      </c>
      <c r="BE134" s="51" t="str">
        <f>IFERROR(VLOOKUP(BD134,abbreviation[[description_german]:[abbreviation_budo]],3,FALSE),"")</f>
        <v/>
      </c>
      <c r="BG134" s="38"/>
      <c r="BH134" s="49" t="str">
        <f t="shared" si="22"/>
        <v>_</v>
      </c>
      <c r="BK134" s="53" t="str">
        <f>IFERROR(VLOOKUP(BJ134,abbreviation[[description_german]:[abbreviation_budo]],3,FALSE),"")</f>
        <v/>
      </c>
      <c r="BN134" s="51" t="str">
        <f>IFERROR(VLOOKUP(BM134,abbreviation[[description_german]:[abbreviation_budo]],3,FALSE),"")</f>
        <v/>
      </c>
      <c r="BO134" s="31"/>
      <c r="BQ134" s="51" t="str">
        <f>IFERROR(VLOOKUP(BP134,abbreviation[[description_german]:[abbreviation_budo]],3,FALSE),"")</f>
        <v/>
      </c>
      <c r="BR134" s="57" t="str">
        <f t="shared" si="23"/>
        <v>_</v>
      </c>
      <c r="BU134" s="53" t="str">
        <f>IFERROR(VLOOKUP(BT134,abbreviation[[description_german]:[abbreviation_budo]],3,FALSE),"")</f>
        <v/>
      </c>
      <c r="BV134" s="60" t="str">
        <f t="shared" si="24"/>
        <v>_</v>
      </c>
      <c r="BY134" s="48" t="str">
        <f>IFERROR(VLOOKUP(BX134,category[[category_name_german]:[abbreviation_category_budo]],3,FALSE),"")</f>
        <v/>
      </c>
      <c r="CB134" s="48" t="str">
        <f>IFERROR(VLOOKUP(CA134,category[[category_name_german]:[abbreviation_category_budo]],3,FALSE),"")</f>
        <v/>
      </c>
      <c r="CE134" s="48" t="str">
        <f>IFERROR(VLOOKUP(CD134,category[[category_name_german]:[abbreviation_category_budo]],3,FALSE),"")</f>
        <v/>
      </c>
      <c r="CH134" s="48" t="str">
        <f>IFERROR(VLOOKUP(CG134,category[[category_name_german]:[abbreviation_category_budo]],3,FALSE),"")</f>
        <v/>
      </c>
      <c r="CK134" s="48" t="str">
        <f>IFERROR(VLOOKUP(CJ134,category[[category_name_german]:[abbreviation_category_budo]],3,FALSE),"")</f>
        <v/>
      </c>
      <c r="CM134" s="49" t="str">
        <f t="shared" si="25"/>
        <v/>
      </c>
      <c r="CO134" s="63" t="str">
        <f t="shared" si="26"/>
        <v/>
      </c>
    </row>
    <row r="135" spans="4:93" x14ac:dyDescent="0.25">
      <c r="D135" s="48" t="str">
        <f>IFERROR(VLOOKUP(C135,category[[category_name_german]:[abbreviation_category_budo]],3,FALSE),"")</f>
        <v/>
      </c>
      <c r="G135" s="48" t="str">
        <f>IFERROR(VLOOKUP(F135,category[[category_name_german]:[abbreviation_category_budo]],3,FALSE),"")</f>
        <v/>
      </c>
      <c r="J135" s="48" t="str">
        <f>IFERROR(VLOOKUP(I135,category[[category_name_german]:[abbreviation_category_budo]],3,FALSE),"")</f>
        <v/>
      </c>
      <c r="M135" s="48" t="str">
        <f>IFERROR(VLOOKUP(L135,category[[category_name_german]:[abbreviation_category_budo]],3,FALSE),"")</f>
        <v/>
      </c>
      <c r="P135" s="48" t="str">
        <f>IFERROR(VLOOKUP(O135,category[[category_name_german]:[abbreviation_category_budo]],3,FALSE),"")</f>
        <v/>
      </c>
      <c r="R135" s="49" t="str">
        <f t="shared" si="18"/>
        <v/>
      </c>
      <c r="U135" s="48" t="str">
        <f>IFERROR(VLOOKUP(T135,abbreviation[[description_german]:[abbreviation_budo]],3,FALSE),"")</f>
        <v/>
      </c>
      <c r="X135" s="51" t="str">
        <f>IFERROR(VLOOKUP(W135,abbreviation[[description_german]:[abbreviation_budo]],3,FALSE),"")</f>
        <v/>
      </c>
      <c r="Y135" s="33"/>
      <c r="AA135" s="49" t="str">
        <f t="shared" si="19"/>
        <v/>
      </c>
      <c r="AD135" s="48" t="str">
        <f>IFERROR(VLOOKUP(AC135,abbreviation[[description_german]:[abbreviation_budo]],3,FALSE),"")</f>
        <v/>
      </c>
      <c r="AG135" s="54" t="str">
        <f>IFERROR(VLOOKUP(AF135,abbreviation[[description_german]:[abbreviation_budo]],3,FALSE),"")</f>
        <v/>
      </c>
      <c r="AJ135" s="49" t="str">
        <f t="shared" si="20"/>
        <v>_</v>
      </c>
      <c r="AM135" s="48" t="str">
        <f>IFERROR(VLOOKUP(AL135,abbreviation[[description_german]:[abbreviation_budo]],3,FALSE),"")</f>
        <v/>
      </c>
      <c r="AP135" s="54" t="str">
        <f>IFERROR(VLOOKUP(AO135,abbreviation[[description_german]:[abbreviation_budo]],3,FALSE),"")</f>
        <v/>
      </c>
      <c r="AS135" s="49" t="str">
        <f t="shared" si="21"/>
        <v>_</v>
      </c>
      <c r="AV135" s="53" t="str">
        <f>IFERROR(VLOOKUP(AU135,abbreviation[[description_german]:[abbreviation_budo]],3,FALSE),"")</f>
        <v/>
      </c>
      <c r="AY135" s="51" t="str">
        <f>IFERROR(VLOOKUP(AX135,abbreviation[[description_german]:[abbreviation_budo]],3,FALSE),"")</f>
        <v/>
      </c>
      <c r="BB135" s="51" t="str">
        <f>IFERROR(VLOOKUP(BA135,abbreviation[[description_german]:[abbreviation_budo]],3,FALSE),"")</f>
        <v/>
      </c>
      <c r="BE135" s="51" t="str">
        <f>IFERROR(VLOOKUP(BD135,abbreviation[[description_german]:[abbreviation_budo]],3,FALSE),"")</f>
        <v/>
      </c>
      <c r="BG135" s="38"/>
      <c r="BH135" s="49" t="str">
        <f t="shared" si="22"/>
        <v>_</v>
      </c>
      <c r="BK135" s="53" t="str">
        <f>IFERROR(VLOOKUP(BJ135,abbreviation[[description_german]:[abbreviation_budo]],3,FALSE),"")</f>
        <v/>
      </c>
      <c r="BN135" s="51" t="str">
        <f>IFERROR(VLOOKUP(BM135,abbreviation[[description_german]:[abbreviation_budo]],3,FALSE),"")</f>
        <v/>
      </c>
      <c r="BO135" s="31"/>
      <c r="BQ135" s="51" t="str">
        <f>IFERROR(VLOOKUP(BP135,abbreviation[[description_german]:[abbreviation_budo]],3,FALSE),"")</f>
        <v/>
      </c>
      <c r="BR135" s="57" t="str">
        <f t="shared" si="23"/>
        <v>_</v>
      </c>
      <c r="BU135" s="53" t="str">
        <f>IFERROR(VLOOKUP(BT135,abbreviation[[description_german]:[abbreviation_budo]],3,FALSE),"")</f>
        <v/>
      </c>
      <c r="BV135" s="60" t="str">
        <f t="shared" si="24"/>
        <v>_</v>
      </c>
      <c r="BY135" s="48" t="str">
        <f>IFERROR(VLOOKUP(BX135,category[[category_name_german]:[abbreviation_category_budo]],3,FALSE),"")</f>
        <v/>
      </c>
      <c r="CB135" s="48" t="str">
        <f>IFERROR(VLOOKUP(CA135,category[[category_name_german]:[abbreviation_category_budo]],3,FALSE),"")</f>
        <v/>
      </c>
      <c r="CE135" s="48" t="str">
        <f>IFERROR(VLOOKUP(CD135,category[[category_name_german]:[abbreviation_category_budo]],3,FALSE),"")</f>
        <v/>
      </c>
      <c r="CH135" s="48" t="str">
        <f>IFERROR(VLOOKUP(CG135,category[[category_name_german]:[abbreviation_category_budo]],3,FALSE),"")</f>
        <v/>
      </c>
      <c r="CK135" s="48" t="str">
        <f>IFERROR(VLOOKUP(CJ135,category[[category_name_german]:[abbreviation_category_budo]],3,FALSE),"")</f>
        <v/>
      </c>
      <c r="CM135" s="49" t="str">
        <f t="shared" si="25"/>
        <v/>
      </c>
      <c r="CO135" s="63" t="str">
        <f t="shared" si="26"/>
        <v/>
      </c>
    </row>
    <row r="136" spans="4:93" x14ac:dyDescent="0.25">
      <c r="D136" s="48" t="str">
        <f>IFERROR(VLOOKUP(C136,category[[category_name_german]:[abbreviation_category_budo]],3,FALSE),"")</f>
        <v/>
      </c>
      <c r="G136" s="48" t="str">
        <f>IFERROR(VLOOKUP(F136,category[[category_name_german]:[abbreviation_category_budo]],3,FALSE),"")</f>
        <v/>
      </c>
      <c r="J136" s="48" t="str">
        <f>IFERROR(VLOOKUP(I136,category[[category_name_german]:[abbreviation_category_budo]],3,FALSE),"")</f>
        <v/>
      </c>
      <c r="M136" s="48" t="str">
        <f>IFERROR(VLOOKUP(L136,category[[category_name_german]:[abbreviation_category_budo]],3,FALSE),"")</f>
        <v/>
      </c>
      <c r="P136" s="48" t="str">
        <f>IFERROR(VLOOKUP(O136,category[[category_name_german]:[abbreviation_category_budo]],3,FALSE),"")</f>
        <v/>
      </c>
      <c r="R136" s="49" t="str">
        <f t="shared" si="18"/>
        <v/>
      </c>
      <c r="U136" s="48" t="str">
        <f>IFERROR(VLOOKUP(T136,abbreviation[[description_german]:[abbreviation_budo]],3,FALSE),"")</f>
        <v/>
      </c>
      <c r="X136" s="51" t="str">
        <f>IFERROR(VLOOKUP(W136,abbreviation[[description_german]:[abbreviation_budo]],3,FALSE),"")</f>
        <v/>
      </c>
      <c r="Y136" s="33"/>
      <c r="AA136" s="49" t="str">
        <f t="shared" si="19"/>
        <v/>
      </c>
      <c r="AD136" s="48" t="str">
        <f>IFERROR(VLOOKUP(AC136,abbreviation[[description_german]:[abbreviation_budo]],3,FALSE),"")</f>
        <v/>
      </c>
      <c r="AG136" s="54" t="str">
        <f>IFERROR(VLOOKUP(AF136,abbreviation[[description_german]:[abbreviation_budo]],3,FALSE),"")</f>
        <v/>
      </c>
      <c r="AJ136" s="49" t="str">
        <f t="shared" si="20"/>
        <v>_</v>
      </c>
      <c r="AM136" s="48" t="str">
        <f>IFERROR(VLOOKUP(AL136,abbreviation[[description_german]:[abbreviation_budo]],3,FALSE),"")</f>
        <v/>
      </c>
      <c r="AP136" s="54" t="str">
        <f>IFERROR(VLOOKUP(AO136,abbreviation[[description_german]:[abbreviation_budo]],3,FALSE),"")</f>
        <v/>
      </c>
      <c r="AS136" s="49" t="str">
        <f t="shared" si="21"/>
        <v>_</v>
      </c>
      <c r="AV136" s="53" t="str">
        <f>IFERROR(VLOOKUP(AU136,abbreviation[[description_german]:[abbreviation_budo]],3,FALSE),"")</f>
        <v/>
      </c>
      <c r="AY136" s="51" t="str">
        <f>IFERROR(VLOOKUP(AX136,abbreviation[[description_german]:[abbreviation_budo]],3,FALSE),"")</f>
        <v/>
      </c>
      <c r="BB136" s="51" t="str">
        <f>IFERROR(VLOOKUP(BA136,abbreviation[[description_german]:[abbreviation_budo]],3,FALSE),"")</f>
        <v/>
      </c>
      <c r="BE136" s="51" t="str">
        <f>IFERROR(VLOOKUP(BD136,abbreviation[[description_german]:[abbreviation_budo]],3,FALSE),"")</f>
        <v/>
      </c>
      <c r="BG136" s="38"/>
      <c r="BH136" s="49" t="str">
        <f t="shared" si="22"/>
        <v>_</v>
      </c>
      <c r="BK136" s="53" t="str">
        <f>IFERROR(VLOOKUP(BJ136,abbreviation[[description_german]:[abbreviation_budo]],3,FALSE),"")</f>
        <v/>
      </c>
      <c r="BN136" s="51" t="str">
        <f>IFERROR(VLOOKUP(BM136,abbreviation[[description_german]:[abbreviation_budo]],3,FALSE),"")</f>
        <v/>
      </c>
      <c r="BO136" s="31"/>
      <c r="BQ136" s="51" t="str">
        <f>IFERROR(VLOOKUP(BP136,abbreviation[[description_german]:[abbreviation_budo]],3,FALSE),"")</f>
        <v/>
      </c>
      <c r="BR136" s="57" t="str">
        <f t="shared" si="23"/>
        <v>_</v>
      </c>
      <c r="BU136" s="53" t="str">
        <f>IFERROR(VLOOKUP(BT136,abbreviation[[description_german]:[abbreviation_budo]],3,FALSE),"")</f>
        <v/>
      </c>
      <c r="BV136" s="60" t="str">
        <f t="shared" si="24"/>
        <v>_</v>
      </c>
      <c r="BY136" s="48" t="str">
        <f>IFERROR(VLOOKUP(BX136,category[[category_name_german]:[abbreviation_category_budo]],3,FALSE),"")</f>
        <v/>
      </c>
      <c r="CB136" s="48" t="str">
        <f>IFERROR(VLOOKUP(CA136,category[[category_name_german]:[abbreviation_category_budo]],3,FALSE),"")</f>
        <v/>
      </c>
      <c r="CE136" s="48" t="str">
        <f>IFERROR(VLOOKUP(CD136,category[[category_name_german]:[abbreviation_category_budo]],3,FALSE),"")</f>
        <v/>
      </c>
      <c r="CH136" s="48" t="str">
        <f>IFERROR(VLOOKUP(CG136,category[[category_name_german]:[abbreviation_category_budo]],3,FALSE),"")</f>
        <v/>
      </c>
      <c r="CK136" s="48" t="str">
        <f>IFERROR(VLOOKUP(CJ136,category[[category_name_german]:[abbreviation_category_budo]],3,FALSE),"")</f>
        <v/>
      </c>
      <c r="CM136" s="49" t="str">
        <f t="shared" si="25"/>
        <v/>
      </c>
      <c r="CO136" s="63" t="str">
        <f t="shared" si="26"/>
        <v/>
      </c>
    </row>
    <row r="137" spans="4:93" x14ac:dyDescent="0.25">
      <c r="D137" s="48" t="str">
        <f>IFERROR(VLOOKUP(C137,category[[category_name_german]:[abbreviation_category_budo]],3,FALSE),"")</f>
        <v/>
      </c>
      <c r="G137" s="48" t="str">
        <f>IFERROR(VLOOKUP(F137,category[[category_name_german]:[abbreviation_category_budo]],3,FALSE),"")</f>
        <v/>
      </c>
      <c r="J137" s="48" t="str">
        <f>IFERROR(VLOOKUP(I137,category[[category_name_german]:[abbreviation_category_budo]],3,FALSE),"")</f>
        <v/>
      </c>
      <c r="M137" s="48" t="str">
        <f>IFERROR(VLOOKUP(L137,category[[category_name_german]:[abbreviation_category_budo]],3,FALSE),"")</f>
        <v/>
      </c>
      <c r="P137" s="48" t="str">
        <f>IFERROR(VLOOKUP(O137,category[[category_name_german]:[abbreviation_category_budo]],3,FALSE),"")</f>
        <v/>
      </c>
      <c r="R137" s="49" t="str">
        <f t="shared" si="18"/>
        <v/>
      </c>
      <c r="U137" s="48" t="str">
        <f>IFERROR(VLOOKUP(T137,abbreviation[[description_german]:[abbreviation_budo]],3,FALSE),"")</f>
        <v/>
      </c>
      <c r="X137" s="51" t="str">
        <f>IFERROR(VLOOKUP(W137,abbreviation[[description_german]:[abbreviation_budo]],3,FALSE),"")</f>
        <v/>
      </c>
      <c r="Y137" s="33"/>
      <c r="AA137" s="49" t="str">
        <f t="shared" si="19"/>
        <v/>
      </c>
      <c r="AD137" s="48" t="str">
        <f>IFERROR(VLOOKUP(AC137,abbreviation[[description_german]:[abbreviation_budo]],3,FALSE),"")</f>
        <v/>
      </c>
      <c r="AG137" s="54" t="str">
        <f>IFERROR(VLOOKUP(AF137,abbreviation[[description_german]:[abbreviation_budo]],3,FALSE),"")</f>
        <v/>
      </c>
      <c r="AJ137" s="49" t="str">
        <f t="shared" si="20"/>
        <v>_</v>
      </c>
      <c r="AM137" s="48" t="str">
        <f>IFERROR(VLOOKUP(AL137,abbreviation[[description_german]:[abbreviation_budo]],3,FALSE),"")</f>
        <v/>
      </c>
      <c r="AP137" s="54" t="str">
        <f>IFERROR(VLOOKUP(AO137,abbreviation[[description_german]:[abbreviation_budo]],3,FALSE),"")</f>
        <v/>
      </c>
      <c r="AS137" s="49" t="str">
        <f t="shared" si="21"/>
        <v>_</v>
      </c>
      <c r="AV137" s="53" t="str">
        <f>IFERROR(VLOOKUP(AU137,abbreviation[[description_german]:[abbreviation_budo]],3,FALSE),"")</f>
        <v/>
      </c>
      <c r="AY137" s="51" t="str">
        <f>IFERROR(VLOOKUP(AX137,abbreviation[[description_german]:[abbreviation_budo]],3,FALSE),"")</f>
        <v/>
      </c>
      <c r="BB137" s="51" t="str">
        <f>IFERROR(VLOOKUP(BA137,abbreviation[[description_german]:[abbreviation_budo]],3,FALSE),"")</f>
        <v/>
      </c>
      <c r="BE137" s="51" t="str">
        <f>IFERROR(VLOOKUP(BD137,abbreviation[[description_german]:[abbreviation_budo]],3,FALSE),"")</f>
        <v/>
      </c>
      <c r="BG137" s="38"/>
      <c r="BH137" s="49" t="str">
        <f t="shared" si="22"/>
        <v>_</v>
      </c>
      <c r="BK137" s="53" t="str">
        <f>IFERROR(VLOOKUP(BJ137,abbreviation[[description_german]:[abbreviation_budo]],3,FALSE),"")</f>
        <v/>
      </c>
      <c r="BN137" s="51" t="str">
        <f>IFERROR(VLOOKUP(BM137,abbreviation[[description_german]:[abbreviation_budo]],3,FALSE),"")</f>
        <v/>
      </c>
      <c r="BO137" s="31"/>
      <c r="BQ137" s="51" t="str">
        <f>IFERROR(VLOOKUP(BP137,abbreviation[[description_german]:[abbreviation_budo]],3,FALSE),"")</f>
        <v/>
      </c>
      <c r="BR137" s="57" t="str">
        <f t="shared" si="23"/>
        <v>_</v>
      </c>
      <c r="BU137" s="53" t="str">
        <f>IFERROR(VLOOKUP(BT137,abbreviation[[description_german]:[abbreviation_budo]],3,FALSE),"")</f>
        <v/>
      </c>
      <c r="BV137" s="60" t="str">
        <f t="shared" si="24"/>
        <v>_</v>
      </c>
      <c r="BY137" s="48" t="str">
        <f>IFERROR(VLOOKUP(BX137,category[[category_name_german]:[abbreviation_category_budo]],3,FALSE),"")</f>
        <v/>
      </c>
      <c r="CB137" s="48" t="str">
        <f>IFERROR(VLOOKUP(CA137,category[[category_name_german]:[abbreviation_category_budo]],3,FALSE),"")</f>
        <v/>
      </c>
      <c r="CE137" s="48" t="str">
        <f>IFERROR(VLOOKUP(CD137,category[[category_name_german]:[abbreviation_category_budo]],3,FALSE),"")</f>
        <v/>
      </c>
      <c r="CH137" s="48" t="str">
        <f>IFERROR(VLOOKUP(CG137,category[[category_name_german]:[abbreviation_category_budo]],3,FALSE),"")</f>
        <v/>
      </c>
      <c r="CK137" s="48" t="str">
        <f>IFERROR(VLOOKUP(CJ137,category[[category_name_german]:[abbreviation_category_budo]],3,FALSE),"")</f>
        <v/>
      </c>
      <c r="CM137" s="49" t="str">
        <f t="shared" si="25"/>
        <v/>
      </c>
      <c r="CO137" s="63" t="str">
        <f t="shared" si="26"/>
        <v/>
      </c>
    </row>
    <row r="138" spans="4:93" x14ac:dyDescent="0.25">
      <c r="D138" s="48" t="str">
        <f>IFERROR(VLOOKUP(C138,category[[category_name_german]:[abbreviation_category_budo]],3,FALSE),"")</f>
        <v/>
      </c>
      <c r="G138" s="48" t="str">
        <f>IFERROR(VLOOKUP(F138,category[[category_name_german]:[abbreviation_category_budo]],3,FALSE),"")</f>
        <v/>
      </c>
      <c r="J138" s="48" t="str">
        <f>IFERROR(VLOOKUP(I138,category[[category_name_german]:[abbreviation_category_budo]],3,FALSE),"")</f>
        <v/>
      </c>
      <c r="M138" s="48" t="str">
        <f>IFERROR(VLOOKUP(L138,category[[category_name_german]:[abbreviation_category_budo]],3,FALSE),"")</f>
        <v/>
      </c>
      <c r="P138" s="48" t="str">
        <f>IFERROR(VLOOKUP(O138,category[[category_name_german]:[abbreviation_category_budo]],3,FALSE),"")</f>
        <v/>
      </c>
      <c r="R138" s="49" t="str">
        <f t="shared" si="18"/>
        <v/>
      </c>
      <c r="U138" s="48" t="str">
        <f>IFERROR(VLOOKUP(T138,abbreviation[[description_german]:[abbreviation_budo]],3,FALSE),"")</f>
        <v/>
      </c>
      <c r="X138" s="51" t="str">
        <f>IFERROR(VLOOKUP(W138,abbreviation[[description_german]:[abbreviation_budo]],3,FALSE),"")</f>
        <v/>
      </c>
      <c r="Y138" s="33"/>
      <c r="AA138" s="49" t="str">
        <f t="shared" si="19"/>
        <v/>
      </c>
      <c r="AD138" s="48" t="str">
        <f>IFERROR(VLOOKUP(AC138,abbreviation[[description_german]:[abbreviation_budo]],3,FALSE),"")</f>
        <v/>
      </c>
      <c r="AG138" s="54" t="str">
        <f>IFERROR(VLOOKUP(AF138,abbreviation[[description_german]:[abbreviation_budo]],3,FALSE),"")</f>
        <v/>
      </c>
      <c r="AJ138" s="49" t="str">
        <f t="shared" si="20"/>
        <v>_</v>
      </c>
      <c r="AM138" s="48" t="str">
        <f>IFERROR(VLOOKUP(AL138,abbreviation[[description_german]:[abbreviation_budo]],3,FALSE),"")</f>
        <v/>
      </c>
      <c r="AP138" s="54" t="str">
        <f>IFERROR(VLOOKUP(AO138,abbreviation[[description_german]:[abbreviation_budo]],3,FALSE),"")</f>
        <v/>
      </c>
      <c r="AS138" s="49" t="str">
        <f t="shared" si="21"/>
        <v>_</v>
      </c>
      <c r="AV138" s="53" t="str">
        <f>IFERROR(VLOOKUP(AU138,abbreviation[[description_german]:[abbreviation_budo]],3,FALSE),"")</f>
        <v/>
      </c>
      <c r="AY138" s="51" t="str">
        <f>IFERROR(VLOOKUP(AX138,abbreviation[[description_german]:[abbreviation_budo]],3,FALSE),"")</f>
        <v/>
      </c>
      <c r="BB138" s="51" t="str">
        <f>IFERROR(VLOOKUP(BA138,abbreviation[[description_german]:[abbreviation_budo]],3,FALSE),"")</f>
        <v/>
      </c>
      <c r="BE138" s="51" t="str">
        <f>IFERROR(VLOOKUP(BD138,abbreviation[[description_german]:[abbreviation_budo]],3,FALSE),"")</f>
        <v/>
      </c>
      <c r="BG138" s="38"/>
      <c r="BH138" s="49" t="str">
        <f t="shared" si="22"/>
        <v>_</v>
      </c>
      <c r="BK138" s="53" t="str">
        <f>IFERROR(VLOOKUP(BJ138,abbreviation[[description_german]:[abbreviation_budo]],3,FALSE),"")</f>
        <v/>
      </c>
      <c r="BN138" s="51" t="str">
        <f>IFERROR(VLOOKUP(BM138,abbreviation[[description_german]:[abbreviation_budo]],3,FALSE),"")</f>
        <v/>
      </c>
      <c r="BO138" s="31"/>
      <c r="BQ138" s="51" t="str">
        <f>IFERROR(VLOOKUP(BP138,abbreviation[[description_german]:[abbreviation_budo]],3,FALSE),"")</f>
        <v/>
      </c>
      <c r="BR138" s="57" t="str">
        <f t="shared" si="23"/>
        <v>_</v>
      </c>
      <c r="BU138" s="53" t="str">
        <f>IFERROR(VLOOKUP(BT138,abbreviation[[description_german]:[abbreviation_budo]],3,FALSE),"")</f>
        <v/>
      </c>
      <c r="BV138" s="60" t="str">
        <f t="shared" si="24"/>
        <v>_</v>
      </c>
      <c r="BY138" s="48" t="str">
        <f>IFERROR(VLOOKUP(BX138,category[[category_name_german]:[abbreviation_category_budo]],3,FALSE),"")</f>
        <v/>
      </c>
      <c r="CB138" s="48" t="str">
        <f>IFERROR(VLOOKUP(CA138,category[[category_name_german]:[abbreviation_category_budo]],3,FALSE),"")</f>
        <v/>
      </c>
      <c r="CE138" s="48" t="str">
        <f>IFERROR(VLOOKUP(CD138,category[[category_name_german]:[abbreviation_category_budo]],3,FALSE),"")</f>
        <v/>
      </c>
      <c r="CH138" s="48" t="str">
        <f>IFERROR(VLOOKUP(CG138,category[[category_name_german]:[abbreviation_category_budo]],3,FALSE),"")</f>
        <v/>
      </c>
      <c r="CK138" s="48" t="str">
        <f>IFERROR(VLOOKUP(CJ138,category[[category_name_german]:[abbreviation_category_budo]],3,FALSE),"")</f>
        <v/>
      </c>
      <c r="CM138" s="49" t="str">
        <f t="shared" si="25"/>
        <v/>
      </c>
      <c r="CO138" s="63" t="str">
        <f t="shared" si="26"/>
        <v/>
      </c>
    </row>
    <row r="139" spans="4:93" x14ac:dyDescent="0.25">
      <c r="D139" s="48" t="str">
        <f>IFERROR(VLOOKUP(C139,category[[category_name_german]:[abbreviation_category_budo]],3,FALSE),"")</f>
        <v/>
      </c>
      <c r="G139" s="48" t="str">
        <f>IFERROR(VLOOKUP(F139,category[[category_name_german]:[abbreviation_category_budo]],3,FALSE),"")</f>
        <v/>
      </c>
      <c r="J139" s="48" t="str">
        <f>IFERROR(VLOOKUP(I139,category[[category_name_german]:[abbreviation_category_budo]],3,FALSE),"")</f>
        <v/>
      </c>
      <c r="M139" s="48" t="str">
        <f>IFERROR(VLOOKUP(L139,category[[category_name_german]:[abbreviation_category_budo]],3,FALSE),"")</f>
        <v/>
      </c>
      <c r="P139" s="48" t="str">
        <f>IFERROR(VLOOKUP(O139,category[[category_name_german]:[abbreviation_category_budo]],3,FALSE),"")</f>
        <v/>
      </c>
      <c r="R139" s="49" t="str">
        <f t="shared" si="18"/>
        <v/>
      </c>
      <c r="U139" s="48" t="str">
        <f>IFERROR(VLOOKUP(T139,abbreviation[[description_german]:[abbreviation_budo]],3,FALSE),"")</f>
        <v/>
      </c>
      <c r="X139" s="51" t="str">
        <f>IFERROR(VLOOKUP(W139,abbreviation[[description_german]:[abbreviation_budo]],3,FALSE),"")</f>
        <v/>
      </c>
      <c r="Y139" s="33"/>
      <c r="AA139" s="49" t="str">
        <f t="shared" si="19"/>
        <v/>
      </c>
      <c r="AD139" s="48" t="str">
        <f>IFERROR(VLOOKUP(AC139,abbreviation[[description_german]:[abbreviation_budo]],3,FALSE),"")</f>
        <v/>
      </c>
      <c r="AG139" s="54" t="str">
        <f>IFERROR(VLOOKUP(AF139,abbreviation[[description_german]:[abbreviation_budo]],3,FALSE),"")</f>
        <v/>
      </c>
      <c r="AJ139" s="49" t="str">
        <f t="shared" si="20"/>
        <v>_</v>
      </c>
      <c r="AM139" s="48" t="str">
        <f>IFERROR(VLOOKUP(AL139,abbreviation[[description_german]:[abbreviation_budo]],3,FALSE),"")</f>
        <v/>
      </c>
      <c r="AP139" s="54" t="str">
        <f>IFERROR(VLOOKUP(AO139,abbreviation[[description_german]:[abbreviation_budo]],3,FALSE),"")</f>
        <v/>
      </c>
      <c r="AS139" s="49" t="str">
        <f t="shared" si="21"/>
        <v>_</v>
      </c>
      <c r="AV139" s="53" t="str">
        <f>IFERROR(VLOOKUP(AU139,abbreviation[[description_german]:[abbreviation_budo]],3,FALSE),"")</f>
        <v/>
      </c>
      <c r="AY139" s="51" t="str">
        <f>IFERROR(VLOOKUP(AX139,abbreviation[[description_german]:[abbreviation_budo]],3,FALSE),"")</f>
        <v/>
      </c>
      <c r="BB139" s="51" t="str">
        <f>IFERROR(VLOOKUP(BA139,abbreviation[[description_german]:[abbreviation_budo]],3,FALSE),"")</f>
        <v/>
      </c>
      <c r="BE139" s="51" t="str">
        <f>IFERROR(VLOOKUP(BD139,abbreviation[[description_german]:[abbreviation_budo]],3,FALSE),"")</f>
        <v/>
      </c>
      <c r="BG139" s="38"/>
      <c r="BH139" s="49" t="str">
        <f t="shared" si="22"/>
        <v>_</v>
      </c>
      <c r="BK139" s="53" t="str">
        <f>IFERROR(VLOOKUP(BJ139,abbreviation[[description_german]:[abbreviation_budo]],3,FALSE),"")</f>
        <v/>
      </c>
      <c r="BN139" s="51" t="str">
        <f>IFERROR(VLOOKUP(BM139,abbreviation[[description_german]:[abbreviation_budo]],3,FALSE),"")</f>
        <v/>
      </c>
      <c r="BO139" s="31"/>
      <c r="BQ139" s="51" t="str">
        <f>IFERROR(VLOOKUP(BP139,abbreviation[[description_german]:[abbreviation_budo]],3,FALSE),"")</f>
        <v/>
      </c>
      <c r="BR139" s="57" t="str">
        <f t="shared" si="23"/>
        <v>_</v>
      </c>
      <c r="BU139" s="53" t="str">
        <f>IFERROR(VLOOKUP(BT139,abbreviation[[description_german]:[abbreviation_budo]],3,FALSE),"")</f>
        <v/>
      </c>
      <c r="BV139" s="60" t="str">
        <f t="shared" si="24"/>
        <v>_</v>
      </c>
      <c r="BY139" s="48" t="str">
        <f>IFERROR(VLOOKUP(BX139,category[[category_name_german]:[abbreviation_category_budo]],3,FALSE),"")</f>
        <v/>
      </c>
      <c r="CB139" s="48" t="str">
        <f>IFERROR(VLOOKUP(CA139,category[[category_name_german]:[abbreviation_category_budo]],3,FALSE),"")</f>
        <v/>
      </c>
      <c r="CE139" s="48" t="str">
        <f>IFERROR(VLOOKUP(CD139,category[[category_name_german]:[abbreviation_category_budo]],3,FALSE),"")</f>
        <v/>
      </c>
      <c r="CH139" s="48" t="str">
        <f>IFERROR(VLOOKUP(CG139,category[[category_name_german]:[abbreviation_category_budo]],3,FALSE),"")</f>
        <v/>
      </c>
      <c r="CK139" s="48" t="str">
        <f>IFERROR(VLOOKUP(CJ139,category[[category_name_german]:[abbreviation_category_budo]],3,FALSE),"")</f>
        <v/>
      </c>
      <c r="CM139" s="49" t="str">
        <f t="shared" si="25"/>
        <v/>
      </c>
      <c r="CO139" s="63" t="str">
        <f t="shared" si="26"/>
        <v/>
      </c>
    </row>
    <row r="140" spans="4:93" x14ac:dyDescent="0.25">
      <c r="D140" s="48" t="str">
        <f>IFERROR(VLOOKUP(C140,category[[category_name_german]:[abbreviation_category_budo]],3,FALSE),"")</f>
        <v/>
      </c>
      <c r="G140" s="48" t="str">
        <f>IFERROR(VLOOKUP(F140,category[[category_name_german]:[abbreviation_category_budo]],3,FALSE),"")</f>
        <v/>
      </c>
      <c r="J140" s="48" t="str">
        <f>IFERROR(VLOOKUP(I140,category[[category_name_german]:[abbreviation_category_budo]],3,FALSE),"")</f>
        <v/>
      </c>
      <c r="M140" s="48" t="str">
        <f>IFERROR(VLOOKUP(L140,category[[category_name_german]:[abbreviation_category_budo]],3,FALSE),"")</f>
        <v/>
      </c>
      <c r="P140" s="48" t="str">
        <f>IFERROR(VLOOKUP(O140,category[[category_name_german]:[abbreviation_category_budo]],3,FALSE),"")</f>
        <v/>
      </c>
      <c r="R140" s="49" t="str">
        <f t="shared" si="18"/>
        <v/>
      </c>
      <c r="U140" s="48" t="str">
        <f>IFERROR(VLOOKUP(T140,abbreviation[[description_german]:[abbreviation_budo]],3,FALSE),"")</f>
        <v/>
      </c>
      <c r="X140" s="51" t="str">
        <f>IFERROR(VLOOKUP(W140,abbreviation[[description_german]:[abbreviation_budo]],3,FALSE),"")</f>
        <v/>
      </c>
      <c r="Y140" s="33"/>
      <c r="AA140" s="49" t="str">
        <f t="shared" si="19"/>
        <v/>
      </c>
      <c r="AD140" s="48" t="str">
        <f>IFERROR(VLOOKUP(AC140,abbreviation[[description_german]:[abbreviation_budo]],3,FALSE),"")</f>
        <v/>
      </c>
      <c r="AG140" s="54" t="str">
        <f>IFERROR(VLOOKUP(AF140,abbreviation[[description_german]:[abbreviation_budo]],3,FALSE),"")</f>
        <v/>
      </c>
      <c r="AJ140" s="49" t="str">
        <f t="shared" si="20"/>
        <v>_</v>
      </c>
      <c r="AM140" s="48" t="str">
        <f>IFERROR(VLOOKUP(AL140,abbreviation[[description_german]:[abbreviation_budo]],3,FALSE),"")</f>
        <v/>
      </c>
      <c r="AP140" s="54" t="str">
        <f>IFERROR(VLOOKUP(AO140,abbreviation[[description_german]:[abbreviation_budo]],3,FALSE),"")</f>
        <v/>
      </c>
      <c r="AS140" s="49" t="str">
        <f t="shared" si="21"/>
        <v>_</v>
      </c>
      <c r="AV140" s="53" t="str">
        <f>IFERROR(VLOOKUP(AU140,abbreviation[[description_german]:[abbreviation_budo]],3,FALSE),"")</f>
        <v/>
      </c>
      <c r="AY140" s="51" t="str">
        <f>IFERROR(VLOOKUP(AX140,abbreviation[[description_german]:[abbreviation_budo]],3,FALSE),"")</f>
        <v/>
      </c>
      <c r="BB140" s="51" t="str">
        <f>IFERROR(VLOOKUP(BA140,abbreviation[[description_german]:[abbreviation_budo]],3,FALSE),"")</f>
        <v/>
      </c>
      <c r="BE140" s="51" t="str">
        <f>IFERROR(VLOOKUP(BD140,abbreviation[[description_german]:[abbreviation_budo]],3,FALSE),"")</f>
        <v/>
      </c>
      <c r="BG140" s="38"/>
      <c r="BH140" s="49" t="str">
        <f t="shared" si="22"/>
        <v>_</v>
      </c>
      <c r="BK140" s="53" t="str">
        <f>IFERROR(VLOOKUP(BJ140,abbreviation[[description_german]:[abbreviation_budo]],3,FALSE),"")</f>
        <v/>
      </c>
      <c r="BN140" s="51" t="str">
        <f>IFERROR(VLOOKUP(BM140,abbreviation[[description_german]:[abbreviation_budo]],3,FALSE),"")</f>
        <v/>
      </c>
      <c r="BO140" s="31"/>
      <c r="BQ140" s="51" t="str">
        <f>IFERROR(VLOOKUP(BP140,abbreviation[[description_german]:[abbreviation_budo]],3,FALSE),"")</f>
        <v/>
      </c>
      <c r="BR140" s="57" t="str">
        <f t="shared" si="23"/>
        <v>_</v>
      </c>
      <c r="BU140" s="53" t="str">
        <f>IFERROR(VLOOKUP(BT140,abbreviation[[description_german]:[abbreviation_budo]],3,FALSE),"")</f>
        <v/>
      </c>
      <c r="BV140" s="60" t="str">
        <f t="shared" si="24"/>
        <v>_</v>
      </c>
      <c r="BY140" s="48" t="str">
        <f>IFERROR(VLOOKUP(BX140,category[[category_name_german]:[abbreviation_category_budo]],3,FALSE),"")</f>
        <v/>
      </c>
      <c r="CB140" s="48" t="str">
        <f>IFERROR(VLOOKUP(CA140,category[[category_name_german]:[abbreviation_category_budo]],3,FALSE),"")</f>
        <v/>
      </c>
      <c r="CE140" s="48" t="str">
        <f>IFERROR(VLOOKUP(CD140,category[[category_name_german]:[abbreviation_category_budo]],3,FALSE),"")</f>
        <v/>
      </c>
      <c r="CH140" s="48" t="str">
        <f>IFERROR(VLOOKUP(CG140,category[[category_name_german]:[abbreviation_category_budo]],3,FALSE),"")</f>
        <v/>
      </c>
      <c r="CK140" s="48" t="str">
        <f>IFERROR(VLOOKUP(CJ140,category[[category_name_german]:[abbreviation_category_budo]],3,FALSE),"")</f>
        <v/>
      </c>
      <c r="CM140" s="49" t="str">
        <f t="shared" si="25"/>
        <v/>
      </c>
      <c r="CO140" s="63" t="str">
        <f t="shared" si="26"/>
        <v/>
      </c>
    </row>
    <row r="141" spans="4:93" x14ac:dyDescent="0.25">
      <c r="D141" s="48" t="str">
        <f>IFERROR(VLOOKUP(C141,category[[category_name_german]:[abbreviation_category_budo]],3,FALSE),"")</f>
        <v/>
      </c>
      <c r="G141" s="48" t="str">
        <f>IFERROR(VLOOKUP(F141,category[[category_name_german]:[abbreviation_category_budo]],3,FALSE),"")</f>
        <v/>
      </c>
      <c r="J141" s="48" t="str">
        <f>IFERROR(VLOOKUP(I141,category[[category_name_german]:[abbreviation_category_budo]],3,FALSE),"")</f>
        <v/>
      </c>
      <c r="M141" s="48" t="str">
        <f>IFERROR(VLOOKUP(L141,category[[category_name_german]:[abbreviation_category_budo]],3,FALSE),"")</f>
        <v/>
      </c>
      <c r="P141" s="48" t="str">
        <f>IFERROR(VLOOKUP(O141,category[[category_name_german]:[abbreviation_category_budo]],3,FALSE),"")</f>
        <v/>
      </c>
      <c r="R141" s="49" t="str">
        <f t="shared" si="18"/>
        <v/>
      </c>
      <c r="U141" s="48" t="str">
        <f>IFERROR(VLOOKUP(T141,abbreviation[[description_german]:[abbreviation_budo]],3,FALSE),"")</f>
        <v/>
      </c>
      <c r="X141" s="51" t="str">
        <f>IFERROR(VLOOKUP(W141,abbreviation[[description_german]:[abbreviation_budo]],3,FALSE),"")</f>
        <v/>
      </c>
      <c r="Y141" s="33"/>
      <c r="AA141" s="49" t="str">
        <f t="shared" si="19"/>
        <v/>
      </c>
      <c r="AD141" s="48" t="str">
        <f>IFERROR(VLOOKUP(AC141,abbreviation[[description_german]:[abbreviation_budo]],3,FALSE),"")</f>
        <v/>
      </c>
      <c r="AG141" s="54" t="str">
        <f>IFERROR(VLOOKUP(AF141,abbreviation[[description_german]:[abbreviation_budo]],3,FALSE),"")</f>
        <v/>
      </c>
      <c r="AJ141" s="49" t="str">
        <f t="shared" si="20"/>
        <v>_</v>
      </c>
      <c r="AM141" s="48" t="str">
        <f>IFERROR(VLOOKUP(AL141,abbreviation[[description_german]:[abbreviation_budo]],3,FALSE),"")</f>
        <v/>
      </c>
      <c r="AP141" s="54" t="str">
        <f>IFERROR(VLOOKUP(AO141,abbreviation[[description_german]:[abbreviation_budo]],3,FALSE),"")</f>
        <v/>
      </c>
      <c r="AS141" s="49" t="str">
        <f t="shared" si="21"/>
        <v>_</v>
      </c>
      <c r="AV141" s="53" t="str">
        <f>IFERROR(VLOOKUP(AU141,abbreviation[[description_german]:[abbreviation_budo]],3,FALSE),"")</f>
        <v/>
      </c>
      <c r="AY141" s="51" t="str">
        <f>IFERROR(VLOOKUP(AX141,abbreviation[[description_german]:[abbreviation_budo]],3,FALSE),"")</f>
        <v/>
      </c>
      <c r="BB141" s="51" t="str">
        <f>IFERROR(VLOOKUP(BA141,abbreviation[[description_german]:[abbreviation_budo]],3,FALSE),"")</f>
        <v/>
      </c>
      <c r="BE141" s="51" t="str">
        <f>IFERROR(VLOOKUP(BD141,abbreviation[[description_german]:[abbreviation_budo]],3,FALSE),"")</f>
        <v/>
      </c>
      <c r="BG141" s="38"/>
      <c r="BH141" s="49" t="str">
        <f t="shared" si="22"/>
        <v>_</v>
      </c>
      <c r="BK141" s="53" t="str">
        <f>IFERROR(VLOOKUP(BJ141,abbreviation[[description_german]:[abbreviation_budo]],3,FALSE),"")</f>
        <v/>
      </c>
      <c r="BN141" s="51" t="str">
        <f>IFERROR(VLOOKUP(BM141,abbreviation[[description_german]:[abbreviation_budo]],3,FALSE),"")</f>
        <v/>
      </c>
      <c r="BO141" s="31"/>
      <c r="BQ141" s="51" t="str">
        <f>IFERROR(VLOOKUP(BP141,abbreviation[[description_german]:[abbreviation_budo]],3,FALSE),"")</f>
        <v/>
      </c>
      <c r="BR141" s="57" t="str">
        <f t="shared" si="23"/>
        <v>_</v>
      </c>
      <c r="BU141" s="53" t="str">
        <f>IFERROR(VLOOKUP(BT141,abbreviation[[description_german]:[abbreviation_budo]],3,FALSE),"")</f>
        <v/>
      </c>
      <c r="BV141" s="60" t="str">
        <f t="shared" si="24"/>
        <v>_</v>
      </c>
      <c r="BY141" s="48" t="str">
        <f>IFERROR(VLOOKUP(BX141,category[[category_name_german]:[abbreviation_category_budo]],3,FALSE),"")</f>
        <v/>
      </c>
      <c r="CB141" s="48" t="str">
        <f>IFERROR(VLOOKUP(CA141,category[[category_name_german]:[abbreviation_category_budo]],3,FALSE),"")</f>
        <v/>
      </c>
      <c r="CE141" s="48" t="str">
        <f>IFERROR(VLOOKUP(CD141,category[[category_name_german]:[abbreviation_category_budo]],3,FALSE),"")</f>
        <v/>
      </c>
      <c r="CH141" s="48" t="str">
        <f>IFERROR(VLOOKUP(CG141,category[[category_name_german]:[abbreviation_category_budo]],3,FALSE),"")</f>
        <v/>
      </c>
      <c r="CK141" s="48" t="str">
        <f>IFERROR(VLOOKUP(CJ141,category[[category_name_german]:[abbreviation_category_budo]],3,FALSE),"")</f>
        <v/>
      </c>
      <c r="CM141" s="49" t="str">
        <f t="shared" si="25"/>
        <v/>
      </c>
      <c r="CO141" s="63" t="str">
        <f t="shared" si="26"/>
        <v/>
      </c>
    </row>
    <row r="142" spans="4:93" x14ac:dyDescent="0.25">
      <c r="D142" s="48" t="str">
        <f>IFERROR(VLOOKUP(C142,category[[category_name_german]:[abbreviation_category_budo]],3,FALSE),"")</f>
        <v/>
      </c>
      <c r="G142" s="48" t="str">
        <f>IFERROR(VLOOKUP(F142,category[[category_name_german]:[abbreviation_category_budo]],3,FALSE),"")</f>
        <v/>
      </c>
      <c r="J142" s="48" t="str">
        <f>IFERROR(VLOOKUP(I142,category[[category_name_german]:[abbreviation_category_budo]],3,FALSE),"")</f>
        <v/>
      </c>
      <c r="M142" s="48" t="str">
        <f>IFERROR(VLOOKUP(L142,category[[category_name_german]:[abbreviation_category_budo]],3,FALSE),"")</f>
        <v/>
      </c>
      <c r="P142" s="48" t="str">
        <f>IFERROR(VLOOKUP(O142,category[[category_name_german]:[abbreviation_category_budo]],3,FALSE),"")</f>
        <v/>
      </c>
      <c r="R142" s="49" t="str">
        <f t="shared" si="18"/>
        <v/>
      </c>
      <c r="U142" s="48" t="str">
        <f>IFERROR(VLOOKUP(T142,abbreviation[[description_german]:[abbreviation_budo]],3,FALSE),"")</f>
        <v/>
      </c>
      <c r="X142" s="51" t="str">
        <f>IFERROR(VLOOKUP(W142,abbreviation[[description_german]:[abbreviation_budo]],3,FALSE),"")</f>
        <v/>
      </c>
      <c r="Y142" s="33"/>
      <c r="AA142" s="49" t="str">
        <f t="shared" si="19"/>
        <v/>
      </c>
      <c r="AD142" s="48" t="str">
        <f>IFERROR(VLOOKUP(AC142,abbreviation[[description_german]:[abbreviation_budo]],3,FALSE),"")</f>
        <v/>
      </c>
      <c r="AG142" s="54" t="str">
        <f>IFERROR(VLOOKUP(AF142,abbreviation[[description_german]:[abbreviation_budo]],3,FALSE),"")</f>
        <v/>
      </c>
      <c r="AJ142" s="49" t="str">
        <f t="shared" si="20"/>
        <v>_</v>
      </c>
      <c r="AM142" s="48" t="str">
        <f>IFERROR(VLOOKUP(AL142,abbreviation[[description_german]:[abbreviation_budo]],3,FALSE),"")</f>
        <v/>
      </c>
      <c r="AP142" s="54" t="str">
        <f>IFERROR(VLOOKUP(AO142,abbreviation[[description_german]:[abbreviation_budo]],3,FALSE),"")</f>
        <v/>
      </c>
      <c r="AS142" s="49" t="str">
        <f t="shared" si="21"/>
        <v>_</v>
      </c>
      <c r="AV142" s="53" t="str">
        <f>IFERROR(VLOOKUP(AU142,abbreviation[[description_german]:[abbreviation_budo]],3,FALSE),"")</f>
        <v/>
      </c>
      <c r="AY142" s="51" t="str">
        <f>IFERROR(VLOOKUP(AX142,abbreviation[[description_german]:[abbreviation_budo]],3,FALSE),"")</f>
        <v/>
      </c>
      <c r="BB142" s="51" t="str">
        <f>IFERROR(VLOOKUP(BA142,abbreviation[[description_german]:[abbreviation_budo]],3,FALSE),"")</f>
        <v/>
      </c>
      <c r="BE142" s="51" t="str">
        <f>IFERROR(VLOOKUP(BD142,abbreviation[[description_german]:[abbreviation_budo]],3,FALSE),"")</f>
        <v/>
      </c>
      <c r="BG142" s="38"/>
      <c r="BH142" s="49" t="str">
        <f t="shared" si="22"/>
        <v>_</v>
      </c>
      <c r="BK142" s="53" t="str">
        <f>IFERROR(VLOOKUP(BJ142,abbreviation[[description_german]:[abbreviation_budo]],3,FALSE),"")</f>
        <v/>
      </c>
      <c r="BN142" s="51" t="str">
        <f>IFERROR(VLOOKUP(BM142,abbreviation[[description_german]:[abbreviation_budo]],3,FALSE),"")</f>
        <v/>
      </c>
      <c r="BO142" s="31"/>
      <c r="BQ142" s="51" t="str">
        <f>IFERROR(VLOOKUP(BP142,abbreviation[[description_german]:[abbreviation_budo]],3,FALSE),"")</f>
        <v/>
      </c>
      <c r="BR142" s="57" t="str">
        <f t="shared" si="23"/>
        <v>_</v>
      </c>
      <c r="BU142" s="53" t="str">
        <f>IFERROR(VLOOKUP(BT142,abbreviation[[description_german]:[abbreviation_budo]],3,FALSE),"")</f>
        <v/>
      </c>
      <c r="BV142" s="60" t="str">
        <f t="shared" si="24"/>
        <v>_</v>
      </c>
      <c r="BY142" s="48" t="str">
        <f>IFERROR(VLOOKUP(BX142,category[[category_name_german]:[abbreviation_category_budo]],3,FALSE),"")</f>
        <v/>
      </c>
      <c r="CB142" s="48" t="str">
        <f>IFERROR(VLOOKUP(CA142,category[[category_name_german]:[abbreviation_category_budo]],3,FALSE),"")</f>
        <v/>
      </c>
      <c r="CE142" s="48" t="str">
        <f>IFERROR(VLOOKUP(CD142,category[[category_name_german]:[abbreviation_category_budo]],3,FALSE),"")</f>
        <v/>
      </c>
      <c r="CH142" s="48" t="str">
        <f>IFERROR(VLOOKUP(CG142,category[[category_name_german]:[abbreviation_category_budo]],3,FALSE),"")</f>
        <v/>
      </c>
      <c r="CK142" s="48" t="str">
        <f>IFERROR(VLOOKUP(CJ142,category[[category_name_german]:[abbreviation_category_budo]],3,FALSE),"")</f>
        <v/>
      </c>
      <c r="CM142" s="49" t="str">
        <f t="shared" si="25"/>
        <v/>
      </c>
      <c r="CO142" s="63" t="str">
        <f t="shared" si="26"/>
        <v/>
      </c>
    </row>
    <row r="143" spans="4:93" x14ac:dyDescent="0.25">
      <c r="D143" s="48" t="str">
        <f>IFERROR(VLOOKUP(C143,category[[category_name_german]:[abbreviation_category_budo]],3,FALSE),"")</f>
        <v/>
      </c>
      <c r="G143" s="48" t="str">
        <f>IFERROR(VLOOKUP(F143,category[[category_name_german]:[abbreviation_category_budo]],3,FALSE),"")</f>
        <v/>
      </c>
      <c r="J143" s="48" t="str">
        <f>IFERROR(VLOOKUP(I143,category[[category_name_german]:[abbreviation_category_budo]],3,FALSE),"")</f>
        <v/>
      </c>
      <c r="M143" s="48" t="str">
        <f>IFERROR(VLOOKUP(L143,category[[category_name_german]:[abbreviation_category_budo]],3,FALSE),"")</f>
        <v/>
      </c>
      <c r="P143" s="48" t="str">
        <f>IFERROR(VLOOKUP(O143,category[[category_name_german]:[abbreviation_category_budo]],3,FALSE),"")</f>
        <v/>
      </c>
      <c r="R143" s="49" t="str">
        <f t="shared" si="18"/>
        <v/>
      </c>
      <c r="U143" s="48" t="str">
        <f>IFERROR(VLOOKUP(T143,abbreviation[[description_german]:[abbreviation_budo]],3,FALSE),"")</f>
        <v/>
      </c>
      <c r="X143" s="51" t="str">
        <f>IFERROR(VLOOKUP(W143,abbreviation[[description_german]:[abbreviation_budo]],3,FALSE),"")</f>
        <v/>
      </c>
      <c r="Y143" s="33"/>
      <c r="AA143" s="49" t="str">
        <f t="shared" si="19"/>
        <v/>
      </c>
      <c r="AD143" s="48" t="str">
        <f>IFERROR(VLOOKUP(AC143,abbreviation[[description_german]:[abbreviation_budo]],3,FALSE),"")</f>
        <v/>
      </c>
      <c r="AG143" s="54" t="str">
        <f>IFERROR(VLOOKUP(AF143,abbreviation[[description_german]:[abbreviation_budo]],3,FALSE),"")</f>
        <v/>
      </c>
      <c r="AJ143" s="49" t="str">
        <f t="shared" si="20"/>
        <v>_</v>
      </c>
      <c r="AM143" s="48" t="str">
        <f>IFERROR(VLOOKUP(AL143,abbreviation[[description_german]:[abbreviation_budo]],3,FALSE),"")</f>
        <v/>
      </c>
      <c r="AP143" s="54" t="str">
        <f>IFERROR(VLOOKUP(AO143,abbreviation[[description_german]:[abbreviation_budo]],3,FALSE),"")</f>
        <v/>
      </c>
      <c r="AS143" s="49" t="str">
        <f t="shared" si="21"/>
        <v>_</v>
      </c>
      <c r="AV143" s="53" t="str">
        <f>IFERROR(VLOOKUP(AU143,abbreviation[[description_german]:[abbreviation_budo]],3,FALSE),"")</f>
        <v/>
      </c>
      <c r="AY143" s="51" t="str">
        <f>IFERROR(VLOOKUP(AX143,abbreviation[[description_german]:[abbreviation_budo]],3,FALSE),"")</f>
        <v/>
      </c>
      <c r="BB143" s="51" t="str">
        <f>IFERROR(VLOOKUP(BA143,abbreviation[[description_german]:[abbreviation_budo]],3,FALSE),"")</f>
        <v/>
      </c>
      <c r="BE143" s="51" t="str">
        <f>IFERROR(VLOOKUP(BD143,abbreviation[[description_german]:[abbreviation_budo]],3,FALSE),"")</f>
        <v/>
      </c>
      <c r="BG143" s="38"/>
      <c r="BH143" s="49" t="str">
        <f t="shared" si="22"/>
        <v>_</v>
      </c>
      <c r="BK143" s="53" t="str">
        <f>IFERROR(VLOOKUP(BJ143,abbreviation[[description_german]:[abbreviation_budo]],3,FALSE),"")</f>
        <v/>
      </c>
      <c r="BN143" s="51" t="str">
        <f>IFERROR(VLOOKUP(BM143,abbreviation[[description_german]:[abbreviation_budo]],3,FALSE),"")</f>
        <v/>
      </c>
      <c r="BO143" s="31"/>
      <c r="BQ143" s="51" t="str">
        <f>IFERROR(VLOOKUP(BP143,abbreviation[[description_german]:[abbreviation_budo]],3,FALSE),"")</f>
        <v/>
      </c>
      <c r="BR143" s="57" t="str">
        <f t="shared" si="23"/>
        <v>_</v>
      </c>
      <c r="BU143" s="53" t="str">
        <f>IFERROR(VLOOKUP(BT143,abbreviation[[description_german]:[abbreviation_budo]],3,FALSE),"")</f>
        <v/>
      </c>
      <c r="BV143" s="60" t="str">
        <f t="shared" si="24"/>
        <v>_</v>
      </c>
      <c r="BY143" s="48" t="str">
        <f>IFERROR(VLOOKUP(BX143,category[[category_name_german]:[abbreviation_category_budo]],3,FALSE),"")</f>
        <v/>
      </c>
      <c r="CB143" s="48" t="str">
        <f>IFERROR(VLOOKUP(CA143,category[[category_name_german]:[abbreviation_category_budo]],3,FALSE),"")</f>
        <v/>
      </c>
      <c r="CE143" s="48" t="str">
        <f>IFERROR(VLOOKUP(CD143,category[[category_name_german]:[abbreviation_category_budo]],3,FALSE),"")</f>
        <v/>
      </c>
      <c r="CH143" s="48" t="str">
        <f>IFERROR(VLOOKUP(CG143,category[[category_name_german]:[abbreviation_category_budo]],3,FALSE),"")</f>
        <v/>
      </c>
      <c r="CK143" s="48" t="str">
        <f>IFERROR(VLOOKUP(CJ143,category[[category_name_german]:[abbreviation_category_budo]],3,FALSE),"")</f>
        <v/>
      </c>
      <c r="CM143" s="49" t="str">
        <f t="shared" si="25"/>
        <v/>
      </c>
      <c r="CO143" s="63" t="str">
        <f t="shared" si="26"/>
        <v/>
      </c>
    </row>
    <row r="144" spans="4:93" x14ac:dyDescent="0.25">
      <c r="D144" s="48" t="str">
        <f>IFERROR(VLOOKUP(C144,category[[category_name_german]:[abbreviation_category_budo]],3,FALSE),"")</f>
        <v/>
      </c>
      <c r="G144" s="48" t="str">
        <f>IFERROR(VLOOKUP(F144,category[[category_name_german]:[abbreviation_category_budo]],3,FALSE),"")</f>
        <v/>
      </c>
      <c r="J144" s="48" t="str">
        <f>IFERROR(VLOOKUP(I144,category[[category_name_german]:[abbreviation_category_budo]],3,FALSE),"")</f>
        <v/>
      </c>
      <c r="M144" s="48" t="str">
        <f>IFERROR(VLOOKUP(L144,category[[category_name_german]:[abbreviation_category_budo]],3,FALSE),"")</f>
        <v/>
      </c>
      <c r="P144" s="48" t="str">
        <f>IFERROR(VLOOKUP(O144,category[[category_name_german]:[abbreviation_category_budo]],3,FALSE),"")</f>
        <v/>
      </c>
      <c r="R144" s="49" t="str">
        <f t="shared" si="18"/>
        <v/>
      </c>
      <c r="U144" s="48" t="str">
        <f>IFERROR(VLOOKUP(T144,abbreviation[[description_german]:[abbreviation_budo]],3,FALSE),"")</f>
        <v/>
      </c>
      <c r="X144" s="51" t="str">
        <f>IFERROR(VLOOKUP(W144,abbreviation[[description_german]:[abbreviation_budo]],3,FALSE),"")</f>
        <v/>
      </c>
      <c r="Y144" s="33"/>
      <c r="AA144" s="49" t="str">
        <f t="shared" si="19"/>
        <v/>
      </c>
      <c r="AD144" s="48" t="str">
        <f>IFERROR(VLOOKUP(AC144,abbreviation[[description_german]:[abbreviation_budo]],3,FALSE),"")</f>
        <v/>
      </c>
      <c r="AG144" s="54" t="str">
        <f>IFERROR(VLOOKUP(AF144,abbreviation[[description_german]:[abbreviation_budo]],3,FALSE),"")</f>
        <v/>
      </c>
      <c r="AJ144" s="49" t="str">
        <f t="shared" si="20"/>
        <v>_</v>
      </c>
      <c r="AM144" s="48" t="str">
        <f>IFERROR(VLOOKUP(AL144,abbreviation[[description_german]:[abbreviation_budo]],3,FALSE),"")</f>
        <v/>
      </c>
      <c r="AP144" s="54" t="str">
        <f>IFERROR(VLOOKUP(AO144,abbreviation[[description_german]:[abbreviation_budo]],3,FALSE),"")</f>
        <v/>
      </c>
      <c r="AS144" s="49" t="str">
        <f t="shared" si="21"/>
        <v>_</v>
      </c>
      <c r="AV144" s="53" t="str">
        <f>IFERROR(VLOOKUP(AU144,abbreviation[[description_german]:[abbreviation_budo]],3,FALSE),"")</f>
        <v/>
      </c>
      <c r="AY144" s="51" t="str">
        <f>IFERROR(VLOOKUP(AX144,abbreviation[[description_german]:[abbreviation_budo]],3,FALSE),"")</f>
        <v/>
      </c>
      <c r="BB144" s="51" t="str">
        <f>IFERROR(VLOOKUP(BA144,abbreviation[[description_german]:[abbreviation_budo]],3,FALSE),"")</f>
        <v/>
      </c>
      <c r="BE144" s="51" t="str">
        <f>IFERROR(VLOOKUP(BD144,abbreviation[[description_german]:[abbreviation_budo]],3,FALSE),"")</f>
        <v/>
      </c>
      <c r="BG144" s="38"/>
      <c r="BH144" s="49" t="str">
        <f t="shared" si="22"/>
        <v>_</v>
      </c>
      <c r="BK144" s="53" t="str">
        <f>IFERROR(VLOOKUP(BJ144,abbreviation[[description_german]:[abbreviation_budo]],3,FALSE),"")</f>
        <v/>
      </c>
      <c r="BN144" s="51" t="str">
        <f>IFERROR(VLOOKUP(BM144,abbreviation[[description_german]:[abbreviation_budo]],3,FALSE),"")</f>
        <v/>
      </c>
      <c r="BO144" s="31"/>
      <c r="BQ144" s="51" t="str">
        <f>IFERROR(VLOOKUP(BP144,abbreviation[[description_german]:[abbreviation_budo]],3,FALSE),"")</f>
        <v/>
      </c>
      <c r="BR144" s="57" t="str">
        <f t="shared" si="23"/>
        <v>_</v>
      </c>
      <c r="BU144" s="53" t="str">
        <f>IFERROR(VLOOKUP(BT144,abbreviation[[description_german]:[abbreviation_budo]],3,FALSE),"")</f>
        <v/>
      </c>
      <c r="BV144" s="60" t="str">
        <f t="shared" si="24"/>
        <v>_</v>
      </c>
      <c r="BY144" s="48" t="str">
        <f>IFERROR(VLOOKUP(BX144,category[[category_name_german]:[abbreviation_category_budo]],3,FALSE),"")</f>
        <v/>
      </c>
      <c r="CB144" s="48" t="str">
        <f>IFERROR(VLOOKUP(CA144,category[[category_name_german]:[abbreviation_category_budo]],3,FALSE),"")</f>
        <v/>
      </c>
      <c r="CE144" s="48" t="str">
        <f>IFERROR(VLOOKUP(CD144,category[[category_name_german]:[abbreviation_category_budo]],3,FALSE),"")</f>
        <v/>
      </c>
      <c r="CH144" s="48" t="str">
        <f>IFERROR(VLOOKUP(CG144,category[[category_name_german]:[abbreviation_category_budo]],3,FALSE),"")</f>
        <v/>
      </c>
      <c r="CK144" s="48" t="str">
        <f>IFERROR(VLOOKUP(CJ144,category[[category_name_german]:[abbreviation_category_budo]],3,FALSE),"")</f>
        <v/>
      </c>
      <c r="CM144" s="49" t="str">
        <f t="shared" si="25"/>
        <v/>
      </c>
      <c r="CO144" s="63" t="str">
        <f t="shared" si="26"/>
        <v/>
      </c>
    </row>
    <row r="145" spans="4:93" x14ac:dyDescent="0.25">
      <c r="D145" s="48" t="str">
        <f>IFERROR(VLOOKUP(C145,category[[category_name_german]:[abbreviation_category_budo]],3,FALSE),"")</f>
        <v/>
      </c>
      <c r="G145" s="48" t="str">
        <f>IFERROR(VLOOKUP(F145,category[[category_name_german]:[abbreviation_category_budo]],3,FALSE),"")</f>
        <v/>
      </c>
      <c r="J145" s="48" t="str">
        <f>IFERROR(VLOOKUP(I145,category[[category_name_german]:[abbreviation_category_budo]],3,FALSE),"")</f>
        <v/>
      </c>
      <c r="M145" s="48" t="str">
        <f>IFERROR(VLOOKUP(L145,category[[category_name_german]:[abbreviation_category_budo]],3,FALSE),"")</f>
        <v/>
      </c>
      <c r="P145" s="48" t="str">
        <f>IFERROR(VLOOKUP(O145,category[[category_name_german]:[abbreviation_category_budo]],3,FALSE),"")</f>
        <v/>
      </c>
      <c r="R145" s="49" t="str">
        <f t="shared" si="18"/>
        <v/>
      </c>
      <c r="U145" s="48" t="str">
        <f>IFERROR(VLOOKUP(T145,abbreviation[[description_german]:[abbreviation_budo]],3,FALSE),"")</f>
        <v/>
      </c>
      <c r="X145" s="51" t="str">
        <f>IFERROR(VLOOKUP(W145,abbreviation[[description_german]:[abbreviation_budo]],3,FALSE),"")</f>
        <v/>
      </c>
      <c r="Y145" s="33"/>
      <c r="AA145" s="49" t="str">
        <f t="shared" si="19"/>
        <v/>
      </c>
      <c r="AD145" s="48" t="str">
        <f>IFERROR(VLOOKUP(AC145,abbreviation[[description_german]:[abbreviation_budo]],3,FALSE),"")</f>
        <v/>
      </c>
      <c r="AG145" s="54" t="str">
        <f>IFERROR(VLOOKUP(AF145,abbreviation[[description_german]:[abbreviation_budo]],3,FALSE),"")</f>
        <v/>
      </c>
      <c r="AJ145" s="49" t="str">
        <f t="shared" si="20"/>
        <v>_</v>
      </c>
      <c r="AM145" s="48" t="str">
        <f>IFERROR(VLOOKUP(AL145,abbreviation[[description_german]:[abbreviation_budo]],3,FALSE),"")</f>
        <v/>
      </c>
      <c r="AP145" s="54" t="str">
        <f>IFERROR(VLOOKUP(AO145,abbreviation[[description_german]:[abbreviation_budo]],3,FALSE),"")</f>
        <v/>
      </c>
      <c r="AS145" s="49" t="str">
        <f t="shared" si="21"/>
        <v>_</v>
      </c>
      <c r="AV145" s="53" t="str">
        <f>IFERROR(VLOOKUP(AU145,abbreviation[[description_german]:[abbreviation_budo]],3,FALSE),"")</f>
        <v/>
      </c>
      <c r="AY145" s="51" t="str">
        <f>IFERROR(VLOOKUP(AX145,abbreviation[[description_german]:[abbreviation_budo]],3,FALSE),"")</f>
        <v/>
      </c>
      <c r="BB145" s="51" t="str">
        <f>IFERROR(VLOOKUP(BA145,abbreviation[[description_german]:[abbreviation_budo]],3,FALSE),"")</f>
        <v/>
      </c>
      <c r="BE145" s="51" t="str">
        <f>IFERROR(VLOOKUP(BD145,abbreviation[[description_german]:[abbreviation_budo]],3,FALSE),"")</f>
        <v/>
      </c>
      <c r="BG145" s="38"/>
      <c r="BH145" s="49" t="str">
        <f t="shared" si="22"/>
        <v>_</v>
      </c>
      <c r="BK145" s="53" t="str">
        <f>IFERROR(VLOOKUP(BJ145,abbreviation[[description_german]:[abbreviation_budo]],3,FALSE),"")</f>
        <v/>
      </c>
      <c r="BN145" s="51" t="str">
        <f>IFERROR(VLOOKUP(BM145,abbreviation[[description_german]:[abbreviation_budo]],3,FALSE),"")</f>
        <v/>
      </c>
      <c r="BO145" s="31"/>
      <c r="BQ145" s="51" t="str">
        <f>IFERROR(VLOOKUP(BP145,abbreviation[[description_german]:[abbreviation_budo]],3,FALSE),"")</f>
        <v/>
      </c>
      <c r="BR145" s="57" t="str">
        <f t="shared" si="23"/>
        <v>_</v>
      </c>
      <c r="BU145" s="53" t="str">
        <f>IFERROR(VLOOKUP(BT145,abbreviation[[description_german]:[abbreviation_budo]],3,FALSE),"")</f>
        <v/>
      </c>
      <c r="BV145" s="60" t="str">
        <f t="shared" si="24"/>
        <v>_</v>
      </c>
      <c r="BY145" s="48" t="str">
        <f>IFERROR(VLOOKUP(BX145,category[[category_name_german]:[abbreviation_category_budo]],3,FALSE),"")</f>
        <v/>
      </c>
      <c r="CB145" s="48" t="str">
        <f>IFERROR(VLOOKUP(CA145,category[[category_name_german]:[abbreviation_category_budo]],3,FALSE),"")</f>
        <v/>
      </c>
      <c r="CE145" s="48" t="str">
        <f>IFERROR(VLOOKUP(CD145,category[[category_name_german]:[abbreviation_category_budo]],3,FALSE),"")</f>
        <v/>
      </c>
      <c r="CH145" s="48" t="str">
        <f>IFERROR(VLOOKUP(CG145,category[[category_name_german]:[abbreviation_category_budo]],3,FALSE),"")</f>
        <v/>
      </c>
      <c r="CK145" s="48" t="str">
        <f>IFERROR(VLOOKUP(CJ145,category[[category_name_german]:[abbreviation_category_budo]],3,FALSE),"")</f>
        <v/>
      </c>
      <c r="CM145" s="49" t="str">
        <f t="shared" si="25"/>
        <v/>
      </c>
      <c r="CO145" s="63" t="str">
        <f t="shared" si="26"/>
        <v/>
      </c>
    </row>
    <row r="146" spans="4:93" x14ac:dyDescent="0.25">
      <c r="D146" s="48" t="str">
        <f>IFERROR(VLOOKUP(C146,category[[category_name_german]:[abbreviation_category_budo]],3,FALSE),"")</f>
        <v/>
      </c>
      <c r="G146" s="48" t="str">
        <f>IFERROR(VLOOKUP(F146,category[[category_name_german]:[abbreviation_category_budo]],3,FALSE),"")</f>
        <v/>
      </c>
      <c r="J146" s="48" t="str">
        <f>IFERROR(VLOOKUP(I146,category[[category_name_german]:[abbreviation_category_budo]],3,FALSE),"")</f>
        <v/>
      </c>
      <c r="M146" s="48" t="str">
        <f>IFERROR(VLOOKUP(L146,category[[category_name_german]:[abbreviation_category_budo]],3,FALSE),"")</f>
        <v/>
      </c>
      <c r="P146" s="48" t="str">
        <f>IFERROR(VLOOKUP(O146,category[[category_name_german]:[abbreviation_category_budo]],3,FALSE),"")</f>
        <v/>
      </c>
      <c r="R146" s="49" t="str">
        <f t="shared" si="18"/>
        <v/>
      </c>
      <c r="U146" s="48" t="str">
        <f>IFERROR(VLOOKUP(T146,abbreviation[[description_german]:[abbreviation_budo]],3,FALSE),"")</f>
        <v/>
      </c>
      <c r="X146" s="51" t="str">
        <f>IFERROR(VLOOKUP(W146,abbreviation[[description_german]:[abbreviation_budo]],3,FALSE),"")</f>
        <v/>
      </c>
      <c r="Y146" s="33"/>
      <c r="AA146" s="49" t="str">
        <f t="shared" si="19"/>
        <v/>
      </c>
      <c r="AD146" s="48" t="str">
        <f>IFERROR(VLOOKUP(AC146,abbreviation[[description_german]:[abbreviation_budo]],3,FALSE),"")</f>
        <v/>
      </c>
      <c r="AG146" s="54" t="str">
        <f>IFERROR(VLOOKUP(AF146,abbreviation[[description_german]:[abbreviation_budo]],3,FALSE),"")</f>
        <v/>
      </c>
      <c r="AJ146" s="49" t="str">
        <f t="shared" si="20"/>
        <v>_</v>
      </c>
      <c r="AM146" s="48" t="str">
        <f>IFERROR(VLOOKUP(AL146,abbreviation[[description_german]:[abbreviation_budo]],3,FALSE),"")</f>
        <v/>
      </c>
      <c r="AP146" s="54" t="str">
        <f>IFERROR(VLOOKUP(AO146,abbreviation[[description_german]:[abbreviation_budo]],3,FALSE),"")</f>
        <v/>
      </c>
      <c r="AS146" s="49" t="str">
        <f t="shared" si="21"/>
        <v>_</v>
      </c>
      <c r="AV146" s="53" t="str">
        <f>IFERROR(VLOOKUP(AU146,abbreviation[[description_german]:[abbreviation_budo]],3,FALSE),"")</f>
        <v/>
      </c>
      <c r="AY146" s="51" t="str">
        <f>IFERROR(VLOOKUP(AX146,abbreviation[[description_german]:[abbreviation_budo]],3,FALSE),"")</f>
        <v/>
      </c>
      <c r="BB146" s="51" t="str">
        <f>IFERROR(VLOOKUP(BA146,abbreviation[[description_german]:[abbreviation_budo]],3,FALSE),"")</f>
        <v/>
      </c>
      <c r="BE146" s="51" t="str">
        <f>IFERROR(VLOOKUP(BD146,abbreviation[[description_german]:[abbreviation_budo]],3,FALSE),"")</f>
        <v/>
      </c>
      <c r="BG146" s="38"/>
      <c r="BH146" s="49" t="str">
        <f t="shared" si="22"/>
        <v>_</v>
      </c>
      <c r="BK146" s="53" t="str">
        <f>IFERROR(VLOOKUP(BJ146,abbreviation[[description_german]:[abbreviation_budo]],3,FALSE),"")</f>
        <v/>
      </c>
      <c r="BN146" s="51" t="str">
        <f>IFERROR(VLOOKUP(BM146,abbreviation[[description_german]:[abbreviation_budo]],3,FALSE),"")</f>
        <v/>
      </c>
      <c r="BO146" s="31"/>
      <c r="BQ146" s="51" t="str">
        <f>IFERROR(VLOOKUP(BP146,abbreviation[[description_german]:[abbreviation_budo]],3,FALSE),"")</f>
        <v/>
      </c>
      <c r="BR146" s="57" t="str">
        <f t="shared" si="23"/>
        <v>_</v>
      </c>
      <c r="BU146" s="53" t="str">
        <f>IFERROR(VLOOKUP(BT146,abbreviation[[description_german]:[abbreviation_budo]],3,FALSE),"")</f>
        <v/>
      </c>
      <c r="BV146" s="60" t="str">
        <f t="shared" si="24"/>
        <v>_</v>
      </c>
      <c r="BY146" s="48" t="str">
        <f>IFERROR(VLOOKUP(BX146,category[[category_name_german]:[abbreviation_category_budo]],3,FALSE),"")</f>
        <v/>
      </c>
      <c r="CB146" s="48" t="str">
        <f>IFERROR(VLOOKUP(CA146,category[[category_name_german]:[abbreviation_category_budo]],3,FALSE),"")</f>
        <v/>
      </c>
      <c r="CE146" s="48" t="str">
        <f>IFERROR(VLOOKUP(CD146,category[[category_name_german]:[abbreviation_category_budo]],3,FALSE),"")</f>
        <v/>
      </c>
      <c r="CH146" s="48" t="str">
        <f>IFERROR(VLOOKUP(CG146,category[[category_name_german]:[abbreviation_category_budo]],3,FALSE),"")</f>
        <v/>
      </c>
      <c r="CK146" s="48" t="str">
        <f>IFERROR(VLOOKUP(CJ146,category[[category_name_german]:[abbreviation_category_budo]],3,FALSE),"")</f>
        <v/>
      </c>
      <c r="CM146" s="49" t="str">
        <f t="shared" si="25"/>
        <v/>
      </c>
      <c r="CO146" s="63" t="str">
        <f t="shared" si="26"/>
        <v/>
      </c>
    </row>
    <row r="147" spans="4:93" x14ac:dyDescent="0.25">
      <c r="D147" s="48" t="str">
        <f>IFERROR(VLOOKUP(C147,category[[category_name_german]:[abbreviation_category_budo]],3,FALSE),"")</f>
        <v/>
      </c>
      <c r="G147" s="48" t="str">
        <f>IFERROR(VLOOKUP(F147,category[[category_name_german]:[abbreviation_category_budo]],3,FALSE),"")</f>
        <v/>
      </c>
      <c r="J147" s="48" t="str">
        <f>IFERROR(VLOOKUP(I147,category[[category_name_german]:[abbreviation_category_budo]],3,FALSE),"")</f>
        <v/>
      </c>
      <c r="M147" s="48" t="str">
        <f>IFERROR(VLOOKUP(L147,category[[category_name_german]:[abbreviation_category_budo]],3,FALSE),"")</f>
        <v/>
      </c>
      <c r="P147" s="48" t="str">
        <f>IFERROR(VLOOKUP(O147,category[[category_name_german]:[abbreviation_category_budo]],3,FALSE),"")</f>
        <v/>
      </c>
      <c r="R147" s="49" t="str">
        <f t="shared" si="18"/>
        <v/>
      </c>
      <c r="U147" s="48" t="str">
        <f>IFERROR(VLOOKUP(T147,abbreviation[[description_german]:[abbreviation_budo]],3,FALSE),"")</f>
        <v/>
      </c>
      <c r="X147" s="51" t="str">
        <f>IFERROR(VLOOKUP(W147,abbreviation[[description_german]:[abbreviation_budo]],3,FALSE),"")</f>
        <v/>
      </c>
      <c r="Y147" s="33"/>
      <c r="AA147" s="49" t="str">
        <f t="shared" si="19"/>
        <v/>
      </c>
      <c r="AD147" s="48" t="str">
        <f>IFERROR(VLOOKUP(AC147,abbreviation[[description_german]:[abbreviation_budo]],3,FALSE),"")</f>
        <v/>
      </c>
      <c r="AG147" s="54" t="str">
        <f>IFERROR(VLOOKUP(AF147,abbreviation[[description_german]:[abbreviation_budo]],3,FALSE),"")</f>
        <v/>
      </c>
      <c r="AJ147" s="49" t="str">
        <f t="shared" si="20"/>
        <v>_</v>
      </c>
      <c r="AM147" s="48" t="str">
        <f>IFERROR(VLOOKUP(AL147,abbreviation[[description_german]:[abbreviation_budo]],3,FALSE),"")</f>
        <v/>
      </c>
      <c r="AP147" s="54" t="str">
        <f>IFERROR(VLOOKUP(AO147,abbreviation[[description_german]:[abbreviation_budo]],3,FALSE),"")</f>
        <v/>
      </c>
      <c r="AS147" s="49" t="str">
        <f t="shared" si="21"/>
        <v>_</v>
      </c>
      <c r="AV147" s="53" t="str">
        <f>IFERROR(VLOOKUP(AU147,abbreviation[[description_german]:[abbreviation_budo]],3,FALSE),"")</f>
        <v/>
      </c>
      <c r="AY147" s="51" t="str">
        <f>IFERROR(VLOOKUP(AX147,abbreviation[[description_german]:[abbreviation_budo]],3,FALSE),"")</f>
        <v/>
      </c>
      <c r="BB147" s="51" t="str">
        <f>IFERROR(VLOOKUP(BA147,abbreviation[[description_german]:[abbreviation_budo]],3,FALSE),"")</f>
        <v/>
      </c>
      <c r="BE147" s="51" t="str">
        <f>IFERROR(VLOOKUP(BD147,abbreviation[[description_german]:[abbreviation_budo]],3,FALSE),"")</f>
        <v/>
      </c>
      <c r="BG147" s="38"/>
      <c r="BH147" s="49" t="str">
        <f t="shared" si="22"/>
        <v>_</v>
      </c>
      <c r="BK147" s="53" t="str">
        <f>IFERROR(VLOOKUP(BJ147,abbreviation[[description_german]:[abbreviation_budo]],3,FALSE),"")</f>
        <v/>
      </c>
      <c r="BN147" s="51" t="str">
        <f>IFERROR(VLOOKUP(BM147,abbreviation[[description_german]:[abbreviation_budo]],3,FALSE),"")</f>
        <v/>
      </c>
      <c r="BO147" s="31"/>
      <c r="BQ147" s="51" t="str">
        <f>IFERROR(VLOOKUP(BP147,abbreviation[[description_german]:[abbreviation_budo]],3,FALSE),"")</f>
        <v/>
      </c>
      <c r="BR147" s="57" t="str">
        <f t="shared" si="23"/>
        <v>_</v>
      </c>
      <c r="BU147" s="53" t="str">
        <f>IFERROR(VLOOKUP(BT147,abbreviation[[description_german]:[abbreviation_budo]],3,FALSE),"")</f>
        <v/>
      </c>
      <c r="BV147" s="60" t="str">
        <f t="shared" si="24"/>
        <v>_</v>
      </c>
      <c r="BY147" s="48" t="str">
        <f>IFERROR(VLOOKUP(BX147,category[[category_name_german]:[abbreviation_category_budo]],3,FALSE),"")</f>
        <v/>
      </c>
      <c r="CB147" s="48" t="str">
        <f>IFERROR(VLOOKUP(CA147,category[[category_name_german]:[abbreviation_category_budo]],3,FALSE),"")</f>
        <v/>
      </c>
      <c r="CE147" s="48" t="str">
        <f>IFERROR(VLOOKUP(CD147,category[[category_name_german]:[abbreviation_category_budo]],3,FALSE),"")</f>
        <v/>
      </c>
      <c r="CH147" s="48" t="str">
        <f>IFERROR(VLOOKUP(CG147,category[[category_name_german]:[abbreviation_category_budo]],3,FALSE),"")</f>
        <v/>
      </c>
      <c r="CK147" s="48" t="str">
        <f>IFERROR(VLOOKUP(CJ147,category[[category_name_german]:[abbreviation_category_budo]],3,FALSE),"")</f>
        <v/>
      </c>
      <c r="CM147" s="49" t="str">
        <f t="shared" si="25"/>
        <v/>
      </c>
      <c r="CO147" s="63" t="str">
        <f t="shared" si="26"/>
        <v/>
      </c>
    </row>
    <row r="148" spans="4:93" x14ac:dyDescent="0.25">
      <c r="D148" s="48" t="str">
        <f>IFERROR(VLOOKUP(C148,category[[category_name_german]:[abbreviation_category_budo]],3,FALSE),"")</f>
        <v/>
      </c>
      <c r="G148" s="48" t="str">
        <f>IFERROR(VLOOKUP(F148,category[[category_name_german]:[abbreviation_category_budo]],3,FALSE),"")</f>
        <v/>
      </c>
      <c r="J148" s="48" t="str">
        <f>IFERROR(VLOOKUP(I148,category[[category_name_german]:[abbreviation_category_budo]],3,FALSE),"")</f>
        <v/>
      </c>
      <c r="M148" s="48" t="str">
        <f>IFERROR(VLOOKUP(L148,category[[category_name_german]:[abbreviation_category_budo]],3,FALSE),"")</f>
        <v/>
      </c>
      <c r="P148" s="48" t="str">
        <f>IFERROR(VLOOKUP(O148,category[[category_name_german]:[abbreviation_category_budo]],3,FALSE),"")</f>
        <v/>
      </c>
      <c r="R148" s="49" t="str">
        <f t="shared" si="18"/>
        <v/>
      </c>
      <c r="U148" s="48" t="str">
        <f>IFERROR(VLOOKUP(T148,abbreviation[[description_german]:[abbreviation_budo]],3,FALSE),"")</f>
        <v/>
      </c>
      <c r="X148" s="51" t="str">
        <f>IFERROR(VLOOKUP(W148,abbreviation[[description_german]:[abbreviation_budo]],3,FALSE),"")</f>
        <v/>
      </c>
      <c r="Y148" s="33"/>
      <c r="AA148" s="49" t="str">
        <f t="shared" si="19"/>
        <v/>
      </c>
      <c r="AD148" s="48" t="str">
        <f>IFERROR(VLOOKUP(AC148,abbreviation[[description_german]:[abbreviation_budo]],3,FALSE),"")</f>
        <v/>
      </c>
      <c r="AG148" s="54" t="str">
        <f>IFERROR(VLOOKUP(AF148,abbreviation[[description_german]:[abbreviation_budo]],3,FALSE),"")</f>
        <v/>
      </c>
      <c r="AJ148" s="49" t="str">
        <f t="shared" si="20"/>
        <v>_</v>
      </c>
      <c r="AM148" s="48" t="str">
        <f>IFERROR(VLOOKUP(AL148,abbreviation[[description_german]:[abbreviation_budo]],3,FALSE),"")</f>
        <v/>
      </c>
      <c r="AP148" s="54" t="str">
        <f>IFERROR(VLOOKUP(AO148,abbreviation[[description_german]:[abbreviation_budo]],3,FALSE),"")</f>
        <v/>
      </c>
      <c r="AS148" s="49" t="str">
        <f t="shared" si="21"/>
        <v>_</v>
      </c>
      <c r="AV148" s="53" t="str">
        <f>IFERROR(VLOOKUP(AU148,abbreviation[[description_german]:[abbreviation_budo]],3,FALSE),"")</f>
        <v/>
      </c>
      <c r="AY148" s="51" t="str">
        <f>IFERROR(VLOOKUP(AX148,abbreviation[[description_german]:[abbreviation_budo]],3,FALSE),"")</f>
        <v/>
      </c>
      <c r="BB148" s="51" t="str">
        <f>IFERROR(VLOOKUP(BA148,abbreviation[[description_german]:[abbreviation_budo]],3,FALSE),"")</f>
        <v/>
      </c>
      <c r="BE148" s="51" t="str">
        <f>IFERROR(VLOOKUP(BD148,abbreviation[[description_german]:[abbreviation_budo]],3,FALSE),"")</f>
        <v/>
      </c>
      <c r="BG148" s="38"/>
      <c r="BH148" s="49" t="str">
        <f t="shared" si="22"/>
        <v>_</v>
      </c>
      <c r="BK148" s="53" t="str">
        <f>IFERROR(VLOOKUP(BJ148,abbreviation[[description_german]:[abbreviation_budo]],3,FALSE),"")</f>
        <v/>
      </c>
      <c r="BN148" s="51" t="str">
        <f>IFERROR(VLOOKUP(BM148,abbreviation[[description_german]:[abbreviation_budo]],3,FALSE),"")</f>
        <v/>
      </c>
      <c r="BO148" s="31"/>
      <c r="BQ148" s="51" t="str">
        <f>IFERROR(VLOOKUP(BP148,abbreviation[[description_german]:[abbreviation_budo]],3,FALSE),"")</f>
        <v/>
      </c>
      <c r="BR148" s="57" t="str">
        <f t="shared" si="23"/>
        <v>_</v>
      </c>
      <c r="BU148" s="53" t="str">
        <f>IFERROR(VLOOKUP(BT148,abbreviation[[description_german]:[abbreviation_budo]],3,FALSE),"")</f>
        <v/>
      </c>
      <c r="BV148" s="60" t="str">
        <f t="shared" si="24"/>
        <v>_</v>
      </c>
      <c r="BY148" s="48" t="str">
        <f>IFERROR(VLOOKUP(BX148,category[[category_name_german]:[abbreviation_category_budo]],3,FALSE),"")</f>
        <v/>
      </c>
      <c r="CB148" s="48" t="str">
        <f>IFERROR(VLOOKUP(CA148,category[[category_name_german]:[abbreviation_category_budo]],3,FALSE),"")</f>
        <v/>
      </c>
      <c r="CE148" s="48" t="str">
        <f>IFERROR(VLOOKUP(CD148,category[[category_name_german]:[abbreviation_category_budo]],3,FALSE),"")</f>
        <v/>
      </c>
      <c r="CH148" s="48" t="str">
        <f>IFERROR(VLOOKUP(CG148,category[[category_name_german]:[abbreviation_category_budo]],3,FALSE),"")</f>
        <v/>
      </c>
      <c r="CK148" s="48" t="str">
        <f>IFERROR(VLOOKUP(CJ148,category[[category_name_german]:[abbreviation_category_budo]],3,FALSE),"")</f>
        <v/>
      </c>
      <c r="CM148" s="49" t="str">
        <f t="shared" si="25"/>
        <v/>
      </c>
      <c r="CO148" s="63" t="str">
        <f t="shared" si="26"/>
        <v/>
      </c>
    </row>
    <row r="149" spans="4:93" x14ac:dyDescent="0.25">
      <c r="D149" s="48" t="str">
        <f>IFERROR(VLOOKUP(C149,category[[category_name_german]:[abbreviation_category_budo]],3,FALSE),"")</f>
        <v/>
      </c>
      <c r="G149" s="48" t="str">
        <f>IFERROR(VLOOKUP(F149,category[[category_name_german]:[abbreviation_category_budo]],3,FALSE),"")</f>
        <v/>
      </c>
      <c r="J149" s="48" t="str">
        <f>IFERROR(VLOOKUP(I149,category[[category_name_german]:[abbreviation_category_budo]],3,FALSE),"")</f>
        <v/>
      </c>
      <c r="M149" s="48" t="str">
        <f>IFERROR(VLOOKUP(L149,category[[category_name_german]:[abbreviation_category_budo]],3,FALSE),"")</f>
        <v/>
      </c>
      <c r="P149" s="48" t="str">
        <f>IFERROR(VLOOKUP(O149,category[[category_name_german]:[abbreviation_category_budo]],3,FALSE),"")</f>
        <v/>
      </c>
      <c r="R149" s="49" t="str">
        <f t="shared" si="18"/>
        <v/>
      </c>
      <c r="U149" s="48" t="str">
        <f>IFERROR(VLOOKUP(T149,abbreviation[[description_german]:[abbreviation_budo]],3,FALSE),"")</f>
        <v/>
      </c>
      <c r="X149" s="51" t="str">
        <f>IFERROR(VLOOKUP(W149,abbreviation[[description_german]:[abbreviation_budo]],3,FALSE),"")</f>
        <v/>
      </c>
      <c r="Y149" s="33"/>
      <c r="AA149" s="49" t="str">
        <f t="shared" si="19"/>
        <v/>
      </c>
      <c r="AD149" s="48" t="str">
        <f>IFERROR(VLOOKUP(AC149,abbreviation[[description_german]:[abbreviation_budo]],3,FALSE),"")</f>
        <v/>
      </c>
      <c r="AG149" s="54" t="str">
        <f>IFERROR(VLOOKUP(AF149,abbreviation[[description_german]:[abbreviation_budo]],3,FALSE),"")</f>
        <v/>
      </c>
      <c r="AJ149" s="49" t="str">
        <f t="shared" si="20"/>
        <v>_</v>
      </c>
      <c r="AM149" s="48" t="str">
        <f>IFERROR(VLOOKUP(AL149,abbreviation[[description_german]:[abbreviation_budo]],3,FALSE),"")</f>
        <v/>
      </c>
      <c r="AP149" s="54" t="str">
        <f>IFERROR(VLOOKUP(AO149,abbreviation[[description_german]:[abbreviation_budo]],3,FALSE),"")</f>
        <v/>
      </c>
      <c r="AS149" s="49" t="str">
        <f t="shared" si="21"/>
        <v>_</v>
      </c>
      <c r="AV149" s="53" t="str">
        <f>IFERROR(VLOOKUP(AU149,abbreviation[[description_german]:[abbreviation_budo]],3,FALSE),"")</f>
        <v/>
      </c>
      <c r="AY149" s="51" t="str">
        <f>IFERROR(VLOOKUP(AX149,abbreviation[[description_german]:[abbreviation_budo]],3,FALSE),"")</f>
        <v/>
      </c>
      <c r="BB149" s="51" t="str">
        <f>IFERROR(VLOOKUP(BA149,abbreviation[[description_german]:[abbreviation_budo]],3,FALSE),"")</f>
        <v/>
      </c>
      <c r="BE149" s="51" t="str">
        <f>IFERROR(VLOOKUP(BD149,abbreviation[[description_german]:[abbreviation_budo]],3,FALSE),"")</f>
        <v/>
      </c>
      <c r="BG149" s="38"/>
      <c r="BH149" s="49" t="str">
        <f t="shared" si="22"/>
        <v>_</v>
      </c>
      <c r="BK149" s="53" t="str">
        <f>IFERROR(VLOOKUP(BJ149,abbreviation[[description_german]:[abbreviation_budo]],3,FALSE),"")</f>
        <v/>
      </c>
      <c r="BN149" s="51" t="str">
        <f>IFERROR(VLOOKUP(BM149,abbreviation[[description_german]:[abbreviation_budo]],3,FALSE),"")</f>
        <v/>
      </c>
      <c r="BO149" s="31"/>
      <c r="BQ149" s="51" t="str">
        <f>IFERROR(VLOOKUP(BP149,abbreviation[[description_german]:[abbreviation_budo]],3,FALSE),"")</f>
        <v/>
      </c>
      <c r="BR149" s="57" t="str">
        <f t="shared" si="23"/>
        <v>_</v>
      </c>
      <c r="BU149" s="53" t="str">
        <f>IFERROR(VLOOKUP(BT149,abbreviation[[description_german]:[abbreviation_budo]],3,FALSE),"")</f>
        <v/>
      </c>
      <c r="BV149" s="60" t="str">
        <f t="shared" si="24"/>
        <v>_</v>
      </c>
      <c r="BY149" s="48" t="str">
        <f>IFERROR(VLOOKUP(BX149,category[[category_name_german]:[abbreviation_category_budo]],3,FALSE),"")</f>
        <v/>
      </c>
      <c r="CB149" s="48" t="str">
        <f>IFERROR(VLOOKUP(CA149,category[[category_name_german]:[abbreviation_category_budo]],3,FALSE),"")</f>
        <v/>
      </c>
      <c r="CE149" s="48" t="str">
        <f>IFERROR(VLOOKUP(CD149,category[[category_name_german]:[abbreviation_category_budo]],3,FALSE),"")</f>
        <v/>
      </c>
      <c r="CH149" s="48" t="str">
        <f>IFERROR(VLOOKUP(CG149,category[[category_name_german]:[abbreviation_category_budo]],3,FALSE),"")</f>
        <v/>
      </c>
      <c r="CK149" s="48" t="str">
        <f>IFERROR(VLOOKUP(CJ149,category[[category_name_german]:[abbreviation_category_budo]],3,FALSE),"")</f>
        <v/>
      </c>
      <c r="CM149" s="49" t="str">
        <f t="shared" si="25"/>
        <v/>
      </c>
      <c r="CO149" s="63" t="str">
        <f t="shared" si="26"/>
        <v/>
      </c>
    </row>
    <row r="150" spans="4:93" x14ac:dyDescent="0.25">
      <c r="D150" s="48" t="str">
        <f>IFERROR(VLOOKUP(C150,category[[category_name_german]:[abbreviation_category_budo]],3,FALSE),"")</f>
        <v/>
      </c>
      <c r="G150" s="48" t="str">
        <f>IFERROR(VLOOKUP(F150,category[[category_name_german]:[abbreviation_category_budo]],3,FALSE),"")</f>
        <v/>
      </c>
      <c r="J150" s="48" t="str">
        <f>IFERROR(VLOOKUP(I150,category[[category_name_german]:[abbreviation_category_budo]],3,FALSE),"")</f>
        <v/>
      </c>
      <c r="M150" s="48" t="str">
        <f>IFERROR(VLOOKUP(L150,category[[category_name_german]:[abbreviation_category_budo]],3,FALSE),"")</f>
        <v/>
      </c>
      <c r="P150" s="48" t="str">
        <f>IFERROR(VLOOKUP(O150,category[[category_name_german]:[abbreviation_category_budo]],3,FALSE),"")</f>
        <v/>
      </c>
      <c r="R150" s="49" t="str">
        <f t="shared" si="18"/>
        <v/>
      </c>
      <c r="U150" s="48" t="str">
        <f>IFERROR(VLOOKUP(T150,abbreviation[[description_german]:[abbreviation_budo]],3,FALSE),"")</f>
        <v/>
      </c>
      <c r="X150" s="51" t="str">
        <f>IFERROR(VLOOKUP(W150,abbreviation[[description_german]:[abbreviation_budo]],3,FALSE),"")</f>
        <v/>
      </c>
      <c r="Y150" s="33"/>
      <c r="AA150" s="49" t="str">
        <f t="shared" si="19"/>
        <v/>
      </c>
      <c r="AD150" s="48" t="str">
        <f>IFERROR(VLOOKUP(AC150,abbreviation[[description_german]:[abbreviation_budo]],3,FALSE),"")</f>
        <v/>
      </c>
      <c r="AG150" s="54" t="str">
        <f>IFERROR(VLOOKUP(AF150,abbreviation[[description_german]:[abbreviation_budo]],3,FALSE),"")</f>
        <v/>
      </c>
      <c r="AJ150" s="49" t="str">
        <f t="shared" si="20"/>
        <v>_</v>
      </c>
      <c r="AM150" s="48" t="str">
        <f>IFERROR(VLOOKUP(AL150,abbreviation[[description_german]:[abbreviation_budo]],3,FALSE),"")</f>
        <v/>
      </c>
      <c r="AP150" s="54" t="str">
        <f>IFERROR(VLOOKUP(AO150,abbreviation[[description_german]:[abbreviation_budo]],3,FALSE),"")</f>
        <v/>
      </c>
      <c r="AS150" s="49" t="str">
        <f t="shared" si="21"/>
        <v>_</v>
      </c>
      <c r="AV150" s="53" t="str">
        <f>IFERROR(VLOOKUP(AU150,abbreviation[[description_german]:[abbreviation_budo]],3,FALSE),"")</f>
        <v/>
      </c>
      <c r="AY150" s="51" t="str">
        <f>IFERROR(VLOOKUP(AX150,abbreviation[[description_german]:[abbreviation_budo]],3,FALSE),"")</f>
        <v/>
      </c>
      <c r="BB150" s="51" t="str">
        <f>IFERROR(VLOOKUP(BA150,abbreviation[[description_german]:[abbreviation_budo]],3,FALSE),"")</f>
        <v/>
      </c>
      <c r="BE150" s="51" t="str">
        <f>IFERROR(VLOOKUP(BD150,abbreviation[[description_german]:[abbreviation_budo]],3,FALSE),"")</f>
        <v/>
      </c>
      <c r="BG150" s="38"/>
      <c r="BH150" s="49" t="str">
        <f t="shared" si="22"/>
        <v>_</v>
      </c>
      <c r="BK150" s="53" t="str">
        <f>IFERROR(VLOOKUP(BJ150,abbreviation[[description_german]:[abbreviation_budo]],3,FALSE),"")</f>
        <v/>
      </c>
      <c r="BN150" s="51" t="str">
        <f>IFERROR(VLOOKUP(BM150,abbreviation[[description_german]:[abbreviation_budo]],3,FALSE),"")</f>
        <v/>
      </c>
      <c r="BO150" s="31"/>
      <c r="BQ150" s="51" t="str">
        <f>IFERROR(VLOOKUP(BP150,abbreviation[[description_german]:[abbreviation_budo]],3,FALSE),"")</f>
        <v/>
      </c>
      <c r="BR150" s="57" t="str">
        <f t="shared" si="23"/>
        <v>_</v>
      </c>
      <c r="BU150" s="53" t="str">
        <f>IFERROR(VLOOKUP(BT150,abbreviation[[description_german]:[abbreviation_budo]],3,FALSE),"")</f>
        <v/>
      </c>
      <c r="BV150" s="60" t="str">
        <f t="shared" si="24"/>
        <v>_</v>
      </c>
      <c r="BY150" s="48" t="str">
        <f>IFERROR(VLOOKUP(BX150,category[[category_name_german]:[abbreviation_category_budo]],3,FALSE),"")</f>
        <v/>
      </c>
      <c r="CB150" s="48" t="str">
        <f>IFERROR(VLOOKUP(CA150,category[[category_name_german]:[abbreviation_category_budo]],3,FALSE),"")</f>
        <v/>
      </c>
      <c r="CE150" s="48" t="str">
        <f>IFERROR(VLOOKUP(CD150,category[[category_name_german]:[abbreviation_category_budo]],3,FALSE),"")</f>
        <v/>
      </c>
      <c r="CH150" s="48" t="str">
        <f>IFERROR(VLOOKUP(CG150,category[[category_name_german]:[abbreviation_category_budo]],3,FALSE),"")</f>
        <v/>
      </c>
      <c r="CK150" s="48" t="str">
        <f>IFERROR(VLOOKUP(CJ150,category[[category_name_german]:[abbreviation_category_budo]],3,FALSE),"")</f>
        <v/>
      </c>
      <c r="CM150" s="49" t="str">
        <f t="shared" si="25"/>
        <v/>
      </c>
      <c r="CO150" s="63" t="str">
        <f t="shared" si="26"/>
        <v/>
      </c>
    </row>
    <row r="151" spans="4:93" x14ac:dyDescent="0.25">
      <c r="D151" s="48" t="str">
        <f>IFERROR(VLOOKUP(C151,category[[category_name_german]:[abbreviation_category_budo]],3,FALSE),"")</f>
        <v/>
      </c>
      <c r="G151" s="48" t="str">
        <f>IFERROR(VLOOKUP(F151,category[[category_name_german]:[abbreviation_category_budo]],3,FALSE),"")</f>
        <v/>
      </c>
      <c r="J151" s="48" t="str">
        <f>IFERROR(VLOOKUP(I151,category[[category_name_german]:[abbreviation_category_budo]],3,FALSE),"")</f>
        <v/>
      </c>
      <c r="M151" s="48" t="str">
        <f>IFERROR(VLOOKUP(L151,category[[category_name_german]:[abbreviation_category_budo]],3,FALSE),"")</f>
        <v/>
      </c>
      <c r="P151" s="48" t="str">
        <f>IFERROR(VLOOKUP(O151,category[[category_name_german]:[abbreviation_category_budo]],3,FALSE),"")</f>
        <v/>
      </c>
      <c r="R151" s="49" t="str">
        <f t="shared" si="18"/>
        <v/>
      </c>
      <c r="U151" s="48" t="str">
        <f>IFERROR(VLOOKUP(T151,abbreviation[[description_german]:[abbreviation_budo]],3,FALSE),"")</f>
        <v/>
      </c>
      <c r="X151" s="51" t="str">
        <f>IFERROR(VLOOKUP(W151,abbreviation[[description_german]:[abbreviation_budo]],3,FALSE),"")</f>
        <v/>
      </c>
      <c r="Y151" s="33"/>
      <c r="AA151" s="49" t="str">
        <f t="shared" si="19"/>
        <v/>
      </c>
      <c r="AD151" s="48" t="str">
        <f>IFERROR(VLOOKUP(AC151,abbreviation[[description_german]:[abbreviation_budo]],3,FALSE),"")</f>
        <v/>
      </c>
      <c r="AG151" s="54" t="str">
        <f>IFERROR(VLOOKUP(AF151,abbreviation[[description_german]:[abbreviation_budo]],3,FALSE),"")</f>
        <v/>
      </c>
      <c r="AJ151" s="49" t="str">
        <f t="shared" si="20"/>
        <v>_</v>
      </c>
      <c r="AM151" s="48" t="str">
        <f>IFERROR(VLOOKUP(AL151,abbreviation[[description_german]:[abbreviation_budo]],3,FALSE),"")</f>
        <v/>
      </c>
      <c r="AP151" s="54" t="str">
        <f>IFERROR(VLOOKUP(AO151,abbreviation[[description_german]:[abbreviation_budo]],3,FALSE),"")</f>
        <v/>
      </c>
      <c r="AS151" s="49" t="str">
        <f t="shared" si="21"/>
        <v>_</v>
      </c>
      <c r="AV151" s="53" t="str">
        <f>IFERROR(VLOOKUP(AU151,abbreviation[[description_german]:[abbreviation_budo]],3,FALSE),"")</f>
        <v/>
      </c>
      <c r="AY151" s="51" t="str">
        <f>IFERROR(VLOOKUP(AX151,abbreviation[[description_german]:[abbreviation_budo]],3,FALSE),"")</f>
        <v/>
      </c>
      <c r="BB151" s="51" t="str">
        <f>IFERROR(VLOOKUP(BA151,abbreviation[[description_german]:[abbreviation_budo]],3,FALSE),"")</f>
        <v/>
      </c>
      <c r="BE151" s="51" t="str">
        <f>IFERROR(VLOOKUP(BD151,abbreviation[[description_german]:[abbreviation_budo]],3,FALSE),"")</f>
        <v/>
      </c>
      <c r="BG151" s="38"/>
      <c r="BH151" s="49" t="str">
        <f t="shared" si="22"/>
        <v>_</v>
      </c>
      <c r="BK151" s="53" t="str">
        <f>IFERROR(VLOOKUP(BJ151,abbreviation[[description_german]:[abbreviation_budo]],3,FALSE),"")</f>
        <v/>
      </c>
      <c r="BN151" s="51" t="str">
        <f>IFERROR(VLOOKUP(BM151,abbreviation[[description_german]:[abbreviation_budo]],3,FALSE),"")</f>
        <v/>
      </c>
      <c r="BO151" s="31"/>
      <c r="BQ151" s="51" t="str">
        <f>IFERROR(VLOOKUP(BP151,abbreviation[[description_german]:[abbreviation_budo]],3,FALSE),"")</f>
        <v/>
      </c>
      <c r="BR151" s="57" t="str">
        <f t="shared" si="23"/>
        <v>_</v>
      </c>
      <c r="BU151" s="53" t="str">
        <f>IFERROR(VLOOKUP(BT151,abbreviation[[description_german]:[abbreviation_budo]],3,FALSE),"")</f>
        <v/>
      </c>
      <c r="BV151" s="60" t="str">
        <f t="shared" si="24"/>
        <v>_</v>
      </c>
      <c r="BY151" s="48" t="str">
        <f>IFERROR(VLOOKUP(BX151,category[[category_name_german]:[abbreviation_category_budo]],3,FALSE),"")</f>
        <v/>
      </c>
      <c r="CB151" s="48" t="str">
        <f>IFERROR(VLOOKUP(CA151,category[[category_name_german]:[abbreviation_category_budo]],3,FALSE),"")</f>
        <v/>
      </c>
      <c r="CE151" s="48" t="str">
        <f>IFERROR(VLOOKUP(CD151,category[[category_name_german]:[abbreviation_category_budo]],3,FALSE),"")</f>
        <v/>
      </c>
      <c r="CH151" s="48" t="str">
        <f>IFERROR(VLOOKUP(CG151,category[[category_name_german]:[abbreviation_category_budo]],3,FALSE),"")</f>
        <v/>
      </c>
      <c r="CK151" s="48" t="str">
        <f>IFERROR(VLOOKUP(CJ151,category[[category_name_german]:[abbreviation_category_budo]],3,FALSE),"")</f>
        <v/>
      </c>
      <c r="CM151" s="49" t="str">
        <f t="shared" si="25"/>
        <v/>
      </c>
      <c r="CO151" s="63" t="str">
        <f t="shared" si="26"/>
        <v/>
      </c>
    </row>
    <row r="152" spans="4:93" x14ac:dyDescent="0.25">
      <c r="D152" s="48" t="str">
        <f>IFERROR(VLOOKUP(C152,category[[category_name_german]:[abbreviation_category_budo]],3,FALSE),"")</f>
        <v/>
      </c>
      <c r="G152" s="48" t="str">
        <f>IFERROR(VLOOKUP(F152,category[[category_name_german]:[abbreviation_category_budo]],3,FALSE),"")</f>
        <v/>
      </c>
      <c r="J152" s="48" t="str">
        <f>IFERROR(VLOOKUP(I152,category[[category_name_german]:[abbreviation_category_budo]],3,FALSE),"")</f>
        <v/>
      </c>
      <c r="M152" s="48" t="str">
        <f>IFERROR(VLOOKUP(L152,category[[category_name_german]:[abbreviation_category_budo]],3,FALSE),"")</f>
        <v/>
      </c>
      <c r="P152" s="48" t="str">
        <f>IFERROR(VLOOKUP(O152,category[[category_name_german]:[abbreviation_category_budo]],3,FALSE),"")</f>
        <v/>
      </c>
      <c r="R152" s="49" t="str">
        <f t="shared" si="18"/>
        <v/>
      </c>
      <c r="U152" s="48" t="str">
        <f>IFERROR(VLOOKUP(T152,abbreviation[[description_german]:[abbreviation_budo]],3,FALSE),"")</f>
        <v/>
      </c>
      <c r="X152" s="51" t="str">
        <f>IFERROR(VLOOKUP(W152,abbreviation[[description_german]:[abbreviation_budo]],3,FALSE),"")</f>
        <v/>
      </c>
      <c r="Y152" s="33"/>
      <c r="AA152" s="49" t="str">
        <f t="shared" si="19"/>
        <v/>
      </c>
      <c r="AD152" s="48" t="str">
        <f>IFERROR(VLOOKUP(AC152,abbreviation[[description_german]:[abbreviation_budo]],3,FALSE),"")</f>
        <v/>
      </c>
      <c r="AG152" s="54" t="str">
        <f>IFERROR(VLOOKUP(AF152,abbreviation[[description_german]:[abbreviation_budo]],3,FALSE),"")</f>
        <v/>
      </c>
      <c r="AJ152" s="49" t="str">
        <f t="shared" si="20"/>
        <v>_</v>
      </c>
      <c r="AM152" s="48" t="str">
        <f>IFERROR(VLOOKUP(AL152,abbreviation[[description_german]:[abbreviation_budo]],3,FALSE),"")</f>
        <v/>
      </c>
      <c r="AP152" s="54" t="str">
        <f>IFERROR(VLOOKUP(AO152,abbreviation[[description_german]:[abbreviation_budo]],3,FALSE),"")</f>
        <v/>
      </c>
      <c r="AS152" s="49" t="str">
        <f t="shared" si="21"/>
        <v>_</v>
      </c>
      <c r="AV152" s="53" t="str">
        <f>IFERROR(VLOOKUP(AU152,abbreviation[[description_german]:[abbreviation_budo]],3,FALSE),"")</f>
        <v/>
      </c>
      <c r="AY152" s="51" t="str">
        <f>IFERROR(VLOOKUP(AX152,abbreviation[[description_german]:[abbreviation_budo]],3,FALSE),"")</f>
        <v/>
      </c>
      <c r="BB152" s="51" t="str">
        <f>IFERROR(VLOOKUP(BA152,abbreviation[[description_german]:[abbreviation_budo]],3,FALSE),"")</f>
        <v/>
      </c>
      <c r="BE152" s="51" t="str">
        <f>IFERROR(VLOOKUP(BD152,abbreviation[[description_german]:[abbreviation_budo]],3,FALSE),"")</f>
        <v/>
      </c>
      <c r="BG152" s="38"/>
      <c r="BH152" s="49" t="str">
        <f t="shared" si="22"/>
        <v>_</v>
      </c>
      <c r="BK152" s="53" t="str">
        <f>IFERROR(VLOOKUP(BJ152,abbreviation[[description_german]:[abbreviation_budo]],3,FALSE),"")</f>
        <v/>
      </c>
      <c r="BN152" s="51" t="str">
        <f>IFERROR(VLOOKUP(BM152,abbreviation[[description_german]:[abbreviation_budo]],3,FALSE),"")</f>
        <v/>
      </c>
      <c r="BO152" s="31"/>
      <c r="BQ152" s="51" t="str">
        <f>IFERROR(VLOOKUP(BP152,abbreviation[[description_german]:[abbreviation_budo]],3,FALSE),"")</f>
        <v/>
      </c>
      <c r="BR152" s="57" t="str">
        <f t="shared" si="23"/>
        <v>_</v>
      </c>
      <c r="BU152" s="53" t="str">
        <f>IFERROR(VLOOKUP(BT152,abbreviation[[description_german]:[abbreviation_budo]],3,FALSE),"")</f>
        <v/>
      </c>
      <c r="BV152" s="60" t="str">
        <f t="shared" si="24"/>
        <v>_</v>
      </c>
      <c r="BY152" s="48" t="str">
        <f>IFERROR(VLOOKUP(BX152,category[[category_name_german]:[abbreviation_category_budo]],3,FALSE),"")</f>
        <v/>
      </c>
      <c r="CB152" s="48" t="str">
        <f>IFERROR(VLOOKUP(CA152,category[[category_name_german]:[abbreviation_category_budo]],3,FALSE),"")</f>
        <v/>
      </c>
      <c r="CE152" s="48" t="str">
        <f>IFERROR(VLOOKUP(CD152,category[[category_name_german]:[abbreviation_category_budo]],3,FALSE),"")</f>
        <v/>
      </c>
      <c r="CH152" s="48" t="str">
        <f>IFERROR(VLOOKUP(CG152,category[[category_name_german]:[abbreviation_category_budo]],3,FALSE),"")</f>
        <v/>
      </c>
      <c r="CK152" s="48" t="str">
        <f>IFERROR(VLOOKUP(CJ152,category[[category_name_german]:[abbreviation_category_budo]],3,FALSE),"")</f>
        <v/>
      </c>
      <c r="CM152" s="49" t="str">
        <f t="shared" si="25"/>
        <v/>
      </c>
      <c r="CO152" s="63" t="str">
        <f t="shared" si="26"/>
        <v/>
      </c>
    </row>
    <row r="153" spans="4:93" x14ac:dyDescent="0.25">
      <c r="D153" s="48" t="str">
        <f>IFERROR(VLOOKUP(C153,category[[category_name_german]:[abbreviation_category_budo]],3,FALSE),"")</f>
        <v/>
      </c>
      <c r="G153" s="48" t="str">
        <f>IFERROR(VLOOKUP(F153,category[[category_name_german]:[abbreviation_category_budo]],3,FALSE),"")</f>
        <v/>
      </c>
      <c r="J153" s="48" t="str">
        <f>IFERROR(VLOOKUP(I153,category[[category_name_german]:[abbreviation_category_budo]],3,FALSE),"")</f>
        <v/>
      </c>
      <c r="M153" s="48" t="str">
        <f>IFERROR(VLOOKUP(L153,category[[category_name_german]:[abbreviation_category_budo]],3,FALSE),"")</f>
        <v/>
      </c>
      <c r="P153" s="48" t="str">
        <f>IFERROR(VLOOKUP(O153,category[[category_name_german]:[abbreviation_category_budo]],3,FALSE),"")</f>
        <v/>
      </c>
      <c r="R153" s="49" t="str">
        <f t="shared" si="18"/>
        <v/>
      </c>
      <c r="U153" s="48" t="str">
        <f>IFERROR(VLOOKUP(T153,abbreviation[[description_german]:[abbreviation_budo]],3,FALSE),"")</f>
        <v/>
      </c>
      <c r="X153" s="51" t="str">
        <f>IFERROR(VLOOKUP(W153,abbreviation[[description_german]:[abbreviation_budo]],3,FALSE),"")</f>
        <v/>
      </c>
      <c r="Y153" s="33"/>
      <c r="AA153" s="49" t="str">
        <f t="shared" si="19"/>
        <v/>
      </c>
      <c r="AD153" s="48" t="str">
        <f>IFERROR(VLOOKUP(AC153,abbreviation[[description_german]:[abbreviation_budo]],3,FALSE),"")</f>
        <v/>
      </c>
      <c r="AG153" s="54" t="str">
        <f>IFERROR(VLOOKUP(AF153,abbreviation[[description_german]:[abbreviation_budo]],3,FALSE),"")</f>
        <v/>
      </c>
      <c r="AJ153" s="49" t="str">
        <f t="shared" si="20"/>
        <v>_</v>
      </c>
      <c r="AM153" s="48" t="str">
        <f>IFERROR(VLOOKUP(AL153,abbreviation[[description_german]:[abbreviation_budo]],3,FALSE),"")</f>
        <v/>
      </c>
      <c r="AP153" s="54" t="str">
        <f>IFERROR(VLOOKUP(AO153,abbreviation[[description_german]:[abbreviation_budo]],3,FALSE),"")</f>
        <v/>
      </c>
      <c r="AS153" s="49" t="str">
        <f t="shared" si="21"/>
        <v>_</v>
      </c>
      <c r="AV153" s="53" t="str">
        <f>IFERROR(VLOOKUP(AU153,abbreviation[[description_german]:[abbreviation_budo]],3,FALSE),"")</f>
        <v/>
      </c>
      <c r="AY153" s="51" t="str">
        <f>IFERROR(VLOOKUP(AX153,abbreviation[[description_german]:[abbreviation_budo]],3,FALSE),"")</f>
        <v/>
      </c>
      <c r="BB153" s="51" t="str">
        <f>IFERROR(VLOOKUP(BA153,abbreviation[[description_german]:[abbreviation_budo]],3,FALSE),"")</f>
        <v/>
      </c>
      <c r="BE153" s="51" t="str">
        <f>IFERROR(VLOOKUP(BD153,abbreviation[[description_german]:[abbreviation_budo]],3,FALSE),"")</f>
        <v/>
      </c>
      <c r="BG153" s="38"/>
      <c r="BH153" s="49" t="str">
        <f t="shared" si="22"/>
        <v>_</v>
      </c>
      <c r="BK153" s="53" t="str">
        <f>IFERROR(VLOOKUP(BJ153,abbreviation[[description_german]:[abbreviation_budo]],3,FALSE),"")</f>
        <v/>
      </c>
      <c r="BN153" s="51" t="str">
        <f>IFERROR(VLOOKUP(BM153,abbreviation[[description_german]:[abbreviation_budo]],3,FALSE),"")</f>
        <v/>
      </c>
      <c r="BO153" s="31"/>
      <c r="BQ153" s="51" t="str">
        <f>IFERROR(VLOOKUP(BP153,abbreviation[[description_german]:[abbreviation_budo]],3,FALSE),"")</f>
        <v/>
      </c>
      <c r="BR153" s="57" t="str">
        <f t="shared" si="23"/>
        <v>_</v>
      </c>
      <c r="BU153" s="53" t="str">
        <f>IFERROR(VLOOKUP(BT153,abbreviation[[description_german]:[abbreviation_budo]],3,FALSE),"")</f>
        <v/>
      </c>
      <c r="BV153" s="60" t="str">
        <f t="shared" si="24"/>
        <v>_</v>
      </c>
      <c r="BY153" s="48" t="str">
        <f>IFERROR(VLOOKUP(BX153,category[[category_name_german]:[abbreviation_category_budo]],3,FALSE),"")</f>
        <v/>
      </c>
      <c r="CB153" s="48" t="str">
        <f>IFERROR(VLOOKUP(CA153,category[[category_name_german]:[abbreviation_category_budo]],3,FALSE),"")</f>
        <v/>
      </c>
      <c r="CE153" s="48" t="str">
        <f>IFERROR(VLOOKUP(CD153,category[[category_name_german]:[abbreviation_category_budo]],3,FALSE),"")</f>
        <v/>
      </c>
      <c r="CH153" s="48" t="str">
        <f>IFERROR(VLOOKUP(CG153,category[[category_name_german]:[abbreviation_category_budo]],3,FALSE),"")</f>
        <v/>
      </c>
      <c r="CK153" s="48" t="str">
        <f>IFERROR(VLOOKUP(CJ153,category[[category_name_german]:[abbreviation_category_budo]],3,FALSE),"")</f>
        <v/>
      </c>
      <c r="CM153" s="49" t="str">
        <f t="shared" si="25"/>
        <v/>
      </c>
      <c r="CO153" s="63" t="str">
        <f t="shared" si="26"/>
        <v/>
      </c>
    </row>
    <row r="154" spans="4:93" x14ac:dyDescent="0.25">
      <c r="D154" s="48" t="str">
        <f>IFERROR(VLOOKUP(C154,category[[category_name_german]:[abbreviation_category_budo]],3,FALSE),"")</f>
        <v/>
      </c>
      <c r="G154" s="48" t="str">
        <f>IFERROR(VLOOKUP(F154,category[[category_name_german]:[abbreviation_category_budo]],3,FALSE),"")</f>
        <v/>
      </c>
      <c r="J154" s="48" t="str">
        <f>IFERROR(VLOOKUP(I154,category[[category_name_german]:[abbreviation_category_budo]],3,FALSE),"")</f>
        <v/>
      </c>
      <c r="M154" s="48" t="str">
        <f>IFERROR(VLOOKUP(L154,category[[category_name_german]:[abbreviation_category_budo]],3,FALSE),"")</f>
        <v/>
      </c>
      <c r="P154" s="48" t="str">
        <f>IFERROR(VLOOKUP(O154,category[[category_name_german]:[abbreviation_category_budo]],3,FALSE),"")</f>
        <v/>
      </c>
      <c r="R154" s="49" t="str">
        <f t="shared" si="18"/>
        <v/>
      </c>
      <c r="U154" s="48" t="str">
        <f>IFERROR(VLOOKUP(T154,abbreviation[[description_german]:[abbreviation_budo]],3,FALSE),"")</f>
        <v/>
      </c>
      <c r="X154" s="51" t="str">
        <f>IFERROR(VLOOKUP(W154,abbreviation[[description_german]:[abbreviation_budo]],3,FALSE),"")</f>
        <v/>
      </c>
      <c r="Y154" s="33"/>
      <c r="AA154" s="49" t="str">
        <f t="shared" si="19"/>
        <v/>
      </c>
      <c r="AD154" s="48" t="str">
        <f>IFERROR(VLOOKUP(AC154,abbreviation[[description_german]:[abbreviation_budo]],3,FALSE),"")</f>
        <v/>
      </c>
      <c r="AG154" s="54" t="str">
        <f>IFERROR(VLOOKUP(AF154,abbreviation[[description_german]:[abbreviation_budo]],3,FALSE),"")</f>
        <v/>
      </c>
      <c r="AJ154" s="49" t="str">
        <f t="shared" si="20"/>
        <v>_</v>
      </c>
      <c r="AM154" s="48" t="str">
        <f>IFERROR(VLOOKUP(AL154,abbreviation[[description_german]:[abbreviation_budo]],3,FALSE),"")</f>
        <v/>
      </c>
      <c r="AP154" s="54" t="str">
        <f>IFERROR(VLOOKUP(AO154,abbreviation[[description_german]:[abbreviation_budo]],3,FALSE),"")</f>
        <v/>
      </c>
      <c r="AS154" s="49" t="str">
        <f t="shared" si="21"/>
        <v>_</v>
      </c>
      <c r="AV154" s="53" t="str">
        <f>IFERROR(VLOOKUP(AU154,abbreviation[[description_german]:[abbreviation_budo]],3,FALSE),"")</f>
        <v/>
      </c>
      <c r="AY154" s="51" t="str">
        <f>IFERROR(VLOOKUP(AX154,abbreviation[[description_german]:[abbreviation_budo]],3,FALSE),"")</f>
        <v/>
      </c>
      <c r="BB154" s="51" t="str">
        <f>IFERROR(VLOOKUP(BA154,abbreviation[[description_german]:[abbreviation_budo]],3,FALSE),"")</f>
        <v/>
      </c>
      <c r="BE154" s="51" t="str">
        <f>IFERROR(VLOOKUP(BD154,abbreviation[[description_german]:[abbreviation_budo]],3,FALSE),"")</f>
        <v/>
      </c>
      <c r="BG154" s="38"/>
      <c r="BH154" s="49" t="str">
        <f t="shared" si="22"/>
        <v>_</v>
      </c>
      <c r="BK154" s="53" t="str">
        <f>IFERROR(VLOOKUP(BJ154,abbreviation[[description_german]:[abbreviation_budo]],3,FALSE),"")</f>
        <v/>
      </c>
      <c r="BN154" s="51" t="str">
        <f>IFERROR(VLOOKUP(BM154,abbreviation[[description_german]:[abbreviation_budo]],3,FALSE),"")</f>
        <v/>
      </c>
      <c r="BO154" s="31"/>
      <c r="BQ154" s="51" t="str">
        <f>IFERROR(VLOOKUP(BP154,abbreviation[[description_german]:[abbreviation_budo]],3,FALSE),"")</f>
        <v/>
      </c>
      <c r="BR154" s="57" t="str">
        <f t="shared" si="23"/>
        <v>_</v>
      </c>
      <c r="BU154" s="53" t="str">
        <f>IFERROR(VLOOKUP(BT154,abbreviation[[description_german]:[abbreviation_budo]],3,FALSE),"")</f>
        <v/>
      </c>
      <c r="BV154" s="60" t="str">
        <f t="shared" si="24"/>
        <v>_</v>
      </c>
      <c r="BY154" s="48" t="str">
        <f>IFERROR(VLOOKUP(BX154,category[[category_name_german]:[abbreviation_category_budo]],3,FALSE),"")</f>
        <v/>
      </c>
      <c r="CB154" s="48" t="str">
        <f>IFERROR(VLOOKUP(CA154,category[[category_name_german]:[abbreviation_category_budo]],3,FALSE),"")</f>
        <v/>
      </c>
      <c r="CE154" s="48" t="str">
        <f>IFERROR(VLOOKUP(CD154,category[[category_name_german]:[abbreviation_category_budo]],3,FALSE),"")</f>
        <v/>
      </c>
      <c r="CH154" s="48" t="str">
        <f>IFERROR(VLOOKUP(CG154,category[[category_name_german]:[abbreviation_category_budo]],3,FALSE),"")</f>
        <v/>
      </c>
      <c r="CK154" s="48" t="str">
        <f>IFERROR(VLOOKUP(CJ154,category[[category_name_german]:[abbreviation_category_budo]],3,FALSE),"")</f>
        <v/>
      </c>
      <c r="CM154" s="49" t="str">
        <f t="shared" si="25"/>
        <v/>
      </c>
      <c r="CO154" s="63" t="str">
        <f t="shared" si="26"/>
        <v/>
      </c>
    </row>
    <row r="155" spans="4:93" x14ac:dyDescent="0.25">
      <c r="D155" s="48" t="str">
        <f>IFERROR(VLOOKUP(C155,category[[category_name_german]:[abbreviation_category_budo]],3,FALSE),"")</f>
        <v/>
      </c>
      <c r="G155" s="48" t="str">
        <f>IFERROR(VLOOKUP(F155,category[[category_name_german]:[abbreviation_category_budo]],3,FALSE),"")</f>
        <v/>
      </c>
      <c r="J155" s="48" t="str">
        <f>IFERROR(VLOOKUP(I155,category[[category_name_german]:[abbreviation_category_budo]],3,FALSE),"")</f>
        <v/>
      </c>
      <c r="M155" s="48" t="str">
        <f>IFERROR(VLOOKUP(L155,category[[category_name_german]:[abbreviation_category_budo]],3,FALSE),"")</f>
        <v/>
      </c>
      <c r="P155" s="48" t="str">
        <f>IFERROR(VLOOKUP(O155,category[[category_name_german]:[abbreviation_category_budo]],3,FALSE),"")</f>
        <v/>
      </c>
      <c r="R155" s="49" t="str">
        <f t="shared" si="18"/>
        <v/>
      </c>
      <c r="U155" s="48" t="str">
        <f>IFERROR(VLOOKUP(T155,abbreviation[[description_german]:[abbreviation_budo]],3,FALSE),"")</f>
        <v/>
      </c>
      <c r="X155" s="51" t="str">
        <f>IFERROR(VLOOKUP(W155,abbreviation[[description_german]:[abbreviation_budo]],3,FALSE),"")</f>
        <v/>
      </c>
      <c r="Y155" s="33"/>
      <c r="AA155" s="49" t="str">
        <f t="shared" si="19"/>
        <v/>
      </c>
      <c r="AD155" s="48" t="str">
        <f>IFERROR(VLOOKUP(AC155,abbreviation[[description_german]:[abbreviation_budo]],3,FALSE),"")</f>
        <v/>
      </c>
      <c r="AG155" s="54" t="str">
        <f>IFERROR(VLOOKUP(AF155,abbreviation[[description_german]:[abbreviation_budo]],3,FALSE),"")</f>
        <v/>
      </c>
      <c r="AJ155" s="49" t="str">
        <f t="shared" si="20"/>
        <v>_</v>
      </c>
      <c r="AM155" s="48" t="str">
        <f>IFERROR(VLOOKUP(AL155,abbreviation[[description_german]:[abbreviation_budo]],3,FALSE),"")</f>
        <v/>
      </c>
      <c r="AP155" s="54" t="str">
        <f>IFERROR(VLOOKUP(AO155,abbreviation[[description_german]:[abbreviation_budo]],3,FALSE),"")</f>
        <v/>
      </c>
      <c r="AS155" s="49" t="str">
        <f t="shared" si="21"/>
        <v>_</v>
      </c>
      <c r="AV155" s="53" t="str">
        <f>IFERROR(VLOOKUP(AU155,abbreviation[[description_german]:[abbreviation_budo]],3,FALSE),"")</f>
        <v/>
      </c>
      <c r="AY155" s="51" t="str">
        <f>IFERROR(VLOOKUP(AX155,abbreviation[[description_german]:[abbreviation_budo]],3,FALSE),"")</f>
        <v/>
      </c>
      <c r="BB155" s="51" t="str">
        <f>IFERROR(VLOOKUP(BA155,abbreviation[[description_german]:[abbreviation_budo]],3,FALSE),"")</f>
        <v/>
      </c>
      <c r="BE155" s="51" t="str">
        <f>IFERROR(VLOOKUP(BD155,abbreviation[[description_german]:[abbreviation_budo]],3,FALSE),"")</f>
        <v/>
      </c>
      <c r="BG155" s="38"/>
      <c r="BH155" s="49" t="str">
        <f t="shared" si="22"/>
        <v>_</v>
      </c>
      <c r="BK155" s="53" t="str">
        <f>IFERROR(VLOOKUP(BJ155,abbreviation[[description_german]:[abbreviation_budo]],3,FALSE),"")</f>
        <v/>
      </c>
      <c r="BN155" s="51" t="str">
        <f>IFERROR(VLOOKUP(BM155,abbreviation[[description_german]:[abbreviation_budo]],3,FALSE),"")</f>
        <v/>
      </c>
      <c r="BO155" s="31"/>
      <c r="BQ155" s="51" t="str">
        <f>IFERROR(VLOOKUP(BP155,abbreviation[[description_german]:[abbreviation_budo]],3,FALSE),"")</f>
        <v/>
      </c>
      <c r="BR155" s="57" t="str">
        <f t="shared" si="23"/>
        <v>_</v>
      </c>
      <c r="BU155" s="53" t="str">
        <f>IFERROR(VLOOKUP(BT155,abbreviation[[description_german]:[abbreviation_budo]],3,FALSE),"")</f>
        <v/>
      </c>
      <c r="BV155" s="60" t="str">
        <f t="shared" si="24"/>
        <v>_</v>
      </c>
      <c r="BY155" s="48" t="str">
        <f>IFERROR(VLOOKUP(BX155,category[[category_name_german]:[abbreviation_category_budo]],3,FALSE),"")</f>
        <v/>
      </c>
      <c r="CB155" s="48" t="str">
        <f>IFERROR(VLOOKUP(CA155,category[[category_name_german]:[abbreviation_category_budo]],3,FALSE),"")</f>
        <v/>
      </c>
      <c r="CE155" s="48" t="str">
        <f>IFERROR(VLOOKUP(CD155,category[[category_name_german]:[abbreviation_category_budo]],3,FALSE),"")</f>
        <v/>
      </c>
      <c r="CH155" s="48" t="str">
        <f>IFERROR(VLOOKUP(CG155,category[[category_name_german]:[abbreviation_category_budo]],3,FALSE),"")</f>
        <v/>
      </c>
      <c r="CK155" s="48" t="str">
        <f>IFERROR(VLOOKUP(CJ155,category[[category_name_german]:[abbreviation_category_budo]],3,FALSE),"")</f>
        <v/>
      </c>
      <c r="CM155" s="49" t="str">
        <f t="shared" si="25"/>
        <v/>
      </c>
      <c r="CO155" s="63" t="str">
        <f t="shared" si="26"/>
        <v/>
      </c>
    </row>
    <row r="156" spans="4:93" x14ac:dyDescent="0.25">
      <c r="D156" s="48" t="str">
        <f>IFERROR(VLOOKUP(C156,category[[category_name_german]:[abbreviation_category_budo]],3,FALSE),"")</f>
        <v/>
      </c>
      <c r="G156" s="48" t="str">
        <f>IFERROR(VLOOKUP(F156,category[[category_name_german]:[abbreviation_category_budo]],3,FALSE),"")</f>
        <v/>
      </c>
      <c r="J156" s="48" t="str">
        <f>IFERROR(VLOOKUP(I156,category[[category_name_german]:[abbreviation_category_budo]],3,FALSE),"")</f>
        <v/>
      </c>
      <c r="M156" s="48" t="str">
        <f>IFERROR(VLOOKUP(L156,category[[category_name_german]:[abbreviation_category_budo]],3,FALSE),"")</f>
        <v/>
      </c>
      <c r="P156" s="48" t="str">
        <f>IFERROR(VLOOKUP(O156,category[[category_name_german]:[abbreviation_category_budo]],3,FALSE),"")</f>
        <v/>
      </c>
      <c r="R156" s="49" t="str">
        <f t="shared" si="18"/>
        <v/>
      </c>
      <c r="U156" s="48" t="str">
        <f>IFERROR(VLOOKUP(T156,abbreviation[[description_german]:[abbreviation_budo]],3,FALSE),"")</f>
        <v/>
      </c>
      <c r="X156" s="51" t="str">
        <f>IFERROR(VLOOKUP(W156,abbreviation[[description_german]:[abbreviation_budo]],3,FALSE),"")</f>
        <v/>
      </c>
      <c r="Y156" s="33"/>
      <c r="AA156" s="49" t="str">
        <f t="shared" si="19"/>
        <v/>
      </c>
      <c r="AD156" s="48" t="str">
        <f>IFERROR(VLOOKUP(AC156,abbreviation[[description_german]:[abbreviation_budo]],3,FALSE),"")</f>
        <v/>
      </c>
      <c r="AG156" s="54" t="str">
        <f>IFERROR(VLOOKUP(AF156,abbreviation[[description_german]:[abbreviation_budo]],3,FALSE),"")</f>
        <v/>
      </c>
      <c r="AJ156" s="49" t="str">
        <f t="shared" si="20"/>
        <v>_</v>
      </c>
      <c r="AM156" s="48" t="str">
        <f>IFERROR(VLOOKUP(AL156,abbreviation[[description_german]:[abbreviation_budo]],3,FALSE),"")</f>
        <v/>
      </c>
      <c r="AP156" s="54" t="str">
        <f>IFERROR(VLOOKUP(AO156,abbreviation[[description_german]:[abbreviation_budo]],3,FALSE),"")</f>
        <v/>
      </c>
      <c r="AS156" s="49" t="str">
        <f t="shared" si="21"/>
        <v>_</v>
      </c>
      <c r="AV156" s="53" t="str">
        <f>IFERROR(VLOOKUP(AU156,abbreviation[[description_german]:[abbreviation_budo]],3,FALSE),"")</f>
        <v/>
      </c>
      <c r="AY156" s="51" t="str">
        <f>IFERROR(VLOOKUP(AX156,abbreviation[[description_german]:[abbreviation_budo]],3,FALSE),"")</f>
        <v/>
      </c>
      <c r="BB156" s="51" t="str">
        <f>IFERROR(VLOOKUP(BA156,abbreviation[[description_german]:[abbreviation_budo]],3,FALSE),"")</f>
        <v/>
      </c>
      <c r="BE156" s="51" t="str">
        <f>IFERROR(VLOOKUP(BD156,abbreviation[[description_german]:[abbreviation_budo]],3,FALSE),"")</f>
        <v/>
      </c>
      <c r="BG156" s="38"/>
      <c r="BH156" s="49" t="str">
        <f t="shared" si="22"/>
        <v>_</v>
      </c>
      <c r="BK156" s="53" t="str">
        <f>IFERROR(VLOOKUP(BJ156,abbreviation[[description_german]:[abbreviation_budo]],3,FALSE),"")</f>
        <v/>
      </c>
      <c r="BN156" s="51" t="str">
        <f>IFERROR(VLOOKUP(BM156,abbreviation[[description_german]:[abbreviation_budo]],3,FALSE),"")</f>
        <v/>
      </c>
      <c r="BO156" s="31"/>
      <c r="BQ156" s="51" t="str">
        <f>IFERROR(VLOOKUP(BP156,abbreviation[[description_german]:[abbreviation_budo]],3,FALSE),"")</f>
        <v/>
      </c>
      <c r="BR156" s="57" t="str">
        <f t="shared" si="23"/>
        <v>_</v>
      </c>
      <c r="BU156" s="53" t="str">
        <f>IFERROR(VLOOKUP(BT156,abbreviation[[description_german]:[abbreviation_budo]],3,FALSE),"")</f>
        <v/>
      </c>
      <c r="BV156" s="60" t="str">
        <f t="shared" si="24"/>
        <v>_</v>
      </c>
      <c r="BY156" s="48" t="str">
        <f>IFERROR(VLOOKUP(BX156,category[[category_name_german]:[abbreviation_category_budo]],3,FALSE),"")</f>
        <v/>
      </c>
      <c r="CB156" s="48" t="str">
        <f>IFERROR(VLOOKUP(CA156,category[[category_name_german]:[abbreviation_category_budo]],3,FALSE),"")</f>
        <v/>
      </c>
      <c r="CE156" s="48" t="str">
        <f>IFERROR(VLOOKUP(CD156,category[[category_name_german]:[abbreviation_category_budo]],3,FALSE),"")</f>
        <v/>
      </c>
      <c r="CH156" s="48" t="str">
        <f>IFERROR(VLOOKUP(CG156,category[[category_name_german]:[abbreviation_category_budo]],3,FALSE),"")</f>
        <v/>
      </c>
      <c r="CK156" s="48" t="str">
        <f>IFERROR(VLOOKUP(CJ156,category[[category_name_german]:[abbreviation_category_budo]],3,FALSE),"")</f>
        <v/>
      </c>
      <c r="CM156" s="49" t="str">
        <f t="shared" si="25"/>
        <v/>
      </c>
      <c r="CO156" s="63" t="str">
        <f t="shared" si="26"/>
        <v/>
      </c>
    </row>
    <row r="157" spans="4:93" x14ac:dyDescent="0.25">
      <c r="D157" s="48" t="str">
        <f>IFERROR(VLOOKUP(C157,category[[category_name_german]:[abbreviation_category_budo]],3,FALSE),"")</f>
        <v/>
      </c>
      <c r="G157" s="48" t="str">
        <f>IFERROR(VLOOKUP(F157,category[[category_name_german]:[abbreviation_category_budo]],3,FALSE),"")</f>
        <v/>
      </c>
      <c r="J157" s="48" t="str">
        <f>IFERROR(VLOOKUP(I157,category[[category_name_german]:[abbreviation_category_budo]],3,FALSE),"")</f>
        <v/>
      </c>
      <c r="M157" s="48" t="str">
        <f>IFERROR(VLOOKUP(L157,category[[category_name_german]:[abbreviation_category_budo]],3,FALSE),"")</f>
        <v/>
      </c>
      <c r="P157" s="48" t="str">
        <f>IFERROR(VLOOKUP(O157,category[[category_name_german]:[abbreviation_category_budo]],3,FALSE),"")</f>
        <v/>
      </c>
      <c r="R157" s="49" t="str">
        <f t="shared" si="18"/>
        <v/>
      </c>
      <c r="U157" s="48" t="str">
        <f>IFERROR(VLOOKUP(T157,abbreviation[[description_german]:[abbreviation_budo]],3,FALSE),"")</f>
        <v/>
      </c>
      <c r="X157" s="51" t="str">
        <f>IFERROR(VLOOKUP(W157,abbreviation[[description_german]:[abbreviation_budo]],3,FALSE),"")</f>
        <v/>
      </c>
      <c r="Y157" s="33"/>
      <c r="AA157" s="49" t="str">
        <f t="shared" si="19"/>
        <v/>
      </c>
      <c r="AD157" s="48" t="str">
        <f>IFERROR(VLOOKUP(AC157,abbreviation[[description_german]:[abbreviation_budo]],3,FALSE),"")</f>
        <v/>
      </c>
      <c r="AG157" s="54" t="str">
        <f>IFERROR(VLOOKUP(AF157,abbreviation[[description_german]:[abbreviation_budo]],3,FALSE),"")</f>
        <v/>
      </c>
      <c r="AJ157" s="49" t="str">
        <f t="shared" si="20"/>
        <v>_</v>
      </c>
      <c r="AM157" s="48" t="str">
        <f>IFERROR(VLOOKUP(AL157,abbreviation[[description_german]:[abbreviation_budo]],3,FALSE),"")</f>
        <v/>
      </c>
      <c r="AP157" s="54" t="str">
        <f>IFERROR(VLOOKUP(AO157,abbreviation[[description_german]:[abbreviation_budo]],3,FALSE),"")</f>
        <v/>
      </c>
      <c r="AS157" s="49" t="str">
        <f t="shared" si="21"/>
        <v>_</v>
      </c>
      <c r="AV157" s="53" t="str">
        <f>IFERROR(VLOOKUP(AU157,abbreviation[[description_german]:[abbreviation_budo]],3,FALSE),"")</f>
        <v/>
      </c>
      <c r="AY157" s="51" t="str">
        <f>IFERROR(VLOOKUP(AX157,abbreviation[[description_german]:[abbreviation_budo]],3,FALSE),"")</f>
        <v/>
      </c>
      <c r="BB157" s="51" t="str">
        <f>IFERROR(VLOOKUP(BA157,abbreviation[[description_german]:[abbreviation_budo]],3,FALSE),"")</f>
        <v/>
      </c>
      <c r="BE157" s="51" t="str">
        <f>IFERROR(VLOOKUP(BD157,abbreviation[[description_german]:[abbreviation_budo]],3,FALSE),"")</f>
        <v/>
      </c>
      <c r="BG157" s="38"/>
      <c r="BH157" s="49" t="str">
        <f t="shared" si="22"/>
        <v>_</v>
      </c>
      <c r="BK157" s="53" t="str">
        <f>IFERROR(VLOOKUP(BJ157,abbreviation[[description_german]:[abbreviation_budo]],3,FALSE),"")</f>
        <v/>
      </c>
      <c r="BN157" s="51" t="str">
        <f>IFERROR(VLOOKUP(BM157,abbreviation[[description_german]:[abbreviation_budo]],3,FALSE),"")</f>
        <v/>
      </c>
      <c r="BO157" s="31"/>
      <c r="BQ157" s="51" t="str">
        <f>IFERROR(VLOOKUP(BP157,abbreviation[[description_german]:[abbreviation_budo]],3,FALSE),"")</f>
        <v/>
      </c>
      <c r="BR157" s="57" t="str">
        <f t="shared" si="23"/>
        <v>_</v>
      </c>
      <c r="BU157" s="53" t="str">
        <f>IFERROR(VLOOKUP(BT157,abbreviation[[description_german]:[abbreviation_budo]],3,FALSE),"")</f>
        <v/>
      </c>
      <c r="BV157" s="60" t="str">
        <f t="shared" si="24"/>
        <v>_</v>
      </c>
      <c r="BY157" s="48" t="str">
        <f>IFERROR(VLOOKUP(BX157,category[[category_name_german]:[abbreviation_category_budo]],3,FALSE),"")</f>
        <v/>
      </c>
      <c r="CB157" s="48" t="str">
        <f>IFERROR(VLOOKUP(CA157,category[[category_name_german]:[abbreviation_category_budo]],3,FALSE),"")</f>
        <v/>
      </c>
      <c r="CE157" s="48" t="str">
        <f>IFERROR(VLOOKUP(CD157,category[[category_name_german]:[abbreviation_category_budo]],3,FALSE),"")</f>
        <v/>
      </c>
      <c r="CH157" s="48" t="str">
        <f>IFERROR(VLOOKUP(CG157,category[[category_name_german]:[abbreviation_category_budo]],3,FALSE),"")</f>
        <v/>
      </c>
      <c r="CK157" s="48" t="str">
        <f>IFERROR(VLOOKUP(CJ157,category[[category_name_german]:[abbreviation_category_budo]],3,FALSE),"")</f>
        <v/>
      </c>
      <c r="CM157" s="49" t="str">
        <f t="shared" si="25"/>
        <v/>
      </c>
      <c r="CO157" s="63" t="str">
        <f t="shared" si="26"/>
        <v/>
      </c>
    </row>
    <row r="158" spans="4:93" x14ac:dyDescent="0.25">
      <c r="D158" s="48" t="str">
        <f>IFERROR(VLOOKUP(C158,category[[category_name_german]:[abbreviation_category_budo]],3,FALSE),"")</f>
        <v/>
      </c>
      <c r="G158" s="48" t="str">
        <f>IFERROR(VLOOKUP(F158,category[[category_name_german]:[abbreviation_category_budo]],3,FALSE),"")</f>
        <v/>
      </c>
      <c r="J158" s="48" t="str">
        <f>IFERROR(VLOOKUP(I158,category[[category_name_german]:[abbreviation_category_budo]],3,FALSE),"")</f>
        <v/>
      </c>
      <c r="M158" s="48" t="str">
        <f>IFERROR(VLOOKUP(L158,category[[category_name_german]:[abbreviation_category_budo]],3,FALSE),"")</f>
        <v/>
      </c>
      <c r="P158" s="48" t="str">
        <f>IFERROR(VLOOKUP(O158,category[[category_name_german]:[abbreviation_category_budo]],3,FALSE),"")</f>
        <v/>
      </c>
      <c r="R158" s="49" t="str">
        <f t="shared" si="18"/>
        <v/>
      </c>
      <c r="U158" s="48" t="str">
        <f>IFERROR(VLOOKUP(T158,abbreviation[[description_german]:[abbreviation_budo]],3,FALSE),"")</f>
        <v/>
      </c>
      <c r="X158" s="51" t="str">
        <f>IFERROR(VLOOKUP(W158,abbreviation[[description_german]:[abbreviation_budo]],3,FALSE),"")</f>
        <v/>
      </c>
      <c r="Y158" s="33"/>
      <c r="AA158" s="49" t="str">
        <f t="shared" si="19"/>
        <v/>
      </c>
      <c r="AD158" s="48" t="str">
        <f>IFERROR(VLOOKUP(AC158,abbreviation[[description_german]:[abbreviation_budo]],3,FALSE),"")</f>
        <v/>
      </c>
      <c r="AG158" s="54" t="str">
        <f>IFERROR(VLOOKUP(AF158,abbreviation[[description_german]:[abbreviation_budo]],3,FALSE),"")</f>
        <v/>
      </c>
      <c r="AJ158" s="49" t="str">
        <f t="shared" si="20"/>
        <v>_</v>
      </c>
      <c r="AM158" s="48" t="str">
        <f>IFERROR(VLOOKUP(AL158,abbreviation[[description_german]:[abbreviation_budo]],3,FALSE),"")</f>
        <v/>
      </c>
      <c r="AP158" s="54" t="str">
        <f>IFERROR(VLOOKUP(AO158,abbreviation[[description_german]:[abbreviation_budo]],3,FALSE),"")</f>
        <v/>
      </c>
      <c r="AS158" s="49" t="str">
        <f t="shared" si="21"/>
        <v>_</v>
      </c>
      <c r="AV158" s="53" t="str">
        <f>IFERROR(VLOOKUP(AU158,abbreviation[[description_german]:[abbreviation_budo]],3,FALSE),"")</f>
        <v/>
      </c>
      <c r="AY158" s="51" t="str">
        <f>IFERROR(VLOOKUP(AX158,abbreviation[[description_german]:[abbreviation_budo]],3,FALSE),"")</f>
        <v/>
      </c>
      <c r="BB158" s="51" t="str">
        <f>IFERROR(VLOOKUP(BA158,abbreviation[[description_german]:[abbreviation_budo]],3,FALSE),"")</f>
        <v/>
      </c>
      <c r="BE158" s="51" t="str">
        <f>IFERROR(VLOOKUP(BD158,abbreviation[[description_german]:[abbreviation_budo]],3,FALSE),"")</f>
        <v/>
      </c>
      <c r="BG158" s="38"/>
      <c r="BH158" s="49" t="str">
        <f t="shared" si="22"/>
        <v>_</v>
      </c>
      <c r="BK158" s="53" t="str">
        <f>IFERROR(VLOOKUP(BJ158,abbreviation[[description_german]:[abbreviation_budo]],3,FALSE),"")</f>
        <v/>
      </c>
      <c r="BN158" s="51" t="str">
        <f>IFERROR(VLOOKUP(BM158,abbreviation[[description_german]:[abbreviation_budo]],3,FALSE),"")</f>
        <v/>
      </c>
      <c r="BO158" s="31"/>
      <c r="BQ158" s="51" t="str">
        <f>IFERROR(VLOOKUP(BP158,abbreviation[[description_german]:[abbreviation_budo]],3,FALSE),"")</f>
        <v/>
      </c>
      <c r="BR158" s="57" t="str">
        <f t="shared" si="23"/>
        <v>_</v>
      </c>
      <c r="BU158" s="53" t="str">
        <f>IFERROR(VLOOKUP(BT158,abbreviation[[description_german]:[abbreviation_budo]],3,FALSE),"")</f>
        <v/>
      </c>
      <c r="BV158" s="60" t="str">
        <f t="shared" si="24"/>
        <v>_</v>
      </c>
      <c r="BY158" s="48" t="str">
        <f>IFERROR(VLOOKUP(BX158,category[[category_name_german]:[abbreviation_category_budo]],3,FALSE),"")</f>
        <v/>
      </c>
      <c r="CB158" s="48" t="str">
        <f>IFERROR(VLOOKUP(CA158,category[[category_name_german]:[abbreviation_category_budo]],3,FALSE),"")</f>
        <v/>
      </c>
      <c r="CE158" s="48" t="str">
        <f>IFERROR(VLOOKUP(CD158,category[[category_name_german]:[abbreviation_category_budo]],3,FALSE),"")</f>
        <v/>
      </c>
      <c r="CH158" s="48" t="str">
        <f>IFERROR(VLOOKUP(CG158,category[[category_name_german]:[abbreviation_category_budo]],3,FALSE),"")</f>
        <v/>
      </c>
      <c r="CK158" s="48" t="str">
        <f>IFERROR(VLOOKUP(CJ158,category[[category_name_german]:[abbreviation_category_budo]],3,FALSE),"")</f>
        <v/>
      </c>
      <c r="CM158" s="49" t="str">
        <f t="shared" si="25"/>
        <v/>
      </c>
      <c r="CO158" s="63" t="str">
        <f t="shared" si="26"/>
        <v/>
      </c>
    </row>
    <row r="159" spans="4:93" x14ac:dyDescent="0.25">
      <c r="D159" s="48" t="str">
        <f>IFERROR(VLOOKUP(C159,category[[category_name_german]:[abbreviation_category_budo]],3,FALSE),"")</f>
        <v/>
      </c>
      <c r="G159" s="48" t="str">
        <f>IFERROR(VLOOKUP(F159,category[[category_name_german]:[abbreviation_category_budo]],3,FALSE),"")</f>
        <v/>
      </c>
      <c r="J159" s="48" t="str">
        <f>IFERROR(VLOOKUP(I159,category[[category_name_german]:[abbreviation_category_budo]],3,FALSE),"")</f>
        <v/>
      </c>
      <c r="M159" s="48" t="str">
        <f>IFERROR(VLOOKUP(L159,category[[category_name_german]:[abbreviation_category_budo]],3,FALSE),"")</f>
        <v/>
      </c>
      <c r="P159" s="48" t="str">
        <f>IFERROR(VLOOKUP(O159,category[[category_name_german]:[abbreviation_category_budo]],3,FALSE),"")</f>
        <v/>
      </c>
      <c r="R159" s="49" t="str">
        <f t="shared" si="18"/>
        <v/>
      </c>
      <c r="U159" s="48" t="str">
        <f>IFERROR(VLOOKUP(T159,abbreviation[[description_german]:[abbreviation_budo]],3,FALSE),"")</f>
        <v/>
      </c>
      <c r="X159" s="51" t="str">
        <f>IFERROR(VLOOKUP(W159,abbreviation[[description_german]:[abbreviation_budo]],3,FALSE),"")</f>
        <v/>
      </c>
      <c r="Y159" s="33"/>
      <c r="AA159" s="49" t="str">
        <f t="shared" si="19"/>
        <v/>
      </c>
      <c r="AD159" s="48" t="str">
        <f>IFERROR(VLOOKUP(AC159,abbreviation[[description_german]:[abbreviation_budo]],3,FALSE),"")</f>
        <v/>
      </c>
      <c r="AG159" s="54" t="str">
        <f>IFERROR(VLOOKUP(AF159,abbreviation[[description_german]:[abbreviation_budo]],3,FALSE),"")</f>
        <v/>
      </c>
      <c r="AJ159" s="49" t="str">
        <f t="shared" si="20"/>
        <v>_</v>
      </c>
      <c r="AM159" s="48" t="str">
        <f>IFERROR(VLOOKUP(AL159,abbreviation[[description_german]:[abbreviation_budo]],3,FALSE),"")</f>
        <v/>
      </c>
      <c r="AP159" s="54" t="str">
        <f>IFERROR(VLOOKUP(AO159,abbreviation[[description_german]:[abbreviation_budo]],3,FALSE),"")</f>
        <v/>
      </c>
      <c r="AS159" s="49" t="str">
        <f t="shared" si="21"/>
        <v>_</v>
      </c>
      <c r="AV159" s="53" t="str">
        <f>IFERROR(VLOOKUP(AU159,abbreviation[[description_german]:[abbreviation_budo]],3,FALSE),"")</f>
        <v/>
      </c>
      <c r="AY159" s="51" t="str">
        <f>IFERROR(VLOOKUP(AX159,abbreviation[[description_german]:[abbreviation_budo]],3,FALSE),"")</f>
        <v/>
      </c>
      <c r="BB159" s="51" t="str">
        <f>IFERROR(VLOOKUP(BA159,abbreviation[[description_german]:[abbreviation_budo]],3,FALSE),"")</f>
        <v/>
      </c>
      <c r="BE159" s="51" t="str">
        <f>IFERROR(VLOOKUP(BD159,abbreviation[[description_german]:[abbreviation_budo]],3,FALSE),"")</f>
        <v/>
      </c>
      <c r="BG159" s="38"/>
      <c r="BH159" s="49" t="str">
        <f t="shared" si="22"/>
        <v>_</v>
      </c>
      <c r="BK159" s="53" t="str">
        <f>IFERROR(VLOOKUP(BJ159,abbreviation[[description_german]:[abbreviation_budo]],3,FALSE),"")</f>
        <v/>
      </c>
      <c r="BN159" s="51" t="str">
        <f>IFERROR(VLOOKUP(BM159,abbreviation[[description_german]:[abbreviation_budo]],3,FALSE),"")</f>
        <v/>
      </c>
      <c r="BO159" s="31"/>
      <c r="BQ159" s="51" t="str">
        <f>IFERROR(VLOOKUP(BP159,abbreviation[[description_german]:[abbreviation_budo]],3,FALSE),"")</f>
        <v/>
      </c>
      <c r="BR159" s="57" t="str">
        <f t="shared" si="23"/>
        <v>_</v>
      </c>
      <c r="BU159" s="53" t="str">
        <f>IFERROR(VLOOKUP(BT159,abbreviation[[description_german]:[abbreviation_budo]],3,FALSE),"")</f>
        <v/>
      </c>
      <c r="BV159" s="60" t="str">
        <f t="shared" si="24"/>
        <v>_</v>
      </c>
      <c r="BY159" s="48" t="str">
        <f>IFERROR(VLOOKUP(BX159,category[[category_name_german]:[abbreviation_category_budo]],3,FALSE),"")</f>
        <v/>
      </c>
      <c r="CB159" s="48" t="str">
        <f>IFERROR(VLOOKUP(CA159,category[[category_name_german]:[abbreviation_category_budo]],3,FALSE),"")</f>
        <v/>
      </c>
      <c r="CE159" s="48" t="str">
        <f>IFERROR(VLOOKUP(CD159,category[[category_name_german]:[abbreviation_category_budo]],3,FALSE),"")</f>
        <v/>
      </c>
      <c r="CH159" s="48" t="str">
        <f>IFERROR(VLOOKUP(CG159,category[[category_name_german]:[abbreviation_category_budo]],3,FALSE),"")</f>
        <v/>
      </c>
      <c r="CK159" s="48" t="str">
        <f>IFERROR(VLOOKUP(CJ159,category[[category_name_german]:[abbreviation_category_budo]],3,FALSE),"")</f>
        <v/>
      </c>
      <c r="CM159" s="49" t="str">
        <f t="shared" si="25"/>
        <v/>
      </c>
      <c r="CO159" s="63" t="str">
        <f t="shared" si="26"/>
        <v/>
      </c>
    </row>
    <row r="160" spans="4:93" x14ac:dyDescent="0.25">
      <c r="D160" s="48" t="str">
        <f>IFERROR(VLOOKUP(C160,category[[category_name_german]:[abbreviation_category_budo]],3,FALSE),"")</f>
        <v/>
      </c>
      <c r="G160" s="48" t="str">
        <f>IFERROR(VLOOKUP(F160,category[[category_name_german]:[abbreviation_category_budo]],3,FALSE),"")</f>
        <v/>
      </c>
      <c r="J160" s="48" t="str">
        <f>IFERROR(VLOOKUP(I160,category[[category_name_german]:[abbreviation_category_budo]],3,FALSE),"")</f>
        <v/>
      </c>
      <c r="M160" s="48" t="str">
        <f>IFERROR(VLOOKUP(L160,category[[category_name_german]:[abbreviation_category_budo]],3,FALSE),"")</f>
        <v/>
      </c>
      <c r="P160" s="48" t="str">
        <f>IFERROR(VLOOKUP(O160,category[[category_name_german]:[abbreviation_category_budo]],3,FALSE),"")</f>
        <v/>
      </c>
      <c r="R160" s="49" t="str">
        <f t="shared" si="18"/>
        <v/>
      </c>
      <c r="U160" s="48" t="str">
        <f>IFERROR(VLOOKUP(T160,abbreviation[[description_german]:[abbreviation_budo]],3,FALSE),"")</f>
        <v/>
      </c>
      <c r="X160" s="51" t="str">
        <f>IFERROR(VLOOKUP(W160,abbreviation[[description_german]:[abbreviation_budo]],3,FALSE),"")</f>
        <v/>
      </c>
      <c r="Y160" s="33"/>
      <c r="AA160" s="49" t="str">
        <f t="shared" si="19"/>
        <v/>
      </c>
      <c r="AD160" s="48" t="str">
        <f>IFERROR(VLOOKUP(AC160,abbreviation[[description_german]:[abbreviation_budo]],3,FALSE),"")</f>
        <v/>
      </c>
      <c r="AG160" s="54" t="str">
        <f>IFERROR(VLOOKUP(AF160,abbreviation[[description_german]:[abbreviation_budo]],3,FALSE),"")</f>
        <v/>
      </c>
      <c r="AJ160" s="49" t="str">
        <f t="shared" si="20"/>
        <v>_</v>
      </c>
      <c r="AM160" s="48" t="str">
        <f>IFERROR(VLOOKUP(AL160,abbreviation[[description_german]:[abbreviation_budo]],3,FALSE),"")</f>
        <v/>
      </c>
      <c r="AP160" s="54" t="str">
        <f>IFERROR(VLOOKUP(AO160,abbreviation[[description_german]:[abbreviation_budo]],3,FALSE),"")</f>
        <v/>
      </c>
      <c r="AS160" s="49" t="str">
        <f t="shared" si="21"/>
        <v>_</v>
      </c>
      <c r="AV160" s="53" t="str">
        <f>IFERROR(VLOOKUP(AU160,abbreviation[[description_german]:[abbreviation_budo]],3,FALSE),"")</f>
        <v/>
      </c>
      <c r="AY160" s="51" t="str">
        <f>IFERROR(VLOOKUP(AX160,abbreviation[[description_german]:[abbreviation_budo]],3,FALSE),"")</f>
        <v/>
      </c>
      <c r="BB160" s="51" t="str">
        <f>IFERROR(VLOOKUP(BA160,abbreviation[[description_german]:[abbreviation_budo]],3,FALSE),"")</f>
        <v/>
      </c>
      <c r="BE160" s="51" t="str">
        <f>IFERROR(VLOOKUP(BD160,abbreviation[[description_german]:[abbreviation_budo]],3,FALSE),"")</f>
        <v/>
      </c>
      <c r="BG160" s="38"/>
      <c r="BH160" s="49" t="str">
        <f t="shared" si="22"/>
        <v>_</v>
      </c>
      <c r="BK160" s="53" t="str">
        <f>IFERROR(VLOOKUP(BJ160,abbreviation[[description_german]:[abbreviation_budo]],3,FALSE),"")</f>
        <v/>
      </c>
      <c r="BN160" s="51" t="str">
        <f>IFERROR(VLOOKUP(BM160,abbreviation[[description_german]:[abbreviation_budo]],3,FALSE),"")</f>
        <v/>
      </c>
      <c r="BO160" s="31"/>
      <c r="BQ160" s="51" t="str">
        <f>IFERROR(VLOOKUP(BP160,abbreviation[[description_german]:[abbreviation_budo]],3,FALSE),"")</f>
        <v/>
      </c>
      <c r="BR160" s="57" t="str">
        <f t="shared" si="23"/>
        <v>_</v>
      </c>
      <c r="BU160" s="53" t="str">
        <f>IFERROR(VLOOKUP(BT160,abbreviation[[description_german]:[abbreviation_budo]],3,FALSE),"")</f>
        <v/>
      </c>
      <c r="BV160" s="60" t="str">
        <f t="shared" si="24"/>
        <v>_</v>
      </c>
      <c r="BY160" s="48" t="str">
        <f>IFERROR(VLOOKUP(BX160,category[[category_name_german]:[abbreviation_category_budo]],3,FALSE),"")</f>
        <v/>
      </c>
      <c r="CB160" s="48" t="str">
        <f>IFERROR(VLOOKUP(CA160,category[[category_name_german]:[abbreviation_category_budo]],3,FALSE),"")</f>
        <v/>
      </c>
      <c r="CE160" s="48" t="str">
        <f>IFERROR(VLOOKUP(CD160,category[[category_name_german]:[abbreviation_category_budo]],3,FALSE),"")</f>
        <v/>
      </c>
      <c r="CH160" s="48" t="str">
        <f>IFERROR(VLOOKUP(CG160,category[[category_name_german]:[abbreviation_category_budo]],3,FALSE),"")</f>
        <v/>
      </c>
      <c r="CK160" s="48" t="str">
        <f>IFERROR(VLOOKUP(CJ160,category[[category_name_german]:[abbreviation_category_budo]],3,FALSE),"")</f>
        <v/>
      </c>
      <c r="CM160" s="49" t="str">
        <f t="shared" si="25"/>
        <v/>
      </c>
      <c r="CO160" s="63" t="str">
        <f t="shared" si="26"/>
        <v/>
      </c>
    </row>
    <row r="161" spans="4:93" x14ac:dyDescent="0.25">
      <c r="D161" s="48" t="str">
        <f>IFERROR(VLOOKUP(C161,category[[category_name_german]:[abbreviation_category_budo]],3,FALSE),"")</f>
        <v/>
      </c>
      <c r="G161" s="48" t="str">
        <f>IFERROR(VLOOKUP(F161,category[[category_name_german]:[abbreviation_category_budo]],3,FALSE),"")</f>
        <v/>
      </c>
      <c r="J161" s="48" t="str">
        <f>IFERROR(VLOOKUP(I161,category[[category_name_german]:[abbreviation_category_budo]],3,FALSE),"")</f>
        <v/>
      </c>
      <c r="M161" s="48" t="str">
        <f>IFERROR(VLOOKUP(L161,category[[category_name_german]:[abbreviation_category_budo]],3,FALSE),"")</f>
        <v/>
      </c>
      <c r="P161" s="48" t="str">
        <f>IFERROR(VLOOKUP(O161,category[[category_name_german]:[abbreviation_category_budo]],3,FALSE),"")</f>
        <v/>
      </c>
      <c r="R161" s="49" t="str">
        <f t="shared" si="18"/>
        <v/>
      </c>
      <c r="U161" s="48" t="str">
        <f>IFERROR(VLOOKUP(T161,abbreviation[[description_german]:[abbreviation_budo]],3,FALSE),"")</f>
        <v/>
      </c>
      <c r="X161" s="51" t="str">
        <f>IFERROR(VLOOKUP(W161,abbreviation[[description_german]:[abbreviation_budo]],3,FALSE),"")</f>
        <v/>
      </c>
      <c r="Y161" s="33"/>
      <c r="AA161" s="49" t="str">
        <f t="shared" si="19"/>
        <v/>
      </c>
      <c r="AD161" s="48" t="str">
        <f>IFERROR(VLOOKUP(AC161,abbreviation[[description_german]:[abbreviation_budo]],3,FALSE),"")</f>
        <v/>
      </c>
      <c r="AG161" s="54" t="str">
        <f>IFERROR(VLOOKUP(AF161,abbreviation[[description_german]:[abbreviation_budo]],3,FALSE),"")</f>
        <v/>
      </c>
      <c r="AJ161" s="49" t="str">
        <f t="shared" si="20"/>
        <v>_</v>
      </c>
      <c r="AM161" s="48" t="str">
        <f>IFERROR(VLOOKUP(AL161,abbreviation[[description_german]:[abbreviation_budo]],3,FALSE),"")</f>
        <v/>
      </c>
      <c r="AP161" s="54" t="str">
        <f>IFERROR(VLOOKUP(AO161,abbreviation[[description_german]:[abbreviation_budo]],3,FALSE),"")</f>
        <v/>
      </c>
      <c r="AS161" s="49" t="str">
        <f t="shared" si="21"/>
        <v>_</v>
      </c>
      <c r="AV161" s="53" t="str">
        <f>IFERROR(VLOOKUP(AU161,abbreviation[[description_german]:[abbreviation_budo]],3,FALSE),"")</f>
        <v/>
      </c>
      <c r="AY161" s="51" t="str">
        <f>IFERROR(VLOOKUP(AX161,abbreviation[[description_german]:[abbreviation_budo]],3,FALSE),"")</f>
        <v/>
      </c>
      <c r="BB161" s="51" t="str">
        <f>IFERROR(VLOOKUP(BA161,abbreviation[[description_german]:[abbreviation_budo]],3,FALSE),"")</f>
        <v/>
      </c>
      <c r="BE161" s="51" t="str">
        <f>IFERROR(VLOOKUP(BD161,abbreviation[[description_german]:[abbreviation_budo]],3,FALSE),"")</f>
        <v/>
      </c>
      <c r="BG161" s="38"/>
      <c r="BH161" s="49" t="str">
        <f t="shared" si="22"/>
        <v>_</v>
      </c>
      <c r="BK161" s="53" t="str">
        <f>IFERROR(VLOOKUP(BJ161,abbreviation[[description_german]:[abbreviation_budo]],3,FALSE),"")</f>
        <v/>
      </c>
      <c r="BN161" s="51" t="str">
        <f>IFERROR(VLOOKUP(BM161,abbreviation[[description_german]:[abbreviation_budo]],3,FALSE),"")</f>
        <v/>
      </c>
      <c r="BO161" s="31"/>
      <c r="BQ161" s="51" t="str">
        <f>IFERROR(VLOOKUP(BP161,abbreviation[[description_german]:[abbreviation_budo]],3,FALSE),"")</f>
        <v/>
      </c>
      <c r="BR161" s="57" t="str">
        <f t="shared" si="23"/>
        <v>_</v>
      </c>
      <c r="BU161" s="53" t="str">
        <f>IFERROR(VLOOKUP(BT161,abbreviation[[description_german]:[abbreviation_budo]],3,FALSE),"")</f>
        <v/>
      </c>
      <c r="BV161" s="60" t="str">
        <f t="shared" si="24"/>
        <v>_</v>
      </c>
      <c r="BY161" s="48" t="str">
        <f>IFERROR(VLOOKUP(BX161,category[[category_name_german]:[abbreviation_category_budo]],3,FALSE),"")</f>
        <v/>
      </c>
      <c r="CB161" s="48" t="str">
        <f>IFERROR(VLOOKUP(CA161,category[[category_name_german]:[abbreviation_category_budo]],3,FALSE),"")</f>
        <v/>
      </c>
      <c r="CE161" s="48" t="str">
        <f>IFERROR(VLOOKUP(CD161,category[[category_name_german]:[abbreviation_category_budo]],3,FALSE),"")</f>
        <v/>
      </c>
      <c r="CH161" s="48" t="str">
        <f>IFERROR(VLOOKUP(CG161,category[[category_name_german]:[abbreviation_category_budo]],3,FALSE),"")</f>
        <v/>
      </c>
      <c r="CK161" s="48" t="str">
        <f>IFERROR(VLOOKUP(CJ161,category[[category_name_german]:[abbreviation_category_budo]],3,FALSE),"")</f>
        <v/>
      </c>
      <c r="CM161" s="49" t="str">
        <f t="shared" si="25"/>
        <v/>
      </c>
      <c r="CO161" s="63" t="str">
        <f t="shared" si="26"/>
        <v/>
      </c>
    </row>
    <row r="162" spans="4:93" x14ac:dyDescent="0.25">
      <c r="D162" s="48" t="str">
        <f>IFERROR(VLOOKUP(C162,category[[category_name_german]:[abbreviation_category_budo]],3,FALSE),"")</f>
        <v/>
      </c>
      <c r="G162" s="48" t="str">
        <f>IFERROR(VLOOKUP(F162,category[[category_name_german]:[abbreviation_category_budo]],3,FALSE),"")</f>
        <v/>
      </c>
      <c r="J162" s="48" t="str">
        <f>IFERROR(VLOOKUP(I162,category[[category_name_german]:[abbreviation_category_budo]],3,FALSE),"")</f>
        <v/>
      </c>
      <c r="M162" s="48" t="str">
        <f>IFERROR(VLOOKUP(L162,category[[category_name_german]:[abbreviation_category_budo]],3,FALSE),"")</f>
        <v/>
      </c>
      <c r="P162" s="48" t="str">
        <f>IFERROR(VLOOKUP(O162,category[[category_name_german]:[abbreviation_category_budo]],3,FALSE),"")</f>
        <v/>
      </c>
      <c r="R162" s="49" t="str">
        <f t="shared" si="18"/>
        <v/>
      </c>
      <c r="U162" s="48" t="str">
        <f>IFERROR(VLOOKUP(T162,abbreviation[[description_german]:[abbreviation_budo]],3,FALSE),"")</f>
        <v/>
      </c>
      <c r="X162" s="51" t="str">
        <f>IFERROR(VLOOKUP(W162,abbreviation[[description_german]:[abbreviation_budo]],3,FALSE),"")</f>
        <v/>
      </c>
      <c r="Y162" s="33"/>
      <c r="AA162" s="49" t="str">
        <f t="shared" si="19"/>
        <v/>
      </c>
      <c r="AD162" s="48" t="str">
        <f>IFERROR(VLOOKUP(AC162,abbreviation[[description_german]:[abbreviation_budo]],3,FALSE),"")</f>
        <v/>
      </c>
      <c r="AG162" s="54" t="str">
        <f>IFERROR(VLOOKUP(AF162,abbreviation[[description_german]:[abbreviation_budo]],3,FALSE),"")</f>
        <v/>
      </c>
      <c r="AJ162" s="49" t="str">
        <f t="shared" si="20"/>
        <v>_</v>
      </c>
      <c r="AM162" s="48" t="str">
        <f>IFERROR(VLOOKUP(AL162,abbreviation[[description_german]:[abbreviation_budo]],3,FALSE),"")</f>
        <v/>
      </c>
      <c r="AP162" s="54" t="str">
        <f>IFERROR(VLOOKUP(AO162,abbreviation[[description_german]:[abbreviation_budo]],3,FALSE),"")</f>
        <v/>
      </c>
      <c r="AS162" s="49" t="str">
        <f t="shared" si="21"/>
        <v>_</v>
      </c>
      <c r="AV162" s="53" t="str">
        <f>IFERROR(VLOOKUP(AU162,abbreviation[[description_german]:[abbreviation_budo]],3,FALSE),"")</f>
        <v/>
      </c>
      <c r="AY162" s="51" t="str">
        <f>IFERROR(VLOOKUP(AX162,abbreviation[[description_german]:[abbreviation_budo]],3,FALSE),"")</f>
        <v/>
      </c>
      <c r="BB162" s="51" t="str">
        <f>IFERROR(VLOOKUP(BA162,abbreviation[[description_german]:[abbreviation_budo]],3,FALSE),"")</f>
        <v/>
      </c>
      <c r="BE162" s="51" t="str">
        <f>IFERROR(VLOOKUP(BD162,abbreviation[[description_german]:[abbreviation_budo]],3,FALSE),"")</f>
        <v/>
      </c>
      <c r="BG162" s="38"/>
      <c r="BH162" s="49" t="str">
        <f t="shared" si="22"/>
        <v>_</v>
      </c>
      <c r="BK162" s="53" t="str">
        <f>IFERROR(VLOOKUP(BJ162,abbreviation[[description_german]:[abbreviation_budo]],3,FALSE),"")</f>
        <v/>
      </c>
      <c r="BN162" s="51" t="str">
        <f>IFERROR(VLOOKUP(BM162,abbreviation[[description_german]:[abbreviation_budo]],3,FALSE),"")</f>
        <v/>
      </c>
      <c r="BO162" s="31"/>
      <c r="BQ162" s="51" t="str">
        <f>IFERROR(VLOOKUP(BP162,abbreviation[[description_german]:[abbreviation_budo]],3,FALSE),"")</f>
        <v/>
      </c>
      <c r="BR162" s="57" t="str">
        <f t="shared" si="23"/>
        <v>_</v>
      </c>
      <c r="BU162" s="53" t="str">
        <f>IFERROR(VLOOKUP(BT162,abbreviation[[description_german]:[abbreviation_budo]],3,FALSE),"")</f>
        <v/>
      </c>
      <c r="BV162" s="60" t="str">
        <f t="shared" si="24"/>
        <v>_</v>
      </c>
      <c r="BY162" s="48" t="str">
        <f>IFERROR(VLOOKUP(BX162,category[[category_name_german]:[abbreviation_category_budo]],3,FALSE),"")</f>
        <v/>
      </c>
      <c r="CB162" s="48" t="str">
        <f>IFERROR(VLOOKUP(CA162,category[[category_name_german]:[abbreviation_category_budo]],3,FALSE),"")</f>
        <v/>
      </c>
      <c r="CE162" s="48" t="str">
        <f>IFERROR(VLOOKUP(CD162,category[[category_name_german]:[abbreviation_category_budo]],3,FALSE),"")</f>
        <v/>
      </c>
      <c r="CH162" s="48" t="str">
        <f>IFERROR(VLOOKUP(CG162,category[[category_name_german]:[abbreviation_category_budo]],3,FALSE),"")</f>
        <v/>
      </c>
      <c r="CK162" s="48" t="str">
        <f>IFERROR(VLOOKUP(CJ162,category[[category_name_german]:[abbreviation_category_budo]],3,FALSE),"")</f>
        <v/>
      </c>
      <c r="CM162" s="49" t="str">
        <f t="shared" si="25"/>
        <v/>
      </c>
      <c r="CO162" s="63" t="str">
        <f t="shared" si="26"/>
        <v/>
      </c>
    </row>
    <row r="163" spans="4:93" x14ac:dyDescent="0.25">
      <c r="D163" s="48" t="str">
        <f>IFERROR(VLOOKUP(C163,category[[category_name_german]:[abbreviation_category_budo]],3,FALSE),"")</f>
        <v/>
      </c>
      <c r="G163" s="48" t="str">
        <f>IFERROR(VLOOKUP(F163,category[[category_name_german]:[abbreviation_category_budo]],3,FALSE),"")</f>
        <v/>
      </c>
      <c r="J163" s="48" t="str">
        <f>IFERROR(VLOOKUP(I163,category[[category_name_german]:[abbreviation_category_budo]],3,FALSE),"")</f>
        <v/>
      </c>
      <c r="M163" s="48" t="str">
        <f>IFERROR(VLOOKUP(L163,category[[category_name_german]:[abbreviation_category_budo]],3,FALSE),"")</f>
        <v/>
      </c>
      <c r="P163" s="48" t="str">
        <f>IFERROR(VLOOKUP(O163,category[[category_name_german]:[abbreviation_category_budo]],3,FALSE),"")</f>
        <v/>
      </c>
      <c r="R163" s="49" t="str">
        <f t="shared" si="18"/>
        <v/>
      </c>
      <c r="U163" s="48" t="str">
        <f>IFERROR(VLOOKUP(T163,abbreviation[[description_german]:[abbreviation_budo]],3,FALSE),"")</f>
        <v/>
      </c>
      <c r="X163" s="51" t="str">
        <f>IFERROR(VLOOKUP(W163,abbreviation[[description_german]:[abbreviation_budo]],3,FALSE),"")</f>
        <v/>
      </c>
      <c r="Y163" s="33"/>
      <c r="AA163" s="49" t="str">
        <f t="shared" si="19"/>
        <v/>
      </c>
      <c r="AD163" s="48" t="str">
        <f>IFERROR(VLOOKUP(AC163,abbreviation[[description_german]:[abbreviation_budo]],3,FALSE),"")</f>
        <v/>
      </c>
      <c r="AG163" s="54" t="str">
        <f>IFERROR(VLOOKUP(AF163,abbreviation[[description_german]:[abbreviation_budo]],3,FALSE),"")</f>
        <v/>
      </c>
      <c r="AJ163" s="49" t="str">
        <f t="shared" si="20"/>
        <v>_</v>
      </c>
      <c r="AM163" s="48" t="str">
        <f>IFERROR(VLOOKUP(AL163,abbreviation[[description_german]:[abbreviation_budo]],3,FALSE),"")</f>
        <v/>
      </c>
      <c r="AP163" s="54" t="str">
        <f>IFERROR(VLOOKUP(AO163,abbreviation[[description_german]:[abbreviation_budo]],3,FALSE),"")</f>
        <v/>
      </c>
      <c r="AS163" s="49" t="str">
        <f t="shared" si="21"/>
        <v>_</v>
      </c>
      <c r="AV163" s="53" t="str">
        <f>IFERROR(VLOOKUP(AU163,abbreviation[[description_german]:[abbreviation_budo]],3,FALSE),"")</f>
        <v/>
      </c>
      <c r="AY163" s="51" t="str">
        <f>IFERROR(VLOOKUP(AX163,abbreviation[[description_german]:[abbreviation_budo]],3,FALSE),"")</f>
        <v/>
      </c>
      <c r="BB163" s="51" t="str">
        <f>IFERROR(VLOOKUP(BA163,abbreviation[[description_german]:[abbreviation_budo]],3,FALSE),"")</f>
        <v/>
      </c>
      <c r="BE163" s="51" t="str">
        <f>IFERROR(VLOOKUP(BD163,abbreviation[[description_german]:[abbreviation_budo]],3,FALSE),"")</f>
        <v/>
      </c>
      <c r="BG163" s="38"/>
      <c r="BH163" s="49" t="str">
        <f t="shared" si="22"/>
        <v>_</v>
      </c>
      <c r="BK163" s="53" t="str">
        <f>IFERROR(VLOOKUP(BJ163,abbreviation[[description_german]:[abbreviation_budo]],3,FALSE),"")</f>
        <v/>
      </c>
      <c r="BN163" s="51" t="str">
        <f>IFERROR(VLOOKUP(BM163,abbreviation[[description_german]:[abbreviation_budo]],3,FALSE),"")</f>
        <v/>
      </c>
      <c r="BO163" s="31"/>
      <c r="BQ163" s="51" t="str">
        <f>IFERROR(VLOOKUP(BP163,abbreviation[[description_german]:[abbreviation_budo]],3,FALSE),"")</f>
        <v/>
      </c>
      <c r="BR163" s="57" t="str">
        <f t="shared" si="23"/>
        <v>_</v>
      </c>
      <c r="BU163" s="53" t="str">
        <f>IFERROR(VLOOKUP(BT163,abbreviation[[description_german]:[abbreviation_budo]],3,FALSE),"")</f>
        <v/>
      </c>
      <c r="BV163" s="60" t="str">
        <f t="shared" si="24"/>
        <v>_</v>
      </c>
      <c r="BY163" s="48" t="str">
        <f>IFERROR(VLOOKUP(BX163,category[[category_name_german]:[abbreviation_category_budo]],3,FALSE),"")</f>
        <v/>
      </c>
      <c r="CB163" s="48" t="str">
        <f>IFERROR(VLOOKUP(CA163,category[[category_name_german]:[abbreviation_category_budo]],3,FALSE),"")</f>
        <v/>
      </c>
      <c r="CE163" s="48" t="str">
        <f>IFERROR(VLOOKUP(CD163,category[[category_name_german]:[abbreviation_category_budo]],3,FALSE),"")</f>
        <v/>
      </c>
      <c r="CH163" s="48" t="str">
        <f>IFERROR(VLOOKUP(CG163,category[[category_name_german]:[abbreviation_category_budo]],3,FALSE),"")</f>
        <v/>
      </c>
      <c r="CK163" s="48" t="str">
        <f>IFERROR(VLOOKUP(CJ163,category[[category_name_german]:[abbreviation_category_budo]],3,FALSE),"")</f>
        <v/>
      </c>
      <c r="CM163" s="49" t="str">
        <f t="shared" si="25"/>
        <v/>
      </c>
      <c r="CO163" s="63" t="str">
        <f t="shared" si="26"/>
        <v/>
      </c>
    </row>
    <row r="164" spans="4:93" x14ac:dyDescent="0.25">
      <c r="D164" s="48" t="str">
        <f>IFERROR(VLOOKUP(C164,category[[category_name_german]:[abbreviation_category_budo]],3,FALSE),"")</f>
        <v/>
      </c>
      <c r="G164" s="48" t="str">
        <f>IFERROR(VLOOKUP(F164,category[[category_name_german]:[abbreviation_category_budo]],3,FALSE),"")</f>
        <v/>
      </c>
      <c r="J164" s="48" t="str">
        <f>IFERROR(VLOOKUP(I164,category[[category_name_german]:[abbreviation_category_budo]],3,FALSE),"")</f>
        <v/>
      </c>
      <c r="M164" s="48" t="str">
        <f>IFERROR(VLOOKUP(L164,category[[category_name_german]:[abbreviation_category_budo]],3,FALSE),"")</f>
        <v/>
      </c>
      <c r="P164" s="48" t="str">
        <f>IFERROR(VLOOKUP(O164,category[[category_name_german]:[abbreviation_category_budo]],3,FALSE),"")</f>
        <v/>
      </c>
      <c r="R164" s="49" t="str">
        <f t="shared" si="18"/>
        <v/>
      </c>
      <c r="U164" s="48" t="str">
        <f>IFERROR(VLOOKUP(T164,abbreviation[[description_german]:[abbreviation_budo]],3,FALSE),"")</f>
        <v/>
      </c>
      <c r="X164" s="51" t="str">
        <f>IFERROR(VLOOKUP(W164,abbreviation[[description_german]:[abbreviation_budo]],3,FALSE),"")</f>
        <v/>
      </c>
      <c r="Y164" s="33"/>
      <c r="AA164" s="49" t="str">
        <f t="shared" si="19"/>
        <v/>
      </c>
      <c r="AD164" s="48" t="str">
        <f>IFERROR(VLOOKUP(AC164,abbreviation[[description_german]:[abbreviation_budo]],3,FALSE),"")</f>
        <v/>
      </c>
      <c r="AG164" s="54" t="str">
        <f>IFERROR(VLOOKUP(AF164,abbreviation[[description_german]:[abbreviation_budo]],3,FALSE),"")</f>
        <v/>
      </c>
      <c r="AJ164" s="49" t="str">
        <f t="shared" si="20"/>
        <v>_</v>
      </c>
      <c r="AM164" s="48" t="str">
        <f>IFERROR(VLOOKUP(AL164,abbreviation[[description_german]:[abbreviation_budo]],3,FALSE),"")</f>
        <v/>
      </c>
      <c r="AP164" s="54" t="str">
        <f>IFERROR(VLOOKUP(AO164,abbreviation[[description_german]:[abbreviation_budo]],3,FALSE),"")</f>
        <v/>
      </c>
      <c r="AS164" s="49" t="str">
        <f t="shared" si="21"/>
        <v>_</v>
      </c>
      <c r="AV164" s="53" t="str">
        <f>IFERROR(VLOOKUP(AU164,abbreviation[[description_german]:[abbreviation_budo]],3,FALSE),"")</f>
        <v/>
      </c>
      <c r="AY164" s="51" t="str">
        <f>IFERROR(VLOOKUP(AX164,abbreviation[[description_german]:[abbreviation_budo]],3,FALSE),"")</f>
        <v/>
      </c>
      <c r="BB164" s="51" t="str">
        <f>IFERROR(VLOOKUP(BA164,abbreviation[[description_german]:[abbreviation_budo]],3,FALSE),"")</f>
        <v/>
      </c>
      <c r="BE164" s="51" t="str">
        <f>IFERROR(VLOOKUP(BD164,abbreviation[[description_german]:[abbreviation_budo]],3,FALSE),"")</f>
        <v/>
      </c>
      <c r="BG164" s="38"/>
      <c r="BH164" s="49" t="str">
        <f t="shared" si="22"/>
        <v>_</v>
      </c>
      <c r="BK164" s="53" t="str">
        <f>IFERROR(VLOOKUP(BJ164,abbreviation[[description_german]:[abbreviation_budo]],3,FALSE),"")</f>
        <v/>
      </c>
      <c r="BN164" s="51" t="str">
        <f>IFERROR(VLOOKUP(BM164,abbreviation[[description_german]:[abbreviation_budo]],3,FALSE),"")</f>
        <v/>
      </c>
      <c r="BO164" s="31"/>
      <c r="BQ164" s="51" t="str">
        <f>IFERROR(VLOOKUP(BP164,abbreviation[[description_german]:[abbreviation_budo]],3,FALSE),"")</f>
        <v/>
      </c>
      <c r="BR164" s="57" t="str">
        <f t="shared" si="23"/>
        <v>_</v>
      </c>
      <c r="BU164" s="53" t="str">
        <f>IFERROR(VLOOKUP(BT164,abbreviation[[description_german]:[abbreviation_budo]],3,FALSE),"")</f>
        <v/>
      </c>
      <c r="BV164" s="60" t="str">
        <f t="shared" si="24"/>
        <v>_</v>
      </c>
      <c r="BY164" s="48" t="str">
        <f>IFERROR(VLOOKUP(BX164,category[[category_name_german]:[abbreviation_category_budo]],3,FALSE),"")</f>
        <v/>
      </c>
      <c r="CB164" s="48" t="str">
        <f>IFERROR(VLOOKUP(CA164,category[[category_name_german]:[abbreviation_category_budo]],3,FALSE),"")</f>
        <v/>
      </c>
      <c r="CE164" s="48" t="str">
        <f>IFERROR(VLOOKUP(CD164,category[[category_name_german]:[abbreviation_category_budo]],3,FALSE),"")</f>
        <v/>
      </c>
      <c r="CH164" s="48" t="str">
        <f>IFERROR(VLOOKUP(CG164,category[[category_name_german]:[abbreviation_category_budo]],3,FALSE),"")</f>
        <v/>
      </c>
      <c r="CK164" s="48" t="str">
        <f>IFERROR(VLOOKUP(CJ164,category[[category_name_german]:[abbreviation_category_budo]],3,FALSE),"")</f>
        <v/>
      </c>
      <c r="CM164" s="49" t="str">
        <f t="shared" si="25"/>
        <v/>
      </c>
      <c r="CO164" s="63" t="str">
        <f t="shared" si="26"/>
        <v/>
      </c>
    </row>
    <row r="165" spans="4:93" x14ac:dyDescent="0.25">
      <c r="D165" s="48" t="str">
        <f>IFERROR(VLOOKUP(C165,category[[category_name_german]:[abbreviation_category_budo]],3,FALSE),"")</f>
        <v/>
      </c>
      <c r="G165" s="48" t="str">
        <f>IFERROR(VLOOKUP(F165,category[[category_name_german]:[abbreviation_category_budo]],3,FALSE),"")</f>
        <v/>
      </c>
      <c r="J165" s="48" t="str">
        <f>IFERROR(VLOOKUP(I165,category[[category_name_german]:[abbreviation_category_budo]],3,FALSE),"")</f>
        <v/>
      </c>
      <c r="M165" s="48" t="str">
        <f>IFERROR(VLOOKUP(L165,category[[category_name_german]:[abbreviation_category_budo]],3,FALSE),"")</f>
        <v/>
      </c>
      <c r="P165" s="48" t="str">
        <f>IFERROR(VLOOKUP(O165,category[[category_name_german]:[abbreviation_category_budo]],3,FALSE),"")</f>
        <v/>
      </c>
      <c r="R165" s="49" t="str">
        <f t="shared" si="18"/>
        <v/>
      </c>
      <c r="U165" s="48" t="str">
        <f>IFERROR(VLOOKUP(T165,abbreviation[[description_german]:[abbreviation_budo]],3,FALSE),"")</f>
        <v/>
      </c>
      <c r="X165" s="51" t="str">
        <f>IFERROR(VLOOKUP(W165,abbreviation[[description_german]:[abbreviation_budo]],3,FALSE),"")</f>
        <v/>
      </c>
      <c r="Y165" s="33"/>
      <c r="AA165" s="49" t="str">
        <f t="shared" si="19"/>
        <v/>
      </c>
      <c r="AD165" s="48" t="str">
        <f>IFERROR(VLOOKUP(AC165,abbreviation[[description_german]:[abbreviation_budo]],3,FALSE),"")</f>
        <v/>
      </c>
      <c r="AG165" s="54" t="str">
        <f>IFERROR(VLOOKUP(AF165,abbreviation[[description_german]:[abbreviation_budo]],3,FALSE),"")</f>
        <v/>
      </c>
      <c r="AJ165" s="49" t="str">
        <f t="shared" si="20"/>
        <v>_</v>
      </c>
      <c r="AM165" s="48" t="str">
        <f>IFERROR(VLOOKUP(AL165,abbreviation[[description_german]:[abbreviation_budo]],3,FALSE),"")</f>
        <v/>
      </c>
      <c r="AP165" s="54" t="str">
        <f>IFERROR(VLOOKUP(AO165,abbreviation[[description_german]:[abbreviation_budo]],3,FALSE),"")</f>
        <v/>
      </c>
      <c r="AS165" s="49" t="str">
        <f t="shared" si="21"/>
        <v>_</v>
      </c>
      <c r="AV165" s="53" t="str">
        <f>IFERROR(VLOOKUP(AU165,abbreviation[[description_german]:[abbreviation_budo]],3,FALSE),"")</f>
        <v/>
      </c>
      <c r="AY165" s="51" t="str">
        <f>IFERROR(VLOOKUP(AX165,abbreviation[[description_german]:[abbreviation_budo]],3,FALSE),"")</f>
        <v/>
      </c>
      <c r="BB165" s="51" t="str">
        <f>IFERROR(VLOOKUP(BA165,abbreviation[[description_german]:[abbreviation_budo]],3,FALSE),"")</f>
        <v/>
      </c>
      <c r="BE165" s="51" t="str">
        <f>IFERROR(VLOOKUP(BD165,abbreviation[[description_german]:[abbreviation_budo]],3,FALSE),"")</f>
        <v/>
      </c>
      <c r="BG165" s="38"/>
      <c r="BH165" s="49" t="str">
        <f t="shared" si="22"/>
        <v>_</v>
      </c>
      <c r="BK165" s="53" t="str">
        <f>IFERROR(VLOOKUP(BJ165,abbreviation[[description_german]:[abbreviation_budo]],3,FALSE),"")</f>
        <v/>
      </c>
      <c r="BN165" s="51" t="str">
        <f>IFERROR(VLOOKUP(BM165,abbreviation[[description_german]:[abbreviation_budo]],3,FALSE),"")</f>
        <v/>
      </c>
      <c r="BO165" s="31"/>
      <c r="BQ165" s="51" t="str">
        <f>IFERROR(VLOOKUP(BP165,abbreviation[[description_german]:[abbreviation_budo]],3,FALSE),"")</f>
        <v/>
      </c>
      <c r="BR165" s="57" t="str">
        <f t="shared" si="23"/>
        <v>_</v>
      </c>
      <c r="BU165" s="53" t="str">
        <f>IFERROR(VLOOKUP(BT165,abbreviation[[description_german]:[abbreviation_budo]],3,FALSE),"")</f>
        <v/>
      </c>
      <c r="BV165" s="60" t="str">
        <f t="shared" si="24"/>
        <v>_</v>
      </c>
      <c r="BY165" s="48" t="str">
        <f>IFERROR(VLOOKUP(BX165,category[[category_name_german]:[abbreviation_category_budo]],3,FALSE),"")</f>
        <v/>
      </c>
      <c r="CB165" s="48" t="str">
        <f>IFERROR(VLOOKUP(CA165,category[[category_name_german]:[abbreviation_category_budo]],3,FALSE),"")</f>
        <v/>
      </c>
      <c r="CE165" s="48" t="str">
        <f>IFERROR(VLOOKUP(CD165,category[[category_name_german]:[abbreviation_category_budo]],3,FALSE),"")</f>
        <v/>
      </c>
      <c r="CH165" s="48" t="str">
        <f>IFERROR(VLOOKUP(CG165,category[[category_name_german]:[abbreviation_category_budo]],3,FALSE),"")</f>
        <v/>
      </c>
      <c r="CK165" s="48" t="str">
        <f>IFERROR(VLOOKUP(CJ165,category[[category_name_german]:[abbreviation_category_budo]],3,FALSE),"")</f>
        <v/>
      </c>
      <c r="CM165" s="49" t="str">
        <f t="shared" si="25"/>
        <v/>
      </c>
      <c r="CO165" s="63" t="str">
        <f t="shared" si="26"/>
        <v/>
      </c>
    </row>
    <row r="166" spans="4:93" x14ac:dyDescent="0.25">
      <c r="D166" s="48" t="str">
        <f>IFERROR(VLOOKUP(C166,category[[category_name_german]:[abbreviation_category_budo]],3,FALSE),"")</f>
        <v/>
      </c>
      <c r="G166" s="48" t="str">
        <f>IFERROR(VLOOKUP(F166,category[[category_name_german]:[abbreviation_category_budo]],3,FALSE),"")</f>
        <v/>
      </c>
      <c r="J166" s="48" t="str">
        <f>IFERROR(VLOOKUP(I166,category[[category_name_german]:[abbreviation_category_budo]],3,FALSE),"")</f>
        <v/>
      </c>
      <c r="M166" s="48" t="str">
        <f>IFERROR(VLOOKUP(L166,category[[category_name_german]:[abbreviation_category_budo]],3,FALSE),"")</f>
        <v/>
      </c>
      <c r="P166" s="48" t="str">
        <f>IFERROR(VLOOKUP(O166,category[[category_name_german]:[abbreviation_category_budo]],3,FALSE),"")</f>
        <v/>
      </c>
      <c r="R166" s="49" t="str">
        <f t="shared" si="18"/>
        <v/>
      </c>
      <c r="U166" s="48" t="str">
        <f>IFERROR(VLOOKUP(T166,abbreviation[[description_german]:[abbreviation_budo]],3,FALSE),"")</f>
        <v/>
      </c>
      <c r="X166" s="51" t="str">
        <f>IFERROR(VLOOKUP(W166,abbreviation[[description_german]:[abbreviation_budo]],3,FALSE),"")</f>
        <v/>
      </c>
      <c r="Y166" s="33"/>
      <c r="AA166" s="49" t="str">
        <f t="shared" si="19"/>
        <v/>
      </c>
      <c r="AD166" s="48" t="str">
        <f>IFERROR(VLOOKUP(AC166,abbreviation[[description_german]:[abbreviation_budo]],3,FALSE),"")</f>
        <v/>
      </c>
      <c r="AG166" s="54" t="str">
        <f>IFERROR(VLOOKUP(AF166,abbreviation[[description_german]:[abbreviation_budo]],3,FALSE),"")</f>
        <v/>
      </c>
      <c r="AJ166" s="49" t="str">
        <f t="shared" si="20"/>
        <v>_</v>
      </c>
      <c r="AM166" s="48" t="str">
        <f>IFERROR(VLOOKUP(AL166,abbreviation[[description_german]:[abbreviation_budo]],3,FALSE),"")</f>
        <v/>
      </c>
      <c r="AP166" s="54" t="str">
        <f>IFERROR(VLOOKUP(AO166,abbreviation[[description_german]:[abbreviation_budo]],3,FALSE),"")</f>
        <v/>
      </c>
      <c r="AS166" s="49" t="str">
        <f t="shared" si="21"/>
        <v>_</v>
      </c>
      <c r="AV166" s="53" t="str">
        <f>IFERROR(VLOOKUP(AU166,abbreviation[[description_german]:[abbreviation_budo]],3,FALSE),"")</f>
        <v/>
      </c>
      <c r="AY166" s="51" t="str">
        <f>IFERROR(VLOOKUP(AX166,abbreviation[[description_german]:[abbreviation_budo]],3,FALSE),"")</f>
        <v/>
      </c>
      <c r="BB166" s="51" t="str">
        <f>IFERROR(VLOOKUP(BA166,abbreviation[[description_german]:[abbreviation_budo]],3,FALSE),"")</f>
        <v/>
      </c>
      <c r="BE166" s="51" t="str">
        <f>IFERROR(VLOOKUP(BD166,abbreviation[[description_german]:[abbreviation_budo]],3,FALSE),"")</f>
        <v/>
      </c>
      <c r="BG166" s="38"/>
      <c r="BH166" s="49" t="str">
        <f t="shared" si="22"/>
        <v>_</v>
      </c>
      <c r="BK166" s="53" t="str">
        <f>IFERROR(VLOOKUP(BJ166,abbreviation[[description_german]:[abbreviation_budo]],3,FALSE),"")</f>
        <v/>
      </c>
      <c r="BN166" s="51" t="str">
        <f>IFERROR(VLOOKUP(BM166,abbreviation[[description_german]:[abbreviation_budo]],3,FALSE),"")</f>
        <v/>
      </c>
      <c r="BO166" s="31"/>
      <c r="BQ166" s="51" t="str">
        <f>IFERROR(VLOOKUP(BP166,abbreviation[[description_german]:[abbreviation_budo]],3,FALSE),"")</f>
        <v/>
      </c>
      <c r="BR166" s="57" t="str">
        <f t="shared" si="23"/>
        <v>_</v>
      </c>
      <c r="BU166" s="53" t="str">
        <f>IFERROR(VLOOKUP(BT166,abbreviation[[description_german]:[abbreviation_budo]],3,FALSE),"")</f>
        <v/>
      </c>
      <c r="BV166" s="60" t="str">
        <f t="shared" si="24"/>
        <v>_</v>
      </c>
      <c r="BY166" s="48" t="str">
        <f>IFERROR(VLOOKUP(BX166,category[[category_name_german]:[abbreviation_category_budo]],3,FALSE),"")</f>
        <v/>
      </c>
      <c r="CB166" s="48" t="str">
        <f>IFERROR(VLOOKUP(CA166,category[[category_name_german]:[abbreviation_category_budo]],3,FALSE),"")</f>
        <v/>
      </c>
      <c r="CE166" s="48" t="str">
        <f>IFERROR(VLOOKUP(CD166,category[[category_name_german]:[abbreviation_category_budo]],3,FALSE),"")</f>
        <v/>
      </c>
      <c r="CH166" s="48" t="str">
        <f>IFERROR(VLOOKUP(CG166,category[[category_name_german]:[abbreviation_category_budo]],3,FALSE),"")</f>
        <v/>
      </c>
      <c r="CK166" s="48" t="str">
        <f>IFERROR(VLOOKUP(CJ166,category[[category_name_german]:[abbreviation_category_budo]],3,FALSE),"")</f>
        <v/>
      </c>
      <c r="CM166" s="49" t="str">
        <f t="shared" si="25"/>
        <v/>
      </c>
      <c r="CO166" s="63" t="str">
        <f t="shared" si="26"/>
        <v/>
      </c>
    </row>
    <row r="167" spans="4:93" x14ac:dyDescent="0.25">
      <c r="D167" s="48" t="str">
        <f>IFERROR(VLOOKUP(C167,category[[category_name_german]:[abbreviation_category_budo]],3,FALSE),"")</f>
        <v/>
      </c>
      <c r="G167" s="48" t="str">
        <f>IFERROR(VLOOKUP(F167,category[[category_name_german]:[abbreviation_category_budo]],3,FALSE),"")</f>
        <v/>
      </c>
      <c r="J167" s="48" t="str">
        <f>IFERROR(VLOOKUP(I167,category[[category_name_german]:[abbreviation_category_budo]],3,FALSE),"")</f>
        <v/>
      </c>
      <c r="M167" s="48" t="str">
        <f>IFERROR(VLOOKUP(L167,category[[category_name_german]:[abbreviation_category_budo]],3,FALSE),"")</f>
        <v/>
      </c>
      <c r="P167" s="48" t="str">
        <f>IFERROR(VLOOKUP(O167,category[[category_name_german]:[abbreviation_category_budo]],3,FALSE),"")</f>
        <v/>
      </c>
      <c r="R167" s="49" t="str">
        <f t="shared" si="18"/>
        <v/>
      </c>
      <c r="U167" s="48" t="str">
        <f>IFERROR(VLOOKUP(T167,abbreviation[[description_german]:[abbreviation_budo]],3,FALSE),"")</f>
        <v/>
      </c>
      <c r="X167" s="51" t="str">
        <f>IFERROR(VLOOKUP(W167,abbreviation[[description_german]:[abbreviation_budo]],3,FALSE),"")</f>
        <v/>
      </c>
      <c r="Y167" s="33"/>
      <c r="AA167" s="49" t="str">
        <f t="shared" si="19"/>
        <v/>
      </c>
      <c r="AD167" s="48" t="str">
        <f>IFERROR(VLOOKUP(AC167,abbreviation[[description_german]:[abbreviation_budo]],3,FALSE),"")</f>
        <v/>
      </c>
      <c r="AG167" s="54" t="str">
        <f>IFERROR(VLOOKUP(AF167,abbreviation[[description_german]:[abbreviation_budo]],3,FALSE),"")</f>
        <v/>
      </c>
      <c r="AJ167" s="49" t="str">
        <f t="shared" si="20"/>
        <v>_</v>
      </c>
      <c r="AM167" s="48" t="str">
        <f>IFERROR(VLOOKUP(AL167,abbreviation[[description_german]:[abbreviation_budo]],3,FALSE),"")</f>
        <v/>
      </c>
      <c r="AP167" s="54" t="str">
        <f>IFERROR(VLOOKUP(AO167,abbreviation[[description_german]:[abbreviation_budo]],3,FALSE),"")</f>
        <v/>
      </c>
      <c r="AS167" s="49" t="str">
        <f t="shared" si="21"/>
        <v>_</v>
      </c>
      <c r="AV167" s="53" t="str">
        <f>IFERROR(VLOOKUP(AU167,abbreviation[[description_german]:[abbreviation_budo]],3,FALSE),"")</f>
        <v/>
      </c>
      <c r="AY167" s="51" t="str">
        <f>IFERROR(VLOOKUP(AX167,abbreviation[[description_german]:[abbreviation_budo]],3,FALSE),"")</f>
        <v/>
      </c>
      <c r="BB167" s="51" t="str">
        <f>IFERROR(VLOOKUP(BA167,abbreviation[[description_german]:[abbreviation_budo]],3,FALSE),"")</f>
        <v/>
      </c>
      <c r="BE167" s="51" t="str">
        <f>IFERROR(VLOOKUP(BD167,abbreviation[[description_german]:[abbreviation_budo]],3,FALSE),"")</f>
        <v/>
      </c>
      <c r="BG167" s="38"/>
      <c r="BH167" s="49" t="str">
        <f t="shared" si="22"/>
        <v>_</v>
      </c>
      <c r="BK167" s="53" t="str">
        <f>IFERROR(VLOOKUP(BJ167,abbreviation[[description_german]:[abbreviation_budo]],3,FALSE),"")</f>
        <v/>
      </c>
      <c r="BN167" s="51" t="str">
        <f>IFERROR(VLOOKUP(BM167,abbreviation[[description_german]:[abbreviation_budo]],3,FALSE),"")</f>
        <v/>
      </c>
      <c r="BO167" s="31"/>
      <c r="BQ167" s="51" t="str">
        <f>IFERROR(VLOOKUP(BP167,abbreviation[[description_german]:[abbreviation_budo]],3,FALSE),"")</f>
        <v/>
      </c>
      <c r="BR167" s="57" t="str">
        <f t="shared" si="23"/>
        <v>_</v>
      </c>
      <c r="BU167" s="53" t="str">
        <f>IFERROR(VLOOKUP(BT167,abbreviation[[description_german]:[abbreviation_budo]],3,FALSE),"")</f>
        <v/>
      </c>
      <c r="BV167" s="60" t="str">
        <f t="shared" si="24"/>
        <v>_</v>
      </c>
      <c r="BY167" s="48" t="str">
        <f>IFERROR(VLOOKUP(BX167,category[[category_name_german]:[abbreviation_category_budo]],3,FALSE),"")</f>
        <v/>
      </c>
      <c r="CB167" s="48" t="str">
        <f>IFERROR(VLOOKUP(CA167,category[[category_name_german]:[abbreviation_category_budo]],3,FALSE),"")</f>
        <v/>
      </c>
      <c r="CE167" s="48" t="str">
        <f>IFERROR(VLOOKUP(CD167,category[[category_name_german]:[abbreviation_category_budo]],3,FALSE),"")</f>
        <v/>
      </c>
      <c r="CH167" s="48" t="str">
        <f>IFERROR(VLOOKUP(CG167,category[[category_name_german]:[abbreviation_category_budo]],3,FALSE),"")</f>
        <v/>
      </c>
      <c r="CK167" s="48" t="str">
        <f>IFERROR(VLOOKUP(CJ167,category[[category_name_german]:[abbreviation_category_budo]],3,FALSE),"")</f>
        <v/>
      </c>
      <c r="CM167" s="49" t="str">
        <f t="shared" si="25"/>
        <v/>
      </c>
      <c r="CO167" s="63" t="str">
        <f t="shared" si="26"/>
        <v/>
      </c>
    </row>
    <row r="168" spans="4:93" x14ac:dyDescent="0.25">
      <c r="D168" s="48" t="str">
        <f>IFERROR(VLOOKUP(C168,category[[category_name_german]:[abbreviation_category_budo]],3,FALSE),"")</f>
        <v/>
      </c>
      <c r="G168" s="48" t="str">
        <f>IFERROR(VLOOKUP(F168,category[[category_name_german]:[abbreviation_category_budo]],3,FALSE),"")</f>
        <v/>
      </c>
      <c r="J168" s="48" t="str">
        <f>IFERROR(VLOOKUP(I168,category[[category_name_german]:[abbreviation_category_budo]],3,FALSE),"")</f>
        <v/>
      </c>
      <c r="M168" s="48" t="str">
        <f>IFERROR(VLOOKUP(L168,category[[category_name_german]:[abbreviation_category_budo]],3,FALSE),"")</f>
        <v/>
      </c>
      <c r="P168" s="48" t="str">
        <f>IFERROR(VLOOKUP(O168,category[[category_name_german]:[abbreviation_category_budo]],3,FALSE),"")</f>
        <v/>
      </c>
      <c r="R168" s="49" t="str">
        <f t="shared" si="18"/>
        <v/>
      </c>
      <c r="U168" s="48" t="str">
        <f>IFERROR(VLOOKUP(T168,abbreviation[[description_german]:[abbreviation_budo]],3,FALSE),"")</f>
        <v/>
      </c>
      <c r="X168" s="51" t="str">
        <f>IFERROR(VLOOKUP(W168,abbreviation[[description_german]:[abbreviation_budo]],3,FALSE),"")</f>
        <v/>
      </c>
      <c r="Y168" s="33"/>
      <c r="AA168" s="49" t="str">
        <f t="shared" si="19"/>
        <v/>
      </c>
      <c r="AD168" s="48" t="str">
        <f>IFERROR(VLOOKUP(AC168,abbreviation[[description_german]:[abbreviation_budo]],3,FALSE),"")</f>
        <v/>
      </c>
      <c r="AG168" s="54" t="str">
        <f>IFERROR(VLOOKUP(AF168,abbreviation[[description_german]:[abbreviation_budo]],3,FALSE),"")</f>
        <v/>
      </c>
      <c r="AJ168" s="49" t="str">
        <f t="shared" si="20"/>
        <v>_</v>
      </c>
      <c r="AM168" s="48" t="str">
        <f>IFERROR(VLOOKUP(AL168,abbreviation[[description_german]:[abbreviation_budo]],3,FALSE),"")</f>
        <v/>
      </c>
      <c r="AP168" s="54" t="str">
        <f>IFERROR(VLOOKUP(AO168,abbreviation[[description_german]:[abbreviation_budo]],3,FALSE),"")</f>
        <v/>
      </c>
      <c r="AS168" s="49" t="str">
        <f t="shared" si="21"/>
        <v>_</v>
      </c>
      <c r="AV168" s="53" t="str">
        <f>IFERROR(VLOOKUP(AU168,abbreviation[[description_german]:[abbreviation_budo]],3,FALSE),"")</f>
        <v/>
      </c>
      <c r="AY168" s="51" t="str">
        <f>IFERROR(VLOOKUP(AX168,abbreviation[[description_german]:[abbreviation_budo]],3,FALSE),"")</f>
        <v/>
      </c>
      <c r="BB168" s="51" t="str">
        <f>IFERROR(VLOOKUP(BA168,abbreviation[[description_german]:[abbreviation_budo]],3,FALSE),"")</f>
        <v/>
      </c>
      <c r="BE168" s="51" t="str">
        <f>IFERROR(VLOOKUP(BD168,abbreviation[[description_german]:[abbreviation_budo]],3,FALSE),"")</f>
        <v/>
      </c>
      <c r="BG168" s="38"/>
      <c r="BH168" s="49" t="str">
        <f t="shared" si="22"/>
        <v>_</v>
      </c>
      <c r="BK168" s="53" t="str">
        <f>IFERROR(VLOOKUP(BJ168,abbreviation[[description_german]:[abbreviation_budo]],3,FALSE),"")</f>
        <v/>
      </c>
      <c r="BN168" s="51" t="str">
        <f>IFERROR(VLOOKUP(BM168,abbreviation[[description_german]:[abbreviation_budo]],3,FALSE),"")</f>
        <v/>
      </c>
      <c r="BO168" s="31"/>
      <c r="BQ168" s="51" t="str">
        <f>IFERROR(VLOOKUP(BP168,abbreviation[[description_german]:[abbreviation_budo]],3,FALSE),"")</f>
        <v/>
      </c>
      <c r="BR168" s="57" t="str">
        <f t="shared" si="23"/>
        <v>_</v>
      </c>
      <c r="BU168" s="53" t="str">
        <f>IFERROR(VLOOKUP(BT168,abbreviation[[description_german]:[abbreviation_budo]],3,FALSE),"")</f>
        <v/>
      </c>
      <c r="BV168" s="60" t="str">
        <f t="shared" si="24"/>
        <v>_</v>
      </c>
      <c r="BY168" s="48" t="str">
        <f>IFERROR(VLOOKUP(BX168,category[[category_name_german]:[abbreviation_category_budo]],3,FALSE),"")</f>
        <v/>
      </c>
      <c r="CB168" s="48" t="str">
        <f>IFERROR(VLOOKUP(CA168,category[[category_name_german]:[abbreviation_category_budo]],3,FALSE),"")</f>
        <v/>
      </c>
      <c r="CE168" s="48" t="str">
        <f>IFERROR(VLOOKUP(CD168,category[[category_name_german]:[abbreviation_category_budo]],3,FALSE),"")</f>
        <v/>
      </c>
      <c r="CH168" s="48" t="str">
        <f>IFERROR(VLOOKUP(CG168,category[[category_name_german]:[abbreviation_category_budo]],3,FALSE),"")</f>
        <v/>
      </c>
      <c r="CK168" s="48" t="str">
        <f>IFERROR(VLOOKUP(CJ168,category[[category_name_german]:[abbreviation_category_budo]],3,FALSE),"")</f>
        <v/>
      </c>
      <c r="CM168" s="49" t="str">
        <f t="shared" si="25"/>
        <v/>
      </c>
      <c r="CO168" s="63" t="str">
        <f t="shared" si="26"/>
        <v/>
      </c>
    </row>
    <row r="169" spans="4:93" x14ac:dyDescent="0.25">
      <c r="D169" s="48" t="str">
        <f>IFERROR(VLOOKUP(C169,category[[category_name_german]:[abbreviation_category_budo]],3,FALSE),"")</f>
        <v/>
      </c>
      <c r="G169" s="48" t="str">
        <f>IFERROR(VLOOKUP(F169,category[[category_name_german]:[abbreviation_category_budo]],3,FALSE),"")</f>
        <v/>
      </c>
      <c r="J169" s="48" t="str">
        <f>IFERROR(VLOOKUP(I169,category[[category_name_german]:[abbreviation_category_budo]],3,FALSE),"")</f>
        <v/>
      </c>
      <c r="M169" s="48" t="str">
        <f>IFERROR(VLOOKUP(L169,category[[category_name_german]:[abbreviation_category_budo]],3,FALSE),"")</f>
        <v/>
      </c>
      <c r="P169" s="48" t="str">
        <f>IFERROR(VLOOKUP(O169,category[[category_name_german]:[abbreviation_category_budo]],3,FALSE),"")</f>
        <v/>
      </c>
      <c r="R169" s="49" t="str">
        <f t="shared" si="18"/>
        <v/>
      </c>
      <c r="U169" s="48" t="str">
        <f>IFERROR(VLOOKUP(T169,abbreviation[[description_german]:[abbreviation_budo]],3,FALSE),"")</f>
        <v/>
      </c>
      <c r="X169" s="51" t="str">
        <f>IFERROR(VLOOKUP(W169,abbreviation[[description_german]:[abbreviation_budo]],3,FALSE),"")</f>
        <v/>
      </c>
      <c r="Y169" s="33"/>
      <c r="AA169" s="49" t="str">
        <f t="shared" si="19"/>
        <v/>
      </c>
      <c r="AD169" s="48" t="str">
        <f>IFERROR(VLOOKUP(AC169,abbreviation[[description_german]:[abbreviation_budo]],3,FALSE),"")</f>
        <v/>
      </c>
      <c r="AG169" s="54" t="str">
        <f>IFERROR(VLOOKUP(AF169,abbreviation[[description_german]:[abbreviation_budo]],3,FALSE),"")</f>
        <v/>
      </c>
      <c r="AJ169" s="49" t="str">
        <f t="shared" si="20"/>
        <v>_</v>
      </c>
      <c r="AM169" s="48" t="str">
        <f>IFERROR(VLOOKUP(AL169,abbreviation[[description_german]:[abbreviation_budo]],3,FALSE),"")</f>
        <v/>
      </c>
      <c r="AP169" s="54" t="str">
        <f>IFERROR(VLOOKUP(AO169,abbreviation[[description_german]:[abbreviation_budo]],3,FALSE),"")</f>
        <v/>
      </c>
      <c r="AS169" s="49" t="str">
        <f t="shared" si="21"/>
        <v>_</v>
      </c>
      <c r="AV169" s="53" t="str">
        <f>IFERROR(VLOOKUP(AU169,abbreviation[[description_german]:[abbreviation_budo]],3,FALSE),"")</f>
        <v/>
      </c>
      <c r="AY169" s="51" t="str">
        <f>IFERROR(VLOOKUP(AX169,abbreviation[[description_german]:[abbreviation_budo]],3,FALSE),"")</f>
        <v/>
      </c>
      <c r="BB169" s="51" t="str">
        <f>IFERROR(VLOOKUP(BA169,abbreviation[[description_german]:[abbreviation_budo]],3,FALSE),"")</f>
        <v/>
      </c>
      <c r="BE169" s="51" t="str">
        <f>IFERROR(VLOOKUP(BD169,abbreviation[[description_german]:[abbreviation_budo]],3,FALSE),"")</f>
        <v/>
      </c>
      <c r="BG169" s="38"/>
      <c r="BH169" s="49" t="str">
        <f t="shared" si="22"/>
        <v>_</v>
      </c>
      <c r="BK169" s="53" t="str">
        <f>IFERROR(VLOOKUP(BJ169,abbreviation[[description_german]:[abbreviation_budo]],3,FALSE),"")</f>
        <v/>
      </c>
      <c r="BN169" s="51" t="str">
        <f>IFERROR(VLOOKUP(BM169,abbreviation[[description_german]:[abbreviation_budo]],3,FALSE),"")</f>
        <v/>
      </c>
      <c r="BO169" s="31"/>
      <c r="BQ169" s="51" t="str">
        <f>IFERROR(VLOOKUP(BP169,abbreviation[[description_german]:[abbreviation_budo]],3,FALSE),"")</f>
        <v/>
      </c>
      <c r="BR169" s="57" t="str">
        <f t="shared" si="23"/>
        <v>_</v>
      </c>
      <c r="BU169" s="53" t="str">
        <f>IFERROR(VLOOKUP(BT169,abbreviation[[description_german]:[abbreviation_budo]],3,FALSE),"")</f>
        <v/>
      </c>
      <c r="BV169" s="60" t="str">
        <f t="shared" si="24"/>
        <v>_</v>
      </c>
      <c r="BY169" s="48" t="str">
        <f>IFERROR(VLOOKUP(BX169,category[[category_name_german]:[abbreviation_category_budo]],3,FALSE),"")</f>
        <v/>
      </c>
      <c r="CB169" s="48" t="str">
        <f>IFERROR(VLOOKUP(CA169,category[[category_name_german]:[abbreviation_category_budo]],3,FALSE),"")</f>
        <v/>
      </c>
      <c r="CE169" s="48" t="str">
        <f>IFERROR(VLOOKUP(CD169,category[[category_name_german]:[abbreviation_category_budo]],3,FALSE),"")</f>
        <v/>
      </c>
      <c r="CH169" s="48" t="str">
        <f>IFERROR(VLOOKUP(CG169,category[[category_name_german]:[abbreviation_category_budo]],3,FALSE),"")</f>
        <v/>
      </c>
      <c r="CK169" s="48" t="str">
        <f>IFERROR(VLOOKUP(CJ169,category[[category_name_german]:[abbreviation_category_budo]],3,FALSE),"")</f>
        <v/>
      </c>
      <c r="CM169" s="49" t="str">
        <f t="shared" si="25"/>
        <v/>
      </c>
      <c r="CO169" s="63" t="str">
        <f t="shared" si="26"/>
        <v/>
      </c>
    </row>
    <row r="170" spans="4:93" x14ac:dyDescent="0.25">
      <c r="D170" s="48" t="str">
        <f>IFERROR(VLOOKUP(C170,category[[category_name_german]:[abbreviation_category_budo]],3,FALSE),"")</f>
        <v/>
      </c>
      <c r="G170" s="48" t="str">
        <f>IFERROR(VLOOKUP(F170,category[[category_name_german]:[abbreviation_category_budo]],3,FALSE),"")</f>
        <v/>
      </c>
      <c r="J170" s="48" t="str">
        <f>IFERROR(VLOOKUP(I170,category[[category_name_german]:[abbreviation_category_budo]],3,FALSE),"")</f>
        <v/>
      </c>
      <c r="M170" s="48" t="str">
        <f>IFERROR(VLOOKUP(L170,category[[category_name_german]:[abbreviation_category_budo]],3,FALSE),"")</f>
        <v/>
      </c>
      <c r="P170" s="48" t="str">
        <f>IFERROR(VLOOKUP(O170,category[[category_name_german]:[abbreviation_category_budo]],3,FALSE),"")</f>
        <v/>
      </c>
      <c r="R170" s="49" t="str">
        <f t="shared" si="18"/>
        <v/>
      </c>
      <c r="U170" s="48" t="str">
        <f>IFERROR(VLOOKUP(T170,abbreviation[[description_german]:[abbreviation_budo]],3,FALSE),"")</f>
        <v/>
      </c>
      <c r="X170" s="51" t="str">
        <f>IFERROR(VLOOKUP(W170,abbreviation[[description_german]:[abbreviation_budo]],3,FALSE),"")</f>
        <v/>
      </c>
      <c r="Y170" s="33"/>
      <c r="AA170" s="49" t="str">
        <f t="shared" si="19"/>
        <v/>
      </c>
      <c r="AD170" s="48" t="str">
        <f>IFERROR(VLOOKUP(AC170,abbreviation[[description_german]:[abbreviation_budo]],3,FALSE),"")</f>
        <v/>
      </c>
      <c r="AG170" s="54" t="str">
        <f>IFERROR(VLOOKUP(AF170,abbreviation[[description_german]:[abbreviation_budo]],3,FALSE),"")</f>
        <v/>
      </c>
      <c r="AJ170" s="49" t="str">
        <f t="shared" si="20"/>
        <v>_</v>
      </c>
      <c r="AM170" s="48" t="str">
        <f>IFERROR(VLOOKUP(AL170,abbreviation[[description_german]:[abbreviation_budo]],3,FALSE),"")</f>
        <v/>
      </c>
      <c r="AP170" s="54" t="str">
        <f>IFERROR(VLOOKUP(AO170,abbreviation[[description_german]:[abbreviation_budo]],3,FALSE),"")</f>
        <v/>
      </c>
      <c r="AS170" s="49" t="str">
        <f t="shared" si="21"/>
        <v>_</v>
      </c>
      <c r="AV170" s="53" t="str">
        <f>IFERROR(VLOOKUP(AU170,abbreviation[[description_german]:[abbreviation_budo]],3,FALSE),"")</f>
        <v/>
      </c>
      <c r="AY170" s="51" t="str">
        <f>IFERROR(VLOOKUP(AX170,abbreviation[[description_german]:[abbreviation_budo]],3,FALSE),"")</f>
        <v/>
      </c>
      <c r="BB170" s="51" t="str">
        <f>IFERROR(VLOOKUP(BA170,abbreviation[[description_german]:[abbreviation_budo]],3,FALSE),"")</f>
        <v/>
      </c>
      <c r="BE170" s="51" t="str">
        <f>IFERROR(VLOOKUP(BD170,abbreviation[[description_german]:[abbreviation_budo]],3,FALSE),"")</f>
        <v/>
      </c>
      <c r="BG170" s="38"/>
      <c r="BH170" s="49" t="str">
        <f t="shared" si="22"/>
        <v>_</v>
      </c>
      <c r="BK170" s="53" t="str">
        <f>IFERROR(VLOOKUP(BJ170,abbreviation[[description_german]:[abbreviation_budo]],3,FALSE),"")</f>
        <v/>
      </c>
      <c r="BN170" s="51" t="str">
        <f>IFERROR(VLOOKUP(BM170,abbreviation[[description_german]:[abbreviation_budo]],3,FALSE),"")</f>
        <v/>
      </c>
      <c r="BO170" s="31"/>
      <c r="BQ170" s="51" t="str">
        <f>IFERROR(VLOOKUP(BP170,abbreviation[[description_german]:[abbreviation_budo]],3,FALSE),"")</f>
        <v/>
      </c>
      <c r="BR170" s="57" t="str">
        <f t="shared" si="23"/>
        <v>_</v>
      </c>
      <c r="BU170" s="53" t="str">
        <f>IFERROR(VLOOKUP(BT170,abbreviation[[description_german]:[abbreviation_budo]],3,FALSE),"")</f>
        <v/>
      </c>
      <c r="BV170" s="60" t="str">
        <f t="shared" si="24"/>
        <v>_</v>
      </c>
      <c r="BY170" s="48" t="str">
        <f>IFERROR(VLOOKUP(BX170,category[[category_name_german]:[abbreviation_category_budo]],3,FALSE),"")</f>
        <v/>
      </c>
      <c r="CB170" s="48" t="str">
        <f>IFERROR(VLOOKUP(CA170,category[[category_name_german]:[abbreviation_category_budo]],3,FALSE),"")</f>
        <v/>
      </c>
      <c r="CE170" s="48" t="str">
        <f>IFERROR(VLOOKUP(CD170,category[[category_name_german]:[abbreviation_category_budo]],3,FALSE),"")</f>
        <v/>
      </c>
      <c r="CH170" s="48" t="str">
        <f>IFERROR(VLOOKUP(CG170,category[[category_name_german]:[abbreviation_category_budo]],3,FALSE),"")</f>
        <v/>
      </c>
      <c r="CK170" s="48" t="str">
        <f>IFERROR(VLOOKUP(CJ170,category[[category_name_german]:[abbreviation_category_budo]],3,FALSE),"")</f>
        <v/>
      </c>
      <c r="CM170" s="49" t="str">
        <f t="shared" si="25"/>
        <v/>
      </c>
      <c r="CO170" s="63" t="str">
        <f t="shared" si="26"/>
        <v/>
      </c>
    </row>
    <row r="171" spans="4:93" x14ac:dyDescent="0.25">
      <c r="D171" s="48" t="str">
        <f>IFERROR(VLOOKUP(C171,category[[category_name_german]:[abbreviation_category_budo]],3,FALSE),"")</f>
        <v/>
      </c>
      <c r="G171" s="48" t="str">
        <f>IFERROR(VLOOKUP(F171,category[[category_name_german]:[abbreviation_category_budo]],3,FALSE),"")</f>
        <v/>
      </c>
      <c r="J171" s="48" t="str">
        <f>IFERROR(VLOOKUP(I171,category[[category_name_german]:[abbreviation_category_budo]],3,FALSE),"")</f>
        <v/>
      </c>
      <c r="M171" s="48" t="str">
        <f>IFERROR(VLOOKUP(L171,category[[category_name_german]:[abbreviation_category_budo]],3,FALSE),"")</f>
        <v/>
      </c>
      <c r="P171" s="48" t="str">
        <f>IFERROR(VLOOKUP(O171,category[[category_name_german]:[abbreviation_category_budo]],3,FALSE),"")</f>
        <v/>
      </c>
      <c r="R171" s="49" t="str">
        <f t="shared" si="18"/>
        <v/>
      </c>
      <c r="U171" s="48" t="str">
        <f>IFERROR(VLOOKUP(T171,abbreviation[[description_german]:[abbreviation_budo]],3,FALSE),"")</f>
        <v/>
      </c>
      <c r="X171" s="51" t="str">
        <f>IFERROR(VLOOKUP(W171,abbreviation[[description_german]:[abbreviation_budo]],3,FALSE),"")</f>
        <v/>
      </c>
      <c r="Y171" s="33"/>
      <c r="AA171" s="49" t="str">
        <f t="shared" si="19"/>
        <v/>
      </c>
      <c r="AD171" s="48" t="str">
        <f>IFERROR(VLOOKUP(AC171,abbreviation[[description_german]:[abbreviation_budo]],3,FALSE),"")</f>
        <v/>
      </c>
      <c r="AG171" s="54" t="str">
        <f>IFERROR(VLOOKUP(AF171,abbreviation[[description_german]:[abbreviation_budo]],3,FALSE),"")</f>
        <v/>
      </c>
      <c r="AJ171" s="49" t="str">
        <f t="shared" si="20"/>
        <v>_</v>
      </c>
      <c r="AM171" s="48" t="str">
        <f>IFERROR(VLOOKUP(AL171,abbreviation[[description_german]:[abbreviation_budo]],3,FALSE),"")</f>
        <v/>
      </c>
      <c r="AP171" s="54" t="str">
        <f>IFERROR(VLOOKUP(AO171,abbreviation[[description_german]:[abbreviation_budo]],3,FALSE),"")</f>
        <v/>
      </c>
      <c r="AS171" s="49" t="str">
        <f t="shared" si="21"/>
        <v>_</v>
      </c>
      <c r="AV171" s="53" t="str">
        <f>IFERROR(VLOOKUP(AU171,abbreviation[[description_german]:[abbreviation_budo]],3,FALSE),"")</f>
        <v/>
      </c>
      <c r="AY171" s="51" t="str">
        <f>IFERROR(VLOOKUP(AX171,abbreviation[[description_german]:[abbreviation_budo]],3,FALSE),"")</f>
        <v/>
      </c>
      <c r="BB171" s="51" t="str">
        <f>IFERROR(VLOOKUP(BA171,abbreviation[[description_german]:[abbreviation_budo]],3,FALSE),"")</f>
        <v/>
      </c>
      <c r="BE171" s="51" t="str">
        <f>IFERROR(VLOOKUP(BD171,abbreviation[[description_german]:[abbreviation_budo]],3,FALSE),"")</f>
        <v/>
      </c>
      <c r="BG171" s="38"/>
      <c r="BH171" s="49" t="str">
        <f t="shared" si="22"/>
        <v>_</v>
      </c>
      <c r="BK171" s="53" t="str">
        <f>IFERROR(VLOOKUP(BJ171,abbreviation[[description_german]:[abbreviation_budo]],3,FALSE),"")</f>
        <v/>
      </c>
      <c r="BN171" s="51" t="str">
        <f>IFERROR(VLOOKUP(BM171,abbreviation[[description_german]:[abbreviation_budo]],3,FALSE),"")</f>
        <v/>
      </c>
      <c r="BO171" s="31"/>
      <c r="BQ171" s="51" t="str">
        <f>IFERROR(VLOOKUP(BP171,abbreviation[[description_german]:[abbreviation_budo]],3,FALSE),"")</f>
        <v/>
      </c>
      <c r="BR171" s="57" t="str">
        <f t="shared" si="23"/>
        <v>_</v>
      </c>
      <c r="BU171" s="53" t="str">
        <f>IFERROR(VLOOKUP(BT171,abbreviation[[description_german]:[abbreviation_budo]],3,FALSE),"")</f>
        <v/>
      </c>
      <c r="BV171" s="60" t="str">
        <f t="shared" si="24"/>
        <v>_</v>
      </c>
      <c r="BY171" s="48" t="str">
        <f>IFERROR(VLOOKUP(BX171,category[[category_name_german]:[abbreviation_category_budo]],3,FALSE),"")</f>
        <v/>
      </c>
      <c r="CB171" s="48" t="str">
        <f>IFERROR(VLOOKUP(CA171,category[[category_name_german]:[abbreviation_category_budo]],3,FALSE),"")</f>
        <v/>
      </c>
      <c r="CE171" s="48" t="str">
        <f>IFERROR(VLOOKUP(CD171,category[[category_name_german]:[abbreviation_category_budo]],3,FALSE),"")</f>
        <v/>
      </c>
      <c r="CH171" s="48" t="str">
        <f>IFERROR(VLOOKUP(CG171,category[[category_name_german]:[abbreviation_category_budo]],3,FALSE),"")</f>
        <v/>
      </c>
      <c r="CK171" s="48" t="str">
        <f>IFERROR(VLOOKUP(CJ171,category[[category_name_german]:[abbreviation_category_budo]],3,FALSE),"")</f>
        <v/>
      </c>
      <c r="CM171" s="49" t="str">
        <f t="shared" si="25"/>
        <v/>
      </c>
      <c r="CO171" s="63" t="str">
        <f t="shared" si="26"/>
        <v/>
      </c>
    </row>
    <row r="172" spans="4:93" x14ac:dyDescent="0.25">
      <c r="D172" s="48" t="str">
        <f>IFERROR(VLOOKUP(C172,category[[category_name_german]:[abbreviation_category_budo]],3,FALSE),"")</f>
        <v/>
      </c>
      <c r="G172" s="48" t="str">
        <f>IFERROR(VLOOKUP(F172,category[[category_name_german]:[abbreviation_category_budo]],3,FALSE),"")</f>
        <v/>
      </c>
      <c r="J172" s="48" t="str">
        <f>IFERROR(VLOOKUP(I172,category[[category_name_german]:[abbreviation_category_budo]],3,FALSE),"")</f>
        <v/>
      </c>
      <c r="M172" s="48" t="str">
        <f>IFERROR(VLOOKUP(L172,category[[category_name_german]:[abbreviation_category_budo]],3,FALSE),"")</f>
        <v/>
      </c>
      <c r="P172" s="48" t="str">
        <f>IFERROR(VLOOKUP(O172,category[[category_name_german]:[abbreviation_category_budo]],3,FALSE),"")</f>
        <v/>
      </c>
      <c r="R172" s="49" t="str">
        <f t="shared" si="18"/>
        <v/>
      </c>
      <c r="U172" s="48" t="str">
        <f>IFERROR(VLOOKUP(T172,abbreviation[[description_german]:[abbreviation_budo]],3,FALSE),"")</f>
        <v/>
      </c>
      <c r="X172" s="51" t="str">
        <f>IFERROR(VLOOKUP(W172,abbreviation[[description_german]:[abbreviation_budo]],3,FALSE),"")</f>
        <v/>
      </c>
      <c r="Y172" s="33"/>
      <c r="AA172" s="49" t="str">
        <f t="shared" si="19"/>
        <v/>
      </c>
      <c r="AD172" s="48" t="str">
        <f>IFERROR(VLOOKUP(AC172,abbreviation[[description_german]:[abbreviation_budo]],3,FALSE),"")</f>
        <v/>
      </c>
      <c r="AG172" s="54" t="str">
        <f>IFERROR(VLOOKUP(AF172,abbreviation[[description_german]:[abbreviation_budo]],3,FALSE),"")</f>
        <v/>
      </c>
      <c r="AJ172" s="49" t="str">
        <f t="shared" si="20"/>
        <v>_</v>
      </c>
      <c r="AM172" s="48" t="str">
        <f>IFERROR(VLOOKUP(AL172,abbreviation[[description_german]:[abbreviation_budo]],3,FALSE),"")</f>
        <v/>
      </c>
      <c r="AP172" s="54" t="str">
        <f>IFERROR(VLOOKUP(AO172,abbreviation[[description_german]:[abbreviation_budo]],3,FALSE),"")</f>
        <v/>
      </c>
      <c r="AS172" s="49" t="str">
        <f t="shared" si="21"/>
        <v>_</v>
      </c>
      <c r="AV172" s="53" t="str">
        <f>IFERROR(VLOOKUP(AU172,abbreviation[[description_german]:[abbreviation_budo]],3,FALSE),"")</f>
        <v/>
      </c>
      <c r="AY172" s="51" t="str">
        <f>IFERROR(VLOOKUP(AX172,abbreviation[[description_german]:[abbreviation_budo]],3,FALSE),"")</f>
        <v/>
      </c>
      <c r="BB172" s="51" t="str">
        <f>IFERROR(VLOOKUP(BA172,abbreviation[[description_german]:[abbreviation_budo]],3,FALSE),"")</f>
        <v/>
      </c>
      <c r="BE172" s="51" t="str">
        <f>IFERROR(VLOOKUP(BD172,abbreviation[[description_german]:[abbreviation_budo]],3,FALSE),"")</f>
        <v/>
      </c>
      <c r="BG172" s="38"/>
      <c r="BH172" s="49" t="str">
        <f t="shared" si="22"/>
        <v>_</v>
      </c>
      <c r="BK172" s="53" t="str">
        <f>IFERROR(VLOOKUP(BJ172,abbreviation[[description_german]:[abbreviation_budo]],3,FALSE),"")</f>
        <v/>
      </c>
      <c r="BN172" s="51" t="str">
        <f>IFERROR(VLOOKUP(BM172,abbreviation[[description_german]:[abbreviation_budo]],3,FALSE),"")</f>
        <v/>
      </c>
      <c r="BO172" s="31"/>
      <c r="BQ172" s="51" t="str">
        <f>IFERROR(VLOOKUP(BP172,abbreviation[[description_german]:[abbreviation_budo]],3,FALSE),"")</f>
        <v/>
      </c>
      <c r="BR172" s="57" t="str">
        <f t="shared" si="23"/>
        <v>_</v>
      </c>
      <c r="BU172" s="53" t="str">
        <f>IFERROR(VLOOKUP(BT172,abbreviation[[description_german]:[abbreviation_budo]],3,FALSE),"")</f>
        <v/>
      </c>
      <c r="BV172" s="60" t="str">
        <f t="shared" si="24"/>
        <v>_</v>
      </c>
      <c r="BY172" s="48" t="str">
        <f>IFERROR(VLOOKUP(BX172,category[[category_name_german]:[abbreviation_category_budo]],3,FALSE),"")</f>
        <v/>
      </c>
      <c r="CB172" s="48" t="str">
        <f>IFERROR(VLOOKUP(CA172,category[[category_name_german]:[abbreviation_category_budo]],3,FALSE),"")</f>
        <v/>
      </c>
      <c r="CE172" s="48" t="str">
        <f>IFERROR(VLOOKUP(CD172,category[[category_name_german]:[abbreviation_category_budo]],3,FALSE),"")</f>
        <v/>
      </c>
      <c r="CH172" s="48" t="str">
        <f>IFERROR(VLOOKUP(CG172,category[[category_name_german]:[abbreviation_category_budo]],3,FALSE),"")</f>
        <v/>
      </c>
      <c r="CK172" s="48" t="str">
        <f>IFERROR(VLOOKUP(CJ172,category[[category_name_german]:[abbreviation_category_budo]],3,FALSE),"")</f>
        <v/>
      </c>
      <c r="CM172" s="49" t="str">
        <f t="shared" si="25"/>
        <v/>
      </c>
      <c r="CO172" s="63" t="str">
        <f t="shared" si="26"/>
        <v/>
      </c>
    </row>
    <row r="173" spans="4:93" x14ac:dyDescent="0.25">
      <c r="D173" s="48" t="str">
        <f>IFERROR(VLOOKUP(C173,category[[category_name_german]:[abbreviation_category_budo]],3,FALSE),"")</f>
        <v/>
      </c>
      <c r="G173" s="48" t="str">
        <f>IFERROR(VLOOKUP(F173,category[[category_name_german]:[abbreviation_category_budo]],3,FALSE),"")</f>
        <v/>
      </c>
      <c r="J173" s="48" t="str">
        <f>IFERROR(VLOOKUP(I173,category[[category_name_german]:[abbreviation_category_budo]],3,FALSE),"")</f>
        <v/>
      </c>
      <c r="M173" s="48" t="str">
        <f>IFERROR(VLOOKUP(L173,category[[category_name_german]:[abbreviation_category_budo]],3,FALSE),"")</f>
        <v/>
      </c>
      <c r="P173" s="48" t="str">
        <f>IFERROR(VLOOKUP(O173,category[[category_name_german]:[abbreviation_category_budo]],3,FALSE),"")</f>
        <v/>
      </c>
      <c r="R173" s="49" t="str">
        <f t="shared" si="18"/>
        <v/>
      </c>
      <c r="U173" s="48" t="str">
        <f>IFERROR(VLOOKUP(T173,abbreviation[[description_german]:[abbreviation_budo]],3,FALSE),"")</f>
        <v/>
      </c>
      <c r="X173" s="51" t="str">
        <f>IFERROR(VLOOKUP(W173,abbreviation[[description_german]:[abbreviation_budo]],3,FALSE),"")</f>
        <v/>
      </c>
      <c r="Y173" s="33"/>
      <c r="AA173" s="49" t="str">
        <f t="shared" si="19"/>
        <v/>
      </c>
      <c r="AD173" s="48" t="str">
        <f>IFERROR(VLOOKUP(AC173,abbreviation[[description_german]:[abbreviation_budo]],3,FALSE),"")</f>
        <v/>
      </c>
      <c r="AG173" s="54" t="str">
        <f>IFERROR(VLOOKUP(AF173,abbreviation[[description_german]:[abbreviation_budo]],3,FALSE),"")</f>
        <v/>
      </c>
      <c r="AJ173" s="49" t="str">
        <f t="shared" si="20"/>
        <v>_</v>
      </c>
      <c r="AM173" s="48" t="str">
        <f>IFERROR(VLOOKUP(AL173,abbreviation[[description_german]:[abbreviation_budo]],3,FALSE),"")</f>
        <v/>
      </c>
      <c r="AP173" s="54" t="str">
        <f>IFERROR(VLOOKUP(AO173,abbreviation[[description_german]:[abbreviation_budo]],3,FALSE),"")</f>
        <v/>
      </c>
      <c r="AS173" s="49" t="str">
        <f t="shared" si="21"/>
        <v>_</v>
      </c>
      <c r="AV173" s="53" t="str">
        <f>IFERROR(VLOOKUP(AU173,abbreviation[[description_german]:[abbreviation_budo]],3,FALSE),"")</f>
        <v/>
      </c>
      <c r="AY173" s="51" t="str">
        <f>IFERROR(VLOOKUP(AX173,abbreviation[[description_german]:[abbreviation_budo]],3,FALSE),"")</f>
        <v/>
      </c>
      <c r="BB173" s="51" t="str">
        <f>IFERROR(VLOOKUP(BA173,abbreviation[[description_german]:[abbreviation_budo]],3,FALSE),"")</f>
        <v/>
      </c>
      <c r="BE173" s="51" t="str">
        <f>IFERROR(VLOOKUP(BD173,abbreviation[[description_german]:[abbreviation_budo]],3,FALSE),"")</f>
        <v/>
      </c>
      <c r="BG173" s="38"/>
      <c r="BH173" s="49" t="str">
        <f t="shared" si="22"/>
        <v>_</v>
      </c>
      <c r="BK173" s="53" t="str">
        <f>IFERROR(VLOOKUP(BJ173,abbreviation[[description_german]:[abbreviation_budo]],3,FALSE),"")</f>
        <v/>
      </c>
      <c r="BN173" s="51" t="str">
        <f>IFERROR(VLOOKUP(BM173,abbreviation[[description_german]:[abbreviation_budo]],3,FALSE),"")</f>
        <v/>
      </c>
      <c r="BO173" s="31"/>
      <c r="BQ173" s="51" t="str">
        <f>IFERROR(VLOOKUP(BP173,abbreviation[[description_german]:[abbreviation_budo]],3,FALSE),"")</f>
        <v/>
      </c>
      <c r="BR173" s="57" t="str">
        <f t="shared" si="23"/>
        <v>_</v>
      </c>
      <c r="BU173" s="53" t="str">
        <f>IFERROR(VLOOKUP(BT173,abbreviation[[description_german]:[abbreviation_budo]],3,FALSE),"")</f>
        <v/>
      </c>
      <c r="BV173" s="60" t="str">
        <f t="shared" si="24"/>
        <v>_</v>
      </c>
      <c r="BY173" s="48" t="str">
        <f>IFERROR(VLOOKUP(BX173,category[[category_name_german]:[abbreviation_category_budo]],3,FALSE),"")</f>
        <v/>
      </c>
      <c r="CB173" s="48" t="str">
        <f>IFERROR(VLOOKUP(CA173,category[[category_name_german]:[abbreviation_category_budo]],3,FALSE),"")</f>
        <v/>
      </c>
      <c r="CE173" s="48" t="str">
        <f>IFERROR(VLOOKUP(CD173,category[[category_name_german]:[abbreviation_category_budo]],3,FALSE),"")</f>
        <v/>
      </c>
      <c r="CH173" s="48" t="str">
        <f>IFERROR(VLOOKUP(CG173,category[[category_name_german]:[abbreviation_category_budo]],3,FALSE),"")</f>
        <v/>
      </c>
      <c r="CK173" s="48" t="str">
        <f>IFERROR(VLOOKUP(CJ173,category[[category_name_german]:[abbreviation_category_budo]],3,FALSE),"")</f>
        <v/>
      </c>
      <c r="CM173" s="49" t="str">
        <f t="shared" si="25"/>
        <v/>
      </c>
      <c r="CO173" s="63" t="str">
        <f t="shared" si="26"/>
        <v/>
      </c>
    </row>
    <row r="174" spans="4:93" x14ac:dyDescent="0.25">
      <c r="D174" s="48" t="str">
        <f>IFERROR(VLOOKUP(C174,category[[category_name_german]:[abbreviation_category_budo]],3,FALSE),"")</f>
        <v/>
      </c>
      <c r="G174" s="48" t="str">
        <f>IFERROR(VLOOKUP(F174,category[[category_name_german]:[abbreviation_category_budo]],3,FALSE),"")</f>
        <v/>
      </c>
      <c r="J174" s="48" t="str">
        <f>IFERROR(VLOOKUP(I174,category[[category_name_german]:[abbreviation_category_budo]],3,FALSE),"")</f>
        <v/>
      </c>
      <c r="M174" s="48" t="str">
        <f>IFERROR(VLOOKUP(L174,category[[category_name_german]:[abbreviation_category_budo]],3,FALSE),"")</f>
        <v/>
      </c>
      <c r="P174" s="48" t="str">
        <f>IFERROR(VLOOKUP(O174,category[[category_name_german]:[abbreviation_category_budo]],3,FALSE),"")</f>
        <v/>
      </c>
      <c r="R174" s="49" t="str">
        <f t="shared" si="18"/>
        <v/>
      </c>
      <c r="U174" s="48" t="str">
        <f>IFERROR(VLOOKUP(T174,abbreviation[[description_german]:[abbreviation_budo]],3,FALSE),"")</f>
        <v/>
      </c>
      <c r="X174" s="51" t="str">
        <f>IFERROR(VLOOKUP(W174,abbreviation[[description_german]:[abbreviation_budo]],3,FALSE),"")</f>
        <v/>
      </c>
      <c r="Y174" s="33"/>
      <c r="AA174" s="49" t="str">
        <f t="shared" si="19"/>
        <v/>
      </c>
      <c r="AD174" s="48" t="str">
        <f>IFERROR(VLOOKUP(AC174,abbreviation[[description_german]:[abbreviation_budo]],3,FALSE),"")</f>
        <v/>
      </c>
      <c r="AG174" s="54" t="str">
        <f>IFERROR(VLOOKUP(AF174,abbreviation[[description_german]:[abbreviation_budo]],3,FALSE),"")</f>
        <v/>
      </c>
      <c r="AJ174" s="49" t="str">
        <f t="shared" si="20"/>
        <v>_</v>
      </c>
      <c r="AM174" s="48" t="str">
        <f>IFERROR(VLOOKUP(AL174,abbreviation[[description_german]:[abbreviation_budo]],3,FALSE),"")</f>
        <v/>
      </c>
      <c r="AP174" s="54" t="str">
        <f>IFERROR(VLOOKUP(AO174,abbreviation[[description_german]:[abbreviation_budo]],3,FALSE),"")</f>
        <v/>
      </c>
      <c r="AS174" s="49" t="str">
        <f t="shared" si="21"/>
        <v>_</v>
      </c>
      <c r="AV174" s="53" t="str">
        <f>IFERROR(VLOOKUP(AU174,abbreviation[[description_german]:[abbreviation_budo]],3,FALSE),"")</f>
        <v/>
      </c>
      <c r="AY174" s="51" t="str">
        <f>IFERROR(VLOOKUP(AX174,abbreviation[[description_german]:[abbreviation_budo]],3,FALSE),"")</f>
        <v/>
      </c>
      <c r="BB174" s="51" t="str">
        <f>IFERROR(VLOOKUP(BA174,abbreviation[[description_german]:[abbreviation_budo]],3,FALSE),"")</f>
        <v/>
      </c>
      <c r="BE174" s="51" t="str">
        <f>IFERROR(VLOOKUP(BD174,abbreviation[[description_german]:[abbreviation_budo]],3,FALSE),"")</f>
        <v/>
      </c>
      <c r="BG174" s="38"/>
      <c r="BH174" s="49" t="str">
        <f t="shared" si="22"/>
        <v>_</v>
      </c>
      <c r="BK174" s="53" t="str">
        <f>IFERROR(VLOOKUP(BJ174,abbreviation[[description_german]:[abbreviation_budo]],3,FALSE),"")</f>
        <v/>
      </c>
      <c r="BN174" s="51" t="str">
        <f>IFERROR(VLOOKUP(BM174,abbreviation[[description_german]:[abbreviation_budo]],3,FALSE),"")</f>
        <v/>
      </c>
      <c r="BO174" s="31"/>
      <c r="BQ174" s="51" t="str">
        <f>IFERROR(VLOOKUP(BP174,abbreviation[[description_german]:[abbreviation_budo]],3,FALSE),"")</f>
        <v/>
      </c>
      <c r="BR174" s="57" t="str">
        <f t="shared" si="23"/>
        <v>_</v>
      </c>
      <c r="BU174" s="53" t="str">
        <f>IFERROR(VLOOKUP(BT174,abbreviation[[description_german]:[abbreviation_budo]],3,FALSE),"")</f>
        <v/>
      </c>
      <c r="BV174" s="60" t="str">
        <f t="shared" si="24"/>
        <v>_</v>
      </c>
      <c r="BY174" s="48" t="str">
        <f>IFERROR(VLOOKUP(BX174,category[[category_name_german]:[abbreviation_category_budo]],3,FALSE),"")</f>
        <v/>
      </c>
      <c r="CB174" s="48" t="str">
        <f>IFERROR(VLOOKUP(CA174,category[[category_name_german]:[abbreviation_category_budo]],3,FALSE),"")</f>
        <v/>
      </c>
      <c r="CE174" s="48" t="str">
        <f>IFERROR(VLOOKUP(CD174,category[[category_name_german]:[abbreviation_category_budo]],3,FALSE),"")</f>
        <v/>
      </c>
      <c r="CH174" s="48" t="str">
        <f>IFERROR(VLOOKUP(CG174,category[[category_name_german]:[abbreviation_category_budo]],3,FALSE),"")</f>
        <v/>
      </c>
      <c r="CK174" s="48" t="str">
        <f>IFERROR(VLOOKUP(CJ174,category[[category_name_german]:[abbreviation_category_budo]],3,FALSE),"")</f>
        <v/>
      </c>
      <c r="CM174" s="49" t="str">
        <f t="shared" si="25"/>
        <v/>
      </c>
      <c r="CO174" s="63" t="str">
        <f t="shared" si="26"/>
        <v/>
      </c>
    </row>
    <row r="175" spans="4:93" x14ac:dyDescent="0.25">
      <c r="D175" s="48" t="str">
        <f>IFERROR(VLOOKUP(C175,category[[category_name_german]:[abbreviation_category_budo]],3,FALSE),"")</f>
        <v/>
      </c>
      <c r="G175" s="48" t="str">
        <f>IFERROR(VLOOKUP(F175,category[[category_name_german]:[abbreviation_category_budo]],3,FALSE),"")</f>
        <v/>
      </c>
      <c r="J175" s="48" t="str">
        <f>IFERROR(VLOOKUP(I175,category[[category_name_german]:[abbreviation_category_budo]],3,FALSE),"")</f>
        <v/>
      </c>
      <c r="M175" s="48" t="str">
        <f>IFERROR(VLOOKUP(L175,category[[category_name_german]:[abbreviation_category_budo]],3,FALSE),"")</f>
        <v/>
      </c>
      <c r="P175" s="48" t="str">
        <f>IFERROR(VLOOKUP(O175,category[[category_name_german]:[abbreviation_category_budo]],3,FALSE),"")</f>
        <v/>
      </c>
      <c r="R175" s="49" t="str">
        <f t="shared" si="18"/>
        <v/>
      </c>
      <c r="U175" s="48" t="str">
        <f>IFERROR(VLOOKUP(T175,abbreviation[[description_german]:[abbreviation_budo]],3,FALSE),"")</f>
        <v/>
      </c>
      <c r="X175" s="51" t="str">
        <f>IFERROR(VLOOKUP(W175,abbreviation[[description_german]:[abbreviation_budo]],3,FALSE),"")</f>
        <v/>
      </c>
      <c r="Y175" s="33"/>
      <c r="AA175" s="49" t="str">
        <f t="shared" si="19"/>
        <v/>
      </c>
      <c r="AD175" s="48" t="str">
        <f>IFERROR(VLOOKUP(AC175,abbreviation[[description_german]:[abbreviation_budo]],3,FALSE),"")</f>
        <v/>
      </c>
      <c r="AG175" s="54" t="str">
        <f>IFERROR(VLOOKUP(AF175,abbreviation[[description_german]:[abbreviation_budo]],3,FALSE),"")</f>
        <v/>
      </c>
      <c r="AJ175" s="49" t="str">
        <f t="shared" si="20"/>
        <v>_</v>
      </c>
      <c r="AM175" s="48" t="str">
        <f>IFERROR(VLOOKUP(AL175,abbreviation[[description_german]:[abbreviation_budo]],3,FALSE),"")</f>
        <v/>
      </c>
      <c r="AP175" s="54" t="str">
        <f>IFERROR(VLOOKUP(AO175,abbreviation[[description_german]:[abbreviation_budo]],3,FALSE),"")</f>
        <v/>
      </c>
      <c r="AS175" s="49" t="str">
        <f t="shared" si="21"/>
        <v>_</v>
      </c>
      <c r="AV175" s="53" t="str">
        <f>IFERROR(VLOOKUP(AU175,abbreviation[[description_german]:[abbreviation_budo]],3,FALSE),"")</f>
        <v/>
      </c>
      <c r="AY175" s="51" t="str">
        <f>IFERROR(VLOOKUP(AX175,abbreviation[[description_german]:[abbreviation_budo]],3,FALSE),"")</f>
        <v/>
      </c>
      <c r="BB175" s="51" t="str">
        <f>IFERROR(VLOOKUP(BA175,abbreviation[[description_german]:[abbreviation_budo]],3,FALSE),"")</f>
        <v/>
      </c>
      <c r="BE175" s="51" t="str">
        <f>IFERROR(VLOOKUP(BD175,abbreviation[[description_german]:[abbreviation_budo]],3,FALSE),"")</f>
        <v/>
      </c>
      <c r="BG175" s="38"/>
      <c r="BH175" s="49" t="str">
        <f t="shared" si="22"/>
        <v>_</v>
      </c>
      <c r="BK175" s="53" t="str">
        <f>IFERROR(VLOOKUP(BJ175,abbreviation[[description_german]:[abbreviation_budo]],3,FALSE),"")</f>
        <v/>
      </c>
      <c r="BN175" s="51" t="str">
        <f>IFERROR(VLOOKUP(BM175,abbreviation[[description_german]:[abbreviation_budo]],3,FALSE),"")</f>
        <v/>
      </c>
      <c r="BO175" s="31"/>
      <c r="BQ175" s="51" t="str">
        <f>IFERROR(VLOOKUP(BP175,abbreviation[[description_german]:[abbreviation_budo]],3,FALSE),"")</f>
        <v/>
      </c>
      <c r="BR175" s="57" t="str">
        <f t="shared" si="23"/>
        <v>_</v>
      </c>
      <c r="BU175" s="53" t="str">
        <f>IFERROR(VLOOKUP(BT175,abbreviation[[description_german]:[abbreviation_budo]],3,FALSE),"")</f>
        <v/>
      </c>
      <c r="BV175" s="60" t="str">
        <f t="shared" si="24"/>
        <v>_</v>
      </c>
      <c r="BY175" s="48" t="str">
        <f>IFERROR(VLOOKUP(BX175,category[[category_name_german]:[abbreviation_category_budo]],3,FALSE),"")</f>
        <v/>
      </c>
      <c r="CB175" s="48" t="str">
        <f>IFERROR(VLOOKUP(CA175,category[[category_name_german]:[abbreviation_category_budo]],3,FALSE),"")</f>
        <v/>
      </c>
      <c r="CE175" s="48" t="str">
        <f>IFERROR(VLOOKUP(CD175,category[[category_name_german]:[abbreviation_category_budo]],3,FALSE),"")</f>
        <v/>
      </c>
      <c r="CH175" s="48" t="str">
        <f>IFERROR(VLOOKUP(CG175,category[[category_name_german]:[abbreviation_category_budo]],3,FALSE),"")</f>
        <v/>
      </c>
      <c r="CK175" s="48" t="str">
        <f>IFERROR(VLOOKUP(CJ175,category[[category_name_german]:[abbreviation_category_budo]],3,FALSE),"")</f>
        <v/>
      </c>
      <c r="CM175" s="49" t="str">
        <f t="shared" si="25"/>
        <v/>
      </c>
      <c r="CO175" s="63" t="str">
        <f t="shared" si="26"/>
        <v/>
      </c>
    </row>
    <row r="176" spans="4:93" x14ac:dyDescent="0.25">
      <c r="D176" s="48" t="str">
        <f>IFERROR(VLOOKUP(C176,category[[category_name_german]:[abbreviation_category_budo]],3,FALSE),"")</f>
        <v/>
      </c>
      <c r="G176" s="48" t="str">
        <f>IFERROR(VLOOKUP(F176,category[[category_name_german]:[abbreviation_category_budo]],3,FALSE),"")</f>
        <v/>
      </c>
      <c r="J176" s="48" t="str">
        <f>IFERROR(VLOOKUP(I176,category[[category_name_german]:[abbreviation_category_budo]],3,FALSE),"")</f>
        <v/>
      </c>
      <c r="M176" s="48" t="str">
        <f>IFERROR(VLOOKUP(L176,category[[category_name_german]:[abbreviation_category_budo]],3,FALSE),"")</f>
        <v/>
      </c>
      <c r="P176" s="48" t="str">
        <f>IFERROR(VLOOKUP(O176,category[[category_name_german]:[abbreviation_category_budo]],3,FALSE),"")</f>
        <v/>
      </c>
      <c r="R176" s="49" t="str">
        <f t="shared" si="18"/>
        <v/>
      </c>
      <c r="U176" s="48" t="str">
        <f>IFERROR(VLOOKUP(T176,abbreviation[[description_german]:[abbreviation_budo]],3,FALSE),"")</f>
        <v/>
      </c>
      <c r="X176" s="51" t="str">
        <f>IFERROR(VLOOKUP(W176,abbreviation[[description_german]:[abbreviation_budo]],3,FALSE),"")</f>
        <v/>
      </c>
      <c r="Y176" s="33"/>
      <c r="AA176" s="49" t="str">
        <f t="shared" si="19"/>
        <v/>
      </c>
      <c r="AD176" s="48" t="str">
        <f>IFERROR(VLOOKUP(AC176,abbreviation[[description_german]:[abbreviation_budo]],3,FALSE),"")</f>
        <v/>
      </c>
      <c r="AG176" s="54" t="str">
        <f>IFERROR(VLOOKUP(AF176,abbreviation[[description_german]:[abbreviation_budo]],3,FALSE),"")</f>
        <v/>
      </c>
      <c r="AJ176" s="49" t="str">
        <f t="shared" si="20"/>
        <v>_</v>
      </c>
      <c r="AM176" s="48" t="str">
        <f>IFERROR(VLOOKUP(AL176,abbreviation[[description_german]:[abbreviation_budo]],3,FALSE),"")</f>
        <v/>
      </c>
      <c r="AP176" s="54" t="str">
        <f>IFERROR(VLOOKUP(AO176,abbreviation[[description_german]:[abbreviation_budo]],3,FALSE),"")</f>
        <v/>
      </c>
      <c r="AS176" s="49" t="str">
        <f t="shared" si="21"/>
        <v>_</v>
      </c>
      <c r="AV176" s="53" t="str">
        <f>IFERROR(VLOOKUP(AU176,abbreviation[[description_german]:[abbreviation_budo]],3,FALSE),"")</f>
        <v/>
      </c>
      <c r="AY176" s="51" t="str">
        <f>IFERROR(VLOOKUP(AX176,abbreviation[[description_german]:[abbreviation_budo]],3,FALSE),"")</f>
        <v/>
      </c>
      <c r="BB176" s="51" t="str">
        <f>IFERROR(VLOOKUP(BA176,abbreviation[[description_german]:[abbreviation_budo]],3,FALSE),"")</f>
        <v/>
      </c>
      <c r="BE176" s="51" t="str">
        <f>IFERROR(VLOOKUP(BD176,abbreviation[[description_german]:[abbreviation_budo]],3,FALSE),"")</f>
        <v/>
      </c>
      <c r="BG176" s="38"/>
      <c r="BH176" s="49" t="str">
        <f t="shared" si="22"/>
        <v>_</v>
      </c>
      <c r="BK176" s="53" t="str">
        <f>IFERROR(VLOOKUP(BJ176,abbreviation[[description_german]:[abbreviation_budo]],3,FALSE),"")</f>
        <v/>
      </c>
      <c r="BN176" s="51" t="str">
        <f>IFERROR(VLOOKUP(BM176,abbreviation[[description_german]:[abbreviation_budo]],3,FALSE),"")</f>
        <v/>
      </c>
      <c r="BO176" s="31"/>
      <c r="BQ176" s="51" t="str">
        <f>IFERROR(VLOOKUP(BP176,abbreviation[[description_german]:[abbreviation_budo]],3,FALSE),"")</f>
        <v/>
      </c>
      <c r="BR176" s="57" t="str">
        <f t="shared" si="23"/>
        <v>_</v>
      </c>
      <c r="BU176" s="53" t="str">
        <f>IFERROR(VLOOKUP(BT176,abbreviation[[description_german]:[abbreviation_budo]],3,FALSE),"")</f>
        <v/>
      </c>
      <c r="BV176" s="60" t="str">
        <f t="shared" si="24"/>
        <v>_</v>
      </c>
      <c r="BY176" s="48" t="str">
        <f>IFERROR(VLOOKUP(BX176,category[[category_name_german]:[abbreviation_category_budo]],3,FALSE),"")</f>
        <v/>
      </c>
      <c r="CB176" s="48" t="str">
        <f>IFERROR(VLOOKUP(CA176,category[[category_name_german]:[abbreviation_category_budo]],3,FALSE),"")</f>
        <v/>
      </c>
      <c r="CE176" s="48" t="str">
        <f>IFERROR(VLOOKUP(CD176,category[[category_name_german]:[abbreviation_category_budo]],3,FALSE),"")</f>
        <v/>
      </c>
      <c r="CH176" s="48" t="str">
        <f>IFERROR(VLOOKUP(CG176,category[[category_name_german]:[abbreviation_category_budo]],3,FALSE),"")</f>
        <v/>
      </c>
      <c r="CK176" s="48" t="str">
        <f>IFERROR(VLOOKUP(CJ176,category[[category_name_german]:[abbreviation_category_budo]],3,FALSE),"")</f>
        <v/>
      </c>
      <c r="CM176" s="49" t="str">
        <f t="shared" si="25"/>
        <v/>
      </c>
      <c r="CO176" s="63" t="str">
        <f t="shared" si="26"/>
        <v/>
      </c>
    </row>
    <row r="177" spans="4:93" x14ac:dyDescent="0.25">
      <c r="D177" s="48" t="str">
        <f>IFERROR(VLOOKUP(C177,category[[category_name_german]:[abbreviation_category_budo]],3,FALSE),"")</f>
        <v/>
      </c>
      <c r="G177" s="48" t="str">
        <f>IFERROR(VLOOKUP(F177,category[[category_name_german]:[abbreviation_category_budo]],3,FALSE),"")</f>
        <v/>
      </c>
      <c r="J177" s="48" t="str">
        <f>IFERROR(VLOOKUP(I177,category[[category_name_german]:[abbreviation_category_budo]],3,FALSE),"")</f>
        <v/>
      </c>
      <c r="M177" s="48" t="str">
        <f>IFERROR(VLOOKUP(L177,category[[category_name_german]:[abbreviation_category_budo]],3,FALSE),"")</f>
        <v/>
      </c>
      <c r="P177" s="48" t="str">
        <f>IFERROR(VLOOKUP(O177,category[[category_name_german]:[abbreviation_category_budo]],3,FALSE),"")</f>
        <v/>
      </c>
      <c r="R177" s="49" t="str">
        <f t="shared" si="18"/>
        <v/>
      </c>
      <c r="U177" s="48" t="str">
        <f>IFERROR(VLOOKUP(T177,abbreviation[[description_german]:[abbreviation_budo]],3,FALSE),"")</f>
        <v/>
      </c>
      <c r="X177" s="51" t="str">
        <f>IFERROR(VLOOKUP(W177,abbreviation[[description_german]:[abbreviation_budo]],3,FALSE),"")</f>
        <v/>
      </c>
      <c r="Y177" s="33"/>
      <c r="AA177" s="49" t="str">
        <f t="shared" si="19"/>
        <v/>
      </c>
      <c r="AD177" s="48" t="str">
        <f>IFERROR(VLOOKUP(AC177,abbreviation[[description_german]:[abbreviation_budo]],3,FALSE),"")</f>
        <v/>
      </c>
      <c r="AG177" s="54" t="str">
        <f>IFERROR(VLOOKUP(AF177,abbreviation[[description_german]:[abbreviation_budo]],3,FALSE),"")</f>
        <v/>
      </c>
      <c r="AJ177" s="49" t="str">
        <f t="shared" si="20"/>
        <v>_</v>
      </c>
      <c r="AM177" s="48" t="str">
        <f>IFERROR(VLOOKUP(AL177,abbreviation[[description_german]:[abbreviation_budo]],3,FALSE),"")</f>
        <v/>
      </c>
      <c r="AP177" s="54" t="str">
        <f>IFERROR(VLOOKUP(AO177,abbreviation[[description_german]:[abbreviation_budo]],3,FALSE),"")</f>
        <v/>
      </c>
      <c r="AS177" s="49" t="str">
        <f t="shared" si="21"/>
        <v>_</v>
      </c>
      <c r="AV177" s="53" t="str">
        <f>IFERROR(VLOOKUP(AU177,abbreviation[[description_german]:[abbreviation_budo]],3,FALSE),"")</f>
        <v/>
      </c>
      <c r="AY177" s="51" t="str">
        <f>IFERROR(VLOOKUP(AX177,abbreviation[[description_german]:[abbreviation_budo]],3,FALSE),"")</f>
        <v/>
      </c>
      <c r="BB177" s="51" t="str">
        <f>IFERROR(VLOOKUP(BA177,abbreviation[[description_german]:[abbreviation_budo]],3,FALSE),"")</f>
        <v/>
      </c>
      <c r="BE177" s="51" t="str">
        <f>IFERROR(VLOOKUP(BD177,abbreviation[[description_german]:[abbreviation_budo]],3,FALSE),"")</f>
        <v/>
      </c>
      <c r="BG177" s="38"/>
      <c r="BH177" s="49" t="str">
        <f t="shared" si="22"/>
        <v>_</v>
      </c>
      <c r="BK177" s="53" t="str">
        <f>IFERROR(VLOOKUP(BJ177,abbreviation[[description_german]:[abbreviation_budo]],3,FALSE),"")</f>
        <v/>
      </c>
      <c r="BN177" s="51" t="str">
        <f>IFERROR(VLOOKUP(BM177,abbreviation[[description_german]:[abbreviation_budo]],3,FALSE),"")</f>
        <v/>
      </c>
      <c r="BO177" s="31"/>
      <c r="BQ177" s="51" t="str">
        <f>IFERROR(VLOOKUP(BP177,abbreviation[[description_german]:[abbreviation_budo]],3,FALSE),"")</f>
        <v/>
      </c>
      <c r="BR177" s="57" t="str">
        <f t="shared" si="23"/>
        <v>_</v>
      </c>
      <c r="BU177" s="53" t="str">
        <f>IFERROR(VLOOKUP(BT177,abbreviation[[description_german]:[abbreviation_budo]],3,FALSE),"")</f>
        <v/>
      </c>
      <c r="BV177" s="60" t="str">
        <f t="shared" si="24"/>
        <v>_</v>
      </c>
      <c r="BY177" s="48" t="str">
        <f>IFERROR(VLOOKUP(BX177,category[[category_name_german]:[abbreviation_category_budo]],3,FALSE),"")</f>
        <v/>
      </c>
      <c r="CB177" s="48" t="str">
        <f>IFERROR(VLOOKUP(CA177,category[[category_name_german]:[abbreviation_category_budo]],3,FALSE),"")</f>
        <v/>
      </c>
      <c r="CE177" s="48" t="str">
        <f>IFERROR(VLOOKUP(CD177,category[[category_name_german]:[abbreviation_category_budo]],3,FALSE),"")</f>
        <v/>
      </c>
      <c r="CH177" s="48" t="str">
        <f>IFERROR(VLOOKUP(CG177,category[[category_name_german]:[abbreviation_category_budo]],3,FALSE),"")</f>
        <v/>
      </c>
      <c r="CK177" s="48" t="str">
        <f>IFERROR(VLOOKUP(CJ177,category[[category_name_german]:[abbreviation_category_budo]],3,FALSE),"")</f>
        <v/>
      </c>
      <c r="CM177" s="49" t="str">
        <f t="shared" si="25"/>
        <v/>
      </c>
      <c r="CO177" s="63" t="str">
        <f t="shared" si="26"/>
        <v/>
      </c>
    </row>
    <row r="178" spans="4:93" x14ac:dyDescent="0.25">
      <c r="D178" s="48" t="str">
        <f>IFERROR(VLOOKUP(C178,category[[category_name_german]:[abbreviation_category_budo]],3,FALSE),"")</f>
        <v/>
      </c>
      <c r="G178" s="48" t="str">
        <f>IFERROR(VLOOKUP(F178,category[[category_name_german]:[abbreviation_category_budo]],3,FALSE),"")</f>
        <v/>
      </c>
      <c r="J178" s="48" t="str">
        <f>IFERROR(VLOOKUP(I178,category[[category_name_german]:[abbreviation_category_budo]],3,FALSE),"")</f>
        <v/>
      </c>
      <c r="M178" s="48" t="str">
        <f>IFERROR(VLOOKUP(L178,category[[category_name_german]:[abbreviation_category_budo]],3,FALSE),"")</f>
        <v/>
      </c>
      <c r="P178" s="48" t="str">
        <f>IFERROR(VLOOKUP(O178,category[[category_name_german]:[abbreviation_category_budo]],3,FALSE),"")</f>
        <v/>
      </c>
      <c r="R178" s="49" t="str">
        <f t="shared" si="18"/>
        <v/>
      </c>
      <c r="U178" s="48" t="str">
        <f>IFERROR(VLOOKUP(T178,abbreviation[[description_german]:[abbreviation_budo]],3,FALSE),"")</f>
        <v/>
      </c>
      <c r="X178" s="51" t="str">
        <f>IFERROR(VLOOKUP(W178,abbreviation[[description_german]:[abbreviation_budo]],3,FALSE),"")</f>
        <v/>
      </c>
      <c r="Y178" s="33"/>
      <c r="AA178" s="49" t="str">
        <f t="shared" si="19"/>
        <v/>
      </c>
      <c r="AD178" s="48" t="str">
        <f>IFERROR(VLOOKUP(AC178,abbreviation[[description_german]:[abbreviation_budo]],3,FALSE),"")</f>
        <v/>
      </c>
      <c r="AG178" s="54" t="str">
        <f>IFERROR(VLOOKUP(AF178,abbreviation[[description_german]:[abbreviation_budo]],3,FALSE),"")</f>
        <v/>
      </c>
      <c r="AJ178" s="49" t="str">
        <f t="shared" si="20"/>
        <v>_</v>
      </c>
      <c r="AM178" s="48" t="str">
        <f>IFERROR(VLOOKUP(AL178,abbreviation[[description_german]:[abbreviation_budo]],3,FALSE),"")</f>
        <v/>
      </c>
      <c r="AP178" s="54" t="str">
        <f>IFERROR(VLOOKUP(AO178,abbreviation[[description_german]:[abbreviation_budo]],3,FALSE),"")</f>
        <v/>
      </c>
      <c r="AS178" s="49" t="str">
        <f t="shared" si="21"/>
        <v>_</v>
      </c>
      <c r="AV178" s="53" t="str">
        <f>IFERROR(VLOOKUP(AU178,abbreviation[[description_german]:[abbreviation_budo]],3,FALSE),"")</f>
        <v/>
      </c>
      <c r="AY178" s="51" t="str">
        <f>IFERROR(VLOOKUP(AX178,abbreviation[[description_german]:[abbreviation_budo]],3,FALSE),"")</f>
        <v/>
      </c>
      <c r="BB178" s="51" t="str">
        <f>IFERROR(VLOOKUP(BA178,abbreviation[[description_german]:[abbreviation_budo]],3,FALSE),"")</f>
        <v/>
      </c>
      <c r="BE178" s="51" t="str">
        <f>IFERROR(VLOOKUP(BD178,abbreviation[[description_german]:[abbreviation_budo]],3,FALSE),"")</f>
        <v/>
      </c>
      <c r="BG178" s="38"/>
      <c r="BH178" s="49" t="str">
        <f t="shared" si="22"/>
        <v>_</v>
      </c>
      <c r="BK178" s="53" t="str">
        <f>IFERROR(VLOOKUP(BJ178,abbreviation[[description_german]:[abbreviation_budo]],3,FALSE),"")</f>
        <v/>
      </c>
      <c r="BN178" s="51" t="str">
        <f>IFERROR(VLOOKUP(BM178,abbreviation[[description_german]:[abbreviation_budo]],3,FALSE),"")</f>
        <v/>
      </c>
      <c r="BO178" s="31"/>
      <c r="BQ178" s="51" t="str">
        <f>IFERROR(VLOOKUP(BP178,abbreviation[[description_german]:[abbreviation_budo]],3,FALSE),"")</f>
        <v/>
      </c>
      <c r="BR178" s="57" t="str">
        <f t="shared" si="23"/>
        <v>_</v>
      </c>
      <c r="BU178" s="53" t="str">
        <f>IFERROR(VLOOKUP(BT178,abbreviation[[description_german]:[abbreviation_budo]],3,FALSE),"")</f>
        <v/>
      </c>
      <c r="BV178" s="60" t="str">
        <f t="shared" si="24"/>
        <v>_</v>
      </c>
      <c r="BY178" s="48" t="str">
        <f>IFERROR(VLOOKUP(BX178,category[[category_name_german]:[abbreviation_category_budo]],3,FALSE),"")</f>
        <v/>
      </c>
      <c r="CB178" s="48" t="str">
        <f>IFERROR(VLOOKUP(CA178,category[[category_name_german]:[abbreviation_category_budo]],3,FALSE),"")</f>
        <v/>
      </c>
      <c r="CE178" s="48" t="str">
        <f>IFERROR(VLOOKUP(CD178,category[[category_name_german]:[abbreviation_category_budo]],3,FALSE),"")</f>
        <v/>
      </c>
      <c r="CH178" s="48" t="str">
        <f>IFERROR(VLOOKUP(CG178,category[[category_name_german]:[abbreviation_category_budo]],3,FALSE),"")</f>
        <v/>
      </c>
      <c r="CK178" s="48" t="str">
        <f>IFERROR(VLOOKUP(CJ178,category[[category_name_german]:[abbreviation_category_budo]],3,FALSE),"")</f>
        <v/>
      </c>
      <c r="CM178" s="49" t="str">
        <f t="shared" si="25"/>
        <v/>
      </c>
      <c r="CO178" s="63" t="str">
        <f t="shared" si="26"/>
        <v/>
      </c>
    </row>
    <row r="179" spans="4:93" x14ac:dyDescent="0.25">
      <c r="D179" s="48" t="str">
        <f>IFERROR(VLOOKUP(C179,category[[category_name_german]:[abbreviation_category_budo]],3,FALSE),"")</f>
        <v/>
      </c>
      <c r="G179" s="48" t="str">
        <f>IFERROR(VLOOKUP(F179,category[[category_name_german]:[abbreviation_category_budo]],3,FALSE),"")</f>
        <v/>
      </c>
      <c r="J179" s="48" t="str">
        <f>IFERROR(VLOOKUP(I179,category[[category_name_german]:[abbreviation_category_budo]],3,FALSE),"")</f>
        <v/>
      </c>
      <c r="M179" s="48" t="str">
        <f>IFERROR(VLOOKUP(L179,category[[category_name_german]:[abbreviation_category_budo]],3,FALSE),"")</f>
        <v/>
      </c>
      <c r="P179" s="48" t="str">
        <f>IFERROR(VLOOKUP(O179,category[[category_name_german]:[abbreviation_category_budo]],3,FALSE),"")</f>
        <v/>
      </c>
      <c r="R179" s="49" t="str">
        <f t="shared" si="18"/>
        <v/>
      </c>
      <c r="U179" s="48" t="str">
        <f>IFERROR(VLOOKUP(T179,abbreviation[[description_german]:[abbreviation_budo]],3,FALSE),"")</f>
        <v/>
      </c>
      <c r="X179" s="51" t="str">
        <f>IFERROR(VLOOKUP(W179,abbreviation[[description_german]:[abbreviation_budo]],3,FALSE),"")</f>
        <v/>
      </c>
      <c r="Y179" s="33"/>
      <c r="AA179" s="49" t="str">
        <f t="shared" si="19"/>
        <v/>
      </c>
      <c r="AD179" s="48" t="str">
        <f>IFERROR(VLOOKUP(AC179,abbreviation[[description_german]:[abbreviation_budo]],3,FALSE),"")</f>
        <v/>
      </c>
      <c r="AG179" s="54" t="str">
        <f>IFERROR(VLOOKUP(AF179,abbreviation[[description_german]:[abbreviation_budo]],3,FALSE),"")</f>
        <v/>
      </c>
      <c r="AJ179" s="49" t="str">
        <f t="shared" si="20"/>
        <v>_</v>
      </c>
      <c r="AM179" s="48" t="str">
        <f>IFERROR(VLOOKUP(AL179,abbreviation[[description_german]:[abbreviation_budo]],3,FALSE),"")</f>
        <v/>
      </c>
      <c r="AP179" s="54" t="str">
        <f>IFERROR(VLOOKUP(AO179,abbreviation[[description_german]:[abbreviation_budo]],3,FALSE),"")</f>
        <v/>
      </c>
      <c r="AS179" s="49" t="str">
        <f t="shared" si="21"/>
        <v>_</v>
      </c>
      <c r="AV179" s="53" t="str">
        <f>IFERROR(VLOOKUP(AU179,abbreviation[[description_german]:[abbreviation_budo]],3,FALSE),"")</f>
        <v/>
      </c>
      <c r="AY179" s="51" t="str">
        <f>IFERROR(VLOOKUP(AX179,abbreviation[[description_german]:[abbreviation_budo]],3,FALSE),"")</f>
        <v/>
      </c>
      <c r="BB179" s="51" t="str">
        <f>IFERROR(VLOOKUP(BA179,abbreviation[[description_german]:[abbreviation_budo]],3,FALSE),"")</f>
        <v/>
      </c>
      <c r="BE179" s="51" t="str">
        <f>IFERROR(VLOOKUP(BD179,abbreviation[[description_german]:[abbreviation_budo]],3,FALSE),"")</f>
        <v/>
      </c>
      <c r="BG179" s="38"/>
      <c r="BH179" s="49" t="str">
        <f t="shared" si="22"/>
        <v>_</v>
      </c>
      <c r="BK179" s="53" t="str">
        <f>IFERROR(VLOOKUP(BJ179,abbreviation[[description_german]:[abbreviation_budo]],3,FALSE),"")</f>
        <v/>
      </c>
      <c r="BN179" s="51" t="str">
        <f>IFERROR(VLOOKUP(BM179,abbreviation[[description_german]:[abbreviation_budo]],3,FALSE),"")</f>
        <v/>
      </c>
      <c r="BO179" s="31"/>
      <c r="BQ179" s="51" t="str">
        <f>IFERROR(VLOOKUP(BP179,abbreviation[[description_german]:[abbreviation_budo]],3,FALSE),"")</f>
        <v/>
      </c>
      <c r="BR179" s="57" t="str">
        <f t="shared" si="23"/>
        <v>_</v>
      </c>
      <c r="BU179" s="53" t="str">
        <f>IFERROR(VLOOKUP(BT179,abbreviation[[description_german]:[abbreviation_budo]],3,FALSE),"")</f>
        <v/>
      </c>
      <c r="BV179" s="60" t="str">
        <f t="shared" si="24"/>
        <v>_</v>
      </c>
      <c r="BY179" s="48" t="str">
        <f>IFERROR(VLOOKUP(BX179,category[[category_name_german]:[abbreviation_category_budo]],3,FALSE),"")</f>
        <v/>
      </c>
      <c r="CB179" s="48" t="str">
        <f>IFERROR(VLOOKUP(CA179,category[[category_name_german]:[abbreviation_category_budo]],3,FALSE),"")</f>
        <v/>
      </c>
      <c r="CE179" s="48" t="str">
        <f>IFERROR(VLOOKUP(CD179,category[[category_name_german]:[abbreviation_category_budo]],3,FALSE),"")</f>
        <v/>
      </c>
      <c r="CH179" s="48" t="str">
        <f>IFERROR(VLOOKUP(CG179,category[[category_name_german]:[abbreviation_category_budo]],3,FALSE),"")</f>
        <v/>
      </c>
      <c r="CK179" s="48" t="str">
        <f>IFERROR(VLOOKUP(CJ179,category[[category_name_german]:[abbreviation_category_budo]],3,FALSE),"")</f>
        <v/>
      </c>
      <c r="CM179" s="49" t="str">
        <f t="shared" si="25"/>
        <v/>
      </c>
      <c r="CO179" s="63" t="str">
        <f t="shared" si="26"/>
        <v/>
      </c>
    </row>
    <row r="180" spans="4:93" x14ac:dyDescent="0.25">
      <c r="D180" s="48" t="str">
        <f>IFERROR(VLOOKUP(C180,category[[category_name_german]:[abbreviation_category_budo]],3,FALSE),"")</f>
        <v/>
      </c>
      <c r="G180" s="48" t="str">
        <f>IFERROR(VLOOKUP(F180,category[[category_name_german]:[abbreviation_category_budo]],3,FALSE),"")</f>
        <v/>
      </c>
      <c r="J180" s="48" t="str">
        <f>IFERROR(VLOOKUP(I180,category[[category_name_german]:[abbreviation_category_budo]],3,FALSE),"")</f>
        <v/>
      </c>
      <c r="M180" s="48" t="str">
        <f>IFERROR(VLOOKUP(L180,category[[category_name_german]:[abbreviation_category_budo]],3,FALSE),"")</f>
        <v/>
      </c>
      <c r="P180" s="48" t="str">
        <f>IFERROR(VLOOKUP(O180,category[[category_name_german]:[abbreviation_category_budo]],3,FALSE),"")</f>
        <v/>
      </c>
      <c r="R180" s="49" t="str">
        <f t="shared" si="18"/>
        <v/>
      </c>
      <c r="U180" s="48" t="str">
        <f>IFERROR(VLOOKUP(T180,abbreviation[[description_german]:[abbreviation_budo]],3,FALSE),"")</f>
        <v/>
      </c>
      <c r="X180" s="51" t="str">
        <f>IFERROR(VLOOKUP(W180,abbreviation[[description_german]:[abbreviation_budo]],3,FALSE),"")</f>
        <v/>
      </c>
      <c r="Y180" s="33"/>
      <c r="AA180" s="49" t="str">
        <f t="shared" si="19"/>
        <v/>
      </c>
      <c r="AD180" s="48" t="str">
        <f>IFERROR(VLOOKUP(AC180,abbreviation[[description_german]:[abbreviation_budo]],3,FALSE),"")</f>
        <v/>
      </c>
      <c r="AG180" s="54" t="str">
        <f>IFERROR(VLOOKUP(AF180,abbreviation[[description_german]:[abbreviation_budo]],3,FALSE),"")</f>
        <v/>
      </c>
      <c r="AJ180" s="49" t="str">
        <f t="shared" si="20"/>
        <v>_</v>
      </c>
      <c r="AM180" s="48" t="str">
        <f>IFERROR(VLOOKUP(AL180,abbreviation[[description_german]:[abbreviation_budo]],3,FALSE),"")</f>
        <v/>
      </c>
      <c r="AP180" s="54" t="str">
        <f>IFERROR(VLOOKUP(AO180,abbreviation[[description_german]:[abbreviation_budo]],3,FALSE),"")</f>
        <v/>
      </c>
      <c r="AS180" s="49" t="str">
        <f t="shared" si="21"/>
        <v>_</v>
      </c>
      <c r="AV180" s="53" t="str">
        <f>IFERROR(VLOOKUP(AU180,abbreviation[[description_german]:[abbreviation_budo]],3,FALSE),"")</f>
        <v/>
      </c>
      <c r="AY180" s="51" t="str">
        <f>IFERROR(VLOOKUP(AX180,abbreviation[[description_german]:[abbreviation_budo]],3,FALSE),"")</f>
        <v/>
      </c>
      <c r="BB180" s="51" t="str">
        <f>IFERROR(VLOOKUP(BA180,abbreviation[[description_german]:[abbreviation_budo]],3,FALSE),"")</f>
        <v/>
      </c>
      <c r="BE180" s="51" t="str">
        <f>IFERROR(VLOOKUP(BD180,abbreviation[[description_german]:[abbreviation_budo]],3,FALSE),"")</f>
        <v/>
      </c>
      <c r="BG180" s="38"/>
      <c r="BH180" s="49" t="str">
        <f t="shared" si="22"/>
        <v>_</v>
      </c>
      <c r="BK180" s="53" t="str">
        <f>IFERROR(VLOOKUP(BJ180,abbreviation[[description_german]:[abbreviation_budo]],3,FALSE),"")</f>
        <v/>
      </c>
      <c r="BN180" s="51" t="str">
        <f>IFERROR(VLOOKUP(BM180,abbreviation[[description_german]:[abbreviation_budo]],3,FALSE),"")</f>
        <v/>
      </c>
      <c r="BO180" s="31"/>
      <c r="BQ180" s="51" t="str">
        <f>IFERROR(VLOOKUP(BP180,abbreviation[[description_german]:[abbreviation_budo]],3,FALSE),"")</f>
        <v/>
      </c>
      <c r="BR180" s="57" t="str">
        <f t="shared" si="23"/>
        <v>_</v>
      </c>
      <c r="BU180" s="53" t="str">
        <f>IFERROR(VLOOKUP(BT180,abbreviation[[description_german]:[abbreviation_budo]],3,FALSE),"")</f>
        <v/>
      </c>
      <c r="BV180" s="60" t="str">
        <f t="shared" si="24"/>
        <v>_</v>
      </c>
      <c r="BY180" s="48" t="str">
        <f>IFERROR(VLOOKUP(BX180,category[[category_name_german]:[abbreviation_category_budo]],3,FALSE),"")</f>
        <v/>
      </c>
      <c r="CB180" s="48" t="str">
        <f>IFERROR(VLOOKUP(CA180,category[[category_name_german]:[abbreviation_category_budo]],3,FALSE),"")</f>
        <v/>
      </c>
      <c r="CE180" s="48" t="str">
        <f>IFERROR(VLOOKUP(CD180,category[[category_name_german]:[abbreviation_category_budo]],3,FALSE),"")</f>
        <v/>
      </c>
      <c r="CH180" s="48" t="str">
        <f>IFERROR(VLOOKUP(CG180,category[[category_name_german]:[abbreviation_category_budo]],3,FALSE),"")</f>
        <v/>
      </c>
      <c r="CK180" s="48" t="str">
        <f>IFERROR(VLOOKUP(CJ180,category[[category_name_german]:[abbreviation_category_budo]],3,FALSE),"")</f>
        <v/>
      </c>
      <c r="CM180" s="49" t="str">
        <f t="shared" si="25"/>
        <v/>
      </c>
      <c r="CO180" s="63" t="str">
        <f t="shared" si="26"/>
        <v/>
      </c>
    </row>
    <row r="181" spans="4:93" x14ac:dyDescent="0.25">
      <c r="D181" s="48" t="str">
        <f>IFERROR(VLOOKUP(C181,category[[category_name_german]:[abbreviation_category_budo]],3,FALSE),"")</f>
        <v/>
      </c>
      <c r="G181" s="48" t="str">
        <f>IFERROR(VLOOKUP(F181,category[[category_name_german]:[abbreviation_category_budo]],3,FALSE),"")</f>
        <v/>
      </c>
      <c r="J181" s="48" t="str">
        <f>IFERROR(VLOOKUP(I181,category[[category_name_german]:[abbreviation_category_budo]],3,FALSE),"")</f>
        <v/>
      </c>
      <c r="M181" s="48" t="str">
        <f>IFERROR(VLOOKUP(L181,category[[category_name_german]:[abbreviation_category_budo]],3,FALSE),"")</f>
        <v/>
      </c>
      <c r="P181" s="48" t="str">
        <f>IFERROR(VLOOKUP(O181,category[[category_name_german]:[abbreviation_category_budo]],3,FALSE),"")</f>
        <v/>
      </c>
      <c r="R181" s="49" t="str">
        <f t="shared" si="18"/>
        <v/>
      </c>
      <c r="U181" s="48" t="str">
        <f>IFERROR(VLOOKUP(T181,abbreviation[[description_german]:[abbreviation_budo]],3,FALSE),"")</f>
        <v/>
      </c>
      <c r="X181" s="51" t="str">
        <f>IFERROR(VLOOKUP(W181,abbreviation[[description_german]:[abbreviation_budo]],3,FALSE),"")</f>
        <v/>
      </c>
      <c r="Y181" s="33"/>
      <c r="AA181" s="49" t="str">
        <f t="shared" si="19"/>
        <v/>
      </c>
      <c r="AD181" s="48" t="str">
        <f>IFERROR(VLOOKUP(AC181,abbreviation[[description_german]:[abbreviation_budo]],3,FALSE),"")</f>
        <v/>
      </c>
      <c r="AG181" s="54" t="str">
        <f>IFERROR(VLOOKUP(AF181,abbreviation[[description_german]:[abbreviation_budo]],3,FALSE),"")</f>
        <v/>
      </c>
      <c r="AJ181" s="49" t="str">
        <f t="shared" si="20"/>
        <v>_</v>
      </c>
      <c r="AM181" s="48" t="str">
        <f>IFERROR(VLOOKUP(AL181,abbreviation[[description_german]:[abbreviation_budo]],3,FALSE),"")</f>
        <v/>
      </c>
      <c r="AP181" s="54" t="str">
        <f>IFERROR(VLOOKUP(AO181,abbreviation[[description_german]:[abbreviation_budo]],3,FALSE),"")</f>
        <v/>
      </c>
      <c r="AS181" s="49" t="str">
        <f t="shared" si="21"/>
        <v>_</v>
      </c>
      <c r="AV181" s="53" t="str">
        <f>IFERROR(VLOOKUP(AU181,abbreviation[[description_german]:[abbreviation_budo]],3,FALSE),"")</f>
        <v/>
      </c>
      <c r="AY181" s="51" t="str">
        <f>IFERROR(VLOOKUP(AX181,abbreviation[[description_german]:[abbreviation_budo]],3,FALSE),"")</f>
        <v/>
      </c>
      <c r="BB181" s="51" t="str">
        <f>IFERROR(VLOOKUP(BA181,abbreviation[[description_german]:[abbreviation_budo]],3,FALSE),"")</f>
        <v/>
      </c>
      <c r="BE181" s="51" t="str">
        <f>IFERROR(VLOOKUP(BD181,abbreviation[[description_german]:[abbreviation_budo]],3,FALSE),"")</f>
        <v/>
      </c>
      <c r="BG181" s="38"/>
      <c r="BH181" s="49" t="str">
        <f t="shared" si="22"/>
        <v>_</v>
      </c>
      <c r="BK181" s="53" t="str">
        <f>IFERROR(VLOOKUP(BJ181,abbreviation[[description_german]:[abbreviation_budo]],3,FALSE),"")</f>
        <v/>
      </c>
      <c r="BN181" s="51" t="str">
        <f>IFERROR(VLOOKUP(BM181,abbreviation[[description_german]:[abbreviation_budo]],3,FALSE),"")</f>
        <v/>
      </c>
      <c r="BO181" s="31"/>
      <c r="BQ181" s="51" t="str">
        <f>IFERROR(VLOOKUP(BP181,abbreviation[[description_german]:[abbreviation_budo]],3,FALSE),"")</f>
        <v/>
      </c>
      <c r="BR181" s="57" t="str">
        <f t="shared" si="23"/>
        <v>_</v>
      </c>
      <c r="BU181" s="53" t="str">
        <f>IFERROR(VLOOKUP(BT181,abbreviation[[description_german]:[abbreviation_budo]],3,FALSE),"")</f>
        <v/>
      </c>
      <c r="BV181" s="60" t="str">
        <f t="shared" si="24"/>
        <v>_</v>
      </c>
      <c r="BY181" s="48" t="str">
        <f>IFERROR(VLOOKUP(BX181,category[[category_name_german]:[abbreviation_category_budo]],3,FALSE),"")</f>
        <v/>
      </c>
      <c r="CB181" s="48" t="str">
        <f>IFERROR(VLOOKUP(CA181,category[[category_name_german]:[abbreviation_category_budo]],3,FALSE),"")</f>
        <v/>
      </c>
      <c r="CE181" s="48" t="str">
        <f>IFERROR(VLOOKUP(CD181,category[[category_name_german]:[abbreviation_category_budo]],3,FALSE),"")</f>
        <v/>
      </c>
      <c r="CH181" s="48" t="str">
        <f>IFERROR(VLOOKUP(CG181,category[[category_name_german]:[abbreviation_category_budo]],3,FALSE),"")</f>
        <v/>
      </c>
      <c r="CK181" s="48" t="str">
        <f>IFERROR(VLOOKUP(CJ181,category[[category_name_german]:[abbreviation_category_budo]],3,FALSE),"")</f>
        <v/>
      </c>
      <c r="CM181" s="49" t="str">
        <f t="shared" si="25"/>
        <v/>
      </c>
      <c r="CO181" s="63" t="str">
        <f t="shared" si="26"/>
        <v/>
      </c>
    </row>
    <row r="182" spans="4:93" x14ac:dyDescent="0.25">
      <c r="D182" s="48" t="str">
        <f>IFERROR(VLOOKUP(C182,category[[category_name_german]:[abbreviation_category_budo]],3,FALSE),"")</f>
        <v/>
      </c>
      <c r="G182" s="48" t="str">
        <f>IFERROR(VLOOKUP(F182,category[[category_name_german]:[abbreviation_category_budo]],3,FALSE),"")</f>
        <v/>
      </c>
      <c r="J182" s="48" t="str">
        <f>IFERROR(VLOOKUP(I182,category[[category_name_german]:[abbreviation_category_budo]],3,FALSE),"")</f>
        <v/>
      </c>
      <c r="M182" s="48" t="str">
        <f>IFERROR(VLOOKUP(L182,category[[category_name_german]:[abbreviation_category_budo]],3,FALSE),"")</f>
        <v/>
      </c>
      <c r="P182" s="48" t="str">
        <f>IFERROR(VLOOKUP(O182,category[[category_name_german]:[abbreviation_category_budo]],3,FALSE),"")</f>
        <v/>
      </c>
      <c r="R182" s="49" t="str">
        <f t="shared" si="18"/>
        <v/>
      </c>
      <c r="U182" s="48" t="str">
        <f>IFERROR(VLOOKUP(T182,abbreviation[[description_german]:[abbreviation_budo]],3,FALSE),"")</f>
        <v/>
      </c>
      <c r="X182" s="51" t="str">
        <f>IFERROR(VLOOKUP(W182,abbreviation[[description_german]:[abbreviation_budo]],3,FALSE),"")</f>
        <v/>
      </c>
      <c r="Y182" s="33"/>
      <c r="AA182" s="49" t="str">
        <f t="shared" si="19"/>
        <v/>
      </c>
      <c r="AD182" s="48" t="str">
        <f>IFERROR(VLOOKUP(AC182,abbreviation[[description_german]:[abbreviation_budo]],3,FALSE),"")</f>
        <v/>
      </c>
      <c r="AG182" s="54" t="str">
        <f>IFERROR(VLOOKUP(AF182,abbreviation[[description_german]:[abbreviation_budo]],3,FALSE),"")</f>
        <v/>
      </c>
      <c r="AJ182" s="49" t="str">
        <f t="shared" si="20"/>
        <v>_</v>
      </c>
      <c r="AM182" s="48" t="str">
        <f>IFERROR(VLOOKUP(AL182,abbreviation[[description_german]:[abbreviation_budo]],3,FALSE),"")</f>
        <v/>
      </c>
      <c r="AP182" s="54" t="str">
        <f>IFERROR(VLOOKUP(AO182,abbreviation[[description_german]:[abbreviation_budo]],3,FALSE),"")</f>
        <v/>
      </c>
      <c r="AS182" s="49" t="str">
        <f t="shared" si="21"/>
        <v>_</v>
      </c>
      <c r="AV182" s="53" t="str">
        <f>IFERROR(VLOOKUP(AU182,abbreviation[[description_german]:[abbreviation_budo]],3,FALSE),"")</f>
        <v/>
      </c>
      <c r="AY182" s="51" t="str">
        <f>IFERROR(VLOOKUP(AX182,abbreviation[[description_german]:[abbreviation_budo]],3,FALSE),"")</f>
        <v/>
      </c>
      <c r="BB182" s="51" t="str">
        <f>IFERROR(VLOOKUP(BA182,abbreviation[[description_german]:[abbreviation_budo]],3,FALSE),"")</f>
        <v/>
      </c>
      <c r="BE182" s="51" t="str">
        <f>IFERROR(VLOOKUP(BD182,abbreviation[[description_german]:[abbreviation_budo]],3,FALSE),"")</f>
        <v/>
      </c>
      <c r="BG182" s="38"/>
      <c r="BH182" s="49" t="str">
        <f t="shared" si="22"/>
        <v>_</v>
      </c>
      <c r="BK182" s="53" t="str">
        <f>IFERROR(VLOOKUP(BJ182,abbreviation[[description_german]:[abbreviation_budo]],3,FALSE),"")</f>
        <v/>
      </c>
      <c r="BN182" s="51" t="str">
        <f>IFERROR(VLOOKUP(BM182,abbreviation[[description_german]:[abbreviation_budo]],3,FALSE),"")</f>
        <v/>
      </c>
      <c r="BO182" s="31"/>
      <c r="BQ182" s="51" t="str">
        <f>IFERROR(VLOOKUP(BP182,abbreviation[[description_german]:[abbreviation_budo]],3,FALSE),"")</f>
        <v/>
      </c>
      <c r="BR182" s="57" t="str">
        <f t="shared" si="23"/>
        <v>_</v>
      </c>
      <c r="BU182" s="53" t="str">
        <f>IFERROR(VLOOKUP(BT182,abbreviation[[description_german]:[abbreviation_budo]],3,FALSE),"")</f>
        <v/>
      </c>
      <c r="BV182" s="60" t="str">
        <f t="shared" si="24"/>
        <v>_</v>
      </c>
      <c r="BY182" s="48" t="str">
        <f>IFERROR(VLOOKUP(BX182,category[[category_name_german]:[abbreviation_category_budo]],3,FALSE),"")</f>
        <v/>
      </c>
      <c r="CB182" s="48" t="str">
        <f>IFERROR(VLOOKUP(CA182,category[[category_name_german]:[abbreviation_category_budo]],3,FALSE),"")</f>
        <v/>
      </c>
      <c r="CE182" s="48" t="str">
        <f>IFERROR(VLOOKUP(CD182,category[[category_name_german]:[abbreviation_category_budo]],3,FALSE),"")</f>
        <v/>
      </c>
      <c r="CH182" s="48" t="str">
        <f>IFERROR(VLOOKUP(CG182,category[[category_name_german]:[abbreviation_category_budo]],3,FALSE),"")</f>
        <v/>
      </c>
      <c r="CK182" s="48" t="str">
        <f>IFERROR(VLOOKUP(CJ182,category[[category_name_german]:[abbreviation_category_budo]],3,FALSE),"")</f>
        <v/>
      </c>
      <c r="CM182" s="49" t="str">
        <f t="shared" si="25"/>
        <v/>
      </c>
      <c r="CO182" s="63" t="str">
        <f t="shared" si="26"/>
        <v/>
      </c>
    </row>
    <row r="183" spans="4:93" x14ac:dyDescent="0.25">
      <c r="D183" s="48" t="str">
        <f>IFERROR(VLOOKUP(C183,category[[category_name_german]:[abbreviation_category_budo]],3,FALSE),"")</f>
        <v/>
      </c>
      <c r="G183" s="48" t="str">
        <f>IFERROR(VLOOKUP(F183,category[[category_name_german]:[abbreviation_category_budo]],3,FALSE),"")</f>
        <v/>
      </c>
      <c r="J183" s="48" t="str">
        <f>IFERROR(VLOOKUP(I183,category[[category_name_german]:[abbreviation_category_budo]],3,FALSE),"")</f>
        <v/>
      </c>
      <c r="M183" s="48" t="str">
        <f>IFERROR(VLOOKUP(L183,category[[category_name_german]:[abbreviation_category_budo]],3,FALSE),"")</f>
        <v/>
      </c>
      <c r="P183" s="48" t="str">
        <f>IFERROR(VLOOKUP(O183,category[[category_name_german]:[abbreviation_category_budo]],3,FALSE),"")</f>
        <v/>
      </c>
      <c r="R183" s="49" t="str">
        <f t="shared" si="18"/>
        <v/>
      </c>
      <c r="U183" s="48" t="str">
        <f>IFERROR(VLOOKUP(T183,abbreviation[[description_german]:[abbreviation_budo]],3,FALSE),"")</f>
        <v/>
      </c>
      <c r="X183" s="51" t="str">
        <f>IFERROR(VLOOKUP(W183,abbreviation[[description_german]:[abbreviation_budo]],3,FALSE),"")</f>
        <v/>
      </c>
      <c r="Y183" s="33"/>
      <c r="AA183" s="49" t="str">
        <f t="shared" si="19"/>
        <v/>
      </c>
      <c r="AD183" s="48" t="str">
        <f>IFERROR(VLOOKUP(AC183,abbreviation[[description_german]:[abbreviation_budo]],3,FALSE),"")</f>
        <v/>
      </c>
      <c r="AG183" s="54" t="str">
        <f>IFERROR(VLOOKUP(AF183,abbreviation[[description_german]:[abbreviation_budo]],3,FALSE),"")</f>
        <v/>
      </c>
      <c r="AJ183" s="49" t="str">
        <f t="shared" si="20"/>
        <v>_</v>
      </c>
      <c r="AM183" s="48" t="str">
        <f>IFERROR(VLOOKUP(AL183,abbreviation[[description_german]:[abbreviation_budo]],3,FALSE),"")</f>
        <v/>
      </c>
      <c r="AP183" s="54" t="str">
        <f>IFERROR(VLOOKUP(AO183,abbreviation[[description_german]:[abbreviation_budo]],3,FALSE),"")</f>
        <v/>
      </c>
      <c r="AS183" s="49" t="str">
        <f t="shared" si="21"/>
        <v>_</v>
      </c>
      <c r="AV183" s="53" t="str">
        <f>IFERROR(VLOOKUP(AU183,abbreviation[[description_german]:[abbreviation_budo]],3,FALSE),"")</f>
        <v/>
      </c>
      <c r="AY183" s="51" t="str">
        <f>IFERROR(VLOOKUP(AX183,abbreviation[[description_german]:[abbreviation_budo]],3,FALSE),"")</f>
        <v/>
      </c>
      <c r="BB183" s="51" t="str">
        <f>IFERROR(VLOOKUP(BA183,abbreviation[[description_german]:[abbreviation_budo]],3,FALSE),"")</f>
        <v/>
      </c>
      <c r="BE183" s="51" t="str">
        <f>IFERROR(VLOOKUP(BD183,abbreviation[[description_german]:[abbreviation_budo]],3,FALSE),"")</f>
        <v/>
      </c>
      <c r="BG183" s="38"/>
      <c r="BH183" s="49" t="str">
        <f t="shared" si="22"/>
        <v>_</v>
      </c>
      <c r="BK183" s="53" t="str">
        <f>IFERROR(VLOOKUP(BJ183,abbreviation[[description_german]:[abbreviation_budo]],3,FALSE),"")</f>
        <v/>
      </c>
      <c r="BN183" s="51" t="str">
        <f>IFERROR(VLOOKUP(BM183,abbreviation[[description_german]:[abbreviation_budo]],3,FALSE),"")</f>
        <v/>
      </c>
      <c r="BO183" s="31"/>
      <c r="BQ183" s="51" t="str">
        <f>IFERROR(VLOOKUP(BP183,abbreviation[[description_german]:[abbreviation_budo]],3,FALSE),"")</f>
        <v/>
      </c>
      <c r="BR183" s="57" t="str">
        <f t="shared" si="23"/>
        <v>_</v>
      </c>
      <c r="BU183" s="53" t="str">
        <f>IFERROR(VLOOKUP(BT183,abbreviation[[description_german]:[abbreviation_budo]],3,FALSE),"")</f>
        <v/>
      </c>
      <c r="BV183" s="60" t="str">
        <f t="shared" si="24"/>
        <v>_</v>
      </c>
      <c r="BY183" s="48" t="str">
        <f>IFERROR(VLOOKUP(BX183,category[[category_name_german]:[abbreviation_category_budo]],3,FALSE),"")</f>
        <v/>
      </c>
      <c r="CB183" s="48" t="str">
        <f>IFERROR(VLOOKUP(CA183,category[[category_name_german]:[abbreviation_category_budo]],3,FALSE),"")</f>
        <v/>
      </c>
      <c r="CE183" s="48" t="str">
        <f>IFERROR(VLOOKUP(CD183,category[[category_name_german]:[abbreviation_category_budo]],3,FALSE),"")</f>
        <v/>
      </c>
      <c r="CH183" s="48" t="str">
        <f>IFERROR(VLOOKUP(CG183,category[[category_name_german]:[abbreviation_category_budo]],3,FALSE),"")</f>
        <v/>
      </c>
      <c r="CK183" s="48" t="str">
        <f>IFERROR(VLOOKUP(CJ183,category[[category_name_german]:[abbreviation_category_budo]],3,FALSE),"")</f>
        <v/>
      </c>
      <c r="CM183" s="49" t="str">
        <f t="shared" si="25"/>
        <v/>
      </c>
      <c r="CO183" s="63" t="str">
        <f t="shared" si="26"/>
        <v/>
      </c>
    </row>
    <row r="184" spans="4:93" x14ac:dyDescent="0.25">
      <c r="D184" s="48" t="str">
        <f>IFERROR(VLOOKUP(C184,category[[category_name_german]:[abbreviation_category_budo]],3,FALSE),"")</f>
        <v/>
      </c>
      <c r="G184" s="48" t="str">
        <f>IFERROR(VLOOKUP(F184,category[[category_name_german]:[abbreviation_category_budo]],3,FALSE),"")</f>
        <v/>
      </c>
      <c r="J184" s="48" t="str">
        <f>IFERROR(VLOOKUP(I184,category[[category_name_german]:[abbreviation_category_budo]],3,FALSE),"")</f>
        <v/>
      </c>
      <c r="M184" s="48" t="str">
        <f>IFERROR(VLOOKUP(L184,category[[category_name_german]:[abbreviation_category_budo]],3,FALSE),"")</f>
        <v/>
      </c>
      <c r="P184" s="48" t="str">
        <f>IFERROR(VLOOKUP(O184,category[[category_name_german]:[abbreviation_category_budo]],3,FALSE),"")</f>
        <v/>
      </c>
      <c r="R184" s="49" t="str">
        <f t="shared" si="18"/>
        <v/>
      </c>
      <c r="U184" s="48" t="str">
        <f>IFERROR(VLOOKUP(T184,abbreviation[[description_german]:[abbreviation_budo]],3,FALSE),"")</f>
        <v/>
      </c>
      <c r="X184" s="51" t="str">
        <f>IFERROR(VLOOKUP(W184,abbreviation[[description_german]:[abbreviation_budo]],3,FALSE),"")</f>
        <v/>
      </c>
      <c r="Y184" s="33"/>
      <c r="AA184" s="49" t="str">
        <f t="shared" si="19"/>
        <v/>
      </c>
      <c r="AD184" s="48" t="str">
        <f>IFERROR(VLOOKUP(AC184,abbreviation[[description_german]:[abbreviation_budo]],3,FALSE),"")</f>
        <v/>
      </c>
      <c r="AG184" s="54" t="str">
        <f>IFERROR(VLOOKUP(AF184,abbreviation[[description_german]:[abbreviation_budo]],3,FALSE),"")</f>
        <v/>
      </c>
      <c r="AJ184" s="49" t="str">
        <f t="shared" si="20"/>
        <v>_</v>
      </c>
      <c r="AM184" s="48" t="str">
        <f>IFERROR(VLOOKUP(AL184,abbreviation[[description_german]:[abbreviation_budo]],3,FALSE),"")</f>
        <v/>
      </c>
      <c r="AP184" s="54" t="str">
        <f>IFERROR(VLOOKUP(AO184,abbreviation[[description_german]:[abbreviation_budo]],3,FALSE),"")</f>
        <v/>
      </c>
      <c r="AS184" s="49" t="str">
        <f t="shared" si="21"/>
        <v>_</v>
      </c>
      <c r="AV184" s="53" t="str">
        <f>IFERROR(VLOOKUP(AU184,abbreviation[[description_german]:[abbreviation_budo]],3,FALSE),"")</f>
        <v/>
      </c>
      <c r="AY184" s="51" t="str">
        <f>IFERROR(VLOOKUP(AX184,abbreviation[[description_german]:[abbreviation_budo]],3,FALSE),"")</f>
        <v/>
      </c>
      <c r="BB184" s="51" t="str">
        <f>IFERROR(VLOOKUP(BA184,abbreviation[[description_german]:[abbreviation_budo]],3,FALSE),"")</f>
        <v/>
      </c>
      <c r="BE184" s="51" t="str">
        <f>IFERROR(VLOOKUP(BD184,abbreviation[[description_german]:[abbreviation_budo]],3,FALSE),"")</f>
        <v/>
      </c>
      <c r="BG184" s="38"/>
      <c r="BH184" s="49" t="str">
        <f t="shared" si="22"/>
        <v>_</v>
      </c>
      <c r="BK184" s="53" t="str">
        <f>IFERROR(VLOOKUP(BJ184,abbreviation[[description_german]:[abbreviation_budo]],3,FALSE),"")</f>
        <v/>
      </c>
      <c r="BN184" s="51" t="str">
        <f>IFERROR(VLOOKUP(BM184,abbreviation[[description_german]:[abbreviation_budo]],3,FALSE),"")</f>
        <v/>
      </c>
      <c r="BO184" s="31"/>
      <c r="BQ184" s="51" t="str">
        <f>IFERROR(VLOOKUP(BP184,abbreviation[[description_german]:[abbreviation_budo]],3,FALSE),"")</f>
        <v/>
      </c>
      <c r="BR184" s="57" t="str">
        <f t="shared" si="23"/>
        <v>_</v>
      </c>
      <c r="BU184" s="53" t="str">
        <f>IFERROR(VLOOKUP(BT184,abbreviation[[description_german]:[abbreviation_budo]],3,FALSE),"")</f>
        <v/>
      </c>
      <c r="BV184" s="60" t="str">
        <f t="shared" si="24"/>
        <v>_</v>
      </c>
      <c r="BY184" s="48" t="str">
        <f>IFERROR(VLOOKUP(BX184,category[[category_name_german]:[abbreviation_category_budo]],3,FALSE),"")</f>
        <v/>
      </c>
      <c r="CB184" s="48" t="str">
        <f>IFERROR(VLOOKUP(CA184,category[[category_name_german]:[abbreviation_category_budo]],3,FALSE),"")</f>
        <v/>
      </c>
      <c r="CE184" s="48" t="str">
        <f>IFERROR(VLOOKUP(CD184,category[[category_name_german]:[abbreviation_category_budo]],3,FALSE),"")</f>
        <v/>
      </c>
      <c r="CH184" s="48" t="str">
        <f>IFERROR(VLOOKUP(CG184,category[[category_name_german]:[abbreviation_category_budo]],3,FALSE),"")</f>
        <v/>
      </c>
      <c r="CK184" s="48" t="str">
        <f>IFERROR(VLOOKUP(CJ184,category[[category_name_german]:[abbreviation_category_budo]],3,FALSE),"")</f>
        <v/>
      </c>
      <c r="CM184" s="49" t="str">
        <f t="shared" si="25"/>
        <v/>
      </c>
      <c r="CO184" s="63" t="str">
        <f t="shared" si="26"/>
        <v/>
      </c>
    </row>
    <row r="185" spans="4:93" x14ac:dyDescent="0.25">
      <c r="D185" s="48" t="str">
        <f>IFERROR(VLOOKUP(C185,category[[category_name_german]:[abbreviation_category_budo]],3,FALSE),"")</f>
        <v/>
      </c>
      <c r="G185" s="48" t="str">
        <f>IFERROR(VLOOKUP(F185,category[[category_name_german]:[abbreviation_category_budo]],3,FALSE),"")</f>
        <v/>
      </c>
      <c r="J185" s="48" t="str">
        <f>IFERROR(VLOOKUP(I185,category[[category_name_german]:[abbreviation_category_budo]],3,FALSE),"")</f>
        <v/>
      </c>
      <c r="M185" s="48" t="str">
        <f>IFERROR(VLOOKUP(L185,category[[category_name_german]:[abbreviation_category_budo]],3,FALSE),"")</f>
        <v/>
      </c>
      <c r="P185" s="48" t="str">
        <f>IFERROR(VLOOKUP(O185,category[[category_name_german]:[abbreviation_category_budo]],3,FALSE),"")</f>
        <v/>
      </c>
      <c r="R185" s="49" t="str">
        <f t="shared" si="18"/>
        <v/>
      </c>
      <c r="U185" s="48" t="str">
        <f>IFERROR(VLOOKUP(T185,abbreviation[[description_german]:[abbreviation_budo]],3,FALSE),"")</f>
        <v/>
      </c>
      <c r="X185" s="51" t="str">
        <f>IFERROR(VLOOKUP(W185,abbreviation[[description_german]:[abbreviation_budo]],3,FALSE),"")</f>
        <v/>
      </c>
      <c r="Y185" s="33"/>
      <c r="AA185" s="49" t="str">
        <f t="shared" si="19"/>
        <v/>
      </c>
      <c r="AD185" s="48" t="str">
        <f>IFERROR(VLOOKUP(AC185,abbreviation[[description_german]:[abbreviation_budo]],3,FALSE),"")</f>
        <v/>
      </c>
      <c r="AG185" s="54" t="str">
        <f>IFERROR(VLOOKUP(AF185,abbreviation[[description_german]:[abbreviation_budo]],3,FALSE),"")</f>
        <v/>
      </c>
      <c r="AJ185" s="49" t="str">
        <f t="shared" si="20"/>
        <v>_</v>
      </c>
      <c r="AM185" s="48" t="str">
        <f>IFERROR(VLOOKUP(AL185,abbreviation[[description_german]:[abbreviation_budo]],3,FALSE),"")</f>
        <v/>
      </c>
      <c r="AP185" s="54" t="str">
        <f>IFERROR(VLOOKUP(AO185,abbreviation[[description_german]:[abbreviation_budo]],3,FALSE),"")</f>
        <v/>
      </c>
      <c r="AS185" s="49" t="str">
        <f t="shared" si="21"/>
        <v>_</v>
      </c>
      <c r="AV185" s="53" t="str">
        <f>IFERROR(VLOOKUP(AU185,abbreviation[[description_german]:[abbreviation_budo]],3,FALSE),"")</f>
        <v/>
      </c>
      <c r="AY185" s="51" t="str">
        <f>IFERROR(VLOOKUP(AX185,abbreviation[[description_german]:[abbreviation_budo]],3,FALSE),"")</f>
        <v/>
      </c>
      <c r="BB185" s="51" t="str">
        <f>IFERROR(VLOOKUP(BA185,abbreviation[[description_german]:[abbreviation_budo]],3,FALSE),"")</f>
        <v/>
      </c>
      <c r="BE185" s="51" t="str">
        <f>IFERROR(VLOOKUP(BD185,abbreviation[[description_german]:[abbreviation_budo]],3,FALSE),"")</f>
        <v/>
      </c>
      <c r="BG185" s="38"/>
      <c r="BH185" s="49" t="str">
        <f t="shared" si="22"/>
        <v>_</v>
      </c>
      <c r="BK185" s="53" t="str">
        <f>IFERROR(VLOOKUP(BJ185,abbreviation[[description_german]:[abbreviation_budo]],3,FALSE),"")</f>
        <v/>
      </c>
      <c r="BN185" s="51" t="str">
        <f>IFERROR(VLOOKUP(BM185,abbreviation[[description_german]:[abbreviation_budo]],3,FALSE),"")</f>
        <v/>
      </c>
      <c r="BO185" s="31"/>
      <c r="BQ185" s="51" t="str">
        <f>IFERROR(VLOOKUP(BP185,abbreviation[[description_german]:[abbreviation_budo]],3,FALSE),"")</f>
        <v/>
      </c>
      <c r="BR185" s="57" t="str">
        <f t="shared" si="23"/>
        <v>_</v>
      </c>
      <c r="BU185" s="53" t="str">
        <f>IFERROR(VLOOKUP(BT185,abbreviation[[description_german]:[abbreviation_budo]],3,FALSE),"")</f>
        <v/>
      </c>
      <c r="BV185" s="60" t="str">
        <f t="shared" si="24"/>
        <v>_</v>
      </c>
      <c r="BY185" s="48" t="str">
        <f>IFERROR(VLOOKUP(BX185,category[[category_name_german]:[abbreviation_category_budo]],3,FALSE),"")</f>
        <v/>
      </c>
      <c r="CB185" s="48" t="str">
        <f>IFERROR(VLOOKUP(CA185,category[[category_name_german]:[abbreviation_category_budo]],3,FALSE),"")</f>
        <v/>
      </c>
      <c r="CE185" s="48" t="str">
        <f>IFERROR(VLOOKUP(CD185,category[[category_name_german]:[abbreviation_category_budo]],3,FALSE),"")</f>
        <v/>
      </c>
      <c r="CH185" s="48" t="str">
        <f>IFERROR(VLOOKUP(CG185,category[[category_name_german]:[abbreviation_category_budo]],3,FALSE),"")</f>
        <v/>
      </c>
      <c r="CK185" s="48" t="str">
        <f>IFERROR(VLOOKUP(CJ185,category[[category_name_german]:[abbreviation_category_budo]],3,FALSE),"")</f>
        <v/>
      </c>
      <c r="CM185" s="49" t="str">
        <f t="shared" si="25"/>
        <v/>
      </c>
      <c r="CO185" s="63" t="str">
        <f t="shared" si="26"/>
        <v/>
      </c>
    </row>
    <row r="186" spans="4:93" x14ac:dyDescent="0.25">
      <c r="D186" s="48" t="str">
        <f>IFERROR(VLOOKUP(C186,category[[category_name_german]:[abbreviation_category_budo]],3,FALSE),"")</f>
        <v/>
      </c>
      <c r="G186" s="48" t="str">
        <f>IFERROR(VLOOKUP(F186,category[[category_name_german]:[abbreviation_category_budo]],3,FALSE),"")</f>
        <v/>
      </c>
      <c r="J186" s="48" t="str">
        <f>IFERROR(VLOOKUP(I186,category[[category_name_german]:[abbreviation_category_budo]],3,FALSE),"")</f>
        <v/>
      </c>
      <c r="M186" s="48" t="str">
        <f>IFERROR(VLOOKUP(L186,category[[category_name_german]:[abbreviation_category_budo]],3,FALSE),"")</f>
        <v/>
      </c>
      <c r="P186" s="48" t="str">
        <f>IFERROR(VLOOKUP(O186,category[[category_name_german]:[abbreviation_category_budo]],3,FALSE),"")</f>
        <v/>
      </c>
      <c r="R186" s="49" t="str">
        <f t="shared" si="18"/>
        <v/>
      </c>
      <c r="U186" s="48" t="str">
        <f>IFERROR(VLOOKUP(T186,abbreviation[[description_german]:[abbreviation_budo]],3,FALSE),"")</f>
        <v/>
      </c>
      <c r="X186" s="51" t="str">
        <f>IFERROR(VLOOKUP(W186,abbreviation[[description_german]:[abbreviation_budo]],3,FALSE),"")</f>
        <v/>
      </c>
      <c r="Y186" s="33"/>
      <c r="AA186" s="49" t="str">
        <f t="shared" si="19"/>
        <v/>
      </c>
      <c r="AD186" s="48" t="str">
        <f>IFERROR(VLOOKUP(AC186,abbreviation[[description_german]:[abbreviation_budo]],3,FALSE),"")</f>
        <v/>
      </c>
      <c r="AG186" s="54" t="str">
        <f>IFERROR(VLOOKUP(AF186,abbreviation[[description_german]:[abbreviation_budo]],3,FALSE),"")</f>
        <v/>
      </c>
      <c r="AJ186" s="49" t="str">
        <f t="shared" si="20"/>
        <v>_</v>
      </c>
      <c r="AM186" s="48" t="str">
        <f>IFERROR(VLOOKUP(AL186,abbreviation[[description_german]:[abbreviation_budo]],3,FALSE),"")</f>
        <v/>
      </c>
      <c r="AP186" s="54" t="str">
        <f>IFERROR(VLOOKUP(AO186,abbreviation[[description_german]:[abbreviation_budo]],3,FALSE),"")</f>
        <v/>
      </c>
      <c r="AS186" s="49" t="str">
        <f t="shared" si="21"/>
        <v>_</v>
      </c>
      <c r="AV186" s="53" t="str">
        <f>IFERROR(VLOOKUP(AU186,abbreviation[[description_german]:[abbreviation_budo]],3,FALSE),"")</f>
        <v/>
      </c>
      <c r="AY186" s="51" t="str">
        <f>IFERROR(VLOOKUP(AX186,abbreviation[[description_german]:[abbreviation_budo]],3,FALSE),"")</f>
        <v/>
      </c>
      <c r="BB186" s="51" t="str">
        <f>IFERROR(VLOOKUP(BA186,abbreviation[[description_german]:[abbreviation_budo]],3,FALSE),"")</f>
        <v/>
      </c>
      <c r="BE186" s="51" t="str">
        <f>IFERROR(VLOOKUP(BD186,abbreviation[[description_german]:[abbreviation_budo]],3,FALSE),"")</f>
        <v/>
      </c>
      <c r="BG186" s="38"/>
      <c r="BH186" s="49" t="str">
        <f t="shared" si="22"/>
        <v>_</v>
      </c>
      <c r="BK186" s="53" t="str">
        <f>IFERROR(VLOOKUP(BJ186,abbreviation[[description_german]:[abbreviation_budo]],3,FALSE),"")</f>
        <v/>
      </c>
      <c r="BN186" s="51" t="str">
        <f>IFERROR(VLOOKUP(BM186,abbreviation[[description_german]:[abbreviation_budo]],3,FALSE),"")</f>
        <v/>
      </c>
      <c r="BO186" s="31"/>
      <c r="BQ186" s="51" t="str">
        <f>IFERROR(VLOOKUP(BP186,abbreviation[[description_german]:[abbreviation_budo]],3,FALSE),"")</f>
        <v/>
      </c>
      <c r="BR186" s="57" t="str">
        <f t="shared" si="23"/>
        <v>_</v>
      </c>
      <c r="BU186" s="53" t="str">
        <f>IFERROR(VLOOKUP(BT186,abbreviation[[description_german]:[abbreviation_budo]],3,FALSE),"")</f>
        <v/>
      </c>
      <c r="BV186" s="60" t="str">
        <f t="shared" si="24"/>
        <v>_</v>
      </c>
      <c r="BY186" s="48" t="str">
        <f>IFERROR(VLOOKUP(BX186,category[[category_name_german]:[abbreviation_category_budo]],3,FALSE),"")</f>
        <v/>
      </c>
      <c r="CB186" s="48" t="str">
        <f>IFERROR(VLOOKUP(CA186,category[[category_name_german]:[abbreviation_category_budo]],3,FALSE),"")</f>
        <v/>
      </c>
      <c r="CE186" s="48" t="str">
        <f>IFERROR(VLOOKUP(CD186,category[[category_name_german]:[abbreviation_category_budo]],3,FALSE),"")</f>
        <v/>
      </c>
      <c r="CH186" s="48" t="str">
        <f>IFERROR(VLOOKUP(CG186,category[[category_name_german]:[abbreviation_category_budo]],3,FALSE),"")</f>
        <v/>
      </c>
      <c r="CK186" s="48" t="str">
        <f>IFERROR(VLOOKUP(CJ186,category[[category_name_german]:[abbreviation_category_budo]],3,FALSE),"")</f>
        <v/>
      </c>
      <c r="CM186" s="49" t="str">
        <f t="shared" si="25"/>
        <v/>
      </c>
      <c r="CO186" s="63" t="str">
        <f t="shared" si="26"/>
        <v/>
      </c>
    </row>
    <row r="187" spans="4:93" x14ac:dyDescent="0.25">
      <c r="D187" s="48" t="str">
        <f>IFERROR(VLOOKUP(C187,category[[category_name_german]:[abbreviation_category_budo]],3,FALSE),"")</f>
        <v/>
      </c>
      <c r="G187" s="48" t="str">
        <f>IFERROR(VLOOKUP(F187,category[[category_name_german]:[abbreviation_category_budo]],3,FALSE),"")</f>
        <v/>
      </c>
      <c r="J187" s="48" t="str">
        <f>IFERROR(VLOOKUP(I187,category[[category_name_german]:[abbreviation_category_budo]],3,FALSE),"")</f>
        <v/>
      </c>
      <c r="M187" s="48" t="str">
        <f>IFERROR(VLOOKUP(L187,category[[category_name_german]:[abbreviation_category_budo]],3,FALSE),"")</f>
        <v/>
      </c>
      <c r="P187" s="48" t="str">
        <f>IFERROR(VLOOKUP(O187,category[[category_name_german]:[abbreviation_category_budo]],3,FALSE),"")</f>
        <v/>
      </c>
      <c r="R187" s="49" t="str">
        <f t="shared" si="18"/>
        <v/>
      </c>
      <c r="U187" s="48" t="str">
        <f>IFERROR(VLOOKUP(T187,abbreviation[[description_german]:[abbreviation_budo]],3,FALSE),"")</f>
        <v/>
      </c>
      <c r="X187" s="51" t="str">
        <f>IFERROR(VLOOKUP(W187,abbreviation[[description_german]:[abbreviation_budo]],3,FALSE),"")</f>
        <v/>
      </c>
      <c r="Y187" s="33"/>
      <c r="AA187" s="49" t="str">
        <f t="shared" si="19"/>
        <v/>
      </c>
      <c r="AD187" s="48" t="str">
        <f>IFERROR(VLOOKUP(AC187,abbreviation[[description_german]:[abbreviation_budo]],3,FALSE),"")</f>
        <v/>
      </c>
      <c r="AG187" s="54" t="str">
        <f>IFERROR(VLOOKUP(AF187,abbreviation[[description_german]:[abbreviation_budo]],3,FALSE),"")</f>
        <v/>
      </c>
      <c r="AJ187" s="49" t="str">
        <f t="shared" si="20"/>
        <v>_</v>
      </c>
      <c r="AM187" s="48" t="str">
        <f>IFERROR(VLOOKUP(AL187,abbreviation[[description_german]:[abbreviation_budo]],3,FALSE),"")</f>
        <v/>
      </c>
      <c r="AP187" s="54" t="str">
        <f>IFERROR(VLOOKUP(AO187,abbreviation[[description_german]:[abbreviation_budo]],3,FALSE),"")</f>
        <v/>
      </c>
      <c r="AS187" s="49" t="str">
        <f t="shared" si="21"/>
        <v>_</v>
      </c>
      <c r="AV187" s="53" t="str">
        <f>IFERROR(VLOOKUP(AU187,abbreviation[[description_german]:[abbreviation_budo]],3,FALSE),"")</f>
        <v/>
      </c>
      <c r="AY187" s="51" t="str">
        <f>IFERROR(VLOOKUP(AX187,abbreviation[[description_german]:[abbreviation_budo]],3,FALSE),"")</f>
        <v/>
      </c>
      <c r="BB187" s="51" t="str">
        <f>IFERROR(VLOOKUP(BA187,abbreviation[[description_german]:[abbreviation_budo]],3,FALSE),"")</f>
        <v/>
      </c>
      <c r="BE187" s="51" t="str">
        <f>IFERROR(VLOOKUP(BD187,abbreviation[[description_german]:[abbreviation_budo]],3,FALSE),"")</f>
        <v/>
      </c>
      <c r="BG187" s="38"/>
      <c r="BH187" s="49" t="str">
        <f t="shared" si="22"/>
        <v>_</v>
      </c>
      <c r="BK187" s="53" t="str">
        <f>IFERROR(VLOOKUP(BJ187,abbreviation[[description_german]:[abbreviation_budo]],3,FALSE),"")</f>
        <v/>
      </c>
      <c r="BN187" s="51" t="str">
        <f>IFERROR(VLOOKUP(BM187,abbreviation[[description_german]:[abbreviation_budo]],3,FALSE),"")</f>
        <v/>
      </c>
      <c r="BO187" s="31"/>
      <c r="BQ187" s="51" t="str">
        <f>IFERROR(VLOOKUP(BP187,abbreviation[[description_german]:[abbreviation_budo]],3,FALSE),"")</f>
        <v/>
      </c>
      <c r="BR187" s="57" t="str">
        <f t="shared" si="23"/>
        <v>_</v>
      </c>
      <c r="BU187" s="53" t="str">
        <f>IFERROR(VLOOKUP(BT187,abbreviation[[description_german]:[abbreviation_budo]],3,FALSE),"")</f>
        <v/>
      </c>
      <c r="BV187" s="60" t="str">
        <f t="shared" si="24"/>
        <v>_</v>
      </c>
      <c r="BY187" s="48" t="str">
        <f>IFERROR(VLOOKUP(BX187,category[[category_name_german]:[abbreviation_category_budo]],3,FALSE),"")</f>
        <v/>
      </c>
      <c r="CB187" s="48" t="str">
        <f>IFERROR(VLOOKUP(CA187,category[[category_name_german]:[abbreviation_category_budo]],3,FALSE),"")</f>
        <v/>
      </c>
      <c r="CE187" s="48" t="str">
        <f>IFERROR(VLOOKUP(CD187,category[[category_name_german]:[abbreviation_category_budo]],3,FALSE),"")</f>
        <v/>
      </c>
      <c r="CH187" s="48" t="str">
        <f>IFERROR(VLOOKUP(CG187,category[[category_name_german]:[abbreviation_category_budo]],3,FALSE),"")</f>
        <v/>
      </c>
      <c r="CK187" s="48" t="str">
        <f>IFERROR(VLOOKUP(CJ187,category[[category_name_german]:[abbreviation_category_budo]],3,FALSE),"")</f>
        <v/>
      </c>
      <c r="CM187" s="49" t="str">
        <f t="shared" si="25"/>
        <v/>
      </c>
      <c r="CO187" s="63" t="str">
        <f t="shared" si="26"/>
        <v/>
      </c>
    </row>
    <row r="188" spans="4:93" x14ac:dyDescent="0.25">
      <c r="D188" s="48" t="str">
        <f>IFERROR(VLOOKUP(C188,category[[category_name_german]:[abbreviation_category_budo]],3,FALSE),"")</f>
        <v/>
      </c>
      <c r="G188" s="48" t="str">
        <f>IFERROR(VLOOKUP(F188,category[[category_name_german]:[abbreviation_category_budo]],3,FALSE),"")</f>
        <v/>
      </c>
      <c r="J188" s="48" t="str">
        <f>IFERROR(VLOOKUP(I188,category[[category_name_german]:[abbreviation_category_budo]],3,FALSE),"")</f>
        <v/>
      </c>
      <c r="M188" s="48" t="str">
        <f>IFERROR(VLOOKUP(L188,category[[category_name_german]:[abbreviation_category_budo]],3,FALSE),"")</f>
        <v/>
      </c>
      <c r="P188" s="48" t="str">
        <f>IFERROR(VLOOKUP(O188,category[[category_name_german]:[abbreviation_category_budo]],3,FALSE),"")</f>
        <v/>
      </c>
      <c r="R188" s="49" t="str">
        <f t="shared" si="18"/>
        <v/>
      </c>
      <c r="U188" s="48" t="str">
        <f>IFERROR(VLOOKUP(T188,abbreviation[[description_german]:[abbreviation_budo]],3,FALSE),"")</f>
        <v/>
      </c>
      <c r="X188" s="51" t="str">
        <f>IFERROR(VLOOKUP(W188,abbreviation[[description_german]:[abbreviation_budo]],3,FALSE),"")</f>
        <v/>
      </c>
      <c r="Y188" s="33"/>
      <c r="AA188" s="49" t="str">
        <f t="shared" si="19"/>
        <v/>
      </c>
      <c r="AD188" s="48" t="str">
        <f>IFERROR(VLOOKUP(AC188,abbreviation[[description_german]:[abbreviation_budo]],3,FALSE),"")</f>
        <v/>
      </c>
      <c r="AG188" s="54" t="str">
        <f>IFERROR(VLOOKUP(AF188,abbreviation[[description_german]:[abbreviation_budo]],3,FALSE),"")</f>
        <v/>
      </c>
      <c r="AJ188" s="49" t="str">
        <f t="shared" si="20"/>
        <v>_</v>
      </c>
      <c r="AM188" s="48" t="str">
        <f>IFERROR(VLOOKUP(AL188,abbreviation[[description_german]:[abbreviation_budo]],3,FALSE),"")</f>
        <v/>
      </c>
      <c r="AP188" s="54" t="str">
        <f>IFERROR(VLOOKUP(AO188,abbreviation[[description_german]:[abbreviation_budo]],3,FALSE),"")</f>
        <v/>
      </c>
      <c r="AS188" s="49" t="str">
        <f t="shared" si="21"/>
        <v>_</v>
      </c>
      <c r="AV188" s="53" t="str">
        <f>IFERROR(VLOOKUP(AU188,abbreviation[[description_german]:[abbreviation_budo]],3,FALSE),"")</f>
        <v/>
      </c>
      <c r="AY188" s="51" t="str">
        <f>IFERROR(VLOOKUP(AX188,abbreviation[[description_german]:[abbreviation_budo]],3,FALSE),"")</f>
        <v/>
      </c>
      <c r="BB188" s="51" t="str">
        <f>IFERROR(VLOOKUP(BA188,abbreviation[[description_german]:[abbreviation_budo]],3,FALSE),"")</f>
        <v/>
      </c>
      <c r="BE188" s="51" t="str">
        <f>IFERROR(VLOOKUP(BD188,abbreviation[[description_german]:[abbreviation_budo]],3,FALSE),"")</f>
        <v/>
      </c>
      <c r="BG188" s="38"/>
      <c r="BH188" s="49" t="str">
        <f t="shared" si="22"/>
        <v>_</v>
      </c>
      <c r="BK188" s="53" t="str">
        <f>IFERROR(VLOOKUP(BJ188,abbreviation[[description_german]:[abbreviation_budo]],3,FALSE),"")</f>
        <v/>
      </c>
      <c r="BN188" s="51" t="str">
        <f>IFERROR(VLOOKUP(BM188,abbreviation[[description_german]:[abbreviation_budo]],3,FALSE),"")</f>
        <v/>
      </c>
      <c r="BO188" s="31"/>
      <c r="BQ188" s="51" t="str">
        <f>IFERROR(VLOOKUP(BP188,abbreviation[[description_german]:[abbreviation_budo]],3,FALSE),"")</f>
        <v/>
      </c>
      <c r="BR188" s="57" t="str">
        <f t="shared" si="23"/>
        <v>_</v>
      </c>
      <c r="BU188" s="53" t="str">
        <f>IFERROR(VLOOKUP(BT188,abbreviation[[description_german]:[abbreviation_budo]],3,FALSE),"")</f>
        <v/>
      </c>
      <c r="BV188" s="60" t="str">
        <f t="shared" si="24"/>
        <v>_</v>
      </c>
      <c r="BY188" s="48" t="str">
        <f>IFERROR(VLOOKUP(BX188,category[[category_name_german]:[abbreviation_category_budo]],3,FALSE),"")</f>
        <v/>
      </c>
      <c r="CB188" s="48" t="str">
        <f>IFERROR(VLOOKUP(CA188,category[[category_name_german]:[abbreviation_category_budo]],3,FALSE),"")</f>
        <v/>
      </c>
      <c r="CE188" s="48" t="str">
        <f>IFERROR(VLOOKUP(CD188,category[[category_name_german]:[abbreviation_category_budo]],3,FALSE),"")</f>
        <v/>
      </c>
      <c r="CH188" s="48" t="str">
        <f>IFERROR(VLOOKUP(CG188,category[[category_name_german]:[abbreviation_category_budo]],3,FALSE),"")</f>
        <v/>
      </c>
      <c r="CK188" s="48" t="str">
        <f>IFERROR(VLOOKUP(CJ188,category[[category_name_german]:[abbreviation_category_budo]],3,FALSE),"")</f>
        <v/>
      </c>
      <c r="CM188" s="49" t="str">
        <f t="shared" si="25"/>
        <v/>
      </c>
      <c r="CO188" s="63" t="str">
        <f t="shared" si="26"/>
        <v/>
      </c>
    </row>
    <row r="189" spans="4:93" x14ac:dyDescent="0.25">
      <c r="D189" s="48" t="str">
        <f>IFERROR(VLOOKUP(C189,category[[category_name_german]:[abbreviation_category_budo]],3,FALSE),"")</f>
        <v/>
      </c>
      <c r="G189" s="48" t="str">
        <f>IFERROR(VLOOKUP(F189,category[[category_name_german]:[abbreviation_category_budo]],3,FALSE),"")</f>
        <v/>
      </c>
      <c r="J189" s="48" t="str">
        <f>IFERROR(VLOOKUP(I189,category[[category_name_german]:[abbreviation_category_budo]],3,FALSE),"")</f>
        <v/>
      </c>
      <c r="M189" s="48" t="str">
        <f>IFERROR(VLOOKUP(L189,category[[category_name_german]:[abbreviation_category_budo]],3,FALSE),"")</f>
        <v/>
      </c>
      <c r="P189" s="48" t="str">
        <f>IFERROR(VLOOKUP(O189,category[[category_name_german]:[abbreviation_category_budo]],3,FALSE),"")</f>
        <v/>
      </c>
      <c r="R189" s="49" t="str">
        <f t="shared" si="18"/>
        <v/>
      </c>
      <c r="U189" s="48" t="str">
        <f>IFERROR(VLOOKUP(T189,abbreviation[[description_german]:[abbreviation_budo]],3,FALSE),"")</f>
        <v/>
      </c>
      <c r="X189" s="51" t="str">
        <f>IFERROR(VLOOKUP(W189,abbreviation[[description_german]:[abbreviation_budo]],3,FALSE),"")</f>
        <v/>
      </c>
      <c r="Y189" s="33"/>
      <c r="AA189" s="49" t="str">
        <f t="shared" si="19"/>
        <v/>
      </c>
      <c r="AD189" s="48" t="str">
        <f>IFERROR(VLOOKUP(AC189,abbreviation[[description_german]:[abbreviation_budo]],3,FALSE),"")</f>
        <v/>
      </c>
      <c r="AG189" s="54" t="str">
        <f>IFERROR(VLOOKUP(AF189,abbreviation[[description_german]:[abbreviation_budo]],3,FALSE),"")</f>
        <v/>
      </c>
      <c r="AJ189" s="49" t="str">
        <f t="shared" si="20"/>
        <v>_</v>
      </c>
      <c r="AM189" s="48" t="str">
        <f>IFERROR(VLOOKUP(AL189,abbreviation[[description_german]:[abbreviation_budo]],3,FALSE),"")</f>
        <v/>
      </c>
      <c r="AP189" s="54" t="str">
        <f>IFERROR(VLOOKUP(AO189,abbreviation[[description_german]:[abbreviation_budo]],3,FALSE),"")</f>
        <v/>
      </c>
      <c r="AS189" s="49" t="str">
        <f t="shared" si="21"/>
        <v>_</v>
      </c>
      <c r="AV189" s="53" t="str">
        <f>IFERROR(VLOOKUP(AU189,abbreviation[[description_german]:[abbreviation_budo]],3,FALSE),"")</f>
        <v/>
      </c>
      <c r="AY189" s="51" t="str">
        <f>IFERROR(VLOOKUP(AX189,abbreviation[[description_german]:[abbreviation_budo]],3,FALSE),"")</f>
        <v/>
      </c>
      <c r="BB189" s="51" t="str">
        <f>IFERROR(VLOOKUP(BA189,abbreviation[[description_german]:[abbreviation_budo]],3,FALSE),"")</f>
        <v/>
      </c>
      <c r="BE189" s="51" t="str">
        <f>IFERROR(VLOOKUP(BD189,abbreviation[[description_german]:[abbreviation_budo]],3,FALSE),"")</f>
        <v/>
      </c>
      <c r="BG189" s="38"/>
      <c r="BH189" s="49" t="str">
        <f t="shared" si="22"/>
        <v>_</v>
      </c>
      <c r="BK189" s="53" t="str">
        <f>IFERROR(VLOOKUP(BJ189,abbreviation[[description_german]:[abbreviation_budo]],3,FALSE),"")</f>
        <v/>
      </c>
      <c r="BN189" s="51" t="str">
        <f>IFERROR(VLOOKUP(BM189,abbreviation[[description_german]:[abbreviation_budo]],3,FALSE),"")</f>
        <v/>
      </c>
      <c r="BO189" s="31"/>
      <c r="BQ189" s="51" t="str">
        <f>IFERROR(VLOOKUP(BP189,abbreviation[[description_german]:[abbreviation_budo]],3,FALSE),"")</f>
        <v/>
      </c>
      <c r="BR189" s="57" t="str">
        <f t="shared" si="23"/>
        <v>_</v>
      </c>
      <c r="BU189" s="53" t="str">
        <f>IFERROR(VLOOKUP(BT189,abbreviation[[description_german]:[abbreviation_budo]],3,FALSE),"")</f>
        <v/>
      </c>
      <c r="BV189" s="60" t="str">
        <f t="shared" si="24"/>
        <v>_</v>
      </c>
      <c r="BY189" s="48" t="str">
        <f>IFERROR(VLOOKUP(BX189,category[[category_name_german]:[abbreviation_category_budo]],3,FALSE),"")</f>
        <v/>
      </c>
      <c r="CB189" s="48" t="str">
        <f>IFERROR(VLOOKUP(CA189,category[[category_name_german]:[abbreviation_category_budo]],3,FALSE),"")</f>
        <v/>
      </c>
      <c r="CE189" s="48" t="str">
        <f>IFERROR(VLOOKUP(CD189,category[[category_name_german]:[abbreviation_category_budo]],3,FALSE),"")</f>
        <v/>
      </c>
      <c r="CH189" s="48" t="str">
        <f>IFERROR(VLOOKUP(CG189,category[[category_name_german]:[abbreviation_category_budo]],3,FALSE),"")</f>
        <v/>
      </c>
      <c r="CK189" s="48" t="str">
        <f>IFERROR(VLOOKUP(CJ189,category[[category_name_german]:[abbreviation_category_budo]],3,FALSE),"")</f>
        <v/>
      </c>
      <c r="CM189" s="49" t="str">
        <f t="shared" si="25"/>
        <v/>
      </c>
      <c r="CO189" s="63" t="str">
        <f t="shared" si="26"/>
        <v/>
      </c>
    </row>
    <row r="190" spans="4:93" x14ac:dyDescent="0.25">
      <c r="D190" s="48" t="str">
        <f>IFERROR(VLOOKUP(C190,category[[category_name_german]:[abbreviation_category_budo]],3,FALSE),"")</f>
        <v/>
      </c>
      <c r="G190" s="48" t="str">
        <f>IFERROR(VLOOKUP(F190,category[[category_name_german]:[abbreviation_category_budo]],3,FALSE),"")</f>
        <v/>
      </c>
      <c r="J190" s="48" t="str">
        <f>IFERROR(VLOOKUP(I190,category[[category_name_german]:[abbreviation_category_budo]],3,FALSE),"")</f>
        <v/>
      </c>
      <c r="M190" s="48" t="str">
        <f>IFERROR(VLOOKUP(L190,category[[category_name_german]:[abbreviation_category_budo]],3,FALSE),"")</f>
        <v/>
      </c>
      <c r="P190" s="48" t="str">
        <f>IFERROR(VLOOKUP(O190,category[[category_name_german]:[abbreviation_category_budo]],3,FALSE),"")</f>
        <v/>
      </c>
      <c r="R190" s="49" t="str">
        <f t="shared" si="18"/>
        <v/>
      </c>
      <c r="U190" s="48" t="str">
        <f>IFERROR(VLOOKUP(T190,abbreviation[[description_german]:[abbreviation_budo]],3,FALSE),"")</f>
        <v/>
      </c>
      <c r="X190" s="51" t="str">
        <f>IFERROR(VLOOKUP(W190,abbreviation[[description_german]:[abbreviation_budo]],3,FALSE),"")</f>
        <v/>
      </c>
      <c r="Y190" s="33"/>
      <c r="AA190" s="49" t="str">
        <f t="shared" si="19"/>
        <v/>
      </c>
      <c r="AD190" s="48" t="str">
        <f>IFERROR(VLOOKUP(AC190,abbreviation[[description_german]:[abbreviation_budo]],3,FALSE),"")</f>
        <v/>
      </c>
      <c r="AG190" s="54" t="str">
        <f>IFERROR(VLOOKUP(AF190,abbreviation[[description_german]:[abbreviation_budo]],3,FALSE),"")</f>
        <v/>
      </c>
      <c r="AJ190" s="49" t="str">
        <f t="shared" si="20"/>
        <v>_</v>
      </c>
      <c r="AM190" s="48" t="str">
        <f>IFERROR(VLOOKUP(AL190,abbreviation[[description_german]:[abbreviation_budo]],3,FALSE),"")</f>
        <v/>
      </c>
      <c r="AP190" s="54" t="str">
        <f>IFERROR(VLOOKUP(AO190,abbreviation[[description_german]:[abbreviation_budo]],3,FALSE),"")</f>
        <v/>
      </c>
      <c r="AS190" s="49" t="str">
        <f t="shared" si="21"/>
        <v>_</v>
      </c>
      <c r="AV190" s="53" t="str">
        <f>IFERROR(VLOOKUP(AU190,abbreviation[[description_german]:[abbreviation_budo]],3,FALSE),"")</f>
        <v/>
      </c>
      <c r="AY190" s="51" t="str">
        <f>IFERROR(VLOOKUP(AX190,abbreviation[[description_german]:[abbreviation_budo]],3,FALSE),"")</f>
        <v/>
      </c>
      <c r="BB190" s="51" t="str">
        <f>IFERROR(VLOOKUP(BA190,abbreviation[[description_german]:[abbreviation_budo]],3,FALSE),"")</f>
        <v/>
      </c>
      <c r="BE190" s="51" t="str">
        <f>IFERROR(VLOOKUP(BD190,abbreviation[[description_german]:[abbreviation_budo]],3,FALSE),"")</f>
        <v/>
      </c>
      <c r="BG190" s="38"/>
      <c r="BH190" s="49" t="str">
        <f t="shared" si="22"/>
        <v>_</v>
      </c>
      <c r="BK190" s="53" t="str">
        <f>IFERROR(VLOOKUP(BJ190,abbreviation[[description_german]:[abbreviation_budo]],3,FALSE),"")</f>
        <v/>
      </c>
      <c r="BN190" s="51" t="str">
        <f>IFERROR(VLOOKUP(BM190,abbreviation[[description_german]:[abbreviation_budo]],3,FALSE),"")</f>
        <v/>
      </c>
      <c r="BO190" s="31"/>
      <c r="BQ190" s="51" t="str">
        <f>IFERROR(VLOOKUP(BP190,abbreviation[[description_german]:[abbreviation_budo]],3,FALSE),"")</f>
        <v/>
      </c>
      <c r="BR190" s="57" t="str">
        <f t="shared" si="23"/>
        <v>_</v>
      </c>
      <c r="BU190" s="53" t="str">
        <f>IFERROR(VLOOKUP(BT190,abbreviation[[description_german]:[abbreviation_budo]],3,FALSE),"")</f>
        <v/>
      </c>
      <c r="BV190" s="60" t="str">
        <f t="shared" si="24"/>
        <v>_</v>
      </c>
      <c r="BY190" s="48" t="str">
        <f>IFERROR(VLOOKUP(BX190,category[[category_name_german]:[abbreviation_category_budo]],3,FALSE),"")</f>
        <v/>
      </c>
      <c r="CB190" s="48" t="str">
        <f>IFERROR(VLOOKUP(CA190,category[[category_name_german]:[abbreviation_category_budo]],3,FALSE),"")</f>
        <v/>
      </c>
      <c r="CE190" s="48" t="str">
        <f>IFERROR(VLOOKUP(CD190,category[[category_name_german]:[abbreviation_category_budo]],3,FALSE),"")</f>
        <v/>
      </c>
      <c r="CH190" s="48" t="str">
        <f>IFERROR(VLOOKUP(CG190,category[[category_name_german]:[abbreviation_category_budo]],3,FALSE),"")</f>
        <v/>
      </c>
      <c r="CK190" s="48" t="str">
        <f>IFERROR(VLOOKUP(CJ190,category[[category_name_german]:[abbreviation_category_budo]],3,FALSE),"")</f>
        <v/>
      </c>
      <c r="CM190" s="49" t="str">
        <f t="shared" si="25"/>
        <v/>
      </c>
      <c r="CO190" s="63" t="str">
        <f t="shared" si="26"/>
        <v/>
      </c>
    </row>
    <row r="191" spans="4:93" x14ac:dyDescent="0.25">
      <c r="D191" s="48" t="str">
        <f>IFERROR(VLOOKUP(C191,category[[category_name_german]:[abbreviation_category_budo]],3,FALSE),"")</f>
        <v/>
      </c>
      <c r="G191" s="48" t="str">
        <f>IFERROR(VLOOKUP(F191,category[[category_name_german]:[abbreviation_category_budo]],3,FALSE),"")</f>
        <v/>
      </c>
      <c r="J191" s="48" t="str">
        <f>IFERROR(VLOOKUP(I191,category[[category_name_german]:[abbreviation_category_budo]],3,FALSE),"")</f>
        <v/>
      </c>
      <c r="M191" s="48" t="str">
        <f>IFERROR(VLOOKUP(L191,category[[category_name_german]:[abbreviation_category_budo]],3,FALSE),"")</f>
        <v/>
      </c>
      <c r="P191" s="48" t="str">
        <f>IFERROR(VLOOKUP(O191,category[[category_name_german]:[abbreviation_category_budo]],3,FALSE),"")</f>
        <v/>
      </c>
      <c r="R191" s="49" t="str">
        <f t="shared" si="18"/>
        <v/>
      </c>
      <c r="U191" s="48" t="str">
        <f>IFERROR(VLOOKUP(T191,abbreviation[[description_german]:[abbreviation_budo]],3,FALSE),"")</f>
        <v/>
      </c>
      <c r="X191" s="51" t="str">
        <f>IFERROR(VLOOKUP(W191,abbreviation[[description_german]:[abbreviation_budo]],3,FALSE),"")</f>
        <v/>
      </c>
      <c r="Y191" s="33"/>
      <c r="AA191" s="49" t="str">
        <f t="shared" si="19"/>
        <v/>
      </c>
      <c r="AD191" s="48" t="str">
        <f>IFERROR(VLOOKUP(AC191,abbreviation[[description_german]:[abbreviation_budo]],3,FALSE),"")</f>
        <v/>
      </c>
      <c r="AG191" s="54" t="str">
        <f>IFERROR(VLOOKUP(AF191,abbreviation[[description_german]:[abbreviation_budo]],3,FALSE),"")</f>
        <v/>
      </c>
      <c r="AJ191" s="49" t="str">
        <f t="shared" si="20"/>
        <v>_</v>
      </c>
      <c r="AM191" s="48" t="str">
        <f>IFERROR(VLOOKUP(AL191,abbreviation[[description_german]:[abbreviation_budo]],3,FALSE),"")</f>
        <v/>
      </c>
      <c r="AP191" s="54" t="str">
        <f>IFERROR(VLOOKUP(AO191,abbreviation[[description_german]:[abbreviation_budo]],3,FALSE),"")</f>
        <v/>
      </c>
      <c r="AS191" s="49" t="str">
        <f t="shared" si="21"/>
        <v>_</v>
      </c>
      <c r="AV191" s="53" t="str">
        <f>IFERROR(VLOOKUP(AU191,abbreviation[[description_german]:[abbreviation_budo]],3,FALSE),"")</f>
        <v/>
      </c>
      <c r="AY191" s="51" t="str">
        <f>IFERROR(VLOOKUP(AX191,abbreviation[[description_german]:[abbreviation_budo]],3,FALSE),"")</f>
        <v/>
      </c>
      <c r="BB191" s="51" t="str">
        <f>IFERROR(VLOOKUP(BA191,abbreviation[[description_german]:[abbreviation_budo]],3,FALSE),"")</f>
        <v/>
      </c>
      <c r="BE191" s="51" t="str">
        <f>IFERROR(VLOOKUP(BD191,abbreviation[[description_german]:[abbreviation_budo]],3,FALSE),"")</f>
        <v/>
      </c>
      <c r="BG191" s="38"/>
      <c r="BH191" s="49" t="str">
        <f t="shared" si="22"/>
        <v>_</v>
      </c>
      <c r="BK191" s="53" t="str">
        <f>IFERROR(VLOOKUP(BJ191,abbreviation[[description_german]:[abbreviation_budo]],3,FALSE),"")</f>
        <v/>
      </c>
      <c r="BN191" s="51" t="str">
        <f>IFERROR(VLOOKUP(BM191,abbreviation[[description_german]:[abbreviation_budo]],3,FALSE),"")</f>
        <v/>
      </c>
      <c r="BO191" s="31"/>
      <c r="BQ191" s="51" t="str">
        <f>IFERROR(VLOOKUP(BP191,abbreviation[[description_german]:[abbreviation_budo]],3,FALSE),"")</f>
        <v/>
      </c>
      <c r="BR191" s="57" t="str">
        <f t="shared" si="23"/>
        <v>_</v>
      </c>
      <c r="BU191" s="53" t="str">
        <f>IFERROR(VLOOKUP(BT191,abbreviation[[description_german]:[abbreviation_budo]],3,FALSE),"")</f>
        <v/>
      </c>
      <c r="BV191" s="60" t="str">
        <f t="shared" si="24"/>
        <v>_</v>
      </c>
      <c r="BY191" s="48" t="str">
        <f>IFERROR(VLOOKUP(BX191,category[[category_name_german]:[abbreviation_category_budo]],3,FALSE),"")</f>
        <v/>
      </c>
      <c r="CB191" s="48" t="str">
        <f>IFERROR(VLOOKUP(CA191,category[[category_name_german]:[abbreviation_category_budo]],3,FALSE),"")</f>
        <v/>
      </c>
      <c r="CE191" s="48" t="str">
        <f>IFERROR(VLOOKUP(CD191,category[[category_name_german]:[abbreviation_category_budo]],3,FALSE),"")</f>
        <v/>
      </c>
      <c r="CH191" s="48" t="str">
        <f>IFERROR(VLOOKUP(CG191,category[[category_name_german]:[abbreviation_category_budo]],3,FALSE),"")</f>
        <v/>
      </c>
      <c r="CK191" s="48" t="str">
        <f>IFERROR(VLOOKUP(CJ191,category[[category_name_german]:[abbreviation_category_budo]],3,FALSE),"")</f>
        <v/>
      </c>
      <c r="CM191" s="49" t="str">
        <f t="shared" si="25"/>
        <v/>
      </c>
      <c r="CO191" s="63" t="str">
        <f t="shared" si="26"/>
        <v/>
      </c>
    </row>
    <row r="192" spans="4:93" x14ac:dyDescent="0.25">
      <c r="D192" s="48" t="str">
        <f>IFERROR(VLOOKUP(C192,category[[category_name_german]:[abbreviation_category_budo]],3,FALSE),"")</f>
        <v/>
      </c>
      <c r="G192" s="48" t="str">
        <f>IFERROR(VLOOKUP(F192,category[[category_name_german]:[abbreviation_category_budo]],3,FALSE),"")</f>
        <v/>
      </c>
      <c r="J192" s="48" t="str">
        <f>IFERROR(VLOOKUP(I192,category[[category_name_german]:[abbreviation_category_budo]],3,FALSE),"")</f>
        <v/>
      </c>
      <c r="M192" s="48" t="str">
        <f>IFERROR(VLOOKUP(L192,category[[category_name_german]:[abbreviation_category_budo]],3,FALSE),"")</f>
        <v/>
      </c>
      <c r="P192" s="48" t="str">
        <f>IFERROR(VLOOKUP(O192,category[[category_name_german]:[abbreviation_category_budo]],3,FALSE),"")</f>
        <v/>
      </c>
      <c r="R192" s="49" t="str">
        <f t="shared" si="18"/>
        <v/>
      </c>
      <c r="U192" s="48" t="str">
        <f>IFERROR(VLOOKUP(T192,abbreviation[[description_german]:[abbreviation_budo]],3,FALSE),"")</f>
        <v/>
      </c>
      <c r="X192" s="51" t="str">
        <f>IFERROR(VLOOKUP(W192,abbreviation[[description_german]:[abbreviation_budo]],3,FALSE),"")</f>
        <v/>
      </c>
      <c r="Y192" s="33"/>
      <c r="AA192" s="49" t="str">
        <f t="shared" si="19"/>
        <v/>
      </c>
      <c r="AD192" s="48" t="str">
        <f>IFERROR(VLOOKUP(AC192,abbreviation[[description_german]:[abbreviation_budo]],3,FALSE),"")</f>
        <v/>
      </c>
      <c r="AG192" s="54" t="str">
        <f>IFERROR(VLOOKUP(AF192,abbreviation[[description_german]:[abbreviation_budo]],3,FALSE),"")</f>
        <v/>
      </c>
      <c r="AJ192" s="49" t="str">
        <f t="shared" si="20"/>
        <v>_</v>
      </c>
      <c r="AM192" s="48" t="str">
        <f>IFERROR(VLOOKUP(AL192,abbreviation[[description_german]:[abbreviation_budo]],3,FALSE),"")</f>
        <v/>
      </c>
      <c r="AP192" s="54" t="str">
        <f>IFERROR(VLOOKUP(AO192,abbreviation[[description_german]:[abbreviation_budo]],3,FALSE),"")</f>
        <v/>
      </c>
      <c r="AS192" s="49" t="str">
        <f t="shared" si="21"/>
        <v>_</v>
      </c>
      <c r="AV192" s="53" t="str">
        <f>IFERROR(VLOOKUP(AU192,abbreviation[[description_german]:[abbreviation_budo]],3,FALSE),"")</f>
        <v/>
      </c>
      <c r="AY192" s="51" t="str">
        <f>IFERROR(VLOOKUP(AX192,abbreviation[[description_german]:[abbreviation_budo]],3,FALSE),"")</f>
        <v/>
      </c>
      <c r="BB192" s="51" t="str">
        <f>IFERROR(VLOOKUP(BA192,abbreviation[[description_german]:[abbreviation_budo]],3,FALSE),"")</f>
        <v/>
      </c>
      <c r="BE192" s="51" t="str">
        <f>IFERROR(VLOOKUP(BD192,abbreviation[[description_german]:[abbreviation_budo]],3,FALSE),"")</f>
        <v/>
      </c>
      <c r="BG192" s="38"/>
      <c r="BH192" s="49" t="str">
        <f t="shared" si="22"/>
        <v>_</v>
      </c>
      <c r="BK192" s="53" t="str">
        <f>IFERROR(VLOOKUP(BJ192,abbreviation[[description_german]:[abbreviation_budo]],3,FALSE),"")</f>
        <v/>
      </c>
      <c r="BN192" s="51" t="str">
        <f>IFERROR(VLOOKUP(BM192,abbreviation[[description_german]:[abbreviation_budo]],3,FALSE),"")</f>
        <v/>
      </c>
      <c r="BO192" s="31"/>
      <c r="BQ192" s="51" t="str">
        <f>IFERROR(VLOOKUP(BP192,abbreviation[[description_german]:[abbreviation_budo]],3,FALSE),"")</f>
        <v/>
      </c>
      <c r="BR192" s="57" t="str">
        <f t="shared" si="23"/>
        <v>_</v>
      </c>
      <c r="BU192" s="53" t="str">
        <f>IFERROR(VLOOKUP(BT192,abbreviation[[description_german]:[abbreviation_budo]],3,FALSE),"")</f>
        <v/>
      </c>
      <c r="BV192" s="60" t="str">
        <f t="shared" si="24"/>
        <v>_</v>
      </c>
      <c r="BY192" s="48" t="str">
        <f>IFERROR(VLOOKUP(BX192,category[[category_name_german]:[abbreviation_category_budo]],3,FALSE),"")</f>
        <v/>
      </c>
      <c r="CB192" s="48" t="str">
        <f>IFERROR(VLOOKUP(CA192,category[[category_name_german]:[abbreviation_category_budo]],3,FALSE),"")</f>
        <v/>
      </c>
      <c r="CE192" s="48" t="str">
        <f>IFERROR(VLOOKUP(CD192,category[[category_name_german]:[abbreviation_category_budo]],3,FALSE),"")</f>
        <v/>
      </c>
      <c r="CH192" s="48" t="str">
        <f>IFERROR(VLOOKUP(CG192,category[[category_name_german]:[abbreviation_category_budo]],3,FALSE),"")</f>
        <v/>
      </c>
      <c r="CK192" s="48" t="str">
        <f>IFERROR(VLOOKUP(CJ192,category[[category_name_german]:[abbreviation_category_budo]],3,FALSE),"")</f>
        <v/>
      </c>
      <c r="CM192" s="49" t="str">
        <f t="shared" si="25"/>
        <v/>
      </c>
      <c r="CO192" s="63" t="str">
        <f t="shared" si="26"/>
        <v/>
      </c>
    </row>
    <row r="193" spans="4:93" x14ac:dyDescent="0.25">
      <c r="D193" s="48" t="str">
        <f>IFERROR(VLOOKUP(C193,category[[category_name_german]:[abbreviation_category_budo]],3,FALSE),"")</f>
        <v/>
      </c>
      <c r="G193" s="48" t="str">
        <f>IFERROR(VLOOKUP(F193,category[[category_name_german]:[abbreviation_category_budo]],3,FALSE),"")</f>
        <v/>
      </c>
      <c r="J193" s="48" t="str">
        <f>IFERROR(VLOOKUP(I193,category[[category_name_german]:[abbreviation_category_budo]],3,FALSE),"")</f>
        <v/>
      </c>
      <c r="M193" s="48" t="str">
        <f>IFERROR(VLOOKUP(L193,category[[category_name_german]:[abbreviation_category_budo]],3,FALSE),"")</f>
        <v/>
      </c>
      <c r="P193" s="48" t="str">
        <f>IFERROR(VLOOKUP(O193,category[[category_name_german]:[abbreviation_category_budo]],3,FALSE),"")</f>
        <v/>
      </c>
      <c r="R193" s="49" t="str">
        <f t="shared" si="18"/>
        <v/>
      </c>
      <c r="U193" s="48" t="str">
        <f>IFERROR(VLOOKUP(T193,abbreviation[[description_german]:[abbreviation_budo]],3,FALSE),"")</f>
        <v/>
      </c>
      <c r="X193" s="51" t="str">
        <f>IFERROR(VLOOKUP(W193,abbreviation[[description_german]:[abbreviation_budo]],3,FALSE),"")</f>
        <v/>
      </c>
      <c r="Y193" s="33"/>
      <c r="AA193" s="49" t="str">
        <f t="shared" si="19"/>
        <v/>
      </c>
      <c r="AD193" s="48" t="str">
        <f>IFERROR(VLOOKUP(AC193,abbreviation[[description_german]:[abbreviation_budo]],3,FALSE),"")</f>
        <v/>
      </c>
      <c r="AG193" s="54" t="str">
        <f>IFERROR(VLOOKUP(AF193,abbreviation[[description_german]:[abbreviation_budo]],3,FALSE),"")</f>
        <v/>
      </c>
      <c r="AJ193" s="49" t="str">
        <f t="shared" si="20"/>
        <v>_</v>
      </c>
      <c r="AM193" s="48" t="str">
        <f>IFERROR(VLOOKUP(AL193,abbreviation[[description_german]:[abbreviation_budo]],3,FALSE),"")</f>
        <v/>
      </c>
      <c r="AP193" s="54" t="str">
        <f>IFERROR(VLOOKUP(AO193,abbreviation[[description_german]:[abbreviation_budo]],3,FALSE),"")</f>
        <v/>
      </c>
      <c r="AS193" s="49" t="str">
        <f t="shared" si="21"/>
        <v>_</v>
      </c>
      <c r="AV193" s="53" t="str">
        <f>IFERROR(VLOOKUP(AU193,abbreviation[[description_german]:[abbreviation_budo]],3,FALSE),"")</f>
        <v/>
      </c>
      <c r="AY193" s="51" t="str">
        <f>IFERROR(VLOOKUP(AX193,abbreviation[[description_german]:[abbreviation_budo]],3,FALSE),"")</f>
        <v/>
      </c>
      <c r="BB193" s="51" t="str">
        <f>IFERROR(VLOOKUP(BA193,abbreviation[[description_german]:[abbreviation_budo]],3,FALSE),"")</f>
        <v/>
      </c>
      <c r="BE193" s="51" t="str">
        <f>IFERROR(VLOOKUP(BD193,abbreviation[[description_german]:[abbreviation_budo]],3,FALSE),"")</f>
        <v/>
      </c>
      <c r="BG193" s="38"/>
      <c r="BH193" s="49" t="str">
        <f t="shared" si="22"/>
        <v>_</v>
      </c>
      <c r="BK193" s="53" t="str">
        <f>IFERROR(VLOOKUP(BJ193,abbreviation[[description_german]:[abbreviation_budo]],3,FALSE),"")</f>
        <v/>
      </c>
      <c r="BN193" s="51" t="str">
        <f>IFERROR(VLOOKUP(BM193,abbreviation[[description_german]:[abbreviation_budo]],3,FALSE),"")</f>
        <v/>
      </c>
      <c r="BO193" s="31"/>
      <c r="BQ193" s="51" t="str">
        <f>IFERROR(VLOOKUP(BP193,abbreviation[[description_german]:[abbreviation_budo]],3,FALSE),"")</f>
        <v/>
      </c>
      <c r="BR193" s="57" t="str">
        <f t="shared" si="23"/>
        <v>_</v>
      </c>
      <c r="BU193" s="53" t="str">
        <f>IFERROR(VLOOKUP(BT193,abbreviation[[description_german]:[abbreviation_budo]],3,FALSE),"")</f>
        <v/>
      </c>
      <c r="BV193" s="60" t="str">
        <f t="shared" si="24"/>
        <v>_</v>
      </c>
      <c r="BY193" s="48" t="str">
        <f>IFERROR(VLOOKUP(BX193,category[[category_name_german]:[abbreviation_category_budo]],3,FALSE),"")</f>
        <v/>
      </c>
      <c r="CB193" s="48" t="str">
        <f>IFERROR(VLOOKUP(CA193,category[[category_name_german]:[abbreviation_category_budo]],3,FALSE),"")</f>
        <v/>
      </c>
      <c r="CE193" s="48" t="str">
        <f>IFERROR(VLOOKUP(CD193,category[[category_name_german]:[abbreviation_category_budo]],3,FALSE),"")</f>
        <v/>
      </c>
      <c r="CH193" s="48" t="str">
        <f>IFERROR(VLOOKUP(CG193,category[[category_name_german]:[abbreviation_category_budo]],3,FALSE),"")</f>
        <v/>
      </c>
      <c r="CK193" s="48" t="str">
        <f>IFERROR(VLOOKUP(CJ193,category[[category_name_german]:[abbreviation_category_budo]],3,FALSE),"")</f>
        <v/>
      </c>
      <c r="CM193" s="49" t="str">
        <f t="shared" si="25"/>
        <v/>
      </c>
      <c r="CO193" s="63" t="str">
        <f t="shared" si="26"/>
        <v/>
      </c>
    </row>
    <row r="194" spans="4:93" x14ac:dyDescent="0.25">
      <c r="D194" s="48" t="str">
        <f>IFERROR(VLOOKUP(C194,category[[category_name_german]:[abbreviation_category_budo]],3,FALSE),"")</f>
        <v/>
      </c>
      <c r="G194" s="48" t="str">
        <f>IFERROR(VLOOKUP(F194,category[[category_name_german]:[abbreviation_category_budo]],3,FALSE),"")</f>
        <v/>
      </c>
      <c r="J194" s="48" t="str">
        <f>IFERROR(VLOOKUP(I194,category[[category_name_german]:[abbreviation_category_budo]],3,FALSE),"")</f>
        <v/>
      </c>
      <c r="M194" s="48" t="str">
        <f>IFERROR(VLOOKUP(L194,category[[category_name_german]:[abbreviation_category_budo]],3,FALSE),"")</f>
        <v/>
      </c>
      <c r="P194" s="48" t="str">
        <f>IFERROR(VLOOKUP(O194,category[[category_name_german]:[abbreviation_category_budo]],3,FALSE),"")</f>
        <v/>
      </c>
      <c r="R194" s="49" t="str">
        <f t="shared" si="18"/>
        <v/>
      </c>
      <c r="U194" s="48" t="str">
        <f>IFERROR(VLOOKUP(T194,abbreviation[[description_german]:[abbreviation_budo]],3,FALSE),"")</f>
        <v/>
      </c>
      <c r="X194" s="51" t="str">
        <f>IFERROR(VLOOKUP(W194,abbreviation[[description_german]:[abbreviation_budo]],3,FALSE),"")</f>
        <v/>
      </c>
      <c r="Y194" s="33"/>
      <c r="AA194" s="49" t="str">
        <f t="shared" si="19"/>
        <v/>
      </c>
      <c r="AD194" s="48" t="str">
        <f>IFERROR(VLOOKUP(AC194,abbreviation[[description_german]:[abbreviation_budo]],3,FALSE),"")</f>
        <v/>
      </c>
      <c r="AG194" s="54" t="str">
        <f>IFERROR(VLOOKUP(AF194,abbreviation[[description_german]:[abbreviation_budo]],3,FALSE),"")</f>
        <v/>
      </c>
      <c r="AJ194" s="49" t="str">
        <f t="shared" si="20"/>
        <v>_</v>
      </c>
      <c r="AM194" s="48" t="str">
        <f>IFERROR(VLOOKUP(AL194,abbreviation[[description_german]:[abbreviation_budo]],3,FALSE),"")</f>
        <v/>
      </c>
      <c r="AP194" s="54" t="str">
        <f>IFERROR(VLOOKUP(AO194,abbreviation[[description_german]:[abbreviation_budo]],3,FALSE),"")</f>
        <v/>
      </c>
      <c r="AS194" s="49" t="str">
        <f t="shared" si="21"/>
        <v>_</v>
      </c>
      <c r="AV194" s="53" t="str">
        <f>IFERROR(VLOOKUP(AU194,abbreviation[[description_german]:[abbreviation_budo]],3,FALSE),"")</f>
        <v/>
      </c>
      <c r="AY194" s="51" t="str">
        <f>IFERROR(VLOOKUP(AX194,abbreviation[[description_german]:[abbreviation_budo]],3,FALSE),"")</f>
        <v/>
      </c>
      <c r="BB194" s="51" t="str">
        <f>IFERROR(VLOOKUP(BA194,abbreviation[[description_german]:[abbreviation_budo]],3,FALSE),"")</f>
        <v/>
      </c>
      <c r="BE194" s="51" t="str">
        <f>IFERROR(VLOOKUP(BD194,abbreviation[[description_german]:[abbreviation_budo]],3,FALSE),"")</f>
        <v/>
      </c>
      <c r="BG194" s="38"/>
      <c r="BH194" s="49" t="str">
        <f t="shared" si="22"/>
        <v>_</v>
      </c>
      <c r="BK194" s="53" t="str">
        <f>IFERROR(VLOOKUP(BJ194,abbreviation[[description_german]:[abbreviation_budo]],3,FALSE),"")</f>
        <v/>
      </c>
      <c r="BN194" s="51" t="str">
        <f>IFERROR(VLOOKUP(BM194,abbreviation[[description_german]:[abbreviation_budo]],3,FALSE),"")</f>
        <v/>
      </c>
      <c r="BO194" s="31"/>
      <c r="BQ194" s="51" t="str">
        <f>IFERROR(VLOOKUP(BP194,abbreviation[[description_german]:[abbreviation_budo]],3,FALSE),"")</f>
        <v/>
      </c>
      <c r="BR194" s="57" t="str">
        <f t="shared" si="23"/>
        <v>_</v>
      </c>
      <c r="BU194" s="53" t="str">
        <f>IFERROR(VLOOKUP(BT194,abbreviation[[description_german]:[abbreviation_budo]],3,FALSE),"")</f>
        <v/>
      </c>
      <c r="BV194" s="60" t="str">
        <f t="shared" si="24"/>
        <v>_</v>
      </c>
      <c r="BY194" s="48" t="str">
        <f>IFERROR(VLOOKUP(BX194,category[[category_name_german]:[abbreviation_category_budo]],3,FALSE),"")</f>
        <v/>
      </c>
      <c r="CB194" s="48" t="str">
        <f>IFERROR(VLOOKUP(CA194,category[[category_name_german]:[abbreviation_category_budo]],3,FALSE),"")</f>
        <v/>
      </c>
      <c r="CE194" s="48" t="str">
        <f>IFERROR(VLOOKUP(CD194,category[[category_name_german]:[abbreviation_category_budo]],3,FALSE),"")</f>
        <v/>
      </c>
      <c r="CH194" s="48" t="str">
        <f>IFERROR(VLOOKUP(CG194,category[[category_name_german]:[abbreviation_category_budo]],3,FALSE),"")</f>
        <v/>
      </c>
      <c r="CK194" s="48" t="str">
        <f>IFERROR(VLOOKUP(CJ194,category[[category_name_german]:[abbreviation_category_budo]],3,FALSE),"")</f>
        <v/>
      </c>
      <c r="CM194" s="49" t="str">
        <f t="shared" si="25"/>
        <v/>
      </c>
      <c r="CO194" s="63" t="str">
        <f t="shared" si="26"/>
        <v/>
      </c>
    </row>
    <row r="195" spans="4:93" x14ac:dyDescent="0.25">
      <c r="D195" s="48" t="str">
        <f>IFERROR(VLOOKUP(C195,category[[category_name_german]:[abbreviation_category_budo]],3,FALSE),"")</f>
        <v/>
      </c>
      <c r="G195" s="48" t="str">
        <f>IFERROR(VLOOKUP(F195,category[[category_name_german]:[abbreviation_category_budo]],3,FALSE),"")</f>
        <v/>
      </c>
      <c r="J195" s="48" t="str">
        <f>IFERROR(VLOOKUP(I195,category[[category_name_german]:[abbreviation_category_budo]],3,FALSE),"")</f>
        <v/>
      </c>
      <c r="M195" s="48" t="str">
        <f>IFERROR(VLOOKUP(L195,category[[category_name_german]:[abbreviation_category_budo]],3,FALSE),"")</f>
        <v/>
      </c>
      <c r="P195" s="48" t="str">
        <f>IFERROR(VLOOKUP(O195,category[[category_name_german]:[abbreviation_category_budo]],3,FALSE),"")</f>
        <v/>
      </c>
      <c r="R195" s="49" t="str">
        <f t="shared" si="18"/>
        <v/>
      </c>
      <c r="U195" s="48" t="str">
        <f>IFERROR(VLOOKUP(T195,abbreviation[[description_german]:[abbreviation_budo]],3,FALSE),"")</f>
        <v/>
      </c>
      <c r="X195" s="51" t="str">
        <f>IFERROR(VLOOKUP(W195,abbreviation[[description_german]:[abbreviation_budo]],3,FALSE),"")</f>
        <v/>
      </c>
      <c r="Y195" s="33"/>
      <c r="AA195" s="49" t="str">
        <f t="shared" si="19"/>
        <v/>
      </c>
      <c r="AD195" s="48" t="str">
        <f>IFERROR(VLOOKUP(AC195,abbreviation[[description_german]:[abbreviation_budo]],3,FALSE),"")</f>
        <v/>
      </c>
      <c r="AG195" s="54" t="str">
        <f>IFERROR(VLOOKUP(AF195,abbreviation[[description_german]:[abbreviation_budo]],3,FALSE),"")</f>
        <v/>
      </c>
      <c r="AJ195" s="49" t="str">
        <f t="shared" si="20"/>
        <v>_</v>
      </c>
      <c r="AM195" s="48" t="str">
        <f>IFERROR(VLOOKUP(AL195,abbreviation[[description_german]:[abbreviation_budo]],3,FALSE),"")</f>
        <v/>
      </c>
      <c r="AP195" s="54" t="str">
        <f>IFERROR(VLOOKUP(AO195,abbreviation[[description_german]:[abbreviation_budo]],3,FALSE),"")</f>
        <v/>
      </c>
      <c r="AS195" s="49" t="str">
        <f t="shared" si="21"/>
        <v>_</v>
      </c>
      <c r="AV195" s="53" t="str">
        <f>IFERROR(VLOOKUP(AU195,abbreviation[[description_german]:[abbreviation_budo]],3,FALSE),"")</f>
        <v/>
      </c>
      <c r="AY195" s="51" t="str">
        <f>IFERROR(VLOOKUP(AX195,abbreviation[[description_german]:[abbreviation_budo]],3,FALSE),"")</f>
        <v/>
      </c>
      <c r="BB195" s="51" t="str">
        <f>IFERROR(VLOOKUP(BA195,abbreviation[[description_german]:[abbreviation_budo]],3,FALSE),"")</f>
        <v/>
      </c>
      <c r="BE195" s="51" t="str">
        <f>IFERROR(VLOOKUP(BD195,abbreviation[[description_german]:[abbreviation_budo]],3,FALSE),"")</f>
        <v/>
      </c>
      <c r="BG195" s="38"/>
      <c r="BH195" s="49" t="str">
        <f t="shared" si="22"/>
        <v>_</v>
      </c>
      <c r="BK195" s="53" t="str">
        <f>IFERROR(VLOOKUP(BJ195,abbreviation[[description_german]:[abbreviation_budo]],3,FALSE),"")</f>
        <v/>
      </c>
      <c r="BN195" s="51" t="str">
        <f>IFERROR(VLOOKUP(BM195,abbreviation[[description_german]:[abbreviation_budo]],3,FALSE),"")</f>
        <v/>
      </c>
      <c r="BO195" s="31"/>
      <c r="BQ195" s="51" t="str">
        <f>IFERROR(VLOOKUP(BP195,abbreviation[[description_german]:[abbreviation_budo]],3,FALSE),"")</f>
        <v/>
      </c>
      <c r="BR195" s="57" t="str">
        <f t="shared" si="23"/>
        <v>_</v>
      </c>
      <c r="BU195" s="53" t="str">
        <f>IFERROR(VLOOKUP(BT195,abbreviation[[description_german]:[abbreviation_budo]],3,FALSE),"")</f>
        <v/>
      </c>
      <c r="BV195" s="60" t="str">
        <f t="shared" si="24"/>
        <v>_</v>
      </c>
      <c r="BY195" s="48" t="str">
        <f>IFERROR(VLOOKUP(BX195,category[[category_name_german]:[abbreviation_category_budo]],3,FALSE),"")</f>
        <v/>
      </c>
      <c r="CB195" s="48" t="str">
        <f>IFERROR(VLOOKUP(CA195,category[[category_name_german]:[abbreviation_category_budo]],3,FALSE),"")</f>
        <v/>
      </c>
      <c r="CE195" s="48" t="str">
        <f>IFERROR(VLOOKUP(CD195,category[[category_name_german]:[abbreviation_category_budo]],3,FALSE),"")</f>
        <v/>
      </c>
      <c r="CH195" s="48" t="str">
        <f>IFERROR(VLOOKUP(CG195,category[[category_name_german]:[abbreviation_category_budo]],3,FALSE),"")</f>
        <v/>
      </c>
      <c r="CK195" s="48" t="str">
        <f>IFERROR(VLOOKUP(CJ195,category[[category_name_german]:[abbreviation_category_budo]],3,FALSE),"")</f>
        <v/>
      </c>
      <c r="CM195" s="49" t="str">
        <f t="shared" si="25"/>
        <v/>
      </c>
      <c r="CO195" s="63" t="str">
        <f t="shared" si="26"/>
        <v/>
      </c>
    </row>
    <row r="196" spans="4:93" x14ac:dyDescent="0.25">
      <c r="D196" s="48" t="str">
        <f>IFERROR(VLOOKUP(C196,category[[category_name_german]:[abbreviation_category_budo]],3,FALSE),"")</f>
        <v/>
      </c>
      <c r="G196" s="48" t="str">
        <f>IFERROR(VLOOKUP(F196,category[[category_name_german]:[abbreviation_category_budo]],3,FALSE),"")</f>
        <v/>
      </c>
      <c r="J196" s="48" t="str">
        <f>IFERROR(VLOOKUP(I196,category[[category_name_german]:[abbreviation_category_budo]],3,FALSE),"")</f>
        <v/>
      </c>
      <c r="M196" s="48" t="str">
        <f>IFERROR(VLOOKUP(L196,category[[category_name_german]:[abbreviation_category_budo]],3,FALSE),"")</f>
        <v/>
      </c>
      <c r="P196" s="48" t="str">
        <f>IFERROR(VLOOKUP(O196,category[[category_name_german]:[abbreviation_category_budo]],3,FALSE),"")</f>
        <v/>
      </c>
      <c r="R196" s="49" t="str">
        <f t="shared" ref="R196:R259" si="27">(D196&amp;IF(OR(ISNUMBER(E196),ISTEXT(E196)),"-"&amp;E196,))&amp;(IF(ISTEXT(F196),"_",)&amp;G196&amp;IF(OR(ISNUMBER(H196),ISTEXT(H196)),"-"&amp;H196,))&amp;(IF(ISTEXT(I196),"_",)&amp;J196&amp;IF(OR(ISNUMBER(K196),ISTEXT(K196)),"-"&amp;K196,))&amp;(IF(ISTEXT(L196),"_",)&amp;M196&amp;IF(OR(ISNUMBER(N196),ISTEXT(N196)),"-"&amp;N196,))&amp;(IF(ISTEXT(O196),"_",)&amp;P196&amp;IF(OR(ISNUMBER(Q196),ISTEXT(Q196)),"-"&amp;Q196,))</f>
        <v/>
      </c>
      <c r="U196" s="48" t="str">
        <f>IFERROR(VLOOKUP(T196,abbreviation[[description_german]:[abbreviation_budo]],3,FALSE),"")</f>
        <v/>
      </c>
      <c r="X196" s="51" t="str">
        <f>IFERROR(VLOOKUP(W196,abbreviation[[description_german]:[abbreviation_budo]],3,FALSE),"")</f>
        <v/>
      </c>
      <c r="Y196" s="33"/>
      <c r="AA196" s="49" t="str">
        <f t="shared" ref="AA196:AA259" si="28">(IF(AND(ISTEXT(R196),R196&lt;&gt;""),"_._",)&amp;U196&amp;IF(ISTEXT(W196),"."&amp;X196,)&amp;IF(OR(ISTEXT(Z196),ISNUMBER(Z196)),"-"&amp;Z196,))</f>
        <v/>
      </c>
      <c r="AD196" s="48" t="str">
        <f>IFERROR(VLOOKUP(AC196,abbreviation[[description_german]:[abbreviation_budo]],3,FALSE),"")</f>
        <v/>
      </c>
      <c r="AG196" s="54" t="str">
        <f>IFERROR(VLOOKUP(AF196,abbreviation[[description_german]:[abbreviation_budo]],3,FALSE),"")</f>
        <v/>
      </c>
      <c r="AJ196" s="49" t="str">
        <f t="shared" ref="AJ196:AJ259" si="29">("_"&amp;AD196&amp;IF(ISTEXT(AF196),"."&amp;AG196,)&amp;IF(OR(ISTEXT(AI196),ISNUMBER(AI196)),"-"&amp;AI196,))</f>
        <v>_</v>
      </c>
      <c r="AM196" s="48" t="str">
        <f>IFERROR(VLOOKUP(AL196,abbreviation[[description_german]:[abbreviation_budo]],3,FALSE),"")</f>
        <v/>
      </c>
      <c r="AP196" s="54" t="str">
        <f>IFERROR(VLOOKUP(AO196,abbreviation[[description_german]:[abbreviation_budo]],3,FALSE),"")</f>
        <v/>
      </c>
      <c r="AS196" s="49" t="str">
        <f t="shared" ref="AS196:AS259" si="30">("_"&amp;AM196&amp;IF(ISTEXT(AO196),"."&amp;AP196,)&amp;IF(OR(ISTEXT(AR196),ISNUMBER(AR196)),"-"&amp;AR196,))</f>
        <v>_</v>
      </c>
      <c r="AV196" s="53" t="str">
        <f>IFERROR(VLOOKUP(AU196,abbreviation[[description_german]:[abbreviation_budo]],3,FALSE),"")</f>
        <v/>
      </c>
      <c r="AY196" s="51" t="str">
        <f>IFERROR(VLOOKUP(AX196,abbreviation[[description_german]:[abbreviation_budo]],3,FALSE),"")</f>
        <v/>
      </c>
      <c r="BB196" s="51" t="str">
        <f>IFERROR(VLOOKUP(BA196,abbreviation[[description_german]:[abbreviation_budo]],3,FALSE),"")</f>
        <v/>
      </c>
      <c r="BE196" s="51" t="str">
        <f>IFERROR(VLOOKUP(BD196,abbreviation[[description_german]:[abbreviation_budo]],3,FALSE),"")</f>
        <v/>
      </c>
      <c r="BG196" s="38"/>
      <c r="BH196" s="49" t="str">
        <f t="shared" ref="BH196:BH259" si="31">("_"&amp;AV196&amp;IF(ISTEXT(AX196),"."&amp;AY196,)&amp;IF(ISTEXT(BA196),"."&amp;BB196,)&amp;IF(ISTEXT(BD196),"."&amp;BE196,)&amp;IF(OR(ISTEXT(BG196),ISNUMBER(BG196)),"-"&amp;BG196,))</f>
        <v>_</v>
      </c>
      <c r="BK196" s="53" t="str">
        <f>IFERROR(VLOOKUP(BJ196,abbreviation[[description_german]:[abbreviation_budo]],3,FALSE),"")</f>
        <v/>
      </c>
      <c r="BN196" s="51" t="str">
        <f>IFERROR(VLOOKUP(BM196,abbreviation[[description_german]:[abbreviation_budo]],3,FALSE),"")</f>
        <v/>
      </c>
      <c r="BO196" s="31"/>
      <c r="BQ196" s="51" t="str">
        <f>IFERROR(VLOOKUP(BP196,abbreviation[[description_german]:[abbreviation_budo]],3,FALSE),"")</f>
        <v/>
      </c>
      <c r="BR196" s="57" t="str">
        <f t="shared" ref="BR196:BR259" si="32">("_"&amp;BK196&amp;IF(ISTEXT(BM196),"."&amp;BN196,)&amp;IF(ISTEXT(BP196),"."&amp;BQ196,))</f>
        <v>_</v>
      </c>
      <c r="BU196" s="53" t="str">
        <f>IFERROR(VLOOKUP(BT196,abbreviation[[description_german]:[abbreviation_budo]],3,FALSE),"")</f>
        <v/>
      </c>
      <c r="BV196" s="60" t="str">
        <f t="shared" ref="BV196:BV259" si="33">"_"&amp;BU196</f>
        <v>_</v>
      </c>
      <c r="BY196" s="48" t="str">
        <f>IFERROR(VLOOKUP(BX196,category[[category_name_german]:[abbreviation_category_budo]],3,FALSE),"")</f>
        <v/>
      </c>
      <c r="CB196" s="48" t="str">
        <f>IFERROR(VLOOKUP(CA196,category[[category_name_german]:[abbreviation_category_budo]],3,FALSE),"")</f>
        <v/>
      </c>
      <c r="CE196" s="48" t="str">
        <f>IFERROR(VLOOKUP(CD196,category[[category_name_german]:[abbreviation_category_budo]],3,FALSE),"")</f>
        <v/>
      </c>
      <c r="CH196" s="48" t="str">
        <f>IFERROR(VLOOKUP(CG196,category[[category_name_german]:[abbreviation_category_budo]],3,FALSE),"")</f>
        <v/>
      </c>
      <c r="CK196" s="48" t="str">
        <f>IFERROR(VLOOKUP(CJ196,category[[category_name_german]:[abbreviation_category_budo]],3,FALSE),"")</f>
        <v/>
      </c>
      <c r="CM196" s="49" t="str">
        <f t="shared" ref="CM196:CM259" si="34">(IF(ISTEXT(BX196),"_",)&amp;BY196&amp;IF(OR(ISNUMBER(BZ196),ISTEXT(BZ196)),"-"&amp;BZ196,))&amp;(IF(ISTEXT(CA196),"_",)&amp;CB196&amp;IF(OR(ISNUMBER(CC196),ISTEXT(CC196)),"-"&amp;CC196,))&amp;(IF(ISTEXT(CD196),"_",)&amp;CE196&amp;IF(OR(ISNUMBER(CF196),ISTEXT(CF196)),"-"&amp;CF196,))&amp;(IF(ISTEXT(CG196),"_",)&amp;CH196&amp;IF(OR(ISNUMBER(CI196),ISTEXT(CI196)),"-"&amp;CI196,))&amp;(IF(ISTEXT(CJ196),"_",)&amp;CK196&amp;IF(OR(ISNUMBER(CL196),ISTEXT(CL196)),"-"&amp;CL196,))</f>
        <v/>
      </c>
      <c r="CO196" s="63" t="str">
        <f t="shared" ref="CO196:CO259" si="35">IF(AND(T196&lt;&gt;"",AC196&lt;&gt;"",AL196&lt;&gt;"",AU196&lt;&gt;"",BJ196&lt;&gt;"",BX196&lt;&gt;"",C196&lt;&gt;"",A196&lt;&gt;"",B196&lt;&gt;""),(R196&amp;AA196&amp;AJ196&amp;AS196&amp;BH196&amp;BR196&amp;BV196&amp;CM196),"")</f>
        <v/>
      </c>
    </row>
    <row r="197" spans="4:93" x14ac:dyDescent="0.25">
      <c r="D197" s="48" t="str">
        <f>IFERROR(VLOOKUP(C197,category[[category_name_german]:[abbreviation_category_budo]],3,FALSE),"")</f>
        <v/>
      </c>
      <c r="G197" s="48" t="str">
        <f>IFERROR(VLOOKUP(F197,category[[category_name_german]:[abbreviation_category_budo]],3,FALSE),"")</f>
        <v/>
      </c>
      <c r="J197" s="48" t="str">
        <f>IFERROR(VLOOKUP(I197,category[[category_name_german]:[abbreviation_category_budo]],3,FALSE),"")</f>
        <v/>
      </c>
      <c r="M197" s="48" t="str">
        <f>IFERROR(VLOOKUP(L197,category[[category_name_german]:[abbreviation_category_budo]],3,FALSE),"")</f>
        <v/>
      </c>
      <c r="P197" s="48" t="str">
        <f>IFERROR(VLOOKUP(O197,category[[category_name_german]:[abbreviation_category_budo]],3,FALSE),"")</f>
        <v/>
      </c>
      <c r="R197" s="49" t="str">
        <f t="shared" si="27"/>
        <v/>
      </c>
      <c r="U197" s="48" t="str">
        <f>IFERROR(VLOOKUP(T197,abbreviation[[description_german]:[abbreviation_budo]],3,FALSE),"")</f>
        <v/>
      </c>
      <c r="X197" s="51" t="str">
        <f>IFERROR(VLOOKUP(W197,abbreviation[[description_german]:[abbreviation_budo]],3,FALSE),"")</f>
        <v/>
      </c>
      <c r="Y197" s="33"/>
      <c r="AA197" s="49" t="str">
        <f t="shared" si="28"/>
        <v/>
      </c>
      <c r="AD197" s="48" t="str">
        <f>IFERROR(VLOOKUP(AC197,abbreviation[[description_german]:[abbreviation_budo]],3,FALSE),"")</f>
        <v/>
      </c>
      <c r="AG197" s="54" t="str">
        <f>IFERROR(VLOOKUP(AF197,abbreviation[[description_german]:[abbreviation_budo]],3,FALSE),"")</f>
        <v/>
      </c>
      <c r="AJ197" s="49" t="str">
        <f t="shared" si="29"/>
        <v>_</v>
      </c>
      <c r="AM197" s="48" t="str">
        <f>IFERROR(VLOOKUP(AL197,abbreviation[[description_german]:[abbreviation_budo]],3,FALSE),"")</f>
        <v/>
      </c>
      <c r="AP197" s="54" t="str">
        <f>IFERROR(VLOOKUP(AO197,abbreviation[[description_german]:[abbreviation_budo]],3,FALSE),"")</f>
        <v/>
      </c>
      <c r="AS197" s="49" t="str">
        <f t="shared" si="30"/>
        <v>_</v>
      </c>
      <c r="AV197" s="53" t="str">
        <f>IFERROR(VLOOKUP(AU197,abbreviation[[description_german]:[abbreviation_budo]],3,FALSE),"")</f>
        <v/>
      </c>
      <c r="AY197" s="51" t="str">
        <f>IFERROR(VLOOKUP(AX197,abbreviation[[description_german]:[abbreviation_budo]],3,FALSE),"")</f>
        <v/>
      </c>
      <c r="BB197" s="51" t="str">
        <f>IFERROR(VLOOKUP(BA197,abbreviation[[description_german]:[abbreviation_budo]],3,FALSE),"")</f>
        <v/>
      </c>
      <c r="BE197" s="51" t="str">
        <f>IFERROR(VLOOKUP(BD197,abbreviation[[description_german]:[abbreviation_budo]],3,FALSE),"")</f>
        <v/>
      </c>
      <c r="BG197" s="38"/>
      <c r="BH197" s="49" t="str">
        <f t="shared" si="31"/>
        <v>_</v>
      </c>
      <c r="BK197" s="53" t="str">
        <f>IFERROR(VLOOKUP(BJ197,abbreviation[[description_german]:[abbreviation_budo]],3,FALSE),"")</f>
        <v/>
      </c>
      <c r="BN197" s="51" t="str">
        <f>IFERROR(VLOOKUP(BM197,abbreviation[[description_german]:[abbreviation_budo]],3,FALSE),"")</f>
        <v/>
      </c>
      <c r="BO197" s="31"/>
      <c r="BQ197" s="51" t="str">
        <f>IFERROR(VLOOKUP(BP197,abbreviation[[description_german]:[abbreviation_budo]],3,FALSE),"")</f>
        <v/>
      </c>
      <c r="BR197" s="57" t="str">
        <f t="shared" si="32"/>
        <v>_</v>
      </c>
      <c r="BU197" s="53" t="str">
        <f>IFERROR(VLOOKUP(BT197,abbreviation[[description_german]:[abbreviation_budo]],3,FALSE),"")</f>
        <v/>
      </c>
      <c r="BV197" s="60" t="str">
        <f t="shared" si="33"/>
        <v>_</v>
      </c>
      <c r="BY197" s="48" t="str">
        <f>IFERROR(VLOOKUP(BX197,category[[category_name_german]:[abbreviation_category_budo]],3,FALSE),"")</f>
        <v/>
      </c>
      <c r="CB197" s="48" t="str">
        <f>IFERROR(VLOOKUP(CA197,category[[category_name_german]:[abbreviation_category_budo]],3,FALSE),"")</f>
        <v/>
      </c>
      <c r="CE197" s="48" t="str">
        <f>IFERROR(VLOOKUP(CD197,category[[category_name_german]:[abbreviation_category_budo]],3,FALSE),"")</f>
        <v/>
      </c>
      <c r="CH197" s="48" t="str">
        <f>IFERROR(VLOOKUP(CG197,category[[category_name_german]:[abbreviation_category_budo]],3,FALSE),"")</f>
        <v/>
      </c>
      <c r="CK197" s="48" t="str">
        <f>IFERROR(VLOOKUP(CJ197,category[[category_name_german]:[abbreviation_category_budo]],3,FALSE),"")</f>
        <v/>
      </c>
      <c r="CM197" s="49" t="str">
        <f t="shared" si="34"/>
        <v/>
      </c>
      <c r="CO197" s="63" t="str">
        <f t="shared" si="35"/>
        <v/>
      </c>
    </row>
    <row r="198" spans="4:93" x14ac:dyDescent="0.25">
      <c r="D198" s="48" t="str">
        <f>IFERROR(VLOOKUP(C198,category[[category_name_german]:[abbreviation_category_budo]],3,FALSE),"")</f>
        <v/>
      </c>
      <c r="G198" s="48" t="str">
        <f>IFERROR(VLOOKUP(F198,category[[category_name_german]:[abbreviation_category_budo]],3,FALSE),"")</f>
        <v/>
      </c>
      <c r="J198" s="48" t="str">
        <f>IFERROR(VLOOKUP(I198,category[[category_name_german]:[abbreviation_category_budo]],3,FALSE),"")</f>
        <v/>
      </c>
      <c r="M198" s="48" t="str">
        <f>IFERROR(VLOOKUP(L198,category[[category_name_german]:[abbreviation_category_budo]],3,FALSE),"")</f>
        <v/>
      </c>
      <c r="P198" s="48" t="str">
        <f>IFERROR(VLOOKUP(O198,category[[category_name_german]:[abbreviation_category_budo]],3,FALSE),"")</f>
        <v/>
      </c>
      <c r="R198" s="49" t="str">
        <f t="shared" si="27"/>
        <v/>
      </c>
      <c r="U198" s="48" t="str">
        <f>IFERROR(VLOOKUP(T198,abbreviation[[description_german]:[abbreviation_budo]],3,FALSE),"")</f>
        <v/>
      </c>
      <c r="X198" s="51" t="str">
        <f>IFERROR(VLOOKUP(W198,abbreviation[[description_german]:[abbreviation_budo]],3,FALSE),"")</f>
        <v/>
      </c>
      <c r="Y198" s="33"/>
      <c r="AA198" s="49" t="str">
        <f t="shared" si="28"/>
        <v/>
      </c>
      <c r="AD198" s="48" t="str">
        <f>IFERROR(VLOOKUP(AC198,abbreviation[[description_german]:[abbreviation_budo]],3,FALSE),"")</f>
        <v/>
      </c>
      <c r="AG198" s="54" t="str">
        <f>IFERROR(VLOOKUP(AF198,abbreviation[[description_german]:[abbreviation_budo]],3,FALSE),"")</f>
        <v/>
      </c>
      <c r="AJ198" s="49" t="str">
        <f t="shared" si="29"/>
        <v>_</v>
      </c>
      <c r="AM198" s="48" t="str">
        <f>IFERROR(VLOOKUP(AL198,abbreviation[[description_german]:[abbreviation_budo]],3,FALSE),"")</f>
        <v/>
      </c>
      <c r="AP198" s="54" t="str">
        <f>IFERROR(VLOOKUP(AO198,abbreviation[[description_german]:[abbreviation_budo]],3,FALSE),"")</f>
        <v/>
      </c>
      <c r="AS198" s="49" t="str">
        <f t="shared" si="30"/>
        <v>_</v>
      </c>
      <c r="AV198" s="53" t="str">
        <f>IFERROR(VLOOKUP(AU198,abbreviation[[description_german]:[abbreviation_budo]],3,FALSE),"")</f>
        <v/>
      </c>
      <c r="AY198" s="51" t="str">
        <f>IFERROR(VLOOKUP(AX198,abbreviation[[description_german]:[abbreviation_budo]],3,FALSE),"")</f>
        <v/>
      </c>
      <c r="BB198" s="51" t="str">
        <f>IFERROR(VLOOKUP(BA198,abbreviation[[description_german]:[abbreviation_budo]],3,FALSE),"")</f>
        <v/>
      </c>
      <c r="BE198" s="51" t="str">
        <f>IFERROR(VLOOKUP(BD198,abbreviation[[description_german]:[abbreviation_budo]],3,FALSE),"")</f>
        <v/>
      </c>
      <c r="BG198" s="38"/>
      <c r="BH198" s="49" t="str">
        <f t="shared" si="31"/>
        <v>_</v>
      </c>
      <c r="BK198" s="53" t="str">
        <f>IFERROR(VLOOKUP(BJ198,abbreviation[[description_german]:[abbreviation_budo]],3,FALSE),"")</f>
        <v/>
      </c>
      <c r="BN198" s="51" t="str">
        <f>IFERROR(VLOOKUP(BM198,abbreviation[[description_german]:[abbreviation_budo]],3,FALSE),"")</f>
        <v/>
      </c>
      <c r="BO198" s="31"/>
      <c r="BQ198" s="51" t="str">
        <f>IFERROR(VLOOKUP(BP198,abbreviation[[description_german]:[abbreviation_budo]],3,FALSE),"")</f>
        <v/>
      </c>
      <c r="BR198" s="57" t="str">
        <f t="shared" si="32"/>
        <v>_</v>
      </c>
      <c r="BU198" s="53" t="str">
        <f>IFERROR(VLOOKUP(BT198,abbreviation[[description_german]:[abbreviation_budo]],3,FALSE),"")</f>
        <v/>
      </c>
      <c r="BV198" s="60" t="str">
        <f t="shared" si="33"/>
        <v>_</v>
      </c>
      <c r="BY198" s="48" t="str">
        <f>IFERROR(VLOOKUP(BX198,category[[category_name_german]:[abbreviation_category_budo]],3,FALSE),"")</f>
        <v/>
      </c>
      <c r="CB198" s="48" t="str">
        <f>IFERROR(VLOOKUP(CA198,category[[category_name_german]:[abbreviation_category_budo]],3,FALSE),"")</f>
        <v/>
      </c>
      <c r="CE198" s="48" t="str">
        <f>IFERROR(VLOOKUP(CD198,category[[category_name_german]:[abbreviation_category_budo]],3,FALSE),"")</f>
        <v/>
      </c>
      <c r="CH198" s="48" t="str">
        <f>IFERROR(VLOOKUP(CG198,category[[category_name_german]:[abbreviation_category_budo]],3,FALSE),"")</f>
        <v/>
      </c>
      <c r="CK198" s="48" t="str">
        <f>IFERROR(VLOOKUP(CJ198,category[[category_name_german]:[abbreviation_category_budo]],3,FALSE),"")</f>
        <v/>
      </c>
      <c r="CM198" s="49" t="str">
        <f t="shared" si="34"/>
        <v/>
      </c>
      <c r="CO198" s="63" t="str">
        <f t="shared" si="35"/>
        <v/>
      </c>
    </row>
    <row r="199" spans="4:93" x14ac:dyDescent="0.25">
      <c r="D199" s="48" t="str">
        <f>IFERROR(VLOOKUP(C199,category[[category_name_german]:[abbreviation_category_budo]],3,FALSE),"")</f>
        <v/>
      </c>
      <c r="G199" s="48" t="str">
        <f>IFERROR(VLOOKUP(F199,category[[category_name_german]:[abbreviation_category_budo]],3,FALSE),"")</f>
        <v/>
      </c>
      <c r="J199" s="48" t="str">
        <f>IFERROR(VLOOKUP(I199,category[[category_name_german]:[abbreviation_category_budo]],3,FALSE),"")</f>
        <v/>
      </c>
      <c r="M199" s="48" t="str">
        <f>IFERROR(VLOOKUP(L199,category[[category_name_german]:[abbreviation_category_budo]],3,FALSE),"")</f>
        <v/>
      </c>
      <c r="P199" s="48" t="str">
        <f>IFERROR(VLOOKUP(O199,category[[category_name_german]:[abbreviation_category_budo]],3,FALSE),"")</f>
        <v/>
      </c>
      <c r="R199" s="49" t="str">
        <f t="shared" si="27"/>
        <v/>
      </c>
      <c r="U199" s="48" t="str">
        <f>IFERROR(VLOOKUP(T199,abbreviation[[description_german]:[abbreviation_budo]],3,FALSE),"")</f>
        <v/>
      </c>
      <c r="X199" s="51" t="str">
        <f>IFERROR(VLOOKUP(W199,abbreviation[[description_german]:[abbreviation_budo]],3,FALSE),"")</f>
        <v/>
      </c>
      <c r="Y199" s="33"/>
      <c r="AA199" s="49" t="str">
        <f t="shared" si="28"/>
        <v/>
      </c>
      <c r="AD199" s="48" t="str">
        <f>IFERROR(VLOOKUP(AC199,abbreviation[[description_german]:[abbreviation_budo]],3,FALSE),"")</f>
        <v/>
      </c>
      <c r="AG199" s="54" t="str">
        <f>IFERROR(VLOOKUP(AF199,abbreviation[[description_german]:[abbreviation_budo]],3,FALSE),"")</f>
        <v/>
      </c>
      <c r="AJ199" s="49" t="str">
        <f t="shared" si="29"/>
        <v>_</v>
      </c>
      <c r="AM199" s="48" t="str">
        <f>IFERROR(VLOOKUP(AL199,abbreviation[[description_german]:[abbreviation_budo]],3,FALSE),"")</f>
        <v/>
      </c>
      <c r="AP199" s="54" t="str">
        <f>IFERROR(VLOOKUP(AO199,abbreviation[[description_german]:[abbreviation_budo]],3,FALSE),"")</f>
        <v/>
      </c>
      <c r="AS199" s="49" t="str">
        <f t="shared" si="30"/>
        <v>_</v>
      </c>
      <c r="AV199" s="53" t="str">
        <f>IFERROR(VLOOKUP(AU199,abbreviation[[description_german]:[abbreviation_budo]],3,FALSE),"")</f>
        <v/>
      </c>
      <c r="AY199" s="51" t="str">
        <f>IFERROR(VLOOKUP(AX199,abbreviation[[description_german]:[abbreviation_budo]],3,FALSE),"")</f>
        <v/>
      </c>
      <c r="BB199" s="51" t="str">
        <f>IFERROR(VLOOKUP(BA199,abbreviation[[description_german]:[abbreviation_budo]],3,FALSE),"")</f>
        <v/>
      </c>
      <c r="BE199" s="51" t="str">
        <f>IFERROR(VLOOKUP(BD199,abbreviation[[description_german]:[abbreviation_budo]],3,FALSE),"")</f>
        <v/>
      </c>
      <c r="BG199" s="38"/>
      <c r="BH199" s="49" t="str">
        <f t="shared" si="31"/>
        <v>_</v>
      </c>
      <c r="BK199" s="53" t="str">
        <f>IFERROR(VLOOKUP(BJ199,abbreviation[[description_german]:[abbreviation_budo]],3,FALSE),"")</f>
        <v/>
      </c>
      <c r="BN199" s="51" t="str">
        <f>IFERROR(VLOOKUP(BM199,abbreviation[[description_german]:[abbreviation_budo]],3,FALSE),"")</f>
        <v/>
      </c>
      <c r="BO199" s="31"/>
      <c r="BQ199" s="51" t="str">
        <f>IFERROR(VLOOKUP(BP199,abbreviation[[description_german]:[abbreviation_budo]],3,FALSE),"")</f>
        <v/>
      </c>
      <c r="BR199" s="57" t="str">
        <f t="shared" si="32"/>
        <v>_</v>
      </c>
      <c r="BU199" s="53" t="str">
        <f>IFERROR(VLOOKUP(BT199,abbreviation[[description_german]:[abbreviation_budo]],3,FALSE),"")</f>
        <v/>
      </c>
      <c r="BV199" s="60" t="str">
        <f t="shared" si="33"/>
        <v>_</v>
      </c>
      <c r="BY199" s="48" t="str">
        <f>IFERROR(VLOOKUP(BX199,category[[category_name_german]:[abbreviation_category_budo]],3,FALSE),"")</f>
        <v/>
      </c>
      <c r="CB199" s="48" t="str">
        <f>IFERROR(VLOOKUP(CA199,category[[category_name_german]:[abbreviation_category_budo]],3,FALSE),"")</f>
        <v/>
      </c>
      <c r="CE199" s="48" t="str">
        <f>IFERROR(VLOOKUP(CD199,category[[category_name_german]:[abbreviation_category_budo]],3,FALSE),"")</f>
        <v/>
      </c>
      <c r="CH199" s="48" t="str">
        <f>IFERROR(VLOOKUP(CG199,category[[category_name_german]:[abbreviation_category_budo]],3,FALSE),"")</f>
        <v/>
      </c>
      <c r="CK199" s="48" t="str">
        <f>IFERROR(VLOOKUP(CJ199,category[[category_name_german]:[abbreviation_category_budo]],3,FALSE),"")</f>
        <v/>
      </c>
      <c r="CM199" s="49" t="str">
        <f t="shared" si="34"/>
        <v/>
      </c>
      <c r="CO199" s="63" t="str">
        <f t="shared" si="35"/>
        <v/>
      </c>
    </row>
    <row r="200" spans="4:93" x14ac:dyDescent="0.25">
      <c r="D200" s="48" t="str">
        <f>IFERROR(VLOOKUP(C200,category[[category_name_german]:[abbreviation_category_budo]],3,FALSE),"")</f>
        <v/>
      </c>
      <c r="G200" s="48" t="str">
        <f>IFERROR(VLOOKUP(F200,category[[category_name_german]:[abbreviation_category_budo]],3,FALSE),"")</f>
        <v/>
      </c>
      <c r="J200" s="48" t="str">
        <f>IFERROR(VLOOKUP(I200,category[[category_name_german]:[abbreviation_category_budo]],3,FALSE),"")</f>
        <v/>
      </c>
      <c r="M200" s="48" t="str">
        <f>IFERROR(VLOOKUP(L200,category[[category_name_german]:[abbreviation_category_budo]],3,FALSE),"")</f>
        <v/>
      </c>
      <c r="P200" s="48" t="str">
        <f>IFERROR(VLOOKUP(O200,category[[category_name_german]:[abbreviation_category_budo]],3,FALSE),"")</f>
        <v/>
      </c>
      <c r="R200" s="49" t="str">
        <f t="shared" si="27"/>
        <v/>
      </c>
      <c r="U200" s="48" t="str">
        <f>IFERROR(VLOOKUP(T200,abbreviation[[description_german]:[abbreviation_budo]],3,FALSE),"")</f>
        <v/>
      </c>
      <c r="X200" s="51" t="str">
        <f>IFERROR(VLOOKUP(W200,abbreviation[[description_german]:[abbreviation_budo]],3,FALSE),"")</f>
        <v/>
      </c>
      <c r="Y200" s="33"/>
      <c r="AA200" s="49" t="str">
        <f t="shared" si="28"/>
        <v/>
      </c>
      <c r="AD200" s="48" t="str">
        <f>IFERROR(VLOOKUP(AC200,abbreviation[[description_german]:[abbreviation_budo]],3,FALSE),"")</f>
        <v/>
      </c>
      <c r="AG200" s="54" t="str">
        <f>IFERROR(VLOOKUP(AF200,abbreviation[[description_german]:[abbreviation_budo]],3,FALSE),"")</f>
        <v/>
      </c>
      <c r="AJ200" s="49" t="str">
        <f t="shared" si="29"/>
        <v>_</v>
      </c>
      <c r="AM200" s="48" t="str">
        <f>IFERROR(VLOOKUP(AL200,abbreviation[[description_german]:[abbreviation_budo]],3,FALSE),"")</f>
        <v/>
      </c>
      <c r="AP200" s="54" t="str">
        <f>IFERROR(VLOOKUP(AO200,abbreviation[[description_german]:[abbreviation_budo]],3,FALSE),"")</f>
        <v/>
      </c>
      <c r="AS200" s="49" t="str">
        <f t="shared" si="30"/>
        <v>_</v>
      </c>
      <c r="AV200" s="53" t="str">
        <f>IFERROR(VLOOKUP(AU200,abbreviation[[description_german]:[abbreviation_budo]],3,FALSE),"")</f>
        <v/>
      </c>
      <c r="AY200" s="51" t="str">
        <f>IFERROR(VLOOKUP(AX200,abbreviation[[description_german]:[abbreviation_budo]],3,FALSE),"")</f>
        <v/>
      </c>
      <c r="BB200" s="51" t="str">
        <f>IFERROR(VLOOKUP(BA200,abbreviation[[description_german]:[abbreviation_budo]],3,FALSE),"")</f>
        <v/>
      </c>
      <c r="BE200" s="51" t="str">
        <f>IFERROR(VLOOKUP(BD200,abbreviation[[description_german]:[abbreviation_budo]],3,FALSE),"")</f>
        <v/>
      </c>
      <c r="BG200" s="38"/>
      <c r="BH200" s="49" t="str">
        <f t="shared" si="31"/>
        <v>_</v>
      </c>
      <c r="BK200" s="53" t="str">
        <f>IFERROR(VLOOKUP(BJ200,abbreviation[[description_german]:[abbreviation_budo]],3,FALSE),"")</f>
        <v/>
      </c>
      <c r="BN200" s="51" t="str">
        <f>IFERROR(VLOOKUP(BM200,abbreviation[[description_german]:[abbreviation_budo]],3,FALSE),"")</f>
        <v/>
      </c>
      <c r="BO200" s="31"/>
      <c r="BQ200" s="51" t="str">
        <f>IFERROR(VLOOKUP(BP200,abbreviation[[description_german]:[abbreviation_budo]],3,FALSE),"")</f>
        <v/>
      </c>
      <c r="BR200" s="57" t="str">
        <f t="shared" si="32"/>
        <v>_</v>
      </c>
      <c r="BU200" s="53" t="str">
        <f>IFERROR(VLOOKUP(BT200,abbreviation[[description_german]:[abbreviation_budo]],3,FALSE),"")</f>
        <v/>
      </c>
      <c r="BV200" s="60" t="str">
        <f t="shared" si="33"/>
        <v>_</v>
      </c>
      <c r="BY200" s="48" t="str">
        <f>IFERROR(VLOOKUP(BX200,category[[category_name_german]:[abbreviation_category_budo]],3,FALSE),"")</f>
        <v/>
      </c>
      <c r="CB200" s="48" t="str">
        <f>IFERROR(VLOOKUP(CA200,category[[category_name_german]:[abbreviation_category_budo]],3,FALSE),"")</f>
        <v/>
      </c>
      <c r="CE200" s="48" t="str">
        <f>IFERROR(VLOOKUP(CD200,category[[category_name_german]:[abbreviation_category_budo]],3,FALSE),"")</f>
        <v/>
      </c>
      <c r="CH200" s="48" t="str">
        <f>IFERROR(VLOOKUP(CG200,category[[category_name_german]:[abbreviation_category_budo]],3,FALSE),"")</f>
        <v/>
      </c>
      <c r="CK200" s="48" t="str">
        <f>IFERROR(VLOOKUP(CJ200,category[[category_name_german]:[abbreviation_category_budo]],3,FALSE),"")</f>
        <v/>
      </c>
      <c r="CM200" s="49" t="str">
        <f t="shared" si="34"/>
        <v/>
      </c>
      <c r="CO200" s="63" t="str">
        <f t="shared" si="35"/>
        <v/>
      </c>
    </row>
    <row r="201" spans="4:93" x14ac:dyDescent="0.25">
      <c r="D201" s="48" t="str">
        <f>IFERROR(VLOOKUP(C201,category[[category_name_german]:[abbreviation_category_budo]],3,FALSE),"")</f>
        <v/>
      </c>
      <c r="G201" s="48" t="str">
        <f>IFERROR(VLOOKUP(F201,category[[category_name_german]:[abbreviation_category_budo]],3,FALSE),"")</f>
        <v/>
      </c>
      <c r="J201" s="48" t="str">
        <f>IFERROR(VLOOKUP(I201,category[[category_name_german]:[abbreviation_category_budo]],3,FALSE),"")</f>
        <v/>
      </c>
      <c r="M201" s="48" t="str">
        <f>IFERROR(VLOOKUP(L201,category[[category_name_german]:[abbreviation_category_budo]],3,FALSE),"")</f>
        <v/>
      </c>
      <c r="P201" s="48" t="str">
        <f>IFERROR(VLOOKUP(O201,category[[category_name_german]:[abbreviation_category_budo]],3,FALSE),"")</f>
        <v/>
      </c>
      <c r="R201" s="49" t="str">
        <f t="shared" si="27"/>
        <v/>
      </c>
      <c r="U201" s="48" t="str">
        <f>IFERROR(VLOOKUP(T201,abbreviation[[description_german]:[abbreviation_budo]],3,FALSE),"")</f>
        <v/>
      </c>
      <c r="X201" s="51" t="str">
        <f>IFERROR(VLOOKUP(W201,abbreviation[[description_german]:[abbreviation_budo]],3,FALSE),"")</f>
        <v/>
      </c>
      <c r="Y201" s="33"/>
      <c r="AA201" s="49" t="str">
        <f t="shared" si="28"/>
        <v/>
      </c>
      <c r="AD201" s="48" t="str">
        <f>IFERROR(VLOOKUP(AC201,abbreviation[[description_german]:[abbreviation_budo]],3,FALSE),"")</f>
        <v/>
      </c>
      <c r="AG201" s="54" t="str">
        <f>IFERROR(VLOOKUP(AF201,abbreviation[[description_german]:[abbreviation_budo]],3,FALSE),"")</f>
        <v/>
      </c>
      <c r="AJ201" s="49" t="str">
        <f t="shared" si="29"/>
        <v>_</v>
      </c>
      <c r="AM201" s="48" t="str">
        <f>IFERROR(VLOOKUP(AL201,abbreviation[[description_german]:[abbreviation_budo]],3,FALSE),"")</f>
        <v/>
      </c>
      <c r="AP201" s="54" t="str">
        <f>IFERROR(VLOOKUP(AO201,abbreviation[[description_german]:[abbreviation_budo]],3,FALSE),"")</f>
        <v/>
      </c>
      <c r="AS201" s="49" t="str">
        <f t="shared" si="30"/>
        <v>_</v>
      </c>
      <c r="AV201" s="53" t="str">
        <f>IFERROR(VLOOKUP(AU201,abbreviation[[description_german]:[abbreviation_budo]],3,FALSE),"")</f>
        <v/>
      </c>
      <c r="AY201" s="51" t="str">
        <f>IFERROR(VLOOKUP(AX201,abbreviation[[description_german]:[abbreviation_budo]],3,FALSE),"")</f>
        <v/>
      </c>
      <c r="BB201" s="51" t="str">
        <f>IFERROR(VLOOKUP(BA201,abbreviation[[description_german]:[abbreviation_budo]],3,FALSE),"")</f>
        <v/>
      </c>
      <c r="BE201" s="51" t="str">
        <f>IFERROR(VLOOKUP(BD201,abbreviation[[description_german]:[abbreviation_budo]],3,FALSE),"")</f>
        <v/>
      </c>
      <c r="BG201" s="38"/>
      <c r="BH201" s="49" t="str">
        <f t="shared" si="31"/>
        <v>_</v>
      </c>
      <c r="BK201" s="53" t="str">
        <f>IFERROR(VLOOKUP(BJ201,abbreviation[[description_german]:[abbreviation_budo]],3,FALSE),"")</f>
        <v/>
      </c>
      <c r="BN201" s="51" t="str">
        <f>IFERROR(VLOOKUP(BM201,abbreviation[[description_german]:[abbreviation_budo]],3,FALSE),"")</f>
        <v/>
      </c>
      <c r="BO201" s="31"/>
      <c r="BQ201" s="51" t="str">
        <f>IFERROR(VLOOKUP(BP201,abbreviation[[description_german]:[abbreviation_budo]],3,FALSE),"")</f>
        <v/>
      </c>
      <c r="BR201" s="57" t="str">
        <f t="shared" si="32"/>
        <v>_</v>
      </c>
      <c r="BU201" s="53" t="str">
        <f>IFERROR(VLOOKUP(BT201,abbreviation[[description_german]:[abbreviation_budo]],3,FALSE),"")</f>
        <v/>
      </c>
      <c r="BV201" s="60" t="str">
        <f t="shared" si="33"/>
        <v>_</v>
      </c>
      <c r="BY201" s="48" t="str">
        <f>IFERROR(VLOOKUP(BX201,category[[category_name_german]:[abbreviation_category_budo]],3,FALSE),"")</f>
        <v/>
      </c>
      <c r="CB201" s="48" t="str">
        <f>IFERROR(VLOOKUP(CA201,category[[category_name_german]:[abbreviation_category_budo]],3,FALSE),"")</f>
        <v/>
      </c>
      <c r="CE201" s="48" t="str">
        <f>IFERROR(VLOOKUP(CD201,category[[category_name_german]:[abbreviation_category_budo]],3,FALSE),"")</f>
        <v/>
      </c>
      <c r="CH201" s="48" t="str">
        <f>IFERROR(VLOOKUP(CG201,category[[category_name_german]:[abbreviation_category_budo]],3,FALSE),"")</f>
        <v/>
      </c>
      <c r="CK201" s="48" t="str">
        <f>IFERROR(VLOOKUP(CJ201,category[[category_name_german]:[abbreviation_category_budo]],3,FALSE),"")</f>
        <v/>
      </c>
      <c r="CM201" s="49" t="str">
        <f t="shared" si="34"/>
        <v/>
      </c>
      <c r="CO201" s="63" t="str">
        <f t="shared" si="35"/>
        <v/>
      </c>
    </row>
    <row r="202" spans="4:93" x14ac:dyDescent="0.25">
      <c r="D202" s="48" t="str">
        <f>IFERROR(VLOOKUP(C202,category[[category_name_german]:[abbreviation_category_budo]],3,FALSE),"")</f>
        <v/>
      </c>
      <c r="G202" s="48" t="str">
        <f>IFERROR(VLOOKUP(F202,category[[category_name_german]:[abbreviation_category_budo]],3,FALSE),"")</f>
        <v/>
      </c>
      <c r="J202" s="48" t="str">
        <f>IFERROR(VLOOKUP(I202,category[[category_name_german]:[abbreviation_category_budo]],3,FALSE),"")</f>
        <v/>
      </c>
      <c r="M202" s="48" t="str">
        <f>IFERROR(VLOOKUP(L202,category[[category_name_german]:[abbreviation_category_budo]],3,FALSE),"")</f>
        <v/>
      </c>
      <c r="P202" s="48" t="str">
        <f>IFERROR(VLOOKUP(O202,category[[category_name_german]:[abbreviation_category_budo]],3,FALSE),"")</f>
        <v/>
      </c>
      <c r="R202" s="49" t="str">
        <f t="shared" si="27"/>
        <v/>
      </c>
      <c r="U202" s="48" t="str">
        <f>IFERROR(VLOOKUP(T202,abbreviation[[description_german]:[abbreviation_budo]],3,FALSE),"")</f>
        <v/>
      </c>
      <c r="X202" s="51" t="str">
        <f>IFERROR(VLOOKUP(W202,abbreviation[[description_german]:[abbreviation_budo]],3,FALSE),"")</f>
        <v/>
      </c>
      <c r="Y202" s="33"/>
      <c r="AA202" s="49" t="str">
        <f t="shared" si="28"/>
        <v/>
      </c>
      <c r="AD202" s="48" t="str">
        <f>IFERROR(VLOOKUP(AC202,abbreviation[[description_german]:[abbreviation_budo]],3,FALSE),"")</f>
        <v/>
      </c>
      <c r="AG202" s="54" t="str">
        <f>IFERROR(VLOOKUP(AF202,abbreviation[[description_german]:[abbreviation_budo]],3,FALSE),"")</f>
        <v/>
      </c>
      <c r="AJ202" s="49" t="str">
        <f t="shared" si="29"/>
        <v>_</v>
      </c>
      <c r="AM202" s="48" t="str">
        <f>IFERROR(VLOOKUP(AL202,abbreviation[[description_german]:[abbreviation_budo]],3,FALSE),"")</f>
        <v/>
      </c>
      <c r="AP202" s="54" t="str">
        <f>IFERROR(VLOOKUP(AO202,abbreviation[[description_german]:[abbreviation_budo]],3,FALSE),"")</f>
        <v/>
      </c>
      <c r="AS202" s="49" t="str">
        <f t="shared" si="30"/>
        <v>_</v>
      </c>
      <c r="AV202" s="53" t="str">
        <f>IFERROR(VLOOKUP(AU202,abbreviation[[description_german]:[abbreviation_budo]],3,FALSE),"")</f>
        <v/>
      </c>
      <c r="AY202" s="51" t="str">
        <f>IFERROR(VLOOKUP(AX202,abbreviation[[description_german]:[abbreviation_budo]],3,FALSE),"")</f>
        <v/>
      </c>
      <c r="BB202" s="51" t="str">
        <f>IFERROR(VLOOKUP(BA202,abbreviation[[description_german]:[abbreviation_budo]],3,FALSE),"")</f>
        <v/>
      </c>
      <c r="BE202" s="51" t="str">
        <f>IFERROR(VLOOKUP(BD202,abbreviation[[description_german]:[abbreviation_budo]],3,FALSE),"")</f>
        <v/>
      </c>
      <c r="BG202" s="38"/>
      <c r="BH202" s="49" t="str">
        <f t="shared" si="31"/>
        <v>_</v>
      </c>
      <c r="BK202" s="53" t="str">
        <f>IFERROR(VLOOKUP(BJ202,abbreviation[[description_german]:[abbreviation_budo]],3,FALSE),"")</f>
        <v/>
      </c>
      <c r="BN202" s="51" t="str">
        <f>IFERROR(VLOOKUP(BM202,abbreviation[[description_german]:[abbreviation_budo]],3,FALSE),"")</f>
        <v/>
      </c>
      <c r="BO202" s="31"/>
      <c r="BQ202" s="51" t="str">
        <f>IFERROR(VLOOKUP(BP202,abbreviation[[description_german]:[abbreviation_budo]],3,FALSE),"")</f>
        <v/>
      </c>
      <c r="BR202" s="57" t="str">
        <f t="shared" si="32"/>
        <v>_</v>
      </c>
      <c r="BU202" s="53" t="str">
        <f>IFERROR(VLOOKUP(BT202,abbreviation[[description_german]:[abbreviation_budo]],3,FALSE),"")</f>
        <v/>
      </c>
      <c r="BV202" s="60" t="str">
        <f t="shared" si="33"/>
        <v>_</v>
      </c>
      <c r="BY202" s="48" t="str">
        <f>IFERROR(VLOOKUP(BX202,category[[category_name_german]:[abbreviation_category_budo]],3,FALSE),"")</f>
        <v/>
      </c>
      <c r="CB202" s="48" t="str">
        <f>IFERROR(VLOOKUP(CA202,category[[category_name_german]:[abbreviation_category_budo]],3,FALSE),"")</f>
        <v/>
      </c>
      <c r="CE202" s="48" t="str">
        <f>IFERROR(VLOOKUP(CD202,category[[category_name_german]:[abbreviation_category_budo]],3,FALSE),"")</f>
        <v/>
      </c>
      <c r="CH202" s="48" t="str">
        <f>IFERROR(VLOOKUP(CG202,category[[category_name_german]:[abbreviation_category_budo]],3,FALSE),"")</f>
        <v/>
      </c>
      <c r="CK202" s="48" t="str">
        <f>IFERROR(VLOOKUP(CJ202,category[[category_name_german]:[abbreviation_category_budo]],3,FALSE),"")</f>
        <v/>
      </c>
      <c r="CM202" s="49" t="str">
        <f t="shared" si="34"/>
        <v/>
      </c>
      <c r="CO202" s="63" t="str">
        <f t="shared" si="35"/>
        <v/>
      </c>
    </row>
    <row r="203" spans="4:93" x14ac:dyDescent="0.25">
      <c r="D203" s="48" t="str">
        <f>IFERROR(VLOOKUP(C203,category[[category_name_german]:[abbreviation_category_budo]],3,FALSE),"")</f>
        <v/>
      </c>
      <c r="G203" s="48" t="str">
        <f>IFERROR(VLOOKUP(F203,category[[category_name_german]:[abbreviation_category_budo]],3,FALSE),"")</f>
        <v/>
      </c>
      <c r="J203" s="48" t="str">
        <f>IFERROR(VLOOKUP(I203,category[[category_name_german]:[abbreviation_category_budo]],3,FALSE),"")</f>
        <v/>
      </c>
      <c r="M203" s="48" t="str">
        <f>IFERROR(VLOOKUP(L203,category[[category_name_german]:[abbreviation_category_budo]],3,FALSE),"")</f>
        <v/>
      </c>
      <c r="P203" s="48" t="str">
        <f>IFERROR(VLOOKUP(O203,category[[category_name_german]:[abbreviation_category_budo]],3,FALSE),"")</f>
        <v/>
      </c>
      <c r="R203" s="49" t="str">
        <f t="shared" si="27"/>
        <v/>
      </c>
      <c r="U203" s="48" t="str">
        <f>IFERROR(VLOOKUP(T203,abbreviation[[description_german]:[abbreviation_budo]],3,FALSE),"")</f>
        <v/>
      </c>
      <c r="X203" s="51" t="str">
        <f>IFERROR(VLOOKUP(W203,abbreviation[[description_german]:[abbreviation_budo]],3,FALSE),"")</f>
        <v/>
      </c>
      <c r="Y203" s="33"/>
      <c r="AA203" s="49" t="str">
        <f t="shared" si="28"/>
        <v/>
      </c>
      <c r="AD203" s="48" t="str">
        <f>IFERROR(VLOOKUP(AC203,abbreviation[[description_german]:[abbreviation_budo]],3,FALSE),"")</f>
        <v/>
      </c>
      <c r="AG203" s="54" t="str">
        <f>IFERROR(VLOOKUP(AF203,abbreviation[[description_german]:[abbreviation_budo]],3,FALSE),"")</f>
        <v/>
      </c>
      <c r="AJ203" s="49" t="str">
        <f t="shared" si="29"/>
        <v>_</v>
      </c>
      <c r="AM203" s="48" t="str">
        <f>IFERROR(VLOOKUP(AL203,abbreviation[[description_german]:[abbreviation_budo]],3,FALSE),"")</f>
        <v/>
      </c>
      <c r="AP203" s="54" t="str">
        <f>IFERROR(VLOOKUP(AO203,abbreviation[[description_german]:[abbreviation_budo]],3,FALSE),"")</f>
        <v/>
      </c>
      <c r="AS203" s="49" t="str">
        <f t="shared" si="30"/>
        <v>_</v>
      </c>
      <c r="AV203" s="53" t="str">
        <f>IFERROR(VLOOKUP(AU203,abbreviation[[description_german]:[abbreviation_budo]],3,FALSE),"")</f>
        <v/>
      </c>
      <c r="AY203" s="51" t="str">
        <f>IFERROR(VLOOKUP(AX203,abbreviation[[description_german]:[abbreviation_budo]],3,FALSE),"")</f>
        <v/>
      </c>
      <c r="BB203" s="51" t="str">
        <f>IFERROR(VLOOKUP(BA203,abbreviation[[description_german]:[abbreviation_budo]],3,FALSE),"")</f>
        <v/>
      </c>
      <c r="BE203" s="51" t="str">
        <f>IFERROR(VLOOKUP(BD203,abbreviation[[description_german]:[abbreviation_budo]],3,FALSE),"")</f>
        <v/>
      </c>
      <c r="BG203" s="38"/>
      <c r="BH203" s="49" t="str">
        <f t="shared" si="31"/>
        <v>_</v>
      </c>
      <c r="BK203" s="53" t="str">
        <f>IFERROR(VLOOKUP(BJ203,abbreviation[[description_german]:[abbreviation_budo]],3,FALSE),"")</f>
        <v/>
      </c>
      <c r="BN203" s="51" t="str">
        <f>IFERROR(VLOOKUP(BM203,abbreviation[[description_german]:[abbreviation_budo]],3,FALSE),"")</f>
        <v/>
      </c>
      <c r="BO203" s="31"/>
      <c r="BQ203" s="51" t="str">
        <f>IFERROR(VLOOKUP(BP203,abbreviation[[description_german]:[abbreviation_budo]],3,FALSE),"")</f>
        <v/>
      </c>
      <c r="BR203" s="57" t="str">
        <f t="shared" si="32"/>
        <v>_</v>
      </c>
      <c r="BU203" s="53" t="str">
        <f>IFERROR(VLOOKUP(BT203,abbreviation[[description_german]:[abbreviation_budo]],3,FALSE),"")</f>
        <v/>
      </c>
      <c r="BV203" s="60" t="str">
        <f t="shared" si="33"/>
        <v>_</v>
      </c>
      <c r="BY203" s="48" t="str">
        <f>IFERROR(VLOOKUP(BX203,category[[category_name_german]:[abbreviation_category_budo]],3,FALSE),"")</f>
        <v/>
      </c>
      <c r="CB203" s="48" t="str">
        <f>IFERROR(VLOOKUP(CA203,category[[category_name_german]:[abbreviation_category_budo]],3,FALSE),"")</f>
        <v/>
      </c>
      <c r="CE203" s="48" t="str">
        <f>IFERROR(VLOOKUP(CD203,category[[category_name_german]:[abbreviation_category_budo]],3,FALSE),"")</f>
        <v/>
      </c>
      <c r="CH203" s="48" t="str">
        <f>IFERROR(VLOOKUP(CG203,category[[category_name_german]:[abbreviation_category_budo]],3,FALSE),"")</f>
        <v/>
      </c>
      <c r="CK203" s="48" t="str">
        <f>IFERROR(VLOOKUP(CJ203,category[[category_name_german]:[abbreviation_category_budo]],3,FALSE),"")</f>
        <v/>
      </c>
      <c r="CM203" s="49" t="str">
        <f t="shared" si="34"/>
        <v/>
      </c>
      <c r="CO203" s="63" t="str">
        <f t="shared" si="35"/>
        <v/>
      </c>
    </row>
    <row r="204" spans="4:93" x14ac:dyDescent="0.25">
      <c r="D204" s="48" t="str">
        <f>IFERROR(VLOOKUP(C204,category[[category_name_german]:[abbreviation_category_budo]],3,FALSE),"")</f>
        <v/>
      </c>
      <c r="G204" s="48" t="str">
        <f>IFERROR(VLOOKUP(F204,category[[category_name_german]:[abbreviation_category_budo]],3,FALSE),"")</f>
        <v/>
      </c>
      <c r="J204" s="48" t="str">
        <f>IFERROR(VLOOKUP(I204,category[[category_name_german]:[abbreviation_category_budo]],3,FALSE),"")</f>
        <v/>
      </c>
      <c r="M204" s="48" t="str">
        <f>IFERROR(VLOOKUP(L204,category[[category_name_german]:[abbreviation_category_budo]],3,FALSE),"")</f>
        <v/>
      </c>
      <c r="P204" s="48" t="str">
        <f>IFERROR(VLOOKUP(O204,category[[category_name_german]:[abbreviation_category_budo]],3,FALSE),"")</f>
        <v/>
      </c>
      <c r="R204" s="49" t="str">
        <f t="shared" si="27"/>
        <v/>
      </c>
      <c r="U204" s="48" t="str">
        <f>IFERROR(VLOOKUP(T204,abbreviation[[description_german]:[abbreviation_budo]],3,FALSE),"")</f>
        <v/>
      </c>
      <c r="X204" s="51" t="str">
        <f>IFERROR(VLOOKUP(W204,abbreviation[[description_german]:[abbreviation_budo]],3,FALSE),"")</f>
        <v/>
      </c>
      <c r="Y204" s="33"/>
      <c r="AA204" s="49" t="str">
        <f t="shared" si="28"/>
        <v/>
      </c>
      <c r="AD204" s="48" t="str">
        <f>IFERROR(VLOOKUP(AC204,abbreviation[[description_german]:[abbreviation_budo]],3,FALSE),"")</f>
        <v/>
      </c>
      <c r="AG204" s="54" t="str">
        <f>IFERROR(VLOOKUP(AF204,abbreviation[[description_german]:[abbreviation_budo]],3,FALSE),"")</f>
        <v/>
      </c>
      <c r="AJ204" s="49" t="str">
        <f t="shared" si="29"/>
        <v>_</v>
      </c>
      <c r="AM204" s="48" t="str">
        <f>IFERROR(VLOOKUP(AL204,abbreviation[[description_german]:[abbreviation_budo]],3,FALSE),"")</f>
        <v/>
      </c>
      <c r="AP204" s="54" t="str">
        <f>IFERROR(VLOOKUP(AO204,abbreviation[[description_german]:[abbreviation_budo]],3,FALSE),"")</f>
        <v/>
      </c>
      <c r="AS204" s="49" t="str">
        <f t="shared" si="30"/>
        <v>_</v>
      </c>
      <c r="AV204" s="53" t="str">
        <f>IFERROR(VLOOKUP(AU204,abbreviation[[description_german]:[abbreviation_budo]],3,FALSE),"")</f>
        <v/>
      </c>
      <c r="AY204" s="51" t="str">
        <f>IFERROR(VLOOKUP(AX204,abbreviation[[description_german]:[abbreviation_budo]],3,FALSE),"")</f>
        <v/>
      </c>
      <c r="BB204" s="51" t="str">
        <f>IFERROR(VLOOKUP(BA204,abbreviation[[description_german]:[abbreviation_budo]],3,FALSE),"")</f>
        <v/>
      </c>
      <c r="BE204" s="51" t="str">
        <f>IFERROR(VLOOKUP(BD204,abbreviation[[description_german]:[abbreviation_budo]],3,FALSE),"")</f>
        <v/>
      </c>
      <c r="BG204" s="38"/>
      <c r="BH204" s="49" t="str">
        <f t="shared" si="31"/>
        <v>_</v>
      </c>
      <c r="BK204" s="53" t="str">
        <f>IFERROR(VLOOKUP(BJ204,abbreviation[[description_german]:[abbreviation_budo]],3,FALSE),"")</f>
        <v/>
      </c>
      <c r="BN204" s="51" t="str">
        <f>IFERROR(VLOOKUP(BM204,abbreviation[[description_german]:[abbreviation_budo]],3,FALSE),"")</f>
        <v/>
      </c>
      <c r="BO204" s="31"/>
      <c r="BQ204" s="51" t="str">
        <f>IFERROR(VLOOKUP(BP204,abbreviation[[description_german]:[abbreviation_budo]],3,FALSE),"")</f>
        <v/>
      </c>
      <c r="BR204" s="57" t="str">
        <f t="shared" si="32"/>
        <v>_</v>
      </c>
      <c r="BU204" s="53" t="str">
        <f>IFERROR(VLOOKUP(BT204,abbreviation[[description_german]:[abbreviation_budo]],3,FALSE),"")</f>
        <v/>
      </c>
      <c r="BV204" s="60" t="str">
        <f t="shared" si="33"/>
        <v>_</v>
      </c>
      <c r="BY204" s="48" t="str">
        <f>IFERROR(VLOOKUP(BX204,category[[category_name_german]:[abbreviation_category_budo]],3,FALSE),"")</f>
        <v/>
      </c>
      <c r="CB204" s="48" t="str">
        <f>IFERROR(VLOOKUP(CA204,category[[category_name_german]:[abbreviation_category_budo]],3,FALSE),"")</f>
        <v/>
      </c>
      <c r="CE204" s="48" t="str">
        <f>IFERROR(VLOOKUP(CD204,category[[category_name_german]:[abbreviation_category_budo]],3,FALSE),"")</f>
        <v/>
      </c>
      <c r="CH204" s="48" t="str">
        <f>IFERROR(VLOOKUP(CG204,category[[category_name_german]:[abbreviation_category_budo]],3,FALSE),"")</f>
        <v/>
      </c>
      <c r="CK204" s="48" t="str">
        <f>IFERROR(VLOOKUP(CJ204,category[[category_name_german]:[abbreviation_category_budo]],3,FALSE),"")</f>
        <v/>
      </c>
      <c r="CM204" s="49" t="str">
        <f t="shared" si="34"/>
        <v/>
      </c>
      <c r="CO204" s="63" t="str">
        <f t="shared" si="35"/>
        <v/>
      </c>
    </row>
    <row r="205" spans="4:93" x14ac:dyDescent="0.25">
      <c r="D205" s="48" t="str">
        <f>IFERROR(VLOOKUP(C205,category[[category_name_german]:[abbreviation_category_budo]],3,FALSE),"")</f>
        <v/>
      </c>
      <c r="G205" s="48" t="str">
        <f>IFERROR(VLOOKUP(F205,category[[category_name_german]:[abbreviation_category_budo]],3,FALSE),"")</f>
        <v/>
      </c>
      <c r="J205" s="48" t="str">
        <f>IFERROR(VLOOKUP(I205,category[[category_name_german]:[abbreviation_category_budo]],3,FALSE),"")</f>
        <v/>
      </c>
      <c r="M205" s="48" t="str">
        <f>IFERROR(VLOOKUP(L205,category[[category_name_german]:[abbreviation_category_budo]],3,FALSE),"")</f>
        <v/>
      </c>
      <c r="P205" s="48" t="str">
        <f>IFERROR(VLOOKUP(O205,category[[category_name_german]:[abbreviation_category_budo]],3,FALSE),"")</f>
        <v/>
      </c>
      <c r="R205" s="49" t="str">
        <f t="shared" si="27"/>
        <v/>
      </c>
      <c r="U205" s="48" t="str">
        <f>IFERROR(VLOOKUP(T205,abbreviation[[description_german]:[abbreviation_budo]],3,FALSE),"")</f>
        <v/>
      </c>
      <c r="X205" s="51" t="str">
        <f>IFERROR(VLOOKUP(W205,abbreviation[[description_german]:[abbreviation_budo]],3,FALSE),"")</f>
        <v/>
      </c>
      <c r="Y205" s="33"/>
      <c r="AA205" s="49" t="str">
        <f t="shared" si="28"/>
        <v/>
      </c>
      <c r="AD205" s="48" t="str">
        <f>IFERROR(VLOOKUP(AC205,abbreviation[[description_german]:[abbreviation_budo]],3,FALSE),"")</f>
        <v/>
      </c>
      <c r="AG205" s="54" t="str">
        <f>IFERROR(VLOOKUP(AF205,abbreviation[[description_german]:[abbreviation_budo]],3,FALSE),"")</f>
        <v/>
      </c>
      <c r="AJ205" s="49" t="str">
        <f t="shared" si="29"/>
        <v>_</v>
      </c>
      <c r="AM205" s="48" t="str">
        <f>IFERROR(VLOOKUP(AL205,abbreviation[[description_german]:[abbreviation_budo]],3,FALSE),"")</f>
        <v/>
      </c>
      <c r="AP205" s="54" t="str">
        <f>IFERROR(VLOOKUP(AO205,abbreviation[[description_german]:[abbreviation_budo]],3,FALSE),"")</f>
        <v/>
      </c>
      <c r="AS205" s="49" t="str">
        <f t="shared" si="30"/>
        <v>_</v>
      </c>
      <c r="AV205" s="53" t="str">
        <f>IFERROR(VLOOKUP(AU205,abbreviation[[description_german]:[abbreviation_budo]],3,FALSE),"")</f>
        <v/>
      </c>
      <c r="AY205" s="51" t="str">
        <f>IFERROR(VLOOKUP(AX205,abbreviation[[description_german]:[abbreviation_budo]],3,FALSE),"")</f>
        <v/>
      </c>
      <c r="BB205" s="51" t="str">
        <f>IFERROR(VLOOKUP(BA205,abbreviation[[description_german]:[abbreviation_budo]],3,FALSE),"")</f>
        <v/>
      </c>
      <c r="BE205" s="51" t="str">
        <f>IFERROR(VLOOKUP(BD205,abbreviation[[description_german]:[abbreviation_budo]],3,FALSE),"")</f>
        <v/>
      </c>
      <c r="BG205" s="38"/>
      <c r="BH205" s="49" t="str">
        <f t="shared" si="31"/>
        <v>_</v>
      </c>
      <c r="BK205" s="53" t="str">
        <f>IFERROR(VLOOKUP(BJ205,abbreviation[[description_german]:[abbreviation_budo]],3,FALSE),"")</f>
        <v/>
      </c>
      <c r="BN205" s="51" t="str">
        <f>IFERROR(VLOOKUP(BM205,abbreviation[[description_german]:[abbreviation_budo]],3,FALSE),"")</f>
        <v/>
      </c>
      <c r="BO205" s="31"/>
      <c r="BQ205" s="51" t="str">
        <f>IFERROR(VLOOKUP(BP205,abbreviation[[description_german]:[abbreviation_budo]],3,FALSE),"")</f>
        <v/>
      </c>
      <c r="BR205" s="57" t="str">
        <f t="shared" si="32"/>
        <v>_</v>
      </c>
      <c r="BU205" s="53" t="str">
        <f>IFERROR(VLOOKUP(BT205,abbreviation[[description_german]:[abbreviation_budo]],3,FALSE),"")</f>
        <v/>
      </c>
      <c r="BV205" s="60" t="str">
        <f t="shared" si="33"/>
        <v>_</v>
      </c>
      <c r="BY205" s="48" t="str">
        <f>IFERROR(VLOOKUP(BX205,category[[category_name_german]:[abbreviation_category_budo]],3,FALSE),"")</f>
        <v/>
      </c>
      <c r="CB205" s="48" t="str">
        <f>IFERROR(VLOOKUP(CA205,category[[category_name_german]:[abbreviation_category_budo]],3,FALSE),"")</f>
        <v/>
      </c>
      <c r="CE205" s="48" t="str">
        <f>IFERROR(VLOOKUP(CD205,category[[category_name_german]:[abbreviation_category_budo]],3,FALSE),"")</f>
        <v/>
      </c>
      <c r="CH205" s="48" t="str">
        <f>IFERROR(VLOOKUP(CG205,category[[category_name_german]:[abbreviation_category_budo]],3,FALSE),"")</f>
        <v/>
      </c>
      <c r="CK205" s="48" t="str">
        <f>IFERROR(VLOOKUP(CJ205,category[[category_name_german]:[abbreviation_category_budo]],3,FALSE),"")</f>
        <v/>
      </c>
      <c r="CM205" s="49" t="str">
        <f t="shared" si="34"/>
        <v/>
      </c>
      <c r="CO205" s="63" t="str">
        <f t="shared" si="35"/>
        <v/>
      </c>
    </row>
    <row r="206" spans="4:93" x14ac:dyDescent="0.25">
      <c r="D206" s="48" t="str">
        <f>IFERROR(VLOOKUP(C206,category[[category_name_german]:[abbreviation_category_budo]],3,FALSE),"")</f>
        <v/>
      </c>
      <c r="G206" s="48" t="str">
        <f>IFERROR(VLOOKUP(F206,category[[category_name_german]:[abbreviation_category_budo]],3,FALSE),"")</f>
        <v/>
      </c>
      <c r="J206" s="48" t="str">
        <f>IFERROR(VLOOKUP(I206,category[[category_name_german]:[abbreviation_category_budo]],3,FALSE),"")</f>
        <v/>
      </c>
      <c r="M206" s="48" t="str">
        <f>IFERROR(VLOOKUP(L206,category[[category_name_german]:[abbreviation_category_budo]],3,FALSE),"")</f>
        <v/>
      </c>
      <c r="P206" s="48" t="str">
        <f>IFERROR(VLOOKUP(O206,category[[category_name_german]:[abbreviation_category_budo]],3,FALSE),"")</f>
        <v/>
      </c>
      <c r="R206" s="49" t="str">
        <f t="shared" si="27"/>
        <v/>
      </c>
      <c r="U206" s="48" t="str">
        <f>IFERROR(VLOOKUP(T206,abbreviation[[description_german]:[abbreviation_budo]],3,FALSE),"")</f>
        <v/>
      </c>
      <c r="X206" s="51" t="str">
        <f>IFERROR(VLOOKUP(W206,abbreviation[[description_german]:[abbreviation_budo]],3,FALSE),"")</f>
        <v/>
      </c>
      <c r="Y206" s="33"/>
      <c r="AA206" s="49" t="str">
        <f t="shared" si="28"/>
        <v/>
      </c>
      <c r="AD206" s="48" t="str">
        <f>IFERROR(VLOOKUP(AC206,abbreviation[[description_german]:[abbreviation_budo]],3,FALSE),"")</f>
        <v/>
      </c>
      <c r="AG206" s="54" t="str">
        <f>IFERROR(VLOOKUP(AF206,abbreviation[[description_german]:[abbreviation_budo]],3,FALSE),"")</f>
        <v/>
      </c>
      <c r="AJ206" s="49" t="str">
        <f t="shared" si="29"/>
        <v>_</v>
      </c>
      <c r="AM206" s="48" t="str">
        <f>IFERROR(VLOOKUP(AL206,abbreviation[[description_german]:[abbreviation_budo]],3,FALSE),"")</f>
        <v/>
      </c>
      <c r="AP206" s="54" t="str">
        <f>IFERROR(VLOOKUP(AO206,abbreviation[[description_german]:[abbreviation_budo]],3,FALSE),"")</f>
        <v/>
      </c>
      <c r="AS206" s="49" t="str">
        <f t="shared" si="30"/>
        <v>_</v>
      </c>
      <c r="AV206" s="53" t="str">
        <f>IFERROR(VLOOKUP(AU206,abbreviation[[description_german]:[abbreviation_budo]],3,FALSE),"")</f>
        <v/>
      </c>
      <c r="AY206" s="51" t="str">
        <f>IFERROR(VLOOKUP(AX206,abbreviation[[description_german]:[abbreviation_budo]],3,FALSE),"")</f>
        <v/>
      </c>
      <c r="BB206" s="51" t="str">
        <f>IFERROR(VLOOKUP(BA206,abbreviation[[description_german]:[abbreviation_budo]],3,FALSE),"")</f>
        <v/>
      </c>
      <c r="BE206" s="51" t="str">
        <f>IFERROR(VLOOKUP(BD206,abbreviation[[description_german]:[abbreviation_budo]],3,FALSE),"")</f>
        <v/>
      </c>
      <c r="BG206" s="38"/>
      <c r="BH206" s="49" t="str">
        <f t="shared" si="31"/>
        <v>_</v>
      </c>
      <c r="BK206" s="53" t="str">
        <f>IFERROR(VLOOKUP(BJ206,abbreviation[[description_german]:[abbreviation_budo]],3,FALSE),"")</f>
        <v/>
      </c>
      <c r="BN206" s="51" t="str">
        <f>IFERROR(VLOOKUP(BM206,abbreviation[[description_german]:[abbreviation_budo]],3,FALSE),"")</f>
        <v/>
      </c>
      <c r="BO206" s="31"/>
      <c r="BQ206" s="51" t="str">
        <f>IFERROR(VLOOKUP(BP206,abbreviation[[description_german]:[abbreviation_budo]],3,FALSE),"")</f>
        <v/>
      </c>
      <c r="BR206" s="57" t="str">
        <f t="shared" si="32"/>
        <v>_</v>
      </c>
      <c r="BU206" s="53" t="str">
        <f>IFERROR(VLOOKUP(BT206,abbreviation[[description_german]:[abbreviation_budo]],3,FALSE),"")</f>
        <v/>
      </c>
      <c r="BV206" s="60" t="str">
        <f t="shared" si="33"/>
        <v>_</v>
      </c>
      <c r="BY206" s="48" t="str">
        <f>IFERROR(VLOOKUP(BX206,category[[category_name_german]:[abbreviation_category_budo]],3,FALSE),"")</f>
        <v/>
      </c>
      <c r="CB206" s="48" t="str">
        <f>IFERROR(VLOOKUP(CA206,category[[category_name_german]:[abbreviation_category_budo]],3,FALSE),"")</f>
        <v/>
      </c>
      <c r="CE206" s="48" t="str">
        <f>IFERROR(VLOOKUP(CD206,category[[category_name_german]:[abbreviation_category_budo]],3,FALSE),"")</f>
        <v/>
      </c>
      <c r="CH206" s="48" t="str">
        <f>IFERROR(VLOOKUP(CG206,category[[category_name_german]:[abbreviation_category_budo]],3,FALSE),"")</f>
        <v/>
      </c>
      <c r="CK206" s="48" t="str">
        <f>IFERROR(VLOOKUP(CJ206,category[[category_name_german]:[abbreviation_category_budo]],3,FALSE),"")</f>
        <v/>
      </c>
      <c r="CM206" s="49" t="str">
        <f t="shared" si="34"/>
        <v/>
      </c>
      <c r="CO206" s="63" t="str">
        <f t="shared" si="35"/>
        <v/>
      </c>
    </row>
    <row r="207" spans="4:93" x14ac:dyDescent="0.25">
      <c r="D207" s="48" t="str">
        <f>IFERROR(VLOOKUP(C207,category[[category_name_german]:[abbreviation_category_budo]],3,FALSE),"")</f>
        <v/>
      </c>
      <c r="G207" s="48" t="str">
        <f>IFERROR(VLOOKUP(F207,category[[category_name_german]:[abbreviation_category_budo]],3,FALSE),"")</f>
        <v/>
      </c>
      <c r="J207" s="48" t="str">
        <f>IFERROR(VLOOKUP(I207,category[[category_name_german]:[abbreviation_category_budo]],3,FALSE),"")</f>
        <v/>
      </c>
      <c r="M207" s="48" t="str">
        <f>IFERROR(VLOOKUP(L207,category[[category_name_german]:[abbreviation_category_budo]],3,FALSE),"")</f>
        <v/>
      </c>
      <c r="P207" s="48" t="str">
        <f>IFERROR(VLOOKUP(O207,category[[category_name_german]:[abbreviation_category_budo]],3,FALSE),"")</f>
        <v/>
      </c>
      <c r="R207" s="49" t="str">
        <f t="shared" si="27"/>
        <v/>
      </c>
      <c r="U207" s="48" t="str">
        <f>IFERROR(VLOOKUP(T207,abbreviation[[description_german]:[abbreviation_budo]],3,FALSE),"")</f>
        <v/>
      </c>
      <c r="X207" s="51" t="str">
        <f>IFERROR(VLOOKUP(W207,abbreviation[[description_german]:[abbreviation_budo]],3,FALSE),"")</f>
        <v/>
      </c>
      <c r="Y207" s="33"/>
      <c r="AA207" s="49" t="str">
        <f t="shared" si="28"/>
        <v/>
      </c>
      <c r="AD207" s="48" t="str">
        <f>IFERROR(VLOOKUP(AC207,abbreviation[[description_german]:[abbreviation_budo]],3,FALSE),"")</f>
        <v/>
      </c>
      <c r="AG207" s="54" t="str">
        <f>IFERROR(VLOOKUP(AF207,abbreviation[[description_german]:[abbreviation_budo]],3,FALSE),"")</f>
        <v/>
      </c>
      <c r="AJ207" s="49" t="str">
        <f t="shared" si="29"/>
        <v>_</v>
      </c>
      <c r="AM207" s="48" t="str">
        <f>IFERROR(VLOOKUP(AL207,abbreviation[[description_german]:[abbreviation_budo]],3,FALSE),"")</f>
        <v/>
      </c>
      <c r="AP207" s="54" t="str">
        <f>IFERROR(VLOOKUP(AO207,abbreviation[[description_german]:[abbreviation_budo]],3,FALSE),"")</f>
        <v/>
      </c>
      <c r="AS207" s="49" t="str">
        <f t="shared" si="30"/>
        <v>_</v>
      </c>
      <c r="AV207" s="53" t="str">
        <f>IFERROR(VLOOKUP(AU207,abbreviation[[description_german]:[abbreviation_budo]],3,FALSE),"")</f>
        <v/>
      </c>
      <c r="AY207" s="51" t="str">
        <f>IFERROR(VLOOKUP(AX207,abbreviation[[description_german]:[abbreviation_budo]],3,FALSE),"")</f>
        <v/>
      </c>
      <c r="BB207" s="51" t="str">
        <f>IFERROR(VLOOKUP(BA207,abbreviation[[description_german]:[abbreviation_budo]],3,FALSE),"")</f>
        <v/>
      </c>
      <c r="BE207" s="51" t="str">
        <f>IFERROR(VLOOKUP(BD207,abbreviation[[description_german]:[abbreviation_budo]],3,FALSE),"")</f>
        <v/>
      </c>
      <c r="BG207" s="38"/>
      <c r="BH207" s="49" t="str">
        <f t="shared" si="31"/>
        <v>_</v>
      </c>
      <c r="BK207" s="53" t="str">
        <f>IFERROR(VLOOKUP(BJ207,abbreviation[[description_german]:[abbreviation_budo]],3,FALSE),"")</f>
        <v/>
      </c>
      <c r="BN207" s="51" t="str">
        <f>IFERROR(VLOOKUP(BM207,abbreviation[[description_german]:[abbreviation_budo]],3,FALSE),"")</f>
        <v/>
      </c>
      <c r="BO207" s="31"/>
      <c r="BQ207" s="51" t="str">
        <f>IFERROR(VLOOKUP(BP207,abbreviation[[description_german]:[abbreviation_budo]],3,FALSE),"")</f>
        <v/>
      </c>
      <c r="BR207" s="57" t="str">
        <f t="shared" si="32"/>
        <v>_</v>
      </c>
      <c r="BU207" s="53" t="str">
        <f>IFERROR(VLOOKUP(BT207,abbreviation[[description_german]:[abbreviation_budo]],3,FALSE),"")</f>
        <v/>
      </c>
      <c r="BV207" s="60" t="str">
        <f t="shared" si="33"/>
        <v>_</v>
      </c>
      <c r="BY207" s="48" t="str">
        <f>IFERROR(VLOOKUP(BX207,category[[category_name_german]:[abbreviation_category_budo]],3,FALSE),"")</f>
        <v/>
      </c>
      <c r="CB207" s="48" t="str">
        <f>IFERROR(VLOOKUP(CA207,category[[category_name_german]:[abbreviation_category_budo]],3,FALSE),"")</f>
        <v/>
      </c>
      <c r="CE207" s="48" t="str">
        <f>IFERROR(VLOOKUP(CD207,category[[category_name_german]:[abbreviation_category_budo]],3,FALSE),"")</f>
        <v/>
      </c>
      <c r="CH207" s="48" t="str">
        <f>IFERROR(VLOOKUP(CG207,category[[category_name_german]:[abbreviation_category_budo]],3,FALSE),"")</f>
        <v/>
      </c>
      <c r="CK207" s="48" t="str">
        <f>IFERROR(VLOOKUP(CJ207,category[[category_name_german]:[abbreviation_category_budo]],3,FALSE),"")</f>
        <v/>
      </c>
      <c r="CM207" s="49" t="str">
        <f t="shared" si="34"/>
        <v/>
      </c>
      <c r="CO207" s="63" t="str">
        <f t="shared" si="35"/>
        <v/>
      </c>
    </row>
    <row r="208" spans="4:93" x14ac:dyDescent="0.25">
      <c r="D208" s="48" t="str">
        <f>IFERROR(VLOOKUP(C208,category[[category_name_german]:[abbreviation_category_budo]],3,FALSE),"")</f>
        <v/>
      </c>
      <c r="G208" s="48" t="str">
        <f>IFERROR(VLOOKUP(F208,category[[category_name_german]:[abbreviation_category_budo]],3,FALSE),"")</f>
        <v/>
      </c>
      <c r="J208" s="48" t="str">
        <f>IFERROR(VLOOKUP(I208,category[[category_name_german]:[abbreviation_category_budo]],3,FALSE),"")</f>
        <v/>
      </c>
      <c r="M208" s="48" t="str">
        <f>IFERROR(VLOOKUP(L208,category[[category_name_german]:[abbreviation_category_budo]],3,FALSE),"")</f>
        <v/>
      </c>
      <c r="P208" s="48" t="str">
        <f>IFERROR(VLOOKUP(O208,category[[category_name_german]:[abbreviation_category_budo]],3,FALSE),"")</f>
        <v/>
      </c>
      <c r="R208" s="49" t="str">
        <f t="shared" si="27"/>
        <v/>
      </c>
      <c r="U208" s="48" t="str">
        <f>IFERROR(VLOOKUP(T208,abbreviation[[description_german]:[abbreviation_budo]],3,FALSE),"")</f>
        <v/>
      </c>
      <c r="X208" s="51" t="str">
        <f>IFERROR(VLOOKUP(W208,abbreviation[[description_german]:[abbreviation_budo]],3,FALSE),"")</f>
        <v/>
      </c>
      <c r="Y208" s="33"/>
      <c r="AA208" s="49" t="str">
        <f t="shared" si="28"/>
        <v/>
      </c>
      <c r="AD208" s="48" t="str">
        <f>IFERROR(VLOOKUP(AC208,abbreviation[[description_german]:[abbreviation_budo]],3,FALSE),"")</f>
        <v/>
      </c>
      <c r="AG208" s="54" t="str">
        <f>IFERROR(VLOOKUP(AF208,abbreviation[[description_german]:[abbreviation_budo]],3,FALSE),"")</f>
        <v/>
      </c>
      <c r="AJ208" s="49" t="str">
        <f t="shared" si="29"/>
        <v>_</v>
      </c>
      <c r="AM208" s="48" t="str">
        <f>IFERROR(VLOOKUP(AL208,abbreviation[[description_german]:[abbreviation_budo]],3,FALSE),"")</f>
        <v/>
      </c>
      <c r="AP208" s="54" t="str">
        <f>IFERROR(VLOOKUP(AO208,abbreviation[[description_german]:[abbreviation_budo]],3,FALSE),"")</f>
        <v/>
      </c>
      <c r="AS208" s="49" t="str">
        <f t="shared" si="30"/>
        <v>_</v>
      </c>
      <c r="AV208" s="53" t="str">
        <f>IFERROR(VLOOKUP(AU208,abbreviation[[description_german]:[abbreviation_budo]],3,FALSE),"")</f>
        <v/>
      </c>
      <c r="AY208" s="51" t="str">
        <f>IFERROR(VLOOKUP(AX208,abbreviation[[description_german]:[abbreviation_budo]],3,FALSE),"")</f>
        <v/>
      </c>
      <c r="BB208" s="51" t="str">
        <f>IFERROR(VLOOKUP(BA208,abbreviation[[description_german]:[abbreviation_budo]],3,FALSE),"")</f>
        <v/>
      </c>
      <c r="BE208" s="51" t="str">
        <f>IFERROR(VLOOKUP(BD208,abbreviation[[description_german]:[abbreviation_budo]],3,FALSE),"")</f>
        <v/>
      </c>
      <c r="BG208" s="38"/>
      <c r="BH208" s="49" t="str">
        <f t="shared" si="31"/>
        <v>_</v>
      </c>
      <c r="BK208" s="53" t="str">
        <f>IFERROR(VLOOKUP(BJ208,abbreviation[[description_german]:[abbreviation_budo]],3,FALSE),"")</f>
        <v/>
      </c>
      <c r="BN208" s="51" t="str">
        <f>IFERROR(VLOOKUP(BM208,abbreviation[[description_german]:[abbreviation_budo]],3,FALSE),"")</f>
        <v/>
      </c>
      <c r="BO208" s="31"/>
      <c r="BQ208" s="51" t="str">
        <f>IFERROR(VLOOKUP(BP208,abbreviation[[description_german]:[abbreviation_budo]],3,FALSE),"")</f>
        <v/>
      </c>
      <c r="BR208" s="57" t="str">
        <f t="shared" si="32"/>
        <v>_</v>
      </c>
      <c r="BU208" s="53" t="str">
        <f>IFERROR(VLOOKUP(BT208,abbreviation[[description_german]:[abbreviation_budo]],3,FALSE),"")</f>
        <v/>
      </c>
      <c r="BV208" s="60" t="str">
        <f t="shared" si="33"/>
        <v>_</v>
      </c>
      <c r="BY208" s="48" t="str">
        <f>IFERROR(VLOOKUP(BX208,category[[category_name_german]:[abbreviation_category_budo]],3,FALSE),"")</f>
        <v/>
      </c>
      <c r="CB208" s="48" t="str">
        <f>IFERROR(VLOOKUP(CA208,category[[category_name_german]:[abbreviation_category_budo]],3,FALSE),"")</f>
        <v/>
      </c>
      <c r="CE208" s="48" t="str">
        <f>IFERROR(VLOOKUP(CD208,category[[category_name_german]:[abbreviation_category_budo]],3,FALSE),"")</f>
        <v/>
      </c>
      <c r="CH208" s="48" t="str">
        <f>IFERROR(VLOOKUP(CG208,category[[category_name_german]:[abbreviation_category_budo]],3,FALSE),"")</f>
        <v/>
      </c>
      <c r="CK208" s="48" t="str">
        <f>IFERROR(VLOOKUP(CJ208,category[[category_name_german]:[abbreviation_category_budo]],3,FALSE),"")</f>
        <v/>
      </c>
      <c r="CM208" s="49" t="str">
        <f t="shared" si="34"/>
        <v/>
      </c>
      <c r="CO208" s="63" t="str">
        <f t="shared" si="35"/>
        <v/>
      </c>
    </row>
    <row r="209" spans="4:93" x14ac:dyDescent="0.25">
      <c r="D209" s="48" t="str">
        <f>IFERROR(VLOOKUP(C209,category[[category_name_german]:[abbreviation_category_budo]],3,FALSE),"")</f>
        <v/>
      </c>
      <c r="G209" s="48" t="str">
        <f>IFERROR(VLOOKUP(F209,category[[category_name_german]:[abbreviation_category_budo]],3,FALSE),"")</f>
        <v/>
      </c>
      <c r="J209" s="48" t="str">
        <f>IFERROR(VLOOKUP(I209,category[[category_name_german]:[abbreviation_category_budo]],3,FALSE),"")</f>
        <v/>
      </c>
      <c r="M209" s="48" t="str">
        <f>IFERROR(VLOOKUP(L209,category[[category_name_german]:[abbreviation_category_budo]],3,FALSE),"")</f>
        <v/>
      </c>
      <c r="P209" s="48" t="str">
        <f>IFERROR(VLOOKUP(O209,category[[category_name_german]:[abbreviation_category_budo]],3,FALSE),"")</f>
        <v/>
      </c>
      <c r="R209" s="49" t="str">
        <f t="shared" si="27"/>
        <v/>
      </c>
      <c r="U209" s="48" t="str">
        <f>IFERROR(VLOOKUP(T209,abbreviation[[description_german]:[abbreviation_budo]],3,FALSE),"")</f>
        <v/>
      </c>
      <c r="X209" s="51" t="str">
        <f>IFERROR(VLOOKUP(W209,abbreviation[[description_german]:[abbreviation_budo]],3,FALSE),"")</f>
        <v/>
      </c>
      <c r="Y209" s="33"/>
      <c r="AA209" s="49" t="str">
        <f t="shared" si="28"/>
        <v/>
      </c>
      <c r="AD209" s="48" t="str">
        <f>IFERROR(VLOOKUP(AC209,abbreviation[[description_german]:[abbreviation_budo]],3,FALSE),"")</f>
        <v/>
      </c>
      <c r="AG209" s="54" t="str">
        <f>IFERROR(VLOOKUP(AF209,abbreviation[[description_german]:[abbreviation_budo]],3,FALSE),"")</f>
        <v/>
      </c>
      <c r="AJ209" s="49" t="str">
        <f t="shared" si="29"/>
        <v>_</v>
      </c>
      <c r="AM209" s="48" t="str">
        <f>IFERROR(VLOOKUP(AL209,abbreviation[[description_german]:[abbreviation_budo]],3,FALSE),"")</f>
        <v/>
      </c>
      <c r="AP209" s="54" t="str">
        <f>IFERROR(VLOOKUP(AO209,abbreviation[[description_german]:[abbreviation_budo]],3,FALSE),"")</f>
        <v/>
      </c>
      <c r="AS209" s="49" t="str">
        <f t="shared" si="30"/>
        <v>_</v>
      </c>
      <c r="AV209" s="53" t="str">
        <f>IFERROR(VLOOKUP(AU209,abbreviation[[description_german]:[abbreviation_budo]],3,FALSE),"")</f>
        <v/>
      </c>
      <c r="AY209" s="51" t="str">
        <f>IFERROR(VLOOKUP(AX209,abbreviation[[description_german]:[abbreviation_budo]],3,FALSE),"")</f>
        <v/>
      </c>
      <c r="BB209" s="51" t="str">
        <f>IFERROR(VLOOKUP(BA209,abbreviation[[description_german]:[abbreviation_budo]],3,FALSE),"")</f>
        <v/>
      </c>
      <c r="BE209" s="51" t="str">
        <f>IFERROR(VLOOKUP(BD209,abbreviation[[description_german]:[abbreviation_budo]],3,FALSE),"")</f>
        <v/>
      </c>
      <c r="BG209" s="38"/>
      <c r="BH209" s="49" t="str">
        <f t="shared" si="31"/>
        <v>_</v>
      </c>
      <c r="BK209" s="53" t="str">
        <f>IFERROR(VLOOKUP(BJ209,abbreviation[[description_german]:[abbreviation_budo]],3,FALSE),"")</f>
        <v/>
      </c>
      <c r="BN209" s="51" t="str">
        <f>IFERROR(VLOOKUP(BM209,abbreviation[[description_german]:[abbreviation_budo]],3,FALSE),"")</f>
        <v/>
      </c>
      <c r="BO209" s="31"/>
      <c r="BQ209" s="51" t="str">
        <f>IFERROR(VLOOKUP(BP209,abbreviation[[description_german]:[abbreviation_budo]],3,FALSE),"")</f>
        <v/>
      </c>
      <c r="BR209" s="57" t="str">
        <f t="shared" si="32"/>
        <v>_</v>
      </c>
      <c r="BU209" s="53" t="str">
        <f>IFERROR(VLOOKUP(BT209,abbreviation[[description_german]:[abbreviation_budo]],3,FALSE),"")</f>
        <v/>
      </c>
      <c r="BV209" s="60" t="str">
        <f t="shared" si="33"/>
        <v>_</v>
      </c>
      <c r="BY209" s="48" t="str">
        <f>IFERROR(VLOOKUP(BX209,category[[category_name_german]:[abbreviation_category_budo]],3,FALSE),"")</f>
        <v/>
      </c>
      <c r="CB209" s="48" t="str">
        <f>IFERROR(VLOOKUP(CA209,category[[category_name_german]:[abbreviation_category_budo]],3,FALSE),"")</f>
        <v/>
      </c>
      <c r="CE209" s="48" t="str">
        <f>IFERROR(VLOOKUP(CD209,category[[category_name_german]:[abbreviation_category_budo]],3,FALSE),"")</f>
        <v/>
      </c>
      <c r="CH209" s="48" t="str">
        <f>IFERROR(VLOOKUP(CG209,category[[category_name_german]:[abbreviation_category_budo]],3,FALSE),"")</f>
        <v/>
      </c>
      <c r="CK209" s="48" t="str">
        <f>IFERROR(VLOOKUP(CJ209,category[[category_name_german]:[abbreviation_category_budo]],3,FALSE),"")</f>
        <v/>
      </c>
      <c r="CM209" s="49" t="str">
        <f t="shared" si="34"/>
        <v/>
      </c>
      <c r="CO209" s="63" t="str">
        <f t="shared" si="35"/>
        <v/>
      </c>
    </row>
    <row r="210" spans="4:93" x14ac:dyDescent="0.25">
      <c r="D210" s="48" t="str">
        <f>IFERROR(VLOOKUP(C210,category[[category_name_german]:[abbreviation_category_budo]],3,FALSE),"")</f>
        <v/>
      </c>
      <c r="G210" s="48" t="str">
        <f>IFERROR(VLOOKUP(F210,category[[category_name_german]:[abbreviation_category_budo]],3,FALSE),"")</f>
        <v/>
      </c>
      <c r="J210" s="48" t="str">
        <f>IFERROR(VLOOKUP(I210,category[[category_name_german]:[abbreviation_category_budo]],3,FALSE),"")</f>
        <v/>
      </c>
      <c r="M210" s="48" t="str">
        <f>IFERROR(VLOOKUP(L210,category[[category_name_german]:[abbreviation_category_budo]],3,FALSE),"")</f>
        <v/>
      </c>
      <c r="P210" s="48" t="str">
        <f>IFERROR(VLOOKUP(O210,category[[category_name_german]:[abbreviation_category_budo]],3,FALSE),"")</f>
        <v/>
      </c>
      <c r="R210" s="49" t="str">
        <f t="shared" si="27"/>
        <v/>
      </c>
      <c r="U210" s="48" t="str">
        <f>IFERROR(VLOOKUP(T210,abbreviation[[description_german]:[abbreviation_budo]],3,FALSE),"")</f>
        <v/>
      </c>
      <c r="X210" s="51" t="str">
        <f>IFERROR(VLOOKUP(W210,abbreviation[[description_german]:[abbreviation_budo]],3,FALSE),"")</f>
        <v/>
      </c>
      <c r="Y210" s="33"/>
      <c r="AA210" s="49" t="str">
        <f t="shared" si="28"/>
        <v/>
      </c>
      <c r="AD210" s="48" t="str">
        <f>IFERROR(VLOOKUP(AC210,abbreviation[[description_german]:[abbreviation_budo]],3,FALSE),"")</f>
        <v/>
      </c>
      <c r="AG210" s="54" t="str">
        <f>IFERROR(VLOOKUP(AF210,abbreviation[[description_german]:[abbreviation_budo]],3,FALSE),"")</f>
        <v/>
      </c>
      <c r="AJ210" s="49" t="str">
        <f t="shared" si="29"/>
        <v>_</v>
      </c>
      <c r="AM210" s="48" t="str">
        <f>IFERROR(VLOOKUP(AL210,abbreviation[[description_german]:[abbreviation_budo]],3,FALSE),"")</f>
        <v/>
      </c>
      <c r="AP210" s="54" t="str">
        <f>IFERROR(VLOOKUP(AO210,abbreviation[[description_german]:[abbreviation_budo]],3,FALSE),"")</f>
        <v/>
      </c>
      <c r="AS210" s="49" t="str">
        <f t="shared" si="30"/>
        <v>_</v>
      </c>
      <c r="AV210" s="53" t="str">
        <f>IFERROR(VLOOKUP(AU210,abbreviation[[description_german]:[abbreviation_budo]],3,FALSE),"")</f>
        <v/>
      </c>
      <c r="AY210" s="51" t="str">
        <f>IFERROR(VLOOKUP(AX210,abbreviation[[description_german]:[abbreviation_budo]],3,FALSE),"")</f>
        <v/>
      </c>
      <c r="BB210" s="51" t="str">
        <f>IFERROR(VLOOKUP(BA210,abbreviation[[description_german]:[abbreviation_budo]],3,FALSE),"")</f>
        <v/>
      </c>
      <c r="BE210" s="51" t="str">
        <f>IFERROR(VLOOKUP(BD210,abbreviation[[description_german]:[abbreviation_budo]],3,FALSE),"")</f>
        <v/>
      </c>
      <c r="BG210" s="38"/>
      <c r="BH210" s="49" t="str">
        <f t="shared" si="31"/>
        <v>_</v>
      </c>
      <c r="BK210" s="53" t="str">
        <f>IFERROR(VLOOKUP(BJ210,abbreviation[[description_german]:[abbreviation_budo]],3,FALSE),"")</f>
        <v/>
      </c>
      <c r="BN210" s="51" t="str">
        <f>IFERROR(VLOOKUP(BM210,abbreviation[[description_german]:[abbreviation_budo]],3,FALSE),"")</f>
        <v/>
      </c>
      <c r="BO210" s="31"/>
      <c r="BQ210" s="51" t="str">
        <f>IFERROR(VLOOKUP(BP210,abbreviation[[description_german]:[abbreviation_budo]],3,FALSE),"")</f>
        <v/>
      </c>
      <c r="BR210" s="57" t="str">
        <f t="shared" si="32"/>
        <v>_</v>
      </c>
      <c r="BU210" s="53" t="str">
        <f>IFERROR(VLOOKUP(BT210,abbreviation[[description_german]:[abbreviation_budo]],3,FALSE),"")</f>
        <v/>
      </c>
      <c r="BV210" s="60" t="str">
        <f t="shared" si="33"/>
        <v>_</v>
      </c>
      <c r="BY210" s="48" t="str">
        <f>IFERROR(VLOOKUP(BX210,category[[category_name_german]:[abbreviation_category_budo]],3,FALSE),"")</f>
        <v/>
      </c>
      <c r="CB210" s="48" t="str">
        <f>IFERROR(VLOOKUP(CA210,category[[category_name_german]:[abbreviation_category_budo]],3,FALSE),"")</f>
        <v/>
      </c>
      <c r="CE210" s="48" t="str">
        <f>IFERROR(VLOOKUP(CD210,category[[category_name_german]:[abbreviation_category_budo]],3,FALSE),"")</f>
        <v/>
      </c>
      <c r="CH210" s="48" t="str">
        <f>IFERROR(VLOOKUP(CG210,category[[category_name_german]:[abbreviation_category_budo]],3,FALSE),"")</f>
        <v/>
      </c>
      <c r="CK210" s="48" t="str">
        <f>IFERROR(VLOOKUP(CJ210,category[[category_name_german]:[abbreviation_category_budo]],3,FALSE),"")</f>
        <v/>
      </c>
      <c r="CM210" s="49" t="str">
        <f t="shared" si="34"/>
        <v/>
      </c>
      <c r="CO210" s="63" t="str">
        <f t="shared" si="35"/>
        <v/>
      </c>
    </row>
    <row r="211" spans="4:93" x14ac:dyDescent="0.25">
      <c r="D211" s="48" t="str">
        <f>IFERROR(VLOOKUP(C211,category[[category_name_german]:[abbreviation_category_budo]],3,FALSE),"")</f>
        <v/>
      </c>
      <c r="G211" s="48" t="str">
        <f>IFERROR(VLOOKUP(F211,category[[category_name_german]:[abbreviation_category_budo]],3,FALSE),"")</f>
        <v/>
      </c>
      <c r="J211" s="48" t="str">
        <f>IFERROR(VLOOKUP(I211,category[[category_name_german]:[abbreviation_category_budo]],3,FALSE),"")</f>
        <v/>
      </c>
      <c r="M211" s="48" t="str">
        <f>IFERROR(VLOOKUP(L211,category[[category_name_german]:[abbreviation_category_budo]],3,FALSE),"")</f>
        <v/>
      </c>
      <c r="P211" s="48" t="str">
        <f>IFERROR(VLOOKUP(O211,category[[category_name_german]:[abbreviation_category_budo]],3,FALSE),"")</f>
        <v/>
      </c>
      <c r="R211" s="49" t="str">
        <f t="shared" si="27"/>
        <v/>
      </c>
      <c r="U211" s="48" t="str">
        <f>IFERROR(VLOOKUP(T211,abbreviation[[description_german]:[abbreviation_budo]],3,FALSE),"")</f>
        <v/>
      </c>
      <c r="X211" s="51" t="str">
        <f>IFERROR(VLOOKUP(W211,abbreviation[[description_german]:[abbreviation_budo]],3,FALSE),"")</f>
        <v/>
      </c>
      <c r="Y211" s="33"/>
      <c r="AA211" s="49" t="str">
        <f t="shared" si="28"/>
        <v/>
      </c>
      <c r="AD211" s="48" t="str">
        <f>IFERROR(VLOOKUP(AC211,abbreviation[[description_german]:[abbreviation_budo]],3,FALSE),"")</f>
        <v/>
      </c>
      <c r="AG211" s="54" t="str">
        <f>IFERROR(VLOOKUP(AF211,abbreviation[[description_german]:[abbreviation_budo]],3,FALSE),"")</f>
        <v/>
      </c>
      <c r="AJ211" s="49" t="str">
        <f t="shared" si="29"/>
        <v>_</v>
      </c>
      <c r="AM211" s="48" t="str">
        <f>IFERROR(VLOOKUP(AL211,abbreviation[[description_german]:[abbreviation_budo]],3,FALSE),"")</f>
        <v/>
      </c>
      <c r="AP211" s="54" t="str">
        <f>IFERROR(VLOOKUP(AO211,abbreviation[[description_german]:[abbreviation_budo]],3,FALSE),"")</f>
        <v/>
      </c>
      <c r="AS211" s="49" t="str">
        <f t="shared" si="30"/>
        <v>_</v>
      </c>
      <c r="AV211" s="53" t="str">
        <f>IFERROR(VLOOKUP(AU211,abbreviation[[description_german]:[abbreviation_budo]],3,FALSE),"")</f>
        <v/>
      </c>
      <c r="AY211" s="51" t="str">
        <f>IFERROR(VLOOKUP(AX211,abbreviation[[description_german]:[abbreviation_budo]],3,FALSE),"")</f>
        <v/>
      </c>
      <c r="BB211" s="51" t="str">
        <f>IFERROR(VLOOKUP(BA211,abbreviation[[description_german]:[abbreviation_budo]],3,FALSE),"")</f>
        <v/>
      </c>
      <c r="BE211" s="51" t="str">
        <f>IFERROR(VLOOKUP(BD211,abbreviation[[description_german]:[abbreviation_budo]],3,FALSE),"")</f>
        <v/>
      </c>
      <c r="BG211" s="38"/>
      <c r="BH211" s="49" t="str">
        <f t="shared" si="31"/>
        <v>_</v>
      </c>
      <c r="BK211" s="53" t="str">
        <f>IFERROR(VLOOKUP(BJ211,abbreviation[[description_german]:[abbreviation_budo]],3,FALSE),"")</f>
        <v/>
      </c>
      <c r="BN211" s="51" t="str">
        <f>IFERROR(VLOOKUP(BM211,abbreviation[[description_german]:[abbreviation_budo]],3,FALSE),"")</f>
        <v/>
      </c>
      <c r="BO211" s="31"/>
      <c r="BQ211" s="51" t="str">
        <f>IFERROR(VLOOKUP(BP211,abbreviation[[description_german]:[abbreviation_budo]],3,FALSE),"")</f>
        <v/>
      </c>
      <c r="BR211" s="57" t="str">
        <f t="shared" si="32"/>
        <v>_</v>
      </c>
      <c r="BU211" s="53" t="str">
        <f>IFERROR(VLOOKUP(BT211,abbreviation[[description_german]:[abbreviation_budo]],3,FALSE),"")</f>
        <v/>
      </c>
      <c r="BV211" s="60" t="str">
        <f t="shared" si="33"/>
        <v>_</v>
      </c>
      <c r="BY211" s="48" t="str">
        <f>IFERROR(VLOOKUP(BX211,category[[category_name_german]:[abbreviation_category_budo]],3,FALSE),"")</f>
        <v/>
      </c>
      <c r="CB211" s="48" t="str">
        <f>IFERROR(VLOOKUP(CA211,category[[category_name_german]:[abbreviation_category_budo]],3,FALSE),"")</f>
        <v/>
      </c>
      <c r="CE211" s="48" t="str">
        <f>IFERROR(VLOOKUP(CD211,category[[category_name_german]:[abbreviation_category_budo]],3,FALSE),"")</f>
        <v/>
      </c>
      <c r="CH211" s="48" t="str">
        <f>IFERROR(VLOOKUP(CG211,category[[category_name_german]:[abbreviation_category_budo]],3,FALSE),"")</f>
        <v/>
      </c>
      <c r="CK211" s="48" t="str">
        <f>IFERROR(VLOOKUP(CJ211,category[[category_name_german]:[abbreviation_category_budo]],3,FALSE),"")</f>
        <v/>
      </c>
      <c r="CM211" s="49" t="str">
        <f t="shared" si="34"/>
        <v/>
      </c>
      <c r="CO211" s="63" t="str">
        <f t="shared" si="35"/>
        <v/>
      </c>
    </row>
    <row r="212" spans="4:93" x14ac:dyDescent="0.25">
      <c r="D212" s="48" t="str">
        <f>IFERROR(VLOOKUP(C212,category[[category_name_german]:[abbreviation_category_budo]],3,FALSE),"")</f>
        <v/>
      </c>
      <c r="G212" s="48" t="str">
        <f>IFERROR(VLOOKUP(F212,category[[category_name_german]:[abbreviation_category_budo]],3,FALSE),"")</f>
        <v/>
      </c>
      <c r="J212" s="48" t="str">
        <f>IFERROR(VLOOKUP(I212,category[[category_name_german]:[abbreviation_category_budo]],3,FALSE),"")</f>
        <v/>
      </c>
      <c r="M212" s="48" t="str">
        <f>IFERROR(VLOOKUP(L212,category[[category_name_german]:[abbreviation_category_budo]],3,FALSE),"")</f>
        <v/>
      </c>
      <c r="P212" s="48" t="str">
        <f>IFERROR(VLOOKUP(O212,category[[category_name_german]:[abbreviation_category_budo]],3,FALSE),"")</f>
        <v/>
      </c>
      <c r="R212" s="49" t="str">
        <f t="shared" si="27"/>
        <v/>
      </c>
      <c r="U212" s="48" t="str">
        <f>IFERROR(VLOOKUP(T212,abbreviation[[description_german]:[abbreviation_budo]],3,FALSE),"")</f>
        <v/>
      </c>
      <c r="X212" s="51" t="str">
        <f>IFERROR(VLOOKUP(W212,abbreviation[[description_german]:[abbreviation_budo]],3,FALSE),"")</f>
        <v/>
      </c>
      <c r="Y212" s="33"/>
      <c r="AA212" s="49" t="str">
        <f t="shared" si="28"/>
        <v/>
      </c>
      <c r="AD212" s="48" t="str">
        <f>IFERROR(VLOOKUP(AC212,abbreviation[[description_german]:[abbreviation_budo]],3,FALSE),"")</f>
        <v/>
      </c>
      <c r="AG212" s="54" t="str">
        <f>IFERROR(VLOOKUP(AF212,abbreviation[[description_german]:[abbreviation_budo]],3,FALSE),"")</f>
        <v/>
      </c>
      <c r="AJ212" s="49" t="str">
        <f t="shared" si="29"/>
        <v>_</v>
      </c>
      <c r="AM212" s="48" t="str">
        <f>IFERROR(VLOOKUP(AL212,abbreviation[[description_german]:[abbreviation_budo]],3,FALSE),"")</f>
        <v/>
      </c>
      <c r="AP212" s="54" t="str">
        <f>IFERROR(VLOOKUP(AO212,abbreviation[[description_german]:[abbreviation_budo]],3,FALSE),"")</f>
        <v/>
      </c>
      <c r="AS212" s="49" t="str">
        <f t="shared" si="30"/>
        <v>_</v>
      </c>
      <c r="AV212" s="53" t="str">
        <f>IFERROR(VLOOKUP(AU212,abbreviation[[description_german]:[abbreviation_budo]],3,FALSE),"")</f>
        <v/>
      </c>
      <c r="AY212" s="51" t="str">
        <f>IFERROR(VLOOKUP(AX212,abbreviation[[description_german]:[abbreviation_budo]],3,FALSE),"")</f>
        <v/>
      </c>
      <c r="BB212" s="51" t="str">
        <f>IFERROR(VLOOKUP(BA212,abbreviation[[description_german]:[abbreviation_budo]],3,FALSE),"")</f>
        <v/>
      </c>
      <c r="BE212" s="51" t="str">
        <f>IFERROR(VLOOKUP(BD212,abbreviation[[description_german]:[abbreviation_budo]],3,FALSE),"")</f>
        <v/>
      </c>
      <c r="BG212" s="38"/>
      <c r="BH212" s="49" t="str">
        <f t="shared" si="31"/>
        <v>_</v>
      </c>
      <c r="BK212" s="53" t="str">
        <f>IFERROR(VLOOKUP(BJ212,abbreviation[[description_german]:[abbreviation_budo]],3,FALSE),"")</f>
        <v/>
      </c>
      <c r="BN212" s="51" t="str">
        <f>IFERROR(VLOOKUP(BM212,abbreviation[[description_german]:[abbreviation_budo]],3,FALSE),"")</f>
        <v/>
      </c>
      <c r="BO212" s="31"/>
      <c r="BQ212" s="51" t="str">
        <f>IFERROR(VLOOKUP(BP212,abbreviation[[description_german]:[abbreviation_budo]],3,FALSE),"")</f>
        <v/>
      </c>
      <c r="BR212" s="57" t="str">
        <f t="shared" si="32"/>
        <v>_</v>
      </c>
      <c r="BU212" s="53" t="str">
        <f>IFERROR(VLOOKUP(BT212,abbreviation[[description_german]:[abbreviation_budo]],3,FALSE),"")</f>
        <v/>
      </c>
      <c r="BV212" s="60" t="str">
        <f t="shared" si="33"/>
        <v>_</v>
      </c>
      <c r="BY212" s="48" t="str">
        <f>IFERROR(VLOOKUP(BX212,category[[category_name_german]:[abbreviation_category_budo]],3,FALSE),"")</f>
        <v/>
      </c>
      <c r="CB212" s="48" t="str">
        <f>IFERROR(VLOOKUP(CA212,category[[category_name_german]:[abbreviation_category_budo]],3,FALSE),"")</f>
        <v/>
      </c>
      <c r="CE212" s="48" t="str">
        <f>IFERROR(VLOOKUP(CD212,category[[category_name_german]:[abbreviation_category_budo]],3,FALSE),"")</f>
        <v/>
      </c>
      <c r="CH212" s="48" t="str">
        <f>IFERROR(VLOOKUP(CG212,category[[category_name_german]:[abbreviation_category_budo]],3,FALSE),"")</f>
        <v/>
      </c>
      <c r="CK212" s="48" t="str">
        <f>IFERROR(VLOOKUP(CJ212,category[[category_name_german]:[abbreviation_category_budo]],3,FALSE),"")</f>
        <v/>
      </c>
      <c r="CM212" s="49" t="str">
        <f t="shared" si="34"/>
        <v/>
      </c>
      <c r="CO212" s="63" t="str">
        <f t="shared" si="35"/>
        <v/>
      </c>
    </row>
    <row r="213" spans="4:93" x14ac:dyDescent="0.25">
      <c r="D213" s="48" t="str">
        <f>IFERROR(VLOOKUP(C213,category[[category_name_german]:[abbreviation_category_budo]],3,FALSE),"")</f>
        <v/>
      </c>
      <c r="G213" s="48" t="str">
        <f>IFERROR(VLOOKUP(F213,category[[category_name_german]:[abbreviation_category_budo]],3,FALSE),"")</f>
        <v/>
      </c>
      <c r="J213" s="48" t="str">
        <f>IFERROR(VLOOKUP(I213,category[[category_name_german]:[abbreviation_category_budo]],3,FALSE),"")</f>
        <v/>
      </c>
      <c r="M213" s="48" t="str">
        <f>IFERROR(VLOOKUP(L213,category[[category_name_german]:[abbreviation_category_budo]],3,FALSE),"")</f>
        <v/>
      </c>
      <c r="P213" s="48" t="str">
        <f>IFERROR(VLOOKUP(O213,category[[category_name_german]:[abbreviation_category_budo]],3,FALSE),"")</f>
        <v/>
      </c>
      <c r="R213" s="49" t="str">
        <f t="shared" si="27"/>
        <v/>
      </c>
      <c r="U213" s="48" t="str">
        <f>IFERROR(VLOOKUP(T213,abbreviation[[description_german]:[abbreviation_budo]],3,FALSE),"")</f>
        <v/>
      </c>
      <c r="X213" s="51" t="str">
        <f>IFERROR(VLOOKUP(W213,abbreviation[[description_german]:[abbreviation_budo]],3,FALSE),"")</f>
        <v/>
      </c>
      <c r="Y213" s="33"/>
      <c r="AA213" s="49" t="str">
        <f t="shared" si="28"/>
        <v/>
      </c>
      <c r="AD213" s="48" t="str">
        <f>IFERROR(VLOOKUP(AC213,abbreviation[[description_german]:[abbreviation_budo]],3,FALSE),"")</f>
        <v/>
      </c>
      <c r="AG213" s="54" t="str">
        <f>IFERROR(VLOOKUP(AF213,abbreviation[[description_german]:[abbreviation_budo]],3,FALSE),"")</f>
        <v/>
      </c>
      <c r="AJ213" s="49" t="str">
        <f t="shared" si="29"/>
        <v>_</v>
      </c>
      <c r="AM213" s="48" t="str">
        <f>IFERROR(VLOOKUP(AL213,abbreviation[[description_german]:[abbreviation_budo]],3,FALSE),"")</f>
        <v/>
      </c>
      <c r="AP213" s="54" t="str">
        <f>IFERROR(VLOOKUP(AO213,abbreviation[[description_german]:[abbreviation_budo]],3,FALSE),"")</f>
        <v/>
      </c>
      <c r="AS213" s="49" t="str">
        <f t="shared" si="30"/>
        <v>_</v>
      </c>
      <c r="AV213" s="53" t="str">
        <f>IFERROR(VLOOKUP(AU213,abbreviation[[description_german]:[abbreviation_budo]],3,FALSE),"")</f>
        <v/>
      </c>
      <c r="AY213" s="51" t="str">
        <f>IFERROR(VLOOKUP(AX213,abbreviation[[description_german]:[abbreviation_budo]],3,FALSE),"")</f>
        <v/>
      </c>
      <c r="BB213" s="51" t="str">
        <f>IFERROR(VLOOKUP(BA213,abbreviation[[description_german]:[abbreviation_budo]],3,FALSE),"")</f>
        <v/>
      </c>
      <c r="BE213" s="51" t="str">
        <f>IFERROR(VLOOKUP(BD213,abbreviation[[description_german]:[abbreviation_budo]],3,FALSE),"")</f>
        <v/>
      </c>
      <c r="BG213" s="38"/>
      <c r="BH213" s="49" t="str">
        <f t="shared" si="31"/>
        <v>_</v>
      </c>
      <c r="BK213" s="53" t="str">
        <f>IFERROR(VLOOKUP(BJ213,abbreviation[[description_german]:[abbreviation_budo]],3,FALSE),"")</f>
        <v/>
      </c>
      <c r="BN213" s="51" t="str">
        <f>IFERROR(VLOOKUP(BM213,abbreviation[[description_german]:[abbreviation_budo]],3,FALSE),"")</f>
        <v/>
      </c>
      <c r="BO213" s="31"/>
      <c r="BQ213" s="51" t="str">
        <f>IFERROR(VLOOKUP(BP213,abbreviation[[description_german]:[abbreviation_budo]],3,FALSE),"")</f>
        <v/>
      </c>
      <c r="BR213" s="57" t="str">
        <f t="shared" si="32"/>
        <v>_</v>
      </c>
      <c r="BU213" s="53" t="str">
        <f>IFERROR(VLOOKUP(BT213,abbreviation[[description_german]:[abbreviation_budo]],3,FALSE),"")</f>
        <v/>
      </c>
      <c r="BV213" s="60" t="str">
        <f t="shared" si="33"/>
        <v>_</v>
      </c>
      <c r="BY213" s="48" t="str">
        <f>IFERROR(VLOOKUP(BX213,category[[category_name_german]:[abbreviation_category_budo]],3,FALSE),"")</f>
        <v/>
      </c>
      <c r="CB213" s="48" t="str">
        <f>IFERROR(VLOOKUP(CA213,category[[category_name_german]:[abbreviation_category_budo]],3,FALSE),"")</f>
        <v/>
      </c>
      <c r="CE213" s="48" t="str">
        <f>IFERROR(VLOOKUP(CD213,category[[category_name_german]:[abbreviation_category_budo]],3,FALSE),"")</f>
        <v/>
      </c>
      <c r="CH213" s="48" t="str">
        <f>IFERROR(VLOOKUP(CG213,category[[category_name_german]:[abbreviation_category_budo]],3,FALSE),"")</f>
        <v/>
      </c>
      <c r="CK213" s="48" t="str">
        <f>IFERROR(VLOOKUP(CJ213,category[[category_name_german]:[abbreviation_category_budo]],3,FALSE),"")</f>
        <v/>
      </c>
      <c r="CM213" s="49" t="str">
        <f t="shared" si="34"/>
        <v/>
      </c>
      <c r="CO213" s="63" t="str">
        <f t="shared" si="35"/>
        <v/>
      </c>
    </row>
    <row r="214" spans="4:93" x14ac:dyDescent="0.25">
      <c r="D214" s="48" t="str">
        <f>IFERROR(VLOOKUP(C214,category[[category_name_german]:[abbreviation_category_budo]],3,FALSE),"")</f>
        <v/>
      </c>
      <c r="G214" s="48" t="str">
        <f>IFERROR(VLOOKUP(F214,category[[category_name_german]:[abbreviation_category_budo]],3,FALSE),"")</f>
        <v/>
      </c>
      <c r="J214" s="48" t="str">
        <f>IFERROR(VLOOKUP(I214,category[[category_name_german]:[abbreviation_category_budo]],3,FALSE),"")</f>
        <v/>
      </c>
      <c r="M214" s="48" t="str">
        <f>IFERROR(VLOOKUP(L214,category[[category_name_german]:[abbreviation_category_budo]],3,FALSE),"")</f>
        <v/>
      </c>
      <c r="P214" s="48" t="str">
        <f>IFERROR(VLOOKUP(O214,category[[category_name_german]:[abbreviation_category_budo]],3,FALSE),"")</f>
        <v/>
      </c>
      <c r="R214" s="49" t="str">
        <f t="shared" si="27"/>
        <v/>
      </c>
      <c r="U214" s="48" t="str">
        <f>IFERROR(VLOOKUP(T214,abbreviation[[description_german]:[abbreviation_budo]],3,FALSE),"")</f>
        <v/>
      </c>
      <c r="X214" s="51" t="str">
        <f>IFERROR(VLOOKUP(W214,abbreviation[[description_german]:[abbreviation_budo]],3,FALSE),"")</f>
        <v/>
      </c>
      <c r="Y214" s="33"/>
      <c r="AA214" s="49" t="str">
        <f t="shared" si="28"/>
        <v/>
      </c>
      <c r="AD214" s="48" t="str">
        <f>IFERROR(VLOOKUP(AC214,abbreviation[[description_german]:[abbreviation_budo]],3,FALSE),"")</f>
        <v/>
      </c>
      <c r="AG214" s="54" t="str">
        <f>IFERROR(VLOOKUP(AF214,abbreviation[[description_german]:[abbreviation_budo]],3,FALSE),"")</f>
        <v/>
      </c>
      <c r="AJ214" s="49" t="str">
        <f t="shared" si="29"/>
        <v>_</v>
      </c>
      <c r="AM214" s="48" t="str">
        <f>IFERROR(VLOOKUP(AL214,abbreviation[[description_german]:[abbreviation_budo]],3,FALSE),"")</f>
        <v/>
      </c>
      <c r="AP214" s="54" t="str">
        <f>IFERROR(VLOOKUP(AO214,abbreviation[[description_german]:[abbreviation_budo]],3,FALSE),"")</f>
        <v/>
      </c>
      <c r="AS214" s="49" t="str">
        <f t="shared" si="30"/>
        <v>_</v>
      </c>
      <c r="AV214" s="53" t="str">
        <f>IFERROR(VLOOKUP(AU214,abbreviation[[description_german]:[abbreviation_budo]],3,FALSE),"")</f>
        <v/>
      </c>
      <c r="AY214" s="51" t="str">
        <f>IFERROR(VLOOKUP(AX214,abbreviation[[description_german]:[abbreviation_budo]],3,FALSE),"")</f>
        <v/>
      </c>
      <c r="BB214" s="51" t="str">
        <f>IFERROR(VLOOKUP(BA214,abbreviation[[description_german]:[abbreviation_budo]],3,FALSE),"")</f>
        <v/>
      </c>
      <c r="BE214" s="51" t="str">
        <f>IFERROR(VLOOKUP(BD214,abbreviation[[description_german]:[abbreviation_budo]],3,FALSE),"")</f>
        <v/>
      </c>
      <c r="BG214" s="38"/>
      <c r="BH214" s="49" t="str">
        <f t="shared" si="31"/>
        <v>_</v>
      </c>
      <c r="BK214" s="53" t="str">
        <f>IFERROR(VLOOKUP(BJ214,abbreviation[[description_german]:[abbreviation_budo]],3,FALSE),"")</f>
        <v/>
      </c>
      <c r="BN214" s="51" t="str">
        <f>IFERROR(VLOOKUP(BM214,abbreviation[[description_german]:[abbreviation_budo]],3,FALSE),"")</f>
        <v/>
      </c>
      <c r="BO214" s="31"/>
      <c r="BQ214" s="51" t="str">
        <f>IFERROR(VLOOKUP(BP214,abbreviation[[description_german]:[abbreviation_budo]],3,FALSE),"")</f>
        <v/>
      </c>
      <c r="BR214" s="57" t="str">
        <f t="shared" si="32"/>
        <v>_</v>
      </c>
      <c r="BU214" s="53" t="str">
        <f>IFERROR(VLOOKUP(BT214,abbreviation[[description_german]:[abbreviation_budo]],3,FALSE),"")</f>
        <v/>
      </c>
      <c r="BV214" s="60" t="str">
        <f t="shared" si="33"/>
        <v>_</v>
      </c>
      <c r="BY214" s="48" t="str">
        <f>IFERROR(VLOOKUP(BX214,category[[category_name_german]:[abbreviation_category_budo]],3,FALSE),"")</f>
        <v/>
      </c>
      <c r="CB214" s="48" t="str">
        <f>IFERROR(VLOOKUP(CA214,category[[category_name_german]:[abbreviation_category_budo]],3,FALSE),"")</f>
        <v/>
      </c>
      <c r="CE214" s="48" t="str">
        <f>IFERROR(VLOOKUP(CD214,category[[category_name_german]:[abbreviation_category_budo]],3,FALSE),"")</f>
        <v/>
      </c>
      <c r="CH214" s="48" t="str">
        <f>IFERROR(VLOOKUP(CG214,category[[category_name_german]:[abbreviation_category_budo]],3,FALSE),"")</f>
        <v/>
      </c>
      <c r="CK214" s="48" t="str">
        <f>IFERROR(VLOOKUP(CJ214,category[[category_name_german]:[abbreviation_category_budo]],3,FALSE),"")</f>
        <v/>
      </c>
      <c r="CM214" s="49" t="str">
        <f t="shared" si="34"/>
        <v/>
      </c>
      <c r="CO214" s="63" t="str">
        <f t="shared" si="35"/>
        <v/>
      </c>
    </row>
    <row r="215" spans="4:93" x14ac:dyDescent="0.25">
      <c r="D215" s="48" t="str">
        <f>IFERROR(VLOOKUP(C215,category[[category_name_german]:[abbreviation_category_budo]],3,FALSE),"")</f>
        <v/>
      </c>
      <c r="G215" s="48" t="str">
        <f>IFERROR(VLOOKUP(F215,category[[category_name_german]:[abbreviation_category_budo]],3,FALSE),"")</f>
        <v/>
      </c>
      <c r="J215" s="48" t="str">
        <f>IFERROR(VLOOKUP(I215,category[[category_name_german]:[abbreviation_category_budo]],3,FALSE),"")</f>
        <v/>
      </c>
      <c r="M215" s="48" t="str">
        <f>IFERROR(VLOOKUP(L215,category[[category_name_german]:[abbreviation_category_budo]],3,FALSE),"")</f>
        <v/>
      </c>
      <c r="P215" s="48" t="str">
        <f>IFERROR(VLOOKUP(O215,category[[category_name_german]:[abbreviation_category_budo]],3,FALSE),"")</f>
        <v/>
      </c>
      <c r="R215" s="49" t="str">
        <f t="shared" si="27"/>
        <v/>
      </c>
      <c r="U215" s="48" t="str">
        <f>IFERROR(VLOOKUP(T215,abbreviation[[description_german]:[abbreviation_budo]],3,FALSE),"")</f>
        <v/>
      </c>
      <c r="X215" s="51" t="str">
        <f>IFERROR(VLOOKUP(W215,abbreviation[[description_german]:[abbreviation_budo]],3,FALSE),"")</f>
        <v/>
      </c>
      <c r="Y215" s="33"/>
      <c r="AA215" s="49" t="str">
        <f t="shared" si="28"/>
        <v/>
      </c>
      <c r="AD215" s="48" t="str">
        <f>IFERROR(VLOOKUP(AC215,abbreviation[[description_german]:[abbreviation_budo]],3,FALSE),"")</f>
        <v/>
      </c>
      <c r="AG215" s="54" t="str">
        <f>IFERROR(VLOOKUP(AF215,abbreviation[[description_german]:[abbreviation_budo]],3,FALSE),"")</f>
        <v/>
      </c>
      <c r="AJ215" s="49" t="str">
        <f t="shared" si="29"/>
        <v>_</v>
      </c>
      <c r="AM215" s="48" t="str">
        <f>IFERROR(VLOOKUP(AL215,abbreviation[[description_german]:[abbreviation_budo]],3,FALSE),"")</f>
        <v/>
      </c>
      <c r="AP215" s="54" t="str">
        <f>IFERROR(VLOOKUP(AO215,abbreviation[[description_german]:[abbreviation_budo]],3,FALSE),"")</f>
        <v/>
      </c>
      <c r="AS215" s="49" t="str">
        <f t="shared" si="30"/>
        <v>_</v>
      </c>
      <c r="AV215" s="53" t="str">
        <f>IFERROR(VLOOKUP(AU215,abbreviation[[description_german]:[abbreviation_budo]],3,FALSE),"")</f>
        <v/>
      </c>
      <c r="AY215" s="51" t="str">
        <f>IFERROR(VLOOKUP(AX215,abbreviation[[description_german]:[abbreviation_budo]],3,FALSE),"")</f>
        <v/>
      </c>
      <c r="BB215" s="51" t="str">
        <f>IFERROR(VLOOKUP(BA215,abbreviation[[description_german]:[abbreviation_budo]],3,FALSE),"")</f>
        <v/>
      </c>
      <c r="BE215" s="51" t="str">
        <f>IFERROR(VLOOKUP(BD215,abbreviation[[description_german]:[abbreviation_budo]],3,FALSE),"")</f>
        <v/>
      </c>
      <c r="BG215" s="38"/>
      <c r="BH215" s="49" t="str">
        <f t="shared" si="31"/>
        <v>_</v>
      </c>
      <c r="BK215" s="53" t="str">
        <f>IFERROR(VLOOKUP(BJ215,abbreviation[[description_german]:[abbreviation_budo]],3,FALSE),"")</f>
        <v/>
      </c>
      <c r="BN215" s="51" t="str">
        <f>IFERROR(VLOOKUP(BM215,abbreviation[[description_german]:[abbreviation_budo]],3,FALSE),"")</f>
        <v/>
      </c>
      <c r="BO215" s="31"/>
      <c r="BQ215" s="51" t="str">
        <f>IFERROR(VLOOKUP(BP215,abbreviation[[description_german]:[abbreviation_budo]],3,FALSE),"")</f>
        <v/>
      </c>
      <c r="BR215" s="57" t="str">
        <f t="shared" si="32"/>
        <v>_</v>
      </c>
      <c r="BU215" s="53" t="str">
        <f>IFERROR(VLOOKUP(BT215,abbreviation[[description_german]:[abbreviation_budo]],3,FALSE),"")</f>
        <v/>
      </c>
      <c r="BV215" s="60" t="str">
        <f t="shared" si="33"/>
        <v>_</v>
      </c>
      <c r="BY215" s="48" t="str">
        <f>IFERROR(VLOOKUP(BX215,category[[category_name_german]:[abbreviation_category_budo]],3,FALSE),"")</f>
        <v/>
      </c>
      <c r="CB215" s="48" t="str">
        <f>IFERROR(VLOOKUP(CA215,category[[category_name_german]:[abbreviation_category_budo]],3,FALSE),"")</f>
        <v/>
      </c>
      <c r="CE215" s="48" t="str">
        <f>IFERROR(VLOOKUP(CD215,category[[category_name_german]:[abbreviation_category_budo]],3,FALSE),"")</f>
        <v/>
      </c>
      <c r="CH215" s="48" t="str">
        <f>IFERROR(VLOOKUP(CG215,category[[category_name_german]:[abbreviation_category_budo]],3,FALSE),"")</f>
        <v/>
      </c>
      <c r="CK215" s="48" t="str">
        <f>IFERROR(VLOOKUP(CJ215,category[[category_name_german]:[abbreviation_category_budo]],3,FALSE),"")</f>
        <v/>
      </c>
      <c r="CM215" s="49" t="str">
        <f t="shared" si="34"/>
        <v/>
      </c>
      <c r="CO215" s="63" t="str">
        <f t="shared" si="35"/>
        <v/>
      </c>
    </row>
    <row r="216" spans="4:93" x14ac:dyDescent="0.25">
      <c r="D216" s="48" t="str">
        <f>IFERROR(VLOOKUP(C216,category[[category_name_german]:[abbreviation_category_budo]],3,FALSE),"")</f>
        <v/>
      </c>
      <c r="G216" s="48" t="str">
        <f>IFERROR(VLOOKUP(F216,category[[category_name_german]:[abbreviation_category_budo]],3,FALSE),"")</f>
        <v/>
      </c>
      <c r="J216" s="48" t="str">
        <f>IFERROR(VLOOKUP(I216,category[[category_name_german]:[abbreviation_category_budo]],3,FALSE),"")</f>
        <v/>
      </c>
      <c r="M216" s="48" t="str">
        <f>IFERROR(VLOOKUP(L216,category[[category_name_german]:[abbreviation_category_budo]],3,FALSE),"")</f>
        <v/>
      </c>
      <c r="P216" s="48" t="str">
        <f>IFERROR(VLOOKUP(O216,category[[category_name_german]:[abbreviation_category_budo]],3,FALSE),"")</f>
        <v/>
      </c>
      <c r="R216" s="49" t="str">
        <f t="shared" si="27"/>
        <v/>
      </c>
      <c r="U216" s="48" t="str">
        <f>IFERROR(VLOOKUP(T216,abbreviation[[description_german]:[abbreviation_budo]],3,FALSE),"")</f>
        <v/>
      </c>
      <c r="X216" s="51" t="str">
        <f>IFERROR(VLOOKUP(W216,abbreviation[[description_german]:[abbreviation_budo]],3,FALSE),"")</f>
        <v/>
      </c>
      <c r="Y216" s="33"/>
      <c r="AA216" s="49" t="str">
        <f t="shared" si="28"/>
        <v/>
      </c>
      <c r="AD216" s="48" t="str">
        <f>IFERROR(VLOOKUP(AC216,abbreviation[[description_german]:[abbreviation_budo]],3,FALSE),"")</f>
        <v/>
      </c>
      <c r="AG216" s="54" t="str">
        <f>IFERROR(VLOOKUP(AF216,abbreviation[[description_german]:[abbreviation_budo]],3,FALSE),"")</f>
        <v/>
      </c>
      <c r="AJ216" s="49" t="str">
        <f t="shared" si="29"/>
        <v>_</v>
      </c>
      <c r="AM216" s="48" t="str">
        <f>IFERROR(VLOOKUP(AL216,abbreviation[[description_german]:[abbreviation_budo]],3,FALSE),"")</f>
        <v/>
      </c>
      <c r="AP216" s="54" t="str">
        <f>IFERROR(VLOOKUP(AO216,abbreviation[[description_german]:[abbreviation_budo]],3,FALSE),"")</f>
        <v/>
      </c>
      <c r="AS216" s="49" t="str">
        <f t="shared" si="30"/>
        <v>_</v>
      </c>
      <c r="AV216" s="53" t="str">
        <f>IFERROR(VLOOKUP(AU216,abbreviation[[description_german]:[abbreviation_budo]],3,FALSE),"")</f>
        <v/>
      </c>
      <c r="AY216" s="51" t="str">
        <f>IFERROR(VLOOKUP(AX216,abbreviation[[description_german]:[abbreviation_budo]],3,FALSE),"")</f>
        <v/>
      </c>
      <c r="BB216" s="51" t="str">
        <f>IFERROR(VLOOKUP(BA216,abbreviation[[description_german]:[abbreviation_budo]],3,FALSE),"")</f>
        <v/>
      </c>
      <c r="BE216" s="51" t="str">
        <f>IFERROR(VLOOKUP(BD216,abbreviation[[description_german]:[abbreviation_budo]],3,FALSE),"")</f>
        <v/>
      </c>
      <c r="BG216" s="38"/>
      <c r="BH216" s="49" t="str">
        <f t="shared" si="31"/>
        <v>_</v>
      </c>
      <c r="BK216" s="53" t="str">
        <f>IFERROR(VLOOKUP(BJ216,abbreviation[[description_german]:[abbreviation_budo]],3,FALSE),"")</f>
        <v/>
      </c>
      <c r="BN216" s="51" t="str">
        <f>IFERROR(VLOOKUP(BM216,abbreviation[[description_german]:[abbreviation_budo]],3,FALSE),"")</f>
        <v/>
      </c>
      <c r="BO216" s="31"/>
      <c r="BQ216" s="51" t="str">
        <f>IFERROR(VLOOKUP(BP216,abbreviation[[description_german]:[abbreviation_budo]],3,FALSE),"")</f>
        <v/>
      </c>
      <c r="BR216" s="57" t="str">
        <f t="shared" si="32"/>
        <v>_</v>
      </c>
      <c r="BU216" s="53" t="str">
        <f>IFERROR(VLOOKUP(BT216,abbreviation[[description_german]:[abbreviation_budo]],3,FALSE),"")</f>
        <v/>
      </c>
      <c r="BV216" s="60" t="str">
        <f t="shared" si="33"/>
        <v>_</v>
      </c>
      <c r="BY216" s="48" t="str">
        <f>IFERROR(VLOOKUP(BX216,category[[category_name_german]:[abbreviation_category_budo]],3,FALSE),"")</f>
        <v/>
      </c>
      <c r="CB216" s="48" t="str">
        <f>IFERROR(VLOOKUP(CA216,category[[category_name_german]:[abbreviation_category_budo]],3,FALSE),"")</f>
        <v/>
      </c>
      <c r="CE216" s="48" t="str">
        <f>IFERROR(VLOOKUP(CD216,category[[category_name_german]:[abbreviation_category_budo]],3,FALSE),"")</f>
        <v/>
      </c>
      <c r="CH216" s="48" t="str">
        <f>IFERROR(VLOOKUP(CG216,category[[category_name_german]:[abbreviation_category_budo]],3,FALSE),"")</f>
        <v/>
      </c>
      <c r="CK216" s="48" t="str">
        <f>IFERROR(VLOOKUP(CJ216,category[[category_name_german]:[abbreviation_category_budo]],3,FALSE),"")</f>
        <v/>
      </c>
      <c r="CM216" s="49" t="str">
        <f t="shared" si="34"/>
        <v/>
      </c>
      <c r="CO216" s="63" t="str">
        <f t="shared" si="35"/>
        <v/>
      </c>
    </row>
    <row r="217" spans="4:93" x14ac:dyDescent="0.25">
      <c r="D217" s="48" t="str">
        <f>IFERROR(VLOOKUP(C217,category[[category_name_german]:[abbreviation_category_budo]],3,FALSE),"")</f>
        <v/>
      </c>
      <c r="G217" s="48" t="str">
        <f>IFERROR(VLOOKUP(F217,category[[category_name_german]:[abbreviation_category_budo]],3,FALSE),"")</f>
        <v/>
      </c>
      <c r="J217" s="48" t="str">
        <f>IFERROR(VLOOKUP(I217,category[[category_name_german]:[abbreviation_category_budo]],3,FALSE),"")</f>
        <v/>
      </c>
      <c r="M217" s="48" t="str">
        <f>IFERROR(VLOOKUP(L217,category[[category_name_german]:[abbreviation_category_budo]],3,FALSE),"")</f>
        <v/>
      </c>
      <c r="P217" s="48" t="str">
        <f>IFERROR(VLOOKUP(O217,category[[category_name_german]:[abbreviation_category_budo]],3,FALSE),"")</f>
        <v/>
      </c>
      <c r="R217" s="49" t="str">
        <f t="shared" si="27"/>
        <v/>
      </c>
      <c r="U217" s="48" t="str">
        <f>IFERROR(VLOOKUP(T217,abbreviation[[description_german]:[abbreviation_budo]],3,FALSE),"")</f>
        <v/>
      </c>
      <c r="X217" s="51" t="str">
        <f>IFERROR(VLOOKUP(W217,abbreviation[[description_german]:[abbreviation_budo]],3,FALSE),"")</f>
        <v/>
      </c>
      <c r="Y217" s="33"/>
      <c r="AA217" s="49" t="str">
        <f t="shared" si="28"/>
        <v/>
      </c>
      <c r="AD217" s="48" t="str">
        <f>IFERROR(VLOOKUP(AC217,abbreviation[[description_german]:[abbreviation_budo]],3,FALSE),"")</f>
        <v/>
      </c>
      <c r="AG217" s="54" t="str">
        <f>IFERROR(VLOOKUP(AF217,abbreviation[[description_german]:[abbreviation_budo]],3,FALSE),"")</f>
        <v/>
      </c>
      <c r="AJ217" s="49" t="str">
        <f t="shared" si="29"/>
        <v>_</v>
      </c>
      <c r="AM217" s="48" t="str">
        <f>IFERROR(VLOOKUP(AL217,abbreviation[[description_german]:[abbreviation_budo]],3,FALSE),"")</f>
        <v/>
      </c>
      <c r="AP217" s="54" t="str">
        <f>IFERROR(VLOOKUP(AO217,abbreviation[[description_german]:[abbreviation_budo]],3,FALSE),"")</f>
        <v/>
      </c>
      <c r="AS217" s="49" t="str">
        <f t="shared" si="30"/>
        <v>_</v>
      </c>
      <c r="AV217" s="53" t="str">
        <f>IFERROR(VLOOKUP(AU217,abbreviation[[description_german]:[abbreviation_budo]],3,FALSE),"")</f>
        <v/>
      </c>
      <c r="AY217" s="51" t="str">
        <f>IFERROR(VLOOKUP(AX217,abbreviation[[description_german]:[abbreviation_budo]],3,FALSE),"")</f>
        <v/>
      </c>
      <c r="BB217" s="51" t="str">
        <f>IFERROR(VLOOKUP(BA217,abbreviation[[description_german]:[abbreviation_budo]],3,FALSE),"")</f>
        <v/>
      </c>
      <c r="BE217" s="51" t="str">
        <f>IFERROR(VLOOKUP(BD217,abbreviation[[description_german]:[abbreviation_budo]],3,FALSE),"")</f>
        <v/>
      </c>
      <c r="BG217" s="38"/>
      <c r="BH217" s="49" t="str">
        <f t="shared" si="31"/>
        <v>_</v>
      </c>
      <c r="BK217" s="53" t="str">
        <f>IFERROR(VLOOKUP(BJ217,abbreviation[[description_german]:[abbreviation_budo]],3,FALSE),"")</f>
        <v/>
      </c>
      <c r="BN217" s="51" t="str">
        <f>IFERROR(VLOOKUP(BM217,abbreviation[[description_german]:[abbreviation_budo]],3,FALSE),"")</f>
        <v/>
      </c>
      <c r="BO217" s="31"/>
      <c r="BQ217" s="51" t="str">
        <f>IFERROR(VLOOKUP(BP217,abbreviation[[description_german]:[abbreviation_budo]],3,FALSE),"")</f>
        <v/>
      </c>
      <c r="BR217" s="57" t="str">
        <f t="shared" si="32"/>
        <v>_</v>
      </c>
      <c r="BU217" s="53" t="str">
        <f>IFERROR(VLOOKUP(BT217,abbreviation[[description_german]:[abbreviation_budo]],3,FALSE),"")</f>
        <v/>
      </c>
      <c r="BV217" s="60" t="str">
        <f t="shared" si="33"/>
        <v>_</v>
      </c>
      <c r="BY217" s="48" t="str">
        <f>IFERROR(VLOOKUP(BX217,category[[category_name_german]:[abbreviation_category_budo]],3,FALSE),"")</f>
        <v/>
      </c>
      <c r="CB217" s="48" t="str">
        <f>IFERROR(VLOOKUP(CA217,category[[category_name_german]:[abbreviation_category_budo]],3,FALSE),"")</f>
        <v/>
      </c>
      <c r="CE217" s="48" t="str">
        <f>IFERROR(VLOOKUP(CD217,category[[category_name_german]:[abbreviation_category_budo]],3,FALSE),"")</f>
        <v/>
      </c>
      <c r="CH217" s="48" t="str">
        <f>IFERROR(VLOOKUP(CG217,category[[category_name_german]:[abbreviation_category_budo]],3,FALSE),"")</f>
        <v/>
      </c>
      <c r="CK217" s="48" t="str">
        <f>IFERROR(VLOOKUP(CJ217,category[[category_name_german]:[abbreviation_category_budo]],3,FALSE),"")</f>
        <v/>
      </c>
      <c r="CM217" s="49" t="str">
        <f t="shared" si="34"/>
        <v/>
      </c>
      <c r="CO217" s="63" t="str">
        <f t="shared" si="35"/>
        <v/>
      </c>
    </row>
    <row r="218" spans="4:93" x14ac:dyDescent="0.25">
      <c r="D218" s="48" t="str">
        <f>IFERROR(VLOOKUP(C218,category[[category_name_german]:[abbreviation_category_budo]],3,FALSE),"")</f>
        <v/>
      </c>
      <c r="G218" s="48" t="str">
        <f>IFERROR(VLOOKUP(F218,category[[category_name_german]:[abbreviation_category_budo]],3,FALSE),"")</f>
        <v/>
      </c>
      <c r="J218" s="48" t="str">
        <f>IFERROR(VLOOKUP(I218,category[[category_name_german]:[abbreviation_category_budo]],3,FALSE),"")</f>
        <v/>
      </c>
      <c r="M218" s="48" t="str">
        <f>IFERROR(VLOOKUP(L218,category[[category_name_german]:[abbreviation_category_budo]],3,FALSE),"")</f>
        <v/>
      </c>
      <c r="P218" s="48" t="str">
        <f>IFERROR(VLOOKUP(O218,category[[category_name_german]:[abbreviation_category_budo]],3,FALSE),"")</f>
        <v/>
      </c>
      <c r="R218" s="49" t="str">
        <f t="shared" si="27"/>
        <v/>
      </c>
      <c r="U218" s="48" t="str">
        <f>IFERROR(VLOOKUP(T218,abbreviation[[description_german]:[abbreviation_budo]],3,FALSE),"")</f>
        <v/>
      </c>
      <c r="X218" s="51" t="str">
        <f>IFERROR(VLOOKUP(W218,abbreviation[[description_german]:[abbreviation_budo]],3,FALSE),"")</f>
        <v/>
      </c>
      <c r="Y218" s="33"/>
      <c r="AA218" s="49" t="str">
        <f t="shared" si="28"/>
        <v/>
      </c>
      <c r="AD218" s="48" t="str">
        <f>IFERROR(VLOOKUP(AC218,abbreviation[[description_german]:[abbreviation_budo]],3,FALSE),"")</f>
        <v/>
      </c>
      <c r="AG218" s="54" t="str">
        <f>IFERROR(VLOOKUP(AF218,abbreviation[[description_german]:[abbreviation_budo]],3,FALSE),"")</f>
        <v/>
      </c>
      <c r="AJ218" s="49" t="str">
        <f t="shared" si="29"/>
        <v>_</v>
      </c>
      <c r="AM218" s="48" t="str">
        <f>IFERROR(VLOOKUP(AL218,abbreviation[[description_german]:[abbreviation_budo]],3,FALSE),"")</f>
        <v/>
      </c>
      <c r="AP218" s="54" t="str">
        <f>IFERROR(VLOOKUP(AO218,abbreviation[[description_german]:[abbreviation_budo]],3,FALSE),"")</f>
        <v/>
      </c>
      <c r="AS218" s="49" t="str">
        <f t="shared" si="30"/>
        <v>_</v>
      </c>
      <c r="AV218" s="53" t="str">
        <f>IFERROR(VLOOKUP(AU218,abbreviation[[description_german]:[abbreviation_budo]],3,FALSE),"")</f>
        <v/>
      </c>
      <c r="AY218" s="51" t="str">
        <f>IFERROR(VLOOKUP(AX218,abbreviation[[description_german]:[abbreviation_budo]],3,FALSE),"")</f>
        <v/>
      </c>
      <c r="BB218" s="51" t="str">
        <f>IFERROR(VLOOKUP(BA218,abbreviation[[description_german]:[abbreviation_budo]],3,FALSE),"")</f>
        <v/>
      </c>
      <c r="BE218" s="51" t="str">
        <f>IFERROR(VLOOKUP(BD218,abbreviation[[description_german]:[abbreviation_budo]],3,FALSE),"")</f>
        <v/>
      </c>
      <c r="BG218" s="38"/>
      <c r="BH218" s="49" t="str">
        <f t="shared" si="31"/>
        <v>_</v>
      </c>
      <c r="BK218" s="53" t="str">
        <f>IFERROR(VLOOKUP(BJ218,abbreviation[[description_german]:[abbreviation_budo]],3,FALSE),"")</f>
        <v/>
      </c>
      <c r="BN218" s="51" t="str">
        <f>IFERROR(VLOOKUP(BM218,abbreviation[[description_german]:[abbreviation_budo]],3,FALSE),"")</f>
        <v/>
      </c>
      <c r="BO218" s="31"/>
      <c r="BQ218" s="51" t="str">
        <f>IFERROR(VLOOKUP(BP218,abbreviation[[description_german]:[abbreviation_budo]],3,FALSE),"")</f>
        <v/>
      </c>
      <c r="BR218" s="57" t="str">
        <f t="shared" si="32"/>
        <v>_</v>
      </c>
      <c r="BU218" s="53" t="str">
        <f>IFERROR(VLOOKUP(BT218,abbreviation[[description_german]:[abbreviation_budo]],3,FALSE),"")</f>
        <v/>
      </c>
      <c r="BV218" s="60" t="str">
        <f t="shared" si="33"/>
        <v>_</v>
      </c>
      <c r="BY218" s="48" t="str">
        <f>IFERROR(VLOOKUP(BX218,category[[category_name_german]:[abbreviation_category_budo]],3,FALSE),"")</f>
        <v/>
      </c>
      <c r="CB218" s="48" t="str">
        <f>IFERROR(VLOOKUP(CA218,category[[category_name_german]:[abbreviation_category_budo]],3,FALSE),"")</f>
        <v/>
      </c>
      <c r="CE218" s="48" t="str">
        <f>IFERROR(VLOOKUP(CD218,category[[category_name_german]:[abbreviation_category_budo]],3,FALSE),"")</f>
        <v/>
      </c>
      <c r="CH218" s="48" t="str">
        <f>IFERROR(VLOOKUP(CG218,category[[category_name_german]:[abbreviation_category_budo]],3,FALSE),"")</f>
        <v/>
      </c>
      <c r="CK218" s="48" t="str">
        <f>IFERROR(VLOOKUP(CJ218,category[[category_name_german]:[abbreviation_category_budo]],3,FALSE),"")</f>
        <v/>
      </c>
      <c r="CM218" s="49" t="str">
        <f t="shared" si="34"/>
        <v/>
      </c>
      <c r="CO218" s="63" t="str">
        <f t="shared" si="35"/>
        <v/>
      </c>
    </row>
    <row r="219" spans="4:93" x14ac:dyDescent="0.25">
      <c r="D219" s="48" t="str">
        <f>IFERROR(VLOOKUP(C219,category[[category_name_german]:[abbreviation_category_budo]],3,FALSE),"")</f>
        <v/>
      </c>
      <c r="G219" s="48" t="str">
        <f>IFERROR(VLOOKUP(F219,category[[category_name_german]:[abbreviation_category_budo]],3,FALSE),"")</f>
        <v/>
      </c>
      <c r="J219" s="48" t="str">
        <f>IFERROR(VLOOKUP(I219,category[[category_name_german]:[abbreviation_category_budo]],3,FALSE),"")</f>
        <v/>
      </c>
      <c r="M219" s="48" t="str">
        <f>IFERROR(VLOOKUP(L219,category[[category_name_german]:[abbreviation_category_budo]],3,FALSE),"")</f>
        <v/>
      </c>
      <c r="P219" s="48" t="str">
        <f>IFERROR(VLOOKUP(O219,category[[category_name_german]:[abbreviation_category_budo]],3,FALSE),"")</f>
        <v/>
      </c>
      <c r="R219" s="49" t="str">
        <f t="shared" si="27"/>
        <v/>
      </c>
      <c r="U219" s="48" t="str">
        <f>IFERROR(VLOOKUP(T219,abbreviation[[description_german]:[abbreviation_budo]],3,FALSE),"")</f>
        <v/>
      </c>
      <c r="X219" s="51" t="str">
        <f>IFERROR(VLOOKUP(W219,abbreviation[[description_german]:[abbreviation_budo]],3,FALSE),"")</f>
        <v/>
      </c>
      <c r="Y219" s="33"/>
      <c r="AA219" s="49" t="str">
        <f t="shared" si="28"/>
        <v/>
      </c>
      <c r="AD219" s="48" t="str">
        <f>IFERROR(VLOOKUP(AC219,abbreviation[[description_german]:[abbreviation_budo]],3,FALSE),"")</f>
        <v/>
      </c>
      <c r="AG219" s="54" t="str">
        <f>IFERROR(VLOOKUP(AF219,abbreviation[[description_german]:[abbreviation_budo]],3,FALSE),"")</f>
        <v/>
      </c>
      <c r="AJ219" s="49" t="str">
        <f t="shared" si="29"/>
        <v>_</v>
      </c>
      <c r="AM219" s="48" t="str">
        <f>IFERROR(VLOOKUP(AL219,abbreviation[[description_german]:[abbreviation_budo]],3,FALSE),"")</f>
        <v/>
      </c>
      <c r="AP219" s="54" t="str">
        <f>IFERROR(VLOOKUP(AO219,abbreviation[[description_german]:[abbreviation_budo]],3,FALSE),"")</f>
        <v/>
      </c>
      <c r="AS219" s="49" t="str">
        <f t="shared" si="30"/>
        <v>_</v>
      </c>
      <c r="AV219" s="53" t="str">
        <f>IFERROR(VLOOKUP(AU219,abbreviation[[description_german]:[abbreviation_budo]],3,FALSE),"")</f>
        <v/>
      </c>
      <c r="AY219" s="51" t="str">
        <f>IFERROR(VLOOKUP(AX219,abbreviation[[description_german]:[abbreviation_budo]],3,FALSE),"")</f>
        <v/>
      </c>
      <c r="BB219" s="51" t="str">
        <f>IFERROR(VLOOKUP(BA219,abbreviation[[description_german]:[abbreviation_budo]],3,FALSE),"")</f>
        <v/>
      </c>
      <c r="BE219" s="51" t="str">
        <f>IFERROR(VLOOKUP(BD219,abbreviation[[description_german]:[abbreviation_budo]],3,FALSE),"")</f>
        <v/>
      </c>
      <c r="BG219" s="38"/>
      <c r="BH219" s="49" t="str">
        <f t="shared" si="31"/>
        <v>_</v>
      </c>
      <c r="BK219" s="53" t="str">
        <f>IFERROR(VLOOKUP(BJ219,abbreviation[[description_german]:[abbreviation_budo]],3,FALSE),"")</f>
        <v/>
      </c>
      <c r="BN219" s="51" t="str">
        <f>IFERROR(VLOOKUP(BM219,abbreviation[[description_german]:[abbreviation_budo]],3,FALSE),"")</f>
        <v/>
      </c>
      <c r="BO219" s="31"/>
      <c r="BQ219" s="51" t="str">
        <f>IFERROR(VLOOKUP(BP219,abbreviation[[description_german]:[abbreviation_budo]],3,FALSE),"")</f>
        <v/>
      </c>
      <c r="BR219" s="57" t="str">
        <f t="shared" si="32"/>
        <v>_</v>
      </c>
      <c r="BU219" s="53" t="str">
        <f>IFERROR(VLOOKUP(BT219,abbreviation[[description_german]:[abbreviation_budo]],3,FALSE),"")</f>
        <v/>
      </c>
      <c r="BV219" s="60" t="str">
        <f t="shared" si="33"/>
        <v>_</v>
      </c>
      <c r="BY219" s="48" t="str">
        <f>IFERROR(VLOOKUP(BX219,category[[category_name_german]:[abbreviation_category_budo]],3,FALSE),"")</f>
        <v/>
      </c>
      <c r="CB219" s="48" t="str">
        <f>IFERROR(VLOOKUP(CA219,category[[category_name_german]:[abbreviation_category_budo]],3,FALSE),"")</f>
        <v/>
      </c>
      <c r="CE219" s="48" t="str">
        <f>IFERROR(VLOOKUP(CD219,category[[category_name_german]:[abbreviation_category_budo]],3,FALSE),"")</f>
        <v/>
      </c>
      <c r="CH219" s="48" t="str">
        <f>IFERROR(VLOOKUP(CG219,category[[category_name_german]:[abbreviation_category_budo]],3,FALSE),"")</f>
        <v/>
      </c>
      <c r="CK219" s="48" t="str">
        <f>IFERROR(VLOOKUP(CJ219,category[[category_name_german]:[abbreviation_category_budo]],3,FALSE),"")</f>
        <v/>
      </c>
      <c r="CM219" s="49" t="str">
        <f t="shared" si="34"/>
        <v/>
      </c>
      <c r="CO219" s="63" t="str">
        <f t="shared" si="35"/>
        <v/>
      </c>
    </row>
    <row r="220" spans="4:93" x14ac:dyDescent="0.25">
      <c r="D220" s="48" t="str">
        <f>IFERROR(VLOOKUP(C220,category[[category_name_german]:[abbreviation_category_budo]],3,FALSE),"")</f>
        <v/>
      </c>
      <c r="G220" s="48" t="str">
        <f>IFERROR(VLOOKUP(F220,category[[category_name_german]:[abbreviation_category_budo]],3,FALSE),"")</f>
        <v/>
      </c>
      <c r="J220" s="48" t="str">
        <f>IFERROR(VLOOKUP(I220,category[[category_name_german]:[abbreviation_category_budo]],3,FALSE),"")</f>
        <v/>
      </c>
      <c r="M220" s="48" t="str">
        <f>IFERROR(VLOOKUP(L220,category[[category_name_german]:[abbreviation_category_budo]],3,FALSE),"")</f>
        <v/>
      </c>
      <c r="P220" s="48" t="str">
        <f>IFERROR(VLOOKUP(O220,category[[category_name_german]:[abbreviation_category_budo]],3,FALSE),"")</f>
        <v/>
      </c>
      <c r="R220" s="49" t="str">
        <f t="shared" si="27"/>
        <v/>
      </c>
      <c r="U220" s="48" t="str">
        <f>IFERROR(VLOOKUP(T220,abbreviation[[description_german]:[abbreviation_budo]],3,FALSE),"")</f>
        <v/>
      </c>
      <c r="X220" s="51" t="str">
        <f>IFERROR(VLOOKUP(W220,abbreviation[[description_german]:[abbreviation_budo]],3,FALSE),"")</f>
        <v/>
      </c>
      <c r="Y220" s="33"/>
      <c r="AA220" s="49" t="str">
        <f t="shared" si="28"/>
        <v/>
      </c>
      <c r="AD220" s="48" t="str">
        <f>IFERROR(VLOOKUP(AC220,abbreviation[[description_german]:[abbreviation_budo]],3,FALSE),"")</f>
        <v/>
      </c>
      <c r="AG220" s="54" t="str">
        <f>IFERROR(VLOOKUP(AF220,abbreviation[[description_german]:[abbreviation_budo]],3,FALSE),"")</f>
        <v/>
      </c>
      <c r="AJ220" s="49" t="str">
        <f t="shared" si="29"/>
        <v>_</v>
      </c>
      <c r="AM220" s="48" t="str">
        <f>IFERROR(VLOOKUP(AL220,abbreviation[[description_german]:[abbreviation_budo]],3,FALSE),"")</f>
        <v/>
      </c>
      <c r="AP220" s="54" t="str">
        <f>IFERROR(VLOOKUP(AO220,abbreviation[[description_german]:[abbreviation_budo]],3,FALSE),"")</f>
        <v/>
      </c>
      <c r="AS220" s="49" t="str">
        <f t="shared" si="30"/>
        <v>_</v>
      </c>
      <c r="AV220" s="53" t="str">
        <f>IFERROR(VLOOKUP(AU220,abbreviation[[description_german]:[abbreviation_budo]],3,FALSE),"")</f>
        <v/>
      </c>
      <c r="AY220" s="51" t="str">
        <f>IFERROR(VLOOKUP(AX220,abbreviation[[description_german]:[abbreviation_budo]],3,FALSE),"")</f>
        <v/>
      </c>
      <c r="BB220" s="51" t="str">
        <f>IFERROR(VLOOKUP(BA220,abbreviation[[description_german]:[abbreviation_budo]],3,FALSE),"")</f>
        <v/>
      </c>
      <c r="BE220" s="51" t="str">
        <f>IFERROR(VLOOKUP(BD220,abbreviation[[description_german]:[abbreviation_budo]],3,FALSE),"")</f>
        <v/>
      </c>
      <c r="BG220" s="38"/>
      <c r="BH220" s="49" t="str">
        <f t="shared" si="31"/>
        <v>_</v>
      </c>
      <c r="BK220" s="53" t="str">
        <f>IFERROR(VLOOKUP(BJ220,abbreviation[[description_german]:[abbreviation_budo]],3,FALSE),"")</f>
        <v/>
      </c>
      <c r="BN220" s="51" t="str">
        <f>IFERROR(VLOOKUP(BM220,abbreviation[[description_german]:[abbreviation_budo]],3,FALSE),"")</f>
        <v/>
      </c>
      <c r="BO220" s="31"/>
      <c r="BQ220" s="51" t="str">
        <f>IFERROR(VLOOKUP(BP220,abbreviation[[description_german]:[abbreviation_budo]],3,FALSE),"")</f>
        <v/>
      </c>
      <c r="BR220" s="57" t="str">
        <f t="shared" si="32"/>
        <v>_</v>
      </c>
      <c r="BU220" s="53" t="str">
        <f>IFERROR(VLOOKUP(BT220,abbreviation[[description_german]:[abbreviation_budo]],3,FALSE),"")</f>
        <v/>
      </c>
      <c r="BV220" s="60" t="str">
        <f t="shared" si="33"/>
        <v>_</v>
      </c>
      <c r="BY220" s="48" t="str">
        <f>IFERROR(VLOOKUP(BX220,category[[category_name_german]:[abbreviation_category_budo]],3,FALSE),"")</f>
        <v/>
      </c>
      <c r="CB220" s="48" t="str">
        <f>IFERROR(VLOOKUP(CA220,category[[category_name_german]:[abbreviation_category_budo]],3,FALSE),"")</f>
        <v/>
      </c>
      <c r="CE220" s="48" t="str">
        <f>IFERROR(VLOOKUP(CD220,category[[category_name_german]:[abbreviation_category_budo]],3,FALSE),"")</f>
        <v/>
      </c>
      <c r="CH220" s="48" t="str">
        <f>IFERROR(VLOOKUP(CG220,category[[category_name_german]:[abbreviation_category_budo]],3,FALSE),"")</f>
        <v/>
      </c>
      <c r="CK220" s="48" t="str">
        <f>IFERROR(VLOOKUP(CJ220,category[[category_name_german]:[abbreviation_category_budo]],3,FALSE),"")</f>
        <v/>
      </c>
      <c r="CM220" s="49" t="str">
        <f t="shared" si="34"/>
        <v/>
      </c>
      <c r="CO220" s="63" t="str">
        <f t="shared" si="35"/>
        <v/>
      </c>
    </row>
    <row r="221" spans="4:93" x14ac:dyDescent="0.25">
      <c r="D221" s="48" t="str">
        <f>IFERROR(VLOOKUP(C221,category[[category_name_german]:[abbreviation_category_budo]],3,FALSE),"")</f>
        <v/>
      </c>
      <c r="G221" s="48" t="str">
        <f>IFERROR(VLOOKUP(F221,category[[category_name_german]:[abbreviation_category_budo]],3,FALSE),"")</f>
        <v/>
      </c>
      <c r="J221" s="48" t="str">
        <f>IFERROR(VLOOKUP(I221,category[[category_name_german]:[abbreviation_category_budo]],3,FALSE),"")</f>
        <v/>
      </c>
      <c r="M221" s="48" t="str">
        <f>IFERROR(VLOOKUP(L221,category[[category_name_german]:[abbreviation_category_budo]],3,FALSE),"")</f>
        <v/>
      </c>
      <c r="P221" s="48" t="str">
        <f>IFERROR(VLOOKUP(O221,category[[category_name_german]:[abbreviation_category_budo]],3,FALSE),"")</f>
        <v/>
      </c>
      <c r="R221" s="49" t="str">
        <f t="shared" si="27"/>
        <v/>
      </c>
      <c r="U221" s="48" t="str">
        <f>IFERROR(VLOOKUP(T221,abbreviation[[description_german]:[abbreviation_budo]],3,FALSE),"")</f>
        <v/>
      </c>
      <c r="X221" s="51" t="str">
        <f>IFERROR(VLOOKUP(W221,abbreviation[[description_german]:[abbreviation_budo]],3,FALSE),"")</f>
        <v/>
      </c>
      <c r="Y221" s="33"/>
      <c r="AA221" s="49" t="str">
        <f t="shared" si="28"/>
        <v/>
      </c>
      <c r="AD221" s="48" t="str">
        <f>IFERROR(VLOOKUP(AC221,abbreviation[[description_german]:[abbreviation_budo]],3,FALSE),"")</f>
        <v/>
      </c>
      <c r="AG221" s="54" t="str">
        <f>IFERROR(VLOOKUP(AF221,abbreviation[[description_german]:[abbreviation_budo]],3,FALSE),"")</f>
        <v/>
      </c>
      <c r="AJ221" s="49" t="str">
        <f t="shared" si="29"/>
        <v>_</v>
      </c>
      <c r="AM221" s="48" t="str">
        <f>IFERROR(VLOOKUP(AL221,abbreviation[[description_german]:[abbreviation_budo]],3,FALSE),"")</f>
        <v/>
      </c>
      <c r="AP221" s="54" t="str">
        <f>IFERROR(VLOOKUP(AO221,abbreviation[[description_german]:[abbreviation_budo]],3,FALSE),"")</f>
        <v/>
      </c>
      <c r="AS221" s="49" t="str">
        <f t="shared" si="30"/>
        <v>_</v>
      </c>
      <c r="AV221" s="53" t="str">
        <f>IFERROR(VLOOKUP(AU221,abbreviation[[description_german]:[abbreviation_budo]],3,FALSE),"")</f>
        <v/>
      </c>
      <c r="AY221" s="51" t="str">
        <f>IFERROR(VLOOKUP(AX221,abbreviation[[description_german]:[abbreviation_budo]],3,FALSE),"")</f>
        <v/>
      </c>
      <c r="BB221" s="51" t="str">
        <f>IFERROR(VLOOKUP(BA221,abbreviation[[description_german]:[abbreviation_budo]],3,FALSE),"")</f>
        <v/>
      </c>
      <c r="BE221" s="51" t="str">
        <f>IFERROR(VLOOKUP(BD221,abbreviation[[description_german]:[abbreviation_budo]],3,FALSE),"")</f>
        <v/>
      </c>
      <c r="BG221" s="38"/>
      <c r="BH221" s="49" t="str">
        <f t="shared" si="31"/>
        <v>_</v>
      </c>
      <c r="BK221" s="53" t="str">
        <f>IFERROR(VLOOKUP(BJ221,abbreviation[[description_german]:[abbreviation_budo]],3,FALSE),"")</f>
        <v/>
      </c>
      <c r="BN221" s="51" t="str">
        <f>IFERROR(VLOOKUP(BM221,abbreviation[[description_german]:[abbreviation_budo]],3,FALSE),"")</f>
        <v/>
      </c>
      <c r="BO221" s="31"/>
      <c r="BQ221" s="51" t="str">
        <f>IFERROR(VLOOKUP(BP221,abbreviation[[description_german]:[abbreviation_budo]],3,FALSE),"")</f>
        <v/>
      </c>
      <c r="BR221" s="57" t="str">
        <f t="shared" si="32"/>
        <v>_</v>
      </c>
      <c r="BU221" s="53" t="str">
        <f>IFERROR(VLOOKUP(BT221,abbreviation[[description_german]:[abbreviation_budo]],3,FALSE),"")</f>
        <v/>
      </c>
      <c r="BV221" s="60" t="str">
        <f t="shared" si="33"/>
        <v>_</v>
      </c>
      <c r="BY221" s="48" t="str">
        <f>IFERROR(VLOOKUP(BX221,category[[category_name_german]:[abbreviation_category_budo]],3,FALSE),"")</f>
        <v/>
      </c>
      <c r="CB221" s="48" t="str">
        <f>IFERROR(VLOOKUP(CA221,category[[category_name_german]:[abbreviation_category_budo]],3,FALSE),"")</f>
        <v/>
      </c>
      <c r="CE221" s="48" t="str">
        <f>IFERROR(VLOOKUP(CD221,category[[category_name_german]:[abbreviation_category_budo]],3,FALSE),"")</f>
        <v/>
      </c>
      <c r="CH221" s="48" t="str">
        <f>IFERROR(VLOOKUP(CG221,category[[category_name_german]:[abbreviation_category_budo]],3,FALSE),"")</f>
        <v/>
      </c>
      <c r="CK221" s="48" t="str">
        <f>IFERROR(VLOOKUP(CJ221,category[[category_name_german]:[abbreviation_category_budo]],3,FALSE),"")</f>
        <v/>
      </c>
      <c r="CM221" s="49" t="str">
        <f t="shared" si="34"/>
        <v/>
      </c>
      <c r="CO221" s="63" t="str">
        <f t="shared" si="35"/>
        <v/>
      </c>
    </row>
    <row r="222" spans="4:93" x14ac:dyDescent="0.25">
      <c r="D222" s="48" t="str">
        <f>IFERROR(VLOOKUP(C222,category[[category_name_german]:[abbreviation_category_budo]],3,FALSE),"")</f>
        <v/>
      </c>
      <c r="G222" s="48" t="str">
        <f>IFERROR(VLOOKUP(F222,category[[category_name_german]:[abbreviation_category_budo]],3,FALSE),"")</f>
        <v/>
      </c>
      <c r="J222" s="48" t="str">
        <f>IFERROR(VLOOKUP(I222,category[[category_name_german]:[abbreviation_category_budo]],3,FALSE),"")</f>
        <v/>
      </c>
      <c r="M222" s="48" t="str">
        <f>IFERROR(VLOOKUP(L222,category[[category_name_german]:[abbreviation_category_budo]],3,FALSE),"")</f>
        <v/>
      </c>
      <c r="P222" s="48" t="str">
        <f>IFERROR(VLOOKUP(O222,category[[category_name_german]:[abbreviation_category_budo]],3,FALSE),"")</f>
        <v/>
      </c>
      <c r="R222" s="49" t="str">
        <f t="shared" si="27"/>
        <v/>
      </c>
      <c r="U222" s="48" t="str">
        <f>IFERROR(VLOOKUP(T222,abbreviation[[description_german]:[abbreviation_budo]],3,FALSE),"")</f>
        <v/>
      </c>
      <c r="X222" s="51" t="str">
        <f>IFERROR(VLOOKUP(W222,abbreviation[[description_german]:[abbreviation_budo]],3,FALSE),"")</f>
        <v/>
      </c>
      <c r="Y222" s="33"/>
      <c r="AA222" s="49" t="str">
        <f t="shared" si="28"/>
        <v/>
      </c>
      <c r="AD222" s="48" t="str">
        <f>IFERROR(VLOOKUP(AC222,abbreviation[[description_german]:[abbreviation_budo]],3,FALSE),"")</f>
        <v/>
      </c>
      <c r="AG222" s="54" t="str">
        <f>IFERROR(VLOOKUP(AF222,abbreviation[[description_german]:[abbreviation_budo]],3,FALSE),"")</f>
        <v/>
      </c>
      <c r="AJ222" s="49" t="str">
        <f t="shared" si="29"/>
        <v>_</v>
      </c>
      <c r="AM222" s="48" t="str">
        <f>IFERROR(VLOOKUP(AL222,abbreviation[[description_german]:[abbreviation_budo]],3,FALSE),"")</f>
        <v/>
      </c>
      <c r="AP222" s="54" t="str">
        <f>IFERROR(VLOOKUP(AO222,abbreviation[[description_german]:[abbreviation_budo]],3,FALSE),"")</f>
        <v/>
      </c>
      <c r="AS222" s="49" t="str">
        <f t="shared" si="30"/>
        <v>_</v>
      </c>
      <c r="AV222" s="53" t="str">
        <f>IFERROR(VLOOKUP(AU222,abbreviation[[description_german]:[abbreviation_budo]],3,FALSE),"")</f>
        <v/>
      </c>
      <c r="AY222" s="51" t="str">
        <f>IFERROR(VLOOKUP(AX222,abbreviation[[description_german]:[abbreviation_budo]],3,FALSE),"")</f>
        <v/>
      </c>
      <c r="BB222" s="51" t="str">
        <f>IFERROR(VLOOKUP(BA222,abbreviation[[description_german]:[abbreviation_budo]],3,FALSE),"")</f>
        <v/>
      </c>
      <c r="BE222" s="51" t="str">
        <f>IFERROR(VLOOKUP(BD222,abbreviation[[description_german]:[abbreviation_budo]],3,FALSE),"")</f>
        <v/>
      </c>
      <c r="BG222" s="38"/>
      <c r="BH222" s="49" t="str">
        <f t="shared" si="31"/>
        <v>_</v>
      </c>
      <c r="BK222" s="53" t="str">
        <f>IFERROR(VLOOKUP(BJ222,abbreviation[[description_german]:[abbreviation_budo]],3,FALSE),"")</f>
        <v/>
      </c>
      <c r="BN222" s="51" t="str">
        <f>IFERROR(VLOOKUP(BM222,abbreviation[[description_german]:[abbreviation_budo]],3,FALSE),"")</f>
        <v/>
      </c>
      <c r="BO222" s="31"/>
      <c r="BQ222" s="51" t="str">
        <f>IFERROR(VLOOKUP(BP222,abbreviation[[description_german]:[abbreviation_budo]],3,FALSE),"")</f>
        <v/>
      </c>
      <c r="BR222" s="57" t="str">
        <f t="shared" si="32"/>
        <v>_</v>
      </c>
      <c r="BU222" s="53" t="str">
        <f>IFERROR(VLOOKUP(BT222,abbreviation[[description_german]:[abbreviation_budo]],3,FALSE),"")</f>
        <v/>
      </c>
      <c r="BV222" s="60" t="str">
        <f t="shared" si="33"/>
        <v>_</v>
      </c>
      <c r="BY222" s="48" t="str">
        <f>IFERROR(VLOOKUP(BX222,category[[category_name_german]:[abbreviation_category_budo]],3,FALSE),"")</f>
        <v/>
      </c>
      <c r="CB222" s="48" t="str">
        <f>IFERROR(VLOOKUP(CA222,category[[category_name_german]:[abbreviation_category_budo]],3,FALSE),"")</f>
        <v/>
      </c>
      <c r="CE222" s="48" t="str">
        <f>IFERROR(VLOOKUP(CD222,category[[category_name_german]:[abbreviation_category_budo]],3,FALSE),"")</f>
        <v/>
      </c>
      <c r="CH222" s="48" t="str">
        <f>IFERROR(VLOOKUP(CG222,category[[category_name_german]:[abbreviation_category_budo]],3,FALSE),"")</f>
        <v/>
      </c>
      <c r="CK222" s="48" t="str">
        <f>IFERROR(VLOOKUP(CJ222,category[[category_name_german]:[abbreviation_category_budo]],3,FALSE),"")</f>
        <v/>
      </c>
      <c r="CM222" s="49" t="str">
        <f t="shared" si="34"/>
        <v/>
      </c>
      <c r="CO222" s="63" t="str">
        <f t="shared" si="35"/>
        <v/>
      </c>
    </row>
    <row r="223" spans="4:93" x14ac:dyDescent="0.25">
      <c r="D223" s="48" t="str">
        <f>IFERROR(VLOOKUP(C223,category[[category_name_german]:[abbreviation_category_budo]],3,FALSE),"")</f>
        <v/>
      </c>
      <c r="G223" s="48" t="str">
        <f>IFERROR(VLOOKUP(F223,category[[category_name_german]:[abbreviation_category_budo]],3,FALSE),"")</f>
        <v/>
      </c>
      <c r="J223" s="48" t="str">
        <f>IFERROR(VLOOKUP(I223,category[[category_name_german]:[abbreviation_category_budo]],3,FALSE),"")</f>
        <v/>
      </c>
      <c r="M223" s="48" t="str">
        <f>IFERROR(VLOOKUP(L223,category[[category_name_german]:[abbreviation_category_budo]],3,FALSE),"")</f>
        <v/>
      </c>
      <c r="P223" s="48" t="str">
        <f>IFERROR(VLOOKUP(O223,category[[category_name_german]:[abbreviation_category_budo]],3,FALSE),"")</f>
        <v/>
      </c>
      <c r="R223" s="49" t="str">
        <f t="shared" si="27"/>
        <v/>
      </c>
      <c r="U223" s="48" t="str">
        <f>IFERROR(VLOOKUP(T223,abbreviation[[description_german]:[abbreviation_budo]],3,FALSE),"")</f>
        <v/>
      </c>
      <c r="X223" s="51" t="str">
        <f>IFERROR(VLOOKUP(W223,abbreviation[[description_german]:[abbreviation_budo]],3,FALSE),"")</f>
        <v/>
      </c>
      <c r="Y223" s="33"/>
      <c r="AA223" s="49" t="str">
        <f t="shared" si="28"/>
        <v/>
      </c>
      <c r="AD223" s="48" t="str">
        <f>IFERROR(VLOOKUP(AC223,abbreviation[[description_german]:[abbreviation_budo]],3,FALSE),"")</f>
        <v/>
      </c>
      <c r="AG223" s="54" t="str">
        <f>IFERROR(VLOOKUP(AF223,abbreviation[[description_german]:[abbreviation_budo]],3,FALSE),"")</f>
        <v/>
      </c>
      <c r="AJ223" s="49" t="str">
        <f t="shared" si="29"/>
        <v>_</v>
      </c>
      <c r="AM223" s="48" t="str">
        <f>IFERROR(VLOOKUP(AL223,abbreviation[[description_german]:[abbreviation_budo]],3,FALSE),"")</f>
        <v/>
      </c>
      <c r="AP223" s="54" t="str">
        <f>IFERROR(VLOOKUP(AO223,abbreviation[[description_german]:[abbreviation_budo]],3,FALSE),"")</f>
        <v/>
      </c>
      <c r="AS223" s="49" t="str">
        <f t="shared" si="30"/>
        <v>_</v>
      </c>
      <c r="AV223" s="53" t="str">
        <f>IFERROR(VLOOKUP(AU223,abbreviation[[description_german]:[abbreviation_budo]],3,FALSE),"")</f>
        <v/>
      </c>
      <c r="AY223" s="51" t="str">
        <f>IFERROR(VLOOKUP(AX223,abbreviation[[description_german]:[abbreviation_budo]],3,FALSE),"")</f>
        <v/>
      </c>
      <c r="BB223" s="51" t="str">
        <f>IFERROR(VLOOKUP(BA223,abbreviation[[description_german]:[abbreviation_budo]],3,FALSE),"")</f>
        <v/>
      </c>
      <c r="BE223" s="51" t="str">
        <f>IFERROR(VLOOKUP(BD223,abbreviation[[description_german]:[abbreviation_budo]],3,FALSE),"")</f>
        <v/>
      </c>
      <c r="BG223" s="38"/>
      <c r="BH223" s="49" t="str">
        <f t="shared" si="31"/>
        <v>_</v>
      </c>
      <c r="BK223" s="53" t="str">
        <f>IFERROR(VLOOKUP(BJ223,abbreviation[[description_german]:[abbreviation_budo]],3,FALSE),"")</f>
        <v/>
      </c>
      <c r="BN223" s="51" t="str">
        <f>IFERROR(VLOOKUP(BM223,abbreviation[[description_german]:[abbreviation_budo]],3,FALSE),"")</f>
        <v/>
      </c>
      <c r="BO223" s="31"/>
      <c r="BQ223" s="51" t="str">
        <f>IFERROR(VLOOKUP(BP223,abbreviation[[description_german]:[abbreviation_budo]],3,FALSE),"")</f>
        <v/>
      </c>
      <c r="BR223" s="57" t="str">
        <f t="shared" si="32"/>
        <v>_</v>
      </c>
      <c r="BU223" s="53" t="str">
        <f>IFERROR(VLOOKUP(BT223,abbreviation[[description_german]:[abbreviation_budo]],3,FALSE),"")</f>
        <v/>
      </c>
      <c r="BV223" s="60" t="str">
        <f t="shared" si="33"/>
        <v>_</v>
      </c>
      <c r="BY223" s="48" t="str">
        <f>IFERROR(VLOOKUP(BX223,category[[category_name_german]:[abbreviation_category_budo]],3,FALSE),"")</f>
        <v/>
      </c>
      <c r="CB223" s="48" t="str">
        <f>IFERROR(VLOOKUP(CA223,category[[category_name_german]:[abbreviation_category_budo]],3,FALSE),"")</f>
        <v/>
      </c>
      <c r="CE223" s="48" t="str">
        <f>IFERROR(VLOOKUP(CD223,category[[category_name_german]:[abbreviation_category_budo]],3,FALSE),"")</f>
        <v/>
      </c>
      <c r="CH223" s="48" t="str">
        <f>IFERROR(VLOOKUP(CG223,category[[category_name_german]:[abbreviation_category_budo]],3,FALSE),"")</f>
        <v/>
      </c>
      <c r="CK223" s="48" t="str">
        <f>IFERROR(VLOOKUP(CJ223,category[[category_name_german]:[abbreviation_category_budo]],3,FALSE),"")</f>
        <v/>
      </c>
      <c r="CM223" s="49" t="str">
        <f t="shared" si="34"/>
        <v/>
      </c>
      <c r="CO223" s="63" t="str">
        <f t="shared" si="35"/>
        <v/>
      </c>
    </row>
    <row r="224" spans="4:93" x14ac:dyDescent="0.25">
      <c r="D224" s="48" t="str">
        <f>IFERROR(VLOOKUP(C224,category[[category_name_german]:[abbreviation_category_budo]],3,FALSE),"")</f>
        <v/>
      </c>
      <c r="G224" s="48" t="str">
        <f>IFERROR(VLOOKUP(F224,category[[category_name_german]:[abbreviation_category_budo]],3,FALSE),"")</f>
        <v/>
      </c>
      <c r="J224" s="48" t="str">
        <f>IFERROR(VLOOKUP(I224,category[[category_name_german]:[abbreviation_category_budo]],3,FALSE),"")</f>
        <v/>
      </c>
      <c r="M224" s="48" t="str">
        <f>IFERROR(VLOOKUP(L224,category[[category_name_german]:[abbreviation_category_budo]],3,FALSE),"")</f>
        <v/>
      </c>
      <c r="P224" s="48" t="str">
        <f>IFERROR(VLOOKUP(O224,category[[category_name_german]:[abbreviation_category_budo]],3,FALSE),"")</f>
        <v/>
      </c>
      <c r="R224" s="49" t="str">
        <f t="shared" si="27"/>
        <v/>
      </c>
      <c r="U224" s="48" t="str">
        <f>IFERROR(VLOOKUP(T224,abbreviation[[description_german]:[abbreviation_budo]],3,FALSE),"")</f>
        <v/>
      </c>
      <c r="X224" s="51" t="str">
        <f>IFERROR(VLOOKUP(W224,abbreviation[[description_german]:[abbreviation_budo]],3,FALSE),"")</f>
        <v/>
      </c>
      <c r="Y224" s="33"/>
      <c r="AA224" s="49" t="str">
        <f t="shared" si="28"/>
        <v/>
      </c>
      <c r="AD224" s="48" t="str">
        <f>IFERROR(VLOOKUP(AC224,abbreviation[[description_german]:[abbreviation_budo]],3,FALSE),"")</f>
        <v/>
      </c>
      <c r="AG224" s="54" t="str">
        <f>IFERROR(VLOOKUP(AF224,abbreviation[[description_german]:[abbreviation_budo]],3,FALSE),"")</f>
        <v/>
      </c>
      <c r="AJ224" s="49" t="str">
        <f t="shared" si="29"/>
        <v>_</v>
      </c>
      <c r="AM224" s="48" t="str">
        <f>IFERROR(VLOOKUP(AL224,abbreviation[[description_german]:[abbreviation_budo]],3,FALSE),"")</f>
        <v/>
      </c>
      <c r="AP224" s="54" t="str">
        <f>IFERROR(VLOOKUP(AO224,abbreviation[[description_german]:[abbreviation_budo]],3,FALSE),"")</f>
        <v/>
      </c>
      <c r="AS224" s="49" t="str">
        <f t="shared" si="30"/>
        <v>_</v>
      </c>
      <c r="AV224" s="53" t="str">
        <f>IFERROR(VLOOKUP(AU224,abbreviation[[description_german]:[abbreviation_budo]],3,FALSE),"")</f>
        <v/>
      </c>
      <c r="AY224" s="51" t="str">
        <f>IFERROR(VLOOKUP(AX224,abbreviation[[description_german]:[abbreviation_budo]],3,FALSE),"")</f>
        <v/>
      </c>
      <c r="BB224" s="51" t="str">
        <f>IFERROR(VLOOKUP(BA224,abbreviation[[description_german]:[abbreviation_budo]],3,FALSE),"")</f>
        <v/>
      </c>
      <c r="BE224" s="51" t="str">
        <f>IFERROR(VLOOKUP(BD224,abbreviation[[description_german]:[abbreviation_budo]],3,FALSE),"")</f>
        <v/>
      </c>
      <c r="BG224" s="38"/>
      <c r="BH224" s="49" t="str">
        <f t="shared" si="31"/>
        <v>_</v>
      </c>
      <c r="BK224" s="53" t="str">
        <f>IFERROR(VLOOKUP(BJ224,abbreviation[[description_german]:[abbreviation_budo]],3,FALSE),"")</f>
        <v/>
      </c>
      <c r="BN224" s="51" t="str">
        <f>IFERROR(VLOOKUP(BM224,abbreviation[[description_german]:[abbreviation_budo]],3,FALSE),"")</f>
        <v/>
      </c>
      <c r="BO224" s="31"/>
      <c r="BQ224" s="51" t="str">
        <f>IFERROR(VLOOKUP(BP224,abbreviation[[description_german]:[abbreviation_budo]],3,FALSE),"")</f>
        <v/>
      </c>
      <c r="BR224" s="57" t="str">
        <f t="shared" si="32"/>
        <v>_</v>
      </c>
      <c r="BU224" s="53" t="str">
        <f>IFERROR(VLOOKUP(BT224,abbreviation[[description_german]:[abbreviation_budo]],3,FALSE),"")</f>
        <v/>
      </c>
      <c r="BV224" s="60" t="str">
        <f t="shared" si="33"/>
        <v>_</v>
      </c>
      <c r="BY224" s="48" t="str">
        <f>IFERROR(VLOOKUP(BX224,category[[category_name_german]:[abbreviation_category_budo]],3,FALSE),"")</f>
        <v/>
      </c>
      <c r="CB224" s="48" t="str">
        <f>IFERROR(VLOOKUP(CA224,category[[category_name_german]:[abbreviation_category_budo]],3,FALSE),"")</f>
        <v/>
      </c>
      <c r="CE224" s="48" t="str">
        <f>IFERROR(VLOOKUP(CD224,category[[category_name_german]:[abbreviation_category_budo]],3,FALSE),"")</f>
        <v/>
      </c>
      <c r="CH224" s="48" t="str">
        <f>IFERROR(VLOOKUP(CG224,category[[category_name_german]:[abbreviation_category_budo]],3,FALSE),"")</f>
        <v/>
      </c>
      <c r="CK224" s="48" t="str">
        <f>IFERROR(VLOOKUP(CJ224,category[[category_name_german]:[abbreviation_category_budo]],3,FALSE),"")</f>
        <v/>
      </c>
      <c r="CM224" s="49" t="str">
        <f t="shared" si="34"/>
        <v/>
      </c>
      <c r="CO224" s="63" t="str">
        <f t="shared" si="35"/>
        <v/>
      </c>
    </row>
    <row r="225" spans="4:93" x14ac:dyDescent="0.25">
      <c r="D225" s="48" t="str">
        <f>IFERROR(VLOOKUP(C225,category[[category_name_german]:[abbreviation_category_budo]],3,FALSE),"")</f>
        <v/>
      </c>
      <c r="G225" s="48" t="str">
        <f>IFERROR(VLOOKUP(F225,category[[category_name_german]:[abbreviation_category_budo]],3,FALSE),"")</f>
        <v/>
      </c>
      <c r="J225" s="48" t="str">
        <f>IFERROR(VLOOKUP(I225,category[[category_name_german]:[abbreviation_category_budo]],3,FALSE),"")</f>
        <v/>
      </c>
      <c r="M225" s="48" t="str">
        <f>IFERROR(VLOOKUP(L225,category[[category_name_german]:[abbreviation_category_budo]],3,FALSE),"")</f>
        <v/>
      </c>
      <c r="P225" s="48" t="str">
        <f>IFERROR(VLOOKUP(O225,category[[category_name_german]:[abbreviation_category_budo]],3,FALSE),"")</f>
        <v/>
      </c>
      <c r="R225" s="49" t="str">
        <f t="shared" si="27"/>
        <v/>
      </c>
      <c r="U225" s="48" t="str">
        <f>IFERROR(VLOOKUP(T225,abbreviation[[description_german]:[abbreviation_budo]],3,FALSE),"")</f>
        <v/>
      </c>
      <c r="X225" s="51" t="str">
        <f>IFERROR(VLOOKUP(W225,abbreviation[[description_german]:[abbreviation_budo]],3,FALSE),"")</f>
        <v/>
      </c>
      <c r="Y225" s="33"/>
      <c r="AA225" s="49" t="str">
        <f t="shared" si="28"/>
        <v/>
      </c>
      <c r="AD225" s="48" t="str">
        <f>IFERROR(VLOOKUP(AC225,abbreviation[[description_german]:[abbreviation_budo]],3,FALSE),"")</f>
        <v/>
      </c>
      <c r="AG225" s="54" t="str">
        <f>IFERROR(VLOOKUP(AF225,abbreviation[[description_german]:[abbreviation_budo]],3,FALSE),"")</f>
        <v/>
      </c>
      <c r="AJ225" s="49" t="str">
        <f t="shared" si="29"/>
        <v>_</v>
      </c>
      <c r="AM225" s="48" t="str">
        <f>IFERROR(VLOOKUP(AL225,abbreviation[[description_german]:[abbreviation_budo]],3,FALSE),"")</f>
        <v/>
      </c>
      <c r="AP225" s="54" t="str">
        <f>IFERROR(VLOOKUP(AO225,abbreviation[[description_german]:[abbreviation_budo]],3,FALSE),"")</f>
        <v/>
      </c>
      <c r="AS225" s="49" t="str">
        <f t="shared" si="30"/>
        <v>_</v>
      </c>
      <c r="AV225" s="53" t="str">
        <f>IFERROR(VLOOKUP(AU225,abbreviation[[description_german]:[abbreviation_budo]],3,FALSE),"")</f>
        <v/>
      </c>
      <c r="AY225" s="51" t="str">
        <f>IFERROR(VLOOKUP(AX225,abbreviation[[description_german]:[abbreviation_budo]],3,FALSE),"")</f>
        <v/>
      </c>
      <c r="BB225" s="51" t="str">
        <f>IFERROR(VLOOKUP(BA225,abbreviation[[description_german]:[abbreviation_budo]],3,FALSE),"")</f>
        <v/>
      </c>
      <c r="BE225" s="51" t="str">
        <f>IFERROR(VLOOKUP(BD225,abbreviation[[description_german]:[abbreviation_budo]],3,FALSE),"")</f>
        <v/>
      </c>
      <c r="BG225" s="38"/>
      <c r="BH225" s="49" t="str">
        <f t="shared" si="31"/>
        <v>_</v>
      </c>
      <c r="BK225" s="53" t="str">
        <f>IFERROR(VLOOKUP(BJ225,abbreviation[[description_german]:[abbreviation_budo]],3,FALSE),"")</f>
        <v/>
      </c>
      <c r="BN225" s="51" t="str">
        <f>IFERROR(VLOOKUP(BM225,abbreviation[[description_german]:[abbreviation_budo]],3,FALSE),"")</f>
        <v/>
      </c>
      <c r="BO225" s="31"/>
      <c r="BQ225" s="51" t="str">
        <f>IFERROR(VLOOKUP(BP225,abbreviation[[description_german]:[abbreviation_budo]],3,FALSE),"")</f>
        <v/>
      </c>
      <c r="BR225" s="57" t="str">
        <f t="shared" si="32"/>
        <v>_</v>
      </c>
      <c r="BU225" s="53" t="str">
        <f>IFERROR(VLOOKUP(BT225,abbreviation[[description_german]:[abbreviation_budo]],3,FALSE),"")</f>
        <v/>
      </c>
      <c r="BV225" s="60" t="str">
        <f t="shared" si="33"/>
        <v>_</v>
      </c>
      <c r="BY225" s="48" t="str">
        <f>IFERROR(VLOOKUP(BX225,category[[category_name_german]:[abbreviation_category_budo]],3,FALSE),"")</f>
        <v/>
      </c>
      <c r="CB225" s="48" t="str">
        <f>IFERROR(VLOOKUP(CA225,category[[category_name_german]:[abbreviation_category_budo]],3,FALSE),"")</f>
        <v/>
      </c>
      <c r="CE225" s="48" t="str">
        <f>IFERROR(VLOOKUP(CD225,category[[category_name_german]:[abbreviation_category_budo]],3,FALSE),"")</f>
        <v/>
      </c>
      <c r="CH225" s="48" t="str">
        <f>IFERROR(VLOOKUP(CG225,category[[category_name_german]:[abbreviation_category_budo]],3,FALSE),"")</f>
        <v/>
      </c>
      <c r="CK225" s="48" t="str">
        <f>IFERROR(VLOOKUP(CJ225,category[[category_name_german]:[abbreviation_category_budo]],3,FALSE),"")</f>
        <v/>
      </c>
      <c r="CM225" s="49" t="str">
        <f t="shared" si="34"/>
        <v/>
      </c>
      <c r="CO225" s="63" t="str">
        <f t="shared" si="35"/>
        <v/>
      </c>
    </row>
    <row r="226" spans="4:93" x14ac:dyDescent="0.25">
      <c r="D226" s="48" t="str">
        <f>IFERROR(VLOOKUP(C226,category[[category_name_german]:[abbreviation_category_budo]],3,FALSE),"")</f>
        <v/>
      </c>
      <c r="G226" s="48" t="str">
        <f>IFERROR(VLOOKUP(F226,category[[category_name_german]:[abbreviation_category_budo]],3,FALSE),"")</f>
        <v/>
      </c>
      <c r="J226" s="48" t="str">
        <f>IFERROR(VLOOKUP(I226,category[[category_name_german]:[abbreviation_category_budo]],3,FALSE),"")</f>
        <v/>
      </c>
      <c r="M226" s="48" t="str">
        <f>IFERROR(VLOOKUP(L226,category[[category_name_german]:[abbreviation_category_budo]],3,FALSE),"")</f>
        <v/>
      </c>
      <c r="P226" s="48" t="str">
        <f>IFERROR(VLOOKUP(O226,category[[category_name_german]:[abbreviation_category_budo]],3,FALSE),"")</f>
        <v/>
      </c>
      <c r="R226" s="49" t="str">
        <f t="shared" si="27"/>
        <v/>
      </c>
      <c r="U226" s="48" t="str">
        <f>IFERROR(VLOOKUP(T226,abbreviation[[description_german]:[abbreviation_budo]],3,FALSE),"")</f>
        <v/>
      </c>
      <c r="X226" s="51" t="str">
        <f>IFERROR(VLOOKUP(W226,abbreviation[[description_german]:[abbreviation_budo]],3,FALSE),"")</f>
        <v/>
      </c>
      <c r="Y226" s="33"/>
      <c r="AA226" s="49" t="str">
        <f t="shared" si="28"/>
        <v/>
      </c>
      <c r="AD226" s="48" t="str">
        <f>IFERROR(VLOOKUP(AC226,abbreviation[[description_german]:[abbreviation_budo]],3,FALSE),"")</f>
        <v/>
      </c>
      <c r="AG226" s="54" t="str">
        <f>IFERROR(VLOOKUP(AF226,abbreviation[[description_german]:[abbreviation_budo]],3,FALSE),"")</f>
        <v/>
      </c>
      <c r="AJ226" s="49" t="str">
        <f t="shared" si="29"/>
        <v>_</v>
      </c>
      <c r="AM226" s="48" t="str">
        <f>IFERROR(VLOOKUP(AL226,abbreviation[[description_german]:[abbreviation_budo]],3,FALSE),"")</f>
        <v/>
      </c>
      <c r="AP226" s="54" t="str">
        <f>IFERROR(VLOOKUP(AO226,abbreviation[[description_german]:[abbreviation_budo]],3,FALSE),"")</f>
        <v/>
      </c>
      <c r="AS226" s="49" t="str">
        <f t="shared" si="30"/>
        <v>_</v>
      </c>
      <c r="AV226" s="53" t="str">
        <f>IFERROR(VLOOKUP(AU226,abbreviation[[description_german]:[abbreviation_budo]],3,FALSE),"")</f>
        <v/>
      </c>
      <c r="AY226" s="51" t="str">
        <f>IFERROR(VLOOKUP(AX226,abbreviation[[description_german]:[abbreviation_budo]],3,FALSE),"")</f>
        <v/>
      </c>
      <c r="BB226" s="51" t="str">
        <f>IFERROR(VLOOKUP(BA226,abbreviation[[description_german]:[abbreviation_budo]],3,FALSE),"")</f>
        <v/>
      </c>
      <c r="BE226" s="51" t="str">
        <f>IFERROR(VLOOKUP(BD226,abbreviation[[description_german]:[abbreviation_budo]],3,FALSE),"")</f>
        <v/>
      </c>
      <c r="BG226" s="38"/>
      <c r="BH226" s="49" t="str">
        <f t="shared" si="31"/>
        <v>_</v>
      </c>
      <c r="BK226" s="53" t="str">
        <f>IFERROR(VLOOKUP(BJ226,abbreviation[[description_german]:[abbreviation_budo]],3,FALSE),"")</f>
        <v/>
      </c>
      <c r="BN226" s="51" t="str">
        <f>IFERROR(VLOOKUP(BM226,abbreviation[[description_german]:[abbreviation_budo]],3,FALSE),"")</f>
        <v/>
      </c>
      <c r="BO226" s="31"/>
      <c r="BQ226" s="51" t="str">
        <f>IFERROR(VLOOKUP(BP226,abbreviation[[description_german]:[abbreviation_budo]],3,FALSE),"")</f>
        <v/>
      </c>
      <c r="BR226" s="57" t="str">
        <f t="shared" si="32"/>
        <v>_</v>
      </c>
      <c r="BU226" s="53" t="str">
        <f>IFERROR(VLOOKUP(BT226,abbreviation[[description_german]:[abbreviation_budo]],3,FALSE),"")</f>
        <v/>
      </c>
      <c r="BV226" s="60" t="str">
        <f t="shared" si="33"/>
        <v>_</v>
      </c>
      <c r="BY226" s="48" t="str">
        <f>IFERROR(VLOOKUP(BX226,category[[category_name_german]:[abbreviation_category_budo]],3,FALSE),"")</f>
        <v/>
      </c>
      <c r="CB226" s="48" t="str">
        <f>IFERROR(VLOOKUP(CA226,category[[category_name_german]:[abbreviation_category_budo]],3,FALSE),"")</f>
        <v/>
      </c>
      <c r="CE226" s="48" t="str">
        <f>IFERROR(VLOOKUP(CD226,category[[category_name_german]:[abbreviation_category_budo]],3,FALSE),"")</f>
        <v/>
      </c>
      <c r="CH226" s="48" t="str">
        <f>IFERROR(VLOOKUP(CG226,category[[category_name_german]:[abbreviation_category_budo]],3,FALSE),"")</f>
        <v/>
      </c>
      <c r="CK226" s="48" t="str">
        <f>IFERROR(VLOOKUP(CJ226,category[[category_name_german]:[abbreviation_category_budo]],3,FALSE),"")</f>
        <v/>
      </c>
      <c r="CM226" s="49" t="str">
        <f t="shared" si="34"/>
        <v/>
      </c>
      <c r="CO226" s="63" t="str">
        <f t="shared" si="35"/>
        <v/>
      </c>
    </row>
    <row r="227" spans="4:93" x14ac:dyDescent="0.25">
      <c r="D227" s="48" t="str">
        <f>IFERROR(VLOOKUP(C227,category[[category_name_german]:[abbreviation_category_budo]],3,FALSE),"")</f>
        <v/>
      </c>
      <c r="G227" s="48" t="str">
        <f>IFERROR(VLOOKUP(F227,category[[category_name_german]:[abbreviation_category_budo]],3,FALSE),"")</f>
        <v/>
      </c>
      <c r="J227" s="48" t="str">
        <f>IFERROR(VLOOKUP(I227,category[[category_name_german]:[abbreviation_category_budo]],3,FALSE),"")</f>
        <v/>
      </c>
      <c r="M227" s="48" t="str">
        <f>IFERROR(VLOOKUP(L227,category[[category_name_german]:[abbreviation_category_budo]],3,FALSE),"")</f>
        <v/>
      </c>
      <c r="P227" s="48" t="str">
        <f>IFERROR(VLOOKUP(O227,category[[category_name_german]:[abbreviation_category_budo]],3,FALSE),"")</f>
        <v/>
      </c>
      <c r="R227" s="49" t="str">
        <f t="shared" si="27"/>
        <v/>
      </c>
      <c r="U227" s="48" t="str">
        <f>IFERROR(VLOOKUP(T227,abbreviation[[description_german]:[abbreviation_budo]],3,FALSE),"")</f>
        <v/>
      </c>
      <c r="X227" s="51" t="str">
        <f>IFERROR(VLOOKUP(W227,abbreviation[[description_german]:[abbreviation_budo]],3,FALSE),"")</f>
        <v/>
      </c>
      <c r="Y227" s="33"/>
      <c r="AA227" s="49" t="str">
        <f t="shared" si="28"/>
        <v/>
      </c>
      <c r="AD227" s="48" t="str">
        <f>IFERROR(VLOOKUP(AC227,abbreviation[[description_german]:[abbreviation_budo]],3,FALSE),"")</f>
        <v/>
      </c>
      <c r="AG227" s="54" t="str">
        <f>IFERROR(VLOOKUP(AF227,abbreviation[[description_german]:[abbreviation_budo]],3,FALSE),"")</f>
        <v/>
      </c>
      <c r="AJ227" s="49" t="str">
        <f t="shared" si="29"/>
        <v>_</v>
      </c>
      <c r="AM227" s="48" t="str">
        <f>IFERROR(VLOOKUP(AL227,abbreviation[[description_german]:[abbreviation_budo]],3,FALSE),"")</f>
        <v/>
      </c>
      <c r="AP227" s="54" t="str">
        <f>IFERROR(VLOOKUP(AO227,abbreviation[[description_german]:[abbreviation_budo]],3,FALSE),"")</f>
        <v/>
      </c>
      <c r="AS227" s="49" t="str">
        <f t="shared" si="30"/>
        <v>_</v>
      </c>
      <c r="AV227" s="53" t="str">
        <f>IFERROR(VLOOKUP(AU227,abbreviation[[description_german]:[abbreviation_budo]],3,FALSE),"")</f>
        <v/>
      </c>
      <c r="AY227" s="51" t="str">
        <f>IFERROR(VLOOKUP(AX227,abbreviation[[description_german]:[abbreviation_budo]],3,FALSE),"")</f>
        <v/>
      </c>
      <c r="BB227" s="51" t="str">
        <f>IFERROR(VLOOKUP(BA227,abbreviation[[description_german]:[abbreviation_budo]],3,FALSE),"")</f>
        <v/>
      </c>
      <c r="BE227" s="51" t="str">
        <f>IFERROR(VLOOKUP(BD227,abbreviation[[description_german]:[abbreviation_budo]],3,FALSE),"")</f>
        <v/>
      </c>
      <c r="BG227" s="38"/>
      <c r="BH227" s="49" t="str">
        <f t="shared" si="31"/>
        <v>_</v>
      </c>
      <c r="BK227" s="53" t="str">
        <f>IFERROR(VLOOKUP(BJ227,abbreviation[[description_german]:[abbreviation_budo]],3,FALSE),"")</f>
        <v/>
      </c>
      <c r="BN227" s="51" t="str">
        <f>IFERROR(VLOOKUP(BM227,abbreviation[[description_german]:[abbreviation_budo]],3,FALSE),"")</f>
        <v/>
      </c>
      <c r="BO227" s="31"/>
      <c r="BQ227" s="51" t="str">
        <f>IFERROR(VLOOKUP(BP227,abbreviation[[description_german]:[abbreviation_budo]],3,FALSE),"")</f>
        <v/>
      </c>
      <c r="BR227" s="57" t="str">
        <f t="shared" si="32"/>
        <v>_</v>
      </c>
      <c r="BU227" s="53" t="str">
        <f>IFERROR(VLOOKUP(BT227,abbreviation[[description_german]:[abbreviation_budo]],3,FALSE),"")</f>
        <v/>
      </c>
      <c r="BV227" s="60" t="str">
        <f t="shared" si="33"/>
        <v>_</v>
      </c>
      <c r="BY227" s="48" t="str">
        <f>IFERROR(VLOOKUP(BX227,category[[category_name_german]:[abbreviation_category_budo]],3,FALSE),"")</f>
        <v/>
      </c>
      <c r="CB227" s="48" t="str">
        <f>IFERROR(VLOOKUP(CA227,category[[category_name_german]:[abbreviation_category_budo]],3,FALSE),"")</f>
        <v/>
      </c>
      <c r="CE227" s="48" t="str">
        <f>IFERROR(VLOOKUP(CD227,category[[category_name_german]:[abbreviation_category_budo]],3,FALSE),"")</f>
        <v/>
      </c>
      <c r="CH227" s="48" t="str">
        <f>IFERROR(VLOOKUP(CG227,category[[category_name_german]:[abbreviation_category_budo]],3,FALSE),"")</f>
        <v/>
      </c>
      <c r="CK227" s="48" t="str">
        <f>IFERROR(VLOOKUP(CJ227,category[[category_name_german]:[abbreviation_category_budo]],3,FALSE),"")</f>
        <v/>
      </c>
      <c r="CM227" s="49" t="str">
        <f t="shared" si="34"/>
        <v/>
      </c>
      <c r="CO227" s="63" t="str">
        <f t="shared" si="35"/>
        <v/>
      </c>
    </row>
    <row r="228" spans="4:93" x14ac:dyDescent="0.25">
      <c r="D228" s="48" t="str">
        <f>IFERROR(VLOOKUP(C228,category[[category_name_german]:[abbreviation_category_budo]],3,FALSE),"")</f>
        <v/>
      </c>
      <c r="G228" s="48" t="str">
        <f>IFERROR(VLOOKUP(F228,category[[category_name_german]:[abbreviation_category_budo]],3,FALSE),"")</f>
        <v/>
      </c>
      <c r="J228" s="48" t="str">
        <f>IFERROR(VLOOKUP(I228,category[[category_name_german]:[abbreviation_category_budo]],3,FALSE),"")</f>
        <v/>
      </c>
      <c r="M228" s="48" t="str">
        <f>IFERROR(VLOOKUP(L228,category[[category_name_german]:[abbreviation_category_budo]],3,FALSE),"")</f>
        <v/>
      </c>
      <c r="P228" s="48" t="str">
        <f>IFERROR(VLOOKUP(O228,category[[category_name_german]:[abbreviation_category_budo]],3,FALSE),"")</f>
        <v/>
      </c>
      <c r="R228" s="49" t="str">
        <f t="shared" si="27"/>
        <v/>
      </c>
      <c r="U228" s="48" t="str">
        <f>IFERROR(VLOOKUP(T228,abbreviation[[description_german]:[abbreviation_budo]],3,FALSE),"")</f>
        <v/>
      </c>
      <c r="X228" s="51" t="str">
        <f>IFERROR(VLOOKUP(W228,abbreviation[[description_german]:[abbreviation_budo]],3,FALSE),"")</f>
        <v/>
      </c>
      <c r="Y228" s="33"/>
      <c r="AA228" s="49" t="str">
        <f t="shared" si="28"/>
        <v/>
      </c>
      <c r="AD228" s="48" t="str">
        <f>IFERROR(VLOOKUP(AC228,abbreviation[[description_german]:[abbreviation_budo]],3,FALSE),"")</f>
        <v/>
      </c>
      <c r="AG228" s="54" t="str">
        <f>IFERROR(VLOOKUP(AF228,abbreviation[[description_german]:[abbreviation_budo]],3,FALSE),"")</f>
        <v/>
      </c>
      <c r="AJ228" s="49" t="str">
        <f t="shared" si="29"/>
        <v>_</v>
      </c>
      <c r="AM228" s="48" t="str">
        <f>IFERROR(VLOOKUP(AL228,abbreviation[[description_german]:[abbreviation_budo]],3,FALSE),"")</f>
        <v/>
      </c>
      <c r="AP228" s="54" t="str">
        <f>IFERROR(VLOOKUP(AO228,abbreviation[[description_german]:[abbreviation_budo]],3,FALSE),"")</f>
        <v/>
      </c>
      <c r="AS228" s="49" t="str">
        <f t="shared" si="30"/>
        <v>_</v>
      </c>
      <c r="AV228" s="53" t="str">
        <f>IFERROR(VLOOKUP(AU228,abbreviation[[description_german]:[abbreviation_budo]],3,FALSE),"")</f>
        <v/>
      </c>
      <c r="AY228" s="51" t="str">
        <f>IFERROR(VLOOKUP(AX228,abbreviation[[description_german]:[abbreviation_budo]],3,FALSE),"")</f>
        <v/>
      </c>
      <c r="BB228" s="51" t="str">
        <f>IFERROR(VLOOKUP(BA228,abbreviation[[description_german]:[abbreviation_budo]],3,FALSE),"")</f>
        <v/>
      </c>
      <c r="BE228" s="51" t="str">
        <f>IFERROR(VLOOKUP(BD228,abbreviation[[description_german]:[abbreviation_budo]],3,FALSE),"")</f>
        <v/>
      </c>
      <c r="BG228" s="38"/>
      <c r="BH228" s="49" t="str">
        <f t="shared" si="31"/>
        <v>_</v>
      </c>
      <c r="BK228" s="53" t="str">
        <f>IFERROR(VLOOKUP(BJ228,abbreviation[[description_german]:[abbreviation_budo]],3,FALSE),"")</f>
        <v/>
      </c>
      <c r="BN228" s="51" t="str">
        <f>IFERROR(VLOOKUP(BM228,abbreviation[[description_german]:[abbreviation_budo]],3,FALSE),"")</f>
        <v/>
      </c>
      <c r="BO228" s="31"/>
      <c r="BQ228" s="51" t="str">
        <f>IFERROR(VLOOKUP(BP228,abbreviation[[description_german]:[abbreviation_budo]],3,FALSE),"")</f>
        <v/>
      </c>
      <c r="BR228" s="57" t="str">
        <f t="shared" si="32"/>
        <v>_</v>
      </c>
      <c r="BU228" s="53" t="str">
        <f>IFERROR(VLOOKUP(BT228,abbreviation[[description_german]:[abbreviation_budo]],3,FALSE),"")</f>
        <v/>
      </c>
      <c r="BV228" s="60" t="str">
        <f t="shared" si="33"/>
        <v>_</v>
      </c>
      <c r="BY228" s="48" t="str">
        <f>IFERROR(VLOOKUP(BX228,category[[category_name_german]:[abbreviation_category_budo]],3,FALSE),"")</f>
        <v/>
      </c>
      <c r="CB228" s="48" t="str">
        <f>IFERROR(VLOOKUP(CA228,category[[category_name_german]:[abbreviation_category_budo]],3,FALSE),"")</f>
        <v/>
      </c>
      <c r="CE228" s="48" t="str">
        <f>IFERROR(VLOOKUP(CD228,category[[category_name_german]:[abbreviation_category_budo]],3,FALSE),"")</f>
        <v/>
      </c>
      <c r="CH228" s="48" t="str">
        <f>IFERROR(VLOOKUP(CG228,category[[category_name_german]:[abbreviation_category_budo]],3,FALSE),"")</f>
        <v/>
      </c>
      <c r="CK228" s="48" t="str">
        <f>IFERROR(VLOOKUP(CJ228,category[[category_name_german]:[abbreviation_category_budo]],3,FALSE),"")</f>
        <v/>
      </c>
      <c r="CM228" s="49" t="str">
        <f t="shared" si="34"/>
        <v/>
      </c>
      <c r="CO228" s="63" t="str">
        <f t="shared" si="35"/>
        <v/>
      </c>
    </row>
    <row r="229" spans="4:93" x14ac:dyDescent="0.25">
      <c r="D229" s="48" t="str">
        <f>IFERROR(VLOOKUP(C229,category[[category_name_german]:[abbreviation_category_budo]],3,FALSE),"")</f>
        <v/>
      </c>
      <c r="G229" s="48" t="str">
        <f>IFERROR(VLOOKUP(F229,category[[category_name_german]:[abbreviation_category_budo]],3,FALSE),"")</f>
        <v/>
      </c>
      <c r="J229" s="48" t="str">
        <f>IFERROR(VLOOKUP(I229,category[[category_name_german]:[abbreviation_category_budo]],3,FALSE),"")</f>
        <v/>
      </c>
      <c r="M229" s="48" t="str">
        <f>IFERROR(VLOOKUP(L229,category[[category_name_german]:[abbreviation_category_budo]],3,FALSE),"")</f>
        <v/>
      </c>
      <c r="P229" s="48" t="str">
        <f>IFERROR(VLOOKUP(O229,category[[category_name_german]:[abbreviation_category_budo]],3,FALSE),"")</f>
        <v/>
      </c>
      <c r="R229" s="49" t="str">
        <f t="shared" si="27"/>
        <v/>
      </c>
      <c r="U229" s="48" t="str">
        <f>IFERROR(VLOOKUP(T229,abbreviation[[description_german]:[abbreviation_budo]],3,FALSE),"")</f>
        <v/>
      </c>
      <c r="X229" s="51" t="str">
        <f>IFERROR(VLOOKUP(W229,abbreviation[[description_german]:[abbreviation_budo]],3,FALSE),"")</f>
        <v/>
      </c>
      <c r="Y229" s="33"/>
      <c r="AA229" s="49" t="str">
        <f t="shared" si="28"/>
        <v/>
      </c>
      <c r="AD229" s="48" t="str">
        <f>IFERROR(VLOOKUP(AC229,abbreviation[[description_german]:[abbreviation_budo]],3,FALSE),"")</f>
        <v/>
      </c>
      <c r="AG229" s="54" t="str">
        <f>IFERROR(VLOOKUP(AF229,abbreviation[[description_german]:[abbreviation_budo]],3,FALSE),"")</f>
        <v/>
      </c>
      <c r="AJ229" s="49" t="str">
        <f t="shared" si="29"/>
        <v>_</v>
      </c>
      <c r="AM229" s="48" t="str">
        <f>IFERROR(VLOOKUP(AL229,abbreviation[[description_german]:[abbreviation_budo]],3,FALSE),"")</f>
        <v/>
      </c>
      <c r="AP229" s="54" t="str">
        <f>IFERROR(VLOOKUP(AO229,abbreviation[[description_german]:[abbreviation_budo]],3,FALSE),"")</f>
        <v/>
      </c>
      <c r="AS229" s="49" t="str">
        <f t="shared" si="30"/>
        <v>_</v>
      </c>
      <c r="AV229" s="53" t="str">
        <f>IFERROR(VLOOKUP(AU229,abbreviation[[description_german]:[abbreviation_budo]],3,FALSE),"")</f>
        <v/>
      </c>
      <c r="AY229" s="51" t="str">
        <f>IFERROR(VLOOKUP(AX229,abbreviation[[description_german]:[abbreviation_budo]],3,FALSE),"")</f>
        <v/>
      </c>
      <c r="BB229" s="51" t="str">
        <f>IFERROR(VLOOKUP(BA229,abbreviation[[description_german]:[abbreviation_budo]],3,FALSE),"")</f>
        <v/>
      </c>
      <c r="BE229" s="51" t="str">
        <f>IFERROR(VLOOKUP(BD229,abbreviation[[description_german]:[abbreviation_budo]],3,FALSE),"")</f>
        <v/>
      </c>
      <c r="BG229" s="38"/>
      <c r="BH229" s="49" t="str">
        <f t="shared" si="31"/>
        <v>_</v>
      </c>
      <c r="BK229" s="53" t="str">
        <f>IFERROR(VLOOKUP(BJ229,abbreviation[[description_german]:[abbreviation_budo]],3,FALSE),"")</f>
        <v/>
      </c>
      <c r="BN229" s="51" t="str">
        <f>IFERROR(VLOOKUP(BM229,abbreviation[[description_german]:[abbreviation_budo]],3,FALSE),"")</f>
        <v/>
      </c>
      <c r="BO229" s="31"/>
      <c r="BQ229" s="51" t="str">
        <f>IFERROR(VLOOKUP(BP229,abbreviation[[description_german]:[abbreviation_budo]],3,FALSE),"")</f>
        <v/>
      </c>
      <c r="BR229" s="57" t="str">
        <f t="shared" si="32"/>
        <v>_</v>
      </c>
      <c r="BU229" s="53" t="str">
        <f>IFERROR(VLOOKUP(BT229,abbreviation[[description_german]:[abbreviation_budo]],3,FALSE),"")</f>
        <v/>
      </c>
      <c r="BV229" s="60" t="str">
        <f t="shared" si="33"/>
        <v>_</v>
      </c>
      <c r="BY229" s="48" t="str">
        <f>IFERROR(VLOOKUP(BX229,category[[category_name_german]:[abbreviation_category_budo]],3,FALSE),"")</f>
        <v/>
      </c>
      <c r="CB229" s="48" t="str">
        <f>IFERROR(VLOOKUP(CA229,category[[category_name_german]:[abbreviation_category_budo]],3,FALSE),"")</f>
        <v/>
      </c>
      <c r="CE229" s="48" t="str">
        <f>IFERROR(VLOOKUP(CD229,category[[category_name_german]:[abbreviation_category_budo]],3,FALSE),"")</f>
        <v/>
      </c>
      <c r="CH229" s="48" t="str">
        <f>IFERROR(VLOOKUP(CG229,category[[category_name_german]:[abbreviation_category_budo]],3,FALSE),"")</f>
        <v/>
      </c>
      <c r="CK229" s="48" t="str">
        <f>IFERROR(VLOOKUP(CJ229,category[[category_name_german]:[abbreviation_category_budo]],3,FALSE),"")</f>
        <v/>
      </c>
      <c r="CM229" s="49" t="str">
        <f t="shared" si="34"/>
        <v/>
      </c>
      <c r="CO229" s="63" t="str">
        <f t="shared" si="35"/>
        <v/>
      </c>
    </row>
    <row r="230" spans="4:93" x14ac:dyDescent="0.25">
      <c r="D230" s="48" t="str">
        <f>IFERROR(VLOOKUP(C230,category[[category_name_german]:[abbreviation_category_budo]],3,FALSE),"")</f>
        <v/>
      </c>
      <c r="G230" s="48" t="str">
        <f>IFERROR(VLOOKUP(F230,category[[category_name_german]:[abbreviation_category_budo]],3,FALSE),"")</f>
        <v/>
      </c>
      <c r="J230" s="48" t="str">
        <f>IFERROR(VLOOKUP(I230,category[[category_name_german]:[abbreviation_category_budo]],3,FALSE),"")</f>
        <v/>
      </c>
      <c r="M230" s="48" t="str">
        <f>IFERROR(VLOOKUP(L230,category[[category_name_german]:[abbreviation_category_budo]],3,FALSE),"")</f>
        <v/>
      </c>
      <c r="P230" s="48" t="str">
        <f>IFERROR(VLOOKUP(O230,category[[category_name_german]:[abbreviation_category_budo]],3,FALSE),"")</f>
        <v/>
      </c>
      <c r="R230" s="49" t="str">
        <f t="shared" si="27"/>
        <v/>
      </c>
      <c r="U230" s="48" t="str">
        <f>IFERROR(VLOOKUP(T230,abbreviation[[description_german]:[abbreviation_budo]],3,FALSE),"")</f>
        <v/>
      </c>
      <c r="X230" s="51" t="str">
        <f>IFERROR(VLOOKUP(W230,abbreviation[[description_german]:[abbreviation_budo]],3,FALSE),"")</f>
        <v/>
      </c>
      <c r="Y230" s="33"/>
      <c r="AA230" s="49" t="str">
        <f t="shared" si="28"/>
        <v/>
      </c>
      <c r="AD230" s="48" t="str">
        <f>IFERROR(VLOOKUP(AC230,abbreviation[[description_german]:[abbreviation_budo]],3,FALSE),"")</f>
        <v/>
      </c>
      <c r="AG230" s="54" t="str">
        <f>IFERROR(VLOOKUP(AF230,abbreviation[[description_german]:[abbreviation_budo]],3,FALSE),"")</f>
        <v/>
      </c>
      <c r="AJ230" s="49" t="str">
        <f t="shared" si="29"/>
        <v>_</v>
      </c>
      <c r="AM230" s="48" t="str">
        <f>IFERROR(VLOOKUP(AL230,abbreviation[[description_german]:[abbreviation_budo]],3,FALSE),"")</f>
        <v/>
      </c>
      <c r="AP230" s="54" t="str">
        <f>IFERROR(VLOOKUP(AO230,abbreviation[[description_german]:[abbreviation_budo]],3,FALSE),"")</f>
        <v/>
      </c>
      <c r="AS230" s="49" t="str">
        <f t="shared" si="30"/>
        <v>_</v>
      </c>
      <c r="AV230" s="53" t="str">
        <f>IFERROR(VLOOKUP(AU230,abbreviation[[description_german]:[abbreviation_budo]],3,FALSE),"")</f>
        <v/>
      </c>
      <c r="AY230" s="51" t="str">
        <f>IFERROR(VLOOKUP(AX230,abbreviation[[description_german]:[abbreviation_budo]],3,FALSE),"")</f>
        <v/>
      </c>
      <c r="BB230" s="51" t="str">
        <f>IFERROR(VLOOKUP(BA230,abbreviation[[description_german]:[abbreviation_budo]],3,FALSE),"")</f>
        <v/>
      </c>
      <c r="BE230" s="51" t="str">
        <f>IFERROR(VLOOKUP(BD230,abbreviation[[description_german]:[abbreviation_budo]],3,FALSE),"")</f>
        <v/>
      </c>
      <c r="BG230" s="38"/>
      <c r="BH230" s="49" t="str">
        <f t="shared" si="31"/>
        <v>_</v>
      </c>
      <c r="BK230" s="53" t="str">
        <f>IFERROR(VLOOKUP(BJ230,abbreviation[[description_german]:[abbreviation_budo]],3,FALSE),"")</f>
        <v/>
      </c>
      <c r="BN230" s="51" t="str">
        <f>IFERROR(VLOOKUP(BM230,abbreviation[[description_german]:[abbreviation_budo]],3,FALSE),"")</f>
        <v/>
      </c>
      <c r="BO230" s="31"/>
      <c r="BQ230" s="51" t="str">
        <f>IFERROR(VLOOKUP(BP230,abbreviation[[description_german]:[abbreviation_budo]],3,FALSE),"")</f>
        <v/>
      </c>
      <c r="BR230" s="57" t="str">
        <f t="shared" si="32"/>
        <v>_</v>
      </c>
      <c r="BU230" s="53" t="str">
        <f>IFERROR(VLOOKUP(BT230,abbreviation[[description_german]:[abbreviation_budo]],3,FALSE),"")</f>
        <v/>
      </c>
      <c r="BV230" s="60" t="str">
        <f t="shared" si="33"/>
        <v>_</v>
      </c>
      <c r="BY230" s="48" t="str">
        <f>IFERROR(VLOOKUP(BX230,category[[category_name_german]:[abbreviation_category_budo]],3,FALSE),"")</f>
        <v/>
      </c>
      <c r="CB230" s="48" t="str">
        <f>IFERROR(VLOOKUP(CA230,category[[category_name_german]:[abbreviation_category_budo]],3,FALSE),"")</f>
        <v/>
      </c>
      <c r="CE230" s="48" t="str">
        <f>IFERROR(VLOOKUP(CD230,category[[category_name_german]:[abbreviation_category_budo]],3,FALSE),"")</f>
        <v/>
      </c>
      <c r="CH230" s="48" t="str">
        <f>IFERROR(VLOOKUP(CG230,category[[category_name_german]:[abbreviation_category_budo]],3,FALSE),"")</f>
        <v/>
      </c>
      <c r="CK230" s="48" t="str">
        <f>IFERROR(VLOOKUP(CJ230,category[[category_name_german]:[abbreviation_category_budo]],3,FALSE),"")</f>
        <v/>
      </c>
      <c r="CM230" s="49" t="str">
        <f t="shared" si="34"/>
        <v/>
      </c>
      <c r="CO230" s="63" t="str">
        <f t="shared" si="35"/>
        <v/>
      </c>
    </row>
    <row r="231" spans="4:93" x14ac:dyDescent="0.25">
      <c r="D231" s="48" t="str">
        <f>IFERROR(VLOOKUP(C231,category[[category_name_german]:[abbreviation_category_budo]],3,FALSE),"")</f>
        <v/>
      </c>
      <c r="G231" s="48" t="str">
        <f>IFERROR(VLOOKUP(F231,category[[category_name_german]:[abbreviation_category_budo]],3,FALSE),"")</f>
        <v/>
      </c>
      <c r="J231" s="48" t="str">
        <f>IFERROR(VLOOKUP(I231,category[[category_name_german]:[abbreviation_category_budo]],3,FALSE),"")</f>
        <v/>
      </c>
      <c r="M231" s="48" t="str">
        <f>IFERROR(VLOOKUP(L231,category[[category_name_german]:[abbreviation_category_budo]],3,FALSE),"")</f>
        <v/>
      </c>
      <c r="P231" s="48" t="str">
        <f>IFERROR(VLOOKUP(O231,category[[category_name_german]:[abbreviation_category_budo]],3,FALSE),"")</f>
        <v/>
      </c>
      <c r="R231" s="49" t="str">
        <f t="shared" si="27"/>
        <v/>
      </c>
      <c r="U231" s="48" t="str">
        <f>IFERROR(VLOOKUP(T231,abbreviation[[description_german]:[abbreviation_budo]],3,FALSE),"")</f>
        <v/>
      </c>
      <c r="X231" s="51" t="str">
        <f>IFERROR(VLOOKUP(W231,abbreviation[[description_german]:[abbreviation_budo]],3,FALSE),"")</f>
        <v/>
      </c>
      <c r="Y231" s="33"/>
      <c r="AA231" s="49" t="str">
        <f t="shared" si="28"/>
        <v/>
      </c>
      <c r="AD231" s="48" t="str">
        <f>IFERROR(VLOOKUP(AC231,abbreviation[[description_german]:[abbreviation_budo]],3,FALSE),"")</f>
        <v/>
      </c>
      <c r="AG231" s="54" t="str">
        <f>IFERROR(VLOOKUP(AF231,abbreviation[[description_german]:[abbreviation_budo]],3,FALSE),"")</f>
        <v/>
      </c>
      <c r="AJ231" s="49" t="str">
        <f t="shared" si="29"/>
        <v>_</v>
      </c>
      <c r="AM231" s="48" t="str">
        <f>IFERROR(VLOOKUP(AL231,abbreviation[[description_german]:[abbreviation_budo]],3,FALSE),"")</f>
        <v/>
      </c>
      <c r="AP231" s="54" t="str">
        <f>IFERROR(VLOOKUP(AO231,abbreviation[[description_german]:[abbreviation_budo]],3,FALSE),"")</f>
        <v/>
      </c>
      <c r="AS231" s="49" t="str">
        <f t="shared" si="30"/>
        <v>_</v>
      </c>
      <c r="AV231" s="53" t="str">
        <f>IFERROR(VLOOKUP(AU231,abbreviation[[description_german]:[abbreviation_budo]],3,FALSE),"")</f>
        <v/>
      </c>
      <c r="AY231" s="51" t="str">
        <f>IFERROR(VLOOKUP(AX231,abbreviation[[description_german]:[abbreviation_budo]],3,FALSE),"")</f>
        <v/>
      </c>
      <c r="BB231" s="51" t="str">
        <f>IFERROR(VLOOKUP(BA231,abbreviation[[description_german]:[abbreviation_budo]],3,FALSE),"")</f>
        <v/>
      </c>
      <c r="BE231" s="51" t="str">
        <f>IFERROR(VLOOKUP(BD231,abbreviation[[description_german]:[abbreviation_budo]],3,FALSE),"")</f>
        <v/>
      </c>
      <c r="BG231" s="38"/>
      <c r="BH231" s="49" t="str">
        <f t="shared" si="31"/>
        <v>_</v>
      </c>
      <c r="BK231" s="53" t="str">
        <f>IFERROR(VLOOKUP(BJ231,abbreviation[[description_german]:[abbreviation_budo]],3,FALSE),"")</f>
        <v/>
      </c>
      <c r="BN231" s="51" t="str">
        <f>IFERROR(VLOOKUP(BM231,abbreviation[[description_german]:[abbreviation_budo]],3,FALSE),"")</f>
        <v/>
      </c>
      <c r="BO231" s="31"/>
      <c r="BQ231" s="51" t="str">
        <f>IFERROR(VLOOKUP(BP231,abbreviation[[description_german]:[abbreviation_budo]],3,FALSE),"")</f>
        <v/>
      </c>
      <c r="BR231" s="57" t="str">
        <f t="shared" si="32"/>
        <v>_</v>
      </c>
      <c r="BU231" s="53" t="str">
        <f>IFERROR(VLOOKUP(BT231,abbreviation[[description_german]:[abbreviation_budo]],3,FALSE),"")</f>
        <v/>
      </c>
      <c r="BV231" s="60" t="str">
        <f t="shared" si="33"/>
        <v>_</v>
      </c>
      <c r="BY231" s="48" t="str">
        <f>IFERROR(VLOOKUP(BX231,category[[category_name_german]:[abbreviation_category_budo]],3,FALSE),"")</f>
        <v/>
      </c>
      <c r="CB231" s="48" t="str">
        <f>IFERROR(VLOOKUP(CA231,category[[category_name_german]:[abbreviation_category_budo]],3,FALSE),"")</f>
        <v/>
      </c>
      <c r="CE231" s="48" t="str">
        <f>IFERROR(VLOOKUP(CD231,category[[category_name_german]:[abbreviation_category_budo]],3,FALSE),"")</f>
        <v/>
      </c>
      <c r="CH231" s="48" t="str">
        <f>IFERROR(VLOOKUP(CG231,category[[category_name_german]:[abbreviation_category_budo]],3,FALSE),"")</f>
        <v/>
      </c>
      <c r="CK231" s="48" t="str">
        <f>IFERROR(VLOOKUP(CJ231,category[[category_name_german]:[abbreviation_category_budo]],3,FALSE),"")</f>
        <v/>
      </c>
      <c r="CM231" s="49" t="str">
        <f t="shared" si="34"/>
        <v/>
      </c>
      <c r="CO231" s="63" t="str">
        <f t="shared" si="35"/>
        <v/>
      </c>
    </row>
    <row r="232" spans="4:93" x14ac:dyDescent="0.25">
      <c r="D232" s="48" t="str">
        <f>IFERROR(VLOOKUP(C232,category[[category_name_german]:[abbreviation_category_budo]],3,FALSE),"")</f>
        <v/>
      </c>
      <c r="G232" s="48" t="str">
        <f>IFERROR(VLOOKUP(F232,category[[category_name_german]:[abbreviation_category_budo]],3,FALSE),"")</f>
        <v/>
      </c>
      <c r="J232" s="48" t="str">
        <f>IFERROR(VLOOKUP(I232,category[[category_name_german]:[abbreviation_category_budo]],3,FALSE),"")</f>
        <v/>
      </c>
      <c r="M232" s="48" t="str">
        <f>IFERROR(VLOOKUP(L232,category[[category_name_german]:[abbreviation_category_budo]],3,FALSE),"")</f>
        <v/>
      </c>
      <c r="P232" s="48" t="str">
        <f>IFERROR(VLOOKUP(O232,category[[category_name_german]:[abbreviation_category_budo]],3,FALSE),"")</f>
        <v/>
      </c>
      <c r="R232" s="49" t="str">
        <f t="shared" si="27"/>
        <v/>
      </c>
      <c r="U232" s="48" t="str">
        <f>IFERROR(VLOOKUP(T232,abbreviation[[description_german]:[abbreviation_budo]],3,FALSE),"")</f>
        <v/>
      </c>
      <c r="X232" s="51" t="str">
        <f>IFERROR(VLOOKUP(W232,abbreviation[[description_german]:[abbreviation_budo]],3,FALSE),"")</f>
        <v/>
      </c>
      <c r="Y232" s="33"/>
      <c r="AA232" s="49" t="str">
        <f t="shared" si="28"/>
        <v/>
      </c>
      <c r="AD232" s="48" t="str">
        <f>IFERROR(VLOOKUP(AC232,abbreviation[[description_german]:[abbreviation_budo]],3,FALSE),"")</f>
        <v/>
      </c>
      <c r="AG232" s="54" t="str">
        <f>IFERROR(VLOOKUP(AF232,abbreviation[[description_german]:[abbreviation_budo]],3,FALSE),"")</f>
        <v/>
      </c>
      <c r="AJ232" s="49" t="str">
        <f t="shared" si="29"/>
        <v>_</v>
      </c>
      <c r="AM232" s="48" t="str">
        <f>IFERROR(VLOOKUP(AL232,abbreviation[[description_german]:[abbreviation_budo]],3,FALSE),"")</f>
        <v/>
      </c>
      <c r="AP232" s="54" t="str">
        <f>IFERROR(VLOOKUP(AO232,abbreviation[[description_german]:[abbreviation_budo]],3,FALSE),"")</f>
        <v/>
      </c>
      <c r="AS232" s="49" t="str">
        <f t="shared" si="30"/>
        <v>_</v>
      </c>
      <c r="AV232" s="53" t="str">
        <f>IFERROR(VLOOKUP(AU232,abbreviation[[description_german]:[abbreviation_budo]],3,FALSE),"")</f>
        <v/>
      </c>
      <c r="AY232" s="51" t="str">
        <f>IFERROR(VLOOKUP(AX232,abbreviation[[description_german]:[abbreviation_budo]],3,FALSE),"")</f>
        <v/>
      </c>
      <c r="BB232" s="51" t="str">
        <f>IFERROR(VLOOKUP(BA232,abbreviation[[description_german]:[abbreviation_budo]],3,FALSE),"")</f>
        <v/>
      </c>
      <c r="BE232" s="51" t="str">
        <f>IFERROR(VLOOKUP(BD232,abbreviation[[description_german]:[abbreviation_budo]],3,FALSE),"")</f>
        <v/>
      </c>
      <c r="BG232" s="38"/>
      <c r="BH232" s="49" t="str">
        <f t="shared" si="31"/>
        <v>_</v>
      </c>
      <c r="BK232" s="53" t="str">
        <f>IFERROR(VLOOKUP(BJ232,abbreviation[[description_german]:[abbreviation_budo]],3,FALSE),"")</f>
        <v/>
      </c>
      <c r="BN232" s="51" t="str">
        <f>IFERROR(VLOOKUP(BM232,abbreviation[[description_german]:[abbreviation_budo]],3,FALSE),"")</f>
        <v/>
      </c>
      <c r="BO232" s="31"/>
      <c r="BQ232" s="51" t="str">
        <f>IFERROR(VLOOKUP(BP232,abbreviation[[description_german]:[abbreviation_budo]],3,FALSE),"")</f>
        <v/>
      </c>
      <c r="BR232" s="57" t="str">
        <f t="shared" si="32"/>
        <v>_</v>
      </c>
      <c r="BU232" s="53" t="str">
        <f>IFERROR(VLOOKUP(BT232,abbreviation[[description_german]:[abbreviation_budo]],3,FALSE),"")</f>
        <v/>
      </c>
      <c r="BV232" s="60" t="str">
        <f t="shared" si="33"/>
        <v>_</v>
      </c>
      <c r="BY232" s="48" t="str">
        <f>IFERROR(VLOOKUP(BX232,category[[category_name_german]:[abbreviation_category_budo]],3,FALSE),"")</f>
        <v/>
      </c>
      <c r="CB232" s="48" t="str">
        <f>IFERROR(VLOOKUP(CA232,category[[category_name_german]:[abbreviation_category_budo]],3,FALSE),"")</f>
        <v/>
      </c>
      <c r="CE232" s="48" t="str">
        <f>IFERROR(VLOOKUP(CD232,category[[category_name_german]:[abbreviation_category_budo]],3,FALSE),"")</f>
        <v/>
      </c>
      <c r="CH232" s="48" t="str">
        <f>IFERROR(VLOOKUP(CG232,category[[category_name_german]:[abbreviation_category_budo]],3,FALSE),"")</f>
        <v/>
      </c>
      <c r="CK232" s="48" t="str">
        <f>IFERROR(VLOOKUP(CJ232,category[[category_name_german]:[abbreviation_category_budo]],3,FALSE),"")</f>
        <v/>
      </c>
      <c r="CM232" s="49" t="str">
        <f t="shared" si="34"/>
        <v/>
      </c>
      <c r="CO232" s="63" t="str">
        <f t="shared" si="35"/>
        <v/>
      </c>
    </row>
    <row r="233" spans="4:93" x14ac:dyDescent="0.25">
      <c r="D233" s="48" t="str">
        <f>IFERROR(VLOOKUP(C233,category[[category_name_german]:[abbreviation_category_budo]],3,FALSE),"")</f>
        <v/>
      </c>
      <c r="G233" s="48" t="str">
        <f>IFERROR(VLOOKUP(F233,category[[category_name_german]:[abbreviation_category_budo]],3,FALSE),"")</f>
        <v/>
      </c>
      <c r="J233" s="48" t="str">
        <f>IFERROR(VLOOKUP(I233,category[[category_name_german]:[abbreviation_category_budo]],3,FALSE),"")</f>
        <v/>
      </c>
      <c r="M233" s="48" t="str">
        <f>IFERROR(VLOOKUP(L233,category[[category_name_german]:[abbreviation_category_budo]],3,FALSE),"")</f>
        <v/>
      </c>
      <c r="P233" s="48" t="str">
        <f>IFERROR(VLOOKUP(O233,category[[category_name_german]:[abbreviation_category_budo]],3,FALSE),"")</f>
        <v/>
      </c>
      <c r="R233" s="49" t="str">
        <f t="shared" si="27"/>
        <v/>
      </c>
      <c r="U233" s="48" t="str">
        <f>IFERROR(VLOOKUP(T233,abbreviation[[description_german]:[abbreviation_budo]],3,FALSE),"")</f>
        <v/>
      </c>
      <c r="X233" s="51" t="str">
        <f>IFERROR(VLOOKUP(W233,abbreviation[[description_german]:[abbreviation_budo]],3,FALSE),"")</f>
        <v/>
      </c>
      <c r="Y233" s="33"/>
      <c r="AA233" s="49" t="str">
        <f t="shared" si="28"/>
        <v/>
      </c>
      <c r="AD233" s="48" t="str">
        <f>IFERROR(VLOOKUP(AC233,abbreviation[[description_german]:[abbreviation_budo]],3,FALSE),"")</f>
        <v/>
      </c>
      <c r="AG233" s="54" t="str">
        <f>IFERROR(VLOOKUP(AF233,abbreviation[[description_german]:[abbreviation_budo]],3,FALSE),"")</f>
        <v/>
      </c>
      <c r="AJ233" s="49" t="str">
        <f t="shared" si="29"/>
        <v>_</v>
      </c>
      <c r="AM233" s="48" t="str">
        <f>IFERROR(VLOOKUP(AL233,abbreviation[[description_german]:[abbreviation_budo]],3,FALSE),"")</f>
        <v/>
      </c>
      <c r="AP233" s="54" t="str">
        <f>IFERROR(VLOOKUP(AO233,abbreviation[[description_german]:[abbreviation_budo]],3,FALSE),"")</f>
        <v/>
      </c>
      <c r="AS233" s="49" t="str">
        <f t="shared" si="30"/>
        <v>_</v>
      </c>
      <c r="AV233" s="53" t="str">
        <f>IFERROR(VLOOKUP(AU233,abbreviation[[description_german]:[abbreviation_budo]],3,FALSE),"")</f>
        <v/>
      </c>
      <c r="AY233" s="51" t="str">
        <f>IFERROR(VLOOKUP(AX233,abbreviation[[description_german]:[abbreviation_budo]],3,FALSE),"")</f>
        <v/>
      </c>
      <c r="BB233" s="51" t="str">
        <f>IFERROR(VLOOKUP(BA233,abbreviation[[description_german]:[abbreviation_budo]],3,FALSE),"")</f>
        <v/>
      </c>
      <c r="BE233" s="51" t="str">
        <f>IFERROR(VLOOKUP(BD233,abbreviation[[description_german]:[abbreviation_budo]],3,FALSE),"")</f>
        <v/>
      </c>
      <c r="BG233" s="38"/>
      <c r="BH233" s="49" t="str">
        <f t="shared" si="31"/>
        <v>_</v>
      </c>
      <c r="BK233" s="53" t="str">
        <f>IFERROR(VLOOKUP(BJ233,abbreviation[[description_german]:[abbreviation_budo]],3,FALSE),"")</f>
        <v/>
      </c>
      <c r="BN233" s="51" t="str">
        <f>IFERROR(VLOOKUP(BM233,abbreviation[[description_german]:[abbreviation_budo]],3,FALSE),"")</f>
        <v/>
      </c>
      <c r="BO233" s="31"/>
      <c r="BQ233" s="51" t="str">
        <f>IFERROR(VLOOKUP(BP233,abbreviation[[description_german]:[abbreviation_budo]],3,FALSE),"")</f>
        <v/>
      </c>
      <c r="BR233" s="57" t="str">
        <f t="shared" si="32"/>
        <v>_</v>
      </c>
      <c r="BU233" s="53" t="str">
        <f>IFERROR(VLOOKUP(BT233,abbreviation[[description_german]:[abbreviation_budo]],3,FALSE),"")</f>
        <v/>
      </c>
      <c r="BV233" s="60" t="str">
        <f t="shared" si="33"/>
        <v>_</v>
      </c>
      <c r="BY233" s="48" t="str">
        <f>IFERROR(VLOOKUP(BX233,category[[category_name_german]:[abbreviation_category_budo]],3,FALSE),"")</f>
        <v/>
      </c>
      <c r="CB233" s="48" t="str">
        <f>IFERROR(VLOOKUP(CA233,category[[category_name_german]:[abbreviation_category_budo]],3,FALSE),"")</f>
        <v/>
      </c>
      <c r="CE233" s="48" t="str">
        <f>IFERROR(VLOOKUP(CD233,category[[category_name_german]:[abbreviation_category_budo]],3,FALSE),"")</f>
        <v/>
      </c>
      <c r="CH233" s="48" t="str">
        <f>IFERROR(VLOOKUP(CG233,category[[category_name_german]:[abbreviation_category_budo]],3,FALSE),"")</f>
        <v/>
      </c>
      <c r="CK233" s="48" t="str">
        <f>IFERROR(VLOOKUP(CJ233,category[[category_name_german]:[abbreviation_category_budo]],3,FALSE),"")</f>
        <v/>
      </c>
      <c r="CM233" s="49" t="str">
        <f t="shared" si="34"/>
        <v/>
      </c>
      <c r="CO233" s="63" t="str">
        <f t="shared" si="35"/>
        <v/>
      </c>
    </row>
    <row r="234" spans="4:93" x14ac:dyDescent="0.25">
      <c r="D234" s="48" t="str">
        <f>IFERROR(VLOOKUP(C234,category[[category_name_german]:[abbreviation_category_budo]],3,FALSE),"")</f>
        <v/>
      </c>
      <c r="G234" s="48" t="str">
        <f>IFERROR(VLOOKUP(F234,category[[category_name_german]:[abbreviation_category_budo]],3,FALSE),"")</f>
        <v/>
      </c>
      <c r="J234" s="48" t="str">
        <f>IFERROR(VLOOKUP(I234,category[[category_name_german]:[abbreviation_category_budo]],3,FALSE),"")</f>
        <v/>
      </c>
      <c r="M234" s="48" t="str">
        <f>IFERROR(VLOOKUP(L234,category[[category_name_german]:[abbreviation_category_budo]],3,FALSE),"")</f>
        <v/>
      </c>
      <c r="P234" s="48" t="str">
        <f>IFERROR(VLOOKUP(O234,category[[category_name_german]:[abbreviation_category_budo]],3,FALSE),"")</f>
        <v/>
      </c>
      <c r="R234" s="49" t="str">
        <f t="shared" si="27"/>
        <v/>
      </c>
      <c r="U234" s="48" t="str">
        <f>IFERROR(VLOOKUP(T234,abbreviation[[description_german]:[abbreviation_budo]],3,FALSE),"")</f>
        <v/>
      </c>
      <c r="X234" s="51" t="str">
        <f>IFERROR(VLOOKUP(W234,abbreviation[[description_german]:[abbreviation_budo]],3,FALSE),"")</f>
        <v/>
      </c>
      <c r="Y234" s="33"/>
      <c r="AA234" s="49" t="str">
        <f t="shared" si="28"/>
        <v/>
      </c>
      <c r="AD234" s="48" t="str">
        <f>IFERROR(VLOOKUP(AC234,abbreviation[[description_german]:[abbreviation_budo]],3,FALSE),"")</f>
        <v/>
      </c>
      <c r="AG234" s="54" t="str">
        <f>IFERROR(VLOOKUP(AF234,abbreviation[[description_german]:[abbreviation_budo]],3,FALSE),"")</f>
        <v/>
      </c>
      <c r="AJ234" s="49" t="str">
        <f t="shared" si="29"/>
        <v>_</v>
      </c>
      <c r="AM234" s="48" t="str">
        <f>IFERROR(VLOOKUP(AL234,abbreviation[[description_german]:[abbreviation_budo]],3,FALSE),"")</f>
        <v/>
      </c>
      <c r="AP234" s="54" t="str">
        <f>IFERROR(VLOOKUP(AO234,abbreviation[[description_german]:[abbreviation_budo]],3,FALSE),"")</f>
        <v/>
      </c>
      <c r="AS234" s="49" t="str">
        <f t="shared" si="30"/>
        <v>_</v>
      </c>
      <c r="AV234" s="53" t="str">
        <f>IFERROR(VLOOKUP(AU234,abbreviation[[description_german]:[abbreviation_budo]],3,FALSE),"")</f>
        <v/>
      </c>
      <c r="AY234" s="51" t="str">
        <f>IFERROR(VLOOKUP(AX234,abbreviation[[description_german]:[abbreviation_budo]],3,FALSE),"")</f>
        <v/>
      </c>
      <c r="BB234" s="51" t="str">
        <f>IFERROR(VLOOKUP(BA234,abbreviation[[description_german]:[abbreviation_budo]],3,FALSE),"")</f>
        <v/>
      </c>
      <c r="BE234" s="51" t="str">
        <f>IFERROR(VLOOKUP(BD234,abbreviation[[description_german]:[abbreviation_budo]],3,FALSE),"")</f>
        <v/>
      </c>
      <c r="BG234" s="38"/>
      <c r="BH234" s="49" t="str">
        <f t="shared" si="31"/>
        <v>_</v>
      </c>
      <c r="BK234" s="53" t="str">
        <f>IFERROR(VLOOKUP(BJ234,abbreviation[[description_german]:[abbreviation_budo]],3,FALSE),"")</f>
        <v/>
      </c>
      <c r="BN234" s="51" t="str">
        <f>IFERROR(VLOOKUP(BM234,abbreviation[[description_german]:[abbreviation_budo]],3,FALSE),"")</f>
        <v/>
      </c>
      <c r="BO234" s="31"/>
      <c r="BQ234" s="51" t="str">
        <f>IFERROR(VLOOKUP(BP234,abbreviation[[description_german]:[abbreviation_budo]],3,FALSE),"")</f>
        <v/>
      </c>
      <c r="BR234" s="57" t="str">
        <f t="shared" si="32"/>
        <v>_</v>
      </c>
      <c r="BU234" s="53" t="str">
        <f>IFERROR(VLOOKUP(BT234,abbreviation[[description_german]:[abbreviation_budo]],3,FALSE),"")</f>
        <v/>
      </c>
      <c r="BV234" s="60" t="str">
        <f t="shared" si="33"/>
        <v>_</v>
      </c>
      <c r="BY234" s="48" t="str">
        <f>IFERROR(VLOOKUP(BX234,category[[category_name_german]:[abbreviation_category_budo]],3,FALSE),"")</f>
        <v/>
      </c>
      <c r="CB234" s="48" t="str">
        <f>IFERROR(VLOOKUP(CA234,category[[category_name_german]:[abbreviation_category_budo]],3,FALSE),"")</f>
        <v/>
      </c>
      <c r="CE234" s="48" t="str">
        <f>IFERROR(VLOOKUP(CD234,category[[category_name_german]:[abbreviation_category_budo]],3,FALSE),"")</f>
        <v/>
      </c>
      <c r="CH234" s="48" t="str">
        <f>IFERROR(VLOOKUP(CG234,category[[category_name_german]:[abbreviation_category_budo]],3,FALSE),"")</f>
        <v/>
      </c>
      <c r="CK234" s="48" t="str">
        <f>IFERROR(VLOOKUP(CJ234,category[[category_name_german]:[abbreviation_category_budo]],3,FALSE),"")</f>
        <v/>
      </c>
      <c r="CM234" s="49" t="str">
        <f t="shared" si="34"/>
        <v/>
      </c>
      <c r="CO234" s="63" t="str">
        <f t="shared" si="35"/>
        <v/>
      </c>
    </row>
    <row r="235" spans="4:93" x14ac:dyDescent="0.25">
      <c r="D235" s="48" t="str">
        <f>IFERROR(VLOOKUP(C235,category[[category_name_german]:[abbreviation_category_budo]],3,FALSE),"")</f>
        <v/>
      </c>
      <c r="G235" s="48" t="str">
        <f>IFERROR(VLOOKUP(F235,category[[category_name_german]:[abbreviation_category_budo]],3,FALSE),"")</f>
        <v/>
      </c>
      <c r="J235" s="48" t="str">
        <f>IFERROR(VLOOKUP(I235,category[[category_name_german]:[abbreviation_category_budo]],3,FALSE),"")</f>
        <v/>
      </c>
      <c r="M235" s="48" t="str">
        <f>IFERROR(VLOOKUP(L235,category[[category_name_german]:[abbreviation_category_budo]],3,FALSE),"")</f>
        <v/>
      </c>
      <c r="P235" s="48" t="str">
        <f>IFERROR(VLOOKUP(O235,category[[category_name_german]:[abbreviation_category_budo]],3,FALSE),"")</f>
        <v/>
      </c>
      <c r="R235" s="49" t="str">
        <f t="shared" si="27"/>
        <v/>
      </c>
      <c r="U235" s="48" t="str">
        <f>IFERROR(VLOOKUP(T235,abbreviation[[description_german]:[abbreviation_budo]],3,FALSE),"")</f>
        <v/>
      </c>
      <c r="X235" s="51" t="str">
        <f>IFERROR(VLOOKUP(W235,abbreviation[[description_german]:[abbreviation_budo]],3,FALSE),"")</f>
        <v/>
      </c>
      <c r="Y235" s="33"/>
      <c r="AA235" s="49" t="str">
        <f t="shared" si="28"/>
        <v/>
      </c>
      <c r="AD235" s="48" t="str">
        <f>IFERROR(VLOOKUP(AC235,abbreviation[[description_german]:[abbreviation_budo]],3,FALSE),"")</f>
        <v/>
      </c>
      <c r="AG235" s="54" t="str">
        <f>IFERROR(VLOOKUP(AF235,abbreviation[[description_german]:[abbreviation_budo]],3,FALSE),"")</f>
        <v/>
      </c>
      <c r="AJ235" s="49" t="str">
        <f t="shared" si="29"/>
        <v>_</v>
      </c>
      <c r="AM235" s="48" t="str">
        <f>IFERROR(VLOOKUP(AL235,abbreviation[[description_german]:[abbreviation_budo]],3,FALSE),"")</f>
        <v/>
      </c>
      <c r="AP235" s="54" t="str">
        <f>IFERROR(VLOOKUP(AO235,abbreviation[[description_german]:[abbreviation_budo]],3,FALSE),"")</f>
        <v/>
      </c>
      <c r="AS235" s="49" t="str">
        <f t="shared" si="30"/>
        <v>_</v>
      </c>
      <c r="AV235" s="53" t="str">
        <f>IFERROR(VLOOKUP(AU235,abbreviation[[description_german]:[abbreviation_budo]],3,FALSE),"")</f>
        <v/>
      </c>
      <c r="AY235" s="51" t="str">
        <f>IFERROR(VLOOKUP(AX235,abbreviation[[description_german]:[abbreviation_budo]],3,FALSE),"")</f>
        <v/>
      </c>
      <c r="BB235" s="51" t="str">
        <f>IFERROR(VLOOKUP(BA235,abbreviation[[description_german]:[abbreviation_budo]],3,FALSE),"")</f>
        <v/>
      </c>
      <c r="BE235" s="51" t="str">
        <f>IFERROR(VLOOKUP(BD235,abbreviation[[description_german]:[abbreviation_budo]],3,FALSE),"")</f>
        <v/>
      </c>
      <c r="BG235" s="38"/>
      <c r="BH235" s="49" t="str">
        <f t="shared" si="31"/>
        <v>_</v>
      </c>
      <c r="BK235" s="53" t="str">
        <f>IFERROR(VLOOKUP(BJ235,abbreviation[[description_german]:[abbreviation_budo]],3,FALSE),"")</f>
        <v/>
      </c>
      <c r="BN235" s="51" t="str">
        <f>IFERROR(VLOOKUP(BM235,abbreviation[[description_german]:[abbreviation_budo]],3,FALSE),"")</f>
        <v/>
      </c>
      <c r="BO235" s="31"/>
      <c r="BQ235" s="51" t="str">
        <f>IFERROR(VLOOKUP(BP235,abbreviation[[description_german]:[abbreviation_budo]],3,FALSE),"")</f>
        <v/>
      </c>
      <c r="BR235" s="57" t="str">
        <f t="shared" si="32"/>
        <v>_</v>
      </c>
      <c r="BU235" s="53" t="str">
        <f>IFERROR(VLOOKUP(BT235,abbreviation[[description_german]:[abbreviation_budo]],3,FALSE),"")</f>
        <v/>
      </c>
      <c r="BV235" s="60" t="str">
        <f t="shared" si="33"/>
        <v>_</v>
      </c>
      <c r="BY235" s="48" t="str">
        <f>IFERROR(VLOOKUP(BX235,category[[category_name_german]:[abbreviation_category_budo]],3,FALSE),"")</f>
        <v/>
      </c>
      <c r="CB235" s="48" t="str">
        <f>IFERROR(VLOOKUP(CA235,category[[category_name_german]:[abbreviation_category_budo]],3,FALSE),"")</f>
        <v/>
      </c>
      <c r="CE235" s="48" t="str">
        <f>IFERROR(VLOOKUP(CD235,category[[category_name_german]:[abbreviation_category_budo]],3,FALSE),"")</f>
        <v/>
      </c>
      <c r="CH235" s="48" t="str">
        <f>IFERROR(VLOOKUP(CG235,category[[category_name_german]:[abbreviation_category_budo]],3,FALSE),"")</f>
        <v/>
      </c>
      <c r="CK235" s="48" t="str">
        <f>IFERROR(VLOOKUP(CJ235,category[[category_name_german]:[abbreviation_category_budo]],3,FALSE),"")</f>
        <v/>
      </c>
      <c r="CM235" s="49" t="str">
        <f t="shared" si="34"/>
        <v/>
      </c>
      <c r="CO235" s="63" t="str">
        <f t="shared" si="35"/>
        <v/>
      </c>
    </row>
    <row r="236" spans="4:93" x14ac:dyDescent="0.25">
      <c r="D236" s="48" t="str">
        <f>IFERROR(VLOOKUP(C236,category[[category_name_german]:[abbreviation_category_budo]],3,FALSE),"")</f>
        <v/>
      </c>
      <c r="G236" s="48" t="str">
        <f>IFERROR(VLOOKUP(F236,category[[category_name_german]:[abbreviation_category_budo]],3,FALSE),"")</f>
        <v/>
      </c>
      <c r="J236" s="48" t="str">
        <f>IFERROR(VLOOKUP(I236,category[[category_name_german]:[abbreviation_category_budo]],3,FALSE),"")</f>
        <v/>
      </c>
      <c r="M236" s="48" t="str">
        <f>IFERROR(VLOOKUP(L236,category[[category_name_german]:[abbreviation_category_budo]],3,FALSE),"")</f>
        <v/>
      </c>
      <c r="P236" s="48" t="str">
        <f>IFERROR(VLOOKUP(O236,category[[category_name_german]:[abbreviation_category_budo]],3,FALSE),"")</f>
        <v/>
      </c>
      <c r="R236" s="49" t="str">
        <f t="shared" si="27"/>
        <v/>
      </c>
      <c r="U236" s="48" t="str">
        <f>IFERROR(VLOOKUP(T236,abbreviation[[description_german]:[abbreviation_budo]],3,FALSE),"")</f>
        <v/>
      </c>
      <c r="X236" s="51" t="str">
        <f>IFERROR(VLOOKUP(W236,abbreviation[[description_german]:[abbreviation_budo]],3,FALSE),"")</f>
        <v/>
      </c>
      <c r="Y236" s="33"/>
      <c r="AA236" s="49" t="str">
        <f t="shared" si="28"/>
        <v/>
      </c>
      <c r="AD236" s="48" t="str">
        <f>IFERROR(VLOOKUP(AC236,abbreviation[[description_german]:[abbreviation_budo]],3,FALSE),"")</f>
        <v/>
      </c>
      <c r="AG236" s="54" t="str">
        <f>IFERROR(VLOOKUP(AF236,abbreviation[[description_german]:[abbreviation_budo]],3,FALSE),"")</f>
        <v/>
      </c>
      <c r="AJ236" s="49" t="str">
        <f t="shared" si="29"/>
        <v>_</v>
      </c>
      <c r="AM236" s="48" t="str">
        <f>IFERROR(VLOOKUP(AL236,abbreviation[[description_german]:[abbreviation_budo]],3,FALSE),"")</f>
        <v/>
      </c>
      <c r="AP236" s="54" t="str">
        <f>IFERROR(VLOOKUP(AO236,abbreviation[[description_german]:[abbreviation_budo]],3,FALSE),"")</f>
        <v/>
      </c>
      <c r="AS236" s="49" t="str">
        <f t="shared" si="30"/>
        <v>_</v>
      </c>
      <c r="AV236" s="53" t="str">
        <f>IFERROR(VLOOKUP(AU236,abbreviation[[description_german]:[abbreviation_budo]],3,FALSE),"")</f>
        <v/>
      </c>
      <c r="AY236" s="51" t="str">
        <f>IFERROR(VLOOKUP(AX236,abbreviation[[description_german]:[abbreviation_budo]],3,FALSE),"")</f>
        <v/>
      </c>
      <c r="BB236" s="51" t="str">
        <f>IFERROR(VLOOKUP(BA236,abbreviation[[description_german]:[abbreviation_budo]],3,FALSE),"")</f>
        <v/>
      </c>
      <c r="BE236" s="51" t="str">
        <f>IFERROR(VLOOKUP(BD236,abbreviation[[description_german]:[abbreviation_budo]],3,FALSE),"")</f>
        <v/>
      </c>
      <c r="BG236" s="38"/>
      <c r="BH236" s="49" t="str">
        <f t="shared" si="31"/>
        <v>_</v>
      </c>
      <c r="BK236" s="53" t="str">
        <f>IFERROR(VLOOKUP(BJ236,abbreviation[[description_german]:[abbreviation_budo]],3,FALSE),"")</f>
        <v/>
      </c>
      <c r="BN236" s="51" t="str">
        <f>IFERROR(VLOOKUP(BM236,abbreviation[[description_german]:[abbreviation_budo]],3,FALSE),"")</f>
        <v/>
      </c>
      <c r="BO236" s="31"/>
      <c r="BQ236" s="51" t="str">
        <f>IFERROR(VLOOKUP(BP236,abbreviation[[description_german]:[abbreviation_budo]],3,FALSE),"")</f>
        <v/>
      </c>
      <c r="BR236" s="57" t="str">
        <f t="shared" si="32"/>
        <v>_</v>
      </c>
      <c r="BU236" s="53" t="str">
        <f>IFERROR(VLOOKUP(BT236,abbreviation[[description_german]:[abbreviation_budo]],3,FALSE),"")</f>
        <v/>
      </c>
      <c r="BV236" s="60" t="str">
        <f t="shared" si="33"/>
        <v>_</v>
      </c>
      <c r="BY236" s="48" t="str">
        <f>IFERROR(VLOOKUP(BX236,category[[category_name_german]:[abbreviation_category_budo]],3,FALSE),"")</f>
        <v/>
      </c>
      <c r="CB236" s="48" t="str">
        <f>IFERROR(VLOOKUP(CA236,category[[category_name_german]:[abbreviation_category_budo]],3,FALSE),"")</f>
        <v/>
      </c>
      <c r="CE236" s="48" t="str">
        <f>IFERROR(VLOOKUP(CD236,category[[category_name_german]:[abbreviation_category_budo]],3,FALSE),"")</f>
        <v/>
      </c>
      <c r="CH236" s="48" t="str">
        <f>IFERROR(VLOOKUP(CG236,category[[category_name_german]:[abbreviation_category_budo]],3,FALSE),"")</f>
        <v/>
      </c>
      <c r="CK236" s="48" t="str">
        <f>IFERROR(VLOOKUP(CJ236,category[[category_name_german]:[abbreviation_category_budo]],3,FALSE),"")</f>
        <v/>
      </c>
      <c r="CM236" s="49" t="str">
        <f t="shared" si="34"/>
        <v/>
      </c>
      <c r="CO236" s="63" t="str">
        <f t="shared" si="35"/>
        <v/>
      </c>
    </row>
    <row r="237" spans="4:93" x14ac:dyDescent="0.25">
      <c r="D237" s="48" t="str">
        <f>IFERROR(VLOOKUP(C237,category[[category_name_german]:[abbreviation_category_budo]],3,FALSE),"")</f>
        <v/>
      </c>
      <c r="G237" s="48" t="str">
        <f>IFERROR(VLOOKUP(F237,category[[category_name_german]:[abbreviation_category_budo]],3,FALSE),"")</f>
        <v/>
      </c>
      <c r="J237" s="48" t="str">
        <f>IFERROR(VLOOKUP(I237,category[[category_name_german]:[abbreviation_category_budo]],3,FALSE),"")</f>
        <v/>
      </c>
      <c r="M237" s="48" t="str">
        <f>IFERROR(VLOOKUP(L237,category[[category_name_german]:[abbreviation_category_budo]],3,FALSE),"")</f>
        <v/>
      </c>
      <c r="P237" s="48" t="str">
        <f>IFERROR(VLOOKUP(O237,category[[category_name_german]:[abbreviation_category_budo]],3,FALSE),"")</f>
        <v/>
      </c>
      <c r="R237" s="49" t="str">
        <f t="shared" si="27"/>
        <v/>
      </c>
      <c r="U237" s="48" t="str">
        <f>IFERROR(VLOOKUP(T237,abbreviation[[description_german]:[abbreviation_budo]],3,FALSE),"")</f>
        <v/>
      </c>
      <c r="X237" s="51" t="str">
        <f>IFERROR(VLOOKUP(W237,abbreviation[[description_german]:[abbreviation_budo]],3,FALSE),"")</f>
        <v/>
      </c>
      <c r="Y237" s="33"/>
      <c r="AA237" s="49" t="str">
        <f t="shared" si="28"/>
        <v/>
      </c>
      <c r="AD237" s="48" t="str">
        <f>IFERROR(VLOOKUP(AC237,abbreviation[[description_german]:[abbreviation_budo]],3,FALSE),"")</f>
        <v/>
      </c>
      <c r="AG237" s="54" t="str">
        <f>IFERROR(VLOOKUP(AF237,abbreviation[[description_german]:[abbreviation_budo]],3,FALSE),"")</f>
        <v/>
      </c>
      <c r="AJ237" s="49" t="str">
        <f t="shared" si="29"/>
        <v>_</v>
      </c>
      <c r="AM237" s="48" t="str">
        <f>IFERROR(VLOOKUP(AL237,abbreviation[[description_german]:[abbreviation_budo]],3,FALSE),"")</f>
        <v/>
      </c>
      <c r="AP237" s="54" t="str">
        <f>IFERROR(VLOOKUP(AO237,abbreviation[[description_german]:[abbreviation_budo]],3,FALSE),"")</f>
        <v/>
      </c>
      <c r="AS237" s="49" t="str">
        <f t="shared" si="30"/>
        <v>_</v>
      </c>
      <c r="AV237" s="53" t="str">
        <f>IFERROR(VLOOKUP(AU237,abbreviation[[description_german]:[abbreviation_budo]],3,FALSE),"")</f>
        <v/>
      </c>
      <c r="AY237" s="51" t="str">
        <f>IFERROR(VLOOKUP(AX237,abbreviation[[description_german]:[abbreviation_budo]],3,FALSE),"")</f>
        <v/>
      </c>
      <c r="BB237" s="51" t="str">
        <f>IFERROR(VLOOKUP(BA237,abbreviation[[description_german]:[abbreviation_budo]],3,FALSE),"")</f>
        <v/>
      </c>
      <c r="BE237" s="51" t="str">
        <f>IFERROR(VLOOKUP(BD237,abbreviation[[description_german]:[abbreviation_budo]],3,FALSE),"")</f>
        <v/>
      </c>
      <c r="BG237" s="38"/>
      <c r="BH237" s="49" t="str">
        <f t="shared" si="31"/>
        <v>_</v>
      </c>
      <c r="BK237" s="53" t="str">
        <f>IFERROR(VLOOKUP(BJ237,abbreviation[[description_german]:[abbreviation_budo]],3,FALSE),"")</f>
        <v/>
      </c>
      <c r="BN237" s="51" t="str">
        <f>IFERROR(VLOOKUP(BM237,abbreviation[[description_german]:[abbreviation_budo]],3,FALSE),"")</f>
        <v/>
      </c>
      <c r="BO237" s="31"/>
      <c r="BQ237" s="51" t="str">
        <f>IFERROR(VLOOKUP(BP237,abbreviation[[description_german]:[abbreviation_budo]],3,FALSE),"")</f>
        <v/>
      </c>
      <c r="BR237" s="57" t="str">
        <f t="shared" si="32"/>
        <v>_</v>
      </c>
      <c r="BU237" s="53" t="str">
        <f>IFERROR(VLOOKUP(BT237,abbreviation[[description_german]:[abbreviation_budo]],3,FALSE),"")</f>
        <v/>
      </c>
      <c r="BV237" s="60" t="str">
        <f t="shared" si="33"/>
        <v>_</v>
      </c>
      <c r="BY237" s="48" t="str">
        <f>IFERROR(VLOOKUP(BX237,category[[category_name_german]:[abbreviation_category_budo]],3,FALSE),"")</f>
        <v/>
      </c>
      <c r="CB237" s="48" t="str">
        <f>IFERROR(VLOOKUP(CA237,category[[category_name_german]:[abbreviation_category_budo]],3,FALSE),"")</f>
        <v/>
      </c>
      <c r="CE237" s="48" t="str">
        <f>IFERROR(VLOOKUP(CD237,category[[category_name_german]:[abbreviation_category_budo]],3,FALSE),"")</f>
        <v/>
      </c>
      <c r="CH237" s="48" t="str">
        <f>IFERROR(VLOOKUP(CG237,category[[category_name_german]:[abbreviation_category_budo]],3,FALSE),"")</f>
        <v/>
      </c>
      <c r="CK237" s="48" t="str">
        <f>IFERROR(VLOOKUP(CJ237,category[[category_name_german]:[abbreviation_category_budo]],3,FALSE),"")</f>
        <v/>
      </c>
      <c r="CM237" s="49" t="str">
        <f t="shared" si="34"/>
        <v/>
      </c>
      <c r="CO237" s="63" t="str">
        <f t="shared" si="35"/>
        <v/>
      </c>
    </row>
    <row r="238" spans="4:93" x14ac:dyDescent="0.25">
      <c r="D238" s="48" t="str">
        <f>IFERROR(VLOOKUP(C238,category[[category_name_german]:[abbreviation_category_budo]],3,FALSE),"")</f>
        <v/>
      </c>
      <c r="G238" s="48" t="str">
        <f>IFERROR(VLOOKUP(F238,category[[category_name_german]:[abbreviation_category_budo]],3,FALSE),"")</f>
        <v/>
      </c>
      <c r="J238" s="48" t="str">
        <f>IFERROR(VLOOKUP(I238,category[[category_name_german]:[abbreviation_category_budo]],3,FALSE),"")</f>
        <v/>
      </c>
      <c r="M238" s="48" t="str">
        <f>IFERROR(VLOOKUP(L238,category[[category_name_german]:[abbreviation_category_budo]],3,FALSE),"")</f>
        <v/>
      </c>
      <c r="P238" s="48" t="str">
        <f>IFERROR(VLOOKUP(O238,category[[category_name_german]:[abbreviation_category_budo]],3,FALSE),"")</f>
        <v/>
      </c>
      <c r="R238" s="49" t="str">
        <f t="shared" si="27"/>
        <v/>
      </c>
      <c r="U238" s="48" t="str">
        <f>IFERROR(VLOOKUP(T238,abbreviation[[description_german]:[abbreviation_budo]],3,FALSE),"")</f>
        <v/>
      </c>
      <c r="X238" s="51" t="str">
        <f>IFERROR(VLOOKUP(W238,abbreviation[[description_german]:[abbreviation_budo]],3,FALSE),"")</f>
        <v/>
      </c>
      <c r="Y238" s="33"/>
      <c r="AA238" s="49" t="str">
        <f t="shared" si="28"/>
        <v/>
      </c>
      <c r="AD238" s="48" t="str">
        <f>IFERROR(VLOOKUP(AC238,abbreviation[[description_german]:[abbreviation_budo]],3,FALSE),"")</f>
        <v/>
      </c>
      <c r="AG238" s="54" t="str">
        <f>IFERROR(VLOOKUP(AF238,abbreviation[[description_german]:[abbreviation_budo]],3,FALSE),"")</f>
        <v/>
      </c>
      <c r="AJ238" s="49" t="str">
        <f t="shared" si="29"/>
        <v>_</v>
      </c>
      <c r="AM238" s="48" t="str">
        <f>IFERROR(VLOOKUP(AL238,abbreviation[[description_german]:[abbreviation_budo]],3,FALSE),"")</f>
        <v/>
      </c>
      <c r="AP238" s="54" t="str">
        <f>IFERROR(VLOOKUP(AO238,abbreviation[[description_german]:[abbreviation_budo]],3,FALSE),"")</f>
        <v/>
      </c>
      <c r="AS238" s="49" t="str">
        <f t="shared" si="30"/>
        <v>_</v>
      </c>
      <c r="AV238" s="53" t="str">
        <f>IFERROR(VLOOKUP(AU238,abbreviation[[description_german]:[abbreviation_budo]],3,FALSE),"")</f>
        <v/>
      </c>
      <c r="AY238" s="51" t="str">
        <f>IFERROR(VLOOKUP(AX238,abbreviation[[description_german]:[abbreviation_budo]],3,FALSE),"")</f>
        <v/>
      </c>
      <c r="BB238" s="51" t="str">
        <f>IFERROR(VLOOKUP(BA238,abbreviation[[description_german]:[abbreviation_budo]],3,FALSE),"")</f>
        <v/>
      </c>
      <c r="BE238" s="51" t="str">
        <f>IFERROR(VLOOKUP(BD238,abbreviation[[description_german]:[abbreviation_budo]],3,FALSE),"")</f>
        <v/>
      </c>
      <c r="BG238" s="38"/>
      <c r="BH238" s="49" t="str">
        <f t="shared" si="31"/>
        <v>_</v>
      </c>
      <c r="BK238" s="53" t="str">
        <f>IFERROR(VLOOKUP(BJ238,abbreviation[[description_german]:[abbreviation_budo]],3,FALSE),"")</f>
        <v/>
      </c>
      <c r="BN238" s="51" t="str">
        <f>IFERROR(VLOOKUP(BM238,abbreviation[[description_german]:[abbreviation_budo]],3,FALSE),"")</f>
        <v/>
      </c>
      <c r="BO238" s="31"/>
      <c r="BQ238" s="51" t="str">
        <f>IFERROR(VLOOKUP(BP238,abbreviation[[description_german]:[abbreviation_budo]],3,FALSE),"")</f>
        <v/>
      </c>
      <c r="BR238" s="57" t="str">
        <f t="shared" si="32"/>
        <v>_</v>
      </c>
      <c r="BU238" s="53" t="str">
        <f>IFERROR(VLOOKUP(BT238,abbreviation[[description_german]:[abbreviation_budo]],3,FALSE),"")</f>
        <v/>
      </c>
      <c r="BV238" s="60" t="str">
        <f t="shared" si="33"/>
        <v>_</v>
      </c>
      <c r="BY238" s="48" t="str">
        <f>IFERROR(VLOOKUP(BX238,category[[category_name_german]:[abbreviation_category_budo]],3,FALSE),"")</f>
        <v/>
      </c>
      <c r="CB238" s="48" t="str">
        <f>IFERROR(VLOOKUP(CA238,category[[category_name_german]:[abbreviation_category_budo]],3,FALSE),"")</f>
        <v/>
      </c>
      <c r="CE238" s="48" t="str">
        <f>IFERROR(VLOOKUP(CD238,category[[category_name_german]:[abbreviation_category_budo]],3,FALSE),"")</f>
        <v/>
      </c>
      <c r="CH238" s="48" t="str">
        <f>IFERROR(VLOOKUP(CG238,category[[category_name_german]:[abbreviation_category_budo]],3,FALSE),"")</f>
        <v/>
      </c>
      <c r="CK238" s="48" t="str">
        <f>IFERROR(VLOOKUP(CJ238,category[[category_name_german]:[abbreviation_category_budo]],3,FALSE),"")</f>
        <v/>
      </c>
      <c r="CM238" s="49" t="str">
        <f t="shared" si="34"/>
        <v/>
      </c>
      <c r="CO238" s="63" t="str">
        <f t="shared" si="35"/>
        <v/>
      </c>
    </row>
    <row r="239" spans="4:93" x14ac:dyDescent="0.25">
      <c r="D239" s="48" t="str">
        <f>IFERROR(VLOOKUP(C239,category[[category_name_german]:[abbreviation_category_budo]],3,FALSE),"")</f>
        <v/>
      </c>
      <c r="G239" s="48" t="str">
        <f>IFERROR(VLOOKUP(F239,category[[category_name_german]:[abbreviation_category_budo]],3,FALSE),"")</f>
        <v/>
      </c>
      <c r="J239" s="48" t="str">
        <f>IFERROR(VLOOKUP(I239,category[[category_name_german]:[abbreviation_category_budo]],3,FALSE),"")</f>
        <v/>
      </c>
      <c r="M239" s="48" t="str">
        <f>IFERROR(VLOOKUP(L239,category[[category_name_german]:[abbreviation_category_budo]],3,FALSE),"")</f>
        <v/>
      </c>
      <c r="P239" s="48" t="str">
        <f>IFERROR(VLOOKUP(O239,category[[category_name_german]:[abbreviation_category_budo]],3,FALSE),"")</f>
        <v/>
      </c>
      <c r="R239" s="49" t="str">
        <f t="shared" si="27"/>
        <v/>
      </c>
      <c r="U239" s="48" t="str">
        <f>IFERROR(VLOOKUP(T239,abbreviation[[description_german]:[abbreviation_budo]],3,FALSE),"")</f>
        <v/>
      </c>
      <c r="X239" s="51" t="str">
        <f>IFERROR(VLOOKUP(W239,abbreviation[[description_german]:[abbreviation_budo]],3,FALSE),"")</f>
        <v/>
      </c>
      <c r="Y239" s="33"/>
      <c r="AA239" s="49" t="str">
        <f t="shared" si="28"/>
        <v/>
      </c>
      <c r="AD239" s="48" t="str">
        <f>IFERROR(VLOOKUP(AC239,abbreviation[[description_german]:[abbreviation_budo]],3,FALSE),"")</f>
        <v/>
      </c>
      <c r="AG239" s="54" t="str">
        <f>IFERROR(VLOOKUP(AF239,abbreviation[[description_german]:[abbreviation_budo]],3,FALSE),"")</f>
        <v/>
      </c>
      <c r="AJ239" s="49" t="str">
        <f t="shared" si="29"/>
        <v>_</v>
      </c>
      <c r="AM239" s="48" t="str">
        <f>IFERROR(VLOOKUP(AL239,abbreviation[[description_german]:[abbreviation_budo]],3,FALSE),"")</f>
        <v/>
      </c>
      <c r="AP239" s="54" t="str">
        <f>IFERROR(VLOOKUP(AO239,abbreviation[[description_german]:[abbreviation_budo]],3,FALSE),"")</f>
        <v/>
      </c>
      <c r="AS239" s="49" t="str">
        <f t="shared" si="30"/>
        <v>_</v>
      </c>
      <c r="AV239" s="53" t="str">
        <f>IFERROR(VLOOKUP(AU239,abbreviation[[description_german]:[abbreviation_budo]],3,FALSE),"")</f>
        <v/>
      </c>
      <c r="AY239" s="51" t="str">
        <f>IFERROR(VLOOKUP(AX239,abbreviation[[description_german]:[abbreviation_budo]],3,FALSE),"")</f>
        <v/>
      </c>
      <c r="BB239" s="51" t="str">
        <f>IFERROR(VLOOKUP(BA239,abbreviation[[description_german]:[abbreviation_budo]],3,FALSE),"")</f>
        <v/>
      </c>
      <c r="BE239" s="51" t="str">
        <f>IFERROR(VLOOKUP(BD239,abbreviation[[description_german]:[abbreviation_budo]],3,FALSE),"")</f>
        <v/>
      </c>
      <c r="BG239" s="38"/>
      <c r="BH239" s="49" t="str">
        <f t="shared" si="31"/>
        <v>_</v>
      </c>
      <c r="BK239" s="53" t="str">
        <f>IFERROR(VLOOKUP(BJ239,abbreviation[[description_german]:[abbreviation_budo]],3,FALSE),"")</f>
        <v/>
      </c>
      <c r="BN239" s="51" t="str">
        <f>IFERROR(VLOOKUP(BM239,abbreviation[[description_german]:[abbreviation_budo]],3,FALSE),"")</f>
        <v/>
      </c>
      <c r="BO239" s="31"/>
      <c r="BQ239" s="51" t="str">
        <f>IFERROR(VLOOKUP(BP239,abbreviation[[description_german]:[abbreviation_budo]],3,FALSE),"")</f>
        <v/>
      </c>
      <c r="BR239" s="57" t="str">
        <f t="shared" si="32"/>
        <v>_</v>
      </c>
      <c r="BU239" s="53" t="str">
        <f>IFERROR(VLOOKUP(BT239,abbreviation[[description_german]:[abbreviation_budo]],3,FALSE),"")</f>
        <v/>
      </c>
      <c r="BV239" s="60" t="str">
        <f t="shared" si="33"/>
        <v>_</v>
      </c>
      <c r="BY239" s="48" t="str">
        <f>IFERROR(VLOOKUP(BX239,category[[category_name_german]:[abbreviation_category_budo]],3,FALSE),"")</f>
        <v/>
      </c>
      <c r="CB239" s="48" t="str">
        <f>IFERROR(VLOOKUP(CA239,category[[category_name_german]:[abbreviation_category_budo]],3,FALSE),"")</f>
        <v/>
      </c>
      <c r="CE239" s="48" t="str">
        <f>IFERROR(VLOOKUP(CD239,category[[category_name_german]:[abbreviation_category_budo]],3,FALSE),"")</f>
        <v/>
      </c>
      <c r="CH239" s="48" t="str">
        <f>IFERROR(VLOOKUP(CG239,category[[category_name_german]:[abbreviation_category_budo]],3,FALSE),"")</f>
        <v/>
      </c>
      <c r="CK239" s="48" t="str">
        <f>IFERROR(VLOOKUP(CJ239,category[[category_name_german]:[abbreviation_category_budo]],3,FALSE),"")</f>
        <v/>
      </c>
      <c r="CM239" s="49" t="str">
        <f t="shared" si="34"/>
        <v/>
      </c>
      <c r="CO239" s="63" t="str">
        <f t="shared" si="35"/>
        <v/>
      </c>
    </row>
    <row r="240" spans="4:93" x14ac:dyDescent="0.25">
      <c r="D240" s="48" t="str">
        <f>IFERROR(VLOOKUP(C240,category[[category_name_german]:[abbreviation_category_budo]],3,FALSE),"")</f>
        <v/>
      </c>
      <c r="G240" s="48" t="str">
        <f>IFERROR(VLOOKUP(F240,category[[category_name_german]:[abbreviation_category_budo]],3,FALSE),"")</f>
        <v/>
      </c>
      <c r="J240" s="48" t="str">
        <f>IFERROR(VLOOKUP(I240,category[[category_name_german]:[abbreviation_category_budo]],3,FALSE),"")</f>
        <v/>
      </c>
      <c r="M240" s="48" t="str">
        <f>IFERROR(VLOOKUP(L240,category[[category_name_german]:[abbreviation_category_budo]],3,FALSE),"")</f>
        <v/>
      </c>
      <c r="P240" s="48" t="str">
        <f>IFERROR(VLOOKUP(O240,category[[category_name_german]:[abbreviation_category_budo]],3,FALSE),"")</f>
        <v/>
      </c>
      <c r="R240" s="49" t="str">
        <f t="shared" si="27"/>
        <v/>
      </c>
      <c r="U240" s="48" t="str">
        <f>IFERROR(VLOOKUP(T240,abbreviation[[description_german]:[abbreviation_budo]],3,FALSE),"")</f>
        <v/>
      </c>
      <c r="X240" s="51" t="str">
        <f>IFERROR(VLOOKUP(W240,abbreviation[[description_german]:[abbreviation_budo]],3,FALSE),"")</f>
        <v/>
      </c>
      <c r="Y240" s="33"/>
      <c r="AA240" s="49" t="str">
        <f t="shared" si="28"/>
        <v/>
      </c>
      <c r="AD240" s="48" t="str">
        <f>IFERROR(VLOOKUP(AC240,abbreviation[[description_german]:[abbreviation_budo]],3,FALSE),"")</f>
        <v/>
      </c>
      <c r="AG240" s="54" t="str">
        <f>IFERROR(VLOOKUP(AF240,abbreviation[[description_german]:[abbreviation_budo]],3,FALSE),"")</f>
        <v/>
      </c>
      <c r="AJ240" s="49" t="str">
        <f t="shared" si="29"/>
        <v>_</v>
      </c>
      <c r="AM240" s="48" t="str">
        <f>IFERROR(VLOOKUP(AL240,abbreviation[[description_german]:[abbreviation_budo]],3,FALSE),"")</f>
        <v/>
      </c>
      <c r="AP240" s="54" t="str">
        <f>IFERROR(VLOOKUP(AO240,abbreviation[[description_german]:[abbreviation_budo]],3,FALSE),"")</f>
        <v/>
      </c>
      <c r="AS240" s="49" t="str">
        <f t="shared" si="30"/>
        <v>_</v>
      </c>
      <c r="AV240" s="53" t="str">
        <f>IFERROR(VLOOKUP(AU240,abbreviation[[description_german]:[abbreviation_budo]],3,FALSE),"")</f>
        <v/>
      </c>
      <c r="AY240" s="51" t="str">
        <f>IFERROR(VLOOKUP(AX240,abbreviation[[description_german]:[abbreviation_budo]],3,FALSE),"")</f>
        <v/>
      </c>
      <c r="BB240" s="51" t="str">
        <f>IFERROR(VLOOKUP(BA240,abbreviation[[description_german]:[abbreviation_budo]],3,FALSE),"")</f>
        <v/>
      </c>
      <c r="BE240" s="51" t="str">
        <f>IFERROR(VLOOKUP(BD240,abbreviation[[description_german]:[abbreviation_budo]],3,FALSE),"")</f>
        <v/>
      </c>
      <c r="BG240" s="38"/>
      <c r="BH240" s="49" t="str">
        <f t="shared" si="31"/>
        <v>_</v>
      </c>
      <c r="BK240" s="53" t="str">
        <f>IFERROR(VLOOKUP(BJ240,abbreviation[[description_german]:[abbreviation_budo]],3,FALSE),"")</f>
        <v/>
      </c>
      <c r="BN240" s="51" t="str">
        <f>IFERROR(VLOOKUP(BM240,abbreviation[[description_german]:[abbreviation_budo]],3,FALSE),"")</f>
        <v/>
      </c>
      <c r="BO240" s="31"/>
      <c r="BQ240" s="51" t="str">
        <f>IFERROR(VLOOKUP(BP240,abbreviation[[description_german]:[abbreviation_budo]],3,FALSE),"")</f>
        <v/>
      </c>
      <c r="BR240" s="57" t="str">
        <f t="shared" si="32"/>
        <v>_</v>
      </c>
      <c r="BU240" s="53" t="str">
        <f>IFERROR(VLOOKUP(BT240,abbreviation[[description_german]:[abbreviation_budo]],3,FALSE),"")</f>
        <v/>
      </c>
      <c r="BV240" s="60" t="str">
        <f t="shared" si="33"/>
        <v>_</v>
      </c>
      <c r="BY240" s="48" t="str">
        <f>IFERROR(VLOOKUP(BX240,category[[category_name_german]:[abbreviation_category_budo]],3,FALSE),"")</f>
        <v/>
      </c>
      <c r="CB240" s="48" t="str">
        <f>IFERROR(VLOOKUP(CA240,category[[category_name_german]:[abbreviation_category_budo]],3,FALSE),"")</f>
        <v/>
      </c>
      <c r="CE240" s="48" t="str">
        <f>IFERROR(VLOOKUP(CD240,category[[category_name_german]:[abbreviation_category_budo]],3,FALSE),"")</f>
        <v/>
      </c>
      <c r="CH240" s="48" t="str">
        <f>IFERROR(VLOOKUP(CG240,category[[category_name_german]:[abbreviation_category_budo]],3,FALSE),"")</f>
        <v/>
      </c>
      <c r="CK240" s="48" t="str">
        <f>IFERROR(VLOOKUP(CJ240,category[[category_name_german]:[abbreviation_category_budo]],3,FALSE),"")</f>
        <v/>
      </c>
      <c r="CM240" s="49" t="str">
        <f t="shared" si="34"/>
        <v/>
      </c>
      <c r="CO240" s="63" t="str">
        <f t="shared" si="35"/>
        <v/>
      </c>
    </row>
    <row r="241" spans="4:93" x14ac:dyDescent="0.25">
      <c r="D241" s="48" t="str">
        <f>IFERROR(VLOOKUP(C241,category[[category_name_german]:[abbreviation_category_budo]],3,FALSE),"")</f>
        <v/>
      </c>
      <c r="G241" s="48" t="str">
        <f>IFERROR(VLOOKUP(F241,category[[category_name_german]:[abbreviation_category_budo]],3,FALSE),"")</f>
        <v/>
      </c>
      <c r="J241" s="48" t="str">
        <f>IFERROR(VLOOKUP(I241,category[[category_name_german]:[abbreviation_category_budo]],3,FALSE),"")</f>
        <v/>
      </c>
      <c r="M241" s="48" t="str">
        <f>IFERROR(VLOOKUP(L241,category[[category_name_german]:[abbreviation_category_budo]],3,FALSE),"")</f>
        <v/>
      </c>
      <c r="P241" s="48" t="str">
        <f>IFERROR(VLOOKUP(O241,category[[category_name_german]:[abbreviation_category_budo]],3,FALSE),"")</f>
        <v/>
      </c>
      <c r="R241" s="49" t="str">
        <f t="shared" si="27"/>
        <v/>
      </c>
      <c r="U241" s="48" t="str">
        <f>IFERROR(VLOOKUP(T241,abbreviation[[description_german]:[abbreviation_budo]],3,FALSE),"")</f>
        <v/>
      </c>
      <c r="X241" s="51" t="str">
        <f>IFERROR(VLOOKUP(W241,abbreviation[[description_german]:[abbreviation_budo]],3,FALSE),"")</f>
        <v/>
      </c>
      <c r="Y241" s="33"/>
      <c r="AA241" s="49" t="str">
        <f t="shared" si="28"/>
        <v/>
      </c>
      <c r="AD241" s="48" t="str">
        <f>IFERROR(VLOOKUP(AC241,abbreviation[[description_german]:[abbreviation_budo]],3,FALSE),"")</f>
        <v/>
      </c>
      <c r="AG241" s="54" t="str">
        <f>IFERROR(VLOOKUP(AF241,abbreviation[[description_german]:[abbreviation_budo]],3,FALSE),"")</f>
        <v/>
      </c>
      <c r="AJ241" s="49" t="str">
        <f t="shared" si="29"/>
        <v>_</v>
      </c>
      <c r="AM241" s="48" t="str">
        <f>IFERROR(VLOOKUP(AL241,abbreviation[[description_german]:[abbreviation_budo]],3,FALSE),"")</f>
        <v/>
      </c>
      <c r="AP241" s="54" t="str">
        <f>IFERROR(VLOOKUP(AO241,abbreviation[[description_german]:[abbreviation_budo]],3,FALSE),"")</f>
        <v/>
      </c>
      <c r="AS241" s="49" t="str">
        <f t="shared" si="30"/>
        <v>_</v>
      </c>
      <c r="AV241" s="53" t="str">
        <f>IFERROR(VLOOKUP(AU241,abbreviation[[description_german]:[abbreviation_budo]],3,FALSE),"")</f>
        <v/>
      </c>
      <c r="AY241" s="51" t="str">
        <f>IFERROR(VLOOKUP(AX241,abbreviation[[description_german]:[abbreviation_budo]],3,FALSE),"")</f>
        <v/>
      </c>
      <c r="BB241" s="51" t="str">
        <f>IFERROR(VLOOKUP(BA241,abbreviation[[description_german]:[abbreviation_budo]],3,FALSE),"")</f>
        <v/>
      </c>
      <c r="BE241" s="51" t="str">
        <f>IFERROR(VLOOKUP(BD241,abbreviation[[description_german]:[abbreviation_budo]],3,FALSE),"")</f>
        <v/>
      </c>
      <c r="BG241" s="38"/>
      <c r="BH241" s="49" t="str">
        <f t="shared" si="31"/>
        <v>_</v>
      </c>
      <c r="BK241" s="53" t="str">
        <f>IFERROR(VLOOKUP(BJ241,abbreviation[[description_german]:[abbreviation_budo]],3,FALSE),"")</f>
        <v/>
      </c>
      <c r="BN241" s="51" t="str">
        <f>IFERROR(VLOOKUP(BM241,abbreviation[[description_german]:[abbreviation_budo]],3,FALSE),"")</f>
        <v/>
      </c>
      <c r="BO241" s="31"/>
      <c r="BQ241" s="51" t="str">
        <f>IFERROR(VLOOKUP(BP241,abbreviation[[description_german]:[abbreviation_budo]],3,FALSE),"")</f>
        <v/>
      </c>
      <c r="BR241" s="57" t="str">
        <f t="shared" si="32"/>
        <v>_</v>
      </c>
      <c r="BU241" s="53" t="str">
        <f>IFERROR(VLOOKUP(BT241,abbreviation[[description_german]:[abbreviation_budo]],3,FALSE),"")</f>
        <v/>
      </c>
      <c r="BV241" s="60" t="str">
        <f t="shared" si="33"/>
        <v>_</v>
      </c>
      <c r="BY241" s="48" t="str">
        <f>IFERROR(VLOOKUP(BX241,category[[category_name_german]:[abbreviation_category_budo]],3,FALSE),"")</f>
        <v/>
      </c>
      <c r="CB241" s="48" t="str">
        <f>IFERROR(VLOOKUP(CA241,category[[category_name_german]:[abbreviation_category_budo]],3,FALSE),"")</f>
        <v/>
      </c>
      <c r="CE241" s="48" t="str">
        <f>IFERROR(VLOOKUP(CD241,category[[category_name_german]:[abbreviation_category_budo]],3,FALSE),"")</f>
        <v/>
      </c>
      <c r="CH241" s="48" t="str">
        <f>IFERROR(VLOOKUP(CG241,category[[category_name_german]:[abbreviation_category_budo]],3,FALSE),"")</f>
        <v/>
      </c>
      <c r="CK241" s="48" t="str">
        <f>IFERROR(VLOOKUP(CJ241,category[[category_name_german]:[abbreviation_category_budo]],3,FALSE),"")</f>
        <v/>
      </c>
      <c r="CM241" s="49" t="str">
        <f t="shared" si="34"/>
        <v/>
      </c>
      <c r="CO241" s="63" t="str">
        <f t="shared" si="35"/>
        <v/>
      </c>
    </row>
    <row r="242" spans="4:93" x14ac:dyDescent="0.25">
      <c r="D242" s="48" t="str">
        <f>IFERROR(VLOOKUP(C242,category[[category_name_german]:[abbreviation_category_budo]],3,FALSE),"")</f>
        <v/>
      </c>
      <c r="G242" s="48" t="str">
        <f>IFERROR(VLOOKUP(F242,category[[category_name_german]:[abbreviation_category_budo]],3,FALSE),"")</f>
        <v/>
      </c>
      <c r="J242" s="48" t="str">
        <f>IFERROR(VLOOKUP(I242,category[[category_name_german]:[abbreviation_category_budo]],3,FALSE),"")</f>
        <v/>
      </c>
      <c r="M242" s="48" t="str">
        <f>IFERROR(VLOOKUP(L242,category[[category_name_german]:[abbreviation_category_budo]],3,FALSE),"")</f>
        <v/>
      </c>
      <c r="P242" s="48" t="str">
        <f>IFERROR(VLOOKUP(O242,category[[category_name_german]:[abbreviation_category_budo]],3,FALSE),"")</f>
        <v/>
      </c>
      <c r="R242" s="49" t="str">
        <f t="shared" si="27"/>
        <v/>
      </c>
      <c r="U242" s="48" t="str">
        <f>IFERROR(VLOOKUP(T242,abbreviation[[description_german]:[abbreviation_budo]],3,FALSE),"")</f>
        <v/>
      </c>
      <c r="X242" s="51" t="str">
        <f>IFERROR(VLOOKUP(W242,abbreviation[[description_german]:[abbreviation_budo]],3,FALSE),"")</f>
        <v/>
      </c>
      <c r="Y242" s="33"/>
      <c r="AA242" s="49" t="str">
        <f t="shared" si="28"/>
        <v/>
      </c>
      <c r="AD242" s="48" t="str">
        <f>IFERROR(VLOOKUP(AC242,abbreviation[[description_german]:[abbreviation_budo]],3,FALSE),"")</f>
        <v/>
      </c>
      <c r="AG242" s="54" t="str">
        <f>IFERROR(VLOOKUP(AF242,abbreviation[[description_german]:[abbreviation_budo]],3,FALSE),"")</f>
        <v/>
      </c>
      <c r="AJ242" s="49" t="str">
        <f t="shared" si="29"/>
        <v>_</v>
      </c>
      <c r="AM242" s="48" t="str">
        <f>IFERROR(VLOOKUP(AL242,abbreviation[[description_german]:[abbreviation_budo]],3,FALSE),"")</f>
        <v/>
      </c>
      <c r="AP242" s="54" t="str">
        <f>IFERROR(VLOOKUP(AO242,abbreviation[[description_german]:[abbreviation_budo]],3,FALSE),"")</f>
        <v/>
      </c>
      <c r="AS242" s="49" t="str">
        <f t="shared" si="30"/>
        <v>_</v>
      </c>
      <c r="AV242" s="53" t="str">
        <f>IFERROR(VLOOKUP(AU242,abbreviation[[description_german]:[abbreviation_budo]],3,FALSE),"")</f>
        <v/>
      </c>
      <c r="AY242" s="51" t="str">
        <f>IFERROR(VLOOKUP(AX242,abbreviation[[description_german]:[abbreviation_budo]],3,FALSE),"")</f>
        <v/>
      </c>
      <c r="BB242" s="51" t="str">
        <f>IFERROR(VLOOKUP(BA242,abbreviation[[description_german]:[abbreviation_budo]],3,FALSE),"")</f>
        <v/>
      </c>
      <c r="BE242" s="51" t="str">
        <f>IFERROR(VLOOKUP(BD242,abbreviation[[description_german]:[abbreviation_budo]],3,FALSE),"")</f>
        <v/>
      </c>
      <c r="BG242" s="38"/>
      <c r="BH242" s="49" t="str">
        <f t="shared" si="31"/>
        <v>_</v>
      </c>
      <c r="BK242" s="53" t="str">
        <f>IFERROR(VLOOKUP(BJ242,abbreviation[[description_german]:[abbreviation_budo]],3,FALSE),"")</f>
        <v/>
      </c>
      <c r="BN242" s="51" t="str">
        <f>IFERROR(VLOOKUP(BM242,abbreviation[[description_german]:[abbreviation_budo]],3,FALSE),"")</f>
        <v/>
      </c>
      <c r="BO242" s="31"/>
      <c r="BQ242" s="51" t="str">
        <f>IFERROR(VLOOKUP(BP242,abbreviation[[description_german]:[abbreviation_budo]],3,FALSE),"")</f>
        <v/>
      </c>
      <c r="BR242" s="57" t="str">
        <f t="shared" si="32"/>
        <v>_</v>
      </c>
      <c r="BU242" s="53" t="str">
        <f>IFERROR(VLOOKUP(BT242,abbreviation[[description_german]:[abbreviation_budo]],3,FALSE),"")</f>
        <v/>
      </c>
      <c r="BV242" s="60" t="str">
        <f t="shared" si="33"/>
        <v>_</v>
      </c>
      <c r="BY242" s="48" t="str">
        <f>IFERROR(VLOOKUP(BX242,category[[category_name_german]:[abbreviation_category_budo]],3,FALSE),"")</f>
        <v/>
      </c>
      <c r="CB242" s="48" t="str">
        <f>IFERROR(VLOOKUP(CA242,category[[category_name_german]:[abbreviation_category_budo]],3,FALSE),"")</f>
        <v/>
      </c>
      <c r="CE242" s="48" t="str">
        <f>IFERROR(VLOOKUP(CD242,category[[category_name_german]:[abbreviation_category_budo]],3,FALSE),"")</f>
        <v/>
      </c>
      <c r="CH242" s="48" t="str">
        <f>IFERROR(VLOOKUP(CG242,category[[category_name_german]:[abbreviation_category_budo]],3,FALSE),"")</f>
        <v/>
      </c>
      <c r="CK242" s="48" t="str">
        <f>IFERROR(VLOOKUP(CJ242,category[[category_name_german]:[abbreviation_category_budo]],3,FALSE),"")</f>
        <v/>
      </c>
      <c r="CM242" s="49" t="str">
        <f t="shared" si="34"/>
        <v/>
      </c>
      <c r="CO242" s="63" t="str">
        <f t="shared" si="35"/>
        <v/>
      </c>
    </row>
    <row r="243" spans="4:93" x14ac:dyDescent="0.25">
      <c r="D243" s="48" t="str">
        <f>IFERROR(VLOOKUP(C243,category[[category_name_german]:[abbreviation_category_budo]],3,FALSE),"")</f>
        <v/>
      </c>
      <c r="G243" s="48" t="str">
        <f>IFERROR(VLOOKUP(F243,category[[category_name_german]:[abbreviation_category_budo]],3,FALSE),"")</f>
        <v/>
      </c>
      <c r="J243" s="48" t="str">
        <f>IFERROR(VLOOKUP(I243,category[[category_name_german]:[abbreviation_category_budo]],3,FALSE),"")</f>
        <v/>
      </c>
      <c r="M243" s="48" t="str">
        <f>IFERROR(VLOOKUP(L243,category[[category_name_german]:[abbreviation_category_budo]],3,FALSE),"")</f>
        <v/>
      </c>
      <c r="P243" s="48" t="str">
        <f>IFERROR(VLOOKUP(O243,category[[category_name_german]:[abbreviation_category_budo]],3,FALSE),"")</f>
        <v/>
      </c>
      <c r="R243" s="49" t="str">
        <f t="shared" si="27"/>
        <v/>
      </c>
      <c r="U243" s="48" t="str">
        <f>IFERROR(VLOOKUP(T243,abbreviation[[description_german]:[abbreviation_budo]],3,FALSE),"")</f>
        <v/>
      </c>
      <c r="X243" s="51" t="str">
        <f>IFERROR(VLOOKUP(W243,abbreviation[[description_german]:[abbreviation_budo]],3,FALSE),"")</f>
        <v/>
      </c>
      <c r="Y243" s="33"/>
      <c r="AA243" s="49" t="str">
        <f t="shared" si="28"/>
        <v/>
      </c>
      <c r="AD243" s="48" t="str">
        <f>IFERROR(VLOOKUP(AC243,abbreviation[[description_german]:[abbreviation_budo]],3,FALSE),"")</f>
        <v/>
      </c>
      <c r="AG243" s="54" t="str">
        <f>IFERROR(VLOOKUP(AF243,abbreviation[[description_german]:[abbreviation_budo]],3,FALSE),"")</f>
        <v/>
      </c>
      <c r="AJ243" s="49" t="str">
        <f t="shared" si="29"/>
        <v>_</v>
      </c>
      <c r="AM243" s="48" t="str">
        <f>IFERROR(VLOOKUP(AL243,abbreviation[[description_german]:[abbreviation_budo]],3,FALSE),"")</f>
        <v/>
      </c>
      <c r="AP243" s="54" t="str">
        <f>IFERROR(VLOOKUP(AO243,abbreviation[[description_german]:[abbreviation_budo]],3,FALSE),"")</f>
        <v/>
      </c>
      <c r="AS243" s="49" t="str">
        <f t="shared" si="30"/>
        <v>_</v>
      </c>
      <c r="AV243" s="53" t="str">
        <f>IFERROR(VLOOKUP(AU243,abbreviation[[description_german]:[abbreviation_budo]],3,FALSE),"")</f>
        <v/>
      </c>
      <c r="AY243" s="51" t="str">
        <f>IFERROR(VLOOKUP(AX243,abbreviation[[description_german]:[abbreviation_budo]],3,FALSE),"")</f>
        <v/>
      </c>
      <c r="BB243" s="51" t="str">
        <f>IFERROR(VLOOKUP(BA243,abbreviation[[description_german]:[abbreviation_budo]],3,FALSE),"")</f>
        <v/>
      </c>
      <c r="BE243" s="51" t="str">
        <f>IFERROR(VLOOKUP(BD243,abbreviation[[description_german]:[abbreviation_budo]],3,FALSE),"")</f>
        <v/>
      </c>
      <c r="BG243" s="38"/>
      <c r="BH243" s="49" t="str">
        <f t="shared" si="31"/>
        <v>_</v>
      </c>
      <c r="BK243" s="53" t="str">
        <f>IFERROR(VLOOKUP(BJ243,abbreviation[[description_german]:[abbreviation_budo]],3,FALSE),"")</f>
        <v/>
      </c>
      <c r="BN243" s="51" t="str">
        <f>IFERROR(VLOOKUP(BM243,abbreviation[[description_german]:[abbreviation_budo]],3,FALSE),"")</f>
        <v/>
      </c>
      <c r="BO243" s="31"/>
      <c r="BQ243" s="51" t="str">
        <f>IFERROR(VLOOKUP(BP243,abbreviation[[description_german]:[abbreviation_budo]],3,FALSE),"")</f>
        <v/>
      </c>
      <c r="BR243" s="57" t="str">
        <f t="shared" si="32"/>
        <v>_</v>
      </c>
      <c r="BU243" s="53" t="str">
        <f>IFERROR(VLOOKUP(BT243,abbreviation[[description_german]:[abbreviation_budo]],3,FALSE),"")</f>
        <v/>
      </c>
      <c r="BV243" s="60" t="str">
        <f t="shared" si="33"/>
        <v>_</v>
      </c>
      <c r="BY243" s="48" t="str">
        <f>IFERROR(VLOOKUP(BX243,category[[category_name_german]:[abbreviation_category_budo]],3,FALSE),"")</f>
        <v/>
      </c>
      <c r="CB243" s="48" t="str">
        <f>IFERROR(VLOOKUP(CA243,category[[category_name_german]:[abbreviation_category_budo]],3,FALSE),"")</f>
        <v/>
      </c>
      <c r="CE243" s="48" t="str">
        <f>IFERROR(VLOOKUP(CD243,category[[category_name_german]:[abbreviation_category_budo]],3,FALSE),"")</f>
        <v/>
      </c>
      <c r="CH243" s="48" t="str">
        <f>IFERROR(VLOOKUP(CG243,category[[category_name_german]:[abbreviation_category_budo]],3,FALSE),"")</f>
        <v/>
      </c>
      <c r="CK243" s="48" t="str">
        <f>IFERROR(VLOOKUP(CJ243,category[[category_name_german]:[abbreviation_category_budo]],3,FALSE),"")</f>
        <v/>
      </c>
      <c r="CM243" s="49" t="str">
        <f t="shared" si="34"/>
        <v/>
      </c>
      <c r="CO243" s="63" t="str">
        <f t="shared" si="35"/>
        <v/>
      </c>
    </row>
    <row r="244" spans="4:93" x14ac:dyDescent="0.25">
      <c r="D244" s="48" t="str">
        <f>IFERROR(VLOOKUP(C244,category[[category_name_german]:[abbreviation_category_budo]],3,FALSE),"")</f>
        <v/>
      </c>
      <c r="G244" s="48" t="str">
        <f>IFERROR(VLOOKUP(F244,category[[category_name_german]:[abbreviation_category_budo]],3,FALSE),"")</f>
        <v/>
      </c>
      <c r="J244" s="48" t="str">
        <f>IFERROR(VLOOKUP(I244,category[[category_name_german]:[abbreviation_category_budo]],3,FALSE),"")</f>
        <v/>
      </c>
      <c r="M244" s="48" t="str">
        <f>IFERROR(VLOOKUP(L244,category[[category_name_german]:[abbreviation_category_budo]],3,FALSE),"")</f>
        <v/>
      </c>
      <c r="P244" s="48" t="str">
        <f>IFERROR(VLOOKUP(O244,category[[category_name_german]:[abbreviation_category_budo]],3,FALSE),"")</f>
        <v/>
      </c>
      <c r="R244" s="49" t="str">
        <f t="shared" si="27"/>
        <v/>
      </c>
      <c r="U244" s="48" t="str">
        <f>IFERROR(VLOOKUP(T244,abbreviation[[description_german]:[abbreviation_budo]],3,FALSE),"")</f>
        <v/>
      </c>
      <c r="X244" s="51" t="str">
        <f>IFERROR(VLOOKUP(W244,abbreviation[[description_german]:[abbreviation_budo]],3,FALSE),"")</f>
        <v/>
      </c>
      <c r="Y244" s="33"/>
      <c r="AA244" s="49" t="str">
        <f t="shared" si="28"/>
        <v/>
      </c>
      <c r="AD244" s="48" t="str">
        <f>IFERROR(VLOOKUP(AC244,abbreviation[[description_german]:[abbreviation_budo]],3,FALSE),"")</f>
        <v/>
      </c>
      <c r="AG244" s="54" t="str">
        <f>IFERROR(VLOOKUP(AF244,abbreviation[[description_german]:[abbreviation_budo]],3,FALSE),"")</f>
        <v/>
      </c>
      <c r="AJ244" s="49" t="str">
        <f t="shared" si="29"/>
        <v>_</v>
      </c>
      <c r="AM244" s="48" t="str">
        <f>IFERROR(VLOOKUP(AL244,abbreviation[[description_german]:[abbreviation_budo]],3,FALSE),"")</f>
        <v/>
      </c>
      <c r="AP244" s="54" t="str">
        <f>IFERROR(VLOOKUP(AO244,abbreviation[[description_german]:[abbreviation_budo]],3,FALSE),"")</f>
        <v/>
      </c>
      <c r="AS244" s="49" t="str">
        <f t="shared" si="30"/>
        <v>_</v>
      </c>
      <c r="AV244" s="53" t="str">
        <f>IFERROR(VLOOKUP(AU244,abbreviation[[description_german]:[abbreviation_budo]],3,FALSE),"")</f>
        <v/>
      </c>
      <c r="AY244" s="51" t="str">
        <f>IFERROR(VLOOKUP(AX244,abbreviation[[description_german]:[abbreviation_budo]],3,FALSE),"")</f>
        <v/>
      </c>
      <c r="BB244" s="51" t="str">
        <f>IFERROR(VLOOKUP(BA244,abbreviation[[description_german]:[abbreviation_budo]],3,FALSE),"")</f>
        <v/>
      </c>
      <c r="BE244" s="51" t="str">
        <f>IFERROR(VLOOKUP(BD244,abbreviation[[description_german]:[abbreviation_budo]],3,FALSE),"")</f>
        <v/>
      </c>
      <c r="BG244" s="38"/>
      <c r="BH244" s="49" t="str">
        <f t="shared" si="31"/>
        <v>_</v>
      </c>
      <c r="BK244" s="53" t="str">
        <f>IFERROR(VLOOKUP(BJ244,abbreviation[[description_german]:[abbreviation_budo]],3,FALSE),"")</f>
        <v/>
      </c>
      <c r="BN244" s="51" t="str">
        <f>IFERROR(VLOOKUP(BM244,abbreviation[[description_german]:[abbreviation_budo]],3,FALSE),"")</f>
        <v/>
      </c>
      <c r="BO244" s="31"/>
      <c r="BQ244" s="51" t="str">
        <f>IFERROR(VLOOKUP(BP244,abbreviation[[description_german]:[abbreviation_budo]],3,FALSE),"")</f>
        <v/>
      </c>
      <c r="BR244" s="57" t="str">
        <f t="shared" si="32"/>
        <v>_</v>
      </c>
      <c r="BU244" s="53" t="str">
        <f>IFERROR(VLOOKUP(BT244,abbreviation[[description_german]:[abbreviation_budo]],3,FALSE),"")</f>
        <v/>
      </c>
      <c r="BV244" s="60" t="str">
        <f t="shared" si="33"/>
        <v>_</v>
      </c>
      <c r="BY244" s="48" t="str">
        <f>IFERROR(VLOOKUP(BX244,category[[category_name_german]:[abbreviation_category_budo]],3,FALSE),"")</f>
        <v/>
      </c>
      <c r="CB244" s="48" t="str">
        <f>IFERROR(VLOOKUP(CA244,category[[category_name_german]:[abbreviation_category_budo]],3,FALSE),"")</f>
        <v/>
      </c>
      <c r="CE244" s="48" t="str">
        <f>IFERROR(VLOOKUP(CD244,category[[category_name_german]:[abbreviation_category_budo]],3,FALSE),"")</f>
        <v/>
      </c>
      <c r="CH244" s="48" t="str">
        <f>IFERROR(VLOOKUP(CG244,category[[category_name_german]:[abbreviation_category_budo]],3,FALSE),"")</f>
        <v/>
      </c>
      <c r="CK244" s="48" t="str">
        <f>IFERROR(VLOOKUP(CJ244,category[[category_name_german]:[abbreviation_category_budo]],3,FALSE),"")</f>
        <v/>
      </c>
      <c r="CM244" s="49" t="str">
        <f t="shared" si="34"/>
        <v/>
      </c>
      <c r="CO244" s="63" t="str">
        <f t="shared" si="35"/>
        <v/>
      </c>
    </row>
    <row r="245" spans="4:93" x14ac:dyDescent="0.25">
      <c r="D245" s="48" t="str">
        <f>IFERROR(VLOOKUP(C245,category[[category_name_german]:[abbreviation_category_budo]],3,FALSE),"")</f>
        <v/>
      </c>
      <c r="G245" s="48" t="str">
        <f>IFERROR(VLOOKUP(F245,category[[category_name_german]:[abbreviation_category_budo]],3,FALSE),"")</f>
        <v/>
      </c>
      <c r="J245" s="48" t="str">
        <f>IFERROR(VLOOKUP(I245,category[[category_name_german]:[abbreviation_category_budo]],3,FALSE),"")</f>
        <v/>
      </c>
      <c r="M245" s="48" t="str">
        <f>IFERROR(VLOOKUP(L245,category[[category_name_german]:[abbreviation_category_budo]],3,FALSE),"")</f>
        <v/>
      </c>
      <c r="P245" s="48" t="str">
        <f>IFERROR(VLOOKUP(O245,category[[category_name_german]:[abbreviation_category_budo]],3,FALSE),"")</f>
        <v/>
      </c>
      <c r="R245" s="49" t="str">
        <f t="shared" si="27"/>
        <v/>
      </c>
      <c r="U245" s="48" t="str">
        <f>IFERROR(VLOOKUP(T245,abbreviation[[description_german]:[abbreviation_budo]],3,FALSE),"")</f>
        <v/>
      </c>
      <c r="X245" s="51" t="str">
        <f>IFERROR(VLOOKUP(W245,abbreviation[[description_german]:[abbreviation_budo]],3,FALSE),"")</f>
        <v/>
      </c>
      <c r="Y245" s="33"/>
      <c r="AA245" s="49" t="str">
        <f t="shared" si="28"/>
        <v/>
      </c>
      <c r="AD245" s="48" t="str">
        <f>IFERROR(VLOOKUP(AC245,abbreviation[[description_german]:[abbreviation_budo]],3,FALSE),"")</f>
        <v/>
      </c>
      <c r="AG245" s="54" t="str">
        <f>IFERROR(VLOOKUP(AF245,abbreviation[[description_german]:[abbreviation_budo]],3,FALSE),"")</f>
        <v/>
      </c>
      <c r="AJ245" s="49" t="str">
        <f t="shared" si="29"/>
        <v>_</v>
      </c>
      <c r="AM245" s="48" t="str">
        <f>IFERROR(VLOOKUP(AL245,abbreviation[[description_german]:[abbreviation_budo]],3,FALSE),"")</f>
        <v/>
      </c>
      <c r="AP245" s="54" t="str">
        <f>IFERROR(VLOOKUP(AO245,abbreviation[[description_german]:[abbreviation_budo]],3,FALSE),"")</f>
        <v/>
      </c>
      <c r="AS245" s="49" t="str">
        <f t="shared" si="30"/>
        <v>_</v>
      </c>
      <c r="AV245" s="53" t="str">
        <f>IFERROR(VLOOKUP(AU245,abbreviation[[description_german]:[abbreviation_budo]],3,FALSE),"")</f>
        <v/>
      </c>
      <c r="AY245" s="51" t="str">
        <f>IFERROR(VLOOKUP(AX245,abbreviation[[description_german]:[abbreviation_budo]],3,FALSE),"")</f>
        <v/>
      </c>
      <c r="BB245" s="51" t="str">
        <f>IFERROR(VLOOKUP(BA245,abbreviation[[description_german]:[abbreviation_budo]],3,FALSE),"")</f>
        <v/>
      </c>
      <c r="BE245" s="51" t="str">
        <f>IFERROR(VLOOKUP(BD245,abbreviation[[description_german]:[abbreviation_budo]],3,FALSE),"")</f>
        <v/>
      </c>
      <c r="BG245" s="38"/>
      <c r="BH245" s="49" t="str">
        <f t="shared" si="31"/>
        <v>_</v>
      </c>
      <c r="BK245" s="53" t="str">
        <f>IFERROR(VLOOKUP(BJ245,abbreviation[[description_german]:[abbreviation_budo]],3,FALSE),"")</f>
        <v/>
      </c>
      <c r="BN245" s="51" t="str">
        <f>IFERROR(VLOOKUP(BM245,abbreviation[[description_german]:[abbreviation_budo]],3,FALSE),"")</f>
        <v/>
      </c>
      <c r="BO245" s="31"/>
      <c r="BQ245" s="51" t="str">
        <f>IFERROR(VLOOKUP(BP245,abbreviation[[description_german]:[abbreviation_budo]],3,FALSE),"")</f>
        <v/>
      </c>
      <c r="BR245" s="57" t="str">
        <f t="shared" si="32"/>
        <v>_</v>
      </c>
      <c r="BU245" s="53" t="str">
        <f>IFERROR(VLOOKUP(BT245,abbreviation[[description_german]:[abbreviation_budo]],3,FALSE),"")</f>
        <v/>
      </c>
      <c r="BV245" s="60" t="str">
        <f t="shared" si="33"/>
        <v>_</v>
      </c>
      <c r="BY245" s="48" t="str">
        <f>IFERROR(VLOOKUP(BX245,category[[category_name_german]:[abbreviation_category_budo]],3,FALSE),"")</f>
        <v/>
      </c>
      <c r="CB245" s="48" t="str">
        <f>IFERROR(VLOOKUP(CA245,category[[category_name_german]:[abbreviation_category_budo]],3,FALSE),"")</f>
        <v/>
      </c>
      <c r="CE245" s="48" t="str">
        <f>IFERROR(VLOOKUP(CD245,category[[category_name_german]:[abbreviation_category_budo]],3,FALSE),"")</f>
        <v/>
      </c>
      <c r="CH245" s="48" t="str">
        <f>IFERROR(VLOOKUP(CG245,category[[category_name_german]:[abbreviation_category_budo]],3,FALSE),"")</f>
        <v/>
      </c>
      <c r="CK245" s="48" t="str">
        <f>IFERROR(VLOOKUP(CJ245,category[[category_name_german]:[abbreviation_category_budo]],3,FALSE),"")</f>
        <v/>
      </c>
      <c r="CM245" s="49" t="str">
        <f t="shared" si="34"/>
        <v/>
      </c>
      <c r="CO245" s="63" t="str">
        <f t="shared" si="35"/>
        <v/>
      </c>
    </row>
    <row r="246" spans="4:93" x14ac:dyDescent="0.25">
      <c r="D246" s="48" t="str">
        <f>IFERROR(VLOOKUP(C246,category[[category_name_german]:[abbreviation_category_budo]],3,FALSE),"")</f>
        <v/>
      </c>
      <c r="G246" s="48" t="str">
        <f>IFERROR(VLOOKUP(F246,category[[category_name_german]:[abbreviation_category_budo]],3,FALSE),"")</f>
        <v/>
      </c>
      <c r="J246" s="48" t="str">
        <f>IFERROR(VLOOKUP(I246,category[[category_name_german]:[abbreviation_category_budo]],3,FALSE),"")</f>
        <v/>
      </c>
      <c r="M246" s="48" t="str">
        <f>IFERROR(VLOOKUP(L246,category[[category_name_german]:[abbreviation_category_budo]],3,FALSE),"")</f>
        <v/>
      </c>
      <c r="P246" s="48" t="str">
        <f>IFERROR(VLOOKUP(O246,category[[category_name_german]:[abbreviation_category_budo]],3,FALSE),"")</f>
        <v/>
      </c>
      <c r="R246" s="49" t="str">
        <f t="shared" si="27"/>
        <v/>
      </c>
      <c r="U246" s="48" t="str">
        <f>IFERROR(VLOOKUP(T246,abbreviation[[description_german]:[abbreviation_budo]],3,FALSE),"")</f>
        <v/>
      </c>
      <c r="X246" s="51" t="str">
        <f>IFERROR(VLOOKUP(W246,abbreviation[[description_german]:[abbreviation_budo]],3,FALSE),"")</f>
        <v/>
      </c>
      <c r="Y246" s="33"/>
      <c r="AA246" s="49" t="str">
        <f t="shared" si="28"/>
        <v/>
      </c>
      <c r="AD246" s="48" t="str">
        <f>IFERROR(VLOOKUP(AC246,abbreviation[[description_german]:[abbreviation_budo]],3,FALSE),"")</f>
        <v/>
      </c>
      <c r="AG246" s="54" t="str">
        <f>IFERROR(VLOOKUP(AF246,abbreviation[[description_german]:[abbreviation_budo]],3,FALSE),"")</f>
        <v/>
      </c>
      <c r="AJ246" s="49" t="str">
        <f t="shared" si="29"/>
        <v>_</v>
      </c>
      <c r="AM246" s="48" t="str">
        <f>IFERROR(VLOOKUP(AL246,abbreviation[[description_german]:[abbreviation_budo]],3,FALSE),"")</f>
        <v/>
      </c>
      <c r="AP246" s="54" t="str">
        <f>IFERROR(VLOOKUP(AO246,abbreviation[[description_german]:[abbreviation_budo]],3,FALSE),"")</f>
        <v/>
      </c>
      <c r="AS246" s="49" t="str">
        <f t="shared" si="30"/>
        <v>_</v>
      </c>
      <c r="AV246" s="53" t="str">
        <f>IFERROR(VLOOKUP(AU246,abbreviation[[description_german]:[abbreviation_budo]],3,FALSE),"")</f>
        <v/>
      </c>
      <c r="AY246" s="51" t="str">
        <f>IFERROR(VLOOKUP(AX246,abbreviation[[description_german]:[abbreviation_budo]],3,FALSE),"")</f>
        <v/>
      </c>
      <c r="BB246" s="51" t="str">
        <f>IFERROR(VLOOKUP(BA246,abbreviation[[description_german]:[abbreviation_budo]],3,FALSE),"")</f>
        <v/>
      </c>
      <c r="BE246" s="51" t="str">
        <f>IFERROR(VLOOKUP(BD246,abbreviation[[description_german]:[abbreviation_budo]],3,FALSE),"")</f>
        <v/>
      </c>
      <c r="BG246" s="38"/>
      <c r="BH246" s="49" t="str">
        <f t="shared" si="31"/>
        <v>_</v>
      </c>
      <c r="BK246" s="53" t="str">
        <f>IFERROR(VLOOKUP(BJ246,abbreviation[[description_german]:[abbreviation_budo]],3,FALSE),"")</f>
        <v/>
      </c>
      <c r="BN246" s="51" t="str">
        <f>IFERROR(VLOOKUP(BM246,abbreviation[[description_german]:[abbreviation_budo]],3,FALSE),"")</f>
        <v/>
      </c>
      <c r="BO246" s="31"/>
      <c r="BQ246" s="51" t="str">
        <f>IFERROR(VLOOKUP(BP246,abbreviation[[description_german]:[abbreviation_budo]],3,FALSE),"")</f>
        <v/>
      </c>
      <c r="BR246" s="57" t="str">
        <f t="shared" si="32"/>
        <v>_</v>
      </c>
      <c r="BU246" s="53" t="str">
        <f>IFERROR(VLOOKUP(BT246,abbreviation[[description_german]:[abbreviation_budo]],3,FALSE),"")</f>
        <v/>
      </c>
      <c r="BV246" s="60" t="str">
        <f t="shared" si="33"/>
        <v>_</v>
      </c>
      <c r="BY246" s="48" t="str">
        <f>IFERROR(VLOOKUP(BX246,category[[category_name_german]:[abbreviation_category_budo]],3,FALSE),"")</f>
        <v/>
      </c>
      <c r="CB246" s="48" t="str">
        <f>IFERROR(VLOOKUP(CA246,category[[category_name_german]:[abbreviation_category_budo]],3,FALSE),"")</f>
        <v/>
      </c>
      <c r="CE246" s="48" t="str">
        <f>IFERROR(VLOOKUP(CD246,category[[category_name_german]:[abbreviation_category_budo]],3,FALSE),"")</f>
        <v/>
      </c>
      <c r="CH246" s="48" t="str">
        <f>IFERROR(VLOOKUP(CG246,category[[category_name_german]:[abbreviation_category_budo]],3,FALSE),"")</f>
        <v/>
      </c>
      <c r="CK246" s="48" t="str">
        <f>IFERROR(VLOOKUP(CJ246,category[[category_name_german]:[abbreviation_category_budo]],3,FALSE),"")</f>
        <v/>
      </c>
      <c r="CM246" s="49" t="str">
        <f t="shared" si="34"/>
        <v/>
      </c>
      <c r="CO246" s="63" t="str">
        <f t="shared" si="35"/>
        <v/>
      </c>
    </row>
    <row r="247" spans="4:93" x14ac:dyDescent="0.25">
      <c r="D247" s="48" t="str">
        <f>IFERROR(VLOOKUP(C247,category[[category_name_german]:[abbreviation_category_budo]],3,FALSE),"")</f>
        <v/>
      </c>
      <c r="G247" s="48" t="str">
        <f>IFERROR(VLOOKUP(F247,category[[category_name_german]:[abbreviation_category_budo]],3,FALSE),"")</f>
        <v/>
      </c>
      <c r="J247" s="48" t="str">
        <f>IFERROR(VLOOKUP(I247,category[[category_name_german]:[abbreviation_category_budo]],3,FALSE),"")</f>
        <v/>
      </c>
      <c r="M247" s="48" t="str">
        <f>IFERROR(VLOOKUP(L247,category[[category_name_german]:[abbreviation_category_budo]],3,FALSE),"")</f>
        <v/>
      </c>
      <c r="P247" s="48" t="str">
        <f>IFERROR(VLOOKUP(O247,category[[category_name_german]:[abbreviation_category_budo]],3,FALSE),"")</f>
        <v/>
      </c>
      <c r="R247" s="49" t="str">
        <f t="shared" si="27"/>
        <v/>
      </c>
      <c r="U247" s="48" t="str">
        <f>IFERROR(VLOOKUP(T247,abbreviation[[description_german]:[abbreviation_budo]],3,FALSE),"")</f>
        <v/>
      </c>
      <c r="X247" s="51" t="str">
        <f>IFERROR(VLOOKUP(W247,abbreviation[[description_german]:[abbreviation_budo]],3,FALSE),"")</f>
        <v/>
      </c>
      <c r="Y247" s="33"/>
      <c r="AA247" s="49" t="str">
        <f t="shared" si="28"/>
        <v/>
      </c>
      <c r="AD247" s="48" t="str">
        <f>IFERROR(VLOOKUP(AC247,abbreviation[[description_german]:[abbreviation_budo]],3,FALSE),"")</f>
        <v/>
      </c>
      <c r="AG247" s="54" t="str">
        <f>IFERROR(VLOOKUP(AF247,abbreviation[[description_german]:[abbreviation_budo]],3,FALSE),"")</f>
        <v/>
      </c>
      <c r="AJ247" s="49" t="str">
        <f t="shared" si="29"/>
        <v>_</v>
      </c>
      <c r="AM247" s="48" t="str">
        <f>IFERROR(VLOOKUP(AL247,abbreviation[[description_german]:[abbreviation_budo]],3,FALSE),"")</f>
        <v/>
      </c>
      <c r="AP247" s="54" t="str">
        <f>IFERROR(VLOOKUP(AO247,abbreviation[[description_german]:[abbreviation_budo]],3,FALSE),"")</f>
        <v/>
      </c>
      <c r="AS247" s="49" t="str">
        <f t="shared" si="30"/>
        <v>_</v>
      </c>
      <c r="AV247" s="53" t="str">
        <f>IFERROR(VLOOKUP(AU247,abbreviation[[description_german]:[abbreviation_budo]],3,FALSE),"")</f>
        <v/>
      </c>
      <c r="AY247" s="51" t="str">
        <f>IFERROR(VLOOKUP(AX247,abbreviation[[description_german]:[abbreviation_budo]],3,FALSE),"")</f>
        <v/>
      </c>
      <c r="BB247" s="51" t="str">
        <f>IFERROR(VLOOKUP(BA247,abbreviation[[description_german]:[abbreviation_budo]],3,FALSE),"")</f>
        <v/>
      </c>
      <c r="BE247" s="51" t="str">
        <f>IFERROR(VLOOKUP(BD247,abbreviation[[description_german]:[abbreviation_budo]],3,FALSE),"")</f>
        <v/>
      </c>
      <c r="BG247" s="38"/>
      <c r="BH247" s="49" t="str">
        <f t="shared" si="31"/>
        <v>_</v>
      </c>
      <c r="BK247" s="53" t="str">
        <f>IFERROR(VLOOKUP(BJ247,abbreviation[[description_german]:[abbreviation_budo]],3,FALSE),"")</f>
        <v/>
      </c>
      <c r="BN247" s="51" t="str">
        <f>IFERROR(VLOOKUP(BM247,abbreviation[[description_german]:[abbreviation_budo]],3,FALSE),"")</f>
        <v/>
      </c>
      <c r="BO247" s="31"/>
      <c r="BQ247" s="51" t="str">
        <f>IFERROR(VLOOKUP(BP247,abbreviation[[description_german]:[abbreviation_budo]],3,FALSE),"")</f>
        <v/>
      </c>
      <c r="BR247" s="57" t="str">
        <f t="shared" si="32"/>
        <v>_</v>
      </c>
      <c r="BU247" s="53" t="str">
        <f>IFERROR(VLOOKUP(BT247,abbreviation[[description_german]:[abbreviation_budo]],3,FALSE),"")</f>
        <v/>
      </c>
      <c r="BV247" s="60" t="str">
        <f t="shared" si="33"/>
        <v>_</v>
      </c>
      <c r="BY247" s="48" t="str">
        <f>IFERROR(VLOOKUP(BX247,category[[category_name_german]:[abbreviation_category_budo]],3,FALSE),"")</f>
        <v/>
      </c>
      <c r="CB247" s="48" t="str">
        <f>IFERROR(VLOOKUP(CA247,category[[category_name_german]:[abbreviation_category_budo]],3,FALSE),"")</f>
        <v/>
      </c>
      <c r="CE247" s="48" t="str">
        <f>IFERROR(VLOOKUP(CD247,category[[category_name_german]:[abbreviation_category_budo]],3,FALSE),"")</f>
        <v/>
      </c>
      <c r="CH247" s="48" t="str">
        <f>IFERROR(VLOOKUP(CG247,category[[category_name_german]:[abbreviation_category_budo]],3,FALSE),"")</f>
        <v/>
      </c>
      <c r="CK247" s="48" t="str">
        <f>IFERROR(VLOOKUP(CJ247,category[[category_name_german]:[abbreviation_category_budo]],3,FALSE),"")</f>
        <v/>
      </c>
      <c r="CM247" s="49" t="str">
        <f t="shared" si="34"/>
        <v/>
      </c>
      <c r="CO247" s="63" t="str">
        <f t="shared" si="35"/>
        <v/>
      </c>
    </row>
    <row r="248" spans="4:93" x14ac:dyDescent="0.25">
      <c r="D248" s="48" t="str">
        <f>IFERROR(VLOOKUP(C248,category[[category_name_german]:[abbreviation_category_budo]],3,FALSE),"")</f>
        <v/>
      </c>
      <c r="G248" s="48" t="str">
        <f>IFERROR(VLOOKUP(F248,category[[category_name_german]:[abbreviation_category_budo]],3,FALSE),"")</f>
        <v/>
      </c>
      <c r="J248" s="48" t="str">
        <f>IFERROR(VLOOKUP(I248,category[[category_name_german]:[abbreviation_category_budo]],3,FALSE),"")</f>
        <v/>
      </c>
      <c r="M248" s="48" t="str">
        <f>IFERROR(VLOOKUP(L248,category[[category_name_german]:[abbreviation_category_budo]],3,FALSE),"")</f>
        <v/>
      </c>
      <c r="P248" s="48" t="str">
        <f>IFERROR(VLOOKUP(O248,category[[category_name_german]:[abbreviation_category_budo]],3,FALSE),"")</f>
        <v/>
      </c>
      <c r="R248" s="49" t="str">
        <f t="shared" si="27"/>
        <v/>
      </c>
      <c r="U248" s="48" t="str">
        <f>IFERROR(VLOOKUP(T248,abbreviation[[description_german]:[abbreviation_budo]],3,FALSE),"")</f>
        <v/>
      </c>
      <c r="X248" s="51" t="str">
        <f>IFERROR(VLOOKUP(W248,abbreviation[[description_german]:[abbreviation_budo]],3,FALSE),"")</f>
        <v/>
      </c>
      <c r="Y248" s="33"/>
      <c r="AA248" s="49" t="str">
        <f t="shared" si="28"/>
        <v/>
      </c>
      <c r="AD248" s="48" t="str">
        <f>IFERROR(VLOOKUP(AC248,abbreviation[[description_german]:[abbreviation_budo]],3,FALSE),"")</f>
        <v/>
      </c>
      <c r="AG248" s="54" t="str">
        <f>IFERROR(VLOOKUP(AF248,abbreviation[[description_german]:[abbreviation_budo]],3,FALSE),"")</f>
        <v/>
      </c>
      <c r="AJ248" s="49" t="str">
        <f t="shared" si="29"/>
        <v>_</v>
      </c>
      <c r="AM248" s="48" t="str">
        <f>IFERROR(VLOOKUP(AL248,abbreviation[[description_german]:[abbreviation_budo]],3,FALSE),"")</f>
        <v/>
      </c>
      <c r="AP248" s="54" t="str">
        <f>IFERROR(VLOOKUP(AO248,abbreviation[[description_german]:[abbreviation_budo]],3,FALSE),"")</f>
        <v/>
      </c>
      <c r="AS248" s="49" t="str">
        <f t="shared" si="30"/>
        <v>_</v>
      </c>
      <c r="AV248" s="53" t="str">
        <f>IFERROR(VLOOKUP(AU248,abbreviation[[description_german]:[abbreviation_budo]],3,FALSE),"")</f>
        <v/>
      </c>
      <c r="AY248" s="51" t="str">
        <f>IFERROR(VLOOKUP(AX248,abbreviation[[description_german]:[abbreviation_budo]],3,FALSE),"")</f>
        <v/>
      </c>
      <c r="BB248" s="51" t="str">
        <f>IFERROR(VLOOKUP(BA248,abbreviation[[description_german]:[abbreviation_budo]],3,FALSE),"")</f>
        <v/>
      </c>
      <c r="BE248" s="51" t="str">
        <f>IFERROR(VLOOKUP(BD248,abbreviation[[description_german]:[abbreviation_budo]],3,FALSE),"")</f>
        <v/>
      </c>
      <c r="BG248" s="38"/>
      <c r="BH248" s="49" t="str">
        <f t="shared" si="31"/>
        <v>_</v>
      </c>
      <c r="BK248" s="53" t="str">
        <f>IFERROR(VLOOKUP(BJ248,abbreviation[[description_german]:[abbreviation_budo]],3,FALSE),"")</f>
        <v/>
      </c>
      <c r="BN248" s="51" t="str">
        <f>IFERROR(VLOOKUP(BM248,abbreviation[[description_german]:[abbreviation_budo]],3,FALSE),"")</f>
        <v/>
      </c>
      <c r="BO248" s="31"/>
      <c r="BQ248" s="51" t="str">
        <f>IFERROR(VLOOKUP(BP248,abbreviation[[description_german]:[abbreviation_budo]],3,FALSE),"")</f>
        <v/>
      </c>
      <c r="BR248" s="57" t="str">
        <f t="shared" si="32"/>
        <v>_</v>
      </c>
      <c r="BU248" s="53" t="str">
        <f>IFERROR(VLOOKUP(BT248,abbreviation[[description_german]:[abbreviation_budo]],3,FALSE),"")</f>
        <v/>
      </c>
      <c r="BV248" s="60" t="str">
        <f t="shared" si="33"/>
        <v>_</v>
      </c>
      <c r="BY248" s="48" t="str">
        <f>IFERROR(VLOOKUP(BX248,category[[category_name_german]:[abbreviation_category_budo]],3,FALSE),"")</f>
        <v/>
      </c>
      <c r="CB248" s="48" t="str">
        <f>IFERROR(VLOOKUP(CA248,category[[category_name_german]:[abbreviation_category_budo]],3,FALSE),"")</f>
        <v/>
      </c>
      <c r="CE248" s="48" t="str">
        <f>IFERROR(VLOOKUP(CD248,category[[category_name_german]:[abbreviation_category_budo]],3,FALSE),"")</f>
        <v/>
      </c>
      <c r="CH248" s="48" t="str">
        <f>IFERROR(VLOOKUP(CG248,category[[category_name_german]:[abbreviation_category_budo]],3,FALSE),"")</f>
        <v/>
      </c>
      <c r="CK248" s="48" t="str">
        <f>IFERROR(VLOOKUP(CJ248,category[[category_name_german]:[abbreviation_category_budo]],3,FALSE),"")</f>
        <v/>
      </c>
      <c r="CM248" s="49" t="str">
        <f t="shared" si="34"/>
        <v/>
      </c>
      <c r="CO248" s="63" t="str">
        <f t="shared" si="35"/>
        <v/>
      </c>
    </row>
    <row r="249" spans="4:93" x14ac:dyDescent="0.25">
      <c r="D249" s="48" t="str">
        <f>IFERROR(VLOOKUP(C249,category[[category_name_german]:[abbreviation_category_budo]],3,FALSE),"")</f>
        <v/>
      </c>
      <c r="G249" s="48" t="str">
        <f>IFERROR(VLOOKUP(F249,category[[category_name_german]:[abbreviation_category_budo]],3,FALSE),"")</f>
        <v/>
      </c>
      <c r="J249" s="48" t="str">
        <f>IFERROR(VLOOKUP(I249,category[[category_name_german]:[abbreviation_category_budo]],3,FALSE),"")</f>
        <v/>
      </c>
      <c r="M249" s="48" t="str">
        <f>IFERROR(VLOOKUP(L249,category[[category_name_german]:[abbreviation_category_budo]],3,FALSE),"")</f>
        <v/>
      </c>
      <c r="P249" s="48" t="str">
        <f>IFERROR(VLOOKUP(O249,category[[category_name_german]:[abbreviation_category_budo]],3,FALSE),"")</f>
        <v/>
      </c>
      <c r="R249" s="49" t="str">
        <f t="shared" si="27"/>
        <v/>
      </c>
      <c r="U249" s="48" t="str">
        <f>IFERROR(VLOOKUP(T249,abbreviation[[description_german]:[abbreviation_budo]],3,FALSE),"")</f>
        <v/>
      </c>
      <c r="X249" s="51" t="str">
        <f>IFERROR(VLOOKUP(W249,abbreviation[[description_german]:[abbreviation_budo]],3,FALSE),"")</f>
        <v/>
      </c>
      <c r="Y249" s="33"/>
      <c r="AA249" s="49" t="str">
        <f t="shared" si="28"/>
        <v/>
      </c>
      <c r="AD249" s="48" t="str">
        <f>IFERROR(VLOOKUP(AC249,abbreviation[[description_german]:[abbreviation_budo]],3,FALSE),"")</f>
        <v/>
      </c>
      <c r="AG249" s="54" t="str">
        <f>IFERROR(VLOOKUP(AF249,abbreviation[[description_german]:[abbreviation_budo]],3,FALSE),"")</f>
        <v/>
      </c>
      <c r="AJ249" s="49" t="str">
        <f t="shared" si="29"/>
        <v>_</v>
      </c>
      <c r="AM249" s="48" t="str">
        <f>IFERROR(VLOOKUP(AL249,abbreviation[[description_german]:[abbreviation_budo]],3,FALSE),"")</f>
        <v/>
      </c>
      <c r="AP249" s="54" t="str">
        <f>IFERROR(VLOOKUP(AO249,abbreviation[[description_german]:[abbreviation_budo]],3,FALSE),"")</f>
        <v/>
      </c>
      <c r="AS249" s="49" t="str">
        <f t="shared" si="30"/>
        <v>_</v>
      </c>
      <c r="AV249" s="53" t="str">
        <f>IFERROR(VLOOKUP(AU249,abbreviation[[description_german]:[abbreviation_budo]],3,FALSE),"")</f>
        <v/>
      </c>
      <c r="AY249" s="51" t="str">
        <f>IFERROR(VLOOKUP(AX249,abbreviation[[description_german]:[abbreviation_budo]],3,FALSE),"")</f>
        <v/>
      </c>
      <c r="BB249" s="51" t="str">
        <f>IFERROR(VLOOKUP(BA249,abbreviation[[description_german]:[abbreviation_budo]],3,FALSE),"")</f>
        <v/>
      </c>
      <c r="BE249" s="51" t="str">
        <f>IFERROR(VLOOKUP(BD249,abbreviation[[description_german]:[abbreviation_budo]],3,FALSE),"")</f>
        <v/>
      </c>
      <c r="BG249" s="38"/>
      <c r="BH249" s="49" t="str">
        <f t="shared" si="31"/>
        <v>_</v>
      </c>
      <c r="BK249" s="53" t="str">
        <f>IFERROR(VLOOKUP(BJ249,abbreviation[[description_german]:[abbreviation_budo]],3,FALSE),"")</f>
        <v/>
      </c>
      <c r="BN249" s="51" t="str">
        <f>IFERROR(VLOOKUP(BM249,abbreviation[[description_german]:[abbreviation_budo]],3,FALSE),"")</f>
        <v/>
      </c>
      <c r="BO249" s="31"/>
      <c r="BQ249" s="51" t="str">
        <f>IFERROR(VLOOKUP(BP249,abbreviation[[description_german]:[abbreviation_budo]],3,FALSE),"")</f>
        <v/>
      </c>
      <c r="BR249" s="57" t="str">
        <f t="shared" si="32"/>
        <v>_</v>
      </c>
      <c r="BU249" s="53" t="str">
        <f>IFERROR(VLOOKUP(BT249,abbreviation[[description_german]:[abbreviation_budo]],3,FALSE),"")</f>
        <v/>
      </c>
      <c r="BV249" s="60" t="str">
        <f t="shared" si="33"/>
        <v>_</v>
      </c>
      <c r="BY249" s="48" t="str">
        <f>IFERROR(VLOOKUP(BX249,category[[category_name_german]:[abbreviation_category_budo]],3,FALSE),"")</f>
        <v/>
      </c>
      <c r="CB249" s="48" t="str">
        <f>IFERROR(VLOOKUP(CA249,category[[category_name_german]:[abbreviation_category_budo]],3,FALSE),"")</f>
        <v/>
      </c>
      <c r="CE249" s="48" t="str">
        <f>IFERROR(VLOOKUP(CD249,category[[category_name_german]:[abbreviation_category_budo]],3,FALSE),"")</f>
        <v/>
      </c>
      <c r="CH249" s="48" t="str">
        <f>IFERROR(VLOOKUP(CG249,category[[category_name_german]:[abbreviation_category_budo]],3,FALSE),"")</f>
        <v/>
      </c>
      <c r="CK249" s="48" t="str">
        <f>IFERROR(VLOOKUP(CJ249,category[[category_name_german]:[abbreviation_category_budo]],3,FALSE),"")</f>
        <v/>
      </c>
      <c r="CM249" s="49" t="str">
        <f t="shared" si="34"/>
        <v/>
      </c>
      <c r="CO249" s="63" t="str">
        <f t="shared" si="35"/>
        <v/>
      </c>
    </row>
    <row r="250" spans="4:93" x14ac:dyDescent="0.25">
      <c r="D250" s="48" t="str">
        <f>IFERROR(VLOOKUP(C250,category[[category_name_german]:[abbreviation_category_budo]],3,FALSE),"")</f>
        <v/>
      </c>
      <c r="G250" s="48" t="str">
        <f>IFERROR(VLOOKUP(F250,category[[category_name_german]:[abbreviation_category_budo]],3,FALSE),"")</f>
        <v/>
      </c>
      <c r="J250" s="48" t="str">
        <f>IFERROR(VLOOKUP(I250,category[[category_name_german]:[abbreviation_category_budo]],3,FALSE),"")</f>
        <v/>
      </c>
      <c r="M250" s="48" t="str">
        <f>IFERROR(VLOOKUP(L250,category[[category_name_german]:[abbreviation_category_budo]],3,FALSE),"")</f>
        <v/>
      </c>
      <c r="P250" s="48" t="str">
        <f>IFERROR(VLOOKUP(O250,category[[category_name_german]:[abbreviation_category_budo]],3,FALSE),"")</f>
        <v/>
      </c>
      <c r="R250" s="49" t="str">
        <f t="shared" si="27"/>
        <v/>
      </c>
      <c r="U250" s="48" t="str">
        <f>IFERROR(VLOOKUP(T250,abbreviation[[description_german]:[abbreviation_budo]],3,FALSE),"")</f>
        <v/>
      </c>
      <c r="X250" s="51" t="str">
        <f>IFERROR(VLOOKUP(W250,abbreviation[[description_german]:[abbreviation_budo]],3,FALSE),"")</f>
        <v/>
      </c>
      <c r="Y250" s="33"/>
      <c r="AA250" s="49" t="str">
        <f t="shared" si="28"/>
        <v/>
      </c>
      <c r="AD250" s="48" t="str">
        <f>IFERROR(VLOOKUP(AC250,abbreviation[[description_german]:[abbreviation_budo]],3,FALSE),"")</f>
        <v/>
      </c>
      <c r="AG250" s="54" t="str">
        <f>IFERROR(VLOOKUP(AF250,abbreviation[[description_german]:[abbreviation_budo]],3,FALSE),"")</f>
        <v/>
      </c>
      <c r="AJ250" s="49" t="str">
        <f t="shared" si="29"/>
        <v>_</v>
      </c>
      <c r="AM250" s="48" t="str">
        <f>IFERROR(VLOOKUP(AL250,abbreviation[[description_german]:[abbreviation_budo]],3,FALSE),"")</f>
        <v/>
      </c>
      <c r="AP250" s="54" t="str">
        <f>IFERROR(VLOOKUP(AO250,abbreviation[[description_german]:[abbreviation_budo]],3,FALSE),"")</f>
        <v/>
      </c>
      <c r="AS250" s="49" t="str">
        <f t="shared" si="30"/>
        <v>_</v>
      </c>
      <c r="AV250" s="53" t="str">
        <f>IFERROR(VLOOKUP(AU250,abbreviation[[description_german]:[abbreviation_budo]],3,FALSE),"")</f>
        <v/>
      </c>
      <c r="AY250" s="51" t="str">
        <f>IFERROR(VLOOKUP(AX250,abbreviation[[description_german]:[abbreviation_budo]],3,FALSE),"")</f>
        <v/>
      </c>
      <c r="BB250" s="51" t="str">
        <f>IFERROR(VLOOKUP(BA250,abbreviation[[description_german]:[abbreviation_budo]],3,FALSE),"")</f>
        <v/>
      </c>
      <c r="BE250" s="51" t="str">
        <f>IFERROR(VLOOKUP(BD250,abbreviation[[description_german]:[abbreviation_budo]],3,FALSE),"")</f>
        <v/>
      </c>
      <c r="BG250" s="38"/>
      <c r="BH250" s="49" t="str">
        <f t="shared" si="31"/>
        <v>_</v>
      </c>
      <c r="BK250" s="53" t="str">
        <f>IFERROR(VLOOKUP(BJ250,abbreviation[[description_german]:[abbreviation_budo]],3,FALSE),"")</f>
        <v/>
      </c>
      <c r="BN250" s="51" t="str">
        <f>IFERROR(VLOOKUP(BM250,abbreviation[[description_german]:[abbreviation_budo]],3,FALSE),"")</f>
        <v/>
      </c>
      <c r="BO250" s="31"/>
      <c r="BQ250" s="51" t="str">
        <f>IFERROR(VLOOKUP(BP250,abbreviation[[description_german]:[abbreviation_budo]],3,FALSE),"")</f>
        <v/>
      </c>
      <c r="BR250" s="57" t="str">
        <f t="shared" si="32"/>
        <v>_</v>
      </c>
      <c r="BU250" s="53" t="str">
        <f>IFERROR(VLOOKUP(BT250,abbreviation[[description_german]:[abbreviation_budo]],3,FALSE),"")</f>
        <v/>
      </c>
      <c r="BV250" s="60" t="str">
        <f t="shared" si="33"/>
        <v>_</v>
      </c>
      <c r="BY250" s="48" t="str">
        <f>IFERROR(VLOOKUP(BX250,category[[category_name_german]:[abbreviation_category_budo]],3,FALSE),"")</f>
        <v/>
      </c>
      <c r="CB250" s="48" t="str">
        <f>IFERROR(VLOOKUP(CA250,category[[category_name_german]:[abbreviation_category_budo]],3,FALSE),"")</f>
        <v/>
      </c>
      <c r="CE250" s="48" t="str">
        <f>IFERROR(VLOOKUP(CD250,category[[category_name_german]:[abbreviation_category_budo]],3,FALSE),"")</f>
        <v/>
      </c>
      <c r="CH250" s="48" t="str">
        <f>IFERROR(VLOOKUP(CG250,category[[category_name_german]:[abbreviation_category_budo]],3,FALSE),"")</f>
        <v/>
      </c>
      <c r="CK250" s="48" t="str">
        <f>IFERROR(VLOOKUP(CJ250,category[[category_name_german]:[abbreviation_category_budo]],3,FALSE),"")</f>
        <v/>
      </c>
      <c r="CM250" s="49" t="str">
        <f t="shared" si="34"/>
        <v/>
      </c>
      <c r="CO250" s="63" t="str">
        <f t="shared" si="35"/>
        <v/>
      </c>
    </row>
    <row r="251" spans="4:93" x14ac:dyDescent="0.25">
      <c r="D251" s="48" t="str">
        <f>IFERROR(VLOOKUP(C251,category[[category_name_german]:[abbreviation_category_budo]],3,FALSE),"")</f>
        <v/>
      </c>
      <c r="G251" s="48" t="str">
        <f>IFERROR(VLOOKUP(F251,category[[category_name_german]:[abbreviation_category_budo]],3,FALSE),"")</f>
        <v/>
      </c>
      <c r="J251" s="48" t="str">
        <f>IFERROR(VLOOKUP(I251,category[[category_name_german]:[abbreviation_category_budo]],3,FALSE),"")</f>
        <v/>
      </c>
      <c r="M251" s="48" t="str">
        <f>IFERROR(VLOOKUP(L251,category[[category_name_german]:[abbreviation_category_budo]],3,FALSE),"")</f>
        <v/>
      </c>
      <c r="P251" s="48" t="str">
        <f>IFERROR(VLOOKUP(O251,category[[category_name_german]:[abbreviation_category_budo]],3,FALSE),"")</f>
        <v/>
      </c>
      <c r="R251" s="49" t="str">
        <f t="shared" si="27"/>
        <v/>
      </c>
      <c r="U251" s="48" t="str">
        <f>IFERROR(VLOOKUP(T251,abbreviation[[description_german]:[abbreviation_budo]],3,FALSE),"")</f>
        <v/>
      </c>
      <c r="X251" s="51" t="str">
        <f>IFERROR(VLOOKUP(W251,abbreviation[[description_german]:[abbreviation_budo]],3,FALSE),"")</f>
        <v/>
      </c>
      <c r="Y251" s="33"/>
      <c r="AA251" s="49" t="str">
        <f t="shared" si="28"/>
        <v/>
      </c>
      <c r="AD251" s="48" t="str">
        <f>IFERROR(VLOOKUP(AC251,abbreviation[[description_german]:[abbreviation_budo]],3,FALSE),"")</f>
        <v/>
      </c>
      <c r="AG251" s="54" t="str">
        <f>IFERROR(VLOOKUP(AF251,abbreviation[[description_german]:[abbreviation_budo]],3,FALSE),"")</f>
        <v/>
      </c>
      <c r="AJ251" s="49" t="str">
        <f t="shared" si="29"/>
        <v>_</v>
      </c>
      <c r="AM251" s="48" t="str">
        <f>IFERROR(VLOOKUP(AL251,abbreviation[[description_german]:[abbreviation_budo]],3,FALSE),"")</f>
        <v/>
      </c>
      <c r="AP251" s="54" t="str">
        <f>IFERROR(VLOOKUP(AO251,abbreviation[[description_german]:[abbreviation_budo]],3,FALSE),"")</f>
        <v/>
      </c>
      <c r="AS251" s="49" t="str">
        <f t="shared" si="30"/>
        <v>_</v>
      </c>
      <c r="AV251" s="53" t="str">
        <f>IFERROR(VLOOKUP(AU251,abbreviation[[description_german]:[abbreviation_budo]],3,FALSE),"")</f>
        <v/>
      </c>
      <c r="AY251" s="51" t="str">
        <f>IFERROR(VLOOKUP(AX251,abbreviation[[description_german]:[abbreviation_budo]],3,FALSE),"")</f>
        <v/>
      </c>
      <c r="BB251" s="51" t="str">
        <f>IFERROR(VLOOKUP(BA251,abbreviation[[description_german]:[abbreviation_budo]],3,FALSE),"")</f>
        <v/>
      </c>
      <c r="BE251" s="51" t="str">
        <f>IFERROR(VLOOKUP(BD251,abbreviation[[description_german]:[abbreviation_budo]],3,FALSE),"")</f>
        <v/>
      </c>
      <c r="BG251" s="38"/>
      <c r="BH251" s="49" t="str">
        <f t="shared" si="31"/>
        <v>_</v>
      </c>
      <c r="BK251" s="53" t="str">
        <f>IFERROR(VLOOKUP(BJ251,abbreviation[[description_german]:[abbreviation_budo]],3,FALSE),"")</f>
        <v/>
      </c>
      <c r="BN251" s="51" t="str">
        <f>IFERROR(VLOOKUP(BM251,abbreviation[[description_german]:[abbreviation_budo]],3,FALSE),"")</f>
        <v/>
      </c>
      <c r="BO251" s="31"/>
      <c r="BQ251" s="51" t="str">
        <f>IFERROR(VLOOKUP(BP251,abbreviation[[description_german]:[abbreviation_budo]],3,FALSE),"")</f>
        <v/>
      </c>
      <c r="BR251" s="57" t="str">
        <f t="shared" si="32"/>
        <v>_</v>
      </c>
      <c r="BU251" s="53" t="str">
        <f>IFERROR(VLOOKUP(BT251,abbreviation[[description_german]:[abbreviation_budo]],3,FALSE),"")</f>
        <v/>
      </c>
      <c r="BV251" s="60" t="str">
        <f t="shared" si="33"/>
        <v>_</v>
      </c>
      <c r="BY251" s="48" t="str">
        <f>IFERROR(VLOOKUP(BX251,category[[category_name_german]:[abbreviation_category_budo]],3,FALSE),"")</f>
        <v/>
      </c>
      <c r="CB251" s="48" t="str">
        <f>IFERROR(VLOOKUP(CA251,category[[category_name_german]:[abbreviation_category_budo]],3,FALSE),"")</f>
        <v/>
      </c>
      <c r="CE251" s="48" t="str">
        <f>IFERROR(VLOOKUP(CD251,category[[category_name_german]:[abbreviation_category_budo]],3,FALSE),"")</f>
        <v/>
      </c>
      <c r="CH251" s="48" t="str">
        <f>IFERROR(VLOOKUP(CG251,category[[category_name_german]:[abbreviation_category_budo]],3,FALSE),"")</f>
        <v/>
      </c>
      <c r="CK251" s="48" t="str">
        <f>IFERROR(VLOOKUP(CJ251,category[[category_name_german]:[abbreviation_category_budo]],3,FALSE),"")</f>
        <v/>
      </c>
      <c r="CM251" s="49" t="str">
        <f t="shared" si="34"/>
        <v/>
      </c>
      <c r="CO251" s="63" t="str">
        <f t="shared" si="35"/>
        <v/>
      </c>
    </row>
    <row r="252" spans="4:93" x14ac:dyDescent="0.25">
      <c r="D252" s="48" t="str">
        <f>IFERROR(VLOOKUP(C252,category[[category_name_german]:[abbreviation_category_budo]],3,FALSE),"")</f>
        <v/>
      </c>
      <c r="G252" s="48" t="str">
        <f>IFERROR(VLOOKUP(F252,category[[category_name_german]:[abbreviation_category_budo]],3,FALSE),"")</f>
        <v/>
      </c>
      <c r="J252" s="48" t="str">
        <f>IFERROR(VLOOKUP(I252,category[[category_name_german]:[abbreviation_category_budo]],3,FALSE),"")</f>
        <v/>
      </c>
      <c r="M252" s="48" t="str">
        <f>IFERROR(VLOOKUP(L252,category[[category_name_german]:[abbreviation_category_budo]],3,FALSE),"")</f>
        <v/>
      </c>
      <c r="P252" s="48" t="str">
        <f>IFERROR(VLOOKUP(O252,category[[category_name_german]:[abbreviation_category_budo]],3,FALSE),"")</f>
        <v/>
      </c>
      <c r="R252" s="49" t="str">
        <f t="shared" si="27"/>
        <v/>
      </c>
      <c r="U252" s="48" t="str">
        <f>IFERROR(VLOOKUP(T252,abbreviation[[description_german]:[abbreviation_budo]],3,FALSE),"")</f>
        <v/>
      </c>
      <c r="X252" s="51" t="str">
        <f>IFERROR(VLOOKUP(W252,abbreviation[[description_german]:[abbreviation_budo]],3,FALSE),"")</f>
        <v/>
      </c>
      <c r="Y252" s="33"/>
      <c r="AA252" s="49" t="str">
        <f t="shared" si="28"/>
        <v/>
      </c>
      <c r="AD252" s="48" t="str">
        <f>IFERROR(VLOOKUP(AC252,abbreviation[[description_german]:[abbreviation_budo]],3,FALSE),"")</f>
        <v/>
      </c>
      <c r="AG252" s="54" t="str">
        <f>IFERROR(VLOOKUP(AF252,abbreviation[[description_german]:[abbreviation_budo]],3,FALSE),"")</f>
        <v/>
      </c>
      <c r="AJ252" s="49" t="str">
        <f t="shared" si="29"/>
        <v>_</v>
      </c>
      <c r="AM252" s="48" t="str">
        <f>IFERROR(VLOOKUP(AL252,abbreviation[[description_german]:[abbreviation_budo]],3,FALSE),"")</f>
        <v/>
      </c>
      <c r="AP252" s="54" t="str">
        <f>IFERROR(VLOOKUP(AO252,abbreviation[[description_german]:[abbreviation_budo]],3,FALSE),"")</f>
        <v/>
      </c>
      <c r="AS252" s="49" t="str">
        <f t="shared" si="30"/>
        <v>_</v>
      </c>
      <c r="AV252" s="53" t="str">
        <f>IFERROR(VLOOKUP(AU252,abbreviation[[description_german]:[abbreviation_budo]],3,FALSE),"")</f>
        <v/>
      </c>
      <c r="AY252" s="51" t="str">
        <f>IFERROR(VLOOKUP(AX252,abbreviation[[description_german]:[abbreviation_budo]],3,FALSE),"")</f>
        <v/>
      </c>
      <c r="BB252" s="51" t="str">
        <f>IFERROR(VLOOKUP(BA252,abbreviation[[description_german]:[abbreviation_budo]],3,FALSE),"")</f>
        <v/>
      </c>
      <c r="BE252" s="51" t="str">
        <f>IFERROR(VLOOKUP(BD252,abbreviation[[description_german]:[abbreviation_budo]],3,FALSE),"")</f>
        <v/>
      </c>
      <c r="BG252" s="38"/>
      <c r="BH252" s="49" t="str">
        <f t="shared" si="31"/>
        <v>_</v>
      </c>
      <c r="BK252" s="53" t="str">
        <f>IFERROR(VLOOKUP(BJ252,abbreviation[[description_german]:[abbreviation_budo]],3,FALSE),"")</f>
        <v/>
      </c>
      <c r="BN252" s="51" t="str">
        <f>IFERROR(VLOOKUP(BM252,abbreviation[[description_german]:[abbreviation_budo]],3,FALSE),"")</f>
        <v/>
      </c>
      <c r="BO252" s="31"/>
      <c r="BQ252" s="51" t="str">
        <f>IFERROR(VLOOKUP(BP252,abbreviation[[description_german]:[abbreviation_budo]],3,FALSE),"")</f>
        <v/>
      </c>
      <c r="BR252" s="57" t="str">
        <f t="shared" si="32"/>
        <v>_</v>
      </c>
      <c r="BU252" s="53" t="str">
        <f>IFERROR(VLOOKUP(BT252,abbreviation[[description_german]:[abbreviation_budo]],3,FALSE),"")</f>
        <v/>
      </c>
      <c r="BV252" s="60" t="str">
        <f t="shared" si="33"/>
        <v>_</v>
      </c>
      <c r="BY252" s="48" t="str">
        <f>IFERROR(VLOOKUP(BX252,category[[category_name_german]:[abbreviation_category_budo]],3,FALSE),"")</f>
        <v/>
      </c>
      <c r="CB252" s="48" t="str">
        <f>IFERROR(VLOOKUP(CA252,category[[category_name_german]:[abbreviation_category_budo]],3,FALSE),"")</f>
        <v/>
      </c>
      <c r="CE252" s="48" t="str">
        <f>IFERROR(VLOOKUP(CD252,category[[category_name_german]:[abbreviation_category_budo]],3,FALSE),"")</f>
        <v/>
      </c>
      <c r="CH252" s="48" t="str">
        <f>IFERROR(VLOOKUP(CG252,category[[category_name_german]:[abbreviation_category_budo]],3,FALSE),"")</f>
        <v/>
      </c>
      <c r="CK252" s="48" t="str">
        <f>IFERROR(VLOOKUP(CJ252,category[[category_name_german]:[abbreviation_category_budo]],3,FALSE),"")</f>
        <v/>
      </c>
      <c r="CM252" s="49" t="str">
        <f t="shared" si="34"/>
        <v/>
      </c>
      <c r="CO252" s="63" t="str">
        <f t="shared" si="35"/>
        <v/>
      </c>
    </row>
    <row r="253" spans="4:93" x14ac:dyDescent="0.25">
      <c r="D253" s="48" t="str">
        <f>IFERROR(VLOOKUP(C253,category[[category_name_german]:[abbreviation_category_budo]],3,FALSE),"")</f>
        <v/>
      </c>
      <c r="G253" s="48" t="str">
        <f>IFERROR(VLOOKUP(F253,category[[category_name_german]:[abbreviation_category_budo]],3,FALSE),"")</f>
        <v/>
      </c>
      <c r="J253" s="48" t="str">
        <f>IFERROR(VLOOKUP(I253,category[[category_name_german]:[abbreviation_category_budo]],3,FALSE),"")</f>
        <v/>
      </c>
      <c r="M253" s="48" t="str">
        <f>IFERROR(VLOOKUP(L253,category[[category_name_german]:[abbreviation_category_budo]],3,FALSE),"")</f>
        <v/>
      </c>
      <c r="P253" s="48" t="str">
        <f>IFERROR(VLOOKUP(O253,category[[category_name_german]:[abbreviation_category_budo]],3,FALSE),"")</f>
        <v/>
      </c>
      <c r="R253" s="49" t="str">
        <f t="shared" si="27"/>
        <v/>
      </c>
      <c r="U253" s="48" t="str">
        <f>IFERROR(VLOOKUP(T253,abbreviation[[description_german]:[abbreviation_budo]],3,FALSE),"")</f>
        <v/>
      </c>
      <c r="X253" s="51" t="str">
        <f>IFERROR(VLOOKUP(W253,abbreviation[[description_german]:[abbreviation_budo]],3,FALSE),"")</f>
        <v/>
      </c>
      <c r="Y253" s="33"/>
      <c r="AA253" s="49" t="str">
        <f t="shared" si="28"/>
        <v/>
      </c>
      <c r="AD253" s="48" t="str">
        <f>IFERROR(VLOOKUP(AC253,abbreviation[[description_german]:[abbreviation_budo]],3,FALSE),"")</f>
        <v/>
      </c>
      <c r="AG253" s="54" t="str">
        <f>IFERROR(VLOOKUP(AF253,abbreviation[[description_german]:[abbreviation_budo]],3,FALSE),"")</f>
        <v/>
      </c>
      <c r="AJ253" s="49" t="str">
        <f t="shared" si="29"/>
        <v>_</v>
      </c>
      <c r="AM253" s="48" t="str">
        <f>IFERROR(VLOOKUP(AL253,abbreviation[[description_german]:[abbreviation_budo]],3,FALSE),"")</f>
        <v/>
      </c>
      <c r="AP253" s="54" t="str">
        <f>IFERROR(VLOOKUP(AO253,abbreviation[[description_german]:[abbreviation_budo]],3,FALSE),"")</f>
        <v/>
      </c>
      <c r="AS253" s="49" t="str">
        <f t="shared" si="30"/>
        <v>_</v>
      </c>
      <c r="AV253" s="53" t="str">
        <f>IFERROR(VLOOKUP(AU253,abbreviation[[description_german]:[abbreviation_budo]],3,FALSE),"")</f>
        <v/>
      </c>
      <c r="AY253" s="51" t="str">
        <f>IFERROR(VLOOKUP(AX253,abbreviation[[description_german]:[abbreviation_budo]],3,FALSE),"")</f>
        <v/>
      </c>
      <c r="BB253" s="51" t="str">
        <f>IFERROR(VLOOKUP(BA253,abbreviation[[description_german]:[abbreviation_budo]],3,FALSE),"")</f>
        <v/>
      </c>
      <c r="BE253" s="51" t="str">
        <f>IFERROR(VLOOKUP(BD253,abbreviation[[description_german]:[abbreviation_budo]],3,FALSE),"")</f>
        <v/>
      </c>
      <c r="BG253" s="38"/>
      <c r="BH253" s="49" t="str">
        <f t="shared" si="31"/>
        <v>_</v>
      </c>
      <c r="BK253" s="53" t="str">
        <f>IFERROR(VLOOKUP(BJ253,abbreviation[[description_german]:[abbreviation_budo]],3,FALSE),"")</f>
        <v/>
      </c>
      <c r="BN253" s="51" t="str">
        <f>IFERROR(VLOOKUP(BM253,abbreviation[[description_german]:[abbreviation_budo]],3,FALSE),"")</f>
        <v/>
      </c>
      <c r="BO253" s="31"/>
      <c r="BQ253" s="51" t="str">
        <f>IFERROR(VLOOKUP(BP253,abbreviation[[description_german]:[abbreviation_budo]],3,FALSE),"")</f>
        <v/>
      </c>
      <c r="BR253" s="57" t="str">
        <f t="shared" si="32"/>
        <v>_</v>
      </c>
      <c r="BU253" s="53" t="str">
        <f>IFERROR(VLOOKUP(BT253,abbreviation[[description_german]:[abbreviation_budo]],3,FALSE),"")</f>
        <v/>
      </c>
      <c r="BV253" s="60" t="str">
        <f t="shared" si="33"/>
        <v>_</v>
      </c>
      <c r="BY253" s="48" t="str">
        <f>IFERROR(VLOOKUP(BX253,category[[category_name_german]:[abbreviation_category_budo]],3,FALSE),"")</f>
        <v/>
      </c>
      <c r="CB253" s="48" t="str">
        <f>IFERROR(VLOOKUP(CA253,category[[category_name_german]:[abbreviation_category_budo]],3,FALSE),"")</f>
        <v/>
      </c>
      <c r="CE253" s="48" t="str">
        <f>IFERROR(VLOOKUP(CD253,category[[category_name_german]:[abbreviation_category_budo]],3,FALSE),"")</f>
        <v/>
      </c>
      <c r="CH253" s="48" t="str">
        <f>IFERROR(VLOOKUP(CG253,category[[category_name_german]:[abbreviation_category_budo]],3,FALSE),"")</f>
        <v/>
      </c>
      <c r="CK253" s="48" t="str">
        <f>IFERROR(VLOOKUP(CJ253,category[[category_name_german]:[abbreviation_category_budo]],3,FALSE),"")</f>
        <v/>
      </c>
      <c r="CM253" s="49" t="str">
        <f t="shared" si="34"/>
        <v/>
      </c>
      <c r="CO253" s="63" t="str">
        <f t="shared" si="35"/>
        <v/>
      </c>
    </row>
    <row r="254" spans="4:93" x14ac:dyDescent="0.25">
      <c r="D254" s="48" t="str">
        <f>IFERROR(VLOOKUP(C254,category[[category_name_german]:[abbreviation_category_budo]],3,FALSE),"")</f>
        <v/>
      </c>
      <c r="G254" s="48" t="str">
        <f>IFERROR(VLOOKUP(F254,category[[category_name_german]:[abbreviation_category_budo]],3,FALSE),"")</f>
        <v/>
      </c>
      <c r="J254" s="48" t="str">
        <f>IFERROR(VLOOKUP(I254,category[[category_name_german]:[abbreviation_category_budo]],3,FALSE),"")</f>
        <v/>
      </c>
      <c r="M254" s="48" t="str">
        <f>IFERROR(VLOOKUP(L254,category[[category_name_german]:[abbreviation_category_budo]],3,FALSE),"")</f>
        <v/>
      </c>
      <c r="P254" s="48" t="str">
        <f>IFERROR(VLOOKUP(O254,category[[category_name_german]:[abbreviation_category_budo]],3,FALSE),"")</f>
        <v/>
      </c>
      <c r="R254" s="49" t="str">
        <f t="shared" si="27"/>
        <v/>
      </c>
      <c r="U254" s="48" t="str">
        <f>IFERROR(VLOOKUP(T254,abbreviation[[description_german]:[abbreviation_budo]],3,FALSE),"")</f>
        <v/>
      </c>
      <c r="X254" s="51" t="str">
        <f>IFERROR(VLOOKUP(W254,abbreviation[[description_german]:[abbreviation_budo]],3,FALSE),"")</f>
        <v/>
      </c>
      <c r="Y254" s="33"/>
      <c r="AA254" s="49" t="str">
        <f t="shared" si="28"/>
        <v/>
      </c>
      <c r="AD254" s="48" t="str">
        <f>IFERROR(VLOOKUP(AC254,abbreviation[[description_german]:[abbreviation_budo]],3,FALSE),"")</f>
        <v/>
      </c>
      <c r="AG254" s="54" t="str">
        <f>IFERROR(VLOOKUP(AF254,abbreviation[[description_german]:[abbreviation_budo]],3,FALSE),"")</f>
        <v/>
      </c>
      <c r="AJ254" s="49" t="str">
        <f t="shared" si="29"/>
        <v>_</v>
      </c>
      <c r="AM254" s="48" t="str">
        <f>IFERROR(VLOOKUP(AL254,abbreviation[[description_german]:[abbreviation_budo]],3,FALSE),"")</f>
        <v/>
      </c>
      <c r="AP254" s="54" t="str">
        <f>IFERROR(VLOOKUP(AO254,abbreviation[[description_german]:[abbreviation_budo]],3,FALSE),"")</f>
        <v/>
      </c>
      <c r="AS254" s="49" t="str">
        <f t="shared" si="30"/>
        <v>_</v>
      </c>
      <c r="AV254" s="53" t="str">
        <f>IFERROR(VLOOKUP(AU254,abbreviation[[description_german]:[abbreviation_budo]],3,FALSE),"")</f>
        <v/>
      </c>
      <c r="AY254" s="51" t="str">
        <f>IFERROR(VLOOKUP(AX254,abbreviation[[description_german]:[abbreviation_budo]],3,FALSE),"")</f>
        <v/>
      </c>
      <c r="BB254" s="51" t="str">
        <f>IFERROR(VLOOKUP(BA254,abbreviation[[description_german]:[abbreviation_budo]],3,FALSE),"")</f>
        <v/>
      </c>
      <c r="BE254" s="51" t="str">
        <f>IFERROR(VLOOKUP(BD254,abbreviation[[description_german]:[abbreviation_budo]],3,FALSE),"")</f>
        <v/>
      </c>
      <c r="BG254" s="38"/>
      <c r="BH254" s="49" t="str">
        <f t="shared" si="31"/>
        <v>_</v>
      </c>
      <c r="BK254" s="53" t="str">
        <f>IFERROR(VLOOKUP(BJ254,abbreviation[[description_german]:[abbreviation_budo]],3,FALSE),"")</f>
        <v/>
      </c>
      <c r="BN254" s="51" t="str">
        <f>IFERROR(VLOOKUP(BM254,abbreviation[[description_german]:[abbreviation_budo]],3,FALSE),"")</f>
        <v/>
      </c>
      <c r="BO254" s="31"/>
      <c r="BQ254" s="51" t="str">
        <f>IFERROR(VLOOKUP(BP254,abbreviation[[description_german]:[abbreviation_budo]],3,FALSE),"")</f>
        <v/>
      </c>
      <c r="BR254" s="57" t="str">
        <f t="shared" si="32"/>
        <v>_</v>
      </c>
      <c r="BU254" s="53" t="str">
        <f>IFERROR(VLOOKUP(BT254,abbreviation[[description_german]:[abbreviation_budo]],3,FALSE),"")</f>
        <v/>
      </c>
      <c r="BV254" s="60" t="str">
        <f t="shared" si="33"/>
        <v>_</v>
      </c>
      <c r="BY254" s="48" t="str">
        <f>IFERROR(VLOOKUP(BX254,category[[category_name_german]:[abbreviation_category_budo]],3,FALSE),"")</f>
        <v/>
      </c>
      <c r="CB254" s="48" t="str">
        <f>IFERROR(VLOOKUP(CA254,category[[category_name_german]:[abbreviation_category_budo]],3,FALSE),"")</f>
        <v/>
      </c>
      <c r="CE254" s="48" t="str">
        <f>IFERROR(VLOOKUP(CD254,category[[category_name_german]:[abbreviation_category_budo]],3,FALSE),"")</f>
        <v/>
      </c>
      <c r="CH254" s="48" t="str">
        <f>IFERROR(VLOOKUP(CG254,category[[category_name_german]:[abbreviation_category_budo]],3,FALSE),"")</f>
        <v/>
      </c>
      <c r="CK254" s="48" t="str">
        <f>IFERROR(VLOOKUP(CJ254,category[[category_name_german]:[abbreviation_category_budo]],3,FALSE),"")</f>
        <v/>
      </c>
      <c r="CM254" s="49" t="str">
        <f t="shared" si="34"/>
        <v/>
      </c>
      <c r="CO254" s="63" t="str">
        <f t="shared" si="35"/>
        <v/>
      </c>
    </row>
    <row r="255" spans="4:93" x14ac:dyDescent="0.25">
      <c r="D255" s="48" t="str">
        <f>IFERROR(VLOOKUP(C255,category[[category_name_german]:[abbreviation_category_budo]],3,FALSE),"")</f>
        <v/>
      </c>
      <c r="G255" s="48" t="str">
        <f>IFERROR(VLOOKUP(F255,category[[category_name_german]:[abbreviation_category_budo]],3,FALSE),"")</f>
        <v/>
      </c>
      <c r="J255" s="48" t="str">
        <f>IFERROR(VLOOKUP(I255,category[[category_name_german]:[abbreviation_category_budo]],3,FALSE),"")</f>
        <v/>
      </c>
      <c r="M255" s="48" t="str">
        <f>IFERROR(VLOOKUP(L255,category[[category_name_german]:[abbreviation_category_budo]],3,FALSE),"")</f>
        <v/>
      </c>
      <c r="P255" s="48" t="str">
        <f>IFERROR(VLOOKUP(O255,category[[category_name_german]:[abbreviation_category_budo]],3,FALSE),"")</f>
        <v/>
      </c>
      <c r="R255" s="49" t="str">
        <f t="shared" si="27"/>
        <v/>
      </c>
      <c r="U255" s="48" t="str">
        <f>IFERROR(VLOOKUP(T255,abbreviation[[description_german]:[abbreviation_budo]],3,FALSE),"")</f>
        <v/>
      </c>
      <c r="X255" s="51" t="str">
        <f>IFERROR(VLOOKUP(W255,abbreviation[[description_german]:[abbreviation_budo]],3,FALSE),"")</f>
        <v/>
      </c>
      <c r="Y255" s="33"/>
      <c r="AA255" s="49" t="str">
        <f t="shared" si="28"/>
        <v/>
      </c>
      <c r="AD255" s="48" t="str">
        <f>IFERROR(VLOOKUP(AC255,abbreviation[[description_german]:[abbreviation_budo]],3,FALSE),"")</f>
        <v/>
      </c>
      <c r="AG255" s="54" t="str">
        <f>IFERROR(VLOOKUP(AF255,abbreviation[[description_german]:[abbreviation_budo]],3,FALSE),"")</f>
        <v/>
      </c>
      <c r="AJ255" s="49" t="str">
        <f t="shared" si="29"/>
        <v>_</v>
      </c>
      <c r="AM255" s="48" t="str">
        <f>IFERROR(VLOOKUP(AL255,abbreviation[[description_german]:[abbreviation_budo]],3,FALSE),"")</f>
        <v/>
      </c>
      <c r="AP255" s="54" t="str">
        <f>IFERROR(VLOOKUP(AO255,abbreviation[[description_german]:[abbreviation_budo]],3,FALSE),"")</f>
        <v/>
      </c>
      <c r="AS255" s="49" t="str">
        <f t="shared" si="30"/>
        <v>_</v>
      </c>
      <c r="AV255" s="53" t="str">
        <f>IFERROR(VLOOKUP(AU255,abbreviation[[description_german]:[abbreviation_budo]],3,FALSE),"")</f>
        <v/>
      </c>
      <c r="AY255" s="51" t="str">
        <f>IFERROR(VLOOKUP(AX255,abbreviation[[description_german]:[abbreviation_budo]],3,FALSE),"")</f>
        <v/>
      </c>
      <c r="BB255" s="51" t="str">
        <f>IFERROR(VLOOKUP(BA255,abbreviation[[description_german]:[abbreviation_budo]],3,FALSE),"")</f>
        <v/>
      </c>
      <c r="BE255" s="51" t="str">
        <f>IFERROR(VLOOKUP(BD255,abbreviation[[description_german]:[abbreviation_budo]],3,FALSE),"")</f>
        <v/>
      </c>
      <c r="BG255" s="38"/>
      <c r="BH255" s="49" t="str">
        <f t="shared" si="31"/>
        <v>_</v>
      </c>
      <c r="BK255" s="53" t="str">
        <f>IFERROR(VLOOKUP(BJ255,abbreviation[[description_german]:[abbreviation_budo]],3,FALSE),"")</f>
        <v/>
      </c>
      <c r="BN255" s="51" t="str">
        <f>IFERROR(VLOOKUP(BM255,abbreviation[[description_german]:[abbreviation_budo]],3,FALSE),"")</f>
        <v/>
      </c>
      <c r="BO255" s="31"/>
      <c r="BQ255" s="51" t="str">
        <f>IFERROR(VLOOKUP(BP255,abbreviation[[description_german]:[abbreviation_budo]],3,FALSE),"")</f>
        <v/>
      </c>
      <c r="BR255" s="57" t="str">
        <f t="shared" si="32"/>
        <v>_</v>
      </c>
      <c r="BU255" s="53" t="str">
        <f>IFERROR(VLOOKUP(BT255,abbreviation[[description_german]:[abbreviation_budo]],3,FALSE),"")</f>
        <v/>
      </c>
      <c r="BV255" s="60" t="str">
        <f t="shared" si="33"/>
        <v>_</v>
      </c>
      <c r="BY255" s="48" t="str">
        <f>IFERROR(VLOOKUP(BX255,category[[category_name_german]:[abbreviation_category_budo]],3,FALSE),"")</f>
        <v/>
      </c>
      <c r="CB255" s="48" t="str">
        <f>IFERROR(VLOOKUP(CA255,category[[category_name_german]:[abbreviation_category_budo]],3,FALSE),"")</f>
        <v/>
      </c>
      <c r="CE255" s="48" t="str">
        <f>IFERROR(VLOOKUP(CD255,category[[category_name_german]:[abbreviation_category_budo]],3,FALSE),"")</f>
        <v/>
      </c>
      <c r="CH255" s="48" t="str">
        <f>IFERROR(VLOOKUP(CG255,category[[category_name_german]:[abbreviation_category_budo]],3,FALSE),"")</f>
        <v/>
      </c>
      <c r="CK255" s="48" t="str">
        <f>IFERROR(VLOOKUP(CJ255,category[[category_name_german]:[abbreviation_category_budo]],3,FALSE),"")</f>
        <v/>
      </c>
      <c r="CM255" s="49" t="str">
        <f t="shared" si="34"/>
        <v/>
      </c>
      <c r="CO255" s="63" t="str">
        <f t="shared" si="35"/>
        <v/>
      </c>
    </row>
    <row r="256" spans="4:93" x14ac:dyDescent="0.25">
      <c r="D256" s="48" t="str">
        <f>IFERROR(VLOOKUP(C256,category[[category_name_german]:[abbreviation_category_budo]],3,FALSE),"")</f>
        <v/>
      </c>
      <c r="G256" s="48" t="str">
        <f>IFERROR(VLOOKUP(F256,category[[category_name_german]:[abbreviation_category_budo]],3,FALSE),"")</f>
        <v/>
      </c>
      <c r="J256" s="48" t="str">
        <f>IFERROR(VLOOKUP(I256,category[[category_name_german]:[abbreviation_category_budo]],3,FALSE),"")</f>
        <v/>
      </c>
      <c r="M256" s="48" t="str">
        <f>IFERROR(VLOOKUP(L256,category[[category_name_german]:[abbreviation_category_budo]],3,FALSE),"")</f>
        <v/>
      </c>
      <c r="P256" s="48" t="str">
        <f>IFERROR(VLOOKUP(O256,category[[category_name_german]:[abbreviation_category_budo]],3,FALSE),"")</f>
        <v/>
      </c>
      <c r="R256" s="49" t="str">
        <f t="shared" si="27"/>
        <v/>
      </c>
      <c r="U256" s="48" t="str">
        <f>IFERROR(VLOOKUP(T256,abbreviation[[description_german]:[abbreviation_budo]],3,FALSE),"")</f>
        <v/>
      </c>
      <c r="X256" s="51" t="str">
        <f>IFERROR(VLOOKUP(W256,abbreviation[[description_german]:[abbreviation_budo]],3,FALSE),"")</f>
        <v/>
      </c>
      <c r="Y256" s="33"/>
      <c r="AA256" s="49" t="str">
        <f t="shared" si="28"/>
        <v/>
      </c>
      <c r="AD256" s="48" t="str">
        <f>IFERROR(VLOOKUP(AC256,abbreviation[[description_german]:[abbreviation_budo]],3,FALSE),"")</f>
        <v/>
      </c>
      <c r="AG256" s="54" t="str">
        <f>IFERROR(VLOOKUP(AF256,abbreviation[[description_german]:[abbreviation_budo]],3,FALSE),"")</f>
        <v/>
      </c>
      <c r="AJ256" s="49" t="str">
        <f t="shared" si="29"/>
        <v>_</v>
      </c>
      <c r="AM256" s="48" t="str">
        <f>IFERROR(VLOOKUP(AL256,abbreviation[[description_german]:[abbreviation_budo]],3,FALSE),"")</f>
        <v/>
      </c>
      <c r="AP256" s="54" t="str">
        <f>IFERROR(VLOOKUP(AO256,abbreviation[[description_german]:[abbreviation_budo]],3,FALSE),"")</f>
        <v/>
      </c>
      <c r="AS256" s="49" t="str">
        <f t="shared" si="30"/>
        <v>_</v>
      </c>
      <c r="AV256" s="53" t="str">
        <f>IFERROR(VLOOKUP(AU256,abbreviation[[description_german]:[abbreviation_budo]],3,FALSE),"")</f>
        <v/>
      </c>
      <c r="AY256" s="51" t="str">
        <f>IFERROR(VLOOKUP(AX256,abbreviation[[description_german]:[abbreviation_budo]],3,FALSE),"")</f>
        <v/>
      </c>
      <c r="BB256" s="51" t="str">
        <f>IFERROR(VLOOKUP(BA256,abbreviation[[description_german]:[abbreviation_budo]],3,FALSE),"")</f>
        <v/>
      </c>
      <c r="BE256" s="51" t="str">
        <f>IFERROR(VLOOKUP(BD256,abbreviation[[description_german]:[abbreviation_budo]],3,FALSE),"")</f>
        <v/>
      </c>
      <c r="BG256" s="38"/>
      <c r="BH256" s="49" t="str">
        <f t="shared" si="31"/>
        <v>_</v>
      </c>
      <c r="BK256" s="53" t="str">
        <f>IFERROR(VLOOKUP(BJ256,abbreviation[[description_german]:[abbreviation_budo]],3,FALSE),"")</f>
        <v/>
      </c>
      <c r="BN256" s="51" t="str">
        <f>IFERROR(VLOOKUP(BM256,abbreviation[[description_german]:[abbreviation_budo]],3,FALSE),"")</f>
        <v/>
      </c>
      <c r="BO256" s="31"/>
      <c r="BQ256" s="51" t="str">
        <f>IFERROR(VLOOKUP(BP256,abbreviation[[description_german]:[abbreviation_budo]],3,FALSE),"")</f>
        <v/>
      </c>
      <c r="BR256" s="57" t="str">
        <f t="shared" si="32"/>
        <v>_</v>
      </c>
      <c r="BU256" s="53" t="str">
        <f>IFERROR(VLOOKUP(BT256,abbreviation[[description_german]:[abbreviation_budo]],3,FALSE),"")</f>
        <v/>
      </c>
      <c r="BV256" s="60" t="str">
        <f t="shared" si="33"/>
        <v>_</v>
      </c>
      <c r="BY256" s="48" t="str">
        <f>IFERROR(VLOOKUP(BX256,category[[category_name_german]:[abbreviation_category_budo]],3,FALSE),"")</f>
        <v/>
      </c>
      <c r="CB256" s="48" t="str">
        <f>IFERROR(VLOOKUP(CA256,category[[category_name_german]:[abbreviation_category_budo]],3,FALSE),"")</f>
        <v/>
      </c>
      <c r="CE256" s="48" t="str">
        <f>IFERROR(VLOOKUP(CD256,category[[category_name_german]:[abbreviation_category_budo]],3,FALSE),"")</f>
        <v/>
      </c>
      <c r="CH256" s="48" t="str">
        <f>IFERROR(VLOOKUP(CG256,category[[category_name_german]:[abbreviation_category_budo]],3,FALSE),"")</f>
        <v/>
      </c>
      <c r="CK256" s="48" t="str">
        <f>IFERROR(VLOOKUP(CJ256,category[[category_name_german]:[abbreviation_category_budo]],3,FALSE),"")</f>
        <v/>
      </c>
      <c r="CM256" s="49" t="str">
        <f t="shared" si="34"/>
        <v/>
      </c>
      <c r="CO256" s="63" t="str">
        <f t="shared" si="35"/>
        <v/>
      </c>
    </row>
    <row r="257" spans="4:93" x14ac:dyDescent="0.25">
      <c r="D257" s="48" t="str">
        <f>IFERROR(VLOOKUP(C257,category[[category_name_german]:[abbreviation_category_budo]],3,FALSE),"")</f>
        <v/>
      </c>
      <c r="G257" s="48" t="str">
        <f>IFERROR(VLOOKUP(F257,category[[category_name_german]:[abbreviation_category_budo]],3,FALSE),"")</f>
        <v/>
      </c>
      <c r="J257" s="48" t="str">
        <f>IFERROR(VLOOKUP(I257,category[[category_name_german]:[abbreviation_category_budo]],3,FALSE),"")</f>
        <v/>
      </c>
      <c r="M257" s="48" t="str">
        <f>IFERROR(VLOOKUP(L257,category[[category_name_german]:[abbreviation_category_budo]],3,FALSE),"")</f>
        <v/>
      </c>
      <c r="P257" s="48" t="str">
        <f>IFERROR(VLOOKUP(O257,category[[category_name_german]:[abbreviation_category_budo]],3,FALSE),"")</f>
        <v/>
      </c>
      <c r="R257" s="49" t="str">
        <f t="shared" si="27"/>
        <v/>
      </c>
      <c r="U257" s="48" t="str">
        <f>IFERROR(VLOOKUP(T257,abbreviation[[description_german]:[abbreviation_budo]],3,FALSE),"")</f>
        <v/>
      </c>
      <c r="X257" s="51" t="str">
        <f>IFERROR(VLOOKUP(W257,abbreviation[[description_german]:[abbreviation_budo]],3,FALSE),"")</f>
        <v/>
      </c>
      <c r="Y257" s="33"/>
      <c r="AA257" s="49" t="str">
        <f t="shared" si="28"/>
        <v/>
      </c>
      <c r="AD257" s="48" t="str">
        <f>IFERROR(VLOOKUP(AC257,abbreviation[[description_german]:[abbreviation_budo]],3,FALSE),"")</f>
        <v/>
      </c>
      <c r="AG257" s="54" t="str">
        <f>IFERROR(VLOOKUP(AF257,abbreviation[[description_german]:[abbreviation_budo]],3,FALSE),"")</f>
        <v/>
      </c>
      <c r="AJ257" s="49" t="str">
        <f t="shared" si="29"/>
        <v>_</v>
      </c>
      <c r="AM257" s="48" t="str">
        <f>IFERROR(VLOOKUP(AL257,abbreviation[[description_german]:[abbreviation_budo]],3,FALSE),"")</f>
        <v/>
      </c>
      <c r="AP257" s="54" t="str">
        <f>IFERROR(VLOOKUP(AO257,abbreviation[[description_german]:[abbreviation_budo]],3,FALSE),"")</f>
        <v/>
      </c>
      <c r="AS257" s="49" t="str">
        <f t="shared" si="30"/>
        <v>_</v>
      </c>
      <c r="AV257" s="53" t="str">
        <f>IFERROR(VLOOKUP(AU257,abbreviation[[description_german]:[abbreviation_budo]],3,FALSE),"")</f>
        <v/>
      </c>
      <c r="AY257" s="51" t="str">
        <f>IFERROR(VLOOKUP(AX257,abbreviation[[description_german]:[abbreviation_budo]],3,FALSE),"")</f>
        <v/>
      </c>
      <c r="BB257" s="51" t="str">
        <f>IFERROR(VLOOKUP(BA257,abbreviation[[description_german]:[abbreviation_budo]],3,FALSE),"")</f>
        <v/>
      </c>
      <c r="BE257" s="51" t="str">
        <f>IFERROR(VLOOKUP(BD257,abbreviation[[description_german]:[abbreviation_budo]],3,FALSE),"")</f>
        <v/>
      </c>
      <c r="BG257" s="38"/>
      <c r="BH257" s="49" t="str">
        <f t="shared" si="31"/>
        <v>_</v>
      </c>
      <c r="BK257" s="53" t="str">
        <f>IFERROR(VLOOKUP(BJ257,abbreviation[[description_german]:[abbreviation_budo]],3,FALSE),"")</f>
        <v/>
      </c>
      <c r="BN257" s="51" t="str">
        <f>IFERROR(VLOOKUP(BM257,abbreviation[[description_german]:[abbreviation_budo]],3,FALSE),"")</f>
        <v/>
      </c>
      <c r="BO257" s="31"/>
      <c r="BQ257" s="51" t="str">
        <f>IFERROR(VLOOKUP(BP257,abbreviation[[description_german]:[abbreviation_budo]],3,FALSE),"")</f>
        <v/>
      </c>
      <c r="BR257" s="57" t="str">
        <f t="shared" si="32"/>
        <v>_</v>
      </c>
      <c r="BU257" s="53" t="str">
        <f>IFERROR(VLOOKUP(BT257,abbreviation[[description_german]:[abbreviation_budo]],3,FALSE),"")</f>
        <v/>
      </c>
      <c r="BV257" s="60" t="str">
        <f t="shared" si="33"/>
        <v>_</v>
      </c>
      <c r="BY257" s="48" t="str">
        <f>IFERROR(VLOOKUP(BX257,category[[category_name_german]:[abbreviation_category_budo]],3,FALSE),"")</f>
        <v/>
      </c>
      <c r="CB257" s="48" t="str">
        <f>IFERROR(VLOOKUP(CA257,category[[category_name_german]:[abbreviation_category_budo]],3,FALSE),"")</f>
        <v/>
      </c>
      <c r="CE257" s="48" t="str">
        <f>IFERROR(VLOOKUP(CD257,category[[category_name_german]:[abbreviation_category_budo]],3,FALSE),"")</f>
        <v/>
      </c>
      <c r="CH257" s="48" t="str">
        <f>IFERROR(VLOOKUP(CG257,category[[category_name_german]:[abbreviation_category_budo]],3,FALSE),"")</f>
        <v/>
      </c>
      <c r="CK257" s="48" t="str">
        <f>IFERROR(VLOOKUP(CJ257,category[[category_name_german]:[abbreviation_category_budo]],3,FALSE),"")</f>
        <v/>
      </c>
      <c r="CM257" s="49" t="str">
        <f t="shared" si="34"/>
        <v/>
      </c>
      <c r="CO257" s="63" t="str">
        <f t="shared" si="35"/>
        <v/>
      </c>
    </row>
    <row r="258" spans="4:93" x14ac:dyDescent="0.25">
      <c r="D258" s="48" t="str">
        <f>IFERROR(VLOOKUP(C258,category[[category_name_german]:[abbreviation_category_budo]],3,FALSE),"")</f>
        <v/>
      </c>
      <c r="G258" s="48" t="str">
        <f>IFERROR(VLOOKUP(F258,category[[category_name_german]:[abbreviation_category_budo]],3,FALSE),"")</f>
        <v/>
      </c>
      <c r="J258" s="48" t="str">
        <f>IFERROR(VLOOKUP(I258,category[[category_name_german]:[abbreviation_category_budo]],3,FALSE),"")</f>
        <v/>
      </c>
      <c r="M258" s="48" t="str">
        <f>IFERROR(VLOOKUP(L258,category[[category_name_german]:[abbreviation_category_budo]],3,FALSE),"")</f>
        <v/>
      </c>
      <c r="P258" s="48" t="str">
        <f>IFERROR(VLOOKUP(O258,category[[category_name_german]:[abbreviation_category_budo]],3,FALSE),"")</f>
        <v/>
      </c>
      <c r="R258" s="49" t="str">
        <f t="shared" si="27"/>
        <v/>
      </c>
      <c r="U258" s="48" t="str">
        <f>IFERROR(VLOOKUP(T258,abbreviation[[description_german]:[abbreviation_budo]],3,FALSE),"")</f>
        <v/>
      </c>
      <c r="X258" s="51" t="str">
        <f>IFERROR(VLOOKUP(W258,abbreviation[[description_german]:[abbreviation_budo]],3,FALSE),"")</f>
        <v/>
      </c>
      <c r="Y258" s="33"/>
      <c r="AA258" s="49" t="str">
        <f t="shared" si="28"/>
        <v/>
      </c>
      <c r="AD258" s="48" t="str">
        <f>IFERROR(VLOOKUP(AC258,abbreviation[[description_german]:[abbreviation_budo]],3,FALSE),"")</f>
        <v/>
      </c>
      <c r="AG258" s="54" t="str">
        <f>IFERROR(VLOOKUP(AF258,abbreviation[[description_german]:[abbreviation_budo]],3,FALSE),"")</f>
        <v/>
      </c>
      <c r="AJ258" s="49" t="str">
        <f t="shared" si="29"/>
        <v>_</v>
      </c>
      <c r="AM258" s="48" t="str">
        <f>IFERROR(VLOOKUP(AL258,abbreviation[[description_german]:[abbreviation_budo]],3,FALSE),"")</f>
        <v/>
      </c>
      <c r="AP258" s="54" t="str">
        <f>IFERROR(VLOOKUP(AO258,abbreviation[[description_german]:[abbreviation_budo]],3,FALSE),"")</f>
        <v/>
      </c>
      <c r="AS258" s="49" t="str">
        <f t="shared" si="30"/>
        <v>_</v>
      </c>
      <c r="AV258" s="53" t="str">
        <f>IFERROR(VLOOKUP(AU258,abbreviation[[description_german]:[abbreviation_budo]],3,FALSE),"")</f>
        <v/>
      </c>
      <c r="AY258" s="51" t="str">
        <f>IFERROR(VLOOKUP(AX258,abbreviation[[description_german]:[abbreviation_budo]],3,FALSE),"")</f>
        <v/>
      </c>
      <c r="BB258" s="51" t="str">
        <f>IFERROR(VLOOKUP(BA258,abbreviation[[description_german]:[abbreviation_budo]],3,FALSE),"")</f>
        <v/>
      </c>
      <c r="BE258" s="51" t="str">
        <f>IFERROR(VLOOKUP(BD258,abbreviation[[description_german]:[abbreviation_budo]],3,FALSE),"")</f>
        <v/>
      </c>
      <c r="BG258" s="38"/>
      <c r="BH258" s="49" t="str">
        <f t="shared" si="31"/>
        <v>_</v>
      </c>
      <c r="BK258" s="53" t="str">
        <f>IFERROR(VLOOKUP(BJ258,abbreviation[[description_german]:[abbreviation_budo]],3,FALSE),"")</f>
        <v/>
      </c>
      <c r="BN258" s="51" t="str">
        <f>IFERROR(VLOOKUP(BM258,abbreviation[[description_german]:[abbreviation_budo]],3,FALSE),"")</f>
        <v/>
      </c>
      <c r="BO258" s="31"/>
      <c r="BQ258" s="51" t="str">
        <f>IFERROR(VLOOKUP(BP258,abbreviation[[description_german]:[abbreviation_budo]],3,FALSE),"")</f>
        <v/>
      </c>
      <c r="BR258" s="57" t="str">
        <f t="shared" si="32"/>
        <v>_</v>
      </c>
      <c r="BU258" s="53" t="str">
        <f>IFERROR(VLOOKUP(BT258,abbreviation[[description_german]:[abbreviation_budo]],3,FALSE),"")</f>
        <v/>
      </c>
      <c r="BV258" s="60" t="str">
        <f t="shared" si="33"/>
        <v>_</v>
      </c>
      <c r="BY258" s="48" t="str">
        <f>IFERROR(VLOOKUP(BX258,category[[category_name_german]:[abbreviation_category_budo]],3,FALSE),"")</f>
        <v/>
      </c>
      <c r="CB258" s="48" t="str">
        <f>IFERROR(VLOOKUP(CA258,category[[category_name_german]:[abbreviation_category_budo]],3,FALSE),"")</f>
        <v/>
      </c>
      <c r="CE258" s="48" t="str">
        <f>IFERROR(VLOOKUP(CD258,category[[category_name_german]:[abbreviation_category_budo]],3,FALSE),"")</f>
        <v/>
      </c>
      <c r="CH258" s="48" t="str">
        <f>IFERROR(VLOOKUP(CG258,category[[category_name_german]:[abbreviation_category_budo]],3,FALSE),"")</f>
        <v/>
      </c>
      <c r="CK258" s="48" t="str">
        <f>IFERROR(VLOOKUP(CJ258,category[[category_name_german]:[abbreviation_category_budo]],3,FALSE),"")</f>
        <v/>
      </c>
      <c r="CM258" s="49" t="str">
        <f t="shared" si="34"/>
        <v/>
      </c>
      <c r="CO258" s="63" t="str">
        <f t="shared" si="35"/>
        <v/>
      </c>
    </row>
    <row r="259" spans="4:93" x14ac:dyDescent="0.25">
      <c r="D259" s="48" t="str">
        <f>IFERROR(VLOOKUP(C259,category[[category_name_german]:[abbreviation_category_budo]],3,FALSE),"")</f>
        <v/>
      </c>
      <c r="G259" s="48" t="str">
        <f>IFERROR(VLOOKUP(F259,category[[category_name_german]:[abbreviation_category_budo]],3,FALSE),"")</f>
        <v/>
      </c>
      <c r="J259" s="48" t="str">
        <f>IFERROR(VLOOKUP(I259,category[[category_name_german]:[abbreviation_category_budo]],3,FALSE),"")</f>
        <v/>
      </c>
      <c r="M259" s="48" t="str">
        <f>IFERROR(VLOOKUP(L259,category[[category_name_german]:[abbreviation_category_budo]],3,FALSE),"")</f>
        <v/>
      </c>
      <c r="P259" s="48" t="str">
        <f>IFERROR(VLOOKUP(O259,category[[category_name_german]:[abbreviation_category_budo]],3,FALSE),"")</f>
        <v/>
      </c>
      <c r="R259" s="49" t="str">
        <f t="shared" si="27"/>
        <v/>
      </c>
      <c r="U259" s="48" t="str">
        <f>IFERROR(VLOOKUP(T259,abbreviation[[description_german]:[abbreviation_budo]],3,FALSE),"")</f>
        <v/>
      </c>
      <c r="X259" s="51" t="str">
        <f>IFERROR(VLOOKUP(W259,abbreviation[[description_german]:[abbreviation_budo]],3,FALSE),"")</f>
        <v/>
      </c>
      <c r="Y259" s="33"/>
      <c r="AA259" s="49" t="str">
        <f t="shared" si="28"/>
        <v/>
      </c>
      <c r="AD259" s="48" t="str">
        <f>IFERROR(VLOOKUP(AC259,abbreviation[[description_german]:[abbreviation_budo]],3,FALSE),"")</f>
        <v/>
      </c>
      <c r="AG259" s="54" t="str">
        <f>IFERROR(VLOOKUP(AF259,abbreviation[[description_german]:[abbreviation_budo]],3,FALSE),"")</f>
        <v/>
      </c>
      <c r="AJ259" s="49" t="str">
        <f t="shared" si="29"/>
        <v>_</v>
      </c>
      <c r="AM259" s="48" t="str">
        <f>IFERROR(VLOOKUP(AL259,abbreviation[[description_german]:[abbreviation_budo]],3,FALSE),"")</f>
        <v/>
      </c>
      <c r="AP259" s="54" t="str">
        <f>IFERROR(VLOOKUP(AO259,abbreviation[[description_german]:[abbreviation_budo]],3,FALSE),"")</f>
        <v/>
      </c>
      <c r="AS259" s="49" t="str">
        <f t="shared" si="30"/>
        <v>_</v>
      </c>
      <c r="AV259" s="53" t="str">
        <f>IFERROR(VLOOKUP(AU259,abbreviation[[description_german]:[abbreviation_budo]],3,FALSE),"")</f>
        <v/>
      </c>
      <c r="AY259" s="51" t="str">
        <f>IFERROR(VLOOKUP(AX259,abbreviation[[description_german]:[abbreviation_budo]],3,FALSE),"")</f>
        <v/>
      </c>
      <c r="BB259" s="51" t="str">
        <f>IFERROR(VLOOKUP(BA259,abbreviation[[description_german]:[abbreviation_budo]],3,FALSE),"")</f>
        <v/>
      </c>
      <c r="BE259" s="51" t="str">
        <f>IFERROR(VLOOKUP(BD259,abbreviation[[description_german]:[abbreviation_budo]],3,FALSE),"")</f>
        <v/>
      </c>
      <c r="BG259" s="38"/>
      <c r="BH259" s="49" t="str">
        <f t="shared" si="31"/>
        <v>_</v>
      </c>
      <c r="BK259" s="53" t="str">
        <f>IFERROR(VLOOKUP(BJ259,abbreviation[[description_german]:[abbreviation_budo]],3,FALSE),"")</f>
        <v/>
      </c>
      <c r="BN259" s="51" t="str">
        <f>IFERROR(VLOOKUP(BM259,abbreviation[[description_german]:[abbreviation_budo]],3,FALSE),"")</f>
        <v/>
      </c>
      <c r="BO259" s="31"/>
      <c r="BQ259" s="51" t="str">
        <f>IFERROR(VLOOKUP(BP259,abbreviation[[description_german]:[abbreviation_budo]],3,FALSE),"")</f>
        <v/>
      </c>
      <c r="BR259" s="57" t="str">
        <f t="shared" si="32"/>
        <v>_</v>
      </c>
      <c r="BU259" s="53" t="str">
        <f>IFERROR(VLOOKUP(BT259,abbreviation[[description_german]:[abbreviation_budo]],3,FALSE),"")</f>
        <v/>
      </c>
      <c r="BV259" s="60" t="str">
        <f t="shared" si="33"/>
        <v>_</v>
      </c>
      <c r="BY259" s="48" t="str">
        <f>IFERROR(VLOOKUP(BX259,category[[category_name_german]:[abbreviation_category_budo]],3,FALSE),"")</f>
        <v/>
      </c>
      <c r="CB259" s="48" t="str">
        <f>IFERROR(VLOOKUP(CA259,category[[category_name_german]:[abbreviation_category_budo]],3,FALSE),"")</f>
        <v/>
      </c>
      <c r="CE259" s="48" t="str">
        <f>IFERROR(VLOOKUP(CD259,category[[category_name_german]:[abbreviation_category_budo]],3,FALSE),"")</f>
        <v/>
      </c>
      <c r="CH259" s="48" t="str">
        <f>IFERROR(VLOOKUP(CG259,category[[category_name_german]:[abbreviation_category_budo]],3,FALSE),"")</f>
        <v/>
      </c>
      <c r="CK259" s="48" t="str">
        <f>IFERROR(VLOOKUP(CJ259,category[[category_name_german]:[abbreviation_category_budo]],3,FALSE),"")</f>
        <v/>
      </c>
      <c r="CM259" s="49" t="str">
        <f t="shared" si="34"/>
        <v/>
      </c>
      <c r="CO259" s="63" t="str">
        <f t="shared" si="35"/>
        <v/>
      </c>
    </row>
    <row r="260" spans="4:93" x14ac:dyDescent="0.25">
      <c r="D260" s="48" t="str">
        <f>IFERROR(VLOOKUP(C260,category[[category_name_german]:[abbreviation_category_budo]],3,FALSE),"")</f>
        <v/>
      </c>
      <c r="G260" s="48" t="str">
        <f>IFERROR(VLOOKUP(F260,category[[category_name_german]:[abbreviation_category_budo]],3,FALSE),"")</f>
        <v/>
      </c>
      <c r="J260" s="48" t="str">
        <f>IFERROR(VLOOKUP(I260,category[[category_name_german]:[abbreviation_category_budo]],3,FALSE),"")</f>
        <v/>
      </c>
      <c r="M260" s="48" t="str">
        <f>IFERROR(VLOOKUP(L260,category[[category_name_german]:[abbreviation_category_budo]],3,FALSE),"")</f>
        <v/>
      </c>
      <c r="P260" s="48" t="str">
        <f>IFERROR(VLOOKUP(O260,category[[category_name_german]:[abbreviation_category_budo]],3,FALSE),"")</f>
        <v/>
      </c>
      <c r="R260" s="49" t="str">
        <f t="shared" ref="R260:R323" si="36">(D260&amp;IF(OR(ISNUMBER(E260),ISTEXT(E260)),"-"&amp;E260,))&amp;(IF(ISTEXT(F260),"_",)&amp;G260&amp;IF(OR(ISNUMBER(H260),ISTEXT(H260)),"-"&amp;H260,))&amp;(IF(ISTEXT(I260),"_",)&amp;J260&amp;IF(OR(ISNUMBER(K260),ISTEXT(K260)),"-"&amp;K260,))&amp;(IF(ISTEXT(L260),"_",)&amp;M260&amp;IF(OR(ISNUMBER(N260),ISTEXT(N260)),"-"&amp;N260,))&amp;(IF(ISTEXT(O260),"_",)&amp;P260&amp;IF(OR(ISNUMBER(Q260),ISTEXT(Q260)),"-"&amp;Q260,))</f>
        <v/>
      </c>
      <c r="U260" s="48" t="str">
        <f>IFERROR(VLOOKUP(T260,abbreviation[[description_german]:[abbreviation_budo]],3,FALSE),"")</f>
        <v/>
      </c>
      <c r="X260" s="51" t="str">
        <f>IFERROR(VLOOKUP(W260,abbreviation[[description_german]:[abbreviation_budo]],3,FALSE),"")</f>
        <v/>
      </c>
      <c r="Y260" s="33"/>
      <c r="AA260" s="49" t="str">
        <f t="shared" ref="AA260:AA323" si="37">(IF(AND(ISTEXT(R260),R260&lt;&gt;""),"_._",)&amp;U260&amp;IF(ISTEXT(W260),"."&amp;X260,)&amp;IF(OR(ISTEXT(Z260),ISNUMBER(Z260)),"-"&amp;Z260,))</f>
        <v/>
      </c>
      <c r="AD260" s="48" t="str">
        <f>IFERROR(VLOOKUP(AC260,abbreviation[[description_german]:[abbreviation_budo]],3,FALSE),"")</f>
        <v/>
      </c>
      <c r="AG260" s="54" t="str">
        <f>IFERROR(VLOOKUP(AF260,abbreviation[[description_german]:[abbreviation_budo]],3,FALSE),"")</f>
        <v/>
      </c>
      <c r="AJ260" s="49" t="str">
        <f t="shared" ref="AJ260:AJ323" si="38">("_"&amp;AD260&amp;IF(ISTEXT(AF260),"."&amp;AG260,)&amp;IF(OR(ISTEXT(AI260),ISNUMBER(AI260)),"-"&amp;AI260,))</f>
        <v>_</v>
      </c>
      <c r="AM260" s="48" t="str">
        <f>IFERROR(VLOOKUP(AL260,abbreviation[[description_german]:[abbreviation_budo]],3,FALSE),"")</f>
        <v/>
      </c>
      <c r="AP260" s="54" t="str">
        <f>IFERROR(VLOOKUP(AO260,abbreviation[[description_german]:[abbreviation_budo]],3,FALSE),"")</f>
        <v/>
      </c>
      <c r="AS260" s="49" t="str">
        <f t="shared" ref="AS260:AS323" si="39">("_"&amp;AM260&amp;IF(ISTEXT(AO260),"."&amp;AP260,)&amp;IF(OR(ISTEXT(AR260),ISNUMBER(AR260)),"-"&amp;AR260,))</f>
        <v>_</v>
      </c>
      <c r="AV260" s="53" t="str">
        <f>IFERROR(VLOOKUP(AU260,abbreviation[[description_german]:[abbreviation_budo]],3,FALSE),"")</f>
        <v/>
      </c>
      <c r="AY260" s="51" t="str">
        <f>IFERROR(VLOOKUP(AX260,abbreviation[[description_german]:[abbreviation_budo]],3,FALSE),"")</f>
        <v/>
      </c>
      <c r="BB260" s="51" t="str">
        <f>IFERROR(VLOOKUP(BA260,abbreviation[[description_german]:[abbreviation_budo]],3,FALSE),"")</f>
        <v/>
      </c>
      <c r="BE260" s="51" t="str">
        <f>IFERROR(VLOOKUP(BD260,abbreviation[[description_german]:[abbreviation_budo]],3,FALSE),"")</f>
        <v/>
      </c>
      <c r="BG260" s="38"/>
      <c r="BH260" s="49" t="str">
        <f t="shared" ref="BH260:BH323" si="40">("_"&amp;AV260&amp;IF(ISTEXT(AX260),"."&amp;AY260,)&amp;IF(ISTEXT(BA260),"."&amp;BB260,)&amp;IF(ISTEXT(BD260),"."&amp;BE260,)&amp;IF(OR(ISTEXT(BG260),ISNUMBER(BG260)),"-"&amp;BG260,))</f>
        <v>_</v>
      </c>
      <c r="BK260" s="53" t="str">
        <f>IFERROR(VLOOKUP(BJ260,abbreviation[[description_german]:[abbreviation_budo]],3,FALSE),"")</f>
        <v/>
      </c>
      <c r="BN260" s="51" t="str">
        <f>IFERROR(VLOOKUP(BM260,abbreviation[[description_german]:[abbreviation_budo]],3,FALSE),"")</f>
        <v/>
      </c>
      <c r="BO260" s="31"/>
      <c r="BQ260" s="51" t="str">
        <f>IFERROR(VLOOKUP(BP260,abbreviation[[description_german]:[abbreviation_budo]],3,FALSE),"")</f>
        <v/>
      </c>
      <c r="BR260" s="57" t="str">
        <f t="shared" ref="BR260:BR323" si="41">("_"&amp;BK260&amp;IF(ISTEXT(BM260),"."&amp;BN260,)&amp;IF(ISTEXT(BP260),"."&amp;BQ260,))</f>
        <v>_</v>
      </c>
      <c r="BU260" s="53" t="str">
        <f>IFERROR(VLOOKUP(BT260,abbreviation[[description_german]:[abbreviation_budo]],3,FALSE),"")</f>
        <v/>
      </c>
      <c r="BV260" s="60" t="str">
        <f t="shared" ref="BV260:BV323" si="42">"_"&amp;BU260</f>
        <v>_</v>
      </c>
      <c r="BY260" s="48" t="str">
        <f>IFERROR(VLOOKUP(BX260,category[[category_name_german]:[abbreviation_category_budo]],3,FALSE),"")</f>
        <v/>
      </c>
      <c r="CB260" s="48" t="str">
        <f>IFERROR(VLOOKUP(CA260,category[[category_name_german]:[abbreviation_category_budo]],3,FALSE),"")</f>
        <v/>
      </c>
      <c r="CE260" s="48" t="str">
        <f>IFERROR(VLOOKUP(CD260,category[[category_name_german]:[abbreviation_category_budo]],3,FALSE),"")</f>
        <v/>
      </c>
      <c r="CH260" s="48" t="str">
        <f>IFERROR(VLOOKUP(CG260,category[[category_name_german]:[abbreviation_category_budo]],3,FALSE),"")</f>
        <v/>
      </c>
      <c r="CK260" s="48" t="str">
        <f>IFERROR(VLOOKUP(CJ260,category[[category_name_german]:[abbreviation_category_budo]],3,FALSE),"")</f>
        <v/>
      </c>
      <c r="CM260" s="49" t="str">
        <f t="shared" ref="CM260:CM323" si="43">(IF(ISTEXT(BX260),"_",)&amp;BY260&amp;IF(OR(ISNUMBER(BZ260),ISTEXT(BZ260)),"-"&amp;BZ260,))&amp;(IF(ISTEXT(CA260),"_",)&amp;CB260&amp;IF(OR(ISNUMBER(CC260),ISTEXT(CC260)),"-"&amp;CC260,))&amp;(IF(ISTEXT(CD260),"_",)&amp;CE260&amp;IF(OR(ISNUMBER(CF260),ISTEXT(CF260)),"-"&amp;CF260,))&amp;(IF(ISTEXT(CG260),"_",)&amp;CH260&amp;IF(OR(ISNUMBER(CI260),ISTEXT(CI260)),"-"&amp;CI260,))&amp;(IF(ISTEXT(CJ260),"_",)&amp;CK260&amp;IF(OR(ISNUMBER(CL260),ISTEXT(CL260)),"-"&amp;CL260,))</f>
        <v/>
      </c>
      <c r="CO260" s="63" t="str">
        <f t="shared" ref="CO260:CO323" si="44">IF(AND(T260&lt;&gt;"",AC260&lt;&gt;"",AL260&lt;&gt;"",AU260&lt;&gt;"",BJ260&lt;&gt;"",BX260&lt;&gt;"",C260&lt;&gt;"",A260&lt;&gt;"",B260&lt;&gt;""),(R260&amp;AA260&amp;AJ260&amp;AS260&amp;BH260&amp;BR260&amp;BV260&amp;CM260),"")</f>
        <v/>
      </c>
    </row>
    <row r="261" spans="4:93" x14ac:dyDescent="0.25">
      <c r="D261" s="48" t="str">
        <f>IFERROR(VLOOKUP(C261,category[[category_name_german]:[abbreviation_category_budo]],3,FALSE),"")</f>
        <v/>
      </c>
      <c r="G261" s="48" t="str">
        <f>IFERROR(VLOOKUP(F261,category[[category_name_german]:[abbreviation_category_budo]],3,FALSE),"")</f>
        <v/>
      </c>
      <c r="J261" s="48" t="str">
        <f>IFERROR(VLOOKUP(I261,category[[category_name_german]:[abbreviation_category_budo]],3,FALSE),"")</f>
        <v/>
      </c>
      <c r="M261" s="48" t="str">
        <f>IFERROR(VLOOKUP(L261,category[[category_name_german]:[abbreviation_category_budo]],3,FALSE),"")</f>
        <v/>
      </c>
      <c r="P261" s="48" t="str">
        <f>IFERROR(VLOOKUP(O261,category[[category_name_german]:[abbreviation_category_budo]],3,FALSE),"")</f>
        <v/>
      </c>
      <c r="R261" s="49" t="str">
        <f t="shared" si="36"/>
        <v/>
      </c>
      <c r="U261" s="48" t="str">
        <f>IFERROR(VLOOKUP(T261,abbreviation[[description_german]:[abbreviation_budo]],3,FALSE),"")</f>
        <v/>
      </c>
      <c r="X261" s="51" t="str">
        <f>IFERROR(VLOOKUP(W261,abbreviation[[description_german]:[abbreviation_budo]],3,FALSE),"")</f>
        <v/>
      </c>
      <c r="Y261" s="33"/>
      <c r="AA261" s="49" t="str">
        <f t="shared" si="37"/>
        <v/>
      </c>
      <c r="AD261" s="48" t="str">
        <f>IFERROR(VLOOKUP(AC261,abbreviation[[description_german]:[abbreviation_budo]],3,FALSE),"")</f>
        <v/>
      </c>
      <c r="AG261" s="54" t="str">
        <f>IFERROR(VLOOKUP(AF261,abbreviation[[description_german]:[abbreviation_budo]],3,FALSE),"")</f>
        <v/>
      </c>
      <c r="AJ261" s="49" t="str">
        <f t="shared" si="38"/>
        <v>_</v>
      </c>
      <c r="AM261" s="48" t="str">
        <f>IFERROR(VLOOKUP(AL261,abbreviation[[description_german]:[abbreviation_budo]],3,FALSE),"")</f>
        <v/>
      </c>
      <c r="AP261" s="54" t="str">
        <f>IFERROR(VLOOKUP(AO261,abbreviation[[description_german]:[abbreviation_budo]],3,FALSE),"")</f>
        <v/>
      </c>
      <c r="AS261" s="49" t="str">
        <f t="shared" si="39"/>
        <v>_</v>
      </c>
      <c r="AV261" s="53" t="str">
        <f>IFERROR(VLOOKUP(AU261,abbreviation[[description_german]:[abbreviation_budo]],3,FALSE),"")</f>
        <v/>
      </c>
      <c r="AY261" s="51" t="str">
        <f>IFERROR(VLOOKUP(AX261,abbreviation[[description_german]:[abbreviation_budo]],3,FALSE),"")</f>
        <v/>
      </c>
      <c r="BB261" s="51" t="str">
        <f>IFERROR(VLOOKUP(BA261,abbreviation[[description_german]:[abbreviation_budo]],3,FALSE),"")</f>
        <v/>
      </c>
      <c r="BE261" s="51" t="str">
        <f>IFERROR(VLOOKUP(BD261,abbreviation[[description_german]:[abbreviation_budo]],3,FALSE),"")</f>
        <v/>
      </c>
      <c r="BG261" s="38"/>
      <c r="BH261" s="49" t="str">
        <f t="shared" si="40"/>
        <v>_</v>
      </c>
      <c r="BK261" s="53" t="str">
        <f>IFERROR(VLOOKUP(BJ261,abbreviation[[description_german]:[abbreviation_budo]],3,FALSE),"")</f>
        <v/>
      </c>
      <c r="BN261" s="51" t="str">
        <f>IFERROR(VLOOKUP(BM261,abbreviation[[description_german]:[abbreviation_budo]],3,FALSE),"")</f>
        <v/>
      </c>
      <c r="BO261" s="31"/>
      <c r="BQ261" s="51" t="str">
        <f>IFERROR(VLOOKUP(BP261,abbreviation[[description_german]:[abbreviation_budo]],3,FALSE),"")</f>
        <v/>
      </c>
      <c r="BR261" s="57" t="str">
        <f t="shared" si="41"/>
        <v>_</v>
      </c>
      <c r="BU261" s="53" t="str">
        <f>IFERROR(VLOOKUP(BT261,abbreviation[[description_german]:[abbreviation_budo]],3,FALSE),"")</f>
        <v/>
      </c>
      <c r="BV261" s="60" t="str">
        <f t="shared" si="42"/>
        <v>_</v>
      </c>
      <c r="BY261" s="48" t="str">
        <f>IFERROR(VLOOKUP(BX261,category[[category_name_german]:[abbreviation_category_budo]],3,FALSE),"")</f>
        <v/>
      </c>
      <c r="CB261" s="48" t="str">
        <f>IFERROR(VLOOKUP(CA261,category[[category_name_german]:[abbreviation_category_budo]],3,FALSE),"")</f>
        <v/>
      </c>
      <c r="CE261" s="48" t="str">
        <f>IFERROR(VLOOKUP(CD261,category[[category_name_german]:[abbreviation_category_budo]],3,FALSE),"")</f>
        <v/>
      </c>
      <c r="CH261" s="48" t="str">
        <f>IFERROR(VLOOKUP(CG261,category[[category_name_german]:[abbreviation_category_budo]],3,FALSE),"")</f>
        <v/>
      </c>
      <c r="CK261" s="48" t="str">
        <f>IFERROR(VLOOKUP(CJ261,category[[category_name_german]:[abbreviation_category_budo]],3,FALSE),"")</f>
        <v/>
      </c>
      <c r="CM261" s="49" t="str">
        <f t="shared" si="43"/>
        <v/>
      </c>
      <c r="CO261" s="63" t="str">
        <f t="shared" si="44"/>
        <v/>
      </c>
    </row>
    <row r="262" spans="4:93" x14ac:dyDescent="0.25">
      <c r="D262" s="48" t="str">
        <f>IFERROR(VLOOKUP(C262,category[[category_name_german]:[abbreviation_category_budo]],3,FALSE),"")</f>
        <v/>
      </c>
      <c r="G262" s="48" t="str">
        <f>IFERROR(VLOOKUP(F262,category[[category_name_german]:[abbreviation_category_budo]],3,FALSE),"")</f>
        <v/>
      </c>
      <c r="J262" s="48" t="str">
        <f>IFERROR(VLOOKUP(I262,category[[category_name_german]:[abbreviation_category_budo]],3,FALSE),"")</f>
        <v/>
      </c>
      <c r="M262" s="48" t="str">
        <f>IFERROR(VLOOKUP(L262,category[[category_name_german]:[abbreviation_category_budo]],3,FALSE),"")</f>
        <v/>
      </c>
      <c r="P262" s="48" t="str">
        <f>IFERROR(VLOOKUP(O262,category[[category_name_german]:[abbreviation_category_budo]],3,FALSE),"")</f>
        <v/>
      </c>
      <c r="R262" s="49" t="str">
        <f t="shared" si="36"/>
        <v/>
      </c>
      <c r="U262" s="48" t="str">
        <f>IFERROR(VLOOKUP(T262,abbreviation[[description_german]:[abbreviation_budo]],3,FALSE),"")</f>
        <v/>
      </c>
      <c r="X262" s="51" t="str">
        <f>IFERROR(VLOOKUP(W262,abbreviation[[description_german]:[abbreviation_budo]],3,FALSE),"")</f>
        <v/>
      </c>
      <c r="Y262" s="33"/>
      <c r="AA262" s="49" t="str">
        <f t="shared" si="37"/>
        <v/>
      </c>
      <c r="AD262" s="48" t="str">
        <f>IFERROR(VLOOKUP(AC262,abbreviation[[description_german]:[abbreviation_budo]],3,FALSE),"")</f>
        <v/>
      </c>
      <c r="AG262" s="54" t="str">
        <f>IFERROR(VLOOKUP(AF262,abbreviation[[description_german]:[abbreviation_budo]],3,FALSE),"")</f>
        <v/>
      </c>
      <c r="AJ262" s="49" t="str">
        <f t="shared" si="38"/>
        <v>_</v>
      </c>
      <c r="AM262" s="48" t="str">
        <f>IFERROR(VLOOKUP(AL262,abbreviation[[description_german]:[abbreviation_budo]],3,FALSE),"")</f>
        <v/>
      </c>
      <c r="AP262" s="54" t="str">
        <f>IFERROR(VLOOKUP(AO262,abbreviation[[description_german]:[abbreviation_budo]],3,FALSE),"")</f>
        <v/>
      </c>
      <c r="AS262" s="49" t="str">
        <f t="shared" si="39"/>
        <v>_</v>
      </c>
      <c r="AV262" s="53" t="str">
        <f>IFERROR(VLOOKUP(AU262,abbreviation[[description_german]:[abbreviation_budo]],3,FALSE),"")</f>
        <v/>
      </c>
      <c r="AY262" s="51" t="str">
        <f>IFERROR(VLOOKUP(AX262,abbreviation[[description_german]:[abbreviation_budo]],3,FALSE),"")</f>
        <v/>
      </c>
      <c r="BB262" s="51" t="str">
        <f>IFERROR(VLOOKUP(BA262,abbreviation[[description_german]:[abbreviation_budo]],3,FALSE),"")</f>
        <v/>
      </c>
      <c r="BE262" s="51" t="str">
        <f>IFERROR(VLOOKUP(BD262,abbreviation[[description_german]:[abbreviation_budo]],3,FALSE),"")</f>
        <v/>
      </c>
      <c r="BG262" s="38"/>
      <c r="BH262" s="49" t="str">
        <f t="shared" si="40"/>
        <v>_</v>
      </c>
      <c r="BK262" s="53" t="str">
        <f>IFERROR(VLOOKUP(BJ262,abbreviation[[description_german]:[abbreviation_budo]],3,FALSE),"")</f>
        <v/>
      </c>
      <c r="BN262" s="51" t="str">
        <f>IFERROR(VLOOKUP(BM262,abbreviation[[description_german]:[abbreviation_budo]],3,FALSE),"")</f>
        <v/>
      </c>
      <c r="BO262" s="31"/>
      <c r="BQ262" s="51" t="str">
        <f>IFERROR(VLOOKUP(BP262,abbreviation[[description_german]:[abbreviation_budo]],3,FALSE),"")</f>
        <v/>
      </c>
      <c r="BR262" s="57" t="str">
        <f t="shared" si="41"/>
        <v>_</v>
      </c>
      <c r="BU262" s="53" t="str">
        <f>IFERROR(VLOOKUP(BT262,abbreviation[[description_german]:[abbreviation_budo]],3,FALSE),"")</f>
        <v/>
      </c>
      <c r="BV262" s="60" t="str">
        <f t="shared" si="42"/>
        <v>_</v>
      </c>
      <c r="BY262" s="48" t="str">
        <f>IFERROR(VLOOKUP(BX262,category[[category_name_german]:[abbreviation_category_budo]],3,FALSE),"")</f>
        <v/>
      </c>
      <c r="CB262" s="48" t="str">
        <f>IFERROR(VLOOKUP(CA262,category[[category_name_german]:[abbreviation_category_budo]],3,FALSE),"")</f>
        <v/>
      </c>
      <c r="CE262" s="48" t="str">
        <f>IFERROR(VLOOKUP(CD262,category[[category_name_german]:[abbreviation_category_budo]],3,FALSE),"")</f>
        <v/>
      </c>
      <c r="CH262" s="48" t="str">
        <f>IFERROR(VLOOKUP(CG262,category[[category_name_german]:[abbreviation_category_budo]],3,FALSE),"")</f>
        <v/>
      </c>
      <c r="CK262" s="48" t="str">
        <f>IFERROR(VLOOKUP(CJ262,category[[category_name_german]:[abbreviation_category_budo]],3,FALSE),"")</f>
        <v/>
      </c>
      <c r="CM262" s="49" t="str">
        <f t="shared" si="43"/>
        <v/>
      </c>
      <c r="CO262" s="63" t="str">
        <f t="shared" si="44"/>
        <v/>
      </c>
    </row>
    <row r="263" spans="4:93" x14ac:dyDescent="0.25">
      <c r="D263" s="48" t="str">
        <f>IFERROR(VLOOKUP(C263,category[[category_name_german]:[abbreviation_category_budo]],3,FALSE),"")</f>
        <v/>
      </c>
      <c r="G263" s="48" t="str">
        <f>IFERROR(VLOOKUP(F263,category[[category_name_german]:[abbreviation_category_budo]],3,FALSE),"")</f>
        <v/>
      </c>
      <c r="J263" s="48" t="str">
        <f>IFERROR(VLOOKUP(I263,category[[category_name_german]:[abbreviation_category_budo]],3,FALSE),"")</f>
        <v/>
      </c>
      <c r="M263" s="48" t="str">
        <f>IFERROR(VLOOKUP(L263,category[[category_name_german]:[abbreviation_category_budo]],3,FALSE),"")</f>
        <v/>
      </c>
      <c r="P263" s="48" t="str">
        <f>IFERROR(VLOOKUP(O263,category[[category_name_german]:[abbreviation_category_budo]],3,FALSE),"")</f>
        <v/>
      </c>
      <c r="R263" s="49" t="str">
        <f t="shared" si="36"/>
        <v/>
      </c>
      <c r="U263" s="48" t="str">
        <f>IFERROR(VLOOKUP(T263,abbreviation[[description_german]:[abbreviation_budo]],3,FALSE),"")</f>
        <v/>
      </c>
      <c r="X263" s="51" t="str">
        <f>IFERROR(VLOOKUP(W263,abbreviation[[description_german]:[abbreviation_budo]],3,FALSE),"")</f>
        <v/>
      </c>
      <c r="Y263" s="33"/>
      <c r="AA263" s="49" t="str">
        <f t="shared" si="37"/>
        <v/>
      </c>
      <c r="AD263" s="48" t="str">
        <f>IFERROR(VLOOKUP(AC263,abbreviation[[description_german]:[abbreviation_budo]],3,FALSE),"")</f>
        <v/>
      </c>
      <c r="AG263" s="54" t="str">
        <f>IFERROR(VLOOKUP(AF263,abbreviation[[description_german]:[abbreviation_budo]],3,FALSE),"")</f>
        <v/>
      </c>
      <c r="AJ263" s="49" t="str">
        <f t="shared" si="38"/>
        <v>_</v>
      </c>
      <c r="AM263" s="48" t="str">
        <f>IFERROR(VLOOKUP(AL263,abbreviation[[description_german]:[abbreviation_budo]],3,FALSE),"")</f>
        <v/>
      </c>
      <c r="AP263" s="54" t="str">
        <f>IFERROR(VLOOKUP(AO263,abbreviation[[description_german]:[abbreviation_budo]],3,FALSE),"")</f>
        <v/>
      </c>
      <c r="AS263" s="49" t="str">
        <f t="shared" si="39"/>
        <v>_</v>
      </c>
      <c r="AV263" s="53" t="str">
        <f>IFERROR(VLOOKUP(AU263,abbreviation[[description_german]:[abbreviation_budo]],3,FALSE),"")</f>
        <v/>
      </c>
      <c r="AY263" s="51" t="str">
        <f>IFERROR(VLOOKUP(AX263,abbreviation[[description_german]:[abbreviation_budo]],3,FALSE),"")</f>
        <v/>
      </c>
      <c r="BB263" s="51" t="str">
        <f>IFERROR(VLOOKUP(BA263,abbreviation[[description_german]:[abbreviation_budo]],3,FALSE),"")</f>
        <v/>
      </c>
      <c r="BE263" s="51" t="str">
        <f>IFERROR(VLOOKUP(BD263,abbreviation[[description_german]:[abbreviation_budo]],3,FALSE),"")</f>
        <v/>
      </c>
      <c r="BG263" s="38"/>
      <c r="BH263" s="49" t="str">
        <f t="shared" si="40"/>
        <v>_</v>
      </c>
      <c r="BK263" s="53" t="str">
        <f>IFERROR(VLOOKUP(BJ263,abbreviation[[description_german]:[abbreviation_budo]],3,FALSE),"")</f>
        <v/>
      </c>
      <c r="BN263" s="51" t="str">
        <f>IFERROR(VLOOKUP(BM263,abbreviation[[description_german]:[abbreviation_budo]],3,FALSE),"")</f>
        <v/>
      </c>
      <c r="BO263" s="31"/>
      <c r="BQ263" s="51" t="str">
        <f>IFERROR(VLOOKUP(BP263,abbreviation[[description_german]:[abbreviation_budo]],3,FALSE),"")</f>
        <v/>
      </c>
      <c r="BR263" s="57" t="str">
        <f t="shared" si="41"/>
        <v>_</v>
      </c>
      <c r="BU263" s="53" t="str">
        <f>IFERROR(VLOOKUP(BT263,abbreviation[[description_german]:[abbreviation_budo]],3,FALSE),"")</f>
        <v/>
      </c>
      <c r="BV263" s="60" t="str">
        <f t="shared" si="42"/>
        <v>_</v>
      </c>
      <c r="BY263" s="48" t="str">
        <f>IFERROR(VLOOKUP(BX263,category[[category_name_german]:[abbreviation_category_budo]],3,FALSE),"")</f>
        <v/>
      </c>
      <c r="CB263" s="48" t="str">
        <f>IFERROR(VLOOKUP(CA263,category[[category_name_german]:[abbreviation_category_budo]],3,FALSE),"")</f>
        <v/>
      </c>
      <c r="CE263" s="48" t="str">
        <f>IFERROR(VLOOKUP(CD263,category[[category_name_german]:[abbreviation_category_budo]],3,FALSE),"")</f>
        <v/>
      </c>
      <c r="CH263" s="48" t="str">
        <f>IFERROR(VLOOKUP(CG263,category[[category_name_german]:[abbreviation_category_budo]],3,FALSE),"")</f>
        <v/>
      </c>
      <c r="CK263" s="48" t="str">
        <f>IFERROR(VLOOKUP(CJ263,category[[category_name_german]:[abbreviation_category_budo]],3,FALSE),"")</f>
        <v/>
      </c>
      <c r="CM263" s="49" t="str">
        <f t="shared" si="43"/>
        <v/>
      </c>
      <c r="CO263" s="63" t="str">
        <f t="shared" si="44"/>
        <v/>
      </c>
    </row>
    <row r="264" spans="4:93" x14ac:dyDescent="0.25">
      <c r="D264" s="48" t="str">
        <f>IFERROR(VLOOKUP(C264,category[[category_name_german]:[abbreviation_category_budo]],3,FALSE),"")</f>
        <v/>
      </c>
      <c r="G264" s="48" t="str">
        <f>IFERROR(VLOOKUP(F264,category[[category_name_german]:[abbreviation_category_budo]],3,FALSE),"")</f>
        <v/>
      </c>
      <c r="J264" s="48" t="str">
        <f>IFERROR(VLOOKUP(I264,category[[category_name_german]:[abbreviation_category_budo]],3,FALSE),"")</f>
        <v/>
      </c>
      <c r="M264" s="48" t="str">
        <f>IFERROR(VLOOKUP(L264,category[[category_name_german]:[abbreviation_category_budo]],3,FALSE),"")</f>
        <v/>
      </c>
      <c r="P264" s="48" t="str">
        <f>IFERROR(VLOOKUP(O264,category[[category_name_german]:[abbreviation_category_budo]],3,FALSE),"")</f>
        <v/>
      </c>
      <c r="R264" s="49" t="str">
        <f t="shared" si="36"/>
        <v/>
      </c>
      <c r="U264" s="48" t="str">
        <f>IFERROR(VLOOKUP(T264,abbreviation[[description_german]:[abbreviation_budo]],3,FALSE),"")</f>
        <v/>
      </c>
      <c r="X264" s="51" t="str">
        <f>IFERROR(VLOOKUP(W264,abbreviation[[description_german]:[abbreviation_budo]],3,FALSE),"")</f>
        <v/>
      </c>
      <c r="Y264" s="33"/>
      <c r="AA264" s="49" t="str">
        <f t="shared" si="37"/>
        <v/>
      </c>
      <c r="AD264" s="48" t="str">
        <f>IFERROR(VLOOKUP(AC264,abbreviation[[description_german]:[abbreviation_budo]],3,FALSE),"")</f>
        <v/>
      </c>
      <c r="AG264" s="54" t="str">
        <f>IFERROR(VLOOKUP(AF264,abbreviation[[description_german]:[abbreviation_budo]],3,FALSE),"")</f>
        <v/>
      </c>
      <c r="AJ264" s="49" t="str">
        <f t="shared" si="38"/>
        <v>_</v>
      </c>
      <c r="AM264" s="48" t="str">
        <f>IFERROR(VLOOKUP(AL264,abbreviation[[description_german]:[abbreviation_budo]],3,FALSE),"")</f>
        <v/>
      </c>
      <c r="AP264" s="54" t="str">
        <f>IFERROR(VLOOKUP(AO264,abbreviation[[description_german]:[abbreviation_budo]],3,FALSE),"")</f>
        <v/>
      </c>
      <c r="AS264" s="49" t="str">
        <f t="shared" si="39"/>
        <v>_</v>
      </c>
      <c r="AV264" s="53" t="str">
        <f>IFERROR(VLOOKUP(AU264,abbreviation[[description_german]:[abbreviation_budo]],3,FALSE),"")</f>
        <v/>
      </c>
      <c r="AY264" s="51" t="str">
        <f>IFERROR(VLOOKUP(AX264,abbreviation[[description_german]:[abbreviation_budo]],3,FALSE),"")</f>
        <v/>
      </c>
      <c r="BB264" s="51" t="str">
        <f>IFERROR(VLOOKUP(BA264,abbreviation[[description_german]:[abbreviation_budo]],3,FALSE),"")</f>
        <v/>
      </c>
      <c r="BE264" s="51" t="str">
        <f>IFERROR(VLOOKUP(BD264,abbreviation[[description_german]:[abbreviation_budo]],3,FALSE),"")</f>
        <v/>
      </c>
      <c r="BG264" s="38"/>
      <c r="BH264" s="49" t="str">
        <f t="shared" si="40"/>
        <v>_</v>
      </c>
      <c r="BK264" s="53" t="str">
        <f>IFERROR(VLOOKUP(BJ264,abbreviation[[description_german]:[abbreviation_budo]],3,FALSE),"")</f>
        <v/>
      </c>
      <c r="BN264" s="51" t="str">
        <f>IFERROR(VLOOKUP(BM264,abbreviation[[description_german]:[abbreviation_budo]],3,FALSE),"")</f>
        <v/>
      </c>
      <c r="BO264" s="31"/>
      <c r="BQ264" s="51" t="str">
        <f>IFERROR(VLOOKUP(BP264,abbreviation[[description_german]:[abbreviation_budo]],3,FALSE),"")</f>
        <v/>
      </c>
      <c r="BR264" s="57" t="str">
        <f t="shared" si="41"/>
        <v>_</v>
      </c>
      <c r="BU264" s="53" t="str">
        <f>IFERROR(VLOOKUP(BT264,abbreviation[[description_german]:[abbreviation_budo]],3,FALSE),"")</f>
        <v/>
      </c>
      <c r="BV264" s="60" t="str">
        <f t="shared" si="42"/>
        <v>_</v>
      </c>
      <c r="BY264" s="48" t="str">
        <f>IFERROR(VLOOKUP(BX264,category[[category_name_german]:[abbreviation_category_budo]],3,FALSE),"")</f>
        <v/>
      </c>
      <c r="CB264" s="48" t="str">
        <f>IFERROR(VLOOKUP(CA264,category[[category_name_german]:[abbreviation_category_budo]],3,FALSE),"")</f>
        <v/>
      </c>
      <c r="CE264" s="48" t="str">
        <f>IFERROR(VLOOKUP(CD264,category[[category_name_german]:[abbreviation_category_budo]],3,FALSE),"")</f>
        <v/>
      </c>
      <c r="CH264" s="48" t="str">
        <f>IFERROR(VLOOKUP(CG264,category[[category_name_german]:[abbreviation_category_budo]],3,FALSE),"")</f>
        <v/>
      </c>
      <c r="CK264" s="48" t="str">
        <f>IFERROR(VLOOKUP(CJ264,category[[category_name_german]:[abbreviation_category_budo]],3,FALSE),"")</f>
        <v/>
      </c>
      <c r="CM264" s="49" t="str">
        <f t="shared" si="43"/>
        <v/>
      </c>
      <c r="CO264" s="63" t="str">
        <f t="shared" si="44"/>
        <v/>
      </c>
    </row>
    <row r="265" spans="4:93" x14ac:dyDescent="0.25">
      <c r="D265" s="48" t="str">
        <f>IFERROR(VLOOKUP(C265,category[[category_name_german]:[abbreviation_category_budo]],3,FALSE),"")</f>
        <v/>
      </c>
      <c r="G265" s="48" t="str">
        <f>IFERROR(VLOOKUP(F265,category[[category_name_german]:[abbreviation_category_budo]],3,FALSE),"")</f>
        <v/>
      </c>
      <c r="J265" s="48" t="str">
        <f>IFERROR(VLOOKUP(I265,category[[category_name_german]:[abbreviation_category_budo]],3,FALSE),"")</f>
        <v/>
      </c>
      <c r="M265" s="48" t="str">
        <f>IFERROR(VLOOKUP(L265,category[[category_name_german]:[abbreviation_category_budo]],3,FALSE),"")</f>
        <v/>
      </c>
      <c r="P265" s="48" t="str">
        <f>IFERROR(VLOOKUP(O265,category[[category_name_german]:[abbreviation_category_budo]],3,FALSE),"")</f>
        <v/>
      </c>
      <c r="R265" s="49" t="str">
        <f t="shared" si="36"/>
        <v/>
      </c>
      <c r="U265" s="48" t="str">
        <f>IFERROR(VLOOKUP(T265,abbreviation[[description_german]:[abbreviation_budo]],3,FALSE),"")</f>
        <v/>
      </c>
      <c r="X265" s="51" t="str">
        <f>IFERROR(VLOOKUP(W265,abbreviation[[description_german]:[abbreviation_budo]],3,FALSE),"")</f>
        <v/>
      </c>
      <c r="Y265" s="33"/>
      <c r="AA265" s="49" t="str">
        <f t="shared" si="37"/>
        <v/>
      </c>
      <c r="AD265" s="48" t="str">
        <f>IFERROR(VLOOKUP(AC265,abbreviation[[description_german]:[abbreviation_budo]],3,FALSE),"")</f>
        <v/>
      </c>
      <c r="AG265" s="54" t="str">
        <f>IFERROR(VLOOKUP(AF265,abbreviation[[description_german]:[abbreviation_budo]],3,FALSE),"")</f>
        <v/>
      </c>
      <c r="AJ265" s="49" t="str">
        <f t="shared" si="38"/>
        <v>_</v>
      </c>
      <c r="AM265" s="48" t="str">
        <f>IFERROR(VLOOKUP(AL265,abbreviation[[description_german]:[abbreviation_budo]],3,FALSE),"")</f>
        <v/>
      </c>
      <c r="AP265" s="54" t="str">
        <f>IFERROR(VLOOKUP(AO265,abbreviation[[description_german]:[abbreviation_budo]],3,FALSE),"")</f>
        <v/>
      </c>
      <c r="AS265" s="49" t="str">
        <f t="shared" si="39"/>
        <v>_</v>
      </c>
      <c r="AV265" s="53" t="str">
        <f>IFERROR(VLOOKUP(AU265,abbreviation[[description_german]:[abbreviation_budo]],3,FALSE),"")</f>
        <v/>
      </c>
      <c r="AY265" s="51" t="str">
        <f>IFERROR(VLOOKUP(AX265,abbreviation[[description_german]:[abbreviation_budo]],3,FALSE),"")</f>
        <v/>
      </c>
      <c r="BB265" s="51" t="str">
        <f>IFERROR(VLOOKUP(BA265,abbreviation[[description_german]:[abbreviation_budo]],3,FALSE),"")</f>
        <v/>
      </c>
      <c r="BE265" s="51" t="str">
        <f>IFERROR(VLOOKUP(BD265,abbreviation[[description_german]:[abbreviation_budo]],3,FALSE),"")</f>
        <v/>
      </c>
      <c r="BG265" s="38"/>
      <c r="BH265" s="49" t="str">
        <f t="shared" si="40"/>
        <v>_</v>
      </c>
      <c r="BK265" s="53" t="str">
        <f>IFERROR(VLOOKUP(BJ265,abbreviation[[description_german]:[abbreviation_budo]],3,FALSE),"")</f>
        <v/>
      </c>
      <c r="BN265" s="51" t="str">
        <f>IFERROR(VLOOKUP(BM265,abbreviation[[description_german]:[abbreviation_budo]],3,FALSE),"")</f>
        <v/>
      </c>
      <c r="BO265" s="31"/>
      <c r="BQ265" s="51" t="str">
        <f>IFERROR(VLOOKUP(BP265,abbreviation[[description_german]:[abbreviation_budo]],3,FALSE),"")</f>
        <v/>
      </c>
      <c r="BR265" s="57" t="str">
        <f t="shared" si="41"/>
        <v>_</v>
      </c>
      <c r="BU265" s="53" t="str">
        <f>IFERROR(VLOOKUP(BT265,abbreviation[[description_german]:[abbreviation_budo]],3,FALSE),"")</f>
        <v/>
      </c>
      <c r="BV265" s="60" t="str">
        <f t="shared" si="42"/>
        <v>_</v>
      </c>
      <c r="BY265" s="48" t="str">
        <f>IFERROR(VLOOKUP(BX265,category[[category_name_german]:[abbreviation_category_budo]],3,FALSE),"")</f>
        <v/>
      </c>
      <c r="CB265" s="48" t="str">
        <f>IFERROR(VLOOKUP(CA265,category[[category_name_german]:[abbreviation_category_budo]],3,FALSE),"")</f>
        <v/>
      </c>
      <c r="CE265" s="48" t="str">
        <f>IFERROR(VLOOKUP(CD265,category[[category_name_german]:[abbreviation_category_budo]],3,FALSE),"")</f>
        <v/>
      </c>
      <c r="CH265" s="48" t="str">
        <f>IFERROR(VLOOKUP(CG265,category[[category_name_german]:[abbreviation_category_budo]],3,FALSE),"")</f>
        <v/>
      </c>
      <c r="CK265" s="48" t="str">
        <f>IFERROR(VLOOKUP(CJ265,category[[category_name_german]:[abbreviation_category_budo]],3,FALSE),"")</f>
        <v/>
      </c>
      <c r="CM265" s="49" t="str">
        <f t="shared" si="43"/>
        <v/>
      </c>
      <c r="CO265" s="63" t="str">
        <f t="shared" si="44"/>
        <v/>
      </c>
    </row>
    <row r="266" spans="4:93" x14ac:dyDescent="0.25">
      <c r="D266" s="48" t="str">
        <f>IFERROR(VLOOKUP(C266,category[[category_name_german]:[abbreviation_category_budo]],3,FALSE),"")</f>
        <v/>
      </c>
      <c r="G266" s="48" t="str">
        <f>IFERROR(VLOOKUP(F266,category[[category_name_german]:[abbreviation_category_budo]],3,FALSE),"")</f>
        <v/>
      </c>
      <c r="J266" s="48" t="str">
        <f>IFERROR(VLOOKUP(I266,category[[category_name_german]:[abbreviation_category_budo]],3,FALSE),"")</f>
        <v/>
      </c>
      <c r="M266" s="48" t="str">
        <f>IFERROR(VLOOKUP(L266,category[[category_name_german]:[abbreviation_category_budo]],3,FALSE),"")</f>
        <v/>
      </c>
      <c r="P266" s="48" t="str">
        <f>IFERROR(VLOOKUP(O266,category[[category_name_german]:[abbreviation_category_budo]],3,FALSE),"")</f>
        <v/>
      </c>
      <c r="R266" s="49" t="str">
        <f t="shared" si="36"/>
        <v/>
      </c>
      <c r="U266" s="48" t="str">
        <f>IFERROR(VLOOKUP(T266,abbreviation[[description_german]:[abbreviation_budo]],3,FALSE),"")</f>
        <v/>
      </c>
      <c r="X266" s="51" t="str">
        <f>IFERROR(VLOOKUP(W266,abbreviation[[description_german]:[abbreviation_budo]],3,FALSE),"")</f>
        <v/>
      </c>
      <c r="Y266" s="33"/>
      <c r="AA266" s="49" t="str">
        <f t="shared" si="37"/>
        <v/>
      </c>
      <c r="AD266" s="48" t="str">
        <f>IFERROR(VLOOKUP(AC266,abbreviation[[description_german]:[abbreviation_budo]],3,FALSE),"")</f>
        <v/>
      </c>
      <c r="AG266" s="54" t="str">
        <f>IFERROR(VLOOKUP(AF266,abbreviation[[description_german]:[abbreviation_budo]],3,FALSE),"")</f>
        <v/>
      </c>
      <c r="AJ266" s="49" t="str">
        <f t="shared" si="38"/>
        <v>_</v>
      </c>
      <c r="AM266" s="48" t="str">
        <f>IFERROR(VLOOKUP(AL266,abbreviation[[description_german]:[abbreviation_budo]],3,FALSE),"")</f>
        <v/>
      </c>
      <c r="AP266" s="54" t="str">
        <f>IFERROR(VLOOKUP(AO266,abbreviation[[description_german]:[abbreviation_budo]],3,FALSE),"")</f>
        <v/>
      </c>
      <c r="AS266" s="49" t="str">
        <f t="shared" si="39"/>
        <v>_</v>
      </c>
      <c r="AV266" s="53" t="str">
        <f>IFERROR(VLOOKUP(AU266,abbreviation[[description_german]:[abbreviation_budo]],3,FALSE),"")</f>
        <v/>
      </c>
      <c r="AY266" s="51" t="str">
        <f>IFERROR(VLOOKUP(AX266,abbreviation[[description_german]:[abbreviation_budo]],3,FALSE),"")</f>
        <v/>
      </c>
      <c r="BB266" s="51" t="str">
        <f>IFERROR(VLOOKUP(BA266,abbreviation[[description_german]:[abbreviation_budo]],3,FALSE),"")</f>
        <v/>
      </c>
      <c r="BE266" s="51" t="str">
        <f>IFERROR(VLOOKUP(BD266,abbreviation[[description_german]:[abbreviation_budo]],3,FALSE),"")</f>
        <v/>
      </c>
      <c r="BG266" s="38"/>
      <c r="BH266" s="49" t="str">
        <f t="shared" si="40"/>
        <v>_</v>
      </c>
      <c r="BK266" s="53" t="str">
        <f>IFERROR(VLOOKUP(BJ266,abbreviation[[description_german]:[abbreviation_budo]],3,FALSE),"")</f>
        <v/>
      </c>
      <c r="BN266" s="51" t="str">
        <f>IFERROR(VLOOKUP(BM266,abbreviation[[description_german]:[abbreviation_budo]],3,FALSE),"")</f>
        <v/>
      </c>
      <c r="BO266" s="31"/>
      <c r="BQ266" s="51" t="str">
        <f>IFERROR(VLOOKUP(BP266,abbreviation[[description_german]:[abbreviation_budo]],3,FALSE),"")</f>
        <v/>
      </c>
      <c r="BR266" s="57" t="str">
        <f t="shared" si="41"/>
        <v>_</v>
      </c>
      <c r="BU266" s="53" t="str">
        <f>IFERROR(VLOOKUP(BT266,abbreviation[[description_german]:[abbreviation_budo]],3,FALSE),"")</f>
        <v/>
      </c>
      <c r="BV266" s="60" t="str">
        <f t="shared" si="42"/>
        <v>_</v>
      </c>
      <c r="BY266" s="48" t="str">
        <f>IFERROR(VLOOKUP(BX266,category[[category_name_german]:[abbreviation_category_budo]],3,FALSE),"")</f>
        <v/>
      </c>
      <c r="CB266" s="48" t="str">
        <f>IFERROR(VLOOKUP(CA266,category[[category_name_german]:[abbreviation_category_budo]],3,FALSE),"")</f>
        <v/>
      </c>
      <c r="CE266" s="48" t="str">
        <f>IFERROR(VLOOKUP(CD266,category[[category_name_german]:[abbreviation_category_budo]],3,FALSE),"")</f>
        <v/>
      </c>
      <c r="CH266" s="48" t="str">
        <f>IFERROR(VLOOKUP(CG266,category[[category_name_german]:[abbreviation_category_budo]],3,FALSE),"")</f>
        <v/>
      </c>
      <c r="CK266" s="48" t="str">
        <f>IFERROR(VLOOKUP(CJ266,category[[category_name_german]:[abbreviation_category_budo]],3,FALSE),"")</f>
        <v/>
      </c>
      <c r="CM266" s="49" t="str">
        <f t="shared" si="43"/>
        <v/>
      </c>
      <c r="CO266" s="63" t="str">
        <f t="shared" si="44"/>
        <v/>
      </c>
    </row>
    <row r="267" spans="4:93" x14ac:dyDescent="0.25">
      <c r="D267" s="48" t="str">
        <f>IFERROR(VLOOKUP(C267,category[[category_name_german]:[abbreviation_category_budo]],3,FALSE),"")</f>
        <v/>
      </c>
      <c r="G267" s="48" t="str">
        <f>IFERROR(VLOOKUP(F267,category[[category_name_german]:[abbreviation_category_budo]],3,FALSE),"")</f>
        <v/>
      </c>
      <c r="J267" s="48" t="str">
        <f>IFERROR(VLOOKUP(I267,category[[category_name_german]:[abbreviation_category_budo]],3,FALSE),"")</f>
        <v/>
      </c>
      <c r="M267" s="48" t="str">
        <f>IFERROR(VLOOKUP(L267,category[[category_name_german]:[abbreviation_category_budo]],3,FALSE),"")</f>
        <v/>
      </c>
      <c r="P267" s="48" t="str">
        <f>IFERROR(VLOOKUP(O267,category[[category_name_german]:[abbreviation_category_budo]],3,FALSE),"")</f>
        <v/>
      </c>
      <c r="R267" s="49" t="str">
        <f t="shared" si="36"/>
        <v/>
      </c>
      <c r="U267" s="48" t="str">
        <f>IFERROR(VLOOKUP(T267,abbreviation[[description_german]:[abbreviation_budo]],3,FALSE),"")</f>
        <v/>
      </c>
      <c r="X267" s="51" t="str">
        <f>IFERROR(VLOOKUP(W267,abbreviation[[description_german]:[abbreviation_budo]],3,FALSE),"")</f>
        <v/>
      </c>
      <c r="Y267" s="33"/>
      <c r="AA267" s="49" t="str">
        <f t="shared" si="37"/>
        <v/>
      </c>
      <c r="AD267" s="48" t="str">
        <f>IFERROR(VLOOKUP(AC267,abbreviation[[description_german]:[abbreviation_budo]],3,FALSE),"")</f>
        <v/>
      </c>
      <c r="AG267" s="54" t="str">
        <f>IFERROR(VLOOKUP(AF267,abbreviation[[description_german]:[abbreviation_budo]],3,FALSE),"")</f>
        <v/>
      </c>
      <c r="AJ267" s="49" t="str">
        <f t="shared" si="38"/>
        <v>_</v>
      </c>
      <c r="AM267" s="48" t="str">
        <f>IFERROR(VLOOKUP(AL267,abbreviation[[description_german]:[abbreviation_budo]],3,FALSE),"")</f>
        <v/>
      </c>
      <c r="AP267" s="54" t="str">
        <f>IFERROR(VLOOKUP(AO267,abbreviation[[description_german]:[abbreviation_budo]],3,FALSE),"")</f>
        <v/>
      </c>
      <c r="AS267" s="49" t="str">
        <f t="shared" si="39"/>
        <v>_</v>
      </c>
      <c r="AV267" s="53" t="str">
        <f>IFERROR(VLOOKUP(AU267,abbreviation[[description_german]:[abbreviation_budo]],3,FALSE),"")</f>
        <v/>
      </c>
      <c r="AY267" s="51" t="str">
        <f>IFERROR(VLOOKUP(AX267,abbreviation[[description_german]:[abbreviation_budo]],3,FALSE),"")</f>
        <v/>
      </c>
      <c r="BB267" s="51" t="str">
        <f>IFERROR(VLOOKUP(BA267,abbreviation[[description_german]:[abbreviation_budo]],3,FALSE),"")</f>
        <v/>
      </c>
      <c r="BE267" s="51" t="str">
        <f>IFERROR(VLOOKUP(BD267,abbreviation[[description_german]:[abbreviation_budo]],3,FALSE),"")</f>
        <v/>
      </c>
      <c r="BG267" s="38"/>
      <c r="BH267" s="49" t="str">
        <f t="shared" si="40"/>
        <v>_</v>
      </c>
      <c r="BK267" s="53" t="str">
        <f>IFERROR(VLOOKUP(BJ267,abbreviation[[description_german]:[abbreviation_budo]],3,FALSE),"")</f>
        <v/>
      </c>
      <c r="BN267" s="51" t="str">
        <f>IFERROR(VLOOKUP(BM267,abbreviation[[description_german]:[abbreviation_budo]],3,FALSE),"")</f>
        <v/>
      </c>
      <c r="BO267" s="31"/>
      <c r="BQ267" s="51" t="str">
        <f>IFERROR(VLOOKUP(BP267,abbreviation[[description_german]:[abbreviation_budo]],3,FALSE),"")</f>
        <v/>
      </c>
      <c r="BR267" s="57" t="str">
        <f t="shared" si="41"/>
        <v>_</v>
      </c>
      <c r="BU267" s="53" t="str">
        <f>IFERROR(VLOOKUP(BT267,abbreviation[[description_german]:[abbreviation_budo]],3,FALSE),"")</f>
        <v/>
      </c>
      <c r="BV267" s="60" t="str">
        <f t="shared" si="42"/>
        <v>_</v>
      </c>
      <c r="BY267" s="48" t="str">
        <f>IFERROR(VLOOKUP(BX267,category[[category_name_german]:[abbreviation_category_budo]],3,FALSE),"")</f>
        <v/>
      </c>
      <c r="CB267" s="48" t="str">
        <f>IFERROR(VLOOKUP(CA267,category[[category_name_german]:[abbreviation_category_budo]],3,FALSE),"")</f>
        <v/>
      </c>
      <c r="CE267" s="48" t="str">
        <f>IFERROR(VLOOKUP(CD267,category[[category_name_german]:[abbreviation_category_budo]],3,FALSE),"")</f>
        <v/>
      </c>
      <c r="CH267" s="48" t="str">
        <f>IFERROR(VLOOKUP(CG267,category[[category_name_german]:[abbreviation_category_budo]],3,FALSE),"")</f>
        <v/>
      </c>
      <c r="CK267" s="48" t="str">
        <f>IFERROR(VLOOKUP(CJ267,category[[category_name_german]:[abbreviation_category_budo]],3,FALSE),"")</f>
        <v/>
      </c>
      <c r="CM267" s="49" t="str">
        <f t="shared" si="43"/>
        <v/>
      </c>
      <c r="CO267" s="63" t="str">
        <f t="shared" si="44"/>
        <v/>
      </c>
    </row>
    <row r="268" spans="4:93" x14ac:dyDescent="0.25">
      <c r="D268" s="48" t="str">
        <f>IFERROR(VLOOKUP(C268,category[[category_name_german]:[abbreviation_category_budo]],3,FALSE),"")</f>
        <v/>
      </c>
      <c r="G268" s="48" t="str">
        <f>IFERROR(VLOOKUP(F268,category[[category_name_german]:[abbreviation_category_budo]],3,FALSE),"")</f>
        <v/>
      </c>
      <c r="J268" s="48" t="str">
        <f>IFERROR(VLOOKUP(I268,category[[category_name_german]:[abbreviation_category_budo]],3,FALSE),"")</f>
        <v/>
      </c>
      <c r="M268" s="48" t="str">
        <f>IFERROR(VLOOKUP(L268,category[[category_name_german]:[abbreviation_category_budo]],3,FALSE),"")</f>
        <v/>
      </c>
      <c r="P268" s="48" t="str">
        <f>IFERROR(VLOOKUP(O268,category[[category_name_german]:[abbreviation_category_budo]],3,FALSE),"")</f>
        <v/>
      </c>
      <c r="R268" s="49" t="str">
        <f t="shared" si="36"/>
        <v/>
      </c>
      <c r="U268" s="48" t="str">
        <f>IFERROR(VLOOKUP(T268,abbreviation[[description_german]:[abbreviation_budo]],3,FALSE),"")</f>
        <v/>
      </c>
      <c r="X268" s="51" t="str">
        <f>IFERROR(VLOOKUP(W268,abbreviation[[description_german]:[abbreviation_budo]],3,FALSE),"")</f>
        <v/>
      </c>
      <c r="Y268" s="33"/>
      <c r="AA268" s="49" t="str">
        <f t="shared" si="37"/>
        <v/>
      </c>
      <c r="AD268" s="48" t="str">
        <f>IFERROR(VLOOKUP(AC268,abbreviation[[description_german]:[abbreviation_budo]],3,FALSE),"")</f>
        <v/>
      </c>
      <c r="AG268" s="54" t="str">
        <f>IFERROR(VLOOKUP(AF268,abbreviation[[description_german]:[abbreviation_budo]],3,FALSE),"")</f>
        <v/>
      </c>
      <c r="AJ268" s="49" t="str">
        <f t="shared" si="38"/>
        <v>_</v>
      </c>
      <c r="AM268" s="48" t="str">
        <f>IFERROR(VLOOKUP(AL268,abbreviation[[description_german]:[abbreviation_budo]],3,FALSE),"")</f>
        <v/>
      </c>
      <c r="AP268" s="54" t="str">
        <f>IFERROR(VLOOKUP(AO268,abbreviation[[description_german]:[abbreviation_budo]],3,FALSE),"")</f>
        <v/>
      </c>
      <c r="AS268" s="49" t="str">
        <f t="shared" si="39"/>
        <v>_</v>
      </c>
      <c r="AV268" s="53" t="str">
        <f>IFERROR(VLOOKUP(AU268,abbreviation[[description_german]:[abbreviation_budo]],3,FALSE),"")</f>
        <v/>
      </c>
      <c r="AY268" s="51" t="str">
        <f>IFERROR(VLOOKUP(AX268,abbreviation[[description_german]:[abbreviation_budo]],3,FALSE),"")</f>
        <v/>
      </c>
      <c r="BB268" s="51" t="str">
        <f>IFERROR(VLOOKUP(BA268,abbreviation[[description_german]:[abbreviation_budo]],3,FALSE),"")</f>
        <v/>
      </c>
      <c r="BE268" s="51" t="str">
        <f>IFERROR(VLOOKUP(BD268,abbreviation[[description_german]:[abbreviation_budo]],3,FALSE),"")</f>
        <v/>
      </c>
      <c r="BG268" s="38"/>
      <c r="BH268" s="49" t="str">
        <f t="shared" si="40"/>
        <v>_</v>
      </c>
      <c r="BK268" s="53" t="str">
        <f>IFERROR(VLOOKUP(BJ268,abbreviation[[description_german]:[abbreviation_budo]],3,FALSE),"")</f>
        <v/>
      </c>
      <c r="BN268" s="51" t="str">
        <f>IFERROR(VLOOKUP(BM268,abbreviation[[description_german]:[abbreviation_budo]],3,FALSE),"")</f>
        <v/>
      </c>
      <c r="BO268" s="31"/>
      <c r="BQ268" s="51" t="str">
        <f>IFERROR(VLOOKUP(BP268,abbreviation[[description_german]:[abbreviation_budo]],3,FALSE),"")</f>
        <v/>
      </c>
      <c r="BR268" s="57" t="str">
        <f t="shared" si="41"/>
        <v>_</v>
      </c>
      <c r="BU268" s="53" t="str">
        <f>IFERROR(VLOOKUP(BT268,abbreviation[[description_german]:[abbreviation_budo]],3,FALSE),"")</f>
        <v/>
      </c>
      <c r="BV268" s="60" t="str">
        <f t="shared" si="42"/>
        <v>_</v>
      </c>
      <c r="BY268" s="48" t="str">
        <f>IFERROR(VLOOKUP(BX268,category[[category_name_german]:[abbreviation_category_budo]],3,FALSE),"")</f>
        <v/>
      </c>
      <c r="CB268" s="48" t="str">
        <f>IFERROR(VLOOKUP(CA268,category[[category_name_german]:[abbreviation_category_budo]],3,FALSE),"")</f>
        <v/>
      </c>
      <c r="CE268" s="48" t="str">
        <f>IFERROR(VLOOKUP(CD268,category[[category_name_german]:[abbreviation_category_budo]],3,FALSE),"")</f>
        <v/>
      </c>
      <c r="CH268" s="48" t="str">
        <f>IFERROR(VLOOKUP(CG268,category[[category_name_german]:[abbreviation_category_budo]],3,FALSE),"")</f>
        <v/>
      </c>
      <c r="CK268" s="48" t="str">
        <f>IFERROR(VLOOKUP(CJ268,category[[category_name_german]:[abbreviation_category_budo]],3,FALSE),"")</f>
        <v/>
      </c>
      <c r="CM268" s="49" t="str">
        <f t="shared" si="43"/>
        <v/>
      </c>
      <c r="CO268" s="63" t="str">
        <f t="shared" si="44"/>
        <v/>
      </c>
    </row>
    <row r="269" spans="4:93" x14ac:dyDescent="0.25">
      <c r="D269" s="48" t="str">
        <f>IFERROR(VLOOKUP(C269,category[[category_name_german]:[abbreviation_category_budo]],3,FALSE),"")</f>
        <v/>
      </c>
      <c r="G269" s="48" t="str">
        <f>IFERROR(VLOOKUP(F269,category[[category_name_german]:[abbreviation_category_budo]],3,FALSE),"")</f>
        <v/>
      </c>
      <c r="J269" s="48" t="str">
        <f>IFERROR(VLOOKUP(I269,category[[category_name_german]:[abbreviation_category_budo]],3,FALSE),"")</f>
        <v/>
      </c>
      <c r="M269" s="48" t="str">
        <f>IFERROR(VLOOKUP(L269,category[[category_name_german]:[abbreviation_category_budo]],3,FALSE),"")</f>
        <v/>
      </c>
      <c r="P269" s="48" t="str">
        <f>IFERROR(VLOOKUP(O269,category[[category_name_german]:[abbreviation_category_budo]],3,FALSE),"")</f>
        <v/>
      </c>
      <c r="R269" s="49" t="str">
        <f t="shared" si="36"/>
        <v/>
      </c>
      <c r="U269" s="48" t="str">
        <f>IFERROR(VLOOKUP(T269,abbreviation[[description_german]:[abbreviation_budo]],3,FALSE),"")</f>
        <v/>
      </c>
      <c r="X269" s="51" t="str">
        <f>IFERROR(VLOOKUP(W269,abbreviation[[description_german]:[abbreviation_budo]],3,FALSE),"")</f>
        <v/>
      </c>
      <c r="Y269" s="33"/>
      <c r="AA269" s="49" t="str">
        <f t="shared" si="37"/>
        <v/>
      </c>
      <c r="AD269" s="48" t="str">
        <f>IFERROR(VLOOKUP(AC269,abbreviation[[description_german]:[abbreviation_budo]],3,FALSE),"")</f>
        <v/>
      </c>
      <c r="AG269" s="54" t="str">
        <f>IFERROR(VLOOKUP(AF269,abbreviation[[description_german]:[abbreviation_budo]],3,FALSE),"")</f>
        <v/>
      </c>
      <c r="AJ269" s="49" t="str">
        <f t="shared" si="38"/>
        <v>_</v>
      </c>
      <c r="AM269" s="48" t="str">
        <f>IFERROR(VLOOKUP(AL269,abbreviation[[description_german]:[abbreviation_budo]],3,FALSE),"")</f>
        <v/>
      </c>
      <c r="AP269" s="54" t="str">
        <f>IFERROR(VLOOKUP(AO269,abbreviation[[description_german]:[abbreviation_budo]],3,FALSE),"")</f>
        <v/>
      </c>
      <c r="AS269" s="49" t="str">
        <f t="shared" si="39"/>
        <v>_</v>
      </c>
      <c r="AV269" s="53" t="str">
        <f>IFERROR(VLOOKUP(AU269,abbreviation[[description_german]:[abbreviation_budo]],3,FALSE),"")</f>
        <v/>
      </c>
      <c r="AY269" s="51" t="str">
        <f>IFERROR(VLOOKUP(AX269,abbreviation[[description_german]:[abbreviation_budo]],3,FALSE),"")</f>
        <v/>
      </c>
      <c r="BB269" s="51" t="str">
        <f>IFERROR(VLOOKUP(BA269,abbreviation[[description_german]:[abbreviation_budo]],3,FALSE),"")</f>
        <v/>
      </c>
      <c r="BE269" s="51" t="str">
        <f>IFERROR(VLOOKUP(BD269,abbreviation[[description_german]:[abbreviation_budo]],3,FALSE),"")</f>
        <v/>
      </c>
      <c r="BG269" s="38"/>
      <c r="BH269" s="49" t="str">
        <f t="shared" si="40"/>
        <v>_</v>
      </c>
      <c r="BK269" s="53" t="str">
        <f>IFERROR(VLOOKUP(BJ269,abbreviation[[description_german]:[abbreviation_budo]],3,FALSE),"")</f>
        <v/>
      </c>
      <c r="BN269" s="51" t="str">
        <f>IFERROR(VLOOKUP(BM269,abbreviation[[description_german]:[abbreviation_budo]],3,FALSE),"")</f>
        <v/>
      </c>
      <c r="BO269" s="31"/>
      <c r="BQ269" s="51" t="str">
        <f>IFERROR(VLOOKUP(BP269,abbreviation[[description_german]:[abbreviation_budo]],3,FALSE),"")</f>
        <v/>
      </c>
      <c r="BR269" s="57" t="str">
        <f t="shared" si="41"/>
        <v>_</v>
      </c>
      <c r="BU269" s="53" t="str">
        <f>IFERROR(VLOOKUP(BT269,abbreviation[[description_german]:[abbreviation_budo]],3,FALSE),"")</f>
        <v/>
      </c>
      <c r="BV269" s="60" t="str">
        <f t="shared" si="42"/>
        <v>_</v>
      </c>
      <c r="BY269" s="48" t="str">
        <f>IFERROR(VLOOKUP(BX269,category[[category_name_german]:[abbreviation_category_budo]],3,FALSE),"")</f>
        <v/>
      </c>
      <c r="CB269" s="48" t="str">
        <f>IFERROR(VLOOKUP(CA269,category[[category_name_german]:[abbreviation_category_budo]],3,FALSE),"")</f>
        <v/>
      </c>
      <c r="CE269" s="48" t="str">
        <f>IFERROR(VLOOKUP(CD269,category[[category_name_german]:[abbreviation_category_budo]],3,FALSE),"")</f>
        <v/>
      </c>
      <c r="CH269" s="48" t="str">
        <f>IFERROR(VLOOKUP(CG269,category[[category_name_german]:[abbreviation_category_budo]],3,FALSE),"")</f>
        <v/>
      </c>
      <c r="CK269" s="48" t="str">
        <f>IFERROR(VLOOKUP(CJ269,category[[category_name_german]:[abbreviation_category_budo]],3,FALSE),"")</f>
        <v/>
      </c>
      <c r="CM269" s="49" t="str">
        <f t="shared" si="43"/>
        <v/>
      </c>
      <c r="CO269" s="63" t="str">
        <f t="shared" si="44"/>
        <v/>
      </c>
    </row>
    <row r="270" spans="4:93" x14ac:dyDescent="0.25">
      <c r="D270" s="48" t="str">
        <f>IFERROR(VLOOKUP(C270,category[[category_name_german]:[abbreviation_category_budo]],3,FALSE),"")</f>
        <v/>
      </c>
      <c r="G270" s="48" t="str">
        <f>IFERROR(VLOOKUP(F270,category[[category_name_german]:[abbreviation_category_budo]],3,FALSE),"")</f>
        <v/>
      </c>
      <c r="J270" s="48" t="str">
        <f>IFERROR(VLOOKUP(I270,category[[category_name_german]:[abbreviation_category_budo]],3,FALSE),"")</f>
        <v/>
      </c>
      <c r="M270" s="48" t="str">
        <f>IFERROR(VLOOKUP(L270,category[[category_name_german]:[abbreviation_category_budo]],3,FALSE),"")</f>
        <v/>
      </c>
      <c r="P270" s="48" t="str">
        <f>IFERROR(VLOOKUP(O270,category[[category_name_german]:[abbreviation_category_budo]],3,FALSE),"")</f>
        <v/>
      </c>
      <c r="R270" s="49" t="str">
        <f t="shared" si="36"/>
        <v/>
      </c>
      <c r="U270" s="48" t="str">
        <f>IFERROR(VLOOKUP(T270,abbreviation[[description_german]:[abbreviation_budo]],3,FALSE),"")</f>
        <v/>
      </c>
      <c r="X270" s="51" t="str">
        <f>IFERROR(VLOOKUP(W270,abbreviation[[description_german]:[abbreviation_budo]],3,FALSE),"")</f>
        <v/>
      </c>
      <c r="Y270" s="33"/>
      <c r="AA270" s="49" t="str">
        <f t="shared" si="37"/>
        <v/>
      </c>
      <c r="AD270" s="48" t="str">
        <f>IFERROR(VLOOKUP(AC270,abbreviation[[description_german]:[abbreviation_budo]],3,FALSE),"")</f>
        <v/>
      </c>
      <c r="AG270" s="54" t="str">
        <f>IFERROR(VLOOKUP(AF270,abbreviation[[description_german]:[abbreviation_budo]],3,FALSE),"")</f>
        <v/>
      </c>
      <c r="AJ270" s="49" t="str">
        <f t="shared" si="38"/>
        <v>_</v>
      </c>
      <c r="AM270" s="48" t="str">
        <f>IFERROR(VLOOKUP(AL270,abbreviation[[description_german]:[abbreviation_budo]],3,FALSE),"")</f>
        <v/>
      </c>
      <c r="AP270" s="54" t="str">
        <f>IFERROR(VLOOKUP(AO270,abbreviation[[description_german]:[abbreviation_budo]],3,FALSE),"")</f>
        <v/>
      </c>
      <c r="AS270" s="49" t="str">
        <f t="shared" si="39"/>
        <v>_</v>
      </c>
      <c r="AV270" s="53" t="str">
        <f>IFERROR(VLOOKUP(AU270,abbreviation[[description_german]:[abbreviation_budo]],3,FALSE),"")</f>
        <v/>
      </c>
      <c r="AY270" s="51" t="str">
        <f>IFERROR(VLOOKUP(AX270,abbreviation[[description_german]:[abbreviation_budo]],3,FALSE),"")</f>
        <v/>
      </c>
      <c r="BB270" s="51" t="str">
        <f>IFERROR(VLOOKUP(BA270,abbreviation[[description_german]:[abbreviation_budo]],3,FALSE),"")</f>
        <v/>
      </c>
      <c r="BE270" s="51" t="str">
        <f>IFERROR(VLOOKUP(BD270,abbreviation[[description_german]:[abbreviation_budo]],3,FALSE),"")</f>
        <v/>
      </c>
      <c r="BG270" s="38"/>
      <c r="BH270" s="49" t="str">
        <f t="shared" si="40"/>
        <v>_</v>
      </c>
      <c r="BK270" s="53" t="str">
        <f>IFERROR(VLOOKUP(BJ270,abbreviation[[description_german]:[abbreviation_budo]],3,FALSE),"")</f>
        <v/>
      </c>
      <c r="BN270" s="51" t="str">
        <f>IFERROR(VLOOKUP(BM270,abbreviation[[description_german]:[abbreviation_budo]],3,FALSE),"")</f>
        <v/>
      </c>
      <c r="BO270" s="31"/>
      <c r="BQ270" s="51" t="str">
        <f>IFERROR(VLOOKUP(BP270,abbreviation[[description_german]:[abbreviation_budo]],3,FALSE),"")</f>
        <v/>
      </c>
      <c r="BR270" s="57" t="str">
        <f t="shared" si="41"/>
        <v>_</v>
      </c>
      <c r="BU270" s="53" t="str">
        <f>IFERROR(VLOOKUP(BT270,abbreviation[[description_german]:[abbreviation_budo]],3,FALSE),"")</f>
        <v/>
      </c>
      <c r="BV270" s="60" t="str">
        <f t="shared" si="42"/>
        <v>_</v>
      </c>
      <c r="BY270" s="48" t="str">
        <f>IFERROR(VLOOKUP(BX270,category[[category_name_german]:[abbreviation_category_budo]],3,FALSE),"")</f>
        <v/>
      </c>
      <c r="CB270" s="48" t="str">
        <f>IFERROR(VLOOKUP(CA270,category[[category_name_german]:[abbreviation_category_budo]],3,FALSE),"")</f>
        <v/>
      </c>
      <c r="CE270" s="48" t="str">
        <f>IFERROR(VLOOKUP(CD270,category[[category_name_german]:[abbreviation_category_budo]],3,FALSE),"")</f>
        <v/>
      </c>
      <c r="CH270" s="48" t="str">
        <f>IFERROR(VLOOKUP(CG270,category[[category_name_german]:[abbreviation_category_budo]],3,FALSE),"")</f>
        <v/>
      </c>
      <c r="CK270" s="48" t="str">
        <f>IFERROR(VLOOKUP(CJ270,category[[category_name_german]:[abbreviation_category_budo]],3,FALSE),"")</f>
        <v/>
      </c>
      <c r="CM270" s="49" t="str">
        <f t="shared" si="43"/>
        <v/>
      </c>
      <c r="CO270" s="63" t="str">
        <f t="shared" si="44"/>
        <v/>
      </c>
    </row>
    <row r="271" spans="4:93" x14ac:dyDescent="0.25">
      <c r="D271" s="48" t="str">
        <f>IFERROR(VLOOKUP(C271,category[[category_name_german]:[abbreviation_category_budo]],3,FALSE),"")</f>
        <v/>
      </c>
      <c r="G271" s="48" t="str">
        <f>IFERROR(VLOOKUP(F271,category[[category_name_german]:[abbreviation_category_budo]],3,FALSE),"")</f>
        <v/>
      </c>
      <c r="J271" s="48" t="str">
        <f>IFERROR(VLOOKUP(I271,category[[category_name_german]:[abbreviation_category_budo]],3,FALSE),"")</f>
        <v/>
      </c>
      <c r="M271" s="48" t="str">
        <f>IFERROR(VLOOKUP(L271,category[[category_name_german]:[abbreviation_category_budo]],3,FALSE),"")</f>
        <v/>
      </c>
      <c r="P271" s="48" t="str">
        <f>IFERROR(VLOOKUP(O271,category[[category_name_german]:[abbreviation_category_budo]],3,FALSE),"")</f>
        <v/>
      </c>
      <c r="R271" s="49" t="str">
        <f t="shared" si="36"/>
        <v/>
      </c>
      <c r="U271" s="48" t="str">
        <f>IFERROR(VLOOKUP(T271,abbreviation[[description_german]:[abbreviation_budo]],3,FALSE),"")</f>
        <v/>
      </c>
      <c r="X271" s="51" t="str">
        <f>IFERROR(VLOOKUP(W271,abbreviation[[description_german]:[abbreviation_budo]],3,FALSE),"")</f>
        <v/>
      </c>
      <c r="Y271" s="33"/>
      <c r="AA271" s="49" t="str">
        <f t="shared" si="37"/>
        <v/>
      </c>
      <c r="AD271" s="48" t="str">
        <f>IFERROR(VLOOKUP(AC271,abbreviation[[description_german]:[abbreviation_budo]],3,FALSE),"")</f>
        <v/>
      </c>
      <c r="AG271" s="54" t="str">
        <f>IFERROR(VLOOKUP(AF271,abbreviation[[description_german]:[abbreviation_budo]],3,FALSE),"")</f>
        <v/>
      </c>
      <c r="AJ271" s="49" t="str">
        <f t="shared" si="38"/>
        <v>_</v>
      </c>
      <c r="AM271" s="48" t="str">
        <f>IFERROR(VLOOKUP(AL271,abbreviation[[description_german]:[abbreviation_budo]],3,FALSE),"")</f>
        <v/>
      </c>
      <c r="AP271" s="54" t="str">
        <f>IFERROR(VLOOKUP(AO271,abbreviation[[description_german]:[abbreviation_budo]],3,FALSE),"")</f>
        <v/>
      </c>
      <c r="AS271" s="49" t="str">
        <f t="shared" si="39"/>
        <v>_</v>
      </c>
      <c r="AV271" s="53" t="str">
        <f>IFERROR(VLOOKUP(AU271,abbreviation[[description_german]:[abbreviation_budo]],3,FALSE),"")</f>
        <v/>
      </c>
      <c r="AY271" s="51" t="str">
        <f>IFERROR(VLOOKUP(AX271,abbreviation[[description_german]:[abbreviation_budo]],3,FALSE),"")</f>
        <v/>
      </c>
      <c r="BB271" s="51" t="str">
        <f>IFERROR(VLOOKUP(BA271,abbreviation[[description_german]:[abbreviation_budo]],3,FALSE),"")</f>
        <v/>
      </c>
      <c r="BE271" s="51" t="str">
        <f>IFERROR(VLOOKUP(BD271,abbreviation[[description_german]:[abbreviation_budo]],3,FALSE),"")</f>
        <v/>
      </c>
      <c r="BG271" s="38"/>
      <c r="BH271" s="49" t="str">
        <f t="shared" si="40"/>
        <v>_</v>
      </c>
      <c r="BK271" s="53" t="str">
        <f>IFERROR(VLOOKUP(BJ271,abbreviation[[description_german]:[abbreviation_budo]],3,FALSE),"")</f>
        <v/>
      </c>
      <c r="BN271" s="51" t="str">
        <f>IFERROR(VLOOKUP(BM271,abbreviation[[description_german]:[abbreviation_budo]],3,FALSE),"")</f>
        <v/>
      </c>
      <c r="BO271" s="31"/>
      <c r="BQ271" s="51" t="str">
        <f>IFERROR(VLOOKUP(BP271,abbreviation[[description_german]:[abbreviation_budo]],3,FALSE),"")</f>
        <v/>
      </c>
      <c r="BR271" s="57" t="str">
        <f t="shared" si="41"/>
        <v>_</v>
      </c>
      <c r="BU271" s="53" t="str">
        <f>IFERROR(VLOOKUP(BT271,abbreviation[[description_german]:[abbreviation_budo]],3,FALSE),"")</f>
        <v/>
      </c>
      <c r="BV271" s="60" t="str">
        <f t="shared" si="42"/>
        <v>_</v>
      </c>
      <c r="BY271" s="48" t="str">
        <f>IFERROR(VLOOKUP(BX271,category[[category_name_german]:[abbreviation_category_budo]],3,FALSE),"")</f>
        <v/>
      </c>
      <c r="CB271" s="48" t="str">
        <f>IFERROR(VLOOKUP(CA271,category[[category_name_german]:[abbreviation_category_budo]],3,FALSE),"")</f>
        <v/>
      </c>
      <c r="CE271" s="48" t="str">
        <f>IFERROR(VLOOKUP(CD271,category[[category_name_german]:[abbreviation_category_budo]],3,FALSE),"")</f>
        <v/>
      </c>
      <c r="CH271" s="48" t="str">
        <f>IFERROR(VLOOKUP(CG271,category[[category_name_german]:[abbreviation_category_budo]],3,FALSE),"")</f>
        <v/>
      </c>
      <c r="CK271" s="48" t="str">
        <f>IFERROR(VLOOKUP(CJ271,category[[category_name_german]:[abbreviation_category_budo]],3,FALSE),"")</f>
        <v/>
      </c>
      <c r="CM271" s="49" t="str">
        <f t="shared" si="43"/>
        <v/>
      </c>
      <c r="CO271" s="63" t="str">
        <f t="shared" si="44"/>
        <v/>
      </c>
    </row>
    <row r="272" spans="4:93" x14ac:dyDescent="0.25">
      <c r="D272" s="48" t="str">
        <f>IFERROR(VLOOKUP(C272,category[[category_name_german]:[abbreviation_category_budo]],3,FALSE),"")</f>
        <v/>
      </c>
      <c r="G272" s="48" t="str">
        <f>IFERROR(VLOOKUP(F272,category[[category_name_german]:[abbreviation_category_budo]],3,FALSE),"")</f>
        <v/>
      </c>
      <c r="J272" s="48" t="str">
        <f>IFERROR(VLOOKUP(I272,category[[category_name_german]:[abbreviation_category_budo]],3,FALSE),"")</f>
        <v/>
      </c>
      <c r="M272" s="48" t="str">
        <f>IFERROR(VLOOKUP(L272,category[[category_name_german]:[abbreviation_category_budo]],3,FALSE),"")</f>
        <v/>
      </c>
      <c r="P272" s="48" t="str">
        <f>IFERROR(VLOOKUP(O272,category[[category_name_german]:[abbreviation_category_budo]],3,FALSE),"")</f>
        <v/>
      </c>
      <c r="R272" s="49" t="str">
        <f t="shared" si="36"/>
        <v/>
      </c>
      <c r="U272" s="48" t="str">
        <f>IFERROR(VLOOKUP(T272,abbreviation[[description_german]:[abbreviation_budo]],3,FALSE),"")</f>
        <v/>
      </c>
      <c r="X272" s="51" t="str">
        <f>IFERROR(VLOOKUP(W272,abbreviation[[description_german]:[abbreviation_budo]],3,FALSE),"")</f>
        <v/>
      </c>
      <c r="Y272" s="33"/>
      <c r="AA272" s="49" t="str">
        <f t="shared" si="37"/>
        <v/>
      </c>
      <c r="AD272" s="48" t="str">
        <f>IFERROR(VLOOKUP(AC272,abbreviation[[description_german]:[abbreviation_budo]],3,FALSE),"")</f>
        <v/>
      </c>
      <c r="AG272" s="54" t="str">
        <f>IFERROR(VLOOKUP(AF272,abbreviation[[description_german]:[abbreviation_budo]],3,FALSE),"")</f>
        <v/>
      </c>
      <c r="AJ272" s="49" t="str">
        <f t="shared" si="38"/>
        <v>_</v>
      </c>
      <c r="AM272" s="48" t="str">
        <f>IFERROR(VLOOKUP(AL272,abbreviation[[description_german]:[abbreviation_budo]],3,FALSE),"")</f>
        <v/>
      </c>
      <c r="AP272" s="54" t="str">
        <f>IFERROR(VLOOKUP(AO272,abbreviation[[description_german]:[abbreviation_budo]],3,FALSE),"")</f>
        <v/>
      </c>
      <c r="AS272" s="49" t="str">
        <f t="shared" si="39"/>
        <v>_</v>
      </c>
      <c r="AV272" s="53" t="str">
        <f>IFERROR(VLOOKUP(AU272,abbreviation[[description_german]:[abbreviation_budo]],3,FALSE),"")</f>
        <v/>
      </c>
      <c r="AY272" s="51" t="str">
        <f>IFERROR(VLOOKUP(AX272,abbreviation[[description_german]:[abbreviation_budo]],3,FALSE),"")</f>
        <v/>
      </c>
      <c r="BB272" s="51" t="str">
        <f>IFERROR(VLOOKUP(BA272,abbreviation[[description_german]:[abbreviation_budo]],3,FALSE),"")</f>
        <v/>
      </c>
      <c r="BE272" s="51" t="str">
        <f>IFERROR(VLOOKUP(BD272,abbreviation[[description_german]:[abbreviation_budo]],3,FALSE),"")</f>
        <v/>
      </c>
      <c r="BG272" s="38"/>
      <c r="BH272" s="49" t="str">
        <f t="shared" si="40"/>
        <v>_</v>
      </c>
      <c r="BK272" s="53" t="str">
        <f>IFERROR(VLOOKUP(BJ272,abbreviation[[description_german]:[abbreviation_budo]],3,FALSE),"")</f>
        <v/>
      </c>
      <c r="BN272" s="51" t="str">
        <f>IFERROR(VLOOKUP(BM272,abbreviation[[description_german]:[abbreviation_budo]],3,FALSE),"")</f>
        <v/>
      </c>
      <c r="BO272" s="31"/>
      <c r="BQ272" s="51" t="str">
        <f>IFERROR(VLOOKUP(BP272,abbreviation[[description_german]:[abbreviation_budo]],3,FALSE),"")</f>
        <v/>
      </c>
      <c r="BR272" s="57" t="str">
        <f t="shared" si="41"/>
        <v>_</v>
      </c>
      <c r="BU272" s="53" t="str">
        <f>IFERROR(VLOOKUP(BT272,abbreviation[[description_german]:[abbreviation_budo]],3,FALSE),"")</f>
        <v/>
      </c>
      <c r="BV272" s="60" t="str">
        <f t="shared" si="42"/>
        <v>_</v>
      </c>
      <c r="BY272" s="48" t="str">
        <f>IFERROR(VLOOKUP(BX272,category[[category_name_german]:[abbreviation_category_budo]],3,FALSE),"")</f>
        <v/>
      </c>
      <c r="CB272" s="48" t="str">
        <f>IFERROR(VLOOKUP(CA272,category[[category_name_german]:[abbreviation_category_budo]],3,FALSE),"")</f>
        <v/>
      </c>
      <c r="CE272" s="48" t="str">
        <f>IFERROR(VLOOKUP(CD272,category[[category_name_german]:[abbreviation_category_budo]],3,FALSE),"")</f>
        <v/>
      </c>
      <c r="CH272" s="48" t="str">
        <f>IFERROR(VLOOKUP(CG272,category[[category_name_german]:[abbreviation_category_budo]],3,FALSE),"")</f>
        <v/>
      </c>
      <c r="CK272" s="48" t="str">
        <f>IFERROR(VLOOKUP(CJ272,category[[category_name_german]:[abbreviation_category_budo]],3,FALSE),"")</f>
        <v/>
      </c>
      <c r="CM272" s="49" t="str">
        <f t="shared" si="43"/>
        <v/>
      </c>
      <c r="CO272" s="63" t="str">
        <f t="shared" si="44"/>
        <v/>
      </c>
    </row>
    <row r="273" spans="4:93" x14ac:dyDescent="0.25">
      <c r="D273" s="48" t="str">
        <f>IFERROR(VLOOKUP(C273,category[[category_name_german]:[abbreviation_category_budo]],3,FALSE),"")</f>
        <v/>
      </c>
      <c r="G273" s="48" t="str">
        <f>IFERROR(VLOOKUP(F273,category[[category_name_german]:[abbreviation_category_budo]],3,FALSE),"")</f>
        <v/>
      </c>
      <c r="J273" s="48" t="str">
        <f>IFERROR(VLOOKUP(I273,category[[category_name_german]:[abbreviation_category_budo]],3,FALSE),"")</f>
        <v/>
      </c>
      <c r="M273" s="48" t="str">
        <f>IFERROR(VLOOKUP(L273,category[[category_name_german]:[abbreviation_category_budo]],3,FALSE),"")</f>
        <v/>
      </c>
      <c r="P273" s="48" t="str">
        <f>IFERROR(VLOOKUP(O273,category[[category_name_german]:[abbreviation_category_budo]],3,FALSE),"")</f>
        <v/>
      </c>
      <c r="R273" s="49" t="str">
        <f t="shared" si="36"/>
        <v/>
      </c>
      <c r="U273" s="48" t="str">
        <f>IFERROR(VLOOKUP(T273,abbreviation[[description_german]:[abbreviation_budo]],3,FALSE),"")</f>
        <v/>
      </c>
      <c r="X273" s="51" t="str">
        <f>IFERROR(VLOOKUP(W273,abbreviation[[description_german]:[abbreviation_budo]],3,FALSE),"")</f>
        <v/>
      </c>
      <c r="Y273" s="33"/>
      <c r="AA273" s="49" t="str">
        <f t="shared" si="37"/>
        <v/>
      </c>
      <c r="AD273" s="48" t="str">
        <f>IFERROR(VLOOKUP(AC273,abbreviation[[description_german]:[abbreviation_budo]],3,FALSE),"")</f>
        <v/>
      </c>
      <c r="AG273" s="54" t="str">
        <f>IFERROR(VLOOKUP(AF273,abbreviation[[description_german]:[abbreviation_budo]],3,FALSE),"")</f>
        <v/>
      </c>
      <c r="AJ273" s="49" t="str">
        <f t="shared" si="38"/>
        <v>_</v>
      </c>
      <c r="AM273" s="48" t="str">
        <f>IFERROR(VLOOKUP(AL273,abbreviation[[description_german]:[abbreviation_budo]],3,FALSE),"")</f>
        <v/>
      </c>
      <c r="AP273" s="54" t="str">
        <f>IFERROR(VLOOKUP(AO273,abbreviation[[description_german]:[abbreviation_budo]],3,FALSE),"")</f>
        <v/>
      </c>
      <c r="AS273" s="49" t="str">
        <f t="shared" si="39"/>
        <v>_</v>
      </c>
      <c r="AV273" s="53" t="str">
        <f>IFERROR(VLOOKUP(AU273,abbreviation[[description_german]:[abbreviation_budo]],3,FALSE),"")</f>
        <v/>
      </c>
      <c r="AY273" s="51" t="str">
        <f>IFERROR(VLOOKUP(AX273,abbreviation[[description_german]:[abbreviation_budo]],3,FALSE),"")</f>
        <v/>
      </c>
      <c r="BB273" s="51" t="str">
        <f>IFERROR(VLOOKUP(BA273,abbreviation[[description_german]:[abbreviation_budo]],3,FALSE),"")</f>
        <v/>
      </c>
      <c r="BE273" s="51" t="str">
        <f>IFERROR(VLOOKUP(BD273,abbreviation[[description_german]:[abbreviation_budo]],3,FALSE),"")</f>
        <v/>
      </c>
      <c r="BG273" s="38"/>
      <c r="BH273" s="49" t="str">
        <f t="shared" si="40"/>
        <v>_</v>
      </c>
      <c r="BK273" s="53" t="str">
        <f>IFERROR(VLOOKUP(BJ273,abbreviation[[description_german]:[abbreviation_budo]],3,FALSE),"")</f>
        <v/>
      </c>
      <c r="BN273" s="51" t="str">
        <f>IFERROR(VLOOKUP(BM273,abbreviation[[description_german]:[abbreviation_budo]],3,FALSE),"")</f>
        <v/>
      </c>
      <c r="BO273" s="31"/>
      <c r="BQ273" s="51" t="str">
        <f>IFERROR(VLOOKUP(BP273,abbreviation[[description_german]:[abbreviation_budo]],3,FALSE),"")</f>
        <v/>
      </c>
      <c r="BR273" s="57" t="str">
        <f t="shared" si="41"/>
        <v>_</v>
      </c>
      <c r="BU273" s="53" t="str">
        <f>IFERROR(VLOOKUP(BT273,abbreviation[[description_german]:[abbreviation_budo]],3,FALSE),"")</f>
        <v/>
      </c>
      <c r="BV273" s="60" t="str">
        <f t="shared" si="42"/>
        <v>_</v>
      </c>
      <c r="BY273" s="48" t="str">
        <f>IFERROR(VLOOKUP(BX273,category[[category_name_german]:[abbreviation_category_budo]],3,FALSE),"")</f>
        <v/>
      </c>
      <c r="CB273" s="48" t="str">
        <f>IFERROR(VLOOKUP(CA273,category[[category_name_german]:[abbreviation_category_budo]],3,FALSE),"")</f>
        <v/>
      </c>
      <c r="CE273" s="48" t="str">
        <f>IFERROR(VLOOKUP(CD273,category[[category_name_german]:[abbreviation_category_budo]],3,FALSE),"")</f>
        <v/>
      </c>
      <c r="CH273" s="48" t="str">
        <f>IFERROR(VLOOKUP(CG273,category[[category_name_german]:[abbreviation_category_budo]],3,FALSE),"")</f>
        <v/>
      </c>
      <c r="CK273" s="48" t="str">
        <f>IFERROR(VLOOKUP(CJ273,category[[category_name_german]:[abbreviation_category_budo]],3,FALSE),"")</f>
        <v/>
      </c>
      <c r="CM273" s="49" t="str">
        <f t="shared" si="43"/>
        <v/>
      </c>
      <c r="CO273" s="63" t="str">
        <f t="shared" si="44"/>
        <v/>
      </c>
    </row>
    <row r="274" spans="4:93" x14ac:dyDescent="0.25">
      <c r="D274" s="48" t="str">
        <f>IFERROR(VLOOKUP(C274,category[[category_name_german]:[abbreviation_category_budo]],3,FALSE),"")</f>
        <v/>
      </c>
      <c r="G274" s="48" t="str">
        <f>IFERROR(VLOOKUP(F274,category[[category_name_german]:[abbreviation_category_budo]],3,FALSE),"")</f>
        <v/>
      </c>
      <c r="J274" s="48" t="str">
        <f>IFERROR(VLOOKUP(I274,category[[category_name_german]:[abbreviation_category_budo]],3,FALSE),"")</f>
        <v/>
      </c>
      <c r="M274" s="48" t="str">
        <f>IFERROR(VLOOKUP(L274,category[[category_name_german]:[abbreviation_category_budo]],3,FALSE),"")</f>
        <v/>
      </c>
      <c r="P274" s="48" t="str">
        <f>IFERROR(VLOOKUP(O274,category[[category_name_german]:[abbreviation_category_budo]],3,FALSE),"")</f>
        <v/>
      </c>
      <c r="R274" s="49" t="str">
        <f t="shared" si="36"/>
        <v/>
      </c>
      <c r="U274" s="48" t="str">
        <f>IFERROR(VLOOKUP(T274,abbreviation[[description_german]:[abbreviation_budo]],3,FALSE),"")</f>
        <v/>
      </c>
      <c r="X274" s="51" t="str">
        <f>IFERROR(VLOOKUP(W274,abbreviation[[description_german]:[abbreviation_budo]],3,FALSE),"")</f>
        <v/>
      </c>
      <c r="Y274" s="33"/>
      <c r="AA274" s="49" t="str">
        <f t="shared" si="37"/>
        <v/>
      </c>
      <c r="AD274" s="48" t="str">
        <f>IFERROR(VLOOKUP(AC274,abbreviation[[description_german]:[abbreviation_budo]],3,FALSE),"")</f>
        <v/>
      </c>
      <c r="AG274" s="54" t="str">
        <f>IFERROR(VLOOKUP(AF274,abbreviation[[description_german]:[abbreviation_budo]],3,FALSE),"")</f>
        <v/>
      </c>
      <c r="AJ274" s="49" t="str">
        <f t="shared" si="38"/>
        <v>_</v>
      </c>
      <c r="AM274" s="48" t="str">
        <f>IFERROR(VLOOKUP(AL274,abbreviation[[description_german]:[abbreviation_budo]],3,FALSE),"")</f>
        <v/>
      </c>
      <c r="AP274" s="54" t="str">
        <f>IFERROR(VLOOKUP(AO274,abbreviation[[description_german]:[abbreviation_budo]],3,FALSE),"")</f>
        <v/>
      </c>
      <c r="AS274" s="49" t="str">
        <f t="shared" si="39"/>
        <v>_</v>
      </c>
      <c r="AV274" s="53" t="str">
        <f>IFERROR(VLOOKUP(AU274,abbreviation[[description_german]:[abbreviation_budo]],3,FALSE),"")</f>
        <v/>
      </c>
      <c r="AY274" s="51" t="str">
        <f>IFERROR(VLOOKUP(AX274,abbreviation[[description_german]:[abbreviation_budo]],3,FALSE),"")</f>
        <v/>
      </c>
      <c r="BB274" s="51" t="str">
        <f>IFERROR(VLOOKUP(BA274,abbreviation[[description_german]:[abbreviation_budo]],3,FALSE),"")</f>
        <v/>
      </c>
      <c r="BE274" s="51" t="str">
        <f>IFERROR(VLOOKUP(BD274,abbreviation[[description_german]:[abbreviation_budo]],3,FALSE),"")</f>
        <v/>
      </c>
      <c r="BG274" s="38"/>
      <c r="BH274" s="49" t="str">
        <f t="shared" si="40"/>
        <v>_</v>
      </c>
      <c r="BK274" s="53" t="str">
        <f>IFERROR(VLOOKUP(BJ274,abbreviation[[description_german]:[abbreviation_budo]],3,FALSE),"")</f>
        <v/>
      </c>
      <c r="BN274" s="51" t="str">
        <f>IFERROR(VLOOKUP(BM274,abbreviation[[description_german]:[abbreviation_budo]],3,FALSE),"")</f>
        <v/>
      </c>
      <c r="BO274" s="31"/>
      <c r="BQ274" s="51" t="str">
        <f>IFERROR(VLOOKUP(BP274,abbreviation[[description_german]:[abbreviation_budo]],3,FALSE),"")</f>
        <v/>
      </c>
      <c r="BR274" s="57" t="str">
        <f t="shared" si="41"/>
        <v>_</v>
      </c>
      <c r="BU274" s="53" t="str">
        <f>IFERROR(VLOOKUP(BT274,abbreviation[[description_german]:[abbreviation_budo]],3,FALSE),"")</f>
        <v/>
      </c>
      <c r="BV274" s="60" t="str">
        <f t="shared" si="42"/>
        <v>_</v>
      </c>
      <c r="BY274" s="48" t="str">
        <f>IFERROR(VLOOKUP(BX274,category[[category_name_german]:[abbreviation_category_budo]],3,FALSE),"")</f>
        <v/>
      </c>
      <c r="CB274" s="48" t="str">
        <f>IFERROR(VLOOKUP(CA274,category[[category_name_german]:[abbreviation_category_budo]],3,FALSE),"")</f>
        <v/>
      </c>
      <c r="CE274" s="48" t="str">
        <f>IFERROR(VLOOKUP(CD274,category[[category_name_german]:[abbreviation_category_budo]],3,FALSE),"")</f>
        <v/>
      </c>
      <c r="CH274" s="48" t="str">
        <f>IFERROR(VLOOKUP(CG274,category[[category_name_german]:[abbreviation_category_budo]],3,FALSE),"")</f>
        <v/>
      </c>
      <c r="CK274" s="48" t="str">
        <f>IFERROR(VLOOKUP(CJ274,category[[category_name_german]:[abbreviation_category_budo]],3,FALSE),"")</f>
        <v/>
      </c>
      <c r="CM274" s="49" t="str">
        <f t="shared" si="43"/>
        <v/>
      </c>
      <c r="CO274" s="63" t="str">
        <f t="shared" si="44"/>
        <v/>
      </c>
    </row>
    <row r="275" spans="4:93" x14ac:dyDescent="0.25">
      <c r="D275" s="48" t="str">
        <f>IFERROR(VLOOKUP(C275,category[[category_name_german]:[abbreviation_category_budo]],3,FALSE),"")</f>
        <v/>
      </c>
      <c r="G275" s="48" t="str">
        <f>IFERROR(VLOOKUP(F275,category[[category_name_german]:[abbreviation_category_budo]],3,FALSE),"")</f>
        <v/>
      </c>
      <c r="J275" s="48" t="str">
        <f>IFERROR(VLOOKUP(I275,category[[category_name_german]:[abbreviation_category_budo]],3,FALSE),"")</f>
        <v/>
      </c>
      <c r="M275" s="48" t="str">
        <f>IFERROR(VLOOKUP(L275,category[[category_name_german]:[abbreviation_category_budo]],3,FALSE),"")</f>
        <v/>
      </c>
      <c r="P275" s="48" t="str">
        <f>IFERROR(VLOOKUP(O275,category[[category_name_german]:[abbreviation_category_budo]],3,FALSE),"")</f>
        <v/>
      </c>
      <c r="R275" s="49" t="str">
        <f t="shared" si="36"/>
        <v/>
      </c>
      <c r="U275" s="48" t="str">
        <f>IFERROR(VLOOKUP(T275,abbreviation[[description_german]:[abbreviation_budo]],3,FALSE),"")</f>
        <v/>
      </c>
      <c r="X275" s="51" t="str">
        <f>IFERROR(VLOOKUP(W275,abbreviation[[description_german]:[abbreviation_budo]],3,FALSE),"")</f>
        <v/>
      </c>
      <c r="Y275" s="33"/>
      <c r="AA275" s="49" t="str">
        <f t="shared" si="37"/>
        <v/>
      </c>
      <c r="AD275" s="48" t="str">
        <f>IFERROR(VLOOKUP(AC275,abbreviation[[description_german]:[abbreviation_budo]],3,FALSE),"")</f>
        <v/>
      </c>
      <c r="AG275" s="54" t="str">
        <f>IFERROR(VLOOKUP(AF275,abbreviation[[description_german]:[abbreviation_budo]],3,FALSE),"")</f>
        <v/>
      </c>
      <c r="AJ275" s="49" t="str">
        <f t="shared" si="38"/>
        <v>_</v>
      </c>
      <c r="AM275" s="48" t="str">
        <f>IFERROR(VLOOKUP(AL275,abbreviation[[description_german]:[abbreviation_budo]],3,FALSE),"")</f>
        <v/>
      </c>
      <c r="AP275" s="54" t="str">
        <f>IFERROR(VLOOKUP(AO275,abbreviation[[description_german]:[abbreviation_budo]],3,FALSE),"")</f>
        <v/>
      </c>
      <c r="AS275" s="49" t="str">
        <f t="shared" si="39"/>
        <v>_</v>
      </c>
      <c r="AV275" s="53" t="str">
        <f>IFERROR(VLOOKUP(AU275,abbreviation[[description_german]:[abbreviation_budo]],3,FALSE),"")</f>
        <v/>
      </c>
      <c r="AY275" s="51" t="str">
        <f>IFERROR(VLOOKUP(AX275,abbreviation[[description_german]:[abbreviation_budo]],3,FALSE),"")</f>
        <v/>
      </c>
      <c r="BB275" s="51" t="str">
        <f>IFERROR(VLOOKUP(BA275,abbreviation[[description_german]:[abbreviation_budo]],3,FALSE),"")</f>
        <v/>
      </c>
      <c r="BE275" s="51" t="str">
        <f>IFERROR(VLOOKUP(BD275,abbreviation[[description_german]:[abbreviation_budo]],3,FALSE),"")</f>
        <v/>
      </c>
      <c r="BG275" s="38"/>
      <c r="BH275" s="49" t="str">
        <f t="shared" si="40"/>
        <v>_</v>
      </c>
      <c r="BK275" s="53" t="str">
        <f>IFERROR(VLOOKUP(BJ275,abbreviation[[description_german]:[abbreviation_budo]],3,FALSE),"")</f>
        <v/>
      </c>
      <c r="BN275" s="51" t="str">
        <f>IFERROR(VLOOKUP(BM275,abbreviation[[description_german]:[abbreviation_budo]],3,FALSE),"")</f>
        <v/>
      </c>
      <c r="BO275" s="31"/>
      <c r="BQ275" s="51" t="str">
        <f>IFERROR(VLOOKUP(BP275,abbreviation[[description_german]:[abbreviation_budo]],3,FALSE),"")</f>
        <v/>
      </c>
      <c r="BR275" s="57" t="str">
        <f t="shared" si="41"/>
        <v>_</v>
      </c>
      <c r="BU275" s="53" t="str">
        <f>IFERROR(VLOOKUP(BT275,abbreviation[[description_german]:[abbreviation_budo]],3,FALSE),"")</f>
        <v/>
      </c>
      <c r="BV275" s="60" t="str">
        <f t="shared" si="42"/>
        <v>_</v>
      </c>
      <c r="BY275" s="48" t="str">
        <f>IFERROR(VLOOKUP(BX275,category[[category_name_german]:[abbreviation_category_budo]],3,FALSE),"")</f>
        <v/>
      </c>
      <c r="CB275" s="48" t="str">
        <f>IFERROR(VLOOKUP(CA275,category[[category_name_german]:[abbreviation_category_budo]],3,FALSE),"")</f>
        <v/>
      </c>
      <c r="CE275" s="48" t="str">
        <f>IFERROR(VLOOKUP(CD275,category[[category_name_german]:[abbreviation_category_budo]],3,FALSE),"")</f>
        <v/>
      </c>
      <c r="CH275" s="48" t="str">
        <f>IFERROR(VLOOKUP(CG275,category[[category_name_german]:[abbreviation_category_budo]],3,FALSE),"")</f>
        <v/>
      </c>
      <c r="CK275" s="48" t="str">
        <f>IFERROR(VLOOKUP(CJ275,category[[category_name_german]:[abbreviation_category_budo]],3,FALSE),"")</f>
        <v/>
      </c>
      <c r="CM275" s="49" t="str">
        <f t="shared" si="43"/>
        <v/>
      </c>
      <c r="CO275" s="63" t="str">
        <f t="shared" si="44"/>
        <v/>
      </c>
    </row>
    <row r="276" spans="4:93" x14ac:dyDescent="0.25">
      <c r="D276" s="48" t="str">
        <f>IFERROR(VLOOKUP(C276,category[[category_name_german]:[abbreviation_category_budo]],3,FALSE),"")</f>
        <v/>
      </c>
      <c r="G276" s="48" t="str">
        <f>IFERROR(VLOOKUP(F276,category[[category_name_german]:[abbreviation_category_budo]],3,FALSE),"")</f>
        <v/>
      </c>
      <c r="J276" s="48" t="str">
        <f>IFERROR(VLOOKUP(I276,category[[category_name_german]:[abbreviation_category_budo]],3,FALSE),"")</f>
        <v/>
      </c>
      <c r="M276" s="48" t="str">
        <f>IFERROR(VLOOKUP(L276,category[[category_name_german]:[abbreviation_category_budo]],3,FALSE),"")</f>
        <v/>
      </c>
      <c r="P276" s="48" t="str">
        <f>IFERROR(VLOOKUP(O276,category[[category_name_german]:[abbreviation_category_budo]],3,FALSE),"")</f>
        <v/>
      </c>
      <c r="R276" s="49" t="str">
        <f t="shared" si="36"/>
        <v/>
      </c>
      <c r="U276" s="48" t="str">
        <f>IFERROR(VLOOKUP(T276,abbreviation[[description_german]:[abbreviation_budo]],3,FALSE),"")</f>
        <v/>
      </c>
      <c r="X276" s="51" t="str">
        <f>IFERROR(VLOOKUP(W276,abbreviation[[description_german]:[abbreviation_budo]],3,FALSE),"")</f>
        <v/>
      </c>
      <c r="Y276" s="33"/>
      <c r="AA276" s="49" t="str">
        <f t="shared" si="37"/>
        <v/>
      </c>
      <c r="AD276" s="48" t="str">
        <f>IFERROR(VLOOKUP(AC276,abbreviation[[description_german]:[abbreviation_budo]],3,FALSE),"")</f>
        <v/>
      </c>
      <c r="AG276" s="54" t="str">
        <f>IFERROR(VLOOKUP(AF276,abbreviation[[description_german]:[abbreviation_budo]],3,FALSE),"")</f>
        <v/>
      </c>
      <c r="AJ276" s="49" t="str">
        <f t="shared" si="38"/>
        <v>_</v>
      </c>
      <c r="AM276" s="48" t="str">
        <f>IFERROR(VLOOKUP(AL276,abbreviation[[description_german]:[abbreviation_budo]],3,FALSE),"")</f>
        <v/>
      </c>
      <c r="AP276" s="54" t="str">
        <f>IFERROR(VLOOKUP(AO276,abbreviation[[description_german]:[abbreviation_budo]],3,FALSE),"")</f>
        <v/>
      </c>
      <c r="AS276" s="49" t="str">
        <f t="shared" si="39"/>
        <v>_</v>
      </c>
      <c r="AV276" s="53" t="str">
        <f>IFERROR(VLOOKUP(AU276,abbreviation[[description_german]:[abbreviation_budo]],3,FALSE),"")</f>
        <v/>
      </c>
      <c r="AY276" s="51" t="str">
        <f>IFERROR(VLOOKUP(AX276,abbreviation[[description_german]:[abbreviation_budo]],3,FALSE),"")</f>
        <v/>
      </c>
      <c r="BB276" s="51" t="str">
        <f>IFERROR(VLOOKUP(BA276,abbreviation[[description_german]:[abbreviation_budo]],3,FALSE),"")</f>
        <v/>
      </c>
      <c r="BE276" s="51" t="str">
        <f>IFERROR(VLOOKUP(BD276,abbreviation[[description_german]:[abbreviation_budo]],3,FALSE),"")</f>
        <v/>
      </c>
      <c r="BG276" s="38"/>
      <c r="BH276" s="49" t="str">
        <f t="shared" si="40"/>
        <v>_</v>
      </c>
      <c r="BK276" s="53" t="str">
        <f>IFERROR(VLOOKUP(BJ276,abbreviation[[description_german]:[abbreviation_budo]],3,FALSE),"")</f>
        <v/>
      </c>
      <c r="BN276" s="51" t="str">
        <f>IFERROR(VLOOKUP(BM276,abbreviation[[description_german]:[abbreviation_budo]],3,FALSE),"")</f>
        <v/>
      </c>
      <c r="BO276" s="31"/>
      <c r="BQ276" s="51" t="str">
        <f>IFERROR(VLOOKUP(BP276,abbreviation[[description_german]:[abbreviation_budo]],3,FALSE),"")</f>
        <v/>
      </c>
      <c r="BR276" s="57" t="str">
        <f t="shared" si="41"/>
        <v>_</v>
      </c>
      <c r="BU276" s="53" t="str">
        <f>IFERROR(VLOOKUP(BT276,abbreviation[[description_german]:[abbreviation_budo]],3,FALSE),"")</f>
        <v/>
      </c>
      <c r="BV276" s="60" t="str">
        <f t="shared" si="42"/>
        <v>_</v>
      </c>
      <c r="BY276" s="48" t="str">
        <f>IFERROR(VLOOKUP(BX276,category[[category_name_german]:[abbreviation_category_budo]],3,FALSE),"")</f>
        <v/>
      </c>
      <c r="CB276" s="48" t="str">
        <f>IFERROR(VLOOKUP(CA276,category[[category_name_german]:[abbreviation_category_budo]],3,FALSE),"")</f>
        <v/>
      </c>
      <c r="CE276" s="48" t="str">
        <f>IFERROR(VLOOKUP(CD276,category[[category_name_german]:[abbreviation_category_budo]],3,FALSE),"")</f>
        <v/>
      </c>
      <c r="CH276" s="48" t="str">
        <f>IFERROR(VLOOKUP(CG276,category[[category_name_german]:[abbreviation_category_budo]],3,FALSE),"")</f>
        <v/>
      </c>
      <c r="CK276" s="48" t="str">
        <f>IFERROR(VLOOKUP(CJ276,category[[category_name_german]:[abbreviation_category_budo]],3,FALSE),"")</f>
        <v/>
      </c>
      <c r="CM276" s="49" t="str">
        <f t="shared" si="43"/>
        <v/>
      </c>
      <c r="CO276" s="63" t="str">
        <f t="shared" si="44"/>
        <v/>
      </c>
    </row>
    <row r="277" spans="4:93" x14ac:dyDescent="0.25">
      <c r="D277" s="48" t="str">
        <f>IFERROR(VLOOKUP(C277,category[[category_name_german]:[abbreviation_category_budo]],3,FALSE),"")</f>
        <v/>
      </c>
      <c r="G277" s="48" t="str">
        <f>IFERROR(VLOOKUP(F277,category[[category_name_german]:[abbreviation_category_budo]],3,FALSE),"")</f>
        <v/>
      </c>
      <c r="J277" s="48" t="str">
        <f>IFERROR(VLOOKUP(I277,category[[category_name_german]:[abbreviation_category_budo]],3,FALSE),"")</f>
        <v/>
      </c>
      <c r="M277" s="48" t="str">
        <f>IFERROR(VLOOKUP(L277,category[[category_name_german]:[abbreviation_category_budo]],3,FALSE),"")</f>
        <v/>
      </c>
      <c r="P277" s="48" t="str">
        <f>IFERROR(VLOOKUP(O277,category[[category_name_german]:[abbreviation_category_budo]],3,FALSE),"")</f>
        <v/>
      </c>
      <c r="R277" s="49" t="str">
        <f t="shared" si="36"/>
        <v/>
      </c>
      <c r="U277" s="48" t="str">
        <f>IFERROR(VLOOKUP(T277,abbreviation[[description_german]:[abbreviation_budo]],3,FALSE),"")</f>
        <v/>
      </c>
      <c r="X277" s="51" t="str">
        <f>IFERROR(VLOOKUP(W277,abbreviation[[description_german]:[abbreviation_budo]],3,FALSE),"")</f>
        <v/>
      </c>
      <c r="Y277" s="33"/>
      <c r="AA277" s="49" t="str">
        <f t="shared" si="37"/>
        <v/>
      </c>
      <c r="AD277" s="48" t="str">
        <f>IFERROR(VLOOKUP(AC277,abbreviation[[description_german]:[abbreviation_budo]],3,FALSE),"")</f>
        <v/>
      </c>
      <c r="AG277" s="54" t="str">
        <f>IFERROR(VLOOKUP(AF277,abbreviation[[description_german]:[abbreviation_budo]],3,FALSE),"")</f>
        <v/>
      </c>
      <c r="AJ277" s="49" t="str">
        <f t="shared" si="38"/>
        <v>_</v>
      </c>
      <c r="AM277" s="48" t="str">
        <f>IFERROR(VLOOKUP(AL277,abbreviation[[description_german]:[abbreviation_budo]],3,FALSE),"")</f>
        <v/>
      </c>
      <c r="AP277" s="54" t="str">
        <f>IFERROR(VLOOKUP(AO277,abbreviation[[description_german]:[abbreviation_budo]],3,FALSE),"")</f>
        <v/>
      </c>
      <c r="AS277" s="49" t="str">
        <f t="shared" si="39"/>
        <v>_</v>
      </c>
      <c r="AV277" s="53" t="str">
        <f>IFERROR(VLOOKUP(AU277,abbreviation[[description_german]:[abbreviation_budo]],3,FALSE),"")</f>
        <v/>
      </c>
      <c r="AY277" s="51" t="str">
        <f>IFERROR(VLOOKUP(AX277,abbreviation[[description_german]:[abbreviation_budo]],3,FALSE),"")</f>
        <v/>
      </c>
      <c r="BB277" s="51" t="str">
        <f>IFERROR(VLOOKUP(BA277,abbreviation[[description_german]:[abbreviation_budo]],3,FALSE),"")</f>
        <v/>
      </c>
      <c r="BE277" s="51" t="str">
        <f>IFERROR(VLOOKUP(BD277,abbreviation[[description_german]:[abbreviation_budo]],3,FALSE),"")</f>
        <v/>
      </c>
      <c r="BG277" s="38"/>
      <c r="BH277" s="49" t="str">
        <f t="shared" si="40"/>
        <v>_</v>
      </c>
      <c r="BK277" s="53" t="str">
        <f>IFERROR(VLOOKUP(BJ277,abbreviation[[description_german]:[abbreviation_budo]],3,FALSE),"")</f>
        <v/>
      </c>
      <c r="BN277" s="51" t="str">
        <f>IFERROR(VLOOKUP(BM277,abbreviation[[description_german]:[abbreviation_budo]],3,FALSE),"")</f>
        <v/>
      </c>
      <c r="BO277" s="31"/>
      <c r="BQ277" s="51" t="str">
        <f>IFERROR(VLOOKUP(BP277,abbreviation[[description_german]:[abbreviation_budo]],3,FALSE),"")</f>
        <v/>
      </c>
      <c r="BR277" s="57" t="str">
        <f t="shared" si="41"/>
        <v>_</v>
      </c>
      <c r="BU277" s="53" t="str">
        <f>IFERROR(VLOOKUP(BT277,abbreviation[[description_german]:[abbreviation_budo]],3,FALSE),"")</f>
        <v/>
      </c>
      <c r="BV277" s="60" t="str">
        <f t="shared" si="42"/>
        <v>_</v>
      </c>
      <c r="BY277" s="48" t="str">
        <f>IFERROR(VLOOKUP(BX277,category[[category_name_german]:[abbreviation_category_budo]],3,FALSE),"")</f>
        <v/>
      </c>
      <c r="CB277" s="48" t="str">
        <f>IFERROR(VLOOKUP(CA277,category[[category_name_german]:[abbreviation_category_budo]],3,FALSE),"")</f>
        <v/>
      </c>
      <c r="CE277" s="48" t="str">
        <f>IFERROR(VLOOKUP(CD277,category[[category_name_german]:[abbreviation_category_budo]],3,FALSE),"")</f>
        <v/>
      </c>
      <c r="CH277" s="48" t="str">
        <f>IFERROR(VLOOKUP(CG277,category[[category_name_german]:[abbreviation_category_budo]],3,FALSE),"")</f>
        <v/>
      </c>
      <c r="CK277" s="48" t="str">
        <f>IFERROR(VLOOKUP(CJ277,category[[category_name_german]:[abbreviation_category_budo]],3,FALSE),"")</f>
        <v/>
      </c>
      <c r="CM277" s="49" t="str">
        <f t="shared" si="43"/>
        <v/>
      </c>
      <c r="CO277" s="63" t="str">
        <f t="shared" si="44"/>
        <v/>
      </c>
    </row>
    <row r="278" spans="4:93" x14ac:dyDescent="0.25">
      <c r="D278" s="48" t="str">
        <f>IFERROR(VLOOKUP(C278,category[[category_name_german]:[abbreviation_category_budo]],3,FALSE),"")</f>
        <v/>
      </c>
      <c r="G278" s="48" t="str">
        <f>IFERROR(VLOOKUP(F278,category[[category_name_german]:[abbreviation_category_budo]],3,FALSE),"")</f>
        <v/>
      </c>
      <c r="J278" s="48" t="str">
        <f>IFERROR(VLOOKUP(I278,category[[category_name_german]:[abbreviation_category_budo]],3,FALSE),"")</f>
        <v/>
      </c>
      <c r="M278" s="48" t="str">
        <f>IFERROR(VLOOKUP(L278,category[[category_name_german]:[abbreviation_category_budo]],3,FALSE),"")</f>
        <v/>
      </c>
      <c r="P278" s="48" t="str">
        <f>IFERROR(VLOOKUP(O278,category[[category_name_german]:[abbreviation_category_budo]],3,FALSE),"")</f>
        <v/>
      </c>
      <c r="R278" s="49" t="str">
        <f t="shared" si="36"/>
        <v/>
      </c>
      <c r="U278" s="48" t="str">
        <f>IFERROR(VLOOKUP(T278,abbreviation[[description_german]:[abbreviation_budo]],3,FALSE),"")</f>
        <v/>
      </c>
      <c r="X278" s="51" t="str">
        <f>IFERROR(VLOOKUP(W278,abbreviation[[description_german]:[abbreviation_budo]],3,FALSE),"")</f>
        <v/>
      </c>
      <c r="Y278" s="33"/>
      <c r="AA278" s="49" t="str">
        <f t="shared" si="37"/>
        <v/>
      </c>
      <c r="AD278" s="48" t="str">
        <f>IFERROR(VLOOKUP(AC278,abbreviation[[description_german]:[abbreviation_budo]],3,FALSE),"")</f>
        <v/>
      </c>
      <c r="AG278" s="54" t="str">
        <f>IFERROR(VLOOKUP(AF278,abbreviation[[description_german]:[abbreviation_budo]],3,FALSE),"")</f>
        <v/>
      </c>
      <c r="AJ278" s="49" t="str">
        <f t="shared" si="38"/>
        <v>_</v>
      </c>
      <c r="AM278" s="48" t="str">
        <f>IFERROR(VLOOKUP(AL278,abbreviation[[description_german]:[abbreviation_budo]],3,FALSE),"")</f>
        <v/>
      </c>
      <c r="AP278" s="54" t="str">
        <f>IFERROR(VLOOKUP(AO278,abbreviation[[description_german]:[abbreviation_budo]],3,FALSE),"")</f>
        <v/>
      </c>
      <c r="AS278" s="49" t="str">
        <f t="shared" si="39"/>
        <v>_</v>
      </c>
      <c r="AV278" s="53" t="str">
        <f>IFERROR(VLOOKUP(AU278,abbreviation[[description_german]:[abbreviation_budo]],3,FALSE),"")</f>
        <v/>
      </c>
      <c r="AY278" s="51" t="str">
        <f>IFERROR(VLOOKUP(AX278,abbreviation[[description_german]:[abbreviation_budo]],3,FALSE),"")</f>
        <v/>
      </c>
      <c r="BB278" s="51" t="str">
        <f>IFERROR(VLOOKUP(BA278,abbreviation[[description_german]:[abbreviation_budo]],3,FALSE),"")</f>
        <v/>
      </c>
      <c r="BE278" s="51" t="str">
        <f>IFERROR(VLOOKUP(BD278,abbreviation[[description_german]:[abbreviation_budo]],3,FALSE),"")</f>
        <v/>
      </c>
      <c r="BG278" s="38"/>
      <c r="BH278" s="49" t="str">
        <f t="shared" si="40"/>
        <v>_</v>
      </c>
      <c r="BK278" s="53" t="str">
        <f>IFERROR(VLOOKUP(BJ278,abbreviation[[description_german]:[abbreviation_budo]],3,FALSE),"")</f>
        <v/>
      </c>
      <c r="BN278" s="51" t="str">
        <f>IFERROR(VLOOKUP(BM278,abbreviation[[description_german]:[abbreviation_budo]],3,FALSE),"")</f>
        <v/>
      </c>
      <c r="BO278" s="31"/>
      <c r="BQ278" s="51" t="str">
        <f>IFERROR(VLOOKUP(BP278,abbreviation[[description_german]:[abbreviation_budo]],3,FALSE),"")</f>
        <v/>
      </c>
      <c r="BR278" s="57" t="str">
        <f t="shared" si="41"/>
        <v>_</v>
      </c>
      <c r="BU278" s="53" t="str">
        <f>IFERROR(VLOOKUP(BT278,abbreviation[[description_german]:[abbreviation_budo]],3,FALSE),"")</f>
        <v/>
      </c>
      <c r="BV278" s="60" t="str">
        <f t="shared" si="42"/>
        <v>_</v>
      </c>
      <c r="BY278" s="48" t="str">
        <f>IFERROR(VLOOKUP(BX278,category[[category_name_german]:[abbreviation_category_budo]],3,FALSE),"")</f>
        <v/>
      </c>
      <c r="CB278" s="48" t="str">
        <f>IFERROR(VLOOKUP(CA278,category[[category_name_german]:[abbreviation_category_budo]],3,FALSE),"")</f>
        <v/>
      </c>
      <c r="CE278" s="48" t="str">
        <f>IFERROR(VLOOKUP(CD278,category[[category_name_german]:[abbreviation_category_budo]],3,FALSE),"")</f>
        <v/>
      </c>
      <c r="CH278" s="48" t="str">
        <f>IFERROR(VLOOKUP(CG278,category[[category_name_german]:[abbreviation_category_budo]],3,FALSE),"")</f>
        <v/>
      </c>
      <c r="CK278" s="48" t="str">
        <f>IFERROR(VLOOKUP(CJ278,category[[category_name_german]:[abbreviation_category_budo]],3,FALSE),"")</f>
        <v/>
      </c>
      <c r="CM278" s="49" t="str">
        <f t="shared" si="43"/>
        <v/>
      </c>
      <c r="CO278" s="63" t="str">
        <f t="shared" si="44"/>
        <v/>
      </c>
    </row>
    <row r="279" spans="4:93" x14ac:dyDescent="0.25">
      <c r="D279" s="48" t="str">
        <f>IFERROR(VLOOKUP(C279,category[[category_name_german]:[abbreviation_category_budo]],3,FALSE),"")</f>
        <v/>
      </c>
      <c r="G279" s="48" t="str">
        <f>IFERROR(VLOOKUP(F279,category[[category_name_german]:[abbreviation_category_budo]],3,FALSE),"")</f>
        <v/>
      </c>
      <c r="J279" s="48" t="str">
        <f>IFERROR(VLOOKUP(I279,category[[category_name_german]:[abbreviation_category_budo]],3,FALSE),"")</f>
        <v/>
      </c>
      <c r="M279" s="48" t="str">
        <f>IFERROR(VLOOKUP(L279,category[[category_name_german]:[abbreviation_category_budo]],3,FALSE),"")</f>
        <v/>
      </c>
      <c r="P279" s="48" t="str">
        <f>IFERROR(VLOOKUP(O279,category[[category_name_german]:[abbreviation_category_budo]],3,FALSE),"")</f>
        <v/>
      </c>
      <c r="R279" s="49" t="str">
        <f t="shared" si="36"/>
        <v/>
      </c>
      <c r="U279" s="48" t="str">
        <f>IFERROR(VLOOKUP(T279,abbreviation[[description_german]:[abbreviation_budo]],3,FALSE),"")</f>
        <v/>
      </c>
      <c r="X279" s="51" t="str">
        <f>IFERROR(VLOOKUP(W279,abbreviation[[description_german]:[abbreviation_budo]],3,FALSE),"")</f>
        <v/>
      </c>
      <c r="Y279" s="33"/>
      <c r="AA279" s="49" t="str">
        <f t="shared" si="37"/>
        <v/>
      </c>
      <c r="AD279" s="48" t="str">
        <f>IFERROR(VLOOKUP(AC279,abbreviation[[description_german]:[abbreviation_budo]],3,FALSE),"")</f>
        <v/>
      </c>
      <c r="AG279" s="54" t="str">
        <f>IFERROR(VLOOKUP(AF279,abbreviation[[description_german]:[abbreviation_budo]],3,FALSE),"")</f>
        <v/>
      </c>
      <c r="AJ279" s="49" t="str">
        <f t="shared" si="38"/>
        <v>_</v>
      </c>
      <c r="AM279" s="48" t="str">
        <f>IFERROR(VLOOKUP(AL279,abbreviation[[description_german]:[abbreviation_budo]],3,FALSE),"")</f>
        <v/>
      </c>
      <c r="AP279" s="54" t="str">
        <f>IFERROR(VLOOKUP(AO279,abbreviation[[description_german]:[abbreviation_budo]],3,FALSE),"")</f>
        <v/>
      </c>
      <c r="AS279" s="49" t="str">
        <f t="shared" si="39"/>
        <v>_</v>
      </c>
      <c r="AV279" s="53" t="str">
        <f>IFERROR(VLOOKUP(AU279,abbreviation[[description_german]:[abbreviation_budo]],3,FALSE),"")</f>
        <v/>
      </c>
      <c r="AY279" s="51" t="str">
        <f>IFERROR(VLOOKUP(AX279,abbreviation[[description_german]:[abbreviation_budo]],3,FALSE),"")</f>
        <v/>
      </c>
      <c r="BB279" s="51" t="str">
        <f>IFERROR(VLOOKUP(BA279,abbreviation[[description_german]:[abbreviation_budo]],3,FALSE),"")</f>
        <v/>
      </c>
      <c r="BE279" s="51" t="str">
        <f>IFERROR(VLOOKUP(BD279,abbreviation[[description_german]:[abbreviation_budo]],3,FALSE),"")</f>
        <v/>
      </c>
      <c r="BG279" s="38"/>
      <c r="BH279" s="49" t="str">
        <f t="shared" si="40"/>
        <v>_</v>
      </c>
      <c r="BK279" s="53" t="str">
        <f>IFERROR(VLOOKUP(BJ279,abbreviation[[description_german]:[abbreviation_budo]],3,FALSE),"")</f>
        <v/>
      </c>
      <c r="BN279" s="51" t="str">
        <f>IFERROR(VLOOKUP(BM279,abbreviation[[description_german]:[abbreviation_budo]],3,FALSE),"")</f>
        <v/>
      </c>
      <c r="BO279" s="31"/>
      <c r="BQ279" s="51" t="str">
        <f>IFERROR(VLOOKUP(BP279,abbreviation[[description_german]:[abbreviation_budo]],3,FALSE),"")</f>
        <v/>
      </c>
      <c r="BR279" s="57" t="str">
        <f t="shared" si="41"/>
        <v>_</v>
      </c>
      <c r="BU279" s="53" t="str">
        <f>IFERROR(VLOOKUP(BT279,abbreviation[[description_german]:[abbreviation_budo]],3,FALSE),"")</f>
        <v/>
      </c>
      <c r="BV279" s="60" t="str">
        <f t="shared" si="42"/>
        <v>_</v>
      </c>
      <c r="BY279" s="48" t="str">
        <f>IFERROR(VLOOKUP(BX279,category[[category_name_german]:[abbreviation_category_budo]],3,FALSE),"")</f>
        <v/>
      </c>
      <c r="CB279" s="48" t="str">
        <f>IFERROR(VLOOKUP(CA279,category[[category_name_german]:[abbreviation_category_budo]],3,FALSE),"")</f>
        <v/>
      </c>
      <c r="CE279" s="48" t="str">
        <f>IFERROR(VLOOKUP(CD279,category[[category_name_german]:[abbreviation_category_budo]],3,FALSE),"")</f>
        <v/>
      </c>
      <c r="CH279" s="48" t="str">
        <f>IFERROR(VLOOKUP(CG279,category[[category_name_german]:[abbreviation_category_budo]],3,FALSE),"")</f>
        <v/>
      </c>
      <c r="CK279" s="48" t="str">
        <f>IFERROR(VLOOKUP(CJ279,category[[category_name_german]:[abbreviation_category_budo]],3,FALSE),"")</f>
        <v/>
      </c>
      <c r="CM279" s="49" t="str">
        <f t="shared" si="43"/>
        <v/>
      </c>
      <c r="CO279" s="63" t="str">
        <f t="shared" si="44"/>
        <v/>
      </c>
    </row>
    <row r="280" spans="4:93" x14ac:dyDescent="0.25">
      <c r="D280" s="48" t="str">
        <f>IFERROR(VLOOKUP(C280,category[[category_name_german]:[abbreviation_category_budo]],3,FALSE),"")</f>
        <v/>
      </c>
      <c r="G280" s="48" t="str">
        <f>IFERROR(VLOOKUP(F280,category[[category_name_german]:[abbreviation_category_budo]],3,FALSE),"")</f>
        <v/>
      </c>
      <c r="J280" s="48" t="str">
        <f>IFERROR(VLOOKUP(I280,category[[category_name_german]:[abbreviation_category_budo]],3,FALSE),"")</f>
        <v/>
      </c>
      <c r="M280" s="48" t="str">
        <f>IFERROR(VLOOKUP(L280,category[[category_name_german]:[abbreviation_category_budo]],3,FALSE),"")</f>
        <v/>
      </c>
      <c r="P280" s="48" t="str">
        <f>IFERROR(VLOOKUP(O280,category[[category_name_german]:[abbreviation_category_budo]],3,FALSE),"")</f>
        <v/>
      </c>
      <c r="R280" s="49" t="str">
        <f t="shared" si="36"/>
        <v/>
      </c>
      <c r="U280" s="48" t="str">
        <f>IFERROR(VLOOKUP(T280,abbreviation[[description_german]:[abbreviation_budo]],3,FALSE),"")</f>
        <v/>
      </c>
      <c r="X280" s="51" t="str">
        <f>IFERROR(VLOOKUP(W280,abbreviation[[description_german]:[abbreviation_budo]],3,FALSE),"")</f>
        <v/>
      </c>
      <c r="Y280" s="33"/>
      <c r="AA280" s="49" t="str">
        <f t="shared" si="37"/>
        <v/>
      </c>
      <c r="AD280" s="48" t="str">
        <f>IFERROR(VLOOKUP(AC280,abbreviation[[description_german]:[abbreviation_budo]],3,FALSE),"")</f>
        <v/>
      </c>
      <c r="AG280" s="54" t="str">
        <f>IFERROR(VLOOKUP(AF280,abbreviation[[description_german]:[abbreviation_budo]],3,FALSE),"")</f>
        <v/>
      </c>
      <c r="AJ280" s="49" t="str">
        <f t="shared" si="38"/>
        <v>_</v>
      </c>
      <c r="AM280" s="48" t="str">
        <f>IFERROR(VLOOKUP(AL280,abbreviation[[description_german]:[abbreviation_budo]],3,FALSE),"")</f>
        <v/>
      </c>
      <c r="AP280" s="54" t="str">
        <f>IFERROR(VLOOKUP(AO280,abbreviation[[description_german]:[abbreviation_budo]],3,FALSE),"")</f>
        <v/>
      </c>
      <c r="AS280" s="49" t="str">
        <f t="shared" si="39"/>
        <v>_</v>
      </c>
      <c r="AV280" s="53" t="str">
        <f>IFERROR(VLOOKUP(AU280,abbreviation[[description_german]:[abbreviation_budo]],3,FALSE),"")</f>
        <v/>
      </c>
      <c r="AY280" s="51" t="str">
        <f>IFERROR(VLOOKUP(AX280,abbreviation[[description_german]:[abbreviation_budo]],3,FALSE),"")</f>
        <v/>
      </c>
      <c r="BB280" s="51" t="str">
        <f>IFERROR(VLOOKUP(BA280,abbreviation[[description_german]:[abbreviation_budo]],3,FALSE),"")</f>
        <v/>
      </c>
      <c r="BE280" s="51" t="str">
        <f>IFERROR(VLOOKUP(BD280,abbreviation[[description_german]:[abbreviation_budo]],3,FALSE),"")</f>
        <v/>
      </c>
      <c r="BG280" s="38"/>
      <c r="BH280" s="49" t="str">
        <f t="shared" si="40"/>
        <v>_</v>
      </c>
      <c r="BK280" s="53" t="str">
        <f>IFERROR(VLOOKUP(BJ280,abbreviation[[description_german]:[abbreviation_budo]],3,FALSE),"")</f>
        <v/>
      </c>
      <c r="BN280" s="51" t="str">
        <f>IFERROR(VLOOKUP(BM280,abbreviation[[description_german]:[abbreviation_budo]],3,FALSE),"")</f>
        <v/>
      </c>
      <c r="BO280" s="31"/>
      <c r="BQ280" s="51" t="str">
        <f>IFERROR(VLOOKUP(BP280,abbreviation[[description_german]:[abbreviation_budo]],3,FALSE),"")</f>
        <v/>
      </c>
      <c r="BR280" s="57" t="str">
        <f t="shared" si="41"/>
        <v>_</v>
      </c>
      <c r="BU280" s="53" t="str">
        <f>IFERROR(VLOOKUP(BT280,abbreviation[[description_german]:[abbreviation_budo]],3,FALSE),"")</f>
        <v/>
      </c>
      <c r="BV280" s="60" t="str">
        <f t="shared" si="42"/>
        <v>_</v>
      </c>
      <c r="BY280" s="48" t="str">
        <f>IFERROR(VLOOKUP(BX280,category[[category_name_german]:[abbreviation_category_budo]],3,FALSE),"")</f>
        <v/>
      </c>
      <c r="CB280" s="48" t="str">
        <f>IFERROR(VLOOKUP(CA280,category[[category_name_german]:[abbreviation_category_budo]],3,FALSE),"")</f>
        <v/>
      </c>
      <c r="CE280" s="48" t="str">
        <f>IFERROR(VLOOKUP(CD280,category[[category_name_german]:[abbreviation_category_budo]],3,FALSE),"")</f>
        <v/>
      </c>
      <c r="CH280" s="48" t="str">
        <f>IFERROR(VLOOKUP(CG280,category[[category_name_german]:[abbreviation_category_budo]],3,FALSE),"")</f>
        <v/>
      </c>
      <c r="CK280" s="48" t="str">
        <f>IFERROR(VLOOKUP(CJ280,category[[category_name_german]:[abbreviation_category_budo]],3,FALSE),"")</f>
        <v/>
      </c>
      <c r="CM280" s="49" t="str">
        <f t="shared" si="43"/>
        <v/>
      </c>
      <c r="CO280" s="63" t="str">
        <f t="shared" si="44"/>
        <v/>
      </c>
    </row>
    <row r="281" spans="4:93" x14ac:dyDescent="0.25">
      <c r="D281" s="48" t="str">
        <f>IFERROR(VLOOKUP(C281,category[[category_name_german]:[abbreviation_category_budo]],3,FALSE),"")</f>
        <v/>
      </c>
      <c r="G281" s="48" t="str">
        <f>IFERROR(VLOOKUP(F281,category[[category_name_german]:[abbreviation_category_budo]],3,FALSE),"")</f>
        <v/>
      </c>
      <c r="J281" s="48" t="str">
        <f>IFERROR(VLOOKUP(I281,category[[category_name_german]:[abbreviation_category_budo]],3,FALSE),"")</f>
        <v/>
      </c>
      <c r="M281" s="48" t="str">
        <f>IFERROR(VLOOKUP(L281,category[[category_name_german]:[abbreviation_category_budo]],3,FALSE),"")</f>
        <v/>
      </c>
      <c r="P281" s="48" t="str">
        <f>IFERROR(VLOOKUP(O281,category[[category_name_german]:[abbreviation_category_budo]],3,FALSE),"")</f>
        <v/>
      </c>
      <c r="R281" s="49" t="str">
        <f t="shared" si="36"/>
        <v/>
      </c>
      <c r="U281" s="48" t="str">
        <f>IFERROR(VLOOKUP(T281,abbreviation[[description_german]:[abbreviation_budo]],3,FALSE),"")</f>
        <v/>
      </c>
      <c r="X281" s="51" t="str">
        <f>IFERROR(VLOOKUP(W281,abbreviation[[description_german]:[abbreviation_budo]],3,FALSE),"")</f>
        <v/>
      </c>
      <c r="Y281" s="33"/>
      <c r="AA281" s="49" t="str">
        <f t="shared" si="37"/>
        <v/>
      </c>
      <c r="AD281" s="48" t="str">
        <f>IFERROR(VLOOKUP(AC281,abbreviation[[description_german]:[abbreviation_budo]],3,FALSE),"")</f>
        <v/>
      </c>
      <c r="AG281" s="54" t="str">
        <f>IFERROR(VLOOKUP(AF281,abbreviation[[description_german]:[abbreviation_budo]],3,FALSE),"")</f>
        <v/>
      </c>
      <c r="AJ281" s="49" t="str">
        <f t="shared" si="38"/>
        <v>_</v>
      </c>
      <c r="AM281" s="48" t="str">
        <f>IFERROR(VLOOKUP(AL281,abbreviation[[description_german]:[abbreviation_budo]],3,FALSE),"")</f>
        <v/>
      </c>
      <c r="AP281" s="54" t="str">
        <f>IFERROR(VLOOKUP(AO281,abbreviation[[description_german]:[abbreviation_budo]],3,FALSE),"")</f>
        <v/>
      </c>
      <c r="AS281" s="49" t="str">
        <f t="shared" si="39"/>
        <v>_</v>
      </c>
      <c r="AV281" s="53" t="str">
        <f>IFERROR(VLOOKUP(AU281,abbreviation[[description_german]:[abbreviation_budo]],3,FALSE),"")</f>
        <v/>
      </c>
      <c r="AY281" s="51" t="str">
        <f>IFERROR(VLOOKUP(AX281,abbreviation[[description_german]:[abbreviation_budo]],3,FALSE),"")</f>
        <v/>
      </c>
      <c r="BB281" s="51" t="str">
        <f>IFERROR(VLOOKUP(BA281,abbreviation[[description_german]:[abbreviation_budo]],3,FALSE),"")</f>
        <v/>
      </c>
      <c r="BE281" s="51" t="str">
        <f>IFERROR(VLOOKUP(BD281,abbreviation[[description_german]:[abbreviation_budo]],3,FALSE),"")</f>
        <v/>
      </c>
      <c r="BG281" s="38"/>
      <c r="BH281" s="49" t="str">
        <f t="shared" si="40"/>
        <v>_</v>
      </c>
      <c r="BK281" s="53" t="str">
        <f>IFERROR(VLOOKUP(BJ281,abbreviation[[description_german]:[abbreviation_budo]],3,FALSE),"")</f>
        <v/>
      </c>
      <c r="BN281" s="51" t="str">
        <f>IFERROR(VLOOKUP(BM281,abbreviation[[description_german]:[abbreviation_budo]],3,FALSE),"")</f>
        <v/>
      </c>
      <c r="BO281" s="31"/>
      <c r="BQ281" s="51" t="str">
        <f>IFERROR(VLOOKUP(BP281,abbreviation[[description_german]:[abbreviation_budo]],3,FALSE),"")</f>
        <v/>
      </c>
      <c r="BR281" s="57" t="str">
        <f t="shared" si="41"/>
        <v>_</v>
      </c>
      <c r="BU281" s="53" t="str">
        <f>IFERROR(VLOOKUP(BT281,abbreviation[[description_german]:[abbreviation_budo]],3,FALSE),"")</f>
        <v/>
      </c>
      <c r="BV281" s="60" t="str">
        <f t="shared" si="42"/>
        <v>_</v>
      </c>
      <c r="BY281" s="48" t="str">
        <f>IFERROR(VLOOKUP(BX281,category[[category_name_german]:[abbreviation_category_budo]],3,FALSE),"")</f>
        <v/>
      </c>
      <c r="CB281" s="48" t="str">
        <f>IFERROR(VLOOKUP(CA281,category[[category_name_german]:[abbreviation_category_budo]],3,FALSE),"")</f>
        <v/>
      </c>
      <c r="CE281" s="48" t="str">
        <f>IFERROR(VLOOKUP(CD281,category[[category_name_german]:[abbreviation_category_budo]],3,FALSE),"")</f>
        <v/>
      </c>
      <c r="CH281" s="48" t="str">
        <f>IFERROR(VLOOKUP(CG281,category[[category_name_german]:[abbreviation_category_budo]],3,FALSE),"")</f>
        <v/>
      </c>
      <c r="CK281" s="48" t="str">
        <f>IFERROR(VLOOKUP(CJ281,category[[category_name_german]:[abbreviation_category_budo]],3,FALSE),"")</f>
        <v/>
      </c>
      <c r="CM281" s="49" t="str">
        <f t="shared" si="43"/>
        <v/>
      </c>
      <c r="CO281" s="63" t="str">
        <f t="shared" si="44"/>
        <v/>
      </c>
    </row>
    <row r="282" spans="4:93" x14ac:dyDescent="0.25">
      <c r="D282" s="48" t="str">
        <f>IFERROR(VLOOKUP(C282,category[[category_name_german]:[abbreviation_category_budo]],3,FALSE),"")</f>
        <v/>
      </c>
      <c r="G282" s="48" t="str">
        <f>IFERROR(VLOOKUP(F282,category[[category_name_german]:[abbreviation_category_budo]],3,FALSE),"")</f>
        <v/>
      </c>
      <c r="J282" s="48" t="str">
        <f>IFERROR(VLOOKUP(I282,category[[category_name_german]:[abbreviation_category_budo]],3,FALSE),"")</f>
        <v/>
      </c>
      <c r="M282" s="48" t="str">
        <f>IFERROR(VLOOKUP(L282,category[[category_name_german]:[abbreviation_category_budo]],3,FALSE),"")</f>
        <v/>
      </c>
      <c r="P282" s="48" t="str">
        <f>IFERROR(VLOOKUP(O282,category[[category_name_german]:[abbreviation_category_budo]],3,FALSE),"")</f>
        <v/>
      </c>
      <c r="R282" s="49" t="str">
        <f t="shared" si="36"/>
        <v/>
      </c>
      <c r="U282" s="48" t="str">
        <f>IFERROR(VLOOKUP(T282,abbreviation[[description_german]:[abbreviation_budo]],3,FALSE),"")</f>
        <v/>
      </c>
      <c r="X282" s="51" t="str">
        <f>IFERROR(VLOOKUP(W282,abbreviation[[description_german]:[abbreviation_budo]],3,FALSE),"")</f>
        <v/>
      </c>
      <c r="Y282" s="33"/>
      <c r="AA282" s="49" t="str">
        <f t="shared" si="37"/>
        <v/>
      </c>
      <c r="AD282" s="48" t="str">
        <f>IFERROR(VLOOKUP(AC282,abbreviation[[description_german]:[abbreviation_budo]],3,FALSE),"")</f>
        <v/>
      </c>
      <c r="AG282" s="54" t="str">
        <f>IFERROR(VLOOKUP(AF282,abbreviation[[description_german]:[abbreviation_budo]],3,FALSE),"")</f>
        <v/>
      </c>
      <c r="AJ282" s="49" t="str">
        <f t="shared" si="38"/>
        <v>_</v>
      </c>
      <c r="AM282" s="48" t="str">
        <f>IFERROR(VLOOKUP(AL282,abbreviation[[description_german]:[abbreviation_budo]],3,FALSE),"")</f>
        <v/>
      </c>
      <c r="AP282" s="54" t="str">
        <f>IFERROR(VLOOKUP(AO282,abbreviation[[description_german]:[abbreviation_budo]],3,FALSE),"")</f>
        <v/>
      </c>
      <c r="AS282" s="49" t="str">
        <f t="shared" si="39"/>
        <v>_</v>
      </c>
      <c r="AV282" s="53" t="str">
        <f>IFERROR(VLOOKUP(AU282,abbreviation[[description_german]:[abbreviation_budo]],3,FALSE),"")</f>
        <v/>
      </c>
      <c r="AY282" s="51" t="str">
        <f>IFERROR(VLOOKUP(AX282,abbreviation[[description_german]:[abbreviation_budo]],3,FALSE),"")</f>
        <v/>
      </c>
      <c r="BB282" s="51" t="str">
        <f>IFERROR(VLOOKUP(BA282,abbreviation[[description_german]:[abbreviation_budo]],3,FALSE),"")</f>
        <v/>
      </c>
      <c r="BE282" s="51" t="str">
        <f>IFERROR(VLOOKUP(BD282,abbreviation[[description_german]:[abbreviation_budo]],3,FALSE),"")</f>
        <v/>
      </c>
      <c r="BG282" s="38"/>
      <c r="BH282" s="49" t="str">
        <f t="shared" si="40"/>
        <v>_</v>
      </c>
      <c r="BK282" s="53" t="str">
        <f>IFERROR(VLOOKUP(BJ282,abbreviation[[description_german]:[abbreviation_budo]],3,FALSE),"")</f>
        <v/>
      </c>
      <c r="BN282" s="51" t="str">
        <f>IFERROR(VLOOKUP(BM282,abbreviation[[description_german]:[abbreviation_budo]],3,FALSE),"")</f>
        <v/>
      </c>
      <c r="BO282" s="31"/>
      <c r="BQ282" s="51" t="str">
        <f>IFERROR(VLOOKUP(BP282,abbreviation[[description_german]:[abbreviation_budo]],3,FALSE),"")</f>
        <v/>
      </c>
      <c r="BR282" s="57" t="str">
        <f t="shared" si="41"/>
        <v>_</v>
      </c>
      <c r="BU282" s="53" t="str">
        <f>IFERROR(VLOOKUP(BT282,abbreviation[[description_german]:[abbreviation_budo]],3,FALSE),"")</f>
        <v/>
      </c>
      <c r="BV282" s="60" t="str">
        <f t="shared" si="42"/>
        <v>_</v>
      </c>
      <c r="BY282" s="48" t="str">
        <f>IFERROR(VLOOKUP(BX282,category[[category_name_german]:[abbreviation_category_budo]],3,FALSE),"")</f>
        <v/>
      </c>
      <c r="CB282" s="48" t="str">
        <f>IFERROR(VLOOKUP(CA282,category[[category_name_german]:[abbreviation_category_budo]],3,FALSE),"")</f>
        <v/>
      </c>
      <c r="CE282" s="48" t="str">
        <f>IFERROR(VLOOKUP(CD282,category[[category_name_german]:[abbreviation_category_budo]],3,FALSE),"")</f>
        <v/>
      </c>
      <c r="CH282" s="48" t="str">
        <f>IFERROR(VLOOKUP(CG282,category[[category_name_german]:[abbreviation_category_budo]],3,FALSE),"")</f>
        <v/>
      </c>
      <c r="CK282" s="48" t="str">
        <f>IFERROR(VLOOKUP(CJ282,category[[category_name_german]:[abbreviation_category_budo]],3,FALSE),"")</f>
        <v/>
      </c>
      <c r="CM282" s="49" t="str">
        <f t="shared" si="43"/>
        <v/>
      </c>
      <c r="CO282" s="63" t="str">
        <f t="shared" si="44"/>
        <v/>
      </c>
    </row>
    <row r="283" spans="4:93" x14ac:dyDescent="0.25">
      <c r="D283" s="48" t="str">
        <f>IFERROR(VLOOKUP(C283,category[[category_name_german]:[abbreviation_category_budo]],3,FALSE),"")</f>
        <v/>
      </c>
      <c r="G283" s="48" t="str">
        <f>IFERROR(VLOOKUP(F283,category[[category_name_german]:[abbreviation_category_budo]],3,FALSE),"")</f>
        <v/>
      </c>
      <c r="J283" s="48" t="str">
        <f>IFERROR(VLOOKUP(I283,category[[category_name_german]:[abbreviation_category_budo]],3,FALSE),"")</f>
        <v/>
      </c>
      <c r="M283" s="48" t="str">
        <f>IFERROR(VLOOKUP(L283,category[[category_name_german]:[abbreviation_category_budo]],3,FALSE),"")</f>
        <v/>
      </c>
      <c r="P283" s="48" t="str">
        <f>IFERROR(VLOOKUP(O283,category[[category_name_german]:[abbreviation_category_budo]],3,FALSE),"")</f>
        <v/>
      </c>
      <c r="R283" s="49" t="str">
        <f t="shared" si="36"/>
        <v/>
      </c>
      <c r="U283" s="48" t="str">
        <f>IFERROR(VLOOKUP(T283,abbreviation[[description_german]:[abbreviation_budo]],3,FALSE),"")</f>
        <v/>
      </c>
      <c r="X283" s="51" t="str">
        <f>IFERROR(VLOOKUP(W283,abbreviation[[description_german]:[abbreviation_budo]],3,FALSE),"")</f>
        <v/>
      </c>
      <c r="Y283" s="33"/>
      <c r="AA283" s="49" t="str">
        <f t="shared" si="37"/>
        <v/>
      </c>
      <c r="AD283" s="48" t="str">
        <f>IFERROR(VLOOKUP(AC283,abbreviation[[description_german]:[abbreviation_budo]],3,FALSE),"")</f>
        <v/>
      </c>
      <c r="AG283" s="54" t="str">
        <f>IFERROR(VLOOKUP(AF283,abbreviation[[description_german]:[abbreviation_budo]],3,FALSE),"")</f>
        <v/>
      </c>
      <c r="AJ283" s="49" t="str">
        <f t="shared" si="38"/>
        <v>_</v>
      </c>
      <c r="AM283" s="48" t="str">
        <f>IFERROR(VLOOKUP(AL283,abbreviation[[description_german]:[abbreviation_budo]],3,FALSE),"")</f>
        <v/>
      </c>
      <c r="AP283" s="54" t="str">
        <f>IFERROR(VLOOKUP(AO283,abbreviation[[description_german]:[abbreviation_budo]],3,FALSE),"")</f>
        <v/>
      </c>
      <c r="AS283" s="49" t="str">
        <f t="shared" si="39"/>
        <v>_</v>
      </c>
      <c r="AV283" s="53" t="str">
        <f>IFERROR(VLOOKUP(AU283,abbreviation[[description_german]:[abbreviation_budo]],3,FALSE),"")</f>
        <v/>
      </c>
      <c r="AY283" s="51" t="str">
        <f>IFERROR(VLOOKUP(AX283,abbreviation[[description_german]:[abbreviation_budo]],3,FALSE),"")</f>
        <v/>
      </c>
      <c r="BB283" s="51" t="str">
        <f>IFERROR(VLOOKUP(BA283,abbreviation[[description_german]:[abbreviation_budo]],3,FALSE),"")</f>
        <v/>
      </c>
      <c r="BE283" s="51" t="str">
        <f>IFERROR(VLOOKUP(BD283,abbreviation[[description_german]:[abbreviation_budo]],3,FALSE),"")</f>
        <v/>
      </c>
      <c r="BG283" s="38"/>
      <c r="BH283" s="49" t="str">
        <f t="shared" si="40"/>
        <v>_</v>
      </c>
      <c r="BK283" s="53" t="str">
        <f>IFERROR(VLOOKUP(BJ283,abbreviation[[description_german]:[abbreviation_budo]],3,FALSE),"")</f>
        <v/>
      </c>
      <c r="BN283" s="51" t="str">
        <f>IFERROR(VLOOKUP(BM283,abbreviation[[description_german]:[abbreviation_budo]],3,FALSE),"")</f>
        <v/>
      </c>
      <c r="BO283" s="31"/>
      <c r="BQ283" s="51" t="str">
        <f>IFERROR(VLOOKUP(BP283,abbreviation[[description_german]:[abbreviation_budo]],3,FALSE),"")</f>
        <v/>
      </c>
      <c r="BR283" s="57" t="str">
        <f t="shared" si="41"/>
        <v>_</v>
      </c>
      <c r="BU283" s="53" t="str">
        <f>IFERROR(VLOOKUP(BT283,abbreviation[[description_german]:[abbreviation_budo]],3,FALSE),"")</f>
        <v/>
      </c>
      <c r="BV283" s="60" t="str">
        <f t="shared" si="42"/>
        <v>_</v>
      </c>
      <c r="BY283" s="48" t="str">
        <f>IFERROR(VLOOKUP(BX283,category[[category_name_german]:[abbreviation_category_budo]],3,FALSE),"")</f>
        <v/>
      </c>
      <c r="CB283" s="48" t="str">
        <f>IFERROR(VLOOKUP(CA283,category[[category_name_german]:[abbreviation_category_budo]],3,FALSE),"")</f>
        <v/>
      </c>
      <c r="CE283" s="48" t="str">
        <f>IFERROR(VLOOKUP(CD283,category[[category_name_german]:[abbreviation_category_budo]],3,FALSE),"")</f>
        <v/>
      </c>
      <c r="CH283" s="48" t="str">
        <f>IFERROR(VLOOKUP(CG283,category[[category_name_german]:[abbreviation_category_budo]],3,FALSE),"")</f>
        <v/>
      </c>
      <c r="CK283" s="48" t="str">
        <f>IFERROR(VLOOKUP(CJ283,category[[category_name_german]:[abbreviation_category_budo]],3,FALSE),"")</f>
        <v/>
      </c>
      <c r="CM283" s="49" t="str">
        <f t="shared" si="43"/>
        <v/>
      </c>
      <c r="CO283" s="63" t="str">
        <f t="shared" si="44"/>
        <v/>
      </c>
    </row>
    <row r="284" spans="4:93" x14ac:dyDescent="0.25">
      <c r="D284" s="48" t="str">
        <f>IFERROR(VLOOKUP(C284,category[[category_name_german]:[abbreviation_category_budo]],3,FALSE),"")</f>
        <v/>
      </c>
      <c r="G284" s="48" t="str">
        <f>IFERROR(VLOOKUP(F284,category[[category_name_german]:[abbreviation_category_budo]],3,FALSE),"")</f>
        <v/>
      </c>
      <c r="J284" s="48" t="str">
        <f>IFERROR(VLOOKUP(I284,category[[category_name_german]:[abbreviation_category_budo]],3,FALSE),"")</f>
        <v/>
      </c>
      <c r="M284" s="48" t="str">
        <f>IFERROR(VLOOKUP(L284,category[[category_name_german]:[abbreviation_category_budo]],3,FALSE),"")</f>
        <v/>
      </c>
      <c r="P284" s="48" t="str">
        <f>IFERROR(VLOOKUP(O284,category[[category_name_german]:[abbreviation_category_budo]],3,FALSE),"")</f>
        <v/>
      </c>
      <c r="R284" s="49" t="str">
        <f t="shared" si="36"/>
        <v/>
      </c>
      <c r="U284" s="48" t="str">
        <f>IFERROR(VLOOKUP(T284,abbreviation[[description_german]:[abbreviation_budo]],3,FALSE),"")</f>
        <v/>
      </c>
      <c r="X284" s="51" t="str">
        <f>IFERROR(VLOOKUP(W284,abbreviation[[description_german]:[abbreviation_budo]],3,FALSE),"")</f>
        <v/>
      </c>
      <c r="Y284" s="33"/>
      <c r="AA284" s="49" t="str">
        <f t="shared" si="37"/>
        <v/>
      </c>
      <c r="AD284" s="48" t="str">
        <f>IFERROR(VLOOKUP(AC284,abbreviation[[description_german]:[abbreviation_budo]],3,FALSE),"")</f>
        <v/>
      </c>
      <c r="AG284" s="54" t="str">
        <f>IFERROR(VLOOKUP(AF284,abbreviation[[description_german]:[abbreviation_budo]],3,FALSE),"")</f>
        <v/>
      </c>
      <c r="AJ284" s="49" t="str">
        <f t="shared" si="38"/>
        <v>_</v>
      </c>
      <c r="AM284" s="48" t="str">
        <f>IFERROR(VLOOKUP(AL284,abbreviation[[description_german]:[abbreviation_budo]],3,FALSE),"")</f>
        <v/>
      </c>
      <c r="AP284" s="54" t="str">
        <f>IFERROR(VLOOKUP(AO284,abbreviation[[description_german]:[abbreviation_budo]],3,FALSE),"")</f>
        <v/>
      </c>
      <c r="AS284" s="49" t="str">
        <f t="shared" si="39"/>
        <v>_</v>
      </c>
      <c r="AV284" s="53" t="str">
        <f>IFERROR(VLOOKUP(AU284,abbreviation[[description_german]:[abbreviation_budo]],3,FALSE),"")</f>
        <v/>
      </c>
      <c r="AY284" s="51" t="str">
        <f>IFERROR(VLOOKUP(AX284,abbreviation[[description_german]:[abbreviation_budo]],3,FALSE),"")</f>
        <v/>
      </c>
      <c r="BB284" s="51" t="str">
        <f>IFERROR(VLOOKUP(BA284,abbreviation[[description_german]:[abbreviation_budo]],3,FALSE),"")</f>
        <v/>
      </c>
      <c r="BE284" s="51" t="str">
        <f>IFERROR(VLOOKUP(BD284,abbreviation[[description_german]:[abbreviation_budo]],3,FALSE),"")</f>
        <v/>
      </c>
      <c r="BG284" s="38"/>
      <c r="BH284" s="49" t="str">
        <f t="shared" si="40"/>
        <v>_</v>
      </c>
      <c r="BK284" s="53" t="str">
        <f>IFERROR(VLOOKUP(BJ284,abbreviation[[description_german]:[abbreviation_budo]],3,FALSE),"")</f>
        <v/>
      </c>
      <c r="BN284" s="51" t="str">
        <f>IFERROR(VLOOKUP(BM284,abbreviation[[description_german]:[abbreviation_budo]],3,FALSE),"")</f>
        <v/>
      </c>
      <c r="BO284" s="31"/>
      <c r="BQ284" s="51" t="str">
        <f>IFERROR(VLOOKUP(BP284,abbreviation[[description_german]:[abbreviation_budo]],3,FALSE),"")</f>
        <v/>
      </c>
      <c r="BR284" s="57" t="str">
        <f t="shared" si="41"/>
        <v>_</v>
      </c>
      <c r="BU284" s="53" t="str">
        <f>IFERROR(VLOOKUP(BT284,abbreviation[[description_german]:[abbreviation_budo]],3,FALSE),"")</f>
        <v/>
      </c>
      <c r="BV284" s="60" t="str">
        <f t="shared" si="42"/>
        <v>_</v>
      </c>
      <c r="BY284" s="48" t="str">
        <f>IFERROR(VLOOKUP(BX284,category[[category_name_german]:[abbreviation_category_budo]],3,FALSE),"")</f>
        <v/>
      </c>
      <c r="CB284" s="48" t="str">
        <f>IFERROR(VLOOKUP(CA284,category[[category_name_german]:[abbreviation_category_budo]],3,FALSE),"")</f>
        <v/>
      </c>
      <c r="CE284" s="48" t="str">
        <f>IFERROR(VLOOKUP(CD284,category[[category_name_german]:[abbreviation_category_budo]],3,FALSE),"")</f>
        <v/>
      </c>
      <c r="CH284" s="48" t="str">
        <f>IFERROR(VLOOKUP(CG284,category[[category_name_german]:[abbreviation_category_budo]],3,FALSE),"")</f>
        <v/>
      </c>
      <c r="CK284" s="48" t="str">
        <f>IFERROR(VLOOKUP(CJ284,category[[category_name_german]:[abbreviation_category_budo]],3,FALSE),"")</f>
        <v/>
      </c>
      <c r="CM284" s="49" t="str">
        <f t="shared" si="43"/>
        <v/>
      </c>
      <c r="CO284" s="63" t="str">
        <f t="shared" si="44"/>
        <v/>
      </c>
    </row>
    <row r="285" spans="4:93" x14ac:dyDescent="0.25">
      <c r="D285" s="48" t="str">
        <f>IFERROR(VLOOKUP(C285,category[[category_name_german]:[abbreviation_category_budo]],3,FALSE),"")</f>
        <v/>
      </c>
      <c r="G285" s="48" t="str">
        <f>IFERROR(VLOOKUP(F285,category[[category_name_german]:[abbreviation_category_budo]],3,FALSE),"")</f>
        <v/>
      </c>
      <c r="J285" s="48" t="str">
        <f>IFERROR(VLOOKUP(I285,category[[category_name_german]:[abbreviation_category_budo]],3,FALSE),"")</f>
        <v/>
      </c>
      <c r="M285" s="48" t="str">
        <f>IFERROR(VLOOKUP(L285,category[[category_name_german]:[abbreviation_category_budo]],3,FALSE),"")</f>
        <v/>
      </c>
      <c r="P285" s="48" t="str">
        <f>IFERROR(VLOOKUP(O285,category[[category_name_german]:[abbreviation_category_budo]],3,FALSE),"")</f>
        <v/>
      </c>
      <c r="R285" s="49" t="str">
        <f t="shared" si="36"/>
        <v/>
      </c>
      <c r="U285" s="48" t="str">
        <f>IFERROR(VLOOKUP(T285,abbreviation[[description_german]:[abbreviation_budo]],3,FALSE),"")</f>
        <v/>
      </c>
      <c r="X285" s="51" t="str">
        <f>IFERROR(VLOOKUP(W285,abbreviation[[description_german]:[abbreviation_budo]],3,FALSE),"")</f>
        <v/>
      </c>
      <c r="Y285" s="33"/>
      <c r="AA285" s="49" t="str">
        <f t="shared" si="37"/>
        <v/>
      </c>
      <c r="AD285" s="48" t="str">
        <f>IFERROR(VLOOKUP(AC285,abbreviation[[description_german]:[abbreviation_budo]],3,FALSE),"")</f>
        <v/>
      </c>
      <c r="AG285" s="54" t="str">
        <f>IFERROR(VLOOKUP(AF285,abbreviation[[description_german]:[abbreviation_budo]],3,FALSE),"")</f>
        <v/>
      </c>
      <c r="AJ285" s="49" t="str">
        <f t="shared" si="38"/>
        <v>_</v>
      </c>
      <c r="AM285" s="48" t="str">
        <f>IFERROR(VLOOKUP(AL285,abbreviation[[description_german]:[abbreviation_budo]],3,FALSE),"")</f>
        <v/>
      </c>
      <c r="AP285" s="54" t="str">
        <f>IFERROR(VLOOKUP(AO285,abbreviation[[description_german]:[abbreviation_budo]],3,FALSE),"")</f>
        <v/>
      </c>
      <c r="AS285" s="49" t="str">
        <f t="shared" si="39"/>
        <v>_</v>
      </c>
      <c r="AV285" s="53" t="str">
        <f>IFERROR(VLOOKUP(AU285,abbreviation[[description_german]:[abbreviation_budo]],3,FALSE),"")</f>
        <v/>
      </c>
      <c r="AY285" s="51" t="str">
        <f>IFERROR(VLOOKUP(AX285,abbreviation[[description_german]:[abbreviation_budo]],3,FALSE),"")</f>
        <v/>
      </c>
      <c r="BB285" s="51" t="str">
        <f>IFERROR(VLOOKUP(BA285,abbreviation[[description_german]:[abbreviation_budo]],3,FALSE),"")</f>
        <v/>
      </c>
      <c r="BE285" s="51" t="str">
        <f>IFERROR(VLOOKUP(BD285,abbreviation[[description_german]:[abbreviation_budo]],3,FALSE),"")</f>
        <v/>
      </c>
      <c r="BG285" s="38"/>
      <c r="BH285" s="49" t="str">
        <f t="shared" si="40"/>
        <v>_</v>
      </c>
      <c r="BK285" s="53" t="str">
        <f>IFERROR(VLOOKUP(BJ285,abbreviation[[description_german]:[abbreviation_budo]],3,FALSE),"")</f>
        <v/>
      </c>
      <c r="BN285" s="51" t="str">
        <f>IFERROR(VLOOKUP(BM285,abbreviation[[description_german]:[abbreviation_budo]],3,FALSE),"")</f>
        <v/>
      </c>
      <c r="BO285" s="31"/>
      <c r="BQ285" s="51" t="str">
        <f>IFERROR(VLOOKUP(BP285,abbreviation[[description_german]:[abbreviation_budo]],3,FALSE),"")</f>
        <v/>
      </c>
      <c r="BR285" s="57" t="str">
        <f t="shared" si="41"/>
        <v>_</v>
      </c>
      <c r="BU285" s="53" t="str">
        <f>IFERROR(VLOOKUP(BT285,abbreviation[[description_german]:[abbreviation_budo]],3,FALSE),"")</f>
        <v/>
      </c>
      <c r="BV285" s="60" t="str">
        <f t="shared" si="42"/>
        <v>_</v>
      </c>
      <c r="BY285" s="48" t="str">
        <f>IFERROR(VLOOKUP(BX285,category[[category_name_german]:[abbreviation_category_budo]],3,FALSE),"")</f>
        <v/>
      </c>
      <c r="CB285" s="48" t="str">
        <f>IFERROR(VLOOKUP(CA285,category[[category_name_german]:[abbreviation_category_budo]],3,FALSE),"")</f>
        <v/>
      </c>
      <c r="CE285" s="48" t="str">
        <f>IFERROR(VLOOKUP(CD285,category[[category_name_german]:[abbreviation_category_budo]],3,FALSE),"")</f>
        <v/>
      </c>
      <c r="CH285" s="48" t="str">
        <f>IFERROR(VLOOKUP(CG285,category[[category_name_german]:[abbreviation_category_budo]],3,FALSE),"")</f>
        <v/>
      </c>
      <c r="CK285" s="48" t="str">
        <f>IFERROR(VLOOKUP(CJ285,category[[category_name_german]:[abbreviation_category_budo]],3,FALSE),"")</f>
        <v/>
      </c>
      <c r="CM285" s="49" t="str">
        <f t="shared" si="43"/>
        <v/>
      </c>
      <c r="CO285" s="63" t="str">
        <f t="shared" si="44"/>
        <v/>
      </c>
    </row>
    <row r="286" spans="4:93" x14ac:dyDescent="0.25">
      <c r="D286" s="48" t="str">
        <f>IFERROR(VLOOKUP(C286,category[[category_name_german]:[abbreviation_category_budo]],3,FALSE),"")</f>
        <v/>
      </c>
      <c r="G286" s="48" t="str">
        <f>IFERROR(VLOOKUP(F286,category[[category_name_german]:[abbreviation_category_budo]],3,FALSE),"")</f>
        <v/>
      </c>
      <c r="J286" s="48" t="str">
        <f>IFERROR(VLOOKUP(I286,category[[category_name_german]:[abbreviation_category_budo]],3,FALSE),"")</f>
        <v/>
      </c>
      <c r="M286" s="48" t="str">
        <f>IFERROR(VLOOKUP(L286,category[[category_name_german]:[abbreviation_category_budo]],3,FALSE),"")</f>
        <v/>
      </c>
      <c r="P286" s="48" t="str">
        <f>IFERROR(VLOOKUP(O286,category[[category_name_german]:[abbreviation_category_budo]],3,FALSE),"")</f>
        <v/>
      </c>
      <c r="R286" s="49" t="str">
        <f t="shared" si="36"/>
        <v/>
      </c>
      <c r="U286" s="48" t="str">
        <f>IFERROR(VLOOKUP(T286,abbreviation[[description_german]:[abbreviation_budo]],3,FALSE),"")</f>
        <v/>
      </c>
      <c r="X286" s="51" t="str">
        <f>IFERROR(VLOOKUP(W286,abbreviation[[description_german]:[abbreviation_budo]],3,FALSE),"")</f>
        <v/>
      </c>
      <c r="Y286" s="33"/>
      <c r="AA286" s="49" t="str">
        <f t="shared" si="37"/>
        <v/>
      </c>
      <c r="AD286" s="48" t="str">
        <f>IFERROR(VLOOKUP(AC286,abbreviation[[description_german]:[abbreviation_budo]],3,FALSE),"")</f>
        <v/>
      </c>
      <c r="AG286" s="54" t="str">
        <f>IFERROR(VLOOKUP(AF286,abbreviation[[description_german]:[abbreviation_budo]],3,FALSE),"")</f>
        <v/>
      </c>
      <c r="AJ286" s="49" t="str">
        <f t="shared" si="38"/>
        <v>_</v>
      </c>
      <c r="AM286" s="48" t="str">
        <f>IFERROR(VLOOKUP(AL286,abbreviation[[description_german]:[abbreviation_budo]],3,FALSE),"")</f>
        <v/>
      </c>
      <c r="AP286" s="54" t="str">
        <f>IFERROR(VLOOKUP(AO286,abbreviation[[description_german]:[abbreviation_budo]],3,FALSE),"")</f>
        <v/>
      </c>
      <c r="AS286" s="49" t="str">
        <f t="shared" si="39"/>
        <v>_</v>
      </c>
      <c r="AV286" s="53" t="str">
        <f>IFERROR(VLOOKUP(AU286,abbreviation[[description_german]:[abbreviation_budo]],3,FALSE),"")</f>
        <v/>
      </c>
      <c r="AY286" s="51" t="str">
        <f>IFERROR(VLOOKUP(AX286,abbreviation[[description_german]:[abbreviation_budo]],3,FALSE),"")</f>
        <v/>
      </c>
      <c r="BB286" s="51" t="str">
        <f>IFERROR(VLOOKUP(BA286,abbreviation[[description_german]:[abbreviation_budo]],3,FALSE),"")</f>
        <v/>
      </c>
      <c r="BE286" s="51" t="str">
        <f>IFERROR(VLOOKUP(BD286,abbreviation[[description_german]:[abbreviation_budo]],3,FALSE),"")</f>
        <v/>
      </c>
      <c r="BG286" s="38"/>
      <c r="BH286" s="49" t="str">
        <f t="shared" si="40"/>
        <v>_</v>
      </c>
      <c r="BK286" s="53" t="str">
        <f>IFERROR(VLOOKUP(BJ286,abbreviation[[description_german]:[abbreviation_budo]],3,FALSE),"")</f>
        <v/>
      </c>
      <c r="BN286" s="51" t="str">
        <f>IFERROR(VLOOKUP(BM286,abbreviation[[description_german]:[abbreviation_budo]],3,FALSE),"")</f>
        <v/>
      </c>
      <c r="BO286" s="31"/>
      <c r="BQ286" s="51" t="str">
        <f>IFERROR(VLOOKUP(BP286,abbreviation[[description_german]:[abbreviation_budo]],3,FALSE),"")</f>
        <v/>
      </c>
      <c r="BR286" s="57" t="str">
        <f t="shared" si="41"/>
        <v>_</v>
      </c>
      <c r="BU286" s="53" t="str">
        <f>IFERROR(VLOOKUP(BT286,abbreviation[[description_german]:[abbreviation_budo]],3,FALSE),"")</f>
        <v/>
      </c>
      <c r="BV286" s="60" t="str">
        <f t="shared" si="42"/>
        <v>_</v>
      </c>
      <c r="BY286" s="48" t="str">
        <f>IFERROR(VLOOKUP(BX286,category[[category_name_german]:[abbreviation_category_budo]],3,FALSE),"")</f>
        <v/>
      </c>
      <c r="CB286" s="48" t="str">
        <f>IFERROR(VLOOKUP(CA286,category[[category_name_german]:[abbreviation_category_budo]],3,FALSE),"")</f>
        <v/>
      </c>
      <c r="CE286" s="48" t="str">
        <f>IFERROR(VLOOKUP(CD286,category[[category_name_german]:[abbreviation_category_budo]],3,FALSE),"")</f>
        <v/>
      </c>
      <c r="CH286" s="48" t="str">
        <f>IFERROR(VLOOKUP(CG286,category[[category_name_german]:[abbreviation_category_budo]],3,FALSE),"")</f>
        <v/>
      </c>
      <c r="CK286" s="48" t="str">
        <f>IFERROR(VLOOKUP(CJ286,category[[category_name_german]:[abbreviation_category_budo]],3,FALSE),"")</f>
        <v/>
      </c>
      <c r="CM286" s="49" t="str">
        <f t="shared" si="43"/>
        <v/>
      </c>
      <c r="CO286" s="63" t="str">
        <f t="shared" si="44"/>
        <v/>
      </c>
    </row>
    <row r="287" spans="4:93" x14ac:dyDescent="0.25">
      <c r="D287" s="48" t="str">
        <f>IFERROR(VLOOKUP(C287,category[[category_name_german]:[abbreviation_category_budo]],3,FALSE),"")</f>
        <v/>
      </c>
      <c r="G287" s="48" t="str">
        <f>IFERROR(VLOOKUP(F287,category[[category_name_german]:[abbreviation_category_budo]],3,FALSE),"")</f>
        <v/>
      </c>
      <c r="J287" s="48" t="str">
        <f>IFERROR(VLOOKUP(I287,category[[category_name_german]:[abbreviation_category_budo]],3,FALSE),"")</f>
        <v/>
      </c>
      <c r="M287" s="48" t="str">
        <f>IFERROR(VLOOKUP(L287,category[[category_name_german]:[abbreviation_category_budo]],3,FALSE),"")</f>
        <v/>
      </c>
      <c r="P287" s="48" t="str">
        <f>IFERROR(VLOOKUP(O287,category[[category_name_german]:[abbreviation_category_budo]],3,FALSE),"")</f>
        <v/>
      </c>
      <c r="R287" s="49" t="str">
        <f t="shared" si="36"/>
        <v/>
      </c>
      <c r="U287" s="48" t="str">
        <f>IFERROR(VLOOKUP(T287,abbreviation[[description_german]:[abbreviation_budo]],3,FALSE),"")</f>
        <v/>
      </c>
      <c r="X287" s="51" t="str">
        <f>IFERROR(VLOOKUP(W287,abbreviation[[description_german]:[abbreviation_budo]],3,FALSE),"")</f>
        <v/>
      </c>
      <c r="Y287" s="33"/>
      <c r="AA287" s="49" t="str">
        <f t="shared" si="37"/>
        <v/>
      </c>
      <c r="AD287" s="48" t="str">
        <f>IFERROR(VLOOKUP(AC287,abbreviation[[description_german]:[abbreviation_budo]],3,FALSE),"")</f>
        <v/>
      </c>
      <c r="AG287" s="54" t="str">
        <f>IFERROR(VLOOKUP(AF287,abbreviation[[description_german]:[abbreviation_budo]],3,FALSE),"")</f>
        <v/>
      </c>
      <c r="AJ287" s="49" t="str">
        <f t="shared" si="38"/>
        <v>_</v>
      </c>
      <c r="AM287" s="48" t="str">
        <f>IFERROR(VLOOKUP(AL287,abbreviation[[description_german]:[abbreviation_budo]],3,FALSE),"")</f>
        <v/>
      </c>
      <c r="AP287" s="54" t="str">
        <f>IFERROR(VLOOKUP(AO287,abbreviation[[description_german]:[abbreviation_budo]],3,FALSE),"")</f>
        <v/>
      </c>
      <c r="AS287" s="49" t="str">
        <f t="shared" si="39"/>
        <v>_</v>
      </c>
      <c r="AV287" s="53" t="str">
        <f>IFERROR(VLOOKUP(AU287,abbreviation[[description_german]:[abbreviation_budo]],3,FALSE),"")</f>
        <v/>
      </c>
      <c r="AY287" s="51" t="str">
        <f>IFERROR(VLOOKUP(AX287,abbreviation[[description_german]:[abbreviation_budo]],3,FALSE),"")</f>
        <v/>
      </c>
      <c r="BB287" s="51" t="str">
        <f>IFERROR(VLOOKUP(BA287,abbreviation[[description_german]:[abbreviation_budo]],3,FALSE),"")</f>
        <v/>
      </c>
      <c r="BE287" s="51" t="str">
        <f>IFERROR(VLOOKUP(BD287,abbreviation[[description_german]:[abbreviation_budo]],3,FALSE),"")</f>
        <v/>
      </c>
      <c r="BG287" s="38"/>
      <c r="BH287" s="49" t="str">
        <f t="shared" si="40"/>
        <v>_</v>
      </c>
      <c r="BK287" s="53" t="str">
        <f>IFERROR(VLOOKUP(BJ287,abbreviation[[description_german]:[abbreviation_budo]],3,FALSE),"")</f>
        <v/>
      </c>
      <c r="BN287" s="51" t="str">
        <f>IFERROR(VLOOKUP(BM287,abbreviation[[description_german]:[abbreviation_budo]],3,FALSE),"")</f>
        <v/>
      </c>
      <c r="BO287" s="31"/>
      <c r="BQ287" s="51" t="str">
        <f>IFERROR(VLOOKUP(BP287,abbreviation[[description_german]:[abbreviation_budo]],3,FALSE),"")</f>
        <v/>
      </c>
      <c r="BR287" s="57" t="str">
        <f t="shared" si="41"/>
        <v>_</v>
      </c>
      <c r="BU287" s="53" t="str">
        <f>IFERROR(VLOOKUP(BT287,abbreviation[[description_german]:[abbreviation_budo]],3,FALSE),"")</f>
        <v/>
      </c>
      <c r="BV287" s="60" t="str">
        <f t="shared" si="42"/>
        <v>_</v>
      </c>
      <c r="BY287" s="48" t="str">
        <f>IFERROR(VLOOKUP(BX287,category[[category_name_german]:[abbreviation_category_budo]],3,FALSE),"")</f>
        <v/>
      </c>
      <c r="CB287" s="48" t="str">
        <f>IFERROR(VLOOKUP(CA287,category[[category_name_german]:[abbreviation_category_budo]],3,FALSE),"")</f>
        <v/>
      </c>
      <c r="CE287" s="48" t="str">
        <f>IFERROR(VLOOKUP(CD287,category[[category_name_german]:[abbreviation_category_budo]],3,FALSE),"")</f>
        <v/>
      </c>
      <c r="CH287" s="48" t="str">
        <f>IFERROR(VLOOKUP(CG287,category[[category_name_german]:[abbreviation_category_budo]],3,FALSE),"")</f>
        <v/>
      </c>
      <c r="CK287" s="48" t="str">
        <f>IFERROR(VLOOKUP(CJ287,category[[category_name_german]:[abbreviation_category_budo]],3,FALSE),"")</f>
        <v/>
      </c>
      <c r="CM287" s="49" t="str">
        <f t="shared" si="43"/>
        <v/>
      </c>
      <c r="CO287" s="63" t="str">
        <f t="shared" si="44"/>
        <v/>
      </c>
    </row>
    <row r="288" spans="4:93" x14ac:dyDescent="0.25">
      <c r="D288" s="48" t="str">
        <f>IFERROR(VLOOKUP(C288,category[[category_name_german]:[abbreviation_category_budo]],3,FALSE),"")</f>
        <v/>
      </c>
      <c r="G288" s="48" t="str">
        <f>IFERROR(VLOOKUP(F288,category[[category_name_german]:[abbreviation_category_budo]],3,FALSE),"")</f>
        <v/>
      </c>
      <c r="J288" s="48" t="str">
        <f>IFERROR(VLOOKUP(I288,category[[category_name_german]:[abbreviation_category_budo]],3,FALSE),"")</f>
        <v/>
      </c>
      <c r="M288" s="48" t="str">
        <f>IFERROR(VLOOKUP(L288,category[[category_name_german]:[abbreviation_category_budo]],3,FALSE),"")</f>
        <v/>
      </c>
      <c r="P288" s="48" t="str">
        <f>IFERROR(VLOOKUP(O288,category[[category_name_german]:[abbreviation_category_budo]],3,FALSE),"")</f>
        <v/>
      </c>
      <c r="R288" s="49" t="str">
        <f t="shared" si="36"/>
        <v/>
      </c>
      <c r="U288" s="48" t="str">
        <f>IFERROR(VLOOKUP(T288,abbreviation[[description_german]:[abbreviation_budo]],3,FALSE),"")</f>
        <v/>
      </c>
      <c r="X288" s="51" t="str">
        <f>IFERROR(VLOOKUP(W288,abbreviation[[description_german]:[abbreviation_budo]],3,FALSE),"")</f>
        <v/>
      </c>
      <c r="Y288" s="33"/>
      <c r="AA288" s="49" t="str">
        <f t="shared" si="37"/>
        <v/>
      </c>
      <c r="AD288" s="48" t="str">
        <f>IFERROR(VLOOKUP(AC288,abbreviation[[description_german]:[abbreviation_budo]],3,FALSE),"")</f>
        <v/>
      </c>
      <c r="AG288" s="54" t="str">
        <f>IFERROR(VLOOKUP(AF288,abbreviation[[description_german]:[abbreviation_budo]],3,FALSE),"")</f>
        <v/>
      </c>
      <c r="AJ288" s="49" t="str">
        <f t="shared" si="38"/>
        <v>_</v>
      </c>
      <c r="AM288" s="48" t="str">
        <f>IFERROR(VLOOKUP(AL288,abbreviation[[description_german]:[abbreviation_budo]],3,FALSE),"")</f>
        <v/>
      </c>
      <c r="AP288" s="54" t="str">
        <f>IFERROR(VLOOKUP(AO288,abbreviation[[description_german]:[abbreviation_budo]],3,FALSE),"")</f>
        <v/>
      </c>
      <c r="AS288" s="49" t="str">
        <f t="shared" si="39"/>
        <v>_</v>
      </c>
      <c r="AV288" s="53" t="str">
        <f>IFERROR(VLOOKUP(AU288,abbreviation[[description_german]:[abbreviation_budo]],3,FALSE),"")</f>
        <v/>
      </c>
      <c r="AY288" s="51" t="str">
        <f>IFERROR(VLOOKUP(AX288,abbreviation[[description_german]:[abbreviation_budo]],3,FALSE),"")</f>
        <v/>
      </c>
      <c r="BB288" s="51" t="str">
        <f>IFERROR(VLOOKUP(BA288,abbreviation[[description_german]:[abbreviation_budo]],3,FALSE),"")</f>
        <v/>
      </c>
      <c r="BE288" s="51" t="str">
        <f>IFERROR(VLOOKUP(BD288,abbreviation[[description_german]:[abbreviation_budo]],3,FALSE),"")</f>
        <v/>
      </c>
      <c r="BG288" s="38"/>
      <c r="BH288" s="49" t="str">
        <f t="shared" si="40"/>
        <v>_</v>
      </c>
      <c r="BK288" s="53" t="str">
        <f>IFERROR(VLOOKUP(BJ288,abbreviation[[description_german]:[abbreviation_budo]],3,FALSE),"")</f>
        <v/>
      </c>
      <c r="BN288" s="51" t="str">
        <f>IFERROR(VLOOKUP(BM288,abbreviation[[description_german]:[abbreviation_budo]],3,FALSE),"")</f>
        <v/>
      </c>
      <c r="BO288" s="31"/>
      <c r="BQ288" s="51" t="str">
        <f>IFERROR(VLOOKUP(BP288,abbreviation[[description_german]:[abbreviation_budo]],3,FALSE),"")</f>
        <v/>
      </c>
      <c r="BR288" s="57" t="str">
        <f t="shared" si="41"/>
        <v>_</v>
      </c>
      <c r="BU288" s="53" t="str">
        <f>IFERROR(VLOOKUP(BT288,abbreviation[[description_german]:[abbreviation_budo]],3,FALSE),"")</f>
        <v/>
      </c>
      <c r="BV288" s="60" t="str">
        <f t="shared" si="42"/>
        <v>_</v>
      </c>
      <c r="BY288" s="48" t="str">
        <f>IFERROR(VLOOKUP(BX288,category[[category_name_german]:[abbreviation_category_budo]],3,FALSE),"")</f>
        <v/>
      </c>
      <c r="CB288" s="48" t="str">
        <f>IFERROR(VLOOKUP(CA288,category[[category_name_german]:[abbreviation_category_budo]],3,FALSE),"")</f>
        <v/>
      </c>
      <c r="CE288" s="48" t="str">
        <f>IFERROR(VLOOKUP(CD288,category[[category_name_german]:[abbreviation_category_budo]],3,FALSE),"")</f>
        <v/>
      </c>
      <c r="CH288" s="48" t="str">
        <f>IFERROR(VLOOKUP(CG288,category[[category_name_german]:[abbreviation_category_budo]],3,FALSE),"")</f>
        <v/>
      </c>
      <c r="CK288" s="48" t="str">
        <f>IFERROR(VLOOKUP(CJ288,category[[category_name_german]:[abbreviation_category_budo]],3,FALSE),"")</f>
        <v/>
      </c>
      <c r="CM288" s="49" t="str">
        <f t="shared" si="43"/>
        <v/>
      </c>
      <c r="CO288" s="63" t="str">
        <f t="shared" si="44"/>
        <v/>
      </c>
    </row>
    <row r="289" spans="4:93" x14ac:dyDescent="0.25">
      <c r="D289" s="48" t="str">
        <f>IFERROR(VLOOKUP(C289,category[[category_name_german]:[abbreviation_category_budo]],3,FALSE),"")</f>
        <v/>
      </c>
      <c r="G289" s="48" t="str">
        <f>IFERROR(VLOOKUP(F289,category[[category_name_german]:[abbreviation_category_budo]],3,FALSE),"")</f>
        <v/>
      </c>
      <c r="J289" s="48" t="str">
        <f>IFERROR(VLOOKUP(I289,category[[category_name_german]:[abbreviation_category_budo]],3,FALSE),"")</f>
        <v/>
      </c>
      <c r="M289" s="48" t="str">
        <f>IFERROR(VLOOKUP(L289,category[[category_name_german]:[abbreviation_category_budo]],3,FALSE),"")</f>
        <v/>
      </c>
      <c r="P289" s="48" t="str">
        <f>IFERROR(VLOOKUP(O289,category[[category_name_german]:[abbreviation_category_budo]],3,FALSE),"")</f>
        <v/>
      </c>
      <c r="R289" s="49" t="str">
        <f t="shared" si="36"/>
        <v/>
      </c>
      <c r="U289" s="48" t="str">
        <f>IFERROR(VLOOKUP(T289,abbreviation[[description_german]:[abbreviation_budo]],3,FALSE),"")</f>
        <v/>
      </c>
      <c r="X289" s="51" t="str">
        <f>IFERROR(VLOOKUP(W289,abbreviation[[description_german]:[abbreviation_budo]],3,FALSE),"")</f>
        <v/>
      </c>
      <c r="Y289" s="33"/>
      <c r="AA289" s="49" t="str">
        <f t="shared" si="37"/>
        <v/>
      </c>
      <c r="AD289" s="48" t="str">
        <f>IFERROR(VLOOKUP(AC289,abbreviation[[description_german]:[abbreviation_budo]],3,FALSE),"")</f>
        <v/>
      </c>
      <c r="AG289" s="54" t="str">
        <f>IFERROR(VLOOKUP(AF289,abbreviation[[description_german]:[abbreviation_budo]],3,FALSE),"")</f>
        <v/>
      </c>
      <c r="AJ289" s="49" t="str">
        <f t="shared" si="38"/>
        <v>_</v>
      </c>
      <c r="AM289" s="48" t="str">
        <f>IFERROR(VLOOKUP(AL289,abbreviation[[description_german]:[abbreviation_budo]],3,FALSE),"")</f>
        <v/>
      </c>
      <c r="AP289" s="54" t="str">
        <f>IFERROR(VLOOKUP(AO289,abbreviation[[description_german]:[abbreviation_budo]],3,FALSE),"")</f>
        <v/>
      </c>
      <c r="AS289" s="49" t="str">
        <f t="shared" si="39"/>
        <v>_</v>
      </c>
      <c r="AV289" s="53" t="str">
        <f>IFERROR(VLOOKUP(AU289,abbreviation[[description_german]:[abbreviation_budo]],3,FALSE),"")</f>
        <v/>
      </c>
      <c r="AY289" s="51" t="str">
        <f>IFERROR(VLOOKUP(AX289,abbreviation[[description_german]:[abbreviation_budo]],3,FALSE),"")</f>
        <v/>
      </c>
      <c r="BB289" s="51" t="str">
        <f>IFERROR(VLOOKUP(BA289,abbreviation[[description_german]:[abbreviation_budo]],3,FALSE),"")</f>
        <v/>
      </c>
      <c r="BE289" s="51" t="str">
        <f>IFERROR(VLOOKUP(BD289,abbreviation[[description_german]:[abbreviation_budo]],3,FALSE),"")</f>
        <v/>
      </c>
      <c r="BG289" s="38"/>
      <c r="BH289" s="49" t="str">
        <f t="shared" si="40"/>
        <v>_</v>
      </c>
      <c r="BK289" s="53" t="str">
        <f>IFERROR(VLOOKUP(BJ289,abbreviation[[description_german]:[abbreviation_budo]],3,FALSE),"")</f>
        <v/>
      </c>
      <c r="BN289" s="51" t="str">
        <f>IFERROR(VLOOKUP(BM289,abbreviation[[description_german]:[abbreviation_budo]],3,FALSE),"")</f>
        <v/>
      </c>
      <c r="BO289" s="31"/>
      <c r="BQ289" s="51" t="str">
        <f>IFERROR(VLOOKUP(BP289,abbreviation[[description_german]:[abbreviation_budo]],3,FALSE),"")</f>
        <v/>
      </c>
      <c r="BR289" s="57" t="str">
        <f t="shared" si="41"/>
        <v>_</v>
      </c>
      <c r="BU289" s="53" t="str">
        <f>IFERROR(VLOOKUP(BT289,abbreviation[[description_german]:[abbreviation_budo]],3,FALSE),"")</f>
        <v/>
      </c>
      <c r="BV289" s="60" t="str">
        <f t="shared" si="42"/>
        <v>_</v>
      </c>
      <c r="BY289" s="48" t="str">
        <f>IFERROR(VLOOKUP(BX289,category[[category_name_german]:[abbreviation_category_budo]],3,FALSE),"")</f>
        <v/>
      </c>
      <c r="CB289" s="48" t="str">
        <f>IFERROR(VLOOKUP(CA289,category[[category_name_german]:[abbreviation_category_budo]],3,FALSE),"")</f>
        <v/>
      </c>
      <c r="CE289" s="48" t="str">
        <f>IFERROR(VLOOKUP(CD289,category[[category_name_german]:[abbreviation_category_budo]],3,FALSE),"")</f>
        <v/>
      </c>
      <c r="CH289" s="48" t="str">
        <f>IFERROR(VLOOKUP(CG289,category[[category_name_german]:[abbreviation_category_budo]],3,FALSE),"")</f>
        <v/>
      </c>
      <c r="CK289" s="48" t="str">
        <f>IFERROR(VLOOKUP(CJ289,category[[category_name_german]:[abbreviation_category_budo]],3,FALSE),"")</f>
        <v/>
      </c>
      <c r="CM289" s="49" t="str">
        <f t="shared" si="43"/>
        <v/>
      </c>
      <c r="CO289" s="63" t="str">
        <f t="shared" si="44"/>
        <v/>
      </c>
    </row>
    <row r="290" spans="4:93" x14ac:dyDescent="0.25">
      <c r="D290" s="48" t="str">
        <f>IFERROR(VLOOKUP(C290,category[[category_name_german]:[abbreviation_category_budo]],3,FALSE),"")</f>
        <v/>
      </c>
      <c r="G290" s="48" t="str">
        <f>IFERROR(VLOOKUP(F290,category[[category_name_german]:[abbreviation_category_budo]],3,FALSE),"")</f>
        <v/>
      </c>
      <c r="J290" s="48" t="str">
        <f>IFERROR(VLOOKUP(I290,category[[category_name_german]:[abbreviation_category_budo]],3,FALSE),"")</f>
        <v/>
      </c>
      <c r="M290" s="48" t="str">
        <f>IFERROR(VLOOKUP(L290,category[[category_name_german]:[abbreviation_category_budo]],3,FALSE),"")</f>
        <v/>
      </c>
      <c r="P290" s="48" t="str">
        <f>IFERROR(VLOOKUP(O290,category[[category_name_german]:[abbreviation_category_budo]],3,FALSE),"")</f>
        <v/>
      </c>
      <c r="R290" s="49" t="str">
        <f t="shared" si="36"/>
        <v/>
      </c>
      <c r="U290" s="48" t="str">
        <f>IFERROR(VLOOKUP(T290,abbreviation[[description_german]:[abbreviation_budo]],3,FALSE),"")</f>
        <v/>
      </c>
      <c r="X290" s="51" t="str">
        <f>IFERROR(VLOOKUP(W290,abbreviation[[description_german]:[abbreviation_budo]],3,FALSE),"")</f>
        <v/>
      </c>
      <c r="Y290" s="33"/>
      <c r="AA290" s="49" t="str">
        <f t="shared" si="37"/>
        <v/>
      </c>
      <c r="AD290" s="48" t="str">
        <f>IFERROR(VLOOKUP(AC290,abbreviation[[description_german]:[abbreviation_budo]],3,FALSE),"")</f>
        <v/>
      </c>
      <c r="AG290" s="54" t="str">
        <f>IFERROR(VLOOKUP(AF290,abbreviation[[description_german]:[abbreviation_budo]],3,FALSE),"")</f>
        <v/>
      </c>
      <c r="AJ290" s="49" t="str">
        <f t="shared" si="38"/>
        <v>_</v>
      </c>
      <c r="AM290" s="48" t="str">
        <f>IFERROR(VLOOKUP(AL290,abbreviation[[description_german]:[abbreviation_budo]],3,FALSE),"")</f>
        <v/>
      </c>
      <c r="AP290" s="54" t="str">
        <f>IFERROR(VLOOKUP(AO290,abbreviation[[description_german]:[abbreviation_budo]],3,FALSE),"")</f>
        <v/>
      </c>
      <c r="AS290" s="49" t="str">
        <f t="shared" si="39"/>
        <v>_</v>
      </c>
      <c r="AV290" s="53" t="str">
        <f>IFERROR(VLOOKUP(AU290,abbreviation[[description_german]:[abbreviation_budo]],3,FALSE),"")</f>
        <v/>
      </c>
      <c r="AY290" s="51" t="str">
        <f>IFERROR(VLOOKUP(AX290,abbreviation[[description_german]:[abbreviation_budo]],3,FALSE),"")</f>
        <v/>
      </c>
      <c r="BB290" s="51" t="str">
        <f>IFERROR(VLOOKUP(BA290,abbreviation[[description_german]:[abbreviation_budo]],3,FALSE),"")</f>
        <v/>
      </c>
      <c r="BE290" s="51" t="str">
        <f>IFERROR(VLOOKUP(BD290,abbreviation[[description_german]:[abbreviation_budo]],3,FALSE),"")</f>
        <v/>
      </c>
      <c r="BG290" s="38"/>
      <c r="BH290" s="49" t="str">
        <f t="shared" si="40"/>
        <v>_</v>
      </c>
      <c r="BK290" s="53" t="str">
        <f>IFERROR(VLOOKUP(BJ290,abbreviation[[description_german]:[abbreviation_budo]],3,FALSE),"")</f>
        <v/>
      </c>
      <c r="BN290" s="51" t="str">
        <f>IFERROR(VLOOKUP(BM290,abbreviation[[description_german]:[abbreviation_budo]],3,FALSE),"")</f>
        <v/>
      </c>
      <c r="BO290" s="31"/>
      <c r="BQ290" s="51" t="str">
        <f>IFERROR(VLOOKUP(BP290,abbreviation[[description_german]:[abbreviation_budo]],3,FALSE),"")</f>
        <v/>
      </c>
      <c r="BR290" s="57" t="str">
        <f t="shared" si="41"/>
        <v>_</v>
      </c>
      <c r="BU290" s="53" t="str">
        <f>IFERROR(VLOOKUP(BT290,abbreviation[[description_german]:[abbreviation_budo]],3,FALSE),"")</f>
        <v/>
      </c>
      <c r="BV290" s="60" t="str">
        <f t="shared" si="42"/>
        <v>_</v>
      </c>
      <c r="BY290" s="48" t="str">
        <f>IFERROR(VLOOKUP(BX290,category[[category_name_german]:[abbreviation_category_budo]],3,FALSE),"")</f>
        <v/>
      </c>
      <c r="CB290" s="48" t="str">
        <f>IFERROR(VLOOKUP(CA290,category[[category_name_german]:[abbreviation_category_budo]],3,FALSE),"")</f>
        <v/>
      </c>
      <c r="CE290" s="48" t="str">
        <f>IFERROR(VLOOKUP(CD290,category[[category_name_german]:[abbreviation_category_budo]],3,FALSE),"")</f>
        <v/>
      </c>
      <c r="CH290" s="48" t="str">
        <f>IFERROR(VLOOKUP(CG290,category[[category_name_german]:[abbreviation_category_budo]],3,FALSE),"")</f>
        <v/>
      </c>
      <c r="CK290" s="48" t="str">
        <f>IFERROR(VLOOKUP(CJ290,category[[category_name_german]:[abbreviation_category_budo]],3,FALSE),"")</f>
        <v/>
      </c>
      <c r="CM290" s="49" t="str">
        <f t="shared" si="43"/>
        <v/>
      </c>
      <c r="CO290" s="63" t="str">
        <f t="shared" si="44"/>
        <v/>
      </c>
    </row>
    <row r="291" spans="4:93" x14ac:dyDescent="0.25">
      <c r="D291" s="48" t="str">
        <f>IFERROR(VLOOKUP(C291,category[[category_name_german]:[abbreviation_category_budo]],3,FALSE),"")</f>
        <v/>
      </c>
      <c r="G291" s="48" t="str">
        <f>IFERROR(VLOOKUP(F291,category[[category_name_german]:[abbreviation_category_budo]],3,FALSE),"")</f>
        <v/>
      </c>
      <c r="J291" s="48" t="str">
        <f>IFERROR(VLOOKUP(I291,category[[category_name_german]:[abbreviation_category_budo]],3,FALSE),"")</f>
        <v/>
      </c>
      <c r="M291" s="48" t="str">
        <f>IFERROR(VLOOKUP(L291,category[[category_name_german]:[abbreviation_category_budo]],3,FALSE),"")</f>
        <v/>
      </c>
      <c r="P291" s="48" t="str">
        <f>IFERROR(VLOOKUP(O291,category[[category_name_german]:[abbreviation_category_budo]],3,FALSE),"")</f>
        <v/>
      </c>
      <c r="R291" s="49" t="str">
        <f t="shared" si="36"/>
        <v/>
      </c>
      <c r="U291" s="48" t="str">
        <f>IFERROR(VLOOKUP(T291,abbreviation[[description_german]:[abbreviation_budo]],3,FALSE),"")</f>
        <v/>
      </c>
      <c r="X291" s="51" t="str">
        <f>IFERROR(VLOOKUP(W291,abbreviation[[description_german]:[abbreviation_budo]],3,FALSE),"")</f>
        <v/>
      </c>
      <c r="Y291" s="33"/>
      <c r="AA291" s="49" t="str">
        <f t="shared" si="37"/>
        <v/>
      </c>
      <c r="AD291" s="48" t="str">
        <f>IFERROR(VLOOKUP(AC291,abbreviation[[description_german]:[abbreviation_budo]],3,FALSE),"")</f>
        <v/>
      </c>
      <c r="AG291" s="54" t="str">
        <f>IFERROR(VLOOKUP(AF291,abbreviation[[description_german]:[abbreviation_budo]],3,FALSE),"")</f>
        <v/>
      </c>
      <c r="AJ291" s="49" t="str">
        <f t="shared" si="38"/>
        <v>_</v>
      </c>
      <c r="AM291" s="48" t="str">
        <f>IFERROR(VLOOKUP(AL291,abbreviation[[description_german]:[abbreviation_budo]],3,FALSE),"")</f>
        <v/>
      </c>
      <c r="AP291" s="54" t="str">
        <f>IFERROR(VLOOKUP(AO291,abbreviation[[description_german]:[abbreviation_budo]],3,FALSE),"")</f>
        <v/>
      </c>
      <c r="AS291" s="49" t="str">
        <f t="shared" si="39"/>
        <v>_</v>
      </c>
      <c r="AV291" s="53" t="str">
        <f>IFERROR(VLOOKUP(AU291,abbreviation[[description_german]:[abbreviation_budo]],3,FALSE),"")</f>
        <v/>
      </c>
      <c r="AY291" s="51" t="str">
        <f>IFERROR(VLOOKUP(AX291,abbreviation[[description_german]:[abbreviation_budo]],3,FALSE),"")</f>
        <v/>
      </c>
      <c r="BB291" s="51" t="str">
        <f>IFERROR(VLOOKUP(BA291,abbreviation[[description_german]:[abbreviation_budo]],3,FALSE),"")</f>
        <v/>
      </c>
      <c r="BE291" s="51" t="str">
        <f>IFERROR(VLOOKUP(BD291,abbreviation[[description_german]:[abbreviation_budo]],3,FALSE),"")</f>
        <v/>
      </c>
      <c r="BG291" s="38"/>
      <c r="BH291" s="49" t="str">
        <f t="shared" si="40"/>
        <v>_</v>
      </c>
      <c r="BK291" s="53" t="str">
        <f>IFERROR(VLOOKUP(BJ291,abbreviation[[description_german]:[abbreviation_budo]],3,FALSE),"")</f>
        <v/>
      </c>
      <c r="BN291" s="51" t="str">
        <f>IFERROR(VLOOKUP(BM291,abbreviation[[description_german]:[abbreviation_budo]],3,FALSE),"")</f>
        <v/>
      </c>
      <c r="BO291" s="31"/>
      <c r="BQ291" s="51" t="str">
        <f>IFERROR(VLOOKUP(BP291,abbreviation[[description_german]:[abbreviation_budo]],3,FALSE),"")</f>
        <v/>
      </c>
      <c r="BR291" s="57" t="str">
        <f t="shared" si="41"/>
        <v>_</v>
      </c>
      <c r="BU291" s="53" t="str">
        <f>IFERROR(VLOOKUP(BT291,abbreviation[[description_german]:[abbreviation_budo]],3,FALSE),"")</f>
        <v/>
      </c>
      <c r="BV291" s="60" t="str">
        <f t="shared" si="42"/>
        <v>_</v>
      </c>
      <c r="BY291" s="48" t="str">
        <f>IFERROR(VLOOKUP(BX291,category[[category_name_german]:[abbreviation_category_budo]],3,FALSE),"")</f>
        <v/>
      </c>
      <c r="CB291" s="48" t="str">
        <f>IFERROR(VLOOKUP(CA291,category[[category_name_german]:[abbreviation_category_budo]],3,FALSE),"")</f>
        <v/>
      </c>
      <c r="CE291" s="48" t="str">
        <f>IFERROR(VLOOKUP(CD291,category[[category_name_german]:[abbreviation_category_budo]],3,FALSE),"")</f>
        <v/>
      </c>
      <c r="CH291" s="48" t="str">
        <f>IFERROR(VLOOKUP(CG291,category[[category_name_german]:[abbreviation_category_budo]],3,FALSE),"")</f>
        <v/>
      </c>
      <c r="CK291" s="48" t="str">
        <f>IFERROR(VLOOKUP(CJ291,category[[category_name_german]:[abbreviation_category_budo]],3,FALSE),"")</f>
        <v/>
      </c>
      <c r="CM291" s="49" t="str">
        <f t="shared" si="43"/>
        <v/>
      </c>
      <c r="CO291" s="63" t="str">
        <f t="shared" si="44"/>
        <v/>
      </c>
    </row>
    <row r="292" spans="4:93" x14ac:dyDescent="0.25">
      <c r="D292" s="48" t="str">
        <f>IFERROR(VLOOKUP(C292,category[[category_name_german]:[abbreviation_category_budo]],3,FALSE),"")</f>
        <v/>
      </c>
      <c r="G292" s="48" t="str">
        <f>IFERROR(VLOOKUP(F292,category[[category_name_german]:[abbreviation_category_budo]],3,FALSE),"")</f>
        <v/>
      </c>
      <c r="J292" s="48" t="str">
        <f>IFERROR(VLOOKUP(I292,category[[category_name_german]:[abbreviation_category_budo]],3,FALSE),"")</f>
        <v/>
      </c>
      <c r="M292" s="48" t="str">
        <f>IFERROR(VLOOKUP(L292,category[[category_name_german]:[abbreviation_category_budo]],3,FALSE),"")</f>
        <v/>
      </c>
      <c r="P292" s="48" t="str">
        <f>IFERROR(VLOOKUP(O292,category[[category_name_german]:[abbreviation_category_budo]],3,FALSE),"")</f>
        <v/>
      </c>
      <c r="R292" s="49" t="str">
        <f t="shared" si="36"/>
        <v/>
      </c>
      <c r="U292" s="48" t="str">
        <f>IFERROR(VLOOKUP(T292,abbreviation[[description_german]:[abbreviation_budo]],3,FALSE),"")</f>
        <v/>
      </c>
      <c r="X292" s="51" t="str">
        <f>IFERROR(VLOOKUP(W292,abbreviation[[description_german]:[abbreviation_budo]],3,FALSE),"")</f>
        <v/>
      </c>
      <c r="Y292" s="33"/>
      <c r="AA292" s="49" t="str">
        <f t="shared" si="37"/>
        <v/>
      </c>
      <c r="AD292" s="48" t="str">
        <f>IFERROR(VLOOKUP(AC292,abbreviation[[description_german]:[abbreviation_budo]],3,FALSE),"")</f>
        <v/>
      </c>
      <c r="AG292" s="54" t="str">
        <f>IFERROR(VLOOKUP(AF292,abbreviation[[description_german]:[abbreviation_budo]],3,FALSE),"")</f>
        <v/>
      </c>
      <c r="AJ292" s="49" t="str">
        <f t="shared" si="38"/>
        <v>_</v>
      </c>
      <c r="AM292" s="48" t="str">
        <f>IFERROR(VLOOKUP(AL292,abbreviation[[description_german]:[abbreviation_budo]],3,FALSE),"")</f>
        <v/>
      </c>
      <c r="AP292" s="54" t="str">
        <f>IFERROR(VLOOKUP(AO292,abbreviation[[description_german]:[abbreviation_budo]],3,FALSE),"")</f>
        <v/>
      </c>
      <c r="AS292" s="49" t="str">
        <f t="shared" si="39"/>
        <v>_</v>
      </c>
      <c r="AV292" s="53" t="str">
        <f>IFERROR(VLOOKUP(AU292,abbreviation[[description_german]:[abbreviation_budo]],3,FALSE),"")</f>
        <v/>
      </c>
      <c r="AY292" s="51" t="str">
        <f>IFERROR(VLOOKUP(AX292,abbreviation[[description_german]:[abbreviation_budo]],3,FALSE),"")</f>
        <v/>
      </c>
      <c r="BB292" s="51" t="str">
        <f>IFERROR(VLOOKUP(BA292,abbreviation[[description_german]:[abbreviation_budo]],3,FALSE),"")</f>
        <v/>
      </c>
      <c r="BE292" s="51" t="str">
        <f>IFERROR(VLOOKUP(BD292,abbreviation[[description_german]:[abbreviation_budo]],3,FALSE),"")</f>
        <v/>
      </c>
      <c r="BG292" s="38"/>
      <c r="BH292" s="49" t="str">
        <f t="shared" si="40"/>
        <v>_</v>
      </c>
      <c r="BK292" s="53" t="str">
        <f>IFERROR(VLOOKUP(BJ292,abbreviation[[description_german]:[abbreviation_budo]],3,FALSE),"")</f>
        <v/>
      </c>
      <c r="BN292" s="51" t="str">
        <f>IFERROR(VLOOKUP(BM292,abbreviation[[description_german]:[abbreviation_budo]],3,FALSE),"")</f>
        <v/>
      </c>
      <c r="BO292" s="31"/>
      <c r="BQ292" s="51" t="str">
        <f>IFERROR(VLOOKUP(BP292,abbreviation[[description_german]:[abbreviation_budo]],3,FALSE),"")</f>
        <v/>
      </c>
      <c r="BR292" s="57" t="str">
        <f t="shared" si="41"/>
        <v>_</v>
      </c>
      <c r="BU292" s="53" t="str">
        <f>IFERROR(VLOOKUP(BT292,abbreviation[[description_german]:[abbreviation_budo]],3,FALSE),"")</f>
        <v/>
      </c>
      <c r="BV292" s="60" t="str">
        <f t="shared" si="42"/>
        <v>_</v>
      </c>
      <c r="BY292" s="48" t="str">
        <f>IFERROR(VLOOKUP(BX292,category[[category_name_german]:[abbreviation_category_budo]],3,FALSE),"")</f>
        <v/>
      </c>
      <c r="CB292" s="48" t="str">
        <f>IFERROR(VLOOKUP(CA292,category[[category_name_german]:[abbreviation_category_budo]],3,FALSE),"")</f>
        <v/>
      </c>
      <c r="CE292" s="48" t="str">
        <f>IFERROR(VLOOKUP(CD292,category[[category_name_german]:[abbreviation_category_budo]],3,FALSE),"")</f>
        <v/>
      </c>
      <c r="CH292" s="48" t="str">
        <f>IFERROR(VLOOKUP(CG292,category[[category_name_german]:[abbreviation_category_budo]],3,FALSE),"")</f>
        <v/>
      </c>
      <c r="CK292" s="48" t="str">
        <f>IFERROR(VLOOKUP(CJ292,category[[category_name_german]:[abbreviation_category_budo]],3,FALSE),"")</f>
        <v/>
      </c>
      <c r="CM292" s="49" t="str">
        <f t="shared" si="43"/>
        <v/>
      </c>
      <c r="CO292" s="63" t="str">
        <f t="shared" si="44"/>
        <v/>
      </c>
    </row>
    <row r="293" spans="4:93" x14ac:dyDescent="0.25">
      <c r="D293" s="48" t="str">
        <f>IFERROR(VLOOKUP(C293,category[[category_name_german]:[abbreviation_category_budo]],3,FALSE),"")</f>
        <v/>
      </c>
      <c r="G293" s="48" t="str">
        <f>IFERROR(VLOOKUP(F293,category[[category_name_german]:[abbreviation_category_budo]],3,FALSE),"")</f>
        <v/>
      </c>
      <c r="J293" s="48" t="str">
        <f>IFERROR(VLOOKUP(I293,category[[category_name_german]:[abbreviation_category_budo]],3,FALSE),"")</f>
        <v/>
      </c>
      <c r="M293" s="48" t="str">
        <f>IFERROR(VLOOKUP(L293,category[[category_name_german]:[abbreviation_category_budo]],3,FALSE),"")</f>
        <v/>
      </c>
      <c r="P293" s="48" t="str">
        <f>IFERROR(VLOOKUP(O293,category[[category_name_german]:[abbreviation_category_budo]],3,FALSE),"")</f>
        <v/>
      </c>
      <c r="R293" s="49" t="str">
        <f t="shared" si="36"/>
        <v/>
      </c>
      <c r="U293" s="48" t="str">
        <f>IFERROR(VLOOKUP(T293,abbreviation[[description_german]:[abbreviation_budo]],3,FALSE),"")</f>
        <v/>
      </c>
      <c r="X293" s="51" t="str">
        <f>IFERROR(VLOOKUP(W293,abbreviation[[description_german]:[abbreviation_budo]],3,FALSE),"")</f>
        <v/>
      </c>
      <c r="Y293" s="33"/>
      <c r="AA293" s="49" t="str">
        <f t="shared" si="37"/>
        <v/>
      </c>
      <c r="AD293" s="48" t="str">
        <f>IFERROR(VLOOKUP(AC293,abbreviation[[description_german]:[abbreviation_budo]],3,FALSE),"")</f>
        <v/>
      </c>
      <c r="AG293" s="54" t="str">
        <f>IFERROR(VLOOKUP(AF293,abbreviation[[description_german]:[abbreviation_budo]],3,FALSE),"")</f>
        <v/>
      </c>
      <c r="AJ293" s="49" t="str">
        <f t="shared" si="38"/>
        <v>_</v>
      </c>
      <c r="AM293" s="48" t="str">
        <f>IFERROR(VLOOKUP(AL293,abbreviation[[description_german]:[abbreviation_budo]],3,FALSE),"")</f>
        <v/>
      </c>
      <c r="AP293" s="54" t="str">
        <f>IFERROR(VLOOKUP(AO293,abbreviation[[description_german]:[abbreviation_budo]],3,FALSE),"")</f>
        <v/>
      </c>
      <c r="AS293" s="49" t="str">
        <f t="shared" si="39"/>
        <v>_</v>
      </c>
      <c r="AV293" s="53" t="str">
        <f>IFERROR(VLOOKUP(AU293,abbreviation[[description_german]:[abbreviation_budo]],3,FALSE),"")</f>
        <v/>
      </c>
      <c r="AY293" s="51" t="str">
        <f>IFERROR(VLOOKUP(AX293,abbreviation[[description_german]:[abbreviation_budo]],3,FALSE),"")</f>
        <v/>
      </c>
      <c r="BB293" s="51" t="str">
        <f>IFERROR(VLOOKUP(BA293,abbreviation[[description_german]:[abbreviation_budo]],3,FALSE),"")</f>
        <v/>
      </c>
      <c r="BE293" s="51" t="str">
        <f>IFERROR(VLOOKUP(BD293,abbreviation[[description_german]:[abbreviation_budo]],3,FALSE),"")</f>
        <v/>
      </c>
      <c r="BG293" s="38"/>
      <c r="BH293" s="49" t="str">
        <f t="shared" si="40"/>
        <v>_</v>
      </c>
      <c r="BK293" s="53" t="str">
        <f>IFERROR(VLOOKUP(BJ293,abbreviation[[description_german]:[abbreviation_budo]],3,FALSE),"")</f>
        <v/>
      </c>
      <c r="BN293" s="51" t="str">
        <f>IFERROR(VLOOKUP(BM293,abbreviation[[description_german]:[abbreviation_budo]],3,FALSE),"")</f>
        <v/>
      </c>
      <c r="BO293" s="31"/>
      <c r="BQ293" s="51" t="str">
        <f>IFERROR(VLOOKUP(BP293,abbreviation[[description_german]:[abbreviation_budo]],3,FALSE),"")</f>
        <v/>
      </c>
      <c r="BR293" s="57" t="str">
        <f t="shared" si="41"/>
        <v>_</v>
      </c>
      <c r="BU293" s="53" t="str">
        <f>IFERROR(VLOOKUP(BT293,abbreviation[[description_german]:[abbreviation_budo]],3,FALSE),"")</f>
        <v/>
      </c>
      <c r="BV293" s="60" t="str">
        <f t="shared" si="42"/>
        <v>_</v>
      </c>
      <c r="BY293" s="48" t="str">
        <f>IFERROR(VLOOKUP(BX293,category[[category_name_german]:[abbreviation_category_budo]],3,FALSE),"")</f>
        <v/>
      </c>
      <c r="CB293" s="48" t="str">
        <f>IFERROR(VLOOKUP(CA293,category[[category_name_german]:[abbreviation_category_budo]],3,FALSE),"")</f>
        <v/>
      </c>
      <c r="CE293" s="48" t="str">
        <f>IFERROR(VLOOKUP(CD293,category[[category_name_german]:[abbreviation_category_budo]],3,FALSE),"")</f>
        <v/>
      </c>
      <c r="CH293" s="48" t="str">
        <f>IFERROR(VLOOKUP(CG293,category[[category_name_german]:[abbreviation_category_budo]],3,FALSE),"")</f>
        <v/>
      </c>
      <c r="CK293" s="48" t="str">
        <f>IFERROR(VLOOKUP(CJ293,category[[category_name_german]:[abbreviation_category_budo]],3,FALSE),"")</f>
        <v/>
      </c>
      <c r="CM293" s="49" t="str">
        <f t="shared" si="43"/>
        <v/>
      </c>
      <c r="CO293" s="63" t="str">
        <f t="shared" si="44"/>
        <v/>
      </c>
    </row>
    <row r="294" spans="4:93" x14ac:dyDescent="0.25">
      <c r="D294" s="48" t="str">
        <f>IFERROR(VLOOKUP(C294,category[[category_name_german]:[abbreviation_category_budo]],3,FALSE),"")</f>
        <v/>
      </c>
      <c r="G294" s="48" t="str">
        <f>IFERROR(VLOOKUP(F294,category[[category_name_german]:[abbreviation_category_budo]],3,FALSE),"")</f>
        <v/>
      </c>
      <c r="J294" s="48" t="str">
        <f>IFERROR(VLOOKUP(I294,category[[category_name_german]:[abbreviation_category_budo]],3,FALSE),"")</f>
        <v/>
      </c>
      <c r="M294" s="48" t="str">
        <f>IFERROR(VLOOKUP(L294,category[[category_name_german]:[abbreviation_category_budo]],3,FALSE),"")</f>
        <v/>
      </c>
      <c r="P294" s="48" t="str">
        <f>IFERROR(VLOOKUP(O294,category[[category_name_german]:[abbreviation_category_budo]],3,FALSE),"")</f>
        <v/>
      </c>
      <c r="R294" s="49" t="str">
        <f t="shared" si="36"/>
        <v/>
      </c>
      <c r="U294" s="48" t="str">
        <f>IFERROR(VLOOKUP(T294,abbreviation[[description_german]:[abbreviation_budo]],3,FALSE),"")</f>
        <v/>
      </c>
      <c r="X294" s="51" t="str">
        <f>IFERROR(VLOOKUP(W294,abbreviation[[description_german]:[abbreviation_budo]],3,FALSE),"")</f>
        <v/>
      </c>
      <c r="Y294" s="33"/>
      <c r="AA294" s="49" t="str">
        <f t="shared" si="37"/>
        <v/>
      </c>
      <c r="AD294" s="48" t="str">
        <f>IFERROR(VLOOKUP(AC294,abbreviation[[description_german]:[abbreviation_budo]],3,FALSE),"")</f>
        <v/>
      </c>
      <c r="AG294" s="54" t="str">
        <f>IFERROR(VLOOKUP(AF294,abbreviation[[description_german]:[abbreviation_budo]],3,FALSE),"")</f>
        <v/>
      </c>
      <c r="AJ294" s="49" t="str">
        <f t="shared" si="38"/>
        <v>_</v>
      </c>
      <c r="AM294" s="48" t="str">
        <f>IFERROR(VLOOKUP(AL294,abbreviation[[description_german]:[abbreviation_budo]],3,FALSE),"")</f>
        <v/>
      </c>
      <c r="AP294" s="54" t="str">
        <f>IFERROR(VLOOKUP(AO294,abbreviation[[description_german]:[abbreviation_budo]],3,FALSE),"")</f>
        <v/>
      </c>
      <c r="AS294" s="49" t="str">
        <f t="shared" si="39"/>
        <v>_</v>
      </c>
      <c r="AV294" s="53" t="str">
        <f>IFERROR(VLOOKUP(AU294,abbreviation[[description_german]:[abbreviation_budo]],3,FALSE),"")</f>
        <v/>
      </c>
      <c r="AY294" s="51" t="str">
        <f>IFERROR(VLOOKUP(AX294,abbreviation[[description_german]:[abbreviation_budo]],3,FALSE),"")</f>
        <v/>
      </c>
      <c r="BB294" s="51" t="str">
        <f>IFERROR(VLOOKUP(BA294,abbreviation[[description_german]:[abbreviation_budo]],3,FALSE),"")</f>
        <v/>
      </c>
      <c r="BE294" s="51" t="str">
        <f>IFERROR(VLOOKUP(BD294,abbreviation[[description_german]:[abbreviation_budo]],3,FALSE),"")</f>
        <v/>
      </c>
      <c r="BG294" s="38"/>
      <c r="BH294" s="49" t="str">
        <f t="shared" si="40"/>
        <v>_</v>
      </c>
      <c r="BK294" s="53" t="str">
        <f>IFERROR(VLOOKUP(BJ294,abbreviation[[description_german]:[abbreviation_budo]],3,FALSE),"")</f>
        <v/>
      </c>
      <c r="BN294" s="51" t="str">
        <f>IFERROR(VLOOKUP(BM294,abbreviation[[description_german]:[abbreviation_budo]],3,FALSE),"")</f>
        <v/>
      </c>
      <c r="BO294" s="31"/>
      <c r="BQ294" s="51" t="str">
        <f>IFERROR(VLOOKUP(BP294,abbreviation[[description_german]:[abbreviation_budo]],3,FALSE),"")</f>
        <v/>
      </c>
      <c r="BR294" s="57" t="str">
        <f t="shared" si="41"/>
        <v>_</v>
      </c>
      <c r="BU294" s="53" t="str">
        <f>IFERROR(VLOOKUP(BT294,abbreviation[[description_german]:[abbreviation_budo]],3,FALSE),"")</f>
        <v/>
      </c>
      <c r="BV294" s="60" t="str">
        <f t="shared" si="42"/>
        <v>_</v>
      </c>
      <c r="BY294" s="48" t="str">
        <f>IFERROR(VLOOKUP(BX294,category[[category_name_german]:[abbreviation_category_budo]],3,FALSE),"")</f>
        <v/>
      </c>
      <c r="CB294" s="48" t="str">
        <f>IFERROR(VLOOKUP(CA294,category[[category_name_german]:[abbreviation_category_budo]],3,FALSE),"")</f>
        <v/>
      </c>
      <c r="CE294" s="48" t="str">
        <f>IFERROR(VLOOKUP(CD294,category[[category_name_german]:[abbreviation_category_budo]],3,FALSE),"")</f>
        <v/>
      </c>
      <c r="CH294" s="48" t="str">
        <f>IFERROR(VLOOKUP(CG294,category[[category_name_german]:[abbreviation_category_budo]],3,FALSE),"")</f>
        <v/>
      </c>
      <c r="CK294" s="48" t="str">
        <f>IFERROR(VLOOKUP(CJ294,category[[category_name_german]:[abbreviation_category_budo]],3,FALSE),"")</f>
        <v/>
      </c>
      <c r="CM294" s="49" t="str">
        <f t="shared" si="43"/>
        <v/>
      </c>
      <c r="CO294" s="63" t="str">
        <f t="shared" si="44"/>
        <v/>
      </c>
    </row>
    <row r="295" spans="4:93" x14ac:dyDescent="0.25">
      <c r="D295" s="48" t="str">
        <f>IFERROR(VLOOKUP(C295,category[[category_name_german]:[abbreviation_category_budo]],3,FALSE),"")</f>
        <v/>
      </c>
      <c r="G295" s="48" t="str">
        <f>IFERROR(VLOOKUP(F295,category[[category_name_german]:[abbreviation_category_budo]],3,FALSE),"")</f>
        <v/>
      </c>
      <c r="J295" s="48" t="str">
        <f>IFERROR(VLOOKUP(I295,category[[category_name_german]:[abbreviation_category_budo]],3,FALSE),"")</f>
        <v/>
      </c>
      <c r="M295" s="48" t="str">
        <f>IFERROR(VLOOKUP(L295,category[[category_name_german]:[abbreviation_category_budo]],3,FALSE),"")</f>
        <v/>
      </c>
      <c r="P295" s="48" t="str">
        <f>IFERROR(VLOOKUP(O295,category[[category_name_german]:[abbreviation_category_budo]],3,FALSE),"")</f>
        <v/>
      </c>
      <c r="R295" s="49" t="str">
        <f t="shared" si="36"/>
        <v/>
      </c>
      <c r="U295" s="48" t="str">
        <f>IFERROR(VLOOKUP(T295,abbreviation[[description_german]:[abbreviation_budo]],3,FALSE),"")</f>
        <v/>
      </c>
      <c r="X295" s="51" t="str">
        <f>IFERROR(VLOOKUP(W295,abbreviation[[description_german]:[abbreviation_budo]],3,FALSE),"")</f>
        <v/>
      </c>
      <c r="Y295" s="33"/>
      <c r="AA295" s="49" t="str">
        <f t="shared" si="37"/>
        <v/>
      </c>
      <c r="AD295" s="48" t="str">
        <f>IFERROR(VLOOKUP(AC295,abbreviation[[description_german]:[abbreviation_budo]],3,FALSE),"")</f>
        <v/>
      </c>
      <c r="AG295" s="54" t="str">
        <f>IFERROR(VLOOKUP(AF295,abbreviation[[description_german]:[abbreviation_budo]],3,FALSE),"")</f>
        <v/>
      </c>
      <c r="AJ295" s="49" t="str">
        <f t="shared" si="38"/>
        <v>_</v>
      </c>
      <c r="AM295" s="48" t="str">
        <f>IFERROR(VLOOKUP(AL295,abbreviation[[description_german]:[abbreviation_budo]],3,FALSE),"")</f>
        <v/>
      </c>
      <c r="AP295" s="54" t="str">
        <f>IFERROR(VLOOKUP(AO295,abbreviation[[description_german]:[abbreviation_budo]],3,FALSE),"")</f>
        <v/>
      </c>
      <c r="AS295" s="49" t="str">
        <f t="shared" si="39"/>
        <v>_</v>
      </c>
      <c r="AV295" s="53" t="str">
        <f>IFERROR(VLOOKUP(AU295,abbreviation[[description_german]:[abbreviation_budo]],3,FALSE),"")</f>
        <v/>
      </c>
      <c r="AY295" s="51" t="str">
        <f>IFERROR(VLOOKUP(AX295,abbreviation[[description_german]:[abbreviation_budo]],3,FALSE),"")</f>
        <v/>
      </c>
      <c r="BB295" s="51" t="str">
        <f>IFERROR(VLOOKUP(BA295,abbreviation[[description_german]:[abbreviation_budo]],3,FALSE),"")</f>
        <v/>
      </c>
      <c r="BE295" s="51" t="str">
        <f>IFERROR(VLOOKUP(BD295,abbreviation[[description_german]:[abbreviation_budo]],3,FALSE),"")</f>
        <v/>
      </c>
      <c r="BG295" s="38"/>
      <c r="BH295" s="49" t="str">
        <f t="shared" si="40"/>
        <v>_</v>
      </c>
      <c r="BK295" s="53" t="str">
        <f>IFERROR(VLOOKUP(BJ295,abbreviation[[description_german]:[abbreviation_budo]],3,FALSE),"")</f>
        <v/>
      </c>
      <c r="BN295" s="51" t="str">
        <f>IFERROR(VLOOKUP(BM295,abbreviation[[description_german]:[abbreviation_budo]],3,FALSE),"")</f>
        <v/>
      </c>
      <c r="BO295" s="31"/>
      <c r="BQ295" s="51" t="str">
        <f>IFERROR(VLOOKUP(BP295,abbreviation[[description_german]:[abbreviation_budo]],3,FALSE),"")</f>
        <v/>
      </c>
      <c r="BR295" s="57" t="str">
        <f t="shared" si="41"/>
        <v>_</v>
      </c>
      <c r="BU295" s="53" t="str">
        <f>IFERROR(VLOOKUP(BT295,abbreviation[[description_german]:[abbreviation_budo]],3,FALSE),"")</f>
        <v/>
      </c>
      <c r="BV295" s="60" t="str">
        <f t="shared" si="42"/>
        <v>_</v>
      </c>
      <c r="BY295" s="48" t="str">
        <f>IFERROR(VLOOKUP(BX295,category[[category_name_german]:[abbreviation_category_budo]],3,FALSE),"")</f>
        <v/>
      </c>
      <c r="CB295" s="48" t="str">
        <f>IFERROR(VLOOKUP(CA295,category[[category_name_german]:[abbreviation_category_budo]],3,FALSE),"")</f>
        <v/>
      </c>
      <c r="CE295" s="48" t="str">
        <f>IFERROR(VLOOKUP(CD295,category[[category_name_german]:[abbreviation_category_budo]],3,FALSE),"")</f>
        <v/>
      </c>
      <c r="CH295" s="48" t="str">
        <f>IFERROR(VLOOKUP(CG295,category[[category_name_german]:[abbreviation_category_budo]],3,FALSE),"")</f>
        <v/>
      </c>
      <c r="CK295" s="48" t="str">
        <f>IFERROR(VLOOKUP(CJ295,category[[category_name_german]:[abbreviation_category_budo]],3,FALSE),"")</f>
        <v/>
      </c>
      <c r="CM295" s="49" t="str">
        <f t="shared" si="43"/>
        <v/>
      </c>
      <c r="CO295" s="63" t="str">
        <f t="shared" si="44"/>
        <v/>
      </c>
    </row>
    <row r="296" spans="4:93" x14ac:dyDescent="0.25">
      <c r="D296" s="48" t="str">
        <f>IFERROR(VLOOKUP(C296,category[[category_name_german]:[abbreviation_category_budo]],3,FALSE),"")</f>
        <v/>
      </c>
      <c r="G296" s="48" t="str">
        <f>IFERROR(VLOOKUP(F296,category[[category_name_german]:[abbreviation_category_budo]],3,FALSE),"")</f>
        <v/>
      </c>
      <c r="J296" s="48" t="str">
        <f>IFERROR(VLOOKUP(I296,category[[category_name_german]:[abbreviation_category_budo]],3,FALSE),"")</f>
        <v/>
      </c>
      <c r="M296" s="48" t="str">
        <f>IFERROR(VLOOKUP(L296,category[[category_name_german]:[abbreviation_category_budo]],3,FALSE),"")</f>
        <v/>
      </c>
      <c r="P296" s="48" t="str">
        <f>IFERROR(VLOOKUP(O296,category[[category_name_german]:[abbreviation_category_budo]],3,FALSE),"")</f>
        <v/>
      </c>
      <c r="R296" s="49" t="str">
        <f t="shared" si="36"/>
        <v/>
      </c>
      <c r="U296" s="48" t="str">
        <f>IFERROR(VLOOKUP(T296,abbreviation[[description_german]:[abbreviation_budo]],3,FALSE),"")</f>
        <v/>
      </c>
      <c r="X296" s="51" t="str">
        <f>IFERROR(VLOOKUP(W296,abbreviation[[description_german]:[abbreviation_budo]],3,FALSE),"")</f>
        <v/>
      </c>
      <c r="Y296" s="33"/>
      <c r="AA296" s="49" t="str">
        <f t="shared" si="37"/>
        <v/>
      </c>
      <c r="AD296" s="48" t="str">
        <f>IFERROR(VLOOKUP(AC296,abbreviation[[description_german]:[abbreviation_budo]],3,FALSE),"")</f>
        <v/>
      </c>
      <c r="AG296" s="54" t="str">
        <f>IFERROR(VLOOKUP(AF296,abbreviation[[description_german]:[abbreviation_budo]],3,FALSE),"")</f>
        <v/>
      </c>
      <c r="AJ296" s="49" t="str">
        <f t="shared" si="38"/>
        <v>_</v>
      </c>
      <c r="AM296" s="48" t="str">
        <f>IFERROR(VLOOKUP(AL296,abbreviation[[description_german]:[abbreviation_budo]],3,FALSE),"")</f>
        <v/>
      </c>
      <c r="AP296" s="54" t="str">
        <f>IFERROR(VLOOKUP(AO296,abbreviation[[description_german]:[abbreviation_budo]],3,FALSE),"")</f>
        <v/>
      </c>
      <c r="AS296" s="49" t="str">
        <f t="shared" si="39"/>
        <v>_</v>
      </c>
      <c r="AV296" s="53" t="str">
        <f>IFERROR(VLOOKUP(AU296,abbreviation[[description_german]:[abbreviation_budo]],3,FALSE),"")</f>
        <v/>
      </c>
      <c r="AY296" s="51" t="str">
        <f>IFERROR(VLOOKUP(AX296,abbreviation[[description_german]:[abbreviation_budo]],3,FALSE),"")</f>
        <v/>
      </c>
      <c r="BB296" s="51" t="str">
        <f>IFERROR(VLOOKUP(BA296,abbreviation[[description_german]:[abbreviation_budo]],3,FALSE),"")</f>
        <v/>
      </c>
      <c r="BE296" s="51" t="str">
        <f>IFERROR(VLOOKUP(BD296,abbreviation[[description_german]:[abbreviation_budo]],3,FALSE),"")</f>
        <v/>
      </c>
      <c r="BG296" s="38"/>
      <c r="BH296" s="49" t="str">
        <f t="shared" si="40"/>
        <v>_</v>
      </c>
      <c r="BK296" s="53" t="str">
        <f>IFERROR(VLOOKUP(BJ296,abbreviation[[description_german]:[abbreviation_budo]],3,FALSE),"")</f>
        <v/>
      </c>
      <c r="BN296" s="51" t="str">
        <f>IFERROR(VLOOKUP(BM296,abbreviation[[description_german]:[abbreviation_budo]],3,FALSE),"")</f>
        <v/>
      </c>
      <c r="BO296" s="31"/>
      <c r="BQ296" s="51" t="str">
        <f>IFERROR(VLOOKUP(BP296,abbreviation[[description_german]:[abbreviation_budo]],3,FALSE),"")</f>
        <v/>
      </c>
      <c r="BR296" s="57" t="str">
        <f t="shared" si="41"/>
        <v>_</v>
      </c>
      <c r="BU296" s="53" t="str">
        <f>IFERROR(VLOOKUP(BT296,abbreviation[[description_german]:[abbreviation_budo]],3,FALSE),"")</f>
        <v/>
      </c>
      <c r="BV296" s="60" t="str">
        <f t="shared" si="42"/>
        <v>_</v>
      </c>
      <c r="BY296" s="48" t="str">
        <f>IFERROR(VLOOKUP(BX296,category[[category_name_german]:[abbreviation_category_budo]],3,FALSE),"")</f>
        <v/>
      </c>
      <c r="CB296" s="48" t="str">
        <f>IFERROR(VLOOKUP(CA296,category[[category_name_german]:[abbreviation_category_budo]],3,FALSE),"")</f>
        <v/>
      </c>
      <c r="CE296" s="48" t="str">
        <f>IFERROR(VLOOKUP(CD296,category[[category_name_german]:[abbreviation_category_budo]],3,FALSE),"")</f>
        <v/>
      </c>
      <c r="CH296" s="48" t="str">
        <f>IFERROR(VLOOKUP(CG296,category[[category_name_german]:[abbreviation_category_budo]],3,FALSE),"")</f>
        <v/>
      </c>
      <c r="CK296" s="48" t="str">
        <f>IFERROR(VLOOKUP(CJ296,category[[category_name_german]:[abbreviation_category_budo]],3,FALSE),"")</f>
        <v/>
      </c>
      <c r="CM296" s="49" t="str">
        <f t="shared" si="43"/>
        <v/>
      </c>
      <c r="CO296" s="63" t="str">
        <f t="shared" si="44"/>
        <v/>
      </c>
    </row>
    <row r="297" spans="4:93" x14ac:dyDescent="0.25">
      <c r="D297" s="48" t="str">
        <f>IFERROR(VLOOKUP(C297,category[[category_name_german]:[abbreviation_category_budo]],3,FALSE),"")</f>
        <v/>
      </c>
      <c r="G297" s="48" t="str">
        <f>IFERROR(VLOOKUP(F297,category[[category_name_german]:[abbreviation_category_budo]],3,FALSE),"")</f>
        <v/>
      </c>
      <c r="J297" s="48" t="str">
        <f>IFERROR(VLOOKUP(I297,category[[category_name_german]:[abbreviation_category_budo]],3,FALSE),"")</f>
        <v/>
      </c>
      <c r="M297" s="48" t="str">
        <f>IFERROR(VLOOKUP(L297,category[[category_name_german]:[abbreviation_category_budo]],3,FALSE),"")</f>
        <v/>
      </c>
      <c r="P297" s="48" t="str">
        <f>IFERROR(VLOOKUP(O297,category[[category_name_german]:[abbreviation_category_budo]],3,FALSE),"")</f>
        <v/>
      </c>
      <c r="R297" s="49" t="str">
        <f t="shared" si="36"/>
        <v/>
      </c>
      <c r="U297" s="48" t="str">
        <f>IFERROR(VLOOKUP(T297,abbreviation[[description_german]:[abbreviation_budo]],3,FALSE),"")</f>
        <v/>
      </c>
      <c r="X297" s="51" t="str">
        <f>IFERROR(VLOOKUP(W297,abbreviation[[description_german]:[abbreviation_budo]],3,FALSE),"")</f>
        <v/>
      </c>
      <c r="Y297" s="33"/>
      <c r="AA297" s="49" t="str">
        <f t="shared" si="37"/>
        <v/>
      </c>
      <c r="AD297" s="48" t="str">
        <f>IFERROR(VLOOKUP(AC297,abbreviation[[description_german]:[abbreviation_budo]],3,FALSE),"")</f>
        <v/>
      </c>
      <c r="AG297" s="54" t="str">
        <f>IFERROR(VLOOKUP(AF297,abbreviation[[description_german]:[abbreviation_budo]],3,FALSE),"")</f>
        <v/>
      </c>
      <c r="AJ297" s="49" t="str">
        <f t="shared" si="38"/>
        <v>_</v>
      </c>
      <c r="AM297" s="48" t="str">
        <f>IFERROR(VLOOKUP(AL297,abbreviation[[description_german]:[abbreviation_budo]],3,FALSE),"")</f>
        <v/>
      </c>
      <c r="AP297" s="54" t="str">
        <f>IFERROR(VLOOKUP(AO297,abbreviation[[description_german]:[abbreviation_budo]],3,FALSE),"")</f>
        <v/>
      </c>
      <c r="AS297" s="49" t="str">
        <f t="shared" si="39"/>
        <v>_</v>
      </c>
      <c r="AV297" s="53" t="str">
        <f>IFERROR(VLOOKUP(AU297,abbreviation[[description_german]:[abbreviation_budo]],3,FALSE),"")</f>
        <v/>
      </c>
      <c r="AY297" s="51" t="str">
        <f>IFERROR(VLOOKUP(AX297,abbreviation[[description_german]:[abbreviation_budo]],3,FALSE),"")</f>
        <v/>
      </c>
      <c r="BB297" s="51" t="str">
        <f>IFERROR(VLOOKUP(BA297,abbreviation[[description_german]:[abbreviation_budo]],3,FALSE),"")</f>
        <v/>
      </c>
      <c r="BE297" s="51" t="str">
        <f>IFERROR(VLOOKUP(BD297,abbreviation[[description_german]:[abbreviation_budo]],3,FALSE),"")</f>
        <v/>
      </c>
      <c r="BG297" s="38"/>
      <c r="BH297" s="49" t="str">
        <f t="shared" si="40"/>
        <v>_</v>
      </c>
      <c r="BK297" s="53" t="str">
        <f>IFERROR(VLOOKUP(BJ297,abbreviation[[description_german]:[abbreviation_budo]],3,FALSE),"")</f>
        <v/>
      </c>
      <c r="BN297" s="51" t="str">
        <f>IFERROR(VLOOKUP(BM297,abbreviation[[description_german]:[abbreviation_budo]],3,FALSE),"")</f>
        <v/>
      </c>
      <c r="BO297" s="31"/>
      <c r="BQ297" s="51" t="str">
        <f>IFERROR(VLOOKUP(BP297,abbreviation[[description_german]:[abbreviation_budo]],3,FALSE),"")</f>
        <v/>
      </c>
      <c r="BR297" s="57" t="str">
        <f t="shared" si="41"/>
        <v>_</v>
      </c>
      <c r="BU297" s="53" t="str">
        <f>IFERROR(VLOOKUP(BT297,abbreviation[[description_german]:[abbreviation_budo]],3,FALSE),"")</f>
        <v/>
      </c>
      <c r="BV297" s="60" t="str">
        <f t="shared" si="42"/>
        <v>_</v>
      </c>
      <c r="BY297" s="48" t="str">
        <f>IFERROR(VLOOKUP(BX297,category[[category_name_german]:[abbreviation_category_budo]],3,FALSE),"")</f>
        <v/>
      </c>
      <c r="CB297" s="48" t="str">
        <f>IFERROR(VLOOKUP(CA297,category[[category_name_german]:[abbreviation_category_budo]],3,FALSE),"")</f>
        <v/>
      </c>
      <c r="CE297" s="48" t="str">
        <f>IFERROR(VLOOKUP(CD297,category[[category_name_german]:[abbreviation_category_budo]],3,FALSE),"")</f>
        <v/>
      </c>
      <c r="CH297" s="48" t="str">
        <f>IFERROR(VLOOKUP(CG297,category[[category_name_german]:[abbreviation_category_budo]],3,FALSE),"")</f>
        <v/>
      </c>
      <c r="CK297" s="48" t="str">
        <f>IFERROR(VLOOKUP(CJ297,category[[category_name_german]:[abbreviation_category_budo]],3,FALSE),"")</f>
        <v/>
      </c>
      <c r="CM297" s="49" t="str">
        <f t="shared" si="43"/>
        <v/>
      </c>
      <c r="CO297" s="63" t="str">
        <f t="shared" si="44"/>
        <v/>
      </c>
    </row>
    <row r="298" spans="4:93" x14ac:dyDescent="0.25">
      <c r="D298" s="48" t="str">
        <f>IFERROR(VLOOKUP(C298,category[[category_name_german]:[abbreviation_category_budo]],3,FALSE),"")</f>
        <v/>
      </c>
      <c r="G298" s="48" t="str">
        <f>IFERROR(VLOOKUP(F298,category[[category_name_german]:[abbreviation_category_budo]],3,FALSE),"")</f>
        <v/>
      </c>
      <c r="J298" s="48" t="str">
        <f>IFERROR(VLOOKUP(I298,category[[category_name_german]:[abbreviation_category_budo]],3,FALSE),"")</f>
        <v/>
      </c>
      <c r="M298" s="48" t="str">
        <f>IFERROR(VLOOKUP(L298,category[[category_name_german]:[abbreviation_category_budo]],3,FALSE),"")</f>
        <v/>
      </c>
      <c r="P298" s="48" t="str">
        <f>IFERROR(VLOOKUP(O298,category[[category_name_german]:[abbreviation_category_budo]],3,FALSE),"")</f>
        <v/>
      </c>
      <c r="R298" s="49" t="str">
        <f t="shared" si="36"/>
        <v/>
      </c>
      <c r="U298" s="48" t="str">
        <f>IFERROR(VLOOKUP(T298,abbreviation[[description_german]:[abbreviation_budo]],3,FALSE),"")</f>
        <v/>
      </c>
      <c r="X298" s="51" t="str">
        <f>IFERROR(VLOOKUP(W298,abbreviation[[description_german]:[abbreviation_budo]],3,FALSE),"")</f>
        <v/>
      </c>
      <c r="Y298" s="33"/>
      <c r="AA298" s="49" t="str">
        <f t="shared" si="37"/>
        <v/>
      </c>
      <c r="AD298" s="48" t="str">
        <f>IFERROR(VLOOKUP(AC298,abbreviation[[description_german]:[abbreviation_budo]],3,FALSE),"")</f>
        <v/>
      </c>
      <c r="AG298" s="54" t="str">
        <f>IFERROR(VLOOKUP(AF298,abbreviation[[description_german]:[abbreviation_budo]],3,FALSE),"")</f>
        <v/>
      </c>
      <c r="AJ298" s="49" t="str">
        <f t="shared" si="38"/>
        <v>_</v>
      </c>
      <c r="AM298" s="48" t="str">
        <f>IFERROR(VLOOKUP(AL298,abbreviation[[description_german]:[abbreviation_budo]],3,FALSE),"")</f>
        <v/>
      </c>
      <c r="AP298" s="54" t="str">
        <f>IFERROR(VLOOKUP(AO298,abbreviation[[description_german]:[abbreviation_budo]],3,FALSE),"")</f>
        <v/>
      </c>
      <c r="AS298" s="49" t="str">
        <f t="shared" si="39"/>
        <v>_</v>
      </c>
      <c r="AV298" s="53" t="str">
        <f>IFERROR(VLOOKUP(AU298,abbreviation[[description_german]:[abbreviation_budo]],3,FALSE),"")</f>
        <v/>
      </c>
      <c r="AY298" s="51" t="str">
        <f>IFERROR(VLOOKUP(AX298,abbreviation[[description_german]:[abbreviation_budo]],3,FALSE),"")</f>
        <v/>
      </c>
      <c r="BB298" s="51" t="str">
        <f>IFERROR(VLOOKUP(BA298,abbreviation[[description_german]:[abbreviation_budo]],3,FALSE),"")</f>
        <v/>
      </c>
      <c r="BE298" s="51" t="str">
        <f>IFERROR(VLOOKUP(BD298,abbreviation[[description_german]:[abbreviation_budo]],3,FALSE),"")</f>
        <v/>
      </c>
      <c r="BG298" s="38"/>
      <c r="BH298" s="49" t="str">
        <f t="shared" si="40"/>
        <v>_</v>
      </c>
      <c r="BK298" s="53" t="str">
        <f>IFERROR(VLOOKUP(BJ298,abbreviation[[description_german]:[abbreviation_budo]],3,FALSE),"")</f>
        <v/>
      </c>
      <c r="BN298" s="51" t="str">
        <f>IFERROR(VLOOKUP(BM298,abbreviation[[description_german]:[abbreviation_budo]],3,FALSE),"")</f>
        <v/>
      </c>
      <c r="BO298" s="31"/>
      <c r="BQ298" s="51" t="str">
        <f>IFERROR(VLOOKUP(BP298,abbreviation[[description_german]:[abbreviation_budo]],3,FALSE),"")</f>
        <v/>
      </c>
      <c r="BR298" s="57" t="str">
        <f t="shared" si="41"/>
        <v>_</v>
      </c>
      <c r="BU298" s="53" t="str">
        <f>IFERROR(VLOOKUP(BT298,abbreviation[[description_german]:[abbreviation_budo]],3,FALSE),"")</f>
        <v/>
      </c>
      <c r="BV298" s="60" t="str">
        <f t="shared" si="42"/>
        <v>_</v>
      </c>
      <c r="BY298" s="48" t="str">
        <f>IFERROR(VLOOKUP(BX298,category[[category_name_german]:[abbreviation_category_budo]],3,FALSE),"")</f>
        <v/>
      </c>
      <c r="CB298" s="48" t="str">
        <f>IFERROR(VLOOKUP(CA298,category[[category_name_german]:[abbreviation_category_budo]],3,FALSE),"")</f>
        <v/>
      </c>
      <c r="CE298" s="48" t="str">
        <f>IFERROR(VLOOKUP(CD298,category[[category_name_german]:[abbreviation_category_budo]],3,FALSE),"")</f>
        <v/>
      </c>
      <c r="CH298" s="48" t="str">
        <f>IFERROR(VLOOKUP(CG298,category[[category_name_german]:[abbreviation_category_budo]],3,FALSE),"")</f>
        <v/>
      </c>
      <c r="CK298" s="48" t="str">
        <f>IFERROR(VLOOKUP(CJ298,category[[category_name_german]:[abbreviation_category_budo]],3,FALSE),"")</f>
        <v/>
      </c>
      <c r="CM298" s="49" t="str">
        <f t="shared" si="43"/>
        <v/>
      </c>
      <c r="CO298" s="63" t="str">
        <f t="shared" si="44"/>
        <v/>
      </c>
    </row>
    <row r="299" spans="4:93" x14ac:dyDescent="0.25">
      <c r="D299" s="48" t="str">
        <f>IFERROR(VLOOKUP(C299,category[[category_name_german]:[abbreviation_category_budo]],3,FALSE),"")</f>
        <v/>
      </c>
      <c r="G299" s="48" t="str">
        <f>IFERROR(VLOOKUP(F299,category[[category_name_german]:[abbreviation_category_budo]],3,FALSE),"")</f>
        <v/>
      </c>
      <c r="J299" s="48" t="str">
        <f>IFERROR(VLOOKUP(I299,category[[category_name_german]:[abbreviation_category_budo]],3,FALSE),"")</f>
        <v/>
      </c>
      <c r="M299" s="48" t="str">
        <f>IFERROR(VLOOKUP(L299,category[[category_name_german]:[abbreviation_category_budo]],3,FALSE),"")</f>
        <v/>
      </c>
      <c r="P299" s="48" t="str">
        <f>IFERROR(VLOOKUP(O299,category[[category_name_german]:[abbreviation_category_budo]],3,FALSE),"")</f>
        <v/>
      </c>
      <c r="R299" s="49" t="str">
        <f t="shared" si="36"/>
        <v/>
      </c>
      <c r="U299" s="48" t="str">
        <f>IFERROR(VLOOKUP(T299,abbreviation[[description_german]:[abbreviation_budo]],3,FALSE),"")</f>
        <v/>
      </c>
      <c r="X299" s="51" t="str">
        <f>IFERROR(VLOOKUP(W299,abbreviation[[description_german]:[abbreviation_budo]],3,FALSE),"")</f>
        <v/>
      </c>
      <c r="Y299" s="33"/>
      <c r="AA299" s="49" t="str">
        <f t="shared" si="37"/>
        <v/>
      </c>
      <c r="AD299" s="48" t="str">
        <f>IFERROR(VLOOKUP(AC299,abbreviation[[description_german]:[abbreviation_budo]],3,FALSE),"")</f>
        <v/>
      </c>
      <c r="AG299" s="54" t="str">
        <f>IFERROR(VLOOKUP(AF299,abbreviation[[description_german]:[abbreviation_budo]],3,FALSE),"")</f>
        <v/>
      </c>
      <c r="AJ299" s="49" t="str">
        <f t="shared" si="38"/>
        <v>_</v>
      </c>
      <c r="AM299" s="48" t="str">
        <f>IFERROR(VLOOKUP(AL299,abbreviation[[description_german]:[abbreviation_budo]],3,FALSE),"")</f>
        <v/>
      </c>
      <c r="AP299" s="54" t="str">
        <f>IFERROR(VLOOKUP(AO299,abbreviation[[description_german]:[abbreviation_budo]],3,FALSE),"")</f>
        <v/>
      </c>
      <c r="AS299" s="49" t="str">
        <f t="shared" si="39"/>
        <v>_</v>
      </c>
      <c r="AV299" s="53" t="str">
        <f>IFERROR(VLOOKUP(AU299,abbreviation[[description_german]:[abbreviation_budo]],3,FALSE),"")</f>
        <v/>
      </c>
      <c r="AY299" s="51" t="str">
        <f>IFERROR(VLOOKUP(AX299,abbreviation[[description_german]:[abbreviation_budo]],3,FALSE),"")</f>
        <v/>
      </c>
      <c r="BB299" s="51" t="str">
        <f>IFERROR(VLOOKUP(BA299,abbreviation[[description_german]:[abbreviation_budo]],3,FALSE),"")</f>
        <v/>
      </c>
      <c r="BE299" s="51" t="str">
        <f>IFERROR(VLOOKUP(BD299,abbreviation[[description_german]:[abbreviation_budo]],3,FALSE),"")</f>
        <v/>
      </c>
      <c r="BG299" s="38"/>
      <c r="BH299" s="49" t="str">
        <f t="shared" si="40"/>
        <v>_</v>
      </c>
      <c r="BK299" s="53" t="str">
        <f>IFERROR(VLOOKUP(BJ299,abbreviation[[description_german]:[abbreviation_budo]],3,FALSE),"")</f>
        <v/>
      </c>
      <c r="BN299" s="51" t="str">
        <f>IFERROR(VLOOKUP(BM299,abbreviation[[description_german]:[abbreviation_budo]],3,FALSE),"")</f>
        <v/>
      </c>
      <c r="BO299" s="31"/>
      <c r="BQ299" s="51" t="str">
        <f>IFERROR(VLOOKUP(BP299,abbreviation[[description_german]:[abbreviation_budo]],3,FALSE),"")</f>
        <v/>
      </c>
      <c r="BR299" s="57" t="str">
        <f t="shared" si="41"/>
        <v>_</v>
      </c>
      <c r="BU299" s="53" t="str">
        <f>IFERROR(VLOOKUP(BT299,abbreviation[[description_german]:[abbreviation_budo]],3,FALSE),"")</f>
        <v/>
      </c>
      <c r="BV299" s="60" t="str">
        <f t="shared" si="42"/>
        <v>_</v>
      </c>
      <c r="BY299" s="48" t="str">
        <f>IFERROR(VLOOKUP(BX299,category[[category_name_german]:[abbreviation_category_budo]],3,FALSE),"")</f>
        <v/>
      </c>
      <c r="CB299" s="48" t="str">
        <f>IFERROR(VLOOKUP(CA299,category[[category_name_german]:[abbreviation_category_budo]],3,FALSE),"")</f>
        <v/>
      </c>
      <c r="CE299" s="48" t="str">
        <f>IFERROR(VLOOKUP(CD299,category[[category_name_german]:[abbreviation_category_budo]],3,FALSE),"")</f>
        <v/>
      </c>
      <c r="CH299" s="48" t="str">
        <f>IFERROR(VLOOKUP(CG299,category[[category_name_german]:[abbreviation_category_budo]],3,FALSE),"")</f>
        <v/>
      </c>
      <c r="CK299" s="48" t="str">
        <f>IFERROR(VLOOKUP(CJ299,category[[category_name_german]:[abbreviation_category_budo]],3,FALSE),"")</f>
        <v/>
      </c>
      <c r="CM299" s="49" t="str">
        <f t="shared" si="43"/>
        <v/>
      </c>
      <c r="CO299" s="63" t="str">
        <f t="shared" si="44"/>
        <v/>
      </c>
    </row>
    <row r="300" spans="4:93" x14ac:dyDescent="0.25">
      <c r="D300" s="48" t="str">
        <f>IFERROR(VLOOKUP(C300,category[[category_name_german]:[abbreviation_category_budo]],3,FALSE),"")</f>
        <v/>
      </c>
      <c r="G300" s="48" t="str">
        <f>IFERROR(VLOOKUP(F300,category[[category_name_german]:[abbreviation_category_budo]],3,FALSE),"")</f>
        <v/>
      </c>
      <c r="J300" s="48" t="str">
        <f>IFERROR(VLOOKUP(I300,category[[category_name_german]:[abbreviation_category_budo]],3,FALSE),"")</f>
        <v/>
      </c>
      <c r="M300" s="48" t="str">
        <f>IFERROR(VLOOKUP(L300,category[[category_name_german]:[abbreviation_category_budo]],3,FALSE),"")</f>
        <v/>
      </c>
      <c r="P300" s="48" t="str">
        <f>IFERROR(VLOOKUP(O300,category[[category_name_german]:[abbreviation_category_budo]],3,FALSE),"")</f>
        <v/>
      </c>
      <c r="R300" s="49" t="str">
        <f t="shared" si="36"/>
        <v/>
      </c>
      <c r="U300" s="48" t="str">
        <f>IFERROR(VLOOKUP(T300,abbreviation[[description_german]:[abbreviation_budo]],3,FALSE),"")</f>
        <v/>
      </c>
      <c r="X300" s="51" t="str">
        <f>IFERROR(VLOOKUP(W300,abbreviation[[description_german]:[abbreviation_budo]],3,FALSE),"")</f>
        <v/>
      </c>
      <c r="Y300" s="33"/>
      <c r="AA300" s="49" t="str">
        <f t="shared" si="37"/>
        <v/>
      </c>
      <c r="AD300" s="48" t="str">
        <f>IFERROR(VLOOKUP(AC300,abbreviation[[description_german]:[abbreviation_budo]],3,FALSE),"")</f>
        <v/>
      </c>
      <c r="AG300" s="54" t="str">
        <f>IFERROR(VLOOKUP(AF300,abbreviation[[description_german]:[abbreviation_budo]],3,FALSE),"")</f>
        <v/>
      </c>
      <c r="AJ300" s="49" t="str">
        <f t="shared" si="38"/>
        <v>_</v>
      </c>
      <c r="AM300" s="48" t="str">
        <f>IFERROR(VLOOKUP(AL300,abbreviation[[description_german]:[abbreviation_budo]],3,FALSE),"")</f>
        <v/>
      </c>
      <c r="AP300" s="54" t="str">
        <f>IFERROR(VLOOKUP(AO300,abbreviation[[description_german]:[abbreviation_budo]],3,FALSE),"")</f>
        <v/>
      </c>
      <c r="AS300" s="49" t="str">
        <f t="shared" si="39"/>
        <v>_</v>
      </c>
      <c r="AV300" s="53" t="str">
        <f>IFERROR(VLOOKUP(AU300,abbreviation[[description_german]:[abbreviation_budo]],3,FALSE),"")</f>
        <v/>
      </c>
      <c r="AY300" s="51" t="str">
        <f>IFERROR(VLOOKUP(AX300,abbreviation[[description_german]:[abbreviation_budo]],3,FALSE),"")</f>
        <v/>
      </c>
      <c r="BB300" s="51" t="str">
        <f>IFERROR(VLOOKUP(BA300,abbreviation[[description_german]:[abbreviation_budo]],3,FALSE),"")</f>
        <v/>
      </c>
      <c r="BE300" s="51" t="str">
        <f>IFERROR(VLOOKUP(BD300,abbreviation[[description_german]:[abbreviation_budo]],3,FALSE),"")</f>
        <v/>
      </c>
      <c r="BG300" s="38"/>
      <c r="BH300" s="49" t="str">
        <f t="shared" si="40"/>
        <v>_</v>
      </c>
      <c r="BK300" s="53" t="str">
        <f>IFERROR(VLOOKUP(BJ300,abbreviation[[description_german]:[abbreviation_budo]],3,FALSE),"")</f>
        <v/>
      </c>
      <c r="BN300" s="51" t="str">
        <f>IFERROR(VLOOKUP(BM300,abbreviation[[description_german]:[abbreviation_budo]],3,FALSE),"")</f>
        <v/>
      </c>
      <c r="BO300" s="31"/>
      <c r="BQ300" s="51" t="str">
        <f>IFERROR(VLOOKUP(BP300,abbreviation[[description_german]:[abbreviation_budo]],3,FALSE),"")</f>
        <v/>
      </c>
      <c r="BR300" s="57" t="str">
        <f t="shared" si="41"/>
        <v>_</v>
      </c>
      <c r="BU300" s="53" t="str">
        <f>IFERROR(VLOOKUP(BT300,abbreviation[[description_german]:[abbreviation_budo]],3,FALSE),"")</f>
        <v/>
      </c>
      <c r="BV300" s="60" t="str">
        <f t="shared" si="42"/>
        <v>_</v>
      </c>
      <c r="BY300" s="48" t="str">
        <f>IFERROR(VLOOKUP(BX300,category[[category_name_german]:[abbreviation_category_budo]],3,FALSE),"")</f>
        <v/>
      </c>
      <c r="CB300" s="48" t="str">
        <f>IFERROR(VLOOKUP(CA300,category[[category_name_german]:[abbreviation_category_budo]],3,FALSE),"")</f>
        <v/>
      </c>
      <c r="CE300" s="48" t="str">
        <f>IFERROR(VLOOKUP(CD300,category[[category_name_german]:[abbreviation_category_budo]],3,FALSE),"")</f>
        <v/>
      </c>
      <c r="CH300" s="48" t="str">
        <f>IFERROR(VLOOKUP(CG300,category[[category_name_german]:[abbreviation_category_budo]],3,FALSE),"")</f>
        <v/>
      </c>
      <c r="CK300" s="48" t="str">
        <f>IFERROR(VLOOKUP(CJ300,category[[category_name_german]:[abbreviation_category_budo]],3,FALSE),"")</f>
        <v/>
      </c>
      <c r="CM300" s="49" t="str">
        <f t="shared" si="43"/>
        <v/>
      </c>
      <c r="CO300" s="63" t="str">
        <f t="shared" si="44"/>
        <v/>
      </c>
    </row>
    <row r="301" spans="4:93" x14ac:dyDescent="0.25">
      <c r="D301" s="48" t="str">
        <f>IFERROR(VLOOKUP(C301,category[[category_name_german]:[abbreviation_category_budo]],3,FALSE),"")</f>
        <v/>
      </c>
      <c r="G301" s="48" t="str">
        <f>IFERROR(VLOOKUP(F301,category[[category_name_german]:[abbreviation_category_budo]],3,FALSE),"")</f>
        <v/>
      </c>
      <c r="J301" s="48" t="str">
        <f>IFERROR(VLOOKUP(I301,category[[category_name_german]:[abbreviation_category_budo]],3,FALSE),"")</f>
        <v/>
      </c>
      <c r="M301" s="48" t="str">
        <f>IFERROR(VLOOKUP(L301,category[[category_name_german]:[abbreviation_category_budo]],3,FALSE),"")</f>
        <v/>
      </c>
      <c r="P301" s="48" t="str">
        <f>IFERROR(VLOOKUP(O301,category[[category_name_german]:[abbreviation_category_budo]],3,FALSE),"")</f>
        <v/>
      </c>
      <c r="R301" s="49" t="str">
        <f t="shared" si="36"/>
        <v/>
      </c>
      <c r="U301" s="48" t="str">
        <f>IFERROR(VLOOKUP(T301,abbreviation[[description_german]:[abbreviation_budo]],3,FALSE),"")</f>
        <v/>
      </c>
      <c r="X301" s="51" t="str">
        <f>IFERROR(VLOOKUP(W301,abbreviation[[description_german]:[abbreviation_budo]],3,FALSE),"")</f>
        <v/>
      </c>
      <c r="Y301" s="33"/>
      <c r="AA301" s="49" t="str">
        <f t="shared" si="37"/>
        <v/>
      </c>
      <c r="AD301" s="48" t="str">
        <f>IFERROR(VLOOKUP(AC301,abbreviation[[description_german]:[abbreviation_budo]],3,FALSE),"")</f>
        <v/>
      </c>
      <c r="AG301" s="54" t="str">
        <f>IFERROR(VLOOKUP(AF301,abbreviation[[description_german]:[abbreviation_budo]],3,FALSE),"")</f>
        <v/>
      </c>
      <c r="AJ301" s="49" t="str">
        <f t="shared" si="38"/>
        <v>_</v>
      </c>
      <c r="AM301" s="48" t="str">
        <f>IFERROR(VLOOKUP(AL301,abbreviation[[description_german]:[abbreviation_budo]],3,FALSE),"")</f>
        <v/>
      </c>
      <c r="AP301" s="54" t="str">
        <f>IFERROR(VLOOKUP(AO301,abbreviation[[description_german]:[abbreviation_budo]],3,FALSE),"")</f>
        <v/>
      </c>
      <c r="AS301" s="49" t="str">
        <f t="shared" si="39"/>
        <v>_</v>
      </c>
      <c r="AV301" s="53" t="str">
        <f>IFERROR(VLOOKUP(AU301,abbreviation[[description_german]:[abbreviation_budo]],3,FALSE),"")</f>
        <v/>
      </c>
      <c r="AY301" s="51" t="str">
        <f>IFERROR(VLOOKUP(AX301,abbreviation[[description_german]:[abbreviation_budo]],3,FALSE),"")</f>
        <v/>
      </c>
      <c r="BB301" s="51" t="str">
        <f>IFERROR(VLOOKUP(BA301,abbreviation[[description_german]:[abbreviation_budo]],3,FALSE),"")</f>
        <v/>
      </c>
      <c r="BE301" s="51" t="str">
        <f>IFERROR(VLOOKUP(BD301,abbreviation[[description_german]:[abbreviation_budo]],3,FALSE),"")</f>
        <v/>
      </c>
      <c r="BG301" s="38"/>
      <c r="BH301" s="49" t="str">
        <f t="shared" si="40"/>
        <v>_</v>
      </c>
      <c r="BK301" s="53" t="str">
        <f>IFERROR(VLOOKUP(BJ301,abbreviation[[description_german]:[abbreviation_budo]],3,FALSE),"")</f>
        <v/>
      </c>
      <c r="BN301" s="51" t="str">
        <f>IFERROR(VLOOKUP(BM301,abbreviation[[description_german]:[abbreviation_budo]],3,FALSE),"")</f>
        <v/>
      </c>
      <c r="BO301" s="31"/>
      <c r="BQ301" s="51" t="str">
        <f>IFERROR(VLOOKUP(BP301,abbreviation[[description_german]:[abbreviation_budo]],3,FALSE),"")</f>
        <v/>
      </c>
      <c r="BR301" s="57" t="str">
        <f t="shared" si="41"/>
        <v>_</v>
      </c>
      <c r="BU301" s="53" t="str">
        <f>IFERROR(VLOOKUP(BT301,abbreviation[[description_german]:[abbreviation_budo]],3,FALSE),"")</f>
        <v/>
      </c>
      <c r="BV301" s="60" t="str">
        <f t="shared" si="42"/>
        <v>_</v>
      </c>
      <c r="BY301" s="48" t="str">
        <f>IFERROR(VLOOKUP(BX301,category[[category_name_german]:[abbreviation_category_budo]],3,FALSE),"")</f>
        <v/>
      </c>
      <c r="CB301" s="48" t="str">
        <f>IFERROR(VLOOKUP(CA301,category[[category_name_german]:[abbreviation_category_budo]],3,FALSE),"")</f>
        <v/>
      </c>
      <c r="CE301" s="48" t="str">
        <f>IFERROR(VLOOKUP(CD301,category[[category_name_german]:[abbreviation_category_budo]],3,FALSE),"")</f>
        <v/>
      </c>
      <c r="CH301" s="48" t="str">
        <f>IFERROR(VLOOKUP(CG301,category[[category_name_german]:[abbreviation_category_budo]],3,FALSE),"")</f>
        <v/>
      </c>
      <c r="CK301" s="48" t="str">
        <f>IFERROR(VLOOKUP(CJ301,category[[category_name_german]:[abbreviation_category_budo]],3,FALSE),"")</f>
        <v/>
      </c>
      <c r="CM301" s="49" t="str">
        <f t="shared" si="43"/>
        <v/>
      </c>
      <c r="CO301" s="63" t="str">
        <f t="shared" si="44"/>
        <v/>
      </c>
    </row>
    <row r="302" spans="4:93" x14ac:dyDescent="0.25">
      <c r="D302" s="48" t="str">
        <f>IFERROR(VLOOKUP(C302,category[[category_name_german]:[abbreviation_category_budo]],3,FALSE),"")</f>
        <v/>
      </c>
      <c r="G302" s="48" t="str">
        <f>IFERROR(VLOOKUP(F302,category[[category_name_german]:[abbreviation_category_budo]],3,FALSE),"")</f>
        <v/>
      </c>
      <c r="J302" s="48" t="str">
        <f>IFERROR(VLOOKUP(I302,category[[category_name_german]:[abbreviation_category_budo]],3,FALSE),"")</f>
        <v/>
      </c>
      <c r="M302" s="48" t="str">
        <f>IFERROR(VLOOKUP(L302,category[[category_name_german]:[abbreviation_category_budo]],3,FALSE),"")</f>
        <v/>
      </c>
      <c r="P302" s="48" t="str">
        <f>IFERROR(VLOOKUP(O302,category[[category_name_german]:[abbreviation_category_budo]],3,FALSE),"")</f>
        <v/>
      </c>
      <c r="R302" s="49" t="str">
        <f t="shared" si="36"/>
        <v/>
      </c>
      <c r="U302" s="48" t="str">
        <f>IFERROR(VLOOKUP(T302,abbreviation[[description_german]:[abbreviation_budo]],3,FALSE),"")</f>
        <v/>
      </c>
      <c r="X302" s="51" t="str">
        <f>IFERROR(VLOOKUP(W302,abbreviation[[description_german]:[abbreviation_budo]],3,FALSE),"")</f>
        <v/>
      </c>
      <c r="Y302" s="33"/>
      <c r="AA302" s="49" t="str">
        <f t="shared" si="37"/>
        <v/>
      </c>
      <c r="AD302" s="48" t="str">
        <f>IFERROR(VLOOKUP(AC302,abbreviation[[description_german]:[abbreviation_budo]],3,FALSE),"")</f>
        <v/>
      </c>
      <c r="AG302" s="54" t="str">
        <f>IFERROR(VLOOKUP(AF302,abbreviation[[description_german]:[abbreviation_budo]],3,FALSE),"")</f>
        <v/>
      </c>
      <c r="AJ302" s="49" t="str">
        <f t="shared" si="38"/>
        <v>_</v>
      </c>
      <c r="AM302" s="48" t="str">
        <f>IFERROR(VLOOKUP(AL302,abbreviation[[description_german]:[abbreviation_budo]],3,FALSE),"")</f>
        <v/>
      </c>
      <c r="AP302" s="54" t="str">
        <f>IFERROR(VLOOKUP(AO302,abbreviation[[description_german]:[abbreviation_budo]],3,FALSE),"")</f>
        <v/>
      </c>
      <c r="AS302" s="49" t="str">
        <f t="shared" si="39"/>
        <v>_</v>
      </c>
      <c r="AV302" s="53" t="str">
        <f>IFERROR(VLOOKUP(AU302,abbreviation[[description_german]:[abbreviation_budo]],3,FALSE),"")</f>
        <v/>
      </c>
      <c r="AY302" s="51" t="str">
        <f>IFERROR(VLOOKUP(AX302,abbreviation[[description_german]:[abbreviation_budo]],3,FALSE),"")</f>
        <v/>
      </c>
      <c r="BB302" s="51" t="str">
        <f>IFERROR(VLOOKUP(BA302,abbreviation[[description_german]:[abbreviation_budo]],3,FALSE),"")</f>
        <v/>
      </c>
      <c r="BE302" s="51" t="str">
        <f>IFERROR(VLOOKUP(BD302,abbreviation[[description_german]:[abbreviation_budo]],3,FALSE),"")</f>
        <v/>
      </c>
      <c r="BG302" s="38"/>
      <c r="BH302" s="49" t="str">
        <f t="shared" si="40"/>
        <v>_</v>
      </c>
      <c r="BK302" s="53" t="str">
        <f>IFERROR(VLOOKUP(BJ302,abbreviation[[description_german]:[abbreviation_budo]],3,FALSE),"")</f>
        <v/>
      </c>
      <c r="BN302" s="51" t="str">
        <f>IFERROR(VLOOKUP(BM302,abbreviation[[description_german]:[abbreviation_budo]],3,FALSE),"")</f>
        <v/>
      </c>
      <c r="BO302" s="31"/>
      <c r="BQ302" s="51" t="str">
        <f>IFERROR(VLOOKUP(BP302,abbreviation[[description_german]:[abbreviation_budo]],3,FALSE),"")</f>
        <v/>
      </c>
      <c r="BR302" s="57" t="str">
        <f t="shared" si="41"/>
        <v>_</v>
      </c>
      <c r="BU302" s="53" t="str">
        <f>IFERROR(VLOOKUP(BT302,abbreviation[[description_german]:[abbreviation_budo]],3,FALSE),"")</f>
        <v/>
      </c>
      <c r="BV302" s="60" t="str">
        <f t="shared" si="42"/>
        <v>_</v>
      </c>
      <c r="BY302" s="48" t="str">
        <f>IFERROR(VLOOKUP(BX302,category[[category_name_german]:[abbreviation_category_budo]],3,FALSE),"")</f>
        <v/>
      </c>
      <c r="CB302" s="48" t="str">
        <f>IFERROR(VLOOKUP(CA302,category[[category_name_german]:[abbreviation_category_budo]],3,FALSE),"")</f>
        <v/>
      </c>
      <c r="CE302" s="48" t="str">
        <f>IFERROR(VLOOKUP(CD302,category[[category_name_german]:[abbreviation_category_budo]],3,FALSE),"")</f>
        <v/>
      </c>
      <c r="CH302" s="48" t="str">
        <f>IFERROR(VLOOKUP(CG302,category[[category_name_german]:[abbreviation_category_budo]],3,FALSE),"")</f>
        <v/>
      </c>
      <c r="CK302" s="48" t="str">
        <f>IFERROR(VLOOKUP(CJ302,category[[category_name_german]:[abbreviation_category_budo]],3,FALSE),"")</f>
        <v/>
      </c>
      <c r="CM302" s="49" t="str">
        <f t="shared" si="43"/>
        <v/>
      </c>
      <c r="CO302" s="63" t="str">
        <f t="shared" si="44"/>
        <v/>
      </c>
    </row>
    <row r="303" spans="4:93" x14ac:dyDescent="0.25">
      <c r="D303" s="48" t="str">
        <f>IFERROR(VLOOKUP(C303,category[[category_name_german]:[abbreviation_category_budo]],3,FALSE),"")</f>
        <v/>
      </c>
      <c r="G303" s="48" t="str">
        <f>IFERROR(VLOOKUP(F303,category[[category_name_german]:[abbreviation_category_budo]],3,FALSE),"")</f>
        <v/>
      </c>
      <c r="J303" s="48" t="str">
        <f>IFERROR(VLOOKUP(I303,category[[category_name_german]:[abbreviation_category_budo]],3,FALSE),"")</f>
        <v/>
      </c>
      <c r="M303" s="48" t="str">
        <f>IFERROR(VLOOKUP(L303,category[[category_name_german]:[abbreviation_category_budo]],3,FALSE),"")</f>
        <v/>
      </c>
      <c r="P303" s="48" t="str">
        <f>IFERROR(VLOOKUP(O303,category[[category_name_german]:[abbreviation_category_budo]],3,FALSE),"")</f>
        <v/>
      </c>
      <c r="R303" s="49" t="str">
        <f t="shared" si="36"/>
        <v/>
      </c>
      <c r="U303" s="48" t="str">
        <f>IFERROR(VLOOKUP(T303,abbreviation[[description_german]:[abbreviation_budo]],3,FALSE),"")</f>
        <v/>
      </c>
      <c r="X303" s="51" t="str">
        <f>IFERROR(VLOOKUP(W303,abbreviation[[description_german]:[abbreviation_budo]],3,FALSE),"")</f>
        <v/>
      </c>
      <c r="Y303" s="33"/>
      <c r="AA303" s="49" t="str">
        <f t="shared" si="37"/>
        <v/>
      </c>
      <c r="AD303" s="48" t="str">
        <f>IFERROR(VLOOKUP(AC303,abbreviation[[description_german]:[abbreviation_budo]],3,FALSE),"")</f>
        <v/>
      </c>
      <c r="AG303" s="54" t="str">
        <f>IFERROR(VLOOKUP(AF303,abbreviation[[description_german]:[abbreviation_budo]],3,FALSE),"")</f>
        <v/>
      </c>
      <c r="AJ303" s="49" t="str">
        <f t="shared" si="38"/>
        <v>_</v>
      </c>
      <c r="AM303" s="48" t="str">
        <f>IFERROR(VLOOKUP(AL303,abbreviation[[description_german]:[abbreviation_budo]],3,FALSE),"")</f>
        <v/>
      </c>
      <c r="AP303" s="54" t="str">
        <f>IFERROR(VLOOKUP(AO303,abbreviation[[description_german]:[abbreviation_budo]],3,FALSE),"")</f>
        <v/>
      </c>
      <c r="AS303" s="49" t="str">
        <f t="shared" si="39"/>
        <v>_</v>
      </c>
      <c r="AV303" s="53" t="str">
        <f>IFERROR(VLOOKUP(AU303,abbreviation[[description_german]:[abbreviation_budo]],3,FALSE),"")</f>
        <v/>
      </c>
      <c r="AY303" s="51" t="str">
        <f>IFERROR(VLOOKUP(AX303,abbreviation[[description_german]:[abbreviation_budo]],3,FALSE),"")</f>
        <v/>
      </c>
      <c r="BB303" s="51" t="str">
        <f>IFERROR(VLOOKUP(BA303,abbreviation[[description_german]:[abbreviation_budo]],3,FALSE),"")</f>
        <v/>
      </c>
      <c r="BE303" s="51" t="str">
        <f>IFERROR(VLOOKUP(BD303,abbreviation[[description_german]:[abbreviation_budo]],3,FALSE),"")</f>
        <v/>
      </c>
      <c r="BG303" s="38"/>
      <c r="BH303" s="49" t="str">
        <f t="shared" si="40"/>
        <v>_</v>
      </c>
      <c r="BK303" s="53" t="str">
        <f>IFERROR(VLOOKUP(BJ303,abbreviation[[description_german]:[abbreviation_budo]],3,FALSE),"")</f>
        <v/>
      </c>
      <c r="BN303" s="51" t="str">
        <f>IFERROR(VLOOKUP(BM303,abbreviation[[description_german]:[abbreviation_budo]],3,FALSE),"")</f>
        <v/>
      </c>
      <c r="BO303" s="31"/>
      <c r="BQ303" s="51" t="str">
        <f>IFERROR(VLOOKUP(BP303,abbreviation[[description_german]:[abbreviation_budo]],3,FALSE),"")</f>
        <v/>
      </c>
      <c r="BR303" s="57" t="str">
        <f t="shared" si="41"/>
        <v>_</v>
      </c>
      <c r="BU303" s="53" t="str">
        <f>IFERROR(VLOOKUP(BT303,abbreviation[[description_german]:[abbreviation_budo]],3,FALSE),"")</f>
        <v/>
      </c>
      <c r="BV303" s="60" t="str">
        <f t="shared" si="42"/>
        <v>_</v>
      </c>
      <c r="BY303" s="48" t="str">
        <f>IFERROR(VLOOKUP(BX303,category[[category_name_german]:[abbreviation_category_budo]],3,FALSE),"")</f>
        <v/>
      </c>
      <c r="CB303" s="48" t="str">
        <f>IFERROR(VLOOKUP(CA303,category[[category_name_german]:[abbreviation_category_budo]],3,FALSE),"")</f>
        <v/>
      </c>
      <c r="CE303" s="48" t="str">
        <f>IFERROR(VLOOKUP(CD303,category[[category_name_german]:[abbreviation_category_budo]],3,FALSE),"")</f>
        <v/>
      </c>
      <c r="CH303" s="48" t="str">
        <f>IFERROR(VLOOKUP(CG303,category[[category_name_german]:[abbreviation_category_budo]],3,FALSE),"")</f>
        <v/>
      </c>
      <c r="CK303" s="48" t="str">
        <f>IFERROR(VLOOKUP(CJ303,category[[category_name_german]:[abbreviation_category_budo]],3,FALSE),"")</f>
        <v/>
      </c>
      <c r="CM303" s="49" t="str">
        <f t="shared" si="43"/>
        <v/>
      </c>
      <c r="CO303" s="63" t="str">
        <f t="shared" si="44"/>
        <v/>
      </c>
    </row>
    <row r="304" spans="4:93" x14ac:dyDescent="0.25">
      <c r="D304" s="48" t="str">
        <f>IFERROR(VLOOKUP(C304,category[[category_name_german]:[abbreviation_category_budo]],3,FALSE),"")</f>
        <v/>
      </c>
      <c r="G304" s="48" t="str">
        <f>IFERROR(VLOOKUP(F304,category[[category_name_german]:[abbreviation_category_budo]],3,FALSE),"")</f>
        <v/>
      </c>
      <c r="J304" s="48" t="str">
        <f>IFERROR(VLOOKUP(I304,category[[category_name_german]:[abbreviation_category_budo]],3,FALSE),"")</f>
        <v/>
      </c>
      <c r="M304" s="48" t="str">
        <f>IFERROR(VLOOKUP(L304,category[[category_name_german]:[abbreviation_category_budo]],3,FALSE),"")</f>
        <v/>
      </c>
      <c r="P304" s="48" t="str">
        <f>IFERROR(VLOOKUP(O304,category[[category_name_german]:[abbreviation_category_budo]],3,FALSE),"")</f>
        <v/>
      </c>
      <c r="R304" s="49" t="str">
        <f t="shared" si="36"/>
        <v/>
      </c>
      <c r="U304" s="48" t="str">
        <f>IFERROR(VLOOKUP(T304,abbreviation[[description_german]:[abbreviation_budo]],3,FALSE),"")</f>
        <v/>
      </c>
      <c r="X304" s="51" t="str">
        <f>IFERROR(VLOOKUP(W304,abbreviation[[description_german]:[abbreviation_budo]],3,FALSE),"")</f>
        <v/>
      </c>
      <c r="Y304" s="33"/>
      <c r="AA304" s="49" t="str">
        <f t="shared" si="37"/>
        <v/>
      </c>
      <c r="AD304" s="48" t="str">
        <f>IFERROR(VLOOKUP(AC304,abbreviation[[description_german]:[abbreviation_budo]],3,FALSE),"")</f>
        <v/>
      </c>
      <c r="AG304" s="54" t="str">
        <f>IFERROR(VLOOKUP(AF304,abbreviation[[description_german]:[abbreviation_budo]],3,FALSE),"")</f>
        <v/>
      </c>
      <c r="AJ304" s="49" t="str">
        <f t="shared" si="38"/>
        <v>_</v>
      </c>
      <c r="AM304" s="48" t="str">
        <f>IFERROR(VLOOKUP(AL304,abbreviation[[description_german]:[abbreviation_budo]],3,FALSE),"")</f>
        <v/>
      </c>
      <c r="AP304" s="54" t="str">
        <f>IFERROR(VLOOKUP(AO304,abbreviation[[description_german]:[abbreviation_budo]],3,FALSE),"")</f>
        <v/>
      </c>
      <c r="AS304" s="49" t="str">
        <f t="shared" si="39"/>
        <v>_</v>
      </c>
      <c r="AV304" s="53" t="str">
        <f>IFERROR(VLOOKUP(AU304,abbreviation[[description_german]:[abbreviation_budo]],3,FALSE),"")</f>
        <v/>
      </c>
      <c r="AY304" s="51" t="str">
        <f>IFERROR(VLOOKUP(AX304,abbreviation[[description_german]:[abbreviation_budo]],3,FALSE),"")</f>
        <v/>
      </c>
      <c r="BB304" s="51" t="str">
        <f>IFERROR(VLOOKUP(BA304,abbreviation[[description_german]:[abbreviation_budo]],3,FALSE),"")</f>
        <v/>
      </c>
      <c r="BE304" s="51" t="str">
        <f>IFERROR(VLOOKUP(BD304,abbreviation[[description_german]:[abbreviation_budo]],3,FALSE),"")</f>
        <v/>
      </c>
      <c r="BG304" s="38"/>
      <c r="BH304" s="49" t="str">
        <f t="shared" si="40"/>
        <v>_</v>
      </c>
      <c r="BK304" s="53" t="str">
        <f>IFERROR(VLOOKUP(BJ304,abbreviation[[description_german]:[abbreviation_budo]],3,FALSE),"")</f>
        <v/>
      </c>
      <c r="BN304" s="51" t="str">
        <f>IFERROR(VLOOKUP(BM304,abbreviation[[description_german]:[abbreviation_budo]],3,FALSE),"")</f>
        <v/>
      </c>
      <c r="BO304" s="31"/>
      <c r="BQ304" s="51" t="str">
        <f>IFERROR(VLOOKUP(BP304,abbreviation[[description_german]:[abbreviation_budo]],3,FALSE),"")</f>
        <v/>
      </c>
      <c r="BR304" s="57" t="str">
        <f t="shared" si="41"/>
        <v>_</v>
      </c>
      <c r="BU304" s="53" t="str">
        <f>IFERROR(VLOOKUP(BT304,abbreviation[[description_german]:[abbreviation_budo]],3,FALSE),"")</f>
        <v/>
      </c>
      <c r="BV304" s="60" t="str">
        <f t="shared" si="42"/>
        <v>_</v>
      </c>
      <c r="BY304" s="48" t="str">
        <f>IFERROR(VLOOKUP(BX304,category[[category_name_german]:[abbreviation_category_budo]],3,FALSE),"")</f>
        <v/>
      </c>
      <c r="CB304" s="48" t="str">
        <f>IFERROR(VLOOKUP(CA304,category[[category_name_german]:[abbreviation_category_budo]],3,FALSE),"")</f>
        <v/>
      </c>
      <c r="CE304" s="48" t="str">
        <f>IFERROR(VLOOKUP(CD304,category[[category_name_german]:[abbreviation_category_budo]],3,FALSE),"")</f>
        <v/>
      </c>
      <c r="CH304" s="48" t="str">
        <f>IFERROR(VLOOKUP(CG304,category[[category_name_german]:[abbreviation_category_budo]],3,FALSE),"")</f>
        <v/>
      </c>
      <c r="CK304" s="48" t="str">
        <f>IFERROR(VLOOKUP(CJ304,category[[category_name_german]:[abbreviation_category_budo]],3,FALSE),"")</f>
        <v/>
      </c>
      <c r="CM304" s="49" t="str">
        <f t="shared" si="43"/>
        <v/>
      </c>
      <c r="CO304" s="63" t="str">
        <f t="shared" si="44"/>
        <v/>
      </c>
    </row>
    <row r="305" spans="4:93" x14ac:dyDescent="0.25">
      <c r="D305" s="48" t="str">
        <f>IFERROR(VLOOKUP(C305,category[[category_name_german]:[abbreviation_category_budo]],3,FALSE),"")</f>
        <v/>
      </c>
      <c r="G305" s="48" t="str">
        <f>IFERROR(VLOOKUP(F305,category[[category_name_german]:[abbreviation_category_budo]],3,FALSE),"")</f>
        <v/>
      </c>
      <c r="J305" s="48" t="str">
        <f>IFERROR(VLOOKUP(I305,category[[category_name_german]:[abbreviation_category_budo]],3,FALSE),"")</f>
        <v/>
      </c>
      <c r="M305" s="48" t="str">
        <f>IFERROR(VLOOKUP(L305,category[[category_name_german]:[abbreviation_category_budo]],3,FALSE),"")</f>
        <v/>
      </c>
      <c r="P305" s="48" t="str">
        <f>IFERROR(VLOOKUP(O305,category[[category_name_german]:[abbreviation_category_budo]],3,FALSE),"")</f>
        <v/>
      </c>
      <c r="R305" s="49" t="str">
        <f t="shared" si="36"/>
        <v/>
      </c>
      <c r="U305" s="48" t="str">
        <f>IFERROR(VLOOKUP(T305,abbreviation[[description_german]:[abbreviation_budo]],3,FALSE),"")</f>
        <v/>
      </c>
      <c r="X305" s="51" t="str">
        <f>IFERROR(VLOOKUP(W305,abbreviation[[description_german]:[abbreviation_budo]],3,FALSE),"")</f>
        <v/>
      </c>
      <c r="Y305" s="33"/>
      <c r="AA305" s="49" t="str">
        <f t="shared" si="37"/>
        <v/>
      </c>
      <c r="AD305" s="48" t="str">
        <f>IFERROR(VLOOKUP(AC305,abbreviation[[description_german]:[abbreviation_budo]],3,FALSE),"")</f>
        <v/>
      </c>
      <c r="AG305" s="54" t="str">
        <f>IFERROR(VLOOKUP(AF305,abbreviation[[description_german]:[abbreviation_budo]],3,FALSE),"")</f>
        <v/>
      </c>
      <c r="AJ305" s="49" t="str">
        <f t="shared" si="38"/>
        <v>_</v>
      </c>
      <c r="AM305" s="48" t="str">
        <f>IFERROR(VLOOKUP(AL305,abbreviation[[description_german]:[abbreviation_budo]],3,FALSE),"")</f>
        <v/>
      </c>
      <c r="AP305" s="54" t="str">
        <f>IFERROR(VLOOKUP(AO305,abbreviation[[description_german]:[abbreviation_budo]],3,FALSE),"")</f>
        <v/>
      </c>
      <c r="AS305" s="49" t="str">
        <f t="shared" si="39"/>
        <v>_</v>
      </c>
      <c r="AV305" s="53" t="str">
        <f>IFERROR(VLOOKUP(AU305,abbreviation[[description_german]:[abbreviation_budo]],3,FALSE),"")</f>
        <v/>
      </c>
      <c r="AY305" s="51" t="str">
        <f>IFERROR(VLOOKUP(AX305,abbreviation[[description_german]:[abbreviation_budo]],3,FALSE),"")</f>
        <v/>
      </c>
      <c r="BB305" s="51" t="str">
        <f>IFERROR(VLOOKUP(BA305,abbreviation[[description_german]:[abbreviation_budo]],3,FALSE),"")</f>
        <v/>
      </c>
      <c r="BE305" s="51" t="str">
        <f>IFERROR(VLOOKUP(BD305,abbreviation[[description_german]:[abbreviation_budo]],3,FALSE),"")</f>
        <v/>
      </c>
      <c r="BG305" s="38"/>
      <c r="BH305" s="49" t="str">
        <f t="shared" si="40"/>
        <v>_</v>
      </c>
      <c r="BK305" s="53" t="str">
        <f>IFERROR(VLOOKUP(BJ305,abbreviation[[description_german]:[abbreviation_budo]],3,FALSE),"")</f>
        <v/>
      </c>
      <c r="BN305" s="51" t="str">
        <f>IFERROR(VLOOKUP(BM305,abbreviation[[description_german]:[abbreviation_budo]],3,FALSE),"")</f>
        <v/>
      </c>
      <c r="BO305" s="31"/>
      <c r="BQ305" s="51" t="str">
        <f>IFERROR(VLOOKUP(BP305,abbreviation[[description_german]:[abbreviation_budo]],3,FALSE),"")</f>
        <v/>
      </c>
      <c r="BR305" s="57" t="str">
        <f t="shared" si="41"/>
        <v>_</v>
      </c>
      <c r="BU305" s="53" t="str">
        <f>IFERROR(VLOOKUP(BT305,abbreviation[[description_german]:[abbreviation_budo]],3,FALSE),"")</f>
        <v/>
      </c>
      <c r="BV305" s="60" t="str">
        <f t="shared" si="42"/>
        <v>_</v>
      </c>
      <c r="BY305" s="48" t="str">
        <f>IFERROR(VLOOKUP(BX305,category[[category_name_german]:[abbreviation_category_budo]],3,FALSE),"")</f>
        <v/>
      </c>
      <c r="CB305" s="48" t="str">
        <f>IFERROR(VLOOKUP(CA305,category[[category_name_german]:[abbreviation_category_budo]],3,FALSE),"")</f>
        <v/>
      </c>
      <c r="CE305" s="48" t="str">
        <f>IFERROR(VLOOKUP(CD305,category[[category_name_german]:[abbreviation_category_budo]],3,FALSE),"")</f>
        <v/>
      </c>
      <c r="CH305" s="48" t="str">
        <f>IFERROR(VLOOKUP(CG305,category[[category_name_german]:[abbreviation_category_budo]],3,FALSE),"")</f>
        <v/>
      </c>
      <c r="CK305" s="48" t="str">
        <f>IFERROR(VLOOKUP(CJ305,category[[category_name_german]:[abbreviation_category_budo]],3,FALSE),"")</f>
        <v/>
      </c>
      <c r="CM305" s="49" t="str">
        <f t="shared" si="43"/>
        <v/>
      </c>
      <c r="CO305" s="63" t="str">
        <f t="shared" si="44"/>
        <v/>
      </c>
    </row>
    <row r="306" spans="4:93" x14ac:dyDescent="0.25">
      <c r="D306" s="48" t="str">
        <f>IFERROR(VLOOKUP(C306,category[[category_name_german]:[abbreviation_category_budo]],3,FALSE),"")</f>
        <v/>
      </c>
      <c r="G306" s="48" t="str">
        <f>IFERROR(VLOOKUP(F306,category[[category_name_german]:[abbreviation_category_budo]],3,FALSE),"")</f>
        <v/>
      </c>
      <c r="J306" s="48" t="str">
        <f>IFERROR(VLOOKUP(I306,category[[category_name_german]:[abbreviation_category_budo]],3,FALSE),"")</f>
        <v/>
      </c>
      <c r="M306" s="48" t="str">
        <f>IFERROR(VLOOKUP(L306,category[[category_name_german]:[abbreviation_category_budo]],3,FALSE),"")</f>
        <v/>
      </c>
      <c r="P306" s="48" t="str">
        <f>IFERROR(VLOOKUP(O306,category[[category_name_german]:[abbreviation_category_budo]],3,FALSE),"")</f>
        <v/>
      </c>
      <c r="R306" s="49" t="str">
        <f t="shared" si="36"/>
        <v/>
      </c>
      <c r="U306" s="48" t="str">
        <f>IFERROR(VLOOKUP(T306,abbreviation[[description_german]:[abbreviation_budo]],3,FALSE),"")</f>
        <v/>
      </c>
      <c r="X306" s="51" t="str">
        <f>IFERROR(VLOOKUP(W306,abbreviation[[description_german]:[abbreviation_budo]],3,FALSE),"")</f>
        <v/>
      </c>
      <c r="Y306" s="33"/>
      <c r="AA306" s="49" t="str">
        <f t="shared" si="37"/>
        <v/>
      </c>
      <c r="AD306" s="48" t="str">
        <f>IFERROR(VLOOKUP(AC306,abbreviation[[description_german]:[abbreviation_budo]],3,FALSE),"")</f>
        <v/>
      </c>
      <c r="AG306" s="54" t="str">
        <f>IFERROR(VLOOKUP(AF306,abbreviation[[description_german]:[abbreviation_budo]],3,FALSE),"")</f>
        <v/>
      </c>
      <c r="AJ306" s="49" t="str">
        <f t="shared" si="38"/>
        <v>_</v>
      </c>
      <c r="AM306" s="48" t="str">
        <f>IFERROR(VLOOKUP(AL306,abbreviation[[description_german]:[abbreviation_budo]],3,FALSE),"")</f>
        <v/>
      </c>
      <c r="AP306" s="54" t="str">
        <f>IFERROR(VLOOKUP(AO306,abbreviation[[description_german]:[abbreviation_budo]],3,FALSE),"")</f>
        <v/>
      </c>
      <c r="AS306" s="49" t="str">
        <f t="shared" si="39"/>
        <v>_</v>
      </c>
      <c r="AV306" s="53" t="str">
        <f>IFERROR(VLOOKUP(AU306,abbreviation[[description_german]:[abbreviation_budo]],3,FALSE),"")</f>
        <v/>
      </c>
      <c r="AY306" s="51" t="str">
        <f>IFERROR(VLOOKUP(AX306,abbreviation[[description_german]:[abbreviation_budo]],3,FALSE),"")</f>
        <v/>
      </c>
      <c r="BB306" s="51" t="str">
        <f>IFERROR(VLOOKUP(BA306,abbreviation[[description_german]:[abbreviation_budo]],3,FALSE),"")</f>
        <v/>
      </c>
      <c r="BE306" s="51" t="str">
        <f>IFERROR(VLOOKUP(BD306,abbreviation[[description_german]:[abbreviation_budo]],3,FALSE),"")</f>
        <v/>
      </c>
      <c r="BG306" s="38"/>
      <c r="BH306" s="49" t="str">
        <f t="shared" si="40"/>
        <v>_</v>
      </c>
      <c r="BK306" s="53" t="str">
        <f>IFERROR(VLOOKUP(BJ306,abbreviation[[description_german]:[abbreviation_budo]],3,FALSE),"")</f>
        <v/>
      </c>
      <c r="BN306" s="51" t="str">
        <f>IFERROR(VLOOKUP(BM306,abbreviation[[description_german]:[abbreviation_budo]],3,FALSE),"")</f>
        <v/>
      </c>
      <c r="BO306" s="31"/>
      <c r="BQ306" s="51" t="str">
        <f>IFERROR(VLOOKUP(BP306,abbreviation[[description_german]:[abbreviation_budo]],3,FALSE),"")</f>
        <v/>
      </c>
      <c r="BR306" s="57" t="str">
        <f t="shared" si="41"/>
        <v>_</v>
      </c>
      <c r="BU306" s="53" t="str">
        <f>IFERROR(VLOOKUP(BT306,abbreviation[[description_german]:[abbreviation_budo]],3,FALSE),"")</f>
        <v/>
      </c>
      <c r="BV306" s="60" t="str">
        <f t="shared" si="42"/>
        <v>_</v>
      </c>
      <c r="BY306" s="48" t="str">
        <f>IFERROR(VLOOKUP(BX306,category[[category_name_german]:[abbreviation_category_budo]],3,FALSE),"")</f>
        <v/>
      </c>
      <c r="CB306" s="48" t="str">
        <f>IFERROR(VLOOKUP(CA306,category[[category_name_german]:[abbreviation_category_budo]],3,FALSE),"")</f>
        <v/>
      </c>
      <c r="CE306" s="48" t="str">
        <f>IFERROR(VLOOKUP(CD306,category[[category_name_german]:[abbreviation_category_budo]],3,FALSE),"")</f>
        <v/>
      </c>
      <c r="CH306" s="48" t="str">
        <f>IFERROR(VLOOKUP(CG306,category[[category_name_german]:[abbreviation_category_budo]],3,FALSE),"")</f>
        <v/>
      </c>
      <c r="CK306" s="48" t="str">
        <f>IFERROR(VLOOKUP(CJ306,category[[category_name_german]:[abbreviation_category_budo]],3,FALSE),"")</f>
        <v/>
      </c>
      <c r="CM306" s="49" t="str">
        <f t="shared" si="43"/>
        <v/>
      </c>
      <c r="CO306" s="63" t="str">
        <f t="shared" si="44"/>
        <v/>
      </c>
    </row>
    <row r="307" spans="4:93" x14ac:dyDescent="0.25">
      <c r="D307" s="48" t="str">
        <f>IFERROR(VLOOKUP(C307,category[[category_name_german]:[abbreviation_category_budo]],3,FALSE),"")</f>
        <v/>
      </c>
      <c r="G307" s="48" t="str">
        <f>IFERROR(VLOOKUP(F307,category[[category_name_german]:[abbreviation_category_budo]],3,FALSE),"")</f>
        <v/>
      </c>
      <c r="J307" s="48" t="str">
        <f>IFERROR(VLOOKUP(I307,category[[category_name_german]:[abbreviation_category_budo]],3,FALSE),"")</f>
        <v/>
      </c>
      <c r="M307" s="48" t="str">
        <f>IFERROR(VLOOKUP(L307,category[[category_name_german]:[abbreviation_category_budo]],3,FALSE),"")</f>
        <v/>
      </c>
      <c r="P307" s="48" t="str">
        <f>IFERROR(VLOOKUP(O307,category[[category_name_german]:[abbreviation_category_budo]],3,FALSE),"")</f>
        <v/>
      </c>
      <c r="R307" s="49" t="str">
        <f t="shared" si="36"/>
        <v/>
      </c>
      <c r="U307" s="48" t="str">
        <f>IFERROR(VLOOKUP(T307,abbreviation[[description_german]:[abbreviation_budo]],3,FALSE),"")</f>
        <v/>
      </c>
      <c r="X307" s="51" t="str">
        <f>IFERROR(VLOOKUP(W307,abbreviation[[description_german]:[abbreviation_budo]],3,FALSE),"")</f>
        <v/>
      </c>
      <c r="Y307" s="33"/>
      <c r="AA307" s="49" t="str">
        <f t="shared" si="37"/>
        <v/>
      </c>
      <c r="AD307" s="48" t="str">
        <f>IFERROR(VLOOKUP(AC307,abbreviation[[description_german]:[abbreviation_budo]],3,FALSE),"")</f>
        <v/>
      </c>
      <c r="AG307" s="54" t="str">
        <f>IFERROR(VLOOKUP(AF307,abbreviation[[description_german]:[abbreviation_budo]],3,FALSE),"")</f>
        <v/>
      </c>
      <c r="AJ307" s="49" t="str">
        <f t="shared" si="38"/>
        <v>_</v>
      </c>
      <c r="AM307" s="48" t="str">
        <f>IFERROR(VLOOKUP(AL307,abbreviation[[description_german]:[abbreviation_budo]],3,FALSE),"")</f>
        <v/>
      </c>
      <c r="AP307" s="54" t="str">
        <f>IFERROR(VLOOKUP(AO307,abbreviation[[description_german]:[abbreviation_budo]],3,FALSE),"")</f>
        <v/>
      </c>
      <c r="AS307" s="49" t="str">
        <f t="shared" si="39"/>
        <v>_</v>
      </c>
      <c r="AV307" s="53" t="str">
        <f>IFERROR(VLOOKUP(AU307,abbreviation[[description_german]:[abbreviation_budo]],3,FALSE),"")</f>
        <v/>
      </c>
      <c r="AY307" s="51" t="str">
        <f>IFERROR(VLOOKUP(AX307,abbreviation[[description_german]:[abbreviation_budo]],3,FALSE),"")</f>
        <v/>
      </c>
      <c r="BB307" s="51" t="str">
        <f>IFERROR(VLOOKUP(BA307,abbreviation[[description_german]:[abbreviation_budo]],3,FALSE),"")</f>
        <v/>
      </c>
      <c r="BE307" s="51" t="str">
        <f>IFERROR(VLOOKUP(BD307,abbreviation[[description_german]:[abbreviation_budo]],3,FALSE),"")</f>
        <v/>
      </c>
      <c r="BG307" s="38"/>
      <c r="BH307" s="49" t="str">
        <f t="shared" si="40"/>
        <v>_</v>
      </c>
      <c r="BK307" s="53" t="str">
        <f>IFERROR(VLOOKUP(BJ307,abbreviation[[description_german]:[abbreviation_budo]],3,FALSE),"")</f>
        <v/>
      </c>
      <c r="BN307" s="51" t="str">
        <f>IFERROR(VLOOKUP(BM307,abbreviation[[description_german]:[abbreviation_budo]],3,FALSE),"")</f>
        <v/>
      </c>
      <c r="BO307" s="31"/>
      <c r="BQ307" s="51" t="str">
        <f>IFERROR(VLOOKUP(BP307,abbreviation[[description_german]:[abbreviation_budo]],3,FALSE),"")</f>
        <v/>
      </c>
      <c r="BR307" s="57" t="str">
        <f t="shared" si="41"/>
        <v>_</v>
      </c>
      <c r="BU307" s="53" t="str">
        <f>IFERROR(VLOOKUP(BT307,abbreviation[[description_german]:[abbreviation_budo]],3,FALSE),"")</f>
        <v/>
      </c>
      <c r="BV307" s="60" t="str">
        <f t="shared" si="42"/>
        <v>_</v>
      </c>
      <c r="BY307" s="48" t="str">
        <f>IFERROR(VLOOKUP(BX307,category[[category_name_german]:[abbreviation_category_budo]],3,FALSE),"")</f>
        <v/>
      </c>
      <c r="CB307" s="48" t="str">
        <f>IFERROR(VLOOKUP(CA307,category[[category_name_german]:[abbreviation_category_budo]],3,FALSE),"")</f>
        <v/>
      </c>
      <c r="CE307" s="48" t="str">
        <f>IFERROR(VLOOKUP(CD307,category[[category_name_german]:[abbreviation_category_budo]],3,FALSE),"")</f>
        <v/>
      </c>
      <c r="CH307" s="48" t="str">
        <f>IFERROR(VLOOKUP(CG307,category[[category_name_german]:[abbreviation_category_budo]],3,FALSE),"")</f>
        <v/>
      </c>
      <c r="CK307" s="48" t="str">
        <f>IFERROR(VLOOKUP(CJ307,category[[category_name_german]:[abbreviation_category_budo]],3,FALSE),"")</f>
        <v/>
      </c>
      <c r="CM307" s="49" t="str">
        <f t="shared" si="43"/>
        <v/>
      </c>
      <c r="CO307" s="63" t="str">
        <f t="shared" si="44"/>
        <v/>
      </c>
    </row>
    <row r="308" spans="4:93" x14ac:dyDescent="0.25">
      <c r="D308" s="48" t="str">
        <f>IFERROR(VLOOKUP(C308,category[[category_name_german]:[abbreviation_category_budo]],3,FALSE),"")</f>
        <v/>
      </c>
      <c r="G308" s="48" t="str">
        <f>IFERROR(VLOOKUP(F308,category[[category_name_german]:[abbreviation_category_budo]],3,FALSE),"")</f>
        <v/>
      </c>
      <c r="J308" s="48" t="str">
        <f>IFERROR(VLOOKUP(I308,category[[category_name_german]:[abbreviation_category_budo]],3,FALSE),"")</f>
        <v/>
      </c>
      <c r="M308" s="48" t="str">
        <f>IFERROR(VLOOKUP(L308,category[[category_name_german]:[abbreviation_category_budo]],3,FALSE),"")</f>
        <v/>
      </c>
      <c r="P308" s="48" t="str">
        <f>IFERROR(VLOOKUP(O308,category[[category_name_german]:[abbreviation_category_budo]],3,FALSE),"")</f>
        <v/>
      </c>
      <c r="R308" s="49" t="str">
        <f t="shared" si="36"/>
        <v/>
      </c>
      <c r="U308" s="48" t="str">
        <f>IFERROR(VLOOKUP(T308,abbreviation[[description_german]:[abbreviation_budo]],3,FALSE),"")</f>
        <v/>
      </c>
      <c r="X308" s="51" t="str">
        <f>IFERROR(VLOOKUP(W308,abbreviation[[description_german]:[abbreviation_budo]],3,FALSE),"")</f>
        <v/>
      </c>
      <c r="Y308" s="33"/>
      <c r="AA308" s="49" t="str">
        <f t="shared" si="37"/>
        <v/>
      </c>
      <c r="AD308" s="48" t="str">
        <f>IFERROR(VLOOKUP(AC308,abbreviation[[description_german]:[abbreviation_budo]],3,FALSE),"")</f>
        <v/>
      </c>
      <c r="AG308" s="54" t="str">
        <f>IFERROR(VLOOKUP(AF308,abbreviation[[description_german]:[abbreviation_budo]],3,FALSE),"")</f>
        <v/>
      </c>
      <c r="AJ308" s="49" t="str">
        <f t="shared" si="38"/>
        <v>_</v>
      </c>
      <c r="AM308" s="48" t="str">
        <f>IFERROR(VLOOKUP(AL308,abbreviation[[description_german]:[abbreviation_budo]],3,FALSE),"")</f>
        <v/>
      </c>
      <c r="AP308" s="54" t="str">
        <f>IFERROR(VLOOKUP(AO308,abbreviation[[description_german]:[abbreviation_budo]],3,FALSE),"")</f>
        <v/>
      </c>
      <c r="AS308" s="49" t="str">
        <f t="shared" si="39"/>
        <v>_</v>
      </c>
      <c r="AV308" s="53" t="str">
        <f>IFERROR(VLOOKUP(AU308,abbreviation[[description_german]:[abbreviation_budo]],3,FALSE),"")</f>
        <v/>
      </c>
      <c r="AY308" s="51" t="str">
        <f>IFERROR(VLOOKUP(AX308,abbreviation[[description_german]:[abbreviation_budo]],3,FALSE),"")</f>
        <v/>
      </c>
      <c r="BB308" s="51" t="str">
        <f>IFERROR(VLOOKUP(BA308,abbreviation[[description_german]:[abbreviation_budo]],3,FALSE),"")</f>
        <v/>
      </c>
      <c r="BE308" s="51" t="str">
        <f>IFERROR(VLOOKUP(BD308,abbreviation[[description_german]:[abbreviation_budo]],3,FALSE),"")</f>
        <v/>
      </c>
      <c r="BG308" s="38"/>
      <c r="BH308" s="49" t="str">
        <f t="shared" si="40"/>
        <v>_</v>
      </c>
      <c r="BK308" s="53" t="str">
        <f>IFERROR(VLOOKUP(BJ308,abbreviation[[description_german]:[abbreviation_budo]],3,FALSE),"")</f>
        <v/>
      </c>
      <c r="BN308" s="51" t="str">
        <f>IFERROR(VLOOKUP(BM308,abbreviation[[description_german]:[abbreviation_budo]],3,FALSE),"")</f>
        <v/>
      </c>
      <c r="BO308" s="31"/>
      <c r="BQ308" s="51" t="str">
        <f>IFERROR(VLOOKUP(BP308,abbreviation[[description_german]:[abbreviation_budo]],3,FALSE),"")</f>
        <v/>
      </c>
      <c r="BR308" s="57" t="str">
        <f t="shared" si="41"/>
        <v>_</v>
      </c>
      <c r="BU308" s="53" t="str">
        <f>IFERROR(VLOOKUP(BT308,abbreviation[[description_german]:[abbreviation_budo]],3,FALSE),"")</f>
        <v/>
      </c>
      <c r="BV308" s="60" t="str">
        <f t="shared" si="42"/>
        <v>_</v>
      </c>
      <c r="BY308" s="48" t="str">
        <f>IFERROR(VLOOKUP(BX308,category[[category_name_german]:[abbreviation_category_budo]],3,FALSE),"")</f>
        <v/>
      </c>
      <c r="CB308" s="48" t="str">
        <f>IFERROR(VLOOKUP(CA308,category[[category_name_german]:[abbreviation_category_budo]],3,FALSE),"")</f>
        <v/>
      </c>
      <c r="CE308" s="48" t="str">
        <f>IFERROR(VLOOKUP(CD308,category[[category_name_german]:[abbreviation_category_budo]],3,FALSE),"")</f>
        <v/>
      </c>
      <c r="CH308" s="48" t="str">
        <f>IFERROR(VLOOKUP(CG308,category[[category_name_german]:[abbreviation_category_budo]],3,FALSE),"")</f>
        <v/>
      </c>
      <c r="CK308" s="48" t="str">
        <f>IFERROR(VLOOKUP(CJ308,category[[category_name_german]:[abbreviation_category_budo]],3,FALSE),"")</f>
        <v/>
      </c>
      <c r="CM308" s="49" t="str">
        <f t="shared" si="43"/>
        <v/>
      </c>
      <c r="CO308" s="63" t="str">
        <f t="shared" si="44"/>
        <v/>
      </c>
    </row>
    <row r="309" spans="4:93" x14ac:dyDescent="0.25">
      <c r="D309" s="48" t="str">
        <f>IFERROR(VLOOKUP(C309,category[[category_name_german]:[abbreviation_category_budo]],3,FALSE),"")</f>
        <v/>
      </c>
      <c r="G309" s="48" t="str">
        <f>IFERROR(VLOOKUP(F309,category[[category_name_german]:[abbreviation_category_budo]],3,FALSE),"")</f>
        <v/>
      </c>
      <c r="J309" s="48" t="str">
        <f>IFERROR(VLOOKUP(I309,category[[category_name_german]:[abbreviation_category_budo]],3,FALSE),"")</f>
        <v/>
      </c>
      <c r="M309" s="48" t="str">
        <f>IFERROR(VLOOKUP(L309,category[[category_name_german]:[abbreviation_category_budo]],3,FALSE),"")</f>
        <v/>
      </c>
      <c r="P309" s="48" t="str">
        <f>IFERROR(VLOOKUP(O309,category[[category_name_german]:[abbreviation_category_budo]],3,FALSE),"")</f>
        <v/>
      </c>
      <c r="R309" s="49" t="str">
        <f t="shared" si="36"/>
        <v/>
      </c>
      <c r="U309" s="48" t="str">
        <f>IFERROR(VLOOKUP(T309,abbreviation[[description_german]:[abbreviation_budo]],3,FALSE),"")</f>
        <v/>
      </c>
      <c r="X309" s="51" t="str">
        <f>IFERROR(VLOOKUP(W309,abbreviation[[description_german]:[abbreviation_budo]],3,FALSE),"")</f>
        <v/>
      </c>
      <c r="Y309" s="33"/>
      <c r="AA309" s="49" t="str">
        <f t="shared" si="37"/>
        <v/>
      </c>
      <c r="AD309" s="48" t="str">
        <f>IFERROR(VLOOKUP(AC309,abbreviation[[description_german]:[abbreviation_budo]],3,FALSE),"")</f>
        <v/>
      </c>
      <c r="AG309" s="54" t="str">
        <f>IFERROR(VLOOKUP(AF309,abbreviation[[description_german]:[abbreviation_budo]],3,FALSE),"")</f>
        <v/>
      </c>
      <c r="AJ309" s="49" t="str">
        <f t="shared" si="38"/>
        <v>_</v>
      </c>
      <c r="AM309" s="48" t="str">
        <f>IFERROR(VLOOKUP(AL309,abbreviation[[description_german]:[abbreviation_budo]],3,FALSE),"")</f>
        <v/>
      </c>
      <c r="AP309" s="54" t="str">
        <f>IFERROR(VLOOKUP(AO309,abbreviation[[description_german]:[abbreviation_budo]],3,FALSE),"")</f>
        <v/>
      </c>
      <c r="AS309" s="49" t="str">
        <f t="shared" si="39"/>
        <v>_</v>
      </c>
      <c r="AV309" s="53" t="str">
        <f>IFERROR(VLOOKUP(AU309,abbreviation[[description_german]:[abbreviation_budo]],3,FALSE),"")</f>
        <v/>
      </c>
      <c r="AY309" s="51" t="str">
        <f>IFERROR(VLOOKUP(AX309,abbreviation[[description_german]:[abbreviation_budo]],3,FALSE),"")</f>
        <v/>
      </c>
      <c r="BB309" s="51" t="str">
        <f>IFERROR(VLOOKUP(BA309,abbreviation[[description_german]:[abbreviation_budo]],3,FALSE),"")</f>
        <v/>
      </c>
      <c r="BE309" s="51" t="str">
        <f>IFERROR(VLOOKUP(BD309,abbreviation[[description_german]:[abbreviation_budo]],3,FALSE),"")</f>
        <v/>
      </c>
      <c r="BG309" s="38"/>
      <c r="BH309" s="49" t="str">
        <f t="shared" si="40"/>
        <v>_</v>
      </c>
      <c r="BK309" s="53" t="str">
        <f>IFERROR(VLOOKUP(BJ309,abbreviation[[description_german]:[abbreviation_budo]],3,FALSE),"")</f>
        <v/>
      </c>
      <c r="BN309" s="51" t="str">
        <f>IFERROR(VLOOKUP(BM309,abbreviation[[description_german]:[abbreviation_budo]],3,FALSE),"")</f>
        <v/>
      </c>
      <c r="BO309" s="31"/>
      <c r="BQ309" s="51" t="str">
        <f>IFERROR(VLOOKUP(BP309,abbreviation[[description_german]:[abbreviation_budo]],3,FALSE),"")</f>
        <v/>
      </c>
      <c r="BR309" s="57" t="str">
        <f t="shared" si="41"/>
        <v>_</v>
      </c>
      <c r="BU309" s="53" t="str">
        <f>IFERROR(VLOOKUP(BT309,abbreviation[[description_german]:[abbreviation_budo]],3,FALSE),"")</f>
        <v/>
      </c>
      <c r="BV309" s="60" t="str">
        <f t="shared" si="42"/>
        <v>_</v>
      </c>
      <c r="BY309" s="48" t="str">
        <f>IFERROR(VLOOKUP(BX309,category[[category_name_german]:[abbreviation_category_budo]],3,FALSE),"")</f>
        <v/>
      </c>
      <c r="CB309" s="48" t="str">
        <f>IFERROR(VLOOKUP(CA309,category[[category_name_german]:[abbreviation_category_budo]],3,FALSE),"")</f>
        <v/>
      </c>
      <c r="CE309" s="48" t="str">
        <f>IFERROR(VLOOKUP(CD309,category[[category_name_german]:[abbreviation_category_budo]],3,FALSE),"")</f>
        <v/>
      </c>
      <c r="CH309" s="48" t="str">
        <f>IFERROR(VLOOKUP(CG309,category[[category_name_german]:[abbreviation_category_budo]],3,FALSE),"")</f>
        <v/>
      </c>
      <c r="CK309" s="48" t="str">
        <f>IFERROR(VLOOKUP(CJ309,category[[category_name_german]:[abbreviation_category_budo]],3,FALSE),"")</f>
        <v/>
      </c>
      <c r="CM309" s="49" t="str">
        <f t="shared" si="43"/>
        <v/>
      </c>
      <c r="CO309" s="63" t="str">
        <f t="shared" si="44"/>
        <v/>
      </c>
    </row>
    <row r="310" spans="4:93" x14ac:dyDescent="0.25">
      <c r="D310" s="48" t="str">
        <f>IFERROR(VLOOKUP(C310,category[[category_name_german]:[abbreviation_category_budo]],3,FALSE),"")</f>
        <v/>
      </c>
      <c r="G310" s="48" t="str">
        <f>IFERROR(VLOOKUP(F310,category[[category_name_german]:[abbreviation_category_budo]],3,FALSE),"")</f>
        <v/>
      </c>
      <c r="J310" s="48" t="str">
        <f>IFERROR(VLOOKUP(I310,category[[category_name_german]:[abbreviation_category_budo]],3,FALSE),"")</f>
        <v/>
      </c>
      <c r="M310" s="48" t="str">
        <f>IFERROR(VLOOKUP(L310,category[[category_name_german]:[abbreviation_category_budo]],3,FALSE),"")</f>
        <v/>
      </c>
      <c r="P310" s="48" t="str">
        <f>IFERROR(VLOOKUP(O310,category[[category_name_german]:[abbreviation_category_budo]],3,FALSE),"")</f>
        <v/>
      </c>
      <c r="R310" s="49" t="str">
        <f t="shared" si="36"/>
        <v/>
      </c>
      <c r="U310" s="48" t="str">
        <f>IFERROR(VLOOKUP(T310,abbreviation[[description_german]:[abbreviation_budo]],3,FALSE),"")</f>
        <v/>
      </c>
      <c r="X310" s="51" t="str">
        <f>IFERROR(VLOOKUP(W310,abbreviation[[description_german]:[abbreviation_budo]],3,FALSE),"")</f>
        <v/>
      </c>
      <c r="Y310" s="33"/>
      <c r="AA310" s="49" t="str">
        <f t="shared" si="37"/>
        <v/>
      </c>
      <c r="AD310" s="48" t="str">
        <f>IFERROR(VLOOKUP(AC310,abbreviation[[description_german]:[abbreviation_budo]],3,FALSE),"")</f>
        <v/>
      </c>
      <c r="AG310" s="54" t="str">
        <f>IFERROR(VLOOKUP(AF310,abbreviation[[description_german]:[abbreviation_budo]],3,FALSE),"")</f>
        <v/>
      </c>
      <c r="AJ310" s="49" t="str">
        <f t="shared" si="38"/>
        <v>_</v>
      </c>
      <c r="AM310" s="48" t="str">
        <f>IFERROR(VLOOKUP(AL310,abbreviation[[description_german]:[abbreviation_budo]],3,FALSE),"")</f>
        <v/>
      </c>
      <c r="AP310" s="54" t="str">
        <f>IFERROR(VLOOKUP(AO310,abbreviation[[description_german]:[abbreviation_budo]],3,FALSE),"")</f>
        <v/>
      </c>
      <c r="AS310" s="49" t="str">
        <f t="shared" si="39"/>
        <v>_</v>
      </c>
      <c r="AV310" s="53" t="str">
        <f>IFERROR(VLOOKUP(AU310,abbreviation[[description_german]:[abbreviation_budo]],3,FALSE),"")</f>
        <v/>
      </c>
      <c r="AY310" s="51" t="str">
        <f>IFERROR(VLOOKUP(AX310,abbreviation[[description_german]:[abbreviation_budo]],3,FALSE),"")</f>
        <v/>
      </c>
      <c r="BB310" s="51" t="str">
        <f>IFERROR(VLOOKUP(BA310,abbreviation[[description_german]:[abbreviation_budo]],3,FALSE),"")</f>
        <v/>
      </c>
      <c r="BE310" s="51" t="str">
        <f>IFERROR(VLOOKUP(BD310,abbreviation[[description_german]:[abbreviation_budo]],3,FALSE),"")</f>
        <v/>
      </c>
      <c r="BG310" s="38"/>
      <c r="BH310" s="49" t="str">
        <f t="shared" si="40"/>
        <v>_</v>
      </c>
      <c r="BK310" s="53" t="str">
        <f>IFERROR(VLOOKUP(BJ310,abbreviation[[description_german]:[abbreviation_budo]],3,FALSE),"")</f>
        <v/>
      </c>
      <c r="BN310" s="51" t="str">
        <f>IFERROR(VLOOKUP(BM310,abbreviation[[description_german]:[abbreviation_budo]],3,FALSE),"")</f>
        <v/>
      </c>
      <c r="BO310" s="31"/>
      <c r="BQ310" s="51" t="str">
        <f>IFERROR(VLOOKUP(BP310,abbreviation[[description_german]:[abbreviation_budo]],3,FALSE),"")</f>
        <v/>
      </c>
      <c r="BR310" s="57" t="str">
        <f t="shared" si="41"/>
        <v>_</v>
      </c>
      <c r="BU310" s="53" t="str">
        <f>IFERROR(VLOOKUP(BT310,abbreviation[[description_german]:[abbreviation_budo]],3,FALSE),"")</f>
        <v/>
      </c>
      <c r="BV310" s="60" t="str">
        <f t="shared" si="42"/>
        <v>_</v>
      </c>
      <c r="BY310" s="48" t="str">
        <f>IFERROR(VLOOKUP(BX310,category[[category_name_german]:[abbreviation_category_budo]],3,FALSE),"")</f>
        <v/>
      </c>
      <c r="CB310" s="48" t="str">
        <f>IFERROR(VLOOKUP(CA310,category[[category_name_german]:[abbreviation_category_budo]],3,FALSE),"")</f>
        <v/>
      </c>
      <c r="CE310" s="48" t="str">
        <f>IFERROR(VLOOKUP(CD310,category[[category_name_german]:[abbreviation_category_budo]],3,FALSE),"")</f>
        <v/>
      </c>
      <c r="CH310" s="48" t="str">
        <f>IFERROR(VLOOKUP(CG310,category[[category_name_german]:[abbreviation_category_budo]],3,FALSE),"")</f>
        <v/>
      </c>
      <c r="CK310" s="48" t="str">
        <f>IFERROR(VLOOKUP(CJ310,category[[category_name_german]:[abbreviation_category_budo]],3,FALSE),"")</f>
        <v/>
      </c>
      <c r="CM310" s="49" t="str">
        <f t="shared" si="43"/>
        <v/>
      </c>
      <c r="CO310" s="63" t="str">
        <f t="shared" si="44"/>
        <v/>
      </c>
    </row>
    <row r="311" spans="4:93" x14ac:dyDescent="0.25">
      <c r="D311" s="48" t="str">
        <f>IFERROR(VLOOKUP(C311,category[[category_name_german]:[abbreviation_category_budo]],3,FALSE),"")</f>
        <v/>
      </c>
      <c r="G311" s="48" t="str">
        <f>IFERROR(VLOOKUP(F311,category[[category_name_german]:[abbreviation_category_budo]],3,FALSE),"")</f>
        <v/>
      </c>
      <c r="J311" s="48" t="str">
        <f>IFERROR(VLOOKUP(I311,category[[category_name_german]:[abbreviation_category_budo]],3,FALSE),"")</f>
        <v/>
      </c>
      <c r="M311" s="48" t="str">
        <f>IFERROR(VLOOKUP(L311,category[[category_name_german]:[abbreviation_category_budo]],3,FALSE),"")</f>
        <v/>
      </c>
      <c r="P311" s="48" t="str">
        <f>IFERROR(VLOOKUP(O311,category[[category_name_german]:[abbreviation_category_budo]],3,FALSE),"")</f>
        <v/>
      </c>
      <c r="R311" s="49" t="str">
        <f t="shared" si="36"/>
        <v/>
      </c>
      <c r="U311" s="48" t="str">
        <f>IFERROR(VLOOKUP(T311,abbreviation[[description_german]:[abbreviation_budo]],3,FALSE),"")</f>
        <v/>
      </c>
      <c r="X311" s="51" t="str">
        <f>IFERROR(VLOOKUP(W311,abbreviation[[description_german]:[abbreviation_budo]],3,FALSE),"")</f>
        <v/>
      </c>
      <c r="Y311" s="33"/>
      <c r="AA311" s="49" t="str">
        <f t="shared" si="37"/>
        <v/>
      </c>
      <c r="AD311" s="48" t="str">
        <f>IFERROR(VLOOKUP(AC311,abbreviation[[description_german]:[abbreviation_budo]],3,FALSE),"")</f>
        <v/>
      </c>
      <c r="AG311" s="54" t="str">
        <f>IFERROR(VLOOKUP(AF311,abbreviation[[description_german]:[abbreviation_budo]],3,FALSE),"")</f>
        <v/>
      </c>
      <c r="AJ311" s="49" t="str">
        <f t="shared" si="38"/>
        <v>_</v>
      </c>
      <c r="AM311" s="48" t="str">
        <f>IFERROR(VLOOKUP(AL311,abbreviation[[description_german]:[abbreviation_budo]],3,FALSE),"")</f>
        <v/>
      </c>
      <c r="AP311" s="54" t="str">
        <f>IFERROR(VLOOKUP(AO311,abbreviation[[description_german]:[abbreviation_budo]],3,FALSE),"")</f>
        <v/>
      </c>
      <c r="AS311" s="49" t="str">
        <f t="shared" si="39"/>
        <v>_</v>
      </c>
      <c r="AV311" s="53" t="str">
        <f>IFERROR(VLOOKUP(AU311,abbreviation[[description_german]:[abbreviation_budo]],3,FALSE),"")</f>
        <v/>
      </c>
      <c r="AY311" s="51" t="str">
        <f>IFERROR(VLOOKUP(AX311,abbreviation[[description_german]:[abbreviation_budo]],3,FALSE),"")</f>
        <v/>
      </c>
      <c r="BB311" s="51" t="str">
        <f>IFERROR(VLOOKUP(BA311,abbreviation[[description_german]:[abbreviation_budo]],3,FALSE),"")</f>
        <v/>
      </c>
      <c r="BE311" s="51" t="str">
        <f>IFERROR(VLOOKUP(BD311,abbreviation[[description_german]:[abbreviation_budo]],3,FALSE),"")</f>
        <v/>
      </c>
      <c r="BG311" s="38"/>
      <c r="BH311" s="49" t="str">
        <f t="shared" si="40"/>
        <v>_</v>
      </c>
      <c r="BK311" s="53" t="str">
        <f>IFERROR(VLOOKUP(BJ311,abbreviation[[description_german]:[abbreviation_budo]],3,FALSE),"")</f>
        <v/>
      </c>
      <c r="BN311" s="51" t="str">
        <f>IFERROR(VLOOKUP(BM311,abbreviation[[description_german]:[abbreviation_budo]],3,FALSE),"")</f>
        <v/>
      </c>
      <c r="BO311" s="31"/>
      <c r="BQ311" s="51" t="str">
        <f>IFERROR(VLOOKUP(BP311,abbreviation[[description_german]:[abbreviation_budo]],3,FALSE),"")</f>
        <v/>
      </c>
      <c r="BR311" s="57" t="str">
        <f t="shared" si="41"/>
        <v>_</v>
      </c>
      <c r="BU311" s="53" t="str">
        <f>IFERROR(VLOOKUP(BT311,abbreviation[[description_german]:[abbreviation_budo]],3,FALSE),"")</f>
        <v/>
      </c>
      <c r="BV311" s="60" t="str">
        <f t="shared" si="42"/>
        <v>_</v>
      </c>
      <c r="BY311" s="48" t="str">
        <f>IFERROR(VLOOKUP(BX311,category[[category_name_german]:[abbreviation_category_budo]],3,FALSE),"")</f>
        <v/>
      </c>
      <c r="CB311" s="48" t="str">
        <f>IFERROR(VLOOKUP(CA311,category[[category_name_german]:[abbreviation_category_budo]],3,FALSE),"")</f>
        <v/>
      </c>
      <c r="CE311" s="48" t="str">
        <f>IFERROR(VLOOKUP(CD311,category[[category_name_german]:[abbreviation_category_budo]],3,FALSE),"")</f>
        <v/>
      </c>
      <c r="CH311" s="48" t="str">
        <f>IFERROR(VLOOKUP(CG311,category[[category_name_german]:[abbreviation_category_budo]],3,FALSE),"")</f>
        <v/>
      </c>
      <c r="CK311" s="48" t="str">
        <f>IFERROR(VLOOKUP(CJ311,category[[category_name_german]:[abbreviation_category_budo]],3,FALSE),"")</f>
        <v/>
      </c>
      <c r="CM311" s="49" t="str">
        <f t="shared" si="43"/>
        <v/>
      </c>
      <c r="CO311" s="63" t="str">
        <f t="shared" si="44"/>
        <v/>
      </c>
    </row>
    <row r="312" spans="4:93" x14ac:dyDescent="0.25">
      <c r="D312" s="48" t="str">
        <f>IFERROR(VLOOKUP(C312,category[[category_name_german]:[abbreviation_category_budo]],3,FALSE),"")</f>
        <v/>
      </c>
      <c r="G312" s="48" t="str">
        <f>IFERROR(VLOOKUP(F312,category[[category_name_german]:[abbreviation_category_budo]],3,FALSE),"")</f>
        <v/>
      </c>
      <c r="J312" s="48" t="str">
        <f>IFERROR(VLOOKUP(I312,category[[category_name_german]:[abbreviation_category_budo]],3,FALSE),"")</f>
        <v/>
      </c>
      <c r="M312" s="48" t="str">
        <f>IFERROR(VLOOKUP(L312,category[[category_name_german]:[abbreviation_category_budo]],3,FALSE),"")</f>
        <v/>
      </c>
      <c r="P312" s="48" t="str">
        <f>IFERROR(VLOOKUP(O312,category[[category_name_german]:[abbreviation_category_budo]],3,FALSE),"")</f>
        <v/>
      </c>
      <c r="R312" s="49" t="str">
        <f t="shared" si="36"/>
        <v/>
      </c>
      <c r="U312" s="48" t="str">
        <f>IFERROR(VLOOKUP(T312,abbreviation[[description_german]:[abbreviation_budo]],3,FALSE),"")</f>
        <v/>
      </c>
      <c r="X312" s="51" t="str">
        <f>IFERROR(VLOOKUP(W312,abbreviation[[description_german]:[abbreviation_budo]],3,FALSE),"")</f>
        <v/>
      </c>
      <c r="Y312" s="33"/>
      <c r="AA312" s="49" t="str">
        <f t="shared" si="37"/>
        <v/>
      </c>
      <c r="AD312" s="48" t="str">
        <f>IFERROR(VLOOKUP(AC312,abbreviation[[description_german]:[abbreviation_budo]],3,FALSE),"")</f>
        <v/>
      </c>
      <c r="AG312" s="54" t="str">
        <f>IFERROR(VLOOKUP(AF312,abbreviation[[description_german]:[abbreviation_budo]],3,FALSE),"")</f>
        <v/>
      </c>
      <c r="AJ312" s="49" t="str">
        <f t="shared" si="38"/>
        <v>_</v>
      </c>
      <c r="AM312" s="48" t="str">
        <f>IFERROR(VLOOKUP(AL312,abbreviation[[description_german]:[abbreviation_budo]],3,FALSE),"")</f>
        <v/>
      </c>
      <c r="AP312" s="54" t="str">
        <f>IFERROR(VLOOKUP(AO312,abbreviation[[description_german]:[abbreviation_budo]],3,FALSE),"")</f>
        <v/>
      </c>
      <c r="AS312" s="49" t="str">
        <f t="shared" si="39"/>
        <v>_</v>
      </c>
      <c r="AV312" s="53" t="str">
        <f>IFERROR(VLOOKUP(AU312,abbreviation[[description_german]:[abbreviation_budo]],3,FALSE),"")</f>
        <v/>
      </c>
      <c r="AY312" s="51" t="str">
        <f>IFERROR(VLOOKUP(AX312,abbreviation[[description_german]:[abbreviation_budo]],3,FALSE),"")</f>
        <v/>
      </c>
      <c r="BB312" s="51" t="str">
        <f>IFERROR(VLOOKUP(BA312,abbreviation[[description_german]:[abbreviation_budo]],3,FALSE),"")</f>
        <v/>
      </c>
      <c r="BE312" s="51" t="str">
        <f>IFERROR(VLOOKUP(BD312,abbreviation[[description_german]:[abbreviation_budo]],3,FALSE),"")</f>
        <v/>
      </c>
      <c r="BG312" s="38"/>
      <c r="BH312" s="49" t="str">
        <f t="shared" si="40"/>
        <v>_</v>
      </c>
      <c r="BK312" s="53" t="str">
        <f>IFERROR(VLOOKUP(BJ312,abbreviation[[description_german]:[abbreviation_budo]],3,FALSE),"")</f>
        <v/>
      </c>
      <c r="BN312" s="51" t="str">
        <f>IFERROR(VLOOKUP(BM312,abbreviation[[description_german]:[abbreviation_budo]],3,FALSE),"")</f>
        <v/>
      </c>
      <c r="BO312" s="31"/>
      <c r="BQ312" s="51" t="str">
        <f>IFERROR(VLOOKUP(BP312,abbreviation[[description_german]:[abbreviation_budo]],3,FALSE),"")</f>
        <v/>
      </c>
      <c r="BR312" s="57" t="str">
        <f t="shared" si="41"/>
        <v>_</v>
      </c>
      <c r="BU312" s="53" t="str">
        <f>IFERROR(VLOOKUP(BT312,abbreviation[[description_german]:[abbreviation_budo]],3,FALSE),"")</f>
        <v/>
      </c>
      <c r="BV312" s="60" t="str">
        <f t="shared" si="42"/>
        <v>_</v>
      </c>
      <c r="BY312" s="48" t="str">
        <f>IFERROR(VLOOKUP(BX312,category[[category_name_german]:[abbreviation_category_budo]],3,FALSE),"")</f>
        <v/>
      </c>
      <c r="CB312" s="48" t="str">
        <f>IFERROR(VLOOKUP(CA312,category[[category_name_german]:[abbreviation_category_budo]],3,FALSE),"")</f>
        <v/>
      </c>
      <c r="CE312" s="48" t="str">
        <f>IFERROR(VLOOKUP(CD312,category[[category_name_german]:[abbreviation_category_budo]],3,FALSE),"")</f>
        <v/>
      </c>
      <c r="CH312" s="48" t="str">
        <f>IFERROR(VLOOKUP(CG312,category[[category_name_german]:[abbreviation_category_budo]],3,FALSE),"")</f>
        <v/>
      </c>
      <c r="CK312" s="48" t="str">
        <f>IFERROR(VLOOKUP(CJ312,category[[category_name_german]:[abbreviation_category_budo]],3,FALSE),"")</f>
        <v/>
      </c>
      <c r="CM312" s="49" t="str">
        <f t="shared" si="43"/>
        <v/>
      </c>
      <c r="CO312" s="63" t="str">
        <f t="shared" si="44"/>
        <v/>
      </c>
    </row>
    <row r="313" spans="4:93" x14ac:dyDescent="0.25">
      <c r="D313" s="48" t="str">
        <f>IFERROR(VLOOKUP(C313,category[[category_name_german]:[abbreviation_category_budo]],3,FALSE),"")</f>
        <v/>
      </c>
      <c r="G313" s="48" t="str">
        <f>IFERROR(VLOOKUP(F313,category[[category_name_german]:[abbreviation_category_budo]],3,FALSE),"")</f>
        <v/>
      </c>
      <c r="J313" s="48" t="str">
        <f>IFERROR(VLOOKUP(I313,category[[category_name_german]:[abbreviation_category_budo]],3,FALSE),"")</f>
        <v/>
      </c>
      <c r="M313" s="48" t="str">
        <f>IFERROR(VLOOKUP(L313,category[[category_name_german]:[abbreviation_category_budo]],3,FALSE),"")</f>
        <v/>
      </c>
      <c r="P313" s="48" t="str">
        <f>IFERROR(VLOOKUP(O313,category[[category_name_german]:[abbreviation_category_budo]],3,FALSE),"")</f>
        <v/>
      </c>
      <c r="R313" s="49" t="str">
        <f t="shared" si="36"/>
        <v/>
      </c>
      <c r="U313" s="48" t="str">
        <f>IFERROR(VLOOKUP(T313,abbreviation[[description_german]:[abbreviation_budo]],3,FALSE),"")</f>
        <v/>
      </c>
      <c r="X313" s="51" t="str">
        <f>IFERROR(VLOOKUP(W313,abbreviation[[description_german]:[abbreviation_budo]],3,FALSE),"")</f>
        <v/>
      </c>
      <c r="Y313" s="33"/>
      <c r="AA313" s="49" t="str">
        <f t="shared" si="37"/>
        <v/>
      </c>
      <c r="AD313" s="48" t="str">
        <f>IFERROR(VLOOKUP(AC313,abbreviation[[description_german]:[abbreviation_budo]],3,FALSE),"")</f>
        <v/>
      </c>
      <c r="AG313" s="54" t="str">
        <f>IFERROR(VLOOKUP(AF313,abbreviation[[description_german]:[abbreviation_budo]],3,FALSE),"")</f>
        <v/>
      </c>
      <c r="AJ313" s="49" t="str">
        <f t="shared" si="38"/>
        <v>_</v>
      </c>
      <c r="AM313" s="48" t="str">
        <f>IFERROR(VLOOKUP(AL313,abbreviation[[description_german]:[abbreviation_budo]],3,FALSE),"")</f>
        <v/>
      </c>
      <c r="AP313" s="54" t="str">
        <f>IFERROR(VLOOKUP(AO313,abbreviation[[description_german]:[abbreviation_budo]],3,FALSE),"")</f>
        <v/>
      </c>
      <c r="AS313" s="49" t="str">
        <f t="shared" si="39"/>
        <v>_</v>
      </c>
      <c r="AV313" s="53" t="str">
        <f>IFERROR(VLOOKUP(AU313,abbreviation[[description_german]:[abbreviation_budo]],3,FALSE),"")</f>
        <v/>
      </c>
      <c r="AY313" s="51" t="str">
        <f>IFERROR(VLOOKUP(AX313,abbreviation[[description_german]:[abbreviation_budo]],3,FALSE),"")</f>
        <v/>
      </c>
      <c r="BB313" s="51" t="str">
        <f>IFERROR(VLOOKUP(BA313,abbreviation[[description_german]:[abbreviation_budo]],3,FALSE),"")</f>
        <v/>
      </c>
      <c r="BE313" s="51" t="str">
        <f>IFERROR(VLOOKUP(BD313,abbreviation[[description_german]:[abbreviation_budo]],3,FALSE),"")</f>
        <v/>
      </c>
      <c r="BG313" s="38"/>
      <c r="BH313" s="49" t="str">
        <f t="shared" si="40"/>
        <v>_</v>
      </c>
      <c r="BK313" s="53" t="str">
        <f>IFERROR(VLOOKUP(BJ313,abbreviation[[description_german]:[abbreviation_budo]],3,FALSE),"")</f>
        <v/>
      </c>
      <c r="BN313" s="51" t="str">
        <f>IFERROR(VLOOKUP(BM313,abbreviation[[description_german]:[abbreviation_budo]],3,FALSE),"")</f>
        <v/>
      </c>
      <c r="BO313" s="31"/>
      <c r="BQ313" s="51" t="str">
        <f>IFERROR(VLOOKUP(BP313,abbreviation[[description_german]:[abbreviation_budo]],3,FALSE),"")</f>
        <v/>
      </c>
      <c r="BR313" s="57" t="str">
        <f t="shared" si="41"/>
        <v>_</v>
      </c>
      <c r="BU313" s="53" t="str">
        <f>IFERROR(VLOOKUP(BT313,abbreviation[[description_german]:[abbreviation_budo]],3,FALSE),"")</f>
        <v/>
      </c>
      <c r="BV313" s="60" t="str">
        <f t="shared" si="42"/>
        <v>_</v>
      </c>
      <c r="BY313" s="48" t="str">
        <f>IFERROR(VLOOKUP(BX313,category[[category_name_german]:[abbreviation_category_budo]],3,FALSE),"")</f>
        <v/>
      </c>
      <c r="CB313" s="48" t="str">
        <f>IFERROR(VLOOKUP(CA313,category[[category_name_german]:[abbreviation_category_budo]],3,FALSE),"")</f>
        <v/>
      </c>
      <c r="CE313" s="48" t="str">
        <f>IFERROR(VLOOKUP(CD313,category[[category_name_german]:[abbreviation_category_budo]],3,FALSE),"")</f>
        <v/>
      </c>
      <c r="CH313" s="48" t="str">
        <f>IFERROR(VLOOKUP(CG313,category[[category_name_german]:[abbreviation_category_budo]],3,FALSE),"")</f>
        <v/>
      </c>
      <c r="CK313" s="48" t="str">
        <f>IFERROR(VLOOKUP(CJ313,category[[category_name_german]:[abbreviation_category_budo]],3,FALSE),"")</f>
        <v/>
      </c>
      <c r="CM313" s="49" t="str">
        <f t="shared" si="43"/>
        <v/>
      </c>
      <c r="CO313" s="63" t="str">
        <f t="shared" si="44"/>
        <v/>
      </c>
    </row>
    <row r="314" spans="4:93" x14ac:dyDescent="0.25">
      <c r="D314" s="48" t="str">
        <f>IFERROR(VLOOKUP(C314,category[[category_name_german]:[abbreviation_category_budo]],3,FALSE),"")</f>
        <v/>
      </c>
      <c r="G314" s="48" t="str">
        <f>IFERROR(VLOOKUP(F314,category[[category_name_german]:[abbreviation_category_budo]],3,FALSE),"")</f>
        <v/>
      </c>
      <c r="J314" s="48" t="str">
        <f>IFERROR(VLOOKUP(I314,category[[category_name_german]:[abbreviation_category_budo]],3,FALSE),"")</f>
        <v/>
      </c>
      <c r="M314" s="48" t="str">
        <f>IFERROR(VLOOKUP(L314,category[[category_name_german]:[abbreviation_category_budo]],3,FALSE),"")</f>
        <v/>
      </c>
      <c r="P314" s="48" t="str">
        <f>IFERROR(VLOOKUP(O314,category[[category_name_german]:[abbreviation_category_budo]],3,FALSE),"")</f>
        <v/>
      </c>
      <c r="R314" s="49" t="str">
        <f t="shared" si="36"/>
        <v/>
      </c>
      <c r="U314" s="48" t="str">
        <f>IFERROR(VLOOKUP(T314,abbreviation[[description_german]:[abbreviation_budo]],3,FALSE),"")</f>
        <v/>
      </c>
      <c r="X314" s="51" t="str">
        <f>IFERROR(VLOOKUP(W314,abbreviation[[description_german]:[abbreviation_budo]],3,FALSE),"")</f>
        <v/>
      </c>
      <c r="Y314" s="33"/>
      <c r="AA314" s="49" t="str">
        <f t="shared" si="37"/>
        <v/>
      </c>
      <c r="AD314" s="48" t="str">
        <f>IFERROR(VLOOKUP(AC314,abbreviation[[description_german]:[abbreviation_budo]],3,FALSE),"")</f>
        <v/>
      </c>
      <c r="AG314" s="54" t="str">
        <f>IFERROR(VLOOKUP(AF314,abbreviation[[description_german]:[abbreviation_budo]],3,FALSE),"")</f>
        <v/>
      </c>
      <c r="AJ314" s="49" t="str">
        <f t="shared" si="38"/>
        <v>_</v>
      </c>
      <c r="AM314" s="48" t="str">
        <f>IFERROR(VLOOKUP(AL314,abbreviation[[description_german]:[abbreviation_budo]],3,FALSE),"")</f>
        <v/>
      </c>
      <c r="AP314" s="54" t="str">
        <f>IFERROR(VLOOKUP(AO314,abbreviation[[description_german]:[abbreviation_budo]],3,FALSE),"")</f>
        <v/>
      </c>
      <c r="AS314" s="49" t="str">
        <f t="shared" si="39"/>
        <v>_</v>
      </c>
      <c r="AV314" s="53" t="str">
        <f>IFERROR(VLOOKUP(AU314,abbreviation[[description_german]:[abbreviation_budo]],3,FALSE),"")</f>
        <v/>
      </c>
      <c r="AY314" s="51" t="str">
        <f>IFERROR(VLOOKUP(AX314,abbreviation[[description_german]:[abbreviation_budo]],3,FALSE),"")</f>
        <v/>
      </c>
      <c r="BB314" s="51" t="str">
        <f>IFERROR(VLOOKUP(BA314,abbreviation[[description_german]:[abbreviation_budo]],3,FALSE),"")</f>
        <v/>
      </c>
      <c r="BE314" s="51" t="str">
        <f>IFERROR(VLOOKUP(BD314,abbreviation[[description_german]:[abbreviation_budo]],3,FALSE),"")</f>
        <v/>
      </c>
      <c r="BG314" s="38"/>
      <c r="BH314" s="49" t="str">
        <f t="shared" si="40"/>
        <v>_</v>
      </c>
      <c r="BK314" s="53" t="str">
        <f>IFERROR(VLOOKUP(BJ314,abbreviation[[description_german]:[abbreviation_budo]],3,FALSE),"")</f>
        <v/>
      </c>
      <c r="BN314" s="51" t="str">
        <f>IFERROR(VLOOKUP(BM314,abbreviation[[description_german]:[abbreviation_budo]],3,FALSE),"")</f>
        <v/>
      </c>
      <c r="BO314" s="31"/>
      <c r="BQ314" s="51" t="str">
        <f>IFERROR(VLOOKUP(BP314,abbreviation[[description_german]:[abbreviation_budo]],3,FALSE),"")</f>
        <v/>
      </c>
      <c r="BR314" s="57" t="str">
        <f t="shared" si="41"/>
        <v>_</v>
      </c>
      <c r="BU314" s="53" t="str">
        <f>IFERROR(VLOOKUP(BT314,abbreviation[[description_german]:[abbreviation_budo]],3,FALSE),"")</f>
        <v/>
      </c>
      <c r="BV314" s="60" t="str">
        <f t="shared" si="42"/>
        <v>_</v>
      </c>
      <c r="BY314" s="48" t="str">
        <f>IFERROR(VLOOKUP(BX314,category[[category_name_german]:[abbreviation_category_budo]],3,FALSE),"")</f>
        <v/>
      </c>
      <c r="CB314" s="48" t="str">
        <f>IFERROR(VLOOKUP(CA314,category[[category_name_german]:[abbreviation_category_budo]],3,FALSE),"")</f>
        <v/>
      </c>
      <c r="CE314" s="48" t="str">
        <f>IFERROR(VLOOKUP(CD314,category[[category_name_german]:[abbreviation_category_budo]],3,FALSE),"")</f>
        <v/>
      </c>
      <c r="CH314" s="48" t="str">
        <f>IFERROR(VLOOKUP(CG314,category[[category_name_german]:[abbreviation_category_budo]],3,FALSE),"")</f>
        <v/>
      </c>
      <c r="CK314" s="48" t="str">
        <f>IFERROR(VLOOKUP(CJ314,category[[category_name_german]:[abbreviation_category_budo]],3,FALSE),"")</f>
        <v/>
      </c>
      <c r="CM314" s="49" t="str">
        <f t="shared" si="43"/>
        <v/>
      </c>
      <c r="CO314" s="63" t="str">
        <f t="shared" si="44"/>
        <v/>
      </c>
    </row>
    <row r="315" spans="4:93" x14ac:dyDescent="0.25">
      <c r="D315" s="48" t="str">
        <f>IFERROR(VLOOKUP(C315,category[[category_name_german]:[abbreviation_category_budo]],3,FALSE),"")</f>
        <v/>
      </c>
      <c r="G315" s="48" t="str">
        <f>IFERROR(VLOOKUP(F315,category[[category_name_german]:[abbreviation_category_budo]],3,FALSE),"")</f>
        <v/>
      </c>
      <c r="J315" s="48" t="str">
        <f>IFERROR(VLOOKUP(I315,category[[category_name_german]:[abbreviation_category_budo]],3,FALSE),"")</f>
        <v/>
      </c>
      <c r="M315" s="48" t="str">
        <f>IFERROR(VLOOKUP(L315,category[[category_name_german]:[abbreviation_category_budo]],3,FALSE),"")</f>
        <v/>
      </c>
      <c r="P315" s="48" t="str">
        <f>IFERROR(VLOOKUP(O315,category[[category_name_german]:[abbreviation_category_budo]],3,FALSE),"")</f>
        <v/>
      </c>
      <c r="R315" s="49" t="str">
        <f t="shared" si="36"/>
        <v/>
      </c>
      <c r="U315" s="48" t="str">
        <f>IFERROR(VLOOKUP(T315,abbreviation[[description_german]:[abbreviation_budo]],3,FALSE),"")</f>
        <v/>
      </c>
      <c r="X315" s="51" t="str">
        <f>IFERROR(VLOOKUP(W315,abbreviation[[description_german]:[abbreviation_budo]],3,FALSE),"")</f>
        <v/>
      </c>
      <c r="Y315" s="33"/>
      <c r="AA315" s="49" t="str">
        <f t="shared" si="37"/>
        <v/>
      </c>
      <c r="AD315" s="48" t="str">
        <f>IFERROR(VLOOKUP(AC315,abbreviation[[description_german]:[abbreviation_budo]],3,FALSE),"")</f>
        <v/>
      </c>
      <c r="AG315" s="54" t="str">
        <f>IFERROR(VLOOKUP(AF315,abbreviation[[description_german]:[abbreviation_budo]],3,FALSE),"")</f>
        <v/>
      </c>
      <c r="AJ315" s="49" t="str">
        <f t="shared" si="38"/>
        <v>_</v>
      </c>
      <c r="AM315" s="48" t="str">
        <f>IFERROR(VLOOKUP(AL315,abbreviation[[description_german]:[abbreviation_budo]],3,FALSE),"")</f>
        <v/>
      </c>
      <c r="AP315" s="54" t="str">
        <f>IFERROR(VLOOKUP(AO315,abbreviation[[description_german]:[abbreviation_budo]],3,FALSE),"")</f>
        <v/>
      </c>
      <c r="AS315" s="49" t="str">
        <f t="shared" si="39"/>
        <v>_</v>
      </c>
      <c r="AV315" s="53" t="str">
        <f>IFERROR(VLOOKUP(AU315,abbreviation[[description_german]:[abbreviation_budo]],3,FALSE),"")</f>
        <v/>
      </c>
      <c r="AY315" s="51" t="str">
        <f>IFERROR(VLOOKUP(AX315,abbreviation[[description_german]:[abbreviation_budo]],3,FALSE),"")</f>
        <v/>
      </c>
      <c r="BB315" s="51" t="str">
        <f>IFERROR(VLOOKUP(BA315,abbreviation[[description_german]:[abbreviation_budo]],3,FALSE),"")</f>
        <v/>
      </c>
      <c r="BE315" s="51" t="str">
        <f>IFERROR(VLOOKUP(BD315,abbreviation[[description_german]:[abbreviation_budo]],3,FALSE),"")</f>
        <v/>
      </c>
      <c r="BG315" s="38"/>
      <c r="BH315" s="49" t="str">
        <f t="shared" si="40"/>
        <v>_</v>
      </c>
      <c r="BK315" s="53" t="str">
        <f>IFERROR(VLOOKUP(BJ315,abbreviation[[description_german]:[abbreviation_budo]],3,FALSE),"")</f>
        <v/>
      </c>
      <c r="BN315" s="51" t="str">
        <f>IFERROR(VLOOKUP(BM315,abbreviation[[description_german]:[abbreviation_budo]],3,FALSE),"")</f>
        <v/>
      </c>
      <c r="BO315" s="31"/>
      <c r="BQ315" s="51" t="str">
        <f>IFERROR(VLOOKUP(BP315,abbreviation[[description_german]:[abbreviation_budo]],3,FALSE),"")</f>
        <v/>
      </c>
      <c r="BR315" s="57" t="str">
        <f t="shared" si="41"/>
        <v>_</v>
      </c>
      <c r="BU315" s="53" t="str">
        <f>IFERROR(VLOOKUP(BT315,abbreviation[[description_german]:[abbreviation_budo]],3,FALSE),"")</f>
        <v/>
      </c>
      <c r="BV315" s="60" t="str">
        <f t="shared" si="42"/>
        <v>_</v>
      </c>
      <c r="BY315" s="48" t="str">
        <f>IFERROR(VLOOKUP(BX315,category[[category_name_german]:[abbreviation_category_budo]],3,FALSE),"")</f>
        <v/>
      </c>
      <c r="CB315" s="48" t="str">
        <f>IFERROR(VLOOKUP(CA315,category[[category_name_german]:[abbreviation_category_budo]],3,FALSE),"")</f>
        <v/>
      </c>
      <c r="CE315" s="48" t="str">
        <f>IFERROR(VLOOKUP(CD315,category[[category_name_german]:[abbreviation_category_budo]],3,FALSE),"")</f>
        <v/>
      </c>
      <c r="CH315" s="48" t="str">
        <f>IFERROR(VLOOKUP(CG315,category[[category_name_german]:[abbreviation_category_budo]],3,FALSE),"")</f>
        <v/>
      </c>
      <c r="CK315" s="48" t="str">
        <f>IFERROR(VLOOKUP(CJ315,category[[category_name_german]:[abbreviation_category_budo]],3,FALSE),"")</f>
        <v/>
      </c>
      <c r="CM315" s="49" t="str">
        <f t="shared" si="43"/>
        <v/>
      </c>
      <c r="CO315" s="63" t="str">
        <f t="shared" si="44"/>
        <v/>
      </c>
    </row>
    <row r="316" spans="4:93" x14ac:dyDescent="0.25">
      <c r="D316" s="48" t="str">
        <f>IFERROR(VLOOKUP(C316,category[[category_name_german]:[abbreviation_category_budo]],3,FALSE),"")</f>
        <v/>
      </c>
      <c r="G316" s="48" t="str">
        <f>IFERROR(VLOOKUP(F316,category[[category_name_german]:[abbreviation_category_budo]],3,FALSE),"")</f>
        <v/>
      </c>
      <c r="J316" s="48" t="str">
        <f>IFERROR(VLOOKUP(I316,category[[category_name_german]:[abbreviation_category_budo]],3,FALSE),"")</f>
        <v/>
      </c>
      <c r="M316" s="48" t="str">
        <f>IFERROR(VLOOKUP(L316,category[[category_name_german]:[abbreviation_category_budo]],3,FALSE),"")</f>
        <v/>
      </c>
      <c r="P316" s="48" t="str">
        <f>IFERROR(VLOOKUP(O316,category[[category_name_german]:[abbreviation_category_budo]],3,FALSE),"")</f>
        <v/>
      </c>
      <c r="R316" s="49" t="str">
        <f t="shared" si="36"/>
        <v/>
      </c>
      <c r="U316" s="48" t="str">
        <f>IFERROR(VLOOKUP(T316,abbreviation[[description_german]:[abbreviation_budo]],3,FALSE),"")</f>
        <v/>
      </c>
      <c r="X316" s="51" t="str">
        <f>IFERROR(VLOOKUP(W316,abbreviation[[description_german]:[abbreviation_budo]],3,FALSE),"")</f>
        <v/>
      </c>
      <c r="Y316" s="33"/>
      <c r="AA316" s="49" t="str">
        <f t="shared" si="37"/>
        <v/>
      </c>
      <c r="AD316" s="48" t="str">
        <f>IFERROR(VLOOKUP(AC316,abbreviation[[description_german]:[abbreviation_budo]],3,FALSE),"")</f>
        <v/>
      </c>
      <c r="AG316" s="54" t="str">
        <f>IFERROR(VLOOKUP(AF316,abbreviation[[description_german]:[abbreviation_budo]],3,FALSE),"")</f>
        <v/>
      </c>
      <c r="AJ316" s="49" t="str">
        <f t="shared" si="38"/>
        <v>_</v>
      </c>
      <c r="AM316" s="48" t="str">
        <f>IFERROR(VLOOKUP(AL316,abbreviation[[description_german]:[abbreviation_budo]],3,FALSE),"")</f>
        <v/>
      </c>
      <c r="AP316" s="54" t="str">
        <f>IFERROR(VLOOKUP(AO316,abbreviation[[description_german]:[abbreviation_budo]],3,FALSE),"")</f>
        <v/>
      </c>
      <c r="AS316" s="49" t="str">
        <f t="shared" si="39"/>
        <v>_</v>
      </c>
      <c r="AV316" s="53" t="str">
        <f>IFERROR(VLOOKUP(AU316,abbreviation[[description_german]:[abbreviation_budo]],3,FALSE),"")</f>
        <v/>
      </c>
      <c r="AY316" s="51" t="str">
        <f>IFERROR(VLOOKUP(AX316,abbreviation[[description_german]:[abbreviation_budo]],3,FALSE),"")</f>
        <v/>
      </c>
      <c r="BB316" s="51" t="str">
        <f>IFERROR(VLOOKUP(BA316,abbreviation[[description_german]:[abbreviation_budo]],3,FALSE),"")</f>
        <v/>
      </c>
      <c r="BE316" s="51" t="str">
        <f>IFERROR(VLOOKUP(BD316,abbreviation[[description_german]:[abbreviation_budo]],3,FALSE),"")</f>
        <v/>
      </c>
      <c r="BG316" s="38"/>
      <c r="BH316" s="49" t="str">
        <f t="shared" si="40"/>
        <v>_</v>
      </c>
      <c r="BK316" s="53" t="str">
        <f>IFERROR(VLOOKUP(BJ316,abbreviation[[description_german]:[abbreviation_budo]],3,FALSE),"")</f>
        <v/>
      </c>
      <c r="BN316" s="51" t="str">
        <f>IFERROR(VLOOKUP(BM316,abbreviation[[description_german]:[abbreviation_budo]],3,FALSE),"")</f>
        <v/>
      </c>
      <c r="BO316" s="31"/>
      <c r="BQ316" s="51" t="str">
        <f>IFERROR(VLOOKUP(BP316,abbreviation[[description_german]:[abbreviation_budo]],3,FALSE),"")</f>
        <v/>
      </c>
      <c r="BR316" s="57" t="str">
        <f t="shared" si="41"/>
        <v>_</v>
      </c>
      <c r="BU316" s="53" t="str">
        <f>IFERROR(VLOOKUP(BT316,abbreviation[[description_german]:[abbreviation_budo]],3,FALSE),"")</f>
        <v/>
      </c>
      <c r="BV316" s="60" t="str">
        <f t="shared" si="42"/>
        <v>_</v>
      </c>
      <c r="BY316" s="48" t="str">
        <f>IFERROR(VLOOKUP(BX316,category[[category_name_german]:[abbreviation_category_budo]],3,FALSE),"")</f>
        <v/>
      </c>
      <c r="CB316" s="48" t="str">
        <f>IFERROR(VLOOKUP(CA316,category[[category_name_german]:[abbreviation_category_budo]],3,FALSE),"")</f>
        <v/>
      </c>
      <c r="CE316" s="48" t="str">
        <f>IFERROR(VLOOKUP(CD316,category[[category_name_german]:[abbreviation_category_budo]],3,FALSE),"")</f>
        <v/>
      </c>
      <c r="CH316" s="48" t="str">
        <f>IFERROR(VLOOKUP(CG316,category[[category_name_german]:[abbreviation_category_budo]],3,FALSE),"")</f>
        <v/>
      </c>
      <c r="CK316" s="48" t="str">
        <f>IFERROR(VLOOKUP(CJ316,category[[category_name_german]:[abbreviation_category_budo]],3,FALSE),"")</f>
        <v/>
      </c>
      <c r="CM316" s="49" t="str">
        <f t="shared" si="43"/>
        <v/>
      </c>
      <c r="CO316" s="63" t="str">
        <f t="shared" si="44"/>
        <v/>
      </c>
    </row>
    <row r="317" spans="4:93" x14ac:dyDescent="0.25">
      <c r="D317" s="48" t="str">
        <f>IFERROR(VLOOKUP(C317,category[[category_name_german]:[abbreviation_category_budo]],3,FALSE),"")</f>
        <v/>
      </c>
      <c r="G317" s="48" t="str">
        <f>IFERROR(VLOOKUP(F317,category[[category_name_german]:[abbreviation_category_budo]],3,FALSE),"")</f>
        <v/>
      </c>
      <c r="J317" s="48" t="str">
        <f>IFERROR(VLOOKUP(I317,category[[category_name_german]:[abbreviation_category_budo]],3,FALSE),"")</f>
        <v/>
      </c>
      <c r="M317" s="48" t="str">
        <f>IFERROR(VLOOKUP(L317,category[[category_name_german]:[abbreviation_category_budo]],3,FALSE),"")</f>
        <v/>
      </c>
      <c r="P317" s="48" t="str">
        <f>IFERROR(VLOOKUP(O317,category[[category_name_german]:[abbreviation_category_budo]],3,FALSE),"")</f>
        <v/>
      </c>
      <c r="R317" s="49" t="str">
        <f t="shared" si="36"/>
        <v/>
      </c>
      <c r="U317" s="48" t="str">
        <f>IFERROR(VLOOKUP(T317,abbreviation[[description_german]:[abbreviation_budo]],3,FALSE),"")</f>
        <v/>
      </c>
      <c r="X317" s="51" t="str">
        <f>IFERROR(VLOOKUP(W317,abbreviation[[description_german]:[abbreviation_budo]],3,FALSE),"")</f>
        <v/>
      </c>
      <c r="Y317" s="33"/>
      <c r="AA317" s="49" t="str">
        <f t="shared" si="37"/>
        <v/>
      </c>
      <c r="AD317" s="48" t="str">
        <f>IFERROR(VLOOKUP(AC317,abbreviation[[description_german]:[abbreviation_budo]],3,FALSE),"")</f>
        <v/>
      </c>
      <c r="AG317" s="54" t="str">
        <f>IFERROR(VLOOKUP(AF317,abbreviation[[description_german]:[abbreviation_budo]],3,FALSE),"")</f>
        <v/>
      </c>
      <c r="AJ317" s="49" t="str">
        <f t="shared" si="38"/>
        <v>_</v>
      </c>
      <c r="AM317" s="48" t="str">
        <f>IFERROR(VLOOKUP(AL317,abbreviation[[description_german]:[abbreviation_budo]],3,FALSE),"")</f>
        <v/>
      </c>
      <c r="AP317" s="54" t="str">
        <f>IFERROR(VLOOKUP(AO317,abbreviation[[description_german]:[abbreviation_budo]],3,FALSE),"")</f>
        <v/>
      </c>
      <c r="AS317" s="49" t="str">
        <f t="shared" si="39"/>
        <v>_</v>
      </c>
      <c r="AV317" s="53" t="str">
        <f>IFERROR(VLOOKUP(AU317,abbreviation[[description_german]:[abbreviation_budo]],3,FALSE),"")</f>
        <v/>
      </c>
      <c r="AY317" s="51" t="str">
        <f>IFERROR(VLOOKUP(AX317,abbreviation[[description_german]:[abbreviation_budo]],3,FALSE),"")</f>
        <v/>
      </c>
      <c r="BB317" s="51" t="str">
        <f>IFERROR(VLOOKUP(BA317,abbreviation[[description_german]:[abbreviation_budo]],3,FALSE),"")</f>
        <v/>
      </c>
      <c r="BE317" s="51" t="str">
        <f>IFERROR(VLOOKUP(BD317,abbreviation[[description_german]:[abbreviation_budo]],3,FALSE),"")</f>
        <v/>
      </c>
      <c r="BG317" s="38"/>
      <c r="BH317" s="49" t="str">
        <f t="shared" si="40"/>
        <v>_</v>
      </c>
      <c r="BK317" s="53" t="str">
        <f>IFERROR(VLOOKUP(BJ317,abbreviation[[description_german]:[abbreviation_budo]],3,FALSE),"")</f>
        <v/>
      </c>
      <c r="BN317" s="51" t="str">
        <f>IFERROR(VLOOKUP(BM317,abbreviation[[description_german]:[abbreviation_budo]],3,FALSE),"")</f>
        <v/>
      </c>
      <c r="BO317" s="31"/>
      <c r="BQ317" s="51" t="str">
        <f>IFERROR(VLOOKUP(BP317,abbreviation[[description_german]:[abbreviation_budo]],3,FALSE),"")</f>
        <v/>
      </c>
      <c r="BR317" s="57" t="str">
        <f t="shared" si="41"/>
        <v>_</v>
      </c>
      <c r="BU317" s="53" t="str">
        <f>IFERROR(VLOOKUP(BT317,abbreviation[[description_german]:[abbreviation_budo]],3,FALSE),"")</f>
        <v/>
      </c>
      <c r="BV317" s="60" t="str">
        <f t="shared" si="42"/>
        <v>_</v>
      </c>
      <c r="BY317" s="48" t="str">
        <f>IFERROR(VLOOKUP(BX317,category[[category_name_german]:[abbreviation_category_budo]],3,FALSE),"")</f>
        <v/>
      </c>
      <c r="CB317" s="48" t="str">
        <f>IFERROR(VLOOKUP(CA317,category[[category_name_german]:[abbreviation_category_budo]],3,FALSE),"")</f>
        <v/>
      </c>
      <c r="CE317" s="48" t="str">
        <f>IFERROR(VLOOKUP(CD317,category[[category_name_german]:[abbreviation_category_budo]],3,FALSE),"")</f>
        <v/>
      </c>
      <c r="CH317" s="48" t="str">
        <f>IFERROR(VLOOKUP(CG317,category[[category_name_german]:[abbreviation_category_budo]],3,FALSE),"")</f>
        <v/>
      </c>
      <c r="CK317" s="48" t="str">
        <f>IFERROR(VLOOKUP(CJ317,category[[category_name_german]:[abbreviation_category_budo]],3,FALSE),"")</f>
        <v/>
      </c>
      <c r="CM317" s="49" t="str">
        <f t="shared" si="43"/>
        <v/>
      </c>
      <c r="CO317" s="63" t="str">
        <f t="shared" si="44"/>
        <v/>
      </c>
    </row>
    <row r="318" spans="4:93" x14ac:dyDescent="0.25">
      <c r="D318" s="48" t="str">
        <f>IFERROR(VLOOKUP(C318,category[[category_name_german]:[abbreviation_category_budo]],3,FALSE),"")</f>
        <v/>
      </c>
      <c r="G318" s="48" t="str">
        <f>IFERROR(VLOOKUP(F318,category[[category_name_german]:[abbreviation_category_budo]],3,FALSE),"")</f>
        <v/>
      </c>
      <c r="J318" s="48" t="str">
        <f>IFERROR(VLOOKUP(I318,category[[category_name_german]:[abbreviation_category_budo]],3,FALSE),"")</f>
        <v/>
      </c>
      <c r="M318" s="48" t="str">
        <f>IFERROR(VLOOKUP(L318,category[[category_name_german]:[abbreviation_category_budo]],3,FALSE),"")</f>
        <v/>
      </c>
      <c r="P318" s="48" t="str">
        <f>IFERROR(VLOOKUP(O318,category[[category_name_german]:[abbreviation_category_budo]],3,FALSE),"")</f>
        <v/>
      </c>
      <c r="R318" s="49" t="str">
        <f t="shared" si="36"/>
        <v/>
      </c>
      <c r="U318" s="48" t="str">
        <f>IFERROR(VLOOKUP(T318,abbreviation[[description_german]:[abbreviation_budo]],3,FALSE),"")</f>
        <v/>
      </c>
      <c r="X318" s="51" t="str">
        <f>IFERROR(VLOOKUP(W318,abbreviation[[description_german]:[abbreviation_budo]],3,FALSE),"")</f>
        <v/>
      </c>
      <c r="Y318" s="33"/>
      <c r="AA318" s="49" t="str">
        <f t="shared" si="37"/>
        <v/>
      </c>
      <c r="AD318" s="48" t="str">
        <f>IFERROR(VLOOKUP(AC318,abbreviation[[description_german]:[abbreviation_budo]],3,FALSE),"")</f>
        <v/>
      </c>
      <c r="AG318" s="54" t="str">
        <f>IFERROR(VLOOKUP(AF318,abbreviation[[description_german]:[abbreviation_budo]],3,FALSE),"")</f>
        <v/>
      </c>
      <c r="AJ318" s="49" t="str">
        <f t="shared" si="38"/>
        <v>_</v>
      </c>
      <c r="AM318" s="48" t="str">
        <f>IFERROR(VLOOKUP(AL318,abbreviation[[description_german]:[abbreviation_budo]],3,FALSE),"")</f>
        <v/>
      </c>
      <c r="AP318" s="54" t="str">
        <f>IFERROR(VLOOKUP(AO318,abbreviation[[description_german]:[abbreviation_budo]],3,FALSE),"")</f>
        <v/>
      </c>
      <c r="AS318" s="49" t="str">
        <f t="shared" si="39"/>
        <v>_</v>
      </c>
      <c r="AV318" s="53" t="str">
        <f>IFERROR(VLOOKUP(AU318,abbreviation[[description_german]:[abbreviation_budo]],3,FALSE),"")</f>
        <v/>
      </c>
      <c r="AY318" s="51" t="str">
        <f>IFERROR(VLOOKUP(AX318,abbreviation[[description_german]:[abbreviation_budo]],3,FALSE),"")</f>
        <v/>
      </c>
      <c r="BB318" s="51" t="str">
        <f>IFERROR(VLOOKUP(BA318,abbreviation[[description_german]:[abbreviation_budo]],3,FALSE),"")</f>
        <v/>
      </c>
      <c r="BE318" s="51" t="str">
        <f>IFERROR(VLOOKUP(BD318,abbreviation[[description_german]:[abbreviation_budo]],3,FALSE),"")</f>
        <v/>
      </c>
      <c r="BG318" s="38"/>
      <c r="BH318" s="49" t="str">
        <f t="shared" si="40"/>
        <v>_</v>
      </c>
      <c r="BK318" s="53" t="str">
        <f>IFERROR(VLOOKUP(BJ318,abbreviation[[description_german]:[abbreviation_budo]],3,FALSE),"")</f>
        <v/>
      </c>
      <c r="BN318" s="51" t="str">
        <f>IFERROR(VLOOKUP(BM318,abbreviation[[description_german]:[abbreviation_budo]],3,FALSE),"")</f>
        <v/>
      </c>
      <c r="BO318" s="31"/>
      <c r="BQ318" s="51" t="str">
        <f>IFERROR(VLOOKUP(BP318,abbreviation[[description_german]:[abbreviation_budo]],3,FALSE),"")</f>
        <v/>
      </c>
      <c r="BR318" s="57" t="str">
        <f t="shared" si="41"/>
        <v>_</v>
      </c>
      <c r="BU318" s="53" t="str">
        <f>IFERROR(VLOOKUP(BT318,abbreviation[[description_german]:[abbreviation_budo]],3,FALSE),"")</f>
        <v/>
      </c>
      <c r="BV318" s="60" t="str">
        <f t="shared" si="42"/>
        <v>_</v>
      </c>
      <c r="BY318" s="48" t="str">
        <f>IFERROR(VLOOKUP(BX318,category[[category_name_german]:[abbreviation_category_budo]],3,FALSE),"")</f>
        <v/>
      </c>
      <c r="CB318" s="48" t="str">
        <f>IFERROR(VLOOKUP(CA318,category[[category_name_german]:[abbreviation_category_budo]],3,FALSE),"")</f>
        <v/>
      </c>
      <c r="CE318" s="48" t="str">
        <f>IFERROR(VLOOKUP(CD318,category[[category_name_german]:[abbreviation_category_budo]],3,FALSE),"")</f>
        <v/>
      </c>
      <c r="CH318" s="48" t="str">
        <f>IFERROR(VLOOKUP(CG318,category[[category_name_german]:[abbreviation_category_budo]],3,FALSE),"")</f>
        <v/>
      </c>
      <c r="CK318" s="48" t="str">
        <f>IFERROR(VLOOKUP(CJ318,category[[category_name_german]:[abbreviation_category_budo]],3,FALSE),"")</f>
        <v/>
      </c>
      <c r="CM318" s="49" t="str">
        <f t="shared" si="43"/>
        <v/>
      </c>
      <c r="CO318" s="63" t="str">
        <f t="shared" si="44"/>
        <v/>
      </c>
    </row>
    <row r="319" spans="4:93" x14ac:dyDescent="0.25">
      <c r="D319" s="48" t="str">
        <f>IFERROR(VLOOKUP(C319,category[[category_name_german]:[abbreviation_category_budo]],3,FALSE),"")</f>
        <v/>
      </c>
      <c r="G319" s="48" t="str">
        <f>IFERROR(VLOOKUP(F319,category[[category_name_german]:[abbreviation_category_budo]],3,FALSE),"")</f>
        <v/>
      </c>
      <c r="J319" s="48" t="str">
        <f>IFERROR(VLOOKUP(I319,category[[category_name_german]:[abbreviation_category_budo]],3,FALSE),"")</f>
        <v/>
      </c>
      <c r="M319" s="48" t="str">
        <f>IFERROR(VLOOKUP(L319,category[[category_name_german]:[abbreviation_category_budo]],3,FALSE),"")</f>
        <v/>
      </c>
      <c r="P319" s="48" t="str">
        <f>IFERROR(VLOOKUP(O319,category[[category_name_german]:[abbreviation_category_budo]],3,FALSE),"")</f>
        <v/>
      </c>
      <c r="R319" s="49" t="str">
        <f t="shared" si="36"/>
        <v/>
      </c>
      <c r="U319" s="48" t="str">
        <f>IFERROR(VLOOKUP(T319,abbreviation[[description_german]:[abbreviation_budo]],3,FALSE),"")</f>
        <v/>
      </c>
      <c r="X319" s="51" t="str">
        <f>IFERROR(VLOOKUP(W319,abbreviation[[description_german]:[abbreviation_budo]],3,FALSE),"")</f>
        <v/>
      </c>
      <c r="Y319" s="33"/>
      <c r="AA319" s="49" t="str">
        <f t="shared" si="37"/>
        <v/>
      </c>
      <c r="AD319" s="48" t="str">
        <f>IFERROR(VLOOKUP(AC319,abbreviation[[description_german]:[abbreviation_budo]],3,FALSE),"")</f>
        <v/>
      </c>
      <c r="AG319" s="54" t="str">
        <f>IFERROR(VLOOKUP(AF319,abbreviation[[description_german]:[abbreviation_budo]],3,FALSE),"")</f>
        <v/>
      </c>
      <c r="AJ319" s="49" t="str">
        <f t="shared" si="38"/>
        <v>_</v>
      </c>
      <c r="AM319" s="48" t="str">
        <f>IFERROR(VLOOKUP(AL319,abbreviation[[description_german]:[abbreviation_budo]],3,FALSE),"")</f>
        <v/>
      </c>
      <c r="AP319" s="54" t="str">
        <f>IFERROR(VLOOKUP(AO319,abbreviation[[description_german]:[abbreviation_budo]],3,FALSE),"")</f>
        <v/>
      </c>
      <c r="AS319" s="49" t="str">
        <f t="shared" si="39"/>
        <v>_</v>
      </c>
      <c r="AV319" s="53" t="str">
        <f>IFERROR(VLOOKUP(AU319,abbreviation[[description_german]:[abbreviation_budo]],3,FALSE),"")</f>
        <v/>
      </c>
      <c r="AY319" s="51" t="str">
        <f>IFERROR(VLOOKUP(AX319,abbreviation[[description_german]:[abbreviation_budo]],3,FALSE),"")</f>
        <v/>
      </c>
      <c r="BB319" s="51" t="str">
        <f>IFERROR(VLOOKUP(BA319,abbreviation[[description_german]:[abbreviation_budo]],3,FALSE),"")</f>
        <v/>
      </c>
      <c r="BE319" s="51" t="str">
        <f>IFERROR(VLOOKUP(BD319,abbreviation[[description_german]:[abbreviation_budo]],3,FALSE),"")</f>
        <v/>
      </c>
      <c r="BG319" s="38"/>
      <c r="BH319" s="49" t="str">
        <f t="shared" si="40"/>
        <v>_</v>
      </c>
      <c r="BK319" s="53" t="str">
        <f>IFERROR(VLOOKUP(BJ319,abbreviation[[description_german]:[abbreviation_budo]],3,FALSE),"")</f>
        <v/>
      </c>
      <c r="BN319" s="51" t="str">
        <f>IFERROR(VLOOKUP(BM319,abbreviation[[description_german]:[abbreviation_budo]],3,FALSE),"")</f>
        <v/>
      </c>
      <c r="BO319" s="31"/>
      <c r="BQ319" s="51" t="str">
        <f>IFERROR(VLOOKUP(BP319,abbreviation[[description_german]:[abbreviation_budo]],3,FALSE),"")</f>
        <v/>
      </c>
      <c r="BR319" s="57" t="str">
        <f t="shared" si="41"/>
        <v>_</v>
      </c>
      <c r="BU319" s="53" t="str">
        <f>IFERROR(VLOOKUP(BT319,abbreviation[[description_german]:[abbreviation_budo]],3,FALSE),"")</f>
        <v/>
      </c>
      <c r="BV319" s="60" t="str">
        <f t="shared" si="42"/>
        <v>_</v>
      </c>
      <c r="BY319" s="48" t="str">
        <f>IFERROR(VLOOKUP(BX319,category[[category_name_german]:[abbreviation_category_budo]],3,FALSE),"")</f>
        <v/>
      </c>
      <c r="CB319" s="48" t="str">
        <f>IFERROR(VLOOKUP(CA319,category[[category_name_german]:[abbreviation_category_budo]],3,FALSE),"")</f>
        <v/>
      </c>
      <c r="CE319" s="48" t="str">
        <f>IFERROR(VLOOKUP(CD319,category[[category_name_german]:[abbreviation_category_budo]],3,FALSE),"")</f>
        <v/>
      </c>
      <c r="CH319" s="48" t="str">
        <f>IFERROR(VLOOKUP(CG319,category[[category_name_german]:[abbreviation_category_budo]],3,FALSE),"")</f>
        <v/>
      </c>
      <c r="CK319" s="48" t="str">
        <f>IFERROR(VLOOKUP(CJ319,category[[category_name_german]:[abbreviation_category_budo]],3,FALSE),"")</f>
        <v/>
      </c>
      <c r="CM319" s="49" t="str">
        <f t="shared" si="43"/>
        <v/>
      </c>
      <c r="CO319" s="63" t="str">
        <f t="shared" si="44"/>
        <v/>
      </c>
    </row>
    <row r="320" spans="4:93" x14ac:dyDescent="0.25">
      <c r="D320" s="48" t="str">
        <f>IFERROR(VLOOKUP(C320,category[[category_name_german]:[abbreviation_category_budo]],3,FALSE),"")</f>
        <v/>
      </c>
      <c r="G320" s="48" t="str">
        <f>IFERROR(VLOOKUP(F320,category[[category_name_german]:[abbreviation_category_budo]],3,FALSE),"")</f>
        <v/>
      </c>
      <c r="J320" s="48" t="str">
        <f>IFERROR(VLOOKUP(I320,category[[category_name_german]:[abbreviation_category_budo]],3,FALSE),"")</f>
        <v/>
      </c>
      <c r="M320" s="48" t="str">
        <f>IFERROR(VLOOKUP(L320,category[[category_name_german]:[abbreviation_category_budo]],3,FALSE),"")</f>
        <v/>
      </c>
      <c r="P320" s="48" t="str">
        <f>IFERROR(VLOOKUP(O320,category[[category_name_german]:[abbreviation_category_budo]],3,FALSE),"")</f>
        <v/>
      </c>
      <c r="R320" s="49" t="str">
        <f t="shared" si="36"/>
        <v/>
      </c>
      <c r="U320" s="48" t="str">
        <f>IFERROR(VLOOKUP(T320,abbreviation[[description_german]:[abbreviation_budo]],3,FALSE),"")</f>
        <v/>
      </c>
      <c r="X320" s="51" t="str">
        <f>IFERROR(VLOOKUP(W320,abbreviation[[description_german]:[abbreviation_budo]],3,FALSE),"")</f>
        <v/>
      </c>
      <c r="Y320" s="33"/>
      <c r="AA320" s="49" t="str">
        <f t="shared" si="37"/>
        <v/>
      </c>
      <c r="AD320" s="48" t="str">
        <f>IFERROR(VLOOKUP(AC320,abbreviation[[description_german]:[abbreviation_budo]],3,FALSE),"")</f>
        <v/>
      </c>
      <c r="AG320" s="54" t="str">
        <f>IFERROR(VLOOKUP(AF320,abbreviation[[description_german]:[abbreviation_budo]],3,FALSE),"")</f>
        <v/>
      </c>
      <c r="AJ320" s="49" t="str">
        <f t="shared" si="38"/>
        <v>_</v>
      </c>
      <c r="AM320" s="48" t="str">
        <f>IFERROR(VLOOKUP(AL320,abbreviation[[description_german]:[abbreviation_budo]],3,FALSE),"")</f>
        <v/>
      </c>
      <c r="AP320" s="54" t="str">
        <f>IFERROR(VLOOKUP(AO320,abbreviation[[description_german]:[abbreviation_budo]],3,FALSE),"")</f>
        <v/>
      </c>
      <c r="AS320" s="49" t="str">
        <f t="shared" si="39"/>
        <v>_</v>
      </c>
      <c r="AV320" s="53" t="str">
        <f>IFERROR(VLOOKUP(AU320,abbreviation[[description_german]:[abbreviation_budo]],3,FALSE),"")</f>
        <v/>
      </c>
      <c r="AY320" s="51" t="str">
        <f>IFERROR(VLOOKUP(AX320,abbreviation[[description_german]:[abbreviation_budo]],3,FALSE),"")</f>
        <v/>
      </c>
      <c r="BB320" s="51" t="str">
        <f>IFERROR(VLOOKUP(BA320,abbreviation[[description_german]:[abbreviation_budo]],3,FALSE),"")</f>
        <v/>
      </c>
      <c r="BE320" s="51" t="str">
        <f>IFERROR(VLOOKUP(BD320,abbreviation[[description_german]:[abbreviation_budo]],3,FALSE),"")</f>
        <v/>
      </c>
      <c r="BG320" s="38"/>
      <c r="BH320" s="49" t="str">
        <f t="shared" si="40"/>
        <v>_</v>
      </c>
      <c r="BK320" s="53" t="str">
        <f>IFERROR(VLOOKUP(BJ320,abbreviation[[description_german]:[abbreviation_budo]],3,FALSE),"")</f>
        <v/>
      </c>
      <c r="BN320" s="51" t="str">
        <f>IFERROR(VLOOKUP(BM320,abbreviation[[description_german]:[abbreviation_budo]],3,FALSE),"")</f>
        <v/>
      </c>
      <c r="BO320" s="31"/>
      <c r="BQ320" s="51" t="str">
        <f>IFERROR(VLOOKUP(BP320,abbreviation[[description_german]:[abbreviation_budo]],3,FALSE),"")</f>
        <v/>
      </c>
      <c r="BR320" s="57" t="str">
        <f t="shared" si="41"/>
        <v>_</v>
      </c>
      <c r="BU320" s="53" t="str">
        <f>IFERROR(VLOOKUP(BT320,abbreviation[[description_german]:[abbreviation_budo]],3,FALSE),"")</f>
        <v/>
      </c>
      <c r="BV320" s="60" t="str">
        <f t="shared" si="42"/>
        <v>_</v>
      </c>
      <c r="BY320" s="48" t="str">
        <f>IFERROR(VLOOKUP(BX320,category[[category_name_german]:[abbreviation_category_budo]],3,FALSE),"")</f>
        <v/>
      </c>
      <c r="CB320" s="48" t="str">
        <f>IFERROR(VLOOKUP(CA320,category[[category_name_german]:[abbreviation_category_budo]],3,FALSE),"")</f>
        <v/>
      </c>
      <c r="CE320" s="48" t="str">
        <f>IFERROR(VLOOKUP(CD320,category[[category_name_german]:[abbreviation_category_budo]],3,FALSE),"")</f>
        <v/>
      </c>
      <c r="CH320" s="48" t="str">
        <f>IFERROR(VLOOKUP(CG320,category[[category_name_german]:[abbreviation_category_budo]],3,FALSE),"")</f>
        <v/>
      </c>
      <c r="CK320" s="48" t="str">
        <f>IFERROR(VLOOKUP(CJ320,category[[category_name_german]:[abbreviation_category_budo]],3,FALSE),"")</f>
        <v/>
      </c>
      <c r="CM320" s="49" t="str">
        <f t="shared" si="43"/>
        <v/>
      </c>
      <c r="CO320" s="63" t="str">
        <f t="shared" si="44"/>
        <v/>
      </c>
    </row>
    <row r="321" spans="4:93" x14ac:dyDescent="0.25">
      <c r="D321" s="48" t="str">
        <f>IFERROR(VLOOKUP(C321,category[[category_name_german]:[abbreviation_category_budo]],3,FALSE),"")</f>
        <v/>
      </c>
      <c r="G321" s="48" t="str">
        <f>IFERROR(VLOOKUP(F321,category[[category_name_german]:[abbreviation_category_budo]],3,FALSE),"")</f>
        <v/>
      </c>
      <c r="J321" s="48" t="str">
        <f>IFERROR(VLOOKUP(I321,category[[category_name_german]:[abbreviation_category_budo]],3,FALSE),"")</f>
        <v/>
      </c>
      <c r="M321" s="48" t="str">
        <f>IFERROR(VLOOKUP(L321,category[[category_name_german]:[abbreviation_category_budo]],3,FALSE),"")</f>
        <v/>
      </c>
      <c r="P321" s="48" t="str">
        <f>IFERROR(VLOOKUP(O321,category[[category_name_german]:[abbreviation_category_budo]],3,FALSE),"")</f>
        <v/>
      </c>
      <c r="R321" s="49" t="str">
        <f t="shared" si="36"/>
        <v/>
      </c>
      <c r="U321" s="48" t="str">
        <f>IFERROR(VLOOKUP(T321,abbreviation[[description_german]:[abbreviation_budo]],3,FALSE),"")</f>
        <v/>
      </c>
      <c r="X321" s="51" t="str">
        <f>IFERROR(VLOOKUP(W321,abbreviation[[description_german]:[abbreviation_budo]],3,FALSE),"")</f>
        <v/>
      </c>
      <c r="Y321" s="33"/>
      <c r="AA321" s="49" t="str">
        <f t="shared" si="37"/>
        <v/>
      </c>
      <c r="AD321" s="48" t="str">
        <f>IFERROR(VLOOKUP(AC321,abbreviation[[description_german]:[abbreviation_budo]],3,FALSE),"")</f>
        <v/>
      </c>
      <c r="AG321" s="54" t="str">
        <f>IFERROR(VLOOKUP(AF321,abbreviation[[description_german]:[abbreviation_budo]],3,FALSE),"")</f>
        <v/>
      </c>
      <c r="AJ321" s="49" t="str">
        <f t="shared" si="38"/>
        <v>_</v>
      </c>
      <c r="AM321" s="48" t="str">
        <f>IFERROR(VLOOKUP(AL321,abbreviation[[description_german]:[abbreviation_budo]],3,FALSE),"")</f>
        <v/>
      </c>
      <c r="AP321" s="54" t="str">
        <f>IFERROR(VLOOKUP(AO321,abbreviation[[description_german]:[abbreviation_budo]],3,FALSE),"")</f>
        <v/>
      </c>
      <c r="AS321" s="49" t="str">
        <f t="shared" si="39"/>
        <v>_</v>
      </c>
      <c r="AV321" s="53" t="str">
        <f>IFERROR(VLOOKUP(AU321,abbreviation[[description_german]:[abbreviation_budo]],3,FALSE),"")</f>
        <v/>
      </c>
      <c r="AY321" s="51" t="str">
        <f>IFERROR(VLOOKUP(AX321,abbreviation[[description_german]:[abbreviation_budo]],3,FALSE),"")</f>
        <v/>
      </c>
      <c r="BB321" s="51" t="str">
        <f>IFERROR(VLOOKUP(BA321,abbreviation[[description_german]:[abbreviation_budo]],3,FALSE),"")</f>
        <v/>
      </c>
      <c r="BE321" s="51" t="str">
        <f>IFERROR(VLOOKUP(BD321,abbreviation[[description_german]:[abbreviation_budo]],3,FALSE),"")</f>
        <v/>
      </c>
      <c r="BG321" s="38"/>
      <c r="BH321" s="49" t="str">
        <f t="shared" si="40"/>
        <v>_</v>
      </c>
      <c r="BK321" s="53" t="str">
        <f>IFERROR(VLOOKUP(BJ321,abbreviation[[description_german]:[abbreviation_budo]],3,FALSE),"")</f>
        <v/>
      </c>
      <c r="BN321" s="51" t="str">
        <f>IFERROR(VLOOKUP(BM321,abbreviation[[description_german]:[abbreviation_budo]],3,FALSE),"")</f>
        <v/>
      </c>
      <c r="BO321" s="31"/>
      <c r="BQ321" s="51" t="str">
        <f>IFERROR(VLOOKUP(BP321,abbreviation[[description_german]:[abbreviation_budo]],3,FALSE),"")</f>
        <v/>
      </c>
      <c r="BR321" s="57" t="str">
        <f t="shared" si="41"/>
        <v>_</v>
      </c>
      <c r="BU321" s="53" t="str">
        <f>IFERROR(VLOOKUP(BT321,abbreviation[[description_german]:[abbreviation_budo]],3,FALSE),"")</f>
        <v/>
      </c>
      <c r="BV321" s="60" t="str">
        <f t="shared" si="42"/>
        <v>_</v>
      </c>
      <c r="BY321" s="48" t="str">
        <f>IFERROR(VLOOKUP(BX321,category[[category_name_german]:[abbreviation_category_budo]],3,FALSE),"")</f>
        <v/>
      </c>
      <c r="CB321" s="48" t="str">
        <f>IFERROR(VLOOKUP(CA321,category[[category_name_german]:[abbreviation_category_budo]],3,FALSE),"")</f>
        <v/>
      </c>
      <c r="CE321" s="48" t="str">
        <f>IFERROR(VLOOKUP(CD321,category[[category_name_german]:[abbreviation_category_budo]],3,FALSE),"")</f>
        <v/>
      </c>
      <c r="CH321" s="48" t="str">
        <f>IFERROR(VLOOKUP(CG321,category[[category_name_german]:[abbreviation_category_budo]],3,FALSE),"")</f>
        <v/>
      </c>
      <c r="CK321" s="48" t="str">
        <f>IFERROR(VLOOKUP(CJ321,category[[category_name_german]:[abbreviation_category_budo]],3,FALSE),"")</f>
        <v/>
      </c>
      <c r="CM321" s="49" t="str">
        <f t="shared" si="43"/>
        <v/>
      </c>
      <c r="CO321" s="63" t="str">
        <f t="shared" si="44"/>
        <v/>
      </c>
    </row>
    <row r="322" spans="4:93" x14ac:dyDescent="0.25">
      <c r="D322" s="48" t="str">
        <f>IFERROR(VLOOKUP(C322,category[[category_name_german]:[abbreviation_category_budo]],3,FALSE),"")</f>
        <v/>
      </c>
      <c r="G322" s="48" t="str">
        <f>IFERROR(VLOOKUP(F322,category[[category_name_german]:[abbreviation_category_budo]],3,FALSE),"")</f>
        <v/>
      </c>
      <c r="J322" s="48" t="str">
        <f>IFERROR(VLOOKUP(I322,category[[category_name_german]:[abbreviation_category_budo]],3,FALSE),"")</f>
        <v/>
      </c>
      <c r="M322" s="48" t="str">
        <f>IFERROR(VLOOKUP(L322,category[[category_name_german]:[abbreviation_category_budo]],3,FALSE),"")</f>
        <v/>
      </c>
      <c r="P322" s="48" t="str">
        <f>IFERROR(VLOOKUP(O322,category[[category_name_german]:[abbreviation_category_budo]],3,FALSE),"")</f>
        <v/>
      </c>
      <c r="R322" s="49" t="str">
        <f t="shared" si="36"/>
        <v/>
      </c>
      <c r="U322" s="48" t="str">
        <f>IFERROR(VLOOKUP(T322,abbreviation[[description_german]:[abbreviation_budo]],3,FALSE),"")</f>
        <v/>
      </c>
      <c r="X322" s="51" t="str">
        <f>IFERROR(VLOOKUP(W322,abbreviation[[description_german]:[abbreviation_budo]],3,FALSE),"")</f>
        <v/>
      </c>
      <c r="Y322" s="33"/>
      <c r="AA322" s="49" t="str">
        <f t="shared" si="37"/>
        <v/>
      </c>
      <c r="AD322" s="48" t="str">
        <f>IFERROR(VLOOKUP(AC322,abbreviation[[description_german]:[abbreviation_budo]],3,FALSE),"")</f>
        <v/>
      </c>
      <c r="AG322" s="54" t="str">
        <f>IFERROR(VLOOKUP(AF322,abbreviation[[description_german]:[abbreviation_budo]],3,FALSE),"")</f>
        <v/>
      </c>
      <c r="AJ322" s="49" t="str">
        <f t="shared" si="38"/>
        <v>_</v>
      </c>
      <c r="AM322" s="48" t="str">
        <f>IFERROR(VLOOKUP(AL322,abbreviation[[description_german]:[abbreviation_budo]],3,FALSE),"")</f>
        <v/>
      </c>
      <c r="AP322" s="54" t="str">
        <f>IFERROR(VLOOKUP(AO322,abbreviation[[description_german]:[abbreviation_budo]],3,FALSE),"")</f>
        <v/>
      </c>
      <c r="AS322" s="49" t="str">
        <f t="shared" si="39"/>
        <v>_</v>
      </c>
      <c r="AV322" s="53" t="str">
        <f>IFERROR(VLOOKUP(AU322,abbreviation[[description_german]:[abbreviation_budo]],3,FALSE),"")</f>
        <v/>
      </c>
      <c r="AY322" s="51" t="str">
        <f>IFERROR(VLOOKUP(AX322,abbreviation[[description_german]:[abbreviation_budo]],3,FALSE),"")</f>
        <v/>
      </c>
      <c r="BB322" s="51" t="str">
        <f>IFERROR(VLOOKUP(BA322,abbreviation[[description_german]:[abbreviation_budo]],3,FALSE),"")</f>
        <v/>
      </c>
      <c r="BE322" s="51" t="str">
        <f>IFERROR(VLOOKUP(BD322,abbreviation[[description_german]:[abbreviation_budo]],3,FALSE),"")</f>
        <v/>
      </c>
      <c r="BG322" s="38"/>
      <c r="BH322" s="49" t="str">
        <f t="shared" si="40"/>
        <v>_</v>
      </c>
      <c r="BK322" s="53" t="str">
        <f>IFERROR(VLOOKUP(BJ322,abbreviation[[description_german]:[abbreviation_budo]],3,FALSE),"")</f>
        <v/>
      </c>
      <c r="BN322" s="51" t="str">
        <f>IFERROR(VLOOKUP(BM322,abbreviation[[description_german]:[abbreviation_budo]],3,FALSE),"")</f>
        <v/>
      </c>
      <c r="BO322" s="31"/>
      <c r="BQ322" s="51" t="str">
        <f>IFERROR(VLOOKUP(BP322,abbreviation[[description_german]:[abbreviation_budo]],3,FALSE),"")</f>
        <v/>
      </c>
      <c r="BR322" s="57" t="str">
        <f t="shared" si="41"/>
        <v>_</v>
      </c>
      <c r="BU322" s="53" t="str">
        <f>IFERROR(VLOOKUP(BT322,abbreviation[[description_german]:[abbreviation_budo]],3,FALSE),"")</f>
        <v/>
      </c>
      <c r="BV322" s="60" t="str">
        <f t="shared" si="42"/>
        <v>_</v>
      </c>
      <c r="BY322" s="48" t="str">
        <f>IFERROR(VLOOKUP(BX322,category[[category_name_german]:[abbreviation_category_budo]],3,FALSE),"")</f>
        <v/>
      </c>
      <c r="CB322" s="48" t="str">
        <f>IFERROR(VLOOKUP(CA322,category[[category_name_german]:[abbreviation_category_budo]],3,FALSE),"")</f>
        <v/>
      </c>
      <c r="CE322" s="48" t="str">
        <f>IFERROR(VLOOKUP(CD322,category[[category_name_german]:[abbreviation_category_budo]],3,FALSE),"")</f>
        <v/>
      </c>
      <c r="CH322" s="48" t="str">
        <f>IFERROR(VLOOKUP(CG322,category[[category_name_german]:[abbreviation_category_budo]],3,FALSE),"")</f>
        <v/>
      </c>
      <c r="CK322" s="48" t="str">
        <f>IFERROR(VLOOKUP(CJ322,category[[category_name_german]:[abbreviation_category_budo]],3,FALSE),"")</f>
        <v/>
      </c>
      <c r="CM322" s="49" t="str">
        <f t="shared" si="43"/>
        <v/>
      </c>
      <c r="CO322" s="63" t="str">
        <f t="shared" si="44"/>
        <v/>
      </c>
    </row>
    <row r="323" spans="4:93" x14ac:dyDescent="0.25">
      <c r="D323" s="48" t="str">
        <f>IFERROR(VLOOKUP(C323,category[[category_name_german]:[abbreviation_category_budo]],3,FALSE),"")</f>
        <v/>
      </c>
      <c r="G323" s="48" t="str">
        <f>IFERROR(VLOOKUP(F323,category[[category_name_german]:[abbreviation_category_budo]],3,FALSE),"")</f>
        <v/>
      </c>
      <c r="J323" s="48" t="str">
        <f>IFERROR(VLOOKUP(I323,category[[category_name_german]:[abbreviation_category_budo]],3,FALSE),"")</f>
        <v/>
      </c>
      <c r="M323" s="48" t="str">
        <f>IFERROR(VLOOKUP(L323,category[[category_name_german]:[abbreviation_category_budo]],3,FALSE),"")</f>
        <v/>
      </c>
      <c r="P323" s="48" t="str">
        <f>IFERROR(VLOOKUP(O323,category[[category_name_german]:[abbreviation_category_budo]],3,FALSE),"")</f>
        <v/>
      </c>
      <c r="R323" s="49" t="str">
        <f t="shared" si="36"/>
        <v/>
      </c>
      <c r="U323" s="48" t="str">
        <f>IFERROR(VLOOKUP(T323,abbreviation[[description_german]:[abbreviation_budo]],3,FALSE),"")</f>
        <v/>
      </c>
      <c r="X323" s="51" t="str">
        <f>IFERROR(VLOOKUP(W323,abbreviation[[description_german]:[abbreviation_budo]],3,FALSE),"")</f>
        <v/>
      </c>
      <c r="Y323" s="33"/>
      <c r="AA323" s="49" t="str">
        <f t="shared" si="37"/>
        <v/>
      </c>
      <c r="AD323" s="48" t="str">
        <f>IFERROR(VLOOKUP(AC323,abbreviation[[description_german]:[abbreviation_budo]],3,FALSE),"")</f>
        <v/>
      </c>
      <c r="AG323" s="54" t="str">
        <f>IFERROR(VLOOKUP(AF323,abbreviation[[description_german]:[abbreviation_budo]],3,FALSE),"")</f>
        <v/>
      </c>
      <c r="AJ323" s="49" t="str">
        <f t="shared" si="38"/>
        <v>_</v>
      </c>
      <c r="AM323" s="48" t="str">
        <f>IFERROR(VLOOKUP(AL323,abbreviation[[description_german]:[abbreviation_budo]],3,FALSE),"")</f>
        <v/>
      </c>
      <c r="AP323" s="54" t="str">
        <f>IFERROR(VLOOKUP(AO323,abbreviation[[description_german]:[abbreviation_budo]],3,FALSE),"")</f>
        <v/>
      </c>
      <c r="AS323" s="49" t="str">
        <f t="shared" si="39"/>
        <v>_</v>
      </c>
      <c r="AV323" s="53" t="str">
        <f>IFERROR(VLOOKUP(AU323,abbreviation[[description_german]:[abbreviation_budo]],3,FALSE),"")</f>
        <v/>
      </c>
      <c r="AY323" s="51" t="str">
        <f>IFERROR(VLOOKUP(AX323,abbreviation[[description_german]:[abbreviation_budo]],3,FALSE),"")</f>
        <v/>
      </c>
      <c r="BB323" s="51" t="str">
        <f>IFERROR(VLOOKUP(BA323,abbreviation[[description_german]:[abbreviation_budo]],3,FALSE),"")</f>
        <v/>
      </c>
      <c r="BE323" s="51" t="str">
        <f>IFERROR(VLOOKUP(BD323,abbreviation[[description_german]:[abbreviation_budo]],3,FALSE),"")</f>
        <v/>
      </c>
      <c r="BG323" s="38"/>
      <c r="BH323" s="49" t="str">
        <f t="shared" si="40"/>
        <v>_</v>
      </c>
      <c r="BK323" s="53" t="str">
        <f>IFERROR(VLOOKUP(BJ323,abbreviation[[description_german]:[abbreviation_budo]],3,FALSE),"")</f>
        <v/>
      </c>
      <c r="BN323" s="51" t="str">
        <f>IFERROR(VLOOKUP(BM323,abbreviation[[description_german]:[abbreviation_budo]],3,FALSE),"")</f>
        <v/>
      </c>
      <c r="BO323" s="31"/>
      <c r="BQ323" s="51" t="str">
        <f>IFERROR(VLOOKUP(BP323,abbreviation[[description_german]:[abbreviation_budo]],3,FALSE),"")</f>
        <v/>
      </c>
      <c r="BR323" s="57" t="str">
        <f t="shared" si="41"/>
        <v>_</v>
      </c>
      <c r="BU323" s="53" t="str">
        <f>IFERROR(VLOOKUP(BT323,abbreviation[[description_german]:[abbreviation_budo]],3,FALSE),"")</f>
        <v/>
      </c>
      <c r="BV323" s="60" t="str">
        <f t="shared" si="42"/>
        <v>_</v>
      </c>
      <c r="BY323" s="48" t="str">
        <f>IFERROR(VLOOKUP(BX323,category[[category_name_german]:[abbreviation_category_budo]],3,FALSE),"")</f>
        <v/>
      </c>
      <c r="CB323" s="48" t="str">
        <f>IFERROR(VLOOKUP(CA323,category[[category_name_german]:[abbreviation_category_budo]],3,FALSE),"")</f>
        <v/>
      </c>
      <c r="CE323" s="48" t="str">
        <f>IFERROR(VLOOKUP(CD323,category[[category_name_german]:[abbreviation_category_budo]],3,FALSE),"")</f>
        <v/>
      </c>
      <c r="CH323" s="48" t="str">
        <f>IFERROR(VLOOKUP(CG323,category[[category_name_german]:[abbreviation_category_budo]],3,FALSE),"")</f>
        <v/>
      </c>
      <c r="CK323" s="48" t="str">
        <f>IFERROR(VLOOKUP(CJ323,category[[category_name_german]:[abbreviation_category_budo]],3,FALSE),"")</f>
        <v/>
      </c>
      <c r="CM323" s="49" t="str">
        <f t="shared" si="43"/>
        <v/>
      </c>
      <c r="CO323" s="63" t="str">
        <f t="shared" si="44"/>
        <v/>
      </c>
    </row>
    <row r="324" spans="4:93" x14ac:dyDescent="0.25">
      <c r="D324" s="48" t="str">
        <f>IFERROR(VLOOKUP(C324,category[[category_name_german]:[abbreviation_category_budo]],3,FALSE),"")</f>
        <v/>
      </c>
      <c r="G324" s="48" t="str">
        <f>IFERROR(VLOOKUP(F324,category[[category_name_german]:[abbreviation_category_budo]],3,FALSE),"")</f>
        <v/>
      </c>
      <c r="J324" s="48" t="str">
        <f>IFERROR(VLOOKUP(I324,category[[category_name_german]:[abbreviation_category_budo]],3,FALSE),"")</f>
        <v/>
      </c>
      <c r="M324" s="48" t="str">
        <f>IFERROR(VLOOKUP(L324,category[[category_name_german]:[abbreviation_category_budo]],3,FALSE),"")</f>
        <v/>
      </c>
      <c r="P324" s="48" t="str">
        <f>IFERROR(VLOOKUP(O324,category[[category_name_german]:[abbreviation_category_budo]],3,FALSE),"")</f>
        <v/>
      </c>
      <c r="R324" s="49" t="str">
        <f t="shared" ref="R324:R387" si="45">(D324&amp;IF(OR(ISNUMBER(E324),ISTEXT(E324)),"-"&amp;E324,))&amp;(IF(ISTEXT(F324),"_",)&amp;G324&amp;IF(OR(ISNUMBER(H324),ISTEXT(H324)),"-"&amp;H324,))&amp;(IF(ISTEXT(I324),"_",)&amp;J324&amp;IF(OR(ISNUMBER(K324),ISTEXT(K324)),"-"&amp;K324,))&amp;(IF(ISTEXT(L324),"_",)&amp;M324&amp;IF(OR(ISNUMBER(N324),ISTEXT(N324)),"-"&amp;N324,))&amp;(IF(ISTEXT(O324),"_",)&amp;P324&amp;IF(OR(ISNUMBER(Q324),ISTEXT(Q324)),"-"&amp;Q324,))</f>
        <v/>
      </c>
      <c r="U324" s="48" t="str">
        <f>IFERROR(VLOOKUP(T324,abbreviation[[description_german]:[abbreviation_budo]],3,FALSE),"")</f>
        <v/>
      </c>
      <c r="X324" s="51" t="str">
        <f>IFERROR(VLOOKUP(W324,abbreviation[[description_german]:[abbreviation_budo]],3,FALSE),"")</f>
        <v/>
      </c>
      <c r="Y324" s="33"/>
      <c r="AA324" s="49" t="str">
        <f t="shared" ref="AA324:AA387" si="46">(IF(AND(ISTEXT(R324),R324&lt;&gt;""),"_._",)&amp;U324&amp;IF(ISTEXT(W324),"."&amp;X324,)&amp;IF(OR(ISTEXT(Z324),ISNUMBER(Z324)),"-"&amp;Z324,))</f>
        <v/>
      </c>
      <c r="AD324" s="48" t="str">
        <f>IFERROR(VLOOKUP(AC324,abbreviation[[description_german]:[abbreviation_budo]],3,FALSE),"")</f>
        <v/>
      </c>
      <c r="AG324" s="54" t="str">
        <f>IFERROR(VLOOKUP(AF324,abbreviation[[description_german]:[abbreviation_budo]],3,FALSE),"")</f>
        <v/>
      </c>
      <c r="AJ324" s="49" t="str">
        <f t="shared" ref="AJ324:AJ387" si="47">("_"&amp;AD324&amp;IF(ISTEXT(AF324),"."&amp;AG324,)&amp;IF(OR(ISTEXT(AI324),ISNUMBER(AI324)),"-"&amp;AI324,))</f>
        <v>_</v>
      </c>
      <c r="AM324" s="48" t="str">
        <f>IFERROR(VLOOKUP(AL324,abbreviation[[description_german]:[abbreviation_budo]],3,FALSE),"")</f>
        <v/>
      </c>
      <c r="AP324" s="54" t="str">
        <f>IFERROR(VLOOKUP(AO324,abbreviation[[description_german]:[abbreviation_budo]],3,FALSE),"")</f>
        <v/>
      </c>
      <c r="AS324" s="49" t="str">
        <f t="shared" ref="AS324:AS387" si="48">("_"&amp;AM324&amp;IF(ISTEXT(AO324),"."&amp;AP324,)&amp;IF(OR(ISTEXT(AR324),ISNUMBER(AR324)),"-"&amp;AR324,))</f>
        <v>_</v>
      </c>
      <c r="AV324" s="53" t="str">
        <f>IFERROR(VLOOKUP(AU324,abbreviation[[description_german]:[abbreviation_budo]],3,FALSE),"")</f>
        <v/>
      </c>
      <c r="AY324" s="51" t="str">
        <f>IFERROR(VLOOKUP(AX324,abbreviation[[description_german]:[abbreviation_budo]],3,FALSE),"")</f>
        <v/>
      </c>
      <c r="BB324" s="51" t="str">
        <f>IFERROR(VLOOKUP(BA324,abbreviation[[description_german]:[abbreviation_budo]],3,FALSE),"")</f>
        <v/>
      </c>
      <c r="BE324" s="51" t="str">
        <f>IFERROR(VLOOKUP(BD324,abbreviation[[description_german]:[abbreviation_budo]],3,FALSE),"")</f>
        <v/>
      </c>
      <c r="BG324" s="38"/>
      <c r="BH324" s="49" t="str">
        <f t="shared" ref="BH324:BH387" si="49">("_"&amp;AV324&amp;IF(ISTEXT(AX324),"."&amp;AY324,)&amp;IF(ISTEXT(BA324),"."&amp;BB324,)&amp;IF(ISTEXT(BD324),"."&amp;BE324,)&amp;IF(OR(ISTEXT(BG324),ISNUMBER(BG324)),"-"&amp;BG324,))</f>
        <v>_</v>
      </c>
      <c r="BK324" s="53" t="str">
        <f>IFERROR(VLOOKUP(BJ324,abbreviation[[description_german]:[abbreviation_budo]],3,FALSE),"")</f>
        <v/>
      </c>
      <c r="BN324" s="51" t="str">
        <f>IFERROR(VLOOKUP(BM324,abbreviation[[description_german]:[abbreviation_budo]],3,FALSE),"")</f>
        <v/>
      </c>
      <c r="BO324" s="31"/>
      <c r="BQ324" s="51" t="str">
        <f>IFERROR(VLOOKUP(BP324,abbreviation[[description_german]:[abbreviation_budo]],3,FALSE),"")</f>
        <v/>
      </c>
      <c r="BR324" s="57" t="str">
        <f t="shared" ref="BR324:BR387" si="50">("_"&amp;BK324&amp;IF(ISTEXT(BM324),"."&amp;BN324,)&amp;IF(ISTEXT(BP324),"."&amp;BQ324,))</f>
        <v>_</v>
      </c>
      <c r="BU324" s="53" t="str">
        <f>IFERROR(VLOOKUP(BT324,abbreviation[[description_german]:[abbreviation_budo]],3,FALSE),"")</f>
        <v/>
      </c>
      <c r="BV324" s="60" t="str">
        <f t="shared" ref="BV324:BV387" si="51">"_"&amp;BU324</f>
        <v>_</v>
      </c>
      <c r="BY324" s="48" t="str">
        <f>IFERROR(VLOOKUP(BX324,category[[category_name_german]:[abbreviation_category_budo]],3,FALSE),"")</f>
        <v/>
      </c>
      <c r="CB324" s="48" t="str">
        <f>IFERROR(VLOOKUP(CA324,category[[category_name_german]:[abbreviation_category_budo]],3,FALSE),"")</f>
        <v/>
      </c>
      <c r="CE324" s="48" t="str">
        <f>IFERROR(VLOOKUP(CD324,category[[category_name_german]:[abbreviation_category_budo]],3,FALSE),"")</f>
        <v/>
      </c>
      <c r="CH324" s="48" t="str">
        <f>IFERROR(VLOOKUP(CG324,category[[category_name_german]:[abbreviation_category_budo]],3,FALSE),"")</f>
        <v/>
      </c>
      <c r="CK324" s="48" t="str">
        <f>IFERROR(VLOOKUP(CJ324,category[[category_name_german]:[abbreviation_category_budo]],3,FALSE),"")</f>
        <v/>
      </c>
      <c r="CM324" s="49" t="str">
        <f t="shared" ref="CM324:CM387" si="52">(IF(ISTEXT(BX324),"_",)&amp;BY324&amp;IF(OR(ISNUMBER(BZ324),ISTEXT(BZ324)),"-"&amp;BZ324,))&amp;(IF(ISTEXT(CA324),"_",)&amp;CB324&amp;IF(OR(ISNUMBER(CC324),ISTEXT(CC324)),"-"&amp;CC324,))&amp;(IF(ISTEXT(CD324),"_",)&amp;CE324&amp;IF(OR(ISNUMBER(CF324),ISTEXT(CF324)),"-"&amp;CF324,))&amp;(IF(ISTEXT(CG324),"_",)&amp;CH324&amp;IF(OR(ISNUMBER(CI324),ISTEXT(CI324)),"-"&amp;CI324,))&amp;(IF(ISTEXT(CJ324),"_",)&amp;CK324&amp;IF(OR(ISNUMBER(CL324),ISTEXT(CL324)),"-"&amp;CL324,))</f>
        <v/>
      </c>
      <c r="CO324" s="63" t="str">
        <f t="shared" ref="CO324:CO387" si="53">IF(AND(T324&lt;&gt;"",AC324&lt;&gt;"",AL324&lt;&gt;"",AU324&lt;&gt;"",BJ324&lt;&gt;"",BX324&lt;&gt;"",C324&lt;&gt;"",A324&lt;&gt;"",B324&lt;&gt;""),(R324&amp;AA324&amp;AJ324&amp;AS324&amp;BH324&amp;BR324&amp;BV324&amp;CM324),"")</f>
        <v/>
      </c>
    </row>
    <row r="325" spans="4:93" x14ac:dyDescent="0.25">
      <c r="D325" s="48" t="str">
        <f>IFERROR(VLOOKUP(C325,category[[category_name_german]:[abbreviation_category_budo]],3,FALSE),"")</f>
        <v/>
      </c>
      <c r="G325" s="48" t="str">
        <f>IFERROR(VLOOKUP(F325,category[[category_name_german]:[abbreviation_category_budo]],3,FALSE),"")</f>
        <v/>
      </c>
      <c r="J325" s="48" t="str">
        <f>IFERROR(VLOOKUP(I325,category[[category_name_german]:[abbreviation_category_budo]],3,FALSE),"")</f>
        <v/>
      </c>
      <c r="M325" s="48" t="str">
        <f>IFERROR(VLOOKUP(L325,category[[category_name_german]:[abbreviation_category_budo]],3,FALSE),"")</f>
        <v/>
      </c>
      <c r="P325" s="48" t="str">
        <f>IFERROR(VLOOKUP(O325,category[[category_name_german]:[abbreviation_category_budo]],3,FALSE),"")</f>
        <v/>
      </c>
      <c r="R325" s="49" t="str">
        <f t="shared" si="45"/>
        <v/>
      </c>
      <c r="U325" s="48" t="str">
        <f>IFERROR(VLOOKUP(T325,abbreviation[[description_german]:[abbreviation_budo]],3,FALSE),"")</f>
        <v/>
      </c>
      <c r="X325" s="51" t="str">
        <f>IFERROR(VLOOKUP(W325,abbreviation[[description_german]:[abbreviation_budo]],3,FALSE),"")</f>
        <v/>
      </c>
      <c r="Y325" s="33"/>
      <c r="AA325" s="49" t="str">
        <f t="shared" si="46"/>
        <v/>
      </c>
      <c r="AD325" s="48" t="str">
        <f>IFERROR(VLOOKUP(AC325,abbreviation[[description_german]:[abbreviation_budo]],3,FALSE),"")</f>
        <v/>
      </c>
      <c r="AG325" s="54" t="str">
        <f>IFERROR(VLOOKUP(AF325,abbreviation[[description_german]:[abbreviation_budo]],3,FALSE),"")</f>
        <v/>
      </c>
      <c r="AJ325" s="49" t="str">
        <f t="shared" si="47"/>
        <v>_</v>
      </c>
      <c r="AM325" s="48" t="str">
        <f>IFERROR(VLOOKUP(AL325,abbreviation[[description_german]:[abbreviation_budo]],3,FALSE),"")</f>
        <v/>
      </c>
      <c r="AP325" s="54" t="str">
        <f>IFERROR(VLOOKUP(AO325,abbreviation[[description_german]:[abbreviation_budo]],3,FALSE),"")</f>
        <v/>
      </c>
      <c r="AS325" s="49" t="str">
        <f t="shared" si="48"/>
        <v>_</v>
      </c>
      <c r="AV325" s="53" t="str">
        <f>IFERROR(VLOOKUP(AU325,abbreviation[[description_german]:[abbreviation_budo]],3,FALSE),"")</f>
        <v/>
      </c>
      <c r="AY325" s="51" t="str">
        <f>IFERROR(VLOOKUP(AX325,abbreviation[[description_german]:[abbreviation_budo]],3,FALSE),"")</f>
        <v/>
      </c>
      <c r="BB325" s="51" t="str">
        <f>IFERROR(VLOOKUP(BA325,abbreviation[[description_german]:[abbreviation_budo]],3,FALSE),"")</f>
        <v/>
      </c>
      <c r="BE325" s="51" t="str">
        <f>IFERROR(VLOOKUP(BD325,abbreviation[[description_german]:[abbreviation_budo]],3,FALSE),"")</f>
        <v/>
      </c>
      <c r="BG325" s="38"/>
      <c r="BH325" s="49" t="str">
        <f t="shared" si="49"/>
        <v>_</v>
      </c>
      <c r="BK325" s="53" t="str">
        <f>IFERROR(VLOOKUP(BJ325,abbreviation[[description_german]:[abbreviation_budo]],3,FALSE),"")</f>
        <v/>
      </c>
      <c r="BN325" s="51" t="str">
        <f>IFERROR(VLOOKUP(BM325,abbreviation[[description_german]:[abbreviation_budo]],3,FALSE),"")</f>
        <v/>
      </c>
      <c r="BO325" s="31"/>
      <c r="BQ325" s="51" t="str">
        <f>IFERROR(VLOOKUP(BP325,abbreviation[[description_german]:[abbreviation_budo]],3,FALSE),"")</f>
        <v/>
      </c>
      <c r="BR325" s="57" t="str">
        <f t="shared" si="50"/>
        <v>_</v>
      </c>
      <c r="BU325" s="53" t="str">
        <f>IFERROR(VLOOKUP(BT325,abbreviation[[description_german]:[abbreviation_budo]],3,FALSE),"")</f>
        <v/>
      </c>
      <c r="BV325" s="60" t="str">
        <f t="shared" si="51"/>
        <v>_</v>
      </c>
      <c r="BY325" s="48" t="str">
        <f>IFERROR(VLOOKUP(BX325,category[[category_name_german]:[abbreviation_category_budo]],3,FALSE),"")</f>
        <v/>
      </c>
      <c r="CB325" s="48" t="str">
        <f>IFERROR(VLOOKUP(CA325,category[[category_name_german]:[abbreviation_category_budo]],3,FALSE),"")</f>
        <v/>
      </c>
      <c r="CE325" s="48" t="str">
        <f>IFERROR(VLOOKUP(CD325,category[[category_name_german]:[abbreviation_category_budo]],3,FALSE),"")</f>
        <v/>
      </c>
      <c r="CH325" s="48" t="str">
        <f>IFERROR(VLOOKUP(CG325,category[[category_name_german]:[abbreviation_category_budo]],3,FALSE),"")</f>
        <v/>
      </c>
      <c r="CK325" s="48" t="str">
        <f>IFERROR(VLOOKUP(CJ325,category[[category_name_german]:[abbreviation_category_budo]],3,FALSE),"")</f>
        <v/>
      </c>
      <c r="CM325" s="49" t="str">
        <f t="shared" si="52"/>
        <v/>
      </c>
      <c r="CO325" s="63" t="str">
        <f t="shared" si="53"/>
        <v/>
      </c>
    </row>
    <row r="326" spans="4:93" x14ac:dyDescent="0.25">
      <c r="D326" s="48" t="str">
        <f>IFERROR(VLOOKUP(C326,category[[category_name_german]:[abbreviation_category_budo]],3,FALSE),"")</f>
        <v/>
      </c>
      <c r="G326" s="48" t="str">
        <f>IFERROR(VLOOKUP(F326,category[[category_name_german]:[abbreviation_category_budo]],3,FALSE),"")</f>
        <v/>
      </c>
      <c r="J326" s="48" t="str">
        <f>IFERROR(VLOOKUP(I326,category[[category_name_german]:[abbreviation_category_budo]],3,FALSE),"")</f>
        <v/>
      </c>
      <c r="M326" s="48" t="str">
        <f>IFERROR(VLOOKUP(L326,category[[category_name_german]:[abbreviation_category_budo]],3,FALSE),"")</f>
        <v/>
      </c>
      <c r="P326" s="48" t="str">
        <f>IFERROR(VLOOKUP(O326,category[[category_name_german]:[abbreviation_category_budo]],3,FALSE),"")</f>
        <v/>
      </c>
      <c r="R326" s="49" t="str">
        <f t="shared" si="45"/>
        <v/>
      </c>
      <c r="U326" s="48" t="str">
        <f>IFERROR(VLOOKUP(T326,abbreviation[[description_german]:[abbreviation_budo]],3,FALSE),"")</f>
        <v/>
      </c>
      <c r="X326" s="51" t="str">
        <f>IFERROR(VLOOKUP(W326,abbreviation[[description_german]:[abbreviation_budo]],3,FALSE),"")</f>
        <v/>
      </c>
      <c r="Y326" s="33"/>
      <c r="AA326" s="49" t="str">
        <f t="shared" si="46"/>
        <v/>
      </c>
      <c r="AD326" s="48" t="str">
        <f>IFERROR(VLOOKUP(AC326,abbreviation[[description_german]:[abbreviation_budo]],3,FALSE),"")</f>
        <v/>
      </c>
      <c r="AG326" s="54" t="str">
        <f>IFERROR(VLOOKUP(AF326,abbreviation[[description_german]:[abbreviation_budo]],3,FALSE),"")</f>
        <v/>
      </c>
      <c r="AJ326" s="49" t="str">
        <f t="shared" si="47"/>
        <v>_</v>
      </c>
      <c r="AM326" s="48" t="str">
        <f>IFERROR(VLOOKUP(AL326,abbreviation[[description_german]:[abbreviation_budo]],3,FALSE),"")</f>
        <v/>
      </c>
      <c r="AP326" s="54" t="str">
        <f>IFERROR(VLOOKUP(AO326,abbreviation[[description_german]:[abbreviation_budo]],3,FALSE),"")</f>
        <v/>
      </c>
      <c r="AS326" s="49" t="str">
        <f t="shared" si="48"/>
        <v>_</v>
      </c>
      <c r="AV326" s="53" t="str">
        <f>IFERROR(VLOOKUP(AU326,abbreviation[[description_german]:[abbreviation_budo]],3,FALSE),"")</f>
        <v/>
      </c>
      <c r="AY326" s="51" t="str">
        <f>IFERROR(VLOOKUP(AX326,abbreviation[[description_german]:[abbreviation_budo]],3,FALSE),"")</f>
        <v/>
      </c>
      <c r="BB326" s="51" t="str">
        <f>IFERROR(VLOOKUP(BA326,abbreviation[[description_german]:[abbreviation_budo]],3,FALSE),"")</f>
        <v/>
      </c>
      <c r="BE326" s="51" t="str">
        <f>IFERROR(VLOOKUP(BD326,abbreviation[[description_german]:[abbreviation_budo]],3,FALSE),"")</f>
        <v/>
      </c>
      <c r="BG326" s="38"/>
      <c r="BH326" s="49" t="str">
        <f t="shared" si="49"/>
        <v>_</v>
      </c>
      <c r="BK326" s="53" t="str">
        <f>IFERROR(VLOOKUP(BJ326,abbreviation[[description_german]:[abbreviation_budo]],3,FALSE),"")</f>
        <v/>
      </c>
      <c r="BN326" s="51" t="str">
        <f>IFERROR(VLOOKUP(BM326,abbreviation[[description_german]:[abbreviation_budo]],3,FALSE),"")</f>
        <v/>
      </c>
      <c r="BO326" s="31"/>
      <c r="BQ326" s="51" t="str">
        <f>IFERROR(VLOOKUP(BP326,abbreviation[[description_german]:[abbreviation_budo]],3,FALSE),"")</f>
        <v/>
      </c>
      <c r="BR326" s="57" t="str">
        <f t="shared" si="50"/>
        <v>_</v>
      </c>
      <c r="BU326" s="53" t="str">
        <f>IFERROR(VLOOKUP(BT326,abbreviation[[description_german]:[abbreviation_budo]],3,FALSE),"")</f>
        <v/>
      </c>
      <c r="BV326" s="60" t="str">
        <f t="shared" si="51"/>
        <v>_</v>
      </c>
      <c r="BY326" s="48" t="str">
        <f>IFERROR(VLOOKUP(BX326,category[[category_name_german]:[abbreviation_category_budo]],3,FALSE),"")</f>
        <v/>
      </c>
      <c r="CB326" s="48" t="str">
        <f>IFERROR(VLOOKUP(CA326,category[[category_name_german]:[abbreviation_category_budo]],3,FALSE),"")</f>
        <v/>
      </c>
      <c r="CE326" s="48" t="str">
        <f>IFERROR(VLOOKUP(CD326,category[[category_name_german]:[abbreviation_category_budo]],3,FALSE),"")</f>
        <v/>
      </c>
      <c r="CH326" s="48" t="str">
        <f>IFERROR(VLOOKUP(CG326,category[[category_name_german]:[abbreviation_category_budo]],3,FALSE),"")</f>
        <v/>
      </c>
      <c r="CK326" s="48" t="str">
        <f>IFERROR(VLOOKUP(CJ326,category[[category_name_german]:[abbreviation_category_budo]],3,FALSE),"")</f>
        <v/>
      </c>
      <c r="CM326" s="49" t="str">
        <f t="shared" si="52"/>
        <v/>
      </c>
      <c r="CO326" s="63" t="str">
        <f t="shared" si="53"/>
        <v/>
      </c>
    </row>
    <row r="327" spans="4:93" x14ac:dyDescent="0.25">
      <c r="D327" s="48" t="str">
        <f>IFERROR(VLOOKUP(C327,category[[category_name_german]:[abbreviation_category_budo]],3,FALSE),"")</f>
        <v/>
      </c>
      <c r="G327" s="48" t="str">
        <f>IFERROR(VLOOKUP(F327,category[[category_name_german]:[abbreviation_category_budo]],3,FALSE),"")</f>
        <v/>
      </c>
      <c r="J327" s="48" t="str">
        <f>IFERROR(VLOOKUP(I327,category[[category_name_german]:[abbreviation_category_budo]],3,FALSE),"")</f>
        <v/>
      </c>
      <c r="M327" s="48" t="str">
        <f>IFERROR(VLOOKUP(L327,category[[category_name_german]:[abbreviation_category_budo]],3,FALSE),"")</f>
        <v/>
      </c>
      <c r="P327" s="48" t="str">
        <f>IFERROR(VLOOKUP(O327,category[[category_name_german]:[abbreviation_category_budo]],3,FALSE),"")</f>
        <v/>
      </c>
      <c r="R327" s="49" t="str">
        <f t="shared" si="45"/>
        <v/>
      </c>
      <c r="U327" s="48" t="str">
        <f>IFERROR(VLOOKUP(T327,abbreviation[[description_german]:[abbreviation_budo]],3,FALSE),"")</f>
        <v/>
      </c>
      <c r="X327" s="51" t="str">
        <f>IFERROR(VLOOKUP(W327,abbreviation[[description_german]:[abbreviation_budo]],3,FALSE),"")</f>
        <v/>
      </c>
      <c r="Y327" s="33"/>
      <c r="AA327" s="49" t="str">
        <f t="shared" si="46"/>
        <v/>
      </c>
      <c r="AD327" s="48" t="str">
        <f>IFERROR(VLOOKUP(AC327,abbreviation[[description_german]:[abbreviation_budo]],3,FALSE),"")</f>
        <v/>
      </c>
      <c r="AG327" s="54" t="str">
        <f>IFERROR(VLOOKUP(AF327,abbreviation[[description_german]:[abbreviation_budo]],3,FALSE),"")</f>
        <v/>
      </c>
      <c r="AJ327" s="49" t="str">
        <f t="shared" si="47"/>
        <v>_</v>
      </c>
      <c r="AM327" s="48" t="str">
        <f>IFERROR(VLOOKUP(AL327,abbreviation[[description_german]:[abbreviation_budo]],3,FALSE),"")</f>
        <v/>
      </c>
      <c r="AP327" s="54" t="str">
        <f>IFERROR(VLOOKUP(AO327,abbreviation[[description_german]:[abbreviation_budo]],3,FALSE),"")</f>
        <v/>
      </c>
      <c r="AS327" s="49" t="str">
        <f t="shared" si="48"/>
        <v>_</v>
      </c>
      <c r="AV327" s="53" t="str">
        <f>IFERROR(VLOOKUP(AU327,abbreviation[[description_german]:[abbreviation_budo]],3,FALSE),"")</f>
        <v/>
      </c>
      <c r="AY327" s="51" t="str">
        <f>IFERROR(VLOOKUP(AX327,abbreviation[[description_german]:[abbreviation_budo]],3,FALSE),"")</f>
        <v/>
      </c>
      <c r="BB327" s="51" t="str">
        <f>IFERROR(VLOOKUP(BA327,abbreviation[[description_german]:[abbreviation_budo]],3,FALSE),"")</f>
        <v/>
      </c>
      <c r="BE327" s="51" t="str">
        <f>IFERROR(VLOOKUP(BD327,abbreviation[[description_german]:[abbreviation_budo]],3,FALSE),"")</f>
        <v/>
      </c>
      <c r="BG327" s="38"/>
      <c r="BH327" s="49" t="str">
        <f t="shared" si="49"/>
        <v>_</v>
      </c>
      <c r="BK327" s="53" t="str">
        <f>IFERROR(VLOOKUP(BJ327,abbreviation[[description_german]:[abbreviation_budo]],3,FALSE),"")</f>
        <v/>
      </c>
      <c r="BN327" s="51" t="str">
        <f>IFERROR(VLOOKUP(BM327,abbreviation[[description_german]:[abbreviation_budo]],3,FALSE),"")</f>
        <v/>
      </c>
      <c r="BO327" s="31"/>
      <c r="BQ327" s="51" t="str">
        <f>IFERROR(VLOOKUP(BP327,abbreviation[[description_german]:[abbreviation_budo]],3,FALSE),"")</f>
        <v/>
      </c>
      <c r="BR327" s="57" t="str">
        <f t="shared" si="50"/>
        <v>_</v>
      </c>
      <c r="BU327" s="53" t="str">
        <f>IFERROR(VLOOKUP(BT327,abbreviation[[description_german]:[abbreviation_budo]],3,FALSE),"")</f>
        <v/>
      </c>
      <c r="BV327" s="60" t="str">
        <f t="shared" si="51"/>
        <v>_</v>
      </c>
      <c r="BY327" s="48" t="str">
        <f>IFERROR(VLOOKUP(BX327,category[[category_name_german]:[abbreviation_category_budo]],3,FALSE),"")</f>
        <v/>
      </c>
      <c r="CB327" s="48" t="str">
        <f>IFERROR(VLOOKUP(CA327,category[[category_name_german]:[abbreviation_category_budo]],3,FALSE),"")</f>
        <v/>
      </c>
      <c r="CE327" s="48" t="str">
        <f>IFERROR(VLOOKUP(CD327,category[[category_name_german]:[abbreviation_category_budo]],3,FALSE),"")</f>
        <v/>
      </c>
      <c r="CH327" s="48" t="str">
        <f>IFERROR(VLOOKUP(CG327,category[[category_name_german]:[abbreviation_category_budo]],3,FALSE),"")</f>
        <v/>
      </c>
      <c r="CK327" s="48" t="str">
        <f>IFERROR(VLOOKUP(CJ327,category[[category_name_german]:[abbreviation_category_budo]],3,FALSE),"")</f>
        <v/>
      </c>
      <c r="CM327" s="49" t="str">
        <f t="shared" si="52"/>
        <v/>
      </c>
      <c r="CO327" s="63" t="str">
        <f t="shared" si="53"/>
        <v/>
      </c>
    </row>
    <row r="328" spans="4:93" x14ac:dyDescent="0.25">
      <c r="D328" s="48" t="str">
        <f>IFERROR(VLOOKUP(C328,category[[category_name_german]:[abbreviation_category_budo]],3,FALSE),"")</f>
        <v/>
      </c>
      <c r="G328" s="48" t="str">
        <f>IFERROR(VLOOKUP(F328,category[[category_name_german]:[abbreviation_category_budo]],3,FALSE),"")</f>
        <v/>
      </c>
      <c r="J328" s="48" t="str">
        <f>IFERROR(VLOOKUP(I328,category[[category_name_german]:[abbreviation_category_budo]],3,FALSE),"")</f>
        <v/>
      </c>
      <c r="M328" s="48" t="str">
        <f>IFERROR(VLOOKUP(L328,category[[category_name_german]:[abbreviation_category_budo]],3,FALSE),"")</f>
        <v/>
      </c>
      <c r="P328" s="48" t="str">
        <f>IFERROR(VLOOKUP(O328,category[[category_name_german]:[abbreviation_category_budo]],3,FALSE),"")</f>
        <v/>
      </c>
      <c r="R328" s="49" t="str">
        <f t="shared" si="45"/>
        <v/>
      </c>
      <c r="U328" s="48" t="str">
        <f>IFERROR(VLOOKUP(T328,abbreviation[[description_german]:[abbreviation_budo]],3,FALSE),"")</f>
        <v/>
      </c>
      <c r="X328" s="51" t="str">
        <f>IFERROR(VLOOKUP(W328,abbreviation[[description_german]:[abbreviation_budo]],3,FALSE),"")</f>
        <v/>
      </c>
      <c r="Y328" s="33"/>
      <c r="AA328" s="49" t="str">
        <f t="shared" si="46"/>
        <v/>
      </c>
      <c r="AD328" s="48" t="str">
        <f>IFERROR(VLOOKUP(AC328,abbreviation[[description_german]:[abbreviation_budo]],3,FALSE),"")</f>
        <v/>
      </c>
      <c r="AG328" s="54" t="str">
        <f>IFERROR(VLOOKUP(AF328,abbreviation[[description_german]:[abbreviation_budo]],3,FALSE),"")</f>
        <v/>
      </c>
      <c r="AJ328" s="49" t="str">
        <f t="shared" si="47"/>
        <v>_</v>
      </c>
      <c r="AM328" s="48" t="str">
        <f>IFERROR(VLOOKUP(AL328,abbreviation[[description_german]:[abbreviation_budo]],3,FALSE),"")</f>
        <v/>
      </c>
      <c r="AP328" s="54" t="str">
        <f>IFERROR(VLOOKUP(AO328,abbreviation[[description_german]:[abbreviation_budo]],3,FALSE),"")</f>
        <v/>
      </c>
      <c r="AS328" s="49" t="str">
        <f t="shared" si="48"/>
        <v>_</v>
      </c>
      <c r="AV328" s="53" t="str">
        <f>IFERROR(VLOOKUP(AU328,abbreviation[[description_german]:[abbreviation_budo]],3,FALSE),"")</f>
        <v/>
      </c>
      <c r="AY328" s="51" t="str">
        <f>IFERROR(VLOOKUP(AX328,abbreviation[[description_german]:[abbreviation_budo]],3,FALSE),"")</f>
        <v/>
      </c>
      <c r="BB328" s="51" t="str">
        <f>IFERROR(VLOOKUP(BA328,abbreviation[[description_german]:[abbreviation_budo]],3,FALSE),"")</f>
        <v/>
      </c>
      <c r="BE328" s="51" t="str">
        <f>IFERROR(VLOOKUP(BD328,abbreviation[[description_german]:[abbreviation_budo]],3,FALSE),"")</f>
        <v/>
      </c>
      <c r="BG328" s="38"/>
      <c r="BH328" s="49" t="str">
        <f t="shared" si="49"/>
        <v>_</v>
      </c>
      <c r="BK328" s="53" t="str">
        <f>IFERROR(VLOOKUP(BJ328,abbreviation[[description_german]:[abbreviation_budo]],3,FALSE),"")</f>
        <v/>
      </c>
      <c r="BN328" s="51" t="str">
        <f>IFERROR(VLOOKUP(BM328,abbreviation[[description_german]:[abbreviation_budo]],3,FALSE),"")</f>
        <v/>
      </c>
      <c r="BO328" s="31"/>
      <c r="BQ328" s="51" t="str">
        <f>IFERROR(VLOOKUP(BP328,abbreviation[[description_german]:[abbreviation_budo]],3,FALSE),"")</f>
        <v/>
      </c>
      <c r="BR328" s="57" t="str">
        <f t="shared" si="50"/>
        <v>_</v>
      </c>
      <c r="BU328" s="53" t="str">
        <f>IFERROR(VLOOKUP(BT328,abbreviation[[description_german]:[abbreviation_budo]],3,FALSE),"")</f>
        <v/>
      </c>
      <c r="BV328" s="60" t="str">
        <f t="shared" si="51"/>
        <v>_</v>
      </c>
      <c r="BY328" s="48" t="str">
        <f>IFERROR(VLOOKUP(BX328,category[[category_name_german]:[abbreviation_category_budo]],3,FALSE),"")</f>
        <v/>
      </c>
      <c r="CB328" s="48" t="str">
        <f>IFERROR(VLOOKUP(CA328,category[[category_name_german]:[abbreviation_category_budo]],3,FALSE),"")</f>
        <v/>
      </c>
      <c r="CE328" s="48" t="str">
        <f>IFERROR(VLOOKUP(CD328,category[[category_name_german]:[abbreviation_category_budo]],3,FALSE),"")</f>
        <v/>
      </c>
      <c r="CH328" s="48" t="str">
        <f>IFERROR(VLOOKUP(CG328,category[[category_name_german]:[abbreviation_category_budo]],3,FALSE),"")</f>
        <v/>
      </c>
      <c r="CK328" s="48" t="str">
        <f>IFERROR(VLOOKUP(CJ328,category[[category_name_german]:[abbreviation_category_budo]],3,FALSE),"")</f>
        <v/>
      </c>
      <c r="CM328" s="49" t="str">
        <f t="shared" si="52"/>
        <v/>
      </c>
      <c r="CO328" s="63" t="str">
        <f t="shared" si="53"/>
        <v/>
      </c>
    </row>
    <row r="329" spans="4:93" x14ac:dyDescent="0.25">
      <c r="D329" s="48" t="str">
        <f>IFERROR(VLOOKUP(C329,category[[category_name_german]:[abbreviation_category_budo]],3,FALSE),"")</f>
        <v/>
      </c>
      <c r="G329" s="48" t="str">
        <f>IFERROR(VLOOKUP(F329,category[[category_name_german]:[abbreviation_category_budo]],3,FALSE),"")</f>
        <v/>
      </c>
      <c r="J329" s="48" t="str">
        <f>IFERROR(VLOOKUP(I329,category[[category_name_german]:[abbreviation_category_budo]],3,FALSE),"")</f>
        <v/>
      </c>
      <c r="M329" s="48" t="str">
        <f>IFERROR(VLOOKUP(L329,category[[category_name_german]:[abbreviation_category_budo]],3,FALSE),"")</f>
        <v/>
      </c>
      <c r="P329" s="48" t="str">
        <f>IFERROR(VLOOKUP(O329,category[[category_name_german]:[abbreviation_category_budo]],3,FALSE),"")</f>
        <v/>
      </c>
      <c r="R329" s="49" t="str">
        <f t="shared" si="45"/>
        <v/>
      </c>
      <c r="U329" s="48" t="str">
        <f>IFERROR(VLOOKUP(T329,abbreviation[[description_german]:[abbreviation_budo]],3,FALSE),"")</f>
        <v/>
      </c>
      <c r="X329" s="51" t="str">
        <f>IFERROR(VLOOKUP(W329,abbreviation[[description_german]:[abbreviation_budo]],3,FALSE),"")</f>
        <v/>
      </c>
      <c r="Y329" s="33"/>
      <c r="AA329" s="49" t="str">
        <f t="shared" si="46"/>
        <v/>
      </c>
      <c r="AD329" s="48" t="str">
        <f>IFERROR(VLOOKUP(AC329,abbreviation[[description_german]:[abbreviation_budo]],3,FALSE),"")</f>
        <v/>
      </c>
      <c r="AG329" s="54" t="str">
        <f>IFERROR(VLOOKUP(AF329,abbreviation[[description_german]:[abbreviation_budo]],3,FALSE),"")</f>
        <v/>
      </c>
      <c r="AJ329" s="49" t="str">
        <f t="shared" si="47"/>
        <v>_</v>
      </c>
      <c r="AM329" s="48" t="str">
        <f>IFERROR(VLOOKUP(AL329,abbreviation[[description_german]:[abbreviation_budo]],3,FALSE),"")</f>
        <v/>
      </c>
      <c r="AP329" s="54" t="str">
        <f>IFERROR(VLOOKUP(AO329,abbreviation[[description_german]:[abbreviation_budo]],3,FALSE),"")</f>
        <v/>
      </c>
      <c r="AS329" s="49" t="str">
        <f t="shared" si="48"/>
        <v>_</v>
      </c>
      <c r="AV329" s="53" t="str">
        <f>IFERROR(VLOOKUP(AU329,abbreviation[[description_german]:[abbreviation_budo]],3,FALSE),"")</f>
        <v/>
      </c>
      <c r="AY329" s="51" t="str">
        <f>IFERROR(VLOOKUP(AX329,abbreviation[[description_german]:[abbreviation_budo]],3,FALSE),"")</f>
        <v/>
      </c>
      <c r="BB329" s="51" t="str">
        <f>IFERROR(VLOOKUP(BA329,abbreviation[[description_german]:[abbreviation_budo]],3,FALSE),"")</f>
        <v/>
      </c>
      <c r="BE329" s="51" t="str">
        <f>IFERROR(VLOOKUP(BD329,abbreviation[[description_german]:[abbreviation_budo]],3,FALSE),"")</f>
        <v/>
      </c>
      <c r="BG329" s="38"/>
      <c r="BH329" s="49" t="str">
        <f t="shared" si="49"/>
        <v>_</v>
      </c>
      <c r="BK329" s="53" t="str">
        <f>IFERROR(VLOOKUP(BJ329,abbreviation[[description_german]:[abbreviation_budo]],3,FALSE),"")</f>
        <v/>
      </c>
      <c r="BN329" s="51" t="str">
        <f>IFERROR(VLOOKUP(BM329,abbreviation[[description_german]:[abbreviation_budo]],3,FALSE),"")</f>
        <v/>
      </c>
      <c r="BO329" s="31"/>
      <c r="BQ329" s="51" t="str">
        <f>IFERROR(VLOOKUP(BP329,abbreviation[[description_german]:[abbreviation_budo]],3,FALSE),"")</f>
        <v/>
      </c>
      <c r="BR329" s="57" t="str">
        <f t="shared" si="50"/>
        <v>_</v>
      </c>
      <c r="BU329" s="53" t="str">
        <f>IFERROR(VLOOKUP(BT329,abbreviation[[description_german]:[abbreviation_budo]],3,FALSE),"")</f>
        <v/>
      </c>
      <c r="BV329" s="60" t="str">
        <f t="shared" si="51"/>
        <v>_</v>
      </c>
      <c r="BY329" s="48" t="str">
        <f>IFERROR(VLOOKUP(BX329,category[[category_name_german]:[abbreviation_category_budo]],3,FALSE),"")</f>
        <v/>
      </c>
      <c r="CB329" s="48" t="str">
        <f>IFERROR(VLOOKUP(CA329,category[[category_name_german]:[abbreviation_category_budo]],3,FALSE),"")</f>
        <v/>
      </c>
      <c r="CE329" s="48" t="str">
        <f>IFERROR(VLOOKUP(CD329,category[[category_name_german]:[abbreviation_category_budo]],3,FALSE),"")</f>
        <v/>
      </c>
      <c r="CH329" s="48" t="str">
        <f>IFERROR(VLOOKUP(CG329,category[[category_name_german]:[abbreviation_category_budo]],3,FALSE),"")</f>
        <v/>
      </c>
      <c r="CK329" s="48" t="str">
        <f>IFERROR(VLOOKUP(CJ329,category[[category_name_german]:[abbreviation_category_budo]],3,FALSE),"")</f>
        <v/>
      </c>
      <c r="CM329" s="49" t="str">
        <f t="shared" si="52"/>
        <v/>
      </c>
      <c r="CO329" s="63" t="str">
        <f t="shared" si="53"/>
        <v/>
      </c>
    </row>
    <row r="330" spans="4:93" x14ac:dyDescent="0.25">
      <c r="D330" s="48" t="str">
        <f>IFERROR(VLOOKUP(C330,category[[category_name_german]:[abbreviation_category_budo]],3,FALSE),"")</f>
        <v/>
      </c>
      <c r="G330" s="48" t="str">
        <f>IFERROR(VLOOKUP(F330,category[[category_name_german]:[abbreviation_category_budo]],3,FALSE),"")</f>
        <v/>
      </c>
      <c r="J330" s="48" t="str">
        <f>IFERROR(VLOOKUP(I330,category[[category_name_german]:[abbreviation_category_budo]],3,FALSE),"")</f>
        <v/>
      </c>
      <c r="M330" s="48" t="str">
        <f>IFERROR(VLOOKUP(L330,category[[category_name_german]:[abbreviation_category_budo]],3,FALSE),"")</f>
        <v/>
      </c>
      <c r="P330" s="48" t="str">
        <f>IFERROR(VLOOKUP(O330,category[[category_name_german]:[abbreviation_category_budo]],3,FALSE),"")</f>
        <v/>
      </c>
      <c r="R330" s="49" t="str">
        <f t="shared" si="45"/>
        <v/>
      </c>
      <c r="U330" s="48" t="str">
        <f>IFERROR(VLOOKUP(T330,abbreviation[[description_german]:[abbreviation_budo]],3,FALSE),"")</f>
        <v/>
      </c>
      <c r="X330" s="51" t="str">
        <f>IFERROR(VLOOKUP(W330,abbreviation[[description_german]:[abbreviation_budo]],3,FALSE),"")</f>
        <v/>
      </c>
      <c r="Y330" s="33"/>
      <c r="AA330" s="49" t="str">
        <f t="shared" si="46"/>
        <v/>
      </c>
      <c r="AD330" s="48" t="str">
        <f>IFERROR(VLOOKUP(AC330,abbreviation[[description_german]:[abbreviation_budo]],3,FALSE),"")</f>
        <v/>
      </c>
      <c r="AG330" s="54" t="str">
        <f>IFERROR(VLOOKUP(AF330,abbreviation[[description_german]:[abbreviation_budo]],3,FALSE),"")</f>
        <v/>
      </c>
      <c r="AJ330" s="49" t="str">
        <f t="shared" si="47"/>
        <v>_</v>
      </c>
      <c r="AM330" s="48" t="str">
        <f>IFERROR(VLOOKUP(AL330,abbreviation[[description_german]:[abbreviation_budo]],3,FALSE),"")</f>
        <v/>
      </c>
      <c r="AP330" s="54" t="str">
        <f>IFERROR(VLOOKUP(AO330,abbreviation[[description_german]:[abbreviation_budo]],3,FALSE),"")</f>
        <v/>
      </c>
      <c r="AS330" s="49" t="str">
        <f t="shared" si="48"/>
        <v>_</v>
      </c>
      <c r="AV330" s="53" t="str">
        <f>IFERROR(VLOOKUP(AU330,abbreviation[[description_german]:[abbreviation_budo]],3,FALSE),"")</f>
        <v/>
      </c>
      <c r="AY330" s="51" t="str">
        <f>IFERROR(VLOOKUP(AX330,abbreviation[[description_german]:[abbreviation_budo]],3,FALSE),"")</f>
        <v/>
      </c>
      <c r="BB330" s="51" t="str">
        <f>IFERROR(VLOOKUP(BA330,abbreviation[[description_german]:[abbreviation_budo]],3,FALSE),"")</f>
        <v/>
      </c>
      <c r="BE330" s="51" t="str">
        <f>IFERROR(VLOOKUP(BD330,abbreviation[[description_german]:[abbreviation_budo]],3,FALSE),"")</f>
        <v/>
      </c>
      <c r="BG330" s="38"/>
      <c r="BH330" s="49" t="str">
        <f t="shared" si="49"/>
        <v>_</v>
      </c>
      <c r="BK330" s="53" t="str">
        <f>IFERROR(VLOOKUP(BJ330,abbreviation[[description_german]:[abbreviation_budo]],3,FALSE),"")</f>
        <v/>
      </c>
      <c r="BN330" s="51" t="str">
        <f>IFERROR(VLOOKUP(BM330,abbreviation[[description_german]:[abbreviation_budo]],3,FALSE),"")</f>
        <v/>
      </c>
      <c r="BO330" s="31"/>
      <c r="BQ330" s="51" t="str">
        <f>IFERROR(VLOOKUP(BP330,abbreviation[[description_german]:[abbreviation_budo]],3,FALSE),"")</f>
        <v/>
      </c>
      <c r="BR330" s="57" t="str">
        <f t="shared" si="50"/>
        <v>_</v>
      </c>
      <c r="BU330" s="53" t="str">
        <f>IFERROR(VLOOKUP(BT330,abbreviation[[description_german]:[abbreviation_budo]],3,FALSE),"")</f>
        <v/>
      </c>
      <c r="BV330" s="60" t="str">
        <f t="shared" si="51"/>
        <v>_</v>
      </c>
      <c r="BY330" s="48" t="str">
        <f>IFERROR(VLOOKUP(BX330,category[[category_name_german]:[abbreviation_category_budo]],3,FALSE),"")</f>
        <v/>
      </c>
      <c r="CB330" s="48" t="str">
        <f>IFERROR(VLOOKUP(CA330,category[[category_name_german]:[abbreviation_category_budo]],3,FALSE),"")</f>
        <v/>
      </c>
      <c r="CE330" s="48" t="str">
        <f>IFERROR(VLOOKUP(CD330,category[[category_name_german]:[abbreviation_category_budo]],3,FALSE),"")</f>
        <v/>
      </c>
      <c r="CH330" s="48" t="str">
        <f>IFERROR(VLOOKUP(CG330,category[[category_name_german]:[abbreviation_category_budo]],3,FALSE),"")</f>
        <v/>
      </c>
      <c r="CK330" s="48" t="str">
        <f>IFERROR(VLOOKUP(CJ330,category[[category_name_german]:[abbreviation_category_budo]],3,FALSE),"")</f>
        <v/>
      </c>
      <c r="CM330" s="49" t="str">
        <f t="shared" si="52"/>
        <v/>
      </c>
      <c r="CO330" s="63" t="str">
        <f t="shared" si="53"/>
        <v/>
      </c>
    </row>
    <row r="331" spans="4:93" x14ac:dyDescent="0.25">
      <c r="D331" s="48" t="str">
        <f>IFERROR(VLOOKUP(C331,category[[category_name_german]:[abbreviation_category_budo]],3,FALSE),"")</f>
        <v/>
      </c>
      <c r="G331" s="48" t="str">
        <f>IFERROR(VLOOKUP(F331,category[[category_name_german]:[abbreviation_category_budo]],3,FALSE),"")</f>
        <v/>
      </c>
      <c r="J331" s="48" t="str">
        <f>IFERROR(VLOOKUP(I331,category[[category_name_german]:[abbreviation_category_budo]],3,FALSE),"")</f>
        <v/>
      </c>
      <c r="M331" s="48" t="str">
        <f>IFERROR(VLOOKUP(L331,category[[category_name_german]:[abbreviation_category_budo]],3,FALSE),"")</f>
        <v/>
      </c>
      <c r="P331" s="48" t="str">
        <f>IFERROR(VLOOKUP(O331,category[[category_name_german]:[abbreviation_category_budo]],3,FALSE),"")</f>
        <v/>
      </c>
      <c r="R331" s="49" t="str">
        <f t="shared" si="45"/>
        <v/>
      </c>
      <c r="U331" s="48" t="str">
        <f>IFERROR(VLOOKUP(T331,abbreviation[[description_german]:[abbreviation_budo]],3,FALSE),"")</f>
        <v/>
      </c>
      <c r="X331" s="51" t="str">
        <f>IFERROR(VLOOKUP(W331,abbreviation[[description_german]:[abbreviation_budo]],3,FALSE),"")</f>
        <v/>
      </c>
      <c r="Y331" s="33"/>
      <c r="AA331" s="49" t="str">
        <f t="shared" si="46"/>
        <v/>
      </c>
      <c r="AD331" s="48" t="str">
        <f>IFERROR(VLOOKUP(AC331,abbreviation[[description_german]:[abbreviation_budo]],3,FALSE),"")</f>
        <v/>
      </c>
      <c r="AG331" s="54" t="str">
        <f>IFERROR(VLOOKUP(AF331,abbreviation[[description_german]:[abbreviation_budo]],3,FALSE),"")</f>
        <v/>
      </c>
      <c r="AJ331" s="49" t="str">
        <f t="shared" si="47"/>
        <v>_</v>
      </c>
      <c r="AM331" s="48" t="str">
        <f>IFERROR(VLOOKUP(AL331,abbreviation[[description_german]:[abbreviation_budo]],3,FALSE),"")</f>
        <v/>
      </c>
      <c r="AP331" s="54" t="str">
        <f>IFERROR(VLOOKUP(AO331,abbreviation[[description_german]:[abbreviation_budo]],3,FALSE),"")</f>
        <v/>
      </c>
      <c r="AS331" s="49" t="str">
        <f t="shared" si="48"/>
        <v>_</v>
      </c>
      <c r="AV331" s="53" t="str">
        <f>IFERROR(VLOOKUP(AU331,abbreviation[[description_german]:[abbreviation_budo]],3,FALSE),"")</f>
        <v/>
      </c>
      <c r="AY331" s="51" t="str">
        <f>IFERROR(VLOOKUP(AX331,abbreviation[[description_german]:[abbreviation_budo]],3,FALSE),"")</f>
        <v/>
      </c>
      <c r="BB331" s="51" t="str">
        <f>IFERROR(VLOOKUP(BA331,abbreviation[[description_german]:[abbreviation_budo]],3,FALSE),"")</f>
        <v/>
      </c>
      <c r="BE331" s="51" t="str">
        <f>IFERROR(VLOOKUP(BD331,abbreviation[[description_german]:[abbreviation_budo]],3,FALSE),"")</f>
        <v/>
      </c>
      <c r="BG331" s="38"/>
      <c r="BH331" s="49" t="str">
        <f t="shared" si="49"/>
        <v>_</v>
      </c>
      <c r="BK331" s="53" t="str">
        <f>IFERROR(VLOOKUP(BJ331,abbreviation[[description_german]:[abbreviation_budo]],3,FALSE),"")</f>
        <v/>
      </c>
      <c r="BN331" s="51" t="str">
        <f>IFERROR(VLOOKUP(BM331,abbreviation[[description_german]:[abbreviation_budo]],3,FALSE),"")</f>
        <v/>
      </c>
      <c r="BO331" s="31"/>
      <c r="BQ331" s="51" t="str">
        <f>IFERROR(VLOOKUP(BP331,abbreviation[[description_german]:[abbreviation_budo]],3,FALSE),"")</f>
        <v/>
      </c>
      <c r="BR331" s="57" t="str">
        <f t="shared" si="50"/>
        <v>_</v>
      </c>
      <c r="BU331" s="53" t="str">
        <f>IFERROR(VLOOKUP(BT331,abbreviation[[description_german]:[abbreviation_budo]],3,FALSE),"")</f>
        <v/>
      </c>
      <c r="BV331" s="60" t="str">
        <f t="shared" si="51"/>
        <v>_</v>
      </c>
      <c r="BY331" s="48" t="str">
        <f>IFERROR(VLOOKUP(BX331,category[[category_name_german]:[abbreviation_category_budo]],3,FALSE),"")</f>
        <v/>
      </c>
      <c r="CB331" s="48" t="str">
        <f>IFERROR(VLOOKUP(CA331,category[[category_name_german]:[abbreviation_category_budo]],3,FALSE),"")</f>
        <v/>
      </c>
      <c r="CE331" s="48" t="str">
        <f>IFERROR(VLOOKUP(CD331,category[[category_name_german]:[abbreviation_category_budo]],3,FALSE),"")</f>
        <v/>
      </c>
      <c r="CH331" s="48" t="str">
        <f>IFERROR(VLOOKUP(CG331,category[[category_name_german]:[abbreviation_category_budo]],3,FALSE),"")</f>
        <v/>
      </c>
      <c r="CK331" s="48" t="str">
        <f>IFERROR(VLOOKUP(CJ331,category[[category_name_german]:[abbreviation_category_budo]],3,FALSE),"")</f>
        <v/>
      </c>
      <c r="CM331" s="49" t="str">
        <f t="shared" si="52"/>
        <v/>
      </c>
      <c r="CO331" s="63" t="str">
        <f t="shared" si="53"/>
        <v/>
      </c>
    </row>
    <row r="332" spans="4:93" x14ac:dyDescent="0.25">
      <c r="D332" s="48" t="str">
        <f>IFERROR(VLOOKUP(C332,category[[category_name_german]:[abbreviation_category_budo]],3,FALSE),"")</f>
        <v/>
      </c>
      <c r="G332" s="48" t="str">
        <f>IFERROR(VLOOKUP(F332,category[[category_name_german]:[abbreviation_category_budo]],3,FALSE),"")</f>
        <v/>
      </c>
      <c r="J332" s="48" t="str">
        <f>IFERROR(VLOOKUP(I332,category[[category_name_german]:[abbreviation_category_budo]],3,FALSE),"")</f>
        <v/>
      </c>
      <c r="M332" s="48" t="str">
        <f>IFERROR(VLOOKUP(L332,category[[category_name_german]:[abbreviation_category_budo]],3,FALSE),"")</f>
        <v/>
      </c>
      <c r="P332" s="48" t="str">
        <f>IFERROR(VLOOKUP(O332,category[[category_name_german]:[abbreviation_category_budo]],3,FALSE),"")</f>
        <v/>
      </c>
      <c r="R332" s="49" t="str">
        <f t="shared" si="45"/>
        <v/>
      </c>
      <c r="U332" s="48" t="str">
        <f>IFERROR(VLOOKUP(T332,abbreviation[[description_german]:[abbreviation_budo]],3,FALSE),"")</f>
        <v/>
      </c>
      <c r="X332" s="51" t="str">
        <f>IFERROR(VLOOKUP(W332,abbreviation[[description_german]:[abbreviation_budo]],3,FALSE),"")</f>
        <v/>
      </c>
      <c r="Y332" s="33"/>
      <c r="AA332" s="49" t="str">
        <f t="shared" si="46"/>
        <v/>
      </c>
      <c r="AD332" s="48" t="str">
        <f>IFERROR(VLOOKUP(AC332,abbreviation[[description_german]:[abbreviation_budo]],3,FALSE),"")</f>
        <v/>
      </c>
      <c r="AG332" s="54" t="str">
        <f>IFERROR(VLOOKUP(AF332,abbreviation[[description_german]:[abbreviation_budo]],3,FALSE),"")</f>
        <v/>
      </c>
      <c r="AJ332" s="49" t="str">
        <f t="shared" si="47"/>
        <v>_</v>
      </c>
      <c r="AM332" s="48" t="str">
        <f>IFERROR(VLOOKUP(AL332,abbreviation[[description_german]:[abbreviation_budo]],3,FALSE),"")</f>
        <v/>
      </c>
      <c r="AP332" s="54" t="str">
        <f>IFERROR(VLOOKUP(AO332,abbreviation[[description_german]:[abbreviation_budo]],3,FALSE),"")</f>
        <v/>
      </c>
      <c r="AS332" s="49" t="str">
        <f t="shared" si="48"/>
        <v>_</v>
      </c>
      <c r="AV332" s="53" t="str">
        <f>IFERROR(VLOOKUP(AU332,abbreviation[[description_german]:[abbreviation_budo]],3,FALSE),"")</f>
        <v/>
      </c>
      <c r="AY332" s="51" t="str">
        <f>IFERROR(VLOOKUP(AX332,abbreviation[[description_german]:[abbreviation_budo]],3,FALSE),"")</f>
        <v/>
      </c>
      <c r="BB332" s="51" t="str">
        <f>IFERROR(VLOOKUP(BA332,abbreviation[[description_german]:[abbreviation_budo]],3,FALSE),"")</f>
        <v/>
      </c>
      <c r="BE332" s="51" t="str">
        <f>IFERROR(VLOOKUP(BD332,abbreviation[[description_german]:[abbreviation_budo]],3,FALSE),"")</f>
        <v/>
      </c>
      <c r="BG332" s="38"/>
      <c r="BH332" s="49" t="str">
        <f t="shared" si="49"/>
        <v>_</v>
      </c>
      <c r="BK332" s="53" t="str">
        <f>IFERROR(VLOOKUP(BJ332,abbreviation[[description_german]:[abbreviation_budo]],3,FALSE),"")</f>
        <v/>
      </c>
      <c r="BN332" s="51" t="str">
        <f>IFERROR(VLOOKUP(BM332,abbreviation[[description_german]:[abbreviation_budo]],3,FALSE),"")</f>
        <v/>
      </c>
      <c r="BO332" s="31"/>
      <c r="BQ332" s="51" t="str">
        <f>IFERROR(VLOOKUP(BP332,abbreviation[[description_german]:[abbreviation_budo]],3,FALSE),"")</f>
        <v/>
      </c>
      <c r="BR332" s="57" t="str">
        <f t="shared" si="50"/>
        <v>_</v>
      </c>
      <c r="BU332" s="53" t="str">
        <f>IFERROR(VLOOKUP(BT332,abbreviation[[description_german]:[abbreviation_budo]],3,FALSE),"")</f>
        <v/>
      </c>
      <c r="BV332" s="60" t="str">
        <f t="shared" si="51"/>
        <v>_</v>
      </c>
      <c r="BY332" s="48" t="str">
        <f>IFERROR(VLOOKUP(BX332,category[[category_name_german]:[abbreviation_category_budo]],3,FALSE),"")</f>
        <v/>
      </c>
      <c r="CB332" s="48" t="str">
        <f>IFERROR(VLOOKUP(CA332,category[[category_name_german]:[abbreviation_category_budo]],3,FALSE),"")</f>
        <v/>
      </c>
      <c r="CE332" s="48" t="str">
        <f>IFERROR(VLOOKUP(CD332,category[[category_name_german]:[abbreviation_category_budo]],3,FALSE),"")</f>
        <v/>
      </c>
      <c r="CH332" s="48" t="str">
        <f>IFERROR(VLOOKUP(CG332,category[[category_name_german]:[abbreviation_category_budo]],3,FALSE),"")</f>
        <v/>
      </c>
      <c r="CK332" s="48" t="str">
        <f>IFERROR(VLOOKUP(CJ332,category[[category_name_german]:[abbreviation_category_budo]],3,FALSE),"")</f>
        <v/>
      </c>
      <c r="CM332" s="49" t="str">
        <f t="shared" si="52"/>
        <v/>
      </c>
      <c r="CO332" s="63" t="str">
        <f t="shared" si="53"/>
        <v/>
      </c>
    </row>
    <row r="333" spans="4:93" x14ac:dyDescent="0.25">
      <c r="D333" s="48" t="str">
        <f>IFERROR(VLOOKUP(C333,category[[category_name_german]:[abbreviation_category_budo]],3,FALSE),"")</f>
        <v/>
      </c>
      <c r="G333" s="48" t="str">
        <f>IFERROR(VLOOKUP(F333,category[[category_name_german]:[abbreviation_category_budo]],3,FALSE),"")</f>
        <v/>
      </c>
      <c r="J333" s="48" t="str">
        <f>IFERROR(VLOOKUP(I333,category[[category_name_german]:[abbreviation_category_budo]],3,FALSE),"")</f>
        <v/>
      </c>
      <c r="M333" s="48" t="str">
        <f>IFERROR(VLOOKUP(L333,category[[category_name_german]:[abbreviation_category_budo]],3,FALSE),"")</f>
        <v/>
      </c>
      <c r="P333" s="48" t="str">
        <f>IFERROR(VLOOKUP(O333,category[[category_name_german]:[abbreviation_category_budo]],3,FALSE),"")</f>
        <v/>
      </c>
      <c r="R333" s="49" t="str">
        <f t="shared" si="45"/>
        <v/>
      </c>
      <c r="U333" s="48" t="str">
        <f>IFERROR(VLOOKUP(T333,abbreviation[[description_german]:[abbreviation_budo]],3,FALSE),"")</f>
        <v/>
      </c>
      <c r="X333" s="51" t="str">
        <f>IFERROR(VLOOKUP(W333,abbreviation[[description_german]:[abbreviation_budo]],3,FALSE),"")</f>
        <v/>
      </c>
      <c r="Y333" s="33"/>
      <c r="AA333" s="49" t="str">
        <f t="shared" si="46"/>
        <v/>
      </c>
      <c r="AD333" s="48" t="str">
        <f>IFERROR(VLOOKUP(AC333,abbreviation[[description_german]:[abbreviation_budo]],3,FALSE),"")</f>
        <v/>
      </c>
      <c r="AG333" s="54" t="str">
        <f>IFERROR(VLOOKUP(AF333,abbreviation[[description_german]:[abbreviation_budo]],3,FALSE),"")</f>
        <v/>
      </c>
      <c r="AJ333" s="49" t="str">
        <f t="shared" si="47"/>
        <v>_</v>
      </c>
      <c r="AM333" s="48" t="str">
        <f>IFERROR(VLOOKUP(AL333,abbreviation[[description_german]:[abbreviation_budo]],3,FALSE),"")</f>
        <v/>
      </c>
      <c r="AP333" s="54" t="str">
        <f>IFERROR(VLOOKUP(AO333,abbreviation[[description_german]:[abbreviation_budo]],3,FALSE),"")</f>
        <v/>
      </c>
      <c r="AS333" s="49" t="str">
        <f t="shared" si="48"/>
        <v>_</v>
      </c>
      <c r="AV333" s="53" t="str">
        <f>IFERROR(VLOOKUP(AU333,abbreviation[[description_german]:[abbreviation_budo]],3,FALSE),"")</f>
        <v/>
      </c>
      <c r="AY333" s="51" t="str">
        <f>IFERROR(VLOOKUP(AX333,abbreviation[[description_german]:[abbreviation_budo]],3,FALSE),"")</f>
        <v/>
      </c>
      <c r="BB333" s="51" t="str">
        <f>IFERROR(VLOOKUP(BA333,abbreviation[[description_german]:[abbreviation_budo]],3,FALSE),"")</f>
        <v/>
      </c>
      <c r="BE333" s="51" t="str">
        <f>IFERROR(VLOOKUP(BD333,abbreviation[[description_german]:[abbreviation_budo]],3,FALSE),"")</f>
        <v/>
      </c>
      <c r="BG333" s="38"/>
      <c r="BH333" s="49" t="str">
        <f t="shared" si="49"/>
        <v>_</v>
      </c>
      <c r="BK333" s="53" t="str">
        <f>IFERROR(VLOOKUP(BJ333,abbreviation[[description_german]:[abbreviation_budo]],3,FALSE),"")</f>
        <v/>
      </c>
      <c r="BN333" s="51" t="str">
        <f>IFERROR(VLOOKUP(BM333,abbreviation[[description_german]:[abbreviation_budo]],3,FALSE),"")</f>
        <v/>
      </c>
      <c r="BO333" s="31"/>
      <c r="BQ333" s="51" t="str">
        <f>IFERROR(VLOOKUP(BP333,abbreviation[[description_german]:[abbreviation_budo]],3,FALSE),"")</f>
        <v/>
      </c>
      <c r="BR333" s="57" t="str">
        <f t="shared" si="50"/>
        <v>_</v>
      </c>
      <c r="BU333" s="53" t="str">
        <f>IFERROR(VLOOKUP(BT333,abbreviation[[description_german]:[abbreviation_budo]],3,FALSE),"")</f>
        <v/>
      </c>
      <c r="BV333" s="60" t="str">
        <f t="shared" si="51"/>
        <v>_</v>
      </c>
      <c r="BY333" s="48" t="str">
        <f>IFERROR(VLOOKUP(BX333,category[[category_name_german]:[abbreviation_category_budo]],3,FALSE),"")</f>
        <v/>
      </c>
      <c r="CB333" s="48" t="str">
        <f>IFERROR(VLOOKUP(CA333,category[[category_name_german]:[abbreviation_category_budo]],3,FALSE),"")</f>
        <v/>
      </c>
      <c r="CE333" s="48" t="str">
        <f>IFERROR(VLOOKUP(CD333,category[[category_name_german]:[abbreviation_category_budo]],3,FALSE),"")</f>
        <v/>
      </c>
      <c r="CH333" s="48" t="str">
        <f>IFERROR(VLOOKUP(CG333,category[[category_name_german]:[abbreviation_category_budo]],3,FALSE),"")</f>
        <v/>
      </c>
      <c r="CK333" s="48" t="str">
        <f>IFERROR(VLOOKUP(CJ333,category[[category_name_german]:[abbreviation_category_budo]],3,FALSE),"")</f>
        <v/>
      </c>
      <c r="CM333" s="49" t="str">
        <f t="shared" si="52"/>
        <v/>
      </c>
      <c r="CO333" s="63" t="str">
        <f t="shared" si="53"/>
        <v/>
      </c>
    </row>
    <row r="334" spans="4:93" x14ac:dyDescent="0.25">
      <c r="D334" s="48" t="str">
        <f>IFERROR(VLOOKUP(C334,category[[category_name_german]:[abbreviation_category_budo]],3,FALSE),"")</f>
        <v/>
      </c>
      <c r="G334" s="48" t="str">
        <f>IFERROR(VLOOKUP(F334,category[[category_name_german]:[abbreviation_category_budo]],3,FALSE),"")</f>
        <v/>
      </c>
      <c r="J334" s="48" t="str">
        <f>IFERROR(VLOOKUP(I334,category[[category_name_german]:[abbreviation_category_budo]],3,FALSE),"")</f>
        <v/>
      </c>
      <c r="M334" s="48" t="str">
        <f>IFERROR(VLOOKUP(L334,category[[category_name_german]:[abbreviation_category_budo]],3,FALSE),"")</f>
        <v/>
      </c>
      <c r="P334" s="48" t="str">
        <f>IFERROR(VLOOKUP(O334,category[[category_name_german]:[abbreviation_category_budo]],3,FALSE),"")</f>
        <v/>
      </c>
      <c r="R334" s="49" t="str">
        <f t="shared" si="45"/>
        <v/>
      </c>
      <c r="U334" s="48" t="str">
        <f>IFERROR(VLOOKUP(T334,abbreviation[[description_german]:[abbreviation_budo]],3,FALSE),"")</f>
        <v/>
      </c>
      <c r="X334" s="51" t="str">
        <f>IFERROR(VLOOKUP(W334,abbreviation[[description_german]:[abbreviation_budo]],3,FALSE),"")</f>
        <v/>
      </c>
      <c r="Y334" s="33"/>
      <c r="AA334" s="49" t="str">
        <f t="shared" si="46"/>
        <v/>
      </c>
      <c r="AD334" s="48" t="str">
        <f>IFERROR(VLOOKUP(AC334,abbreviation[[description_german]:[abbreviation_budo]],3,FALSE),"")</f>
        <v/>
      </c>
      <c r="AG334" s="54" t="str">
        <f>IFERROR(VLOOKUP(AF334,abbreviation[[description_german]:[abbreviation_budo]],3,FALSE),"")</f>
        <v/>
      </c>
      <c r="AJ334" s="49" t="str">
        <f t="shared" si="47"/>
        <v>_</v>
      </c>
      <c r="AM334" s="48" t="str">
        <f>IFERROR(VLOOKUP(AL334,abbreviation[[description_german]:[abbreviation_budo]],3,FALSE),"")</f>
        <v/>
      </c>
      <c r="AP334" s="54" t="str">
        <f>IFERROR(VLOOKUP(AO334,abbreviation[[description_german]:[abbreviation_budo]],3,FALSE),"")</f>
        <v/>
      </c>
      <c r="AS334" s="49" t="str">
        <f t="shared" si="48"/>
        <v>_</v>
      </c>
      <c r="AV334" s="53" t="str">
        <f>IFERROR(VLOOKUP(AU334,abbreviation[[description_german]:[abbreviation_budo]],3,FALSE),"")</f>
        <v/>
      </c>
      <c r="AY334" s="51" t="str">
        <f>IFERROR(VLOOKUP(AX334,abbreviation[[description_german]:[abbreviation_budo]],3,FALSE),"")</f>
        <v/>
      </c>
      <c r="BB334" s="51" t="str">
        <f>IFERROR(VLOOKUP(BA334,abbreviation[[description_german]:[abbreviation_budo]],3,FALSE),"")</f>
        <v/>
      </c>
      <c r="BE334" s="51" t="str">
        <f>IFERROR(VLOOKUP(BD334,abbreviation[[description_german]:[abbreviation_budo]],3,FALSE),"")</f>
        <v/>
      </c>
      <c r="BG334" s="38"/>
      <c r="BH334" s="49" t="str">
        <f t="shared" si="49"/>
        <v>_</v>
      </c>
      <c r="BK334" s="53" t="str">
        <f>IFERROR(VLOOKUP(BJ334,abbreviation[[description_german]:[abbreviation_budo]],3,FALSE),"")</f>
        <v/>
      </c>
      <c r="BN334" s="51" t="str">
        <f>IFERROR(VLOOKUP(BM334,abbreviation[[description_german]:[abbreviation_budo]],3,FALSE),"")</f>
        <v/>
      </c>
      <c r="BO334" s="31"/>
      <c r="BQ334" s="51" t="str">
        <f>IFERROR(VLOOKUP(BP334,abbreviation[[description_german]:[abbreviation_budo]],3,FALSE),"")</f>
        <v/>
      </c>
      <c r="BR334" s="57" t="str">
        <f t="shared" si="50"/>
        <v>_</v>
      </c>
      <c r="BU334" s="53" t="str">
        <f>IFERROR(VLOOKUP(BT334,abbreviation[[description_german]:[abbreviation_budo]],3,FALSE),"")</f>
        <v/>
      </c>
      <c r="BV334" s="60" t="str">
        <f t="shared" si="51"/>
        <v>_</v>
      </c>
      <c r="BY334" s="48" t="str">
        <f>IFERROR(VLOOKUP(BX334,category[[category_name_german]:[abbreviation_category_budo]],3,FALSE),"")</f>
        <v/>
      </c>
      <c r="CB334" s="48" t="str">
        <f>IFERROR(VLOOKUP(CA334,category[[category_name_german]:[abbreviation_category_budo]],3,FALSE),"")</f>
        <v/>
      </c>
      <c r="CE334" s="48" t="str">
        <f>IFERROR(VLOOKUP(CD334,category[[category_name_german]:[abbreviation_category_budo]],3,FALSE),"")</f>
        <v/>
      </c>
      <c r="CH334" s="48" t="str">
        <f>IFERROR(VLOOKUP(CG334,category[[category_name_german]:[abbreviation_category_budo]],3,FALSE),"")</f>
        <v/>
      </c>
      <c r="CK334" s="48" t="str">
        <f>IFERROR(VLOOKUP(CJ334,category[[category_name_german]:[abbreviation_category_budo]],3,FALSE),"")</f>
        <v/>
      </c>
      <c r="CM334" s="49" t="str">
        <f t="shared" si="52"/>
        <v/>
      </c>
      <c r="CO334" s="63" t="str">
        <f t="shared" si="53"/>
        <v/>
      </c>
    </row>
    <row r="335" spans="4:93" x14ac:dyDescent="0.25">
      <c r="D335" s="48" t="str">
        <f>IFERROR(VLOOKUP(C335,category[[category_name_german]:[abbreviation_category_budo]],3,FALSE),"")</f>
        <v/>
      </c>
      <c r="G335" s="48" t="str">
        <f>IFERROR(VLOOKUP(F335,category[[category_name_german]:[abbreviation_category_budo]],3,FALSE),"")</f>
        <v/>
      </c>
      <c r="J335" s="48" t="str">
        <f>IFERROR(VLOOKUP(I335,category[[category_name_german]:[abbreviation_category_budo]],3,FALSE),"")</f>
        <v/>
      </c>
      <c r="M335" s="48" t="str">
        <f>IFERROR(VLOOKUP(L335,category[[category_name_german]:[abbreviation_category_budo]],3,FALSE),"")</f>
        <v/>
      </c>
      <c r="P335" s="48" t="str">
        <f>IFERROR(VLOOKUP(O335,category[[category_name_german]:[abbreviation_category_budo]],3,FALSE),"")</f>
        <v/>
      </c>
      <c r="R335" s="49" t="str">
        <f t="shared" si="45"/>
        <v/>
      </c>
      <c r="U335" s="48" t="str">
        <f>IFERROR(VLOOKUP(T335,abbreviation[[description_german]:[abbreviation_budo]],3,FALSE),"")</f>
        <v/>
      </c>
      <c r="X335" s="51" t="str">
        <f>IFERROR(VLOOKUP(W335,abbreviation[[description_german]:[abbreviation_budo]],3,FALSE),"")</f>
        <v/>
      </c>
      <c r="Y335" s="33"/>
      <c r="AA335" s="49" t="str">
        <f t="shared" si="46"/>
        <v/>
      </c>
      <c r="AD335" s="48" t="str">
        <f>IFERROR(VLOOKUP(AC335,abbreviation[[description_german]:[abbreviation_budo]],3,FALSE),"")</f>
        <v/>
      </c>
      <c r="AG335" s="54" t="str">
        <f>IFERROR(VLOOKUP(AF335,abbreviation[[description_german]:[abbreviation_budo]],3,FALSE),"")</f>
        <v/>
      </c>
      <c r="AJ335" s="49" t="str">
        <f t="shared" si="47"/>
        <v>_</v>
      </c>
      <c r="AM335" s="48" t="str">
        <f>IFERROR(VLOOKUP(AL335,abbreviation[[description_german]:[abbreviation_budo]],3,FALSE),"")</f>
        <v/>
      </c>
      <c r="AP335" s="54" t="str">
        <f>IFERROR(VLOOKUP(AO335,abbreviation[[description_german]:[abbreviation_budo]],3,FALSE),"")</f>
        <v/>
      </c>
      <c r="AS335" s="49" t="str">
        <f t="shared" si="48"/>
        <v>_</v>
      </c>
      <c r="AV335" s="53" t="str">
        <f>IFERROR(VLOOKUP(AU335,abbreviation[[description_german]:[abbreviation_budo]],3,FALSE),"")</f>
        <v/>
      </c>
      <c r="AY335" s="51" t="str">
        <f>IFERROR(VLOOKUP(AX335,abbreviation[[description_german]:[abbreviation_budo]],3,FALSE),"")</f>
        <v/>
      </c>
      <c r="BB335" s="51" t="str">
        <f>IFERROR(VLOOKUP(BA335,abbreviation[[description_german]:[abbreviation_budo]],3,FALSE),"")</f>
        <v/>
      </c>
      <c r="BE335" s="51" t="str">
        <f>IFERROR(VLOOKUP(BD335,abbreviation[[description_german]:[abbreviation_budo]],3,FALSE),"")</f>
        <v/>
      </c>
      <c r="BG335" s="38"/>
      <c r="BH335" s="49" t="str">
        <f t="shared" si="49"/>
        <v>_</v>
      </c>
      <c r="BK335" s="53" t="str">
        <f>IFERROR(VLOOKUP(BJ335,abbreviation[[description_german]:[abbreviation_budo]],3,FALSE),"")</f>
        <v/>
      </c>
      <c r="BN335" s="51" t="str">
        <f>IFERROR(VLOOKUP(BM335,abbreviation[[description_german]:[abbreviation_budo]],3,FALSE),"")</f>
        <v/>
      </c>
      <c r="BO335" s="31"/>
      <c r="BQ335" s="51" t="str">
        <f>IFERROR(VLOOKUP(BP335,abbreviation[[description_german]:[abbreviation_budo]],3,FALSE),"")</f>
        <v/>
      </c>
      <c r="BR335" s="57" t="str">
        <f t="shared" si="50"/>
        <v>_</v>
      </c>
      <c r="BU335" s="53" t="str">
        <f>IFERROR(VLOOKUP(BT335,abbreviation[[description_german]:[abbreviation_budo]],3,FALSE),"")</f>
        <v/>
      </c>
      <c r="BV335" s="60" t="str">
        <f t="shared" si="51"/>
        <v>_</v>
      </c>
      <c r="BY335" s="48" t="str">
        <f>IFERROR(VLOOKUP(BX335,category[[category_name_german]:[abbreviation_category_budo]],3,FALSE),"")</f>
        <v/>
      </c>
      <c r="CB335" s="48" t="str">
        <f>IFERROR(VLOOKUP(CA335,category[[category_name_german]:[abbreviation_category_budo]],3,FALSE),"")</f>
        <v/>
      </c>
      <c r="CE335" s="48" t="str">
        <f>IFERROR(VLOOKUP(CD335,category[[category_name_german]:[abbreviation_category_budo]],3,FALSE),"")</f>
        <v/>
      </c>
      <c r="CH335" s="48" t="str">
        <f>IFERROR(VLOOKUP(CG335,category[[category_name_german]:[abbreviation_category_budo]],3,FALSE),"")</f>
        <v/>
      </c>
      <c r="CK335" s="48" t="str">
        <f>IFERROR(VLOOKUP(CJ335,category[[category_name_german]:[abbreviation_category_budo]],3,FALSE),"")</f>
        <v/>
      </c>
      <c r="CM335" s="49" t="str">
        <f t="shared" si="52"/>
        <v/>
      </c>
      <c r="CO335" s="63" t="str">
        <f t="shared" si="53"/>
        <v/>
      </c>
    </row>
    <row r="336" spans="4:93" x14ac:dyDescent="0.25">
      <c r="D336" s="48" t="str">
        <f>IFERROR(VLOOKUP(C336,category[[category_name_german]:[abbreviation_category_budo]],3,FALSE),"")</f>
        <v/>
      </c>
      <c r="G336" s="48" t="str">
        <f>IFERROR(VLOOKUP(F336,category[[category_name_german]:[abbreviation_category_budo]],3,FALSE),"")</f>
        <v/>
      </c>
      <c r="J336" s="48" t="str">
        <f>IFERROR(VLOOKUP(I336,category[[category_name_german]:[abbreviation_category_budo]],3,FALSE),"")</f>
        <v/>
      </c>
      <c r="M336" s="48" t="str">
        <f>IFERROR(VLOOKUP(L336,category[[category_name_german]:[abbreviation_category_budo]],3,FALSE),"")</f>
        <v/>
      </c>
      <c r="P336" s="48" t="str">
        <f>IFERROR(VLOOKUP(O336,category[[category_name_german]:[abbreviation_category_budo]],3,FALSE),"")</f>
        <v/>
      </c>
      <c r="R336" s="49" t="str">
        <f t="shared" si="45"/>
        <v/>
      </c>
      <c r="U336" s="48" t="str">
        <f>IFERROR(VLOOKUP(T336,abbreviation[[description_german]:[abbreviation_budo]],3,FALSE),"")</f>
        <v/>
      </c>
      <c r="X336" s="51" t="str">
        <f>IFERROR(VLOOKUP(W336,abbreviation[[description_german]:[abbreviation_budo]],3,FALSE),"")</f>
        <v/>
      </c>
      <c r="Y336" s="33"/>
      <c r="AA336" s="49" t="str">
        <f t="shared" si="46"/>
        <v/>
      </c>
      <c r="AD336" s="48" t="str">
        <f>IFERROR(VLOOKUP(AC336,abbreviation[[description_german]:[abbreviation_budo]],3,FALSE),"")</f>
        <v/>
      </c>
      <c r="AG336" s="54" t="str">
        <f>IFERROR(VLOOKUP(AF336,abbreviation[[description_german]:[abbreviation_budo]],3,FALSE),"")</f>
        <v/>
      </c>
      <c r="AJ336" s="49" t="str">
        <f t="shared" si="47"/>
        <v>_</v>
      </c>
      <c r="AM336" s="48" t="str">
        <f>IFERROR(VLOOKUP(AL336,abbreviation[[description_german]:[abbreviation_budo]],3,FALSE),"")</f>
        <v/>
      </c>
      <c r="AP336" s="54" t="str">
        <f>IFERROR(VLOOKUP(AO336,abbreviation[[description_german]:[abbreviation_budo]],3,FALSE),"")</f>
        <v/>
      </c>
      <c r="AS336" s="49" t="str">
        <f t="shared" si="48"/>
        <v>_</v>
      </c>
      <c r="AV336" s="53" t="str">
        <f>IFERROR(VLOOKUP(AU336,abbreviation[[description_german]:[abbreviation_budo]],3,FALSE),"")</f>
        <v/>
      </c>
      <c r="AY336" s="51" t="str">
        <f>IFERROR(VLOOKUP(AX336,abbreviation[[description_german]:[abbreviation_budo]],3,FALSE),"")</f>
        <v/>
      </c>
      <c r="BB336" s="51" t="str">
        <f>IFERROR(VLOOKUP(BA336,abbreviation[[description_german]:[abbreviation_budo]],3,FALSE),"")</f>
        <v/>
      </c>
      <c r="BE336" s="51" t="str">
        <f>IFERROR(VLOOKUP(BD336,abbreviation[[description_german]:[abbreviation_budo]],3,FALSE),"")</f>
        <v/>
      </c>
      <c r="BG336" s="38"/>
      <c r="BH336" s="49" t="str">
        <f t="shared" si="49"/>
        <v>_</v>
      </c>
      <c r="BK336" s="53" t="str">
        <f>IFERROR(VLOOKUP(BJ336,abbreviation[[description_german]:[abbreviation_budo]],3,FALSE),"")</f>
        <v/>
      </c>
      <c r="BN336" s="51" t="str">
        <f>IFERROR(VLOOKUP(BM336,abbreviation[[description_german]:[abbreviation_budo]],3,FALSE),"")</f>
        <v/>
      </c>
      <c r="BO336" s="31"/>
      <c r="BQ336" s="51" t="str">
        <f>IFERROR(VLOOKUP(BP336,abbreviation[[description_german]:[abbreviation_budo]],3,FALSE),"")</f>
        <v/>
      </c>
      <c r="BR336" s="57" t="str">
        <f t="shared" si="50"/>
        <v>_</v>
      </c>
      <c r="BU336" s="53" t="str">
        <f>IFERROR(VLOOKUP(BT336,abbreviation[[description_german]:[abbreviation_budo]],3,FALSE),"")</f>
        <v/>
      </c>
      <c r="BV336" s="60" t="str">
        <f t="shared" si="51"/>
        <v>_</v>
      </c>
      <c r="BY336" s="48" t="str">
        <f>IFERROR(VLOOKUP(BX336,category[[category_name_german]:[abbreviation_category_budo]],3,FALSE),"")</f>
        <v/>
      </c>
      <c r="CB336" s="48" t="str">
        <f>IFERROR(VLOOKUP(CA336,category[[category_name_german]:[abbreviation_category_budo]],3,FALSE),"")</f>
        <v/>
      </c>
      <c r="CE336" s="48" t="str">
        <f>IFERROR(VLOOKUP(CD336,category[[category_name_german]:[abbreviation_category_budo]],3,FALSE),"")</f>
        <v/>
      </c>
      <c r="CH336" s="48" t="str">
        <f>IFERROR(VLOOKUP(CG336,category[[category_name_german]:[abbreviation_category_budo]],3,FALSE),"")</f>
        <v/>
      </c>
      <c r="CK336" s="48" t="str">
        <f>IFERROR(VLOOKUP(CJ336,category[[category_name_german]:[abbreviation_category_budo]],3,FALSE),"")</f>
        <v/>
      </c>
      <c r="CM336" s="49" t="str">
        <f t="shared" si="52"/>
        <v/>
      </c>
      <c r="CO336" s="63" t="str">
        <f t="shared" si="53"/>
        <v/>
      </c>
    </row>
    <row r="337" spans="4:93" x14ac:dyDescent="0.25">
      <c r="D337" s="48" t="str">
        <f>IFERROR(VLOOKUP(C337,category[[category_name_german]:[abbreviation_category_budo]],3,FALSE),"")</f>
        <v/>
      </c>
      <c r="G337" s="48" t="str">
        <f>IFERROR(VLOOKUP(F337,category[[category_name_german]:[abbreviation_category_budo]],3,FALSE),"")</f>
        <v/>
      </c>
      <c r="J337" s="48" t="str">
        <f>IFERROR(VLOOKUP(I337,category[[category_name_german]:[abbreviation_category_budo]],3,FALSE),"")</f>
        <v/>
      </c>
      <c r="M337" s="48" t="str">
        <f>IFERROR(VLOOKUP(L337,category[[category_name_german]:[abbreviation_category_budo]],3,FALSE),"")</f>
        <v/>
      </c>
      <c r="P337" s="48" t="str">
        <f>IFERROR(VLOOKUP(O337,category[[category_name_german]:[abbreviation_category_budo]],3,FALSE),"")</f>
        <v/>
      </c>
      <c r="R337" s="49" t="str">
        <f t="shared" si="45"/>
        <v/>
      </c>
      <c r="U337" s="48" t="str">
        <f>IFERROR(VLOOKUP(T337,abbreviation[[description_german]:[abbreviation_budo]],3,FALSE),"")</f>
        <v/>
      </c>
      <c r="X337" s="51" t="str">
        <f>IFERROR(VLOOKUP(W337,abbreviation[[description_german]:[abbreviation_budo]],3,FALSE),"")</f>
        <v/>
      </c>
      <c r="Y337" s="33"/>
      <c r="AA337" s="49" t="str">
        <f t="shared" si="46"/>
        <v/>
      </c>
      <c r="AD337" s="48" t="str">
        <f>IFERROR(VLOOKUP(AC337,abbreviation[[description_german]:[abbreviation_budo]],3,FALSE),"")</f>
        <v/>
      </c>
      <c r="AG337" s="54" t="str">
        <f>IFERROR(VLOOKUP(AF337,abbreviation[[description_german]:[abbreviation_budo]],3,FALSE),"")</f>
        <v/>
      </c>
      <c r="AJ337" s="49" t="str">
        <f t="shared" si="47"/>
        <v>_</v>
      </c>
      <c r="AM337" s="48" t="str">
        <f>IFERROR(VLOOKUP(AL337,abbreviation[[description_german]:[abbreviation_budo]],3,FALSE),"")</f>
        <v/>
      </c>
      <c r="AP337" s="54" t="str">
        <f>IFERROR(VLOOKUP(AO337,abbreviation[[description_german]:[abbreviation_budo]],3,FALSE),"")</f>
        <v/>
      </c>
      <c r="AS337" s="49" t="str">
        <f t="shared" si="48"/>
        <v>_</v>
      </c>
      <c r="AV337" s="53" t="str">
        <f>IFERROR(VLOOKUP(AU337,abbreviation[[description_german]:[abbreviation_budo]],3,FALSE),"")</f>
        <v/>
      </c>
      <c r="AY337" s="51" t="str">
        <f>IFERROR(VLOOKUP(AX337,abbreviation[[description_german]:[abbreviation_budo]],3,FALSE),"")</f>
        <v/>
      </c>
      <c r="BB337" s="51" t="str">
        <f>IFERROR(VLOOKUP(BA337,abbreviation[[description_german]:[abbreviation_budo]],3,FALSE),"")</f>
        <v/>
      </c>
      <c r="BE337" s="51" t="str">
        <f>IFERROR(VLOOKUP(BD337,abbreviation[[description_german]:[abbreviation_budo]],3,FALSE),"")</f>
        <v/>
      </c>
      <c r="BG337" s="38"/>
      <c r="BH337" s="49" t="str">
        <f t="shared" si="49"/>
        <v>_</v>
      </c>
      <c r="BK337" s="53" t="str">
        <f>IFERROR(VLOOKUP(BJ337,abbreviation[[description_german]:[abbreviation_budo]],3,FALSE),"")</f>
        <v/>
      </c>
      <c r="BN337" s="51" t="str">
        <f>IFERROR(VLOOKUP(BM337,abbreviation[[description_german]:[abbreviation_budo]],3,FALSE),"")</f>
        <v/>
      </c>
      <c r="BO337" s="31"/>
      <c r="BQ337" s="51" t="str">
        <f>IFERROR(VLOOKUP(BP337,abbreviation[[description_german]:[abbreviation_budo]],3,FALSE),"")</f>
        <v/>
      </c>
      <c r="BR337" s="57" t="str">
        <f t="shared" si="50"/>
        <v>_</v>
      </c>
      <c r="BU337" s="53" t="str">
        <f>IFERROR(VLOOKUP(BT337,abbreviation[[description_german]:[abbreviation_budo]],3,FALSE),"")</f>
        <v/>
      </c>
      <c r="BV337" s="60" t="str">
        <f t="shared" si="51"/>
        <v>_</v>
      </c>
      <c r="BY337" s="48" t="str">
        <f>IFERROR(VLOOKUP(BX337,category[[category_name_german]:[abbreviation_category_budo]],3,FALSE),"")</f>
        <v/>
      </c>
      <c r="CB337" s="48" t="str">
        <f>IFERROR(VLOOKUP(CA337,category[[category_name_german]:[abbreviation_category_budo]],3,FALSE),"")</f>
        <v/>
      </c>
      <c r="CE337" s="48" t="str">
        <f>IFERROR(VLOOKUP(CD337,category[[category_name_german]:[abbreviation_category_budo]],3,FALSE),"")</f>
        <v/>
      </c>
      <c r="CH337" s="48" t="str">
        <f>IFERROR(VLOOKUP(CG337,category[[category_name_german]:[abbreviation_category_budo]],3,FALSE),"")</f>
        <v/>
      </c>
      <c r="CK337" s="48" t="str">
        <f>IFERROR(VLOOKUP(CJ337,category[[category_name_german]:[abbreviation_category_budo]],3,FALSE),"")</f>
        <v/>
      </c>
      <c r="CM337" s="49" t="str">
        <f t="shared" si="52"/>
        <v/>
      </c>
      <c r="CO337" s="63" t="str">
        <f t="shared" si="53"/>
        <v/>
      </c>
    </row>
    <row r="338" spans="4:93" x14ac:dyDescent="0.25">
      <c r="D338" s="48" t="str">
        <f>IFERROR(VLOOKUP(C338,category[[category_name_german]:[abbreviation_category_budo]],3,FALSE),"")</f>
        <v/>
      </c>
      <c r="G338" s="48" t="str">
        <f>IFERROR(VLOOKUP(F338,category[[category_name_german]:[abbreviation_category_budo]],3,FALSE),"")</f>
        <v/>
      </c>
      <c r="J338" s="48" t="str">
        <f>IFERROR(VLOOKUP(I338,category[[category_name_german]:[abbreviation_category_budo]],3,FALSE),"")</f>
        <v/>
      </c>
      <c r="M338" s="48" t="str">
        <f>IFERROR(VLOOKUP(L338,category[[category_name_german]:[abbreviation_category_budo]],3,FALSE),"")</f>
        <v/>
      </c>
      <c r="P338" s="48" t="str">
        <f>IFERROR(VLOOKUP(O338,category[[category_name_german]:[abbreviation_category_budo]],3,FALSE),"")</f>
        <v/>
      </c>
      <c r="R338" s="49" t="str">
        <f t="shared" si="45"/>
        <v/>
      </c>
      <c r="U338" s="48" t="str">
        <f>IFERROR(VLOOKUP(T338,abbreviation[[description_german]:[abbreviation_budo]],3,FALSE),"")</f>
        <v/>
      </c>
      <c r="X338" s="51" t="str">
        <f>IFERROR(VLOOKUP(W338,abbreviation[[description_german]:[abbreviation_budo]],3,FALSE),"")</f>
        <v/>
      </c>
      <c r="Y338" s="33"/>
      <c r="AA338" s="49" t="str">
        <f t="shared" si="46"/>
        <v/>
      </c>
      <c r="AD338" s="48" t="str">
        <f>IFERROR(VLOOKUP(AC338,abbreviation[[description_german]:[abbreviation_budo]],3,FALSE),"")</f>
        <v/>
      </c>
      <c r="AG338" s="54" t="str">
        <f>IFERROR(VLOOKUP(AF338,abbreviation[[description_german]:[abbreviation_budo]],3,FALSE),"")</f>
        <v/>
      </c>
      <c r="AJ338" s="49" t="str">
        <f t="shared" si="47"/>
        <v>_</v>
      </c>
      <c r="AM338" s="48" t="str">
        <f>IFERROR(VLOOKUP(AL338,abbreviation[[description_german]:[abbreviation_budo]],3,FALSE),"")</f>
        <v/>
      </c>
      <c r="AP338" s="54" t="str">
        <f>IFERROR(VLOOKUP(AO338,abbreviation[[description_german]:[abbreviation_budo]],3,FALSE),"")</f>
        <v/>
      </c>
      <c r="AS338" s="49" t="str">
        <f t="shared" si="48"/>
        <v>_</v>
      </c>
      <c r="AV338" s="53" t="str">
        <f>IFERROR(VLOOKUP(AU338,abbreviation[[description_german]:[abbreviation_budo]],3,FALSE),"")</f>
        <v/>
      </c>
      <c r="AY338" s="51" t="str">
        <f>IFERROR(VLOOKUP(AX338,abbreviation[[description_german]:[abbreviation_budo]],3,FALSE),"")</f>
        <v/>
      </c>
      <c r="BB338" s="51" t="str">
        <f>IFERROR(VLOOKUP(BA338,abbreviation[[description_german]:[abbreviation_budo]],3,FALSE),"")</f>
        <v/>
      </c>
      <c r="BE338" s="51" t="str">
        <f>IFERROR(VLOOKUP(BD338,abbreviation[[description_german]:[abbreviation_budo]],3,FALSE),"")</f>
        <v/>
      </c>
      <c r="BG338" s="38"/>
      <c r="BH338" s="49" t="str">
        <f t="shared" si="49"/>
        <v>_</v>
      </c>
      <c r="BK338" s="53" t="str">
        <f>IFERROR(VLOOKUP(BJ338,abbreviation[[description_german]:[abbreviation_budo]],3,FALSE),"")</f>
        <v/>
      </c>
      <c r="BN338" s="51" t="str">
        <f>IFERROR(VLOOKUP(BM338,abbreviation[[description_german]:[abbreviation_budo]],3,FALSE),"")</f>
        <v/>
      </c>
      <c r="BO338" s="31"/>
      <c r="BQ338" s="51" t="str">
        <f>IFERROR(VLOOKUP(BP338,abbreviation[[description_german]:[abbreviation_budo]],3,FALSE),"")</f>
        <v/>
      </c>
      <c r="BR338" s="57" t="str">
        <f t="shared" si="50"/>
        <v>_</v>
      </c>
      <c r="BU338" s="53" t="str">
        <f>IFERROR(VLOOKUP(BT338,abbreviation[[description_german]:[abbreviation_budo]],3,FALSE),"")</f>
        <v/>
      </c>
      <c r="BV338" s="60" t="str">
        <f t="shared" si="51"/>
        <v>_</v>
      </c>
      <c r="BY338" s="48" t="str">
        <f>IFERROR(VLOOKUP(BX338,category[[category_name_german]:[abbreviation_category_budo]],3,FALSE),"")</f>
        <v/>
      </c>
      <c r="CB338" s="48" t="str">
        <f>IFERROR(VLOOKUP(CA338,category[[category_name_german]:[abbreviation_category_budo]],3,FALSE),"")</f>
        <v/>
      </c>
      <c r="CE338" s="48" t="str">
        <f>IFERROR(VLOOKUP(CD338,category[[category_name_german]:[abbreviation_category_budo]],3,FALSE),"")</f>
        <v/>
      </c>
      <c r="CH338" s="48" t="str">
        <f>IFERROR(VLOOKUP(CG338,category[[category_name_german]:[abbreviation_category_budo]],3,FALSE),"")</f>
        <v/>
      </c>
      <c r="CK338" s="48" t="str">
        <f>IFERROR(VLOOKUP(CJ338,category[[category_name_german]:[abbreviation_category_budo]],3,FALSE),"")</f>
        <v/>
      </c>
      <c r="CM338" s="49" t="str">
        <f t="shared" si="52"/>
        <v/>
      </c>
      <c r="CO338" s="63" t="str">
        <f t="shared" si="53"/>
        <v/>
      </c>
    </row>
    <row r="339" spans="4:93" x14ac:dyDescent="0.25">
      <c r="D339" s="48" t="str">
        <f>IFERROR(VLOOKUP(C339,category[[category_name_german]:[abbreviation_category_budo]],3,FALSE),"")</f>
        <v/>
      </c>
      <c r="G339" s="48" t="str">
        <f>IFERROR(VLOOKUP(F339,category[[category_name_german]:[abbreviation_category_budo]],3,FALSE),"")</f>
        <v/>
      </c>
      <c r="J339" s="48" t="str">
        <f>IFERROR(VLOOKUP(I339,category[[category_name_german]:[abbreviation_category_budo]],3,FALSE),"")</f>
        <v/>
      </c>
      <c r="M339" s="48" t="str">
        <f>IFERROR(VLOOKUP(L339,category[[category_name_german]:[abbreviation_category_budo]],3,FALSE),"")</f>
        <v/>
      </c>
      <c r="P339" s="48" t="str">
        <f>IFERROR(VLOOKUP(O339,category[[category_name_german]:[abbreviation_category_budo]],3,FALSE),"")</f>
        <v/>
      </c>
      <c r="R339" s="49" t="str">
        <f t="shared" si="45"/>
        <v/>
      </c>
      <c r="U339" s="48" t="str">
        <f>IFERROR(VLOOKUP(T339,abbreviation[[description_german]:[abbreviation_budo]],3,FALSE),"")</f>
        <v/>
      </c>
      <c r="X339" s="51" t="str">
        <f>IFERROR(VLOOKUP(W339,abbreviation[[description_german]:[abbreviation_budo]],3,FALSE),"")</f>
        <v/>
      </c>
      <c r="Y339" s="33"/>
      <c r="AA339" s="49" t="str">
        <f t="shared" si="46"/>
        <v/>
      </c>
      <c r="AD339" s="48" t="str">
        <f>IFERROR(VLOOKUP(AC339,abbreviation[[description_german]:[abbreviation_budo]],3,FALSE),"")</f>
        <v/>
      </c>
      <c r="AG339" s="54" t="str">
        <f>IFERROR(VLOOKUP(AF339,abbreviation[[description_german]:[abbreviation_budo]],3,FALSE),"")</f>
        <v/>
      </c>
      <c r="AJ339" s="49" t="str">
        <f t="shared" si="47"/>
        <v>_</v>
      </c>
      <c r="AM339" s="48" t="str">
        <f>IFERROR(VLOOKUP(AL339,abbreviation[[description_german]:[abbreviation_budo]],3,FALSE),"")</f>
        <v/>
      </c>
      <c r="AP339" s="54" t="str">
        <f>IFERROR(VLOOKUP(AO339,abbreviation[[description_german]:[abbreviation_budo]],3,FALSE),"")</f>
        <v/>
      </c>
      <c r="AS339" s="49" t="str">
        <f t="shared" si="48"/>
        <v>_</v>
      </c>
      <c r="AV339" s="53" t="str">
        <f>IFERROR(VLOOKUP(AU339,abbreviation[[description_german]:[abbreviation_budo]],3,FALSE),"")</f>
        <v/>
      </c>
      <c r="AY339" s="51" t="str">
        <f>IFERROR(VLOOKUP(AX339,abbreviation[[description_german]:[abbreviation_budo]],3,FALSE),"")</f>
        <v/>
      </c>
      <c r="BB339" s="51" t="str">
        <f>IFERROR(VLOOKUP(BA339,abbreviation[[description_german]:[abbreviation_budo]],3,FALSE),"")</f>
        <v/>
      </c>
      <c r="BE339" s="51" t="str">
        <f>IFERROR(VLOOKUP(BD339,abbreviation[[description_german]:[abbreviation_budo]],3,FALSE),"")</f>
        <v/>
      </c>
      <c r="BG339" s="38"/>
      <c r="BH339" s="49" t="str">
        <f t="shared" si="49"/>
        <v>_</v>
      </c>
      <c r="BK339" s="53" t="str">
        <f>IFERROR(VLOOKUP(BJ339,abbreviation[[description_german]:[abbreviation_budo]],3,FALSE),"")</f>
        <v/>
      </c>
      <c r="BN339" s="51" t="str">
        <f>IFERROR(VLOOKUP(BM339,abbreviation[[description_german]:[abbreviation_budo]],3,FALSE),"")</f>
        <v/>
      </c>
      <c r="BO339" s="31"/>
      <c r="BQ339" s="51" t="str">
        <f>IFERROR(VLOOKUP(BP339,abbreviation[[description_german]:[abbreviation_budo]],3,FALSE),"")</f>
        <v/>
      </c>
      <c r="BR339" s="57" t="str">
        <f t="shared" si="50"/>
        <v>_</v>
      </c>
      <c r="BU339" s="53" t="str">
        <f>IFERROR(VLOOKUP(BT339,abbreviation[[description_german]:[abbreviation_budo]],3,FALSE),"")</f>
        <v/>
      </c>
      <c r="BV339" s="60" t="str">
        <f t="shared" si="51"/>
        <v>_</v>
      </c>
      <c r="BY339" s="48" t="str">
        <f>IFERROR(VLOOKUP(BX339,category[[category_name_german]:[abbreviation_category_budo]],3,FALSE),"")</f>
        <v/>
      </c>
      <c r="CB339" s="48" t="str">
        <f>IFERROR(VLOOKUP(CA339,category[[category_name_german]:[abbreviation_category_budo]],3,FALSE),"")</f>
        <v/>
      </c>
      <c r="CE339" s="48" t="str">
        <f>IFERROR(VLOOKUP(CD339,category[[category_name_german]:[abbreviation_category_budo]],3,FALSE),"")</f>
        <v/>
      </c>
      <c r="CH339" s="48" t="str">
        <f>IFERROR(VLOOKUP(CG339,category[[category_name_german]:[abbreviation_category_budo]],3,FALSE),"")</f>
        <v/>
      </c>
      <c r="CK339" s="48" t="str">
        <f>IFERROR(VLOOKUP(CJ339,category[[category_name_german]:[abbreviation_category_budo]],3,FALSE),"")</f>
        <v/>
      </c>
      <c r="CM339" s="49" t="str">
        <f t="shared" si="52"/>
        <v/>
      </c>
      <c r="CO339" s="63" t="str">
        <f t="shared" si="53"/>
        <v/>
      </c>
    </row>
    <row r="340" spans="4:93" x14ac:dyDescent="0.25">
      <c r="D340" s="48" t="str">
        <f>IFERROR(VLOOKUP(C340,category[[category_name_german]:[abbreviation_category_budo]],3,FALSE),"")</f>
        <v/>
      </c>
      <c r="G340" s="48" t="str">
        <f>IFERROR(VLOOKUP(F340,category[[category_name_german]:[abbreviation_category_budo]],3,FALSE),"")</f>
        <v/>
      </c>
      <c r="J340" s="48" t="str">
        <f>IFERROR(VLOOKUP(I340,category[[category_name_german]:[abbreviation_category_budo]],3,FALSE),"")</f>
        <v/>
      </c>
      <c r="M340" s="48" t="str">
        <f>IFERROR(VLOOKUP(L340,category[[category_name_german]:[abbreviation_category_budo]],3,FALSE),"")</f>
        <v/>
      </c>
      <c r="P340" s="48" t="str">
        <f>IFERROR(VLOOKUP(O340,category[[category_name_german]:[abbreviation_category_budo]],3,FALSE),"")</f>
        <v/>
      </c>
      <c r="R340" s="49" t="str">
        <f t="shared" si="45"/>
        <v/>
      </c>
      <c r="U340" s="48" t="str">
        <f>IFERROR(VLOOKUP(T340,abbreviation[[description_german]:[abbreviation_budo]],3,FALSE),"")</f>
        <v/>
      </c>
      <c r="X340" s="51" t="str">
        <f>IFERROR(VLOOKUP(W340,abbreviation[[description_german]:[abbreviation_budo]],3,FALSE),"")</f>
        <v/>
      </c>
      <c r="Y340" s="33"/>
      <c r="AA340" s="49" t="str">
        <f t="shared" si="46"/>
        <v/>
      </c>
      <c r="AD340" s="48" t="str">
        <f>IFERROR(VLOOKUP(AC340,abbreviation[[description_german]:[abbreviation_budo]],3,FALSE),"")</f>
        <v/>
      </c>
      <c r="AG340" s="54" t="str">
        <f>IFERROR(VLOOKUP(AF340,abbreviation[[description_german]:[abbreviation_budo]],3,FALSE),"")</f>
        <v/>
      </c>
      <c r="AJ340" s="49" t="str">
        <f t="shared" si="47"/>
        <v>_</v>
      </c>
      <c r="AM340" s="48" t="str">
        <f>IFERROR(VLOOKUP(AL340,abbreviation[[description_german]:[abbreviation_budo]],3,FALSE),"")</f>
        <v/>
      </c>
      <c r="AP340" s="54" t="str">
        <f>IFERROR(VLOOKUP(AO340,abbreviation[[description_german]:[abbreviation_budo]],3,FALSE),"")</f>
        <v/>
      </c>
      <c r="AS340" s="49" t="str">
        <f t="shared" si="48"/>
        <v>_</v>
      </c>
      <c r="AV340" s="53" t="str">
        <f>IFERROR(VLOOKUP(AU340,abbreviation[[description_german]:[abbreviation_budo]],3,FALSE),"")</f>
        <v/>
      </c>
      <c r="AY340" s="51" t="str">
        <f>IFERROR(VLOOKUP(AX340,abbreviation[[description_german]:[abbreviation_budo]],3,FALSE),"")</f>
        <v/>
      </c>
      <c r="BB340" s="51" t="str">
        <f>IFERROR(VLOOKUP(BA340,abbreviation[[description_german]:[abbreviation_budo]],3,FALSE),"")</f>
        <v/>
      </c>
      <c r="BE340" s="51" t="str">
        <f>IFERROR(VLOOKUP(BD340,abbreviation[[description_german]:[abbreviation_budo]],3,FALSE),"")</f>
        <v/>
      </c>
      <c r="BG340" s="38"/>
      <c r="BH340" s="49" t="str">
        <f t="shared" si="49"/>
        <v>_</v>
      </c>
      <c r="BK340" s="53" t="str">
        <f>IFERROR(VLOOKUP(BJ340,abbreviation[[description_german]:[abbreviation_budo]],3,FALSE),"")</f>
        <v/>
      </c>
      <c r="BN340" s="51" t="str">
        <f>IFERROR(VLOOKUP(BM340,abbreviation[[description_german]:[abbreviation_budo]],3,FALSE),"")</f>
        <v/>
      </c>
      <c r="BO340" s="31"/>
      <c r="BQ340" s="51" t="str">
        <f>IFERROR(VLOOKUP(BP340,abbreviation[[description_german]:[abbreviation_budo]],3,FALSE),"")</f>
        <v/>
      </c>
      <c r="BR340" s="57" t="str">
        <f t="shared" si="50"/>
        <v>_</v>
      </c>
      <c r="BU340" s="53" t="str">
        <f>IFERROR(VLOOKUP(BT340,abbreviation[[description_german]:[abbreviation_budo]],3,FALSE),"")</f>
        <v/>
      </c>
      <c r="BV340" s="60" t="str">
        <f t="shared" si="51"/>
        <v>_</v>
      </c>
      <c r="BY340" s="48" t="str">
        <f>IFERROR(VLOOKUP(BX340,category[[category_name_german]:[abbreviation_category_budo]],3,FALSE),"")</f>
        <v/>
      </c>
      <c r="CB340" s="48" t="str">
        <f>IFERROR(VLOOKUP(CA340,category[[category_name_german]:[abbreviation_category_budo]],3,FALSE),"")</f>
        <v/>
      </c>
      <c r="CE340" s="48" t="str">
        <f>IFERROR(VLOOKUP(CD340,category[[category_name_german]:[abbreviation_category_budo]],3,FALSE),"")</f>
        <v/>
      </c>
      <c r="CH340" s="48" t="str">
        <f>IFERROR(VLOOKUP(CG340,category[[category_name_german]:[abbreviation_category_budo]],3,FALSE),"")</f>
        <v/>
      </c>
      <c r="CK340" s="48" t="str">
        <f>IFERROR(VLOOKUP(CJ340,category[[category_name_german]:[abbreviation_category_budo]],3,FALSE),"")</f>
        <v/>
      </c>
      <c r="CM340" s="49" t="str">
        <f t="shared" si="52"/>
        <v/>
      </c>
      <c r="CO340" s="63" t="str">
        <f t="shared" si="53"/>
        <v/>
      </c>
    </row>
    <row r="341" spans="4:93" x14ac:dyDescent="0.25">
      <c r="D341" s="48" t="str">
        <f>IFERROR(VLOOKUP(C341,category[[category_name_german]:[abbreviation_category_budo]],3,FALSE),"")</f>
        <v/>
      </c>
      <c r="G341" s="48" t="str">
        <f>IFERROR(VLOOKUP(F341,category[[category_name_german]:[abbreviation_category_budo]],3,FALSE),"")</f>
        <v/>
      </c>
      <c r="J341" s="48" t="str">
        <f>IFERROR(VLOOKUP(I341,category[[category_name_german]:[abbreviation_category_budo]],3,FALSE),"")</f>
        <v/>
      </c>
      <c r="M341" s="48" t="str">
        <f>IFERROR(VLOOKUP(L341,category[[category_name_german]:[abbreviation_category_budo]],3,FALSE),"")</f>
        <v/>
      </c>
      <c r="P341" s="48" t="str">
        <f>IFERROR(VLOOKUP(O341,category[[category_name_german]:[abbreviation_category_budo]],3,FALSE),"")</f>
        <v/>
      </c>
      <c r="R341" s="49" t="str">
        <f t="shared" si="45"/>
        <v/>
      </c>
      <c r="U341" s="48" t="str">
        <f>IFERROR(VLOOKUP(T341,abbreviation[[description_german]:[abbreviation_budo]],3,FALSE),"")</f>
        <v/>
      </c>
      <c r="X341" s="51" t="str">
        <f>IFERROR(VLOOKUP(W341,abbreviation[[description_german]:[abbreviation_budo]],3,FALSE),"")</f>
        <v/>
      </c>
      <c r="Y341" s="33"/>
      <c r="AA341" s="49" t="str">
        <f t="shared" si="46"/>
        <v/>
      </c>
      <c r="AD341" s="48" t="str">
        <f>IFERROR(VLOOKUP(AC341,abbreviation[[description_german]:[abbreviation_budo]],3,FALSE),"")</f>
        <v/>
      </c>
      <c r="AG341" s="54" t="str">
        <f>IFERROR(VLOOKUP(AF341,abbreviation[[description_german]:[abbreviation_budo]],3,FALSE),"")</f>
        <v/>
      </c>
      <c r="AJ341" s="49" t="str">
        <f t="shared" si="47"/>
        <v>_</v>
      </c>
      <c r="AM341" s="48" t="str">
        <f>IFERROR(VLOOKUP(AL341,abbreviation[[description_german]:[abbreviation_budo]],3,FALSE),"")</f>
        <v/>
      </c>
      <c r="AP341" s="54" t="str">
        <f>IFERROR(VLOOKUP(AO341,abbreviation[[description_german]:[abbreviation_budo]],3,FALSE),"")</f>
        <v/>
      </c>
      <c r="AS341" s="49" t="str">
        <f t="shared" si="48"/>
        <v>_</v>
      </c>
      <c r="AV341" s="53" t="str">
        <f>IFERROR(VLOOKUP(AU341,abbreviation[[description_german]:[abbreviation_budo]],3,FALSE),"")</f>
        <v/>
      </c>
      <c r="AY341" s="51" t="str">
        <f>IFERROR(VLOOKUP(AX341,abbreviation[[description_german]:[abbreviation_budo]],3,FALSE),"")</f>
        <v/>
      </c>
      <c r="BB341" s="51" t="str">
        <f>IFERROR(VLOOKUP(BA341,abbreviation[[description_german]:[abbreviation_budo]],3,FALSE),"")</f>
        <v/>
      </c>
      <c r="BE341" s="51" t="str">
        <f>IFERROR(VLOOKUP(BD341,abbreviation[[description_german]:[abbreviation_budo]],3,FALSE),"")</f>
        <v/>
      </c>
      <c r="BG341" s="38"/>
      <c r="BH341" s="49" t="str">
        <f t="shared" si="49"/>
        <v>_</v>
      </c>
      <c r="BK341" s="53" t="str">
        <f>IFERROR(VLOOKUP(BJ341,abbreviation[[description_german]:[abbreviation_budo]],3,FALSE),"")</f>
        <v/>
      </c>
      <c r="BN341" s="51" t="str">
        <f>IFERROR(VLOOKUP(BM341,abbreviation[[description_german]:[abbreviation_budo]],3,FALSE),"")</f>
        <v/>
      </c>
      <c r="BO341" s="31"/>
      <c r="BQ341" s="51" t="str">
        <f>IFERROR(VLOOKUP(BP341,abbreviation[[description_german]:[abbreviation_budo]],3,FALSE),"")</f>
        <v/>
      </c>
      <c r="BR341" s="57" t="str">
        <f t="shared" si="50"/>
        <v>_</v>
      </c>
      <c r="BU341" s="53" t="str">
        <f>IFERROR(VLOOKUP(BT341,abbreviation[[description_german]:[abbreviation_budo]],3,FALSE),"")</f>
        <v/>
      </c>
      <c r="BV341" s="60" t="str">
        <f t="shared" si="51"/>
        <v>_</v>
      </c>
      <c r="BY341" s="48" t="str">
        <f>IFERROR(VLOOKUP(BX341,category[[category_name_german]:[abbreviation_category_budo]],3,FALSE),"")</f>
        <v/>
      </c>
      <c r="CB341" s="48" t="str">
        <f>IFERROR(VLOOKUP(CA341,category[[category_name_german]:[abbreviation_category_budo]],3,FALSE),"")</f>
        <v/>
      </c>
      <c r="CE341" s="48" t="str">
        <f>IFERROR(VLOOKUP(CD341,category[[category_name_german]:[abbreviation_category_budo]],3,FALSE),"")</f>
        <v/>
      </c>
      <c r="CH341" s="48" t="str">
        <f>IFERROR(VLOOKUP(CG341,category[[category_name_german]:[abbreviation_category_budo]],3,FALSE),"")</f>
        <v/>
      </c>
      <c r="CK341" s="48" t="str">
        <f>IFERROR(VLOOKUP(CJ341,category[[category_name_german]:[abbreviation_category_budo]],3,FALSE),"")</f>
        <v/>
      </c>
      <c r="CM341" s="49" t="str">
        <f t="shared" si="52"/>
        <v/>
      </c>
      <c r="CO341" s="63" t="str">
        <f t="shared" si="53"/>
        <v/>
      </c>
    </row>
    <row r="342" spans="4:93" x14ac:dyDescent="0.25">
      <c r="D342" s="48" t="str">
        <f>IFERROR(VLOOKUP(C342,category[[category_name_german]:[abbreviation_category_budo]],3,FALSE),"")</f>
        <v/>
      </c>
      <c r="G342" s="48" t="str">
        <f>IFERROR(VLOOKUP(F342,category[[category_name_german]:[abbreviation_category_budo]],3,FALSE),"")</f>
        <v/>
      </c>
      <c r="J342" s="48" t="str">
        <f>IFERROR(VLOOKUP(I342,category[[category_name_german]:[abbreviation_category_budo]],3,FALSE),"")</f>
        <v/>
      </c>
      <c r="M342" s="48" t="str">
        <f>IFERROR(VLOOKUP(L342,category[[category_name_german]:[abbreviation_category_budo]],3,FALSE),"")</f>
        <v/>
      </c>
      <c r="P342" s="48" t="str">
        <f>IFERROR(VLOOKUP(O342,category[[category_name_german]:[abbreviation_category_budo]],3,FALSE),"")</f>
        <v/>
      </c>
      <c r="R342" s="49" t="str">
        <f t="shared" si="45"/>
        <v/>
      </c>
      <c r="U342" s="48" t="str">
        <f>IFERROR(VLOOKUP(T342,abbreviation[[description_german]:[abbreviation_budo]],3,FALSE),"")</f>
        <v/>
      </c>
      <c r="X342" s="51" t="str">
        <f>IFERROR(VLOOKUP(W342,abbreviation[[description_german]:[abbreviation_budo]],3,FALSE),"")</f>
        <v/>
      </c>
      <c r="Y342" s="33"/>
      <c r="AA342" s="49" t="str">
        <f t="shared" si="46"/>
        <v/>
      </c>
      <c r="AD342" s="48" t="str">
        <f>IFERROR(VLOOKUP(AC342,abbreviation[[description_german]:[abbreviation_budo]],3,FALSE),"")</f>
        <v/>
      </c>
      <c r="AG342" s="54" t="str">
        <f>IFERROR(VLOOKUP(AF342,abbreviation[[description_german]:[abbreviation_budo]],3,FALSE),"")</f>
        <v/>
      </c>
      <c r="AJ342" s="49" t="str">
        <f t="shared" si="47"/>
        <v>_</v>
      </c>
      <c r="AM342" s="48" t="str">
        <f>IFERROR(VLOOKUP(AL342,abbreviation[[description_german]:[abbreviation_budo]],3,FALSE),"")</f>
        <v/>
      </c>
      <c r="AP342" s="54" t="str">
        <f>IFERROR(VLOOKUP(AO342,abbreviation[[description_german]:[abbreviation_budo]],3,FALSE),"")</f>
        <v/>
      </c>
      <c r="AS342" s="49" t="str">
        <f t="shared" si="48"/>
        <v>_</v>
      </c>
      <c r="AV342" s="53" t="str">
        <f>IFERROR(VLOOKUP(AU342,abbreviation[[description_german]:[abbreviation_budo]],3,FALSE),"")</f>
        <v/>
      </c>
      <c r="AY342" s="51" t="str">
        <f>IFERROR(VLOOKUP(AX342,abbreviation[[description_german]:[abbreviation_budo]],3,FALSE),"")</f>
        <v/>
      </c>
      <c r="BB342" s="51" t="str">
        <f>IFERROR(VLOOKUP(BA342,abbreviation[[description_german]:[abbreviation_budo]],3,FALSE),"")</f>
        <v/>
      </c>
      <c r="BE342" s="51" t="str">
        <f>IFERROR(VLOOKUP(BD342,abbreviation[[description_german]:[abbreviation_budo]],3,FALSE),"")</f>
        <v/>
      </c>
      <c r="BG342" s="38"/>
      <c r="BH342" s="49" t="str">
        <f t="shared" si="49"/>
        <v>_</v>
      </c>
      <c r="BK342" s="53" t="str">
        <f>IFERROR(VLOOKUP(BJ342,abbreviation[[description_german]:[abbreviation_budo]],3,FALSE),"")</f>
        <v/>
      </c>
      <c r="BN342" s="51" t="str">
        <f>IFERROR(VLOOKUP(BM342,abbreviation[[description_german]:[abbreviation_budo]],3,FALSE),"")</f>
        <v/>
      </c>
      <c r="BO342" s="31"/>
      <c r="BQ342" s="51" t="str">
        <f>IFERROR(VLOOKUP(BP342,abbreviation[[description_german]:[abbreviation_budo]],3,FALSE),"")</f>
        <v/>
      </c>
      <c r="BR342" s="57" t="str">
        <f t="shared" si="50"/>
        <v>_</v>
      </c>
      <c r="BU342" s="53" t="str">
        <f>IFERROR(VLOOKUP(BT342,abbreviation[[description_german]:[abbreviation_budo]],3,FALSE),"")</f>
        <v/>
      </c>
      <c r="BV342" s="60" t="str">
        <f t="shared" si="51"/>
        <v>_</v>
      </c>
      <c r="BY342" s="48" t="str">
        <f>IFERROR(VLOOKUP(BX342,category[[category_name_german]:[abbreviation_category_budo]],3,FALSE),"")</f>
        <v/>
      </c>
      <c r="CB342" s="48" t="str">
        <f>IFERROR(VLOOKUP(CA342,category[[category_name_german]:[abbreviation_category_budo]],3,FALSE),"")</f>
        <v/>
      </c>
      <c r="CE342" s="48" t="str">
        <f>IFERROR(VLOOKUP(CD342,category[[category_name_german]:[abbreviation_category_budo]],3,FALSE),"")</f>
        <v/>
      </c>
      <c r="CH342" s="48" t="str">
        <f>IFERROR(VLOOKUP(CG342,category[[category_name_german]:[abbreviation_category_budo]],3,FALSE),"")</f>
        <v/>
      </c>
      <c r="CK342" s="48" t="str">
        <f>IFERROR(VLOOKUP(CJ342,category[[category_name_german]:[abbreviation_category_budo]],3,FALSE),"")</f>
        <v/>
      </c>
      <c r="CM342" s="49" t="str">
        <f t="shared" si="52"/>
        <v/>
      </c>
      <c r="CO342" s="63" t="str">
        <f t="shared" si="53"/>
        <v/>
      </c>
    </row>
    <row r="343" spans="4:93" x14ac:dyDescent="0.25">
      <c r="D343" s="48" t="str">
        <f>IFERROR(VLOOKUP(C343,category[[category_name_german]:[abbreviation_category_budo]],3,FALSE),"")</f>
        <v/>
      </c>
      <c r="G343" s="48" t="str">
        <f>IFERROR(VLOOKUP(F343,category[[category_name_german]:[abbreviation_category_budo]],3,FALSE),"")</f>
        <v/>
      </c>
      <c r="J343" s="48" t="str">
        <f>IFERROR(VLOOKUP(I343,category[[category_name_german]:[abbreviation_category_budo]],3,FALSE),"")</f>
        <v/>
      </c>
      <c r="M343" s="48" t="str">
        <f>IFERROR(VLOOKUP(L343,category[[category_name_german]:[abbreviation_category_budo]],3,FALSE),"")</f>
        <v/>
      </c>
      <c r="P343" s="48" t="str">
        <f>IFERROR(VLOOKUP(O343,category[[category_name_german]:[abbreviation_category_budo]],3,FALSE),"")</f>
        <v/>
      </c>
      <c r="R343" s="49" t="str">
        <f t="shared" si="45"/>
        <v/>
      </c>
      <c r="U343" s="48" t="str">
        <f>IFERROR(VLOOKUP(T343,abbreviation[[description_german]:[abbreviation_budo]],3,FALSE),"")</f>
        <v/>
      </c>
      <c r="X343" s="51" t="str">
        <f>IFERROR(VLOOKUP(W343,abbreviation[[description_german]:[abbreviation_budo]],3,FALSE),"")</f>
        <v/>
      </c>
      <c r="Y343" s="33"/>
      <c r="AA343" s="49" t="str">
        <f t="shared" si="46"/>
        <v/>
      </c>
      <c r="AD343" s="48" t="str">
        <f>IFERROR(VLOOKUP(AC343,abbreviation[[description_german]:[abbreviation_budo]],3,FALSE),"")</f>
        <v/>
      </c>
      <c r="AG343" s="54" t="str">
        <f>IFERROR(VLOOKUP(AF343,abbreviation[[description_german]:[abbreviation_budo]],3,FALSE),"")</f>
        <v/>
      </c>
      <c r="AJ343" s="49" t="str">
        <f t="shared" si="47"/>
        <v>_</v>
      </c>
      <c r="AM343" s="48" t="str">
        <f>IFERROR(VLOOKUP(AL343,abbreviation[[description_german]:[abbreviation_budo]],3,FALSE),"")</f>
        <v/>
      </c>
      <c r="AP343" s="54" t="str">
        <f>IFERROR(VLOOKUP(AO343,abbreviation[[description_german]:[abbreviation_budo]],3,FALSE),"")</f>
        <v/>
      </c>
      <c r="AS343" s="49" t="str">
        <f t="shared" si="48"/>
        <v>_</v>
      </c>
      <c r="AV343" s="53" t="str">
        <f>IFERROR(VLOOKUP(AU343,abbreviation[[description_german]:[abbreviation_budo]],3,FALSE),"")</f>
        <v/>
      </c>
      <c r="AY343" s="51" t="str">
        <f>IFERROR(VLOOKUP(AX343,abbreviation[[description_german]:[abbreviation_budo]],3,FALSE),"")</f>
        <v/>
      </c>
      <c r="BB343" s="51" t="str">
        <f>IFERROR(VLOOKUP(BA343,abbreviation[[description_german]:[abbreviation_budo]],3,FALSE),"")</f>
        <v/>
      </c>
      <c r="BE343" s="51" t="str">
        <f>IFERROR(VLOOKUP(BD343,abbreviation[[description_german]:[abbreviation_budo]],3,FALSE),"")</f>
        <v/>
      </c>
      <c r="BG343" s="38"/>
      <c r="BH343" s="49" t="str">
        <f t="shared" si="49"/>
        <v>_</v>
      </c>
      <c r="BK343" s="53" t="str">
        <f>IFERROR(VLOOKUP(BJ343,abbreviation[[description_german]:[abbreviation_budo]],3,FALSE),"")</f>
        <v/>
      </c>
      <c r="BN343" s="51" t="str">
        <f>IFERROR(VLOOKUP(BM343,abbreviation[[description_german]:[abbreviation_budo]],3,FALSE),"")</f>
        <v/>
      </c>
      <c r="BO343" s="31"/>
      <c r="BQ343" s="51" t="str">
        <f>IFERROR(VLOOKUP(BP343,abbreviation[[description_german]:[abbreviation_budo]],3,FALSE),"")</f>
        <v/>
      </c>
      <c r="BR343" s="57" t="str">
        <f t="shared" si="50"/>
        <v>_</v>
      </c>
      <c r="BU343" s="53" t="str">
        <f>IFERROR(VLOOKUP(BT343,abbreviation[[description_german]:[abbreviation_budo]],3,FALSE),"")</f>
        <v/>
      </c>
      <c r="BV343" s="60" t="str">
        <f t="shared" si="51"/>
        <v>_</v>
      </c>
      <c r="BY343" s="48" t="str">
        <f>IFERROR(VLOOKUP(BX343,category[[category_name_german]:[abbreviation_category_budo]],3,FALSE),"")</f>
        <v/>
      </c>
      <c r="CB343" s="48" t="str">
        <f>IFERROR(VLOOKUP(CA343,category[[category_name_german]:[abbreviation_category_budo]],3,FALSE),"")</f>
        <v/>
      </c>
      <c r="CE343" s="48" t="str">
        <f>IFERROR(VLOOKUP(CD343,category[[category_name_german]:[abbreviation_category_budo]],3,FALSE),"")</f>
        <v/>
      </c>
      <c r="CH343" s="48" t="str">
        <f>IFERROR(VLOOKUP(CG343,category[[category_name_german]:[abbreviation_category_budo]],3,FALSE),"")</f>
        <v/>
      </c>
      <c r="CK343" s="48" t="str">
        <f>IFERROR(VLOOKUP(CJ343,category[[category_name_german]:[abbreviation_category_budo]],3,FALSE),"")</f>
        <v/>
      </c>
      <c r="CM343" s="49" t="str">
        <f t="shared" si="52"/>
        <v/>
      </c>
      <c r="CO343" s="63" t="str">
        <f t="shared" si="53"/>
        <v/>
      </c>
    </row>
    <row r="344" spans="4:93" x14ac:dyDescent="0.25">
      <c r="D344" s="48" t="str">
        <f>IFERROR(VLOOKUP(C344,category[[category_name_german]:[abbreviation_category_budo]],3,FALSE),"")</f>
        <v/>
      </c>
      <c r="G344" s="48" t="str">
        <f>IFERROR(VLOOKUP(F344,category[[category_name_german]:[abbreviation_category_budo]],3,FALSE),"")</f>
        <v/>
      </c>
      <c r="J344" s="48" t="str">
        <f>IFERROR(VLOOKUP(I344,category[[category_name_german]:[abbreviation_category_budo]],3,FALSE),"")</f>
        <v/>
      </c>
      <c r="M344" s="48" t="str">
        <f>IFERROR(VLOOKUP(L344,category[[category_name_german]:[abbreviation_category_budo]],3,FALSE),"")</f>
        <v/>
      </c>
      <c r="P344" s="48" t="str">
        <f>IFERROR(VLOOKUP(O344,category[[category_name_german]:[abbreviation_category_budo]],3,FALSE),"")</f>
        <v/>
      </c>
      <c r="R344" s="49" t="str">
        <f t="shared" si="45"/>
        <v/>
      </c>
      <c r="U344" s="48" t="str">
        <f>IFERROR(VLOOKUP(T344,abbreviation[[description_german]:[abbreviation_budo]],3,FALSE),"")</f>
        <v/>
      </c>
      <c r="X344" s="51" t="str">
        <f>IFERROR(VLOOKUP(W344,abbreviation[[description_german]:[abbreviation_budo]],3,FALSE),"")</f>
        <v/>
      </c>
      <c r="Y344" s="33"/>
      <c r="AA344" s="49" t="str">
        <f t="shared" si="46"/>
        <v/>
      </c>
      <c r="AD344" s="48" t="str">
        <f>IFERROR(VLOOKUP(AC344,abbreviation[[description_german]:[abbreviation_budo]],3,FALSE),"")</f>
        <v/>
      </c>
      <c r="AG344" s="54" t="str">
        <f>IFERROR(VLOOKUP(AF344,abbreviation[[description_german]:[abbreviation_budo]],3,FALSE),"")</f>
        <v/>
      </c>
      <c r="AJ344" s="49" t="str">
        <f t="shared" si="47"/>
        <v>_</v>
      </c>
      <c r="AM344" s="48" t="str">
        <f>IFERROR(VLOOKUP(AL344,abbreviation[[description_german]:[abbreviation_budo]],3,FALSE),"")</f>
        <v/>
      </c>
      <c r="AP344" s="54" t="str">
        <f>IFERROR(VLOOKUP(AO344,abbreviation[[description_german]:[abbreviation_budo]],3,FALSE),"")</f>
        <v/>
      </c>
      <c r="AS344" s="49" t="str">
        <f t="shared" si="48"/>
        <v>_</v>
      </c>
      <c r="AV344" s="53" t="str">
        <f>IFERROR(VLOOKUP(AU344,abbreviation[[description_german]:[abbreviation_budo]],3,FALSE),"")</f>
        <v/>
      </c>
      <c r="AY344" s="51" t="str">
        <f>IFERROR(VLOOKUP(AX344,abbreviation[[description_german]:[abbreviation_budo]],3,FALSE),"")</f>
        <v/>
      </c>
      <c r="BB344" s="51" t="str">
        <f>IFERROR(VLOOKUP(BA344,abbreviation[[description_german]:[abbreviation_budo]],3,FALSE),"")</f>
        <v/>
      </c>
      <c r="BE344" s="51" t="str">
        <f>IFERROR(VLOOKUP(BD344,abbreviation[[description_german]:[abbreviation_budo]],3,FALSE),"")</f>
        <v/>
      </c>
      <c r="BG344" s="38"/>
      <c r="BH344" s="49" t="str">
        <f t="shared" si="49"/>
        <v>_</v>
      </c>
      <c r="BK344" s="53" t="str">
        <f>IFERROR(VLOOKUP(BJ344,abbreviation[[description_german]:[abbreviation_budo]],3,FALSE),"")</f>
        <v/>
      </c>
      <c r="BN344" s="51" t="str">
        <f>IFERROR(VLOOKUP(BM344,abbreviation[[description_german]:[abbreviation_budo]],3,FALSE),"")</f>
        <v/>
      </c>
      <c r="BO344" s="31"/>
      <c r="BQ344" s="51" t="str">
        <f>IFERROR(VLOOKUP(BP344,abbreviation[[description_german]:[abbreviation_budo]],3,FALSE),"")</f>
        <v/>
      </c>
      <c r="BR344" s="57" t="str">
        <f t="shared" si="50"/>
        <v>_</v>
      </c>
      <c r="BU344" s="53" t="str">
        <f>IFERROR(VLOOKUP(BT344,abbreviation[[description_german]:[abbreviation_budo]],3,FALSE),"")</f>
        <v/>
      </c>
      <c r="BV344" s="60" t="str">
        <f t="shared" si="51"/>
        <v>_</v>
      </c>
      <c r="BY344" s="48" t="str">
        <f>IFERROR(VLOOKUP(BX344,category[[category_name_german]:[abbreviation_category_budo]],3,FALSE),"")</f>
        <v/>
      </c>
      <c r="CB344" s="48" t="str">
        <f>IFERROR(VLOOKUP(CA344,category[[category_name_german]:[abbreviation_category_budo]],3,FALSE),"")</f>
        <v/>
      </c>
      <c r="CE344" s="48" t="str">
        <f>IFERROR(VLOOKUP(CD344,category[[category_name_german]:[abbreviation_category_budo]],3,FALSE),"")</f>
        <v/>
      </c>
      <c r="CH344" s="48" t="str">
        <f>IFERROR(VLOOKUP(CG344,category[[category_name_german]:[abbreviation_category_budo]],3,FALSE),"")</f>
        <v/>
      </c>
      <c r="CK344" s="48" t="str">
        <f>IFERROR(VLOOKUP(CJ344,category[[category_name_german]:[abbreviation_category_budo]],3,FALSE),"")</f>
        <v/>
      </c>
      <c r="CM344" s="49" t="str">
        <f t="shared" si="52"/>
        <v/>
      </c>
      <c r="CO344" s="63" t="str">
        <f t="shared" si="53"/>
        <v/>
      </c>
    </row>
    <row r="345" spans="4:93" x14ac:dyDescent="0.25">
      <c r="D345" s="48" t="str">
        <f>IFERROR(VLOOKUP(C345,category[[category_name_german]:[abbreviation_category_budo]],3,FALSE),"")</f>
        <v/>
      </c>
      <c r="G345" s="48" t="str">
        <f>IFERROR(VLOOKUP(F345,category[[category_name_german]:[abbreviation_category_budo]],3,FALSE),"")</f>
        <v/>
      </c>
      <c r="J345" s="48" t="str">
        <f>IFERROR(VLOOKUP(I345,category[[category_name_german]:[abbreviation_category_budo]],3,FALSE),"")</f>
        <v/>
      </c>
      <c r="M345" s="48" t="str">
        <f>IFERROR(VLOOKUP(L345,category[[category_name_german]:[abbreviation_category_budo]],3,FALSE),"")</f>
        <v/>
      </c>
      <c r="P345" s="48" t="str">
        <f>IFERROR(VLOOKUP(O345,category[[category_name_german]:[abbreviation_category_budo]],3,FALSE),"")</f>
        <v/>
      </c>
      <c r="R345" s="49" t="str">
        <f t="shared" si="45"/>
        <v/>
      </c>
      <c r="U345" s="48" t="str">
        <f>IFERROR(VLOOKUP(T345,abbreviation[[description_german]:[abbreviation_budo]],3,FALSE),"")</f>
        <v/>
      </c>
      <c r="X345" s="51" t="str">
        <f>IFERROR(VLOOKUP(W345,abbreviation[[description_german]:[abbreviation_budo]],3,FALSE),"")</f>
        <v/>
      </c>
      <c r="Y345" s="33"/>
      <c r="AA345" s="49" t="str">
        <f t="shared" si="46"/>
        <v/>
      </c>
      <c r="AD345" s="48" t="str">
        <f>IFERROR(VLOOKUP(AC345,abbreviation[[description_german]:[abbreviation_budo]],3,FALSE),"")</f>
        <v/>
      </c>
      <c r="AG345" s="54" t="str">
        <f>IFERROR(VLOOKUP(AF345,abbreviation[[description_german]:[abbreviation_budo]],3,FALSE),"")</f>
        <v/>
      </c>
      <c r="AJ345" s="49" t="str">
        <f t="shared" si="47"/>
        <v>_</v>
      </c>
      <c r="AM345" s="48" t="str">
        <f>IFERROR(VLOOKUP(AL345,abbreviation[[description_german]:[abbreviation_budo]],3,FALSE),"")</f>
        <v/>
      </c>
      <c r="AP345" s="54" t="str">
        <f>IFERROR(VLOOKUP(AO345,abbreviation[[description_german]:[abbreviation_budo]],3,FALSE),"")</f>
        <v/>
      </c>
      <c r="AS345" s="49" t="str">
        <f t="shared" si="48"/>
        <v>_</v>
      </c>
      <c r="AV345" s="53" t="str">
        <f>IFERROR(VLOOKUP(AU345,abbreviation[[description_german]:[abbreviation_budo]],3,FALSE),"")</f>
        <v/>
      </c>
      <c r="AY345" s="51" t="str">
        <f>IFERROR(VLOOKUP(AX345,abbreviation[[description_german]:[abbreviation_budo]],3,FALSE),"")</f>
        <v/>
      </c>
      <c r="BB345" s="51" t="str">
        <f>IFERROR(VLOOKUP(BA345,abbreviation[[description_german]:[abbreviation_budo]],3,FALSE),"")</f>
        <v/>
      </c>
      <c r="BE345" s="51" t="str">
        <f>IFERROR(VLOOKUP(BD345,abbreviation[[description_german]:[abbreviation_budo]],3,FALSE),"")</f>
        <v/>
      </c>
      <c r="BG345" s="38"/>
      <c r="BH345" s="49" t="str">
        <f t="shared" si="49"/>
        <v>_</v>
      </c>
      <c r="BK345" s="53" t="str">
        <f>IFERROR(VLOOKUP(BJ345,abbreviation[[description_german]:[abbreviation_budo]],3,FALSE),"")</f>
        <v/>
      </c>
      <c r="BN345" s="51" t="str">
        <f>IFERROR(VLOOKUP(BM345,abbreviation[[description_german]:[abbreviation_budo]],3,FALSE),"")</f>
        <v/>
      </c>
      <c r="BO345" s="31"/>
      <c r="BQ345" s="51" t="str">
        <f>IFERROR(VLOOKUP(BP345,abbreviation[[description_german]:[abbreviation_budo]],3,FALSE),"")</f>
        <v/>
      </c>
      <c r="BR345" s="57" t="str">
        <f t="shared" si="50"/>
        <v>_</v>
      </c>
      <c r="BU345" s="53" t="str">
        <f>IFERROR(VLOOKUP(BT345,abbreviation[[description_german]:[abbreviation_budo]],3,FALSE),"")</f>
        <v/>
      </c>
      <c r="BV345" s="60" t="str">
        <f t="shared" si="51"/>
        <v>_</v>
      </c>
      <c r="BY345" s="48" t="str">
        <f>IFERROR(VLOOKUP(BX345,category[[category_name_german]:[abbreviation_category_budo]],3,FALSE),"")</f>
        <v/>
      </c>
      <c r="CB345" s="48" t="str">
        <f>IFERROR(VLOOKUP(CA345,category[[category_name_german]:[abbreviation_category_budo]],3,FALSE),"")</f>
        <v/>
      </c>
      <c r="CE345" s="48" t="str">
        <f>IFERROR(VLOOKUP(CD345,category[[category_name_german]:[abbreviation_category_budo]],3,FALSE),"")</f>
        <v/>
      </c>
      <c r="CH345" s="48" t="str">
        <f>IFERROR(VLOOKUP(CG345,category[[category_name_german]:[abbreviation_category_budo]],3,FALSE),"")</f>
        <v/>
      </c>
      <c r="CK345" s="48" t="str">
        <f>IFERROR(VLOOKUP(CJ345,category[[category_name_german]:[abbreviation_category_budo]],3,FALSE),"")</f>
        <v/>
      </c>
      <c r="CM345" s="49" t="str">
        <f t="shared" si="52"/>
        <v/>
      </c>
      <c r="CO345" s="63" t="str">
        <f t="shared" si="53"/>
        <v/>
      </c>
    </row>
    <row r="346" spans="4:93" x14ac:dyDescent="0.25">
      <c r="D346" s="48" t="str">
        <f>IFERROR(VLOOKUP(C346,category[[category_name_german]:[abbreviation_category_budo]],3,FALSE),"")</f>
        <v/>
      </c>
      <c r="G346" s="48" t="str">
        <f>IFERROR(VLOOKUP(F346,category[[category_name_german]:[abbreviation_category_budo]],3,FALSE),"")</f>
        <v/>
      </c>
      <c r="J346" s="48" t="str">
        <f>IFERROR(VLOOKUP(I346,category[[category_name_german]:[abbreviation_category_budo]],3,FALSE),"")</f>
        <v/>
      </c>
      <c r="M346" s="48" t="str">
        <f>IFERROR(VLOOKUP(L346,category[[category_name_german]:[abbreviation_category_budo]],3,FALSE),"")</f>
        <v/>
      </c>
      <c r="P346" s="48" t="str">
        <f>IFERROR(VLOOKUP(O346,category[[category_name_german]:[abbreviation_category_budo]],3,FALSE),"")</f>
        <v/>
      </c>
      <c r="R346" s="49" t="str">
        <f t="shared" si="45"/>
        <v/>
      </c>
      <c r="U346" s="48" t="str">
        <f>IFERROR(VLOOKUP(T346,abbreviation[[description_german]:[abbreviation_budo]],3,FALSE),"")</f>
        <v/>
      </c>
      <c r="X346" s="51" t="str">
        <f>IFERROR(VLOOKUP(W346,abbreviation[[description_german]:[abbreviation_budo]],3,FALSE),"")</f>
        <v/>
      </c>
      <c r="Y346" s="33"/>
      <c r="AA346" s="49" t="str">
        <f t="shared" si="46"/>
        <v/>
      </c>
      <c r="AD346" s="48" t="str">
        <f>IFERROR(VLOOKUP(AC346,abbreviation[[description_german]:[abbreviation_budo]],3,FALSE),"")</f>
        <v/>
      </c>
      <c r="AG346" s="54" t="str">
        <f>IFERROR(VLOOKUP(AF346,abbreviation[[description_german]:[abbreviation_budo]],3,FALSE),"")</f>
        <v/>
      </c>
      <c r="AJ346" s="49" t="str">
        <f t="shared" si="47"/>
        <v>_</v>
      </c>
      <c r="AM346" s="48" t="str">
        <f>IFERROR(VLOOKUP(AL346,abbreviation[[description_german]:[abbreviation_budo]],3,FALSE),"")</f>
        <v/>
      </c>
      <c r="AP346" s="54" t="str">
        <f>IFERROR(VLOOKUP(AO346,abbreviation[[description_german]:[abbreviation_budo]],3,FALSE),"")</f>
        <v/>
      </c>
      <c r="AS346" s="49" t="str">
        <f t="shared" si="48"/>
        <v>_</v>
      </c>
      <c r="AV346" s="53" t="str">
        <f>IFERROR(VLOOKUP(AU346,abbreviation[[description_german]:[abbreviation_budo]],3,FALSE),"")</f>
        <v/>
      </c>
      <c r="AY346" s="51" t="str">
        <f>IFERROR(VLOOKUP(AX346,abbreviation[[description_german]:[abbreviation_budo]],3,FALSE),"")</f>
        <v/>
      </c>
      <c r="BB346" s="51" t="str">
        <f>IFERROR(VLOOKUP(BA346,abbreviation[[description_german]:[abbreviation_budo]],3,FALSE),"")</f>
        <v/>
      </c>
      <c r="BE346" s="51" t="str">
        <f>IFERROR(VLOOKUP(BD346,abbreviation[[description_german]:[abbreviation_budo]],3,FALSE),"")</f>
        <v/>
      </c>
      <c r="BG346" s="38"/>
      <c r="BH346" s="49" t="str">
        <f t="shared" si="49"/>
        <v>_</v>
      </c>
      <c r="BK346" s="53" t="str">
        <f>IFERROR(VLOOKUP(BJ346,abbreviation[[description_german]:[abbreviation_budo]],3,FALSE),"")</f>
        <v/>
      </c>
      <c r="BN346" s="51" t="str">
        <f>IFERROR(VLOOKUP(BM346,abbreviation[[description_german]:[abbreviation_budo]],3,FALSE),"")</f>
        <v/>
      </c>
      <c r="BO346" s="31"/>
      <c r="BQ346" s="51" t="str">
        <f>IFERROR(VLOOKUP(BP346,abbreviation[[description_german]:[abbreviation_budo]],3,FALSE),"")</f>
        <v/>
      </c>
      <c r="BR346" s="57" t="str">
        <f t="shared" si="50"/>
        <v>_</v>
      </c>
      <c r="BU346" s="53" t="str">
        <f>IFERROR(VLOOKUP(BT346,abbreviation[[description_german]:[abbreviation_budo]],3,FALSE),"")</f>
        <v/>
      </c>
      <c r="BV346" s="60" t="str">
        <f t="shared" si="51"/>
        <v>_</v>
      </c>
      <c r="BY346" s="48" t="str">
        <f>IFERROR(VLOOKUP(BX346,category[[category_name_german]:[abbreviation_category_budo]],3,FALSE),"")</f>
        <v/>
      </c>
      <c r="CB346" s="48" t="str">
        <f>IFERROR(VLOOKUP(CA346,category[[category_name_german]:[abbreviation_category_budo]],3,FALSE),"")</f>
        <v/>
      </c>
      <c r="CE346" s="48" t="str">
        <f>IFERROR(VLOOKUP(CD346,category[[category_name_german]:[abbreviation_category_budo]],3,FALSE),"")</f>
        <v/>
      </c>
      <c r="CH346" s="48" t="str">
        <f>IFERROR(VLOOKUP(CG346,category[[category_name_german]:[abbreviation_category_budo]],3,FALSE),"")</f>
        <v/>
      </c>
      <c r="CK346" s="48" t="str">
        <f>IFERROR(VLOOKUP(CJ346,category[[category_name_german]:[abbreviation_category_budo]],3,FALSE),"")</f>
        <v/>
      </c>
      <c r="CM346" s="49" t="str">
        <f t="shared" si="52"/>
        <v/>
      </c>
      <c r="CO346" s="63" t="str">
        <f t="shared" si="53"/>
        <v/>
      </c>
    </row>
    <row r="347" spans="4:93" x14ac:dyDescent="0.25">
      <c r="D347" s="48" t="str">
        <f>IFERROR(VLOOKUP(C347,category[[category_name_german]:[abbreviation_category_budo]],3,FALSE),"")</f>
        <v/>
      </c>
      <c r="G347" s="48" t="str">
        <f>IFERROR(VLOOKUP(F347,category[[category_name_german]:[abbreviation_category_budo]],3,FALSE),"")</f>
        <v/>
      </c>
      <c r="J347" s="48" t="str">
        <f>IFERROR(VLOOKUP(I347,category[[category_name_german]:[abbreviation_category_budo]],3,FALSE),"")</f>
        <v/>
      </c>
      <c r="M347" s="48" t="str">
        <f>IFERROR(VLOOKUP(L347,category[[category_name_german]:[abbreviation_category_budo]],3,FALSE),"")</f>
        <v/>
      </c>
      <c r="P347" s="48" t="str">
        <f>IFERROR(VLOOKUP(O347,category[[category_name_german]:[abbreviation_category_budo]],3,FALSE),"")</f>
        <v/>
      </c>
      <c r="R347" s="49" t="str">
        <f t="shared" si="45"/>
        <v/>
      </c>
      <c r="U347" s="48" t="str">
        <f>IFERROR(VLOOKUP(T347,abbreviation[[description_german]:[abbreviation_budo]],3,FALSE),"")</f>
        <v/>
      </c>
      <c r="X347" s="51" t="str">
        <f>IFERROR(VLOOKUP(W347,abbreviation[[description_german]:[abbreviation_budo]],3,FALSE),"")</f>
        <v/>
      </c>
      <c r="Y347" s="33"/>
      <c r="AA347" s="49" t="str">
        <f t="shared" si="46"/>
        <v/>
      </c>
      <c r="AD347" s="48" t="str">
        <f>IFERROR(VLOOKUP(AC347,abbreviation[[description_german]:[abbreviation_budo]],3,FALSE),"")</f>
        <v/>
      </c>
      <c r="AG347" s="54" t="str">
        <f>IFERROR(VLOOKUP(AF347,abbreviation[[description_german]:[abbreviation_budo]],3,FALSE),"")</f>
        <v/>
      </c>
      <c r="AJ347" s="49" t="str">
        <f t="shared" si="47"/>
        <v>_</v>
      </c>
      <c r="AM347" s="48" t="str">
        <f>IFERROR(VLOOKUP(AL347,abbreviation[[description_german]:[abbreviation_budo]],3,FALSE),"")</f>
        <v/>
      </c>
      <c r="AP347" s="54" t="str">
        <f>IFERROR(VLOOKUP(AO347,abbreviation[[description_german]:[abbreviation_budo]],3,FALSE),"")</f>
        <v/>
      </c>
      <c r="AS347" s="49" t="str">
        <f t="shared" si="48"/>
        <v>_</v>
      </c>
      <c r="AV347" s="53" t="str">
        <f>IFERROR(VLOOKUP(AU347,abbreviation[[description_german]:[abbreviation_budo]],3,FALSE),"")</f>
        <v/>
      </c>
      <c r="AY347" s="51" t="str">
        <f>IFERROR(VLOOKUP(AX347,abbreviation[[description_german]:[abbreviation_budo]],3,FALSE),"")</f>
        <v/>
      </c>
      <c r="BB347" s="51" t="str">
        <f>IFERROR(VLOOKUP(BA347,abbreviation[[description_german]:[abbreviation_budo]],3,FALSE),"")</f>
        <v/>
      </c>
      <c r="BE347" s="51" t="str">
        <f>IFERROR(VLOOKUP(BD347,abbreviation[[description_german]:[abbreviation_budo]],3,FALSE),"")</f>
        <v/>
      </c>
      <c r="BG347" s="38"/>
      <c r="BH347" s="49" t="str">
        <f t="shared" si="49"/>
        <v>_</v>
      </c>
      <c r="BK347" s="53" t="str">
        <f>IFERROR(VLOOKUP(BJ347,abbreviation[[description_german]:[abbreviation_budo]],3,FALSE),"")</f>
        <v/>
      </c>
      <c r="BN347" s="51" t="str">
        <f>IFERROR(VLOOKUP(BM347,abbreviation[[description_german]:[abbreviation_budo]],3,FALSE),"")</f>
        <v/>
      </c>
      <c r="BO347" s="31"/>
      <c r="BQ347" s="51" t="str">
        <f>IFERROR(VLOOKUP(BP347,abbreviation[[description_german]:[abbreviation_budo]],3,FALSE),"")</f>
        <v/>
      </c>
      <c r="BR347" s="57" t="str">
        <f t="shared" si="50"/>
        <v>_</v>
      </c>
      <c r="BU347" s="53" t="str">
        <f>IFERROR(VLOOKUP(BT347,abbreviation[[description_german]:[abbreviation_budo]],3,FALSE),"")</f>
        <v/>
      </c>
      <c r="BV347" s="60" t="str">
        <f t="shared" si="51"/>
        <v>_</v>
      </c>
      <c r="BY347" s="48" t="str">
        <f>IFERROR(VLOOKUP(BX347,category[[category_name_german]:[abbreviation_category_budo]],3,FALSE),"")</f>
        <v/>
      </c>
      <c r="CB347" s="48" t="str">
        <f>IFERROR(VLOOKUP(CA347,category[[category_name_german]:[abbreviation_category_budo]],3,FALSE),"")</f>
        <v/>
      </c>
      <c r="CE347" s="48" t="str">
        <f>IFERROR(VLOOKUP(CD347,category[[category_name_german]:[abbreviation_category_budo]],3,FALSE),"")</f>
        <v/>
      </c>
      <c r="CH347" s="48" t="str">
        <f>IFERROR(VLOOKUP(CG347,category[[category_name_german]:[abbreviation_category_budo]],3,FALSE),"")</f>
        <v/>
      </c>
      <c r="CK347" s="48" t="str">
        <f>IFERROR(VLOOKUP(CJ347,category[[category_name_german]:[abbreviation_category_budo]],3,FALSE),"")</f>
        <v/>
      </c>
      <c r="CM347" s="49" t="str">
        <f t="shared" si="52"/>
        <v/>
      </c>
      <c r="CO347" s="63" t="str">
        <f t="shared" si="53"/>
        <v/>
      </c>
    </row>
    <row r="348" spans="4:93" x14ac:dyDescent="0.25">
      <c r="D348" s="48" t="str">
        <f>IFERROR(VLOOKUP(C348,category[[category_name_german]:[abbreviation_category_budo]],3,FALSE),"")</f>
        <v/>
      </c>
      <c r="G348" s="48" t="str">
        <f>IFERROR(VLOOKUP(F348,category[[category_name_german]:[abbreviation_category_budo]],3,FALSE),"")</f>
        <v/>
      </c>
      <c r="J348" s="48" t="str">
        <f>IFERROR(VLOOKUP(I348,category[[category_name_german]:[abbreviation_category_budo]],3,FALSE),"")</f>
        <v/>
      </c>
      <c r="M348" s="48" t="str">
        <f>IFERROR(VLOOKUP(L348,category[[category_name_german]:[abbreviation_category_budo]],3,FALSE),"")</f>
        <v/>
      </c>
      <c r="P348" s="48" t="str">
        <f>IFERROR(VLOOKUP(O348,category[[category_name_german]:[abbreviation_category_budo]],3,FALSE),"")</f>
        <v/>
      </c>
      <c r="R348" s="49" t="str">
        <f t="shared" si="45"/>
        <v/>
      </c>
      <c r="U348" s="48" t="str">
        <f>IFERROR(VLOOKUP(T348,abbreviation[[description_german]:[abbreviation_budo]],3,FALSE),"")</f>
        <v/>
      </c>
      <c r="X348" s="51" t="str">
        <f>IFERROR(VLOOKUP(W348,abbreviation[[description_german]:[abbreviation_budo]],3,FALSE),"")</f>
        <v/>
      </c>
      <c r="Y348" s="33"/>
      <c r="AA348" s="49" t="str">
        <f t="shared" si="46"/>
        <v/>
      </c>
      <c r="AD348" s="48" t="str">
        <f>IFERROR(VLOOKUP(AC348,abbreviation[[description_german]:[abbreviation_budo]],3,FALSE),"")</f>
        <v/>
      </c>
      <c r="AG348" s="54" t="str">
        <f>IFERROR(VLOOKUP(AF348,abbreviation[[description_german]:[abbreviation_budo]],3,FALSE),"")</f>
        <v/>
      </c>
      <c r="AJ348" s="49" t="str">
        <f t="shared" si="47"/>
        <v>_</v>
      </c>
      <c r="AM348" s="48" t="str">
        <f>IFERROR(VLOOKUP(AL348,abbreviation[[description_german]:[abbreviation_budo]],3,FALSE),"")</f>
        <v/>
      </c>
      <c r="AP348" s="54" t="str">
        <f>IFERROR(VLOOKUP(AO348,abbreviation[[description_german]:[abbreviation_budo]],3,FALSE),"")</f>
        <v/>
      </c>
      <c r="AS348" s="49" t="str">
        <f t="shared" si="48"/>
        <v>_</v>
      </c>
      <c r="AV348" s="53" t="str">
        <f>IFERROR(VLOOKUP(AU348,abbreviation[[description_german]:[abbreviation_budo]],3,FALSE),"")</f>
        <v/>
      </c>
      <c r="AY348" s="51" t="str">
        <f>IFERROR(VLOOKUP(AX348,abbreviation[[description_german]:[abbreviation_budo]],3,FALSE),"")</f>
        <v/>
      </c>
      <c r="BB348" s="51" t="str">
        <f>IFERROR(VLOOKUP(BA348,abbreviation[[description_german]:[abbreviation_budo]],3,FALSE),"")</f>
        <v/>
      </c>
      <c r="BE348" s="51" t="str">
        <f>IFERROR(VLOOKUP(BD348,abbreviation[[description_german]:[abbreviation_budo]],3,FALSE),"")</f>
        <v/>
      </c>
      <c r="BG348" s="38"/>
      <c r="BH348" s="49" t="str">
        <f t="shared" si="49"/>
        <v>_</v>
      </c>
      <c r="BK348" s="53" t="str">
        <f>IFERROR(VLOOKUP(BJ348,abbreviation[[description_german]:[abbreviation_budo]],3,FALSE),"")</f>
        <v/>
      </c>
      <c r="BN348" s="51" t="str">
        <f>IFERROR(VLOOKUP(BM348,abbreviation[[description_german]:[abbreviation_budo]],3,FALSE),"")</f>
        <v/>
      </c>
      <c r="BO348" s="31"/>
      <c r="BQ348" s="51" t="str">
        <f>IFERROR(VLOOKUP(BP348,abbreviation[[description_german]:[abbreviation_budo]],3,FALSE),"")</f>
        <v/>
      </c>
      <c r="BR348" s="57" t="str">
        <f t="shared" si="50"/>
        <v>_</v>
      </c>
      <c r="BU348" s="53" t="str">
        <f>IFERROR(VLOOKUP(BT348,abbreviation[[description_german]:[abbreviation_budo]],3,FALSE),"")</f>
        <v/>
      </c>
      <c r="BV348" s="60" t="str">
        <f t="shared" si="51"/>
        <v>_</v>
      </c>
      <c r="BY348" s="48" t="str">
        <f>IFERROR(VLOOKUP(BX348,category[[category_name_german]:[abbreviation_category_budo]],3,FALSE),"")</f>
        <v/>
      </c>
      <c r="CB348" s="48" t="str">
        <f>IFERROR(VLOOKUP(CA348,category[[category_name_german]:[abbreviation_category_budo]],3,FALSE),"")</f>
        <v/>
      </c>
      <c r="CE348" s="48" t="str">
        <f>IFERROR(VLOOKUP(CD348,category[[category_name_german]:[abbreviation_category_budo]],3,FALSE),"")</f>
        <v/>
      </c>
      <c r="CH348" s="48" t="str">
        <f>IFERROR(VLOOKUP(CG348,category[[category_name_german]:[abbreviation_category_budo]],3,FALSE),"")</f>
        <v/>
      </c>
      <c r="CK348" s="48" t="str">
        <f>IFERROR(VLOOKUP(CJ348,category[[category_name_german]:[abbreviation_category_budo]],3,FALSE),"")</f>
        <v/>
      </c>
      <c r="CM348" s="49" t="str">
        <f t="shared" si="52"/>
        <v/>
      </c>
      <c r="CO348" s="63" t="str">
        <f t="shared" si="53"/>
        <v/>
      </c>
    </row>
    <row r="349" spans="4:93" x14ac:dyDescent="0.25">
      <c r="D349" s="48" t="str">
        <f>IFERROR(VLOOKUP(C349,category[[category_name_german]:[abbreviation_category_budo]],3,FALSE),"")</f>
        <v/>
      </c>
      <c r="G349" s="48" t="str">
        <f>IFERROR(VLOOKUP(F349,category[[category_name_german]:[abbreviation_category_budo]],3,FALSE),"")</f>
        <v/>
      </c>
      <c r="J349" s="48" t="str">
        <f>IFERROR(VLOOKUP(I349,category[[category_name_german]:[abbreviation_category_budo]],3,FALSE),"")</f>
        <v/>
      </c>
      <c r="M349" s="48" t="str">
        <f>IFERROR(VLOOKUP(L349,category[[category_name_german]:[abbreviation_category_budo]],3,FALSE),"")</f>
        <v/>
      </c>
      <c r="P349" s="48" t="str">
        <f>IFERROR(VLOOKUP(O349,category[[category_name_german]:[abbreviation_category_budo]],3,FALSE),"")</f>
        <v/>
      </c>
      <c r="R349" s="49" t="str">
        <f t="shared" si="45"/>
        <v/>
      </c>
      <c r="U349" s="48" t="str">
        <f>IFERROR(VLOOKUP(T349,abbreviation[[description_german]:[abbreviation_budo]],3,FALSE),"")</f>
        <v/>
      </c>
      <c r="X349" s="51" t="str">
        <f>IFERROR(VLOOKUP(W349,abbreviation[[description_german]:[abbreviation_budo]],3,FALSE),"")</f>
        <v/>
      </c>
      <c r="Y349" s="33"/>
      <c r="AA349" s="49" t="str">
        <f t="shared" si="46"/>
        <v/>
      </c>
      <c r="AD349" s="48" t="str">
        <f>IFERROR(VLOOKUP(AC349,abbreviation[[description_german]:[abbreviation_budo]],3,FALSE),"")</f>
        <v/>
      </c>
      <c r="AG349" s="54" t="str">
        <f>IFERROR(VLOOKUP(AF349,abbreviation[[description_german]:[abbreviation_budo]],3,FALSE),"")</f>
        <v/>
      </c>
      <c r="AJ349" s="49" t="str">
        <f t="shared" si="47"/>
        <v>_</v>
      </c>
      <c r="AM349" s="48" t="str">
        <f>IFERROR(VLOOKUP(AL349,abbreviation[[description_german]:[abbreviation_budo]],3,FALSE),"")</f>
        <v/>
      </c>
      <c r="AP349" s="54" t="str">
        <f>IFERROR(VLOOKUP(AO349,abbreviation[[description_german]:[abbreviation_budo]],3,FALSE),"")</f>
        <v/>
      </c>
      <c r="AS349" s="49" t="str">
        <f t="shared" si="48"/>
        <v>_</v>
      </c>
      <c r="AV349" s="53" t="str">
        <f>IFERROR(VLOOKUP(AU349,abbreviation[[description_german]:[abbreviation_budo]],3,FALSE),"")</f>
        <v/>
      </c>
      <c r="AY349" s="51" t="str">
        <f>IFERROR(VLOOKUP(AX349,abbreviation[[description_german]:[abbreviation_budo]],3,FALSE),"")</f>
        <v/>
      </c>
      <c r="BB349" s="51" t="str">
        <f>IFERROR(VLOOKUP(BA349,abbreviation[[description_german]:[abbreviation_budo]],3,FALSE),"")</f>
        <v/>
      </c>
      <c r="BE349" s="51" t="str">
        <f>IFERROR(VLOOKUP(BD349,abbreviation[[description_german]:[abbreviation_budo]],3,FALSE),"")</f>
        <v/>
      </c>
      <c r="BG349" s="38"/>
      <c r="BH349" s="49" t="str">
        <f t="shared" si="49"/>
        <v>_</v>
      </c>
      <c r="BK349" s="53" t="str">
        <f>IFERROR(VLOOKUP(BJ349,abbreviation[[description_german]:[abbreviation_budo]],3,FALSE),"")</f>
        <v/>
      </c>
      <c r="BN349" s="51" t="str">
        <f>IFERROR(VLOOKUP(BM349,abbreviation[[description_german]:[abbreviation_budo]],3,FALSE),"")</f>
        <v/>
      </c>
      <c r="BO349" s="31"/>
      <c r="BQ349" s="51" t="str">
        <f>IFERROR(VLOOKUP(BP349,abbreviation[[description_german]:[abbreviation_budo]],3,FALSE),"")</f>
        <v/>
      </c>
      <c r="BR349" s="57" t="str">
        <f t="shared" si="50"/>
        <v>_</v>
      </c>
      <c r="BU349" s="53" t="str">
        <f>IFERROR(VLOOKUP(BT349,abbreviation[[description_german]:[abbreviation_budo]],3,FALSE),"")</f>
        <v/>
      </c>
      <c r="BV349" s="60" t="str">
        <f t="shared" si="51"/>
        <v>_</v>
      </c>
      <c r="BY349" s="48" t="str">
        <f>IFERROR(VLOOKUP(BX349,category[[category_name_german]:[abbreviation_category_budo]],3,FALSE),"")</f>
        <v/>
      </c>
      <c r="CB349" s="48" t="str">
        <f>IFERROR(VLOOKUP(CA349,category[[category_name_german]:[abbreviation_category_budo]],3,FALSE),"")</f>
        <v/>
      </c>
      <c r="CE349" s="48" t="str">
        <f>IFERROR(VLOOKUP(CD349,category[[category_name_german]:[abbreviation_category_budo]],3,FALSE),"")</f>
        <v/>
      </c>
      <c r="CH349" s="48" t="str">
        <f>IFERROR(VLOOKUP(CG349,category[[category_name_german]:[abbreviation_category_budo]],3,FALSE),"")</f>
        <v/>
      </c>
      <c r="CK349" s="48" t="str">
        <f>IFERROR(VLOOKUP(CJ349,category[[category_name_german]:[abbreviation_category_budo]],3,FALSE),"")</f>
        <v/>
      </c>
      <c r="CM349" s="49" t="str">
        <f t="shared" si="52"/>
        <v/>
      </c>
      <c r="CO349" s="63" t="str">
        <f t="shared" si="53"/>
        <v/>
      </c>
    </row>
    <row r="350" spans="4:93" x14ac:dyDescent="0.25">
      <c r="D350" s="48" t="str">
        <f>IFERROR(VLOOKUP(C350,category[[category_name_german]:[abbreviation_category_budo]],3,FALSE),"")</f>
        <v/>
      </c>
      <c r="G350" s="48" t="str">
        <f>IFERROR(VLOOKUP(F350,category[[category_name_german]:[abbreviation_category_budo]],3,FALSE),"")</f>
        <v/>
      </c>
      <c r="J350" s="48" t="str">
        <f>IFERROR(VLOOKUP(I350,category[[category_name_german]:[abbreviation_category_budo]],3,FALSE),"")</f>
        <v/>
      </c>
      <c r="M350" s="48" t="str">
        <f>IFERROR(VLOOKUP(L350,category[[category_name_german]:[abbreviation_category_budo]],3,FALSE),"")</f>
        <v/>
      </c>
      <c r="P350" s="48" t="str">
        <f>IFERROR(VLOOKUP(O350,category[[category_name_german]:[abbreviation_category_budo]],3,FALSE),"")</f>
        <v/>
      </c>
      <c r="R350" s="49" t="str">
        <f t="shared" si="45"/>
        <v/>
      </c>
      <c r="U350" s="48" t="str">
        <f>IFERROR(VLOOKUP(T350,abbreviation[[description_german]:[abbreviation_budo]],3,FALSE),"")</f>
        <v/>
      </c>
      <c r="X350" s="51" t="str">
        <f>IFERROR(VLOOKUP(W350,abbreviation[[description_german]:[abbreviation_budo]],3,FALSE),"")</f>
        <v/>
      </c>
      <c r="Y350" s="33"/>
      <c r="AA350" s="49" t="str">
        <f t="shared" si="46"/>
        <v/>
      </c>
      <c r="AD350" s="48" t="str">
        <f>IFERROR(VLOOKUP(AC350,abbreviation[[description_german]:[abbreviation_budo]],3,FALSE),"")</f>
        <v/>
      </c>
      <c r="AG350" s="54" t="str">
        <f>IFERROR(VLOOKUP(AF350,abbreviation[[description_german]:[abbreviation_budo]],3,FALSE),"")</f>
        <v/>
      </c>
      <c r="AJ350" s="49" t="str">
        <f t="shared" si="47"/>
        <v>_</v>
      </c>
      <c r="AM350" s="48" t="str">
        <f>IFERROR(VLOOKUP(AL350,abbreviation[[description_german]:[abbreviation_budo]],3,FALSE),"")</f>
        <v/>
      </c>
      <c r="AP350" s="54" t="str">
        <f>IFERROR(VLOOKUP(AO350,abbreviation[[description_german]:[abbreviation_budo]],3,FALSE),"")</f>
        <v/>
      </c>
      <c r="AS350" s="49" t="str">
        <f t="shared" si="48"/>
        <v>_</v>
      </c>
      <c r="AV350" s="53" t="str">
        <f>IFERROR(VLOOKUP(AU350,abbreviation[[description_german]:[abbreviation_budo]],3,FALSE),"")</f>
        <v/>
      </c>
      <c r="AY350" s="51" t="str">
        <f>IFERROR(VLOOKUP(AX350,abbreviation[[description_german]:[abbreviation_budo]],3,FALSE),"")</f>
        <v/>
      </c>
      <c r="BB350" s="51" t="str">
        <f>IFERROR(VLOOKUP(BA350,abbreviation[[description_german]:[abbreviation_budo]],3,FALSE),"")</f>
        <v/>
      </c>
      <c r="BE350" s="51" t="str">
        <f>IFERROR(VLOOKUP(BD350,abbreviation[[description_german]:[abbreviation_budo]],3,FALSE),"")</f>
        <v/>
      </c>
      <c r="BG350" s="38"/>
      <c r="BH350" s="49" t="str">
        <f t="shared" si="49"/>
        <v>_</v>
      </c>
      <c r="BK350" s="53" t="str">
        <f>IFERROR(VLOOKUP(BJ350,abbreviation[[description_german]:[abbreviation_budo]],3,FALSE),"")</f>
        <v/>
      </c>
      <c r="BN350" s="51" t="str">
        <f>IFERROR(VLOOKUP(BM350,abbreviation[[description_german]:[abbreviation_budo]],3,FALSE),"")</f>
        <v/>
      </c>
      <c r="BO350" s="31"/>
      <c r="BQ350" s="51" t="str">
        <f>IFERROR(VLOOKUP(BP350,abbreviation[[description_german]:[abbreviation_budo]],3,FALSE),"")</f>
        <v/>
      </c>
      <c r="BR350" s="57" t="str">
        <f t="shared" si="50"/>
        <v>_</v>
      </c>
      <c r="BU350" s="53" t="str">
        <f>IFERROR(VLOOKUP(BT350,abbreviation[[description_german]:[abbreviation_budo]],3,FALSE),"")</f>
        <v/>
      </c>
      <c r="BV350" s="60" t="str">
        <f t="shared" si="51"/>
        <v>_</v>
      </c>
      <c r="BY350" s="48" t="str">
        <f>IFERROR(VLOOKUP(BX350,category[[category_name_german]:[abbreviation_category_budo]],3,FALSE),"")</f>
        <v/>
      </c>
      <c r="CB350" s="48" t="str">
        <f>IFERROR(VLOOKUP(CA350,category[[category_name_german]:[abbreviation_category_budo]],3,FALSE),"")</f>
        <v/>
      </c>
      <c r="CE350" s="48" t="str">
        <f>IFERROR(VLOOKUP(CD350,category[[category_name_german]:[abbreviation_category_budo]],3,FALSE),"")</f>
        <v/>
      </c>
      <c r="CH350" s="48" t="str">
        <f>IFERROR(VLOOKUP(CG350,category[[category_name_german]:[abbreviation_category_budo]],3,FALSE),"")</f>
        <v/>
      </c>
      <c r="CK350" s="48" t="str">
        <f>IFERROR(VLOOKUP(CJ350,category[[category_name_german]:[abbreviation_category_budo]],3,FALSE),"")</f>
        <v/>
      </c>
      <c r="CM350" s="49" t="str">
        <f t="shared" si="52"/>
        <v/>
      </c>
      <c r="CO350" s="63" t="str">
        <f t="shared" si="53"/>
        <v/>
      </c>
    </row>
    <row r="351" spans="4:93" x14ac:dyDescent="0.25">
      <c r="D351" s="48" t="str">
        <f>IFERROR(VLOOKUP(C351,category[[category_name_german]:[abbreviation_category_budo]],3,FALSE),"")</f>
        <v/>
      </c>
      <c r="G351" s="48" t="str">
        <f>IFERROR(VLOOKUP(F351,category[[category_name_german]:[abbreviation_category_budo]],3,FALSE),"")</f>
        <v/>
      </c>
      <c r="J351" s="48" t="str">
        <f>IFERROR(VLOOKUP(I351,category[[category_name_german]:[abbreviation_category_budo]],3,FALSE),"")</f>
        <v/>
      </c>
      <c r="M351" s="48" t="str">
        <f>IFERROR(VLOOKUP(L351,category[[category_name_german]:[abbreviation_category_budo]],3,FALSE),"")</f>
        <v/>
      </c>
      <c r="P351" s="48" t="str">
        <f>IFERROR(VLOOKUP(O351,category[[category_name_german]:[abbreviation_category_budo]],3,FALSE),"")</f>
        <v/>
      </c>
      <c r="R351" s="49" t="str">
        <f t="shared" si="45"/>
        <v/>
      </c>
      <c r="U351" s="48" t="str">
        <f>IFERROR(VLOOKUP(T351,abbreviation[[description_german]:[abbreviation_budo]],3,FALSE),"")</f>
        <v/>
      </c>
      <c r="X351" s="51" t="str">
        <f>IFERROR(VLOOKUP(W351,abbreviation[[description_german]:[abbreviation_budo]],3,FALSE),"")</f>
        <v/>
      </c>
      <c r="Y351" s="33"/>
      <c r="AA351" s="49" t="str">
        <f t="shared" si="46"/>
        <v/>
      </c>
      <c r="AD351" s="48" t="str">
        <f>IFERROR(VLOOKUP(AC351,abbreviation[[description_german]:[abbreviation_budo]],3,FALSE),"")</f>
        <v/>
      </c>
      <c r="AG351" s="54" t="str">
        <f>IFERROR(VLOOKUP(AF351,abbreviation[[description_german]:[abbreviation_budo]],3,FALSE),"")</f>
        <v/>
      </c>
      <c r="AJ351" s="49" t="str">
        <f t="shared" si="47"/>
        <v>_</v>
      </c>
      <c r="AM351" s="48" t="str">
        <f>IFERROR(VLOOKUP(AL351,abbreviation[[description_german]:[abbreviation_budo]],3,FALSE),"")</f>
        <v/>
      </c>
      <c r="AP351" s="54" t="str">
        <f>IFERROR(VLOOKUP(AO351,abbreviation[[description_german]:[abbreviation_budo]],3,FALSE),"")</f>
        <v/>
      </c>
      <c r="AS351" s="49" t="str">
        <f t="shared" si="48"/>
        <v>_</v>
      </c>
      <c r="AV351" s="53" t="str">
        <f>IFERROR(VLOOKUP(AU351,abbreviation[[description_german]:[abbreviation_budo]],3,FALSE),"")</f>
        <v/>
      </c>
      <c r="AY351" s="51" t="str">
        <f>IFERROR(VLOOKUP(AX351,abbreviation[[description_german]:[abbreviation_budo]],3,FALSE),"")</f>
        <v/>
      </c>
      <c r="BB351" s="51" t="str">
        <f>IFERROR(VLOOKUP(BA351,abbreviation[[description_german]:[abbreviation_budo]],3,FALSE),"")</f>
        <v/>
      </c>
      <c r="BE351" s="51" t="str">
        <f>IFERROR(VLOOKUP(BD351,abbreviation[[description_german]:[abbreviation_budo]],3,FALSE),"")</f>
        <v/>
      </c>
      <c r="BG351" s="38"/>
      <c r="BH351" s="49" t="str">
        <f t="shared" si="49"/>
        <v>_</v>
      </c>
      <c r="BK351" s="53" t="str">
        <f>IFERROR(VLOOKUP(BJ351,abbreviation[[description_german]:[abbreviation_budo]],3,FALSE),"")</f>
        <v/>
      </c>
      <c r="BN351" s="51" t="str">
        <f>IFERROR(VLOOKUP(BM351,abbreviation[[description_german]:[abbreviation_budo]],3,FALSE),"")</f>
        <v/>
      </c>
      <c r="BO351" s="31"/>
      <c r="BQ351" s="51" t="str">
        <f>IFERROR(VLOOKUP(BP351,abbreviation[[description_german]:[abbreviation_budo]],3,FALSE),"")</f>
        <v/>
      </c>
      <c r="BR351" s="57" t="str">
        <f t="shared" si="50"/>
        <v>_</v>
      </c>
      <c r="BU351" s="53" t="str">
        <f>IFERROR(VLOOKUP(BT351,abbreviation[[description_german]:[abbreviation_budo]],3,FALSE),"")</f>
        <v/>
      </c>
      <c r="BV351" s="60" t="str">
        <f t="shared" si="51"/>
        <v>_</v>
      </c>
      <c r="BY351" s="48" t="str">
        <f>IFERROR(VLOOKUP(BX351,category[[category_name_german]:[abbreviation_category_budo]],3,FALSE),"")</f>
        <v/>
      </c>
      <c r="CB351" s="48" t="str">
        <f>IFERROR(VLOOKUP(CA351,category[[category_name_german]:[abbreviation_category_budo]],3,FALSE),"")</f>
        <v/>
      </c>
      <c r="CE351" s="48" t="str">
        <f>IFERROR(VLOOKUP(CD351,category[[category_name_german]:[abbreviation_category_budo]],3,FALSE),"")</f>
        <v/>
      </c>
      <c r="CH351" s="48" t="str">
        <f>IFERROR(VLOOKUP(CG351,category[[category_name_german]:[abbreviation_category_budo]],3,FALSE),"")</f>
        <v/>
      </c>
      <c r="CK351" s="48" t="str">
        <f>IFERROR(VLOOKUP(CJ351,category[[category_name_german]:[abbreviation_category_budo]],3,FALSE),"")</f>
        <v/>
      </c>
      <c r="CM351" s="49" t="str">
        <f t="shared" si="52"/>
        <v/>
      </c>
      <c r="CO351" s="63" t="str">
        <f t="shared" si="53"/>
        <v/>
      </c>
    </row>
    <row r="352" spans="4:93" x14ac:dyDescent="0.25">
      <c r="D352" s="48" t="str">
        <f>IFERROR(VLOOKUP(C352,category[[category_name_german]:[abbreviation_category_budo]],3,FALSE),"")</f>
        <v/>
      </c>
      <c r="G352" s="48" t="str">
        <f>IFERROR(VLOOKUP(F352,category[[category_name_german]:[abbreviation_category_budo]],3,FALSE),"")</f>
        <v/>
      </c>
      <c r="J352" s="48" t="str">
        <f>IFERROR(VLOOKUP(I352,category[[category_name_german]:[abbreviation_category_budo]],3,FALSE),"")</f>
        <v/>
      </c>
      <c r="M352" s="48" t="str">
        <f>IFERROR(VLOOKUP(L352,category[[category_name_german]:[abbreviation_category_budo]],3,FALSE),"")</f>
        <v/>
      </c>
      <c r="P352" s="48" t="str">
        <f>IFERROR(VLOOKUP(O352,category[[category_name_german]:[abbreviation_category_budo]],3,FALSE),"")</f>
        <v/>
      </c>
      <c r="R352" s="49" t="str">
        <f t="shared" si="45"/>
        <v/>
      </c>
      <c r="U352" s="48" t="str">
        <f>IFERROR(VLOOKUP(T352,abbreviation[[description_german]:[abbreviation_budo]],3,FALSE),"")</f>
        <v/>
      </c>
      <c r="X352" s="51" t="str">
        <f>IFERROR(VLOOKUP(W352,abbreviation[[description_german]:[abbreviation_budo]],3,FALSE),"")</f>
        <v/>
      </c>
      <c r="Y352" s="33"/>
      <c r="AA352" s="49" t="str">
        <f t="shared" si="46"/>
        <v/>
      </c>
      <c r="AD352" s="48" t="str">
        <f>IFERROR(VLOOKUP(AC352,abbreviation[[description_german]:[abbreviation_budo]],3,FALSE),"")</f>
        <v/>
      </c>
      <c r="AG352" s="54" t="str">
        <f>IFERROR(VLOOKUP(AF352,abbreviation[[description_german]:[abbreviation_budo]],3,FALSE),"")</f>
        <v/>
      </c>
      <c r="AJ352" s="49" t="str">
        <f t="shared" si="47"/>
        <v>_</v>
      </c>
      <c r="AM352" s="48" t="str">
        <f>IFERROR(VLOOKUP(AL352,abbreviation[[description_german]:[abbreviation_budo]],3,FALSE),"")</f>
        <v/>
      </c>
      <c r="AP352" s="54" t="str">
        <f>IFERROR(VLOOKUP(AO352,abbreviation[[description_german]:[abbreviation_budo]],3,FALSE),"")</f>
        <v/>
      </c>
      <c r="AS352" s="49" t="str">
        <f t="shared" si="48"/>
        <v>_</v>
      </c>
      <c r="AV352" s="53" t="str">
        <f>IFERROR(VLOOKUP(AU352,abbreviation[[description_german]:[abbreviation_budo]],3,FALSE),"")</f>
        <v/>
      </c>
      <c r="AY352" s="51" t="str">
        <f>IFERROR(VLOOKUP(AX352,abbreviation[[description_german]:[abbreviation_budo]],3,FALSE),"")</f>
        <v/>
      </c>
      <c r="BB352" s="51" t="str">
        <f>IFERROR(VLOOKUP(BA352,abbreviation[[description_german]:[abbreviation_budo]],3,FALSE),"")</f>
        <v/>
      </c>
      <c r="BE352" s="51" t="str">
        <f>IFERROR(VLOOKUP(BD352,abbreviation[[description_german]:[abbreviation_budo]],3,FALSE),"")</f>
        <v/>
      </c>
      <c r="BG352" s="38"/>
      <c r="BH352" s="49" t="str">
        <f t="shared" si="49"/>
        <v>_</v>
      </c>
      <c r="BK352" s="53" t="str">
        <f>IFERROR(VLOOKUP(BJ352,abbreviation[[description_german]:[abbreviation_budo]],3,FALSE),"")</f>
        <v/>
      </c>
      <c r="BN352" s="51" t="str">
        <f>IFERROR(VLOOKUP(BM352,abbreviation[[description_german]:[abbreviation_budo]],3,FALSE),"")</f>
        <v/>
      </c>
      <c r="BO352" s="31"/>
      <c r="BQ352" s="51" t="str">
        <f>IFERROR(VLOOKUP(BP352,abbreviation[[description_german]:[abbreviation_budo]],3,FALSE),"")</f>
        <v/>
      </c>
      <c r="BR352" s="57" t="str">
        <f t="shared" si="50"/>
        <v>_</v>
      </c>
      <c r="BU352" s="53" t="str">
        <f>IFERROR(VLOOKUP(BT352,abbreviation[[description_german]:[abbreviation_budo]],3,FALSE),"")</f>
        <v/>
      </c>
      <c r="BV352" s="60" t="str">
        <f t="shared" si="51"/>
        <v>_</v>
      </c>
      <c r="BY352" s="48" t="str">
        <f>IFERROR(VLOOKUP(BX352,category[[category_name_german]:[abbreviation_category_budo]],3,FALSE),"")</f>
        <v/>
      </c>
      <c r="CB352" s="48" t="str">
        <f>IFERROR(VLOOKUP(CA352,category[[category_name_german]:[abbreviation_category_budo]],3,FALSE),"")</f>
        <v/>
      </c>
      <c r="CE352" s="48" t="str">
        <f>IFERROR(VLOOKUP(CD352,category[[category_name_german]:[abbreviation_category_budo]],3,FALSE),"")</f>
        <v/>
      </c>
      <c r="CH352" s="48" t="str">
        <f>IFERROR(VLOOKUP(CG352,category[[category_name_german]:[abbreviation_category_budo]],3,FALSE),"")</f>
        <v/>
      </c>
      <c r="CK352" s="48" t="str">
        <f>IFERROR(VLOOKUP(CJ352,category[[category_name_german]:[abbreviation_category_budo]],3,FALSE),"")</f>
        <v/>
      </c>
      <c r="CM352" s="49" t="str">
        <f t="shared" si="52"/>
        <v/>
      </c>
      <c r="CO352" s="63" t="str">
        <f t="shared" si="53"/>
        <v/>
      </c>
    </row>
    <row r="353" spans="4:93" x14ac:dyDescent="0.25">
      <c r="D353" s="48" t="str">
        <f>IFERROR(VLOOKUP(C353,category[[category_name_german]:[abbreviation_category_budo]],3,FALSE),"")</f>
        <v/>
      </c>
      <c r="G353" s="48" t="str">
        <f>IFERROR(VLOOKUP(F353,category[[category_name_german]:[abbreviation_category_budo]],3,FALSE),"")</f>
        <v/>
      </c>
      <c r="J353" s="48" t="str">
        <f>IFERROR(VLOOKUP(I353,category[[category_name_german]:[abbreviation_category_budo]],3,FALSE),"")</f>
        <v/>
      </c>
      <c r="M353" s="48" t="str">
        <f>IFERROR(VLOOKUP(L353,category[[category_name_german]:[abbreviation_category_budo]],3,FALSE),"")</f>
        <v/>
      </c>
      <c r="P353" s="48" t="str">
        <f>IFERROR(VLOOKUP(O353,category[[category_name_german]:[abbreviation_category_budo]],3,FALSE),"")</f>
        <v/>
      </c>
      <c r="R353" s="49" t="str">
        <f t="shared" si="45"/>
        <v/>
      </c>
      <c r="U353" s="48" t="str">
        <f>IFERROR(VLOOKUP(T353,abbreviation[[description_german]:[abbreviation_budo]],3,FALSE),"")</f>
        <v/>
      </c>
      <c r="X353" s="51" t="str">
        <f>IFERROR(VLOOKUP(W353,abbreviation[[description_german]:[abbreviation_budo]],3,FALSE),"")</f>
        <v/>
      </c>
      <c r="Y353" s="33"/>
      <c r="AA353" s="49" t="str">
        <f t="shared" si="46"/>
        <v/>
      </c>
      <c r="AD353" s="48" t="str">
        <f>IFERROR(VLOOKUP(AC353,abbreviation[[description_german]:[abbreviation_budo]],3,FALSE),"")</f>
        <v/>
      </c>
      <c r="AG353" s="54" t="str">
        <f>IFERROR(VLOOKUP(AF353,abbreviation[[description_german]:[abbreviation_budo]],3,FALSE),"")</f>
        <v/>
      </c>
      <c r="AJ353" s="49" t="str">
        <f t="shared" si="47"/>
        <v>_</v>
      </c>
      <c r="AM353" s="48" t="str">
        <f>IFERROR(VLOOKUP(AL353,abbreviation[[description_german]:[abbreviation_budo]],3,FALSE),"")</f>
        <v/>
      </c>
      <c r="AP353" s="54" t="str">
        <f>IFERROR(VLOOKUP(AO353,abbreviation[[description_german]:[abbreviation_budo]],3,FALSE),"")</f>
        <v/>
      </c>
      <c r="AS353" s="49" t="str">
        <f t="shared" si="48"/>
        <v>_</v>
      </c>
      <c r="AV353" s="53" t="str">
        <f>IFERROR(VLOOKUP(AU353,abbreviation[[description_german]:[abbreviation_budo]],3,FALSE),"")</f>
        <v/>
      </c>
      <c r="AY353" s="51" t="str">
        <f>IFERROR(VLOOKUP(AX353,abbreviation[[description_german]:[abbreviation_budo]],3,FALSE),"")</f>
        <v/>
      </c>
      <c r="BB353" s="51" t="str">
        <f>IFERROR(VLOOKUP(BA353,abbreviation[[description_german]:[abbreviation_budo]],3,FALSE),"")</f>
        <v/>
      </c>
      <c r="BE353" s="51" t="str">
        <f>IFERROR(VLOOKUP(BD353,abbreviation[[description_german]:[abbreviation_budo]],3,FALSE),"")</f>
        <v/>
      </c>
      <c r="BG353" s="38"/>
      <c r="BH353" s="49" t="str">
        <f t="shared" si="49"/>
        <v>_</v>
      </c>
      <c r="BK353" s="53" t="str">
        <f>IFERROR(VLOOKUP(BJ353,abbreviation[[description_german]:[abbreviation_budo]],3,FALSE),"")</f>
        <v/>
      </c>
      <c r="BN353" s="51" t="str">
        <f>IFERROR(VLOOKUP(BM353,abbreviation[[description_german]:[abbreviation_budo]],3,FALSE),"")</f>
        <v/>
      </c>
      <c r="BO353" s="31"/>
      <c r="BQ353" s="51" t="str">
        <f>IFERROR(VLOOKUP(BP353,abbreviation[[description_german]:[abbreviation_budo]],3,FALSE),"")</f>
        <v/>
      </c>
      <c r="BR353" s="57" t="str">
        <f t="shared" si="50"/>
        <v>_</v>
      </c>
      <c r="BU353" s="53" t="str">
        <f>IFERROR(VLOOKUP(BT353,abbreviation[[description_german]:[abbreviation_budo]],3,FALSE),"")</f>
        <v/>
      </c>
      <c r="BV353" s="60" t="str">
        <f t="shared" si="51"/>
        <v>_</v>
      </c>
      <c r="BY353" s="48" t="str">
        <f>IFERROR(VLOOKUP(BX353,category[[category_name_german]:[abbreviation_category_budo]],3,FALSE),"")</f>
        <v/>
      </c>
      <c r="CB353" s="48" t="str">
        <f>IFERROR(VLOOKUP(CA353,category[[category_name_german]:[abbreviation_category_budo]],3,FALSE),"")</f>
        <v/>
      </c>
      <c r="CE353" s="48" t="str">
        <f>IFERROR(VLOOKUP(CD353,category[[category_name_german]:[abbreviation_category_budo]],3,FALSE),"")</f>
        <v/>
      </c>
      <c r="CH353" s="48" t="str">
        <f>IFERROR(VLOOKUP(CG353,category[[category_name_german]:[abbreviation_category_budo]],3,FALSE),"")</f>
        <v/>
      </c>
      <c r="CK353" s="48" t="str">
        <f>IFERROR(VLOOKUP(CJ353,category[[category_name_german]:[abbreviation_category_budo]],3,FALSE),"")</f>
        <v/>
      </c>
      <c r="CM353" s="49" t="str">
        <f t="shared" si="52"/>
        <v/>
      </c>
      <c r="CO353" s="63" t="str">
        <f t="shared" si="53"/>
        <v/>
      </c>
    </row>
    <row r="354" spans="4:93" x14ac:dyDescent="0.25">
      <c r="D354" s="48" t="str">
        <f>IFERROR(VLOOKUP(C354,category[[category_name_german]:[abbreviation_category_budo]],3,FALSE),"")</f>
        <v/>
      </c>
      <c r="G354" s="48" t="str">
        <f>IFERROR(VLOOKUP(F354,category[[category_name_german]:[abbreviation_category_budo]],3,FALSE),"")</f>
        <v/>
      </c>
      <c r="J354" s="48" t="str">
        <f>IFERROR(VLOOKUP(I354,category[[category_name_german]:[abbreviation_category_budo]],3,FALSE),"")</f>
        <v/>
      </c>
      <c r="M354" s="48" t="str">
        <f>IFERROR(VLOOKUP(L354,category[[category_name_german]:[abbreviation_category_budo]],3,FALSE),"")</f>
        <v/>
      </c>
      <c r="P354" s="48" t="str">
        <f>IFERROR(VLOOKUP(O354,category[[category_name_german]:[abbreviation_category_budo]],3,FALSE),"")</f>
        <v/>
      </c>
      <c r="R354" s="49" t="str">
        <f t="shared" si="45"/>
        <v/>
      </c>
      <c r="U354" s="48" t="str">
        <f>IFERROR(VLOOKUP(T354,abbreviation[[description_german]:[abbreviation_budo]],3,FALSE),"")</f>
        <v/>
      </c>
      <c r="X354" s="51" t="str">
        <f>IFERROR(VLOOKUP(W354,abbreviation[[description_german]:[abbreviation_budo]],3,FALSE),"")</f>
        <v/>
      </c>
      <c r="Y354" s="33"/>
      <c r="AA354" s="49" t="str">
        <f t="shared" si="46"/>
        <v/>
      </c>
      <c r="AD354" s="48" t="str">
        <f>IFERROR(VLOOKUP(AC354,abbreviation[[description_german]:[abbreviation_budo]],3,FALSE),"")</f>
        <v/>
      </c>
      <c r="AG354" s="54" t="str">
        <f>IFERROR(VLOOKUP(AF354,abbreviation[[description_german]:[abbreviation_budo]],3,FALSE),"")</f>
        <v/>
      </c>
      <c r="AJ354" s="49" t="str">
        <f t="shared" si="47"/>
        <v>_</v>
      </c>
      <c r="AM354" s="48" t="str">
        <f>IFERROR(VLOOKUP(AL354,abbreviation[[description_german]:[abbreviation_budo]],3,FALSE),"")</f>
        <v/>
      </c>
      <c r="AP354" s="54" t="str">
        <f>IFERROR(VLOOKUP(AO354,abbreviation[[description_german]:[abbreviation_budo]],3,FALSE),"")</f>
        <v/>
      </c>
      <c r="AS354" s="49" t="str">
        <f t="shared" si="48"/>
        <v>_</v>
      </c>
      <c r="AV354" s="53" t="str">
        <f>IFERROR(VLOOKUP(AU354,abbreviation[[description_german]:[abbreviation_budo]],3,FALSE),"")</f>
        <v/>
      </c>
      <c r="AY354" s="51" t="str">
        <f>IFERROR(VLOOKUP(AX354,abbreviation[[description_german]:[abbreviation_budo]],3,FALSE),"")</f>
        <v/>
      </c>
      <c r="BB354" s="51" t="str">
        <f>IFERROR(VLOOKUP(BA354,abbreviation[[description_german]:[abbreviation_budo]],3,FALSE),"")</f>
        <v/>
      </c>
      <c r="BE354" s="51" t="str">
        <f>IFERROR(VLOOKUP(BD354,abbreviation[[description_german]:[abbreviation_budo]],3,FALSE),"")</f>
        <v/>
      </c>
      <c r="BG354" s="38"/>
      <c r="BH354" s="49" t="str">
        <f t="shared" si="49"/>
        <v>_</v>
      </c>
      <c r="BK354" s="53" t="str">
        <f>IFERROR(VLOOKUP(BJ354,abbreviation[[description_german]:[abbreviation_budo]],3,FALSE),"")</f>
        <v/>
      </c>
      <c r="BN354" s="51" t="str">
        <f>IFERROR(VLOOKUP(BM354,abbreviation[[description_german]:[abbreviation_budo]],3,FALSE),"")</f>
        <v/>
      </c>
      <c r="BO354" s="31"/>
      <c r="BQ354" s="51" t="str">
        <f>IFERROR(VLOOKUP(BP354,abbreviation[[description_german]:[abbreviation_budo]],3,FALSE),"")</f>
        <v/>
      </c>
      <c r="BR354" s="57" t="str">
        <f t="shared" si="50"/>
        <v>_</v>
      </c>
      <c r="BU354" s="53" t="str">
        <f>IFERROR(VLOOKUP(BT354,abbreviation[[description_german]:[abbreviation_budo]],3,FALSE),"")</f>
        <v/>
      </c>
      <c r="BV354" s="60" t="str">
        <f t="shared" si="51"/>
        <v>_</v>
      </c>
      <c r="BY354" s="48" t="str">
        <f>IFERROR(VLOOKUP(BX354,category[[category_name_german]:[abbreviation_category_budo]],3,FALSE),"")</f>
        <v/>
      </c>
      <c r="CB354" s="48" t="str">
        <f>IFERROR(VLOOKUP(CA354,category[[category_name_german]:[abbreviation_category_budo]],3,FALSE),"")</f>
        <v/>
      </c>
      <c r="CE354" s="48" t="str">
        <f>IFERROR(VLOOKUP(CD354,category[[category_name_german]:[abbreviation_category_budo]],3,FALSE),"")</f>
        <v/>
      </c>
      <c r="CH354" s="48" t="str">
        <f>IFERROR(VLOOKUP(CG354,category[[category_name_german]:[abbreviation_category_budo]],3,FALSE),"")</f>
        <v/>
      </c>
      <c r="CK354" s="48" t="str">
        <f>IFERROR(VLOOKUP(CJ354,category[[category_name_german]:[abbreviation_category_budo]],3,FALSE),"")</f>
        <v/>
      </c>
      <c r="CM354" s="49" t="str">
        <f t="shared" si="52"/>
        <v/>
      </c>
      <c r="CO354" s="63" t="str">
        <f t="shared" si="53"/>
        <v/>
      </c>
    </row>
    <row r="355" spans="4:93" x14ac:dyDescent="0.25">
      <c r="D355" s="48" t="str">
        <f>IFERROR(VLOOKUP(C355,category[[category_name_german]:[abbreviation_category_budo]],3,FALSE),"")</f>
        <v/>
      </c>
      <c r="G355" s="48" t="str">
        <f>IFERROR(VLOOKUP(F355,category[[category_name_german]:[abbreviation_category_budo]],3,FALSE),"")</f>
        <v/>
      </c>
      <c r="J355" s="48" t="str">
        <f>IFERROR(VLOOKUP(I355,category[[category_name_german]:[abbreviation_category_budo]],3,FALSE),"")</f>
        <v/>
      </c>
      <c r="M355" s="48" t="str">
        <f>IFERROR(VLOOKUP(L355,category[[category_name_german]:[abbreviation_category_budo]],3,FALSE),"")</f>
        <v/>
      </c>
      <c r="P355" s="48" t="str">
        <f>IFERROR(VLOOKUP(O355,category[[category_name_german]:[abbreviation_category_budo]],3,FALSE),"")</f>
        <v/>
      </c>
      <c r="R355" s="49" t="str">
        <f t="shared" si="45"/>
        <v/>
      </c>
      <c r="U355" s="48" t="str">
        <f>IFERROR(VLOOKUP(T355,abbreviation[[description_german]:[abbreviation_budo]],3,FALSE),"")</f>
        <v/>
      </c>
      <c r="X355" s="51" t="str">
        <f>IFERROR(VLOOKUP(W355,abbreviation[[description_german]:[abbreviation_budo]],3,FALSE),"")</f>
        <v/>
      </c>
      <c r="Y355" s="33"/>
      <c r="AA355" s="49" t="str">
        <f t="shared" si="46"/>
        <v/>
      </c>
      <c r="AD355" s="48" t="str">
        <f>IFERROR(VLOOKUP(AC355,abbreviation[[description_german]:[abbreviation_budo]],3,FALSE),"")</f>
        <v/>
      </c>
      <c r="AG355" s="54" t="str">
        <f>IFERROR(VLOOKUP(AF355,abbreviation[[description_german]:[abbreviation_budo]],3,FALSE),"")</f>
        <v/>
      </c>
      <c r="AJ355" s="49" t="str">
        <f t="shared" si="47"/>
        <v>_</v>
      </c>
      <c r="AM355" s="48" t="str">
        <f>IFERROR(VLOOKUP(AL355,abbreviation[[description_german]:[abbreviation_budo]],3,FALSE),"")</f>
        <v/>
      </c>
      <c r="AP355" s="54" t="str">
        <f>IFERROR(VLOOKUP(AO355,abbreviation[[description_german]:[abbreviation_budo]],3,FALSE),"")</f>
        <v/>
      </c>
      <c r="AS355" s="49" t="str">
        <f t="shared" si="48"/>
        <v>_</v>
      </c>
      <c r="AV355" s="53" t="str">
        <f>IFERROR(VLOOKUP(AU355,abbreviation[[description_german]:[abbreviation_budo]],3,FALSE),"")</f>
        <v/>
      </c>
      <c r="AY355" s="51" t="str">
        <f>IFERROR(VLOOKUP(AX355,abbreviation[[description_german]:[abbreviation_budo]],3,FALSE),"")</f>
        <v/>
      </c>
      <c r="BB355" s="51" t="str">
        <f>IFERROR(VLOOKUP(BA355,abbreviation[[description_german]:[abbreviation_budo]],3,FALSE),"")</f>
        <v/>
      </c>
      <c r="BE355" s="51" t="str">
        <f>IFERROR(VLOOKUP(BD355,abbreviation[[description_german]:[abbreviation_budo]],3,FALSE),"")</f>
        <v/>
      </c>
      <c r="BG355" s="38"/>
      <c r="BH355" s="49" t="str">
        <f t="shared" si="49"/>
        <v>_</v>
      </c>
      <c r="BK355" s="53" t="str">
        <f>IFERROR(VLOOKUP(BJ355,abbreviation[[description_german]:[abbreviation_budo]],3,FALSE),"")</f>
        <v/>
      </c>
      <c r="BN355" s="51" t="str">
        <f>IFERROR(VLOOKUP(BM355,abbreviation[[description_german]:[abbreviation_budo]],3,FALSE),"")</f>
        <v/>
      </c>
      <c r="BO355" s="31"/>
      <c r="BQ355" s="51" t="str">
        <f>IFERROR(VLOOKUP(BP355,abbreviation[[description_german]:[abbreviation_budo]],3,FALSE),"")</f>
        <v/>
      </c>
      <c r="BR355" s="57" t="str">
        <f t="shared" si="50"/>
        <v>_</v>
      </c>
      <c r="BU355" s="53" t="str">
        <f>IFERROR(VLOOKUP(BT355,abbreviation[[description_german]:[abbreviation_budo]],3,FALSE),"")</f>
        <v/>
      </c>
      <c r="BV355" s="60" t="str">
        <f t="shared" si="51"/>
        <v>_</v>
      </c>
      <c r="BY355" s="48" t="str">
        <f>IFERROR(VLOOKUP(BX355,category[[category_name_german]:[abbreviation_category_budo]],3,FALSE),"")</f>
        <v/>
      </c>
      <c r="CB355" s="48" t="str">
        <f>IFERROR(VLOOKUP(CA355,category[[category_name_german]:[abbreviation_category_budo]],3,FALSE),"")</f>
        <v/>
      </c>
      <c r="CE355" s="48" t="str">
        <f>IFERROR(VLOOKUP(CD355,category[[category_name_german]:[abbreviation_category_budo]],3,FALSE),"")</f>
        <v/>
      </c>
      <c r="CH355" s="48" t="str">
        <f>IFERROR(VLOOKUP(CG355,category[[category_name_german]:[abbreviation_category_budo]],3,FALSE),"")</f>
        <v/>
      </c>
      <c r="CK355" s="48" t="str">
        <f>IFERROR(VLOOKUP(CJ355,category[[category_name_german]:[abbreviation_category_budo]],3,FALSE),"")</f>
        <v/>
      </c>
      <c r="CM355" s="49" t="str">
        <f t="shared" si="52"/>
        <v/>
      </c>
      <c r="CO355" s="63" t="str">
        <f t="shared" si="53"/>
        <v/>
      </c>
    </row>
    <row r="356" spans="4:93" x14ac:dyDescent="0.25">
      <c r="D356" s="48" t="str">
        <f>IFERROR(VLOOKUP(C356,category[[category_name_german]:[abbreviation_category_budo]],3,FALSE),"")</f>
        <v/>
      </c>
      <c r="G356" s="48" t="str">
        <f>IFERROR(VLOOKUP(F356,category[[category_name_german]:[abbreviation_category_budo]],3,FALSE),"")</f>
        <v/>
      </c>
      <c r="J356" s="48" t="str">
        <f>IFERROR(VLOOKUP(I356,category[[category_name_german]:[abbreviation_category_budo]],3,FALSE),"")</f>
        <v/>
      </c>
      <c r="M356" s="48" t="str">
        <f>IFERROR(VLOOKUP(L356,category[[category_name_german]:[abbreviation_category_budo]],3,FALSE),"")</f>
        <v/>
      </c>
      <c r="P356" s="48" t="str">
        <f>IFERROR(VLOOKUP(O356,category[[category_name_german]:[abbreviation_category_budo]],3,FALSE),"")</f>
        <v/>
      </c>
      <c r="R356" s="49" t="str">
        <f t="shared" si="45"/>
        <v/>
      </c>
      <c r="U356" s="48" t="str">
        <f>IFERROR(VLOOKUP(T356,abbreviation[[description_german]:[abbreviation_budo]],3,FALSE),"")</f>
        <v/>
      </c>
      <c r="X356" s="51" t="str">
        <f>IFERROR(VLOOKUP(W356,abbreviation[[description_german]:[abbreviation_budo]],3,FALSE),"")</f>
        <v/>
      </c>
      <c r="Y356" s="33"/>
      <c r="AA356" s="49" t="str">
        <f t="shared" si="46"/>
        <v/>
      </c>
      <c r="AD356" s="48" t="str">
        <f>IFERROR(VLOOKUP(AC356,abbreviation[[description_german]:[abbreviation_budo]],3,FALSE),"")</f>
        <v/>
      </c>
      <c r="AG356" s="54" t="str">
        <f>IFERROR(VLOOKUP(AF356,abbreviation[[description_german]:[abbreviation_budo]],3,FALSE),"")</f>
        <v/>
      </c>
      <c r="AJ356" s="49" t="str">
        <f t="shared" si="47"/>
        <v>_</v>
      </c>
      <c r="AM356" s="48" t="str">
        <f>IFERROR(VLOOKUP(AL356,abbreviation[[description_german]:[abbreviation_budo]],3,FALSE),"")</f>
        <v/>
      </c>
      <c r="AP356" s="54" t="str">
        <f>IFERROR(VLOOKUP(AO356,abbreviation[[description_german]:[abbreviation_budo]],3,FALSE),"")</f>
        <v/>
      </c>
      <c r="AS356" s="49" t="str">
        <f t="shared" si="48"/>
        <v>_</v>
      </c>
      <c r="AV356" s="53" t="str">
        <f>IFERROR(VLOOKUP(AU356,abbreviation[[description_german]:[abbreviation_budo]],3,FALSE),"")</f>
        <v/>
      </c>
      <c r="AY356" s="51" t="str">
        <f>IFERROR(VLOOKUP(AX356,abbreviation[[description_german]:[abbreviation_budo]],3,FALSE),"")</f>
        <v/>
      </c>
      <c r="BB356" s="51" t="str">
        <f>IFERROR(VLOOKUP(BA356,abbreviation[[description_german]:[abbreviation_budo]],3,FALSE),"")</f>
        <v/>
      </c>
      <c r="BE356" s="51" t="str">
        <f>IFERROR(VLOOKUP(BD356,abbreviation[[description_german]:[abbreviation_budo]],3,FALSE),"")</f>
        <v/>
      </c>
      <c r="BG356" s="38"/>
      <c r="BH356" s="49" t="str">
        <f t="shared" si="49"/>
        <v>_</v>
      </c>
      <c r="BK356" s="53" t="str">
        <f>IFERROR(VLOOKUP(BJ356,abbreviation[[description_german]:[abbreviation_budo]],3,FALSE),"")</f>
        <v/>
      </c>
      <c r="BN356" s="51" t="str">
        <f>IFERROR(VLOOKUP(BM356,abbreviation[[description_german]:[abbreviation_budo]],3,FALSE),"")</f>
        <v/>
      </c>
      <c r="BO356" s="31"/>
      <c r="BQ356" s="51" t="str">
        <f>IFERROR(VLOOKUP(BP356,abbreviation[[description_german]:[abbreviation_budo]],3,FALSE),"")</f>
        <v/>
      </c>
      <c r="BR356" s="57" t="str">
        <f t="shared" si="50"/>
        <v>_</v>
      </c>
      <c r="BU356" s="53" t="str">
        <f>IFERROR(VLOOKUP(BT356,abbreviation[[description_german]:[abbreviation_budo]],3,FALSE),"")</f>
        <v/>
      </c>
      <c r="BV356" s="60" t="str">
        <f t="shared" si="51"/>
        <v>_</v>
      </c>
      <c r="BY356" s="48" t="str">
        <f>IFERROR(VLOOKUP(BX356,category[[category_name_german]:[abbreviation_category_budo]],3,FALSE),"")</f>
        <v/>
      </c>
      <c r="CB356" s="48" t="str">
        <f>IFERROR(VLOOKUP(CA356,category[[category_name_german]:[abbreviation_category_budo]],3,FALSE),"")</f>
        <v/>
      </c>
      <c r="CE356" s="48" t="str">
        <f>IFERROR(VLOOKUP(CD356,category[[category_name_german]:[abbreviation_category_budo]],3,FALSE),"")</f>
        <v/>
      </c>
      <c r="CH356" s="48" t="str">
        <f>IFERROR(VLOOKUP(CG356,category[[category_name_german]:[abbreviation_category_budo]],3,FALSE),"")</f>
        <v/>
      </c>
      <c r="CK356" s="48" t="str">
        <f>IFERROR(VLOOKUP(CJ356,category[[category_name_german]:[abbreviation_category_budo]],3,FALSE),"")</f>
        <v/>
      </c>
      <c r="CM356" s="49" t="str">
        <f t="shared" si="52"/>
        <v/>
      </c>
      <c r="CO356" s="63" t="str">
        <f t="shared" si="53"/>
        <v/>
      </c>
    </row>
    <row r="357" spans="4:93" x14ac:dyDescent="0.25">
      <c r="D357" s="48" t="str">
        <f>IFERROR(VLOOKUP(C357,category[[category_name_german]:[abbreviation_category_budo]],3,FALSE),"")</f>
        <v/>
      </c>
      <c r="G357" s="48" t="str">
        <f>IFERROR(VLOOKUP(F357,category[[category_name_german]:[abbreviation_category_budo]],3,FALSE),"")</f>
        <v/>
      </c>
      <c r="J357" s="48" t="str">
        <f>IFERROR(VLOOKUP(I357,category[[category_name_german]:[abbreviation_category_budo]],3,FALSE),"")</f>
        <v/>
      </c>
      <c r="M357" s="48" t="str">
        <f>IFERROR(VLOOKUP(L357,category[[category_name_german]:[abbreviation_category_budo]],3,FALSE),"")</f>
        <v/>
      </c>
      <c r="P357" s="48" t="str">
        <f>IFERROR(VLOOKUP(O357,category[[category_name_german]:[abbreviation_category_budo]],3,FALSE),"")</f>
        <v/>
      </c>
      <c r="R357" s="49" t="str">
        <f t="shared" si="45"/>
        <v/>
      </c>
      <c r="U357" s="48" t="str">
        <f>IFERROR(VLOOKUP(T357,abbreviation[[description_german]:[abbreviation_budo]],3,FALSE),"")</f>
        <v/>
      </c>
      <c r="X357" s="51" t="str">
        <f>IFERROR(VLOOKUP(W357,abbreviation[[description_german]:[abbreviation_budo]],3,FALSE),"")</f>
        <v/>
      </c>
      <c r="Y357" s="33"/>
      <c r="AA357" s="49" t="str">
        <f t="shared" si="46"/>
        <v/>
      </c>
      <c r="AD357" s="48" t="str">
        <f>IFERROR(VLOOKUP(AC357,abbreviation[[description_german]:[abbreviation_budo]],3,FALSE),"")</f>
        <v/>
      </c>
      <c r="AG357" s="54" t="str">
        <f>IFERROR(VLOOKUP(AF357,abbreviation[[description_german]:[abbreviation_budo]],3,FALSE),"")</f>
        <v/>
      </c>
      <c r="AJ357" s="49" t="str">
        <f t="shared" si="47"/>
        <v>_</v>
      </c>
      <c r="AM357" s="48" t="str">
        <f>IFERROR(VLOOKUP(AL357,abbreviation[[description_german]:[abbreviation_budo]],3,FALSE),"")</f>
        <v/>
      </c>
      <c r="AP357" s="54" t="str">
        <f>IFERROR(VLOOKUP(AO357,abbreviation[[description_german]:[abbreviation_budo]],3,FALSE),"")</f>
        <v/>
      </c>
      <c r="AS357" s="49" t="str">
        <f t="shared" si="48"/>
        <v>_</v>
      </c>
      <c r="AV357" s="53" t="str">
        <f>IFERROR(VLOOKUP(AU357,abbreviation[[description_german]:[abbreviation_budo]],3,FALSE),"")</f>
        <v/>
      </c>
      <c r="AY357" s="51" t="str">
        <f>IFERROR(VLOOKUP(AX357,abbreviation[[description_german]:[abbreviation_budo]],3,FALSE),"")</f>
        <v/>
      </c>
      <c r="BB357" s="51" t="str">
        <f>IFERROR(VLOOKUP(BA357,abbreviation[[description_german]:[abbreviation_budo]],3,FALSE),"")</f>
        <v/>
      </c>
      <c r="BE357" s="51" t="str">
        <f>IFERROR(VLOOKUP(BD357,abbreviation[[description_german]:[abbreviation_budo]],3,FALSE),"")</f>
        <v/>
      </c>
      <c r="BG357" s="38"/>
      <c r="BH357" s="49" t="str">
        <f t="shared" si="49"/>
        <v>_</v>
      </c>
      <c r="BK357" s="53" t="str">
        <f>IFERROR(VLOOKUP(BJ357,abbreviation[[description_german]:[abbreviation_budo]],3,FALSE),"")</f>
        <v/>
      </c>
      <c r="BN357" s="51" t="str">
        <f>IFERROR(VLOOKUP(BM357,abbreviation[[description_german]:[abbreviation_budo]],3,FALSE),"")</f>
        <v/>
      </c>
      <c r="BO357" s="31"/>
      <c r="BQ357" s="51" t="str">
        <f>IFERROR(VLOOKUP(BP357,abbreviation[[description_german]:[abbreviation_budo]],3,FALSE),"")</f>
        <v/>
      </c>
      <c r="BR357" s="57" t="str">
        <f t="shared" si="50"/>
        <v>_</v>
      </c>
      <c r="BU357" s="53" t="str">
        <f>IFERROR(VLOOKUP(BT357,abbreviation[[description_german]:[abbreviation_budo]],3,FALSE),"")</f>
        <v/>
      </c>
      <c r="BV357" s="60" t="str">
        <f t="shared" si="51"/>
        <v>_</v>
      </c>
      <c r="BY357" s="48" t="str">
        <f>IFERROR(VLOOKUP(BX357,category[[category_name_german]:[abbreviation_category_budo]],3,FALSE),"")</f>
        <v/>
      </c>
      <c r="CB357" s="48" t="str">
        <f>IFERROR(VLOOKUP(CA357,category[[category_name_german]:[abbreviation_category_budo]],3,FALSE),"")</f>
        <v/>
      </c>
      <c r="CE357" s="48" t="str">
        <f>IFERROR(VLOOKUP(CD357,category[[category_name_german]:[abbreviation_category_budo]],3,FALSE),"")</f>
        <v/>
      </c>
      <c r="CH357" s="48" t="str">
        <f>IFERROR(VLOOKUP(CG357,category[[category_name_german]:[abbreviation_category_budo]],3,FALSE),"")</f>
        <v/>
      </c>
      <c r="CK357" s="48" t="str">
        <f>IFERROR(VLOOKUP(CJ357,category[[category_name_german]:[abbreviation_category_budo]],3,FALSE),"")</f>
        <v/>
      </c>
      <c r="CM357" s="49" t="str">
        <f t="shared" si="52"/>
        <v/>
      </c>
      <c r="CO357" s="63" t="str">
        <f t="shared" si="53"/>
        <v/>
      </c>
    </row>
    <row r="358" spans="4:93" x14ac:dyDescent="0.25">
      <c r="D358" s="48" t="str">
        <f>IFERROR(VLOOKUP(C358,category[[category_name_german]:[abbreviation_category_budo]],3,FALSE),"")</f>
        <v/>
      </c>
      <c r="G358" s="48" t="str">
        <f>IFERROR(VLOOKUP(F358,category[[category_name_german]:[abbreviation_category_budo]],3,FALSE),"")</f>
        <v/>
      </c>
      <c r="J358" s="48" t="str">
        <f>IFERROR(VLOOKUP(I358,category[[category_name_german]:[abbreviation_category_budo]],3,FALSE),"")</f>
        <v/>
      </c>
      <c r="M358" s="48" t="str">
        <f>IFERROR(VLOOKUP(L358,category[[category_name_german]:[abbreviation_category_budo]],3,FALSE),"")</f>
        <v/>
      </c>
      <c r="P358" s="48" t="str">
        <f>IFERROR(VLOOKUP(O358,category[[category_name_german]:[abbreviation_category_budo]],3,FALSE),"")</f>
        <v/>
      </c>
      <c r="R358" s="49" t="str">
        <f t="shared" si="45"/>
        <v/>
      </c>
      <c r="U358" s="48" t="str">
        <f>IFERROR(VLOOKUP(T358,abbreviation[[description_german]:[abbreviation_budo]],3,FALSE),"")</f>
        <v/>
      </c>
      <c r="X358" s="51" t="str">
        <f>IFERROR(VLOOKUP(W358,abbreviation[[description_german]:[abbreviation_budo]],3,FALSE),"")</f>
        <v/>
      </c>
      <c r="Y358" s="33"/>
      <c r="AA358" s="49" t="str">
        <f t="shared" si="46"/>
        <v/>
      </c>
      <c r="AD358" s="48" t="str">
        <f>IFERROR(VLOOKUP(AC358,abbreviation[[description_german]:[abbreviation_budo]],3,FALSE),"")</f>
        <v/>
      </c>
      <c r="AG358" s="54" t="str">
        <f>IFERROR(VLOOKUP(AF358,abbreviation[[description_german]:[abbreviation_budo]],3,FALSE),"")</f>
        <v/>
      </c>
      <c r="AJ358" s="49" t="str">
        <f t="shared" si="47"/>
        <v>_</v>
      </c>
      <c r="AM358" s="48" t="str">
        <f>IFERROR(VLOOKUP(AL358,abbreviation[[description_german]:[abbreviation_budo]],3,FALSE),"")</f>
        <v/>
      </c>
      <c r="AP358" s="54" t="str">
        <f>IFERROR(VLOOKUP(AO358,abbreviation[[description_german]:[abbreviation_budo]],3,FALSE),"")</f>
        <v/>
      </c>
      <c r="AS358" s="49" t="str">
        <f t="shared" si="48"/>
        <v>_</v>
      </c>
      <c r="AV358" s="53" t="str">
        <f>IFERROR(VLOOKUP(AU358,abbreviation[[description_german]:[abbreviation_budo]],3,FALSE),"")</f>
        <v/>
      </c>
      <c r="AY358" s="51" t="str">
        <f>IFERROR(VLOOKUP(AX358,abbreviation[[description_german]:[abbreviation_budo]],3,FALSE),"")</f>
        <v/>
      </c>
      <c r="BB358" s="51" t="str">
        <f>IFERROR(VLOOKUP(BA358,abbreviation[[description_german]:[abbreviation_budo]],3,FALSE),"")</f>
        <v/>
      </c>
      <c r="BE358" s="51" t="str">
        <f>IFERROR(VLOOKUP(BD358,abbreviation[[description_german]:[abbreviation_budo]],3,FALSE),"")</f>
        <v/>
      </c>
      <c r="BG358" s="38"/>
      <c r="BH358" s="49" t="str">
        <f t="shared" si="49"/>
        <v>_</v>
      </c>
      <c r="BK358" s="53" t="str">
        <f>IFERROR(VLOOKUP(BJ358,abbreviation[[description_german]:[abbreviation_budo]],3,FALSE),"")</f>
        <v/>
      </c>
      <c r="BN358" s="51" t="str">
        <f>IFERROR(VLOOKUP(BM358,abbreviation[[description_german]:[abbreviation_budo]],3,FALSE),"")</f>
        <v/>
      </c>
      <c r="BO358" s="31"/>
      <c r="BQ358" s="51" t="str">
        <f>IFERROR(VLOOKUP(BP358,abbreviation[[description_german]:[abbreviation_budo]],3,FALSE),"")</f>
        <v/>
      </c>
      <c r="BR358" s="57" t="str">
        <f t="shared" si="50"/>
        <v>_</v>
      </c>
      <c r="BU358" s="53" t="str">
        <f>IFERROR(VLOOKUP(BT358,abbreviation[[description_german]:[abbreviation_budo]],3,FALSE),"")</f>
        <v/>
      </c>
      <c r="BV358" s="60" t="str">
        <f t="shared" si="51"/>
        <v>_</v>
      </c>
      <c r="BY358" s="48" t="str">
        <f>IFERROR(VLOOKUP(BX358,category[[category_name_german]:[abbreviation_category_budo]],3,FALSE),"")</f>
        <v/>
      </c>
      <c r="CB358" s="48" t="str">
        <f>IFERROR(VLOOKUP(CA358,category[[category_name_german]:[abbreviation_category_budo]],3,FALSE),"")</f>
        <v/>
      </c>
      <c r="CE358" s="48" t="str">
        <f>IFERROR(VLOOKUP(CD358,category[[category_name_german]:[abbreviation_category_budo]],3,FALSE),"")</f>
        <v/>
      </c>
      <c r="CH358" s="48" t="str">
        <f>IFERROR(VLOOKUP(CG358,category[[category_name_german]:[abbreviation_category_budo]],3,FALSE),"")</f>
        <v/>
      </c>
      <c r="CK358" s="48" t="str">
        <f>IFERROR(VLOOKUP(CJ358,category[[category_name_german]:[abbreviation_category_budo]],3,FALSE),"")</f>
        <v/>
      </c>
      <c r="CM358" s="49" t="str">
        <f t="shared" si="52"/>
        <v/>
      </c>
      <c r="CO358" s="63" t="str">
        <f t="shared" si="53"/>
        <v/>
      </c>
    </row>
    <row r="359" spans="4:93" x14ac:dyDescent="0.25">
      <c r="D359" s="48" t="str">
        <f>IFERROR(VLOOKUP(C359,category[[category_name_german]:[abbreviation_category_budo]],3,FALSE),"")</f>
        <v/>
      </c>
      <c r="G359" s="48" t="str">
        <f>IFERROR(VLOOKUP(F359,category[[category_name_german]:[abbreviation_category_budo]],3,FALSE),"")</f>
        <v/>
      </c>
      <c r="J359" s="48" t="str">
        <f>IFERROR(VLOOKUP(I359,category[[category_name_german]:[abbreviation_category_budo]],3,FALSE),"")</f>
        <v/>
      </c>
      <c r="M359" s="48" t="str">
        <f>IFERROR(VLOOKUP(L359,category[[category_name_german]:[abbreviation_category_budo]],3,FALSE),"")</f>
        <v/>
      </c>
      <c r="P359" s="48" t="str">
        <f>IFERROR(VLOOKUP(O359,category[[category_name_german]:[abbreviation_category_budo]],3,FALSE),"")</f>
        <v/>
      </c>
      <c r="R359" s="49" t="str">
        <f t="shared" si="45"/>
        <v/>
      </c>
      <c r="U359" s="48" t="str">
        <f>IFERROR(VLOOKUP(T359,abbreviation[[description_german]:[abbreviation_budo]],3,FALSE),"")</f>
        <v/>
      </c>
      <c r="X359" s="51" t="str">
        <f>IFERROR(VLOOKUP(W359,abbreviation[[description_german]:[abbreviation_budo]],3,FALSE),"")</f>
        <v/>
      </c>
      <c r="Y359" s="33"/>
      <c r="AA359" s="49" t="str">
        <f t="shared" si="46"/>
        <v/>
      </c>
      <c r="AD359" s="48" t="str">
        <f>IFERROR(VLOOKUP(AC359,abbreviation[[description_german]:[abbreviation_budo]],3,FALSE),"")</f>
        <v/>
      </c>
      <c r="AG359" s="54" t="str">
        <f>IFERROR(VLOOKUP(AF359,abbreviation[[description_german]:[abbreviation_budo]],3,FALSE),"")</f>
        <v/>
      </c>
      <c r="AJ359" s="49" t="str">
        <f t="shared" si="47"/>
        <v>_</v>
      </c>
      <c r="AM359" s="48" t="str">
        <f>IFERROR(VLOOKUP(AL359,abbreviation[[description_german]:[abbreviation_budo]],3,FALSE),"")</f>
        <v/>
      </c>
      <c r="AP359" s="54" t="str">
        <f>IFERROR(VLOOKUP(AO359,abbreviation[[description_german]:[abbreviation_budo]],3,FALSE),"")</f>
        <v/>
      </c>
      <c r="AS359" s="49" t="str">
        <f t="shared" si="48"/>
        <v>_</v>
      </c>
      <c r="AV359" s="53" t="str">
        <f>IFERROR(VLOOKUP(AU359,abbreviation[[description_german]:[abbreviation_budo]],3,FALSE),"")</f>
        <v/>
      </c>
      <c r="AY359" s="51" t="str">
        <f>IFERROR(VLOOKUP(AX359,abbreviation[[description_german]:[abbreviation_budo]],3,FALSE),"")</f>
        <v/>
      </c>
      <c r="BB359" s="51" t="str">
        <f>IFERROR(VLOOKUP(BA359,abbreviation[[description_german]:[abbreviation_budo]],3,FALSE),"")</f>
        <v/>
      </c>
      <c r="BE359" s="51" t="str">
        <f>IFERROR(VLOOKUP(BD359,abbreviation[[description_german]:[abbreviation_budo]],3,FALSE),"")</f>
        <v/>
      </c>
      <c r="BG359" s="38"/>
      <c r="BH359" s="49" t="str">
        <f t="shared" si="49"/>
        <v>_</v>
      </c>
      <c r="BK359" s="53" t="str">
        <f>IFERROR(VLOOKUP(BJ359,abbreviation[[description_german]:[abbreviation_budo]],3,FALSE),"")</f>
        <v/>
      </c>
      <c r="BN359" s="51" t="str">
        <f>IFERROR(VLOOKUP(BM359,abbreviation[[description_german]:[abbreviation_budo]],3,FALSE),"")</f>
        <v/>
      </c>
      <c r="BO359" s="31"/>
      <c r="BQ359" s="51" t="str">
        <f>IFERROR(VLOOKUP(BP359,abbreviation[[description_german]:[abbreviation_budo]],3,FALSE),"")</f>
        <v/>
      </c>
      <c r="BR359" s="57" t="str">
        <f t="shared" si="50"/>
        <v>_</v>
      </c>
      <c r="BU359" s="53" t="str">
        <f>IFERROR(VLOOKUP(BT359,abbreviation[[description_german]:[abbreviation_budo]],3,FALSE),"")</f>
        <v/>
      </c>
      <c r="BV359" s="60" t="str">
        <f t="shared" si="51"/>
        <v>_</v>
      </c>
      <c r="BY359" s="48" t="str">
        <f>IFERROR(VLOOKUP(BX359,category[[category_name_german]:[abbreviation_category_budo]],3,FALSE),"")</f>
        <v/>
      </c>
      <c r="CB359" s="48" t="str">
        <f>IFERROR(VLOOKUP(CA359,category[[category_name_german]:[abbreviation_category_budo]],3,FALSE),"")</f>
        <v/>
      </c>
      <c r="CE359" s="48" t="str">
        <f>IFERROR(VLOOKUP(CD359,category[[category_name_german]:[abbreviation_category_budo]],3,FALSE),"")</f>
        <v/>
      </c>
      <c r="CH359" s="48" t="str">
        <f>IFERROR(VLOOKUP(CG359,category[[category_name_german]:[abbreviation_category_budo]],3,FALSE),"")</f>
        <v/>
      </c>
      <c r="CK359" s="48" t="str">
        <f>IFERROR(VLOOKUP(CJ359,category[[category_name_german]:[abbreviation_category_budo]],3,FALSE),"")</f>
        <v/>
      </c>
      <c r="CM359" s="49" t="str">
        <f t="shared" si="52"/>
        <v/>
      </c>
      <c r="CO359" s="63" t="str">
        <f t="shared" si="53"/>
        <v/>
      </c>
    </row>
    <row r="360" spans="4:93" x14ac:dyDescent="0.25">
      <c r="D360" s="48" t="str">
        <f>IFERROR(VLOOKUP(C360,category[[category_name_german]:[abbreviation_category_budo]],3,FALSE),"")</f>
        <v/>
      </c>
      <c r="G360" s="48" t="str">
        <f>IFERROR(VLOOKUP(F360,category[[category_name_german]:[abbreviation_category_budo]],3,FALSE),"")</f>
        <v/>
      </c>
      <c r="J360" s="48" t="str">
        <f>IFERROR(VLOOKUP(I360,category[[category_name_german]:[abbreviation_category_budo]],3,FALSE),"")</f>
        <v/>
      </c>
      <c r="M360" s="48" t="str">
        <f>IFERROR(VLOOKUP(L360,category[[category_name_german]:[abbreviation_category_budo]],3,FALSE),"")</f>
        <v/>
      </c>
      <c r="P360" s="48" t="str">
        <f>IFERROR(VLOOKUP(O360,category[[category_name_german]:[abbreviation_category_budo]],3,FALSE),"")</f>
        <v/>
      </c>
      <c r="R360" s="49" t="str">
        <f t="shared" si="45"/>
        <v/>
      </c>
      <c r="U360" s="48" t="str">
        <f>IFERROR(VLOOKUP(T360,abbreviation[[description_german]:[abbreviation_budo]],3,FALSE),"")</f>
        <v/>
      </c>
      <c r="X360" s="51" t="str">
        <f>IFERROR(VLOOKUP(W360,abbreviation[[description_german]:[abbreviation_budo]],3,FALSE),"")</f>
        <v/>
      </c>
      <c r="Y360" s="33"/>
      <c r="AA360" s="49" t="str">
        <f t="shared" si="46"/>
        <v/>
      </c>
      <c r="AD360" s="48" t="str">
        <f>IFERROR(VLOOKUP(AC360,abbreviation[[description_german]:[abbreviation_budo]],3,FALSE),"")</f>
        <v/>
      </c>
      <c r="AG360" s="54" t="str">
        <f>IFERROR(VLOOKUP(AF360,abbreviation[[description_german]:[abbreviation_budo]],3,FALSE),"")</f>
        <v/>
      </c>
      <c r="AJ360" s="49" t="str">
        <f t="shared" si="47"/>
        <v>_</v>
      </c>
      <c r="AM360" s="48" t="str">
        <f>IFERROR(VLOOKUP(AL360,abbreviation[[description_german]:[abbreviation_budo]],3,FALSE),"")</f>
        <v/>
      </c>
      <c r="AP360" s="54" t="str">
        <f>IFERROR(VLOOKUP(AO360,abbreviation[[description_german]:[abbreviation_budo]],3,FALSE),"")</f>
        <v/>
      </c>
      <c r="AS360" s="49" t="str">
        <f t="shared" si="48"/>
        <v>_</v>
      </c>
      <c r="AV360" s="53" t="str">
        <f>IFERROR(VLOOKUP(AU360,abbreviation[[description_german]:[abbreviation_budo]],3,FALSE),"")</f>
        <v/>
      </c>
      <c r="AY360" s="51" t="str">
        <f>IFERROR(VLOOKUP(AX360,abbreviation[[description_german]:[abbreviation_budo]],3,FALSE),"")</f>
        <v/>
      </c>
      <c r="BB360" s="51" t="str">
        <f>IFERROR(VLOOKUP(BA360,abbreviation[[description_german]:[abbreviation_budo]],3,FALSE),"")</f>
        <v/>
      </c>
      <c r="BE360" s="51" t="str">
        <f>IFERROR(VLOOKUP(BD360,abbreviation[[description_german]:[abbreviation_budo]],3,FALSE),"")</f>
        <v/>
      </c>
      <c r="BG360" s="38"/>
      <c r="BH360" s="49" t="str">
        <f t="shared" si="49"/>
        <v>_</v>
      </c>
      <c r="BK360" s="53" t="str">
        <f>IFERROR(VLOOKUP(BJ360,abbreviation[[description_german]:[abbreviation_budo]],3,FALSE),"")</f>
        <v/>
      </c>
      <c r="BN360" s="51" t="str">
        <f>IFERROR(VLOOKUP(BM360,abbreviation[[description_german]:[abbreviation_budo]],3,FALSE),"")</f>
        <v/>
      </c>
      <c r="BO360" s="31"/>
      <c r="BQ360" s="51" t="str">
        <f>IFERROR(VLOOKUP(BP360,abbreviation[[description_german]:[abbreviation_budo]],3,FALSE),"")</f>
        <v/>
      </c>
      <c r="BR360" s="57" t="str">
        <f t="shared" si="50"/>
        <v>_</v>
      </c>
      <c r="BU360" s="53" t="str">
        <f>IFERROR(VLOOKUP(BT360,abbreviation[[description_german]:[abbreviation_budo]],3,FALSE),"")</f>
        <v/>
      </c>
      <c r="BV360" s="60" t="str">
        <f t="shared" si="51"/>
        <v>_</v>
      </c>
      <c r="BY360" s="48" t="str">
        <f>IFERROR(VLOOKUP(BX360,category[[category_name_german]:[abbreviation_category_budo]],3,FALSE),"")</f>
        <v/>
      </c>
      <c r="CB360" s="48" t="str">
        <f>IFERROR(VLOOKUP(CA360,category[[category_name_german]:[abbreviation_category_budo]],3,FALSE),"")</f>
        <v/>
      </c>
      <c r="CE360" s="48" t="str">
        <f>IFERROR(VLOOKUP(CD360,category[[category_name_german]:[abbreviation_category_budo]],3,FALSE),"")</f>
        <v/>
      </c>
      <c r="CH360" s="48" t="str">
        <f>IFERROR(VLOOKUP(CG360,category[[category_name_german]:[abbreviation_category_budo]],3,FALSE),"")</f>
        <v/>
      </c>
      <c r="CK360" s="48" t="str">
        <f>IFERROR(VLOOKUP(CJ360,category[[category_name_german]:[abbreviation_category_budo]],3,FALSE),"")</f>
        <v/>
      </c>
      <c r="CM360" s="49" t="str">
        <f t="shared" si="52"/>
        <v/>
      </c>
      <c r="CO360" s="63" t="str">
        <f t="shared" si="53"/>
        <v/>
      </c>
    </row>
    <row r="361" spans="4:93" x14ac:dyDescent="0.25">
      <c r="D361" s="48" t="str">
        <f>IFERROR(VLOOKUP(C361,category[[category_name_german]:[abbreviation_category_budo]],3,FALSE),"")</f>
        <v/>
      </c>
      <c r="G361" s="48" t="str">
        <f>IFERROR(VLOOKUP(F361,category[[category_name_german]:[abbreviation_category_budo]],3,FALSE),"")</f>
        <v/>
      </c>
      <c r="J361" s="48" t="str">
        <f>IFERROR(VLOOKUP(I361,category[[category_name_german]:[abbreviation_category_budo]],3,FALSE),"")</f>
        <v/>
      </c>
      <c r="M361" s="48" t="str">
        <f>IFERROR(VLOOKUP(L361,category[[category_name_german]:[abbreviation_category_budo]],3,FALSE),"")</f>
        <v/>
      </c>
      <c r="P361" s="48" t="str">
        <f>IFERROR(VLOOKUP(O361,category[[category_name_german]:[abbreviation_category_budo]],3,FALSE),"")</f>
        <v/>
      </c>
      <c r="R361" s="49" t="str">
        <f t="shared" si="45"/>
        <v/>
      </c>
      <c r="U361" s="48" t="str">
        <f>IFERROR(VLOOKUP(T361,abbreviation[[description_german]:[abbreviation_budo]],3,FALSE),"")</f>
        <v/>
      </c>
      <c r="X361" s="51" t="str">
        <f>IFERROR(VLOOKUP(W361,abbreviation[[description_german]:[abbreviation_budo]],3,FALSE),"")</f>
        <v/>
      </c>
      <c r="Y361" s="33"/>
      <c r="AA361" s="49" t="str">
        <f t="shared" si="46"/>
        <v/>
      </c>
      <c r="AD361" s="48" t="str">
        <f>IFERROR(VLOOKUP(AC361,abbreviation[[description_german]:[abbreviation_budo]],3,FALSE),"")</f>
        <v/>
      </c>
      <c r="AG361" s="54" t="str">
        <f>IFERROR(VLOOKUP(AF361,abbreviation[[description_german]:[abbreviation_budo]],3,FALSE),"")</f>
        <v/>
      </c>
      <c r="AJ361" s="49" t="str">
        <f t="shared" si="47"/>
        <v>_</v>
      </c>
      <c r="AM361" s="48" t="str">
        <f>IFERROR(VLOOKUP(AL361,abbreviation[[description_german]:[abbreviation_budo]],3,FALSE),"")</f>
        <v/>
      </c>
      <c r="AP361" s="54" t="str">
        <f>IFERROR(VLOOKUP(AO361,abbreviation[[description_german]:[abbreviation_budo]],3,FALSE),"")</f>
        <v/>
      </c>
      <c r="AS361" s="49" t="str">
        <f t="shared" si="48"/>
        <v>_</v>
      </c>
      <c r="AV361" s="53" t="str">
        <f>IFERROR(VLOOKUP(AU361,abbreviation[[description_german]:[abbreviation_budo]],3,FALSE),"")</f>
        <v/>
      </c>
      <c r="AY361" s="51" t="str">
        <f>IFERROR(VLOOKUP(AX361,abbreviation[[description_german]:[abbreviation_budo]],3,FALSE),"")</f>
        <v/>
      </c>
      <c r="BB361" s="51" t="str">
        <f>IFERROR(VLOOKUP(BA361,abbreviation[[description_german]:[abbreviation_budo]],3,FALSE),"")</f>
        <v/>
      </c>
      <c r="BE361" s="51" t="str">
        <f>IFERROR(VLOOKUP(BD361,abbreviation[[description_german]:[abbreviation_budo]],3,FALSE),"")</f>
        <v/>
      </c>
      <c r="BG361" s="38"/>
      <c r="BH361" s="49" t="str">
        <f t="shared" si="49"/>
        <v>_</v>
      </c>
      <c r="BK361" s="53" t="str">
        <f>IFERROR(VLOOKUP(BJ361,abbreviation[[description_german]:[abbreviation_budo]],3,FALSE),"")</f>
        <v/>
      </c>
      <c r="BN361" s="51" t="str">
        <f>IFERROR(VLOOKUP(BM361,abbreviation[[description_german]:[abbreviation_budo]],3,FALSE),"")</f>
        <v/>
      </c>
      <c r="BO361" s="31"/>
      <c r="BQ361" s="51" t="str">
        <f>IFERROR(VLOOKUP(BP361,abbreviation[[description_german]:[abbreviation_budo]],3,FALSE),"")</f>
        <v/>
      </c>
      <c r="BR361" s="57" t="str">
        <f t="shared" si="50"/>
        <v>_</v>
      </c>
      <c r="BU361" s="53" t="str">
        <f>IFERROR(VLOOKUP(BT361,abbreviation[[description_german]:[abbreviation_budo]],3,FALSE),"")</f>
        <v/>
      </c>
      <c r="BV361" s="60" t="str">
        <f t="shared" si="51"/>
        <v>_</v>
      </c>
      <c r="BY361" s="48" t="str">
        <f>IFERROR(VLOOKUP(BX361,category[[category_name_german]:[abbreviation_category_budo]],3,FALSE),"")</f>
        <v/>
      </c>
      <c r="CB361" s="48" t="str">
        <f>IFERROR(VLOOKUP(CA361,category[[category_name_german]:[abbreviation_category_budo]],3,FALSE),"")</f>
        <v/>
      </c>
      <c r="CE361" s="48" t="str">
        <f>IFERROR(VLOOKUP(CD361,category[[category_name_german]:[abbreviation_category_budo]],3,FALSE),"")</f>
        <v/>
      </c>
      <c r="CH361" s="48" t="str">
        <f>IFERROR(VLOOKUP(CG361,category[[category_name_german]:[abbreviation_category_budo]],3,FALSE),"")</f>
        <v/>
      </c>
      <c r="CK361" s="48" t="str">
        <f>IFERROR(VLOOKUP(CJ361,category[[category_name_german]:[abbreviation_category_budo]],3,FALSE),"")</f>
        <v/>
      </c>
      <c r="CM361" s="49" t="str">
        <f t="shared" si="52"/>
        <v/>
      </c>
      <c r="CO361" s="63" t="str">
        <f t="shared" si="53"/>
        <v/>
      </c>
    </row>
    <row r="362" spans="4:93" x14ac:dyDescent="0.25">
      <c r="D362" s="48" t="str">
        <f>IFERROR(VLOOKUP(C362,category[[category_name_german]:[abbreviation_category_budo]],3,FALSE),"")</f>
        <v/>
      </c>
      <c r="G362" s="48" t="str">
        <f>IFERROR(VLOOKUP(F362,category[[category_name_german]:[abbreviation_category_budo]],3,FALSE),"")</f>
        <v/>
      </c>
      <c r="J362" s="48" t="str">
        <f>IFERROR(VLOOKUP(I362,category[[category_name_german]:[abbreviation_category_budo]],3,FALSE),"")</f>
        <v/>
      </c>
      <c r="M362" s="48" t="str">
        <f>IFERROR(VLOOKUP(L362,category[[category_name_german]:[abbreviation_category_budo]],3,FALSE),"")</f>
        <v/>
      </c>
      <c r="P362" s="48" t="str">
        <f>IFERROR(VLOOKUP(O362,category[[category_name_german]:[abbreviation_category_budo]],3,FALSE),"")</f>
        <v/>
      </c>
      <c r="R362" s="49" t="str">
        <f t="shared" si="45"/>
        <v/>
      </c>
      <c r="U362" s="48" t="str">
        <f>IFERROR(VLOOKUP(T362,abbreviation[[description_german]:[abbreviation_budo]],3,FALSE),"")</f>
        <v/>
      </c>
      <c r="X362" s="51" t="str">
        <f>IFERROR(VLOOKUP(W362,abbreviation[[description_german]:[abbreviation_budo]],3,FALSE),"")</f>
        <v/>
      </c>
      <c r="Y362" s="33"/>
      <c r="AA362" s="49" t="str">
        <f t="shared" si="46"/>
        <v/>
      </c>
      <c r="AD362" s="48" t="str">
        <f>IFERROR(VLOOKUP(AC362,abbreviation[[description_german]:[abbreviation_budo]],3,FALSE),"")</f>
        <v/>
      </c>
      <c r="AG362" s="54" t="str">
        <f>IFERROR(VLOOKUP(AF362,abbreviation[[description_german]:[abbreviation_budo]],3,FALSE),"")</f>
        <v/>
      </c>
      <c r="AJ362" s="49" t="str">
        <f t="shared" si="47"/>
        <v>_</v>
      </c>
      <c r="AM362" s="48" t="str">
        <f>IFERROR(VLOOKUP(AL362,abbreviation[[description_german]:[abbreviation_budo]],3,FALSE),"")</f>
        <v/>
      </c>
      <c r="AP362" s="54" t="str">
        <f>IFERROR(VLOOKUP(AO362,abbreviation[[description_german]:[abbreviation_budo]],3,FALSE),"")</f>
        <v/>
      </c>
      <c r="AS362" s="49" t="str">
        <f t="shared" si="48"/>
        <v>_</v>
      </c>
      <c r="AV362" s="53" t="str">
        <f>IFERROR(VLOOKUP(AU362,abbreviation[[description_german]:[abbreviation_budo]],3,FALSE),"")</f>
        <v/>
      </c>
      <c r="AY362" s="51" t="str">
        <f>IFERROR(VLOOKUP(AX362,abbreviation[[description_german]:[abbreviation_budo]],3,FALSE),"")</f>
        <v/>
      </c>
      <c r="BB362" s="51" t="str">
        <f>IFERROR(VLOOKUP(BA362,abbreviation[[description_german]:[abbreviation_budo]],3,FALSE),"")</f>
        <v/>
      </c>
      <c r="BE362" s="51" t="str">
        <f>IFERROR(VLOOKUP(BD362,abbreviation[[description_german]:[abbreviation_budo]],3,FALSE),"")</f>
        <v/>
      </c>
      <c r="BG362" s="38"/>
      <c r="BH362" s="49" t="str">
        <f t="shared" si="49"/>
        <v>_</v>
      </c>
      <c r="BK362" s="53" t="str">
        <f>IFERROR(VLOOKUP(BJ362,abbreviation[[description_german]:[abbreviation_budo]],3,FALSE),"")</f>
        <v/>
      </c>
      <c r="BN362" s="51" t="str">
        <f>IFERROR(VLOOKUP(BM362,abbreviation[[description_german]:[abbreviation_budo]],3,FALSE),"")</f>
        <v/>
      </c>
      <c r="BO362" s="31"/>
      <c r="BQ362" s="51" t="str">
        <f>IFERROR(VLOOKUP(BP362,abbreviation[[description_german]:[abbreviation_budo]],3,FALSE),"")</f>
        <v/>
      </c>
      <c r="BR362" s="57" t="str">
        <f t="shared" si="50"/>
        <v>_</v>
      </c>
      <c r="BU362" s="53" t="str">
        <f>IFERROR(VLOOKUP(BT362,abbreviation[[description_german]:[abbreviation_budo]],3,FALSE),"")</f>
        <v/>
      </c>
      <c r="BV362" s="60" t="str">
        <f t="shared" si="51"/>
        <v>_</v>
      </c>
      <c r="BY362" s="48" t="str">
        <f>IFERROR(VLOOKUP(BX362,category[[category_name_german]:[abbreviation_category_budo]],3,FALSE),"")</f>
        <v/>
      </c>
      <c r="CB362" s="48" t="str">
        <f>IFERROR(VLOOKUP(CA362,category[[category_name_german]:[abbreviation_category_budo]],3,FALSE),"")</f>
        <v/>
      </c>
      <c r="CE362" s="48" t="str">
        <f>IFERROR(VLOOKUP(CD362,category[[category_name_german]:[abbreviation_category_budo]],3,FALSE),"")</f>
        <v/>
      </c>
      <c r="CH362" s="48" t="str">
        <f>IFERROR(VLOOKUP(CG362,category[[category_name_german]:[abbreviation_category_budo]],3,FALSE),"")</f>
        <v/>
      </c>
      <c r="CK362" s="48" t="str">
        <f>IFERROR(VLOOKUP(CJ362,category[[category_name_german]:[abbreviation_category_budo]],3,FALSE),"")</f>
        <v/>
      </c>
      <c r="CM362" s="49" t="str">
        <f t="shared" si="52"/>
        <v/>
      </c>
      <c r="CO362" s="63" t="str">
        <f t="shared" si="53"/>
        <v/>
      </c>
    </row>
    <row r="363" spans="4:93" x14ac:dyDescent="0.25">
      <c r="D363" s="48" t="str">
        <f>IFERROR(VLOOKUP(C363,category[[category_name_german]:[abbreviation_category_budo]],3,FALSE),"")</f>
        <v/>
      </c>
      <c r="G363" s="48" t="str">
        <f>IFERROR(VLOOKUP(F363,category[[category_name_german]:[abbreviation_category_budo]],3,FALSE),"")</f>
        <v/>
      </c>
      <c r="J363" s="48" t="str">
        <f>IFERROR(VLOOKUP(I363,category[[category_name_german]:[abbreviation_category_budo]],3,FALSE),"")</f>
        <v/>
      </c>
      <c r="M363" s="48" t="str">
        <f>IFERROR(VLOOKUP(L363,category[[category_name_german]:[abbreviation_category_budo]],3,FALSE),"")</f>
        <v/>
      </c>
      <c r="P363" s="48" t="str">
        <f>IFERROR(VLOOKUP(O363,category[[category_name_german]:[abbreviation_category_budo]],3,FALSE),"")</f>
        <v/>
      </c>
      <c r="R363" s="49" t="str">
        <f t="shared" si="45"/>
        <v/>
      </c>
      <c r="U363" s="48" t="str">
        <f>IFERROR(VLOOKUP(T363,abbreviation[[description_german]:[abbreviation_budo]],3,FALSE),"")</f>
        <v/>
      </c>
      <c r="X363" s="51" t="str">
        <f>IFERROR(VLOOKUP(W363,abbreviation[[description_german]:[abbreviation_budo]],3,FALSE),"")</f>
        <v/>
      </c>
      <c r="Y363" s="33"/>
      <c r="AA363" s="49" t="str">
        <f t="shared" si="46"/>
        <v/>
      </c>
      <c r="AD363" s="48" t="str">
        <f>IFERROR(VLOOKUP(AC363,abbreviation[[description_german]:[abbreviation_budo]],3,FALSE),"")</f>
        <v/>
      </c>
      <c r="AG363" s="54" t="str">
        <f>IFERROR(VLOOKUP(AF363,abbreviation[[description_german]:[abbreviation_budo]],3,FALSE),"")</f>
        <v/>
      </c>
      <c r="AJ363" s="49" t="str">
        <f t="shared" si="47"/>
        <v>_</v>
      </c>
      <c r="AM363" s="48" t="str">
        <f>IFERROR(VLOOKUP(AL363,abbreviation[[description_german]:[abbreviation_budo]],3,FALSE),"")</f>
        <v/>
      </c>
      <c r="AP363" s="54" t="str">
        <f>IFERROR(VLOOKUP(AO363,abbreviation[[description_german]:[abbreviation_budo]],3,FALSE),"")</f>
        <v/>
      </c>
      <c r="AS363" s="49" t="str">
        <f t="shared" si="48"/>
        <v>_</v>
      </c>
      <c r="AV363" s="53" t="str">
        <f>IFERROR(VLOOKUP(AU363,abbreviation[[description_german]:[abbreviation_budo]],3,FALSE),"")</f>
        <v/>
      </c>
      <c r="AY363" s="51" t="str">
        <f>IFERROR(VLOOKUP(AX363,abbreviation[[description_german]:[abbreviation_budo]],3,FALSE),"")</f>
        <v/>
      </c>
      <c r="BB363" s="51" t="str">
        <f>IFERROR(VLOOKUP(BA363,abbreviation[[description_german]:[abbreviation_budo]],3,FALSE),"")</f>
        <v/>
      </c>
      <c r="BE363" s="51" t="str">
        <f>IFERROR(VLOOKUP(BD363,abbreviation[[description_german]:[abbreviation_budo]],3,FALSE),"")</f>
        <v/>
      </c>
      <c r="BG363" s="38"/>
      <c r="BH363" s="49" t="str">
        <f t="shared" si="49"/>
        <v>_</v>
      </c>
      <c r="BK363" s="53" t="str">
        <f>IFERROR(VLOOKUP(BJ363,abbreviation[[description_german]:[abbreviation_budo]],3,FALSE),"")</f>
        <v/>
      </c>
      <c r="BN363" s="51" t="str">
        <f>IFERROR(VLOOKUP(BM363,abbreviation[[description_german]:[abbreviation_budo]],3,FALSE),"")</f>
        <v/>
      </c>
      <c r="BO363" s="31"/>
      <c r="BQ363" s="51" t="str">
        <f>IFERROR(VLOOKUP(BP363,abbreviation[[description_german]:[abbreviation_budo]],3,FALSE),"")</f>
        <v/>
      </c>
      <c r="BR363" s="57" t="str">
        <f t="shared" si="50"/>
        <v>_</v>
      </c>
      <c r="BU363" s="53" t="str">
        <f>IFERROR(VLOOKUP(BT363,abbreviation[[description_german]:[abbreviation_budo]],3,FALSE),"")</f>
        <v/>
      </c>
      <c r="BV363" s="60" t="str">
        <f t="shared" si="51"/>
        <v>_</v>
      </c>
      <c r="BY363" s="48" t="str">
        <f>IFERROR(VLOOKUP(BX363,category[[category_name_german]:[abbreviation_category_budo]],3,FALSE),"")</f>
        <v/>
      </c>
      <c r="CB363" s="48" t="str">
        <f>IFERROR(VLOOKUP(CA363,category[[category_name_german]:[abbreviation_category_budo]],3,FALSE),"")</f>
        <v/>
      </c>
      <c r="CE363" s="48" t="str">
        <f>IFERROR(VLOOKUP(CD363,category[[category_name_german]:[abbreviation_category_budo]],3,FALSE),"")</f>
        <v/>
      </c>
      <c r="CH363" s="48" t="str">
        <f>IFERROR(VLOOKUP(CG363,category[[category_name_german]:[abbreviation_category_budo]],3,FALSE),"")</f>
        <v/>
      </c>
      <c r="CK363" s="48" t="str">
        <f>IFERROR(VLOOKUP(CJ363,category[[category_name_german]:[abbreviation_category_budo]],3,FALSE),"")</f>
        <v/>
      </c>
      <c r="CM363" s="49" t="str">
        <f t="shared" si="52"/>
        <v/>
      </c>
      <c r="CO363" s="63" t="str">
        <f t="shared" si="53"/>
        <v/>
      </c>
    </row>
    <row r="364" spans="4:93" x14ac:dyDescent="0.25">
      <c r="D364" s="48" t="str">
        <f>IFERROR(VLOOKUP(C364,category[[category_name_german]:[abbreviation_category_budo]],3,FALSE),"")</f>
        <v/>
      </c>
      <c r="G364" s="48" t="str">
        <f>IFERROR(VLOOKUP(F364,category[[category_name_german]:[abbreviation_category_budo]],3,FALSE),"")</f>
        <v/>
      </c>
      <c r="J364" s="48" t="str">
        <f>IFERROR(VLOOKUP(I364,category[[category_name_german]:[abbreviation_category_budo]],3,FALSE),"")</f>
        <v/>
      </c>
      <c r="M364" s="48" t="str">
        <f>IFERROR(VLOOKUP(L364,category[[category_name_german]:[abbreviation_category_budo]],3,FALSE),"")</f>
        <v/>
      </c>
      <c r="P364" s="48" t="str">
        <f>IFERROR(VLOOKUP(O364,category[[category_name_german]:[abbreviation_category_budo]],3,FALSE),"")</f>
        <v/>
      </c>
      <c r="R364" s="49" t="str">
        <f t="shared" si="45"/>
        <v/>
      </c>
      <c r="U364" s="48" t="str">
        <f>IFERROR(VLOOKUP(T364,abbreviation[[description_german]:[abbreviation_budo]],3,FALSE),"")</f>
        <v/>
      </c>
      <c r="X364" s="51" t="str">
        <f>IFERROR(VLOOKUP(W364,abbreviation[[description_german]:[abbreviation_budo]],3,FALSE),"")</f>
        <v/>
      </c>
      <c r="Y364" s="33"/>
      <c r="AA364" s="49" t="str">
        <f t="shared" si="46"/>
        <v/>
      </c>
      <c r="AD364" s="48" t="str">
        <f>IFERROR(VLOOKUP(AC364,abbreviation[[description_german]:[abbreviation_budo]],3,FALSE),"")</f>
        <v/>
      </c>
      <c r="AG364" s="54" t="str">
        <f>IFERROR(VLOOKUP(AF364,abbreviation[[description_german]:[abbreviation_budo]],3,FALSE),"")</f>
        <v/>
      </c>
      <c r="AJ364" s="49" t="str">
        <f t="shared" si="47"/>
        <v>_</v>
      </c>
      <c r="AM364" s="48" t="str">
        <f>IFERROR(VLOOKUP(AL364,abbreviation[[description_german]:[abbreviation_budo]],3,FALSE),"")</f>
        <v/>
      </c>
      <c r="AP364" s="54" t="str">
        <f>IFERROR(VLOOKUP(AO364,abbreviation[[description_german]:[abbreviation_budo]],3,FALSE),"")</f>
        <v/>
      </c>
      <c r="AS364" s="49" t="str">
        <f t="shared" si="48"/>
        <v>_</v>
      </c>
      <c r="AV364" s="53" t="str">
        <f>IFERROR(VLOOKUP(AU364,abbreviation[[description_german]:[abbreviation_budo]],3,FALSE),"")</f>
        <v/>
      </c>
      <c r="AY364" s="51" t="str">
        <f>IFERROR(VLOOKUP(AX364,abbreviation[[description_german]:[abbreviation_budo]],3,FALSE),"")</f>
        <v/>
      </c>
      <c r="BB364" s="51" t="str">
        <f>IFERROR(VLOOKUP(BA364,abbreviation[[description_german]:[abbreviation_budo]],3,FALSE),"")</f>
        <v/>
      </c>
      <c r="BE364" s="51" t="str">
        <f>IFERROR(VLOOKUP(BD364,abbreviation[[description_german]:[abbreviation_budo]],3,FALSE),"")</f>
        <v/>
      </c>
      <c r="BG364" s="38"/>
      <c r="BH364" s="49" t="str">
        <f t="shared" si="49"/>
        <v>_</v>
      </c>
      <c r="BK364" s="53" t="str">
        <f>IFERROR(VLOOKUP(BJ364,abbreviation[[description_german]:[abbreviation_budo]],3,FALSE),"")</f>
        <v/>
      </c>
      <c r="BN364" s="51" t="str">
        <f>IFERROR(VLOOKUP(BM364,abbreviation[[description_german]:[abbreviation_budo]],3,FALSE),"")</f>
        <v/>
      </c>
      <c r="BO364" s="31"/>
      <c r="BQ364" s="51" t="str">
        <f>IFERROR(VLOOKUP(BP364,abbreviation[[description_german]:[abbreviation_budo]],3,FALSE),"")</f>
        <v/>
      </c>
      <c r="BR364" s="57" t="str">
        <f t="shared" si="50"/>
        <v>_</v>
      </c>
      <c r="BU364" s="53" t="str">
        <f>IFERROR(VLOOKUP(BT364,abbreviation[[description_german]:[abbreviation_budo]],3,FALSE),"")</f>
        <v/>
      </c>
      <c r="BV364" s="60" t="str">
        <f t="shared" si="51"/>
        <v>_</v>
      </c>
      <c r="BY364" s="48" t="str">
        <f>IFERROR(VLOOKUP(BX364,category[[category_name_german]:[abbreviation_category_budo]],3,FALSE),"")</f>
        <v/>
      </c>
      <c r="CB364" s="48" t="str">
        <f>IFERROR(VLOOKUP(CA364,category[[category_name_german]:[abbreviation_category_budo]],3,FALSE),"")</f>
        <v/>
      </c>
      <c r="CE364" s="48" t="str">
        <f>IFERROR(VLOOKUP(CD364,category[[category_name_german]:[abbreviation_category_budo]],3,FALSE),"")</f>
        <v/>
      </c>
      <c r="CH364" s="48" t="str">
        <f>IFERROR(VLOOKUP(CG364,category[[category_name_german]:[abbreviation_category_budo]],3,FALSE),"")</f>
        <v/>
      </c>
      <c r="CK364" s="48" t="str">
        <f>IFERROR(VLOOKUP(CJ364,category[[category_name_german]:[abbreviation_category_budo]],3,FALSE),"")</f>
        <v/>
      </c>
      <c r="CM364" s="49" t="str">
        <f t="shared" si="52"/>
        <v/>
      </c>
      <c r="CO364" s="63" t="str">
        <f t="shared" si="53"/>
        <v/>
      </c>
    </row>
    <row r="365" spans="4:93" x14ac:dyDescent="0.25">
      <c r="D365" s="48" t="str">
        <f>IFERROR(VLOOKUP(C365,category[[category_name_german]:[abbreviation_category_budo]],3,FALSE),"")</f>
        <v/>
      </c>
      <c r="G365" s="48" t="str">
        <f>IFERROR(VLOOKUP(F365,category[[category_name_german]:[abbreviation_category_budo]],3,FALSE),"")</f>
        <v/>
      </c>
      <c r="J365" s="48" t="str">
        <f>IFERROR(VLOOKUP(I365,category[[category_name_german]:[abbreviation_category_budo]],3,FALSE),"")</f>
        <v/>
      </c>
      <c r="M365" s="48" t="str">
        <f>IFERROR(VLOOKUP(L365,category[[category_name_german]:[abbreviation_category_budo]],3,FALSE),"")</f>
        <v/>
      </c>
      <c r="P365" s="48" t="str">
        <f>IFERROR(VLOOKUP(O365,category[[category_name_german]:[abbreviation_category_budo]],3,FALSE),"")</f>
        <v/>
      </c>
      <c r="R365" s="49" t="str">
        <f t="shared" si="45"/>
        <v/>
      </c>
      <c r="U365" s="48" t="str">
        <f>IFERROR(VLOOKUP(T365,abbreviation[[description_german]:[abbreviation_budo]],3,FALSE),"")</f>
        <v/>
      </c>
      <c r="X365" s="51" t="str">
        <f>IFERROR(VLOOKUP(W365,abbreviation[[description_german]:[abbreviation_budo]],3,FALSE),"")</f>
        <v/>
      </c>
      <c r="Y365" s="33"/>
      <c r="AA365" s="49" t="str">
        <f t="shared" si="46"/>
        <v/>
      </c>
      <c r="AD365" s="48" t="str">
        <f>IFERROR(VLOOKUP(AC365,abbreviation[[description_german]:[abbreviation_budo]],3,FALSE),"")</f>
        <v/>
      </c>
      <c r="AG365" s="54" t="str">
        <f>IFERROR(VLOOKUP(AF365,abbreviation[[description_german]:[abbreviation_budo]],3,FALSE),"")</f>
        <v/>
      </c>
      <c r="AJ365" s="49" t="str">
        <f t="shared" si="47"/>
        <v>_</v>
      </c>
      <c r="AM365" s="48" t="str">
        <f>IFERROR(VLOOKUP(AL365,abbreviation[[description_german]:[abbreviation_budo]],3,FALSE),"")</f>
        <v/>
      </c>
      <c r="AP365" s="54" t="str">
        <f>IFERROR(VLOOKUP(AO365,abbreviation[[description_german]:[abbreviation_budo]],3,FALSE),"")</f>
        <v/>
      </c>
      <c r="AS365" s="49" t="str">
        <f t="shared" si="48"/>
        <v>_</v>
      </c>
      <c r="AV365" s="53" t="str">
        <f>IFERROR(VLOOKUP(AU365,abbreviation[[description_german]:[abbreviation_budo]],3,FALSE),"")</f>
        <v/>
      </c>
      <c r="AY365" s="51" t="str">
        <f>IFERROR(VLOOKUP(AX365,abbreviation[[description_german]:[abbreviation_budo]],3,FALSE),"")</f>
        <v/>
      </c>
      <c r="BB365" s="51" t="str">
        <f>IFERROR(VLOOKUP(BA365,abbreviation[[description_german]:[abbreviation_budo]],3,FALSE),"")</f>
        <v/>
      </c>
      <c r="BE365" s="51" t="str">
        <f>IFERROR(VLOOKUP(BD365,abbreviation[[description_german]:[abbreviation_budo]],3,FALSE),"")</f>
        <v/>
      </c>
      <c r="BG365" s="38"/>
      <c r="BH365" s="49" t="str">
        <f t="shared" si="49"/>
        <v>_</v>
      </c>
      <c r="BK365" s="53" t="str">
        <f>IFERROR(VLOOKUP(BJ365,abbreviation[[description_german]:[abbreviation_budo]],3,FALSE),"")</f>
        <v/>
      </c>
      <c r="BN365" s="51" t="str">
        <f>IFERROR(VLOOKUP(BM365,abbreviation[[description_german]:[abbreviation_budo]],3,FALSE),"")</f>
        <v/>
      </c>
      <c r="BO365" s="31"/>
      <c r="BQ365" s="51" t="str">
        <f>IFERROR(VLOOKUP(BP365,abbreviation[[description_german]:[abbreviation_budo]],3,FALSE),"")</f>
        <v/>
      </c>
      <c r="BR365" s="57" t="str">
        <f t="shared" si="50"/>
        <v>_</v>
      </c>
      <c r="BU365" s="53" t="str">
        <f>IFERROR(VLOOKUP(BT365,abbreviation[[description_german]:[abbreviation_budo]],3,FALSE),"")</f>
        <v/>
      </c>
      <c r="BV365" s="60" t="str">
        <f t="shared" si="51"/>
        <v>_</v>
      </c>
      <c r="BY365" s="48" t="str">
        <f>IFERROR(VLOOKUP(BX365,category[[category_name_german]:[abbreviation_category_budo]],3,FALSE),"")</f>
        <v/>
      </c>
      <c r="CB365" s="48" t="str">
        <f>IFERROR(VLOOKUP(CA365,category[[category_name_german]:[abbreviation_category_budo]],3,FALSE),"")</f>
        <v/>
      </c>
      <c r="CE365" s="48" t="str">
        <f>IFERROR(VLOOKUP(CD365,category[[category_name_german]:[abbreviation_category_budo]],3,FALSE),"")</f>
        <v/>
      </c>
      <c r="CH365" s="48" t="str">
        <f>IFERROR(VLOOKUP(CG365,category[[category_name_german]:[abbreviation_category_budo]],3,FALSE),"")</f>
        <v/>
      </c>
      <c r="CK365" s="48" t="str">
        <f>IFERROR(VLOOKUP(CJ365,category[[category_name_german]:[abbreviation_category_budo]],3,FALSE),"")</f>
        <v/>
      </c>
      <c r="CM365" s="49" t="str">
        <f t="shared" si="52"/>
        <v/>
      </c>
      <c r="CO365" s="63" t="str">
        <f t="shared" si="53"/>
        <v/>
      </c>
    </row>
    <row r="366" spans="4:93" x14ac:dyDescent="0.25">
      <c r="D366" s="48" t="str">
        <f>IFERROR(VLOOKUP(C366,category[[category_name_german]:[abbreviation_category_budo]],3,FALSE),"")</f>
        <v/>
      </c>
      <c r="G366" s="48" t="str">
        <f>IFERROR(VLOOKUP(F366,category[[category_name_german]:[abbreviation_category_budo]],3,FALSE),"")</f>
        <v/>
      </c>
      <c r="J366" s="48" t="str">
        <f>IFERROR(VLOOKUP(I366,category[[category_name_german]:[abbreviation_category_budo]],3,FALSE),"")</f>
        <v/>
      </c>
      <c r="M366" s="48" t="str">
        <f>IFERROR(VLOOKUP(L366,category[[category_name_german]:[abbreviation_category_budo]],3,FALSE),"")</f>
        <v/>
      </c>
      <c r="P366" s="48" t="str">
        <f>IFERROR(VLOOKUP(O366,category[[category_name_german]:[abbreviation_category_budo]],3,FALSE),"")</f>
        <v/>
      </c>
      <c r="R366" s="49" t="str">
        <f t="shared" si="45"/>
        <v/>
      </c>
      <c r="U366" s="48" t="str">
        <f>IFERROR(VLOOKUP(T366,abbreviation[[description_german]:[abbreviation_budo]],3,FALSE),"")</f>
        <v/>
      </c>
      <c r="X366" s="51" t="str">
        <f>IFERROR(VLOOKUP(W366,abbreviation[[description_german]:[abbreviation_budo]],3,FALSE),"")</f>
        <v/>
      </c>
      <c r="Y366" s="33"/>
      <c r="AA366" s="49" t="str">
        <f t="shared" si="46"/>
        <v/>
      </c>
      <c r="AD366" s="48" t="str">
        <f>IFERROR(VLOOKUP(AC366,abbreviation[[description_german]:[abbreviation_budo]],3,FALSE),"")</f>
        <v/>
      </c>
      <c r="AG366" s="54" t="str">
        <f>IFERROR(VLOOKUP(AF366,abbreviation[[description_german]:[abbreviation_budo]],3,FALSE),"")</f>
        <v/>
      </c>
      <c r="AJ366" s="49" t="str">
        <f t="shared" si="47"/>
        <v>_</v>
      </c>
      <c r="AM366" s="48" t="str">
        <f>IFERROR(VLOOKUP(AL366,abbreviation[[description_german]:[abbreviation_budo]],3,FALSE),"")</f>
        <v/>
      </c>
      <c r="AP366" s="54" t="str">
        <f>IFERROR(VLOOKUP(AO366,abbreviation[[description_german]:[abbreviation_budo]],3,FALSE),"")</f>
        <v/>
      </c>
      <c r="AS366" s="49" t="str">
        <f t="shared" si="48"/>
        <v>_</v>
      </c>
      <c r="AV366" s="53" t="str">
        <f>IFERROR(VLOOKUP(AU366,abbreviation[[description_german]:[abbreviation_budo]],3,FALSE),"")</f>
        <v/>
      </c>
      <c r="AY366" s="51" t="str">
        <f>IFERROR(VLOOKUP(AX366,abbreviation[[description_german]:[abbreviation_budo]],3,FALSE),"")</f>
        <v/>
      </c>
      <c r="BB366" s="51" t="str">
        <f>IFERROR(VLOOKUP(BA366,abbreviation[[description_german]:[abbreviation_budo]],3,FALSE),"")</f>
        <v/>
      </c>
      <c r="BE366" s="51" t="str">
        <f>IFERROR(VLOOKUP(BD366,abbreviation[[description_german]:[abbreviation_budo]],3,FALSE),"")</f>
        <v/>
      </c>
      <c r="BG366" s="38"/>
      <c r="BH366" s="49" t="str">
        <f t="shared" si="49"/>
        <v>_</v>
      </c>
      <c r="BK366" s="53" t="str">
        <f>IFERROR(VLOOKUP(BJ366,abbreviation[[description_german]:[abbreviation_budo]],3,FALSE),"")</f>
        <v/>
      </c>
      <c r="BN366" s="51" t="str">
        <f>IFERROR(VLOOKUP(BM366,abbreviation[[description_german]:[abbreviation_budo]],3,FALSE),"")</f>
        <v/>
      </c>
      <c r="BO366" s="31"/>
      <c r="BQ366" s="51" t="str">
        <f>IFERROR(VLOOKUP(BP366,abbreviation[[description_german]:[abbreviation_budo]],3,FALSE),"")</f>
        <v/>
      </c>
      <c r="BR366" s="57" t="str">
        <f t="shared" si="50"/>
        <v>_</v>
      </c>
      <c r="BU366" s="53" t="str">
        <f>IFERROR(VLOOKUP(BT366,abbreviation[[description_german]:[abbreviation_budo]],3,FALSE),"")</f>
        <v/>
      </c>
      <c r="BV366" s="60" t="str">
        <f t="shared" si="51"/>
        <v>_</v>
      </c>
      <c r="BY366" s="48" t="str">
        <f>IFERROR(VLOOKUP(BX366,category[[category_name_german]:[abbreviation_category_budo]],3,FALSE),"")</f>
        <v/>
      </c>
      <c r="CB366" s="48" t="str">
        <f>IFERROR(VLOOKUP(CA366,category[[category_name_german]:[abbreviation_category_budo]],3,FALSE),"")</f>
        <v/>
      </c>
      <c r="CE366" s="48" t="str">
        <f>IFERROR(VLOOKUP(CD366,category[[category_name_german]:[abbreviation_category_budo]],3,FALSE),"")</f>
        <v/>
      </c>
      <c r="CH366" s="48" t="str">
        <f>IFERROR(VLOOKUP(CG366,category[[category_name_german]:[abbreviation_category_budo]],3,FALSE),"")</f>
        <v/>
      </c>
      <c r="CK366" s="48" t="str">
        <f>IFERROR(VLOOKUP(CJ366,category[[category_name_german]:[abbreviation_category_budo]],3,FALSE),"")</f>
        <v/>
      </c>
      <c r="CM366" s="49" t="str">
        <f t="shared" si="52"/>
        <v/>
      </c>
      <c r="CO366" s="63" t="str">
        <f t="shared" si="53"/>
        <v/>
      </c>
    </row>
    <row r="367" spans="4:93" x14ac:dyDescent="0.25">
      <c r="D367" s="48" t="str">
        <f>IFERROR(VLOOKUP(C367,category[[category_name_german]:[abbreviation_category_budo]],3,FALSE),"")</f>
        <v/>
      </c>
      <c r="G367" s="48" t="str">
        <f>IFERROR(VLOOKUP(F367,category[[category_name_german]:[abbreviation_category_budo]],3,FALSE),"")</f>
        <v/>
      </c>
      <c r="J367" s="48" t="str">
        <f>IFERROR(VLOOKUP(I367,category[[category_name_german]:[abbreviation_category_budo]],3,FALSE),"")</f>
        <v/>
      </c>
      <c r="M367" s="48" t="str">
        <f>IFERROR(VLOOKUP(L367,category[[category_name_german]:[abbreviation_category_budo]],3,FALSE),"")</f>
        <v/>
      </c>
      <c r="P367" s="48" t="str">
        <f>IFERROR(VLOOKUP(O367,category[[category_name_german]:[abbreviation_category_budo]],3,FALSE),"")</f>
        <v/>
      </c>
      <c r="R367" s="49" t="str">
        <f t="shared" si="45"/>
        <v/>
      </c>
      <c r="U367" s="48" t="str">
        <f>IFERROR(VLOOKUP(T367,abbreviation[[description_german]:[abbreviation_budo]],3,FALSE),"")</f>
        <v/>
      </c>
      <c r="X367" s="51" t="str">
        <f>IFERROR(VLOOKUP(W367,abbreviation[[description_german]:[abbreviation_budo]],3,FALSE),"")</f>
        <v/>
      </c>
      <c r="Y367" s="33"/>
      <c r="AA367" s="49" t="str">
        <f t="shared" si="46"/>
        <v/>
      </c>
      <c r="AD367" s="48" t="str">
        <f>IFERROR(VLOOKUP(AC367,abbreviation[[description_german]:[abbreviation_budo]],3,FALSE),"")</f>
        <v/>
      </c>
      <c r="AG367" s="54" t="str">
        <f>IFERROR(VLOOKUP(AF367,abbreviation[[description_german]:[abbreviation_budo]],3,FALSE),"")</f>
        <v/>
      </c>
      <c r="AJ367" s="49" t="str">
        <f t="shared" si="47"/>
        <v>_</v>
      </c>
      <c r="AM367" s="48" t="str">
        <f>IFERROR(VLOOKUP(AL367,abbreviation[[description_german]:[abbreviation_budo]],3,FALSE),"")</f>
        <v/>
      </c>
      <c r="AP367" s="54" t="str">
        <f>IFERROR(VLOOKUP(AO367,abbreviation[[description_german]:[abbreviation_budo]],3,FALSE),"")</f>
        <v/>
      </c>
      <c r="AS367" s="49" t="str">
        <f t="shared" si="48"/>
        <v>_</v>
      </c>
      <c r="AV367" s="53" t="str">
        <f>IFERROR(VLOOKUP(AU367,abbreviation[[description_german]:[abbreviation_budo]],3,FALSE),"")</f>
        <v/>
      </c>
      <c r="AY367" s="51" t="str">
        <f>IFERROR(VLOOKUP(AX367,abbreviation[[description_german]:[abbreviation_budo]],3,FALSE),"")</f>
        <v/>
      </c>
      <c r="BB367" s="51" t="str">
        <f>IFERROR(VLOOKUP(BA367,abbreviation[[description_german]:[abbreviation_budo]],3,FALSE),"")</f>
        <v/>
      </c>
      <c r="BE367" s="51" t="str">
        <f>IFERROR(VLOOKUP(BD367,abbreviation[[description_german]:[abbreviation_budo]],3,FALSE),"")</f>
        <v/>
      </c>
      <c r="BG367" s="38"/>
      <c r="BH367" s="49" t="str">
        <f t="shared" si="49"/>
        <v>_</v>
      </c>
      <c r="BK367" s="53" t="str">
        <f>IFERROR(VLOOKUP(BJ367,abbreviation[[description_german]:[abbreviation_budo]],3,FALSE),"")</f>
        <v/>
      </c>
      <c r="BN367" s="51" t="str">
        <f>IFERROR(VLOOKUP(BM367,abbreviation[[description_german]:[abbreviation_budo]],3,FALSE),"")</f>
        <v/>
      </c>
      <c r="BO367" s="31"/>
      <c r="BQ367" s="51" t="str">
        <f>IFERROR(VLOOKUP(BP367,abbreviation[[description_german]:[abbreviation_budo]],3,FALSE),"")</f>
        <v/>
      </c>
      <c r="BR367" s="57" t="str">
        <f t="shared" si="50"/>
        <v>_</v>
      </c>
      <c r="BU367" s="53" t="str">
        <f>IFERROR(VLOOKUP(BT367,abbreviation[[description_german]:[abbreviation_budo]],3,FALSE),"")</f>
        <v/>
      </c>
      <c r="BV367" s="60" t="str">
        <f t="shared" si="51"/>
        <v>_</v>
      </c>
      <c r="BY367" s="48" t="str">
        <f>IFERROR(VLOOKUP(BX367,category[[category_name_german]:[abbreviation_category_budo]],3,FALSE),"")</f>
        <v/>
      </c>
      <c r="CB367" s="48" t="str">
        <f>IFERROR(VLOOKUP(CA367,category[[category_name_german]:[abbreviation_category_budo]],3,FALSE),"")</f>
        <v/>
      </c>
      <c r="CE367" s="48" t="str">
        <f>IFERROR(VLOOKUP(CD367,category[[category_name_german]:[abbreviation_category_budo]],3,FALSE),"")</f>
        <v/>
      </c>
      <c r="CH367" s="48" t="str">
        <f>IFERROR(VLOOKUP(CG367,category[[category_name_german]:[abbreviation_category_budo]],3,FALSE),"")</f>
        <v/>
      </c>
      <c r="CK367" s="48" t="str">
        <f>IFERROR(VLOOKUP(CJ367,category[[category_name_german]:[abbreviation_category_budo]],3,FALSE),"")</f>
        <v/>
      </c>
      <c r="CM367" s="49" t="str">
        <f t="shared" si="52"/>
        <v/>
      </c>
      <c r="CO367" s="63" t="str">
        <f t="shared" si="53"/>
        <v/>
      </c>
    </row>
    <row r="368" spans="4:93" x14ac:dyDescent="0.25">
      <c r="D368" s="48" t="str">
        <f>IFERROR(VLOOKUP(C368,category[[category_name_german]:[abbreviation_category_budo]],3,FALSE),"")</f>
        <v/>
      </c>
      <c r="G368" s="48" t="str">
        <f>IFERROR(VLOOKUP(F368,category[[category_name_german]:[abbreviation_category_budo]],3,FALSE),"")</f>
        <v/>
      </c>
      <c r="J368" s="48" t="str">
        <f>IFERROR(VLOOKUP(I368,category[[category_name_german]:[abbreviation_category_budo]],3,FALSE),"")</f>
        <v/>
      </c>
      <c r="M368" s="48" t="str">
        <f>IFERROR(VLOOKUP(L368,category[[category_name_german]:[abbreviation_category_budo]],3,FALSE),"")</f>
        <v/>
      </c>
      <c r="P368" s="48" t="str">
        <f>IFERROR(VLOOKUP(O368,category[[category_name_german]:[abbreviation_category_budo]],3,FALSE),"")</f>
        <v/>
      </c>
      <c r="R368" s="49" t="str">
        <f t="shared" si="45"/>
        <v/>
      </c>
      <c r="U368" s="48" t="str">
        <f>IFERROR(VLOOKUP(T368,abbreviation[[description_german]:[abbreviation_budo]],3,FALSE),"")</f>
        <v/>
      </c>
      <c r="X368" s="51" t="str">
        <f>IFERROR(VLOOKUP(W368,abbreviation[[description_german]:[abbreviation_budo]],3,FALSE),"")</f>
        <v/>
      </c>
      <c r="Y368" s="33"/>
      <c r="AA368" s="49" t="str">
        <f t="shared" si="46"/>
        <v/>
      </c>
      <c r="AD368" s="48" t="str">
        <f>IFERROR(VLOOKUP(AC368,abbreviation[[description_german]:[abbreviation_budo]],3,FALSE),"")</f>
        <v/>
      </c>
      <c r="AG368" s="54" t="str">
        <f>IFERROR(VLOOKUP(AF368,abbreviation[[description_german]:[abbreviation_budo]],3,FALSE),"")</f>
        <v/>
      </c>
      <c r="AJ368" s="49" t="str">
        <f t="shared" si="47"/>
        <v>_</v>
      </c>
      <c r="AM368" s="48" t="str">
        <f>IFERROR(VLOOKUP(AL368,abbreviation[[description_german]:[abbreviation_budo]],3,FALSE),"")</f>
        <v/>
      </c>
      <c r="AP368" s="54" t="str">
        <f>IFERROR(VLOOKUP(AO368,abbreviation[[description_german]:[abbreviation_budo]],3,FALSE),"")</f>
        <v/>
      </c>
      <c r="AS368" s="49" t="str">
        <f t="shared" si="48"/>
        <v>_</v>
      </c>
      <c r="AV368" s="53" t="str">
        <f>IFERROR(VLOOKUP(AU368,abbreviation[[description_german]:[abbreviation_budo]],3,FALSE),"")</f>
        <v/>
      </c>
      <c r="AY368" s="51" t="str">
        <f>IFERROR(VLOOKUP(AX368,abbreviation[[description_german]:[abbreviation_budo]],3,FALSE),"")</f>
        <v/>
      </c>
      <c r="BB368" s="51" t="str">
        <f>IFERROR(VLOOKUP(BA368,abbreviation[[description_german]:[abbreviation_budo]],3,FALSE),"")</f>
        <v/>
      </c>
      <c r="BE368" s="51" t="str">
        <f>IFERROR(VLOOKUP(BD368,abbreviation[[description_german]:[abbreviation_budo]],3,FALSE),"")</f>
        <v/>
      </c>
      <c r="BG368" s="38"/>
      <c r="BH368" s="49" t="str">
        <f t="shared" si="49"/>
        <v>_</v>
      </c>
      <c r="BK368" s="53" t="str">
        <f>IFERROR(VLOOKUP(BJ368,abbreviation[[description_german]:[abbreviation_budo]],3,FALSE),"")</f>
        <v/>
      </c>
      <c r="BN368" s="51" t="str">
        <f>IFERROR(VLOOKUP(BM368,abbreviation[[description_german]:[abbreviation_budo]],3,FALSE),"")</f>
        <v/>
      </c>
      <c r="BO368" s="31"/>
      <c r="BQ368" s="51" t="str">
        <f>IFERROR(VLOOKUP(BP368,abbreviation[[description_german]:[abbreviation_budo]],3,FALSE),"")</f>
        <v/>
      </c>
      <c r="BR368" s="57" t="str">
        <f t="shared" si="50"/>
        <v>_</v>
      </c>
      <c r="BU368" s="53" t="str">
        <f>IFERROR(VLOOKUP(BT368,abbreviation[[description_german]:[abbreviation_budo]],3,FALSE),"")</f>
        <v/>
      </c>
      <c r="BV368" s="60" t="str">
        <f t="shared" si="51"/>
        <v>_</v>
      </c>
      <c r="BY368" s="48" t="str">
        <f>IFERROR(VLOOKUP(BX368,category[[category_name_german]:[abbreviation_category_budo]],3,FALSE),"")</f>
        <v/>
      </c>
      <c r="CB368" s="48" t="str">
        <f>IFERROR(VLOOKUP(CA368,category[[category_name_german]:[abbreviation_category_budo]],3,FALSE),"")</f>
        <v/>
      </c>
      <c r="CE368" s="48" t="str">
        <f>IFERROR(VLOOKUP(CD368,category[[category_name_german]:[abbreviation_category_budo]],3,FALSE),"")</f>
        <v/>
      </c>
      <c r="CH368" s="48" t="str">
        <f>IFERROR(VLOOKUP(CG368,category[[category_name_german]:[abbreviation_category_budo]],3,FALSE),"")</f>
        <v/>
      </c>
      <c r="CK368" s="48" t="str">
        <f>IFERROR(VLOOKUP(CJ368,category[[category_name_german]:[abbreviation_category_budo]],3,FALSE),"")</f>
        <v/>
      </c>
      <c r="CM368" s="49" t="str">
        <f t="shared" si="52"/>
        <v/>
      </c>
      <c r="CO368" s="63" t="str">
        <f t="shared" si="53"/>
        <v/>
      </c>
    </row>
    <row r="369" spans="4:93" x14ac:dyDescent="0.25">
      <c r="D369" s="48" t="str">
        <f>IFERROR(VLOOKUP(C369,category[[category_name_german]:[abbreviation_category_budo]],3,FALSE),"")</f>
        <v/>
      </c>
      <c r="G369" s="48" t="str">
        <f>IFERROR(VLOOKUP(F369,category[[category_name_german]:[abbreviation_category_budo]],3,FALSE),"")</f>
        <v/>
      </c>
      <c r="J369" s="48" t="str">
        <f>IFERROR(VLOOKUP(I369,category[[category_name_german]:[abbreviation_category_budo]],3,FALSE),"")</f>
        <v/>
      </c>
      <c r="M369" s="48" t="str">
        <f>IFERROR(VLOOKUP(L369,category[[category_name_german]:[abbreviation_category_budo]],3,FALSE),"")</f>
        <v/>
      </c>
      <c r="P369" s="48" t="str">
        <f>IFERROR(VLOOKUP(O369,category[[category_name_german]:[abbreviation_category_budo]],3,FALSE),"")</f>
        <v/>
      </c>
      <c r="R369" s="49" t="str">
        <f t="shared" si="45"/>
        <v/>
      </c>
      <c r="U369" s="48" t="str">
        <f>IFERROR(VLOOKUP(T369,abbreviation[[description_german]:[abbreviation_budo]],3,FALSE),"")</f>
        <v/>
      </c>
      <c r="X369" s="51" t="str">
        <f>IFERROR(VLOOKUP(W369,abbreviation[[description_german]:[abbreviation_budo]],3,FALSE),"")</f>
        <v/>
      </c>
      <c r="Y369" s="33"/>
      <c r="AA369" s="49" t="str">
        <f t="shared" si="46"/>
        <v/>
      </c>
      <c r="AD369" s="48" t="str">
        <f>IFERROR(VLOOKUP(AC369,abbreviation[[description_german]:[abbreviation_budo]],3,FALSE),"")</f>
        <v/>
      </c>
      <c r="AG369" s="54" t="str">
        <f>IFERROR(VLOOKUP(AF369,abbreviation[[description_german]:[abbreviation_budo]],3,FALSE),"")</f>
        <v/>
      </c>
      <c r="AJ369" s="49" t="str">
        <f t="shared" si="47"/>
        <v>_</v>
      </c>
      <c r="AM369" s="48" t="str">
        <f>IFERROR(VLOOKUP(AL369,abbreviation[[description_german]:[abbreviation_budo]],3,FALSE),"")</f>
        <v/>
      </c>
      <c r="AP369" s="54" t="str">
        <f>IFERROR(VLOOKUP(AO369,abbreviation[[description_german]:[abbreviation_budo]],3,FALSE),"")</f>
        <v/>
      </c>
      <c r="AS369" s="49" t="str">
        <f t="shared" si="48"/>
        <v>_</v>
      </c>
      <c r="AV369" s="53" t="str">
        <f>IFERROR(VLOOKUP(AU369,abbreviation[[description_german]:[abbreviation_budo]],3,FALSE),"")</f>
        <v/>
      </c>
      <c r="AY369" s="51" t="str">
        <f>IFERROR(VLOOKUP(AX369,abbreviation[[description_german]:[abbreviation_budo]],3,FALSE),"")</f>
        <v/>
      </c>
      <c r="BB369" s="51" t="str">
        <f>IFERROR(VLOOKUP(BA369,abbreviation[[description_german]:[abbreviation_budo]],3,FALSE),"")</f>
        <v/>
      </c>
      <c r="BE369" s="51" t="str">
        <f>IFERROR(VLOOKUP(BD369,abbreviation[[description_german]:[abbreviation_budo]],3,FALSE),"")</f>
        <v/>
      </c>
      <c r="BG369" s="38"/>
      <c r="BH369" s="49" t="str">
        <f t="shared" si="49"/>
        <v>_</v>
      </c>
      <c r="BK369" s="53" t="str">
        <f>IFERROR(VLOOKUP(BJ369,abbreviation[[description_german]:[abbreviation_budo]],3,FALSE),"")</f>
        <v/>
      </c>
      <c r="BN369" s="51" t="str">
        <f>IFERROR(VLOOKUP(BM369,abbreviation[[description_german]:[abbreviation_budo]],3,FALSE),"")</f>
        <v/>
      </c>
      <c r="BO369" s="31"/>
      <c r="BQ369" s="51" t="str">
        <f>IFERROR(VLOOKUP(BP369,abbreviation[[description_german]:[abbreviation_budo]],3,FALSE),"")</f>
        <v/>
      </c>
      <c r="BR369" s="57" t="str">
        <f t="shared" si="50"/>
        <v>_</v>
      </c>
      <c r="BU369" s="53" t="str">
        <f>IFERROR(VLOOKUP(BT369,abbreviation[[description_german]:[abbreviation_budo]],3,FALSE),"")</f>
        <v/>
      </c>
      <c r="BV369" s="60" t="str">
        <f t="shared" si="51"/>
        <v>_</v>
      </c>
      <c r="BY369" s="48" t="str">
        <f>IFERROR(VLOOKUP(BX369,category[[category_name_german]:[abbreviation_category_budo]],3,FALSE),"")</f>
        <v/>
      </c>
      <c r="CB369" s="48" t="str">
        <f>IFERROR(VLOOKUP(CA369,category[[category_name_german]:[abbreviation_category_budo]],3,FALSE),"")</f>
        <v/>
      </c>
      <c r="CE369" s="48" t="str">
        <f>IFERROR(VLOOKUP(CD369,category[[category_name_german]:[abbreviation_category_budo]],3,FALSE),"")</f>
        <v/>
      </c>
      <c r="CH369" s="48" t="str">
        <f>IFERROR(VLOOKUP(CG369,category[[category_name_german]:[abbreviation_category_budo]],3,FALSE),"")</f>
        <v/>
      </c>
      <c r="CK369" s="48" t="str">
        <f>IFERROR(VLOOKUP(CJ369,category[[category_name_german]:[abbreviation_category_budo]],3,FALSE),"")</f>
        <v/>
      </c>
      <c r="CM369" s="49" t="str">
        <f t="shared" si="52"/>
        <v/>
      </c>
      <c r="CO369" s="63" t="str">
        <f t="shared" si="53"/>
        <v/>
      </c>
    </row>
    <row r="370" spans="4:93" x14ac:dyDescent="0.25">
      <c r="D370" s="48" t="str">
        <f>IFERROR(VLOOKUP(C370,category[[category_name_german]:[abbreviation_category_budo]],3,FALSE),"")</f>
        <v/>
      </c>
      <c r="G370" s="48" t="str">
        <f>IFERROR(VLOOKUP(F370,category[[category_name_german]:[abbreviation_category_budo]],3,FALSE),"")</f>
        <v/>
      </c>
      <c r="J370" s="48" t="str">
        <f>IFERROR(VLOOKUP(I370,category[[category_name_german]:[abbreviation_category_budo]],3,FALSE),"")</f>
        <v/>
      </c>
      <c r="M370" s="48" t="str">
        <f>IFERROR(VLOOKUP(L370,category[[category_name_german]:[abbreviation_category_budo]],3,FALSE),"")</f>
        <v/>
      </c>
      <c r="P370" s="48" t="str">
        <f>IFERROR(VLOOKUP(O370,category[[category_name_german]:[abbreviation_category_budo]],3,FALSE),"")</f>
        <v/>
      </c>
      <c r="R370" s="49" t="str">
        <f t="shared" si="45"/>
        <v/>
      </c>
      <c r="U370" s="48" t="str">
        <f>IFERROR(VLOOKUP(T370,abbreviation[[description_german]:[abbreviation_budo]],3,FALSE),"")</f>
        <v/>
      </c>
      <c r="X370" s="51" t="str">
        <f>IFERROR(VLOOKUP(W370,abbreviation[[description_german]:[abbreviation_budo]],3,FALSE),"")</f>
        <v/>
      </c>
      <c r="Y370" s="33"/>
      <c r="AA370" s="49" t="str">
        <f t="shared" si="46"/>
        <v/>
      </c>
      <c r="AD370" s="48" t="str">
        <f>IFERROR(VLOOKUP(AC370,abbreviation[[description_german]:[abbreviation_budo]],3,FALSE),"")</f>
        <v/>
      </c>
      <c r="AG370" s="54" t="str">
        <f>IFERROR(VLOOKUP(AF370,abbreviation[[description_german]:[abbreviation_budo]],3,FALSE),"")</f>
        <v/>
      </c>
      <c r="AJ370" s="49" t="str">
        <f t="shared" si="47"/>
        <v>_</v>
      </c>
      <c r="AM370" s="48" t="str">
        <f>IFERROR(VLOOKUP(AL370,abbreviation[[description_german]:[abbreviation_budo]],3,FALSE),"")</f>
        <v/>
      </c>
      <c r="AP370" s="54" t="str">
        <f>IFERROR(VLOOKUP(AO370,abbreviation[[description_german]:[abbreviation_budo]],3,FALSE),"")</f>
        <v/>
      </c>
      <c r="AS370" s="49" t="str">
        <f t="shared" si="48"/>
        <v>_</v>
      </c>
      <c r="AV370" s="53" t="str">
        <f>IFERROR(VLOOKUP(AU370,abbreviation[[description_german]:[abbreviation_budo]],3,FALSE),"")</f>
        <v/>
      </c>
      <c r="AY370" s="51" t="str">
        <f>IFERROR(VLOOKUP(AX370,abbreviation[[description_german]:[abbreviation_budo]],3,FALSE),"")</f>
        <v/>
      </c>
      <c r="BB370" s="51" t="str">
        <f>IFERROR(VLOOKUP(BA370,abbreviation[[description_german]:[abbreviation_budo]],3,FALSE),"")</f>
        <v/>
      </c>
      <c r="BE370" s="51" t="str">
        <f>IFERROR(VLOOKUP(BD370,abbreviation[[description_german]:[abbreviation_budo]],3,FALSE),"")</f>
        <v/>
      </c>
      <c r="BG370" s="38"/>
      <c r="BH370" s="49" t="str">
        <f t="shared" si="49"/>
        <v>_</v>
      </c>
      <c r="BK370" s="53" t="str">
        <f>IFERROR(VLOOKUP(BJ370,abbreviation[[description_german]:[abbreviation_budo]],3,FALSE),"")</f>
        <v/>
      </c>
      <c r="BN370" s="51" t="str">
        <f>IFERROR(VLOOKUP(BM370,abbreviation[[description_german]:[abbreviation_budo]],3,FALSE),"")</f>
        <v/>
      </c>
      <c r="BO370" s="31"/>
      <c r="BQ370" s="51" t="str">
        <f>IFERROR(VLOOKUP(BP370,abbreviation[[description_german]:[abbreviation_budo]],3,FALSE),"")</f>
        <v/>
      </c>
      <c r="BR370" s="57" t="str">
        <f t="shared" si="50"/>
        <v>_</v>
      </c>
      <c r="BU370" s="53" t="str">
        <f>IFERROR(VLOOKUP(BT370,abbreviation[[description_german]:[abbreviation_budo]],3,FALSE),"")</f>
        <v/>
      </c>
      <c r="BV370" s="60" t="str">
        <f t="shared" si="51"/>
        <v>_</v>
      </c>
      <c r="BY370" s="48" t="str">
        <f>IFERROR(VLOOKUP(BX370,category[[category_name_german]:[abbreviation_category_budo]],3,FALSE),"")</f>
        <v/>
      </c>
      <c r="CB370" s="48" t="str">
        <f>IFERROR(VLOOKUP(CA370,category[[category_name_german]:[abbreviation_category_budo]],3,FALSE),"")</f>
        <v/>
      </c>
      <c r="CE370" s="48" t="str">
        <f>IFERROR(VLOOKUP(CD370,category[[category_name_german]:[abbreviation_category_budo]],3,FALSE),"")</f>
        <v/>
      </c>
      <c r="CH370" s="48" t="str">
        <f>IFERROR(VLOOKUP(CG370,category[[category_name_german]:[abbreviation_category_budo]],3,FALSE),"")</f>
        <v/>
      </c>
      <c r="CK370" s="48" t="str">
        <f>IFERROR(VLOOKUP(CJ370,category[[category_name_german]:[abbreviation_category_budo]],3,FALSE),"")</f>
        <v/>
      </c>
      <c r="CM370" s="49" t="str">
        <f t="shared" si="52"/>
        <v/>
      </c>
      <c r="CO370" s="63" t="str">
        <f t="shared" si="53"/>
        <v/>
      </c>
    </row>
    <row r="371" spans="4:93" x14ac:dyDescent="0.25">
      <c r="D371" s="48" t="str">
        <f>IFERROR(VLOOKUP(C371,category[[category_name_german]:[abbreviation_category_budo]],3,FALSE),"")</f>
        <v/>
      </c>
      <c r="G371" s="48" t="str">
        <f>IFERROR(VLOOKUP(F371,category[[category_name_german]:[abbreviation_category_budo]],3,FALSE),"")</f>
        <v/>
      </c>
      <c r="J371" s="48" t="str">
        <f>IFERROR(VLOOKUP(I371,category[[category_name_german]:[abbreviation_category_budo]],3,FALSE),"")</f>
        <v/>
      </c>
      <c r="M371" s="48" t="str">
        <f>IFERROR(VLOOKUP(L371,category[[category_name_german]:[abbreviation_category_budo]],3,FALSE),"")</f>
        <v/>
      </c>
      <c r="P371" s="48" t="str">
        <f>IFERROR(VLOOKUP(O371,category[[category_name_german]:[abbreviation_category_budo]],3,FALSE),"")</f>
        <v/>
      </c>
      <c r="R371" s="49" t="str">
        <f t="shared" si="45"/>
        <v/>
      </c>
      <c r="U371" s="48" t="str">
        <f>IFERROR(VLOOKUP(T371,abbreviation[[description_german]:[abbreviation_budo]],3,FALSE),"")</f>
        <v/>
      </c>
      <c r="X371" s="51" t="str">
        <f>IFERROR(VLOOKUP(W371,abbreviation[[description_german]:[abbreviation_budo]],3,FALSE),"")</f>
        <v/>
      </c>
      <c r="Y371" s="33"/>
      <c r="AA371" s="49" t="str">
        <f t="shared" si="46"/>
        <v/>
      </c>
      <c r="AD371" s="48" t="str">
        <f>IFERROR(VLOOKUP(AC371,abbreviation[[description_german]:[abbreviation_budo]],3,FALSE),"")</f>
        <v/>
      </c>
      <c r="AG371" s="54" t="str">
        <f>IFERROR(VLOOKUP(AF371,abbreviation[[description_german]:[abbreviation_budo]],3,FALSE),"")</f>
        <v/>
      </c>
      <c r="AJ371" s="49" t="str">
        <f t="shared" si="47"/>
        <v>_</v>
      </c>
      <c r="AM371" s="48" t="str">
        <f>IFERROR(VLOOKUP(AL371,abbreviation[[description_german]:[abbreviation_budo]],3,FALSE),"")</f>
        <v/>
      </c>
      <c r="AP371" s="54" t="str">
        <f>IFERROR(VLOOKUP(AO371,abbreviation[[description_german]:[abbreviation_budo]],3,FALSE),"")</f>
        <v/>
      </c>
      <c r="AS371" s="49" t="str">
        <f t="shared" si="48"/>
        <v>_</v>
      </c>
      <c r="AV371" s="53" t="str">
        <f>IFERROR(VLOOKUP(AU371,abbreviation[[description_german]:[abbreviation_budo]],3,FALSE),"")</f>
        <v/>
      </c>
      <c r="AY371" s="51" t="str">
        <f>IFERROR(VLOOKUP(AX371,abbreviation[[description_german]:[abbreviation_budo]],3,FALSE),"")</f>
        <v/>
      </c>
      <c r="BB371" s="51" t="str">
        <f>IFERROR(VLOOKUP(BA371,abbreviation[[description_german]:[abbreviation_budo]],3,FALSE),"")</f>
        <v/>
      </c>
      <c r="BE371" s="51" t="str">
        <f>IFERROR(VLOOKUP(BD371,abbreviation[[description_german]:[abbreviation_budo]],3,FALSE),"")</f>
        <v/>
      </c>
      <c r="BG371" s="38"/>
      <c r="BH371" s="49" t="str">
        <f t="shared" si="49"/>
        <v>_</v>
      </c>
      <c r="BK371" s="53" t="str">
        <f>IFERROR(VLOOKUP(BJ371,abbreviation[[description_german]:[abbreviation_budo]],3,FALSE),"")</f>
        <v/>
      </c>
      <c r="BN371" s="51" t="str">
        <f>IFERROR(VLOOKUP(BM371,abbreviation[[description_german]:[abbreviation_budo]],3,FALSE),"")</f>
        <v/>
      </c>
      <c r="BO371" s="31"/>
      <c r="BQ371" s="51" t="str">
        <f>IFERROR(VLOOKUP(BP371,abbreviation[[description_german]:[abbreviation_budo]],3,FALSE),"")</f>
        <v/>
      </c>
      <c r="BR371" s="57" t="str">
        <f t="shared" si="50"/>
        <v>_</v>
      </c>
      <c r="BU371" s="53" t="str">
        <f>IFERROR(VLOOKUP(BT371,abbreviation[[description_german]:[abbreviation_budo]],3,FALSE),"")</f>
        <v/>
      </c>
      <c r="BV371" s="60" t="str">
        <f t="shared" si="51"/>
        <v>_</v>
      </c>
      <c r="BY371" s="48" t="str">
        <f>IFERROR(VLOOKUP(BX371,category[[category_name_german]:[abbreviation_category_budo]],3,FALSE),"")</f>
        <v/>
      </c>
      <c r="CB371" s="48" t="str">
        <f>IFERROR(VLOOKUP(CA371,category[[category_name_german]:[abbreviation_category_budo]],3,FALSE),"")</f>
        <v/>
      </c>
      <c r="CE371" s="48" t="str">
        <f>IFERROR(VLOOKUP(CD371,category[[category_name_german]:[abbreviation_category_budo]],3,FALSE),"")</f>
        <v/>
      </c>
      <c r="CH371" s="48" t="str">
        <f>IFERROR(VLOOKUP(CG371,category[[category_name_german]:[abbreviation_category_budo]],3,FALSE),"")</f>
        <v/>
      </c>
      <c r="CK371" s="48" t="str">
        <f>IFERROR(VLOOKUP(CJ371,category[[category_name_german]:[abbreviation_category_budo]],3,FALSE),"")</f>
        <v/>
      </c>
      <c r="CM371" s="49" t="str">
        <f t="shared" si="52"/>
        <v/>
      </c>
      <c r="CO371" s="63" t="str">
        <f t="shared" si="53"/>
        <v/>
      </c>
    </row>
    <row r="372" spans="4:93" x14ac:dyDescent="0.25">
      <c r="D372" s="48" t="str">
        <f>IFERROR(VLOOKUP(C372,category[[category_name_german]:[abbreviation_category_budo]],3,FALSE),"")</f>
        <v/>
      </c>
      <c r="G372" s="48" t="str">
        <f>IFERROR(VLOOKUP(F372,category[[category_name_german]:[abbreviation_category_budo]],3,FALSE),"")</f>
        <v/>
      </c>
      <c r="J372" s="48" t="str">
        <f>IFERROR(VLOOKUP(I372,category[[category_name_german]:[abbreviation_category_budo]],3,FALSE),"")</f>
        <v/>
      </c>
      <c r="M372" s="48" t="str">
        <f>IFERROR(VLOOKUP(L372,category[[category_name_german]:[abbreviation_category_budo]],3,FALSE),"")</f>
        <v/>
      </c>
      <c r="P372" s="48" t="str">
        <f>IFERROR(VLOOKUP(O372,category[[category_name_german]:[abbreviation_category_budo]],3,FALSE),"")</f>
        <v/>
      </c>
      <c r="R372" s="49" t="str">
        <f t="shared" si="45"/>
        <v/>
      </c>
      <c r="U372" s="48" t="str">
        <f>IFERROR(VLOOKUP(T372,abbreviation[[description_german]:[abbreviation_budo]],3,FALSE),"")</f>
        <v/>
      </c>
      <c r="X372" s="51" t="str">
        <f>IFERROR(VLOOKUP(W372,abbreviation[[description_german]:[abbreviation_budo]],3,FALSE),"")</f>
        <v/>
      </c>
      <c r="Y372" s="33"/>
      <c r="AA372" s="49" t="str">
        <f t="shared" si="46"/>
        <v/>
      </c>
      <c r="AD372" s="48" t="str">
        <f>IFERROR(VLOOKUP(AC372,abbreviation[[description_german]:[abbreviation_budo]],3,FALSE),"")</f>
        <v/>
      </c>
      <c r="AG372" s="54" t="str">
        <f>IFERROR(VLOOKUP(AF372,abbreviation[[description_german]:[abbreviation_budo]],3,FALSE),"")</f>
        <v/>
      </c>
      <c r="AJ372" s="49" t="str">
        <f t="shared" si="47"/>
        <v>_</v>
      </c>
      <c r="AM372" s="48" t="str">
        <f>IFERROR(VLOOKUP(AL372,abbreviation[[description_german]:[abbreviation_budo]],3,FALSE),"")</f>
        <v/>
      </c>
      <c r="AP372" s="54" t="str">
        <f>IFERROR(VLOOKUP(AO372,abbreviation[[description_german]:[abbreviation_budo]],3,FALSE),"")</f>
        <v/>
      </c>
      <c r="AS372" s="49" t="str">
        <f t="shared" si="48"/>
        <v>_</v>
      </c>
      <c r="AV372" s="53" t="str">
        <f>IFERROR(VLOOKUP(AU372,abbreviation[[description_german]:[abbreviation_budo]],3,FALSE),"")</f>
        <v/>
      </c>
      <c r="AY372" s="51" t="str">
        <f>IFERROR(VLOOKUP(AX372,abbreviation[[description_german]:[abbreviation_budo]],3,FALSE),"")</f>
        <v/>
      </c>
      <c r="BB372" s="51" t="str">
        <f>IFERROR(VLOOKUP(BA372,abbreviation[[description_german]:[abbreviation_budo]],3,FALSE),"")</f>
        <v/>
      </c>
      <c r="BE372" s="51" t="str">
        <f>IFERROR(VLOOKUP(BD372,abbreviation[[description_german]:[abbreviation_budo]],3,FALSE),"")</f>
        <v/>
      </c>
      <c r="BG372" s="38"/>
      <c r="BH372" s="49" t="str">
        <f t="shared" si="49"/>
        <v>_</v>
      </c>
      <c r="BK372" s="53" t="str">
        <f>IFERROR(VLOOKUP(BJ372,abbreviation[[description_german]:[abbreviation_budo]],3,FALSE),"")</f>
        <v/>
      </c>
      <c r="BN372" s="51" t="str">
        <f>IFERROR(VLOOKUP(BM372,abbreviation[[description_german]:[abbreviation_budo]],3,FALSE),"")</f>
        <v/>
      </c>
      <c r="BO372" s="31"/>
      <c r="BQ372" s="51" t="str">
        <f>IFERROR(VLOOKUP(BP372,abbreviation[[description_german]:[abbreviation_budo]],3,FALSE),"")</f>
        <v/>
      </c>
      <c r="BR372" s="57" t="str">
        <f t="shared" si="50"/>
        <v>_</v>
      </c>
      <c r="BU372" s="53" t="str">
        <f>IFERROR(VLOOKUP(BT372,abbreviation[[description_german]:[abbreviation_budo]],3,FALSE),"")</f>
        <v/>
      </c>
      <c r="BV372" s="60" t="str">
        <f t="shared" si="51"/>
        <v>_</v>
      </c>
      <c r="BY372" s="48" t="str">
        <f>IFERROR(VLOOKUP(BX372,category[[category_name_german]:[abbreviation_category_budo]],3,FALSE),"")</f>
        <v/>
      </c>
      <c r="CB372" s="48" t="str">
        <f>IFERROR(VLOOKUP(CA372,category[[category_name_german]:[abbreviation_category_budo]],3,FALSE),"")</f>
        <v/>
      </c>
      <c r="CE372" s="48" t="str">
        <f>IFERROR(VLOOKUP(CD372,category[[category_name_german]:[abbreviation_category_budo]],3,FALSE),"")</f>
        <v/>
      </c>
      <c r="CH372" s="48" t="str">
        <f>IFERROR(VLOOKUP(CG372,category[[category_name_german]:[abbreviation_category_budo]],3,FALSE),"")</f>
        <v/>
      </c>
      <c r="CK372" s="48" t="str">
        <f>IFERROR(VLOOKUP(CJ372,category[[category_name_german]:[abbreviation_category_budo]],3,FALSE),"")</f>
        <v/>
      </c>
      <c r="CM372" s="49" t="str">
        <f t="shared" si="52"/>
        <v/>
      </c>
      <c r="CO372" s="63" t="str">
        <f t="shared" si="53"/>
        <v/>
      </c>
    </row>
    <row r="373" spans="4:93" x14ac:dyDescent="0.25">
      <c r="D373" s="48" t="str">
        <f>IFERROR(VLOOKUP(C373,category[[category_name_german]:[abbreviation_category_budo]],3,FALSE),"")</f>
        <v/>
      </c>
      <c r="G373" s="48" t="str">
        <f>IFERROR(VLOOKUP(F373,category[[category_name_german]:[abbreviation_category_budo]],3,FALSE),"")</f>
        <v/>
      </c>
      <c r="J373" s="48" t="str">
        <f>IFERROR(VLOOKUP(I373,category[[category_name_german]:[abbreviation_category_budo]],3,FALSE),"")</f>
        <v/>
      </c>
      <c r="M373" s="48" t="str">
        <f>IFERROR(VLOOKUP(L373,category[[category_name_german]:[abbreviation_category_budo]],3,FALSE),"")</f>
        <v/>
      </c>
      <c r="P373" s="48" t="str">
        <f>IFERROR(VLOOKUP(O373,category[[category_name_german]:[abbreviation_category_budo]],3,FALSE),"")</f>
        <v/>
      </c>
      <c r="R373" s="49" t="str">
        <f t="shared" si="45"/>
        <v/>
      </c>
      <c r="U373" s="48" t="str">
        <f>IFERROR(VLOOKUP(T373,abbreviation[[description_german]:[abbreviation_budo]],3,FALSE),"")</f>
        <v/>
      </c>
      <c r="X373" s="51" t="str">
        <f>IFERROR(VLOOKUP(W373,abbreviation[[description_german]:[abbreviation_budo]],3,FALSE),"")</f>
        <v/>
      </c>
      <c r="Y373" s="33"/>
      <c r="AA373" s="49" t="str">
        <f t="shared" si="46"/>
        <v/>
      </c>
      <c r="AD373" s="48" t="str">
        <f>IFERROR(VLOOKUP(AC373,abbreviation[[description_german]:[abbreviation_budo]],3,FALSE),"")</f>
        <v/>
      </c>
      <c r="AG373" s="54" t="str">
        <f>IFERROR(VLOOKUP(AF373,abbreviation[[description_german]:[abbreviation_budo]],3,FALSE),"")</f>
        <v/>
      </c>
      <c r="AJ373" s="49" t="str">
        <f t="shared" si="47"/>
        <v>_</v>
      </c>
      <c r="AM373" s="48" t="str">
        <f>IFERROR(VLOOKUP(AL373,abbreviation[[description_german]:[abbreviation_budo]],3,FALSE),"")</f>
        <v/>
      </c>
      <c r="AP373" s="54" t="str">
        <f>IFERROR(VLOOKUP(AO373,abbreviation[[description_german]:[abbreviation_budo]],3,FALSE),"")</f>
        <v/>
      </c>
      <c r="AS373" s="49" t="str">
        <f t="shared" si="48"/>
        <v>_</v>
      </c>
      <c r="AV373" s="53" t="str">
        <f>IFERROR(VLOOKUP(AU373,abbreviation[[description_german]:[abbreviation_budo]],3,FALSE),"")</f>
        <v/>
      </c>
      <c r="AY373" s="51" t="str">
        <f>IFERROR(VLOOKUP(AX373,abbreviation[[description_german]:[abbreviation_budo]],3,FALSE),"")</f>
        <v/>
      </c>
      <c r="BB373" s="51" t="str">
        <f>IFERROR(VLOOKUP(BA373,abbreviation[[description_german]:[abbreviation_budo]],3,FALSE),"")</f>
        <v/>
      </c>
      <c r="BE373" s="51" t="str">
        <f>IFERROR(VLOOKUP(BD373,abbreviation[[description_german]:[abbreviation_budo]],3,FALSE),"")</f>
        <v/>
      </c>
      <c r="BG373" s="38"/>
      <c r="BH373" s="49" t="str">
        <f t="shared" si="49"/>
        <v>_</v>
      </c>
      <c r="BK373" s="53" t="str">
        <f>IFERROR(VLOOKUP(BJ373,abbreviation[[description_german]:[abbreviation_budo]],3,FALSE),"")</f>
        <v/>
      </c>
      <c r="BN373" s="51" t="str">
        <f>IFERROR(VLOOKUP(BM373,abbreviation[[description_german]:[abbreviation_budo]],3,FALSE),"")</f>
        <v/>
      </c>
      <c r="BO373" s="31"/>
      <c r="BQ373" s="51" t="str">
        <f>IFERROR(VLOOKUP(BP373,abbreviation[[description_german]:[abbreviation_budo]],3,FALSE),"")</f>
        <v/>
      </c>
      <c r="BR373" s="57" t="str">
        <f t="shared" si="50"/>
        <v>_</v>
      </c>
      <c r="BU373" s="53" t="str">
        <f>IFERROR(VLOOKUP(BT373,abbreviation[[description_german]:[abbreviation_budo]],3,FALSE),"")</f>
        <v/>
      </c>
      <c r="BV373" s="60" t="str">
        <f t="shared" si="51"/>
        <v>_</v>
      </c>
      <c r="BY373" s="48" t="str">
        <f>IFERROR(VLOOKUP(BX373,category[[category_name_german]:[abbreviation_category_budo]],3,FALSE),"")</f>
        <v/>
      </c>
      <c r="CB373" s="48" t="str">
        <f>IFERROR(VLOOKUP(CA373,category[[category_name_german]:[abbreviation_category_budo]],3,FALSE),"")</f>
        <v/>
      </c>
      <c r="CE373" s="48" t="str">
        <f>IFERROR(VLOOKUP(CD373,category[[category_name_german]:[abbreviation_category_budo]],3,FALSE),"")</f>
        <v/>
      </c>
      <c r="CH373" s="48" t="str">
        <f>IFERROR(VLOOKUP(CG373,category[[category_name_german]:[abbreviation_category_budo]],3,FALSE),"")</f>
        <v/>
      </c>
      <c r="CK373" s="48" t="str">
        <f>IFERROR(VLOOKUP(CJ373,category[[category_name_german]:[abbreviation_category_budo]],3,FALSE),"")</f>
        <v/>
      </c>
      <c r="CM373" s="49" t="str">
        <f t="shared" si="52"/>
        <v/>
      </c>
      <c r="CO373" s="63" t="str">
        <f t="shared" si="53"/>
        <v/>
      </c>
    </row>
    <row r="374" spans="4:93" x14ac:dyDescent="0.25">
      <c r="D374" s="48" t="str">
        <f>IFERROR(VLOOKUP(C374,category[[category_name_german]:[abbreviation_category_budo]],3,FALSE),"")</f>
        <v/>
      </c>
      <c r="G374" s="48" t="str">
        <f>IFERROR(VLOOKUP(F374,category[[category_name_german]:[abbreviation_category_budo]],3,FALSE),"")</f>
        <v/>
      </c>
      <c r="J374" s="48" t="str">
        <f>IFERROR(VLOOKUP(I374,category[[category_name_german]:[abbreviation_category_budo]],3,FALSE),"")</f>
        <v/>
      </c>
      <c r="M374" s="48" t="str">
        <f>IFERROR(VLOOKUP(L374,category[[category_name_german]:[abbreviation_category_budo]],3,FALSE),"")</f>
        <v/>
      </c>
      <c r="P374" s="48" t="str">
        <f>IFERROR(VLOOKUP(O374,category[[category_name_german]:[abbreviation_category_budo]],3,FALSE),"")</f>
        <v/>
      </c>
      <c r="R374" s="49" t="str">
        <f t="shared" si="45"/>
        <v/>
      </c>
      <c r="U374" s="48" t="str">
        <f>IFERROR(VLOOKUP(T374,abbreviation[[description_german]:[abbreviation_budo]],3,FALSE),"")</f>
        <v/>
      </c>
      <c r="X374" s="51" t="str">
        <f>IFERROR(VLOOKUP(W374,abbreviation[[description_german]:[abbreviation_budo]],3,FALSE),"")</f>
        <v/>
      </c>
      <c r="Y374" s="33"/>
      <c r="AA374" s="49" t="str">
        <f t="shared" si="46"/>
        <v/>
      </c>
      <c r="AD374" s="48" t="str">
        <f>IFERROR(VLOOKUP(AC374,abbreviation[[description_german]:[abbreviation_budo]],3,FALSE),"")</f>
        <v/>
      </c>
      <c r="AG374" s="54" t="str">
        <f>IFERROR(VLOOKUP(AF374,abbreviation[[description_german]:[abbreviation_budo]],3,FALSE),"")</f>
        <v/>
      </c>
      <c r="AJ374" s="49" t="str">
        <f t="shared" si="47"/>
        <v>_</v>
      </c>
      <c r="AM374" s="48" t="str">
        <f>IFERROR(VLOOKUP(AL374,abbreviation[[description_german]:[abbreviation_budo]],3,FALSE),"")</f>
        <v/>
      </c>
      <c r="AP374" s="54" t="str">
        <f>IFERROR(VLOOKUP(AO374,abbreviation[[description_german]:[abbreviation_budo]],3,FALSE),"")</f>
        <v/>
      </c>
      <c r="AS374" s="49" t="str">
        <f t="shared" si="48"/>
        <v>_</v>
      </c>
      <c r="AV374" s="53" t="str">
        <f>IFERROR(VLOOKUP(AU374,abbreviation[[description_german]:[abbreviation_budo]],3,FALSE),"")</f>
        <v/>
      </c>
      <c r="AY374" s="51" t="str">
        <f>IFERROR(VLOOKUP(AX374,abbreviation[[description_german]:[abbreviation_budo]],3,FALSE),"")</f>
        <v/>
      </c>
      <c r="BB374" s="51" t="str">
        <f>IFERROR(VLOOKUP(BA374,abbreviation[[description_german]:[abbreviation_budo]],3,FALSE),"")</f>
        <v/>
      </c>
      <c r="BE374" s="51" t="str">
        <f>IFERROR(VLOOKUP(BD374,abbreviation[[description_german]:[abbreviation_budo]],3,FALSE),"")</f>
        <v/>
      </c>
      <c r="BG374" s="38"/>
      <c r="BH374" s="49" t="str">
        <f t="shared" si="49"/>
        <v>_</v>
      </c>
      <c r="BK374" s="53" t="str">
        <f>IFERROR(VLOOKUP(BJ374,abbreviation[[description_german]:[abbreviation_budo]],3,FALSE),"")</f>
        <v/>
      </c>
      <c r="BN374" s="51" t="str">
        <f>IFERROR(VLOOKUP(BM374,abbreviation[[description_german]:[abbreviation_budo]],3,FALSE),"")</f>
        <v/>
      </c>
      <c r="BO374" s="31"/>
      <c r="BQ374" s="51" t="str">
        <f>IFERROR(VLOOKUP(BP374,abbreviation[[description_german]:[abbreviation_budo]],3,FALSE),"")</f>
        <v/>
      </c>
      <c r="BR374" s="57" t="str">
        <f t="shared" si="50"/>
        <v>_</v>
      </c>
      <c r="BU374" s="53" t="str">
        <f>IFERROR(VLOOKUP(BT374,abbreviation[[description_german]:[abbreviation_budo]],3,FALSE),"")</f>
        <v/>
      </c>
      <c r="BV374" s="60" t="str">
        <f t="shared" si="51"/>
        <v>_</v>
      </c>
      <c r="BY374" s="48" t="str">
        <f>IFERROR(VLOOKUP(BX374,category[[category_name_german]:[abbreviation_category_budo]],3,FALSE),"")</f>
        <v/>
      </c>
      <c r="CB374" s="48" t="str">
        <f>IFERROR(VLOOKUP(CA374,category[[category_name_german]:[abbreviation_category_budo]],3,FALSE),"")</f>
        <v/>
      </c>
      <c r="CE374" s="48" t="str">
        <f>IFERROR(VLOOKUP(CD374,category[[category_name_german]:[abbreviation_category_budo]],3,FALSE),"")</f>
        <v/>
      </c>
      <c r="CH374" s="48" t="str">
        <f>IFERROR(VLOOKUP(CG374,category[[category_name_german]:[abbreviation_category_budo]],3,FALSE),"")</f>
        <v/>
      </c>
      <c r="CK374" s="48" t="str">
        <f>IFERROR(VLOOKUP(CJ374,category[[category_name_german]:[abbreviation_category_budo]],3,FALSE),"")</f>
        <v/>
      </c>
      <c r="CM374" s="49" t="str">
        <f t="shared" si="52"/>
        <v/>
      </c>
      <c r="CO374" s="63" t="str">
        <f t="shared" si="53"/>
        <v/>
      </c>
    </row>
    <row r="375" spans="4:93" x14ac:dyDescent="0.25">
      <c r="D375" s="48" t="str">
        <f>IFERROR(VLOOKUP(C375,category[[category_name_german]:[abbreviation_category_budo]],3,FALSE),"")</f>
        <v/>
      </c>
      <c r="G375" s="48" t="str">
        <f>IFERROR(VLOOKUP(F375,category[[category_name_german]:[abbreviation_category_budo]],3,FALSE),"")</f>
        <v/>
      </c>
      <c r="J375" s="48" t="str">
        <f>IFERROR(VLOOKUP(I375,category[[category_name_german]:[abbreviation_category_budo]],3,FALSE),"")</f>
        <v/>
      </c>
      <c r="M375" s="48" t="str">
        <f>IFERROR(VLOOKUP(L375,category[[category_name_german]:[abbreviation_category_budo]],3,FALSE),"")</f>
        <v/>
      </c>
      <c r="P375" s="48" t="str">
        <f>IFERROR(VLOOKUP(O375,category[[category_name_german]:[abbreviation_category_budo]],3,FALSE),"")</f>
        <v/>
      </c>
      <c r="R375" s="49" t="str">
        <f t="shared" si="45"/>
        <v/>
      </c>
      <c r="U375" s="48" t="str">
        <f>IFERROR(VLOOKUP(T375,abbreviation[[description_german]:[abbreviation_budo]],3,FALSE),"")</f>
        <v/>
      </c>
      <c r="X375" s="51" t="str">
        <f>IFERROR(VLOOKUP(W375,abbreviation[[description_german]:[abbreviation_budo]],3,FALSE),"")</f>
        <v/>
      </c>
      <c r="Y375" s="33"/>
      <c r="AA375" s="49" t="str">
        <f t="shared" si="46"/>
        <v/>
      </c>
      <c r="AD375" s="48" t="str">
        <f>IFERROR(VLOOKUP(AC375,abbreviation[[description_german]:[abbreviation_budo]],3,FALSE),"")</f>
        <v/>
      </c>
      <c r="AG375" s="54" t="str">
        <f>IFERROR(VLOOKUP(AF375,abbreviation[[description_german]:[abbreviation_budo]],3,FALSE),"")</f>
        <v/>
      </c>
      <c r="AJ375" s="49" t="str">
        <f t="shared" si="47"/>
        <v>_</v>
      </c>
      <c r="AM375" s="48" t="str">
        <f>IFERROR(VLOOKUP(AL375,abbreviation[[description_german]:[abbreviation_budo]],3,FALSE),"")</f>
        <v/>
      </c>
      <c r="AP375" s="54" t="str">
        <f>IFERROR(VLOOKUP(AO375,abbreviation[[description_german]:[abbreviation_budo]],3,FALSE),"")</f>
        <v/>
      </c>
      <c r="AS375" s="49" t="str">
        <f t="shared" si="48"/>
        <v>_</v>
      </c>
      <c r="AV375" s="53" t="str">
        <f>IFERROR(VLOOKUP(AU375,abbreviation[[description_german]:[abbreviation_budo]],3,FALSE),"")</f>
        <v/>
      </c>
      <c r="AY375" s="51" t="str">
        <f>IFERROR(VLOOKUP(AX375,abbreviation[[description_german]:[abbreviation_budo]],3,FALSE),"")</f>
        <v/>
      </c>
      <c r="BB375" s="51" t="str">
        <f>IFERROR(VLOOKUP(BA375,abbreviation[[description_german]:[abbreviation_budo]],3,FALSE),"")</f>
        <v/>
      </c>
      <c r="BE375" s="51" t="str">
        <f>IFERROR(VLOOKUP(BD375,abbreviation[[description_german]:[abbreviation_budo]],3,FALSE),"")</f>
        <v/>
      </c>
      <c r="BG375" s="38"/>
      <c r="BH375" s="49" t="str">
        <f t="shared" si="49"/>
        <v>_</v>
      </c>
      <c r="BK375" s="53" t="str">
        <f>IFERROR(VLOOKUP(BJ375,abbreviation[[description_german]:[abbreviation_budo]],3,FALSE),"")</f>
        <v/>
      </c>
      <c r="BN375" s="51" t="str">
        <f>IFERROR(VLOOKUP(BM375,abbreviation[[description_german]:[abbreviation_budo]],3,FALSE),"")</f>
        <v/>
      </c>
      <c r="BO375" s="31"/>
      <c r="BQ375" s="51" t="str">
        <f>IFERROR(VLOOKUP(BP375,abbreviation[[description_german]:[abbreviation_budo]],3,FALSE),"")</f>
        <v/>
      </c>
      <c r="BR375" s="57" t="str">
        <f t="shared" si="50"/>
        <v>_</v>
      </c>
      <c r="BU375" s="53" t="str">
        <f>IFERROR(VLOOKUP(BT375,abbreviation[[description_german]:[abbreviation_budo]],3,FALSE),"")</f>
        <v/>
      </c>
      <c r="BV375" s="60" t="str">
        <f t="shared" si="51"/>
        <v>_</v>
      </c>
      <c r="BY375" s="48" t="str">
        <f>IFERROR(VLOOKUP(BX375,category[[category_name_german]:[abbreviation_category_budo]],3,FALSE),"")</f>
        <v/>
      </c>
      <c r="CB375" s="48" t="str">
        <f>IFERROR(VLOOKUP(CA375,category[[category_name_german]:[abbreviation_category_budo]],3,FALSE),"")</f>
        <v/>
      </c>
      <c r="CE375" s="48" t="str">
        <f>IFERROR(VLOOKUP(CD375,category[[category_name_german]:[abbreviation_category_budo]],3,FALSE),"")</f>
        <v/>
      </c>
      <c r="CH375" s="48" t="str">
        <f>IFERROR(VLOOKUP(CG375,category[[category_name_german]:[abbreviation_category_budo]],3,FALSE),"")</f>
        <v/>
      </c>
      <c r="CK375" s="48" t="str">
        <f>IFERROR(VLOOKUP(CJ375,category[[category_name_german]:[abbreviation_category_budo]],3,FALSE),"")</f>
        <v/>
      </c>
      <c r="CM375" s="49" t="str">
        <f t="shared" si="52"/>
        <v/>
      </c>
      <c r="CO375" s="63" t="str">
        <f t="shared" si="53"/>
        <v/>
      </c>
    </row>
    <row r="376" spans="4:93" x14ac:dyDescent="0.25">
      <c r="D376" s="48" t="str">
        <f>IFERROR(VLOOKUP(C376,category[[category_name_german]:[abbreviation_category_budo]],3,FALSE),"")</f>
        <v/>
      </c>
      <c r="G376" s="48" t="str">
        <f>IFERROR(VLOOKUP(F376,category[[category_name_german]:[abbreviation_category_budo]],3,FALSE),"")</f>
        <v/>
      </c>
      <c r="J376" s="48" t="str">
        <f>IFERROR(VLOOKUP(I376,category[[category_name_german]:[abbreviation_category_budo]],3,FALSE),"")</f>
        <v/>
      </c>
      <c r="M376" s="48" t="str">
        <f>IFERROR(VLOOKUP(L376,category[[category_name_german]:[abbreviation_category_budo]],3,FALSE),"")</f>
        <v/>
      </c>
      <c r="P376" s="48" t="str">
        <f>IFERROR(VLOOKUP(O376,category[[category_name_german]:[abbreviation_category_budo]],3,FALSE),"")</f>
        <v/>
      </c>
      <c r="R376" s="49" t="str">
        <f t="shared" si="45"/>
        <v/>
      </c>
      <c r="U376" s="48" t="str">
        <f>IFERROR(VLOOKUP(T376,abbreviation[[description_german]:[abbreviation_budo]],3,FALSE),"")</f>
        <v/>
      </c>
      <c r="X376" s="51" t="str">
        <f>IFERROR(VLOOKUP(W376,abbreviation[[description_german]:[abbreviation_budo]],3,FALSE),"")</f>
        <v/>
      </c>
      <c r="Y376" s="33"/>
      <c r="AA376" s="49" t="str">
        <f t="shared" si="46"/>
        <v/>
      </c>
      <c r="AD376" s="48" t="str">
        <f>IFERROR(VLOOKUP(AC376,abbreviation[[description_german]:[abbreviation_budo]],3,FALSE),"")</f>
        <v/>
      </c>
      <c r="AG376" s="54" t="str">
        <f>IFERROR(VLOOKUP(AF376,abbreviation[[description_german]:[abbreviation_budo]],3,FALSE),"")</f>
        <v/>
      </c>
      <c r="AJ376" s="49" t="str">
        <f t="shared" si="47"/>
        <v>_</v>
      </c>
      <c r="AM376" s="48" t="str">
        <f>IFERROR(VLOOKUP(AL376,abbreviation[[description_german]:[abbreviation_budo]],3,FALSE),"")</f>
        <v/>
      </c>
      <c r="AP376" s="54" t="str">
        <f>IFERROR(VLOOKUP(AO376,abbreviation[[description_german]:[abbreviation_budo]],3,FALSE),"")</f>
        <v/>
      </c>
      <c r="AS376" s="49" t="str">
        <f t="shared" si="48"/>
        <v>_</v>
      </c>
      <c r="AV376" s="53" t="str">
        <f>IFERROR(VLOOKUP(AU376,abbreviation[[description_german]:[abbreviation_budo]],3,FALSE),"")</f>
        <v/>
      </c>
      <c r="AY376" s="51" t="str">
        <f>IFERROR(VLOOKUP(AX376,abbreviation[[description_german]:[abbreviation_budo]],3,FALSE),"")</f>
        <v/>
      </c>
      <c r="BB376" s="51" t="str">
        <f>IFERROR(VLOOKUP(BA376,abbreviation[[description_german]:[abbreviation_budo]],3,FALSE),"")</f>
        <v/>
      </c>
      <c r="BE376" s="51" t="str">
        <f>IFERROR(VLOOKUP(BD376,abbreviation[[description_german]:[abbreviation_budo]],3,FALSE),"")</f>
        <v/>
      </c>
      <c r="BG376" s="38"/>
      <c r="BH376" s="49" t="str">
        <f t="shared" si="49"/>
        <v>_</v>
      </c>
      <c r="BK376" s="53" t="str">
        <f>IFERROR(VLOOKUP(BJ376,abbreviation[[description_german]:[abbreviation_budo]],3,FALSE),"")</f>
        <v/>
      </c>
      <c r="BN376" s="51" t="str">
        <f>IFERROR(VLOOKUP(BM376,abbreviation[[description_german]:[abbreviation_budo]],3,FALSE),"")</f>
        <v/>
      </c>
      <c r="BO376" s="31"/>
      <c r="BQ376" s="51" t="str">
        <f>IFERROR(VLOOKUP(BP376,abbreviation[[description_german]:[abbreviation_budo]],3,FALSE),"")</f>
        <v/>
      </c>
      <c r="BR376" s="57" t="str">
        <f t="shared" si="50"/>
        <v>_</v>
      </c>
      <c r="BU376" s="53" t="str">
        <f>IFERROR(VLOOKUP(BT376,abbreviation[[description_german]:[abbreviation_budo]],3,FALSE),"")</f>
        <v/>
      </c>
      <c r="BV376" s="60" t="str">
        <f t="shared" si="51"/>
        <v>_</v>
      </c>
      <c r="BY376" s="48" t="str">
        <f>IFERROR(VLOOKUP(BX376,category[[category_name_german]:[abbreviation_category_budo]],3,FALSE),"")</f>
        <v/>
      </c>
      <c r="CB376" s="48" t="str">
        <f>IFERROR(VLOOKUP(CA376,category[[category_name_german]:[abbreviation_category_budo]],3,FALSE),"")</f>
        <v/>
      </c>
      <c r="CE376" s="48" t="str">
        <f>IFERROR(VLOOKUP(CD376,category[[category_name_german]:[abbreviation_category_budo]],3,FALSE),"")</f>
        <v/>
      </c>
      <c r="CH376" s="48" t="str">
        <f>IFERROR(VLOOKUP(CG376,category[[category_name_german]:[abbreviation_category_budo]],3,FALSE),"")</f>
        <v/>
      </c>
      <c r="CK376" s="48" t="str">
        <f>IFERROR(VLOOKUP(CJ376,category[[category_name_german]:[abbreviation_category_budo]],3,FALSE),"")</f>
        <v/>
      </c>
      <c r="CM376" s="49" t="str">
        <f t="shared" si="52"/>
        <v/>
      </c>
      <c r="CO376" s="63" t="str">
        <f t="shared" si="53"/>
        <v/>
      </c>
    </row>
    <row r="377" spans="4:93" x14ac:dyDescent="0.25">
      <c r="D377" s="48" t="str">
        <f>IFERROR(VLOOKUP(C377,category[[category_name_german]:[abbreviation_category_budo]],3,FALSE),"")</f>
        <v/>
      </c>
      <c r="G377" s="48" t="str">
        <f>IFERROR(VLOOKUP(F377,category[[category_name_german]:[abbreviation_category_budo]],3,FALSE),"")</f>
        <v/>
      </c>
      <c r="J377" s="48" t="str">
        <f>IFERROR(VLOOKUP(I377,category[[category_name_german]:[abbreviation_category_budo]],3,FALSE),"")</f>
        <v/>
      </c>
      <c r="M377" s="48" t="str">
        <f>IFERROR(VLOOKUP(L377,category[[category_name_german]:[abbreviation_category_budo]],3,FALSE),"")</f>
        <v/>
      </c>
      <c r="P377" s="48" t="str">
        <f>IFERROR(VLOOKUP(O377,category[[category_name_german]:[abbreviation_category_budo]],3,FALSE),"")</f>
        <v/>
      </c>
      <c r="R377" s="49" t="str">
        <f t="shared" si="45"/>
        <v/>
      </c>
      <c r="U377" s="48" t="str">
        <f>IFERROR(VLOOKUP(T377,abbreviation[[description_german]:[abbreviation_budo]],3,FALSE),"")</f>
        <v/>
      </c>
      <c r="X377" s="51" t="str">
        <f>IFERROR(VLOOKUP(W377,abbreviation[[description_german]:[abbreviation_budo]],3,FALSE),"")</f>
        <v/>
      </c>
      <c r="Y377" s="33"/>
      <c r="AA377" s="49" t="str">
        <f t="shared" si="46"/>
        <v/>
      </c>
      <c r="AD377" s="48" t="str">
        <f>IFERROR(VLOOKUP(AC377,abbreviation[[description_german]:[abbreviation_budo]],3,FALSE),"")</f>
        <v/>
      </c>
      <c r="AG377" s="54" t="str">
        <f>IFERROR(VLOOKUP(AF377,abbreviation[[description_german]:[abbreviation_budo]],3,FALSE),"")</f>
        <v/>
      </c>
      <c r="AJ377" s="49" t="str">
        <f t="shared" si="47"/>
        <v>_</v>
      </c>
      <c r="AM377" s="48" t="str">
        <f>IFERROR(VLOOKUP(AL377,abbreviation[[description_german]:[abbreviation_budo]],3,FALSE),"")</f>
        <v/>
      </c>
      <c r="AP377" s="54" t="str">
        <f>IFERROR(VLOOKUP(AO377,abbreviation[[description_german]:[abbreviation_budo]],3,FALSE),"")</f>
        <v/>
      </c>
      <c r="AS377" s="49" t="str">
        <f t="shared" si="48"/>
        <v>_</v>
      </c>
      <c r="AV377" s="53" t="str">
        <f>IFERROR(VLOOKUP(AU377,abbreviation[[description_german]:[abbreviation_budo]],3,FALSE),"")</f>
        <v/>
      </c>
      <c r="AY377" s="51" t="str">
        <f>IFERROR(VLOOKUP(AX377,abbreviation[[description_german]:[abbreviation_budo]],3,FALSE),"")</f>
        <v/>
      </c>
      <c r="BB377" s="51" t="str">
        <f>IFERROR(VLOOKUP(BA377,abbreviation[[description_german]:[abbreviation_budo]],3,FALSE),"")</f>
        <v/>
      </c>
      <c r="BE377" s="51" t="str">
        <f>IFERROR(VLOOKUP(BD377,abbreviation[[description_german]:[abbreviation_budo]],3,FALSE),"")</f>
        <v/>
      </c>
      <c r="BG377" s="38"/>
      <c r="BH377" s="49" t="str">
        <f t="shared" si="49"/>
        <v>_</v>
      </c>
      <c r="BK377" s="53" t="str">
        <f>IFERROR(VLOOKUP(BJ377,abbreviation[[description_german]:[abbreviation_budo]],3,FALSE),"")</f>
        <v/>
      </c>
      <c r="BN377" s="51" t="str">
        <f>IFERROR(VLOOKUP(BM377,abbreviation[[description_german]:[abbreviation_budo]],3,FALSE),"")</f>
        <v/>
      </c>
      <c r="BO377" s="31"/>
      <c r="BQ377" s="51" t="str">
        <f>IFERROR(VLOOKUP(BP377,abbreviation[[description_german]:[abbreviation_budo]],3,FALSE),"")</f>
        <v/>
      </c>
      <c r="BR377" s="57" t="str">
        <f t="shared" si="50"/>
        <v>_</v>
      </c>
      <c r="BU377" s="53" t="str">
        <f>IFERROR(VLOOKUP(BT377,abbreviation[[description_german]:[abbreviation_budo]],3,FALSE),"")</f>
        <v/>
      </c>
      <c r="BV377" s="60" t="str">
        <f t="shared" si="51"/>
        <v>_</v>
      </c>
      <c r="BY377" s="48" t="str">
        <f>IFERROR(VLOOKUP(BX377,category[[category_name_german]:[abbreviation_category_budo]],3,FALSE),"")</f>
        <v/>
      </c>
      <c r="CB377" s="48" t="str">
        <f>IFERROR(VLOOKUP(CA377,category[[category_name_german]:[abbreviation_category_budo]],3,FALSE),"")</f>
        <v/>
      </c>
      <c r="CE377" s="48" t="str">
        <f>IFERROR(VLOOKUP(CD377,category[[category_name_german]:[abbreviation_category_budo]],3,FALSE),"")</f>
        <v/>
      </c>
      <c r="CH377" s="48" t="str">
        <f>IFERROR(VLOOKUP(CG377,category[[category_name_german]:[abbreviation_category_budo]],3,FALSE),"")</f>
        <v/>
      </c>
      <c r="CK377" s="48" t="str">
        <f>IFERROR(VLOOKUP(CJ377,category[[category_name_german]:[abbreviation_category_budo]],3,FALSE),"")</f>
        <v/>
      </c>
      <c r="CM377" s="49" t="str">
        <f t="shared" si="52"/>
        <v/>
      </c>
      <c r="CO377" s="63" t="str">
        <f t="shared" si="53"/>
        <v/>
      </c>
    </row>
    <row r="378" spans="4:93" x14ac:dyDescent="0.25">
      <c r="D378" s="48" t="str">
        <f>IFERROR(VLOOKUP(C378,category[[category_name_german]:[abbreviation_category_budo]],3,FALSE),"")</f>
        <v/>
      </c>
      <c r="G378" s="48" t="str">
        <f>IFERROR(VLOOKUP(F378,category[[category_name_german]:[abbreviation_category_budo]],3,FALSE),"")</f>
        <v/>
      </c>
      <c r="J378" s="48" t="str">
        <f>IFERROR(VLOOKUP(I378,category[[category_name_german]:[abbreviation_category_budo]],3,FALSE),"")</f>
        <v/>
      </c>
      <c r="M378" s="48" t="str">
        <f>IFERROR(VLOOKUP(L378,category[[category_name_german]:[abbreviation_category_budo]],3,FALSE),"")</f>
        <v/>
      </c>
      <c r="P378" s="48" t="str">
        <f>IFERROR(VLOOKUP(O378,category[[category_name_german]:[abbreviation_category_budo]],3,FALSE),"")</f>
        <v/>
      </c>
      <c r="R378" s="49" t="str">
        <f t="shared" si="45"/>
        <v/>
      </c>
      <c r="U378" s="48" t="str">
        <f>IFERROR(VLOOKUP(T378,abbreviation[[description_german]:[abbreviation_budo]],3,FALSE),"")</f>
        <v/>
      </c>
      <c r="X378" s="51" t="str">
        <f>IFERROR(VLOOKUP(W378,abbreviation[[description_german]:[abbreviation_budo]],3,FALSE),"")</f>
        <v/>
      </c>
      <c r="Y378" s="33"/>
      <c r="AA378" s="49" t="str">
        <f t="shared" si="46"/>
        <v/>
      </c>
      <c r="AD378" s="48" t="str">
        <f>IFERROR(VLOOKUP(AC378,abbreviation[[description_german]:[abbreviation_budo]],3,FALSE),"")</f>
        <v/>
      </c>
      <c r="AG378" s="54" t="str">
        <f>IFERROR(VLOOKUP(AF378,abbreviation[[description_german]:[abbreviation_budo]],3,FALSE),"")</f>
        <v/>
      </c>
      <c r="AJ378" s="49" t="str">
        <f t="shared" si="47"/>
        <v>_</v>
      </c>
      <c r="AM378" s="48" t="str">
        <f>IFERROR(VLOOKUP(AL378,abbreviation[[description_german]:[abbreviation_budo]],3,FALSE),"")</f>
        <v/>
      </c>
      <c r="AP378" s="54" t="str">
        <f>IFERROR(VLOOKUP(AO378,abbreviation[[description_german]:[abbreviation_budo]],3,FALSE),"")</f>
        <v/>
      </c>
      <c r="AS378" s="49" t="str">
        <f t="shared" si="48"/>
        <v>_</v>
      </c>
      <c r="AV378" s="53" t="str">
        <f>IFERROR(VLOOKUP(AU378,abbreviation[[description_german]:[abbreviation_budo]],3,FALSE),"")</f>
        <v/>
      </c>
      <c r="AY378" s="51" t="str">
        <f>IFERROR(VLOOKUP(AX378,abbreviation[[description_german]:[abbreviation_budo]],3,FALSE),"")</f>
        <v/>
      </c>
      <c r="BB378" s="51" t="str">
        <f>IFERROR(VLOOKUP(BA378,abbreviation[[description_german]:[abbreviation_budo]],3,FALSE),"")</f>
        <v/>
      </c>
      <c r="BE378" s="51" t="str">
        <f>IFERROR(VLOOKUP(BD378,abbreviation[[description_german]:[abbreviation_budo]],3,FALSE),"")</f>
        <v/>
      </c>
      <c r="BG378" s="38"/>
      <c r="BH378" s="49" t="str">
        <f t="shared" si="49"/>
        <v>_</v>
      </c>
      <c r="BK378" s="53" t="str">
        <f>IFERROR(VLOOKUP(BJ378,abbreviation[[description_german]:[abbreviation_budo]],3,FALSE),"")</f>
        <v/>
      </c>
      <c r="BN378" s="51" t="str">
        <f>IFERROR(VLOOKUP(BM378,abbreviation[[description_german]:[abbreviation_budo]],3,FALSE),"")</f>
        <v/>
      </c>
      <c r="BO378" s="31"/>
      <c r="BQ378" s="51" t="str">
        <f>IFERROR(VLOOKUP(BP378,abbreviation[[description_german]:[abbreviation_budo]],3,FALSE),"")</f>
        <v/>
      </c>
      <c r="BR378" s="57" t="str">
        <f t="shared" si="50"/>
        <v>_</v>
      </c>
      <c r="BU378" s="53" t="str">
        <f>IFERROR(VLOOKUP(BT378,abbreviation[[description_german]:[abbreviation_budo]],3,FALSE),"")</f>
        <v/>
      </c>
      <c r="BV378" s="60" t="str">
        <f t="shared" si="51"/>
        <v>_</v>
      </c>
      <c r="BY378" s="48" t="str">
        <f>IFERROR(VLOOKUP(BX378,category[[category_name_german]:[abbreviation_category_budo]],3,FALSE),"")</f>
        <v/>
      </c>
      <c r="CB378" s="48" t="str">
        <f>IFERROR(VLOOKUP(CA378,category[[category_name_german]:[abbreviation_category_budo]],3,FALSE),"")</f>
        <v/>
      </c>
      <c r="CE378" s="48" t="str">
        <f>IFERROR(VLOOKUP(CD378,category[[category_name_german]:[abbreviation_category_budo]],3,FALSE),"")</f>
        <v/>
      </c>
      <c r="CH378" s="48" t="str">
        <f>IFERROR(VLOOKUP(CG378,category[[category_name_german]:[abbreviation_category_budo]],3,FALSE),"")</f>
        <v/>
      </c>
      <c r="CK378" s="48" t="str">
        <f>IFERROR(VLOOKUP(CJ378,category[[category_name_german]:[abbreviation_category_budo]],3,FALSE),"")</f>
        <v/>
      </c>
      <c r="CM378" s="49" t="str">
        <f t="shared" si="52"/>
        <v/>
      </c>
      <c r="CO378" s="63" t="str">
        <f t="shared" si="53"/>
        <v/>
      </c>
    </row>
    <row r="379" spans="4:93" x14ac:dyDescent="0.25">
      <c r="D379" s="48" t="str">
        <f>IFERROR(VLOOKUP(C379,category[[category_name_german]:[abbreviation_category_budo]],3,FALSE),"")</f>
        <v/>
      </c>
      <c r="G379" s="48" t="str">
        <f>IFERROR(VLOOKUP(F379,category[[category_name_german]:[abbreviation_category_budo]],3,FALSE),"")</f>
        <v/>
      </c>
      <c r="J379" s="48" t="str">
        <f>IFERROR(VLOOKUP(I379,category[[category_name_german]:[abbreviation_category_budo]],3,FALSE),"")</f>
        <v/>
      </c>
      <c r="M379" s="48" t="str">
        <f>IFERROR(VLOOKUP(L379,category[[category_name_german]:[abbreviation_category_budo]],3,FALSE),"")</f>
        <v/>
      </c>
      <c r="P379" s="48" t="str">
        <f>IFERROR(VLOOKUP(O379,category[[category_name_german]:[abbreviation_category_budo]],3,FALSE),"")</f>
        <v/>
      </c>
      <c r="R379" s="49" t="str">
        <f t="shared" si="45"/>
        <v/>
      </c>
      <c r="U379" s="48" t="str">
        <f>IFERROR(VLOOKUP(T379,abbreviation[[description_german]:[abbreviation_budo]],3,FALSE),"")</f>
        <v/>
      </c>
      <c r="X379" s="51" t="str">
        <f>IFERROR(VLOOKUP(W379,abbreviation[[description_german]:[abbreviation_budo]],3,FALSE),"")</f>
        <v/>
      </c>
      <c r="Y379" s="33"/>
      <c r="AA379" s="49" t="str">
        <f t="shared" si="46"/>
        <v/>
      </c>
      <c r="AD379" s="48" t="str">
        <f>IFERROR(VLOOKUP(AC379,abbreviation[[description_german]:[abbreviation_budo]],3,FALSE),"")</f>
        <v/>
      </c>
      <c r="AG379" s="54" t="str">
        <f>IFERROR(VLOOKUP(AF379,abbreviation[[description_german]:[abbreviation_budo]],3,FALSE),"")</f>
        <v/>
      </c>
      <c r="AJ379" s="49" t="str">
        <f t="shared" si="47"/>
        <v>_</v>
      </c>
      <c r="AM379" s="48" t="str">
        <f>IFERROR(VLOOKUP(AL379,abbreviation[[description_german]:[abbreviation_budo]],3,FALSE),"")</f>
        <v/>
      </c>
      <c r="AP379" s="54" t="str">
        <f>IFERROR(VLOOKUP(AO379,abbreviation[[description_german]:[abbreviation_budo]],3,FALSE),"")</f>
        <v/>
      </c>
      <c r="AS379" s="49" t="str">
        <f t="shared" si="48"/>
        <v>_</v>
      </c>
      <c r="AV379" s="53" t="str">
        <f>IFERROR(VLOOKUP(AU379,abbreviation[[description_german]:[abbreviation_budo]],3,FALSE),"")</f>
        <v/>
      </c>
      <c r="AY379" s="51" t="str">
        <f>IFERROR(VLOOKUP(AX379,abbreviation[[description_german]:[abbreviation_budo]],3,FALSE),"")</f>
        <v/>
      </c>
      <c r="BB379" s="51" t="str">
        <f>IFERROR(VLOOKUP(BA379,abbreviation[[description_german]:[abbreviation_budo]],3,FALSE),"")</f>
        <v/>
      </c>
      <c r="BE379" s="51" t="str">
        <f>IFERROR(VLOOKUP(BD379,abbreviation[[description_german]:[abbreviation_budo]],3,FALSE),"")</f>
        <v/>
      </c>
      <c r="BG379" s="38"/>
      <c r="BH379" s="49" t="str">
        <f t="shared" si="49"/>
        <v>_</v>
      </c>
      <c r="BK379" s="53" t="str">
        <f>IFERROR(VLOOKUP(BJ379,abbreviation[[description_german]:[abbreviation_budo]],3,FALSE),"")</f>
        <v/>
      </c>
      <c r="BN379" s="51" t="str">
        <f>IFERROR(VLOOKUP(BM379,abbreviation[[description_german]:[abbreviation_budo]],3,FALSE),"")</f>
        <v/>
      </c>
      <c r="BO379" s="31"/>
      <c r="BQ379" s="51" t="str">
        <f>IFERROR(VLOOKUP(BP379,abbreviation[[description_german]:[abbreviation_budo]],3,FALSE),"")</f>
        <v/>
      </c>
      <c r="BR379" s="57" t="str">
        <f t="shared" si="50"/>
        <v>_</v>
      </c>
      <c r="BU379" s="53" t="str">
        <f>IFERROR(VLOOKUP(BT379,abbreviation[[description_german]:[abbreviation_budo]],3,FALSE),"")</f>
        <v/>
      </c>
      <c r="BV379" s="60" t="str">
        <f t="shared" si="51"/>
        <v>_</v>
      </c>
      <c r="BY379" s="48" t="str">
        <f>IFERROR(VLOOKUP(BX379,category[[category_name_german]:[abbreviation_category_budo]],3,FALSE),"")</f>
        <v/>
      </c>
      <c r="CB379" s="48" t="str">
        <f>IFERROR(VLOOKUP(CA379,category[[category_name_german]:[abbreviation_category_budo]],3,FALSE),"")</f>
        <v/>
      </c>
      <c r="CE379" s="48" t="str">
        <f>IFERROR(VLOOKUP(CD379,category[[category_name_german]:[abbreviation_category_budo]],3,FALSE),"")</f>
        <v/>
      </c>
      <c r="CH379" s="48" t="str">
        <f>IFERROR(VLOOKUP(CG379,category[[category_name_german]:[abbreviation_category_budo]],3,FALSE),"")</f>
        <v/>
      </c>
      <c r="CK379" s="48" t="str">
        <f>IFERROR(VLOOKUP(CJ379,category[[category_name_german]:[abbreviation_category_budo]],3,FALSE),"")</f>
        <v/>
      </c>
      <c r="CM379" s="49" t="str">
        <f t="shared" si="52"/>
        <v/>
      </c>
      <c r="CO379" s="63" t="str">
        <f t="shared" si="53"/>
        <v/>
      </c>
    </row>
    <row r="380" spans="4:93" x14ac:dyDescent="0.25">
      <c r="D380" s="48" t="str">
        <f>IFERROR(VLOOKUP(C380,category[[category_name_german]:[abbreviation_category_budo]],3,FALSE),"")</f>
        <v/>
      </c>
      <c r="G380" s="48" t="str">
        <f>IFERROR(VLOOKUP(F380,category[[category_name_german]:[abbreviation_category_budo]],3,FALSE),"")</f>
        <v/>
      </c>
      <c r="J380" s="48" t="str">
        <f>IFERROR(VLOOKUP(I380,category[[category_name_german]:[abbreviation_category_budo]],3,FALSE),"")</f>
        <v/>
      </c>
      <c r="M380" s="48" t="str">
        <f>IFERROR(VLOOKUP(L380,category[[category_name_german]:[abbreviation_category_budo]],3,FALSE),"")</f>
        <v/>
      </c>
      <c r="P380" s="48" t="str">
        <f>IFERROR(VLOOKUP(O380,category[[category_name_german]:[abbreviation_category_budo]],3,FALSE),"")</f>
        <v/>
      </c>
      <c r="R380" s="49" t="str">
        <f t="shared" si="45"/>
        <v/>
      </c>
      <c r="U380" s="48" t="str">
        <f>IFERROR(VLOOKUP(T380,abbreviation[[description_german]:[abbreviation_budo]],3,FALSE),"")</f>
        <v/>
      </c>
      <c r="X380" s="51" t="str">
        <f>IFERROR(VLOOKUP(W380,abbreviation[[description_german]:[abbreviation_budo]],3,FALSE),"")</f>
        <v/>
      </c>
      <c r="Y380" s="33"/>
      <c r="AA380" s="49" t="str">
        <f t="shared" si="46"/>
        <v/>
      </c>
      <c r="AD380" s="48" t="str">
        <f>IFERROR(VLOOKUP(AC380,abbreviation[[description_german]:[abbreviation_budo]],3,FALSE),"")</f>
        <v/>
      </c>
      <c r="AG380" s="54" t="str">
        <f>IFERROR(VLOOKUP(AF380,abbreviation[[description_german]:[abbreviation_budo]],3,FALSE),"")</f>
        <v/>
      </c>
      <c r="AJ380" s="49" t="str">
        <f t="shared" si="47"/>
        <v>_</v>
      </c>
      <c r="AM380" s="48" t="str">
        <f>IFERROR(VLOOKUP(AL380,abbreviation[[description_german]:[abbreviation_budo]],3,FALSE),"")</f>
        <v/>
      </c>
      <c r="AP380" s="54" t="str">
        <f>IFERROR(VLOOKUP(AO380,abbreviation[[description_german]:[abbreviation_budo]],3,FALSE),"")</f>
        <v/>
      </c>
      <c r="AS380" s="49" t="str">
        <f t="shared" si="48"/>
        <v>_</v>
      </c>
      <c r="AV380" s="53" t="str">
        <f>IFERROR(VLOOKUP(AU380,abbreviation[[description_german]:[abbreviation_budo]],3,FALSE),"")</f>
        <v/>
      </c>
      <c r="AY380" s="51" t="str">
        <f>IFERROR(VLOOKUP(AX380,abbreviation[[description_german]:[abbreviation_budo]],3,FALSE),"")</f>
        <v/>
      </c>
      <c r="BB380" s="51" t="str">
        <f>IFERROR(VLOOKUP(BA380,abbreviation[[description_german]:[abbreviation_budo]],3,FALSE),"")</f>
        <v/>
      </c>
      <c r="BE380" s="51" t="str">
        <f>IFERROR(VLOOKUP(BD380,abbreviation[[description_german]:[abbreviation_budo]],3,FALSE),"")</f>
        <v/>
      </c>
      <c r="BG380" s="38"/>
      <c r="BH380" s="49" t="str">
        <f t="shared" si="49"/>
        <v>_</v>
      </c>
      <c r="BK380" s="53" t="str">
        <f>IFERROR(VLOOKUP(BJ380,abbreviation[[description_german]:[abbreviation_budo]],3,FALSE),"")</f>
        <v/>
      </c>
      <c r="BN380" s="51" t="str">
        <f>IFERROR(VLOOKUP(BM380,abbreviation[[description_german]:[abbreviation_budo]],3,FALSE),"")</f>
        <v/>
      </c>
      <c r="BO380" s="31"/>
      <c r="BQ380" s="51" t="str">
        <f>IFERROR(VLOOKUP(BP380,abbreviation[[description_german]:[abbreviation_budo]],3,FALSE),"")</f>
        <v/>
      </c>
      <c r="BR380" s="57" t="str">
        <f t="shared" si="50"/>
        <v>_</v>
      </c>
      <c r="BU380" s="53" t="str">
        <f>IFERROR(VLOOKUP(BT380,abbreviation[[description_german]:[abbreviation_budo]],3,FALSE),"")</f>
        <v/>
      </c>
      <c r="BV380" s="60" t="str">
        <f t="shared" si="51"/>
        <v>_</v>
      </c>
      <c r="BY380" s="48" t="str">
        <f>IFERROR(VLOOKUP(BX380,category[[category_name_german]:[abbreviation_category_budo]],3,FALSE),"")</f>
        <v/>
      </c>
      <c r="CB380" s="48" t="str">
        <f>IFERROR(VLOOKUP(CA380,category[[category_name_german]:[abbreviation_category_budo]],3,FALSE),"")</f>
        <v/>
      </c>
      <c r="CE380" s="48" t="str">
        <f>IFERROR(VLOOKUP(CD380,category[[category_name_german]:[abbreviation_category_budo]],3,FALSE),"")</f>
        <v/>
      </c>
      <c r="CH380" s="48" t="str">
        <f>IFERROR(VLOOKUP(CG380,category[[category_name_german]:[abbreviation_category_budo]],3,FALSE),"")</f>
        <v/>
      </c>
      <c r="CK380" s="48" t="str">
        <f>IFERROR(VLOOKUP(CJ380,category[[category_name_german]:[abbreviation_category_budo]],3,FALSE),"")</f>
        <v/>
      </c>
      <c r="CM380" s="49" t="str">
        <f t="shared" si="52"/>
        <v/>
      </c>
      <c r="CO380" s="63" t="str">
        <f t="shared" si="53"/>
        <v/>
      </c>
    </row>
    <row r="381" spans="4:93" x14ac:dyDescent="0.25">
      <c r="D381" s="48" t="str">
        <f>IFERROR(VLOOKUP(C381,category[[category_name_german]:[abbreviation_category_budo]],3,FALSE),"")</f>
        <v/>
      </c>
      <c r="G381" s="48" t="str">
        <f>IFERROR(VLOOKUP(F381,category[[category_name_german]:[abbreviation_category_budo]],3,FALSE),"")</f>
        <v/>
      </c>
      <c r="J381" s="48" t="str">
        <f>IFERROR(VLOOKUP(I381,category[[category_name_german]:[abbreviation_category_budo]],3,FALSE),"")</f>
        <v/>
      </c>
      <c r="M381" s="48" t="str">
        <f>IFERROR(VLOOKUP(L381,category[[category_name_german]:[abbreviation_category_budo]],3,FALSE),"")</f>
        <v/>
      </c>
      <c r="P381" s="48" t="str">
        <f>IFERROR(VLOOKUP(O381,category[[category_name_german]:[abbreviation_category_budo]],3,FALSE),"")</f>
        <v/>
      </c>
      <c r="R381" s="49" t="str">
        <f t="shared" si="45"/>
        <v/>
      </c>
      <c r="U381" s="48" t="str">
        <f>IFERROR(VLOOKUP(T381,abbreviation[[description_german]:[abbreviation_budo]],3,FALSE),"")</f>
        <v/>
      </c>
      <c r="X381" s="51" t="str">
        <f>IFERROR(VLOOKUP(W381,abbreviation[[description_german]:[abbreviation_budo]],3,FALSE),"")</f>
        <v/>
      </c>
      <c r="Y381" s="33"/>
      <c r="AA381" s="49" t="str">
        <f t="shared" si="46"/>
        <v/>
      </c>
      <c r="AD381" s="48" t="str">
        <f>IFERROR(VLOOKUP(AC381,abbreviation[[description_german]:[abbreviation_budo]],3,FALSE),"")</f>
        <v/>
      </c>
      <c r="AG381" s="54" t="str">
        <f>IFERROR(VLOOKUP(AF381,abbreviation[[description_german]:[abbreviation_budo]],3,FALSE),"")</f>
        <v/>
      </c>
      <c r="AJ381" s="49" t="str">
        <f t="shared" si="47"/>
        <v>_</v>
      </c>
      <c r="AM381" s="48" t="str">
        <f>IFERROR(VLOOKUP(AL381,abbreviation[[description_german]:[abbreviation_budo]],3,FALSE),"")</f>
        <v/>
      </c>
      <c r="AP381" s="54" t="str">
        <f>IFERROR(VLOOKUP(AO381,abbreviation[[description_german]:[abbreviation_budo]],3,FALSE),"")</f>
        <v/>
      </c>
      <c r="AS381" s="49" t="str">
        <f t="shared" si="48"/>
        <v>_</v>
      </c>
      <c r="AV381" s="53" t="str">
        <f>IFERROR(VLOOKUP(AU381,abbreviation[[description_german]:[abbreviation_budo]],3,FALSE),"")</f>
        <v/>
      </c>
      <c r="AY381" s="51" t="str">
        <f>IFERROR(VLOOKUP(AX381,abbreviation[[description_german]:[abbreviation_budo]],3,FALSE),"")</f>
        <v/>
      </c>
      <c r="BB381" s="51" t="str">
        <f>IFERROR(VLOOKUP(BA381,abbreviation[[description_german]:[abbreviation_budo]],3,FALSE),"")</f>
        <v/>
      </c>
      <c r="BE381" s="51" t="str">
        <f>IFERROR(VLOOKUP(BD381,abbreviation[[description_german]:[abbreviation_budo]],3,FALSE),"")</f>
        <v/>
      </c>
      <c r="BG381" s="38"/>
      <c r="BH381" s="49" t="str">
        <f t="shared" si="49"/>
        <v>_</v>
      </c>
      <c r="BK381" s="53" t="str">
        <f>IFERROR(VLOOKUP(BJ381,abbreviation[[description_german]:[abbreviation_budo]],3,FALSE),"")</f>
        <v/>
      </c>
      <c r="BN381" s="51" t="str">
        <f>IFERROR(VLOOKUP(BM381,abbreviation[[description_german]:[abbreviation_budo]],3,FALSE),"")</f>
        <v/>
      </c>
      <c r="BO381" s="31"/>
      <c r="BQ381" s="51" t="str">
        <f>IFERROR(VLOOKUP(BP381,abbreviation[[description_german]:[abbreviation_budo]],3,FALSE),"")</f>
        <v/>
      </c>
      <c r="BR381" s="57" t="str">
        <f t="shared" si="50"/>
        <v>_</v>
      </c>
      <c r="BU381" s="53" t="str">
        <f>IFERROR(VLOOKUP(BT381,abbreviation[[description_german]:[abbreviation_budo]],3,FALSE),"")</f>
        <v/>
      </c>
      <c r="BV381" s="60" t="str">
        <f t="shared" si="51"/>
        <v>_</v>
      </c>
      <c r="BY381" s="48" t="str">
        <f>IFERROR(VLOOKUP(BX381,category[[category_name_german]:[abbreviation_category_budo]],3,FALSE),"")</f>
        <v/>
      </c>
      <c r="CB381" s="48" t="str">
        <f>IFERROR(VLOOKUP(CA381,category[[category_name_german]:[abbreviation_category_budo]],3,FALSE),"")</f>
        <v/>
      </c>
      <c r="CE381" s="48" t="str">
        <f>IFERROR(VLOOKUP(CD381,category[[category_name_german]:[abbreviation_category_budo]],3,FALSE),"")</f>
        <v/>
      </c>
      <c r="CH381" s="48" t="str">
        <f>IFERROR(VLOOKUP(CG381,category[[category_name_german]:[abbreviation_category_budo]],3,FALSE),"")</f>
        <v/>
      </c>
      <c r="CK381" s="48" t="str">
        <f>IFERROR(VLOOKUP(CJ381,category[[category_name_german]:[abbreviation_category_budo]],3,FALSE),"")</f>
        <v/>
      </c>
      <c r="CM381" s="49" t="str">
        <f t="shared" si="52"/>
        <v/>
      </c>
      <c r="CO381" s="63" t="str">
        <f t="shared" si="53"/>
        <v/>
      </c>
    </row>
    <row r="382" spans="4:93" x14ac:dyDescent="0.25">
      <c r="D382" s="48" t="str">
        <f>IFERROR(VLOOKUP(C382,category[[category_name_german]:[abbreviation_category_budo]],3,FALSE),"")</f>
        <v/>
      </c>
      <c r="G382" s="48" t="str">
        <f>IFERROR(VLOOKUP(F382,category[[category_name_german]:[abbreviation_category_budo]],3,FALSE),"")</f>
        <v/>
      </c>
      <c r="J382" s="48" t="str">
        <f>IFERROR(VLOOKUP(I382,category[[category_name_german]:[abbreviation_category_budo]],3,FALSE),"")</f>
        <v/>
      </c>
      <c r="M382" s="48" t="str">
        <f>IFERROR(VLOOKUP(L382,category[[category_name_german]:[abbreviation_category_budo]],3,FALSE),"")</f>
        <v/>
      </c>
      <c r="P382" s="48" t="str">
        <f>IFERROR(VLOOKUP(O382,category[[category_name_german]:[abbreviation_category_budo]],3,FALSE),"")</f>
        <v/>
      </c>
      <c r="R382" s="49" t="str">
        <f t="shared" si="45"/>
        <v/>
      </c>
      <c r="U382" s="48" t="str">
        <f>IFERROR(VLOOKUP(T382,abbreviation[[description_german]:[abbreviation_budo]],3,FALSE),"")</f>
        <v/>
      </c>
      <c r="X382" s="51" t="str">
        <f>IFERROR(VLOOKUP(W382,abbreviation[[description_german]:[abbreviation_budo]],3,FALSE),"")</f>
        <v/>
      </c>
      <c r="Y382" s="33"/>
      <c r="AA382" s="49" t="str">
        <f t="shared" si="46"/>
        <v/>
      </c>
      <c r="AD382" s="48" t="str">
        <f>IFERROR(VLOOKUP(AC382,abbreviation[[description_german]:[abbreviation_budo]],3,FALSE),"")</f>
        <v/>
      </c>
      <c r="AG382" s="54" t="str">
        <f>IFERROR(VLOOKUP(AF382,abbreviation[[description_german]:[abbreviation_budo]],3,FALSE),"")</f>
        <v/>
      </c>
      <c r="AJ382" s="49" t="str">
        <f t="shared" si="47"/>
        <v>_</v>
      </c>
      <c r="AM382" s="48" t="str">
        <f>IFERROR(VLOOKUP(AL382,abbreviation[[description_german]:[abbreviation_budo]],3,FALSE),"")</f>
        <v/>
      </c>
      <c r="AP382" s="54" t="str">
        <f>IFERROR(VLOOKUP(AO382,abbreviation[[description_german]:[abbreviation_budo]],3,FALSE),"")</f>
        <v/>
      </c>
      <c r="AS382" s="49" t="str">
        <f t="shared" si="48"/>
        <v>_</v>
      </c>
      <c r="AV382" s="53" t="str">
        <f>IFERROR(VLOOKUP(AU382,abbreviation[[description_german]:[abbreviation_budo]],3,FALSE),"")</f>
        <v/>
      </c>
      <c r="AY382" s="51" t="str">
        <f>IFERROR(VLOOKUP(AX382,abbreviation[[description_german]:[abbreviation_budo]],3,FALSE),"")</f>
        <v/>
      </c>
      <c r="BB382" s="51" t="str">
        <f>IFERROR(VLOOKUP(BA382,abbreviation[[description_german]:[abbreviation_budo]],3,FALSE),"")</f>
        <v/>
      </c>
      <c r="BE382" s="51" t="str">
        <f>IFERROR(VLOOKUP(BD382,abbreviation[[description_german]:[abbreviation_budo]],3,FALSE),"")</f>
        <v/>
      </c>
      <c r="BG382" s="38"/>
      <c r="BH382" s="49" t="str">
        <f t="shared" si="49"/>
        <v>_</v>
      </c>
      <c r="BK382" s="53" t="str">
        <f>IFERROR(VLOOKUP(BJ382,abbreviation[[description_german]:[abbreviation_budo]],3,FALSE),"")</f>
        <v/>
      </c>
      <c r="BN382" s="51" t="str">
        <f>IFERROR(VLOOKUP(BM382,abbreviation[[description_german]:[abbreviation_budo]],3,FALSE),"")</f>
        <v/>
      </c>
      <c r="BO382" s="31"/>
      <c r="BQ382" s="51" t="str">
        <f>IFERROR(VLOOKUP(BP382,abbreviation[[description_german]:[abbreviation_budo]],3,FALSE),"")</f>
        <v/>
      </c>
      <c r="BR382" s="57" t="str">
        <f t="shared" si="50"/>
        <v>_</v>
      </c>
      <c r="BU382" s="53" t="str">
        <f>IFERROR(VLOOKUP(BT382,abbreviation[[description_german]:[abbreviation_budo]],3,FALSE),"")</f>
        <v/>
      </c>
      <c r="BV382" s="60" t="str">
        <f t="shared" si="51"/>
        <v>_</v>
      </c>
      <c r="BY382" s="48" t="str">
        <f>IFERROR(VLOOKUP(BX382,category[[category_name_german]:[abbreviation_category_budo]],3,FALSE),"")</f>
        <v/>
      </c>
      <c r="CB382" s="48" t="str">
        <f>IFERROR(VLOOKUP(CA382,category[[category_name_german]:[abbreviation_category_budo]],3,FALSE),"")</f>
        <v/>
      </c>
      <c r="CE382" s="48" t="str">
        <f>IFERROR(VLOOKUP(CD382,category[[category_name_german]:[abbreviation_category_budo]],3,FALSE),"")</f>
        <v/>
      </c>
      <c r="CH382" s="48" t="str">
        <f>IFERROR(VLOOKUP(CG382,category[[category_name_german]:[abbreviation_category_budo]],3,FALSE),"")</f>
        <v/>
      </c>
      <c r="CK382" s="48" t="str">
        <f>IFERROR(VLOOKUP(CJ382,category[[category_name_german]:[abbreviation_category_budo]],3,FALSE),"")</f>
        <v/>
      </c>
      <c r="CM382" s="49" t="str">
        <f t="shared" si="52"/>
        <v/>
      </c>
      <c r="CO382" s="63" t="str">
        <f t="shared" si="53"/>
        <v/>
      </c>
    </row>
    <row r="383" spans="4:93" x14ac:dyDescent="0.25">
      <c r="D383" s="48" t="str">
        <f>IFERROR(VLOOKUP(C383,category[[category_name_german]:[abbreviation_category_budo]],3,FALSE),"")</f>
        <v/>
      </c>
      <c r="G383" s="48" t="str">
        <f>IFERROR(VLOOKUP(F383,category[[category_name_german]:[abbreviation_category_budo]],3,FALSE),"")</f>
        <v/>
      </c>
      <c r="J383" s="48" t="str">
        <f>IFERROR(VLOOKUP(I383,category[[category_name_german]:[abbreviation_category_budo]],3,FALSE),"")</f>
        <v/>
      </c>
      <c r="M383" s="48" t="str">
        <f>IFERROR(VLOOKUP(L383,category[[category_name_german]:[abbreviation_category_budo]],3,FALSE),"")</f>
        <v/>
      </c>
      <c r="P383" s="48" t="str">
        <f>IFERROR(VLOOKUP(O383,category[[category_name_german]:[abbreviation_category_budo]],3,FALSE),"")</f>
        <v/>
      </c>
      <c r="R383" s="49" t="str">
        <f t="shared" si="45"/>
        <v/>
      </c>
      <c r="U383" s="48" t="str">
        <f>IFERROR(VLOOKUP(T383,abbreviation[[description_german]:[abbreviation_budo]],3,FALSE),"")</f>
        <v/>
      </c>
      <c r="X383" s="51" t="str">
        <f>IFERROR(VLOOKUP(W383,abbreviation[[description_german]:[abbreviation_budo]],3,FALSE),"")</f>
        <v/>
      </c>
      <c r="Y383" s="33"/>
      <c r="AA383" s="49" t="str">
        <f t="shared" si="46"/>
        <v/>
      </c>
      <c r="AD383" s="48" t="str">
        <f>IFERROR(VLOOKUP(AC383,abbreviation[[description_german]:[abbreviation_budo]],3,FALSE),"")</f>
        <v/>
      </c>
      <c r="AG383" s="54" t="str">
        <f>IFERROR(VLOOKUP(AF383,abbreviation[[description_german]:[abbreviation_budo]],3,FALSE),"")</f>
        <v/>
      </c>
      <c r="AJ383" s="49" t="str">
        <f t="shared" si="47"/>
        <v>_</v>
      </c>
      <c r="AM383" s="48" t="str">
        <f>IFERROR(VLOOKUP(AL383,abbreviation[[description_german]:[abbreviation_budo]],3,FALSE),"")</f>
        <v/>
      </c>
      <c r="AP383" s="54" t="str">
        <f>IFERROR(VLOOKUP(AO383,abbreviation[[description_german]:[abbreviation_budo]],3,FALSE),"")</f>
        <v/>
      </c>
      <c r="AS383" s="49" t="str">
        <f t="shared" si="48"/>
        <v>_</v>
      </c>
      <c r="AV383" s="53" t="str">
        <f>IFERROR(VLOOKUP(AU383,abbreviation[[description_german]:[abbreviation_budo]],3,FALSE),"")</f>
        <v/>
      </c>
      <c r="AY383" s="51" t="str">
        <f>IFERROR(VLOOKUP(AX383,abbreviation[[description_german]:[abbreviation_budo]],3,FALSE),"")</f>
        <v/>
      </c>
      <c r="BB383" s="51" t="str">
        <f>IFERROR(VLOOKUP(BA383,abbreviation[[description_german]:[abbreviation_budo]],3,FALSE),"")</f>
        <v/>
      </c>
      <c r="BE383" s="51" t="str">
        <f>IFERROR(VLOOKUP(BD383,abbreviation[[description_german]:[abbreviation_budo]],3,FALSE),"")</f>
        <v/>
      </c>
      <c r="BG383" s="38"/>
      <c r="BH383" s="49" t="str">
        <f t="shared" si="49"/>
        <v>_</v>
      </c>
      <c r="BK383" s="53" t="str">
        <f>IFERROR(VLOOKUP(BJ383,abbreviation[[description_german]:[abbreviation_budo]],3,FALSE),"")</f>
        <v/>
      </c>
      <c r="BN383" s="51" t="str">
        <f>IFERROR(VLOOKUP(BM383,abbreviation[[description_german]:[abbreviation_budo]],3,FALSE),"")</f>
        <v/>
      </c>
      <c r="BO383" s="31"/>
      <c r="BQ383" s="51" t="str">
        <f>IFERROR(VLOOKUP(BP383,abbreviation[[description_german]:[abbreviation_budo]],3,FALSE),"")</f>
        <v/>
      </c>
      <c r="BR383" s="57" t="str">
        <f t="shared" si="50"/>
        <v>_</v>
      </c>
      <c r="BU383" s="53" t="str">
        <f>IFERROR(VLOOKUP(BT383,abbreviation[[description_german]:[abbreviation_budo]],3,FALSE),"")</f>
        <v/>
      </c>
      <c r="BV383" s="60" t="str">
        <f t="shared" si="51"/>
        <v>_</v>
      </c>
      <c r="BY383" s="48" t="str">
        <f>IFERROR(VLOOKUP(BX383,category[[category_name_german]:[abbreviation_category_budo]],3,FALSE),"")</f>
        <v/>
      </c>
      <c r="CB383" s="48" t="str">
        <f>IFERROR(VLOOKUP(CA383,category[[category_name_german]:[abbreviation_category_budo]],3,FALSE),"")</f>
        <v/>
      </c>
      <c r="CE383" s="48" t="str">
        <f>IFERROR(VLOOKUP(CD383,category[[category_name_german]:[abbreviation_category_budo]],3,FALSE),"")</f>
        <v/>
      </c>
      <c r="CH383" s="48" t="str">
        <f>IFERROR(VLOOKUP(CG383,category[[category_name_german]:[abbreviation_category_budo]],3,FALSE),"")</f>
        <v/>
      </c>
      <c r="CK383" s="48" t="str">
        <f>IFERROR(VLOOKUP(CJ383,category[[category_name_german]:[abbreviation_category_budo]],3,FALSE),"")</f>
        <v/>
      </c>
      <c r="CM383" s="49" t="str">
        <f t="shared" si="52"/>
        <v/>
      </c>
      <c r="CO383" s="63" t="str">
        <f t="shared" si="53"/>
        <v/>
      </c>
    </row>
    <row r="384" spans="4:93" x14ac:dyDescent="0.25">
      <c r="D384" s="48" t="str">
        <f>IFERROR(VLOOKUP(C384,category[[category_name_german]:[abbreviation_category_budo]],3,FALSE),"")</f>
        <v/>
      </c>
      <c r="G384" s="48" t="str">
        <f>IFERROR(VLOOKUP(F384,category[[category_name_german]:[abbreviation_category_budo]],3,FALSE),"")</f>
        <v/>
      </c>
      <c r="J384" s="48" t="str">
        <f>IFERROR(VLOOKUP(I384,category[[category_name_german]:[abbreviation_category_budo]],3,FALSE),"")</f>
        <v/>
      </c>
      <c r="M384" s="48" t="str">
        <f>IFERROR(VLOOKUP(L384,category[[category_name_german]:[abbreviation_category_budo]],3,FALSE),"")</f>
        <v/>
      </c>
      <c r="P384" s="48" t="str">
        <f>IFERROR(VLOOKUP(O384,category[[category_name_german]:[abbreviation_category_budo]],3,FALSE),"")</f>
        <v/>
      </c>
      <c r="R384" s="49" t="str">
        <f t="shared" si="45"/>
        <v/>
      </c>
      <c r="U384" s="48" t="str">
        <f>IFERROR(VLOOKUP(T384,abbreviation[[description_german]:[abbreviation_budo]],3,FALSE),"")</f>
        <v/>
      </c>
      <c r="X384" s="51" t="str">
        <f>IFERROR(VLOOKUP(W384,abbreviation[[description_german]:[abbreviation_budo]],3,FALSE),"")</f>
        <v/>
      </c>
      <c r="Y384" s="33"/>
      <c r="AA384" s="49" t="str">
        <f t="shared" si="46"/>
        <v/>
      </c>
      <c r="AD384" s="48" t="str">
        <f>IFERROR(VLOOKUP(AC384,abbreviation[[description_german]:[abbreviation_budo]],3,FALSE),"")</f>
        <v/>
      </c>
      <c r="AG384" s="54" t="str">
        <f>IFERROR(VLOOKUP(AF384,abbreviation[[description_german]:[abbreviation_budo]],3,FALSE),"")</f>
        <v/>
      </c>
      <c r="AJ384" s="49" t="str">
        <f t="shared" si="47"/>
        <v>_</v>
      </c>
      <c r="AM384" s="48" t="str">
        <f>IFERROR(VLOOKUP(AL384,abbreviation[[description_german]:[abbreviation_budo]],3,FALSE),"")</f>
        <v/>
      </c>
      <c r="AP384" s="54" t="str">
        <f>IFERROR(VLOOKUP(AO384,abbreviation[[description_german]:[abbreviation_budo]],3,FALSE),"")</f>
        <v/>
      </c>
      <c r="AS384" s="49" t="str">
        <f t="shared" si="48"/>
        <v>_</v>
      </c>
      <c r="AV384" s="53" t="str">
        <f>IFERROR(VLOOKUP(AU384,abbreviation[[description_german]:[abbreviation_budo]],3,FALSE),"")</f>
        <v/>
      </c>
      <c r="AY384" s="51" t="str">
        <f>IFERROR(VLOOKUP(AX384,abbreviation[[description_german]:[abbreviation_budo]],3,FALSE),"")</f>
        <v/>
      </c>
      <c r="BB384" s="51" t="str">
        <f>IFERROR(VLOOKUP(BA384,abbreviation[[description_german]:[abbreviation_budo]],3,FALSE),"")</f>
        <v/>
      </c>
      <c r="BE384" s="51" t="str">
        <f>IFERROR(VLOOKUP(BD384,abbreviation[[description_german]:[abbreviation_budo]],3,FALSE),"")</f>
        <v/>
      </c>
      <c r="BG384" s="38"/>
      <c r="BH384" s="49" t="str">
        <f t="shared" si="49"/>
        <v>_</v>
      </c>
      <c r="BK384" s="53" t="str">
        <f>IFERROR(VLOOKUP(BJ384,abbreviation[[description_german]:[abbreviation_budo]],3,FALSE),"")</f>
        <v/>
      </c>
      <c r="BN384" s="51" t="str">
        <f>IFERROR(VLOOKUP(BM384,abbreviation[[description_german]:[abbreviation_budo]],3,FALSE),"")</f>
        <v/>
      </c>
      <c r="BO384" s="31"/>
      <c r="BQ384" s="51" t="str">
        <f>IFERROR(VLOOKUP(BP384,abbreviation[[description_german]:[abbreviation_budo]],3,FALSE),"")</f>
        <v/>
      </c>
      <c r="BR384" s="57" t="str">
        <f t="shared" si="50"/>
        <v>_</v>
      </c>
      <c r="BU384" s="53" t="str">
        <f>IFERROR(VLOOKUP(BT384,abbreviation[[description_german]:[abbreviation_budo]],3,FALSE),"")</f>
        <v/>
      </c>
      <c r="BV384" s="60" t="str">
        <f t="shared" si="51"/>
        <v>_</v>
      </c>
      <c r="BY384" s="48" t="str">
        <f>IFERROR(VLOOKUP(BX384,category[[category_name_german]:[abbreviation_category_budo]],3,FALSE),"")</f>
        <v/>
      </c>
      <c r="CB384" s="48" t="str">
        <f>IFERROR(VLOOKUP(CA384,category[[category_name_german]:[abbreviation_category_budo]],3,FALSE),"")</f>
        <v/>
      </c>
      <c r="CE384" s="48" t="str">
        <f>IFERROR(VLOOKUP(CD384,category[[category_name_german]:[abbreviation_category_budo]],3,FALSE),"")</f>
        <v/>
      </c>
      <c r="CH384" s="48" t="str">
        <f>IFERROR(VLOOKUP(CG384,category[[category_name_german]:[abbreviation_category_budo]],3,FALSE),"")</f>
        <v/>
      </c>
      <c r="CK384" s="48" t="str">
        <f>IFERROR(VLOOKUP(CJ384,category[[category_name_german]:[abbreviation_category_budo]],3,FALSE),"")</f>
        <v/>
      </c>
      <c r="CM384" s="49" t="str">
        <f t="shared" si="52"/>
        <v/>
      </c>
      <c r="CO384" s="63" t="str">
        <f t="shared" si="53"/>
        <v/>
      </c>
    </row>
    <row r="385" spans="4:93" x14ac:dyDescent="0.25">
      <c r="D385" s="48" t="str">
        <f>IFERROR(VLOOKUP(C385,category[[category_name_german]:[abbreviation_category_budo]],3,FALSE),"")</f>
        <v/>
      </c>
      <c r="G385" s="48" t="str">
        <f>IFERROR(VLOOKUP(F385,category[[category_name_german]:[abbreviation_category_budo]],3,FALSE),"")</f>
        <v/>
      </c>
      <c r="J385" s="48" t="str">
        <f>IFERROR(VLOOKUP(I385,category[[category_name_german]:[abbreviation_category_budo]],3,FALSE),"")</f>
        <v/>
      </c>
      <c r="M385" s="48" t="str">
        <f>IFERROR(VLOOKUP(L385,category[[category_name_german]:[abbreviation_category_budo]],3,FALSE),"")</f>
        <v/>
      </c>
      <c r="P385" s="48" t="str">
        <f>IFERROR(VLOOKUP(O385,category[[category_name_german]:[abbreviation_category_budo]],3,FALSE),"")</f>
        <v/>
      </c>
      <c r="R385" s="49" t="str">
        <f t="shared" si="45"/>
        <v/>
      </c>
      <c r="U385" s="48" t="str">
        <f>IFERROR(VLOOKUP(T385,abbreviation[[description_german]:[abbreviation_budo]],3,FALSE),"")</f>
        <v/>
      </c>
      <c r="X385" s="51" t="str">
        <f>IFERROR(VLOOKUP(W385,abbreviation[[description_german]:[abbreviation_budo]],3,FALSE),"")</f>
        <v/>
      </c>
      <c r="Y385" s="33"/>
      <c r="AA385" s="49" t="str">
        <f t="shared" si="46"/>
        <v/>
      </c>
      <c r="AD385" s="48" t="str">
        <f>IFERROR(VLOOKUP(AC385,abbreviation[[description_german]:[abbreviation_budo]],3,FALSE),"")</f>
        <v/>
      </c>
      <c r="AG385" s="54" t="str">
        <f>IFERROR(VLOOKUP(AF385,abbreviation[[description_german]:[abbreviation_budo]],3,FALSE),"")</f>
        <v/>
      </c>
      <c r="AJ385" s="49" t="str">
        <f t="shared" si="47"/>
        <v>_</v>
      </c>
      <c r="AM385" s="48" t="str">
        <f>IFERROR(VLOOKUP(AL385,abbreviation[[description_german]:[abbreviation_budo]],3,FALSE),"")</f>
        <v/>
      </c>
      <c r="AP385" s="54" t="str">
        <f>IFERROR(VLOOKUP(AO385,abbreviation[[description_german]:[abbreviation_budo]],3,FALSE),"")</f>
        <v/>
      </c>
      <c r="AS385" s="49" t="str">
        <f t="shared" si="48"/>
        <v>_</v>
      </c>
      <c r="AV385" s="53" t="str">
        <f>IFERROR(VLOOKUP(AU385,abbreviation[[description_german]:[abbreviation_budo]],3,FALSE),"")</f>
        <v/>
      </c>
      <c r="AY385" s="51" t="str">
        <f>IFERROR(VLOOKUP(AX385,abbreviation[[description_german]:[abbreviation_budo]],3,FALSE),"")</f>
        <v/>
      </c>
      <c r="BB385" s="51" t="str">
        <f>IFERROR(VLOOKUP(BA385,abbreviation[[description_german]:[abbreviation_budo]],3,FALSE),"")</f>
        <v/>
      </c>
      <c r="BE385" s="51" t="str">
        <f>IFERROR(VLOOKUP(BD385,abbreviation[[description_german]:[abbreviation_budo]],3,FALSE),"")</f>
        <v/>
      </c>
      <c r="BG385" s="38"/>
      <c r="BH385" s="49" t="str">
        <f t="shared" si="49"/>
        <v>_</v>
      </c>
      <c r="BK385" s="53" t="str">
        <f>IFERROR(VLOOKUP(BJ385,abbreviation[[description_german]:[abbreviation_budo]],3,FALSE),"")</f>
        <v/>
      </c>
      <c r="BN385" s="51" t="str">
        <f>IFERROR(VLOOKUP(BM385,abbreviation[[description_german]:[abbreviation_budo]],3,FALSE),"")</f>
        <v/>
      </c>
      <c r="BO385" s="31"/>
      <c r="BQ385" s="51" t="str">
        <f>IFERROR(VLOOKUP(BP385,abbreviation[[description_german]:[abbreviation_budo]],3,FALSE),"")</f>
        <v/>
      </c>
      <c r="BR385" s="57" t="str">
        <f t="shared" si="50"/>
        <v>_</v>
      </c>
      <c r="BU385" s="53" t="str">
        <f>IFERROR(VLOOKUP(BT385,abbreviation[[description_german]:[abbreviation_budo]],3,FALSE),"")</f>
        <v/>
      </c>
      <c r="BV385" s="60" t="str">
        <f t="shared" si="51"/>
        <v>_</v>
      </c>
      <c r="BY385" s="48" t="str">
        <f>IFERROR(VLOOKUP(BX385,category[[category_name_german]:[abbreviation_category_budo]],3,FALSE),"")</f>
        <v/>
      </c>
      <c r="CB385" s="48" t="str">
        <f>IFERROR(VLOOKUP(CA385,category[[category_name_german]:[abbreviation_category_budo]],3,FALSE),"")</f>
        <v/>
      </c>
      <c r="CE385" s="48" t="str">
        <f>IFERROR(VLOOKUP(CD385,category[[category_name_german]:[abbreviation_category_budo]],3,FALSE),"")</f>
        <v/>
      </c>
      <c r="CH385" s="48" t="str">
        <f>IFERROR(VLOOKUP(CG385,category[[category_name_german]:[abbreviation_category_budo]],3,FALSE),"")</f>
        <v/>
      </c>
      <c r="CK385" s="48" t="str">
        <f>IFERROR(VLOOKUP(CJ385,category[[category_name_german]:[abbreviation_category_budo]],3,FALSE),"")</f>
        <v/>
      </c>
      <c r="CM385" s="49" t="str">
        <f t="shared" si="52"/>
        <v/>
      </c>
      <c r="CO385" s="63" t="str">
        <f t="shared" si="53"/>
        <v/>
      </c>
    </row>
    <row r="386" spans="4:93" x14ac:dyDescent="0.25">
      <c r="D386" s="48" t="str">
        <f>IFERROR(VLOOKUP(C386,category[[category_name_german]:[abbreviation_category_budo]],3,FALSE),"")</f>
        <v/>
      </c>
      <c r="G386" s="48" t="str">
        <f>IFERROR(VLOOKUP(F386,category[[category_name_german]:[abbreviation_category_budo]],3,FALSE),"")</f>
        <v/>
      </c>
      <c r="J386" s="48" t="str">
        <f>IFERROR(VLOOKUP(I386,category[[category_name_german]:[abbreviation_category_budo]],3,FALSE),"")</f>
        <v/>
      </c>
      <c r="M386" s="48" t="str">
        <f>IFERROR(VLOOKUP(L386,category[[category_name_german]:[abbreviation_category_budo]],3,FALSE),"")</f>
        <v/>
      </c>
      <c r="P386" s="48" t="str">
        <f>IFERROR(VLOOKUP(O386,category[[category_name_german]:[abbreviation_category_budo]],3,FALSE),"")</f>
        <v/>
      </c>
      <c r="R386" s="49" t="str">
        <f t="shared" si="45"/>
        <v/>
      </c>
      <c r="U386" s="48" t="str">
        <f>IFERROR(VLOOKUP(T386,abbreviation[[description_german]:[abbreviation_budo]],3,FALSE),"")</f>
        <v/>
      </c>
      <c r="X386" s="51" t="str">
        <f>IFERROR(VLOOKUP(W386,abbreviation[[description_german]:[abbreviation_budo]],3,FALSE),"")</f>
        <v/>
      </c>
      <c r="Y386" s="33"/>
      <c r="AA386" s="49" t="str">
        <f t="shared" si="46"/>
        <v/>
      </c>
      <c r="AD386" s="48" t="str">
        <f>IFERROR(VLOOKUP(AC386,abbreviation[[description_german]:[abbreviation_budo]],3,FALSE),"")</f>
        <v/>
      </c>
      <c r="AG386" s="54" t="str">
        <f>IFERROR(VLOOKUP(AF386,abbreviation[[description_german]:[abbreviation_budo]],3,FALSE),"")</f>
        <v/>
      </c>
      <c r="AJ386" s="49" t="str">
        <f t="shared" si="47"/>
        <v>_</v>
      </c>
      <c r="AM386" s="48" t="str">
        <f>IFERROR(VLOOKUP(AL386,abbreviation[[description_german]:[abbreviation_budo]],3,FALSE),"")</f>
        <v/>
      </c>
      <c r="AP386" s="54" t="str">
        <f>IFERROR(VLOOKUP(AO386,abbreviation[[description_german]:[abbreviation_budo]],3,FALSE),"")</f>
        <v/>
      </c>
      <c r="AS386" s="49" t="str">
        <f t="shared" si="48"/>
        <v>_</v>
      </c>
      <c r="AV386" s="53" t="str">
        <f>IFERROR(VLOOKUP(AU386,abbreviation[[description_german]:[abbreviation_budo]],3,FALSE),"")</f>
        <v/>
      </c>
      <c r="AY386" s="51" t="str">
        <f>IFERROR(VLOOKUP(AX386,abbreviation[[description_german]:[abbreviation_budo]],3,FALSE),"")</f>
        <v/>
      </c>
      <c r="BB386" s="51" t="str">
        <f>IFERROR(VLOOKUP(BA386,abbreviation[[description_german]:[abbreviation_budo]],3,FALSE),"")</f>
        <v/>
      </c>
      <c r="BE386" s="51" t="str">
        <f>IFERROR(VLOOKUP(BD386,abbreviation[[description_german]:[abbreviation_budo]],3,FALSE),"")</f>
        <v/>
      </c>
      <c r="BG386" s="38"/>
      <c r="BH386" s="49" t="str">
        <f t="shared" si="49"/>
        <v>_</v>
      </c>
      <c r="BK386" s="53" t="str">
        <f>IFERROR(VLOOKUP(BJ386,abbreviation[[description_german]:[abbreviation_budo]],3,FALSE),"")</f>
        <v/>
      </c>
      <c r="BN386" s="51" t="str">
        <f>IFERROR(VLOOKUP(BM386,abbreviation[[description_german]:[abbreviation_budo]],3,FALSE),"")</f>
        <v/>
      </c>
      <c r="BO386" s="31"/>
      <c r="BQ386" s="51" t="str">
        <f>IFERROR(VLOOKUP(BP386,abbreviation[[description_german]:[abbreviation_budo]],3,FALSE),"")</f>
        <v/>
      </c>
      <c r="BR386" s="57" t="str">
        <f t="shared" si="50"/>
        <v>_</v>
      </c>
      <c r="BU386" s="53" t="str">
        <f>IFERROR(VLOOKUP(BT386,abbreviation[[description_german]:[abbreviation_budo]],3,FALSE),"")</f>
        <v/>
      </c>
      <c r="BV386" s="60" t="str">
        <f t="shared" si="51"/>
        <v>_</v>
      </c>
      <c r="BY386" s="48" t="str">
        <f>IFERROR(VLOOKUP(BX386,category[[category_name_german]:[abbreviation_category_budo]],3,FALSE),"")</f>
        <v/>
      </c>
      <c r="CB386" s="48" t="str">
        <f>IFERROR(VLOOKUP(CA386,category[[category_name_german]:[abbreviation_category_budo]],3,FALSE),"")</f>
        <v/>
      </c>
      <c r="CE386" s="48" t="str">
        <f>IFERROR(VLOOKUP(CD386,category[[category_name_german]:[abbreviation_category_budo]],3,FALSE),"")</f>
        <v/>
      </c>
      <c r="CH386" s="48" t="str">
        <f>IFERROR(VLOOKUP(CG386,category[[category_name_german]:[abbreviation_category_budo]],3,FALSE),"")</f>
        <v/>
      </c>
      <c r="CK386" s="48" t="str">
        <f>IFERROR(VLOOKUP(CJ386,category[[category_name_german]:[abbreviation_category_budo]],3,FALSE),"")</f>
        <v/>
      </c>
      <c r="CM386" s="49" t="str">
        <f t="shared" si="52"/>
        <v/>
      </c>
      <c r="CO386" s="63" t="str">
        <f t="shared" si="53"/>
        <v/>
      </c>
    </row>
    <row r="387" spans="4:93" x14ac:dyDescent="0.25">
      <c r="D387" s="48" t="str">
        <f>IFERROR(VLOOKUP(C387,category[[category_name_german]:[abbreviation_category_budo]],3,FALSE),"")</f>
        <v/>
      </c>
      <c r="G387" s="48" t="str">
        <f>IFERROR(VLOOKUP(F387,category[[category_name_german]:[abbreviation_category_budo]],3,FALSE),"")</f>
        <v/>
      </c>
      <c r="J387" s="48" t="str">
        <f>IFERROR(VLOOKUP(I387,category[[category_name_german]:[abbreviation_category_budo]],3,FALSE),"")</f>
        <v/>
      </c>
      <c r="M387" s="48" t="str">
        <f>IFERROR(VLOOKUP(L387,category[[category_name_german]:[abbreviation_category_budo]],3,FALSE),"")</f>
        <v/>
      </c>
      <c r="P387" s="48" t="str">
        <f>IFERROR(VLOOKUP(O387,category[[category_name_german]:[abbreviation_category_budo]],3,FALSE),"")</f>
        <v/>
      </c>
      <c r="R387" s="49" t="str">
        <f t="shared" si="45"/>
        <v/>
      </c>
      <c r="U387" s="48" t="str">
        <f>IFERROR(VLOOKUP(T387,abbreviation[[description_german]:[abbreviation_budo]],3,FALSE),"")</f>
        <v/>
      </c>
      <c r="X387" s="51" t="str">
        <f>IFERROR(VLOOKUP(W387,abbreviation[[description_german]:[abbreviation_budo]],3,FALSE),"")</f>
        <v/>
      </c>
      <c r="Y387" s="33"/>
      <c r="AA387" s="49" t="str">
        <f t="shared" si="46"/>
        <v/>
      </c>
      <c r="AD387" s="48" t="str">
        <f>IFERROR(VLOOKUP(AC387,abbreviation[[description_german]:[abbreviation_budo]],3,FALSE),"")</f>
        <v/>
      </c>
      <c r="AG387" s="54" t="str">
        <f>IFERROR(VLOOKUP(AF387,abbreviation[[description_german]:[abbreviation_budo]],3,FALSE),"")</f>
        <v/>
      </c>
      <c r="AJ387" s="49" t="str">
        <f t="shared" si="47"/>
        <v>_</v>
      </c>
      <c r="AM387" s="48" t="str">
        <f>IFERROR(VLOOKUP(AL387,abbreviation[[description_german]:[abbreviation_budo]],3,FALSE),"")</f>
        <v/>
      </c>
      <c r="AP387" s="54" t="str">
        <f>IFERROR(VLOOKUP(AO387,abbreviation[[description_german]:[abbreviation_budo]],3,FALSE),"")</f>
        <v/>
      </c>
      <c r="AS387" s="49" t="str">
        <f t="shared" si="48"/>
        <v>_</v>
      </c>
      <c r="AV387" s="53" t="str">
        <f>IFERROR(VLOOKUP(AU387,abbreviation[[description_german]:[abbreviation_budo]],3,FALSE),"")</f>
        <v/>
      </c>
      <c r="AY387" s="51" t="str">
        <f>IFERROR(VLOOKUP(AX387,abbreviation[[description_german]:[abbreviation_budo]],3,FALSE),"")</f>
        <v/>
      </c>
      <c r="BB387" s="51" t="str">
        <f>IFERROR(VLOOKUP(BA387,abbreviation[[description_german]:[abbreviation_budo]],3,FALSE),"")</f>
        <v/>
      </c>
      <c r="BE387" s="51" t="str">
        <f>IFERROR(VLOOKUP(BD387,abbreviation[[description_german]:[abbreviation_budo]],3,FALSE),"")</f>
        <v/>
      </c>
      <c r="BG387" s="38"/>
      <c r="BH387" s="49" t="str">
        <f t="shared" si="49"/>
        <v>_</v>
      </c>
      <c r="BK387" s="53" t="str">
        <f>IFERROR(VLOOKUP(BJ387,abbreviation[[description_german]:[abbreviation_budo]],3,FALSE),"")</f>
        <v/>
      </c>
      <c r="BN387" s="51" t="str">
        <f>IFERROR(VLOOKUP(BM387,abbreviation[[description_german]:[abbreviation_budo]],3,FALSE),"")</f>
        <v/>
      </c>
      <c r="BO387" s="31"/>
      <c r="BQ387" s="51" t="str">
        <f>IFERROR(VLOOKUP(BP387,abbreviation[[description_german]:[abbreviation_budo]],3,FALSE),"")</f>
        <v/>
      </c>
      <c r="BR387" s="57" t="str">
        <f t="shared" si="50"/>
        <v>_</v>
      </c>
      <c r="BU387" s="53" t="str">
        <f>IFERROR(VLOOKUP(BT387,abbreviation[[description_german]:[abbreviation_budo]],3,FALSE),"")</f>
        <v/>
      </c>
      <c r="BV387" s="60" t="str">
        <f t="shared" si="51"/>
        <v>_</v>
      </c>
      <c r="BY387" s="48" t="str">
        <f>IFERROR(VLOOKUP(BX387,category[[category_name_german]:[abbreviation_category_budo]],3,FALSE),"")</f>
        <v/>
      </c>
      <c r="CB387" s="48" t="str">
        <f>IFERROR(VLOOKUP(CA387,category[[category_name_german]:[abbreviation_category_budo]],3,FALSE),"")</f>
        <v/>
      </c>
      <c r="CE387" s="48" t="str">
        <f>IFERROR(VLOOKUP(CD387,category[[category_name_german]:[abbreviation_category_budo]],3,FALSE),"")</f>
        <v/>
      </c>
      <c r="CH387" s="48" t="str">
        <f>IFERROR(VLOOKUP(CG387,category[[category_name_german]:[abbreviation_category_budo]],3,FALSE),"")</f>
        <v/>
      </c>
      <c r="CK387" s="48" t="str">
        <f>IFERROR(VLOOKUP(CJ387,category[[category_name_german]:[abbreviation_category_budo]],3,FALSE),"")</f>
        <v/>
      </c>
      <c r="CM387" s="49" t="str">
        <f t="shared" si="52"/>
        <v/>
      </c>
      <c r="CO387" s="63" t="str">
        <f t="shared" si="53"/>
        <v/>
      </c>
    </row>
    <row r="388" spans="4:93" x14ac:dyDescent="0.25">
      <c r="D388" s="48" t="str">
        <f>IFERROR(VLOOKUP(C388,category[[category_name_german]:[abbreviation_category_budo]],3,FALSE),"")</f>
        <v/>
      </c>
      <c r="G388" s="48" t="str">
        <f>IFERROR(VLOOKUP(F388,category[[category_name_german]:[abbreviation_category_budo]],3,FALSE),"")</f>
        <v/>
      </c>
      <c r="J388" s="48" t="str">
        <f>IFERROR(VLOOKUP(I388,category[[category_name_german]:[abbreviation_category_budo]],3,FALSE),"")</f>
        <v/>
      </c>
      <c r="M388" s="48" t="str">
        <f>IFERROR(VLOOKUP(L388,category[[category_name_german]:[abbreviation_category_budo]],3,FALSE),"")</f>
        <v/>
      </c>
      <c r="P388" s="48" t="str">
        <f>IFERROR(VLOOKUP(O388,category[[category_name_german]:[abbreviation_category_budo]],3,FALSE),"")</f>
        <v/>
      </c>
      <c r="R388" s="49" t="str">
        <f t="shared" ref="R388:R451" si="54">(D388&amp;IF(OR(ISNUMBER(E388),ISTEXT(E388)),"-"&amp;E388,))&amp;(IF(ISTEXT(F388),"_",)&amp;G388&amp;IF(OR(ISNUMBER(H388),ISTEXT(H388)),"-"&amp;H388,))&amp;(IF(ISTEXT(I388),"_",)&amp;J388&amp;IF(OR(ISNUMBER(K388),ISTEXT(K388)),"-"&amp;K388,))&amp;(IF(ISTEXT(L388),"_",)&amp;M388&amp;IF(OR(ISNUMBER(N388),ISTEXT(N388)),"-"&amp;N388,))&amp;(IF(ISTEXT(O388),"_",)&amp;P388&amp;IF(OR(ISNUMBER(Q388),ISTEXT(Q388)),"-"&amp;Q388,))</f>
        <v/>
      </c>
      <c r="U388" s="48" t="str">
        <f>IFERROR(VLOOKUP(T388,abbreviation[[description_german]:[abbreviation_budo]],3,FALSE),"")</f>
        <v/>
      </c>
      <c r="X388" s="51" t="str">
        <f>IFERROR(VLOOKUP(W388,abbreviation[[description_german]:[abbreviation_budo]],3,FALSE),"")</f>
        <v/>
      </c>
      <c r="Y388" s="33"/>
      <c r="AA388" s="49" t="str">
        <f t="shared" ref="AA388:AA451" si="55">(IF(AND(ISTEXT(R388),R388&lt;&gt;""),"_._",)&amp;U388&amp;IF(ISTEXT(W388),"."&amp;X388,)&amp;IF(OR(ISTEXT(Z388),ISNUMBER(Z388)),"-"&amp;Z388,))</f>
        <v/>
      </c>
      <c r="AD388" s="48" t="str">
        <f>IFERROR(VLOOKUP(AC388,abbreviation[[description_german]:[abbreviation_budo]],3,FALSE),"")</f>
        <v/>
      </c>
      <c r="AG388" s="54" t="str">
        <f>IFERROR(VLOOKUP(AF388,abbreviation[[description_german]:[abbreviation_budo]],3,FALSE),"")</f>
        <v/>
      </c>
      <c r="AJ388" s="49" t="str">
        <f t="shared" ref="AJ388:AJ451" si="56">("_"&amp;AD388&amp;IF(ISTEXT(AF388),"."&amp;AG388,)&amp;IF(OR(ISTEXT(AI388),ISNUMBER(AI388)),"-"&amp;AI388,))</f>
        <v>_</v>
      </c>
      <c r="AM388" s="48" t="str">
        <f>IFERROR(VLOOKUP(AL388,abbreviation[[description_german]:[abbreviation_budo]],3,FALSE),"")</f>
        <v/>
      </c>
      <c r="AP388" s="54" t="str">
        <f>IFERROR(VLOOKUP(AO388,abbreviation[[description_german]:[abbreviation_budo]],3,FALSE),"")</f>
        <v/>
      </c>
      <c r="AS388" s="49" t="str">
        <f t="shared" ref="AS388:AS451" si="57">("_"&amp;AM388&amp;IF(ISTEXT(AO388),"."&amp;AP388,)&amp;IF(OR(ISTEXT(AR388),ISNUMBER(AR388)),"-"&amp;AR388,))</f>
        <v>_</v>
      </c>
      <c r="AV388" s="53" t="str">
        <f>IFERROR(VLOOKUP(AU388,abbreviation[[description_german]:[abbreviation_budo]],3,FALSE),"")</f>
        <v/>
      </c>
      <c r="AY388" s="51" t="str">
        <f>IFERROR(VLOOKUP(AX388,abbreviation[[description_german]:[abbreviation_budo]],3,FALSE),"")</f>
        <v/>
      </c>
      <c r="BB388" s="51" t="str">
        <f>IFERROR(VLOOKUP(BA388,abbreviation[[description_german]:[abbreviation_budo]],3,FALSE),"")</f>
        <v/>
      </c>
      <c r="BE388" s="51" t="str">
        <f>IFERROR(VLOOKUP(BD388,abbreviation[[description_german]:[abbreviation_budo]],3,FALSE),"")</f>
        <v/>
      </c>
      <c r="BG388" s="38"/>
      <c r="BH388" s="49" t="str">
        <f t="shared" ref="BH388:BH451" si="58">("_"&amp;AV388&amp;IF(ISTEXT(AX388),"."&amp;AY388,)&amp;IF(ISTEXT(BA388),"."&amp;BB388,)&amp;IF(ISTEXT(BD388),"."&amp;BE388,)&amp;IF(OR(ISTEXT(BG388),ISNUMBER(BG388)),"-"&amp;BG388,))</f>
        <v>_</v>
      </c>
      <c r="BK388" s="53" t="str">
        <f>IFERROR(VLOOKUP(BJ388,abbreviation[[description_german]:[abbreviation_budo]],3,FALSE),"")</f>
        <v/>
      </c>
      <c r="BN388" s="51" t="str">
        <f>IFERROR(VLOOKUP(BM388,abbreviation[[description_german]:[abbreviation_budo]],3,FALSE),"")</f>
        <v/>
      </c>
      <c r="BO388" s="31"/>
      <c r="BQ388" s="51" t="str">
        <f>IFERROR(VLOOKUP(BP388,abbreviation[[description_german]:[abbreviation_budo]],3,FALSE),"")</f>
        <v/>
      </c>
      <c r="BR388" s="57" t="str">
        <f t="shared" ref="BR388:BR451" si="59">("_"&amp;BK388&amp;IF(ISTEXT(BM388),"."&amp;BN388,)&amp;IF(ISTEXT(BP388),"."&amp;BQ388,))</f>
        <v>_</v>
      </c>
      <c r="BU388" s="53" t="str">
        <f>IFERROR(VLOOKUP(BT388,abbreviation[[description_german]:[abbreviation_budo]],3,FALSE),"")</f>
        <v/>
      </c>
      <c r="BV388" s="60" t="str">
        <f t="shared" ref="BV388:BV451" si="60">"_"&amp;BU388</f>
        <v>_</v>
      </c>
      <c r="BY388" s="48" t="str">
        <f>IFERROR(VLOOKUP(BX388,category[[category_name_german]:[abbreviation_category_budo]],3,FALSE),"")</f>
        <v/>
      </c>
      <c r="CB388" s="48" t="str">
        <f>IFERROR(VLOOKUP(CA388,category[[category_name_german]:[abbreviation_category_budo]],3,FALSE),"")</f>
        <v/>
      </c>
      <c r="CE388" s="48" t="str">
        <f>IFERROR(VLOOKUP(CD388,category[[category_name_german]:[abbreviation_category_budo]],3,FALSE),"")</f>
        <v/>
      </c>
      <c r="CH388" s="48" t="str">
        <f>IFERROR(VLOOKUP(CG388,category[[category_name_german]:[abbreviation_category_budo]],3,FALSE),"")</f>
        <v/>
      </c>
      <c r="CK388" s="48" t="str">
        <f>IFERROR(VLOOKUP(CJ388,category[[category_name_german]:[abbreviation_category_budo]],3,FALSE),"")</f>
        <v/>
      </c>
      <c r="CM388" s="49" t="str">
        <f t="shared" ref="CM388:CM451" si="61">(IF(ISTEXT(BX388),"_",)&amp;BY388&amp;IF(OR(ISNUMBER(BZ388),ISTEXT(BZ388)),"-"&amp;BZ388,))&amp;(IF(ISTEXT(CA388),"_",)&amp;CB388&amp;IF(OR(ISNUMBER(CC388),ISTEXT(CC388)),"-"&amp;CC388,))&amp;(IF(ISTEXT(CD388),"_",)&amp;CE388&amp;IF(OR(ISNUMBER(CF388),ISTEXT(CF388)),"-"&amp;CF388,))&amp;(IF(ISTEXT(CG388),"_",)&amp;CH388&amp;IF(OR(ISNUMBER(CI388),ISTEXT(CI388)),"-"&amp;CI388,))&amp;(IF(ISTEXT(CJ388),"_",)&amp;CK388&amp;IF(OR(ISNUMBER(CL388),ISTEXT(CL388)),"-"&amp;CL388,))</f>
        <v/>
      </c>
      <c r="CO388" s="63" t="str">
        <f t="shared" ref="CO388:CO451" si="62">IF(AND(T388&lt;&gt;"",AC388&lt;&gt;"",AL388&lt;&gt;"",AU388&lt;&gt;"",BJ388&lt;&gt;"",BX388&lt;&gt;"",C388&lt;&gt;"",A388&lt;&gt;"",B388&lt;&gt;""),(R388&amp;AA388&amp;AJ388&amp;AS388&amp;BH388&amp;BR388&amp;BV388&amp;CM388),"")</f>
        <v/>
      </c>
    </row>
    <row r="389" spans="4:93" x14ac:dyDescent="0.25">
      <c r="D389" s="48" t="str">
        <f>IFERROR(VLOOKUP(C389,category[[category_name_german]:[abbreviation_category_budo]],3,FALSE),"")</f>
        <v/>
      </c>
      <c r="G389" s="48" t="str">
        <f>IFERROR(VLOOKUP(F389,category[[category_name_german]:[abbreviation_category_budo]],3,FALSE),"")</f>
        <v/>
      </c>
      <c r="J389" s="48" t="str">
        <f>IFERROR(VLOOKUP(I389,category[[category_name_german]:[abbreviation_category_budo]],3,FALSE),"")</f>
        <v/>
      </c>
      <c r="M389" s="48" t="str">
        <f>IFERROR(VLOOKUP(L389,category[[category_name_german]:[abbreviation_category_budo]],3,FALSE),"")</f>
        <v/>
      </c>
      <c r="P389" s="48" t="str">
        <f>IFERROR(VLOOKUP(O389,category[[category_name_german]:[abbreviation_category_budo]],3,FALSE),"")</f>
        <v/>
      </c>
      <c r="R389" s="49" t="str">
        <f t="shared" si="54"/>
        <v/>
      </c>
      <c r="U389" s="48" t="str">
        <f>IFERROR(VLOOKUP(T389,abbreviation[[description_german]:[abbreviation_budo]],3,FALSE),"")</f>
        <v/>
      </c>
      <c r="X389" s="51" t="str">
        <f>IFERROR(VLOOKUP(W389,abbreviation[[description_german]:[abbreviation_budo]],3,FALSE),"")</f>
        <v/>
      </c>
      <c r="Y389" s="33"/>
      <c r="AA389" s="49" t="str">
        <f t="shared" si="55"/>
        <v/>
      </c>
      <c r="AD389" s="48" t="str">
        <f>IFERROR(VLOOKUP(AC389,abbreviation[[description_german]:[abbreviation_budo]],3,FALSE),"")</f>
        <v/>
      </c>
      <c r="AG389" s="54" t="str">
        <f>IFERROR(VLOOKUP(AF389,abbreviation[[description_german]:[abbreviation_budo]],3,FALSE),"")</f>
        <v/>
      </c>
      <c r="AJ389" s="49" t="str">
        <f t="shared" si="56"/>
        <v>_</v>
      </c>
      <c r="AM389" s="48" t="str">
        <f>IFERROR(VLOOKUP(AL389,abbreviation[[description_german]:[abbreviation_budo]],3,FALSE),"")</f>
        <v/>
      </c>
      <c r="AP389" s="54" t="str">
        <f>IFERROR(VLOOKUP(AO389,abbreviation[[description_german]:[abbreviation_budo]],3,FALSE),"")</f>
        <v/>
      </c>
      <c r="AS389" s="49" t="str">
        <f t="shared" si="57"/>
        <v>_</v>
      </c>
      <c r="AV389" s="53" t="str">
        <f>IFERROR(VLOOKUP(AU389,abbreviation[[description_german]:[abbreviation_budo]],3,FALSE),"")</f>
        <v/>
      </c>
      <c r="AY389" s="51" t="str">
        <f>IFERROR(VLOOKUP(AX389,abbreviation[[description_german]:[abbreviation_budo]],3,FALSE),"")</f>
        <v/>
      </c>
      <c r="BB389" s="51" t="str">
        <f>IFERROR(VLOOKUP(BA389,abbreviation[[description_german]:[abbreviation_budo]],3,FALSE),"")</f>
        <v/>
      </c>
      <c r="BE389" s="51" t="str">
        <f>IFERROR(VLOOKUP(BD389,abbreviation[[description_german]:[abbreviation_budo]],3,FALSE),"")</f>
        <v/>
      </c>
      <c r="BG389" s="38"/>
      <c r="BH389" s="49" t="str">
        <f t="shared" si="58"/>
        <v>_</v>
      </c>
      <c r="BK389" s="53" t="str">
        <f>IFERROR(VLOOKUP(BJ389,abbreviation[[description_german]:[abbreviation_budo]],3,FALSE),"")</f>
        <v/>
      </c>
      <c r="BN389" s="51" t="str">
        <f>IFERROR(VLOOKUP(BM389,abbreviation[[description_german]:[abbreviation_budo]],3,FALSE),"")</f>
        <v/>
      </c>
      <c r="BO389" s="31"/>
      <c r="BQ389" s="51" t="str">
        <f>IFERROR(VLOOKUP(BP389,abbreviation[[description_german]:[abbreviation_budo]],3,FALSE),"")</f>
        <v/>
      </c>
      <c r="BR389" s="57" t="str">
        <f t="shared" si="59"/>
        <v>_</v>
      </c>
      <c r="BU389" s="53" t="str">
        <f>IFERROR(VLOOKUP(BT389,abbreviation[[description_german]:[abbreviation_budo]],3,FALSE),"")</f>
        <v/>
      </c>
      <c r="BV389" s="60" t="str">
        <f t="shared" si="60"/>
        <v>_</v>
      </c>
      <c r="BY389" s="48" t="str">
        <f>IFERROR(VLOOKUP(BX389,category[[category_name_german]:[abbreviation_category_budo]],3,FALSE),"")</f>
        <v/>
      </c>
      <c r="CB389" s="48" t="str">
        <f>IFERROR(VLOOKUP(CA389,category[[category_name_german]:[abbreviation_category_budo]],3,FALSE),"")</f>
        <v/>
      </c>
      <c r="CE389" s="48" t="str">
        <f>IFERROR(VLOOKUP(CD389,category[[category_name_german]:[abbreviation_category_budo]],3,FALSE),"")</f>
        <v/>
      </c>
      <c r="CH389" s="48" t="str">
        <f>IFERROR(VLOOKUP(CG389,category[[category_name_german]:[abbreviation_category_budo]],3,FALSE),"")</f>
        <v/>
      </c>
      <c r="CK389" s="48" t="str">
        <f>IFERROR(VLOOKUP(CJ389,category[[category_name_german]:[abbreviation_category_budo]],3,FALSE),"")</f>
        <v/>
      </c>
      <c r="CM389" s="49" t="str">
        <f t="shared" si="61"/>
        <v/>
      </c>
      <c r="CO389" s="63" t="str">
        <f t="shared" si="62"/>
        <v/>
      </c>
    </row>
    <row r="390" spans="4:93" x14ac:dyDescent="0.25">
      <c r="D390" s="48" t="str">
        <f>IFERROR(VLOOKUP(C390,category[[category_name_german]:[abbreviation_category_budo]],3,FALSE),"")</f>
        <v/>
      </c>
      <c r="G390" s="48" t="str">
        <f>IFERROR(VLOOKUP(F390,category[[category_name_german]:[abbreviation_category_budo]],3,FALSE),"")</f>
        <v/>
      </c>
      <c r="J390" s="48" t="str">
        <f>IFERROR(VLOOKUP(I390,category[[category_name_german]:[abbreviation_category_budo]],3,FALSE),"")</f>
        <v/>
      </c>
      <c r="M390" s="48" t="str">
        <f>IFERROR(VLOOKUP(L390,category[[category_name_german]:[abbreviation_category_budo]],3,FALSE),"")</f>
        <v/>
      </c>
      <c r="P390" s="48" t="str">
        <f>IFERROR(VLOOKUP(O390,category[[category_name_german]:[abbreviation_category_budo]],3,FALSE),"")</f>
        <v/>
      </c>
      <c r="R390" s="49" t="str">
        <f t="shared" si="54"/>
        <v/>
      </c>
      <c r="U390" s="48" t="str">
        <f>IFERROR(VLOOKUP(T390,abbreviation[[description_german]:[abbreviation_budo]],3,FALSE),"")</f>
        <v/>
      </c>
      <c r="X390" s="51" t="str">
        <f>IFERROR(VLOOKUP(W390,abbreviation[[description_german]:[abbreviation_budo]],3,FALSE),"")</f>
        <v/>
      </c>
      <c r="Y390" s="33"/>
      <c r="AA390" s="49" t="str">
        <f t="shared" si="55"/>
        <v/>
      </c>
      <c r="AD390" s="48" t="str">
        <f>IFERROR(VLOOKUP(AC390,abbreviation[[description_german]:[abbreviation_budo]],3,FALSE),"")</f>
        <v/>
      </c>
      <c r="AG390" s="54" t="str">
        <f>IFERROR(VLOOKUP(AF390,abbreviation[[description_german]:[abbreviation_budo]],3,FALSE),"")</f>
        <v/>
      </c>
      <c r="AJ390" s="49" t="str">
        <f t="shared" si="56"/>
        <v>_</v>
      </c>
      <c r="AM390" s="48" t="str">
        <f>IFERROR(VLOOKUP(AL390,abbreviation[[description_german]:[abbreviation_budo]],3,FALSE),"")</f>
        <v/>
      </c>
      <c r="AP390" s="54" t="str">
        <f>IFERROR(VLOOKUP(AO390,abbreviation[[description_german]:[abbreviation_budo]],3,FALSE),"")</f>
        <v/>
      </c>
      <c r="AS390" s="49" t="str">
        <f t="shared" si="57"/>
        <v>_</v>
      </c>
      <c r="AV390" s="53" t="str">
        <f>IFERROR(VLOOKUP(AU390,abbreviation[[description_german]:[abbreviation_budo]],3,FALSE),"")</f>
        <v/>
      </c>
      <c r="AY390" s="51" t="str">
        <f>IFERROR(VLOOKUP(AX390,abbreviation[[description_german]:[abbreviation_budo]],3,FALSE),"")</f>
        <v/>
      </c>
      <c r="BB390" s="51" t="str">
        <f>IFERROR(VLOOKUP(BA390,abbreviation[[description_german]:[abbreviation_budo]],3,FALSE),"")</f>
        <v/>
      </c>
      <c r="BE390" s="51" t="str">
        <f>IFERROR(VLOOKUP(BD390,abbreviation[[description_german]:[abbreviation_budo]],3,FALSE),"")</f>
        <v/>
      </c>
      <c r="BG390" s="38"/>
      <c r="BH390" s="49" t="str">
        <f t="shared" si="58"/>
        <v>_</v>
      </c>
      <c r="BK390" s="53" t="str">
        <f>IFERROR(VLOOKUP(BJ390,abbreviation[[description_german]:[abbreviation_budo]],3,FALSE),"")</f>
        <v/>
      </c>
      <c r="BN390" s="51" t="str">
        <f>IFERROR(VLOOKUP(BM390,abbreviation[[description_german]:[abbreviation_budo]],3,FALSE),"")</f>
        <v/>
      </c>
      <c r="BO390" s="31"/>
      <c r="BQ390" s="51" t="str">
        <f>IFERROR(VLOOKUP(BP390,abbreviation[[description_german]:[abbreviation_budo]],3,FALSE),"")</f>
        <v/>
      </c>
      <c r="BR390" s="57" t="str">
        <f t="shared" si="59"/>
        <v>_</v>
      </c>
      <c r="BU390" s="53" t="str">
        <f>IFERROR(VLOOKUP(BT390,abbreviation[[description_german]:[abbreviation_budo]],3,FALSE),"")</f>
        <v/>
      </c>
      <c r="BV390" s="60" t="str">
        <f t="shared" si="60"/>
        <v>_</v>
      </c>
      <c r="BY390" s="48" t="str">
        <f>IFERROR(VLOOKUP(BX390,category[[category_name_german]:[abbreviation_category_budo]],3,FALSE),"")</f>
        <v/>
      </c>
      <c r="CB390" s="48" t="str">
        <f>IFERROR(VLOOKUP(CA390,category[[category_name_german]:[abbreviation_category_budo]],3,FALSE),"")</f>
        <v/>
      </c>
      <c r="CE390" s="48" t="str">
        <f>IFERROR(VLOOKUP(CD390,category[[category_name_german]:[abbreviation_category_budo]],3,FALSE),"")</f>
        <v/>
      </c>
      <c r="CH390" s="48" t="str">
        <f>IFERROR(VLOOKUP(CG390,category[[category_name_german]:[abbreviation_category_budo]],3,FALSE),"")</f>
        <v/>
      </c>
      <c r="CK390" s="48" t="str">
        <f>IFERROR(VLOOKUP(CJ390,category[[category_name_german]:[abbreviation_category_budo]],3,FALSE),"")</f>
        <v/>
      </c>
      <c r="CM390" s="49" t="str">
        <f t="shared" si="61"/>
        <v/>
      </c>
      <c r="CO390" s="63" t="str">
        <f t="shared" si="62"/>
        <v/>
      </c>
    </row>
    <row r="391" spans="4:93" x14ac:dyDescent="0.25">
      <c r="D391" s="48" t="str">
        <f>IFERROR(VLOOKUP(C391,category[[category_name_german]:[abbreviation_category_budo]],3,FALSE),"")</f>
        <v/>
      </c>
      <c r="G391" s="48" t="str">
        <f>IFERROR(VLOOKUP(F391,category[[category_name_german]:[abbreviation_category_budo]],3,FALSE),"")</f>
        <v/>
      </c>
      <c r="J391" s="48" t="str">
        <f>IFERROR(VLOOKUP(I391,category[[category_name_german]:[abbreviation_category_budo]],3,FALSE),"")</f>
        <v/>
      </c>
      <c r="M391" s="48" t="str">
        <f>IFERROR(VLOOKUP(L391,category[[category_name_german]:[abbreviation_category_budo]],3,FALSE),"")</f>
        <v/>
      </c>
      <c r="P391" s="48" t="str">
        <f>IFERROR(VLOOKUP(O391,category[[category_name_german]:[abbreviation_category_budo]],3,FALSE),"")</f>
        <v/>
      </c>
      <c r="R391" s="49" t="str">
        <f t="shared" si="54"/>
        <v/>
      </c>
      <c r="U391" s="48" t="str">
        <f>IFERROR(VLOOKUP(T391,abbreviation[[description_german]:[abbreviation_budo]],3,FALSE),"")</f>
        <v/>
      </c>
      <c r="X391" s="51" t="str">
        <f>IFERROR(VLOOKUP(W391,abbreviation[[description_german]:[abbreviation_budo]],3,FALSE),"")</f>
        <v/>
      </c>
      <c r="Y391" s="33"/>
      <c r="AA391" s="49" t="str">
        <f t="shared" si="55"/>
        <v/>
      </c>
      <c r="AD391" s="48" t="str">
        <f>IFERROR(VLOOKUP(AC391,abbreviation[[description_german]:[abbreviation_budo]],3,FALSE),"")</f>
        <v/>
      </c>
      <c r="AG391" s="54" t="str">
        <f>IFERROR(VLOOKUP(AF391,abbreviation[[description_german]:[abbreviation_budo]],3,FALSE),"")</f>
        <v/>
      </c>
      <c r="AJ391" s="49" t="str">
        <f t="shared" si="56"/>
        <v>_</v>
      </c>
      <c r="AM391" s="48" t="str">
        <f>IFERROR(VLOOKUP(AL391,abbreviation[[description_german]:[abbreviation_budo]],3,FALSE),"")</f>
        <v/>
      </c>
      <c r="AP391" s="54" t="str">
        <f>IFERROR(VLOOKUP(AO391,abbreviation[[description_german]:[abbreviation_budo]],3,FALSE),"")</f>
        <v/>
      </c>
      <c r="AS391" s="49" t="str">
        <f t="shared" si="57"/>
        <v>_</v>
      </c>
      <c r="AV391" s="53" t="str">
        <f>IFERROR(VLOOKUP(AU391,abbreviation[[description_german]:[abbreviation_budo]],3,FALSE),"")</f>
        <v/>
      </c>
      <c r="AY391" s="51" t="str">
        <f>IFERROR(VLOOKUP(AX391,abbreviation[[description_german]:[abbreviation_budo]],3,FALSE),"")</f>
        <v/>
      </c>
      <c r="BB391" s="51" t="str">
        <f>IFERROR(VLOOKUP(BA391,abbreviation[[description_german]:[abbreviation_budo]],3,FALSE),"")</f>
        <v/>
      </c>
      <c r="BE391" s="51" t="str">
        <f>IFERROR(VLOOKUP(BD391,abbreviation[[description_german]:[abbreviation_budo]],3,FALSE),"")</f>
        <v/>
      </c>
      <c r="BG391" s="38"/>
      <c r="BH391" s="49" t="str">
        <f t="shared" si="58"/>
        <v>_</v>
      </c>
      <c r="BK391" s="53" t="str">
        <f>IFERROR(VLOOKUP(BJ391,abbreviation[[description_german]:[abbreviation_budo]],3,FALSE),"")</f>
        <v/>
      </c>
      <c r="BN391" s="51" t="str">
        <f>IFERROR(VLOOKUP(BM391,abbreviation[[description_german]:[abbreviation_budo]],3,FALSE),"")</f>
        <v/>
      </c>
      <c r="BO391" s="31"/>
      <c r="BQ391" s="51" t="str">
        <f>IFERROR(VLOOKUP(BP391,abbreviation[[description_german]:[abbreviation_budo]],3,FALSE),"")</f>
        <v/>
      </c>
      <c r="BR391" s="57" t="str">
        <f t="shared" si="59"/>
        <v>_</v>
      </c>
      <c r="BU391" s="53" t="str">
        <f>IFERROR(VLOOKUP(BT391,abbreviation[[description_german]:[abbreviation_budo]],3,FALSE),"")</f>
        <v/>
      </c>
      <c r="BV391" s="60" t="str">
        <f t="shared" si="60"/>
        <v>_</v>
      </c>
      <c r="BY391" s="48" t="str">
        <f>IFERROR(VLOOKUP(BX391,category[[category_name_german]:[abbreviation_category_budo]],3,FALSE),"")</f>
        <v/>
      </c>
      <c r="CB391" s="48" t="str">
        <f>IFERROR(VLOOKUP(CA391,category[[category_name_german]:[abbreviation_category_budo]],3,FALSE),"")</f>
        <v/>
      </c>
      <c r="CE391" s="48" t="str">
        <f>IFERROR(VLOOKUP(CD391,category[[category_name_german]:[abbreviation_category_budo]],3,FALSE),"")</f>
        <v/>
      </c>
      <c r="CH391" s="48" t="str">
        <f>IFERROR(VLOOKUP(CG391,category[[category_name_german]:[abbreviation_category_budo]],3,FALSE),"")</f>
        <v/>
      </c>
      <c r="CK391" s="48" t="str">
        <f>IFERROR(VLOOKUP(CJ391,category[[category_name_german]:[abbreviation_category_budo]],3,FALSE),"")</f>
        <v/>
      </c>
      <c r="CM391" s="49" t="str">
        <f t="shared" si="61"/>
        <v/>
      </c>
      <c r="CO391" s="63" t="str">
        <f t="shared" si="62"/>
        <v/>
      </c>
    </row>
    <row r="392" spans="4:93" x14ac:dyDescent="0.25">
      <c r="D392" s="48" t="str">
        <f>IFERROR(VLOOKUP(C392,category[[category_name_german]:[abbreviation_category_budo]],3,FALSE),"")</f>
        <v/>
      </c>
      <c r="G392" s="48" t="str">
        <f>IFERROR(VLOOKUP(F392,category[[category_name_german]:[abbreviation_category_budo]],3,FALSE),"")</f>
        <v/>
      </c>
      <c r="J392" s="48" t="str">
        <f>IFERROR(VLOOKUP(I392,category[[category_name_german]:[abbreviation_category_budo]],3,FALSE),"")</f>
        <v/>
      </c>
      <c r="M392" s="48" t="str">
        <f>IFERROR(VLOOKUP(L392,category[[category_name_german]:[abbreviation_category_budo]],3,FALSE),"")</f>
        <v/>
      </c>
      <c r="P392" s="48" t="str">
        <f>IFERROR(VLOOKUP(O392,category[[category_name_german]:[abbreviation_category_budo]],3,FALSE),"")</f>
        <v/>
      </c>
      <c r="R392" s="49" t="str">
        <f t="shared" si="54"/>
        <v/>
      </c>
      <c r="U392" s="48" t="str">
        <f>IFERROR(VLOOKUP(T392,abbreviation[[description_german]:[abbreviation_budo]],3,FALSE),"")</f>
        <v/>
      </c>
      <c r="X392" s="51" t="str">
        <f>IFERROR(VLOOKUP(W392,abbreviation[[description_german]:[abbreviation_budo]],3,FALSE),"")</f>
        <v/>
      </c>
      <c r="Y392" s="33"/>
      <c r="AA392" s="49" t="str">
        <f t="shared" si="55"/>
        <v/>
      </c>
      <c r="AD392" s="48" t="str">
        <f>IFERROR(VLOOKUP(AC392,abbreviation[[description_german]:[abbreviation_budo]],3,FALSE),"")</f>
        <v/>
      </c>
      <c r="AG392" s="54" t="str">
        <f>IFERROR(VLOOKUP(AF392,abbreviation[[description_german]:[abbreviation_budo]],3,FALSE),"")</f>
        <v/>
      </c>
      <c r="AJ392" s="49" t="str">
        <f t="shared" si="56"/>
        <v>_</v>
      </c>
      <c r="AM392" s="48" t="str">
        <f>IFERROR(VLOOKUP(AL392,abbreviation[[description_german]:[abbreviation_budo]],3,FALSE),"")</f>
        <v/>
      </c>
      <c r="AP392" s="54" t="str">
        <f>IFERROR(VLOOKUP(AO392,abbreviation[[description_german]:[abbreviation_budo]],3,FALSE),"")</f>
        <v/>
      </c>
      <c r="AS392" s="49" t="str">
        <f t="shared" si="57"/>
        <v>_</v>
      </c>
      <c r="AV392" s="53" t="str">
        <f>IFERROR(VLOOKUP(AU392,abbreviation[[description_german]:[abbreviation_budo]],3,FALSE),"")</f>
        <v/>
      </c>
      <c r="AY392" s="51" t="str">
        <f>IFERROR(VLOOKUP(AX392,abbreviation[[description_german]:[abbreviation_budo]],3,FALSE),"")</f>
        <v/>
      </c>
      <c r="BB392" s="51" t="str">
        <f>IFERROR(VLOOKUP(BA392,abbreviation[[description_german]:[abbreviation_budo]],3,FALSE),"")</f>
        <v/>
      </c>
      <c r="BE392" s="51" t="str">
        <f>IFERROR(VLOOKUP(BD392,abbreviation[[description_german]:[abbreviation_budo]],3,FALSE),"")</f>
        <v/>
      </c>
      <c r="BG392" s="38"/>
      <c r="BH392" s="49" t="str">
        <f t="shared" si="58"/>
        <v>_</v>
      </c>
      <c r="BK392" s="53" t="str">
        <f>IFERROR(VLOOKUP(BJ392,abbreviation[[description_german]:[abbreviation_budo]],3,FALSE),"")</f>
        <v/>
      </c>
      <c r="BN392" s="51" t="str">
        <f>IFERROR(VLOOKUP(BM392,abbreviation[[description_german]:[abbreviation_budo]],3,FALSE),"")</f>
        <v/>
      </c>
      <c r="BO392" s="31"/>
      <c r="BQ392" s="51" t="str">
        <f>IFERROR(VLOOKUP(BP392,abbreviation[[description_german]:[abbreviation_budo]],3,FALSE),"")</f>
        <v/>
      </c>
      <c r="BR392" s="57" t="str">
        <f t="shared" si="59"/>
        <v>_</v>
      </c>
      <c r="BU392" s="53" t="str">
        <f>IFERROR(VLOOKUP(BT392,abbreviation[[description_german]:[abbreviation_budo]],3,FALSE),"")</f>
        <v/>
      </c>
      <c r="BV392" s="60" t="str">
        <f t="shared" si="60"/>
        <v>_</v>
      </c>
      <c r="BY392" s="48" t="str">
        <f>IFERROR(VLOOKUP(BX392,category[[category_name_german]:[abbreviation_category_budo]],3,FALSE),"")</f>
        <v/>
      </c>
      <c r="CB392" s="48" t="str">
        <f>IFERROR(VLOOKUP(CA392,category[[category_name_german]:[abbreviation_category_budo]],3,FALSE),"")</f>
        <v/>
      </c>
      <c r="CE392" s="48" t="str">
        <f>IFERROR(VLOOKUP(CD392,category[[category_name_german]:[abbreviation_category_budo]],3,FALSE),"")</f>
        <v/>
      </c>
      <c r="CH392" s="48" t="str">
        <f>IFERROR(VLOOKUP(CG392,category[[category_name_german]:[abbreviation_category_budo]],3,FALSE),"")</f>
        <v/>
      </c>
      <c r="CK392" s="48" t="str">
        <f>IFERROR(VLOOKUP(CJ392,category[[category_name_german]:[abbreviation_category_budo]],3,FALSE),"")</f>
        <v/>
      </c>
      <c r="CM392" s="49" t="str">
        <f t="shared" si="61"/>
        <v/>
      </c>
      <c r="CO392" s="63" t="str">
        <f t="shared" si="62"/>
        <v/>
      </c>
    </row>
    <row r="393" spans="4:93" x14ac:dyDescent="0.25">
      <c r="D393" s="48" t="str">
        <f>IFERROR(VLOOKUP(C393,category[[category_name_german]:[abbreviation_category_budo]],3,FALSE),"")</f>
        <v/>
      </c>
      <c r="G393" s="48" t="str">
        <f>IFERROR(VLOOKUP(F393,category[[category_name_german]:[abbreviation_category_budo]],3,FALSE),"")</f>
        <v/>
      </c>
      <c r="J393" s="48" t="str">
        <f>IFERROR(VLOOKUP(I393,category[[category_name_german]:[abbreviation_category_budo]],3,FALSE),"")</f>
        <v/>
      </c>
      <c r="M393" s="48" t="str">
        <f>IFERROR(VLOOKUP(L393,category[[category_name_german]:[abbreviation_category_budo]],3,FALSE),"")</f>
        <v/>
      </c>
      <c r="P393" s="48" t="str">
        <f>IFERROR(VLOOKUP(O393,category[[category_name_german]:[abbreviation_category_budo]],3,FALSE),"")</f>
        <v/>
      </c>
      <c r="R393" s="49" t="str">
        <f t="shared" si="54"/>
        <v/>
      </c>
      <c r="U393" s="48" t="str">
        <f>IFERROR(VLOOKUP(T393,abbreviation[[description_german]:[abbreviation_budo]],3,FALSE),"")</f>
        <v/>
      </c>
      <c r="X393" s="51" t="str">
        <f>IFERROR(VLOOKUP(W393,abbreviation[[description_german]:[abbreviation_budo]],3,FALSE),"")</f>
        <v/>
      </c>
      <c r="Y393" s="33"/>
      <c r="AA393" s="49" t="str">
        <f t="shared" si="55"/>
        <v/>
      </c>
      <c r="AD393" s="48" t="str">
        <f>IFERROR(VLOOKUP(AC393,abbreviation[[description_german]:[abbreviation_budo]],3,FALSE),"")</f>
        <v/>
      </c>
      <c r="AG393" s="54" t="str">
        <f>IFERROR(VLOOKUP(AF393,abbreviation[[description_german]:[abbreviation_budo]],3,FALSE),"")</f>
        <v/>
      </c>
      <c r="AJ393" s="49" t="str">
        <f t="shared" si="56"/>
        <v>_</v>
      </c>
      <c r="AM393" s="48" t="str">
        <f>IFERROR(VLOOKUP(AL393,abbreviation[[description_german]:[abbreviation_budo]],3,FALSE),"")</f>
        <v/>
      </c>
      <c r="AP393" s="54" t="str">
        <f>IFERROR(VLOOKUP(AO393,abbreviation[[description_german]:[abbreviation_budo]],3,FALSE),"")</f>
        <v/>
      </c>
      <c r="AS393" s="49" t="str">
        <f t="shared" si="57"/>
        <v>_</v>
      </c>
      <c r="AV393" s="53" t="str">
        <f>IFERROR(VLOOKUP(AU393,abbreviation[[description_german]:[abbreviation_budo]],3,FALSE),"")</f>
        <v/>
      </c>
      <c r="AY393" s="51" t="str">
        <f>IFERROR(VLOOKUP(AX393,abbreviation[[description_german]:[abbreviation_budo]],3,FALSE),"")</f>
        <v/>
      </c>
      <c r="BB393" s="51" t="str">
        <f>IFERROR(VLOOKUP(BA393,abbreviation[[description_german]:[abbreviation_budo]],3,FALSE),"")</f>
        <v/>
      </c>
      <c r="BE393" s="51" t="str">
        <f>IFERROR(VLOOKUP(BD393,abbreviation[[description_german]:[abbreviation_budo]],3,FALSE),"")</f>
        <v/>
      </c>
      <c r="BG393" s="38"/>
      <c r="BH393" s="49" t="str">
        <f t="shared" si="58"/>
        <v>_</v>
      </c>
      <c r="BK393" s="53" t="str">
        <f>IFERROR(VLOOKUP(BJ393,abbreviation[[description_german]:[abbreviation_budo]],3,FALSE),"")</f>
        <v/>
      </c>
      <c r="BN393" s="51" t="str">
        <f>IFERROR(VLOOKUP(BM393,abbreviation[[description_german]:[abbreviation_budo]],3,FALSE),"")</f>
        <v/>
      </c>
      <c r="BO393" s="31"/>
      <c r="BQ393" s="51" t="str">
        <f>IFERROR(VLOOKUP(BP393,abbreviation[[description_german]:[abbreviation_budo]],3,FALSE),"")</f>
        <v/>
      </c>
      <c r="BR393" s="57" t="str">
        <f t="shared" si="59"/>
        <v>_</v>
      </c>
      <c r="BU393" s="53" t="str">
        <f>IFERROR(VLOOKUP(BT393,abbreviation[[description_german]:[abbreviation_budo]],3,FALSE),"")</f>
        <v/>
      </c>
      <c r="BV393" s="60" t="str">
        <f t="shared" si="60"/>
        <v>_</v>
      </c>
      <c r="BY393" s="48" t="str">
        <f>IFERROR(VLOOKUP(BX393,category[[category_name_german]:[abbreviation_category_budo]],3,FALSE),"")</f>
        <v/>
      </c>
      <c r="CB393" s="48" t="str">
        <f>IFERROR(VLOOKUP(CA393,category[[category_name_german]:[abbreviation_category_budo]],3,FALSE),"")</f>
        <v/>
      </c>
      <c r="CE393" s="48" t="str">
        <f>IFERROR(VLOOKUP(CD393,category[[category_name_german]:[abbreviation_category_budo]],3,FALSE),"")</f>
        <v/>
      </c>
      <c r="CH393" s="48" t="str">
        <f>IFERROR(VLOOKUP(CG393,category[[category_name_german]:[abbreviation_category_budo]],3,FALSE),"")</f>
        <v/>
      </c>
      <c r="CK393" s="48" t="str">
        <f>IFERROR(VLOOKUP(CJ393,category[[category_name_german]:[abbreviation_category_budo]],3,FALSE),"")</f>
        <v/>
      </c>
      <c r="CM393" s="49" t="str">
        <f t="shared" si="61"/>
        <v/>
      </c>
      <c r="CO393" s="63" t="str">
        <f t="shared" si="62"/>
        <v/>
      </c>
    </row>
    <row r="394" spans="4:93" x14ac:dyDescent="0.25">
      <c r="D394" s="48" t="str">
        <f>IFERROR(VLOOKUP(C394,category[[category_name_german]:[abbreviation_category_budo]],3,FALSE),"")</f>
        <v/>
      </c>
      <c r="G394" s="48" t="str">
        <f>IFERROR(VLOOKUP(F394,category[[category_name_german]:[abbreviation_category_budo]],3,FALSE),"")</f>
        <v/>
      </c>
      <c r="J394" s="48" t="str">
        <f>IFERROR(VLOOKUP(I394,category[[category_name_german]:[abbreviation_category_budo]],3,FALSE),"")</f>
        <v/>
      </c>
      <c r="M394" s="48" t="str">
        <f>IFERROR(VLOOKUP(L394,category[[category_name_german]:[abbreviation_category_budo]],3,FALSE),"")</f>
        <v/>
      </c>
      <c r="P394" s="48" t="str">
        <f>IFERROR(VLOOKUP(O394,category[[category_name_german]:[abbreviation_category_budo]],3,FALSE),"")</f>
        <v/>
      </c>
      <c r="R394" s="49" t="str">
        <f t="shared" si="54"/>
        <v/>
      </c>
      <c r="U394" s="48" t="str">
        <f>IFERROR(VLOOKUP(T394,abbreviation[[description_german]:[abbreviation_budo]],3,FALSE),"")</f>
        <v/>
      </c>
      <c r="X394" s="51" t="str">
        <f>IFERROR(VLOOKUP(W394,abbreviation[[description_german]:[abbreviation_budo]],3,FALSE),"")</f>
        <v/>
      </c>
      <c r="Y394" s="33"/>
      <c r="AA394" s="49" t="str">
        <f t="shared" si="55"/>
        <v/>
      </c>
      <c r="AD394" s="48" t="str">
        <f>IFERROR(VLOOKUP(AC394,abbreviation[[description_german]:[abbreviation_budo]],3,FALSE),"")</f>
        <v/>
      </c>
      <c r="AG394" s="54" t="str">
        <f>IFERROR(VLOOKUP(AF394,abbreviation[[description_german]:[abbreviation_budo]],3,FALSE),"")</f>
        <v/>
      </c>
      <c r="AJ394" s="49" t="str">
        <f t="shared" si="56"/>
        <v>_</v>
      </c>
      <c r="AM394" s="48" t="str">
        <f>IFERROR(VLOOKUP(AL394,abbreviation[[description_german]:[abbreviation_budo]],3,FALSE),"")</f>
        <v/>
      </c>
      <c r="AP394" s="54" t="str">
        <f>IFERROR(VLOOKUP(AO394,abbreviation[[description_german]:[abbreviation_budo]],3,FALSE),"")</f>
        <v/>
      </c>
      <c r="AS394" s="49" t="str">
        <f t="shared" si="57"/>
        <v>_</v>
      </c>
      <c r="AV394" s="53" t="str">
        <f>IFERROR(VLOOKUP(AU394,abbreviation[[description_german]:[abbreviation_budo]],3,FALSE),"")</f>
        <v/>
      </c>
      <c r="AY394" s="51" t="str">
        <f>IFERROR(VLOOKUP(AX394,abbreviation[[description_german]:[abbreviation_budo]],3,FALSE),"")</f>
        <v/>
      </c>
      <c r="BB394" s="51" t="str">
        <f>IFERROR(VLOOKUP(BA394,abbreviation[[description_german]:[abbreviation_budo]],3,FALSE),"")</f>
        <v/>
      </c>
      <c r="BE394" s="51" t="str">
        <f>IFERROR(VLOOKUP(BD394,abbreviation[[description_german]:[abbreviation_budo]],3,FALSE),"")</f>
        <v/>
      </c>
      <c r="BG394" s="38"/>
      <c r="BH394" s="49" t="str">
        <f t="shared" si="58"/>
        <v>_</v>
      </c>
      <c r="BK394" s="53" t="str">
        <f>IFERROR(VLOOKUP(BJ394,abbreviation[[description_german]:[abbreviation_budo]],3,FALSE),"")</f>
        <v/>
      </c>
      <c r="BN394" s="51" t="str">
        <f>IFERROR(VLOOKUP(BM394,abbreviation[[description_german]:[abbreviation_budo]],3,FALSE),"")</f>
        <v/>
      </c>
      <c r="BO394" s="31"/>
      <c r="BQ394" s="51" t="str">
        <f>IFERROR(VLOOKUP(BP394,abbreviation[[description_german]:[abbreviation_budo]],3,FALSE),"")</f>
        <v/>
      </c>
      <c r="BR394" s="57" t="str">
        <f t="shared" si="59"/>
        <v>_</v>
      </c>
      <c r="BU394" s="53" t="str">
        <f>IFERROR(VLOOKUP(BT394,abbreviation[[description_german]:[abbreviation_budo]],3,FALSE),"")</f>
        <v/>
      </c>
      <c r="BV394" s="60" t="str">
        <f t="shared" si="60"/>
        <v>_</v>
      </c>
      <c r="BY394" s="48" t="str">
        <f>IFERROR(VLOOKUP(BX394,category[[category_name_german]:[abbreviation_category_budo]],3,FALSE),"")</f>
        <v/>
      </c>
      <c r="CB394" s="48" t="str">
        <f>IFERROR(VLOOKUP(CA394,category[[category_name_german]:[abbreviation_category_budo]],3,FALSE),"")</f>
        <v/>
      </c>
      <c r="CE394" s="48" t="str">
        <f>IFERROR(VLOOKUP(CD394,category[[category_name_german]:[abbreviation_category_budo]],3,FALSE),"")</f>
        <v/>
      </c>
      <c r="CH394" s="48" t="str">
        <f>IFERROR(VLOOKUP(CG394,category[[category_name_german]:[abbreviation_category_budo]],3,FALSE),"")</f>
        <v/>
      </c>
      <c r="CK394" s="48" t="str">
        <f>IFERROR(VLOOKUP(CJ394,category[[category_name_german]:[abbreviation_category_budo]],3,FALSE),"")</f>
        <v/>
      </c>
      <c r="CM394" s="49" t="str">
        <f t="shared" si="61"/>
        <v/>
      </c>
      <c r="CO394" s="63" t="str">
        <f t="shared" si="62"/>
        <v/>
      </c>
    </row>
    <row r="395" spans="4:93" x14ac:dyDescent="0.25">
      <c r="D395" s="48" t="str">
        <f>IFERROR(VLOOKUP(C395,category[[category_name_german]:[abbreviation_category_budo]],3,FALSE),"")</f>
        <v/>
      </c>
      <c r="G395" s="48" t="str">
        <f>IFERROR(VLOOKUP(F395,category[[category_name_german]:[abbreviation_category_budo]],3,FALSE),"")</f>
        <v/>
      </c>
      <c r="J395" s="48" t="str">
        <f>IFERROR(VLOOKUP(I395,category[[category_name_german]:[abbreviation_category_budo]],3,FALSE),"")</f>
        <v/>
      </c>
      <c r="M395" s="48" t="str">
        <f>IFERROR(VLOOKUP(L395,category[[category_name_german]:[abbreviation_category_budo]],3,FALSE),"")</f>
        <v/>
      </c>
      <c r="P395" s="48" t="str">
        <f>IFERROR(VLOOKUP(O395,category[[category_name_german]:[abbreviation_category_budo]],3,FALSE),"")</f>
        <v/>
      </c>
      <c r="R395" s="49" t="str">
        <f t="shared" si="54"/>
        <v/>
      </c>
      <c r="U395" s="48" t="str">
        <f>IFERROR(VLOOKUP(T395,abbreviation[[description_german]:[abbreviation_budo]],3,FALSE),"")</f>
        <v/>
      </c>
      <c r="X395" s="51" t="str">
        <f>IFERROR(VLOOKUP(W395,abbreviation[[description_german]:[abbreviation_budo]],3,FALSE),"")</f>
        <v/>
      </c>
      <c r="Y395" s="33"/>
      <c r="AA395" s="49" t="str">
        <f t="shared" si="55"/>
        <v/>
      </c>
      <c r="AD395" s="48" t="str">
        <f>IFERROR(VLOOKUP(AC395,abbreviation[[description_german]:[abbreviation_budo]],3,FALSE),"")</f>
        <v/>
      </c>
      <c r="AG395" s="54" t="str">
        <f>IFERROR(VLOOKUP(AF395,abbreviation[[description_german]:[abbreviation_budo]],3,FALSE),"")</f>
        <v/>
      </c>
      <c r="AJ395" s="49" t="str">
        <f t="shared" si="56"/>
        <v>_</v>
      </c>
      <c r="AM395" s="48" t="str">
        <f>IFERROR(VLOOKUP(AL395,abbreviation[[description_german]:[abbreviation_budo]],3,FALSE),"")</f>
        <v/>
      </c>
      <c r="AP395" s="54" t="str">
        <f>IFERROR(VLOOKUP(AO395,abbreviation[[description_german]:[abbreviation_budo]],3,FALSE),"")</f>
        <v/>
      </c>
      <c r="AS395" s="49" t="str">
        <f t="shared" si="57"/>
        <v>_</v>
      </c>
      <c r="AV395" s="53" t="str">
        <f>IFERROR(VLOOKUP(AU395,abbreviation[[description_german]:[abbreviation_budo]],3,FALSE),"")</f>
        <v/>
      </c>
      <c r="AY395" s="51" t="str">
        <f>IFERROR(VLOOKUP(AX395,abbreviation[[description_german]:[abbreviation_budo]],3,FALSE),"")</f>
        <v/>
      </c>
      <c r="BB395" s="51" t="str">
        <f>IFERROR(VLOOKUP(BA395,abbreviation[[description_german]:[abbreviation_budo]],3,FALSE),"")</f>
        <v/>
      </c>
      <c r="BE395" s="51" t="str">
        <f>IFERROR(VLOOKUP(BD395,abbreviation[[description_german]:[abbreviation_budo]],3,FALSE),"")</f>
        <v/>
      </c>
      <c r="BG395" s="38"/>
      <c r="BH395" s="49" t="str">
        <f t="shared" si="58"/>
        <v>_</v>
      </c>
      <c r="BK395" s="53" t="str">
        <f>IFERROR(VLOOKUP(BJ395,abbreviation[[description_german]:[abbreviation_budo]],3,FALSE),"")</f>
        <v/>
      </c>
      <c r="BN395" s="51" t="str">
        <f>IFERROR(VLOOKUP(BM395,abbreviation[[description_german]:[abbreviation_budo]],3,FALSE),"")</f>
        <v/>
      </c>
      <c r="BO395" s="31"/>
      <c r="BQ395" s="51" t="str">
        <f>IFERROR(VLOOKUP(BP395,abbreviation[[description_german]:[abbreviation_budo]],3,FALSE),"")</f>
        <v/>
      </c>
      <c r="BR395" s="57" t="str">
        <f t="shared" si="59"/>
        <v>_</v>
      </c>
      <c r="BU395" s="53" t="str">
        <f>IFERROR(VLOOKUP(BT395,abbreviation[[description_german]:[abbreviation_budo]],3,FALSE),"")</f>
        <v/>
      </c>
      <c r="BV395" s="60" t="str">
        <f t="shared" si="60"/>
        <v>_</v>
      </c>
      <c r="BY395" s="48" t="str">
        <f>IFERROR(VLOOKUP(BX395,category[[category_name_german]:[abbreviation_category_budo]],3,FALSE),"")</f>
        <v/>
      </c>
      <c r="CB395" s="48" t="str">
        <f>IFERROR(VLOOKUP(CA395,category[[category_name_german]:[abbreviation_category_budo]],3,FALSE),"")</f>
        <v/>
      </c>
      <c r="CE395" s="48" t="str">
        <f>IFERROR(VLOOKUP(CD395,category[[category_name_german]:[abbreviation_category_budo]],3,FALSE),"")</f>
        <v/>
      </c>
      <c r="CH395" s="48" t="str">
        <f>IFERROR(VLOOKUP(CG395,category[[category_name_german]:[abbreviation_category_budo]],3,FALSE),"")</f>
        <v/>
      </c>
      <c r="CK395" s="48" t="str">
        <f>IFERROR(VLOOKUP(CJ395,category[[category_name_german]:[abbreviation_category_budo]],3,FALSE),"")</f>
        <v/>
      </c>
      <c r="CM395" s="49" t="str">
        <f t="shared" si="61"/>
        <v/>
      </c>
      <c r="CO395" s="63" t="str">
        <f t="shared" si="62"/>
        <v/>
      </c>
    </row>
    <row r="396" spans="4:93" x14ac:dyDescent="0.25">
      <c r="D396" s="48" t="str">
        <f>IFERROR(VLOOKUP(C396,category[[category_name_german]:[abbreviation_category_budo]],3,FALSE),"")</f>
        <v/>
      </c>
      <c r="G396" s="48" t="str">
        <f>IFERROR(VLOOKUP(F396,category[[category_name_german]:[abbreviation_category_budo]],3,FALSE),"")</f>
        <v/>
      </c>
      <c r="J396" s="48" t="str">
        <f>IFERROR(VLOOKUP(I396,category[[category_name_german]:[abbreviation_category_budo]],3,FALSE),"")</f>
        <v/>
      </c>
      <c r="M396" s="48" t="str">
        <f>IFERROR(VLOOKUP(L396,category[[category_name_german]:[abbreviation_category_budo]],3,FALSE),"")</f>
        <v/>
      </c>
      <c r="P396" s="48" t="str">
        <f>IFERROR(VLOOKUP(O396,category[[category_name_german]:[abbreviation_category_budo]],3,FALSE),"")</f>
        <v/>
      </c>
      <c r="R396" s="49" t="str">
        <f t="shared" si="54"/>
        <v/>
      </c>
      <c r="U396" s="48" t="str">
        <f>IFERROR(VLOOKUP(T396,abbreviation[[description_german]:[abbreviation_budo]],3,FALSE),"")</f>
        <v/>
      </c>
      <c r="X396" s="51" t="str">
        <f>IFERROR(VLOOKUP(W396,abbreviation[[description_german]:[abbreviation_budo]],3,FALSE),"")</f>
        <v/>
      </c>
      <c r="Y396" s="33"/>
      <c r="AA396" s="49" t="str">
        <f t="shared" si="55"/>
        <v/>
      </c>
      <c r="AD396" s="48" t="str">
        <f>IFERROR(VLOOKUP(AC396,abbreviation[[description_german]:[abbreviation_budo]],3,FALSE),"")</f>
        <v/>
      </c>
      <c r="AG396" s="54" t="str">
        <f>IFERROR(VLOOKUP(AF396,abbreviation[[description_german]:[abbreviation_budo]],3,FALSE),"")</f>
        <v/>
      </c>
      <c r="AJ396" s="49" t="str">
        <f t="shared" si="56"/>
        <v>_</v>
      </c>
      <c r="AM396" s="48" t="str">
        <f>IFERROR(VLOOKUP(AL396,abbreviation[[description_german]:[abbreviation_budo]],3,FALSE),"")</f>
        <v/>
      </c>
      <c r="AP396" s="54" t="str">
        <f>IFERROR(VLOOKUP(AO396,abbreviation[[description_german]:[abbreviation_budo]],3,FALSE),"")</f>
        <v/>
      </c>
      <c r="AS396" s="49" t="str">
        <f t="shared" si="57"/>
        <v>_</v>
      </c>
      <c r="AV396" s="53" t="str">
        <f>IFERROR(VLOOKUP(AU396,abbreviation[[description_german]:[abbreviation_budo]],3,FALSE),"")</f>
        <v/>
      </c>
      <c r="AY396" s="51" t="str">
        <f>IFERROR(VLOOKUP(AX396,abbreviation[[description_german]:[abbreviation_budo]],3,FALSE),"")</f>
        <v/>
      </c>
      <c r="BB396" s="51" t="str">
        <f>IFERROR(VLOOKUP(BA396,abbreviation[[description_german]:[abbreviation_budo]],3,FALSE),"")</f>
        <v/>
      </c>
      <c r="BE396" s="51" t="str">
        <f>IFERROR(VLOOKUP(BD396,abbreviation[[description_german]:[abbreviation_budo]],3,FALSE),"")</f>
        <v/>
      </c>
      <c r="BG396" s="38"/>
      <c r="BH396" s="49" t="str">
        <f t="shared" si="58"/>
        <v>_</v>
      </c>
      <c r="BK396" s="53" t="str">
        <f>IFERROR(VLOOKUP(BJ396,abbreviation[[description_german]:[abbreviation_budo]],3,FALSE),"")</f>
        <v/>
      </c>
      <c r="BN396" s="51" t="str">
        <f>IFERROR(VLOOKUP(BM396,abbreviation[[description_german]:[abbreviation_budo]],3,FALSE),"")</f>
        <v/>
      </c>
      <c r="BO396" s="31"/>
      <c r="BQ396" s="51" t="str">
        <f>IFERROR(VLOOKUP(BP396,abbreviation[[description_german]:[abbreviation_budo]],3,FALSE),"")</f>
        <v/>
      </c>
      <c r="BR396" s="57" t="str">
        <f t="shared" si="59"/>
        <v>_</v>
      </c>
      <c r="BU396" s="53" t="str">
        <f>IFERROR(VLOOKUP(BT396,abbreviation[[description_german]:[abbreviation_budo]],3,FALSE),"")</f>
        <v/>
      </c>
      <c r="BV396" s="60" t="str">
        <f t="shared" si="60"/>
        <v>_</v>
      </c>
      <c r="BY396" s="48" t="str">
        <f>IFERROR(VLOOKUP(BX396,category[[category_name_german]:[abbreviation_category_budo]],3,FALSE),"")</f>
        <v/>
      </c>
      <c r="CB396" s="48" t="str">
        <f>IFERROR(VLOOKUP(CA396,category[[category_name_german]:[abbreviation_category_budo]],3,FALSE),"")</f>
        <v/>
      </c>
      <c r="CE396" s="48" t="str">
        <f>IFERROR(VLOOKUP(CD396,category[[category_name_german]:[abbreviation_category_budo]],3,FALSE),"")</f>
        <v/>
      </c>
      <c r="CH396" s="48" t="str">
        <f>IFERROR(VLOOKUP(CG396,category[[category_name_german]:[abbreviation_category_budo]],3,FALSE),"")</f>
        <v/>
      </c>
      <c r="CK396" s="48" t="str">
        <f>IFERROR(VLOOKUP(CJ396,category[[category_name_german]:[abbreviation_category_budo]],3,FALSE),"")</f>
        <v/>
      </c>
      <c r="CM396" s="49" t="str">
        <f t="shared" si="61"/>
        <v/>
      </c>
      <c r="CO396" s="63" t="str">
        <f t="shared" si="62"/>
        <v/>
      </c>
    </row>
    <row r="397" spans="4:93" x14ac:dyDescent="0.25">
      <c r="D397" s="48" t="str">
        <f>IFERROR(VLOOKUP(C397,category[[category_name_german]:[abbreviation_category_budo]],3,FALSE),"")</f>
        <v/>
      </c>
      <c r="G397" s="48" t="str">
        <f>IFERROR(VLOOKUP(F397,category[[category_name_german]:[abbreviation_category_budo]],3,FALSE),"")</f>
        <v/>
      </c>
      <c r="J397" s="48" t="str">
        <f>IFERROR(VLOOKUP(I397,category[[category_name_german]:[abbreviation_category_budo]],3,FALSE),"")</f>
        <v/>
      </c>
      <c r="M397" s="48" t="str">
        <f>IFERROR(VLOOKUP(L397,category[[category_name_german]:[abbreviation_category_budo]],3,FALSE),"")</f>
        <v/>
      </c>
      <c r="P397" s="48" t="str">
        <f>IFERROR(VLOOKUP(O397,category[[category_name_german]:[abbreviation_category_budo]],3,FALSE),"")</f>
        <v/>
      </c>
      <c r="R397" s="49" t="str">
        <f t="shared" si="54"/>
        <v/>
      </c>
      <c r="U397" s="48" t="str">
        <f>IFERROR(VLOOKUP(T397,abbreviation[[description_german]:[abbreviation_budo]],3,FALSE),"")</f>
        <v/>
      </c>
      <c r="X397" s="51" t="str">
        <f>IFERROR(VLOOKUP(W397,abbreviation[[description_german]:[abbreviation_budo]],3,FALSE),"")</f>
        <v/>
      </c>
      <c r="Y397" s="33"/>
      <c r="AA397" s="49" t="str">
        <f t="shared" si="55"/>
        <v/>
      </c>
      <c r="AD397" s="48" t="str">
        <f>IFERROR(VLOOKUP(AC397,abbreviation[[description_german]:[abbreviation_budo]],3,FALSE),"")</f>
        <v/>
      </c>
      <c r="AG397" s="54" t="str">
        <f>IFERROR(VLOOKUP(AF397,abbreviation[[description_german]:[abbreviation_budo]],3,FALSE),"")</f>
        <v/>
      </c>
      <c r="AJ397" s="49" t="str">
        <f t="shared" si="56"/>
        <v>_</v>
      </c>
      <c r="AM397" s="48" t="str">
        <f>IFERROR(VLOOKUP(AL397,abbreviation[[description_german]:[abbreviation_budo]],3,FALSE),"")</f>
        <v/>
      </c>
      <c r="AP397" s="54" t="str">
        <f>IFERROR(VLOOKUP(AO397,abbreviation[[description_german]:[abbreviation_budo]],3,FALSE),"")</f>
        <v/>
      </c>
      <c r="AS397" s="49" t="str">
        <f t="shared" si="57"/>
        <v>_</v>
      </c>
      <c r="AV397" s="53" t="str">
        <f>IFERROR(VLOOKUP(AU397,abbreviation[[description_german]:[abbreviation_budo]],3,FALSE),"")</f>
        <v/>
      </c>
      <c r="AY397" s="51" t="str">
        <f>IFERROR(VLOOKUP(AX397,abbreviation[[description_german]:[abbreviation_budo]],3,FALSE),"")</f>
        <v/>
      </c>
      <c r="BB397" s="51" t="str">
        <f>IFERROR(VLOOKUP(BA397,abbreviation[[description_german]:[abbreviation_budo]],3,FALSE),"")</f>
        <v/>
      </c>
      <c r="BE397" s="51" t="str">
        <f>IFERROR(VLOOKUP(BD397,abbreviation[[description_german]:[abbreviation_budo]],3,FALSE),"")</f>
        <v/>
      </c>
      <c r="BG397" s="38"/>
      <c r="BH397" s="49" t="str">
        <f t="shared" si="58"/>
        <v>_</v>
      </c>
      <c r="BK397" s="53" t="str">
        <f>IFERROR(VLOOKUP(BJ397,abbreviation[[description_german]:[abbreviation_budo]],3,FALSE),"")</f>
        <v/>
      </c>
      <c r="BN397" s="51" t="str">
        <f>IFERROR(VLOOKUP(BM397,abbreviation[[description_german]:[abbreviation_budo]],3,FALSE),"")</f>
        <v/>
      </c>
      <c r="BO397" s="31"/>
      <c r="BQ397" s="51" t="str">
        <f>IFERROR(VLOOKUP(BP397,abbreviation[[description_german]:[abbreviation_budo]],3,FALSE),"")</f>
        <v/>
      </c>
      <c r="BR397" s="57" t="str">
        <f t="shared" si="59"/>
        <v>_</v>
      </c>
      <c r="BU397" s="53" t="str">
        <f>IFERROR(VLOOKUP(BT397,abbreviation[[description_german]:[abbreviation_budo]],3,FALSE),"")</f>
        <v/>
      </c>
      <c r="BV397" s="60" t="str">
        <f t="shared" si="60"/>
        <v>_</v>
      </c>
      <c r="BY397" s="48" t="str">
        <f>IFERROR(VLOOKUP(BX397,category[[category_name_german]:[abbreviation_category_budo]],3,FALSE),"")</f>
        <v/>
      </c>
      <c r="CB397" s="48" t="str">
        <f>IFERROR(VLOOKUP(CA397,category[[category_name_german]:[abbreviation_category_budo]],3,FALSE),"")</f>
        <v/>
      </c>
      <c r="CE397" s="48" t="str">
        <f>IFERROR(VLOOKUP(CD397,category[[category_name_german]:[abbreviation_category_budo]],3,FALSE),"")</f>
        <v/>
      </c>
      <c r="CH397" s="48" t="str">
        <f>IFERROR(VLOOKUP(CG397,category[[category_name_german]:[abbreviation_category_budo]],3,FALSE),"")</f>
        <v/>
      </c>
      <c r="CK397" s="48" t="str">
        <f>IFERROR(VLOOKUP(CJ397,category[[category_name_german]:[abbreviation_category_budo]],3,FALSE),"")</f>
        <v/>
      </c>
      <c r="CM397" s="49" t="str">
        <f t="shared" si="61"/>
        <v/>
      </c>
      <c r="CO397" s="63" t="str">
        <f t="shared" si="62"/>
        <v/>
      </c>
    </row>
    <row r="398" spans="4:93" x14ac:dyDescent="0.25">
      <c r="D398" s="48" t="str">
        <f>IFERROR(VLOOKUP(C398,category[[category_name_german]:[abbreviation_category_budo]],3,FALSE),"")</f>
        <v/>
      </c>
      <c r="G398" s="48" t="str">
        <f>IFERROR(VLOOKUP(F398,category[[category_name_german]:[abbreviation_category_budo]],3,FALSE),"")</f>
        <v/>
      </c>
      <c r="J398" s="48" t="str">
        <f>IFERROR(VLOOKUP(I398,category[[category_name_german]:[abbreviation_category_budo]],3,FALSE),"")</f>
        <v/>
      </c>
      <c r="M398" s="48" t="str">
        <f>IFERROR(VLOOKUP(L398,category[[category_name_german]:[abbreviation_category_budo]],3,FALSE),"")</f>
        <v/>
      </c>
      <c r="P398" s="48" t="str">
        <f>IFERROR(VLOOKUP(O398,category[[category_name_german]:[abbreviation_category_budo]],3,FALSE),"")</f>
        <v/>
      </c>
      <c r="R398" s="49" t="str">
        <f t="shared" si="54"/>
        <v/>
      </c>
      <c r="U398" s="48" t="str">
        <f>IFERROR(VLOOKUP(T398,abbreviation[[description_german]:[abbreviation_budo]],3,FALSE),"")</f>
        <v/>
      </c>
      <c r="X398" s="51" t="str">
        <f>IFERROR(VLOOKUP(W398,abbreviation[[description_german]:[abbreviation_budo]],3,FALSE),"")</f>
        <v/>
      </c>
      <c r="Y398" s="33"/>
      <c r="AA398" s="49" t="str">
        <f t="shared" si="55"/>
        <v/>
      </c>
      <c r="AD398" s="48" t="str">
        <f>IFERROR(VLOOKUP(AC398,abbreviation[[description_german]:[abbreviation_budo]],3,FALSE),"")</f>
        <v/>
      </c>
      <c r="AG398" s="54" t="str">
        <f>IFERROR(VLOOKUP(AF398,abbreviation[[description_german]:[abbreviation_budo]],3,FALSE),"")</f>
        <v/>
      </c>
      <c r="AJ398" s="49" t="str">
        <f t="shared" si="56"/>
        <v>_</v>
      </c>
      <c r="AM398" s="48" t="str">
        <f>IFERROR(VLOOKUP(AL398,abbreviation[[description_german]:[abbreviation_budo]],3,FALSE),"")</f>
        <v/>
      </c>
      <c r="AP398" s="54" t="str">
        <f>IFERROR(VLOOKUP(AO398,abbreviation[[description_german]:[abbreviation_budo]],3,FALSE),"")</f>
        <v/>
      </c>
      <c r="AS398" s="49" t="str">
        <f t="shared" si="57"/>
        <v>_</v>
      </c>
      <c r="AV398" s="53" t="str">
        <f>IFERROR(VLOOKUP(AU398,abbreviation[[description_german]:[abbreviation_budo]],3,FALSE),"")</f>
        <v/>
      </c>
      <c r="AY398" s="51" t="str">
        <f>IFERROR(VLOOKUP(AX398,abbreviation[[description_german]:[abbreviation_budo]],3,FALSE),"")</f>
        <v/>
      </c>
      <c r="BB398" s="51" t="str">
        <f>IFERROR(VLOOKUP(BA398,abbreviation[[description_german]:[abbreviation_budo]],3,FALSE),"")</f>
        <v/>
      </c>
      <c r="BE398" s="51" t="str">
        <f>IFERROR(VLOOKUP(BD398,abbreviation[[description_german]:[abbreviation_budo]],3,FALSE),"")</f>
        <v/>
      </c>
      <c r="BG398" s="38"/>
      <c r="BH398" s="49" t="str">
        <f t="shared" si="58"/>
        <v>_</v>
      </c>
      <c r="BK398" s="53" t="str">
        <f>IFERROR(VLOOKUP(BJ398,abbreviation[[description_german]:[abbreviation_budo]],3,FALSE),"")</f>
        <v/>
      </c>
      <c r="BN398" s="51" t="str">
        <f>IFERROR(VLOOKUP(BM398,abbreviation[[description_german]:[abbreviation_budo]],3,FALSE),"")</f>
        <v/>
      </c>
      <c r="BO398" s="31"/>
      <c r="BQ398" s="51" t="str">
        <f>IFERROR(VLOOKUP(BP398,abbreviation[[description_german]:[abbreviation_budo]],3,FALSE),"")</f>
        <v/>
      </c>
      <c r="BR398" s="57" t="str">
        <f t="shared" si="59"/>
        <v>_</v>
      </c>
      <c r="BU398" s="53" t="str">
        <f>IFERROR(VLOOKUP(BT398,abbreviation[[description_german]:[abbreviation_budo]],3,FALSE),"")</f>
        <v/>
      </c>
      <c r="BV398" s="60" t="str">
        <f t="shared" si="60"/>
        <v>_</v>
      </c>
      <c r="BY398" s="48" t="str">
        <f>IFERROR(VLOOKUP(BX398,category[[category_name_german]:[abbreviation_category_budo]],3,FALSE),"")</f>
        <v/>
      </c>
      <c r="CB398" s="48" t="str">
        <f>IFERROR(VLOOKUP(CA398,category[[category_name_german]:[abbreviation_category_budo]],3,FALSE),"")</f>
        <v/>
      </c>
      <c r="CE398" s="48" t="str">
        <f>IFERROR(VLOOKUP(CD398,category[[category_name_german]:[abbreviation_category_budo]],3,FALSE),"")</f>
        <v/>
      </c>
      <c r="CH398" s="48" t="str">
        <f>IFERROR(VLOOKUP(CG398,category[[category_name_german]:[abbreviation_category_budo]],3,FALSE),"")</f>
        <v/>
      </c>
      <c r="CK398" s="48" t="str">
        <f>IFERROR(VLOOKUP(CJ398,category[[category_name_german]:[abbreviation_category_budo]],3,FALSE),"")</f>
        <v/>
      </c>
      <c r="CM398" s="49" t="str">
        <f t="shared" si="61"/>
        <v/>
      </c>
      <c r="CO398" s="63" t="str">
        <f t="shared" si="62"/>
        <v/>
      </c>
    </row>
    <row r="399" spans="4:93" x14ac:dyDescent="0.25">
      <c r="D399" s="48" t="str">
        <f>IFERROR(VLOOKUP(C399,category[[category_name_german]:[abbreviation_category_budo]],3,FALSE),"")</f>
        <v/>
      </c>
      <c r="G399" s="48" t="str">
        <f>IFERROR(VLOOKUP(F399,category[[category_name_german]:[abbreviation_category_budo]],3,FALSE),"")</f>
        <v/>
      </c>
      <c r="J399" s="48" t="str">
        <f>IFERROR(VLOOKUP(I399,category[[category_name_german]:[abbreviation_category_budo]],3,FALSE),"")</f>
        <v/>
      </c>
      <c r="M399" s="48" t="str">
        <f>IFERROR(VLOOKUP(L399,category[[category_name_german]:[abbreviation_category_budo]],3,FALSE),"")</f>
        <v/>
      </c>
      <c r="P399" s="48" t="str">
        <f>IFERROR(VLOOKUP(O399,category[[category_name_german]:[abbreviation_category_budo]],3,FALSE),"")</f>
        <v/>
      </c>
      <c r="R399" s="49" t="str">
        <f t="shared" si="54"/>
        <v/>
      </c>
      <c r="U399" s="48" t="str">
        <f>IFERROR(VLOOKUP(T399,abbreviation[[description_german]:[abbreviation_budo]],3,FALSE),"")</f>
        <v/>
      </c>
      <c r="X399" s="51" t="str">
        <f>IFERROR(VLOOKUP(W399,abbreviation[[description_german]:[abbreviation_budo]],3,FALSE),"")</f>
        <v/>
      </c>
      <c r="Y399" s="33"/>
      <c r="AA399" s="49" t="str">
        <f t="shared" si="55"/>
        <v/>
      </c>
      <c r="AD399" s="48" t="str">
        <f>IFERROR(VLOOKUP(AC399,abbreviation[[description_german]:[abbreviation_budo]],3,FALSE),"")</f>
        <v/>
      </c>
      <c r="AG399" s="54" t="str">
        <f>IFERROR(VLOOKUP(AF399,abbreviation[[description_german]:[abbreviation_budo]],3,FALSE),"")</f>
        <v/>
      </c>
      <c r="AJ399" s="49" t="str">
        <f t="shared" si="56"/>
        <v>_</v>
      </c>
      <c r="AM399" s="48" t="str">
        <f>IFERROR(VLOOKUP(AL399,abbreviation[[description_german]:[abbreviation_budo]],3,FALSE),"")</f>
        <v/>
      </c>
      <c r="AP399" s="54" t="str">
        <f>IFERROR(VLOOKUP(AO399,abbreviation[[description_german]:[abbreviation_budo]],3,FALSE),"")</f>
        <v/>
      </c>
      <c r="AS399" s="49" t="str">
        <f t="shared" si="57"/>
        <v>_</v>
      </c>
      <c r="AV399" s="53" t="str">
        <f>IFERROR(VLOOKUP(AU399,abbreviation[[description_german]:[abbreviation_budo]],3,FALSE),"")</f>
        <v/>
      </c>
      <c r="AY399" s="51" t="str">
        <f>IFERROR(VLOOKUP(AX399,abbreviation[[description_german]:[abbreviation_budo]],3,FALSE),"")</f>
        <v/>
      </c>
      <c r="BB399" s="51" t="str">
        <f>IFERROR(VLOOKUP(BA399,abbreviation[[description_german]:[abbreviation_budo]],3,FALSE),"")</f>
        <v/>
      </c>
      <c r="BE399" s="51" t="str">
        <f>IFERROR(VLOOKUP(BD399,abbreviation[[description_german]:[abbreviation_budo]],3,FALSE),"")</f>
        <v/>
      </c>
      <c r="BG399" s="38"/>
      <c r="BH399" s="49" t="str">
        <f t="shared" si="58"/>
        <v>_</v>
      </c>
      <c r="BK399" s="53" t="str">
        <f>IFERROR(VLOOKUP(BJ399,abbreviation[[description_german]:[abbreviation_budo]],3,FALSE),"")</f>
        <v/>
      </c>
      <c r="BN399" s="51" t="str">
        <f>IFERROR(VLOOKUP(BM399,abbreviation[[description_german]:[abbreviation_budo]],3,FALSE),"")</f>
        <v/>
      </c>
      <c r="BO399" s="31"/>
      <c r="BQ399" s="51" t="str">
        <f>IFERROR(VLOOKUP(BP399,abbreviation[[description_german]:[abbreviation_budo]],3,FALSE),"")</f>
        <v/>
      </c>
      <c r="BR399" s="57" t="str">
        <f t="shared" si="59"/>
        <v>_</v>
      </c>
      <c r="BU399" s="53" t="str">
        <f>IFERROR(VLOOKUP(BT399,abbreviation[[description_german]:[abbreviation_budo]],3,FALSE),"")</f>
        <v/>
      </c>
      <c r="BV399" s="60" t="str">
        <f t="shared" si="60"/>
        <v>_</v>
      </c>
      <c r="BY399" s="48" t="str">
        <f>IFERROR(VLOOKUP(BX399,category[[category_name_german]:[abbreviation_category_budo]],3,FALSE),"")</f>
        <v/>
      </c>
      <c r="CB399" s="48" t="str">
        <f>IFERROR(VLOOKUP(CA399,category[[category_name_german]:[abbreviation_category_budo]],3,FALSE),"")</f>
        <v/>
      </c>
      <c r="CE399" s="48" t="str">
        <f>IFERROR(VLOOKUP(CD399,category[[category_name_german]:[abbreviation_category_budo]],3,FALSE),"")</f>
        <v/>
      </c>
      <c r="CH399" s="48" t="str">
        <f>IFERROR(VLOOKUP(CG399,category[[category_name_german]:[abbreviation_category_budo]],3,FALSE),"")</f>
        <v/>
      </c>
      <c r="CK399" s="48" t="str">
        <f>IFERROR(VLOOKUP(CJ399,category[[category_name_german]:[abbreviation_category_budo]],3,FALSE),"")</f>
        <v/>
      </c>
      <c r="CM399" s="49" t="str">
        <f t="shared" si="61"/>
        <v/>
      </c>
      <c r="CO399" s="63" t="str">
        <f t="shared" si="62"/>
        <v/>
      </c>
    </row>
    <row r="400" spans="4:93" x14ac:dyDescent="0.25">
      <c r="D400" s="48" t="str">
        <f>IFERROR(VLOOKUP(C400,category[[category_name_german]:[abbreviation_category_budo]],3,FALSE),"")</f>
        <v/>
      </c>
      <c r="G400" s="48" t="str">
        <f>IFERROR(VLOOKUP(F400,category[[category_name_german]:[abbreviation_category_budo]],3,FALSE),"")</f>
        <v/>
      </c>
      <c r="J400" s="48" t="str">
        <f>IFERROR(VLOOKUP(I400,category[[category_name_german]:[abbreviation_category_budo]],3,FALSE),"")</f>
        <v/>
      </c>
      <c r="M400" s="48" t="str">
        <f>IFERROR(VLOOKUP(L400,category[[category_name_german]:[abbreviation_category_budo]],3,FALSE),"")</f>
        <v/>
      </c>
      <c r="P400" s="48" t="str">
        <f>IFERROR(VLOOKUP(O400,category[[category_name_german]:[abbreviation_category_budo]],3,FALSE),"")</f>
        <v/>
      </c>
      <c r="R400" s="49" t="str">
        <f t="shared" si="54"/>
        <v/>
      </c>
      <c r="U400" s="48" t="str">
        <f>IFERROR(VLOOKUP(T400,abbreviation[[description_german]:[abbreviation_budo]],3,FALSE),"")</f>
        <v/>
      </c>
      <c r="X400" s="51" t="str">
        <f>IFERROR(VLOOKUP(W400,abbreviation[[description_german]:[abbreviation_budo]],3,FALSE),"")</f>
        <v/>
      </c>
      <c r="Y400" s="33"/>
      <c r="AA400" s="49" t="str">
        <f t="shared" si="55"/>
        <v/>
      </c>
      <c r="AD400" s="48" t="str">
        <f>IFERROR(VLOOKUP(AC400,abbreviation[[description_german]:[abbreviation_budo]],3,FALSE),"")</f>
        <v/>
      </c>
      <c r="AG400" s="54" t="str">
        <f>IFERROR(VLOOKUP(AF400,abbreviation[[description_german]:[abbreviation_budo]],3,FALSE),"")</f>
        <v/>
      </c>
      <c r="AJ400" s="49" t="str">
        <f t="shared" si="56"/>
        <v>_</v>
      </c>
      <c r="AM400" s="48" t="str">
        <f>IFERROR(VLOOKUP(AL400,abbreviation[[description_german]:[abbreviation_budo]],3,FALSE),"")</f>
        <v/>
      </c>
      <c r="AP400" s="54" t="str">
        <f>IFERROR(VLOOKUP(AO400,abbreviation[[description_german]:[abbreviation_budo]],3,FALSE),"")</f>
        <v/>
      </c>
      <c r="AS400" s="49" t="str">
        <f t="shared" si="57"/>
        <v>_</v>
      </c>
      <c r="AV400" s="53" t="str">
        <f>IFERROR(VLOOKUP(AU400,abbreviation[[description_german]:[abbreviation_budo]],3,FALSE),"")</f>
        <v/>
      </c>
      <c r="AY400" s="51" t="str">
        <f>IFERROR(VLOOKUP(AX400,abbreviation[[description_german]:[abbreviation_budo]],3,FALSE),"")</f>
        <v/>
      </c>
      <c r="BB400" s="51" t="str">
        <f>IFERROR(VLOOKUP(BA400,abbreviation[[description_german]:[abbreviation_budo]],3,FALSE),"")</f>
        <v/>
      </c>
      <c r="BE400" s="51" t="str">
        <f>IFERROR(VLOOKUP(BD400,abbreviation[[description_german]:[abbreviation_budo]],3,FALSE),"")</f>
        <v/>
      </c>
      <c r="BG400" s="38"/>
      <c r="BH400" s="49" t="str">
        <f t="shared" si="58"/>
        <v>_</v>
      </c>
      <c r="BK400" s="53" t="str">
        <f>IFERROR(VLOOKUP(BJ400,abbreviation[[description_german]:[abbreviation_budo]],3,FALSE),"")</f>
        <v/>
      </c>
      <c r="BN400" s="51" t="str">
        <f>IFERROR(VLOOKUP(BM400,abbreviation[[description_german]:[abbreviation_budo]],3,FALSE),"")</f>
        <v/>
      </c>
      <c r="BO400" s="31"/>
      <c r="BQ400" s="51" t="str">
        <f>IFERROR(VLOOKUP(BP400,abbreviation[[description_german]:[abbreviation_budo]],3,FALSE),"")</f>
        <v/>
      </c>
      <c r="BR400" s="57" t="str">
        <f t="shared" si="59"/>
        <v>_</v>
      </c>
      <c r="BU400" s="53" t="str">
        <f>IFERROR(VLOOKUP(BT400,abbreviation[[description_german]:[abbreviation_budo]],3,FALSE),"")</f>
        <v/>
      </c>
      <c r="BV400" s="60" t="str">
        <f t="shared" si="60"/>
        <v>_</v>
      </c>
      <c r="BY400" s="48" t="str">
        <f>IFERROR(VLOOKUP(BX400,category[[category_name_german]:[abbreviation_category_budo]],3,FALSE),"")</f>
        <v/>
      </c>
      <c r="CB400" s="48" t="str">
        <f>IFERROR(VLOOKUP(CA400,category[[category_name_german]:[abbreviation_category_budo]],3,FALSE),"")</f>
        <v/>
      </c>
      <c r="CE400" s="48" t="str">
        <f>IFERROR(VLOOKUP(CD400,category[[category_name_german]:[abbreviation_category_budo]],3,FALSE),"")</f>
        <v/>
      </c>
      <c r="CH400" s="48" t="str">
        <f>IFERROR(VLOOKUP(CG400,category[[category_name_german]:[abbreviation_category_budo]],3,FALSE),"")</f>
        <v/>
      </c>
      <c r="CK400" s="48" t="str">
        <f>IFERROR(VLOOKUP(CJ400,category[[category_name_german]:[abbreviation_category_budo]],3,FALSE),"")</f>
        <v/>
      </c>
      <c r="CM400" s="49" t="str">
        <f t="shared" si="61"/>
        <v/>
      </c>
      <c r="CO400" s="63" t="str">
        <f t="shared" si="62"/>
        <v/>
      </c>
    </row>
    <row r="401" spans="4:93" x14ac:dyDescent="0.25">
      <c r="D401" s="48" t="str">
        <f>IFERROR(VLOOKUP(C401,category[[category_name_german]:[abbreviation_category_budo]],3,FALSE),"")</f>
        <v/>
      </c>
      <c r="G401" s="48" t="str">
        <f>IFERROR(VLOOKUP(F401,category[[category_name_german]:[abbreviation_category_budo]],3,FALSE),"")</f>
        <v/>
      </c>
      <c r="J401" s="48" t="str">
        <f>IFERROR(VLOOKUP(I401,category[[category_name_german]:[abbreviation_category_budo]],3,FALSE),"")</f>
        <v/>
      </c>
      <c r="M401" s="48" t="str">
        <f>IFERROR(VLOOKUP(L401,category[[category_name_german]:[abbreviation_category_budo]],3,FALSE),"")</f>
        <v/>
      </c>
      <c r="P401" s="48" t="str">
        <f>IFERROR(VLOOKUP(O401,category[[category_name_german]:[abbreviation_category_budo]],3,FALSE),"")</f>
        <v/>
      </c>
      <c r="R401" s="49" t="str">
        <f t="shared" si="54"/>
        <v/>
      </c>
      <c r="U401" s="48" t="str">
        <f>IFERROR(VLOOKUP(T401,abbreviation[[description_german]:[abbreviation_budo]],3,FALSE),"")</f>
        <v/>
      </c>
      <c r="X401" s="51" t="str">
        <f>IFERROR(VLOOKUP(W401,abbreviation[[description_german]:[abbreviation_budo]],3,FALSE),"")</f>
        <v/>
      </c>
      <c r="Y401" s="33"/>
      <c r="AA401" s="49" t="str">
        <f t="shared" si="55"/>
        <v/>
      </c>
      <c r="AD401" s="48" t="str">
        <f>IFERROR(VLOOKUP(AC401,abbreviation[[description_german]:[abbreviation_budo]],3,FALSE),"")</f>
        <v/>
      </c>
      <c r="AG401" s="54" t="str">
        <f>IFERROR(VLOOKUP(AF401,abbreviation[[description_german]:[abbreviation_budo]],3,FALSE),"")</f>
        <v/>
      </c>
      <c r="AJ401" s="49" t="str">
        <f t="shared" si="56"/>
        <v>_</v>
      </c>
      <c r="AM401" s="48" t="str">
        <f>IFERROR(VLOOKUP(AL401,abbreviation[[description_german]:[abbreviation_budo]],3,FALSE),"")</f>
        <v/>
      </c>
      <c r="AP401" s="54" t="str">
        <f>IFERROR(VLOOKUP(AO401,abbreviation[[description_german]:[abbreviation_budo]],3,FALSE),"")</f>
        <v/>
      </c>
      <c r="AS401" s="49" t="str">
        <f t="shared" si="57"/>
        <v>_</v>
      </c>
      <c r="AV401" s="53" t="str">
        <f>IFERROR(VLOOKUP(AU401,abbreviation[[description_german]:[abbreviation_budo]],3,FALSE),"")</f>
        <v/>
      </c>
      <c r="AY401" s="51" t="str">
        <f>IFERROR(VLOOKUP(AX401,abbreviation[[description_german]:[abbreviation_budo]],3,FALSE),"")</f>
        <v/>
      </c>
      <c r="BB401" s="51" t="str">
        <f>IFERROR(VLOOKUP(BA401,abbreviation[[description_german]:[abbreviation_budo]],3,FALSE),"")</f>
        <v/>
      </c>
      <c r="BE401" s="51" t="str">
        <f>IFERROR(VLOOKUP(BD401,abbreviation[[description_german]:[abbreviation_budo]],3,FALSE),"")</f>
        <v/>
      </c>
      <c r="BG401" s="38"/>
      <c r="BH401" s="49" t="str">
        <f t="shared" si="58"/>
        <v>_</v>
      </c>
      <c r="BK401" s="53" t="str">
        <f>IFERROR(VLOOKUP(BJ401,abbreviation[[description_german]:[abbreviation_budo]],3,FALSE),"")</f>
        <v/>
      </c>
      <c r="BN401" s="51" t="str">
        <f>IFERROR(VLOOKUP(BM401,abbreviation[[description_german]:[abbreviation_budo]],3,FALSE),"")</f>
        <v/>
      </c>
      <c r="BO401" s="31"/>
      <c r="BQ401" s="51" t="str">
        <f>IFERROR(VLOOKUP(BP401,abbreviation[[description_german]:[abbreviation_budo]],3,FALSE),"")</f>
        <v/>
      </c>
      <c r="BR401" s="57" t="str">
        <f t="shared" si="59"/>
        <v>_</v>
      </c>
      <c r="BU401" s="53" t="str">
        <f>IFERROR(VLOOKUP(BT401,abbreviation[[description_german]:[abbreviation_budo]],3,FALSE),"")</f>
        <v/>
      </c>
      <c r="BV401" s="60" t="str">
        <f t="shared" si="60"/>
        <v>_</v>
      </c>
      <c r="BY401" s="48" t="str">
        <f>IFERROR(VLOOKUP(BX401,category[[category_name_german]:[abbreviation_category_budo]],3,FALSE),"")</f>
        <v/>
      </c>
      <c r="CB401" s="48" t="str">
        <f>IFERROR(VLOOKUP(CA401,category[[category_name_german]:[abbreviation_category_budo]],3,FALSE),"")</f>
        <v/>
      </c>
      <c r="CE401" s="48" t="str">
        <f>IFERROR(VLOOKUP(CD401,category[[category_name_german]:[abbreviation_category_budo]],3,FALSE),"")</f>
        <v/>
      </c>
      <c r="CH401" s="48" t="str">
        <f>IFERROR(VLOOKUP(CG401,category[[category_name_german]:[abbreviation_category_budo]],3,FALSE),"")</f>
        <v/>
      </c>
      <c r="CK401" s="48" t="str">
        <f>IFERROR(VLOOKUP(CJ401,category[[category_name_german]:[abbreviation_category_budo]],3,FALSE),"")</f>
        <v/>
      </c>
      <c r="CM401" s="49" t="str">
        <f t="shared" si="61"/>
        <v/>
      </c>
      <c r="CO401" s="63" t="str">
        <f t="shared" si="62"/>
        <v/>
      </c>
    </row>
    <row r="402" spans="4:93" x14ac:dyDescent="0.25">
      <c r="D402" s="48" t="str">
        <f>IFERROR(VLOOKUP(C402,category[[category_name_german]:[abbreviation_category_budo]],3,FALSE),"")</f>
        <v/>
      </c>
      <c r="G402" s="48" t="str">
        <f>IFERROR(VLOOKUP(F402,category[[category_name_german]:[abbreviation_category_budo]],3,FALSE),"")</f>
        <v/>
      </c>
      <c r="J402" s="48" t="str">
        <f>IFERROR(VLOOKUP(I402,category[[category_name_german]:[abbreviation_category_budo]],3,FALSE),"")</f>
        <v/>
      </c>
      <c r="M402" s="48" t="str">
        <f>IFERROR(VLOOKUP(L402,category[[category_name_german]:[abbreviation_category_budo]],3,FALSE),"")</f>
        <v/>
      </c>
      <c r="P402" s="48" t="str">
        <f>IFERROR(VLOOKUP(O402,category[[category_name_german]:[abbreviation_category_budo]],3,FALSE),"")</f>
        <v/>
      </c>
      <c r="R402" s="49" t="str">
        <f t="shared" si="54"/>
        <v/>
      </c>
      <c r="U402" s="48" t="str">
        <f>IFERROR(VLOOKUP(T402,abbreviation[[description_german]:[abbreviation_budo]],3,FALSE),"")</f>
        <v/>
      </c>
      <c r="X402" s="51" t="str">
        <f>IFERROR(VLOOKUP(W402,abbreviation[[description_german]:[abbreviation_budo]],3,FALSE),"")</f>
        <v/>
      </c>
      <c r="Y402" s="33"/>
      <c r="AA402" s="49" t="str">
        <f t="shared" si="55"/>
        <v/>
      </c>
      <c r="AD402" s="48" t="str">
        <f>IFERROR(VLOOKUP(AC402,abbreviation[[description_german]:[abbreviation_budo]],3,FALSE),"")</f>
        <v/>
      </c>
      <c r="AG402" s="54" t="str">
        <f>IFERROR(VLOOKUP(AF402,abbreviation[[description_german]:[abbreviation_budo]],3,FALSE),"")</f>
        <v/>
      </c>
      <c r="AJ402" s="49" t="str">
        <f t="shared" si="56"/>
        <v>_</v>
      </c>
      <c r="AM402" s="48" t="str">
        <f>IFERROR(VLOOKUP(AL402,abbreviation[[description_german]:[abbreviation_budo]],3,FALSE),"")</f>
        <v/>
      </c>
      <c r="AP402" s="54" t="str">
        <f>IFERROR(VLOOKUP(AO402,abbreviation[[description_german]:[abbreviation_budo]],3,FALSE),"")</f>
        <v/>
      </c>
      <c r="AS402" s="49" t="str">
        <f t="shared" si="57"/>
        <v>_</v>
      </c>
      <c r="AV402" s="53" t="str">
        <f>IFERROR(VLOOKUP(AU402,abbreviation[[description_german]:[abbreviation_budo]],3,FALSE),"")</f>
        <v/>
      </c>
      <c r="AY402" s="51" t="str">
        <f>IFERROR(VLOOKUP(AX402,abbreviation[[description_german]:[abbreviation_budo]],3,FALSE),"")</f>
        <v/>
      </c>
      <c r="BB402" s="51" t="str">
        <f>IFERROR(VLOOKUP(BA402,abbreviation[[description_german]:[abbreviation_budo]],3,FALSE),"")</f>
        <v/>
      </c>
      <c r="BE402" s="51" t="str">
        <f>IFERROR(VLOOKUP(BD402,abbreviation[[description_german]:[abbreviation_budo]],3,FALSE),"")</f>
        <v/>
      </c>
      <c r="BG402" s="38"/>
      <c r="BH402" s="49" t="str">
        <f t="shared" si="58"/>
        <v>_</v>
      </c>
      <c r="BK402" s="53" t="str">
        <f>IFERROR(VLOOKUP(BJ402,abbreviation[[description_german]:[abbreviation_budo]],3,FALSE),"")</f>
        <v/>
      </c>
      <c r="BN402" s="51" t="str">
        <f>IFERROR(VLOOKUP(BM402,abbreviation[[description_german]:[abbreviation_budo]],3,FALSE),"")</f>
        <v/>
      </c>
      <c r="BO402" s="31"/>
      <c r="BQ402" s="51" t="str">
        <f>IFERROR(VLOOKUP(BP402,abbreviation[[description_german]:[abbreviation_budo]],3,FALSE),"")</f>
        <v/>
      </c>
      <c r="BR402" s="57" t="str">
        <f t="shared" si="59"/>
        <v>_</v>
      </c>
      <c r="BU402" s="53" t="str">
        <f>IFERROR(VLOOKUP(BT402,abbreviation[[description_german]:[abbreviation_budo]],3,FALSE),"")</f>
        <v/>
      </c>
      <c r="BV402" s="60" t="str">
        <f t="shared" si="60"/>
        <v>_</v>
      </c>
      <c r="BY402" s="48" t="str">
        <f>IFERROR(VLOOKUP(BX402,category[[category_name_german]:[abbreviation_category_budo]],3,FALSE),"")</f>
        <v/>
      </c>
      <c r="CB402" s="48" t="str">
        <f>IFERROR(VLOOKUP(CA402,category[[category_name_german]:[abbreviation_category_budo]],3,FALSE),"")</f>
        <v/>
      </c>
      <c r="CE402" s="48" t="str">
        <f>IFERROR(VLOOKUP(CD402,category[[category_name_german]:[abbreviation_category_budo]],3,FALSE),"")</f>
        <v/>
      </c>
      <c r="CH402" s="48" t="str">
        <f>IFERROR(VLOOKUP(CG402,category[[category_name_german]:[abbreviation_category_budo]],3,FALSE),"")</f>
        <v/>
      </c>
      <c r="CK402" s="48" t="str">
        <f>IFERROR(VLOOKUP(CJ402,category[[category_name_german]:[abbreviation_category_budo]],3,FALSE),"")</f>
        <v/>
      </c>
      <c r="CM402" s="49" t="str">
        <f t="shared" si="61"/>
        <v/>
      </c>
      <c r="CO402" s="63" t="str">
        <f t="shared" si="62"/>
        <v/>
      </c>
    </row>
    <row r="403" spans="4:93" x14ac:dyDescent="0.25">
      <c r="D403" s="48" t="str">
        <f>IFERROR(VLOOKUP(C403,category[[category_name_german]:[abbreviation_category_budo]],3,FALSE),"")</f>
        <v/>
      </c>
      <c r="G403" s="48" t="str">
        <f>IFERROR(VLOOKUP(F403,category[[category_name_german]:[abbreviation_category_budo]],3,FALSE),"")</f>
        <v/>
      </c>
      <c r="J403" s="48" t="str">
        <f>IFERROR(VLOOKUP(I403,category[[category_name_german]:[abbreviation_category_budo]],3,FALSE),"")</f>
        <v/>
      </c>
      <c r="M403" s="48" t="str">
        <f>IFERROR(VLOOKUP(L403,category[[category_name_german]:[abbreviation_category_budo]],3,FALSE),"")</f>
        <v/>
      </c>
      <c r="P403" s="48" t="str">
        <f>IFERROR(VLOOKUP(O403,category[[category_name_german]:[abbreviation_category_budo]],3,FALSE),"")</f>
        <v/>
      </c>
      <c r="R403" s="49" t="str">
        <f t="shared" si="54"/>
        <v/>
      </c>
      <c r="U403" s="48" t="str">
        <f>IFERROR(VLOOKUP(T403,abbreviation[[description_german]:[abbreviation_budo]],3,FALSE),"")</f>
        <v/>
      </c>
      <c r="X403" s="51" t="str">
        <f>IFERROR(VLOOKUP(W403,abbreviation[[description_german]:[abbreviation_budo]],3,FALSE),"")</f>
        <v/>
      </c>
      <c r="Y403" s="33"/>
      <c r="AA403" s="49" t="str">
        <f t="shared" si="55"/>
        <v/>
      </c>
      <c r="AD403" s="48" t="str">
        <f>IFERROR(VLOOKUP(AC403,abbreviation[[description_german]:[abbreviation_budo]],3,FALSE),"")</f>
        <v/>
      </c>
      <c r="AG403" s="54" t="str">
        <f>IFERROR(VLOOKUP(AF403,abbreviation[[description_german]:[abbreviation_budo]],3,FALSE),"")</f>
        <v/>
      </c>
      <c r="AJ403" s="49" t="str">
        <f t="shared" si="56"/>
        <v>_</v>
      </c>
      <c r="AM403" s="48" t="str">
        <f>IFERROR(VLOOKUP(AL403,abbreviation[[description_german]:[abbreviation_budo]],3,FALSE),"")</f>
        <v/>
      </c>
      <c r="AP403" s="54" t="str">
        <f>IFERROR(VLOOKUP(AO403,abbreviation[[description_german]:[abbreviation_budo]],3,FALSE),"")</f>
        <v/>
      </c>
      <c r="AS403" s="49" t="str">
        <f t="shared" si="57"/>
        <v>_</v>
      </c>
      <c r="AV403" s="53" t="str">
        <f>IFERROR(VLOOKUP(AU403,abbreviation[[description_german]:[abbreviation_budo]],3,FALSE),"")</f>
        <v/>
      </c>
      <c r="AY403" s="51" t="str">
        <f>IFERROR(VLOOKUP(AX403,abbreviation[[description_german]:[abbreviation_budo]],3,FALSE),"")</f>
        <v/>
      </c>
      <c r="BB403" s="51" t="str">
        <f>IFERROR(VLOOKUP(BA403,abbreviation[[description_german]:[abbreviation_budo]],3,FALSE),"")</f>
        <v/>
      </c>
      <c r="BE403" s="51" t="str">
        <f>IFERROR(VLOOKUP(BD403,abbreviation[[description_german]:[abbreviation_budo]],3,FALSE),"")</f>
        <v/>
      </c>
      <c r="BG403" s="38"/>
      <c r="BH403" s="49" t="str">
        <f t="shared" si="58"/>
        <v>_</v>
      </c>
      <c r="BK403" s="53" t="str">
        <f>IFERROR(VLOOKUP(BJ403,abbreviation[[description_german]:[abbreviation_budo]],3,FALSE),"")</f>
        <v/>
      </c>
      <c r="BN403" s="51" t="str">
        <f>IFERROR(VLOOKUP(BM403,abbreviation[[description_german]:[abbreviation_budo]],3,FALSE),"")</f>
        <v/>
      </c>
      <c r="BO403" s="31"/>
      <c r="BQ403" s="51" t="str">
        <f>IFERROR(VLOOKUP(BP403,abbreviation[[description_german]:[abbreviation_budo]],3,FALSE),"")</f>
        <v/>
      </c>
      <c r="BR403" s="57" t="str">
        <f t="shared" si="59"/>
        <v>_</v>
      </c>
      <c r="BU403" s="53" t="str">
        <f>IFERROR(VLOOKUP(BT403,abbreviation[[description_german]:[abbreviation_budo]],3,FALSE),"")</f>
        <v/>
      </c>
      <c r="BV403" s="60" t="str">
        <f t="shared" si="60"/>
        <v>_</v>
      </c>
      <c r="BY403" s="48" t="str">
        <f>IFERROR(VLOOKUP(BX403,category[[category_name_german]:[abbreviation_category_budo]],3,FALSE),"")</f>
        <v/>
      </c>
      <c r="CB403" s="48" t="str">
        <f>IFERROR(VLOOKUP(CA403,category[[category_name_german]:[abbreviation_category_budo]],3,FALSE),"")</f>
        <v/>
      </c>
      <c r="CE403" s="48" t="str">
        <f>IFERROR(VLOOKUP(CD403,category[[category_name_german]:[abbreviation_category_budo]],3,FALSE),"")</f>
        <v/>
      </c>
      <c r="CH403" s="48" t="str">
        <f>IFERROR(VLOOKUP(CG403,category[[category_name_german]:[abbreviation_category_budo]],3,FALSE),"")</f>
        <v/>
      </c>
      <c r="CK403" s="48" t="str">
        <f>IFERROR(VLOOKUP(CJ403,category[[category_name_german]:[abbreviation_category_budo]],3,FALSE),"")</f>
        <v/>
      </c>
      <c r="CM403" s="49" t="str">
        <f t="shared" si="61"/>
        <v/>
      </c>
      <c r="CO403" s="63" t="str">
        <f t="shared" si="62"/>
        <v/>
      </c>
    </row>
    <row r="404" spans="4:93" x14ac:dyDescent="0.25">
      <c r="D404" s="48" t="str">
        <f>IFERROR(VLOOKUP(C404,category[[category_name_german]:[abbreviation_category_budo]],3,FALSE),"")</f>
        <v/>
      </c>
      <c r="G404" s="48" t="str">
        <f>IFERROR(VLOOKUP(F404,category[[category_name_german]:[abbreviation_category_budo]],3,FALSE),"")</f>
        <v/>
      </c>
      <c r="J404" s="48" t="str">
        <f>IFERROR(VLOOKUP(I404,category[[category_name_german]:[abbreviation_category_budo]],3,FALSE),"")</f>
        <v/>
      </c>
      <c r="M404" s="48" t="str">
        <f>IFERROR(VLOOKUP(L404,category[[category_name_german]:[abbreviation_category_budo]],3,FALSE),"")</f>
        <v/>
      </c>
      <c r="P404" s="48" t="str">
        <f>IFERROR(VLOOKUP(O404,category[[category_name_german]:[abbreviation_category_budo]],3,FALSE),"")</f>
        <v/>
      </c>
      <c r="R404" s="49" t="str">
        <f t="shared" si="54"/>
        <v/>
      </c>
      <c r="U404" s="48" t="str">
        <f>IFERROR(VLOOKUP(T404,abbreviation[[description_german]:[abbreviation_budo]],3,FALSE),"")</f>
        <v/>
      </c>
      <c r="X404" s="51" t="str">
        <f>IFERROR(VLOOKUP(W404,abbreviation[[description_german]:[abbreviation_budo]],3,FALSE),"")</f>
        <v/>
      </c>
      <c r="Y404" s="33"/>
      <c r="AA404" s="49" t="str">
        <f t="shared" si="55"/>
        <v/>
      </c>
      <c r="AD404" s="48" t="str">
        <f>IFERROR(VLOOKUP(AC404,abbreviation[[description_german]:[abbreviation_budo]],3,FALSE),"")</f>
        <v/>
      </c>
      <c r="AG404" s="54" t="str">
        <f>IFERROR(VLOOKUP(AF404,abbreviation[[description_german]:[abbreviation_budo]],3,FALSE),"")</f>
        <v/>
      </c>
      <c r="AJ404" s="49" t="str">
        <f t="shared" si="56"/>
        <v>_</v>
      </c>
      <c r="AM404" s="48" t="str">
        <f>IFERROR(VLOOKUP(AL404,abbreviation[[description_german]:[abbreviation_budo]],3,FALSE),"")</f>
        <v/>
      </c>
      <c r="AP404" s="54" t="str">
        <f>IFERROR(VLOOKUP(AO404,abbreviation[[description_german]:[abbreviation_budo]],3,FALSE),"")</f>
        <v/>
      </c>
      <c r="AS404" s="49" t="str">
        <f t="shared" si="57"/>
        <v>_</v>
      </c>
      <c r="AV404" s="53" t="str">
        <f>IFERROR(VLOOKUP(AU404,abbreviation[[description_german]:[abbreviation_budo]],3,FALSE),"")</f>
        <v/>
      </c>
      <c r="AY404" s="51" t="str">
        <f>IFERROR(VLOOKUP(AX404,abbreviation[[description_german]:[abbreviation_budo]],3,FALSE),"")</f>
        <v/>
      </c>
      <c r="BB404" s="51" t="str">
        <f>IFERROR(VLOOKUP(BA404,abbreviation[[description_german]:[abbreviation_budo]],3,FALSE),"")</f>
        <v/>
      </c>
      <c r="BE404" s="51" t="str">
        <f>IFERROR(VLOOKUP(BD404,abbreviation[[description_german]:[abbreviation_budo]],3,FALSE),"")</f>
        <v/>
      </c>
      <c r="BG404" s="38"/>
      <c r="BH404" s="49" t="str">
        <f t="shared" si="58"/>
        <v>_</v>
      </c>
      <c r="BK404" s="53" t="str">
        <f>IFERROR(VLOOKUP(BJ404,abbreviation[[description_german]:[abbreviation_budo]],3,FALSE),"")</f>
        <v/>
      </c>
      <c r="BN404" s="51" t="str">
        <f>IFERROR(VLOOKUP(BM404,abbreviation[[description_german]:[abbreviation_budo]],3,FALSE),"")</f>
        <v/>
      </c>
      <c r="BO404" s="31"/>
      <c r="BQ404" s="51" t="str">
        <f>IFERROR(VLOOKUP(BP404,abbreviation[[description_german]:[abbreviation_budo]],3,FALSE),"")</f>
        <v/>
      </c>
      <c r="BR404" s="57" t="str">
        <f t="shared" si="59"/>
        <v>_</v>
      </c>
      <c r="BU404" s="53" t="str">
        <f>IFERROR(VLOOKUP(BT404,abbreviation[[description_german]:[abbreviation_budo]],3,FALSE),"")</f>
        <v/>
      </c>
      <c r="BV404" s="60" t="str">
        <f t="shared" si="60"/>
        <v>_</v>
      </c>
      <c r="BY404" s="48" t="str">
        <f>IFERROR(VLOOKUP(BX404,category[[category_name_german]:[abbreviation_category_budo]],3,FALSE),"")</f>
        <v/>
      </c>
      <c r="CB404" s="48" t="str">
        <f>IFERROR(VLOOKUP(CA404,category[[category_name_german]:[abbreviation_category_budo]],3,FALSE),"")</f>
        <v/>
      </c>
      <c r="CE404" s="48" t="str">
        <f>IFERROR(VLOOKUP(CD404,category[[category_name_german]:[abbreviation_category_budo]],3,FALSE),"")</f>
        <v/>
      </c>
      <c r="CH404" s="48" t="str">
        <f>IFERROR(VLOOKUP(CG404,category[[category_name_german]:[abbreviation_category_budo]],3,FALSE),"")</f>
        <v/>
      </c>
      <c r="CK404" s="48" t="str">
        <f>IFERROR(VLOOKUP(CJ404,category[[category_name_german]:[abbreviation_category_budo]],3,FALSE),"")</f>
        <v/>
      </c>
      <c r="CM404" s="49" t="str">
        <f t="shared" si="61"/>
        <v/>
      </c>
      <c r="CO404" s="63" t="str">
        <f t="shared" si="62"/>
        <v/>
      </c>
    </row>
    <row r="405" spans="4:93" x14ac:dyDescent="0.25">
      <c r="D405" s="48" t="str">
        <f>IFERROR(VLOOKUP(C405,category[[category_name_german]:[abbreviation_category_budo]],3,FALSE),"")</f>
        <v/>
      </c>
      <c r="G405" s="48" t="str">
        <f>IFERROR(VLOOKUP(F405,category[[category_name_german]:[abbreviation_category_budo]],3,FALSE),"")</f>
        <v/>
      </c>
      <c r="J405" s="48" t="str">
        <f>IFERROR(VLOOKUP(I405,category[[category_name_german]:[abbreviation_category_budo]],3,FALSE),"")</f>
        <v/>
      </c>
      <c r="M405" s="48" t="str">
        <f>IFERROR(VLOOKUP(L405,category[[category_name_german]:[abbreviation_category_budo]],3,FALSE),"")</f>
        <v/>
      </c>
      <c r="P405" s="48" t="str">
        <f>IFERROR(VLOOKUP(O405,category[[category_name_german]:[abbreviation_category_budo]],3,FALSE),"")</f>
        <v/>
      </c>
      <c r="R405" s="49" t="str">
        <f t="shared" si="54"/>
        <v/>
      </c>
      <c r="U405" s="48" t="str">
        <f>IFERROR(VLOOKUP(T405,abbreviation[[description_german]:[abbreviation_budo]],3,FALSE),"")</f>
        <v/>
      </c>
      <c r="X405" s="51" t="str">
        <f>IFERROR(VLOOKUP(W405,abbreviation[[description_german]:[abbreviation_budo]],3,FALSE),"")</f>
        <v/>
      </c>
      <c r="Y405" s="33"/>
      <c r="AA405" s="49" t="str">
        <f t="shared" si="55"/>
        <v/>
      </c>
      <c r="AD405" s="48" t="str">
        <f>IFERROR(VLOOKUP(AC405,abbreviation[[description_german]:[abbreviation_budo]],3,FALSE),"")</f>
        <v/>
      </c>
      <c r="AG405" s="54" t="str">
        <f>IFERROR(VLOOKUP(AF405,abbreviation[[description_german]:[abbreviation_budo]],3,FALSE),"")</f>
        <v/>
      </c>
      <c r="AJ405" s="49" t="str">
        <f t="shared" si="56"/>
        <v>_</v>
      </c>
      <c r="AM405" s="48" t="str">
        <f>IFERROR(VLOOKUP(AL405,abbreviation[[description_german]:[abbreviation_budo]],3,FALSE),"")</f>
        <v/>
      </c>
      <c r="AP405" s="54" t="str">
        <f>IFERROR(VLOOKUP(AO405,abbreviation[[description_german]:[abbreviation_budo]],3,FALSE),"")</f>
        <v/>
      </c>
      <c r="AS405" s="49" t="str">
        <f t="shared" si="57"/>
        <v>_</v>
      </c>
      <c r="AV405" s="53" t="str">
        <f>IFERROR(VLOOKUP(AU405,abbreviation[[description_german]:[abbreviation_budo]],3,FALSE),"")</f>
        <v/>
      </c>
      <c r="AY405" s="51" t="str">
        <f>IFERROR(VLOOKUP(AX405,abbreviation[[description_german]:[abbreviation_budo]],3,FALSE),"")</f>
        <v/>
      </c>
      <c r="BB405" s="51" t="str">
        <f>IFERROR(VLOOKUP(BA405,abbreviation[[description_german]:[abbreviation_budo]],3,FALSE),"")</f>
        <v/>
      </c>
      <c r="BE405" s="51" t="str">
        <f>IFERROR(VLOOKUP(BD405,abbreviation[[description_german]:[abbreviation_budo]],3,FALSE),"")</f>
        <v/>
      </c>
      <c r="BG405" s="38"/>
      <c r="BH405" s="49" t="str">
        <f t="shared" si="58"/>
        <v>_</v>
      </c>
      <c r="BK405" s="53" t="str">
        <f>IFERROR(VLOOKUP(BJ405,abbreviation[[description_german]:[abbreviation_budo]],3,FALSE),"")</f>
        <v/>
      </c>
      <c r="BN405" s="51" t="str">
        <f>IFERROR(VLOOKUP(BM405,abbreviation[[description_german]:[abbreviation_budo]],3,FALSE),"")</f>
        <v/>
      </c>
      <c r="BO405" s="31"/>
      <c r="BQ405" s="51" t="str">
        <f>IFERROR(VLOOKUP(BP405,abbreviation[[description_german]:[abbreviation_budo]],3,FALSE),"")</f>
        <v/>
      </c>
      <c r="BR405" s="57" t="str">
        <f t="shared" si="59"/>
        <v>_</v>
      </c>
      <c r="BU405" s="53" t="str">
        <f>IFERROR(VLOOKUP(BT405,abbreviation[[description_german]:[abbreviation_budo]],3,FALSE),"")</f>
        <v/>
      </c>
      <c r="BV405" s="60" t="str">
        <f t="shared" si="60"/>
        <v>_</v>
      </c>
      <c r="BY405" s="48" t="str">
        <f>IFERROR(VLOOKUP(BX405,category[[category_name_german]:[abbreviation_category_budo]],3,FALSE),"")</f>
        <v/>
      </c>
      <c r="CB405" s="48" t="str">
        <f>IFERROR(VLOOKUP(CA405,category[[category_name_german]:[abbreviation_category_budo]],3,FALSE),"")</f>
        <v/>
      </c>
      <c r="CE405" s="48" t="str">
        <f>IFERROR(VLOOKUP(CD405,category[[category_name_german]:[abbreviation_category_budo]],3,FALSE),"")</f>
        <v/>
      </c>
      <c r="CH405" s="48" t="str">
        <f>IFERROR(VLOOKUP(CG405,category[[category_name_german]:[abbreviation_category_budo]],3,FALSE),"")</f>
        <v/>
      </c>
      <c r="CK405" s="48" t="str">
        <f>IFERROR(VLOOKUP(CJ405,category[[category_name_german]:[abbreviation_category_budo]],3,FALSE),"")</f>
        <v/>
      </c>
      <c r="CM405" s="49" t="str">
        <f t="shared" si="61"/>
        <v/>
      </c>
      <c r="CO405" s="63" t="str">
        <f t="shared" si="62"/>
        <v/>
      </c>
    </row>
    <row r="406" spans="4:93" x14ac:dyDescent="0.25">
      <c r="D406" s="48" t="str">
        <f>IFERROR(VLOOKUP(C406,category[[category_name_german]:[abbreviation_category_budo]],3,FALSE),"")</f>
        <v/>
      </c>
      <c r="G406" s="48" t="str">
        <f>IFERROR(VLOOKUP(F406,category[[category_name_german]:[abbreviation_category_budo]],3,FALSE),"")</f>
        <v/>
      </c>
      <c r="J406" s="48" t="str">
        <f>IFERROR(VLOOKUP(I406,category[[category_name_german]:[abbreviation_category_budo]],3,FALSE),"")</f>
        <v/>
      </c>
      <c r="M406" s="48" t="str">
        <f>IFERROR(VLOOKUP(L406,category[[category_name_german]:[abbreviation_category_budo]],3,FALSE),"")</f>
        <v/>
      </c>
      <c r="P406" s="48" t="str">
        <f>IFERROR(VLOOKUP(O406,category[[category_name_german]:[abbreviation_category_budo]],3,FALSE),"")</f>
        <v/>
      </c>
      <c r="R406" s="49" t="str">
        <f t="shared" si="54"/>
        <v/>
      </c>
      <c r="U406" s="48" t="str">
        <f>IFERROR(VLOOKUP(T406,abbreviation[[description_german]:[abbreviation_budo]],3,FALSE),"")</f>
        <v/>
      </c>
      <c r="X406" s="51" t="str">
        <f>IFERROR(VLOOKUP(W406,abbreviation[[description_german]:[abbreviation_budo]],3,FALSE),"")</f>
        <v/>
      </c>
      <c r="Y406" s="33"/>
      <c r="AA406" s="49" t="str">
        <f t="shared" si="55"/>
        <v/>
      </c>
      <c r="AD406" s="48" t="str">
        <f>IFERROR(VLOOKUP(AC406,abbreviation[[description_german]:[abbreviation_budo]],3,FALSE),"")</f>
        <v/>
      </c>
      <c r="AG406" s="54" t="str">
        <f>IFERROR(VLOOKUP(AF406,abbreviation[[description_german]:[abbreviation_budo]],3,FALSE),"")</f>
        <v/>
      </c>
      <c r="AJ406" s="49" t="str">
        <f t="shared" si="56"/>
        <v>_</v>
      </c>
      <c r="AM406" s="48" t="str">
        <f>IFERROR(VLOOKUP(AL406,abbreviation[[description_german]:[abbreviation_budo]],3,FALSE),"")</f>
        <v/>
      </c>
      <c r="AP406" s="54" t="str">
        <f>IFERROR(VLOOKUP(AO406,abbreviation[[description_german]:[abbreviation_budo]],3,FALSE),"")</f>
        <v/>
      </c>
      <c r="AS406" s="49" t="str">
        <f t="shared" si="57"/>
        <v>_</v>
      </c>
      <c r="AV406" s="53" t="str">
        <f>IFERROR(VLOOKUP(AU406,abbreviation[[description_german]:[abbreviation_budo]],3,FALSE),"")</f>
        <v/>
      </c>
      <c r="AY406" s="51" t="str">
        <f>IFERROR(VLOOKUP(AX406,abbreviation[[description_german]:[abbreviation_budo]],3,FALSE),"")</f>
        <v/>
      </c>
      <c r="BB406" s="51" t="str">
        <f>IFERROR(VLOOKUP(BA406,abbreviation[[description_german]:[abbreviation_budo]],3,FALSE),"")</f>
        <v/>
      </c>
      <c r="BE406" s="51" t="str">
        <f>IFERROR(VLOOKUP(BD406,abbreviation[[description_german]:[abbreviation_budo]],3,FALSE),"")</f>
        <v/>
      </c>
      <c r="BG406" s="38"/>
      <c r="BH406" s="49" t="str">
        <f t="shared" si="58"/>
        <v>_</v>
      </c>
      <c r="BK406" s="53" t="str">
        <f>IFERROR(VLOOKUP(BJ406,abbreviation[[description_german]:[abbreviation_budo]],3,FALSE),"")</f>
        <v/>
      </c>
      <c r="BN406" s="51" t="str">
        <f>IFERROR(VLOOKUP(BM406,abbreviation[[description_german]:[abbreviation_budo]],3,FALSE),"")</f>
        <v/>
      </c>
      <c r="BO406" s="31"/>
      <c r="BQ406" s="51" t="str">
        <f>IFERROR(VLOOKUP(BP406,abbreviation[[description_german]:[abbreviation_budo]],3,FALSE),"")</f>
        <v/>
      </c>
      <c r="BR406" s="57" t="str">
        <f t="shared" si="59"/>
        <v>_</v>
      </c>
      <c r="BU406" s="53" t="str">
        <f>IFERROR(VLOOKUP(BT406,abbreviation[[description_german]:[abbreviation_budo]],3,FALSE),"")</f>
        <v/>
      </c>
      <c r="BV406" s="60" t="str">
        <f t="shared" si="60"/>
        <v>_</v>
      </c>
      <c r="BY406" s="48" t="str">
        <f>IFERROR(VLOOKUP(BX406,category[[category_name_german]:[abbreviation_category_budo]],3,FALSE),"")</f>
        <v/>
      </c>
      <c r="CB406" s="48" t="str">
        <f>IFERROR(VLOOKUP(CA406,category[[category_name_german]:[abbreviation_category_budo]],3,FALSE),"")</f>
        <v/>
      </c>
      <c r="CE406" s="48" t="str">
        <f>IFERROR(VLOOKUP(CD406,category[[category_name_german]:[abbreviation_category_budo]],3,FALSE),"")</f>
        <v/>
      </c>
      <c r="CH406" s="48" t="str">
        <f>IFERROR(VLOOKUP(CG406,category[[category_name_german]:[abbreviation_category_budo]],3,FALSE),"")</f>
        <v/>
      </c>
      <c r="CK406" s="48" t="str">
        <f>IFERROR(VLOOKUP(CJ406,category[[category_name_german]:[abbreviation_category_budo]],3,FALSE),"")</f>
        <v/>
      </c>
      <c r="CM406" s="49" t="str">
        <f t="shared" si="61"/>
        <v/>
      </c>
      <c r="CO406" s="63" t="str">
        <f t="shared" si="62"/>
        <v/>
      </c>
    </row>
    <row r="407" spans="4:93" x14ac:dyDescent="0.25">
      <c r="D407" s="48" t="str">
        <f>IFERROR(VLOOKUP(C407,category[[category_name_german]:[abbreviation_category_budo]],3,FALSE),"")</f>
        <v/>
      </c>
      <c r="G407" s="48" t="str">
        <f>IFERROR(VLOOKUP(F407,category[[category_name_german]:[abbreviation_category_budo]],3,FALSE),"")</f>
        <v/>
      </c>
      <c r="J407" s="48" t="str">
        <f>IFERROR(VLOOKUP(I407,category[[category_name_german]:[abbreviation_category_budo]],3,FALSE),"")</f>
        <v/>
      </c>
      <c r="M407" s="48" t="str">
        <f>IFERROR(VLOOKUP(L407,category[[category_name_german]:[abbreviation_category_budo]],3,FALSE),"")</f>
        <v/>
      </c>
      <c r="P407" s="48" t="str">
        <f>IFERROR(VLOOKUP(O407,category[[category_name_german]:[abbreviation_category_budo]],3,FALSE),"")</f>
        <v/>
      </c>
      <c r="R407" s="49" t="str">
        <f t="shared" si="54"/>
        <v/>
      </c>
      <c r="U407" s="48" t="str">
        <f>IFERROR(VLOOKUP(T407,abbreviation[[description_german]:[abbreviation_budo]],3,FALSE),"")</f>
        <v/>
      </c>
      <c r="X407" s="51" t="str">
        <f>IFERROR(VLOOKUP(W407,abbreviation[[description_german]:[abbreviation_budo]],3,FALSE),"")</f>
        <v/>
      </c>
      <c r="Y407" s="33"/>
      <c r="AA407" s="49" t="str">
        <f t="shared" si="55"/>
        <v/>
      </c>
      <c r="AD407" s="48" t="str">
        <f>IFERROR(VLOOKUP(AC407,abbreviation[[description_german]:[abbreviation_budo]],3,FALSE),"")</f>
        <v/>
      </c>
      <c r="AG407" s="54" t="str">
        <f>IFERROR(VLOOKUP(AF407,abbreviation[[description_german]:[abbreviation_budo]],3,FALSE),"")</f>
        <v/>
      </c>
      <c r="AJ407" s="49" t="str">
        <f t="shared" si="56"/>
        <v>_</v>
      </c>
      <c r="AM407" s="48" t="str">
        <f>IFERROR(VLOOKUP(AL407,abbreviation[[description_german]:[abbreviation_budo]],3,FALSE),"")</f>
        <v/>
      </c>
      <c r="AP407" s="54" t="str">
        <f>IFERROR(VLOOKUP(AO407,abbreviation[[description_german]:[abbreviation_budo]],3,FALSE),"")</f>
        <v/>
      </c>
      <c r="AS407" s="49" t="str">
        <f t="shared" si="57"/>
        <v>_</v>
      </c>
      <c r="AV407" s="53" t="str">
        <f>IFERROR(VLOOKUP(AU407,abbreviation[[description_german]:[abbreviation_budo]],3,FALSE),"")</f>
        <v/>
      </c>
      <c r="AY407" s="51" t="str">
        <f>IFERROR(VLOOKUP(AX407,abbreviation[[description_german]:[abbreviation_budo]],3,FALSE),"")</f>
        <v/>
      </c>
      <c r="BB407" s="51" t="str">
        <f>IFERROR(VLOOKUP(BA407,abbreviation[[description_german]:[abbreviation_budo]],3,FALSE),"")</f>
        <v/>
      </c>
      <c r="BE407" s="51" t="str">
        <f>IFERROR(VLOOKUP(BD407,abbreviation[[description_german]:[abbreviation_budo]],3,FALSE),"")</f>
        <v/>
      </c>
      <c r="BG407" s="38"/>
      <c r="BH407" s="49" t="str">
        <f t="shared" si="58"/>
        <v>_</v>
      </c>
      <c r="BK407" s="53" t="str">
        <f>IFERROR(VLOOKUP(BJ407,abbreviation[[description_german]:[abbreviation_budo]],3,FALSE),"")</f>
        <v/>
      </c>
      <c r="BN407" s="51" t="str">
        <f>IFERROR(VLOOKUP(BM407,abbreviation[[description_german]:[abbreviation_budo]],3,FALSE),"")</f>
        <v/>
      </c>
      <c r="BO407" s="31"/>
      <c r="BQ407" s="51" t="str">
        <f>IFERROR(VLOOKUP(BP407,abbreviation[[description_german]:[abbreviation_budo]],3,FALSE),"")</f>
        <v/>
      </c>
      <c r="BR407" s="57" t="str">
        <f t="shared" si="59"/>
        <v>_</v>
      </c>
      <c r="BU407" s="53" t="str">
        <f>IFERROR(VLOOKUP(BT407,abbreviation[[description_german]:[abbreviation_budo]],3,FALSE),"")</f>
        <v/>
      </c>
      <c r="BV407" s="60" t="str">
        <f t="shared" si="60"/>
        <v>_</v>
      </c>
      <c r="BY407" s="48" t="str">
        <f>IFERROR(VLOOKUP(BX407,category[[category_name_german]:[abbreviation_category_budo]],3,FALSE),"")</f>
        <v/>
      </c>
      <c r="CB407" s="48" t="str">
        <f>IFERROR(VLOOKUP(CA407,category[[category_name_german]:[abbreviation_category_budo]],3,FALSE),"")</f>
        <v/>
      </c>
      <c r="CE407" s="48" t="str">
        <f>IFERROR(VLOOKUP(CD407,category[[category_name_german]:[abbreviation_category_budo]],3,FALSE),"")</f>
        <v/>
      </c>
      <c r="CH407" s="48" t="str">
        <f>IFERROR(VLOOKUP(CG407,category[[category_name_german]:[abbreviation_category_budo]],3,FALSE),"")</f>
        <v/>
      </c>
      <c r="CK407" s="48" t="str">
        <f>IFERROR(VLOOKUP(CJ407,category[[category_name_german]:[abbreviation_category_budo]],3,FALSE),"")</f>
        <v/>
      </c>
      <c r="CM407" s="49" t="str">
        <f t="shared" si="61"/>
        <v/>
      </c>
      <c r="CO407" s="63" t="str">
        <f t="shared" si="62"/>
        <v/>
      </c>
    </row>
    <row r="408" spans="4:93" x14ac:dyDescent="0.25">
      <c r="D408" s="48" t="str">
        <f>IFERROR(VLOOKUP(C408,category[[category_name_german]:[abbreviation_category_budo]],3,FALSE),"")</f>
        <v/>
      </c>
      <c r="G408" s="48" t="str">
        <f>IFERROR(VLOOKUP(F408,category[[category_name_german]:[abbreviation_category_budo]],3,FALSE),"")</f>
        <v/>
      </c>
      <c r="J408" s="48" t="str">
        <f>IFERROR(VLOOKUP(I408,category[[category_name_german]:[abbreviation_category_budo]],3,FALSE),"")</f>
        <v/>
      </c>
      <c r="M408" s="48" t="str">
        <f>IFERROR(VLOOKUP(L408,category[[category_name_german]:[abbreviation_category_budo]],3,FALSE),"")</f>
        <v/>
      </c>
      <c r="P408" s="48" t="str">
        <f>IFERROR(VLOOKUP(O408,category[[category_name_german]:[abbreviation_category_budo]],3,FALSE),"")</f>
        <v/>
      </c>
      <c r="R408" s="49" t="str">
        <f t="shared" si="54"/>
        <v/>
      </c>
      <c r="U408" s="48" t="str">
        <f>IFERROR(VLOOKUP(T408,abbreviation[[description_german]:[abbreviation_budo]],3,FALSE),"")</f>
        <v/>
      </c>
      <c r="X408" s="51" t="str">
        <f>IFERROR(VLOOKUP(W408,abbreviation[[description_german]:[abbreviation_budo]],3,FALSE),"")</f>
        <v/>
      </c>
      <c r="Y408" s="33"/>
      <c r="AA408" s="49" t="str">
        <f t="shared" si="55"/>
        <v/>
      </c>
      <c r="AD408" s="48" t="str">
        <f>IFERROR(VLOOKUP(AC408,abbreviation[[description_german]:[abbreviation_budo]],3,FALSE),"")</f>
        <v/>
      </c>
      <c r="AG408" s="54" t="str">
        <f>IFERROR(VLOOKUP(AF408,abbreviation[[description_german]:[abbreviation_budo]],3,FALSE),"")</f>
        <v/>
      </c>
      <c r="AJ408" s="49" t="str">
        <f t="shared" si="56"/>
        <v>_</v>
      </c>
      <c r="AM408" s="48" t="str">
        <f>IFERROR(VLOOKUP(AL408,abbreviation[[description_german]:[abbreviation_budo]],3,FALSE),"")</f>
        <v/>
      </c>
      <c r="AP408" s="54" t="str">
        <f>IFERROR(VLOOKUP(AO408,abbreviation[[description_german]:[abbreviation_budo]],3,FALSE),"")</f>
        <v/>
      </c>
      <c r="AS408" s="49" t="str">
        <f t="shared" si="57"/>
        <v>_</v>
      </c>
      <c r="AV408" s="53" t="str">
        <f>IFERROR(VLOOKUP(AU408,abbreviation[[description_german]:[abbreviation_budo]],3,FALSE),"")</f>
        <v/>
      </c>
      <c r="AY408" s="51" t="str">
        <f>IFERROR(VLOOKUP(AX408,abbreviation[[description_german]:[abbreviation_budo]],3,FALSE),"")</f>
        <v/>
      </c>
      <c r="BB408" s="51" t="str">
        <f>IFERROR(VLOOKUP(BA408,abbreviation[[description_german]:[abbreviation_budo]],3,FALSE),"")</f>
        <v/>
      </c>
      <c r="BE408" s="51" t="str">
        <f>IFERROR(VLOOKUP(BD408,abbreviation[[description_german]:[abbreviation_budo]],3,FALSE),"")</f>
        <v/>
      </c>
      <c r="BG408" s="38"/>
      <c r="BH408" s="49" t="str">
        <f t="shared" si="58"/>
        <v>_</v>
      </c>
      <c r="BK408" s="53" t="str">
        <f>IFERROR(VLOOKUP(BJ408,abbreviation[[description_german]:[abbreviation_budo]],3,FALSE),"")</f>
        <v/>
      </c>
      <c r="BN408" s="51" t="str">
        <f>IFERROR(VLOOKUP(BM408,abbreviation[[description_german]:[abbreviation_budo]],3,FALSE),"")</f>
        <v/>
      </c>
      <c r="BO408" s="31"/>
      <c r="BQ408" s="51" t="str">
        <f>IFERROR(VLOOKUP(BP408,abbreviation[[description_german]:[abbreviation_budo]],3,FALSE),"")</f>
        <v/>
      </c>
      <c r="BR408" s="57" t="str">
        <f t="shared" si="59"/>
        <v>_</v>
      </c>
      <c r="BU408" s="53" t="str">
        <f>IFERROR(VLOOKUP(BT408,abbreviation[[description_german]:[abbreviation_budo]],3,FALSE),"")</f>
        <v/>
      </c>
      <c r="BV408" s="60" t="str">
        <f t="shared" si="60"/>
        <v>_</v>
      </c>
      <c r="BY408" s="48" t="str">
        <f>IFERROR(VLOOKUP(BX408,category[[category_name_german]:[abbreviation_category_budo]],3,FALSE),"")</f>
        <v/>
      </c>
      <c r="CB408" s="48" t="str">
        <f>IFERROR(VLOOKUP(CA408,category[[category_name_german]:[abbreviation_category_budo]],3,FALSE),"")</f>
        <v/>
      </c>
      <c r="CE408" s="48" t="str">
        <f>IFERROR(VLOOKUP(CD408,category[[category_name_german]:[abbreviation_category_budo]],3,FALSE),"")</f>
        <v/>
      </c>
      <c r="CH408" s="48" t="str">
        <f>IFERROR(VLOOKUP(CG408,category[[category_name_german]:[abbreviation_category_budo]],3,FALSE),"")</f>
        <v/>
      </c>
      <c r="CK408" s="48" t="str">
        <f>IFERROR(VLOOKUP(CJ408,category[[category_name_german]:[abbreviation_category_budo]],3,FALSE),"")</f>
        <v/>
      </c>
      <c r="CM408" s="49" t="str">
        <f t="shared" si="61"/>
        <v/>
      </c>
      <c r="CO408" s="63" t="str">
        <f t="shared" si="62"/>
        <v/>
      </c>
    </row>
    <row r="409" spans="4:93" x14ac:dyDescent="0.25">
      <c r="D409" s="48" t="str">
        <f>IFERROR(VLOOKUP(C409,category[[category_name_german]:[abbreviation_category_budo]],3,FALSE),"")</f>
        <v/>
      </c>
      <c r="G409" s="48" t="str">
        <f>IFERROR(VLOOKUP(F409,category[[category_name_german]:[abbreviation_category_budo]],3,FALSE),"")</f>
        <v/>
      </c>
      <c r="J409" s="48" t="str">
        <f>IFERROR(VLOOKUP(I409,category[[category_name_german]:[abbreviation_category_budo]],3,FALSE),"")</f>
        <v/>
      </c>
      <c r="M409" s="48" t="str">
        <f>IFERROR(VLOOKUP(L409,category[[category_name_german]:[abbreviation_category_budo]],3,FALSE),"")</f>
        <v/>
      </c>
      <c r="P409" s="48" t="str">
        <f>IFERROR(VLOOKUP(O409,category[[category_name_german]:[abbreviation_category_budo]],3,FALSE),"")</f>
        <v/>
      </c>
      <c r="R409" s="49" t="str">
        <f t="shared" si="54"/>
        <v/>
      </c>
      <c r="U409" s="48" t="str">
        <f>IFERROR(VLOOKUP(T409,abbreviation[[description_german]:[abbreviation_budo]],3,FALSE),"")</f>
        <v/>
      </c>
      <c r="X409" s="51" t="str">
        <f>IFERROR(VLOOKUP(W409,abbreviation[[description_german]:[abbreviation_budo]],3,FALSE),"")</f>
        <v/>
      </c>
      <c r="Y409" s="33"/>
      <c r="AA409" s="49" t="str">
        <f t="shared" si="55"/>
        <v/>
      </c>
      <c r="AD409" s="48" t="str">
        <f>IFERROR(VLOOKUP(AC409,abbreviation[[description_german]:[abbreviation_budo]],3,FALSE),"")</f>
        <v/>
      </c>
      <c r="AG409" s="54" t="str">
        <f>IFERROR(VLOOKUP(AF409,abbreviation[[description_german]:[abbreviation_budo]],3,FALSE),"")</f>
        <v/>
      </c>
      <c r="AJ409" s="49" t="str">
        <f t="shared" si="56"/>
        <v>_</v>
      </c>
      <c r="AM409" s="48" t="str">
        <f>IFERROR(VLOOKUP(AL409,abbreviation[[description_german]:[abbreviation_budo]],3,FALSE),"")</f>
        <v/>
      </c>
      <c r="AP409" s="54" t="str">
        <f>IFERROR(VLOOKUP(AO409,abbreviation[[description_german]:[abbreviation_budo]],3,FALSE),"")</f>
        <v/>
      </c>
      <c r="AS409" s="49" t="str">
        <f t="shared" si="57"/>
        <v>_</v>
      </c>
      <c r="AV409" s="53" t="str">
        <f>IFERROR(VLOOKUP(AU409,abbreviation[[description_german]:[abbreviation_budo]],3,FALSE),"")</f>
        <v/>
      </c>
      <c r="AY409" s="51" t="str">
        <f>IFERROR(VLOOKUP(AX409,abbreviation[[description_german]:[abbreviation_budo]],3,FALSE),"")</f>
        <v/>
      </c>
      <c r="BB409" s="51" t="str">
        <f>IFERROR(VLOOKUP(BA409,abbreviation[[description_german]:[abbreviation_budo]],3,FALSE),"")</f>
        <v/>
      </c>
      <c r="BE409" s="51" t="str">
        <f>IFERROR(VLOOKUP(BD409,abbreviation[[description_german]:[abbreviation_budo]],3,FALSE),"")</f>
        <v/>
      </c>
      <c r="BG409" s="38"/>
      <c r="BH409" s="49" t="str">
        <f t="shared" si="58"/>
        <v>_</v>
      </c>
      <c r="BK409" s="53" t="str">
        <f>IFERROR(VLOOKUP(BJ409,abbreviation[[description_german]:[abbreviation_budo]],3,FALSE),"")</f>
        <v/>
      </c>
      <c r="BN409" s="51" t="str">
        <f>IFERROR(VLOOKUP(BM409,abbreviation[[description_german]:[abbreviation_budo]],3,FALSE),"")</f>
        <v/>
      </c>
      <c r="BO409" s="31"/>
      <c r="BQ409" s="51" t="str">
        <f>IFERROR(VLOOKUP(BP409,abbreviation[[description_german]:[abbreviation_budo]],3,FALSE),"")</f>
        <v/>
      </c>
      <c r="BR409" s="57" t="str">
        <f t="shared" si="59"/>
        <v>_</v>
      </c>
      <c r="BU409" s="53" t="str">
        <f>IFERROR(VLOOKUP(BT409,abbreviation[[description_german]:[abbreviation_budo]],3,FALSE),"")</f>
        <v/>
      </c>
      <c r="BV409" s="60" t="str">
        <f t="shared" si="60"/>
        <v>_</v>
      </c>
      <c r="BY409" s="48" t="str">
        <f>IFERROR(VLOOKUP(BX409,category[[category_name_german]:[abbreviation_category_budo]],3,FALSE),"")</f>
        <v/>
      </c>
      <c r="CB409" s="48" t="str">
        <f>IFERROR(VLOOKUP(CA409,category[[category_name_german]:[abbreviation_category_budo]],3,FALSE),"")</f>
        <v/>
      </c>
      <c r="CE409" s="48" t="str">
        <f>IFERROR(VLOOKUP(CD409,category[[category_name_german]:[abbreviation_category_budo]],3,FALSE),"")</f>
        <v/>
      </c>
      <c r="CH409" s="48" t="str">
        <f>IFERROR(VLOOKUP(CG409,category[[category_name_german]:[abbreviation_category_budo]],3,FALSE),"")</f>
        <v/>
      </c>
      <c r="CK409" s="48" t="str">
        <f>IFERROR(VLOOKUP(CJ409,category[[category_name_german]:[abbreviation_category_budo]],3,FALSE),"")</f>
        <v/>
      </c>
      <c r="CM409" s="49" t="str">
        <f t="shared" si="61"/>
        <v/>
      </c>
      <c r="CO409" s="63" t="str">
        <f t="shared" si="62"/>
        <v/>
      </c>
    </row>
    <row r="410" spans="4:93" x14ac:dyDescent="0.25">
      <c r="D410" s="48" t="str">
        <f>IFERROR(VLOOKUP(C410,category[[category_name_german]:[abbreviation_category_budo]],3,FALSE),"")</f>
        <v/>
      </c>
      <c r="G410" s="48" t="str">
        <f>IFERROR(VLOOKUP(F410,category[[category_name_german]:[abbreviation_category_budo]],3,FALSE),"")</f>
        <v/>
      </c>
      <c r="J410" s="48" t="str">
        <f>IFERROR(VLOOKUP(I410,category[[category_name_german]:[abbreviation_category_budo]],3,FALSE),"")</f>
        <v/>
      </c>
      <c r="M410" s="48" t="str">
        <f>IFERROR(VLOOKUP(L410,category[[category_name_german]:[abbreviation_category_budo]],3,FALSE),"")</f>
        <v/>
      </c>
      <c r="P410" s="48" t="str">
        <f>IFERROR(VLOOKUP(O410,category[[category_name_german]:[abbreviation_category_budo]],3,FALSE),"")</f>
        <v/>
      </c>
      <c r="R410" s="49" t="str">
        <f t="shared" si="54"/>
        <v/>
      </c>
      <c r="U410" s="48" t="str">
        <f>IFERROR(VLOOKUP(T410,abbreviation[[description_german]:[abbreviation_budo]],3,FALSE),"")</f>
        <v/>
      </c>
      <c r="X410" s="51" t="str">
        <f>IFERROR(VLOOKUP(W410,abbreviation[[description_german]:[abbreviation_budo]],3,FALSE),"")</f>
        <v/>
      </c>
      <c r="Y410" s="33"/>
      <c r="AA410" s="49" t="str">
        <f t="shared" si="55"/>
        <v/>
      </c>
      <c r="AD410" s="48" t="str">
        <f>IFERROR(VLOOKUP(AC410,abbreviation[[description_german]:[abbreviation_budo]],3,FALSE),"")</f>
        <v/>
      </c>
      <c r="AG410" s="54" t="str">
        <f>IFERROR(VLOOKUP(AF410,abbreviation[[description_german]:[abbreviation_budo]],3,FALSE),"")</f>
        <v/>
      </c>
      <c r="AJ410" s="49" t="str">
        <f t="shared" si="56"/>
        <v>_</v>
      </c>
      <c r="AM410" s="48" t="str">
        <f>IFERROR(VLOOKUP(AL410,abbreviation[[description_german]:[abbreviation_budo]],3,FALSE),"")</f>
        <v/>
      </c>
      <c r="AP410" s="54" t="str">
        <f>IFERROR(VLOOKUP(AO410,abbreviation[[description_german]:[abbreviation_budo]],3,FALSE),"")</f>
        <v/>
      </c>
      <c r="AS410" s="49" t="str">
        <f t="shared" si="57"/>
        <v>_</v>
      </c>
      <c r="AV410" s="53" t="str">
        <f>IFERROR(VLOOKUP(AU410,abbreviation[[description_german]:[abbreviation_budo]],3,FALSE),"")</f>
        <v/>
      </c>
      <c r="AY410" s="51" t="str">
        <f>IFERROR(VLOOKUP(AX410,abbreviation[[description_german]:[abbreviation_budo]],3,FALSE),"")</f>
        <v/>
      </c>
      <c r="BB410" s="51" t="str">
        <f>IFERROR(VLOOKUP(BA410,abbreviation[[description_german]:[abbreviation_budo]],3,FALSE),"")</f>
        <v/>
      </c>
      <c r="BE410" s="51" t="str">
        <f>IFERROR(VLOOKUP(BD410,abbreviation[[description_german]:[abbreviation_budo]],3,FALSE),"")</f>
        <v/>
      </c>
      <c r="BG410" s="38"/>
      <c r="BH410" s="49" t="str">
        <f t="shared" si="58"/>
        <v>_</v>
      </c>
      <c r="BK410" s="53" t="str">
        <f>IFERROR(VLOOKUP(BJ410,abbreviation[[description_german]:[abbreviation_budo]],3,FALSE),"")</f>
        <v/>
      </c>
      <c r="BN410" s="51" t="str">
        <f>IFERROR(VLOOKUP(BM410,abbreviation[[description_german]:[abbreviation_budo]],3,FALSE),"")</f>
        <v/>
      </c>
      <c r="BO410" s="31"/>
      <c r="BQ410" s="51" t="str">
        <f>IFERROR(VLOOKUP(BP410,abbreviation[[description_german]:[abbreviation_budo]],3,FALSE),"")</f>
        <v/>
      </c>
      <c r="BR410" s="57" t="str">
        <f t="shared" si="59"/>
        <v>_</v>
      </c>
      <c r="BU410" s="53" t="str">
        <f>IFERROR(VLOOKUP(BT410,abbreviation[[description_german]:[abbreviation_budo]],3,FALSE),"")</f>
        <v/>
      </c>
      <c r="BV410" s="60" t="str">
        <f t="shared" si="60"/>
        <v>_</v>
      </c>
      <c r="BY410" s="48" t="str">
        <f>IFERROR(VLOOKUP(BX410,category[[category_name_german]:[abbreviation_category_budo]],3,FALSE),"")</f>
        <v/>
      </c>
      <c r="CB410" s="48" t="str">
        <f>IFERROR(VLOOKUP(CA410,category[[category_name_german]:[abbreviation_category_budo]],3,FALSE),"")</f>
        <v/>
      </c>
      <c r="CE410" s="48" t="str">
        <f>IFERROR(VLOOKUP(CD410,category[[category_name_german]:[abbreviation_category_budo]],3,FALSE),"")</f>
        <v/>
      </c>
      <c r="CH410" s="48" t="str">
        <f>IFERROR(VLOOKUP(CG410,category[[category_name_german]:[abbreviation_category_budo]],3,FALSE),"")</f>
        <v/>
      </c>
      <c r="CK410" s="48" t="str">
        <f>IFERROR(VLOOKUP(CJ410,category[[category_name_german]:[abbreviation_category_budo]],3,FALSE),"")</f>
        <v/>
      </c>
      <c r="CM410" s="49" t="str">
        <f t="shared" si="61"/>
        <v/>
      </c>
      <c r="CO410" s="63" t="str">
        <f t="shared" si="62"/>
        <v/>
      </c>
    </row>
    <row r="411" spans="4:93" x14ac:dyDescent="0.25">
      <c r="D411" s="48" t="str">
        <f>IFERROR(VLOOKUP(C411,category[[category_name_german]:[abbreviation_category_budo]],3,FALSE),"")</f>
        <v/>
      </c>
      <c r="G411" s="48" t="str">
        <f>IFERROR(VLOOKUP(F411,category[[category_name_german]:[abbreviation_category_budo]],3,FALSE),"")</f>
        <v/>
      </c>
      <c r="J411" s="48" t="str">
        <f>IFERROR(VLOOKUP(I411,category[[category_name_german]:[abbreviation_category_budo]],3,FALSE),"")</f>
        <v/>
      </c>
      <c r="M411" s="48" t="str">
        <f>IFERROR(VLOOKUP(L411,category[[category_name_german]:[abbreviation_category_budo]],3,FALSE),"")</f>
        <v/>
      </c>
      <c r="P411" s="48" t="str">
        <f>IFERROR(VLOOKUP(O411,category[[category_name_german]:[abbreviation_category_budo]],3,FALSE),"")</f>
        <v/>
      </c>
      <c r="R411" s="49" t="str">
        <f t="shared" si="54"/>
        <v/>
      </c>
      <c r="U411" s="48" t="str">
        <f>IFERROR(VLOOKUP(T411,abbreviation[[description_german]:[abbreviation_budo]],3,FALSE),"")</f>
        <v/>
      </c>
      <c r="X411" s="51" t="str">
        <f>IFERROR(VLOOKUP(W411,abbreviation[[description_german]:[abbreviation_budo]],3,FALSE),"")</f>
        <v/>
      </c>
      <c r="Y411" s="33"/>
      <c r="AA411" s="49" t="str">
        <f t="shared" si="55"/>
        <v/>
      </c>
      <c r="AD411" s="48" t="str">
        <f>IFERROR(VLOOKUP(AC411,abbreviation[[description_german]:[abbreviation_budo]],3,FALSE),"")</f>
        <v/>
      </c>
      <c r="AG411" s="54" t="str">
        <f>IFERROR(VLOOKUP(AF411,abbreviation[[description_german]:[abbreviation_budo]],3,FALSE),"")</f>
        <v/>
      </c>
      <c r="AJ411" s="49" t="str">
        <f t="shared" si="56"/>
        <v>_</v>
      </c>
      <c r="AM411" s="48" t="str">
        <f>IFERROR(VLOOKUP(AL411,abbreviation[[description_german]:[abbreviation_budo]],3,FALSE),"")</f>
        <v/>
      </c>
      <c r="AP411" s="54" t="str">
        <f>IFERROR(VLOOKUP(AO411,abbreviation[[description_german]:[abbreviation_budo]],3,FALSE),"")</f>
        <v/>
      </c>
      <c r="AS411" s="49" t="str">
        <f t="shared" si="57"/>
        <v>_</v>
      </c>
      <c r="AV411" s="53" t="str">
        <f>IFERROR(VLOOKUP(AU411,abbreviation[[description_german]:[abbreviation_budo]],3,FALSE),"")</f>
        <v/>
      </c>
      <c r="AY411" s="51" t="str">
        <f>IFERROR(VLOOKUP(AX411,abbreviation[[description_german]:[abbreviation_budo]],3,FALSE),"")</f>
        <v/>
      </c>
      <c r="BB411" s="51" t="str">
        <f>IFERROR(VLOOKUP(BA411,abbreviation[[description_german]:[abbreviation_budo]],3,FALSE),"")</f>
        <v/>
      </c>
      <c r="BE411" s="51" t="str">
        <f>IFERROR(VLOOKUP(BD411,abbreviation[[description_german]:[abbreviation_budo]],3,FALSE),"")</f>
        <v/>
      </c>
      <c r="BG411" s="38"/>
      <c r="BH411" s="49" t="str">
        <f t="shared" si="58"/>
        <v>_</v>
      </c>
      <c r="BK411" s="53" t="str">
        <f>IFERROR(VLOOKUP(BJ411,abbreviation[[description_german]:[abbreviation_budo]],3,FALSE),"")</f>
        <v/>
      </c>
      <c r="BN411" s="51" t="str">
        <f>IFERROR(VLOOKUP(BM411,abbreviation[[description_german]:[abbreviation_budo]],3,FALSE),"")</f>
        <v/>
      </c>
      <c r="BO411" s="31"/>
      <c r="BQ411" s="51" t="str">
        <f>IFERROR(VLOOKUP(BP411,abbreviation[[description_german]:[abbreviation_budo]],3,FALSE),"")</f>
        <v/>
      </c>
      <c r="BR411" s="57" t="str">
        <f t="shared" si="59"/>
        <v>_</v>
      </c>
      <c r="BU411" s="53" t="str">
        <f>IFERROR(VLOOKUP(BT411,abbreviation[[description_german]:[abbreviation_budo]],3,FALSE),"")</f>
        <v/>
      </c>
      <c r="BV411" s="60" t="str">
        <f t="shared" si="60"/>
        <v>_</v>
      </c>
      <c r="BY411" s="48" t="str">
        <f>IFERROR(VLOOKUP(BX411,category[[category_name_german]:[abbreviation_category_budo]],3,FALSE),"")</f>
        <v/>
      </c>
      <c r="CB411" s="48" t="str">
        <f>IFERROR(VLOOKUP(CA411,category[[category_name_german]:[abbreviation_category_budo]],3,FALSE),"")</f>
        <v/>
      </c>
      <c r="CE411" s="48" t="str">
        <f>IFERROR(VLOOKUP(CD411,category[[category_name_german]:[abbreviation_category_budo]],3,FALSE),"")</f>
        <v/>
      </c>
      <c r="CH411" s="48" t="str">
        <f>IFERROR(VLOOKUP(CG411,category[[category_name_german]:[abbreviation_category_budo]],3,FALSE),"")</f>
        <v/>
      </c>
      <c r="CK411" s="48" t="str">
        <f>IFERROR(VLOOKUP(CJ411,category[[category_name_german]:[abbreviation_category_budo]],3,FALSE),"")</f>
        <v/>
      </c>
      <c r="CM411" s="49" t="str">
        <f t="shared" si="61"/>
        <v/>
      </c>
      <c r="CO411" s="63" t="str">
        <f t="shared" si="62"/>
        <v/>
      </c>
    </row>
    <row r="412" spans="4:93" x14ac:dyDescent="0.25">
      <c r="D412" s="48" t="str">
        <f>IFERROR(VLOOKUP(C412,category[[category_name_german]:[abbreviation_category_budo]],3,FALSE),"")</f>
        <v/>
      </c>
      <c r="G412" s="48" t="str">
        <f>IFERROR(VLOOKUP(F412,category[[category_name_german]:[abbreviation_category_budo]],3,FALSE),"")</f>
        <v/>
      </c>
      <c r="J412" s="48" t="str">
        <f>IFERROR(VLOOKUP(I412,category[[category_name_german]:[abbreviation_category_budo]],3,FALSE),"")</f>
        <v/>
      </c>
      <c r="M412" s="48" t="str">
        <f>IFERROR(VLOOKUP(L412,category[[category_name_german]:[abbreviation_category_budo]],3,FALSE),"")</f>
        <v/>
      </c>
      <c r="P412" s="48" t="str">
        <f>IFERROR(VLOOKUP(O412,category[[category_name_german]:[abbreviation_category_budo]],3,FALSE),"")</f>
        <v/>
      </c>
      <c r="R412" s="49" t="str">
        <f t="shared" si="54"/>
        <v/>
      </c>
      <c r="U412" s="48" t="str">
        <f>IFERROR(VLOOKUP(T412,abbreviation[[description_german]:[abbreviation_budo]],3,FALSE),"")</f>
        <v/>
      </c>
      <c r="X412" s="51" t="str">
        <f>IFERROR(VLOOKUP(W412,abbreviation[[description_german]:[abbreviation_budo]],3,FALSE),"")</f>
        <v/>
      </c>
      <c r="Y412" s="33"/>
      <c r="AA412" s="49" t="str">
        <f t="shared" si="55"/>
        <v/>
      </c>
      <c r="AD412" s="48" t="str">
        <f>IFERROR(VLOOKUP(AC412,abbreviation[[description_german]:[abbreviation_budo]],3,FALSE),"")</f>
        <v/>
      </c>
      <c r="AG412" s="54" t="str">
        <f>IFERROR(VLOOKUP(AF412,abbreviation[[description_german]:[abbreviation_budo]],3,FALSE),"")</f>
        <v/>
      </c>
      <c r="AJ412" s="49" t="str">
        <f t="shared" si="56"/>
        <v>_</v>
      </c>
      <c r="AM412" s="48" t="str">
        <f>IFERROR(VLOOKUP(AL412,abbreviation[[description_german]:[abbreviation_budo]],3,FALSE),"")</f>
        <v/>
      </c>
      <c r="AP412" s="54" t="str">
        <f>IFERROR(VLOOKUP(AO412,abbreviation[[description_german]:[abbreviation_budo]],3,FALSE),"")</f>
        <v/>
      </c>
      <c r="AS412" s="49" t="str">
        <f t="shared" si="57"/>
        <v>_</v>
      </c>
      <c r="AV412" s="53" t="str">
        <f>IFERROR(VLOOKUP(AU412,abbreviation[[description_german]:[abbreviation_budo]],3,FALSE),"")</f>
        <v/>
      </c>
      <c r="AY412" s="51" t="str">
        <f>IFERROR(VLOOKUP(AX412,abbreviation[[description_german]:[abbreviation_budo]],3,FALSE),"")</f>
        <v/>
      </c>
      <c r="BB412" s="51" t="str">
        <f>IFERROR(VLOOKUP(BA412,abbreviation[[description_german]:[abbreviation_budo]],3,FALSE),"")</f>
        <v/>
      </c>
      <c r="BE412" s="51" t="str">
        <f>IFERROR(VLOOKUP(BD412,abbreviation[[description_german]:[abbreviation_budo]],3,FALSE),"")</f>
        <v/>
      </c>
      <c r="BG412" s="38"/>
      <c r="BH412" s="49" t="str">
        <f t="shared" si="58"/>
        <v>_</v>
      </c>
      <c r="BK412" s="53" t="str">
        <f>IFERROR(VLOOKUP(BJ412,abbreviation[[description_german]:[abbreviation_budo]],3,FALSE),"")</f>
        <v/>
      </c>
      <c r="BN412" s="51" t="str">
        <f>IFERROR(VLOOKUP(BM412,abbreviation[[description_german]:[abbreviation_budo]],3,FALSE),"")</f>
        <v/>
      </c>
      <c r="BO412" s="31"/>
      <c r="BQ412" s="51" t="str">
        <f>IFERROR(VLOOKUP(BP412,abbreviation[[description_german]:[abbreviation_budo]],3,FALSE),"")</f>
        <v/>
      </c>
      <c r="BR412" s="57" t="str">
        <f t="shared" si="59"/>
        <v>_</v>
      </c>
      <c r="BU412" s="53" t="str">
        <f>IFERROR(VLOOKUP(BT412,abbreviation[[description_german]:[abbreviation_budo]],3,FALSE),"")</f>
        <v/>
      </c>
      <c r="BV412" s="60" t="str">
        <f t="shared" si="60"/>
        <v>_</v>
      </c>
      <c r="BY412" s="48" t="str">
        <f>IFERROR(VLOOKUP(BX412,category[[category_name_german]:[abbreviation_category_budo]],3,FALSE),"")</f>
        <v/>
      </c>
      <c r="CB412" s="48" t="str">
        <f>IFERROR(VLOOKUP(CA412,category[[category_name_german]:[abbreviation_category_budo]],3,FALSE),"")</f>
        <v/>
      </c>
      <c r="CE412" s="48" t="str">
        <f>IFERROR(VLOOKUP(CD412,category[[category_name_german]:[abbreviation_category_budo]],3,FALSE),"")</f>
        <v/>
      </c>
      <c r="CH412" s="48" t="str">
        <f>IFERROR(VLOOKUP(CG412,category[[category_name_german]:[abbreviation_category_budo]],3,FALSE),"")</f>
        <v/>
      </c>
      <c r="CK412" s="48" t="str">
        <f>IFERROR(VLOOKUP(CJ412,category[[category_name_german]:[abbreviation_category_budo]],3,FALSE),"")</f>
        <v/>
      </c>
      <c r="CM412" s="49" t="str">
        <f t="shared" si="61"/>
        <v/>
      </c>
      <c r="CO412" s="63" t="str">
        <f t="shared" si="62"/>
        <v/>
      </c>
    </row>
    <row r="413" spans="4:93" x14ac:dyDescent="0.25">
      <c r="D413" s="48" t="str">
        <f>IFERROR(VLOOKUP(C413,category[[category_name_german]:[abbreviation_category_budo]],3,FALSE),"")</f>
        <v/>
      </c>
      <c r="G413" s="48" t="str">
        <f>IFERROR(VLOOKUP(F413,category[[category_name_german]:[abbreviation_category_budo]],3,FALSE),"")</f>
        <v/>
      </c>
      <c r="J413" s="48" t="str">
        <f>IFERROR(VLOOKUP(I413,category[[category_name_german]:[abbreviation_category_budo]],3,FALSE),"")</f>
        <v/>
      </c>
      <c r="M413" s="48" t="str">
        <f>IFERROR(VLOOKUP(L413,category[[category_name_german]:[abbreviation_category_budo]],3,FALSE),"")</f>
        <v/>
      </c>
      <c r="P413" s="48" t="str">
        <f>IFERROR(VLOOKUP(O413,category[[category_name_german]:[abbreviation_category_budo]],3,FALSE),"")</f>
        <v/>
      </c>
      <c r="R413" s="49" t="str">
        <f t="shared" si="54"/>
        <v/>
      </c>
      <c r="U413" s="48" t="str">
        <f>IFERROR(VLOOKUP(T413,abbreviation[[description_german]:[abbreviation_budo]],3,FALSE),"")</f>
        <v/>
      </c>
      <c r="X413" s="51" t="str">
        <f>IFERROR(VLOOKUP(W413,abbreviation[[description_german]:[abbreviation_budo]],3,FALSE),"")</f>
        <v/>
      </c>
      <c r="Y413" s="33"/>
      <c r="AA413" s="49" t="str">
        <f t="shared" si="55"/>
        <v/>
      </c>
      <c r="AD413" s="48" t="str">
        <f>IFERROR(VLOOKUP(AC413,abbreviation[[description_german]:[abbreviation_budo]],3,FALSE),"")</f>
        <v/>
      </c>
      <c r="AG413" s="54" t="str">
        <f>IFERROR(VLOOKUP(AF413,abbreviation[[description_german]:[abbreviation_budo]],3,FALSE),"")</f>
        <v/>
      </c>
      <c r="AJ413" s="49" t="str">
        <f t="shared" si="56"/>
        <v>_</v>
      </c>
      <c r="AM413" s="48" t="str">
        <f>IFERROR(VLOOKUP(AL413,abbreviation[[description_german]:[abbreviation_budo]],3,FALSE),"")</f>
        <v/>
      </c>
      <c r="AP413" s="54" t="str">
        <f>IFERROR(VLOOKUP(AO413,abbreviation[[description_german]:[abbreviation_budo]],3,FALSE),"")</f>
        <v/>
      </c>
      <c r="AS413" s="49" t="str">
        <f t="shared" si="57"/>
        <v>_</v>
      </c>
      <c r="AV413" s="53" t="str">
        <f>IFERROR(VLOOKUP(AU413,abbreviation[[description_german]:[abbreviation_budo]],3,FALSE),"")</f>
        <v/>
      </c>
      <c r="AY413" s="51" t="str">
        <f>IFERROR(VLOOKUP(AX413,abbreviation[[description_german]:[abbreviation_budo]],3,FALSE),"")</f>
        <v/>
      </c>
      <c r="BB413" s="51" t="str">
        <f>IFERROR(VLOOKUP(BA413,abbreviation[[description_german]:[abbreviation_budo]],3,FALSE),"")</f>
        <v/>
      </c>
      <c r="BE413" s="51" t="str">
        <f>IFERROR(VLOOKUP(BD413,abbreviation[[description_german]:[abbreviation_budo]],3,FALSE),"")</f>
        <v/>
      </c>
      <c r="BG413" s="38"/>
      <c r="BH413" s="49" t="str">
        <f t="shared" si="58"/>
        <v>_</v>
      </c>
      <c r="BK413" s="53" t="str">
        <f>IFERROR(VLOOKUP(BJ413,abbreviation[[description_german]:[abbreviation_budo]],3,FALSE),"")</f>
        <v/>
      </c>
      <c r="BN413" s="51" t="str">
        <f>IFERROR(VLOOKUP(BM413,abbreviation[[description_german]:[abbreviation_budo]],3,FALSE),"")</f>
        <v/>
      </c>
      <c r="BO413" s="31"/>
      <c r="BQ413" s="51" t="str">
        <f>IFERROR(VLOOKUP(BP413,abbreviation[[description_german]:[abbreviation_budo]],3,FALSE),"")</f>
        <v/>
      </c>
      <c r="BR413" s="57" t="str">
        <f t="shared" si="59"/>
        <v>_</v>
      </c>
      <c r="BU413" s="53" t="str">
        <f>IFERROR(VLOOKUP(BT413,abbreviation[[description_german]:[abbreviation_budo]],3,FALSE),"")</f>
        <v/>
      </c>
      <c r="BV413" s="60" t="str">
        <f t="shared" si="60"/>
        <v>_</v>
      </c>
      <c r="BY413" s="48" t="str">
        <f>IFERROR(VLOOKUP(BX413,category[[category_name_german]:[abbreviation_category_budo]],3,FALSE),"")</f>
        <v/>
      </c>
      <c r="CB413" s="48" t="str">
        <f>IFERROR(VLOOKUP(CA413,category[[category_name_german]:[abbreviation_category_budo]],3,FALSE),"")</f>
        <v/>
      </c>
      <c r="CE413" s="48" t="str">
        <f>IFERROR(VLOOKUP(CD413,category[[category_name_german]:[abbreviation_category_budo]],3,FALSE),"")</f>
        <v/>
      </c>
      <c r="CH413" s="48" t="str">
        <f>IFERROR(VLOOKUP(CG413,category[[category_name_german]:[abbreviation_category_budo]],3,FALSE),"")</f>
        <v/>
      </c>
      <c r="CK413" s="48" t="str">
        <f>IFERROR(VLOOKUP(CJ413,category[[category_name_german]:[abbreviation_category_budo]],3,FALSE),"")</f>
        <v/>
      </c>
      <c r="CM413" s="49" t="str">
        <f t="shared" si="61"/>
        <v/>
      </c>
      <c r="CO413" s="63" t="str">
        <f t="shared" si="62"/>
        <v/>
      </c>
    </row>
    <row r="414" spans="4:93" x14ac:dyDescent="0.25">
      <c r="D414" s="48" t="str">
        <f>IFERROR(VLOOKUP(C414,category[[category_name_german]:[abbreviation_category_budo]],3,FALSE),"")</f>
        <v/>
      </c>
      <c r="G414" s="48" t="str">
        <f>IFERROR(VLOOKUP(F414,category[[category_name_german]:[abbreviation_category_budo]],3,FALSE),"")</f>
        <v/>
      </c>
      <c r="J414" s="48" t="str">
        <f>IFERROR(VLOOKUP(I414,category[[category_name_german]:[abbreviation_category_budo]],3,FALSE),"")</f>
        <v/>
      </c>
      <c r="M414" s="48" t="str">
        <f>IFERROR(VLOOKUP(L414,category[[category_name_german]:[abbreviation_category_budo]],3,FALSE),"")</f>
        <v/>
      </c>
      <c r="P414" s="48" t="str">
        <f>IFERROR(VLOOKUP(O414,category[[category_name_german]:[abbreviation_category_budo]],3,FALSE),"")</f>
        <v/>
      </c>
      <c r="R414" s="49" t="str">
        <f t="shared" si="54"/>
        <v/>
      </c>
      <c r="U414" s="48" t="str">
        <f>IFERROR(VLOOKUP(T414,abbreviation[[description_german]:[abbreviation_budo]],3,FALSE),"")</f>
        <v/>
      </c>
      <c r="X414" s="51" t="str">
        <f>IFERROR(VLOOKUP(W414,abbreviation[[description_german]:[abbreviation_budo]],3,FALSE),"")</f>
        <v/>
      </c>
      <c r="Y414" s="33"/>
      <c r="AA414" s="49" t="str">
        <f t="shared" si="55"/>
        <v/>
      </c>
      <c r="AD414" s="48" t="str">
        <f>IFERROR(VLOOKUP(AC414,abbreviation[[description_german]:[abbreviation_budo]],3,FALSE),"")</f>
        <v/>
      </c>
      <c r="AG414" s="54" t="str">
        <f>IFERROR(VLOOKUP(AF414,abbreviation[[description_german]:[abbreviation_budo]],3,FALSE),"")</f>
        <v/>
      </c>
      <c r="AJ414" s="49" t="str">
        <f t="shared" si="56"/>
        <v>_</v>
      </c>
      <c r="AM414" s="48" t="str">
        <f>IFERROR(VLOOKUP(AL414,abbreviation[[description_german]:[abbreviation_budo]],3,FALSE),"")</f>
        <v/>
      </c>
      <c r="AP414" s="54" t="str">
        <f>IFERROR(VLOOKUP(AO414,abbreviation[[description_german]:[abbreviation_budo]],3,FALSE),"")</f>
        <v/>
      </c>
      <c r="AS414" s="49" t="str">
        <f t="shared" si="57"/>
        <v>_</v>
      </c>
      <c r="AV414" s="53" t="str">
        <f>IFERROR(VLOOKUP(AU414,abbreviation[[description_german]:[abbreviation_budo]],3,FALSE),"")</f>
        <v/>
      </c>
      <c r="AY414" s="51" t="str">
        <f>IFERROR(VLOOKUP(AX414,abbreviation[[description_german]:[abbreviation_budo]],3,FALSE),"")</f>
        <v/>
      </c>
      <c r="BB414" s="51" t="str">
        <f>IFERROR(VLOOKUP(BA414,abbreviation[[description_german]:[abbreviation_budo]],3,FALSE),"")</f>
        <v/>
      </c>
      <c r="BE414" s="51" t="str">
        <f>IFERROR(VLOOKUP(BD414,abbreviation[[description_german]:[abbreviation_budo]],3,FALSE),"")</f>
        <v/>
      </c>
      <c r="BG414" s="38"/>
      <c r="BH414" s="49" t="str">
        <f t="shared" si="58"/>
        <v>_</v>
      </c>
      <c r="BK414" s="53" t="str">
        <f>IFERROR(VLOOKUP(BJ414,abbreviation[[description_german]:[abbreviation_budo]],3,FALSE),"")</f>
        <v/>
      </c>
      <c r="BN414" s="51" t="str">
        <f>IFERROR(VLOOKUP(BM414,abbreviation[[description_german]:[abbreviation_budo]],3,FALSE),"")</f>
        <v/>
      </c>
      <c r="BO414" s="31"/>
      <c r="BQ414" s="51" t="str">
        <f>IFERROR(VLOOKUP(BP414,abbreviation[[description_german]:[abbreviation_budo]],3,FALSE),"")</f>
        <v/>
      </c>
      <c r="BR414" s="57" t="str">
        <f t="shared" si="59"/>
        <v>_</v>
      </c>
      <c r="BU414" s="53" t="str">
        <f>IFERROR(VLOOKUP(BT414,abbreviation[[description_german]:[abbreviation_budo]],3,FALSE),"")</f>
        <v/>
      </c>
      <c r="BV414" s="60" t="str">
        <f t="shared" si="60"/>
        <v>_</v>
      </c>
      <c r="BY414" s="48" t="str">
        <f>IFERROR(VLOOKUP(BX414,category[[category_name_german]:[abbreviation_category_budo]],3,FALSE),"")</f>
        <v/>
      </c>
      <c r="CB414" s="48" t="str">
        <f>IFERROR(VLOOKUP(CA414,category[[category_name_german]:[abbreviation_category_budo]],3,FALSE),"")</f>
        <v/>
      </c>
      <c r="CE414" s="48" t="str">
        <f>IFERROR(VLOOKUP(CD414,category[[category_name_german]:[abbreviation_category_budo]],3,FALSE),"")</f>
        <v/>
      </c>
      <c r="CH414" s="48" t="str">
        <f>IFERROR(VLOOKUP(CG414,category[[category_name_german]:[abbreviation_category_budo]],3,FALSE),"")</f>
        <v/>
      </c>
      <c r="CK414" s="48" t="str">
        <f>IFERROR(VLOOKUP(CJ414,category[[category_name_german]:[abbreviation_category_budo]],3,FALSE),"")</f>
        <v/>
      </c>
      <c r="CM414" s="49" t="str">
        <f t="shared" si="61"/>
        <v/>
      </c>
      <c r="CO414" s="63" t="str">
        <f t="shared" si="62"/>
        <v/>
      </c>
    </row>
    <row r="415" spans="4:93" x14ac:dyDescent="0.25">
      <c r="D415" s="48" t="str">
        <f>IFERROR(VLOOKUP(C415,category[[category_name_german]:[abbreviation_category_budo]],3,FALSE),"")</f>
        <v/>
      </c>
      <c r="G415" s="48" t="str">
        <f>IFERROR(VLOOKUP(F415,category[[category_name_german]:[abbreviation_category_budo]],3,FALSE),"")</f>
        <v/>
      </c>
      <c r="J415" s="48" t="str">
        <f>IFERROR(VLOOKUP(I415,category[[category_name_german]:[abbreviation_category_budo]],3,FALSE),"")</f>
        <v/>
      </c>
      <c r="M415" s="48" t="str">
        <f>IFERROR(VLOOKUP(L415,category[[category_name_german]:[abbreviation_category_budo]],3,FALSE),"")</f>
        <v/>
      </c>
      <c r="P415" s="48" t="str">
        <f>IFERROR(VLOOKUP(O415,category[[category_name_german]:[abbreviation_category_budo]],3,FALSE),"")</f>
        <v/>
      </c>
      <c r="R415" s="49" t="str">
        <f t="shared" si="54"/>
        <v/>
      </c>
      <c r="U415" s="48" t="str">
        <f>IFERROR(VLOOKUP(T415,abbreviation[[description_german]:[abbreviation_budo]],3,FALSE),"")</f>
        <v/>
      </c>
      <c r="X415" s="51" t="str">
        <f>IFERROR(VLOOKUP(W415,abbreviation[[description_german]:[abbreviation_budo]],3,FALSE),"")</f>
        <v/>
      </c>
      <c r="Y415" s="33"/>
      <c r="AA415" s="49" t="str">
        <f t="shared" si="55"/>
        <v/>
      </c>
      <c r="AD415" s="48" t="str">
        <f>IFERROR(VLOOKUP(AC415,abbreviation[[description_german]:[abbreviation_budo]],3,FALSE),"")</f>
        <v/>
      </c>
      <c r="AG415" s="54" t="str">
        <f>IFERROR(VLOOKUP(AF415,abbreviation[[description_german]:[abbreviation_budo]],3,FALSE),"")</f>
        <v/>
      </c>
      <c r="AJ415" s="49" t="str">
        <f t="shared" si="56"/>
        <v>_</v>
      </c>
      <c r="AM415" s="48" t="str">
        <f>IFERROR(VLOOKUP(AL415,abbreviation[[description_german]:[abbreviation_budo]],3,FALSE),"")</f>
        <v/>
      </c>
      <c r="AP415" s="54" t="str">
        <f>IFERROR(VLOOKUP(AO415,abbreviation[[description_german]:[abbreviation_budo]],3,FALSE),"")</f>
        <v/>
      </c>
      <c r="AS415" s="49" t="str">
        <f t="shared" si="57"/>
        <v>_</v>
      </c>
      <c r="AV415" s="53" t="str">
        <f>IFERROR(VLOOKUP(AU415,abbreviation[[description_german]:[abbreviation_budo]],3,FALSE),"")</f>
        <v/>
      </c>
      <c r="AY415" s="51" t="str">
        <f>IFERROR(VLOOKUP(AX415,abbreviation[[description_german]:[abbreviation_budo]],3,FALSE),"")</f>
        <v/>
      </c>
      <c r="BB415" s="51" t="str">
        <f>IFERROR(VLOOKUP(BA415,abbreviation[[description_german]:[abbreviation_budo]],3,FALSE),"")</f>
        <v/>
      </c>
      <c r="BE415" s="51" t="str">
        <f>IFERROR(VLOOKUP(BD415,abbreviation[[description_german]:[abbreviation_budo]],3,FALSE),"")</f>
        <v/>
      </c>
      <c r="BG415" s="38"/>
      <c r="BH415" s="49" t="str">
        <f t="shared" si="58"/>
        <v>_</v>
      </c>
      <c r="BK415" s="53" t="str">
        <f>IFERROR(VLOOKUP(BJ415,abbreviation[[description_german]:[abbreviation_budo]],3,FALSE),"")</f>
        <v/>
      </c>
      <c r="BN415" s="51" t="str">
        <f>IFERROR(VLOOKUP(BM415,abbreviation[[description_german]:[abbreviation_budo]],3,FALSE),"")</f>
        <v/>
      </c>
      <c r="BO415" s="31"/>
      <c r="BQ415" s="51" t="str">
        <f>IFERROR(VLOOKUP(BP415,abbreviation[[description_german]:[abbreviation_budo]],3,FALSE),"")</f>
        <v/>
      </c>
      <c r="BR415" s="57" t="str">
        <f t="shared" si="59"/>
        <v>_</v>
      </c>
      <c r="BU415" s="53" t="str">
        <f>IFERROR(VLOOKUP(BT415,abbreviation[[description_german]:[abbreviation_budo]],3,FALSE),"")</f>
        <v/>
      </c>
      <c r="BV415" s="60" t="str">
        <f t="shared" si="60"/>
        <v>_</v>
      </c>
      <c r="BY415" s="48" t="str">
        <f>IFERROR(VLOOKUP(BX415,category[[category_name_german]:[abbreviation_category_budo]],3,FALSE),"")</f>
        <v/>
      </c>
      <c r="CB415" s="48" t="str">
        <f>IFERROR(VLOOKUP(CA415,category[[category_name_german]:[abbreviation_category_budo]],3,FALSE),"")</f>
        <v/>
      </c>
      <c r="CE415" s="48" t="str">
        <f>IFERROR(VLOOKUP(CD415,category[[category_name_german]:[abbreviation_category_budo]],3,FALSE),"")</f>
        <v/>
      </c>
      <c r="CH415" s="48" t="str">
        <f>IFERROR(VLOOKUP(CG415,category[[category_name_german]:[abbreviation_category_budo]],3,FALSE),"")</f>
        <v/>
      </c>
      <c r="CK415" s="48" t="str">
        <f>IFERROR(VLOOKUP(CJ415,category[[category_name_german]:[abbreviation_category_budo]],3,FALSE),"")</f>
        <v/>
      </c>
      <c r="CM415" s="49" t="str">
        <f t="shared" si="61"/>
        <v/>
      </c>
      <c r="CO415" s="63" t="str">
        <f t="shared" si="62"/>
        <v/>
      </c>
    </row>
    <row r="416" spans="4:93" x14ac:dyDescent="0.25">
      <c r="D416" s="48" t="str">
        <f>IFERROR(VLOOKUP(C416,category[[category_name_german]:[abbreviation_category_budo]],3,FALSE),"")</f>
        <v/>
      </c>
      <c r="G416" s="48" t="str">
        <f>IFERROR(VLOOKUP(F416,category[[category_name_german]:[abbreviation_category_budo]],3,FALSE),"")</f>
        <v/>
      </c>
      <c r="J416" s="48" t="str">
        <f>IFERROR(VLOOKUP(I416,category[[category_name_german]:[abbreviation_category_budo]],3,FALSE),"")</f>
        <v/>
      </c>
      <c r="M416" s="48" t="str">
        <f>IFERROR(VLOOKUP(L416,category[[category_name_german]:[abbreviation_category_budo]],3,FALSE),"")</f>
        <v/>
      </c>
      <c r="P416" s="48" t="str">
        <f>IFERROR(VLOOKUP(O416,category[[category_name_german]:[abbreviation_category_budo]],3,FALSE),"")</f>
        <v/>
      </c>
      <c r="R416" s="49" t="str">
        <f t="shared" si="54"/>
        <v/>
      </c>
      <c r="U416" s="48" t="str">
        <f>IFERROR(VLOOKUP(T416,abbreviation[[description_german]:[abbreviation_budo]],3,FALSE),"")</f>
        <v/>
      </c>
      <c r="X416" s="51" t="str">
        <f>IFERROR(VLOOKUP(W416,abbreviation[[description_german]:[abbreviation_budo]],3,FALSE),"")</f>
        <v/>
      </c>
      <c r="Y416" s="33"/>
      <c r="AA416" s="49" t="str">
        <f t="shared" si="55"/>
        <v/>
      </c>
      <c r="AD416" s="48" t="str">
        <f>IFERROR(VLOOKUP(AC416,abbreviation[[description_german]:[abbreviation_budo]],3,FALSE),"")</f>
        <v/>
      </c>
      <c r="AG416" s="54" t="str">
        <f>IFERROR(VLOOKUP(AF416,abbreviation[[description_german]:[abbreviation_budo]],3,FALSE),"")</f>
        <v/>
      </c>
      <c r="AJ416" s="49" t="str">
        <f t="shared" si="56"/>
        <v>_</v>
      </c>
      <c r="AM416" s="48" t="str">
        <f>IFERROR(VLOOKUP(AL416,abbreviation[[description_german]:[abbreviation_budo]],3,FALSE),"")</f>
        <v/>
      </c>
      <c r="AP416" s="54" t="str">
        <f>IFERROR(VLOOKUP(AO416,abbreviation[[description_german]:[abbreviation_budo]],3,FALSE),"")</f>
        <v/>
      </c>
      <c r="AS416" s="49" t="str">
        <f t="shared" si="57"/>
        <v>_</v>
      </c>
      <c r="AV416" s="53" t="str">
        <f>IFERROR(VLOOKUP(AU416,abbreviation[[description_german]:[abbreviation_budo]],3,FALSE),"")</f>
        <v/>
      </c>
      <c r="AY416" s="51" t="str">
        <f>IFERROR(VLOOKUP(AX416,abbreviation[[description_german]:[abbreviation_budo]],3,FALSE),"")</f>
        <v/>
      </c>
      <c r="BB416" s="51" t="str">
        <f>IFERROR(VLOOKUP(BA416,abbreviation[[description_german]:[abbreviation_budo]],3,FALSE),"")</f>
        <v/>
      </c>
      <c r="BE416" s="51" t="str">
        <f>IFERROR(VLOOKUP(BD416,abbreviation[[description_german]:[abbreviation_budo]],3,FALSE),"")</f>
        <v/>
      </c>
      <c r="BG416" s="38"/>
      <c r="BH416" s="49" t="str">
        <f t="shared" si="58"/>
        <v>_</v>
      </c>
      <c r="BK416" s="53" t="str">
        <f>IFERROR(VLOOKUP(BJ416,abbreviation[[description_german]:[abbreviation_budo]],3,FALSE),"")</f>
        <v/>
      </c>
      <c r="BN416" s="51" t="str">
        <f>IFERROR(VLOOKUP(BM416,abbreviation[[description_german]:[abbreviation_budo]],3,FALSE),"")</f>
        <v/>
      </c>
      <c r="BO416" s="31"/>
      <c r="BQ416" s="51" t="str">
        <f>IFERROR(VLOOKUP(BP416,abbreviation[[description_german]:[abbreviation_budo]],3,FALSE),"")</f>
        <v/>
      </c>
      <c r="BR416" s="57" t="str">
        <f t="shared" si="59"/>
        <v>_</v>
      </c>
      <c r="BU416" s="53" t="str">
        <f>IFERROR(VLOOKUP(BT416,abbreviation[[description_german]:[abbreviation_budo]],3,FALSE),"")</f>
        <v/>
      </c>
      <c r="BV416" s="60" t="str">
        <f t="shared" si="60"/>
        <v>_</v>
      </c>
      <c r="BY416" s="48" t="str">
        <f>IFERROR(VLOOKUP(BX416,category[[category_name_german]:[abbreviation_category_budo]],3,FALSE),"")</f>
        <v/>
      </c>
      <c r="CB416" s="48" t="str">
        <f>IFERROR(VLOOKUP(CA416,category[[category_name_german]:[abbreviation_category_budo]],3,FALSE),"")</f>
        <v/>
      </c>
      <c r="CE416" s="48" t="str">
        <f>IFERROR(VLOOKUP(CD416,category[[category_name_german]:[abbreviation_category_budo]],3,FALSE),"")</f>
        <v/>
      </c>
      <c r="CH416" s="48" t="str">
        <f>IFERROR(VLOOKUP(CG416,category[[category_name_german]:[abbreviation_category_budo]],3,FALSE),"")</f>
        <v/>
      </c>
      <c r="CK416" s="48" t="str">
        <f>IFERROR(VLOOKUP(CJ416,category[[category_name_german]:[abbreviation_category_budo]],3,FALSE),"")</f>
        <v/>
      </c>
      <c r="CM416" s="49" t="str">
        <f t="shared" si="61"/>
        <v/>
      </c>
      <c r="CO416" s="63" t="str">
        <f t="shared" si="62"/>
        <v/>
      </c>
    </row>
    <row r="417" spans="4:93" x14ac:dyDescent="0.25">
      <c r="D417" s="48" t="str">
        <f>IFERROR(VLOOKUP(C417,category[[category_name_german]:[abbreviation_category_budo]],3,FALSE),"")</f>
        <v/>
      </c>
      <c r="G417" s="48" t="str">
        <f>IFERROR(VLOOKUP(F417,category[[category_name_german]:[abbreviation_category_budo]],3,FALSE),"")</f>
        <v/>
      </c>
      <c r="J417" s="48" t="str">
        <f>IFERROR(VLOOKUP(I417,category[[category_name_german]:[abbreviation_category_budo]],3,FALSE),"")</f>
        <v/>
      </c>
      <c r="M417" s="48" t="str">
        <f>IFERROR(VLOOKUP(L417,category[[category_name_german]:[abbreviation_category_budo]],3,FALSE),"")</f>
        <v/>
      </c>
      <c r="P417" s="48" t="str">
        <f>IFERROR(VLOOKUP(O417,category[[category_name_german]:[abbreviation_category_budo]],3,FALSE),"")</f>
        <v/>
      </c>
      <c r="R417" s="49" t="str">
        <f t="shared" si="54"/>
        <v/>
      </c>
      <c r="U417" s="48" t="str">
        <f>IFERROR(VLOOKUP(T417,abbreviation[[description_german]:[abbreviation_budo]],3,FALSE),"")</f>
        <v/>
      </c>
      <c r="X417" s="51" t="str">
        <f>IFERROR(VLOOKUP(W417,abbreviation[[description_german]:[abbreviation_budo]],3,FALSE),"")</f>
        <v/>
      </c>
      <c r="Y417" s="33"/>
      <c r="AA417" s="49" t="str">
        <f t="shared" si="55"/>
        <v/>
      </c>
      <c r="AD417" s="48" t="str">
        <f>IFERROR(VLOOKUP(AC417,abbreviation[[description_german]:[abbreviation_budo]],3,FALSE),"")</f>
        <v/>
      </c>
      <c r="AG417" s="54" t="str">
        <f>IFERROR(VLOOKUP(AF417,abbreviation[[description_german]:[abbreviation_budo]],3,FALSE),"")</f>
        <v/>
      </c>
      <c r="AJ417" s="49" t="str">
        <f t="shared" si="56"/>
        <v>_</v>
      </c>
      <c r="AM417" s="48" t="str">
        <f>IFERROR(VLOOKUP(AL417,abbreviation[[description_german]:[abbreviation_budo]],3,FALSE),"")</f>
        <v/>
      </c>
      <c r="AP417" s="54" t="str">
        <f>IFERROR(VLOOKUP(AO417,abbreviation[[description_german]:[abbreviation_budo]],3,FALSE),"")</f>
        <v/>
      </c>
      <c r="AS417" s="49" t="str">
        <f t="shared" si="57"/>
        <v>_</v>
      </c>
      <c r="AV417" s="53" t="str">
        <f>IFERROR(VLOOKUP(AU417,abbreviation[[description_german]:[abbreviation_budo]],3,FALSE),"")</f>
        <v/>
      </c>
      <c r="AY417" s="51" t="str">
        <f>IFERROR(VLOOKUP(AX417,abbreviation[[description_german]:[abbreviation_budo]],3,FALSE),"")</f>
        <v/>
      </c>
      <c r="BB417" s="51" t="str">
        <f>IFERROR(VLOOKUP(BA417,abbreviation[[description_german]:[abbreviation_budo]],3,FALSE),"")</f>
        <v/>
      </c>
      <c r="BE417" s="51" t="str">
        <f>IFERROR(VLOOKUP(BD417,abbreviation[[description_german]:[abbreviation_budo]],3,FALSE),"")</f>
        <v/>
      </c>
      <c r="BG417" s="38"/>
      <c r="BH417" s="49" t="str">
        <f t="shared" si="58"/>
        <v>_</v>
      </c>
      <c r="BK417" s="53" t="str">
        <f>IFERROR(VLOOKUP(BJ417,abbreviation[[description_german]:[abbreviation_budo]],3,FALSE),"")</f>
        <v/>
      </c>
      <c r="BN417" s="51" t="str">
        <f>IFERROR(VLOOKUP(BM417,abbreviation[[description_german]:[abbreviation_budo]],3,FALSE),"")</f>
        <v/>
      </c>
      <c r="BO417" s="31"/>
      <c r="BQ417" s="51" t="str">
        <f>IFERROR(VLOOKUP(BP417,abbreviation[[description_german]:[abbreviation_budo]],3,FALSE),"")</f>
        <v/>
      </c>
      <c r="BR417" s="57" t="str">
        <f t="shared" si="59"/>
        <v>_</v>
      </c>
      <c r="BU417" s="53" t="str">
        <f>IFERROR(VLOOKUP(BT417,abbreviation[[description_german]:[abbreviation_budo]],3,FALSE),"")</f>
        <v/>
      </c>
      <c r="BV417" s="60" t="str">
        <f t="shared" si="60"/>
        <v>_</v>
      </c>
      <c r="BY417" s="48" t="str">
        <f>IFERROR(VLOOKUP(BX417,category[[category_name_german]:[abbreviation_category_budo]],3,FALSE),"")</f>
        <v/>
      </c>
      <c r="CB417" s="48" t="str">
        <f>IFERROR(VLOOKUP(CA417,category[[category_name_german]:[abbreviation_category_budo]],3,FALSE),"")</f>
        <v/>
      </c>
      <c r="CE417" s="48" t="str">
        <f>IFERROR(VLOOKUP(CD417,category[[category_name_german]:[abbreviation_category_budo]],3,FALSE),"")</f>
        <v/>
      </c>
      <c r="CH417" s="48" t="str">
        <f>IFERROR(VLOOKUP(CG417,category[[category_name_german]:[abbreviation_category_budo]],3,FALSE),"")</f>
        <v/>
      </c>
      <c r="CK417" s="48" t="str">
        <f>IFERROR(VLOOKUP(CJ417,category[[category_name_german]:[abbreviation_category_budo]],3,FALSE),"")</f>
        <v/>
      </c>
      <c r="CM417" s="49" t="str">
        <f t="shared" si="61"/>
        <v/>
      </c>
      <c r="CO417" s="63" t="str">
        <f t="shared" si="62"/>
        <v/>
      </c>
    </row>
    <row r="418" spans="4:93" x14ac:dyDescent="0.25">
      <c r="D418" s="48" t="str">
        <f>IFERROR(VLOOKUP(C418,category[[category_name_german]:[abbreviation_category_budo]],3,FALSE),"")</f>
        <v/>
      </c>
      <c r="G418" s="48" t="str">
        <f>IFERROR(VLOOKUP(F418,category[[category_name_german]:[abbreviation_category_budo]],3,FALSE),"")</f>
        <v/>
      </c>
      <c r="J418" s="48" t="str">
        <f>IFERROR(VLOOKUP(I418,category[[category_name_german]:[abbreviation_category_budo]],3,FALSE),"")</f>
        <v/>
      </c>
      <c r="M418" s="48" t="str">
        <f>IFERROR(VLOOKUP(L418,category[[category_name_german]:[abbreviation_category_budo]],3,FALSE),"")</f>
        <v/>
      </c>
      <c r="P418" s="48" t="str">
        <f>IFERROR(VLOOKUP(O418,category[[category_name_german]:[abbreviation_category_budo]],3,FALSE),"")</f>
        <v/>
      </c>
      <c r="R418" s="49" t="str">
        <f t="shared" si="54"/>
        <v/>
      </c>
      <c r="U418" s="48" t="str">
        <f>IFERROR(VLOOKUP(T418,abbreviation[[description_german]:[abbreviation_budo]],3,FALSE),"")</f>
        <v/>
      </c>
      <c r="X418" s="51" t="str">
        <f>IFERROR(VLOOKUP(W418,abbreviation[[description_german]:[abbreviation_budo]],3,FALSE),"")</f>
        <v/>
      </c>
      <c r="Y418" s="33"/>
      <c r="AA418" s="49" t="str">
        <f t="shared" si="55"/>
        <v/>
      </c>
      <c r="AD418" s="48" t="str">
        <f>IFERROR(VLOOKUP(AC418,abbreviation[[description_german]:[abbreviation_budo]],3,FALSE),"")</f>
        <v/>
      </c>
      <c r="AG418" s="54" t="str">
        <f>IFERROR(VLOOKUP(AF418,abbreviation[[description_german]:[abbreviation_budo]],3,FALSE),"")</f>
        <v/>
      </c>
      <c r="AJ418" s="49" t="str">
        <f t="shared" si="56"/>
        <v>_</v>
      </c>
      <c r="AM418" s="48" t="str">
        <f>IFERROR(VLOOKUP(AL418,abbreviation[[description_german]:[abbreviation_budo]],3,FALSE),"")</f>
        <v/>
      </c>
      <c r="AP418" s="54" t="str">
        <f>IFERROR(VLOOKUP(AO418,abbreviation[[description_german]:[abbreviation_budo]],3,FALSE),"")</f>
        <v/>
      </c>
      <c r="AS418" s="49" t="str">
        <f t="shared" si="57"/>
        <v>_</v>
      </c>
      <c r="AV418" s="53" t="str">
        <f>IFERROR(VLOOKUP(AU418,abbreviation[[description_german]:[abbreviation_budo]],3,FALSE),"")</f>
        <v/>
      </c>
      <c r="AY418" s="51" t="str">
        <f>IFERROR(VLOOKUP(AX418,abbreviation[[description_german]:[abbreviation_budo]],3,FALSE),"")</f>
        <v/>
      </c>
      <c r="BB418" s="51" t="str">
        <f>IFERROR(VLOOKUP(BA418,abbreviation[[description_german]:[abbreviation_budo]],3,FALSE),"")</f>
        <v/>
      </c>
      <c r="BE418" s="51" t="str">
        <f>IFERROR(VLOOKUP(BD418,abbreviation[[description_german]:[abbreviation_budo]],3,FALSE),"")</f>
        <v/>
      </c>
      <c r="BG418" s="38"/>
      <c r="BH418" s="49" t="str">
        <f t="shared" si="58"/>
        <v>_</v>
      </c>
      <c r="BK418" s="53" t="str">
        <f>IFERROR(VLOOKUP(BJ418,abbreviation[[description_german]:[abbreviation_budo]],3,FALSE),"")</f>
        <v/>
      </c>
      <c r="BN418" s="51" t="str">
        <f>IFERROR(VLOOKUP(BM418,abbreviation[[description_german]:[abbreviation_budo]],3,FALSE),"")</f>
        <v/>
      </c>
      <c r="BO418" s="31"/>
      <c r="BQ418" s="51" t="str">
        <f>IFERROR(VLOOKUP(BP418,abbreviation[[description_german]:[abbreviation_budo]],3,FALSE),"")</f>
        <v/>
      </c>
      <c r="BR418" s="57" t="str">
        <f t="shared" si="59"/>
        <v>_</v>
      </c>
      <c r="BU418" s="53" t="str">
        <f>IFERROR(VLOOKUP(BT418,abbreviation[[description_german]:[abbreviation_budo]],3,FALSE),"")</f>
        <v/>
      </c>
      <c r="BV418" s="60" t="str">
        <f t="shared" si="60"/>
        <v>_</v>
      </c>
      <c r="BY418" s="48" t="str">
        <f>IFERROR(VLOOKUP(BX418,category[[category_name_german]:[abbreviation_category_budo]],3,FALSE),"")</f>
        <v/>
      </c>
      <c r="CB418" s="48" t="str">
        <f>IFERROR(VLOOKUP(CA418,category[[category_name_german]:[abbreviation_category_budo]],3,FALSE),"")</f>
        <v/>
      </c>
      <c r="CE418" s="48" t="str">
        <f>IFERROR(VLOOKUP(CD418,category[[category_name_german]:[abbreviation_category_budo]],3,FALSE),"")</f>
        <v/>
      </c>
      <c r="CH418" s="48" t="str">
        <f>IFERROR(VLOOKUP(CG418,category[[category_name_german]:[abbreviation_category_budo]],3,FALSE),"")</f>
        <v/>
      </c>
      <c r="CK418" s="48" t="str">
        <f>IFERROR(VLOOKUP(CJ418,category[[category_name_german]:[abbreviation_category_budo]],3,FALSE),"")</f>
        <v/>
      </c>
      <c r="CM418" s="49" t="str">
        <f t="shared" si="61"/>
        <v/>
      </c>
      <c r="CO418" s="63" t="str">
        <f t="shared" si="62"/>
        <v/>
      </c>
    </row>
    <row r="419" spans="4:93" x14ac:dyDescent="0.25">
      <c r="D419" s="48" t="str">
        <f>IFERROR(VLOOKUP(C419,category[[category_name_german]:[abbreviation_category_budo]],3,FALSE),"")</f>
        <v/>
      </c>
      <c r="G419" s="48" t="str">
        <f>IFERROR(VLOOKUP(F419,category[[category_name_german]:[abbreviation_category_budo]],3,FALSE),"")</f>
        <v/>
      </c>
      <c r="J419" s="48" t="str">
        <f>IFERROR(VLOOKUP(I419,category[[category_name_german]:[abbreviation_category_budo]],3,FALSE),"")</f>
        <v/>
      </c>
      <c r="M419" s="48" t="str">
        <f>IFERROR(VLOOKUP(L419,category[[category_name_german]:[abbreviation_category_budo]],3,FALSE),"")</f>
        <v/>
      </c>
      <c r="P419" s="48" t="str">
        <f>IFERROR(VLOOKUP(O419,category[[category_name_german]:[abbreviation_category_budo]],3,FALSE),"")</f>
        <v/>
      </c>
      <c r="R419" s="49" t="str">
        <f t="shared" si="54"/>
        <v/>
      </c>
      <c r="U419" s="48" t="str">
        <f>IFERROR(VLOOKUP(T419,abbreviation[[description_german]:[abbreviation_budo]],3,FALSE),"")</f>
        <v/>
      </c>
      <c r="X419" s="51" t="str">
        <f>IFERROR(VLOOKUP(W419,abbreviation[[description_german]:[abbreviation_budo]],3,FALSE),"")</f>
        <v/>
      </c>
      <c r="Y419" s="33"/>
      <c r="AA419" s="49" t="str">
        <f t="shared" si="55"/>
        <v/>
      </c>
      <c r="AD419" s="48" t="str">
        <f>IFERROR(VLOOKUP(AC419,abbreviation[[description_german]:[abbreviation_budo]],3,FALSE),"")</f>
        <v/>
      </c>
      <c r="AG419" s="54" t="str">
        <f>IFERROR(VLOOKUP(AF419,abbreviation[[description_german]:[abbreviation_budo]],3,FALSE),"")</f>
        <v/>
      </c>
      <c r="AJ419" s="49" t="str">
        <f t="shared" si="56"/>
        <v>_</v>
      </c>
      <c r="AM419" s="48" t="str">
        <f>IFERROR(VLOOKUP(AL419,abbreviation[[description_german]:[abbreviation_budo]],3,FALSE),"")</f>
        <v/>
      </c>
      <c r="AP419" s="54" t="str">
        <f>IFERROR(VLOOKUP(AO419,abbreviation[[description_german]:[abbreviation_budo]],3,FALSE),"")</f>
        <v/>
      </c>
      <c r="AS419" s="49" t="str">
        <f t="shared" si="57"/>
        <v>_</v>
      </c>
      <c r="AV419" s="53" t="str">
        <f>IFERROR(VLOOKUP(AU419,abbreviation[[description_german]:[abbreviation_budo]],3,FALSE),"")</f>
        <v/>
      </c>
      <c r="AY419" s="51" t="str">
        <f>IFERROR(VLOOKUP(AX419,abbreviation[[description_german]:[abbreviation_budo]],3,FALSE),"")</f>
        <v/>
      </c>
      <c r="BB419" s="51" t="str">
        <f>IFERROR(VLOOKUP(BA419,abbreviation[[description_german]:[abbreviation_budo]],3,FALSE),"")</f>
        <v/>
      </c>
      <c r="BE419" s="51" t="str">
        <f>IFERROR(VLOOKUP(BD419,abbreviation[[description_german]:[abbreviation_budo]],3,FALSE),"")</f>
        <v/>
      </c>
      <c r="BG419" s="38"/>
      <c r="BH419" s="49" t="str">
        <f t="shared" si="58"/>
        <v>_</v>
      </c>
      <c r="BK419" s="53" t="str">
        <f>IFERROR(VLOOKUP(BJ419,abbreviation[[description_german]:[abbreviation_budo]],3,FALSE),"")</f>
        <v/>
      </c>
      <c r="BN419" s="51" t="str">
        <f>IFERROR(VLOOKUP(BM419,abbreviation[[description_german]:[abbreviation_budo]],3,FALSE),"")</f>
        <v/>
      </c>
      <c r="BO419" s="31"/>
      <c r="BQ419" s="51" t="str">
        <f>IFERROR(VLOOKUP(BP419,abbreviation[[description_german]:[abbreviation_budo]],3,FALSE),"")</f>
        <v/>
      </c>
      <c r="BR419" s="57" t="str">
        <f t="shared" si="59"/>
        <v>_</v>
      </c>
      <c r="BU419" s="53" t="str">
        <f>IFERROR(VLOOKUP(BT419,abbreviation[[description_german]:[abbreviation_budo]],3,FALSE),"")</f>
        <v/>
      </c>
      <c r="BV419" s="60" t="str">
        <f t="shared" si="60"/>
        <v>_</v>
      </c>
      <c r="BY419" s="48" t="str">
        <f>IFERROR(VLOOKUP(BX419,category[[category_name_german]:[abbreviation_category_budo]],3,FALSE),"")</f>
        <v/>
      </c>
      <c r="CB419" s="48" t="str">
        <f>IFERROR(VLOOKUP(CA419,category[[category_name_german]:[abbreviation_category_budo]],3,FALSE),"")</f>
        <v/>
      </c>
      <c r="CE419" s="48" t="str">
        <f>IFERROR(VLOOKUP(CD419,category[[category_name_german]:[abbreviation_category_budo]],3,FALSE),"")</f>
        <v/>
      </c>
      <c r="CH419" s="48" t="str">
        <f>IFERROR(VLOOKUP(CG419,category[[category_name_german]:[abbreviation_category_budo]],3,FALSE),"")</f>
        <v/>
      </c>
      <c r="CK419" s="48" t="str">
        <f>IFERROR(VLOOKUP(CJ419,category[[category_name_german]:[abbreviation_category_budo]],3,FALSE),"")</f>
        <v/>
      </c>
      <c r="CM419" s="49" t="str">
        <f t="shared" si="61"/>
        <v/>
      </c>
      <c r="CO419" s="63" t="str">
        <f t="shared" si="62"/>
        <v/>
      </c>
    </row>
    <row r="420" spans="4:93" x14ac:dyDescent="0.25">
      <c r="D420" s="48" t="str">
        <f>IFERROR(VLOOKUP(C420,category[[category_name_german]:[abbreviation_category_budo]],3,FALSE),"")</f>
        <v/>
      </c>
      <c r="G420" s="48" t="str">
        <f>IFERROR(VLOOKUP(F420,category[[category_name_german]:[abbreviation_category_budo]],3,FALSE),"")</f>
        <v/>
      </c>
      <c r="J420" s="48" t="str">
        <f>IFERROR(VLOOKUP(I420,category[[category_name_german]:[abbreviation_category_budo]],3,FALSE),"")</f>
        <v/>
      </c>
      <c r="M420" s="48" t="str">
        <f>IFERROR(VLOOKUP(L420,category[[category_name_german]:[abbreviation_category_budo]],3,FALSE),"")</f>
        <v/>
      </c>
      <c r="P420" s="48" t="str">
        <f>IFERROR(VLOOKUP(O420,category[[category_name_german]:[abbreviation_category_budo]],3,FALSE),"")</f>
        <v/>
      </c>
      <c r="R420" s="49" t="str">
        <f t="shared" si="54"/>
        <v/>
      </c>
      <c r="U420" s="48" t="str">
        <f>IFERROR(VLOOKUP(T420,abbreviation[[description_german]:[abbreviation_budo]],3,FALSE),"")</f>
        <v/>
      </c>
      <c r="X420" s="51" t="str">
        <f>IFERROR(VLOOKUP(W420,abbreviation[[description_german]:[abbreviation_budo]],3,FALSE),"")</f>
        <v/>
      </c>
      <c r="Y420" s="33"/>
      <c r="AA420" s="49" t="str">
        <f t="shared" si="55"/>
        <v/>
      </c>
      <c r="AD420" s="48" t="str">
        <f>IFERROR(VLOOKUP(AC420,abbreviation[[description_german]:[abbreviation_budo]],3,FALSE),"")</f>
        <v/>
      </c>
      <c r="AG420" s="54" t="str">
        <f>IFERROR(VLOOKUP(AF420,abbreviation[[description_german]:[abbreviation_budo]],3,FALSE),"")</f>
        <v/>
      </c>
      <c r="AJ420" s="49" t="str">
        <f t="shared" si="56"/>
        <v>_</v>
      </c>
      <c r="AM420" s="48" t="str">
        <f>IFERROR(VLOOKUP(AL420,abbreviation[[description_german]:[abbreviation_budo]],3,FALSE),"")</f>
        <v/>
      </c>
      <c r="AP420" s="54" t="str">
        <f>IFERROR(VLOOKUP(AO420,abbreviation[[description_german]:[abbreviation_budo]],3,FALSE),"")</f>
        <v/>
      </c>
      <c r="AS420" s="49" t="str">
        <f t="shared" si="57"/>
        <v>_</v>
      </c>
      <c r="AV420" s="53" t="str">
        <f>IFERROR(VLOOKUP(AU420,abbreviation[[description_german]:[abbreviation_budo]],3,FALSE),"")</f>
        <v/>
      </c>
      <c r="AY420" s="51" t="str">
        <f>IFERROR(VLOOKUP(AX420,abbreviation[[description_german]:[abbreviation_budo]],3,FALSE),"")</f>
        <v/>
      </c>
      <c r="BB420" s="51" t="str">
        <f>IFERROR(VLOOKUP(BA420,abbreviation[[description_german]:[abbreviation_budo]],3,FALSE),"")</f>
        <v/>
      </c>
      <c r="BE420" s="51" t="str">
        <f>IFERROR(VLOOKUP(BD420,abbreviation[[description_german]:[abbreviation_budo]],3,FALSE),"")</f>
        <v/>
      </c>
      <c r="BG420" s="38"/>
      <c r="BH420" s="49" t="str">
        <f t="shared" si="58"/>
        <v>_</v>
      </c>
      <c r="BK420" s="53" t="str">
        <f>IFERROR(VLOOKUP(BJ420,abbreviation[[description_german]:[abbreviation_budo]],3,FALSE),"")</f>
        <v/>
      </c>
      <c r="BN420" s="51" t="str">
        <f>IFERROR(VLOOKUP(BM420,abbreviation[[description_german]:[abbreviation_budo]],3,FALSE),"")</f>
        <v/>
      </c>
      <c r="BO420" s="31"/>
      <c r="BQ420" s="51" t="str">
        <f>IFERROR(VLOOKUP(BP420,abbreviation[[description_german]:[abbreviation_budo]],3,FALSE),"")</f>
        <v/>
      </c>
      <c r="BR420" s="57" t="str">
        <f t="shared" si="59"/>
        <v>_</v>
      </c>
      <c r="BU420" s="53" t="str">
        <f>IFERROR(VLOOKUP(BT420,abbreviation[[description_german]:[abbreviation_budo]],3,FALSE),"")</f>
        <v/>
      </c>
      <c r="BV420" s="60" t="str">
        <f t="shared" si="60"/>
        <v>_</v>
      </c>
      <c r="BY420" s="48" t="str">
        <f>IFERROR(VLOOKUP(BX420,category[[category_name_german]:[abbreviation_category_budo]],3,FALSE),"")</f>
        <v/>
      </c>
      <c r="CB420" s="48" t="str">
        <f>IFERROR(VLOOKUP(CA420,category[[category_name_german]:[abbreviation_category_budo]],3,FALSE),"")</f>
        <v/>
      </c>
      <c r="CE420" s="48" t="str">
        <f>IFERROR(VLOOKUP(CD420,category[[category_name_german]:[abbreviation_category_budo]],3,FALSE),"")</f>
        <v/>
      </c>
      <c r="CH420" s="48" t="str">
        <f>IFERROR(VLOOKUP(CG420,category[[category_name_german]:[abbreviation_category_budo]],3,FALSE),"")</f>
        <v/>
      </c>
      <c r="CK420" s="48" t="str">
        <f>IFERROR(VLOOKUP(CJ420,category[[category_name_german]:[abbreviation_category_budo]],3,FALSE),"")</f>
        <v/>
      </c>
      <c r="CM420" s="49" t="str">
        <f t="shared" si="61"/>
        <v/>
      </c>
      <c r="CO420" s="63" t="str">
        <f t="shared" si="62"/>
        <v/>
      </c>
    </row>
    <row r="421" spans="4:93" x14ac:dyDescent="0.25">
      <c r="D421" s="48" t="str">
        <f>IFERROR(VLOOKUP(C421,category[[category_name_german]:[abbreviation_category_budo]],3,FALSE),"")</f>
        <v/>
      </c>
      <c r="G421" s="48" t="str">
        <f>IFERROR(VLOOKUP(F421,category[[category_name_german]:[abbreviation_category_budo]],3,FALSE),"")</f>
        <v/>
      </c>
      <c r="J421" s="48" t="str">
        <f>IFERROR(VLOOKUP(I421,category[[category_name_german]:[abbreviation_category_budo]],3,FALSE),"")</f>
        <v/>
      </c>
      <c r="M421" s="48" t="str">
        <f>IFERROR(VLOOKUP(L421,category[[category_name_german]:[abbreviation_category_budo]],3,FALSE),"")</f>
        <v/>
      </c>
      <c r="P421" s="48" t="str">
        <f>IFERROR(VLOOKUP(O421,category[[category_name_german]:[abbreviation_category_budo]],3,FALSE),"")</f>
        <v/>
      </c>
      <c r="R421" s="49" t="str">
        <f t="shared" si="54"/>
        <v/>
      </c>
      <c r="U421" s="48" t="str">
        <f>IFERROR(VLOOKUP(T421,abbreviation[[description_german]:[abbreviation_budo]],3,FALSE),"")</f>
        <v/>
      </c>
      <c r="X421" s="51" t="str">
        <f>IFERROR(VLOOKUP(W421,abbreviation[[description_german]:[abbreviation_budo]],3,FALSE),"")</f>
        <v/>
      </c>
      <c r="Y421" s="33"/>
      <c r="AA421" s="49" t="str">
        <f t="shared" si="55"/>
        <v/>
      </c>
      <c r="AD421" s="48" t="str">
        <f>IFERROR(VLOOKUP(AC421,abbreviation[[description_german]:[abbreviation_budo]],3,FALSE),"")</f>
        <v/>
      </c>
      <c r="AG421" s="54" t="str">
        <f>IFERROR(VLOOKUP(AF421,abbreviation[[description_german]:[abbreviation_budo]],3,FALSE),"")</f>
        <v/>
      </c>
      <c r="AJ421" s="49" t="str">
        <f t="shared" si="56"/>
        <v>_</v>
      </c>
      <c r="AM421" s="48" t="str">
        <f>IFERROR(VLOOKUP(AL421,abbreviation[[description_german]:[abbreviation_budo]],3,FALSE),"")</f>
        <v/>
      </c>
      <c r="AP421" s="54" t="str">
        <f>IFERROR(VLOOKUP(AO421,abbreviation[[description_german]:[abbreviation_budo]],3,FALSE),"")</f>
        <v/>
      </c>
      <c r="AS421" s="49" t="str">
        <f t="shared" si="57"/>
        <v>_</v>
      </c>
      <c r="AV421" s="53" t="str">
        <f>IFERROR(VLOOKUP(AU421,abbreviation[[description_german]:[abbreviation_budo]],3,FALSE),"")</f>
        <v/>
      </c>
      <c r="AY421" s="51" t="str">
        <f>IFERROR(VLOOKUP(AX421,abbreviation[[description_german]:[abbreviation_budo]],3,FALSE),"")</f>
        <v/>
      </c>
      <c r="BB421" s="51" t="str">
        <f>IFERROR(VLOOKUP(BA421,abbreviation[[description_german]:[abbreviation_budo]],3,FALSE),"")</f>
        <v/>
      </c>
      <c r="BE421" s="51" t="str">
        <f>IFERROR(VLOOKUP(BD421,abbreviation[[description_german]:[abbreviation_budo]],3,FALSE),"")</f>
        <v/>
      </c>
      <c r="BG421" s="38"/>
      <c r="BH421" s="49" t="str">
        <f t="shared" si="58"/>
        <v>_</v>
      </c>
      <c r="BK421" s="53" t="str">
        <f>IFERROR(VLOOKUP(BJ421,abbreviation[[description_german]:[abbreviation_budo]],3,FALSE),"")</f>
        <v/>
      </c>
      <c r="BN421" s="51" t="str">
        <f>IFERROR(VLOOKUP(BM421,abbreviation[[description_german]:[abbreviation_budo]],3,FALSE),"")</f>
        <v/>
      </c>
      <c r="BO421" s="31"/>
      <c r="BQ421" s="51" t="str">
        <f>IFERROR(VLOOKUP(BP421,abbreviation[[description_german]:[abbreviation_budo]],3,FALSE),"")</f>
        <v/>
      </c>
      <c r="BR421" s="57" t="str">
        <f t="shared" si="59"/>
        <v>_</v>
      </c>
      <c r="BU421" s="53" t="str">
        <f>IFERROR(VLOOKUP(BT421,abbreviation[[description_german]:[abbreviation_budo]],3,FALSE),"")</f>
        <v/>
      </c>
      <c r="BV421" s="60" t="str">
        <f t="shared" si="60"/>
        <v>_</v>
      </c>
      <c r="BY421" s="48" t="str">
        <f>IFERROR(VLOOKUP(BX421,category[[category_name_german]:[abbreviation_category_budo]],3,FALSE),"")</f>
        <v/>
      </c>
      <c r="CB421" s="48" t="str">
        <f>IFERROR(VLOOKUP(CA421,category[[category_name_german]:[abbreviation_category_budo]],3,FALSE),"")</f>
        <v/>
      </c>
      <c r="CE421" s="48" t="str">
        <f>IFERROR(VLOOKUP(CD421,category[[category_name_german]:[abbreviation_category_budo]],3,FALSE),"")</f>
        <v/>
      </c>
      <c r="CH421" s="48" t="str">
        <f>IFERROR(VLOOKUP(CG421,category[[category_name_german]:[abbreviation_category_budo]],3,FALSE),"")</f>
        <v/>
      </c>
      <c r="CK421" s="48" t="str">
        <f>IFERROR(VLOOKUP(CJ421,category[[category_name_german]:[abbreviation_category_budo]],3,FALSE),"")</f>
        <v/>
      </c>
      <c r="CM421" s="49" t="str">
        <f t="shared" si="61"/>
        <v/>
      </c>
      <c r="CO421" s="63" t="str">
        <f t="shared" si="62"/>
        <v/>
      </c>
    </row>
    <row r="422" spans="4:93" x14ac:dyDescent="0.25">
      <c r="D422" s="48" t="str">
        <f>IFERROR(VLOOKUP(C422,category[[category_name_german]:[abbreviation_category_budo]],3,FALSE),"")</f>
        <v/>
      </c>
      <c r="G422" s="48" t="str">
        <f>IFERROR(VLOOKUP(F422,category[[category_name_german]:[abbreviation_category_budo]],3,FALSE),"")</f>
        <v/>
      </c>
      <c r="J422" s="48" t="str">
        <f>IFERROR(VLOOKUP(I422,category[[category_name_german]:[abbreviation_category_budo]],3,FALSE),"")</f>
        <v/>
      </c>
      <c r="M422" s="48" t="str">
        <f>IFERROR(VLOOKUP(L422,category[[category_name_german]:[abbreviation_category_budo]],3,FALSE),"")</f>
        <v/>
      </c>
      <c r="P422" s="48" t="str">
        <f>IFERROR(VLOOKUP(O422,category[[category_name_german]:[abbreviation_category_budo]],3,FALSE),"")</f>
        <v/>
      </c>
      <c r="R422" s="49" t="str">
        <f t="shared" si="54"/>
        <v/>
      </c>
      <c r="U422" s="48" t="str">
        <f>IFERROR(VLOOKUP(T422,abbreviation[[description_german]:[abbreviation_budo]],3,FALSE),"")</f>
        <v/>
      </c>
      <c r="X422" s="51" t="str">
        <f>IFERROR(VLOOKUP(W422,abbreviation[[description_german]:[abbreviation_budo]],3,FALSE),"")</f>
        <v/>
      </c>
      <c r="Y422" s="33"/>
      <c r="AA422" s="49" t="str">
        <f t="shared" si="55"/>
        <v/>
      </c>
      <c r="AD422" s="48" t="str">
        <f>IFERROR(VLOOKUP(AC422,abbreviation[[description_german]:[abbreviation_budo]],3,FALSE),"")</f>
        <v/>
      </c>
      <c r="AG422" s="54" t="str">
        <f>IFERROR(VLOOKUP(AF422,abbreviation[[description_german]:[abbreviation_budo]],3,FALSE),"")</f>
        <v/>
      </c>
      <c r="AJ422" s="49" t="str">
        <f t="shared" si="56"/>
        <v>_</v>
      </c>
      <c r="AM422" s="48" t="str">
        <f>IFERROR(VLOOKUP(AL422,abbreviation[[description_german]:[abbreviation_budo]],3,FALSE),"")</f>
        <v/>
      </c>
      <c r="AP422" s="54" t="str">
        <f>IFERROR(VLOOKUP(AO422,abbreviation[[description_german]:[abbreviation_budo]],3,FALSE),"")</f>
        <v/>
      </c>
      <c r="AS422" s="49" t="str">
        <f t="shared" si="57"/>
        <v>_</v>
      </c>
      <c r="AV422" s="53" t="str">
        <f>IFERROR(VLOOKUP(AU422,abbreviation[[description_german]:[abbreviation_budo]],3,FALSE),"")</f>
        <v/>
      </c>
      <c r="AY422" s="51" t="str">
        <f>IFERROR(VLOOKUP(AX422,abbreviation[[description_german]:[abbreviation_budo]],3,FALSE),"")</f>
        <v/>
      </c>
      <c r="BB422" s="51" t="str">
        <f>IFERROR(VLOOKUP(BA422,abbreviation[[description_german]:[abbreviation_budo]],3,FALSE),"")</f>
        <v/>
      </c>
      <c r="BE422" s="51" t="str">
        <f>IFERROR(VLOOKUP(BD422,abbreviation[[description_german]:[abbreviation_budo]],3,FALSE),"")</f>
        <v/>
      </c>
      <c r="BG422" s="38"/>
      <c r="BH422" s="49" t="str">
        <f t="shared" si="58"/>
        <v>_</v>
      </c>
      <c r="BK422" s="53" t="str">
        <f>IFERROR(VLOOKUP(BJ422,abbreviation[[description_german]:[abbreviation_budo]],3,FALSE),"")</f>
        <v/>
      </c>
      <c r="BN422" s="51" t="str">
        <f>IFERROR(VLOOKUP(BM422,abbreviation[[description_german]:[abbreviation_budo]],3,FALSE),"")</f>
        <v/>
      </c>
      <c r="BO422" s="31"/>
      <c r="BQ422" s="51" t="str">
        <f>IFERROR(VLOOKUP(BP422,abbreviation[[description_german]:[abbreviation_budo]],3,FALSE),"")</f>
        <v/>
      </c>
      <c r="BR422" s="57" t="str">
        <f t="shared" si="59"/>
        <v>_</v>
      </c>
      <c r="BU422" s="53" t="str">
        <f>IFERROR(VLOOKUP(BT422,abbreviation[[description_german]:[abbreviation_budo]],3,FALSE),"")</f>
        <v/>
      </c>
      <c r="BV422" s="60" t="str">
        <f t="shared" si="60"/>
        <v>_</v>
      </c>
      <c r="BY422" s="48" t="str">
        <f>IFERROR(VLOOKUP(BX422,category[[category_name_german]:[abbreviation_category_budo]],3,FALSE),"")</f>
        <v/>
      </c>
      <c r="CB422" s="48" t="str">
        <f>IFERROR(VLOOKUP(CA422,category[[category_name_german]:[abbreviation_category_budo]],3,FALSE),"")</f>
        <v/>
      </c>
      <c r="CE422" s="48" t="str">
        <f>IFERROR(VLOOKUP(CD422,category[[category_name_german]:[abbreviation_category_budo]],3,FALSE),"")</f>
        <v/>
      </c>
      <c r="CH422" s="48" t="str">
        <f>IFERROR(VLOOKUP(CG422,category[[category_name_german]:[abbreviation_category_budo]],3,FALSE),"")</f>
        <v/>
      </c>
      <c r="CK422" s="48" t="str">
        <f>IFERROR(VLOOKUP(CJ422,category[[category_name_german]:[abbreviation_category_budo]],3,FALSE),"")</f>
        <v/>
      </c>
      <c r="CM422" s="49" t="str">
        <f t="shared" si="61"/>
        <v/>
      </c>
      <c r="CO422" s="63" t="str">
        <f t="shared" si="62"/>
        <v/>
      </c>
    </row>
    <row r="423" spans="4:93" x14ac:dyDescent="0.25">
      <c r="D423" s="48" t="str">
        <f>IFERROR(VLOOKUP(C423,category[[category_name_german]:[abbreviation_category_budo]],3,FALSE),"")</f>
        <v/>
      </c>
      <c r="G423" s="48" t="str">
        <f>IFERROR(VLOOKUP(F423,category[[category_name_german]:[abbreviation_category_budo]],3,FALSE),"")</f>
        <v/>
      </c>
      <c r="J423" s="48" t="str">
        <f>IFERROR(VLOOKUP(I423,category[[category_name_german]:[abbreviation_category_budo]],3,FALSE),"")</f>
        <v/>
      </c>
      <c r="M423" s="48" t="str">
        <f>IFERROR(VLOOKUP(L423,category[[category_name_german]:[abbreviation_category_budo]],3,FALSE),"")</f>
        <v/>
      </c>
      <c r="P423" s="48" t="str">
        <f>IFERROR(VLOOKUP(O423,category[[category_name_german]:[abbreviation_category_budo]],3,FALSE),"")</f>
        <v/>
      </c>
      <c r="R423" s="49" t="str">
        <f t="shared" si="54"/>
        <v/>
      </c>
      <c r="U423" s="48" t="str">
        <f>IFERROR(VLOOKUP(T423,abbreviation[[description_german]:[abbreviation_budo]],3,FALSE),"")</f>
        <v/>
      </c>
      <c r="X423" s="51" t="str">
        <f>IFERROR(VLOOKUP(W423,abbreviation[[description_german]:[abbreviation_budo]],3,FALSE),"")</f>
        <v/>
      </c>
      <c r="Y423" s="33"/>
      <c r="AA423" s="49" t="str">
        <f t="shared" si="55"/>
        <v/>
      </c>
      <c r="AD423" s="48" t="str">
        <f>IFERROR(VLOOKUP(AC423,abbreviation[[description_german]:[abbreviation_budo]],3,FALSE),"")</f>
        <v/>
      </c>
      <c r="AG423" s="54" t="str">
        <f>IFERROR(VLOOKUP(AF423,abbreviation[[description_german]:[abbreviation_budo]],3,FALSE),"")</f>
        <v/>
      </c>
      <c r="AJ423" s="49" t="str">
        <f t="shared" si="56"/>
        <v>_</v>
      </c>
      <c r="AM423" s="48" t="str">
        <f>IFERROR(VLOOKUP(AL423,abbreviation[[description_german]:[abbreviation_budo]],3,FALSE),"")</f>
        <v/>
      </c>
      <c r="AP423" s="54" t="str">
        <f>IFERROR(VLOOKUP(AO423,abbreviation[[description_german]:[abbreviation_budo]],3,FALSE),"")</f>
        <v/>
      </c>
      <c r="AS423" s="49" t="str">
        <f t="shared" si="57"/>
        <v>_</v>
      </c>
      <c r="AV423" s="53" t="str">
        <f>IFERROR(VLOOKUP(AU423,abbreviation[[description_german]:[abbreviation_budo]],3,FALSE),"")</f>
        <v/>
      </c>
      <c r="AY423" s="51" t="str">
        <f>IFERROR(VLOOKUP(AX423,abbreviation[[description_german]:[abbreviation_budo]],3,FALSE),"")</f>
        <v/>
      </c>
      <c r="BB423" s="51" t="str">
        <f>IFERROR(VLOOKUP(BA423,abbreviation[[description_german]:[abbreviation_budo]],3,FALSE),"")</f>
        <v/>
      </c>
      <c r="BE423" s="51" t="str">
        <f>IFERROR(VLOOKUP(BD423,abbreviation[[description_german]:[abbreviation_budo]],3,FALSE),"")</f>
        <v/>
      </c>
      <c r="BG423" s="38"/>
      <c r="BH423" s="49" t="str">
        <f t="shared" si="58"/>
        <v>_</v>
      </c>
      <c r="BK423" s="53" t="str">
        <f>IFERROR(VLOOKUP(BJ423,abbreviation[[description_german]:[abbreviation_budo]],3,FALSE),"")</f>
        <v/>
      </c>
      <c r="BN423" s="51" t="str">
        <f>IFERROR(VLOOKUP(BM423,abbreviation[[description_german]:[abbreviation_budo]],3,FALSE),"")</f>
        <v/>
      </c>
      <c r="BO423" s="31"/>
      <c r="BQ423" s="51" t="str">
        <f>IFERROR(VLOOKUP(BP423,abbreviation[[description_german]:[abbreviation_budo]],3,FALSE),"")</f>
        <v/>
      </c>
      <c r="BR423" s="57" t="str">
        <f t="shared" si="59"/>
        <v>_</v>
      </c>
      <c r="BU423" s="53" t="str">
        <f>IFERROR(VLOOKUP(BT423,abbreviation[[description_german]:[abbreviation_budo]],3,FALSE),"")</f>
        <v/>
      </c>
      <c r="BV423" s="60" t="str">
        <f t="shared" si="60"/>
        <v>_</v>
      </c>
      <c r="BY423" s="48" t="str">
        <f>IFERROR(VLOOKUP(BX423,category[[category_name_german]:[abbreviation_category_budo]],3,FALSE),"")</f>
        <v/>
      </c>
      <c r="CB423" s="48" t="str">
        <f>IFERROR(VLOOKUP(CA423,category[[category_name_german]:[abbreviation_category_budo]],3,FALSE),"")</f>
        <v/>
      </c>
      <c r="CE423" s="48" t="str">
        <f>IFERROR(VLOOKUP(CD423,category[[category_name_german]:[abbreviation_category_budo]],3,FALSE),"")</f>
        <v/>
      </c>
      <c r="CH423" s="48" t="str">
        <f>IFERROR(VLOOKUP(CG423,category[[category_name_german]:[abbreviation_category_budo]],3,FALSE),"")</f>
        <v/>
      </c>
      <c r="CK423" s="48" t="str">
        <f>IFERROR(VLOOKUP(CJ423,category[[category_name_german]:[abbreviation_category_budo]],3,FALSE),"")</f>
        <v/>
      </c>
      <c r="CM423" s="49" t="str">
        <f t="shared" si="61"/>
        <v/>
      </c>
      <c r="CO423" s="63" t="str">
        <f t="shared" si="62"/>
        <v/>
      </c>
    </row>
    <row r="424" spans="4:93" x14ac:dyDescent="0.25">
      <c r="D424" s="48" t="str">
        <f>IFERROR(VLOOKUP(C424,category[[category_name_german]:[abbreviation_category_budo]],3,FALSE),"")</f>
        <v/>
      </c>
      <c r="G424" s="48" t="str">
        <f>IFERROR(VLOOKUP(F424,category[[category_name_german]:[abbreviation_category_budo]],3,FALSE),"")</f>
        <v/>
      </c>
      <c r="J424" s="48" t="str">
        <f>IFERROR(VLOOKUP(I424,category[[category_name_german]:[abbreviation_category_budo]],3,FALSE),"")</f>
        <v/>
      </c>
      <c r="M424" s="48" t="str">
        <f>IFERROR(VLOOKUP(L424,category[[category_name_german]:[abbreviation_category_budo]],3,FALSE),"")</f>
        <v/>
      </c>
      <c r="P424" s="48" t="str">
        <f>IFERROR(VLOOKUP(O424,category[[category_name_german]:[abbreviation_category_budo]],3,FALSE),"")</f>
        <v/>
      </c>
      <c r="R424" s="49" t="str">
        <f t="shared" si="54"/>
        <v/>
      </c>
      <c r="U424" s="48" t="str">
        <f>IFERROR(VLOOKUP(T424,abbreviation[[description_german]:[abbreviation_budo]],3,FALSE),"")</f>
        <v/>
      </c>
      <c r="X424" s="51" t="str">
        <f>IFERROR(VLOOKUP(W424,abbreviation[[description_german]:[abbreviation_budo]],3,FALSE),"")</f>
        <v/>
      </c>
      <c r="Y424" s="33"/>
      <c r="AA424" s="49" t="str">
        <f t="shared" si="55"/>
        <v/>
      </c>
      <c r="AD424" s="48" t="str">
        <f>IFERROR(VLOOKUP(AC424,abbreviation[[description_german]:[abbreviation_budo]],3,FALSE),"")</f>
        <v/>
      </c>
      <c r="AG424" s="54" t="str">
        <f>IFERROR(VLOOKUP(AF424,abbreviation[[description_german]:[abbreviation_budo]],3,FALSE),"")</f>
        <v/>
      </c>
      <c r="AJ424" s="49" t="str">
        <f t="shared" si="56"/>
        <v>_</v>
      </c>
      <c r="AM424" s="48" t="str">
        <f>IFERROR(VLOOKUP(AL424,abbreviation[[description_german]:[abbreviation_budo]],3,FALSE),"")</f>
        <v/>
      </c>
      <c r="AP424" s="54" t="str">
        <f>IFERROR(VLOOKUP(AO424,abbreviation[[description_german]:[abbreviation_budo]],3,FALSE),"")</f>
        <v/>
      </c>
      <c r="AS424" s="49" t="str">
        <f t="shared" si="57"/>
        <v>_</v>
      </c>
      <c r="AV424" s="53" t="str">
        <f>IFERROR(VLOOKUP(AU424,abbreviation[[description_german]:[abbreviation_budo]],3,FALSE),"")</f>
        <v/>
      </c>
      <c r="AY424" s="51" t="str">
        <f>IFERROR(VLOOKUP(AX424,abbreviation[[description_german]:[abbreviation_budo]],3,FALSE),"")</f>
        <v/>
      </c>
      <c r="BB424" s="51" t="str">
        <f>IFERROR(VLOOKUP(BA424,abbreviation[[description_german]:[abbreviation_budo]],3,FALSE),"")</f>
        <v/>
      </c>
      <c r="BE424" s="51" t="str">
        <f>IFERROR(VLOOKUP(BD424,abbreviation[[description_german]:[abbreviation_budo]],3,FALSE),"")</f>
        <v/>
      </c>
      <c r="BG424" s="38"/>
      <c r="BH424" s="49" t="str">
        <f t="shared" si="58"/>
        <v>_</v>
      </c>
      <c r="BK424" s="53" t="str">
        <f>IFERROR(VLOOKUP(BJ424,abbreviation[[description_german]:[abbreviation_budo]],3,FALSE),"")</f>
        <v/>
      </c>
      <c r="BN424" s="51" t="str">
        <f>IFERROR(VLOOKUP(BM424,abbreviation[[description_german]:[abbreviation_budo]],3,FALSE),"")</f>
        <v/>
      </c>
      <c r="BO424" s="31"/>
      <c r="BQ424" s="51" t="str">
        <f>IFERROR(VLOOKUP(BP424,abbreviation[[description_german]:[abbreviation_budo]],3,FALSE),"")</f>
        <v/>
      </c>
      <c r="BR424" s="57" t="str">
        <f t="shared" si="59"/>
        <v>_</v>
      </c>
      <c r="BU424" s="53" t="str">
        <f>IFERROR(VLOOKUP(BT424,abbreviation[[description_german]:[abbreviation_budo]],3,FALSE),"")</f>
        <v/>
      </c>
      <c r="BV424" s="60" t="str">
        <f t="shared" si="60"/>
        <v>_</v>
      </c>
      <c r="BY424" s="48" t="str">
        <f>IFERROR(VLOOKUP(BX424,category[[category_name_german]:[abbreviation_category_budo]],3,FALSE),"")</f>
        <v/>
      </c>
      <c r="CB424" s="48" t="str">
        <f>IFERROR(VLOOKUP(CA424,category[[category_name_german]:[abbreviation_category_budo]],3,FALSE),"")</f>
        <v/>
      </c>
      <c r="CE424" s="48" t="str">
        <f>IFERROR(VLOOKUP(CD424,category[[category_name_german]:[abbreviation_category_budo]],3,FALSE),"")</f>
        <v/>
      </c>
      <c r="CH424" s="48" t="str">
        <f>IFERROR(VLOOKUP(CG424,category[[category_name_german]:[abbreviation_category_budo]],3,FALSE),"")</f>
        <v/>
      </c>
      <c r="CK424" s="48" t="str">
        <f>IFERROR(VLOOKUP(CJ424,category[[category_name_german]:[abbreviation_category_budo]],3,FALSE),"")</f>
        <v/>
      </c>
      <c r="CM424" s="49" t="str">
        <f t="shared" si="61"/>
        <v/>
      </c>
      <c r="CO424" s="63" t="str">
        <f t="shared" si="62"/>
        <v/>
      </c>
    </row>
    <row r="425" spans="4:93" x14ac:dyDescent="0.25">
      <c r="D425" s="48" t="str">
        <f>IFERROR(VLOOKUP(C425,category[[category_name_german]:[abbreviation_category_budo]],3,FALSE),"")</f>
        <v/>
      </c>
      <c r="G425" s="48" t="str">
        <f>IFERROR(VLOOKUP(F425,category[[category_name_german]:[abbreviation_category_budo]],3,FALSE),"")</f>
        <v/>
      </c>
      <c r="J425" s="48" t="str">
        <f>IFERROR(VLOOKUP(I425,category[[category_name_german]:[abbreviation_category_budo]],3,FALSE),"")</f>
        <v/>
      </c>
      <c r="M425" s="48" t="str">
        <f>IFERROR(VLOOKUP(L425,category[[category_name_german]:[abbreviation_category_budo]],3,FALSE),"")</f>
        <v/>
      </c>
      <c r="P425" s="48" t="str">
        <f>IFERROR(VLOOKUP(O425,category[[category_name_german]:[abbreviation_category_budo]],3,FALSE),"")</f>
        <v/>
      </c>
      <c r="R425" s="49" t="str">
        <f t="shared" si="54"/>
        <v/>
      </c>
      <c r="U425" s="48" t="str">
        <f>IFERROR(VLOOKUP(T425,abbreviation[[description_german]:[abbreviation_budo]],3,FALSE),"")</f>
        <v/>
      </c>
      <c r="X425" s="51" t="str">
        <f>IFERROR(VLOOKUP(W425,abbreviation[[description_german]:[abbreviation_budo]],3,FALSE),"")</f>
        <v/>
      </c>
      <c r="Y425" s="33"/>
      <c r="AA425" s="49" t="str">
        <f t="shared" si="55"/>
        <v/>
      </c>
      <c r="AD425" s="48" t="str">
        <f>IFERROR(VLOOKUP(AC425,abbreviation[[description_german]:[abbreviation_budo]],3,FALSE),"")</f>
        <v/>
      </c>
      <c r="AG425" s="54" t="str">
        <f>IFERROR(VLOOKUP(AF425,abbreviation[[description_german]:[abbreviation_budo]],3,FALSE),"")</f>
        <v/>
      </c>
      <c r="AJ425" s="49" t="str">
        <f t="shared" si="56"/>
        <v>_</v>
      </c>
      <c r="AM425" s="48" t="str">
        <f>IFERROR(VLOOKUP(AL425,abbreviation[[description_german]:[abbreviation_budo]],3,FALSE),"")</f>
        <v/>
      </c>
      <c r="AP425" s="54" t="str">
        <f>IFERROR(VLOOKUP(AO425,abbreviation[[description_german]:[abbreviation_budo]],3,FALSE),"")</f>
        <v/>
      </c>
      <c r="AS425" s="49" t="str">
        <f t="shared" si="57"/>
        <v>_</v>
      </c>
      <c r="AV425" s="53" t="str">
        <f>IFERROR(VLOOKUP(AU425,abbreviation[[description_german]:[abbreviation_budo]],3,FALSE),"")</f>
        <v/>
      </c>
      <c r="AY425" s="51" t="str">
        <f>IFERROR(VLOOKUP(AX425,abbreviation[[description_german]:[abbreviation_budo]],3,FALSE),"")</f>
        <v/>
      </c>
      <c r="BB425" s="51" t="str">
        <f>IFERROR(VLOOKUP(BA425,abbreviation[[description_german]:[abbreviation_budo]],3,FALSE),"")</f>
        <v/>
      </c>
      <c r="BE425" s="51" t="str">
        <f>IFERROR(VLOOKUP(BD425,abbreviation[[description_german]:[abbreviation_budo]],3,FALSE),"")</f>
        <v/>
      </c>
      <c r="BG425" s="38"/>
      <c r="BH425" s="49" t="str">
        <f t="shared" si="58"/>
        <v>_</v>
      </c>
      <c r="BK425" s="53" t="str">
        <f>IFERROR(VLOOKUP(BJ425,abbreviation[[description_german]:[abbreviation_budo]],3,FALSE),"")</f>
        <v/>
      </c>
      <c r="BN425" s="51" t="str">
        <f>IFERROR(VLOOKUP(BM425,abbreviation[[description_german]:[abbreviation_budo]],3,FALSE),"")</f>
        <v/>
      </c>
      <c r="BO425" s="31"/>
      <c r="BQ425" s="51" t="str">
        <f>IFERROR(VLOOKUP(BP425,abbreviation[[description_german]:[abbreviation_budo]],3,FALSE),"")</f>
        <v/>
      </c>
      <c r="BR425" s="57" t="str">
        <f t="shared" si="59"/>
        <v>_</v>
      </c>
      <c r="BU425" s="53" t="str">
        <f>IFERROR(VLOOKUP(BT425,abbreviation[[description_german]:[abbreviation_budo]],3,FALSE),"")</f>
        <v/>
      </c>
      <c r="BV425" s="60" t="str">
        <f t="shared" si="60"/>
        <v>_</v>
      </c>
      <c r="BY425" s="48" t="str">
        <f>IFERROR(VLOOKUP(BX425,category[[category_name_german]:[abbreviation_category_budo]],3,FALSE),"")</f>
        <v/>
      </c>
      <c r="CB425" s="48" t="str">
        <f>IFERROR(VLOOKUP(CA425,category[[category_name_german]:[abbreviation_category_budo]],3,FALSE),"")</f>
        <v/>
      </c>
      <c r="CE425" s="48" t="str">
        <f>IFERROR(VLOOKUP(CD425,category[[category_name_german]:[abbreviation_category_budo]],3,FALSE),"")</f>
        <v/>
      </c>
      <c r="CH425" s="48" t="str">
        <f>IFERROR(VLOOKUP(CG425,category[[category_name_german]:[abbreviation_category_budo]],3,FALSE),"")</f>
        <v/>
      </c>
      <c r="CK425" s="48" t="str">
        <f>IFERROR(VLOOKUP(CJ425,category[[category_name_german]:[abbreviation_category_budo]],3,FALSE),"")</f>
        <v/>
      </c>
      <c r="CM425" s="49" t="str">
        <f t="shared" si="61"/>
        <v/>
      </c>
      <c r="CO425" s="63" t="str">
        <f t="shared" si="62"/>
        <v/>
      </c>
    </row>
    <row r="426" spans="4:93" x14ac:dyDescent="0.25">
      <c r="D426" s="48" t="str">
        <f>IFERROR(VLOOKUP(C426,category[[category_name_german]:[abbreviation_category_budo]],3,FALSE),"")</f>
        <v/>
      </c>
      <c r="G426" s="48" t="str">
        <f>IFERROR(VLOOKUP(F426,category[[category_name_german]:[abbreviation_category_budo]],3,FALSE),"")</f>
        <v/>
      </c>
      <c r="J426" s="48" t="str">
        <f>IFERROR(VLOOKUP(I426,category[[category_name_german]:[abbreviation_category_budo]],3,FALSE),"")</f>
        <v/>
      </c>
      <c r="M426" s="48" t="str">
        <f>IFERROR(VLOOKUP(L426,category[[category_name_german]:[abbreviation_category_budo]],3,FALSE),"")</f>
        <v/>
      </c>
      <c r="P426" s="48" t="str">
        <f>IFERROR(VLOOKUP(O426,category[[category_name_german]:[abbreviation_category_budo]],3,FALSE),"")</f>
        <v/>
      </c>
      <c r="R426" s="49" t="str">
        <f t="shared" si="54"/>
        <v/>
      </c>
      <c r="U426" s="48" t="str">
        <f>IFERROR(VLOOKUP(T426,abbreviation[[description_german]:[abbreviation_budo]],3,FALSE),"")</f>
        <v/>
      </c>
      <c r="X426" s="51" t="str">
        <f>IFERROR(VLOOKUP(W426,abbreviation[[description_german]:[abbreviation_budo]],3,FALSE),"")</f>
        <v/>
      </c>
      <c r="Y426" s="33"/>
      <c r="AA426" s="49" t="str">
        <f t="shared" si="55"/>
        <v/>
      </c>
      <c r="AD426" s="48" t="str">
        <f>IFERROR(VLOOKUP(AC426,abbreviation[[description_german]:[abbreviation_budo]],3,FALSE),"")</f>
        <v/>
      </c>
      <c r="AG426" s="54" t="str">
        <f>IFERROR(VLOOKUP(AF426,abbreviation[[description_german]:[abbreviation_budo]],3,FALSE),"")</f>
        <v/>
      </c>
      <c r="AJ426" s="49" t="str">
        <f t="shared" si="56"/>
        <v>_</v>
      </c>
      <c r="AM426" s="48" t="str">
        <f>IFERROR(VLOOKUP(AL426,abbreviation[[description_german]:[abbreviation_budo]],3,FALSE),"")</f>
        <v/>
      </c>
      <c r="AP426" s="54" t="str">
        <f>IFERROR(VLOOKUP(AO426,abbreviation[[description_german]:[abbreviation_budo]],3,FALSE),"")</f>
        <v/>
      </c>
      <c r="AS426" s="49" t="str">
        <f t="shared" si="57"/>
        <v>_</v>
      </c>
      <c r="AV426" s="53" t="str">
        <f>IFERROR(VLOOKUP(AU426,abbreviation[[description_german]:[abbreviation_budo]],3,FALSE),"")</f>
        <v/>
      </c>
      <c r="AY426" s="51" t="str">
        <f>IFERROR(VLOOKUP(AX426,abbreviation[[description_german]:[abbreviation_budo]],3,FALSE),"")</f>
        <v/>
      </c>
      <c r="BB426" s="51" t="str">
        <f>IFERROR(VLOOKUP(BA426,abbreviation[[description_german]:[abbreviation_budo]],3,FALSE),"")</f>
        <v/>
      </c>
      <c r="BE426" s="51" t="str">
        <f>IFERROR(VLOOKUP(BD426,abbreviation[[description_german]:[abbreviation_budo]],3,FALSE),"")</f>
        <v/>
      </c>
      <c r="BG426" s="38"/>
      <c r="BH426" s="49" t="str">
        <f t="shared" si="58"/>
        <v>_</v>
      </c>
      <c r="BK426" s="53" t="str">
        <f>IFERROR(VLOOKUP(BJ426,abbreviation[[description_german]:[abbreviation_budo]],3,FALSE),"")</f>
        <v/>
      </c>
      <c r="BN426" s="51" t="str">
        <f>IFERROR(VLOOKUP(BM426,abbreviation[[description_german]:[abbreviation_budo]],3,FALSE),"")</f>
        <v/>
      </c>
      <c r="BO426" s="31"/>
      <c r="BQ426" s="51" t="str">
        <f>IFERROR(VLOOKUP(BP426,abbreviation[[description_german]:[abbreviation_budo]],3,FALSE),"")</f>
        <v/>
      </c>
      <c r="BR426" s="57" t="str">
        <f t="shared" si="59"/>
        <v>_</v>
      </c>
      <c r="BU426" s="53" t="str">
        <f>IFERROR(VLOOKUP(BT426,abbreviation[[description_german]:[abbreviation_budo]],3,FALSE),"")</f>
        <v/>
      </c>
      <c r="BV426" s="60" t="str">
        <f t="shared" si="60"/>
        <v>_</v>
      </c>
      <c r="BY426" s="48" t="str">
        <f>IFERROR(VLOOKUP(BX426,category[[category_name_german]:[abbreviation_category_budo]],3,FALSE),"")</f>
        <v/>
      </c>
      <c r="CB426" s="48" t="str">
        <f>IFERROR(VLOOKUP(CA426,category[[category_name_german]:[abbreviation_category_budo]],3,FALSE),"")</f>
        <v/>
      </c>
      <c r="CE426" s="48" t="str">
        <f>IFERROR(VLOOKUP(CD426,category[[category_name_german]:[abbreviation_category_budo]],3,FALSE),"")</f>
        <v/>
      </c>
      <c r="CH426" s="48" t="str">
        <f>IFERROR(VLOOKUP(CG426,category[[category_name_german]:[abbreviation_category_budo]],3,FALSE),"")</f>
        <v/>
      </c>
      <c r="CK426" s="48" t="str">
        <f>IFERROR(VLOOKUP(CJ426,category[[category_name_german]:[abbreviation_category_budo]],3,FALSE),"")</f>
        <v/>
      </c>
      <c r="CM426" s="49" t="str">
        <f t="shared" si="61"/>
        <v/>
      </c>
      <c r="CO426" s="63" t="str">
        <f t="shared" si="62"/>
        <v/>
      </c>
    </row>
    <row r="427" spans="4:93" x14ac:dyDescent="0.25">
      <c r="D427" s="48" t="str">
        <f>IFERROR(VLOOKUP(C427,category[[category_name_german]:[abbreviation_category_budo]],3,FALSE),"")</f>
        <v/>
      </c>
      <c r="G427" s="48" t="str">
        <f>IFERROR(VLOOKUP(F427,category[[category_name_german]:[abbreviation_category_budo]],3,FALSE),"")</f>
        <v/>
      </c>
      <c r="J427" s="48" t="str">
        <f>IFERROR(VLOOKUP(I427,category[[category_name_german]:[abbreviation_category_budo]],3,FALSE),"")</f>
        <v/>
      </c>
      <c r="M427" s="48" t="str">
        <f>IFERROR(VLOOKUP(L427,category[[category_name_german]:[abbreviation_category_budo]],3,FALSE),"")</f>
        <v/>
      </c>
      <c r="P427" s="48" t="str">
        <f>IFERROR(VLOOKUP(O427,category[[category_name_german]:[abbreviation_category_budo]],3,FALSE),"")</f>
        <v/>
      </c>
      <c r="R427" s="49" t="str">
        <f t="shared" si="54"/>
        <v/>
      </c>
      <c r="U427" s="48" t="str">
        <f>IFERROR(VLOOKUP(T427,abbreviation[[description_german]:[abbreviation_budo]],3,FALSE),"")</f>
        <v/>
      </c>
      <c r="X427" s="51" t="str">
        <f>IFERROR(VLOOKUP(W427,abbreviation[[description_german]:[abbreviation_budo]],3,FALSE),"")</f>
        <v/>
      </c>
      <c r="Y427" s="33"/>
      <c r="AA427" s="49" t="str">
        <f t="shared" si="55"/>
        <v/>
      </c>
      <c r="AD427" s="48" t="str">
        <f>IFERROR(VLOOKUP(AC427,abbreviation[[description_german]:[abbreviation_budo]],3,FALSE),"")</f>
        <v/>
      </c>
      <c r="AG427" s="54" t="str">
        <f>IFERROR(VLOOKUP(AF427,abbreviation[[description_german]:[abbreviation_budo]],3,FALSE),"")</f>
        <v/>
      </c>
      <c r="AJ427" s="49" t="str">
        <f t="shared" si="56"/>
        <v>_</v>
      </c>
      <c r="AM427" s="48" t="str">
        <f>IFERROR(VLOOKUP(AL427,abbreviation[[description_german]:[abbreviation_budo]],3,FALSE),"")</f>
        <v/>
      </c>
      <c r="AP427" s="54" t="str">
        <f>IFERROR(VLOOKUP(AO427,abbreviation[[description_german]:[abbreviation_budo]],3,FALSE),"")</f>
        <v/>
      </c>
      <c r="AS427" s="49" t="str">
        <f t="shared" si="57"/>
        <v>_</v>
      </c>
      <c r="AV427" s="53" t="str">
        <f>IFERROR(VLOOKUP(AU427,abbreviation[[description_german]:[abbreviation_budo]],3,FALSE),"")</f>
        <v/>
      </c>
      <c r="AY427" s="51" t="str">
        <f>IFERROR(VLOOKUP(AX427,abbreviation[[description_german]:[abbreviation_budo]],3,FALSE),"")</f>
        <v/>
      </c>
      <c r="BB427" s="51" t="str">
        <f>IFERROR(VLOOKUP(BA427,abbreviation[[description_german]:[abbreviation_budo]],3,FALSE),"")</f>
        <v/>
      </c>
      <c r="BE427" s="51" t="str">
        <f>IFERROR(VLOOKUP(BD427,abbreviation[[description_german]:[abbreviation_budo]],3,FALSE),"")</f>
        <v/>
      </c>
      <c r="BG427" s="38"/>
      <c r="BH427" s="49" t="str">
        <f t="shared" si="58"/>
        <v>_</v>
      </c>
      <c r="BK427" s="53" t="str">
        <f>IFERROR(VLOOKUP(BJ427,abbreviation[[description_german]:[abbreviation_budo]],3,FALSE),"")</f>
        <v/>
      </c>
      <c r="BN427" s="51" t="str">
        <f>IFERROR(VLOOKUP(BM427,abbreviation[[description_german]:[abbreviation_budo]],3,FALSE),"")</f>
        <v/>
      </c>
      <c r="BO427" s="31"/>
      <c r="BQ427" s="51" t="str">
        <f>IFERROR(VLOOKUP(BP427,abbreviation[[description_german]:[abbreviation_budo]],3,FALSE),"")</f>
        <v/>
      </c>
      <c r="BR427" s="57" t="str">
        <f t="shared" si="59"/>
        <v>_</v>
      </c>
      <c r="BU427" s="53" t="str">
        <f>IFERROR(VLOOKUP(BT427,abbreviation[[description_german]:[abbreviation_budo]],3,FALSE),"")</f>
        <v/>
      </c>
      <c r="BV427" s="60" t="str">
        <f t="shared" si="60"/>
        <v>_</v>
      </c>
      <c r="BY427" s="48" t="str">
        <f>IFERROR(VLOOKUP(BX427,category[[category_name_german]:[abbreviation_category_budo]],3,FALSE),"")</f>
        <v/>
      </c>
      <c r="CB427" s="48" t="str">
        <f>IFERROR(VLOOKUP(CA427,category[[category_name_german]:[abbreviation_category_budo]],3,FALSE),"")</f>
        <v/>
      </c>
      <c r="CE427" s="48" t="str">
        <f>IFERROR(VLOOKUP(CD427,category[[category_name_german]:[abbreviation_category_budo]],3,FALSE),"")</f>
        <v/>
      </c>
      <c r="CH427" s="48" t="str">
        <f>IFERROR(VLOOKUP(CG427,category[[category_name_german]:[abbreviation_category_budo]],3,FALSE),"")</f>
        <v/>
      </c>
      <c r="CK427" s="48" t="str">
        <f>IFERROR(VLOOKUP(CJ427,category[[category_name_german]:[abbreviation_category_budo]],3,FALSE),"")</f>
        <v/>
      </c>
      <c r="CM427" s="49" t="str">
        <f t="shared" si="61"/>
        <v/>
      </c>
      <c r="CO427" s="63" t="str">
        <f t="shared" si="62"/>
        <v/>
      </c>
    </row>
    <row r="428" spans="4:93" x14ac:dyDescent="0.25">
      <c r="D428" s="48" t="str">
        <f>IFERROR(VLOOKUP(C428,category[[category_name_german]:[abbreviation_category_budo]],3,FALSE),"")</f>
        <v/>
      </c>
      <c r="G428" s="48" t="str">
        <f>IFERROR(VLOOKUP(F428,category[[category_name_german]:[abbreviation_category_budo]],3,FALSE),"")</f>
        <v/>
      </c>
      <c r="J428" s="48" t="str">
        <f>IFERROR(VLOOKUP(I428,category[[category_name_german]:[abbreviation_category_budo]],3,FALSE),"")</f>
        <v/>
      </c>
      <c r="M428" s="48" t="str">
        <f>IFERROR(VLOOKUP(L428,category[[category_name_german]:[abbreviation_category_budo]],3,FALSE),"")</f>
        <v/>
      </c>
      <c r="P428" s="48" t="str">
        <f>IFERROR(VLOOKUP(O428,category[[category_name_german]:[abbreviation_category_budo]],3,FALSE),"")</f>
        <v/>
      </c>
      <c r="R428" s="49" t="str">
        <f t="shared" si="54"/>
        <v/>
      </c>
      <c r="U428" s="48" t="str">
        <f>IFERROR(VLOOKUP(T428,abbreviation[[description_german]:[abbreviation_budo]],3,FALSE),"")</f>
        <v/>
      </c>
      <c r="X428" s="51" t="str">
        <f>IFERROR(VLOOKUP(W428,abbreviation[[description_german]:[abbreviation_budo]],3,FALSE),"")</f>
        <v/>
      </c>
      <c r="Y428" s="33"/>
      <c r="AA428" s="49" t="str">
        <f t="shared" si="55"/>
        <v/>
      </c>
      <c r="AD428" s="48" t="str">
        <f>IFERROR(VLOOKUP(AC428,abbreviation[[description_german]:[abbreviation_budo]],3,FALSE),"")</f>
        <v/>
      </c>
      <c r="AG428" s="54" t="str">
        <f>IFERROR(VLOOKUP(AF428,abbreviation[[description_german]:[abbreviation_budo]],3,FALSE),"")</f>
        <v/>
      </c>
      <c r="AJ428" s="49" t="str">
        <f t="shared" si="56"/>
        <v>_</v>
      </c>
      <c r="AM428" s="48" t="str">
        <f>IFERROR(VLOOKUP(AL428,abbreviation[[description_german]:[abbreviation_budo]],3,FALSE),"")</f>
        <v/>
      </c>
      <c r="AP428" s="54" t="str">
        <f>IFERROR(VLOOKUP(AO428,abbreviation[[description_german]:[abbreviation_budo]],3,FALSE),"")</f>
        <v/>
      </c>
      <c r="AS428" s="49" t="str">
        <f t="shared" si="57"/>
        <v>_</v>
      </c>
      <c r="AV428" s="53" t="str">
        <f>IFERROR(VLOOKUP(AU428,abbreviation[[description_german]:[abbreviation_budo]],3,FALSE),"")</f>
        <v/>
      </c>
      <c r="AY428" s="51" t="str">
        <f>IFERROR(VLOOKUP(AX428,abbreviation[[description_german]:[abbreviation_budo]],3,FALSE),"")</f>
        <v/>
      </c>
      <c r="BB428" s="51" t="str">
        <f>IFERROR(VLOOKUP(BA428,abbreviation[[description_german]:[abbreviation_budo]],3,FALSE),"")</f>
        <v/>
      </c>
      <c r="BE428" s="51" t="str">
        <f>IFERROR(VLOOKUP(BD428,abbreviation[[description_german]:[abbreviation_budo]],3,FALSE),"")</f>
        <v/>
      </c>
      <c r="BG428" s="38"/>
      <c r="BH428" s="49" t="str">
        <f t="shared" si="58"/>
        <v>_</v>
      </c>
      <c r="BK428" s="53" t="str">
        <f>IFERROR(VLOOKUP(BJ428,abbreviation[[description_german]:[abbreviation_budo]],3,FALSE),"")</f>
        <v/>
      </c>
      <c r="BN428" s="51" t="str">
        <f>IFERROR(VLOOKUP(BM428,abbreviation[[description_german]:[abbreviation_budo]],3,FALSE),"")</f>
        <v/>
      </c>
      <c r="BO428" s="31"/>
      <c r="BQ428" s="51" t="str">
        <f>IFERROR(VLOOKUP(BP428,abbreviation[[description_german]:[abbreviation_budo]],3,FALSE),"")</f>
        <v/>
      </c>
      <c r="BR428" s="57" t="str">
        <f t="shared" si="59"/>
        <v>_</v>
      </c>
      <c r="BU428" s="53" t="str">
        <f>IFERROR(VLOOKUP(BT428,abbreviation[[description_german]:[abbreviation_budo]],3,FALSE),"")</f>
        <v/>
      </c>
      <c r="BV428" s="60" t="str">
        <f t="shared" si="60"/>
        <v>_</v>
      </c>
      <c r="BY428" s="48" t="str">
        <f>IFERROR(VLOOKUP(BX428,category[[category_name_german]:[abbreviation_category_budo]],3,FALSE),"")</f>
        <v/>
      </c>
      <c r="CB428" s="48" t="str">
        <f>IFERROR(VLOOKUP(CA428,category[[category_name_german]:[abbreviation_category_budo]],3,FALSE),"")</f>
        <v/>
      </c>
      <c r="CE428" s="48" t="str">
        <f>IFERROR(VLOOKUP(CD428,category[[category_name_german]:[abbreviation_category_budo]],3,FALSE),"")</f>
        <v/>
      </c>
      <c r="CH428" s="48" t="str">
        <f>IFERROR(VLOOKUP(CG428,category[[category_name_german]:[abbreviation_category_budo]],3,FALSE),"")</f>
        <v/>
      </c>
      <c r="CK428" s="48" t="str">
        <f>IFERROR(VLOOKUP(CJ428,category[[category_name_german]:[abbreviation_category_budo]],3,FALSE),"")</f>
        <v/>
      </c>
      <c r="CM428" s="49" t="str">
        <f t="shared" si="61"/>
        <v/>
      </c>
      <c r="CO428" s="63" t="str">
        <f t="shared" si="62"/>
        <v/>
      </c>
    </row>
    <row r="429" spans="4:93" x14ac:dyDescent="0.25">
      <c r="D429" s="48" t="str">
        <f>IFERROR(VLOOKUP(C429,category[[category_name_german]:[abbreviation_category_budo]],3,FALSE),"")</f>
        <v/>
      </c>
      <c r="G429" s="48" t="str">
        <f>IFERROR(VLOOKUP(F429,category[[category_name_german]:[abbreviation_category_budo]],3,FALSE),"")</f>
        <v/>
      </c>
      <c r="J429" s="48" t="str">
        <f>IFERROR(VLOOKUP(I429,category[[category_name_german]:[abbreviation_category_budo]],3,FALSE),"")</f>
        <v/>
      </c>
      <c r="M429" s="48" t="str">
        <f>IFERROR(VLOOKUP(L429,category[[category_name_german]:[abbreviation_category_budo]],3,FALSE),"")</f>
        <v/>
      </c>
      <c r="P429" s="48" t="str">
        <f>IFERROR(VLOOKUP(O429,category[[category_name_german]:[abbreviation_category_budo]],3,FALSE),"")</f>
        <v/>
      </c>
      <c r="R429" s="49" t="str">
        <f t="shared" si="54"/>
        <v/>
      </c>
      <c r="U429" s="48" t="str">
        <f>IFERROR(VLOOKUP(T429,abbreviation[[description_german]:[abbreviation_budo]],3,FALSE),"")</f>
        <v/>
      </c>
      <c r="X429" s="51" t="str">
        <f>IFERROR(VLOOKUP(W429,abbreviation[[description_german]:[abbreviation_budo]],3,FALSE),"")</f>
        <v/>
      </c>
      <c r="Y429" s="33"/>
      <c r="AA429" s="49" t="str">
        <f t="shared" si="55"/>
        <v/>
      </c>
      <c r="AD429" s="48" t="str">
        <f>IFERROR(VLOOKUP(AC429,abbreviation[[description_german]:[abbreviation_budo]],3,FALSE),"")</f>
        <v/>
      </c>
      <c r="AG429" s="54" t="str">
        <f>IFERROR(VLOOKUP(AF429,abbreviation[[description_german]:[abbreviation_budo]],3,FALSE),"")</f>
        <v/>
      </c>
      <c r="AJ429" s="49" t="str">
        <f t="shared" si="56"/>
        <v>_</v>
      </c>
      <c r="AM429" s="48" t="str">
        <f>IFERROR(VLOOKUP(AL429,abbreviation[[description_german]:[abbreviation_budo]],3,FALSE),"")</f>
        <v/>
      </c>
      <c r="AP429" s="54" t="str">
        <f>IFERROR(VLOOKUP(AO429,abbreviation[[description_german]:[abbreviation_budo]],3,FALSE),"")</f>
        <v/>
      </c>
      <c r="AS429" s="49" t="str">
        <f t="shared" si="57"/>
        <v>_</v>
      </c>
      <c r="AV429" s="53" t="str">
        <f>IFERROR(VLOOKUP(AU429,abbreviation[[description_german]:[abbreviation_budo]],3,FALSE),"")</f>
        <v/>
      </c>
      <c r="AY429" s="51" t="str">
        <f>IFERROR(VLOOKUP(AX429,abbreviation[[description_german]:[abbreviation_budo]],3,FALSE),"")</f>
        <v/>
      </c>
      <c r="BB429" s="51" t="str">
        <f>IFERROR(VLOOKUP(BA429,abbreviation[[description_german]:[abbreviation_budo]],3,FALSE),"")</f>
        <v/>
      </c>
      <c r="BE429" s="51" t="str">
        <f>IFERROR(VLOOKUP(BD429,abbreviation[[description_german]:[abbreviation_budo]],3,FALSE),"")</f>
        <v/>
      </c>
      <c r="BG429" s="38"/>
      <c r="BH429" s="49" t="str">
        <f t="shared" si="58"/>
        <v>_</v>
      </c>
      <c r="BK429" s="53" t="str">
        <f>IFERROR(VLOOKUP(BJ429,abbreviation[[description_german]:[abbreviation_budo]],3,FALSE),"")</f>
        <v/>
      </c>
      <c r="BN429" s="51" t="str">
        <f>IFERROR(VLOOKUP(BM429,abbreviation[[description_german]:[abbreviation_budo]],3,FALSE),"")</f>
        <v/>
      </c>
      <c r="BO429" s="31"/>
      <c r="BQ429" s="51" t="str">
        <f>IFERROR(VLOOKUP(BP429,abbreviation[[description_german]:[abbreviation_budo]],3,FALSE),"")</f>
        <v/>
      </c>
      <c r="BR429" s="57" t="str">
        <f t="shared" si="59"/>
        <v>_</v>
      </c>
      <c r="BU429" s="53" t="str">
        <f>IFERROR(VLOOKUP(BT429,abbreviation[[description_german]:[abbreviation_budo]],3,FALSE),"")</f>
        <v/>
      </c>
      <c r="BV429" s="60" t="str">
        <f t="shared" si="60"/>
        <v>_</v>
      </c>
      <c r="BY429" s="48" t="str">
        <f>IFERROR(VLOOKUP(BX429,category[[category_name_german]:[abbreviation_category_budo]],3,FALSE),"")</f>
        <v/>
      </c>
      <c r="CB429" s="48" t="str">
        <f>IFERROR(VLOOKUP(CA429,category[[category_name_german]:[abbreviation_category_budo]],3,FALSE),"")</f>
        <v/>
      </c>
      <c r="CE429" s="48" t="str">
        <f>IFERROR(VLOOKUP(CD429,category[[category_name_german]:[abbreviation_category_budo]],3,FALSE),"")</f>
        <v/>
      </c>
      <c r="CH429" s="48" t="str">
        <f>IFERROR(VLOOKUP(CG429,category[[category_name_german]:[abbreviation_category_budo]],3,FALSE),"")</f>
        <v/>
      </c>
      <c r="CK429" s="48" t="str">
        <f>IFERROR(VLOOKUP(CJ429,category[[category_name_german]:[abbreviation_category_budo]],3,FALSE),"")</f>
        <v/>
      </c>
      <c r="CM429" s="49" t="str">
        <f t="shared" si="61"/>
        <v/>
      </c>
      <c r="CO429" s="63" t="str">
        <f t="shared" si="62"/>
        <v/>
      </c>
    </row>
    <row r="430" spans="4:93" x14ac:dyDescent="0.25">
      <c r="D430" s="48" t="str">
        <f>IFERROR(VLOOKUP(C430,category[[category_name_german]:[abbreviation_category_budo]],3,FALSE),"")</f>
        <v/>
      </c>
      <c r="G430" s="48" t="str">
        <f>IFERROR(VLOOKUP(F430,category[[category_name_german]:[abbreviation_category_budo]],3,FALSE),"")</f>
        <v/>
      </c>
      <c r="J430" s="48" t="str">
        <f>IFERROR(VLOOKUP(I430,category[[category_name_german]:[abbreviation_category_budo]],3,FALSE),"")</f>
        <v/>
      </c>
      <c r="M430" s="48" t="str">
        <f>IFERROR(VLOOKUP(L430,category[[category_name_german]:[abbreviation_category_budo]],3,FALSE),"")</f>
        <v/>
      </c>
      <c r="P430" s="48" t="str">
        <f>IFERROR(VLOOKUP(O430,category[[category_name_german]:[abbreviation_category_budo]],3,FALSE),"")</f>
        <v/>
      </c>
      <c r="R430" s="49" t="str">
        <f t="shared" si="54"/>
        <v/>
      </c>
      <c r="U430" s="48" t="str">
        <f>IFERROR(VLOOKUP(T430,abbreviation[[description_german]:[abbreviation_budo]],3,FALSE),"")</f>
        <v/>
      </c>
      <c r="X430" s="51" t="str">
        <f>IFERROR(VLOOKUP(W430,abbreviation[[description_german]:[abbreviation_budo]],3,FALSE),"")</f>
        <v/>
      </c>
      <c r="Y430" s="33"/>
      <c r="AA430" s="49" t="str">
        <f t="shared" si="55"/>
        <v/>
      </c>
      <c r="AD430" s="48" t="str">
        <f>IFERROR(VLOOKUP(AC430,abbreviation[[description_german]:[abbreviation_budo]],3,FALSE),"")</f>
        <v/>
      </c>
      <c r="AG430" s="54" t="str">
        <f>IFERROR(VLOOKUP(AF430,abbreviation[[description_german]:[abbreviation_budo]],3,FALSE),"")</f>
        <v/>
      </c>
      <c r="AJ430" s="49" t="str">
        <f t="shared" si="56"/>
        <v>_</v>
      </c>
      <c r="AM430" s="48" t="str">
        <f>IFERROR(VLOOKUP(AL430,abbreviation[[description_german]:[abbreviation_budo]],3,FALSE),"")</f>
        <v/>
      </c>
      <c r="AP430" s="54" t="str">
        <f>IFERROR(VLOOKUP(AO430,abbreviation[[description_german]:[abbreviation_budo]],3,FALSE),"")</f>
        <v/>
      </c>
      <c r="AS430" s="49" t="str">
        <f t="shared" si="57"/>
        <v>_</v>
      </c>
      <c r="AV430" s="53" t="str">
        <f>IFERROR(VLOOKUP(AU430,abbreviation[[description_german]:[abbreviation_budo]],3,FALSE),"")</f>
        <v/>
      </c>
      <c r="AY430" s="51" t="str">
        <f>IFERROR(VLOOKUP(AX430,abbreviation[[description_german]:[abbreviation_budo]],3,FALSE),"")</f>
        <v/>
      </c>
      <c r="BB430" s="51" t="str">
        <f>IFERROR(VLOOKUP(BA430,abbreviation[[description_german]:[abbreviation_budo]],3,FALSE),"")</f>
        <v/>
      </c>
      <c r="BE430" s="51" t="str">
        <f>IFERROR(VLOOKUP(BD430,abbreviation[[description_german]:[abbreviation_budo]],3,FALSE),"")</f>
        <v/>
      </c>
      <c r="BG430" s="38"/>
      <c r="BH430" s="49" t="str">
        <f t="shared" si="58"/>
        <v>_</v>
      </c>
      <c r="BK430" s="53" t="str">
        <f>IFERROR(VLOOKUP(BJ430,abbreviation[[description_german]:[abbreviation_budo]],3,FALSE),"")</f>
        <v/>
      </c>
      <c r="BN430" s="51" t="str">
        <f>IFERROR(VLOOKUP(BM430,abbreviation[[description_german]:[abbreviation_budo]],3,FALSE),"")</f>
        <v/>
      </c>
      <c r="BO430" s="31"/>
      <c r="BQ430" s="51" t="str">
        <f>IFERROR(VLOOKUP(BP430,abbreviation[[description_german]:[abbreviation_budo]],3,FALSE),"")</f>
        <v/>
      </c>
      <c r="BR430" s="57" t="str">
        <f t="shared" si="59"/>
        <v>_</v>
      </c>
      <c r="BU430" s="53" t="str">
        <f>IFERROR(VLOOKUP(BT430,abbreviation[[description_german]:[abbreviation_budo]],3,FALSE),"")</f>
        <v/>
      </c>
      <c r="BV430" s="60" t="str">
        <f t="shared" si="60"/>
        <v>_</v>
      </c>
      <c r="BY430" s="48" t="str">
        <f>IFERROR(VLOOKUP(BX430,category[[category_name_german]:[abbreviation_category_budo]],3,FALSE),"")</f>
        <v/>
      </c>
      <c r="CB430" s="48" t="str">
        <f>IFERROR(VLOOKUP(CA430,category[[category_name_german]:[abbreviation_category_budo]],3,FALSE),"")</f>
        <v/>
      </c>
      <c r="CE430" s="48" t="str">
        <f>IFERROR(VLOOKUP(CD430,category[[category_name_german]:[abbreviation_category_budo]],3,FALSE),"")</f>
        <v/>
      </c>
      <c r="CH430" s="48" t="str">
        <f>IFERROR(VLOOKUP(CG430,category[[category_name_german]:[abbreviation_category_budo]],3,FALSE),"")</f>
        <v/>
      </c>
      <c r="CK430" s="48" t="str">
        <f>IFERROR(VLOOKUP(CJ430,category[[category_name_german]:[abbreviation_category_budo]],3,FALSE),"")</f>
        <v/>
      </c>
      <c r="CM430" s="49" t="str">
        <f t="shared" si="61"/>
        <v/>
      </c>
      <c r="CO430" s="63" t="str">
        <f t="shared" si="62"/>
        <v/>
      </c>
    </row>
    <row r="431" spans="4:93" x14ac:dyDescent="0.25">
      <c r="D431" s="48" t="str">
        <f>IFERROR(VLOOKUP(C431,category[[category_name_german]:[abbreviation_category_budo]],3,FALSE),"")</f>
        <v/>
      </c>
      <c r="G431" s="48" t="str">
        <f>IFERROR(VLOOKUP(F431,category[[category_name_german]:[abbreviation_category_budo]],3,FALSE),"")</f>
        <v/>
      </c>
      <c r="J431" s="48" t="str">
        <f>IFERROR(VLOOKUP(I431,category[[category_name_german]:[abbreviation_category_budo]],3,FALSE),"")</f>
        <v/>
      </c>
      <c r="M431" s="48" t="str">
        <f>IFERROR(VLOOKUP(L431,category[[category_name_german]:[abbreviation_category_budo]],3,FALSE),"")</f>
        <v/>
      </c>
      <c r="P431" s="48" t="str">
        <f>IFERROR(VLOOKUP(O431,category[[category_name_german]:[abbreviation_category_budo]],3,FALSE),"")</f>
        <v/>
      </c>
      <c r="R431" s="49" t="str">
        <f t="shared" si="54"/>
        <v/>
      </c>
      <c r="U431" s="48" t="str">
        <f>IFERROR(VLOOKUP(T431,abbreviation[[description_german]:[abbreviation_budo]],3,FALSE),"")</f>
        <v/>
      </c>
      <c r="X431" s="51" t="str">
        <f>IFERROR(VLOOKUP(W431,abbreviation[[description_german]:[abbreviation_budo]],3,FALSE),"")</f>
        <v/>
      </c>
      <c r="Y431" s="33"/>
      <c r="AA431" s="49" t="str">
        <f t="shared" si="55"/>
        <v/>
      </c>
      <c r="AD431" s="48" t="str">
        <f>IFERROR(VLOOKUP(AC431,abbreviation[[description_german]:[abbreviation_budo]],3,FALSE),"")</f>
        <v/>
      </c>
      <c r="AG431" s="54" t="str">
        <f>IFERROR(VLOOKUP(AF431,abbreviation[[description_german]:[abbreviation_budo]],3,FALSE),"")</f>
        <v/>
      </c>
      <c r="AJ431" s="49" t="str">
        <f t="shared" si="56"/>
        <v>_</v>
      </c>
      <c r="AM431" s="48" t="str">
        <f>IFERROR(VLOOKUP(AL431,abbreviation[[description_german]:[abbreviation_budo]],3,FALSE),"")</f>
        <v/>
      </c>
      <c r="AP431" s="54" t="str">
        <f>IFERROR(VLOOKUP(AO431,abbreviation[[description_german]:[abbreviation_budo]],3,FALSE),"")</f>
        <v/>
      </c>
      <c r="AS431" s="49" t="str">
        <f t="shared" si="57"/>
        <v>_</v>
      </c>
      <c r="AV431" s="53" t="str">
        <f>IFERROR(VLOOKUP(AU431,abbreviation[[description_german]:[abbreviation_budo]],3,FALSE),"")</f>
        <v/>
      </c>
      <c r="AY431" s="51" t="str">
        <f>IFERROR(VLOOKUP(AX431,abbreviation[[description_german]:[abbreviation_budo]],3,FALSE),"")</f>
        <v/>
      </c>
      <c r="BB431" s="51" t="str">
        <f>IFERROR(VLOOKUP(BA431,abbreviation[[description_german]:[abbreviation_budo]],3,FALSE),"")</f>
        <v/>
      </c>
      <c r="BE431" s="51" t="str">
        <f>IFERROR(VLOOKUP(BD431,abbreviation[[description_german]:[abbreviation_budo]],3,FALSE),"")</f>
        <v/>
      </c>
      <c r="BG431" s="38"/>
      <c r="BH431" s="49" t="str">
        <f t="shared" si="58"/>
        <v>_</v>
      </c>
      <c r="BK431" s="53" t="str">
        <f>IFERROR(VLOOKUP(BJ431,abbreviation[[description_german]:[abbreviation_budo]],3,FALSE),"")</f>
        <v/>
      </c>
      <c r="BN431" s="51" t="str">
        <f>IFERROR(VLOOKUP(BM431,abbreviation[[description_german]:[abbreviation_budo]],3,FALSE),"")</f>
        <v/>
      </c>
      <c r="BO431" s="31"/>
      <c r="BQ431" s="51" t="str">
        <f>IFERROR(VLOOKUP(BP431,abbreviation[[description_german]:[abbreviation_budo]],3,FALSE),"")</f>
        <v/>
      </c>
      <c r="BR431" s="57" t="str">
        <f t="shared" si="59"/>
        <v>_</v>
      </c>
      <c r="BU431" s="53" t="str">
        <f>IFERROR(VLOOKUP(BT431,abbreviation[[description_german]:[abbreviation_budo]],3,FALSE),"")</f>
        <v/>
      </c>
      <c r="BV431" s="60" t="str">
        <f t="shared" si="60"/>
        <v>_</v>
      </c>
      <c r="BY431" s="48" t="str">
        <f>IFERROR(VLOOKUP(BX431,category[[category_name_german]:[abbreviation_category_budo]],3,FALSE),"")</f>
        <v/>
      </c>
      <c r="CB431" s="48" t="str">
        <f>IFERROR(VLOOKUP(CA431,category[[category_name_german]:[abbreviation_category_budo]],3,FALSE),"")</f>
        <v/>
      </c>
      <c r="CE431" s="48" t="str">
        <f>IFERROR(VLOOKUP(CD431,category[[category_name_german]:[abbreviation_category_budo]],3,FALSE),"")</f>
        <v/>
      </c>
      <c r="CH431" s="48" t="str">
        <f>IFERROR(VLOOKUP(CG431,category[[category_name_german]:[abbreviation_category_budo]],3,FALSE),"")</f>
        <v/>
      </c>
      <c r="CK431" s="48" t="str">
        <f>IFERROR(VLOOKUP(CJ431,category[[category_name_german]:[abbreviation_category_budo]],3,FALSE),"")</f>
        <v/>
      </c>
      <c r="CM431" s="49" t="str">
        <f t="shared" si="61"/>
        <v/>
      </c>
      <c r="CO431" s="63" t="str">
        <f t="shared" si="62"/>
        <v/>
      </c>
    </row>
    <row r="432" spans="4:93" x14ac:dyDescent="0.25">
      <c r="D432" s="48" t="str">
        <f>IFERROR(VLOOKUP(C432,category[[category_name_german]:[abbreviation_category_budo]],3,FALSE),"")</f>
        <v/>
      </c>
      <c r="G432" s="48" t="str">
        <f>IFERROR(VLOOKUP(F432,category[[category_name_german]:[abbreviation_category_budo]],3,FALSE),"")</f>
        <v/>
      </c>
      <c r="J432" s="48" t="str">
        <f>IFERROR(VLOOKUP(I432,category[[category_name_german]:[abbreviation_category_budo]],3,FALSE),"")</f>
        <v/>
      </c>
      <c r="M432" s="48" t="str">
        <f>IFERROR(VLOOKUP(L432,category[[category_name_german]:[abbreviation_category_budo]],3,FALSE),"")</f>
        <v/>
      </c>
      <c r="P432" s="48" t="str">
        <f>IFERROR(VLOOKUP(O432,category[[category_name_german]:[abbreviation_category_budo]],3,FALSE),"")</f>
        <v/>
      </c>
      <c r="R432" s="49" t="str">
        <f t="shared" si="54"/>
        <v/>
      </c>
      <c r="U432" s="48" t="str">
        <f>IFERROR(VLOOKUP(T432,abbreviation[[description_german]:[abbreviation_budo]],3,FALSE),"")</f>
        <v/>
      </c>
      <c r="X432" s="51" t="str">
        <f>IFERROR(VLOOKUP(W432,abbreviation[[description_german]:[abbreviation_budo]],3,FALSE),"")</f>
        <v/>
      </c>
      <c r="Y432" s="33"/>
      <c r="AA432" s="49" t="str">
        <f t="shared" si="55"/>
        <v/>
      </c>
      <c r="AD432" s="48" t="str">
        <f>IFERROR(VLOOKUP(AC432,abbreviation[[description_german]:[abbreviation_budo]],3,FALSE),"")</f>
        <v/>
      </c>
      <c r="AG432" s="54" t="str">
        <f>IFERROR(VLOOKUP(AF432,abbreviation[[description_german]:[abbreviation_budo]],3,FALSE),"")</f>
        <v/>
      </c>
      <c r="AJ432" s="49" t="str">
        <f t="shared" si="56"/>
        <v>_</v>
      </c>
      <c r="AM432" s="48" t="str">
        <f>IFERROR(VLOOKUP(AL432,abbreviation[[description_german]:[abbreviation_budo]],3,FALSE),"")</f>
        <v/>
      </c>
      <c r="AP432" s="54" t="str">
        <f>IFERROR(VLOOKUP(AO432,abbreviation[[description_german]:[abbreviation_budo]],3,FALSE),"")</f>
        <v/>
      </c>
      <c r="AS432" s="49" t="str">
        <f t="shared" si="57"/>
        <v>_</v>
      </c>
      <c r="AV432" s="53" t="str">
        <f>IFERROR(VLOOKUP(AU432,abbreviation[[description_german]:[abbreviation_budo]],3,FALSE),"")</f>
        <v/>
      </c>
      <c r="AY432" s="51" t="str">
        <f>IFERROR(VLOOKUP(AX432,abbreviation[[description_german]:[abbreviation_budo]],3,FALSE),"")</f>
        <v/>
      </c>
      <c r="BB432" s="51" t="str">
        <f>IFERROR(VLOOKUP(BA432,abbreviation[[description_german]:[abbreviation_budo]],3,FALSE),"")</f>
        <v/>
      </c>
      <c r="BE432" s="51" t="str">
        <f>IFERROR(VLOOKUP(BD432,abbreviation[[description_german]:[abbreviation_budo]],3,FALSE),"")</f>
        <v/>
      </c>
      <c r="BG432" s="38"/>
      <c r="BH432" s="49" t="str">
        <f t="shared" si="58"/>
        <v>_</v>
      </c>
      <c r="BK432" s="53" t="str">
        <f>IFERROR(VLOOKUP(BJ432,abbreviation[[description_german]:[abbreviation_budo]],3,FALSE),"")</f>
        <v/>
      </c>
      <c r="BN432" s="51" t="str">
        <f>IFERROR(VLOOKUP(BM432,abbreviation[[description_german]:[abbreviation_budo]],3,FALSE),"")</f>
        <v/>
      </c>
      <c r="BO432" s="31"/>
      <c r="BQ432" s="51" t="str">
        <f>IFERROR(VLOOKUP(BP432,abbreviation[[description_german]:[abbreviation_budo]],3,FALSE),"")</f>
        <v/>
      </c>
      <c r="BR432" s="57" t="str">
        <f t="shared" si="59"/>
        <v>_</v>
      </c>
      <c r="BU432" s="53" t="str">
        <f>IFERROR(VLOOKUP(BT432,abbreviation[[description_german]:[abbreviation_budo]],3,FALSE),"")</f>
        <v/>
      </c>
      <c r="BV432" s="60" t="str">
        <f t="shared" si="60"/>
        <v>_</v>
      </c>
      <c r="BY432" s="48" t="str">
        <f>IFERROR(VLOOKUP(BX432,category[[category_name_german]:[abbreviation_category_budo]],3,FALSE),"")</f>
        <v/>
      </c>
      <c r="CB432" s="48" t="str">
        <f>IFERROR(VLOOKUP(CA432,category[[category_name_german]:[abbreviation_category_budo]],3,FALSE),"")</f>
        <v/>
      </c>
      <c r="CE432" s="48" t="str">
        <f>IFERROR(VLOOKUP(CD432,category[[category_name_german]:[abbreviation_category_budo]],3,FALSE),"")</f>
        <v/>
      </c>
      <c r="CH432" s="48" t="str">
        <f>IFERROR(VLOOKUP(CG432,category[[category_name_german]:[abbreviation_category_budo]],3,FALSE),"")</f>
        <v/>
      </c>
      <c r="CK432" s="48" t="str">
        <f>IFERROR(VLOOKUP(CJ432,category[[category_name_german]:[abbreviation_category_budo]],3,FALSE),"")</f>
        <v/>
      </c>
      <c r="CM432" s="49" t="str">
        <f t="shared" si="61"/>
        <v/>
      </c>
      <c r="CO432" s="63" t="str">
        <f t="shared" si="62"/>
        <v/>
      </c>
    </row>
    <row r="433" spans="4:93" x14ac:dyDescent="0.25">
      <c r="D433" s="48" t="str">
        <f>IFERROR(VLOOKUP(C433,category[[category_name_german]:[abbreviation_category_budo]],3,FALSE),"")</f>
        <v/>
      </c>
      <c r="G433" s="48" t="str">
        <f>IFERROR(VLOOKUP(F433,category[[category_name_german]:[abbreviation_category_budo]],3,FALSE),"")</f>
        <v/>
      </c>
      <c r="J433" s="48" t="str">
        <f>IFERROR(VLOOKUP(I433,category[[category_name_german]:[abbreviation_category_budo]],3,FALSE),"")</f>
        <v/>
      </c>
      <c r="M433" s="48" t="str">
        <f>IFERROR(VLOOKUP(L433,category[[category_name_german]:[abbreviation_category_budo]],3,FALSE),"")</f>
        <v/>
      </c>
      <c r="P433" s="48" t="str">
        <f>IFERROR(VLOOKUP(O433,category[[category_name_german]:[abbreviation_category_budo]],3,FALSE),"")</f>
        <v/>
      </c>
      <c r="R433" s="49" t="str">
        <f t="shared" si="54"/>
        <v/>
      </c>
      <c r="U433" s="48" t="str">
        <f>IFERROR(VLOOKUP(T433,abbreviation[[description_german]:[abbreviation_budo]],3,FALSE),"")</f>
        <v/>
      </c>
      <c r="X433" s="51" t="str">
        <f>IFERROR(VLOOKUP(W433,abbreviation[[description_german]:[abbreviation_budo]],3,FALSE),"")</f>
        <v/>
      </c>
      <c r="Y433" s="33"/>
      <c r="AA433" s="49" t="str">
        <f t="shared" si="55"/>
        <v/>
      </c>
      <c r="AD433" s="48" t="str">
        <f>IFERROR(VLOOKUP(AC433,abbreviation[[description_german]:[abbreviation_budo]],3,FALSE),"")</f>
        <v/>
      </c>
      <c r="AG433" s="54" t="str">
        <f>IFERROR(VLOOKUP(AF433,abbreviation[[description_german]:[abbreviation_budo]],3,FALSE),"")</f>
        <v/>
      </c>
      <c r="AJ433" s="49" t="str">
        <f t="shared" si="56"/>
        <v>_</v>
      </c>
      <c r="AM433" s="48" t="str">
        <f>IFERROR(VLOOKUP(AL433,abbreviation[[description_german]:[abbreviation_budo]],3,FALSE),"")</f>
        <v/>
      </c>
      <c r="AP433" s="54" t="str">
        <f>IFERROR(VLOOKUP(AO433,abbreviation[[description_german]:[abbreviation_budo]],3,FALSE),"")</f>
        <v/>
      </c>
      <c r="AS433" s="49" t="str">
        <f t="shared" si="57"/>
        <v>_</v>
      </c>
      <c r="AV433" s="53" t="str">
        <f>IFERROR(VLOOKUP(AU433,abbreviation[[description_german]:[abbreviation_budo]],3,FALSE),"")</f>
        <v/>
      </c>
      <c r="AY433" s="51" t="str">
        <f>IFERROR(VLOOKUP(AX433,abbreviation[[description_german]:[abbreviation_budo]],3,FALSE),"")</f>
        <v/>
      </c>
      <c r="BB433" s="51" t="str">
        <f>IFERROR(VLOOKUP(BA433,abbreviation[[description_german]:[abbreviation_budo]],3,FALSE),"")</f>
        <v/>
      </c>
      <c r="BE433" s="51" t="str">
        <f>IFERROR(VLOOKUP(BD433,abbreviation[[description_german]:[abbreviation_budo]],3,FALSE),"")</f>
        <v/>
      </c>
      <c r="BG433" s="38"/>
      <c r="BH433" s="49" t="str">
        <f t="shared" si="58"/>
        <v>_</v>
      </c>
      <c r="BK433" s="53" t="str">
        <f>IFERROR(VLOOKUP(BJ433,abbreviation[[description_german]:[abbreviation_budo]],3,FALSE),"")</f>
        <v/>
      </c>
      <c r="BN433" s="51" t="str">
        <f>IFERROR(VLOOKUP(BM433,abbreviation[[description_german]:[abbreviation_budo]],3,FALSE),"")</f>
        <v/>
      </c>
      <c r="BO433" s="31"/>
      <c r="BQ433" s="51" t="str">
        <f>IFERROR(VLOOKUP(BP433,abbreviation[[description_german]:[abbreviation_budo]],3,FALSE),"")</f>
        <v/>
      </c>
      <c r="BR433" s="57" t="str">
        <f t="shared" si="59"/>
        <v>_</v>
      </c>
      <c r="BU433" s="53" t="str">
        <f>IFERROR(VLOOKUP(BT433,abbreviation[[description_german]:[abbreviation_budo]],3,FALSE),"")</f>
        <v/>
      </c>
      <c r="BV433" s="60" t="str">
        <f t="shared" si="60"/>
        <v>_</v>
      </c>
      <c r="BY433" s="48" t="str">
        <f>IFERROR(VLOOKUP(BX433,category[[category_name_german]:[abbreviation_category_budo]],3,FALSE),"")</f>
        <v/>
      </c>
      <c r="CB433" s="48" t="str">
        <f>IFERROR(VLOOKUP(CA433,category[[category_name_german]:[abbreviation_category_budo]],3,FALSE),"")</f>
        <v/>
      </c>
      <c r="CE433" s="48" t="str">
        <f>IFERROR(VLOOKUP(CD433,category[[category_name_german]:[abbreviation_category_budo]],3,FALSE),"")</f>
        <v/>
      </c>
      <c r="CH433" s="48" t="str">
        <f>IFERROR(VLOOKUP(CG433,category[[category_name_german]:[abbreviation_category_budo]],3,FALSE),"")</f>
        <v/>
      </c>
      <c r="CK433" s="48" t="str">
        <f>IFERROR(VLOOKUP(CJ433,category[[category_name_german]:[abbreviation_category_budo]],3,FALSE),"")</f>
        <v/>
      </c>
      <c r="CM433" s="49" t="str">
        <f t="shared" si="61"/>
        <v/>
      </c>
      <c r="CO433" s="63" t="str">
        <f t="shared" si="62"/>
        <v/>
      </c>
    </row>
    <row r="434" spans="4:93" x14ac:dyDescent="0.25">
      <c r="D434" s="48" t="str">
        <f>IFERROR(VLOOKUP(C434,category[[category_name_german]:[abbreviation_category_budo]],3,FALSE),"")</f>
        <v/>
      </c>
      <c r="G434" s="48" t="str">
        <f>IFERROR(VLOOKUP(F434,category[[category_name_german]:[abbreviation_category_budo]],3,FALSE),"")</f>
        <v/>
      </c>
      <c r="J434" s="48" t="str">
        <f>IFERROR(VLOOKUP(I434,category[[category_name_german]:[abbreviation_category_budo]],3,FALSE),"")</f>
        <v/>
      </c>
      <c r="M434" s="48" t="str">
        <f>IFERROR(VLOOKUP(L434,category[[category_name_german]:[abbreviation_category_budo]],3,FALSE),"")</f>
        <v/>
      </c>
      <c r="P434" s="48" t="str">
        <f>IFERROR(VLOOKUP(O434,category[[category_name_german]:[abbreviation_category_budo]],3,FALSE),"")</f>
        <v/>
      </c>
      <c r="R434" s="49" t="str">
        <f t="shared" si="54"/>
        <v/>
      </c>
      <c r="U434" s="48" t="str">
        <f>IFERROR(VLOOKUP(T434,abbreviation[[description_german]:[abbreviation_budo]],3,FALSE),"")</f>
        <v/>
      </c>
      <c r="X434" s="51" t="str">
        <f>IFERROR(VLOOKUP(W434,abbreviation[[description_german]:[abbreviation_budo]],3,FALSE),"")</f>
        <v/>
      </c>
      <c r="Y434" s="33"/>
      <c r="AA434" s="49" t="str">
        <f t="shared" si="55"/>
        <v/>
      </c>
      <c r="AD434" s="48" t="str">
        <f>IFERROR(VLOOKUP(AC434,abbreviation[[description_german]:[abbreviation_budo]],3,FALSE),"")</f>
        <v/>
      </c>
      <c r="AG434" s="54" t="str">
        <f>IFERROR(VLOOKUP(AF434,abbreviation[[description_german]:[abbreviation_budo]],3,FALSE),"")</f>
        <v/>
      </c>
      <c r="AJ434" s="49" t="str">
        <f t="shared" si="56"/>
        <v>_</v>
      </c>
      <c r="AM434" s="48" t="str">
        <f>IFERROR(VLOOKUP(AL434,abbreviation[[description_german]:[abbreviation_budo]],3,FALSE),"")</f>
        <v/>
      </c>
      <c r="AP434" s="54" t="str">
        <f>IFERROR(VLOOKUP(AO434,abbreviation[[description_german]:[abbreviation_budo]],3,FALSE),"")</f>
        <v/>
      </c>
      <c r="AS434" s="49" t="str">
        <f t="shared" si="57"/>
        <v>_</v>
      </c>
      <c r="AV434" s="53" t="str">
        <f>IFERROR(VLOOKUP(AU434,abbreviation[[description_german]:[abbreviation_budo]],3,FALSE),"")</f>
        <v/>
      </c>
      <c r="AY434" s="51" t="str">
        <f>IFERROR(VLOOKUP(AX434,abbreviation[[description_german]:[abbreviation_budo]],3,FALSE),"")</f>
        <v/>
      </c>
      <c r="BB434" s="51" t="str">
        <f>IFERROR(VLOOKUP(BA434,abbreviation[[description_german]:[abbreviation_budo]],3,FALSE),"")</f>
        <v/>
      </c>
      <c r="BE434" s="51" t="str">
        <f>IFERROR(VLOOKUP(BD434,abbreviation[[description_german]:[abbreviation_budo]],3,FALSE),"")</f>
        <v/>
      </c>
      <c r="BG434" s="38"/>
      <c r="BH434" s="49" t="str">
        <f t="shared" si="58"/>
        <v>_</v>
      </c>
      <c r="BK434" s="53" t="str">
        <f>IFERROR(VLOOKUP(BJ434,abbreviation[[description_german]:[abbreviation_budo]],3,FALSE),"")</f>
        <v/>
      </c>
      <c r="BN434" s="51" t="str">
        <f>IFERROR(VLOOKUP(BM434,abbreviation[[description_german]:[abbreviation_budo]],3,FALSE),"")</f>
        <v/>
      </c>
      <c r="BO434" s="31"/>
      <c r="BQ434" s="51" t="str">
        <f>IFERROR(VLOOKUP(BP434,abbreviation[[description_german]:[abbreviation_budo]],3,FALSE),"")</f>
        <v/>
      </c>
      <c r="BR434" s="57" t="str">
        <f t="shared" si="59"/>
        <v>_</v>
      </c>
      <c r="BU434" s="53" t="str">
        <f>IFERROR(VLOOKUP(BT434,abbreviation[[description_german]:[abbreviation_budo]],3,FALSE),"")</f>
        <v/>
      </c>
      <c r="BV434" s="60" t="str">
        <f t="shared" si="60"/>
        <v>_</v>
      </c>
      <c r="BY434" s="48" t="str">
        <f>IFERROR(VLOOKUP(BX434,category[[category_name_german]:[abbreviation_category_budo]],3,FALSE),"")</f>
        <v/>
      </c>
      <c r="CB434" s="48" t="str">
        <f>IFERROR(VLOOKUP(CA434,category[[category_name_german]:[abbreviation_category_budo]],3,FALSE),"")</f>
        <v/>
      </c>
      <c r="CE434" s="48" t="str">
        <f>IFERROR(VLOOKUP(CD434,category[[category_name_german]:[abbreviation_category_budo]],3,FALSE),"")</f>
        <v/>
      </c>
      <c r="CH434" s="48" t="str">
        <f>IFERROR(VLOOKUP(CG434,category[[category_name_german]:[abbreviation_category_budo]],3,FALSE),"")</f>
        <v/>
      </c>
      <c r="CK434" s="48" t="str">
        <f>IFERROR(VLOOKUP(CJ434,category[[category_name_german]:[abbreviation_category_budo]],3,FALSE),"")</f>
        <v/>
      </c>
      <c r="CM434" s="49" t="str">
        <f t="shared" si="61"/>
        <v/>
      </c>
      <c r="CO434" s="63" t="str">
        <f t="shared" si="62"/>
        <v/>
      </c>
    </row>
    <row r="435" spans="4:93" x14ac:dyDescent="0.25">
      <c r="D435" s="48" t="str">
        <f>IFERROR(VLOOKUP(C435,category[[category_name_german]:[abbreviation_category_budo]],3,FALSE),"")</f>
        <v/>
      </c>
      <c r="G435" s="48" t="str">
        <f>IFERROR(VLOOKUP(F435,category[[category_name_german]:[abbreviation_category_budo]],3,FALSE),"")</f>
        <v/>
      </c>
      <c r="J435" s="48" t="str">
        <f>IFERROR(VLOOKUP(I435,category[[category_name_german]:[abbreviation_category_budo]],3,FALSE),"")</f>
        <v/>
      </c>
      <c r="M435" s="48" t="str">
        <f>IFERROR(VLOOKUP(L435,category[[category_name_german]:[abbreviation_category_budo]],3,FALSE),"")</f>
        <v/>
      </c>
      <c r="P435" s="48" t="str">
        <f>IFERROR(VLOOKUP(O435,category[[category_name_german]:[abbreviation_category_budo]],3,FALSE),"")</f>
        <v/>
      </c>
      <c r="R435" s="49" t="str">
        <f t="shared" si="54"/>
        <v/>
      </c>
      <c r="U435" s="48" t="str">
        <f>IFERROR(VLOOKUP(T435,abbreviation[[description_german]:[abbreviation_budo]],3,FALSE),"")</f>
        <v/>
      </c>
      <c r="X435" s="51" t="str">
        <f>IFERROR(VLOOKUP(W435,abbreviation[[description_german]:[abbreviation_budo]],3,FALSE),"")</f>
        <v/>
      </c>
      <c r="Y435" s="33"/>
      <c r="AA435" s="49" t="str">
        <f t="shared" si="55"/>
        <v/>
      </c>
      <c r="AD435" s="48" t="str">
        <f>IFERROR(VLOOKUP(AC435,abbreviation[[description_german]:[abbreviation_budo]],3,FALSE),"")</f>
        <v/>
      </c>
      <c r="AG435" s="54" t="str">
        <f>IFERROR(VLOOKUP(AF435,abbreviation[[description_german]:[abbreviation_budo]],3,FALSE),"")</f>
        <v/>
      </c>
      <c r="AJ435" s="49" t="str">
        <f t="shared" si="56"/>
        <v>_</v>
      </c>
      <c r="AM435" s="48" t="str">
        <f>IFERROR(VLOOKUP(AL435,abbreviation[[description_german]:[abbreviation_budo]],3,FALSE),"")</f>
        <v/>
      </c>
      <c r="AP435" s="54" t="str">
        <f>IFERROR(VLOOKUP(AO435,abbreviation[[description_german]:[abbreviation_budo]],3,FALSE),"")</f>
        <v/>
      </c>
      <c r="AS435" s="49" t="str">
        <f t="shared" si="57"/>
        <v>_</v>
      </c>
      <c r="AV435" s="53" t="str">
        <f>IFERROR(VLOOKUP(AU435,abbreviation[[description_german]:[abbreviation_budo]],3,FALSE),"")</f>
        <v/>
      </c>
      <c r="AY435" s="51" t="str">
        <f>IFERROR(VLOOKUP(AX435,abbreviation[[description_german]:[abbreviation_budo]],3,FALSE),"")</f>
        <v/>
      </c>
      <c r="BB435" s="51" t="str">
        <f>IFERROR(VLOOKUP(BA435,abbreviation[[description_german]:[abbreviation_budo]],3,FALSE),"")</f>
        <v/>
      </c>
      <c r="BE435" s="51" t="str">
        <f>IFERROR(VLOOKUP(BD435,abbreviation[[description_german]:[abbreviation_budo]],3,FALSE),"")</f>
        <v/>
      </c>
      <c r="BG435" s="38"/>
      <c r="BH435" s="49" t="str">
        <f t="shared" si="58"/>
        <v>_</v>
      </c>
      <c r="BK435" s="53" t="str">
        <f>IFERROR(VLOOKUP(BJ435,abbreviation[[description_german]:[abbreviation_budo]],3,FALSE),"")</f>
        <v/>
      </c>
      <c r="BN435" s="51" t="str">
        <f>IFERROR(VLOOKUP(BM435,abbreviation[[description_german]:[abbreviation_budo]],3,FALSE),"")</f>
        <v/>
      </c>
      <c r="BO435" s="31"/>
      <c r="BQ435" s="51" t="str">
        <f>IFERROR(VLOOKUP(BP435,abbreviation[[description_german]:[abbreviation_budo]],3,FALSE),"")</f>
        <v/>
      </c>
      <c r="BR435" s="57" t="str">
        <f t="shared" si="59"/>
        <v>_</v>
      </c>
      <c r="BU435" s="53" t="str">
        <f>IFERROR(VLOOKUP(BT435,abbreviation[[description_german]:[abbreviation_budo]],3,FALSE),"")</f>
        <v/>
      </c>
      <c r="BV435" s="60" t="str">
        <f t="shared" si="60"/>
        <v>_</v>
      </c>
      <c r="BY435" s="48" t="str">
        <f>IFERROR(VLOOKUP(BX435,category[[category_name_german]:[abbreviation_category_budo]],3,FALSE),"")</f>
        <v/>
      </c>
      <c r="CB435" s="48" t="str">
        <f>IFERROR(VLOOKUP(CA435,category[[category_name_german]:[abbreviation_category_budo]],3,FALSE),"")</f>
        <v/>
      </c>
      <c r="CE435" s="48" t="str">
        <f>IFERROR(VLOOKUP(CD435,category[[category_name_german]:[abbreviation_category_budo]],3,FALSE),"")</f>
        <v/>
      </c>
      <c r="CH435" s="48" t="str">
        <f>IFERROR(VLOOKUP(CG435,category[[category_name_german]:[abbreviation_category_budo]],3,FALSE),"")</f>
        <v/>
      </c>
      <c r="CK435" s="48" t="str">
        <f>IFERROR(VLOOKUP(CJ435,category[[category_name_german]:[abbreviation_category_budo]],3,FALSE),"")</f>
        <v/>
      </c>
      <c r="CM435" s="49" t="str">
        <f t="shared" si="61"/>
        <v/>
      </c>
      <c r="CO435" s="63" t="str">
        <f t="shared" si="62"/>
        <v/>
      </c>
    </row>
    <row r="436" spans="4:93" x14ac:dyDescent="0.25">
      <c r="D436" s="48" t="str">
        <f>IFERROR(VLOOKUP(C436,category[[category_name_german]:[abbreviation_category_budo]],3,FALSE),"")</f>
        <v/>
      </c>
      <c r="G436" s="48" t="str">
        <f>IFERROR(VLOOKUP(F436,category[[category_name_german]:[abbreviation_category_budo]],3,FALSE),"")</f>
        <v/>
      </c>
      <c r="J436" s="48" t="str">
        <f>IFERROR(VLOOKUP(I436,category[[category_name_german]:[abbreviation_category_budo]],3,FALSE),"")</f>
        <v/>
      </c>
      <c r="M436" s="48" t="str">
        <f>IFERROR(VLOOKUP(L436,category[[category_name_german]:[abbreviation_category_budo]],3,FALSE),"")</f>
        <v/>
      </c>
      <c r="P436" s="48" t="str">
        <f>IFERROR(VLOOKUP(O436,category[[category_name_german]:[abbreviation_category_budo]],3,FALSE),"")</f>
        <v/>
      </c>
      <c r="R436" s="49" t="str">
        <f t="shared" si="54"/>
        <v/>
      </c>
      <c r="U436" s="48" t="str">
        <f>IFERROR(VLOOKUP(T436,abbreviation[[description_german]:[abbreviation_budo]],3,FALSE),"")</f>
        <v/>
      </c>
      <c r="X436" s="51" t="str">
        <f>IFERROR(VLOOKUP(W436,abbreviation[[description_german]:[abbreviation_budo]],3,FALSE),"")</f>
        <v/>
      </c>
      <c r="Y436" s="33"/>
      <c r="AA436" s="49" t="str">
        <f t="shared" si="55"/>
        <v/>
      </c>
      <c r="AD436" s="48" t="str">
        <f>IFERROR(VLOOKUP(AC436,abbreviation[[description_german]:[abbreviation_budo]],3,FALSE),"")</f>
        <v/>
      </c>
      <c r="AG436" s="54" t="str">
        <f>IFERROR(VLOOKUP(AF436,abbreviation[[description_german]:[abbreviation_budo]],3,FALSE),"")</f>
        <v/>
      </c>
      <c r="AJ436" s="49" t="str">
        <f t="shared" si="56"/>
        <v>_</v>
      </c>
      <c r="AM436" s="48" t="str">
        <f>IFERROR(VLOOKUP(AL436,abbreviation[[description_german]:[abbreviation_budo]],3,FALSE),"")</f>
        <v/>
      </c>
      <c r="AP436" s="54" t="str">
        <f>IFERROR(VLOOKUP(AO436,abbreviation[[description_german]:[abbreviation_budo]],3,FALSE),"")</f>
        <v/>
      </c>
      <c r="AS436" s="49" t="str">
        <f t="shared" si="57"/>
        <v>_</v>
      </c>
      <c r="AV436" s="53" t="str">
        <f>IFERROR(VLOOKUP(AU436,abbreviation[[description_german]:[abbreviation_budo]],3,FALSE),"")</f>
        <v/>
      </c>
      <c r="AY436" s="51" t="str">
        <f>IFERROR(VLOOKUP(AX436,abbreviation[[description_german]:[abbreviation_budo]],3,FALSE),"")</f>
        <v/>
      </c>
      <c r="BB436" s="51" t="str">
        <f>IFERROR(VLOOKUP(BA436,abbreviation[[description_german]:[abbreviation_budo]],3,FALSE),"")</f>
        <v/>
      </c>
      <c r="BE436" s="51" t="str">
        <f>IFERROR(VLOOKUP(BD436,abbreviation[[description_german]:[abbreviation_budo]],3,FALSE),"")</f>
        <v/>
      </c>
      <c r="BG436" s="38"/>
      <c r="BH436" s="49" t="str">
        <f t="shared" si="58"/>
        <v>_</v>
      </c>
      <c r="BK436" s="53" t="str">
        <f>IFERROR(VLOOKUP(BJ436,abbreviation[[description_german]:[abbreviation_budo]],3,FALSE),"")</f>
        <v/>
      </c>
      <c r="BN436" s="51" t="str">
        <f>IFERROR(VLOOKUP(BM436,abbreviation[[description_german]:[abbreviation_budo]],3,FALSE),"")</f>
        <v/>
      </c>
      <c r="BO436" s="31"/>
      <c r="BQ436" s="51" t="str">
        <f>IFERROR(VLOOKUP(BP436,abbreviation[[description_german]:[abbreviation_budo]],3,FALSE),"")</f>
        <v/>
      </c>
      <c r="BR436" s="57" t="str">
        <f t="shared" si="59"/>
        <v>_</v>
      </c>
      <c r="BU436" s="53" t="str">
        <f>IFERROR(VLOOKUP(BT436,abbreviation[[description_german]:[abbreviation_budo]],3,FALSE),"")</f>
        <v/>
      </c>
      <c r="BV436" s="60" t="str">
        <f t="shared" si="60"/>
        <v>_</v>
      </c>
      <c r="BY436" s="48" t="str">
        <f>IFERROR(VLOOKUP(BX436,category[[category_name_german]:[abbreviation_category_budo]],3,FALSE),"")</f>
        <v/>
      </c>
      <c r="CB436" s="48" t="str">
        <f>IFERROR(VLOOKUP(CA436,category[[category_name_german]:[abbreviation_category_budo]],3,FALSE),"")</f>
        <v/>
      </c>
      <c r="CE436" s="48" t="str">
        <f>IFERROR(VLOOKUP(CD436,category[[category_name_german]:[abbreviation_category_budo]],3,FALSE),"")</f>
        <v/>
      </c>
      <c r="CH436" s="48" t="str">
        <f>IFERROR(VLOOKUP(CG436,category[[category_name_german]:[abbreviation_category_budo]],3,FALSE),"")</f>
        <v/>
      </c>
      <c r="CK436" s="48" t="str">
        <f>IFERROR(VLOOKUP(CJ436,category[[category_name_german]:[abbreviation_category_budo]],3,FALSE),"")</f>
        <v/>
      </c>
      <c r="CM436" s="49" t="str">
        <f t="shared" si="61"/>
        <v/>
      </c>
      <c r="CO436" s="63" t="str">
        <f t="shared" si="62"/>
        <v/>
      </c>
    </row>
    <row r="437" spans="4:93" x14ac:dyDescent="0.25">
      <c r="D437" s="48" t="str">
        <f>IFERROR(VLOOKUP(C437,category[[category_name_german]:[abbreviation_category_budo]],3,FALSE),"")</f>
        <v/>
      </c>
      <c r="G437" s="48" t="str">
        <f>IFERROR(VLOOKUP(F437,category[[category_name_german]:[abbreviation_category_budo]],3,FALSE),"")</f>
        <v/>
      </c>
      <c r="J437" s="48" t="str">
        <f>IFERROR(VLOOKUP(I437,category[[category_name_german]:[abbreviation_category_budo]],3,FALSE),"")</f>
        <v/>
      </c>
      <c r="M437" s="48" t="str">
        <f>IFERROR(VLOOKUP(L437,category[[category_name_german]:[abbreviation_category_budo]],3,FALSE),"")</f>
        <v/>
      </c>
      <c r="P437" s="48" t="str">
        <f>IFERROR(VLOOKUP(O437,category[[category_name_german]:[abbreviation_category_budo]],3,FALSE),"")</f>
        <v/>
      </c>
      <c r="R437" s="49" t="str">
        <f t="shared" si="54"/>
        <v/>
      </c>
      <c r="U437" s="48" t="str">
        <f>IFERROR(VLOOKUP(T437,abbreviation[[description_german]:[abbreviation_budo]],3,FALSE),"")</f>
        <v/>
      </c>
      <c r="X437" s="51" t="str">
        <f>IFERROR(VLOOKUP(W437,abbreviation[[description_german]:[abbreviation_budo]],3,FALSE),"")</f>
        <v/>
      </c>
      <c r="Y437" s="33"/>
      <c r="AA437" s="49" t="str">
        <f t="shared" si="55"/>
        <v/>
      </c>
      <c r="AD437" s="48" t="str">
        <f>IFERROR(VLOOKUP(AC437,abbreviation[[description_german]:[abbreviation_budo]],3,FALSE),"")</f>
        <v/>
      </c>
      <c r="AG437" s="54" t="str">
        <f>IFERROR(VLOOKUP(AF437,abbreviation[[description_german]:[abbreviation_budo]],3,FALSE),"")</f>
        <v/>
      </c>
      <c r="AJ437" s="49" t="str">
        <f t="shared" si="56"/>
        <v>_</v>
      </c>
      <c r="AM437" s="48" t="str">
        <f>IFERROR(VLOOKUP(AL437,abbreviation[[description_german]:[abbreviation_budo]],3,FALSE),"")</f>
        <v/>
      </c>
      <c r="AP437" s="54" t="str">
        <f>IFERROR(VLOOKUP(AO437,abbreviation[[description_german]:[abbreviation_budo]],3,FALSE),"")</f>
        <v/>
      </c>
      <c r="AS437" s="49" t="str">
        <f t="shared" si="57"/>
        <v>_</v>
      </c>
      <c r="AV437" s="53" t="str">
        <f>IFERROR(VLOOKUP(AU437,abbreviation[[description_german]:[abbreviation_budo]],3,FALSE),"")</f>
        <v/>
      </c>
      <c r="AY437" s="51" t="str">
        <f>IFERROR(VLOOKUP(AX437,abbreviation[[description_german]:[abbreviation_budo]],3,FALSE),"")</f>
        <v/>
      </c>
      <c r="BB437" s="51" t="str">
        <f>IFERROR(VLOOKUP(BA437,abbreviation[[description_german]:[abbreviation_budo]],3,FALSE),"")</f>
        <v/>
      </c>
      <c r="BE437" s="51" t="str">
        <f>IFERROR(VLOOKUP(BD437,abbreviation[[description_german]:[abbreviation_budo]],3,FALSE),"")</f>
        <v/>
      </c>
      <c r="BG437" s="38"/>
      <c r="BH437" s="49" t="str">
        <f t="shared" si="58"/>
        <v>_</v>
      </c>
      <c r="BK437" s="53" t="str">
        <f>IFERROR(VLOOKUP(BJ437,abbreviation[[description_german]:[abbreviation_budo]],3,FALSE),"")</f>
        <v/>
      </c>
      <c r="BN437" s="51" t="str">
        <f>IFERROR(VLOOKUP(BM437,abbreviation[[description_german]:[abbreviation_budo]],3,FALSE),"")</f>
        <v/>
      </c>
      <c r="BO437" s="31"/>
      <c r="BQ437" s="51" t="str">
        <f>IFERROR(VLOOKUP(BP437,abbreviation[[description_german]:[abbreviation_budo]],3,FALSE),"")</f>
        <v/>
      </c>
      <c r="BR437" s="57" t="str">
        <f t="shared" si="59"/>
        <v>_</v>
      </c>
      <c r="BU437" s="53" t="str">
        <f>IFERROR(VLOOKUP(BT437,abbreviation[[description_german]:[abbreviation_budo]],3,FALSE),"")</f>
        <v/>
      </c>
      <c r="BV437" s="60" t="str">
        <f t="shared" si="60"/>
        <v>_</v>
      </c>
      <c r="BY437" s="48" t="str">
        <f>IFERROR(VLOOKUP(BX437,category[[category_name_german]:[abbreviation_category_budo]],3,FALSE),"")</f>
        <v/>
      </c>
      <c r="CB437" s="48" t="str">
        <f>IFERROR(VLOOKUP(CA437,category[[category_name_german]:[abbreviation_category_budo]],3,FALSE),"")</f>
        <v/>
      </c>
      <c r="CE437" s="48" t="str">
        <f>IFERROR(VLOOKUP(CD437,category[[category_name_german]:[abbreviation_category_budo]],3,FALSE),"")</f>
        <v/>
      </c>
      <c r="CH437" s="48" t="str">
        <f>IFERROR(VLOOKUP(CG437,category[[category_name_german]:[abbreviation_category_budo]],3,FALSE),"")</f>
        <v/>
      </c>
      <c r="CK437" s="48" t="str">
        <f>IFERROR(VLOOKUP(CJ437,category[[category_name_german]:[abbreviation_category_budo]],3,FALSE),"")</f>
        <v/>
      </c>
      <c r="CM437" s="49" t="str">
        <f t="shared" si="61"/>
        <v/>
      </c>
      <c r="CO437" s="63" t="str">
        <f t="shared" si="62"/>
        <v/>
      </c>
    </row>
    <row r="438" spans="4:93" x14ac:dyDescent="0.25">
      <c r="D438" s="48" t="str">
        <f>IFERROR(VLOOKUP(C438,category[[category_name_german]:[abbreviation_category_budo]],3,FALSE),"")</f>
        <v/>
      </c>
      <c r="G438" s="48" t="str">
        <f>IFERROR(VLOOKUP(F438,category[[category_name_german]:[abbreviation_category_budo]],3,FALSE),"")</f>
        <v/>
      </c>
      <c r="J438" s="48" t="str">
        <f>IFERROR(VLOOKUP(I438,category[[category_name_german]:[abbreviation_category_budo]],3,FALSE),"")</f>
        <v/>
      </c>
      <c r="M438" s="48" t="str">
        <f>IFERROR(VLOOKUP(L438,category[[category_name_german]:[abbreviation_category_budo]],3,FALSE),"")</f>
        <v/>
      </c>
      <c r="P438" s="48" t="str">
        <f>IFERROR(VLOOKUP(O438,category[[category_name_german]:[abbreviation_category_budo]],3,FALSE),"")</f>
        <v/>
      </c>
      <c r="R438" s="49" t="str">
        <f t="shared" si="54"/>
        <v/>
      </c>
      <c r="U438" s="48" t="str">
        <f>IFERROR(VLOOKUP(T438,abbreviation[[description_german]:[abbreviation_budo]],3,FALSE),"")</f>
        <v/>
      </c>
      <c r="X438" s="51" t="str">
        <f>IFERROR(VLOOKUP(W438,abbreviation[[description_german]:[abbreviation_budo]],3,FALSE),"")</f>
        <v/>
      </c>
      <c r="Y438" s="33"/>
      <c r="AA438" s="49" t="str">
        <f t="shared" si="55"/>
        <v/>
      </c>
      <c r="AD438" s="48" t="str">
        <f>IFERROR(VLOOKUP(AC438,abbreviation[[description_german]:[abbreviation_budo]],3,FALSE),"")</f>
        <v/>
      </c>
      <c r="AG438" s="54" t="str">
        <f>IFERROR(VLOOKUP(AF438,abbreviation[[description_german]:[abbreviation_budo]],3,FALSE),"")</f>
        <v/>
      </c>
      <c r="AJ438" s="49" t="str">
        <f t="shared" si="56"/>
        <v>_</v>
      </c>
      <c r="AM438" s="48" t="str">
        <f>IFERROR(VLOOKUP(AL438,abbreviation[[description_german]:[abbreviation_budo]],3,FALSE),"")</f>
        <v/>
      </c>
      <c r="AP438" s="54" t="str">
        <f>IFERROR(VLOOKUP(AO438,abbreviation[[description_german]:[abbreviation_budo]],3,FALSE),"")</f>
        <v/>
      </c>
      <c r="AS438" s="49" t="str">
        <f t="shared" si="57"/>
        <v>_</v>
      </c>
      <c r="AV438" s="53" t="str">
        <f>IFERROR(VLOOKUP(AU438,abbreviation[[description_german]:[abbreviation_budo]],3,FALSE),"")</f>
        <v/>
      </c>
      <c r="AY438" s="51" t="str">
        <f>IFERROR(VLOOKUP(AX438,abbreviation[[description_german]:[abbreviation_budo]],3,FALSE),"")</f>
        <v/>
      </c>
      <c r="BB438" s="51" t="str">
        <f>IFERROR(VLOOKUP(BA438,abbreviation[[description_german]:[abbreviation_budo]],3,FALSE),"")</f>
        <v/>
      </c>
      <c r="BE438" s="51" t="str">
        <f>IFERROR(VLOOKUP(BD438,abbreviation[[description_german]:[abbreviation_budo]],3,FALSE),"")</f>
        <v/>
      </c>
      <c r="BG438" s="38"/>
      <c r="BH438" s="49" t="str">
        <f t="shared" si="58"/>
        <v>_</v>
      </c>
      <c r="BK438" s="53" t="str">
        <f>IFERROR(VLOOKUP(BJ438,abbreviation[[description_german]:[abbreviation_budo]],3,FALSE),"")</f>
        <v/>
      </c>
      <c r="BN438" s="51" t="str">
        <f>IFERROR(VLOOKUP(BM438,abbreviation[[description_german]:[abbreviation_budo]],3,FALSE),"")</f>
        <v/>
      </c>
      <c r="BO438" s="31"/>
      <c r="BQ438" s="51" t="str">
        <f>IFERROR(VLOOKUP(BP438,abbreviation[[description_german]:[abbreviation_budo]],3,FALSE),"")</f>
        <v/>
      </c>
      <c r="BR438" s="57" t="str">
        <f t="shared" si="59"/>
        <v>_</v>
      </c>
      <c r="BU438" s="53" t="str">
        <f>IFERROR(VLOOKUP(BT438,abbreviation[[description_german]:[abbreviation_budo]],3,FALSE),"")</f>
        <v/>
      </c>
      <c r="BV438" s="60" t="str">
        <f t="shared" si="60"/>
        <v>_</v>
      </c>
      <c r="BY438" s="48" t="str">
        <f>IFERROR(VLOOKUP(BX438,category[[category_name_german]:[abbreviation_category_budo]],3,FALSE),"")</f>
        <v/>
      </c>
      <c r="CB438" s="48" t="str">
        <f>IFERROR(VLOOKUP(CA438,category[[category_name_german]:[abbreviation_category_budo]],3,FALSE),"")</f>
        <v/>
      </c>
      <c r="CE438" s="48" t="str">
        <f>IFERROR(VLOOKUP(CD438,category[[category_name_german]:[abbreviation_category_budo]],3,FALSE),"")</f>
        <v/>
      </c>
      <c r="CH438" s="48" t="str">
        <f>IFERROR(VLOOKUP(CG438,category[[category_name_german]:[abbreviation_category_budo]],3,FALSE),"")</f>
        <v/>
      </c>
      <c r="CK438" s="48" t="str">
        <f>IFERROR(VLOOKUP(CJ438,category[[category_name_german]:[abbreviation_category_budo]],3,FALSE),"")</f>
        <v/>
      </c>
      <c r="CM438" s="49" t="str">
        <f t="shared" si="61"/>
        <v/>
      </c>
      <c r="CO438" s="63" t="str">
        <f t="shared" si="62"/>
        <v/>
      </c>
    </row>
    <row r="439" spans="4:93" x14ac:dyDescent="0.25">
      <c r="D439" s="48" t="str">
        <f>IFERROR(VLOOKUP(C439,category[[category_name_german]:[abbreviation_category_budo]],3,FALSE),"")</f>
        <v/>
      </c>
      <c r="G439" s="48" t="str">
        <f>IFERROR(VLOOKUP(F439,category[[category_name_german]:[abbreviation_category_budo]],3,FALSE),"")</f>
        <v/>
      </c>
      <c r="J439" s="48" t="str">
        <f>IFERROR(VLOOKUP(I439,category[[category_name_german]:[abbreviation_category_budo]],3,FALSE),"")</f>
        <v/>
      </c>
      <c r="M439" s="48" t="str">
        <f>IFERROR(VLOOKUP(L439,category[[category_name_german]:[abbreviation_category_budo]],3,FALSE),"")</f>
        <v/>
      </c>
      <c r="P439" s="48" t="str">
        <f>IFERROR(VLOOKUP(O439,category[[category_name_german]:[abbreviation_category_budo]],3,FALSE),"")</f>
        <v/>
      </c>
      <c r="R439" s="49" t="str">
        <f t="shared" si="54"/>
        <v/>
      </c>
      <c r="U439" s="48" t="str">
        <f>IFERROR(VLOOKUP(T439,abbreviation[[description_german]:[abbreviation_budo]],3,FALSE),"")</f>
        <v/>
      </c>
      <c r="X439" s="51" t="str">
        <f>IFERROR(VLOOKUP(W439,abbreviation[[description_german]:[abbreviation_budo]],3,FALSE),"")</f>
        <v/>
      </c>
      <c r="Y439" s="33"/>
      <c r="AA439" s="49" t="str">
        <f t="shared" si="55"/>
        <v/>
      </c>
      <c r="AD439" s="48" t="str">
        <f>IFERROR(VLOOKUP(AC439,abbreviation[[description_german]:[abbreviation_budo]],3,FALSE),"")</f>
        <v/>
      </c>
      <c r="AG439" s="54" t="str">
        <f>IFERROR(VLOOKUP(AF439,abbreviation[[description_german]:[abbreviation_budo]],3,FALSE),"")</f>
        <v/>
      </c>
      <c r="AJ439" s="49" t="str">
        <f t="shared" si="56"/>
        <v>_</v>
      </c>
      <c r="AM439" s="48" t="str">
        <f>IFERROR(VLOOKUP(AL439,abbreviation[[description_german]:[abbreviation_budo]],3,FALSE),"")</f>
        <v/>
      </c>
      <c r="AP439" s="54" t="str">
        <f>IFERROR(VLOOKUP(AO439,abbreviation[[description_german]:[abbreviation_budo]],3,FALSE),"")</f>
        <v/>
      </c>
      <c r="AS439" s="49" t="str">
        <f t="shared" si="57"/>
        <v>_</v>
      </c>
      <c r="AV439" s="53" t="str">
        <f>IFERROR(VLOOKUP(AU439,abbreviation[[description_german]:[abbreviation_budo]],3,FALSE),"")</f>
        <v/>
      </c>
      <c r="AY439" s="51" t="str">
        <f>IFERROR(VLOOKUP(AX439,abbreviation[[description_german]:[abbreviation_budo]],3,FALSE),"")</f>
        <v/>
      </c>
      <c r="BB439" s="51" t="str">
        <f>IFERROR(VLOOKUP(BA439,abbreviation[[description_german]:[abbreviation_budo]],3,FALSE),"")</f>
        <v/>
      </c>
      <c r="BE439" s="51" t="str">
        <f>IFERROR(VLOOKUP(BD439,abbreviation[[description_german]:[abbreviation_budo]],3,FALSE),"")</f>
        <v/>
      </c>
      <c r="BG439" s="38"/>
      <c r="BH439" s="49" t="str">
        <f t="shared" si="58"/>
        <v>_</v>
      </c>
      <c r="BK439" s="53" t="str">
        <f>IFERROR(VLOOKUP(BJ439,abbreviation[[description_german]:[abbreviation_budo]],3,FALSE),"")</f>
        <v/>
      </c>
      <c r="BN439" s="51" t="str">
        <f>IFERROR(VLOOKUP(BM439,abbreviation[[description_german]:[abbreviation_budo]],3,FALSE),"")</f>
        <v/>
      </c>
      <c r="BO439" s="31"/>
      <c r="BQ439" s="51" t="str">
        <f>IFERROR(VLOOKUP(BP439,abbreviation[[description_german]:[abbreviation_budo]],3,FALSE),"")</f>
        <v/>
      </c>
      <c r="BR439" s="57" t="str">
        <f t="shared" si="59"/>
        <v>_</v>
      </c>
      <c r="BU439" s="53" t="str">
        <f>IFERROR(VLOOKUP(BT439,abbreviation[[description_german]:[abbreviation_budo]],3,FALSE),"")</f>
        <v/>
      </c>
      <c r="BV439" s="60" t="str">
        <f t="shared" si="60"/>
        <v>_</v>
      </c>
      <c r="BY439" s="48" t="str">
        <f>IFERROR(VLOOKUP(BX439,category[[category_name_german]:[abbreviation_category_budo]],3,FALSE),"")</f>
        <v/>
      </c>
      <c r="CB439" s="48" t="str">
        <f>IFERROR(VLOOKUP(CA439,category[[category_name_german]:[abbreviation_category_budo]],3,FALSE),"")</f>
        <v/>
      </c>
      <c r="CE439" s="48" t="str">
        <f>IFERROR(VLOOKUP(CD439,category[[category_name_german]:[abbreviation_category_budo]],3,FALSE),"")</f>
        <v/>
      </c>
      <c r="CH439" s="48" t="str">
        <f>IFERROR(VLOOKUP(CG439,category[[category_name_german]:[abbreviation_category_budo]],3,FALSE),"")</f>
        <v/>
      </c>
      <c r="CK439" s="48" t="str">
        <f>IFERROR(VLOOKUP(CJ439,category[[category_name_german]:[abbreviation_category_budo]],3,FALSE),"")</f>
        <v/>
      </c>
      <c r="CM439" s="49" t="str">
        <f t="shared" si="61"/>
        <v/>
      </c>
      <c r="CO439" s="63" t="str">
        <f t="shared" si="62"/>
        <v/>
      </c>
    </row>
    <row r="440" spans="4:93" x14ac:dyDescent="0.25">
      <c r="D440" s="48" t="str">
        <f>IFERROR(VLOOKUP(C440,category[[category_name_german]:[abbreviation_category_budo]],3,FALSE),"")</f>
        <v/>
      </c>
      <c r="G440" s="48" t="str">
        <f>IFERROR(VLOOKUP(F440,category[[category_name_german]:[abbreviation_category_budo]],3,FALSE),"")</f>
        <v/>
      </c>
      <c r="J440" s="48" t="str">
        <f>IFERROR(VLOOKUP(I440,category[[category_name_german]:[abbreviation_category_budo]],3,FALSE),"")</f>
        <v/>
      </c>
      <c r="M440" s="48" t="str">
        <f>IFERROR(VLOOKUP(L440,category[[category_name_german]:[abbreviation_category_budo]],3,FALSE),"")</f>
        <v/>
      </c>
      <c r="P440" s="48" t="str">
        <f>IFERROR(VLOOKUP(O440,category[[category_name_german]:[abbreviation_category_budo]],3,FALSE),"")</f>
        <v/>
      </c>
      <c r="R440" s="49" t="str">
        <f t="shared" si="54"/>
        <v/>
      </c>
      <c r="U440" s="48" t="str">
        <f>IFERROR(VLOOKUP(T440,abbreviation[[description_german]:[abbreviation_budo]],3,FALSE),"")</f>
        <v/>
      </c>
      <c r="X440" s="51" t="str">
        <f>IFERROR(VLOOKUP(W440,abbreviation[[description_german]:[abbreviation_budo]],3,FALSE),"")</f>
        <v/>
      </c>
      <c r="Y440" s="33"/>
      <c r="AA440" s="49" t="str">
        <f t="shared" si="55"/>
        <v/>
      </c>
      <c r="AD440" s="48" t="str">
        <f>IFERROR(VLOOKUP(AC440,abbreviation[[description_german]:[abbreviation_budo]],3,FALSE),"")</f>
        <v/>
      </c>
      <c r="AG440" s="54" t="str">
        <f>IFERROR(VLOOKUP(AF440,abbreviation[[description_german]:[abbreviation_budo]],3,FALSE),"")</f>
        <v/>
      </c>
      <c r="AJ440" s="49" t="str">
        <f t="shared" si="56"/>
        <v>_</v>
      </c>
      <c r="AM440" s="48" t="str">
        <f>IFERROR(VLOOKUP(AL440,abbreviation[[description_german]:[abbreviation_budo]],3,FALSE),"")</f>
        <v/>
      </c>
      <c r="AP440" s="54" t="str">
        <f>IFERROR(VLOOKUP(AO440,abbreviation[[description_german]:[abbreviation_budo]],3,FALSE),"")</f>
        <v/>
      </c>
      <c r="AS440" s="49" t="str">
        <f t="shared" si="57"/>
        <v>_</v>
      </c>
      <c r="AV440" s="53" t="str">
        <f>IFERROR(VLOOKUP(AU440,abbreviation[[description_german]:[abbreviation_budo]],3,FALSE),"")</f>
        <v/>
      </c>
      <c r="AY440" s="51" t="str">
        <f>IFERROR(VLOOKUP(AX440,abbreviation[[description_german]:[abbreviation_budo]],3,FALSE),"")</f>
        <v/>
      </c>
      <c r="BB440" s="51" t="str">
        <f>IFERROR(VLOOKUP(BA440,abbreviation[[description_german]:[abbreviation_budo]],3,FALSE),"")</f>
        <v/>
      </c>
      <c r="BE440" s="51" t="str">
        <f>IFERROR(VLOOKUP(BD440,abbreviation[[description_german]:[abbreviation_budo]],3,FALSE),"")</f>
        <v/>
      </c>
      <c r="BG440" s="38"/>
      <c r="BH440" s="49" t="str">
        <f t="shared" si="58"/>
        <v>_</v>
      </c>
      <c r="BK440" s="53" t="str">
        <f>IFERROR(VLOOKUP(BJ440,abbreviation[[description_german]:[abbreviation_budo]],3,FALSE),"")</f>
        <v/>
      </c>
      <c r="BN440" s="51" t="str">
        <f>IFERROR(VLOOKUP(BM440,abbreviation[[description_german]:[abbreviation_budo]],3,FALSE),"")</f>
        <v/>
      </c>
      <c r="BO440" s="31"/>
      <c r="BQ440" s="51" t="str">
        <f>IFERROR(VLOOKUP(BP440,abbreviation[[description_german]:[abbreviation_budo]],3,FALSE),"")</f>
        <v/>
      </c>
      <c r="BR440" s="57" t="str">
        <f t="shared" si="59"/>
        <v>_</v>
      </c>
      <c r="BU440" s="53" t="str">
        <f>IFERROR(VLOOKUP(BT440,abbreviation[[description_german]:[abbreviation_budo]],3,FALSE),"")</f>
        <v/>
      </c>
      <c r="BV440" s="60" t="str">
        <f t="shared" si="60"/>
        <v>_</v>
      </c>
      <c r="BY440" s="48" t="str">
        <f>IFERROR(VLOOKUP(BX440,category[[category_name_german]:[abbreviation_category_budo]],3,FALSE),"")</f>
        <v/>
      </c>
      <c r="CB440" s="48" t="str">
        <f>IFERROR(VLOOKUP(CA440,category[[category_name_german]:[abbreviation_category_budo]],3,FALSE),"")</f>
        <v/>
      </c>
      <c r="CE440" s="48" t="str">
        <f>IFERROR(VLOOKUP(CD440,category[[category_name_german]:[abbreviation_category_budo]],3,FALSE),"")</f>
        <v/>
      </c>
      <c r="CH440" s="48" t="str">
        <f>IFERROR(VLOOKUP(CG440,category[[category_name_german]:[abbreviation_category_budo]],3,FALSE),"")</f>
        <v/>
      </c>
      <c r="CK440" s="48" t="str">
        <f>IFERROR(VLOOKUP(CJ440,category[[category_name_german]:[abbreviation_category_budo]],3,FALSE),"")</f>
        <v/>
      </c>
      <c r="CM440" s="49" t="str">
        <f t="shared" si="61"/>
        <v/>
      </c>
      <c r="CO440" s="63" t="str">
        <f t="shared" si="62"/>
        <v/>
      </c>
    </row>
    <row r="441" spans="4:93" x14ac:dyDescent="0.25">
      <c r="D441" s="48" t="str">
        <f>IFERROR(VLOOKUP(C441,category[[category_name_german]:[abbreviation_category_budo]],3,FALSE),"")</f>
        <v/>
      </c>
      <c r="G441" s="48" t="str">
        <f>IFERROR(VLOOKUP(F441,category[[category_name_german]:[abbreviation_category_budo]],3,FALSE),"")</f>
        <v/>
      </c>
      <c r="J441" s="48" t="str">
        <f>IFERROR(VLOOKUP(I441,category[[category_name_german]:[abbreviation_category_budo]],3,FALSE),"")</f>
        <v/>
      </c>
      <c r="M441" s="48" t="str">
        <f>IFERROR(VLOOKUP(L441,category[[category_name_german]:[abbreviation_category_budo]],3,FALSE),"")</f>
        <v/>
      </c>
      <c r="P441" s="48" t="str">
        <f>IFERROR(VLOOKUP(O441,category[[category_name_german]:[abbreviation_category_budo]],3,FALSE),"")</f>
        <v/>
      </c>
      <c r="R441" s="49" t="str">
        <f t="shared" si="54"/>
        <v/>
      </c>
      <c r="U441" s="48" t="str">
        <f>IFERROR(VLOOKUP(T441,abbreviation[[description_german]:[abbreviation_budo]],3,FALSE),"")</f>
        <v/>
      </c>
      <c r="X441" s="51" t="str">
        <f>IFERROR(VLOOKUP(W441,abbreviation[[description_german]:[abbreviation_budo]],3,FALSE),"")</f>
        <v/>
      </c>
      <c r="Y441" s="33"/>
      <c r="AA441" s="49" t="str">
        <f t="shared" si="55"/>
        <v/>
      </c>
      <c r="AD441" s="48" t="str">
        <f>IFERROR(VLOOKUP(AC441,abbreviation[[description_german]:[abbreviation_budo]],3,FALSE),"")</f>
        <v/>
      </c>
      <c r="AG441" s="54" t="str">
        <f>IFERROR(VLOOKUP(AF441,abbreviation[[description_german]:[abbreviation_budo]],3,FALSE),"")</f>
        <v/>
      </c>
      <c r="AJ441" s="49" t="str">
        <f t="shared" si="56"/>
        <v>_</v>
      </c>
      <c r="AM441" s="48" t="str">
        <f>IFERROR(VLOOKUP(AL441,abbreviation[[description_german]:[abbreviation_budo]],3,FALSE),"")</f>
        <v/>
      </c>
      <c r="AP441" s="54" t="str">
        <f>IFERROR(VLOOKUP(AO441,abbreviation[[description_german]:[abbreviation_budo]],3,FALSE),"")</f>
        <v/>
      </c>
      <c r="AS441" s="49" t="str">
        <f t="shared" si="57"/>
        <v>_</v>
      </c>
      <c r="AV441" s="53" t="str">
        <f>IFERROR(VLOOKUP(AU441,abbreviation[[description_german]:[abbreviation_budo]],3,FALSE),"")</f>
        <v/>
      </c>
      <c r="AY441" s="51" t="str">
        <f>IFERROR(VLOOKUP(AX441,abbreviation[[description_german]:[abbreviation_budo]],3,FALSE),"")</f>
        <v/>
      </c>
      <c r="BB441" s="51" t="str">
        <f>IFERROR(VLOOKUP(BA441,abbreviation[[description_german]:[abbreviation_budo]],3,FALSE),"")</f>
        <v/>
      </c>
      <c r="BE441" s="51" t="str">
        <f>IFERROR(VLOOKUP(BD441,abbreviation[[description_german]:[abbreviation_budo]],3,FALSE),"")</f>
        <v/>
      </c>
      <c r="BG441" s="38"/>
      <c r="BH441" s="49" t="str">
        <f t="shared" si="58"/>
        <v>_</v>
      </c>
      <c r="BK441" s="53" t="str">
        <f>IFERROR(VLOOKUP(BJ441,abbreviation[[description_german]:[abbreviation_budo]],3,FALSE),"")</f>
        <v/>
      </c>
      <c r="BN441" s="51" t="str">
        <f>IFERROR(VLOOKUP(BM441,abbreviation[[description_german]:[abbreviation_budo]],3,FALSE),"")</f>
        <v/>
      </c>
      <c r="BO441" s="31"/>
      <c r="BQ441" s="51" t="str">
        <f>IFERROR(VLOOKUP(BP441,abbreviation[[description_german]:[abbreviation_budo]],3,FALSE),"")</f>
        <v/>
      </c>
      <c r="BR441" s="57" t="str">
        <f t="shared" si="59"/>
        <v>_</v>
      </c>
      <c r="BU441" s="53" t="str">
        <f>IFERROR(VLOOKUP(BT441,abbreviation[[description_german]:[abbreviation_budo]],3,FALSE),"")</f>
        <v/>
      </c>
      <c r="BV441" s="60" t="str">
        <f t="shared" si="60"/>
        <v>_</v>
      </c>
      <c r="BY441" s="48" t="str">
        <f>IFERROR(VLOOKUP(BX441,category[[category_name_german]:[abbreviation_category_budo]],3,FALSE),"")</f>
        <v/>
      </c>
      <c r="CB441" s="48" t="str">
        <f>IFERROR(VLOOKUP(CA441,category[[category_name_german]:[abbreviation_category_budo]],3,FALSE),"")</f>
        <v/>
      </c>
      <c r="CE441" s="48" t="str">
        <f>IFERROR(VLOOKUP(CD441,category[[category_name_german]:[abbreviation_category_budo]],3,FALSE),"")</f>
        <v/>
      </c>
      <c r="CH441" s="48" t="str">
        <f>IFERROR(VLOOKUP(CG441,category[[category_name_german]:[abbreviation_category_budo]],3,FALSE),"")</f>
        <v/>
      </c>
      <c r="CK441" s="48" t="str">
        <f>IFERROR(VLOOKUP(CJ441,category[[category_name_german]:[abbreviation_category_budo]],3,FALSE),"")</f>
        <v/>
      </c>
      <c r="CM441" s="49" t="str">
        <f t="shared" si="61"/>
        <v/>
      </c>
      <c r="CO441" s="63" t="str">
        <f t="shared" si="62"/>
        <v/>
      </c>
    </row>
    <row r="442" spans="4:93" x14ac:dyDescent="0.25">
      <c r="D442" s="48" t="str">
        <f>IFERROR(VLOOKUP(C442,category[[category_name_german]:[abbreviation_category_budo]],3,FALSE),"")</f>
        <v/>
      </c>
      <c r="G442" s="48" t="str">
        <f>IFERROR(VLOOKUP(F442,category[[category_name_german]:[abbreviation_category_budo]],3,FALSE),"")</f>
        <v/>
      </c>
      <c r="J442" s="48" t="str">
        <f>IFERROR(VLOOKUP(I442,category[[category_name_german]:[abbreviation_category_budo]],3,FALSE),"")</f>
        <v/>
      </c>
      <c r="M442" s="48" t="str">
        <f>IFERROR(VLOOKUP(L442,category[[category_name_german]:[abbreviation_category_budo]],3,FALSE),"")</f>
        <v/>
      </c>
      <c r="P442" s="48" t="str">
        <f>IFERROR(VLOOKUP(O442,category[[category_name_german]:[abbreviation_category_budo]],3,FALSE),"")</f>
        <v/>
      </c>
      <c r="R442" s="49" t="str">
        <f t="shared" si="54"/>
        <v/>
      </c>
      <c r="U442" s="48" t="str">
        <f>IFERROR(VLOOKUP(T442,abbreviation[[description_german]:[abbreviation_budo]],3,FALSE),"")</f>
        <v/>
      </c>
      <c r="X442" s="51" t="str">
        <f>IFERROR(VLOOKUP(W442,abbreviation[[description_german]:[abbreviation_budo]],3,FALSE),"")</f>
        <v/>
      </c>
      <c r="Y442" s="33"/>
      <c r="AA442" s="49" t="str">
        <f t="shared" si="55"/>
        <v/>
      </c>
      <c r="AD442" s="48" t="str">
        <f>IFERROR(VLOOKUP(AC442,abbreviation[[description_german]:[abbreviation_budo]],3,FALSE),"")</f>
        <v/>
      </c>
      <c r="AG442" s="54" t="str">
        <f>IFERROR(VLOOKUP(AF442,abbreviation[[description_german]:[abbreviation_budo]],3,FALSE),"")</f>
        <v/>
      </c>
      <c r="AJ442" s="49" t="str">
        <f t="shared" si="56"/>
        <v>_</v>
      </c>
      <c r="AM442" s="48" t="str">
        <f>IFERROR(VLOOKUP(AL442,abbreviation[[description_german]:[abbreviation_budo]],3,FALSE),"")</f>
        <v/>
      </c>
      <c r="AP442" s="54" t="str">
        <f>IFERROR(VLOOKUP(AO442,abbreviation[[description_german]:[abbreviation_budo]],3,FALSE),"")</f>
        <v/>
      </c>
      <c r="AS442" s="49" t="str">
        <f t="shared" si="57"/>
        <v>_</v>
      </c>
      <c r="AV442" s="53" t="str">
        <f>IFERROR(VLOOKUP(AU442,abbreviation[[description_german]:[abbreviation_budo]],3,FALSE),"")</f>
        <v/>
      </c>
      <c r="AY442" s="51" t="str">
        <f>IFERROR(VLOOKUP(AX442,abbreviation[[description_german]:[abbreviation_budo]],3,FALSE),"")</f>
        <v/>
      </c>
      <c r="BB442" s="51" t="str">
        <f>IFERROR(VLOOKUP(BA442,abbreviation[[description_german]:[abbreviation_budo]],3,FALSE),"")</f>
        <v/>
      </c>
      <c r="BE442" s="51" t="str">
        <f>IFERROR(VLOOKUP(BD442,abbreviation[[description_german]:[abbreviation_budo]],3,FALSE),"")</f>
        <v/>
      </c>
      <c r="BG442" s="38"/>
      <c r="BH442" s="49" t="str">
        <f t="shared" si="58"/>
        <v>_</v>
      </c>
      <c r="BK442" s="53" t="str">
        <f>IFERROR(VLOOKUP(BJ442,abbreviation[[description_german]:[abbreviation_budo]],3,FALSE),"")</f>
        <v/>
      </c>
      <c r="BN442" s="51" t="str">
        <f>IFERROR(VLOOKUP(BM442,abbreviation[[description_german]:[abbreviation_budo]],3,FALSE),"")</f>
        <v/>
      </c>
      <c r="BO442" s="31"/>
      <c r="BQ442" s="51" t="str">
        <f>IFERROR(VLOOKUP(BP442,abbreviation[[description_german]:[abbreviation_budo]],3,FALSE),"")</f>
        <v/>
      </c>
      <c r="BR442" s="57" t="str">
        <f t="shared" si="59"/>
        <v>_</v>
      </c>
      <c r="BU442" s="53" t="str">
        <f>IFERROR(VLOOKUP(BT442,abbreviation[[description_german]:[abbreviation_budo]],3,FALSE),"")</f>
        <v/>
      </c>
      <c r="BV442" s="60" t="str">
        <f t="shared" si="60"/>
        <v>_</v>
      </c>
      <c r="BY442" s="48" t="str">
        <f>IFERROR(VLOOKUP(BX442,category[[category_name_german]:[abbreviation_category_budo]],3,FALSE),"")</f>
        <v/>
      </c>
      <c r="CB442" s="48" t="str">
        <f>IFERROR(VLOOKUP(CA442,category[[category_name_german]:[abbreviation_category_budo]],3,FALSE),"")</f>
        <v/>
      </c>
      <c r="CE442" s="48" t="str">
        <f>IFERROR(VLOOKUP(CD442,category[[category_name_german]:[abbreviation_category_budo]],3,FALSE),"")</f>
        <v/>
      </c>
      <c r="CH442" s="48" t="str">
        <f>IFERROR(VLOOKUP(CG442,category[[category_name_german]:[abbreviation_category_budo]],3,FALSE),"")</f>
        <v/>
      </c>
      <c r="CK442" s="48" t="str">
        <f>IFERROR(VLOOKUP(CJ442,category[[category_name_german]:[abbreviation_category_budo]],3,FALSE),"")</f>
        <v/>
      </c>
      <c r="CM442" s="49" t="str">
        <f t="shared" si="61"/>
        <v/>
      </c>
      <c r="CO442" s="63" t="str">
        <f t="shared" si="62"/>
        <v/>
      </c>
    </row>
    <row r="443" spans="4:93" x14ac:dyDescent="0.25">
      <c r="D443" s="48" t="str">
        <f>IFERROR(VLOOKUP(C443,category[[category_name_german]:[abbreviation_category_budo]],3,FALSE),"")</f>
        <v/>
      </c>
      <c r="G443" s="48" t="str">
        <f>IFERROR(VLOOKUP(F443,category[[category_name_german]:[abbreviation_category_budo]],3,FALSE),"")</f>
        <v/>
      </c>
      <c r="J443" s="48" t="str">
        <f>IFERROR(VLOOKUP(I443,category[[category_name_german]:[abbreviation_category_budo]],3,FALSE),"")</f>
        <v/>
      </c>
      <c r="M443" s="48" t="str">
        <f>IFERROR(VLOOKUP(L443,category[[category_name_german]:[abbreviation_category_budo]],3,FALSE),"")</f>
        <v/>
      </c>
      <c r="P443" s="48" t="str">
        <f>IFERROR(VLOOKUP(O443,category[[category_name_german]:[abbreviation_category_budo]],3,FALSE),"")</f>
        <v/>
      </c>
      <c r="R443" s="49" t="str">
        <f t="shared" si="54"/>
        <v/>
      </c>
      <c r="U443" s="48" t="str">
        <f>IFERROR(VLOOKUP(T443,abbreviation[[description_german]:[abbreviation_budo]],3,FALSE),"")</f>
        <v/>
      </c>
      <c r="X443" s="51" t="str">
        <f>IFERROR(VLOOKUP(W443,abbreviation[[description_german]:[abbreviation_budo]],3,FALSE),"")</f>
        <v/>
      </c>
      <c r="Y443" s="33"/>
      <c r="AA443" s="49" t="str">
        <f t="shared" si="55"/>
        <v/>
      </c>
      <c r="AD443" s="48" t="str">
        <f>IFERROR(VLOOKUP(AC443,abbreviation[[description_german]:[abbreviation_budo]],3,FALSE),"")</f>
        <v/>
      </c>
      <c r="AG443" s="54" t="str">
        <f>IFERROR(VLOOKUP(AF443,abbreviation[[description_german]:[abbreviation_budo]],3,FALSE),"")</f>
        <v/>
      </c>
      <c r="AJ443" s="49" t="str">
        <f t="shared" si="56"/>
        <v>_</v>
      </c>
      <c r="AM443" s="48" t="str">
        <f>IFERROR(VLOOKUP(AL443,abbreviation[[description_german]:[abbreviation_budo]],3,FALSE),"")</f>
        <v/>
      </c>
      <c r="AP443" s="54" t="str">
        <f>IFERROR(VLOOKUP(AO443,abbreviation[[description_german]:[abbreviation_budo]],3,FALSE),"")</f>
        <v/>
      </c>
      <c r="AS443" s="49" t="str">
        <f t="shared" si="57"/>
        <v>_</v>
      </c>
      <c r="AV443" s="53" t="str">
        <f>IFERROR(VLOOKUP(AU443,abbreviation[[description_german]:[abbreviation_budo]],3,FALSE),"")</f>
        <v/>
      </c>
      <c r="AY443" s="51" t="str">
        <f>IFERROR(VLOOKUP(AX443,abbreviation[[description_german]:[abbreviation_budo]],3,FALSE),"")</f>
        <v/>
      </c>
      <c r="BB443" s="51" t="str">
        <f>IFERROR(VLOOKUP(BA443,abbreviation[[description_german]:[abbreviation_budo]],3,FALSE),"")</f>
        <v/>
      </c>
      <c r="BE443" s="51" t="str">
        <f>IFERROR(VLOOKUP(BD443,abbreviation[[description_german]:[abbreviation_budo]],3,FALSE),"")</f>
        <v/>
      </c>
      <c r="BG443" s="38"/>
      <c r="BH443" s="49" t="str">
        <f t="shared" si="58"/>
        <v>_</v>
      </c>
      <c r="BK443" s="53" t="str">
        <f>IFERROR(VLOOKUP(BJ443,abbreviation[[description_german]:[abbreviation_budo]],3,FALSE),"")</f>
        <v/>
      </c>
      <c r="BN443" s="51" t="str">
        <f>IFERROR(VLOOKUP(BM443,abbreviation[[description_german]:[abbreviation_budo]],3,FALSE),"")</f>
        <v/>
      </c>
      <c r="BO443" s="31"/>
      <c r="BQ443" s="51" t="str">
        <f>IFERROR(VLOOKUP(BP443,abbreviation[[description_german]:[abbreviation_budo]],3,FALSE),"")</f>
        <v/>
      </c>
      <c r="BR443" s="57" t="str">
        <f t="shared" si="59"/>
        <v>_</v>
      </c>
      <c r="BU443" s="53" t="str">
        <f>IFERROR(VLOOKUP(BT443,abbreviation[[description_german]:[abbreviation_budo]],3,FALSE),"")</f>
        <v/>
      </c>
      <c r="BV443" s="60" t="str">
        <f t="shared" si="60"/>
        <v>_</v>
      </c>
      <c r="BY443" s="48" t="str">
        <f>IFERROR(VLOOKUP(BX443,category[[category_name_german]:[abbreviation_category_budo]],3,FALSE),"")</f>
        <v/>
      </c>
      <c r="CB443" s="48" t="str">
        <f>IFERROR(VLOOKUP(CA443,category[[category_name_german]:[abbreviation_category_budo]],3,FALSE),"")</f>
        <v/>
      </c>
      <c r="CE443" s="48" t="str">
        <f>IFERROR(VLOOKUP(CD443,category[[category_name_german]:[abbreviation_category_budo]],3,FALSE),"")</f>
        <v/>
      </c>
      <c r="CH443" s="48" t="str">
        <f>IFERROR(VLOOKUP(CG443,category[[category_name_german]:[abbreviation_category_budo]],3,FALSE),"")</f>
        <v/>
      </c>
      <c r="CK443" s="48" t="str">
        <f>IFERROR(VLOOKUP(CJ443,category[[category_name_german]:[abbreviation_category_budo]],3,FALSE),"")</f>
        <v/>
      </c>
      <c r="CM443" s="49" t="str">
        <f t="shared" si="61"/>
        <v/>
      </c>
      <c r="CO443" s="63" t="str">
        <f t="shared" si="62"/>
        <v/>
      </c>
    </row>
    <row r="444" spans="4:93" x14ac:dyDescent="0.25">
      <c r="D444" s="48" t="str">
        <f>IFERROR(VLOOKUP(C444,category[[category_name_german]:[abbreviation_category_budo]],3,FALSE),"")</f>
        <v/>
      </c>
      <c r="G444" s="48" t="str">
        <f>IFERROR(VLOOKUP(F444,category[[category_name_german]:[abbreviation_category_budo]],3,FALSE),"")</f>
        <v/>
      </c>
      <c r="J444" s="48" t="str">
        <f>IFERROR(VLOOKUP(I444,category[[category_name_german]:[abbreviation_category_budo]],3,FALSE),"")</f>
        <v/>
      </c>
      <c r="M444" s="48" t="str">
        <f>IFERROR(VLOOKUP(L444,category[[category_name_german]:[abbreviation_category_budo]],3,FALSE),"")</f>
        <v/>
      </c>
      <c r="P444" s="48" t="str">
        <f>IFERROR(VLOOKUP(O444,category[[category_name_german]:[abbreviation_category_budo]],3,FALSE),"")</f>
        <v/>
      </c>
      <c r="R444" s="49" t="str">
        <f t="shared" si="54"/>
        <v/>
      </c>
      <c r="U444" s="48" t="str">
        <f>IFERROR(VLOOKUP(T444,abbreviation[[description_german]:[abbreviation_budo]],3,FALSE),"")</f>
        <v/>
      </c>
      <c r="X444" s="51" t="str">
        <f>IFERROR(VLOOKUP(W444,abbreviation[[description_german]:[abbreviation_budo]],3,FALSE),"")</f>
        <v/>
      </c>
      <c r="Y444" s="33"/>
      <c r="AA444" s="49" t="str">
        <f t="shared" si="55"/>
        <v/>
      </c>
      <c r="AD444" s="48" t="str">
        <f>IFERROR(VLOOKUP(AC444,abbreviation[[description_german]:[abbreviation_budo]],3,FALSE),"")</f>
        <v/>
      </c>
      <c r="AG444" s="54" t="str">
        <f>IFERROR(VLOOKUP(AF444,abbreviation[[description_german]:[abbreviation_budo]],3,FALSE),"")</f>
        <v/>
      </c>
      <c r="AJ444" s="49" t="str">
        <f t="shared" si="56"/>
        <v>_</v>
      </c>
      <c r="AM444" s="48" t="str">
        <f>IFERROR(VLOOKUP(AL444,abbreviation[[description_german]:[abbreviation_budo]],3,FALSE),"")</f>
        <v/>
      </c>
      <c r="AP444" s="54" t="str">
        <f>IFERROR(VLOOKUP(AO444,abbreviation[[description_german]:[abbreviation_budo]],3,FALSE),"")</f>
        <v/>
      </c>
      <c r="AS444" s="49" t="str">
        <f t="shared" si="57"/>
        <v>_</v>
      </c>
      <c r="AV444" s="53" t="str">
        <f>IFERROR(VLOOKUP(AU444,abbreviation[[description_german]:[abbreviation_budo]],3,FALSE),"")</f>
        <v/>
      </c>
      <c r="AY444" s="51" t="str">
        <f>IFERROR(VLOOKUP(AX444,abbreviation[[description_german]:[abbreviation_budo]],3,FALSE),"")</f>
        <v/>
      </c>
      <c r="BB444" s="51" t="str">
        <f>IFERROR(VLOOKUP(BA444,abbreviation[[description_german]:[abbreviation_budo]],3,FALSE),"")</f>
        <v/>
      </c>
      <c r="BE444" s="51" t="str">
        <f>IFERROR(VLOOKUP(BD444,abbreviation[[description_german]:[abbreviation_budo]],3,FALSE),"")</f>
        <v/>
      </c>
      <c r="BG444" s="38"/>
      <c r="BH444" s="49" t="str">
        <f t="shared" si="58"/>
        <v>_</v>
      </c>
      <c r="BK444" s="53" t="str">
        <f>IFERROR(VLOOKUP(BJ444,abbreviation[[description_german]:[abbreviation_budo]],3,FALSE),"")</f>
        <v/>
      </c>
      <c r="BN444" s="51" t="str">
        <f>IFERROR(VLOOKUP(BM444,abbreviation[[description_german]:[abbreviation_budo]],3,FALSE),"")</f>
        <v/>
      </c>
      <c r="BO444" s="31"/>
      <c r="BQ444" s="51" t="str">
        <f>IFERROR(VLOOKUP(BP444,abbreviation[[description_german]:[abbreviation_budo]],3,FALSE),"")</f>
        <v/>
      </c>
      <c r="BR444" s="57" t="str">
        <f t="shared" si="59"/>
        <v>_</v>
      </c>
      <c r="BU444" s="53" t="str">
        <f>IFERROR(VLOOKUP(BT444,abbreviation[[description_german]:[abbreviation_budo]],3,FALSE),"")</f>
        <v/>
      </c>
      <c r="BV444" s="60" t="str">
        <f t="shared" si="60"/>
        <v>_</v>
      </c>
      <c r="BY444" s="48" t="str">
        <f>IFERROR(VLOOKUP(BX444,category[[category_name_german]:[abbreviation_category_budo]],3,FALSE),"")</f>
        <v/>
      </c>
      <c r="CB444" s="48" t="str">
        <f>IFERROR(VLOOKUP(CA444,category[[category_name_german]:[abbreviation_category_budo]],3,FALSE),"")</f>
        <v/>
      </c>
      <c r="CE444" s="48" t="str">
        <f>IFERROR(VLOOKUP(CD444,category[[category_name_german]:[abbreviation_category_budo]],3,FALSE),"")</f>
        <v/>
      </c>
      <c r="CH444" s="48" t="str">
        <f>IFERROR(VLOOKUP(CG444,category[[category_name_german]:[abbreviation_category_budo]],3,FALSE),"")</f>
        <v/>
      </c>
      <c r="CK444" s="48" t="str">
        <f>IFERROR(VLOOKUP(CJ444,category[[category_name_german]:[abbreviation_category_budo]],3,FALSE),"")</f>
        <v/>
      </c>
      <c r="CM444" s="49" t="str">
        <f t="shared" si="61"/>
        <v/>
      </c>
      <c r="CO444" s="63" t="str">
        <f t="shared" si="62"/>
        <v/>
      </c>
    </row>
    <row r="445" spans="4:93" x14ac:dyDescent="0.25">
      <c r="D445" s="48" t="str">
        <f>IFERROR(VLOOKUP(C445,category[[category_name_german]:[abbreviation_category_budo]],3,FALSE),"")</f>
        <v/>
      </c>
      <c r="G445" s="48" t="str">
        <f>IFERROR(VLOOKUP(F445,category[[category_name_german]:[abbreviation_category_budo]],3,FALSE),"")</f>
        <v/>
      </c>
      <c r="J445" s="48" t="str">
        <f>IFERROR(VLOOKUP(I445,category[[category_name_german]:[abbreviation_category_budo]],3,FALSE),"")</f>
        <v/>
      </c>
      <c r="M445" s="48" t="str">
        <f>IFERROR(VLOOKUP(L445,category[[category_name_german]:[abbreviation_category_budo]],3,FALSE),"")</f>
        <v/>
      </c>
      <c r="P445" s="48" t="str">
        <f>IFERROR(VLOOKUP(O445,category[[category_name_german]:[abbreviation_category_budo]],3,FALSE),"")</f>
        <v/>
      </c>
      <c r="R445" s="49" t="str">
        <f t="shared" si="54"/>
        <v/>
      </c>
      <c r="U445" s="48" t="str">
        <f>IFERROR(VLOOKUP(T445,abbreviation[[description_german]:[abbreviation_budo]],3,FALSE),"")</f>
        <v/>
      </c>
      <c r="X445" s="51" t="str">
        <f>IFERROR(VLOOKUP(W445,abbreviation[[description_german]:[abbreviation_budo]],3,FALSE),"")</f>
        <v/>
      </c>
      <c r="Y445" s="33"/>
      <c r="AA445" s="49" t="str">
        <f t="shared" si="55"/>
        <v/>
      </c>
      <c r="AD445" s="48" t="str">
        <f>IFERROR(VLOOKUP(AC445,abbreviation[[description_german]:[abbreviation_budo]],3,FALSE),"")</f>
        <v/>
      </c>
      <c r="AG445" s="54" t="str">
        <f>IFERROR(VLOOKUP(AF445,abbreviation[[description_german]:[abbreviation_budo]],3,FALSE),"")</f>
        <v/>
      </c>
      <c r="AJ445" s="49" t="str">
        <f t="shared" si="56"/>
        <v>_</v>
      </c>
      <c r="AM445" s="48" t="str">
        <f>IFERROR(VLOOKUP(AL445,abbreviation[[description_german]:[abbreviation_budo]],3,FALSE),"")</f>
        <v/>
      </c>
      <c r="AP445" s="54" t="str">
        <f>IFERROR(VLOOKUP(AO445,abbreviation[[description_german]:[abbreviation_budo]],3,FALSE),"")</f>
        <v/>
      </c>
      <c r="AS445" s="49" t="str">
        <f t="shared" si="57"/>
        <v>_</v>
      </c>
      <c r="AV445" s="53" t="str">
        <f>IFERROR(VLOOKUP(AU445,abbreviation[[description_german]:[abbreviation_budo]],3,FALSE),"")</f>
        <v/>
      </c>
      <c r="AY445" s="51" t="str">
        <f>IFERROR(VLOOKUP(AX445,abbreviation[[description_german]:[abbreviation_budo]],3,FALSE),"")</f>
        <v/>
      </c>
      <c r="BB445" s="51" t="str">
        <f>IFERROR(VLOOKUP(BA445,abbreviation[[description_german]:[abbreviation_budo]],3,FALSE),"")</f>
        <v/>
      </c>
      <c r="BE445" s="51" t="str">
        <f>IFERROR(VLOOKUP(BD445,abbreviation[[description_german]:[abbreviation_budo]],3,FALSE),"")</f>
        <v/>
      </c>
      <c r="BG445" s="38"/>
      <c r="BH445" s="49" t="str">
        <f t="shared" si="58"/>
        <v>_</v>
      </c>
      <c r="BK445" s="53" t="str">
        <f>IFERROR(VLOOKUP(BJ445,abbreviation[[description_german]:[abbreviation_budo]],3,FALSE),"")</f>
        <v/>
      </c>
      <c r="BN445" s="51" t="str">
        <f>IFERROR(VLOOKUP(BM445,abbreviation[[description_german]:[abbreviation_budo]],3,FALSE),"")</f>
        <v/>
      </c>
      <c r="BO445" s="31"/>
      <c r="BQ445" s="51" t="str">
        <f>IFERROR(VLOOKUP(BP445,abbreviation[[description_german]:[abbreviation_budo]],3,FALSE),"")</f>
        <v/>
      </c>
      <c r="BR445" s="57" t="str">
        <f t="shared" si="59"/>
        <v>_</v>
      </c>
      <c r="BU445" s="53" t="str">
        <f>IFERROR(VLOOKUP(BT445,abbreviation[[description_german]:[abbreviation_budo]],3,FALSE),"")</f>
        <v/>
      </c>
      <c r="BV445" s="60" t="str">
        <f t="shared" si="60"/>
        <v>_</v>
      </c>
      <c r="BY445" s="48" t="str">
        <f>IFERROR(VLOOKUP(BX445,category[[category_name_german]:[abbreviation_category_budo]],3,FALSE),"")</f>
        <v/>
      </c>
      <c r="CB445" s="48" t="str">
        <f>IFERROR(VLOOKUP(CA445,category[[category_name_german]:[abbreviation_category_budo]],3,FALSE),"")</f>
        <v/>
      </c>
      <c r="CE445" s="48" t="str">
        <f>IFERROR(VLOOKUP(CD445,category[[category_name_german]:[abbreviation_category_budo]],3,FALSE),"")</f>
        <v/>
      </c>
      <c r="CH445" s="48" t="str">
        <f>IFERROR(VLOOKUP(CG445,category[[category_name_german]:[abbreviation_category_budo]],3,FALSE),"")</f>
        <v/>
      </c>
      <c r="CK445" s="48" t="str">
        <f>IFERROR(VLOOKUP(CJ445,category[[category_name_german]:[abbreviation_category_budo]],3,FALSE),"")</f>
        <v/>
      </c>
      <c r="CM445" s="49" t="str">
        <f t="shared" si="61"/>
        <v/>
      </c>
      <c r="CO445" s="63" t="str">
        <f t="shared" si="62"/>
        <v/>
      </c>
    </row>
    <row r="446" spans="4:93" x14ac:dyDescent="0.25">
      <c r="D446" s="48" t="str">
        <f>IFERROR(VLOOKUP(C446,category[[category_name_german]:[abbreviation_category_budo]],3,FALSE),"")</f>
        <v/>
      </c>
      <c r="G446" s="48" t="str">
        <f>IFERROR(VLOOKUP(F446,category[[category_name_german]:[abbreviation_category_budo]],3,FALSE),"")</f>
        <v/>
      </c>
      <c r="J446" s="48" t="str">
        <f>IFERROR(VLOOKUP(I446,category[[category_name_german]:[abbreviation_category_budo]],3,FALSE),"")</f>
        <v/>
      </c>
      <c r="M446" s="48" t="str">
        <f>IFERROR(VLOOKUP(L446,category[[category_name_german]:[abbreviation_category_budo]],3,FALSE),"")</f>
        <v/>
      </c>
      <c r="P446" s="48" t="str">
        <f>IFERROR(VLOOKUP(O446,category[[category_name_german]:[abbreviation_category_budo]],3,FALSE),"")</f>
        <v/>
      </c>
      <c r="R446" s="49" t="str">
        <f t="shared" si="54"/>
        <v/>
      </c>
      <c r="U446" s="48" t="str">
        <f>IFERROR(VLOOKUP(T446,abbreviation[[description_german]:[abbreviation_budo]],3,FALSE),"")</f>
        <v/>
      </c>
      <c r="X446" s="51" t="str">
        <f>IFERROR(VLOOKUP(W446,abbreviation[[description_german]:[abbreviation_budo]],3,FALSE),"")</f>
        <v/>
      </c>
      <c r="Y446" s="33"/>
      <c r="AA446" s="49" t="str">
        <f t="shared" si="55"/>
        <v/>
      </c>
      <c r="AD446" s="48" t="str">
        <f>IFERROR(VLOOKUP(AC446,abbreviation[[description_german]:[abbreviation_budo]],3,FALSE),"")</f>
        <v/>
      </c>
      <c r="AG446" s="54" t="str">
        <f>IFERROR(VLOOKUP(AF446,abbreviation[[description_german]:[abbreviation_budo]],3,FALSE),"")</f>
        <v/>
      </c>
      <c r="AJ446" s="49" t="str">
        <f t="shared" si="56"/>
        <v>_</v>
      </c>
      <c r="AM446" s="48" t="str">
        <f>IFERROR(VLOOKUP(AL446,abbreviation[[description_german]:[abbreviation_budo]],3,FALSE),"")</f>
        <v/>
      </c>
      <c r="AP446" s="54" t="str">
        <f>IFERROR(VLOOKUP(AO446,abbreviation[[description_german]:[abbreviation_budo]],3,FALSE),"")</f>
        <v/>
      </c>
      <c r="AS446" s="49" t="str">
        <f t="shared" si="57"/>
        <v>_</v>
      </c>
      <c r="AV446" s="53" t="str">
        <f>IFERROR(VLOOKUP(AU446,abbreviation[[description_german]:[abbreviation_budo]],3,FALSE),"")</f>
        <v/>
      </c>
      <c r="AY446" s="51" t="str">
        <f>IFERROR(VLOOKUP(AX446,abbreviation[[description_german]:[abbreviation_budo]],3,FALSE),"")</f>
        <v/>
      </c>
      <c r="BB446" s="51" t="str">
        <f>IFERROR(VLOOKUP(BA446,abbreviation[[description_german]:[abbreviation_budo]],3,FALSE),"")</f>
        <v/>
      </c>
      <c r="BE446" s="51" t="str">
        <f>IFERROR(VLOOKUP(BD446,abbreviation[[description_german]:[abbreviation_budo]],3,FALSE),"")</f>
        <v/>
      </c>
      <c r="BG446" s="38"/>
      <c r="BH446" s="49" t="str">
        <f t="shared" si="58"/>
        <v>_</v>
      </c>
      <c r="BK446" s="53" t="str">
        <f>IFERROR(VLOOKUP(BJ446,abbreviation[[description_german]:[abbreviation_budo]],3,FALSE),"")</f>
        <v/>
      </c>
      <c r="BN446" s="51" t="str">
        <f>IFERROR(VLOOKUP(BM446,abbreviation[[description_german]:[abbreviation_budo]],3,FALSE),"")</f>
        <v/>
      </c>
      <c r="BO446" s="31"/>
      <c r="BQ446" s="51" t="str">
        <f>IFERROR(VLOOKUP(BP446,abbreviation[[description_german]:[abbreviation_budo]],3,FALSE),"")</f>
        <v/>
      </c>
      <c r="BR446" s="57" t="str">
        <f t="shared" si="59"/>
        <v>_</v>
      </c>
      <c r="BU446" s="53" t="str">
        <f>IFERROR(VLOOKUP(BT446,abbreviation[[description_german]:[abbreviation_budo]],3,FALSE),"")</f>
        <v/>
      </c>
      <c r="BV446" s="60" t="str">
        <f t="shared" si="60"/>
        <v>_</v>
      </c>
      <c r="BY446" s="48" t="str">
        <f>IFERROR(VLOOKUP(BX446,category[[category_name_german]:[abbreviation_category_budo]],3,FALSE),"")</f>
        <v/>
      </c>
      <c r="CB446" s="48" t="str">
        <f>IFERROR(VLOOKUP(CA446,category[[category_name_german]:[abbreviation_category_budo]],3,FALSE),"")</f>
        <v/>
      </c>
      <c r="CE446" s="48" t="str">
        <f>IFERROR(VLOOKUP(CD446,category[[category_name_german]:[abbreviation_category_budo]],3,FALSE),"")</f>
        <v/>
      </c>
      <c r="CH446" s="48" t="str">
        <f>IFERROR(VLOOKUP(CG446,category[[category_name_german]:[abbreviation_category_budo]],3,FALSE),"")</f>
        <v/>
      </c>
      <c r="CK446" s="48" t="str">
        <f>IFERROR(VLOOKUP(CJ446,category[[category_name_german]:[abbreviation_category_budo]],3,FALSE),"")</f>
        <v/>
      </c>
      <c r="CM446" s="49" t="str">
        <f t="shared" si="61"/>
        <v/>
      </c>
      <c r="CO446" s="63" t="str">
        <f t="shared" si="62"/>
        <v/>
      </c>
    </row>
    <row r="447" spans="4:93" x14ac:dyDescent="0.25">
      <c r="D447" s="48" t="str">
        <f>IFERROR(VLOOKUP(C447,category[[category_name_german]:[abbreviation_category_budo]],3,FALSE),"")</f>
        <v/>
      </c>
      <c r="G447" s="48" t="str">
        <f>IFERROR(VLOOKUP(F447,category[[category_name_german]:[abbreviation_category_budo]],3,FALSE),"")</f>
        <v/>
      </c>
      <c r="J447" s="48" t="str">
        <f>IFERROR(VLOOKUP(I447,category[[category_name_german]:[abbreviation_category_budo]],3,FALSE),"")</f>
        <v/>
      </c>
      <c r="M447" s="48" t="str">
        <f>IFERROR(VLOOKUP(L447,category[[category_name_german]:[abbreviation_category_budo]],3,FALSE),"")</f>
        <v/>
      </c>
      <c r="P447" s="48" t="str">
        <f>IFERROR(VLOOKUP(O447,category[[category_name_german]:[abbreviation_category_budo]],3,FALSE),"")</f>
        <v/>
      </c>
      <c r="R447" s="49" t="str">
        <f t="shared" si="54"/>
        <v/>
      </c>
      <c r="U447" s="48" t="str">
        <f>IFERROR(VLOOKUP(T447,abbreviation[[description_german]:[abbreviation_budo]],3,FALSE),"")</f>
        <v/>
      </c>
      <c r="X447" s="51" t="str">
        <f>IFERROR(VLOOKUP(W447,abbreviation[[description_german]:[abbreviation_budo]],3,FALSE),"")</f>
        <v/>
      </c>
      <c r="Y447" s="33"/>
      <c r="AA447" s="49" t="str">
        <f t="shared" si="55"/>
        <v/>
      </c>
      <c r="AD447" s="48" t="str">
        <f>IFERROR(VLOOKUP(AC447,abbreviation[[description_german]:[abbreviation_budo]],3,FALSE),"")</f>
        <v/>
      </c>
      <c r="AG447" s="54" t="str">
        <f>IFERROR(VLOOKUP(AF447,abbreviation[[description_german]:[abbreviation_budo]],3,FALSE),"")</f>
        <v/>
      </c>
      <c r="AJ447" s="49" t="str">
        <f t="shared" si="56"/>
        <v>_</v>
      </c>
      <c r="AM447" s="48" t="str">
        <f>IFERROR(VLOOKUP(AL447,abbreviation[[description_german]:[abbreviation_budo]],3,FALSE),"")</f>
        <v/>
      </c>
      <c r="AP447" s="54" t="str">
        <f>IFERROR(VLOOKUP(AO447,abbreviation[[description_german]:[abbreviation_budo]],3,FALSE),"")</f>
        <v/>
      </c>
      <c r="AS447" s="49" t="str">
        <f t="shared" si="57"/>
        <v>_</v>
      </c>
      <c r="AV447" s="53" t="str">
        <f>IFERROR(VLOOKUP(AU447,abbreviation[[description_german]:[abbreviation_budo]],3,FALSE),"")</f>
        <v/>
      </c>
      <c r="AY447" s="51" t="str">
        <f>IFERROR(VLOOKUP(AX447,abbreviation[[description_german]:[abbreviation_budo]],3,FALSE),"")</f>
        <v/>
      </c>
      <c r="BB447" s="51" t="str">
        <f>IFERROR(VLOOKUP(BA447,abbreviation[[description_german]:[abbreviation_budo]],3,FALSE),"")</f>
        <v/>
      </c>
      <c r="BE447" s="51" t="str">
        <f>IFERROR(VLOOKUP(BD447,abbreviation[[description_german]:[abbreviation_budo]],3,FALSE),"")</f>
        <v/>
      </c>
      <c r="BG447" s="38"/>
      <c r="BH447" s="49" t="str">
        <f t="shared" si="58"/>
        <v>_</v>
      </c>
      <c r="BK447" s="53" t="str">
        <f>IFERROR(VLOOKUP(BJ447,abbreviation[[description_german]:[abbreviation_budo]],3,FALSE),"")</f>
        <v/>
      </c>
      <c r="BN447" s="51" t="str">
        <f>IFERROR(VLOOKUP(BM447,abbreviation[[description_german]:[abbreviation_budo]],3,FALSE),"")</f>
        <v/>
      </c>
      <c r="BO447" s="31"/>
      <c r="BQ447" s="51" t="str">
        <f>IFERROR(VLOOKUP(BP447,abbreviation[[description_german]:[abbreviation_budo]],3,FALSE),"")</f>
        <v/>
      </c>
      <c r="BR447" s="57" t="str">
        <f t="shared" si="59"/>
        <v>_</v>
      </c>
      <c r="BU447" s="53" t="str">
        <f>IFERROR(VLOOKUP(BT447,abbreviation[[description_german]:[abbreviation_budo]],3,FALSE),"")</f>
        <v/>
      </c>
      <c r="BV447" s="60" t="str">
        <f t="shared" si="60"/>
        <v>_</v>
      </c>
      <c r="BY447" s="48" t="str">
        <f>IFERROR(VLOOKUP(BX447,category[[category_name_german]:[abbreviation_category_budo]],3,FALSE),"")</f>
        <v/>
      </c>
      <c r="CB447" s="48" t="str">
        <f>IFERROR(VLOOKUP(CA447,category[[category_name_german]:[abbreviation_category_budo]],3,FALSE),"")</f>
        <v/>
      </c>
      <c r="CE447" s="48" t="str">
        <f>IFERROR(VLOOKUP(CD447,category[[category_name_german]:[abbreviation_category_budo]],3,FALSE),"")</f>
        <v/>
      </c>
      <c r="CH447" s="48" t="str">
        <f>IFERROR(VLOOKUP(CG447,category[[category_name_german]:[abbreviation_category_budo]],3,FALSE),"")</f>
        <v/>
      </c>
      <c r="CK447" s="48" t="str">
        <f>IFERROR(VLOOKUP(CJ447,category[[category_name_german]:[abbreviation_category_budo]],3,FALSE),"")</f>
        <v/>
      </c>
      <c r="CM447" s="49" t="str">
        <f t="shared" si="61"/>
        <v/>
      </c>
      <c r="CO447" s="63" t="str">
        <f t="shared" si="62"/>
        <v/>
      </c>
    </row>
    <row r="448" spans="4:93" x14ac:dyDescent="0.25">
      <c r="D448" s="48" t="str">
        <f>IFERROR(VLOOKUP(C448,category[[category_name_german]:[abbreviation_category_budo]],3,FALSE),"")</f>
        <v/>
      </c>
      <c r="G448" s="48" t="str">
        <f>IFERROR(VLOOKUP(F448,category[[category_name_german]:[abbreviation_category_budo]],3,FALSE),"")</f>
        <v/>
      </c>
      <c r="J448" s="48" t="str">
        <f>IFERROR(VLOOKUP(I448,category[[category_name_german]:[abbreviation_category_budo]],3,FALSE),"")</f>
        <v/>
      </c>
      <c r="M448" s="48" t="str">
        <f>IFERROR(VLOOKUP(L448,category[[category_name_german]:[abbreviation_category_budo]],3,FALSE),"")</f>
        <v/>
      </c>
      <c r="P448" s="48" t="str">
        <f>IFERROR(VLOOKUP(O448,category[[category_name_german]:[abbreviation_category_budo]],3,FALSE),"")</f>
        <v/>
      </c>
      <c r="R448" s="49" t="str">
        <f t="shared" si="54"/>
        <v/>
      </c>
      <c r="U448" s="48" t="str">
        <f>IFERROR(VLOOKUP(T448,abbreviation[[description_german]:[abbreviation_budo]],3,FALSE),"")</f>
        <v/>
      </c>
      <c r="X448" s="51" t="str">
        <f>IFERROR(VLOOKUP(W448,abbreviation[[description_german]:[abbreviation_budo]],3,FALSE),"")</f>
        <v/>
      </c>
      <c r="Y448" s="33"/>
      <c r="AA448" s="49" t="str">
        <f t="shared" si="55"/>
        <v/>
      </c>
      <c r="AD448" s="48" t="str">
        <f>IFERROR(VLOOKUP(AC448,abbreviation[[description_german]:[abbreviation_budo]],3,FALSE),"")</f>
        <v/>
      </c>
      <c r="AG448" s="54" t="str">
        <f>IFERROR(VLOOKUP(AF448,abbreviation[[description_german]:[abbreviation_budo]],3,FALSE),"")</f>
        <v/>
      </c>
      <c r="AJ448" s="49" t="str">
        <f t="shared" si="56"/>
        <v>_</v>
      </c>
      <c r="AM448" s="48" t="str">
        <f>IFERROR(VLOOKUP(AL448,abbreviation[[description_german]:[abbreviation_budo]],3,FALSE),"")</f>
        <v/>
      </c>
      <c r="AP448" s="54" t="str">
        <f>IFERROR(VLOOKUP(AO448,abbreviation[[description_german]:[abbreviation_budo]],3,FALSE),"")</f>
        <v/>
      </c>
      <c r="AS448" s="49" t="str">
        <f t="shared" si="57"/>
        <v>_</v>
      </c>
      <c r="AV448" s="53" t="str">
        <f>IFERROR(VLOOKUP(AU448,abbreviation[[description_german]:[abbreviation_budo]],3,FALSE),"")</f>
        <v/>
      </c>
      <c r="AY448" s="51" t="str">
        <f>IFERROR(VLOOKUP(AX448,abbreviation[[description_german]:[abbreviation_budo]],3,FALSE),"")</f>
        <v/>
      </c>
      <c r="BB448" s="51" t="str">
        <f>IFERROR(VLOOKUP(BA448,abbreviation[[description_german]:[abbreviation_budo]],3,FALSE),"")</f>
        <v/>
      </c>
      <c r="BE448" s="51" t="str">
        <f>IFERROR(VLOOKUP(BD448,abbreviation[[description_german]:[abbreviation_budo]],3,FALSE),"")</f>
        <v/>
      </c>
      <c r="BG448" s="38"/>
      <c r="BH448" s="49" t="str">
        <f t="shared" si="58"/>
        <v>_</v>
      </c>
      <c r="BK448" s="53" t="str">
        <f>IFERROR(VLOOKUP(BJ448,abbreviation[[description_german]:[abbreviation_budo]],3,FALSE),"")</f>
        <v/>
      </c>
      <c r="BN448" s="51" t="str">
        <f>IFERROR(VLOOKUP(BM448,abbreviation[[description_german]:[abbreviation_budo]],3,FALSE),"")</f>
        <v/>
      </c>
      <c r="BO448" s="31"/>
      <c r="BQ448" s="51" t="str">
        <f>IFERROR(VLOOKUP(BP448,abbreviation[[description_german]:[abbreviation_budo]],3,FALSE),"")</f>
        <v/>
      </c>
      <c r="BR448" s="57" t="str">
        <f t="shared" si="59"/>
        <v>_</v>
      </c>
      <c r="BU448" s="53" t="str">
        <f>IFERROR(VLOOKUP(BT448,abbreviation[[description_german]:[abbreviation_budo]],3,FALSE),"")</f>
        <v/>
      </c>
      <c r="BV448" s="60" t="str">
        <f t="shared" si="60"/>
        <v>_</v>
      </c>
      <c r="BY448" s="48" t="str">
        <f>IFERROR(VLOOKUP(BX448,category[[category_name_german]:[abbreviation_category_budo]],3,FALSE),"")</f>
        <v/>
      </c>
      <c r="CB448" s="48" t="str">
        <f>IFERROR(VLOOKUP(CA448,category[[category_name_german]:[abbreviation_category_budo]],3,FALSE),"")</f>
        <v/>
      </c>
      <c r="CE448" s="48" t="str">
        <f>IFERROR(VLOOKUP(CD448,category[[category_name_german]:[abbreviation_category_budo]],3,FALSE),"")</f>
        <v/>
      </c>
      <c r="CH448" s="48" t="str">
        <f>IFERROR(VLOOKUP(CG448,category[[category_name_german]:[abbreviation_category_budo]],3,FALSE),"")</f>
        <v/>
      </c>
      <c r="CK448" s="48" t="str">
        <f>IFERROR(VLOOKUP(CJ448,category[[category_name_german]:[abbreviation_category_budo]],3,FALSE),"")</f>
        <v/>
      </c>
      <c r="CM448" s="49" t="str">
        <f t="shared" si="61"/>
        <v/>
      </c>
      <c r="CO448" s="63" t="str">
        <f t="shared" si="62"/>
        <v/>
      </c>
    </row>
    <row r="449" spans="4:93" x14ac:dyDescent="0.25">
      <c r="D449" s="48" t="str">
        <f>IFERROR(VLOOKUP(C449,category[[category_name_german]:[abbreviation_category_budo]],3,FALSE),"")</f>
        <v/>
      </c>
      <c r="G449" s="48" t="str">
        <f>IFERROR(VLOOKUP(F449,category[[category_name_german]:[abbreviation_category_budo]],3,FALSE),"")</f>
        <v/>
      </c>
      <c r="J449" s="48" t="str">
        <f>IFERROR(VLOOKUP(I449,category[[category_name_german]:[abbreviation_category_budo]],3,FALSE),"")</f>
        <v/>
      </c>
      <c r="M449" s="48" t="str">
        <f>IFERROR(VLOOKUP(L449,category[[category_name_german]:[abbreviation_category_budo]],3,FALSE),"")</f>
        <v/>
      </c>
      <c r="P449" s="48" t="str">
        <f>IFERROR(VLOOKUP(O449,category[[category_name_german]:[abbreviation_category_budo]],3,FALSE),"")</f>
        <v/>
      </c>
      <c r="R449" s="49" t="str">
        <f t="shared" si="54"/>
        <v/>
      </c>
      <c r="U449" s="48" t="str">
        <f>IFERROR(VLOOKUP(T449,abbreviation[[description_german]:[abbreviation_budo]],3,FALSE),"")</f>
        <v/>
      </c>
      <c r="X449" s="51" t="str">
        <f>IFERROR(VLOOKUP(W449,abbreviation[[description_german]:[abbreviation_budo]],3,FALSE),"")</f>
        <v/>
      </c>
      <c r="Y449" s="33"/>
      <c r="AA449" s="49" t="str">
        <f t="shared" si="55"/>
        <v/>
      </c>
      <c r="AD449" s="48" t="str">
        <f>IFERROR(VLOOKUP(AC449,abbreviation[[description_german]:[abbreviation_budo]],3,FALSE),"")</f>
        <v/>
      </c>
      <c r="AG449" s="54" t="str">
        <f>IFERROR(VLOOKUP(AF449,abbreviation[[description_german]:[abbreviation_budo]],3,FALSE),"")</f>
        <v/>
      </c>
      <c r="AJ449" s="49" t="str">
        <f t="shared" si="56"/>
        <v>_</v>
      </c>
      <c r="AM449" s="48" t="str">
        <f>IFERROR(VLOOKUP(AL449,abbreviation[[description_german]:[abbreviation_budo]],3,FALSE),"")</f>
        <v/>
      </c>
      <c r="AP449" s="54" t="str">
        <f>IFERROR(VLOOKUP(AO449,abbreviation[[description_german]:[abbreviation_budo]],3,FALSE),"")</f>
        <v/>
      </c>
      <c r="AS449" s="49" t="str">
        <f t="shared" si="57"/>
        <v>_</v>
      </c>
      <c r="AV449" s="53" t="str">
        <f>IFERROR(VLOOKUP(AU449,abbreviation[[description_german]:[abbreviation_budo]],3,FALSE),"")</f>
        <v/>
      </c>
      <c r="AY449" s="51" t="str">
        <f>IFERROR(VLOOKUP(AX449,abbreviation[[description_german]:[abbreviation_budo]],3,FALSE),"")</f>
        <v/>
      </c>
      <c r="BB449" s="51" t="str">
        <f>IFERROR(VLOOKUP(BA449,abbreviation[[description_german]:[abbreviation_budo]],3,FALSE),"")</f>
        <v/>
      </c>
      <c r="BE449" s="51" t="str">
        <f>IFERROR(VLOOKUP(BD449,abbreviation[[description_german]:[abbreviation_budo]],3,FALSE),"")</f>
        <v/>
      </c>
      <c r="BG449" s="38"/>
      <c r="BH449" s="49" t="str">
        <f t="shared" si="58"/>
        <v>_</v>
      </c>
      <c r="BK449" s="53" t="str">
        <f>IFERROR(VLOOKUP(BJ449,abbreviation[[description_german]:[abbreviation_budo]],3,FALSE),"")</f>
        <v/>
      </c>
      <c r="BN449" s="51" t="str">
        <f>IFERROR(VLOOKUP(BM449,abbreviation[[description_german]:[abbreviation_budo]],3,FALSE),"")</f>
        <v/>
      </c>
      <c r="BO449" s="31"/>
      <c r="BQ449" s="51" t="str">
        <f>IFERROR(VLOOKUP(BP449,abbreviation[[description_german]:[abbreviation_budo]],3,FALSE),"")</f>
        <v/>
      </c>
      <c r="BR449" s="57" t="str">
        <f t="shared" si="59"/>
        <v>_</v>
      </c>
      <c r="BU449" s="53" t="str">
        <f>IFERROR(VLOOKUP(BT449,abbreviation[[description_german]:[abbreviation_budo]],3,FALSE),"")</f>
        <v/>
      </c>
      <c r="BV449" s="60" t="str">
        <f t="shared" si="60"/>
        <v>_</v>
      </c>
      <c r="BY449" s="48" t="str">
        <f>IFERROR(VLOOKUP(BX449,category[[category_name_german]:[abbreviation_category_budo]],3,FALSE),"")</f>
        <v/>
      </c>
      <c r="CB449" s="48" t="str">
        <f>IFERROR(VLOOKUP(CA449,category[[category_name_german]:[abbreviation_category_budo]],3,FALSE),"")</f>
        <v/>
      </c>
      <c r="CE449" s="48" t="str">
        <f>IFERROR(VLOOKUP(CD449,category[[category_name_german]:[abbreviation_category_budo]],3,FALSE),"")</f>
        <v/>
      </c>
      <c r="CH449" s="48" t="str">
        <f>IFERROR(VLOOKUP(CG449,category[[category_name_german]:[abbreviation_category_budo]],3,FALSE),"")</f>
        <v/>
      </c>
      <c r="CK449" s="48" t="str">
        <f>IFERROR(VLOOKUP(CJ449,category[[category_name_german]:[abbreviation_category_budo]],3,FALSE),"")</f>
        <v/>
      </c>
      <c r="CM449" s="49" t="str">
        <f t="shared" si="61"/>
        <v/>
      </c>
      <c r="CO449" s="63" t="str">
        <f t="shared" si="62"/>
        <v/>
      </c>
    </row>
    <row r="450" spans="4:93" x14ac:dyDescent="0.25">
      <c r="D450" s="48" t="str">
        <f>IFERROR(VLOOKUP(C450,category[[category_name_german]:[abbreviation_category_budo]],3,FALSE),"")</f>
        <v/>
      </c>
      <c r="G450" s="48" t="str">
        <f>IFERROR(VLOOKUP(F450,category[[category_name_german]:[abbreviation_category_budo]],3,FALSE),"")</f>
        <v/>
      </c>
      <c r="J450" s="48" t="str">
        <f>IFERROR(VLOOKUP(I450,category[[category_name_german]:[abbreviation_category_budo]],3,FALSE),"")</f>
        <v/>
      </c>
      <c r="M450" s="48" t="str">
        <f>IFERROR(VLOOKUP(L450,category[[category_name_german]:[abbreviation_category_budo]],3,FALSE),"")</f>
        <v/>
      </c>
      <c r="P450" s="48" t="str">
        <f>IFERROR(VLOOKUP(O450,category[[category_name_german]:[abbreviation_category_budo]],3,FALSE),"")</f>
        <v/>
      </c>
      <c r="R450" s="49" t="str">
        <f t="shared" si="54"/>
        <v/>
      </c>
      <c r="U450" s="48" t="str">
        <f>IFERROR(VLOOKUP(T450,abbreviation[[description_german]:[abbreviation_budo]],3,FALSE),"")</f>
        <v/>
      </c>
      <c r="X450" s="51" t="str">
        <f>IFERROR(VLOOKUP(W450,abbreviation[[description_german]:[abbreviation_budo]],3,FALSE),"")</f>
        <v/>
      </c>
      <c r="Y450" s="33"/>
      <c r="AA450" s="49" t="str">
        <f t="shared" si="55"/>
        <v/>
      </c>
      <c r="AD450" s="48" t="str">
        <f>IFERROR(VLOOKUP(AC450,abbreviation[[description_german]:[abbreviation_budo]],3,FALSE),"")</f>
        <v/>
      </c>
      <c r="AG450" s="54" t="str">
        <f>IFERROR(VLOOKUP(AF450,abbreviation[[description_german]:[abbreviation_budo]],3,FALSE),"")</f>
        <v/>
      </c>
      <c r="AJ450" s="49" t="str">
        <f t="shared" si="56"/>
        <v>_</v>
      </c>
      <c r="AM450" s="48" t="str">
        <f>IFERROR(VLOOKUP(AL450,abbreviation[[description_german]:[abbreviation_budo]],3,FALSE),"")</f>
        <v/>
      </c>
      <c r="AP450" s="54" t="str">
        <f>IFERROR(VLOOKUP(AO450,abbreviation[[description_german]:[abbreviation_budo]],3,FALSE),"")</f>
        <v/>
      </c>
      <c r="AS450" s="49" t="str">
        <f t="shared" si="57"/>
        <v>_</v>
      </c>
      <c r="AV450" s="53" t="str">
        <f>IFERROR(VLOOKUP(AU450,abbreviation[[description_german]:[abbreviation_budo]],3,FALSE),"")</f>
        <v/>
      </c>
      <c r="AY450" s="51" t="str">
        <f>IFERROR(VLOOKUP(AX450,abbreviation[[description_german]:[abbreviation_budo]],3,FALSE),"")</f>
        <v/>
      </c>
      <c r="BB450" s="51" t="str">
        <f>IFERROR(VLOOKUP(BA450,abbreviation[[description_german]:[abbreviation_budo]],3,FALSE),"")</f>
        <v/>
      </c>
      <c r="BE450" s="51" t="str">
        <f>IFERROR(VLOOKUP(BD450,abbreviation[[description_german]:[abbreviation_budo]],3,FALSE),"")</f>
        <v/>
      </c>
      <c r="BG450" s="38"/>
      <c r="BH450" s="49" t="str">
        <f t="shared" si="58"/>
        <v>_</v>
      </c>
      <c r="BK450" s="53" t="str">
        <f>IFERROR(VLOOKUP(BJ450,abbreviation[[description_german]:[abbreviation_budo]],3,FALSE),"")</f>
        <v/>
      </c>
      <c r="BN450" s="51" t="str">
        <f>IFERROR(VLOOKUP(BM450,abbreviation[[description_german]:[abbreviation_budo]],3,FALSE),"")</f>
        <v/>
      </c>
      <c r="BO450" s="31"/>
      <c r="BQ450" s="51" t="str">
        <f>IFERROR(VLOOKUP(BP450,abbreviation[[description_german]:[abbreviation_budo]],3,FALSE),"")</f>
        <v/>
      </c>
      <c r="BR450" s="57" t="str">
        <f t="shared" si="59"/>
        <v>_</v>
      </c>
      <c r="BU450" s="53" t="str">
        <f>IFERROR(VLOOKUP(BT450,abbreviation[[description_german]:[abbreviation_budo]],3,FALSE),"")</f>
        <v/>
      </c>
      <c r="BV450" s="60" t="str">
        <f t="shared" si="60"/>
        <v>_</v>
      </c>
      <c r="BY450" s="48" t="str">
        <f>IFERROR(VLOOKUP(BX450,category[[category_name_german]:[abbreviation_category_budo]],3,FALSE),"")</f>
        <v/>
      </c>
      <c r="CB450" s="48" t="str">
        <f>IFERROR(VLOOKUP(CA450,category[[category_name_german]:[abbreviation_category_budo]],3,FALSE),"")</f>
        <v/>
      </c>
      <c r="CE450" s="48" t="str">
        <f>IFERROR(VLOOKUP(CD450,category[[category_name_german]:[abbreviation_category_budo]],3,FALSE),"")</f>
        <v/>
      </c>
      <c r="CH450" s="48" t="str">
        <f>IFERROR(VLOOKUP(CG450,category[[category_name_german]:[abbreviation_category_budo]],3,FALSE),"")</f>
        <v/>
      </c>
      <c r="CK450" s="48" t="str">
        <f>IFERROR(VLOOKUP(CJ450,category[[category_name_german]:[abbreviation_category_budo]],3,FALSE),"")</f>
        <v/>
      </c>
      <c r="CM450" s="49" t="str">
        <f t="shared" si="61"/>
        <v/>
      </c>
      <c r="CO450" s="63" t="str">
        <f t="shared" si="62"/>
        <v/>
      </c>
    </row>
    <row r="451" spans="4:93" x14ac:dyDescent="0.25">
      <c r="D451" s="48" t="str">
        <f>IFERROR(VLOOKUP(C451,category[[category_name_german]:[abbreviation_category_budo]],3,FALSE),"")</f>
        <v/>
      </c>
      <c r="G451" s="48" t="str">
        <f>IFERROR(VLOOKUP(F451,category[[category_name_german]:[abbreviation_category_budo]],3,FALSE),"")</f>
        <v/>
      </c>
      <c r="J451" s="48" t="str">
        <f>IFERROR(VLOOKUP(I451,category[[category_name_german]:[abbreviation_category_budo]],3,FALSE),"")</f>
        <v/>
      </c>
      <c r="M451" s="48" t="str">
        <f>IFERROR(VLOOKUP(L451,category[[category_name_german]:[abbreviation_category_budo]],3,FALSE),"")</f>
        <v/>
      </c>
      <c r="P451" s="48" t="str">
        <f>IFERROR(VLOOKUP(O451,category[[category_name_german]:[abbreviation_category_budo]],3,FALSE),"")</f>
        <v/>
      </c>
      <c r="R451" s="49" t="str">
        <f t="shared" si="54"/>
        <v/>
      </c>
      <c r="U451" s="48" t="str">
        <f>IFERROR(VLOOKUP(T451,abbreviation[[description_german]:[abbreviation_budo]],3,FALSE),"")</f>
        <v/>
      </c>
      <c r="X451" s="51" t="str">
        <f>IFERROR(VLOOKUP(W451,abbreviation[[description_german]:[abbreviation_budo]],3,FALSE),"")</f>
        <v/>
      </c>
      <c r="Y451" s="33"/>
      <c r="AA451" s="49" t="str">
        <f t="shared" si="55"/>
        <v/>
      </c>
      <c r="AD451" s="48" t="str">
        <f>IFERROR(VLOOKUP(AC451,abbreviation[[description_german]:[abbreviation_budo]],3,FALSE),"")</f>
        <v/>
      </c>
      <c r="AG451" s="54" t="str">
        <f>IFERROR(VLOOKUP(AF451,abbreviation[[description_german]:[abbreviation_budo]],3,FALSE),"")</f>
        <v/>
      </c>
      <c r="AJ451" s="49" t="str">
        <f t="shared" si="56"/>
        <v>_</v>
      </c>
      <c r="AM451" s="48" t="str">
        <f>IFERROR(VLOOKUP(AL451,abbreviation[[description_german]:[abbreviation_budo]],3,FALSE),"")</f>
        <v/>
      </c>
      <c r="AP451" s="54" t="str">
        <f>IFERROR(VLOOKUP(AO451,abbreviation[[description_german]:[abbreviation_budo]],3,FALSE),"")</f>
        <v/>
      </c>
      <c r="AS451" s="49" t="str">
        <f t="shared" si="57"/>
        <v>_</v>
      </c>
      <c r="AV451" s="53" t="str">
        <f>IFERROR(VLOOKUP(AU451,abbreviation[[description_german]:[abbreviation_budo]],3,FALSE),"")</f>
        <v/>
      </c>
      <c r="AY451" s="51" t="str">
        <f>IFERROR(VLOOKUP(AX451,abbreviation[[description_german]:[abbreviation_budo]],3,FALSE),"")</f>
        <v/>
      </c>
      <c r="BB451" s="51" t="str">
        <f>IFERROR(VLOOKUP(BA451,abbreviation[[description_german]:[abbreviation_budo]],3,FALSE),"")</f>
        <v/>
      </c>
      <c r="BE451" s="51" t="str">
        <f>IFERROR(VLOOKUP(BD451,abbreviation[[description_german]:[abbreviation_budo]],3,FALSE),"")</f>
        <v/>
      </c>
      <c r="BG451" s="38"/>
      <c r="BH451" s="49" t="str">
        <f t="shared" si="58"/>
        <v>_</v>
      </c>
      <c r="BK451" s="53" t="str">
        <f>IFERROR(VLOOKUP(BJ451,abbreviation[[description_german]:[abbreviation_budo]],3,FALSE),"")</f>
        <v/>
      </c>
      <c r="BN451" s="51" t="str">
        <f>IFERROR(VLOOKUP(BM451,abbreviation[[description_german]:[abbreviation_budo]],3,FALSE),"")</f>
        <v/>
      </c>
      <c r="BO451" s="31"/>
      <c r="BQ451" s="51" t="str">
        <f>IFERROR(VLOOKUP(BP451,abbreviation[[description_german]:[abbreviation_budo]],3,FALSE),"")</f>
        <v/>
      </c>
      <c r="BR451" s="57" t="str">
        <f t="shared" si="59"/>
        <v>_</v>
      </c>
      <c r="BU451" s="53" t="str">
        <f>IFERROR(VLOOKUP(BT451,abbreviation[[description_german]:[abbreviation_budo]],3,FALSE),"")</f>
        <v/>
      </c>
      <c r="BV451" s="60" t="str">
        <f t="shared" si="60"/>
        <v>_</v>
      </c>
      <c r="BY451" s="48" t="str">
        <f>IFERROR(VLOOKUP(BX451,category[[category_name_german]:[abbreviation_category_budo]],3,FALSE),"")</f>
        <v/>
      </c>
      <c r="CB451" s="48" t="str">
        <f>IFERROR(VLOOKUP(CA451,category[[category_name_german]:[abbreviation_category_budo]],3,FALSE),"")</f>
        <v/>
      </c>
      <c r="CE451" s="48" t="str">
        <f>IFERROR(VLOOKUP(CD451,category[[category_name_german]:[abbreviation_category_budo]],3,FALSE),"")</f>
        <v/>
      </c>
      <c r="CH451" s="48" t="str">
        <f>IFERROR(VLOOKUP(CG451,category[[category_name_german]:[abbreviation_category_budo]],3,FALSE),"")</f>
        <v/>
      </c>
      <c r="CK451" s="48" t="str">
        <f>IFERROR(VLOOKUP(CJ451,category[[category_name_german]:[abbreviation_category_budo]],3,FALSE),"")</f>
        <v/>
      </c>
      <c r="CM451" s="49" t="str">
        <f t="shared" si="61"/>
        <v/>
      </c>
      <c r="CO451" s="63" t="str">
        <f t="shared" si="62"/>
        <v/>
      </c>
    </row>
    <row r="452" spans="4:93" x14ac:dyDescent="0.25">
      <c r="D452" s="48" t="str">
        <f>IFERROR(VLOOKUP(C452,category[[category_name_german]:[abbreviation_category_budo]],3,FALSE),"")</f>
        <v/>
      </c>
      <c r="G452" s="48" t="str">
        <f>IFERROR(VLOOKUP(F452,category[[category_name_german]:[abbreviation_category_budo]],3,FALSE),"")</f>
        <v/>
      </c>
      <c r="J452" s="48" t="str">
        <f>IFERROR(VLOOKUP(I452,category[[category_name_german]:[abbreviation_category_budo]],3,FALSE),"")</f>
        <v/>
      </c>
      <c r="M452" s="48" t="str">
        <f>IFERROR(VLOOKUP(L452,category[[category_name_german]:[abbreviation_category_budo]],3,FALSE),"")</f>
        <v/>
      </c>
      <c r="P452" s="48" t="str">
        <f>IFERROR(VLOOKUP(O452,category[[category_name_german]:[abbreviation_category_budo]],3,FALSE),"")</f>
        <v/>
      </c>
      <c r="R452" s="49" t="str">
        <f t="shared" ref="R452:R515" si="63">(D452&amp;IF(OR(ISNUMBER(E452),ISTEXT(E452)),"-"&amp;E452,))&amp;(IF(ISTEXT(F452),"_",)&amp;G452&amp;IF(OR(ISNUMBER(H452),ISTEXT(H452)),"-"&amp;H452,))&amp;(IF(ISTEXT(I452),"_",)&amp;J452&amp;IF(OR(ISNUMBER(K452),ISTEXT(K452)),"-"&amp;K452,))&amp;(IF(ISTEXT(L452),"_",)&amp;M452&amp;IF(OR(ISNUMBER(N452),ISTEXT(N452)),"-"&amp;N452,))&amp;(IF(ISTEXT(O452),"_",)&amp;P452&amp;IF(OR(ISNUMBER(Q452),ISTEXT(Q452)),"-"&amp;Q452,))</f>
        <v/>
      </c>
      <c r="U452" s="48" t="str">
        <f>IFERROR(VLOOKUP(T452,abbreviation[[description_german]:[abbreviation_budo]],3,FALSE),"")</f>
        <v/>
      </c>
      <c r="X452" s="51" t="str">
        <f>IFERROR(VLOOKUP(W452,abbreviation[[description_german]:[abbreviation_budo]],3,FALSE),"")</f>
        <v/>
      </c>
      <c r="Y452" s="33"/>
      <c r="AA452" s="49" t="str">
        <f t="shared" ref="AA452:AA515" si="64">(IF(AND(ISTEXT(R452),R452&lt;&gt;""),"_._",)&amp;U452&amp;IF(ISTEXT(W452),"."&amp;X452,)&amp;IF(OR(ISTEXT(Z452),ISNUMBER(Z452)),"-"&amp;Z452,))</f>
        <v/>
      </c>
      <c r="AD452" s="48" t="str">
        <f>IFERROR(VLOOKUP(AC452,abbreviation[[description_german]:[abbreviation_budo]],3,FALSE),"")</f>
        <v/>
      </c>
      <c r="AG452" s="54" t="str">
        <f>IFERROR(VLOOKUP(AF452,abbreviation[[description_german]:[abbreviation_budo]],3,FALSE),"")</f>
        <v/>
      </c>
      <c r="AJ452" s="49" t="str">
        <f t="shared" ref="AJ452:AJ515" si="65">("_"&amp;AD452&amp;IF(ISTEXT(AF452),"."&amp;AG452,)&amp;IF(OR(ISTEXT(AI452),ISNUMBER(AI452)),"-"&amp;AI452,))</f>
        <v>_</v>
      </c>
      <c r="AM452" s="48" t="str">
        <f>IFERROR(VLOOKUP(AL452,abbreviation[[description_german]:[abbreviation_budo]],3,FALSE),"")</f>
        <v/>
      </c>
      <c r="AP452" s="54" t="str">
        <f>IFERROR(VLOOKUP(AO452,abbreviation[[description_german]:[abbreviation_budo]],3,FALSE),"")</f>
        <v/>
      </c>
      <c r="AS452" s="49" t="str">
        <f t="shared" ref="AS452:AS515" si="66">("_"&amp;AM452&amp;IF(ISTEXT(AO452),"."&amp;AP452,)&amp;IF(OR(ISTEXT(AR452),ISNUMBER(AR452)),"-"&amp;AR452,))</f>
        <v>_</v>
      </c>
      <c r="AV452" s="53" t="str">
        <f>IFERROR(VLOOKUP(AU452,abbreviation[[description_german]:[abbreviation_budo]],3,FALSE),"")</f>
        <v/>
      </c>
      <c r="AY452" s="51" t="str">
        <f>IFERROR(VLOOKUP(AX452,abbreviation[[description_german]:[abbreviation_budo]],3,FALSE),"")</f>
        <v/>
      </c>
      <c r="BB452" s="51" t="str">
        <f>IFERROR(VLOOKUP(BA452,abbreviation[[description_german]:[abbreviation_budo]],3,FALSE),"")</f>
        <v/>
      </c>
      <c r="BE452" s="51" t="str">
        <f>IFERROR(VLOOKUP(BD452,abbreviation[[description_german]:[abbreviation_budo]],3,FALSE),"")</f>
        <v/>
      </c>
      <c r="BG452" s="38"/>
      <c r="BH452" s="49" t="str">
        <f t="shared" ref="BH452:BH515" si="67">("_"&amp;AV452&amp;IF(ISTEXT(AX452),"."&amp;AY452,)&amp;IF(ISTEXT(BA452),"."&amp;BB452,)&amp;IF(ISTEXT(BD452),"."&amp;BE452,)&amp;IF(OR(ISTEXT(BG452),ISNUMBER(BG452)),"-"&amp;BG452,))</f>
        <v>_</v>
      </c>
      <c r="BK452" s="53" t="str">
        <f>IFERROR(VLOOKUP(BJ452,abbreviation[[description_german]:[abbreviation_budo]],3,FALSE),"")</f>
        <v/>
      </c>
      <c r="BN452" s="51" t="str">
        <f>IFERROR(VLOOKUP(BM452,abbreviation[[description_german]:[abbreviation_budo]],3,FALSE),"")</f>
        <v/>
      </c>
      <c r="BO452" s="31"/>
      <c r="BQ452" s="51" t="str">
        <f>IFERROR(VLOOKUP(BP452,abbreviation[[description_german]:[abbreviation_budo]],3,FALSE),"")</f>
        <v/>
      </c>
      <c r="BR452" s="57" t="str">
        <f t="shared" ref="BR452:BR515" si="68">("_"&amp;BK452&amp;IF(ISTEXT(BM452),"."&amp;BN452,)&amp;IF(ISTEXT(BP452),"."&amp;BQ452,))</f>
        <v>_</v>
      </c>
      <c r="BU452" s="53" t="str">
        <f>IFERROR(VLOOKUP(BT452,abbreviation[[description_german]:[abbreviation_budo]],3,FALSE),"")</f>
        <v/>
      </c>
      <c r="BV452" s="60" t="str">
        <f t="shared" ref="BV452:BV515" si="69">"_"&amp;BU452</f>
        <v>_</v>
      </c>
      <c r="BY452" s="48" t="str">
        <f>IFERROR(VLOOKUP(BX452,category[[category_name_german]:[abbreviation_category_budo]],3,FALSE),"")</f>
        <v/>
      </c>
      <c r="CB452" s="48" t="str">
        <f>IFERROR(VLOOKUP(CA452,category[[category_name_german]:[abbreviation_category_budo]],3,FALSE),"")</f>
        <v/>
      </c>
      <c r="CE452" s="48" t="str">
        <f>IFERROR(VLOOKUP(CD452,category[[category_name_german]:[abbreviation_category_budo]],3,FALSE),"")</f>
        <v/>
      </c>
      <c r="CH452" s="48" t="str">
        <f>IFERROR(VLOOKUP(CG452,category[[category_name_german]:[abbreviation_category_budo]],3,FALSE),"")</f>
        <v/>
      </c>
      <c r="CK452" s="48" t="str">
        <f>IFERROR(VLOOKUP(CJ452,category[[category_name_german]:[abbreviation_category_budo]],3,FALSE),"")</f>
        <v/>
      </c>
      <c r="CM452" s="49" t="str">
        <f t="shared" ref="CM452:CM515" si="70">(IF(ISTEXT(BX452),"_",)&amp;BY452&amp;IF(OR(ISNUMBER(BZ452),ISTEXT(BZ452)),"-"&amp;BZ452,))&amp;(IF(ISTEXT(CA452),"_",)&amp;CB452&amp;IF(OR(ISNUMBER(CC452),ISTEXT(CC452)),"-"&amp;CC452,))&amp;(IF(ISTEXT(CD452),"_",)&amp;CE452&amp;IF(OR(ISNUMBER(CF452),ISTEXT(CF452)),"-"&amp;CF452,))&amp;(IF(ISTEXT(CG452),"_",)&amp;CH452&amp;IF(OR(ISNUMBER(CI452),ISTEXT(CI452)),"-"&amp;CI452,))&amp;(IF(ISTEXT(CJ452),"_",)&amp;CK452&amp;IF(OR(ISNUMBER(CL452),ISTEXT(CL452)),"-"&amp;CL452,))</f>
        <v/>
      </c>
      <c r="CO452" s="63" t="str">
        <f t="shared" ref="CO452:CO515" si="71">IF(AND(T452&lt;&gt;"",AC452&lt;&gt;"",AL452&lt;&gt;"",AU452&lt;&gt;"",BJ452&lt;&gt;"",BX452&lt;&gt;"",C452&lt;&gt;"",A452&lt;&gt;"",B452&lt;&gt;""),(R452&amp;AA452&amp;AJ452&amp;AS452&amp;BH452&amp;BR452&amp;BV452&amp;CM452),"")</f>
        <v/>
      </c>
    </row>
    <row r="453" spans="4:93" x14ac:dyDescent="0.25">
      <c r="D453" s="48" t="str">
        <f>IFERROR(VLOOKUP(C453,category[[category_name_german]:[abbreviation_category_budo]],3,FALSE),"")</f>
        <v/>
      </c>
      <c r="G453" s="48" t="str">
        <f>IFERROR(VLOOKUP(F453,category[[category_name_german]:[abbreviation_category_budo]],3,FALSE),"")</f>
        <v/>
      </c>
      <c r="J453" s="48" t="str">
        <f>IFERROR(VLOOKUP(I453,category[[category_name_german]:[abbreviation_category_budo]],3,FALSE),"")</f>
        <v/>
      </c>
      <c r="M453" s="48" t="str">
        <f>IFERROR(VLOOKUP(L453,category[[category_name_german]:[abbreviation_category_budo]],3,FALSE),"")</f>
        <v/>
      </c>
      <c r="P453" s="48" t="str">
        <f>IFERROR(VLOOKUP(O453,category[[category_name_german]:[abbreviation_category_budo]],3,FALSE),"")</f>
        <v/>
      </c>
      <c r="R453" s="49" t="str">
        <f t="shared" si="63"/>
        <v/>
      </c>
      <c r="U453" s="48" t="str">
        <f>IFERROR(VLOOKUP(T453,abbreviation[[description_german]:[abbreviation_budo]],3,FALSE),"")</f>
        <v/>
      </c>
      <c r="X453" s="51" t="str">
        <f>IFERROR(VLOOKUP(W453,abbreviation[[description_german]:[abbreviation_budo]],3,FALSE),"")</f>
        <v/>
      </c>
      <c r="Y453" s="33"/>
      <c r="AA453" s="49" t="str">
        <f t="shared" si="64"/>
        <v/>
      </c>
      <c r="AD453" s="48" t="str">
        <f>IFERROR(VLOOKUP(AC453,abbreviation[[description_german]:[abbreviation_budo]],3,FALSE),"")</f>
        <v/>
      </c>
      <c r="AG453" s="54" t="str">
        <f>IFERROR(VLOOKUP(AF453,abbreviation[[description_german]:[abbreviation_budo]],3,FALSE),"")</f>
        <v/>
      </c>
      <c r="AJ453" s="49" t="str">
        <f t="shared" si="65"/>
        <v>_</v>
      </c>
      <c r="AM453" s="48" t="str">
        <f>IFERROR(VLOOKUP(AL453,abbreviation[[description_german]:[abbreviation_budo]],3,FALSE),"")</f>
        <v/>
      </c>
      <c r="AP453" s="54" t="str">
        <f>IFERROR(VLOOKUP(AO453,abbreviation[[description_german]:[abbreviation_budo]],3,FALSE),"")</f>
        <v/>
      </c>
      <c r="AS453" s="49" t="str">
        <f t="shared" si="66"/>
        <v>_</v>
      </c>
      <c r="AV453" s="53" t="str">
        <f>IFERROR(VLOOKUP(AU453,abbreviation[[description_german]:[abbreviation_budo]],3,FALSE),"")</f>
        <v/>
      </c>
      <c r="AY453" s="51" t="str">
        <f>IFERROR(VLOOKUP(AX453,abbreviation[[description_german]:[abbreviation_budo]],3,FALSE),"")</f>
        <v/>
      </c>
      <c r="BB453" s="51" t="str">
        <f>IFERROR(VLOOKUP(BA453,abbreviation[[description_german]:[abbreviation_budo]],3,FALSE),"")</f>
        <v/>
      </c>
      <c r="BE453" s="51" t="str">
        <f>IFERROR(VLOOKUP(BD453,abbreviation[[description_german]:[abbreviation_budo]],3,FALSE),"")</f>
        <v/>
      </c>
      <c r="BG453" s="38"/>
      <c r="BH453" s="49" t="str">
        <f t="shared" si="67"/>
        <v>_</v>
      </c>
      <c r="BK453" s="53" t="str">
        <f>IFERROR(VLOOKUP(BJ453,abbreviation[[description_german]:[abbreviation_budo]],3,FALSE),"")</f>
        <v/>
      </c>
      <c r="BN453" s="51" t="str">
        <f>IFERROR(VLOOKUP(BM453,abbreviation[[description_german]:[abbreviation_budo]],3,FALSE),"")</f>
        <v/>
      </c>
      <c r="BO453" s="31"/>
      <c r="BQ453" s="51" t="str">
        <f>IFERROR(VLOOKUP(BP453,abbreviation[[description_german]:[abbreviation_budo]],3,FALSE),"")</f>
        <v/>
      </c>
      <c r="BR453" s="57" t="str">
        <f t="shared" si="68"/>
        <v>_</v>
      </c>
      <c r="BU453" s="53" t="str">
        <f>IFERROR(VLOOKUP(BT453,abbreviation[[description_german]:[abbreviation_budo]],3,FALSE),"")</f>
        <v/>
      </c>
      <c r="BV453" s="60" t="str">
        <f t="shared" si="69"/>
        <v>_</v>
      </c>
      <c r="BY453" s="48" t="str">
        <f>IFERROR(VLOOKUP(BX453,category[[category_name_german]:[abbreviation_category_budo]],3,FALSE),"")</f>
        <v/>
      </c>
      <c r="CB453" s="48" t="str">
        <f>IFERROR(VLOOKUP(CA453,category[[category_name_german]:[abbreviation_category_budo]],3,FALSE),"")</f>
        <v/>
      </c>
      <c r="CE453" s="48" t="str">
        <f>IFERROR(VLOOKUP(CD453,category[[category_name_german]:[abbreviation_category_budo]],3,FALSE),"")</f>
        <v/>
      </c>
      <c r="CH453" s="48" t="str">
        <f>IFERROR(VLOOKUP(CG453,category[[category_name_german]:[abbreviation_category_budo]],3,FALSE),"")</f>
        <v/>
      </c>
      <c r="CK453" s="48" t="str">
        <f>IFERROR(VLOOKUP(CJ453,category[[category_name_german]:[abbreviation_category_budo]],3,FALSE),"")</f>
        <v/>
      </c>
      <c r="CM453" s="49" t="str">
        <f t="shared" si="70"/>
        <v/>
      </c>
      <c r="CO453" s="63" t="str">
        <f t="shared" si="71"/>
        <v/>
      </c>
    </row>
    <row r="454" spans="4:93" x14ac:dyDescent="0.25">
      <c r="D454" s="48" t="str">
        <f>IFERROR(VLOOKUP(C454,category[[category_name_german]:[abbreviation_category_budo]],3,FALSE),"")</f>
        <v/>
      </c>
      <c r="G454" s="48" t="str">
        <f>IFERROR(VLOOKUP(F454,category[[category_name_german]:[abbreviation_category_budo]],3,FALSE),"")</f>
        <v/>
      </c>
      <c r="J454" s="48" t="str">
        <f>IFERROR(VLOOKUP(I454,category[[category_name_german]:[abbreviation_category_budo]],3,FALSE),"")</f>
        <v/>
      </c>
      <c r="M454" s="48" t="str">
        <f>IFERROR(VLOOKUP(L454,category[[category_name_german]:[abbreviation_category_budo]],3,FALSE),"")</f>
        <v/>
      </c>
      <c r="P454" s="48" t="str">
        <f>IFERROR(VLOOKUP(O454,category[[category_name_german]:[abbreviation_category_budo]],3,FALSE),"")</f>
        <v/>
      </c>
      <c r="R454" s="49" t="str">
        <f t="shared" si="63"/>
        <v/>
      </c>
      <c r="U454" s="48" t="str">
        <f>IFERROR(VLOOKUP(T454,abbreviation[[description_german]:[abbreviation_budo]],3,FALSE),"")</f>
        <v/>
      </c>
      <c r="X454" s="51" t="str">
        <f>IFERROR(VLOOKUP(W454,abbreviation[[description_german]:[abbreviation_budo]],3,FALSE),"")</f>
        <v/>
      </c>
      <c r="Y454" s="33"/>
      <c r="AA454" s="49" t="str">
        <f t="shared" si="64"/>
        <v/>
      </c>
      <c r="AD454" s="48" t="str">
        <f>IFERROR(VLOOKUP(AC454,abbreviation[[description_german]:[abbreviation_budo]],3,FALSE),"")</f>
        <v/>
      </c>
      <c r="AG454" s="54" t="str">
        <f>IFERROR(VLOOKUP(AF454,abbreviation[[description_german]:[abbreviation_budo]],3,FALSE),"")</f>
        <v/>
      </c>
      <c r="AJ454" s="49" t="str">
        <f t="shared" si="65"/>
        <v>_</v>
      </c>
      <c r="AM454" s="48" t="str">
        <f>IFERROR(VLOOKUP(AL454,abbreviation[[description_german]:[abbreviation_budo]],3,FALSE),"")</f>
        <v/>
      </c>
      <c r="AP454" s="54" t="str">
        <f>IFERROR(VLOOKUP(AO454,abbreviation[[description_german]:[abbreviation_budo]],3,FALSE),"")</f>
        <v/>
      </c>
      <c r="AS454" s="49" t="str">
        <f t="shared" si="66"/>
        <v>_</v>
      </c>
      <c r="AV454" s="53" t="str">
        <f>IFERROR(VLOOKUP(AU454,abbreviation[[description_german]:[abbreviation_budo]],3,FALSE),"")</f>
        <v/>
      </c>
      <c r="AY454" s="51" t="str">
        <f>IFERROR(VLOOKUP(AX454,abbreviation[[description_german]:[abbreviation_budo]],3,FALSE),"")</f>
        <v/>
      </c>
      <c r="BB454" s="51" t="str">
        <f>IFERROR(VLOOKUP(BA454,abbreviation[[description_german]:[abbreviation_budo]],3,FALSE),"")</f>
        <v/>
      </c>
      <c r="BE454" s="51" t="str">
        <f>IFERROR(VLOOKUP(BD454,abbreviation[[description_german]:[abbreviation_budo]],3,FALSE),"")</f>
        <v/>
      </c>
      <c r="BG454" s="38"/>
      <c r="BH454" s="49" t="str">
        <f t="shared" si="67"/>
        <v>_</v>
      </c>
      <c r="BK454" s="53" t="str">
        <f>IFERROR(VLOOKUP(BJ454,abbreviation[[description_german]:[abbreviation_budo]],3,FALSE),"")</f>
        <v/>
      </c>
      <c r="BN454" s="51" t="str">
        <f>IFERROR(VLOOKUP(BM454,abbreviation[[description_german]:[abbreviation_budo]],3,FALSE),"")</f>
        <v/>
      </c>
      <c r="BO454" s="31"/>
      <c r="BQ454" s="51" t="str">
        <f>IFERROR(VLOOKUP(BP454,abbreviation[[description_german]:[abbreviation_budo]],3,FALSE),"")</f>
        <v/>
      </c>
      <c r="BR454" s="57" t="str">
        <f t="shared" si="68"/>
        <v>_</v>
      </c>
      <c r="BU454" s="53" t="str">
        <f>IFERROR(VLOOKUP(BT454,abbreviation[[description_german]:[abbreviation_budo]],3,FALSE),"")</f>
        <v/>
      </c>
      <c r="BV454" s="60" t="str">
        <f t="shared" si="69"/>
        <v>_</v>
      </c>
      <c r="BY454" s="48" t="str">
        <f>IFERROR(VLOOKUP(BX454,category[[category_name_german]:[abbreviation_category_budo]],3,FALSE),"")</f>
        <v/>
      </c>
      <c r="CB454" s="48" t="str">
        <f>IFERROR(VLOOKUP(CA454,category[[category_name_german]:[abbreviation_category_budo]],3,FALSE),"")</f>
        <v/>
      </c>
      <c r="CE454" s="48" t="str">
        <f>IFERROR(VLOOKUP(CD454,category[[category_name_german]:[abbreviation_category_budo]],3,FALSE),"")</f>
        <v/>
      </c>
      <c r="CH454" s="48" t="str">
        <f>IFERROR(VLOOKUP(CG454,category[[category_name_german]:[abbreviation_category_budo]],3,FALSE),"")</f>
        <v/>
      </c>
      <c r="CK454" s="48" t="str">
        <f>IFERROR(VLOOKUP(CJ454,category[[category_name_german]:[abbreviation_category_budo]],3,FALSE),"")</f>
        <v/>
      </c>
      <c r="CM454" s="49" t="str">
        <f t="shared" si="70"/>
        <v/>
      </c>
      <c r="CO454" s="63" t="str">
        <f t="shared" si="71"/>
        <v/>
      </c>
    </row>
    <row r="455" spans="4:93" x14ac:dyDescent="0.25">
      <c r="D455" s="48" t="str">
        <f>IFERROR(VLOOKUP(C455,category[[category_name_german]:[abbreviation_category_budo]],3,FALSE),"")</f>
        <v/>
      </c>
      <c r="G455" s="48" t="str">
        <f>IFERROR(VLOOKUP(F455,category[[category_name_german]:[abbreviation_category_budo]],3,FALSE),"")</f>
        <v/>
      </c>
      <c r="J455" s="48" t="str">
        <f>IFERROR(VLOOKUP(I455,category[[category_name_german]:[abbreviation_category_budo]],3,FALSE),"")</f>
        <v/>
      </c>
      <c r="M455" s="48" t="str">
        <f>IFERROR(VLOOKUP(L455,category[[category_name_german]:[abbreviation_category_budo]],3,FALSE),"")</f>
        <v/>
      </c>
      <c r="P455" s="48" t="str">
        <f>IFERROR(VLOOKUP(O455,category[[category_name_german]:[abbreviation_category_budo]],3,FALSE),"")</f>
        <v/>
      </c>
      <c r="R455" s="49" t="str">
        <f t="shared" si="63"/>
        <v/>
      </c>
      <c r="U455" s="48" t="str">
        <f>IFERROR(VLOOKUP(T455,abbreviation[[description_german]:[abbreviation_budo]],3,FALSE),"")</f>
        <v/>
      </c>
      <c r="X455" s="51" t="str">
        <f>IFERROR(VLOOKUP(W455,abbreviation[[description_german]:[abbreviation_budo]],3,FALSE),"")</f>
        <v/>
      </c>
      <c r="Y455" s="33"/>
      <c r="AA455" s="49" t="str">
        <f t="shared" si="64"/>
        <v/>
      </c>
      <c r="AD455" s="48" t="str">
        <f>IFERROR(VLOOKUP(AC455,abbreviation[[description_german]:[abbreviation_budo]],3,FALSE),"")</f>
        <v/>
      </c>
      <c r="AG455" s="54" t="str">
        <f>IFERROR(VLOOKUP(AF455,abbreviation[[description_german]:[abbreviation_budo]],3,FALSE),"")</f>
        <v/>
      </c>
      <c r="AJ455" s="49" t="str">
        <f t="shared" si="65"/>
        <v>_</v>
      </c>
      <c r="AM455" s="48" t="str">
        <f>IFERROR(VLOOKUP(AL455,abbreviation[[description_german]:[abbreviation_budo]],3,FALSE),"")</f>
        <v/>
      </c>
      <c r="AP455" s="54" t="str">
        <f>IFERROR(VLOOKUP(AO455,abbreviation[[description_german]:[abbreviation_budo]],3,FALSE),"")</f>
        <v/>
      </c>
      <c r="AS455" s="49" t="str">
        <f t="shared" si="66"/>
        <v>_</v>
      </c>
      <c r="AV455" s="53" t="str">
        <f>IFERROR(VLOOKUP(AU455,abbreviation[[description_german]:[abbreviation_budo]],3,FALSE),"")</f>
        <v/>
      </c>
      <c r="AY455" s="51" t="str">
        <f>IFERROR(VLOOKUP(AX455,abbreviation[[description_german]:[abbreviation_budo]],3,FALSE),"")</f>
        <v/>
      </c>
      <c r="BB455" s="51" t="str">
        <f>IFERROR(VLOOKUP(BA455,abbreviation[[description_german]:[abbreviation_budo]],3,FALSE),"")</f>
        <v/>
      </c>
      <c r="BE455" s="51" t="str">
        <f>IFERROR(VLOOKUP(BD455,abbreviation[[description_german]:[abbreviation_budo]],3,FALSE),"")</f>
        <v/>
      </c>
      <c r="BG455" s="38"/>
      <c r="BH455" s="49" t="str">
        <f t="shared" si="67"/>
        <v>_</v>
      </c>
      <c r="BK455" s="53" t="str">
        <f>IFERROR(VLOOKUP(BJ455,abbreviation[[description_german]:[abbreviation_budo]],3,FALSE),"")</f>
        <v/>
      </c>
      <c r="BN455" s="51" t="str">
        <f>IFERROR(VLOOKUP(BM455,abbreviation[[description_german]:[abbreviation_budo]],3,FALSE),"")</f>
        <v/>
      </c>
      <c r="BO455" s="31"/>
      <c r="BQ455" s="51" t="str">
        <f>IFERROR(VLOOKUP(BP455,abbreviation[[description_german]:[abbreviation_budo]],3,FALSE),"")</f>
        <v/>
      </c>
      <c r="BR455" s="57" t="str">
        <f t="shared" si="68"/>
        <v>_</v>
      </c>
      <c r="BU455" s="53" t="str">
        <f>IFERROR(VLOOKUP(BT455,abbreviation[[description_german]:[abbreviation_budo]],3,FALSE),"")</f>
        <v/>
      </c>
      <c r="BV455" s="60" t="str">
        <f t="shared" si="69"/>
        <v>_</v>
      </c>
      <c r="BY455" s="48" t="str">
        <f>IFERROR(VLOOKUP(BX455,category[[category_name_german]:[abbreviation_category_budo]],3,FALSE),"")</f>
        <v/>
      </c>
      <c r="CB455" s="48" t="str">
        <f>IFERROR(VLOOKUP(CA455,category[[category_name_german]:[abbreviation_category_budo]],3,FALSE),"")</f>
        <v/>
      </c>
      <c r="CE455" s="48" t="str">
        <f>IFERROR(VLOOKUP(CD455,category[[category_name_german]:[abbreviation_category_budo]],3,FALSE),"")</f>
        <v/>
      </c>
      <c r="CH455" s="48" t="str">
        <f>IFERROR(VLOOKUP(CG455,category[[category_name_german]:[abbreviation_category_budo]],3,FALSE),"")</f>
        <v/>
      </c>
      <c r="CK455" s="48" t="str">
        <f>IFERROR(VLOOKUP(CJ455,category[[category_name_german]:[abbreviation_category_budo]],3,FALSE),"")</f>
        <v/>
      </c>
      <c r="CM455" s="49" t="str">
        <f t="shared" si="70"/>
        <v/>
      </c>
      <c r="CO455" s="63" t="str">
        <f t="shared" si="71"/>
        <v/>
      </c>
    </row>
    <row r="456" spans="4:93" x14ac:dyDescent="0.25">
      <c r="D456" s="48" t="str">
        <f>IFERROR(VLOOKUP(C456,category[[category_name_german]:[abbreviation_category_budo]],3,FALSE),"")</f>
        <v/>
      </c>
      <c r="G456" s="48" t="str">
        <f>IFERROR(VLOOKUP(F456,category[[category_name_german]:[abbreviation_category_budo]],3,FALSE),"")</f>
        <v/>
      </c>
      <c r="J456" s="48" t="str">
        <f>IFERROR(VLOOKUP(I456,category[[category_name_german]:[abbreviation_category_budo]],3,FALSE),"")</f>
        <v/>
      </c>
      <c r="M456" s="48" t="str">
        <f>IFERROR(VLOOKUP(L456,category[[category_name_german]:[abbreviation_category_budo]],3,FALSE),"")</f>
        <v/>
      </c>
      <c r="P456" s="48" t="str">
        <f>IFERROR(VLOOKUP(O456,category[[category_name_german]:[abbreviation_category_budo]],3,FALSE),"")</f>
        <v/>
      </c>
      <c r="R456" s="49" t="str">
        <f t="shared" si="63"/>
        <v/>
      </c>
      <c r="U456" s="48" t="str">
        <f>IFERROR(VLOOKUP(T456,abbreviation[[description_german]:[abbreviation_budo]],3,FALSE),"")</f>
        <v/>
      </c>
      <c r="X456" s="51" t="str">
        <f>IFERROR(VLOOKUP(W456,abbreviation[[description_german]:[abbreviation_budo]],3,FALSE),"")</f>
        <v/>
      </c>
      <c r="Y456" s="33"/>
      <c r="AA456" s="49" t="str">
        <f t="shared" si="64"/>
        <v/>
      </c>
      <c r="AD456" s="48" t="str">
        <f>IFERROR(VLOOKUP(AC456,abbreviation[[description_german]:[abbreviation_budo]],3,FALSE),"")</f>
        <v/>
      </c>
      <c r="AG456" s="54" t="str">
        <f>IFERROR(VLOOKUP(AF456,abbreviation[[description_german]:[abbreviation_budo]],3,FALSE),"")</f>
        <v/>
      </c>
      <c r="AJ456" s="49" t="str">
        <f t="shared" si="65"/>
        <v>_</v>
      </c>
      <c r="AM456" s="48" t="str">
        <f>IFERROR(VLOOKUP(AL456,abbreviation[[description_german]:[abbreviation_budo]],3,FALSE),"")</f>
        <v/>
      </c>
      <c r="AP456" s="54" t="str">
        <f>IFERROR(VLOOKUP(AO456,abbreviation[[description_german]:[abbreviation_budo]],3,FALSE),"")</f>
        <v/>
      </c>
      <c r="AS456" s="49" t="str">
        <f t="shared" si="66"/>
        <v>_</v>
      </c>
      <c r="AV456" s="53" t="str">
        <f>IFERROR(VLOOKUP(AU456,abbreviation[[description_german]:[abbreviation_budo]],3,FALSE),"")</f>
        <v/>
      </c>
      <c r="AY456" s="51" t="str">
        <f>IFERROR(VLOOKUP(AX456,abbreviation[[description_german]:[abbreviation_budo]],3,FALSE),"")</f>
        <v/>
      </c>
      <c r="BB456" s="51" t="str">
        <f>IFERROR(VLOOKUP(BA456,abbreviation[[description_german]:[abbreviation_budo]],3,FALSE),"")</f>
        <v/>
      </c>
      <c r="BE456" s="51" t="str">
        <f>IFERROR(VLOOKUP(BD456,abbreviation[[description_german]:[abbreviation_budo]],3,FALSE),"")</f>
        <v/>
      </c>
      <c r="BG456" s="38"/>
      <c r="BH456" s="49" t="str">
        <f t="shared" si="67"/>
        <v>_</v>
      </c>
      <c r="BK456" s="53" t="str">
        <f>IFERROR(VLOOKUP(BJ456,abbreviation[[description_german]:[abbreviation_budo]],3,FALSE),"")</f>
        <v/>
      </c>
      <c r="BN456" s="51" t="str">
        <f>IFERROR(VLOOKUP(BM456,abbreviation[[description_german]:[abbreviation_budo]],3,FALSE),"")</f>
        <v/>
      </c>
      <c r="BO456" s="31"/>
      <c r="BQ456" s="51" t="str">
        <f>IFERROR(VLOOKUP(BP456,abbreviation[[description_german]:[abbreviation_budo]],3,FALSE),"")</f>
        <v/>
      </c>
      <c r="BR456" s="57" t="str">
        <f t="shared" si="68"/>
        <v>_</v>
      </c>
      <c r="BU456" s="53" t="str">
        <f>IFERROR(VLOOKUP(BT456,abbreviation[[description_german]:[abbreviation_budo]],3,FALSE),"")</f>
        <v/>
      </c>
      <c r="BV456" s="60" t="str">
        <f t="shared" si="69"/>
        <v>_</v>
      </c>
      <c r="BY456" s="48" t="str">
        <f>IFERROR(VLOOKUP(BX456,category[[category_name_german]:[abbreviation_category_budo]],3,FALSE),"")</f>
        <v/>
      </c>
      <c r="CB456" s="48" t="str">
        <f>IFERROR(VLOOKUP(CA456,category[[category_name_german]:[abbreviation_category_budo]],3,FALSE),"")</f>
        <v/>
      </c>
      <c r="CE456" s="48" t="str">
        <f>IFERROR(VLOOKUP(CD456,category[[category_name_german]:[abbreviation_category_budo]],3,FALSE),"")</f>
        <v/>
      </c>
      <c r="CH456" s="48" t="str">
        <f>IFERROR(VLOOKUP(CG456,category[[category_name_german]:[abbreviation_category_budo]],3,FALSE),"")</f>
        <v/>
      </c>
      <c r="CK456" s="48" t="str">
        <f>IFERROR(VLOOKUP(CJ456,category[[category_name_german]:[abbreviation_category_budo]],3,FALSE),"")</f>
        <v/>
      </c>
      <c r="CM456" s="49" t="str">
        <f t="shared" si="70"/>
        <v/>
      </c>
      <c r="CO456" s="63" t="str">
        <f t="shared" si="71"/>
        <v/>
      </c>
    </row>
    <row r="457" spans="4:93" x14ac:dyDescent="0.25">
      <c r="D457" s="48" t="str">
        <f>IFERROR(VLOOKUP(C457,category[[category_name_german]:[abbreviation_category_budo]],3,FALSE),"")</f>
        <v/>
      </c>
      <c r="G457" s="48" t="str">
        <f>IFERROR(VLOOKUP(F457,category[[category_name_german]:[abbreviation_category_budo]],3,FALSE),"")</f>
        <v/>
      </c>
      <c r="J457" s="48" t="str">
        <f>IFERROR(VLOOKUP(I457,category[[category_name_german]:[abbreviation_category_budo]],3,FALSE),"")</f>
        <v/>
      </c>
      <c r="M457" s="48" t="str">
        <f>IFERROR(VLOOKUP(L457,category[[category_name_german]:[abbreviation_category_budo]],3,FALSE),"")</f>
        <v/>
      </c>
      <c r="P457" s="48" t="str">
        <f>IFERROR(VLOOKUP(O457,category[[category_name_german]:[abbreviation_category_budo]],3,FALSE),"")</f>
        <v/>
      </c>
      <c r="R457" s="49" t="str">
        <f t="shared" si="63"/>
        <v/>
      </c>
      <c r="U457" s="48" t="str">
        <f>IFERROR(VLOOKUP(T457,abbreviation[[description_german]:[abbreviation_budo]],3,FALSE),"")</f>
        <v/>
      </c>
      <c r="X457" s="51" t="str">
        <f>IFERROR(VLOOKUP(W457,abbreviation[[description_german]:[abbreviation_budo]],3,FALSE),"")</f>
        <v/>
      </c>
      <c r="Y457" s="33"/>
      <c r="AA457" s="49" t="str">
        <f t="shared" si="64"/>
        <v/>
      </c>
      <c r="AD457" s="48" t="str">
        <f>IFERROR(VLOOKUP(AC457,abbreviation[[description_german]:[abbreviation_budo]],3,FALSE),"")</f>
        <v/>
      </c>
      <c r="AG457" s="54" t="str">
        <f>IFERROR(VLOOKUP(AF457,abbreviation[[description_german]:[abbreviation_budo]],3,FALSE),"")</f>
        <v/>
      </c>
      <c r="AJ457" s="49" t="str">
        <f t="shared" si="65"/>
        <v>_</v>
      </c>
      <c r="AM457" s="48" t="str">
        <f>IFERROR(VLOOKUP(AL457,abbreviation[[description_german]:[abbreviation_budo]],3,FALSE),"")</f>
        <v/>
      </c>
      <c r="AP457" s="54" t="str">
        <f>IFERROR(VLOOKUP(AO457,abbreviation[[description_german]:[abbreviation_budo]],3,FALSE),"")</f>
        <v/>
      </c>
      <c r="AS457" s="49" t="str">
        <f t="shared" si="66"/>
        <v>_</v>
      </c>
      <c r="AV457" s="53" t="str">
        <f>IFERROR(VLOOKUP(AU457,abbreviation[[description_german]:[abbreviation_budo]],3,FALSE),"")</f>
        <v/>
      </c>
      <c r="AY457" s="51" t="str">
        <f>IFERROR(VLOOKUP(AX457,abbreviation[[description_german]:[abbreviation_budo]],3,FALSE),"")</f>
        <v/>
      </c>
      <c r="BB457" s="51" t="str">
        <f>IFERROR(VLOOKUP(BA457,abbreviation[[description_german]:[abbreviation_budo]],3,FALSE),"")</f>
        <v/>
      </c>
      <c r="BE457" s="51" t="str">
        <f>IFERROR(VLOOKUP(BD457,abbreviation[[description_german]:[abbreviation_budo]],3,FALSE),"")</f>
        <v/>
      </c>
      <c r="BG457" s="38"/>
      <c r="BH457" s="49" t="str">
        <f t="shared" si="67"/>
        <v>_</v>
      </c>
      <c r="BK457" s="53" t="str">
        <f>IFERROR(VLOOKUP(BJ457,abbreviation[[description_german]:[abbreviation_budo]],3,FALSE),"")</f>
        <v/>
      </c>
      <c r="BN457" s="51" t="str">
        <f>IFERROR(VLOOKUP(BM457,abbreviation[[description_german]:[abbreviation_budo]],3,FALSE),"")</f>
        <v/>
      </c>
      <c r="BO457" s="31"/>
      <c r="BQ457" s="51" t="str">
        <f>IFERROR(VLOOKUP(BP457,abbreviation[[description_german]:[abbreviation_budo]],3,FALSE),"")</f>
        <v/>
      </c>
      <c r="BR457" s="57" t="str">
        <f t="shared" si="68"/>
        <v>_</v>
      </c>
      <c r="BU457" s="53" t="str">
        <f>IFERROR(VLOOKUP(BT457,abbreviation[[description_german]:[abbreviation_budo]],3,FALSE),"")</f>
        <v/>
      </c>
      <c r="BV457" s="60" t="str">
        <f t="shared" si="69"/>
        <v>_</v>
      </c>
      <c r="BY457" s="48" t="str">
        <f>IFERROR(VLOOKUP(BX457,category[[category_name_german]:[abbreviation_category_budo]],3,FALSE),"")</f>
        <v/>
      </c>
      <c r="CB457" s="48" t="str">
        <f>IFERROR(VLOOKUP(CA457,category[[category_name_german]:[abbreviation_category_budo]],3,FALSE),"")</f>
        <v/>
      </c>
      <c r="CE457" s="48" t="str">
        <f>IFERROR(VLOOKUP(CD457,category[[category_name_german]:[abbreviation_category_budo]],3,FALSE),"")</f>
        <v/>
      </c>
      <c r="CH457" s="48" t="str">
        <f>IFERROR(VLOOKUP(CG457,category[[category_name_german]:[abbreviation_category_budo]],3,FALSE),"")</f>
        <v/>
      </c>
      <c r="CK457" s="48" t="str">
        <f>IFERROR(VLOOKUP(CJ457,category[[category_name_german]:[abbreviation_category_budo]],3,FALSE),"")</f>
        <v/>
      </c>
      <c r="CM457" s="49" t="str">
        <f t="shared" si="70"/>
        <v/>
      </c>
      <c r="CO457" s="63" t="str">
        <f t="shared" si="71"/>
        <v/>
      </c>
    </row>
    <row r="458" spans="4:93" x14ac:dyDescent="0.25">
      <c r="D458" s="48" t="str">
        <f>IFERROR(VLOOKUP(C458,category[[category_name_german]:[abbreviation_category_budo]],3,FALSE),"")</f>
        <v/>
      </c>
      <c r="G458" s="48" t="str">
        <f>IFERROR(VLOOKUP(F458,category[[category_name_german]:[abbreviation_category_budo]],3,FALSE),"")</f>
        <v/>
      </c>
      <c r="J458" s="48" t="str">
        <f>IFERROR(VLOOKUP(I458,category[[category_name_german]:[abbreviation_category_budo]],3,FALSE),"")</f>
        <v/>
      </c>
      <c r="M458" s="48" t="str">
        <f>IFERROR(VLOOKUP(L458,category[[category_name_german]:[abbreviation_category_budo]],3,FALSE),"")</f>
        <v/>
      </c>
      <c r="P458" s="48" t="str">
        <f>IFERROR(VLOOKUP(O458,category[[category_name_german]:[abbreviation_category_budo]],3,FALSE),"")</f>
        <v/>
      </c>
      <c r="R458" s="49" t="str">
        <f t="shared" si="63"/>
        <v/>
      </c>
      <c r="U458" s="48" t="str">
        <f>IFERROR(VLOOKUP(T458,abbreviation[[description_german]:[abbreviation_budo]],3,FALSE),"")</f>
        <v/>
      </c>
      <c r="X458" s="51" t="str">
        <f>IFERROR(VLOOKUP(W458,abbreviation[[description_german]:[abbreviation_budo]],3,FALSE),"")</f>
        <v/>
      </c>
      <c r="Y458" s="33"/>
      <c r="AA458" s="49" t="str">
        <f t="shared" si="64"/>
        <v/>
      </c>
      <c r="AD458" s="48" t="str">
        <f>IFERROR(VLOOKUP(AC458,abbreviation[[description_german]:[abbreviation_budo]],3,FALSE),"")</f>
        <v/>
      </c>
      <c r="AG458" s="54" t="str">
        <f>IFERROR(VLOOKUP(AF458,abbreviation[[description_german]:[abbreviation_budo]],3,FALSE),"")</f>
        <v/>
      </c>
      <c r="AJ458" s="49" t="str">
        <f t="shared" si="65"/>
        <v>_</v>
      </c>
      <c r="AM458" s="48" t="str">
        <f>IFERROR(VLOOKUP(AL458,abbreviation[[description_german]:[abbreviation_budo]],3,FALSE),"")</f>
        <v/>
      </c>
      <c r="AP458" s="54" t="str">
        <f>IFERROR(VLOOKUP(AO458,abbreviation[[description_german]:[abbreviation_budo]],3,FALSE),"")</f>
        <v/>
      </c>
      <c r="AS458" s="49" t="str">
        <f t="shared" si="66"/>
        <v>_</v>
      </c>
      <c r="AV458" s="53" t="str">
        <f>IFERROR(VLOOKUP(AU458,abbreviation[[description_german]:[abbreviation_budo]],3,FALSE),"")</f>
        <v/>
      </c>
      <c r="AY458" s="51" t="str">
        <f>IFERROR(VLOOKUP(AX458,abbreviation[[description_german]:[abbreviation_budo]],3,FALSE),"")</f>
        <v/>
      </c>
      <c r="BB458" s="51" t="str">
        <f>IFERROR(VLOOKUP(BA458,abbreviation[[description_german]:[abbreviation_budo]],3,FALSE),"")</f>
        <v/>
      </c>
      <c r="BE458" s="51" t="str">
        <f>IFERROR(VLOOKUP(BD458,abbreviation[[description_german]:[abbreviation_budo]],3,FALSE),"")</f>
        <v/>
      </c>
      <c r="BG458" s="38"/>
      <c r="BH458" s="49" t="str">
        <f t="shared" si="67"/>
        <v>_</v>
      </c>
      <c r="BK458" s="53" t="str">
        <f>IFERROR(VLOOKUP(BJ458,abbreviation[[description_german]:[abbreviation_budo]],3,FALSE),"")</f>
        <v/>
      </c>
      <c r="BN458" s="51" t="str">
        <f>IFERROR(VLOOKUP(BM458,abbreviation[[description_german]:[abbreviation_budo]],3,FALSE),"")</f>
        <v/>
      </c>
      <c r="BO458" s="31"/>
      <c r="BQ458" s="51" t="str">
        <f>IFERROR(VLOOKUP(BP458,abbreviation[[description_german]:[abbreviation_budo]],3,FALSE),"")</f>
        <v/>
      </c>
      <c r="BR458" s="57" t="str">
        <f t="shared" si="68"/>
        <v>_</v>
      </c>
      <c r="BU458" s="53" t="str">
        <f>IFERROR(VLOOKUP(BT458,abbreviation[[description_german]:[abbreviation_budo]],3,FALSE),"")</f>
        <v/>
      </c>
      <c r="BV458" s="60" t="str">
        <f t="shared" si="69"/>
        <v>_</v>
      </c>
      <c r="BY458" s="48" t="str">
        <f>IFERROR(VLOOKUP(BX458,category[[category_name_german]:[abbreviation_category_budo]],3,FALSE),"")</f>
        <v/>
      </c>
      <c r="CB458" s="48" t="str">
        <f>IFERROR(VLOOKUP(CA458,category[[category_name_german]:[abbreviation_category_budo]],3,FALSE),"")</f>
        <v/>
      </c>
      <c r="CE458" s="48" t="str">
        <f>IFERROR(VLOOKUP(CD458,category[[category_name_german]:[abbreviation_category_budo]],3,FALSE),"")</f>
        <v/>
      </c>
      <c r="CH458" s="48" t="str">
        <f>IFERROR(VLOOKUP(CG458,category[[category_name_german]:[abbreviation_category_budo]],3,FALSE),"")</f>
        <v/>
      </c>
      <c r="CK458" s="48" t="str">
        <f>IFERROR(VLOOKUP(CJ458,category[[category_name_german]:[abbreviation_category_budo]],3,FALSE),"")</f>
        <v/>
      </c>
      <c r="CM458" s="49" t="str">
        <f t="shared" si="70"/>
        <v/>
      </c>
      <c r="CO458" s="63" t="str">
        <f t="shared" si="71"/>
        <v/>
      </c>
    </row>
    <row r="459" spans="4:93" x14ac:dyDescent="0.25">
      <c r="D459" s="48" t="str">
        <f>IFERROR(VLOOKUP(C459,category[[category_name_german]:[abbreviation_category_budo]],3,FALSE),"")</f>
        <v/>
      </c>
      <c r="G459" s="48" t="str">
        <f>IFERROR(VLOOKUP(F459,category[[category_name_german]:[abbreviation_category_budo]],3,FALSE),"")</f>
        <v/>
      </c>
      <c r="J459" s="48" t="str">
        <f>IFERROR(VLOOKUP(I459,category[[category_name_german]:[abbreviation_category_budo]],3,FALSE),"")</f>
        <v/>
      </c>
      <c r="M459" s="48" t="str">
        <f>IFERROR(VLOOKUP(L459,category[[category_name_german]:[abbreviation_category_budo]],3,FALSE),"")</f>
        <v/>
      </c>
      <c r="P459" s="48" t="str">
        <f>IFERROR(VLOOKUP(O459,category[[category_name_german]:[abbreviation_category_budo]],3,FALSE),"")</f>
        <v/>
      </c>
      <c r="R459" s="49" t="str">
        <f t="shared" si="63"/>
        <v/>
      </c>
      <c r="U459" s="48" t="str">
        <f>IFERROR(VLOOKUP(T459,abbreviation[[description_german]:[abbreviation_budo]],3,FALSE),"")</f>
        <v/>
      </c>
      <c r="X459" s="51" t="str">
        <f>IFERROR(VLOOKUP(W459,abbreviation[[description_german]:[abbreviation_budo]],3,FALSE),"")</f>
        <v/>
      </c>
      <c r="Y459" s="33"/>
      <c r="AA459" s="49" t="str">
        <f t="shared" si="64"/>
        <v/>
      </c>
      <c r="AD459" s="48" t="str">
        <f>IFERROR(VLOOKUP(AC459,abbreviation[[description_german]:[abbreviation_budo]],3,FALSE),"")</f>
        <v/>
      </c>
      <c r="AG459" s="54" t="str">
        <f>IFERROR(VLOOKUP(AF459,abbreviation[[description_german]:[abbreviation_budo]],3,FALSE),"")</f>
        <v/>
      </c>
      <c r="AJ459" s="49" t="str">
        <f t="shared" si="65"/>
        <v>_</v>
      </c>
      <c r="AM459" s="48" t="str">
        <f>IFERROR(VLOOKUP(AL459,abbreviation[[description_german]:[abbreviation_budo]],3,FALSE),"")</f>
        <v/>
      </c>
      <c r="AP459" s="54" t="str">
        <f>IFERROR(VLOOKUP(AO459,abbreviation[[description_german]:[abbreviation_budo]],3,FALSE),"")</f>
        <v/>
      </c>
      <c r="AS459" s="49" t="str">
        <f t="shared" si="66"/>
        <v>_</v>
      </c>
      <c r="AV459" s="53" t="str">
        <f>IFERROR(VLOOKUP(AU459,abbreviation[[description_german]:[abbreviation_budo]],3,FALSE),"")</f>
        <v/>
      </c>
      <c r="AY459" s="51" t="str">
        <f>IFERROR(VLOOKUP(AX459,abbreviation[[description_german]:[abbreviation_budo]],3,FALSE),"")</f>
        <v/>
      </c>
      <c r="BB459" s="51" t="str">
        <f>IFERROR(VLOOKUP(BA459,abbreviation[[description_german]:[abbreviation_budo]],3,FALSE),"")</f>
        <v/>
      </c>
      <c r="BE459" s="51" t="str">
        <f>IFERROR(VLOOKUP(BD459,abbreviation[[description_german]:[abbreviation_budo]],3,FALSE),"")</f>
        <v/>
      </c>
      <c r="BG459" s="38"/>
      <c r="BH459" s="49" t="str">
        <f t="shared" si="67"/>
        <v>_</v>
      </c>
      <c r="BK459" s="53" t="str">
        <f>IFERROR(VLOOKUP(BJ459,abbreviation[[description_german]:[abbreviation_budo]],3,FALSE),"")</f>
        <v/>
      </c>
      <c r="BN459" s="51" t="str">
        <f>IFERROR(VLOOKUP(BM459,abbreviation[[description_german]:[abbreviation_budo]],3,FALSE),"")</f>
        <v/>
      </c>
      <c r="BO459" s="31"/>
      <c r="BQ459" s="51" t="str">
        <f>IFERROR(VLOOKUP(BP459,abbreviation[[description_german]:[abbreviation_budo]],3,FALSE),"")</f>
        <v/>
      </c>
      <c r="BR459" s="57" t="str">
        <f t="shared" si="68"/>
        <v>_</v>
      </c>
      <c r="BU459" s="53" t="str">
        <f>IFERROR(VLOOKUP(BT459,abbreviation[[description_german]:[abbreviation_budo]],3,FALSE),"")</f>
        <v/>
      </c>
      <c r="BV459" s="60" t="str">
        <f t="shared" si="69"/>
        <v>_</v>
      </c>
      <c r="BY459" s="48" t="str">
        <f>IFERROR(VLOOKUP(BX459,category[[category_name_german]:[abbreviation_category_budo]],3,FALSE),"")</f>
        <v/>
      </c>
      <c r="CB459" s="48" t="str">
        <f>IFERROR(VLOOKUP(CA459,category[[category_name_german]:[abbreviation_category_budo]],3,FALSE),"")</f>
        <v/>
      </c>
      <c r="CE459" s="48" t="str">
        <f>IFERROR(VLOOKUP(CD459,category[[category_name_german]:[abbreviation_category_budo]],3,FALSE),"")</f>
        <v/>
      </c>
      <c r="CH459" s="48" t="str">
        <f>IFERROR(VLOOKUP(CG459,category[[category_name_german]:[abbreviation_category_budo]],3,FALSE),"")</f>
        <v/>
      </c>
      <c r="CK459" s="48" t="str">
        <f>IFERROR(VLOOKUP(CJ459,category[[category_name_german]:[abbreviation_category_budo]],3,FALSE),"")</f>
        <v/>
      </c>
      <c r="CM459" s="49" t="str">
        <f t="shared" si="70"/>
        <v/>
      </c>
      <c r="CO459" s="63" t="str">
        <f t="shared" si="71"/>
        <v/>
      </c>
    </row>
    <row r="460" spans="4:93" x14ac:dyDescent="0.25">
      <c r="D460" s="48" t="str">
        <f>IFERROR(VLOOKUP(C460,category[[category_name_german]:[abbreviation_category_budo]],3,FALSE),"")</f>
        <v/>
      </c>
      <c r="G460" s="48" t="str">
        <f>IFERROR(VLOOKUP(F460,category[[category_name_german]:[abbreviation_category_budo]],3,FALSE),"")</f>
        <v/>
      </c>
      <c r="J460" s="48" t="str">
        <f>IFERROR(VLOOKUP(I460,category[[category_name_german]:[abbreviation_category_budo]],3,FALSE),"")</f>
        <v/>
      </c>
      <c r="M460" s="48" t="str">
        <f>IFERROR(VLOOKUP(L460,category[[category_name_german]:[abbreviation_category_budo]],3,FALSE),"")</f>
        <v/>
      </c>
      <c r="P460" s="48" t="str">
        <f>IFERROR(VLOOKUP(O460,category[[category_name_german]:[abbreviation_category_budo]],3,FALSE),"")</f>
        <v/>
      </c>
      <c r="R460" s="49" t="str">
        <f t="shared" si="63"/>
        <v/>
      </c>
      <c r="U460" s="48" t="str">
        <f>IFERROR(VLOOKUP(T460,abbreviation[[description_german]:[abbreviation_budo]],3,FALSE),"")</f>
        <v/>
      </c>
      <c r="X460" s="51" t="str">
        <f>IFERROR(VLOOKUP(W460,abbreviation[[description_german]:[abbreviation_budo]],3,FALSE),"")</f>
        <v/>
      </c>
      <c r="Y460" s="33"/>
      <c r="AA460" s="49" t="str">
        <f t="shared" si="64"/>
        <v/>
      </c>
      <c r="AD460" s="48" t="str">
        <f>IFERROR(VLOOKUP(AC460,abbreviation[[description_german]:[abbreviation_budo]],3,FALSE),"")</f>
        <v/>
      </c>
      <c r="AG460" s="54" t="str">
        <f>IFERROR(VLOOKUP(AF460,abbreviation[[description_german]:[abbreviation_budo]],3,FALSE),"")</f>
        <v/>
      </c>
      <c r="AJ460" s="49" t="str">
        <f t="shared" si="65"/>
        <v>_</v>
      </c>
      <c r="AM460" s="48" t="str">
        <f>IFERROR(VLOOKUP(AL460,abbreviation[[description_german]:[abbreviation_budo]],3,FALSE),"")</f>
        <v/>
      </c>
      <c r="AP460" s="54" t="str">
        <f>IFERROR(VLOOKUP(AO460,abbreviation[[description_german]:[abbreviation_budo]],3,FALSE),"")</f>
        <v/>
      </c>
      <c r="AS460" s="49" t="str">
        <f t="shared" si="66"/>
        <v>_</v>
      </c>
      <c r="AV460" s="53" t="str">
        <f>IFERROR(VLOOKUP(AU460,abbreviation[[description_german]:[abbreviation_budo]],3,FALSE),"")</f>
        <v/>
      </c>
      <c r="AY460" s="51" t="str">
        <f>IFERROR(VLOOKUP(AX460,abbreviation[[description_german]:[abbreviation_budo]],3,FALSE),"")</f>
        <v/>
      </c>
      <c r="BB460" s="51" t="str">
        <f>IFERROR(VLOOKUP(BA460,abbreviation[[description_german]:[abbreviation_budo]],3,FALSE),"")</f>
        <v/>
      </c>
      <c r="BE460" s="51" t="str">
        <f>IFERROR(VLOOKUP(BD460,abbreviation[[description_german]:[abbreviation_budo]],3,FALSE),"")</f>
        <v/>
      </c>
      <c r="BG460" s="38"/>
      <c r="BH460" s="49" t="str">
        <f t="shared" si="67"/>
        <v>_</v>
      </c>
      <c r="BK460" s="53" t="str">
        <f>IFERROR(VLOOKUP(BJ460,abbreviation[[description_german]:[abbreviation_budo]],3,FALSE),"")</f>
        <v/>
      </c>
      <c r="BN460" s="51" t="str">
        <f>IFERROR(VLOOKUP(BM460,abbreviation[[description_german]:[abbreviation_budo]],3,FALSE),"")</f>
        <v/>
      </c>
      <c r="BO460" s="31"/>
      <c r="BQ460" s="51" t="str">
        <f>IFERROR(VLOOKUP(BP460,abbreviation[[description_german]:[abbreviation_budo]],3,FALSE),"")</f>
        <v/>
      </c>
      <c r="BR460" s="57" t="str">
        <f t="shared" si="68"/>
        <v>_</v>
      </c>
      <c r="BU460" s="53" t="str">
        <f>IFERROR(VLOOKUP(BT460,abbreviation[[description_german]:[abbreviation_budo]],3,FALSE),"")</f>
        <v/>
      </c>
      <c r="BV460" s="60" t="str">
        <f t="shared" si="69"/>
        <v>_</v>
      </c>
      <c r="BY460" s="48" t="str">
        <f>IFERROR(VLOOKUP(BX460,category[[category_name_german]:[abbreviation_category_budo]],3,FALSE),"")</f>
        <v/>
      </c>
      <c r="CB460" s="48" t="str">
        <f>IFERROR(VLOOKUP(CA460,category[[category_name_german]:[abbreviation_category_budo]],3,FALSE),"")</f>
        <v/>
      </c>
      <c r="CE460" s="48" t="str">
        <f>IFERROR(VLOOKUP(CD460,category[[category_name_german]:[abbreviation_category_budo]],3,FALSE),"")</f>
        <v/>
      </c>
      <c r="CH460" s="48" t="str">
        <f>IFERROR(VLOOKUP(CG460,category[[category_name_german]:[abbreviation_category_budo]],3,FALSE),"")</f>
        <v/>
      </c>
      <c r="CK460" s="48" t="str">
        <f>IFERROR(VLOOKUP(CJ460,category[[category_name_german]:[abbreviation_category_budo]],3,FALSE),"")</f>
        <v/>
      </c>
      <c r="CM460" s="49" t="str">
        <f t="shared" si="70"/>
        <v/>
      </c>
      <c r="CO460" s="63" t="str">
        <f t="shared" si="71"/>
        <v/>
      </c>
    </row>
    <row r="461" spans="4:93" x14ac:dyDescent="0.25">
      <c r="D461" s="48" t="str">
        <f>IFERROR(VLOOKUP(C461,category[[category_name_german]:[abbreviation_category_budo]],3,FALSE),"")</f>
        <v/>
      </c>
      <c r="G461" s="48" t="str">
        <f>IFERROR(VLOOKUP(F461,category[[category_name_german]:[abbreviation_category_budo]],3,FALSE),"")</f>
        <v/>
      </c>
      <c r="J461" s="48" t="str">
        <f>IFERROR(VLOOKUP(I461,category[[category_name_german]:[abbreviation_category_budo]],3,FALSE),"")</f>
        <v/>
      </c>
      <c r="M461" s="48" t="str">
        <f>IFERROR(VLOOKUP(L461,category[[category_name_german]:[abbreviation_category_budo]],3,FALSE),"")</f>
        <v/>
      </c>
      <c r="P461" s="48" t="str">
        <f>IFERROR(VLOOKUP(O461,category[[category_name_german]:[abbreviation_category_budo]],3,FALSE),"")</f>
        <v/>
      </c>
      <c r="R461" s="49" t="str">
        <f t="shared" si="63"/>
        <v/>
      </c>
      <c r="U461" s="48" t="str">
        <f>IFERROR(VLOOKUP(T461,abbreviation[[description_german]:[abbreviation_budo]],3,FALSE),"")</f>
        <v/>
      </c>
      <c r="X461" s="51" t="str">
        <f>IFERROR(VLOOKUP(W461,abbreviation[[description_german]:[abbreviation_budo]],3,FALSE),"")</f>
        <v/>
      </c>
      <c r="Y461" s="33"/>
      <c r="AA461" s="49" t="str">
        <f t="shared" si="64"/>
        <v/>
      </c>
      <c r="AD461" s="48" t="str">
        <f>IFERROR(VLOOKUP(AC461,abbreviation[[description_german]:[abbreviation_budo]],3,FALSE),"")</f>
        <v/>
      </c>
      <c r="AG461" s="54" t="str">
        <f>IFERROR(VLOOKUP(AF461,abbreviation[[description_german]:[abbreviation_budo]],3,FALSE),"")</f>
        <v/>
      </c>
      <c r="AJ461" s="49" t="str">
        <f t="shared" si="65"/>
        <v>_</v>
      </c>
      <c r="AM461" s="48" t="str">
        <f>IFERROR(VLOOKUP(AL461,abbreviation[[description_german]:[abbreviation_budo]],3,FALSE),"")</f>
        <v/>
      </c>
      <c r="AP461" s="54" t="str">
        <f>IFERROR(VLOOKUP(AO461,abbreviation[[description_german]:[abbreviation_budo]],3,FALSE),"")</f>
        <v/>
      </c>
      <c r="AS461" s="49" t="str">
        <f t="shared" si="66"/>
        <v>_</v>
      </c>
      <c r="AV461" s="53" t="str">
        <f>IFERROR(VLOOKUP(AU461,abbreviation[[description_german]:[abbreviation_budo]],3,FALSE),"")</f>
        <v/>
      </c>
      <c r="AY461" s="51" t="str">
        <f>IFERROR(VLOOKUP(AX461,abbreviation[[description_german]:[abbreviation_budo]],3,FALSE),"")</f>
        <v/>
      </c>
      <c r="BB461" s="51" t="str">
        <f>IFERROR(VLOOKUP(BA461,abbreviation[[description_german]:[abbreviation_budo]],3,FALSE),"")</f>
        <v/>
      </c>
      <c r="BE461" s="51" t="str">
        <f>IFERROR(VLOOKUP(BD461,abbreviation[[description_german]:[abbreviation_budo]],3,FALSE),"")</f>
        <v/>
      </c>
      <c r="BG461" s="38"/>
      <c r="BH461" s="49" t="str">
        <f t="shared" si="67"/>
        <v>_</v>
      </c>
      <c r="BK461" s="53" t="str">
        <f>IFERROR(VLOOKUP(BJ461,abbreviation[[description_german]:[abbreviation_budo]],3,FALSE),"")</f>
        <v/>
      </c>
      <c r="BN461" s="51" t="str">
        <f>IFERROR(VLOOKUP(BM461,abbreviation[[description_german]:[abbreviation_budo]],3,FALSE),"")</f>
        <v/>
      </c>
      <c r="BO461" s="31"/>
      <c r="BQ461" s="51" t="str">
        <f>IFERROR(VLOOKUP(BP461,abbreviation[[description_german]:[abbreviation_budo]],3,FALSE),"")</f>
        <v/>
      </c>
      <c r="BR461" s="57" t="str">
        <f t="shared" si="68"/>
        <v>_</v>
      </c>
      <c r="BU461" s="53" t="str">
        <f>IFERROR(VLOOKUP(BT461,abbreviation[[description_german]:[abbreviation_budo]],3,FALSE),"")</f>
        <v/>
      </c>
      <c r="BV461" s="60" t="str">
        <f t="shared" si="69"/>
        <v>_</v>
      </c>
      <c r="BY461" s="48" t="str">
        <f>IFERROR(VLOOKUP(BX461,category[[category_name_german]:[abbreviation_category_budo]],3,FALSE),"")</f>
        <v/>
      </c>
      <c r="CB461" s="48" t="str">
        <f>IFERROR(VLOOKUP(CA461,category[[category_name_german]:[abbreviation_category_budo]],3,FALSE),"")</f>
        <v/>
      </c>
      <c r="CE461" s="48" t="str">
        <f>IFERROR(VLOOKUP(CD461,category[[category_name_german]:[abbreviation_category_budo]],3,FALSE),"")</f>
        <v/>
      </c>
      <c r="CH461" s="48" t="str">
        <f>IFERROR(VLOOKUP(CG461,category[[category_name_german]:[abbreviation_category_budo]],3,FALSE),"")</f>
        <v/>
      </c>
      <c r="CK461" s="48" t="str">
        <f>IFERROR(VLOOKUP(CJ461,category[[category_name_german]:[abbreviation_category_budo]],3,FALSE),"")</f>
        <v/>
      </c>
      <c r="CM461" s="49" t="str">
        <f t="shared" si="70"/>
        <v/>
      </c>
      <c r="CO461" s="63" t="str">
        <f t="shared" si="71"/>
        <v/>
      </c>
    </row>
    <row r="462" spans="4:93" x14ac:dyDescent="0.25">
      <c r="D462" s="48" t="str">
        <f>IFERROR(VLOOKUP(C462,category[[category_name_german]:[abbreviation_category_budo]],3,FALSE),"")</f>
        <v/>
      </c>
      <c r="G462" s="48" t="str">
        <f>IFERROR(VLOOKUP(F462,category[[category_name_german]:[abbreviation_category_budo]],3,FALSE),"")</f>
        <v/>
      </c>
      <c r="J462" s="48" t="str">
        <f>IFERROR(VLOOKUP(I462,category[[category_name_german]:[abbreviation_category_budo]],3,FALSE),"")</f>
        <v/>
      </c>
      <c r="M462" s="48" t="str">
        <f>IFERROR(VLOOKUP(L462,category[[category_name_german]:[abbreviation_category_budo]],3,FALSE),"")</f>
        <v/>
      </c>
      <c r="P462" s="48" t="str">
        <f>IFERROR(VLOOKUP(O462,category[[category_name_german]:[abbreviation_category_budo]],3,FALSE),"")</f>
        <v/>
      </c>
      <c r="R462" s="49" t="str">
        <f t="shared" si="63"/>
        <v/>
      </c>
      <c r="U462" s="48" t="str">
        <f>IFERROR(VLOOKUP(T462,abbreviation[[description_german]:[abbreviation_budo]],3,FALSE),"")</f>
        <v/>
      </c>
      <c r="X462" s="51" t="str">
        <f>IFERROR(VLOOKUP(W462,abbreviation[[description_german]:[abbreviation_budo]],3,FALSE),"")</f>
        <v/>
      </c>
      <c r="Y462" s="33"/>
      <c r="AA462" s="49" t="str">
        <f t="shared" si="64"/>
        <v/>
      </c>
      <c r="AD462" s="48" t="str">
        <f>IFERROR(VLOOKUP(AC462,abbreviation[[description_german]:[abbreviation_budo]],3,FALSE),"")</f>
        <v/>
      </c>
      <c r="AG462" s="54" t="str">
        <f>IFERROR(VLOOKUP(AF462,abbreviation[[description_german]:[abbreviation_budo]],3,FALSE),"")</f>
        <v/>
      </c>
      <c r="AJ462" s="49" t="str">
        <f t="shared" si="65"/>
        <v>_</v>
      </c>
      <c r="AM462" s="48" t="str">
        <f>IFERROR(VLOOKUP(AL462,abbreviation[[description_german]:[abbreviation_budo]],3,FALSE),"")</f>
        <v/>
      </c>
      <c r="AP462" s="54" t="str">
        <f>IFERROR(VLOOKUP(AO462,abbreviation[[description_german]:[abbreviation_budo]],3,FALSE),"")</f>
        <v/>
      </c>
      <c r="AS462" s="49" t="str">
        <f t="shared" si="66"/>
        <v>_</v>
      </c>
      <c r="AV462" s="53" t="str">
        <f>IFERROR(VLOOKUP(AU462,abbreviation[[description_german]:[abbreviation_budo]],3,FALSE),"")</f>
        <v/>
      </c>
      <c r="AY462" s="51" t="str">
        <f>IFERROR(VLOOKUP(AX462,abbreviation[[description_german]:[abbreviation_budo]],3,FALSE),"")</f>
        <v/>
      </c>
      <c r="BB462" s="51" t="str">
        <f>IFERROR(VLOOKUP(BA462,abbreviation[[description_german]:[abbreviation_budo]],3,FALSE),"")</f>
        <v/>
      </c>
      <c r="BE462" s="51" t="str">
        <f>IFERROR(VLOOKUP(BD462,abbreviation[[description_german]:[abbreviation_budo]],3,FALSE),"")</f>
        <v/>
      </c>
      <c r="BG462" s="38"/>
      <c r="BH462" s="49" t="str">
        <f t="shared" si="67"/>
        <v>_</v>
      </c>
      <c r="BK462" s="53" t="str">
        <f>IFERROR(VLOOKUP(BJ462,abbreviation[[description_german]:[abbreviation_budo]],3,FALSE),"")</f>
        <v/>
      </c>
      <c r="BN462" s="51" t="str">
        <f>IFERROR(VLOOKUP(BM462,abbreviation[[description_german]:[abbreviation_budo]],3,FALSE),"")</f>
        <v/>
      </c>
      <c r="BO462" s="31"/>
      <c r="BQ462" s="51" t="str">
        <f>IFERROR(VLOOKUP(BP462,abbreviation[[description_german]:[abbreviation_budo]],3,FALSE),"")</f>
        <v/>
      </c>
      <c r="BR462" s="57" t="str">
        <f t="shared" si="68"/>
        <v>_</v>
      </c>
      <c r="BU462" s="53" t="str">
        <f>IFERROR(VLOOKUP(BT462,abbreviation[[description_german]:[abbreviation_budo]],3,FALSE),"")</f>
        <v/>
      </c>
      <c r="BV462" s="60" t="str">
        <f t="shared" si="69"/>
        <v>_</v>
      </c>
      <c r="BY462" s="48" t="str">
        <f>IFERROR(VLOOKUP(BX462,category[[category_name_german]:[abbreviation_category_budo]],3,FALSE),"")</f>
        <v/>
      </c>
      <c r="CB462" s="48" t="str">
        <f>IFERROR(VLOOKUP(CA462,category[[category_name_german]:[abbreviation_category_budo]],3,FALSE),"")</f>
        <v/>
      </c>
      <c r="CE462" s="48" t="str">
        <f>IFERROR(VLOOKUP(CD462,category[[category_name_german]:[abbreviation_category_budo]],3,FALSE),"")</f>
        <v/>
      </c>
      <c r="CH462" s="48" t="str">
        <f>IFERROR(VLOOKUP(CG462,category[[category_name_german]:[abbreviation_category_budo]],3,FALSE),"")</f>
        <v/>
      </c>
      <c r="CK462" s="48" t="str">
        <f>IFERROR(VLOOKUP(CJ462,category[[category_name_german]:[abbreviation_category_budo]],3,FALSE),"")</f>
        <v/>
      </c>
      <c r="CM462" s="49" t="str">
        <f t="shared" si="70"/>
        <v/>
      </c>
      <c r="CO462" s="63" t="str">
        <f t="shared" si="71"/>
        <v/>
      </c>
    </row>
    <row r="463" spans="4:93" x14ac:dyDescent="0.25">
      <c r="D463" s="48" t="str">
        <f>IFERROR(VLOOKUP(C463,category[[category_name_german]:[abbreviation_category_budo]],3,FALSE),"")</f>
        <v/>
      </c>
      <c r="G463" s="48" t="str">
        <f>IFERROR(VLOOKUP(F463,category[[category_name_german]:[abbreviation_category_budo]],3,FALSE),"")</f>
        <v/>
      </c>
      <c r="J463" s="48" t="str">
        <f>IFERROR(VLOOKUP(I463,category[[category_name_german]:[abbreviation_category_budo]],3,FALSE),"")</f>
        <v/>
      </c>
      <c r="M463" s="48" t="str">
        <f>IFERROR(VLOOKUP(L463,category[[category_name_german]:[abbreviation_category_budo]],3,FALSE),"")</f>
        <v/>
      </c>
      <c r="P463" s="48" t="str">
        <f>IFERROR(VLOOKUP(O463,category[[category_name_german]:[abbreviation_category_budo]],3,FALSE),"")</f>
        <v/>
      </c>
      <c r="R463" s="49" t="str">
        <f t="shared" si="63"/>
        <v/>
      </c>
      <c r="U463" s="48" t="str">
        <f>IFERROR(VLOOKUP(T463,abbreviation[[description_german]:[abbreviation_budo]],3,FALSE),"")</f>
        <v/>
      </c>
      <c r="X463" s="51" t="str">
        <f>IFERROR(VLOOKUP(W463,abbreviation[[description_german]:[abbreviation_budo]],3,FALSE),"")</f>
        <v/>
      </c>
      <c r="Y463" s="33"/>
      <c r="AA463" s="49" t="str">
        <f t="shared" si="64"/>
        <v/>
      </c>
      <c r="AD463" s="48" t="str">
        <f>IFERROR(VLOOKUP(AC463,abbreviation[[description_german]:[abbreviation_budo]],3,FALSE),"")</f>
        <v/>
      </c>
      <c r="AG463" s="54" t="str">
        <f>IFERROR(VLOOKUP(AF463,abbreviation[[description_german]:[abbreviation_budo]],3,FALSE),"")</f>
        <v/>
      </c>
      <c r="AJ463" s="49" t="str">
        <f t="shared" si="65"/>
        <v>_</v>
      </c>
      <c r="AM463" s="48" t="str">
        <f>IFERROR(VLOOKUP(AL463,abbreviation[[description_german]:[abbreviation_budo]],3,FALSE),"")</f>
        <v/>
      </c>
      <c r="AP463" s="54" t="str">
        <f>IFERROR(VLOOKUP(AO463,abbreviation[[description_german]:[abbreviation_budo]],3,FALSE),"")</f>
        <v/>
      </c>
      <c r="AS463" s="49" t="str">
        <f t="shared" si="66"/>
        <v>_</v>
      </c>
      <c r="AV463" s="53" t="str">
        <f>IFERROR(VLOOKUP(AU463,abbreviation[[description_german]:[abbreviation_budo]],3,FALSE),"")</f>
        <v/>
      </c>
      <c r="AY463" s="51" t="str">
        <f>IFERROR(VLOOKUP(AX463,abbreviation[[description_german]:[abbreviation_budo]],3,FALSE),"")</f>
        <v/>
      </c>
      <c r="BB463" s="51" t="str">
        <f>IFERROR(VLOOKUP(BA463,abbreviation[[description_german]:[abbreviation_budo]],3,FALSE),"")</f>
        <v/>
      </c>
      <c r="BE463" s="51" t="str">
        <f>IFERROR(VLOOKUP(BD463,abbreviation[[description_german]:[abbreviation_budo]],3,FALSE),"")</f>
        <v/>
      </c>
      <c r="BG463" s="38"/>
      <c r="BH463" s="49" t="str">
        <f t="shared" si="67"/>
        <v>_</v>
      </c>
      <c r="BK463" s="53" t="str">
        <f>IFERROR(VLOOKUP(BJ463,abbreviation[[description_german]:[abbreviation_budo]],3,FALSE),"")</f>
        <v/>
      </c>
      <c r="BN463" s="51" t="str">
        <f>IFERROR(VLOOKUP(BM463,abbreviation[[description_german]:[abbreviation_budo]],3,FALSE),"")</f>
        <v/>
      </c>
      <c r="BO463" s="31"/>
      <c r="BQ463" s="51" t="str">
        <f>IFERROR(VLOOKUP(BP463,abbreviation[[description_german]:[abbreviation_budo]],3,FALSE),"")</f>
        <v/>
      </c>
      <c r="BR463" s="57" t="str">
        <f t="shared" si="68"/>
        <v>_</v>
      </c>
      <c r="BU463" s="53" t="str">
        <f>IFERROR(VLOOKUP(BT463,abbreviation[[description_german]:[abbreviation_budo]],3,FALSE),"")</f>
        <v/>
      </c>
      <c r="BV463" s="60" t="str">
        <f t="shared" si="69"/>
        <v>_</v>
      </c>
      <c r="BY463" s="48" t="str">
        <f>IFERROR(VLOOKUP(BX463,category[[category_name_german]:[abbreviation_category_budo]],3,FALSE),"")</f>
        <v/>
      </c>
      <c r="CB463" s="48" t="str">
        <f>IFERROR(VLOOKUP(CA463,category[[category_name_german]:[abbreviation_category_budo]],3,FALSE),"")</f>
        <v/>
      </c>
      <c r="CE463" s="48" t="str">
        <f>IFERROR(VLOOKUP(CD463,category[[category_name_german]:[abbreviation_category_budo]],3,FALSE),"")</f>
        <v/>
      </c>
      <c r="CH463" s="48" t="str">
        <f>IFERROR(VLOOKUP(CG463,category[[category_name_german]:[abbreviation_category_budo]],3,FALSE),"")</f>
        <v/>
      </c>
      <c r="CK463" s="48" t="str">
        <f>IFERROR(VLOOKUP(CJ463,category[[category_name_german]:[abbreviation_category_budo]],3,FALSE),"")</f>
        <v/>
      </c>
      <c r="CM463" s="49" t="str">
        <f t="shared" si="70"/>
        <v/>
      </c>
      <c r="CO463" s="63" t="str">
        <f t="shared" si="71"/>
        <v/>
      </c>
    </row>
    <row r="464" spans="4:93" x14ac:dyDescent="0.25">
      <c r="D464" s="48" t="str">
        <f>IFERROR(VLOOKUP(C464,category[[category_name_german]:[abbreviation_category_budo]],3,FALSE),"")</f>
        <v/>
      </c>
      <c r="G464" s="48" t="str">
        <f>IFERROR(VLOOKUP(F464,category[[category_name_german]:[abbreviation_category_budo]],3,FALSE),"")</f>
        <v/>
      </c>
      <c r="J464" s="48" t="str">
        <f>IFERROR(VLOOKUP(I464,category[[category_name_german]:[abbreviation_category_budo]],3,FALSE),"")</f>
        <v/>
      </c>
      <c r="M464" s="48" t="str">
        <f>IFERROR(VLOOKUP(L464,category[[category_name_german]:[abbreviation_category_budo]],3,FALSE),"")</f>
        <v/>
      </c>
      <c r="P464" s="48" t="str">
        <f>IFERROR(VLOOKUP(O464,category[[category_name_german]:[abbreviation_category_budo]],3,FALSE),"")</f>
        <v/>
      </c>
      <c r="R464" s="49" t="str">
        <f t="shared" si="63"/>
        <v/>
      </c>
      <c r="U464" s="48" t="str">
        <f>IFERROR(VLOOKUP(T464,abbreviation[[description_german]:[abbreviation_budo]],3,FALSE),"")</f>
        <v/>
      </c>
      <c r="X464" s="51" t="str">
        <f>IFERROR(VLOOKUP(W464,abbreviation[[description_german]:[abbreviation_budo]],3,FALSE),"")</f>
        <v/>
      </c>
      <c r="Y464" s="33"/>
      <c r="AA464" s="49" t="str">
        <f t="shared" si="64"/>
        <v/>
      </c>
      <c r="AD464" s="48" t="str">
        <f>IFERROR(VLOOKUP(AC464,abbreviation[[description_german]:[abbreviation_budo]],3,FALSE),"")</f>
        <v/>
      </c>
      <c r="AG464" s="54" t="str">
        <f>IFERROR(VLOOKUP(AF464,abbreviation[[description_german]:[abbreviation_budo]],3,FALSE),"")</f>
        <v/>
      </c>
      <c r="AJ464" s="49" t="str">
        <f t="shared" si="65"/>
        <v>_</v>
      </c>
      <c r="AM464" s="48" t="str">
        <f>IFERROR(VLOOKUP(AL464,abbreviation[[description_german]:[abbreviation_budo]],3,FALSE),"")</f>
        <v/>
      </c>
      <c r="AP464" s="54" t="str">
        <f>IFERROR(VLOOKUP(AO464,abbreviation[[description_german]:[abbreviation_budo]],3,FALSE),"")</f>
        <v/>
      </c>
      <c r="AS464" s="49" t="str">
        <f t="shared" si="66"/>
        <v>_</v>
      </c>
      <c r="AV464" s="53" t="str">
        <f>IFERROR(VLOOKUP(AU464,abbreviation[[description_german]:[abbreviation_budo]],3,FALSE),"")</f>
        <v/>
      </c>
      <c r="AY464" s="51" t="str">
        <f>IFERROR(VLOOKUP(AX464,abbreviation[[description_german]:[abbreviation_budo]],3,FALSE),"")</f>
        <v/>
      </c>
      <c r="BB464" s="51" t="str">
        <f>IFERROR(VLOOKUP(BA464,abbreviation[[description_german]:[abbreviation_budo]],3,FALSE),"")</f>
        <v/>
      </c>
      <c r="BE464" s="51" t="str">
        <f>IFERROR(VLOOKUP(BD464,abbreviation[[description_german]:[abbreviation_budo]],3,FALSE),"")</f>
        <v/>
      </c>
      <c r="BG464" s="38"/>
      <c r="BH464" s="49" t="str">
        <f t="shared" si="67"/>
        <v>_</v>
      </c>
      <c r="BK464" s="53" t="str">
        <f>IFERROR(VLOOKUP(BJ464,abbreviation[[description_german]:[abbreviation_budo]],3,FALSE),"")</f>
        <v/>
      </c>
      <c r="BN464" s="51" t="str">
        <f>IFERROR(VLOOKUP(BM464,abbreviation[[description_german]:[abbreviation_budo]],3,FALSE),"")</f>
        <v/>
      </c>
      <c r="BO464" s="31"/>
      <c r="BQ464" s="51" t="str">
        <f>IFERROR(VLOOKUP(BP464,abbreviation[[description_german]:[abbreviation_budo]],3,FALSE),"")</f>
        <v/>
      </c>
      <c r="BR464" s="57" t="str">
        <f t="shared" si="68"/>
        <v>_</v>
      </c>
      <c r="BU464" s="53" t="str">
        <f>IFERROR(VLOOKUP(BT464,abbreviation[[description_german]:[abbreviation_budo]],3,FALSE),"")</f>
        <v/>
      </c>
      <c r="BV464" s="60" t="str">
        <f t="shared" si="69"/>
        <v>_</v>
      </c>
      <c r="BY464" s="48" t="str">
        <f>IFERROR(VLOOKUP(BX464,category[[category_name_german]:[abbreviation_category_budo]],3,FALSE),"")</f>
        <v/>
      </c>
      <c r="CB464" s="48" t="str">
        <f>IFERROR(VLOOKUP(CA464,category[[category_name_german]:[abbreviation_category_budo]],3,FALSE),"")</f>
        <v/>
      </c>
      <c r="CE464" s="48" t="str">
        <f>IFERROR(VLOOKUP(CD464,category[[category_name_german]:[abbreviation_category_budo]],3,FALSE),"")</f>
        <v/>
      </c>
      <c r="CH464" s="48" t="str">
        <f>IFERROR(VLOOKUP(CG464,category[[category_name_german]:[abbreviation_category_budo]],3,FALSE),"")</f>
        <v/>
      </c>
      <c r="CK464" s="48" t="str">
        <f>IFERROR(VLOOKUP(CJ464,category[[category_name_german]:[abbreviation_category_budo]],3,FALSE),"")</f>
        <v/>
      </c>
      <c r="CM464" s="49" t="str">
        <f t="shared" si="70"/>
        <v/>
      </c>
      <c r="CO464" s="63" t="str">
        <f t="shared" si="71"/>
        <v/>
      </c>
    </row>
    <row r="465" spans="4:93" x14ac:dyDescent="0.25">
      <c r="D465" s="48" t="str">
        <f>IFERROR(VLOOKUP(C465,category[[category_name_german]:[abbreviation_category_budo]],3,FALSE),"")</f>
        <v/>
      </c>
      <c r="G465" s="48" t="str">
        <f>IFERROR(VLOOKUP(F465,category[[category_name_german]:[abbreviation_category_budo]],3,FALSE),"")</f>
        <v/>
      </c>
      <c r="J465" s="48" t="str">
        <f>IFERROR(VLOOKUP(I465,category[[category_name_german]:[abbreviation_category_budo]],3,FALSE),"")</f>
        <v/>
      </c>
      <c r="M465" s="48" t="str">
        <f>IFERROR(VLOOKUP(L465,category[[category_name_german]:[abbreviation_category_budo]],3,FALSE),"")</f>
        <v/>
      </c>
      <c r="P465" s="48" t="str">
        <f>IFERROR(VLOOKUP(O465,category[[category_name_german]:[abbreviation_category_budo]],3,FALSE),"")</f>
        <v/>
      </c>
      <c r="R465" s="49" t="str">
        <f t="shared" si="63"/>
        <v/>
      </c>
      <c r="U465" s="48" t="str">
        <f>IFERROR(VLOOKUP(T465,abbreviation[[description_german]:[abbreviation_budo]],3,FALSE),"")</f>
        <v/>
      </c>
      <c r="X465" s="51" t="str">
        <f>IFERROR(VLOOKUP(W465,abbreviation[[description_german]:[abbreviation_budo]],3,FALSE),"")</f>
        <v/>
      </c>
      <c r="Y465" s="33"/>
      <c r="AA465" s="49" t="str">
        <f t="shared" si="64"/>
        <v/>
      </c>
      <c r="AD465" s="48" t="str">
        <f>IFERROR(VLOOKUP(AC465,abbreviation[[description_german]:[abbreviation_budo]],3,FALSE),"")</f>
        <v/>
      </c>
      <c r="AG465" s="54" t="str">
        <f>IFERROR(VLOOKUP(AF465,abbreviation[[description_german]:[abbreviation_budo]],3,FALSE),"")</f>
        <v/>
      </c>
      <c r="AJ465" s="49" t="str">
        <f t="shared" si="65"/>
        <v>_</v>
      </c>
      <c r="AM465" s="48" t="str">
        <f>IFERROR(VLOOKUP(AL465,abbreviation[[description_german]:[abbreviation_budo]],3,FALSE),"")</f>
        <v/>
      </c>
      <c r="AP465" s="54" t="str">
        <f>IFERROR(VLOOKUP(AO465,abbreviation[[description_german]:[abbreviation_budo]],3,FALSE),"")</f>
        <v/>
      </c>
      <c r="AS465" s="49" t="str">
        <f t="shared" si="66"/>
        <v>_</v>
      </c>
      <c r="AV465" s="53" t="str">
        <f>IFERROR(VLOOKUP(AU465,abbreviation[[description_german]:[abbreviation_budo]],3,FALSE),"")</f>
        <v/>
      </c>
      <c r="AY465" s="51" t="str">
        <f>IFERROR(VLOOKUP(AX465,abbreviation[[description_german]:[abbreviation_budo]],3,FALSE),"")</f>
        <v/>
      </c>
      <c r="BB465" s="51" t="str">
        <f>IFERROR(VLOOKUP(BA465,abbreviation[[description_german]:[abbreviation_budo]],3,FALSE),"")</f>
        <v/>
      </c>
      <c r="BE465" s="51" t="str">
        <f>IFERROR(VLOOKUP(BD465,abbreviation[[description_german]:[abbreviation_budo]],3,FALSE),"")</f>
        <v/>
      </c>
      <c r="BG465" s="38"/>
      <c r="BH465" s="49" t="str">
        <f t="shared" si="67"/>
        <v>_</v>
      </c>
      <c r="BK465" s="53" t="str">
        <f>IFERROR(VLOOKUP(BJ465,abbreviation[[description_german]:[abbreviation_budo]],3,FALSE),"")</f>
        <v/>
      </c>
      <c r="BN465" s="51" t="str">
        <f>IFERROR(VLOOKUP(BM465,abbreviation[[description_german]:[abbreviation_budo]],3,FALSE),"")</f>
        <v/>
      </c>
      <c r="BO465" s="31"/>
      <c r="BQ465" s="51" t="str">
        <f>IFERROR(VLOOKUP(BP465,abbreviation[[description_german]:[abbreviation_budo]],3,FALSE),"")</f>
        <v/>
      </c>
      <c r="BR465" s="57" t="str">
        <f t="shared" si="68"/>
        <v>_</v>
      </c>
      <c r="BU465" s="53" t="str">
        <f>IFERROR(VLOOKUP(BT465,abbreviation[[description_german]:[abbreviation_budo]],3,FALSE),"")</f>
        <v/>
      </c>
      <c r="BV465" s="60" t="str">
        <f t="shared" si="69"/>
        <v>_</v>
      </c>
      <c r="BY465" s="48" t="str">
        <f>IFERROR(VLOOKUP(BX465,category[[category_name_german]:[abbreviation_category_budo]],3,FALSE),"")</f>
        <v/>
      </c>
      <c r="CB465" s="48" t="str">
        <f>IFERROR(VLOOKUP(CA465,category[[category_name_german]:[abbreviation_category_budo]],3,FALSE),"")</f>
        <v/>
      </c>
      <c r="CE465" s="48" t="str">
        <f>IFERROR(VLOOKUP(CD465,category[[category_name_german]:[abbreviation_category_budo]],3,FALSE),"")</f>
        <v/>
      </c>
      <c r="CH465" s="48" t="str">
        <f>IFERROR(VLOOKUP(CG465,category[[category_name_german]:[abbreviation_category_budo]],3,FALSE),"")</f>
        <v/>
      </c>
      <c r="CK465" s="48" t="str">
        <f>IFERROR(VLOOKUP(CJ465,category[[category_name_german]:[abbreviation_category_budo]],3,FALSE),"")</f>
        <v/>
      </c>
      <c r="CM465" s="49" t="str">
        <f t="shared" si="70"/>
        <v/>
      </c>
      <c r="CO465" s="63" t="str">
        <f t="shared" si="71"/>
        <v/>
      </c>
    </row>
    <row r="466" spans="4:93" x14ac:dyDescent="0.25">
      <c r="D466" s="48" t="str">
        <f>IFERROR(VLOOKUP(C466,category[[category_name_german]:[abbreviation_category_budo]],3,FALSE),"")</f>
        <v/>
      </c>
      <c r="G466" s="48" t="str">
        <f>IFERROR(VLOOKUP(F466,category[[category_name_german]:[abbreviation_category_budo]],3,FALSE),"")</f>
        <v/>
      </c>
      <c r="J466" s="48" t="str">
        <f>IFERROR(VLOOKUP(I466,category[[category_name_german]:[abbreviation_category_budo]],3,FALSE),"")</f>
        <v/>
      </c>
      <c r="M466" s="48" t="str">
        <f>IFERROR(VLOOKUP(L466,category[[category_name_german]:[abbreviation_category_budo]],3,FALSE),"")</f>
        <v/>
      </c>
      <c r="P466" s="48" t="str">
        <f>IFERROR(VLOOKUP(O466,category[[category_name_german]:[abbreviation_category_budo]],3,FALSE),"")</f>
        <v/>
      </c>
      <c r="R466" s="49" t="str">
        <f t="shared" si="63"/>
        <v/>
      </c>
      <c r="U466" s="48" t="str">
        <f>IFERROR(VLOOKUP(T466,abbreviation[[description_german]:[abbreviation_budo]],3,FALSE),"")</f>
        <v/>
      </c>
      <c r="X466" s="51" t="str">
        <f>IFERROR(VLOOKUP(W466,abbreviation[[description_german]:[abbreviation_budo]],3,FALSE),"")</f>
        <v/>
      </c>
      <c r="Y466" s="33"/>
      <c r="AA466" s="49" t="str">
        <f t="shared" si="64"/>
        <v/>
      </c>
      <c r="AD466" s="48" t="str">
        <f>IFERROR(VLOOKUP(AC466,abbreviation[[description_german]:[abbreviation_budo]],3,FALSE),"")</f>
        <v/>
      </c>
      <c r="AG466" s="54" t="str">
        <f>IFERROR(VLOOKUP(AF466,abbreviation[[description_german]:[abbreviation_budo]],3,FALSE),"")</f>
        <v/>
      </c>
      <c r="AJ466" s="49" t="str">
        <f t="shared" si="65"/>
        <v>_</v>
      </c>
      <c r="AM466" s="48" t="str">
        <f>IFERROR(VLOOKUP(AL466,abbreviation[[description_german]:[abbreviation_budo]],3,FALSE),"")</f>
        <v/>
      </c>
      <c r="AP466" s="54" t="str">
        <f>IFERROR(VLOOKUP(AO466,abbreviation[[description_german]:[abbreviation_budo]],3,FALSE),"")</f>
        <v/>
      </c>
      <c r="AS466" s="49" t="str">
        <f t="shared" si="66"/>
        <v>_</v>
      </c>
      <c r="AV466" s="53" t="str">
        <f>IFERROR(VLOOKUP(AU466,abbreviation[[description_german]:[abbreviation_budo]],3,FALSE),"")</f>
        <v/>
      </c>
      <c r="AY466" s="51" t="str">
        <f>IFERROR(VLOOKUP(AX466,abbreviation[[description_german]:[abbreviation_budo]],3,FALSE),"")</f>
        <v/>
      </c>
      <c r="BB466" s="51" t="str">
        <f>IFERROR(VLOOKUP(BA466,abbreviation[[description_german]:[abbreviation_budo]],3,FALSE),"")</f>
        <v/>
      </c>
      <c r="BE466" s="51" t="str">
        <f>IFERROR(VLOOKUP(BD466,abbreviation[[description_german]:[abbreviation_budo]],3,FALSE),"")</f>
        <v/>
      </c>
      <c r="BG466" s="38"/>
      <c r="BH466" s="49" t="str">
        <f t="shared" si="67"/>
        <v>_</v>
      </c>
      <c r="BK466" s="53" t="str">
        <f>IFERROR(VLOOKUP(BJ466,abbreviation[[description_german]:[abbreviation_budo]],3,FALSE),"")</f>
        <v/>
      </c>
      <c r="BN466" s="51" t="str">
        <f>IFERROR(VLOOKUP(BM466,abbreviation[[description_german]:[abbreviation_budo]],3,FALSE),"")</f>
        <v/>
      </c>
      <c r="BO466" s="31"/>
      <c r="BQ466" s="51" t="str">
        <f>IFERROR(VLOOKUP(BP466,abbreviation[[description_german]:[abbreviation_budo]],3,FALSE),"")</f>
        <v/>
      </c>
      <c r="BR466" s="57" t="str">
        <f t="shared" si="68"/>
        <v>_</v>
      </c>
      <c r="BU466" s="53" t="str">
        <f>IFERROR(VLOOKUP(BT466,abbreviation[[description_german]:[abbreviation_budo]],3,FALSE),"")</f>
        <v/>
      </c>
      <c r="BV466" s="60" t="str">
        <f t="shared" si="69"/>
        <v>_</v>
      </c>
      <c r="BY466" s="48" t="str">
        <f>IFERROR(VLOOKUP(BX466,category[[category_name_german]:[abbreviation_category_budo]],3,FALSE),"")</f>
        <v/>
      </c>
      <c r="CB466" s="48" t="str">
        <f>IFERROR(VLOOKUP(CA466,category[[category_name_german]:[abbreviation_category_budo]],3,FALSE),"")</f>
        <v/>
      </c>
      <c r="CE466" s="48" t="str">
        <f>IFERROR(VLOOKUP(CD466,category[[category_name_german]:[abbreviation_category_budo]],3,FALSE),"")</f>
        <v/>
      </c>
      <c r="CH466" s="48" t="str">
        <f>IFERROR(VLOOKUP(CG466,category[[category_name_german]:[abbreviation_category_budo]],3,FALSE),"")</f>
        <v/>
      </c>
      <c r="CK466" s="48" t="str">
        <f>IFERROR(VLOOKUP(CJ466,category[[category_name_german]:[abbreviation_category_budo]],3,FALSE),"")</f>
        <v/>
      </c>
      <c r="CM466" s="49" t="str">
        <f t="shared" si="70"/>
        <v/>
      </c>
      <c r="CO466" s="63" t="str">
        <f t="shared" si="71"/>
        <v/>
      </c>
    </row>
    <row r="467" spans="4:93" x14ac:dyDescent="0.25">
      <c r="D467" s="48" t="str">
        <f>IFERROR(VLOOKUP(C467,category[[category_name_german]:[abbreviation_category_budo]],3,FALSE),"")</f>
        <v/>
      </c>
      <c r="G467" s="48" t="str">
        <f>IFERROR(VLOOKUP(F467,category[[category_name_german]:[abbreviation_category_budo]],3,FALSE),"")</f>
        <v/>
      </c>
      <c r="J467" s="48" t="str">
        <f>IFERROR(VLOOKUP(I467,category[[category_name_german]:[abbreviation_category_budo]],3,FALSE),"")</f>
        <v/>
      </c>
      <c r="M467" s="48" t="str">
        <f>IFERROR(VLOOKUP(L467,category[[category_name_german]:[abbreviation_category_budo]],3,FALSE),"")</f>
        <v/>
      </c>
      <c r="P467" s="48" t="str">
        <f>IFERROR(VLOOKUP(O467,category[[category_name_german]:[abbreviation_category_budo]],3,FALSE),"")</f>
        <v/>
      </c>
      <c r="R467" s="49" t="str">
        <f t="shared" si="63"/>
        <v/>
      </c>
      <c r="U467" s="48" t="str">
        <f>IFERROR(VLOOKUP(T467,abbreviation[[description_german]:[abbreviation_budo]],3,FALSE),"")</f>
        <v/>
      </c>
      <c r="X467" s="51" t="str">
        <f>IFERROR(VLOOKUP(W467,abbreviation[[description_german]:[abbreviation_budo]],3,FALSE),"")</f>
        <v/>
      </c>
      <c r="Y467" s="33"/>
      <c r="AA467" s="49" t="str">
        <f t="shared" si="64"/>
        <v/>
      </c>
      <c r="AD467" s="48" t="str">
        <f>IFERROR(VLOOKUP(AC467,abbreviation[[description_german]:[abbreviation_budo]],3,FALSE),"")</f>
        <v/>
      </c>
      <c r="AG467" s="54" t="str">
        <f>IFERROR(VLOOKUP(AF467,abbreviation[[description_german]:[abbreviation_budo]],3,FALSE),"")</f>
        <v/>
      </c>
      <c r="AJ467" s="49" t="str">
        <f t="shared" si="65"/>
        <v>_</v>
      </c>
      <c r="AM467" s="48" t="str">
        <f>IFERROR(VLOOKUP(AL467,abbreviation[[description_german]:[abbreviation_budo]],3,FALSE),"")</f>
        <v/>
      </c>
      <c r="AP467" s="54" t="str">
        <f>IFERROR(VLOOKUP(AO467,abbreviation[[description_german]:[abbreviation_budo]],3,FALSE),"")</f>
        <v/>
      </c>
      <c r="AS467" s="49" t="str">
        <f t="shared" si="66"/>
        <v>_</v>
      </c>
      <c r="AV467" s="53" t="str">
        <f>IFERROR(VLOOKUP(AU467,abbreviation[[description_german]:[abbreviation_budo]],3,FALSE),"")</f>
        <v/>
      </c>
      <c r="AY467" s="51" t="str">
        <f>IFERROR(VLOOKUP(AX467,abbreviation[[description_german]:[abbreviation_budo]],3,FALSE),"")</f>
        <v/>
      </c>
      <c r="BB467" s="51" t="str">
        <f>IFERROR(VLOOKUP(BA467,abbreviation[[description_german]:[abbreviation_budo]],3,FALSE),"")</f>
        <v/>
      </c>
      <c r="BE467" s="51" t="str">
        <f>IFERROR(VLOOKUP(BD467,abbreviation[[description_german]:[abbreviation_budo]],3,FALSE),"")</f>
        <v/>
      </c>
      <c r="BG467" s="38"/>
      <c r="BH467" s="49" t="str">
        <f t="shared" si="67"/>
        <v>_</v>
      </c>
      <c r="BK467" s="53" t="str">
        <f>IFERROR(VLOOKUP(BJ467,abbreviation[[description_german]:[abbreviation_budo]],3,FALSE),"")</f>
        <v/>
      </c>
      <c r="BN467" s="51" t="str">
        <f>IFERROR(VLOOKUP(BM467,abbreviation[[description_german]:[abbreviation_budo]],3,FALSE),"")</f>
        <v/>
      </c>
      <c r="BO467" s="31"/>
      <c r="BQ467" s="51" t="str">
        <f>IFERROR(VLOOKUP(BP467,abbreviation[[description_german]:[abbreviation_budo]],3,FALSE),"")</f>
        <v/>
      </c>
      <c r="BR467" s="57" t="str">
        <f t="shared" si="68"/>
        <v>_</v>
      </c>
      <c r="BU467" s="53" t="str">
        <f>IFERROR(VLOOKUP(BT467,abbreviation[[description_german]:[abbreviation_budo]],3,FALSE),"")</f>
        <v/>
      </c>
      <c r="BV467" s="60" t="str">
        <f t="shared" si="69"/>
        <v>_</v>
      </c>
      <c r="BY467" s="48" t="str">
        <f>IFERROR(VLOOKUP(BX467,category[[category_name_german]:[abbreviation_category_budo]],3,FALSE),"")</f>
        <v/>
      </c>
      <c r="CB467" s="48" t="str">
        <f>IFERROR(VLOOKUP(CA467,category[[category_name_german]:[abbreviation_category_budo]],3,FALSE),"")</f>
        <v/>
      </c>
      <c r="CE467" s="48" t="str">
        <f>IFERROR(VLOOKUP(CD467,category[[category_name_german]:[abbreviation_category_budo]],3,FALSE),"")</f>
        <v/>
      </c>
      <c r="CH467" s="48" t="str">
        <f>IFERROR(VLOOKUP(CG467,category[[category_name_german]:[abbreviation_category_budo]],3,FALSE),"")</f>
        <v/>
      </c>
      <c r="CK467" s="48" t="str">
        <f>IFERROR(VLOOKUP(CJ467,category[[category_name_german]:[abbreviation_category_budo]],3,FALSE),"")</f>
        <v/>
      </c>
      <c r="CM467" s="49" t="str">
        <f t="shared" si="70"/>
        <v/>
      </c>
      <c r="CO467" s="63" t="str">
        <f t="shared" si="71"/>
        <v/>
      </c>
    </row>
    <row r="468" spans="4:93" x14ac:dyDescent="0.25">
      <c r="D468" s="48" t="str">
        <f>IFERROR(VLOOKUP(C468,category[[category_name_german]:[abbreviation_category_budo]],3,FALSE),"")</f>
        <v/>
      </c>
      <c r="G468" s="48" t="str">
        <f>IFERROR(VLOOKUP(F468,category[[category_name_german]:[abbreviation_category_budo]],3,FALSE),"")</f>
        <v/>
      </c>
      <c r="J468" s="48" t="str">
        <f>IFERROR(VLOOKUP(I468,category[[category_name_german]:[abbreviation_category_budo]],3,FALSE),"")</f>
        <v/>
      </c>
      <c r="M468" s="48" t="str">
        <f>IFERROR(VLOOKUP(L468,category[[category_name_german]:[abbreviation_category_budo]],3,FALSE),"")</f>
        <v/>
      </c>
      <c r="P468" s="48" t="str">
        <f>IFERROR(VLOOKUP(O468,category[[category_name_german]:[abbreviation_category_budo]],3,FALSE),"")</f>
        <v/>
      </c>
      <c r="R468" s="49" t="str">
        <f t="shared" si="63"/>
        <v/>
      </c>
      <c r="U468" s="48" t="str">
        <f>IFERROR(VLOOKUP(T468,abbreviation[[description_german]:[abbreviation_budo]],3,FALSE),"")</f>
        <v/>
      </c>
      <c r="X468" s="51" t="str">
        <f>IFERROR(VLOOKUP(W468,abbreviation[[description_german]:[abbreviation_budo]],3,FALSE),"")</f>
        <v/>
      </c>
      <c r="Y468" s="33"/>
      <c r="AA468" s="49" t="str">
        <f t="shared" si="64"/>
        <v/>
      </c>
      <c r="AD468" s="48" t="str">
        <f>IFERROR(VLOOKUP(AC468,abbreviation[[description_german]:[abbreviation_budo]],3,FALSE),"")</f>
        <v/>
      </c>
      <c r="AG468" s="54" t="str">
        <f>IFERROR(VLOOKUP(AF468,abbreviation[[description_german]:[abbreviation_budo]],3,FALSE),"")</f>
        <v/>
      </c>
      <c r="AJ468" s="49" t="str">
        <f t="shared" si="65"/>
        <v>_</v>
      </c>
      <c r="AM468" s="48" t="str">
        <f>IFERROR(VLOOKUP(AL468,abbreviation[[description_german]:[abbreviation_budo]],3,FALSE),"")</f>
        <v/>
      </c>
      <c r="AP468" s="54" t="str">
        <f>IFERROR(VLOOKUP(AO468,abbreviation[[description_german]:[abbreviation_budo]],3,FALSE),"")</f>
        <v/>
      </c>
      <c r="AS468" s="49" t="str">
        <f t="shared" si="66"/>
        <v>_</v>
      </c>
      <c r="AV468" s="53" t="str">
        <f>IFERROR(VLOOKUP(AU468,abbreviation[[description_german]:[abbreviation_budo]],3,FALSE),"")</f>
        <v/>
      </c>
      <c r="AY468" s="51" t="str">
        <f>IFERROR(VLOOKUP(AX468,abbreviation[[description_german]:[abbreviation_budo]],3,FALSE),"")</f>
        <v/>
      </c>
      <c r="BB468" s="51" t="str">
        <f>IFERROR(VLOOKUP(BA468,abbreviation[[description_german]:[abbreviation_budo]],3,FALSE),"")</f>
        <v/>
      </c>
      <c r="BE468" s="51" t="str">
        <f>IFERROR(VLOOKUP(BD468,abbreviation[[description_german]:[abbreviation_budo]],3,FALSE),"")</f>
        <v/>
      </c>
      <c r="BG468" s="38"/>
      <c r="BH468" s="49" t="str">
        <f t="shared" si="67"/>
        <v>_</v>
      </c>
      <c r="BK468" s="53" t="str">
        <f>IFERROR(VLOOKUP(BJ468,abbreviation[[description_german]:[abbreviation_budo]],3,FALSE),"")</f>
        <v/>
      </c>
      <c r="BN468" s="51" t="str">
        <f>IFERROR(VLOOKUP(BM468,abbreviation[[description_german]:[abbreviation_budo]],3,FALSE),"")</f>
        <v/>
      </c>
      <c r="BO468" s="31"/>
      <c r="BQ468" s="51" t="str">
        <f>IFERROR(VLOOKUP(BP468,abbreviation[[description_german]:[abbreviation_budo]],3,FALSE),"")</f>
        <v/>
      </c>
      <c r="BR468" s="57" t="str">
        <f t="shared" si="68"/>
        <v>_</v>
      </c>
      <c r="BU468" s="53" t="str">
        <f>IFERROR(VLOOKUP(BT468,abbreviation[[description_german]:[abbreviation_budo]],3,FALSE),"")</f>
        <v/>
      </c>
      <c r="BV468" s="60" t="str">
        <f t="shared" si="69"/>
        <v>_</v>
      </c>
      <c r="BY468" s="48" t="str">
        <f>IFERROR(VLOOKUP(BX468,category[[category_name_german]:[abbreviation_category_budo]],3,FALSE),"")</f>
        <v/>
      </c>
      <c r="CB468" s="48" t="str">
        <f>IFERROR(VLOOKUP(CA468,category[[category_name_german]:[abbreviation_category_budo]],3,FALSE),"")</f>
        <v/>
      </c>
      <c r="CE468" s="48" t="str">
        <f>IFERROR(VLOOKUP(CD468,category[[category_name_german]:[abbreviation_category_budo]],3,FALSE),"")</f>
        <v/>
      </c>
      <c r="CH468" s="48" t="str">
        <f>IFERROR(VLOOKUP(CG468,category[[category_name_german]:[abbreviation_category_budo]],3,FALSE),"")</f>
        <v/>
      </c>
      <c r="CK468" s="48" t="str">
        <f>IFERROR(VLOOKUP(CJ468,category[[category_name_german]:[abbreviation_category_budo]],3,FALSE),"")</f>
        <v/>
      </c>
      <c r="CM468" s="49" t="str">
        <f t="shared" si="70"/>
        <v/>
      </c>
      <c r="CO468" s="63" t="str">
        <f t="shared" si="71"/>
        <v/>
      </c>
    </row>
    <row r="469" spans="4:93" x14ac:dyDescent="0.25">
      <c r="D469" s="48" t="str">
        <f>IFERROR(VLOOKUP(C469,category[[category_name_german]:[abbreviation_category_budo]],3,FALSE),"")</f>
        <v/>
      </c>
      <c r="G469" s="48" t="str">
        <f>IFERROR(VLOOKUP(F469,category[[category_name_german]:[abbreviation_category_budo]],3,FALSE),"")</f>
        <v/>
      </c>
      <c r="J469" s="48" t="str">
        <f>IFERROR(VLOOKUP(I469,category[[category_name_german]:[abbreviation_category_budo]],3,FALSE),"")</f>
        <v/>
      </c>
      <c r="M469" s="48" t="str">
        <f>IFERROR(VLOOKUP(L469,category[[category_name_german]:[abbreviation_category_budo]],3,FALSE),"")</f>
        <v/>
      </c>
      <c r="P469" s="48" t="str">
        <f>IFERROR(VLOOKUP(O469,category[[category_name_german]:[abbreviation_category_budo]],3,FALSE),"")</f>
        <v/>
      </c>
      <c r="R469" s="49" t="str">
        <f t="shared" si="63"/>
        <v/>
      </c>
      <c r="U469" s="48" t="str">
        <f>IFERROR(VLOOKUP(T469,abbreviation[[description_german]:[abbreviation_budo]],3,FALSE),"")</f>
        <v/>
      </c>
      <c r="X469" s="51" t="str">
        <f>IFERROR(VLOOKUP(W469,abbreviation[[description_german]:[abbreviation_budo]],3,FALSE),"")</f>
        <v/>
      </c>
      <c r="Y469" s="33"/>
      <c r="AA469" s="49" t="str">
        <f t="shared" si="64"/>
        <v/>
      </c>
      <c r="AD469" s="48" t="str">
        <f>IFERROR(VLOOKUP(AC469,abbreviation[[description_german]:[abbreviation_budo]],3,FALSE),"")</f>
        <v/>
      </c>
      <c r="AG469" s="54" t="str">
        <f>IFERROR(VLOOKUP(AF469,abbreviation[[description_german]:[abbreviation_budo]],3,FALSE),"")</f>
        <v/>
      </c>
      <c r="AJ469" s="49" t="str">
        <f t="shared" si="65"/>
        <v>_</v>
      </c>
      <c r="AM469" s="48" t="str">
        <f>IFERROR(VLOOKUP(AL469,abbreviation[[description_german]:[abbreviation_budo]],3,FALSE),"")</f>
        <v/>
      </c>
      <c r="AP469" s="54" t="str">
        <f>IFERROR(VLOOKUP(AO469,abbreviation[[description_german]:[abbreviation_budo]],3,FALSE),"")</f>
        <v/>
      </c>
      <c r="AS469" s="49" t="str">
        <f t="shared" si="66"/>
        <v>_</v>
      </c>
      <c r="AV469" s="53" t="str">
        <f>IFERROR(VLOOKUP(AU469,abbreviation[[description_german]:[abbreviation_budo]],3,FALSE),"")</f>
        <v/>
      </c>
      <c r="AY469" s="51" t="str">
        <f>IFERROR(VLOOKUP(AX469,abbreviation[[description_german]:[abbreviation_budo]],3,FALSE),"")</f>
        <v/>
      </c>
      <c r="BB469" s="51" t="str">
        <f>IFERROR(VLOOKUP(BA469,abbreviation[[description_german]:[abbreviation_budo]],3,FALSE),"")</f>
        <v/>
      </c>
      <c r="BE469" s="51" t="str">
        <f>IFERROR(VLOOKUP(BD469,abbreviation[[description_german]:[abbreviation_budo]],3,FALSE),"")</f>
        <v/>
      </c>
      <c r="BG469" s="38"/>
      <c r="BH469" s="49" t="str">
        <f t="shared" si="67"/>
        <v>_</v>
      </c>
      <c r="BK469" s="53" t="str">
        <f>IFERROR(VLOOKUP(BJ469,abbreviation[[description_german]:[abbreviation_budo]],3,FALSE),"")</f>
        <v/>
      </c>
      <c r="BN469" s="51" t="str">
        <f>IFERROR(VLOOKUP(BM469,abbreviation[[description_german]:[abbreviation_budo]],3,FALSE),"")</f>
        <v/>
      </c>
      <c r="BO469" s="31"/>
      <c r="BQ469" s="51" t="str">
        <f>IFERROR(VLOOKUP(BP469,abbreviation[[description_german]:[abbreviation_budo]],3,FALSE),"")</f>
        <v/>
      </c>
      <c r="BR469" s="57" t="str">
        <f t="shared" si="68"/>
        <v>_</v>
      </c>
      <c r="BU469" s="53" t="str">
        <f>IFERROR(VLOOKUP(BT469,abbreviation[[description_german]:[abbreviation_budo]],3,FALSE),"")</f>
        <v/>
      </c>
      <c r="BV469" s="60" t="str">
        <f t="shared" si="69"/>
        <v>_</v>
      </c>
      <c r="BY469" s="48" t="str">
        <f>IFERROR(VLOOKUP(BX469,category[[category_name_german]:[abbreviation_category_budo]],3,FALSE),"")</f>
        <v/>
      </c>
      <c r="CB469" s="48" t="str">
        <f>IFERROR(VLOOKUP(CA469,category[[category_name_german]:[abbreviation_category_budo]],3,FALSE),"")</f>
        <v/>
      </c>
      <c r="CE469" s="48" t="str">
        <f>IFERROR(VLOOKUP(CD469,category[[category_name_german]:[abbreviation_category_budo]],3,FALSE),"")</f>
        <v/>
      </c>
      <c r="CH469" s="48" t="str">
        <f>IFERROR(VLOOKUP(CG469,category[[category_name_german]:[abbreviation_category_budo]],3,FALSE),"")</f>
        <v/>
      </c>
      <c r="CK469" s="48" t="str">
        <f>IFERROR(VLOOKUP(CJ469,category[[category_name_german]:[abbreviation_category_budo]],3,FALSE),"")</f>
        <v/>
      </c>
      <c r="CM469" s="49" t="str">
        <f t="shared" si="70"/>
        <v/>
      </c>
      <c r="CO469" s="63" t="str">
        <f t="shared" si="71"/>
        <v/>
      </c>
    </row>
    <row r="470" spans="4:93" x14ac:dyDescent="0.25">
      <c r="D470" s="48" t="str">
        <f>IFERROR(VLOOKUP(C470,category[[category_name_german]:[abbreviation_category_budo]],3,FALSE),"")</f>
        <v/>
      </c>
      <c r="G470" s="48" t="str">
        <f>IFERROR(VLOOKUP(F470,category[[category_name_german]:[abbreviation_category_budo]],3,FALSE),"")</f>
        <v/>
      </c>
      <c r="J470" s="48" t="str">
        <f>IFERROR(VLOOKUP(I470,category[[category_name_german]:[abbreviation_category_budo]],3,FALSE),"")</f>
        <v/>
      </c>
      <c r="M470" s="48" t="str">
        <f>IFERROR(VLOOKUP(L470,category[[category_name_german]:[abbreviation_category_budo]],3,FALSE),"")</f>
        <v/>
      </c>
      <c r="P470" s="48" t="str">
        <f>IFERROR(VLOOKUP(O470,category[[category_name_german]:[abbreviation_category_budo]],3,FALSE),"")</f>
        <v/>
      </c>
      <c r="R470" s="49" t="str">
        <f t="shared" si="63"/>
        <v/>
      </c>
      <c r="U470" s="48" t="str">
        <f>IFERROR(VLOOKUP(T470,abbreviation[[description_german]:[abbreviation_budo]],3,FALSE),"")</f>
        <v/>
      </c>
      <c r="X470" s="51" t="str">
        <f>IFERROR(VLOOKUP(W470,abbreviation[[description_german]:[abbreviation_budo]],3,FALSE),"")</f>
        <v/>
      </c>
      <c r="Y470" s="33"/>
      <c r="AA470" s="49" t="str">
        <f t="shared" si="64"/>
        <v/>
      </c>
      <c r="AD470" s="48" t="str">
        <f>IFERROR(VLOOKUP(AC470,abbreviation[[description_german]:[abbreviation_budo]],3,FALSE),"")</f>
        <v/>
      </c>
      <c r="AG470" s="54" t="str">
        <f>IFERROR(VLOOKUP(AF470,abbreviation[[description_german]:[abbreviation_budo]],3,FALSE),"")</f>
        <v/>
      </c>
      <c r="AJ470" s="49" t="str">
        <f t="shared" si="65"/>
        <v>_</v>
      </c>
      <c r="AM470" s="48" t="str">
        <f>IFERROR(VLOOKUP(AL470,abbreviation[[description_german]:[abbreviation_budo]],3,FALSE),"")</f>
        <v/>
      </c>
      <c r="AP470" s="54" t="str">
        <f>IFERROR(VLOOKUP(AO470,abbreviation[[description_german]:[abbreviation_budo]],3,FALSE),"")</f>
        <v/>
      </c>
      <c r="AS470" s="49" t="str">
        <f t="shared" si="66"/>
        <v>_</v>
      </c>
      <c r="AV470" s="53" t="str">
        <f>IFERROR(VLOOKUP(AU470,abbreviation[[description_german]:[abbreviation_budo]],3,FALSE),"")</f>
        <v/>
      </c>
      <c r="AY470" s="51" t="str">
        <f>IFERROR(VLOOKUP(AX470,abbreviation[[description_german]:[abbreviation_budo]],3,FALSE),"")</f>
        <v/>
      </c>
      <c r="BB470" s="51" t="str">
        <f>IFERROR(VLOOKUP(BA470,abbreviation[[description_german]:[abbreviation_budo]],3,FALSE),"")</f>
        <v/>
      </c>
      <c r="BE470" s="51" t="str">
        <f>IFERROR(VLOOKUP(BD470,abbreviation[[description_german]:[abbreviation_budo]],3,FALSE),"")</f>
        <v/>
      </c>
      <c r="BG470" s="38"/>
      <c r="BH470" s="49" t="str">
        <f t="shared" si="67"/>
        <v>_</v>
      </c>
      <c r="BK470" s="53" t="str">
        <f>IFERROR(VLOOKUP(BJ470,abbreviation[[description_german]:[abbreviation_budo]],3,FALSE),"")</f>
        <v/>
      </c>
      <c r="BN470" s="51" t="str">
        <f>IFERROR(VLOOKUP(BM470,abbreviation[[description_german]:[abbreviation_budo]],3,FALSE),"")</f>
        <v/>
      </c>
      <c r="BO470" s="31"/>
      <c r="BQ470" s="51" t="str">
        <f>IFERROR(VLOOKUP(BP470,abbreviation[[description_german]:[abbreviation_budo]],3,FALSE),"")</f>
        <v/>
      </c>
      <c r="BR470" s="57" t="str">
        <f t="shared" si="68"/>
        <v>_</v>
      </c>
      <c r="BU470" s="53" t="str">
        <f>IFERROR(VLOOKUP(BT470,abbreviation[[description_german]:[abbreviation_budo]],3,FALSE),"")</f>
        <v/>
      </c>
      <c r="BV470" s="60" t="str">
        <f t="shared" si="69"/>
        <v>_</v>
      </c>
      <c r="BY470" s="48" t="str">
        <f>IFERROR(VLOOKUP(BX470,category[[category_name_german]:[abbreviation_category_budo]],3,FALSE),"")</f>
        <v/>
      </c>
      <c r="CB470" s="48" t="str">
        <f>IFERROR(VLOOKUP(CA470,category[[category_name_german]:[abbreviation_category_budo]],3,FALSE),"")</f>
        <v/>
      </c>
      <c r="CE470" s="48" t="str">
        <f>IFERROR(VLOOKUP(CD470,category[[category_name_german]:[abbreviation_category_budo]],3,FALSE),"")</f>
        <v/>
      </c>
      <c r="CH470" s="48" t="str">
        <f>IFERROR(VLOOKUP(CG470,category[[category_name_german]:[abbreviation_category_budo]],3,FALSE),"")</f>
        <v/>
      </c>
      <c r="CK470" s="48" t="str">
        <f>IFERROR(VLOOKUP(CJ470,category[[category_name_german]:[abbreviation_category_budo]],3,FALSE),"")</f>
        <v/>
      </c>
      <c r="CM470" s="49" t="str">
        <f t="shared" si="70"/>
        <v/>
      </c>
      <c r="CO470" s="63" t="str">
        <f t="shared" si="71"/>
        <v/>
      </c>
    </row>
    <row r="471" spans="4:93" x14ac:dyDescent="0.25">
      <c r="D471" s="48" t="str">
        <f>IFERROR(VLOOKUP(C471,category[[category_name_german]:[abbreviation_category_budo]],3,FALSE),"")</f>
        <v/>
      </c>
      <c r="G471" s="48" t="str">
        <f>IFERROR(VLOOKUP(F471,category[[category_name_german]:[abbreviation_category_budo]],3,FALSE),"")</f>
        <v/>
      </c>
      <c r="J471" s="48" t="str">
        <f>IFERROR(VLOOKUP(I471,category[[category_name_german]:[abbreviation_category_budo]],3,FALSE),"")</f>
        <v/>
      </c>
      <c r="M471" s="48" t="str">
        <f>IFERROR(VLOOKUP(L471,category[[category_name_german]:[abbreviation_category_budo]],3,FALSE),"")</f>
        <v/>
      </c>
      <c r="P471" s="48" t="str">
        <f>IFERROR(VLOOKUP(O471,category[[category_name_german]:[abbreviation_category_budo]],3,FALSE),"")</f>
        <v/>
      </c>
      <c r="R471" s="49" t="str">
        <f t="shared" si="63"/>
        <v/>
      </c>
      <c r="U471" s="48" t="str">
        <f>IFERROR(VLOOKUP(T471,abbreviation[[description_german]:[abbreviation_budo]],3,FALSE),"")</f>
        <v/>
      </c>
      <c r="X471" s="51" t="str">
        <f>IFERROR(VLOOKUP(W471,abbreviation[[description_german]:[abbreviation_budo]],3,FALSE),"")</f>
        <v/>
      </c>
      <c r="Y471" s="33"/>
      <c r="AA471" s="49" t="str">
        <f t="shared" si="64"/>
        <v/>
      </c>
      <c r="AD471" s="48" t="str">
        <f>IFERROR(VLOOKUP(AC471,abbreviation[[description_german]:[abbreviation_budo]],3,FALSE),"")</f>
        <v/>
      </c>
      <c r="AG471" s="54" t="str">
        <f>IFERROR(VLOOKUP(AF471,abbreviation[[description_german]:[abbreviation_budo]],3,FALSE),"")</f>
        <v/>
      </c>
      <c r="AJ471" s="49" t="str">
        <f t="shared" si="65"/>
        <v>_</v>
      </c>
      <c r="AM471" s="48" t="str">
        <f>IFERROR(VLOOKUP(AL471,abbreviation[[description_german]:[abbreviation_budo]],3,FALSE),"")</f>
        <v/>
      </c>
      <c r="AP471" s="54" t="str">
        <f>IFERROR(VLOOKUP(AO471,abbreviation[[description_german]:[abbreviation_budo]],3,FALSE),"")</f>
        <v/>
      </c>
      <c r="AS471" s="49" t="str">
        <f t="shared" si="66"/>
        <v>_</v>
      </c>
      <c r="AV471" s="53" t="str">
        <f>IFERROR(VLOOKUP(AU471,abbreviation[[description_german]:[abbreviation_budo]],3,FALSE),"")</f>
        <v/>
      </c>
      <c r="AY471" s="51" t="str">
        <f>IFERROR(VLOOKUP(AX471,abbreviation[[description_german]:[abbreviation_budo]],3,FALSE),"")</f>
        <v/>
      </c>
      <c r="BB471" s="51" t="str">
        <f>IFERROR(VLOOKUP(BA471,abbreviation[[description_german]:[abbreviation_budo]],3,FALSE),"")</f>
        <v/>
      </c>
      <c r="BE471" s="51" t="str">
        <f>IFERROR(VLOOKUP(BD471,abbreviation[[description_german]:[abbreviation_budo]],3,FALSE),"")</f>
        <v/>
      </c>
      <c r="BG471" s="38"/>
      <c r="BH471" s="49" t="str">
        <f t="shared" si="67"/>
        <v>_</v>
      </c>
      <c r="BK471" s="53" t="str">
        <f>IFERROR(VLOOKUP(BJ471,abbreviation[[description_german]:[abbreviation_budo]],3,FALSE),"")</f>
        <v/>
      </c>
      <c r="BN471" s="51" t="str">
        <f>IFERROR(VLOOKUP(BM471,abbreviation[[description_german]:[abbreviation_budo]],3,FALSE),"")</f>
        <v/>
      </c>
      <c r="BO471" s="31"/>
      <c r="BQ471" s="51" t="str">
        <f>IFERROR(VLOOKUP(BP471,abbreviation[[description_german]:[abbreviation_budo]],3,FALSE),"")</f>
        <v/>
      </c>
      <c r="BR471" s="57" t="str">
        <f t="shared" si="68"/>
        <v>_</v>
      </c>
      <c r="BU471" s="53" t="str">
        <f>IFERROR(VLOOKUP(BT471,abbreviation[[description_german]:[abbreviation_budo]],3,FALSE),"")</f>
        <v/>
      </c>
      <c r="BV471" s="60" t="str">
        <f t="shared" si="69"/>
        <v>_</v>
      </c>
      <c r="BY471" s="48" t="str">
        <f>IFERROR(VLOOKUP(BX471,category[[category_name_german]:[abbreviation_category_budo]],3,FALSE),"")</f>
        <v/>
      </c>
      <c r="CB471" s="48" t="str">
        <f>IFERROR(VLOOKUP(CA471,category[[category_name_german]:[abbreviation_category_budo]],3,FALSE),"")</f>
        <v/>
      </c>
      <c r="CE471" s="48" t="str">
        <f>IFERROR(VLOOKUP(CD471,category[[category_name_german]:[abbreviation_category_budo]],3,FALSE),"")</f>
        <v/>
      </c>
      <c r="CH471" s="48" t="str">
        <f>IFERROR(VLOOKUP(CG471,category[[category_name_german]:[abbreviation_category_budo]],3,FALSE),"")</f>
        <v/>
      </c>
      <c r="CK471" s="48" t="str">
        <f>IFERROR(VLOOKUP(CJ471,category[[category_name_german]:[abbreviation_category_budo]],3,FALSE),"")</f>
        <v/>
      </c>
      <c r="CM471" s="49" t="str">
        <f t="shared" si="70"/>
        <v/>
      </c>
      <c r="CO471" s="63" t="str">
        <f t="shared" si="71"/>
        <v/>
      </c>
    </row>
    <row r="472" spans="4:93" x14ac:dyDescent="0.25">
      <c r="D472" s="48" t="str">
        <f>IFERROR(VLOOKUP(C472,category[[category_name_german]:[abbreviation_category_budo]],3,FALSE),"")</f>
        <v/>
      </c>
      <c r="G472" s="48" t="str">
        <f>IFERROR(VLOOKUP(F472,category[[category_name_german]:[abbreviation_category_budo]],3,FALSE),"")</f>
        <v/>
      </c>
      <c r="J472" s="48" t="str">
        <f>IFERROR(VLOOKUP(I472,category[[category_name_german]:[abbreviation_category_budo]],3,FALSE),"")</f>
        <v/>
      </c>
      <c r="M472" s="48" t="str">
        <f>IFERROR(VLOOKUP(L472,category[[category_name_german]:[abbreviation_category_budo]],3,FALSE),"")</f>
        <v/>
      </c>
      <c r="P472" s="48" t="str">
        <f>IFERROR(VLOOKUP(O472,category[[category_name_german]:[abbreviation_category_budo]],3,FALSE),"")</f>
        <v/>
      </c>
      <c r="R472" s="49" t="str">
        <f t="shared" si="63"/>
        <v/>
      </c>
      <c r="U472" s="48" t="str">
        <f>IFERROR(VLOOKUP(T472,abbreviation[[description_german]:[abbreviation_budo]],3,FALSE),"")</f>
        <v/>
      </c>
      <c r="X472" s="51" t="str">
        <f>IFERROR(VLOOKUP(W472,abbreviation[[description_german]:[abbreviation_budo]],3,FALSE),"")</f>
        <v/>
      </c>
      <c r="Y472" s="33"/>
      <c r="AA472" s="49" t="str">
        <f t="shared" si="64"/>
        <v/>
      </c>
      <c r="AD472" s="48" t="str">
        <f>IFERROR(VLOOKUP(AC472,abbreviation[[description_german]:[abbreviation_budo]],3,FALSE),"")</f>
        <v/>
      </c>
      <c r="AG472" s="54" t="str">
        <f>IFERROR(VLOOKUP(AF472,abbreviation[[description_german]:[abbreviation_budo]],3,FALSE),"")</f>
        <v/>
      </c>
      <c r="AJ472" s="49" t="str">
        <f t="shared" si="65"/>
        <v>_</v>
      </c>
      <c r="AM472" s="48" t="str">
        <f>IFERROR(VLOOKUP(AL472,abbreviation[[description_german]:[abbreviation_budo]],3,FALSE),"")</f>
        <v/>
      </c>
      <c r="AP472" s="54" t="str">
        <f>IFERROR(VLOOKUP(AO472,abbreviation[[description_german]:[abbreviation_budo]],3,FALSE),"")</f>
        <v/>
      </c>
      <c r="AS472" s="49" t="str">
        <f t="shared" si="66"/>
        <v>_</v>
      </c>
      <c r="AV472" s="53" t="str">
        <f>IFERROR(VLOOKUP(AU472,abbreviation[[description_german]:[abbreviation_budo]],3,FALSE),"")</f>
        <v/>
      </c>
      <c r="AY472" s="51" t="str">
        <f>IFERROR(VLOOKUP(AX472,abbreviation[[description_german]:[abbreviation_budo]],3,FALSE),"")</f>
        <v/>
      </c>
      <c r="BB472" s="51" t="str">
        <f>IFERROR(VLOOKUP(BA472,abbreviation[[description_german]:[abbreviation_budo]],3,FALSE),"")</f>
        <v/>
      </c>
      <c r="BE472" s="51" t="str">
        <f>IFERROR(VLOOKUP(BD472,abbreviation[[description_german]:[abbreviation_budo]],3,FALSE),"")</f>
        <v/>
      </c>
      <c r="BG472" s="38"/>
      <c r="BH472" s="49" t="str">
        <f t="shared" si="67"/>
        <v>_</v>
      </c>
      <c r="BK472" s="53" t="str">
        <f>IFERROR(VLOOKUP(BJ472,abbreviation[[description_german]:[abbreviation_budo]],3,FALSE),"")</f>
        <v/>
      </c>
      <c r="BN472" s="51" t="str">
        <f>IFERROR(VLOOKUP(BM472,abbreviation[[description_german]:[abbreviation_budo]],3,FALSE),"")</f>
        <v/>
      </c>
      <c r="BO472" s="31"/>
      <c r="BQ472" s="51" t="str">
        <f>IFERROR(VLOOKUP(BP472,abbreviation[[description_german]:[abbreviation_budo]],3,FALSE),"")</f>
        <v/>
      </c>
      <c r="BR472" s="57" t="str">
        <f t="shared" si="68"/>
        <v>_</v>
      </c>
      <c r="BU472" s="53" t="str">
        <f>IFERROR(VLOOKUP(BT472,abbreviation[[description_german]:[abbreviation_budo]],3,FALSE),"")</f>
        <v/>
      </c>
      <c r="BV472" s="60" t="str">
        <f t="shared" si="69"/>
        <v>_</v>
      </c>
      <c r="BY472" s="48" t="str">
        <f>IFERROR(VLOOKUP(BX472,category[[category_name_german]:[abbreviation_category_budo]],3,FALSE),"")</f>
        <v/>
      </c>
      <c r="CB472" s="48" t="str">
        <f>IFERROR(VLOOKUP(CA472,category[[category_name_german]:[abbreviation_category_budo]],3,FALSE),"")</f>
        <v/>
      </c>
      <c r="CE472" s="48" t="str">
        <f>IFERROR(VLOOKUP(CD472,category[[category_name_german]:[abbreviation_category_budo]],3,FALSE),"")</f>
        <v/>
      </c>
      <c r="CH472" s="48" t="str">
        <f>IFERROR(VLOOKUP(CG472,category[[category_name_german]:[abbreviation_category_budo]],3,FALSE),"")</f>
        <v/>
      </c>
      <c r="CK472" s="48" t="str">
        <f>IFERROR(VLOOKUP(CJ472,category[[category_name_german]:[abbreviation_category_budo]],3,FALSE),"")</f>
        <v/>
      </c>
      <c r="CM472" s="49" t="str">
        <f t="shared" si="70"/>
        <v/>
      </c>
      <c r="CO472" s="63" t="str">
        <f t="shared" si="71"/>
        <v/>
      </c>
    </row>
    <row r="473" spans="4:93" x14ac:dyDescent="0.25">
      <c r="D473" s="48" t="str">
        <f>IFERROR(VLOOKUP(C473,category[[category_name_german]:[abbreviation_category_budo]],3,FALSE),"")</f>
        <v/>
      </c>
      <c r="G473" s="48" t="str">
        <f>IFERROR(VLOOKUP(F473,category[[category_name_german]:[abbreviation_category_budo]],3,FALSE),"")</f>
        <v/>
      </c>
      <c r="J473" s="48" t="str">
        <f>IFERROR(VLOOKUP(I473,category[[category_name_german]:[abbreviation_category_budo]],3,FALSE),"")</f>
        <v/>
      </c>
      <c r="M473" s="48" t="str">
        <f>IFERROR(VLOOKUP(L473,category[[category_name_german]:[abbreviation_category_budo]],3,FALSE),"")</f>
        <v/>
      </c>
      <c r="P473" s="48" t="str">
        <f>IFERROR(VLOOKUP(O473,category[[category_name_german]:[abbreviation_category_budo]],3,FALSE),"")</f>
        <v/>
      </c>
      <c r="R473" s="49" t="str">
        <f t="shared" si="63"/>
        <v/>
      </c>
      <c r="U473" s="48" t="str">
        <f>IFERROR(VLOOKUP(T473,abbreviation[[description_german]:[abbreviation_budo]],3,FALSE),"")</f>
        <v/>
      </c>
      <c r="X473" s="51" t="str">
        <f>IFERROR(VLOOKUP(W473,abbreviation[[description_german]:[abbreviation_budo]],3,FALSE),"")</f>
        <v/>
      </c>
      <c r="Y473" s="33"/>
      <c r="AA473" s="49" t="str">
        <f t="shared" si="64"/>
        <v/>
      </c>
      <c r="AD473" s="48" t="str">
        <f>IFERROR(VLOOKUP(AC473,abbreviation[[description_german]:[abbreviation_budo]],3,FALSE),"")</f>
        <v/>
      </c>
      <c r="AG473" s="54" t="str">
        <f>IFERROR(VLOOKUP(AF473,abbreviation[[description_german]:[abbreviation_budo]],3,FALSE),"")</f>
        <v/>
      </c>
      <c r="AJ473" s="49" t="str">
        <f t="shared" si="65"/>
        <v>_</v>
      </c>
      <c r="AM473" s="48" t="str">
        <f>IFERROR(VLOOKUP(AL473,abbreviation[[description_german]:[abbreviation_budo]],3,FALSE),"")</f>
        <v/>
      </c>
      <c r="AP473" s="54" t="str">
        <f>IFERROR(VLOOKUP(AO473,abbreviation[[description_german]:[abbreviation_budo]],3,FALSE),"")</f>
        <v/>
      </c>
      <c r="AS473" s="49" t="str">
        <f t="shared" si="66"/>
        <v>_</v>
      </c>
      <c r="AV473" s="53" t="str">
        <f>IFERROR(VLOOKUP(AU473,abbreviation[[description_german]:[abbreviation_budo]],3,FALSE),"")</f>
        <v/>
      </c>
      <c r="AY473" s="51" t="str">
        <f>IFERROR(VLOOKUP(AX473,abbreviation[[description_german]:[abbreviation_budo]],3,FALSE),"")</f>
        <v/>
      </c>
      <c r="BB473" s="51" t="str">
        <f>IFERROR(VLOOKUP(BA473,abbreviation[[description_german]:[abbreviation_budo]],3,FALSE),"")</f>
        <v/>
      </c>
      <c r="BE473" s="51" t="str">
        <f>IFERROR(VLOOKUP(BD473,abbreviation[[description_german]:[abbreviation_budo]],3,FALSE),"")</f>
        <v/>
      </c>
      <c r="BG473" s="38"/>
      <c r="BH473" s="49" t="str">
        <f t="shared" si="67"/>
        <v>_</v>
      </c>
      <c r="BK473" s="53" t="str">
        <f>IFERROR(VLOOKUP(BJ473,abbreviation[[description_german]:[abbreviation_budo]],3,FALSE),"")</f>
        <v/>
      </c>
      <c r="BN473" s="51" t="str">
        <f>IFERROR(VLOOKUP(BM473,abbreviation[[description_german]:[abbreviation_budo]],3,FALSE),"")</f>
        <v/>
      </c>
      <c r="BO473" s="31"/>
      <c r="BQ473" s="51" t="str">
        <f>IFERROR(VLOOKUP(BP473,abbreviation[[description_german]:[abbreviation_budo]],3,FALSE),"")</f>
        <v/>
      </c>
      <c r="BR473" s="57" t="str">
        <f t="shared" si="68"/>
        <v>_</v>
      </c>
      <c r="BU473" s="53" t="str">
        <f>IFERROR(VLOOKUP(BT473,abbreviation[[description_german]:[abbreviation_budo]],3,FALSE),"")</f>
        <v/>
      </c>
      <c r="BV473" s="60" t="str">
        <f t="shared" si="69"/>
        <v>_</v>
      </c>
      <c r="BY473" s="48" t="str">
        <f>IFERROR(VLOOKUP(BX473,category[[category_name_german]:[abbreviation_category_budo]],3,FALSE),"")</f>
        <v/>
      </c>
      <c r="CB473" s="48" t="str">
        <f>IFERROR(VLOOKUP(CA473,category[[category_name_german]:[abbreviation_category_budo]],3,FALSE),"")</f>
        <v/>
      </c>
      <c r="CE473" s="48" t="str">
        <f>IFERROR(VLOOKUP(CD473,category[[category_name_german]:[abbreviation_category_budo]],3,FALSE),"")</f>
        <v/>
      </c>
      <c r="CH473" s="48" t="str">
        <f>IFERROR(VLOOKUP(CG473,category[[category_name_german]:[abbreviation_category_budo]],3,FALSE),"")</f>
        <v/>
      </c>
      <c r="CK473" s="48" t="str">
        <f>IFERROR(VLOOKUP(CJ473,category[[category_name_german]:[abbreviation_category_budo]],3,FALSE),"")</f>
        <v/>
      </c>
      <c r="CM473" s="49" t="str">
        <f t="shared" si="70"/>
        <v/>
      </c>
      <c r="CO473" s="63" t="str">
        <f t="shared" si="71"/>
        <v/>
      </c>
    </row>
    <row r="474" spans="4:93" x14ac:dyDescent="0.25">
      <c r="D474" s="48" t="str">
        <f>IFERROR(VLOOKUP(C474,category[[category_name_german]:[abbreviation_category_budo]],3,FALSE),"")</f>
        <v/>
      </c>
      <c r="G474" s="48" t="str">
        <f>IFERROR(VLOOKUP(F474,category[[category_name_german]:[abbreviation_category_budo]],3,FALSE),"")</f>
        <v/>
      </c>
      <c r="J474" s="48" t="str">
        <f>IFERROR(VLOOKUP(I474,category[[category_name_german]:[abbreviation_category_budo]],3,FALSE),"")</f>
        <v/>
      </c>
      <c r="M474" s="48" t="str">
        <f>IFERROR(VLOOKUP(L474,category[[category_name_german]:[abbreviation_category_budo]],3,FALSE),"")</f>
        <v/>
      </c>
      <c r="P474" s="48" t="str">
        <f>IFERROR(VLOOKUP(O474,category[[category_name_german]:[abbreviation_category_budo]],3,FALSE),"")</f>
        <v/>
      </c>
      <c r="R474" s="49" t="str">
        <f t="shared" si="63"/>
        <v/>
      </c>
      <c r="U474" s="48" t="str">
        <f>IFERROR(VLOOKUP(T474,abbreviation[[description_german]:[abbreviation_budo]],3,FALSE),"")</f>
        <v/>
      </c>
      <c r="X474" s="51" t="str">
        <f>IFERROR(VLOOKUP(W474,abbreviation[[description_german]:[abbreviation_budo]],3,FALSE),"")</f>
        <v/>
      </c>
      <c r="Y474" s="33"/>
      <c r="AA474" s="49" t="str">
        <f t="shared" si="64"/>
        <v/>
      </c>
      <c r="AD474" s="48" t="str">
        <f>IFERROR(VLOOKUP(AC474,abbreviation[[description_german]:[abbreviation_budo]],3,FALSE),"")</f>
        <v/>
      </c>
      <c r="AG474" s="54" t="str">
        <f>IFERROR(VLOOKUP(AF474,abbreviation[[description_german]:[abbreviation_budo]],3,FALSE),"")</f>
        <v/>
      </c>
      <c r="AJ474" s="49" t="str">
        <f t="shared" si="65"/>
        <v>_</v>
      </c>
      <c r="AM474" s="48" t="str">
        <f>IFERROR(VLOOKUP(AL474,abbreviation[[description_german]:[abbreviation_budo]],3,FALSE),"")</f>
        <v/>
      </c>
      <c r="AP474" s="54" t="str">
        <f>IFERROR(VLOOKUP(AO474,abbreviation[[description_german]:[abbreviation_budo]],3,FALSE),"")</f>
        <v/>
      </c>
      <c r="AS474" s="49" t="str">
        <f t="shared" si="66"/>
        <v>_</v>
      </c>
      <c r="AV474" s="53" t="str">
        <f>IFERROR(VLOOKUP(AU474,abbreviation[[description_german]:[abbreviation_budo]],3,FALSE),"")</f>
        <v/>
      </c>
      <c r="AY474" s="51" t="str">
        <f>IFERROR(VLOOKUP(AX474,abbreviation[[description_german]:[abbreviation_budo]],3,FALSE),"")</f>
        <v/>
      </c>
      <c r="BB474" s="51" t="str">
        <f>IFERROR(VLOOKUP(BA474,abbreviation[[description_german]:[abbreviation_budo]],3,FALSE),"")</f>
        <v/>
      </c>
      <c r="BE474" s="51" t="str">
        <f>IFERROR(VLOOKUP(BD474,abbreviation[[description_german]:[abbreviation_budo]],3,FALSE),"")</f>
        <v/>
      </c>
      <c r="BG474" s="38"/>
      <c r="BH474" s="49" t="str">
        <f t="shared" si="67"/>
        <v>_</v>
      </c>
      <c r="BK474" s="53" t="str">
        <f>IFERROR(VLOOKUP(BJ474,abbreviation[[description_german]:[abbreviation_budo]],3,FALSE),"")</f>
        <v/>
      </c>
      <c r="BN474" s="51" t="str">
        <f>IFERROR(VLOOKUP(BM474,abbreviation[[description_german]:[abbreviation_budo]],3,FALSE),"")</f>
        <v/>
      </c>
      <c r="BO474" s="31"/>
      <c r="BQ474" s="51" t="str">
        <f>IFERROR(VLOOKUP(BP474,abbreviation[[description_german]:[abbreviation_budo]],3,FALSE),"")</f>
        <v/>
      </c>
      <c r="BR474" s="57" t="str">
        <f t="shared" si="68"/>
        <v>_</v>
      </c>
      <c r="BU474" s="53" t="str">
        <f>IFERROR(VLOOKUP(BT474,abbreviation[[description_german]:[abbreviation_budo]],3,FALSE),"")</f>
        <v/>
      </c>
      <c r="BV474" s="60" t="str">
        <f t="shared" si="69"/>
        <v>_</v>
      </c>
      <c r="BY474" s="48" t="str">
        <f>IFERROR(VLOOKUP(BX474,category[[category_name_german]:[abbreviation_category_budo]],3,FALSE),"")</f>
        <v/>
      </c>
      <c r="CB474" s="48" t="str">
        <f>IFERROR(VLOOKUP(CA474,category[[category_name_german]:[abbreviation_category_budo]],3,FALSE),"")</f>
        <v/>
      </c>
      <c r="CE474" s="48" t="str">
        <f>IFERROR(VLOOKUP(CD474,category[[category_name_german]:[abbreviation_category_budo]],3,FALSE),"")</f>
        <v/>
      </c>
      <c r="CH474" s="48" t="str">
        <f>IFERROR(VLOOKUP(CG474,category[[category_name_german]:[abbreviation_category_budo]],3,FALSE),"")</f>
        <v/>
      </c>
      <c r="CK474" s="48" t="str">
        <f>IFERROR(VLOOKUP(CJ474,category[[category_name_german]:[abbreviation_category_budo]],3,FALSE),"")</f>
        <v/>
      </c>
      <c r="CM474" s="49" t="str">
        <f t="shared" si="70"/>
        <v/>
      </c>
      <c r="CO474" s="63" t="str">
        <f t="shared" si="71"/>
        <v/>
      </c>
    </row>
    <row r="475" spans="4:93" x14ac:dyDescent="0.25">
      <c r="D475" s="48" t="str">
        <f>IFERROR(VLOOKUP(C475,category[[category_name_german]:[abbreviation_category_budo]],3,FALSE),"")</f>
        <v/>
      </c>
      <c r="G475" s="48" t="str">
        <f>IFERROR(VLOOKUP(F475,category[[category_name_german]:[abbreviation_category_budo]],3,FALSE),"")</f>
        <v/>
      </c>
      <c r="J475" s="48" t="str">
        <f>IFERROR(VLOOKUP(I475,category[[category_name_german]:[abbreviation_category_budo]],3,FALSE),"")</f>
        <v/>
      </c>
      <c r="M475" s="48" t="str">
        <f>IFERROR(VLOOKUP(L475,category[[category_name_german]:[abbreviation_category_budo]],3,FALSE),"")</f>
        <v/>
      </c>
      <c r="P475" s="48" t="str">
        <f>IFERROR(VLOOKUP(O475,category[[category_name_german]:[abbreviation_category_budo]],3,FALSE),"")</f>
        <v/>
      </c>
      <c r="R475" s="49" t="str">
        <f t="shared" si="63"/>
        <v/>
      </c>
      <c r="U475" s="48" t="str">
        <f>IFERROR(VLOOKUP(T475,abbreviation[[description_german]:[abbreviation_budo]],3,FALSE),"")</f>
        <v/>
      </c>
      <c r="X475" s="51" t="str">
        <f>IFERROR(VLOOKUP(W475,abbreviation[[description_german]:[abbreviation_budo]],3,FALSE),"")</f>
        <v/>
      </c>
      <c r="Y475" s="33"/>
      <c r="AA475" s="49" t="str">
        <f t="shared" si="64"/>
        <v/>
      </c>
      <c r="AD475" s="48" t="str">
        <f>IFERROR(VLOOKUP(AC475,abbreviation[[description_german]:[abbreviation_budo]],3,FALSE),"")</f>
        <v/>
      </c>
      <c r="AG475" s="54" t="str">
        <f>IFERROR(VLOOKUP(AF475,abbreviation[[description_german]:[abbreviation_budo]],3,FALSE),"")</f>
        <v/>
      </c>
      <c r="AJ475" s="49" t="str">
        <f t="shared" si="65"/>
        <v>_</v>
      </c>
      <c r="AM475" s="48" t="str">
        <f>IFERROR(VLOOKUP(AL475,abbreviation[[description_german]:[abbreviation_budo]],3,FALSE),"")</f>
        <v/>
      </c>
      <c r="AP475" s="54" t="str">
        <f>IFERROR(VLOOKUP(AO475,abbreviation[[description_german]:[abbreviation_budo]],3,FALSE),"")</f>
        <v/>
      </c>
      <c r="AS475" s="49" t="str">
        <f t="shared" si="66"/>
        <v>_</v>
      </c>
      <c r="AV475" s="53" t="str">
        <f>IFERROR(VLOOKUP(AU475,abbreviation[[description_german]:[abbreviation_budo]],3,FALSE),"")</f>
        <v/>
      </c>
      <c r="AY475" s="51" t="str">
        <f>IFERROR(VLOOKUP(AX475,abbreviation[[description_german]:[abbreviation_budo]],3,FALSE),"")</f>
        <v/>
      </c>
      <c r="BB475" s="51" t="str">
        <f>IFERROR(VLOOKUP(BA475,abbreviation[[description_german]:[abbreviation_budo]],3,FALSE),"")</f>
        <v/>
      </c>
      <c r="BE475" s="51" t="str">
        <f>IFERROR(VLOOKUP(BD475,abbreviation[[description_german]:[abbreviation_budo]],3,FALSE),"")</f>
        <v/>
      </c>
      <c r="BG475" s="38"/>
      <c r="BH475" s="49" t="str">
        <f t="shared" si="67"/>
        <v>_</v>
      </c>
      <c r="BK475" s="53" t="str">
        <f>IFERROR(VLOOKUP(BJ475,abbreviation[[description_german]:[abbreviation_budo]],3,FALSE),"")</f>
        <v/>
      </c>
      <c r="BN475" s="51" t="str">
        <f>IFERROR(VLOOKUP(BM475,abbreviation[[description_german]:[abbreviation_budo]],3,FALSE),"")</f>
        <v/>
      </c>
      <c r="BO475" s="31"/>
      <c r="BQ475" s="51" t="str">
        <f>IFERROR(VLOOKUP(BP475,abbreviation[[description_german]:[abbreviation_budo]],3,FALSE),"")</f>
        <v/>
      </c>
      <c r="BR475" s="57" t="str">
        <f t="shared" si="68"/>
        <v>_</v>
      </c>
      <c r="BU475" s="53" t="str">
        <f>IFERROR(VLOOKUP(BT475,abbreviation[[description_german]:[abbreviation_budo]],3,FALSE),"")</f>
        <v/>
      </c>
      <c r="BV475" s="60" t="str">
        <f t="shared" si="69"/>
        <v>_</v>
      </c>
      <c r="BY475" s="48" t="str">
        <f>IFERROR(VLOOKUP(BX475,category[[category_name_german]:[abbreviation_category_budo]],3,FALSE),"")</f>
        <v/>
      </c>
      <c r="CB475" s="48" t="str">
        <f>IFERROR(VLOOKUP(CA475,category[[category_name_german]:[abbreviation_category_budo]],3,FALSE),"")</f>
        <v/>
      </c>
      <c r="CE475" s="48" t="str">
        <f>IFERROR(VLOOKUP(CD475,category[[category_name_german]:[abbreviation_category_budo]],3,FALSE),"")</f>
        <v/>
      </c>
      <c r="CH475" s="48" t="str">
        <f>IFERROR(VLOOKUP(CG475,category[[category_name_german]:[abbreviation_category_budo]],3,FALSE),"")</f>
        <v/>
      </c>
      <c r="CK475" s="48" t="str">
        <f>IFERROR(VLOOKUP(CJ475,category[[category_name_german]:[abbreviation_category_budo]],3,FALSE),"")</f>
        <v/>
      </c>
      <c r="CM475" s="49" t="str">
        <f t="shared" si="70"/>
        <v/>
      </c>
      <c r="CO475" s="63" t="str">
        <f t="shared" si="71"/>
        <v/>
      </c>
    </row>
    <row r="476" spans="4:93" x14ac:dyDescent="0.25">
      <c r="D476" s="48" t="str">
        <f>IFERROR(VLOOKUP(C476,category[[category_name_german]:[abbreviation_category_budo]],3,FALSE),"")</f>
        <v/>
      </c>
      <c r="G476" s="48" t="str">
        <f>IFERROR(VLOOKUP(F476,category[[category_name_german]:[abbreviation_category_budo]],3,FALSE),"")</f>
        <v/>
      </c>
      <c r="J476" s="48" t="str">
        <f>IFERROR(VLOOKUP(I476,category[[category_name_german]:[abbreviation_category_budo]],3,FALSE),"")</f>
        <v/>
      </c>
      <c r="M476" s="48" t="str">
        <f>IFERROR(VLOOKUP(L476,category[[category_name_german]:[abbreviation_category_budo]],3,FALSE),"")</f>
        <v/>
      </c>
      <c r="P476" s="48" t="str">
        <f>IFERROR(VLOOKUP(O476,category[[category_name_german]:[abbreviation_category_budo]],3,FALSE),"")</f>
        <v/>
      </c>
      <c r="R476" s="49" t="str">
        <f t="shared" si="63"/>
        <v/>
      </c>
      <c r="U476" s="48" t="str">
        <f>IFERROR(VLOOKUP(T476,abbreviation[[description_german]:[abbreviation_budo]],3,FALSE),"")</f>
        <v/>
      </c>
      <c r="X476" s="51" t="str">
        <f>IFERROR(VLOOKUP(W476,abbreviation[[description_german]:[abbreviation_budo]],3,FALSE),"")</f>
        <v/>
      </c>
      <c r="Y476" s="33"/>
      <c r="AA476" s="49" t="str">
        <f t="shared" si="64"/>
        <v/>
      </c>
      <c r="AD476" s="48" t="str">
        <f>IFERROR(VLOOKUP(AC476,abbreviation[[description_german]:[abbreviation_budo]],3,FALSE),"")</f>
        <v/>
      </c>
      <c r="AG476" s="54" t="str">
        <f>IFERROR(VLOOKUP(AF476,abbreviation[[description_german]:[abbreviation_budo]],3,FALSE),"")</f>
        <v/>
      </c>
      <c r="AJ476" s="49" t="str">
        <f t="shared" si="65"/>
        <v>_</v>
      </c>
      <c r="AM476" s="48" t="str">
        <f>IFERROR(VLOOKUP(AL476,abbreviation[[description_german]:[abbreviation_budo]],3,FALSE),"")</f>
        <v/>
      </c>
      <c r="AP476" s="54" t="str">
        <f>IFERROR(VLOOKUP(AO476,abbreviation[[description_german]:[abbreviation_budo]],3,FALSE),"")</f>
        <v/>
      </c>
      <c r="AS476" s="49" t="str">
        <f t="shared" si="66"/>
        <v>_</v>
      </c>
      <c r="AV476" s="53" t="str">
        <f>IFERROR(VLOOKUP(AU476,abbreviation[[description_german]:[abbreviation_budo]],3,FALSE),"")</f>
        <v/>
      </c>
      <c r="AY476" s="51" t="str">
        <f>IFERROR(VLOOKUP(AX476,abbreviation[[description_german]:[abbreviation_budo]],3,FALSE),"")</f>
        <v/>
      </c>
      <c r="BB476" s="51" t="str">
        <f>IFERROR(VLOOKUP(BA476,abbreviation[[description_german]:[abbreviation_budo]],3,FALSE),"")</f>
        <v/>
      </c>
      <c r="BE476" s="51" t="str">
        <f>IFERROR(VLOOKUP(BD476,abbreviation[[description_german]:[abbreviation_budo]],3,FALSE),"")</f>
        <v/>
      </c>
      <c r="BG476" s="38"/>
      <c r="BH476" s="49" t="str">
        <f t="shared" si="67"/>
        <v>_</v>
      </c>
      <c r="BK476" s="53" t="str">
        <f>IFERROR(VLOOKUP(BJ476,abbreviation[[description_german]:[abbreviation_budo]],3,FALSE),"")</f>
        <v/>
      </c>
      <c r="BN476" s="51" t="str">
        <f>IFERROR(VLOOKUP(BM476,abbreviation[[description_german]:[abbreviation_budo]],3,FALSE),"")</f>
        <v/>
      </c>
      <c r="BO476" s="31"/>
      <c r="BQ476" s="51" t="str">
        <f>IFERROR(VLOOKUP(BP476,abbreviation[[description_german]:[abbreviation_budo]],3,FALSE),"")</f>
        <v/>
      </c>
      <c r="BR476" s="57" t="str">
        <f t="shared" si="68"/>
        <v>_</v>
      </c>
      <c r="BU476" s="53" t="str">
        <f>IFERROR(VLOOKUP(BT476,abbreviation[[description_german]:[abbreviation_budo]],3,FALSE),"")</f>
        <v/>
      </c>
      <c r="BV476" s="60" t="str">
        <f t="shared" si="69"/>
        <v>_</v>
      </c>
      <c r="BY476" s="48" t="str">
        <f>IFERROR(VLOOKUP(BX476,category[[category_name_german]:[abbreviation_category_budo]],3,FALSE),"")</f>
        <v/>
      </c>
      <c r="CB476" s="48" t="str">
        <f>IFERROR(VLOOKUP(CA476,category[[category_name_german]:[abbreviation_category_budo]],3,FALSE),"")</f>
        <v/>
      </c>
      <c r="CE476" s="48" t="str">
        <f>IFERROR(VLOOKUP(CD476,category[[category_name_german]:[abbreviation_category_budo]],3,FALSE),"")</f>
        <v/>
      </c>
      <c r="CH476" s="48" t="str">
        <f>IFERROR(VLOOKUP(CG476,category[[category_name_german]:[abbreviation_category_budo]],3,FALSE),"")</f>
        <v/>
      </c>
      <c r="CK476" s="48" t="str">
        <f>IFERROR(VLOOKUP(CJ476,category[[category_name_german]:[abbreviation_category_budo]],3,FALSE),"")</f>
        <v/>
      </c>
      <c r="CM476" s="49" t="str">
        <f t="shared" si="70"/>
        <v/>
      </c>
      <c r="CO476" s="63" t="str">
        <f t="shared" si="71"/>
        <v/>
      </c>
    </row>
    <row r="477" spans="4:93" x14ac:dyDescent="0.25">
      <c r="D477" s="48" t="str">
        <f>IFERROR(VLOOKUP(C477,category[[category_name_german]:[abbreviation_category_budo]],3,FALSE),"")</f>
        <v/>
      </c>
      <c r="G477" s="48" t="str">
        <f>IFERROR(VLOOKUP(F477,category[[category_name_german]:[abbreviation_category_budo]],3,FALSE),"")</f>
        <v/>
      </c>
      <c r="J477" s="48" t="str">
        <f>IFERROR(VLOOKUP(I477,category[[category_name_german]:[abbreviation_category_budo]],3,FALSE),"")</f>
        <v/>
      </c>
      <c r="M477" s="48" t="str">
        <f>IFERROR(VLOOKUP(L477,category[[category_name_german]:[abbreviation_category_budo]],3,FALSE),"")</f>
        <v/>
      </c>
      <c r="P477" s="48" t="str">
        <f>IFERROR(VLOOKUP(O477,category[[category_name_german]:[abbreviation_category_budo]],3,FALSE),"")</f>
        <v/>
      </c>
      <c r="R477" s="49" t="str">
        <f t="shared" si="63"/>
        <v/>
      </c>
      <c r="U477" s="48" t="str">
        <f>IFERROR(VLOOKUP(T477,abbreviation[[description_german]:[abbreviation_budo]],3,FALSE),"")</f>
        <v/>
      </c>
      <c r="X477" s="51" t="str">
        <f>IFERROR(VLOOKUP(W477,abbreviation[[description_german]:[abbreviation_budo]],3,FALSE),"")</f>
        <v/>
      </c>
      <c r="Y477" s="33"/>
      <c r="AA477" s="49" t="str">
        <f t="shared" si="64"/>
        <v/>
      </c>
      <c r="AD477" s="48" t="str">
        <f>IFERROR(VLOOKUP(AC477,abbreviation[[description_german]:[abbreviation_budo]],3,FALSE),"")</f>
        <v/>
      </c>
      <c r="AG477" s="54" t="str">
        <f>IFERROR(VLOOKUP(AF477,abbreviation[[description_german]:[abbreviation_budo]],3,FALSE),"")</f>
        <v/>
      </c>
      <c r="AJ477" s="49" t="str">
        <f t="shared" si="65"/>
        <v>_</v>
      </c>
      <c r="AM477" s="48" t="str">
        <f>IFERROR(VLOOKUP(AL477,abbreviation[[description_german]:[abbreviation_budo]],3,FALSE),"")</f>
        <v/>
      </c>
      <c r="AP477" s="54" t="str">
        <f>IFERROR(VLOOKUP(AO477,abbreviation[[description_german]:[abbreviation_budo]],3,FALSE),"")</f>
        <v/>
      </c>
      <c r="AS477" s="49" t="str">
        <f t="shared" si="66"/>
        <v>_</v>
      </c>
      <c r="AV477" s="53" t="str">
        <f>IFERROR(VLOOKUP(AU477,abbreviation[[description_german]:[abbreviation_budo]],3,FALSE),"")</f>
        <v/>
      </c>
      <c r="AY477" s="51" t="str">
        <f>IFERROR(VLOOKUP(AX477,abbreviation[[description_german]:[abbreviation_budo]],3,FALSE),"")</f>
        <v/>
      </c>
      <c r="BB477" s="51" t="str">
        <f>IFERROR(VLOOKUP(BA477,abbreviation[[description_german]:[abbreviation_budo]],3,FALSE),"")</f>
        <v/>
      </c>
      <c r="BE477" s="51" t="str">
        <f>IFERROR(VLOOKUP(BD477,abbreviation[[description_german]:[abbreviation_budo]],3,FALSE),"")</f>
        <v/>
      </c>
      <c r="BG477" s="38"/>
      <c r="BH477" s="49" t="str">
        <f t="shared" si="67"/>
        <v>_</v>
      </c>
      <c r="BK477" s="53" t="str">
        <f>IFERROR(VLOOKUP(BJ477,abbreviation[[description_german]:[abbreviation_budo]],3,FALSE),"")</f>
        <v/>
      </c>
      <c r="BN477" s="51" t="str">
        <f>IFERROR(VLOOKUP(BM477,abbreviation[[description_german]:[abbreviation_budo]],3,FALSE),"")</f>
        <v/>
      </c>
      <c r="BO477" s="31"/>
      <c r="BQ477" s="51" t="str">
        <f>IFERROR(VLOOKUP(BP477,abbreviation[[description_german]:[abbreviation_budo]],3,FALSE),"")</f>
        <v/>
      </c>
      <c r="BR477" s="57" t="str">
        <f t="shared" si="68"/>
        <v>_</v>
      </c>
      <c r="BU477" s="53" t="str">
        <f>IFERROR(VLOOKUP(BT477,abbreviation[[description_german]:[abbreviation_budo]],3,FALSE),"")</f>
        <v/>
      </c>
      <c r="BV477" s="60" t="str">
        <f t="shared" si="69"/>
        <v>_</v>
      </c>
      <c r="BY477" s="48" t="str">
        <f>IFERROR(VLOOKUP(BX477,category[[category_name_german]:[abbreviation_category_budo]],3,FALSE),"")</f>
        <v/>
      </c>
      <c r="CB477" s="48" t="str">
        <f>IFERROR(VLOOKUP(CA477,category[[category_name_german]:[abbreviation_category_budo]],3,FALSE),"")</f>
        <v/>
      </c>
      <c r="CE477" s="48" t="str">
        <f>IFERROR(VLOOKUP(CD477,category[[category_name_german]:[abbreviation_category_budo]],3,FALSE),"")</f>
        <v/>
      </c>
      <c r="CH477" s="48" t="str">
        <f>IFERROR(VLOOKUP(CG477,category[[category_name_german]:[abbreviation_category_budo]],3,FALSE),"")</f>
        <v/>
      </c>
      <c r="CK477" s="48" t="str">
        <f>IFERROR(VLOOKUP(CJ477,category[[category_name_german]:[abbreviation_category_budo]],3,FALSE),"")</f>
        <v/>
      </c>
      <c r="CM477" s="49" t="str">
        <f t="shared" si="70"/>
        <v/>
      </c>
      <c r="CO477" s="63" t="str">
        <f t="shared" si="71"/>
        <v/>
      </c>
    </row>
    <row r="478" spans="4:93" x14ac:dyDescent="0.25">
      <c r="D478" s="48" t="str">
        <f>IFERROR(VLOOKUP(C478,category[[category_name_german]:[abbreviation_category_budo]],3,FALSE),"")</f>
        <v/>
      </c>
      <c r="G478" s="48" t="str">
        <f>IFERROR(VLOOKUP(F478,category[[category_name_german]:[abbreviation_category_budo]],3,FALSE),"")</f>
        <v/>
      </c>
      <c r="J478" s="48" t="str">
        <f>IFERROR(VLOOKUP(I478,category[[category_name_german]:[abbreviation_category_budo]],3,FALSE),"")</f>
        <v/>
      </c>
      <c r="M478" s="48" t="str">
        <f>IFERROR(VLOOKUP(L478,category[[category_name_german]:[abbreviation_category_budo]],3,FALSE),"")</f>
        <v/>
      </c>
      <c r="P478" s="48" t="str">
        <f>IFERROR(VLOOKUP(O478,category[[category_name_german]:[abbreviation_category_budo]],3,FALSE),"")</f>
        <v/>
      </c>
      <c r="R478" s="49" t="str">
        <f t="shared" si="63"/>
        <v/>
      </c>
      <c r="U478" s="48" t="str">
        <f>IFERROR(VLOOKUP(T478,abbreviation[[description_german]:[abbreviation_budo]],3,FALSE),"")</f>
        <v/>
      </c>
      <c r="X478" s="51" t="str">
        <f>IFERROR(VLOOKUP(W478,abbreviation[[description_german]:[abbreviation_budo]],3,FALSE),"")</f>
        <v/>
      </c>
      <c r="Y478" s="33"/>
      <c r="AA478" s="49" t="str">
        <f t="shared" si="64"/>
        <v/>
      </c>
      <c r="AD478" s="48" t="str">
        <f>IFERROR(VLOOKUP(AC478,abbreviation[[description_german]:[abbreviation_budo]],3,FALSE),"")</f>
        <v/>
      </c>
      <c r="AG478" s="54" t="str">
        <f>IFERROR(VLOOKUP(AF478,abbreviation[[description_german]:[abbreviation_budo]],3,FALSE),"")</f>
        <v/>
      </c>
      <c r="AJ478" s="49" t="str">
        <f t="shared" si="65"/>
        <v>_</v>
      </c>
      <c r="AM478" s="48" t="str">
        <f>IFERROR(VLOOKUP(AL478,abbreviation[[description_german]:[abbreviation_budo]],3,FALSE),"")</f>
        <v/>
      </c>
      <c r="AP478" s="54" t="str">
        <f>IFERROR(VLOOKUP(AO478,abbreviation[[description_german]:[abbreviation_budo]],3,FALSE),"")</f>
        <v/>
      </c>
      <c r="AS478" s="49" t="str">
        <f t="shared" si="66"/>
        <v>_</v>
      </c>
      <c r="AV478" s="53" t="str">
        <f>IFERROR(VLOOKUP(AU478,abbreviation[[description_german]:[abbreviation_budo]],3,FALSE),"")</f>
        <v/>
      </c>
      <c r="AY478" s="51" t="str">
        <f>IFERROR(VLOOKUP(AX478,abbreviation[[description_german]:[abbreviation_budo]],3,FALSE),"")</f>
        <v/>
      </c>
      <c r="BB478" s="51" t="str">
        <f>IFERROR(VLOOKUP(BA478,abbreviation[[description_german]:[abbreviation_budo]],3,FALSE),"")</f>
        <v/>
      </c>
      <c r="BE478" s="51" t="str">
        <f>IFERROR(VLOOKUP(BD478,abbreviation[[description_german]:[abbreviation_budo]],3,FALSE),"")</f>
        <v/>
      </c>
      <c r="BG478" s="38"/>
      <c r="BH478" s="49" t="str">
        <f t="shared" si="67"/>
        <v>_</v>
      </c>
      <c r="BK478" s="53" t="str">
        <f>IFERROR(VLOOKUP(BJ478,abbreviation[[description_german]:[abbreviation_budo]],3,FALSE),"")</f>
        <v/>
      </c>
      <c r="BN478" s="51" t="str">
        <f>IFERROR(VLOOKUP(BM478,abbreviation[[description_german]:[abbreviation_budo]],3,FALSE),"")</f>
        <v/>
      </c>
      <c r="BO478" s="31"/>
      <c r="BQ478" s="51" t="str">
        <f>IFERROR(VLOOKUP(BP478,abbreviation[[description_german]:[abbreviation_budo]],3,FALSE),"")</f>
        <v/>
      </c>
      <c r="BR478" s="57" t="str">
        <f t="shared" si="68"/>
        <v>_</v>
      </c>
      <c r="BU478" s="53" t="str">
        <f>IFERROR(VLOOKUP(BT478,abbreviation[[description_german]:[abbreviation_budo]],3,FALSE),"")</f>
        <v/>
      </c>
      <c r="BV478" s="60" t="str">
        <f t="shared" si="69"/>
        <v>_</v>
      </c>
      <c r="BY478" s="48" t="str">
        <f>IFERROR(VLOOKUP(BX478,category[[category_name_german]:[abbreviation_category_budo]],3,FALSE),"")</f>
        <v/>
      </c>
      <c r="CB478" s="48" t="str">
        <f>IFERROR(VLOOKUP(CA478,category[[category_name_german]:[abbreviation_category_budo]],3,FALSE),"")</f>
        <v/>
      </c>
      <c r="CE478" s="48" t="str">
        <f>IFERROR(VLOOKUP(CD478,category[[category_name_german]:[abbreviation_category_budo]],3,FALSE),"")</f>
        <v/>
      </c>
      <c r="CH478" s="48" t="str">
        <f>IFERROR(VLOOKUP(CG478,category[[category_name_german]:[abbreviation_category_budo]],3,FALSE),"")</f>
        <v/>
      </c>
      <c r="CK478" s="48" t="str">
        <f>IFERROR(VLOOKUP(CJ478,category[[category_name_german]:[abbreviation_category_budo]],3,FALSE),"")</f>
        <v/>
      </c>
      <c r="CM478" s="49" t="str">
        <f t="shared" si="70"/>
        <v/>
      </c>
      <c r="CO478" s="63" t="str">
        <f t="shared" si="71"/>
        <v/>
      </c>
    </row>
    <row r="479" spans="4:93" x14ac:dyDescent="0.25">
      <c r="D479" s="48" t="str">
        <f>IFERROR(VLOOKUP(C479,category[[category_name_german]:[abbreviation_category_budo]],3,FALSE),"")</f>
        <v/>
      </c>
      <c r="G479" s="48" t="str">
        <f>IFERROR(VLOOKUP(F479,category[[category_name_german]:[abbreviation_category_budo]],3,FALSE),"")</f>
        <v/>
      </c>
      <c r="J479" s="48" t="str">
        <f>IFERROR(VLOOKUP(I479,category[[category_name_german]:[abbreviation_category_budo]],3,FALSE),"")</f>
        <v/>
      </c>
      <c r="M479" s="48" t="str">
        <f>IFERROR(VLOOKUP(L479,category[[category_name_german]:[abbreviation_category_budo]],3,FALSE),"")</f>
        <v/>
      </c>
      <c r="P479" s="48" t="str">
        <f>IFERROR(VLOOKUP(O479,category[[category_name_german]:[abbreviation_category_budo]],3,FALSE),"")</f>
        <v/>
      </c>
      <c r="R479" s="49" t="str">
        <f t="shared" si="63"/>
        <v/>
      </c>
      <c r="U479" s="48" t="str">
        <f>IFERROR(VLOOKUP(T479,abbreviation[[description_german]:[abbreviation_budo]],3,FALSE),"")</f>
        <v/>
      </c>
      <c r="X479" s="51" t="str">
        <f>IFERROR(VLOOKUP(W479,abbreviation[[description_german]:[abbreviation_budo]],3,FALSE),"")</f>
        <v/>
      </c>
      <c r="Y479" s="33"/>
      <c r="AA479" s="49" t="str">
        <f t="shared" si="64"/>
        <v/>
      </c>
      <c r="AD479" s="48" t="str">
        <f>IFERROR(VLOOKUP(AC479,abbreviation[[description_german]:[abbreviation_budo]],3,FALSE),"")</f>
        <v/>
      </c>
      <c r="AG479" s="54" t="str">
        <f>IFERROR(VLOOKUP(AF479,abbreviation[[description_german]:[abbreviation_budo]],3,FALSE),"")</f>
        <v/>
      </c>
      <c r="AJ479" s="49" t="str">
        <f t="shared" si="65"/>
        <v>_</v>
      </c>
      <c r="AM479" s="48" t="str">
        <f>IFERROR(VLOOKUP(AL479,abbreviation[[description_german]:[abbreviation_budo]],3,FALSE),"")</f>
        <v/>
      </c>
      <c r="AP479" s="54" t="str">
        <f>IFERROR(VLOOKUP(AO479,abbreviation[[description_german]:[abbreviation_budo]],3,FALSE),"")</f>
        <v/>
      </c>
      <c r="AS479" s="49" t="str">
        <f t="shared" si="66"/>
        <v>_</v>
      </c>
      <c r="AV479" s="53" t="str">
        <f>IFERROR(VLOOKUP(AU479,abbreviation[[description_german]:[abbreviation_budo]],3,FALSE),"")</f>
        <v/>
      </c>
      <c r="AY479" s="51" t="str">
        <f>IFERROR(VLOOKUP(AX479,abbreviation[[description_german]:[abbreviation_budo]],3,FALSE),"")</f>
        <v/>
      </c>
      <c r="BB479" s="51" t="str">
        <f>IFERROR(VLOOKUP(BA479,abbreviation[[description_german]:[abbreviation_budo]],3,FALSE),"")</f>
        <v/>
      </c>
      <c r="BE479" s="51" t="str">
        <f>IFERROR(VLOOKUP(BD479,abbreviation[[description_german]:[abbreviation_budo]],3,FALSE),"")</f>
        <v/>
      </c>
      <c r="BG479" s="38"/>
      <c r="BH479" s="49" t="str">
        <f t="shared" si="67"/>
        <v>_</v>
      </c>
      <c r="BK479" s="53" t="str">
        <f>IFERROR(VLOOKUP(BJ479,abbreviation[[description_german]:[abbreviation_budo]],3,FALSE),"")</f>
        <v/>
      </c>
      <c r="BN479" s="51" t="str">
        <f>IFERROR(VLOOKUP(BM479,abbreviation[[description_german]:[abbreviation_budo]],3,FALSE),"")</f>
        <v/>
      </c>
      <c r="BO479" s="31"/>
      <c r="BQ479" s="51" t="str">
        <f>IFERROR(VLOOKUP(BP479,abbreviation[[description_german]:[abbreviation_budo]],3,FALSE),"")</f>
        <v/>
      </c>
      <c r="BR479" s="57" t="str">
        <f t="shared" si="68"/>
        <v>_</v>
      </c>
      <c r="BU479" s="53" t="str">
        <f>IFERROR(VLOOKUP(BT479,abbreviation[[description_german]:[abbreviation_budo]],3,FALSE),"")</f>
        <v/>
      </c>
      <c r="BV479" s="60" t="str">
        <f t="shared" si="69"/>
        <v>_</v>
      </c>
      <c r="BY479" s="48" t="str">
        <f>IFERROR(VLOOKUP(BX479,category[[category_name_german]:[abbreviation_category_budo]],3,FALSE),"")</f>
        <v/>
      </c>
      <c r="CB479" s="48" t="str">
        <f>IFERROR(VLOOKUP(CA479,category[[category_name_german]:[abbreviation_category_budo]],3,FALSE),"")</f>
        <v/>
      </c>
      <c r="CE479" s="48" t="str">
        <f>IFERROR(VLOOKUP(CD479,category[[category_name_german]:[abbreviation_category_budo]],3,FALSE),"")</f>
        <v/>
      </c>
      <c r="CH479" s="48" t="str">
        <f>IFERROR(VLOOKUP(CG479,category[[category_name_german]:[abbreviation_category_budo]],3,FALSE),"")</f>
        <v/>
      </c>
      <c r="CK479" s="48" t="str">
        <f>IFERROR(VLOOKUP(CJ479,category[[category_name_german]:[abbreviation_category_budo]],3,FALSE),"")</f>
        <v/>
      </c>
      <c r="CM479" s="49" t="str">
        <f t="shared" si="70"/>
        <v/>
      </c>
      <c r="CO479" s="63" t="str">
        <f t="shared" si="71"/>
        <v/>
      </c>
    </row>
    <row r="480" spans="4:93" x14ac:dyDescent="0.25">
      <c r="D480" s="48" t="str">
        <f>IFERROR(VLOOKUP(C480,category[[category_name_german]:[abbreviation_category_budo]],3,FALSE),"")</f>
        <v/>
      </c>
      <c r="G480" s="48" t="str">
        <f>IFERROR(VLOOKUP(F480,category[[category_name_german]:[abbreviation_category_budo]],3,FALSE),"")</f>
        <v/>
      </c>
      <c r="J480" s="48" t="str">
        <f>IFERROR(VLOOKUP(I480,category[[category_name_german]:[abbreviation_category_budo]],3,FALSE),"")</f>
        <v/>
      </c>
      <c r="M480" s="48" t="str">
        <f>IFERROR(VLOOKUP(L480,category[[category_name_german]:[abbreviation_category_budo]],3,FALSE),"")</f>
        <v/>
      </c>
      <c r="P480" s="48" t="str">
        <f>IFERROR(VLOOKUP(O480,category[[category_name_german]:[abbreviation_category_budo]],3,FALSE),"")</f>
        <v/>
      </c>
      <c r="R480" s="49" t="str">
        <f t="shared" si="63"/>
        <v/>
      </c>
      <c r="U480" s="48" t="str">
        <f>IFERROR(VLOOKUP(T480,abbreviation[[description_german]:[abbreviation_budo]],3,FALSE),"")</f>
        <v/>
      </c>
      <c r="X480" s="51" t="str">
        <f>IFERROR(VLOOKUP(W480,abbreviation[[description_german]:[abbreviation_budo]],3,FALSE),"")</f>
        <v/>
      </c>
      <c r="Y480" s="33"/>
      <c r="AA480" s="49" t="str">
        <f t="shared" si="64"/>
        <v/>
      </c>
      <c r="AD480" s="48" t="str">
        <f>IFERROR(VLOOKUP(AC480,abbreviation[[description_german]:[abbreviation_budo]],3,FALSE),"")</f>
        <v/>
      </c>
      <c r="AG480" s="54" t="str">
        <f>IFERROR(VLOOKUP(AF480,abbreviation[[description_german]:[abbreviation_budo]],3,FALSE),"")</f>
        <v/>
      </c>
      <c r="AJ480" s="49" t="str">
        <f t="shared" si="65"/>
        <v>_</v>
      </c>
      <c r="AM480" s="48" t="str">
        <f>IFERROR(VLOOKUP(AL480,abbreviation[[description_german]:[abbreviation_budo]],3,FALSE),"")</f>
        <v/>
      </c>
      <c r="AP480" s="54" t="str">
        <f>IFERROR(VLOOKUP(AO480,abbreviation[[description_german]:[abbreviation_budo]],3,FALSE),"")</f>
        <v/>
      </c>
      <c r="AS480" s="49" t="str">
        <f t="shared" si="66"/>
        <v>_</v>
      </c>
      <c r="AV480" s="53" t="str">
        <f>IFERROR(VLOOKUP(AU480,abbreviation[[description_german]:[abbreviation_budo]],3,FALSE),"")</f>
        <v/>
      </c>
      <c r="AY480" s="51" t="str">
        <f>IFERROR(VLOOKUP(AX480,abbreviation[[description_german]:[abbreviation_budo]],3,FALSE),"")</f>
        <v/>
      </c>
      <c r="BB480" s="51" t="str">
        <f>IFERROR(VLOOKUP(BA480,abbreviation[[description_german]:[abbreviation_budo]],3,FALSE),"")</f>
        <v/>
      </c>
      <c r="BE480" s="51" t="str">
        <f>IFERROR(VLOOKUP(BD480,abbreviation[[description_german]:[abbreviation_budo]],3,FALSE),"")</f>
        <v/>
      </c>
      <c r="BG480" s="38"/>
      <c r="BH480" s="49" t="str">
        <f t="shared" si="67"/>
        <v>_</v>
      </c>
      <c r="BK480" s="53" t="str">
        <f>IFERROR(VLOOKUP(BJ480,abbreviation[[description_german]:[abbreviation_budo]],3,FALSE),"")</f>
        <v/>
      </c>
      <c r="BN480" s="51" t="str">
        <f>IFERROR(VLOOKUP(BM480,abbreviation[[description_german]:[abbreviation_budo]],3,FALSE),"")</f>
        <v/>
      </c>
      <c r="BO480" s="31"/>
      <c r="BQ480" s="51" t="str">
        <f>IFERROR(VLOOKUP(BP480,abbreviation[[description_german]:[abbreviation_budo]],3,FALSE),"")</f>
        <v/>
      </c>
      <c r="BR480" s="57" t="str">
        <f t="shared" si="68"/>
        <v>_</v>
      </c>
      <c r="BU480" s="53" t="str">
        <f>IFERROR(VLOOKUP(BT480,abbreviation[[description_german]:[abbreviation_budo]],3,FALSE),"")</f>
        <v/>
      </c>
      <c r="BV480" s="60" t="str">
        <f t="shared" si="69"/>
        <v>_</v>
      </c>
      <c r="BY480" s="48" t="str">
        <f>IFERROR(VLOOKUP(BX480,category[[category_name_german]:[abbreviation_category_budo]],3,FALSE),"")</f>
        <v/>
      </c>
      <c r="CB480" s="48" t="str">
        <f>IFERROR(VLOOKUP(CA480,category[[category_name_german]:[abbreviation_category_budo]],3,FALSE),"")</f>
        <v/>
      </c>
      <c r="CE480" s="48" t="str">
        <f>IFERROR(VLOOKUP(CD480,category[[category_name_german]:[abbreviation_category_budo]],3,FALSE),"")</f>
        <v/>
      </c>
      <c r="CH480" s="48" t="str">
        <f>IFERROR(VLOOKUP(CG480,category[[category_name_german]:[abbreviation_category_budo]],3,FALSE),"")</f>
        <v/>
      </c>
      <c r="CK480" s="48" t="str">
        <f>IFERROR(VLOOKUP(CJ480,category[[category_name_german]:[abbreviation_category_budo]],3,FALSE),"")</f>
        <v/>
      </c>
      <c r="CM480" s="49" t="str">
        <f t="shared" si="70"/>
        <v/>
      </c>
      <c r="CO480" s="63" t="str">
        <f t="shared" si="71"/>
        <v/>
      </c>
    </row>
    <row r="481" spans="4:93" x14ac:dyDescent="0.25">
      <c r="D481" s="48" t="str">
        <f>IFERROR(VLOOKUP(C481,category[[category_name_german]:[abbreviation_category_budo]],3,FALSE),"")</f>
        <v/>
      </c>
      <c r="G481" s="48" t="str">
        <f>IFERROR(VLOOKUP(F481,category[[category_name_german]:[abbreviation_category_budo]],3,FALSE),"")</f>
        <v/>
      </c>
      <c r="J481" s="48" t="str">
        <f>IFERROR(VLOOKUP(I481,category[[category_name_german]:[abbreviation_category_budo]],3,FALSE),"")</f>
        <v/>
      </c>
      <c r="M481" s="48" t="str">
        <f>IFERROR(VLOOKUP(L481,category[[category_name_german]:[abbreviation_category_budo]],3,FALSE),"")</f>
        <v/>
      </c>
      <c r="P481" s="48" t="str">
        <f>IFERROR(VLOOKUP(O481,category[[category_name_german]:[abbreviation_category_budo]],3,FALSE),"")</f>
        <v/>
      </c>
      <c r="R481" s="49" t="str">
        <f t="shared" si="63"/>
        <v/>
      </c>
      <c r="U481" s="48" t="str">
        <f>IFERROR(VLOOKUP(T481,abbreviation[[description_german]:[abbreviation_budo]],3,FALSE),"")</f>
        <v/>
      </c>
      <c r="X481" s="51" t="str">
        <f>IFERROR(VLOOKUP(W481,abbreviation[[description_german]:[abbreviation_budo]],3,FALSE),"")</f>
        <v/>
      </c>
      <c r="Y481" s="33"/>
      <c r="AA481" s="49" t="str">
        <f t="shared" si="64"/>
        <v/>
      </c>
      <c r="AD481" s="48" t="str">
        <f>IFERROR(VLOOKUP(AC481,abbreviation[[description_german]:[abbreviation_budo]],3,FALSE),"")</f>
        <v/>
      </c>
      <c r="AG481" s="54" t="str">
        <f>IFERROR(VLOOKUP(AF481,abbreviation[[description_german]:[abbreviation_budo]],3,FALSE),"")</f>
        <v/>
      </c>
      <c r="AJ481" s="49" t="str">
        <f t="shared" si="65"/>
        <v>_</v>
      </c>
      <c r="AM481" s="48" t="str">
        <f>IFERROR(VLOOKUP(AL481,abbreviation[[description_german]:[abbreviation_budo]],3,FALSE),"")</f>
        <v/>
      </c>
      <c r="AP481" s="54" t="str">
        <f>IFERROR(VLOOKUP(AO481,abbreviation[[description_german]:[abbreviation_budo]],3,FALSE),"")</f>
        <v/>
      </c>
      <c r="AS481" s="49" t="str">
        <f t="shared" si="66"/>
        <v>_</v>
      </c>
      <c r="AV481" s="53" t="str">
        <f>IFERROR(VLOOKUP(AU481,abbreviation[[description_german]:[abbreviation_budo]],3,FALSE),"")</f>
        <v/>
      </c>
      <c r="AY481" s="51" t="str">
        <f>IFERROR(VLOOKUP(AX481,abbreviation[[description_german]:[abbreviation_budo]],3,FALSE),"")</f>
        <v/>
      </c>
      <c r="BB481" s="51" t="str">
        <f>IFERROR(VLOOKUP(BA481,abbreviation[[description_german]:[abbreviation_budo]],3,FALSE),"")</f>
        <v/>
      </c>
      <c r="BE481" s="51" t="str">
        <f>IFERROR(VLOOKUP(BD481,abbreviation[[description_german]:[abbreviation_budo]],3,FALSE),"")</f>
        <v/>
      </c>
      <c r="BG481" s="38"/>
      <c r="BH481" s="49" t="str">
        <f t="shared" si="67"/>
        <v>_</v>
      </c>
      <c r="BK481" s="53" t="str">
        <f>IFERROR(VLOOKUP(BJ481,abbreviation[[description_german]:[abbreviation_budo]],3,FALSE),"")</f>
        <v/>
      </c>
      <c r="BN481" s="51" t="str">
        <f>IFERROR(VLOOKUP(BM481,abbreviation[[description_german]:[abbreviation_budo]],3,FALSE),"")</f>
        <v/>
      </c>
      <c r="BO481" s="31"/>
      <c r="BQ481" s="51" t="str">
        <f>IFERROR(VLOOKUP(BP481,abbreviation[[description_german]:[abbreviation_budo]],3,FALSE),"")</f>
        <v/>
      </c>
      <c r="BR481" s="57" t="str">
        <f t="shared" si="68"/>
        <v>_</v>
      </c>
      <c r="BU481" s="53" t="str">
        <f>IFERROR(VLOOKUP(BT481,abbreviation[[description_german]:[abbreviation_budo]],3,FALSE),"")</f>
        <v/>
      </c>
      <c r="BV481" s="60" t="str">
        <f t="shared" si="69"/>
        <v>_</v>
      </c>
      <c r="BY481" s="48" t="str">
        <f>IFERROR(VLOOKUP(BX481,category[[category_name_german]:[abbreviation_category_budo]],3,FALSE),"")</f>
        <v/>
      </c>
      <c r="CB481" s="48" t="str">
        <f>IFERROR(VLOOKUP(CA481,category[[category_name_german]:[abbreviation_category_budo]],3,FALSE),"")</f>
        <v/>
      </c>
      <c r="CE481" s="48" t="str">
        <f>IFERROR(VLOOKUP(CD481,category[[category_name_german]:[abbreviation_category_budo]],3,FALSE),"")</f>
        <v/>
      </c>
      <c r="CH481" s="48" t="str">
        <f>IFERROR(VLOOKUP(CG481,category[[category_name_german]:[abbreviation_category_budo]],3,FALSE),"")</f>
        <v/>
      </c>
      <c r="CK481" s="48" t="str">
        <f>IFERROR(VLOOKUP(CJ481,category[[category_name_german]:[abbreviation_category_budo]],3,FALSE),"")</f>
        <v/>
      </c>
      <c r="CM481" s="49" t="str">
        <f t="shared" si="70"/>
        <v/>
      </c>
      <c r="CO481" s="63" t="str">
        <f t="shared" si="71"/>
        <v/>
      </c>
    </row>
    <row r="482" spans="4:93" x14ac:dyDescent="0.25">
      <c r="D482" s="48" t="str">
        <f>IFERROR(VLOOKUP(C482,category[[category_name_german]:[abbreviation_category_budo]],3,FALSE),"")</f>
        <v/>
      </c>
      <c r="G482" s="48" t="str">
        <f>IFERROR(VLOOKUP(F482,category[[category_name_german]:[abbreviation_category_budo]],3,FALSE),"")</f>
        <v/>
      </c>
      <c r="J482" s="48" t="str">
        <f>IFERROR(VLOOKUP(I482,category[[category_name_german]:[abbreviation_category_budo]],3,FALSE),"")</f>
        <v/>
      </c>
      <c r="M482" s="48" t="str">
        <f>IFERROR(VLOOKUP(L482,category[[category_name_german]:[abbreviation_category_budo]],3,FALSE),"")</f>
        <v/>
      </c>
      <c r="P482" s="48" t="str">
        <f>IFERROR(VLOOKUP(O482,category[[category_name_german]:[abbreviation_category_budo]],3,FALSE),"")</f>
        <v/>
      </c>
      <c r="R482" s="49" t="str">
        <f t="shared" si="63"/>
        <v/>
      </c>
      <c r="U482" s="48" t="str">
        <f>IFERROR(VLOOKUP(T482,abbreviation[[description_german]:[abbreviation_budo]],3,FALSE),"")</f>
        <v/>
      </c>
      <c r="X482" s="51" t="str">
        <f>IFERROR(VLOOKUP(W482,abbreviation[[description_german]:[abbreviation_budo]],3,FALSE),"")</f>
        <v/>
      </c>
      <c r="Y482" s="33"/>
      <c r="AA482" s="49" t="str">
        <f t="shared" si="64"/>
        <v/>
      </c>
      <c r="AD482" s="48" t="str">
        <f>IFERROR(VLOOKUP(AC482,abbreviation[[description_german]:[abbreviation_budo]],3,FALSE),"")</f>
        <v/>
      </c>
      <c r="AG482" s="54" t="str">
        <f>IFERROR(VLOOKUP(AF482,abbreviation[[description_german]:[abbreviation_budo]],3,FALSE),"")</f>
        <v/>
      </c>
      <c r="AJ482" s="49" t="str">
        <f t="shared" si="65"/>
        <v>_</v>
      </c>
      <c r="AM482" s="48" t="str">
        <f>IFERROR(VLOOKUP(AL482,abbreviation[[description_german]:[abbreviation_budo]],3,FALSE),"")</f>
        <v/>
      </c>
      <c r="AP482" s="54" t="str">
        <f>IFERROR(VLOOKUP(AO482,abbreviation[[description_german]:[abbreviation_budo]],3,FALSE),"")</f>
        <v/>
      </c>
      <c r="AS482" s="49" t="str">
        <f t="shared" si="66"/>
        <v>_</v>
      </c>
      <c r="AV482" s="53" t="str">
        <f>IFERROR(VLOOKUP(AU482,abbreviation[[description_german]:[abbreviation_budo]],3,FALSE),"")</f>
        <v/>
      </c>
      <c r="AY482" s="51" t="str">
        <f>IFERROR(VLOOKUP(AX482,abbreviation[[description_german]:[abbreviation_budo]],3,FALSE),"")</f>
        <v/>
      </c>
      <c r="BB482" s="51" t="str">
        <f>IFERROR(VLOOKUP(BA482,abbreviation[[description_german]:[abbreviation_budo]],3,FALSE),"")</f>
        <v/>
      </c>
      <c r="BE482" s="51" t="str">
        <f>IFERROR(VLOOKUP(BD482,abbreviation[[description_german]:[abbreviation_budo]],3,FALSE),"")</f>
        <v/>
      </c>
      <c r="BG482" s="38"/>
      <c r="BH482" s="49" t="str">
        <f t="shared" si="67"/>
        <v>_</v>
      </c>
      <c r="BK482" s="53" t="str">
        <f>IFERROR(VLOOKUP(BJ482,abbreviation[[description_german]:[abbreviation_budo]],3,FALSE),"")</f>
        <v/>
      </c>
      <c r="BN482" s="51" t="str">
        <f>IFERROR(VLOOKUP(BM482,abbreviation[[description_german]:[abbreviation_budo]],3,FALSE),"")</f>
        <v/>
      </c>
      <c r="BO482" s="31"/>
      <c r="BQ482" s="51" t="str">
        <f>IFERROR(VLOOKUP(BP482,abbreviation[[description_german]:[abbreviation_budo]],3,FALSE),"")</f>
        <v/>
      </c>
      <c r="BR482" s="57" t="str">
        <f t="shared" si="68"/>
        <v>_</v>
      </c>
      <c r="BU482" s="53" t="str">
        <f>IFERROR(VLOOKUP(BT482,abbreviation[[description_german]:[abbreviation_budo]],3,FALSE),"")</f>
        <v/>
      </c>
      <c r="BV482" s="60" t="str">
        <f t="shared" si="69"/>
        <v>_</v>
      </c>
      <c r="BY482" s="48" t="str">
        <f>IFERROR(VLOOKUP(BX482,category[[category_name_german]:[abbreviation_category_budo]],3,FALSE),"")</f>
        <v/>
      </c>
      <c r="CB482" s="48" t="str">
        <f>IFERROR(VLOOKUP(CA482,category[[category_name_german]:[abbreviation_category_budo]],3,FALSE),"")</f>
        <v/>
      </c>
      <c r="CE482" s="48" t="str">
        <f>IFERROR(VLOOKUP(CD482,category[[category_name_german]:[abbreviation_category_budo]],3,FALSE),"")</f>
        <v/>
      </c>
      <c r="CH482" s="48" t="str">
        <f>IFERROR(VLOOKUP(CG482,category[[category_name_german]:[abbreviation_category_budo]],3,FALSE),"")</f>
        <v/>
      </c>
      <c r="CK482" s="48" t="str">
        <f>IFERROR(VLOOKUP(CJ482,category[[category_name_german]:[abbreviation_category_budo]],3,FALSE),"")</f>
        <v/>
      </c>
      <c r="CM482" s="49" t="str">
        <f t="shared" si="70"/>
        <v/>
      </c>
      <c r="CO482" s="63" t="str">
        <f t="shared" si="71"/>
        <v/>
      </c>
    </row>
    <row r="483" spans="4:93" x14ac:dyDescent="0.25">
      <c r="D483" s="48" t="str">
        <f>IFERROR(VLOOKUP(C483,category[[category_name_german]:[abbreviation_category_budo]],3,FALSE),"")</f>
        <v/>
      </c>
      <c r="G483" s="48" t="str">
        <f>IFERROR(VLOOKUP(F483,category[[category_name_german]:[abbreviation_category_budo]],3,FALSE),"")</f>
        <v/>
      </c>
      <c r="J483" s="48" t="str">
        <f>IFERROR(VLOOKUP(I483,category[[category_name_german]:[abbreviation_category_budo]],3,FALSE),"")</f>
        <v/>
      </c>
      <c r="M483" s="48" t="str">
        <f>IFERROR(VLOOKUP(L483,category[[category_name_german]:[abbreviation_category_budo]],3,FALSE),"")</f>
        <v/>
      </c>
      <c r="P483" s="48" t="str">
        <f>IFERROR(VLOOKUP(O483,category[[category_name_german]:[abbreviation_category_budo]],3,FALSE),"")</f>
        <v/>
      </c>
      <c r="R483" s="49" t="str">
        <f t="shared" si="63"/>
        <v/>
      </c>
      <c r="U483" s="48" t="str">
        <f>IFERROR(VLOOKUP(T483,abbreviation[[description_german]:[abbreviation_budo]],3,FALSE),"")</f>
        <v/>
      </c>
      <c r="X483" s="51" t="str">
        <f>IFERROR(VLOOKUP(W483,abbreviation[[description_german]:[abbreviation_budo]],3,FALSE),"")</f>
        <v/>
      </c>
      <c r="Y483" s="33"/>
      <c r="AA483" s="49" t="str">
        <f t="shared" si="64"/>
        <v/>
      </c>
      <c r="AD483" s="48" t="str">
        <f>IFERROR(VLOOKUP(AC483,abbreviation[[description_german]:[abbreviation_budo]],3,FALSE),"")</f>
        <v/>
      </c>
      <c r="AG483" s="54" t="str">
        <f>IFERROR(VLOOKUP(AF483,abbreviation[[description_german]:[abbreviation_budo]],3,FALSE),"")</f>
        <v/>
      </c>
      <c r="AJ483" s="49" t="str">
        <f t="shared" si="65"/>
        <v>_</v>
      </c>
      <c r="AM483" s="48" t="str">
        <f>IFERROR(VLOOKUP(AL483,abbreviation[[description_german]:[abbreviation_budo]],3,FALSE),"")</f>
        <v/>
      </c>
      <c r="AP483" s="54" t="str">
        <f>IFERROR(VLOOKUP(AO483,abbreviation[[description_german]:[abbreviation_budo]],3,FALSE),"")</f>
        <v/>
      </c>
      <c r="AS483" s="49" t="str">
        <f t="shared" si="66"/>
        <v>_</v>
      </c>
      <c r="AV483" s="53" t="str">
        <f>IFERROR(VLOOKUP(AU483,abbreviation[[description_german]:[abbreviation_budo]],3,FALSE),"")</f>
        <v/>
      </c>
      <c r="AY483" s="51" t="str">
        <f>IFERROR(VLOOKUP(AX483,abbreviation[[description_german]:[abbreviation_budo]],3,FALSE),"")</f>
        <v/>
      </c>
      <c r="BB483" s="51" t="str">
        <f>IFERROR(VLOOKUP(BA483,abbreviation[[description_german]:[abbreviation_budo]],3,FALSE),"")</f>
        <v/>
      </c>
      <c r="BE483" s="51" t="str">
        <f>IFERROR(VLOOKUP(BD483,abbreviation[[description_german]:[abbreviation_budo]],3,FALSE),"")</f>
        <v/>
      </c>
      <c r="BG483" s="38"/>
      <c r="BH483" s="49" t="str">
        <f t="shared" si="67"/>
        <v>_</v>
      </c>
      <c r="BK483" s="53" t="str">
        <f>IFERROR(VLOOKUP(BJ483,abbreviation[[description_german]:[abbreviation_budo]],3,FALSE),"")</f>
        <v/>
      </c>
      <c r="BN483" s="51" t="str">
        <f>IFERROR(VLOOKUP(BM483,abbreviation[[description_german]:[abbreviation_budo]],3,FALSE),"")</f>
        <v/>
      </c>
      <c r="BO483" s="31"/>
      <c r="BQ483" s="51" t="str">
        <f>IFERROR(VLOOKUP(BP483,abbreviation[[description_german]:[abbreviation_budo]],3,FALSE),"")</f>
        <v/>
      </c>
      <c r="BR483" s="57" t="str">
        <f t="shared" si="68"/>
        <v>_</v>
      </c>
      <c r="BU483" s="53" t="str">
        <f>IFERROR(VLOOKUP(BT483,abbreviation[[description_german]:[abbreviation_budo]],3,FALSE),"")</f>
        <v/>
      </c>
      <c r="BV483" s="60" t="str">
        <f t="shared" si="69"/>
        <v>_</v>
      </c>
      <c r="BY483" s="48" t="str">
        <f>IFERROR(VLOOKUP(BX483,category[[category_name_german]:[abbreviation_category_budo]],3,FALSE),"")</f>
        <v/>
      </c>
      <c r="CB483" s="48" t="str">
        <f>IFERROR(VLOOKUP(CA483,category[[category_name_german]:[abbreviation_category_budo]],3,FALSE),"")</f>
        <v/>
      </c>
      <c r="CE483" s="48" t="str">
        <f>IFERROR(VLOOKUP(CD483,category[[category_name_german]:[abbreviation_category_budo]],3,FALSE),"")</f>
        <v/>
      </c>
      <c r="CH483" s="48" t="str">
        <f>IFERROR(VLOOKUP(CG483,category[[category_name_german]:[abbreviation_category_budo]],3,FALSE),"")</f>
        <v/>
      </c>
      <c r="CK483" s="48" t="str">
        <f>IFERROR(VLOOKUP(CJ483,category[[category_name_german]:[abbreviation_category_budo]],3,FALSE),"")</f>
        <v/>
      </c>
      <c r="CM483" s="49" t="str">
        <f t="shared" si="70"/>
        <v/>
      </c>
      <c r="CO483" s="63" t="str">
        <f t="shared" si="71"/>
        <v/>
      </c>
    </row>
    <row r="484" spans="4:93" x14ac:dyDescent="0.25">
      <c r="D484" s="48" t="str">
        <f>IFERROR(VLOOKUP(C484,category[[category_name_german]:[abbreviation_category_budo]],3,FALSE),"")</f>
        <v/>
      </c>
      <c r="G484" s="48" t="str">
        <f>IFERROR(VLOOKUP(F484,category[[category_name_german]:[abbreviation_category_budo]],3,FALSE),"")</f>
        <v/>
      </c>
      <c r="J484" s="48" t="str">
        <f>IFERROR(VLOOKUP(I484,category[[category_name_german]:[abbreviation_category_budo]],3,FALSE),"")</f>
        <v/>
      </c>
      <c r="M484" s="48" t="str">
        <f>IFERROR(VLOOKUP(L484,category[[category_name_german]:[abbreviation_category_budo]],3,FALSE),"")</f>
        <v/>
      </c>
      <c r="P484" s="48" t="str">
        <f>IFERROR(VLOOKUP(O484,category[[category_name_german]:[abbreviation_category_budo]],3,FALSE),"")</f>
        <v/>
      </c>
      <c r="R484" s="49" t="str">
        <f t="shared" si="63"/>
        <v/>
      </c>
      <c r="U484" s="48" t="str">
        <f>IFERROR(VLOOKUP(T484,abbreviation[[description_german]:[abbreviation_budo]],3,FALSE),"")</f>
        <v/>
      </c>
      <c r="X484" s="51" t="str">
        <f>IFERROR(VLOOKUP(W484,abbreviation[[description_german]:[abbreviation_budo]],3,FALSE),"")</f>
        <v/>
      </c>
      <c r="Y484" s="33"/>
      <c r="AA484" s="49" t="str">
        <f t="shared" si="64"/>
        <v/>
      </c>
      <c r="AD484" s="48" t="str">
        <f>IFERROR(VLOOKUP(AC484,abbreviation[[description_german]:[abbreviation_budo]],3,FALSE),"")</f>
        <v/>
      </c>
      <c r="AG484" s="54" t="str">
        <f>IFERROR(VLOOKUP(AF484,abbreviation[[description_german]:[abbreviation_budo]],3,FALSE),"")</f>
        <v/>
      </c>
      <c r="AJ484" s="49" t="str">
        <f t="shared" si="65"/>
        <v>_</v>
      </c>
      <c r="AM484" s="48" t="str">
        <f>IFERROR(VLOOKUP(AL484,abbreviation[[description_german]:[abbreviation_budo]],3,FALSE),"")</f>
        <v/>
      </c>
      <c r="AP484" s="54" t="str">
        <f>IFERROR(VLOOKUP(AO484,abbreviation[[description_german]:[abbreviation_budo]],3,FALSE),"")</f>
        <v/>
      </c>
      <c r="AS484" s="49" t="str">
        <f t="shared" si="66"/>
        <v>_</v>
      </c>
      <c r="AV484" s="53" t="str">
        <f>IFERROR(VLOOKUP(AU484,abbreviation[[description_german]:[abbreviation_budo]],3,FALSE),"")</f>
        <v/>
      </c>
      <c r="AY484" s="51" t="str">
        <f>IFERROR(VLOOKUP(AX484,abbreviation[[description_german]:[abbreviation_budo]],3,FALSE),"")</f>
        <v/>
      </c>
      <c r="BB484" s="51" t="str">
        <f>IFERROR(VLOOKUP(BA484,abbreviation[[description_german]:[abbreviation_budo]],3,FALSE),"")</f>
        <v/>
      </c>
      <c r="BE484" s="51" t="str">
        <f>IFERROR(VLOOKUP(BD484,abbreviation[[description_german]:[abbreviation_budo]],3,FALSE),"")</f>
        <v/>
      </c>
      <c r="BG484" s="38"/>
      <c r="BH484" s="49" t="str">
        <f t="shared" si="67"/>
        <v>_</v>
      </c>
      <c r="BK484" s="53" t="str">
        <f>IFERROR(VLOOKUP(BJ484,abbreviation[[description_german]:[abbreviation_budo]],3,FALSE),"")</f>
        <v/>
      </c>
      <c r="BN484" s="51" t="str">
        <f>IFERROR(VLOOKUP(BM484,abbreviation[[description_german]:[abbreviation_budo]],3,FALSE),"")</f>
        <v/>
      </c>
      <c r="BO484" s="31"/>
      <c r="BQ484" s="51" t="str">
        <f>IFERROR(VLOOKUP(BP484,abbreviation[[description_german]:[abbreviation_budo]],3,FALSE),"")</f>
        <v/>
      </c>
      <c r="BR484" s="57" t="str">
        <f t="shared" si="68"/>
        <v>_</v>
      </c>
      <c r="BU484" s="53" t="str">
        <f>IFERROR(VLOOKUP(BT484,abbreviation[[description_german]:[abbreviation_budo]],3,FALSE),"")</f>
        <v/>
      </c>
      <c r="BV484" s="60" t="str">
        <f t="shared" si="69"/>
        <v>_</v>
      </c>
      <c r="BY484" s="48" t="str">
        <f>IFERROR(VLOOKUP(BX484,category[[category_name_german]:[abbreviation_category_budo]],3,FALSE),"")</f>
        <v/>
      </c>
      <c r="CB484" s="48" t="str">
        <f>IFERROR(VLOOKUP(CA484,category[[category_name_german]:[abbreviation_category_budo]],3,FALSE),"")</f>
        <v/>
      </c>
      <c r="CE484" s="48" t="str">
        <f>IFERROR(VLOOKUP(CD484,category[[category_name_german]:[abbreviation_category_budo]],3,FALSE),"")</f>
        <v/>
      </c>
      <c r="CH484" s="48" t="str">
        <f>IFERROR(VLOOKUP(CG484,category[[category_name_german]:[abbreviation_category_budo]],3,FALSE),"")</f>
        <v/>
      </c>
      <c r="CK484" s="48" t="str">
        <f>IFERROR(VLOOKUP(CJ484,category[[category_name_german]:[abbreviation_category_budo]],3,FALSE),"")</f>
        <v/>
      </c>
      <c r="CM484" s="49" t="str">
        <f t="shared" si="70"/>
        <v/>
      </c>
      <c r="CO484" s="63" t="str">
        <f t="shared" si="71"/>
        <v/>
      </c>
    </row>
    <row r="485" spans="4:93" x14ac:dyDescent="0.25">
      <c r="D485" s="48" t="str">
        <f>IFERROR(VLOOKUP(C485,category[[category_name_german]:[abbreviation_category_budo]],3,FALSE),"")</f>
        <v/>
      </c>
      <c r="G485" s="48" t="str">
        <f>IFERROR(VLOOKUP(F485,category[[category_name_german]:[abbreviation_category_budo]],3,FALSE),"")</f>
        <v/>
      </c>
      <c r="J485" s="48" t="str">
        <f>IFERROR(VLOOKUP(I485,category[[category_name_german]:[abbreviation_category_budo]],3,FALSE),"")</f>
        <v/>
      </c>
      <c r="M485" s="48" t="str">
        <f>IFERROR(VLOOKUP(L485,category[[category_name_german]:[abbreviation_category_budo]],3,FALSE),"")</f>
        <v/>
      </c>
      <c r="P485" s="48" t="str">
        <f>IFERROR(VLOOKUP(O485,category[[category_name_german]:[abbreviation_category_budo]],3,FALSE),"")</f>
        <v/>
      </c>
      <c r="R485" s="49" t="str">
        <f t="shared" si="63"/>
        <v/>
      </c>
      <c r="U485" s="48" t="str">
        <f>IFERROR(VLOOKUP(T485,abbreviation[[description_german]:[abbreviation_budo]],3,FALSE),"")</f>
        <v/>
      </c>
      <c r="X485" s="51" t="str">
        <f>IFERROR(VLOOKUP(W485,abbreviation[[description_german]:[abbreviation_budo]],3,FALSE),"")</f>
        <v/>
      </c>
      <c r="Y485" s="33"/>
      <c r="AA485" s="49" t="str">
        <f t="shared" si="64"/>
        <v/>
      </c>
      <c r="AD485" s="48" t="str">
        <f>IFERROR(VLOOKUP(AC485,abbreviation[[description_german]:[abbreviation_budo]],3,FALSE),"")</f>
        <v/>
      </c>
      <c r="AG485" s="54" t="str">
        <f>IFERROR(VLOOKUP(AF485,abbreviation[[description_german]:[abbreviation_budo]],3,FALSE),"")</f>
        <v/>
      </c>
      <c r="AJ485" s="49" t="str">
        <f t="shared" si="65"/>
        <v>_</v>
      </c>
      <c r="AM485" s="48" t="str">
        <f>IFERROR(VLOOKUP(AL485,abbreviation[[description_german]:[abbreviation_budo]],3,FALSE),"")</f>
        <v/>
      </c>
      <c r="AP485" s="54" t="str">
        <f>IFERROR(VLOOKUP(AO485,abbreviation[[description_german]:[abbreviation_budo]],3,FALSE),"")</f>
        <v/>
      </c>
      <c r="AS485" s="49" t="str">
        <f t="shared" si="66"/>
        <v>_</v>
      </c>
      <c r="AV485" s="53" t="str">
        <f>IFERROR(VLOOKUP(AU485,abbreviation[[description_german]:[abbreviation_budo]],3,FALSE),"")</f>
        <v/>
      </c>
      <c r="AY485" s="51" t="str">
        <f>IFERROR(VLOOKUP(AX485,abbreviation[[description_german]:[abbreviation_budo]],3,FALSE),"")</f>
        <v/>
      </c>
      <c r="BB485" s="51" t="str">
        <f>IFERROR(VLOOKUP(BA485,abbreviation[[description_german]:[abbreviation_budo]],3,FALSE),"")</f>
        <v/>
      </c>
      <c r="BE485" s="51" t="str">
        <f>IFERROR(VLOOKUP(BD485,abbreviation[[description_german]:[abbreviation_budo]],3,FALSE),"")</f>
        <v/>
      </c>
      <c r="BG485" s="38"/>
      <c r="BH485" s="49" t="str">
        <f t="shared" si="67"/>
        <v>_</v>
      </c>
      <c r="BK485" s="53" t="str">
        <f>IFERROR(VLOOKUP(BJ485,abbreviation[[description_german]:[abbreviation_budo]],3,FALSE),"")</f>
        <v/>
      </c>
      <c r="BN485" s="51" t="str">
        <f>IFERROR(VLOOKUP(BM485,abbreviation[[description_german]:[abbreviation_budo]],3,FALSE),"")</f>
        <v/>
      </c>
      <c r="BO485" s="31"/>
      <c r="BQ485" s="51" t="str">
        <f>IFERROR(VLOOKUP(BP485,abbreviation[[description_german]:[abbreviation_budo]],3,FALSE),"")</f>
        <v/>
      </c>
      <c r="BR485" s="57" t="str">
        <f t="shared" si="68"/>
        <v>_</v>
      </c>
      <c r="BU485" s="53" t="str">
        <f>IFERROR(VLOOKUP(BT485,abbreviation[[description_german]:[abbreviation_budo]],3,FALSE),"")</f>
        <v/>
      </c>
      <c r="BV485" s="60" t="str">
        <f t="shared" si="69"/>
        <v>_</v>
      </c>
      <c r="BY485" s="48" t="str">
        <f>IFERROR(VLOOKUP(BX485,category[[category_name_german]:[abbreviation_category_budo]],3,FALSE),"")</f>
        <v/>
      </c>
      <c r="CB485" s="48" t="str">
        <f>IFERROR(VLOOKUP(CA485,category[[category_name_german]:[abbreviation_category_budo]],3,FALSE),"")</f>
        <v/>
      </c>
      <c r="CE485" s="48" t="str">
        <f>IFERROR(VLOOKUP(CD485,category[[category_name_german]:[abbreviation_category_budo]],3,FALSE),"")</f>
        <v/>
      </c>
      <c r="CH485" s="48" t="str">
        <f>IFERROR(VLOOKUP(CG485,category[[category_name_german]:[abbreviation_category_budo]],3,FALSE),"")</f>
        <v/>
      </c>
      <c r="CK485" s="48" t="str">
        <f>IFERROR(VLOOKUP(CJ485,category[[category_name_german]:[abbreviation_category_budo]],3,FALSE),"")</f>
        <v/>
      </c>
      <c r="CM485" s="49" t="str">
        <f t="shared" si="70"/>
        <v/>
      </c>
      <c r="CO485" s="63" t="str">
        <f t="shared" si="71"/>
        <v/>
      </c>
    </row>
    <row r="486" spans="4:93" x14ac:dyDescent="0.25">
      <c r="D486" s="48" t="str">
        <f>IFERROR(VLOOKUP(C486,category[[category_name_german]:[abbreviation_category_budo]],3,FALSE),"")</f>
        <v/>
      </c>
      <c r="G486" s="48" t="str">
        <f>IFERROR(VLOOKUP(F486,category[[category_name_german]:[abbreviation_category_budo]],3,FALSE),"")</f>
        <v/>
      </c>
      <c r="J486" s="48" t="str">
        <f>IFERROR(VLOOKUP(I486,category[[category_name_german]:[abbreviation_category_budo]],3,FALSE),"")</f>
        <v/>
      </c>
      <c r="M486" s="48" t="str">
        <f>IFERROR(VLOOKUP(L486,category[[category_name_german]:[abbreviation_category_budo]],3,FALSE),"")</f>
        <v/>
      </c>
      <c r="P486" s="48" t="str">
        <f>IFERROR(VLOOKUP(O486,category[[category_name_german]:[abbreviation_category_budo]],3,FALSE),"")</f>
        <v/>
      </c>
      <c r="R486" s="49" t="str">
        <f t="shared" si="63"/>
        <v/>
      </c>
      <c r="U486" s="48" t="str">
        <f>IFERROR(VLOOKUP(T486,abbreviation[[description_german]:[abbreviation_budo]],3,FALSE),"")</f>
        <v/>
      </c>
      <c r="X486" s="51" t="str">
        <f>IFERROR(VLOOKUP(W486,abbreviation[[description_german]:[abbreviation_budo]],3,FALSE),"")</f>
        <v/>
      </c>
      <c r="Y486" s="33"/>
      <c r="AA486" s="49" t="str">
        <f t="shared" si="64"/>
        <v/>
      </c>
      <c r="AD486" s="48" t="str">
        <f>IFERROR(VLOOKUP(AC486,abbreviation[[description_german]:[abbreviation_budo]],3,FALSE),"")</f>
        <v/>
      </c>
      <c r="AG486" s="54" t="str">
        <f>IFERROR(VLOOKUP(AF486,abbreviation[[description_german]:[abbreviation_budo]],3,FALSE),"")</f>
        <v/>
      </c>
      <c r="AJ486" s="49" t="str">
        <f t="shared" si="65"/>
        <v>_</v>
      </c>
      <c r="AM486" s="48" t="str">
        <f>IFERROR(VLOOKUP(AL486,abbreviation[[description_german]:[abbreviation_budo]],3,FALSE),"")</f>
        <v/>
      </c>
      <c r="AP486" s="54" t="str">
        <f>IFERROR(VLOOKUP(AO486,abbreviation[[description_german]:[abbreviation_budo]],3,FALSE),"")</f>
        <v/>
      </c>
      <c r="AS486" s="49" t="str">
        <f t="shared" si="66"/>
        <v>_</v>
      </c>
      <c r="AV486" s="53" t="str">
        <f>IFERROR(VLOOKUP(AU486,abbreviation[[description_german]:[abbreviation_budo]],3,FALSE),"")</f>
        <v/>
      </c>
      <c r="AY486" s="51" t="str">
        <f>IFERROR(VLOOKUP(AX486,abbreviation[[description_german]:[abbreviation_budo]],3,FALSE),"")</f>
        <v/>
      </c>
      <c r="BB486" s="51" t="str">
        <f>IFERROR(VLOOKUP(BA486,abbreviation[[description_german]:[abbreviation_budo]],3,FALSE),"")</f>
        <v/>
      </c>
      <c r="BE486" s="51" t="str">
        <f>IFERROR(VLOOKUP(BD486,abbreviation[[description_german]:[abbreviation_budo]],3,FALSE),"")</f>
        <v/>
      </c>
      <c r="BG486" s="38"/>
      <c r="BH486" s="49" t="str">
        <f t="shared" si="67"/>
        <v>_</v>
      </c>
      <c r="BK486" s="53" t="str">
        <f>IFERROR(VLOOKUP(BJ486,abbreviation[[description_german]:[abbreviation_budo]],3,FALSE),"")</f>
        <v/>
      </c>
      <c r="BN486" s="51" t="str">
        <f>IFERROR(VLOOKUP(BM486,abbreviation[[description_german]:[abbreviation_budo]],3,FALSE),"")</f>
        <v/>
      </c>
      <c r="BO486" s="31"/>
      <c r="BQ486" s="51" t="str">
        <f>IFERROR(VLOOKUP(BP486,abbreviation[[description_german]:[abbreviation_budo]],3,FALSE),"")</f>
        <v/>
      </c>
      <c r="BR486" s="57" t="str">
        <f t="shared" si="68"/>
        <v>_</v>
      </c>
      <c r="BU486" s="53" t="str">
        <f>IFERROR(VLOOKUP(BT486,abbreviation[[description_german]:[abbreviation_budo]],3,FALSE),"")</f>
        <v/>
      </c>
      <c r="BV486" s="60" t="str">
        <f t="shared" si="69"/>
        <v>_</v>
      </c>
      <c r="BY486" s="48" t="str">
        <f>IFERROR(VLOOKUP(BX486,category[[category_name_german]:[abbreviation_category_budo]],3,FALSE),"")</f>
        <v/>
      </c>
      <c r="CB486" s="48" t="str">
        <f>IFERROR(VLOOKUP(CA486,category[[category_name_german]:[abbreviation_category_budo]],3,FALSE),"")</f>
        <v/>
      </c>
      <c r="CE486" s="48" t="str">
        <f>IFERROR(VLOOKUP(CD486,category[[category_name_german]:[abbreviation_category_budo]],3,FALSE),"")</f>
        <v/>
      </c>
      <c r="CH486" s="48" t="str">
        <f>IFERROR(VLOOKUP(CG486,category[[category_name_german]:[abbreviation_category_budo]],3,FALSE),"")</f>
        <v/>
      </c>
      <c r="CK486" s="48" t="str">
        <f>IFERROR(VLOOKUP(CJ486,category[[category_name_german]:[abbreviation_category_budo]],3,FALSE),"")</f>
        <v/>
      </c>
      <c r="CM486" s="49" t="str">
        <f t="shared" si="70"/>
        <v/>
      </c>
      <c r="CO486" s="63" t="str">
        <f t="shared" si="71"/>
        <v/>
      </c>
    </row>
    <row r="487" spans="4:93" x14ac:dyDescent="0.25">
      <c r="D487" s="48" t="str">
        <f>IFERROR(VLOOKUP(C487,category[[category_name_german]:[abbreviation_category_budo]],3,FALSE),"")</f>
        <v/>
      </c>
      <c r="G487" s="48" t="str">
        <f>IFERROR(VLOOKUP(F487,category[[category_name_german]:[abbreviation_category_budo]],3,FALSE),"")</f>
        <v/>
      </c>
      <c r="J487" s="48" t="str">
        <f>IFERROR(VLOOKUP(I487,category[[category_name_german]:[abbreviation_category_budo]],3,FALSE),"")</f>
        <v/>
      </c>
      <c r="M487" s="48" t="str">
        <f>IFERROR(VLOOKUP(L487,category[[category_name_german]:[abbreviation_category_budo]],3,FALSE),"")</f>
        <v/>
      </c>
      <c r="P487" s="48" t="str">
        <f>IFERROR(VLOOKUP(O487,category[[category_name_german]:[abbreviation_category_budo]],3,FALSE),"")</f>
        <v/>
      </c>
      <c r="R487" s="49" t="str">
        <f t="shared" si="63"/>
        <v/>
      </c>
      <c r="U487" s="48" t="str">
        <f>IFERROR(VLOOKUP(T487,abbreviation[[description_german]:[abbreviation_budo]],3,FALSE),"")</f>
        <v/>
      </c>
      <c r="X487" s="51" t="str">
        <f>IFERROR(VLOOKUP(W487,abbreviation[[description_german]:[abbreviation_budo]],3,FALSE),"")</f>
        <v/>
      </c>
      <c r="Y487" s="33"/>
      <c r="AA487" s="49" t="str">
        <f t="shared" si="64"/>
        <v/>
      </c>
      <c r="AD487" s="48" t="str">
        <f>IFERROR(VLOOKUP(AC487,abbreviation[[description_german]:[abbreviation_budo]],3,FALSE),"")</f>
        <v/>
      </c>
      <c r="AG487" s="54" t="str">
        <f>IFERROR(VLOOKUP(AF487,abbreviation[[description_german]:[abbreviation_budo]],3,FALSE),"")</f>
        <v/>
      </c>
      <c r="AJ487" s="49" t="str">
        <f t="shared" si="65"/>
        <v>_</v>
      </c>
      <c r="AM487" s="48" t="str">
        <f>IFERROR(VLOOKUP(AL487,abbreviation[[description_german]:[abbreviation_budo]],3,FALSE),"")</f>
        <v/>
      </c>
      <c r="AP487" s="54" t="str">
        <f>IFERROR(VLOOKUP(AO487,abbreviation[[description_german]:[abbreviation_budo]],3,FALSE),"")</f>
        <v/>
      </c>
      <c r="AS487" s="49" t="str">
        <f t="shared" si="66"/>
        <v>_</v>
      </c>
      <c r="AV487" s="53" t="str">
        <f>IFERROR(VLOOKUP(AU487,abbreviation[[description_german]:[abbreviation_budo]],3,FALSE),"")</f>
        <v/>
      </c>
      <c r="AY487" s="51" t="str">
        <f>IFERROR(VLOOKUP(AX487,abbreviation[[description_german]:[abbreviation_budo]],3,FALSE),"")</f>
        <v/>
      </c>
      <c r="BB487" s="51" t="str">
        <f>IFERROR(VLOOKUP(BA487,abbreviation[[description_german]:[abbreviation_budo]],3,FALSE),"")</f>
        <v/>
      </c>
      <c r="BE487" s="51" t="str">
        <f>IFERROR(VLOOKUP(BD487,abbreviation[[description_german]:[abbreviation_budo]],3,FALSE),"")</f>
        <v/>
      </c>
      <c r="BG487" s="38"/>
      <c r="BH487" s="49" t="str">
        <f t="shared" si="67"/>
        <v>_</v>
      </c>
      <c r="BK487" s="53" t="str">
        <f>IFERROR(VLOOKUP(BJ487,abbreviation[[description_german]:[abbreviation_budo]],3,FALSE),"")</f>
        <v/>
      </c>
      <c r="BN487" s="51" t="str">
        <f>IFERROR(VLOOKUP(BM487,abbreviation[[description_german]:[abbreviation_budo]],3,FALSE),"")</f>
        <v/>
      </c>
      <c r="BO487" s="31"/>
      <c r="BQ487" s="51" t="str">
        <f>IFERROR(VLOOKUP(BP487,abbreviation[[description_german]:[abbreviation_budo]],3,FALSE),"")</f>
        <v/>
      </c>
      <c r="BR487" s="57" t="str">
        <f t="shared" si="68"/>
        <v>_</v>
      </c>
      <c r="BU487" s="53" t="str">
        <f>IFERROR(VLOOKUP(BT487,abbreviation[[description_german]:[abbreviation_budo]],3,FALSE),"")</f>
        <v/>
      </c>
      <c r="BV487" s="60" t="str">
        <f t="shared" si="69"/>
        <v>_</v>
      </c>
      <c r="BY487" s="48" t="str">
        <f>IFERROR(VLOOKUP(BX487,category[[category_name_german]:[abbreviation_category_budo]],3,FALSE),"")</f>
        <v/>
      </c>
      <c r="CB487" s="48" t="str">
        <f>IFERROR(VLOOKUP(CA487,category[[category_name_german]:[abbreviation_category_budo]],3,FALSE),"")</f>
        <v/>
      </c>
      <c r="CE487" s="48" t="str">
        <f>IFERROR(VLOOKUP(CD487,category[[category_name_german]:[abbreviation_category_budo]],3,FALSE),"")</f>
        <v/>
      </c>
      <c r="CH487" s="48" t="str">
        <f>IFERROR(VLOOKUP(CG487,category[[category_name_german]:[abbreviation_category_budo]],3,FALSE),"")</f>
        <v/>
      </c>
      <c r="CK487" s="48" t="str">
        <f>IFERROR(VLOOKUP(CJ487,category[[category_name_german]:[abbreviation_category_budo]],3,FALSE),"")</f>
        <v/>
      </c>
      <c r="CM487" s="49" t="str">
        <f t="shared" si="70"/>
        <v/>
      </c>
      <c r="CO487" s="63" t="str">
        <f t="shared" si="71"/>
        <v/>
      </c>
    </row>
    <row r="488" spans="4:93" x14ac:dyDescent="0.25">
      <c r="D488" s="48" t="str">
        <f>IFERROR(VLOOKUP(C488,category[[category_name_german]:[abbreviation_category_budo]],3,FALSE),"")</f>
        <v/>
      </c>
      <c r="G488" s="48" t="str">
        <f>IFERROR(VLOOKUP(F488,category[[category_name_german]:[abbreviation_category_budo]],3,FALSE),"")</f>
        <v/>
      </c>
      <c r="J488" s="48" t="str">
        <f>IFERROR(VLOOKUP(I488,category[[category_name_german]:[abbreviation_category_budo]],3,FALSE),"")</f>
        <v/>
      </c>
      <c r="M488" s="48" t="str">
        <f>IFERROR(VLOOKUP(L488,category[[category_name_german]:[abbreviation_category_budo]],3,FALSE),"")</f>
        <v/>
      </c>
      <c r="P488" s="48" t="str">
        <f>IFERROR(VLOOKUP(O488,category[[category_name_german]:[abbreviation_category_budo]],3,FALSE),"")</f>
        <v/>
      </c>
      <c r="R488" s="49" t="str">
        <f t="shared" si="63"/>
        <v/>
      </c>
      <c r="U488" s="48" t="str">
        <f>IFERROR(VLOOKUP(T488,abbreviation[[description_german]:[abbreviation_budo]],3,FALSE),"")</f>
        <v/>
      </c>
      <c r="X488" s="51" t="str">
        <f>IFERROR(VLOOKUP(W488,abbreviation[[description_german]:[abbreviation_budo]],3,FALSE),"")</f>
        <v/>
      </c>
      <c r="Y488" s="33"/>
      <c r="AA488" s="49" t="str">
        <f t="shared" si="64"/>
        <v/>
      </c>
      <c r="AD488" s="48" t="str">
        <f>IFERROR(VLOOKUP(AC488,abbreviation[[description_german]:[abbreviation_budo]],3,FALSE),"")</f>
        <v/>
      </c>
      <c r="AG488" s="54" t="str">
        <f>IFERROR(VLOOKUP(AF488,abbreviation[[description_german]:[abbreviation_budo]],3,FALSE),"")</f>
        <v/>
      </c>
      <c r="AJ488" s="49" t="str">
        <f t="shared" si="65"/>
        <v>_</v>
      </c>
      <c r="AM488" s="48" t="str">
        <f>IFERROR(VLOOKUP(AL488,abbreviation[[description_german]:[abbreviation_budo]],3,FALSE),"")</f>
        <v/>
      </c>
      <c r="AP488" s="54" t="str">
        <f>IFERROR(VLOOKUP(AO488,abbreviation[[description_german]:[abbreviation_budo]],3,FALSE),"")</f>
        <v/>
      </c>
      <c r="AS488" s="49" t="str">
        <f t="shared" si="66"/>
        <v>_</v>
      </c>
      <c r="AV488" s="53" t="str">
        <f>IFERROR(VLOOKUP(AU488,abbreviation[[description_german]:[abbreviation_budo]],3,FALSE),"")</f>
        <v/>
      </c>
      <c r="AY488" s="51" t="str">
        <f>IFERROR(VLOOKUP(AX488,abbreviation[[description_german]:[abbreviation_budo]],3,FALSE),"")</f>
        <v/>
      </c>
      <c r="BB488" s="51" t="str">
        <f>IFERROR(VLOOKUP(BA488,abbreviation[[description_german]:[abbreviation_budo]],3,FALSE),"")</f>
        <v/>
      </c>
      <c r="BE488" s="51" t="str">
        <f>IFERROR(VLOOKUP(BD488,abbreviation[[description_german]:[abbreviation_budo]],3,FALSE),"")</f>
        <v/>
      </c>
      <c r="BG488" s="38"/>
      <c r="BH488" s="49" t="str">
        <f t="shared" si="67"/>
        <v>_</v>
      </c>
      <c r="BK488" s="53" t="str">
        <f>IFERROR(VLOOKUP(BJ488,abbreviation[[description_german]:[abbreviation_budo]],3,FALSE),"")</f>
        <v/>
      </c>
      <c r="BN488" s="51" t="str">
        <f>IFERROR(VLOOKUP(BM488,abbreviation[[description_german]:[abbreviation_budo]],3,FALSE),"")</f>
        <v/>
      </c>
      <c r="BO488" s="31"/>
      <c r="BQ488" s="51" t="str">
        <f>IFERROR(VLOOKUP(BP488,abbreviation[[description_german]:[abbreviation_budo]],3,FALSE),"")</f>
        <v/>
      </c>
      <c r="BR488" s="57" t="str">
        <f t="shared" si="68"/>
        <v>_</v>
      </c>
      <c r="BU488" s="53" t="str">
        <f>IFERROR(VLOOKUP(BT488,abbreviation[[description_german]:[abbreviation_budo]],3,FALSE),"")</f>
        <v/>
      </c>
      <c r="BV488" s="60" t="str">
        <f t="shared" si="69"/>
        <v>_</v>
      </c>
      <c r="BY488" s="48" t="str">
        <f>IFERROR(VLOOKUP(BX488,category[[category_name_german]:[abbreviation_category_budo]],3,FALSE),"")</f>
        <v/>
      </c>
      <c r="CB488" s="48" t="str">
        <f>IFERROR(VLOOKUP(CA488,category[[category_name_german]:[abbreviation_category_budo]],3,FALSE),"")</f>
        <v/>
      </c>
      <c r="CE488" s="48" t="str">
        <f>IFERROR(VLOOKUP(CD488,category[[category_name_german]:[abbreviation_category_budo]],3,FALSE),"")</f>
        <v/>
      </c>
      <c r="CH488" s="48" t="str">
        <f>IFERROR(VLOOKUP(CG488,category[[category_name_german]:[abbreviation_category_budo]],3,FALSE),"")</f>
        <v/>
      </c>
      <c r="CK488" s="48" t="str">
        <f>IFERROR(VLOOKUP(CJ488,category[[category_name_german]:[abbreviation_category_budo]],3,FALSE),"")</f>
        <v/>
      </c>
      <c r="CM488" s="49" t="str">
        <f t="shared" si="70"/>
        <v/>
      </c>
      <c r="CO488" s="63" t="str">
        <f t="shared" si="71"/>
        <v/>
      </c>
    </row>
    <row r="489" spans="4:93" x14ac:dyDescent="0.25">
      <c r="D489" s="48" t="str">
        <f>IFERROR(VLOOKUP(C489,category[[category_name_german]:[abbreviation_category_budo]],3,FALSE),"")</f>
        <v/>
      </c>
      <c r="G489" s="48" t="str">
        <f>IFERROR(VLOOKUP(F489,category[[category_name_german]:[abbreviation_category_budo]],3,FALSE),"")</f>
        <v/>
      </c>
      <c r="J489" s="48" t="str">
        <f>IFERROR(VLOOKUP(I489,category[[category_name_german]:[abbreviation_category_budo]],3,FALSE),"")</f>
        <v/>
      </c>
      <c r="M489" s="48" t="str">
        <f>IFERROR(VLOOKUP(L489,category[[category_name_german]:[abbreviation_category_budo]],3,FALSE),"")</f>
        <v/>
      </c>
      <c r="P489" s="48" t="str">
        <f>IFERROR(VLOOKUP(O489,category[[category_name_german]:[abbreviation_category_budo]],3,FALSE),"")</f>
        <v/>
      </c>
      <c r="R489" s="49" t="str">
        <f t="shared" si="63"/>
        <v/>
      </c>
      <c r="U489" s="48" t="str">
        <f>IFERROR(VLOOKUP(T489,abbreviation[[description_german]:[abbreviation_budo]],3,FALSE),"")</f>
        <v/>
      </c>
      <c r="X489" s="51" t="str">
        <f>IFERROR(VLOOKUP(W489,abbreviation[[description_german]:[abbreviation_budo]],3,FALSE),"")</f>
        <v/>
      </c>
      <c r="Y489" s="33"/>
      <c r="AA489" s="49" t="str">
        <f t="shared" si="64"/>
        <v/>
      </c>
      <c r="AD489" s="48" t="str">
        <f>IFERROR(VLOOKUP(AC489,abbreviation[[description_german]:[abbreviation_budo]],3,FALSE),"")</f>
        <v/>
      </c>
      <c r="AG489" s="54" t="str">
        <f>IFERROR(VLOOKUP(AF489,abbreviation[[description_german]:[abbreviation_budo]],3,FALSE),"")</f>
        <v/>
      </c>
      <c r="AJ489" s="49" t="str">
        <f t="shared" si="65"/>
        <v>_</v>
      </c>
      <c r="AM489" s="48" t="str">
        <f>IFERROR(VLOOKUP(AL489,abbreviation[[description_german]:[abbreviation_budo]],3,FALSE),"")</f>
        <v/>
      </c>
      <c r="AP489" s="54" t="str">
        <f>IFERROR(VLOOKUP(AO489,abbreviation[[description_german]:[abbreviation_budo]],3,FALSE),"")</f>
        <v/>
      </c>
      <c r="AS489" s="49" t="str">
        <f t="shared" si="66"/>
        <v>_</v>
      </c>
      <c r="AV489" s="53" t="str">
        <f>IFERROR(VLOOKUP(AU489,abbreviation[[description_german]:[abbreviation_budo]],3,FALSE),"")</f>
        <v/>
      </c>
      <c r="AY489" s="51" t="str">
        <f>IFERROR(VLOOKUP(AX489,abbreviation[[description_german]:[abbreviation_budo]],3,FALSE),"")</f>
        <v/>
      </c>
      <c r="BB489" s="51" t="str">
        <f>IFERROR(VLOOKUP(BA489,abbreviation[[description_german]:[abbreviation_budo]],3,FALSE),"")</f>
        <v/>
      </c>
      <c r="BE489" s="51" t="str">
        <f>IFERROR(VLOOKUP(BD489,abbreviation[[description_german]:[abbreviation_budo]],3,FALSE),"")</f>
        <v/>
      </c>
      <c r="BG489" s="38"/>
      <c r="BH489" s="49" t="str">
        <f t="shared" si="67"/>
        <v>_</v>
      </c>
      <c r="BK489" s="53" t="str">
        <f>IFERROR(VLOOKUP(BJ489,abbreviation[[description_german]:[abbreviation_budo]],3,FALSE),"")</f>
        <v/>
      </c>
      <c r="BN489" s="51" t="str">
        <f>IFERROR(VLOOKUP(BM489,abbreviation[[description_german]:[abbreviation_budo]],3,FALSE),"")</f>
        <v/>
      </c>
      <c r="BO489" s="31"/>
      <c r="BQ489" s="51" t="str">
        <f>IFERROR(VLOOKUP(BP489,abbreviation[[description_german]:[abbreviation_budo]],3,FALSE),"")</f>
        <v/>
      </c>
      <c r="BR489" s="57" t="str">
        <f t="shared" si="68"/>
        <v>_</v>
      </c>
      <c r="BU489" s="53" t="str">
        <f>IFERROR(VLOOKUP(BT489,abbreviation[[description_german]:[abbreviation_budo]],3,FALSE),"")</f>
        <v/>
      </c>
      <c r="BV489" s="60" t="str">
        <f t="shared" si="69"/>
        <v>_</v>
      </c>
      <c r="BY489" s="48" t="str">
        <f>IFERROR(VLOOKUP(BX489,category[[category_name_german]:[abbreviation_category_budo]],3,FALSE),"")</f>
        <v/>
      </c>
      <c r="CB489" s="48" t="str">
        <f>IFERROR(VLOOKUP(CA489,category[[category_name_german]:[abbreviation_category_budo]],3,FALSE),"")</f>
        <v/>
      </c>
      <c r="CE489" s="48" t="str">
        <f>IFERROR(VLOOKUP(CD489,category[[category_name_german]:[abbreviation_category_budo]],3,FALSE),"")</f>
        <v/>
      </c>
      <c r="CH489" s="48" t="str">
        <f>IFERROR(VLOOKUP(CG489,category[[category_name_german]:[abbreviation_category_budo]],3,FALSE),"")</f>
        <v/>
      </c>
      <c r="CK489" s="48" t="str">
        <f>IFERROR(VLOOKUP(CJ489,category[[category_name_german]:[abbreviation_category_budo]],3,FALSE),"")</f>
        <v/>
      </c>
      <c r="CM489" s="49" t="str">
        <f t="shared" si="70"/>
        <v/>
      </c>
      <c r="CO489" s="63" t="str">
        <f t="shared" si="71"/>
        <v/>
      </c>
    </row>
    <row r="490" spans="4:93" x14ac:dyDescent="0.25">
      <c r="D490" s="48" t="str">
        <f>IFERROR(VLOOKUP(C490,category[[category_name_german]:[abbreviation_category_budo]],3,FALSE),"")</f>
        <v/>
      </c>
      <c r="G490" s="48" t="str">
        <f>IFERROR(VLOOKUP(F490,category[[category_name_german]:[abbreviation_category_budo]],3,FALSE),"")</f>
        <v/>
      </c>
      <c r="J490" s="48" t="str">
        <f>IFERROR(VLOOKUP(I490,category[[category_name_german]:[abbreviation_category_budo]],3,FALSE),"")</f>
        <v/>
      </c>
      <c r="M490" s="48" t="str">
        <f>IFERROR(VLOOKUP(L490,category[[category_name_german]:[abbreviation_category_budo]],3,FALSE),"")</f>
        <v/>
      </c>
      <c r="P490" s="48" t="str">
        <f>IFERROR(VLOOKUP(O490,category[[category_name_german]:[abbreviation_category_budo]],3,FALSE),"")</f>
        <v/>
      </c>
      <c r="R490" s="49" t="str">
        <f t="shared" si="63"/>
        <v/>
      </c>
      <c r="U490" s="48" t="str">
        <f>IFERROR(VLOOKUP(T490,abbreviation[[description_german]:[abbreviation_budo]],3,FALSE),"")</f>
        <v/>
      </c>
      <c r="X490" s="51" t="str">
        <f>IFERROR(VLOOKUP(W490,abbreviation[[description_german]:[abbreviation_budo]],3,FALSE),"")</f>
        <v/>
      </c>
      <c r="Y490" s="33"/>
      <c r="AA490" s="49" t="str">
        <f t="shared" si="64"/>
        <v/>
      </c>
      <c r="AD490" s="48" t="str">
        <f>IFERROR(VLOOKUP(AC490,abbreviation[[description_german]:[abbreviation_budo]],3,FALSE),"")</f>
        <v/>
      </c>
      <c r="AG490" s="54" t="str">
        <f>IFERROR(VLOOKUP(AF490,abbreviation[[description_german]:[abbreviation_budo]],3,FALSE),"")</f>
        <v/>
      </c>
      <c r="AJ490" s="49" t="str">
        <f t="shared" si="65"/>
        <v>_</v>
      </c>
      <c r="AM490" s="48" t="str">
        <f>IFERROR(VLOOKUP(AL490,abbreviation[[description_german]:[abbreviation_budo]],3,FALSE),"")</f>
        <v/>
      </c>
      <c r="AP490" s="54" t="str">
        <f>IFERROR(VLOOKUP(AO490,abbreviation[[description_german]:[abbreviation_budo]],3,FALSE),"")</f>
        <v/>
      </c>
      <c r="AS490" s="49" t="str">
        <f t="shared" si="66"/>
        <v>_</v>
      </c>
      <c r="AV490" s="53" t="str">
        <f>IFERROR(VLOOKUP(AU490,abbreviation[[description_german]:[abbreviation_budo]],3,FALSE),"")</f>
        <v/>
      </c>
      <c r="AY490" s="51" t="str">
        <f>IFERROR(VLOOKUP(AX490,abbreviation[[description_german]:[abbreviation_budo]],3,FALSE),"")</f>
        <v/>
      </c>
      <c r="BB490" s="51" t="str">
        <f>IFERROR(VLOOKUP(BA490,abbreviation[[description_german]:[abbreviation_budo]],3,FALSE),"")</f>
        <v/>
      </c>
      <c r="BE490" s="51" t="str">
        <f>IFERROR(VLOOKUP(BD490,abbreviation[[description_german]:[abbreviation_budo]],3,FALSE),"")</f>
        <v/>
      </c>
      <c r="BG490" s="38"/>
      <c r="BH490" s="49" t="str">
        <f t="shared" si="67"/>
        <v>_</v>
      </c>
      <c r="BK490" s="53" t="str">
        <f>IFERROR(VLOOKUP(BJ490,abbreviation[[description_german]:[abbreviation_budo]],3,FALSE),"")</f>
        <v/>
      </c>
      <c r="BN490" s="51" t="str">
        <f>IFERROR(VLOOKUP(BM490,abbreviation[[description_german]:[abbreviation_budo]],3,FALSE),"")</f>
        <v/>
      </c>
      <c r="BO490" s="31"/>
      <c r="BQ490" s="51" t="str">
        <f>IFERROR(VLOOKUP(BP490,abbreviation[[description_german]:[abbreviation_budo]],3,FALSE),"")</f>
        <v/>
      </c>
      <c r="BR490" s="57" t="str">
        <f t="shared" si="68"/>
        <v>_</v>
      </c>
      <c r="BU490" s="53" t="str">
        <f>IFERROR(VLOOKUP(BT490,abbreviation[[description_german]:[abbreviation_budo]],3,FALSE),"")</f>
        <v/>
      </c>
      <c r="BV490" s="60" t="str">
        <f t="shared" si="69"/>
        <v>_</v>
      </c>
      <c r="BY490" s="48" t="str">
        <f>IFERROR(VLOOKUP(BX490,category[[category_name_german]:[abbreviation_category_budo]],3,FALSE),"")</f>
        <v/>
      </c>
      <c r="CB490" s="48" t="str">
        <f>IFERROR(VLOOKUP(CA490,category[[category_name_german]:[abbreviation_category_budo]],3,FALSE),"")</f>
        <v/>
      </c>
      <c r="CE490" s="48" t="str">
        <f>IFERROR(VLOOKUP(CD490,category[[category_name_german]:[abbreviation_category_budo]],3,FALSE),"")</f>
        <v/>
      </c>
      <c r="CH490" s="48" t="str">
        <f>IFERROR(VLOOKUP(CG490,category[[category_name_german]:[abbreviation_category_budo]],3,FALSE),"")</f>
        <v/>
      </c>
      <c r="CK490" s="48" t="str">
        <f>IFERROR(VLOOKUP(CJ490,category[[category_name_german]:[abbreviation_category_budo]],3,FALSE),"")</f>
        <v/>
      </c>
      <c r="CM490" s="49" t="str">
        <f t="shared" si="70"/>
        <v/>
      </c>
      <c r="CO490" s="63" t="str">
        <f t="shared" si="71"/>
        <v/>
      </c>
    </row>
    <row r="491" spans="4:93" x14ac:dyDescent="0.25">
      <c r="D491" s="48" t="str">
        <f>IFERROR(VLOOKUP(C491,category[[category_name_german]:[abbreviation_category_budo]],3,FALSE),"")</f>
        <v/>
      </c>
      <c r="G491" s="48" t="str">
        <f>IFERROR(VLOOKUP(F491,category[[category_name_german]:[abbreviation_category_budo]],3,FALSE),"")</f>
        <v/>
      </c>
      <c r="J491" s="48" t="str">
        <f>IFERROR(VLOOKUP(I491,category[[category_name_german]:[abbreviation_category_budo]],3,FALSE),"")</f>
        <v/>
      </c>
      <c r="M491" s="48" t="str">
        <f>IFERROR(VLOOKUP(L491,category[[category_name_german]:[abbreviation_category_budo]],3,FALSE),"")</f>
        <v/>
      </c>
      <c r="P491" s="48" t="str">
        <f>IFERROR(VLOOKUP(O491,category[[category_name_german]:[abbreviation_category_budo]],3,FALSE),"")</f>
        <v/>
      </c>
      <c r="R491" s="49" t="str">
        <f t="shared" si="63"/>
        <v/>
      </c>
      <c r="U491" s="48" t="str">
        <f>IFERROR(VLOOKUP(T491,abbreviation[[description_german]:[abbreviation_budo]],3,FALSE),"")</f>
        <v/>
      </c>
      <c r="X491" s="51" t="str">
        <f>IFERROR(VLOOKUP(W491,abbreviation[[description_german]:[abbreviation_budo]],3,FALSE),"")</f>
        <v/>
      </c>
      <c r="Y491" s="33"/>
      <c r="AA491" s="49" t="str">
        <f t="shared" si="64"/>
        <v/>
      </c>
      <c r="AD491" s="48" t="str">
        <f>IFERROR(VLOOKUP(AC491,abbreviation[[description_german]:[abbreviation_budo]],3,FALSE),"")</f>
        <v/>
      </c>
      <c r="AG491" s="54" t="str">
        <f>IFERROR(VLOOKUP(AF491,abbreviation[[description_german]:[abbreviation_budo]],3,FALSE),"")</f>
        <v/>
      </c>
      <c r="AJ491" s="49" t="str">
        <f t="shared" si="65"/>
        <v>_</v>
      </c>
      <c r="AM491" s="48" t="str">
        <f>IFERROR(VLOOKUP(AL491,abbreviation[[description_german]:[abbreviation_budo]],3,FALSE),"")</f>
        <v/>
      </c>
      <c r="AP491" s="54" t="str">
        <f>IFERROR(VLOOKUP(AO491,abbreviation[[description_german]:[abbreviation_budo]],3,FALSE),"")</f>
        <v/>
      </c>
      <c r="AS491" s="49" t="str">
        <f t="shared" si="66"/>
        <v>_</v>
      </c>
      <c r="AV491" s="53" t="str">
        <f>IFERROR(VLOOKUP(AU491,abbreviation[[description_german]:[abbreviation_budo]],3,FALSE),"")</f>
        <v/>
      </c>
      <c r="AY491" s="51" t="str">
        <f>IFERROR(VLOOKUP(AX491,abbreviation[[description_german]:[abbreviation_budo]],3,FALSE),"")</f>
        <v/>
      </c>
      <c r="BB491" s="51" t="str">
        <f>IFERROR(VLOOKUP(BA491,abbreviation[[description_german]:[abbreviation_budo]],3,FALSE),"")</f>
        <v/>
      </c>
      <c r="BE491" s="51" t="str">
        <f>IFERROR(VLOOKUP(BD491,abbreviation[[description_german]:[abbreviation_budo]],3,FALSE),"")</f>
        <v/>
      </c>
      <c r="BG491" s="38"/>
      <c r="BH491" s="49" t="str">
        <f t="shared" si="67"/>
        <v>_</v>
      </c>
      <c r="BK491" s="53" t="str">
        <f>IFERROR(VLOOKUP(BJ491,abbreviation[[description_german]:[abbreviation_budo]],3,FALSE),"")</f>
        <v/>
      </c>
      <c r="BN491" s="51" t="str">
        <f>IFERROR(VLOOKUP(BM491,abbreviation[[description_german]:[abbreviation_budo]],3,FALSE),"")</f>
        <v/>
      </c>
      <c r="BO491" s="31"/>
      <c r="BQ491" s="51" t="str">
        <f>IFERROR(VLOOKUP(BP491,abbreviation[[description_german]:[abbreviation_budo]],3,FALSE),"")</f>
        <v/>
      </c>
      <c r="BR491" s="57" t="str">
        <f t="shared" si="68"/>
        <v>_</v>
      </c>
      <c r="BU491" s="53" t="str">
        <f>IFERROR(VLOOKUP(BT491,abbreviation[[description_german]:[abbreviation_budo]],3,FALSE),"")</f>
        <v/>
      </c>
      <c r="BV491" s="60" t="str">
        <f t="shared" si="69"/>
        <v>_</v>
      </c>
      <c r="BY491" s="48" t="str">
        <f>IFERROR(VLOOKUP(BX491,category[[category_name_german]:[abbreviation_category_budo]],3,FALSE),"")</f>
        <v/>
      </c>
      <c r="CB491" s="48" t="str">
        <f>IFERROR(VLOOKUP(CA491,category[[category_name_german]:[abbreviation_category_budo]],3,FALSE),"")</f>
        <v/>
      </c>
      <c r="CE491" s="48" t="str">
        <f>IFERROR(VLOOKUP(CD491,category[[category_name_german]:[abbreviation_category_budo]],3,FALSE),"")</f>
        <v/>
      </c>
      <c r="CH491" s="48" t="str">
        <f>IFERROR(VLOOKUP(CG491,category[[category_name_german]:[abbreviation_category_budo]],3,FALSE),"")</f>
        <v/>
      </c>
      <c r="CK491" s="48" t="str">
        <f>IFERROR(VLOOKUP(CJ491,category[[category_name_german]:[abbreviation_category_budo]],3,FALSE),"")</f>
        <v/>
      </c>
      <c r="CM491" s="49" t="str">
        <f t="shared" si="70"/>
        <v/>
      </c>
      <c r="CO491" s="63" t="str">
        <f t="shared" si="71"/>
        <v/>
      </c>
    </row>
    <row r="492" spans="4:93" x14ac:dyDescent="0.25">
      <c r="D492" s="48" t="str">
        <f>IFERROR(VLOOKUP(C492,category[[category_name_german]:[abbreviation_category_budo]],3,FALSE),"")</f>
        <v/>
      </c>
      <c r="G492" s="48" t="str">
        <f>IFERROR(VLOOKUP(F492,category[[category_name_german]:[abbreviation_category_budo]],3,FALSE),"")</f>
        <v/>
      </c>
      <c r="J492" s="48" t="str">
        <f>IFERROR(VLOOKUP(I492,category[[category_name_german]:[abbreviation_category_budo]],3,FALSE),"")</f>
        <v/>
      </c>
      <c r="M492" s="48" t="str">
        <f>IFERROR(VLOOKUP(L492,category[[category_name_german]:[abbreviation_category_budo]],3,FALSE),"")</f>
        <v/>
      </c>
      <c r="P492" s="48" t="str">
        <f>IFERROR(VLOOKUP(O492,category[[category_name_german]:[abbreviation_category_budo]],3,FALSE),"")</f>
        <v/>
      </c>
      <c r="R492" s="49" t="str">
        <f t="shared" si="63"/>
        <v/>
      </c>
      <c r="U492" s="48" t="str">
        <f>IFERROR(VLOOKUP(T492,abbreviation[[description_german]:[abbreviation_budo]],3,FALSE),"")</f>
        <v/>
      </c>
      <c r="X492" s="51" t="str">
        <f>IFERROR(VLOOKUP(W492,abbreviation[[description_german]:[abbreviation_budo]],3,FALSE),"")</f>
        <v/>
      </c>
      <c r="Y492" s="33"/>
      <c r="AA492" s="49" t="str">
        <f t="shared" si="64"/>
        <v/>
      </c>
      <c r="AD492" s="48" t="str">
        <f>IFERROR(VLOOKUP(AC492,abbreviation[[description_german]:[abbreviation_budo]],3,FALSE),"")</f>
        <v/>
      </c>
      <c r="AG492" s="54" t="str">
        <f>IFERROR(VLOOKUP(AF492,abbreviation[[description_german]:[abbreviation_budo]],3,FALSE),"")</f>
        <v/>
      </c>
      <c r="AJ492" s="49" t="str">
        <f t="shared" si="65"/>
        <v>_</v>
      </c>
      <c r="AM492" s="48" t="str">
        <f>IFERROR(VLOOKUP(AL492,abbreviation[[description_german]:[abbreviation_budo]],3,FALSE),"")</f>
        <v/>
      </c>
      <c r="AP492" s="54" t="str">
        <f>IFERROR(VLOOKUP(AO492,abbreviation[[description_german]:[abbreviation_budo]],3,FALSE),"")</f>
        <v/>
      </c>
      <c r="AS492" s="49" t="str">
        <f t="shared" si="66"/>
        <v>_</v>
      </c>
      <c r="AV492" s="53" t="str">
        <f>IFERROR(VLOOKUP(AU492,abbreviation[[description_german]:[abbreviation_budo]],3,FALSE),"")</f>
        <v/>
      </c>
      <c r="AY492" s="51" t="str">
        <f>IFERROR(VLOOKUP(AX492,abbreviation[[description_german]:[abbreviation_budo]],3,FALSE),"")</f>
        <v/>
      </c>
      <c r="BB492" s="51" t="str">
        <f>IFERROR(VLOOKUP(BA492,abbreviation[[description_german]:[abbreviation_budo]],3,FALSE),"")</f>
        <v/>
      </c>
      <c r="BE492" s="51" t="str">
        <f>IFERROR(VLOOKUP(BD492,abbreviation[[description_german]:[abbreviation_budo]],3,FALSE),"")</f>
        <v/>
      </c>
      <c r="BG492" s="38"/>
      <c r="BH492" s="49" t="str">
        <f t="shared" si="67"/>
        <v>_</v>
      </c>
      <c r="BK492" s="53" t="str">
        <f>IFERROR(VLOOKUP(BJ492,abbreviation[[description_german]:[abbreviation_budo]],3,FALSE),"")</f>
        <v/>
      </c>
      <c r="BN492" s="51" t="str">
        <f>IFERROR(VLOOKUP(BM492,abbreviation[[description_german]:[abbreviation_budo]],3,FALSE),"")</f>
        <v/>
      </c>
      <c r="BO492" s="31"/>
      <c r="BQ492" s="51" t="str">
        <f>IFERROR(VLOOKUP(BP492,abbreviation[[description_german]:[abbreviation_budo]],3,FALSE),"")</f>
        <v/>
      </c>
      <c r="BR492" s="57" t="str">
        <f t="shared" si="68"/>
        <v>_</v>
      </c>
      <c r="BU492" s="53" t="str">
        <f>IFERROR(VLOOKUP(BT492,abbreviation[[description_german]:[abbreviation_budo]],3,FALSE),"")</f>
        <v/>
      </c>
      <c r="BV492" s="60" t="str">
        <f t="shared" si="69"/>
        <v>_</v>
      </c>
      <c r="BY492" s="48" t="str">
        <f>IFERROR(VLOOKUP(BX492,category[[category_name_german]:[abbreviation_category_budo]],3,FALSE),"")</f>
        <v/>
      </c>
      <c r="CB492" s="48" t="str">
        <f>IFERROR(VLOOKUP(CA492,category[[category_name_german]:[abbreviation_category_budo]],3,FALSE),"")</f>
        <v/>
      </c>
      <c r="CE492" s="48" t="str">
        <f>IFERROR(VLOOKUP(CD492,category[[category_name_german]:[abbreviation_category_budo]],3,FALSE),"")</f>
        <v/>
      </c>
      <c r="CH492" s="48" t="str">
        <f>IFERROR(VLOOKUP(CG492,category[[category_name_german]:[abbreviation_category_budo]],3,FALSE),"")</f>
        <v/>
      </c>
      <c r="CK492" s="48" t="str">
        <f>IFERROR(VLOOKUP(CJ492,category[[category_name_german]:[abbreviation_category_budo]],3,FALSE),"")</f>
        <v/>
      </c>
      <c r="CM492" s="49" t="str">
        <f t="shared" si="70"/>
        <v/>
      </c>
      <c r="CO492" s="63" t="str">
        <f t="shared" si="71"/>
        <v/>
      </c>
    </row>
    <row r="493" spans="4:93" x14ac:dyDescent="0.25">
      <c r="D493" s="48" t="str">
        <f>IFERROR(VLOOKUP(C493,category[[category_name_german]:[abbreviation_category_budo]],3,FALSE),"")</f>
        <v/>
      </c>
      <c r="G493" s="48" t="str">
        <f>IFERROR(VLOOKUP(F493,category[[category_name_german]:[abbreviation_category_budo]],3,FALSE),"")</f>
        <v/>
      </c>
      <c r="J493" s="48" t="str">
        <f>IFERROR(VLOOKUP(I493,category[[category_name_german]:[abbreviation_category_budo]],3,FALSE),"")</f>
        <v/>
      </c>
      <c r="M493" s="48" t="str">
        <f>IFERROR(VLOOKUP(L493,category[[category_name_german]:[abbreviation_category_budo]],3,FALSE),"")</f>
        <v/>
      </c>
      <c r="P493" s="48" t="str">
        <f>IFERROR(VLOOKUP(O493,category[[category_name_german]:[abbreviation_category_budo]],3,FALSE),"")</f>
        <v/>
      </c>
      <c r="R493" s="49" t="str">
        <f t="shared" si="63"/>
        <v/>
      </c>
      <c r="U493" s="48" t="str">
        <f>IFERROR(VLOOKUP(T493,abbreviation[[description_german]:[abbreviation_budo]],3,FALSE),"")</f>
        <v/>
      </c>
      <c r="X493" s="51" t="str">
        <f>IFERROR(VLOOKUP(W493,abbreviation[[description_german]:[abbreviation_budo]],3,FALSE),"")</f>
        <v/>
      </c>
      <c r="Y493" s="33"/>
      <c r="AA493" s="49" t="str">
        <f t="shared" si="64"/>
        <v/>
      </c>
      <c r="AD493" s="48" t="str">
        <f>IFERROR(VLOOKUP(AC493,abbreviation[[description_german]:[abbreviation_budo]],3,FALSE),"")</f>
        <v/>
      </c>
      <c r="AG493" s="54" t="str">
        <f>IFERROR(VLOOKUP(AF493,abbreviation[[description_german]:[abbreviation_budo]],3,FALSE),"")</f>
        <v/>
      </c>
      <c r="AJ493" s="49" t="str">
        <f t="shared" si="65"/>
        <v>_</v>
      </c>
      <c r="AM493" s="48" t="str">
        <f>IFERROR(VLOOKUP(AL493,abbreviation[[description_german]:[abbreviation_budo]],3,FALSE),"")</f>
        <v/>
      </c>
      <c r="AP493" s="54" t="str">
        <f>IFERROR(VLOOKUP(AO493,abbreviation[[description_german]:[abbreviation_budo]],3,FALSE),"")</f>
        <v/>
      </c>
      <c r="AS493" s="49" t="str">
        <f t="shared" si="66"/>
        <v>_</v>
      </c>
      <c r="AV493" s="53" t="str">
        <f>IFERROR(VLOOKUP(AU493,abbreviation[[description_german]:[abbreviation_budo]],3,FALSE),"")</f>
        <v/>
      </c>
      <c r="AY493" s="51" t="str">
        <f>IFERROR(VLOOKUP(AX493,abbreviation[[description_german]:[abbreviation_budo]],3,FALSE),"")</f>
        <v/>
      </c>
      <c r="BB493" s="51" t="str">
        <f>IFERROR(VLOOKUP(BA493,abbreviation[[description_german]:[abbreviation_budo]],3,FALSE),"")</f>
        <v/>
      </c>
      <c r="BE493" s="51" t="str">
        <f>IFERROR(VLOOKUP(BD493,abbreviation[[description_german]:[abbreviation_budo]],3,FALSE),"")</f>
        <v/>
      </c>
      <c r="BG493" s="38"/>
      <c r="BH493" s="49" t="str">
        <f t="shared" si="67"/>
        <v>_</v>
      </c>
      <c r="BK493" s="53" t="str">
        <f>IFERROR(VLOOKUP(BJ493,abbreviation[[description_german]:[abbreviation_budo]],3,FALSE),"")</f>
        <v/>
      </c>
      <c r="BN493" s="51" t="str">
        <f>IFERROR(VLOOKUP(BM493,abbreviation[[description_german]:[abbreviation_budo]],3,FALSE),"")</f>
        <v/>
      </c>
      <c r="BO493" s="31"/>
      <c r="BQ493" s="51" t="str">
        <f>IFERROR(VLOOKUP(BP493,abbreviation[[description_german]:[abbreviation_budo]],3,FALSE),"")</f>
        <v/>
      </c>
      <c r="BR493" s="57" t="str">
        <f t="shared" si="68"/>
        <v>_</v>
      </c>
      <c r="BU493" s="53" t="str">
        <f>IFERROR(VLOOKUP(BT493,abbreviation[[description_german]:[abbreviation_budo]],3,FALSE),"")</f>
        <v/>
      </c>
      <c r="BV493" s="60" t="str">
        <f t="shared" si="69"/>
        <v>_</v>
      </c>
      <c r="BY493" s="48" t="str">
        <f>IFERROR(VLOOKUP(BX493,category[[category_name_german]:[abbreviation_category_budo]],3,FALSE),"")</f>
        <v/>
      </c>
      <c r="CB493" s="48" t="str">
        <f>IFERROR(VLOOKUP(CA493,category[[category_name_german]:[abbreviation_category_budo]],3,FALSE),"")</f>
        <v/>
      </c>
      <c r="CE493" s="48" t="str">
        <f>IFERROR(VLOOKUP(CD493,category[[category_name_german]:[abbreviation_category_budo]],3,FALSE),"")</f>
        <v/>
      </c>
      <c r="CH493" s="48" t="str">
        <f>IFERROR(VLOOKUP(CG493,category[[category_name_german]:[abbreviation_category_budo]],3,FALSE),"")</f>
        <v/>
      </c>
      <c r="CK493" s="48" t="str">
        <f>IFERROR(VLOOKUP(CJ493,category[[category_name_german]:[abbreviation_category_budo]],3,FALSE),"")</f>
        <v/>
      </c>
      <c r="CM493" s="49" t="str">
        <f t="shared" si="70"/>
        <v/>
      </c>
      <c r="CO493" s="63" t="str">
        <f t="shared" si="71"/>
        <v/>
      </c>
    </row>
    <row r="494" spans="4:93" x14ac:dyDescent="0.25">
      <c r="D494" s="48" t="str">
        <f>IFERROR(VLOOKUP(C494,category[[category_name_german]:[abbreviation_category_budo]],3,FALSE),"")</f>
        <v/>
      </c>
      <c r="G494" s="48" t="str">
        <f>IFERROR(VLOOKUP(F494,category[[category_name_german]:[abbreviation_category_budo]],3,FALSE),"")</f>
        <v/>
      </c>
      <c r="J494" s="48" t="str">
        <f>IFERROR(VLOOKUP(I494,category[[category_name_german]:[abbreviation_category_budo]],3,FALSE),"")</f>
        <v/>
      </c>
      <c r="M494" s="48" t="str">
        <f>IFERROR(VLOOKUP(L494,category[[category_name_german]:[abbreviation_category_budo]],3,FALSE),"")</f>
        <v/>
      </c>
      <c r="P494" s="48" t="str">
        <f>IFERROR(VLOOKUP(O494,category[[category_name_german]:[abbreviation_category_budo]],3,FALSE),"")</f>
        <v/>
      </c>
      <c r="R494" s="49" t="str">
        <f t="shared" si="63"/>
        <v/>
      </c>
      <c r="U494" s="48" t="str">
        <f>IFERROR(VLOOKUP(T494,abbreviation[[description_german]:[abbreviation_budo]],3,FALSE),"")</f>
        <v/>
      </c>
      <c r="X494" s="51" t="str">
        <f>IFERROR(VLOOKUP(W494,abbreviation[[description_german]:[abbreviation_budo]],3,FALSE),"")</f>
        <v/>
      </c>
      <c r="Y494" s="33"/>
      <c r="AA494" s="49" t="str">
        <f t="shared" si="64"/>
        <v/>
      </c>
      <c r="AD494" s="48" t="str">
        <f>IFERROR(VLOOKUP(AC494,abbreviation[[description_german]:[abbreviation_budo]],3,FALSE),"")</f>
        <v/>
      </c>
      <c r="AG494" s="54" t="str">
        <f>IFERROR(VLOOKUP(AF494,abbreviation[[description_german]:[abbreviation_budo]],3,FALSE),"")</f>
        <v/>
      </c>
      <c r="AJ494" s="49" t="str">
        <f t="shared" si="65"/>
        <v>_</v>
      </c>
      <c r="AM494" s="48" t="str">
        <f>IFERROR(VLOOKUP(AL494,abbreviation[[description_german]:[abbreviation_budo]],3,FALSE),"")</f>
        <v/>
      </c>
      <c r="AP494" s="54" t="str">
        <f>IFERROR(VLOOKUP(AO494,abbreviation[[description_german]:[abbreviation_budo]],3,FALSE),"")</f>
        <v/>
      </c>
      <c r="AS494" s="49" t="str">
        <f t="shared" si="66"/>
        <v>_</v>
      </c>
      <c r="AV494" s="53" t="str">
        <f>IFERROR(VLOOKUP(AU494,abbreviation[[description_german]:[abbreviation_budo]],3,FALSE),"")</f>
        <v/>
      </c>
      <c r="AY494" s="51" t="str">
        <f>IFERROR(VLOOKUP(AX494,abbreviation[[description_german]:[abbreviation_budo]],3,FALSE),"")</f>
        <v/>
      </c>
      <c r="BB494" s="51" t="str">
        <f>IFERROR(VLOOKUP(BA494,abbreviation[[description_german]:[abbreviation_budo]],3,FALSE),"")</f>
        <v/>
      </c>
      <c r="BE494" s="51" t="str">
        <f>IFERROR(VLOOKUP(BD494,abbreviation[[description_german]:[abbreviation_budo]],3,FALSE),"")</f>
        <v/>
      </c>
      <c r="BG494" s="38"/>
      <c r="BH494" s="49" t="str">
        <f t="shared" si="67"/>
        <v>_</v>
      </c>
      <c r="BK494" s="53" t="str">
        <f>IFERROR(VLOOKUP(BJ494,abbreviation[[description_german]:[abbreviation_budo]],3,FALSE),"")</f>
        <v/>
      </c>
      <c r="BN494" s="51" t="str">
        <f>IFERROR(VLOOKUP(BM494,abbreviation[[description_german]:[abbreviation_budo]],3,FALSE),"")</f>
        <v/>
      </c>
      <c r="BO494" s="31"/>
      <c r="BQ494" s="51" t="str">
        <f>IFERROR(VLOOKUP(BP494,abbreviation[[description_german]:[abbreviation_budo]],3,FALSE),"")</f>
        <v/>
      </c>
      <c r="BR494" s="57" t="str">
        <f t="shared" si="68"/>
        <v>_</v>
      </c>
      <c r="BU494" s="53" t="str">
        <f>IFERROR(VLOOKUP(BT494,abbreviation[[description_german]:[abbreviation_budo]],3,FALSE),"")</f>
        <v/>
      </c>
      <c r="BV494" s="60" t="str">
        <f t="shared" si="69"/>
        <v>_</v>
      </c>
      <c r="BY494" s="48" t="str">
        <f>IFERROR(VLOOKUP(BX494,category[[category_name_german]:[abbreviation_category_budo]],3,FALSE),"")</f>
        <v/>
      </c>
      <c r="CB494" s="48" t="str">
        <f>IFERROR(VLOOKUP(CA494,category[[category_name_german]:[abbreviation_category_budo]],3,FALSE),"")</f>
        <v/>
      </c>
      <c r="CE494" s="48" t="str">
        <f>IFERROR(VLOOKUP(CD494,category[[category_name_german]:[abbreviation_category_budo]],3,FALSE),"")</f>
        <v/>
      </c>
      <c r="CH494" s="48" t="str">
        <f>IFERROR(VLOOKUP(CG494,category[[category_name_german]:[abbreviation_category_budo]],3,FALSE),"")</f>
        <v/>
      </c>
      <c r="CK494" s="48" t="str">
        <f>IFERROR(VLOOKUP(CJ494,category[[category_name_german]:[abbreviation_category_budo]],3,FALSE),"")</f>
        <v/>
      </c>
      <c r="CM494" s="49" t="str">
        <f t="shared" si="70"/>
        <v/>
      </c>
      <c r="CO494" s="63" t="str">
        <f t="shared" si="71"/>
        <v/>
      </c>
    </row>
    <row r="495" spans="4:93" x14ac:dyDescent="0.25">
      <c r="D495" s="48" t="str">
        <f>IFERROR(VLOOKUP(C495,category[[category_name_german]:[abbreviation_category_budo]],3,FALSE),"")</f>
        <v/>
      </c>
      <c r="G495" s="48" t="str">
        <f>IFERROR(VLOOKUP(F495,category[[category_name_german]:[abbreviation_category_budo]],3,FALSE),"")</f>
        <v/>
      </c>
      <c r="J495" s="48" t="str">
        <f>IFERROR(VLOOKUP(I495,category[[category_name_german]:[abbreviation_category_budo]],3,FALSE),"")</f>
        <v/>
      </c>
      <c r="M495" s="48" t="str">
        <f>IFERROR(VLOOKUP(L495,category[[category_name_german]:[abbreviation_category_budo]],3,FALSE),"")</f>
        <v/>
      </c>
      <c r="P495" s="48" t="str">
        <f>IFERROR(VLOOKUP(O495,category[[category_name_german]:[abbreviation_category_budo]],3,FALSE),"")</f>
        <v/>
      </c>
      <c r="R495" s="49" t="str">
        <f t="shared" si="63"/>
        <v/>
      </c>
      <c r="U495" s="48" t="str">
        <f>IFERROR(VLOOKUP(T495,abbreviation[[description_german]:[abbreviation_budo]],3,FALSE),"")</f>
        <v/>
      </c>
      <c r="X495" s="51" t="str">
        <f>IFERROR(VLOOKUP(W495,abbreviation[[description_german]:[abbreviation_budo]],3,FALSE),"")</f>
        <v/>
      </c>
      <c r="Y495" s="33"/>
      <c r="AA495" s="49" t="str">
        <f t="shared" si="64"/>
        <v/>
      </c>
      <c r="AD495" s="48" t="str">
        <f>IFERROR(VLOOKUP(AC495,abbreviation[[description_german]:[abbreviation_budo]],3,FALSE),"")</f>
        <v/>
      </c>
      <c r="AG495" s="54" t="str">
        <f>IFERROR(VLOOKUP(AF495,abbreviation[[description_german]:[abbreviation_budo]],3,FALSE),"")</f>
        <v/>
      </c>
      <c r="AJ495" s="49" t="str">
        <f t="shared" si="65"/>
        <v>_</v>
      </c>
      <c r="AM495" s="48" t="str">
        <f>IFERROR(VLOOKUP(AL495,abbreviation[[description_german]:[abbreviation_budo]],3,FALSE),"")</f>
        <v/>
      </c>
      <c r="AP495" s="54" t="str">
        <f>IFERROR(VLOOKUP(AO495,abbreviation[[description_german]:[abbreviation_budo]],3,FALSE),"")</f>
        <v/>
      </c>
      <c r="AS495" s="49" t="str">
        <f t="shared" si="66"/>
        <v>_</v>
      </c>
      <c r="AV495" s="53" t="str">
        <f>IFERROR(VLOOKUP(AU495,abbreviation[[description_german]:[abbreviation_budo]],3,FALSE),"")</f>
        <v/>
      </c>
      <c r="AY495" s="51" t="str">
        <f>IFERROR(VLOOKUP(AX495,abbreviation[[description_german]:[abbreviation_budo]],3,FALSE),"")</f>
        <v/>
      </c>
      <c r="BB495" s="51" t="str">
        <f>IFERROR(VLOOKUP(BA495,abbreviation[[description_german]:[abbreviation_budo]],3,FALSE),"")</f>
        <v/>
      </c>
      <c r="BE495" s="51" t="str">
        <f>IFERROR(VLOOKUP(BD495,abbreviation[[description_german]:[abbreviation_budo]],3,FALSE),"")</f>
        <v/>
      </c>
      <c r="BG495" s="38"/>
      <c r="BH495" s="49" t="str">
        <f t="shared" si="67"/>
        <v>_</v>
      </c>
      <c r="BK495" s="53" t="str">
        <f>IFERROR(VLOOKUP(BJ495,abbreviation[[description_german]:[abbreviation_budo]],3,FALSE),"")</f>
        <v/>
      </c>
      <c r="BN495" s="51" t="str">
        <f>IFERROR(VLOOKUP(BM495,abbreviation[[description_german]:[abbreviation_budo]],3,FALSE),"")</f>
        <v/>
      </c>
      <c r="BO495" s="31"/>
      <c r="BQ495" s="51" t="str">
        <f>IFERROR(VLOOKUP(BP495,abbreviation[[description_german]:[abbreviation_budo]],3,FALSE),"")</f>
        <v/>
      </c>
      <c r="BR495" s="57" t="str">
        <f t="shared" si="68"/>
        <v>_</v>
      </c>
      <c r="BU495" s="53" t="str">
        <f>IFERROR(VLOOKUP(BT495,abbreviation[[description_german]:[abbreviation_budo]],3,FALSE),"")</f>
        <v/>
      </c>
      <c r="BV495" s="60" t="str">
        <f t="shared" si="69"/>
        <v>_</v>
      </c>
      <c r="BY495" s="48" t="str">
        <f>IFERROR(VLOOKUP(BX495,category[[category_name_german]:[abbreviation_category_budo]],3,FALSE),"")</f>
        <v/>
      </c>
      <c r="CB495" s="48" t="str">
        <f>IFERROR(VLOOKUP(CA495,category[[category_name_german]:[abbreviation_category_budo]],3,FALSE),"")</f>
        <v/>
      </c>
      <c r="CE495" s="48" t="str">
        <f>IFERROR(VLOOKUP(CD495,category[[category_name_german]:[abbreviation_category_budo]],3,FALSE),"")</f>
        <v/>
      </c>
      <c r="CH495" s="48" t="str">
        <f>IFERROR(VLOOKUP(CG495,category[[category_name_german]:[abbreviation_category_budo]],3,FALSE),"")</f>
        <v/>
      </c>
      <c r="CK495" s="48" t="str">
        <f>IFERROR(VLOOKUP(CJ495,category[[category_name_german]:[abbreviation_category_budo]],3,FALSE),"")</f>
        <v/>
      </c>
      <c r="CM495" s="49" t="str">
        <f t="shared" si="70"/>
        <v/>
      </c>
      <c r="CO495" s="63" t="str">
        <f t="shared" si="71"/>
        <v/>
      </c>
    </row>
    <row r="496" spans="4:93" x14ac:dyDescent="0.25">
      <c r="D496" s="48" t="str">
        <f>IFERROR(VLOOKUP(C496,category[[category_name_german]:[abbreviation_category_budo]],3,FALSE),"")</f>
        <v/>
      </c>
      <c r="G496" s="48" t="str">
        <f>IFERROR(VLOOKUP(F496,category[[category_name_german]:[abbreviation_category_budo]],3,FALSE),"")</f>
        <v/>
      </c>
      <c r="J496" s="48" t="str">
        <f>IFERROR(VLOOKUP(I496,category[[category_name_german]:[abbreviation_category_budo]],3,FALSE),"")</f>
        <v/>
      </c>
      <c r="M496" s="48" t="str">
        <f>IFERROR(VLOOKUP(L496,category[[category_name_german]:[abbreviation_category_budo]],3,FALSE),"")</f>
        <v/>
      </c>
      <c r="P496" s="48" t="str">
        <f>IFERROR(VLOOKUP(O496,category[[category_name_german]:[abbreviation_category_budo]],3,FALSE),"")</f>
        <v/>
      </c>
      <c r="R496" s="49" t="str">
        <f t="shared" si="63"/>
        <v/>
      </c>
      <c r="U496" s="48" t="str">
        <f>IFERROR(VLOOKUP(T496,abbreviation[[description_german]:[abbreviation_budo]],3,FALSE),"")</f>
        <v/>
      </c>
      <c r="X496" s="51" t="str">
        <f>IFERROR(VLOOKUP(W496,abbreviation[[description_german]:[abbreviation_budo]],3,FALSE),"")</f>
        <v/>
      </c>
      <c r="Y496" s="33"/>
      <c r="AA496" s="49" t="str">
        <f t="shared" si="64"/>
        <v/>
      </c>
      <c r="AD496" s="48" t="str">
        <f>IFERROR(VLOOKUP(AC496,abbreviation[[description_german]:[abbreviation_budo]],3,FALSE),"")</f>
        <v/>
      </c>
      <c r="AG496" s="54" t="str">
        <f>IFERROR(VLOOKUP(AF496,abbreviation[[description_german]:[abbreviation_budo]],3,FALSE),"")</f>
        <v/>
      </c>
      <c r="AJ496" s="49" t="str">
        <f t="shared" si="65"/>
        <v>_</v>
      </c>
      <c r="AM496" s="48" t="str">
        <f>IFERROR(VLOOKUP(AL496,abbreviation[[description_german]:[abbreviation_budo]],3,FALSE),"")</f>
        <v/>
      </c>
      <c r="AP496" s="54" t="str">
        <f>IFERROR(VLOOKUP(AO496,abbreviation[[description_german]:[abbreviation_budo]],3,FALSE),"")</f>
        <v/>
      </c>
      <c r="AS496" s="49" t="str">
        <f t="shared" si="66"/>
        <v>_</v>
      </c>
      <c r="AV496" s="53" t="str">
        <f>IFERROR(VLOOKUP(AU496,abbreviation[[description_german]:[abbreviation_budo]],3,FALSE),"")</f>
        <v/>
      </c>
      <c r="AY496" s="51" t="str">
        <f>IFERROR(VLOOKUP(AX496,abbreviation[[description_german]:[abbreviation_budo]],3,FALSE),"")</f>
        <v/>
      </c>
      <c r="BB496" s="51" t="str">
        <f>IFERROR(VLOOKUP(BA496,abbreviation[[description_german]:[abbreviation_budo]],3,FALSE),"")</f>
        <v/>
      </c>
      <c r="BE496" s="51" t="str">
        <f>IFERROR(VLOOKUP(BD496,abbreviation[[description_german]:[abbreviation_budo]],3,FALSE),"")</f>
        <v/>
      </c>
      <c r="BG496" s="38"/>
      <c r="BH496" s="49" t="str">
        <f t="shared" si="67"/>
        <v>_</v>
      </c>
      <c r="BK496" s="53" t="str">
        <f>IFERROR(VLOOKUP(BJ496,abbreviation[[description_german]:[abbreviation_budo]],3,FALSE),"")</f>
        <v/>
      </c>
      <c r="BN496" s="51" t="str">
        <f>IFERROR(VLOOKUP(BM496,abbreviation[[description_german]:[abbreviation_budo]],3,FALSE),"")</f>
        <v/>
      </c>
      <c r="BO496" s="31"/>
      <c r="BQ496" s="51" t="str">
        <f>IFERROR(VLOOKUP(BP496,abbreviation[[description_german]:[abbreviation_budo]],3,FALSE),"")</f>
        <v/>
      </c>
      <c r="BR496" s="57" t="str">
        <f t="shared" si="68"/>
        <v>_</v>
      </c>
      <c r="BU496" s="53" t="str">
        <f>IFERROR(VLOOKUP(BT496,abbreviation[[description_german]:[abbreviation_budo]],3,FALSE),"")</f>
        <v/>
      </c>
      <c r="BV496" s="60" t="str">
        <f t="shared" si="69"/>
        <v>_</v>
      </c>
      <c r="BY496" s="48" t="str">
        <f>IFERROR(VLOOKUP(BX496,category[[category_name_german]:[abbreviation_category_budo]],3,FALSE),"")</f>
        <v/>
      </c>
      <c r="CB496" s="48" t="str">
        <f>IFERROR(VLOOKUP(CA496,category[[category_name_german]:[abbreviation_category_budo]],3,FALSE),"")</f>
        <v/>
      </c>
      <c r="CE496" s="48" t="str">
        <f>IFERROR(VLOOKUP(CD496,category[[category_name_german]:[abbreviation_category_budo]],3,FALSE),"")</f>
        <v/>
      </c>
      <c r="CH496" s="48" t="str">
        <f>IFERROR(VLOOKUP(CG496,category[[category_name_german]:[abbreviation_category_budo]],3,FALSE),"")</f>
        <v/>
      </c>
      <c r="CK496" s="48" t="str">
        <f>IFERROR(VLOOKUP(CJ496,category[[category_name_german]:[abbreviation_category_budo]],3,FALSE),"")</f>
        <v/>
      </c>
      <c r="CM496" s="49" t="str">
        <f t="shared" si="70"/>
        <v/>
      </c>
      <c r="CO496" s="63" t="str">
        <f t="shared" si="71"/>
        <v/>
      </c>
    </row>
    <row r="497" spans="4:93" x14ac:dyDescent="0.25">
      <c r="D497" s="48" t="str">
        <f>IFERROR(VLOOKUP(C497,category[[category_name_german]:[abbreviation_category_budo]],3,FALSE),"")</f>
        <v/>
      </c>
      <c r="G497" s="48" t="str">
        <f>IFERROR(VLOOKUP(F497,category[[category_name_german]:[abbreviation_category_budo]],3,FALSE),"")</f>
        <v/>
      </c>
      <c r="J497" s="48" t="str">
        <f>IFERROR(VLOOKUP(I497,category[[category_name_german]:[abbreviation_category_budo]],3,FALSE),"")</f>
        <v/>
      </c>
      <c r="M497" s="48" t="str">
        <f>IFERROR(VLOOKUP(L497,category[[category_name_german]:[abbreviation_category_budo]],3,FALSE),"")</f>
        <v/>
      </c>
      <c r="P497" s="48" t="str">
        <f>IFERROR(VLOOKUP(O497,category[[category_name_german]:[abbreviation_category_budo]],3,FALSE),"")</f>
        <v/>
      </c>
      <c r="R497" s="49" t="str">
        <f t="shared" si="63"/>
        <v/>
      </c>
      <c r="U497" s="48" t="str">
        <f>IFERROR(VLOOKUP(T497,abbreviation[[description_german]:[abbreviation_budo]],3,FALSE),"")</f>
        <v/>
      </c>
      <c r="X497" s="51" t="str">
        <f>IFERROR(VLOOKUP(W497,abbreviation[[description_german]:[abbreviation_budo]],3,FALSE),"")</f>
        <v/>
      </c>
      <c r="Y497" s="33"/>
      <c r="AA497" s="49" t="str">
        <f t="shared" si="64"/>
        <v/>
      </c>
      <c r="AD497" s="48" t="str">
        <f>IFERROR(VLOOKUP(AC497,abbreviation[[description_german]:[abbreviation_budo]],3,FALSE),"")</f>
        <v/>
      </c>
      <c r="AG497" s="54" t="str">
        <f>IFERROR(VLOOKUP(AF497,abbreviation[[description_german]:[abbreviation_budo]],3,FALSE),"")</f>
        <v/>
      </c>
      <c r="AJ497" s="49" t="str">
        <f t="shared" si="65"/>
        <v>_</v>
      </c>
      <c r="AM497" s="48" t="str">
        <f>IFERROR(VLOOKUP(AL497,abbreviation[[description_german]:[abbreviation_budo]],3,FALSE),"")</f>
        <v/>
      </c>
      <c r="AP497" s="54" t="str">
        <f>IFERROR(VLOOKUP(AO497,abbreviation[[description_german]:[abbreviation_budo]],3,FALSE),"")</f>
        <v/>
      </c>
      <c r="AS497" s="49" t="str">
        <f t="shared" si="66"/>
        <v>_</v>
      </c>
      <c r="AV497" s="53" t="str">
        <f>IFERROR(VLOOKUP(AU497,abbreviation[[description_german]:[abbreviation_budo]],3,FALSE),"")</f>
        <v/>
      </c>
      <c r="AY497" s="51" t="str">
        <f>IFERROR(VLOOKUP(AX497,abbreviation[[description_german]:[abbreviation_budo]],3,FALSE),"")</f>
        <v/>
      </c>
      <c r="BB497" s="51" t="str">
        <f>IFERROR(VLOOKUP(BA497,abbreviation[[description_german]:[abbreviation_budo]],3,FALSE),"")</f>
        <v/>
      </c>
      <c r="BE497" s="51" t="str">
        <f>IFERROR(VLOOKUP(BD497,abbreviation[[description_german]:[abbreviation_budo]],3,FALSE),"")</f>
        <v/>
      </c>
      <c r="BG497" s="38"/>
      <c r="BH497" s="49" t="str">
        <f t="shared" si="67"/>
        <v>_</v>
      </c>
      <c r="BK497" s="53" t="str">
        <f>IFERROR(VLOOKUP(BJ497,abbreviation[[description_german]:[abbreviation_budo]],3,FALSE),"")</f>
        <v/>
      </c>
      <c r="BN497" s="51" t="str">
        <f>IFERROR(VLOOKUP(BM497,abbreviation[[description_german]:[abbreviation_budo]],3,FALSE),"")</f>
        <v/>
      </c>
      <c r="BO497" s="31"/>
      <c r="BQ497" s="51" t="str">
        <f>IFERROR(VLOOKUP(BP497,abbreviation[[description_german]:[abbreviation_budo]],3,FALSE),"")</f>
        <v/>
      </c>
      <c r="BR497" s="57" t="str">
        <f t="shared" si="68"/>
        <v>_</v>
      </c>
      <c r="BU497" s="53" t="str">
        <f>IFERROR(VLOOKUP(BT497,abbreviation[[description_german]:[abbreviation_budo]],3,FALSE),"")</f>
        <v/>
      </c>
      <c r="BV497" s="60" t="str">
        <f t="shared" si="69"/>
        <v>_</v>
      </c>
      <c r="BY497" s="48" t="str">
        <f>IFERROR(VLOOKUP(BX497,category[[category_name_german]:[abbreviation_category_budo]],3,FALSE),"")</f>
        <v/>
      </c>
      <c r="CB497" s="48" t="str">
        <f>IFERROR(VLOOKUP(CA497,category[[category_name_german]:[abbreviation_category_budo]],3,FALSE),"")</f>
        <v/>
      </c>
      <c r="CE497" s="48" t="str">
        <f>IFERROR(VLOOKUP(CD497,category[[category_name_german]:[abbreviation_category_budo]],3,FALSE),"")</f>
        <v/>
      </c>
      <c r="CH497" s="48" t="str">
        <f>IFERROR(VLOOKUP(CG497,category[[category_name_german]:[abbreviation_category_budo]],3,FALSE),"")</f>
        <v/>
      </c>
      <c r="CK497" s="48" t="str">
        <f>IFERROR(VLOOKUP(CJ497,category[[category_name_german]:[abbreviation_category_budo]],3,FALSE),"")</f>
        <v/>
      </c>
      <c r="CM497" s="49" t="str">
        <f t="shared" si="70"/>
        <v/>
      </c>
      <c r="CO497" s="63" t="str">
        <f t="shared" si="71"/>
        <v/>
      </c>
    </row>
    <row r="498" spans="4:93" x14ac:dyDescent="0.25">
      <c r="D498" s="48" t="str">
        <f>IFERROR(VLOOKUP(C498,category[[category_name_german]:[abbreviation_category_budo]],3,FALSE),"")</f>
        <v/>
      </c>
      <c r="G498" s="48" t="str">
        <f>IFERROR(VLOOKUP(F498,category[[category_name_german]:[abbreviation_category_budo]],3,FALSE),"")</f>
        <v/>
      </c>
      <c r="J498" s="48" t="str">
        <f>IFERROR(VLOOKUP(I498,category[[category_name_german]:[abbreviation_category_budo]],3,FALSE),"")</f>
        <v/>
      </c>
      <c r="M498" s="48" t="str">
        <f>IFERROR(VLOOKUP(L498,category[[category_name_german]:[abbreviation_category_budo]],3,FALSE),"")</f>
        <v/>
      </c>
      <c r="P498" s="48" t="str">
        <f>IFERROR(VLOOKUP(O498,category[[category_name_german]:[abbreviation_category_budo]],3,FALSE),"")</f>
        <v/>
      </c>
      <c r="R498" s="49" t="str">
        <f t="shared" si="63"/>
        <v/>
      </c>
      <c r="U498" s="48" t="str">
        <f>IFERROR(VLOOKUP(T498,abbreviation[[description_german]:[abbreviation_budo]],3,FALSE),"")</f>
        <v/>
      </c>
      <c r="X498" s="51" t="str">
        <f>IFERROR(VLOOKUP(W498,abbreviation[[description_german]:[abbreviation_budo]],3,FALSE),"")</f>
        <v/>
      </c>
      <c r="Y498" s="33"/>
      <c r="AA498" s="49" t="str">
        <f t="shared" si="64"/>
        <v/>
      </c>
      <c r="AD498" s="48" t="str">
        <f>IFERROR(VLOOKUP(AC498,abbreviation[[description_german]:[abbreviation_budo]],3,FALSE),"")</f>
        <v/>
      </c>
      <c r="AG498" s="54" t="str">
        <f>IFERROR(VLOOKUP(AF498,abbreviation[[description_german]:[abbreviation_budo]],3,FALSE),"")</f>
        <v/>
      </c>
      <c r="AJ498" s="49" t="str">
        <f t="shared" si="65"/>
        <v>_</v>
      </c>
      <c r="AM498" s="48" t="str">
        <f>IFERROR(VLOOKUP(AL498,abbreviation[[description_german]:[abbreviation_budo]],3,FALSE),"")</f>
        <v/>
      </c>
      <c r="AP498" s="54" t="str">
        <f>IFERROR(VLOOKUP(AO498,abbreviation[[description_german]:[abbreviation_budo]],3,FALSE),"")</f>
        <v/>
      </c>
      <c r="AS498" s="49" t="str">
        <f t="shared" si="66"/>
        <v>_</v>
      </c>
      <c r="AV498" s="53" t="str">
        <f>IFERROR(VLOOKUP(AU498,abbreviation[[description_german]:[abbreviation_budo]],3,FALSE),"")</f>
        <v/>
      </c>
      <c r="AY498" s="51" t="str">
        <f>IFERROR(VLOOKUP(AX498,abbreviation[[description_german]:[abbreviation_budo]],3,FALSE),"")</f>
        <v/>
      </c>
      <c r="BB498" s="51" t="str">
        <f>IFERROR(VLOOKUP(BA498,abbreviation[[description_german]:[abbreviation_budo]],3,FALSE),"")</f>
        <v/>
      </c>
      <c r="BE498" s="51" t="str">
        <f>IFERROR(VLOOKUP(BD498,abbreviation[[description_german]:[abbreviation_budo]],3,FALSE),"")</f>
        <v/>
      </c>
      <c r="BG498" s="38"/>
      <c r="BH498" s="49" t="str">
        <f t="shared" si="67"/>
        <v>_</v>
      </c>
      <c r="BK498" s="53" t="str">
        <f>IFERROR(VLOOKUP(BJ498,abbreviation[[description_german]:[abbreviation_budo]],3,FALSE),"")</f>
        <v/>
      </c>
      <c r="BN498" s="51" t="str">
        <f>IFERROR(VLOOKUP(BM498,abbreviation[[description_german]:[abbreviation_budo]],3,FALSE),"")</f>
        <v/>
      </c>
      <c r="BO498" s="31"/>
      <c r="BQ498" s="51" t="str">
        <f>IFERROR(VLOOKUP(BP498,abbreviation[[description_german]:[abbreviation_budo]],3,FALSE),"")</f>
        <v/>
      </c>
      <c r="BR498" s="57" t="str">
        <f t="shared" si="68"/>
        <v>_</v>
      </c>
      <c r="BU498" s="53" t="str">
        <f>IFERROR(VLOOKUP(BT498,abbreviation[[description_german]:[abbreviation_budo]],3,FALSE),"")</f>
        <v/>
      </c>
      <c r="BV498" s="60" t="str">
        <f t="shared" si="69"/>
        <v>_</v>
      </c>
      <c r="BY498" s="48" t="str">
        <f>IFERROR(VLOOKUP(BX498,category[[category_name_german]:[abbreviation_category_budo]],3,FALSE),"")</f>
        <v/>
      </c>
      <c r="CB498" s="48" t="str">
        <f>IFERROR(VLOOKUP(CA498,category[[category_name_german]:[abbreviation_category_budo]],3,FALSE),"")</f>
        <v/>
      </c>
      <c r="CE498" s="48" t="str">
        <f>IFERROR(VLOOKUP(CD498,category[[category_name_german]:[abbreviation_category_budo]],3,FALSE),"")</f>
        <v/>
      </c>
      <c r="CH498" s="48" t="str">
        <f>IFERROR(VLOOKUP(CG498,category[[category_name_german]:[abbreviation_category_budo]],3,FALSE),"")</f>
        <v/>
      </c>
      <c r="CK498" s="48" t="str">
        <f>IFERROR(VLOOKUP(CJ498,category[[category_name_german]:[abbreviation_category_budo]],3,FALSE),"")</f>
        <v/>
      </c>
      <c r="CM498" s="49" t="str">
        <f t="shared" si="70"/>
        <v/>
      </c>
      <c r="CO498" s="63" t="str">
        <f t="shared" si="71"/>
        <v/>
      </c>
    </row>
    <row r="499" spans="4:93" x14ac:dyDescent="0.25">
      <c r="D499" s="48" t="str">
        <f>IFERROR(VLOOKUP(C499,category[[category_name_german]:[abbreviation_category_budo]],3,FALSE),"")</f>
        <v/>
      </c>
      <c r="G499" s="48" t="str">
        <f>IFERROR(VLOOKUP(F499,category[[category_name_german]:[abbreviation_category_budo]],3,FALSE),"")</f>
        <v/>
      </c>
      <c r="J499" s="48" t="str">
        <f>IFERROR(VLOOKUP(I499,category[[category_name_german]:[abbreviation_category_budo]],3,FALSE),"")</f>
        <v/>
      </c>
      <c r="M499" s="48" t="str">
        <f>IFERROR(VLOOKUP(L499,category[[category_name_german]:[abbreviation_category_budo]],3,FALSE),"")</f>
        <v/>
      </c>
      <c r="P499" s="48" t="str">
        <f>IFERROR(VLOOKUP(O499,category[[category_name_german]:[abbreviation_category_budo]],3,FALSE),"")</f>
        <v/>
      </c>
      <c r="R499" s="49" t="str">
        <f t="shared" si="63"/>
        <v/>
      </c>
      <c r="U499" s="48" t="str">
        <f>IFERROR(VLOOKUP(T499,abbreviation[[description_german]:[abbreviation_budo]],3,FALSE),"")</f>
        <v/>
      </c>
      <c r="X499" s="51" t="str">
        <f>IFERROR(VLOOKUP(W499,abbreviation[[description_german]:[abbreviation_budo]],3,FALSE),"")</f>
        <v/>
      </c>
      <c r="Y499" s="33"/>
      <c r="AA499" s="49" t="str">
        <f t="shared" si="64"/>
        <v/>
      </c>
      <c r="AD499" s="48" t="str">
        <f>IFERROR(VLOOKUP(AC499,abbreviation[[description_german]:[abbreviation_budo]],3,FALSE),"")</f>
        <v/>
      </c>
      <c r="AG499" s="54" t="str">
        <f>IFERROR(VLOOKUP(AF499,abbreviation[[description_german]:[abbreviation_budo]],3,FALSE),"")</f>
        <v/>
      </c>
      <c r="AJ499" s="49" t="str">
        <f t="shared" si="65"/>
        <v>_</v>
      </c>
      <c r="AM499" s="48" t="str">
        <f>IFERROR(VLOOKUP(AL499,abbreviation[[description_german]:[abbreviation_budo]],3,FALSE),"")</f>
        <v/>
      </c>
      <c r="AP499" s="54" t="str">
        <f>IFERROR(VLOOKUP(AO499,abbreviation[[description_german]:[abbreviation_budo]],3,FALSE),"")</f>
        <v/>
      </c>
      <c r="AS499" s="49" t="str">
        <f t="shared" si="66"/>
        <v>_</v>
      </c>
      <c r="AV499" s="53" t="str">
        <f>IFERROR(VLOOKUP(AU499,abbreviation[[description_german]:[abbreviation_budo]],3,FALSE),"")</f>
        <v/>
      </c>
      <c r="AY499" s="51" t="str">
        <f>IFERROR(VLOOKUP(AX499,abbreviation[[description_german]:[abbreviation_budo]],3,FALSE),"")</f>
        <v/>
      </c>
      <c r="BB499" s="51" t="str">
        <f>IFERROR(VLOOKUP(BA499,abbreviation[[description_german]:[abbreviation_budo]],3,FALSE),"")</f>
        <v/>
      </c>
      <c r="BE499" s="51" t="str">
        <f>IFERROR(VLOOKUP(BD499,abbreviation[[description_german]:[abbreviation_budo]],3,FALSE),"")</f>
        <v/>
      </c>
      <c r="BG499" s="38"/>
      <c r="BH499" s="49" t="str">
        <f t="shared" si="67"/>
        <v>_</v>
      </c>
      <c r="BK499" s="53" t="str">
        <f>IFERROR(VLOOKUP(BJ499,abbreviation[[description_german]:[abbreviation_budo]],3,FALSE),"")</f>
        <v/>
      </c>
      <c r="BN499" s="51" t="str">
        <f>IFERROR(VLOOKUP(BM499,abbreviation[[description_german]:[abbreviation_budo]],3,FALSE),"")</f>
        <v/>
      </c>
      <c r="BO499" s="31"/>
      <c r="BQ499" s="51" t="str">
        <f>IFERROR(VLOOKUP(BP499,abbreviation[[description_german]:[abbreviation_budo]],3,FALSE),"")</f>
        <v/>
      </c>
      <c r="BR499" s="57" t="str">
        <f t="shared" si="68"/>
        <v>_</v>
      </c>
      <c r="BU499" s="53" t="str">
        <f>IFERROR(VLOOKUP(BT499,abbreviation[[description_german]:[abbreviation_budo]],3,FALSE),"")</f>
        <v/>
      </c>
      <c r="BV499" s="60" t="str">
        <f t="shared" si="69"/>
        <v>_</v>
      </c>
      <c r="BY499" s="48" t="str">
        <f>IFERROR(VLOOKUP(BX499,category[[category_name_german]:[abbreviation_category_budo]],3,FALSE),"")</f>
        <v/>
      </c>
      <c r="CB499" s="48" t="str">
        <f>IFERROR(VLOOKUP(CA499,category[[category_name_german]:[abbreviation_category_budo]],3,FALSE),"")</f>
        <v/>
      </c>
      <c r="CE499" s="48" t="str">
        <f>IFERROR(VLOOKUP(CD499,category[[category_name_german]:[abbreviation_category_budo]],3,FALSE),"")</f>
        <v/>
      </c>
      <c r="CH499" s="48" t="str">
        <f>IFERROR(VLOOKUP(CG499,category[[category_name_german]:[abbreviation_category_budo]],3,FALSE),"")</f>
        <v/>
      </c>
      <c r="CK499" s="48" t="str">
        <f>IFERROR(VLOOKUP(CJ499,category[[category_name_german]:[abbreviation_category_budo]],3,FALSE),"")</f>
        <v/>
      </c>
      <c r="CM499" s="49" t="str">
        <f t="shared" si="70"/>
        <v/>
      </c>
      <c r="CO499" s="63" t="str">
        <f t="shared" si="71"/>
        <v/>
      </c>
    </row>
    <row r="500" spans="4:93" x14ac:dyDescent="0.25">
      <c r="D500" s="48" t="str">
        <f>IFERROR(VLOOKUP(C500,category[[category_name_german]:[abbreviation_category_budo]],3,FALSE),"")</f>
        <v/>
      </c>
      <c r="G500" s="48" t="str">
        <f>IFERROR(VLOOKUP(F500,category[[category_name_german]:[abbreviation_category_budo]],3,FALSE),"")</f>
        <v/>
      </c>
      <c r="J500" s="48" t="str">
        <f>IFERROR(VLOOKUP(I500,category[[category_name_german]:[abbreviation_category_budo]],3,FALSE),"")</f>
        <v/>
      </c>
      <c r="M500" s="48" t="str">
        <f>IFERROR(VLOOKUP(L500,category[[category_name_german]:[abbreviation_category_budo]],3,FALSE),"")</f>
        <v/>
      </c>
      <c r="P500" s="48" t="str">
        <f>IFERROR(VLOOKUP(O500,category[[category_name_german]:[abbreviation_category_budo]],3,FALSE),"")</f>
        <v/>
      </c>
      <c r="R500" s="49" t="str">
        <f t="shared" si="63"/>
        <v/>
      </c>
      <c r="U500" s="48" t="str">
        <f>IFERROR(VLOOKUP(T500,abbreviation[[description_german]:[abbreviation_budo]],3,FALSE),"")</f>
        <v/>
      </c>
      <c r="X500" s="51" t="str">
        <f>IFERROR(VLOOKUP(W500,abbreviation[[description_german]:[abbreviation_budo]],3,FALSE),"")</f>
        <v/>
      </c>
      <c r="Y500" s="33"/>
      <c r="AA500" s="49" t="str">
        <f t="shared" si="64"/>
        <v/>
      </c>
      <c r="AD500" s="48" t="str">
        <f>IFERROR(VLOOKUP(AC500,abbreviation[[description_german]:[abbreviation_budo]],3,FALSE),"")</f>
        <v/>
      </c>
      <c r="AG500" s="54" t="str">
        <f>IFERROR(VLOOKUP(AF500,abbreviation[[description_german]:[abbreviation_budo]],3,FALSE),"")</f>
        <v/>
      </c>
      <c r="AJ500" s="49" t="str">
        <f t="shared" si="65"/>
        <v>_</v>
      </c>
      <c r="AM500" s="48" t="str">
        <f>IFERROR(VLOOKUP(AL500,abbreviation[[description_german]:[abbreviation_budo]],3,FALSE),"")</f>
        <v/>
      </c>
      <c r="AP500" s="54" t="str">
        <f>IFERROR(VLOOKUP(AO500,abbreviation[[description_german]:[abbreviation_budo]],3,FALSE),"")</f>
        <v/>
      </c>
      <c r="AS500" s="49" t="str">
        <f t="shared" si="66"/>
        <v>_</v>
      </c>
      <c r="AV500" s="53" t="str">
        <f>IFERROR(VLOOKUP(AU500,abbreviation[[description_german]:[abbreviation_budo]],3,FALSE),"")</f>
        <v/>
      </c>
      <c r="AY500" s="51" t="str">
        <f>IFERROR(VLOOKUP(AX500,abbreviation[[description_german]:[abbreviation_budo]],3,FALSE),"")</f>
        <v/>
      </c>
      <c r="BB500" s="51" t="str">
        <f>IFERROR(VLOOKUP(BA500,abbreviation[[description_german]:[abbreviation_budo]],3,FALSE),"")</f>
        <v/>
      </c>
      <c r="BE500" s="51" t="str">
        <f>IFERROR(VLOOKUP(BD500,abbreviation[[description_german]:[abbreviation_budo]],3,FALSE),"")</f>
        <v/>
      </c>
      <c r="BG500" s="38"/>
      <c r="BH500" s="49" t="str">
        <f t="shared" si="67"/>
        <v>_</v>
      </c>
      <c r="BK500" s="53" t="str">
        <f>IFERROR(VLOOKUP(BJ500,abbreviation[[description_german]:[abbreviation_budo]],3,FALSE),"")</f>
        <v/>
      </c>
      <c r="BN500" s="51" t="str">
        <f>IFERROR(VLOOKUP(BM500,abbreviation[[description_german]:[abbreviation_budo]],3,FALSE),"")</f>
        <v/>
      </c>
      <c r="BO500" s="31"/>
      <c r="BQ500" s="51" t="str">
        <f>IFERROR(VLOOKUP(BP500,abbreviation[[description_german]:[abbreviation_budo]],3,FALSE),"")</f>
        <v/>
      </c>
      <c r="BR500" s="57" t="str">
        <f t="shared" si="68"/>
        <v>_</v>
      </c>
      <c r="BU500" s="53" t="str">
        <f>IFERROR(VLOOKUP(BT500,abbreviation[[description_german]:[abbreviation_budo]],3,FALSE),"")</f>
        <v/>
      </c>
      <c r="BV500" s="60" t="str">
        <f t="shared" si="69"/>
        <v>_</v>
      </c>
      <c r="BY500" s="48" t="str">
        <f>IFERROR(VLOOKUP(BX500,category[[category_name_german]:[abbreviation_category_budo]],3,FALSE),"")</f>
        <v/>
      </c>
      <c r="CB500" s="48" t="str">
        <f>IFERROR(VLOOKUP(CA500,category[[category_name_german]:[abbreviation_category_budo]],3,FALSE),"")</f>
        <v/>
      </c>
      <c r="CE500" s="48" t="str">
        <f>IFERROR(VLOOKUP(CD500,category[[category_name_german]:[abbreviation_category_budo]],3,FALSE),"")</f>
        <v/>
      </c>
      <c r="CH500" s="48" t="str">
        <f>IFERROR(VLOOKUP(CG500,category[[category_name_german]:[abbreviation_category_budo]],3,FALSE),"")</f>
        <v/>
      </c>
      <c r="CK500" s="48" t="str">
        <f>IFERROR(VLOOKUP(CJ500,category[[category_name_german]:[abbreviation_category_budo]],3,FALSE),"")</f>
        <v/>
      </c>
      <c r="CM500" s="49" t="str">
        <f t="shared" si="70"/>
        <v/>
      </c>
      <c r="CO500" s="63" t="str">
        <f t="shared" si="71"/>
        <v/>
      </c>
    </row>
    <row r="501" spans="4:93" x14ac:dyDescent="0.25">
      <c r="D501" s="48" t="str">
        <f>IFERROR(VLOOKUP(C501,category[[category_name_german]:[abbreviation_category_budo]],3,FALSE),"")</f>
        <v/>
      </c>
      <c r="G501" s="48" t="str">
        <f>IFERROR(VLOOKUP(F501,category[[category_name_german]:[abbreviation_category_budo]],3,FALSE),"")</f>
        <v/>
      </c>
      <c r="J501" s="48" t="str">
        <f>IFERROR(VLOOKUP(I501,category[[category_name_german]:[abbreviation_category_budo]],3,FALSE),"")</f>
        <v/>
      </c>
      <c r="M501" s="48" t="str">
        <f>IFERROR(VLOOKUP(L501,category[[category_name_german]:[abbreviation_category_budo]],3,FALSE),"")</f>
        <v/>
      </c>
      <c r="P501" s="48" t="str">
        <f>IFERROR(VLOOKUP(O501,category[[category_name_german]:[abbreviation_category_budo]],3,FALSE),"")</f>
        <v/>
      </c>
      <c r="R501" s="49" t="str">
        <f t="shared" si="63"/>
        <v/>
      </c>
      <c r="U501" s="48" t="str">
        <f>IFERROR(VLOOKUP(T501,abbreviation[[description_german]:[abbreviation_budo]],3,FALSE),"")</f>
        <v/>
      </c>
      <c r="X501" s="51" t="str">
        <f>IFERROR(VLOOKUP(W501,abbreviation[[description_german]:[abbreviation_budo]],3,FALSE),"")</f>
        <v/>
      </c>
      <c r="Y501" s="33"/>
      <c r="AA501" s="49" t="str">
        <f t="shared" si="64"/>
        <v/>
      </c>
      <c r="AD501" s="48" t="str">
        <f>IFERROR(VLOOKUP(AC501,abbreviation[[description_german]:[abbreviation_budo]],3,FALSE),"")</f>
        <v/>
      </c>
      <c r="AG501" s="54" t="str">
        <f>IFERROR(VLOOKUP(AF501,abbreviation[[description_german]:[abbreviation_budo]],3,FALSE),"")</f>
        <v/>
      </c>
      <c r="AJ501" s="49" t="str">
        <f t="shared" si="65"/>
        <v>_</v>
      </c>
      <c r="AM501" s="48" t="str">
        <f>IFERROR(VLOOKUP(AL501,abbreviation[[description_german]:[abbreviation_budo]],3,FALSE),"")</f>
        <v/>
      </c>
      <c r="AP501" s="54" t="str">
        <f>IFERROR(VLOOKUP(AO501,abbreviation[[description_german]:[abbreviation_budo]],3,FALSE),"")</f>
        <v/>
      </c>
      <c r="AS501" s="49" t="str">
        <f t="shared" si="66"/>
        <v>_</v>
      </c>
      <c r="AV501" s="53" t="str">
        <f>IFERROR(VLOOKUP(AU501,abbreviation[[description_german]:[abbreviation_budo]],3,FALSE),"")</f>
        <v/>
      </c>
      <c r="AY501" s="51" t="str">
        <f>IFERROR(VLOOKUP(AX501,abbreviation[[description_german]:[abbreviation_budo]],3,FALSE),"")</f>
        <v/>
      </c>
      <c r="BB501" s="51" t="str">
        <f>IFERROR(VLOOKUP(BA501,abbreviation[[description_german]:[abbreviation_budo]],3,FALSE),"")</f>
        <v/>
      </c>
      <c r="BE501" s="51" t="str">
        <f>IFERROR(VLOOKUP(BD501,abbreviation[[description_german]:[abbreviation_budo]],3,FALSE),"")</f>
        <v/>
      </c>
      <c r="BG501" s="38"/>
      <c r="BH501" s="49" t="str">
        <f t="shared" si="67"/>
        <v>_</v>
      </c>
      <c r="BK501" s="53" t="str">
        <f>IFERROR(VLOOKUP(BJ501,abbreviation[[description_german]:[abbreviation_budo]],3,FALSE),"")</f>
        <v/>
      </c>
      <c r="BN501" s="51" t="str">
        <f>IFERROR(VLOOKUP(BM501,abbreviation[[description_german]:[abbreviation_budo]],3,FALSE),"")</f>
        <v/>
      </c>
      <c r="BO501" s="31"/>
      <c r="BQ501" s="51" t="str">
        <f>IFERROR(VLOOKUP(BP501,abbreviation[[description_german]:[abbreviation_budo]],3,FALSE),"")</f>
        <v/>
      </c>
      <c r="BR501" s="57" t="str">
        <f t="shared" si="68"/>
        <v>_</v>
      </c>
      <c r="BU501" s="53" t="str">
        <f>IFERROR(VLOOKUP(BT501,abbreviation[[description_german]:[abbreviation_budo]],3,FALSE),"")</f>
        <v/>
      </c>
      <c r="BV501" s="60" t="str">
        <f t="shared" si="69"/>
        <v>_</v>
      </c>
      <c r="BY501" s="48" t="str">
        <f>IFERROR(VLOOKUP(BX501,category[[category_name_german]:[abbreviation_category_budo]],3,FALSE),"")</f>
        <v/>
      </c>
      <c r="CB501" s="48" t="str">
        <f>IFERROR(VLOOKUP(CA501,category[[category_name_german]:[abbreviation_category_budo]],3,FALSE),"")</f>
        <v/>
      </c>
      <c r="CE501" s="48" t="str">
        <f>IFERROR(VLOOKUP(CD501,category[[category_name_german]:[abbreviation_category_budo]],3,FALSE),"")</f>
        <v/>
      </c>
      <c r="CH501" s="48" t="str">
        <f>IFERROR(VLOOKUP(CG501,category[[category_name_german]:[abbreviation_category_budo]],3,FALSE),"")</f>
        <v/>
      </c>
      <c r="CK501" s="48" t="str">
        <f>IFERROR(VLOOKUP(CJ501,category[[category_name_german]:[abbreviation_category_budo]],3,FALSE),"")</f>
        <v/>
      </c>
      <c r="CM501" s="49" t="str">
        <f t="shared" si="70"/>
        <v/>
      </c>
      <c r="CO501" s="63" t="str">
        <f t="shared" si="71"/>
        <v/>
      </c>
    </row>
    <row r="502" spans="4:93" x14ac:dyDescent="0.25">
      <c r="D502" s="48" t="str">
        <f>IFERROR(VLOOKUP(C502,category[[category_name_german]:[abbreviation_category_budo]],3,FALSE),"")</f>
        <v/>
      </c>
      <c r="G502" s="48" t="str">
        <f>IFERROR(VLOOKUP(F502,category[[category_name_german]:[abbreviation_category_budo]],3,FALSE),"")</f>
        <v/>
      </c>
      <c r="J502" s="48" t="str">
        <f>IFERROR(VLOOKUP(I502,category[[category_name_german]:[abbreviation_category_budo]],3,FALSE),"")</f>
        <v/>
      </c>
      <c r="M502" s="48" t="str">
        <f>IFERROR(VLOOKUP(L502,category[[category_name_german]:[abbreviation_category_budo]],3,FALSE),"")</f>
        <v/>
      </c>
      <c r="P502" s="48" t="str">
        <f>IFERROR(VLOOKUP(O502,category[[category_name_german]:[abbreviation_category_budo]],3,FALSE),"")</f>
        <v/>
      </c>
      <c r="R502" s="49" t="str">
        <f t="shared" si="63"/>
        <v/>
      </c>
      <c r="U502" s="48" t="str">
        <f>IFERROR(VLOOKUP(T502,abbreviation[[description_german]:[abbreviation_budo]],3,FALSE),"")</f>
        <v/>
      </c>
      <c r="X502" s="51" t="str">
        <f>IFERROR(VLOOKUP(W502,abbreviation[[description_german]:[abbreviation_budo]],3,FALSE),"")</f>
        <v/>
      </c>
      <c r="Y502" s="33"/>
      <c r="AA502" s="49" t="str">
        <f t="shared" si="64"/>
        <v/>
      </c>
      <c r="AD502" s="48" t="str">
        <f>IFERROR(VLOOKUP(AC502,abbreviation[[description_german]:[abbreviation_budo]],3,FALSE),"")</f>
        <v/>
      </c>
      <c r="AG502" s="54" t="str">
        <f>IFERROR(VLOOKUP(AF502,abbreviation[[description_german]:[abbreviation_budo]],3,FALSE),"")</f>
        <v/>
      </c>
      <c r="AJ502" s="49" t="str">
        <f t="shared" si="65"/>
        <v>_</v>
      </c>
      <c r="AM502" s="48" t="str">
        <f>IFERROR(VLOOKUP(AL502,abbreviation[[description_german]:[abbreviation_budo]],3,FALSE),"")</f>
        <v/>
      </c>
      <c r="AP502" s="54" t="str">
        <f>IFERROR(VLOOKUP(AO502,abbreviation[[description_german]:[abbreviation_budo]],3,FALSE),"")</f>
        <v/>
      </c>
      <c r="AS502" s="49" t="str">
        <f t="shared" si="66"/>
        <v>_</v>
      </c>
      <c r="AV502" s="53" t="str">
        <f>IFERROR(VLOOKUP(AU502,abbreviation[[description_german]:[abbreviation_budo]],3,FALSE),"")</f>
        <v/>
      </c>
      <c r="AY502" s="51" t="str">
        <f>IFERROR(VLOOKUP(AX502,abbreviation[[description_german]:[abbreviation_budo]],3,FALSE),"")</f>
        <v/>
      </c>
      <c r="BB502" s="51" t="str">
        <f>IFERROR(VLOOKUP(BA502,abbreviation[[description_german]:[abbreviation_budo]],3,FALSE),"")</f>
        <v/>
      </c>
      <c r="BE502" s="51" t="str">
        <f>IFERROR(VLOOKUP(BD502,abbreviation[[description_german]:[abbreviation_budo]],3,FALSE),"")</f>
        <v/>
      </c>
      <c r="BG502" s="38"/>
      <c r="BH502" s="49" t="str">
        <f t="shared" si="67"/>
        <v>_</v>
      </c>
      <c r="BK502" s="53" t="str">
        <f>IFERROR(VLOOKUP(BJ502,abbreviation[[description_german]:[abbreviation_budo]],3,FALSE),"")</f>
        <v/>
      </c>
      <c r="BN502" s="51" t="str">
        <f>IFERROR(VLOOKUP(BM502,abbreviation[[description_german]:[abbreviation_budo]],3,FALSE),"")</f>
        <v/>
      </c>
      <c r="BO502" s="31"/>
      <c r="BQ502" s="51" t="str">
        <f>IFERROR(VLOOKUP(BP502,abbreviation[[description_german]:[abbreviation_budo]],3,FALSE),"")</f>
        <v/>
      </c>
      <c r="BR502" s="57" t="str">
        <f t="shared" si="68"/>
        <v>_</v>
      </c>
      <c r="BU502" s="53" t="str">
        <f>IFERROR(VLOOKUP(BT502,abbreviation[[description_german]:[abbreviation_budo]],3,FALSE),"")</f>
        <v/>
      </c>
      <c r="BV502" s="60" t="str">
        <f t="shared" si="69"/>
        <v>_</v>
      </c>
      <c r="BY502" s="48" t="str">
        <f>IFERROR(VLOOKUP(BX502,category[[category_name_german]:[abbreviation_category_budo]],3,FALSE),"")</f>
        <v/>
      </c>
      <c r="CB502" s="48" t="str">
        <f>IFERROR(VLOOKUP(CA502,category[[category_name_german]:[abbreviation_category_budo]],3,FALSE),"")</f>
        <v/>
      </c>
      <c r="CE502" s="48" t="str">
        <f>IFERROR(VLOOKUP(CD502,category[[category_name_german]:[abbreviation_category_budo]],3,FALSE),"")</f>
        <v/>
      </c>
      <c r="CH502" s="48" t="str">
        <f>IFERROR(VLOOKUP(CG502,category[[category_name_german]:[abbreviation_category_budo]],3,FALSE),"")</f>
        <v/>
      </c>
      <c r="CK502" s="48" t="str">
        <f>IFERROR(VLOOKUP(CJ502,category[[category_name_german]:[abbreviation_category_budo]],3,FALSE),"")</f>
        <v/>
      </c>
      <c r="CM502" s="49" t="str">
        <f t="shared" si="70"/>
        <v/>
      </c>
      <c r="CO502" s="63" t="str">
        <f t="shared" si="71"/>
        <v/>
      </c>
    </row>
    <row r="503" spans="4:93" x14ac:dyDescent="0.25">
      <c r="D503" s="48" t="str">
        <f>IFERROR(VLOOKUP(C503,category[[category_name_german]:[abbreviation_category_budo]],3,FALSE),"")</f>
        <v/>
      </c>
      <c r="G503" s="48" t="str">
        <f>IFERROR(VLOOKUP(F503,category[[category_name_german]:[abbreviation_category_budo]],3,FALSE),"")</f>
        <v/>
      </c>
      <c r="J503" s="48" t="str">
        <f>IFERROR(VLOOKUP(I503,category[[category_name_german]:[abbreviation_category_budo]],3,FALSE),"")</f>
        <v/>
      </c>
      <c r="M503" s="48" t="str">
        <f>IFERROR(VLOOKUP(L503,category[[category_name_german]:[abbreviation_category_budo]],3,FALSE),"")</f>
        <v/>
      </c>
      <c r="P503" s="48" t="str">
        <f>IFERROR(VLOOKUP(O503,category[[category_name_german]:[abbreviation_category_budo]],3,FALSE),"")</f>
        <v/>
      </c>
      <c r="R503" s="49" t="str">
        <f t="shared" si="63"/>
        <v/>
      </c>
      <c r="U503" s="48" t="str">
        <f>IFERROR(VLOOKUP(T503,abbreviation[[description_german]:[abbreviation_budo]],3,FALSE),"")</f>
        <v/>
      </c>
      <c r="X503" s="51" t="str">
        <f>IFERROR(VLOOKUP(W503,abbreviation[[description_german]:[abbreviation_budo]],3,FALSE),"")</f>
        <v/>
      </c>
      <c r="Y503" s="33"/>
      <c r="AA503" s="49" t="str">
        <f t="shared" si="64"/>
        <v/>
      </c>
      <c r="AD503" s="48" t="str">
        <f>IFERROR(VLOOKUP(AC503,abbreviation[[description_german]:[abbreviation_budo]],3,FALSE),"")</f>
        <v/>
      </c>
      <c r="AG503" s="54" t="str">
        <f>IFERROR(VLOOKUP(AF503,abbreviation[[description_german]:[abbreviation_budo]],3,FALSE),"")</f>
        <v/>
      </c>
      <c r="AJ503" s="49" t="str">
        <f t="shared" si="65"/>
        <v>_</v>
      </c>
      <c r="AM503" s="48" t="str">
        <f>IFERROR(VLOOKUP(AL503,abbreviation[[description_german]:[abbreviation_budo]],3,FALSE),"")</f>
        <v/>
      </c>
      <c r="AP503" s="54" t="str">
        <f>IFERROR(VLOOKUP(AO503,abbreviation[[description_german]:[abbreviation_budo]],3,FALSE),"")</f>
        <v/>
      </c>
      <c r="AS503" s="49" t="str">
        <f t="shared" si="66"/>
        <v>_</v>
      </c>
      <c r="AV503" s="53" t="str">
        <f>IFERROR(VLOOKUP(AU503,abbreviation[[description_german]:[abbreviation_budo]],3,FALSE),"")</f>
        <v/>
      </c>
      <c r="AY503" s="51" t="str">
        <f>IFERROR(VLOOKUP(AX503,abbreviation[[description_german]:[abbreviation_budo]],3,FALSE),"")</f>
        <v/>
      </c>
      <c r="BB503" s="51" t="str">
        <f>IFERROR(VLOOKUP(BA503,abbreviation[[description_german]:[abbreviation_budo]],3,FALSE),"")</f>
        <v/>
      </c>
      <c r="BE503" s="51" t="str">
        <f>IFERROR(VLOOKUP(BD503,abbreviation[[description_german]:[abbreviation_budo]],3,FALSE),"")</f>
        <v/>
      </c>
      <c r="BG503" s="38"/>
      <c r="BH503" s="49" t="str">
        <f t="shared" si="67"/>
        <v>_</v>
      </c>
      <c r="BK503" s="53" t="str">
        <f>IFERROR(VLOOKUP(BJ503,abbreviation[[description_german]:[abbreviation_budo]],3,FALSE),"")</f>
        <v/>
      </c>
      <c r="BN503" s="51" t="str">
        <f>IFERROR(VLOOKUP(BM503,abbreviation[[description_german]:[abbreviation_budo]],3,FALSE),"")</f>
        <v/>
      </c>
      <c r="BO503" s="31"/>
      <c r="BQ503" s="51" t="str">
        <f>IFERROR(VLOOKUP(BP503,abbreviation[[description_german]:[abbreviation_budo]],3,FALSE),"")</f>
        <v/>
      </c>
      <c r="BR503" s="57" t="str">
        <f t="shared" si="68"/>
        <v>_</v>
      </c>
      <c r="BU503" s="53" t="str">
        <f>IFERROR(VLOOKUP(BT503,abbreviation[[description_german]:[abbreviation_budo]],3,FALSE),"")</f>
        <v/>
      </c>
      <c r="BV503" s="60" t="str">
        <f t="shared" si="69"/>
        <v>_</v>
      </c>
      <c r="BY503" s="48" t="str">
        <f>IFERROR(VLOOKUP(BX503,category[[category_name_german]:[abbreviation_category_budo]],3,FALSE),"")</f>
        <v/>
      </c>
      <c r="CB503" s="48" t="str">
        <f>IFERROR(VLOOKUP(CA503,category[[category_name_german]:[abbreviation_category_budo]],3,FALSE),"")</f>
        <v/>
      </c>
      <c r="CE503" s="48" t="str">
        <f>IFERROR(VLOOKUP(CD503,category[[category_name_german]:[abbreviation_category_budo]],3,FALSE),"")</f>
        <v/>
      </c>
      <c r="CH503" s="48" t="str">
        <f>IFERROR(VLOOKUP(CG503,category[[category_name_german]:[abbreviation_category_budo]],3,FALSE),"")</f>
        <v/>
      </c>
      <c r="CK503" s="48" t="str">
        <f>IFERROR(VLOOKUP(CJ503,category[[category_name_german]:[abbreviation_category_budo]],3,FALSE),"")</f>
        <v/>
      </c>
      <c r="CM503" s="49" t="str">
        <f t="shared" si="70"/>
        <v/>
      </c>
      <c r="CO503" s="63" t="str">
        <f t="shared" si="71"/>
        <v/>
      </c>
    </row>
    <row r="504" spans="4:93" x14ac:dyDescent="0.25">
      <c r="D504" s="48" t="str">
        <f>IFERROR(VLOOKUP(C504,category[[category_name_german]:[abbreviation_category_budo]],3,FALSE),"")</f>
        <v/>
      </c>
      <c r="G504" s="48" t="str">
        <f>IFERROR(VLOOKUP(F504,category[[category_name_german]:[abbreviation_category_budo]],3,FALSE),"")</f>
        <v/>
      </c>
      <c r="J504" s="48" t="str">
        <f>IFERROR(VLOOKUP(I504,category[[category_name_german]:[abbreviation_category_budo]],3,FALSE),"")</f>
        <v/>
      </c>
      <c r="M504" s="48" t="str">
        <f>IFERROR(VLOOKUP(L504,category[[category_name_german]:[abbreviation_category_budo]],3,FALSE),"")</f>
        <v/>
      </c>
      <c r="P504" s="48" t="str">
        <f>IFERROR(VLOOKUP(O504,category[[category_name_german]:[abbreviation_category_budo]],3,FALSE),"")</f>
        <v/>
      </c>
      <c r="R504" s="49" t="str">
        <f t="shared" si="63"/>
        <v/>
      </c>
      <c r="U504" s="48" t="str">
        <f>IFERROR(VLOOKUP(T504,abbreviation[[description_german]:[abbreviation_budo]],3,FALSE),"")</f>
        <v/>
      </c>
      <c r="X504" s="51" t="str">
        <f>IFERROR(VLOOKUP(W504,abbreviation[[description_german]:[abbreviation_budo]],3,FALSE),"")</f>
        <v/>
      </c>
      <c r="Y504" s="33"/>
      <c r="AA504" s="49" t="str">
        <f t="shared" si="64"/>
        <v/>
      </c>
      <c r="AD504" s="48" t="str">
        <f>IFERROR(VLOOKUP(AC504,abbreviation[[description_german]:[abbreviation_budo]],3,FALSE),"")</f>
        <v/>
      </c>
      <c r="AG504" s="54" t="str">
        <f>IFERROR(VLOOKUP(AF504,abbreviation[[description_german]:[abbreviation_budo]],3,FALSE),"")</f>
        <v/>
      </c>
      <c r="AJ504" s="49" t="str">
        <f t="shared" si="65"/>
        <v>_</v>
      </c>
      <c r="AM504" s="48" t="str">
        <f>IFERROR(VLOOKUP(AL504,abbreviation[[description_german]:[abbreviation_budo]],3,FALSE),"")</f>
        <v/>
      </c>
      <c r="AP504" s="54" t="str">
        <f>IFERROR(VLOOKUP(AO504,abbreviation[[description_german]:[abbreviation_budo]],3,FALSE),"")</f>
        <v/>
      </c>
      <c r="AS504" s="49" t="str">
        <f t="shared" si="66"/>
        <v>_</v>
      </c>
      <c r="AV504" s="53" t="str">
        <f>IFERROR(VLOOKUP(AU504,abbreviation[[description_german]:[abbreviation_budo]],3,FALSE),"")</f>
        <v/>
      </c>
      <c r="AY504" s="51" t="str">
        <f>IFERROR(VLOOKUP(AX504,abbreviation[[description_german]:[abbreviation_budo]],3,FALSE),"")</f>
        <v/>
      </c>
      <c r="BB504" s="51" t="str">
        <f>IFERROR(VLOOKUP(BA504,abbreviation[[description_german]:[abbreviation_budo]],3,FALSE),"")</f>
        <v/>
      </c>
      <c r="BE504" s="51" t="str">
        <f>IFERROR(VLOOKUP(BD504,abbreviation[[description_german]:[abbreviation_budo]],3,FALSE),"")</f>
        <v/>
      </c>
      <c r="BG504" s="38"/>
      <c r="BH504" s="49" t="str">
        <f t="shared" si="67"/>
        <v>_</v>
      </c>
      <c r="BK504" s="53" t="str">
        <f>IFERROR(VLOOKUP(BJ504,abbreviation[[description_german]:[abbreviation_budo]],3,FALSE),"")</f>
        <v/>
      </c>
      <c r="BN504" s="51" t="str">
        <f>IFERROR(VLOOKUP(BM504,abbreviation[[description_german]:[abbreviation_budo]],3,FALSE),"")</f>
        <v/>
      </c>
      <c r="BO504" s="31"/>
      <c r="BQ504" s="51" t="str">
        <f>IFERROR(VLOOKUP(BP504,abbreviation[[description_german]:[abbreviation_budo]],3,FALSE),"")</f>
        <v/>
      </c>
      <c r="BR504" s="57" t="str">
        <f t="shared" si="68"/>
        <v>_</v>
      </c>
      <c r="BU504" s="53" t="str">
        <f>IFERROR(VLOOKUP(BT504,abbreviation[[description_german]:[abbreviation_budo]],3,FALSE),"")</f>
        <v/>
      </c>
      <c r="BV504" s="60" t="str">
        <f t="shared" si="69"/>
        <v>_</v>
      </c>
      <c r="BY504" s="48" t="str">
        <f>IFERROR(VLOOKUP(BX504,category[[category_name_german]:[abbreviation_category_budo]],3,FALSE),"")</f>
        <v/>
      </c>
      <c r="CB504" s="48" t="str">
        <f>IFERROR(VLOOKUP(CA504,category[[category_name_german]:[abbreviation_category_budo]],3,FALSE),"")</f>
        <v/>
      </c>
      <c r="CE504" s="48" t="str">
        <f>IFERROR(VLOOKUP(CD504,category[[category_name_german]:[abbreviation_category_budo]],3,FALSE),"")</f>
        <v/>
      </c>
      <c r="CH504" s="48" t="str">
        <f>IFERROR(VLOOKUP(CG504,category[[category_name_german]:[abbreviation_category_budo]],3,FALSE),"")</f>
        <v/>
      </c>
      <c r="CK504" s="48" t="str">
        <f>IFERROR(VLOOKUP(CJ504,category[[category_name_german]:[abbreviation_category_budo]],3,FALSE),"")</f>
        <v/>
      </c>
      <c r="CM504" s="49" t="str">
        <f t="shared" si="70"/>
        <v/>
      </c>
      <c r="CO504" s="63" t="str">
        <f t="shared" si="71"/>
        <v/>
      </c>
    </row>
    <row r="505" spans="4:93" x14ac:dyDescent="0.25">
      <c r="D505" s="48" t="str">
        <f>IFERROR(VLOOKUP(C505,category[[category_name_german]:[abbreviation_category_budo]],3,FALSE),"")</f>
        <v/>
      </c>
      <c r="G505" s="48" t="str">
        <f>IFERROR(VLOOKUP(F505,category[[category_name_german]:[abbreviation_category_budo]],3,FALSE),"")</f>
        <v/>
      </c>
      <c r="J505" s="48" t="str">
        <f>IFERROR(VLOOKUP(I505,category[[category_name_german]:[abbreviation_category_budo]],3,FALSE),"")</f>
        <v/>
      </c>
      <c r="M505" s="48" t="str">
        <f>IFERROR(VLOOKUP(L505,category[[category_name_german]:[abbreviation_category_budo]],3,FALSE),"")</f>
        <v/>
      </c>
      <c r="P505" s="48" t="str">
        <f>IFERROR(VLOOKUP(O505,category[[category_name_german]:[abbreviation_category_budo]],3,FALSE),"")</f>
        <v/>
      </c>
      <c r="R505" s="49" t="str">
        <f t="shared" si="63"/>
        <v/>
      </c>
      <c r="U505" s="48" t="str">
        <f>IFERROR(VLOOKUP(T505,abbreviation[[description_german]:[abbreviation_budo]],3,FALSE),"")</f>
        <v/>
      </c>
      <c r="X505" s="51" t="str">
        <f>IFERROR(VLOOKUP(W505,abbreviation[[description_german]:[abbreviation_budo]],3,FALSE),"")</f>
        <v/>
      </c>
      <c r="Y505" s="33"/>
      <c r="AA505" s="49" t="str">
        <f t="shared" si="64"/>
        <v/>
      </c>
      <c r="AD505" s="48" t="str">
        <f>IFERROR(VLOOKUP(AC505,abbreviation[[description_german]:[abbreviation_budo]],3,FALSE),"")</f>
        <v/>
      </c>
      <c r="AG505" s="54" t="str">
        <f>IFERROR(VLOOKUP(AF505,abbreviation[[description_german]:[abbreviation_budo]],3,FALSE),"")</f>
        <v/>
      </c>
      <c r="AJ505" s="49" t="str">
        <f t="shared" si="65"/>
        <v>_</v>
      </c>
      <c r="AM505" s="48" t="str">
        <f>IFERROR(VLOOKUP(AL505,abbreviation[[description_german]:[abbreviation_budo]],3,FALSE),"")</f>
        <v/>
      </c>
      <c r="AP505" s="54" t="str">
        <f>IFERROR(VLOOKUP(AO505,abbreviation[[description_german]:[abbreviation_budo]],3,FALSE),"")</f>
        <v/>
      </c>
      <c r="AS505" s="49" t="str">
        <f t="shared" si="66"/>
        <v>_</v>
      </c>
      <c r="AV505" s="53" t="str">
        <f>IFERROR(VLOOKUP(AU505,abbreviation[[description_german]:[abbreviation_budo]],3,FALSE),"")</f>
        <v/>
      </c>
      <c r="AY505" s="51" t="str">
        <f>IFERROR(VLOOKUP(AX505,abbreviation[[description_german]:[abbreviation_budo]],3,FALSE),"")</f>
        <v/>
      </c>
      <c r="BB505" s="51" t="str">
        <f>IFERROR(VLOOKUP(BA505,abbreviation[[description_german]:[abbreviation_budo]],3,FALSE),"")</f>
        <v/>
      </c>
      <c r="BE505" s="51" t="str">
        <f>IFERROR(VLOOKUP(BD505,abbreviation[[description_german]:[abbreviation_budo]],3,FALSE),"")</f>
        <v/>
      </c>
      <c r="BG505" s="38"/>
      <c r="BH505" s="49" t="str">
        <f t="shared" si="67"/>
        <v>_</v>
      </c>
      <c r="BK505" s="53" t="str">
        <f>IFERROR(VLOOKUP(BJ505,abbreviation[[description_german]:[abbreviation_budo]],3,FALSE),"")</f>
        <v/>
      </c>
      <c r="BN505" s="51" t="str">
        <f>IFERROR(VLOOKUP(BM505,abbreviation[[description_german]:[abbreviation_budo]],3,FALSE),"")</f>
        <v/>
      </c>
      <c r="BO505" s="31"/>
      <c r="BQ505" s="51" t="str">
        <f>IFERROR(VLOOKUP(BP505,abbreviation[[description_german]:[abbreviation_budo]],3,FALSE),"")</f>
        <v/>
      </c>
      <c r="BR505" s="57" t="str">
        <f t="shared" si="68"/>
        <v>_</v>
      </c>
      <c r="BU505" s="53" t="str">
        <f>IFERROR(VLOOKUP(BT505,abbreviation[[description_german]:[abbreviation_budo]],3,FALSE),"")</f>
        <v/>
      </c>
      <c r="BV505" s="60" t="str">
        <f t="shared" si="69"/>
        <v>_</v>
      </c>
      <c r="BY505" s="48" t="str">
        <f>IFERROR(VLOOKUP(BX505,category[[category_name_german]:[abbreviation_category_budo]],3,FALSE),"")</f>
        <v/>
      </c>
      <c r="CB505" s="48" t="str">
        <f>IFERROR(VLOOKUP(CA505,category[[category_name_german]:[abbreviation_category_budo]],3,FALSE),"")</f>
        <v/>
      </c>
      <c r="CE505" s="48" t="str">
        <f>IFERROR(VLOOKUP(CD505,category[[category_name_german]:[abbreviation_category_budo]],3,FALSE),"")</f>
        <v/>
      </c>
      <c r="CH505" s="48" t="str">
        <f>IFERROR(VLOOKUP(CG505,category[[category_name_german]:[abbreviation_category_budo]],3,FALSE),"")</f>
        <v/>
      </c>
      <c r="CK505" s="48" t="str">
        <f>IFERROR(VLOOKUP(CJ505,category[[category_name_german]:[abbreviation_category_budo]],3,FALSE),"")</f>
        <v/>
      </c>
      <c r="CM505" s="49" t="str">
        <f t="shared" si="70"/>
        <v/>
      </c>
      <c r="CO505" s="63" t="str">
        <f t="shared" si="71"/>
        <v/>
      </c>
    </row>
    <row r="506" spans="4:93" x14ac:dyDescent="0.25">
      <c r="D506" s="48" t="str">
        <f>IFERROR(VLOOKUP(C506,category[[category_name_german]:[abbreviation_category_budo]],3,FALSE),"")</f>
        <v/>
      </c>
      <c r="G506" s="48" t="str">
        <f>IFERROR(VLOOKUP(F506,category[[category_name_german]:[abbreviation_category_budo]],3,FALSE),"")</f>
        <v/>
      </c>
      <c r="J506" s="48" t="str">
        <f>IFERROR(VLOOKUP(I506,category[[category_name_german]:[abbreviation_category_budo]],3,FALSE),"")</f>
        <v/>
      </c>
      <c r="M506" s="48" t="str">
        <f>IFERROR(VLOOKUP(L506,category[[category_name_german]:[abbreviation_category_budo]],3,FALSE),"")</f>
        <v/>
      </c>
      <c r="P506" s="48" t="str">
        <f>IFERROR(VLOOKUP(O506,category[[category_name_german]:[abbreviation_category_budo]],3,FALSE),"")</f>
        <v/>
      </c>
      <c r="R506" s="49" t="str">
        <f t="shared" si="63"/>
        <v/>
      </c>
      <c r="U506" s="48" t="str">
        <f>IFERROR(VLOOKUP(T506,abbreviation[[description_german]:[abbreviation_budo]],3,FALSE),"")</f>
        <v/>
      </c>
      <c r="X506" s="51" t="str">
        <f>IFERROR(VLOOKUP(W506,abbreviation[[description_german]:[abbreviation_budo]],3,FALSE),"")</f>
        <v/>
      </c>
      <c r="Y506" s="33"/>
      <c r="AA506" s="49" t="str">
        <f t="shared" si="64"/>
        <v/>
      </c>
      <c r="AD506" s="48" t="str">
        <f>IFERROR(VLOOKUP(AC506,abbreviation[[description_german]:[abbreviation_budo]],3,FALSE),"")</f>
        <v/>
      </c>
      <c r="AG506" s="54" t="str">
        <f>IFERROR(VLOOKUP(AF506,abbreviation[[description_german]:[abbreviation_budo]],3,FALSE),"")</f>
        <v/>
      </c>
      <c r="AJ506" s="49" t="str">
        <f t="shared" si="65"/>
        <v>_</v>
      </c>
      <c r="AM506" s="48" t="str">
        <f>IFERROR(VLOOKUP(AL506,abbreviation[[description_german]:[abbreviation_budo]],3,FALSE),"")</f>
        <v/>
      </c>
      <c r="AP506" s="54" t="str">
        <f>IFERROR(VLOOKUP(AO506,abbreviation[[description_german]:[abbreviation_budo]],3,FALSE),"")</f>
        <v/>
      </c>
      <c r="AS506" s="49" t="str">
        <f t="shared" si="66"/>
        <v>_</v>
      </c>
      <c r="AV506" s="53" t="str">
        <f>IFERROR(VLOOKUP(AU506,abbreviation[[description_german]:[abbreviation_budo]],3,FALSE),"")</f>
        <v/>
      </c>
      <c r="AY506" s="51" t="str">
        <f>IFERROR(VLOOKUP(AX506,abbreviation[[description_german]:[abbreviation_budo]],3,FALSE),"")</f>
        <v/>
      </c>
      <c r="BB506" s="51" t="str">
        <f>IFERROR(VLOOKUP(BA506,abbreviation[[description_german]:[abbreviation_budo]],3,FALSE),"")</f>
        <v/>
      </c>
      <c r="BE506" s="51" t="str">
        <f>IFERROR(VLOOKUP(BD506,abbreviation[[description_german]:[abbreviation_budo]],3,FALSE),"")</f>
        <v/>
      </c>
      <c r="BG506" s="38"/>
      <c r="BH506" s="49" t="str">
        <f t="shared" si="67"/>
        <v>_</v>
      </c>
      <c r="BK506" s="53" t="str">
        <f>IFERROR(VLOOKUP(BJ506,abbreviation[[description_german]:[abbreviation_budo]],3,FALSE),"")</f>
        <v/>
      </c>
      <c r="BN506" s="51" t="str">
        <f>IFERROR(VLOOKUP(BM506,abbreviation[[description_german]:[abbreviation_budo]],3,FALSE),"")</f>
        <v/>
      </c>
      <c r="BO506" s="31"/>
      <c r="BQ506" s="51" t="str">
        <f>IFERROR(VLOOKUP(BP506,abbreviation[[description_german]:[abbreviation_budo]],3,FALSE),"")</f>
        <v/>
      </c>
      <c r="BR506" s="57" t="str">
        <f t="shared" si="68"/>
        <v>_</v>
      </c>
      <c r="BU506" s="53" t="str">
        <f>IFERROR(VLOOKUP(BT506,abbreviation[[description_german]:[abbreviation_budo]],3,FALSE),"")</f>
        <v/>
      </c>
      <c r="BV506" s="60" t="str">
        <f t="shared" si="69"/>
        <v>_</v>
      </c>
      <c r="BY506" s="48" t="str">
        <f>IFERROR(VLOOKUP(BX506,category[[category_name_german]:[abbreviation_category_budo]],3,FALSE),"")</f>
        <v/>
      </c>
      <c r="CB506" s="48" t="str">
        <f>IFERROR(VLOOKUP(CA506,category[[category_name_german]:[abbreviation_category_budo]],3,FALSE),"")</f>
        <v/>
      </c>
      <c r="CE506" s="48" t="str">
        <f>IFERROR(VLOOKUP(CD506,category[[category_name_german]:[abbreviation_category_budo]],3,FALSE),"")</f>
        <v/>
      </c>
      <c r="CH506" s="48" t="str">
        <f>IFERROR(VLOOKUP(CG506,category[[category_name_german]:[abbreviation_category_budo]],3,FALSE),"")</f>
        <v/>
      </c>
      <c r="CK506" s="48" t="str">
        <f>IFERROR(VLOOKUP(CJ506,category[[category_name_german]:[abbreviation_category_budo]],3,FALSE),"")</f>
        <v/>
      </c>
      <c r="CM506" s="49" t="str">
        <f t="shared" si="70"/>
        <v/>
      </c>
      <c r="CO506" s="63" t="str">
        <f t="shared" si="71"/>
        <v/>
      </c>
    </row>
    <row r="507" spans="4:93" x14ac:dyDescent="0.25">
      <c r="D507" s="48" t="str">
        <f>IFERROR(VLOOKUP(C507,category[[category_name_german]:[abbreviation_category_budo]],3,FALSE),"")</f>
        <v/>
      </c>
      <c r="G507" s="48" t="str">
        <f>IFERROR(VLOOKUP(F507,category[[category_name_german]:[abbreviation_category_budo]],3,FALSE),"")</f>
        <v/>
      </c>
      <c r="J507" s="48" t="str">
        <f>IFERROR(VLOOKUP(I507,category[[category_name_german]:[abbreviation_category_budo]],3,FALSE),"")</f>
        <v/>
      </c>
      <c r="M507" s="48" t="str">
        <f>IFERROR(VLOOKUP(L507,category[[category_name_german]:[abbreviation_category_budo]],3,FALSE),"")</f>
        <v/>
      </c>
      <c r="P507" s="48" t="str">
        <f>IFERROR(VLOOKUP(O507,category[[category_name_german]:[abbreviation_category_budo]],3,FALSE),"")</f>
        <v/>
      </c>
      <c r="R507" s="49" t="str">
        <f t="shared" si="63"/>
        <v/>
      </c>
      <c r="U507" s="48" t="str">
        <f>IFERROR(VLOOKUP(T507,abbreviation[[description_german]:[abbreviation_budo]],3,FALSE),"")</f>
        <v/>
      </c>
      <c r="X507" s="51" t="str">
        <f>IFERROR(VLOOKUP(W507,abbreviation[[description_german]:[abbreviation_budo]],3,FALSE),"")</f>
        <v/>
      </c>
      <c r="Y507" s="33"/>
      <c r="AA507" s="49" t="str">
        <f t="shared" si="64"/>
        <v/>
      </c>
      <c r="AD507" s="48" t="str">
        <f>IFERROR(VLOOKUP(AC507,abbreviation[[description_german]:[abbreviation_budo]],3,FALSE),"")</f>
        <v/>
      </c>
      <c r="AG507" s="54" t="str">
        <f>IFERROR(VLOOKUP(AF507,abbreviation[[description_german]:[abbreviation_budo]],3,FALSE),"")</f>
        <v/>
      </c>
      <c r="AJ507" s="49" t="str">
        <f t="shared" si="65"/>
        <v>_</v>
      </c>
      <c r="AM507" s="48" t="str">
        <f>IFERROR(VLOOKUP(AL507,abbreviation[[description_german]:[abbreviation_budo]],3,FALSE),"")</f>
        <v/>
      </c>
      <c r="AP507" s="54" t="str">
        <f>IFERROR(VLOOKUP(AO507,abbreviation[[description_german]:[abbreviation_budo]],3,FALSE),"")</f>
        <v/>
      </c>
      <c r="AS507" s="49" t="str">
        <f t="shared" si="66"/>
        <v>_</v>
      </c>
      <c r="AV507" s="53" t="str">
        <f>IFERROR(VLOOKUP(AU507,abbreviation[[description_german]:[abbreviation_budo]],3,FALSE),"")</f>
        <v/>
      </c>
      <c r="AY507" s="51" t="str">
        <f>IFERROR(VLOOKUP(AX507,abbreviation[[description_german]:[abbreviation_budo]],3,FALSE),"")</f>
        <v/>
      </c>
      <c r="BB507" s="51" t="str">
        <f>IFERROR(VLOOKUP(BA507,abbreviation[[description_german]:[abbreviation_budo]],3,FALSE),"")</f>
        <v/>
      </c>
      <c r="BE507" s="51" t="str">
        <f>IFERROR(VLOOKUP(BD507,abbreviation[[description_german]:[abbreviation_budo]],3,FALSE),"")</f>
        <v/>
      </c>
      <c r="BG507" s="38"/>
      <c r="BH507" s="49" t="str">
        <f t="shared" si="67"/>
        <v>_</v>
      </c>
      <c r="BK507" s="53" t="str">
        <f>IFERROR(VLOOKUP(BJ507,abbreviation[[description_german]:[abbreviation_budo]],3,FALSE),"")</f>
        <v/>
      </c>
      <c r="BN507" s="51" t="str">
        <f>IFERROR(VLOOKUP(BM507,abbreviation[[description_german]:[abbreviation_budo]],3,FALSE),"")</f>
        <v/>
      </c>
      <c r="BO507" s="31"/>
      <c r="BQ507" s="51" t="str">
        <f>IFERROR(VLOOKUP(BP507,abbreviation[[description_german]:[abbreviation_budo]],3,FALSE),"")</f>
        <v/>
      </c>
      <c r="BR507" s="57" t="str">
        <f t="shared" si="68"/>
        <v>_</v>
      </c>
      <c r="BU507" s="53" t="str">
        <f>IFERROR(VLOOKUP(BT507,abbreviation[[description_german]:[abbreviation_budo]],3,FALSE),"")</f>
        <v/>
      </c>
      <c r="BV507" s="60" t="str">
        <f t="shared" si="69"/>
        <v>_</v>
      </c>
      <c r="BY507" s="48" t="str">
        <f>IFERROR(VLOOKUP(BX507,category[[category_name_german]:[abbreviation_category_budo]],3,FALSE),"")</f>
        <v/>
      </c>
      <c r="CB507" s="48" t="str">
        <f>IFERROR(VLOOKUP(CA507,category[[category_name_german]:[abbreviation_category_budo]],3,FALSE),"")</f>
        <v/>
      </c>
      <c r="CE507" s="48" t="str">
        <f>IFERROR(VLOOKUP(CD507,category[[category_name_german]:[abbreviation_category_budo]],3,FALSE),"")</f>
        <v/>
      </c>
      <c r="CH507" s="48" t="str">
        <f>IFERROR(VLOOKUP(CG507,category[[category_name_german]:[abbreviation_category_budo]],3,FALSE),"")</f>
        <v/>
      </c>
      <c r="CK507" s="48" t="str">
        <f>IFERROR(VLOOKUP(CJ507,category[[category_name_german]:[abbreviation_category_budo]],3,FALSE),"")</f>
        <v/>
      </c>
      <c r="CM507" s="49" t="str">
        <f t="shared" si="70"/>
        <v/>
      </c>
      <c r="CO507" s="63" t="str">
        <f t="shared" si="71"/>
        <v/>
      </c>
    </row>
    <row r="508" spans="4:93" x14ac:dyDescent="0.25">
      <c r="D508" s="48" t="str">
        <f>IFERROR(VLOOKUP(C508,category[[category_name_german]:[abbreviation_category_budo]],3,FALSE),"")</f>
        <v/>
      </c>
      <c r="G508" s="48" t="str">
        <f>IFERROR(VLOOKUP(F508,category[[category_name_german]:[abbreviation_category_budo]],3,FALSE),"")</f>
        <v/>
      </c>
      <c r="J508" s="48" t="str">
        <f>IFERROR(VLOOKUP(I508,category[[category_name_german]:[abbreviation_category_budo]],3,FALSE),"")</f>
        <v/>
      </c>
      <c r="M508" s="48" t="str">
        <f>IFERROR(VLOOKUP(L508,category[[category_name_german]:[abbreviation_category_budo]],3,FALSE),"")</f>
        <v/>
      </c>
      <c r="P508" s="48" t="str">
        <f>IFERROR(VLOOKUP(O508,category[[category_name_german]:[abbreviation_category_budo]],3,FALSE),"")</f>
        <v/>
      </c>
      <c r="R508" s="49" t="str">
        <f t="shared" si="63"/>
        <v/>
      </c>
      <c r="U508" s="48" t="str">
        <f>IFERROR(VLOOKUP(T508,abbreviation[[description_german]:[abbreviation_budo]],3,FALSE),"")</f>
        <v/>
      </c>
      <c r="X508" s="51" t="str">
        <f>IFERROR(VLOOKUP(W508,abbreviation[[description_german]:[abbreviation_budo]],3,FALSE),"")</f>
        <v/>
      </c>
      <c r="Y508" s="33"/>
      <c r="AA508" s="49" t="str">
        <f t="shared" si="64"/>
        <v/>
      </c>
      <c r="AD508" s="48" t="str">
        <f>IFERROR(VLOOKUP(AC508,abbreviation[[description_german]:[abbreviation_budo]],3,FALSE),"")</f>
        <v/>
      </c>
      <c r="AG508" s="54" t="str">
        <f>IFERROR(VLOOKUP(AF508,abbreviation[[description_german]:[abbreviation_budo]],3,FALSE),"")</f>
        <v/>
      </c>
      <c r="AJ508" s="49" t="str">
        <f t="shared" si="65"/>
        <v>_</v>
      </c>
      <c r="AM508" s="48" t="str">
        <f>IFERROR(VLOOKUP(AL508,abbreviation[[description_german]:[abbreviation_budo]],3,FALSE),"")</f>
        <v/>
      </c>
      <c r="AP508" s="54" t="str">
        <f>IFERROR(VLOOKUP(AO508,abbreviation[[description_german]:[abbreviation_budo]],3,FALSE),"")</f>
        <v/>
      </c>
      <c r="AS508" s="49" t="str">
        <f t="shared" si="66"/>
        <v>_</v>
      </c>
      <c r="AV508" s="53" t="str">
        <f>IFERROR(VLOOKUP(AU508,abbreviation[[description_german]:[abbreviation_budo]],3,FALSE),"")</f>
        <v/>
      </c>
      <c r="AY508" s="51" t="str">
        <f>IFERROR(VLOOKUP(AX508,abbreviation[[description_german]:[abbreviation_budo]],3,FALSE),"")</f>
        <v/>
      </c>
      <c r="BB508" s="51" t="str">
        <f>IFERROR(VLOOKUP(BA508,abbreviation[[description_german]:[abbreviation_budo]],3,FALSE),"")</f>
        <v/>
      </c>
      <c r="BE508" s="51" t="str">
        <f>IFERROR(VLOOKUP(BD508,abbreviation[[description_german]:[abbreviation_budo]],3,FALSE),"")</f>
        <v/>
      </c>
      <c r="BG508" s="38"/>
      <c r="BH508" s="49" t="str">
        <f t="shared" si="67"/>
        <v>_</v>
      </c>
      <c r="BK508" s="53" t="str">
        <f>IFERROR(VLOOKUP(BJ508,abbreviation[[description_german]:[abbreviation_budo]],3,FALSE),"")</f>
        <v/>
      </c>
      <c r="BN508" s="51" t="str">
        <f>IFERROR(VLOOKUP(BM508,abbreviation[[description_german]:[abbreviation_budo]],3,FALSE),"")</f>
        <v/>
      </c>
      <c r="BO508" s="31"/>
      <c r="BQ508" s="51" t="str">
        <f>IFERROR(VLOOKUP(BP508,abbreviation[[description_german]:[abbreviation_budo]],3,FALSE),"")</f>
        <v/>
      </c>
      <c r="BR508" s="57" t="str">
        <f t="shared" si="68"/>
        <v>_</v>
      </c>
      <c r="BU508" s="53" t="str">
        <f>IFERROR(VLOOKUP(BT508,abbreviation[[description_german]:[abbreviation_budo]],3,FALSE),"")</f>
        <v/>
      </c>
      <c r="BV508" s="60" t="str">
        <f t="shared" si="69"/>
        <v>_</v>
      </c>
      <c r="BY508" s="48" t="str">
        <f>IFERROR(VLOOKUP(BX508,category[[category_name_german]:[abbreviation_category_budo]],3,FALSE),"")</f>
        <v/>
      </c>
      <c r="CB508" s="48" t="str">
        <f>IFERROR(VLOOKUP(CA508,category[[category_name_german]:[abbreviation_category_budo]],3,FALSE),"")</f>
        <v/>
      </c>
      <c r="CE508" s="48" t="str">
        <f>IFERROR(VLOOKUP(CD508,category[[category_name_german]:[abbreviation_category_budo]],3,FALSE),"")</f>
        <v/>
      </c>
      <c r="CH508" s="48" t="str">
        <f>IFERROR(VLOOKUP(CG508,category[[category_name_german]:[abbreviation_category_budo]],3,FALSE),"")</f>
        <v/>
      </c>
      <c r="CK508" s="48" t="str">
        <f>IFERROR(VLOOKUP(CJ508,category[[category_name_german]:[abbreviation_category_budo]],3,FALSE),"")</f>
        <v/>
      </c>
      <c r="CM508" s="49" t="str">
        <f t="shared" si="70"/>
        <v/>
      </c>
      <c r="CO508" s="63" t="str">
        <f t="shared" si="71"/>
        <v/>
      </c>
    </row>
    <row r="509" spans="4:93" x14ac:dyDescent="0.25">
      <c r="D509" s="48" t="str">
        <f>IFERROR(VLOOKUP(C509,category[[category_name_german]:[abbreviation_category_budo]],3,FALSE),"")</f>
        <v/>
      </c>
      <c r="G509" s="48" t="str">
        <f>IFERROR(VLOOKUP(F509,category[[category_name_german]:[abbreviation_category_budo]],3,FALSE),"")</f>
        <v/>
      </c>
      <c r="J509" s="48" t="str">
        <f>IFERROR(VLOOKUP(I509,category[[category_name_german]:[abbreviation_category_budo]],3,FALSE),"")</f>
        <v/>
      </c>
      <c r="M509" s="48" t="str">
        <f>IFERROR(VLOOKUP(L509,category[[category_name_german]:[abbreviation_category_budo]],3,FALSE),"")</f>
        <v/>
      </c>
      <c r="P509" s="48" t="str">
        <f>IFERROR(VLOOKUP(O509,category[[category_name_german]:[abbreviation_category_budo]],3,FALSE),"")</f>
        <v/>
      </c>
      <c r="R509" s="49" t="str">
        <f t="shared" si="63"/>
        <v/>
      </c>
      <c r="U509" s="48" t="str">
        <f>IFERROR(VLOOKUP(T509,abbreviation[[description_german]:[abbreviation_budo]],3,FALSE),"")</f>
        <v/>
      </c>
      <c r="X509" s="51" t="str">
        <f>IFERROR(VLOOKUP(W509,abbreviation[[description_german]:[abbreviation_budo]],3,FALSE),"")</f>
        <v/>
      </c>
      <c r="Y509" s="33"/>
      <c r="AA509" s="49" t="str">
        <f t="shared" si="64"/>
        <v/>
      </c>
      <c r="AD509" s="48" t="str">
        <f>IFERROR(VLOOKUP(AC509,abbreviation[[description_german]:[abbreviation_budo]],3,FALSE),"")</f>
        <v/>
      </c>
      <c r="AG509" s="54" t="str">
        <f>IFERROR(VLOOKUP(AF509,abbreviation[[description_german]:[abbreviation_budo]],3,FALSE),"")</f>
        <v/>
      </c>
      <c r="AJ509" s="49" t="str">
        <f t="shared" si="65"/>
        <v>_</v>
      </c>
      <c r="AM509" s="48" t="str">
        <f>IFERROR(VLOOKUP(AL509,abbreviation[[description_german]:[abbreviation_budo]],3,FALSE),"")</f>
        <v/>
      </c>
      <c r="AP509" s="54" t="str">
        <f>IFERROR(VLOOKUP(AO509,abbreviation[[description_german]:[abbreviation_budo]],3,FALSE),"")</f>
        <v/>
      </c>
      <c r="AS509" s="49" t="str">
        <f t="shared" si="66"/>
        <v>_</v>
      </c>
      <c r="AV509" s="53" t="str">
        <f>IFERROR(VLOOKUP(AU509,abbreviation[[description_german]:[abbreviation_budo]],3,FALSE),"")</f>
        <v/>
      </c>
      <c r="AY509" s="51" t="str">
        <f>IFERROR(VLOOKUP(AX509,abbreviation[[description_german]:[abbreviation_budo]],3,FALSE),"")</f>
        <v/>
      </c>
      <c r="BB509" s="51" t="str">
        <f>IFERROR(VLOOKUP(BA509,abbreviation[[description_german]:[abbreviation_budo]],3,FALSE),"")</f>
        <v/>
      </c>
      <c r="BE509" s="51" t="str">
        <f>IFERROR(VLOOKUP(BD509,abbreviation[[description_german]:[abbreviation_budo]],3,FALSE),"")</f>
        <v/>
      </c>
      <c r="BG509" s="38"/>
      <c r="BH509" s="49" t="str">
        <f t="shared" si="67"/>
        <v>_</v>
      </c>
      <c r="BK509" s="53" t="str">
        <f>IFERROR(VLOOKUP(BJ509,abbreviation[[description_german]:[abbreviation_budo]],3,FALSE),"")</f>
        <v/>
      </c>
      <c r="BN509" s="51" t="str">
        <f>IFERROR(VLOOKUP(BM509,abbreviation[[description_german]:[abbreviation_budo]],3,FALSE),"")</f>
        <v/>
      </c>
      <c r="BO509" s="31"/>
      <c r="BQ509" s="51" t="str">
        <f>IFERROR(VLOOKUP(BP509,abbreviation[[description_german]:[abbreviation_budo]],3,FALSE),"")</f>
        <v/>
      </c>
      <c r="BR509" s="57" t="str">
        <f t="shared" si="68"/>
        <v>_</v>
      </c>
      <c r="BU509" s="53" t="str">
        <f>IFERROR(VLOOKUP(BT509,abbreviation[[description_german]:[abbreviation_budo]],3,FALSE),"")</f>
        <v/>
      </c>
      <c r="BV509" s="60" t="str">
        <f t="shared" si="69"/>
        <v>_</v>
      </c>
      <c r="BY509" s="48" t="str">
        <f>IFERROR(VLOOKUP(BX509,category[[category_name_german]:[abbreviation_category_budo]],3,FALSE),"")</f>
        <v/>
      </c>
      <c r="CB509" s="48" t="str">
        <f>IFERROR(VLOOKUP(CA509,category[[category_name_german]:[abbreviation_category_budo]],3,FALSE),"")</f>
        <v/>
      </c>
      <c r="CE509" s="48" t="str">
        <f>IFERROR(VLOOKUP(CD509,category[[category_name_german]:[abbreviation_category_budo]],3,FALSE),"")</f>
        <v/>
      </c>
      <c r="CH509" s="48" t="str">
        <f>IFERROR(VLOOKUP(CG509,category[[category_name_german]:[abbreviation_category_budo]],3,FALSE),"")</f>
        <v/>
      </c>
      <c r="CK509" s="48" t="str">
        <f>IFERROR(VLOOKUP(CJ509,category[[category_name_german]:[abbreviation_category_budo]],3,FALSE),"")</f>
        <v/>
      </c>
      <c r="CM509" s="49" t="str">
        <f t="shared" si="70"/>
        <v/>
      </c>
      <c r="CO509" s="63" t="str">
        <f t="shared" si="71"/>
        <v/>
      </c>
    </row>
    <row r="510" spans="4:93" x14ac:dyDescent="0.25">
      <c r="D510" s="48" t="str">
        <f>IFERROR(VLOOKUP(C510,category[[category_name_german]:[abbreviation_category_budo]],3,FALSE),"")</f>
        <v/>
      </c>
      <c r="G510" s="48" t="str">
        <f>IFERROR(VLOOKUP(F510,category[[category_name_german]:[abbreviation_category_budo]],3,FALSE),"")</f>
        <v/>
      </c>
      <c r="J510" s="48" t="str">
        <f>IFERROR(VLOOKUP(I510,category[[category_name_german]:[abbreviation_category_budo]],3,FALSE),"")</f>
        <v/>
      </c>
      <c r="M510" s="48" t="str">
        <f>IFERROR(VLOOKUP(L510,category[[category_name_german]:[abbreviation_category_budo]],3,FALSE),"")</f>
        <v/>
      </c>
      <c r="P510" s="48" t="str">
        <f>IFERROR(VLOOKUP(O510,category[[category_name_german]:[abbreviation_category_budo]],3,FALSE),"")</f>
        <v/>
      </c>
      <c r="R510" s="49" t="str">
        <f t="shared" si="63"/>
        <v/>
      </c>
      <c r="U510" s="48" t="str">
        <f>IFERROR(VLOOKUP(T510,abbreviation[[description_german]:[abbreviation_budo]],3,FALSE),"")</f>
        <v/>
      </c>
      <c r="X510" s="51" t="str">
        <f>IFERROR(VLOOKUP(W510,abbreviation[[description_german]:[abbreviation_budo]],3,FALSE),"")</f>
        <v/>
      </c>
      <c r="Y510" s="33"/>
      <c r="AA510" s="49" t="str">
        <f t="shared" si="64"/>
        <v/>
      </c>
      <c r="AD510" s="48" t="str">
        <f>IFERROR(VLOOKUP(AC510,abbreviation[[description_german]:[abbreviation_budo]],3,FALSE),"")</f>
        <v/>
      </c>
      <c r="AG510" s="54" t="str">
        <f>IFERROR(VLOOKUP(AF510,abbreviation[[description_german]:[abbreviation_budo]],3,FALSE),"")</f>
        <v/>
      </c>
      <c r="AJ510" s="49" t="str">
        <f t="shared" si="65"/>
        <v>_</v>
      </c>
      <c r="AM510" s="48" t="str">
        <f>IFERROR(VLOOKUP(AL510,abbreviation[[description_german]:[abbreviation_budo]],3,FALSE),"")</f>
        <v/>
      </c>
      <c r="AP510" s="54" t="str">
        <f>IFERROR(VLOOKUP(AO510,abbreviation[[description_german]:[abbreviation_budo]],3,FALSE),"")</f>
        <v/>
      </c>
      <c r="AS510" s="49" t="str">
        <f t="shared" si="66"/>
        <v>_</v>
      </c>
      <c r="AV510" s="53" t="str">
        <f>IFERROR(VLOOKUP(AU510,abbreviation[[description_german]:[abbreviation_budo]],3,FALSE),"")</f>
        <v/>
      </c>
      <c r="AY510" s="51" t="str">
        <f>IFERROR(VLOOKUP(AX510,abbreviation[[description_german]:[abbreviation_budo]],3,FALSE),"")</f>
        <v/>
      </c>
      <c r="BB510" s="51" t="str">
        <f>IFERROR(VLOOKUP(BA510,abbreviation[[description_german]:[abbreviation_budo]],3,FALSE),"")</f>
        <v/>
      </c>
      <c r="BE510" s="51" t="str">
        <f>IFERROR(VLOOKUP(BD510,abbreviation[[description_german]:[abbreviation_budo]],3,FALSE),"")</f>
        <v/>
      </c>
      <c r="BG510" s="38"/>
      <c r="BH510" s="49" t="str">
        <f t="shared" si="67"/>
        <v>_</v>
      </c>
      <c r="BK510" s="53" t="str">
        <f>IFERROR(VLOOKUP(BJ510,abbreviation[[description_german]:[abbreviation_budo]],3,FALSE),"")</f>
        <v/>
      </c>
      <c r="BN510" s="51" t="str">
        <f>IFERROR(VLOOKUP(BM510,abbreviation[[description_german]:[abbreviation_budo]],3,FALSE),"")</f>
        <v/>
      </c>
      <c r="BO510" s="31"/>
      <c r="BQ510" s="51" t="str">
        <f>IFERROR(VLOOKUP(BP510,abbreviation[[description_german]:[abbreviation_budo]],3,FALSE),"")</f>
        <v/>
      </c>
      <c r="BR510" s="57" t="str">
        <f t="shared" si="68"/>
        <v>_</v>
      </c>
      <c r="BU510" s="53" t="str">
        <f>IFERROR(VLOOKUP(BT510,abbreviation[[description_german]:[abbreviation_budo]],3,FALSE),"")</f>
        <v/>
      </c>
      <c r="BV510" s="60" t="str">
        <f t="shared" si="69"/>
        <v>_</v>
      </c>
      <c r="BY510" s="48" t="str">
        <f>IFERROR(VLOOKUP(BX510,category[[category_name_german]:[abbreviation_category_budo]],3,FALSE),"")</f>
        <v/>
      </c>
      <c r="CB510" s="48" t="str">
        <f>IFERROR(VLOOKUP(CA510,category[[category_name_german]:[abbreviation_category_budo]],3,FALSE),"")</f>
        <v/>
      </c>
      <c r="CE510" s="48" t="str">
        <f>IFERROR(VLOOKUP(CD510,category[[category_name_german]:[abbreviation_category_budo]],3,FALSE),"")</f>
        <v/>
      </c>
      <c r="CH510" s="48" t="str">
        <f>IFERROR(VLOOKUP(CG510,category[[category_name_german]:[abbreviation_category_budo]],3,FALSE),"")</f>
        <v/>
      </c>
      <c r="CK510" s="48" t="str">
        <f>IFERROR(VLOOKUP(CJ510,category[[category_name_german]:[abbreviation_category_budo]],3,FALSE),"")</f>
        <v/>
      </c>
      <c r="CM510" s="49" t="str">
        <f t="shared" si="70"/>
        <v/>
      </c>
      <c r="CO510" s="63" t="str">
        <f t="shared" si="71"/>
        <v/>
      </c>
    </row>
    <row r="511" spans="4:93" x14ac:dyDescent="0.25">
      <c r="D511" s="48" t="str">
        <f>IFERROR(VLOOKUP(C511,category[[category_name_german]:[abbreviation_category_budo]],3,FALSE),"")</f>
        <v/>
      </c>
      <c r="G511" s="48" t="str">
        <f>IFERROR(VLOOKUP(F511,category[[category_name_german]:[abbreviation_category_budo]],3,FALSE),"")</f>
        <v/>
      </c>
      <c r="J511" s="48" t="str">
        <f>IFERROR(VLOOKUP(I511,category[[category_name_german]:[abbreviation_category_budo]],3,FALSE),"")</f>
        <v/>
      </c>
      <c r="M511" s="48" t="str">
        <f>IFERROR(VLOOKUP(L511,category[[category_name_german]:[abbreviation_category_budo]],3,FALSE),"")</f>
        <v/>
      </c>
      <c r="P511" s="48" t="str">
        <f>IFERROR(VLOOKUP(O511,category[[category_name_german]:[abbreviation_category_budo]],3,FALSE),"")</f>
        <v/>
      </c>
      <c r="R511" s="49" t="str">
        <f t="shared" si="63"/>
        <v/>
      </c>
      <c r="U511" s="48" t="str">
        <f>IFERROR(VLOOKUP(T511,abbreviation[[description_german]:[abbreviation_budo]],3,FALSE),"")</f>
        <v/>
      </c>
      <c r="X511" s="51" t="str">
        <f>IFERROR(VLOOKUP(W511,abbreviation[[description_german]:[abbreviation_budo]],3,FALSE),"")</f>
        <v/>
      </c>
      <c r="Y511" s="33"/>
      <c r="AA511" s="49" t="str">
        <f t="shared" si="64"/>
        <v/>
      </c>
      <c r="AD511" s="48" t="str">
        <f>IFERROR(VLOOKUP(AC511,abbreviation[[description_german]:[abbreviation_budo]],3,FALSE),"")</f>
        <v/>
      </c>
      <c r="AG511" s="54" t="str">
        <f>IFERROR(VLOOKUP(AF511,abbreviation[[description_german]:[abbreviation_budo]],3,FALSE),"")</f>
        <v/>
      </c>
      <c r="AJ511" s="49" t="str">
        <f t="shared" si="65"/>
        <v>_</v>
      </c>
      <c r="AM511" s="48" t="str">
        <f>IFERROR(VLOOKUP(AL511,abbreviation[[description_german]:[abbreviation_budo]],3,FALSE),"")</f>
        <v/>
      </c>
      <c r="AP511" s="54" t="str">
        <f>IFERROR(VLOOKUP(AO511,abbreviation[[description_german]:[abbreviation_budo]],3,FALSE),"")</f>
        <v/>
      </c>
      <c r="AS511" s="49" t="str">
        <f t="shared" si="66"/>
        <v>_</v>
      </c>
      <c r="AV511" s="53" t="str">
        <f>IFERROR(VLOOKUP(AU511,abbreviation[[description_german]:[abbreviation_budo]],3,FALSE),"")</f>
        <v/>
      </c>
      <c r="AY511" s="51" t="str">
        <f>IFERROR(VLOOKUP(AX511,abbreviation[[description_german]:[abbreviation_budo]],3,FALSE),"")</f>
        <v/>
      </c>
      <c r="BB511" s="51" t="str">
        <f>IFERROR(VLOOKUP(BA511,abbreviation[[description_german]:[abbreviation_budo]],3,FALSE),"")</f>
        <v/>
      </c>
      <c r="BE511" s="51" t="str">
        <f>IFERROR(VLOOKUP(BD511,abbreviation[[description_german]:[abbreviation_budo]],3,FALSE),"")</f>
        <v/>
      </c>
      <c r="BG511" s="38"/>
      <c r="BH511" s="49" t="str">
        <f t="shared" si="67"/>
        <v>_</v>
      </c>
      <c r="BK511" s="53" t="str">
        <f>IFERROR(VLOOKUP(BJ511,abbreviation[[description_german]:[abbreviation_budo]],3,FALSE),"")</f>
        <v/>
      </c>
      <c r="BN511" s="51" t="str">
        <f>IFERROR(VLOOKUP(BM511,abbreviation[[description_german]:[abbreviation_budo]],3,FALSE),"")</f>
        <v/>
      </c>
      <c r="BO511" s="31"/>
      <c r="BQ511" s="51" t="str">
        <f>IFERROR(VLOOKUP(BP511,abbreviation[[description_german]:[abbreviation_budo]],3,FALSE),"")</f>
        <v/>
      </c>
      <c r="BR511" s="57" t="str">
        <f t="shared" si="68"/>
        <v>_</v>
      </c>
      <c r="BU511" s="53" t="str">
        <f>IFERROR(VLOOKUP(BT511,abbreviation[[description_german]:[abbreviation_budo]],3,FALSE),"")</f>
        <v/>
      </c>
      <c r="BV511" s="60" t="str">
        <f t="shared" si="69"/>
        <v>_</v>
      </c>
      <c r="BY511" s="48" t="str">
        <f>IFERROR(VLOOKUP(BX511,category[[category_name_german]:[abbreviation_category_budo]],3,FALSE),"")</f>
        <v/>
      </c>
      <c r="CB511" s="48" t="str">
        <f>IFERROR(VLOOKUP(CA511,category[[category_name_german]:[abbreviation_category_budo]],3,FALSE),"")</f>
        <v/>
      </c>
      <c r="CE511" s="48" t="str">
        <f>IFERROR(VLOOKUP(CD511,category[[category_name_german]:[abbreviation_category_budo]],3,FALSE),"")</f>
        <v/>
      </c>
      <c r="CH511" s="48" t="str">
        <f>IFERROR(VLOOKUP(CG511,category[[category_name_german]:[abbreviation_category_budo]],3,FALSE),"")</f>
        <v/>
      </c>
      <c r="CK511" s="48" t="str">
        <f>IFERROR(VLOOKUP(CJ511,category[[category_name_german]:[abbreviation_category_budo]],3,FALSE),"")</f>
        <v/>
      </c>
      <c r="CM511" s="49" t="str">
        <f t="shared" si="70"/>
        <v/>
      </c>
      <c r="CO511" s="63" t="str">
        <f t="shared" si="71"/>
        <v/>
      </c>
    </row>
    <row r="512" spans="4:93" x14ac:dyDescent="0.25">
      <c r="D512" s="48" t="str">
        <f>IFERROR(VLOOKUP(C512,category[[category_name_german]:[abbreviation_category_budo]],3,FALSE),"")</f>
        <v/>
      </c>
      <c r="G512" s="48" t="str">
        <f>IFERROR(VLOOKUP(F512,category[[category_name_german]:[abbreviation_category_budo]],3,FALSE),"")</f>
        <v/>
      </c>
      <c r="J512" s="48" t="str">
        <f>IFERROR(VLOOKUP(I512,category[[category_name_german]:[abbreviation_category_budo]],3,FALSE),"")</f>
        <v/>
      </c>
      <c r="M512" s="48" t="str">
        <f>IFERROR(VLOOKUP(L512,category[[category_name_german]:[abbreviation_category_budo]],3,FALSE),"")</f>
        <v/>
      </c>
      <c r="P512" s="48" t="str">
        <f>IFERROR(VLOOKUP(O512,category[[category_name_german]:[abbreviation_category_budo]],3,FALSE),"")</f>
        <v/>
      </c>
      <c r="R512" s="49" t="str">
        <f t="shared" si="63"/>
        <v/>
      </c>
      <c r="U512" s="48" t="str">
        <f>IFERROR(VLOOKUP(T512,abbreviation[[description_german]:[abbreviation_budo]],3,FALSE),"")</f>
        <v/>
      </c>
      <c r="X512" s="51" t="str">
        <f>IFERROR(VLOOKUP(W512,abbreviation[[description_german]:[abbreviation_budo]],3,FALSE),"")</f>
        <v/>
      </c>
      <c r="Y512" s="33"/>
      <c r="AA512" s="49" t="str">
        <f t="shared" si="64"/>
        <v/>
      </c>
      <c r="AD512" s="48" t="str">
        <f>IFERROR(VLOOKUP(AC512,abbreviation[[description_german]:[abbreviation_budo]],3,FALSE),"")</f>
        <v/>
      </c>
      <c r="AG512" s="54" t="str">
        <f>IFERROR(VLOOKUP(AF512,abbreviation[[description_german]:[abbreviation_budo]],3,FALSE),"")</f>
        <v/>
      </c>
      <c r="AJ512" s="49" t="str">
        <f t="shared" si="65"/>
        <v>_</v>
      </c>
      <c r="AM512" s="48" t="str">
        <f>IFERROR(VLOOKUP(AL512,abbreviation[[description_german]:[abbreviation_budo]],3,FALSE),"")</f>
        <v/>
      </c>
      <c r="AP512" s="54" t="str">
        <f>IFERROR(VLOOKUP(AO512,abbreviation[[description_german]:[abbreviation_budo]],3,FALSE),"")</f>
        <v/>
      </c>
      <c r="AS512" s="49" t="str">
        <f t="shared" si="66"/>
        <v>_</v>
      </c>
      <c r="AV512" s="53" t="str">
        <f>IFERROR(VLOOKUP(AU512,abbreviation[[description_german]:[abbreviation_budo]],3,FALSE),"")</f>
        <v/>
      </c>
      <c r="AY512" s="51" t="str">
        <f>IFERROR(VLOOKUP(AX512,abbreviation[[description_german]:[abbreviation_budo]],3,FALSE),"")</f>
        <v/>
      </c>
      <c r="BB512" s="51" t="str">
        <f>IFERROR(VLOOKUP(BA512,abbreviation[[description_german]:[abbreviation_budo]],3,FALSE),"")</f>
        <v/>
      </c>
      <c r="BE512" s="51" t="str">
        <f>IFERROR(VLOOKUP(BD512,abbreviation[[description_german]:[abbreviation_budo]],3,FALSE),"")</f>
        <v/>
      </c>
      <c r="BG512" s="38"/>
      <c r="BH512" s="49" t="str">
        <f t="shared" si="67"/>
        <v>_</v>
      </c>
      <c r="BK512" s="53" t="str">
        <f>IFERROR(VLOOKUP(BJ512,abbreviation[[description_german]:[abbreviation_budo]],3,FALSE),"")</f>
        <v/>
      </c>
      <c r="BN512" s="51" t="str">
        <f>IFERROR(VLOOKUP(BM512,abbreviation[[description_german]:[abbreviation_budo]],3,FALSE),"")</f>
        <v/>
      </c>
      <c r="BO512" s="31"/>
      <c r="BQ512" s="51" t="str">
        <f>IFERROR(VLOOKUP(BP512,abbreviation[[description_german]:[abbreviation_budo]],3,FALSE),"")</f>
        <v/>
      </c>
      <c r="BR512" s="57" t="str">
        <f t="shared" si="68"/>
        <v>_</v>
      </c>
      <c r="BU512" s="53" t="str">
        <f>IFERROR(VLOOKUP(BT512,abbreviation[[description_german]:[abbreviation_budo]],3,FALSE),"")</f>
        <v/>
      </c>
      <c r="BV512" s="60" t="str">
        <f t="shared" si="69"/>
        <v>_</v>
      </c>
      <c r="BY512" s="48" t="str">
        <f>IFERROR(VLOOKUP(BX512,category[[category_name_german]:[abbreviation_category_budo]],3,FALSE),"")</f>
        <v/>
      </c>
      <c r="CB512" s="48" t="str">
        <f>IFERROR(VLOOKUP(CA512,category[[category_name_german]:[abbreviation_category_budo]],3,FALSE),"")</f>
        <v/>
      </c>
      <c r="CE512" s="48" t="str">
        <f>IFERROR(VLOOKUP(CD512,category[[category_name_german]:[abbreviation_category_budo]],3,FALSE),"")</f>
        <v/>
      </c>
      <c r="CH512" s="48" t="str">
        <f>IFERROR(VLOOKUP(CG512,category[[category_name_german]:[abbreviation_category_budo]],3,FALSE),"")</f>
        <v/>
      </c>
      <c r="CK512" s="48" t="str">
        <f>IFERROR(VLOOKUP(CJ512,category[[category_name_german]:[abbreviation_category_budo]],3,FALSE),"")</f>
        <v/>
      </c>
      <c r="CM512" s="49" t="str">
        <f t="shared" si="70"/>
        <v/>
      </c>
      <c r="CO512" s="63" t="str">
        <f t="shared" si="71"/>
        <v/>
      </c>
    </row>
    <row r="513" spans="4:93" x14ac:dyDescent="0.25">
      <c r="D513" s="48" t="str">
        <f>IFERROR(VLOOKUP(C513,category[[category_name_german]:[abbreviation_category_budo]],3,FALSE),"")</f>
        <v/>
      </c>
      <c r="G513" s="48" t="str">
        <f>IFERROR(VLOOKUP(F513,category[[category_name_german]:[abbreviation_category_budo]],3,FALSE),"")</f>
        <v/>
      </c>
      <c r="J513" s="48" t="str">
        <f>IFERROR(VLOOKUP(I513,category[[category_name_german]:[abbreviation_category_budo]],3,FALSE),"")</f>
        <v/>
      </c>
      <c r="M513" s="48" t="str">
        <f>IFERROR(VLOOKUP(L513,category[[category_name_german]:[abbreviation_category_budo]],3,FALSE),"")</f>
        <v/>
      </c>
      <c r="P513" s="48" t="str">
        <f>IFERROR(VLOOKUP(O513,category[[category_name_german]:[abbreviation_category_budo]],3,FALSE),"")</f>
        <v/>
      </c>
      <c r="R513" s="49" t="str">
        <f t="shared" si="63"/>
        <v/>
      </c>
      <c r="U513" s="48" t="str">
        <f>IFERROR(VLOOKUP(T513,abbreviation[[description_german]:[abbreviation_budo]],3,FALSE),"")</f>
        <v/>
      </c>
      <c r="X513" s="51" t="str">
        <f>IFERROR(VLOOKUP(W513,abbreviation[[description_german]:[abbreviation_budo]],3,FALSE),"")</f>
        <v/>
      </c>
      <c r="Y513" s="33"/>
      <c r="AA513" s="49" t="str">
        <f t="shared" si="64"/>
        <v/>
      </c>
      <c r="AD513" s="48" t="str">
        <f>IFERROR(VLOOKUP(AC513,abbreviation[[description_german]:[abbreviation_budo]],3,FALSE),"")</f>
        <v/>
      </c>
      <c r="AG513" s="54" t="str">
        <f>IFERROR(VLOOKUP(AF513,abbreviation[[description_german]:[abbreviation_budo]],3,FALSE),"")</f>
        <v/>
      </c>
      <c r="AJ513" s="49" t="str">
        <f t="shared" si="65"/>
        <v>_</v>
      </c>
      <c r="AM513" s="48" t="str">
        <f>IFERROR(VLOOKUP(AL513,abbreviation[[description_german]:[abbreviation_budo]],3,FALSE),"")</f>
        <v/>
      </c>
      <c r="AP513" s="54" t="str">
        <f>IFERROR(VLOOKUP(AO513,abbreviation[[description_german]:[abbreviation_budo]],3,FALSE),"")</f>
        <v/>
      </c>
      <c r="AS513" s="49" t="str">
        <f t="shared" si="66"/>
        <v>_</v>
      </c>
      <c r="AV513" s="53" t="str">
        <f>IFERROR(VLOOKUP(AU513,abbreviation[[description_german]:[abbreviation_budo]],3,FALSE),"")</f>
        <v/>
      </c>
      <c r="AY513" s="51" t="str">
        <f>IFERROR(VLOOKUP(AX513,abbreviation[[description_german]:[abbreviation_budo]],3,FALSE),"")</f>
        <v/>
      </c>
      <c r="BB513" s="51" t="str">
        <f>IFERROR(VLOOKUP(BA513,abbreviation[[description_german]:[abbreviation_budo]],3,FALSE),"")</f>
        <v/>
      </c>
      <c r="BE513" s="51" t="str">
        <f>IFERROR(VLOOKUP(BD513,abbreviation[[description_german]:[abbreviation_budo]],3,FALSE),"")</f>
        <v/>
      </c>
      <c r="BG513" s="38"/>
      <c r="BH513" s="49" t="str">
        <f t="shared" si="67"/>
        <v>_</v>
      </c>
      <c r="BK513" s="53" t="str">
        <f>IFERROR(VLOOKUP(BJ513,abbreviation[[description_german]:[abbreviation_budo]],3,FALSE),"")</f>
        <v/>
      </c>
      <c r="BN513" s="51" t="str">
        <f>IFERROR(VLOOKUP(BM513,abbreviation[[description_german]:[abbreviation_budo]],3,FALSE),"")</f>
        <v/>
      </c>
      <c r="BO513" s="31"/>
      <c r="BQ513" s="51" t="str">
        <f>IFERROR(VLOOKUP(BP513,abbreviation[[description_german]:[abbreviation_budo]],3,FALSE),"")</f>
        <v/>
      </c>
      <c r="BR513" s="57" t="str">
        <f t="shared" si="68"/>
        <v>_</v>
      </c>
      <c r="BU513" s="53" t="str">
        <f>IFERROR(VLOOKUP(BT513,abbreviation[[description_german]:[abbreviation_budo]],3,FALSE),"")</f>
        <v/>
      </c>
      <c r="BV513" s="60" t="str">
        <f t="shared" si="69"/>
        <v>_</v>
      </c>
      <c r="BY513" s="48" t="str">
        <f>IFERROR(VLOOKUP(BX513,category[[category_name_german]:[abbreviation_category_budo]],3,FALSE),"")</f>
        <v/>
      </c>
      <c r="CB513" s="48" t="str">
        <f>IFERROR(VLOOKUP(CA513,category[[category_name_german]:[abbreviation_category_budo]],3,FALSE),"")</f>
        <v/>
      </c>
      <c r="CE513" s="48" t="str">
        <f>IFERROR(VLOOKUP(CD513,category[[category_name_german]:[abbreviation_category_budo]],3,FALSE),"")</f>
        <v/>
      </c>
      <c r="CH513" s="48" t="str">
        <f>IFERROR(VLOOKUP(CG513,category[[category_name_german]:[abbreviation_category_budo]],3,FALSE),"")</f>
        <v/>
      </c>
      <c r="CK513" s="48" t="str">
        <f>IFERROR(VLOOKUP(CJ513,category[[category_name_german]:[abbreviation_category_budo]],3,FALSE),"")</f>
        <v/>
      </c>
      <c r="CM513" s="49" t="str">
        <f t="shared" si="70"/>
        <v/>
      </c>
      <c r="CO513" s="63" t="str">
        <f t="shared" si="71"/>
        <v/>
      </c>
    </row>
    <row r="514" spans="4:93" x14ac:dyDescent="0.25">
      <c r="D514" s="48" t="str">
        <f>IFERROR(VLOOKUP(C514,category[[category_name_german]:[abbreviation_category_budo]],3,FALSE),"")</f>
        <v/>
      </c>
      <c r="G514" s="48" t="str">
        <f>IFERROR(VLOOKUP(F514,category[[category_name_german]:[abbreviation_category_budo]],3,FALSE),"")</f>
        <v/>
      </c>
      <c r="J514" s="48" t="str">
        <f>IFERROR(VLOOKUP(I514,category[[category_name_german]:[abbreviation_category_budo]],3,FALSE),"")</f>
        <v/>
      </c>
      <c r="M514" s="48" t="str">
        <f>IFERROR(VLOOKUP(L514,category[[category_name_german]:[abbreviation_category_budo]],3,FALSE),"")</f>
        <v/>
      </c>
      <c r="P514" s="48" t="str">
        <f>IFERROR(VLOOKUP(O514,category[[category_name_german]:[abbreviation_category_budo]],3,FALSE),"")</f>
        <v/>
      </c>
      <c r="R514" s="49" t="str">
        <f t="shared" si="63"/>
        <v/>
      </c>
      <c r="U514" s="48" t="str">
        <f>IFERROR(VLOOKUP(T514,abbreviation[[description_german]:[abbreviation_budo]],3,FALSE),"")</f>
        <v/>
      </c>
      <c r="X514" s="51" t="str">
        <f>IFERROR(VLOOKUP(W514,abbreviation[[description_german]:[abbreviation_budo]],3,FALSE),"")</f>
        <v/>
      </c>
      <c r="Y514" s="33"/>
      <c r="AA514" s="49" t="str">
        <f t="shared" si="64"/>
        <v/>
      </c>
      <c r="AD514" s="48" t="str">
        <f>IFERROR(VLOOKUP(AC514,abbreviation[[description_german]:[abbreviation_budo]],3,FALSE),"")</f>
        <v/>
      </c>
      <c r="AG514" s="54" t="str">
        <f>IFERROR(VLOOKUP(AF514,abbreviation[[description_german]:[abbreviation_budo]],3,FALSE),"")</f>
        <v/>
      </c>
      <c r="AJ514" s="49" t="str">
        <f t="shared" si="65"/>
        <v>_</v>
      </c>
      <c r="AM514" s="48" t="str">
        <f>IFERROR(VLOOKUP(AL514,abbreviation[[description_german]:[abbreviation_budo]],3,FALSE),"")</f>
        <v/>
      </c>
      <c r="AP514" s="54" t="str">
        <f>IFERROR(VLOOKUP(AO514,abbreviation[[description_german]:[abbreviation_budo]],3,FALSE),"")</f>
        <v/>
      </c>
      <c r="AS514" s="49" t="str">
        <f t="shared" si="66"/>
        <v>_</v>
      </c>
      <c r="AV514" s="53" t="str">
        <f>IFERROR(VLOOKUP(AU514,abbreviation[[description_german]:[abbreviation_budo]],3,FALSE),"")</f>
        <v/>
      </c>
      <c r="AY514" s="51" t="str">
        <f>IFERROR(VLOOKUP(AX514,abbreviation[[description_german]:[abbreviation_budo]],3,FALSE),"")</f>
        <v/>
      </c>
      <c r="BB514" s="51" t="str">
        <f>IFERROR(VLOOKUP(BA514,abbreviation[[description_german]:[abbreviation_budo]],3,FALSE),"")</f>
        <v/>
      </c>
      <c r="BE514" s="51" t="str">
        <f>IFERROR(VLOOKUP(BD514,abbreviation[[description_german]:[abbreviation_budo]],3,FALSE),"")</f>
        <v/>
      </c>
      <c r="BG514" s="38"/>
      <c r="BH514" s="49" t="str">
        <f t="shared" si="67"/>
        <v>_</v>
      </c>
      <c r="BK514" s="53" t="str">
        <f>IFERROR(VLOOKUP(BJ514,abbreviation[[description_german]:[abbreviation_budo]],3,FALSE),"")</f>
        <v/>
      </c>
      <c r="BN514" s="51" t="str">
        <f>IFERROR(VLOOKUP(BM514,abbreviation[[description_german]:[abbreviation_budo]],3,FALSE),"")</f>
        <v/>
      </c>
      <c r="BO514" s="31"/>
      <c r="BQ514" s="51" t="str">
        <f>IFERROR(VLOOKUP(BP514,abbreviation[[description_german]:[abbreviation_budo]],3,FALSE),"")</f>
        <v/>
      </c>
      <c r="BR514" s="57" t="str">
        <f t="shared" si="68"/>
        <v>_</v>
      </c>
      <c r="BU514" s="53" t="str">
        <f>IFERROR(VLOOKUP(BT514,abbreviation[[description_german]:[abbreviation_budo]],3,FALSE),"")</f>
        <v/>
      </c>
      <c r="BV514" s="60" t="str">
        <f t="shared" si="69"/>
        <v>_</v>
      </c>
      <c r="BY514" s="48" t="str">
        <f>IFERROR(VLOOKUP(BX514,category[[category_name_german]:[abbreviation_category_budo]],3,FALSE),"")</f>
        <v/>
      </c>
      <c r="CB514" s="48" t="str">
        <f>IFERROR(VLOOKUP(CA514,category[[category_name_german]:[abbreviation_category_budo]],3,FALSE),"")</f>
        <v/>
      </c>
      <c r="CE514" s="48" t="str">
        <f>IFERROR(VLOOKUP(CD514,category[[category_name_german]:[abbreviation_category_budo]],3,FALSE),"")</f>
        <v/>
      </c>
      <c r="CH514" s="48" t="str">
        <f>IFERROR(VLOOKUP(CG514,category[[category_name_german]:[abbreviation_category_budo]],3,FALSE),"")</f>
        <v/>
      </c>
      <c r="CK514" s="48" t="str">
        <f>IFERROR(VLOOKUP(CJ514,category[[category_name_german]:[abbreviation_category_budo]],3,FALSE),"")</f>
        <v/>
      </c>
      <c r="CM514" s="49" t="str">
        <f t="shared" si="70"/>
        <v/>
      </c>
      <c r="CO514" s="63" t="str">
        <f t="shared" si="71"/>
        <v/>
      </c>
    </row>
    <row r="515" spans="4:93" x14ac:dyDescent="0.25">
      <c r="D515" s="48" t="str">
        <f>IFERROR(VLOOKUP(C515,category[[category_name_german]:[abbreviation_category_budo]],3,FALSE),"")</f>
        <v/>
      </c>
      <c r="G515" s="48" t="str">
        <f>IFERROR(VLOOKUP(F515,category[[category_name_german]:[abbreviation_category_budo]],3,FALSE),"")</f>
        <v/>
      </c>
      <c r="J515" s="48" t="str">
        <f>IFERROR(VLOOKUP(I515,category[[category_name_german]:[abbreviation_category_budo]],3,FALSE),"")</f>
        <v/>
      </c>
      <c r="M515" s="48" t="str">
        <f>IFERROR(VLOOKUP(L515,category[[category_name_german]:[abbreviation_category_budo]],3,FALSE),"")</f>
        <v/>
      </c>
      <c r="P515" s="48" t="str">
        <f>IFERROR(VLOOKUP(O515,category[[category_name_german]:[abbreviation_category_budo]],3,FALSE),"")</f>
        <v/>
      </c>
      <c r="R515" s="49" t="str">
        <f t="shared" si="63"/>
        <v/>
      </c>
      <c r="U515" s="48" t="str">
        <f>IFERROR(VLOOKUP(T515,abbreviation[[description_german]:[abbreviation_budo]],3,FALSE),"")</f>
        <v/>
      </c>
      <c r="X515" s="51" t="str">
        <f>IFERROR(VLOOKUP(W515,abbreviation[[description_german]:[abbreviation_budo]],3,FALSE),"")</f>
        <v/>
      </c>
      <c r="Y515" s="33"/>
      <c r="AA515" s="49" t="str">
        <f t="shared" si="64"/>
        <v/>
      </c>
      <c r="AD515" s="48" t="str">
        <f>IFERROR(VLOOKUP(AC515,abbreviation[[description_german]:[abbreviation_budo]],3,FALSE),"")</f>
        <v/>
      </c>
      <c r="AG515" s="54" t="str">
        <f>IFERROR(VLOOKUP(AF515,abbreviation[[description_german]:[abbreviation_budo]],3,FALSE),"")</f>
        <v/>
      </c>
      <c r="AJ515" s="49" t="str">
        <f t="shared" si="65"/>
        <v>_</v>
      </c>
      <c r="AM515" s="48" t="str">
        <f>IFERROR(VLOOKUP(AL515,abbreviation[[description_german]:[abbreviation_budo]],3,FALSE),"")</f>
        <v/>
      </c>
      <c r="AP515" s="54" t="str">
        <f>IFERROR(VLOOKUP(AO515,abbreviation[[description_german]:[abbreviation_budo]],3,FALSE),"")</f>
        <v/>
      </c>
      <c r="AS515" s="49" t="str">
        <f t="shared" si="66"/>
        <v>_</v>
      </c>
      <c r="AV515" s="53" t="str">
        <f>IFERROR(VLOOKUP(AU515,abbreviation[[description_german]:[abbreviation_budo]],3,FALSE),"")</f>
        <v/>
      </c>
      <c r="AY515" s="51" t="str">
        <f>IFERROR(VLOOKUP(AX515,abbreviation[[description_german]:[abbreviation_budo]],3,FALSE),"")</f>
        <v/>
      </c>
      <c r="BB515" s="51" t="str">
        <f>IFERROR(VLOOKUP(BA515,abbreviation[[description_german]:[abbreviation_budo]],3,FALSE),"")</f>
        <v/>
      </c>
      <c r="BE515" s="51" t="str">
        <f>IFERROR(VLOOKUP(BD515,abbreviation[[description_german]:[abbreviation_budo]],3,FALSE),"")</f>
        <v/>
      </c>
      <c r="BG515" s="38"/>
      <c r="BH515" s="49" t="str">
        <f t="shared" si="67"/>
        <v>_</v>
      </c>
      <c r="BK515" s="53" t="str">
        <f>IFERROR(VLOOKUP(BJ515,abbreviation[[description_german]:[abbreviation_budo]],3,FALSE),"")</f>
        <v/>
      </c>
      <c r="BN515" s="51" t="str">
        <f>IFERROR(VLOOKUP(BM515,abbreviation[[description_german]:[abbreviation_budo]],3,FALSE),"")</f>
        <v/>
      </c>
      <c r="BO515" s="31"/>
      <c r="BQ515" s="51" t="str">
        <f>IFERROR(VLOOKUP(BP515,abbreviation[[description_german]:[abbreviation_budo]],3,FALSE),"")</f>
        <v/>
      </c>
      <c r="BR515" s="57" t="str">
        <f t="shared" si="68"/>
        <v>_</v>
      </c>
      <c r="BU515" s="53" t="str">
        <f>IFERROR(VLOOKUP(BT515,abbreviation[[description_german]:[abbreviation_budo]],3,FALSE),"")</f>
        <v/>
      </c>
      <c r="BV515" s="60" t="str">
        <f t="shared" si="69"/>
        <v>_</v>
      </c>
      <c r="BY515" s="48" t="str">
        <f>IFERROR(VLOOKUP(BX515,category[[category_name_german]:[abbreviation_category_budo]],3,FALSE),"")</f>
        <v/>
      </c>
      <c r="CB515" s="48" t="str">
        <f>IFERROR(VLOOKUP(CA515,category[[category_name_german]:[abbreviation_category_budo]],3,FALSE),"")</f>
        <v/>
      </c>
      <c r="CE515" s="48" t="str">
        <f>IFERROR(VLOOKUP(CD515,category[[category_name_german]:[abbreviation_category_budo]],3,FALSE),"")</f>
        <v/>
      </c>
      <c r="CH515" s="48" t="str">
        <f>IFERROR(VLOOKUP(CG515,category[[category_name_german]:[abbreviation_category_budo]],3,FALSE),"")</f>
        <v/>
      </c>
      <c r="CK515" s="48" t="str">
        <f>IFERROR(VLOOKUP(CJ515,category[[category_name_german]:[abbreviation_category_budo]],3,FALSE),"")</f>
        <v/>
      </c>
      <c r="CM515" s="49" t="str">
        <f t="shared" si="70"/>
        <v/>
      </c>
      <c r="CO515" s="63" t="str">
        <f t="shared" si="71"/>
        <v/>
      </c>
    </row>
    <row r="516" spans="4:93" x14ac:dyDescent="0.25">
      <c r="D516" s="48" t="str">
        <f>IFERROR(VLOOKUP(C516,category[[category_name_german]:[abbreviation_category_budo]],3,FALSE),"")</f>
        <v/>
      </c>
      <c r="G516" s="48" t="str">
        <f>IFERROR(VLOOKUP(F516,category[[category_name_german]:[abbreviation_category_budo]],3,FALSE),"")</f>
        <v/>
      </c>
      <c r="J516" s="48" t="str">
        <f>IFERROR(VLOOKUP(I516,category[[category_name_german]:[abbreviation_category_budo]],3,FALSE),"")</f>
        <v/>
      </c>
      <c r="M516" s="48" t="str">
        <f>IFERROR(VLOOKUP(L516,category[[category_name_german]:[abbreviation_category_budo]],3,FALSE),"")</f>
        <v/>
      </c>
      <c r="P516" s="48" t="str">
        <f>IFERROR(VLOOKUP(O516,category[[category_name_german]:[abbreviation_category_budo]],3,FALSE),"")</f>
        <v/>
      </c>
      <c r="R516" s="49" t="str">
        <f t="shared" ref="R516:R579" si="72">(D516&amp;IF(OR(ISNUMBER(E516),ISTEXT(E516)),"-"&amp;E516,))&amp;(IF(ISTEXT(F516),"_",)&amp;G516&amp;IF(OR(ISNUMBER(H516),ISTEXT(H516)),"-"&amp;H516,))&amp;(IF(ISTEXT(I516),"_",)&amp;J516&amp;IF(OR(ISNUMBER(K516),ISTEXT(K516)),"-"&amp;K516,))&amp;(IF(ISTEXT(L516),"_",)&amp;M516&amp;IF(OR(ISNUMBER(N516),ISTEXT(N516)),"-"&amp;N516,))&amp;(IF(ISTEXT(O516),"_",)&amp;P516&amp;IF(OR(ISNUMBER(Q516),ISTEXT(Q516)),"-"&amp;Q516,))</f>
        <v/>
      </c>
      <c r="U516" s="48" t="str">
        <f>IFERROR(VLOOKUP(T516,abbreviation[[description_german]:[abbreviation_budo]],3,FALSE),"")</f>
        <v/>
      </c>
      <c r="X516" s="51" t="str">
        <f>IFERROR(VLOOKUP(W516,abbreviation[[description_german]:[abbreviation_budo]],3,FALSE),"")</f>
        <v/>
      </c>
      <c r="Y516" s="33"/>
      <c r="AA516" s="49" t="str">
        <f t="shared" ref="AA516:AA579" si="73">(IF(AND(ISTEXT(R516),R516&lt;&gt;""),"_._",)&amp;U516&amp;IF(ISTEXT(W516),"."&amp;X516,)&amp;IF(OR(ISTEXT(Z516),ISNUMBER(Z516)),"-"&amp;Z516,))</f>
        <v/>
      </c>
      <c r="AD516" s="48" t="str">
        <f>IFERROR(VLOOKUP(AC516,abbreviation[[description_german]:[abbreviation_budo]],3,FALSE),"")</f>
        <v/>
      </c>
      <c r="AG516" s="54" t="str">
        <f>IFERROR(VLOOKUP(AF516,abbreviation[[description_german]:[abbreviation_budo]],3,FALSE),"")</f>
        <v/>
      </c>
      <c r="AJ516" s="49" t="str">
        <f t="shared" ref="AJ516:AJ579" si="74">("_"&amp;AD516&amp;IF(ISTEXT(AF516),"."&amp;AG516,)&amp;IF(OR(ISTEXT(AI516),ISNUMBER(AI516)),"-"&amp;AI516,))</f>
        <v>_</v>
      </c>
      <c r="AM516" s="48" t="str">
        <f>IFERROR(VLOOKUP(AL516,abbreviation[[description_german]:[abbreviation_budo]],3,FALSE),"")</f>
        <v/>
      </c>
      <c r="AP516" s="54" t="str">
        <f>IFERROR(VLOOKUP(AO516,abbreviation[[description_german]:[abbreviation_budo]],3,FALSE),"")</f>
        <v/>
      </c>
      <c r="AS516" s="49" t="str">
        <f t="shared" ref="AS516:AS579" si="75">("_"&amp;AM516&amp;IF(ISTEXT(AO516),"."&amp;AP516,)&amp;IF(OR(ISTEXT(AR516),ISNUMBER(AR516)),"-"&amp;AR516,))</f>
        <v>_</v>
      </c>
      <c r="AV516" s="53" t="str">
        <f>IFERROR(VLOOKUP(AU516,abbreviation[[description_german]:[abbreviation_budo]],3,FALSE),"")</f>
        <v/>
      </c>
      <c r="AY516" s="51" t="str">
        <f>IFERROR(VLOOKUP(AX516,abbreviation[[description_german]:[abbreviation_budo]],3,FALSE),"")</f>
        <v/>
      </c>
      <c r="BB516" s="51" t="str">
        <f>IFERROR(VLOOKUP(BA516,abbreviation[[description_german]:[abbreviation_budo]],3,FALSE),"")</f>
        <v/>
      </c>
      <c r="BE516" s="51" t="str">
        <f>IFERROR(VLOOKUP(BD516,abbreviation[[description_german]:[abbreviation_budo]],3,FALSE),"")</f>
        <v/>
      </c>
      <c r="BG516" s="38"/>
      <c r="BH516" s="49" t="str">
        <f t="shared" ref="BH516:BH579" si="76">("_"&amp;AV516&amp;IF(ISTEXT(AX516),"."&amp;AY516,)&amp;IF(ISTEXT(BA516),"."&amp;BB516,)&amp;IF(ISTEXT(BD516),"."&amp;BE516,)&amp;IF(OR(ISTEXT(BG516),ISNUMBER(BG516)),"-"&amp;BG516,))</f>
        <v>_</v>
      </c>
      <c r="BK516" s="53" t="str">
        <f>IFERROR(VLOOKUP(BJ516,abbreviation[[description_german]:[abbreviation_budo]],3,FALSE),"")</f>
        <v/>
      </c>
      <c r="BN516" s="51" t="str">
        <f>IFERROR(VLOOKUP(BM516,abbreviation[[description_german]:[abbreviation_budo]],3,FALSE),"")</f>
        <v/>
      </c>
      <c r="BO516" s="31"/>
      <c r="BQ516" s="51" t="str">
        <f>IFERROR(VLOOKUP(BP516,abbreviation[[description_german]:[abbreviation_budo]],3,FALSE),"")</f>
        <v/>
      </c>
      <c r="BR516" s="57" t="str">
        <f t="shared" ref="BR516:BR579" si="77">("_"&amp;BK516&amp;IF(ISTEXT(BM516),"."&amp;BN516,)&amp;IF(ISTEXT(BP516),"."&amp;BQ516,))</f>
        <v>_</v>
      </c>
      <c r="BU516" s="53" t="str">
        <f>IFERROR(VLOOKUP(BT516,abbreviation[[description_german]:[abbreviation_budo]],3,FALSE),"")</f>
        <v/>
      </c>
      <c r="BV516" s="60" t="str">
        <f t="shared" ref="BV516:BV579" si="78">"_"&amp;BU516</f>
        <v>_</v>
      </c>
      <c r="BY516" s="48" t="str">
        <f>IFERROR(VLOOKUP(BX516,category[[category_name_german]:[abbreviation_category_budo]],3,FALSE),"")</f>
        <v/>
      </c>
      <c r="CB516" s="48" t="str">
        <f>IFERROR(VLOOKUP(CA516,category[[category_name_german]:[abbreviation_category_budo]],3,FALSE),"")</f>
        <v/>
      </c>
      <c r="CE516" s="48" t="str">
        <f>IFERROR(VLOOKUP(CD516,category[[category_name_german]:[abbreviation_category_budo]],3,FALSE),"")</f>
        <v/>
      </c>
      <c r="CH516" s="48" t="str">
        <f>IFERROR(VLOOKUP(CG516,category[[category_name_german]:[abbreviation_category_budo]],3,FALSE),"")</f>
        <v/>
      </c>
      <c r="CK516" s="48" t="str">
        <f>IFERROR(VLOOKUP(CJ516,category[[category_name_german]:[abbreviation_category_budo]],3,FALSE),"")</f>
        <v/>
      </c>
      <c r="CM516" s="49" t="str">
        <f t="shared" ref="CM516:CM579" si="79">(IF(ISTEXT(BX516),"_",)&amp;BY516&amp;IF(OR(ISNUMBER(BZ516),ISTEXT(BZ516)),"-"&amp;BZ516,))&amp;(IF(ISTEXT(CA516),"_",)&amp;CB516&amp;IF(OR(ISNUMBER(CC516),ISTEXT(CC516)),"-"&amp;CC516,))&amp;(IF(ISTEXT(CD516),"_",)&amp;CE516&amp;IF(OR(ISNUMBER(CF516),ISTEXT(CF516)),"-"&amp;CF516,))&amp;(IF(ISTEXT(CG516),"_",)&amp;CH516&amp;IF(OR(ISNUMBER(CI516),ISTEXT(CI516)),"-"&amp;CI516,))&amp;(IF(ISTEXT(CJ516),"_",)&amp;CK516&amp;IF(OR(ISNUMBER(CL516),ISTEXT(CL516)),"-"&amp;CL516,))</f>
        <v/>
      </c>
      <c r="CO516" s="63" t="str">
        <f t="shared" ref="CO516:CO579" si="80">IF(AND(T516&lt;&gt;"",AC516&lt;&gt;"",AL516&lt;&gt;"",AU516&lt;&gt;"",BJ516&lt;&gt;"",BX516&lt;&gt;"",C516&lt;&gt;"",A516&lt;&gt;"",B516&lt;&gt;""),(R516&amp;AA516&amp;AJ516&amp;AS516&amp;BH516&amp;BR516&amp;BV516&amp;CM516),"")</f>
        <v/>
      </c>
    </row>
    <row r="517" spans="4:93" x14ac:dyDescent="0.25">
      <c r="D517" s="48" t="str">
        <f>IFERROR(VLOOKUP(C517,category[[category_name_german]:[abbreviation_category_budo]],3,FALSE),"")</f>
        <v/>
      </c>
      <c r="G517" s="48" t="str">
        <f>IFERROR(VLOOKUP(F517,category[[category_name_german]:[abbreviation_category_budo]],3,FALSE),"")</f>
        <v/>
      </c>
      <c r="J517" s="48" t="str">
        <f>IFERROR(VLOOKUP(I517,category[[category_name_german]:[abbreviation_category_budo]],3,FALSE),"")</f>
        <v/>
      </c>
      <c r="M517" s="48" t="str">
        <f>IFERROR(VLOOKUP(L517,category[[category_name_german]:[abbreviation_category_budo]],3,FALSE),"")</f>
        <v/>
      </c>
      <c r="P517" s="48" t="str">
        <f>IFERROR(VLOOKUP(O517,category[[category_name_german]:[abbreviation_category_budo]],3,FALSE),"")</f>
        <v/>
      </c>
      <c r="R517" s="49" t="str">
        <f t="shared" si="72"/>
        <v/>
      </c>
      <c r="U517" s="48" t="str">
        <f>IFERROR(VLOOKUP(T517,abbreviation[[description_german]:[abbreviation_budo]],3,FALSE),"")</f>
        <v/>
      </c>
      <c r="X517" s="51" t="str">
        <f>IFERROR(VLOOKUP(W517,abbreviation[[description_german]:[abbreviation_budo]],3,FALSE),"")</f>
        <v/>
      </c>
      <c r="Y517" s="33"/>
      <c r="AA517" s="49" t="str">
        <f t="shared" si="73"/>
        <v/>
      </c>
      <c r="AD517" s="48" t="str">
        <f>IFERROR(VLOOKUP(AC517,abbreviation[[description_german]:[abbreviation_budo]],3,FALSE),"")</f>
        <v/>
      </c>
      <c r="AG517" s="54" t="str">
        <f>IFERROR(VLOOKUP(AF517,abbreviation[[description_german]:[abbreviation_budo]],3,FALSE),"")</f>
        <v/>
      </c>
      <c r="AJ517" s="49" t="str">
        <f t="shared" si="74"/>
        <v>_</v>
      </c>
      <c r="AM517" s="48" t="str">
        <f>IFERROR(VLOOKUP(AL517,abbreviation[[description_german]:[abbreviation_budo]],3,FALSE),"")</f>
        <v/>
      </c>
      <c r="AP517" s="54" t="str">
        <f>IFERROR(VLOOKUP(AO517,abbreviation[[description_german]:[abbreviation_budo]],3,FALSE),"")</f>
        <v/>
      </c>
      <c r="AS517" s="49" t="str">
        <f t="shared" si="75"/>
        <v>_</v>
      </c>
      <c r="AV517" s="53" t="str">
        <f>IFERROR(VLOOKUP(AU517,abbreviation[[description_german]:[abbreviation_budo]],3,FALSE),"")</f>
        <v/>
      </c>
      <c r="AY517" s="51" t="str">
        <f>IFERROR(VLOOKUP(AX517,abbreviation[[description_german]:[abbreviation_budo]],3,FALSE),"")</f>
        <v/>
      </c>
      <c r="BB517" s="51" t="str">
        <f>IFERROR(VLOOKUP(BA517,abbreviation[[description_german]:[abbreviation_budo]],3,FALSE),"")</f>
        <v/>
      </c>
      <c r="BE517" s="51" t="str">
        <f>IFERROR(VLOOKUP(BD517,abbreviation[[description_german]:[abbreviation_budo]],3,FALSE),"")</f>
        <v/>
      </c>
      <c r="BG517" s="38"/>
      <c r="BH517" s="49" t="str">
        <f t="shared" si="76"/>
        <v>_</v>
      </c>
      <c r="BK517" s="53" t="str">
        <f>IFERROR(VLOOKUP(BJ517,abbreviation[[description_german]:[abbreviation_budo]],3,FALSE),"")</f>
        <v/>
      </c>
      <c r="BN517" s="51" t="str">
        <f>IFERROR(VLOOKUP(BM517,abbreviation[[description_german]:[abbreviation_budo]],3,FALSE),"")</f>
        <v/>
      </c>
      <c r="BO517" s="31"/>
      <c r="BQ517" s="51" t="str">
        <f>IFERROR(VLOOKUP(BP517,abbreviation[[description_german]:[abbreviation_budo]],3,FALSE),"")</f>
        <v/>
      </c>
      <c r="BR517" s="57" t="str">
        <f t="shared" si="77"/>
        <v>_</v>
      </c>
      <c r="BU517" s="53" t="str">
        <f>IFERROR(VLOOKUP(BT517,abbreviation[[description_german]:[abbreviation_budo]],3,FALSE),"")</f>
        <v/>
      </c>
      <c r="BV517" s="60" t="str">
        <f t="shared" si="78"/>
        <v>_</v>
      </c>
      <c r="BY517" s="48" t="str">
        <f>IFERROR(VLOOKUP(BX517,category[[category_name_german]:[abbreviation_category_budo]],3,FALSE),"")</f>
        <v/>
      </c>
      <c r="CB517" s="48" t="str">
        <f>IFERROR(VLOOKUP(CA517,category[[category_name_german]:[abbreviation_category_budo]],3,FALSE),"")</f>
        <v/>
      </c>
      <c r="CE517" s="48" t="str">
        <f>IFERROR(VLOOKUP(CD517,category[[category_name_german]:[abbreviation_category_budo]],3,FALSE),"")</f>
        <v/>
      </c>
      <c r="CH517" s="48" t="str">
        <f>IFERROR(VLOOKUP(CG517,category[[category_name_german]:[abbreviation_category_budo]],3,FALSE),"")</f>
        <v/>
      </c>
      <c r="CK517" s="48" t="str">
        <f>IFERROR(VLOOKUP(CJ517,category[[category_name_german]:[abbreviation_category_budo]],3,FALSE),"")</f>
        <v/>
      </c>
      <c r="CM517" s="49" t="str">
        <f t="shared" si="79"/>
        <v/>
      </c>
      <c r="CO517" s="63" t="str">
        <f t="shared" si="80"/>
        <v/>
      </c>
    </row>
    <row r="518" spans="4:93" x14ac:dyDescent="0.25">
      <c r="D518" s="48" t="str">
        <f>IFERROR(VLOOKUP(C518,category[[category_name_german]:[abbreviation_category_budo]],3,FALSE),"")</f>
        <v/>
      </c>
      <c r="G518" s="48" t="str">
        <f>IFERROR(VLOOKUP(F518,category[[category_name_german]:[abbreviation_category_budo]],3,FALSE),"")</f>
        <v/>
      </c>
      <c r="J518" s="48" t="str">
        <f>IFERROR(VLOOKUP(I518,category[[category_name_german]:[abbreviation_category_budo]],3,FALSE),"")</f>
        <v/>
      </c>
      <c r="M518" s="48" t="str">
        <f>IFERROR(VLOOKUP(L518,category[[category_name_german]:[abbreviation_category_budo]],3,FALSE),"")</f>
        <v/>
      </c>
      <c r="P518" s="48" t="str">
        <f>IFERROR(VLOOKUP(O518,category[[category_name_german]:[abbreviation_category_budo]],3,FALSE),"")</f>
        <v/>
      </c>
      <c r="R518" s="49" t="str">
        <f t="shared" si="72"/>
        <v/>
      </c>
      <c r="U518" s="48" t="str">
        <f>IFERROR(VLOOKUP(T518,abbreviation[[description_german]:[abbreviation_budo]],3,FALSE),"")</f>
        <v/>
      </c>
      <c r="X518" s="51" t="str">
        <f>IFERROR(VLOOKUP(W518,abbreviation[[description_german]:[abbreviation_budo]],3,FALSE),"")</f>
        <v/>
      </c>
      <c r="Y518" s="33"/>
      <c r="AA518" s="49" t="str">
        <f t="shared" si="73"/>
        <v/>
      </c>
      <c r="AD518" s="48" t="str">
        <f>IFERROR(VLOOKUP(AC518,abbreviation[[description_german]:[abbreviation_budo]],3,FALSE),"")</f>
        <v/>
      </c>
      <c r="AG518" s="54" t="str">
        <f>IFERROR(VLOOKUP(AF518,abbreviation[[description_german]:[abbreviation_budo]],3,FALSE),"")</f>
        <v/>
      </c>
      <c r="AJ518" s="49" t="str">
        <f t="shared" si="74"/>
        <v>_</v>
      </c>
      <c r="AM518" s="48" t="str">
        <f>IFERROR(VLOOKUP(AL518,abbreviation[[description_german]:[abbreviation_budo]],3,FALSE),"")</f>
        <v/>
      </c>
      <c r="AP518" s="54" t="str">
        <f>IFERROR(VLOOKUP(AO518,abbreviation[[description_german]:[abbreviation_budo]],3,FALSE),"")</f>
        <v/>
      </c>
      <c r="AS518" s="49" t="str">
        <f t="shared" si="75"/>
        <v>_</v>
      </c>
      <c r="AV518" s="53" t="str">
        <f>IFERROR(VLOOKUP(AU518,abbreviation[[description_german]:[abbreviation_budo]],3,FALSE),"")</f>
        <v/>
      </c>
      <c r="AY518" s="51" t="str">
        <f>IFERROR(VLOOKUP(AX518,abbreviation[[description_german]:[abbreviation_budo]],3,FALSE),"")</f>
        <v/>
      </c>
      <c r="BB518" s="51" t="str">
        <f>IFERROR(VLOOKUP(BA518,abbreviation[[description_german]:[abbreviation_budo]],3,FALSE),"")</f>
        <v/>
      </c>
      <c r="BE518" s="51" t="str">
        <f>IFERROR(VLOOKUP(BD518,abbreviation[[description_german]:[abbreviation_budo]],3,FALSE),"")</f>
        <v/>
      </c>
      <c r="BG518" s="38"/>
      <c r="BH518" s="49" t="str">
        <f t="shared" si="76"/>
        <v>_</v>
      </c>
      <c r="BK518" s="53" t="str">
        <f>IFERROR(VLOOKUP(BJ518,abbreviation[[description_german]:[abbreviation_budo]],3,FALSE),"")</f>
        <v/>
      </c>
      <c r="BN518" s="51" t="str">
        <f>IFERROR(VLOOKUP(BM518,abbreviation[[description_german]:[abbreviation_budo]],3,FALSE),"")</f>
        <v/>
      </c>
      <c r="BO518" s="31"/>
      <c r="BQ518" s="51" t="str">
        <f>IFERROR(VLOOKUP(BP518,abbreviation[[description_german]:[abbreviation_budo]],3,FALSE),"")</f>
        <v/>
      </c>
      <c r="BR518" s="57" t="str">
        <f t="shared" si="77"/>
        <v>_</v>
      </c>
      <c r="BU518" s="53" t="str">
        <f>IFERROR(VLOOKUP(BT518,abbreviation[[description_german]:[abbreviation_budo]],3,FALSE),"")</f>
        <v/>
      </c>
      <c r="BV518" s="60" t="str">
        <f t="shared" si="78"/>
        <v>_</v>
      </c>
      <c r="BY518" s="48" t="str">
        <f>IFERROR(VLOOKUP(BX518,category[[category_name_german]:[abbreviation_category_budo]],3,FALSE),"")</f>
        <v/>
      </c>
      <c r="CB518" s="48" t="str">
        <f>IFERROR(VLOOKUP(CA518,category[[category_name_german]:[abbreviation_category_budo]],3,FALSE),"")</f>
        <v/>
      </c>
      <c r="CE518" s="48" t="str">
        <f>IFERROR(VLOOKUP(CD518,category[[category_name_german]:[abbreviation_category_budo]],3,FALSE),"")</f>
        <v/>
      </c>
      <c r="CH518" s="48" t="str">
        <f>IFERROR(VLOOKUP(CG518,category[[category_name_german]:[abbreviation_category_budo]],3,FALSE),"")</f>
        <v/>
      </c>
      <c r="CK518" s="48" t="str">
        <f>IFERROR(VLOOKUP(CJ518,category[[category_name_german]:[abbreviation_category_budo]],3,FALSE),"")</f>
        <v/>
      </c>
      <c r="CM518" s="49" t="str">
        <f t="shared" si="79"/>
        <v/>
      </c>
      <c r="CO518" s="63" t="str">
        <f t="shared" si="80"/>
        <v/>
      </c>
    </row>
    <row r="519" spans="4:93" x14ac:dyDescent="0.25">
      <c r="D519" s="48" t="str">
        <f>IFERROR(VLOOKUP(C519,category[[category_name_german]:[abbreviation_category_budo]],3,FALSE),"")</f>
        <v/>
      </c>
      <c r="G519" s="48" t="str">
        <f>IFERROR(VLOOKUP(F519,category[[category_name_german]:[abbreviation_category_budo]],3,FALSE),"")</f>
        <v/>
      </c>
      <c r="J519" s="48" t="str">
        <f>IFERROR(VLOOKUP(I519,category[[category_name_german]:[abbreviation_category_budo]],3,FALSE),"")</f>
        <v/>
      </c>
      <c r="M519" s="48" t="str">
        <f>IFERROR(VLOOKUP(L519,category[[category_name_german]:[abbreviation_category_budo]],3,FALSE),"")</f>
        <v/>
      </c>
      <c r="P519" s="48" t="str">
        <f>IFERROR(VLOOKUP(O519,category[[category_name_german]:[abbreviation_category_budo]],3,FALSE),"")</f>
        <v/>
      </c>
      <c r="R519" s="49" t="str">
        <f t="shared" si="72"/>
        <v/>
      </c>
      <c r="U519" s="48" t="str">
        <f>IFERROR(VLOOKUP(T519,abbreviation[[description_german]:[abbreviation_budo]],3,FALSE),"")</f>
        <v/>
      </c>
      <c r="X519" s="51" t="str">
        <f>IFERROR(VLOOKUP(W519,abbreviation[[description_german]:[abbreviation_budo]],3,FALSE),"")</f>
        <v/>
      </c>
      <c r="Y519" s="33"/>
      <c r="AA519" s="49" t="str">
        <f t="shared" si="73"/>
        <v/>
      </c>
      <c r="AD519" s="48" t="str">
        <f>IFERROR(VLOOKUP(AC519,abbreviation[[description_german]:[abbreviation_budo]],3,FALSE),"")</f>
        <v/>
      </c>
      <c r="AG519" s="54" t="str">
        <f>IFERROR(VLOOKUP(AF519,abbreviation[[description_german]:[abbreviation_budo]],3,FALSE),"")</f>
        <v/>
      </c>
      <c r="AJ519" s="49" t="str">
        <f t="shared" si="74"/>
        <v>_</v>
      </c>
      <c r="AM519" s="48" t="str">
        <f>IFERROR(VLOOKUP(AL519,abbreviation[[description_german]:[abbreviation_budo]],3,FALSE),"")</f>
        <v/>
      </c>
      <c r="AP519" s="54" t="str">
        <f>IFERROR(VLOOKUP(AO519,abbreviation[[description_german]:[abbreviation_budo]],3,FALSE),"")</f>
        <v/>
      </c>
      <c r="AS519" s="49" t="str">
        <f t="shared" si="75"/>
        <v>_</v>
      </c>
      <c r="AV519" s="53" t="str">
        <f>IFERROR(VLOOKUP(AU519,abbreviation[[description_german]:[abbreviation_budo]],3,FALSE),"")</f>
        <v/>
      </c>
      <c r="AY519" s="51" t="str">
        <f>IFERROR(VLOOKUP(AX519,abbreviation[[description_german]:[abbreviation_budo]],3,FALSE),"")</f>
        <v/>
      </c>
      <c r="BB519" s="51" t="str">
        <f>IFERROR(VLOOKUP(BA519,abbreviation[[description_german]:[abbreviation_budo]],3,FALSE),"")</f>
        <v/>
      </c>
      <c r="BE519" s="51" t="str">
        <f>IFERROR(VLOOKUP(BD519,abbreviation[[description_german]:[abbreviation_budo]],3,FALSE),"")</f>
        <v/>
      </c>
      <c r="BG519" s="38"/>
      <c r="BH519" s="49" t="str">
        <f t="shared" si="76"/>
        <v>_</v>
      </c>
      <c r="BK519" s="53" t="str">
        <f>IFERROR(VLOOKUP(BJ519,abbreviation[[description_german]:[abbreviation_budo]],3,FALSE),"")</f>
        <v/>
      </c>
      <c r="BN519" s="51" t="str">
        <f>IFERROR(VLOOKUP(BM519,abbreviation[[description_german]:[abbreviation_budo]],3,FALSE),"")</f>
        <v/>
      </c>
      <c r="BO519" s="31"/>
      <c r="BQ519" s="51" t="str">
        <f>IFERROR(VLOOKUP(BP519,abbreviation[[description_german]:[abbreviation_budo]],3,FALSE),"")</f>
        <v/>
      </c>
      <c r="BR519" s="57" t="str">
        <f t="shared" si="77"/>
        <v>_</v>
      </c>
      <c r="BU519" s="53" t="str">
        <f>IFERROR(VLOOKUP(BT519,abbreviation[[description_german]:[abbreviation_budo]],3,FALSE),"")</f>
        <v/>
      </c>
      <c r="BV519" s="60" t="str">
        <f t="shared" si="78"/>
        <v>_</v>
      </c>
      <c r="BY519" s="48" t="str">
        <f>IFERROR(VLOOKUP(BX519,category[[category_name_german]:[abbreviation_category_budo]],3,FALSE),"")</f>
        <v/>
      </c>
      <c r="CB519" s="48" t="str">
        <f>IFERROR(VLOOKUP(CA519,category[[category_name_german]:[abbreviation_category_budo]],3,FALSE),"")</f>
        <v/>
      </c>
      <c r="CE519" s="48" t="str">
        <f>IFERROR(VLOOKUP(CD519,category[[category_name_german]:[abbreviation_category_budo]],3,FALSE),"")</f>
        <v/>
      </c>
      <c r="CH519" s="48" t="str">
        <f>IFERROR(VLOOKUP(CG519,category[[category_name_german]:[abbreviation_category_budo]],3,FALSE),"")</f>
        <v/>
      </c>
      <c r="CK519" s="48" t="str">
        <f>IFERROR(VLOOKUP(CJ519,category[[category_name_german]:[abbreviation_category_budo]],3,FALSE),"")</f>
        <v/>
      </c>
      <c r="CM519" s="49" t="str">
        <f t="shared" si="79"/>
        <v/>
      </c>
      <c r="CO519" s="63" t="str">
        <f t="shared" si="80"/>
        <v/>
      </c>
    </row>
    <row r="520" spans="4:93" x14ac:dyDescent="0.25">
      <c r="D520" s="48" t="str">
        <f>IFERROR(VLOOKUP(C520,category[[category_name_german]:[abbreviation_category_budo]],3,FALSE),"")</f>
        <v/>
      </c>
      <c r="G520" s="48" t="str">
        <f>IFERROR(VLOOKUP(F520,category[[category_name_german]:[abbreviation_category_budo]],3,FALSE),"")</f>
        <v/>
      </c>
      <c r="J520" s="48" t="str">
        <f>IFERROR(VLOOKUP(I520,category[[category_name_german]:[abbreviation_category_budo]],3,FALSE),"")</f>
        <v/>
      </c>
      <c r="M520" s="48" t="str">
        <f>IFERROR(VLOOKUP(L520,category[[category_name_german]:[abbreviation_category_budo]],3,FALSE),"")</f>
        <v/>
      </c>
      <c r="P520" s="48" t="str">
        <f>IFERROR(VLOOKUP(O520,category[[category_name_german]:[abbreviation_category_budo]],3,FALSE),"")</f>
        <v/>
      </c>
      <c r="R520" s="49" t="str">
        <f t="shared" si="72"/>
        <v/>
      </c>
      <c r="U520" s="48" t="str">
        <f>IFERROR(VLOOKUP(T520,abbreviation[[description_german]:[abbreviation_budo]],3,FALSE),"")</f>
        <v/>
      </c>
      <c r="X520" s="51" t="str">
        <f>IFERROR(VLOOKUP(W520,abbreviation[[description_german]:[abbreviation_budo]],3,FALSE),"")</f>
        <v/>
      </c>
      <c r="Y520" s="33"/>
      <c r="AA520" s="49" t="str">
        <f t="shared" si="73"/>
        <v/>
      </c>
      <c r="AD520" s="48" t="str">
        <f>IFERROR(VLOOKUP(AC520,abbreviation[[description_german]:[abbreviation_budo]],3,FALSE),"")</f>
        <v/>
      </c>
      <c r="AG520" s="54" t="str">
        <f>IFERROR(VLOOKUP(AF520,abbreviation[[description_german]:[abbreviation_budo]],3,FALSE),"")</f>
        <v/>
      </c>
      <c r="AJ520" s="49" t="str">
        <f t="shared" si="74"/>
        <v>_</v>
      </c>
      <c r="AM520" s="48" t="str">
        <f>IFERROR(VLOOKUP(AL520,abbreviation[[description_german]:[abbreviation_budo]],3,FALSE),"")</f>
        <v/>
      </c>
      <c r="AP520" s="54" t="str">
        <f>IFERROR(VLOOKUP(AO520,abbreviation[[description_german]:[abbreviation_budo]],3,FALSE),"")</f>
        <v/>
      </c>
      <c r="AS520" s="49" t="str">
        <f t="shared" si="75"/>
        <v>_</v>
      </c>
      <c r="AV520" s="53" t="str">
        <f>IFERROR(VLOOKUP(AU520,abbreviation[[description_german]:[abbreviation_budo]],3,FALSE),"")</f>
        <v/>
      </c>
      <c r="AY520" s="51" t="str">
        <f>IFERROR(VLOOKUP(AX520,abbreviation[[description_german]:[abbreviation_budo]],3,FALSE),"")</f>
        <v/>
      </c>
      <c r="BB520" s="51" t="str">
        <f>IFERROR(VLOOKUP(BA520,abbreviation[[description_german]:[abbreviation_budo]],3,FALSE),"")</f>
        <v/>
      </c>
      <c r="BE520" s="51" t="str">
        <f>IFERROR(VLOOKUP(BD520,abbreviation[[description_german]:[abbreviation_budo]],3,FALSE),"")</f>
        <v/>
      </c>
      <c r="BG520" s="38"/>
      <c r="BH520" s="49" t="str">
        <f t="shared" si="76"/>
        <v>_</v>
      </c>
      <c r="BK520" s="53" t="str">
        <f>IFERROR(VLOOKUP(BJ520,abbreviation[[description_german]:[abbreviation_budo]],3,FALSE),"")</f>
        <v/>
      </c>
      <c r="BN520" s="51" t="str">
        <f>IFERROR(VLOOKUP(BM520,abbreviation[[description_german]:[abbreviation_budo]],3,FALSE),"")</f>
        <v/>
      </c>
      <c r="BO520" s="31"/>
      <c r="BQ520" s="51" t="str">
        <f>IFERROR(VLOOKUP(BP520,abbreviation[[description_german]:[abbreviation_budo]],3,FALSE),"")</f>
        <v/>
      </c>
      <c r="BR520" s="57" t="str">
        <f t="shared" si="77"/>
        <v>_</v>
      </c>
      <c r="BU520" s="53" t="str">
        <f>IFERROR(VLOOKUP(BT520,abbreviation[[description_german]:[abbreviation_budo]],3,FALSE),"")</f>
        <v/>
      </c>
      <c r="BV520" s="60" t="str">
        <f t="shared" si="78"/>
        <v>_</v>
      </c>
      <c r="BY520" s="48" t="str">
        <f>IFERROR(VLOOKUP(BX520,category[[category_name_german]:[abbreviation_category_budo]],3,FALSE),"")</f>
        <v/>
      </c>
      <c r="CB520" s="48" t="str">
        <f>IFERROR(VLOOKUP(CA520,category[[category_name_german]:[abbreviation_category_budo]],3,FALSE),"")</f>
        <v/>
      </c>
      <c r="CE520" s="48" t="str">
        <f>IFERROR(VLOOKUP(CD520,category[[category_name_german]:[abbreviation_category_budo]],3,FALSE),"")</f>
        <v/>
      </c>
      <c r="CH520" s="48" t="str">
        <f>IFERROR(VLOOKUP(CG520,category[[category_name_german]:[abbreviation_category_budo]],3,FALSE),"")</f>
        <v/>
      </c>
      <c r="CK520" s="48" t="str">
        <f>IFERROR(VLOOKUP(CJ520,category[[category_name_german]:[abbreviation_category_budo]],3,FALSE),"")</f>
        <v/>
      </c>
      <c r="CM520" s="49" t="str">
        <f t="shared" si="79"/>
        <v/>
      </c>
      <c r="CO520" s="63" t="str">
        <f t="shared" si="80"/>
        <v/>
      </c>
    </row>
    <row r="521" spans="4:93" x14ac:dyDescent="0.25">
      <c r="D521" s="48" t="str">
        <f>IFERROR(VLOOKUP(C521,category[[category_name_german]:[abbreviation_category_budo]],3,FALSE),"")</f>
        <v/>
      </c>
      <c r="G521" s="48" t="str">
        <f>IFERROR(VLOOKUP(F521,category[[category_name_german]:[abbreviation_category_budo]],3,FALSE),"")</f>
        <v/>
      </c>
      <c r="J521" s="48" t="str">
        <f>IFERROR(VLOOKUP(I521,category[[category_name_german]:[abbreviation_category_budo]],3,FALSE),"")</f>
        <v/>
      </c>
      <c r="M521" s="48" t="str">
        <f>IFERROR(VLOOKUP(L521,category[[category_name_german]:[abbreviation_category_budo]],3,FALSE),"")</f>
        <v/>
      </c>
      <c r="P521" s="48" t="str">
        <f>IFERROR(VLOOKUP(O521,category[[category_name_german]:[abbreviation_category_budo]],3,FALSE),"")</f>
        <v/>
      </c>
      <c r="R521" s="49" t="str">
        <f t="shared" si="72"/>
        <v/>
      </c>
      <c r="U521" s="48" t="str">
        <f>IFERROR(VLOOKUP(T521,abbreviation[[description_german]:[abbreviation_budo]],3,FALSE),"")</f>
        <v/>
      </c>
      <c r="X521" s="51" t="str">
        <f>IFERROR(VLOOKUP(W521,abbreviation[[description_german]:[abbreviation_budo]],3,FALSE),"")</f>
        <v/>
      </c>
      <c r="Y521" s="33"/>
      <c r="AA521" s="49" t="str">
        <f t="shared" si="73"/>
        <v/>
      </c>
      <c r="AD521" s="48" t="str">
        <f>IFERROR(VLOOKUP(AC521,abbreviation[[description_german]:[abbreviation_budo]],3,FALSE),"")</f>
        <v/>
      </c>
      <c r="AG521" s="54" t="str">
        <f>IFERROR(VLOOKUP(AF521,abbreviation[[description_german]:[abbreviation_budo]],3,FALSE),"")</f>
        <v/>
      </c>
      <c r="AJ521" s="49" t="str">
        <f t="shared" si="74"/>
        <v>_</v>
      </c>
      <c r="AM521" s="48" t="str">
        <f>IFERROR(VLOOKUP(AL521,abbreviation[[description_german]:[abbreviation_budo]],3,FALSE),"")</f>
        <v/>
      </c>
      <c r="AP521" s="54" t="str">
        <f>IFERROR(VLOOKUP(AO521,abbreviation[[description_german]:[abbreviation_budo]],3,FALSE),"")</f>
        <v/>
      </c>
      <c r="AS521" s="49" t="str">
        <f t="shared" si="75"/>
        <v>_</v>
      </c>
      <c r="AV521" s="53" t="str">
        <f>IFERROR(VLOOKUP(AU521,abbreviation[[description_german]:[abbreviation_budo]],3,FALSE),"")</f>
        <v/>
      </c>
      <c r="AY521" s="51" t="str">
        <f>IFERROR(VLOOKUP(AX521,abbreviation[[description_german]:[abbreviation_budo]],3,FALSE),"")</f>
        <v/>
      </c>
      <c r="BB521" s="51" t="str">
        <f>IFERROR(VLOOKUP(BA521,abbreviation[[description_german]:[abbreviation_budo]],3,FALSE),"")</f>
        <v/>
      </c>
      <c r="BE521" s="51" t="str">
        <f>IFERROR(VLOOKUP(BD521,abbreviation[[description_german]:[abbreviation_budo]],3,FALSE),"")</f>
        <v/>
      </c>
      <c r="BG521" s="38"/>
      <c r="BH521" s="49" t="str">
        <f t="shared" si="76"/>
        <v>_</v>
      </c>
      <c r="BK521" s="53" t="str">
        <f>IFERROR(VLOOKUP(BJ521,abbreviation[[description_german]:[abbreviation_budo]],3,FALSE),"")</f>
        <v/>
      </c>
      <c r="BN521" s="51" t="str">
        <f>IFERROR(VLOOKUP(BM521,abbreviation[[description_german]:[abbreviation_budo]],3,FALSE),"")</f>
        <v/>
      </c>
      <c r="BO521" s="31"/>
      <c r="BQ521" s="51" t="str">
        <f>IFERROR(VLOOKUP(BP521,abbreviation[[description_german]:[abbreviation_budo]],3,FALSE),"")</f>
        <v/>
      </c>
      <c r="BR521" s="57" t="str">
        <f t="shared" si="77"/>
        <v>_</v>
      </c>
      <c r="BU521" s="53" t="str">
        <f>IFERROR(VLOOKUP(BT521,abbreviation[[description_german]:[abbreviation_budo]],3,FALSE),"")</f>
        <v/>
      </c>
      <c r="BV521" s="60" t="str">
        <f t="shared" si="78"/>
        <v>_</v>
      </c>
      <c r="BY521" s="48" t="str">
        <f>IFERROR(VLOOKUP(BX521,category[[category_name_german]:[abbreviation_category_budo]],3,FALSE),"")</f>
        <v/>
      </c>
      <c r="CB521" s="48" t="str">
        <f>IFERROR(VLOOKUP(CA521,category[[category_name_german]:[abbreviation_category_budo]],3,FALSE),"")</f>
        <v/>
      </c>
      <c r="CE521" s="48" t="str">
        <f>IFERROR(VLOOKUP(CD521,category[[category_name_german]:[abbreviation_category_budo]],3,FALSE),"")</f>
        <v/>
      </c>
      <c r="CH521" s="48" t="str">
        <f>IFERROR(VLOOKUP(CG521,category[[category_name_german]:[abbreviation_category_budo]],3,FALSE),"")</f>
        <v/>
      </c>
      <c r="CK521" s="48" t="str">
        <f>IFERROR(VLOOKUP(CJ521,category[[category_name_german]:[abbreviation_category_budo]],3,FALSE),"")</f>
        <v/>
      </c>
      <c r="CM521" s="49" t="str">
        <f t="shared" si="79"/>
        <v/>
      </c>
      <c r="CO521" s="63" t="str">
        <f t="shared" si="80"/>
        <v/>
      </c>
    </row>
    <row r="522" spans="4:93" x14ac:dyDescent="0.25">
      <c r="D522" s="48" t="str">
        <f>IFERROR(VLOOKUP(C522,category[[category_name_german]:[abbreviation_category_budo]],3,FALSE),"")</f>
        <v/>
      </c>
      <c r="G522" s="48" t="str">
        <f>IFERROR(VLOOKUP(F522,category[[category_name_german]:[abbreviation_category_budo]],3,FALSE),"")</f>
        <v/>
      </c>
      <c r="J522" s="48" t="str">
        <f>IFERROR(VLOOKUP(I522,category[[category_name_german]:[abbreviation_category_budo]],3,FALSE),"")</f>
        <v/>
      </c>
      <c r="M522" s="48" t="str">
        <f>IFERROR(VLOOKUP(L522,category[[category_name_german]:[abbreviation_category_budo]],3,FALSE),"")</f>
        <v/>
      </c>
      <c r="P522" s="48" t="str">
        <f>IFERROR(VLOOKUP(O522,category[[category_name_german]:[abbreviation_category_budo]],3,FALSE),"")</f>
        <v/>
      </c>
      <c r="R522" s="49" t="str">
        <f t="shared" si="72"/>
        <v/>
      </c>
      <c r="U522" s="48" t="str">
        <f>IFERROR(VLOOKUP(T522,abbreviation[[description_german]:[abbreviation_budo]],3,FALSE),"")</f>
        <v/>
      </c>
      <c r="X522" s="51" t="str">
        <f>IFERROR(VLOOKUP(W522,abbreviation[[description_german]:[abbreviation_budo]],3,FALSE),"")</f>
        <v/>
      </c>
      <c r="Y522" s="33"/>
      <c r="AA522" s="49" t="str">
        <f t="shared" si="73"/>
        <v/>
      </c>
      <c r="AD522" s="48" t="str">
        <f>IFERROR(VLOOKUP(AC522,abbreviation[[description_german]:[abbreviation_budo]],3,FALSE),"")</f>
        <v/>
      </c>
      <c r="AG522" s="54" t="str">
        <f>IFERROR(VLOOKUP(AF522,abbreviation[[description_german]:[abbreviation_budo]],3,FALSE),"")</f>
        <v/>
      </c>
      <c r="AJ522" s="49" t="str">
        <f t="shared" si="74"/>
        <v>_</v>
      </c>
      <c r="AM522" s="48" t="str">
        <f>IFERROR(VLOOKUP(AL522,abbreviation[[description_german]:[abbreviation_budo]],3,FALSE),"")</f>
        <v/>
      </c>
      <c r="AP522" s="54" t="str">
        <f>IFERROR(VLOOKUP(AO522,abbreviation[[description_german]:[abbreviation_budo]],3,FALSE),"")</f>
        <v/>
      </c>
      <c r="AS522" s="49" t="str">
        <f t="shared" si="75"/>
        <v>_</v>
      </c>
      <c r="AV522" s="53" t="str">
        <f>IFERROR(VLOOKUP(AU522,abbreviation[[description_german]:[abbreviation_budo]],3,FALSE),"")</f>
        <v/>
      </c>
      <c r="AY522" s="51" t="str">
        <f>IFERROR(VLOOKUP(AX522,abbreviation[[description_german]:[abbreviation_budo]],3,FALSE),"")</f>
        <v/>
      </c>
      <c r="BB522" s="51" t="str">
        <f>IFERROR(VLOOKUP(BA522,abbreviation[[description_german]:[abbreviation_budo]],3,FALSE),"")</f>
        <v/>
      </c>
      <c r="BE522" s="51" t="str">
        <f>IFERROR(VLOOKUP(BD522,abbreviation[[description_german]:[abbreviation_budo]],3,FALSE),"")</f>
        <v/>
      </c>
      <c r="BG522" s="38"/>
      <c r="BH522" s="49" t="str">
        <f t="shared" si="76"/>
        <v>_</v>
      </c>
      <c r="BK522" s="53" t="str">
        <f>IFERROR(VLOOKUP(BJ522,abbreviation[[description_german]:[abbreviation_budo]],3,FALSE),"")</f>
        <v/>
      </c>
      <c r="BN522" s="51" t="str">
        <f>IFERROR(VLOOKUP(BM522,abbreviation[[description_german]:[abbreviation_budo]],3,FALSE),"")</f>
        <v/>
      </c>
      <c r="BO522" s="31"/>
      <c r="BQ522" s="51" t="str">
        <f>IFERROR(VLOOKUP(BP522,abbreviation[[description_german]:[abbreviation_budo]],3,FALSE),"")</f>
        <v/>
      </c>
      <c r="BR522" s="57" t="str">
        <f t="shared" si="77"/>
        <v>_</v>
      </c>
      <c r="BU522" s="53" t="str">
        <f>IFERROR(VLOOKUP(BT522,abbreviation[[description_german]:[abbreviation_budo]],3,FALSE),"")</f>
        <v/>
      </c>
      <c r="BV522" s="60" t="str">
        <f t="shared" si="78"/>
        <v>_</v>
      </c>
      <c r="BY522" s="48" t="str">
        <f>IFERROR(VLOOKUP(BX522,category[[category_name_german]:[abbreviation_category_budo]],3,FALSE),"")</f>
        <v/>
      </c>
      <c r="CB522" s="48" t="str">
        <f>IFERROR(VLOOKUP(CA522,category[[category_name_german]:[abbreviation_category_budo]],3,FALSE),"")</f>
        <v/>
      </c>
      <c r="CE522" s="48" t="str">
        <f>IFERROR(VLOOKUP(CD522,category[[category_name_german]:[abbreviation_category_budo]],3,FALSE),"")</f>
        <v/>
      </c>
      <c r="CH522" s="48" t="str">
        <f>IFERROR(VLOOKUP(CG522,category[[category_name_german]:[abbreviation_category_budo]],3,FALSE),"")</f>
        <v/>
      </c>
      <c r="CK522" s="48" t="str">
        <f>IFERROR(VLOOKUP(CJ522,category[[category_name_german]:[abbreviation_category_budo]],3,FALSE),"")</f>
        <v/>
      </c>
      <c r="CM522" s="49" t="str">
        <f t="shared" si="79"/>
        <v/>
      </c>
      <c r="CO522" s="63" t="str">
        <f t="shared" si="80"/>
        <v/>
      </c>
    </row>
    <row r="523" spans="4:93" x14ac:dyDescent="0.25">
      <c r="D523" s="48" t="str">
        <f>IFERROR(VLOOKUP(C523,category[[category_name_german]:[abbreviation_category_budo]],3,FALSE),"")</f>
        <v/>
      </c>
      <c r="G523" s="48" t="str">
        <f>IFERROR(VLOOKUP(F523,category[[category_name_german]:[abbreviation_category_budo]],3,FALSE),"")</f>
        <v/>
      </c>
      <c r="J523" s="48" t="str">
        <f>IFERROR(VLOOKUP(I523,category[[category_name_german]:[abbreviation_category_budo]],3,FALSE),"")</f>
        <v/>
      </c>
      <c r="M523" s="48" t="str">
        <f>IFERROR(VLOOKUP(L523,category[[category_name_german]:[abbreviation_category_budo]],3,FALSE),"")</f>
        <v/>
      </c>
      <c r="P523" s="48" t="str">
        <f>IFERROR(VLOOKUP(O523,category[[category_name_german]:[abbreviation_category_budo]],3,FALSE),"")</f>
        <v/>
      </c>
      <c r="R523" s="49" t="str">
        <f t="shared" si="72"/>
        <v/>
      </c>
      <c r="U523" s="48" t="str">
        <f>IFERROR(VLOOKUP(T523,abbreviation[[description_german]:[abbreviation_budo]],3,FALSE),"")</f>
        <v/>
      </c>
      <c r="X523" s="51" t="str">
        <f>IFERROR(VLOOKUP(W523,abbreviation[[description_german]:[abbreviation_budo]],3,FALSE),"")</f>
        <v/>
      </c>
      <c r="Y523" s="33"/>
      <c r="AA523" s="49" t="str">
        <f t="shared" si="73"/>
        <v/>
      </c>
      <c r="AD523" s="48" t="str">
        <f>IFERROR(VLOOKUP(AC523,abbreviation[[description_german]:[abbreviation_budo]],3,FALSE),"")</f>
        <v/>
      </c>
      <c r="AG523" s="54" t="str">
        <f>IFERROR(VLOOKUP(AF523,abbreviation[[description_german]:[abbreviation_budo]],3,FALSE),"")</f>
        <v/>
      </c>
      <c r="AJ523" s="49" t="str">
        <f t="shared" si="74"/>
        <v>_</v>
      </c>
      <c r="AM523" s="48" t="str">
        <f>IFERROR(VLOOKUP(AL523,abbreviation[[description_german]:[abbreviation_budo]],3,FALSE),"")</f>
        <v/>
      </c>
      <c r="AP523" s="54" t="str">
        <f>IFERROR(VLOOKUP(AO523,abbreviation[[description_german]:[abbreviation_budo]],3,FALSE),"")</f>
        <v/>
      </c>
      <c r="AS523" s="49" t="str">
        <f t="shared" si="75"/>
        <v>_</v>
      </c>
      <c r="AV523" s="53" t="str">
        <f>IFERROR(VLOOKUP(AU523,abbreviation[[description_german]:[abbreviation_budo]],3,FALSE),"")</f>
        <v/>
      </c>
      <c r="AY523" s="51" t="str">
        <f>IFERROR(VLOOKUP(AX523,abbreviation[[description_german]:[abbreviation_budo]],3,FALSE),"")</f>
        <v/>
      </c>
      <c r="BB523" s="51" t="str">
        <f>IFERROR(VLOOKUP(BA523,abbreviation[[description_german]:[abbreviation_budo]],3,FALSE),"")</f>
        <v/>
      </c>
      <c r="BE523" s="51" t="str">
        <f>IFERROR(VLOOKUP(BD523,abbreviation[[description_german]:[abbreviation_budo]],3,FALSE),"")</f>
        <v/>
      </c>
      <c r="BG523" s="38"/>
      <c r="BH523" s="49" t="str">
        <f t="shared" si="76"/>
        <v>_</v>
      </c>
      <c r="BK523" s="53" t="str">
        <f>IFERROR(VLOOKUP(BJ523,abbreviation[[description_german]:[abbreviation_budo]],3,FALSE),"")</f>
        <v/>
      </c>
      <c r="BN523" s="51" t="str">
        <f>IFERROR(VLOOKUP(BM523,abbreviation[[description_german]:[abbreviation_budo]],3,FALSE),"")</f>
        <v/>
      </c>
      <c r="BO523" s="31"/>
      <c r="BQ523" s="51" t="str">
        <f>IFERROR(VLOOKUP(BP523,abbreviation[[description_german]:[abbreviation_budo]],3,FALSE),"")</f>
        <v/>
      </c>
      <c r="BR523" s="57" t="str">
        <f t="shared" si="77"/>
        <v>_</v>
      </c>
      <c r="BU523" s="53" t="str">
        <f>IFERROR(VLOOKUP(BT523,abbreviation[[description_german]:[abbreviation_budo]],3,FALSE),"")</f>
        <v/>
      </c>
      <c r="BV523" s="60" t="str">
        <f t="shared" si="78"/>
        <v>_</v>
      </c>
      <c r="BY523" s="48" t="str">
        <f>IFERROR(VLOOKUP(BX523,category[[category_name_german]:[abbreviation_category_budo]],3,FALSE),"")</f>
        <v/>
      </c>
      <c r="CB523" s="48" t="str">
        <f>IFERROR(VLOOKUP(CA523,category[[category_name_german]:[abbreviation_category_budo]],3,FALSE),"")</f>
        <v/>
      </c>
      <c r="CE523" s="48" t="str">
        <f>IFERROR(VLOOKUP(CD523,category[[category_name_german]:[abbreviation_category_budo]],3,FALSE),"")</f>
        <v/>
      </c>
      <c r="CH523" s="48" t="str">
        <f>IFERROR(VLOOKUP(CG523,category[[category_name_german]:[abbreviation_category_budo]],3,FALSE),"")</f>
        <v/>
      </c>
      <c r="CK523" s="48" t="str">
        <f>IFERROR(VLOOKUP(CJ523,category[[category_name_german]:[abbreviation_category_budo]],3,FALSE),"")</f>
        <v/>
      </c>
      <c r="CM523" s="49" t="str">
        <f t="shared" si="79"/>
        <v/>
      </c>
      <c r="CO523" s="63" t="str">
        <f t="shared" si="80"/>
        <v/>
      </c>
    </row>
    <row r="524" spans="4:93" x14ac:dyDescent="0.25">
      <c r="D524" s="48" t="str">
        <f>IFERROR(VLOOKUP(C524,category[[category_name_german]:[abbreviation_category_budo]],3,FALSE),"")</f>
        <v/>
      </c>
      <c r="G524" s="48" t="str">
        <f>IFERROR(VLOOKUP(F524,category[[category_name_german]:[abbreviation_category_budo]],3,FALSE),"")</f>
        <v/>
      </c>
      <c r="J524" s="48" t="str">
        <f>IFERROR(VLOOKUP(I524,category[[category_name_german]:[abbreviation_category_budo]],3,FALSE),"")</f>
        <v/>
      </c>
      <c r="M524" s="48" t="str">
        <f>IFERROR(VLOOKUP(L524,category[[category_name_german]:[abbreviation_category_budo]],3,FALSE),"")</f>
        <v/>
      </c>
      <c r="P524" s="48" t="str">
        <f>IFERROR(VLOOKUP(O524,category[[category_name_german]:[abbreviation_category_budo]],3,FALSE),"")</f>
        <v/>
      </c>
      <c r="R524" s="49" t="str">
        <f t="shared" si="72"/>
        <v/>
      </c>
      <c r="U524" s="48" t="str">
        <f>IFERROR(VLOOKUP(T524,abbreviation[[description_german]:[abbreviation_budo]],3,FALSE),"")</f>
        <v/>
      </c>
      <c r="X524" s="51" t="str">
        <f>IFERROR(VLOOKUP(W524,abbreviation[[description_german]:[abbreviation_budo]],3,FALSE),"")</f>
        <v/>
      </c>
      <c r="Y524" s="33"/>
      <c r="AA524" s="49" t="str">
        <f t="shared" si="73"/>
        <v/>
      </c>
      <c r="AD524" s="48" t="str">
        <f>IFERROR(VLOOKUP(AC524,abbreviation[[description_german]:[abbreviation_budo]],3,FALSE),"")</f>
        <v/>
      </c>
      <c r="AG524" s="54" t="str">
        <f>IFERROR(VLOOKUP(AF524,abbreviation[[description_german]:[abbreviation_budo]],3,FALSE),"")</f>
        <v/>
      </c>
      <c r="AJ524" s="49" t="str">
        <f t="shared" si="74"/>
        <v>_</v>
      </c>
      <c r="AM524" s="48" t="str">
        <f>IFERROR(VLOOKUP(AL524,abbreviation[[description_german]:[abbreviation_budo]],3,FALSE),"")</f>
        <v/>
      </c>
      <c r="AP524" s="54" t="str">
        <f>IFERROR(VLOOKUP(AO524,abbreviation[[description_german]:[abbreviation_budo]],3,FALSE),"")</f>
        <v/>
      </c>
      <c r="AS524" s="49" t="str">
        <f t="shared" si="75"/>
        <v>_</v>
      </c>
      <c r="AV524" s="53" t="str">
        <f>IFERROR(VLOOKUP(AU524,abbreviation[[description_german]:[abbreviation_budo]],3,FALSE),"")</f>
        <v/>
      </c>
      <c r="AY524" s="51" t="str">
        <f>IFERROR(VLOOKUP(AX524,abbreviation[[description_german]:[abbreviation_budo]],3,FALSE),"")</f>
        <v/>
      </c>
      <c r="BB524" s="51" t="str">
        <f>IFERROR(VLOOKUP(BA524,abbreviation[[description_german]:[abbreviation_budo]],3,FALSE),"")</f>
        <v/>
      </c>
      <c r="BE524" s="51" t="str">
        <f>IFERROR(VLOOKUP(BD524,abbreviation[[description_german]:[abbreviation_budo]],3,FALSE),"")</f>
        <v/>
      </c>
      <c r="BG524" s="38"/>
      <c r="BH524" s="49" t="str">
        <f t="shared" si="76"/>
        <v>_</v>
      </c>
      <c r="BK524" s="53" t="str">
        <f>IFERROR(VLOOKUP(BJ524,abbreviation[[description_german]:[abbreviation_budo]],3,FALSE),"")</f>
        <v/>
      </c>
      <c r="BN524" s="51" t="str">
        <f>IFERROR(VLOOKUP(BM524,abbreviation[[description_german]:[abbreviation_budo]],3,FALSE),"")</f>
        <v/>
      </c>
      <c r="BO524" s="31"/>
      <c r="BQ524" s="51" t="str">
        <f>IFERROR(VLOOKUP(BP524,abbreviation[[description_german]:[abbreviation_budo]],3,FALSE),"")</f>
        <v/>
      </c>
      <c r="BR524" s="57" t="str">
        <f t="shared" si="77"/>
        <v>_</v>
      </c>
      <c r="BU524" s="53" t="str">
        <f>IFERROR(VLOOKUP(BT524,abbreviation[[description_german]:[abbreviation_budo]],3,FALSE),"")</f>
        <v/>
      </c>
      <c r="BV524" s="60" t="str">
        <f t="shared" si="78"/>
        <v>_</v>
      </c>
      <c r="BY524" s="48" t="str">
        <f>IFERROR(VLOOKUP(BX524,category[[category_name_german]:[abbreviation_category_budo]],3,FALSE),"")</f>
        <v/>
      </c>
      <c r="CB524" s="48" t="str">
        <f>IFERROR(VLOOKUP(CA524,category[[category_name_german]:[abbreviation_category_budo]],3,FALSE),"")</f>
        <v/>
      </c>
      <c r="CE524" s="48" t="str">
        <f>IFERROR(VLOOKUP(CD524,category[[category_name_german]:[abbreviation_category_budo]],3,FALSE),"")</f>
        <v/>
      </c>
      <c r="CH524" s="48" t="str">
        <f>IFERROR(VLOOKUP(CG524,category[[category_name_german]:[abbreviation_category_budo]],3,FALSE),"")</f>
        <v/>
      </c>
      <c r="CK524" s="48" t="str">
        <f>IFERROR(VLOOKUP(CJ524,category[[category_name_german]:[abbreviation_category_budo]],3,FALSE),"")</f>
        <v/>
      </c>
      <c r="CM524" s="49" t="str">
        <f t="shared" si="79"/>
        <v/>
      </c>
      <c r="CO524" s="63" t="str">
        <f t="shared" si="80"/>
        <v/>
      </c>
    </row>
    <row r="525" spans="4:93" x14ac:dyDescent="0.25">
      <c r="D525" s="48" t="str">
        <f>IFERROR(VLOOKUP(C525,category[[category_name_german]:[abbreviation_category_budo]],3,FALSE),"")</f>
        <v/>
      </c>
      <c r="G525" s="48" t="str">
        <f>IFERROR(VLOOKUP(F525,category[[category_name_german]:[abbreviation_category_budo]],3,FALSE),"")</f>
        <v/>
      </c>
      <c r="J525" s="48" t="str">
        <f>IFERROR(VLOOKUP(I525,category[[category_name_german]:[abbreviation_category_budo]],3,FALSE),"")</f>
        <v/>
      </c>
      <c r="M525" s="48" t="str">
        <f>IFERROR(VLOOKUP(L525,category[[category_name_german]:[abbreviation_category_budo]],3,FALSE),"")</f>
        <v/>
      </c>
      <c r="P525" s="48" t="str">
        <f>IFERROR(VLOOKUP(O525,category[[category_name_german]:[abbreviation_category_budo]],3,FALSE),"")</f>
        <v/>
      </c>
      <c r="R525" s="49" t="str">
        <f t="shared" si="72"/>
        <v/>
      </c>
      <c r="U525" s="48" t="str">
        <f>IFERROR(VLOOKUP(T525,abbreviation[[description_german]:[abbreviation_budo]],3,FALSE),"")</f>
        <v/>
      </c>
      <c r="X525" s="51" t="str">
        <f>IFERROR(VLOOKUP(W525,abbreviation[[description_german]:[abbreviation_budo]],3,FALSE),"")</f>
        <v/>
      </c>
      <c r="Y525" s="33"/>
      <c r="AA525" s="49" t="str">
        <f t="shared" si="73"/>
        <v/>
      </c>
      <c r="AD525" s="48" t="str">
        <f>IFERROR(VLOOKUP(AC525,abbreviation[[description_german]:[abbreviation_budo]],3,FALSE),"")</f>
        <v/>
      </c>
      <c r="AG525" s="54" t="str">
        <f>IFERROR(VLOOKUP(AF525,abbreviation[[description_german]:[abbreviation_budo]],3,FALSE),"")</f>
        <v/>
      </c>
      <c r="AJ525" s="49" t="str">
        <f t="shared" si="74"/>
        <v>_</v>
      </c>
      <c r="AM525" s="48" t="str">
        <f>IFERROR(VLOOKUP(AL525,abbreviation[[description_german]:[abbreviation_budo]],3,FALSE),"")</f>
        <v/>
      </c>
      <c r="AP525" s="54" t="str">
        <f>IFERROR(VLOOKUP(AO525,abbreviation[[description_german]:[abbreviation_budo]],3,FALSE),"")</f>
        <v/>
      </c>
      <c r="AS525" s="49" t="str">
        <f t="shared" si="75"/>
        <v>_</v>
      </c>
      <c r="AV525" s="53" t="str">
        <f>IFERROR(VLOOKUP(AU525,abbreviation[[description_german]:[abbreviation_budo]],3,FALSE),"")</f>
        <v/>
      </c>
      <c r="AY525" s="51" t="str">
        <f>IFERROR(VLOOKUP(AX525,abbreviation[[description_german]:[abbreviation_budo]],3,FALSE),"")</f>
        <v/>
      </c>
      <c r="BB525" s="51" t="str">
        <f>IFERROR(VLOOKUP(BA525,abbreviation[[description_german]:[abbreviation_budo]],3,FALSE),"")</f>
        <v/>
      </c>
      <c r="BE525" s="51" t="str">
        <f>IFERROR(VLOOKUP(BD525,abbreviation[[description_german]:[abbreviation_budo]],3,FALSE),"")</f>
        <v/>
      </c>
      <c r="BG525" s="38"/>
      <c r="BH525" s="49" t="str">
        <f t="shared" si="76"/>
        <v>_</v>
      </c>
      <c r="BK525" s="53" t="str">
        <f>IFERROR(VLOOKUP(BJ525,abbreviation[[description_german]:[abbreviation_budo]],3,FALSE),"")</f>
        <v/>
      </c>
      <c r="BN525" s="51" t="str">
        <f>IFERROR(VLOOKUP(BM525,abbreviation[[description_german]:[abbreviation_budo]],3,FALSE),"")</f>
        <v/>
      </c>
      <c r="BO525" s="31"/>
      <c r="BQ525" s="51" t="str">
        <f>IFERROR(VLOOKUP(BP525,abbreviation[[description_german]:[abbreviation_budo]],3,FALSE),"")</f>
        <v/>
      </c>
      <c r="BR525" s="57" t="str">
        <f t="shared" si="77"/>
        <v>_</v>
      </c>
      <c r="BU525" s="53" t="str">
        <f>IFERROR(VLOOKUP(BT525,abbreviation[[description_german]:[abbreviation_budo]],3,FALSE),"")</f>
        <v/>
      </c>
      <c r="BV525" s="60" t="str">
        <f t="shared" si="78"/>
        <v>_</v>
      </c>
      <c r="BY525" s="48" t="str">
        <f>IFERROR(VLOOKUP(BX525,category[[category_name_german]:[abbreviation_category_budo]],3,FALSE),"")</f>
        <v/>
      </c>
      <c r="CB525" s="48" t="str">
        <f>IFERROR(VLOOKUP(CA525,category[[category_name_german]:[abbreviation_category_budo]],3,FALSE),"")</f>
        <v/>
      </c>
      <c r="CE525" s="48" t="str">
        <f>IFERROR(VLOOKUP(CD525,category[[category_name_german]:[abbreviation_category_budo]],3,FALSE),"")</f>
        <v/>
      </c>
      <c r="CH525" s="48" t="str">
        <f>IFERROR(VLOOKUP(CG525,category[[category_name_german]:[abbreviation_category_budo]],3,FALSE),"")</f>
        <v/>
      </c>
      <c r="CK525" s="48" t="str">
        <f>IFERROR(VLOOKUP(CJ525,category[[category_name_german]:[abbreviation_category_budo]],3,FALSE),"")</f>
        <v/>
      </c>
      <c r="CM525" s="49" t="str">
        <f t="shared" si="79"/>
        <v/>
      </c>
      <c r="CO525" s="63" t="str">
        <f t="shared" si="80"/>
        <v/>
      </c>
    </row>
    <row r="526" spans="4:93" x14ac:dyDescent="0.25">
      <c r="D526" s="48" t="str">
        <f>IFERROR(VLOOKUP(C526,category[[category_name_german]:[abbreviation_category_budo]],3,FALSE),"")</f>
        <v/>
      </c>
      <c r="G526" s="48" t="str">
        <f>IFERROR(VLOOKUP(F526,category[[category_name_german]:[abbreviation_category_budo]],3,FALSE),"")</f>
        <v/>
      </c>
      <c r="J526" s="48" t="str">
        <f>IFERROR(VLOOKUP(I526,category[[category_name_german]:[abbreviation_category_budo]],3,FALSE),"")</f>
        <v/>
      </c>
      <c r="M526" s="48" t="str">
        <f>IFERROR(VLOOKUP(L526,category[[category_name_german]:[abbreviation_category_budo]],3,FALSE),"")</f>
        <v/>
      </c>
      <c r="P526" s="48" t="str">
        <f>IFERROR(VLOOKUP(O526,category[[category_name_german]:[abbreviation_category_budo]],3,FALSE),"")</f>
        <v/>
      </c>
      <c r="R526" s="49" t="str">
        <f t="shared" si="72"/>
        <v/>
      </c>
      <c r="U526" s="48" t="str">
        <f>IFERROR(VLOOKUP(T526,abbreviation[[description_german]:[abbreviation_budo]],3,FALSE),"")</f>
        <v/>
      </c>
      <c r="X526" s="51" t="str">
        <f>IFERROR(VLOOKUP(W526,abbreviation[[description_german]:[abbreviation_budo]],3,FALSE),"")</f>
        <v/>
      </c>
      <c r="Y526" s="33"/>
      <c r="AA526" s="49" t="str">
        <f t="shared" si="73"/>
        <v/>
      </c>
      <c r="AD526" s="48" t="str">
        <f>IFERROR(VLOOKUP(AC526,abbreviation[[description_german]:[abbreviation_budo]],3,FALSE),"")</f>
        <v/>
      </c>
      <c r="AG526" s="54" t="str">
        <f>IFERROR(VLOOKUP(AF526,abbreviation[[description_german]:[abbreviation_budo]],3,FALSE),"")</f>
        <v/>
      </c>
      <c r="AJ526" s="49" t="str">
        <f t="shared" si="74"/>
        <v>_</v>
      </c>
      <c r="AM526" s="48" t="str">
        <f>IFERROR(VLOOKUP(AL526,abbreviation[[description_german]:[abbreviation_budo]],3,FALSE),"")</f>
        <v/>
      </c>
      <c r="AP526" s="54" t="str">
        <f>IFERROR(VLOOKUP(AO526,abbreviation[[description_german]:[abbreviation_budo]],3,FALSE),"")</f>
        <v/>
      </c>
      <c r="AS526" s="49" t="str">
        <f t="shared" si="75"/>
        <v>_</v>
      </c>
      <c r="AV526" s="53" t="str">
        <f>IFERROR(VLOOKUP(AU526,abbreviation[[description_german]:[abbreviation_budo]],3,FALSE),"")</f>
        <v/>
      </c>
      <c r="AY526" s="51" t="str">
        <f>IFERROR(VLOOKUP(AX526,abbreviation[[description_german]:[abbreviation_budo]],3,FALSE),"")</f>
        <v/>
      </c>
      <c r="BB526" s="51" t="str">
        <f>IFERROR(VLOOKUP(BA526,abbreviation[[description_german]:[abbreviation_budo]],3,FALSE),"")</f>
        <v/>
      </c>
      <c r="BE526" s="51" t="str">
        <f>IFERROR(VLOOKUP(BD526,abbreviation[[description_german]:[abbreviation_budo]],3,FALSE),"")</f>
        <v/>
      </c>
      <c r="BG526" s="38"/>
      <c r="BH526" s="49" t="str">
        <f t="shared" si="76"/>
        <v>_</v>
      </c>
      <c r="BK526" s="53" t="str">
        <f>IFERROR(VLOOKUP(BJ526,abbreviation[[description_german]:[abbreviation_budo]],3,FALSE),"")</f>
        <v/>
      </c>
      <c r="BN526" s="51" t="str">
        <f>IFERROR(VLOOKUP(BM526,abbreviation[[description_german]:[abbreviation_budo]],3,FALSE),"")</f>
        <v/>
      </c>
      <c r="BO526" s="31"/>
      <c r="BQ526" s="51" t="str">
        <f>IFERROR(VLOOKUP(BP526,abbreviation[[description_german]:[abbreviation_budo]],3,FALSE),"")</f>
        <v/>
      </c>
      <c r="BR526" s="57" t="str">
        <f t="shared" si="77"/>
        <v>_</v>
      </c>
      <c r="BU526" s="53" t="str">
        <f>IFERROR(VLOOKUP(BT526,abbreviation[[description_german]:[abbreviation_budo]],3,FALSE),"")</f>
        <v/>
      </c>
      <c r="BV526" s="60" t="str">
        <f t="shared" si="78"/>
        <v>_</v>
      </c>
      <c r="BY526" s="48" t="str">
        <f>IFERROR(VLOOKUP(BX526,category[[category_name_german]:[abbreviation_category_budo]],3,FALSE),"")</f>
        <v/>
      </c>
      <c r="CB526" s="48" t="str">
        <f>IFERROR(VLOOKUP(CA526,category[[category_name_german]:[abbreviation_category_budo]],3,FALSE),"")</f>
        <v/>
      </c>
      <c r="CE526" s="48" t="str">
        <f>IFERROR(VLOOKUP(CD526,category[[category_name_german]:[abbreviation_category_budo]],3,FALSE),"")</f>
        <v/>
      </c>
      <c r="CH526" s="48" t="str">
        <f>IFERROR(VLOOKUP(CG526,category[[category_name_german]:[abbreviation_category_budo]],3,FALSE),"")</f>
        <v/>
      </c>
      <c r="CK526" s="48" t="str">
        <f>IFERROR(VLOOKUP(CJ526,category[[category_name_german]:[abbreviation_category_budo]],3,FALSE),"")</f>
        <v/>
      </c>
      <c r="CM526" s="49" t="str">
        <f t="shared" si="79"/>
        <v/>
      </c>
      <c r="CO526" s="63" t="str">
        <f t="shared" si="80"/>
        <v/>
      </c>
    </row>
    <row r="527" spans="4:93" x14ac:dyDescent="0.25">
      <c r="D527" s="48" t="str">
        <f>IFERROR(VLOOKUP(C527,category[[category_name_german]:[abbreviation_category_budo]],3,FALSE),"")</f>
        <v/>
      </c>
      <c r="G527" s="48" t="str">
        <f>IFERROR(VLOOKUP(F527,category[[category_name_german]:[abbreviation_category_budo]],3,FALSE),"")</f>
        <v/>
      </c>
      <c r="J527" s="48" t="str">
        <f>IFERROR(VLOOKUP(I527,category[[category_name_german]:[abbreviation_category_budo]],3,FALSE),"")</f>
        <v/>
      </c>
      <c r="M527" s="48" t="str">
        <f>IFERROR(VLOOKUP(L527,category[[category_name_german]:[abbreviation_category_budo]],3,FALSE),"")</f>
        <v/>
      </c>
      <c r="P527" s="48" t="str">
        <f>IFERROR(VLOOKUP(O527,category[[category_name_german]:[abbreviation_category_budo]],3,FALSE),"")</f>
        <v/>
      </c>
      <c r="R527" s="49" t="str">
        <f t="shared" si="72"/>
        <v/>
      </c>
      <c r="U527" s="48" t="str">
        <f>IFERROR(VLOOKUP(T527,abbreviation[[description_german]:[abbreviation_budo]],3,FALSE),"")</f>
        <v/>
      </c>
      <c r="X527" s="51" t="str">
        <f>IFERROR(VLOOKUP(W527,abbreviation[[description_german]:[abbreviation_budo]],3,FALSE),"")</f>
        <v/>
      </c>
      <c r="Y527" s="33"/>
      <c r="AA527" s="49" t="str">
        <f t="shared" si="73"/>
        <v/>
      </c>
      <c r="AD527" s="48" t="str">
        <f>IFERROR(VLOOKUP(AC527,abbreviation[[description_german]:[abbreviation_budo]],3,FALSE),"")</f>
        <v/>
      </c>
      <c r="AG527" s="54" t="str">
        <f>IFERROR(VLOOKUP(AF527,abbreviation[[description_german]:[abbreviation_budo]],3,FALSE),"")</f>
        <v/>
      </c>
      <c r="AJ527" s="49" t="str">
        <f t="shared" si="74"/>
        <v>_</v>
      </c>
      <c r="AM527" s="48" t="str">
        <f>IFERROR(VLOOKUP(AL527,abbreviation[[description_german]:[abbreviation_budo]],3,FALSE),"")</f>
        <v/>
      </c>
      <c r="AP527" s="54" t="str">
        <f>IFERROR(VLOOKUP(AO527,abbreviation[[description_german]:[abbreviation_budo]],3,FALSE),"")</f>
        <v/>
      </c>
      <c r="AS527" s="49" t="str">
        <f t="shared" si="75"/>
        <v>_</v>
      </c>
      <c r="AV527" s="53" t="str">
        <f>IFERROR(VLOOKUP(AU527,abbreviation[[description_german]:[abbreviation_budo]],3,FALSE),"")</f>
        <v/>
      </c>
      <c r="AY527" s="51" t="str">
        <f>IFERROR(VLOOKUP(AX527,abbreviation[[description_german]:[abbreviation_budo]],3,FALSE),"")</f>
        <v/>
      </c>
      <c r="BB527" s="51" t="str">
        <f>IFERROR(VLOOKUP(BA527,abbreviation[[description_german]:[abbreviation_budo]],3,FALSE),"")</f>
        <v/>
      </c>
      <c r="BE527" s="51" t="str">
        <f>IFERROR(VLOOKUP(BD527,abbreviation[[description_german]:[abbreviation_budo]],3,FALSE),"")</f>
        <v/>
      </c>
      <c r="BG527" s="38"/>
      <c r="BH527" s="49" t="str">
        <f t="shared" si="76"/>
        <v>_</v>
      </c>
      <c r="BK527" s="53" t="str">
        <f>IFERROR(VLOOKUP(BJ527,abbreviation[[description_german]:[abbreviation_budo]],3,FALSE),"")</f>
        <v/>
      </c>
      <c r="BN527" s="51" t="str">
        <f>IFERROR(VLOOKUP(BM527,abbreviation[[description_german]:[abbreviation_budo]],3,FALSE),"")</f>
        <v/>
      </c>
      <c r="BO527" s="31"/>
      <c r="BQ527" s="51" t="str">
        <f>IFERROR(VLOOKUP(BP527,abbreviation[[description_german]:[abbreviation_budo]],3,FALSE),"")</f>
        <v/>
      </c>
      <c r="BR527" s="57" t="str">
        <f t="shared" si="77"/>
        <v>_</v>
      </c>
      <c r="BU527" s="53" t="str">
        <f>IFERROR(VLOOKUP(BT527,abbreviation[[description_german]:[abbreviation_budo]],3,FALSE),"")</f>
        <v/>
      </c>
      <c r="BV527" s="60" t="str">
        <f t="shared" si="78"/>
        <v>_</v>
      </c>
      <c r="BY527" s="48" t="str">
        <f>IFERROR(VLOOKUP(BX527,category[[category_name_german]:[abbreviation_category_budo]],3,FALSE),"")</f>
        <v/>
      </c>
      <c r="CB527" s="48" t="str">
        <f>IFERROR(VLOOKUP(CA527,category[[category_name_german]:[abbreviation_category_budo]],3,FALSE),"")</f>
        <v/>
      </c>
      <c r="CE527" s="48" t="str">
        <f>IFERROR(VLOOKUP(CD527,category[[category_name_german]:[abbreviation_category_budo]],3,FALSE),"")</f>
        <v/>
      </c>
      <c r="CH527" s="48" t="str">
        <f>IFERROR(VLOOKUP(CG527,category[[category_name_german]:[abbreviation_category_budo]],3,FALSE),"")</f>
        <v/>
      </c>
      <c r="CK527" s="48" t="str">
        <f>IFERROR(VLOOKUP(CJ527,category[[category_name_german]:[abbreviation_category_budo]],3,FALSE),"")</f>
        <v/>
      </c>
      <c r="CM527" s="49" t="str">
        <f t="shared" si="79"/>
        <v/>
      </c>
      <c r="CO527" s="63" t="str">
        <f t="shared" si="80"/>
        <v/>
      </c>
    </row>
    <row r="528" spans="4:93" x14ac:dyDescent="0.25">
      <c r="D528" s="48" t="str">
        <f>IFERROR(VLOOKUP(C528,category[[category_name_german]:[abbreviation_category_budo]],3,FALSE),"")</f>
        <v/>
      </c>
      <c r="G528" s="48" t="str">
        <f>IFERROR(VLOOKUP(F528,category[[category_name_german]:[abbreviation_category_budo]],3,FALSE),"")</f>
        <v/>
      </c>
      <c r="J528" s="48" t="str">
        <f>IFERROR(VLOOKUP(I528,category[[category_name_german]:[abbreviation_category_budo]],3,FALSE),"")</f>
        <v/>
      </c>
      <c r="M528" s="48" t="str">
        <f>IFERROR(VLOOKUP(L528,category[[category_name_german]:[abbreviation_category_budo]],3,FALSE),"")</f>
        <v/>
      </c>
      <c r="P528" s="48" t="str">
        <f>IFERROR(VLOOKUP(O528,category[[category_name_german]:[abbreviation_category_budo]],3,FALSE),"")</f>
        <v/>
      </c>
      <c r="R528" s="49" t="str">
        <f t="shared" si="72"/>
        <v/>
      </c>
      <c r="U528" s="48" t="str">
        <f>IFERROR(VLOOKUP(T528,abbreviation[[description_german]:[abbreviation_budo]],3,FALSE),"")</f>
        <v/>
      </c>
      <c r="X528" s="51" t="str">
        <f>IFERROR(VLOOKUP(W528,abbreviation[[description_german]:[abbreviation_budo]],3,FALSE),"")</f>
        <v/>
      </c>
      <c r="Y528" s="33"/>
      <c r="AA528" s="49" t="str">
        <f t="shared" si="73"/>
        <v/>
      </c>
      <c r="AD528" s="48" t="str">
        <f>IFERROR(VLOOKUP(AC528,abbreviation[[description_german]:[abbreviation_budo]],3,FALSE),"")</f>
        <v/>
      </c>
      <c r="AG528" s="54" t="str">
        <f>IFERROR(VLOOKUP(AF528,abbreviation[[description_german]:[abbreviation_budo]],3,FALSE),"")</f>
        <v/>
      </c>
      <c r="AJ528" s="49" t="str">
        <f t="shared" si="74"/>
        <v>_</v>
      </c>
      <c r="AM528" s="48" t="str">
        <f>IFERROR(VLOOKUP(AL528,abbreviation[[description_german]:[abbreviation_budo]],3,FALSE),"")</f>
        <v/>
      </c>
      <c r="AP528" s="54" t="str">
        <f>IFERROR(VLOOKUP(AO528,abbreviation[[description_german]:[abbreviation_budo]],3,FALSE),"")</f>
        <v/>
      </c>
      <c r="AS528" s="49" t="str">
        <f t="shared" si="75"/>
        <v>_</v>
      </c>
      <c r="AV528" s="53" t="str">
        <f>IFERROR(VLOOKUP(AU528,abbreviation[[description_german]:[abbreviation_budo]],3,FALSE),"")</f>
        <v/>
      </c>
      <c r="AY528" s="51" t="str">
        <f>IFERROR(VLOOKUP(AX528,abbreviation[[description_german]:[abbreviation_budo]],3,FALSE),"")</f>
        <v/>
      </c>
      <c r="BB528" s="51" t="str">
        <f>IFERROR(VLOOKUP(BA528,abbreviation[[description_german]:[abbreviation_budo]],3,FALSE),"")</f>
        <v/>
      </c>
      <c r="BE528" s="51" t="str">
        <f>IFERROR(VLOOKUP(BD528,abbreviation[[description_german]:[abbreviation_budo]],3,FALSE),"")</f>
        <v/>
      </c>
      <c r="BG528" s="38"/>
      <c r="BH528" s="49" t="str">
        <f t="shared" si="76"/>
        <v>_</v>
      </c>
      <c r="BK528" s="53" t="str">
        <f>IFERROR(VLOOKUP(BJ528,abbreviation[[description_german]:[abbreviation_budo]],3,FALSE),"")</f>
        <v/>
      </c>
      <c r="BN528" s="51" t="str">
        <f>IFERROR(VLOOKUP(BM528,abbreviation[[description_german]:[abbreviation_budo]],3,FALSE),"")</f>
        <v/>
      </c>
      <c r="BO528" s="31"/>
      <c r="BQ528" s="51" t="str">
        <f>IFERROR(VLOOKUP(BP528,abbreviation[[description_german]:[abbreviation_budo]],3,FALSE),"")</f>
        <v/>
      </c>
      <c r="BR528" s="57" t="str">
        <f t="shared" si="77"/>
        <v>_</v>
      </c>
      <c r="BU528" s="53" t="str">
        <f>IFERROR(VLOOKUP(BT528,abbreviation[[description_german]:[abbreviation_budo]],3,FALSE),"")</f>
        <v/>
      </c>
      <c r="BV528" s="60" t="str">
        <f t="shared" si="78"/>
        <v>_</v>
      </c>
      <c r="BY528" s="48" t="str">
        <f>IFERROR(VLOOKUP(BX528,category[[category_name_german]:[abbreviation_category_budo]],3,FALSE),"")</f>
        <v/>
      </c>
      <c r="CB528" s="48" t="str">
        <f>IFERROR(VLOOKUP(CA528,category[[category_name_german]:[abbreviation_category_budo]],3,FALSE),"")</f>
        <v/>
      </c>
      <c r="CE528" s="48" t="str">
        <f>IFERROR(VLOOKUP(CD528,category[[category_name_german]:[abbreviation_category_budo]],3,FALSE),"")</f>
        <v/>
      </c>
      <c r="CH528" s="48" t="str">
        <f>IFERROR(VLOOKUP(CG528,category[[category_name_german]:[abbreviation_category_budo]],3,FALSE),"")</f>
        <v/>
      </c>
      <c r="CK528" s="48" t="str">
        <f>IFERROR(VLOOKUP(CJ528,category[[category_name_german]:[abbreviation_category_budo]],3,FALSE),"")</f>
        <v/>
      </c>
      <c r="CM528" s="49" t="str">
        <f t="shared" si="79"/>
        <v/>
      </c>
      <c r="CO528" s="63" t="str">
        <f t="shared" si="80"/>
        <v/>
      </c>
    </row>
    <row r="529" spans="4:93" x14ac:dyDescent="0.25">
      <c r="D529" s="48" t="str">
        <f>IFERROR(VLOOKUP(C529,category[[category_name_german]:[abbreviation_category_budo]],3,FALSE),"")</f>
        <v/>
      </c>
      <c r="G529" s="48" t="str">
        <f>IFERROR(VLOOKUP(F529,category[[category_name_german]:[abbreviation_category_budo]],3,FALSE),"")</f>
        <v/>
      </c>
      <c r="J529" s="48" t="str">
        <f>IFERROR(VLOOKUP(I529,category[[category_name_german]:[abbreviation_category_budo]],3,FALSE),"")</f>
        <v/>
      </c>
      <c r="M529" s="48" t="str">
        <f>IFERROR(VLOOKUP(L529,category[[category_name_german]:[abbreviation_category_budo]],3,FALSE),"")</f>
        <v/>
      </c>
      <c r="P529" s="48" t="str">
        <f>IFERROR(VLOOKUP(O529,category[[category_name_german]:[abbreviation_category_budo]],3,FALSE),"")</f>
        <v/>
      </c>
      <c r="R529" s="49" t="str">
        <f t="shared" si="72"/>
        <v/>
      </c>
      <c r="U529" s="48" t="str">
        <f>IFERROR(VLOOKUP(T529,abbreviation[[description_german]:[abbreviation_budo]],3,FALSE),"")</f>
        <v/>
      </c>
      <c r="X529" s="51" t="str">
        <f>IFERROR(VLOOKUP(W529,abbreviation[[description_german]:[abbreviation_budo]],3,FALSE),"")</f>
        <v/>
      </c>
      <c r="Y529" s="33"/>
      <c r="AA529" s="49" t="str">
        <f t="shared" si="73"/>
        <v/>
      </c>
      <c r="AD529" s="48" t="str">
        <f>IFERROR(VLOOKUP(AC529,abbreviation[[description_german]:[abbreviation_budo]],3,FALSE),"")</f>
        <v/>
      </c>
      <c r="AG529" s="54" t="str">
        <f>IFERROR(VLOOKUP(AF529,abbreviation[[description_german]:[abbreviation_budo]],3,FALSE),"")</f>
        <v/>
      </c>
      <c r="AJ529" s="49" t="str">
        <f t="shared" si="74"/>
        <v>_</v>
      </c>
      <c r="AM529" s="48" t="str">
        <f>IFERROR(VLOOKUP(AL529,abbreviation[[description_german]:[abbreviation_budo]],3,FALSE),"")</f>
        <v/>
      </c>
      <c r="AP529" s="54" t="str">
        <f>IFERROR(VLOOKUP(AO529,abbreviation[[description_german]:[abbreviation_budo]],3,FALSE),"")</f>
        <v/>
      </c>
      <c r="AS529" s="49" t="str">
        <f t="shared" si="75"/>
        <v>_</v>
      </c>
      <c r="AV529" s="53" t="str">
        <f>IFERROR(VLOOKUP(AU529,abbreviation[[description_german]:[abbreviation_budo]],3,FALSE),"")</f>
        <v/>
      </c>
      <c r="AY529" s="51" t="str">
        <f>IFERROR(VLOOKUP(AX529,abbreviation[[description_german]:[abbreviation_budo]],3,FALSE),"")</f>
        <v/>
      </c>
      <c r="BB529" s="51" t="str">
        <f>IFERROR(VLOOKUP(BA529,abbreviation[[description_german]:[abbreviation_budo]],3,FALSE),"")</f>
        <v/>
      </c>
      <c r="BE529" s="51" t="str">
        <f>IFERROR(VLOOKUP(BD529,abbreviation[[description_german]:[abbreviation_budo]],3,FALSE),"")</f>
        <v/>
      </c>
      <c r="BG529" s="38"/>
      <c r="BH529" s="49" t="str">
        <f t="shared" si="76"/>
        <v>_</v>
      </c>
      <c r="BK529" s="53" t="str">
        <f>IFERROR(VLOOKUP(BJ529,abbreviation[[description_german]:[abbreviation_budo]],3,FALSE),"")</f>
        <v/>
      </c>
      <c r="BN529" s="51" t="str">
        <f>IFERROR(VLOOKUP(BM529,abbreviation[[description_german]:[abbreviation_budo]],3,FALSE),"")</f>
        <v/>
      </c>
      <c r="BO529" s="31"/>
      <c r="BQ529" s="51" t="str">
        <f>IFERROR(VLOOKUP(BP529,abbreviation[[description_german]:[abbreviation_budo]],3,FALSE),"")</f>
        <v/>
      </c>
      <c r="BR529" s="57" t="str">
        <f t="shared" si="77"/>
        <v>_</v>
      </c>
      <c r="BU529" s="53" t="str">
        <f>IFERROR(VLOOKUP(BT529,abbreviation[[description_german]:[abbreviation_budo]],3,FALSE),"")</f>
        <v/>
      </c>
      <c r="BV529" s="60" t="str">
        <f t="shared" si="78"/>
        <v>_</v>
      </c>
      <c r="BY529" s="48" t="str">
        <f>IFERROR(VLOOKUP(BX529,category[[category_name_german]:[abbreviation_category_budo]],3,FALSE),"")</f>
        <v/>
      </c>
      <c r="CB529" s="48" t="str">
        <f>IFERROR(VLOOKUP(CA529,category[[category_name_german]:[abbreviation_category_budo]],3,FALSE),"")</f>
        <v/>
      </c>
      <c r="CE529" s="48" t="str">
        <f>IFERROR(VLOOKUP(CD529,category[[category_name_german]:[abbreviation_category_budo]],3,FALSE),"")</f>
        <v/>
      </c>
      <c r="CH529" s="48" t="str">
        <f>IFERROR(VLOOKUP(CG529,category[[category_name_german]:[abbreviation_category_budo]],3,FALSE),"")</f>
        <v/>
      </c>
      <c r="CK529" s="48" t="str">
        <f>IFERROR(VLOOKUP(CJ529,category[[category_name_german]:[abbreviation_category_budo]],3,FALSE),"")</f>
        <v/>
      </c>
      <c r="CM529" s="49" t="str">
        <f t="shared" si="79"/>
        <v/>
      </c>
      <c r="CO529" s="63" t="str">
        <f t="shared" si="80"/>
        <v/>
      </c>
    </row>
    <row r="530" spans="4:93" x14ac:dyDescent="0.25">
      <c r="D530" s="48" t="str">
        <f>IFERROR(VLOOKUP(C530,category[[category_name_german]:[abbreviation_category_budo]],3,FALSE),"")</f>
        <v/>
      </c>
      <c r="G530" s="48" t="str">
        <f>IFERROR(VLOOKUP(F530,category[[category_name_german]:[abbreviation_category_budo]],3,FALSE),"")</f>
        <v/>
      </c>
      <c r="J530" s="48" t="str">
        <f>IFERROR(VLOOKUP(I530,category[[category_name_german]:[abbreviation_category_budo]],3,FALSE),"")</f>
        <v/>
      </c>
      <c r="M530" s="48" t="str">
        <f>IFERROR(VLOOKUP(L530,category[[category_name_german]:[abbreviation_category_budo]],3,FALSE),"")</f>
        <v/>
      </c>
      <c r="P530" s="48" t="str">
        <f>IFERROR(VLOOKUP(O530,category[[category_name_german]:[abbreviation_category_budo]],3,FALSE),"")</f>
        <v/>
      </c>
      <c r="R530" s="49" t="str">
        <f t="shared" si="72"/>
        <v/>
      </c>
      <c r="U530" s="48" t="str">
        <f>IFERROR(VLOOKUP(T530,abbreviation[[description_german]:[abbreviation_budo]],3,FALSE),"")</f>
        <v/>
      </c>
      <c r="X530" s="51" t="str">
        <f>IFERROR(VLOOKUP(W530,abbreviation[[description_german]:[abbreviation_budo]],3,FALSE),"")</f>
        <v/>
      </c>
      <c r="Y530" s="33"/>
      <c r="AA530" s="49" t="str">
        <f t="shared" si="73"/>
        <v/>
      </c>
      <c r="AD530" s="48" t="str">
        <f>IFERROR(VLOOKUP(AC530,abbreviation[[description_german]:[abbreviation_budo]],3,FALSE),"")</f>
        <v/>
      </c>
      <c r="AG530" s="54" t="str">
        <f>IFERROR(VLOOKUP(AF530,abbreviation[[description_german]:[abbreviation_budo]],3,FALSE),"")</f>
        <v/>
      </c>
      <c r="AJ530" s="49" t="str">
        <f t="shared" si="74"/>
        <v>_</v>
      </c>
      <c r="AM530" s="48" t="str">
        <f>IFERROR(VLOOKUP(AL530,abbreviation[[description_german]:[abbreviation_budo]],3,FALSE),"")</f>
        <v/>
      </c>
      <c r="AP530" s="54" t="str">
        <f>IFERROR(VLOOKUP(AO530,abbreviation[[description_german]:[abbreviation_budo]],3,FALSE),"")</f>
        <v/>
      </c>
      <c r="AS530" s="49" t="str">
        <f t="shared" si="75"/>
        <v>_</v>
      </c>
      <c r="AV530" s="53" t="str">
        <f>IFERROR(VLOOKUP(AU530,abbreviation[[description_german]:[abbreviation_budo]],3,FALSE),"")</f>
        <v/>
      </c>
      <c r="AY530" s="51" t="str">
        <f>IFERROR(VLOOKUP(AX530,abbreviation[[description_german]:[abbreviation_budo]],3,FALSE),"")</f>
        <v/>
      </c>
      <c r="BB530" s="51" t="str">
        <f>IFERROR(VLOOKUP(BA530,abbreviation[[description_german]:[abbreviation_budo]],3,FALSE),"")</f>
        <v/>
      </c>
      <c r="BE530" s="51" t="str">
        <f>IFERROR(VLOOKUP(BD530,abbreviation[[description_german]:[abbreviation_budo]],3,FALSE),"")</f>
        <v/>
      </c>
      <c r="BG530" s="38"/>
      <c r="BH530" s="49" t="str">
        <f t="shared" si="76"/>
        <v>_</v>
      </c>
      <c r="BK530" s="53" t="str">
        <f>IFERROR(VLOOKUP(BJ530,abbreviation[[description_german]:[abbreviation_budo]],3,FALSE),"")</f>
        <v/>
      </c>
      <c r="BN530" s="51" t="str">
        <f>IFERROR(VLOOKUP(BM530,abbreviation[[description_german]:[abbreviation_budo]],3,FALSE),"")</f>
        <v/>
      </c>
      <c r="BO530" s="31"/>
      <c r="BQ530" s="51" t="str">
        <f>IFERROR(VLOOKUP(BP530,abbreviation[[description_german]:[abbreviation_budo]],3,FALSE),"")</f>
        <v/>
      </c>
      <c r="BR530" s="57" t="str">
        <f t="shared" si="77"/>
        <v>_</v>
      </c>
      <c r="BU530" s="53" t="str">
        <f>IFERROR(VLOOKUP(BT530,abbreviation[[description_german]:[abbreviation_budo]],3,FALSE),"")</f>
        <v/>
      </c>
      <c r="BV530" s="60" t="str">
        <f t="shared" si="78"/>
        <v>_</v>
      </c>
      <c r="BY530" s="48" t="str">
        <f>IFERROR(VLOOKUP(BX530,category[[category_name_german]:[abbreviation_category_budo]],3,FALSE),"")</f>
        <v/>
      </c>
      <c r="CB530" s="48" t="str">
        <f>IFERROR(VLOOKUP(CA530,category[[category_name_german]:[abbreviation_category_budo]],3,FALSE),"")</f>
        <v/>
      </c>
      <c r="CE530" s="48" t="str">
        <f>IFERROR(VLOOKUP(CD530,category[[category_name_german]:[abbreviation_category_budo]],3,FALSE),"")</f>
        <v/>
      </c>
      <c r="CH530" s="48" t="str">
        <f>IFERROR(VLOOKUP(CG530,category[[category_name_german]:[abbreviation_category_budo]],3,FALSE),"")</f>
        <v/>
      </c>
      <c r="CK530" s="48" t="str">
        <f>IFERROR(VLOOKUP(CJ530,category[[category_name_german]:[abbreviation_category_budo]],3,FALSE),"")</f>
        <v/>
      </c>
      <c r="CM530" s="49" t="str">
        <f t="shared" si="79"/>
        <v/>
      </c>
      <c r="CO530" s="63" t="str">
        <f t="shared" si="80"/>
        <v/>
      </c>
    </row>
    <row r="531" spans="4:93" x14ac:dyDescent="0.25">
      <c r="D531" s="48" t="str">
        <f>IFERROR(VLOOKUP(C531,category[[category_name_german]:[abbreviation_category_budo]],3,FALSE),"")</f>
        <v/>
      </c>
      <c r="G531" s="48" t="str">
        <f>IFERROR(VLOOKUP(F531,category[[category_name_german]:[abbreviation_category_budo]],3,FALSE),"")</f>
        <v/>
      </c>
      <c r="J531" s="48" t="str">
        <f>IFERROR(VLOOKUP(I531,category[[category_name_german]:[abbreviation_category_budo]],3,FALSE),"")</f>
        <v/>
      </c>
      <c r="M531" s="48" t="str">
        <f>IFERROR(VLOOKUP(L531,category[[category_name_german]:[abbreviation_category_budo]],3,FALSE),"")</f>
        <v/>
      </c>
      <c r="P531" s="48" t="str">
        <f>IFERROR(VLOOKUP(O531,category[[category_name_german]:[abbreviation_category_budo]],3,FALSE),"")</f>
        <v/>
      </c>
      <c r="R531" s="49" t="str">
        <f t="shared" si="72"/>
        <v/>
      </c>
      <c r="U531" s="48" t="str">
        <f>IFERROR(VLOOKUP(T531,abbreviation[[description_german]:[abbreviation_budo]],3,FALSE),"")</f>
        <v/>
      </c>
      <c r="X531" s="51" t="str">
        <f>IFERROR(VLOOKUP(W531,abbreviation[[description_german]:[abbreviation_budo]],3,FALSE),"")</f>
        <v/>
      </c>
      <c r="Y531" s="33"/>
      <c r="AA531" s="49" t="str">
        <f t="shared" si="73"/>
        <v/>
      </c>
      <c r="AD531" s="48" t="str">
        <f>IFERROR(VLOOKUP(AC531,abbreviation[[description_german]:[abbreviation_budo]],3,FALSE),"")</f>
        <v/>
      </c>
      <c r="AG531" s="54" t="str">
        <f>IFERROR(VLOOKUP(AF531,abbreviation[[description_german]:[abbreviation_budo]],3,FALSE),"")</f>
        <v/>
      </c>
      <c r="AJ531" s="49" t="str">
        <f t="shared" si="74"/>
        <v>_</v>
      </c>
      <c r="AM531" s="48" t="str">
        <f>IFERROR(VLOOKUP(AL531,abbreviation[[description_german]:[abbreviation_budo]],3,FALSE),"")</f>
        <v/>
      </c>
      <c r="AP531" s="54" t="str">
        <f>IFERROR(VLOOKUP(AO531,abbreviation[[description_german]:[abbreviation_budo]],3,FALSE),"")</f>
        <v/>
      </c>
      <c r="AS531" s="49" t="str">
        <f t="shared" si="75"/>
        <v>_</v>
      </c>
      <c r="AV531" s="53" t="str">
        <f>IFERROR(VLOOKUP(AU531,abbreviation[[description_german]:[abbreviation_budo]],3,FALSE),"")</f>
        <v/>
      </c>
      <c r="AY531" s="51" t="str">
        <f>IFERROR(VLOOKUP(AX531,abbreviation[[description_german]:[abbreviation_budo]],3,FALSE),"")</f>
        <v/>
      </c>
      <c r="BB531" s="51" t="str">
        <f>IFERROR(VLOOKUP(BA531,abbreviation[[description_german]:[abbreviation_budo]],3,FALSE),"")</f>
        <v/>
      </c>
      <c r="BE531" s="51" t="str">
        <f>IFERROR(VLOOKUP(BD531,abbreviation[[description_german]:[abbreviation_budo]],3,FALSE),"")</f>
        <v/>
      </c>
      <c r="BG531" s="38"/>
      <c r="BH531" s="49" t="str">
        <f t="shared" si="76"/>
        <v>_</v>
      </c>
      <c r="BK531" s="53" t="str">
        <f>IFERROR(VLOOKUP(BJ531,abbreviation[[description_german]:[abbreviation_budo]],3,FALSE),"")</f>
        <v/>
      </c>
      <c r="BN531" s="51" t="str">
        <f>IFERROR(VLOOKUP(BM531,abbreviation[[description_german]:[abbreviation_budo]],3,FALSE),"")</f>
        <v/>
      </c>
      <c r="BO531" s="31"/>
      <c r="BQ531" s="51" t="str">
        <f>IFERROR(VLOOKUP(BP531,abbreviation[[description_german]:[abbreviation_budo]],3,FALSE),"")</f>
        <v/>
      </c>
      <c r="BR531" s="57" t="str">
        <f t="shared" si="77"/>
        <v>_</v>
      </c>
      <c r="BU531" s="53" t="str">
        <f>IFERROR(VLOOKUP(BT531,abbreviation[[description_german]:[abbreviation_budo]],3,FALSE),"")</f>
        <v/>
      </c>
      <c r="BV531" s="60" t="str">
        <f t="shared" si="78"/>
        <v>_</v>
      </c>
      <c r="BY531" s="48" t="str">
        <f>IFERROR(VLOOKUP(BX531,category[[category_name_german]:[abbreviation_category_budo]],3,FALSE),"")</f>
        <v/>
      </c>
      <c r="CB531" s="48" t="str">
        <f>IFERROR(VLOOKUP(CA531,category[[category_name_german]:[abbreviation_category_budo]],3,FALSE),"")</f>
        <v/>
      </c>
      <c r="CE531" s="48" t="str">
        <f>IFERROR(VLOOKUP(CD531,category[[category_name_german]:[abbreviation_category_budo]],3,FALSE),"")</f>
        <v/>
      </c>
      <c r="CH531" s="48" t="str">
        <f>IFERROR(VLOOKUP(CG531,category[[category_name_german]:[abbreviation_category_budo]],3,FALSE),"")</f>
        <v/>
      </c>
      <c r="CK531" s="48" t="str">
        <f>IFERROR(VLOOKUP(CJ531,category[[category_name_german]:[abbreviation_category_budo]],3,FALSE),"")</f>
        <v/>
      </c>
      <c r="CM531" s="49" t="str">
        <f t="shared" si="79"/>
        <v/>
      </c>
      <c r="CO531" s="63" t="str">
        <f t="shared" si="80"/>
        <v/>
      </c>
    </row>
    <row r="532" spans="4:93" x14ac:dyDescent="0.25">
      <c r="D532" s="48" t="str">
        <f>IFERROR(VLOOKUP(C532,category[[category_name_german]:[abbreviation_category_budo]],3,FALSE),"")</f>
        <v/>
      </c>
      <c r="G532" s="48" t="str">
        <f>IFERROR(VLOOKUP(F532,category[[category_name_german]:[abbreviation_category_budo]],3,FALSE),"")</f>
        <v/>
      </c>
      <c r="J532" s="48" t="str">
        <f>IFERROR(VLOOKUP(I532,category[[category_name_german]:[abbreviation_category_budo]],3,FALSE),"")</f>
        <v/>
      </c>
      <c r="M532" s="48" t="str">
        <f>IFERROR(VLOOKUP(L532,category[[category_name_german]:[abbreviation_category_budo]],3,FALSE),"")</f>
        <v/>
      </c>
      <c r="P532" s="48" t="str">
        <f>IFERROR(VLOOKUP(O532,category[[category_name_german]:[abbreviation_category_budo]],3,FALSE),"")</f>
        <v/>
      </c>
      <c r="R532" s="49" t="str">
        <f t="shared" si="72"/>
        <v/>
      </c>
      <c r="U532" s="48" t="str">
        <f>IFERROR(VLOOKUP(T532,abbreviation[[description_german]:[abbreviation_budo]],3,FALSE),"")</f>
        <v/>
      </c>
      <c r="X532" s="51" t="str">
        <f>IFERROR(VLOOKUP(W532,abbreviation[[description_german]:[abbreviation_budo]],3,FALSE),"")</f>
        <v/>
      </c>
      <c r="Y532" s="33"/>
      <c r="AA532" s="49" t="str">
        <f t="shared" si="73"/>
        <v/>
      </c>
      <c r="AD532" s="48" t="str">
        <f>IFERROR(VLOOKUP(AC532,abbreviation[[description_german]:[abbreviation_budo]],3,FALSE),"")</f>
        <v/>
      </c>
      <c r="AG532" s="54" t="str">
        <f>IFERROR(VLOOKUP(AF532,abbreviation[[description_german]:[abbreviation_budo]],3,FALSE),"")</f>
        <v/>
      </c>
      <c r="AJ532" s="49" t="str">
        <f t="shared" si="74"/>
        <v>_</v>
      </c>
      <c r="AM532" s="48" t="str">
        <f>IFERROR(VLOOKUP(AL532,abbreviation[[description_german]:[abbreviation_budo]],3,FALSE),"")</f>
        <v/>
      </c>
      <c r="AP532" s="54" t="str">
        <f>IFERROR(VLOOKUP(AO532,abbreviation[[description_german]:[abbreviation_budo]],3,FALSE),"")</f>
        <v/>
      </c>
      <c r="AS532" s="49" t="str">
        <f t="shared" si="75"/>
        <v>_</v>
      </c>
      <c r="AV532" s="53" t="str">
        <f>IFERROR(VLOOKUP(AU532,abbreviation[[description_german]:[abbreviation_budo]],3,FALSE),"")</f>
        <v/>
      </c>
      <c r="AY532" s="51" t="str">
        <f>IFERROR(VLOOKUP(AX532,abbreviation[[description_german]:[abbreviation_budo]],3,FALSE),"")</f>
        <v/>
      </c>
      <c r="BB532" s="51" t="str">
        <f>IFERROR(VLOOKUP(BA532,abbreviation[[description_german]:[abbreviation_budo]],3,FALSE),"")</f>
        <v/>
      </c>
      <c r="BE532" s="51" t="str">
        <f>IFERROR(VLOOKUP(BD532,abbreviation[[description_german]:[abbreviation_budo]],3,FALSE),"")</f>
        <v/>
      </c>
      <c r="BG532" s="38"/>
      <c r="BH532" s="49" t="str">
        <f t="shared" si="76"/>
        <v>_</v>
      </c>
      <c r="BK532" s="53" t="str">
        <f>IFERROR(VLOOKUP(BJ532,abbreviation[[description_german]:[abbreviation_budo]],3,FALSE),"")</f>
        <v/>
      </c>
      <c r="BN532" s="51" t="str">
        <f>IFERROR(VLOOKUP(BM532,abbreviation[[description_german]:[abbreviation_budo]],3,FALSE),"")</f>
        <v/>
      </c>
      <c r="BO532" s="31"/>
      <c r="BQ532" s="51" t="str">
        <f>IFERROR(VLOOKUP(BP532,abbreviation[[description_german]:[abbreviation_budo]],3,FALSE),"")</f>
        <v/>
      </c>
      <c r="BR532" s="57" t="str">
        <f t="shared" si="77"/>
        <v>_</v>
      </c>
      <c r="BU532" s="53" t="str">
        <f>IFERROR(VLOOKUP(BT532,abbreviation[[description_german]:[abbreviation_budo]],3,FALSE),"")</f>
        <v/>
      </c>
      <c r="BV532" s="60" t="str">
        <f t="shared" si="78"/>
        <v>_</v>
      </c>
      <c r="BY532" s="48" t="str">
        <f>IFERROR(VLOOKUP(BX532,category[[category_name_german]:[abbreviation_category_budo]],3,FALSE),"")</f>
        <v/>
      </c>
      <c r="CB532" s="48" t="str">
        <f>IFERROR(VLOOKUP(CA532,category[[category_name_german]:[abbreviation_category_budo]],3,FALSE),"")</f>
        <v/>
      </c>
      <c r="CE532" s="48" t="str">
        <f>IFERROR(VLOOKUP(CD532,category[[category_name_german]:[abbreviation_category_budo]],3,FALSE),"")</f>
        <v/>
      </c>
      <c r="CH532" s="48" t="str">
        <f>IFERROR(VLOOKUP(CG532,category[[category_name_german]:[abbreviation_category_budo]],3,FALSE),"")</f>
        <v/>
      </c>
      <c r="CK532" s="48" t="str">
        <f>IFERROR(VLOOKUP(CJ532,category[[category_name_german]:[abbreviation_category_budo]],3,FALSE),"")</f>
        <v/>
      </c>
      <c r="CM532" s="49" t="str">
        <f t="shared" si="79"/>
        <v/>
      </c>
      <c r="CO532" s="63" t="str">
        <f t="shared" si="80"/>
        <v/>
      </c>
    </row>
    <row r="533" spans="4:93" x14ac:dyDescent="0.25">
      <c r="D533" s="48" t="str">
        <f>IFERROR(VLOOKUP(C533,category[[category_name_german]:[abbreviation_category_budo]],3,FALSE),"")</f>
        <v/>
      </c>
      <c r="G533" s="48" t="str">
        <f>IFERROR(VLOOKUP(F533,category[[category_name_german]:[abbreviation_category_budo]],3,FALSE),"")</f>
        <v/>
      </c>
      <c r="J533" s="48" t="str">
        <f>IFERROR(VLOOKUP(I533,category[[category_name_german]:[abbreviation_category_budo]],3,FALSE),"")</f>
        <v/>
      </c>
      <c r="M533" s="48" t="str">
        <f>IFERROR(VLOOKUP(L533,category[[category_name_german]:[abbreviation_category_budo]],3,FALSE),"")</f>
        <v/>
      </c>
      <c r="P533" s="48" t="str">
        <f>IFERROR(VLOOKUP(O533,category[[category_name_german]:[abbreviation_category_budo]],3,FALSE),"")</f>
        <v/>
      </c>
      <c r="R533" s="49" t="str">
        <f t="shared" si="72"/>
        <v/>
      </c>
      <c r="U533" s="48" t="str">
        <f>IFERROR(VLOOKUP(T533,abbreviation[[description_german]:[abbreviation_budo]],3,FALSE),"")</f>
        <v/>
      </c>
      <c r="X533" s="51" t="str">
        <f>IFERROR(VLOOKUP(W533,abbreviation[[description_german]:[abbreviation_budo]],3,FALSE),"")</f>
        <v/>
      </c>
      <c r="Y533" s="33"/>
      <c r="AA533" s="49" t="str">
        <f t="shared" si="73"/>
        <v/>
      </c>
      <c r="AD533" s="48" t="str">
        <f>IFERROR(VLOOKUP(AC533,abbreviation[[description_german]:[abbreviation_budo]],3,FALSE),"")</f>
        <v/>
      </c>
      <c r="AG533" s="54" t="str">
        <f>IFERROR(VLOOKUP(AF533,abbreviation[[description_german]:[abbreviation_budo]],3,FALSE),"")</f>
        <v/>
      </c>
      <c r="AJ533" s="49" t="str">
        <f t="shared" si="74"/>
        <v>_</v>
      </c>
      <c r="AM533" s="48" t="str">
        <f>IFERROR(VLOOKUP(AL533,abbreviation[[description_german]:[abbreviation_budo]],3,FALSE),"")</f>
        <v/>
      </c>
      <c r="AP533" s="54" t="str">
        <f>IFERROR(VLOOKUP(AO533,abbreviation[[description_german]:[abbreviation_budo]],3,FALSE),"")</f>
        <v/>
      </c>
      <c r="AS533" s="49" t="str">
        <f t="shared" si="75"/>
        <v>_</v>
      </c>
      <c r="AV533" s="53" t="str">
        <f>IFERROR(VLOOKUP(AU533,abbreviation[[description_german]:[abbreviation_budo]],3,FALSE),"")</f>
        <v/>
      </c>
      <c r="AY533" s="51" t="str">
        <f>IFERROR(VLOOKUP(AX533,abbreviation[[description_german]:[abbreviation_budo]],3,FALSE),"")</f>
        <v/>
      </c>
      <c r="BB533" s="51" t="str">
        <f>IFERROR(VLOOKUP(BA533,abbreviation[[description_german]:[abbreviation_budo]],3,FALSE),"")</f>
        <v/>
      </c>
      <c r="BE533" s="51" t="str">
        <f>IFERROR(VLOOKUP(BD533,abbreviation[[description_german]:[abbreviation_budo]],3,FALSE),"")</f>
        <v/>
      </c>
      <c r="BG533" s="38"/>
      <c r="BH533" s="49" t="str">
        <f t="shared" si="76"/>
        <v>_</v>
      </c>
      <c r="BK533" s="53" t="str">
        <f>IFERROR(VLOOKUP(BJ533,abbreviation[[description_german]:[abbreviation_budo]],3,FALSE),"")</f>
        <v/>
      </c>
      <c r="BN533" s="51" t="str">
        <f>IFERROR(VLOOKUP(BM533,abbreviation[[description_german]:[abbreviation_budo]],3,FALSE),"")</f>
        <v/>
      </c>
      <c r="BO533" s="31"/>
      <c r="BQ533" s="51" t="str">
        <f>IFERROR(VLOOKUP(BP533,abbreviation[[description_german]:[abbreviation_budo]],3,FALSE),"")</f>
        <v/>
      </c>
      <c r="BR533" s="57" t="str">
        <f t="shared" si="77"/>
        <v>_</v>
      </c>
      <c r="BU533" s="53" t="str">
        <f>IFERROR(VLOOKUP(BT533,abbreviation[[description_german]:[abbreviation_budo]],3,FALSE),"")</f>
        <v/>
      </c>
      <c r="BV533" s="60" t="str">
        <f t="shared" si="78"/>
        <v>_</v>
      </c>
      <c r="BY533" s="48" t="str">
        <f>IFERROR(VLOOKUP(BX533,category[[category_name_german]:[abbreviation_category_budo]],3,FALSE),"")</f>
        <v/>
      </c>
      <c r="CB533" s="48" t="str">
        <f>IFERROR(VLOOKUP(CA533,category[[category_name_german]:[abbreviation_category_budo]],3,FALSE),"")</f>
        <v/>
      </c>
      <c r="CE533" s="48" t="str">
        <f>IFERROR(VLOOKUP(CD533,category[[category_name_german]:[abbreviation_category_budo]],3,FALSE),"")</f>
        <v/>
      </c>
      <c r="CH533" s="48" t="str">
        <f>IFERROR(VLOOKUP(CG533,category[[category_name_german]:[abbreviation_category_budo]],3,FALSE),"")</f>
        <v/>
      </c>
      <c r="CK533" s="48" t="str">
        <f>IFERROR(VLOOKUP(CJ533,category[[category_name_german]:[abbreviation_category_budo]],3,FALSE),"")</f>
        <v/>
      </c>
      <c r="CM533" s="49" t="str">
        <f t="shared" si="79"/>
        <v/>
      </c>
      <c r="CO533" s="63" t="str">
        <f t="shared" si="80"/>
        <v/>
      </c>
    </row>
    <row r="534" spans="4:93" x14ac:dyDescent="0.25">
      <c r="D534" s="48" t="str">
        <f>IFERROR(VLOOKUP(C534,category[[category_name_german]:[abbreviation_category_budo]],3,FALSE),"")</f>
        <v/>
      </c>
      <c r="G534" s="48" t="str">
        <f>IFERROR(VLOOKUP(F534,category[[category_name_german]:[abbreviation_category_budo]],3,FALSE),"")</f>
        <v/>
      </c>
      <c r="J534" s="48" t="str">
        <f>IFERROR(VLOOKUP(I534,category[[category_name_german]:[abbreviation_category_budo]],3,FALSE),"")</f>
        <v/>
      </c>
      <c r="M534" s="48" t="str">
        <f>IFERROR(VLOOKUP(L534,category[[category_name_german]:[abbreviation_category_budo]],3,FALSE),"")</f>
        <v/>
      </c>
      <c r="P534" s="48" t="str">
        <f>IFERROR(VLOOKUP(O534,category[[category_name_german]:[abbreviation_category_budo]],3,FALSE),"")</f>
        <v/>
      </c>
      <c r="R534" s="49" t="str">
        <f t="shared" si="72"/>
        <v/>
      </c>
      <c r="U534" s="48" t="str">
        <f>IFERROR(VLOOKUP(T534,abbreviation[[description_german]:[abbreviation_budo]],3,FALSE),"")</f>
        <v/>
      </c>
      <c r="X534" s="51" t="str">
        <f>IFERROR(VLOOKUP(W534,abbreviation[[description_german]:[abbreviation_budo]],3,FALSE),"")</f>
        <v/>
      </c>
      <c r="Y534" s="33"/>
      <c r="AA534" s="49" t="str">
        <f t="shared" si="73"/>
        <v/>
      </c>
      <c r="AD534" s="48" t="str">
        <f>IFERROR(VLOOKUP(AC534,abbreviation[[description_german]:[abbreviation_budo]],3,FALSE),"")</f>
        <v/>
      </c>
      <c r="AG534" s="54" t="str">
        <f>IFERROR(VLOOKUP(AF534,abbreviation[[description_german]:[abbreviation_budo]],3,FALSE),"")</f>
        <v/>
      </c>
      <c r="AJ534" s="49" t="str">
        <f t="shared" si="74"/>
        <v>_</v>
      </c>
      <c r="AM534" s="48" t="str">
        <f>IFERROR(VLOOKUP(AL534,abbreviation[[description_german]:[abbreviation_budo]],3,FALSE),"")</f>
        <v/>
      </c>
      <c r="AP534" s="54" t="str">
        <f>IFERROR(VLOOKUP(AO534,abbreviation[[description_german]:[abbreviation_budo]],3,FALSE),"")</f>
        <v/>
      </c>
      <c r="AS534" s="49" t="str">
        <f t="shared" si="75"/>
        <v>_</v>
      </c>
      <c r="AV534" s="53" t="str">
        <f>IFERROR(VLOOKUP(AU534,abbreviation[[description_german]:[abbreviation_budo]],3,FALSE),"")</f>
        <v/>
      </c>
      <c r="AY534" s="51" t="str">
        <f>IFERROR(VLOOKUP(AX534,abbreviation[[description_german]:[abbreviation_budo]],3,FALSE),"")</f>
        <v/>
      </c>
      <c r="BB534" s="51" t="str">
        <f>IFERROR(VLOOKUP(BA534,abbreviation[[description_german]:[abbreviation_budo]],3,FALSE),"")</f>
        <v/>
      </c>
      <c r="BE534" s="51" t="str">
        <f>IFERROR(VLOOKUP(BD534,abbreviation[[description_german]:[abbreviation_budo]],3,FALSE),"")</f>
        <v/>
      </c>
      <c r="BG534" s="38"/>
      <c r="BH534" s="49" t="str">
        <f t="shared" si="76"/>
        <v>_</v>
      </c>
      <c r="BK534" s="53" t="str">
        <f>IFERROR(VLOOKUP(BJ534,abbreviation[[description_german]:[abbreviation_budo]],3,FALSE),"")</f>
        <v/>
      </c>
      <c r="BN534" s="51" t="str">
        <f>IFERROR(VLOOKUP(BM534,abbreviation[[description_german]:[abbreviation_budo]],3,FALSE),"")</f>
        <v/>
      </c>
      <c r="BO534" s="31"/>
      <c r="BQ534" s="51" t="str">
        <f>IFERROR(VLOOKUP(BP534,abbreviation[[description_german]:[abbreviation_budo]],3,FALSE),"")</f>
        <v/>
      </c>
      <c r="BR534" s="57" t="str">
        <f t="shared" si="77"/>
        <v>_</v>
      </c>
      <c r="BU534" s="53" t="str">
        <f>IFERROR(VLOOKUP(BT534,abbreviation[[description_german]:[abbreviation_budo]],3,FALSE),"")</f>
        <v/>
      </c>
      <c r="BV534" s="60" t="str">
        <f t="shared" si="78"/>
        <v>_</v>
      </c>
      <c r="BY534" s="48" t="str">
        <f>IFERROR(VLOOKUP(BX534,category[[category_name_german]:[abbreviation_category_budo]],3,FALSE),"")</f>
        <v/>
      </c>
      <c r="CB534" s="48" t="str">
        <f>IFERROR(VLOOKUP(CA534,category[[category_name_german]:[abbreviation_category_budo]],3,FALSE),"")</f>
        <v/>
      </c>
      <c r="CE534" s="48" t="str">
        <f>IFERROR(VLOOKUP(CD534,category[[category_name_german]:[abbreviation_category_budo]],3,FALSE),"")</f>
        <v/>
      </c>
      <c r="CH534" s="48" t="str">
        <f>IFERROR(VLOOKUP(CG534,category[[category_name_german]:[abbreviation_category_budo]],3,FALSE),"")</f>
        <v/>
      </c>
      <c r="CK534" s="48" t="str">
        <f>IFERROR(VLOOKUP(CJ534,category[[category_name_german]:[abbreviation_category_budo]],3,FALSE),"")</f>
        <v/>
      </c>
      <c r="CM534" s="49" t="str">
        <f t="shared" si="79"/>
        <v/>
      </c>
      <c r="CO534" s="63" t="str">
        <f t="shared" si="80"/>
        <v/>
      </c>
    </row>
    <row r="535" spans="4:93" x14ac:dyDescent="0.25">
      <c r="D535" s="48" t="str">
        <f>IFERROR(VLOOKUP(C535,category[[category_name_german]:[abbreviation_category_budo]],3,FALSE),"")</f>
        <v/>
      </c>
      <c r="G535" s="48" t="str">
        <f>IFERROR(VLOOKUP(F535,category[[category_name_german]:[abbreviation_category_budo]],3,FALSE),"")</f>
        <v/>
      </c>
      <c r="J535" s="48" t="str">
        <f>IFERROR(VLOOKUP(I535,category[[category_name_german]:[abbreviation_category_budo]],3,FALSE),"")</f>
        <v/>
      </c>
      <c r="M535" s="48" t="str">
        <f>IFERROR(VLOOKUP(L535,category[[category_name_german]:[abbreviation_category_budo]],3,FALSE),"")</f>
        <v/>
      </c>
      <c r="P535" s="48" t="str">
        <f>IFERROR(VLOOKUP(O535,category[[category_name_german]:[abbreviation_category_budo]],3,FALSE),"")</f>
        <v/>
      </c>
      <c r="R535" s="49" t="str">
        <f t="shared" si="72"/>
        <v/>
      </c>
      <c r="U535" s="48" t="str">
        <f>IFERROR(VLOOKUP(T535,abbreviation[[description_german]:[abbreviation_budo]],3,FALSE),"")</f>
        <v/>
      </c>
      <c r="X535" s="51" t="str">
        <f>IFERROR(VLOOKUP(W535,abbreviation[[description_german]:[abbreviation_budo]],3,FALSE),"")</f>
        <v/>
      </c>
      <c r="Y535" s="33"/>
      <c r="AA535" s="49" t="str">
        <f t="shared" si="73"/>
        <v/>
      </c>
      <c r="AD535" s="48" t="str">
        <f>IFERROR(VLOOKUP(AC535,abbreviation[[description_german]:[abbreviation_budo]],3,FALSE),"")</f>
        <v/>
      </c>
      <c r="AG535" s="54" t="str">
        <f>IFERROR(VLOOKUP(AF535,abbreviation[[description_german]:[abbreviation_budo]],3,FALSE),"")</f>
        <v/>
      </c>
      <c r="AJ535" s="49" t="str">
        <f t="shared" si="74"/>
        <v>_</v>
      </c>
      <c r="AM535" s="48" t="str">
        <f>IFERROR(VLOOKUP(AL535,abbreviation[[description_german]:[abbreviation_budo]],3,FALSE),"")</f>
        <v/>
      </c>
      <c r="AP535" s="54" t="str">
        <f>IFERROR(VLOOKUP(AO535,abbreviation[[description_german]:[abbreviation_budo]],3,FALSE),"")</f>
        <v/>
      </c>
      <c r="AS535" s="49" t="str">
        <f t="shared" si="75"/>
        <v>_</v>
      </c>
      <c r="AV535" s="53" t="str">
        <f>IFERROR(VLOOKUP(AU535,abbreviation[[description_german]:[abbreviation_budo]],3,FALSE),"")</f>
        <v/>
      </c>
      <c r="AY535" s="51" t="str">
        <f>IFERROR(VLOOKUP(AX535,abbreviation[[description_german]:[abbreviation_budo]],3,FALSE),"")</f>
        <v/>
      </c>
      <c r="BB535" s="51" t="str">
        <f>IFERROR(VLOOKUP(BA535,abbreviation[[description_german]:[abbreviation_budo]],3,FALSE),"")</f>
        <v/>
      </c>
      <c r="BE535" s="51" t="str">
        <f>IFERROR(VLOOKUP(BD535,abbreviation[[description_german]:[abbreviation_budo]],3,FALSE),"")</f>
        <v/>
      </c>
      <c r="BG535" s="38"/>
      <c r="BH535" s="49" t="str">
        <f t="shared" si="76"/>
        <v>_</v>
      </c>
      <c r="BK535" s="53" t="str">
        <f>IFERROR(VLOOKUP(BJ535,abbreviation[[description_german]:[abbreviation_budo]],3,FALSE),"")</f>
        <v/>
      </c>
      <c r="BN535" s="51" t="str">
        <f>IFERROR(VLOOKUP(BM535,abbreviation[[description_german]:[abbreviation_budo]],3,FALSE),"")</f>
        <v/>
      </c>
      <c r="BO535" s="31"/>
      <c r="BQ535" s="51" t="str">
        <f>IFERROR(VLOOKUP(BP535,abbreviation[[description_german]:[abbreviation_budo]],3,FALSE),"")</f>
        <v/>
      </c>
      <c r="BR535" s="57" t="str">
        <f t="shared" si="77"/>
        <v>_</v>
      </c>
      <c r="BU535" s="53" t="str">
        <f>IFERROR(VLOOKUP(BT535,abbreviation[[description_german]:[abbreviation_budo]],3,FALSE),"")</f>
        <v/>
      </c>
      <c r="BV535" s="60" t="str">
        <f t="shared" si="78"/>
        <v>_</v>
      </c>
      <c r="BY535" s="48" t="str">
        <f>IFERROR(VLOOKUP(BX535,category[[category_name_german]:[abbreviation_category_budo]],3,FALSE),"")</f>
        <v/>
      </c>
      <c r="CB535" s="48" t="str">
        <f>IFERROR(VLOOKUP(CA535,category[[category_name_german]:[abbreviation_category_budo]],3,FALSE),"")</f>
        <v/>
      </c>
      <c r="CE535" s="48" t="str">
        <f>IFERROR(VLOOKUP(CD535,category[[category_name_german]:[abbreviation_category_budo]],3,FALSE),"")</f>
        <v/>
      </c>
      <c r="CH535" s="48" t="str">
        <f>IFERROR(VLOOKUP(CG535,category[[category_name_german]:[abbreviation_category_budo]],3,FALSE),"")</f>
        <v/>
      </c>
      <c r="CK535" s="48" t="str">
        <f>IFERROR(VLOOKUP(CJ535,category[[category_name_german]:[abbreviation_category_budo]],3,FALSE),"")</f>
        <v/>
      </c>
      <c r="CM535" s="49" t="str">
        <f t="shared" si="79"/>
        <v/>
      </c>
      <c r="CO535" s="63" t="str">
        <f t="shared" si="80"/>
        <v/>
      </c>
    </row>
    <row r="536" spans="4:93" x14ac:dyDescent="0.25">
      <c r="D536" s="48" t="str">
        <f>IFERROR(VLOOKUP(C536,category[[category_name_german]:[abbreviation_category_budo]],3,FALSE),"")</f>
        <v/>
      </c>
      <c r="G536" s="48" t="str">
        <f>IFERROR(VLOOKUP(F536,category[[category_name_german]:[abbreviation_category_budo]],3,FALSE),"")</f>
        <v/>
      </c>
      <c r="J536" s="48" t="str">
        <f>IFERROR(VLOOKUP(I536,category[[category_name_german]:[abbreviation_category_budo]],3,FALSE),"")</f>
        <v/>
      </c>
      <c r="M536" s="48" t="str">
        <f>IFERROR(VLOOKUP(L536,category[[category_name_german]:[abbreviation_category_budo]],3,FALSE),"")</f>
        <v/>
      </c>
      <c r="P536" s="48" t="str">
        <f>IFERROR(VLOOKUP(O536,category[[category_name_german]:[abbreviation_category_budo]],3,FALSE),"")</f>
        <v/>
      </c>
      <c r="R536" s="49" t="str">
        <f t="shared" si="72"/>
        <v/>
      </c>
      <c r="U536" s="48" t="str">
        <f>IFERROR(VLOOKUP(T536,abbreviation[[description_german]:[abbreviation_budo]],3,FALSE),"")</f>
        <v/>
      </c>
      <c r="X536" s="51" t="str">
        <f>IFERROR(VLOOKUP(W536,abbreviation[[description_german]:[abbreviation_budo]],3,FALSE),"")</f>
        <v/>
      </c>
      <c r="Y536" s="33"/>
      <c r="AA536" s="49" t="str">
        <f t="shared" si="73"/>
        <v/>
      </c>
      <c r="AD536" s="48" t="str">
        <f>IFERROR(VLOOKUP(AC536,abbreviation[[description_german]:[abbreviation_budo]],3,FALSE),"")</f>
        <v/>
      </c>
      <c r="AG536" s="54" t="str">
        <f>IFERROR(VLOOKUP(AF536,abbreviation[[description_german]:[abbreviation_budo]],3,FALSE),"")</f>
        <v/>
      </c>
      <c r="AJ536" s="49" t="str">
        <f t="shared" si="74"/>
        <v>_</v>
      </c>
      <c r="AM536" s="48" t="str">
        <f>IFERROR(VLOOKUP(AL536,abbreviation[[description_german]:[abbreviation_budo]],3,FALSE),"")</f>
        <v/>
      </c>
      <c r="AP536" s="54" t="str">
        <f>IFERROR(VLOOKUP(AO536,abbreviation[[description_german]:[abbreviation_budo]],3,FALSE),"")</f>
        <v/>
      </c>
      <c r="AS536" s="49" t="str">
        <f t="shared" si="75"/>
        <v>_</v>
      </c>
      <c r="AV536" s="53" t="str">
        <f>IFERROR(VLOOKUP(AU536,abbreviation[[description_german]:[abbreviation_budo]],3,FALSE),"")</f>
        <v/>
      </c>
      <c r="AY536" s="51" t="str">
        <f>IFERROR(VLOOKUP(AX536,abbreviation[[description_german]:[abbreviation_budo]],3,FALSE),"")</f>
        <v/>
      </c>
      <c r="BB536" s="51" t="str">
        <f>IFERROR(VLOOKUP(BA536,abbreviation[[description_german]:[abbreviation_budo]],3,FALSE),"")</f>
        <v/>
      </c>
      <c r="BE536" s="51" t="str">
        <f>IFERROR(VLOOKUP(BD536,abbreviation[[description_german]:[abbreviation_budo]],3,FALSE),"")</f>
        <v/>
      </c>
      <c r="BG536" s="38"/>
      <c r="BH536" s="49" t="str">
        <f t="shared" si="76"/>
        <v>_</v>
      </c>
      <c r="BK536" s="53" t="str">
        <f>IFERROR(VLOOKUP(BJ536,abbreviation[[description_german]:[abbreviation_budo]],3,FALSE),"")</f>
        <v/>
      </c>
      <c r="BN536" s="51" t="str">
        <f>IFERROR(VLOOKUP(BM536,abbreviation[[description_german]:[abbreviation_budo]],3,FALSE),"")</f>
        <v/>
      </c>
      <c r="BO536" s="31"/>
      <c r="BQ536" s="51" t="str">
        <f>IFERROR(VLOOKUP(BP536,abbreviation[[description_german]:[abbreviation_budo]],3,FALSE),"")</f>
        <v/>
      </c>
      <c r="BR536" s="57" t="str">
        <f t="shared" si="77"/>
        <v>_</v>
      </c>
      <c r="BU536" s="53" t="str">
        <f>IFERROR(VLOOKUP(BT536,abbreviation[[description_german]:[abbreviation_budo]],3,FALSE),"")</f>
        <v/>
      </c>
      <c r="BV536" s="60" t="str">
        <f t="shared" si="78"/>
        <v>_</v>
      </c>
      <c r="BY536" s="48" t="str">
        <f>IFERROR(VLOOKUP(BX536,category[[category_name_german]:[abbreviation_category_budo]],3,FALSE),"")</f>
        <v/>
      </c>
      <c r="CB536" s="48" t="str">
        <f>IFERROR(VLOOKUP(CA536,category[[category_name_german]:[abbreviation_category_budo]],3,FALSE),"")</f>
        <v/>
      </c>
      <c r="CE536" s="48" t="str">
        <f>IFERROR(VLOOKUP(CD536,category[[category_name_german]:[abbreviation_category_budo]],3,FALSE),"")</f>
        <v/>
      </c>
      <c r="CH536" s="48" t="str">
        <f>IFERROR(VLOOKUP(CG536,category[[category_name_german]:[abbreviation_category_budo]],3,FALSE),"")</f>
        <v/>
      </c>
      <c r="CK536" s="48" t="str">
        <f>IFERROR(VLOOKUP(CJ536,category[[category_name_german]:[abbreviation_category_budo]],3,FALSE),"")</f>
        <v/>
      </c>
      <c r="CM536" s="49" t="str">
        <f t="shared" si="79"/>
        <v/>
      </c>
      <c r="CO536" s="63" t="str">
        <f t="shared" si="80"/>
        <v/>
      </c>
    </row>
    <row r="537" spans="4:93" x14ac:dyDescent="0.25">
      <c r="D537" s="48" t="str">
        <f>IFERROR(VLOOKUP(C537,category[[category_name_german]:[abbreviation_category_budo]],3,FALSE),"")</f>
        <v/>
      </c>
      <c r="G537" s="48" t="str">
        <f>IFERROR(VLOOKUP(F537,category[[category_name_german]:[abbreviation_category_budo]],3,FALSE),"")</f>
        <v/>
      </c>
      <c r="J537" s="48" t="str">
        <f>IFERROR(VLOOKUP(I537,category[[category_name_german]:[abbreviation_category_budo]],3,FALSE),"")</f>
        <v/>
      </c>
      <c r="M537" s="48" t="str">
        <f>IFERROR(VLOOKUP(L537,category[[category_name_german]:[abbreviation_category_budo]],3,FALSE),"")</f>
        <v/>
      </c>
      <c r="P537" s="48" t="str">
        <f>IFERROR(VLOOKUP(O537,category[[category_name_german]:[abbreviation_category_budo]],3,FALSE),"")</f>
        <v/>
      </c>
      <c r="R537" s="49" t="str">
        <f t="shared" si="72"/>
        <v/>
      </c>
      <c r="U537" s="48" t="str">
        <f>IFERROR(VLOOKUP(T537,abbreviation[[description_german]:[abbreviation_budo]],3,FALSE),"")</f>
        <v/>
      </c>
      <c r="X537" s="51" t="str">
        <f>IFERROR(VLOOKUP(W537,abbreviation[[description_german]:[abbreviation_budo]],3,FALSE),"")</f>
        <v/>
      </c>
      <c r="Y537" s="33"/>
      <c r="AA537" s="49" t="str">
        <f t="shared" si="73"/>
        <v/>
      </c>
      <c r="AD537" s="48" t="str">
        <f>IFERROR(VLOOKUP(AC537,abbreviation[[description_german]:[abbreviation_budo]],3,FALSE),"")</f>
        <v/>
      </c>
      <c r="AG537" s="54" t="str">
        <f>IFERROR(VLOOKUP(AF537,abbreviation[[description_german]:[abbreviation_budo]],3,FALSE),"")</f>
        <v/>
      </c>
      <c r="AJ537" s="49" t="str">
        <f t="shared" si="74"/>
        <v>_</v>
      </c>
      <c r="AM537" s="48" t="str">
        <f>IFERROR(VLOOKUP(AL537,abbreviation[[description_german]:[abbreviation_budo]],3,FALSE),"")</f>
        <v/>
      </c>
      <c r="AP537" s="54" t="str">
        <f>IFERROR(VLOOKUP(AO537,abbreviation[[description_german]:[abbreviation_budo]],3,FALSE),"")</f>
        <v/>
      </c>
      <c r="AS537" s="49" t="str">
        <f t="shared" si="75"/>
        <v>_</v>
      </c>
      <c r="AV537" s="53" t="str">
        <f>IFERROR(VLOOKUP(AU537,abbreviation[[description_german]:[abbreviation_budo]],3,FALSE),"")</f>
        <v/>
      </c>
      <c r="AY537" s="51" t="str">
        <f>IFERROR(VLOOKUP(AX537,abbreviation[[description_german]:[abbreviation_budo]],3,FALSE),"")</f>
        <v/>
      </c>
      <c r="BB537" s="51" t="str">
        <f>IFERROR(VLOOKUP(BA537,abbreviation[[description_german]:[abbreviation_budo]],3,FALSE),"")</f>
        <v/>
      </c>
      <c r="BE537" s="51" t="str">
        <f>IFERROR(VLOOKUP(BD537,abbreviation[[description_german]:[abbreviation_budo]],3,FALSE),"")</f>
        <v/>
      </c>
      <c r="BG537" s="38"/>
      <c r="BH537" s="49" t="str">
        <f t="shared" si="76"/>
        <v>_</v>
      </c>
      <c r="BK537" s="53" t="str">
        <f>IFERROR(VLOOKUP(BJ537,abbreviation[[description_german]:[abbreviation_budo]],3,FALSE),"")</f>
        <v/>
      </c>
      <c r="BN537" s="51" t="str">
        <f>IFERROR(VLOOKUP(BM537,abbreviation[[description_german]:[abbreviation_budo]],3,FALSE),"")</f>
        <v/>
      </c>
      <c r="BO537" s="31"/>
      <c r="BQ537" s="51" t="str">
        <f>IFERROR(VLOOKUP(BP537,abbreviation[[description_german]:[abbreviation_budo]],3,FALSE),"")</f>
        <v/>
      </c>
      <c r="BR537" s="57" t="str">
        <f t="shared" si="77"/>
        <v>_</v>
      </c>
      <c r="BU537" s="53" t="str">
        <f>IFERROR(VLOOKUP(BT537,abbreviation[[description_german]:[abbreviation_budo]],3,FALSE),"")</f>
        <v/>
      </c>
      <c r="BV537" s="60" t="str">
        <f t="shared" si="78"/>
        <v>_</v>
      </c>
      <c r="BY537" s="48" t="str">
        <f>IFERROR(VLOOKUP(BX537,category[[category_name_german]:[abbreviation_category_budo]],3,FALSE),"")</f>
        <v/>
      </c>
      <c r="CB537" s="48" t="str">
        <f>IFERROR(VLOOKUP(CA537,category[[category_name_german]:[abbreviation_category_budo]],3,FALSE),"")</f>
        <v/>
      </c>
      <c r="CE537" s="48" t="str">
        <f>IFERROR(VLOOKUP(CD537,category[[category_name_german]:[abbreviation_category_budo]],3,FALSE),"")</f>
        <v/>
      </c>
      <c r="CH537" s="48" t="str">
        <f>IFERROR(VLOOKUP(CG537,category[[category_name_german]:[abbreviation_category_budo]],3,FALSE),"")</f>
        <v/>
      </c>
      <c r="CK537" s="48" t="str">
        <f>IFERROR(VLOOKUP(CJ537,category[[category_name_german]:[abbreviation_category_budo]],3,FALSE),"")</f>
        <v/>
      </c>
      <c r="CM537" s="49" t="str">
        <f t="shared" si="79"/>
        <v/>
      </c>
      <c r="CO537" s="63" t="str">
        <f t="shared" si="80"/>
        <v/>
      </c>
    </row>
    <row r="538" spans="4:93" x14ac:dyDescent="0.25">
      <c r="D538" s="48" t="str">
        <f>IFERROR(VLOOKUP(C538,category[[category_name_german]:[abbreviation_category_budo]],3,FALSE),"")</f>
        <v/>
      </c>
      <c r="G538" s="48" t="str">
        <f>IFERROR(VLOOKUP(F538,category[[category_name_german]:[abbreviation_category_budo]],3,FALSE),"")</f>
        <v/>
      </c>
      <c r="J538" s="48" t="str">
        <f>IFERROR(VLOOKUP(I538,category[[category_name_german]:[abbreviation_category_budo]],3,FALSE),"")</f>
        <v/>
      </c>
      <c r="M538" s="48" t="str">
        <f>IFERROR(VLOOKUP(L538,category[[category_name_german]:[abbreviation_category_budo]],3,FALSE),"")</f>
        <v/>
      </c>
      <c r="P538" s="48" t="str">
        <f>IFERROR(VLOOKUP(O538,category[[category_name_german]:[abbreviation_category_budo]],3,FALSE),"")</f>
        <v/>
      </c>
      <c r="R538" s="49" t="str">
        <f t="shared" si="72"/>
        <v/>
      </c>
      <c r="U538" s="48" t="str">
        <f>IFERROR(VLOOKUP(T538,abbreviation[[description_german]:[abbreviation_budo]],3,FALSE),"")</f>
        <v/>
      </c>
      <c r="X538" s="51" t="str">
        <f>IFERROR(VLOOKUP(W538,abbreviation[[description_german]:[abbreviation_budo]],3,FALSE),"")</f>
        <v/>
      </c>
      <c r="Y538" s="33"/>
      <c r="AA538" s="49" t="str">
        <f t="shared" si="73"/>
        <v/>
      </c>
      <c r="AD538" s="48" t="str">
        <f>IFERROR(VLOOKUP(AC538,abbreviation[[description_german]:[abbreviation_budo]],3,FALSE),"")</f>
        <v/>
      </c>
      <c r="AG538" s="54" t="str">
        <f>IFERROR(VLOOKUP(AF538,abbreviation[[description_german]:[abbreviation_budo]],3,FALSE),"")</f>
        <v/>
      </c>
      <c r="AJ538" s="49" t="str">
        <f t="shared" si="74"/>
        <v>_</v>
      </c>
      <c r="AM538" s="48" t="str">
        <f>IFERROR(VLOOKUP(AL538,abbreviation[[description_german]:[abbreviation_budo]],3,FALSE),"")</f>
        <v/>
      </c>
      <c r="AP538" s="54" t="str">
        <f>IFERROR(VLOOKUP(AO538,abbreviation[[description_german]:[abbreviation_budo]],3,FALSE),"")</f>
        <v/>
      </c>
      <c r="AS538" s="49" t="str">
        <f t="shared" si="75"/>
        <v>_</v>
      </c>
      <c r="AV538" s="53" t="str">
        <f>IFERROR(VLOOKUP(AU538,abbreviation[[description_german]:[abbreviation_budo]],3,FALSE),"")</f>
        <v/>
      </c>
      <c r="AY538" s="51" t="str">
        <f>IFERROR(VLOOKUP(AX538,abbreviation[[description_german]:[abbreviation_budo]],3,FALSE),"")</f>
        <v/>
      </c>
      <c r="BB538" s="51" t="str">
        <f>IFERROR(VLOOKUP(BA538,abbreviation[[description_german]:[abbreviation_budo]],3,FALSE),"")</f>
        <v/>
      </c>
      <c r="BE538" s="51" t="str">
        <f>IFERROR(VLOOKUP(BD538,abbreviation[[description_german]:[abbreviation_budo]],3,FALSE),"")</f>
        <v/>
      </c>
      <c r="BG538" s="38"/>
      <c r="BH538" s="49" t="str">
        <f t="shared" si="76"/>
        <v>_</v>
      </c>
      <c r="BK538" s="53" t="str">
        <f>IFERROR(VLOOKUP(BJ538,abbreviation[[description_german]:[abbreviation_budo]],3,FALSE),"")</f>
        <v/>
      </c>
      <c r="BN538" s="51" t="str">
        <f>IFERROR(VLOOKUP(BM538,abbreviation[[description_german]:[abbreviation_budo]],3,FALSE),"")</f>
        <v/>
      </c>
      <c r="BO538" s="31"/>
      <c r="BQ538" s="51" t="str">
        <f>IFERROR(VLOOKUP(BP538,abbreviation[[description_german]:[abbreviation_budo]],3,FALSE),"")</f>
        <v/>
      </c>
      <c r="BR538" s="57" t="str">
        <f t="shared" si="77"/>
        <v>_</v>
      </c>
      <c r="BU538" s="53" t="str">
        <f>IFERROR(VLOOKUP(BT538,abbreviation[[description_german]:[abbreviation_budo]],3,FALSE),"")</f>
        <v/>
      </c>
      <c r="BV538" s="60" t="str">
        <f t="shared" si="78"/>
        <v>_</v>
      </c>
      <c r="BY538" s="48" t="str">
        <f>IFERROR(VLOOKUP(BX538,category[[category_name_german]:[abbreviation_category_budo]],3,FALSE),"")</f>
        <v/>
      </c>
      <c r="CB538" s="48" t="str">
        <f>IFERROR(VLOOKUP(CA538,category[[category_name_german]:[abbreviation_category_budo]],3,FALSE),"")</f>
        <v/>
      </c>
      <c r="CE538" s="48" t="str">
        <f>IFERROR(VLOOKUP(CD538,category[[category_name_german]:[abbreviation_category_budo]],3,FALSE),"")</f>
        <v/>
      </c>
      <c r="CH538" s="48" t="str">
        <f>IFERROR(VLOOKUP(CG538,category[[category_name_german]:[abbreviation_category_budo]],3,FALSE),"")</f>
        <v/>
      </c>
      <c r="CK538" s="48" t="str">
        <f>IFERROR(VLOOKUP(CJ538,category[[category_name_german]:[abbreviation_category_budo]],3,FALSE),"")</f>
        <v/>
      </c>
      <c r="CM538" s="49" t="str">
        <f t="shared" si="79"/>
        <v/>
      </c>
      <c r="CO538" s="63" t="str">
        <f t="shared" si="80"/>
        <v/>
      </c>
    </row>
    <row r="539" spans="4:93" x14ac:dyDescent="0.25">
      <c r="D539" s="48" t="str">
        <f>IFERROR(VLOOKUP(C539,category[[category_name_german]:[abbreviation_category_budo]],3,FALSE),"")</f>
        <v/>
      </c>
      <c r="G539" s="48" t="str">
        <f>IFERROR(VLOOKUP(F539,category[[category_name_german]:[abbreviation_category_budo]],3,FALSE),"")</f>
        <v/>
      </c>
      <c r="J539" s="48" t="str">
        <f>IFERROR(VLOOKUP(I539,category[[category_name_german]:[abbreviation_category_budo]],3,FALSE),"")</f>
        <v/>
      </c>
      <c r="M539" s="48" t="str">
        <f>IFERROR(VLOOKUP(L539,category[[category_name_german]:[abbreviation_category_budo]],3,FALSE),"")</f>
        <v/>
      </c>
      <c r="P539" s="48" t="str">
        <f>IFERROR(VLOOKUP(O539,category[[category_name_german]:[abbreviation_category_budo]],3,FALSE),"")</f>
        <v/>
      </c>
      <c r="R539" s="49" t="str">
        <f t="shared" si="72"/>
        <v/>
      </c>
      <c r="U539" s="48" t="str">
        <f>IFERROR(VLOOKUP(T539,abbreviation[[description_german]:[abbreviation_budo]],3,FALSE),"")</f>
        <v/>
      </c>
      <c r="X539" s="51" t="str">
        <f>IFERROR(VLOOKUP(W539,abbreviation[[description_german]:[abbreviation_budo]],3,FALSE),"")</f>
        <v/>
      </c>
      <c r="Y539" s="33"/>
      <c r="AA539" s="49" t="str">
        <f t="shared" si="73"/>
        <v/>
      </c>
      <c r="AD539" s="48" t="str">
        <f>IFERROR(VLOOKUP(AC539,abbreviation[[description_german]:[abbreviation_budo]],3,FALSE),"")</f>
        <v/>
      </c>
      <c r="AG539" s="54" t="str">
        <f>IFERROR(VLOOKUP(AF539,abbreviation[[description_german]:[abbreviation_budo]],3,FALSE),"")</f>
        <v/>
      </c>
      <c r="AJ539" s="49" t="str">
        <f t="shared" si="74"/>
        <v>_</v>
      </c>
      <c r="AM539" s="48" t="str">
        <f>IFERROR(VLOOKUP(AL539,abbreviation[[description_german]:[abbreviation_budo]],3,FALSE),"")</f>
        <v/>
      </c>
      <c r="AP539" s="54" t="str">
        <f>IFERROR(VLOOKUP(AO539,abbreviation[[description_german]:[abbreviation_budo]],3,FALSE),"")</f>
        <v/>
      </c>
      <c r="AS539" s="49" t="str">
        <f t="shared" si="75"/>
        <v>_</v>
      </c>
      <c r="AV539" s="53" t="str">
        <f>IFERROR(VLOOKUP(AU539,abbreviation[[description_german]:[abbreviation_budo]],3,FALSE),"")</f>
        <v/>
      </c>
      <c r="AY539" s="51" t="str">
        <f>IFERROR(VLOOKUP(AX539,abbreviation[[description_german]:[abbreviation_budo]],3,FALSE),"")</f>
        <v/>
      </c>
      <c r="BB539" s="51" t="str">
        <f>IFERROR(VLOOKUP(BA539,abbreviation[[description_german]:[abbreviation_budo]],3,FALSE),"")</f>
        <v/>
      </c>
      <c r="BE539" s="51" t="str">
        <f>IFERROR(VLOOKUP(BD539,abbreviation[[description_german]:[abbreviation_budo]],3,FALSE),"")</f>
        <v/>
      </c>
      <c r="BG539" s="38"/>
      <c r="BH539" s="49" t="str">
        <f t="shared" si="76"/>
        <v>_</v>
      </c>
      <c r="BK539" s="53" t="str">
        <f>IFERROR(VLOOKUP(BJ539,abbreviation[[description_german]:[abbreviation_budo]],3,FALSE),"")</f>
        <v/>
      </c>
      <c r="BN539" s="51" t="str">
        <f>IFERROR(VLOOKUP(BM539,abbreviation[[description_german]:[abbreviation_budo]],3,FALSE),"")</f>
        <v/>
      </c>
      <c r="BO539" s="31"/>
      <c r="BQ539" s="51" t="str">
        <f>IFERROR(VLOOKUP(BP539,abbreviation[[description_german]:[abbreviation_budo]],3,FALSE),"")</f>
        <v/>
      </c>
      <c r="BR539" s="57" t="str">
        <f t="shared" si="77"/>
        <v>_</v>
      </c>
      <c r="BU539" s="53" t="str">
        <f>IFERROR(VLOOKUP(BT539,abbreviation[[description_german]:[abbreviation_budo]],3,FALSE),"")</f>
        <v/>
      </c>
      <c r="BV539" s="60" t="str">
        <f t="shared" si="78"/>
        <v>_</v>
      </c>
      <c r="BY539" s="48" t="str">
        <f>IFERROR(VLOOKUP(BX539,category[[category_name_german]:[abbreviation_category_budo]],3,FALSE),"")</f>
        <v/>
      </c>
      <c r="CB539" s="48" t="str">
        <f>IFERROR(VLOOKUP(CA539,category[[category_name_german]:[abbreviation_category_budo]],3,FALSE),"")</f>
        <v/>
      </c>
      <c r="CE539" s="48" t="str">
        <f>IFERROR(VLOOKUP(CD539,category[[category_name_german]:[abbreviation_category_budo]],3,FALSE),"")</f>
        <v/>
      </c>
      <c r="CH539" s="48" t="str">
        <f>IFERROR(VLOOKUP(CG539,category[[category_name_german]:[abbreviation_category_budo]],3,FALSE),"")</f>
        <v/>
      </c>
      <c r="CK539" s="48" t="str">
        <f>IFERROR(VLOOKUP(CJ539,category[[category_name_german]:[abbreviation_category_budo]],3,FALSE),"")</f>
        <v/>
      </c>
      <c r="CM539" s="49" t="str">
        <f t="shared" si="79"/>
        <v/>
      </c>
      <c r="CO539" s="63" t="str">
        <f t="shared" si="80"/>
        <v/>
      </c>
    </row>
    <row r="540" spans="4:93" x14ac:dyDescent="0.25">
      <c r="D540" s="48" t="str">
        <f>IFERROR(VLOOKUP(C540,category[[category_name_german]:[abbreviation_category_budo]],3,FALSE),"")</f>
        <v/>
      </c>
      <c r="G540" s="48" t="str">
        <f>IFERROR(VLOOKUP(F540,category[[category_name_german]:[abbreviation_category_budo]],3,FALSE),"")</f>
        <v/>
      </c>
      <c r="J540" s="48" t="str">
        <f>IFERROR(VLOOKUP(I540,category[[category_name_german]:[abbreviation_category_budo]],3,FALSE),"")</f>
        <v/>
      </c>
      <c r="M540" s="48" t="str">
        <f>IFERROR(VLOOKUP(L540,category[[category_name_german]:[abbreviation_category_budo]],3,FALSE),"")</f>
        <v/>
      </c>
      <c r="P540" s="48" t="str">
        <f>IFERROR(VLOOKUP(O540,category[[category_name_german]:[abbreviation_category_budo]],3,FALSE),"")</f>
        <v/>
      </c>
      <c r="R540" s="49" t="str">
        <f t="shared" si="72"/>
        <v/>
      </c>
      <c r="U540" s="48" t="str">
        <f>IFERROR(VLOOKUP(T540,abbreviation[[description_german]:[abbreviation_budo]],3,FALSE),"")</f>
        <v/>
      </c>
      <c r="X540" s="51" t="str">
        <f>IFERROR(VLOOKUP(W540,abbreviation[[description_german]:[abbreviation_budo]],3,FALSE),"")</f>
        <v/>
      </c>
      <c r="Y540" s="33"/>
      <c r="AA540" s="49" t="str">
        <f t="shared" si="73"/>
        <v/>
      </c>
      <c r="AD540" s="48" t="str">
        <f>IFERROR(VLOOKUP(AC540,abbreviation[[description_german]:[abbreviation_budo]],3,FALSE),"")</f>
        <v/>
      </c>
      <c r="AG540" s="54" t="str">
        <f>IFERROR(VLOOKUP(AF540,abbreviation[[description_german]:[abbreviation_budo]],3,FALSE),"")</f>
        <v/>
      </c>
      <c r="AJ540" s="49" t="str">
        <f t="shared" si="74"/>
        <v>_</v>
      </c>
      <c r="AM540" s="48" t="str">
        <f>IFERROR(VLOOKUP(AL540,abbreviation[[description_german]:[abbreviation_budo]],3,FALSE),"")</f>
        <v/>
      </c>
      <c r="AP540" s="54" t="str">
        <f>IFERROR(VLOOKUP(AO540,abbreviation[[description_german]:[abbreviation_budo]],3,FALSE),"")</f>
        <v/>
      </c>
      <c r="AS540" s="49" t="str">
        <f t="shared" si="75"/>
        <v>_</v>
      </c>
      <c r="AV540" s="53" t="str">
        <f>IFERROR(VLOOKUP(AU540,abbreviation[[description_german]:[abbreviation_budo]],3,FALSE),"")</f>
        <v/>
      </c>
      <c r="AY540" s="51" t="str">
        <f>IFERROR(VLOOKUP(AX540,abbreviation[[description_german]:[abbreviation_budo]],3,FALSE),"")</f>
        <v/>
      </c>
      <c r="BB540" s="51" t="str">
        <f>IFERROR(VLOOKUP(BA540,abbreviation[[description_german]:[abbreviation_budo]],3,FALSE),"")</f>
        <v/>
      </c>
      <c r="BE540" s="51" t="str">
        <f>IFERROR(VLOOKUP(BD540,abbreviation[[description_german]:[abbreviation_budo]],3,FALSE),"")</f>
        <v/>
      </c>
      <c r="BG540" s="38"/>
      <c r="BH540" s="49" t="str">
        <f t="shared" si="76"/>
        <v>_</v>
      </c>
      <c r="BK540" s="53" t="str">
        <f>IFERROR(VLOOKUP(BJ540,abbreviation[[description_german]:[abbreviation_budo]],3,FALSE),"")</f>
        <v/>
      </c>
      <c r="BN540" s="51" t="str">
        <f>IFERROR(VLOOKUP(BM540,abbreviation[[description_german]:[abbreviation_budo]],3,FALSE),"")</f>
        <v/>
      </c>
      <c r="BO540" s="31"/>
      <c r="BQ540" s="51" t="str">
        <f>IFERROR(VLOOKUP(BP540,abbreviation[[description_german]:[abbreviation_budo]],3,FALSE),"")</f>
        <v/>
      </c>
      <c r="BR540" s="57" t="str">
        <f t="shared" si="77"/>
        <v>_</v>
      </c>
      <c r="BU540" s="53" t="str">
        <f>IFERROR(VLOOKUP(BT540,abbreviation[[description_german]:[abbreviation_budo]],3,FALSE),"")</f>
        <v/>
      </c>
      <c r="BV540" s="60" t="str">
        <f t="shared" si="78"/>
        <v>_</v>
      </c>
      <c r="BY540" s="48" t="str">
        <f>IFERROR(VLOOKUP(BX540,category[[category_name_german]:[abbreviation_category_budo]],3,FALSE),"")</f>
        <v/>
      </c>
      <c r="CB540" s="48" t="str">
        <f>IFERROR(VLOOKUP(CA540,category[[category_name_german]:[abbreviation_category_budo]],3,FALSE),"")</f>
        <v/>
      </c>
      <c r="CE540" s="48" t="str">
        <f>IFERROR(VLOOKUP(CD540,category[[category_name_german]:[abbreviation_category_budo]],3,FALSE),"")</f>
        <v/>
      </c>
      <c r="CH540" s="48" t="str">
        <f>IFERROR(VLOOKUP(CG540,category[[category_name_german]:[abbreviation_category_budo]],3,FALSE),"")</f>
        <v/>
      </c>
      <c r="CK540" s="48" t="str">
        <f>IFERROR(VLOOKUP(CJ540,category[[category_name_german]:[abbreviation_category_budo]],3,FALSE),"")</f>
        <v/>
      </c>
      <c r="CM540" s="49" t="str">
        <f t="shared" si="79"/>
        <v/>
      </c>
      <c r="CO540" s="63" t="str">
        <f t="shared" si="80"/>
        <v/>
      </c>
    </row>
    <row r="541" spans="4:93" x14ac:dyDescent="0.25">
      <c r="D541" s="48" t="str">
        <f>IFERROR(VLOOKUP(C541,category[[category_name_german]:[abbreviation_category_budo]],3,FALSE),"")</f>
        <v/>
      </c>
      <c r="G541" s="48" t="str">
        <f>IFERROR(VLOOKUP(F541,category[[category_name_german]:[abbreviation_category_budo]],3,FALSE),"")</f>
        <v/>
      </c>
      <c r="J541" s="48" t="str">
        <f>IFERROR(VLOOKUP(I541,category[[category_name_german]:[abbreviation_category_budo]],3,FALSE),"")</f>
        <v/>
      </c>
      <c r="M541" s="48" t="str">
        <f>IFERROR(VLOOKUP(L541,category[[category_name_german]:[abbreviation_category_budo]],3,FALSE),"")</f>
        <v/>
      </c>
      <c r="P541" s="48" t="str">
        <f>IFERROR(VLOOKUP(O541,category[[category_name_german]:[abbreviation_category_budo]],3,FALSE),"")</f>
        <v/>
      </c>
      <c r="R541" s="49" t="str">
        <f t="shared" si="72"/>
        <v/>
      </c>
      <c r="U541" s="48" t="str">
        <f>IFERROR(VLOOKUP(T541,abbreviation[[description_german]:[abbreviation_budo]],3,FALSE),"")</f>
        <v/>
      </c>
      <c r="X541" s="51" t="str">
        <f>IFERROR(VLOOKUP(W541,abbreviation[[description_german]:[abbreviation_budo]],3,FALSE),"")</f>
        <v/>
      </c>
      <c r="Y541" s="33"/>
      <c r="AA541" s="49" t="str">
        <f t="shared" si="73"/>
        <v/>
      </c>
      <c r="AD541" s="48" t="str">
        <f>IFERROR(VLOOKUP(AC541,abbreviation[[description_german]:[abbreviation_budo]],3,FALSE),"")</f>
        <v/>
      </c>
      <c r="AG541" s="54" t="str">
        <f>IFERROR(VLOOKUP(AF541,abbreviation[[description_german]:[abbreviation_budo]],3,FALSE),"")</f>
        <v/>
      </c>
      <c r="AJ541" s="49" t="str">
        <f t="shared" si="74"/>
        <v>_</v>
      </c>
      <c r="AM541" s="48" t="str">
        <f>IFERROR(VLOOKUP(AL541,abbreviation[[description_german]:[abbreviation_budo]],3,FALSE),"")</f>
        <v/>
      </c>
      <c r="AP541" s="54" t="str">
        <f>IFERROR(VLOOKUP(AO541,abbreviation[[description_german]:[abbreviation_budo]],3,FALSE),"")</f>
        <v/>
      </c>
      <c r="AS541" s="49" t="str">
        <f t="shared" si="75"/>
        <v>_</v>
      </c>
      <c r="AV541" s="53" t="str">
        <f>IFERROR(VLOOKUP(AU541,abbreviation[[description_german]:[abbreviation_budo]],3,FALSE),"")</f>
        <v/>
      </c>
      <c r="AY541" s="51" t="str">
        <f>IFERROR(VLOOKUP(AX541,abbreviation[[description_german]:[abbreviation_budo]],3,FALSE),"")</f>
        <v/>
      </c>
      <c r="BB541" s="51" t="str">
        <f>IFERROR(VLOOKUP(BA541,abbreviation[[description_german]:[abbreviation_budo]],3,FALSE),"")</f>
        <v/>
      </c>
      <c r="BE541" s="51" t="str">
        <f>IFERROR(VLOOKUP(BD541,abbreviation[[description_german]:[abbreviation_budo]],3,FALSE),"")</f>
        <v/>
      </c>
      <c r="BG541" s="38"/>
      <c r="BH541" s="49" t="str">
        <f t="shared" si="76"/>
        <v>_</v>
      </c>
      <c r="BK541" s="53" t="str">
        <f>IFERROR(VLOOKUP(BJ541,abbreviation[[description_german]:[abbreviation_budo]],3,FALSE),"")</f>
        <v/>
      </c>
      <c r="BN541" s="51" t="str">
        <f>IFERROR(VLOOKUP(BM541,abbreviation[[description_german]:[abbreviation_budo]],3,FALSE),"")</f>
        <v/>
      </c>
      <c r="BO541" s="31"/>
      <c r="BQ541" s="51" t="str">
        <f>IFERROR(VLOOKUP(BP541,abbreviation[[description_german]:[abbreviation_budo]],3,FALSE),"")</f>
        <v/>
      </c>
      <c r="BR541" s="57" t="str">
        <f t="shared" si="77"/>
        <v>_</v>
      </c>
      <c r="BU541" s="53" t="str">
        <f>IFERROR(VLOOKUP(BT541,abbreviation[[description_german]:[abbreviation_budo]],3,FALSE),"")</f>
        <v/>
      </c>
      <c r="BV541" s="60" t="str">
        <f t="shared" si="78"/>
        <v>_</v>
      </c>
      <c r="BY541" s="48" t="str">
        <f>IFERROR(VLOOKUP(BX541,category[[category_name_german]:[abbreviation_category_budo]],3,FALSE),"")</f>
        <v/>
      </c>
      <c r="CB541" s="48" t="str">
        <f>IFERROR(VLOOKUP(CA541,category[[category_name_german]:[abbreviation_category_budo]],3,FALSE),"")</f>
        <v/>
      </c>
      <c r="CE541" s="48" t="str">
        <f>IFERROR(VLOOKUP(CD541,category[[category_name_german]:[abbreviation_category_budo]],3,FALSE),"")</f>
        <v/>
      </c>
      <c r="CH541" s="48" t="str">
        <f>IFERROR(VLOOKUP(CG541,category[[category_name_german]:[abbreviation_category_budo]],3,FALSE),"")</f>
        <v/>
      </c>
      <c r="CK541" s="48" t="str">
        <f>IFERROR(VLOOKUP(CJ541,category[[category_name_german]:[abbreviation_category_budo]],3,FALSE),"")</f>
        <v/>
      </c>
      <c r="CM541" s="49" t="str">
        <f t="shared" si="79"/>
        <v/>
      </c>
      <c r="CO541" s="63" t="str">
        <f t="shared" si="80"/>
        <v/>
      </c>
    </row>
    <row r="542" spans="4:93" x14ac:dyDescent="0.25">
      <c r="D542" s="48" t="str">
        <f>IFERROR(VLOOKUP(C542,category[[category_name_german]:[abbreviation_category_budo]],3,FALSE),"")</f>
        <v/>
      </c>
      <c r="G542" s="48" t="str">
        <f>IFERROR(VLOOKUP(F542,category[[category_name_german]:[abbreviation_category_budo]],3,FALSE),"")</f>
        <v/>
      </c>
      <c r="J542" s="48" t="str">
        <f>IFERROR(VLOOKUP(I542,category[[category_name_german]:[abbreviation_category_budo]],3,FALSE),"")</f>
        <v/>
      </c>
      <c r="M542" s="48" t="str">
        <f>IFERROR(VLOOKUP(L542,category[[category_name_german]:[abbreviation_category_budo]],3,FALSE),"")</f>
        <v/>
      </c>
      <c r="P542" s="48" t="str">
        <f>IFERROR(VLOOKUP(O542,category[[category_name_german]:[abbreviation_category_budo]],3,FALSE),"")</f>
        <v/>
      </c>
      <c r="R542" s="49" t="str">
        <f t="shared" si="72"/>
        <v/>
      </c>
      <c r="U542" s="48" t="str">
        <f>IFERROR(VLOOKUP(T542,abbreviation[[description_german]:[abbreviation_budo]],3,FALSE),"")</f>
        <v/>
      </c>
      <c r="X542" s="51" t="str">
        <f>IFERROR(VLOOKUP(W542,abbreviation[[description_german]:[abbreviation_budo]],3,FALSE),"")</f>
        <v/>
      </c>
      <c r="Y542" s="33"/>
      <c r="AA542" s="49" t="str">
        <f t="shared" si="73"/>
        <v/>
      </c>
      <c r="AD542" s="48" t="str">
        <f>IFERROR(VLOOKUP(AC542,abbreviation[[description_german]:[abbreviation_budo]],3,FALSE),"")</f>
        <v/>
      </c>
      <c r="AG542" s="54" t="str">
        <f>IFERROR(VLOOKUP(AF542,abbreviation[[description_german]:[abbreviation_budo]],3,FALSE),"")</f>
        <v/>
      </c>
      <c r="AJ542" s="49" t="str">
        <f t="shared" si="74"/>
        <v>_</v>
      </c>
      <c r="AM542" s="48" t="str">
        <f>IFERROR(VLOOKUP(AL542,abbreviation[[description_german]:[abbreviation_budo]],3,FALSE),"")</f>
        <v/>
      </c>
      <c r="AP542" s="54" t="str">
        <f>IFERROR(VLOOKUP(AO542,abbreviation[[description_german]:[abbreviation_budo]],3,FALSE),"")</f>
        <v/>
      </c>
      <c r="AS542" s="49" t="str">
        <f t="shared" si="75"/>
        <v>_</v>
      </c>
      <c r="AV542" s="53" t="str">
        <f>IFERROR(VLOOKUP(AU542,abbreviation[[description_german]:[abbreviation_budo]],3,FALSE),"")</f>
        <v/>
      </c>
      <c r="AY542" s="51" t="str">
        <f>IFERROR(VLOOKUP(AX542,abbreviation[[description_german]:[abbreviation_budo]],3,FALSE),"")</f>
        <v/>
      </c>
      <c r="BB542" s="51" t="str">
        <f>IFERROR(VLOOKUP(BA542,abbreviation[[description_german]:[abbreviation_budo]],3,FALSE),"")</f>
        <v/>
      </c>
      <c r="BE542" s="51" t="str">
        <f>IFERROR(VLOOKUP(BD542,abbreviation[[description_german]:[abbreviation_budo]],3,FALSE),"")</f>
        <v/>
      </c>
      <c r="BG542" s="38"/>
      <c r="BH542" s="49" t="str">
        <f t="shared" si="76"/>
        <v>_</v>
      </c>
      <c r="BK542" s="53" t="str">
        <f>IFERROR(VLOOKUP(BJ542,abbreviation[[description_german]:[abbreviation_budo]],3,FALSE),"")</f>
        <v/>
      </c>
      <c r="BN542" s="51" t="str">
        <f>IFERROR(VLOOKUP(BM542,abbreviation[[description_german]:[abbreviation_budo]],3,FALSE),"")</f>
        <v/>
      </c>
      <c r="BO542" s="31"/>
      <c r="BQ542" s="51" t="str">
        <f>IFERROR(VLOOKUP(BP542,abbreviation[[description_german]:[abbreviation_budo]],3,FALSE),"")</f>
        <v/>
      </c>
      <c r="BR542" s="57" t="str">
        <f t="shared" si="77"/>
        <v>_</v>
      </c>
      <c r="BU542" s="53" t="str">
        <f>IFERROR(VLOOKUP(BT542,abbreviation[[description_german]:[abbreviation_budo]],3,FALSE),"")</f>
        <v/>
      </c>
      <c r="BV542" s="60" t="str">
        <f t="shared" si="78"/>
        <v>_</v>
      </c>
      <c r="BY542" s="48" t="str">
        <f>IFERROR(VLOOKUP(BX542,category[[category_name_german]:[abbreviation_category_budo]],3,FALSE),"")</f>
        <v/>
      </c>
      <c r="CB542" s="48" t="str">
        <f>IFERROR(VLOOKUP(CA542,category[[category_name_german]:[abbreviation_category_budo]],3,FALSE),"")</f>
        <v/>
      </c>
      <c r="CE542" s="48" t="str">
        <f>IFERROR(VLOOKUP(CD542,category[[category_name_german]:[abbreviation_category_budo]],3,FALSE),"")</f>
        <v/>
      </c>
      <c r="CH542" s="48" t="str">
        <f>IFERROR(VLOOKUP(CG542,category[[category_name_german]:[abbreviation_category_budo]],3,FALSE),"")</f>
        <v/>
      </c>
      <c r="CK542" s="48" t="str">
        <f>IFERROR(VLOOKUP(CJ542,category[[category_name_german]:[abbreviation_category_budo]],3,FALSE),"")</f>
        <v/>
      </c>
      <c r="CM542" s="49" t="str">
        <f t="shared" si="79"/>
        <v/>
      </c>
      <c r="CO542" s="63" t="str">
        <f t="shared" si="80"/>
        <v/>
      </c>
    </row>
    <row r="543" spans="4:93" x14ac:dyDescent="0.25">
      <c r="D543" s="48" t="str">
        <f>IFERROR(VLOOKUP(C543,category[[category_name_german]:[abbreviation_category_budo]],3,FALSE),"")</f>
        <v/>
      </c>
      <c r="G543" s="48" t="str">
        <f>IFERROR(VLOOKUP(F543,category[[category_name_german]:[abbreviation_category_budo]],3,FALSE),"")</f>
        <v/>
      </c>
      <c r="J543" s="48" t="str">
        <f>IFERROR(VLOOKUP(I543,category[[category_name_german]:[abbreviation_category_budo]],3,FALSE),"")</f>
        <v/>
      </c>
      <c r="M543" s="48" t="str">
        <f>IFERROR(VLOOKUP(L543,category[[category_name_german]:[abbreviation_category_budo]],3,FALSE),"")</f>
        <v/>
      </c>
      <c r="P543" s="48" t="str">
        <f>IFERROR(VLOOKUP(O543,category[[category_name_german]:[abbreviation_category_budo]],3,FALSE),"")</f>
        <v/>
      </c>
      <c r="R543" s="49" t="str">
        <f t="shared" si="72"/>
        <v/>
      </c>
      <c r="U543" s="48" t="str">
        <f>IFERROR(VLOOKUP(T543,abbreviation[[description_german]:[abbreviation_budo]],3,FALSE),"")</f>
        <v/>
      </c>
      <c r="X543" s="51" t="str">
        <f>IFERROR(VLOOKUP(W543,abbreviation[[description_german]:[abbreviation_budo]],3,FALSE),"")</f>
        <v/>
      </c>
      <c r="Y543" s="33"/>
      <c r="AA543" s="49" t="str">
        <f t="shared" si="73"/>
        <v/>
      </c>
      <c r="AD543" s="48" t="str">
        <f>IFERROR(VLOOKUP(AC543,abbreviation[[description_german]:[abbreviation_budo]],3,FALSE),"")</f>
        <v/>
      </c>
      <c r="AG543" s="54" t="str">
        <f>IFERROR(VLOOKUP(AF543,abbreviation[[description_german]:[abbreviation_budo]],3,FALSE),"")</f>
        <v/>
      </c>
      <c r="AJ543" s="49" t="str">
        <f t="shared" si="74"/>
        <v>_</v>
      </c>
      <c r="AM543" s="48" t="str">
        <f>IFERROR(VLOOKUP(AL543,abbreviation[[description_german]:[abbreviation_budo]],3,FALSE),"")</f>
        <v/>
      </c>
      <c r="AP543" s="54" t="str">
        <f>IFERROR(VLOOKUP(AO543,abbreviation[[description_german]:[abbreviation_budo]],3,FALSE),"")</f>
        <v/>
      </c>
      <c r="AS543" s="49" t="str">
        <f t="shared" si="75"/>
        <v>_</v>
      </c>
      <c r="AV543" s="53" t="str">
        <f>IFERROR(VLOOKUP(AU543,abbreviation[[description_german]:[abbreviation_budo]],3,FALSE),"")</f>
        <v/>
      </c>
      <c r="AY543" s="51" t="str">
        <f>IFERROR(VLOOKUP(AX543,abbreviation[[description_german]:[abbreviation_budo]],3,FALSE),"")</f>
        <v/>
      </c>
      <c r="BB543" s="51" t="str">
        <f>IFERROR(VLOOKUP(BA543,abbreviation[[description_german]:[abbreviation_budo]],3,FALSE),"")</f>
        <v/>
      </c>
      <c r="BE543" s="51" t="str">
        <f>IFERROR(VLOOKUP(BD543,abbreviation[[description_german]:[abbreviation_budo]],3,FALSE),"")</f>
        <v/>
      </c>
      <c r="BG543" s="38"/>
      <c r="BH543" s="49" t="str">
        <f t="shared" si="76"/>
        <v>_</v>
      </c>
      <c r="BK543" s="53" t="str">
        <f>IFERROR(VLOOKUP(BJ543,abbreviation[[description_german]:[abbreviation_budo]],3,FALSE),"")</f>
        <v/>
      </c>
      <c r="BN543" s="51" t="str">
        <f>IFERROR(VLOOKUP(BM543,abbreviation[[description_german]:[abbreviation_budo]],3,FALSE),"")</f>
        <v/>
      </c>
      <c r="BO543" s="31"/>
      <c r="BQ543" s="51" t="str">
        <f>IFERROR(VLOOKUP(BP543,abbreviation[[description_german]:[abbreviation_budo]],3,FALSE),"")</f>
        <v/>
      </c>
      <c r="BR543" s="57" t="str">
        <f t="shared" si="77"/>
        <v>_</v>
      </c>
      <c r="BU543" s="53" t="str">
        <f>IFERROR(VLOOKUP(BT543,abbreviation[[description_german]:[abbreviation_budo]],3,FALSE),"")</f>
        <v/>
      </c>
      <c r="BV543" s="60" t="str">
        <f t="shared" si="78"/>
        <v>_</v>
      </c>
      <c r="BY543" s="48" t="str">
        <f>IFERROR(VLOOKUP(BX543,category[[category_name_german]:[abbreviation_category_budo]],3,FALSE),"")</f>
        <v/>
      </c>
      <c r="CB543" s="48" t="str">
        <f>IFERROR(VLOOKUP(CA543,category[[category_name_german]:[abbreviation_category_budo]],3,FALSE),"")</f>
        <v/>
      </c>
      <c r="CE543" s="48" t="str">
        <f>IFERROR(VLOOKUP(CD543,category[[category_name_german]:[abbreviation_category_budo]],3,FALSE),"")</f>
        <v/>
      </c>
      <c r="CH543" s="48" t="str">
        <f>IFERROR(VLOOKUP(CG543,category[[category_name_german]:[abbreviation_category_budo]],3,FALSE),"")</f>
        <v/>
      </c>
      <c r="CK543" s="48" t="str">
        <f>IFERROR(VLOOKUP(CJ543,category[[category_name_german]:[abbreviation_category_budo]],3,FALSE),"")</f>
        <v/>
      </c>
      <c r="CM543" s="49" t="str">
        <f t="shared" si="79"/>
        <v/>
      </c>
      <c r="CO543" s="63" t="str">
        <f t="shared" si="80"/>
        <v/>
      </c>
    </row>
    <row r="544" spans="4:93" x14ac:dyDescent="0.25">
      <c r="D544" s="48" t="str">
        <f>IFERROR(VLOOKUP(C544,category[[category_name_german]:[abbreviation_category_budo]],3,FALSE),"")</f>
        <v/>
      </c>
      <c r="G544" s="48" t="str">
        <f>IFERROR(VLOOKUP(F544,category[[category_name_german]:[abbreviation_category_budo]],3,FALSE),"")</f>
        <v/>
      </c>
      <c r="J544" s="48" t="str">
        <f>IFERROR(VLOOKUP(I544,category[[category_name_german]:[abbreviation_category_budo]],3,FALSE),"")</f>
        <v/>
      </c>
      <c r="M544" s="48" t="str">
        <f>IFERROR(VLOOKUP(L544,category[[category_name_german]:[abbreviation_category_budo]],3,FALSE),"")</f>
        <v/>
      </c>
      <c r="P544" s="48" t="str">
        <f>IFERROR(VLOOKUP(O544,category[[category_name_german]:[abbreviation_category_budo]],3,FALSE),"")</f>
        <v/>
      </c>
      <c r="R544" s="49" t="str">
        <f t="shared" si="72"/>
        <v/>
      </c>
      <c r="U544" s="48" t="str">
        <f>IFERROR(VLOOKUP(T544,abbreviation[[description_german]:[abbreviation_budo]],3,FALSE),"")</f>
        <v/>
      </c>
      <c r="X544" s="51" t="str">
        <f>IFERROR(VLOOKUP(W544,abbreviation[[description_german]:[abbreviation_budo]],3,FALSE),"")</f>
        <v/>
      </c>
      <c r="Y544" s="33"/>
      <c r="AA544" s="49" t="str">
        <f t="shared" si="73"/>
        <v/>
      </c>
      <c r="AD544" s="48" t="str">
        <f>IFERROR(VLOOKUP(AC544,abbreviation[[description_german]:[abbreviation_budo]],3,FALSE),"")</f>
        <v/>
      </c>
      <c r="AG544" s="54" t="str">
        <f>IFERROR(VLOOKUP(AF544,abbreviation[[description_german]:[abbreviation_budo]],3,FALSE),"")</f>
        <v/>
      </c>
      <c r="AJ544" s="49" t="str">
        <f t="shared" si="74"/>
        <v>_</v>
      </c>
      <c r="AM544" s="48" t="str">
        <f>IFERROR(VLOOKUP(AL544,abbreviation[[description_german]:[abbreviation_budo]],3,FALSE),"")</f>
        <v/>
      </c>
      <c r="AP544" s="54" t="str">
        <f>IFERROR(VLOOKUP(AO544,abbreviation[[description_german]:[abbreviation_budo]],3,FALSE),"")</f>
        <v/>
      </c>
      <c r="AS544" s="49" t="str">
        <f t="shared" si="75"/>
        <v>_</v>
      </c>
      <c r="AV544" s="53" t="str">
        <f>IFERROR(VLOOKUP(AU544,abbreviation[[description_german]:[abbreviation_budo]],3,FALSE),"")</f>
        <v/>
      </c>
      <c r="AY544" s="51" t="str">
        <f>IFERROR(VLOOKUP(AX544,abbreviation[[description_german]:[abbreviation_budo]],3,FALSE),"")</f>
        <v/>
      </c>
      <c r="BB544" s="51" t="str">
        <f>IFERROR(VLOOKUP(BA544,abbreviation[[description_german]:[abbreviation_budo]],3,FALSE),"")</f>
        <v/>
      </c>
      <c r="BE544" s="51" t="str">
        <f>IFERROR(VLOOKUP(BD544,abbreviation[[description_german]:[abbreviation_budo]],3,FALSE),"")</f>
        <v/>
      </c>
      <c r="BG544" s="38"/>
      <c r="BH544" s="49" t="str">
        <f t="shared" si="76"/>
        <v>_</v>
      </c>
      <c r="BK544" s="53" t="str">
        <f>IFERROR(VLOOKUP(BJ544,abbreviation[[description_german]:[abbreviation_budo]],3,FALSE),"")</f>
        <v/>
      </c>
      <c r="BN544" s="51" t="str">
        <f>IFERROR(VLOOKUP(BM544,abbreviation[[description_german]:[abbreviation_budo]],3,FALSE),"")</f>
        <v/>
      </c>
      <c r="BO544" s="31"/>
      <c r="BQ544" s="51" t="str">
        <f>IFERROR(VLOOKUP(BP544,abbreviation[[description_german]:[abbreviation_budo]],3,FALSE),"")</f>
        <v/>
      </c>
      <c r="BR544" s="57" t="str">
        <f t="shared" si="77"/>
        <v>_</v>
      </c>
      <c r="BU544" s="53" t="str">
        <f>IFERROR(VLOOKUP(BT544,abbreviation[[description_german]:[abbreviation_budo]],3,FALSE),"")</f>
        <v/>
      </c>
      <c r="BV544" s="60" t="str">
        <f t="shared" si="78"/>
        <v>_</v>
      </c>
      <c r="BY544" s="48" t="str">
        <f>IFERROR(VLOOKUP(BX544,category[[category_name_german]:[abbreviation_category_budo]],3,FALSE),"")</f>
        <v/>
      </c>
      <c r="CB544" s="48" t="str">
        <f>IFERROR(VLOOKUP(CA544,category[[category_name_german]:[abbreviation_category_budo]],3,FALSE),"")</f>
        <v/>
      </c>
      <c r="CE544" s="48" t="str">
        <f>IFERROR(VLOOKUP(CD544,category[[category_name_german]:[abbreviation_category_budo]],3,FALSE),"")</f>
        <v/>
      </c>
      <c r="CH544" s="48" t="str">
        <f>IFERROR(VLOOKUP(CG544,category[[category_name_german]:[abbreviation_category_budo]],3,FALSE),"")</f>
        <v/>
      </c>
      <c r="CK544" s="48" t="str">
        <f>IFERROR(VLOOKUP(CJ544,category[[category_name_german]:[abbreviation_category_budo]],3,FALSE),"")</f>
        <v/>
      </c>
      <c r="CM544" s="49" t="str">
        <f t="shared" si="79"/>
        <v/>
      </c>
      <c r="CO544" s="63" t="str">
        <f t="shared" si="80"/>
        <v/>
      </c>
    </row>
    <row r="545" spans="4:93" x14ac:dyDescent="0.25">
      <c r="D545" s="48" t="str">
        <f>IFERROR(VLOOKUP(C545,category[[category_name_german]:[abbreviation_category_budo]],3,FALSE),"")</f>
        <v/>
      </c>
      <c r="G545" s="48" t="str">
        <f>IFERROR(VLOOKUP(F545,category[[category_name_german]:[abbreviation_category_budo]],3,FALSE),"")</f>
        <v/>
      </c>
      <c r="J545" s="48" t="str">
        <f>IFERROR(VLOOKUP(I545,category[[category_name_german]:[abbreviation_category_budo]],3,FALSE),"")</f>
        <v/>
      </c>
      <c r="M545" s="48" t="str">
        <f>IFERROR(VLOOKUP(L545,category[[category_name_german]:[abbreviation_category_budo]],3,FALSE),"")</f>
        <v/>
      </c>
      <c r="P545" s="48" t="str">
        <f>IFERROR(VLOOKUP(O545,category[[category_name_german]:[abbreviation_category_budo]],3,FALSE),"")</f>
        <v/>
      </c>
      <c r="R545" s="49" t="str">
        <f t="shared" si="72"/>
        <v/>
      </c>
      <c r="U545" s="48" t="str">
        <f>IFERROR(VLOOKUP(T545,abbreviation[[description_german]:[abbreviation_budo]],3,FALSE),"")</f>
        <v/>
      </c>
      <c r="X545" s="51" t="str">
        <f>IFERROR(VLOOKUP(W545,abbreviation[[description_german]:[abbreviation_budo]],3,FALSE),"")</f>
        <v/>
      </c>
      <c r="Y545" s="33"/>
      <c r="AA545" s="49" t="str">
        <f t="shared" si="73"/>
        <v/>
      </c>
      <c r="AD545" s="48" t="str">
        <f>IFERROR(VLOOKUP(AC545,abbreviation[[description_german]:[abbreviation_budo]],3,FALSE),"")</f>
        <v/>
      </c>
      <c r="AG545" s="54" t="str">
        <f>IFERROR(VLOOKUP(AF545,abbreviation[[description_german]:[abbreviation_budo]],3,FALSE),"")</f>
        <v/>
      </c>
      <c r="AJ545" s="49" t="str">
        <f t="shared" si="74"/>
        <v>_</v>
      </c>
      <c r="AM545" s="48" t="str">
        <f>IFERROR(VLOOKUP(AL545,abbreviation[[description_german]:[abbreviation_budo]],3,FALSE),"")</f>
        <v/>
      </c>
      <c r="AP545" s="54" t="str">
        <f>IFERROR(VLOOKUP(AO545,abbreviation[[description_german]:[abbreviation_budo]],3,FALSE),"")</f>
        <v/>
      </c>
      <c r="AS545" s="49" t="str">
        <f t="shared" si="75"/>
        <v>_</v>
      </c>
      <c r="AV545" s="53" t="str">
        <f>IFERROR(VLOOKUP(AU545,abbreviation[[description_german]:[abbreviation_budo]],3,FALSE),"")</f>
        <v/>
      </c>
      <c r="AY545" s="51" t="str">
        <f>IFERROR(VLOOKUP(AX545,abbreviation[[description_german]:[abbreviation_budo]],3,FALSE),"")</f>
        <v/>
      </c>
      <c r="BB545" s="51" t="str">
        <f>IFERROR(VLOOKUP(BA545,abbreviation[[description_german]:[abbreviation_budo]],3,FALSE),"")</f>
        <v/>
      </c>
      <c r="BE545" s="51" t="str">
        <f>IFERROR(VLOOKUP(BD545,abbreviation[[description_german]:[abbreviation_budo]],3,FALSE),"")</f>
        <v/>
      </c>
      <c r="BG545" s="38"/>
      <c r="BH545" s="49" t="str">
        <f t="shared" si="76"/>
        <v>_</v>
      </c>
      <c r="BK545" s="53" t="str">
        <f>IFERROR(VLOOKUP(BJ545,abbreviation[[description_german]:[abbreviation_budo]],3,FALSE),"")</f>
        <v/>
      </c>
      <c r="BN545" s="51" t="str">
        <f>IFERROR(VLOOKUP(BM545,abbreviation[[description_german]:[abbreviation_budo]],3,FALSE),"")</f>
        <v/>
      </c>
      <c r="BO545" s="31"/>
      <c r="BQ545" s="51" t="str">
        <f>IFERROR(VLOOKUP(BP545,abbreviation[[description_german]:[abbreviation_budo]],3,FALSE),"")</f>
        <v/>
      </c>
      <c r="BR545" s="57" t="str">
        <f t="shared" si="77"/>
        <v>_</v>
      </c>
      <c r="BU545" s="53" t="str">
        <f>IFERROR(VLOOKUP(BT545,abbreviation[[description_german]:[abbreviation_budo]],3,FALSE),"")</f>
        <v/>
      </c>
      <c r="BV545" s="60" t="str">
        <f t="shared" si="78"/>
        <v>_</v>
      </c>
      <c r="BY545" s="48" t="str">
        <f>IFERROR(VLOOKUP(BX545,category[[category_name_german]:[abbreviation_category_budo]],3,FALSE),"")</f>
        <v/>
      </c>
      <c r="CB545" s="48" t="str">
        <f>IFERROR(VLOOKUP(CA545,category[[category_name_german]:[abbreviation_category_budo]],3,FALSE),"")</f>
        <v/>
      </c>
      <c r="CE545" s="48" t="str">
        <f>IFERROR(VLOOKUP(CD545,category[[category_name_german]:[abbreviation_category_budo]],3,FALSE),"")</f>
        <v/>
      </c>
      <c r="CH545" s="48" t="str">
        <f>IFERROR(VLOOKUP(CG545,category[[category_name_german]:[abbreviation_category_budo]],3,FALSE),"")</f>
        <v/>
      </c>
      <c r="CK545" s="48" t="str">
        <f>IFERROR(VLOOKUP(CJ545,category[[category_name_german]:[abbreviation_category_budo]],3,FALSE),"")</f>
        <v/>
      </c>
      <c r="CM545" s="49" t="str">
        <f t="shared" si="79"/>
        <v/>
      </c>
      <c r="CO545" s="63" t="str">
        <f t="shared" si="80"/>
        <v/>
      </c>
    </row>
    <row r="546" spans="4:93" x14ac:dyDescent="0.25">
      <c r="D546" s="48" t="str">
        <f>IFERROR(VLOOKUP(C546,category[[category_name_german]:[abbreviation_category_budo]],3,FALSE),"")</f>
        <v/>
      </c>
      <c r="G546" s="48" t="str">
        <f>IFERROR(VLOOKUP(F546,category[[category_name_german]:[abbreviation_category_budo]],3,FALSE),"")</f>
        <v/>
      </c>
      <c r="J546" s="48" t="str">
        <f>IFERROR(VLOOKUP(I546,category[[category_name_german]:[abbreviation_category_budo]],3,FALSE),"")</f>
        <v/>
      </c>
      <c r="M546" s="48" t="str">
        <f>IFERROR(VLOOKUP(L546,category[[category_name_german]:[abbreviation_category_budo]],3,FALSE),"")</f>
        <v/>
      </c>
      <c r="P546" s="48" t="str">
        <f>IFERROR(VLOOKUP(O546,category[[category_name_german]:[abbreviation_category_budo]],3,FALSE),"")</f>
        <v/>
      </c>
      <c r="R546" s="49" t="str">
        <f t="shared" si="72"/>
        <v/>
      </c>
      <c r="U546" s="48" t="str">
        <f>IFERROR(VLOOKUP(T546,abbreviation[[description_german]:[abbreviation_budo]],3,FALSE),"")</f>
        <v/>
      </c>
      <c r="X546" s="51" t="str">
        <f>IFERROR(VLOOKUP(W546,abbreviation[[description_german]:[abbreviation_budo]],3,FALSE),"")</f>
        <v/>
      </c>
      <c r="Y546" s="33"/>
      <c r="AA546" s="49" t="str">
        <f t="shared" si="73"/>
        <v/>
      </c>
      <c r="AD546" s="48" t="str">
        <f>IFERROR(VLOOKUP(AC546,abbreviation[[description_german]:[abbreviation_budo]],3,FALSE),"")</f>
        <v/>
      </c>
      <c r="AG546" s="54" t="str">
        <f>IFERROR(VLOOKUP(AF546,abbreviation[[description_german]:[abbreviation_budo]],3,FALSE),"")</f>
        <v/>
      </c>
      <c r="AJ546" s="49" t="str">
        <f t="shared" si="74"/>
        <v>_</v>
      </c>
      <c r="AM546" s="48" t="str">
        <f>IFERROR(VLOOKUP(AL546,abbreviation[[description_german]:[abbreviation_budo]],3,FALSE),"")</f>
        <v/>
      </c>
      <c r="AP546" s="54" t="str">
        <f>IFERROR(VLOOKUP(AO546,abbreviation[[description_german]:[abbreviation_budo]],3,FALSE),"")</f>
        <v/>
      </c>
      <c r="AS546" s="49" t="str">
        <f t="shared" si="75"/>
        <v>_</v>
      </c>
      <c r="AV546" s="53" t="str">
        <f>IFERROR(VLOOKUP(AU546,abbreviation[[description_german]:[abbreviation_budo]],3,FALSE),"")</f>
        <v/>
      </c>
      <c r="AY546" s="51" t="str">
        <f>IFERROR(VLOOKUP(AX546,abbreviation[[description_german]:[abbreviation_budo]],3,FALSE),"")</f>
        <v/>
      </c>
      <c r="BB546" s="51" t="str">
        <f>IFERROR(VLOOKUP(BA546,abbreviation[[description_german]:[abbreviation_budo]],3,FALSE),"")</f>
        <v/>
      </c>
      <c r="BE546" s="51" t="str">
        <f>IFERROR(VLOOKUP(BD546,abbreviation[[description_german]:[abbreviation_budo]],3,FALSE),"")</f>
        <v/>
      </c>
      <c r="BG546" s="38"/>
      <c r="BH546" s="49" t="str">
        <f t="shared" si="76"/>
        <v>_</v>
      </c>
      <c r="BK546" s="53" t="str">
        <f>IFERROR(VLOOKUP(BJ546,abbreviation[[description_german]:[abbreviation_budo]],3,FALSE),"")</f>
        <v/>
      </c>
      <c r="BN546" s="51" t="str">
        <f>IFERROR(VLOOKUP(BM546,abbreviation[[description_german]:[abbreviation_budo]],3,FALSE),"")</f>
        <v/>
      </c>
      <c r="BO546" s="31"/>
      <c r="BQ546" s="51" t="str">
        <f>IFERROR(VLOOKUP(BP546,abbreviation[[description_german]:[abbreviation_budo]],3,FALSE),"")</f>
        <v/>
      </c>
      <c r="BR546" s="57" t="str">
        <f t="shared" si="77"/>
        <v>_</v>
      </c>
      <c r="BU546" s="53" t="str">
        <f>IFERROR(VLOOKUP(BT546,abbreviation[[description_german]:[abbreviation_budo]],3,FALSE),"")</f>
        <v/>
      </c>
      <c r="BV546" s="60" t="str">
        <f t="shared" si="78"/>
        <v>_</v>
      </c>
      <c r="BY546" s="48" t="str">
        <f>IFERROR(VLOOKUP(BX546,category[[category_name_german]:[abbreviation_category_budo]],3,FALSE),"")</f>
        <v/>
      </c>
      <c r="CB546" s="48" t="str">
        <f>IFERROR(VLOOKUP(CA546,category[[category_name_german]:[abbreviation_category_budo]],3,FALSE),"")</f>
        <v/>
      </c>
      <c r="CE546" s="48" t="str">
        <f>IFERROR(VLOOKUP(CD546,category[[category_name_german]:[abbreviation_category_budo]],3,FALSE),"")</f>
        <v/>
      </c>
      <c r="CH546" s="48" t="str">
        <f>IFERROR(VLOOKUP(CG546,category[[category_name_german]:[abbreviation_category_budo]],3,FALSE),"")</f>
        <v/>
      </c>
      <c r="CK546" s="48" t="str">
        <f>IFERROR(VLOOKUP(CJ546,category[[category_name_german]:[abbreviation_category_budo]],3,FALSE),"")</f>
        <v/>
      </c>
      <c r="CM546" s="49" t="str">
        <f t="shared" si="79"/>
        <v/>
      </c>
      <c r="CO546" s="63" t="str">
        <f t="shared" si="80"/>
        <v/>
      </c>
    </row>
    <row r="547" spans="4:93" x14ac:dyDescent="0.25">
      <c r="D547" s="48" t="str">
        <f>IFERROR(VLOOKUP(C547,category[[category_name_german]:[abbreviation_category_budo]],3,FALSE),"")</f>
        <v/>
      </c>
      <c r="G547" s="48" t="str">
        <f>IFERROR(VLOOKUP(F547,category[[category_name_german]:[abbreviation_category_budo]],3,FALSE),"")</f>
        <v/>
      </c>
      <c r="J547" s="48" t="str">
        <f>IFERROR(VLOOKUP(I547,category[[category_name_german]:[abbreviation_category_budo]],3,FALSE),"")</f>
        <v/>
      </c>
      <c r="M547" s="48" t="str">
        <f>IFERROR(VLOOKUP(L547,category[[category_name_german]:[abbreviation_category_budo]],3,FALSE),"")</f>
        <v/>
      </c>
      <c r="P547" s="48" t="str">
        <f>IFERROR(VLOOKUP(O547,category[[category_name_german]:[abbreviation_category_budo]],3,FALSE),"")</f>
        <v/>
      </c>
      <c r="R547" s="49" t="str">
        <f t="shared" si="72"/>
        <v/>
      </c>
      <c r="U547" s="48" t="str">
        <f>IFERROR(VLOOKUP(T547,abbreviation[[description_german]:[abbreviation_budo]],3,FALSE),"")</f>
        <v/>
      </c>
      <c r="X547" s="51" t="str">
        <f>IFERROR(VLOOKUP(W547,abbreviation[[description_german]:[abbreviation_budo]],3,FALSE),"")</f>
        <v/>
      </c>
      <c r="Y547" s="33"/>
      <c r="AA547" s="49" t="str">
        <f t="shared" si="73"/>
        <v/>
      </c>
      <c r="AD547" s="48" t="str">
        <f>IFERROR(VLOOKUP(AC547,abbreviation[[description_german]:[abbreviation_budo]],3,FALSE),"")</f>
        <v/>
      </c>
      <c r="AG547" s="54" t="str">
        <f>IFERROR(VLOOKUP(AF547,abbreviation[[description_german]:[abbreviation_budo]],3,FALSE),"")</f>
        <v/>
      </c>
      <c r="AJ547" s="49" t="str">
        <f t="shared" si="74"/>
        <v>_</v>
      </c>
      <c r="AM547" s="48" t="str">
        <f>IFERROR(VLOOKUP(AL547,abbreviation[[description_german]:[abbreviation_budo]],3,FALSE),"")</f>
        <v/>
      </c>
      <c r="AP547" s="54" t="str">
        <f>IFERROR(VLOOKUP(AO547,abbreviation[[description_german]:[abbreviation_budo]],3,FALSE),"")</f>
        <v/>
      </c>
      <c r="AS547" s="49" t="str">
        <f t="shared" si="75"/>
        <v>_</v>
      </c>
      <c r="AV547" s="53" t="str">
        <f>IFERROR(VLOOKUP(AU547,abbreviation[[description_german]:[abbreviation_budo]],3,FALSE),"")</f>
        <v/>
      </c>
      <c r="AY547" s="51" t="str">
        <f>IFERROR(VLOOKUP(AX547,abbreviation[[description_german]:[abbreviation_budo]],3,FALSE),"")</f>
        <v/>
      </c>
      <c r="BB547" s="51" t="str">
        <f>IFERROR(VLOOKUP(BA547,abbreviation[[description_german]:[abbreviation_budo]],3,FALSE),"")</f>
        <v/>
      </c>
      <c r="BE547" s="51" t="str">
        <f>IFERROR(VLOOKUP(BD547,abbreviation[[description_german]:[abbreviation_budo]],3,FALSE),"")</f>
        <v/>
      </c>
      <c r="BG547" s="38"/>
      <c r="BH547" s="49" t="str">
        <f t="shared" si="76"/>
        <v>_</v>
      </c>
      <c r="BK547" s="53" t="str">
        <f>IFERROR(VLOOKUP(BJ547,abbreviation[[description_german]:[abbreviation_budo]],3,FALSE),"")</f>
        <v/>
      </c>
      <c r="BN547" s="51" t="str">
        <f>IFERROR(VLOOKUP(BM547,abbreviation[[description_german]:[abbreviation_budo]],3,FALSE),"")</f>
        <v/>
      </c>
      <c r="BO547" s="31"/>
      <c r="BQ547" s="51" t="str">
        <f>IFERROR(VLOOKUP(BP547,abbreviation[[description_german]:[abbreviation_budo]],3,FALSE),"")</f>
        <v/>
      </c>
      <c r="BR547" s="57" t="str">
        <f t="shared" si="77"/>
        <v>_</v>
      </c>
      <c r="BU547" s="53" t="str">
        <f>IFERROR(VLOOKUP(BT547,abbreviation[[description_german]:[abbreviation_budo]],3,FALSE),"")</f>
        <v/>
      </c>
      <c r="BV547" s="60" t="str">
        <f t="shared" si="78"/>
        <v>_</v>
      </c>
      <c r="BY547" s="48" t="str">
        <f>IFERROR(VLOOKUP(BX547,category[[category_name_german]:[abbreviation_category_budo]],3,FALSE),"")</f>
        <v/>
      </c>
      <c r="CB547" s="48" t="str">
        <f>IFERROR(VLOOKUP(CA547,category[[category_name_german]:[abbreviation_category_budo]],3,FALSE),"")</f>
        <v/>
      </c>
      <c r="CE547" s="48" t="str">
        <f>IFERROR(VLOOKUP(CD547,category[[category_name_german]:[abbreviation_category_budo]],3,FALSE),"")</f>
        <v/>
      </c>
      <c r="CH547" s="48" t="str">
        <f>IFERROR(VLOOKUP(CG547,category[[category_name_german]:[abbreviation_category_budo]],3,FALSE),"")</f>
        <v/>
      </c>
      <c r="CK547" s="48" t="str">
        <f>IFERROR(VLOOKUP(CJ547,category[[category_name_german]:[abbreviation_category_budo]],3,FALSE),"")</f>
        <v/>
      </c>
      <c r="CM547" s="49" t="str">
        <f t="shared" si="79"/>
        <v/>
      </c>
      <c r="CO547" s="63" t="str">
        <f t="shared" si="80"/>
        <v/>
      </c>
    </row>
    <row r="548" spans="4:93" x14ac:dyDescent="0.25">
      <c r="D548" s="48" t="str">
        <f>IFERROR(VLOOKUP(C548,category[[category_name_german]:[abbreviation_category_budo]],3,FALSE),"")</f>
        <v/>
      </c>
      <c r="G548" s="48" t="str">
        <f>IFERROR(VLOOKUP(F548,category[[category_name_german]:[abbreviation_category_budo]],3,FALSE),"")</f>
        <v/>
      </c>
      <c r="J548" s="48" t="str">
        <f>IFERROR(VLOOKUP(I548,category[[category_name_german]:[abbreviation_category_budo]],3,FALSE),"")</f>
        <v/>
      </c>
      <c r="M548" s="48" t="str">
        <f>IFERROR(VLOOKUP(L548,category[[category_name_german]:[abbreviation_category_budo]],3,FALSE),"")</f>
        <v/>
      </c>
      <c r="P548" s="48" t="str">
        <f>IFERROR(VLOOKUP(O548,category[[category_name_german]:[abbreviation_category_budo]],3,FALSE),"")</f>
        <v/>
      </c>
      <c r="R548" s="49" t="str">
        <f t="shared" si="72"/>
        <v/>
      </c>
      <c r="U548" s="48" t="str">
        <f>IFERROR(VLOOKUP(T548,abbreviation[[description_german]:[abbreviation_budo]],3,FALSE),"")</f>
        <v/>
      </c>
      <c r="X548" s="51" t="str">
        <f>IFERROR(VLOOKUP(W548,abbreviation[[description_german]:[abbreviation_budo]],3,FALSE),"")</f>
        <v/>
      </c>
      <c r="Y548" s="33"/>
      <c r="AA548" s="49" t="str">
        <f t="shared" si="73"/>
        <v/>
      </c>
      <c r="AD548" s="48" t="str">
        <f>IFERROR(VLOOKUP(AC548,abbreviation[[description_german]:[abbreviation_budo]],3,FALSE),"")</f>
        <v/>
      </c>
      <c r="AG548" s="54" t="str">
        <f>IFERROR(VLOOKUP(AF548,abbreviation[[description_german]:[abbreviation_budo]],3,FALSE),"")</f>
        <v/>
      </c>
      <c r="AJ548" s="49" t="str">
        <f t="shared" si="74"/>
        <v>_</v>
      </c>
      <c r="AM548" s="48" t="str">
        <f>IFERROR(VLOOKUP(AL548,abbreviation[[description_german]:[abbreviation_budo]],3,FALSE),"")</f>
        <v/>
      </c>
      <c r="AP548" s="54" t="str">
        <f>IFERROR(VLOOKUP(AO548,abbreviation[[description_german]:[abbreviation_budo]],3,FALSE),"")</f>
        <v/>
      </c>
      <c r="AS548" s="49" t="str">
        <f t="shared" si="75"/>
        <v>_</v>
      </c>
      <c r="AV548" s="53" t="str">
        <f>IFERROR(VLOOKUP(AU548,abbreviation[[description_german]:[abbreviation_budo]],3,FALSE),"")</f>
        <v/>
      </c>
      <c r="AY548" s="51" t="str">
        <f>IFERROR(VLOOKUP(AX548,abbreviation[[description_german]:[abbreviation_budo]],3,FALSE),"")</f>
        <v/>
      </c>
      <c r="BB548" s="51" t="str">
        <f>IFERROR(VLOOKUP(BA548,abbreviation[[description_german]:[abbreviation_budo]],3,FALSE),"")</f>
        <v/>
      </c>
      <c r="BE548" s="51" t="str">
        <f>IFERROR(VLOOKUP(BD548,abbreviation[[description_german]:[abbreviation_budo]],3,FALSE),"")</f>
        <v/>
      </c>
      <c r="BG548" s="38"/>
      <c r="BH548" s="49" t="str">
        <f t="shared" si="76"/>
        <v>_</v>
      </c>
      <c r="BK548" s="53" t="str">
        <f>IFERROR(VLOOKUP(BJ548,abbreviation[[description_german]:[abbreviation_budo]],3,FALSE),"")</f>
        <v/>
      </c>
      <c r="BN548" s="51" t="str">
        <f>IFERROR(VLOOKUP(BM548,abbreviation[[description_german]:[abbreviation_budo]],3,FALSE),"")</f>
        <v/>
      </c>
      <c r="BO548" s="31"/>
      <c r="BQ548" s="51" t="str">
        <f>IFERROR(VLOOKUP(BP548,abbreviation[[description_german]:[abbreviation_budo]],3,FALSE),"")</f>
        <v/>
      </c>
      <c r="BR548" s="57" t="str">
        <f t="shared" si="77"/>
        <v>_</v>
      </c>
      <c r="BU548" s="53" t="str">
        <f>IFERROR(VLOOKUP(BT548,abbreviation[[description_german]:[abbreviation_budo]],3,FALSE),"")</f>
        <v/>
      </c>
      <c r="BV548" s="60" t="str">
        <f t="shared" si="78"/>
        <v>_</v>
      </c>
      <c r="BY548" s="48" t="str">
        <f>IFERROR(VLOOKUP(BX548,category[[category_name_german]:[abbreviation_category_budo]],3,FALSE),"")</f>
        <v/>
      </c>
      <c r="CB548" s="48" t="str">
        <f>IFERROR(VLOOKUP(CA548,category[[category_name_german]:[abbreviation_category_budo]],3,FALSE),"")</f>
        <v/>
      </c>
      <c r="CE548" s="48" t="str">
        <f>IFERROR(VLOOKUP(CD548,category[[category_name_german]:[abbreviation_category_budo]],3,FALSE),"")</f>
        <v/>
      </c>
      <c r="CH548" s="48" t="str">
        <f>IFERROR(VLOOKUP(CG548,category[[category_name_german]:[abbreviation_category_budo]],3,FALSE),"")</f>
        <v/>
      </c>
      <c r="CK548" s="48" t="str">
        <f>IFERROR(VLOOKUP(CJ548,category[[category_name_german]:[abbreviation_category_budo]],3,FALSE),"")</f>
        <v/>
      </c>
      <c r="CM548" s="49" t="str">
        <f t="shared" si="79"/>
        <v/>
      </c>
      <c r="CO548" s="63" t="str">
        <f t="shared" si="80"/>
        <v/>
      </c>
    </row>
    <row r="549" spans="4:93" x14ac:dyDescent="0.25">
      <c r="D549" s="48" t="str">
        <f>IFERROR(VLOOKUP(C549,category[[category_name_german]:[abbreviation_category_budo]],3,FALSE),"")</f>
        <v/>
      </c>
      <c r="G549" s="48" t="str">
        <f>IFERROR(VLOOKUP(F549,category[[category_name_german]:[abbreviation_category_budo]],3,FALSE),"")</f>
        <v/>
      </c>
      <c r="J549" s="48" t="str">
        <f>IFERROR(VLOOKUP(I549,category[[category_name_german]:[abbreviation_category_budo]],3,FALSE),"")</f>
        <v/>
      </c>
      <c r="M549" s="48" t="str">
        <f>IFERROR(VLOOKUP(L549,category[[category_name_german]:[abbreviation_category_budo]],3,FALSE),"")</f>
        <v/>
      </c>
      <c r="P549" s="48" t="str">
        <f>IFERROR(VLOOKUP(O549,category[[category_name_german]:[abbreviation_category_budo]],3,FALSE),"")</f>
        <v/>
      </c>
      <c r="R549" s="49" t="str">
        <f t="shared" si="72"/>
        <v/>
      </c>
      <c r="U549" s="48" t="str">
        <f>IFERROR(VLOOKUP(T549,abbreviation[[description_german]:[abbreviation_budo]],3,FALSE),"")</f>
        <v/>
      </c>
      <c r="X549" s="51" t="str">
        <f>IFERROR(VLOOKUP(W549,abbreviation[[description_german]:[abbreviation_budo]],3,FALSE),"")</f>
        <v/>
      </c>
      <c r="Y549" s="33"/>
      <c r="AA549" s="49" t="str">
        <f t="shared" si="73"/>
        <v/>
      </c>
      <c r="AD549" s="48" t="str">
        <f>IFERROR(VLOOKUP(AC549,abbreviation[[description_german]:[abbreviation_budo]],3,FALSE),"")</f>
        <v/>
      </c>
      <c r="AG549" s="54" t="str">
        <f>IFERROR(VLOOKUP(AF549,abbreviation[[description_german]:[abbreviation_budo]],3,FALSE),"")</f>
        <v/>
      </c>
      <c r="AJ549" s="49" t="str">
        <f t="shared" si="74"/>
        <v>_</v>
      </c>
      <c r="AM549" s="48" t="str">
        <f>IFERROR(VLOOKUP(AL549,abbreviation[[description_german]:[abbreviation_budo]],3,FALSE),"")</f>
        <v/>
      </c>
      <c r="AP549" s="54" t="str">
        <f>IFERROR(VLOOKUP(AO549,abbreviation[[description_german]:[abbreviation_budo]],3,FALSE),"")</f>
        <v/>
      </c>
      <c r="AS549" s="49" t="str">
        <f t="shared" si="75"/>
        <v>_</v>
      </c>
      <c r="AV549" s="53" t="str">
        <f>IFERROR(VLOOKUP(AU549,abbreviation[[description_german]:[abbreviation_budo]],3,FALSE),"")</f>
        <v/>
      </c>
      <c r="AY549" s="51" t="str">
        <f>IFERROR(VLOOKUP(AX549,abbreviation[[description_german]:[abbreviation_budo]],3,FALSE),"")</f>
        <v/>
      </c>
      <c r="BB549" s="51" t="str">
        <f>IFERROR(VLOOKUP(BA549,abbreviation[[description_german]:[abbreviation_budo]],3,FALSE),"")</f>
        <v/>
      </c>
      <c r="BE549" s="51" t="str">
        <f>IFERROR(VLOOKUP(BD549,abbreviation[[description_german]:[abbreviation_budo]],3,FALSE),"")</f>
        <v/>
      </c>
      <c r="BG549" s="38"/>
      <c r="BH549" s="49" t="str">
        <f t="shared" si="76"/>
        <v>_</v>
      </c>
      <c r="BK549" s="53" t="str">
        <f>IFERROR(VLOOKUP(BJ549,abbreviation[[description_german]:[abbreviation_budo]],3,FALSE),"")</f>
        <v/>
      </c>
      <c r="BN549" s="51" t="str">
        <f>IFERROR(VLOOKUP(BM549,abbreviation[[description_german]:[abbreviation_budo]],3,FALSE),"")</f>
        <v/>
      </c>
      <c r="BO549" s="31"/>
      <c r="BQ549" s="51" t="str">
        <f>IFERROR(VLOOKUP(BP549,abbreviation[[description_german]:[abbreviation_budo]],3,FALSE),"")</f>
        <v/>
      </c>
      <c r="BR549" s="57" t="str">
        <f t="shared" si="77"/>
        <v>_</v>
      </c>
      <c r="BU549" s="53" t="str">
        <f>IFERROR(VLOOKUP(BT549,abbreviation[[description_german]:[abbreviation_budo]],3,FALSE),"")</f>
        <v/>
      </c>
      <c r="BV549" s="60" t="str">
        <f t="shared" si="78"/>
        <v>_</v>
      </c>
      <c r="BY549" s="48" t="str">
        <f>IFERROR(VLOOKUP(BX549,category[[category_name_german]:[abbreviation_category_budo]],3,FALSE),"")</f>
        <v/>
      </c>
      <c r="CB549" s="48" t="str">
        <f>IFERROR(VLOOKUP(CA549,category[[category_name_german]:[abbreviation_category_budo]],3,FALSE),"")</f>
        <v/>
      </c>
      <c r="CE549" s="48" t="str">
        <f>IFERROR(VLOOKUP(CD549,category[[category_name_german]:[abbreviation_category_budo]],3,FALSE),"")</f>
        <v/>
      </c>
      <c r="CH549" s="48" t="str">
        <f>IFERROR(VLOOKUP(CG549,category[[category_name_german]:[abbreviation_category_budo]],3,FALSE),"")</f>
        <v/>
      </c>
      <c r="CK549" s="48" t="str">
        <f>IFERROR(VLOOKUP(CJ549,category[[category_name_german]:[abbreviation_category_budo]],3,FALSE),"")</f>
        <v/>
      </c>
      <c r="CM549" s="49" t="str">
        <f t="shared" si="79"/>
        <v/>
      </c>
      <c r="CO549" s="63" t="str">
        <f t="shared" si="80"/>
        <v/>
      </c>
    </row>
    <row r="550" spans="4:93" x14ac:dyDescent="0.25">
      <c r="D550" s="48" t="str">
        <f>IFERROR(VLOOKUP(C550,category[[category_name_german]:[abbreviation_category_budo]],3,FALSE),"")</f>
        <v/>
      </c>
      <c r="G550" s="48" t="str">
        <f>IFERROR(VLOOKUP(F550,category[[category_name_german]:[abbreviation_category_budo]],3,FALSE),"")</f>
        <v/>
      </c>
      <c r="J550" s="48" t="str">
        <f>IFERROR(VLOOKUP(I550,category[[category_name_german]:[abbreviation_category_budo]],3,FALSE),"")</f>
        <v/>
      </c>
      <c r="M550" s="48" t="str">
        <f>IFERROR(VLOOKUP(L550,category[[category_name_german]:[abbreviation_category_budo]],3,FALSE),"")</f>
        <v/>
      </c>
      <c r="P550" s="48" t="str">
        <f>IFERROR(VLOOKUP(O550,category[[category_name_german]:[abbreviation_category_budo]],3,FALSE),"")</f>
        <v/>
      </c>
      <c r="R550" s="49" t="str">
        <f t="shared" si="72"/>
        <v/>
      </c>
      <c r="U550" s="48" t="str">
        <f>IFERROR(VLOOKUP(T550,abbreviation[[description_german]:[abbreviation_budo]],3,FALSE),"")</f>
        <v/>
      </c>
      <c r="X550" s="51" t="str">
        <f>IFERROR(VLOOKUP(W550,abbreviation[[description_german]:[abbreviation_budo]],3,FALSE),"")</f>
        <v/>
      </c>
      <c r="Y550" s="33"/>
      <c r="AA550" s="49" t="str">
        <f t="shared" si="73"/>
        <v/>
      </c>
      <c r="AD550" s="48" t="str">
        <f>IFERROR(VLOOKUP(AC550,abbreviation[[description_german]:[abbreviation_budo]],3,FALSE),"")</f>
        <v/>
      </c>
      <c r="AG550" s="54" t="str">
        <f>IFERROR(VLOOKUP(AF550,abbreviation[[description_german]:[abbreviation_budo]],3,FALSE),"")</f>
        <v/>
      </c>
      <c r="AJ550" s="49" t="str">
        <f t="shared" si="74"/>
        <v>_</v>
      </c>
      <c r="AM550" s="48" t="str">
        <f>IFERROR(VLOOKUP(AL550,abbreviation[[description_german]:[abbreviation_budo]],3,FALSE),"")</f>
        <v/>
      </c>
      <c r="AP550" s="54" t="str">
        <f>IFERROR(VLOOKUP(AO550,abbreviation[[description_german]:[abbreviation_budo]],3,FALSE),"")</f>
        <v/>
      </c>
      <c r="AS550" s="49" t="str">
        <f t="shared" si="75"/>
        <v>_</v>
      </c>
      <c r="AV550" s="53" t="str">
        <f>IFERROR(VLOOKUP(AU550,abbreviation[[description_german]:[abbreviation_budo]],3,FALSE),"")</f>
        <v/>
      </c>
      <c r="AY550" s="51" t="str">
        <f>IFERROR(VLOOKUP(AX550,abbreviation[[description_german]:[abbreviation_budo]],3,FALSE),"")</f>
        <v/>
      </c>
      <c r="BB550" s="51" t="str">
        <f>IFERROR(VLOOKUP(BA550,abbreviation[[description_german]:[abbreviation_budo]],3,FALSE),"")</f>
        <v/>
      </c>
      <c r="BE550" s="51" t="str">
        <f>IFERROR(VLOOKUP(BD550,abbreviation[[description_german]:[abbreviation_budo]],3,FALSE),"")</f>
        <v/>
      </c>
      <c r="BG550" s="38"/>
      <c r="BH550" s="49" t="str">
        <f t="shared" si="76"/>
        <v>_</v>
      </c>
      <c r="BK550" s="53" t="str">
        <f>IFERROR(VLOOKUP(BJ550,abbreviation[[description_german]:[abbreviation_budo]],3,FALSE),"")</f>
        <v/>
      </c>
      <c r="BN550" s="51" t="str">
        <f>IFERROR(VLOOKUP(BM550,abbreviation[[description_german]:[abbreviation_budo]],3,FALSE),"")</f>
        <v/>
      </c>
      <c r="BO550" s="31"/>
      <c r="BQ550" s="51" t="str">
        <f>IFERROR(VLOOKUP(BP550,abbreviation[[description_german]:[abbreviation_budo]],3,FALSE),"")</f>
        <v/>
      </c>
      <c r="BR550" s="57" t="str">
        <f t="shared" si="77"/>
        <v>_</v>
      </c>
      <c r="BU550" s="53" t="str">
        <f>IFERROR(VLOOKUP(BT550,abbreviation[[description_german]:[abbreviation_budo]],3,FALSE),"")</f>
        <v/>
      </c>
      <c r="BV550" s="60" t="str">
        <f t="shared" si="78"/>
        <v>_</v>
      </c>
      <c r="BY550" s="48" t="str">
        <f>IFERROR(VLOOKUP(BX550,category[[category_name_german]:[abbreviation_category_budo]],3,FALSE),"")</f>
        <v/>
      </c>
      <c r="CB550" s="48" t="str">
        <f>IFERROR(VLOOKUP(CA550,category[[category_name_german]:[abbreviation_category_budo]],3,FALSE),"")</f>
        <v/>
      </c>
      <c r="CE550" s="48" t="str">
        <f>IFERROR(VLOOKUP(CD550,category[[category_name_german]:[abbreviation_category_budo]],3,FALSE),"")</f>
        <v/>
      </c>
      <c r="CH550" s="48" t="str">
        <f>IFERROR(VLOOKUP(CG550,category[[category_name_german]:[abbreviation_category_budo]],3,FALSE),"")</f>
        <v/>
      </c>
      <c r="CK550" s="48" t="str">
        <f>IFERROR(VLOOKUP(CJ550,category[[category_name_german]:[abbreviation_category_budo]],3,FALSE),"")</f>
        <v/>
      </c>
      <c r="CM550" s="49" t="str">
        <f t="shared" si="79"/>
        <v/>
      </c>
      <c r="CO550" s="63" t="str">
        <f t="shared" si="80"/>
        <v/>
      </c>
    </row>
    <row r="551" spans="4:93" x14ac:dyDescent="0.25">
      <c r="D551" s="48" t="str">
        <f>IFERROR(VLOOKUP(C551,category[[category_name_german]:[abbreviation_category_budo]],3,FALSE),"")</f>
        <v/>
      </c>
      <c r="G551" s="48" t="str">
        <f>IFERROR(VLOOKUP(F551,category[[category_name_german]:[abbreviation_category_budo]],3,FALSE),"")</f>
        <v/>
      </c>
      <c r="J551" s="48" t="str">
        <f>IFERROR(VLOOKUP(I551,category[[category_name_german]:[abbreviation_category_budo]],3,FALSE),"")</f>
        <v/>
      </c>
      <c r="M551" s="48" t="str">
        <f>IFERROR(VLOOKUP(L551,category[[category_name_german]:[abbreviation_category_budo]],3,FALSE),"")</f>
        <v/>
      </c>
      <c r="P551" s="48" t="str">
        <f>IFERROR(VLOOKUP(O551,category[[category_name_german]:[abbreviation_category_budo]],3,FALSE),"")</f>
        <v/>
      </c>
      <c r="R551" s="49" t="str">
        <f t="shared" si="72"/>
        <v/>
      </c>
      <c r="U551" s="48" t="str">
        <f>IFERROR(VLOOKUP(T551,abbreviation[[description_german]:[abbreviation_budo]],3,FALSE),"")</f>
        <v/>
      </c>
      <c r="X551" s="51" t="str">
        <f>IFERROR(VLOOKUP(W551,abbreviation[[description_german]:[abbreviation_budo]],3,FALSE),"")</f>
        <v/>
      </c>
      <c r="Y551" s="33"/>
      <c r="AA551" s="49" t="str">
        <f t="shared" si="73"/>
        <v/>
      </c>
      <c r="AD551" s="48" t="str">
        <f>IFERROR(VLOOKUP(AC551,abbreviation[[description_german]:[abbreviation_budo]],3,FALSE),"")</f>
        <v/>
      </c>
      <c r="AG551" s="54" t="str">
        <f>IFERROR(VLOOKUP(AF551,abbreviation[[description_german]:[abbreviation_budo]],3,FALSE),"")</f>
        <v/>
      </c>
      <c r="AJ551" s="49" t="str">
        <f t="shared" si="74"/>
        <v>_</v>
      </c>
      <c r="AM551" s="48" t="str">
        <f>IFERROR(VLOOKUP(AL551,abbreviation[[description_german]:[abbreviation_budo]],3,FALSE),"")</f>
        <v/>
      </c>
      <c r="AP551" s="54" t="str">
        <f>IFERROR(VLOOKUP(AO551,abbreviation[[description_german]:[abbreviation_budo]],3,FALSE),"")</f>
        <v/>
      </c>
      <c r="AS551" s="49" t="str">
        <f t="shared" si="75"/>
        <v>_</v>
      </c>
      <c r="AV551" s="53" t="str">
        <f>IFERROR(VLOOKUP(AU551,abbreviation[[description_german]:[abbreviation_budo]],3,FALSE),"")</f>
        <v/>
      </c>
      <c r="AY551" s="51" t="str">
        <f>IFERROR(VLOOKUP(AX551,abbreviation[[description_german]:[abbreviation_budo]],3,FALSE),"")</f>
        <v/>
      </c>
      <c r="BB551" s="51" t="str">
        <f>IFERROR(VLOOKUP(BA551,abbreviation[[description_german]:[abbreviation_budo]],3,FALSE),"")</f>
        <v/>
      </c>
      <c r="BE551" s="51" t="str">
        <f>IFERROR(VLOOKUP(BD551,abbreviation[[description_german]:[abbreviation_budo]],3,FALSE),"")</f>
        <v/>
      </c>
      <c r="BG551" s="38"/>
      <c r="BH551" s="49" t="str">
        <f t="shared" si="76"/>
        <v>_</v>
      </c>
      <c r="BK551" s="53" t="str">
        <f>IFERROR(VLOOKUP(BJ551,abbreviation[[description_german]:[abbreviation_budo]],3,FALSE),"")</f>
        <v/>
      </c>
      <c r="BN551" s="51" t="str">
        <f>IFERROR(VLOOKUP(BM551,abbreviation[[description_german]:[abbreviation_budo]],3,FALSE),"")</f>
        <v/>
      </c>
      <c r="BO551" s="31"/>
      <c r="BQ551" s="51" t="str">
        <f>IFERROR(VLOOKUP(BP551,abbreviation[[description_german]:[abbreviation_budo]],3,FALSE),"")</f>
        <v/>
      </c>
      <c r="BR551" s="57" t="str">
        <f t="shared" si="77"/>
        <v>_</v>
      </c>
      <c r="BU551" s="53" t="str">
        <f>IFERROR(VLOOKUP(BT551,abbreviation[[description_german]:[abbreviation_budo]],3,FALSE),"")</f>
        <v/>
      </c>
      <c r="BV551" s="60" t="str">
        <f t="shared" si="78"/>
        <v>_</v>
      </c>
      <c r="BY551" s="48" t="str">
        <f>IFERROR(VLOOKUP(BX551,category[[category_name_german]:[abbreviation_category_budo]],3,FALSE),"")</f>
        <v/>
      </c>
      <c r="CB551" s="48" t="str">
        <f>IFERROR(VLOOKUP(CA551,category[[category_name_german]:[abbreviation_category_budo]],3,FALSE),"")</f>
        <v/>
      </c>
      <c r="CE551" s="48" t="str">
        <f>IFERROR(VLOOKUP(CD551,category[[category_name_german]:[abbreviation_category_budo]],3,FALSE),"")</f>
        <v/>
      </c>
      <c r="CH551" s="48" t="str">
        <f>IFERROR(VLOOKUP(CG551,category[[category_name_german]:[abbreviation_category_budo]],3,FALSE),"")</f>
        <v/>
      </c>
      <c r="CK551" s="48" t="str">
        <f>IFERROR(VLOOKUP(CJ551,category[[category_name_german]:[abbreviation_category_budo]],3,FALSE),"")</f>
        <v/>
      </c>
      <c r="CM551" s="49" t="str">
        <f t="shared" si="79"/>
        <v/>
      </c>
      <c r="CO551" s="63" t="str">
        <f t="shared" si="80"/>
        <v/>
      </c>
    </row>
    <row r="552" spans="4:93" x14ac:dyDescent="0.25">
      <c r="D552" s="48" t="str">
        <f>IFERROR(VLOOKUP(C552,category[[category_name_german]:[abbreviation_category_budo]],3,FALSE),"")</f>
        <v/>
      </c>
      <c r="G552" s="48" t="str">
        <f>IFERROR(VLOOKUP(F552,category[[category_name_german]:[abbreviation_category_budo]],3,FALSE),"")</f>
        <v/>
      </c>
      <c r="J552" s="48" t="str">
        <f>IFERROR(VLOOKUP(I552,category[[category_name_german]:[abbreviation_category_budo]],3,FALSE),"")</f>
        <v/>
      </c>
      <c r="M552" s="48" t="str">
        <f>IFERROR(VLOOKUP(L552,category[[category_name_german]:[abbreviation_category_budo]],3,FALSE),"")</f>
        <v/>
      </c>
      <c r="P552" s="48" t="str">
        <f>IFERROR(VLOOKUP(O552,category[[category_name_german]:[abbreviation_category_budo]],3,FALSE),"")</f>
        <v/>
      </c>
      <c r="R552" s="49" t="str">
        <f t="shared" si="72"/>
        <v/>
      </c>
      <c r="U552" s="48" t="str">
        <f>IFERROR(VLOOKUP(T552,abbreviation[[description_german]:[abbreviation_budo]],3,FALSE),"")</f>
        <v/>
      </c>
      <c r="X552" s="51" t="str">
        <f>IFERROR(VLOOKUP(W552,abbreviation[[description_german]:[abbreviation_budo]],3,FALSE),"")</f>
        <v/>
      </c>
      <c r="Y552" s="33"/>
      <c r="AA552" s="49" t="str">
        <f t="shared" si="73"/>
        <v/>
      </c>
      <c r="AD552" s="48" t="str">
        <f>IFERROR(VLOOKUP(AC552,abbreviation[[description_german]:[abbreviation_budo]],3,FALSE),"")</f>
        <v/>
      </c>
      <c r="AG552" s="54" t="str">
        <f>IFERROR(VLOOKUP(AF552,abbreviation[[description_german]:[abbreviation_budo]],3,FALSE),"")</f>
        <v/>
      </c>
      <c r="AJ552" s="49" t="str">
        <f t="shared" si="74"/>
        <v>_</v>
      </c>
      <c r="AM552" s="48" t="str">
        <f>IFERROR(VLOOKUP(AL552,abbreviation[[description_german]:[abbreviation_budo]],3,FALSE),"")</f>
        <v/>
      </c>
      <c r="AP552" s="54" t="str">
        <f>IFERROR(VLOOKUP(AO552,abbreviation[[description_german]:[abbreviation_budo]],3,FALSE),"")</f>
        <v/>
      </c>
      <c r="AS552" s="49" t="str">
        <f t="shared" si="75"/>
        <v>_</v>
      </c>
      <c r="AV552" s="53" t="str">
        <f>IFERROR(VLOOKUP(AU552,abbreviation[[description_german]:[abbreviation_budo]],3,FALSE),"")</f>
        <v/>
      </c>
      <c r="AY552" s="51" t="str">
        <f>IFERROR(VLOOKUP(AX552,abbreviation[[description_german]:[abbreviation_budo]],3,FALSE),"")</f>
        <v/>
      </c>
      <c r="BB552" s="51" t="str">
        <f>IFERROR(VLOOKUP(BA552,abbreviation[[description_german]:[abbreviation_budo]],3,FALSE),"")</f>
        <v/>
      </c>
      <c r="BE552" s="51" t="str">
        <f>IFERROR(VLOOKUP(BD552,abbreviation[[description_german]:[abbreviation_budo]],3,FALSE),"")</f>
        <v/>
      </c>
      <c r="BG552" s="38"/>
      <c r="BH552" s="49" t="str">
        <f t="shared" si="76"/>
        <v>_</v>
      </c>
      <c r="BK552" s="53" t="str">
        <f>IFERROR(VLOOKUP(BJ552,abbreviation[[description_german]:[abbreviation_budo]],3,FALSE),"")</f>
        <v/>
      </c>
      <c r="BN552" s="51" t="str">
        <f>IFERROR(VLOOKUP(BM552,abbreviation[[description_german]:[abbreviation_budo]],3,FALSE),"")</f>
        <v/>
      </c>
      <c r="BO552" s="31"/>
      <c r="BQ552" s="51" t="str">
        <f>IFERROR(VLOOKUP(BP552,abbreviation[[description_german]:[abbreviation_budo]],3,FALSE),"")</f>
        <v/>
      </c>
      <c r="BR552" s="57" t="str">
        <f t="shared" si="77"/>
        <v>_</v>
      </c>
      <c r="BU552" s="53" t="str">
        <f>IFERROR(VLOOKUP(BT552,abbreviation[[description_german]:[abbreviation_budo]],3,FALSE),"")</f>
        <v/>
      </c>
      <c r="BV552" s="60" t="str">
        <f t="shared" si="78"/>
        <v>_</v>
      </c>
      <c r="BY552" s="48" t="str">
        <f>IFERROR(VLOOKUP(BX552,category[[category_name_german]:[abbreviation_category_budo]],3,FALSE),"")</f>
        <v/>
      </c>
      <c r="CB552" s="48" t="str">
        <f>IFERROR(VLOOKUP(CA552,category[[category_name_german]:[abbreviation_category_budo]],3,FALSE),"")</f>
        <v/>
      </c>
      <c r="CE552" s="48" t="str">
        <f>IFERROR(VLOOKUP(CD552,category[[category_name_german]:[abbreviation_category_budo]],3,FALSE),"")</f>
        <v/>
      </c>
      <c r="CH552" s="48" t="str">
        <f>IFERROR(VLOOKUP(CG552,category[[category_name_german]:[abbreviation_category_budo]],3,FALSE),"")</f>
        <v/>
      </c>
      <c r="CK552" s="48" t="str">
        <f>IFERROR(VLOOKUP(CJ552,category[[category_name_german]:[abbreviation_category_budo]],3,FALSE),"")</f>
        <v/>
      </c>
      <c r="CM552" s="49" t="str">
        <f t="shared" si="79"/>
        <v/>
      </c>
      <c r="CO552" s="63" t="str">
        <f t="shared" si="80"/>
        <v/>
      </c>
    </row>
    <row r="553" spans="4:93" x14ac:dyDescent="0.25">
      <c r="D553" s="48" t="str">
        <f>IFERROR(VLOOKUP(C553,category[[category_name_german]:[abbreviation_category_budo]],3,FALSE),"")</f>
        <v/>
      </c>
      <c r="G553" s="48" t="str">
        <f>IFERROR(VLOOKUP(F553,category[[category_name_german]:[abbreviation_category_budo]],3,FALSE),"")</f>
        <v/>
      </c>
      <c r="J553" s="48" t="str">
        <f>IFERROR(VLOOKUP(I553,category[[category_name_german]:[abbreviation_category_budo]],3,FALSE),"")</f>
        <v/>
      </c>
      <c r="M553" s="48" t="str">
        <f>IFERROR(VLOOKUP(L553,category[[category_name_german]:[abbreviation_category_budo]],3,FALSE),"")</f>
        <v/>
      </c>
      <c r="P553" s="48" t="str">
        <f>IFERROR(VLOOKUP(O553,category[[category_name_german]:[abbreviation_category_budo]],3,FALSE),"")</f>
        <v/>
      </c>
      <c r="R553" s="49" t="str">
        <f t="shared" si="72"/>
        <v/>
      </c>
      <c r="U553" s="48" t="str">
        <f>IFERROR(VLOOKUP(T553,abbreviation[[description_german]:[abbreviation_budo]],3,FALSE),"")</f>
        <v/>
      </c>
      <c r="X553" s="51" t="str">
        <f>IFERROR(VLOOKUP(W553,abbreviation[[description_german]:[abbreviation_budo]],3,FALSE),"")</f>
        <v/>
      </c>
      <c r="Y553" s="33"/>
      <c r="AA553" s="49" t="str">
        <f t="shared" si="73"/>
        <v/>
      </c>
      <c r="AD553" s="48" t="str">
        <f>IFERROR(VLOOKUP(AC553,abbreviation[[description_german]:[abbreviation_budo]],3,FALSE),"")</f>
        <v/>
      </c>
      <c r="AG553" s="54" t="str">
        <f>IFERROR(VLOOKUP(AF553,abbreviation[[description_german]:[abbreviation_budo]],3,FALSE),"")</f>
        <v/>
      </c>
      <c r="AJ553" s="49" t="str">
        <f t="shared" si="74"/>
        <v>_</v>
      </c>
      <c r="AM553" s="48" t="str">
        <f>IFERROR(VLOOKUP(AL553,abbreviation[[description_german]:[abbreviation_budo]],3,FALSE),"")</f>
        <v/>
      </c>
      <c r="AP553" s="54" t="str">
        <f>IFERROR(VLOOKUP(AO553,abbreviation[[description_german]:[abbreviation_budo]],3,FALSE),"")</f>
        <v/>
      </c>
      <c r="AS553" s="49" t="str">
        <f t="shared" si="75"/>
        <v>_</v>
      </c>
      <c r="AV553" s="53" t="str">
        <f>IFERROR(VLOOKUP(AU553,abbreviation[[description_german]:[abbreviation_budo]],3,FALSE),"")</f>
        <v/>
      </c>
      <c r="AY553" s="51" t="str">
        <f>IFERROR(VLOOKUP(AX553,abbreviation[[description_german]:[abbreviation_budo]],3,FALSE),"")</f>
        <v/>
      </c>
      <c r="BB553" s="51" t="str">
        <f>IFERROR(VLOOKUP(BA553,abbreviation[[description_german]:[abbreviation_budo]],3,FALSE),"")</f>
        <v/>
      </c>
      <c r="BE553" s="51" t="str">
        <f>IFERROR(VLOOKUP(BD553,abbreviation[[description_german]:[abbreviation_budo]],3,FALSE),"")</f>
        <v/>
      </c>
      <c r="BG553" s="38"/>
      <c r="BH553" s="49" t="str">
        <f t="shared" si="76"/>
        <v>_</v>
      </c>
      <c r="BK553" s="53" t="str">
        <f>IFERROR(VLOOKUP(BJ553,abbreviation[[description_german]:[abbreviation_budo]],3,FALSE),"")</f>
        <v/>
      </c>
      <c r="BN553" s="51" t="str">
        <f>IFERROR(VLOOKUP(BM553,abbreviation[[description_german]:[abbreviation_budo]],3,FALSE),"")</f>
        <v/>
      </c>
      <c r="BO553" s="31"/>
      <c r="BQ553" s="51" t="str">
        <f>IFERROR(VLOOKUP(BP553,abbreviation[[description_german]:[abbreviation_budo]],3,FALSE),"")</f>
        <v/>
      </c>
      <c r="BR553" s="57" t="str">
        <f t="shared" si="77"/>
        <v>_</v>
      </c>
      <c r="BU553" s="53" t="str">
        <f>IFERROR(VLOOKUP(BT553,abbreviation[[description_german]:[abbreviation_budo]],3,FALSE),"")</f>
        <v/>
      </c>
      <c r="BV553" s="60" t="str">
        <f t="shared" si="78"/>
        <v>_</v>
      </c>
      <c r="BY553" s="48" t="str">
        <f>IFERROR(VLOOKUP(BX553,category[[category_name_german]:[abbreviation_category_budo]],3,FALSE),"")</f>
        <v/>
      </c>
      <c r="CB553" s="48" t="str">
        <f>IFERROR(VLOOKUP(CA553,category[[category_name_german]:[abbreviation_category_budo]],3,FALSE),"")</f>
        <v/>
      </c>
      <c r="CE553" s="48" t="str">
        <f>IFERROR(VLOOKUP(CD553,category[[category_name_german]:[abbreviation_category_budo]],3,FALSE),"")</f>
        <v/>
      </c>
      <c r="CH553" s="48" t="str">
        <f>IFERROR(VLOOKUP(CG553,category[[category_name_german]:[abbreviation_category_budo]],3,FALSE),"")</f>
        <v/>
      </c>
      <c r="CK553" s="48" t="str">
        <f>IFERROR(VLOOKUP(CJ553,category[[category_name_german]:[abbreviation_category_budo]],3,FALSE),"")</f>
        <v/>
      </c>
      <c r="CM553" s="49" t="str">
        <f t="shared" si="79"/>
        <v/>
      </c>
      <c r="CO553" s="63" t="str">
        <f t="shared" si="80"/>
        <v/>
      </c>
    </row>
    <row r="554" spans="4:93" x14ac:dyDescent="0.25">
      <c r="D554" s="48" t="str">
        <f>IFERROR(VLOOKUP(C554,category[[category_name_german]:[abbreviation_category_budo]],3,FALSE),"")</f>
        <v/>
      </c>
      <c r="G554" s="48" t="str">
        <f>IFERROR(VLOOKUP(F554,category[[category_name_german]:[abbreviation_category_budo]],3,FALSE),"")</f>
        <v/>
      </c>
      <c r="J554" s="48" t="str">
        <f>IFERROR(VLOOKUP(I554,category[[category_name_german]:[abbreviation_category_budo]],3,FALSE),"")</f>
        <v/>
      </c>
      <c r="M554" s="48" t="str">
        <f>IFERROR(VLOOKUP(L554,category[[category_name_german]:[abbreviation_category_budo]],3,FALSE),"")</f>
        <v/>
      </c>
      <c r="P554" s="48" t="str">
        <f>IFERROR(VLOOKUP(O554,category[[category_name_german]:[abbreviation_category_budo]],3,FALSE),"")</f>
        <v/>
      </c>
      <c r="R554" s="49" t="str">
        <f t="shared" si="72"/>
        <v/>
      </c>
      <c r="U554" s="48" t="str">
        <f>IFERROR(VLOOKUP(T554,abbreviation[[description_german]:[abbreviation_budo]],3,FALSE),"")</f>
        <v/>
      </c>
      <c r="X554" s="51" t="str">
        <f>IFERROR(VLOOKUP(W554,abbreviation[[description_german]:[abbreviation_budo]],3,FALSE),"")</f>
        <v/>
      </c>
      <c r="Y554" s="33"/>
      <c r="AA554" s="49" t="str">
        <f t="shared" si="73"/>
        <v/>
      </c>
      <c r="AD554" s="48" t="str">
        <f>IFERROR(VLOOKUP(AC554,abbreviation[[description_german]:[abbreviation_budo]],3,FALSE),"")</f>
        <v/>
      </c>
      <c r="AG554" s="54" t="str">
        <f>IFERROR(VLOOKUP(AF554,abbreviation[[description_german]:[abbreviation_budo]],3,FALSE),"")</f>
        <v/>
      </c>
      <c r="AJ554" s="49" t="str">
        <f t="shared" si="74"/>
        <v>_</v>
      </c>
      <c r="AM554" s="48" t="str">
        <f>IFERROR(VLOOKUP(AL554,abbreviation[[description_german]:[abbreviation_budo]],3,FALSE),"")</f>
        <v/>
      </c>
      <c r="AP554" s="54" t="str">
        <f>IFERROR(VLOOKUP(AO554,abbreviation[[description_german]:[abbreviation_budo]],3,FALSE),"")</f>
        <v/>
      </c>
      <c r="AS554" s="49" t="str">
        <f t="shared" si="75"/>
        <v>_</v>
      </c>
      <c r="AV554" s="53" t="str">
        <f>IFERROR(VLOOKUP(AU554,abbreviation[[description_german]:[abbreviation_budo]],3,FALSE),"")</f>
        <v/>
      </c>
      <c r="AY554" s="51" t="str">
        <f>IFERROR(VLOOKUP(AX554,abbreviation[[description_german]:[abbreviation_budo]],3,FALSE),"")</f>
        <v/>
      </c>
      <c r="BB554" s="51" t="str">
        <f>IFERROR(VLOOKUP(BA554,abbreviation[[description_german]:[abbreviation_budo]],3,FALSE),"")</f>
        <v/>
      </c>
      <c r="BE554" s="51" t="str">
        <f>IFERROR(VLOOKUP(BD554,abbreviation[[description_german]:[abbreviation_budo]],3,FALSE),"")</f>
        <v/>
      </c>
      <c r="BG554" s="38"/>
      <c r="BH554" s="49" t="str">
        <f t="shared" si="76"/>
        <v>_</v>
      </c>
      <c r="BK554" s="53" t="str">
        <f>IFERROR(VLOOKUP(BJ554,abbreviation[[description_german]:[abbreviation_budo]],3,FALSE),"")</f>
        <v/>
      </c>
      <c r="BN554" s="51" t="str">
        <f>IFERROR(VLOOKUP(BM554,abbreviation[[description_german]:[abbreviation_budo]],3,FALSE),"")</f>
        <v/>
      </c>
      <c r="BO554" s="31"/>
      <c r="BQ554" s="51" t="str">
        <f>IFERROR(VLOOKUP(BP554,abbreviation[[description_german]:[abbreviation_budo]],3,FALSE),"")</f>
        <v/>
      </c>
      <c r="BR554" s="57" t="str">
        <f t="shared" si="77"/>
        <v>_</v>
      </c>
      <c r="BU554" s="53" t="str">
        <f>IFERROR(VLOOKUP(BT554,abbreviation[[description_german]:[abbreviation_budo]],3,FALSE),"")</f>
        <v/>
      </c>
      <c r="BV554" s="60" t="str">
        <f t="shared" si="78"/>
        <v>_</v>
      </c>
      <c r="BY554" s="48" t="str">
        <f>IFERROR(VLOOKUP(BX554,category[[category_name_german]:[abbreviation_category_budo]],3,FALSE),"")</f>
        <v/>
      </c>
      <c r="CB554" s="48" t="str">
        <f>IFERROR(VLOOKUP(CA554,category[[category_name_german]:[abbreviation_category_budo]],3,FALSE),"")</f>
        <v/>
      </c>
      <c r="CE554" s="48" t="str">
        <f>IFERROR(VLOOKUP(CD554,category[[category_name_german]:[abbreviation_category_budo]],3,FALSE),"")</f>
        <v/>
      </c>
      <c r="CH554" s="48" t="str">
        <f>IFERROR(VLOOKUP(CG554,category[[category_name_german]:[abbreviation_category_budo]],3,FALSE),"")</f>
        <v/>
      </c>
      <c r="CK554" s="48" t="str">
        <f>IFERROR(VLOOKUP(CJ554,category[[category_name_german]:[abbreviation_category_budo]],3,FALSE),"")</f>
        <v/>
      </c>
      <c r="CM554" s="49" t="str">
        <f t="shared" si="79"/>
        <v/>
      </c>
      <c r="CO554" s="63" t="str">
        <f t="shared" si="80"/>
        <v/>
      </c>
    </row>
    <row r="555" spans="4:93" x14ac:dyDescent="0.25">
      <c r="D555" s="48" t="str">
        <f>IFERROR(VLOOKUP(C555,category[[category_name_german]:[abbreviation_category_budo]],3,FALSE),"")</f>
        <v/>
      </c>
      <c r="G555" s="48" t="str">
        <f>IFERROR(VLOOKUP(F555,category[[category_name_german]:[abbreviation_category_budo]],3,FALSE),"")</f>
        <v/>
      </c>
      <c r="J555" s="48" t="str">
        <f>IFERROR(VLOOKUP(I555,category[[category_name_german]:[abbreviation_category_budo]],3,FALSE),"")</f>
        <v/>
      </c>
      <c r="M555" s="48" t="str">
        <f>IFERROR(VLOOKUP(L555,category[[category_name_german]:[abbreviation_category_budo]],3,FALSE),"")</f>
        <v/>
      </c>
      <c r="P555" s="48" t="str">
        <f>IFERROR(VLOOKUP(O555,category[[category_name_german]:[abbreviation_category_budo]],3,FALSE),"")</f>
        <v/>
      </c>
      <c r="R555" s="49" t="str">
        <f t="shared" si="72"/>
        <v/>
      </c>
      <c r="U555" s="48" t="str">
        <f>IFERROR(VLOOKUP(T555,abbreviation[[description_german]:[abbreviation_budo]],3,FALSE),"")</f>
        <v/>
      </c>
      <c r="X555" s="51" t="str">
        <f>IFERROR(VLOOKUP(W555,abbreviation[[description_german]:[abbreviation_budo]],3,FALSE),"")</f>
        <v/>
      </c>
      <c r="Y555" s="33"/>
      <c r="AA555" s="49" t="str">
        <f t="shared" si="73"/>
        <v/>
      </c>
      <c r="AD555" s="48" t="str">
        <f>IFERROR(VLOOKUP(AC555,abbreviation[[description_german]:[abbreviation_budo]],3,FALSE),"")</f>
        <v/>
      </c>
      <c r="AG555" s="54" t="str">
        <f>IFERROR(VLOOKUP(AF555,abbreviation[[description_german]:[abbreviation_budo]],3,FALSE),"")</f>
        <v/>
      </c>
      <c r="AJ555" s="49" t="str">
        <f t="shared" si="74"/>
        <v>_</v>
      </c>
      <c r="AM555" s="48" t="str">
        <f>IFERROR(VLOOKUP(AL555,abbreviation[[description_german]:[abbreviation_budo]],3,FALSE),"")</f>
        <v/>
      </c>
      <c r="AP555" s="54" t="str">
        <f>IFERROR(VLOOKUP(AO555,abbreviation[[description_german]:[abbreviation_budo]],3,FALSE),"")</f>
        <v/>
      </c>
      <c r="AS555" s="49" t="str">
        <f t="shared" si="75"/>
        <v>_</v>
      </c>
      <c r="AV555" s="53" t="str">
        <f>IFERROR(VLOOKUP(AU555,abbreviation[[description_german]:[abbreviation_budo]],3,FALSE),"")</f>
        <v/>
      </c>
      <c r="AY555" s="51" t="str">
        <f>IFERROR(VLOOKUP(AX555,abbreviation[[description_german]:[abbreviation_budo]],3,FALSE),"")</f>
        <v/>
      </c>
      <c r="BB555" s="51" t="str">
        <f>IFERROR(VLOOKUP(BA555,abbreviation[[description_german]:[abbreviation_budo]],3,FALSE),"")</f>
        <v/>
      </c>
      <c r="BE555" s="51" t="str">
        <f>IFERROR(VLOOKUP(BD555,abbreviation[[description_german]:[abbreviation_budo]],3,FALSE),"")</f>
        <v/>
      </c>
      <c r="BG555" s="38"/>
      <c r="BH555" s="49" t="str">
        <f t="shared" si="76"/>
        <v>_</v>
      </c>
      <c r="BK555" s="53" t="str">
        <f>IFERROR(VLOOKUP(BJ555,abbreviation[[description_german]:[abbreviation_budo]],3,FALSE),"")</f>
        <v/>
      </c>
      <c r="BN555" s="51" t="str">
        <f>IFERROR(VLOOKUP(BM555,abbreviation[[description_german]:[abbreviation_budo]],3,FALSE),"")</f>
        <v/>
      </c>
      <c r="BO555" s="31"/>
      <c r="BQ555" s="51" t="str">
        <f>IFERROR(VLOOKUP(BP555,abbreviation[[description_german]:[abbreviation_budo]],3,FALSE),"")</f>
        <v/>
      </c>
      <c r="BR555" s="57" t="str">
        <f t="shared" si="77"/>
        <v>_</v>
      </c>
      <c r="BU555" s="53" t="str">
        <f>IFERROR(VLOOKUP(BT555,abbreviation[[description_german]:[abbreviation_budo]],3,FALSE),"")</f>
        <v/>
      </c>
      <c r="BV555" s="60" t="str">
        <f t="shared" si="78"/>
        <v>_</v>
      </c>
      <c r="BY555" s="48" t="str">
        <f>IFERROR(VLOOKUP(BX555,category[[category_name_german]:[abbreviation_category_budo]],3,FALSE),"")</f>
        <v/>
      </c>
      <c r="CB555" s="48" t="str">
        <f>IFERROR(VLOOKUP(CA555,category[[category_name_german]:[abbreviation_category_budo]],3,FALSE),"")</f>
        <v/>
      </c>
      <c r="CE555" s="48" t="str">
        <f>IFERROR(VLOOKUP(CD555,category[[category_name_german]:[abbreviation_category_budo]],3,FALSE),"")</f>
        <v/>
      </c>
      <c r="CH555" s="48" t="str">
        <f>IFERROR(VLOOKUP(CG555,category[[category_name_german]:[abbreviation_category_budo]],3,FALSE),"")</f>
        <v/>
      </c>
      <c r="CK555" s="48" t="str">
        <f>IFERROR(VLOOKUP(CJ555,category[[category_name_german]:[abbreviation_category_budo]],3,FALSE),"")</f>
        <v/>
      </c>
      <c r="CM555" s="49" t="str">
        <f t="shared" si="79"/>
        <v/>
      </c>
      <c r="CO555" s="63" t="str">
        <f t="shared" si="80"/>
        <v/>
      </c>
    </row>
    <row r="556" spans="4:93" x14ac:dyDescent="0.25">
      <c r="D556" s="48" t="str">
        <f>IFERROR(VLOOKUP(C556,category[[category_name_german]:[abbreviation_category_budo]],3,FALSE),"")</f>
        <v/>
      </c>
      <c r="G556" s="48" t="str">
        <f>IFERROR(VLOOKUP(F556,category[[category_name_german]:[abbreviation_category_budo]],3,FALSE),"")</f>
        <v/>
      </c>
      <c r="J556" s="48" t="str">
        <f>IFERROR(VLOOKUP(I556,category[[category_name_german]:[abbreviation_category_budo]],3,FALSE),"")</f>
        <v/>
      </c>
      <c r="M556" s="48" t="str">
        <f>IFERROR(VLOOKUP(L556,category[[category_name_german]:[abbreviation_category_budo]],3,FALSE),"")</f>
        <v/>
      </c>
      <c r="P556" s="48" t="str">
        <f>IFERROR(VLOOKUP(O556,category[[category_name_german]:[abbreviation_category_budo]],3,FALSE),"")</f>
        <v/>
      </c>
      <c r="R556" s="49" t="str">
        <f t="shared" si="72"/>
        <v/>
      </c>
      <c r="U556" s="48" t="str">
        <f>IFERROR(VLOOKUP(T556,abbreviation[[description_german]:[abbreviation_budo]],3,FALSE),"")</f>
        <v/>
      </c>
      <c r="X556" s="51" t="str">
        <f>IFERROR(VLOOKUP(W556,abbreviation[[description_german]:[abbreviation_budo]],3,FALSE),"")</f>
        <v/>
      </c>
      <c r="Y556" s="33"/>
      <c r="AA556" s="49" t="str">
        <f t="shared" si="73"/>
        <v/>
      </c>
      <c r="AD556" s="48" t="str">
        <f>IFERROR(VLOOKUP(AC556,abbreviation[[description_german]:[abbreviation_budo]],3,FALSE),"")</f>
        <v/>
      </c>
      <c r="AG556" s="54" t="str">
        <f>IFERROR(VLOOKUP(AF556,abbreviation[[description_german]:[abbreviation_budo]],3,FALSE),"")</f>
        <v/>
      </c>
      <c r="AJ556" s="49" t="str">
        <f t="shared" si="74"/>
        <v>_</v>
      </c>
      <c r="AM556" s="48" t="str">
        <f>IFERROR(VLOOKUP(AL556,abbreviation[[description_german]:[abbreviation_budo]],3,FALSE),"")</f>
        <v/>
      </c>
      <c r="AP556" s="54" t="str">
        <f>IFERROR(VLOOKUP(AO556,abbreviation[[description_german]:[abbreviation_budo]],3,FALSE),"")</f>
        <v/>
      </c>
      <c r="AS556" s="49" t="str">
        <f t="shared" si="75"/>
        <v>_</v>
      </c>
      <c r="AV556" s="53" t="str">
        <f>IFERROR(VLOOKUP(AU556,abbreviation[[description_german]:[abbreviation_budo]],3,FALSE),"")</f>
        <v/>
      </c>
      <c r="AY556" s="51" t="str">
        <f>IFERROR(VLOOKUP(AX556,abbreviation[[description_german]:[abbreviation_budo]],3,FALSE),"")</f>
        <v/>
      </c>
      <c r="BB556" s="51" t="str">
        <f>IFERROR(VLOOKUP(BA556,abbreviation[[description_german]:[abbreviation_budo]],3,FALSE),"")</f>
        <v/>
      </c>
      <c r="BE556" s="51" t="str">
        <f>IFERROR(VLOOKUP(BD556,abbreviation[[description_german]:[abbreviation_budo]],3,FALSE),"")</f>
        <v/>
      </c>
      <c r="BG556" s="38"/>
      <c r="BH556" s="49" t="str">
        <f t="shared" si="76"/>
        <v>_</v>
      </c>
      <c r="BK556" s="53" t="str">
        <f>IFERROR(VLOOKUP(BJ556,abbreviation[[description_german]:[abbreviation_budo]],3,FALSE),"")</f>
        <v/>
      </c>
      <c r="BN556" s="51" t="str">
        <f>IFERROR(VLOOKUP(BM556,abbreviation[[description_german]:[abbreviation_budo]],3,FALSE),"")</f>
        <v/>
      </c>
      <c r="BO556" s="31"/>
      <c r="BQ556" s="51" t="str">
        <f>IFERROR(VLOOKUP(BP556,abbreviation[[description_german]:[abbreviation_budo]],3,FALSE),"")</f>
        <v/>
      </c>
      <c r="BR556" s="57" t="str">
        <f t="shared" si="77"/>
        <v>_</v>
      </c>
      <c r="BU556" s="53" t="str">
        <f>IFERROR(VLOOKUP(BT556,abbreviation[[description_german]:[abbreviation_budo]],3,FALSE),"")</f>
        <v/>
      </c>
      <c r="BV556" s="60" t="str">
        <f t="shared" si="78"/>
        <v>_</v>
      </c>
      <c r="BY556" s="48" t="str">
        <f>IFERROR(VLOOKUP(BX556,category[[category_name_german]:[abbreviation_category_budo]],3,FALSE),"")</f>
        <v/>
      </c>
      <c r="CB556" s="48" t="str">
        <f>IFERROR(VLOOKUP(CA556,category[[category_name_german]:[abbreviation_category_budo]],3,FALSE),"")</f>
        <v/>
      </c>
      <c r="CE556" s="48" t="str">
        <f>IFERROR(VLOOKUP(CD556,category[[category_name_german]:[abbreviation_category_budo]],3,FALSE),"")</f>
        <v/>
      </c>
      <c r="CH556" s="48" t="str">
        <f>IFERROR(VLOOKUP(CG556,category[[category_name_german]:[abbreviation_category_budo]],3,FALSE),"")</f>
        <v/>
      </c>
      <c r="CK556" s="48" t="str">
        <f>IFERROR(VLOOKUP(CJ556,category[[category_name_german]:[abbreviation_category_budo]],3,FALSE),"")</f>
        <v/>
      </c>
      <c r="CM556" s="49" t="str">
        <f t="shared" si="79"/>
        <v/>
      </c>
      <c r="CO556" s="63" t="str">
        <f t="shared" si="80"/>
        <v/>
      </c>
    </row>
    <row r="557" spans="4:93" x14ac:dyDescent="0.25">
      <c r="D557" s="48" t="str">
        <f>IFERROR(VLOOKUP(C557,category[[category_name_german]:[abbreviation_category_budo]],3,FALSE),"")</f>
        <v/>
      </c>
      <c r="G557" s="48" t="str">
        <f>IFERROR(VLOOKUP(F557,category[[category_name_german]:[abbreviation_category_budo]],3,FALSE),"")</f>
        <v/>
      </c>
      <c r="J557" s="48" t="str">
        <f>IFERROR(VLOOKUP(I557,category[[category_name_german]:[abbreviation_category_budo]],3,FALSE),"")</f>
        <v/>
      </c>
      <c r="M557" s="48" t="str">
        <f>IFERROR(VLOOKUP(L557,category[[category_name_german]:[abbreviation_category_budo]],3,FALSE),"")</f>
        <v/>
      </c>
      <c r="P557" s="48" t="str">
        <f>IFERROR(VLOOKUP(O557,category[[category_name_german]:[abbreviation_category_budo]],3,FALSE),"")</f>
        <v/>
      </c>
      <c r="R557" s="49" t="str">
        <f t="shared" si="72"/>
        <v/>
      </c>
      <c r="U557" s="48" t="str">
        <f>IFERROR(VLOOKUP(T557,abbreviation[[description_german]:[abbreviation_budo]],3,FALSE),"")</f>
        <v/>
      </c>
      <c r="X557" s="51" t="str">
        <f>IFERROR(VLOOKUP(W557,abbreviation[[description_german]:[abbreviation_budo]],3,FALSE),"")</f>
        <v/>
      </c>
      <c r="Y557" s="33"/>
      <c r="AA557" s="49" t="str">
        <f t="shared" si="73"/>
        <v/>
      </c>
      <c r="AD557" s="48" t="str">
        <f>IFERROR(VLOOKUP(AC557,abbreviation[[description_german]:[abbreviation_budo]],3,FALSE),"")</f>
        <v/>
      </c>
      <c r="AG557" s="54" t="str">
        <f>IFERROR(VLOOKUP(AF557,abbreviation[[description_german]:[abbreviation_budo]],3,FALSE),"")</f>
        <v/>
      </c>
      <c r="AJ557" s="49" t="str">
        <f t="shared" si="74"/>
        <v>_</v>
      </c>
      <c r="AM557" s="48" t="str">
        <f>IFERROR(VLOOKUP(AL557,abbreviation[[description_german]:[abbreviation_budo]],3,FALSE),"")</f>
        <v/>
      </c>
      <c r="AP557" s="54" t="str">
        <f>IFERROR(VLOOKUP(AO557,abbreviation[[description_german]:[abbreviation_budo]],3,FALSE),"")</f>
        <v/>
      </c>
      <c r="AS557" s="49" t="str">
        <f t="shared" si="75"/>
        <v>_</v>
      </c>
      <c r="AV557" s="53" t="str">
        <f>IFERROR(VLOOKUP(AU557,abbreviation[[description_german]:[abbreviation_budo]],3,FALSE),"")</f>
        <v/>
      </c>
      <c r="AY557" s="51" t="str">
        <f>IFERROR(VLOOKUP(AX557,abbreviation[[description_german]:[abbreviation_budo]],3,FALSE),"")</f>
        <v/>
      </c>
      <c r="BB557" s="51" t="str">
        <f>IFERROR(VLOOKUP(BA557,abbreviation[[description_german]:[abbreviation_budo]],3,FALSE),"")</f>
        <v/>
      </c>
      <c r="BE557" s="51" t="str">
        <f>IFERROR(VLOOKUP(BD557,abbreviation[[description_german]:[abbreviation_budo]],3,FALSE),"")</f>
        <v/>
      </c>
      <c r="BG557" s="38"/>
      <c r="BH557" s="49" t="str">
        <f t="shared" si="76"/>
        <v>_</v>
      </c>
      <c r="BK557" s="53" t="str">
        <f>IFERROR(VLOOKUP(BJ557,abbreviation[[description_german]:[abbreviation_budo]],3,FALSE),"")</f>
        <v/>
      </c>
      <c r="BN557" s="51" t="str">
        <f>IFERROR(VLOOKUP(BM557,abbreviation[[description_german]:[abbreviation_budo]],3,FALSE),"")</f>
        <v/>
      </c>
      <c r="BO557" s="31"/>
      <c r="BQ557" s="51" t="str">
        <f>IFERROR(VLOOKUP(BP557,abbreviation[[description_german]:[abbreviation_budo]],3,FALSE),"")</f>
        <v/>
      </c>
      <c r="BR557" s="57" t="str">
        <f t="shared" si="77"/>
        <v>_</v>
      </c>
      <c r="BU557" s="53" t="str">
        <f>IFERROR(VLOOKUP(BT557,abbreviation[[description_german]:[abbreviation_budo]],3,FALSE),"")</f>
        <v/>
      </c>
      <c r="BV557" s="60" t="str">
        <f t="shared" si="78"/>
        <v>_</v>
      </c>
      <c r="BY557" s="48" t="str">
        <f>IFERROR(VLOOKUP(BX557,category[[category_name_german]:[abbreviation_category_budo]],3,FALSE),"")</f>
        <v/>
      </c>
      <c r="CB557" s="48" t="str">
        <f>IFERROR(VLOOKUP(CA557,category[[category_name_german]:[abbreviation_category_budo]],3,FALSE),"")</f>
        <v/>
      </c>
      <c r="CE557" s="48" t="str">
        <f>IFERROR(VLOOKUP(CD557,category[[category_name_german]:[abbreviation_category_budo]],3,FALSE),"")</f>
        <v/>
      </c>
      <c r="CH557" s="48" t="str">
        <f>IFERROR(VLOOKUP(CG557,category[[category_name_german]:[abbreviation_category_budo]],3,FALSE),"")</f>
        <v/>
      </c>
      <c r="CK557" s="48" t="str">
        <f>IFERROR(VLOOKUP(CJ557,category[[category_name_german]:[abbreviation_category_budo]],3,FALSE),"")</f>
        <v/>
      </c>
      <c r="CM557" s="49" t="str">
        <f t="shared" si="79"/>
        <v/>
      </c>
      <c r="CO557" s="63" t="str">
        <f t="shared" si="80"/>
        <v/>
      </c>
    </row>
    <row r="558" spans="4:93" x14ac:dyDescent="0.25">
      <c r="D558" s="48" t="str">
        <f>IFERROR(VLOOKUP(C558,category[[category_name_german]:[abbreviation_category_budo]],3,FALSE),"")</f>
        <v/>
      </c>
      <c r="G558" s="48" t="str">
        <f>IFERROR(VLOOKUP(F558,category[[category_name_german]:[abbreviation_category_budo]],3,FALSE),"")</f>
        <v/>
      </c>
      <c r="J558" s="48" t="str">
        <f>IFERROR(VLOOKUP(I558,category[[category_name_german]:[abbreviation_category_budo]],3,FALSE),"")</f>
        <v/>
      </c>
      <c r="M558" s="48" t="str">
        <f>IFERROR(VLOOKUP(L558,category[[category_name_german]:[abbreviation_category_budo]],3,FALSE),"")</f>
        <v/>
      </c>
      <c r="P558" s="48" t="str">
        <f>IFERROR(VLOOKUP(O558,category[[category_name_german]:[abbreviation_category_budo]],3,FALSE),"")</f>
        <v/>
      </c>
      <c r="R558" s="49" t="str">
        <f t="shared" si="72"/>
        <v/>
      </c>
      <c r="U558" s="48" t="str">
        <f>IFERROR(VLOOKUP(T558,abbreviation[[description_german]:[abbreviation_budo]],3,FALSE),"")</f>
        <v/>
      </c>
      <c r="X558" s="51" t="str">
        <f>IFERROR(VLOOKUP(W558,abbreviation[[description_german]:[abbreviation_budo]],3,FALSE),"")</f>
        <v/>
      </c>
      <c r="Y558" s="33"/>
      <c r="AA558" s="49" t="str">
        <f t="shared" si="73"/>
        <v/>
      </c>
      <c r="AD558" s="48" t="str">
        <f>IFERROR(VLOOKUP(AC558,abbreviation[[description_german]:[abbreviation_budo]],3,FALSE),"")</f>
        <v/>
      </c>
      <c r="AG558" s="54" t="str">
        <f>IFERROR(VLOOKUP(AF558,abbreviation[[description_german]:[abbreviation_budo]],3,FALSE),"")</f>
        <v/>
      </c>
      <c r="AJ558" s="49" t="str">
        <f t="shared" si="74"/>
        <v>_</v>
      </c>
      <c r="AM558" s="48" t="str">
        <f>IFERROR(VLOOKUP(AL558,abbreviation[[description_german]:[abbreviation_budo]],3,FALSE),"")</f>
        <v/>
      </c>
      <c r="AP558" s="54" t="str">
        <f>IFERROR(VLOOKUP(AO558,abbreviation[[description_german]:[abbreviation_budo]],3,FALSE),"")</f>
        <v/>
      </c>
      <c r="AS558" s="49" t="str">
        <f t="shared" si="75"/>
        <v>_</v>
      </c>
      <c r="AV558" s="53" t="str">
        <f>IFERROR(VLOOKUP(AU558,abbreviation[[description_german]:[abbreviation_budo]],3,FALSE),"")</f>
        <v/>
      </c>
      <c r="AY558" s="51" t="str">
        <f>IFERROR(VLOOKUP(AX558,abbreviation[[description_german]:[abbreviation_budo]],3,FALSE),"")</f>
        <v/>
      </c>
      <c r="BB558" s="51" t="str">
        <f>IFERROR(VLOOKUP(BA558,abbreviation[[description_german]:[abbreviation_budo]],3,FALSE),"")</f>
        <v/>
      </c>
      <c r="BE558" s="51" t="str">
        <f>IFERROR(VLOOKUP(BD558,abbreviation[[description_german]:[abbreviation_budo]],3,FALSE),"")</f>
        <v/>
      </c>
      <c r="BG558" s="38"/>
      <c r="BH558" s="49" t="str">
        <f t="shared" si="76"/>
        <v>_</v>
      </c>
      <c r="BK558" s="53" t="str">
        <f>IFERROR(VLOOKUP(BJ558,abbreviation[[description_german]:[abbreviation_budo]],3,FALSE),"")</f>
        <v/>
      </c>
      <c r="BN558" s="51" t="str">
        <f>IFERROR(VLOOKUP(BM558,abbreviation[[description_german]:[abbreviation_budo]],3,FALSE),"")</f>
        <v/>
      </c>
      <c r="BO558" s="31"/>
      <c r="BQ558" s="51" t="str">
        <f>IFERROR(VLOOKUP(BP558,abbreviation[[description_german]:[abbreviation_budo]],3,FALSE),"")</f>
        <v/>
      </c>
      <c r="BR558" s="57" t="str">
        <f t="shared" si="77"/>
        <v>_</v>
      </c>
      <c r="BU558" s="53" t="str">
        <f>IFERROR(VLOOKUP(BT558,abbreviation[[description_german]:[abbreviation_budo]],3,FALSE),"")</f>
        <v/>
      </c>
      <c r="BV558" s="60" t="str">
        <f t="shared" si="78"/>
        <v>_</v>
      </c>
      <c r="BY558" s="48" t="str">
        <f>IFERROR(VLOOKUP(BX558,category[[category_name_german]:[abbreviation_category_budo]],3,FALSE),"")</f>
        <v/>
      </c>
      <c r="CB558" s="48" t="str">
        <f>IFERROR(VLOOKUP(CA558,category[[category_name_german]:[abbreviation_category_budo]],3,FALSE),"")</f>
        <v/>
      </c>
      <c r="CE558" s="48" t="str">
        <f>IFERROR(VLOOKUP(CD558,category[[category_name_german]:[abbreviation_category_budo]],3,FALSE),"")</f>
        <v/>
      </c>
      <c r="CH558" s="48" t="str">
        <f>IFERROR(VLOOKUP(CG558,category[[category_name_german]:[abbreviation_category_budo]],3,FALSE),"")</f>
        <v/>
      </c>
      <c r="CK558" s="48" t="str">
        <f>IFERROR(VLOOKUP(CJ558,category[[category_name_german]:[abbreviation_category_budo]],3,FALSE),"")</f>
        <v/>
      </c>
      <c r="CM558" s="49" t="str">
        <f t="shared" si="79"/>
        <v/>
      </c>
      <c r="CO558" s="63" t="str">
        <f t="shared" si="80"/>
        <v/>
      </c>
    </row>
    <row r="559" spans="4:93" x14ac:dyDescent="0.25">
      <c r="D559" s="48" t="str">
        <f>IFERROR(VLOOKUP(C559,category[[category_name_german]:[abbreviation_category_budo]],3,FALSE),"")</f>
        <v/>
      </c>
      <c r="G559" s="48" t="str">
        <f>IFERROR(VLOOKUP(F559,category[[category_name_german]:[abbreviation_category_budo]],3,FALSE),"")</f>
        <v/>
      </c>
      <c r="J559" s="48" t="str">
        <f>IFERROR(VLOOKUP(I559,category[[category_name_german]:[abbreviation_category_budo]],3,FALSE),"")</f>
        <v/>
      </c>
      <c r="M559" s="48" t="str">
        <f>IFERROR(VLOOKUP(L559,category[[category_name_german]:[abbreviation_category_budo]],3,FALSE),"")</f>
        <v/>
      </c>
      <c r="P559" s="48" t="str">
        <f>IFERROR(VLOOKUP(O559,category[[category_name_german]:[abbreviation_category_budo]],3,FALSE),"")</f>
        <v/>
      </c>
      <c r="R559" s="49" t="str">
        <f t="shared" si="72"/>
        <v/>
      </c>
      <c r="U559" s="48" t="str">
        <f>IFERROR(VLOOKUP(T559,abbreviation[[description_german]:[abbreviation_budo]],3,FALSE),"")</f>
        <v/>
      </c>
      <c r="X559" s="51" t="str">
        <f>IFERROR(VLOOKUP(W559,abbreviation[[description_german]:[abbreviation_budo]],3,FALSE),"")</f>
        <v/>
      </c>
      <c r="Y559" s="33"/>
      <c r="AA559" s="49" t="str">
        <f t="shared" si="73"/>
        <v/>
      </c>
      <c r="AD559" s="48" t="str">
        <f>IFERROR(VLOOKUP(AC559,abbreviation[[description_german]:[abbreviation_budo]],3,FALSE),"")</f>
        <v/>
      </c>
      <c r="AG559" s="54" t="str">
        <f>IFERROR(VLOOKUP(AF559,abbreviation[[description_german]:[abbreviation_budo]],3,FALSE),"")</f>
        <v/>
      </c>
      <c r="AJ559" s="49" t="str">
        <f t="shared" si="74"/>
        <v>_</v>
      </c>
      <c r="AM559" s="48" t="str">
        <f>IFERROR(VLOOKUP(AL559,abbreviation[[description_german]:[abbreviation_budo]],3,FALSE),"")</f>
        <v/>
      </c>
      <c r="AP559" s="54" t="str">
        <f>IFERROR(VLOOKUP(AO559,abbreviation[[description_german]:[abbreviation_budo]],3,FALSE),"")</f>
        <v/>
      </c>
      <c r="AS559" s="49" t="str">
        <f t="shared" si="75"/>
        <v>_</v>
      </c>
      <c r="AV559" s="53" t="str">
        <f>IFERROR(VLOOKUP(AU559,abbreviation[[description_german]:[abbreviation_budo]],3,FALSE),"")</f>
        <v/>
      </c>
      <c r="AY559" s="51" t="str">
        <f>IFERROR(VLOOKUP(AX559,abbreviation[[description_german]:[abbreviation_budo]],3,FALSE),"")</f>
        <v/>
      </c>
      <c r="BB559" s="51" t="str">
        <f>IFERROR(VLOOKUP(BA559,abbreviation[[description_german]:[abbreviation_budo]],3,FALSE),"")</f>
        <v/>
      </c>
      <c r="BE559" s="51" t="str">
        <f>IFERROR(VLOOKUP(BD559,abbreviation[[description_german]:[abbreviation_budo]],3,FALSE),"")</f>
        <v/>
      </c>
      <c r="BG559" s="38"/>
      <c r="BH559" s="49" t="str">
        <f t="shared" si="76"/>
        <v>_</v>
      </c>
      <c r="BK559" s="53" t="str">
        <f>IFERROR(VLOOKUP(BJ559,abbreviation[[description_german]:[abbreviation_budo]],3,FALSE),"")</f>
        <v/>
      </c>
      <c r="BN559" s="51" t="str">
        <f>IFERROR(VLOOKUP(BM559,abbreviation[[description_german]:[abbreviation_budo]],3,FALSE),"")</f>
        <v/>
      </c>
      <c r="BO559" s="31"/>
      <c r="BQ559" s="51" t="str">
        <f>IFERROR(VLOOKUP(BP559,abbreviation[[description_german]:[abbreviation_budo]],3,FALSE),"")</f>
        <v/>
      </c>
      <c r="BR559" s="57" t="str">
        <f t="shared" si="77"/>
        <v>_</v>
      </c>
      <c r="BU559" s="53" t="str">
        <f>IFERROR(VLOOKUP(BT559,abbreviation[[description_german]:[abbreviation_budo]],3,FALSE),"")</f>
        <v/>
      </c>
      <c r="BV559" s="60" t="str">
        <f t="shared" si="78"/>
        <v>_</v>
      </c>
      <c r="BY559" s="48" t="str">
        <f>IFERROR(VLOOKUP(BX559,category[[category_name_german]:[abbreviation_category_budo]],3,FALSE),"")</f>
        <v/>
      </c>
      <c r="CB559" s="48" t="str">
        <f>IFERROR(VLOOKUP(CA559,category[[category_name_german]:[abbreviation_category_budo]],3,FALSE),"")</f>
        <v/>
      </c>
      <c r="CE559" s="48" t="str">
        <f>IFERROR(VLOOKUP(CD559,category[[category_name_german]:[abbreviation_category_budo]],3,FALSE),"")</f>
        <v/>
      </c>
      <c r="CH559" s="48" t="str">
        <f>IFERROR(VLOOKUP(CG559,category[[category_name_german]:[abbreviation_category_budo]],3,FALSE),"")</f>
        <v/>
      </c>
      <c r="CK559" s="48" t="str">
        <f>IFERROR(VLOOKUP(CJ559,category[[category_name_german]:[abbreviation_category_budo]],3,FALSE),"")</f>
        <v/>
      </c>
      <c r="CM559" s="49" t="str">
        <f t="shared" si="79"/>
        <v/>
      </c>
      <c r="CO559" s="63" t="str">
        <f t="shared" si="80"/>
        <v/>
      </c>
    </row>
    <row r="560" spans="4:93" x14ac:dyDescent="0.25">
      <c r="D560" s="48" t="str">
        <f>IFERROR(VLOOKUP(C560,category[[category_name_german]:[abbreviation_category_budo]],3,FALSE),"")</f>
        <v/>
      </c>
      <c r="G560" s="48" t="str">
        <f>IFERROR(VLOOKUP(F560,category[[category_name_german]:[abbreviation_category_budo]],3,FALSE),"")</f>
        <v/>
      </c>
      <c r="J560" s="48" t="str">
        <f>IFERROR(VLOOKUP(I560,category[[category_name_german]:[abbreviation_category_budo]],3,FALSE),"")</f>
        <v/>
      </c>
      <c r="M560" s="48" t="str">
        <f>IFERROR(VLOOKUP(L560,category[[category_name_german]:[abbreviation_category_budo]],3,FALSE),"")</f>
        <v/>
      </c>
      <c r="P560" s="48" t="str">
        <f>IFERROR(VLOOKUP(O560,category[[category_name_german]:[abbreviation_category_budo]],3,FALSE),"")</f>
        <v/>
      </c>
      <c r="R560" s="49" t="str">
        <f t="shared" si="72"/>
        <v/>
      </c>
      <c r="U560" s="48" t="str">
        <f>IFERROR(VLOOKUP(T560,abbreviation[[description_german]:[abbreviation_budo]],3,FALSE),"")</f>
        <v/>
      </c>
      <c r="X560" s="51" t="str">
        <f>IFERROR(VLOOKUP(W560,abbreviation[[description_german]:[abbreviation_budo]],3,FALSE),"")</f>
        <v/>
      </c>
      <c r="Y560" s="33"/>
      <c r="AA560" s="49" t="str">
        <f t="shared" si="73"/>
        <v/>
      </c>
      <c r="AD560" s="48" t="str">
        <f>IFERROR(VLOOKUP(AC560,abbreviation[[description_german]:[abbreviation_budo]],3,FALSE),"")</f>
        <v/>
      </c>
      <c r="AG560" s="54" t="str">
        <f>IFERROR(VLOOKUP(AF560,abbreviation[[description_german]:[abbreviation_budo]],3,FALSE),"")</f>
        <v/>
      </c>
      <c r="AJ560" s="49" t="str">
        <f t="shared" si="74"/>
        <v>_</v>
      </c>
      <c r="AM560" s="48" t="str">
        <f>IFERROR(VLOOKUP(AL560,abbreviation[[description_german]:[abbreviation_budo]],3,FALSE),"")</f>
        <v/>
      </c>
      <c r="AP560" s="54" t="str">
        <f>IFERROR(VLOOKUP(AO560,abbreviation[[description_german]:[abbreviation_budo]],3,FALSE),"")</f>
        <v/>
      </c>
      <c r="AS560" s="49" t="str">
        <f t="shared" si="75"/>
        <v>_</v>
      </c>
      <c r="AV560" s="53" t="str">
        <f>IFERROR(VLOOKUP(AU560,abbreviation[[description_german]:[abbreviation_budo]],3,FALSE),"")</f>
        <v/>
      </c>
      <c r="AY560" s="51" t="str">
        <f>IFERROR(VLOOKUP(AX560,abbreviation[[description_german]:[abbreviation_budo]],3,FALSE),"")</f>
        <v/>
      </c>
      <c r="BB560" s="51" t="str">
        <f>IFERROR(VLOOKUP(BA560,abbreviation[[description_german]:[abbreviation_budo]],3,FALSE),"")</f>
        <v/>
      </c>
      <c r="BE560" s="51" t="str">
        <f>IFERROR(VLOOKUP(BD560,abbreviation[[description_german]:[abbreviation_budo]],3,FALSE),"")</f>
        <v/>
      </c>
      <c r="BG560" s="38"/>
      <c r="BH560" s="49" t="str">
        <f t="shared" si="76"/>
        <v>_</v>
      </c>
      <c r="BK560" s="53" t="str">
        <f>IFERROR(VLOOKUP(BJ560,abbreviation[[description_german]:[abbreviation_budo]],3,FALSE),"")</f>
        <v/>
      </c>
      <c r="BN560" s="51" t="str">
        <f>IFERROR(VLOOKUP(BM560,abbreviation[[description_german]:[abbreviation_budo]],3,FALSE),"")</f>
        <v/>
      </c>
      <c r="BO560" s="31"/>
      <c r="BQ560" s="51" t="str">
        <f>IFERROR(VLOOKUP(BP560,abbreviation[[description_german]:[abbreviation_budo]],3,FALSE),"")</f>
        <v/>
      </c>
      <c r="BR560" s="57" t="str">
        <f t="shared" si="77"/>
        <v>_</v>
      </c>
      <c r="BU560" s="53" t="str">
        <f>IFERROR(VLOOKUP(BT560,abbreviation[[description_german]:[abbreviation_budo]],3,FALSE),"")</f>
        <v/>
      </c>
      <c r="BV560" s="60" t="str">
        <f t="shared" si="78"/>
        <v>_</v>
      </c>
      <c r="BY560" s="48" t="str">
        <f>IFERROR(VLOOKUP(BX560,category[[category_name_german]:[abbreviation_category_budo]],3,FALSE),"")</f>
        <v/>
      </c>
      <c r="CB560" s="48" t="str">
        <f>IFERROR(VLOOKUP(CA560,category[[category_name_german]:[abbreviation_category_budo]],3,FALSE),"")</f>
        <v/>
      </c>
      <c r="CE560" s="48" t="str">
        <f>IFERROR(VLOOKUP(CD560,category[[category_name_german]:[abbreviation_category_budo]],3,FALSE),"")</f>
        <v/>
      </c>
      <c r="CH560" s="48" t="str">
        <f>IFERROR(VLOOKUP(CG560,category[[category_name_german]:[abbreviation_category_budo]],3,FALSE),"")</f>
        <v/>
      </c>
      <c r="CK560" s="48" t="str">
        <f>IFERROR(VLOOKUP(CJ560,category[[category_name_german]:[abbreviation_category_budo]],3,FALSE),"")</f>
        <v/>
      </c>
      <c r="CM560" s="49" t="str">
        <f t="shared" si="79"/>
        <v/>
      </c>
      <c r="CO560" s="63" t="str">
        <f t="shared" si="80"/>
        <v/>
      </c>
    </row>
    <row r="561" spans="4:93" x14ac:dyDescent="0.25">
      <c r="D561" s="48" t="str">
        <f>IFERROR(VLOOKUP(C561,category[[category_name_german]:[abbreviation_category_budo]],3,FALSE),"")</f>
        <v/>
      </c>
      <c r="G561" s="48" t="str">
        <f>IFERROR(VLOOKUP(F561,category[[category_name_german]:[abbreviation_category_budo]],3,FALSE),"")</f>
        <v/>
      </c>
      <c r="J561" s="48" t="str">
        <f>IFERROR(VLOOKUP(I561,category[[category_name_german]:[abbreviation_category_budo]],3,FALSE),"")</f>
        <v/>
      </c>
      <c r="M561" s="48" t="str">
        <f>IFERROR(VLOOKUP(L561,category[[category_name_german]:[abbreviation_category_budo]],3,FALSE),"")</f>
        <v/>
      </c>
      <c r="P561" s="48" t="str">
        <f>IFERROR(VLOOKUP(O561,category[[category_name_german]:[abbreviation_category_budo]],3,FALSE),"")</f>
        <v/>
      </c>
      <c r="R561" s="49" t="str">
        <f t="shared" si="72"/>
        <v/>
      </c>
      <c r="U561" s="48" t="str">
        <f>IFERROR(VLOOKUP(T561,abbreviation[[description_german]:[abbreviation_budo]],3,FALSE),"")</f>
        <v/>
      </c>
      <c r="X561" s="51" t="str">
        <f>IFERROR(VLOOKUP(W561,abbreviation[[description_german]:[abbreviation_budo]],3,FALSE),"")</f>
        <v/>
      </c>
      <c r="Y561" s="33"/>
      <c r="AA561" s="49" t="str">
        <f t="shared" si="73"/>
        <v/>
      </c>
      <c r="AD561" s="48" t="str">
        <f>IFERROR(VLOOKUP(AC561,abbreviation[[description_german]:[abbreviation_budo]],3,FALSE),"")</f>
        <v/>
      </c>
      <c r="AG561" s="54" t="str">
        <f>IFERROR(VLOOKUP(AF561,abbreviation[[description_german]:[abbreviation_budo]],3,FALSE),"")</f>
        <v/>
      </c>
      <c r="AJ561" s="49" t="str">
        <f t="shared" si="74"/>
        <v>_</v>
      </c>
      <c r="AM561" s="48" t="str">
        <f>IFERROR(VLOOKUP(AL561,abbreviation[[description_german]:[abbreviation_budo]],3,FALSE),"")</f>
        <v/>
      </c>
      <c r="AP561" s="54" t="str">
        <f>IFERROR(VLOOKUP(AO561,abbreviation[[description_german]:[abbreviation_budo]],3,FALSE),"")</f>
        <v/>
      </c>
      <c r="AS561" s="49" t="str">
        <f t="shared" si="75"/>
        <v>_</v>
      </c>
      <c r="AV561" s="53" t="str">
        <f>IFERROR(VLOOKUP(AU561,abbreviation[[description_german]:[abbreviation_budo]],3,FALSE),"")</f>
        <v/>
      </c>
      <c r="AY561" s="51" t="str">
        <f>IFERROR(VLOOKUP(AX561,abbreviation[[description_german]:[abbreviation_budo]],3,FALSE),"")</f>
        <v/>
      </c>
      <c r="BB561" s="51" t="str">
        <f>IFERROR(VLOOKUP(BA561,abbreviation[[description_german]:[abbreviation_budo]],3,FALSE),"")</f>
        <v/>
      </c>
      <c r="BE561" s="51" t="str">
        <f>IFERROR(VLOOKUP(BD561,abbreviation[[description_german]:[abbreviation_budo]],3,FALSE),"")</f>
        <v/>
      </c>
      <c r="BG561" s="38"/>
      <c r="BH561" s="49" t="str">
        <f t="shared" si="76"/>
        <v>_</v>
      </c>
      <c r="BK561" s="53" t="str">
        <f>IFERROR(VLOOKUP(BJ561,abbreviation[[description_german]:[abbreviation_budo]],3,FALSE),"")</f>
        <v/>
      </c>
      <c r="BN561" s="51" t="str">
        <f>IFERROR(VLOOKUP(BM561,abbreviation[[description_german]:[abbreviation_budo]],3,FALSE),"")</f>
        <v/>
      </c>
      <c r="BO561" s="31"/>
      <c r="BQ561" s="51" t="str">
        <f>IFERROR(VLOOKUP(BP561,abbreviation[[description_german]:[abbreviation_budo]],3,FALSE),"")</f>
        <v/>
      </c>
      <c r="BR561" s="57" t="str">
        <f t="shared" si="77"/>
        <v>_</v>
      </c>
      <c r="BU561" s="53" t="str">
        <f>IFERROR(VLOOKUP(BT561,abbreviation[[description_german]:[abbreviation_budo]],3,FALSE),"")</f>
        <v/>
      </c>
      <c r="BV561" s="60" t="str">
        <f t="shared" si="78"/>
        <v>_</v>
      </c>
      <c r="BY561" s="48" t="str">
        <f>IFERROR(VLOOKUP(BX561,category[[category_name_german]:[abbreviation_category_budo]],3,FALSE),"")</f>
        <v/>
      </c>
      <c r="CB561" s="48" t="str">
        <f>IFERROR(VLOOKUP(CA561,category[[category_name_german]:[abbreviation_category_budo]],3,FALSE),"")</f>
        <v/>
      </c>
      <c r="CE561" s="48" t="str">
        <f>IFERROR(VLOOKUP(CD561,category[[category_name_german]:[abbreviation_category_budo]],3,FALSE),"")</f>
        <v/>
      </c>
      <c r="CH561" s="48" t="str">
        <f>IFERROR(VLOOKUP(CG561,category[[category_name_german]:[abbreviation_category_budo]],3,FALSE),"")</f>
        <v/>
      </c>
      <c r="CK561" s="48" t="str">
        <f>IFERROR(VLOOKUP(CJ561,category[[category_name_german]:[abbreviation_category_budo]],3,FALSE),"")</f>
        <v/>
      </c>
      <c r="CM561" s="49" t="str">
        <f t="shared" si="79"/>
        <v/>
      </c>
      <c r="CO561" s="63" t="str">
        <f t="shared" si="80"/>
        <v/>
      </c>
    </row>
    <row r="562" spans="4:93" x14ac:dyDescent="0.25">
      <c r="D562" s="48" t="str">
        <f>IFERROR(VLOOKUP(C562,category[[category_name_german]:[abbreviation_category_budo]],3,FALSE),"")</f>
        <v/>
      </c>
      <c r="G562" s="48" t="str">
        <f>IFERROR(VLOOKUP(F562,category[[category_name_german]:[abbreviation_category_budo]],3,FALSE),"")</f>
        <v/>
      </c>
      <c r="J562" s="48" t="str">
        <f>IFERROR(VLOOKUP(I562,category[[category_name_german]:[abbreviation_category_budo]],3,FALSE),"")</f>
        <v/>
      </c>
      <c r="M562" s="48" t="str">
        <f>IFERROR(VLOOKUP(L562,category[[category_name_german]:[abbreviation_category_budo]],3,FALSE),"")</f>
        <v/>
      </c>
      <c r="P562" s="48" t="str">
        <f>IFERROR(VLOOKUP(O562,category[[category_name_german]:[abbreviation_category_budo]],3,FALSE),"")</f>
        <v/>
      </c>
      <c r="R562" s="49" t="str">
        <f t="shared" si="72"/>
        <v/>
      </c>
      <c r="U562" s="48" t="str">
        <f>IFERROR(VLOOKUP(T562,abbreviation[[description_german]:[abbreviation_budo]],3,FALSE),"")</f>
        <v/>
      </c>
      <c r="X562" s="51" t="str">
        <f>IFERROR(VLOOKUP(W562,abbreviation[[description_german]:[abbreviation_budo]],3,FALSE),"")</f>
        <v/>
      </c>
      <c r="Y562" s="33"/>
      <c r="AA562" s="49" t="str">
        <f t="shared" si="73"/>
        <v/>
      </c>
      <c r="AD562" s="48" t="str">
        <f>IFERROR(VLOOKUP(AC562,abbreviation[[description_german]:[abbreviation_budo]],3,FALSE),"")</f>
        <v/>
      </c>
      <c r="AG562" s="54" t="str">
        <f>IFERROR(VLOOKUP(AF562,abbreviation[[description_german]:[abbreviation_budo]],3,FALSE),"")</f>
        <v/>
      </c>
      <c r="AJ562" s="49" t="str">
        <f t="shared" si="74"/>
        <v>_</v>
      </c>
      <c r="AM562" s="48" t="str">
        <f>IFERROR(VLOOKUP(AL562,abbreviation[[description_german]:[abbreviation_budo]],3,FALSE),"")</f>
        <v/>
      </c>
      <c r="AP562" s="54" t="str">
        <f>IFERROR(VLOOKUP(AO562,abbreviation[[description_german]:[abbreviation_budo]],3,FALSE),"")</f>
        <v/>
      </c>
      <c r="AS562" s="49" t="str">
        <f t="shared" si="75"/>
        <v>_</v>
      </c>
      <c r="AV562" s="53" t="str">
        <f>IFERROR(VLOOKUP(AU562,abbreviation[[description_german]:[abbreviation_budo]],3,FALSE),"")</f>
        <v/>
      </c>
      <c r="AY562" s="51" t="str">
        <f>IFERROR(VLOOKUP(AX562,abbreviation[[description_german]:[abbreviation_budo]],3,FALSE),"")</f>
        <v/>
      </c>
      <c r="BB562" s="51" t="str">
        <f>IFERROR(VLOOKUP(BA562,abbreviation[[description_german]:[abbreviation_budo]],3,FALSE),"")</f>
        <v/>
      </c>
      <c r="BE562" s="51" t="str">
        <f>IFERROR(VLOOKUP(BD562,abbreviation[[description_german]:[abbreviation_budo]],3,FALSE),"")</f>
        <v/>
      </c>
      <c r="BG562" s="38"/>
      <c r="BH562" s="49" t="str">
        <f t="shared" si="76"/>
        <v>_</v>
      </c>
      <c r="BK562" s="53" t="str">
        <f>IFERROR(VLOOKUP(BJ562,abbreviation[[description_german]:[abbreviation_budo]],3,FALSE),"")</f>
        <v/>
      </c>
      <c r="BN562" s="51" t="str">
        <f>IFERROR(VLOOKUP(BM562,abbreviation[[description_german]:[abbreviation_budo]],3,FALSE),"")</f>
        <v/>
      </c>
      <c r="BO562" s="31"/>
      <c r="BQ562" s="51" t="str">
        <f>IFERROR(VLOOKUP(BP562,abbreviation[[description_german]:[abbreviation_budo]],3,FALSE),"")</f>
        <v/>
      </c>
      <c r="BR562" s="57" t="str">
        <f t="shared" si="77"/>
        <v>_</v>
      </c>
      <c r="BU562" s="53" t="str">
        <f>IFERROR(VLOOKUP(BT562,abbreviation[[description_german]:[abbreviation_budo]],3,FALSE),"")</f>
        <v/>
      </c>
      <c r="BV562" s="60" t="str">
        <f t="shared" si="78"/>
        <v>_</v>
      </c>
      <c r="BY562" s="48" t="str">
        <f>IFERROR(VLOOKUP(BX562,category[[category_name_german]:[abbreviation_category_budo]],3,FALSE),"")</f>
        <v/>
      </c>
      <c r="CB562" s="48" t="str">
        <f>IFERROR(VLOOKUP(CA562,category[[category_name_german]:[abbreviation_category_budo]],3,FALSE),"")</f>
        <v/>
      </c>
      <c r="CE562" s="48" t="str">
        <f>IFERROR(VLOOKUP(CD562,category[[category_name_german]:[abbreviation_category_budo]],3,FALSE),"")</f>
        <v/>
      </c>
      <c r="CH562" s="48" t="str">
        <f>IFERROR(VLOOKUP(CG562,category[[category_name_german]:[abbreviation_category_budo]],3,FALSE),"")</f>
        <v/>
      </c>
      <c r="CK562" s="48" t="str">
        <f>IFERROR(VLOOKUP(CJ562,category[[category_name_german]:[abbreviation_category_budo]],3,FALSE),"")</f>
        <v/>
      </c>
      <c r="CM562" s="49" t="str">
        <f t="shared" si="79"/>
        <v/>
      </c>
      <c r="CO562" s="63" t="str">
        <f t="shared" si="80"/>
        <v/>
      </c>
    </row>
    <row r="563" spans="4:93" x14ac:dyDescent="0.25">
      <c r="D563" s="48" t="str">
        <f>IFERROR(VLOOKUP(C563,category[[category_name_german]:[abbreviation_category_budo]],3,FALSE),"")</f>
        <v/>
      </c>
      <c r="G563" s="48" t="str">
        <f>IFERROR(VLOOKUP(F563,category[[category_name_german]:[abbreviation_category_budo]],3,FALSE),"")</f>
        <v/>
      </c>
      <c r="J563" s="48" t="str">
        <f>IFERROR(VLOOKUP(I563,category[[category_name_german]:[abbreviation_category_budo]],3,FALSE),"")</f>
        <v/>
      </c>
      <c r="M563" s="48" t="str">
        <f>IFERROR(VLOOKUP(L563,category[[category_name_german]:[abbreviation_category_budo]],3,FALSE),"")</f>
        <v/>
      </c>
      <c r="P563" s="48" t="str">
        <f>IFERROR(VLOOKUP(O563,category[[category_name_german]:[abbreviation_category_budo]],3,FALSE),"")</f>
        <v/>
      </c>
      <c r="R563" s="49" t="str">
        <f t="shared" si="72"/>
        <v/>
      </c>
      <c r="U563" s="48" t="str">
        <f>IFERROR(VLOOKUP(T563,abbreviation[[description_german]:[abbreviation_budo]],3,FALSE),"")</f>
        <v/>
      </c>
      <c r="X563" s="51" t="str">
        <f>IFERROR(VLOOKUP(W563,abbreviation[[description_german]:[abbreviation_budo]],3,FALSE),"")</f>
        <v/>
      </c>
      <c r="Y563" s="33"/>
      <c r="AA563" s="49" t="str">
        <f t="shared" si="73"/>
        <v/>
      </c>
      <c r="AD563" s="48" t="str">
        <f>IFERROR(VLOOKUP(AC563,abbreviation[[description_german]:[abbreviation_budo]],3,FALSE),"")</f>
        <v/>
      </c>
      <c r="AG563" s="54" t="str">
        <f>IFERROR(VLOOKUP(AF563,abbreviation[[description_german]:[abbreviation_budo]],3,FALSE),"")</f>
        <v/>
      </c>
      <c r="AJ563" s="49" t="str">
        <f t="shared" si="74"/>
        <v>_</v>
      </c>
      <c r="AM563" s="48" t="str">
        <f>IFERROR(VLOOKUP(AL563,abbreviation[[description_german]:[abbreviation_budo]],3,FALSE),"")</f>
        <v/>
      </c>
      <c r="AP563" s="54" t="str">
        <f>IFERROR(VLOOKUP(AO563,abbreviation[[description_german]:[abbreviation_budo]],3,FALSE),"")</f>
        <v/>
      </c>
      <c r="AS563" s="49" t="str">
        <f t="shared" si="75"/>
        <v>_</v>
      </c>
      <c r="AV563" s="53" t="str">
        <f>IFERROR(VLOOKUP(AU563,abbreviation[[description_german]:[abbreviation_budo]],3,FALSE),"")</f>
        <v/>
      </c>
      <c r="AY563" s="51" t="str">
        <f>IFERROR(VLOOKUP(AX563,abbreviation[[description_german]:[abbreviation_budo]],3,FALSE),"")</f>
        <v/>
      </c>
      <c r="BB563" s="51" t="str">
        <f>IFERROR(VLOOKUP(BA563,abbreviation[[description_german]:[abbreviation_budo]],3,FALSE),"")</f>
        <v/>
      </c>
      <c r="BE563" s="51" t="str">
        <f>IFERROR(VLOOKUP(BD563,abbreviation[[description_german]:[abbreviation_budo]],3,FALSE),"")</f>
        <v/>
      </c>
      <c r="BG563" s="38"/>
      <c r="BH563" s="49" t="str">
        <f t="shared" si="76"/>
        <v>_</v>
      </c>
      <c r="BK563" s="53" t="str">
        <f>IFERROR(VLOOKUP(BJ563,abbreviation[[description_german]:[abbreviation_budo]],3,FALSE),"")</f>
        <v/>
      </c>
      <c r="BN563" s="51" t="str">
        <f>IFERROR(VLOOKUP(BM563,abbreviation[[description_german]:[abbreviation_budo]],3,FALSE),"")</f>
        <v/>
      </c>
      <c r="BO563" s="31"/>
      <c r="BQ563" s="51" t="str">
        <f>IFERROR(VLOOKUP(BP563,abbreviation[[description_german]:[abbreviation_budo]],3,FALSE),"")</f>
        <v/>
      </c>
      <c r="BR563" s="57" t="str">
        <f t="shared" si="77"/>
        <v>_</v>
      </c>
      <c r="BU563" s="53" t="str">
        <f>IFERROR(VLOOKUP(BT563,abbreviation[[description_german]:[abbreviation_budo]],3,FALSE),"")</f>
        <v/>
      </c>
      <c r="BV563" s="60" t="str">
        <f t="shared" si="78"/>
        <v>_</v>
      </c>
      <c r="BY563" s="48" t="str">
        <f>IFERROR(VLOOKUP(BX563,category[[category_name_german]:[abbreviation_category_budo]],3,FALSE),"")</f>
        <v/>
      </c>
      <c r="CB563" s="48" t="str">
        <f>IFERROR(VLOOKUP(CA563,category[[category_name_german]:[abbreviation_category_budo]],3,FALSE),"")</f>
        <v/>
      </c>
      <c r="CE563" s="48" t="str">
        <f>IFERROR(VLOOKUP(CD563,category[[category_name_german]:[abbreviation_category_budo]],3,FALSE),"")</f>
        <v/>
      </c>
      <c r="CH563" s="48" t="str">
        <f>IFERROR(VLOOKUP(CG563,category[[category_name_german]:[abbreviation_category_budo]],3,FALSE),"")</f>
        <v/>
      </c>
      <c r="CK563" s="48" t="str">
        <f>IFERROR(VLOOKUP(CJ563,category[[category_name_german]:[abbreviation_category_budo]],3,FALSE),"")</f>
        <v/>
      </c>
      <c r="CM563" s="49" t="str">
        <f t="shared" si="79"/>
        <v/>
      </c>
      <c r="CO563" s="63" t="str">
        <f t="shared" si="80"/>
        <v/>
      </c>
    </row>
    <row r="564" spans="4:93" x14ac:dyDescent="0.25">
      <c r="D564" s="48" t="str">
        <f>IFERROR(VLOOKUP(C564,category[[category_name_german]:[abbreviation_category_budo]],3,FALSE),"")</f>
        <v/>
      </c>
      <c r="G564" s="48" t="str">
        <f>IFERROR(VLOOKUP(F564,category[[category_name_german]:[abbreviation_category_budo]],3,FALSE),"")</f>
        <v/>
      </c>
      <c r="J564" s="48" t="str">
        <f>IFERROR(VLOOKUP(I564,category[[category_name_german]:[abbreviation_category_budo]],3,FALSE),"")</f>
        <v/>
      </c>
      <c r="M564" s="48" t="str">
        <f>IFERROR(VLOOKUP(L564,category[[category_name_german]:[abbreviation_category_budo]],3,FALSE),"")</f>
        <v/>
      </c>
      <c r="P564" s="48" t="str">
        <f>IFERROR(VLOOKUP(O564,category[[category_name_german]:[abbreviation_category_budo]],3,FALSE),"")</f>
        <v/>
      </c>
      <c r="R564" s="49" t="str">
        <f t="shared" si="72"/>
        <v/>
      </c>
      <c r="U564" s="48" t="str">
        <f>IFERROR(VLOOKUP(T564,abbreviation[[description_german]:[abbreviation_budo]],3,FALSE),"")</f>
        <v/>
      </c>
      <c r="X564" s="51" t="str">
        <f>IFERROR(VLOOKUP(W564,abbreviation[[description_german]:[abbreviation_budo]],3,FALSE),"")</f>
        <v/>
      </c>
      <c r="Y564" s="33"/>
      <c r="AA564" s="49" t="str">
        <f t="shared" si="73"/>
        <v/>
      </c>
      <c r="AD564" s="48" t="str">
        <f>IFERROR(VLOOKUP(AC564,abbreviation[[description_german]:[abbreviation_budo]],3,FALSE),"")</f>
        <v/>
      </c>
      <c r="AG564" s="54" t="str">
        <f>IFERROR(VLOOKUP(AF564,abbreviation[[description_german]:[abbreviation_budo]],3,FALSE),"")</f>
        <v/>
      </c>
      <c r="AJ564" s="49" t="str">
        <f t="shared" si="74"/>
        <v>_</v>
      </c>
      <c r="AM564" s="48" t="str">
        <f>IFERROR(VLOOKUP(AL564,abbreviation[[description_german]:[abbreviation_budo]],3,FALSE),"")</f>
        <v/>
      </c>
      <c r="AP564" s="54" t="str">
        <f>IFERROR(VLOOKUP(AO564,abbreviation[[description_german]:[abbreviation_budo]],3,FALSE),"")</f>
        <v/>
      </c>
      <c r="AS564" s="49" t="str">
        <f t="shared" si="75"/>
        <v>_</v>
      </c>
      <c r="AV564" s="53" t="str">
        <f>IFERROR(VLOOKUP(AU564,abbreviation[[description_german]:[abbreviation_budo]],3,FALSE),"")</f>
        <v/>
      </c>
      <c r="AY564" s="51" t="str">
        <f>IFERROR(VLOOKUP(AX564,abbreviation[[description_german]:[abbreviation_budo]],3,FALSE),"")</f>
        <v/>
      </c>
      <c r="BB564" s="51" t="str">
        <f>IFERROR(VLOOKUP(BA564,abbreviation[[description_german]:[abbreviation_budo]],3,FALSE),"")</f>
        <v/>
      </c>
      <c r="BE564" s="51" t="str">
        <f>IFERROR(VLOOKUP(BD564,abbreviation[[description_german]:[abbreviation_budo]],3,FALSE),"")</f>
        <v/>
      </c>
      <c r="BG564" s="38"/>
      <c r="BH564" s="49" t="str">
        <f t="shared" si="76"/>
        <v>_</v>
      </c>
      <c r="BK564" s="53" t="str">
        <f>IFERROR(VLOOKUP(BJ564,abbreviation[[description_german]:[abbreviation_budo]],3,FALSE),"")</f>
        <v/>
      </c>
      <c r="BN564" s="51" t="str">
        <f>IFERROR(VLOOKUP(BM564,abbreviation[[description_german]:[abbreviation_budo]],3,FALSE),"")</f>
        <v/>
      </c>
      <c r="BO564" s="31"/>
      <c r="BQ564" s="51" t="str">
        <f>IFERROR(VLOOKUP(BP564,abbreviation[[description_german]:[abbreviation_budo]],3,FALSE),"")</f>
        <v/>
      </c>
      <c r="BR564" s="57" t="str">
        <f t="shared" si="77"/>
        <v>_</v>
      </c>
      <c r="BU564" s="53" t="str">
        <f>IFERROR(VLOOKUP(BT564,abbreviation[[description_german]:[abbreviation_budo]],3,FALSE),"")</f>
        <v/>
      </c>
      <c r="BV564" s="60" t="str">
        <f t="shared" si="78"/>
        <v>_</v>
      </c>
      <c r="BY564" s="48" t="str">
        <f>IFERROR(VLOOKUP(BX564,category[[category_name_german]:[abbreviation_category_budo]],3,FALSE),"")</f>
        <v/>
      </c>
      <c r="CB564" s="48" t="str">
        <f>IFERROR(VLOOKUP(CA564,category[[category_name_german]:[abbreviation_category_budo]],3,FALSE),"")</f>
        <v/>
      </c>
      <c r="CE564" s="48" t="str">
        <f>IFERROR(VLOOKUP(CD564,category[[category_name_german]:[abbreviation_category_budo]],3,FALSE),"")</f>
        <v/>
      </c>
      <c r="CH564" s="48" t="str">
        <f>IFERROR(VLOOKUP(CG564,category[[category_name_german]:[abbreviation_category_budo]],3,FALSE),"")</f>
        <v/>
      </c>
      <c r="CK564" s="48" t="str">
        <f>IFERROR(VLOOKUP(CJ564,category[[category_name_german]:[abbreviation_category_budo]],3,FALSE),"")</f>
        <v/>
      </c>
      <c r="CM564" s="49" t="str">
        <f t="shared" si="79"/>
        <v/>
      </c>
      <c r="CO564" s="63" t="str">
        <f t="shared" si="80"/>
        <v/>
      </c>
    </row>
    <row r="565" spans="4:93" x14ac:dyDescent="0.25">
      <c r="D565" s="48" t="str">
        <f>IFERROR(VLOOKUP(C565,category[[category_name_german]:[abbreviation_category_budo]],3,FALSE),"")</f>
        <v/>
      </c>
      <c r="G565" s="48" t="str">
        <f>IFERROR(VLOOKUP(F565,category[[category_name_german]:[abbreviation_category_budo]],3,FALSE),"")</f>
        <v/>
      </c>
      <c r="J565" s="48" t="str">
        <f>IFERROR(VLOOKUP(I565,category[[category_name_german]:[abbreviation_category_budo]],3,FALSE),"")</f>
        <v/>
      </c>
      <c r="M565" s="48" t="str">
        <f>IFERROR(VLOOKUP(L565,category[[category_name_german]:[abbreviation_category_budo]],3,FALSE),"")</f>
        <v/>
      </c>
      <c r="P565" s="48" t="str">
        <f>IFERROR(VLOOKUP(O565,category[[category_name_german]:[abbreviation_category_budo]],3,FALSE),"")</f>
        <v/>
      </c>
      <c r="R565" s="49" t="str">
        <f t="shared" si="72"/>
        <v/>
      </c>
      <c r="U565" s="48" t="str">
        <f>IFERROR(VLOOKUP(T565,abbreviation[[description_german]:[abbreviation_budo]],3,FALSE),"")</f>
        <v/>
      </c>
      <c r="X565" s="51" t="str">
        <f>IFERROR(VLOOKUP(W565,abbreviation[[description_german]:[abbreviation_budo]],3,FALSE),"")</f>
        <v/>
      </c>
      <c r="Y565" s="33"/>
      <c r="AA565" s="49" t="str">
        <f t="shared" si="73"/>
        <v/>
      </c>
      <c r="AD565" s="48" t="str">
        <f>IFERROR(VLOOKUP(AC565,abbreviation[[description_german]:[abbreviation_budo]],3,FALSE),"")</f>
        <v/>
      </c>
      <c r="AG565" s="54" t="str">
        <f>IFERROR(VLOOKUP(AF565,abbreviation[[description_german]:[abbreviation_budo]],3,FALSE),"")</f>
        <v/>
      </c>
      <c r="AJ565" s="49" t="str">
        <f t="shared" si="74"/>
        <v>_</v>
      </c>
      <c r="AM565" s="48" t="str">
        <f>IFERROR(VLOOKUP(AL565,abbreviation[[description_german]:[abbreviation_budo]],3,FALSE),"")</f>
        <v/>
      </c>
      <c r="AP565" s="54" t="str">
        <f>IFERROR(VLOOKUP(AO565,abbreviation[[description_german]:[abbreviation_budo]],3,FALSE),"")</f>
        <v/>
      </c>
      <c r="AS565" s="49" t="str">
        <f t="shared" si="75"/>
        <v>_</v>
      </c>
      <c r="AV565" s="53" t="str">
        <f>IFERROR(VLOOKUP(AU565,abbreviation[[description_german]:[abbreviation_budo]],3,FALSE),"")</f>
        <v/>
      </c>
      <c r="AY565" s="51" t="str">
        <f>IFERROR(VLOOKUP(AX565,abbreviation[[description_german]:[abbreviation_budo]],3,FALSE),"")</f>
        <v/>
      </c>
      <c r="BB565" s="51" t="str">
        <f>IFERROR(VLOOKUP(BA565,abbreviation[[description_german]:[abbreviation_budo]],3,FALSE),"")</f>
        <v/>
      </c>
      <c r="BE565" s="51" t="str">
        <f>IFERROR(VLOOKUP(BD565,abbreviation[[description_german]:[abbreviation_budo]],3,FALSE),"")</f>
        <v/>
      </c>
      <c r="BG565" s="38"/>
      <c r="BH565" s="49" t="str">
        <f t="shared" si="76"/>
        <v>_</v>
      </c>
      <c r="BK565" s="53" t="str">
        <f>IFERROR(VLOOKUP(BJ565,abbreviation[[description_german]:[abbreviation_budo]],3,FALSE),"")</f>
        <v/>
      </c>
      <c r="BN565" s="51" t="str">
        <f>IFERROR(VLOOKUP(BM565,abbreviation[[description_german]:[abbreviation_budo]],3,FALSE),"")</f>
        <v/>
      </c>
      <c r="BO565" s="31"/>
      <c r="BQ565" s="51" t="str">
        <f>IFERROR(VLOOKUP(BP565,abbreviation[[description_german]:[abbreviation_budo]],3,FALSE),"")</f>
        <v/>
      </c>
      <c r="BR565" s="57" t="str">
        <f t="shared" si="77"/>
        <v>_</v>
      </c>
      <c r="BU565" s="53" t="str">
        <f>IFERROR(VLOOKUP(BT565,abbreviation[[description_german]:[abbreviation_budo]],3,FALSE),"")</f>
        <v/>
      </c>
      <c r="BV565" s="60" t="str">
        <f t="shared" si="78"/>
        <v>_</v>
      </c>
      <c r="BY565" s="48" t="str">
        <f>IFERROR(VLOOKUP(BX565,category[[category_name_german]:[abbreviation_category_budo]],3,FALSE),"")</f>
        <v/>
      </c>
      <c r="CB565" s="48" t="str">
        <f>IFERROR(VLOOKUP(CA565,category[[category_name_german]:[abbreviation_category_budo]],3,FALSE),"")</f>
        <v/>
      </c>
      <c r="CE565" s="48" t="str">
        <f>IFERROR(VLOOKUP(CD565,category[[category_name_german]:[abbreviation_category_budo]],3,FALSE),"")</f>
        <v/>
      </c>
      <c r="CH565" s="48" t="str">
        <f>IFERROR(VLOOKUP(CG565,category[[category_name_german]:[abbreviation_category_budo]],3,FALSE),"")</f>
        <v/>
      </c>
      <c r="CK565" s="48" t="str">
        <f>IFERROR(VLOOKUP(CJ565,category[[category_name_german]:[abbreviation_category_budo]],3,FALSE),"")</f>
        <v/>
      </c>
      <c r="CM565" s="49" t="str">
        <f t="shared" si="79"/>
        <v/>
      </c>
      <c r="CO565" s="63" t="str">
        <f t="shared" si="80"/>
        <v/>
      </c>
    </row>
    <row r="566" spans="4:93" x14ac:dyDescent="0.25">
      <c r="D566" s="48" t="str">
        <f>IFERROR(VLOOKUP(C566,category[[category_name_german]:[abbreviation_category_budo]],3,FALSE),"")</f>
        <v/>
      </c>
      <c r="G566" s="48" t="str">
        <f>IFERROR(VLOOKUP(F566,category[[category_name_german]:[abbreviation_category_budo]],3,FALSE),"")</f>
        <v/>
      </c>
      <c r="J566" s="48" t="str">
        <f>IFERROR(VLOOKUP(I566,category[[category_name_german]:[abbreviation_category_budo]],3,FALSE),"")</f>
        <v/>
      </c>
      <c r="M566" s="48" t="str">
        <f>IFERROR(VLOOKUP(L566,category[[category_name_german]:[abbreviation_category_budo]],3,FALSE),"")</f>
        <v/>
      </c>
      <c r="P566" s="48" t="str">
        <f>IFERROR(VLOOKUP(O566,category[[category_name_german]:[abbreviation_category_budo]],3,FALSE),"")</f>
        <v/>
      </c>
      <c r="R566" s="49" t="str">
        <f t="shared" si="72"/>
        <v/>
      </c>
      <c r="U566" s="48" t="str">
        <f>IFERROR(VLOOKUP(T566,abbreviation[[description_german]:[abbreviation_budo]],3,FALSE),"")</f>
        <v/>
      </c>
      <c r="X566" s="51" t="str">
        <f>IFERROR(VLOOKUP(W566,abbreviation[[description_german]:[abbreviation_budo]],3,FALSE),"")</f>
        <v/>
      </c>
      <c r="Y566" s="33"/>
      <c r="AA566" s="49" t="str">
        <f t="shared" si="73"/>
        <v/>
      </c>
      <c r="AD566" s="48" t="str">
        <f>IFERROR(VLOOKUP(AC566,abbreviation[[description_german]:[abbreviation_budo]],3,FALSE),"")</f>
        <v/>
      </c>
      <c r="AG566" s="54" t="str">
        <f>IFERROR(VLOOKUP(AF566,abbreviation[[description_german]:[abbreviation_budo]],3,FALSE),"")</f>
        <v/>
      </c>
      <c r="AJ566" s="49" t="str">
        <f t="shared" si="74"/>
        <v>_</v>
      </c>
      <c r="AM566" s="48" t="str">
        <f>IFERROR(VLOOKUP(AL566,abbreviation[[description_german]:[abbreviation_budo]],3,FALSE),"")</f>
        <v/>
      </c>
      <c r="AP566" s="54" t="str">
        <f>IFERROR(VLOOKUP(AO566,abbreviation[[description_german]:[abbreviation_budo]],3,FALSE),"")</f>
        <v/>
      </c>
      <c r="AS566" s="49" t="str">
        <f t="shared" si="75"/>
        <v>_</v>
      </c>
      <c r="AV566" s="53" t="str">
        <f>IFERROR(VLOOKUP(AU566,abbreviation[[description_german]:[abbreviation_budo]],3,FALSE),"")</f>
        <v/>
      </c>
      <c r="AY566" s="51" t="str">
        <f>IFERROR(VLOOKUP(AX566,abbreviation[[description_german]:[abbreviation_budo]],3,FALSE),"")</f>
        <v/>
      </c>
      <c r="BB566" s="51" t="str">
        <f>IFERROR(VLOOKUP(BA566,abbreviation[[description_german]:[abbreviation_budo]],3,FALSE),"")</f>
        <v/>
      </c>
      <c r="BE566" s="51" t="str">
        <f>IFERROR(VLOOKUP(BD566,abbreviation[[description_german]:[abbreviation_budo]],3,FALSE),"")</f>
        <v/>
      </c>
      <c r="BG566" s="38"/>
      <c r="BH566" s="49" t="str">
        <f t="shared" si="76"/>
        <v>_</v>
      </c>
      <c r="BK566" s="53" t="str">
        <f>IFERROR(VLOOKUP(BJ566,abbreviation[[description_german]:[abbreviation_budo]],3,FALSE),"")</f>
        <v/>
      </c>
      <c r="BN566" s="51" t="str">
        <f>IFERROR(VLOOKUP(BM566,abbreviation[[description_german]:[abbreviation_budo]],3,FALSE),"")</f>
        <v/>
      </c>
      <c r="BO566" s="31"/>
      <c r="BQ566" s="51" t="str">
        <f>IFERROR(VLOOKUP(BP566,abbreviation[[description_german]:[abbreviation_budo]],3,FALSE),"")</f>
        <v/>
      </c>
      <c r="BR566" s="57" t="str">
        <f t="shared" si="77"/>
        <v>_</v>
      </c>
      <c r="BU566" s="53" t="str">
        <f>IFERROR(VLOOKUP(BT566,abbreviation[[description_german]:[abbreviation_budo]],3,FALSE),"")</f>
        <v/>
      </c>
      <c r="BV566" s="60" t="str">
        <f t="shared" si="78"/>
        <v>_</v>
      </c>
      <c r="BY566" s="48" t="str">
        <f>IFERROR(VLOOKUP(BX566,category[[category_name_german]:[abbreviation_category_budo]],3,FALSE),"")</f>
        <v/>
      </c>
      <c r="CB566" s="48" t="str">
        <f>IFERROR(VLOOKUP(CA566,category[[category_name_german]:[abbreviation_category_budo]],3,FALSE),"")</f>
        <v/>
      </c>
      <c r="CE566" s="48" t="str">
        <f>IFERROR(VLOOKUP(CD566,category[[category_name_german]:[abbreviation_category_budo]],3,FALSE),"")</f>
        <v/>
      </c>
      <c r="CH566" s="48" t="str">
        <f>IFERROR(VLOOKUP(CG566,category[[category_name_german]:[abbreviation_category_budo]],3,FALSE),"")</f>
        <v/>
      </c>
      <c r="CK566" s="48" t="str">
        <f>IFERROR(VLOOKUP(CJ566,category[[category_name_german]:[abbreviation_category_budo]],3,FALSE),"")</f>
        <v/>
      </c>
      <c r="CM566" s="49" t="str">
        <f t="shared" si="79"/>
        <v/>
      </c>
      <c r="CO566" s="63" t="str">
        <f t="shared" si="80"/>
        <v/>
      </c>
    </row>
    <row r="567" spans="4:93" x14ac:dyDescent="0.25">
      <c r="D567" s="48" t="str">
        <f>IFERROR(VLOOKUP(C567,category[[category_name_german]:[abbreviation_category_budo]],3,FALSE),"")</f>
        <v/>
      </c>
      <c r="G567" s="48" t="str">
        <f>IFERROR(VLOOKUP(F567,category[[category_name_german]:[abbreviation_category_budo]],3,FALSE),"")</f>
        <v/>
      </c>
      <c r="J567" s="48" t="str">
        <f>IFERROR(VLOOKUP(I567,category[[category_name_german]:[abbreviation_category_budo]],3,FALSE),"")</f>
        <v/>
      </c>
      <c r="M567" s="48" t="str">
        <f>IFERROR(VLOOKUP(L567,category[[category_name_german]:[abbreviation_category_budo]],3,FALSE),"")</f>
        <v/>
      </c>
      <c r="P567" s="48" t="str">
        <f>IFERROR(VLOOKUP(O567,category[[category_name_german]:[abbreviation_category_budo]],3,FALSE),"")</f>
        <v/>
      </c>
      <c r="R567" s="49" t="str">
        <f t="shared" si="72"/>
        <v/>
      </c>
      <c r="U567" s="48" t="str">
        <f>IFERROR(VLOOKUP(T567,abbreviation[[description_german]:[abbreviation_budo]],3,FALSE),"")</f>
        <v/>
      </c>
      <c r="X567" s="51" t="str">
        <f>IFERROR(VLOOKUP(W567,abbreviation[[description_german]:[abbreviation_budo]],3,FALSE),"")</f>
        <v/>
      </c>
      <c r="Y567" s="33"/>
      <c r="AA567" s="49" t="str">
        <f t="shared" si="73"/>
        <v/>
      </c>
      <c r="AD567" s="48" t="str">
        <f>IFERROR(VLOOKUP(AC567,abbreviation[[description_german]:[abbreviation_budo]],3,FALSE),"")</f>
        <v/>
      </c>
      <c r="AG567" s="54" t="str">
        <f>IFERROR(VLOOKUP(AF567,abbreviation[[description_german]:[abbreviation_budo]],3,FALSE),"")</f>
        <v/>
      </c>
      <c r="AJ567" s="49" t="str">
        <f t="shared" si="74"/>
        <v>_</v>
      </c>
      <c r="AM567" s="48" t="str">
        <f>IFERROR(VLOOKUP(AL567,abbreviation[[description_german]:[abbreviation_budo]],3,FALSE),"")</f>
        <v/>
      </c>
      <c r="AP567" s="54" t="str">
        <f>IFERROR(VLOOKUP(AO567,abbreviation[[description_german]:[abbreviation_budo]],3,FALSE),"")</f>
        <v/>
      </c>
      <c r="AS567" s="49" t="str">
        <f t="shared" si="75"/>
        <v>_</v>
      </c>
      <c r="AV567" s="53" t="str">
        <f>IFERROR(VLOOKUP(AU567,abbreviation[[description_german]:[abbreviation_budo]],3,FALSE),"")</f>
        <v/>
      </c>
      <c r="AY567" s="51" t="str">
        <f>IFERROR(VLOOKUP(AX567,abbreviation[[description_german]:[abbreviation_budo]],3,FALSE),"")</f>
        <v/>
      </c>
      <c r="BB567" s="51" t="str">
        <f>IFERROR(VLOOKUP(BA567,abbreviation[[description_german]:[abbreviation_budo]],3,FALSE),"")</f>
        <v/>
      </c>
      <c r="BE567" s="51" t="str">
        <f>IFERROR(VLOOKUP(BD567,abbreviation[[description_german]:[abbreviation_budo]],3,FALSE),"")</f>
        <v/>
      </c>
      <c r="BG567" s="38"/>
      <c r="BH567" s="49" t="str">
        <f t="shared" si="76"/>
        <v>_</v>
      </c>
      <c r="BK567" s="53" t="str">
        <f>IFERROR(VLOOKUP(BJ567,abbreviation[[description_german]:[abbreviation_budo]],3,FALSE),"")</f>
        <v/>
      </c>
      <c r="BN567" s="51" t="str">
        <f>IFERROR(VLOOKUP(BM567,abbreviation[[description_german]:[abbreviation_budo]],3,FALSE),"")</f>
        <v/>
      </c>
      <c r="BO567" s="31"/>
      <c r="BQ567" s="51" t="str">
        <f>IFERROR(VLOOKUP(BP567,abbreviation[[description_german]:[abbreviation_budo]],3,FALSE),"")</f>
        <v/>
      </c>
      <c r="BR567" s="57" t="str">
        <f t="shared" si="77"/>
        <v>_</v>
      </c>
      <c r="BU567" s="53" t="str">
        <f>IFERROR(VLOOKUP(BT567,abbreviation[[description_german]:[abbreviation_budo]],3,FALSE),"")</f>
        <v/>
      </c>
      <c r="BV567" s="60" t="str">
        <f t="shared" si="78"/>
        <v>_</v>
      </c>
      <c r="BY567" s="48" t="str">
        <f>IFERROR(VLOOKUP(BX567,category[[category_name_german]:[abbreviation_category_budo]],3,FALSE),"")</f>
        <v/>
      </c>
      <c r="CB567" s="48" t="str">
        <f>IFERROR(VLOOKUP(CA567,category[[category_name_german]:[abbreviation_category_budo]],3,FALSE),"")</f>
        <v/>
      </c>
      <c r="CE567" s="48" t="str">
        <f>IFERROR(VLOOKUP(CD567,category[[category_name_german]:[abbreviation_category_budo]],3,FALSE),"")</f>
        <v/>
      </c>
      <c r="CH567" s="48" t="str">
        <f>IFERROR(VLOOKUP(CG567,category[[category_name_german]:[abbreviation_category_budo]],3,FALSE),"")</f>
        <v/>
      </c>
      <c r="CK567" s="48" t="str">
        <f>IFERROR(VLOOKUP(CJ567,category[[category_name_german]:[abbreviation_category_budo]],3,FALSE),"")</f>
        <v/>
      </c>
      <c r="CM567" s="49" t="str">
        <f t="shared" si="79"/>
        <v/>
      </c>
      <c r="CO567" s="63" t="str">
        <f t="shared" si="80"/>
        <v/>
      </c>
    </row>
    <row r="568" spans="4:93" x14ac:dyDescent="0.25">
      <c r="D568" s="48" t="str">
        <f>IFERROR(VLOOKUP(C568,category[[category_name_german]:[abbreviation_category_budo]],3,FALSE),"")</f>
        <v/>
      </c>
      <c r="G568" s="48" t="str">
        <f>IFERROR(VLOOKUP(F568,category[[category_name_german]:[abbreviation_category_budo]],3,FALSE),"")</f>
        <v/>
      </c>
      <c r="J568" s="48" t="str">
        <f>IFERROR(VLOOKUP(I568,category[[category_name_german]:[abbreviation_category_budo]],3,FALSE),"")</f>
        <v/>
      </c>
      <c r="M568" s="48" t="str">
        <f>IFERROR(VLOOKUP(L568,category[[category_name_german]:[abbreviation_category_budo]],3,FALSE),"")</f>
        <v/>
      </c>
      <c r="P568" s="48" t="str">
        <f>IFERROR(VLOOKUP(O568,category[[category_name_german]:[abbreviation_category_budo]],3,FALSE),"")</f>
        <v/>
      </c>
      <c r="R568" s="49" t="str">
        <f t="shared" si="72"/>
        <v/>
      </c>
      <c r="U568" s="48" t="str">
        <f>IFERROR(VLOOKUP(T568,abbreviation[[description_german]:[abbreviation_budo]],3,FALSE),"")</f>
        <v/>
      </c>
      <c r="X568" s="51" t="str">
        <f>IFERROR(VLOOKUP(W568,abbreviation[[description_german]:[abbreviation_budo]],3,FALSE),"")</f>
        <v/>
      </c>
      <c r="Y568" s="33"/>
      <c r="AA568" s="49" t="str">
        <f t="shared" si="73"/>
        <v/>
      </c>
      <c r="AD568" s="48" t="str">
        <f>IFERROR(VLOOKUP(AC568,abbreviation[[description_german]:[abbreviation_budo]],3,FALSE),"")</f>
        <v/>
      </c>
      <c r="AG568" s="54" t="str">
        <f>IFERROR(VLOOKUP(AF568,abbreviation[[description_german]:[abbreviation_budo]],3,FALSE),"")</f>
        <v/>
      </c>
      <c r="AJ568" s="49" t="str">
        <f t="shared" si="74"/>
        <v>_</v>
      </c>
      <c r="AM568" s="48" t="str">
        <f>IFERROR(VLOOKUP(AL568,abbreviation[[description_german]:[abbreviation_budo]],3,FALSE),"")</f>
        <v/>
      </c>
      <c r="AP568" s="54" t="str">
        <f>IFERROR(VLOOKUP(AO568,abbreviation[[description_german]:[abbreviation_budo]],3,FALSE),"")</f>
        <v/>
      </c>
      <c r="AS568" s="49" t="str">
        <f t="shared" si="75"/>
        <v>_</v>
      </c>
      <c r="AV568" s="53" t="str">
        <f>IFERROR(VLOOKUP(AU568,abbreviation[[description_german]:[abbreviation_budo]],3,FALSE),"")</f>
        <v/>
      </c>
      <c r="AY568" s="51" t="str">
        <f>IFERROR(VLOOKUP(AX568,abbreviation[[description_german]:[abbreviation_budo]],3,FALSE),"")</f>
        <v/>
      </c>
      <c r="BB568" s="51" t="str">
        <f>IFERROR(VLOOKUP(BA568,abbreviation[[description_german]:[abbreviation_budo]],3,FALSE),"")</f>
        <v/>
      </c>
      <c r="BE568" s="51" t="str">
        <f>IFERROR(VLOOKUP(BD568,abbreviation[[description_german]:[abbreviation_budo]],3,FALSE),"")</f>
        <v/>
      </c>
      <c r="BG568" s="38"/>
      <c r="BH568" s="49" t="str">
        <f t="shared" si="76"/>
        <v>_</v>
      </c>
      <c r="BK568" s="53" t="str">
        <f>IFERROR(VLOOKUP(BJ568,abbreviation[[description_german]:[abbreviation_budo]],3,FALSE),"")</f>
        <v/>
      </c>
      <c r="BN568" s="51" t="str">
        <f>IFERROR(VLOOKUP(BM568,abbreviation[[description_german]:[abbreviation_budo]],3,FALSE),"")</f>
        <v/>
      </c>
      <c r="BO568" s="31"/>
      <c r="BQ568" s="51" t="str">
        <f>IFERROR(VLOOKUP(BP568,abbreviation[[description_german]:[abbreviation_budo]],3,FALSE),"")</f>
        <v/>
      </c>
      <c r="BR568" s="57" t="str">
        <f t="shared" si="77"/>
        <v>_</v>
      </c>
      <c r="BU568" s="53" t="str">
        <f>IFERROR(VLOOKUP(BT568,abbreviation[[description_german]:[abbreviation_budo]],3,FALSE),"")</f>
        <v/>
      </c>
      <c r="BV568" s="60" t="str">
        <f t="shared" si="78"/>
        <v>_</v>
      </c>
      <c r="BY568" s="48" t="str">
        <f>IFERROR(VLOOKUP(BX568,category[[category_name_german]:[abbreviation_category_budo]],3,FALSE),"")</f>
        <v/>
      </c>
      <c r="CB568" s="48" t="str">
        <f>IFERROR(VLOOKUP(CA568,category[[category_name_german]:[abbreviation_category_budo]],3,FALSE),"")</f>
        <v/>
      </c>
      <c r="CE568" s="48" t="str">
        <f>IFERROR(VLOOKUP(CD568,category[[category_name_german]:[abbreviation_category_budo]],3,FALSE),"")</f>
        <v/>
      </c>
      <c r="CH568" s="48" t="str">
        <f>IFERROR(VLOOKUP(CG568,category[[category_name_german]:[abbreviation_category_budo]],3,FALSE),"")</f>
        <v/>
      </c>
      <c r="CK568" s="48" t="str">
        <f>IFERROR(VLOOKUP(CJ568,category[[category_name_german]:[abbreviation_category_budo]],3,FALSE),"")</f>
        <v/>
      </c>
      <c r="CM568" s="49" t="str">
        <f t="shared" si="79"/>
        <v/>
      </c>
      <c r="CO568" s="63" t="str">
        <f t="shared" si="80"/>
        <v/>
      </c>
    </row>
    <row r="569" spans="4:93" x14ac:dyDescent="0.25">
      <c r="D569" s="48" t="str">
        <f>IFERROR(VLOOKUP(C569,category[[category_name_german]:[abbreviation_category_budo]],3,FALSE),"")</f>
        <v/>
      </c>
      <c r="G569" s="48" t="str">
        <f>IFERROR(VLOOKUP(F569,category[[category_name_german]:[abbreviation_category_budo]],3,FALSE),"")</f>
        <v/>
      </c>
      <c r="J569" s="48" t="str">
        <f>IFERROR(VLOOKUP(I569,category[[category_name_german]:[abbreviation_category_budo]],3,FALSE),"")</f>
        <v/>
      </c>
      <c r="M569" s="48" t="str">
        <f>IFERROR(VLOOKUP(L569,category[[category_name_german]:[abbreviation_category_budo]],3,FALSE),"")</f>
        <v/>
      </c>
      <c r="P569" s="48" t="str">
        <f>IFERROR(VLOOKUP(O569,category[[category_name_german]:[abbreviation_category_budo]],3,FALSE),"")</f>
        <v/>
      </c>
      <c r="R569" s="49" t="str">
        <f t="shared" si="72"/>
        <v/>
      </c>
      <c r="U569" s="48" t="str">
        <f>IFERROR(VLOOKUP(T569,abbreviation[[description_german]:[abbreviation_budo]],3,FALSE),"")</f>
        <v/>
      </c>
      <c r="X569" s="51" t="str">
        <f>IFERROR(VLOOKUP(W569,abbreviation[[description_german]:[abbreviation_budo]],3,FALSE),"")</f>
        <v/>
      </c>
      <c r="Y569" s="33"/>
      <c r="AA569" s="49" t="str">
        <f t="shared" si="73"/>
        <v/>
      </c>
      <c r="AD569" s="48" t="str">
        <f>IFERROR(VLOOKUP(AC569,abbreviation[[description_german]:[abbreviation_budo]],3,FALSE),"")</f>
        <v/>
      </c>
      <c r="AG569" s="54" t="str">
        <f>IFERROR(VLOOKUP(AF569,abbreviation[[description_german]:[abbreviation_budo]],3,FALSE),"")</f>
        <v/>
      </c>
      <c r="AJ569" s="49" t="str">
        <f t="shared" si="74"/>
        <v>_</v>
      </c>
      <c r="AM569" s="48" t="str">
        <f>IFERROR(VLOOKUP(AL569,abbreviation[[description_german]:[abbreviation_budo]],3,FALSE),"")</f>
        <v/>
      </c>
      <c r="AP569" s="54" t="str">
        <f>IFERROR(VLOOKUP(AO569,abbreviation[[description_german]:[abbreviation_budo]],3,FALSE),"")</f>
        <v/>
      </c>
      <c r="AS569" s="49" t="str">
        <f t="shared" si="75"/>
        <v>_</v>
      </c>
      <c r="AV569" s="53" t="str">
        <f>IFERROR(VLOOKUP(AU569,abbreviation[[description_german]:[abbreviation_budo]],3,FALSE),"")</f>
        <v/>
      </c>
      <c r="AY569" s="51" t="str">
        <f>IFERROR(VLOOKUP(AX569,abbreviation[[description_german]:[abbreviation_budo]],3,FALSE),"")</f>
        <v/>
      </c>
      <c r="BB569" s="51" t="str">
        <f>IFERROR(VLOOKUP(BA569,abbreviation[[description_german]:[abbreviation_budo]],3,FALSE),"")</f>
        <v/>
      </c>
      <c r="BE569" s="51" t="str">
        <f>IFERROR(VLOOKUP(BD569,abbreviation[[description_german]:[abbreviation_budo]],3,FALSE),"")</f>
        <v/>
      </c>
      <c r="BG569" s="38"/>
      <c r="BH569" s="49" t="str">
        <f t="shared" si="76"/>
        <v>_</v>
      </c>
      <c r="BK569" s="53" t="str">
        <f>IFERROR(VLOOKUP(BJ569,abbreviation[[description_german]:[abbreviation_budo]],3,FALSE),"")</f>
        <v/>
      </c>
      <c r="BN569" s="51" t="str">
        <f>IFERROR(VLOOKUP(BM569,abbreviation[[description_german]:[abbreviation_budo]],3,FALSE),"")</f>
        <v/>
      </c>
      <c r="BO569" s="31"/>
      <c r="BQ569" s="51" t="str">
        <f>IFERROR(VLOOKUP(BP569,abbreviation[[description_german]:[abbreviation_budo]],3,FALSE),"")</f>
        <v/>
      </c>
      <c r="BR569" s="57" t="str">
        <f t="shared" si="77"/>
        <v>_</v>
      </c>
      <c r="BU569" s="53" t="str">
        <f>IFERROR(VLOOKUP(BT569,abbreviation[[description_german]:[abbreviation_budo]],3,FALSE),"")</f>
        <v/>
      </c>
      <c r="BV569" s="60" t="str">
        <f t="shared" si="78"/>
        <v>_</v>
      </c>
      <c r="BY569" s="48" t="str">
        <f>IFERROR(VLOOKUP(BX569,category[[category_name_german]:[abbreviation_category_budo]],3,FALSE),"")</f>
        <v/>
      </c>
      <c r="CB569" s="48" t="str">
        <f>IFERROR(VLOOKUP(CA569,category[[category_name_german]:[abbreviation_category_budo]],3,FALSE),"")</f>
        <v/>
      </c>
      <c r="CE569" s="48" t="str">
        <f>IFERROR(VLOOKUP(CD569,category[[category_name_german]:[abbreviation_category_budo]],3,FALSE),"")</f>
        <v/>
      </c>
      <c r="CH569" s="48" t="str">
        <f>IFERROR(VLOOKUP(CG569,category[[category_name_german]:[abbreviation_category_budo]],3,FALSE),"")</f>
        <v/>
      </c>
      <c r="CK569" s="48" t="str">
        <f>IFERROR(VLOOKUP(CJ569,category[[category_name_german]:[abbreviation_category_budo]],3,FALSE),"")</f>
        <v/>
      </c>
      <c r="CM569" s="49" t="str">
        <f t="shared" si="79"/>
        <v/>
      </c>
      <c r="CO569" s="63" t="str">
        <f t="shared" si="80"/>
        <v/>
      </c>
    </row>
    <row r="570" spans="4:93" x14ac:dyDescent="0.25">
      <c r="D570" s="48" t="str">
        <f>IFERROR(VLOOKUP(C570,category[[category_name_german]:[abbreviation_category_budo]],3,FALSE),"")</f>
        <v/>
      </c>
      <c r="G570" s="48" t="str">
        <f>IFERROR(VLOOKUP(F570,category[[category_name_german]:[abbreviation_category_budo]],3,FALSE),"")</f>
        <v/>
      </c>
      <c r="J570" s="48" t="str">
        <f>IFERROR(VLOOKUP(I570,category[[category_name_german]:[abbreviation_category_budo]],3,FALSE),"")</f>
        <v/>
      </c>
      <c r="M570" s="48" t="str">
        <f>IFERROR(VLOOKUP(L570,category[[category_name_german]:[abbreviation_category_budo]],3,FALSE),"")</f>
        <v/>
      </c>
      <c r="P570" s="48" t="str">
        <f>IFERROR(VLOOKUP(O570,category[[category_name_german]:[abbreviation_category_budo]],3,FALSE),"")</f>
        <v/>
      </c>
      <c r="R570" s="49" t="str">
        <f t="shared" si="72"/>
        <v/>
      </c>
      <c r="U570" s="48" t="str">
        <f>IFERROR(VLOOKUP(T570,abbreviation[[description_german]:[abbreviation_budo]],3,FALSE),"")</f>
        <v/>
      </c>
      <c r="X570" s="51" t="str">
        <f>IFERROR(VLOOKUP(W570,abbreviation[[description_german]:[abbreviation_budo]],3,FALSE),"")</f>
        <v/>
      </c>
      <c r="Y570" s="33"/>
      <c r="AA570" s="49" t="str">
        <f t="shared" si="73"/>
        <v/>
      </c>
      <c r="AD570" s="48" t="str">
        <f>IFERROR(VLOOKUP(AC570,abbreviation[[description_german]:[abbreviation_budo]],3,FALSE),"")</f>
        <v/>
      </c>
      <c r="AG570" s="54" t="str">
        <f>IFERROR(VLOOKUP(AF570,abbreviation[[description_german]:[abbreviation_budo]],3,FALSE),"")</f>
        <v/>
      </c>
      <c r="AJ570" s="49" t="str">
        <f t="shared" si="74"/>
        <v>_</v>
      </c>
      <c r="AM570" s="48" t="str">
        <f>IFERROR(VLOOKUP(AL570,abbreviation[[description_german]:[abbreviation_budo]],3,FALSE),"")</f>
        <v/>
      </c>
      <c r="AP570" s="54" t="str">
        <f>IFERROR(VLOOKUP(AO570,abbreviation[[description_german]:[abbreviation_budo]],3,FALSE),"")</f>
        <v/>
      </c>
      <c r="AS570" s="49" t="str">
        <f t="shared" si="75"/>
        <v>_</v>
      </c>
      <c r="AV570" s="53" t="str">
        <f>IFERROR(VLOOKUP(AU570,abbreviation[[description_german]:[abbreviation_budo]],3,FALSE),"")</f>
        <v/>
      </c>
      <c r="AY570" s="51" t="str">
        <f>IFERROR(VLOOKUP(AX570,abbreviation[[description_german]:[abbreviation_budo]],3,FALSE),"")</f>
        <v/>
      </c>
      <c r="BB570" s="51" t="str">
        <f>IFERROR(VLOOKUP(BA570,abbreviation[[description_german]:[abbreviation_budo]],3,FALSE),"")</f>
        <v/>
      </c>
      <c r="BE570" s="51" t="str">
        <f>IFERROR(VLOOKUP(BD570,abbreviation[[description_german]:[abbreviation_budo]],3,FALSE),"")</f>
        <v/>
      </c>
      <c r="BG570" s="38"/>
      <c r="BH570" s="49" t="str">
        <f t="shared" si="76"/>
        <v>_</v>
      </c>
      <c r="BK570" s="53" t="str">
        <f>IFERROR(VLOOKUP(BJ570,abbreviation[[description_german]:[abbreviation_budo]],3,FALSE),"")</f>
        <v/>
      </c>
      <c r="BN570" s="51" t="str">
        <f>IFERROR(VLOOKUP(BM570,abbreviation[[description_german]:[abbreviation_budo]],3,FALSE),"")</f>
        <v/>
      </c>
      <c r="BO570" s="31"/>
      <c r="BQ570" s="51" t="str">
        <f>IFERROR(VLOOKUP(BP570,abbreviation[[description_german]:[abbreviation_budo]],3,FALSE),"")</f>
        <v/>
      </c>
      <c r="BR570" s="57" t="str">
        <f t="shared" si="77"/>
        <v>_</v>
      </c>
      <c r="BU570" s="53" t="str">
        <f>IFERROR(VLOOKUP(BT570,abbreviation[[description_german]:[abbreviation_budo]],3,FALSE),"")</f>
        <v/>
      </c>
      <c r="BV570" s="60" t="str">
        <f t="shared" si="78"/>
        <v>_</v>
      </c>
      <c r="BY570" s="48" t="str">
        <f>IFERROR(VLOOKUP(BX570,category[[category_name_german]:[abbreviation_category_budo]],3,FALSE),"")</f>
        <v/>
      </c>
      <c r="CB570" s="48" t="str">
        <f>IFERROR(VLOOKUP(CA570,category[[category_name_german]:[abbreviation_category_budo]],3,FALSE),"")</f>
        <v/>
      </c>
      <c r="CE570" s="48" t="str">
        <f>IFERROR(VLOOKUP(CD570,category[[category_name_german]:[abbreviation_category_budo]],3,FALSE),"")</f>
        <v/>
      </c>
      <c r="CH570" s="48" t="str">
        <f>IFERROR(VLOOKUP(CG570,category[[category_name_german]:[abbreviation_category_budo]],3,FALSE),"")</f>
        <v/>
      </c>
      <c r="CK570" s="48" t="str">
        <f>IFERROR(VLOOKUP(CJ570,category[[category_name_german]:[abbreviation_category_budo]],3,FALSE),"")</f>
        <v/>
      </c>
      <c r="CM570" s="49" t="str">
        <f t="shared" si="79"/>
        <v/>
      </c>
      <c r="CO570" s="63" t="str">
        <f t="shared" si="80"/>
        <v/>
      </c>
    </row>
    <row r="571" spans="4:93" x14ac:dyDescent="0.25">
      <c r="D571" s="48" t="str">
        <f>IFERROR(VLOOKUP(C571,category[[category_name_german]:[abbreviation_category_budo]],3,FALSE),"")</f>
        <v/>
      </c>
      <c r="G571" s="48" t="str">
        <f>IFERROR(VLOOKUP(F571,category[[category_name_german]:[abbreviation_category_budo]],3,FALSE),"")</f>
        <v/>
      </c>
      <c r="J571" s="48" t="str">
        <f>IFERROR(VLOOKUP(I571,category[[category_name_german]:[abbreviation_category_budo]],3,FALSE),"")</f>
        <v/>
      </c>
      <c r="M571" s="48" t="str">
        <f>IFERROR(VLOOKUP(L571,category[[category_name_german]:[abbreviation_category_budo]],3,FALSE),"")</f>
        <v/>
      </c>
      <c r="P571" s="48" t="str">
        <f>IFERROR(VLOOKUP(O571,category[[category_name_german]:[abbreviation_category_budo]],3,FALSE),"")</f>
        <v/>
      </c>
      <c r="R571" s="49" t="str">
        <f t="shared" si="72"/>
        <v/>
      </c>
      <c r="U571" s="48" t="str">
        <f>IFERROR(VLOOKUP(T571,abbreviation[[description_german]:[abbreviation_budo]],3,FALSE),"")</f>
        <v/>
      </c>
      <c r="X571" s="51" t="str">
        <f>IFERROR(VLOOKUP(W571,abbreviation[[description_german]:[abbreviation_budo]],3,FALSE),"")</f>
        <v/>
      </c>
      <c r="Y571" s="33"/>
      <c r="AA571" s="49" t="str">
        <f t="shared" si="73"/>
        <v/>
      </c>
      <c r="AD571" s="48" t="str">
        <f>IFERROR(VLOOKUP(AC571,abbreviation[[description_german]:[abbreviation_budo]],3,FALSE),"")</f>
        <v/>
      </c>
      <c r="AG571" s="54" t="str">
        <f>IFERROR(VLOOKUP(AF571,abbreviation[[description_german]:[abbreviation_budo]],3,FALSE),"")</f>
        <v/>
      </c>
      <c r="AJ571" s="49" t="str">
        <f t="shared" si="74"/>
        <v>_</v>
      </c>
      <c r="AM571" s="48" t="str">
        <f>IFERROR(VLOOKUP(AL571,abbreviation[[description_german]:[abbreviation_budo]],3,FALSE),"")</f>
        <v/>
      </c>
      <c r="AP571" s="54" t="str">
        <f>IFERROR(VLOOKUP(AO571,abbreviation[[description_german]:[abbreviation_budo]],3,FALSE),"")</f>
        <v/>
      </c>
      <c r="AS571" s="49" t="str">
        <f t="shared" si="75"/>
        <v>_</v>
      </c>
      <c r="AV571" s="53" t="str">
        <f>IFERROR(VLOOKUP(AU571,abbreviation[[description_german]:[abbreviation_budo]],3,FALSE),"")</f>
        <v/>
      </c>
      <c r="AY571" s="51" t="str">
        <f>IFERROR(VLOOKUP(AX571,abbreviation[[description_german]:[abbreviation_budo]],3,FALSE),"")</f>
        <v/>
      </c>
      <c r="BB571" s="51" t="str">
        <f>IFERROR(VLOOKUP(BA571,abbreviation[[description_german]:[abbreviation_budo]],3,FALSE),"")</f>
        <v/>
      </c>
      <c r="BE571" s="51" t="str">
        <f>IFERROR(VLOOKUP(BD571,abbreviation[[description_german]:[abbreviation_budo]],3,FALSE),"")</f>
        <v/>
      </c>
      <c r="BG571" s="38"/>
      <c r="BH571" s="49" t="str">
        <f t="shared" si="76"/>
        <v>_</v>
      </c>
      <c r="BK571" s="53" t="str">
        <f>IFERROR(VLOOKUP(BJ571,abbreviation[[description_german]:[abbreviation_budo]],3,FALSE),"")</f>
        <v/>
      </c>
      <c r="BN571" s="51" t="str">
        <f>IFERROR(VLOOKUP(BM571,abbreviation[[description_german]:[abbreviation_budo]],3,FALSE),"")</f>
        <v/>
      </c>
      <c r="BO571" s="31"/>
      <c r="BQ571" s="51" t="str">
        <f>IFERROR(VLOOKUP(BP571,abbreviation[[description_german]:[abbreviation_budo]],3,FALSE),"")</f>
        <v/>
      </c>
      <c r="BR571" s="57" t="str">
        <f t="shared" si="77"/>
        <v>_</v>
      </c>
      <c r="BU571" s="53" t="str">
        <f>IFERROR(VLOOKUP(BT571,abbreviation[[description_german]:[abbreviation_budo]],3,FALSE),"")</f>
        <v/>
      </c>
      <c r="BV571" s="60" t="str">
        <f t="shared" si="78"/>
        <v>_</v>
      </c>
      <c r="BY571" s="48" t="str">
        <f>IFERROR(VLOOKUP(BX571,category[[category_name_german]:[abbreviation_category_budo]],3,FALSE),"")</f>
        <v/>
      </c>
      <c r="CB571" s="48" t="str">
        <f>IFERROR(VLOOKUP(CA571,category[[category_name_german]:[abbreviation_category_budo]],3,FALSE),"")</f>
        <v/>
      </c>
      <c r="CE571" s="48" t="str">
        <f>IFERROR(VLOOKUP(CD571,category[[category_name_german]:[abbreviation_category_budo]],3,FALSE),"")</f>
        <v/>
      </c>
      <c r="CH571" s="48" t="str">
        <f>IFERROR(VLOOKUP(CG571,category[[category_name_german]:[abbreviation_category_budo]],3,FALSE),"")</f>
        <v/>
      </c>
      <c r="CK571" s="48" t="str">
        <f>IFERROR(VLOOKUP(CJ571,category[[category_name_german]:[abbreviation_category_budo]],3,FALSE),"")</f>
        <v/>
      </c>
      <c r="CM571" s="49" t="str">
        <f t="shared" si="79"/>
        <v/>
      </c>
      <c r="CO571" s="63" t="str">
        <f t="shared" si="80"/>
        <v/>
      </c>
    </row>
    <row r="572" spans="4:93" x14ac:dyDescent="0.25">
      <c r="D572" s="48" t="str">
        <f>IFERROR(VLOOKUP(C572,category[[category_name_german]:[abbreviation_category_budo]],3,FALSE),"")</f>
        <v/>
      </c>
      <c r="G572" s="48" t="str">
        <f>IFERROR(VLOOKUP(F572,category[[category_name_german]:[abbreviation_category_budo]],3,FALSE),"")</f>
        <v/>
      </c>
      <c r="J572" s="48" t="str">
        <f>IFERROR(VLOOKUP(I572,category[[category_name_german]:[abbreviation_category_budo]],3,FALSE),"")</f>
        <v/>
      </c>
      <c r="M572" s="48" t="str">
        <f>IFERROR(VLOOKUP(L572,category[[category_name_german]:[abbreviation_category_budo]],3,FALSE),"")</f>
        <v/>
      </c>
      <c r="P572" s="48" t="str">
        <f>IFERROR(VLOOKUP(O572,category[[category_name_german]:[abbreviation_category_budo]],3,FALSE),"")</f>
        <v/>
      </c>
      <c r="R572" s="49" t="str">
        <f t="shared" si="72"/>
        <v/>
      </c>
      <c r="U572" s="48" t="str">
        <f>IFERROR(VLOOKUP(T572,abbreviation[[description_german]:[abbreviation_budo]],3,FALSE),"")</f>
        <v/>
      </c>
      <c r="X572" s="51" t="str">
        <f>IFERROR(VLOOKUP(W572,abbreviation[[description_german]:[abbreviation_budo]],3,FALSE),"")</f>
        <v/>
      </c>
      <c r="Y572" s="33"/>
      <c r="AA572" s="49" t="str">
        <f t="shared" si="73"/>
        <v/>
      </c>
      <c r="AD572" s="48" t="str">
        <f>IFERROR(VLOOKUP(AC572,abbreviation[[description_german]:[abbreviation_budo]],3,FALSE),"")</f>
        <v/>
      </c>
      <c r="AG572" s="54" t="str">
        <f>IFERROR(VLOOKUP(AF572,abbreviation[[description_german]:[abbreviation_budo]],3,FALSE),"")</f>
        <v/>
      </c>
      <c r="AJ572" s="49" t="str">
        <f t="shared" si="74"/>
        <v>_</v>
      </c>
      <c r="AM572" s="48" t="str">
        <f>IFERROR(VLOOKUP(AL572,abbreviation[[description_german]:[abbreviation_budo]],3,FALSE),"")</f>
        <v/>
      </c>
      <c r="AP572" s="54" t="str">
        <f>IFERROR(VLOOKUP(AO572,abbreviation[[description_german]:[abbreviation_budo]],3,FALSE),"")</f>
        <v/>
      </c>
      <c r="AS572" s="49" t="str">
        <f t="shared" si="75"/>
        <v>_</v>
      </c>
      <c r="AV572" s="53" t="str">
        <f>IFERROR(VLOOKUP(AU572,abbreviation[[description_german]:[abbreviation_budo]],3,FALSE),"")</f>
        <v/>
      </c>
      <c r="AY572" s="51" t="str">
        <f>IFERROR(VLOOKUP(AX572,abbreviation[[description_german]:[abbreviation_budo]],3,FALSE),"")</f>
        <v/>
      </c>
      <c r="BB572" s="51" t="str">
        <f>IFERROR(VLOOKUP(BA572,abbreviation[[description_german]:[abbreviation_budo]],3,FALSE),"")</f>
        <v/>
      </c>
      <c r="BE572" s="51" t="str">
        <f>IFERROR(VLOOKUP(BD572,abbreviation[[description_german]:[abbreviation_budo]],3,FALSE),"")</f>
        <v/>
      </c>
      <c r="BG572" s="38"/>
      <c r="BH572" s="49" t="str">
        <f t="shared" si="76"/>
        <v>_</v>
      </c>
      <c r="BK572" s="53" t="str">
        <f>IFERROR(VLOOKUP(BJ572,abbreviation[[description_german]:[abbreviation_budo]],3,FALSE),"")</f>
        <v/>
      </c>
      <c r="BN572" s="51" t="str">
        <f>IFERROR(VLOOKUP(BM572,abbreviation[[description_german]:[abbreviation_budo]],3,FALSE),"")</f>
        <v/>
      </c>
      <c r="BO572" s="31"/>
      <c r="BQ572" s="51" t="str">
        <f>IFERROR(VLOOKUP(BP572,abbreviation[[description_german]:[abbreviation_budo]],3,FALSE),"")</f>
        <v/>
      </c>
      <c r="BR572" s="57" t="str">
        <f t="shared" si="77"/>
        <v>_</v>
      </c>
      <c r="BU572" s="53" t="str">
        <f>IFERROR(VLOOKUP(BT572,abbreviation[[description_german]:[abbreviation_budo]],3,FALSE),"")</f>
        <v/>
      </c>
      <c r="BV572" s="60" t="str">
        <f t="shared" si="78"/>
        <v>_</v>
      </c>
      <c r="BY572" s="48" t="str">
        <f>IFERROR(VLOOKUP(BX572,category[[category_name_german]:[abbreviation_category_budo]],3,FALSE),"")</f>
        <v/>
      </c>
      <c r="CB572" s="48" t="str">
        <f>IFERROR(VLOOKUP(CA572,category[[category_name_german]:[abbreviation_category_budo]],3,FALSE),"")</f>
        <v/>
      </c>
      <c r="CE572" s="48" t="str">
        <f>IFERROR(VLOOKUP(CD572,category[[category_name_german]:[abbreviation_category_budo]],3,FALSE),"")</f>
        <v/>
      </c>
      <c r="CH572" s="48" t="str">
        <f>IFERROR(VLOOKUP(CG572,category[[category_name_german]:[abbreviation_category_budo]],3,FALSE),"")</f>
        <v/>
      </c>
      <c r="CK572" s="48" t="str">
        <f>IFERROR(VLOOKUP(CJ572,category[[category_name_german]:[abbreviation_category_budo]],3,FALSE),"")</f>
        <v/>
      </c>
      <c r="CM572" s="49" t="str">
        <f t="shared" si="79"/>
        <v/>
      </c>
      <c r="CO572" s="63" t="str">
        <f t="shared" si="80"/>
        <v/>
      </c>
    </row>
    <row r="573" spans="4:93" x14ac:dyDescent="0.25">
      <c r="D573" s="48" t="str">
        <f>IFERROR(VLOOKUP(C573,category[[category_name_german]:[abbreviation_category_budo]],3,FALSE),"")</f>
        <v/>
      </c>
      <c r="G573" s="48" t="str">
        <f>IFERROR(VLOOKUP(F573,category[[category_name_german]:[abbreviation_category_budo]],3,FALSE),"")</f>
        <v/>
      </c>
      <c r="J573" s="48" t="str">
        <f>IFERROR(VLOOKUP(I573,category[[category_name_german]:[abbreviation_category_budo]],3,FALSE),"")</f>
        <v/>
      </c>
      <c r="M573" s="48" t="str">
        <f>IFERROR(VLOOKUP(L573,category[[category_name_german]:[abbreviation_category_budo]],3,FALSE),"")</f>
        <v/>
      </c>
      <c r="P573" s="48" t="str">
        <f>IFERROR(VLOOKUP(O573,category[[category_name_german]:[abbreviation_category_budo]],3,FALSE),"")</f>
        <v/>
      </c>
      <c r="R573" s="49" t="str">
        <f t="shared" si="72"/>
        <v/>
      </c>
      <c r="U573" s="48" t="str">
        <f>IFERROR(VLOOKUP(T573,abbreviation[[description_german]:[abbreviation_budo]],3,FALSE),"")</f>
        <v/>
      </c>
      <c r="X573" s="51" t="str">
        <f>IFERROR(VLOOKUP(W573,abbreviation[[description_german]:[abbreviation_budo]],3,FALSE),"")</f>
        <v/>
      </c>
      <c r="Y573" s="33"/>
      <c r="AA573" s="49" t="str">
        <f t="shared" si="73"/>
        <v/>
      </c>
      <c r="AD573" s="48" t="str">
        <f>IFERROR(VLOOKUP(AC573,abbreviation[[description_german]:[abbreviation_budo]],3,FALSE),"")</f>
        <v/>
      </c>
      <c r="AG573" s="54" t="str">
        <f>IFERROR(VLOOKUP(AF573,abbreviation[[description_german]:[abbreviation_budo]],3,FALSE),"")</f>
        <v/>
      </c>
      <c r="AJ573" s="49" t="str">
        <f t="shared" si="74"/>
        <v>_</v>
      </c>
      <c r="AM573" s="48" t="str">
        <f>IFERROR(VLOOKUP(AL573,abbreviation[[description_german]:[abbreviation_budo]],3,FALSE),"")</f>
        <v/>
      </c>
      <c r="AP573" s="54" t="str">
        <f>IFERROR(VLOOKUP(AO573,abbreviation[[description_german]:[abbreviation_budo]],3,FALSE),"")</f>
        <v/>
      </c>
      <c r="AS573" s="49" t="str">
        <f t="shared" si="75"/>
        <v>_</v>
      </c>
      <c r="AV573" s="53" t="str">
        <f>IFERROR(VLOOKUP(AU573,abbreviation[[description_german]:[abbreviation_budo]],3,FALSE),"")</f>
        <v/>
      </c>
      <c r="AY573" s="51" t="str">
        <f>IFERROR(VLOOKUP(AX573,abbreviation[[description_german]:[abbreviation_budo]],3,FALSE),"")</f>
        <v/>
      </c>
      <c r="BB573" s="51" t="str">
        <f>IFERROR(VLOOKUP(BA573,abbreviation[[description_german]:[abbreviation_budo]],3,FALSE),"")</f>
        <v/>
      </c>
      <c r="BE573" s="51" t="str">
        <f>IFERROR(VLOOKUP(BD573,abbreviation[[description_german]:[abbreviation_budo]],3,FALSE),"")</f>
        <v/>
      </c>
      <c r="BG573" s="38"/>
      <c r="BH573" s="49" t="str">
        <f t="shared" si="76"/>
        <v>_</v>
      </c>
      <c r="BK573" s="53" t="str">
        <f>IFERROR(VLOOKUP(BJ573,abbreviation[[description_german]:[abbreviation_budo]],3,FALSE),"")</f>
        <v/>
      </c>
      <c r="BN573" s="51" t="str">
        <f>IFERROR(VLOOKUP(BM573,abbreviation[[description_german]:[abbreviation_budo]],3,FALSE),"")</f>
        <v/>
      </c>
      <c r="BO573" s="31"/>
      <c r="BQ573" s="51" t="str">
        <f>IFERROR(VLOOKUP(BP573,abbreviation[[description_german]:[abbreviation_budo]],3,FALSE),"")</f>
        <v/>
      </c>
      <c r="BR573" s="57" t="str">
        <f t="shared" si="77"/>
        <v>_</v>
      </c>
      <c r="BU573" s="53" t="str">
        <f>IFERROR(VLOOKUP(BT573,abbreviation[[description_german]:[abbreviation_budo]],3,FALSE),"")</f>
        <v/>
      </c>
      <c r="BV573" s="60" t="str">
        <f t="shared" si="78"/>
        <v>_</v>
      </c>
      <c r="BY573" s="48" t="str">
        <f>IFERROR(VLOOKUP(BX573,category[[category_name_german]:[abbreviation_category_budo]],3,FALSE),"")</f>
        <v/>
      </c>
      <c r="CB573" s="48" t="str">
        <f>IFERROR(VLOOKUP(CA573,category[[category_name_german]:[abbreviation_category_budo]],3,FALSE),"")</f>
        <v/>
      </c>
      <c r="CE573" s="48" t="str">
        <f>IFERROR(VLOOKUP(CD573,category[[category_name_german]:[abbreviation_category_budo]],3,FALSE),"")</f>
        <v/>
      </c>
      <c r="CH573" s="48" t="str">
        <f>IFERROR(VLOOKUP(CG573,category[[category_name_german]:[abbreviation_category_budo]],3,FALSE),"")</f>
        <v/>
      </c>
      <c r="CK573" s="48" t="str">
        <f>IFERROR(VLOOKUP(CJ573,category[[category_name_german]:[abbreviation_category_budo]],3,FALSE),"")</f>
        <v/>
      </c>
      <c r="CM573" s="49" t="str">
        <f t="shared" si="79"/>
        <v/>
      </c>
      <c r="CO573" s="63" t="str">
        <f t="shared" si="80"/>
        <v/>
      </c>
    </row>
    <row r="574" spans="4:93" x14ac:dyDescent="0.25">
      <c r="D574" s="48" t="str">
        <f>IFERROR(VLOOKUP(C574,category[[category_name_german]:[abbreviation_category_budo]],3,FALSE),"")</f>
        <v/>
      </c>
      <c r="G574" s="48" t="str">
        <f>IFERROR(VLOOKUP(F574,category[[category_name_german]:[abbreviation_category_budo]],3,FALSE),"")</f>
        <v/>
      </c>
      <c r="J574" s="48" t="str">
        <f>IFERROR(VLOOKUP(I574,category[[category_name_german]:[abbreviation_category_budo]],3,FALSE),"")</f>
        <v/>
      </c>
      <c r="M574" s="48" t="str">
        <f>IFERROR(VLOOKUP(L574,category[[category_name_german]:[abbreviation_category_budo]],3,FALSE),"")</f>
        <v/>
      </c>
      <c r="P574" s="48" t="str">
        <f>IFERROR(VLOOKUP(O574,category[[category_name_german]:[abbreviation_category_budo]],3,FALSE),"")</f>
        <v/>
      </c>
      <c r="R574" s="49" t="str">
        <f t="shared" si="72"/>
        <v/>
      </c>
      <c r="U574" s="48" t="str">
        <f>IFERROR(VLOOKUP(T574,abbreviation[[description_german]:[abbreviation_budo]],3,FALSE),"")</f>
        <v/>
      </c>
      <c r="X574" s="51" t="str">
        <f>IFERROR(VLOOKUP(W574,abbreviation[[description_german]:[abbreviation_budo]],3,FALSE),"")</f>
        <v/>
      </c>
      <c r="Y574" s="33"/>
      <c r="AA574" s="49" t="str">
        <f t="shared" si="73"/>
        <v/>
      </c>
      <c r="AD574" s="48" t="str">
        <f>IFERROR(VLOOKUP(AC574,abbreviation[[description_german]:[abbreviation_budo]],3,FALSE),"")</f>
        <v/>
      </c>
      <c r="AG574" s="54" t="str">
        <f>IFERROR(VLOOKUP(AF574,abbreviation[[description_german]:[abbreviation_budo]],3,FALSE),"")</f>
        <v/>
      </c>
      <c r="AJ574" s="49" t="str">
        <f t="shared" si="74"/>
        <v>_</v>
      </c>
      <c r="AM574" s="48" t="str">
        <f>IFERROR(VLOOKUP(AL574,abbreviation[[description_german]:[abbreviation_budo]],3,FALSE),"")</f>
        <v/>
      </c>
      <c r="AP574" s="54" t="str">
        <f>IFERROR(VLOOKUP(AO574,abbreviation[[description_german]:[abbreviation_budo]],3,FALSE),"")</f>
        <v/>
      </c>
      <c r="AS574" s="49" t="str">
        <f t="shared" si="75"/>
        <v>_</v>
      </c>
      <c r="AV574" s="53" t="str">
        <f>IFERROR(VLOOKUP(AU574,abbreviation[[description_german]:[abbreviation_budo]],3,FALSE),"")</f>
        <v/>
      </c>
      <c r="AY574" s="51" t="str">
        <f>IFERROR(VLOOKUP(AX574,abbreviation[[description_german]:[abbreviation_budo]],3,FALSE),"")</f>
        <v/>
      </c>
      <c r="BB574" s="51" t="str">
        <f>IFERROR(VLOOKUP(BA574,abbreviation[[description_german]:[abbreviation_budo]],3,FALSE),"")</f>
        <v/>
      </c>
      <c r="BE574" s="51" t="str">
        <f>IFERROR(VLOOKUP(BD574,abbreviation[[description_german]:[abbreviation_budo]],3,FALSE),"")</f>
        <v/>
      </c>
      <c r="BG574" s="38"/>
      <c r="BH574" s="49" t="str">
        <f t="shared" si="76"/>
        <v>_</v>
      </c>
      <c r="BK574" s="53" t="str">
        <f>IFERROR(VLOOKUP(BJ574,abbreviation[[description_german]:[abbreviation_budo]],3,FALSE),"")</f>
        <v/>
      </c>
      <c r="BN574" s="51" t="str">
        <f>IFERROR(VLOOKUP(BM574,abbreviation[[description_german]:[abbreviation_budo]],3,FALSE),"")</f>
        <v/>
      </c>
      <c r="BO574" s="31"/>
      <c r="BQ574" s="51" t="str">
        <f>IFERROR(VLOOKUP(BP574,abbreviation[[description_german]:[abbreviation_budo]],3,FALSE),"")</f>
        <v/>
      </c>
      <c r="BR574" s="57" t="str">
        <f t="shared" si="77"/>
        <v>_</v>
      </c>
      <c r="BU574" s="53" t="str">
        <f>IFERROR(VLOOKUP(BT574,abbreviation[[description_german]:[abbreviation_budo]],3,FALSE),"")</f>
        <v/>
      </c>
      <c r="BV574" s="60" t="str">
        <f t="shared" si="78"/>
        <v>_</v>
      </c>
      <c r="BY574" s="48" t="str">
        <f>IFERROR(VLOOKUP(BX574,category[[category_name_german]:[abbreviation_category_budo]],3,FALSE),"")</f>
        <v/>
      </c>
      <c r="CB574" s="48" t="str">
        <f>IFERROR(VLOOKUP(CA574,category[[category_name_german]:[abbreviation_category_budo]],3,FALSE),"")</f>
        <v/>
      </c>
      <c r="CE574" s="48" t="str">
        <f>IFERROR(VLOOKUP(CD574,category[[category_name_german]:[abbreviation_category_budo]],3,FALSE),"")</f>
        <v/>
      </c>
      <c r="CH574" s="48" t="str">
        <f>IFERROR(VLOOKUP(CG574,category[[category_name_german]:[abbreviation_category_budo]],3,FALSE),"")</f>
        <v/>
      </c>
      <c r="CK574" s="48" t="str">
        <f>IFERROR(VLOOKUP(CJ574,category[[category_name_german]:[abbreviation_category_budo]],3,FALSE),"")</f>
        <v/>
      </c>
      <c r="CM574" s="49" t="str">
        <f t="shared" si="79"/>
        <v/>
      </c>
      <c r="CO574" s="63" t="str">
        <f t="shared" si="80"/>
        <v/>
      </c>
    </row>
    <row r="575" spans="4:93" x14ac:dyDescent="0.25">
      <c r="D575" s="48" t="str">
        <f>IFERROR(VLOOKUP(C575,category[[category_name_german]:[abbreviation_category_budo]],3,FALSE),"")</f>
        <v/>
      </c>
      <c r="G575" s="48" t="str">
        <f>IFERROR(VLOOKUP(F575,category[[category_name_german]:[abbreviation_category_budo]],3,FALSE),"")</f>
        <v/>
      </c>
      <c r="J575" s="48" t="str">
        <f>IFERROR(VLOOKUP(I575,category[[category_name_german]:[abbreviation_category_budo]],3,FALSE),"")</f>
        <v/>
      </c>
      <c r="M575" s="48" t="str">
        <f>IFERROR(VLOOKUP(L575,category[[category_name_german]:[abbreviation_category_budo]],3,FALSE),"")</f>
        <v/>
      </c>
      <c r="P575" s="48" t="str">
        <f>IFERROR(VLOOKUP(O575,category[[category_name_german]:[abbreviation_category_budo]],3,FALSE),"")</f>
        <v/>
      </c>
      <c r="R575" s="49" t="str">
        <f t="shared" si="72"/>
        <v/>
      </c>
      <c r="U575" s="48" t="str">
        <f>IFERROR(VLOOKUP(T575,abbreviation[[description_german]:[abbreviation_budo]],3,FALSE),"")</f>
        <v/>
      </c>
      <c r="X575" s="51" t="str">
        <f>IFERROR(VLOOKUP(W575,abbreviation[[description_german]:[abbreviation_budo]],3,FALSE),"")</f>
        <v/>
      </c>
      <c r="Y575" s="33"/>
      <c r="AA575" s="49" t="str">
        <f t="shared" si="73"/>
        <v/>
      </c>
      <c r="AD575" s="48" t="str">
        <f>IFERROR(VLOOKUP(AC575,abbreviation[[description_german]:[abbreviation_budo]],3,FALSE),"")</f>
        <v/>
      </c>
      <c r="AG575" s="54" t="str">
        <f>IFERROR(VLOOKUP(AF575,abbreviation[[description_german]:[abbreviation_budo]],3,FALSE),"")</f>
        <v/>
      </c>
      <c r="AJ575" s="49" t="str">
        <f t="shared" si="74"/>
        <v>_</v>
      </c>
      <c r="AM575" s="48" t="str">
        <f>IFERROR(VLOOKUP(AL575,abbreviation[[description_german]:[abbreviation_budo]],3,FALSE),"")</f>
        <v/>
      </c>
      <c r="AP575" s="54" t="str">
        <f>IFERROR(VLOOKUP(AO575,abbreviation[[description_german]:[abbreviation_budo]],3,FALSE),"")</f>
        <v/>
      </c>
      <c r="AS575" s="49" t="str">
        <f t="shared" si="75"/>
        <v>_</v>
      </c>
      <c r="AV575" s="53" t="str">
        <f>IFERROR(VLOOKUP(AU575,abbreviation[[description_german]:[abbreviation_budo]],3,FALSE),"")</f>
        <v/>
      </c>
      <c r="AY575" s="51" t="str">
        <f>IFERROR(VLOOKUP(AX575,abbreviation[[description_german]:[abbreviation_budo]],3,FALSE),"")</f>
        <v/>
      </c>
      <c r="BB575" s="51" t="str">
        <f>IFERROR(VLOOKUP(BA575,abbreviation[[description_german]:[abbreviation_budo]],3,FALSE),"")</f>
        <v/>
      </c>
      <c r="BE575" s="51" t="str">
        <f>IFERROR(VLOOKUP(BD575,abbreviation[[description_german]:[abbreviation_budo]],3,FALSE),"")</f>
        <v/>
      </c>
      <c r="BG575" s="38"/>
      <c r="BH575" s="49" t="str">
        <f t="shared" si="76"/>
        <v>_</v>
      </c>
      <c r="BK575" s="53" t="str">
        <f>IFERROR(VLOOKUP(BJ575,abbreviation[[description_german]:[abbreviation_budo]],3,FALSE),"")</f>
        <v/>
      </c>
      <c r="BN575" s="51" t="str">
        <f>IFERROR(VLOOKUP(BM575,abbreviation[[description_german]:[abbreviation_budo]],3,FALSE),"")</f>
        <v/>
      </c>
      <c r="BO575" s="31"/>
      <c r="BQ575" s="51" t="str">
        <f>IFERROR(VLOOKUP(BP575,abbreviation[[description_german]:[abbreviation_budo]],3,FALSE),"")</f>
        <v/>
      </c>
      <c r="BR575" s="57" t="str">
        <f t="shared" si="77"/>
        <v>_</v>
      </c>
      <c r="BU575" s="53" t="str">
        <f>IFERROR(VLOOKUP(BT575,abbreviation[[description_german]:[abbreviation_budo]],3,FALSE),"")</f>
        <v/>
      </c>
      <c r="BV575" s="60" t="str">
        <f t="shared" si="78"/>
        <v>_</v>
      </c>
      <c r="BY575" s="48" t="str">
        <f>IFERROR(VLOOKUP(BX575,category[[category_name_german]:[abbreviation_category_budo]],3,FALSE),"")</f>
        <v/>
      </c>
      <c r="CB575" s="48" t="str">
        <f>IFERROR(VLOOKUP(CA575,category[[category_name_german]:[abbreviation_category_budo]],3,FALSE),"")</f>
        <v/>
      </c>
      <c r="CE575" s="48" t="str">
        <f>IFERROR(VLOOKUP(CD575,category[[category_name_german]:[abbreviation_category_budo]],3,FALSE),"")</f>
        <v/>
      </c>
      <c r="CH575" s="48" t="str">
        <f>IFERROR(VLOOKUP(CG575,category[[category_name_german]:[abbreviation_category_budo]],3,FALSE),"")</f>
        <v/>
      </c>
      <c r="CK575" s="48" t="str">
        <f>IFERROR(VLOOKUP(CJ575,category[[category_name_german]:[abbreviation_category_budo]],3,FALSE),"")</f>
        <v/>
      </c>
      <c r="CM575" s="49" t="str">
        <f t="shared" si="79"/>
        <v/>
      </c>
      <c r="CO575" s="63" t="str">
        <f t="shared" si="80"/>
        <v/>
      </c>
    </row>
    <row r="576" spans="4:93" x14ac:dyDescent="0.25">
      <c r="D576" s="48" t="str">
        <f>IFERROR(VLOOKUP(C576,category[[category_name_german]:[abbreviation_category_budo]],3,FALSE),"")</f>
        <v/>
      </c>
      <c r="G576" s="48" t="str">
        <f>IFERROR(VLOOKUP(F576,category[[category_name_german]:[abbreviation_category_budo]],3,FALSE),"")</f>
        <v/>
      </c>
      <c r="J576" s="48" t="str">
        <f>IFERROR(VLOOKUP(I576,category[[category_name_german]:[abbreviation_category_budo]],3,FALSE),"")</f>
        <v/>
      </c>
      <c r="M576" s="48" t="str">
        <f>IFERROR(VLOOKUP(L576,category[[category_name_german]:[abbreviation_category_budo]],3,FALSE),"")</f>
        <v/>
      </c>
      <c r="P576" s="48" t="str">
        <f>IFERROR(VLOOKUP(O576,category[[category_name_german]:[abbreviation_category_budo]],3,FALSE),"")</f>
        <v/>
      </c>
      <c r="R576" s="49" t="str">
        <f t="shared" si="72"/>
        <v/>
      </c>
      <c r="U576" s="48" t="str">
        <f>IFERROR(VLOOKUP(T576,abbreviation[[description_german]:[abbreviation_budo]],3,FALSE),"")</f>
        <v/>
      </c>
      <c r="X576" s="51" t="str">
        <f>IFERROR(VLOOKUP(W576,abbreviation[[description_german]:[abbreviation_budo]],3,FALSE),"")</f>
        <v/>
      </c>
      <c r="Y576" s="33"/>
      <c r="AA576" s="49" t="str">
        <f t="shared" si="73"/>
        <v/>
      </c>
      <c r="AD576" s="48" t="str">
        <f>IFERROR(VLOOKUP(AC576,abbreviation[[description_german]:[abbreviation_budo]],3,FALSE),"")</f>
        <v/>
      </c>
      <c r="AG576" s="54" t="str">
        <f>IFERROR(VLOOKUP(AF576,abbreviation[[description_german]:[abbreviation_budo]],3,FALSE),"")</f>
        <v/>
      </c>
      <c r="AJ576" s="49" t="str">
        <f t="shared" si="74"/>
        <v>_</v>
      </c>
      <c r="AM576" s="48" t="str">
        <f>IFERROR(VLOOKUP(AL576,abbreviation[[description_german]:[abbreviation_budo]],3,FALSE),"")</f>
        <v/>
      </c>
      <c r="AP576" s="54" t="str">
        <f>IFERROR(VLOOKUP(AO576,abbreviation[[description_german]:[abbreviation_budo]],3,FALSE),"")</f>
        <v/>
      </c>
      <c r="AS576" s="49" t="str">
        <f t="shared" si="75"/>
        <v>_</v>
      </c>
      <c r="AV576" s="53" t="str">
        <f>IFERROR(VLOOKUP(AU576,abbreviation[[description_german]:[abbreviation_budo]],3,FALSE),"")</f>
        <v/>
      </c>
      <c r="AY576" s="51" t="str">
        <f>IFERROR(VLOOKUP(AX576,abbreviation[[description_german]:[abbreviation_budo]],3,FALSE),"")</f>
        <v/>
      </c>
      <c r="BB576" s="51" t="str">
        <f>IFERROR(VLOOKUP(BA576,abbreviation[[description_german]:[abbreviation_budo]],3,FALSE),"")</f>
        <v/>
      </c>
      <c r="BE576" s="51" t="str">
        <f>IFERROR(VLOOKUP(BD576,abbreviation[[description_german]:[abbreviation_budo]],3,FALSE),"")</f>
        <v/>
      </c>
      <c r="BG576" s="38"/>
      <c r="BH576" s="49" t="str">
        <f t="shared" si="76"/>
        <v>_</v>
      </c>
      <c r="BK576" s="53" t="str">
        <f>IFERROR(VLOOKUP(BJ576,abbreviation[[description_german]:[abbreviation_budo]],3,FALSE),"")</f>
        <v/>
      </c>
      <c r="BN576" s="51" t="str">
        <f>IFERROR(VLOOKUP(BM576,abbreviation[[description_german]:[abbreviation_budo]],3,FALSE),"")</f>
        <v/>
      </c>
      <c r="BO576" s="31"/>
      <c r="BQ576" s="51" t="str">
        <f>IFERROR(VLOOKUP(BP576,abbreviation[[description_german]:[abbreviation_budo]],3,FALSE),"")</f>
        <v/>
      </c>
      <c r="BR576" s="57" t="str">
        <f t="shared" si="77"/>
        <v>_</v>
      </c>
      <c r="BU576" s="53" t="str">
        <f>IFERROR(VLOOKUP(BT576,abbreviation[[description_german]:[abbreviation_budo]],3,FALSE),"")</f>
        <v/>
      </c>
      <c r="BV576" s="60" t="str">
        <f t="shared" si="78"/>
        <v>_</v>
      </c>
      <c r="BY576" s="48" t="str">
        <f>IFERROR(VLOOKUP(BX576,category[[category_name_german]:[abbreviation_category_budo]],3,FALSE),"")</f>
        <v/>
      </c>
      <c r="CB576" s="48" t="str">
        <f>IFERROR(VLOOKUP(CA576,category[[category_name_german]:[abbreviation_category_budo]],3,FALSE),"")</f>
        <v/>
      </c>
      <c r="CE576" s="48" t="str">
        <f>IFERROR(VLOOKUP(CD576,category[[category_name_german]:[abbreviation_category_budo]],3,FALSE),"")</f>
        <v/>
      </c>
      <c r="CH576" s="48" t="str">
        <f>IFERROR(VLOOKUP(CG576,category[[category_name_german]:[abbreviation_category_budo]],3,FALSE),"")</f>
        <v/>
      </c>
      <c r="CK576" s="48" t="str">
        <f>IFERROR(VLOOKUP(CJ576,category[[category_name_german]:[abbreviation_category_budo]],3,FALSE),"")</f>
        <v/>
      </c>
      <c r="CM576" s="49" t="str">
        <f t="shared" si="79"/>
        <v/>
      </c>
      <c r="CO576" s="63" t="str">
        <f t="shared" si="80"/>
        <v/>
      </c>
    </row>
    <row r="577" spans="4:93" x14ac:dyDescent="0.25">
      <c r="D577" s="48" t="str">
        <f>IFERROR(VLOOKUP(C577,category[[category_name_german]:[abbreviation_category_budo]],3,FALSE),"")</f>
        <v/>
      </c>
      <c r="G577" s="48" t="str">
        <f>IFERROR(VLOOKUP(F577,category[[category_name_german]:[abbreviation_category_budo]],3,FALSE),"")</f>
        <v/>
      </c>
      <c r="J577" s="48" t="str">
        <f>IFERROR(VLOOKUP(I577,category[[category_name_german]:[abbreviation_category_budo]],3,FALSE),"")</f>
        <v/>
      </c>
      <c r="M577" s="48" t="str">
        <f>IFERROR(VLOOKUP(L577,category[[category_name_german]:[abbreviation_category_budo]],3,FALSE),"")</f>
        <v/>
      </c>
      <c r="P577" s="48" t="str">
        <f>IFERROR(VLOOKUP(O577,category[[category_name_german]:[abbreviation_category_budo]],3,FALSE),"")</f>
        <v/>
      </c>
      <c r="R577" s="49" t="str">
        <f t="shared" si="72"/>
        <v/>
      </c>
      <c r="U577" s="48" t="str">
        <f>IFERROR(VLOOKUP(T577,abbreviation[[description_german]:[abbreviation_budo]],3,FALSE),"")</f>
        <v/>
      </c>
      <c r="X577" s="51" t="str">
        <f>IFERROR(VLOOKUP(W577,abbreviation[[description_german]:[abbreviation_budo]],3,FALSE),"")</f>
        <v/>
      </c>
      <c r="Y577" s="33"/>
      <c r="AA577" s="49" t="str">
        <f t="shared" si="73"/>
        <v/>
      </c>
      <c r="AD577" s="48" t="str">
        <f>IFERROR(VLOOKUP(AC577,abbreviation[[description_german]:[abbreviation_budo]],3,FALSE),"")</f>
        <v/>
      </c>
      <c r="AG577" s="54" t="str">
        <f>IFERROR(VLOOKUP(AF577,abbreviation[[description_german]:[abbreviation_budo]],3,FALSE),"")</f>
        <v/>
      </c>
      <c r="AJ577" s="49" t="str">
        <f t="shared" si="74"/>
        <v>_</v>
      </c>
      <c r="AM577" s="48" t="str">
        <f>IFERROR(VLOOKUP(AL577,abbreviation[[description_german]:[abbreviation_budo]],3,FALSE),"")</f>
        <v/>
      </c>
      <c r="AP577" s="54" t="str">
        <f>IFERROR(VLOOKUP(AO577,abbreviation[[description_german]:[abbreviation_budo]],3,FALSE),"")</f>
        <v/>
      </c>
      <c r="AS577" s="49" t="str">
        <f t="shared" si="75"/>
        <v>_</v>
      </c>
      <c r="AV577" s="53" t="str">
        <f>IFERROR(VLOOKUP(AU577,abbreviation[[description_german]:[abbreviation_budo]],3,FALSE),"")</f>
        <v/>
      </c>
      <c r="AY577" s="51" t="str">
        <f>IFERROR(VLOOKUP(AX577,abbreviation[[description_german]:[abbreviation_budo]],3,FALSE),"")</f>
        <v/>
      </c>
      <c r="BB577" s="51" t="str">
        <f>IFERROR(VLOOKUP(BA577,abbreviation[[description_german]:[abbreviation_budo]],3,FALSE),"")</f>
        <v/>
      </c>
      <c r="BE577" s="51" t="str">
        <f>IFERROR(VLOOKUP(BD577,abbreviation[[description_german]:[abbreviation_budo]],3,FALSE),"")</f>
        <v/>
      </c>
      <c r="BG577" s="38"/>
      <c r="BH577" s="49" t="str">
        <f t="shared" si="76"/>
        <v>_</v>
      </c>
      <c r="BK577" s="53" t="str">
        <f>IFERROR(VLOOKUP(BJ577,abbreviation[[description_german]:[abbreviation_budo]],3,FALSE),"")</f>
        <v/>
      </c>
      <c r="BN577" s="51" t="str">
        <f>IFERROR(VLOOKUP(BM577,abbreviation[[description_german]:[abbreviation_budo]],3,FALSE),"")</f>
        <v/>
      </c>
      <c r="BO577" s="31"/>
      <c r="BQ577" s="51" t="str">
        <f>IFERROR(VLOOKUP(BP577,abbreviation[[description_german]:[abbreviation_budo]],3,FALSE),"")</f>
        <v/>
      </c>
      <c r="BR577" s="57" t="str">
        <f t="shared" si="77"/>
        <v>_</v>
      </c>
      <c r="BU577" s="53" t="str">
        <f>IFERROR(VLOOKUP(BT577,abbreviation[[description_german]:[abbreviation_budo]],3,FALSE),"")</f>
        <v/>
      </c>
      <c r="BV577" s="60" t="str">
        <f t="shared" si="78"/>
        <v>_</v>
      </c>
      <c r="BY577" s="48" t="str">
        <f>IFERROR(VLOOKUP(BX577,category[[category_name_german]:[abbreviation_category_budo]],3,FALSE),"")</f>
        <v/>
      </c>
      <c r="CB577" s="48" t="str">
        <f>IFERROR(VLOOKUP(CA577,category[[category_name_german]:[abbreviation_category_budo]],3,FALSE),"")</f>
        <v/>
      </c>
      <c r="CE577" s="48" t="str">
        <f>IFERROR(VLOOKUP(CD577,category[[category_name_german]:[abbreviation_category_budo]],3,FALSE),"")</f>
        <v/>
      </c>
      <c r="CH577" s="48" t="str">
        <f>IFERROR(VLOOKUP(CG577,category[[category_name_german]:[abbreviation_category_budo]],3,FALSE),"")</f>
        <v/>
      </c>
      <c r="CK577" s="48" t="str">
        <f>IFERROR(VLOOKUP(CJ577,category[[category_name_german]:[abbreviation_category_budo]],3,FALSE),"")</f>
        <v/>
      </c>
      <c r="CM577" s="49" t="str">
        <f t="shared" si="79"/>
        <v/>
      </c>
      <c r="CO577" s="63" t="str">
        <f t="shared" si="80"/>
        <v/>
      </c>
    </row>
    <row r="578" spans="4:93" x14ac:dyDescent="0.25">
      <c r="D578" s="48" t="str">
        <f>IFERROR(VLOOKUP(C578,category[[category_name_german]:[abbreviation_category_budo]],3,FALSE),"")</f>
        <v/>
      </c>
      <c r="G578" s="48" t="str">
        <f>IFERROR(VLOOKUP(F578,category[[category_name_german]:[abbreviation_category_budo]],3,FALSE),"")</f>
        <v/>
      </c>
      <c r="J578" s="48" t="str">
        <f>IFERROR(VLOOKUP(I578,category[[category_name_german]:[abbreviation_category_budo]],3,FALSE),"")</f>
        <v/>
      </c>
      <c r="M578" s="48" t="str">
        <f>IFERROR(VLOOKUP(L578,category[[category_name_german]:[abbreviation_category_budo]],3,FALSE),"")</f>
        <v/>
      </c>
      <c r="P578" s="48" t="str">
        <f>IFERROR(VLOOKUP(O578,category[[category_name_german]:[abbreviation_category_budo]],3,FALSE),"")</f>
        <v/>
      </c>
      <c r="R578" s="49" t="str">
        <f t="shared" si="72"/>
        <v/>
      </c>
      <c r="U578" s="48" t="str">
        <f>IFERROR(VLOOKUP(T578,abbreviation[[description_german]:[abbreviation_budo]],3,FALSE),"")</f>
        <v/>
      </c>
      <c r="X578" s="51" t="str">
        <f>IFERROR(VLOOKUP(W578,abbreviation[[description_german]:[abbreviation_budo]],3,FALSE),"")</f>
        <v/>
      </c>
      <c r="Y578" s="33"/>
      <c r="AA578" s="49" t="str">
        <f t="shared" si="73"/>
        <v/>
      </c>
      <c r="AD578" s="48" t="str">
        <f>IFERROR(VLOOKUP(AC578,abbreviation[[description_german]:[abbreviation_budo]],3,FALSE),"")</f>
        <v/>
      </c>
      <c r="AG578" s="54" t="str">
        <f>IFERROR(VLOOKUP(AF578,abbreviation[[description_german]:[abbreviation_budo]],3,FALSE),"")</f>
        <v/>
      </c>
      <c r="AJ578" s="49" t="str">
        <f t="shared" si="74"/>
        <v>_</v>
      </c>
      <c r="AM578" s="48" t="str">
        <f>IFERROR(VLOOKUP(AL578,abbreviation[[description_german]:[abbreviation_budo]],3,FALSE),"")</f>
        <v/>
      </c>
      <c r="AP578" s="54" t="str">
        <f>IFERROR(VLOOKUP(AO578,abbreviation[[description_german]:[abbreviation_budo]],3,FALSE),"")</f>
        <v/>
      </c>
      <c r="AS578" s="49" t="str">
        <f t="shared" si="75"/>
        <v>_</v>
      </c>
      <c r="AV578" s="53" t="str">
        <f>IFERROR(VLOOKUP(AU578,abbreviation[[description_german]:[abbreviation_budo]],3,FALSE),"")</f>
        <v/>
      </c>
      <c r="AY578" s="51" t="str">
        <f>IFERROR(VLOOKUP(AX578,abbreviation[[description_german]:[abbreviation_budo]],3,FALSE),"")</f>
        <v/>
      </c>
      <c r="BB578" s="51" t="str">
        <f>IFERROR(VLOOKUP(BA578,abbreviation[[description_german]:[abbreviation_budo]],3,FALSE),"")</f>
        <v/>
      </c>
      <c r="BE578" s="51" t="str">
        <f>IFERROR(VLOOKUP(BD578,abbreviation[[description_german]:[abbreviation_budo]],3,FALSE),"")</f>
        <v/>
      </c>
      <c r="BG578" s="38"/>
      <c r="BH578" s="49" t="str">
        <f t="shared" si="76"/>
        <v>_</v>
      </c>
      <c r="BK578" s="53" t="str">
        <f>IFERROR(VLOOKUP(BJ578,abbreviation[[description_german]:[abbreviation_budo]],3,FALSE),"")</f>
        <v/>
      </c>
      <c r="BN578" s="51" t="str">
        <f>IFERROR(VLOOKUP(BM578,abbreviation[[description_german]:[abbreviation_budo]],3,FALSE),"")</f>
        <v/>
      </c>
      <c r="BO578" s="31"/>
      <c r="BQ578" s="51" t="str">
        <f>IFERROR(VLOOKUP(BP578,abbreviation[[description_german]:[abbreviation_budo]],3,FALSE),"")</f>
        <v/>
      </c>
      <c r="BR578" s="57" t="str">
        <f t="shared" si="77"/>
        <v>_</v>
      </c>
      <c r="BU578" s="53" t="str">
        <f>IFERROR(VLOOKUP(BT578,abbreviation[[description_german]:[abbreviation_budo]],3,FALSE),"")</f>
        <v/>
      </c>
      <c r="BV578" s="60" t="str">
        <f t="shared" si="78"/>
        <v>_</v>
      </c>
      <c r="BY578" s="48" t="str">
        <f>IFERROR(VLOOKUP(BX578,category[[category_name_german]:[abbreviation_category_budo]],3,FALSE),"")</f>
        <v/>
      </c>
      <c r="CB578" s="48" t="str">
        <f>IFERROR(VLOOKUP(CA578,category[[category_name_german]:[abbreviation_category_budo]],3,FALSE),"")</f>
        <v/>
      </c>
      <c r="CE578" s="48" t="str">
        <f>IFERROR(VLOOKUP(CD578,category[[category_name_german]:[abbreviation_category_budo]],3,FALSE),"")</f>
        <v/>
      </c>
      <c r="CH578" s="48" t="str">
        <f>IFERROR(VLOOKUP(CG578,category[[category_name_german]:[abbreviation_category_budo]],3,FALSE),"")</f>
        <v/>
      </c>
      <c r="CK578" s="48" t="str">
        <f>IFERROR(VLOOKUP(CJ578,category[[category_name_german]:[abbreviation_category_budo]],3,FALSE),"")</f>
        <v/>
      </c>
      <c r="CM578" s="49" t="str">
        <f t="shared" si="79"/>
        <v/>
      </c>
      <c r="CO578" s="63" t="str">
        <f t="shared" si="80"/>
        <v/>
      </c>
    </row>
    <row r="579" spans="4:93" x14ac:dyDescent="0.25">
      <c r="D579" s="48" t="str">
        <f>IFERROR(VLOOKUP(C579,category[[category_name_german]:[abbreviation_category_budo]],3,FALSE),"")</f>
        <v/>
      </c>
      <c r="G579" s="48" t="str">
        <f>IFERROR(VLOOKUP(F579,category[[category_name_german]:[abbreviation_category_budo]],3,FALSE),"")</f>
        <v/>
      </c>
      <c r="J579" s="48" t="str">
        <f>IFERROR(VLOOKUP(I579,category[[category_name_german]:[abbreviation_category_budo]],3,FALSE),"")</f>
        <v/>
      </c>
      <c r="M579" s="48" t="str">
        <f>IFERROR(VLOOKUP(L579,category[[category_name_german]:[abbreviation_category_budo]],3,FALSE),"")</f>
        <v/>
      </c>
      <c r="P579" s="48" t="str">
        <f>IFERROR(VLOOKUP(O579,category[[category_name_german]:[abbreviation_category_budo]],3,FALSE),"")</f>
        <v/>
      </c>
      <c r="R579" s="49" t="str">
        <f t="shared" si="72"/>
        <v/>
      </c>
      <c r="U579" s="48" t="str">
        <f>IFERROR(VLOOKUP(T579,abbreviation[[description_german]:[abbreviation_budo]],3,FALSE),"")</f>
        <v/>
      </c>
      <c r="X579" s="51" t="str">
        <f>IFERROR(VLOOKUP(W579,abbreviation[[description_german]:[abbreviation_budo]],3,FALSE),"")</f>
        <v/>
      </c>
      <c r="Y579" s="33"/>
      <c r="AA579" s="49" t="str">
        <f t="shared" si="73"/>
        <v/>
      </c>
      <c r="AD579" s="48" t="str">
        <f>IFERROR(VLOOKUP(AC579,abbreviation[[description_german]:[abbreviation_budo]],3,FALSE),"")</f>
        <v/>
      </c>
      <c r="AG579" s="54" t="str">
        <f>IFERROR(VLOOKUP(AF579,abbreviation[[description_german]:[abbreviation_budo]],3,FALSE),"")</f>
        <v/>
      </c>
      <c r="AJ579" s="49" t="str">
        <f t="shared" si="74"/>
        <v>_</v>
      </c>
      <c r="AM579" s="48" t="str">
        <f>IFERROR(VLOOKUP(AL579,abbreviation[[description_german]:[abbreviation_budo]],3,FALSE),"")</f>
        <v/>
      </c>
      <c r="AP579" s="54" t="str">
        <f>IFERROR(VLOOKUP(AO579,abbreviation[[description_german]:[abbreviation_budo]],3,FALSE),"")</f>
        <v/>
      </c>
      <c r="AS579" s="49" t="str">
        <f t="shared" si="75"/>
        <v>_</v>
      </c>
      <c r="AV579" s="53" t="str">
        <f>IFERROR(VLOOKUP(AU579,abbreviation[[description_german]:[abbreviation_budo]],3,FALSE),"")</f>
        <v/>
      </c>
      <c r="AY579" s="51" t="str">
        <f>IFERROR(VLOOKUP(AX579,abbreviation[[description_german]:[abbreviation_budo]],3,FALSE),"")</f>
        <v/>
      </c>
      <c r="BB579" s="51" t="str">
        <f>IFERROR(VLOOKUP(BA579,abbreviation[[description_german]:[abbreviation_budo]],3,FALSE),"")</f>
        <v/>
      </c>
      <c r="BE579" s="51" t="str">
        <f>IFERROR(VLOOKUP(BD579,abbreviation[[description_german]:[abbreviation_budo]],3,FALSE),"")</f>
        <v/>
      </c>
      <c r="BG579" s="38"/>
      <c r="BH579" s="49" t="str">
        <f t="shared" si="76"/>
        <v>_</v>
      </c>
      <c r="BK579" s="53" t="str">
        <f>IFERROR(VLOOKUP(BJ579,abbreviation[[description_german]:[abbreviation_budo]],3,FALSE),"")</f>
        <v/>
      </c>
      <c r="BN579" s="51" t="str">
        <f>IFERROR(VLOOKUP(BM579,abbreviation[[description_german]:[abbreviation_budo]],3,FALSE),"")</f>
        <v/>
      </c>
      <c r="BO579" s="31"/>
      <c r="BQ579" s="51" t="str">
        <f>IFERROR(VLOOKUP(BP579,abbreviation[[description_german]:[abbreviation_budo]],3,FALSE),"")</f>
        <v/>
      </c>
      <c r="BR579" s="57" t="str">
        <f t="shared" si="77"/>
        <v>_</v>
      </c>
      <c r="BU579" s="53" t="str">
        <f>IFERROR(VLOOKUP(BT579,abbreviation[[description_german]:[abbreviation_budo]],3,FALSE),"")</f>
        <v/>
      </c>
      <c r="BV579" s="60" t="str">
        <f t="shared" si="78"/>
        <v>_</v>
      </c>
      <c r="BY579" s="48" t="str">
        <f>IFERROR(VLOOKUP(BX579,category[[category_name_german]:[abbreviation_category_budo]],3,FALSE),"")</f>
        <v/>
      </c>
      <c r="CB579" s="48" t="str">
        <f>IFERROR(VLOOKUP(CA579,category[[category_name_german]:[abbreviation_category_budo]],3,FALSE),"")</f>
        <v/>
      </c>
      <c r="CE579" s="48" t="str">
        <f>IFERROR(VLOOKUP(CD579,category[[category_name_german]:[abbreviation_category_budo]],3,FALSE),"")</f>
        <v/>
      </c>
      <c r="CH579" s="48" t="str">
        <f>IFERROR(VLOOKUP(CG579,category[[category_name_german]:[abbreviation_category_budo]],3,FALSE),"")</f>
        <v/>
      </c>
      <c r="CK579" s="48" t="str">
        <f>IFERROR(VLOOKUP(CJ579,category[[category_name_german]:[abbreviation_category_budo]],3,FALSE),"")</f>
        <v/>
      </c>
      <c r="CM579" s="49" t="str">
        <f t="shared" si="79"/>
        <v/>
      </c>
      <c r="CO579" s="63" t="str">
        <f t="shared" si="80"/>
        <v/>
      </c>
    </row>
    <row r="580" spans="4:93" x14ac:dyDescent="0.25">
      <c r="D580" s="48" t="str">
        <f>IFERROR(VLOOKUP(C580,category[[category_name_german]:[abbreviation_category_budo]],3,FALSE),"")</f>
        <v/>
      </c>
      <c r="G580" s="48" t="str">
        <f>IFERROR(VLOOKUP(F580,category[[category_name_german]:[abbreviation_category_budo]],3,FALSE),"")</f>
        <v/>
      </c>
      <c r="J580" s="48" t="str">
        <f>IFERROR(VLOOKUP(I580,category[[category_name_german]:[abbreviation_category_budo]],3,FALSE),"")</f>
        <v/>
      </c>
      <c r="M580" s="48" t="str">
        <f>IFERROR(VLOOKUP(L580,category[[category_name_german]:[abbreviation_category_budo]],3,FALSE),"")</f>
        <v/>
      </c>
      <c r="P580" s="48" t="str">
        <f>IFERROR(VLOOKUP(O580,category[[category_name_german]:[abbreviation_category_budo]],3,FALSE),"")</f>
        <v/>
      </c>
      <c r="R580" s="49" t="str">
        <f t="shared" ref="R580:R643" si="81">(D580&amp;IF(OR(ISNUMBER(E580),ISTEXT(E580)),"-"&amp;E580,))&amp;(IF(ISTEXT(F580),"_",)&amp;G580&amp;IF(OR(ISNUMBER(H580),ISTEXT(H580)),"-"&amp;H580,))&amp;(IF(ISTEXT(I580),"_",)&amp;J580&amp;IF(OR(ISNUMBER(K580),ISTEXT(K580)),"-"&amp;K580,))&amp;(IF(ISTEXT(L580),"_",)&amp;M580&amp;IF(OR(ISNUMBER(N580),ISTEXT(N580)),"-"&amp;N580,))&amp;(IF(ISTEXT(O580),"_",)&amp;P580&amp;IF(OR(ISNUMBER(Q580),ISTEXT(Q580)),"-"&amp;Q580,))</f>
        <v/>
      </c>
      <c r="U580" s="48" t="str">
        <f>IFERROR(VLOOKUP(T580,abbreviation[[description_german]:[abbreviation_budo]],3,FALSE),"")</f>
        <v/>
      </c>
      <c r="X580" s="51" t="str">
        <f>IFERROR(VLOOKUP(W580,abbreviation[[description_german]:[abbreviation_budo]],3,FALSE),"")</f>
        <v/>
      </c>
      <c r="Y580" s="33"/>
      <c r="AA580" s="49" t="str">
        <f t="shared" ref="AA580:AA643" si="82">(IF(AND(ISTEXT(R580),R580&lt;&gt;""),"_._",)&amp;U580&amp;IF(ISTEXT(W580),"."&amp;X580,)&amp;IF(OR(ISTEXT(Z580),ISNUMBER(Z580)),"-"&amp;Z580,))</f>
        <v/>
      </c>
      <c r="AD580" s="48" t="str">
        <f>IFERROR(VLOOKUP(AC580,abbreviation[[description_german]:[abbreviation_budo]],3,FALSE),"")</f>
        <v/>
      </c>
      <c r="AG580" s="54" t="str">
        <f>IFERROR(VLOOKUP(AF580,abbreviation[[description_german]:[abbreviation_budo]],3,FALSE),"")</f>
        <v/>
      </c>
      <c r="AJ580" s="49" t="str">
        <f t="shared" ref="AJ580:AJ643" si="83">("_"&amp;AD580&amp;IF(ISTEXT(AF580),"."&amp;AG580,)&amp;IF(OR(ISTEXT(AI580),ISNUMBER(AI580)),"-"&amp;AI580,))</f>
        <v>_</v>
      </c>
      <c r="AM580" s="48" t="str">
        <f>IFERROR(VLOOKUP(AL580,abbreviation[[description_german]:[abbreviation_budo]],3,FALSE),"")</f>
        <v/>
      </c>
      <c r="AP580" s="54" t="str">
        <f>IFERROR(VLOOKUP(AO580,abbreviation[[description_german]:[abbreviation_budo]],3,FALSE),"")</f>
        <v/>
      </c>
      <c r="AS580" s="49" t="str">
        <f t="shared" ref="AS580:AS643" si="84">("_"&amp;AM580&amp;IF(ISTEXT(AO580),"."&amp;AP580,)&amp;IF(OR(ISTEXT(AR580),ISNUMBER(AR580)),"-"&amp;AR580,))</f>
        <v>_</v>
      </c>
      <c r="AV580" s="53" t="str">
        <f>IFERROR(VLOOKUP(AU580,abbreviation[[description_german]:[abbreviation_budo]],3,FALSE),"")</f>
        <v/>
      </c>
      <c r="AY580" s="51" t="str">
        <f>IFERROR(VLOOKUP(AX580,abbreviation[[description_german]:[abbreviation_budo]],3,FALSE),"")</f>
        <v/>
      </c>
      <c r="BB580" s="51" t="str">
        <f>IFERROR(VLOOKUP(BA580,abbreviation[[description_german]:[abbreviation_budo]],3,FALSE),"")</f>
        <v/>
      </c>
      <c r="BE580" s="51" t="str">
        <f>IFERROR(VLOOKUP(BD580,abbreviation[[description_german]:[abbreviation_budo]],3,FALSE),"")</f>
        <v/>
      </c>
      <c r="BG580" s="38"/>
      <c r="BH580" s="49" t="str">
        <f t="shared" ref="BH580:BH643" si="85">("_"&amp;AV580&amp;IF(ISTEXT(AX580),"."&amp;AY580,)&amp;IF(ISTEXT(BA580),"."&amp;BB580,)&amp;IF(ISTEXT(BD580),"."&amp;BE580,)&amp;IF(OR(ISTEXT(BG580),ISNUMBER(BG580)),"-"&amp;BG580,))</f>
        <v>_</v>
      </c>
      <c r="BK580" s="53" t="str">
        <f>IFERROR(VLOOKUP(BJ580,abbreviation[[description_german]:[abbreviation_budo]],3,FALSE),"")</f>
        <v/>
      </c>
      <c r="BN580" s="51" t="str">
        <f>IFERROR(VLOOKUP(BM580,abbreviation[[description_german]:[abbreviation_budo]],3,FALSE),"")</f>
        <v/>
      </c>
      <c r="BO580" s="31"/>
      <c r="BQ580" s="51" t="str">
        <f>IFERROR(VLOOKUP(BP580,abbreviation[[description_german]:[abbreviation_budo]],3,FALSE),"")</f>
        <v/>
      </c>
      <c r="BR580" s="57" t="str">
        <f t="shared" ref="BR580:BR643" si="86">("_"&amp;BK580&amp;IF(ISTEXT(BM580),"."&amp;BN580,)&amp;IF(ISTEXT(BP580),"."&amp;BQ580,))</f>
        <v>_</v>
      </c>
      <c r="BU580" s="53" t="str">
        <f>IFERROR(VLOOKUP(BT580,abbreviation[[description_german]:[abbreviation_budo]],3,FALSE),"")</f>
        <v/>
      </c>
      <c r="BV580" s="60" t="str">
        <f t="shared" ref="BV580:BV643" si="87">"_"&amp;BU580</f>
        <v>_</v>
      </c>
      <c r="BY580" s="48" t="str">
        <f>IFERROR(VLOOKUP(BX580,category[[category_name_german]:[abbreviation_category_budo]],3,FALSE),"")</f>
        <v/>
      </c>
      <c r="CB580" s="48" t="str">
        <f>IFERROR(VLOOKUP(CA580,category[[category_name_german]:[abbreviation_category_budo]],3,FALSE),"")</f>
        <v/>
      </c>
      <c r="CE580" s="48" t="str">
        <f>IFERROR(VLOOKUP(CD580,category[[category_name_german]:[abbreviation_category_budo]],3,FALSE),"")</f>
        <v/>
      </c>
      <c r="CH580" s="48" t="str">
        <f>IFERROR(VLOOKUP(CG580,category[[category_name_german]:[abbreviation_category_budo]],3,FALSE),"")</f>
        <v/>
      </c>
      <c r="CK580" s="48" t="str">
        <f>IFERROR(VLOOKUP(CJ580,category[[category_name_german]:[abbreviation_category_budo]],3,FALSE),"")</f>
        <v/>
      </c>
      <c r="CM580" s="49" t="str">
        <f t="shared" ref="CM580:CM643" si="88">(IF(ISTEXT(BX580),"_",)&amp;BY580&amp;IF(OR(ISNUMBER(BZ580),ISTEXT(BZ580)),"-"&amp;BZ580,))&amp;(IF(ISTEXT(CA580),"_",)&amp;CB580&amp;IF(OR(ISNUMBER(CC580),ISTEXT(CC580)),"-"&amp;CC580,))&amp;(IF(ISTEXT(CD580),"_",)&amp;CE580&amp;IF(OR(ISNUMBER(CF580),ISTEXT(CF580)),"-"&amp;CF580,))&amp;(IF(ISTEXT(CG580),"_",)&amp;CH580&amp;IF(OR(ISNUMBER(CI580),ISTEXT(CI580)),"-"&amp;CI580,))&amp;(IF(ISTEXT(CJ580),"_",)&amp;CK580&amp;IF(OR(ISNUMBER(CL580),ISTEXT(CL580)),"-"&amp;CL580,))</f>
        <v/>
      </c>
      <c r="CO580" s="63" t="str">
        <f t="shared" ref="CO580:CO643" si="89">IF(AND(T580&lt;&gt;"",AC580&lt;&gt;"",AL580&lt;&gt;"",AU580&lt;&gt;"",BJ580&lt;&gt;"",BX580&lt;&gt;"",C580&lt;&gt;"",A580&lt;&gt;"",B580&lt;&gt;""),(R580&amp;AA580&amp;AJ580&amp;AS580&amp;BH580&amp;BR580&amp;BV580&amp;CM580),"")</f>
        <v/>
      </c>
    </row>
    <row r="581" spans="4:93" x14ac:dyDescent="0.25">
      <c r="D581" s="48" t="str">
        <f>IFERROR(VLOOKUP(C581,category[[category_name_german]:[abbreviation_category_budo]],3,FALSE),"")</f>
        <v/>
      </c>
      <c r="G581" s="48" t="str">
        <f>IFERROR(VLOOKUP(F581,category[[category_name_german]:[abbreviation_category_budo]],3,FALSE),"")</f>
        <v/>
      </c>
      <c r="J581" s="48" t="str">
        <f>IFERROR(VLOOKUP(I581,category[[category_name_german]:[abbreviation_category_budo]],3,FALSE),"")</f>
        <v/>
      </c>
      <c r="M581" s="48" t="str">
        <f>IFERROR(VLOOKUP(L581,category[[category_name_german]:[abbreviation_category_budo]],3,FALSE),"")</f>
        <v/>
      </c>
      <c r="P581" s="48" t="str">
        <f>IFERROR(VLOOKUP(O581,category[[category_name_german]:[abbreviation_category_budo]],3,FALSE),"")</f>
        <v/>
      </c>
      <c r="R581" s="49" t="str">
        <f t="shared" si="81"/>
        <v/>
      </c>
      <c r="U581" s="48" t="str">
        <f>IFERROR(VLOOKUP(T581,abbreviation[[description_german]:[abbreviation_budo]],3,FALSE),"")</f>
        <v/>
      </c>
      <c r="X581" s="51" t="str">
        <f>IFERROR(VLOOKUP(W581,abbreviation[[description_german]:[abbreviation_budo]],3,FALSE),"")</f>
        <v/>
      </c>
      <c r="Y581" s="33"/>
      <c r="AA581" s="49" t="str">
        <f t="shared" si="82"/>
        <v/>
      </c>
      <c r="AD581" s="48" t="str">
        <f>IFERROR(VLOOKUP(AC581,abbreviation[[description_german]:[abbreviation_budo]],3,FALSE),"")</f>
        <v/>
      </c>
      <c r="AG581" s="54" t="str">
        <f>IFERROR(VLOOKUP(AF581,abbreviation[[description_german]:[abbreviation_budo]],3,FALSE),"")</f>
        <v/>
      </c>
      <c r="AJ581" s="49" t="str">
        <f t="shared" si="83"/>
        <v>_</v>
      </c>
      <c r="AM581" s="48" t="str">
        <f>IFERROR(VLOOKUP(AL581,abbreviation[[description_german]:[abbreviation_budo]],3,FALSE),"")</f>
        <v/>
      </c>
      <c r="AP581" s="54" t="str">
        <f>IFERROR(VLOOKUP(AO581,abbreviation[[description_german]:[abbreviation_budo]],3,FALSE),"")</f>
        <v/>
      </c>
      <c r="AS581" s="49" t="str">
        <f t="shared" si="84"/>
        <v>_</v>
      </c>
      <c r="AV581" s="53" t="str">
        <f>IFERROR(VLOOKUP(AU581,abbreviation[[description_german]:[abbreviation_budo]],3,FALSE),"")</f>
        <v/>
      </c>
      <c r="AY581" s="51" t="str">
        <f>IFERROR(VLOOKUP(AX581,abbreviation[[description_german]:[abbreviation_budo]],3,FALSE),"")</f>
        <v/>
      </c>
      <c r="BB581" s="51" t="str">
        <f>IFERROR(VLOOKUP(BA581,abbreviation[[description_german]:[abbreviation_budo]],3,FALSE),"")</f>
        <v/>
      </c>
      <c r="BE581" s="51" t="str">
        <f>IFERROR(VLOOKUP(BD581,abbreviation[[description_german]:[abbreviation_budo]],3,FALSE),"")</f>
        <v/>
      </c>
      <c r="BG581" s="38"/>
      <c r="BH581" s="49" t="str">
        <f t="shared" si="85"/>
        <v>_</v>
      </c>
      <c r="BK581" s="53" t="str">
        <f>IFERROR(VLOOKUP(BJ581,abbreviation[[description_german]:[abbreviation_budo]],3,FALSE),"")</f>
        <v/>
      </c>
      <c r="BN581" s="51" t="str">
        <f>IFERROR(VLOOKUP(BM581,abbreviation[[description_german]:[abbreviation_budo]],3,FALSE),"")</f>
        <v/>
      </c>
      <c r="BO581" s="31"/>
      <c r="BQ581" s="51" t="str">
        <f>IFERROR(VLOOKUP(BP581,abbreviation[[description_german]:[abbreviation_budo]],3,FALSE),"")</f>
        <v/>
      </c>
      <c r="BR581" s="57" t="str">
        <f t="shared" si="86"/>
        <v>_</v>
      </c>
      <c r="BU581" s="53" t="str">
        <f>IFERROR(VLOOKUP(BT581,abbreviation[[description_german]:[abbreviation_budo]],3,FALSE),"")</f>
        <v/>
      </c>
      <c r="BV581" s="60" t="str">
        <f t="shared" si="87"/>
        <v>_</v>
      </c>
      <c r="BY581" s="48" t="str">
        <f>IFERROR(VLOOKUP(BX581,category[[category_name_german]:[abbreviation_category_budo]],3,FALSE),"")</f>
        <v/>
      </c>
      <c r="CB581" s="48" t="str">
        <f>IFERROR(VLOOKUP(CA581,category[[category_name_german]:[abbreviation_category_budo]],3,FALSE),"")</f>
        <v/>
      </c>
      <c r="CE581" s="48" t="str">
        <f>IFERROR(VLOOKUP(CD581,category[[category_name_german]:[abbreviation_category_budo]],3,FALSE),"")</f>
        <v/>
      </c>
      <c r="CH581" s="48" t="str">
        <f>IFERROR(VLOOKUP(CG581,category[[category_name_german]:[abbreviation_category_budo]],3,FALSE),"")</f>
        <v/>
      </c>
      <c r="CK581" s="48" t="str">
        <f>IFERROR(VLOOKUP(CJ581,category[[category_name_german]:[abbreviation_category_budo]],3,FALSE),"")</f>
        <v/>
      </c>
      <c r="CM581" s="49" t="str">
        <f t="shared" si="88"/>
        <v/>
      </c>
      <c r="CO581" s="63" t="str">
        <f t="shared" si="89"/>
        <v/>
      </c>
    </row>
    <row r="582" spans="4:93" x14ac:dyDescent="0.25">
      <c r="D582" s="48" t="str">
        <f>IFERROR(VLOOKUP(C582,category[[category_name_german]:[abbreviation_category_budo]],3,FALSE),"")</f>
        <v/>
      </c>
      <c r="G582" s="48" t="str">
        <f>IFERROR(VLOOKUP(F582,category[[category_name_german]:[abbreviation_category_budo]],3,FALSE),"")</f>
        <v/>
      </c>
      <c r="J582" s="48" t="str">
        <f>IFERROR(VLOOKUP(I582,category[[category_name_german]:[abbreviation_category_budo]],3,FALSE),"")</f>
        <v/>
      </c>
      <c r="M582" s="48" t="str">
        <f>IFERROR(VLOOKUP(L582,category[[category_name_german]:[abbreviation_category_budo]],3,FALSE),"")</f>
        <v/>
      </c>
      <c r="P582" s="48" t="str">
        <f>IFERROR(VLOOKUP(O582,category[[category_name_german]:[abbreviation_category_budo]],3,FALSE),"")</f>
        <v/>
      </c>
      <c r="R582" s="49" t="str">
        <f t="shared" si="81"/>
        <v/>
      </c>
      <c r="U582" s="48" t="str">
        <f>IFERROR(VLOOKUP(T582,abbreviation[[description_german]:[abbreviation_budo]],3,FALSE),"")</f>
        <v/>
      </c>
      <c r="X582" s="51" t="str">
        <f>IFERROR(VLOOKUP(W582,abbreviation[[description_german]:[abbreviation_budo]],3,FALSE),"")</f>
        <v/>
      </c>
      <c r="Y582" s="33"/>
      <c r="AA582" s="49" t="str">
        <f t="shared" si="82"/>
        <v/>
      </c>
      <c r="AD582" s="48" t="str">
        <f>IFERROR(VLOOKUP(AC582,abbreviation[[description_german]:[abbreviation_budo]],3,FALSE),"")</f>
        <v/>
      </c>
      <c r="AG582" s="54" t="str">
        <f>IFERROR(VLOOKUP(AF582,abbreviation[[description_german]:[abbreviation_budo]],3,FALSE),"")</f>
        <v/>
      </c>
      <c r="AJ582" s="49" t="str">
        <f t="shared" si="83"/>
        <v>_</v>
      </c>
      <c r="AM582" s="48" t="str">
        <f>IFERROR(VLOOKUP(AL582,abbreviation[[description_german]:[abbreviation_budo]],3,FALSE),"")</f>
        <v/>
      </c>
      <c r="AP582" s="54" t="str">
        <f>IFERROR(VLOOKUP(AO582,abbreviation[[description_german]:[abbreviation_budo]],3,FALSE),"")</f>
        <v/>
      </c>
      <c r="AS582" s="49" t="str">
        <f t="shared" si="84"/>
        <v>_</v>
      </c>
      <c r="AV582" s="53" t="str">
        <f>IFERROR(VLOOKUP(AU582,abbreviation[[description_german]:[abbreviation_budo]],3,FALSE),"")</f>
        <v/>
      </c>
      <c r="AY582" s="51" t="str">
        <f>IFERROR(VLOOKUP(AX582,abbreviation[[description_german]:[abbreviation_budo]],3,FALSE),"")</f>
        <v/>
      </c>
      <c r="BB582" s="51" t="str">
        <f>IFERROR(VLOOKUP(BA582,abbreviation[[description_german]:[abbreviation_budo]],3,FALSE),"")</f>
        <v/>
      </c>
      <c r="BE582" s="51" t="str">
        <f>IFERROR(VLOOKUP(BD582,abbreviation[[description_german]:[abbreviation_budo]],3,FALSE),"")</f>
        <v/>
      </c>
      <c r="BG582" s="38"/>
      <c r="BH582" s="49" t="str">
        <f t="shared" si="85"/>
        <v>_</v>
      </c>
      <c r="BK582" s="53" t="str">
        <f>IFERROR(VLOOKUP(BJ582,abbreviation[[description_german]:[abbreviation_budo]],3,FALSE),"")</f>
        <v/>
      </c>
      <c r="BN582" s="51" t="str">
        <f>IFERROR(VLOOKUP(BM582,abbreviation[[description_german]:[abbreviation_budo]],3,FALSE),"")</f>
        <v/>
      </c>
      <c r="BO582" s="31"/>
      <c r="BQ582" s="51" t="str">
        <f>IFERROR(VLOOKUP(BP582,abbreviation[[description_german]:[abbreviation_budo]],3,FALSE),"")</f>
        <v/>
      </c>
      <c r="BR582" s="57" t="str">
        <f t="shared" si="86"/>
        <v>_</v>
      </c>
      <c r="BU582" s="53" t="str">
        <f>IFERROR(VLOOKUP(BT582,abbreviation[[description_german]:[abbreviation_budo]],3,FALSE),"")</f>
        <v/>
      </c>
      <c r="BV582" s="60" t="str">
        <f t="shared" si="87"/>
        <v>_</v>
      </c>
      <c r="BY582" s="48" t="str">
        <f>IFERROR(VLOOKUP(BX582,category[[category_name_german]:[abbreviation_category_budo]],3,FALSE),"")</f>
        <v/>
      </c>
      <c r="CB582" s="48" t="str">
        <f>IFERROR(VLOOKUP(CA582,category[[category_name_german]:[abbreviation_category_budo]],3,FALSE),"")</f>
        <v/>
      </c>
      <c r="CE582" s="48" t="str">
        <f>IFERROR(VLOOKUP(CD582,category[[category_name_german]:[abbreviation_category_budo]],3,FALSE),"")</f>
        <v/>
      </c>
      <c r="CH582" s="48" t="str">
        <f>IFERROR(VLOOKUP(CG582,category[[category_name_german]:[abbreviation_category_budo]],3,FALSE),"")</f>
        <v/>
      </c>
      <c r="CK582" s="48" t="str">
        <f>IFERROR(VLOOKUP(CJ582,category[[category_name_german]:[abbreviation_category_budo]],3,FALSE),"")</f>
        <v/>
      </c>
      <c r="CM582" s="49" t="str">
        <f t="shared" si="88"/>
        <v/>
      </c>
      <c r="CO582" s="63" t="str">
        <f t="shared" si="89"/>
        <v/>
      </c>
    </row>
    <row r="583" spans="4:93" x14ac:dyDescent="0.25">
      <c r="D583" s="48" t="str">
        <f>IFERROR(VLOOKUP(C583,category[[category_name_german]:[abbreviation_category_budo]],3,FALSE),"")</f>
        <v/>
      </c>
      <c r="G583" s="48" t="str">
        <f>IFERROR(VLOOKUP(F583,category[[category_name_german]:[abbreviation_category_budo]],3,FALSE),"")</f>
        <v/>
      </c>
      <c r="J583" s="48" t="str">
        <f>IFERROR(VLOOKUP(I583,category[[category_name_german]:[abbreviation_category_budo]],3,FALSE),"")</f>
        <v/>
      </c>
      <c r="M583" s="48" t="str">
        <f>IFERROR(VLOOKUP(L583,category[[category_name_german]:[abbreviation_category_budo]],3,FALSE),"")</f>
        <v/>
      </c>
      <c r="P583" s="48" t="str">
        <f>IFERROR(VLOOKUP(O583,category[[category_name_german]:[abbreviation_category_budo]],3,FALSE),"")</f>
        <v/>
      </c>
      <c r="R583" s="49" t="str">
        <f t="shared" si="81"/>
        <v/>
      </c>
      <c r="U583" s="48" t="str">
        <f>IFERROR(VLOOKUP(T583,abbreviation[[description_german]:[abbreviation_budo]],3,FALSE),"")</f>
        <v/>
      </c>
      <c r="X583" s="51" t="str">
        <f>IFERROR(VLOOKUP(W583,abbreviation[[description_german]:[abbreviation_budo]],3,FALSE),"")</f>
        <v/>
      </c>
      <c r="Y583" s="33"/>
      <c r="AA583" s="49" t="str">
        <f t="shared" si="82"/>
        <v/>
      </c>
      <c r="AD583" s="48" t="str">
        <f>IFERROR(VLOOKUP(AC583,abbreviation[[description_german]:[abbreviation_budo]],3,FALSE),"")</f>
        <v/>
      </c>
      <c r="AG583" s="54" t="str">
        <f>IFERROR(VLOOKUP(AF583,abbreviation[[description_german]:[abbreviation_budo]],3,FALSE),"")</f>
        <v/>
      </c>
      <c r="AJ583" s="49" t="str">
        <f t="shared" si="83"/>
        <v>_</v>
      </c>
      <c r="AM583" s="48" t="str">
        <f>IFERROR(VLOOKUP(AL583,abbreviation[[description_german]:[abbreviation_budo]],3,FALSE),"")</f>
        <v/>
      </c>
      <c r="AP583" s="54" t="str">
        <f>IFERROR(VLOOKUP(AO583,abbreviation[[description_german]:[abbreviation_budo]],3,FALSE),"")</f>
        <v/>
      </c>
      <c r="AS583" s="49" t="str">
        <f t="shared" si="84"/>
        <v>_</v>
      </c>
      <c r="AV583" s="53" t="str">
        <f>IFERROR(VLOOKUP(AU583,abbreviation[[description_german]:[abbreviation_budo]],3,FALSE),"")</f>
        <v/>
      </c>
      <c r="AY583" s="51" t="str">
        <f>IFERROR(VLOOKUP(AX583,abbreviation[[description_german]:[abbreviation_budo]],3,FALSE),"")</f>
        <v/>
      </c>
      <c r="BB583" s="51" t="str">
        <f>IFERROR(VLOOKUP(BA583,abbreviation[[description_german]:[abbreviation_budo]],3,FALSE),"")</f>
        <v/>
      </c>
      <c r="BE583" s="51" t="str">
        <f>IFERROR(VLOOKUP(BD583,abbreviation[[description_german]:[abbreviation_budo]],3,FALSE),"")</f>
        <v/>
      </c>
      <c r="BG583" s="38"/>
      <c r="BH583" s="49" t="str">
        <f t="shared" si="85"/>
        <v>_</v>
      </c>
      <c r="BK583" s="53" t="str">
        <f>IFERROR(VLOOKUP(BJ583,abbreviation[[description_german]:[abbreviation_budo]],3,FALSE),"")</f>
        <v/>
      </c>
      <c r="BN583" s="51" t="str">
        <f>IFERROR(VLOOKUP(BM583,abbreviation[[description_german]:[abbreviation_budo]],3,FALSE),"")</f>
        <v/>
      </c>
      <c r="BO583" s="31"/>
      <c r="BQ583" s="51" t="str">
        <f>IFERROR(VLOOKUP(BP583,abbreviation[[description_german]:[abbreviation_budo]],3,FALSE),"")</f>
        <v/>
      </c>
      <c r="BR583" s="57" t="str">
        <f t="shared" si="86"/>
        <v>_</v>
      </c>
      <c r="BU583" s="53" t="str">
        <f>IFERROR(VLOOKUP(BT583,abbreviation[[description_german]:[abbreviation_budo]],3,FALSE),"")</f>
        <v/>
      </c>
      <c r="BV583" s="60" t="str">
        <f t="shared" si="87"/>
        <v>_</v>
      </c>
      <c r="BY583" s="48" t="str">
        <f>IFERROR(VLOOKUP(BX583,category[[category_name_german]:[abbreviation_category_budo]],3,FALSE),"")</f>
        <v/>
      </c>
      <c r="CB583" s="48" t="str">
        <f>IFERROR(VLOOKUP(CA583,category[[category_name_german]:[abbreviation_category_budo]],3,FALSE),"")</f>
        <v/>
      </c>
      <c r="CE583" s="48" t="str">
        <f>IFERROR(VLOOKUP(CD583,category[[category_name_german]:[abbreviation_category_budo]],3,FALSE),"")</f>
        <v/>
      </c>
      <c r="CH583" s="48" t="str">
        <f>IFERROR(VLOOKUP(CG583,category[[category_name_german]:[abbreviation_category_budo]],3,FALSE),"")</f>
        <v/>
      </c>
      <c r="CK583" s="48" t="str">
        <f>IFERROR(VLOOKUP(CJ583,category[[category_name_german]:[abbreviation_category_budo]],3,FALSE),"")</f>
        <v/>
      </c>
      <c r="CM583" s="49" t="str">
        <f t="shared" si="88"/>
        <v/>
      </c>
      <c r="CO583" s="63" t="str">
        <f t="shared" si="89"/>
        <v/>
      </c>
    </row>
    <row r="584" spans="4:93" x14ac:dyDescent="0.25">
      <c r="D584" s="48" t="str">
        <f>IFERROR(VLOOKUP(C584,category[[category_name_german]:[abbreviation_category_budo]],3,FALSE),"")</f>
        <v/>
      </c>
      <c r="G584" s="48" t="str">
        <f>IFERROR(VLOOKUP(F584,category[[category_name_german]:[abbreviation_category_budo]],3,FALSE),"")</f>
        <v/>
      </c>
      <c r="J584" s="48" t="str">
        <f>IFERROR(VLOOKUP(I584,category[[category_name_german]:[abbreviation_category_budo]],3,FALSE),"")</f>
        <v/>
      </c>
      <c r="M584" s="48" t="str">
        <f>IFERROR(VLOOKUP(L584,category[[category_name_german]:[abbreviation_category_budo]],3,FALSE),"")</f>
        <v/>
      </c>
      <c r="P584" s="48" t="str">
        <f>IFERROR(VLOOKUP(O584,category[[category_name_german]:[abbreviation_category_budo]],3,FALSE),"")</f>
        <v/>
      </c>
      <c r="R584" s="49" t="str">
        <f t="shared" si="81"/>
        <v/>
      </c>
      <c r="U584" s="48" t="str">
        <f>IFERROR(VLOOKUP(T584,abbreviation[[description_german]:[abbreviation_budo]],3,FALSE),"")</f>
        <v/>
      </c>
      <c r="X584" s="51" t="str">
        <f>IFERROR(VLOOKUP(W584,abbreviation[[description_german]:[abbreviation_budo]],3,FALSE),"")</f>
        <v/>
      </c>
      <c r="Y584" s="33"/>
      <c r="AA584" s="49" t="str">
        <f t="shared" si="82"/>
        <v/>
      </c>
      <c r="AD584" s="48" t="str">
        <f>IFERROR(VLOOKUP(AC584,abbreviation[[description_german]:[abbreviation_budo]],3,FALSE),"")</f>
        <v/>
      </c>
      <c r="AG584" s="54" t="str">
        <f>IFERROR(VLOOKUP(AF584,abbreviation[[description_german]:[abbreviation_budo]],3,FALSE),"")</f>
        <v/>
      </c>
      <c r="AJ584" s="49" t="str">
        <f t="shared" si="83"/>
        <v>_</v>
      </c>
      <c r="AM584" s="48" t="str">
        <f>IFERROR(VLOOKUP(AL584,abbreviation[[description_german]:[abbreviation_budo]],3,FALSE),"")</f>
        <v/>
      </c>
      <c r="AP584" s="54" t="str">
        <f>IFERROR(VLOOKUP(AO584,abbreviation[[description_german]:[abbreviation_budo]],3,FALSE),"")</f>
        <v/>
      </c>
      <c r="AS584" s="49" t="str">
        <f t="shared" si="84"/>
        <v>_</v>
      </c>
      <c r="AV584" s="53" t="str">
        <f>IFERROR(VLOOKUP(AU584,abbreviation[[description_german]:[abbreviation_budo]],3,FALSE),"")</f>
        <v/>
      </c>
      <c r="AY584" s="51" t="str">
        <f>IFERROR(VLOOKUP(AX584,abbreviation[[description_german]:[abbreviation_budo]],3,FALSE),"")</f>
        <v/>
      </c>
      <c r="BB584" s="51" t="str">
        <f>IFERROR(VLOOKUP(BA584,abbreviation[[description_german]:[abbreviation_budo]],3,FALSE),"")</f>
        <v/>
      </c>
      <c r="BE584" s="51" t="str">
        <f>IFERROR(VLOOKUP(BD584,abbreviation[[description_german]:[abbreviation_budo]],3,FALSE),"")</f>
        <v/>
      </c>
      <c r="BG584" s="38"/>
      <c r="BH584" s="49" t="str">
        <f t="shared" si="85"/>
        <v>_</v>
      </c>
      <c r="BK584" s="53" t="str">
        <f>IFERROR(VLOOKUP(BJ584,abbreviation[[description_german]:[abbreviation_budo]],3,FALSE),"")</f>
        <v/>
      </c>
      <c r="BN584" s="51" t="str">
        <f>IFERROR(VLOOKUP(BM584,abbreviation[[description_german]:[abbreviation_budo]],3,FALSE),"")</f>
        <v/>
      </c>
      <c r="BO584" s="31"/>
      <c r="BQ584" s="51" t="str">
        <f>IFERROR(VLOOKUP(BP584,abbreviation[[description_german]:[abbreviation_budo]],3,FALSE),"")</f>
        <v/>
      </c>
      <c r="BR584" s="57" t="str">
        <f t="shared" si="86"/>
        <v>_</v>
      </c>
      <c r="BU584" s="53" t="str">
        <f>IFERROR(VLOOKUP(BT584,abbreviation[[description_german]:[abbreviation_budo]],3,FALSE),"")</f>
        <v/>
      </c>
      <c r="BV584" s="60" t="str">
        <f t="shared" si="87"/>
        <v>_</v>
      </c>
      <c r="BY584" s="48" t="str">
        <f>IFERROR(VLOOKUP(BX584,category[[category_name_german]:[abbreviation_category_budo]],3,FALSE),"")</f>
        <v/>
      </c>
      <c r="CB584" s="48" t="str">
        <f>IFERROR(VLOOKUP(CA584,category[[category_name_german]:[abbreviation_category_budo]],3,FALSE),"")</f>
        <v/>
      </c>
      <c r="CE584" s="48" t="str">
        <f>IFERROR(VLOOKUP(CD584,category[[category_name_german]:[abbreviation_category_budo]],3,FALSE),"")</f>
        <v/>
      </c>
      <c r="CH584" s="48" t="str">
        <f>IFERROR(VLOOKUP(CG584,category[[category_name_german]:[abbreviation_category_budo]],3,FALSE),"")</f>
        <v/>
      </c>
      <c r="CK584" s="48" t="str">
        <f>IFERROR(VLOOKUP(CJ584,category[[category_name_german]:[abbreviation_category_budo]],3,FALSE),"")</f>
        <v/>
      </c>
      <c r="CM584" s="49" t="str">
        <f t="shared" si="88"/>
        <v/>
      </c>
      <c r="CO584" s="63" t="str">
        <f t="shared" si="89"/>
        <v/>
      </c>
    </row>
    <row r="585" spans="4:93" x14ac:dyDescent="0.25">
      <c r="D585" s="48" t="str">
        <f>IFERROR(VLOOKUP(C585,category[[category_name_german]:[abbreviation_category_budo]],3,FALSE),"")</f>
        <v/>
      </c>
      <c r="G585" s="48" t="str">
        <f>IFERROR(VLOOKUP(F585,category[[category_name_german]:[abbreviation_category_budo]],3,FALSE),"")</f>
        <v/>
      </c>
      <c r="J585" s="48" t="str">
        <f>IFERROR(VLOOKUP(I585,category[[category_name_german]:[abbreviation_category_budo]],3,FALSE),"")</f>
        <v/>
      </c>
      <c r="M585" s="48" t="str">
        <f>IFERROR(VLOOKUP(L585,category[[category_name_german]:[abbreviation_category_budo]],3,FALSE),"")</f>
        <v/>
      </c>
      <c r="P585" s="48" t="str">
        <f>IFERROR(VLOOKUP(O585,category[[category_name_german]:[abbreviation_category_budo]],3,FALSE),"")</f>
        <v/>
      </c>
      <c r="R585" s="49" t="str">
        <f t="shared" si="81"/>
        <v/>
      </c>
      <c r="U585" s="48" t="str">
        <f>IFERROR(VLOOKUP(T585,abbreviation[[description_german]:[abbreviation_budo]],3,FALSE),"")</f>
        <v/>
      </c>
      <c r="X585" s="51" t="str">
        <f>IFERROR(VLOOKUP(W585,abbreviation[[description_german]:[abbreviation_budo]],3,FALSE),"")</f>
        <v/>
      </c>
      <c r="Y585" s="33"/>
      <c r="AA585" s="49" t="str">
        <f t="shared" si="82"/>
        <v/>
      </c>
      <c r="AD585" s="48" t="str">
        <f>IFERROR(VLOOKUP(AC585,abbreviation[[description_german]:[abbreviation_budo]],3,FALSE),"")</f>
        <v/>
      </c>
      <c r="AG585" s="54" t="str">
        <f>IFERROR(VLOOKUP(AF585,abbreviation[[description_german]:[abbreviation_budo]],3,FALSE),"")</f>
        <v/>
      </c>
      <c r="AJ585" s="49" t="str">
        <f t="shared" si="83"/>
        <v>_</v>
      </c>
      <c r="AM585" s="48" t="str">
        <f>IFERROR(VLOOKUP(AL585,abbreviation[[description_german]:[abbreviation_budo]],3,FALSE),"")</f>
        <v/>
      </c>
      <c r="AP585" s="54" t="str">
        <f>IFERROR(VLOOKUP(AO585,abbreviation[[description_german]:[abbreviation_budo]],3,FALSE),"")</f>
        <v/>
      </c>
      <c r="AS585" s="49" t="str">
        <f t="shared" si="84"/>
        <v>_</v>
      </c>
      <c r="AV585" s="53" t="str">
        <f>IFERROR(VLOOKUP(AU585,abbreviation[[description_german]:[abbreviation_budo]],3,FALSE),"")</f>
        <v/>
      </c>
      <c r="AY585" s="51" t="str">
        <f>IFERROR(VLOOKUP(AX585,abbreviation[[description_german]:[abbreviation_budo]],3,FALSE),"")</f>
        <v/>
      </c>
      <c r="BB585" s="51" t="str">
        <f>IFERROR(VLOOKUP(BA585,abbreviation[[description_german]:[abbreviation_budo]],3,FALSE),"")</f>
        <v/>
      </c>
      <c r="BE585" s="51" t="str">
        <f>IFERROR(VLOOKUP(BD585,abbreviation[[description_german]:[abbreviation_budo]],3,FALSE),"")</f>
        <v/>
      </c>
      <c r="BG585" s="38"/>
      <c r="BH585" s="49" t="str">
        <f t="shared" si="85"/>
        <v>_</v>
      </c>
      <c r="BK585" s="53" t="str">
        <f>IFERROR(VLOOKUP(BJ585,abbreviation[[description_german]:[abbreviation_budo]],3,FALSE),"")</f>
        <v/>
      </c>
      <c r="BN585" s="51" t="str">
        <f>IFERROR(VLOOKUP(BM585,abbreviation[[description_german]:[abbreviation_budo]],3,FALSE),"")</f>
        <v/>
      </c>
      <c r="BO585" s="31"/>
      <c r="BQ585" s="51" t="str">
        <f>IFERROR(VLOOKUP(BP585,abbreviation[[description_german]:[abbreviation_budo]],3,FALSE),"")</f>
        <v/>
      </c>
      <c r="BR585" s="57" t="str">
        <f t="shared" si="86"/>
        <v>_</v>
      </c>
      <c r="BU585" s="53" t="str">
        <f>IFERROR(VLOOKUP(BT585,abbreviation[[description_german]:[abbreviation_budo]],3,FALSE),"")</f>
        <v/>
      </c>
      <c r="BV585" s="60" t="str">
        <f t="shared" si="87"/>
        <v>_</v>
      </c>
      <c r="BY585" s="48" t="str">
        <f>IFERROR(VLOOKUP(BX585,category[[category_name_german]:[abbreviation_category_budo]],3,FALSE),"")</f>
        <v/>
      </c>
      <c r="CB585" s="48" t="str">
        <f>IFERROR(VLOOKUP(CA585,category[[category_name_german]:[abbreviation_category_budo]],3,FALSE),"")</f>
        <v/>
      </c>
      <c r="CE585" s="48" t="str">
        <f>IFERROR(VLOOKUP(CD585,category[[category_name_german]:[abbreviation_category_budo]],3,FALSE),"")</f>
        <v/>
      </c>
      <c r="CH585" s="48" t="str">
        <f>IFERROR(VLOOKUP(CG585,category[[category_name_german]:[abbreviation_category_budo]],3,FALSE),"")</f>
        <v/>
      </c>
      <c r="CK585" s="48" t="str">
        <f>IFERROR(VLOOKUP(CJ585,category[[category_name_german]:[abbreviation_category_budo]],3,FALSE),"")</f>
        <v/>
      </c>
      <c r="CM585" s="49" t="str">
        <f t="shared" si="88"/>
        <v/>
      </c>
      <c r="CO585" s="63" t="str">
        <f t="shared" si="89"/>
        <v/>
      </c>
    </row>
    <row r="586" spans="4:93" x14ac:dyDescent="0.25">
      <c r="D586" s="48" t="str">
        <f>IFERROR(VLOOKUP(C586,category[[category_name_german]:[abbreviation_category_budo]],3,FALSE),"")</f>
        <v/>
      </c>
      <c r="G586" s="48" t="str">
        <f>IFERROR(VLOOKUP(F586,category[[category_name_german]:[abbreviation_category_budo]],3,FALSE),"")</f>
        <v/>
      </c>
      <c r="J586" s="48" t="str">
        <f>IFERROR(VLOOKUP(I586,category[[category_name_german]:[abbreviation_category_budo]],3,FALSE),"")</f>
        <v/>
      </c>
      <c r="M586" s="48" t="str">
        <f>IFERROR(VLOOKUP(L586,category[[category_name_german]:[abbreviation_category_budo]],3,FALSE),"")</f>
        <v/>
      </c>
      <c r="P586" s="48" t="str">
        <f>IFERROR(VLOOKUP(O586,category[[category_name_german]:[abbreviation_category_budo]],3,FALSE),"")</f>
        <v/>
      </c>
      <c r="R586" s="49" t="str">
        <f t="shared" si="81"/>
        <v/>
      </c>
      <c r="U586" s="48" t="str">
        <f>IFERROR(VLOOKUP(T586,abbreviation[[description_german]:[abbreviation_budo]],3,FALSE),"")</f>
        <v/>
      </c>
      <c r="X586" s="51" t="str">
        <f>IFERROR(VLOOKUP(W586,abbreviation[[description_german]:[abbreviation_budo]],3,FALSE),"")</f>
        <v/>
      </c>
      <c r="Y586" s="33"/>
      <c r="AA586" s="49" t="str">
        <f t="shared" si="82"/>
        <v/>
      </c>
      <c r="AD586" s="48" t="str">
        <f>IFERROR(VLOOKUP(AC586,abbreviation[[description_german]:[abbreviation_budo]],3,FALSE),"")</f>
        <v/>
      </c>
      <c r="AG586" s="54" t="str">
        <f>IFERROR(VLOOKUP(AF586,abbreviation[[description_german]:[abbreviation_budo]],3,FALSE),"")</f>
        <v/>
      </c>
      <c r="AJ586" s="49" t="str">
        <f t="shared" si="83"/>
        <v>_</v>
      </c>
      <c r="AM586" s="48" t="str">
        <f>IFERROR(VLOOKUP(AL586,abbreviation[[description_german]:[abbreviation_budo]],3,FALSE),"")</f>
        <v/>
      </c>
      <c r="AP586" s="54" t="str">
        <f>IFERROR(VLOOKUP(AO586,abbreviation[[description_german]:[abbreviation_budo]],3,FALSE),"")</f>
        <v/>
      </c>
      <c r="AS586" s="49" t="str">
        <f t="shared" si="84"/>
        <v>_</v>
      </c>
      <c r="AV586" s="53" t="str">
        <f>IFERROR(VLOOKUP(AU586,abbreviation[[description_german]:[abbreviation_budo]],3,FALSE),"")</f>
        <v/>
      </c>
      <c r="AY586" s="51" t="str">
        <f>IFERROR(VLOOKUP(AX586,abbreviation[[description_german]:[abbreviation_budo]],3,FALSE),"")</f>
        <v/>
      </c>
      <c r="BB586" s="51" t="str">
        <f>IFERROR(VLOOKUP(BA586,abbreviation[[description_german]:[abbreviation_budo]],3,FALSE),"")</f>
        <v/>
      </c>
      <c r="BE586" s="51" t="str">
        <f>IFERROR(VLOOKUP(BD586,abbreviation[[description_german]:[abbreviation_budo]],3,FALSE),"")</f>
        <v/>
      </c>
      <c r="BG586" s="38"/>
      <c r="BH586" s="49" t="str">
        <f t="shared" si="85"/>
        <v>_</v>
      </c>
      <c r="BK586" s="53" t="str">
        <f>IFERROR(VLOOKUP(BJ586,abbreviation[[description_german]:[abbreviation_budo]],3,FALSE),"")</f>
        <v/>
      </c>
      <c r="BN586" s="51" t="str">
        <f>IFERROR(VLOOKUP(BM586,abbreviation[[description_german]:[abbreviation_budo]],3,FALSE),"")</f>
        <v/>
      </c>
      <c r="BO586" s="31"/>
      <c r="BQ586" s="51" t="str">
        <f>IFERROR(VLOOKUP(BP586,abbreviation[[description_german]:[abbreviation_budo]],3,FALSE),"")</f>
        <v/>
      </c>
      <c r="BR586" s="57" t="str">
        <f t="shared" si="86"/>
        <v>_</v>
      </c>
      <c r="BU586" s="53" t="str">
        <f>IFERROR(VLOOKUP(BT586,abbreviation[[description_german]:[abbreviation_budo]],3,FALSE),"")</f>
        <v/>
      </c>
      <c r="BV586" s="60" t="str">
        <f t="shared" si="87"/>
        <v>_</v>
      </c>
      <c r="BY586" s="48" t="str">
        <f>IFERROR(VLOOKUP(BX586,category[[category_name_german]:[abbreviation_category_budo]],3,FALSE),"")</f>
        <v/>
      </c>
      <c r="CB586" s="48" t="str">
        <f>IFERROR(VLOOKUP(CA586,category[[category_name_german]:[abbreviation_category_budo]],3,FALSE),"")</f>
        <v/>
      </c>
      <c r="CE586" s="48" t="str">
        <f>IFERROR(VLOOKUP(CD586,category[[category_name_german]:[abbreviation_category_budo]],3,FALSE),"")</f>
        <v/>
      </c>
      <c r="CH586" s="48" t="str">
        <f>IFERROR(VLOOKUP(CG586,category[[category_name_german]:[abbreviation_category_budo]],3,FALSE),"")</f>
        <v/>
      </c>
      <c r="CK586" s="48" t="str">
        <f>IFERROR(VLOOKUP(CJ586,category[[category_name_german]:[abbreviation_category_budo]],3,FALSE),"")</f>
        <v/>
      </c>
      <c r="CM586" s="49" t="str">
        <f t="shared" si="88"/>
        <v/>
      </c>
      <c r="CO586" s="63" t="str">
        <f t="shared" si="89"/>
        <v/>
      </c>
    </row>
    <row r="587" spans="4:93" x14ac:dyDescent="0.25">
      <c r="D587" s="48" t="str">
        <f>IFERROR(VLOOKUP(C587,category[[category_name_german]:[abbreviation_category_budo]],3,FALSE),"")</f>
        <v/>
      </c>
      <c r="G587" s="48" t="str">
        <f>IFERROR(VLOOKUP(F587,category[[category_name_german]:[abbreviation_category_budo]],3,FALSE),"")</f>
        <v/>
      </c>
      <c r="J587" s="48" t="str">
        <f>IFERROR(VLOOKUP(I587,category[[category_name_german]:[abbreviation_category_budo]],3,FALSE),"")</f>
        <v/>
      </c>
      <c r="M587" s="48" t="str">
        <f>IFERROR(VLOOKUP(L587,category[[category_name_german]:[abbreviation_category_budo]],3,FALSE),"")</f>
        <v/>
      </c>
      <c r="P587" s="48" t="str">
        <f>IFERROR(VLOOKUP(O587,category[[category_name_german]:[abbreviation_category_budo]],3,FALSE),"")</f>
        <v/>
      </c>
      <c r="R587" s="49" t="str">
        <f t="shared" si="81"/>
        <v/>
      </c>
      <c r="U587" s="48" t="str">
        <f>IFERROR(VLOOKUP(T587,abbreviation[[description_german]:[abbreviation_budo]],3,FALSE),"")</f>
        <v/>
      </c>
      <c r="X587" s="51" t="str">
        <f>IFERROR(VLOOKUP(W587,abbreviation[[description_german]:[abbreviation_budo]],3,FALSE),"")</f>
        <v/>
      </c>
      <c r="Y587" s="33"/>
      <c r="AA587" s="49" t="str">
        <f t="shared" si="82"/>
        <v/>
      </c>
      <c r="AD587" s="48" t="str">
        <f>IFERROR(VLOOKUP(AC587,abbreviation[[description_german]:[abbreviation_budo]],3,FALSE),"")</f>
        <v/>
      </c>
      <c r="AG587" s="54" t="str">
        <f>IFERROR(VLOOKUP(AF587,abbreviation[[description_german]:[abbreviation_budo]],3,FALSE),"")</f>
        <v/>
      </c>
      <c r="AJ587" s="49" t="str">
        <f t="shared" si="83"/>
        <v>_</v>
      </c>
      <c r="AM587" s="48" t="str">
        <f>IFERROR(VLOOKUP(AL587,abbreviation[[description_german]:[abbreviation_budo]],3,FALSE),"")</f>
        <v/>
      </c>
      <c r="AP587" s="54" t="str">
        <f>IFERROR(VLOOKUP(AO587,abbreviation[[description_german]:[abbreviation_budo]],3,FALSE),"")</f>
        <v/>
      </c>
      <c r="AS587" s="49" t="str">
        <f t="shared" si="84"/>
        <v>_</v>
      </c>
      <c r="AV587" s="53" t="str">
        <f>IFERROR(VLOOKUP(AU587,abbreviation[[description_german]:[abbreviation_budo]],3,FALSE),"")</f>
        <v/>
      </c>
      <c r="AY587" s="51" t="str">
        <f>IFERROR(VLOOKUP(AX587,abbreviation[[description_german]:[abbreviation_budo]],3,FALSE),"")</f>
        <v/>
      </c>
      <c r="BB587" s="51" t="str">
        <f>IFERROR(VLOOKUP(BA587,abbreviation[[description_german]:[abbreviation_budo]],3,FALSE),"")</f>
        <v/>
      </c>
      <c r="BE587" s="51" t="str">
        <f>IFERROR(VLOOKUP(BD587,abbreviation[[description_german]:[abbreviation_budo]],3,FALSE),"")</f>
        <v/>
      </c>
      <c r="BG587" s="38"/>
      <c r="BH587" s="49" t="str">
        <f t="shared" si="85"/>
        <v>_</v>
      </c>
      <c r="BK587" s="53" t="str">
        <f>IFERROR(VLOOKUP(BJ587,abbreviation[[description_german]:[abbreviation_budo]],3,FALSE),"")</f>
        <v/>
      </c>
      <c r="BN587" s="51" t="str">
        <f>IFERROR(VLOOKUP(BM587,abbreviation[[description_german]:[abbreviation_budo]],3,FALSE),"")</f>
        <v/>
      </c>
      <c r="BO587" s="31"/>
      <c r="BQ587" s="51" t="str">
        <f>IFERROR(VLOOKUP(BP587,abbreviation[[description_german]:[abbreviation_budo]],3,FALSE),"")</f>
        <v/>
      </c>
      <c r="BR587" s="57" t="str">
        <f t="shared" si="86"/>
        <v>_</v>
      </c>
      <c r="BU587" s="53" t="str">
        <f>IFERROR(VLOOKUP(BT587,abbreviation[[description_german]:[abbreviation_budo]],3,FALSE),"")</f>
        <v/>
      </c>
      <c r="BV587" s="60" t="str">
        <f t="shared" si="87"/>
        <v>_</v>
      </c>
      <c r="BY587" s="48" t="str">
        <f>IFERROR(VLOOKUP(BX587,category[[category_name_german]:[abbreviation_category_budo]],3,FALSE),"")</f>
        <v/>
      </c>
      <c r="CB587" s="48" t="str">
        <f>IFERROR(VLOOKUP(CA587,category[[category_name_german]:[abbreviation_category_budo]],3,FALSE),"")</f>
        <v/>
      </c>
      <c r="CE587" s="48" t="str">
        <f>IFERROR(VLOOKUP(CD587,category[[category_name_german]:[abbreviation_category_budo]],3,FALSE),"")</f>
        <v/>
      </c>
      <c r="CH587" s="48" t="str">
        <f>IFERROR(VLOOKUP(CG587,category[[category_name_german]:[abbreviation_category_budo]],3,FALSE),"")</f>
        <v/>
      </c>
      <c r="CK587" s="48" t="str">
        <f>IFERROR(VLOOKUP(CJ587,category[[category_name_german]:[abbreviation_category_budo]],3,FALSE),"")</f>
        <v/>
      </c>
      <c r="CM587" s="49" t="str">
        <f t="shared" si="88"/>
        <v/>
      </c>
      <c r="CO587" s="63" t="str">
        <f t="shared" si="89"/>
        <v/>
      </c>
    </row>
    <row r="588" spans="4:93" x14ac:dyDescent="0.25">
      <c r="D588" s="48" t="str">
        <f>IFERROR(VLOOKUP(C588,category[[category_name_german]:[abbreviation_category_budo]],3,FALSE),"")</f>
        <v/>
      </c>
      <c r="G588" s="48" t="str">
        <f>IFERROR(VLOOKUP(F588,category[[category_name_german]:[abbreviation_category_budo]],3,FALSE),"")</f>
        <v/>
      </c>
      <c r="J588" s="48" t="str">
        <f>IFERROR(VLOOKUP(I588,category[[category_name_german]:[abbreviation_category_budo]],3,FALSE),"")</f>
        <v/>
      </c>
      <c r="M588" s="48" t="str">
        <f>IFERROR(VLOOKUP(L588,category[[category_name_german]:[abbreviation_category_budo]],3,FALSE),"")</f>
        <v/>
      </c>
      <c r="P588" s="48" t="str">
        <f>IFERROR(VLOOKUP(O588,category[[category_name_german]:[abbreviation_category_budo]],3,FALSE),"")</f>
        <v/>
      </c>
      <c r="R588" s="49" t="str">
        <f t="shared" si="81"/>
        <v/>
      </c>
      <c r="U588" s="48" t="str">
        <f>IFERROR(VLOOKUP(T588,abbreviation[[description_german]:[abbreviation_budo]],3,FALSE),"")</f>
        <v/>
      </c>
      <c r="X588" s="51" t="str">
        <f>IFERROR(VLOOKUP(W588,abbreviation[[description_german]:[abbreviation_budo]],3,FALSE),"")</f>
        <v/>
      </c>
      <c r="Y588" s="33"/>
      <c r="AA588" s="49" t="str">
        <f t="shared" si="82"/>
        <v/>
      </c>
      <c r="AD588" s="48" t="str">
        <f>IFERROR(VLOOKUP(AC588,abbreviation[[description_german]:[abbreviation_budo]],3,FALSE),"")</f>
        <v/>
      </c>
      <c r="AG588" s="54" t="str">
        <f>IFERROR(VLOOKUP(AF588,abbreviation[[description_german]:[abbreviation_budo]],3,FALSE),"")</f>
        <v/>
      </c>
      <c r="AJ588" s="49" t="str">
        <f t="shared" si="83"/>
        <v>_</v>
      </c>
      <c r="AM588" s="48" t="str">
        <f>IFERROR(VLOOKUP(AL588,abbreviation[[description_german]:[abbreviation_budo]],3,FALSE),"")</f>
        <v/>
      </c>
      <c r="AP588" s="54" t="str">
        <f>IFERROR(VLOOKUP(AO588,abbreviation[[description_german]:[abbreviation_budo]],3,FALSE),"")</f>
        <v/>
      </c>
      <c r="AS588" s="49" t="str">
        <f t="shared" si="84"/>
        <v>_</v>
      </c>
      <c r="AV588" s="53" t="str">
        <f>IFERROR(VLOOKUP(AU588,abbreviation[[description_german]:[abbreviation_budo]],3,FALSE),"")</f>
        <v/>
      </c>
      <c r="AY588" s="51" t="str">
        <f>IFERROR(VLOOKUP(AX588,abbreviation[[description_german]:[abbreviation_budo]],3,FALSE),"")</f>
        <v/>
      </c>
      <c r="BB588" s="51" t="str">
        <f>IFERROR(VLOOKUP(BA588,abbreviation[[description_german]:[abbreviation_budo]],3,FALSE),"")</f>
        <v/>
      </c>
      <c r="BE588" s="51" t="str">
        <f>IFERROR(VLOOKUP(BD588,abbreviation[[description_german]:[abbreviation_budo]],3,FALSE),"")</f>
        <v/>
      </c>
      <c r="BG588" s="38"/>
      <c r="BH588" s="49" t="str">
        <f t="shared" si="85"/>
        <v>_</v>
      </c>
      <c r="BK588" s="53" t="str">
        <f>IFERROR(VLOOKUP(BJ588,abbreviation[[description_german]:[abbreviation_budo]],3,FALSE),"")</f>
        <v/>
      </c>
      <c r="BN588" s="51" t="str">
        <f>IFERROR(VLOOKUP(BM588,abbreviation[[description_german]:[abbreviation_budo]],3,FALSE),"")</f>
        <v/>
      </c>
      <c r="BO588" s="31"/>
      <c r="BQ588" s="51" t="str">
        <f>IFERROR(VLOOKUP(BP588,abbreviation[[description_german]:[abbreviation_budo]],3,FALSE),"")</f>
        <v/>
      </c>
      <c r="BR588" s="57" t="str">
        <f t="shared" si="86"/>
        <v>_</v>
      </c>
      <c r="BU588" s="53" t="str">
        <f>IFERROR(VLOOKUP(BT588,abbreviation[[description_german]:[abbreviation_budo]],3,FALSE),"")</f>
        <v/>
      </c>
      <c r="BV588" s="60" t="str">
        <f t="shared" si="87"/>
        <v>_</v>
      </c>
      <c r="BY588" s="48" t="str">
        <f>IFERROR(VLOOKUP(BX588,category[[category_name_german]:[abbreviation_category_budo]],3,FALSE),"")</f>
        <v/>
      </c>
      <c r="CB588" s="48" t="str">
        <f>IFERROR(VLOOKUP(CA588,category[[category_name_german]:[abbreviation_category_budo]],3,FALSE),"")</f>
        <v/>
      </c>
      <c r="CE588" s="48" t="str">
        <f>IFERROR(VLOOKUP(CD588,category[[category_name_german]:[abbreviation_category_budo]],3,FALSE),"")</f>
        <v/>
      </c>
      <c r="CH588" s="48" t="str">
        <f>IFERROR(VLOOKUP(CG588,category[[category_name_german]:[abbreviation_category_budo]],3,FALSE),"")</f>
        <v/>
      </c>
      <c r="CK588" s="48" t="str">
        <f>IFERROR(VLOOKUP(CJ588,category[[category_name_german]:[abbreviation_category_budo]],3,FALSE),"")</f>
        <v/>
      </c>
      <c r="CM588" s="49" t="str">
        <f t="shared" si="88"/>
        <v/>
      </c>
      <c r="CO588" s="63" t="str">
        <f t="shared" si="89"/>
        <v/>
      </c>
    </row>
    <row r="589" spans="4:93" x14ac:dyDescent="0.25">
      <c r="D589" s="48" t="str">
        <f>IFERROR(VLOOKUP(C589,category[[category_name_german]:[abbreviation_category_budo]],3,FALSE),"")</f>
        <v/>
      </c>
      <c r="G589" s="48" t="str">
        <f>IFERROR(VLOOKUP(F589,category[[category_name_german]:[abbreviation_category_budo]],3,FALSE),"")</f>
        <v/>
      </c>
      <c r="J589" s="48" t="str">
        <f>IFERROR(VLOOKUP(I589,category[[category_name_german]:[abbreviation_category_budo]],3,FALSE),"")</f>
        <v/>
      </c>
      <c r="M589" s="48" t="str">
        <f>IFERROR(VLOOKUP(L589,category[[category_name_german]:[abbreviation_category_budo]],3,FALSE),"")</f>
        <v/>
      </c>
      <c r="P589" s="48" t="str">
        <f>IFERROR(VLOOKUP(O589,category[[category_name_german]:[abbreviation_category_budo]],3,FALSE),"")</f>
        <v/>
      </c>
      <c r="R589" s="49" t="str">
        <f t="shared" si="81"/>
        <v/>
      </c>
      <c r="U589" s="48" t="str">
        <f>IFERROR(VLOOKUP(T589,abbreviation[[description_german]:[abbreviation_budo]],3,FALSE),"")</f>
        <v/>
      </c>
      <c r="X589" s="51" t="str">
        <f>IFERROR(VLOOKUP(W589,abbreviation[[description_german]:[abbreviation_budo]],3,FALSE),"")</f>
        <v/>
      </c>
      <c r="Y589" s="33"/>
      <c r="AA589" s="49" t="str">
        <f t="shared" si="82"/>
        <v/>
      </c>
      <c r="AD589" s="48" t="str">
        <f>IFERROR(VLOOKUP(AC589,abbreviation[[description_german]:[abbreviation_budo]],3,FALSE),"")</f>
        <v/>
      </c>
      <c r="AG589" s="54" t="str">
        <f>IFERROR(VLOOKUP(AF589,abbreviation[[description_german]:[abbreviation_budo]],3,FALSE),"")</f>
        <v/>
      </c>
      <c r="AJ589" s="49" t="str">
        <f t="shared" si="83"/>
        <v>_</v>
      </c>
      <c r="AM589" s="48" t="str">
        <f>IFERROR(VLOOKUP(AL589,abbreviation[[description_german]:[abbreviation_budo]],3,FALSE),"")</f>
        <v/>
      </c>
      <c r="AP589" s="54" t="str">
        <f>IFERROR(VLOOKUP(AO589,abbreviation[[description_german]:[abbreviation_budo]],3,FALSE),"")</f>
        <v/>
      </c>
      <c r="AS589" s="49" t="str">
        <f t="shared" si="84"/>
        <v>_</v>
      </c>
      <c r="AV589" s="53" t="str">
        <f>IFERROR(VLOOKUP(AU589,abbreviation[[description_german]:[abbreviation_budo]],3,FALSE),"")</f>
        <v/>
      </c>
      <c r="AY589" s="51" t="str">
        <f>IFERROR(VLOOKUP(AX589,abbreviation[[description_german]:[abbreviation_budo]],3,FALSE),"")</f>
        <v/>
      </c>
      <c r="BB589" s="51" t="str">
        <f>IFERROR(VLOOKUP(BA589,abbreviation[[description_german]:[abbreviation_budo]],3,FALSE),"")</f>
        <v/>
      </c>
      <c r="BE589" s="51" t="str">
        <f>IFERROR(VLOOKUP(BD589,abbreviation[[description_german]:[abbreviation_budo]],3,FALSE),"")</f>
        <v/>
      </c>
      <c r="BG589" s="38"/>
      <c r="BH589" s="49" t="str">
        <f t="shared" si="85"/>
        <v>_</v>
      </c>
      <c r="BK589" s="53" t="str">
        <f>IFERROR(VLOOKUP(BJ589,abbreviation[[description_german]:[abbreviation_budo]],3,FALSE),"")</f>
        <v/>
      </c>
      <c r="BN589" s="51" t="str">
        <f>IFERROR(VLOOKUP(BM589,abbreviation[[description_german]:[abbreviation_budo]],3,FALSE),"")</f>
        <v/>
      </c>
      <c r="BO589" s="31"/>
      <c r="BQ589" s="51" t="str">
        <f>IFERROR(VLOOKUP(BP589,abbreviation[[description_german]:[abbreviation_budo]],3,FALSE),"")</f>
        <v/>
      </c>
      <c r="BR589" s="57" t="str">
        <f t="shared" si="86"/>
        <v>_</v>
      </c>
      <c r="BU589" s="53" t="str">
        <f>IFERROR(VLOOKUP(BT589,abbreviation[[description_german]:[abbreviation_budo]],3,FALSE),"")</f>
        <v/>
      </c>
      <c r="BV589" s="60" t="str">
        <f t="shared" si="87"/>
        <v>_</v>
      </c>
      <c r="BY589" s="48" t="str">
        <f>IFERROR(VLOOKUP(BX589,category[[category_name_german]:[abbreviation_category_budo]],3,FALSE),"")</f>
        <v/>
      </c>
      <c r="CB589" s="48" t="str">
        <f>IFERROR(VLOOKUP(CA589,category[[category_name_german]:[abbreviation_category_budo]],3,FALSE),"")</f>
        <v/>
      </c>
      <c r="CE589" s="48" t="str">
        <f>IFERROR(VLOOKUP(CD589,category[[category_name_german]:[abbreviation_category_budo]],3,FALSE),"")</f>
        <v/>
      </c>
      <c r="CH589" s="48" t="str">
        <f>IFERROR(VLOOKUP(CG589,category[[category_name_german]:[abbreviation_category_budo]],3,FALSE),"")</f>
        <v/>
      </c>
      <c r="CK589" s="48" t="str">
        <f>IFERROR(VLOOKUP(CJ589,category[[category_name_german]:[abbreviation_category_budo]],3,FALSE),"")</f>
        <v/>
      </c>
      <c r="CM589" s="49" t="str">
        <f t="shared" si="88"/>
        <v/>
      </c>
      <c r="CO589" s="63" t="str">
        <f t="shared" si="89"/>
        <v/>
      </c>
    </row>
    <row r="590" spans="4:93" x14ac:dyDescent="0.25">
      <c r="D590" s="48" t="str">
        <f>IFERROR(VLOOKUP(C590,category[[category_name_german]:[abbreviation_category_budo]],3,FALSE),"")</f>
        <v/>
      </c>
      <c r="G590" s="48" t="str">
        <f>IFERROR(VLOOKUP(F590,category[[category_name_german]:[abbreviation_category_budo]],3,FALSE),"")</f>
        <v/>
      </c>
      <c r="J590" s="48" t="str">
        <f>IFERROR(VLOOKUP(I590,category[[category_name_german]:[abbreviation_category_budo]],3,FALSE),"")</f>
        <v/>
      </c>
      <c r="M590" s="48" t="str">
        <f>IFERROR(VLOOKUP(L590,category[[category_name_german]:[abbreviation_category_budo]],3,FALSE),"")</f>
        <v/>
      </c>
      <c r="P590" s="48" t="str">
        <f>IFERROR(VLOOKUP(O590,category[[category_name_german]:[abbreviation_category_budo]],3,FALSE),"")</f>
        <v/>
      </c>
      <c r="R590" s="49" t="str">
        <f t="shared" si="81"/>
        <v/>
      </c>
      <c r="U590" s="48" t="str">
        <f>IFERROR(VLOOKUP(T590,abbreviation[[description_german]:[abbreviation_budo]],3,FALSE),"")</f>
        <v/>
      </c>
      <c r="X590" s="51" t="str">
        <f>IFERROR(VLOOKUP(W590,abbreviation[[description_german]:[abbreviation_budo]],3,FALSE),"")</f>
        <v/>
      </c>
      <c r="Y590" s="33"/>
      <c r="AA590" s="49" t="str">
        <f t="shared" si="82"/>
        <v/>
      </c>
      <c r="AD590" s="48" t="str">
        <f>IFERROR(VLOOKUP(AC590,abbreviation[[description_german]:[abbreviation_budo]],3,FALSE),"")</f>
        <v/>
      </c>
      <c r="AG590" s="54" t="str">
        <f>IFERROR(VLOOKUP(AF590,abbreviation[[description_german]:[abbreviation_budo]],3,FALSE),"")</f>
        <v/>
      </c>
      <c r="AJ590" s="49" t="str">
        <f t="shared" si="83"/>
        <v>_</v>
      </c>
      <c r="AM590" s="48" t="str">
        <f>IFERROR(VLOOKUP(AL590,abbreviation[[description_german]:[abbreviation_budo]],3,FALSE),"")</f>
        <v/>
      </c>
      <c r="AP590" s="54" t="str">
        <f>IFERROR(VLOOKUP(AO590,abbreviation[[description_german]:[abbreviation_budo]],3,FALSE),"")</f>
        <v/>
      </c>
      <c r="AS590" s="49" t="str">
        <f t="shared" si="84"/>
        <v>_</v>
      </c>
      <c r="AV590" s="53" t="str">
        <f>IFERROR(VLOOKUP(AU590,abbreviation[[description_german]:[abbreviation_budo]],3,FALSE),"")</f>
        <v/>
      </c>
      <c r="AY590" s="51" t="str">
        <f>IFERROR(VLOOKUP(AX590,abbreviation[[description_german]:[abbreviation_budo]],3,FALSE),"")</f>
        <v/>
      </c>
      <c r="BB590" s="51" t="str">
        <f>IFERROR(VLOOKUP(BA590,abbreviation[[description_german]:[abbreviation_budo]],3,FALSE),"")</f>
        <v/>
      </c>
      <c r="BE590" s="51" t="str">
        <f>IFERROR(VLOOKUP(BD590,abbreviation[[description_german]:[abbreviation_budo]],3,FALSE),"")</f>
        <v/>
      </c>
      <c r="BG590" s="38"/>
      <c r="BH590" s="49" t="str">
        <f t="shared" si="85"/>
        <v>_</v>
      </c>
      <c r="BK590" s="53" t="str">
        <f>IFERROR(VLOOKUP(BJ590,abbreviation[[description_german]:[abbreviation_budo]],3,FALSE),"")</f>
        <v/>
      </c>
      <c r="BN590" s="51" t="str">
        <f>IFERROR(VLOOKUP(BM590,abbreviation[[description_german]:[abbreviation_budo]],3,FALSE),"")</f>
        <v/>
      </c>
      <c r="BO590" s="31"/>
      <c r="BQ590" s="51" t="str">
        <f>IFERROR(VLOOKUP(BP590,abbreviation[[description_german]:[abbreviation_budo]],3,FALSE),"")</f>
        <v/>
      </c>
      <c r="BR590" s="57" t="str">
        <f t="shared" si="86"/>
        <v>_</v>
      </c>
      <c r="BU590" s="53" t="str">
        <f>IFERROR(VLOOKUP(BT590,abbreviation[[description_german]:[abbreviation_budo]],3,FALSE),"")</f>
        <v/>
      </c>
      <c r="BV590" s="60" t="str">
        <f t="shared" si="87"/>
        <v>_</v>
      </c>
      <c r="BY590" s="48" t="str">
        <f>IFERROR(VLOOKUP(BX590,category[[category_name_german]:[abbreviation_category_budo]],3,FALSE),"")</f>
        <v/>
      </c>
      <c r="CB590" s="48" t="str">
        <f>IFERROR(VLOOKUP(CA590,category[[category_name_german]:[abbreviation_category_budo]],3,FALSE),"")</f>
        <v/>
      </c>
      <c r="CE590" s="48" t="str">
        <f>IFERROR(VLOOKUP(CD590,category[[category_name_german]:[abbreviation_category_budo]],3,FALSE),"")</f>
        <v/>
      </c>
      <c r="CH590" s="48" t="str">
        <f>IFERROR(VLOOKUP(CG590,category[[category_name_german]:[abbreviation_category_budo]],3,FALSE),"")</f>
        <v/>
      </c>
      <c r="CK590" s="48" t="str">
        <f>IFERROR(VLOOKUP(CJ590,category[[category_name_german]:[abbreviation_category_budo]],3,FALSE),"")</f>
        <v/>
      </c>
      <c r="CM590" s="49" t="str">
        <f t="shared" si="88"/>
        <v/>
      </c>
      <c r="CO590" s="63" t="str">
        <f t="shared" si="89"/>
        <v/>
      </c>
    </row>
    <row r="591" spans="4:93" x14ac:dyDescent="0.25">
      <c r="D591" s="48" t="str">
        <f>IFERROR(VLOOKUP(C591,category[[category_name_german]:[abbreviation_category_budo]],3,FALSE),"")</f>
        <v/>
      </c>
      <c r="G591" s="48" t="str">
        <f>IFERROR(VLOOKUP(F591,category[[category_name_german]:[abbreviation_category_budo]],3,FALSE),"")</f>
        <v/>
      </c>
      <c r="J591" s="48" t="str">
        <f>IFERROR(VLOOKUP(I591,category[[category_name_german]:[abbreviation_category_budo]],3,FALSE),"")</f>
        <v/>
      </c>
      <c r="M591" s="48" t="str">
        <f>IFERROR(VLOOKUP(L591,category[[category_name_german]:[abbreviation_category_budo]],3,FALSE),"")</f>
        <v/>
      </c>
      <c r="P591" s="48" t="str">
        <f>IFERROR(VLOOKUP(O591,category[[category_name_german]:[abbreviation_category_budo]],3,FALSE),"")</f>
        <v/>
      </c>
      <c r="R591" s="49" t="str">
        <f t="shared" si="81"/>
        <v/>
      </c>
      <c r="U591" s="48" t="str">
        <f>IFERROR(VLOOKUP(T591,abbreviation[[description_german]:[abbreviation_budo]],3,FALSE),"")</f>
        <v/>
      </c>
      <c r="X591" s="51" t="str">
        <f>IFERROR(VLOOKUP(W591,abbreviation[[description_german]:[abbreviation_budo]],3,FALSE),"")</f>
        <v/>
      </c>
      <c r="Y591" s="33"/>
      <c r="AA591" s="49" t="str">
        <f t="shared" si="82"/>
        <v/>
      </c>
      <c r="AD591" s="48" t="str">
        <f>IFERROR(VLOOKUP(AC591,abbreviation[[description_german]:[abbreviation_budo]],3,FALSE),"")</f>
        <v/>
      </c>
      <c r="AG591" s="54" t="str">
        <f>IFERROR(VLOOKUP(AF591,abbreviation[[description_german]:[abbreviation_budo]],3,FALSE),"")</f>
        <v/>
      </c>
      <c r="AJ591" s="49" t="str">
        <f t="shared" si="83"/>
        <v>_</v>
      </c>
      <c r="AM591" s="48" t="str">
        <f>IFERROR(VLOOKUP(AL591,abbreviation[[description_german]:[abbreviation_budo]],3,FALSE),"")</f>
        <v/>
      </c>
      <c r="AP591" s="54" t="str">
        <f>IFERROR(VLOOKUP(AO591,abbreviation[[description_german]:[abbreviation_budo]],3,FALSE),"")</f>
        <v/>
      </c>
      <c r="AS591" s="49" t="str">
        <f t="shared" si="84"/>
        <v>_</v>
      </c>
      <c r="AV591" s="53" t="str">
        <f>IFERROR(VLOOKUP(AU591,abbreviation[[description_german]:[abbreviation_budo]],3,FALSE),"")</f>
        <v/>
      </c>
      <c r="AY591" s="51" t="str">
        <f>IFERROR(VLOOKUP(AX591,abbreviation[[description_german]:[abbreviation_budo]],3,FALSE),"")</f>
        <v/>
      </c>
      <c r="BB591" s="51" t="str">
        <f>IFERROR(VLOOKUP(BA591,abbreviation[[description_german]:[abbreviation_budo]],3,FALSE),"")</f>
        <v/>
      </c>
      <c r="BE591" s="51" t="str">
        <f>IFERROR(VLOOKUP(BD591,abbreviation[[description_german]:[abbreviation_budo]],3,FALSE),"")</f>
        <v/>
      </c>
      <c r="BG591" s="38"/>
      <c r="BH591" s="49" t="str">
        <f t="shared" si="85"/>
        <v>_</v>
      </c>
      <c r="BK591" s="53" t="str">
        <f>IFERROR(VLOOKUP(BJ591,abbreviation[[description_german]:[abbreviation_budo]],3,FALSE),"")</f>
        <v/>
      </c>
      <c r="BN591" s="51" t="str">
        <f>IFERROR(VLOOKUP(BM591,abbreviation[[description_german]:[abbreviation_budo]],3,FALSE),"")</f>
        <v/>
      </c>
      <c r="BO591" s="31"/>
      <c r="BQ591" s="51" t="str">
        <f>IFERROR(VLOOKUP(BP591,abbreviation[[description_german]:[abbreviation_budo]],3,FALSE),"")</f>
        <v/>
      </c>
      <c r="BR591" s="57" t="str">
        <f t="shared" si="86"/>
        <v>_</v>
      </c>
      <c r="BU591" s="53" t="str">
        <f>IFERROR(VLOOKUP(BT591,abbreviation[[description_german]:[abbreviation_budo]],3,FALSE),"")</f>
        <v/>
      </c>
      <c r="BV591" s="60" t="str">
        <f t="shared" si="87"/>
        <v>_</v>
      </c>
      <c r="BY591" s="48" t="str">
        <f>IFERROR(VLOOKUP(BX591,category[[category_name_german]:[abbreviation_category_budo]],3,FALSE),"")</f>
        <v/>
      </c>
      <c r="CB591" s="48" t="str">
        <f>IFERROR(VLOOKUP(CA591,category[[category_name_german]:[abbreviation_category_budo]],3,FALSE),"")</f>
        <v/>
      </c>
      <c r="CE591" s="48" t="str">
        <f>IFERROR(VLOOKUP(CD591,category[[category_name_german]:[abbreviation_category_budo]],3,FALSE),"")</f>
        <v/>
      </c>
      <c r="CH591" s="48" t="str">
        <f>IFERROR(VLOOKUP(CG591,category[[category_name_german]:[abbreviation_category_budo]],3,FALSE),"")</f>
        <v/>
      </c>
      <c r="CK591" s="48" t="str">
        <f>IFERROR(VLOOKUP(CJ591,category[[category_name_german]:[abbreviation_category_budo]],3,FALSE),"")</f>
        <v/>
      </c>
      <c r="CM591" s="49" t="str">
        <f t="shared" si="88"/>
        <v/>
      </c>
      <c r="CO591" s="63" t="str">
        <f t="shared" si="89"/>
        <v/>
      </c>
    </row>
    <row r="592" spans="4:93" x14ac:dyDescent="0.25">
      <c r="D592" s="48" t="str">
        <f>IFERROR(VLOOKUP(C592,category[[category_name_german]:[abbreviation_category_budo]],3,FALSE),"")</f>
        <v/>
      </c>
      <c r="G592" s="48" t="str">
        <f>IFERROR(VLOOKUP(F592,category[[category_name_german]:[abbreviation_category_budo]],3,FALSE),"")</f>
        <v/>
      </c>
      <c r="J592" s="48" t="str">
        <f>IFERROR(VLOOKUP(I592,category[[category_name_german]:[abbreviation_category_budo]],3,FALSE),"")</f>
        <v/>
      </c>
      <c r="M592" s="48" t="str">
        <f>IFERROR(VLOOKUP(L592,category[[category_name_german]:[abbreviation_category_budo]],3,FALSE),"")</f>
        <v/>
      </c>
      <c r="P592" s="48" t="str">
        <f>IFERROR(VLOOKUP(O592,category[[category_name_german]:[abbreviation_category_budo]],3,FALSE),"")</f>
        <v/>
      </c>
      <c r="R592" s="49" t="str">
        <f t="shared" si="81"/>
        <v/>
      </c>
      <c r="U592" s="48" t="str">
        <f>IFERROR(VLOOKUP(T592,abbreviation[[description_german]:[abbreviation_budo]],3,FALSE),"")</f>
        <v/>
      </c>
      <c r="X592" s="51" t="str">
        <f>IFERROR(VLOOKUP(W592,abbreviation[[description_german]:[abbreviation_budo]],3,FALSE),"")</f>
        <v/>
      </c>
      <c r="Y592" s="33"/>
      <c r="AA592" s="49" t="str">
        <f t="shared" si="82"/>
        <v/>
      </c>
      <c r="AD592" s="48" t="str">
        <f>IFERROR(VLOOKUP(AC592,abbreviation[[description_german]:[abbreviation_budo]],3,FALSE),"")</f>
        <v/>
      </c>
      <c r="AG592" s="54" t="str">
        <f>IFERROR(VLOOKUP(AF592,abbreviation[[description_german]:[abbreviation_budo]],3,FALSE),"")</f>
        <v/>
      </c>
      <c r="AJ592" s="49" t="str">
        <f t="shared" si="83"/>
        <v>_</v>
      </c>
      <c r="AM592" s="48" t="str">
        <f>IFERROR(VLOOKUP(AL592,abbreviation[[description_german]:[abbreviation_budo]],3,FALSE),"")</f>
        <v/>
      </c>
      <c r="AP592" s="54" t="str">
        <f>IFERROR(VLOOKUP(AO592,abbreviation[[description_german]:[abbreviation_budo]],3,FALSE),"")</f>
        <v/>
      </c>
      <c r="AS592" s="49" t="str">
        <f t="shared" si="84"/>
        <v>_</v>
      </c>
      <c r="AV592" s="53" t="str">
        <f>IFERROR(VLOOKUP(AU592,abbreviation[[description_german]:[abbreviation_budo]],3,FALSE),"")</f>
        <v/>
      </c>
      <c r="AY592" s="51" t="str">
        <f>IFERROR(VLOOKUP(AX592,abbreviation[[description_german]:[abbreviation_budo]],3,FALSE),"")</f>
        <v/>
      </c>
      <c r="BB592" s="51" t="str">
        <f>IFERROR(VLOOKUP(BA592,abbreviation[[description_german]:[abbreviation_budo]],3,FALSE),"")</f>
        <v/>
      </c>
      <c r="BE592" s="51" t="str">
        <f>IFERROR(VLOOKUP(BD592,abbreviation[[description_german]:[abbreviation_budo]],3,FALSE),"")</f>
        <v/>
      </c>
      <c r="BG592" s="38"/>
      <c r="BH592" s="49" t="str">
        <f t="shared" si="85"/>
        <v>_</v>
      </c>
      <c r="BK592" s="53" t="str">
        <f>IFERROR(VLOOKUP(BJ592,abbreviation[[description_german]:[abbreviation_budo]],3,FALSE),"")</f>
        <v/>
      </c>
      <c r="BN592" s="51" t="str">
        <f>IFERROR(VLOOKUP(BM592,abbreviation[[description_german]:[abbreviation_budo]],3,FALSE),"")</f>
        <v/>
      </c>
      <c r="BO592" s="31"/>
      <c r="BQ592" s="51" t="str">
        <f>IFERROR(VLOOKUP(BP592,abbreviation[[description_german]:[abbreviation_budo]],3,FALSE),"")</f>
        <v/>
      </c>
      <c r="BR592" s="57" t="str">
        <f t="shared" si="86"/>
        <v>_</v>
      </c>
      <c r="BU592" s="53" t="str">
        <f>IFERROR(VLOOKUP(BT592,abbreviation[[description_german]:[abbreviation_budo]],3,FALSE),"")</f>
        <v/>
      </c>
      <c r="BV592" s="60" t="str">
        <f t="shared" si="87"/>
        <v>_</v>
      </c>
      <c r="BY592" s="48" t="str">
        <f>IFERROR(VLOOKUP(BX592,category[[category_name_german]:[abbreviation_category_budo]],3,FALSE),"")</f>
        <v/>
      </c>
      <c r="CB592" s="48" t="str">
        <f>IFERROR(VLOOKUP(CA592,category[[category_name_german]:[abbreviation_category_budo]],3,FALSE),"")</f>
        <v/>
      </c>
      <c r="CE592" s="48" t="str">
        <f>IFERROR(VLOOKUP(CD592,category[[category_name_german]:[abbreviation_category_budo]],3,FALSE),"")</f>
        <v/>
      </c>
      <c r="CH592" s="48" t="str">
        <f>IFERROR(VLOOKUP(CG592,category[[category_name_german]:[abbreviation_category_budo]],3,FALSE),"")</f>
        <v/>
      </c>
      <c r="CK592" s="48" t="str">
        <f>IFERROR(VLOOKUP(CJ592,category[[category_name_german]:[abbreviation_category_budo]],3,FALSE),"")</f>
        <v/>
      </c>
      <c r="CM592" s="49" t="str">
        <f t="shared" si="88"/>
        <v/>
      </c>
      <c r="CO592" s="63" t="str">
        <f t="shared" si="89"/>
        <v/>
      </c>
    </row>
    <row r="593" spans="4:93" x14ac:dyDescent="0.25">
      <c r="D593" s="48" t="str">
        <f>IFERROR(VLOOKUP(C593,category[[category_name_german]:[abbreviation_category_budo]],3,FALSE),"")</f>
        <v/>
      </c>
      <c r="G593" s="48" t="str">
        <f>IFERROR(VLOOKUP(F593,category[[category_name_german]:[abbreviation_category_budo]],3,FALSE),"")</f>
        <v/>
      </c>
      <c r="J593" s="48" t="str">
        <f>IFERROR(VLOOKUP(I593,category[[category_name_german]:[abbreviation_category_budo]],3,FALSE),"")</f>
        <v/>
      </c>
      <c r="M593" s="48" t="str">
        <f>IFERROR(VLOOKUP(L593,category[[category_name_german]:[abbreviation_category_budo]],3,FALSE),"")</f>
        <v/>
      </c>
      <c r="P593" s="48" t="str">
        <f>IFERROR(VLOOKUP(O593,category[[category_name_german]:[abbreviation_category_budo]],3,FALSE),"")</f>
        <v/>
      </c>
      <c r="R593" s="49" t="str">
        <f t="shared" si="81"/>
        <v/>
      </c>
      <c r="U593" s="48" t="str">
        <f>IFERROR(VLOOKUP(T593,abbreviation[[description_german]:[abbreviation_budo]],3,FALSE),"")</f>
        <v/>
      </c>
      <c r="X593" s="51" t="str">
        <f>IFERROR(VLOOKUP(W593,abbreviation[[description_german]:[abbreviation_budo]],3,FALSE),"")</f>
        <v/>
      </c>
      <c r="Y593" s="33"/>
      <c r="AA593" s="49" t="str">
        <f t="shared" si="82"/>
        <v/>
      </c>
      <c r="AD593" s="48" t="str">
        <f>IFERROR(VLOOKUP(AC593,abbreviation[[description_german]:[abbreviation_budo]],3,FALSE),"")</f>
        <v/>
      </c>
      <c r="AG593" s="54" t="str">
        <f>IFERROR(VLOOKUP(AF593,abbreviation[[description_german]:[abbreviation_budo]],3,FALSE),"")</f>
        <v/>
      </c>
      <c r="AJ593" s="49" t="str">
        <f t="shared" si="83"/>
        <v>_</v>
      </c>
      <c r="AM593" s="48" t="str">
        <f>IFERROR(VLOOKUP(AL593,abbreviation[[description_german]:[abbreviation_budo]],3,FALSE),"")</f>
        <v/>
      </c>
      <c r="AP593" s="54" t="str">
        <f>IFERROR(VLOOKUP(AO593,abbreviation[[description_german]:[abbreviation_budo]],3,FALSE),"")</f>
        <v/>
      </c>
      <c r="AS593" s="49" t="str">
        <f t="shared" si="84"/>
        <v>_</v>
      </c>
      <c r="AV593" s="53" t="str">
        <f>IFERROR(VLOOKUP(AU593,abbreviation[[description_german]:[abbreviation_budo]],3,FALSE),"")</f>
        <v/>
      </c>
      <c r="AY593" s="51" t="str">
        <f>IFERROR(VLOOKUP(AX593,abbreviation[[description_german]:[abbreviation_budo]],3,FALSE),"")</f>
        <v/>
      </c>
      <c r="BB593" s="51" t="str">
        <f>IFERROR(VLOOKUP(BA593,abbreviation[[description_german]:[abbreviation_budo]],3,FALSE),"")</f>
        <v/>
      </c>
      <c r="BE593" s="51" t="str">
        <f>IFERROR(VLOOKUP(BD593,abbreviation[[description_german]:[abbreviation_budo]],3,FALSE),"")</f>
        <v/>
      </c>
      <c r="BG593" s="38"/>
      <c r="BH593" s="49" t="str">
        <f t="shared" si="85"/>
        <v>_</v>
      </c>
      <c r="BK593" s="53" t="str">
        <f>IFERROR(VLOOKUP(BJ593,abbreviation[[description_german]:[abbreviation_budo]],3,FALSE),"")</f>
        <v/>
      </c>
      <c r="BN593" s="51" t="str">
        <f>IFERROR(VLOOKUP(BM593,abbreviation[[description_german]:[abbreviation_budo]],3,FALSE),"")</f>
        <v/>
      </c>
      <c r="BO593" s="31"/>
      <c r="BQ593" s="51" t="str">
        <f>IFERROR(VLOOKUP(BP593,abbreviation[[description_german]:[abbreviation_budo]],3,FALSE),"")</f>
        <v/>
      </c>
      <c r="BR593" s="57" t="str">
        <f t="shared" si="86"/>
        <v>_</v>
      </c>
      <c r="BU593" s="53" t="str">
        <f>IFERROR(VLOOKUP(BT593,abbreviation[[description_german]:[abbreviation_budo]],3,FALSE),"")</f>
        <v/>
      </c>
      <c r="BV593" s="60" t="str">
        <f t="shared" si="87"/>
        <v>_</v>
      </c>
      <c r="BY593" s="48" t="str">
        <f>IFERROR(VLOOKUP(BX593,category[[category_name_german]:[abbreviation_category_budo]],3,FALSE),"")</f>
        <v/>
      </c>
      <c r="CB593" s="48" t="str">
        <f>IFERROR(VLOOKUP(CA593,category[[category_name_german]:[abbreviation_category_budo]],3,FALSE),"")</f>
        <v/>
      </c>
      <c r="CE593" s="48" t="str">
        <f>IFERROR(VLOOKUP(CD593,category[[category_name_german]:[abbreviation_category_budo]],3,FALSE),"")</f>
        <v/>
      </c>
      <c r="CH593" s="48" t="str">
        <f>IFERROR(VLOOKUP(CG593,category[[category_name_german]:[abbreviation_category_budo]],3,FALSE),"")</f>
        <v/>
      </c>
      <c r="CK593" s="48" t="str">
        <f>IFERROR(VLOOKUP(CJ593,category[[category_name_german]:[abbreviation_category_budo]],3,FALSE),"")</f>
        <v/>
      </c>
      <c r="CM593" s="49" t="str">
        <f t="shared" si="88"/>
        <v/>
      </c>
      <c r="CO593" s="63" t="str">
        <f t="shared" si="89"/>
        <v/>
      </c>
    </row>
    <row r="594" spans="4:93" x14ac:dyDescent="0.25">
      <c r="D594" s="48" t="str">
        <f>IFERROR(VLOOKUP(C594,category[[category_name_german]:[abbreviation_category_budo]],3,FALSE),"")</f>
        <v/>
      </c>
      <c r="G594" s="48" t="str">
        <f>IFERROR(VLOOKUP(F594,category[[category_name_german]:[abbreviation_category_budo]],3,FALSE),"")</f>
        <v/>
      </c>
      <c r="J594" s="48" t="str">
        <f>IFERROR(VLOOKUP(I594,category[[category_name_german]:[abbreviation_category_budo]],3,FALSE),"")</f>
        <v/>
      </c>
      <c r="M594" s="48" t="str">
        <f>IFERROR(VLOOKUP(L594,category[[category_name_german]:[abbreviation_category_budo]],3,FALSE),"")</f>
        <v/>
      </c>
      <c r="P594" s="48" t="str">
        <f>IFERROR(VLOOKUP(O594,category[[category_name_german]:[abbreviation_category_budo]],3,FALSE),"")</f>
        <v/>
      </c>
      <c r="R594" s="49" t="str">
        <f t="shared" si="81"/>
        <v/>
      </c>
      <c r="U594" s="48" t="str">
        <f>IFERROR(VLOOKUP(T594,abbreviation[[description_german]:[abbreviation_budo]],3,FALSE),"")</f>
        <v/>
      </c>
      <c r="X594" s="51" t="str">
        <f>IFERROR(VLOOKUP(W594,abbreviation[[description_german]:[abbreviation_budo]],3,FALSE),"")</f>
        <v/>
      </c>
      <c r="Y594" s="33"/>
      <c r="AA594" s="49" t="str">
        <f t="shared" si="82"/>
        <v/>
      </c>
      <c r="AD594" s="48" t="str">
        <f>IFERROR(VLOOKUP(AC594,abbreviation[[description_german]:[abbreviation_budo]],3,FALSE),"")</f>
        <v/>
      </c>
      <c r="AG594" s="54" t="str">
        <f>IFERROR(VLOOKUP(AF594,abbreviation[[description_german]:[abbreviation_budo]],3,FALSE),"")</f>
        <v/>
      </c>
      <c r="AJ594" s="49" t="str">
        <f t="shared" si="83"/>
        <v>_</v>
      </c>
      <c r="AM594" s="48" t="str">
        <f>IFERROR(VLOOKUP(AL594,abbreviation[[description_german]:[abbreviation_budo]],3,FALSE),"")</f>
        <v/>
      </c>
      <c r="AP594" s="54" t="str">
        <f>IFERROR(VLOOKUP(AO594,abbreviation[[description_german]:[abbreviation_budo]],3,FALSE),"")</f>
        <v/>
      </c>
      <c r="AS594" s="49" t="str">
        <f t="shared" si="84"/>
        <v>_</v>
      </c>
      <c r="AV594" s="53" t="str">
        <f>IFERROR(VLOOKUP(AU594,abbreviation[[description_german]:[abbreviation_budo]],3,FALSE),"")</f>
        <v/>
      </c>
      <c r="AY594" s="51" t="str">
        <f>IFERROR(VLOOKUP(AX594,abbreviation[[description_german]:[abbreviation_budo]],3,FALSE),"")</f>
        <v/>
      </c>
      <c r="BB594" s="51" t="str">
        <f>IFERROR(VLOOKUP(BA594,abbreviation[[description_german]:[abbreviation_budo]],3,FALSE),"")</f>
        <v/>
      </c>
      <c r="BE594" s="51" t="str">
        <f>IFERROR(VLOOKUP(BD594,abbreviation[[description_german]:[abbreviation_budo]],3,FALSE),"")</f>
        <v/>
      </c>
      <c r="BG594" s="38"/>
      <c r="BH594" s="49" t="str">
        <f t="shared" si="85"/>
        <v>_</v>
      </c>
      <c r="BK594" s="53" t="str">
        <f>IFERROR(VLOOKUP(BJ594,abbreviation[[description_german]:[abbreviation_budo]],3,FALSE),"")</f>
        <v/>
      </c>
      <c r="BN594" s="51" t="str">
        <f>IFERROR(VLOOKUP(BM594,abbreviation[[description_german]:[abbreviation_budo]],3,FALSE),"")</f>
        <v/>
      </c>
      <c r="BO594" s="31"/>
      <c r="BQ594" s="51" t="str">
        <f>IFERROR(VLOOKUP(BP594,abbreviation[[description_german]:[abbreviation_budo]],3,FALSE),"")</f>
        <v/>
      </c>
      <c r="BR594" s="57" t="str">
        <f t="shared" si="86"/>
        <v>_</v>
      </c>
      <c r="BU594" s="53" t="str">
        <f>IFERROR(VLOOKUP(BT594,abbreviation[[description_german]:[abbreviation_budo]],3,FALSE),"")</f>
        <v/>
      </c>
      <c r="BV594" s="60" t="str">
        <f t="shared" si="87"/>
        <v>_</v>
      </c>
      <c r="BY594" s="48" t="str">
        <f>IFERROR(VLOOKUP(BX594,category[[category_name_german]:[abbreviation_category_budo]],3,FALSE),"")</f>
        <v/>
      </c>
      <c r="CB594" s="48" t="str">
        <f>IFERROR(VLOOKUP(CA594,category[[category_name_german]:[abbreviation_category_budo]],3,FALSE),"")</f>
        <v/>
      </c>
      <c r="CE594" s="48" t="str">
        <f>IFERROR(VLOOKUP(CD594,category[[category_name_german]:[abbreviation_category_budo]],3,FALSE),"")</f>
        <v/>
      </c>
      <c r="CH594" s="48" t="str">
        <f>IFERROR(VLOOKUP(CG594,category[[category_name_german]:[abbreviation_category_budo]],3,FALSE),"")</f>
        <v/>
      </c>
      <c r="CK594" s="48" t="str">
        <f>IFERROR(VLOOKUP(CJ594,category[[category_name_german]:[abbreviation_category_budo]],3,FALSE),"")</f>
        <v/>
      </c>
      <c r="CM594" s="49" t="str">
        <f t="shared" si="88"/>
        <v/>
      </c>
      <c r="CO594" s="63" t="str">
        <f t="shared" si="89"/>
        <v/>
      </c>
    </row>
    <row r="595" spans="4:93" x14ac:dyDescent="0.25">
      <c r="D595" s="48" t="str">
        <f>IFERROR(VLOOKUP(C595,category[[category_name_german]:[abbreviation_category_budo]],3,FALSE),"")</f>
        <v/>
      </c>
      <c r="G595" s="48" t="str">
        <f>IFERROR(VLOOKUP(F595,category[[category_name_german]:[abbreviation_category_budo]],3,FALSE),"")</f>
        <v/>
      </c>
      <c r="J595" s="48" t="str">
        <f>IFERROR(VLOOKUP(I595,category[[category_name_german]:[abbreviation_category_budo]],3,FALSE),"")</f>
        <v/>
      </c>
      <c r="M595" s="48" t="str">
        <f>IFERROR(VLOOKUP(L595,category[[category_name_german]:[abbreviation_category_budo]],3,FALSE),"")</f>
        <v/>
      </c>
      <c r="P595" s="48" t="str">
        <f>IFERROR(VLOOKUP(O595,category[[category_name_german]:[abbreviation_category_budo]],3,FALSE),"")</f>
        <v/>
      </c>
      <c r="R595" s="49" t="str">
        <f t="shared" si="81"/>
        <v/>
      </c>
      <c r="U595" s="48" t="str">
        <f>IFERROR(VLOOKUP(T595,abbreviation[[description_german]:[abbreviation_budo]],3,FALSE),"")</f>
        <v/>
      </c>
      <c r="X595" s="51" t="str">
        <f>IFERROR(VLOOKUP(W595,abbreviation[[description_german]:[abbreviation_budo]],3,FALSE),"")</f>
        <v/>
      </c>
      <c r="Y595" s="33"/>
      <c r="AA595" s="49" t="str">
        <f t="shared" si="82"/>
        <v/>
      </c>
      <c r="AD595" s="48" t="str">
        <f>IFERROR(VLOOKUP(AC595,abbreviation[[description_german]:[abbreviation_budo]],3,FALSE),"")</f>
        <v/>
      </c>
      <c r="AG595" s="54" t="str">
        <f>IFERROR(VLOOKUP(AF595,abbreviation[[description_german]:[abbreviation_budo]],3,FALSE),"")</f>
        <v/>
      </c>
      <c r="AJ595" s="49" t="str">
        <f t="shared" si="83"/>
        <v>_</v>
      </c>
      <c r="AM595" s="48" t="str">
        <f>IFERROR(VLOOKUP(AL595,abbreviation[[description_german]:[abbreviation_budo]],3,FALSE),"")</f>
        <v/>
      </c>
      <c r="AP595" s="54" t="str">
        <f>IFERROR(VLOOKUP(AO595,abbreviation[[description_german]:[abbreviation_budo]],3,FALSE),"")</f>
        <v/>
      </c>
      <c r="AS595" s="49" t="str">
        <f t="shared" si="84"/>
        <v>_</v>
      </c>
      <c r="AV595" s="53" t="str">
        <f>IFERROR(VLOOKUP(AU595,abbreviation[[description_german]:[abbreviation_budo]],3,FALSE),"")</f>
        <v/>
      </c>
      <c r="AY595" s="51" t="str">
        <f>IFERROR(VLOOKUP(AX595,abbreviation[[description_german]:[abbreviation_budo]],3,FALSE),"")</f>
        <v/>
      </c>
      <c r="BB595" s="51" t="str">
        <f>IFERROR(VLOOKUP(BA595,abbreviation[[description_german]:[abbreviation_budo]],3,FALSE),"")</f>
        <v/>
      </c>
      <c r="BE595" s="51" t="str">
        <f>IFERROR(VLOOKUP(BD595,abbreviation[[description_german]:[abbreviation_budo]],3,FALSE),"")</f>
        <v/>
      </c>
      <c r="BG595" s="38"/>
      <c r="BH595" s="49" t="str">
        <f t="shared" si="85"/>
        <v>_</v>
      </c>
      <c r="BK595" s="53" t="str">
        <f>IFERROR(VLOOKUP(BJ595,abbreviation[[description_german]:[abbreviation_budo]],3,FALSE),"")</f>
        <v/>
      </c>
      <c r="BN595" s="51" t="str">
        <f>IFERROR(VLOOKUP(BM595,abbreviation[[description_german]:[abbreviation_budo]],3,FALSE),"")</f>
        <v/>
      </c>
      <c r="BO595" s="31"/>
      <c r="BQ595" s="51" t="str">
        <f>IFERROR(VLOOKUP(BP595,abbreviation[[description_german]:[abbreviation_budo]],3,FALSE),"")</f>
        <v/>
      </c>
      <c r="BR595" s="57" t="str">
        <f t="shared" si="86"/>
        <v>_</v>
      </c>
      <c r="BU595" s="53" t="str">
        <f>IFERROR(VLOOKUP(BT595,abbreviation[[description_german]:[abbreviation_budo]],3,FALSE),"")</f>
        <v/>
      </c>
      <c r="BV595" s="60" t="str">
        <f t="shared" si="87"/>
        <v>_</v>
      </c>
      <c r="BY595" s="48" t="str">
        <f>IFERROR(VLOOKUP(BX595,category[[category_name_german]:[abbreviation_category_budo]],3,FALSE),"")</f>
        <v/>
      </c>
      <c r="CB595" s="48" t="str">
        <f>IFERROR(VLOOKUP(CA595,category[[category_name_german]:[abbreviation_category_budo]],3,FALSE),"")</f>
        <v/>
      </c>
      <c r="CE595" s="48" t="str">
        <f>IFERROR(VLOOKUP(CD595,category[[category_name_german]:[abbreviation_category_budo]],3,FALSE),"")</f>
        <v/>
      </c>
      <c r="CH595" s="48" t="str">
        <f>IFERROR(VLOOKUP(CG595,category[[category_name_german]:[abbreviation_category_budo]],3,FALSE),"")</f>
        <v/>
      </c>
      <c r="CK595" s="48" t="str">
        <f>IFERROR(VLOOKUP(CJ595,category[[category_name_german]:[abbreviation_category_budo]],3,FALSE),"")</f>
        <v/>
      </c>
      <c r="CM595" s="49" t="str">
        <f t="shared" si="88"/>
        <v/>
      </c>
      <c r="CO595" s="63" t="str">
        <f t="shared" si="89"/>
        <v/>
      </c>
    </row>
    <row r="596" spans="4:93" x14ac:dyDescent="0.25">
      <c r="D596" s="48" t="str">
        <f>IFERROR(VLOOKUP(C596,category[[category_name_german]:[abbreviation_category_budo]],3,FALSE),"")</f>
        <v/>
      </c>
      <c r="G596" s="48" t="str">
        <f>IFERROR(VLOOKUP(F596,category[[category_name_german]:[abbreviation_category_budo]],3,FALSE),"")</f>
        <v/>
      </c>
      <c r="J596" s="48" t="str">
        <f>IFERROR(VLOOKUP(I596,category[[category_name_german]:[abbreviation_category_budo]],3,FALSE),"")</f>
        <v/>
      </c>
      <c r="M596" s="48" t="str">
        <f>IFERROR(VLOOKUP(L596,category[[category_name_german]:[abbreviation_category_budo]],3,FALSE),"")</f>
        <v/>
      </c>
      <c r="P596" s="48" t="str">
        <f>IFERROR(VLOOKUP(O596,category[[category_name_german]:[abbreviation_category_budo]],3,FALSE),"")</f>
        <v/>
      </c>
      <c r="R596" s="49" t="str">
        <f t="shared" si="81"/>
        <v/>
      </c>
      <c r="U596" s="48" t="str">
        <f>IFERROR(VLOOKUP(T596,abbreviation[[description_german]:[abbreviation_budo]],3,FALSE),"")</f>
        <v/>
      </c>
      <c r="X596" s="51" t="str">
        <f>IFERROR(VLOOKUP(W596,abbreviation[[description_german]:[abbreviation_budo]],3,FALSE),"")</f>
        <v/>
      </c>
      <c r="Y596" s="33"/>
      <c r="AA596" s="49" t="str">
        <f t="shared" si="82"/>
        <v/>
      </c>
      <c r="AD596" s="48" t="str">
        <f>IFERROR(VLOOKUP(AC596,abbreviation[[description_german]:[abbreviation_budo]],3,FALSE),"")</f>
        <v/>
      </c>
      <c r="AG596" s="54" t="str">
        <f>IFERROR(VLOOKUP(AF596,abbreviation[[description_german]:[abbreviation_budo]],3,FALSE),"")</f>
        <v/>
      </c>
      <c r="AJ596" s="49" t="str">
        <f t="shared" si="83"/>
        <v>_</v>
      </c>
      <c r="AM596" s="48" t="str">
        <f>IFERROR(VLOOKUP(AL596,abbreviation[[description_german]:[abbreviation_budo]],3,FALSE),"")</f>
        <v/>
      </c>
      <c r="AP596" s="54" t="str">
        <f>IFERROR(VLOOKUP(AO596,abbreviation[[description_german]:[abbreviation_budo]],3,FALSE),"")</f>
        <v/>
      </c>
      <c r="AS596" s="49" t="str">
        <f t="shared" si="84"/>
        <v>_</v>
      </c>
      <c r="AV596" s="53" t="str">
        <f>IFERROR(VLOOKUP(AU596,abbreviation[[description_german]:[abbreviation_budo]],3,FALSE),"")</f>
        <v/>
      </c>
      <c r="AY596" s="51" t="str">
        <f>IFERROR(VLOOKUP(AX596,abbreviation[[description_german]:[abbreviation_budo]],3,FALSE),"")</f>
        <v/>
      </c>
      <c r="BB596" s="51" t="str">
        <f>IFERROR(VLOOKUP(BA596,abbreviation[[description_german]:[abbreviation_budo]],3,FALSE),"")</f>
        <v/>
      </c>
      <c r="BE596" s="51" t="str">
        <f>IFERROR(VLOOKUP(BD596,abbreviation[[description_german]:[abbreviation_budo]],3,FALSE),"")</f>
        <v/>
      </c>
      <c r="BG596" s="38"/>
      <c r="BH596" s="49" t="str">
        <f t="shared" si="85"/>
        <v>_</v>
      </c>
      <c r="BK596" s="53" t="str">
        <f>IFERROR(VLOOKUP(BJ596,abbreviation[[description_german]:[abbreviation_budo]],3,FALSE),"")</f>
        <v/>
      </c>
      <c r="BN596" s="51" t="str">
        <f>IFERROR(VLOOKUP(BM596,abbreviation[[description_german]:[abbreviation_budo]],3,FALSE),"")</f>
        <v/>
      </c>
      <c r="BO596" s="31"/>
      <c r="BQ596" s="51" t="str">
        <f>IFERROR(VLOOKUP(BP596,abbreviation[[description_german]:[abbreviation_budo]],3,FALSE),"")</f>
        <v/>
      </c>
      <c r="BR596" s="57" t="str">
        <f t="shared" si="86"/>
        <v>_</v>
      </c>
      <c r="BU596" s="53" t="str">
        <f>IFERROR(VLOOKUP(BT596,abbreviation[[description_german]:[abbreviation_budo]],3,FALSE),"")</f>
        <v/>
      </c>
      <c r="BV596" s="60" t="str">
        <f t="shared" si="87"/>
        <v>_</v>
      </c>
      <c r="BY596" s="48" t="str">
        <f>IFERROR(VLOOKUP(BX596,category[[category_name_german]:[abbreviation_category_budo]],3,FALSE),"")</f>
        <v/>
      </c>
      <c r="CB596" s="48" t="str">
        <f>IFERROR(VLOOKUP(CA596,category[[category_name_german]:[abbreviation_category_budo]],3,FALSE),"")</f>
        <v/>
      </c>
      <c r="CE596" s="48" t="str">
        <f>IFERROR(VLOOKUP(CD596,category[[category_name_german]:[abbreviation_category_budo]],3,FALSE),"")</f>
        <v/>
      </c>
      <c r="CH596" s="48" t="str">
        <f>IFERROR(VLOOKUP(CG596,category[[category_name_german]:[abbreviation_category_budo]],3,FALSE),"")</f>
        <v/>
      </c>
      <c r="CK596" s="48" t="str">
        <f>IFERROR(VLOOKUP(CJ596,category[[category_name_german]:[abbreviation_category_budo]],3,FALSE),"")</f>
        <v/>
      </c>
      <c r="CM596" s="49" t="str">
        <f t="shared" si="88"/>
        <v/>
      </c>
      <c r="CO596" s="63" t="str">
        <f t="shared" si="89"/>
        <v/>
      </c>
    </row>
    <row r="597" spans="4:93" x14ac:dyDescent="0.25">
      <c r="D597" s="48" t="str">
        <f>IFERROR(VLOOKUP(C597,category[[category_name_german]:[abbreviation_category_budo]],3,FALSE),"")</f>
        <v/>
      </c>
      <c r="G597" s="48" t="str">
        <f>IFERROR(VLOOKUP(F597,category[[category_name_german]:[abbreviation_category_budo]],3,FALSE),"")</f>
        <v/>
      </c>
      <c r="J597" s="48" t="str">
        <f>IFERROR(VLOOKUP(I597,category[[category_name_german]:[abbreviation_category_budo]],3,FALSE),"")</f>
        <v/>
      </c>
      <c r="M597" s="48" t="str">
        <f>IFERROR(VLOOKUP(L597,category[[category_name_german]:[abbreviation_category_budo]],3,FALSE),"")</f>
        <v/>
      </c>
      <c r="P597" s="48" t="str">
        <f>IFERROR(VLOOKUP(O597,category[[category_name_german]:[abbreviation_category_budo]],3,FALSE),"")</f>
        <v/>
      </c>
      <c r="R597" s="49" t="str">
        <f t="shared" si="81"/>
        <v/>
      </c>
      <c r="U597" s="48" t="str">
        <f>IFERROR(VLOOKUP(T597,abbreviation[[description_german]:[abbreviation_budo]],3,FALSE),"")</f>
        <v/>
      </c>
      <c r="X597" s="51" t="str">
        <f>IFERROR(VLOOKUP(W597,abbreviation[[description_german]:[abbreviation_budo]],3,FALSE),"")</f>
        <v/>
      </c>
      <c r="Y597" s="33"/>
      <c r="AA597" s="49" t="str">
        <f t="shared" si="82"/>
        <v/>
      </c>
      <c r="AD597" s="48" t="str">
        <f>IFERROR(VLOOKUP(AC597,abbreviation[[description_german]:[abbreviation_budo]],3,FALSE),"")</f>
        <v/>
      </c>
      <c r="AG597" s="54" t="str">
        <f>IFERROR(VLOOKUP(AF597,abbreviation[[description_german]:[abbreviation_budo]],3,FALSE),"")</f>
        <v/>
      </c>
      <c r="AJ597" s="49" t="str">
        <f t="shared" si="83"/>
        <v>_</v>
      </c>
      <c r="AM597" s="48" t="str">
        <f>IFERROR(VLOOKUP(AL597,abbreviation[[description_german]:[abbreviation_budo]],3,FALSE),"")</f>
        <v/>
      </c>
      <c r="AP597" s="54" t="str">
        <f>IFERROR(VLOOKUP(AO597,abbreviation[[description_german]:[abbreviation_budo]],3,FALSE),"")</f>
        <v/>
      </c>
      <c r="AS597" s="49" t="str">
        <f t="shared" si="84"/>
        <v>_</v>
      </c>
      <c r="AV597" s="53" t="str">
        <f>IFERROR(VLOOKUP(AU597,abbreviation[[description_german]:[abbreviation_budo]],3,FALSE),"")</f>
        <v/>
      </c>
      <c r="AY597" s="51" t="str">
        <f>IFERROR(VLOOKUP(AX597,abbreviation[[description_german]:[abbreviation_budo]],3,FALSE),"")</f>
        <v/>
      </c>
      <c r="BB597" s="51" t="str">
        <f>IFERROR(VLOOKUP(BA597,abbreviation[[description_german]:[abbreviation_budo]],3,FALSE),"")</f>
        <v/>
      </c>
      <c r="BE597" s="51" t="str">
        <f>IFERROR(VLOOKUP(BD597,abbreviation[[description_german]:[abbreviation_budo]],3,FALSE),"")</f>
        <v/>
      </c>
      <c r="BG597" s="38"/>
      <c r="BH597" s="49" t="str">
        <f t="shared" si="85"/>
        <v>_</v>
      </c>
      <c r="BK597" s="53" t="str">
        <f>IFERROR(VLOOKUP(BJ597,abbreviation[[description_german]:[abbreviation_budo]],3,FALSE),"")</f>
        <v/>
      </c>
      <c r="BN597" s="51" t="str">
        <f>IFERROR(VLOOKUP(BM597,abbreviation[[description_german]:[abbreviation_budo]],3,FALSE),"")</f>
        <v/>
      </c>
      <c r="BO597" s="31"/>
      <c r="BQ597" s="51" t="str">
        <f>IFERROR(VLOOKUP(BP597,abbreviation[[description_german]:[abbreviation_budo]],3,FALSE),"")</f>
        <v/>
      </c>
      <c r="BR597" s="57" t="str">
        <f t="shared" si="86"/>
        <v>_</v>
      </c>
      <c r="BU597" s="53" t="str">
        <f>IFERROR(VLOOKUP(BT597,abbreviation[[description_german]:[abbreviation_budo]],3,FALSE),"")</f>
        <v/>
      </c>
      <c r="BV597" s="60" t="str">
        <f t="shared" si="87"/>
        <v>_</v>
      </c>
      <c r="BY597" s="48" t="str">
        <f>IFERROR(VLOOKUP(BX597,category[[category_name_german]:[abbreviation_category_budo]],3,FALSE),"")</f>
        <v/>
      </c>
      <c r="CB597" s="48" t="str">
        <f>IFERROR(VLOOKUP(CA597,category[[category_name_german]:[abbreviation_category_budo]],3,FALSE),"")</f>
        <v/>
      </c>
      <c r="CE597" s="48" t="str">
        <f>IFERROR(VLOOKUP(CD597,category[[category_name_german]:[abbreviation_category_budo]],3,FALSE),"")</f>
        <v/>
      </c>
      <c r="CH597" s="48" t="str">
        <f>IFERROR(VLOOKUP(CG597,category[[category_name_german]:[abbreviation_category_budo]],3,FALSE),"")</f>
        <v/>
      </c>
      <c r="CK597" s="48" t="str">
        <f>IFERROR(VLOOKUP(CJ597,category[[category_name_german]:[abbreviation_category_budo]],3,FALSE),"")</f>
        <v/>
      </c>
      <c r="CM597" s="49" t="str">
        <f t="shared" si="88"/>
        <v/>
      </c>
      <c r="CO597" s="63" t="str">
        <f t="shared" si="89"/>
        <v/>
      </c>
    </row>
    <row r="598" spans="4:93" x14ac:dyDescent="0.25">
      <c r="D598" s="48" t="str">
        <f>IFERROR(VLOOKUP(C598,category[[category_name_german]:[abbreviation_category_budo]],3,FALSE),"")</f>
        <v/>
      </c>
      <c r="G598" s="48" t="str">
        <f>IFERROR(VLOOKUP(F598,category[[category_name_german]:[abbreviation_category_budo]],3,FALSE),"")</f>
        <v/>
      </c>
      <c r="J598" s="48" t="str">
        <f>IFERROR(VLOOKUP(I598,category[[category_name_german]:[abbreviation_category_budo]],3,FALSE),"")</f>
        <v/>
      </c>
      <c r="M598" s="48" t="str">
        <f>IFERROR(VLOOKUP(L598,category[[category_name_german]:[abbreviation_category_budo]],3,FALSE),"")</f>
        <v/>
      </c>
      <c r="P598" s="48" t="str">
        <f>IFERROR(VLOOKUP(O598,category[[category_name_german]:[abbreviation_category_budo]],3,FALSE),"")</f>
        <v/>
      </c>
      <c r="R598" s="49" t="str">
        <f t="shared" si="81"/>
        <v/>
      </c>
      <c r="U598" s="48" t="str">
        <f>IFERROR(VLOOKUP(T598,abbreviation[[description_german]:[abbreviation_budo]],3,FALSE),"")</f>
        <v/>
      </c>
      <c r="X598" s="51" t="str">
        <f>IFERROR(VLOOKUP(W598,abbreviation[[description_german]:[abbreviation_budo]],3,FALSE),"")</f>
        <v/>
      </c>
      <c r="Y598" s="33"/>
      <c r="AA598" s="49" t="str">
        <f t="shared" si="82"/>
        <v/>
      </c>
      <c r="AD598" s="48" t="str">
        <f>IFERROR(VLOOKUP(AC598,abbreviation[[description_german]:[abbreviation_budo]],3,FALSE),"")</f>
        <v/>
      </c>
      <c r="AG598" s="54" t="str">
        <f>IFERROR(VLOOKUP(AF598,abbreviation[[description_german]:[abbreviation_budo]],3,FALSE),"")</f>
        <v/>
      </c>
      <c r="AJ598" s="49" t="str">
        <f t="shared" si="83"/>
        <v>_</v>
      </c>
      <c r="AM598" s="48" t="str">
        <f>IFERROR(VLOOKUP(AL598,abbreviation[[description_german]:[abbreviation_budo]],3,FALSE),"")</f>
        <v/>
      </c>
      <c r="AP598" s="54" t="str">
        <f>IFERROR(VLOOKUP(AO598,abbreviation[[description_german]:[abbreviation_budo]],3,FALSE),"")</f>
        <v/>
      </c>
      <c r="AS598" s="49" t="str">
        <f t="shared" si="84"/>
        <v>_</v>
      </c>
      <c r="AV598" s="53" t="str">
        <f>IFERROR(VLOOKUP(AU598,abbreviation[[description_german]:[abbreviation_budo]],3,FALSE),"")</f>
        <v/>
      </c>
      <c r="AY598" s="51" t="str">
        <f>IFERROR(VLOOKUP(AX598,abbreviation[[description_german]:[abbreviation_budo]],3,FALSE),"")</f>
        <v/>
      </c>
      <c r="BB598" s="51" t="str">
        <f>IFERROR(VLOOKUP(BA598,abbreviation[[description_german]:[abbreviation_budo]],3,FALSE),"")</f>
        <v/>
      </c>
      <c r="BE598" s="51" t="str">
        <f>IFERROR(VLOOKUP(BD598,abbreviation[[description_german]:[abbreviation_budo]],3,FALSE),"")</f>
        <v/>
      </c>
      <c r="BG598" s="38"/>
      <c r="BH598" s="49" t="str">
        <f t="shared" si="85"/>
        <v>_</v>
      </c>
      <c r="BK598" s="53" t="str">
        <f>IFERROR(VLOOKUP(BJ598,abbreviation[[description_german]:[abbreviation_budo]],3,FALSE),"")</f>
        <v/>
      </c>
      <c r="BN598" s="51" t="str">
        <f>IFERROR(VLOOKUP(BM598,abbreviation[[description_german]:[abbreviation_budo]],3,FALSE),"")</f>
        <v/>
      </c>
      <c r="BO598" s="31"/>
      <c r="BQ598" s="51" t="str">
        <f>IFERROR(VLOOKUP(BP598,abbreviation[[description_german]:[abbreviation_budo]],3,FALSE),"")</f>
        <v/>
      </c>
      <c r="BR598" s="57" t="str">
        <f t="shared" si="86"/>
        <v>_</v>
      </c>
      <c r="BU598" s="53" t="str">
        <f>IFERROR(VLOOKUP(BT598,abbreviation[[description_german]:[abbreviation_budo]],3,FALSE),"")</f>
        <v/>
      </c>
      <c r="BV598" s="60" t="str">
        <f t="shared" si="87"/>
        <v>_</v>
      </c>
      <c r="BY598" s="48" t="str">
        <f>IFERROR(VLOOKUP(BX598,category[[category_name_german]:[abbreviation_category_budo]],3,FALSE),"")</f>
        <v/>
      </c>
      <c r="CB598" s="48" t="str">
        <f>IFERROR(VLOOKUP(CA598,category[[category_name_german]:[abbreviation_category_budo]],3,FALSE),"")</f>
        <v/>
      </c>
      <c r="CE598" s="48" t="str">
        <f>IFERROR(VLOOKUP(CD598,category[[category_name_german]:[abbreviation_category_budo]],3,FALSE),"")</f>
        <v/>
      </c>
      <c r="CH598" s="48" t="str">
        <f>IFERROR(VLOOKUP(CG598,category[[category_name_german]:[abbreviation_category_budo]],3,FALSE),"")</f>
        <v/>
      </c>
      <c r="CK598" s="48" t="str">
        <f>IFERROR(VLOOKUP(CJ598,category[[category_name_german]:[abbreviation_category_budo]],3,FALSE),"")</f>
        <v/>
      </c>
      <c r="CM598" s="49" t="str">
        <f t="shared" si="88"/>
        <v/>
      </c>
      <c r="CO598" s="63" t="str">
        <f t="shared" si="89"/>
        <v/>
      </c>
    </row>
    <row r="599" spans="4:93" x14ac:dyDescent="0.25">
      <c r="D599" s="48" t="str">
        <f>IFERROR(VLOOKUP(C599,category[[category_name_german]:[abbreviation_category_budo]],3,FALSE),"")</f>
        <v/>
      </c>
      <c r="G599" s="48" t="str">
        <f>IFERROR(VLOOKUP(F599,category[[category_name_german]:[abbreviation_category_budo]],3,FALSE),"")</f>
        <v/>
      </c>
      <c r="J599" s="48" t="str">
        <f>IFERROR(VLOOKUP(I599,category[[category_name_german]:[abbreviation_category_budo]],3,FALSE),"")</f>
        <v/>
      </c>
      <c r="M599" s="48" t="str">
        <f>IFERROR(VLOOKUP(L599,category[[category_name_german]:[abbreviation_category_budo]],3,FALSE),"")</f>
        <v/>
      </c>
      <c r="P599" s="48" t="str">
        <f>IFERROR(VLOOKUP(O599,category[[category_name_german]:[abbreviation_category_budo]],3,FALSE),"")</f>
        <v/>
      </c>
      <c r="R599" s="49" t="str">
        <f t="shared" si="81"/>
        <v/>
      </c>
      <c r="U599" s="48" t="str">
        <f>IFERROR(VLOOKUP(T599,abbreviation[[description_german]:[abbreviation_budo]],3,FALSE),"")</f>
        <v/>
      </c>
      <c r="X599" s="51" t="str">
        <f>IFERROR(VLOOKUP(W599,abbreviation[[description_german]:[abbreviation_budo]],3,FALSE),"")</f>
        <v/>
      </c>
      <c r="Y599" s="33"/>
      <c r="AA599" s="49" t="str">
        <f t="shared" si="82"/>
        <v/>
      </c>
      <c r="AD599" s="48" t="str">
        <f>IFERROR(VLOOKUP(AC599,abbreviation[[description_german]:[abbreviation_budo]],3,FALSE),"")</f>
        <v/>
      </c>
      <c r="AG599" s="54" t="str">
        <f>IFERROR(VLOOKUP(AF599,abbreviation[[description_german]:[abbreviation_budo]],3,FALSE),"")</f>
        <v/>
      </c>
      <c r="AJ599" s="49" t="str">
        <f t="shared" si="83"/>
        <v>_</v>
      </c>
      <c r="AM599" s="48" t="str">
        <f>IFERROR(VLOOKUP(AL599,abbreviation[[description_german]:[abbreviation_budo]],3,FALSE),"")</f>
        <v/>
      </c>
      <c r="AP599" s="54" t="str">
        <f>IFERROR(VLOOKUP(AO599,abbreviation[[description_german]:[abbreviation_budo]],3,FALSE),"")</f>
        <v/>
      </c>
      <c r="AS599" s="49" t="str">
        <f t="shared" si="84"/>
        <v>_</v>
      </c>
      <c r="AV599" s="53" t="str">
        <f>IFERROR(VLOOKUP(AU599,abbreviation[[description_german]:[abbreviation_budo]],3,FALSE),"")</f>
        <v/>
      </c>
      <c r="AY599" s="51" t="str">
        <f>IFERROR(VLOOKUP(AX599,abbreviation[[description_german]:[abbreviation_budo]],3,FALSE),"")</f>
        <v/>
      </c>
      <c r="BB599" s="51" t="str">
        <f>IFERROR(VLOOKUP(BA599,abbreviation[[description_german]:[abbreviation_budo]],3,FALSE),"")</f>
        <v/>
      </c>
      <c r="BE599" s="51" t="str">
        <f>IFERROR(VLOOKUP(BD599,abbreviation[[description_german]:[abbreviation_budo]],3,FALSE),"")</f>
        <v/>
      </c>
      <c r="BG599" s="38"/>
      <c r="BH599" s="49" t="str">
        <f t="shared" si="85"/>
        <v>_</v>
      </c>
      <c r="BK599" s="53" t="str">
        <f>IFERROR(VLOOKUP(BJ599,abbreviation[[description_german]:[abbreviation_budo]],3,FALSE),"")</f>
        <v/>
      </c>
      <c r="BN599" s="51" t="str">
        <f>IFERROR(VLOOKUP(BM599,abbreviation[[description_german]:[abbreviation_budo]],3,FALSE),"")</f>
        <v/>
      </c>
      <c r="BO599" s="31"/>
      <c r="BQ599" s="51" t="str">
        <f>IFERROR(VLOOKUP(BP599,abbreviation[[description_german]:[abbreviation_budo]],3,FALSE),"")</f>
        <v/>
      </c>
      <c r="BR599" s="57" t="str">
        <f t="shared" si="86"/>
        <v>_</v>
      </c>
      <c r="BU599" s="53" t="str">
        <f>IFERROR(VLOOKUP(BT599,abbreviation[[description_german]:[abbreviation_budo]],3,FALSE),"")</f>
        <v/>
      </c>
      <c r="BV599" s="60" t="str">
        <f t="shared" si="87"/>
        <v>_</v>
      </c>
      <c r="BY599" s="48" t="str">
        <f>IFERROR(VLOOKUP(BX599,category[[category_name_german]:[abbreviation_category_budo]],3,FALSE),"")</f>
        <v/>
      </c>
      <c r="CB599" s="48" t="str">
        <f>IFERROR(VLOOKUP(CA599,category[[category_name_german]:[abbreviation_category_budo]],3,FALSE),"")</f>
        <v/>
      </c>
      <c r="CE599" s="48" t="str">
        <f>IFERROR(VLOOKUP(CD599,category[[category_name_german]:[abbreviation_category_budo]],3,FALSE),"")</f>
        <v/>
      </c>
      <c r="CH599" s="48" t="str">
        <f>IFERROR(VLOOKUP(CG599,category[[category_name_german]:[abbreviation_category_budo]],3,FALSE),"")</f>
        <v/>
      </c>
      <c r="CK599" s="48" t="str">
        <f>IFERROR(VLOOKUP(CJ599,category[[category_name_german]:[abbreviation_category_budo]],3,FALSE),"")</f>
        <v/>
      </c>
      <c r="CM599" s="49" t="str">
        <f t="shared" si="88"/>
        <v/>
      </c>
      <c r="CO599" s="63" t="str">
        <f t="shared" si="89"/>
        <v/>
      </c>
    </row>
    <row r="600" spans="4:93" x14ac:dyDescent="0.25">
      <c r="D600" s="48" t="str">
        <f>IFERROR(VLOOKUP(C600,category[[category_name_german]:[abbreviation_category_budo]],3,FALSE),"")</f>
        <v/>
      </c>
      <c r="G600" s="48" t="str">
        <f>IFERROR(VLOOKUP(F600,category[[category_name_german]:[abbreviation_category_budo]],3,FALSE),"")</f>
        <v/>
      </c>
      <c r="J600" s="48" t="str">
        <f>IFERROR(VLOOKUP(I600,category[[category_name_german]:[abbreviation_category_budo]],3,FALSE),"")</f>
        <v/>
      </c>
      <c r="M600" s="48" t="str">
        <f>IFERROR(VLOOKUP(L600,category[[category_name_german]:[abbreviation_category_budo]],3,FALSE),"")</f>
        <v/>
      </c>
      <c r="P600" s="48" t="str">
        <f>IFERROR(VLOOKUP(O600,category[[category_name_german]:[abbreviation_category_budo]],3,FALSE),"")</f>
        <v/>
      </c>
      <c r="R600" s="49" t="str">
        <f t="shared" si="81"/>
        <v/>
      </c>
      <c r="U600" s="48" t="str">
        <f>IFERROR(VLOOKUP(T600,abbreviation[[description_german]:[abbreviation_budo]],3,FALSE),"")</f>
        <v/>
      </c>
      <c r="X600" s="51" t="str">
        <f>IFERROR(VLOOKUP(W600,abbreviation[[description_german]:[abbreviation_budo]],3,FALSE),"")</f>
        <v/>
      </c>
      <c r="Y600" s="33"/>
      <c r="AA600" s="49" t="str">
        <f t="shared" si="82"/>
        <v/>
      </c>
      <c r="AD600" s="48" t="str">
        <f>IFERROR(VLOOKUP(AC600,abbreviation[[description_german]:[abbreviation_budo]],3,FALSE),"")</f>
        <v/>
      </c>
      <c r="AG600" s="54" t="str">
        <f>IFERROR(VLOOKUP(AF600,abbreviation[[description_german]:[abbreviation_budo]],3,FALSE),"")</f>
        <v/>
      </c>
      <c r="AJ600" s="49" t="str">
        <f t="shared" si="83"/>
        <v>_</v>
      </c>
      <c r="AM600" s="48" t="str">
        <f>IFERROR(VLOOKUP(AL600,abbreviation[[description_german]:[abbreviation_budo]],3,FALSE),"")</f>
        <v/>
      </c>
      <c r="AP600" s="54" t="str">
        <f>IFERROR(VLOOKUP(AO600,abbreviation[[description_german]:[abbreviation_budo]],3,FALSE),"")</f>
        <v/>
      </c>
      <c r="AS600" s="49" t="str">
        <f t="shared" si="84"/>
        <v>_</v>
      </c>
      <c r="AV600" s="53" t="str">
        <f>IFERROR(VLOOKUP(AU600,abbreviation[[description_german]:[abbreviation_budo]],3,FALSE),"")</f>
        <v/>
      </c>
      <c r="AY600" s="51" t="str">
        <f>IFERROR(VLOOKUP(AX600,abbreviation[[description_german]:[abbreviation_budo]],3,FALSE),"")</f>
        <v/>
      </c>
      <c r="BB600" s="51" t="str">
        <f>IFERROR(VLOOKUP(BA600,abbreviation[[description_german]:[abbreviation_budo]],3,FALSE),"")</f>
        <v/>
      </c>
      <c r="BE600" s="51" t="str">
        <f>IFERROR(VLOOKUP(BD600,abbreviation[[description_german]:[abbreviation_budo]],3,FALSE),"")</f>
        <v/>
      </c>
      <c r="BG600" s="38"/>
      <c r="BH600" s="49" t="str">
        <f t="shared" si="85"/>
        <v>_</v>
      </c>
      <c r="BK600" s="53" t="str">
        <f>IFERROR(VLOOKUP(BJ600,abbreviation[[description_german]:[abbreviation_budo]],3,FALSE),"")</f>
        <v/>
      </c>
      <c r="BN600" s="51" t="str">
        <f>IFERROR(VLOOKUP(BM600,abbreviation[[description_german]:[abbreviation_budo]],3,FALSE),"")</f>
        <v/>
      </c>
      <c r="BO600" s="31"/>
      <c r="BQ600" s="51" t="str">
        <f>IFERROR(VLOOKUP(BP600,abbreviation[[description_german]:[abbreviation_budo]],3,FALSE),"")</f>
        <v/>
      </c>
      <c r="BR600" s="57" t="str">
        <f t="shared" si="86"/>
        <v>_</v>
      </c>
      <c r="BU600" s="53" t="str">
        <f>IFERROR(VLOOKUP(BT600,abbreviation[[description_german]:[abbreviation_budo]],3,FALSE),"")</f>
        <v/>
      </c>
      <c r="BV600" s="60" t="str">
        <f t="shared" si="87"/>
        <v>_</v>
      </c>
      <c r="BY600" s="48" t="str">
        <f>IFERROR(VLOOKUP(BX600,category[[category_name_german]:[abbreviation_category_budo]],3,FALSE),"")</f>
        <v/>
      </c>
      <c r="CB600" s="48" t="str">
        <f>IFERROR(VLOOKUP(CA600,category[[category_name_german]:[abbreviation_category_budo]],3,FALSE),"")</f>
        <v/>
      </c>
      <c r="CE600" s="48" t="str">
        <f>IFERROR(VLOOKUP(CD600,category[[category_name_german]:[abbreviation_category_budo]],3,FALSE),"")</f>
        <v/>
      </c>
      <c r="CH600" s="48" t="str">
        <f>IFERROR(VLOOKUP(CG600,category[[category_name_german]:[abbreviation_category_budo]],3,FALSE),"")</f>
        <v/>
      </c>
      <c r="CK600" s="48" t="str">
        <f>IFERROR(VLOOKUP(CJ600,category[[category_name_german]:[abbreviation_category_budo]],3,FALSE),"")</f>
        <v/>
      </c>
      <c r="CM600" s="49" t="str">
        <f t="shared" si="88"/>
        <v/>
      </c>
      <c r="CO600" s="63" t="str">
        <f t="shared" si="89"/>
        <v/>
      </c>
    </row>
    <row r="601" spans="4:93" x14ac:dyDescent="0.25">
      <c r="D601" s="48" t="str">
        <f>IFERROR(VLOOKUP(C601,category[[category_name_german]:[abbreviation_category_budo]],3,FALSE),"")</f>
        <v/>
      </c>
      <c r="G601" s="48" t="str">
        <f>IFERROR(VLOOKUP(F601,category[[category_name_german]:[abbreviation_category_budo]],3,FALSE),"")</f>
        <v/>
      </c>
      <c r="J601" s="48" t="str">
        <f>IFERROR(VLOOKUP(I601,category[[category_name_german]:[abbreviation_category_budo]],3,FALSE),"")</f>
        <v/>
      </c>
      <c r="M601" s="48" t="str">
        <f>IFERROR(VLOOKUP(L601,category[[category_name_german]:[abbreviation_category_budo]],3,FALSE),"")</f>
        <v/>
      </c>
      <c r="P601" s="48" t="str">
        <f>IFERROR(VLOOKUP(O601,category[[category_name_german]:[abbreviation_category_budo]],3,FALSE),"")</f>
        <v/>
      </c>
      <c r="R601" s="49" t="str">
        <f t="shared" si="81"/>
        <v/>
      </c>
      <c r="U601" s="48" t="str">
        <f>IFERROR(VLOOKUP(T601,abbreviation[[description_german]:[abbreviation_budo]],3,FALSE),"")</f>
        <v/>
      </c>
      <c r="X601" s="51" t="str">
        <f>IFERROR(VLOOKUP(W601,abbreviation[[description_german]:[abbreviation_budo]],3,FALSE),"")</f>
        <v/>
      </c>
      <c r="Y601" s="33"/>
      <c r="AA601" s="49" t="str">
        <f t="shared" si="82"/>
        <v/>
      </c>
      <c r="AD601" s="48" t="str">
        <f>IFERROR(VLOOKUP(AC601,abbreviation[[description_german]:[abbreviation_budo]],3,FALSE),"")</f>
        <v/>
      </c>
      <c r="AG601" s="54" t="str">
        <f>IFERROR(VLOOKUP(AF601,abbreviation[[description_german]:[abbreviation_budo]],3,FALSE),"")</f>
        <v/>
      </c>
      <c r="AJ601" s="49" t="str">
        <f t="shared" si="83"/>
        <v>_</v>
      </c>
      <c r="AM601" s="48" t="str">
        <f>IFERROR(VLOOKUP(AL601,abbreviation[[description_german]:[abbreviation_budo]],3,FALSE),"")</f>
        <v/>
      </c>
      <c r="AP601" s="54" t="str">
        <f>IFERROR(VLOOKUP(AO601,abbreviation[[description_german]:[abbreviation_budo]],3,FALSE),"")</f>
        <v/>
      </c>
      <c r="AS601" s="49" t="str">
        <f t="shared" si="84"/>
        <v>_</v>
      </c>
      <c r="AV601" s="53" t="str">
        <f>IFERROR(VLOOKUP(AU601,abbreviation[[description_german]:[abbreviation_budo]],3,FALSE),"")</f>
        <v/>
      </c>
      <c r="AY601" s="51" t="str">
        <f>IFERROR(VLOOKUP(AX601,abbreviation[[description_german]:[abbreviation_budo]],3,FALSE),"")</f>
        <v/>
      </c>
      <c r="BB601" s="51" t="str">
        <f>IFERROR(VLOOKUP(BA601,abbreviation[[description_german]:[abbreviation_budo]],3,FALSE),"")</f>
        <v/>
      </c>
      <c r="BE601" s="51" t="str">
        <f>IFERROR(VLOOKUP(BD601,abbreviation[[description_german]:[abbreviation_budo]],3,FALSE),"")</f>
        <v/>
      </c>
      <c r="BG601" s="38"/>
      <c r="BH601" s="49" t="str">
        <f t="shared" si="85"/>
        <v>_</v>
      </c>
      <c r="BK601" s="53" t="str">
        <f>IFERROR(VLOOKUP(BJ601,abbreviation[[description_german]:[abbreviation_budo]],3,FALSE),"")</f>
        <v/>
      </c>
      <c r="BN601" s="51" t="str">
        <f>IFERROR(VLOOKUP(BM601,abbreviation[[description_german]:[abbreviation_budo]],3,FALSE),"")</f>
        <v/>
      </c>
      <c r="BO601" s="31"/>
      <c r="BQ601" s="51" t="str">
        <f>IFERROR(VLOOKUP(BP601,abbreviation[[description_german]:[abbreviation_budo]],3,FALSE),"")</f>
        <v/>
      </c>
      <c r="BR601" s="57" t="str">
        <f t="shared" si="86"/>
        <v>_</v>
      </c>
      <c r="BU601" s="53" t="str">
        <f>IFERROR(VLOOKUP(BT601,abbreviation[[description_german]:[abbreviation_budo]],3,FALSE),"")</f>
        <v/>
      </c>
      <c r="BV601" s="60" t="str">
        <f t="shared" si="87"/>
        <v>_</v>
      </c>
      <c r="BY601" s="48" t="str">
        <f>IFERROR(VLOOKUP(BX601,category[[category_name_german]:[abbreviation_category_budo]],3,FALSE),"")</f>
        <v/>
      </c>
      <c r="CB601" s="48" t="str">
        <f>IFERROR(VLOOKUP(CA601,category[[category_name_german]:[abbreviation_category_budo]],3,FALSE),"")</f>
        <v/>
      </c>
      <c r="CE601" s="48" t="str">
        <f>IFERROR(VLOOKUP(CD601,category[[category_name_german]:[abbreviation_category_budo]],3,FALSE),"")</f>
        <v/>
      </c>
      <c r="CH601" s="48" t="str">
        <f>IFERROR(VLOOKUP(CG601,category[[category_name_german]:[abbreviation_category_budo]],3,FALSE),"")</f>
        <v/>
      </c>
      <c r="CK601" s="48" t="str">
        <f>IFERROR(VLOOKUP(CJ601,category[[category_name_german]:[abbreviation_category_budo]],3,FALSE),"")</f>
        <v/>
      </c>
      <c r="CM601" s="49" t="str">
        <f t="shared" si="88"/>
        <v/>
      </c>
      <c r="CO601" s="63" t="str">
        <f t="shared" si="89"/>
        <v/>
      </c>
    </row>
    <row r="602" spans="4:93" x14ac:dyDescent="0.25">
      <c r="D602" s="48" t="str">
        <f>IFERROR(VLOOKUP(C602,category[[category_name_german]:[abbreviation_category_budo]],3,FALSE),"")</f>
        <v/>
      </c>
      <c r="G602" s="48" t="str">
        <f>IFERROR(VLOOKUP(F602,category[[category_name_german]:[abbreviation_category_budo]],3,FALSE),"")</f>
        <v/>
      </c>
      <c r="J602" s="48" t="str">
        <f>IFERROR(VLOOKUP(I602,category[[category_name_german]:[abbreviation_category_budo]],3,FALSE),"")</f>
        <v/>
      </c>
      <c r="M602" s="48" t="str">
        <f>IFERROR(VLOOKUP(L602,category[[category_name_german]:[abbreviation_category_budo]],3,FALSE),"")</f>
        <v/>
      </c>
      <c r="P602" s="48" t="str">
        <f>IFERROR(VLOOKUP(O602,category[[category_name_german]:[abbreviation_category_budo]],3,FALSE),"")</f>
        <v/>
      </c>
      <c r="R602" s="49" t="str">
        <f t="shared" si="81"/>
        <v/>
      </c>
      <c r="U602" s="48" t="str">
        <f>IFERROR(VLOOKUP(T602,abbreviation[[description_german]:[abbreviation_budo]],3,FALSE),"")</f>
        <v/>
      </c>
      <c r="X602" s="51" t="str">
        <f>IFERROR(VLOOKUP(W602,abbreviation[[description_german]:[abbreviation_budo]],3,FALSE),"")</f>
        <v/>
      </c>
      <c r="Y602" s="33"/>
      <c r="AA602" s="49" t="str">
        <f t="shared" si="82"/>
        <v/>
      </c>
      <c r="AD602" s="48" t="str">
        <f>IFERROR(VLOOKUP(AC602,abbreviation[[description_german]:[abbreviation_budo]],3,FALSE),"")</f>
        <v/>
      </c>
      <c r="AG602" s="54" t="str">
        <f>IFERROR(VLOOKUP(AF602,abbreviation[[description_german]:[abbreviation_budo]],3,FALSE),"")</f>
        <v/>
      </c>
      <c r="AJ602" s="49" t="str">
        <f t="shared" si="83"/>
        <v>_</v>
      </c>
      <c r="AM602" s="48" t="str">
        <f>IFERROR(VLOOKUP(AL602,abbreviation[[description_german]:[abbreviation_budo]],3,FALSE),"")</f>
        <v/>
      </c>
      <c r="AP602" s="54" t="str">
        <f>IFERROR(VLOOKUP(AO602,abbreviation[[description_german]:[abbreviation_budo]],3,FALSE),"")</f>
        <v/>
      </c>
      <c r="AS602" s="49" t="str">
        <f t="shared" si="84"/>
        <v>_</v>
      </c>
      <c r="AV602" s="53" t="str">
        <f>IFERROR(VLOOKUP(AU602,abbreviation[[description_german]:[abbreviation_budo]],3,FALSE),"")</f>
        <v/>
      </c>
      <c r="AY602" s="51" t="str">
        <f>IFERROR(VLOOKUP(AX602,abbreviation[[description_german]:[abbreviation_budo]],3,FALSE),"")</f>
        <v/>
      </c>
      <c r="BB602" s="51" t="str">
        <f>IFERROR(VLOOKUP(BA602,abbreviation[[description_german]:[abbreviation_budo]],3,FALSE),"")</f>
        <v/>
      </c>
      <c r="BE602" s="51" t="str">
        <f>IFERROR(VLOOKUP(BD602,abbreviation[[description_german]:[abbreviation_budo]],3,FALSE),"")</f>
        <v/>
      </c>
      <c r="BG602" s="38"/>
      <c r="BH602" s="49" t="str">
        <f t="shared" si="85"/>
        <v>_</v>
      </c>
      <c r="BK602" s="53" t="str">
        <f>IFERROR(VLOOKUP(BJ602,abbreviation[[description_german]:[abbreviation_budo]],3,FALSE),"")</f>
        <v/>
      </c>
      <c r="BN602" s="51" t="str">
        <f>IFERROR(VLOOKUP(BM602,abbreviation[[description_german]:[abbreviation_budo]],3,FALSE),"")</f>
        <v/>
      </c>
      <c r="BO602" s="31"/>
      <c r="BQ602" s="51" t="str">
        <f>IFERROR(VLOOKUP(BP602,abbreviation[[description_german]:[abbreviation_budo]],3,FALSE),"")</f>
        <v/>
      </c>
      <c r="BR602" s="57" t="str">
        <f t="shared" si="86"/>
        <v>_</v>
      </c>
      <c r="BU602" s="53" t="str">
        <f>IFERROR(VLOOKUP(BT602,abbreviation[[description_german]:[abbreviation_budo]],3,FALSE),"")</f>
        <v/>
      </c>
      <c r="BV602" s="60" t="str">
        <f t="shared" si="87"/>
        <v>_</v>
      </c>
      <c r="BY602" s="48" t="str">
        <f>IFERROR(VLOOKUP(BX602,category[[category_name_german]:[abbreviation_category_budo]],3,FALSE),"")</f>
        <v/>
      </c>
      <c r="CB602" s="48" t="str">
        <f>IFERROR(VLOOKUP(CA602,category[[category_name_german]:[abbreviation_category_budo]],3,FALSE),"")</f>
        <v/>
      </c>
      <c r="CE602" s="48" t="str">
        <f>IFERROR(VLOOKUP(CD602,category[[category_name_german]:[abbreviation_category_budo]],3,FALSE),"")</f>
        <v/>
      </c>
      <c r="CH602" s="48" t="str">
        <f>IFERROR(VLOOKUP(CG602,category[[category_name_german]:[abbreviation_category_budo]],3,FALSE),"")</f>
        <v/>
      </c>
      <c r="CK602" s="48" t="str">
        <f>IFERROR(VLOOKUP(CJ602,category[[category_name_german]:[abbreviation_category_budo]],3,FALSE),"")</f>
        <v/>
      </c>
      <c r="CM602" s="49" t="str">
        <f t="shared" si="88"/>
        <v/>
      </c>
      <c r="CO602" s="63" t="str">
        <f t="shared" si="89"/>
        <v/>
      </c>
    </row>
    <row r="603" spans="4:93" x14ac:dyDescent="0.25">
      <c r="D603" s="48" t="str">
        <f>IFERROR(VLOOKUP(C603,category[[category_name_german]:[abbreviation_category_budo]],3,FALSE),"")</f>
        <v/>
      </c>
      <c r="G603" s="48" t="str">
        <f>IFERROR(VLOOKUP(F603,category[[category_name_german]:[abbreviation_category_budo]],3,FALSE),"")</f>
        <v/>
      </c>
      <c r="J603" s="48" t="str">
        <f>IFERROR(VLOOKUP(I603,category[[category_name_german]:[abbreviation_category_budo]],3,FALSE),"")</f>
        <v/>
      </c>
      <c r="M603" s="48" t="str">
        <f>IFERROR(VLOOKUP(L603,category[[category_name_german]:[abbreviation_category_budo]],3,FALSE),"")</f>
        <v/>
      </c>
      <c r="P603" s="48" t="str">
        <f>IFERROR(VLOOKUP(O603,category[[category_name_german]:[abbreviation_category_budo]],3,FALSE),"")</f>
        <v/>
      </c>
      <c r="R603" s="49" t="str">
        <f t="shared" si="81"/>
        <v/>
      </c>
      <c r="U603" s="48" t="str">
        <f>IFERROR(VLOOKUP(T603,abbreviation[[description_german]:[abbreviation_budo]],3,FALSE),"")</f>
        <v/>
      </c>
      <c r="X603" s="51" t="str">
        <f>IFERROR(VLOOKUP(W603,abbreviation[[description_german]:[abbreviation_budo]],3,FALSE),"")</f>
        <v/>
      </c>
      <c r="Y603" s="33"/>
      <c r="AA603" s="49" t="str">
        <f t="shared" si="82"/>
        <v/>
      </c>
      <c r="AD603" s="48" t="str">
        <f>IFERROR(VLOOKUP(AC603,abbreviation[[description_german]:[abbreviation_budo]],3,FALSE),"")</f>
        <v/>
      </c>
      <c r="AG603" s="54" t="str">
        <f>IFERROR(VLOOKUP(AF603,abbreviation[[description_german]:[abbreviation_budo]],3,FALSE),"")</f>
        <v/>
      </c>
      <c r="AJ603" s="49" t="str">
        <f t="shared" si="83"/>
        <v>_</v>
      </c>
      <c r="AM603" s="48" t="str">
        <f>IFERROR(VLOOKUP(AL603,abbreviation[[description_german]:[abbreviation_budo]],3,FALSE),"")</f>
        <v/>
      </c>
      <c r="AP603" s="54" t="str">
        <f>IFERROR(VLOOKUP(AO603,abbreviation[[description_german]:[abbreviation_budo]],3,FALSE),"")</f>
        <v/>
      </c>
      <c r="AS603" s="49" t="str">
        <f t="shared" si="84"/>
        <v>_</v>
      </c>
      <c r="AV603" s="53" t="str">
        <f>IFERROR(VLOOKUP(AU603,abbreviation[[description_german]:[abbreviation_budo]],3,FALSE),"")</f>
        <v/>
      </c>
      <c r="AY603" s="51" t="str">
        <f>IFERROR(VLOOKUP(AX603,abbreviation[[description_german]:[abbreviation_budo]],3,FALSE),"")</f>
        <v/>
      </c>
      <c r="BB603" s="51" t="str">
        <f>IFERROR(VLOOKUP(BA603,abbreviation[[description_german]:[abbreviation_budo]],3,FALSE),"")</f>
        <v/>
      </c>
      <c r="BE603" s="51" t="str">
        <f>IFERROR(VLOOKUP(BD603,abbreviation[[description_german]:[abbreviation_budo]],3,FALSE),"")</f>
        <v/>
      </c>
      <c r="BG603" s="38"/>
      <c r="BH603" s="49" t="str">
        <f t="shared" si="85"/>
        <v>_</v>
      </c>
      <c r="BK603" s="53" t="str">
        <f>IFERROR(VLOOKUP(BJ603,abbreviation[[description_german]:[abbreviation_budo]],3,FALSE),"")</f>
        <v/>
      </c>
      <c r="BN603" s="51" t="str">
        <f>IFERROR(VLOOKUP(BM603,abbreviation[[description_german]:[abbreviation_budo]],3,FALSE),"")</f>
        <v/>
      </c>
      <c r="BO603" s="31"/>
      <c r="BQ603" s="51" t="str">
        <f>IFERROR(VLOOKUP(BP603,abbreviation[[description_german]:[abbreviation_budo]],3,FALSE),"")</f>
        <v/>
      </c>
      <c r="BR603" s="57" t="str">
        <f t="shared" si="86"/>
        <v>_</v>
      </c>
      <c r="BU603" s="53" t="str">
        <f>IFERROR(VLOOKUP(BT603,abbreviation[[description_german]:[abbreviation_budo]],3,FALSE),"")</f>
        <v/>
      </c>
      <c r="BV603" s="60" t="str">
        <f t="shared" si="87"/>
        <v>_</v>
      </c>
      <c r="BY603" s="48" t="str">
        <f>IFERROR(VLOOKUP(BX603,category[[category_name_german]:[abbreviation_category_budo]],3,FALSE),"")</f>
        <v/>
      </c>
      <c r="CB603" s="48" t="str">
        <f>IFERROR(VLOOKUP(CA603,category[[category_name_german]:[abbreviation_category_budo]],3,FALSE),"")</f>
        <v/>
      </c>
      <c r="CE603" s="48" t="str">
        <f>IFERROR(VLOOKUP(CD603,category[[category_name_german]:[abbreviation_category_budo]],3,FALSE),"")</f>
        <v/>
      </c>
      <c r="CH603" s="48" t="str">
        <f>IFERROR(VLOOKUP(CG603,category[[category_name_german]:[abbreviation_category_budo]],3,FALSE),"")</f>
        <v/>
      </c>
      <c r="CK603" s="48" t="str">
        <f>IFERROR(VLOOKUP(CJ603,category[[category_name_german]:[abbreviation_category_budo]],3,FALSE),"")</f>
        <v/>
      </c>
      <c r="CM603" s="49" t="str">
        <f t="shared" si="88"/>
        <v/>
      </c>
      <c r="CO603" s="63" t="str">
        <f t="shared" si="89"/>
        <v/>
      </c>
    </row>
    <row r="604" spans="4:93" x14ac:dyDescent="0.25">
      <c r="D604" s="48" t="str">
        <f>IFERROR(VLOOKUP(C604,category[[category_name_german]:[abbreviation_category_budo]],3,FALSE),"")</f>
        <v/>
      </c>
      <c r="G604" s="48" t="str">
        <f>IFERROR(VLOOKUP(F604,category[[category_name_german]:[abbreviation_category_budo]],3,FALSE),"")</f>
        <v/>
      </c>
      <c r="J604" s="48" t="str">
        <f>IFERROR(VLOOKUP(I604,category[[category_name_german]:[abbreviation_category_budo]],3,FALSE),"")</f>
        <v/>
      </c>
      <c r="M604" s="48" t="str">
        <f>IFERROR(VLOOKUP(L604,category[[category_name_german]:[abbreviation_category_budo]],3,FALSE),"")</f>
        <v/>
      </c>
      <c r="P604" s="48" t="str">
        <f>IFERROR(VLOOKUP(O604,category[[category_name_german]:[abbreviation_category_budo]],3,FALSE),"")</f>
        <v/>
      </c>
      <c r="R604" s="49" t="str">
        <f t="shared" si="81"/>
        <v/>
      </c>
      <c r="U604" s="48" t="str">
        <f>IFERROR(VLOOKUP(T604,abbreviation[[description_german]:[abbreviation_budo]],3,FALSE),"")</f>
        <v/>
      </c>
      <c r="X604" s="51" t="str">
        <f>IFERROR(VLOOKUP(W604,abbreviation[[description_german]:[abbreviation_budo]],3,FALSE),"")</f>
        <v/>
      </c>
      <c r="Y604" s="33"/>
      <c r="AA604" s="49" t="str">
        <f t="shared" si="82"/>
        <v/>
      </c>
      <c r="AD604" s="48" t="str">
        <f>IFERROR(VLOOKUP(AC604,abbreviation[[description_german]:[abbreviation_budo]],3,FALSE),"")</f>
        <v/>
      </c>
      <c r="AG604" s="54" t="str">
        <f>IFERROR(VLOOKUP(AF604,abbreviation[[description_german]:[abbreviation_budo]],3,FALSE),"")</f>
        <v/>
      </c>
      <c r="AJ604" s="49" t="str">
        <f t="shared" si="83"/>
        <v>_</v>
      </c>
      <c r="AM604" s="48" t="str">
        <f>IFERROR(VLOOKUP(AL604,abbreviation[[description_german]:[abbreviation_budo]],3,FALSE),"")</f>
        <v/>
      </c>
      <c r="AP604" s="54" t="str">
        <f>IFERROR(VLOOKUP(AO604,abbreviation[[description_german]:[abbreviation_budo]],3,FALSE),"")</f>
        <v/>
      </c>
      <c r="AS604" s="49" t="str">
        <f t="shared" si="84"/>
        <v>_</v>
      </c>
      <c r="AV604" s="53" t="str">
        <f>IFERROR(VLOOKUP(AU604,abbreviation[[description_german]:[abbreviation_budo]],3,FALSE),"")</f>
        <v/>
      </c>
      <c r="AY604" s="51" t="str">
        <f>IFERROR(VLOOKUP(AX604,abbreviation[[description_german]:[abbreviation_budo]],3,FALSE),"")</f>
        <v/>
      </c>
      <c r="BB604" s="51" t="str">
        <f>IFERROR(VLOOKUP(BA604,abbreviation[[description_german]:[abbreviation_budo]],3,FALSE),"")</f>
        <v/>
      </c>
      <c r="BE604" s="51" t="str">
        <f>IFERROR(VLOOKUP(BD604,abbreviation[[description_german]:[abbreviation_budo]],3,FALSE),"")</f>
        <v/>
      </c>
      <c r="BG604" s="38"/>
      <c r="BH604" s="49" t="str">
        <f t="shared" si="85"/>
        <v>_</v>
      </c>
      <c r="BK604" s="53" t="str">
        <f>IFERROR(VLOOKUP(BJ604,abbreviation[[description_german]:[abbreviation_budo]],3,FALSE),"")</f>
        <v/>
      </c>
      <c r="BN604" s="51" t="str">
        <f>IFERROR(VLOOKUP(BM604,abbreviation[[description_german]:[abbreviation_budo]],3,FALSE),"")</f>
        <v/>
      </c>
      <c r="BO604" s="31"/>
      <c r="BQ604" s="51" t="str">
        <f>IFERROR(VLOOKUP(BP604,abbreviation[[description_german]:[abbreviation_budo]],3,FALSE),"")</f>
        <v/>
      </c>
      <c r="BR604" s="57" t="str">
        <f t="shared" si="86"/>
        <v>_</v>
      </c>
      <c r="BU604" s="53" t="str">
        <f>IFERROR(VLOOKUP(BT604,abbreviation[[description_german]:[abbreviation_budo]],3,FALSE),"")</f>
        <v/>
      </c>
      <c r="BV604" s="60" t="str">
        <f t="shared" si="87"/>
        <v>_</v>
      </c>
      <c r="BY604" s="48" t="str">
        <f>IFERROR(VLOOKUP(BX604,category[[category_name_german]:[abbreviation_category_budo]],3,FALSE),"")</f>
        <v/>
      </c>
      <c r="CB604" s="48" t="str">
        <f>IFERROR(VLOOKUP(CA604,category[[category_name_german]:[abbreviation_category_budo]],3,FALSE),"")</f>
        <v/>
      </c>
      <c r="CE604" s="48" t="str">
        <f>IFERROR(VLOOKUP(CD604,category[[category_name_german]:[abbreviation_category_budo]],3,FALSE),"")</f>
        <v/>
      </c>
      <c r="CH604" s="48" t="str">
        <f>IFERROR(VLOOKUP(CG604,category[[category_name_german]:[abbreviation_category_budo]],3,FALSE),"")</f>
        <v/>
      </c>
      <c r="CK604" s="48" t="str">
        <f>IFERROR(VLOOKUP(CJ604,category[[category_name_german]:[abbreviation_category_budo]],3,FALSE),"")</f>
        <v/>
      </c>
      <c r="CM604" s="49" t="str">
        <f t="shared" si="88"/>
        <v/>
      </c>
      <c r="CO604" s="63" t="str">
        <f t="shared" si="89"/>
        <v/>
      </c>
    </row>
    <row r="605" spans="4:93" x14ac:dyDescent="0.25">
      <c r="D605" s="48" t="str">
        <f>IFERROR(VLOOKUP(C605,category[[category_name_german]:[abbreviation_category_budo]],3,FALSE),"")</f>
        <v/>
      </c>
      <c r="G605" s="48" t="str">
        <f>IFERROR(VLOOKUP(F605,category[[category_name_german]:[abbreviation_category_budo]],3,FALSE),"")</f>
        <v/>
      </c>
      <c r="J605" s="48" t="str">
        <f>IFERROR(VLOOKUP(I605,category[[category_name_german]:[abbreviation_category_budo]],3,FALSE),"")</f>
        <v/>
      </c>
      <c r="M605" s="48" t="str">
        <f>IFERROR(VLOOKUP(L605,category[[category_name_german]:[abbreviation_category_budo]],3,FALSE),"")</f>
        <v/>
      </c>
      <c r="P605" s="48" t="str">
        <f>IFERROR(VLOOKUP(O605,category[[category_name_german]:[abbreviation_category_budo]],3,FALSE),"")</f>
        <v/>
      </c>
      <c r="R605" s="49" t="str">
        <f t="shared" si="81"/>
        <v/>
      </c>
      <c r="U605" s="48" t="str">
        <f>IFERROR(VLOOKUP(T605,abbreviation[[description_german]:[abbreviation_budo]],3,FALSE),"")</f>
        <v/>
      </c>
      <c r="X605" s="51" t="str">
        <f>IFERROR(VLOOKUP(W605,abbreviation[[description_german]:[abbreviation_budo]],3,FALSE),"")</f>
        <v/>
      </c>
      <c r="Y605" s="33"/>
      <c r="AA605" s="49" t="str">
        <f t="shared" si="82"/>
        <v/>
      </c>
      <c r="AD605" s="48" t="str">
        <f>IFERROR(VLOOKUP(AC605,abbreviation[[description_german]:[abbreviation_budo]],3,FALSE),"")</f>
        <v/>
      </c>
      <c r="AG605" s="54" t="str">
        <f>IFERROR(VLOOKUP(AF605,abbreviation[[description_german]:[abbreviation_budo]],3,FALSE),"")</f>
        <v/>
      </c>
      <c r="AJ605" s="49" t="str">
        <f t="shared" si="83"/>
        <v>_</v>
      </c>
      <c r="AM605" s="48" t="str">
        <f>IFERROR(VLOOKUP(AL605,abbreviation[[description_german]:[abbreviation_budo]],3,FALSE),"")</f>
        <v/>
      </c>
      <c r="AP605" s="54" t="str">
        <f>IFERROR(VLOOKUP(AO605,abbreviation[[description_german]:[abbreviation_budo]],3,FALSE),"")</f>
        <v/>
      </c>
      <c r="AS605" s="49" t="str">
        <f t="shared" si="84"/>
        <v>_</v>
      </c>
      <c r="AV605" s="53" t="str">
        <f>IFERROR(VLOOKUP(AU605,abbreviation[[description_german]:[abbreviation_budo]],3,FALSE),"")</f>
        <v/>
      </c>
      <c r="AY605" s="51" t="str">
        <f>IFERROR(VLOOKUP(AX605,abbreviation[[description_german]:[abbreviation_budo]],3,FALSE),"")</f>
        <v/>
      </c>
      <c r="BB605" s="51" t="str">
        <f>IFERROR(VLOOKUP(BA605,abbreviation[[description_german]:[abbreviation_budo]],3,FALSE),"")</f>
        <v/>
      </c>
      <c r="BE605" s="51" t="str">
        <f>IFERROR(VLOOKUP(BD605,abbreviation[[description_german]:[abbreviation_budo]],3,FALSE),"")</f>
        <v/>
      </c>
      <c r="BG605" s="38"/>
      <c r="BH605" s="49" t="str">
        <f t="shared" si="85"/>
        <v>_</v>
      </c>
      <c r="BK605" s="53" t="str">
        <f>IFERROR(VLOOKUP(BJ605,abbreviation[[description_german]:[abbreviation_budo]],3,FALSE),"")</f>
        <v/>
      </c>
      <c r="BN605" s="51" t="str">
        <f>IFERROR(VLOOKUP(BM605,abbreviation[[description_german]:[abbreviation_budo]],3,FALSE),"")</f>
        <v/>
      </c>
      <c r="BO605" s="31"/>
      <c r="BQ605" s="51" t="str">
        <f>IFERROR(VLOOKUP(BP605,abbreviation[[description_german]:[abbreviation_budo]],3,FALSE),"")</f>
        <v/>
      </c>
      <c r="BR605" s="57" t="str">
        <f t="shared" si="86"/>
        <v>_</v>
      </c>
      <c r="BU605" s="53" t="str">
        <f>IFERROR(VLOOKUP(BT605,abbreviation[[description_german]:[abbreviation_budo]],3,FALSE),"")</f>
        <v/>
      </c>
      <c r="BV605" s="60" t="str">
        <f t="shared" si="87"/>
        <v>_</v>
      </c>
      <c r="BY605" s="48" t="str">
        <f>IFERROR(VLOOKUP(BX605,category[[category_name_german]:[abbreviation_category_budo]],3,FALSE),"")</f>
        <v/>
      </c>
      <c r="CB605" s="48" t="str">
        <f>IFERROR(VLOOKUP(CA605,category[[category_name_german]:[abbreviation_category_budo]],3,FALSE),"")</f>
        <v/>
      </c>
      <c r="CE605" s="48" t="str">
        <f>IFERROR(VLOOKUP(CD605,category[[category_name_german]:[abbreviation_category_budo]],3,FALSE),"")</f>
        <v/>
      </c>
      <c r="CH605" s="48" t="str">
        <f>IFERROR(VLOOKUP(CG605,category[[category_name_german]:[abbreviation_category_budo]],3,FALSE),"")</f>
        <v/>
      </c>
      <c r="CK605" s="48" t="str">
        <f>IFERROR(VLOOKUP(CJ605,category[[category_name_german]:[abbreviation_category_budo]],3,FALSE),"")</f>
        <v/>
      </c>
      <c r="CM605" s="49" t="str">
        <f t="shared" si="88"/>
        <v/>
      </c>
      <c r="CO605" s="63" t="str">
        <f t="shared" si="89"/>
        <v/>
      </c>
    </row>
    <row r="606" spans="4:93" x14ac:dyDescent="0.25">
      <c r="D606" s="48" t="str">
        <f>IFERROR(VLOOKUP(C606,category[[category_name_german]:[abbreviation_category_budo]],3,FALSE),"")</f>
        <v/>
      </c>
      <c r="G606" s="48" t="str">
        <f>IFERROR(VLOOKUP(F606,category[[category_name_german]:[abbreviation_category_budo]],3,FALSE),"")</f>
        <v/>
      </c>
      <c r="J606" s="48" t="str">
        <f>IFERROR(VLOOKUP(I606,category[[category_name_german]:[abbreviation_category_budo]],3,FALSE),"")</f>
        <v/>
      </c>
      <c r="M606" s="48" t="str">
        <f>IFERROR(VLOOKUP(L606,category[[category_name_german]:[abbreviation_category_budo]],3,FALSE),"")</f>
        <v/>
      </c>
      <c r="P606" s="48" t="str">
        <f>IFERROR(VLOOKUP(O606,category[[category_name_german]:[abbreviation_category_budo]],3,FALSE),"")</f>
        <v/>
      </c>
      <c r="R606" s="49" t="str">
        <f t="shared" si="81"/>
        <v/>
      </c>
      <c r="U606" s="48" t="str">
        <f>IFERROR(VLOOKUP(T606,abbreviation[[description_german]:[abbreviation_budo]],3,FALSE),"")</f>
        <v/>
      </c>
      <c r="X606" s="51" t="str">
        <f>IFERROR(VLOOKUP(W606,abbreviation[[description_german]:[abbreviation_budo]],3,FALSE),"")</f>
        <v/>
      </c>
      <c r="Y606" s="33"/>
      <c r="AA606" s="49" t="str">
        <f t="shared" si="82"/>
        <v/>
      </c>
      <c r="AD606" s="48" t="str">
        <f>IFERROR(VLOOKUP(AC606,abbreviation[[description_german]:[abbreviation_budo]],3,FALSE),"")</f>
        <v/>
      </c>
      <c r="AG606" s="54" t="str">
        <f>IFERROR(VLOOKUP(AF606,abbreviation[[description_german]:[abbreviation_budo]],3,FALSE),"")</f>
        <v/>
      </c>
      <c r="AJ606" s="49" t="str">
        <f t="shared" si="83"/>
        <v>_</v>
      </c>
      <c r="AM606" s="48" t="str">
        <f>IFERROR(VLOOKUP(AL606,abbreviation[[description_german]:[abbreviation_budo]],3,FALSE),"")</f>
        <v/>
      </c>
      <c r="AP606" s="54" t="str">
        <f>IFERROR(VLOOKUP(AO606,abbreviation[[description_german]:[abbreviation_budo]],3,FALSE),"")</f>
        <v/>
      </c>
      <c r="AS606" s="49" t="str">
        <f t="shared" si="84"/>
        <v>_</v>
      </c>
      <c r="AV606" s="53" t="str">
        <f>IFERROR(VLOOKUP(AU606,abbreviation[[description_german]:[abbreviation_budo]],3,FALSE),"")</f>
        <v/>
      </c>
      <c r="AY606" s="51" t="str">
        <f>IFERROR(VLOOKUP(AX606,abbreviation[[description_german]:[abbreviation_budo]],3,FALSE),"")</f>
        <v/>
      </c>
      <c r="BB606" s="51" t="str">
        <f>IFERROR(VLOOKUP(BA606,abbreviation[[description_german]:[abbreviation_budo]],3,FALSE),"")</f>
        <v/>
      </c>
      <c r="BE606" s="51" t="str">
        <f>IFERROR(VLOOKUP(BD606,abbreviation[[description_german]:[abbreviation_budo]],3,FALSE),"")</f>
        <v/>
      </c>
      <c r="BG606" s="38"/>
      <c r="BH606" s="49" t="str">
        <f t="shared" si="85"/>
        <v>_</v>
      </c>
      <c r="BK606" s="53" t="str">
        <f>IFERROR(VLOOKUP(BJ606,abbreviation[[description_german]:[abbreviation_budo]],3,FALSE),"")</f>
        <v/>
      </c>
      <c r="BN606" s="51" t="str">
        <f>IFERROR(VLOOKUP(BM606,abbreviation[[description_german]:[abbreviation_budo]],3,FALSE),"")</f>
        <v/>
      </c>
      <c r="BO606" s="31"/>
      <c r="BQ606" s="51" t="str">
        <f>IFERROR(VLOOKUP(BP606,abbreviation[[description_german]:[abbreviation_budo]],3,FALSE),"")</f>
        <v/>
      </c>
      <c r="BR606" s="57" t="str">
        <f t="shared" si="86"/>
        <v>_</v>
      </c>
      <c r="BU606" s="53" t="str">
        <f>IFERROR(VLOOKUP(BT606,abbreviation[[description_german]:[abbreviation_budo]],3,FALSE),"")</f>
        <v/>
      </c>
      <c r="BV606" s="60" t="str">
        <f t="shared" si="87"/>
        <v>_</v>
      </c>
      <c r="BY606" s="48" t="str">
        <f>IFERROR(VLOOKUP(BX606,category[[category_name_german]:[abbreviation_category_budo]],3,FALSE),"")</f>
        <v/>
      </c>
      <c r="CB606" s="48" t="str">
        <f>IFERROR(VLOOKUP(CA606,category[[category_name_german]:[abbreviation_category_budo]],3,FALSE),"")</f>
        <v/>
      </c>
      <c r="CE606" s="48" t="str">
        <f>IFERROR(VLOOKUP(CD606,category[[category_name_german]:[abbreviation_category_budo]],3,FALSE),"")</f>
        <v/>
      </c>
      <c r="CH606" s="48" t="str">
        <f>IFERROR(VLOOKUP(CG606,category[[category_name_german]:[abbreviation_category_budo]],3,FALSE),"")</f>
        <v/>
      </c>
      <c r="CK606" s="48" t="str">
        <f>IFERROR(VLOOKUP(CJ606,category[[category_name_german]:[abbreviation_category_budo]],3,FALSE),"")</f>
        <v/>
      </c>
      <c r="CM606" s="49" t="str">
        <f t="shared" si="88"/>
        <v/>
      </c>
      <c r="CO606" s="63" t="str">
        <f t="shared" si="89"/>
        <v/>
      </c>
    </row>
    <row r="607" spans="4:93" x14ac:dyDescent="0.25">
      <c r="D607" s="48" t="str">
        <f>IFERROR(VLOOKUP(C607,category[[category_name_german]:[abbreviation_category_budo]],3,FALSE),"")</f>
        <v/>
      </c>
      <c r="G607" s="48" t="str">
        <f>IFERROR(VLOOKUP(F607,category[[category_name_german]:[abbreviation_category_budo]],3,FALSE),"")</f>
        <v/>
      </c>
      <c r="J607" s="48" t="str">
        <f>IFERROR(VLOOKUP(I607,category[[category_name_german]:[abbreviation_category_budo]],3,FALSE),"")</f>
        <v/>
      </c>
      <c r="M607" s="48" t="str">
        <f>IFERROR(VLOOKUP(L607,category[[category_name_german]:[abbreviation_category_budo]],3,FALSE),"")</f>
        <v/>
      </c>
      <c r="P607" s="48" t="str">
        <f>IFERROR(VLOOKUP(O607,category[[category_name_german]:[abbreviation_category_budo]],3,FALSE),"")</f>
        <v/>
      </c>
      <c r="R607" s="49" t="str">
        <f t="shared" si="81"/>
        <v/>
      </c>
      <c r="U607" s="48" t="str">
        <f>IFERROR(VLOOKUP(T607,abbreviation[[description_german]:[abbreviation_budo]],3,FALSE),"")</f>
        <v/>
      </c>
      <c r="X607" s="51" t="str">
        <f>IFERROR(VLOOKUP(W607,abbreviation[[description_german]:[abbreviation_budo]],3,FALSE),"")</f>
        <v/>
      </c>
      <c r="Y607" s="33"/>
      <c r="AA607" s="49" t="str">
        <f t="shared" si="82"/>
        <v/>
      </c>
      <c r="AD607" s="48" t="str">
        <f>IFERROR(VLOOKUP(AC607,abbreviation[[description_german]:[abbreviation_budo]],3,FALSE),"")</f>
        <v/>
      </c>
      <c r="AG607" s="54" t="str">
        <f>IFERROR(VLOOKUP(AF607,abbreviation[[description_german]:[abbreviation_budo]],3,FALSE),"")</f>
        <v/>
      </c>
      <c r="AJ607" s="49" t="str">
        <f t="shared" si="83"/>
        <v>_</v>
      </c>
      <c r="AM607" s="48" t="str">
        <f>IFERROR(VLOOKUP(AL607,abbreviation[[description_german]:[abbreviation_budo]],3,FALSE),"")</f>
        <v/>
      </c>
      <c r="AP607" s="54" t="str">
        <f>IFERROR(VLOOKUP(AO607,abbreviation[[description_german]:[abbreviation_budo]],3,FALSE),"")</f>
        <v/>
      </c>
      <c r="AS607" s="49" t="str">
        <f t="shared" si="84"/>
        <v>_</v>
      </c>
      <c r="AV607" s="53" t="str">
        <f>IFERROR(VLOOKUP(AU607,abbreviation[[description_german]:[abbreviation_budo]],3,FALSE),"")</f>
        <v/>
      </c>
      <c r="AY607" s="51" t="str">
        <f>IFERROR(VLOOKUP(AX607,abbreviation[[description_german]:[abbreviation_budo]],3,FALSE),"")</f>
        <v/>
      </c>
      <c r="BB607" s="51" t="str">
        <f>IFERROR(VLOOKUP(BA607,abbreviation[[description_german]:[abbreviation_budo]],3,FALSE),"")</f>
        <v/>
      </c>
      <c r="BE607" s="51" t="str">
        <f>IFERROR(VLOOKUP(BD607,abbreviation[[description_german]:[abbreviation_budo]],3,FALSE),"")</f>
        <v/>
      </c>
      <c r="BG607" s="38"/>
      <c r="BH607" s="49" t="str">
        <f t="shared" si="85"/>
        <v>_</v>
      </c>
      <c r="BK607" s="53" t="str">
        <f>IFERROR(VLOOKUP(BJ607,abbreviation[[description_german]:[abbreviation_budo]],3,FALSE),"")</f>
        <v/>
      </c>
      <c r="BN607" s="51" t="str">
        <f>IFERROR(VLOOKUP(BM607,abbreviation[[description_german]:[abbreviation_budo]],3,FALSE),"")</f>
        <v/>
      </c>
      <c r="BO607" s="31"/>
      <c r="BQ607" s="51" t="str">
        <f>IFERROR(VLOOKUP(BP607,abbreviation[[description_german]:[abbreviation_budo]],3,FALSE),"")</f>
        <v/>
      </c>
      <c r="BR607" s="57" t="str">
        <f t="shared" si="86"/>
        <v>_</v>
      </c>
      <c r="BU607" s="53" t="str">
        <f>IFERROR(VLOOKUP(BT607,abbreviation[[description_german]:[abbreviation_budo]],3,FALSE),"")</f>
        <v/>
      </c>
      <c r="BV607" s="60" t="str">
        <f t="shared" si="87"/>
        <v>_</v>
      </c>
      <c r="BY607" s="48" t="str">
        <f>IFERROR(VLOOKUP(BX607,category[[category_name_german]:[abbreviation_category_budo]],3,FALSE),"")</f>
        <v/>
      </c>
      <c r="CB607" s="48" t="str">
        <f>IFERROR(VLOOKUP(CA607,category[[category_name_german]:[abbreviation_category_budo]],3,FALSE),"")</f>
        <v/>
      </c>
      <c r="CE607" s="48" t="str">
        <f>IFERROR(VLOOKUP(CD607,category[[category_name_german]:[abbreviation_category_budo]],3,FALSE),"")</f>
        <v/>
      </c>
      <c r="CH607" s="48" t="str">
        <f>IFERROR(VLOOKUP(CG607,category[[category_name_german]:[abbreviation_category_budo]],3,FALSE),"")</f>
        <v/>
      </c>
      <c r="CK607" s="48" t="str">
        <f>IFERROR(VLOOKUP(CJ607,category[[category_name_german]:[abbreviation_category_budo]],3,FALSE),"")</f>
        <v/>
      </c>
      <c r="CM607" s="49" t="str">
        <f t="shared" si="88"/>
        <v/>
      </c>
      <c r="CO607" s="63" t="str">
        <f t="shared" si="89"/>
        <v/>
      </c>
    </row>
    <row r="608" spans="4:93" x14ac:dyDescent="0.25">
      <c r="D608" s="48" t="str">
        <f>IFERROR(VLOOKUP(C608,category[[category_name_german]:[abbreviation_category_budo]],3,FALSE),"")</f>
        <v/>
      </c>
      <c r="G608" s="48" t="str">
        <f>IFERROR(VLOOKUP(F608,category[[category_name_german]:[abbreviation_category_budo]],3,FALSE),"")</f>
        <v/>
      </c>
      <c r="J608" s="48" t="str">
        <f>IFERROR(VLOOKUP(I608,category[[category_name_german]:[abbreviation_category_budo]],3,FALSE),"")</f>
        <v/>
      </c>
      <c r="M608" s="48" t="str">
        <f>IFERROR(VLOOKUP(L608,category[[category_name_german]:[abbreviation_category_budo]],3,FALSE),"")</f>
        <v/>
      </c>
      <c r="P608" s="48" t="str">
        <f>IFERROR(VLOOKUP(O608,category[[category_name_german]:[abbreviation_category_budo]],3,FALSE),"")</f>
        <v/>
      </c>
      <c r="R608" s="49" t="str">
        <f t="shared" si="81"/>
        <v/>
      </c>
      <c r="U608" s="48" t="str">
        <f>IFERROR(VLOOKUP(T608,abbreviation[[description_german]:[abbreviation_budo]],3,FALSE),"")</f>
        <v/>
      </c>
      <c r="X608" s="51" t="str">
        <f>IFERROR(VLOOKUP(W608,abbreviation[[description_german]:[abbreviation_budo]],3,FALSE),"")</f>
        <v/>
      </c>
      <c r="Y608" s="33"/>
      <c r="AA608" s="49" t="str">
        <f t="shared" si="82"/>
        <v/>
      </c>
      <c r="AD608" s="48" t="str">
        <f>IFERROR(VLOOKUP(AC608,abbreviation[[description_german]:[abbreviation_budo]],3,FALSE),"")</f>
        <v/>
      </c>
      <c r="AG608" s="54" t="str">
        <f>IFERROR(VLOOKUP(AF608,abbreviation[[description_german]:[abbreviation_budo]],3,FALSE),"")</f>
        <v/>
      </c>
      <c r="AJ608" s="49" t="str">
        <f t="shared" si="83"/>
        <v>_</v>
      </c>
      <c r="AM608" s="48" t="str">
        <f>IFERROR(VLOOKUP(AL608,abbreviation[[description_german]:[abbreviation_budo]],3,FALSE),"")</f>
        <v/>
      </c>
      <c r="AP608" s="54" t="str">
        <f>IFERROR(VLOOKUP(AO608,abbreviation[[description_german]:[abbreviation_budo]],3,FALSE),"")</f>
        <v/>
      </c>
      <c r="AS608" s="49" t="str">
        <f t="shared" si="84"/>
        <v>_</v>
      </c>
      <c r="AV608" s="53" t="str">
        <f>IFERROR(VLOOKUP(AU608,abbreviation[[description_german]:[abbreviation_budo]],3,FALSE),"")</f>
        <v/>
      </c>
      <c r="AY608" s="51" t="str">
        <f>IFERROR(VLOOKUP(AX608,abbreviation[[description_german]:[abbreviation_budo]],3,FALSE),"")</f>
        <v/>
      </c>
      <c r="BB608" s="51" t="str">
        <f>IFERROR(VLOOKUP(BA608,abbreviation[[description_german]:[abbreviation_budo]],3,FALSE),"")</f>
        <v/>
      </c>
      <c r="BE608" s="51" t="str">
        <f>IFERROR(VLOOKUP(BD608,abbreviation[[description_german]:[abbreviation_budo]],3,FALSE),"")</f>
        <v/>
      </c>
      <c r="BG608" s="38"/>
      <c r="BH608" s="49" t="str">
        <f t="shared" si="85"/>
        <v>_</v>
      </c>
      <c r="BK608" s="53" t="str">
        <f>IFERROR(VLOOKUP(BJ608,abbreviation[[description_german]:[abbreviation_budo]],3,FALSE),"")</f>
        <v/>
      </c>
      <c r="BN608" s="51" t="str">
        <f>IFERROR(VLOOKUP(BM608,abbreviation[[description_german]:[abbreviation_budo]],3,FALSE),"")</f>
        <v/>
      </c>
      <c r="BO608" s="31"/>
      <c r="BQ608" s="51" t="str">
        <f>IFERROR(VLOOKUP(BP608,abbreviation[[description_german]:[abbreviation_budo]],3,FALSE),"")</f>
        <v/>
      </c>
      <c r="BR608" s="57" t="str">
        <f t="shared" si="86"/>
        <v>_</v>
      </c>
      <c r="BU608" s="53" t="str">
        <f>IFERROR(VLOOKUP(BT608,abbreviation[[description_german]:[abbreviation_budo]],3,FALSE),"")</f>
        <v/>
      </c>
      <c r="BV608" s="60" t="str">
        <f t="shared" si="87"/>
        <v>_</v>
      </c>
      <c r="BY608" s="48" t="str">
        <f>IFERROR(VLOOKUP(BX608,category[[category_name_german]:[abbreviation_category_budo]],3,FALSE),"")</f>
        <v/>
      </c>
      <c r="CB608" s="48" t="str">
        <f>IFERROR(VLOOKUP(CA608,category[[category_name_german]:[abbreviation_category_budo]],3,FALSE),"")</f>
        <v/>
      </c>
      <c r="CE608" s="48" t="str">
        <f>IFERROR(VLOOKUP(CD608,category[[category_name_german]:[abbreviation_category_budo]],3,FALSE),"")</f>
        <v/>
      </c>
      <c r="CH608" s="48" t="str">
        <f>IFERROR(VLOOKUP(CG608,category[[category_name_german]:[abbreviation_category_budo]],3,FALSE),"")</f>
        <v/>
      </c>
      <c r="CK608" s="48" t="str">
        <f>IFERROR(VLOOKUP(CJ608,category[[category_name_german]:[abbreviation_category_budo]],3,FALSE),"")</f>
        <v/>
      </c>
      <c r="CM608" s="49" t="str">
        <f t="shared" si="88"/>
        <v/>
      </c>
      <c r="CO608" s="63" t="str">
        <f t="shared" si="89"/>
        <v/>
      </c>
    </row>
    <row r="609" spans="4:93" x14ac:dyDescent="0.25">
      <c r="D609" s="48" t="str">
        <f>IFERROR(VLOOKUP(C609,category[[category_name_german]:[abbreviation_category_budo]],3,FALSE),"")</f>
        <v/>
      </c>
      <c r="G609" s="48" t="str">
        <f>IFERROR(VLOOKUP(F609,category[[category_name_german]:[abbreviation_category_budo]],3,FALSE),"")</f>
        <v/>
      </c>
      <c r="J609" s="48" t="str">
        <f>IFERROR(VLOOKUP(I609,category[[category_name_german]:[abbreviation_category_budo]],3,FALSE),"")</f>
        <v/>
      </c>
      <c r="M609" s="48" t="str">
        <f>IFERROR(VLOOKUP(L609,category[[category_name_german]:[abbreviation_category_budo]],3,FALSE),"")</f>
        <v/>
      </c>
      <c r="P609" s="48" t="str">
        <f>IFERROR(VLOOKUP(O609,category[[category_name_german]:[abbreviation_category_budo]],3,FALSE),"")</f>
        <v/>
      </c>
      <c r="R609" s="49" t="str">
        <f t="shared" si="81"/>
        <v/>
      </c>
      <c r="U609" s="48" t="str">
        <f>IFERROR(VLOOKUP(T609,abbreviation[[description_german]:[abbreviation_budo]],3,FALSE),"")</f>
        <v/>
      </c>
      <c r="X609" s="51" t="str">
        <f>IFERROR(VLOOKUP(W609,abbreviation[[description_german]:[abbreviation_budo]],3,FALSE),"")</f>
        <v/>
      </c>
      <c r="Y609" s="33"/>
      <c r="AA609" s="49" t="str">
        <f t="shared" si="82"/>
        <v/>
      </c>
      <c r="AD609" s="48" t="str">
        <f>IFERROR(VLOOKUP(AC609,abbreviation[[description_german]:[abbreviation_budo]],3,FALSE),"")</f>
        <v/>
      </c>
      <c r="AG609" s="54" t="str">
        <f>IFERROR(VLOOKUP(AF609,abbreviation[[description_german]:[abbreviation_budo]],3,FALSE),"")</f>
        <v/>
      </c>
      <c r="AJ609" s="49" t="str">
        <f t="shared" si="83"/>
        <v>_</v>
      </c>
      <c r="AM609" s="48" t="str">
        <f>IFERROR(VLOOKUP(AL609,abbreviation[[description_german]:[abbreviation_budo]],3,FALSE),"")</f>
        <v/>
      </c>
      <c r="AP609" s="54" t="str">
        <f>IFERROR(VLOOKUP(AO609,abbreviation[[description_german]:[abbreviation_budo]],3,FALSE),"")</f>
        <v/>
      </c>
      <c r="AS609" s="49" t="str">
        <f t="shared" si="84"/>
        <v>_</v>
      </c>
      <c r="AV609" s="53" t="str">
        <f>IFERROR(VLOOKUP(AU609,abbreviation[[description_german]:[abbreviation_budo]],3,FALSE),"")</f>
        <v/>
      </c>
      <c r="AY609" s="51" t="str">
        <f>IFERROR(VLOOKUP(AX609,abbreviation[[description_german]:[abbreviation_budo]],3,FALSE),"")</f>
        <v/>
      </c>
      <c r="BB609" s="51" t="str">
        <f>IFERROR(VLOOKUP(BA609,abbreviation[[description_german]:[abbreviation_budo]],3,FALSE),"")</f>
        <v/>
      </c>
      <c r="BE609" s="51" t="str">
        <f>IFERROR(VLOOKUP(BD609,abbreviation[[description_german]:[abbreviation_budo]],3,FALSE),"")</f>
        <v/>
      </c>
      <c r="BG609" s="38"/>
      <c r="BH609" s="49" t="str">
        <f t="shared" si="85"/>
        <v>_</v>
      </c>
      <c r="BK609" s="53" t="str">
        <f>IFERROR(VLOOKUP(BJ609,abbreviation[[description_german]:[abbreviation_budo]],3,FALSE),"")</f>
        <v/>
      </c>
      <c r="BN609" s="51" t="str">
        <f>IFERROR(VLOOKUP(BM609,abbreviation[[description_german]:[abbreviation_budo]],3,FALSE),"")</f>
        <v/>
      </c>
      <c r="BO609" s="31"/>
      <c r="BQ609" s="51" t="str">
        <f>IFERROR(VLOOKUP(BP609,abbreviation[[description_german]:[abbreviation_budo]],3,FALSE),"")</f>
        <v/>
      </c>
      <c r="BR609" s="57" t="str">
        <f t="shared" si="86"/>
        <v>_</v>
      </c>
      <c r="BU609" s="53" t="str">
        <f>IFERROR(VLOOKUP(BT609,abbreviation[[description_german]:[abbreviation_budo]],3,FALSE),"")</f>
        <v/>
      </c>
      <c r="BV609" s="60" t="str">
        <f t="shared" si="87"/>
        <v>_</v>
      </c>
      <c r="BY609" s="48" t="str">
        <f>IFERROR(VLOOKUP(BX609,category[[category_name_german]:[abbreviation_category_budo]],3,FALSE),"")</f>
        <v/>
      </c>
      <c r="CB609" s="48" t="str">
        <f>IFERROR(VLOOKUP(CA609,category[[category_name_german]:[abbreviation_category_budo]],3,FALSE),"")</f>
        <v/>
      </c>
      <c r="CE609" s="48" t="str">
        <f>IFERROR(VLOOKUP(CD609,category[[category_name_german]:[abbreviation_category_budo]],3,FALSE),"")</f>
        <v/>
      </c>
      <c r="CH609" s="48" t="str">
        <f>IFERROR(VLOOKUP(CG609,category[[category_name_german]:[abbreviation_category_budo]],3,FALSE),"")</f>
        <v/>
      </c>
      <c r="CK609" s="48" t="str">
        <f>IFERROR(VLOOKUP(CJ609,category[[category_name_german]:[abbreviation_category_budo]],3,FALSE),"")</f>
        <v/>
      </c>
      <c r="CM609" s="49" t="str">
        <f t="shared" si="88"/>
        <v/>
      </c>
      <c r="CO609" s="63" t="str">
        <f t="shared" si="89"/>
        <v/>
      </c>
    </row>
    <row r="610" spans="4:93" x14ac:dyDescent="0.25">
      <c r="D610" s="48" t="str">
        <f>IFERROR(VLOOKUP(C610,category[[category_name_german]:[abbreviation_category_budo]],3,FALSE),"")</f>
        <v/>
      </c>
      <c r="G610" s="48" t="str">
        <f>IFERROR(VLOOKUP(F610,category[[category_name_german]:[abbreviation_category_budo]],3,FALSE),"")</f>
        <v/>
      </c>
      <c r="J610" s="48" t="str">
        <f>IFERROR(VLOOKUP(I610,category[[category_name_german]:[abbreviation_category_budo]],3,FALSE),"")</f>
        <v/>
      </c>
      <c r="M610" s="48" t="str">
        <f>IFERROR(VLOOKUP(L610,category[[category_name_german]:[abbreviation_category_budo]],3,FALSE),"")</f>
        <v/>
      </c>
      <c r="P610" s="48" t="str">
        <f>IFERROR(VLOOKUP(O610,category[[category_name_german]:[abbreviation_category_budo]],3,FALSE),"")</f>
        <v/>
      </c>
      <c r="R610" s="49" t="str">
        <f t="shared" si="81"/>
        <v/>
      </c>
      <c r="U610" s="48" t="str">
        <f>IFERROR(VLOOKUP(T610,abbreviation[[description_german]:[abbreviation_budo]],3,FALSE),"")</f>
        <v/>
      </c>
      <c r="X610" s="51" t="str">
        <f>IFERROR(VLOOKUP(W610,abbreviation[[description_german]:[abbreviation_budo]],3,FALSE),"")</f>
        <v/>
      </c>
      <c r="Y610" s="33"/>
      <c r="AA610" s="49" t="str">
        <f t="shared" si="82"/>
        <v/>
      </c>
      <c r="AD610" s="48" t="str">
        <f>IFERROR(VLOOKUP(AC610,abbreviation[[description_german]:[abbreviation_budo]],3,FALSE),"")</f>
        <v/>
      </c>
      <c r="AG610" s="54" t="str">
        <f>IFERROR(VLOOKUP(AF610,abbreviation[[description_german]:[abbreviation_budo]],3,FALSE),"")</f>
        <v/>
      </c>
      <c r="AJ610" s="49" t="str">
        <f t="shared" si="83"/>
        <v>_</v>
      </c>
      <c r="AM610" s="48" t="str">
        <f>IFERROR(VLOOKUP(AL610,abbreviation[[description_german]:[abbreviation_budo]],3,FALSE),"")</f>
        <v/>
      </c>
      <c r="AP610" s="54" t="str">
        <f>IFERROR(VLOOKUP(AO610,abbreviation[[description_german]:[abbreviation_budo]],3,FALSE),"")</f>
        <v/>
      </c>
      <c r="AS610" s="49" t="str">
        <f t="shared" si="84"/>
        <v>_</v>
      </c>
      <c r="AV610" s="53" t="str">
        <f>IFERROR(VLOOKUP(AU610,abbreviation[[description_german]:[abbreviation_budo]],3,FALSE),"")</f>
        <v/>
      </c>
      <c r="AY610" s="51" t="str">
        <f>IFERROR(VLOOKUP(AX610,abbreviation[[description_german]:[abbreviation_budo]],3,FALSE),"")</f>
        <v/>
      </c>
      <c r="BB610" s="51" t="str">
        <f>IFERROR(VLOOKUP(BA610,abbreviation[[description_german]:[abbreviation_budo]],3,FALSE),"")</f>
        <v/>
      </c>
      <c r="BE610" s="51" t="str">
        <f>IFERROR(VLOOKUP(BD610,abbreviation[[description_german]:[abbreviation_budo]],3,FALSE),"")</f>
        <v/>
      </c>
      <c r="BG610" s="38"/>
      <c r="BH610" s="49" t="str">
        <f t="shared" si="85"/>
        <v>_</v>
      </c>
      <c r="BK610" s="53" t="str">
        <f>IFERROR(VLOOKUP(BJ610,abbreviation[[description_german]:[abbreviation_budo]],3,FALSE),"")</f>
        <v/>
      </c>
      <c r="BN610" s="51" t="str">
        <f>IFERROR(VLOOKUP(BM610,abbreviation[[description_german]:[abbreviation_budo]],3,FALSE),"")</f>
        <v/>
      </c>
      <c r="BO610" s="31"/>
      <c r="BQ610" s="51" t="str">
        <f>IFERROR(VLOOKUP(BP610,abbreviation[[description_german]:[abbreviation_budo]],3,FALSE),"")</f>
        <v/>
      </c>
      <c r="BR610" s="57" t="str">
        <f t="shared" si="86"/>
        <v>_</v>
      </c>
      <c r="BU610" s="53" t="str">
        <f>IFERROR(VLOOKUP(BT610,abbreviation[[description_german]:[abbreviation_budo]],3,FALSE),"")</f>
        <v/>
      </c>
      <c r="BV610" s="60" t="str">
        <f t="shared" si="87"/>
        <v>_</v>
      </c>
      <c r="BY610" s="48" t="str">
        <f>IFERROR(VLOOKUP(BX610,category[[category_name_german]:[abbreviation_category_budo]],3,FALSE),"")</f>
        <v/>
      </c>
      <c r="CB610" s="48" t="str">
        <f>IFERROR(VLOOKUP(CA610,category[[category_name_german]:[abbreviation_category_budo]],3,FALSE),"")</f>
        <v/>
      </c>
      <c r="CE610" s="48" t="str">
        <f>IFERROR(VLOOKUP(CD610,category[[category_name_german]:[abbreviation_category_budo]],3,FALSE),"")</f>
        <v/>
      </c>
      <c r="CH610" s="48" t="str">
        <f>IFERROR(VLOOKUP(CG610,category[[category_name_german]:[abbreviation_category_budo]],3,FALSE),"")</f>
        <v/>
      </c>
      <c r="CK610" s="48" t="str">
        <f>IFERROR(VLOOKUP(CJ610,category[[category_name_german]:[abbreviation_category_budo]],3,FALSE),"")</f>
        <v/>
      </c>
      <c r="CM610" s="49" t="str">
        <f t="shared" si="88"/>
        <v/>
      </c>
      <c r="CO610" s="63" t="str">
        <f t="shared" si="89"/>
        <v/>
      </c>
    </row>
    <row r="611" spans="4:93" x14ac:dyDescent="0.25">
      <c r="D611" s="48" t="str">
        <f>IFERROR(VLOOKUP(C611,category[[category_name_german]:[abbreviation_category_budo]],3,FALSE),"")</f>
        <v/>
      </c>
      <c r="G611" s="48" t="str">
        <f>IFERROR(VLOOKUP(F611,category[[category_name_german]:[abbreviation_category_budo]],3,FALSE),"")</f>
        <v/>
      </c>
      <c r="J611" s="48" t="str">
        <f>IFERROR(VLOOKUP(I611,category[[category_name_german]:[abbreviation_category_budo]],3,FALSE),"")</f>
        <v/>
      </c>
      <c r="M611" s="48" t="str">
        <f>IFERROR(VLOOKUP(L611,category[[category_name_german]:[abbreviation_category_budo]],3,FALSE),"")</f>
        <v/>
      </c>
      <c r="P611" s="48" t="str">
        <f>IFERROR(VLOOKUP(O611,category[[category_name_german]:[abbreviation_category_budo]],3,FALSE),"")</f>
        <v/>
      </c>
      <c r="R611" s="49" t="str">
        <f t="shared" si="81"/>
        <v/>
      </c>
      <c r="U611" s="48" t="str">
        <f>IFERROR(VLOOKUP(T611,abbreviation[[description_german]:[abbreviation_budo]],3,FALSE),"")</f>
        <v/>
      </c>
      <c r="X611" s="51" t="str">
        <f>IFERROR(VLOOKUP(W611,abbreviation[[description_german]:[abbreviation_budo]],3,FALSE),"")</f>
        <v/>
      </c>
      <c r="Y611" s="33"/>
      <c r="AA611" s="49" t="str">
        <f t="shared" si="82"/>
        <v/>
      </c>
      <c r="AD611" s="48" t="str">
        <f>IFERROR(VLOOKUP(AC611,abbreviation[[description_german]:[abbreviation_budo]],3,FALSE),"")</f>
        <v/>
      </c>
      <c r="AG611" s="54" t="str">
        <f>IFERROR(VLOOKUP(AF611,abbreviation[[description_german]:[abbreviation_budo]],3,FALSE),"")</f>
        <v/>
      </c>
      <c r="AJ611" s="49" t="str">
        <f t="shared" si="83"/>
        <v>_</v>
      </c>
      <c r="AM611" s="48" t="str">
        <f>IFERROR(VLOOKUP(AL611,abbreviation[[description_german]:[abbreviation_budo]],3,FALSE),"")</f>
        <v/>
      </c>
      <c r="AP611" s="54" t="str">
        <f>IFERROR(VLOOKUP(AO611,abbreviation[[description_german]:[abbreviation_budo]],3,FALSE),"")</f>
        <v/>
      </c>
      <c r="AS611" s="49" t="str">
        <f t="shared" si="84"/>
        <v>_</v>
      </c>
      <c r="AV611" s="53" t="str">
        <f>IFERROR(VLOOKUP(AU611,abbreviation[[description_german]:[abbreviation_budo]],3,FALSE),"")</f>
        <v/>
      </c>
      <c r="AY611" s="51" t="str">
        <f>IFERROR(VLOOKUP(AX611,abbreviation[[description_german]:[abbreviation_budo]],3,FALSE),"")</f>
        <v/>
      </c>
      <c r="BB611" s="51" t="str">
        <f>IFERROR(VLOOKUP(BA611,abbreviation[[description_german]:[abbreviation_budo]],3,FALSE),"")</f>
        <v/>
      </c>
      <c r="BE611" s="51" t="str">
        <f>IFERROR(VLOOKUP(BD611,abbreviation[[description_german]:[abbreviation_budo]],3,FALSE),"")</f>
        <v/>
      </c>
      <c r="BG611" s="38"/>
      <c r="BH611" s="49" t="str">
        <f t="shared" si="85"/>
        <v>_</v>
      </c>
      <c r="BK611" s="53" t="str">
        <f>IFERROR(VLOOKUP(BJ611,abbreviation[[description_german]:[abbreviation_budo]],3,FALSE),"")</f>
        <v/>
      </c>
      <c r="BN611" s="51" t="str">
        <f>IFERROR(VLOOKUP(BM611,abbreviation[[description_german]:[abbreviation_budo]],3,FALSE),"")</f>
        <v/>
      </c>
      <c r="BO611" s="31"/>
      <c r="BQ611" s="51" t="str">
        <f>IFERROR(VLOOKUP(BP611,abbreviation[[description_german]:[abbreviation_budo]],3,FALSE),"")</f>
        <v/>
      </c>
      <c r="BR611" s="57" t="str">
        <f t="shared" si="86"/>
        <v>_</v>
      </c>
      <c r="BU611" s="53" t="str">
        <f>IFERROR(VLOOKUP(BT611,abbreviation[[description_german]:[abbreviation_budo]],3,FALSE),"")</f>
        <v/>
      </c>
      <c r="BV611" s="60" t="str">
        <f t="shared" si="87"/>
        <v>_</v>
      </c>
      <c r="BY611" s="48" t="str">
        <f>IFERROR(VLOOKUP(BX611,category[[category_name_german]:[abbreviation_category_budo]],3,FALSE),"")</f>
        <v/>
      </c>
      <c r="CB611" s="48" t="str">
        <f>IFERROR(VLOOKUP(CA611,category[[category_name_german]:[abbreviation_category_budo]],3,FALSE),"")</f>
        <v/>
      </c>
      <c r="CE611" s="48" t="str">
        <f>IFERROR(VLOOKUP(CD611,category[[category_name_german]:[abbreviation_category_budo]],3,FALSE),"")</f>
        <v/>
      </c>
      <c r="CH611" s="48" t="str">
        <f>IFERROR(VLOOKUP(CG611,category[[category_name_german]:[abbreviation_category_budo]],3,FALSE),"")</f>
        <v/>
      </c>
      <c r="CK611" s="48" t="str">
        <f>IFERROR(VLOOKUP(CJ611,category[[category_name_german]:[abbreviation_category_budo]],3,FALSE),"")</f>
        <v/>
      </c>
      <c r="CM611" s="49" t="str">
        <f t="shared" si="88"/>
        <v/>
      </c>
      <c r="CO611" s="63" t="str">
        <f t="shared" si="89"/>
        <v/>
      </c>
    </row>
    <row r="612" spans="4:93" x14ac:dyDescent="0.25">
      <c r="D612" s="48" t="str">
        <f>IFERROR(VLOOKUP(C612,category[[category_name_german]:[abbreviation_category_budo]],3,FALSE),"")</f>
        <v/>
      </c>
      <c r="G612" s="48" t="str">
        <f>IFERROR(VLOOKUP(F612,category[[category_name_german]:[abbreviation_category_budo]],3,FALSE),"")</f>
        <v/>
      </c>
      <c r="J612" s="48" t="str">
        <f>IFERROR(VLOOKUP(I612,category[[category_name_german]:[abbreviation_category_budo]],3,FALSE),"")</f>
        <v/>
      </c>
      <c r="M612" s="48" t="str">
        <f>IFERROR(VLOOKUP(L612,category[[category_name_german]:[abbreviation_category_budo]],3,FALSE),"")</f>
        <v/>
      </c>
      <c r="P612" s="48" t="str">
        <f>IFERROR(VLOOKUP(O612,category[[category_name_german]:[abbreviation_category_budo]],3,FALSE),"")</f>
        <v/>
      </c>
      <c r="R612" s="49" t="str">
        <f t="shared" si="81"/>
        <v/>
      </c>
      <c r="U612" s="48" t="str">
        <f>IFERROR(VLOOKUP(T612,abbreviation[[description_german]:[abbreviation_budo]],3,FALSE),"")</f>
        <v/>
      </c>
      <c r="X612" s="51" t="str">
        <f>IFERROR(VLOOKUP(W612,abbreviation[[description_german]:[abbreviation_budo]],3,FALSE),"")</f>
        <v/>
      </c>
      <c r="Y612" s="33"/>
      <c r="AA612" s="49" t="str">
        <f t="shared" si="82"/>
        <v/>
      </c>
      <c r="AD612" s="48" t="str">
        <f>IFERROR(VLOOKUP(AC612,abbreviation[[description_german]:[abbreviation_budo]],3,FALSE),"")</f>
        <v/>
      </c>
      <c r="AG612" s="54" t="str">
        <f>IFERROR(VLOOKUP(AF612,abbreviation[[description_german]:[abbreviation_budo]],3,FALSE),"")</f>
        <v/>
      </c>
      <c r="AJ612" s="49" t="str">
        <f t="shared" si="83"/>
        <v>_</v>
      </c>
      <c r="AM612" s="48" t="str">
        <f>IFERROR(VLOOKUP(AL612,abbreviation[[description_german]:[abbreviation_budo]],3,FALSE),"")</f>
        <v/>
      </c>
      <c r="AP612" s="54" t="str">
        <f>IFERROR(VLOOKUP(AO612,abbreviation[[description_german]:[abbreviation_budo]],3,FALSE),"")</f>
        <v/>
      </c>
      <c r="AS612" s="49" t="str">
        <f t="shared" si="84"/>
        <v>_</v>
      </c>
      <c r="AV612" s="53" t="str">
        <f>IFERROR(VLOOKUP(AU612,abbreviation[[description_german]:[abbreviation_budo]],3,FALSE),"")</f>
        <v/>
      </c>
      <c r="AY612" s="51" t="str">
        <f>IFERROR(VLOOKUP(AX612,abbreviation[[description_german]:[abbreviation_budo]],3,FALSE),"")</f>
        <v/>
      </c>
      <c r="BB612" s="51" t="str">
        <f>IFERROR(VLOOKUP(BA612,abbreviation[[description_german]:[abbreviation_budo]],3,FALSE),"")</f>
        <v/>
      </c>
      <c r="BE612" s="51" t="str">
        <f>IFERROR(VLOOKUP(BD612,abbreviation[[description_german]:[abbreviation_budo]],3,FALSE),"")</f>
        <v/>
      </c>
      <c r="BG612" s="38"/>
      <c r="BH612" s="49" t="str">
        <f t="shared" si="85"/>
        <v>_</v>
      </c>
      <c r="BK612" s="53" t="str">
        <f>IFERROR(VLOOKUP(BJ612,abbreviation[[description_german]:[abbreviation_budo]],3,FALSE),"")</f>
        <v/>
      </c>
      <c r="BN612" s="51" t="str">
        <f>IFERROR(VLOOKUP(BM612,abbreviation[[description_german]:[abbreviation_budo]],3,FALSE),"")</f>
        <v/>
      </c>
      <c r="BO612" s="31"/>
      <c r="BQ612" s="51" t="str">
        <f>IFERROR(VLOOKUP(BP612,abbreviation[[description_german]:[abbreviation_budo]],3,FALSE),"")</f>
        <v/>
      </c>
      <c r="BR612" s="57" t="str">
        <f t="shared" si="86"/>
        <v>_</v>
      </c>
      <c r="BU612" s="53" t="str">
        <f>IFERROR(VLOOKUP(BT612,abbreviation[[description_german]:[abbreviation_budo]],3,FALSE),"")</f>
        <v/>
      </c>
      <c r="BV612" s="60" t="str">
        <f t="shared" si="87"/>
        <v>_</v>
      </c>
      <c r="BY612" s="48" t="str">
        <f>IFERROR(VLOOKUP(BX612,category[[category_name_german]:[abbreviation_category_budo]],3,FALSE),"")</f>
        <v/>
      </c>
      <c r="CB612" s="48" t="str">
        <f>IFERROR(VLOOKUP(CA612,category[[category_name_german]:[abbreviation_category_budo]],3,FALSE),"")</f>
        <v/>
      </c>
      <c r="CE612" s="48" t="str">
        <f>IFERROR(VLOOKUP(CD612,category[[category_name_german]:[abbreviation_category_budo]],3,FALSE),"")</f>
        <v/>
      </c>
      <c r="CH612" s="48" t="str">
        <f>IFERROR(VLOOKUP(CG612,category[[category_name_german]:[abbreviation_category_budo]],3,FALSE),"")</f>
        <v/>
      </c>
      <c r="CK612" s="48" t="str">
        <f>IFERROR(VLOOKUP(CJ612,category[[category_name_german]:[abbreviation_category_budo]],3,FALSE),"")</f>
        <v/>
      </c>
      <c r="CM612" s="49" t="str">
        <f t="shared" si="88"/>
        <v/>
      </c>
      <c r="CO612" s="63" t="str">
        <f t="shared" si="89"/>
        <v/>
      </c>
    </row>
    <row r="613" spans="4:93" x14ac:dyDescent="0.25">
      <c r="D613" s="48" t="str">
        <f>IFERROR(VLOOKUP(C613,category[[category_name_german]:[abbreviation_category_budo]],3,FALSE),"")</f>
        <v/>
      </c>
      <c r="G613" s="48" t="str">
        <f>IFERROR(VLOOKUP(F613,category[[category_name_german]:[abbreviation_category_budo]],3,FALSE),"")</f>
        <v/>
      </c>
      <c r="J613" s="48" t="str">
        <f>IFERROR(VLOOKUP(I613,category[[category_name_german]:[abbreviation_category_budo]],3,FALSE),"")</f>
        <v/>
      </c>
      <c r="M613" s="48" t="str">
        <f>IFERROR(VLOOKUP(L613,category[[category_name_german]:[abbreviation_category_budo]],3,FALSE),"")</f>
        <v/>
      </c>
      <c r="P613" s="48" t="str">
        <f>IFERROR(VLOOKUP(O613,category[[category_name_german]:[abbreviation_category_budo]],3,FALSE),"")</f>
        <v/>
      </c>
      <c r="R613" s="49" t="str">
        <f t="shared" si="81"/>
        <v/>
      </c>
      <c r="U613" s="48" t="str">
        <f>IFERROR(VLOOKUP(T613,abbreviation[[description_german]:[abbreviation_budo]],3,FALSE),"")</f>
        <v/>
      </c>
      <c r="X613" s="51" t="str">
        <f>IFERROR(VLOOKUP(W613,abbreviation[[description_german]:[abbreviation_budo]],3,FALSE),"")</f>
        <v/>
      </c>
      <c r="Y613" s="33"/>
      <c r="AA613" s="49" t="str">
        <f t="shared" si="82"/>
        <v/>
      </c>
      <c r="AD613" s="48" t="str">
        <f>IFERROR(VLOOKUP(AC613,abbreviation[[description_german]:[abbreviation_budo]],3,FALSE),"")</f>
        <v/>
      </c>
      <c r="AG613" s="54" t="str">
        <f>IFERROR(VLOOKUP(AF613,abbreviation[[description_german]:[abbreviation_budo]],3,FALSE),"")</f>
        <v/>
      </c>
      <c r="AJ613" s="49" t="str">
        <f t="shared" si="83"/>
        <v>_</v>
      </c>
      <c r="AM613" s="48" t="str">
        <f>IFERROR(VLOOKUP(AL613,abbreviation[[description_german]:[abbreviation_budo]],3,FALSE),"")</f>
        <v/>
      </c>
      <c r="AP613" s="54" t="str">
        <f>IFERROR(VLOOKUP(AO613,abbreviation[[description_german]:[abbreviation_budo]],3,FALSE),"")</f>
        <v/>
      </c>
      <c r="AS613" s="49" t="str">
        <f t="shared" si="84"/>
        <v>_</v>
      </c>
      <c r="AV613" s="53" t="str">
        <f>IFERROR(VLOOKUP(AU613,abbreviation[[description_german]:[abbreviation_budo]],3,FALSE),"")</f>
        <v/>
      </c>
      <c r="AY613" s="51" t="str">
        <f>IFERROR(VLOOKUP(AX613,abbreviation[[description_german]:[abbreviation_budo]],3,FALSE),"")</f>
        <v/>
      </c>
      <c r="BB613" s="51" t="str">
        <f>IFERROR(VLOOKUP(BA613,abbreviation[[description_german]:[abbreviation_budo]],3,FALSE),"")</f>
        <v/>
      </c>
      <c r="BE613" s="51" t="str">
        <f>IFERROR(VLOOKUP(BD613,abbreviation[[description_german]:[abbreviation_budo]],3,FALSE),"")</f>
        <v/>
      </c>
      <c r="BG613" s="38"/>
      <c r="BH613" s="49" t="str">
        <f t="shared" si="85"/>
        <v>_</v>
      </c>
      <c r="BK613" s="53" t="str">
        <f>IFERROR(VLOOKUP(BJ613,abbreviation[[description_german]:[abbreviation_budo]],3,FALSE),"")</f>
        <v/>
      </c>
      <c r="BN613" s="51" t="str">
        <f>IFERROR(VLOOKUP(BM613,abbreviation[[description_german]:[abbreviation_budo]],3,FALSE),"")</f>
        <v/>
      </c>
      <c r="BO613" s="31"/>
      <c r="BQ613" s="51" t="str">
        <f>IFERROR(VLOOKUP(BP613,abbreviation[[description_german]:[abbreviation_budo]],3,FALSE),"")</f>
        <v/>
      </c>
      <c r="BR613" s="57" t="str">
        <f t="shared" si="86"/>
        <v>_</v>
      </c>
      <c r="BU613" s="53" t="str">
        <f>IFERROR(VLOOKUP(BT613,abbreviation[[description_german]:[abbreviation_budo]],3,FALSE),"")</f>
        <v/>
      </c>
      <c r="BV613" s="60" t="str">
        <f t="shared" si="87"/>
        <v>_</v>
      </c>
      <c r="BY613" s="48" t="str">
        <f>IFERROR(VLOOKUP(BX613,category[[category_name_german]:[abbreviation_category_budo]],3,FALSE),"")</f>
        <v/>
      </c>
      <c r="CB613" s="48" t="str">
        <f>IFERROR(VLOOKUP(CA613,category[[category_name_german]:[abbreviation_category_budo]],3,FALSE),"")</f>
        <v/>
      </c>
      <c r="CE613" s="48" t="str">
        <f>IFERROR(VLOOKUP(CD613,category[[category_name_german]:[abbreviation_category_budo]],3,FALSE),"")</f>
        <v/>
      </c>
      <c r="CH613" s="48" t="str">
        <f>IFERROR(VLOOKUP(CG613,category[[category_name_german]:[abbreviation_category_budo]],3,FALSE),"")</f>
        <v/>
      </c>
      <c r="CK613" s="48" t="str">
        <f>IFERROR(VLOOKUP(CJ613,category[[category_name_german]:[abbreviation_category_budo]],3,FALSE),"")</f>
        <v/>
      </c>
      <c r="CM613" s="49" t="str">
        <f t="shared" si="88"/>
        <v/>
      </c>
      <c r="CO613" s="63" t="str">
        <f t="shared" si="89"/>
        <v/>
      </c>
    </row>
    <row r="614" spans="4:93" x14ac:dyDescent="0.25">
      <c r="D614" s="48" t="str">
        <f>IFERROR(VLOOKUP(C614,category[[category_name_german]:[abbreviation_category_budo]],3,FALSE),"")</f>
        <v/>
      </c>
      <c r="G614" s="48" t="str">
        <f>IFERROR(VLOOKUP(F614,category[[category_name_german]:[abbreviation_category_budo]],3,FALSE),"")</f>
        <v/>
      </c>
      <c r="J614" s="48" t="str">
        <f>IFERROR(VLOOKUP(I614,category[[category_name_german]:[abbreviation_category_budo]],3,FALSE),"")</f>
        <v/>
      </c>
      <c r="M614" s="48" t="str">
        <f>IFERROR(VLOOKUP(L614,category[[category_name_german]:[abbreviation_category_budo]],3,FALSE),"")</f>
        <v/>
      </c>
      <c r="P614" s="48" t="str">
        <f>IFERROR(VLOOKUP(O614,category[[category_name_german]:[abbreviation_category_budo]],3,FALSE),"")</f>
        <v/>
      </c>
      <c r="R614" s="49" t="str">
        <f t="shared" si="81"/>
        <v/>
      </c>
      <c r="U614" s="48" t="str">
        <f>IFERROR(VLOOKUP(T614,abbreviation[[description_german]:[abbreviation_budo]],3,FALSE),"")</f>
        <v/>
      </c>
      <c r="X614" s="51" t="str">
        <f>IFERROR(VLOOKUP(W614,abbreviation[[description_german]:[abbreviation_budo]],3,FALSE),"")</f>
        <v/>
      </c>
      <c r="Y614" s="33"/>
      <c r="AA614" s="49" t="str">
        <f t="shared" si="82"/>
        <v/>
      </c>
      <c r="AD614" s="48" t="str">
        <f>IFERROR(VLOOKUP(AC614,abbreviation[[description_german]:[abbreviation_budo]],3,FALSE),"")</f>
        <v/>
      </c>
      <c r="AG614" s="54" t="str">
        <f>IFERROR(VLOOKUP(AF614,abbreviation[[description_german]:[abbreviation_budo]],3,FALSE),"")</f>
        <v/>
      </c>
      <c r="AJ614" s="49" t="str">
        <f t="shared" si="83"/>
        <v>_</v>
      </c>
      <c r="AM614" s="48" t="str">
        <f>IFERROR(VLOOKUP(AL614,abbreviation[[description_german]:[abbreviation_budo]],3,FALSE),"")</f>
        <v/>
      </c>
      <c r="AP614" s="54" t="str">
        <f>IFERROR(VLOOKUP(AO614,abbreviation[[description_german]:[abbreviation_budo]],3,FALSE),"")</f>
        <v/>
      </c>
      <c r="AS614" s="49" t="str">
        <f t="shared" si="84"/>
        <v>_</v>
      </c>
      <c r="AV614" s="53" t="str">
        <f>IFERROR(VLOOKUP(AU614,abbreviation[[description_german]:[abbreviation_budo]],3,FALSE),"")</f>
        <v/>
      </c>
      <c r="AY614" s="51" t="str">
        <f>IFERROR(VLOOKUP(AX614,abbreviation[[description_german]:[abbreviation_budo]],3,FALSE),"")</f>
        <v/>
      </c>
      <c r="BB614" s="51" t="str">
        <f>IFERROR(VLOOKUP(BA614,abbreviation[[description_german]:[abbreviation_budo]],3,FALSE),"")</f>
        <v/>
      </c>
      <c r="BE614" s="51" t="str">
        <f>IFERROR(VLOOKUP(BD614,abbreviation[[description_german]:[abbreviation_budo]],3,FALSE),"")</f>
        <v/>
      </c>
      <c r="BG614" s="38"/>
      <c r="BH614" s="49" t="str">
        <f t="shared" si="85"/>
        <v>_</v>
      </c>
      <c r="BK614" s="53" t="str">
        <f>IFERROR(VLOOKUP(BJ614,abbreviation[[description_german]:[abbreviation_budo]],3,FALSE),"")</f>
        <v/>
      </c>
      <c r="BN614" s="51" t="str">
        <f>IFERROR(VLOOKUP(BM614,abbreviation[[description_german]:[abbreviation_budo]],3,FALSE),"")</f>
        <v/>
      </c>
      <c r="BO614" s="31"/>
      <c r="BQ614" s="51" t="str">
        <f>IFERROR(VLOOKUP(BP614,abbreviation[[description_german]:[abbreviation_budo]],3,FALSE),"")</f>
        <v/>
      </c>
      <c r="BR614" s="57" t="str">
        <f t="shared" si="86"/>
        <v>_</v>
      </c>
      <c r="BU614" s="53" t="str">
        <f>IFERROR(VLOOKUP(BT614,abbreviation[[description_german]:[abbreviation_budo]],3,FALSE),"")</f>
        <v/>
      </c>
      <c r="BV614" s="60" t="str">
        <f t="shared" si="87"/>
        <v>_</v>
      </c>
      <c r="BY614" s="48" t="str">
        <f>IFERROR(VLOOKUP(BX614,category[[category_name_german]:[abbreviation_category_budo]],3,FALSE),"")</f>
        <v/>
      </c>
      <c r="CB614" s="48" t="str">
        <f>IFERROR(VLOOKUP(CA614,category[[category_name_german]:[abbreviation_category_budo]],3,FALSE),"")</f>
        <v/>
      </c>
      <c r="CE614" s="48" t="str">
        <f>IFERROR(VLOOKUP(CD614,category[[category_name_german]:[abbreviation_category_budo]],3,FALSE),"")</f>
        <v/>
      </c>
      <c r="CH614" s="48" t="str">
        <f>IFERROR(VLOOKUP(CG614,category[[category_name_german]:[abbreviation_category_budo]],3,FALSE),"")</f>
        <v/>
      </c>
      <c r="CK614" s="48" t="str">
        <f>IFERROR(VLOOKUP(CJ614,category[[category_name_german]:[abbreviation_category_budo]],3,FALSE),"")</f>
        <v/>
      </c>
      <c r="CM614" s="49" t="str">
        <f t="shared" si="88"/>
        <v/>
      </c>
      <c r="CO614" s="63" t="str">
        <f t="shared" si="89"/>
        <v/>
      </c>
    </row>
    <row r="615" spans="4:93" x14ac:dyDescent="0.25">
      <c r="D615" s="48" t="str">
        <f>IFERROR(VLOOKUP(C615,category[[category_name_german]:[abbreviation_category_budo]],3,FALSE),"")</f>
        <v/>
      </c>
      <c r="G615" s="48" t="str">
        <f>IFERROR(VLOOKUP(F615,category[[category_name_german]:[abbreviation_category_budo]],3,FALSE),"")</f>
        <v/>
      </c>
      <c r="J615" s="48" t="str">
        <f>IFERROR(VLOOKUP(I615,category[[category_name_german]:[abbreviation_category_budo]],3,FALSE),"")</f>
        <v/>
      </c>
      <c r="M615" s="48" t="str">
        <f>IFERROR(VLOOKUP(L615,category[[category_name_german]:[abbreviation_category_budo]],3,FALSE),"")</f>
        <v/>
      </c>
      <c r="P615" s="48" t="str">
        <f>IFERROR(VLOOKUP(O615,category[[category_name_german]:[abbreviation_category_budo]],3,FALSE),"")</f>
        <v/>
      </c>
      <c r="R615" s="49" t="str">
        <f t="shared" si="81"/>
        <v/>
      </c>
      <c r="U615" s="48" t="str">
        <f>IFERROR(VLOOKUP(T615,abbreviation[[description_german]:[abbreviation_budo]],3,FALSE),"")</f>
        <v/>
      </c>
      <c r="X615" s="51" t="str">
        <f>IFERROR(VLOOKUP(W615,abbreviation[[description_german]:[abbreviation_budo]],3,FALSE),"")</f>
        <v/>
      </c>
      <c r="Y615" s="33"/>
      <c r="AA615" s="49" t="str">
        <f t="shared" si="82"/>
        <v/>
      </c>
      <c r="AD615" s="48" t="str">
        <f>IFERROR(VLOOKUP(AC615,abbreviation[[description_german]:[abbreviation_budo]],3,FALSE),"")</f>
        <v/>
      </c>
      <c r="AG615" s="54" t="str">
        <f>IFERROR(VLOOKUP(AF615,abbreviation[[description_german]:[abbreviation_budo]],3,FALSE),"")</f>
        <v/>
      </c>
      <c r="AJ615" s="49" t="str">
        <f t="shared" si="83"/>
        <v>_</v>
      </c>
      <c r="AM615" s="48" t="str">
        <f>IFERROR(VLOOKUP(AL615,abbreviation[[description_german]:[abbreviation_budo]],3,FALSE),"")</f>
        <v/>
      </c>
      <c r="AP615" s="54" t="str">
        <f>IFERROR(VLOOKUP(AO615,abbreviation[[description_german]:[abbreviation_budo]],3,FALSE),"")</f>
        <v/>
      </c>
      <c r="AS615" s="49" t="str">
        <f t="shared" si="84"/>
        <v>_</v>
      </c>
      <c r="AV615" s="53" t="str">
        <f>IFERROR(VLOOKUP(AU615,abbreviation[[description_german]:[abbreviation_budo]],3,FALSE),"")</f>
        <v/>
      </c>
      <c r="AY615" s="51" t="str">
        <f>IFERROR(VLOOKUP(AX615,abbreviation[[description_german]:[abbreviation_budo]],3,FALSE),"")</f>
        <v/>
      </c>
      <c r="BB615" s="51" t="str">
        <f>IFERROR(VLOOKUP(BA615,abbreviation[[description_german]:[abbreviation_budo]],3,FALSE),"")</f>
        <v/>
      </c>
      <c r="BE615" s="51" t="str">
        <f>IFERROR(VLOOKUP(BD615,abbreviation[[description_german]:[abbreviation_budo]],3,FALSE),"")</f>
        <v/>
      </c>
      <c r="BG615" s="38"/>
      <c r="BH615" s="49" t="str">
        <f t="shared" si="85"/>
        <v>_</v>
      </c>
      <c r="BK615" s="53" t="str">
        <f>IFERROR(VLOOKUP(BJ615,abbreviation[[description_german]:[abbreviation_budo]],3,FALSE),"")</f>
        <v/>
      </c>
      <c r="BN615" s="51" t="str">
        <f>IFERROR(VLOOKUP(BM615,abbreviation[[description_german]:[abbreviation_budo]],3,FALSE),"")</f>
        <v/>
      </c>
      <c r="BO615" s="31"/>
      <c r="BQ615" s="51" t="str">
        <f>IFERROR(VLOOKUP(BP615,abbreviation[[description_german]:[abbreviation_budo]],3,FALSE),"")</f>
        <v/>
      </c>
      <c r="BR615" s="57" t="str">
        <f t="shared" si="86"/>
        <v>_</v>
      </c>
      <c r="BU615" s="53" t="str">
        <f>IFERROR(VLOOKUP(BT615,abbreviation[[description_german]:[abbreviation_budo]],3,FALSE),"")</f>
        <v/>
      </c>
      <c r="BV615" s="60" t="str">
        <f t="shared" si="87"/>
        <v>_</v>
      </c>
      <c r="BY615" s="48" t="str">
        <f>IFERROR(VLOOKUP(BX615,category[[category_name_german]:[abbreviation_category_budo]],3,FALSE),"")</f>
        <v/>
      </c>
      <c r="CB615" s="48" t="str">
        <f>IFERROR(VLOOKUP(CA615,category[[category_name_german]:[abbreviation_category_budo]],3,FALSE),"")</f>
        <v/>
      </c>
      <c r="CE615" s="48" t="str">
        <f>IFERROR(VLOOKUP(CD615,category[[category_name_german]:[abbreviation_category_budo]],3,FALSE),"")</f>
        <v/>
      </c>
      <c r="CH615" s="48" t="str">
        <f>IFERROR(VLOOKUP(CG615,category[[category_name_german]:[abbreviation_category_budo]],3,FALSE),"")</f>
        <v/>
      </c>
      <c r="CK615" s="48" t="str">
        <f>IFERROR(VLOOKUP(CJ615,category[[category_name_german]:[abbreviation_category_budo]],3,FALSE),"")</f>
        <v/>
      </c>
      <c r="CM615" s="49" t="str">
        <f t="shared" si="88"/>
        <v/>
      </c>
      <c r="CO615" s="63" t="str">
        <f t="shared" si="89"/>
        <v/>
      </c>
    </row>
    <row r="616" spans="4:93" x14ac:dyDescent="0.25">
      <c r="D616" s="48" t="str">
        <f>IFERROR(VLOOKUP(C616,category[[category_name_german]:[abbreviation_category_budo]],3,FALSE),"")</f>
        <v/>
      </c>
      <c r="G616" s="48" t="str">
        <f>IFERROR(VLOOKUP(F616,category[[category_name_german]:[abbreviation_category_budo]],3,FALSE),"")</f>
        <v/>
      </c>
      <c r="J616" s="48" t="str">
        <f>IFERROR(VLOOKUP(I616,category[[category_name_german]:[abbreviation_category_budo]],3,FALSE),"")</f>
        <v/>
      </c>
      <c r="M616" s="48" t="str">
        <f>IFERROR(VLOOKUP(L616,category[[category_name_german]:[abbreviation_category_budo]],3,FALSE),"")</f>
        <v/>
      </c>
      <c r="P616" s="48" t="str">
        <f>IFERROR(VLOOKUP(O616,category[[category_name_german]:[abbreviation_category_budo]],3,FALSE),"")</f>
        <v/>
      </c>
      <c r="R616" s="49" t="str">
        <f t="shared" si="81"/>
        <v/>
      </c>
      <c r="U616" s="48" t="str">
        <f>IFERROR(VLOOKUP(T616,abbreviation[[description_german]:[abbreviation_budo]],3,FALSE),"")</f>
        <v/>
      </c>
      <c r="X616" s="51" t="str">
        <f>IFERROR(VLOOKUP(W616,abbreviation[[description_german]:[abbreviation_budo]],3,FALSE),"")</f>
        <v/>
      </c>
      <c r="Y616" s="33"/>
      <c r="AA616" s="49" t="str">
        <f t="shared" si="82"/>
        <v/>
      </c>
      <c r="AD616" s="48" t="str">
        <f>IFERROR(VLOOKUP(AC616,abbreviation[[description_german]:[abbreviation_budo]],3,FALSE),"")</f>
        <v/>
      </c>
      <c r="AG616" s="54" t="str">
        <f>IFERROR(VLOOKUP(AF616,abbreviation[[description_german]:[abbreviation_budo]],3,FALSE),"")</f>
        <v/>
      </c>
      <c r="AJ616" s="49" t="str">
        <f t="shared" si="83"/>
        <v>_</v>
      </c>
      <c r="AM616" s="48" t="str">
        <f>IFERROR(VLOOKUP(AL616,abbreviation[[description_german]:[abbreviation_budo]],3,FALSE),"")</f>
        <v/>
      </c>
      <c r="AP616" s="54" t="str">
        <f>IFERROR(VLOOKUP(AO616,abbreviation[[description_german]:[abbreviation_budo]],3,FALSE),"")</f>
        <v/>
      </c>
      <c r="AS616" s="49" t="str">
        <f t="shared" si="84"/>
        <v>_</v>
      </c>
      <c r="AV616" s="53" t="str">
        <f>IFERROR(VLOOKUP(AU616,abbreviation[[description_german]:[abbreviation_budo]],3,FALSE),"")</f>
        <v/>
      </c>
      <c r="AY616" s="51" t="str">
        <f>IFERROR(VLOOKUP(AX616,abbreviation[[description_german]:[abbreviation_budo]],3,FALSE),"")</f>
        <v/>
      </c>
      <c r="BB616" s="51" t="str">
        <f>IFERROR(VLOOKUP(BA616,abbreviation[[description_german]:[abbreviation_budo]],3,FALSE),"")</f>
        <v/>
      </c>
      <c r="BE616" s="51" t="str">
        <f>IFERROR(VLOOKUP(BD616,abbreviation[[description_german]:[abbreviation_budo]],3,FALSE),"")</f>
        <v/>
      </c>
      <c r="BG616" s="38"/>
      <c r="BH616" s="49" t="str">
        <f t="shared" si="85"/>
        <v>_</v>
      </c>
      <c r="BK616" s="53" t="str">
        <f>IFERROR(VLOOKUP(BJ616,abbreviation[[description_german]:[abbreviation_budo]],3,FALSE),"")</f>
        <v/>
      </c>
      <c r="BN616" s="51" t="str">
        <f>IFERROR(VLOOKUP(BM616,abbreviation[[description_german]:[abbreviation_budo]],3,FALSE),"")</f>
        <v/>
      </c>
      <c r="BO616" s="31"/>
      <c r="BQ616" s="51" t="str">
        <f>IFERROR(VLOOKUP(BP616,abbreviation[[description_german]:[abbreviation_budo]],3,FALSE),"")</f>
        <v/>
      </c>
      <c r="BR616" s="57" t="str">
        <f t="shared" si="86"/>
        <v>_</v>
      </c>
      <c r="BU616" s="53" t="str">
        <f>IFERROR(VLOOKUP(BT616,abbreviation[[description_german]:[abbreviation_budo]],3,FALSE),"")</f>
        <v/>
      </c>
      <c r="BV616" s="60" t="str">
        <f t="shared" si="87"/>
        <v>_</v>
      </c>
      <c r="BY616" s="48" t="str">
        <f>IFERROR(VLOOKUP(BX616,category[[category_name_german]:[abbreviation_category_budo]],3,FALSE),"")</f>
        <v/>
      </c>
      <c r="CB616" s="48" t="str">
        <f>IFERROR(VLOOKUP(CA616,category[[category_name_german]:[abbreviation_category_budo]],3,FALSE),"")</f>
        <v/>
      </c>
      <c r="CE616" s="48" t="str">
        <f>IFERROR(VLOOKUP(CD616,category[[category_name_german]:[abbreviation_category_budo]],3,FALSE),"")</f>
        <v/>
      </c>
      <c r="CH616" s="48" t="str">
        <f>IFERROR(VLOOKUP(CG616,category[[category_name_german]:[abbreviation_category_budo]],3,FALSE),"")</f>
        <v/>
      </c>
      <c r="CK616" s="48" t="str">
        <f>IFERROR(VLOOKUP(CJ616,category[[category_name_german]:[abbreviation_category_budo]],3,FALSE),"")</f>
        <v/>
      </c>
      <c r="CM616" s="49" t="str">
        <f t="shared" si="88"/>
        <v/>
      </c>
      <c r="CO616" s="63" t="str">
        <f t="shared" si="89"/>
        <v/>
      </c>
    </row>
    <row r="617" spans="4:93" x14ac:dyDescent="0.25">
      <c r="D617" s="48" t="str">
        <f>IFERROR(VLOOKUP(C617,category[[category_name_german]:[abbreviation_category_budo]],3,FALSE),"")</f>
        <v/>
      </c>
      <c r="G617" s="48" t="str">
        <f>IFERROR(VLOOKUP(F617,category[[category_name_german]:[abbreviation_category_budo]],3,FALSE),"")</f>
        <v/>
      </c>
      <c r="J617" s="48" t="str">
        <f>IFERROR(VLOOKUP(I617,category[[category_name_german]:[abbreviation_category_budo]],3,FALSE),"")</f>
        <v/>
      </c>
      <c r="M617" s="48" t="str">
        <f>IFERROR(VLOOKUP(L617,category[[category_name_german]:[abbreviation_category_budo]],3,FALSE),"")</f>
        <v/>
      </c>
      <c r="P617" s="48" t="str">
        <f>IFERROR(VLOOKUP(O617,category[[category_name_german]:[abbreviation_category_budo]],3,FALSE),"")</f>
        <v/>
      </c>
      <c r="R617" s="49" t="str">
        <f t="shared" si="81"/>
        <v/>
      </c>
      <c r="U617" s="48" t="str">
        <f>IFERROR(VLOOKUP(T617,abbreviation[[description_german]:[abbreviation_budo]],3,FALSE),"")</f>
        <v/>
      </c>
      <c r="X617" s="51" t="str">
        <f>IFERROR(VLOOKUP(W617,abbreviation[[description_german]:[abbreviation_budo]],3,FALSE),"")</f>
        <v/>
      </c>
      <c r="Y617" s="33"/>
      <c r="AA617" s="49" t="str">
        <f t="shared" si="82"/>
        <v/>
      </c>
      <c r="AD617" s="48" t="str">
        <f>IFERROR(VLOOKUP(AC617,abbreviation[[description_german]:[abbreviation_budo]],3,FALSE),"")</f>
        <v/>
      </c>
      <c r="AG617" s="54" t="str">
        <f>IFERROR(VLOOKUP(AF617,abbreviation[[description_german]:[abbreviation_budo]],3,FALSE),"")</f>
        <v/>
      </c>
      <c r="AJ617" s="49" t="str">
        <f t="shared" si="83"/>
        <v>_</v>
      </c>
      <c r="AM617" s="48" t="str">
        <f>IFERROR(VLOOKUP(AL617,abbreviation[[description_german]:[abbreviation_budo]],3,FALSE),"")</f>
        <v/>
      </c>
      <c r="AP617" s="54" t="str">
        <f>IFERROR(VLOOKUP(AO617,abbreviation[[description_german]:[abbreviation_budo]],3,FALSE),"")</f>
        <v/>
      </c>
      <c r="AS617" s="49" t="str">
        <f t="shared" si="84"/>
        <v>_</v>
      </c>
      <c r="AV617" s="53" t="str">
        <f>IFERROR(VLOOKUP(AU617,abbreviation[[description_german]:[abbreviation_budo]],3,FALSE),"")</f>
        <v/>
      </c>
      <c r="AY617" s="51" t="str">
        <f>IFERROR(VLOOKUP(AX617,abbreviation[[description_german]:[abbreviation_budo]],3,FALSE),"")</f>
        <v/>
      </c>
      <c r="BB617" s="51" t="str">
        <f>IFERROR(VLOOKUP(BA617,abbreviation[[description_german]:[abbreviation_budo]],3,FALSE),"")</f>
        <v/>
      </c>
      <c r="BE617" s="51" t="str">
        <f>IFERROR(VLOOKUP(BD617,abbreviation[[description_german]:[abbreviation_budo]],3,FALSE),"")</f>
        <v/>
      </c>
      <c r="BG617" s="38"/>
      <c r="BH617" s="49" t="str">
        <f t="shared" si="85"/>
        <v>_</v>
      </c>
      <c r="BK617" s="53" t="str">
        <f>IFERROR(VLOOKUP(BJ617,abbreviation[[description_german]:[abbreviation_budo]],3,FALSE),"")</f>
        <v/>
      </c>
      <c r="BN617" s="51" t="str">
        <f>IFERROR(VLOOKUP(BM617,abbreviation[[description_german]:[abbreviation_budo]],3,FALSE),"")</f>
        <v/>
      </c>
      <c r="BO617" s="31"/>
      <c r="BQ617" s="51" t="str">
        <f>IFERROR(VLOOKUP(BP617,abbreviation[[description_german]:[abbreviation_budo]],3,FALSE),"")</f>
        <v/>
      </c>
      <c r="BR617" s="57" t="str">
        <f t="shared" si="86"/>
        <v>_</v>
      </c>
      <c r="BU617" s="53" t="str">
        <f>IFERROR(VLOOKUP(BT617,abbreviation[[description_german]:[abbreviation_budo]],3,FALSE),"")</f>
        <v/>
      </c>
      <c r="BV617" s="60" t="str">
        <f t="shared" si="87"/>
        <v>_</v>
      </c>
      <c r="BY617" s="48" t="str">
        <f>IFERROR(VLOOKUP(BX617,category[[category_name_german]:[abbreviation_category_budo]],3,FALSE),"")</f>
        <v/>
      </c>
      <c r="CB617" s="48" t="str">
        <f>IFERROR(VLOOKUP(CA617,category[[category_name_german]:[abbreviation_category_budo]],3,FALSE),"")</f>
        <v/>
      </c>
      <c r="CE617" s="48" t="str">
        <f>IFERROR(VLOOKUP(CD617,category[[category_name_german]:[abbreviation_category_budo]],3,FALSE),"")</f>
        <v/>
      </c>
      <c r="CH617" s="48" t="str">
        <f>IFERROR(VLOOKUP(CG617,category[[category_name_german]:[abbreviation_category_budo]],3,FALSE),"")</f>
        <v/>
      </c>
      <c r="CK617" s="48" t="str">
        <f>IFERROR(VLOOKUP(CJ617,category[[category_name_german]:[abbreviation_category_budo]],3,FALSE),"")</f>
        <v/>
      </c>
      <c r="CM617" s="49" t="str">
        <f t="shared" si="88"/>
        <v/>
      </c>
      <c r="CO617" s="63" t="str">
        <f t="shared" si="89"/>
        <v/>
      </c>
    </row>
    <row r="618" spans="4:93" x14ac:dyDescent="0.25">
      <c r="D618" s="48" t="str">
        <f>IFERROR(VLOOKUP(C618,category[[category_name_german]:[abbreviation_category_budo]],3,FALSE),"")</f>
        <v/>
      </c>
      <c r="G618" s="48" t="str">
        <f>IFERROR(VLOOKUP(F618,category[[category_name_german]:[abbreviation_category_budo]],3,FALSE),"")</f>
        <v/>
      </c>
      <c r="J618" s="48" t="str">
        <f>IFERROR(VLOOKUP(I618,category[[category_name_german]:[abbreviation_category_budo]],3,FALSE),"")</f>
        <v/>
      </c>
      <c r="M618" s="48" t="str">
        <f>IFERROR(VLOOKUP(L618,category[[category_name_german]:[abbreviation_category_budo]],3,FALSE),"")</f>
        <v/>
      </c>
      <c r="P618" s="48" t="str">
        <f>IFERROR(VLOOKUP(O618,category[[category_name_german]:[abbreviation_category_budo]],3,FALSE),"")</f>
        <v/>
      </c>
      <c r="R618" s="49" t="str">
        <f t="shared" si="81"/>
        <v/>
      </c>
      <c r="U618" s="48" t="str">
        <f>IFERROR(VLOOKUP(T618,abbreviation[[description_german]:[abbreviation_budo]],3,FALSE),"")</f>
        <v/>
      </c>
      <c r="X618" s="51" t="str">
        <f>IFERROR(VLOOKUP(W618,abbreviation[[description_german]:[abbreviation_budo]],3,FALSE),"")</f>
        <v/>
      </c>
      <c r="Y618" s="33"/>
      <c r="AA618" s="49" t="str">
        <f t="shared" si="82"/>
        <v/>
      </c>
      <c r="AD618" s="48" t="str">
        <f>IFERROR(VLOOKUP(AC618,abbreviation[[description_german]:[abbreviation_budo]],3,FALSE),"")</f>
        <v/>
      </c>
      <c r="AG618" s="54" t="str">
        <f>IFERROR(VLOOKUP(AF618,abbreviation[[description_german]:[abbreviation_budo]],3,FALSE),"")</f>
        <v/>
      </c>
      <c r="AJ618" s="49" t="str">
        <f t="shared" si="83"/>
        <v>_</v>
      </c>
      <c r="AM618" s="48" t="str">
        <f>IFERROR(VLOOKUP(AL618,abbreviation[[description_german]:[abbreviation_budo]],3,FALSE),"")</f>
        <v/>
      </c>
      <c r="AP618" s="54" t="str">
        <f>IFERROR(VLOOKUP(AO618,abbreviation[[description_german]:[abbreviation_budo]],3,FALSE),"")</f>
        <v/>
      </c>
      <c r="AS618" s="49" t="str">
        <f t="shared" si="84"/>
        <v>_</v>
      </c>
      <c r="AV618" s="53" t="str">
        <f>IFERROR(VLOOKUP(AU618,abbreviation[[description_german]:[abbreviation_budo]],3,FALSE),"")</f>
        <v/>
      </c>
      <c r="AY618" s="51" t="str">
        <f>IFERROR(VLOOKUP(AX618,abbreviation[[description_german]:[abbreviation_budo]],3,FALSE),"")</f>
        <v/>
      </c>
      <c r="BB618" s="51" t="str">
        <f>IFERROR(VLOOKUP(BA618,abbreviation[[description_german]:[abbreviation_budo]],3,FALSE),"")</f>
        <v/>
      </c>
      <c r="BE618" s="51" t="str">
        <f>IFERROR(VLOOKUP(BD618,abbreviation[[description_german]:[abbreviation_budo]],3,FALSE),"")</f>
        <v/>
      </c>
      <c r="BG618" s="38"/>
      <c r="BH618" s="49" t="str">
        <f t="shared" si="85"/>
        <v>_</v>
      </c>
      <c r="BK618" s="53" t="str">
        <f>IFERROR(VLOOKUP(BJ618,abbreviation[[description_german]:[abbreviation_budo]],3,FALSE),"")</f>
        <v/>
      </c>
      <c r="BN618" s="51" t="str">
        <f>IFERROR(VLOOKUP(BM618,abbreviation[[description_german]:[abbreviation_budo]],3,FALSE),"")</f>
        <v/>
      </c>
      <c r="BO618" s="31"/>
      <c r="BQ618" s="51" t="str">
        <f>IFERROR(VLOOKUP(BP618,abbreviation[[description_german]:[abbreviation_budo]],3,FALSE),"")</f>
        <v/>
      </c>
      <c r="BR618" s="57" t="str">
        <f t="shared" si="86"/>
        <v>_</v>
      </c>
      <c r="BU618" s="53" t="str">
        <f>IFERROR(VLOOKUP(BT618,abbreviation[[description_german]:[abbreviation_budo]],3,FALSE),"")</f>
        <v/>
      </c>
      <c r="BV618" s="60" t="str">
        <f t="shared" si="87"/>
        <v>_</v>
      </c>
      <c r="BY618" s="48" t="str">
        <f>IFERROR(VLOOKUP(BX618,category[[category_name_german]:[abbreviation_category_budo]],3,FALSE),"")</f>
        <v/>
      </c>
      <c r="CB618" s="48" t="str">
        <f>IFERROR(VLOOKUP(CA618,category[[category_name_german]:[abbreviation_category_budo]],3,FALSE),"")</f>
        <v/>
      </c>
      <c r="CE618" s="48" t="str">
        <f>IFERROR(VLOOKUP(CD618,category[[category_name_german]:[abbreviation_category_budo]],3,FALSE),"")</f>
        <v/>
      </c>
      <c r="CH618" s="48" t="str">
        <f>IFERROR(VLOOKUP(CG618,category[[category_name_german]:[abbreviation_category_budo]],3,FALSE),"")</f>
        <v/>
      </c>
      <c r="CK618" s="48" t="str">
        <f>IFERROR(VLOOKUP(CJ618,category[[category_name_german]:[abbreviation_category_budo]],3,FALSE),"")</f>
        <v/>
      </c>
      <c r="CM618" s="49" t="str">
        <f t="shared" si="88"/>
        <v/>
      </c>
      <c r="CO618" s="63" t="str">
        <f t="shared" si="89"/>
        <v/>
      </c>
    </row>
    <row r="619" spans="4:93" x14ac:dyDescent="0.25">
      <c r="D619" s="48" t="str">
        <f>IFERROR(VLOOKUP(C619,category[[category_name_german]:[abbreviation_category_budo]],3,FALSE),"")</f>
        <v/>
      </c>
      <c r="G619" s="48" t="str">
        <f>IFERROR(VLOOKUP(F619,category[[category_name_german]:[abbreviation_category_budo]],3,FALSE),"")</f>
        <v/>
      </c>
      <c r="J619" s="48" t="str">
        <f>IFERROR(VLOOKUP(I619,category[[category_name_german]:[abbreviation_category_budo]],3,FALSE),"")</f>
        <v/>
      </c>
      <c r="M619" s="48" t="str">
        <f>IFERROR(VLOOKUP(L619,category[[category_name_german]:[abbreviation_category_budo]],3,FALSE),"")</f>
        <v/>
      </c>
      <c r="P619" s="48" t="str">
        <f>IFERROR(VLOOKUP(O619,category[[category_name_german]:[abbreviation_category_budo]],3,FALSE),"")</f>
        <v/>
      </c>
      <c r="R619" s="49" t="str">
        <f t="shared" si="81"/>
        <v/>
      </c>
      <c r="U619" s="48" t="str">
        <f>IFERROR(VLOOKUP(T619,abbreviation[[description_german]:[abbreviation_budo]],3,FALSE),"")</f>
        <v/>
      </c>
      <c r="X619" s="51" t="str">
        <f>IFERROR(VLOOKUP(W619,abbreviation[[description_german]:[abbreviation_budo]],3,FALSE),"")</f>
        <v/>
      </c>
      <c r="Y619" s="33"/>
      <c r="AA619" s="49" t="str">
        <f t="shared" si="82"/>
        <v/>
      </c>
      <c r="AD619" s="48" t="str">
        <f>IFERROR(VLOOKUP(AC619,abbreviation[[description_german]:[abbreviation_budo]],3,FALSE),"")</f>
        <v/>
      </c>
      <c r="AG619" s="54" t="str">
        <f>IFERROR(VLOOKUP(AF619,abbreviation[[description_german]:[abbreviation_budo]],3,FALSE),"")</f>
        <v/>
      </c>
      <c r="AJ619" s="49" t="str">
        <f t="shared" si="83"/>
        <v>_</v>
      </c>
      <c r="AM619" s="48" t="str">
        <f>IFERROR(VLOOKUP(AL619,abbreviation[[description_german]:[abbreviation_budo]],3,FALSE),"")</f>
        <v/>
      </c>
      <c r="AP619" s="54" t="str">
        <f>IFERROR(VLOOKUP(AO619,abbreviation[[description_german]:[abbreviation_budo]],3,FALSE),"")</f>
        <v/>
      </c>
      <c r="AS619" s="49" t="str">
        <f t="shared" si="84"/>
        <v>_</v>
      </c>
      <c r="AV619" s="53" t="str">
        <f>IFERROR(VLOOKUP(AU619,abbreviation[[description_german]:[abbreviation_budo]],3,FALSE),"")</f>
        <v/>
      </c>
      <c r="AY619" s="51" t="str">
        <f>IFERROR(VLOOKUP(AX619,abbreviation[[description_german]:[abbreviation_budo]],3,FALSE),"")</f>
        <v/>
      </c>
      <c r="BB619" s="51" t="str">
        <f>IFERROR(VLOOKUP(BA619,abbreviation[[description_german]:[abbreviation_budo]],3,FALSE),"")</f>
        <v/>
      </c>
      <c r="BE619" s="51" t="str">
        <f>IFERROR(VLOOKUP(BD619,abbreviation[[description_german]:[abbreviation_budo]],3,FALSE),"")</f>
        <v/>
      </c>
      <c r="BG619" s="38"/>
      <c r="BH619" s="49" t="str">
        <f t="shared" si="85"/>
        <v>_</v>
      </c>
      <c r="BK619" s="53" t="str">
        <f>IFERROR(VLOOKUP(BJ619,abbreviation[[description_german]:[abbreviation_budo]],3,FALSE),"")</f>
        <v/>
      </c>
      <c r="BN619" s="51" t="str">
        <f>IFERROR(VLOOKUP(BM619,abbreviation[[description_german]:[abbreviation_budo]],3,FALSE),"")</f>
        <v/>
      </c>
      <c r="BO619" s="31"/>
      <c r="BQ619" s="51" t="str">
        <f>IFERROR(VLOOKUP(BP619,abbreviation[[description_german]:[abbreviation_budo]],3,FALSE),"")</f>
        <v/>
      </c>
      <c r="BR619" s="57" t="str">
        <f t="shared" si="86"/>
        <v>_</v>
      </c>
      <c r="BU619" s="53" t="str">
        <f>IFERROR(VLOOKUP(BT619,abbreviation[[description_german]:[abbreviation_budo]],3,FALSE),"")</f>
        <v/>
      </c>
      <c r="BV619" s="60" t="str">
        <f t="shared" si="87"/>
        <v>_</v>
      </c>
      <c r="BY619" s="48" t="str">
        <f>IFERROR(VLOOKUP(BX619,category[[category_name_german]:[abbreviation_category_budo]],3,FALSE),"")</f>
        <v/>
      </c>
      <c r="CB619" s="48" t="str">
        <f>IFERROR(VLOOKUP(CA619,category[[category_name_german]:[abbreviation_category_budo]],3,FALSE),"")</f>
        <v/>
      </c>
      <c r="CE619" s="48" t="str">
        <f>IFERROR(VLOOKUP(CD619,category[[category_name_german]:[abbreviation_category_budo]],3,FALSE),"")</f>
        <v/>
      </c>
      <c r="CH619" s="48" t="str">
        <f>IFERROR(VLOOKUP(CG619,category[[category_name_german]:[abbreviation_category_budo]],3,FALSE),"")</f>
        <v/>
      </c>
      <c r="CK619" s="48" t="str">
        <f>IFERROR(VLOOKUP(CJ619,category[[category_name_german]:[abbreviation_category_budo]],3,FALSE),"")</f>
        <v/>
      </c>
      <c r="CM619" s="49" t="str">
        <f t="shared" si="88"/>
        <v/>
      </c>
      <c r="CO619" s="63" t="str">
        <f t="shared" si="89"/>
        <v/>
      </c>
    </row>
    <row r="620" spans="4:93" x14ac:dyDescent="0.25">
      <c r="D620" s="48" t="str">
        <f>IFERROR(VLOOKUP(C620,category[[category_name_german]:[abbreviation_category_budo]],3,FALSE),"")</f>
        <v/>
      </c>
      <c r="G620" s="48" t="str">
        <f>IFERROR(VLOOKUP(F620,category[[category_name_german]:[abbreviation_category_budo]],3,FALSE),"")</f>
        <v/>
      </c>
      <c r="J620" s="48" t="str">
        <f>IFERROR(VLOOKUP(I620,category[[category_name_german]:[abbreviation_category_budo]],3,FALSE),"")</f>
        <v/>
      </c>
      <c r="M620" s="48" t="str">
        <f>IFERROR(VLOOKUP(L620,category[[category_name_german]:[abbreviation_category_budo]],3,FALSE),"")</f>
        <v/>
      </c>
      <c r="P620" s="48" t="str">
        <f>IFERROR(VLOOKUP(O620,category[[category_name_german]:[abbreviation_category_budo]],3,FALSE),"")</f>
        <v/>
      </c>
      <c r="R620" s="49" t="str">
        <f t="shared" si="81"/>
        <v/>
      </c>
      <c r="U620" s="48" t="str">
        <f>IFERROR(VLOOKUP(T620,abbreviation[[description_german]:[abbreviation_budo]],3,FALSE),"")</f>
        <v/>
      </c>
      <c r="X620" s="51" t="str">
        <f>IFERROR(VLOOKUP(W620,abbreviation[[description_german]:[abbreviation_budo]],3,FALSE),"")</f>
        <v/>
      </c>
      <c r="Y620" s="33"/>
      <c r="AA620" s="49" t="str">
        <f t="shared" si="82"/>
        <v/>
      </c>
      <c r="AD620" s="48" t="str">
        <f>IFERROR(VLOOKUP(AC620,abbreviation[[description_german]:[abbreviation_budo]],3,FALSE),"")</f>
        <v/>
      </c>
      <c r="AG620" s="54" t="str">
        <f>IFERROR(VLOOKUP(AF620,abbreviation[[description_german]:[abbreviation_budo]],3,FALSE),"")</f>
        <v/>
      </c>
      <c r="AJ620" s="49" t="str">
        <f t="shared" si="83"/>
        <v>_</v>
      </c>
      <c r="AM620" s="48" t="str">
        <f>IFERROR(VLOOKUP(AL620,abbreviation[[description_german]:[abbreviation_budo]],3,FALSE),"")</f>
        <v/>
      </c>
      <c r="AP620" s="54" t="str">
        <f>IFERROR(VLOOKUP(AO620,abbreviation[[description_german]:[abbreviation_budo]],3,FALSE),"")</f>
        <v/>
      </c>
      <c r="AS620" s="49" t="str">
        <f t="shared" si="84"/>
        <v>_</v>
      </c>
      <c r="AV620" s="53" t="str">
        <f>IFERROR(VLOOKUP(AU620,abbreviation[[description_german]:[abbreviation_budo]],3,FALSE),"")</f>
        <v/>
      </c>
      <c r="AY620" s="51" t="str">
        <f>IFERROR(VLOOKUP(AX620,abbreviation[[description_german]:[abbreviation_budo]],3,FALSE),"")</f>
        <v/>
      </c>
      <c r="BB620" s="51" t="str">
        <f>IFERROR(VLOOKUP(BA620,abbreviation[[description_german]:[abbreviation_budo]],3,FALSE),"")</f>
        <v/>
      </c>
      <c r="BE620" s="51" t="str">
        <f>IFERROR(VLOOKUP(BD620,abbreviation[[description_german]:[abbreviation_budo]],3,FALSE),"")</f>
        <v/>
      </c>
      <c r="BG620" s="38"/>
      <c r="BH620" s="49" t="str">
        <f t="shared" si="85"/>
        <v>_</v>
      </c>
      <c r="BK620" s="53" t="str">
        <f>IFERROR(VLOOKUP(BJ620,abbreviation[[description_german]:[abbreviation_budo]],3,FALSE),"")</f>
        <v/>
      </c>
      <c r="BN620" s="51" t="str">
        <f>IFERROR(VLOOKUP(BM620,abbreviation[[description_german]:[abbreviation_budo]],3,FALSE),"")</f>
        <v/>
      </c>
      <c r="BO620" s="31"/>
      <c r="BQ620" s="51" t="str">
        <f>IFERROR(VLOOKUP(BP620,abbreviation[[description_german]:[abbreviation_budo]],3,FALSE),"")</f>
        <v/>
      </c>
      <c r="BR620" s="57" t="str">
        <f t="shared" si="86"/>
        <v>_</v>
      </c>
      <c r="BU620" s="53" t="str">
        <f>IFERROR(VLOOKUP(BT620,abbreviation[[description_german]:[abbreviation_budo]],3,FALSE),"")</f>
        <v/>
      </c>
      <c r="BV620" s="60" t="str">
        <f t="shared" si="87"/>
        <v>_</v>
      </c>
      <c r="BY620" s="48" t="str">
        <f>IFERROR(VLOOKUP(BX620,category[[category_name_german]:[abbreviation_category_budo]],3,FALSE),"")</f>
        <v/>
      </c>
      <c r="CB620" s="48" t="str">
        <f>IFERROR(VLOOKUP(CA620,category[[category_name_german]:[abbreviation_category_budo]],3,FALSE),"")</f>
        <v/>
      </c>
      <c r="CE620" s="48" t="str">
        <f>IFERROR(VLOOKUP(CD620,category[[category_name_german]:[abbreviation_category_budo]],3,FALSE),"")</f>
        <v/>
      </c>
      <c r="CH620" s="48" t="str">
        <f>IFERROR(VLOOKUP(CG620,category[[category_name_german]:[abbreviation_category_budo]],3,FALSE),"")</f>
        <v/>
      </c>
      <c r="CK620" s="48" t="str">
        <f>IFERROR(VLOOKUP(CJ620,category[[category_name_german]:[abbreviation_category_budo]],3,FALSE),"")</f>
        <v/>
      </c>
      <c r="CM620" s="49" t="str">
        <f t="shared" si="88"/>
        <v/>
      </c>
      <c r="CO620" s="63" t="str">
        <f t="shared" si="89"/>
        <v/>
      </c>
    </row>
    <row r="621" spans="4:93" x14ac:dyDescent="0.25">
      <c r="D621" s="48" t="str">
        <f>IFERROR(VLOOKUP(C621,category[[category_name_german]:[abbreviation_category_budo]],3,FALSE),"")</f>
        <v/>
      </c>
      <c r="G621" s="48" t="str">
        <f>IFERROR(VLOOKUP(F621,category[[category_name_german]:[abbreviation_category_budo]],3,FALSE),"")</f>
        <v/>
      </c>
      <c r="J621" s="48" t="str">
        <f>IFERROR(VLOOKUP(I621,category[[category_name_german]:[abbreviation_category_budo]],3,FALSE),"")</f>
        <v/>
      </c>
      <c r="M621" s="48" t="str">
        <f>IFERROR(VLOOKUP(L621,category[[category_name_german]:[abbreviation_category_budo]],3,FALSE),"")</f>
        <v/>
      </c>
      <c r="P621" s="48" t="str">
        <f>IFERROR(VLOOKUP(O621,category[[category_name_german]:[abbreviation_category_budo]],3,FALSE),"")</f>
        <v/>
      </c>
      <c r="R621" s="49" t="str">
        <f t="shared" si="81"/>
        <v/>
      </c>
      <c r="U621" s="48" t="str">
        <f>IFERROR(VLOOKUP(T621,abbreviation[[description_german]:[abbreviation_budo]],3,FALSE),"")</f>
        <v/>
      </c>
      <c r="X621" s="51" t="str">
        <f>IFERROR(VLOOKUP(W621,abbreviation[[description_german]:[abbreviation_budo]],3,FALSE),"")</f>
        <v/>
      </c>
      <c r="Y621" s="33"/>
      <c r="AA621" s="49" t="str">
        <f t="shared" si="82"/>
        <v/>
      </c>
      <c r="AD621" s="48" t="str">
        <f>IFERROR(VLOOKUP(AC621,abbreviation[[description_german]:[abbreviation_budo]],3,FALSE),"")</f>
        <v/>
      </c>
      <c r="AG621" s="54" t="str">
        <f>IFERROR(VLOOKUP(AF621,abbreviation[[description_german]:[abbreviation_budo]],3,FALSE),"")</f>
        <v/>
      </c>
      <c r="AJ621" s="49" t="str">
        <f t="shared" si="83"/>
        <v>_</v>
      </c>
      <c r="AM621" s="48" t="str">
        <f>IFERROR(VLOOKUP(AL621,abbreviation[[description_german]:[abbreviation_budo]],3,FALSE),"")</f>
        <v/>
      </c>
      <c r="AP621" s="54" t="str">
        <f>IFERROR(VLOOKUP(AO621,abbreviation[[description_german]:[abbreviation_budo]],3,FALSE),"")</f>
        <v/>
      </c>
      <c r="AS621" s="49" t="str">
        <f t="shared" si="84"/>
        <v>_</v>
      </c>
      <c r="AV621" s="53" t="str">
        <f>IFERROR(VLOOKUP(AU621,abbreviation[[description_german]:[abbreviation_budo]],3,FALSE),"")</f>
        <v/>
      </c>
      <c r="AY621" s="51" t="str">
        <f>IFERROR(VLOOKUP(AX621,abbreviation[[description_german]:[abbreviation_budo]],3,FALSE),"")</f>
        <v/>
      </c>
      <c r="BB621" s="51" t="str">
        <f>IFERROR(VLOOKUP(BA621,abbreviation[[description_german]:[abbreviation_budo]],3,FALSE),"")</f>
        <v/>
      </c>
      <c r="BE621" s="51" t="str">
        <f>IFERROR(VLOOKUP(BD621,abbreviation[[description_german]:[abbreviation_budo]],3,FALSE),"")</f>
        <v/>
      </c>
      <c r="BG621" s="38"/>
      <c r="BH621" s="49" t="str">
        <f t="shared" si="85"/>
        <v>_</v>
      </c>
      <c r="BK621" s="53" t="str">
        <f>IFERROR(VLOOKUP(BJ621,abbreviation[[description_german]:[abbreviation_budo]],3,FALSE),"")</f>
        <v/>
      </c>
      <c r="BN621" s="51" t="str">
        <f>IFERROR(VLOOKUP(BM621,abbreviation[[description_german]:[abbreviation_budo]],3,FALSE),"")</f>
        <v/>
      </c>
      <c r="BO621" s="31"/>
      <c r="BQ621" s="51" t="str">
        <f>IFERROR(VLOOKUP(BP621,abbreviation[[description_german]:[abbreviation_budo]],3,FALSE),"")</f>
        <v/>
      </c>
      <c r="BR621" s="57" t="str">
        <f t="shared" si="86"/>
        <v>_</v>
      </c>
      <c r="BU621" s="53" t="str">
        <f>IFERROR(VLOOKUP(BT621,abbreviation[[description_german]:[abbreviation_budo]],3,FALSE),"")</f>
        <v/>
      </c>
      <c r="BV621" s="60" t="str">
        <f t="shared" si="87"/>
        <v>_</v>
      </c>
      <c r="BY621" s="48" t="str">
        <f>IFERROR(VLOOKUP(BX621,category[[category_name_german]:[abbreviation_category_budo]],3,FALSE),"")</f>
        <v/>
      </c>
      <c r="CB621" s="48" t="str">
        <f>IFERROR(VLOOKUP(CA621,category[[category_name_german]:[abbreviation_category_budo]],3,FALSE),"")</f>
        <v/>
      </c>
      <c r="CE621" s="48" t="str">
        <f>IFERROR(VLOOKUP(CD621,category[[category_name_german]:[abbreviation_category_budo]],3,FALSE),"")</f>
        <v/>
      </c>
      <c r="CH621" s="48" t="str">
        <f>IFERROR(VLOOKUP(CG621,category[[category_name_german]:[abbreviation_category_budo]],3,FALSE),"")</f>
        <v/>
      </c>
      <c r="CK621" s="48" t="str">
        <f>IFERROR(VLOOKUP(CJ621,category[[category_name_german]:[abbreviation_category_budo]],3,FALSE),"")</f>
        <v/>
      </c>
      <c r="CM621" s="49" t="str">
        <f t="shared" si="88"/>
        <v/>
      </c>
      <c r="CO621" s="63" t="str">
        <f t="shared" si="89"/>
        <v/>
      </c>
    </row>
    <row r="622" spans="4:93" x14ac:dyDescent="0.25">
      <c r="D622" s="48" t="str">
        <f>IFERROR(VLOOKUP(C622,category[[category_name_german]:[abbreviation_category_budo]],3,FALSE),"")</f>
        <v/>
      </c>
      <c r="G622" s="48" t="str">
        <f>IFERROR(VLOOKUP(F622,category[[category_name_german]:[abbreviation_category_budo]],3,FALSE),"")</f>
        <v/>
      </c>
      <c r="J622" s="48" t="str">
        <f>IFERROR(VLOOKUP(I622,category[[category_name_german]:[abbreviation_category_budo]],3,FALSE),"")</f>
        <v/>
      </c>
      <c r="M622" s="48" t="str">
        <f>IFERROR(VLOOKUP(L622,category[[category_name_german]:[abbreviation_category_budo]],3,FALSE),"")</f>
        <v/>
      </c>
      <c r="P622" s="48" t="str">
        <f>IFERROR(VLOOKUP(O622,category[[category_name_german]:[abbreviation_category_budo]],3,FALSE),"")</f>
        <v/>
      </c>
      <c r="R622" s="49" t="str">
        <f t="shared" si="81"/>
        <v/>
      </c>
      <c r="U622" s="48" t="str">
        <f>IFERROR(VLOOKUP(T622,abbreviation[[description_german]:[abbreviation_budo]],3,FALSE),"")</f>
        <v/>
      </c>
      <c r="X622" s="51" t="str">
        <f>IFERROR(VLOOKUP(W622,abbreviation[[description_german]:[abbreviation_budo]],3,FALSE),"")</f>
        <v/>
      </c>
      <c r="Y622" s="33"/>
      <c r="AA622" s="49" t="str">
        <f t="shared" si="82"/>
        <v/>
      </c>
      <c r="AD622" s="48" t="str">
        <f>IFERROR(VLOOKUP(AC622,abbreviation[[description_german]:[abbreviation_budo]],3,FALSE),"")</f>
        <v/>
      </c>
      <c r="AG622" s="54" t="str">
        <f>IFERROR(VLOOKUP(AF622,abbreviation[[description_german]:[abbreviation_budo]],3,FALSE),"")</f>
        <v/>
      </c>
      <c r="AJ622" s="49" t="str">
        <f t="shared" si="83"/>
        <v>_</v>
      </c>
      <c r="AM622" s="48" t="str">
        <f>IFERROR(VLOOKUP(AL622,abbreviation[[description_german]:[abbreviation_budo]],3,FALSE),"")</f>
        <v/>
      </c>
      <c r="AP622" s="54" t="str">
        <f>IFERROR(VLOOKUP(AO622,abbreviation[[description_german]:[abbreviation_budo]],3,FALSE),"")</f>
        <v/>
      </c>
      <c r="AS622" s="49" t="str">
        <f t="shared" si="84"/>
        <v>_</v>
      </c>
      <c r="AV622" s="53" t="str">
        <f>IFERROR(VLOOKUP(AU622,abbreviation[[description_german]:[abbreviation_budo]],3,FALSE),"")</f>
        <v/>
      </c>
      <c r="AY622" s="51" t="str">
        <f>IFERROR(VLOOKUP(AX622,abbreviation[[description_german]:[abbreviation_budo]],3,FALSE),"")</f>
        <v/>
      </c>
      <c r="BB622" s="51" t="str">
        <f>IFERROR(VLOOKUP(BA622,abbreviation[[description_german]:[abbreviation_budo]],3,FALSE),"")</f>
        <v/>
      </c>
      <c r="BE622" s="51" t="str">
        <f>IFERROR(VLOOKUP(BD622,abbreviation[[description_german]:[abbreviation_budo]],3,FALSE),"")</f>
        <v/>
      </c>
      <c r="BG622" s="38"/>
      <c r="BH622" s="49" t="str">
        <f t="shared" si="85"/>
        <v>_</v>
      </c>
      <c r="BK622" s="53" t="str">
        <f>IFERROR(VLOOKUP(BJ622,abbreviation[[description_german]:[abbreviation_budo]],3,FALSE),"")</f>
        <v/>
      </c>
      <c r="BN622" s="51" t="str">
        <f>IFERROR(VLOOKUP(BM622,abbreviation[[description_german]:[abbreviation_budo]],3,FALSE),"")</f>
        <v/>
      </c>
      <c r="BO622" s="31"/>
      <c r="BQ622" s="51" t="str">
        <f>IFERROR(VLOOKUP(BP622,abbreviation[[description_german]:[abbreviation_budo]],3,FALSE),"")</f>
        <v/>
      </c>
      <c r="BR622" s="57" t="str">
        <f t="shared" si="86"/>
        <v>_</v>
      </c>
      <c r="BU622" s="53" t="str">
        <f>IFERROR(VLOOKUP(BT622,abbreviation[[description_german]:[abbreviation_budo]],3,FALSE),"")</f>
        <v/>
      </c>
      <c r="BV622" s="60" t="str">
        <f t="shared" si="87"/>
        <v>_</v>
      </c>
      <c r="BY622" s="48" t="str">
        <f>IFERROR(VLOOKUP(BX622,category[[category_name_german]:[abbreviation_category_budo]],3,FALSE),"")</f>
        <v/>
      </c>
      <c r="CB622" s="48" t="str">
        <f>IFERROR(VLOOKUP(CA622,category[[category_name_german]:[abbreviation_category_budo]],3,FALSE),"")</f>
        <v/>
      </c>
      <c r="CE622" s="48" t="str">
        <f>IFERROR(VLOOKUP(CD622,category[[category_name_german]:[abbreviation_category_budo]],3,FALSE),"")</f>
        <v/>
      </c>
      <c r="CH622" s="48" t="str">
        <f>IFERROR(VLOOKUP(CG622,category[[category_name_german]:[abbreviation_category_budo]],3,FALSE),"")</f>
        <v/>
      </c>
      <c r="CK622" s="48" t="str">
        <f>IFERROR(VLOOKUP(CJ622,category[[category_name_german]:[abbreviation_category_budo]],3,FALSE),"")</f>
        <v/>
      </c>
      <c r="CM622" s="49" t="str">
        <f t="shared" si="88"/>
        <v/>
      </c>
      <c r="CO622" s="63" t="str">
        <f t="shared" si="89"/>
        <v/>
      </c>
    </row>
    <row r="623" spans="4:93" x14ac:dyDescent="0.25">
      <c r="D623" s="48" t="str">
        <f>IFERROR(VLOOKUP(C623,category[[category_name_german]:[abbreviation_category_budo]],3,FALSE),"")</f>
        <v/>
      </c>
      <c r="G623" s="48" t="str">
        <f>IFERROR(VLOOKUP(F623,category[[category_name_german]:[abbreviation_category_budo]],3,FALSE),"")</f>
        <v/>
      </c>
      <c r="J623" s="48" t="str">
        <f>IFERROR(VLOOKUP(I623,category[[category_name_german]:[abbreviation_category_budo]],3,FALSE),"")</f>
        <v/>
      </c>
      <c r="M623" s="48" t="str">
        <f>IFERROR(VLOOKUP(L623,category[[category_name_german]:[abbreviation_category_budo]],3,FALSE),"")</f>
        <v/>
      </c>
      <c r="P623" s="48" t="str">
        <f>IFERROR(VLOOKUP(O623,category[[category_name_german]:[abbreviation_category_budo]],3,FALSE),"")</f>
        <v/>
      </c>
      <c r="R623" s="49" t="str">
        <f t="shared" si="81"/>
        <v/>
      </c>
      <c r="U623" s="48" t="str">
        <f>IFERROR(VLOOKUP(T623,abbreviation[[description_german]:[abbreviation_budo]],3,FALSE),"")</f>
        <v/>
      </c>
      <c r="X623" s="51" t="str">
        <f>IFERROR(VLOOKUP(W623,abbreviation[[description_german]:[abbreviation_budo]],3,FALSE),"")</f>
        <v/>
      </c>
      <c r="Y623" s="33"/>
      <c r="AA623" s="49" t="str">
        <f t="shared" si="82"/>
        <v/>
      </c>
      <c r="AD623" s="48" t="str">
        <f>IFERROR(VLOOKUP(AC623,abbreviation[[description_german]:[abbreviation_budo]],3,FALSE),"")</f>
        <v/>
      </c>
      <c r="AG623" s="54" t="str">
        <f>IFERROR(VLOOKUP(AF623,abbreviation[[description_german]:[abbreviation_budo]],3,FALSE),"")</f>
        <v/>
      </c>
      <c r="AJ623" s="49" t="str">
        <f t="shared" si="83"/>
        <v>_</v>
      </c>
      <c r="AM623" s="48" t="str">
        <f>IFERROR(VLOOKUP(AL623,abbreviation[[description_german]:[abbreviation_budo]],3,FALSE),"")</f>
        <v/>
      </c>
      <c r="AP623" s="54" t="str">
        <f>IFERROR(VLOOKUP(AO623,abbreviation[[description_german]:[abbreviation_budo]],3,FALSE),"")</f>
        <v/>
      </c>
      <c r="AS623" s="49" t="str">
        <f t="shared" si="84"/>
        <v>_</v>
      </c>
      <c r="AV623" s="53" t="str">
        <f>IFERROR(VLOOKUP(AU623,abbreviation[[description_german]:[abbreviation_budo]],3,FALSE),"")</f>
        <v/>
      </c>
      <c r="AY623" s="51" t="str">
        <f>IFERROR(VLOOKUP(AX623,abbreviation[[description_german]:[abbreviation_budo]],3,FALSE),"")</f>
        <v/>
      </c>
      <c r="BB623" s="51" t="str">
        <f>IFERROR(VLOOKUP(BA623,abbreviation[[description_german]:[abbreviation_budo]],3,FALSE),"")</f>
        <v/>
      </c>
      <c r="BE623" s="51" t="str">
        <f>IFERROR(VLOOKUP(BD623,abbreviation[[description_german]:[abbreviation_budo]],3,FALSE),"")</f>
        <v/>
      </c>
      <c r="BG623" s="38"/>
      <c r="BH623" s="49" t="str">
        <f t="shared" si="85"/>
        <v>_</v>
      </c>
      <c r="BK623" s="53" t="str">
        <f>IFERROR(VLOOKUP(BJ623,abbreviation[[description_german]:[abbreviation_budo]],3,FALSE),"")</f>
        <v/>
      </c>
      <c r="BN623" s="51" t="str">
        <f>IFERROR(VLOOKUP(BM623,abbreviation[[description_german]:[abbreviation_budo]],3,FALSE),"")</f>
        <v/>
      </c>
      <c r="BO623" s="31"/>
      <c r="BQ623" s="51" t="str">
        <f>IFERROR(VLOOKUP(BP623,abbreviation[[description_german]:[abbreviation_budo]],3,FALSE),"")</f>
        <v/>
      </c>
      <c r="BR623" s="57" t="str">
        <f t="shared" si="86"/>
        <v>_</v>
      </c>
      <c r="BU623" s="53" t="str">
        <f>IFERROR(VLOOKUP(BT623,abbreviation[[description_german]:[abbreviation_budo]],3,FALSE),"")</f>
        <v/>
      </c>
      <c r="BV623" s="60" t="str">
        <f t="shared" si="87"/>
        <v>_</v>
      </c>
      <c r="BY623" s="48" t="str">
        <f>IFERROR(VLOOKUP(BX623,category[[category_name_german]:[abbreviation_category_budo]],3,FALSE),"")</f>
        <v/>
      </c>
      <c r="CB623" s="48" t="str">
        <f>IFERROR(VLOOKUP(CA623,category[[category_name_german]:[abbreviation_category_budo]],3,FALSE),"")</f>
        <v/>
      </c>
      <c r="CE623" s="48" t="str">
        <f>IFERROR(VLOOKUP(CD623,category[[category_name_german]:[abbreviation_category_budo]],3,FALSE),"")</f>
        <v/>
      </c>
      <c r="CH623" s="48" t="str">
        <f>IFERROR(VLOOKUP(CG623,category[[category_name_german]:[abbreviation_category_budo]],3,FALSE),"")</f>
        <v/>
      </c>
      <c r="CK623" s="48" t="str">
        <f>IFERROR(VLOOKUP(CJ623,category[[category_name_german]:[abbreviation_category_budo]],3,FALSE),"")</f>
        <v/>
      </c>
      <c r="CM623" s="49" t="str">
        <f t="shared" si="88"/>
        <v/>
      </c>
      <c r="CO623" s="63" t="str">
        <f t="shared" si="89"/>
        <v/>
      </c>
    </row>
    <row r="624" spans="4:93" x14ac:dyDescent="0.25">
      <c r="D624" s="48" t="str">
        <f>IFERROR(VLOOKUP(C624,category[[category_name_german]:[abbreviation_category_budo]],3,FALSE),"")</f>
        <v/>
      </c>
      <c r="G624" s="48" t="str">
        <f>IFERROR(VLOOKUP(F624,category[[category_name_german]:[abbreviation_category_budo]],3,FALSE),"")</f>
        <v/>
      </c>
      <c r="J624" s="48" t="str">
        <f>IFERROR(VLOOKUP(I624,category[[category_name_german]:[abbreviation_category_budo]],3,FALSE),"")</f>
        <v/>
      </c>
      <c r="M624" s="48" t="str">
        <f>IFERROR(VLOOKUP(L624,category[[category_name_german]:[abbreviation_category_budo]],3,FALSE),"")</f>
        <v/>
      </c>
      <c r="P624" s="48" t="str">
        <f>IFERROR(VLOOKUP(O624,category[[category_name_german]:[abbreviation_category_budo]],3,FALSE),"")</f>
        <v/>
      </c>
      <c r="R624" s="49" t="str">
        <f t="shared" si="81"/>
        <v/>
      </c>
      <c r="U624" s="48" t="str">
        <f>IFERROR(VLOOKUP(T624,abbreviation[[description_german]:[abbreviation_budo]],3,FALSE),"")</f>
        <v/>
      </c>
      <c r="X624" s="51" t="str">
        <f>IFERROR(VLOOKUP(W624,abbreviation[[description_german]:[abbreviation_budo]],3,FALSE),"")</f>
        <v/>
      </c>
      <c r="Y624" s="33"/>
      <c r="AA624" s="49" t="str">
        <f t="shared" si="82"/>
        <v/>
      </c>
      <c r="AD624" s="48" t="str">
        <f>IFERROR(VLOOKUP(AC624,abbreviation[[description_german]:[abbreviation_budo]],3,FALSE),"")</f>
        <v/>
      </c>
      <c r="AG624" s="54" t="str">
        <f>IFERROR(VLOOKUP(AF624,abbreviation[[description_german]:[abbreviation_budo]],3,FALSE),"")</f>
        <v/>
      </c>
      <c r="AJ624" s="49" t="str">
        <f t="shared" si="83"/>
        <v>_</v>
      </c>
      <c r="AM624" s="48" t="str">
        <f>IFERROR(VLOOKUP(AL624,abbreviation[[description_german]:[abbreviation_budo]],3,FALSE),"")</f>
        <v/>
      </c>
      <c r="AP624" s="54" t="str">
        <f>IFERROR(VLOOKUP(AO624,abbreviation[[description_german]:[abbreviation_budo]],3,FALSE),"")</f>
        <v/>
      </c>
      <c r="AS624" s="49" t="str">
        <f t="shared" si="84"/>
        <v>_</v>
      </c>
      <c r="AV624" s="53" t="str">
        <f>IFERROR(VLOOKUP(AU624,abbreviation[[description_german]:[abbreviation_budo]],3,FALSE),"")</f>
        <v/>
      </c>
      <c r="AY624" s="51" t="str">
        <f>IFERROR(VLOOKUP(AX624,abbreviation[[description_german]:[abbreviation_budo]],3,FALSE),"")</f>
        <v/>
      </c>
      <c r="BB624" s="51" t="str">
        <f>IFERROR(VLOOKUP(BA624,abbreviation[[description_german]:[abbreviation_budo]],3,FALSE),"")</f>
        <v/>
      </c>
      <c r="BE624" s="51" t="str">
        <f>IFERROR(VLOOKUP(BD624,abbreviation[[description_german]:[abbreviation_budo]],3,FALSE),"")</f>
        <v/>
      </c>
      <c r="BG624" s="38"/>
      <c r="BH624" s="49" t="str">
        <f t="shared" si="85"/>
        <v>_</v>
      </c>
      <c r="BK624" s="53" t="str">
        <f>IFERROR(VLOOKUP(BJ624,abbreviation[[description_german]:[abbreviation_budo]],3,FALSE),"")</f>
        <v/>
      </c>
      <c r="BN624" s="51" t="str">
        <f>IFERROR(VLOOKUP(BM624,abbreviation[[description_german]:[abbreviation_budo]],3,FALSE),"")</f>
        <v/>
      </c>
      <c r="BO624" s="31"/>
      <c r="BQ624" s="51" t="str">
        <f>IFERROR(VLOOKUP(BP624,abbreviation[[description_german]:[abbreviation_budo]],3,FALSE),"")</f>
        <v/>
      </c>
      <c r="BR624" s="57" t="str">
        <f t="shared" si="86"/>
        <v>_</v>
      </c>
      <c r="BU624" s="53" t="str">
        <f>IFERROR(VLOOKUP(BT624,abbreviation[[description_german]:[abbreviation_budo]],3,FALSE),"")</f>
        <v/>
      </c>
      <c r="BV624" s="60" t="str">
        <f t="shared" si="87"/>
        <v>_</v>
      </c>
      <c r="BY624" s="48" t="str">
        <f>IFERROR(VLOOKUP(BX624,category[[category_name_german]:[abbreviation_category_budo]],3,FALSE),"")</f>
        <v/>
      </c>
      <c r="CB624" s="48" t="str">
        <f>IFERROR(VLOOKUP(CA624,category[[category_name_german]:[abbreviation_category_budo]],3,FALSE),"")</f>
        <v/>
      </c>
      <c r="CE624" s="48" t="str">
        <f>IFERROR(VLOOKUP(CD624,category[[category_name_german]:[abbreviation_category_budo]],3,FALSE),"")</f>
        <v/>
      </c>
      <c r="CH624" s="48" t="str">
        <f>IFERROR(VLOOKUP(CG624,category[[category_name_german]:[abbreviation_category_budo]],3,FALSE),"")</f>
        <v/>
      </c>
      <c r="CK624" s="48" t="str">
        <f>IFERROR(VLOOKUP(CJ624,category[[category_name_german]:[abbreviation_category_budo]],3,FALSE),"")</f>
        <v/>
      </c>
      <c r="CM624" s="49" t="str">
        <f t="shared" si="88"/>
        <v/>
      </c>
      <c r="CO624" s="63" t="str">
        <f t="shared" si="89"/>
        <v/>
      </c>
    </row>
    <row r="625" spans="4:93" x14ac:dyDescent="0.25">
      <c r="D625" s="48" t="str">
        <f>IFERROR(VLOOKUP(C625,category[[category_name_german]:[abbreviation_category_budo]],3,FALSE),"")</f>
        <v/>
      </c>
      <c r="G625" s="48" t="str">
        <f>IFERROR(VLOOKUP(F625,category[[category_name_german]:[abbreviation_category_budo]],3,FALSE),"")</f>
        <v/>
      </c>
      <c r="J625" s="48" t="str">
        <f>IFERROR(VLOOKUP(I625,category[[category_name_german]:[abbreviation_category_budo]],3,FALSE),"")</f>
        <v/>
      </c>
      <c r="M625" s="48" t="str">
        <f>IFERROR(VLOOKUP(L625,category[[category_name_german]:[abbreviation_category_budo]],3,FALSE),"")</f>
        <v/>
      </c>
      <c r="P625" s="48" t="str">
        <f>IFERROR(VLOOKUP(O625,category[[category_name_german]:[abbreviation_category_budo]],3,FALSE),"")</f>
        <v/>
      </c>
      <c r="R625" s="49" t="str">
        <f t="shared" si="81"/>
        <v/>
      </c>
      <c r="U625" s="48" t="str">
        <f>IFERROR(VLOOKUP(T625,abbreviation[[description_german]:[abbreviation_budo]],3,FALSE),"")</f>
        <v/>
      </c>
      <c r="X625" s="51" t="str">
        <f>IFERROR(VLOOKUP(W625,abbreviation[[description_german]:[abbreviation_budo]],3,FALSE),"")</f>
        <v/>
      </c>
      <c r="Y625" s="33"/>
      <c r="AA625" s="49" t="str">
        <f t="shared" si="82"/>
        <v/>
      </c>
      <c r="AD625" s="48" t="str">
        <f>IFERROR(VLOOKUP(AC625,abbreviation[[description_german]:[abbreviation_budo]],3,FALSE),"")</f>
        <v/>
      </c>
      <c r="AG625" s="54" t="str">
        <f>IFERROR(VLOOKUP(AF625,abbreviation[[description_german]:[abbreviation_budo]],3,FALSE),"")</f>
        <v/>
      </c>
      <c r="AJ625" s="49" t="str">
        <f t="shared" si="83"/>
        <v>_</v>
      </c>
      <c r="AM625" s="48" t="str">
        <f>IFERROR(VLOOKUP(AL625,abbreviation[[description_german]:[abbreviation_budo]],3,FALSE),"")</f>
        <v/>
      </c>
      <c r="AP625" s="54" t="str">
        <f>IFERROR(VLOOKUP(AO625,abbreviation[[description_german]:[abbreviation_budo]],3,FALSE),"")</f>
        <v/>
      </c>
      <c r="AS625" s="49" t="str">
        <f t="shared" si="84"/>
        <v>_</v>
      </c>
      <c r="AV625" s="53" t="str">
        <f>IFERROR(VLOOKUP(AU625,abbreviation[[description_german]:[abbreviation_budo]],3,FALSE),"")</f>
        <v/>
      </c>
      <c r="AY625" s="51" t="str">
        <f>IFERROR(VLOOKUP(AX625,abbreviation[[description_german]:[abbreviation_budo]],3,FALSE),"")</f>
        <v/>
      </c>
      <c r="BB625" s="51" t="str">
        <f>IFERROR(VLOOKUP(BA625,abbreviation[[description_german]:[abbreviation_budo]],3,FALSE),"")</f>
        <v/>
      </c>
      <c r="BE625" s="51" t="str">
        <f>IFERROR(VLOOKUP(BD625,abbreviation[[description_german]:[abbreviation_budo]],3,FALSE),"")</f>
        <v/>
      </c>
      <c r="BG625" s="38"/>
      <c r="BH625" s="49" t="str">
        <f t="shared" si="85"/>
        <v>_</v>
      </c>
      <c r="BK625" s="53" t="str">
        <f>IFERROR(VLOOKUP(BJ625,abbreviation[[description_german]:[abbreviation_budo]],3,FALSE),"")</f>
        <v/>
      </c>
      <c r="BN625" s="51" t="str">
        <f>IFERROR(VLOOKUP(BM625,abbreviation[[description_german]:[abbreviation_budo]],3,FALSE),"")</f>
        <v/>
      </c>
      <c r="BO625" s="31"/>
      <c r="BQ625" s="51" t="str">
        <f>IFERROR(VLOOKUP(BP625,abbreviation[[description_german]:[abbreviation_budo]],3,FALSE),"")</f>
        <v/>
      </c>
      <c r="BR625" s="57" t="str">
        <f t="shared" si="86"/>
        <v>_</v>
      </c>
      <c r="BU625" s="53" t="str">
        <f>IFERROR(VLOOKUP(BT625,abbreviation[[description_german]:[abbreviation_budo]],3,FALSE),"")</f>
        <v/>
      </c>
      <c r="BV625" s="60" t="str">
        <f t="shared" si="87"/>
        <v>_</v>
      </c>
      <c r="BY625" s="48" t="str">
        <f>IFERROR(VLOOKUP(BX625,category[[category_name_german]:[abbreviation_category_budo]],3,FALSE),"")</f>
        <v/>
      </c>
      <c r="CB625" s="48" t="str">
        <f>IFERROR(VLOOKUP(CA625,category[[category_name_german]:[abbreviation_category_budo]],3,FALSE),"")</f>
        <v/>
      </c>
      <c r="CE625" s="48" t="str">
        <f>IFERROR(VLOOKUP(CD625,category[[category_name_german]:[abbreviation_category_budo]],3,FALSE),"")</f>
        <v/>
      </c>
      <c r="CH625" s="48" t="str">
        <f>IFERROR(VLOOKUP(CG625,category[[category_name_german]:[abbreviation_category_budo]],3,FALSE),"")</f>
        <v/>
      </c>
      <c r="CK625" s="48" t="str">
        <f>IFERROR(VLOOKUP(CJ625,category[[category_name_german]:[abbreviation_category_budo]],3,FALSE),"")</f>
        <v/>
      </c>
      <c r="CM625" s="49" t="str">
        <f t="shared" si="88"/>
        <v/>
      </c>
      <c r="CO625" s="63" t="str">
        <f t="shared" si="89"/>
        <v/>
      </c>
    </row>
    <row r="626" spans="4:93" x14ac:dyDescent="0.25">
      <c r="D626" s="48" t="str">
        <f>IFERROR(VLOOKUP(C626,category[[category_name_german]:[abbreviation_category_budo]],3,FALSE),"")</f>
        <v/>
      </c>
      <c r="G626" s="48" t="str">
        <f>IFERROR(VLOOKUP(F626,category[[category_name_german]:[abbreviation_category_budo]],3,FALSE),"")</f>
        <v/>
      </c>
      <c r="J626" s="48" t="str">
        <f>IFERROR(VLOOKUP(I626,category[[category_name_german]:[abbreviation_category_budo]],3,FALSE),"")</f>
        <v/>
      </c>
      <c r="M626" s="48" t="str">
        <f>IFERROR(VLOOKUP(L626,category[[category_name_german]:[abbreviation_category_budo]],3,FALSE),"")</f>
        <v/>
      </c>
      <c r="P626" s="48" t="str">
        <f>IFERROR(VLOOKUP(O626,category[[category_name_german]:[abbreviation_category_budo]],3,FALSE),"")</f>
        <v/>
      </c>
      <c r="R626" s="49" t="str">
        <f t="shared" si="81"/>
        <v/>
      </c>
      <c r="U626" s="48" t="str">
        <f>IFERROR(VLOOKUP(T626,abbreviation[[description_german]:[abbreviation_budo]],3,FALSE),"")</f>
        <v/>
      </c>
      <c r="X626" s="51" t="str">
        <f>IFERROR(VLOOKUP(W626,abbreviation[[description_german]:[abbreviation_budo]],3,FALSE),"")</f>
        <v/>
      </c>
      <c r="Y626" s="33"/>
      <c r="AA626" s="49" t="str">
        <f t="shared" si="82"/>
        <v/>
      </c>
      <c r="AD626" s="48" t="str">
        <f>IFERROR(VLOOKUP(AC626,abbreviation[[description_german]:[abbreviation_budo]],3,FALSE),"")</f>
        <v/>
      </c>
      <c r="AG626" s="54" t="str">
        <f>IFERROR(VLOOKUP(AF626,abbreviation[[description_german]:[abbreviation_budo]],3,FALSE),"")</f>
        <v/>
      </c>
      <c r="AJ626" s="49" t="str">
        <f t="shared" si="83"/>
        <v>_</v>
      </c>
      <c r="AM626" s="48" t="str">
        <f>IFERROR(VLOOKUP(AL626,abbreviation[[description_german]:[abbreviation_budo]],3,FALSE),"")</f>
        <v/>
      </c>
      <c r="AP626" s="54" t="str">
        <f>IFERROR(VLOOKUP(AO626,abbreviation[[description_german]:[abbreviation_budo]],3,FALSE),"")</f>
        <v/>
      </c>
      <c r="AS626" s="49" t="str">
        <f t="shared" si="84"/>
        <v>_</v>
      </c>
      <c r="AV626" s="53" t="str">
        <f>IFERROR(VLOOKUP(AU626,abbreviation[[description_german]:[abbreviation_budo]],3,FALSE),"")</f>
        <v/>
      </c>
      <c r="AY626" s="51" t="str">
        <f>IFERROR(VLOOKUP(AX626,abbreviation[[description_german]:[abbreviation_budo]],3,FALSE),"")</f>
        <v/>
      </c>
      <c r="BB626" s="51" t="str">
        <f>IFERROR(VLOOKUP(BA626,abbreviation[[description_german]:[abbreviation_budo]],3,FALSE),"")</f>
        <v/>
      </c>
      <c r="BE626" s="51" t="str">
        <f>IFERROR(VLOOKUP(BD626,abbreviation[[description_german]:[abbreviation_budo]],3,FALSE),"")</f>
        <v/>
      </c>
      <c r="BG626" s="38"/>
      <c r="BH626" s="49" t="str">
        <f t="shared" si="85"/>
        <v>_</v>
      </c>
      <c r="BK626" s="53" t="str">
        <f>IFERROR(VLOOKUP(BJ626,abbreviation[[description_german]:[abbreviation_budo]],3,FALSE),"")</f>
        <v/>
      </c>
      <c r="BN626" s="51" t="str">
        <f>IFERROR(VLOOKUP(BM626,abbreviation[[description_german]:[abbreviation_budo]],3,FALSE),"")</f>
        <v/>
      </c>
      <c r="BO626" s="31"/>
      <c r="BQ626" s="51" t="str">
        <f>IFERROR(VLOOKUP(BP626,abbreviation[[description_german]:[abbreviation_budo]],3,FALSE),"")</f>
        <v/>
      </c>
      <c r="BR626" s="57" t="str">
        <f t="shared" si="86"/>
        <v>_</v>
      </c>
      <c r="BU626" s="53" t="str">
        <f>IFERROR(VLOOKUP(BT626,abbreviation[[description_german]:[abbreviation_budo]],3,FALSE),"")</f>
        <v/>
      </c>
      <c r="BV626" s="60" t="str">
        <f t="shared" si="87"/>
        <v>_</v>
      </c>
      <c r="BY626" s="48" t="str">
        <f>IFERROR(VLOOKUP(BX626,category[[category_name_german]:[abbreviation_category_budo]],3,FALSE),"")</f>
        <v/>
      </c>
      <c r="CB626" s="48" t="str">
        <f>IFERROR(VLOOKUP(CA626,category[[category_name_german]:[abbreviation_category_budo]],3,FALSE),"")</f>
        <v/>
      </c>
      <c r="CE626" s="48" t="str">
        <f>IFERROR(VLOOKUP(CD626,category[[category_name_german]:[abbreviation_category_budo]],3,FALSE),"")</f>
        <v/>
      </c>
      <c r="CH626" s="48" t="str">
        <f>IFERROR(VLOOKUP(CG626,category[[category_name_german]:[abbreviation_category_budo]],3,FALSE),"")</f>
        <v/>
      </c>
      <c r="CK626" s="48" t="str">
        <f>IFERROR(VLOOKUP(CJ626,category[[category_name_german]:[abbreviation_category_budo]],3,FALSE),"")</f>
        <v/>
      </c>
      <c r="CM626" s="49" t="str">
        <f t="shared" si="88"/>
        <v/>
      </c>
      <c r="CO626" s="63" t="str">
        <f t="shared" si="89"/>
        <v/>
      </c>
    </row>
    <row r="627" spans="4:93" x14ac:dyDescent="0.25">
      <c r="D627" s="48" t="str">
        <f>IFERROR(VLOOKUP(C627,category[[category_name_german]:[abbreviation_category_budo]],3,FALSE),"")</f>
        <v/>
      </c>
      <c r="G627" s="48" t="str">
        <f>IFERROR(VLOOKUP(F627,category[[category_name_german]:[abbreviation_category_budo]],3,FALSE),"")</f>
        <v/>
      </c>
      <c r="J627" s="48" t="str">
        <f>IFERROR(VLOOKUP(I627,category[[category_name_german]:[abbreviation_category_budo]],3,FALSE),"")</f>
        <v/>
      </c>
      <c r="M627" s="48" t="str">
        <f>IFERROR(VLOOKUP(L627,category[[category_name_german]:[abbreviation_category_budo]],3,FALSE),"")</f>
        <v/>
      </c>
      <c r="P627" s="48" t="str">
        <f>IFERROR(VLOOKUP(O627,category[[category_name_german]:[abbreviation_category_budo]],3,FALSE),"")</f>
        <v/>
      </c>
      <c r="R627" s="49" t="str">
        <f t="shared" si="81"/>
        <v/>
      </c>
      <c r="U627" s="48" t="str">
        <f>IFERROR(VLOOKUP(T627,abbreviation[[description_german]:[abbreviation_budo]],3,FALSE),"")</f>
        <v/>
      </c>
      <c r="X627" s="51" t="str">
        <f>IFERROR(VLOOKUP(W627,abbreviation[[description_german]:[abbreviation_budo]],3,FALSE),"")</f>
        <v/>
      </c>
      <c r="Y627" s="33"/>
      <c r="AA627" s="49" t="str">
        <f t="shared" si="82"/>
        <v/>
      </c>
      <c r="AD627" s="48" t="str">
        <f>IFERROR(VLOOKUP(AC627,abbreviation[[description_german]:[abbreviation_budo]],3,FALSE),"")</f>
        <v/>
      </c>
      <c r="AG627" s="54" t="str">
        <f>IFERROR(VLOOKUP(AF627,abbreviation[[description_german]:[abbreviation_budo]],3,FALSE),"")</f>
        <v/>
      </c>
      <c r="AJ627" s="49" t="str">
        <f t="shared" si="83"/>
        <v>_</v>
      </c>
      <c r="AM627" s="48" t="str">
        <f>IFERROR(VLOOKUP(AL627,abbreviation[[description_german]:[abbreviation_budo]],3,FALSE),"")</f>
        <v/>
      </c>
      <c r="AP627" s="54" t="str">
        <f>IFERROR(VLOOKUP(AO627,abbreviation[[description_german]:[abbreviation_budo]],3,FALSE),"")</f>
        <v/>
      </c>
      <c r="AS627" s="49" t="str">
        <f t="shared" si="84"/>
        <v>_</v>
      </c>
      <c r="AV627" s="53" t="str">
        <f>IFERROR(VLOOKUP(AU627,abbreviation[[description_german]:[abbreviation_budo]],3,FALSE),"")</f>
        <v/>
      </c>
      <c r="AY627" s="51" t="str">
        <f>IFERROR(VLOOKUP(AX627,abbreviation[[description_german]:[abbreviation_budo]],3,FALSE),"")</f>
        <v/>
      </c>
      <c r="BB627" s="51" t="str">
        <f>IFERROR(VLOOKUP(BA627,abbreviation[[description_german]:[abbreviation_budo]],3,FALSE),"")</f>
        <v/>
      </c>
      <c r="BE627" s="51" t="str">
        <f>IFERROR(VLOOKUP(BD627,abbreviation[[description_german]:[abbreviation_budo]],3,FALSE),"")</f>
        <v/>
      </c>
      <c r="BG627" s="38"/>
      <c r="BH627" s="49" t="str">
        <f t="shared" si="85"/>
        <v>_</v>
      </c>
      <c r="BK627" s="53" t="str">
        <f>IFERROR(VLOOKUP(BJ627,abbreviation[[description_german]:[abbreviation_budo]],3,FALSE),"")</f>
        <v/>
      </c>
      <c r="BN627" s="51" t="str">
        <f>IFERROR(VLOOKUP(BM627,abbreviation[[description_german]:[abbreviation_budo]],3,FALSE),"")</f>
        <v/>
      </c>
      <c r="BO627" s="31"/>
      <c r="BQ627" s="51" t="str">
        <f>IFERROR(VLOOKUP(BP627,abbreviation[[description_german]:[abbreviation_budo]],3,FALSE),"")</f>
        <v/>
      </c>
      <c r="BR627" s="57" t="str">
        <f t="shared" si="86"/>
        <v>_</v>
      </c>
      <c r="BU627" s="53" t="str">
        <f>IFERROR(VLOOKUP(BT627,abbreviation[[description_german]:[abbreviation_budo]],3,FALSE),"")</f>
        <v/>
      </c>
      <c r="BV627" s="60" t="str">
        <f t="shared" si="87"/>
        <v>_</v>
      </c>
      <c r="BY627" s="48" t="str">
        <f>IFERROR(VLOOKUP(BX627,category[[category_name_german]:[abbreviation_category_budo]],3,FALSE),"")</f>
        <v/>
      </c>
      <c r="CB627" s="48" t="str">
        <f>IFERROR(VLOOKUP(CA627,category[[category_name_german]:[abbreviation_category_budo]],3,FALSE),"")</f>
        <v/>
      </c>
      <c r="CE627" s="48" t="str">
        <f>IFERROR(VLOOKUP(CD627,category[[category_name_german]:[abbreviation_category_budo]],3,FALSE),"")</f>
        <v/>
      </c>
      <c r="CH627" s="48" t="str">
        <f>IFERROR(VLOOKUP(CG627,category[[category_name_german]:[abbreviation_category_budo]],3,FALSE),"")</f>
        <v/>
      </c>
      <c r="CK627" s="48" t="str">
        <f>IFERROR(VLOOKUP(CJ627,category[[category_name_german]:[abbreviation_category_budo]],3,FALSE),"")</f>
        <v/>
      </c>
      <c r="CM627" s="49" t="str">
        <f t="shared" si="88"/>
        <v/>
      </c>
      <c r="CO627" s="63" t="str">
        <f t="shared" si="89"/>
        <v/>
      </c>
    </row>
    <row r="628" spans="4:93" x14ac:dyDescent="0.25">
      <c r="D628" s="48" t="str">
        <f>IFERROR(VLOOKUP(C628,category[[category_name_german]:[abbreviation_category_budo]],3,FALSE),"")</f>
        <v/>
      </c>
      <c r="G628" s="48" t="str">
        <f>IFERROR(VLOOKUP(F628,category[[category_name_german]:[abbreviation_category_budo]],3,FALSE),"")</f>
        <v/>
      </c>
      <c r="J628" s="48" t="str">
        <f>IFERROR(VLOOKUP(I628,category[[category_name_german]:[abbreviation_category_budo]],3,FALSE),"")</f>
        <v/>
      </c>
      <c r="M628" s="48" t="str">
        <f>IFERROR(VLOOKUP(L628,category[[category_name_german]:[abbreviation_category_budo]],3,FALSE),"")</f>
        <v/>
      </c>
      <c r="P628" s="48" t="str">
        <f>IFERROR(VLOOKUP(O628,category[[category_name_german]:[abbreviation_category_budo]],3,FALSE),"")</f>
        <v/>
      </c>
      <c r="R628" s="49" t="str">
        <f t="shared" si="81"/>
        <v/>
      </c>
      <c r="U628" s="48" t="str">
        <f>IFERROR(VLOOKUP(T628,abbreviation[[description_german]:[abbreviation_budo]],3,FALSE),"")</f>
        <v/>
      </c>
      <c r="X628" s="51" t="str">
        <f>IFERROR(VLOOKUP(W628,abbreviation[[description_german]:[abbreviation_budo]],3,FALSE),"")</f>
        <v/>
      </c>
      <c r="Y628" s="33"/>
      <c r="AA628" s="49" t="str">
        <f t="shared" si="82"/>
        <v/>
      </c>
      <c r="AD628" s="48" t="str">
        <f>IFERROR(VLOOKUP(AC628,abbreviation[[description_german]:[abbreviation_budo]],3,FALSE),"")</f>
        <v/>
      </c>
      <c r="AG628" s="54" t="str">
        <f>IFERROR(VLOOKUP(AF628,abbreviation[[description_german]:[abbreviation_budo]],3,FALSE),"")</f>
        <v/>
      </c>
      <c r="AJ628" s="49" t="str">
        <f t="shared" si="83"/>
        <v>_</v>
      </c>
      <c r="AM628" s="48" t="str">
        <f>IFERROR(VLOOKUP(AL628,abbreviation[[description_german]:[abbreviation_budo]],3,FALSE),"")</f>
        <v/>
      </c>
      <c r="AP628" s="54" t="str">
        <f>IFERROR(VLOOKUP(AO628,abbreviation[[description_german]:[abbreviation_budo]],3,FALSE),"")</f>
        <v/>
      </c>
      <c r="AS628" s="49" t="str">
        <f t="shared" si="84"/>
        <v>_</v>
      </c>
      <c r="AV628" s="53" t="str">
        <f>IFERROR(VLOOKUP(AU628,abbreviation[[description_german]:[abbreviation_budo]],3,FALSE),"")</f>
        <v/>
      </c>
      <c r="AY628" s="51" t="str">
        <f>IFERROR(VLOOKUP(AX628,abbreviation[[description_german]:[abbreviation_budo]],3,FALSE),"")</f>
        <v/>
      </c>
      <c r="BB628" s="51" t="str">
        <f>IFERROR(VLOOKUP(BA628,abbreviation[[description_german]:[abbreviation_budo]],3,FALSE),"")</f>
        <v/>
      </c>
      <c r="BE628" s="51" t="str">
        <f>IFERROR(VLOOKUP(BD628,abbreviation[[description_german]:[abbreviation_budo]],3,FALSE),"")</f>
        <v/>
      </c>
      <c r="BG628" s="38"/>
      <c r="BH628" s="49" t="str">
        <f t="shared" si="85"/>
        <v>_</v>
      </c>
      <c r="BK628" s="53" t="str">
        <f>IFERROR(VLOOKUP(BJ628,abbreviation[[description_german]:[abbreviation_budo]],3,FALSE),"")</f>
        <v/>
      </c>
      <c r="BN628" s="51" t="str">
        <f>IFERROR(VLOOKUP(BM628,abbreviation[[description_german]:[abbreviation_budo]],3,FALSE),"")</f>
        <v/>
      </c>
      <c r="BO628" s="31"/>
      <c r="BQ628" s="51" t="str">
        <f>IFERROR(VLOOKUP(BP628,abbreviation[[description_german]:[abbreviation_budo]],3,FALSE),"")</f>
        <v/>
      </c>
      <c r="BR628" s="57" t="str">
        <f t="shared" si="86"/>
        <v>_</v>
      </c>
      <c r="BU628" s="53" t="str">
        <f>IFERROR(VLOOKUP(BT628,abbreviation[[description_german]:[abbreviation_budo]],3,FALSE),"")</f>
        <v/>
      </c>
      <c r="BV628" s="60" t="str">
        <f t="shared" si="87"/>
        <v>_</v>
      </c>
      <c r="BY628" s="48" t="str">
        <f>IFERROR(VLOOKUP(BX628,category[[category_name_german]:[abbreviation_category_budo]],3,FALSE),"")</f>
        <v/>
      </c>
      <c r="CB628" s="48" t="str">
        <f>IFERROR(VLOOKUP(CA628,category[[category_name_german]:[abbreviation_category_budo]],3,FALSE),"")</f>
        <v/>
      </c>
      <c r="CE628" s="48" t="str">
        <f>IFERROR(VLOOKUP(CD628,category[[category_name_german]:[abbreviation_category_budo]],3,FALSE),"")</f>
        <v/>
      </c>
      <c r="CH628" s="48" t="str">
        <f>IFERROR(VLOOKUP(CG628,category[[category_name_german]:[abbreviation_category_budo]],3,FALSE),"")</f>
        <v/>
      </c>
      <c r="CK628" s="48" t="str">
        <f>IFERROR(VLOOKUP(CJ628,category[[category_name_german]:[abbreviation_category_budo]],3,FALSE),"")</f>
        <v/>
      </c>
      <c r="CM628" s="49" t="str">
        <f t="shared" si="88"/>
        <v/>
      </c>
      <c r="CO628" s="63" t="str">
        <f t="shared" si="89"/>
        <v/>
      </c>
    </row>
    <row r="629" spans="4:93" x14ac:dyDescent="0.25">
      <c r="D629" s="48" t="str">
        <f>IFERROR(VLOOKUP(C629,category[[category_name_german]:[abbreviation_category_budo]],3,FALSE),"")</f>
        <v/>
      </c>
      <c r="G629" s="48" t="str">
        <f>IFERROR(VLOOKUP(F629,category[[category_name_german]:[abbreviation_category_budo]],3,FALSE),"")</f>
        <v/>
      </c>
      <c r="J629" s="48" t="str">
        <f>IFERROR(VLOOKUP(I629,category[[category_name_german]:[abbreviation_category_budo]],3,FALSE),"")</f>
        <v/>
      </c>
      <c r="M629" s="48" t="str">
        <f>IFERROR(VLOOKUP(L629,category[[category_name_german]:[abbreviation_category_budo]],3,FALSE),"")</f>
        <v/>
      </c>
      <c r="P629" s="48" t="str">
        <f>IFERROR(VLOOKUP(O629,category[[category_name_german]:[abbreviation_category_budo]],3,FALSE),"")</f>
        <v/>
      </c>
      <c r="R629" s="49" t="str">
        <f t="shared" si="81"/>
        <v/>
      </c>
      <c r="U629" s="48" t="str">
        <f>IFERROR(VLOOKUP(T629,abbreviation[[description_german]:[abbreviation_budo]],3,FALSE),"")</f>
        <v/>
      </c>
      <c r="X629" s="51" t="str">
        <f>IFERROR(VLOOKUP(W629,abbreviation[[description_german]:[abbreviation_budo]],3,FALSE),"")</f>
        <v/>
      </c>
      <c r="Y629" s="33"/>
      <c r="AA629" s="49" t="str">
        <f t="shared" si="82"/>
        <v/>
      </c>
      <c r="AD629" s="48" t="str">
        <f>IFERROR(VLOOKUP(AC629,abbreviation[[description_german]:[abbreviation_budo]],3,FALSE),"")</f>
        <v/>
      </c>
      <c r="AG629" s="54" t="str">
        <f>IFERROR(VLOOKUP(AF629,abbreviation[[description_german]:[abbreviation_budo]],3,FALSE),"")</f>
        <v/>
      </c>
      <c r="AJ629" s="49" t="str">
        <f t="shared" si="83"/>
        <v>_</v>
      </c>
      <c r="AM629" s="48" t="str">
        <f>IFERROR(VLOOKUP(AL629,abbreviation[[description_german]:[abbreviation_budo]],3,FALSE),"")</f>
        <v/>
      </c>
      <c r="AP629" s="54" t="str">
        <f>IFERROR(VLOOKUP(AO629,abbreviation[[description_german]:[abbreviation_budo]],3,FALSE),"")</f>
        <v/>
      </c>
      <c r="AS629" s="49" t="str">
        <f t="shared" si="84"/>
        <v>_</v>
      </c>
      <c r="AV629" s="53" t="str">
        <f>IFERROR(VLOOKUP(AU629,abbreviation[[description_german]:[abbreviation_budo]],3,FALSE),"")</f>
        <v/>
      </c>
      <c r="AY629" s="51" t="str">
        <f>IFERROR(VLOOKUP(AX629,abbreviation[[description_german]:[abbreviation_budo]],3,FALSE),"")</f>
        <v/>
      </c>
      <c r="BB629" s="51" t="str">
        <f>IFERROR(VLOOKUP(BA629,abbreviation[[description_german]:[abbreviation_budo]],3,FALSE),"")</f>
        <v/>
      </c>
      <c r="BE629" s="51" t="str">
        <f>IFERROR(VLOOKUP(BD629,abbreviation[[description_german]:[abbreviation_budo]],3,FALSE),"")</f>
        <v/>
      </c>
      <c r="BG629" s="38"/>
      <c r="BH629" s="49" t="str">
        <f t="shared" si="85"/>
        <v>_</v>
      </c>
      <c r="BK629" s="53" t="str">
        <f>IFERROR(VLOOKUP(BJ629,abbreviation[[description_german]:[abbreviation_budo]],3,FALSE),"")</f>
        <v/>
      </c>
      <c r="BN629" s="51" t="str">
        <f>IFERROR(VLOOKUP(BM629,abbreviation[[description_german]:[abbreviation_budo]],3,FALSE),"")</f>
        <v/>
      </c>
      <c r="BO629" s="31"/>
      <c r="BQ629" s="51" t="str">
        <f>IFERROR(VLOOKUP(BP629,abbreviation[[description_german]:[abbreviation_budo]],3,FALSE),"")</f>
        <v/>
      </c>
      <c r="BR629" s="57" t="str">
        <f t="shared" si="86"/>
        <v>_</v>
      </c>
      <c r="BU629" s="53" t="str">
        <f>IFERROR(VLOOKUP(BT629,abbreviation[[description_german]:[abbreviation_budo]],3,FALSE),"")</f>
        <v/>
      </c>
      <c r="BV629" s="60" t="str">
        <f t="shared" si="87"/>
        <v>_</v>
      </c>
      <c r="BY629" s="48" t="str">
        <f>IFERROR(VLOOKUP(BX629,category[[category_name_german]:[abbreviation_category_budo]],3,FALSE),"")</f>
        <v/>
      </c>
      <c r="CB629" s="48" t="str">
        <f>IFERROR(VLOOKUP(CA629,category[[category_name_german]:[abbreviation_category_budo]],3,FALSE),"")</f>
        <v/>
      </c>
      <c r="CE629" s="48" t="str">
        <f>IFERROR(VLOOKUP(CD629,category[[category_name_german]:[abbreviation_category_budo]],3,FALSE),"")</f>
        <v/>
      </c>
      <c r="CH629" s="48" t="str">
        <f>IFERROR(VLOOKUP(CG629,category[[category_name_german]:[abbreviation_category_budo]],3,FALSE),"")</f>
        <v/>
      </c>
      <c r="CK629" s="48" t="str">
        <f>IFERROR(VLOOKUP(CJ629,category[[category_name_german]:[abbreviation_category_budo]],3,FALSE),"")</f>
        <v/>
      </c>
      <c r="CM629" s="49" t="str">
        <f t="shared" si="88"/>
        <v/>
      </c>
      <c r="CO629" s="63" t="str">
        <f t="shared" si="89"/>
        <v/>
      </c>
    </row>
    <row r="630" spans="4:93" x14ac:dyDescent="0.25">
      <c r="D630" s="48" t="str">
        <f>IFERROR(VLOOKUP(C630,category[[category_name_german]:[abbreviation_category_budo]],3,FALSE),"")</f>
        <v/>
      </c>
      <c r="G630" s="48" t="str">
        <f>IFERROR(VLOOKUP(F630,category[[category_name_german]:[abbreviation_category_budo]],3,FALSE),"")</f>
        <v/>
      </c>
      <c r="J630" s="48" t="str">
        <f>IFERROR(VLOOKUP(I630,category[[category_name_german]:[abbreviation_category_budo]],3,FALSE),"")</f>
        <v/>
      </c>
      <c r="M630" s="48" t="str">
        <f>IFERROR(VLOOKUP(L630,category[[category_name_german]:[abbreviation_category_budo]],3,FALSE),"")</f>
        <v/>
      </c>
      <c r="P630" s="48" t="str">
        <f>IFERROR(VLOOKUP(O630,category[[category_name_german]:[abbreviation_category_budo]],3,FALSE),"")</f>
        <v/>
      </c>
      <c r="R630" s="49" t="str">
        <f t="shared" si="81"/>
        <v/>
      </c>
      <c r="U630" s="48" t="str">
        <f>IFERROR(VLOOKUP(T630,abbreviation[[description_german]:[abbreviation_budo]],3,FALSE),"")</f>
        <v/>
      </c>
      <c r="X630" s="51" t="str">
        <f>IFERROR(VLOOKUP(W630,abbreviation[[description_german]:[abbreviation_budo]],3,FALSE),"")</f>
        <v/>
      </c>
      <c r="Y630" s="33"/>
      <c r="AA630" s="49" t="str">
        <f t="shared" si="82"/>
        <v/>
      </c>
      <c r="AD630" s="48" t="str">
        <f>IFERROR(VLOOKUP(AC630,abbreviation[[description_german]:[abbreviation_budo]],3,FALSE),"")</f>
        <v/>
      </c>
      <c r="AG630" s="54" t="str">
        <f>IFERROR(VLOOKUP(AF630,abbreviation[[description_german]:[abbreviation_budo]],3,FALSE),"")</f>
        <v/>
      </c>
      <c r="AJ630" s="49" t="str">
        <f t="shared" si="83"/>
        <v>_</v>
      </c>
      <c r="AM630" s="48" t="str">
        <f>IFERROR(VLOOKUP(AL630,abbreviation[[description_german]:[abbreviation_budo]],3,FALSE),"")</f>
        <v/>
      </c>
      <c r="AP630" s="54" t="str">
        <f>IFERROR(VLOOKUP(AO630,abbreviation[[description_german]:[abbreviation_budo]],3,FALSE),"")</f>
        <v/>
      </c>
      <c r="AS630" s="49" t="str">
        <f t="shared" si="84"/>
        <v>_</v>
      </c>
      <c r="AV630" s="53" t="str">
        <f>IFERROR(VLOOKUP(AU630,abbreviation[[description_german]:[abbreviation_budo]],3,FALSE),"")</f>
        <v/>
      </c>
      <c r="AY630" s="51" t="str">
        <f>IFERROR(VLOOKUP(AX630,abbreviation[[description_german]:[abbreviation_budo]],3,FALSE),"")</f>
        <v/>
      </c>
      <c r="BB630" s="51" t="str">
        <f>IFERROR(VLOOKUP(BA630,abbreviation[[description_german]:[abbreviation_budo]],3,FALSE),"")</f>
        <v/>
      </c>
      <c r="BE630" s="51" t="str">
        <f>IFERROR(VLOOKUP(BD630,abbreviation[[description_german]:[abbreviation_budo]],3,FALSE),"")</f>
        <v/>
      </c>
      <c r="BG630" s="38"/>
      <c r="BH630" s="49" t="str">
        <f t="shared" si="85"/>
        <v>_</v>
      </c>
      <c r="BK630" s="53" t="str">
        <f>IFERROR(VLOOKUP(BJ630,abbreviation[[description_german]:[abbreviation_budo]],3,FALSE),"")</f>
        <v/>
      </c>
      <c r="BN630" s="51" t="str">
        <f>IFERROR(VLOOKUP(BM630,abbreviation[[description_german]:[abbreviation_budo]],3,FALSE),"")</f>
        <v/>
      </c>
      <c r="BO630" s="31"/>
      <c r="BQ630" s="51" t="str">
        <f>IFERROR(VLOOKUP(BP630,abbreviation[[description_german]:[abbreviation_budo]],3,FALSE),"")</f>
        <v/>
      </c>
      <c r="BR630" s="57" t="str">
        <f t="shared" si="86"/>
        <v>_</v>
      </c>
      <c r="BU630" s="53" t="str">
        <f>IFERROR(VLOOKUP(BT630,abbreviation[[description_german]:[abbreviation_budo]],3,FALSE),"")</f>
        <v/>
      </c>
      <c r="BV630" s="60" t="str">
        <f t="shared" si="87"/>
        <v>_</v>
      </c>
      <c r="BY630" s="48" t="str">
        <f>IFERROR(VLOOKUP(BX630,category[[category_name_german]:[abbreviation_category_budo]],3,FALSE),"")</f>
        <v/>
      </c>
      <c r="CB630" s="48" t="str">
        <f>IFERROR(VLOOKUP(CA630,category[[category_name_german]:[abbreviation_category_budo]],3,FALSE),"")</f>
        <v/>
      </c>
      <c r="CE630" s="48" t="str">
        <f>IFERROR(VLOOKUP(CD630,category[[category_name_german]:[abbreviation_category_budo]],3,FALSE),"")</f>
        <v/>
      </c>
      <c r="CH630" s="48" t="str">
        <f>IFERROR(VLOOKUP(CG630,category[[category_name_german]:[abbreviation_category_budo]],3,FALSE),"")</f>
        <v/>
      </c>
      <c r="CK630" s="48" t="str">
        <f>IFERROR(VLOOKUP(CJ630,category[[category_name_german]:[abbreviation_category_budo]],3,FALSE),"")</f>
        <v/>
      </c>
      <c r="CM630" s="49" t="str">
        <f t="shared" si="88"/>
        <v/>
      </c>
      <c r="CO630" s="63" t="str">
        <f t="shared" si="89"/>
        <v/>
      </c>
    </row>
    <row r="631" spans="4:93" x14ac:dyDescent="0.25">
      <c r="D631" s="48" t="str">
        <f>IFERROR(VLOOKUP(C631,category[[category_name_german]:[abbreviation_category_budo]],3,FALSE),"")</f>
        <v/>
      </c>
      <c r="G631" s="48" t="str">
        <f>IFERROR(VLOOKUP(F631,category[[category_name_german]:[abbreviation_category_budo]],3,FALSE),"")</f>
        <v/>
      </c>
      <c r="J631" s="48" t="str">
        <f>IFERROR(VLOOKUP(I631,category[[category_name_german]:[abbreviation_category_budo]],3,FALSE),"")</f>
        <v/>
      </c>
      <c r="M631" s="48" t="str">
        <f>IFERROR(VLOOKUP(L631,category[[category_name_german]:[abbreviation_category_budo]],3,FALSE),"")</f>
        <v/>
      </c>
      <c r="P631" s="48" t="str">
        <f>IFERROR(VLOOKUP(O631,category[[category_name_german]:[abbreviation_category_budo]],3,FALSE),"")</f>
        <v/>
      </c>
      <c r="R631" s="49" t="str">
        <f t="shared" si="81"/>
        <v/>
      </c>
      <c r="U631" s="48" t="str">
        <f>IFERROR(VLOOKUP(T631,abbreviation[[description_german]:[abbreviation_budo]],3,FALSE),"")</f>
        <v/>
      </c>
      <c r="X631" s="51" t="str">
        <f>IFERROR(VLOOKUP(W631,abbreviation[[description_german]:[abbreviation_budo]],3,FALSE),"")</f>
        <v/>
      </c>
      <c r="Y631" s="33"/>
      <c r="AA631" s="49" t="str">
        <f t="shared" si="82"/>
        <v/>
      </c>
      <c r="AD631" s="48" t="str">
        <f>IFERROR(VLOOKUP(AC631,abbreviation[[description_german]:[abbreviation_budo]],3,FALSE),"")</f>
        <v/>
      </c>
      <c r="AG631" s="54" t="str">
        <f>IFERROR(VLOOKUP(AF631,abbreviation[[description_german]:[abbreviation_budo]],3,FALSE),"")</f>
        <v/>
      </c>
      <c r="AJ631" s="49" t="str">
        <f t="shared" si="83"/>
        <v>_</v>
      </c>
      <c r="AM631" s="48" t="str">
        <f>IFERROR(VLOOKUP(AL631,abbreviation[[description_german]:[abbreviation_budo]],3,FALSE),"")</f>
        <v/>
      </c>
      <c r="AP631" s="54" t="str">
        <f>IFERROR(VLOOKUP(AO631,abbreviation[[description_german]:[abbreviation_budo]],3,FALSE),"")</f>
        <v/>
      </c>
      <c r="AS631" s="49" t="str">
        <f t="shared" si="84"/>
        <v>_</v>
      </c>
      <c r="AV631" s="53" t="str">
        <f>IFERROR(VLOOKUP(AU631,abbreviation[[description_german]:[abbreviation_budo]],3,FALSE),"")</f>
        <v/>
      </c>
      <c r="AY631" s="51" t="str">
        <f>IFERROR(VLOOKUP(AX631,abbreviation[[description_german]:[abbreviation_budo]],3,FALSE),"")</f>
        <v/>
      </c>
      <c r="BB631" s="51" t="str">
        <f>IFERROR(VLOOKUP(BA631,abbreviation[[description_german]:[abbreviation_budo]],3,FALSE),"")</f>
        <v/>
      </c>
      <c r="BE631" s="51" t="str">
        <f>IFERROR(VLOOKUP(BD631,abbreviation[[description_german]:[abbreviation_budo]],3,FALSE),"")</f>
        <v/>
      </c>
      <c r="BG631" s="38"/>
      <c r="BH631" s="49" t="str">
        <f t="shared" si="85"/>
        <v>_</v>
      </c>
      <c r="BK631" s="53" t="str">
        <f>IFERROR(VLOOKUP(BJ631,abbreviation[[description_german]:[abbreviation_budo]],3,FALSE),"")</f>
        <v/>
      </c>
      <c r="BN631" s="51" t="str">
        <f>IFERROR(VLOOKUP(BM631,abbreviation[[description_german]:[abbreviation_budo]],3,FALSE),"")</f>
        <v/>
      </c>
      <c r="BO631" s="31"/>
      <c r="BQ631" s="51" t="str">
        <f>IFERROR(VLOOKUP(BP631,abbreviation[[description_german]:[abbreviation_budo]],3,FALSE),"")</f>
        <v/>
      </c>
      <c r="BR631" s="57" t="str">
        <f t="shared" si="86"/>
        <v>_</v>
      </c>
      <c r="BU631" s="53" t="str">
        <f>IFERROR(VLOOKUP(BT631,abbreviation[[description_german]:[abbreviation_budo]],3,FALSE),"")</f>
        <v/>
      </c>
      <c r="BV631" s="60" t="str">
        <f t="shared" si="87"/>
        <v>_</v>
      </c>
      <c r="BY631" s="48" t="str">
        <f>IFERROR(VLOOKUP(BX631,category[[category_name_german]:[abbreviation_category_budo]],3,FALSE),"")</f>
        <v/>
      </c>
      <c r="CB631" s="48" t="str">
        <f>IFERROR(VLOOKUP(CA631,category[[category_name_german]:[abbreviation_category_budo]],3,FALSE),"")</f>
        <v/>
      </c>
      <c r="CE631" s="48" t="str">
        <f>IFERROR(VLOOKUP(CD631,category[[category_name_german]:[abbreviation_category_budo]],3,FALSE),"")</f>
        <v/>
      </c>
      <c r="CH631" s="48" t="str">
        <f>IFERROR(VLOOKUP(CG631,category[[category_name_german]:[abbreviation_category_budo]],3,FALSE),"")</f>
        <v/>
      </c>
      <c r="CK631" s="48" t="str">
        <f>IFERROR(VLOOKUP(CJ631,category[[category_name_german]:[abbreviation_category_budo]],3,FALSE),"")</f>
        <v/>
      </c>
      <c r="CM631" s="49" t="str">
        <f t="shared" si="88"/>
        <v/>
      </c>
      <c r="CO631" s="63" t="str">
        <f t="shared" si="89"/>
        <v/>
      </c>
    </row>
    <row r="632" spans="4:93" x14ac:dyDescent="0.25">
      <c r="D632" s="48" t="str">
        <f>IFERROR(VLOOKUP(C632,category[[category_name_german]:[abbreviation_category_budo]],3,FALSE),"")</f>
        <v/>
      </c>
      <c r="G632" s="48" t="str">
        <f>IFERROR(VLOOKUP(F632,category[[category_name_german]:[abbreviation_category_budo]],3,FALSE),"")</f>
        <v/>
      </c>
      <c r="J632" s="48" t="str">
        <f>IFERROR(VLOOKUP(I632,category[[category_name_german]:[abbreviation_category_budo]],3,FALSE),"")</f>
        <v/>
      </c>
      <c r="M632" s="48" t="str">
        <f>IFERROR(VLOOKUP(L632,category[[category_name_german]:[abbreviation_category_budo]],3,FALSE),"")</f>
        <v/>
      </c>
      <c r="P632" s="48" t="str">
        <f>IFERROR(VLOOKUP(O632,category[[category_name_german]:[abbreviation_category_budo]],3,FALSE),"")</f>
        <v/>
      </c>
      <c r="R632" s="49" t="str">
        <f t="shared" si="81"/>
        <v/>
      </c>
      <c r="U632" s="48" t="str">
        <f>IFERROR(VLOOKUP(T632,abbreviation[[description_german]:[abbreviation_budo]],3,FALSE),"")</f>
        <v/>
      </c>
      <c r="X632" s="51" t="str">
        <f>IFERROR(VLOOKUP(W632,abbreviation[[description_german]:[abbreviation_budo]],3,FALSE),"")</f>
        <v/>
      </c>
      <c r="Y632" s="33"/>
      <c r="AA632" s="49" t="str">
        <f t="shared" si="82"/>
        <v/>
      </c>
      <c r="AD632" s="48" t="str">
        <f>IFERROR(VLOOKUP(AC632,abbreviation[[description_german]:[abbreviation_budo]],3,FALSE),"")</f>
        <v/>
      </c>
      <c r="AG632" s="54" t="str">
        <f>IFERROR(VLOOKUP(AF632,abbreviation[[description_german]:[abbreviation_budo]],3,FALSE),"")</f>
        <v/>
      </c>
      <c r="AJ632" s="49" t="str">
        <f t="shared" si="83"/>
        <v>_</v>
      </c>
      <c r="AM632" s="48" t="str">
        <f>IFERROR(VLOOKUP(AL632,abbreviation[[description_german]:[abbreviation_budo]],3,FALSE),"")</f>
        <v/>
      </c>
      <c r="AP632" s="54" t="str">
        <f>IFERROR(VLOOKUP(AO632,abbreviation[[description_german]:[abbreviation_budo]],3,FALSE),"")</f>
        <v/>
      </c>
      <c r="AS632" s="49" t="str">
        <f t="shared" si="84"/>
        <v>_</v>
      </c>
      <c r="AV632" s="53" t="str">
        <f>IFERROR(VLOOKUP(AU632,abbreviation[[description_german]:[abbreviation_budo]],3,FALSE),"")</f>
        <v/>
      </c>
      <c r="AY632" s="51" t="str">
        <f>IFERROR(VLOOKUP(AX632,abbreviation[[description_german]:[abbreviation_budo]],3,FALSE),"")</f>
        <v/>
      </c>
      <c r="BB632" s="51" t="str">
        <f>IFERROR(VLOOKUP(BA632,abbreviation[[description_german]:[abbreviation_budo]],3,FALSE),"")</f>
        <v/>
      </c>
      <c r="BE632" s="51" t="str">
        <f>IFERROR(VLOOKUP(BD632,abbreviation[[description_german]:[abbreviation_budo]],3,FALSE),"")</f>
        <v/>
      </c>
      <c r="BG632" s="38"/>
      <c r="BH632" s="49" t="str">
        <f t="shared" si="85"/>
        <v>_</v>
      </c>
      <c r="BK632" s="53" t="str">
        <f>IFERROR(VLOOKUP(BJ632,abbreviation[[description_german]:[abbreviation_budo]],3,FALSE),"")</f>
        <v/>
      </c>
      <c r="BN632" s="51" t="str">
        <f>IFERROR(VLOOKUP(BM632,abbreviation[[description_german]:[abbreviation_budo]],3,FALSE),"")</f>
        <v/>
      </c>
      <c r="BO632" s="31"/>
      <c r="BQ632" s="51" t="str">
        <f>IFERROR(VLOOKUP(BP632,abbreviation[[description_german]:[abbreviation_budo]],3,FALSE),"")</f>
        <v/>
      </c>
      <c r="BR632" s="57" t="str">
        <f t="shared" si="86"/>
        <v>_</v>
      </c>
      <c r="BU632" s="53" t="str">
        <f>IFERROR(VLOOKUP(BT632,abbreviation[[description_german]:[abbreviation_budo]],3,FALSE),"")</f>
        <v/>
      </c>
      <c r="BV632" s="60" t="str">
        <f t="shared" si="87"/>
        <v>_</v>
      </c>
      <c r="BY632" s="48" t="str">
        <f>IFERROR(VLOOKUP(BX632,category[[category_name_german]:[abbreviation_category_budo]],3,FALSE),"")</f>
        <v/>
      </c>
      <c r="CB632" s="48" t="str">
        <f>IFERROR(VLOOKUP(CA632,category[[category_name_german]:[abbreviation_category_budo]],3,FALSE),"")</f>
        <v/>
      </c>
      <c r="CE632" s="48" t="str">
        <f>IFERROR(VLOOKUP(CD632,category[[category_name_german]:[abbreviation_category_budo]],3,FALSE),"")</f>
        <v/>
      </c>
      <c r="CH632" s="48" t="str">
        <f>IFERROR(VLOOKUP(CG632,category[[category_name_german]:[abbreviation_category_budo]],3,FALSE),"")</f>
        <v/>
      </c>
      <c r="CK632" s="48" t="str">
        <f>IFERROR(VLOOKUP(CJ632,category[[category_name_german]:[abbreviation_category_budo]],3,FALSE),"")</f>
        <v/>
      </c>
      <c r="CM632" s="49" t="str">
        <f t="shared" si="88"/>
        <v/>
      </c>
      <c r="CO632" s="63" t="str">
        <f t="shared" si="89"/>
        <v/>
      </c>
    </row>
    <row r="633" spans="4:93" x14ac:dyDescent="0.25">
      <c r="D633" s="48" t="str">
        <f>IFERROR(VLOOKUP(C633,category[[category_name_german]:[abbreviation_category_budo]],3,FALSE),"")</f>
        <v/>
      </c>
      <c r="G633" s="48" t="str">
        <f>IFERROR(VLOOKUP(F633,category[[category_name_german]:[abbreviation_category_budo]],3,FALSE),"")</f>
        <v/>
      </c>
      <c r="J633" s="48" t="str">
        <f>IFERROR(VLOOKUP(I633,category[[category_name_german]:[abbreviation_category_budo]],3,FALSE),"")</f>
        <v/>
      </c>
      <c r="M633" s="48" t="str">
        <f>IFERROR(VLOOKUP(L633,category[[category_name_german]:[abbreviation_category_budo]],3,FALSE),"")</f>
        <v/>
      </c>
      <c r="P633" s="48" t="str">
        <f>IFERROR(VLOOKUP(O633,category[[category_name_german]:[abbreviation_category_budo]],3,FALSE),"")</f>
        <v/>
      </c>
      <c r="R633" s="49" t="str">
        <f t="shared" si="81"/>
        <v/>
      </c>
      <c r="U633" s="48" t="str">
        <f>IFERROR(VLOOKUP(T633,abbreviation[[description_german]:[abbreviation_budo]],3,FALSE),"")</f>
        <v/>
      </c>
      <c r="X633" s="51" t="str">
        <f>IFERROR(VLOOKUP(W633,abbreviation[[description_german]:[abbreviation_budo]],3,FALSE),"")</f>
        <v/>
      </c>
      <c r="Y633" s="33"/>
      <c r="AA633" s="49" t="str">
        <f t="shared" si="82"/>
        <v/>
      </c>
      <c r="AD633" s="48" t="str">
        <f>IFERROR(VLOOKUP(AC633,abbreviation[[description_german]:[abbreviation_budo]],3,FALSE),"")</f>
        <v/>
      </c>
      <c r="AG633" s="54" t="str">
        <f>IFERROR(VLOOKUP(AF633,abbreviation[[description_german]:[abbreviation_budo]],3,FALSE),"")</f>
        <v/>
      </c>
      <c r="AJ633" s="49" t="str">
        <f t="shared" si="83"/>
        <v>_</v>
      </c>
      <c r="AM633" s="48" t="str">
        <f>IFERROR(VLOOKUP(AL633,abbreviation[[description_german]:[abbreviation_budo]],3,FALSE),"")</f>
        <v/>
      </c>
      <c r="AP633" s="54" t="str">
        <f>IFERROR(VLOOKUP(AO633,abbreviation[[description_german]:[abbreviation_budo]],3,FALSE),"")</f>
        <v/>
      </c>
      <c r="AS633" s="49" t="str">
        <f t="shared" si="84"/>
        <v>_</v>
      </c>
      <c r="AV633" s="53" t="str">
        <f>IFERROR(VLOOKUP(AU633,abbreviation[[description_german]:[abbreviation_budo]],3,FALSE),"")</f>
        <v/>
      </c>
      <c r="AY633" s="51" t="str">
        <f>IFERROR(VLOOKUP(AX633,abbreviation[[description_german]:[abbreviation_budo]],3,FALSE),"")</f>
        <v/>
      </c>
      <c r="BB633" s="51" t="str">
        <f>IFERROR(VLOOKUP(BA633,abbreviation[[description_german]:[abbreviation_budo]],3,FALSE),"")</f>
        <v/>
      </c>
      <c r="BE633" s="51" t="str">
        <f>IFERROR(VLOOKUP(BD633,abbreviation[[description_german]:[abbreviation_budo]],3,FALSE),"")</f>
        <v/>
      </c>
      <c r="BG633" s="38"/>
      <c r="BH633" s="49" t="str">
        <f t="shared" si="85"/>
        <v>_</v>
      </c>
      <c r="BK633" s="53" t="str">
        <f>IFERROR(VLOOKUP(BJ633,abbreviation[[description_german]:[abbreviation_budo]],3,FALSE),"")</f>
        <v/>
      </c>
      <c r="BN633" s="51" t="str">
        <f>IFERROR(VLOOKUP(BM633,abbreviation[[description_german]:[abbreviation_budo]],3,FALSE),"")</f>
        <v/>
      </c>
      <c r="BO633" s="31"/>
      <c r="BQ633" s="51" t="str">
        <f>IFERROR(VLOOKUP(BP633,abbreviation[[description_german]:[abbreviation_budo]],3,FALSE),"")</f>
        <v/>
      </c>
      <c r="BR633" s="57" t="str">
        <f t="shared" si="86"/>
        <v>_</v>
      </c>
      <c r="BU633" s="53" t="str">
        <f>IFERROR(VLOOKUP(BT633,abbreviation[[description_german]:[abbreviation_budo]],3,FALSE),"")</f>
        <v/>
      </c>
      <c r="BV633" s="60" t="str">
        <f t="shared" si="87"/>
        <v>_</v>
      </c>
      <c r="BY633" s="48" t="str">
        <f>IFERROR(VLOOKUP(BX633,category[[category_name_german]:[abbreviation_category_budo]],3,FALSE),"")</f>
        <v/>
      </c>
      <c r="CB633" s="48" t="str">
        <f>IFERROR(VLOOKUP(CA633,category[[category_name_german]:[abbreviation_category_budo]],3,FALSE),"")</f>
        <v/>
      </c>
      <c r="CE633" s="48" t="str">
        <f>IFERROR(VLOOKUP(CD633,category[[category_name_german]:[abbreviation_category_budo]],3,FALSE),"")</f>
        <v/>
      </c>
      <c r="CH633" s="48" t="str">
        <f>IFERROR(VLOOKUP(CG633,category[[category_name_german]:[abbreviation_category_budo]],3,FALSE),"")</f>
        <v/>
      </c>
      <c r="CK633" s="48" t="str">
        <f>IFERROR(VLOOKUP(CJ633,category[[category_name_german]:[abbreviation_category_budo]],3,FALSE),"")</f>
        <v/>
      </c>
      <c r="CM633" s="49" t="str">
        <f t="shared" si="88"/>
        <v/>
      </c>
      <c r="CO633" s="63" t="str">
        <f t="shared" si="89"/>
        <v/>
      </c>
    </row>
    <row r="634" spans="4:93" x14ac:dyDescent="0.25">
      <c r="D634" s="48" t="str">
        <f>IFERROR(VLOOKUP(C634,category[[category_name_german]:[abbreviation_category_budo]],3,FALSE),"")</f>
        <v/>
      </c>
      <c r="G634" s="48" t="str">
        <f>IFERROR(VLOOKUP(F634,category[[category_name_german]:[abbreviation_category_budo]],3,FALSE),"")</f>
        <v/>
      </c>
      <c r="J634" s="48" t="str">
        <f>IFERROR(VLOOKUP(I634,category[[category_name_german]:[abbreviation_category_budo]],3,FALSE),"")</f>
        <v/>
      </c>
      <c r="M634" s="48" t="str">
        <f>IFERROR(VLOOKUP(L634,category[[category_name_german]:[abbreviation_category_budo]],3,FALSE),"")</f>
        <v/>
      </c>
      <c r="P634" s="48" t="str">
        <f>IFERROR(VLOOKUP(O634,category[[category_name_german]:[abbreviation_category_budo]],3,FALSE),"")</f>
        <v/>
      </c>
      <c r="R634" s="49" t="str">
        <f t="shared" si="81"/>
        <v/>
      </c>
      <c r="U634" s="48" t="str">
        <f>IFERROR(VLOOKUP(T634,abbreviation[[description_german]:[abbreviation_budo]],3,FALSE),"")</f>
        <v/>
      </c>
      <c r="X634" s="51" t="str">
        <f>IFERROR(VLOOKUP(W634,abbreviation[[description_german]:[abbreviation_budo]],3,FALSE),"")</f>
        <v/>
      </c>
      <c r="Y634" s="33"/>
      <c r="AA634" s="49" t="str">
        <f t="shared" si="82"/>
        <v/>
      </c>
      <c r="AD634" s="48" t="str">
        <f>IFERROR(VLOOKUP(AC634,abbreviation[[description_german]:[abbreviation_budo]],3,FALSE),"")</f>
        <v/>
      </c>
      <c r="AG634" s="54" t="str">
        <f>IFERROR(VLOOKUP(AF634,abbreviation[[description_german]:[abbreviation_budo]],3,FALSE),"")</f>
        <v/>
      </c>
      <c r="AJ634" s="49" t="str">
        <f t="shared" si="83"/>
        <v>_</v>
      </c>
      <c r="AM634" s="48" t="str">
        <f>IFERROR(VLOOKUP(AL634,abbreviation[[description_german]:[abbreviation_budo]],3,FALSE),"")</f>
        <v/>
      </c>
      <c r="AP634" s="54" t="str">
        <f>IFERROR(VLOOKUP(AO634,abbreviation[[description_german]:[abbreviation_budo]],3,FALSE),"")</f>
        <v/>
      </c>
      <c r="AS634" s="49" t="str">
        <f t="shared" si="84"/>
        <v>_</v>
      </c>
      <c r="AV634" s="53" t="str">
        <f>IFERROR(VLOOKUP(AU634,abbreviation[[description_german]:[abbreviation_budo]],3,FALSE),"")</f>
        <v/>
      </c>
      <c r="AY634" s="51" t="str">
        <f>IFERROR(VLOOKUP(AX634,abbreviation[[description_german]:[abbreviation_budo]],3,FALSE),"")</f>
        <v/>
      </c>
      <c r="BB634" s="51" t="str">
        <f>IFERROR(VLOOKUP(BA634,abbreviation[[description_german]:[abbreviation_budo]],3,FALSE),"")</f>
        <v/>
      </c>
      <c r="BE634" s="51" t="str">
        <f>IFERROR(VLOOKUP(BD634,abbreviation[[description_german]:[abbreviation_budo]],3,FALSE),"")</f>
        <v/>
      </c>
      <c r="BG634" s="38"/>
      <c r="BH634" s="49" t="str">
        <f t="shared" si="85"/>
        <v>_</v>
      </c>
      <c r="BK634" s="53" t="str">
        <f>IFERROR(VLOOKUP(BJ634,abbreviation[[description_german]:[abbreviation_budo]],3,FALSE),"")</f>
        <v/>
      </c>
      <c r="BN634" s="51" t="str">
        <f>IFERROR(VLOOKUP(BM634,abbreviation[[description_german]:[abbreviation_budo]],3,FALSE),"")</f>
        <v/>
      </c>
      <c r="BO634" s="31"/>
      <c r="BQ634" s="51" t="str">
        <f>IFERROR(VLOOKUP(BP634,abbreviation[[description_german]:[abbreviation_budo]],3,FALSE),"")</f>
        <v/>
      </c>
      <c r="BR634" s="57" t="str">
        <f t="shared" si="86"/>
        <v>_</v>
      </c>
      <c r="BU634" s="53" t="str">
        <f>IFERROR(VLOOKUP(BT634,abbreviation[[description_german]:[abbreviation_budo]],3,FALSE),"")</f>
        <v/>
      </c>
      <c r="BV634" s="60" t="str">
        <f t="shared" si="87"/>
        <v>_</v>
      </c>
      <c r="BY634" s="48" t="str">
        <f>IFERROR(VLOOKUP(BX634,category[[category_name_german]:[abbreviation_category_budo]],3,FALSE),"")</f>
        <v/>
      </c>
      <c r="CB634" s="48" t="str">
        <f>IFERROR(VLOOKUP(CA634,category[[category_name_german]:[abbreviation_category_budo]],3,FALSE),"")</f>
        <v/>
      </c>
      <c r="CE634" s="48" t="str">
        <f>IFERROR(VLOOKUP(CD634,category[[category_name_german]:[abbreviation_category_budo]],3,FALSE),"")</f>
        <v/>
      </c>
      <c r="CH634" s="48" t="str">
        <f>IFERROR(VLOOKUP(CG634,category[[category_name_german]:[abbreviation_category_budo]],3,FALSE),"")</f>
        <v/>
      </c>
      <c r="CK634" s="48" t="str">
        <f>IFERROR(VLOOKUP(CJ634,category[[category_name_german]:[abbreviation_category_budo]],3,FALSE),"")</f>
        <v/>
      </c>
      <c r="CM634" s="49" t="str">
        <f t="shared" si="88"/>
        <v/>
      </c>
      <c r="CO634" s="63" t="str">
        <f t="shared" si="89"/>
        <v/>
      </c>
    </row>
    <row r="635" spans="4:93" x14ac:dyDescent="0.25">
      <c r="D635" s="48" t="str">
        <f>IFERROR(VLOOKUP(C635,category[[category_name_german]:[abbreviation_category_budo]],3,FALSE),"")</f>
        <v/>
      </c>
      <c r="G635" s="48" t="str">
        <f>IFERROR(VLOOKUP(F635,category[[category_name_german]:[abbreviation_category_budo]],3,FALSE),"")</f>
        <v/>
      </c>
      <c r="J635" s="48" t="str">
        <f>IFERROR(VLOOKUP(I635,category[[category_name_german]:[abbreviation_category_budo]],3,FALSE),"")</f>
        <v/>
      </c>
      <c r="M635" s="48" t="str">
        <f>IFERROR(VLOOKUP(L635,category[[category_name_german]:[abbreviation_category_budo]],3,FALSE),"")</f>
        <v/>
      </c>
      <c r="P635" s="48" t="str">
        <f>IFERROR(VLOOKUP(O635,category[[category_name_german]:[abbreviation_category_budo]],3,FALSE),"")</f>
        <v/>
      </c>
      <c r="R635" s="49" t="str">
        <f t="shared" si="81"/>
        <v/>
      </c>
      <c r="U635" s="48" t="str">
        <f>IFERROR(VLOOKUP(T635,abbreviation[[description_german]:[abbreviation_budo]],3,FALSE),"")</f>
        <v/>
      </c>
      <c r="X635" s="51" t="str">
        <f>IFERROR(VLOOKUP(W635,abbreviation[[description_german]:[abbreviation_budo]],3,FALSE),"")</f>
        <v/>
      </c>
      <c r="Y635" s="33"/>
      <c r="AA635" s="49" t="str">
        <f t="shared" si="82"/>
        <v/>
      </c>
      <c r="AD635" s="48" t="str">
        <f>IFERROR(VLOOKUP(AC635,abbreviation[[description_german]:[abbreviation_budo]],3,FALSE),"")</f>
        <v/>
      </c>
      <c r="AG635" s="54" t="str">
        <f>IFERROR(VLOOKUP(AF635,abbreviation[[description_german]:[abbreviation_budo]],3,FALSE),"")</f>
        <v/>
      </c>
      <c r="AJ635" s="49" t="str">
        <f t="shared" si="83"/>
        <v>_</v>
      </c>
      <c r="AM635" s="48" t="str">
        <f>IFERROR(VLOOKUP(AL635,abbreviation[[description_german]:[abbreviation_budo]],3,FALSE),"")</f>
        <v/>
      </c>
      <c r="AP635" s="54" t="str">
        <f>IFERROR(VLOOKUP(AO635,abbreviation[[description_german]:[abbreviation_budo]],3,FALSE),"")</f>
        <v/>
      </c>
      <c r="AS635" s="49" t="str">
        <f t="shared" si="84"/>
        <v>_</v>
      </c>
      <c r="AV635" s="53" t="str">
        <f>IFERROR(VLOOKUP(AU635,abbreviation[[description_german]:[abbreviation_budo]],3,FALSE),"")</f>
        <v/>
      </c>
      <c r="AY635" s="51" t="str">
        <f>IFERROR(VLOOKUP(AX635,abbreviation[[description_german]:[abbreviation_budo]],3,FALSE),"")</f>
        <v/>
      </c>
      <c r="BB635" s="51" t="str">
        <f>IFERROR(VLOOKUP(BA635,abbreviation[[description_german]:[abbreviation_budo]],3,FALSE),"")</f>
        <v/>
      </c>
      <c r="BE635" s="51" t="str">
        <f>IFERROR(VLOOKUP(BD635,abbreviation[[description_german]:[abbreviation_budo]],3,FALSE),"")</f>
        <v/>
      </c>
      <c r="BG635" s="38"/>
      <c r="BH635" s="49" t="str">
        <f t="shared" si="85"/>
        <v>_</v>
      </c>
      <c r="BK635" s="53" t="str">
        <f>IFERROR(VLOOKUP(BJ635,abbreviation[[description_german]:[abbreviation_budo]],3,FALSE),"")</f>
        <v/>
      </c>
      <c r="BN635" s="51" t="str">
        <f>IFERROR(VLOOKUP(BM635,abbreviation[[description_german]:[abbreviation_budo]],3,FALSE),"")</f>
        <v/>
      </c>
      <c r="BO635" s="31"/>
      <c r="BQ635" s="51" t="str">
        <f>IFERROR(VLOOKUP(BP635,abbreviation[[description_german]:[abbreviation_budo]],3,FALSE),"")</f>
        <v/>
      </c>
      <c r="BR635" s="57" t="str">
        <f t="shared" si="86"/>
        <v>_</v>
      </c>
      <c r="BU635" s="53" t="str">
        <f>IFERROR(VLOOKUP(BT635,abbreviation[[description_german]:[abbreviation_budo]],3,FALSE),"")</f>
        <v/>
      </c>
      <c r="BV635" s="60" t="str">
        <f t="shared" si="87"/>
        <v>_</v>
      </c>
      <c r="BY635" s="48" t="str">
        <f>IFERROR(VLOOKUP(BX635,category[[category_name_german]:[abbreviation_category_budo]],3,FALSE),"")</f>
        <v/>
      </c>
      <c r="CB635" s="48" t="str">
        <f>IFERROR(VLOOKUP(CA635,category[[category_name_german]:[abbreviation_category_budo]],3,FALSE),"")</f>
        <v/>
      </c>
      <c r="CE635" s="48" t="str">
        <f>IFERROR(VLOOKUP(CD635,category[[category_name_german]:[abbreviation_category_budo]],3,FALSE),"")</f>
        <v/>
      </c>
      <c r="CH635" s="48" t="str">
        <f>IFERROR(VLOOKUP(CG635,category[[category_name_german]:[abbreviation_category_budo]],3,FALSE),"")</f>
        <v/>
      </c>
      <c r="CK635" s="48" t="str">
        <f>IFERROR(VLOOKUP(CJ635,category[[category_name_german]:[abbreviation_category_budo]],3,FALSE),"")</f>
        <v/>
      </c>
      <c r="CM635" s="49" t="str">
        <f t="shared" si="88"/>
        <v/>
      </c>
      <c r="CO635" s="63" t="str">
        <f t="shared" si="89"/>
        <v/>
      </c>
    </row>
    <row r="636" spans="4:93" x14ac:dyDescent="0.25">
      <c r="D636" s="48" t="str">
        <f>IFERROR(VLOOKUP(C636,category[[category_name_german]:[abbreviation_category_budo]],3,FALSE),"")</f>
        <v/>
      </c>
      <c r="G636" s="48" t="str">
        <f>IFERROR(VLOOKUP(F636,category[[category_name_german]:[abbreviation_category_budo]],3,FALSE),"")</f>
        <v/>
      </c>
      <c r="J636" s="48" t="str">
        <f>IFERROR(VLOOKUP(I636,category[[category_name_german]:[abbreviation_category_budo]],3,FALSE),"")</f>
        <v/>
      </c>
      <c r="M636" s="48" t="str">
        <f>IFERROR(VLOOKUP(L636,category[[category_name_german]:[abbreviation_category_budo]],3,FALSE),"")</f>
        <v/>
      </c>
      <c r="P636" s="48" t="str">
        <f>IFERROR(VLOOKUP(O636,category[[category_name_german]:[abbreviation_category_budo]],3,FALSE),"")</f>
        <v/>
      </c>
      <c r="R636" s="49" t="str">
        <f t="shared" si="81"/>
        <v/>
      </c>
      <c r="U636" s="48" t="str">
        <f>IFERROR(VLOOKUP(T636,abbreviation[[description_german]:[abbreviation_budo]],3,FALSE),"")</f>
        <v/>
      </c>
      <c r="X636" s="51" t="str">
        <f>IFERROR(VLOOKUP(W636,abbreviation[[description_german]:[abbreviation_budo]],3,FALSE),"")</f>
        <v/>
      </c>
      <c r="Y636" s="33"/>
      <c r="AA636" s="49" t="str">
        <f t="shared" si="82"/>
        <v/>
      </c>
      <c r="AD636" s="48" t="str">
        <f>IFERROR(VLOOKUP(AC636,abbreviation[[description_german]:[abbreviation_budo]],3,FALSE),"")</f>
        <v/>
      </c>
      <c r="AG636" s="54" t="str">
        <f>IFERROR(VLOOKUP(AF636,abbreviation[[description_german]:[abbreviation_budo]],3,FALSE),"")</f>
        <v/>
      </c>
      <c r="AJ636" s="49" t="str">
        <f t="shared" si="83"/>
        <v>_</v>
      </c>
      <c r="AM636" s="48" t="str">
        <f>IFERROR(VLOOKUP(AL636,abbreviation[[description_german]:[abbreviation_budo]],3,FALSE),"")</f>
        <v/>
      </c>
      <c r="AP636" s="54" t="str">
        <f>IFERROR(VLOOKUP(AO636,abbreviation[[description_german]:[abbreviation_budo]],3,FALSE),"")</f>
        <v/>
      </c>
      <c r="AS636" s="49" t="str">
        <f t="shared" si="84"/>
        <v>_</v>
      </c>
      <c r="AV636" s="53" t="str">
        <f>IFERROR(VLOOKUP(AU636,abbreviation[[description_german]:[abbreviation_budo]],3,FALSE),"")</f>
        <v/>
      </c>
      <c r="AY636" s="51" t="str">
        <f>IFERROR(VLOOKUP(AX636,abbreviation[[description_german]:[abbreviation_budo]],3,FALSE),"")</f>
        <v/>
      </c>
      <c r="BB636" s="51" t="str">
        <f>IFERROR(VLOOKUP(BA636,abbreviation[[description_german]:[abbreviation_budo]],3,FALSE),"")</f>
        <v/>
      </c>
      <c r="BE636" s="51" t="str">
        <f>IFERROR(VLOOKUP(BD636,abbreviation[[description_german]:[abbreviation_budo]],3,FALSE),"")</f>
        <v/>
      </c>
      <c r="BG636" s="38"/>
      <c r="BH636" s="49" t="str">
        <f t="shared" si="85"/>
        <v>_</v>
      </c>
      <c r="BK636" s="53" t="str">
        <f>IFERROR(VLOOKUP(BJ636,abbreviation[[description_german]:[abbreviation_budo]],3,FALSE),"")</f>
        <v/>
      </c>
      <c r="BN636" s="51" t="str">
        <f>IFERROR(VLOOKUP(BM636,abbreviation[[description_german]:[abbreviation_budo]],3,FALSE),"")</f>
        <v/>
      </c>
      <c r="BO636" s="31"/>
      <c r="BQ636" s="51" t="str">
        <f>IFERROR(VLOOKUP(BP636,abbreviation[[description_german]:[abbreviation_budo]],3,FALSE),"")</f>
        <v/>
      </c>
      <c r="BR636" s="57" t="str">
        <f t="shared" si="86"/>
        <v>_</v>
      </c>
      <c r="BU636" s="53" t="str">
        <f>IFERROR(VLOOKUP(BT636,abbreviation[[description_german]:[abbreviation_budo]],3,FALSE),"")</f>
        <v/>
      </c>
      <c r="BV636" s="60" t="str">
        <f t="shared" si="87"/>
        <v>_</v>
      </c>
      <c r="BY636" s="48" t="str">
        <f>IFERROR(VLOOKUP(BX636,category[[category_name_german]:[abbreviation_category_budo]],3,FALSE),"")</f>
        <v/>
      </c>
      <c r="CB636" s="48" t="str">
        <f>IFERROR(VLOOKUP(CA636,category[[category_name_german]:[abbreviation_category_budo]],3,FALSE),"")</f>
        <v/>
      </c>
      <c r="CE636" s="48" t="str">
        <f>IFERROR(VLOOKUP(CD636,category[[category_name_german]:[abbreviation_category_budo]],3,FALSE),"")</f>
        <v/>
      </c>
      <c r="CH636" s="48" t="str">
        <f>IFERROR(VLOOKUP(CG636,category[[category_name_german]:[abbreviation_category_budo]],3,FALSE),"")</f>
        <v/>
      </c>
      <c r="CK636" s="48" t="str">
        <f>IFERROR(VLOOKUP(CJ636,category[[category_name_german]:[abbreviation_category_budo]],3,FALSE),"")</f>
        <v/>
      </c>
      <c r="CM636" s="49" t="str">
        <f t="shared" si="88"/>
        <v/>
      </c>
      <c r="CO636" s="63" t="str">
        <f t="shared" si="89"/>
        <v/>
      </c>
    </row>
    <row r="637" spans="4:93" x14ac:dyDescent="0.25">
      <c r="D637" s="48" t="str">
        <f>IFERROR(VLOOKUP(C637,category[[category_name_german]:[abbreviation_category_budo]],3,FALSE),"")</f>
        <v/>
      </c>
      <c r="G637" s="48" t="str">
        <f>IFERROR(VLOOKUP(F637,category[[category_name_german]:[abbreviation_category_budo]],3,FALSE),"")</f>
        <v/>
      </c>
      <c r="J637" s="48" t="str">
        <f>IFERROR(VLOOKUP(I637,category[[category_name_german]:[abbreviation_category_budo]],3,FALSE),"")</f>
        <v/>
      </c>
      <c r="M637" s="48" t="str">
        <f>IFERROR(VLOOKUP(L637,category[[category_name_german]:[abbreviation_category_budo]],3,FALSE),"")</f>
        <v/>
      </c>
      <c r="P637" s="48" t="str">
        <f>IFERROR(VLOOKUP(O637,category[[category_name_german]:[abbreviation_category_budo]],3,FALSE),"")</f>
        <v/>
      </c>
      <c r="R637" s="49" t="str">
        <f t="shared" si="81"/>
        <v/>
      </c>
      <c r="U637" s="48" t="str">
        <f>IFERROR(VLOOKUP(T637,abbreviation[[description_german]:[abbreviation_budo]],3,FALSE),"")</f>
        <v/>
      </c>
      <c r="X637" s="51" t="str">
        <f>IFERROR(VLOOKUP(W637,abbreviation[[description_german]:[abbreviation_budo]],3,FALSE),"")</f>
        <v/>
      </c>
      <c r="Y637" s="33"/>
      <c r="AA637" s="49" t="str">
        <f t="shared" si="82"/>
        <v/>
      </c>
      <c r="AD637" s="48" t="str">
        <f>IFERROR(VLOOKUP(AC637,abbreviation[[description_german]:[abbreviation_budo]],3,FALSE),"")</f>
        <v/>
      </c>
      <c r="AG637" s="54" t="str">
        <f>IFERROR(VLOOKUP(AF637,abbreviation[[description_german]:[abbreviation_budo]],3,FALSE),"")</f>
        <v/>
      </c>
      <c r="AJ637" s="49" t="str">
        <f t="shared" si="83"/>
        <v>_</v>
      </c>
      <c r="AM637" s="48" t="str">
        <f>IFERROR(VLOOKUP(AL637,abbreviation[[description_german]:[abbreviation_budo]],3,FALSE),"")</f>
        <v/>
      </c>
      <c r="AP637" s="54" t="str">
        <f>IFERROR(VLOOKUP(AO637,abbreviation[[description_german]:[abbreviation_budo]],3,FALSE),"")</f>
        <v/>
      </c>
      <c r="AS637" s="49" t="str">
        <f t="shared" si="84"/>
        <v>_</v>
      </c>
      <c r="AV637" s="53" t="str">
        <f>IFERROR(VLOOKUP(AU637,abbreviation[[description_german]:[abbreviation_budo]],3,FALSE),"")</f>
        <v/>
      </c>
      <c r="AY637" s="51" t="str">
        <f>IFERROR(VLOOKUP(AX637,abbreviation[[description_german]:[abbreviation_budo]],3,FALSE),"")</f>
        <v/>
      </c>
      <c r="BB637" s="51" t="str">
        <f>IFERROR(VLOOKUP(BA637,abbreviation[[description_german]:[abbreviation_budo]],3,FALSE),"")</f>
        <v/>
      </c>
      <c r="BE637" s="51" t="str">
        <f>IFERROR(VLOOKUP(BD637,abbreviation[[description_german]:[abbreviation_budo]],3,FALSE),"")</f>
        <v/>
      </c>
      <c r="BG637" s="38"/>
      <c r="BH637" s="49" t="str">
        <f t="shared" si="85"/>
        <v>_</v>
      </c>
      <c r="BK637" s="53" t="str">
        <f>IFERROR(VLOOKUP(BJ637,abbreviation[[description_german]:[abbreviation_budo]],3,FALSE),"")</f>
        <v/>
      </c>
      <c r="BN637" s="51" t="str">
        <f>IFERROR(VLOOKUP(BM637,abbreviation[[description_german]:[abbreviation_budo]],3,FALSE),"")</f>
        <v/>
      </c>
      <c r="BO637" s="31"/>
      <c r="BQ637" s="51" t="str">
        <f>IFERROR(VLOOKUP(BP637,abbreviation[[description_german]:[abbreviation_budo]],3,FALSE),"")</f>
        <v/>
      </c>
      <c r="BR637" s="57" t="str">
        <f t="shared" si="86"/>
        <v>_</v>
      </c>
      <c r="BU637" s="53" t="str">
        <f>IFERROR(VLOOKUP(BT637,abbreviation[[description_german]:[abbreviation_budo]],3,FALSE),"")</f>
        <v/>
      </c>
      <c r="BV637" s="60" t="str">
        <f t="shared" si="87"/>
        <v>_</v>
      </c>
      <c r="BY637" s="48" t="str">
        <f>IFERROR(VLOOKUP(BX637,category[[category_name_german]:[abbreviation_category_budo]],3,FALSE),"")</f>
        <v/>
      </c>
      <c r="CB637" s="48" t="str">
        <f>IFERROR(VLOOKUP(CA637,category[[category_name_german]:[abbreviation_category_budo]],3,FALSE),"")</f>
        <v/>
      </c>
      <c r="CE637" s="48" t="str">
        <f>IFERROR(VLOOKUP(CD637,category[[category_name_german]:[abbreviation_category_budo]],3,FALSE),"")</f>
        <v/>
      </c>
      <c r="CH637" s="48" t="str">
        <f>IFERROR(VLOOKUP(CG637,category[[category_name_german]:[abbreviation_category_budo]],3,FALSE),"")</f>
        <v/>
      </c>
      <c r="CK637" s="48" t="str">
        <f>IFERROR(VLOOKUP(CJ637,category[[category_name_german]:[abbreviation_category_budo]],3,FALSE),"")</f>
        <v/>
      </c>
      <c r="CM637" s="49" t="str">
        <f t="shared" si="88"/>
        <v/>
      </c>
      <c r="CO637" s="63" t="str">
        <f t="shared" si="89"/>
        <v/>
      </c>
    </row>
    <row r="638" spans="4:93" x14ac:dyDescent="0.25">
      <c r="D638" s="48" t="str">
        <f>IFERROR(VLOOKUP(C638,category[[category_name_german]:[abbreviation_category_budo]],3,FALSE),"")</f>
        <v/>
      </c>
      <c r="G638" s="48" t="str">
        <f>IFERROR(VLOOKUP(F638,category[[category_name_german]:[abbreviation_category_budo]],3,FALSE),"")</f>
        <v/>
      </c>
      <c r="J638" s="48" t="str">
        <f>IFERROR(VLOOKUP(I638,category[[category_name_german]:[abbreviation_category_budo]],3,FALSE),"")</f>
        <v/>
      </c>
      <c r="M638" s="48" t="str">
        <f>IFERROR(VLOOKUP(L638,category[[category_name_german]:[abbreviation_category_budo]],3,FALSE),"")</f>
        <v/>
      </c>
      <c r="P638" s="48" t="str">
        <f>IFERROR(VLOOKUP(O638,category[[category_name_german]:[abbreviation_category_budo]],3,FALSE),"")</f>
        <v/>
      </c>
      <c r="R638" s="49" t="str">
        <f t="shared" si="81"/>
        <v/>
      </c>
      <c r="U638" s="48" t="str">
        <f>IFERROR(VLOOKUP(T638,abbreviation[[description_german]:[abbreviation_budo]],3,FALSE),"")</f>
        <v/>
      </c>
      <c r="X638" s="51" t="str">
        <f>IFERROR(VLOOKUP(W638,abbreviation[[description_german]:[abbreviation_budo]],3,FALSE),"")</f>
        <v/>
      </c>
      <c r="Y638" s="33"/>
      <c r="AA638" s="49" t="str">
        <f t="shared" si="82"/>
        <v/>
      </c>
      <c r="AD638" s="48" t="str">
        <f>IFERROR(VLOOKUP(AC638,abbreviation[[description_german]:[abbreviation_budo]],3,FALSE),"")</f>
        <v/>
      </c>
      <c r="AG638" s="54" t="str">
        <f>IFERROR(VLOOKUP(AF638,abbreviation[[description_german]:[abbreviation_budo]],3,FALSE),"")</f>
        <v/>
      </c>
      <c r="AJ638" s="49" t="str">
        <f t="shared" si="83"/>
        <v>_</v>
      </c>
      <c r="AM638" s="48" t="str">
        <f>IFERROR(VLOOKUP(AL638,abbreviation[[description_german]:[abbreviation_budo]],3,FALSE),"")</f>
        <v/>
      </c>
      <c r="AP638" s="54" t="str">
        <f>IFERROR(VLOOKUP(AO638,abbreviation[[description_german]:[abbreviation_budo]],3,FALSE),"")</f>
        <v/>
      </c>
      <c r="AS638" s="49" t="str">
        <f t="shared" si="84"/>
        <v>_</v>
      </c>
      <c r="AV638" s="53" t="str">
        <f>IFERROR(VLOOKUP(AU638,abbreviation[[description_german]:[abbreviation_budo]],3,FALSE),"")</f>
        <v/>
      </c>
      <c r="AY638" s="51" t="str">
        <f>IFERROR(VLOOKUP(AX638,abbreviation[[description_german]:[abbreviation_budo]],3,FALSE),"")</f>
        <v/>
      </c>
      <c r="BB638" s="51" t="str">
        <f>IFERROR(VLOOKUP(BA638,abbreviation[[description_german]:[abbreviation_budo]],3,FALSE),"")</f>
        <v/>
      </c>
      <c r="BE638" s="51" t="str">
        <f>IFERROR(VLOOKUP(BD638,abbreviation[[description_german]:[abbreviation_budo]],3,FALSE),"")</f>
        <v/>
      </c>
      <c r="BG638" s="38"/>
      <c r="BH638" s="49" t="str">
        <f t="shared" si="85"/>
        <v>_</v>
      </c>
      <c r="BK638" s="53" t="str">
        <f>IFERROR(VLOOKUP(BJ638,abbreviation[[description_german]:[abbreviation_budo]],3,FALSE),"")</f>
        <v/>
      </c>
      <c r="BN638" s="51" t="str">
        <f>IFERROR(VLOOKUP(BM638,abbreviation[[description_german]:[abbreviation_budo]],3,FALSE),"")</f>
        <v/>
      </c>
      <c r="BO638" s="31"/>
      <c r="BQ638" s="51" t="str">
        <f>IFERROR(VLOOKUP(BP638,abbreviation[[description_german]:[abbreviation_budo]],3,FALSE),"")</f>
        <v/>
      </c>
      <c r="BR638" s="57" t="str">
        <f t="shared" si="86"/>
        <v>_</v>
      </c>
      <c r="BU638" s="53" t="str">
        <f>IFERROR(VLOOKUP(BT638,abbreviation[[description_german]:[abbreviation_budo]],3,FALSE),"")</f>
        <v/>
      </c>
      <c r="BV638" s="60" t="str">
        <f t="shared" si="87"/>
        <v>_</v>
      </c>
      <c r="BY638" s="48" t="str">
        <f>IFERROR(VLOOKUP(BX638,category[[category_name_german]:[abbreviation_category_budo]],3,FALSE),"")</f>
        <v/>
      </c>
      <c r="CB638" s="48" t="str">
        <f>IFERROR(VLOOKUP(CA638,category[[category_name_german]:[abbreviation_category_budo]],3,FALSE),"")</f>
        <v/>
      </c>
      <c r="CE638" s="48" t="str">
        <f>IFERROR(VLOOKUP(CD638,category[[category_name_german]:[abbreviation_category_budo]],3,FALSE),"")</f>
        <v/>
      </c>
      <c r="CH638" s="48" t="str">
        <f>IFERROR(VLOOKUP(CG638,category[[category_name_german]:[abbreviation_category_budo]],3,FALSE),"")</f>
        <v/>
      </c>
      <c r="CK638" s="48" t="str">
        <f>IFERROR(VLOOKUP(CJ638,category[[category_name_german]:[abbreviation_category_budo]],3,FALSE),"")</f>
        <v/>
      </c>
      <c r="CM638" s="49" t="str">
        <f t="shared" si="88"/>
        <v/>
      </c>
      <c r="CO638" s="63" t="str">
        <f t="shared" si="89"/>
        <v/>
      </c>
    </row>
    <row r="639" spans="4:93" x14ac:dyDescent="0.25">
      <c r="D639" s="48" t="str">
        <f>IFERROR(VLOOKUP(C639,category[[category_name_german]:[abbreviation_category_budo]],3,FALSE),"")</f>
        <v/>
      </c>
      <c r="G639" s="48" t="str">
        <f>IFERROR(VLOOKUP(F639,category[[category_name_german]:[abbreviation_category_budo]],3,FALSE),"")</f>
        <v/>
      </c>
      <c r="J639" s="48" t="str">
        <f>IFERROR(VLOOKUP(I639,category[[category_name_german]:[abbreviation_category_budo]],3,FALSE),"")</f>
        <v/>
      </c>
      <c r="M639" s="48" t="str">
        <f>IFERROR(VLOOKUP(L639,category[[category_name_german]:[abbreviation_category_budo]],3,FALSE),"")</f>
        <v/>
      </c>
      <c r="P639" s="48" t="str">
        <f>IFERROR(VLOOKUP(O639,category[[category_name_german]:[abbreviation_category_budo]],3,FALSE),"")</f>
        <v/>
      </c>
      <c r="R639" s="49" t="str">
        <f t="shared" si="81"/>
        <v/>
      </c>
      <c r="U639" s="48" t="str">
        <f>IFERROR(VLOOKUP(T639,abbreviation[[description_german]:[abbreviation_budo]],3,FALSE),"")</f>
        <v/>
      </c>
      <c r="X639" s="51" t="str">
        <f>IFERROR(VLOOKUP(W639,abbreviation[[description_german]:[abbreviation_budo]],3,FALSE),"")</f>
        <v/>
      </c>
      <c r="Y639" s="33"/>
      <c r="AA639" s="49" t="str">
        <f t="shared" si="82"/>
        <v/>
      </c>
      <c r="AD639" s="48" t="str">
        <f>IFERROR(VLOOKUP(AC639,abbreviation[[description_german]:[abbreviation_budo]],3,FALSE),"")</f>
        <v/>
      </c>
      <c r="AG639" s="54" t="str">
        <f>IFERROR(VLOOKUP(AF639,abbreviation[[description_german]:[abbreviation_budo]],3,FALSE),"")</f>
        <v/>
      </c>
      <c r="AJ639" s="49" t="str">
        <f t="shared" si="83"/>
        <v>_</v>
      </c>
      <c r="AM639" s="48" t="str">
        <f>IFERROR(VLOOKUP(AL639,abbreviation[[description_german]:[abbreviation_budo]],3,FALSE),"")</f>
        <v/>
      </c>
      <c r="AP639" s="54" t="str">
        <f>IFERROR(VLOOKUP(AO639,abbreviation[[description_german]:[abbreviation_budo]],3,FALSE),"")</f>
        <v/>
      </c>
      <c r="AS639" s="49" t="str">
        <f t="shared" si="84"/>
        <v>_</v>
      </c>
      <c r="AV639" s="53" t="str">
        <f>IFERROR(VLOOKUP(AU639,abbreviation[[description_german]:[abbreviation_budo]],3,FALSE),"")</f>
        <v/>
      </c>
      <c r="AY639" s="51" t="str">
        <f>IFERROR(VLOOKUP(AX639,abbreviation[[description_german]:[abbreviation_budo]],3,FALSE),"")</f>
        <v/>
      </c>
      <c r="BB639" s="51" t="str">
        <f>IFERROR(VLOOKUP(BA639,abbreviation[[description_german]:[abbreviation_budo]],3,FALSE),"")</f>
        <v/>
      </c>
      <c r="BE639" s="51" t="str">
        <f>IFERROR(VLOOKUP(BD639,abbreviation[[description_german]:[abbreviation_budo]],3,FALSE),"")</f>
        <v/>
      </c>
      <c r="BG639" s="38"/>
      <c r="BH639" s="49" t="str">
        <f t="shared" si="85"/>
        <v>_</v>
      </c>
      <c r="BK639" s="53" t="str">
        <f>IFERROR(VLOOKUP(BJ639,abbreviation[[description_german]:[abbreviation_budo]],3,FALSE),"")</f>
        <v/>
      </c>
      <c r="BN639" s="51" t="str">
        <f>IFERROR(VLOOKUP(BM639,abbreviation[[description_german]:[abbreviation_budo]],3,FALSE),"")</f>
        <v/>
      </c>
      <c r="BO639" s="31"/>
      <c r="BQ639" s="51" t="str">
        <f>IFERROR(VLOOKUP(BP639,abbreviation[[description_german]:[abbreviation_budo]],3,FALSE),"")</f>
        <v/>
      </c>
      <c r="BR639" s="57" t="str">
        <f t="shared" si="86"/>
        <v>_</v>
      </c>
      <c r="BU639" s="53" t="str">
        <f>IFERROR(VLOOKUP(BT639,abbreviation[[description_german]:[abbreviation_budo]],3,FALSE),"")</f>
        <v/>
      </c>
      <c r="BV639" s="60" t="str">
        <f t="shared" si="87"/>
        <v>_</v>
      </c>
      <c r="BY639" s="48" t="str">
        <f>IFERROR(VLOOKUP(BX639,category[[category_name_german]:[abbreviation_category_budo]],3,FALSE),"")</f>
        <v/>
      </c>
      <c r="CB639" s="48" t="str">
        <f>IFERROR(VLOOKUP(CA639,category[[category_name_german]:[abbreviation_category_budo]],3,FALSE),"")</f>
        <v/>
      </c>
      <c r="CE639" s="48" t="str">
        <f>IFERROR(VLOOKUP(CD639,category[[category_name_german]:[abbreviation_category_budo]],3,FALSE),"")</f>
        <v/>
      </c>
      <c r="CH639" s="48" t="str">
        <f>IFERROR(VLOOKUP(CG639,category[[category_name_german]:[abbreviation_category_budo]],3,FALSE),"")</f>
        <v/>
      </c>
      <c r="CK639" s="48" t="str">
        <f>IFERROR(VLOOKUP(CJ639,category[[category_name_german]:[abbreviation_category_budo]],3,FALSE),"")</f>
        <v/>
      </c>
      <c r="CM639" s="49" t="str">
        <f t="shared" si="88"/>
        <v/>
      </c>
      <c r="CO639" s="63" t="str">
        <f t="shared" si="89"/>
        <v/>
      </c>
    </row>
    <row r="640" spans="4:93" x14ac:dyDescent="0.25">
      <c r="D640" s="48" t="str">
        <f>IFERROR(VLOOKUP(C640,category[[category_name_german]:[abbreviation_category_budo]],3,FALSE),"")</f>
        <v/>
      </c>
      <c r="G640" s="48" t="str">
        <f>IFERROR(VLOOKUP(F640,category[[category_name_german]:[abbreviation_category_budo]],3,FALSE),"")</f>
        <v/>
      </c>
      <c r="J640" s="48" t="str">
        <f>IFERROR(VLOOKUP(I640,category[[category_name_german]:[abbreviation_category_budo]],3,FALSE),"")</f>
        <v/>
      </c>
      <c r="M640" s="48" t="str">
        <f>IFERROR(VLOOKUP(L640,category[[category_name_german]:[abbreviation_category_budo]],3,FALSE),"")</f>
        <v/>
      </c>
      <c r="P640" s="48" t="str">
        <f>IFERROR(VLOOKUP(O640,category[[category_name_german]:[abbreviation_category_budo]],3,FALSE),"")</f>
        <v/>
      </c>
      <c r="R640" s="49" t="str">
        <f t="shared" si="81"/>
        <v/>
      </c>
      <c r="U640" s="48" t="str">
        <f>IFERROR(VLOOKUP(T640,abbreviation[[description_german]:[abbreviation_budo]],3,FALSE),"")</f>
        <v/>
      </c>
      <c r="X640" s="51" t="str">
        <f>IFERROR(VLOOKUP(W640,abbreviation[[description_german]:[abbreviation_budo]],3,FALSE),"")</f>
        <v/>
      </c>
      <c r="Y640" s="33"/>
      <c r="AA640" s="49" t="str">
        <f t="shared" si="82"/>
        <v/>
      </c>
      <c r="AD640" s="48" t="str">
        <f>IFERROR(VLOOKUP(AC640,abbreviation[[description_german]:[abbreviation_budo]],3,FALSE),"")</f>
        <v/>
      </c>
      <c r="AG640" s="54" t="str">
        <f>IFERROR(VLOOKUP(AF640,abbreviation[[description_german]:[abbreviation_budo]],3,FALSE),"")</f>
        <v/>
      </c>
      <c r="AJ640" s="49" t="str">
        <f t="shared" si="83"/>
        <v>_</v>
      </c>
      <c r="AM640" s="48" t="str">
        <f>IFERROR(VLOOKUP(AL640,abbreviation[[description_german]:[abbreviation_budo]],3,FALSE),"")</f>
        <v/>
      </c>
      <c r="AP640" s="54" t="str">
        <f>IFERROR(VLOOKUP(AO640,abbreviation[[description_german]:[abbreviation_budo]],3,FALSE),"")</f>
        <v/>
      </c>
      <c r="AS640" s="49" t="str">
        <f t="shared" si="84"/>
        <v>_</v>
      </c>
      <c r="AV640" s="53" t="str">
        <f>IFERROR(VLOOKUP(AU640,abbreviation[[description_german]:[abbreviation_budo]],3,FALSE),"")</f>
        <v/>
      </c>
      <c r="AY640" s="51" t="str">
        <f>IFERROR(VLOOKUP(AX640,abbreviation[[description_german]:[abbreviation_budo]],3,FALSE),"")</f>
        <v/>
      </c>
      <c r="BB640" s="51" t="str">
        <f>IFERROR(VLOOKUP(BA640,abbreviation[[description_german]:[abbreviation_budo]],3,FALSE),"")</f>
        <v/>
      </c>
      <c r="BE640" s="51" t="str">
        <f>IFERROR(VLOOKUP(BD640,abbreviation[[description_german]:[abbreviation_budo]],3,FALSE),"")</f>
        <v/>
      </c>
      <c r="BG640" s="38"/>
      <c r="BH640" s="49" t="str">
        <f t="shared" si="85"/>
        <v>_</v>
      </c>
      <c r="BK640" s="53" t="str">
        <f>IFERROR(VLOOKUP(BJ640,abbreviation[[description_german]:[abbreviation_budo]],3,FALSE),"")</f>
        <v/>
      </c>
      <c r="BN640" s="51" t="str">
        <f>IFERROR(VLOOKUP(BM640,abbreviation[[description_german]:[abbreviation_budo]],3,FALSE),"")</f>
        <v/>
      </c>
      <c r="BO640" s="31"/>
      <c r="BQ640" s="51" t="str">
        <f>IFERROR(VLOOKUP(BP640,abbreviation[[description_german]:[abbreviation_budo]],3,FALSE),"")</f>
        <v/>
      </c>
      <c r="BR640" s="57" t="str">
        <f t="shared" si="86"/>
        <v>_</v>
      </c>
      <c r="BU640" s="53" t="str">
        <f>IFERROR(VLOOKUP(BT640,abbreviation[[description_german]:[abbreviation_budo]],3,FALSE),"")</f>
        <v/>
      </c>
      <c r="BV640" s="60" t="str">
        <f t="shared" si="87"/>
        <v>_</v>
      </c>
      <c r="BY640" s="48" t="str">
        <f>IFERROR(VLOOKUP(BX640,category[[category_name_german]:[abbreviation_category_budo]],3,FALSE),"")</f>
        <v/>
      </c>
      <c r="CB640" s="48" t="str">
        <f>IFERROR(VLOOKUP(CA640,category[[category_name_german]:[abbreviation_category_budo]],3,FALSE),"")</f>
        <v/>
      </c>
      <c r="CE640" s="48" t="str">
        <f>IFERROR(VLOOKUP(CD640,category[[category_name_german]:[abbreviation_category_budo]],3,FALSE),"")</f>
        <v/>
      </c>
      <c r="CH640" s="48" t="str">
        <f>IFERROR(VLOOKUP(CG640,category[[category_name_german]:[abbreviation_category_budo]],3,FALSE),"")</f>
        <v/>
      </c>
      <c r="CK640" s="48" t="str">
        <f>IFERROR(VLOOKUP(CJ640,category[[category_name_german]:[abbreviation_category_budo]],3,FALSE),"")</f>
        <v/>
      </c>
      <c r="CM640" s="49" t="str">
        <f t="shared" si="88"/>
        <v/>
      </c>
      <c r="CO640" s="63" t="str">
        <f t="shared" si="89"/>
        <v/>
      </c>
    </row>
    <row r="641" spans="4:93" x14ac:dyDescent="0.25">
      <c r="D641" s="48" t="str">
        <f>IFERROR(VLOOKUP(C641,category[[category_name_german]:[abbreviation_category_budo]],3,FALSE),"")</f>
        <v/>
      </c>
      <c r="G641" s="48" t="str">
        <f>IFERROR(VLOOKUP(F641,category[[category_name_german]:[abbreviation_category_budo]],3,FALSE),"")</f>
        <v/>
      </c>
      <c r="J641" s="48" t="str">
        <f>IFERROR(VLOOKUP(I641,category[[category_name_german]:[abbreviation_category_budo]],3,FALSE),"")</f>
        <v/>
      </c>
      <c r="M641" s="48" t="str">
        <f>IFERROR(VLOOKUP(L641,category[[category_name_german]:[abbreviation_category_budo]],3,FALSE),"")</f>
        <v/>
      </c>
      <c r="P641" s="48" t="str">
        <f>IFERROR(VLOOKUP(O641,category[[category_name_german]:[abbreviation_category_budo]],3,FALSE),"")</f>
        <v/>
      </c>
      <c r="R641" s="49" t="str">
        <f t="shared" si="81"/>
        <v/>
      </c>
      <c r="U641" s="48" t="str">
        <f>IFERROR(VLOOKUP(T641,abbreviation[[description_german]:[abbreviation_budo]],3,FALSE),"")</f>
        <v/>
      </c>
      <c r="X641" s="51" t="str">
        <f>IFERROR(VLOOKUP(W641,abbreviation[[description_german]:[abbreviation_budo]],3,FALSE),"")</f>
        <v/>
      </c>
      <c r="Y641" s="33"/>
      <c r="AA641" s="49" t="str">
        <f t="shared" si="82"/>
        <v/>
      </c>
      <c r="AD641" s="48" t="str">
        <f>IFERROR(VLOOKUP(AC641,abbreviation[[description_german]:[abbreviation_budo]],3,FALSE),"")</f>
        <v/>
      </c>
      <c r="AG641" s="54" t="str">
        <f>IFERROR(VLOOKUP(AF641,abbreviation[[description_german]:[abbreviation_budo]],3,FALSE),"")</f>
        <v/>
      </c>
      <c r="AJ641" s="49" t="str">
        <f t="shared" si="83"/>
        <v>_</v>
      </c>
      <c r="AM641" s="48" t="str">
        <f>IFERROR(VLOOKUP(AL641,abbreviation[[description_german]:[abbreviation_budo]],3,FALSE),"")</f>
        <v/>
      </c>
      <c r="AP641" s="54" t="str">
        <f>IFERROR(VLOOKUP(AO641,abbreviation[[description_german]:[abbreviation_budo]],3,FALSE),"")</f>
        <v/>
      </c>
      <c r="AS641" s="49" t="str">
        <f t="shared" si="84"/>
        <v>_</v>
      </c>
      <c r="AV641" s="53" t="str">
        <f>IFERROR(VLOOKUP(AU641,abbreviation[[description_german]:[abbreviation_budo]],3,FALSE),"")</f>
        <v/>
      </c>
      <c r="AY641" s="51" t="str">
        <f>IFERROR(VLOOKUP(AX641,abbreviation[[description_german]:[abbreviation_budo]],3,FALSE),"")</f>
        <v/>
      </c>
      <c r="BB641" s="51" t="str">
        <f>IFERROR(VLOOKUP(BA641,abbreviation[[description_german]:[abbreviation_budo]],3,FALSE),"")</f>
        <v/>
      </c>
      <c r="BE641" s="51" t="str">
        <f>IFERROR(VLOOKUP(BD641,abbreviation[[description_german]:[abbreviation_budo]],3,FALSE),"")</f>
        <v/>
      </c>
      <c r="BG641" s="38"/>
      <c r="BH641" s="49" t="str">
        <f t="shared" si="85"/>
        <v>_</v>
      </c>
      <c r="BK641" s="53" t="str">
        <f>IFERROR(VLOOKUP(BJ641,abbreviation[[description_german]:[abbreviation_budo]],3,FALSE),"")</f>
        <v/>
      </c>
      <c r="BN641" s="51" t="str">
        <f>IFERROR(VLOOKUP(BM641,abbreviation[[description_german]:[abbreviation_budo]],3,FALSE),"")</f>
        <v/>
      </c>
      <c r="BO641" s="31"/>
      <c r="BQ641" s="51" t="str">
        <f>IFERROR(VLOOKUP(BP641,abbreviation[[description_german]:[abbreviation_budo]],3,FALSE),"")</f>
        <v/>
      </c>
      <c r="BR641" s="57" t="str">
        <f t="shared" si="86"/>
        <v>_</v>
      </c>
      <c r="BU641" s="53" t="str">
        <f>IFERROR(VLOOKUP(BT641,abbreviation[[description_german]:[abbreviation_budo]],3,FALSE),"")</f>
        <v/>
      </c>
      <c r="BV641" s="60" t="str">
        <f t="shared" si="87"/>
        <v>_</v>
      </c>
      <c r="BY641" s="48" t="str">
        <f>IFERROR(VLOOKUP(BX641,category[[category_name_german]:[abbreviation_category_budo]],3,FALSE),"")</f>
        <v/>
      </c>
      <c r="CB641" s="48" t="str">
        <f>IFERROR(VLOOKUP(CA641,category[[category_name_german]:[abbreviation_category_budo]],3,FALSE),"")</f>
        <v/>
      </c>
      <c r="CE641" s="48" t="str">
        <f>IFERROR(VLOOKUP(CD641,category[[category_name_german]:[abbreviation_category_budo]],3,FALSE),"")</f>
        <v/>
      </c>
      <c r="CH641" s="48" t="str">
        <f>IFERROR(VLOOKUP(CG641,category[[category_name_german]:[abbreviation_category_budo]],3,FALSE),"")</f>
        <v/>
      </c>
      <c r="CK641" s="48" t="str">
        <f>IFERROR(VLOOKUP(CJ641,category[[category_name_german]:[abbreviation_category_budo]],3,FALSE),"")</f>
        <v/>
      </c>
      <c r="CM641" s="49" t="str">
        <f t="shared" si="88"/>
        <v/>
      </c>
      <c r="CO641" s="63" t="str">
        <f t="shared" si="89"/>
        <v/>
      </c>
    </row>
    <row r="642" spans="4:93" x14ac:dyDescent="0.25">
      <c r="D642" s="48" t="str">
        <f>IFERROR(VLOOKUP(C642,category[[category_name_german]:[abbreviation_category_budo]],3,FALSE),"")</f>
        <v/>
      </c>
      <c r="G642" s="48" t="str">
        <f>IFERROR(VLOOKUP(F642,category[[category_name_german]:[abbreviation_category_budo]],3,FALSE),"")</f>
        <v/>
      </c>
      <c r="J642" s="48" t="str">
        <f>IFERROR(VLOOKUP(I642,category[[category_name_german]:[abbreviation_category_budo]],3,FALSE),"")</f>
        <v/>
      </c>
      <c r="M642" s="48" t="str">
        <f>IFERROR(VLOOKUP(L642,category[[category_name_german]:[abbreviation_category_budo]],3,FALSE),"")</f>
        <v/>
      </c>
      <c r="P642" s="48" t="str">
        <f>IFERROR(VLOOKUP(O642,category[[category_name_german]:[abbreviation_category_budo]],3,FALSE),"")</f>
        <v/>
      </c>
      <c r="R642" s="49" t="str">
        <f t="shared" si="81"/>
        <v/>
      </c>
      <c r="U642" s="48" t="str">
        <f>IFERROR(VLOOKUP(T642,abbreviation[[description_german]:[abbreviation_budo]],3,FALSE),"")</f>
        <v/>
      </c>
      <c r="X642" s="51" t="str">
        <f>IFERROR(VLOOKUP(W642,abbreviation[[description_german]:[abbreviation_budo]],3,FALSE),"")</f>
        <v/>
      </c>
      <c r="Y642" s="33"/>
      <c r="AA642" s="49" t="str">
        <f t="shared" si="82"/>
        <v/>
      </c>
      <c r="AD642" s="48" t="str">
        <f>IFERROR(VLOOKUP(AC642,abbreviation[[description_german]:[abbreviation_budo]],3,FALSE),"")</f>
        <v/>
      </c>
      <c r="AG642" s="54" t="str">
        <f>IFERROR(VLOOKUP(AF642,abbreviation[[description_german]:[abbreviation_budo]],3,FALSE),"")</f>
        <v/>
      </c>
      <c r="AJ642" s="49" t="str">
        <f t="shared" si="83"/>
        <v>_</v>
      </c>
      <c r="AM642" s="48" t="str">
        <f>IFERROR(VLOOKUP(AL642,abbreviation[[description_german]:[abbreviation_budo]],3,FALSE),"")</f>
        <v/>
      </c>
      <c r="AP642" s="54" t="str">
        <f>IFERROR(VLOOKUP(AO642,abbreviation[[description_german]:[abbreviation_budo]],3,FALSE),"")</f>
        <v/>
      </c>
      <c r="AS642" s="49" t="str">
        <f t="shared" si="84"/>
        <v>_</v>
      </c>
      <c r="AV642" s="53" t="str">
        <f>IFERROR(VLOOKUP(AU642,abbreviation[[description_german]:[abbreviation_budo]],3,FALSE),"")</f>
        <v/>
      </c>
      <c r="AY642" s="51" t="str">
        <f>IFERROR(VLOOKUP(AX642,abbreviation[[description_german]:[abbreviation_budo]],3,FALSE),"")</f>
        <v/>
      </c>
      <c r="BB642" s="51" t="str">
        <f>IFERROR(VLOOKUP(BA642,abbreviation[[description_german]:[abbreviation_budo]],3,FALSE),"")</f>
        <v/>
      </c>
      <c r="BE642" s="51" t="str">
        <f>IFERROR(VLOOKUP(BD642,abbreviation[[description_german]:[abbreviation_budo]],3,FALSE),"")</f>
        <v/>
      </c>
      <c r="BG642" s="38"/>
      <c r="BH642" s="49" t="str">
        <f t="shared" si="85"/>
        <v>_</v>
      </c>
      <c r="BK642" s="53" t="str">
        <f>IFERROR(VLOOKUP(BJ642,abbreviation[[description_german]:[abbreviation_budo]],3,FALSE),"")</f>
        <v/>
      </c>
      <c r="BN642" s="51" t="str">
        <f>IFERROR(VLOOKUP(BM642,abbreviation[[description_german]:[abbreviation_budo]],3,FALSE),"")</f>
        <v/>
      </c>
      <c r="BO642" s="31"/>
      <c r="BQ642" s="51" t="str">
        <f>IFERROR(VLOOKUP(BP642,abbreviation[[description_german]:[abbreviation_budo]],3,FALSE),"")</f>
        <v/>
      </c>
      <c r="BR642" s="57" t="str">
        <f t="shared" si="86"/>
        <v>_</v>
      </c>
      <c r="BU642" s="53" t="str">
        <f>IFERROR(VLOOKUP(BT642,abbreviation[[description_german]:[abbreviation_budo]],3,FALSE),"")</f>
        <v/>
      </c>
      <c r="BV642" s="60" t="str">
        <f t="shared" si="87"/>
        <v>_</v>
      </c>
      <c r="BY642" s="48" t="str">
        <f>IFERROR(VLOOKUP(BX642,category[[category_name_german]:[abbreviation_category_budo]],3,FALSE),"")</f>
        <v/>
      </c>
      <c r="CB642" s="48" t="str">
        <f>IFERROR(VLOOKUP(CA642,category[[category_name_german]:[abbreviation_category_budo]],3,FALSE),"")</f>
        <v/>
      </c>
      <c r="CE642" s="48" t="str">
        <f>IFERROR(VLOOKUP(CD642,category[[category_name_german]:[abbreviation_category_budo]],3,FALSE),"")</f>
        <v/>
      </c>
      <c r="CH642" s="48" t="str">
        <f>IFERROR(VLOOKUP(CG642,category[[category_name_german]:[abbreviation_category_budo]],3,FALSE),"")</f>
        <v/>
      </c>
      <c r="CK642" s="48" t="str">
        <f>IFERROR(VLOOKUP(CJ642,category[[category_name_german]:[abbreviation_category_budo]],3,FALSE),"")</f>
        <v/>
      </c>
      <c r="CM642" s="49" t="str">
        <f t="shared" si="88"/>
        <v/>
      </c>
      <c r="CO642" s="63" t="str">
        <f t="shared" si="89"/>
        <v/>
      </c>
    </row>
    <row r="643" spans="4:93" x14ac:dyDescent="0.25">
      <c r="D643" s="48" t="str">
        <f>IFERROR(VLOOKUP(C643,category[[category_name_german]:[abbreviation_category_budo]],3,FALSE),"")</f>
        <v/>
      </c>
      <c r="G643" s="48" t="str">
        <f>IFERROR(VLOOKUP(F643,category[[category_name_german]:[abbreviation_category_budo]],3,FALSE),"")</f>
        <v/>
      </c>
      <c r="J643" s="48" t="str">
        <f>IFERROR(VLOOKUP(I643,category[[category_name_german]:[abbreviation_category_budo]],3,FALSE),"")</f>
        <v/>
      </c>
      <c r="M643" s="48" t="str">
        <f>IFERROR(VLOOKUP(L643,category[[category_name_german]:[abbreviation_category_budo]],3,FALSE),"")</f>
        <v/>
      </c>
      <c r="P643" s="48" t="str">
        <f>IFERROR(VLOOKUP(O643,category[[category_name_german]:[abbreviation_category_budo]],3,FALSE),"")</f>
        <v/>
      </c>
      <c r="R643" s="49" t="str">
        <f t="shared" si="81"/>
        <v/>
      </c>
      <c r="U643" s="48" t="str">
        <f>IFERROR(VLOOKUP(T643,abbreviation[[description_german]:[abbreviation_budo]],3,FALSE),"")</f>
        <v/>
      </c>
      <c r="X643" s="51" t="str">
        <f>IFERROR(VLOOKUP(W643,abbreviation[[description_german]:[abbreviation_budo]],3,FALSE),"")</f>
        <v/>
      </c>
      <c r="Y643" s="33"/>
      <c r="AA643" s="49" t="str">
        <f t="shared" si="82"/>
        <v/>
      </c>
      <c r="AD643" s="48" t="str">
        <f>IFERROR(VLOOKUP(AC643,abbreviation[[description_german]:[abbreviation_budo]],3,FALSE),"")</f>
        <v/>
      </c>
      <c r="AG643" s="54" t="str">
        <f>IFERROR(VLOOKUP(AF643,abbreviation[[description_german]:[abbreviation_budo]],3,FALSE),"")</f>
        <v/>
      </c>
      <c r="AJ643" s="49" t="str">
        <f t="shared" si="83"/>
        <v>_</v>
      </c>
      <c r="AM643" s="48" t="str">
        <f>IFERROR(VLOOKUP(AL643,abbreviation[[description_german]:[abbreviation_budo]],3,FALSE),"")</f>
        <v/>
      </c>
      <c r="AP643" s="54" t="str">
        <f>IFERROR(VLOOKUP(AO643,abbreviation[[description_german]:[abbreviation_budo]],3,FALSE),"")</f>
        <v/>
      </c>
      <c r="AS643" s="49" t="str">
        <f t="shared" si="84"/>
        <v>_</v>
      </c>
      <c r="AV643" s="53" t="str">
        <f>IFERROR(VLOOKUP(AU643,abbreviation[[description_german]:[abbreviation_budo]],3,FALSE),"")</f>
        <v/>
      </c>
      <c r="AY643" s="51" t="str">
        <f>IFERROR(VLOOKUP(AX643,abbreviation[[description_german]:[abbreviation_budo]],3,FALSE),"")</f>
        <v/>
      </c>
      <c r="BB643" s="51" t="str">
        <f>IFERROR(VLOOKUP(BA643,abbreviation[[description_german]:[abbreviation_budo]],3,FALSE),"")</f>
        <v/>
      </c>
      <c r="BE643" s="51" t="str">
        <f>IFERROR(VLOOKUP(BD643,abbreviation[[description_german]:[abbreviation_budo]],3,FALSE),"")</f>
        <v/>
      </c>
      <c r="BG643" s="38"/>
      <c r="BH643" s="49" t="str">
        <f t="shared" si="85"/>
        <v>_</v>
      </c>
      <c r="BK643" s="53" t="str">
        <f>IFERROR(VLOOKUP(BJ643,abbreviation[[description_german]:[abbreviation_budo]],3,FALSE),"")</f>
        <v/>
      </c>
      <c r="BN643" s="51" t="str">
        <f>IFERROR(VLOOKUP(BM643,abbreviation[[description_german]:[abbreviation_budo]],3,FALSE),"")</f>
        <v/>
      </c>
      <c r="BO643" s="31"/>
      <c r="BQ643" s="51" t="str">
        <f>IFERROR(VLOOKUP(BP643,abbreviation[[description_german]:[abbreviation_budo]],3,FALSE),"")</f>
        <v/>
      </c>
      <c r="BR643" s="57" t="str">
        <f t="shared" si="86"/>
        <v>_</v>
      </c>
      <c r="BU643" s="53" t="str">
        <f>IFERROR(VLOOKUP(BT643,abbreviation[[description_german]:[abbreviation_budo]],3,FALSE),"")</f>
        <v/>
      </c>
      <c r="BV643" s="60" t="str">
        <f t="shared" si="87"/>
        <v>_</v>
      </c>
      <c r="BY643" s="48" t="str">
        <f>IFERROR(VLOOKUP(BX643,category[[category_name_german]:[abbreviation_category_budo]],3,FALSE),"")</f>
        <v/>
      </c>
      <c r="CB643" s="48" t="str">
        <f>IFERROR(VLOOKUP(CA643,category[[category_name_german]:[abbreviation_category_budo]],3,FALSE),"")</f>
        <v/>
      </c>
      <c r="CE643" s="48" t="str">
        <f>IFERROR(VLOOKUP(CD643,category[[category_name_german]:[abbreviation_category_budo]],3,FALSE),"")</f>
        <v/>
      </c>
      <c r="CH643" s="48" t="str">
        <f>IFERROR(VLOOKUP(CG643,category[[category_name_german]:[abbreviation_category_budo]],3,FALSE),"")</f>
        <v/>
      </c>
      <c r="CK643" s="48" t="str">
        <f>IFERROR(VLOOKUP(CJ643,category[[category_name_german]:[abbreviation_category_budo]],3,FALSE),"")</f>
        <v/>
      </c>
      <c r="CM643" s="49" t="str">
        <f t="shared" si="88"/>
        <v/>
      </c>
      <c r="CO643" s="63" t="str">
        <f t="shared" si="89"/>
        <v/>
      </c>
    </row>
    <row r="644" spans="4:93" x14ac:dyDescent="0.25">
      <c r="D644" s="48" t="str">
        <f>IFERROR(VLOOKUP(C644,category[[category_name_german]:[abbreviation_category_budo]],3,FALSE),"")</f>
        <v/>
      </c>
      <c r="G644" s="48" t="str">
        <f>IFERROR(VLOOKUP(F644,category[[category_name_german]:[abbreviation_category_budo]],3,FALSE),"")</f>
        <v/>
      </c>
      <c r="J644" s="48" t="str">
        <f>IFERROR(VLOOKUP(I644,category[[category_name_german]:[abbreviation_category_budo]],3,FALSE),"")</f>
        <v/>
      </c>
      <c r="M644" s="48" t="str">
        <f>IFERROR(VLOOKUP(L644,category[[category_name_german]:[abbreviation_category_budo]],3,FALSE),"")</f>
        <v/>
      </c>
      <c r="P644" s="48" t="str">
        <f>IFERROR(VLOOKUP(O644,category[[category_name_german]:[abbreviation_category_budo]],3,FALSE),"")</f>
        <v/>
      </c>
      <c r="R644" s="49" t="str">
        <f t="shared" ref="R644:R707" si="90">(D644&amp;IF(OR(ISNUMBER(E644),ISTEXT(E644)),"-"&amp;E644,))&amp;(IF(ISTEXT(F644),"_",)&amp;G644&amp;IF(OR(ISNUMBER(H644),ISTEXT(H644)),"-"&amp;H644,))&amp;(IF(ISTEXT(I644),"_",)&amp;J644&amp;IF(OR(ISNUMBER(K644),ISTEXT(K644)),"-"&amp;K644,))&amp;(IF(ISTEXT(L644),"_",)&amp;M644&amp;IF(OR(ISNUMBER(N644),ISTEXT(N644)),"-"&amp;N644,))&amp;(IF(ISTEXT(O644),"_",)&amp;P644&amp;IF(OR(ISNUMBER(Q644),ISTEXT(Q644)),"-"&amp;Q644,))</f>
        <v/>
      </c>
      <c r="U644" s="48" t="str">
        <f>IFERROR(VLOOKUP(T644,abbreviation[[description_german]:[abbreviation_budo]],3,FALSE),"")</f>
        <v/>
      </c>
      <c r="X644" s="51" t="str">
        <f>IFERROR(VLOOKUP(W644,abbreviation[[description_german]:[abbreviation_budo]],3,FALSE),"")</f>
        <v/>
      </c>
      <c r="Y644" s="33"/>
      <c r="AA644" s="49" t="str">
        <f t="shared" ref="AA644:AA707" si="91">(IF(AND(ISTEXT(R644),R644&lt;&gt;""),"_._",)&amp;U644&amp;IF(ISTEXT(W644),"."&amp;X644,)&amp;IF(OR(ISTEXT(Z644),ISNUMBER(Z644)),"-"&amp;Z644,))</f>
        <v/>
      </c>
      <c r="AD644" s="48" t="str">
        <f>IFERROR(VLOOKUP(AC644,abbreviation[[description_german]:[abbreviation_budo]],3,FALSE),"")</f>
        <v/>
      </c>
      <c r="AG644" s="54" t="str">
        <f>IFERROR(VLOOKUP(AF644,abbreviation[[description_german]:[abbreviation_budo]],3,FALSE),"")</f>
        <v/>
      </c>
      <c r="AJ644" s="49" t="str">
        <f t="shared" ref="AJ644:AJ707" si="92">("_"&amp;AD644&amp;IF(ISTEXT(AF644),"."&amp;AG644,)&amp;IF(OR(ISTEXT(AI644),ISNUMBER(AI644)),"-"&amp;AI644,))</f>
        <v>_</v>
      </c>
      <c r="AM644" s="48" t="str">
        <f>IFERROR(VLOOKUP(AL644,abbreviation[[description_german]:[abbreviation_budo]],3,FALSE),"")</f>
        <v/>
      </c>
      <c r="AP644" s="54" t="str">
        <f>IFERROR(VLOOKUP(AO644,abbreviation[[description_german]:[abbreviation_budo]],3,FALSE),"")</f>
        <v/>
      </c>
      <c r="AS644" s="49" t="str">
        <f t="shared" ref="AS644:AS707" si="93">("_"&amp;AM644&amp;IF(ISTEXT(AO644),"."&amp;AP644,)&amp;IF(OR(ISTEXT(AR644),ISNUMBER(AR644)),"-"&amp;AR644,))</f>
        <v>_</v>
      </c>
      <c r="AV644" s="53" t="str">
        <f>IFERROR(VLOOKUP(AU644,abbreviation[[description_german]:[abbreviation_budo]],3,FALSE),"")</f>
        <v/>
      </c>
      <c r="AY644" s="51" t="str">
        <f>IFERROR(VLOOKUP(AX644,abbreviation[[description_german]:[abbreviation_budo]],3,FALSE),"")</f>
        <v/>
      </c>
      <c r="BB644" s="51" t="str">
        <f>IFERROR(VLOOKUP(BA644,abbreviation[[description_german]:[abbreviation_budo]],3,FALSE),"")</f>
        <v/>
      </c>
      <c r="BE644" s="51" t="str">
        <f>IFERROR(VLOOKUP(BD644,abbreviation[[description_german]:[abbreviation_budo]],3,FALSE),"")</f>
        <v/>
      </c>
      <c r="BG644" s="38"/>
      <c r="BH644" s="49" t="str">
        <f t="shared" ref="BH644:BH707" si="94">("_"&amp;AV644&amp;IF(ISTEXT(AX644),"."&amp;AY644,)&amp;IF(ISTEXT(BA644),"."&amp;BB644,)&amp;IF(ISTEXT(BD644),"."&amp;BE644,)&amp;IF(OR(ISTEXT(BG644),ISNUMBER(BG644)),"-"&amp;BG644,))</f>
        <v>_</v>
      </c>
      <c r="BK644" s="53" t="str">
        <f>IFERROR(VLOOKUP(BJ644,abbreviation[[description_german]:[abbreviation_budo]],3,FALSE),"")</f>
        <v/>
      </c>
      <c r="BN644" s="51" t="str">
        <f>IFERROR(VLOOKUP(BM644,abbreviation[[description_german]:[abbreviation_budo]],3,FALSE),"")</f>
        <v/>
      </c>
      <c r="BO644" s="31"/>
      <c r="BQ644" s="51" t="str">
        <f>IFERROR(VLOOKUP(BP644,abbreviation[[description_german]:[abbreviation_budo]],3,FALSE),"")</f>
        <v/>
      </c>
      <c r="BR644" s="57" t="str">
        <f t="shared" ref="BR644:BR707" si="95">("_"&amp;BK644&amp;IF(ISTEXT(BM644),"."&amp;BN644,)&amp;IF(ISTEXT(BP644),"."&amp;BQ644,))</f>
        <v>_</v>
      </c>
      <c r="BU644" s="53" t="str">
        <f>IFERROR(VLOOKUP(BT644,abbreviation[[description_german]:[abbreviation_budo]],3,FALSE),"")</f>
        <v/>
      </c>
      <c r="BV644" s="60" t="str">
        <f t="shared" ref="BV644:BV707" si="96">"_"&amp;BU644</f>
        <v>_</v>
      </c>
      <c r="BY644" s="48" t="str">
        <f>IFERROR(VLOOKUP(BX644,category[[category_name_german]:[abbreviation_category_budo]],3,FALSE),"")</f>
        <v/>
      </c>
      <c r="CB644" s="48" t="str">
        <f>IFERROR(VLOOKUP(CA644,category[[category_name_german]:[abbreviation_category_budo]],3,FALSE),"")</f>
        <v/>
      </c>
      <c r="CE644" s="48" t="str">
        <f>IFERROR(VLOOKUP(CD644,category[[category_name_german]:[abbreviation_category_budo]],3,FALSE),"")</f>
        <v/>
      </c>
      <c r="CH644" s="48" t="str">
        <f>IFERROR(VLOOKUP(CG644,category[[category_name_german]:[abbreviation_category_budo]],3,FALSE),"")</f>
        <v/>
      </c>
      <c r="CK644" s="48" t="str">
        <f>IFERROR(VLOOKUP(CJ644,category[[category_name_german]:[abbreviation_category_budo]],3,FALSE),"")</f>
        <v/>
      </c>
      <c r="CM644" s="49" t="str">
        <f t="shared" ref="CM644:CM707" si="97">(IF(ISTEXT(BX644),"_",)&amp;BY644&amp;IF(OR(ISNUMBER(BZ644),ISTEXT(BZ644)),"-"&amp;BZ644,))&amp;(IF(ISTEXT(CA644),"_",)&amp;CB644&amp;IF(OR(ISNUMBER(CC644),ISTEXT(CC644)),"-"&amp;CC644,))&amp;(IF(ISTEXT(CD644),"_",)&amp;CE644&amp;IF(OR(ISNUMBER(CF644),ISTEXT(CF644)),"-"&amp;CF644,))&amp;(IF(ISTEXT(CG644),"_",)&amp;CH644&amp;IF(OR(ISNUMBER(CI644),ISTEXT(CI644)),"-"&amp;CI644,))&amp;(IF(ISTEXT(CJ644),"_",)&amp;CK644&amp;IF(OR(ISNUMBER(CL644),ISTEXT(CL644)),"-"&amp;CL644,))</f>
        <v/>
      </c>
      <c r="CO644" s="63" t="str">
        <f t="shared" ref="CO644:CO707" si="98">IF(AND(T644&lt;&gt;"",AC644&lt;&gt;"",AL644&lt;&gt;"",AU644&lt;&gt;"",BJ644&lt;&gt;"",BX644&lt;&gt;"",C644&lt;&gt;"",A644&lt;&gt;"",B644&lt;&gt;""),(R644&amp;AA644&amp;AJ644&amp;AS644&amp;BH644&amp;BR644&amp;BV644&amp;CM644),"")</f>
        <v/>
      </c>
    </row>
    <row r="645" spans="4:93" x14ac:dyDescent="0.25">
      <c r="D645" s="48" t="str">
        <f>IFERROR(VLOOKUP(C645,category[[category_name_german]:[abbreviation_category_budo]],3,FALSE),"")</f>
        <v/>
      </c>
      <c r="G645" s="48" t="str">
        <f>IFERROR(VLOOKUP(F645,category[[category_name_german]:[abbreviation_category_budo]],3,FALSE),"")</f>
        <v/>
      </c>
      <c r="J645" s="48" t="str">
        <f>IFERROR(VLOOKUP(I645,category[[category_name_german]:[abbreviation_category_budo]],3,FALSE),"")</f>
        <v/>
      </c>
      <c r="M645" s="48" t="str">
        <f>IFERROR(VLOOKUP(L645,category[[category_name_german]:[abbreviation_category_budo]],3,FALSE),"")</f>
        <v/>
      </c>
      <c r="P645" s="48" t="str">
        <f>IFERROR(VLOOKUP(O645,category[[category_name_german]:[abbreviation_category_budo]],3,FALSE),"")</f>
        <v/>
      </c>
      <c r="R645" s="49" t="str">
        <f t="shared" si="90"/>
        <v/>
      </c>
      <c r="U645" s="48" t="str">
        <f>IFERROR(VLOOKUP(T645,abbreviation[[description_german]:[abbreviation_budo]],3,FALSE),"")</f>
        <v/>
      </c>
      <c r="X645" s="51" t="str">
        <f>IFERROR(VLOOKUP(W645,abbreviation[[description_german]:[abbreviation_budo]],3,FALSE),"")</f>
        <v/>
      </c>
      <c r="Y645" s="33"/>
      <c r="AA645" s="49" t="str">
        <f t="shared" si="91"/>
        <v/>
      </c>
      <c r="AD645" s="48" t="str">
        <f>IFERROR(VLOOKUP(AC645,abbreviation[[description_german]:[abbreviation_budo]],3,FALSE),"")</f>
        <v/>
      </c>
      <c r="AG645" s="54" t="str">
        <f>IFERROR(VLOOKUP(AF645,abbreviation[[description_german]:[abbreviation_budo]],3,FALSE),"")</f>
        <v/>
      </c>
      <c r="AJ645" s="49" t="str">
        <f t="shared" si="92"/>
        <v>_</v>
      </c>
      <c r="AM645" s="48" t="str">
        <f>IFERROR(VLOOKUP(AL645,abbreviation[[description_german]:[abbreviation_budo]],3,FALSE),"")</f>
        <v/>
      </c>
      <c r="AP645" s="54" t="str">
        <f>IFERROR(VLOOKUP(AO645,abbreviation[[description_german]:[abbreviation_budo]],3,FALSE),"")</f>
        <v/>
      </c>
      <c r="AS645" s="49" t="str">
        <f t="shared" si="93"/>
        <v>_</v>
      </c>
      <c r="AV645" s="53" t="str">
        <f>IFERROR(VLOOKUP(AU645,abbreviation[[description_german]:[abbreviation_budo]],3,FALSE),"")</f>
        <v/>
      </c>
      <c r="AY645" s="51" t="str">
        <f>IFERROR(VLOOKUP(AX645,abbreviation[[description_german]:[abbreviation_budo]],3,FALSE),"")</f>
        <v/>
      </c>
      <c r="BB645" s="51" t="str">
        <f>IFERROR(VLOOKUP(BA645,abbreviation[[description_german]:[abbreviation_budo]],3,FALSE),"")</f>
        <v/>
      </c>
      <c r="BE645" s="51" t="str">
        <f>IFERROR(VLOOKUP(BD645,abbreviation[[description_german]:[abbreviation_budo]],3,FALSE),"")</f>
        <v/>
      </c>
      <c r="BG645" s="38"/>
      <c r="BH645" s="49" t="str">
        <f t="shared" si="94"/>
        <v>_</v>
      </c>
      <c r="BK645" s="53" t="str">
        <f>IFERROR(VLOOKUP(BJ645,abbreviation[[description_german]:[abbreviation_budo]],3,FALSE),"")</f>
        <v/>
      </c>
      <c r="BN645" s="51" t="str">
        <f>IFERROR(VLOOKUP(BM645,abbreviation[[description_german]:[abbreviation_budo]],3,FALSE),"")</f>
        <v/>
      </c>
      <c r="BO645" s="31"/>
      <c r="BQ645" s="51" t="str">
        <f>IFERROR(VLOOKUP(BP645,abbreviation[[description_german]:[abbreviation_budo]],3,FALSE),"")</f>
        <v/>
      </c>
      <c r="BR645" s="57" t="str">
        <f t="shared" si="95"/>
        <v>_</v>
      </c>
      <c r="BU645" s="53" t="str">
        <f>IFERROR(VLOOKUP(BT645,abbreviation[[description_german]:[abbreviation_budo]],3,FALSE),"")</f>
        <v/>
      </c>
      <c r="BV645" s="60" t="str">
        <f t="shared" si="96"/>
        <v>_</v>
      </c>
      <c r="BY645" s="48" t="str">
        <f>IFERROR(VLOOKUP(BX645,category[[category_name_german]:[abbreviation_category_budo]],3,FALSE),"")</f>
        <v/>
      </c>
      <c r="CB645" s="48" t="str">
        <f>IFERROR(VLOOKUP(CA645,category[[category_name_german]:[abbreviation_category_budo]],3,FALSE),"")</f>
        <v/>
      </c>
      <c r="CE645" s="48" t="str">
        <f>IFERROR(VLOOKUP(CD645,category[[category_name_german]:[abbreviation_category_budo]],3,FALSE),"")</f>
        <v/>
      </c>
      <c r="CH645" s="48" t="str">
        <f>IFERROR(VLOOKUP(CG645,category[[category_name_german]:[abbreviation_category_budo]],3,FALSE),"")</f>
        <v/>
      </c>
      <c r="CK645" s="48" t="str">
        <f>IFERROR(VLOOKUP(CJ645,category[[category_name_german]:[abbreviation_category_budo]],3,FALSE),"")</f>
        <v/>
      </c>
      <c r="CM645" s="49" t="str">
        <f t="shared" si="97"/>
        <v/>
      </c>
      <c r="CO645" s="63" t="str">
        <f t="shared" si="98"/>
        <v/>
      </c>
    </row>
    <row r="646" spans="4:93" x14ac:dyDescent="0.25">
      <c r="D646" s="48" t="str">
        <f>IFERROR(VLOOKUP(C646,category[[category_name_german]:[abbreviation_category_budo]],3,FALSE),"")</f>
        <v/>
      </c>
      <c r="G646" s="48" t="str">
        <f>IFERROR(VLOOKUP(F646,category[[category_name_german]:[abbreviation_category_budo]],3,FALSE),"")</f>
        <v/>
      </c>
      <c r="J646" s="48" t="str">
        <f>IFERROR(VLOOKUP(I646,category[[category_name_german]:[abbreviation_category_budo]],3,FALSE),"")</f>
        <v/>
      </c>
      <c r="M646" s="48" t="str">
        <f>IFERROR(VLOOKUP(L646,category[[category_name_german]:[abbreviation_category_budo]],3,FALSE),"")</f>
        <v/>
      </c>
      <c r="P646" s="48" t="str">
        <f>IFERROR(VLOOKUP(O646,category[[category_name_german]:[abbreviation_category_budo]],3,FALSE),"")</f>
        <v/>
      </c>
      <c r="R646" s="49" t="str">
        <f t="shared" si="90"/>
        <v/>
      </c>
      <c r="U646" s="48" t="str">
        <f>IFERROR(VLOOKUP(T646,abbreviation[[description_german]:[abbreviation_budo]],3,FALSE),"")</f>
        <v/>
      </c>
      <c r="X646" s="51" t="str">
        <f>IFERROR(VLOOKUP(W646,abbreviation[[description_german]:[abbreviation_budo]],3,FALSE),"")</f>
        <v/>
      </c>
      <c r="Y646" s="33"/>
      <c r="AA646" s="49" t="str">
        <f t="shared" si="91"/>
        <v/>
      </c>
      <c r="AD646" s="48" t="str">
        <f>IFERROR(VLOOKUP(AC646,abbreviation[[description_german]:[abbreviation_budo]],3,FALSE),"")</f>
        <v/>
      </c>
      <c r="AG646" s="54" t="str">
        <f>IFERROR(VLOOKUP(AF646,abbreviation[[description_german]:[abbreviation_budo]],3,FALSE),"")</f>
        <v/>
      </c>
      <c r="AJ646" s="49" t="str">
        <f t="shared" si="92"/>
        <v>_</v>
      </c>
      <c r="AM646" s="48" t="str">
        <f>IFERROR(VLOOKUP(AL646,abbreviation[[description_german]:[abbreviation_budo]],3,FALSE),"")</f>
        <v/>
      </c>
      <c r="AP646" s="54" t="str">
        <f>IFERROR(VLOOKUP(AO646,abbreviation[[description_german]:[abbreviation_budo]],3,FALSE),"")</f>
        <v/>
      </c>
      <c r="AS646" s="49" t="str">
        <f t="shared" si="93"/>
        <v>_</v>
      </c>
      <c r="AV646" s="53" t="str">
        <f>IFERROR(VLOOKUP(AU646,abbreviation[[description_german]:[abbreviation_budo]],3,FALSE),"")</f>
        <v/>
      </c>
      <c r="AY646" s="51" t="str">
        <f>IFERROR(VLOOKUP(AX646,abbreviation[[description_german]:[abbreviation_budo]],3,FALSE),"")</f>
        <v/>
      </c>
      <c r="BB646" s="51" t="str">
        <f>IFERROR(VLOOKUP(BA646,abbreviation[[description_german]:[abbreviation_budo]],3,FALSE),"")</f>
        <v/>
      </c>
      <c r="BE646" s="51" t="str">
        <f>IFERROR(VLOOKUP(BD646,abbreviation[[description_german]:[abbreviation_budo]],3,FALSE),"")</f>
        <v/>
      </c>
      <c r="BG646" s="38"/>
      <c r="BH646" s="49" t="str">
        <f t="shared" si="94"/>
        <v>_</v>
      </c>
      <c r="BK646" s="53" t="str">
        <f>IFERROR(VLOOKUP(BJ646,abbreviation[[description_german]:[abbreviation_budo]],3,FALSE),"")</f>
        <v/>
      </c>
      <c r="BN646" s="51" t="str">
        <f>IFERROR(VLOOKUP(BM646,abbreviation[[description_german]:[abbreviation_budo]],3,FALSE),"")</f>
        <v/>
      </c>
      <c r="BO646" s="31"/>
      <c r="BQ646" s="51" t="str">
        <f>IFERROR(VLOOKUP(BP646,abbreviation[[description_german]:[abbreviation_budo]],3,FALSE),"")</f>
        <v/>
      </c>
      <c r="BR646" s="57" t="str">
        <f t="shared" si="95"/>
        <v>_</v>
      </c>
      <c r="BU646" s="53" t="str">
        <f>IFERROR(VLOOKUP(BT646,abbreviation[[description_german]:[abbreviation_budo]],3,FALSE),"")</f>
        <v/>
      </c>
      <c r="BV646" s="60" t="str">
        <f t="shared" si="96"/>
        <v>_</v>
      </c>
      <c r="BY646" s="48" t="str">
        <f>IFERROR(VLOOKUP(BX646,category[[category_name_german]:[abbreviation_category_budo]],3,FALSE),"")</f>
        <v/>
      </c>
      <c r="CB646" s="48" t="str">
        <f>IFERROR(VLOOKUP(CA646,category[[category_name_german]:[abbreviation_category_budo]],3,FALSE),"")</f>
        <v/>
      </c>
      <c r="CE646" s="48" t="str">
        <f>IFERROR(VLOOKUP(CD646,category[[category_name_german]:[abbreviation_category_budo]],3,FALSE),"")</f>
        <v/>
      </c>
      <c r="CH646" s="48" t="str">
        <f>IFERROR(VLOOKUP(CG646,category[[category_name_german]:[abbreviation_category_budo]],3,FALSE),"")</f>
        <v/>
      </c>
      <c r="CK646" s="48" t="str">
        <f>IFERROR(VLOOKUP(CJ646,category[[category_name_german]:[abbreviation_category_budo]],3,FALSE),"")</f>
        <v/>
      </c>
      <c r="CM646" s="49" t="str">
        <f t="shared" si="97"/>
        <v/>
      </c>
      <c r="CO646" s="63" t="str">
        <f t="shared" si="98"/>
        <v/>
      </c>
    </row>
    <row r="647" spans="4:93" x14ac:dyDescent="0.25">
      <c r="D647" s="48" t="str">
        <f>IFERROR(VLOOKUP(C647,category[[category_name_german]:[abbreviation_category_budo]],3,FALSE),"")</f>
        <v/>
      </c>
      <c r="G647" s="48" t="str">
        <f>IFERROR(VLOOKUP(F647,category[[category_name_german]:[abbreviation_category_budo]],3,FALSE),"")</f>
        <v/>
      </c>
      <c r="J647" s="48" t="str">
        <f>IFERROR(VLOOKUP(I647,category[[category_name_german]:[abbreviation_category_budo]],3,FALSE),"")</f>
        <v/>
      </c>
      <c r="M647" s="48" t="str">
        <f>IFERROR(VLOOKUP(L647,category[[category_name_german]:[abbreviation_category_budo]],3,FALSE),"")</f>
        <v/>
      </c>
      <c r="P647" s="48" t="str">
        <f>IFERROR(VLOOKUP(O647,category[[category_name_german]:[abbreviation_category_budo]],3,FALSE),"")</f>
        <v/>
      </c>
      <c r="R647" s="49" t="str">
        <f t="shared" si="90"/>
        <v/>
      </c>
      <c r="U647" s="48" t="str">
        <f>IFERROR(VLOOKUP(T647,abbreviation[[description_german]:[abbreviation_budo]],3,FALSE),"")</f>
        <v/>
      </c>
      <c r="X647" s="51" t="str">
        <f>IFERROR(VLOOKUP(W647,abbreviation[[description_german]:[abbreviation_budo]],3,FALSE),"")</f>
        <v/>
      </c>
      <c r="Y647" s="33"/>
      <c r="AA647" s="49" t="str">
        <f t="shared" si="91"/>
        <v/>
      </c>
      <c r="AD647" s="48" t="str">
        <f>IFERROR(VLOOKUP(AC647,abbreviation[[description_german]:[abbreviation_budo]],3,FALSE),"")</f>
        <v/>
      </c>
      <c r="AG647" s="54" t="str">
        <f>IFERROR(VLOOKUP(AF647,abbreviation[[description_german]:[abbreviation_budo]],3,FALSE),"")</f>
        <v/>
      </c>
      <c r="AJ647" s="49" t="str">
        <f t="shared" si="92"/>
        <v>_</v>
      </c>
      <c r="AM647" s="48" t="str">
        <f>IFERROR(VLOOKUP(AL647,abbreviation[[description_german]:[abbreviation_budo]],3,FALSE),"")</f>
        <v/>
      </c>
      <c r="AP647" s="54" t="str">
        <f>IFERROR(VLOOKUP(AO647,abbreviation[[description_german]:[abbreviation_budo]],3,FALSE),"")</f>
        <v/>
      </c>
      <c r="AS647" s="49" t="str">
        <f t="shared" si="93"/>
        <v>_</v>
      </c>
      <c r="AV647" s="53" t="str">
        <f>IFERROR(VLOOKUP(AU647,abbreviation[[description_german]:[abbreviation_budo]],3,FALSE),"")</f>
        <v/>
      </c>
      <c r="AY647" s="51" t="str">
        <f>IFERROR(VLOOKUP(AX647,abbreviation[[description_german]:[abbreviation_budo]],3,FALSE),"")</f>
        <v/>
      </c>
      <c r="BB647" s="51" t="str">
        <f>IFERROR(VLOOKUP(BA647,abbreviation[[description_german]:[abbreviation_budo]],3,FALSE),"")</f>
        <v/>
      </c>
      <c r="BE647" s="51" t="str">
        <f>IFERROR(VLOOKUP(BD647,abbreviation[[description_german]:[abbreviation_budo]],3,FALSE),"")</f>
        <v/>
      </c>
      <c r="BG647" s="38"/>
      <c r="BH647" s="49" t="str">
        <f t="shared" si="94"/>
        <v>_</v>
      </c>
      <c r="BK647" s="53" t="str">
        <f>IFERROR(VLOOKUP(BJ647,abbreviation[[description_german]:[abbreviation_budo]],3,FALSE),"")</f>
        <v/>
      </c>
      <c r="BN647" s="51" t="str">
        <f>IFERROR(VLOOKUP(BM647,abbreviation[[description_german]:[abbreviation_budo]],3,FALSE),"")</f>
        <v/>
      </c>
      <c r="BO647" s="31"/>
      <c r="BQ647" s="51" t="str">
        <f>IFERROR(VLOOKUP(BP647,abbreviation[[description_german]:[abbreviation_budo]],3,FALSE),"")</f>
        <v/>
      </c>
      <c r="BR647" s="57" t="str">
        <f t="shared" si="95"/>
        <v>_</v>
      </c>
      <c r="BU647" s="53" t="str">
        <f>IFERROR(VLOOKUP(BT647,abbreviation[[description_german]:[abbreviation_budo]],3,FALSE),"")</f>
        <v/>
      </c>
      <c r="BV647" s="60" t="str">
        <f t="shared" si="96"/>
        <v>_</v>
      </c>
      <c r="BY647" s="48" t="str">
        <f>IFERROR(VLOOKUP(BX647,category[[category_name_german]:[abbreviation_category_budo]],3,FALSE),"")</f>
        <v/>
      </c>
      <c r="CB647" s="48" t="str">
        <f>IFERROR(VLOOKUP(CA647,category[[category_name_german]:[abbreviation_category_budo]],3,FALSE),"")</f>
        <v/>
      </c>
      <c r="CE647" s="48" t="str">
        <f>IFERROR(VLOOKUP(CD647,category[[category_name_german]:[abbreviation_category_budo]],3,FALSE),"")</f>
        <v/>
      </c>
      <c r="CH647" s="48" t="str">
        <f>IFERROR(VLOOKUP(CG647,category[[category_name_german]:[abbreviation_category_budo]],3,FALSE),"")</f>
        <v/>
      </c>
      <c r="CK647" s="48" t="str">
        <f>IFERROR(VLOOKUP(CJ647,category[[category_name_german]:[abbreviation_category_budo]],3,FALSE),"")</f>
        <v/>
      </c>
      <c r="CM647" s="49" t="str">
        <f t="shared" si="97"/>
        <v/>
      </c>
      <c r="CO647" s="63" t="str">
        <f t="shared" si="98"/>
        <v/>
      </c>
    </row>
    <row r="648" spans="4:93" x14ac:dyDescent="0.25">
      <c r="D648" s="48" t="str">
        <f>IFERROR(VLOOKUP(C648,category[[category_name_german]:[abbreviation_category_budo]],3,FALSE),"")</f>
        <v/>
      </c>
      <c r="G648" s="48" t="str">
        <f>IFERROR(VLOOKUP(F648,category[[category_name_german]:[abbreviation_category_budo]],3,FALSE),"")</f>
        <v/>
      </c>
      <c r="J648" s="48" t="str">
        <f>IFERROR(VLOOKUP(I648,category[[category_name_german]:[abbreviation_category_budo]],3,FALSE),"")</f>
        <v/>
      </c>
      <c r="M648" s="48" t="str">
        <f>IFERROR(VLOOKUP(L648,category[[category_name_german]:[abbreviation_category_budo]],3,FALSE),"")</f>
        <v/>
      </c>
      <c r="P648" s="48" t="str">
        <f>IFERROR(VLOOKUP(O648,category[[category_name_german]:[abbreviation_category_budo]],3,FALSE),"")</f>
        <v/>
      </c>
      <c r="R648" s="49" t="str">
        <f t="shared" si="90"/>
        <v/>
      </c>
      <c r="U648" s="48" t="str">
        <f>IFERROR(VLOOKUP(T648,abbreviation[[description_german]:[abbreviation_budo]],3,FALSE),"")</f>
        <v/>
      </c>
      <c r="X648" s="51" t="str">
        <f>IFERROR(VLOOKUP(W648,abbreviation[[description_german]:[abbreviation_budo]],3,FALSE),"")</f>
        <v/>
      </c>
      <c r="Y648" s="33"/>
      <c r="AA648" s="49" t="str">
        <f t="shared" si="91"/>
        <v/>
      </c>
      <c r="AD648" s="48" t="str">
        <f>IFERROR(VLOOKUP(AC648,abbreviation[[description_german]:[abbreviation_budo]],3,FALSE),"")</f>
        <v/>
      </c>
      <c r="AG648" s="54" t="str">
        <f>IFERROR(VLOOKUP(AF648,abbreviation[[description_german]:[abbreviation_budo]],3,FALSE),"")</f>
        <v/>
      </c>
      <c r="AJ648" s="49" t="str">
        <f t="shared" si="92"/>
        <v>_</v>
      </c>
      <c r="AM648" s="48" t="str">
        <f>IFERROR(VLOOKUP(AL648,abbreviation[[description_german]:[abbreviation_budo]],3,FALSE),"")</f>
        <v/>
      </c>
      <c r="AP648" s="54" t="str">
        <f>IFERROR(VLOOKUP(AO648,abbreviation[[description_german]:[abbreviation_budo]],3,FALSE),"")</f>
        <v/>
      </c>
      <c r="AS648" s="49" t="str">
        <f t="shared" si="93"/>
        <v>_</v>
      </c>
      <c r="AV648" s="53" t="str">
        <f>IFERROR(VLOOKUP(AU648,abbreviation[[description_german]:[abbreviation_budo]],3,FALSE),"")</f>
        <v/>
      </c>
      <c r="AY648" s="51" t="str">
        <f>IFERROR(VLOOKUP(AX648,abbreviation[[description_german]:[abbreviation_budo]],3,FALSE),"")</f>
        <v/>
      </c>
      <c r="BB648" s="51" t="str">
        <f>IFERROR(VLOOKUP(BA648,abbreviation[[description_german]:[abbreviation_budo]],3,FALSE),"")</f>
        <v/>
      </c>
      <c r="BE648" s="51" t="str">
        <f>IFERROR(VLOOKUP(BD648,abbreviation[[description_german]:[abbreviation_budo]],3,FALSE),"")</f>
        <v/>
      </c>
      <c r="BG648" s="38"/>
      <c r="BH648" s="49" t="str">
        <f t="shared" si="94"/>
        <v>_</v>
      </c>
      <c r="BK648" s="53" t="str">
        <f>IFERROR(VLOOKUP(BJ648,abbreviation[[description_german]:[abbreviation_budo]],3,FALSE),"")</f>
        <v/>
      </c>
      <c r="BN648" s="51" t="str">
        <f>IFERROR(VLOOKUP(BM648,abbreviation[[description_german]:[abbreviation_budo]],3,FALSE),"")</f>
        <v/>
      </c>
      <c r="BO648" s="31"/>
      <c r="BQ648" s="51" t="str">
        <f>IFERROR(VLOOKUP(BP648,abbreviation[[description_german]:[abbreviation_budo]],3,FALSE),"")</f>
        <v/>
      </c>
      <c r="BR648" s="57" t="str">
        <f t="shared" si="95"/>
        <v>_</v>
      </c>
      <c r="BU648" s="53" t="str">
        <f>IFERROR(VLOOKUP(BT648,abbreviation[[description_german]:[abbreviation_budo]],3,FALSE),"")</f>
        <v/>
      </c>
      <c r="BV648" s="60" t="str">
        <f t="shared" si="96"/>
        <v>_</v>
      </c>
      <c r="BY648" s="48" t="str">
        <f>IFERROR(VLOOKUP(BX648,category[[category_name_german]:[abbreviation_category_budo]],3,FALSE),"")</f>
        <v/>
      </c>
      <c r="CB648" s="48" t="str">
        <f>IFERROR(VLOOKUP(CA648,category[[category_name_german]:[abbreviation_category_budo]],3,FALSE),"")</f>
        <v/>
      </c>
      <c r="CE648" s="48" t="str">
        <f>IFERROR(VLOOKUP(CD648,category[[category_name_german]:[abbreviation_category_budo]],3,FALSE),"")</f>
        <v/>
      </c>
      <c r="CH648" s="48" t="str">
        <f>IFERROR(VLOOKUP(CG648,category[[category_name_german]:[abbreviation_category_budo]],3,FALSE),"")</f>
        <v/>
      </c>
      <c r="CK648" s="48" t="str">
        <f>IFERROR(VLOOKUP(CJ648,category[[category_name_german]:[abbreviation_category_budo]],3,FALSE),"")</f>
        <v/>
      </c>
      <c r="CM648" s="49" t="str">
        <f t="shared" si="97"/>
        <v/>
      </c>
      <c r="CO648" s="63" t="str">
        <f t="shared" si="98"/>
        <v/>
      </c>
    </row>
    <row r="649" spans="4:93" x14ac:dyDescent="0.25">
      <c r="D649" s="48" t="str">
        <f>IFERROR(VLOOKUP(C649,category[[category_name_german]:[abbreviation_category_budo]],3,FALSE),"")</f>
        <v/>
      </c>
      <c r="G649" s="48" t="str">
        <f>IFERROR(VLOOKUP(F649,category[[category_name_german]:[abbreviation_category_budo]],3,FALSE),"")</f>
        <v/>
      </c>
      <c r="J649" s="48" t="str">
        <f>IFERROR(VLOOKUP(I649,category[[category_name_german]:[abbreviation_category_budo]],3,FALSE),"")</f>
        <v/>
      </c>
      <c r="M649" s="48" t="str">
        <f>IFERROR(VLOOKUP(L649,category[[category_name_german]:[abbreviation_category_budo]],3,FALSE),"")</f>
        <v/>
      </c>
      <c r="P649" s="48" t="str">
        <f>IFERROR(VLOOKUP(O649,category[[category_name_german]:[abbreviation_category_budo]],3,FALSE),"")</f>
        <v/>
      </c>
      <c r="R649" s="49" t="str">
        <f t="shared" si="90"/>
        <v/>
      </c>
      <c r="U649" s="48" t="str">
        <f>IFERROR(VLOOKUP(T649,abbreviation[[description_german]:[abbreviation_budo]],3,FALSE),"")</f>
        <v/>
      </c>
      <c r="X649" s="51" t="str">
        <f>IFERROR(VLOOKUP(W649,abbreviation[[description_german]:[abbreviation_budo]],3,FALSE),"")</f>
        <v/>
      </c>
      <c r="Y649" s="33"/>
      <c r="AA649" s="49" t="str">
        <f t="shared" si="91"/>
        <v/>
      </c>
      <c r="AD649" s="48" t="str">
        <f>IFERROR(VLOOKUP(AC649,abbreviation[[description_german]:[abbreviation_budo]],3,FALSE),"")</f>
        <v/>
      </c>
      <c r="AG649" s="54" t="str">
        <f>IFERROR(VLOOKUP(AF649,abbreviation[[description_german]:[abbreviation_budo]],3,FALSE),"")</f>
        <v/>
      </c>
      <c r="AJ649" s="49" t="str">
        <f t="shared" si="92"/>
        <v>_</v>
      </c>
      <c r="AM649" s="48" t="str">
        <f>IFERROR(VLOOKUP(AL649,abbreviation[[description_german]:[abbreviation_budo]],3,FALSE),"")</f>
        <v/>
      </c>
      <c r="AP649" s="54" t="str">
        <f>IFERROR(VLOOKUP(AO649,abbreviation[[description_german]:[abbreviation_budo]],3,FALSE),"")</f>
        <v/>
      </c>
      <c r="AS649" s="49" t="str">
        <f t="shared" si="93"/>
        <v>_</v>
      </c>
      <c r="AV649" s="53" t="str">
        <f>IFERROR(VLOOKUP(AU649,abbreviation[[description_german]:[abbreviation_budo]],3,FALSE),"")</f>
        <v/>
      </c>
      <c r="AY649" s="51" t="str">
        <f>IFERROR(VLOOKUP(AX649,abbreviation[[description_german]:[abbreviation_budo]],3,FALSE),"")</f>
        <v/>
      </c>
      <c r="BB649" s="51" t="str">
        <f>IFERROR(VLOOKUP(BA649,abbreviation[[description_german]:[abbreviation_budo]],3,FALSE),"")</f>
        <v/>
      </c>
      <c r="BE649" s="51" t="str">
        <f>IFERROR(VLOOKUP(BD649,abbreviation[[description_german]:[abbreviation_budo]],3,FALSE),"")</f>
        <v/>
      </c>
      <c r="BG649" s="38"/>
      <c r="BH649" s="49" t="str">
        <f t="shared" si="94"/>
        <v>_</v>
      </c>
      <c r="BK649" s="53" t="str">
        <f>IFERROR(VLOOKUP(BJ649,abbreviation[[description_german]:[abbreviation_budo]],3,FALSE),"")</f>
        <v/>
      </c>
      <c r="BN649" s="51" t="str">
        <f>IFERROR(VLOOKUP(BM649,abbreviation[[description_german]:[abbreviation_budo]],3,FALSE),"")</f>
        <v/>
      </c>
      <c r="BO649" s="31"/>
      <c r="BQ649" s="51" t="str">
        <f>IFERROR(VLOOKUP(BP649,abbreviation[[description_german]:[abbreviation_budo]],3,FALSE),"")</f>
        <v/>
      </c>
      <c r="BR649" s="57" t="str">
        <f t="shared" si="95"/>
        <v>_</v>
      </c>
      <c r="BU649" s="53" t="str">
        <f>IFERROR(VLOOKUP(BT649,abbreviation[[description_german]:[abbreviation_budo]],3,FALSE),"")</f>
        <v/>
      </c>
      <c r="BV649" s="60" t="str">
        <f t="shared" si="96"/>
        <v>_</v>
      </c>
      <c r="BY649" s="48" t="str">
        <f>IFERROR(VLOOKUP(BX649,category[[category_name_german]:[abbreviation_category_budo]],3,FALSE),"")</f>
        <v/>
      </c>
      <c r="CB649" s="48" t="str">
        <f>IFERROR(VLOOKUP(CA649,category[[category_name_german]:[abbreviation_category_budo]],3,FALSE),"")</f>
        <v/>
      </c>
      <c r="CE649" s="48" t="str">
        <f>IFERROR(VLOOKUP(CD649,category[[category_name_german]:[abbreviation_category_budo]],3,FALSE),"")</f>
        <v/>
      </c>
      <c r="CH649" s="48" t="str">
        <f>IFERROR(VLOOKUP(CG649,category[[category_name_german]:[abbreviation_category_budo]],3,FALSE),"")</f>
        <v/>
      </c>
      <c r="CK649" s="48" t="str">
        <f>IFERROR(VLOOKUP(CJ649,category[[category_name_german]:[abbreviation_category_budo]],3,FALSE),"")</f>
        <v/>
      </c>
      <c r="CM649" s="49" t="str">
        <f t="shared" si="97"/>
        <v/>
      </c>
      <c r="CO649" s="63" t="str">
        <f t="shared" si="98"/>
        <v/>
      </c>
    </row>
    <row r="650" spans="4:93" x14ac:dyDescent="0.25">
      <c r="D650" s="48" t="str">
        <f>IFERROR(VLOOKUP(C650,category[[category_name_german]:[abbreviation_category_budo]],3,FALSE),"")</f>
        <v/>
      </c>
      <c r="G650" s="48" t="str">
        <f>IFERROR(VLOOKUP(F650,category[[category_name_german]:[abbreviation_category_budo]],3,FALSE),"")</f>
        <v/>
      </c>
      <c r="J650" s="48" t="str">
        <f>IFERROR(VLOOKUP(I650,category[[category_name_german]:[abbreviation_category_budo]],3,FALSE),"")</f>
        <v/>
      </c>
      <c r="M650" s="48" t="str">
        <f>IFERROR(VLOOKUP(L650,category[[category_name_german]:[abbreviation_category_budo]],3,FALSE),"")</f>
        <v/>
      </c>
      <c r="P650" s="48" t="str">
        <f>IFERROR(VLOOKUP(O650,category[[category_name_german]:[abbreviation_category_budo]],3,FALSE),"")</f>
        <v/>
      </c>
      <c r="R650" s="49" t="str">
        <f t="shared" si="90"/>
        <v/>
      </c>
      <c r="U650" s="48" t="str">
        <f>IFERROR(VLOOKUP(T650,abbreviation[[description_german]:[abbreviation_budo]],3,FALSE),"")</f>
        <v/>
      </c>
      <c r="X650" s="51" t="str">
        <f>IFERROR(VLOOKUP(W650,abbreviation[[description_german]:[abbreviation_budo]],3,FALSE),"")</f>
        <v/>
      </c>
      <c r="Y650" s="33"/>
      <c r="AA650" s="49" t="str">
        <f t="shared" si="91"/>
        <v/>
      </c>
      <c r="AD650" s="48" t="str">
        <f>IFERROR(VLOOKUP(AC650,abbreviation[[description_german]:[abbreviation_budo]],3,FALSE),"")</f>
        <v/>
      </c>
      <c r="AG650" s="54" t="str">
        <f>IFERROR(VLOOKUP(AF650,abbreviation[[description_german]:[abbreviation_budo]],3,FALSE),"")</f>
        <v/>
      </c>
      <c r="AJ650" s="49" t="str">
        <f t="shared" si="92"/>
        <v>_</v>
      </c>
      <c r="AM650" s="48" t="str">
        <f>IFERROR(VLOOKUP(AL650,abbreviation[[description_german]:[abbreviation_budo]],3,FALSE),"")</f>
        <v/>
      </c>
      <c r="AP650" s="54" t="str">
        <f>IFERROR(VLOOKUP(AO650,abbreviation[[description_german]:[abbreviation_budo]],3,FALSE),"")</f>
        <v/>
      </c>
      <c r="AS650" s="49" t="str">
        <f t="shared" si="93"/>
        <v>_</v>
      </c>
      <c r="AV650" s="53" t="str">
        <f>IFERROR(VLOOKUP(AU650,abbreviation[[description_german]:[abbreviation_budo]],3,FALSE),"")</f>
        <v/>
      </c>
      <c r="AY650" s="51" t="str">
        <f>IFERROR(VLOOKUP(AX650,abbreviation[[description_german]:[abbreviation_budo]],3,FALSE),"")</f>
        <v/>
      </c>
      <c r="BB650" s="51" t="str">
        <f>IFERROR(VLOOKUP(BA650,abbreviation[[description_german]:[abbreviation_budo]],3,FALSE),"")</f>
        <v/>
      </c>
      <c r="BE650" s="51" t="str">
        <f>IFERROR(VLOOKUP(BD650,abbreviation[[description_german]:[abbreviation_budo]],3,FALSE),"")</f>
        <v/>
      </c>
      <c r="BG650" s="38"/>
      <c r="BH650" s="49" t="str">
        <f t="shared" si="94"/>
        <v>_</v>
      </c>
      <c r="BK650" s="53" t="str">
        <f>IFERROR(VLOOKUP(BJ650,abbreviation[[description_german]:[abbreviation_budo]],3,FALSE),"")</f>
        <v/>
      </c>
      <c r="BN650" s="51" t="str">
        <f>IFERROR(VLOOKUP(BM650,abbreviation[[description_german]:[abbreviation_budo]],3,FALSE),"")</f>
        <v/>
      </c>
      <c r="BO650" s="31"/>
      <c r="BQ650" s="51" t="str">
        <f>IFERROR(VLOOKUP(BP650,abbreviation[[description_german]:[abbreviation_budo]],3,FALSE),"")</f>
        <v/>
      </c>
      <c r="BR650" s="57" t="str">
        <f t="shared" si="95"/>
        <v>_</v>
      </c>
      <c r="BU650" s="53" t="str">
        <f>IFERROR(VLOOKUP(BT650,abbreviation[[description_german]:[abbreviation_budo]],3,FALSE),"")</f>
        <v/>
      </c>
      <c r="BV650" s="60" t="str">
        <f t="shared" si="96"/>
        <v>_</v>
      </c>
      <c r="BY650" s="48" t="str">
        <f>IFERROR(VLOOKUP(BX650,category[[category_name_german]:[abbreviation_category_budo]],3,FALSE),"")</f>
        <v/>
      </c>
      <c r="CB650" s="48" t="str">
        <f>IFERROR(VLOOKUP(CA650,category[[category_name_german]:[abbreviation_category_budo]],3,FALSE),"")</f>
        <v/>
      </c>
      <c r="CE650" s="48" t="str">
        <f>IFERROR(VLOOKUP(CD650,category[[category_name_german]:[abbreviation_category_budo]],3,FALSE),"")</f>
        <v/>
      </c>
      <c r="CH650" s="48" t="str">
        <f>IFERROR(VLOOKUP(CG650,category[[category_name_german]:[abbreviation_category_budo]],3,FALSE),"")</f>
        <v/>
      </c>
      <c r="CK650" s="48" t="str">
        <f>IFERROR(VLOOKUP(CJ650,category[[category_name_german]:[abbreviation_category_budo]],3,FALSE),"")</f>
        <v/>
      </c>
      <c r="CM650" s="49" t="str">
        <f t="shared" si="97"/>
        <v/>
      </c>
      <c r="CO650" s="63" t="str">
        <f t="shared" si="98"/>
        <v/>
      </c>
    </row>
    <row r="651" spans="4:93" x14ac:dyDescent="0.25">
      <c r="D651" s="48" t="str">
        <f>IFERROR(VLOOKUP(C651,category[[category_name_german]:[abbreviation_category_budo]],3,FALSE),"")</f>
        <v/>
      </c>
      <c r="G651" s="48" t="str">
        <f>IFERROR(VLOOKUP(F651,category[[category_name_german]:[abbreviation_category_budo]],3,FALSE),"")</f>
        <v/>
      </c>
      <c r="J651" s="48" t="str">
        <f>IFERROR(VLOOKUP(I651,category[[category_name_german]:[abbreviation_category_budo]],3,FALSE),"")</f>
        <v/>
      </c>
      <c r="M651" s="48" t="str">
        <f>IFERROR(VLOOKUP(L651,category[[category_name_german]:[abbreviation_category_budo]],3,FALSE),"")</f>
        <v/>
      </c>
      <c r="P651" s="48" t="str">
        <f>IFERROR(VLOOKUP(O651,category[[category_name_german]:[abbreviation_category_budo]],3,FALSE),"")</f>
        <v/>
      </c>
      <c r="R651" s="49" t="str">
        <f t="shared" si="90"/>
        <v/>
      </c>
      <c r="U651" s="48" t="str">
        <f>IFERROR(VLOOKUP(T651,abbreviation[[description_german]:[abbreviation_budo]],3,FALSE),"")</f>
        <v/>
      </c>
      <c r="X651" s="51" t="str">
        <f>IFERROR(VLOOKUP(W651,abbreviation[[description_german]:[abbreviation_budo]],3,FALSE),"")</f>
        <v/>
      </c>
      <c r="Y651" s="33"/>
      <c r="AA651" s="49" t="str">
        <f t="shared" si="91"/>
        <v/>
      </c>
      <c r="AD651" s="48" t="str">
        <f>IFERROR(VLOOKUP(AC651,abbreviation[[description_german]:[abbreviation_budo]],3,FALSE),"")</f>
        <v/>
      </c>
      <c r="AG651" s="54" t="str">
        <f>IFERROR(VLOOKUP(AF651,abbreviation[[description_german]:[abbreviation_budo]],3,FALSE),"")</f>
        <v/>
      </c>
      <c r="AJ651" s="49" t="str">
        <f t="shared" si="92"/>
        <v>_</v>
      </c>
      <c r="AM651" s="48" t="str">
        <f>IFERROR(VLOOKUP(AL651,abbreviation[[description_german]:[abbreviation_budo]],3,FALSE),"")</f>
        <v/>
      </c>
      <c r="AP651" s="54" t="str">
        <f>IFERROR(VLOOKUP(AO651,abbreviation[[description_german]:[abbreviation_budo]],3,FALSE),"")</f>
        <v/>
      </c>
      <c r="AS651" s="49" t="str">
        <f t="shared" si="93"/>
        <v>_</v>
      </c>
      <c r="AV651" s="53" t="str">
        <f>IFERROR(VLOOKUP(AU651,abbreviation[[description_german]:[abbreviation_budo]],3,FALSE),"")</f>
        <v/>
      </c>
      <c r="AY651" s="51" t="str">
        <f>IFERROR(VLOOKUP(AX651,abbreviation[[description_german]:[abbreviation_budo]],3,FALSE),"")</f>
        <v/>
      </c>
      <c r="BB651" s="51" t="str">
        <f>IFERROR(VLOOKUP(BA651,abbreviation[[description_german]:[abbreviation_budo]],3,FALSE),"")</f>
        <v/>
      </c>
      <c r="BE651" s="51" t="str">
        <f>IFERROR(VLOOKUP(BD651,abbreviation[[description_german]:[abbreviation_budo]],3,FALSE),"")</f>
        <v/>
      </c>
      <c r="BG651" s="38"/>
      <c r="BH651" s="49" t="str">
        <f t="shared" si="94"/>
        <v>_</v>
      </c>
      <c r="BK651" s="53" t="str">
        <f>IFERROR(VLOOKUP(BJ651,abbreviation[[description_german]:[abbreviation_budo]],3,FALSE),"")</f>
        <v/>
      </c>
      <c r="BN651" s="51" t="str">
        <f>IFERROR(VLOOKUP(BM651,abbreviation[[description_german]:[abbreviation_budo]],3,FALSE),"")</f>
        <v/>
      </c>
      <c r="BO651" s="31"/>
      <c r="BQ651" s="51" t="str">
        <f>IFERROR(VLOOKUP(BP651,abbreviation[[description_german]:[abbreviation_budo]],3,FALSE),"")</f>
        <v/>
      </c>
      <c r="BR651" s="57" t="str">
        <f t="shared" si="95"/>
        <v>_</v>
      </c>
      <c r="BU651" s="53" t="str">
        <f>IFERROR(VLOOKUP(BT651,abbreviation[[description_german]:[abbreviation_budo]],3,FALSE),"")</f>
        <v/>
      </c>
      <c r="BV651" s="60" t="str">
        <f t="shared" si="96"/>
        <v>_</v>
      </c>
      <c r="BY651" s="48" t="str">
        <f>IFERROR(VLOOKUP(BX651,category[[category_name_german]:[abbreviation_category_budo]],3,FALSE),"")</f>
        <v/>
      </c>
      <c r="CB651" s="48" t="str">
        <f>IFERROR(VLOOKUP(CA651,category[[category_name_german]:[abbreviation_category_budo]],3,FALSE),"")</f>
        <v/>
      </c>
      <c r="CE651" s="48" t="str">
        <f>IFERROR(VLOOKUP(CD651,category[[category_name_german]:[abbreviation_category_budo]],3,FALSE),"")</f>
        <v/>
      </c>
      <c r="CH651" s="48" t="str">
        <f>IFERROR(VLOOKUP(CG651,category[[category_name_german]:[abbreviation_category_budo]],3,FALSE),"")</f>
        <v/>
      </c>
      <c r="CK651" s="48" t="str">
        <f>IFERROR(VLOOKUP(CJ651,category[[category_name_german]:[abbreviation_category_budo]],3,FALSE),"")</f>
        <v/>
      </c>
      <c r="CM651" s="49" t="str">
        <f t="shared" si="97"/>
        <v/>
      </c>
      <c r="CO651" s="63" t="str">
        <f t="shared" si="98"/>
        <v/>
      </c>
    </row>
    <row r="652" spans="4:93" x14ac:dyDescent="0.25">
      <c r="D652" s="48" t="str">
        <f>IFERROR(VLOOKUP(C652,category[[category_name_german]:[abbreviation_category_budo]],3,FALSE),"")</f>
        <v/>
      </c>
      <c r="G652" s="48" t="str">
        <f>IFERROR(VLOOKUP(F652,category[[category_name_german]:[abbreviation_category_budo]],3,FALSE),"")</f>
        <v/>
      </c>
      <c r="J652" s="48" t="str">
        <f>IFERROR(VLOOKUP(I652,category[[category_name_german]:[abbreviation_category_budo]],3,FALSE),"")</f>
        <v/>
      </c>
      <c r="M652" s="48" t="str">
        <f>IFERROR(VLOOKUP(L652,category[[category_name_german]:[abbreviation_category_budo]],3,FALSE),"")</f>
        <v/>
      </c>
      <c r="P652" s="48" t="str">
        <f>IFERROR(VLOOKUP(O652,category[[category_name_german]:[abbreviation_category_budo]],3,FALSE),"")</f>
        <v/>
      </c>
      <c r="R652" s="49" t="str">
        <f t="shared" si="90"/>
        <v/>
      </c>
      <c r="U652" s="48" t="str">
        <f>IFERROR(VLOOKUP(T652,abbreviation[[description_german]:[abbreviation_budo]],3,FALSE),"")</f>
        <v/>
      </c>
      <c r="X652" s="51" t="str">
        <f>IFERROR(VLOOKUP(W652,abbreviation[[description_german]:[abbreviation_budo]],3,FALSE),"")</f>
        <v/>
      </c>
      <c r="Y652" s="33"/>
      <c r="AA652" s="49" t="str">
        <f t="shared" si="91"/>
        <v/>
      </c>
      <c r="AD652" s="48" t="str">
        <f>IFERROR(VLOOKUP(AC652,abbreviation[[description_german]:[abbreviation_budo]],3,FALSE),"")</f>
        <v/>
      </c>
      <c r="AG652" s="54" t="str">
        <f>IFERROR(VLOOKUP(AF652,abbreviation[[description_german]:[abbreviation_budo]],3,FALSE),"")</f>
        <v/>
      </c>
      <c r="AJ652" s="49" t="str">
        <f t="shared" si="92"/>
        <v>_</v>
      </c>
      <c r="AM652" s="48" t="str">
        <f>IFERROR(VLOOKUP(AL652,abbreviation[[description_german]:[abbreviation_budo]],3,FALSE),"")</f>
        <v/>
      </c>
      <c r="AP652" s="54" t="str">
        <f>IFERROR(VLOOKUP(AO652,abbreviation[[description_german]:[abbreviation_budo]],3,FALSE),"")</f>
        <v/>
      </c>
      <c r="AS652" s="49" t="str">
        <f t="shared" si="93"/>
        <v>_</v>
      </c>
      <c r="AV652" s="53" t="str">
        <f>IFERROR(VLOOKUP(AU652,abbreviation[[description_german]:[abbreviation_budo]],3,FALSE),"")</f>
        <v/>
      </c>
      <c r="AY652" s="51" t="str">
        <f>IFERROR(VLOOKUP(AX652,abbreviation[[description_german]:[abbreviation_budo]],3,FALSE),"")</f>
        <v/>
      </c>
      <c r="BB652" s="51" t="str">
        <f>IFERROR(VLOOKUP(BA652,abbreviation[[description_german]:[abbreviation_budo]],3,FALSE),"")</f>
        <v/>
      </c>
      <c r="BE652" s="51" t="str">
        <f>IFERROR(VLOOKUP(BD652,abbreviation[[description_german]:[abbreviation_budo]],3,FALSE),"")</f>
        <v/>
      </c>
      <c r="BG652" s="38"/>
      <c r="BH652" s="49" t="str">
        <f t="shared" si="94"/>
        <v>_</v>
      </c>
      <c r="BK652" s="53" t="str">
        <f>IFERROR(VLOOKUP(BJ652,abbreviation[[description_german]:[abbreviation_budo]],3,FALSE),"")</f>
        <v/>
      </c>
      <c r="BN652" s="51" t="str">
        <f>IFERROR(VLOOKUP(BM652,abbreviation[[description_german]:[abbreviation_budo]],3,FALSE),"")</f>
        <v/>
      </c>
      <c r="BO652" s="31"/>
      <c r="BQ652" s="51" t="str">
        <f>IFERROR(VLOOKUP(BP652,abbreviation[[description_german]:[abbreviation_budo]],3,FALSE),"")</f>
        <v/>
      </c>
      <c r="BR652" s="57" t="str">
        <f t="shared" si="95"/>
        <v>_</v>
      </c>
      <c r="BU652" s="53" t="str">
        <f>IFERROR(VLOOKUP(BT652,abbreviation[[description_german]:[abbreviation_budo]],3,FALSE),"")</f>
        <v/>
      </c>
      <c r="BV652" s="60" t="str">
        <f t="shared" si="96"/>
        <v>_</v>
      </c>
      <c r="BY652" s="48" t="str">
        <f>IFERROR(VLOOKUP(BX652,category[[category_name_german]:[abbreviation_category_budo]],3,FALSE),"")</f>
        <v/>
      </c>
      <c r="CB652" s="48" t="str">
        <f>IFERROR(VLOOKUP(CA652,category[[category_name_german]:[abbreviation_category_budo]],3,FALSE),"")</f>
        <v/>
      </c>
      <c r="CE652" s="48" t="str">
        <f>IFERROR(VLOOKUP(CD652,category[[category_name_german]:[abbreviation_category_budo]],3,FALSE),"")</f>
        <v/>
      </c>
      <c r="CH652" s="48" t="str">
        <f>IFERROR(VLOOKUP(CG652,category[[category_name_german]:[abbreviation_category_budo]],3,FALSE),"")</f>
        <v/>
      </c>
      <c r="CK652" s="48" t="str">
        <f>IFERROR(VLOOKUP(CJ652,category[[category_name_german]:[abbreviation_category_budo]],3,FALSE),"")</f>
        <v/>
      </c>
      <c r="CM652" s="49" t="str">
        <f t="shared" si="97"/>
        <v/>
      </c>
      <c r="CO652" s="63" t="str">
        <f t="shared" si="98"/>
        <v/>
      </c>
    </row>
    <row r="653" spans="4:93" x14ac:dyDescent="0.25">
      <c r="D653" s="48" t="str">
        <f>IFERROR(VLOOKUP(C653,category[[category_name_german]:[abbreviation_category_budo]],3,FALSE),"")</f>
        <v/>
      </c>
      <c r="G653" s="48" t="str">
        <f>IFERROR(VLOOKUP(F653,category[[category_name_german]:[abbreviation_category_budo]],3,FALSE),"")</f>
        <v/>
      </c>
      <c r="J653" s="48" t="str">
        <f>IFERROR(VLOOKUP(I653,category[[category_name_german]:[abbreviation_category_budo]],3,FALSE),"")</f>
        <v/>
      </c>
      <c r="M653" s="48" t="str">
        <f>IFERROR(VLOOKUP(L653,category[[category_name_german]:[abbreviation_category_budo]],3,FALSE),"")</f>
        <v/>
      </c>
      <c r="P653" s="48" t="str">
        <f>IFERROR(VLOOKUP(O653,category[[category_name_german]:[abbreviation_category_budo]],3,FALSE),"")</f>
        <v/>
      </c>
      <c r="R653" s="49" t="str">
        <f t="shared" si="90"/>
        <v/>
      </c>
      <c r="U653" s="48" t="str">
        <f>IFERROR(VLOOKUP(T653,abbreviation[[description_german]:[abbreviation_budo]],3,FALSE),"")</f>
        <v/>
      </c>
      <c r="X653" s="51" t="str">
        <f>IFERROR(VLOOKUP(W653,abbreviation[[description_german]:[abbreviation_budo]],3,FALSE),"")</f>
        <v/>
      </c>
      <c r="Y653" s="33"/>
      <c r="AA653" s="49" t="str">
        <f t="shared" si="91"/>
        <v/>
      </c>
      <c r="AD653" s="48" t="str">
        <f>IFERROR(VLOOKUP(AC653,abbreviation[[description_german]:[abbreviation_budo]],3,FALSE),"")</f>
        <v/>
      </c>
      <c r="AG653" s="54" t="str">
        <f>IFERROR(VLOOKUP(AF653,abbreviation[[description_german]:[abbreviation_budo]],3,FALSE),"")</f>
        <v/>
      </c>
      <c r="AJ653" s="49" t="str">
        <f t="shared" si="92"/>
        <v>_</v>
      </c>
      <c r="AM653" s="48" t="str">
        <f>IFERROR(VLOOKUP(AL653,abbreviation[[description_german]:[abbreviation_budo]],3,FALSE),"")</f>
        <v/>
      </c>
      <c r="AP653" s="54" t="str">
        <f>IFERROR(VLOOKUP(AO653,abbreviation[[description_german]:[abbreviation_budo]],3,FALSE),"")</f>
        <v/>
      </c>
      <c r="AS653" s="49" t="str">
        <f t="shared" si="93"/>
        <v>_</v>
      </c>
      <c r="AV653" s="53" t="str">
        <f>IFERROR(VLOOKUP(AU653,abbreviation[[description_german]:[abbreviation_budo]],3,FALSE),"")</f>
        <v/>
      </c>
      <c r="AY653" s="51" t="str">
        <f>IFERROR(VLOOKUP(AX653,abbreviation[[description_german]:[abbreviation_budo]],3,FALSE),"")</f>
        <v/>
      </c>
      <c r="BB653" s="51" t="str">
        <f>IFERROR(VLOOKUP(BA653,abbreviation[[description_german]:[abbreviation_budo]],3,FALSE),"")</f>
        <v/>
      </c>
      <c r="BE653" s="51" t="str">
        <f>IFERROR(VLOOKUP(BD653,abbreviation[[description_german]:[abbreviation_budo]],3,FALSE),"")</f>
        <v/>
      </c>
      <c r="BG653" s="38"/>
      <c r="BH653" s="49" t="str">
        <f t="shared" si="94"/>
        <v>_</v>
      </c>
      <c r="BK653" s="53" t="str">
        <f>IFERROR(VLOOKUP(BJ653,abbreviation[[description_german]:[abbreviation_budo]],3,FALSE),"")</f>
        <v/>
      </c>
      <c r="BN653" s="51" t="str">
        <f>IFERROR(VLOOKUP(BM653,abbreviation[[description_german]:[abbreviation_budo]],3,FALSE),"")</f>
        <v/>
      </c>
      <c r="BO653" s="31"/>
      <c r="BQ653" s="51" t="str">
        <f>IFERROR(VLOOKUP(BP653,abbreviation[[description_german]:[abbreviation_budo]],3,FALSE),"")</f>
        <v/>
      </c>
      <c r="BR653" s="57" t="str">
        <f t="shared" si="95"/>
        <v>_</v>
      </c>
      <c r="BU653" s="53" t="str">
        <f>IFERROR(VLOOKUP(BT653,abbreviation[[description_german]:[abbreviation_budo]],3,FALSE),"")</f>
        <v/>
      </c>
      <c r="BV653" s="60" t="str">
        <f t="shared" si="96"/>
        <v>_</v>
      </c>
      <c r="BY653" s="48" t="str">
        <f>IFERROR(VLOOKUP(BX653,category[[category_name_german]:[abbreviation_category_budo]],3,FALSE),"")</f>
        <v/>
      </c>
      <c r="CB653" s="48" t="str">
        <f>IFERROR(VLOOKUP(CA653,category[[category_name_german]:[abbreviation_category_budo]],3,FALSE),"")</f>
        <v/>
      </c>
      <c r="CE653" s="48" t="str">
        <f>IFERROR(VLOOKUP(CD653,category[[category_name_german]:[abbreviation_category_budo]],3,FALSE),"")</f>
        <v/>
      </c>
      <c r="CH653" s="48" t="str">
        <f>IFERROR(VLOOKUP(CG653,category[[category_name_german]:[abbreviation_category_budo]],3,FALSE),"")</f>
        <v/>
      </c>
      <c r="CK653" s="48" t="str">
        <f>IFERROR(VLOOKUP(CJ653,category[[category_name_german]:[abbreviation_category_budo]],3,FALSE),"")</f>
        <v/>
      </c>
      <c r="CM653" s="49" t="str">
        <f t="shared" si="97"/>
        <v/>
      </c>
      <c r="CO653" s="63" t="str">
        <f t="shared" si="98"/>
        <v/>
      </c>
    </row>
    <row r="654" spans="4:93" x14ac:dyDescent="0.25">
      <c r="D654" s="48" t="str">
        <f>IFERROR(VLOOKUP(C654,category[[category_name_german]:[abbreviation_category_budo]],3,FALSE),"")</f>
        <v/>
      </c>
      <c r="G654" s="48" t="str">
        <f>IFERROR(VLOOKUP(F654,category[[category_name_german]:[abbreviation_category_budo]],3,FALSE),"")</f>
        <v/>
      </c>
      <c r="J654" s="48" t="str">
        <f>IFERROR(VLOOKUP(I654,category[[category_name_german]:[abbreviation_category_budo]],3,FALSE),"")</f>
        <v/>
      </c>
      <c r="M654" s="48" t="str">
        <f>IFERROR(VLOOKUP(L654,category[[category_name_german]:[abbreviation_category_budo]],3,FALSE),"")</f>
        <v/>
      </c>
      <c r="P654" s="48" t="str">
        <f>IFERROR(VLOOKUP(O654,category[[category_name_german]:[abbreviation_category_budo]],3,FALSE),"")</f>
        <v/>
      </c>
      <c r="R654" s="49" t="str">
        <f t="shared" si="90"/>
        <v/>
      </c>
      <c r="U654" s="48" t="str">
        <f>IFERROR(VLOOKUP(T654,abbreviation[[description_german]:[abbreviation_budo]],3,FALSE),"")</f>
        <v/>
      </c>
      <c r="X654" s="51" t="str">
        <f>IFERROR(VLOOKUP(W654,abbreviation[[description_german]:[abbreviation_budo]],3,FALSE),"")</f>
        <v/>
      </c>
      <c r="Y654" s="33"/>
      <c r="AA654" s="49" t="str">
        <f t="shared" si="91"/>
        <v/>
      </c>
      <c r="AD654" s="48" t="str">
        <f>IFERROR(VLOOKUP(AC654,abbreviation[[description_german]:[abbreviation_budo]],3,FALSE),"")</f>
        <v/>
      </c>
      <c r="AG654" s="54" t="str">
        <f>IFERROR(VLOOKUP(AF654,abbreviation[[description_german]:[abbreviation_budo]],3,FALSE),"")</f>
        <v/>
      </c>
      <c r="AJ654" s="49" t="str">
        <f t="shared" si="92"/>
        <v>_</v>
      </c>
      <c r="AM654" s="48" t="str">
        <f>IFERROR(VLOOKUP(AL654,abbreviation[[description_german]:[abbreviation_budo]],3,FALSE),"")</f>
        <v/>
      </c>
      <c r="AP654" s="54" t="str">
        <f>IFERROR(VLOOKUP(AO654,abbreviation[[description_german]:[abbreviation_budo]],3,FALSE),"")</f>
        <v/>
      </c>
      <c r="AS654" s="49" t="str">
        <f t="shared" si="93"/>
        <v>_</v>
      </c>
      <c r="AV654" s="53" t="str">
        <f>IFERROR(VLOOKUP(AU654,abbreviation[[description_german]:[abbreviation_budo]],3,FALSE),"")</f>
        <v/>
      </c>
      <c r="AY654" s="51" t="str">
        <f>IFERROR(VLOOKUP(AX654,abbreviation[[description_german]:[abbreviation_budo]],3,FALSE),"")</f>
        <v/>
      </c>
      <c r="BB654" s="51" t="str">
        <f>IFERROR(VLOOKUP(BA654,abbreviation[[description_german]:[abbreviation_budo]],3,FALSE),"")</f>
        <v/>
      </c>
      <c r="BE654" s="51" t="str">
        <f>IFERROR(VLOOKUP(BD654,abbreviation[[description_german]:[abbreviation_budo]],3,FALSE),"")</f>
        <v/>
      </c>
      <c r="BG654" s="38"/>
      <c r="BH654" s="49" t="str">
        <f t="shared" si="94"/>
        <v>_</v>
      </c>
      <c r="BK654" s="53" t="str">
        <f>IFERROR(VLOOKUP(BJ654,abbreviation[[description_german]:[abbreviation_budo]],3,FALSE),"")</f>
        <v/>
      </c>
      <c r="BN654" s="51" t="str">
        <f>IFERROR(VLOOKUP(BM654,abbreviation[[description_german]:[abbreviation_budo]],3,FALSE),"")</f>
        <v/>
      </c>
      <c r="BO654" s="31"/>
      <c r="BQ654" s="51" t="str">
        <f>IFERROR(VLOOKUP(BP654,abbreviation[[description_german]:[abbreviation_budo]],3,FALSE),"")</f>
        <v/>
      </c>
      <c r="BR654" s="57" t="str">
        <f t="shared" si="95"/>
        <v>_</v>
      </c>
      <c r="BU654" s="53" t="str">
        <f>IFERROR(VLOOKUP(BT654,abbreviation[[description_german]:[abbreviation_budo]],3,FALSE),"")</f>
        <v/>
      </c>
      <c r="BV654" s="60" t="str">
        <f t="shared" si="96"/>
        <v>_</v>
      </c>
      <c r="BY654" s="48" t="str">
        <f>IFERROR(VLOOKUP(BX654,category[[category_name_german]:[abbreviation_category_budo]],3,FALSE),"")</f>
        <v/>
      </c>
      <c r="CB654" s="48" t="str">
        <f>IFERROR(VLOOKUP(CA654,category[[category_name_german]:[abbreviation_category_budo]],3,FALSE),"")</f>
        <v/>
      </c>
      <c r="CE654" s="48" t="str">
        <f>IFERROR(VLOOKUP(CD654,category[[category_name_german]:[abbreviation_category_budo]],3,FALSE),"")</f>
        <v/>
      </c>
      <c r="CH654" s="48" t="str">
        <f>IFERROR(VLOOKUP(CG654,category[[category_name_german]:[abbreviation_category_budo]],3,FALSE),"")</f>
        <v/>
      </c>
      <c r="CK654" s="48" t="str">
        <f>IFERROR(VLOOKUP(CJ654,category[[category_name_german]:[abbreviation_category_budo]],3,FALSE),"")</f>
        <v/>
      </c>
      <c r="CM654" s="49" t="str">
        <f t="shared" si="97"/>
        <v/>
      </c>
      <c r="CO654" s="63" t="str">
        <f t="shared" si="98"/>
        <v/>
      </c>
    </row>
    <row r="655" spans="4:93" x14ac:dyDescent="0.25">
      <c r="D655" s="48" t="str">
        <f>IFERROR(VLOOKUP(C655,category[[category_name_german]:[abbreviation_category_budo]],3,FALSE),"")</f>
        <v/>
      </c>
      <c r="G655" s="48" t="str">
        <f>IFERROR(VLOOKUP(F655,category[[category_name_german]:[abbreviation_category_budo]],3,FALSE),"")</f>
        <v/>
      </c>
      <c r="J655" s="48" t="str">
        <f>IFERROR(VLOOKUP(I655,category[[category_name_german]:[abbreviation_category_budo]],3,FALSE),"")</f>
        <v/>
      </c>
      <c r="M655" s="48" t="str">
        <f>IFERROR(VLOOKUP(L655,category[[category_name_german]:[abbreviation_category_budo]],3,FALSE),"")</f>
        <v/>
      </c>
      <c r="P655" s="48" t="str">
        <f>IFERROR(VLOOKUP(O655,category[[category_name_german]:[abbreviation_category_budo]],3,FALSE),"")</f>
        <v/>
      </c>
      <c r="R655" s="49" t="str">
        <f t="shared" si="90"/>
        <v/>
      </c>
      <c r="U655" s="48" t="str">
        <f>IFERROR(VLOOKUP(T655,abbreviation[[description_german]:[abbreviation_budo]],3,FALSE),"")</f>
        <v/>
      </c>
      <c r="X655" s="51" t="str">
        <f>IFERROR(VLOOKUP(W655,abbreviation[[description_german]:[abbreviation_budo]],3,FALSE),"")</f>
        <v/>
      </c>
      <c r="Y655" s="33"/>
      <c r="AA655" s="49" t="str">
        <f t="shared" si="91"/>
        <v/>
      </c>
      <c r="AD655" s="48" t="str">
        <f>IFERROR(VLOOKUP(AC655,abbreviation[[description_german]:[abbreviation_budo]],3,FALSE),"")</f>
        <v/>
      </c>
      <c r="AG655" s="54" t="str">
        <f>IFERROR(VLOOKUP(AF655,abbreviation[[description_german]:[abbreviation_budo]],3,FALSE),"")</f>
        <v/>
      </c>
      <c r="AJ655" s="49" t="str">
        <f t="shared" si="92"/>
        <v>_</v>
      </c>
      <c r="AM655" s="48" t="str">
        <f>IFERROR(VLOOKUP(AL655,abbreviation[[description_german]:[abbreviation_budo]],3,FALSE),"")</f>
        <v/>
      </c>
      <c r="AP655" s="54" t="str">
        <f>IFERROR(VLOOKUP(AO655,abbreviation[[description_german]:[abbreviation_budo]],3,FALSE),"")</f>
        <v/>
      </c>
      <c r="AS655" s="49" t="str">
        <f t="shared" si="93"/>
        <v>_</v>
      </c>
      <c r="AV655" s="53" t="str">
        <f>IFERROR(VLOOKUP(AU655,abbreviation[[description_german]:[abbreviation_budo]],3,FALSE),"")</f>
        <v/>
      </c>
      <c r="AY655" s="51" t="str">
        <f>IFERROR(VLOOKUP(AX655,abbreviation[[description_german]:[abbreviation_budo]],3,FALSE),"")</f>
        <v/>
      </c>
      <c r="BB655" s="51" t="str">
        <f>IFERROR(VLOOKUP(BA655,abbreviation[[description_german]:[abbreviation_budo]],3,FALSE),"")</f>
        <v/>
      </c>
      <c r="BE655" s="51" t="str">
        <f>IFERROR(VLOOKUP(BD655,abbreviation[[description_german]:[abbreviation_budo]],3,FALSE),"")</f>
        <v/>
      </c>
      <c r="BG655" s="38"/>
      <c r="BH655" s="49" t="str">
        <f t="shared" si="94"/>
        <v>_</v>
      </c>
      <c r="BK655" s="53" t="str">
        <f>IFERROR(VLOOKUP(BJ655,abbreviation[[description_german]:[abbreviation_budo]],3,FALSE),"")</f>
        <v/>
      </c>
      <c r="BN655" s="51" t="str">
        <f>IFERROR(VLOOKUP(BM655,abbreviation[[description_german]:[abbreviation_budo]],3,FALSE),"")</f>
        <v/>
      </c>
      <c r="BO655" s="31"/>
      <c r="BQ655" s="51" t="str">
        <f>IFERROR(VLOOKUP(BP655,abbreviation[[description_german]:[abbreviation_budo]],3,FALSE),"")</f>
        <v/>
      </c>
      <c r="BR655" s="57" t="str">
        <f t="shared" si="95"/>
        <v>_</v>
      </c>
      <c r="BU655" s="53" t="str">
        <f>IFERROR(VLOOKUP(BT655,abbreviation[[description_german]:[abbreviation_budo]],3,FALSE),"")</f>
        <v/>
      </c>
      <c r="BV655" s="60" t="str">
        <f t="shared" si="96"/>
        <v>_</v>
      </c>
      <c r="BY655" s="48" t="str">
        <f>IFERROR(VLOOKUP(BX655,category[[category_name_german]:[abbreviation_category_budo]],3,FALSE),"")</f>
        <v/>
      </c>
      <c r="CB655" s="48" t="str">
        <f>IFERROR(VLOOKUP(CA655,category[[category_name_german]:[abbreviation_category_budo]],3,FALSE),"")</f>
        <v/>
      </c>
      <c r="CE655" s="48" t="str">
        <f>IFERROR(VLOOKUP(CD655,category[[category_name_german]:[abbreviation_category_budo]],3,FALSE),"")</f>
        <v/>
      </c>
      <c r="CH655" s="48" t="str">
        <f>IFERROR(VLOOKUP(CG655,category[[category_name_german]:[abbreviation_category_budo]],3,FALSE),"")</f>
        <v/>
      </c>
      <c r="CK655" s="48" t="str">
        <f>IFERROR(VLOOKUP(CJ655,category[[category_name_german]:[abbreviation_category_budo]],3,FALSE),"")</f>
        <v/>
      </c>
      <c r="CM655" s="49" t="str">
        <f t="shared" si="97"/>
        <v/>
      </c>
      <c r="CO655" s="63" t="str">
        <f t="shared" si="98"/>
        <v/>
      </c>
    </row>
    <row r="656" spans="4:93" x14ac:dyDescent="0.25">
      <c r="D656" s="48" t="str">
        <f>IFERROR(VLOOKUP(C656,category[[category_name_german]:[abbreviation_category_budo]],3,FALSE),"")</f>
        <v/>
      </c>
      <c r="G656" s="48" t="str">
        <f>IFERROR(VLOOKUP(F656,category[[category_name_german]:[abbreviation_category_budo]],3,FALSE),"")</f>
        <v/>
      </c>
      <c r="J656" s="48" t="str">
        <f>IFERROR(VLOOKUP(I656,category[[category_name_german]:[abbreviation_category_budo]],3,FALSE),"")</f>
        <v/>
      </c>
      <c r="M656" s="48" t="str">
        <f>IFERROR(VLOOKUP(L656,category[[category_name_german]:[abbreviation_category_budo]],3,FALSE),"")</f>
        <v/>
      </c>
      <c r="P656" s="48" t="str">
        <f>IFERROR(VLOOKUP(O656,category[[category_name_german]:[abbreviation_category_budo]],3,FALSE),"")</f>
        <v/>
      </c>
      <c r="R656" s="49" t="str">
        <f t="shared" si="90"/>
        <v/>
      </c>
      <c r="U656" s="48" t="str">
        <f>IFERROR(VLOOKUP(T656,abbreviation[[description_german]:[abbreviation_budo]],3,FALSE),"")</f>
        <v/>
      </c>
      <c r="X656" s="51" t="str">
        <f>IFERROR(VLOOKUP(W656,abbreviation[[description_german]:[abbreviation_budo]],3,FALSE),"")</f>
        <v/>
      </c>
      <c r="Y656" s="33"/>
      <c r="AA656" s="49" t="str">
        <f t="shared" si="91"/>
        <v/>
      </c>
      <c r="AD656" s="48" t="str">
        <f>IFERROR(VLOOKUP(AC656,abbreviation[[description_german]:[abbreviation_budo]],3,FALSE),"")</f>
        <v/>
      </c>
      <c r="AG656" s="54" t="str">
        <f>IFERROR(VLOOKUP(AF656,abbreviation[[description_german]:[abbreviation_budo]],3,FALSE),"")</f>
        <v/>
      </c>
      <c r="AJ656" s="49" t="str">
        <f t="shared" si="92"/>
        <v>_</v>
      </c>
      <c r="AM656" s="48" t="str">
        <f>IFERROR(VLOOKUP(AL656,abbreviation[[description_german]:[abbreviation_budo]],3,FALSE),"")</f>
        <v/>
      </c>
      <c r="AP656" s="54" t="str">
        <f>IFERROR(VLOOKUP(AO656,abbreviation[[description_german]:[abbreviation_budo]],3,FALSE),"")</f>
        <v/>
      </c>
      <c r="AS656" s="49" t="str">
        <f t="shared" si="93"/>
        <v>_</v>
      </c>
      <c r="AV656" s="53" t="str">
        <f>IFERROR(VLOOKUP(AU656,abbreviation[[description_german]:[abbreviation_budo]],3,FALSE),"")</f>
        <v/>
      </c>
      <c r="AY656" s="51" t="str">
        <f>IFERROR(VLOOKUP(AX656,abbreviation[[description_german]:[abbreviation_budo]],3,FALSE),"")</f>
        <v/>
      </c>
      <c r="BB656" s="51" t="str">
        <f>IFERROR(VLOOKUP(BA656,abbreviation[[description_german]:[abbreviation_budo]],3,FALSE),"")</f>
        <v/>
      </c>
      <c r="BE656" s="51" t="str">
        <f>IFERROR(VLOOKUP(BD656,abbreviation[[description_german]:[abbreviation_budo]],3,FALSE),"")</f>
        <v/>
      </c>
      <c r="BG656" s="38"/>
      <c r="BH656" s="49" t="str">
        <f t="shared" si="94"/>
        <v>_</v>
      </c>
      <c r="BK656" s="53" t="str">
        <f>IFERROR(VLOOKUP(BJ656,abbreviation[[description_german]:[abbreviation_budo]],3,FALSE),"")</f>
        <v/>
      </c>
      <c r="BN656" s="51" t="str">
        <f>IFERROR(VLOOKUP(BM656,abbreviation[[description_german]:[abbreviation_budo]],3,FALSE),"")</f>
        <v/>
      </c>
      <c r="BO656" s="31"/>
      <c r="BQ656" s="51" t="str">
        <f>IFERROR(VLOOKUP(BP656,abbreviation[[description_german]:[abbreviation_budo]],3,FALSE),"")</f>
        <v/>
      </c>
      <c r="BR656" s="57" t="str">
        <f t="shared" si="95"/>
        <v>_</v>
      </c>
      <c r="BU656" s="53" t="str">
        <f>IFERROR(VLOOKUP(BT656,abbreviation[[description_german]:[abbreviation_budo]],3,FALSE),"")</f>
        <v/>
      </c>
      <c r="BV656" s="60" t="str">
        <f t="shared" si="96"/>
        <v>_</v>
      </c>
      <c r="BY656" s="48" t="str">
        <f>IFERROR(VLOOKUP(BX656,category[[category_name_german]:[abbreviation_category_budo]],3,FALSE),"")</f>
        <v/>
      </c>
      <c r="CB656" s="48" t="str">
        <f>IFERROR(VLOOKUP(CA656,category[[category_name_german]:[abbreviation_category_budo]],3,FALSE),"")</f>
        <v/>
      </c>
      <c r="CE656" s="48" t="str">
        <f>IFERROR(VLOOKUP(CD656,category[[category_name_german]:[abbreviation_category_budo]],3,FALSE),"")</f>
        <v/>
      </c>
      <c r="CH656" s="48" t="str">
        <f>IFERROR(VLOOKUP(CG656,category[[category_name_german]:[abbreviation_category_budo]],3,FALSE),"")</f>
        <v/>
      </c>
      <c r="CK656" s="48" t="str">
        <f>IFERROR(VLOOKUP(CJ656,category[[category_name_german]:[abbreviation_category_budo]],3,FALSE),"")</f>
        <v/>
      </c>
      <c r="CM656" s="49" t="str">
        <f t="shared" si="97"/>
        <v/>
      </c>
      <c r="CO656" s="63" t="str">
        <f t="shared" si="98"/>
        <v/>
      </c>
    </row>
    <row r="657" spans="4:93" x14ac:dyDescent="0.25">
      <c r="D657" s="48" t="str">
        <f>IFERROR(VLOOKUP(C657,category[[category_name_german]:[abbreviation_category_budo]],3,FALSE),"")</f>
        <v/>
      </c>
      <c r="G657" s="48" t="str">
        <f>IFERROR(VLOOKUP(F657,category[[category_name_german]:[abbreviation_category_budo]],3,FALSE),"")</f>
        <v/>
      </c>
      <c r="J657" s="48" t="str">
        <f>IFERROR(VLOOKUP(I657,category[[category_name_german]:[abbreviation_category_budo]],3,FALSE),"")</f>
        <v/>
      </c>
      <c r="M657" s="48" t="str">
        <f>IFERROR(VLOOKUP(L657,category[[category_name_german]:[abbreviation_category_budo]],3,FALSE),"")</f>
        <v/>
      </c>
      <c r="P657" s="48" t="str">
        <f>IFERROR(VLOOKUP(O657,category[[category_name_german]:[abbreviation_category_budo]],3,FALSE),"")</f>
        <v/>
      </c>
      <c r="R657" s="49" t="str">
        <f t="shared" si="90"/>
        <v/>
      </c>
      <c r="U657" s="48" t="str">
        <f>IFERROR(VLOOKUP(T657,abbreviation[[description_german]:[abbreviation_budo]],3,FALSE),"")</f>
        <v/>
      </c>
      <c r="X657" s="51" t="str">
        <f>IFERROR(VLOOKUP(W657,abbreviation[[description_german]:[abbreviation_budo]],3,FALSE),"")</f>
        <v/>
      </c>
      <c r="Y657" s="33"/>
      <c r="AA657" s="49" t="str">
        <f t="shared" si="91"/>
        <v/>
      </c>
      <c r="AD657" s="48" t="str">
        <f>IFERROR(VLOOKUP(AC657,abbreviation[[description_german]:[abbreviation_budo]],3,FALSE),"")</f>
        <v/>
      </c>
      <c r="AG657" s="54" t="str">
        <f>IFERROR(VLOOKUP(AF657,abbreviation[[description_german]:[abbreviation_budo]],3,FALSE),"")</f>
        <v/>
      </c>
      <c r="AJ657" s="49" t="str">
        <f t="shared" si="92"/>
        <v>_</v>
      </c>
      <c r="AM657" s="48" t="str">
        <f>IFERROR(VLOOKUP(AL657,abbreviation[[description_german]:[abbreviation_budo]],3,FALSE),"")</f>
        <v/>
      </c>
      <c r="AP657" s="54" t="str">
        <f>IFERROR(VLOOKUP(AO657,abbreviation[[description_german]:[abbreviation_budo]],3,FALSE),"")</f>
        <v/>
      </c>
      <c r="AS657" s="49" t="str">
        <f t="shared" si="93"/>
        <v>_</v>
      </c>
      <c r="AV657" s="53" t="str">
        <f>IFERROR(VLOOKUP(AU657,abbreviation[[description_german]:[abbreviation_budo]],3,FALSE),"")</f>
        <v/>
      </c>
      <c r="AY657" s="51" t="str">
        <f>IFERROR(VLOOKUP(AX657,abbreviation[[description_german]:[abbreviation_budo]],3,FALSE),"")</f>
        <v/>
      </c>
      <c r="BB657" s="51" t="str">
        <f>IFERROR(VLOOKUP(BA657,abbreviation[[description_german]:[abbreviation_budo]],3,FALSE),"")</f>
        <v/>
      </c>
      <c r="BE657" s="51" t="str">
        <f>IFERROR(VLOOKUP(BD657,abbreviation[[description_german]:[abbreviation_budo]],3,FALSE),"")</f>
        <v/>
      </c>
      <c r="BG657" s="38"/>
      <c r="BH657" s="49" t="str">
        <f t="shared" si="94"/>
        <v>_</v>
      </c>
      <c r="BK657" s="53" t="str">
        <f>IFERROR(VLOOKUP(BJ657,abbreviation[[description_german]:[abbreviation_budo]],3,FALSE),"")</f>
        <v/>
      </c>
      <c r="BN657" s="51" t="str">
        <f>IFERROR(VLOOKUP(BM657,abbreviation[[description_german]:[abbreviation_budo]],3,FALSE),"")</f>
        <v/>
      </c>
      <c r="BO657" s="31"/>
      <c r="BQ657" s="51" t="str">
        <f>IFERROR(VLOOKUP(BP657,abbreviation[[description_german]:[abbreviation_budo]],3,FALSE),"")</f>
        <v/>
      </c>
      <c r="BR657" s="57" t="str">
        <f t="shared" si="95"/>
        <v>_</v>
      </c>
      <c r="BU657" s="53" t="str">
        <f>IFERROR(VLOOKUP(BT657,abbreviation[[description_german]:[abbreviation_budo]],3,FALSE),"")</f>
        <v/>
      </c>
      <c r="BV657" s="60" t="str">
        <f t="shared" si="96"/>
        <v>_</v>
      </c>
      <c r="BY657" s="48" t="str">
        <f>IFERROR(VLOOKUP(BX657,category[[category_name_german]:[abbreviation_category_budo]],3,FALSE),"")</f>
        <v/>
      </c>
      <c r="CB657" s="48" t="str">
        <f>IFERROR(VLOOKUP(CA657,category[[category_name_german]:[abbreviation_category_budo]],3,FALSE),"")</f>
        <v/>
      </c>
      <c r="CE657" s="48" t="str">
        <f>IFERROR(VLOOKUP(CD657,category[[category_name_german]:[abbreviation_category_budo]],3,FALSE),"")</f>
        <v/>
      </c>
      <c r="CH657" s="48" t="str">
        <f>IFERROR(VLOOKUP(CG657,category[[category_name_german]:[abbreviation_category_budo]],3,FALSE),"")</f>
        <v/>
      </c>
      <c r="CK657" s="48" t="str">
        <f>IFERROR(VLOOKUP(CJ657,category[[category_name_german]:[abbreviation_category_budo]],3,FALSE),"")</f>
        <v/>
      </c>
      <c r="CM657" s="49" t="str">
        <f t="shared" si="97"/>
        <v/>
      </c>
      <c r="CO657" s="63" t="str">
        <f t="shared" si="98"/>
        <v/>
      </c>
    </row>
    <row r="658" spans="4:93" x14ac:dyDescent="0.25">
      <c r="D658" s="48" t="str">
        <f>IFERROR(VLOOKUP(C658,category[[category_name_german]:[abbreviation_category_budo]],3,FALSE),"")</f>
        <v/>
      </c>
      <c r="G658" s="48" t="str">
        <f>IFERROR(VLOOKUP(F658,category[[category_name_german]:[abbreviation_category_budo]],3,FALSE),"")</f>
        <v/>
      </c>
      <c r="J658" s="48" t="str">
        <f>IFERROR(VLOOKUP(I658,category[[category_name_german]:[abbreviation_category_budo]],3,FALSE),"")</f>
        <v/>
      </c>
      <c r="M658" s="48" t="str">
        <f>IFERROR(VLOOKUP(L658,category[[category_name_german]:[abbreviation_category_budo]],3,FALSE),"")</f>
        <v/>
      </c>
      <c r="P658" s="48" t="str">
        <f>IFERROR(VLOOKUP(O658,category[[category_name_german]:[abbreviation_category_budo]],3,FALSE),"")</f>
        <v/>
      </c>
      <c r="R658" s="49" t="str">
        <f t="shared" si="90"/>
        <v/>
      </c>
      <c r="U658" s="48" t="str">
        <f>IFERROR(VLOOKUP(T658,abbreviation[[description_german]:[abbreviation_budo]],3,FALSE),"")</f>
        <v/>
      </c>
      <c r="X658" s="51" t="str">
        <f>IFERROR(VLOOKUP(W658,abbreviation[[description_german]:[abbreviation_budo]],3,FALSE),"")</f>
        <v/>
      </c>
      <c r="Y658" s="33"/>
      <c r="AA658" s="49" t="str">
        <f t="shared" si="91"/>
        <v/>
      </c>
      <c r="AD658" s="48" t="str">
        <f>IFERROR(VLOOKUP(AC658,abbreviation[[description_german]:[abbreviation_budo]],3,FALSE),"")</f>
        <v/>
      </c>
      <c r="AG658" s="54" t="str">
        <f>IFERROR(VLOOKUP(AF658,abbreviation[[description_german]:[abbreviation_budo]],3,FALSE),"")</f>
        <v/>
      </c>
      <c r="AJ658" s="49" t="str">
        <f t="shared" si="92"/>
        <v>_</v>
      </c>
      <c r="AM658" s="48" t="str">
        <f>IFERROR(VLOOKUP(AL658,abbreviation[[description_german]:[abbreviation_budo]],3,FALSE),"")</f>
        <v/>
      </c>
      <c r="AP658" s="54" t="str">
        <f>IFERROR(VLOOKUP(AO658,abbreviation[[description_german]:[abbreviation_budo]],3,FALSE),"")</f>
        <v/>
      </c>
      <c r="AS658" s="49" t="str">
        <f t="shared" si="93"/>
        <v>_</v>
      </c>
      <c r="AV658" s="53" t="str">
        <f>IFERROR(VLOOKUP(AU658,abbreviation[[description_german]:[abbreviation_budo]],3,FALSE),"")</f>
        <v/>
      </c>
      <c r="AY658" s="51" t="str">
        <f>IFERROR(VLOOKUP(AX658,abbreviation[[description_german]:[abbreviation_budo]],3,FALSE),"")</f>
        <v/>
      </c>
      <c r="BB658" s="51" t="str">
        <f>IFERROR(VLOOKUP(BA658,abbreviation[[description_german]:[abbreviation_budo]],3,FALSE),"")</f>
        <v/>
      </c>
      <c r="BE658" s="51" t="str">
        <f>IFERROR(VLOOKUP(BD658,abbreviation[[description_german]:[abbreviation_budo]],3,FALSE),"")</f>
        <v/>
      </c>
      <c r="BG658" s="38"/>
      <c r="BH658" s="49" t="str">
        <f t="shared" si="94"/>
        <v>_</v>
      </c>
      <c r="BK658" s="53" t="str">
        <f>IFERROR(VLOOKUP(BJ658,abbreviation[[description_german]:[abbreviation_budo]],3,FALSE),"")</f>
        <v/>
      </c>
      <c r="BN658" s="51" t="str">
        <f>IFERROR(VLOOKUP(BM658,abbreviation[[description_german]:[abbreviation_budo]],3,FALSE),"")</f>
        <v/>
      </c>
      <c r="BO658" s="31"/>
      <c r="BQ658" s="51" t="str">
        <f>IFERROR(VLOOKUP(BP658,abbreviation[[description_german]:[abbreviation_budo]],3,FALSE),"")</f>
        <v/>
      </c>
      <c r="BR658" s="57" t="str">
        <f t="shared" si="95"/>
        <v>_</v>
      </c>
      <c r="BU658" s="53" t="str">
        <f>IFERROR(VLOOKUP(BT658,abbreviation[[description_german]:[abbreviation_budo]],3,FALSE),"")</f>
        <v/>
      </c>
      <c r="BV658" s="60" t="str">
        <f t="shared" si="96"/>
        <v>_</v>
      </c>
      <c r="BY658" s="48" t="str">
        <f>IFERROR(VLOOKUP(BX658,category[[category_name_german]:[abbreviation_category_budo]],3,FALSE),"")</f>
        <v/>
      </c>
      <c r="CB658" s="48" t="str">
        <f>IFERROR(VLOOKUP(CA658,category[[category_name_german]:[abbreviation_category_budo]],3,FALSE),"")</f>
        <v/>
      </c>
      <c r="CE658" s="48" t="str">
        <f>IFERROR(VLOOKUP(CD658,category[[category_name_german]:[abbreviation_category_budo]],3,FALSE),"")</f>
        <v/>
      </c>
      <c r="CH658" s="48" t="str">
        <f>IFERROR(VLOOKUP(CG658,category[[category_name_german]:[abbreviation_category_budo]],3,FALSE),"")</f>
        <v/>
      </c>
      <c r="CK658" s="48" t="str">
        <f>IFERROR(VLOOKUP(CJ658,category[[category_name_german]:[abbreviation_category_budo]],3,FALSE),"")</f>
        <v/>
      </c>
      <c r="CM658" s="49" t="str">
        <f t="shared" si="97"/>
        <v/>
      </c>
      <c r="CO658" s="63" t="str">
        <f t="shared" si="98"/>
        <v/>
      </c>
    </row>
    <row r="659" spans="4:93" x14ac:dyDescent="0.25">
      <c r="D659" s="48" t="str">
        <f>IFERROR(VLOOKUP(C659,category[[category_name_german]:[abbreviation_category_budo]],3,FALSE),"")</f>
        <v/>
      </c>
      <c r="G659" s="48" t="str">
        <f>IFERROR(VLOOKUP(F659,category[[category_name_german]:[abbreviation_category_budo]],3,FALSE),"")</f>
        <v/>
      </c>
      <c r="J659" s="48" t="str">
        <f>IFERROR(VLOOKUP(I659,category[[category_name_german]:[abbreviation_category_budo]],3,FALSE),"")</f>
        <v/>
      </c>
      <c r="M659" s="48" t="str">
        <f>IFERROR(VLOOKUP(L659,category[[category_name_german]:[abbreviation_category_budo]],3,FALSE),"")</f>
        <v/>
      </c>
      <c r="P659" s="48" t="str">
        <f>IFERROR(VLOOKUP(O659,category[[category_name_german]:[abbreviation_category_budo]],3,FALSE),"")</f>
        <v/>
      </c>
      <c r="R659" s="49" t="str">
        <f t="shared" si="90"/>
        <v/>
      </c>
      <c r="U659" s="48" t="str">
        <f>IFERROR(VLOOKUP(T659,abbreviation[[description_german]:[abbreviation_budo]],3,FALSE),"")</f>
        <v/>
      </c>
      <c r="X659" s="51" t="str">
        <f>IFERROR(VLOOKUP(W659,abbreviation[[description_german]:[abbreviation_budo]],3,FALSE),"")</f>
        <v/>
      </c>
      <c r="Y659" s="33"/>
      <c r="AA659" s="49" t="str">
        <f t="shared" si="91"/>
        <v/>
      </c>
      <c r="AD659" s="48" t="str">
        <f>IFERROR(VLOOKUP(AC659,abbreviation[[description_german]:[abbreviation_budo]],3,FALSE),"")</f>
        <v/>
      </c>
      <c r="AG659" s="54" t="str">
        <f>IFERROR(VLOOKUP(AF659,abbreviation[[description_german]:[abbreviation_budo]],3,FALSE),"")</f>
        <v/>
      </c>
      <c r="AJ659" s="49" t="str">
        <f t="shared" si="92"/>
        <v>_</v>
      </c>
      <c r="AM659" s="48" t="str">
        <f>IFERROR(VLOOKUP(AL659,abbreviation[[description_german]:[abbreviation_budo]],3,FALSE),"")</f>
        <v/>
      </c>
      <c r="AP659" s="54" t="str">
        <f>IFERROR(VLOOKUP(AO659,abbreviation[[description_german]:[abbreviation_budo]],3,FALSE),"")</f>
        <v/>
      </c>
      <c r="AS659" s="49" t="str">
        <f t="shared" si="93"/>
        <v>_</v>
      </c>
      <c r="AV659" s="53" t="str">
        <f>IFERROR(VLOOKUP(AU659,abbreviation[[description_german]:[abbreviation_budo]],3,FALSE),"")</f>
        <v/>
      </c>
      <c r="AY659" s="51" t="str">
        <f>IFERROR(VLOOKUP(AX659,abbreviation[[description_german]:[abbreviation_budo]],3,FALSE),"")</f>
        <v/>
      </c>
      <c r="BB659" s="51" t="str">
        <f>IFERROR(VLOOKUP(BA659,abbreviation[[description_german]:[abbreviation_budo]],3,FALSE),"")</f>
        <v/>
      </c>
      <c r="BE659" s="51" t="str">
        <f>IFERROR(VLOOKUP(BD659,abbreviation[[description_german]:[abbreviation_budo]],3,FALSE),"")</f>
        <v/>
      </c>
      <c r="BG659" s="38"/>
      <c r="BH659" s="49" t="str">
        <f t="shared" si="94"/>
        <v>_</v>
      </c>
      <c r="BK659" s="53" t="str">
        <f>IFERROR(VLOOKUP(BJ659,abbreviation[[description_german]:[abbreviation_budo]],3,FALSE),"")</f>
        <v/>
      </c>
      <c r="BN659" s="51" t="str">
        <f>IFERROR(VLOOKUP(BM659,abbreviation[[description_german]:[abbreviation_budo]],3,FALSE),"")</f>
        <v/>
      </c>
      <c r="BO659" s="31"/>
      <c r="BQ659" s="51" t="str">
        <f>IFERROR(VLOOKUP(BP659,abbreviation[[description_german]:[abbreviation_budo]],3,FALSE),"")</f>
        <v/>
      </c>
      <c r="BR659" s="57" t="str">
        <f t="shared" si="95"/>
        <v>_</v>
      </c>
      <c r="BU659" s="53" t="str">
        <f>IFERROR(VLOOKUP(BT659,abbreviation[[description_german]:[abbreviation_budo]],3,FALSE),"")</f>
        <v/>
      </c>
      <c r="BV659" s="60" t="str">
        <f t="shared" si="96"/>
        <v>_</v>
      </c>
      <c r="BY659" s="48" t="str">
        <f>IFERROR(VLOOKUP(BX659,category[[category_name_german]:[abbreviation_category_budo]],3,FALSE),"")</f>
        <v/>
      </c>
      <c r="CB659" s="48" t="str">
        <f>IFERROR(VLOOKUP(CA659,category[[category_name_german]:[abbreviation_category_budo]],3,FALSE),"")</f>
        <v/>
      </c>
      <c r="CE659" s="48" t="str">
        <f>IFERROR(VLOOKUP(CD659,category[[category_name_german]:[abbreviation_category_budo]],3,FALSE),"")</f>
        <v/>
      </c>
      <c r="CH659" s="48" t="str">
        <f>IFERROR(VLOOKUP(CG659,category[[category_name_german]:[abbreviation_category_budo]],3,FALSE),"")</f>
        <v/>
      </c>
      <c r="CK659" s="48" t="str">
        <f>IFERROR(VLOOKUP(CJ659,category[[category_name_german]:[abbreviation_category_budo]],3,FALSE),"")</f>
        <v/>
      </c>
      <c r="CM659" s="49" t="str">
        <f t="shared" si="97"/>
        <v/>
      </c>
      <c r="CO659" s="63" t="str">
        <f t="shared" si="98"/>
        <v/>
      </c>
    </row>
    <row r="660" spans="4:93" x14ac:dyDescent="0.25">
      <c r="D660" s="48" t="str">
        <f>IFERROR(VLOOKUP(C660,category[[category_name_german]:[abbreviation_category_budo]],3,FALSE),"")</f>
        <v/>
      </c>
      <c r="G660" s="48" t="str">
        <f>IFERROR(VLOOKUP(F660,category[[category_name_german]:[abbreviation_category_budo]],3,FALSE),"")</f>
        <v/>
      </c>
      <c r="J660" s="48" t="str">
        <f>IFERROR(VLOOKUP(I660,category[[category_name_german]:[abbreviation_category_budo]],3,FALSE),"")</f>
        <v/>
      </c>
      <c r="M660" s="48" t="str">
        <f>IFERROR(VLOOKUP(L660,category[[category_name_german]:[abbreviation_category_budo]],3,FALSE),"")</f>
        <v/>
      </c>
      <c r="P660" s="48" t="str">
        <f>IFERROR(VLOOKUP(O660,category[[category_name_german]:[abbreviation_category_budo]],3,FALSE),"")</f>
        <v/>
      </c>
      <c r="R660" s="49" t="str">
        <f t="shared" si="90"/>
        <v/>
      </c>
      <c r="U660" s="48" t="str">
        <f>IFERROR(VLOOKUP(T660,abbreviation[[description_german]:[abbreviation_budo]],3,FALSE),"")</f>
        <v/>
      </c>
      <c r="X660" s="51" t="str">
        <f>IFERROR(VLOOKUP(W660,abbreviation[[description_german]:[abbreviation_budo]],3,FALSE),"")</f>
        <v/>
      </c>
      <c r="Y660" s="33"/>
      <c r="AA660" s="49" t="str">
        <f t="shared" si="91"/>
        <v/>
      </c>
      <c r="AD660" s="48" t="str">
        <f>IFERROR(VLOOKUP(AC660,abbreviation[[description_german]:[abbreviation_budo]],3,FALSE),"")</f>
        <v/>
      </c>
      <c r="AG660" s="54" t="str">
        <f>IFERROR(VLOOKUP(AF660,abbreviation[[description_german]:[abbreviation_budo]],3,FALSE),"")</f>
        <v/>
      </c>
      <c r="AJ660" s="49" t="str">
        <f t="shared" si="92"/>
        <v>_</v>
      </c>
      <c r="AM660" s="48" t="str">
        <f>IFERROR(VLOOKUP(AL660,abbreviation[[description_german]:[abbreviation_budo]],3,FALSE),"")</f>
        <v/>
      </c>
      <c r="AP660" s="54" t="str">
        <f>IFERROR(VLOOKUP(AO660,abbreviation[[description_german]:[abbreviation_budo]],3,FALSE),"")</f>
        <v/>
      </c>
      <c r="AS660" s="49" t="str">
        <f t="shared" si="93"/>
        <v>_</v>
      </c>
      <c r="AV660" s="53" t="str">
        <f>IFERROR(VLOOKUP(AU660,abbreviation[[description_german]:[abbreviation_budo]],3,FALSE),"")</f>
        <v/>
      </c>
      <c r="AY660" s="51" t="str">
        <f>IFERROR(VLOOKUP(AX660,abbreviation[[description_german]:[abbreviation_budo]],3,FALSE),"")</f>
        <v/>
      </c>
      <c r="BB660" s="51" t="str">
        <f>IFERROR(VLOOKUP(BA660,abbreviation[[description_german]:[abbreviation_budo]],3,FALSE),"")</f>
        <v/>
      </c>
      <c r="BE660" s="51" t="str">
        <f>IFERROR(VLOOKUP(BD660,abbreviation[[description_german]:[abbreviation_budo]],3,FALSE),"")</f>
        <v/>
      </c>
      <c r="BG660" s="38"/>
      <c r="BH660" s="49" t="str">
        <f t="shared" si="94"/>
        <v>_</v>
      </c>
      <c r="BK660" s="53" t="str">
        <f>IFERROR(VLOOKUP(BJ660,abbreviation[[description_german]:[abbreviation_budo]],3,FALSE),"")</f>
        <v/>
      </c>
      <c r="BN660" s="51" t="str">
        <f>IFERROR(VLOOKUP(BM660,abbreviation[[description_german]:[abbreviation_budo]],3,FALSE),"")</f>
        <v/>
      </c>
      <c r="BO660" s="31"/>
      <c r="BQ660" s="51" t="str">
        <f>IFERROR(VLOOKUP(BP660,abbreviation[[description_german]:[abbreviation_budo]],3,FALSE),"")</f>
        <v/>
      </c>
      <c r="BR660" s="57" t="str">
        <f t="shared" si="95"/>
        <v>_</v>
      </c>
      <c r="BU660" s="53" t="str">
        <f>IFERROR(VLOOKUP(BT660,abbreviation[[description_german]:[abbreviation_budo]],3,FALSE),"")</f>
        <v/>
      </c>
      <c r="BV660" s="60" t="str">
        <f t="shared" si="96"/>
        <v>_</v>
      </c>
      <c r="BY660" s="48" t="str">
        <f>IFERROR(VLOOKUP(BX660,category[[category_name_german]:[abbreviation_category_budo]],3,FALSE),"")</f>
        <v/>
      </c>
      <c r="CB660" s="48" t="str">
        <f>IFERROR(VLOOKUP(CA660,category[[category_name_german]:[abbreviation_category_budo]],3,FALSE),"")</f>
        <v/>
      </c>
      <c r="CE660" s="48" t="str">
        <f>IFERROR(VLOOKUP(CD660,category[[category_name_german]:[abbreviation_category_budo]],3,FALSE),"")</f>
        <v/>
      </c>
      <c r="CH660" s="48" t="str">
        <f>IFERROR(VLOOKUP(CG660,category[[category_name_german]:[abbreviation_category_budo]],3,FALSE),"")</f>
        <v/>
      </c>
      <c r="CK660" s="48" t="str">
        <f>IFERROR(VLOOKUP(CJ660,category[[category_name_german]:[abbreviation_category_budo]],3,FALSE),"")</f>
        <v/>
      </c>
      <c r="CM660" s="49" t="str">
        <f t="shared" si="97"/>
        <v/>
      </c>
      <c r="CO660" s="63" t="str">
        <f t="shared" si="98"/>
        <v/>
      </c>
    </row>
    <row r="661" spans="4:93" x14ac:dyDescent="0.25">
      <c r="D661" s="48" t="str">
        <f>IFERROR(VLOOKUP(C661,category[[category_name_german]:[abbreviation_category_budo]],3,FALSE),"")</f>
        <v/>
      </c>
      <c r="G661" s="48" t="str">
        <f>IFERROR(VLOOKUP(F661,category[[category_name_german]:[abbreviation_category_budo]],3,FALSE),"")</f>
        <v/>
      </c>
      <c r="J661" s="48" t="str">
        <f>IFERROR(VLOOKUP(I661,category[[category_name_german]:[abbreviation_category_budo]],3,FALSE),"")</f>
        <v/>
      </c>
      <c r="M661" s="48" t="str">
        <f>IFERROR(VLOOKUP(L661,category[[category_name_german]:[abbreviation_category_budo]],3,FALSE),"")</f>
        <v/>
      </c>
      <c r="P661" s="48" t="str">
        <f>IFERROR(VLOOKUP(O661,category[[category_name_german]:[abbreviation_category_budo]],3,FALSE),"")</f>
        <v/>
      </c>
      <c r="R661" s="49" t="str">
        <f t="shared" si="90"/>
        <v/>
      </c>
      <c r="U661" s="48" t="str">
        <f>IFERROR(VLOOKUP(T661,abbreviation[[description_german]:[abbreviation_budo]],3,FALSE),"")</f>
        <v/>
      </c>
      <c r="X661" s="51" t="str">
        <f>IFERROR(VLOOKUP(W661,abbreviation[[description_german]:[abbreviation_budo]],3,FALSE),"")</f>
        <v/>
      </c>
      <c r="Y661" s="33"/>
      <c r="AA661" s="49" t="str">
        <f t="shared" si="91"/>
        <v/>
      </c>
      <c r="AD661" s="48" t="str">
        <f>IFERROR(VLOOKUP(AC661,abbreviation[[description_german]:[abbreviation_budo]],3,FALSE),"")</f>
        <v/>
      </c>
      <c r="AG661" s="54" t="str">
        <f>IFERROR(VLOOKUP(AF661,abbreviation[[description_german]:[abbreviation_budo]],3,FALSE),"")</f>
        <v/>
      </c>
      <c r="AJ661" s="49" t="str">
        <f t="shared" si="92"/>
        <v>_</v>
      </c>
      <c r="AM661" s="48" t="str">
        <f>IFERROR(VLOOKUP(AL661,abbreviation[[description_german]:[abbreviation_budo]],3,FALSE),"")</f>
        <v/>
      </c>
      <c r="AP661" s="54" t="str">
        <f>IFERROR(VLOOKUP(AO661,abbreviation[[description_german]:[abbreviation_budo]],3,FALSE),"")</f>
        <v/>
      </c>
      <c r="AS661" s="49" t="str">
        <f t="shared" si="93"/>
        <v>_</v>
      </c>
      <c r="AV661" s="53" t="str">
        <f>IFERROR(VLOOKUP(AU661,abbreviation[[description_german]:[abbreviation_budo]],3,FALSE),"")</f>
        <v/>
      </c>
      <c r="AY661" s="51" t="str">
        <f>IFERROR(VLOOKUP(AX661,abbreviation[[description_german]:[abbreviation_budo]],3,FALSE),"")</f>
        <v/>
      </c>
      <c r="BB661" s="51" t="str">
        <f>IFERROR(VLOOKUP(BA661,abbreviation[[description_german]:[abbreviation_budo]],3,FALSE),"")</f>
        <v/>
      </c>
      <c r="BE661" s="51" t="str">
        <f>IFERROR(VLOOKUP(BD661,abbreviation[[description_german]:[abbreviation_budo]],3,FALSE),"")</f>
        <v/>
      </c>
      <c r="BG661" s="38"/>
      <c r="BH661" s="49" t="str">
        <f t="shared" si="94"/>
        <v>_</v>
      </c>
      <c r="BK661" s="53" t="str">
        <f>IFERROR(VLOOKUP(BJ661,abbreviation[[description_german]:[abbreviation_budo]],3,FALSE),"")</f>
        <v/>
      </c>
      <c r="BN661" s="51" t="str">
        <f>IFERROR(VLOOKUP(BM661,abbreviation[[description_german]:[abbreviation_budo]],3,FALSE),"")</f>
        <v/>
      </c>
      <c r="BO661" s="31"/>
      <c r="BQ661" s="51" t="str">
        <f>IFERROR(VLOOKUP(BP661,abbreviation[[description_german]:[abbreviation_budo]],3,FALSE),"")</f>
        <v/>
      </c>
      <c r="BR661" s="57" t="str">
        <f t="shared" si="95"/>
        <v>_</v>
      </c>
      <c r="BU661" s="53" t="str">
        <f>IFERROR(VLOOKUP(BT661,abbreviation[[description_german]:[abbreviation_budo]],3,FALSE),"")</f>
        <v/>
      </c>
      <c r="BV661" s="60" t="str">
        <f t="shared" si="96"/>
        <v>_</v>
      </c>
      <c r="BY661" s="48" t="str">
        <f>IFERROR(VLOOKUP(BX661,category[[category_name_german]:[abbreviation_category_budo]],3,FALSE),"")</f>
        <v/>
      </c>
      <c r="CB661" s="48" t="str">
        <f>IFERROR(VLOOKUP(CA661,category[[category_name_german]:[abbreviation_category_budo]],3,FALSE),"")</f>
        <v/>
      </c>
      <c r="CE661" s="48" t="str">
        <f>IFERROR(VLOOKUP(CD661,category[[category_name_german]:[abbreviation_category_budo]],3,FALSE),"")</f>
        <v/>
      </c>
      <c r="CH661" s="48" t="str">
        <f>IFERROR(VLOOKUP(CG661,category[[category_name_german]:[abbreviation_category_budo]],3,FALSE),"")</f>
        <v/>
      </c>
      <c r="CK661" s="48" t="str">
        <f>IFERROR(VLOOKUP(CJ661,category[[category_name_german]:[abbreviation_category_budo]],3,FALSE),"")</f>
        <v/>
      </c>
      <c r="CM661" s="49" t="str">
        <f t="shared" si="97"/>
        <v/>
      </c>
      <c r="CO661" s="63" t="str">
        <f t="shared" si="98"/>
        <v/>
      </c>
    </row>
    <row r="662" spans="4:93" x14ac:dyDescent="0.25">
      <c r="D662" s="48" t="str">
        <f>IFERROR(VLOOKUP(C662,category[[category_name_german]:[abbreviation_category_budo]],3,FALSE),"")</f>
        <v/>
      </c>
      <c r="G662" s="48" t="str">
        <f>IFERROR(VLOOKUP(F662,category[[category_name_german]:[abbreviation_category_budo]],3,FALSE),"")</f>
        <v/>
      </c>
      <c r="J662" s="48" t="str">
        <f>IFERROR(VLOOKUP(I662,category[[category_name_german]:[abbreviation_category_budo]],3,FALSE),"")</f>
        <v/>
      </c>
      <c r="M662" s="48" t="str">
        <f>IFERROR(VLOOKUP(L662,category[[category_name_german]:[abbreviation_category_budo]],3,FALSE),"")</f>
        <v/>
      </c>
      <c r="P662" s="48" t="str">
        <f>IFERROR(VLOOKUP(O662,category[[category_name_german]:[abbreviation_category_budo]],3,FALSE),"")</f>
        <v/>
      </c>
      <c r="R662" s="49" t="str">
        <f t="shared" si="90"/>
        <v/>
      </c>
      <c r="U662" s="48" t="str">
        <f>IFERROR(VLOOKUP(T662,abbreviation[[description_german]:[abbreviation_budo]],3,FALSE),"")</f>
        <v/>
      </c>
      <c r="X662" s="51" t="str">
        <f>IFERROR(VLOOKUP(W662,abbreviation[[description_german]:[abbreviation_budo]],3,FALSE),"")</f>
        <v/>
      </c>
      <c r="Y662" s="33"/>
      <c r="AA662" s="49" t="str">
        <f t="shared" si="91"/>
        <v/>
      </c>
      <c r="AD662" s="48" t="str">
        <f>IFERROR(VLOOKUP(AC662,abbreviation[[description_german]:[abbreviation_budo]],3,FALSE),"")</f>
        <v/>
      </c>
      <c r="AG662" s="54" t="str">
        <f>IFERROR(VLOOKUP(AF662,abbreviation[[description_german]:[abbreviation_budo]],3,FALSE),"")</f>
        <v/>
      </c>
      <c r="AJ662" s="49" t="str">
        <f t="shared" si="92"/>
        <v>_</v>
      </c>
      <c r="AM662" s="48" t="str">
        <f>IFERROR(VLOOKUP(AL662,abbreviation[[description_german]:[abbreviation_budo]],3,FALSE),"")</f>
        <v/>
      </c>
      <c r="AP662" s="54" t="str">
        <f>IFERROR(VLOOKUP(AO662,abbreviation[[description_german]:[abbreviation_budo]],3,FALSE),"")</f>
        <v/>
      </c>
      <c r="AS662" s="49" t="str">
        <f t="shared" si="93"/>
        <v>_</v>
      </c>
      <c r="AV662" s="53" t="str">
        <f>IFERROR(VLOOKUP(AU662,abbreviation[[description_german]:[abbreviation_budo]],3,FALSE),"")</f>
        <v/>
      </c>
      <c r="AY662" s="51" t="str">
        <f>IFERROR(VLOOKUP(AX662,abbreviation[[description_german]:[abbreviation_budo]],3,FALSE),"")</f>
        <v/>
      </c>
      <c r="BB662" s="51" t="str">
        <f>IFERROR(VLOOKUP(BA662,abbreviation[[description_german]:[abbreviation_budo]],3,FALSE),"")</f>
        <v/>
      </c>
      <c r="BE662" s="51" t="str">
        <f>IFERROR(VLOOKUP(BD662,abbreviation[[description_german]:[abbreviation_budo]],3,FALSE),"")</f>
        <v/>
      </c>
      <c r="BG662" s="38"/>
      <c r="BH662" s="49" t="str">
        <f t="shared" si="94"/>
        <v>_</v>
      </c>
      <c r="BK662" s="53" t="str">
        <f>IFERROR(VLOOKUP(BJ662,abbreviation[[description_german]:[abbreviation_budo]],3,FALSE),"")</f>
        <v/>
      </c>
      <c r="BN662" s="51" t="str">
        <f>IFERROR(VLOOKUP(BM662,abbreviation[[description_german]:[abbreviation_budo]],3,FALSE),"")</f>
        <v/>
      </c>
      <c r="BO662" s="31"/>
      <c r="BQ662" s="51" t="str">
        <f>IFERROR(VLOOKUP(BP662,abbreviation[[description_german]:[abbreviation_budo]],3,FALSE),"")</f>
        <v/>
      </c>
      <c r="BR662" s="57" t="str">
        <f t="shared" si="95"/>
        <v>_</v>
      </c>
      <c r="BU662" s="53" t="str">
        <f>IFERROR(VLOOKUP(BT662,abbreviation[[description_german]:[abbreviation_budo]],3,FALSE),"")</f>
        <v/>
      </c>
      <c r="BV662" s="60" t="str">
        <f t="shared" si="96"/>
        <v>_</v>
      </c>
      <c r="BY662" s="48" t="str">
        <f>IFERROR(VLOOKUP(BX662,category[[category_name_german]:[abbreviation_category_budo]],3,FALSE),"")</f>
        <v/>
      </c>
      <c r="CB662" s="48" t="str">
        <f>IFERROR(VLOOKUP(CA662,category[[category_name_german]:[abbreviation_category_budo]],3,FALSE),"")</f>
        <v/>
      </c>
      <c r="CE662" s="48" t="str">
        <f>IFERROR(VLOOKUP(CD662,category[[category_name_german]:[abbreviation_category_budo]],3,FALSE),"")</f>
        <v/>
      </c>
      <c r="CH662" s="48" t="str">
        <f>IFERROR(VLOOKUP(CG662,category[[category_name_german]:[abbreviation_category_budo]],3,FALSE),"")</f>
        <v/>
      </c>
      <c r="CK662" s="48" t="str">
        <f>IFERROR(VLOOKUP(CJ662,category[[category_name_german]:[abbreviation_category_budo]],3,FALSE),"")</f>
        <v/>
      </c>
      <c r="CM662" s="49" t="str">
        <f t="shared" si="97"/>
        <v/>
      </c>
      <c r="CO662" s="63" t="str">
        <f t="shared" si="98"/>
        <v/>
      </c>
    </row>
    <row r="663" spans="4:93" x14ac:dyDescent="0.25">
      <c r="D663" s="48" t="str">
        <f>IFERROR(VLOOKUP(C663,category[[category_name_german]:[abbreviation_category_budo]],3,FALSE),"")</f>
        <v/>
      </c>
      <c r="G663" s="48" t="str">
        <f>IFERROR(VLOOKUP(F663,category[[category_name_german]:[abbreviation_category_budo]],3,FALSE),"")</f>
        <v/>
      </c>
      <c r="J663" s="48" t="str">
        <f>IFERROR(VLOOKUP(I663,category[[category_name_german]:[abbreviation_category_budo]],3,FALSE),"")</f>
        <v/>
      </c>
      <c r="M663" s="48" t="str">
        <f>IFERROR(VLOOKUP(L663,category[[category_name_german]:[abbreviation_category_budo]],3,FALSE),"")</f>
        <v/>
      </c>
      <c r="P663" s="48" t="str">
        <f>IFERROR(VLOOKUP(O663,category[[category_name_german]:[abbreviation_category_budo]],3,FALSE),"")</f>
        <v/>
      </c>
      <c r="R663" s="49" t="str">
        <f t="shared" si="90"/>
        <v/>
      </c>
      <c r="U663" s="48" t="str">
        <f>IFERROR(VLOOKUP(T663,abbreviation[[description_german]:[abbreviation_budo]],3,FALSE),"")</f>
        <v/>
      </c>
      <c r="X663" s="51" t="str">
        <f>IFERROR(VLOOKUP(W663,abbreviation[[description_german]:[abbreviation_budo]],3,FALSE),"")</f>
        <v/>
      </c>
      <c r="Y663" s="33"/>
      <c r="AA663" s="49" t="str">
        <f t="shared" si="91"/>
        <v/>
      </c>
      <c r="AD663" s="48" t="str">
        <f>IFERROR(VLOOKUP(AC663,abbreviation[[description_german]:[abbreviation_budo]],3,FALSE),"")</f>
        <v/>
      </c>
      <c r="AG663" s="54" t="str">
        <f>IFERROR(VLOOKUP(AF663,abbreviation[[description_german]:[abbreviation_budo]],3,FALSE),"")</f>
        <v/>
      </c>
      <c r="AJ663" s="49" t="str">
        <f t="shared" si="92"/>
        <v>_</v>
      </c>
      <c r="AM663" s="48" t="str">
        <f>IFERROR(VLOOKUP(AL663,abbreviation[[description_german]:[abbreviation_budo]],3,FALSE),"")</f>
        <v/>
      </c>
      <c r="AP663" s="54" t="str">
        <f>IFERROR(VLOOKUP(AO663,abbreviation[[description_german]:[abbreviation_budo]],3,FALSE),"")</f>
        <v/>
      </c>
      <c r="AS663" s="49" t="str">
        <f t="shared" si="93"/>
        <v>_</v>
      </c>
      <c r="AV663" s="53" t="str">
        <f>IFERROR(VLOOKUP(AU663,abbreviation[[description_german]:[abbreviation_budo]],3,FALSE),"")</f>
        <v/>
      </c>
      <c r="AY663" s="51" t="str">
        <f>IFERROR(VLOOKUP(AX663,abbreviation[[description_german]:[abbreviation_budo]],3,FALSE),"")</f>
        <v/>
      </c>
      <c r="BB663" s="51" t="str">
        <f>IFERROR(VLOOKUP(BA663,abbreviation[[description_german]:[abbreviation_budo]],3,FALSE),"")</f>
        <v/>
      </c>
      <c r="BE663" s="51" t="str">
        <f>IFERROR(VLOOKUP(BD663,abbreviation[[description_german]:[abbreviation_budo]],3,FALSE),"")</f>
        <v/>
      </c>
      <c r="BG663" s="38"/>
      <c r="BH663" s="49" t="str">
        <f t="shared" si="94"/>
        <v>_</v>
      </c>
      <c r="BK663" s="53" t="str">
        <f>IFERROR(VLOOKUP(BJ663,abbreviation[[description_german]:[abbreviation_budo]],3,FALSE),"")</f>
        <v/>
      </c>
      <c r="BN663" s="51" t="str">
        <f>IFERROR(VLOOKUP(BM663,abbreviation[[description_german]:[abbreviation_budo]],3,FALSE),"")</f>
        <v/>
      </c>
      <c r="BO663" s="31"/>
      <c r="BQ663" s="51" t="str">
        <f>IFERROR(VLOOKUP(BP663,abbreviation[[description_german]:[abbreviation_budo]],3,FALSE),"")</f>
        <v/>
      </c>
      <c r="BR663" s="57" t="str">
        <f t="shared" si="95"/>
        <v>_</v>
      </c>
      <c r="BU663" s="53" t="str">
        <f>IFERROR(VLOOKUP(BT663,abbreviation[[description_german]:[abbreviation_budo]],3,FALSE),"")</f>
        <v/>
      </c>
      <c r="BV663" s="60" t="str">
        <f t="shared" si="96"/>
        <v>_</v>
      </c>
      <c r="BY663" s="48" t="str">
        <f>IFERROR(VLOOKUP(BX663,category[[category_name_german]:[abbreviation_category_budo]],3,FALSE),"")</f>
        <v/>
      </c>
      <c r="CB663" s="48" t="str">
        <f>IFERROR(VLOOKUP(CA663,category[[category_name_german]:[abbreviation_category_budo]],3,FALSE),"")</f>
        <v/>
      </c>
      <c r="CE663" s="48" t="str">
        <f>IFERROR(VLOOKUP(CD663,category[[category_name_german]:[abbreviation_category_budo]],3,FALSE),"")</f>
        <v/>
      </c>
      <c r="CH663" s="48" t="str">
        <f>IFERROR(VLOOKUP(CG663,category[[category_name_german]:[abbreviation_category_budo]],3,FALSE),"")</f>
        <v/>
      </c>
      <c r="CK663" s="48" t="str">
        <f>IFERROR(VLOOKUP(CJ663,category[[category_name_german]:[abbreviation_category_budo]],3,FALSE),"")</f>
        <v/>
      </c>
      <c r="CM663" s="49" t="str">
        <f t="shared" si="97"/>
        <v/>
      </c>
      <c r="CO663" s="63" t="str">
        <f t="shared" si="98"/>
        <v/>
      </c>
    </row>
    <row r="664" spans="4:93" x14ac:dyDescent="0.25">
      <c r="D664" s="48" t="str">
        <f>IFERROR(VLOOKUP(C664,category[[category_name_german]:[abbreviation_category_budo]],3,FALSE),"")</f>
        <v/>
      </c>
      <c r="G664" s="48" t="str">
        <f>IFERROR(VLOOKUP(F664,category[[category_name_german]:[abbreviation_category_budo]],3,FALSE),"")</f>
        <v/>
      </c>
      <c r="J664" s="48" t="str">
        <f>IFERROR(VLOOKUP(I664,category[[category_name_german]:[abbreviation_category_budo]],3,FALSE),"")</f>
        <v/>
      </c>
      <c r="M664" s="48" t="str">
        <f>IFERROR(VLOOKUP(L664,category[[category_name_german]:[abbreviation_category_budo]],3,FALSE),"")</f>
        <v/>
      </c>
      <c r="P664" s="48" t="str">
        <f>IFERROR(VLOOKUP(O664,category[[category_name_german]:[abbreviation_category_budo]],3,FALSE),"")</f>
        <v/>
      </c>
      <c r="R664" s="49" t="str">
        <f t="shared" si="90"/>
        <v/>
      </c>
      <c r="U664" s="48" t="str">
        <f>IFERROR(VLOOKUP(T664,abbreviation[[description_german]:[abbreviation_budo]],3,FALSE),"")</f>
        <v/>
      </c>
      <c r="X664" s="51" t="str">
        <f>IFERROR(VLOOKUP(W664,abbreviation[[description_german]:[abbreviation_budo]],3,FALSE),"")</f>
        <v/>
      </c>
      <c r="Y664" s="33"/>
      <c r="AA664" s="49" t="str">
        <f t="shared" si="91"/>
        <v/>
      </c>
      <c r="AD664" s="48" t="str">
        <f>IFERROR(VLOOKUP(AC664,abbreviation[[description_german]:[abbreviation_budo]],3,FALSE),"")</f>
        <v/>
      </c>
      <c r="AG664" s="54" t="str">
        <f>IFERROR(VLOOKUP(AF664,abbreviation[[description_german]:[abbreviation_budo]],3,FALSE),"")</f>
        <v/>
      </c>
      <c r="AJ664" s="49" t="str">
        <f t="shared" si="92"/>
        <v>_</v>
      </c>
      <c r="AM664" s="48" t="str">
        <f>IFERROR(VLOOKUP(AL664,abbreviation[[description_german]:[abbreviation_budo]],3,FALSE),"")</f>
        <v/>
      </c>
      <c r="AP664" s="54" t="str">
        <f>IFERROR(VLOOKUP(AO664,abbreviation[[description_german]:[abbreviation_budo]],3,FALSE),"")</f>
        <v/>
      </c>
      <c r="AS664" s="49" t="str">
        <f t="shared" si="93"/>
        <v>_</v>
      </c>
      <c r="AV664" s="53" t="str">
        <f>IFERROR(VLOOKUP(AU664,abbreviation[[description_german]:[abbreviation_budo]],3,FALSE),"")</f>
        <v/>
      </c>
      <c r="AY664" s="51" t="str">
        <f>IFERROR(VLOOKUP(AX664,abbreviation[[description_german]:[abbreviation_budo]],3,FALSE),"")</f>
        <v/>
      </c>
      <c r="BB664" s="51" t="str">
        <f>IFERROR(VLOOKUP(BA664,abbreviation[[description_german]:[abbreviation_budo]],3,FALSE),"")</f>
        <v/>
      </c>
      <c r="BE664" s="51" t="str">
        <f>IFERROR(VLOOKUP(BD664,abbreviation[[description_german]:[abbreviation_budo]],3,FALSE),"")</f>
        <v/>
      </c>
      <c r="BG664" s="38"/>
      <c r="BH664" s="49" t="str">
        <f t="shared" si="94"/>
        <v>_</v>
      </c>
      <c r="BK664" s="53" t="str">
        <f>IFERROR(VLOOKUP(BJ664,abbreviation[[description_german]:[abbreviation_budo]],3,FALSE),"")</f>
        <v/>
      </c>
      <c r="BN664" s="51" t="str">
        <f>IFERROR(VLOOKUP(BM664,abbreviation[[description_german]:[abbreviation_budo]],3,FALSE),"")</f>
        <v/>
      </c>
      <c r="BO664" s="31"/>
      <c r="BQ664" s="51" t="str">
        <f>IFERROR(VLOOKUP(BP664,abbreviation[[description_german]:[abbreviation_budo]],3,FALSE),"")</f>
        <v/>
      </c>
      <c r="BR664" s="57" t="str">
        <f t="shared" si="95"/>
        <v>_</v>
      </c>
      <c r="BU664" s="53" t="str">
        <f>IFERROR(VLOOKUP(BT664,abbreviation[[description_german]:[abbreviation_budo]],3,FALSE),"")</f>
        <v/>
      </c>
      <c r="BV664" s="60" t="str">
        <f t="shared" si="96"/>
        <v>_</v>
      </c>
      <c r="BY664" s="48" t="str">
        <f>IFERROR(VLOOKUP(BX664,category[[category_name_german]:[abbreviation_category_budo]],3,FALSE),"")</f>
        <v/>
      </c>
      <c r="CB664" s="48" t="str">
        <f>IFERROR(VLOOKUP(CA664,category[[category_name_german]:[abbreviation_category_budo]],3,FALSE),"")</f>
        <v/>
      </c>
      <c r="CE664" s="48" t="str">
        <f>IFERROR(VLOOKUP(CD664,category[[category_name_german]:[abbreviation_category_budo]],3,FALSE),"")</f>
        <v/>
      </c>
      <c r="CH664" s="48" t="str">
        <f>IFERROR(VLOOKUP(CG664,category[[category_name_german]:[abbreviation_category_budo]],3,FALSE),"")</f>
        <v/>
      </c>
      <c r="CK664" s="48" t="str">
        <f>IFERROR(VLOOKUP(CJ664,category[[category_name_german]:[abbreviation_category_budo]],3,FALSE),"")</f>
        <v/>
      </c>
      <c r="CM664" s="49" t="str">
        <f t="shared" si="97"/>
        <v/>
      </c>
      <c r="CO664" s="63" t="str">
        <f t="shared" si="98"/>
        <v/>
      </c>
    </row>
    <row r="665" spans="4:93" x14ac:dyDescent="0.25">
      <c r="D665" s="48" t="str">
        <f>IFERROR(VLOOKUP(C665,category[[category_name_german]:[abbreviation_category_budo]],3,FALSE),"")</f>
        <v/>
      </c>
      <c r="G665" s="48" t="str">
        <f>IFERROR(VLOOKUP(F665,category[[category_name_german]:[abbreviation_category_budo]],3,FALSE),"")</f>
        <v/>
      </c>
      <c r="J665" s="48" t="str">
        <f>IFERROR(VLOOKUP(I665,category[[category_name_german]:[abbreviation_category_budo]],3,FALSE),"")</f>
        <v/>
      </c>
      <c r="M665" s="48" t="str">
        <f>IFERROR(VLOOKUP(L665,category[[category_name_german]:[abbreviation_category_budo]],3,FALSE),"")</f>
        <v/>
      </c>
      <c r="P665" s="48" t="str">
        <f>IFERROR(VLOOKUP(O665,category[[category_name_german]:[abbreviation_category_budo]],3,FALSE),"")</f>
        <v/>
      </c>
      <c r="R665" s="49" t="str">
        <f t="shared" si="90"/>
        <v/>
      </c>
      <c r="U665" s="48" t="str">
        <f>IFERROR(VLOOKUP(T665,abbreviation[[description_german]:[abbreviation_budo]],3,FALSE),"")</f>
        <v/>
      </c>
      <c r="X665" s="51" t="str">
        <f>IFERROR(VLOOKUP(W665,abbreviation[[description_german]:[abbreviation_budo]],3,FALSE),"")</f>
        <v/>
      </c>
      <c r="Y665" s="33"/>
      <c r="AA665" s="49" t="str">
        <f t="shared" si="91"/>
        <v/>
      </c>
      <c r="AD665" s="48" t="str">
        <f>IFERROR(VLOOKUP(AC665,abbreviation[[description_german]:[abbreviation_budo]],3,FALSE),"")</f>
        <v/>
      </c>
      <c r="AG665" s="54" t="str">
        <f>IFERROR(VLOOKUP(AF665,abbreviation[[description_german]:[abbreviation_budo]],3,FALSE),"")</f>
        <v/>
      </c>
      <c r="AJ665" s="49" t="str">
        <f t="shared" si="92"/>
        <v>_</v>
      </c>
      <c r="AM665" s="48" t="str">
        <f>IFERROR(VLOOKUP(AL665,abbreviation[[description_german]:[abbreviation_budo]],3,FALSE),"")</f>
        <v/>
      </c>
      <c r="AP665" s="54" t="str">
        <f>IFERROR(VLOOKUP(AO665,abbreviation[[description_german]:[abbreviation_budo]],3,FALSE),"")</f>
        <v/>
      </c>
      <c r="AS665" s="49" t="str">
        <f t="shared" si="93"/>
        <v>_</v>
      </c>
      <c r="AV665" s="53" t="str">
        <f>IFERROR(VLOOKUP(AU665,abbreviation[[description_german]:[abbreviation_budo]],3,FALSE),"")</f>
        <v/>
      </c>
      <c r="AY665" s="51" t="str">
        <f>IFERROR(VLOOKUP(AX665,abbreviation[[description_german]:[abbreviation_budo]],3,FALSE),"")</f>
        <v/>
      </c>
      <c r="BB665" s="51" t="str">
        <f>IFERROR(VLOOKUP(BA665,abbreviation[[description_german]:[abbreviation_budo]],3,FALSE),"")</f>
        <v/>
      </c>
      <c r="BE665" s="51" t="str">
        <f>IFERROR(VLOOKUP(BD665,abbreviation[[description_german]:[abbreviation_budo]],3,FALSE),"")</f>
        <v/>
      </c>
      <c r="BG665" s="38"/>
      <c r="BH665" s="49" t="str">
        <f t="shared" si="94"/>
        <v>_</v>
      </c>
      <c r="BK665" s="53" t="str">
        <f>IFERROR(VLOOKUP(BJ665,abbreviation[[description_german]:[abbreviation_budo]],3,FALSE),"")</f>
        <v/>
      </c>
      <c r="BN665" s="51" t="str">
        <f>IFERROR(VLOOKUP(BM665,abbreviation[[description_german]:[abbreviation_budo]],3,FALSE),"")</f>
        <v/>
      </c>
      <c r="BO665" s="31"/>
      <c r="BQ665" s="51" t="str">
        <f>IFERROR(VLOOKUP(BP665,abbreviation[[description_german]:[abbreviation_budo]],3,FALSE),"")</f>
        <v/>
      </c>
      <c r="BR665" s="57" t="str">
        <f t="shared" si="95"/>
        <v>_</v>
      </c>
      <c r="BU665" s="53" t="str">
        <f>IFERROR(VLOOKUP(BT665,abbreviation[[description_german]:[abbreviation_budo]],3,FALSE),"")</f>
        <v/>
      </c>
      <c r="BV665" s="60" t="str">
        <f t="shared" si="96"/>
        <v>_</v>
      </c>
      <c r="BY665" s="48" t="str">
        <f>IFERROR(VLOOKUP(BX665,category[[category_name_german]:[abbreviation_category_budo]],3,FALSE),"")</f>
        <v/>
      </c>
      <c r="CB665" s="48" t="str">
        <f>IFERROR(VLOOKUP(CA665,category[[category_name_german]:[abbreviation_category_budo]],3,FALSE),"")</f>
        <v/>
      </c>
      <c r="CE665" s="48" t="str">
        <f>IFERROR(VLOOKUP(CD665,category[[category_name_german]:[abbreviation_category_budo]],3,FALSE),"")</f>
        <v/>
      </c>
      <c r="CH665" s="48" t="str">
        <f>IFERROR(VLOOKUP(CG665,category[[category_name_german]:[abbreviation_category_budo]],3,FALSE),"")</f>
        <v/>
      </c>
      <c r="CK665" s="48" t="str">
        <f>IFERROR(VLOOKUP(CJ665,category[[category_name_german]:[abbreviation_category_budo]],3,FALSE),"")</f>
        <v/>
      </c>
      <c r="CM665" s="49" t="str">
        <f t="shared" si="97"/>
        <v/>
      </c>
      <c r="CO665" s="63" t="str">
        <f t="shared" si="98"/>
        <v/>
      </c>
    </row>
    <row r="666" spans="4:93" x14ac:dyDescent="0.25">
      <c r="D666" s="48" t="str">
        <f>IFERROR(VLOOKUP(C666,category[[category_name_german]:[abbreviation_category_budo]],3,FALSE),"")</f>
        <v/>
      </c>
      <c r="G666" s="48" t="str">
        <f>IFERROR(VLOOKUP(F666,category[[category_name_german]:[abbreviation_category_budo]],3,FALSE),"")</f>
        <v/>
      </c>
      <c r="J666" s="48" t="str">
        <f>IFERROR(VLOOKUP(I666,category[[category_name_german]:[abbreviation_category_budo]],3,FALSE),"")</f>
        <v/>
      </c>
      <c r="M666" s="48" t="str">
        <f>IFERROR(VLOOKUP(L666,category[[category_name_german]:[abbreviation_category_budo]],3,FALSE),"")</f>
        <v/>
      </c>
      <c r="P666" s="48" t="str">
        <f>IFERROR(VLOOKUP(O666,category[[category_name_german]:[abbreviation_category_budo]],3,FALSE),"")</f>
        <v/>
      </c>
      <c r="R666" s="49" t="str">
        <f t="shared" si="90"/>
        <v/>
      </c>
      <c r="U666" s="48" t="str">
        <f>IFERROR(VLOOKUP(T666,abbreviation[[description_german]:[abbreviation_budo]],3,FALSE),"")</f>
        <v/>
      </c>
      <c r="X666" s="51" t="str">
        <f>IFERROR(VLOOKUP(W666,abbreviation[[description_german]:[abbreviation_budo]],3,FALSE),"")</f>
        <v/>
      </c>
      <c r="Y666" s="33"/>
      <c r="AA666" s="49" t="str">
        <f t="shared" si="91"/>
        <v/>
      </c>
      <c r="AD666" s="48" t="str">
        <f>IFERROR(VLOOKUP(AC666,abbreviation[[description_german]:[abbreviation_budo]],3,FALSE),"")</f>
        <v/>
      </c>
      <c r="AG666" s="54" t="str">
        <f>IFERROR(VLOOKUP(AF666,abbreviation[[description_german]:[abbreviation_budo]],3,FALSE),"")</f>
        <v/>
      </c>
      <c r="AJ666" s="49" t="str">
        <f t="shared" si="92"/>
        <v>_</v>
      </c>
      <c r="AM666" s="48" t="str">
        <f>IFERROR(VLOOKUP(AL666,abbreviation[[description_german]:[abbreviation_budo]],3,FALSE),"")</f>
        <v/>
      </c>
      <c r="AP666" s="54" t="str">
        <f>IFERROR(VLOOKUP(AO666,abbreviation[[description_german]:[abbreviation_budo]],3,FALSE),"")</f>
        <v/>
      </c>
      <c r="AS666" s="49" t="str">
        <f t="shared" si="93"/>
        <v>_</v>
      </c>
      <c r="AV666" s="53" t="str">
        <f>IFERROR(VLOOKUP(AU666,abbreviation[[description_german]:[abbreviation_budo]],3,FALSE),"")</f>
        <v/>
      </c>
      <c r="AY666" s="51" t="str">
        <f>IFERROR(VLOOKUP(AX666,abbreviation[[description_german]:[abbreviation_budo]],3,FALSE),"")</f>
        <v/>
      </c>
      <c r="BB666" s="51" t="str">
        <f>IFERROR(VLOOKUP(BA666,abbreviation[[description_german]:[abbreviation_budo]],3,FALSE),"")</f>
        <v/>
      </c>
      <c r="BE666" s="51" t="str">
        <f>IFERROR(VLOOKUP(BD666,abbreviation[[description_german]:[abbreviation_budo]],3,FALSE),"")</f>
        <v/>
      </c>
      <c r="BG666" s="38"/>
      <c r="BH666" s="49" t="str">
        <f t="shared" si="94"/>
        <v>_</v>
      </c>
      <c r="BK666" s="53" t="str">
        <f>IFERROR(VLOOKUP(BJ666,abbreviation[[description_german]:[abbreviation_budo]],3,FALSE),"")</f>
        <v/>
      </c>
      <c r="BN666" s="51" t="str">
        <f>IFERROR(VLOOKUP(BM666,abbreviation[[description_german]:[abbreviation_budo]],3,FALSE),"")</f>
        <v/>
      </c>
      <c r="BO666" s="31"/>
      <c r="BQ666" s="51" t="str">
        <f>IFERROR(VLOOKUP(BP666,abbreviation[[description_german]:[abbreviation_budo]],3,FALSE),"")</f>
        <v/>
      </c>
      <c r="BR666" s="57" t="str">
        <f t="shared" si="95"/>
        <v>_</v>
      </c>
      <c r="BU666" s="53" t="str">
        <f>IFERROR(VLOOKUP(BT666,abbreviation[[description_german]:[abbreviation_budo]],3,FALSE),"")</f>
        <v/>
      </c>
      <c r="BV666" s="60" t="str">
        <f t="shared" si="96"/>
        <v>_</v>
      </c>
      <c r="BY666" s="48" t="str">
        <f>IFERROR(VLOOKUP(BX666,category[[category_name_german]:[abbreviation_category_budo]],3,FALSE),"")</f>
        <v/>
      </c>
      <c r="CB666" s="48" t="str">
        <f>IFERROR(VLOOKUP(CA666,category[[category_name_german]:[abbreviation_category_budo]],3,FALSE),"")</f>
        <v/>
      </c>
      <c r="CE666" s="48" t="str">
        <f>IFERROR(VLOOKUP(CD666,category[[category_name_german]:[abbreviation_category_budo]],3,FALSE),"")</f>
        <v/>
      </c>
      <c r="CH666" s="48" t="str">
        <f>IFERROR(VLOOKUP(CG666,category[[category_name_german]:[abbreviation_category_budo]],3,FALSE),"")</f>
        <v/>
      </c>
      <c r="CK666" s="48" t="str">
        <f>IFERROR(VLOOKUP(CJ666,category[[category_name_german]:[abbreviation_category_budo]],3,FALSE),"")</f>
        <v/>
      </c>
      <c r="CM666" s="49" t="str">
        <f t="shared" si="97"/>
        <v/>
      </c>
      <c r="CO666" s="63" t="str">
        <f t="shared" si="98"/>
        <v/>
      </c>
    </row>
    <row r="667" spans="4:93" x14ac:dyDescent="0.25">
      <c r="D667" s="48" t="str">
        <f>IFERROR(VLOOKUP(C667,category[[category_name_german]:[abbreviation_category_budo]],3,FALSE),"")</f>
        <v/>
      </c>
      <c r="G667" s="48" t="str">
        <f>IFERROR(VLOOKUP(F667,category[[category_name_german]:[abbreviation_category_budo]],3,FALSE),"")</f>
        <v/>
      </c>
      <c r="J667" s="48" t="str">
        <f>IFERROR(VLOOKUP(I667,category[[category_name_german]:[abbreviation_category_budo]],3,FALSE),"")</f>
        <v/>
      </c>
      <c r="M667" s="48" t="str">
        <f>IFERROR(VLOOKUP(L667,category[[category_name_german]:[abbreviation_category_budo]],3,FALSE),"")</f>
        <v/>
      </c>
      <c r="P667" s="48" t="str">
        <f>IFERROR(VLOOKUP(O667,category[[category_name_german]:[abbreviation_category_budo]],3,FALSE),"")</f>
        <v/>
      </c>
      <c r="R667" s="49" t="str">
        <f t="shared" si="90"/>
        <v/>
      </c>
      <c r="U667" s="48" t="str">
        <f>IFERROR(VLOOKUP(T667,abbreviation[[description_german]:[abbreviation_budo]],3,FALSE),"")</f>
        <v/>
      </c>
      <c r="X667" s="51" t="str">
        <f>IFERROR(VLOOKUP(W667,abbreviation[[description_german]:[abbreviation_budo]],3,FALSE),"")</f>
        <v/>
      </c>
      <c r="Y667" s="33"/>
      <c r="AA667" s="49" t="str">
        <f t="shared" si="91"/>
        <v/>
      </c>
      <c r="AD667" s="48" t="str">
        <f>IFERROR(VLOOKUP(AC667,abbreviation[[description_german]:[abbreviation_budo]],3,FALSE),"")</f>
        <v/>
      </c>
      <c r="AG667" s="54" t="str">
        <f>IFERROR(VLOOKUP(AF667,abbreviation[[description_german]:[abbreviation_budo]],3,FALSE),"")</f>
        <v/>
      </c>
      <c r="AJ667" s="49" t="str">
        <f t="shared" si="92"/>
        <v>_</v>
      </c>
      <c r="AM667" s="48" t="str">
        <f>IFERROR(VLOOKUP(AL667,abbreviation[[description_german]:[abbreviation_budo]],3,FALSE),"")</f>
        <v/>
      </c>
      <c r="AP667" s="54" t="str">
        <f>IFERROR(VLOOKUP(AO667,abbreviation[[description_german]:[abbreviation_budo]],3,FALSE),"")</f>
        <v/>
      </c>
      <c r="AS667" s="49" t="str">
        <f t="shared" si="93"/>
        <v>_</v>
      </c>
      <c r="AV667" s="53" t="str">
        <f>IFERROR(VLOOKUP(AU667,abbreviation[[description_german]:[abbreviation_budo]],3,FALSE),"")</f>
        <v/>
      </c>
      <c r="AY667" s="51" t="str">
        <f>IFERROR(VLOOKUP(AX667,abbreviation[[description_german]:[abbreviation_budo]],3,FALSE),"")</f>
        <v/>
      </c>
      <c r="BB667" s="51" t="str">
        <f>IFERROR(VLOOKUP(BA667,abbreviation[[description_german]:[abbreviation_budo]],3,FALSE),"")</f>
        <v/>
      </c>
      <c r="BE667" s="51" t="str">
        <f>IFERROR(VLOOKUP(BD667,abbreviation[[description_german]:[abbreviation_budo]],3,FALSE),"")</f>
        <v/>
      </c>
      <c r="BG667" s="38"/>
      <c r="BH667" s="49" t="str">
        <f t="shared" si="94"/>
        <v>_</v>
      </c>
      <c r="BK667" s="53" t="str">
        <f>IFERROR(VLOOKUP(BJ667,abbreviation[[description_german]:[abbreviation_budo]],3,FALSE),"")</f>
        <v/>
      </c>
      <c r="BN667" s="51" t="str">
        <f>IFERROR(VLOOKUP(BM667,abbreviation[[description_german]:[abbreviation_budo]],3,FALSE),"")</f>
        <v/>
      </c>
      <c r="BO667" s="31"/>
      <c r="BQ667" s="51" t="str">
        <f>IFERROR(VLOOKUP(BP667,abbreviation[[description_german]:[abbreviation_budo]],3,FALSE),"")</f>
        <v/>
      </c>
      <c r="BR667" s="57" t="str">
        <f t="shared" si="95"/>
        <v>_</v>
      </c>
      <c r="BU667" s="53" t="str">
        <f>IFERROR(VLOOKUP(BT667,abbreviation[[description_german]:[abbreviation_budo]],3,FALSE),"")</f>
        <v/>
      </c>
      <c r="BV667" s="60" t="str">
        <f t="shared" si="96"/>
        <v>_</v>
      </c>
      <c r="BY667" s="48" t="str">
        <f>IFERROR(VLOOKUP(BX667,category[[category_name_german]:[abbreviation_category_budo]],3,FALSE),"")</f>
        <v/>
      </c>
      <c r="CB667" s="48" t="str">
        <f>IFERROR(VLOOKUP(CA667,category[[category_name_german]:[abbreviation_category_budo]],3,FALSE),"")</f>
        <v/>
      </c>
      <c r="CE667" s="48" t="str">
        <f>IFERROR(VLOOKUP(CD667,category[[category_name_german]:[abbreviation_category_budo]],3,FALSE),"")</f>
        <v/>
      </c>
      <c r="CH667" s="48" t="str">
        <f>IFERROR(VLOOKUP(CG667,category[[category_name_german]:[abbreviation_category_budo]],3,FALSE),"")</f>
        <v/>
      </c>
      <c r="CK667" s="48" t="str">
        <f>IFERROR(VLOOKUP(CJ667,category[[category_name_german]:[abbreviation_category_budo]],3,FALSE),"")</f>
        <v/>
      </c>
      <c r="CM667" s="49" t="str">
        <f t="shared" si="97"/>
        <v/>
      </c>
      <c r="CO667" s="63" t="str">
        <f t="shared" si="98"/>
        <v/>
      </c>
    </row>
    <row r="668" spans="4:93" x14ac:dyDescent="0.25">
      <c r="D668" s="48" t="str">
        <f>IFERROR(VLOOKUP(C668,category[[category_name_german]:[abbreviation_category_budo]],3,FALSE),"")</f>
        <v/>
      </c>
      <c r="G668" s="48" t="str">
        <f>IFERROR(VLOOKUP(F668,category[[category_name_german]:[abbreviation_category_budo]],3,FALSE),"")</f>
        <v/>
      </c>
      <c r="J668" s="48" t="str">
        <f>IFERROR(VLOOKUP(I668,category[[category_name_german]:[abbreviation_category_budo]],3,FALSE),"")</f>
        <v/>
      </c>
      <c r="M668" s="48" t="str">
        <f>IFERROR(VLOOKUP(L668,category[[category_name_german]:[abbreviation_category_budo]],3,FALSE),"")</f>
        <v/>
      </c>
      <c r="P668" s="48" t="str">
        <f>IFERROR(VLOOKUP(O668,category[[category_name_german]:[abbreviation_category_budo]],3,FALSE),"")</f>
        <v/>
      </c>
      <c r="R668" s="49" t="str">
        <f t="shared" si="90"/>
        <v/>
      </c>
      <c r="U668" s="48" t="str">
        <f>IFERROR(VLOOKUP(T668,abbreviation[[description_german]:[abbreviation_budo]],3,FALSE),"")</f>
        <v/>
      </c>
      <c r="X668" s="51" t="str">
        <f>IFERROR(VLOOKUP(W668,abbreviation[[description_german]:[abbreviation_budo]],3,FALSE),"")</f>
        <v/>
      </c>
      <c r="Y668" s="33"/>
      <c r="AA668" s="49" t="str">
        <f t="shared" si="91"/>
        <v/>
      </c>
      <c r="AD668" s="48" t="str">
        <f>IFERROR(VLOOKUP(AC668,abbreviation[[description_german]:[abbreviation_budo]],3,FALSE),"")</f>
        <v/>
      </c>
      <c r="AG668" s="54" t="str">
        <f>IFERROR(VLOOKUP(AF668,abbreviation[[description_german]:[abbreviation_budo]],3,FALSE),"")</f>
        <v/>
      </c>
      <c r="AJ668" s="49" t="str">
        <f t="shared" si="92"/>
        <v>_</v>
      </c>
      <c r="AM668" s="48" t="str">
        <f>IFERROR(VLOOKUP(AL668,abbreviation[[description_german]:[abbreviation_budo]],3,FALSE),"")</f>
        <v/>
      </c>
      <c r="AP668" s="54" t="str">
        <f>IFERROR(VLOOKUP(AO668,abbreviation[[description_german]:[abbreviation_budo]],3,FALSE),"")</f>
        <v/>
      </c>
      <c r="AS668" s="49" t="str">
        <f t="shared" si="93"/>
        <v>_</v>
      </c>
      <c r="AV668" s="53" t="str">
        <f>IFERROR(VLOOKUP(AU668,abbreviation[[description_german]:[abbreviation_budo]],3,FALSE),"")</f>
        <v/>
      </c>
      <c r="AY668" s="51" t="str">
        <f>IFERROR(VLOOKUP(AX668,abbreviation[[description_german]:[abbreviation_budo]],3,FALSE),"")</f>
        <v/>
      </c>
      <c r="BB668" s="51" t="str">
        <f>IFERROR(VLOOKUP(BA668,abbreviation[[description_german]:[abbreviation_budo]],3,FALSE),"")</f>
        <v/>
      </c>
      <c r="BE668" s="51" t="str">
        <f>IFERROR(VLOOKUP(BD668,abbreviation[[description_german]:[abbreviation_budo]],3,FALSE),"")</f>
        <v/>
      </c>
      <c r="BG668" s="38"/>
      <c r="BH668" s="49" t="str">
        <f t="shared" si="94"/>
        <v>_</v>
      </c>
      <c r="BK668" s="53" t="str">
        <f>IFERROR(VLOOKUP(BJ668,abbreviation[[description_german]:[abbreviation_budo]],3,FALSE),"")</f>
        <v/>
      </c>
      <c r="BN668" s="51" t="str">
        <f>IFERROR(VLOOKUP(BM668,abbreviation[[description_german]:[abbreviation_budo]],3,FALSE),"")</f>
        <v/>
      </c>
      <c r="BO668" s="31"/>
      <c r="BQ668" s="51" t="str">
        <f>IFERROR(VLOOKUP(BP668,abbreviation[[description_german]:[abbreviation_budo]],3,FALSE),"")</f>
        <v/>
      </c>
      <c r="BR668" s="57" t="str">
        <f t="shared" si="95"/>
        <v>_</v>
      </c>
      <c r="BU668" s="53" t="str">
        <f>IFERROR(VLOOKUP(BT668,abbreviation[[description_german]:[abbreviation_budo]],3,FALSE),"")</f>
        <v/>
      </c>
      <c r="BV668" s="60" t="str">
        <f t="shared" si="96"/>
        <v>_</v>
      </c>
      <c r="BY668" s="48" t="str">
        <f>IFERROR(VLOOKUP(BX668,category[[category_name_german]:[abbreviation_category_budo]],3,FALSE),"")</f>
        <v/>
      </c>
      <c r="CB668" s="48" t="str">
        <f>IFERROR(VLOOKUP(CA668,category[[category_name_german]:[abbreviation_category_budo]],3,FALSE),"")</f>
        <v/>
      </c>
      <c r="CE668" s="48" t="str">
        <f>IFERROR(VLOOKUP(CD668,category[[category_name_german]:[abbreviation_category_budo]],3,FALSE),"")</f>
        <v/>
      </c>
      <c r="CH668" s="48" t="str">
        <f>IFERROR(VLOOKUP(CG668,category[[category_name_german]:[abbreviation_category_budo]],3,FALSE),"")</f>
        <v/>
      </c>
      <c r="CK668" s="48" t="str">
        <f>IFERROR(VLOOKUP(CJ668,category[[category_name_german]:[abbreviation_category_budo]],3,FALSE),"")</f>
        <v/>
      </c>
      <c r="CM668" s="49" t="str">
        <f t="shared" si="97"/>
        <v/>
      </c>
      <c r="CO668" s="63" t="str">
        <f t="shared" si="98"/>
        <v/>
      </c>
    </row>
    <row r="669" spans="4:93" x14ac:dyDescent="0.25">
      <c r="D669" s="48" t="str">
        <f>IFERROR(VLOOKUP(C669,category[[category_name_german]:[abbreviation_category_budo]],3,FALSE),"")</f>
        <v/>
      </c>
      <c r="G669" s="48" t="str">
        <f>IFERROR(VLOOKUP(F669,category[[category_name_german]:[abbreviation_category_budo]],3,FALSE),"")</f>
        <v/>
      </c>
      <c r="J669" s="48" t="str">
        <f>IFERROR(VLOOKUP(I669,category[[category_name_german]:[abbreviation_category_budo]],3,FALSE),"")</f>
        <v/>
      </c>
      <c r="M669" s="48" t="str">
        <f>IFERROR(VLOOKUP(L669,category[[category_name_german]:[abbreviation_category_budo]],3,FALSE),"")</f>
        <v/>
      </c>
      <c r="P669" s="48" t="str">
        <f>IFERROR(VLOOKUP(O669,category[[category_name_german]:[abbreviation_category_budo]],3,FALSE),"")</f>
        <v/>
      </c>
      <c r="R669" s="49" t="str">
        <f t="shared" si="90"/>
        <v/>
      </c>
      <c r="U669" s="48" t="str">
        <f>IFERROR(VLOOKUP(T669,abbreviation[[description_german]:[abbreviation_budo]],3,FALSE),"")</f>
        <v/>
      </c>
      <c r="X669" s="51" t="str">
        <f>IFERROR(VLOOKUP(W669,abbreviation[[description_german]:[abbreviation_budo]],3,FALSE),"")</f>
        <v/>
      </c>
      <c r="Y669" s="33"/>
      <c r="AA669" s="49" t="str">
        <f t="shared" si="91"/>
        <v/>
      </c>
      <c r="AD669" s="48" t="str">
        <f>IFERROR(VLOOKUP(AC669,abbreviation[[description_german]:[abbreviation_budo]],3,FALSE),"")</f>
        <v/>
      </c>
      <c r="AG669" s="54" t="str">
        <f>IFERROR(VLOOKUP(AF669,abbreviation[[description_german]:[abbreviation_budo]],3,FALSE),"")</f>
        <v/>
      </c>
      <c r="AJ669" s="49" t="str">
        <f t="shared" si="92"/>
        <v>_</v>
      </c>
      <c r="AM669" s="48" t="str">
        <f>IFERROR(VLOOKUP(AL669,abbreviation[[description_german]:[abbreviation_budo]],3,FALSE),"")</f>
        <v/>
      </c>
      <c r="AP669" s="54" t="str">
        <f>IFERROR(VLOOKUP(AO669,abbreviation[[description_german]:[abbreviation_budo]],3,FALSE),"")</f>
        <v/>
      </c>
      <c r="AS669" s="49" t="str">
        <f t="shared" si="93"/>
        <v>_</v>
      </c>
      <c r="AV669" s="53" t="str">
        <f>IFERROR(VLOOKUP(AU669,abbreviation[[description_german]:[abbreviation_budo]],3,FALSE),"")</f>
        <v/>
      </c>
      <c r="AY669" s="51" t="str">
        <f>IFERROR(VLOOKUP(AX669,abbreviation[[description_german]:[abbreviation_budo]],3,FALSE),"")</f>
        <v/>
      </c>
      <c r="BB669" s="51" t="str">
        <f>IFERROR(VLOOKUP(BA669,abbreviation[[description_german]:[abbreviation_budo]],3,FALSE),"")</f>
        <v/>
      </c>
      <c r="BE669" s="51" t="str">
        <f>IFERROR(VLOOKUP(BD669,abbreviation[[description_german]:[abbreviation_budo]],3,FALSE),"")</f>
        <v/>
      </c>
      <c r="BG669" s="38"/>
      <c r="BH669" s="49" t="str">
        <f t="shared" si="94"/>
        <v>_</v>
      </c>
      <c r="BK669" s="53" t="str">
        <f>IFERROR(VLOOKUP(BJ669,abbreviation[[description_german]:[abbreviation_budo]],3,FALSE),"")</f>
        <v/>
      </c>
      <c r="BN669" s="51" t="str">
        <f>IFERROR(VLOOKUP(BM669,abbreviation[[description_german]:[abbreviation_budo]],3,FALSE),"")</f>
        <v/>
      </c>
      <c r="BO669" s="31"/>
      <c r="BQ669" s="51" t="str">
        <f>IFERROR(VLOOKUP(BP669,abbreviation[[description_german]:[abbreviation_budo]],3,FALSE),"")</f>
        <v/>
      </c>
      <c r="BR669" s="57" t="str">
        <f t="shared" si="95"/>
        <v>_</v>
      </c>
      <c r="BU669" s="53" t="str">
        <f>IFERROR(VLOOKUP(BT669,abbreviation[[description_german]:[abbreviation_budo]],3,FALSE),"")</f>
        <v/>
      </c>
      <c r="BV669" s="60" t="str">
        <f t="shared" si="96"/>
        <v>_</v>
      </c>
      <c r="BY669" s="48" t="str">
        <f>IFERROR(VLOOKUP(BX669,category[[category_name_german]:[abbreviation_category_budo]],3,FALSE),"")</f>
        <v/>
      </c>
      <c r="CB669" s="48" t="str">
        <f>IFERROR(VLOOKUP(CA669,category[[category_name_german]:[abbreviation_category_budo]],3,FALSE),"")</f>
        <v/>
      </c>
      <c r="CE669" s="48" t="str">
        <f>IFERROR(VLOOKUP(CD669,category[[category_name_german]:[abbreviation_category_budo]],3,FALSE),"")</f>
        <v/>
      </c>
      <c r="CH669" s="48" t="str">
        <f>IFERROR(VLOOKUP(CG669,category[[category_name_german]:[abbreviation_category_budo]],3,FALSE),"")</f>
        <v/>
      </c>
      <c r="CK669" s="48" t="str">
        <f>IFERROR(VLOOKUP(CJ669,category[[category_name_german]:[abbreviation_category_budo]],3,FALSE),"")</f>
        <v/>
      </c>
      <c r="CM669" s="49" t="str">
        <f t="shared" si="97"/>
        <v/>
      </c>
      <c r="CO669" s="63" t="str">
        <f t="shared" si="98"/>
        <v/>
      </c>
    </row>
    <row r="670" spans="4:93" x14ac:dyDescent="0.25">
      <c r="D670" s="48" t="str">
        <f>IFERROR(VLOOKUP(C670,category[[category_name_german]:[abbreviation_category_budo]],3,FALSE),"")</f>
        <v/>
      </c>
      <c r="G670" s="48" t="str">
        <f>IFERROR(VLOOKUP(F670,category[[category_name_german]:[abbreviation_category_budo]],3,FALSE),"")</f>
        <v/>
      </c>
      <c r="J670" s="48" t="str">
        <f>IFERROR(VLOOKUP(I670,category[[category_name_german]:[abbreviation_category_budo]],3,FALSE),"")</f>
        <v/>
      </c>
      <c r="M670" s="48" t="str">
        <f>IFERROR(VLOOKUP(L670,category[[category_name_german]:[abbreviation_category_budo]],3,FALSE),"")</f>
        <v/>
      </c>
      <c r="P670" s="48" t="str">
        <f>IFERROR(VLOOKUP(O670,category[[category_name_german]:[abbreviation_category_budo]],3,FALSE),"")</f>
        <v/>
      </c>
      <c r="R670" s="49" t="str">
        <f t="shared" si="90"/>
        <v/>
      </c>
      <c r="U670" s="48" t="str">
        <f>IFERROR(VLOOKUP(T670,abbreviation[[description_german]:[abbreviation_budo]],3,FALSE),"")</f>
        <v/>
      </c>
      <c r="X670" s="51" t="str">
        <f>IFERROR(VLOOKUP(W670,abbreviation[[description_german]:[abbreviation_budo]],3,FALSE),"")</f>
        <v/>
      </c>
      <c r="Y670" s="33"/>
      <c r="AA670" s="49" t="str">
        <f t="shared" si="91"/>
        <v/>
      </c>
      <c r="AD670" s="48" t="str">
        <f>IFERROR(VLOOKUP(AC670,abbreviation[[description_german]:[abbreviation_budo]],3,FALSE),"")</f>
        <v/>
      </c>
      <c r="AG670" s="54" t="str">
        <f>IFERROR(VLOOKUP(AF670,abbreviation[[description_german]:[abbreviation_budo]],3,FALSE),"")</f>
        <v/>
      </c>
      <c r="AJ670" s="49" t="str">
        <f t="shared" si="92"/>
        <v>_</v>
      </c>
      <c r="AM670" s="48" t="str">
        <f>IFERROR(VLOOKUP(AL670,abbreviation[[description_german]:[abbreviation_budo]],3,FALSE),"")</f>
        <v/>
      </c>
      <c r="AP670" s="54" t="str">
        <f>IFERROR(VLOOKUP(AO670,abbreviation[[description_german]:[abbreviation_budo]],3,FALSE),"")</f>
        <v/>
      </c>
      <c r="AS670" s="49" t="str">
        <f t="shared" si="93"/>
        <v>_</v>
      </c>
      <c r="AV670" s="53" t="str">
        <f>IFERROR(VLOOKUP(AU670,abbreviation[[description_german]:[abbreviation_budo]],3,FALSE),"")</f>
        <v/>
      </c>
      <c r="AY670" s="51" t="str">
        <f>IFERROR(VLOOKUP(AX670,abbreviation[[description_german]:[abbreviation_budo]],3,FALSE),"")</f>
        <v/>
      </c>
      <c r="BB670" s="51" t="str">
        <f>IFERROR(VLOOKUP(BA670,abbreviation[[description_german]:[abbreviation_budo]],3,FALSE),"")</f>
        <v/>
      </c>
      <c r="BE670" s="51" t="str">
        <f>IFERROR(VLOOKUP(BD670,abbreviation[[description_german]:[abbreviation_budo]],3,FALSE),"")</f>
        <v/>
      </c>
      <c r="BG670" s="38"/>
      <c r="BH670" s="49" t="str">
        <f t="shared" si="94"/>
        <v>_</v>
      </c>
      <c r="BK670" s="53" t="str">
        <f>IFERROR(VLOOKUP(BJ670,abbreviation[[description_german]:[abbreviation_budo]],3,FALSE),"")</f>
        <v/>
      </c>
      <c r="BN670" s="51" t="str">
        <f>IFERROR(VLOOKUP(BM670,abbreviation[[description_german]:[abbreviation_budo]],3,FALSE),"")</f>
        <v/>
      </c>
      <c r="BO670" s="31"/>
      <c r="BQ670" s="51" t="str">
        <f>IFERROR(VLOOKUP(BP670,abbreviation[[description_german]:[abbreviation_budo]],3,FALSE),"")</f>
        <v/>
      </c>
      <c r="BR670" s="57" t="str">
        <f t="shared" si="95"/>
        <v>_</v>
      </c>
      <c r="BU670" s="53" t="str">
        <f>IFERROR(VLOOKUP(BT670,abbreviation[[description_german]:[abbreviation_budo]],3,FALSE),"")</f>
        <v/>
      </c>
      <c r="BV670" s="60" t="str">
        <f t="shared" si="96"/>
        <v>_</v>
      </c>
      <c r="BY670" s="48" t="str">
        <f>IFERROR(VLOOKUP(BX670,category[[category_name_german]:[abbreviation_category_budo]],3,FALSE),"")</f>
        <v/>
      </c>
      <c r="CB670" s="48" t="str">
        <f>IFERROR(VLOOKUP(CA670,category[[category_name_german]:[abbreviation_category_budo]],3,FALSE),"")</f>
        <v/>
      </c>
      <c r="CE670" s="48" t="str">
        <f>IFERROR(VLOOKUP(CD670,category[[category_name_german]:[abbreviation_category_budo]],3,FALSE),"")</f>
        <v/>
      </c>
      <c r="CH670" s="48" t="str">
        <f>IFERROR(VLOOKUP(CG670,category[[category_name_german]:[abbreviation_category_budo]],3,FALSE),"")</f>
        <v/>
      </c>
      <c r="CK670" s="48" t="str">
        <f>IFERROR(VLOOKUP(CJ670,category[[category_name_german]:[abbreviation_category_budo]],3,FALSE),"")</f>
        <v/>
      </c>
      <c r="CM670" s="49" t="str">
        <f t="shared" si="97"/>
        <v/>
      </c>
      <c r="CO670" s="63" t="str">
        <f t="shared" si="98"/>
        <v/>
      </c>
    </row>
    <row r="671" spans="4:93" x14ac:dyDescent="0.25">
      <c r="D671" s="48" t="str">
        <f>IFERROR(VLOOKUP(C671,category[[category_name_german]:[abbreviation_category_budo]],3,FALSE),"")</f>
        <v/>
      </c>
      <c r="G671" s="48" t="str">
        <f>IFERROR(VLOOKUP(F671,category[[category_name_german]:[abbreviation_category_budo]],3,FALSE),"")</f>
        <v/>
      </c>
      <c r="J671" s="48" t="str">
        <f>IFERROR(VLOOKUP(I671,category[[category_name_german]:[abbreviation_category_budo]],3,FALSE),"")</f>
        <v/>
      </c>
      <c r="M671" s="48" t="str">
        <f>IFERROR(VLOOKUP(L671,category[[category_name_german]:[abbreviation_category_budo]],3,FALSE),"")</f>
        <v/>
      </c>
      <c r="P671" s="48" t="str">
        <f>IFERROR(VLOOKUP(O671,category[[category_name_german]:[abbreviation_category_budo]],3,FALSE),"")</f>
        <v/>
      </c>
      <c r="R671" s="49" t="str">
        <f t="shared" si="90"/>
        <v/>
      </c>
      <c r="U671" s="48" t="str">
        <f>IFERROR(VLOOKUP(T671,abbreviation[[description_german]:[abbreviation_budo]],3,FALSE),"")</f>
        <v/>
      </c>
      <c r="X671" s="51" t="str">
        <f>IFERROR(VLOOKUP(W671,abbreviation[[description_german]:[abbreviation_budo]],3,FALSE),"")</f>
        <v/>
      </c>
      <c r="Y671" s="33"/>
      <c r="AA671" s="49" t="str">
        <f t="shared" si="91"/>
        <v/>
      </c>
      <c r="AD671" s="48" t="str">
        <f>IFERROR(VLOOKUP(AC671,abbreviation[[description_german]:[abbreviation_budo]],3,FALSE),"")</f>
        <v/>
      </c>
      <c r="AG671" s="54" t="str">
        <f>IFERROR(VLOOKUP(AF671,abbreviation[[description_german]:[abbreviation_budo]],3,FALSE),"")</f>
        <v/>
      </c>
      <c r="AJ671" s="49" t="str">
        <f t="shared" si="92"/>
        <v>_</v>
      </c>
      <c r="AM671" s="48" t="str">
        <f>IFERROR(VLOOKUP(AL671,abbreviation[[description_german]:[abbreviation_budo]],3,FALSE),"")</f>
        <v/>
      </c>
      <c r="AP671" s="54" t="str">
        <f>IFERROR(VLOOKUP(AO671,abbreviation[[description_german]:[abbreviation_budo]],3,FALSE),"")</f>
        <v/>
      </c>
      <c r="AS671" s="49" t="str">
        <f t="shared" si="93"/>
        <v>_</v>
      </c>
      <c r="AV671" s="53" t="str">
        <f>IFERROR(VLOOKUP(AU671,abbreviation[[description_german]:[abbreviation_budo]],3,FALSE),"")</f>
        <v/>
      </c>
      <c r="AY671" s="51" t="str">
        <f>IFERROR(VLOOKUP(AX671,abbreviation[[description_german]:[abbreviation_budo]],3,FALSE),"")</f>
        <v/>
      </c>
      <c r="BB671" s="51" t="str">
        <f>IFERROR(VLOOKUP(BA671,abbreviation[[description_german]:[abbreviation_budo]],3,FALSE),"")</f>
        <v/>
      </c>
      <c r="BE671" s="51" t="str">
        <f>IFERROR(VLOOKUP(BD671,abbreviation[[description_german]:[abbreviation_budo]],3,FALSE),"")</f>
        <v/>
      </c>
      <c r="BG671" s="38"/>
      <c r="BH671" s="49" t="str">
        <f t="shared" si="94"/>
        <v>_</v>
      </c>
      <c r="BK671" s="53" t="str">
        <f>IFERROR(VLOOKUP(BJ671,abbreviation[[description_german]:[abbreviation_budo]],3,FALSE),"")</f>
        <v/>
      </c>
      <c r="BN671" s="51" t="str">
        <f>IFERROR(VLOOKUP(BM671,abbreviation[[description_german]:[abbreviation_budo]],3,FALSE),"")</f>
        <v/>
      </c>
      <c r="BO671" s="31"/>
      <c r="BQ671" s="51" t="str">
        <f>IFERROR(VLOOKUP(BP671,abbreviation[[description_german]:[abbreviation_budo]],3,FALSE),"")</f>
        <v/>
      </c>
      <c r="BR671" s="57" t="str">
        <f t="shared" si="95"/>
        <v>_</v>
      </c>
      <c r="BU671" s="53" t="str">
        <f>IFERROR(VLOOKUP(BT671,abbreviation[[description_german]:[abbreviation_budo]],3,FALSE),"")</f>
        <v/>
      </c>
      <c r="BV671" s="60" t="str">
        <f t="shared" si="96"/>
        <v>_</v>
      </c>
      <c r="BY671" s="48" t="str">
        <f>IFERROR(VLOOKUP(BX671,category[[category_name_german]:[abbreviation_category_budo]],3,FALSE),"")</f>
        <v/>
      </c>
      <c r="CB671" s="48" t="str">
        <f>IFERROR(VLOOKUP(CA671,category[[category_name_german]:[abbreviation_category_budo]],3,FALSE),"")</f>
        <v/>
      </c>
      <c r="CE671" s="48" t="str">
        <f>IFERROR(VLOOKUP(CD671,category[[category_name_german]:[abbreviation_category_budo]],3,FALSE),"")</f>
        <v/>
      </c>
      <c r="CH671" s="48" t="str">
        <f>IFERROR(VLOOKUP(CG671,category[[category_name_german]:[abbreviation_category_budo]],3,FALSE),"")</f>
        <v/>
      </c>
      <c r="CK671" s="48" t="str">
        <f>IFERROR(VLOOKUP(CJ671,category[[category_name_german]:[abbreviation_category_budo]],3,FALSE),"")</f>
        <v/>
      </c>
      <c r="CM671" s="49" t="str">
        <f t="shared" si="97"/>
        <v/>
      </c>
      <c r="CO671" s="63" t="str">
        <f t="shared" si="98"/>
        <v/>
      </c>
    </row>
    <row r="672" spans="4:93" x14ac:dyDescent="0.25">
      <c r="D672" s="48" t="str">
        <f>IFERROR(VLOOKUP(C672,category[[category_name_german]:[abbreviation_category_budo]],3,FALSE),"")</f>
        <v/>
      </c>
      <c r="G672" s="48" t="str">
        <f>IFERROR(VLOOKUP(F672,category[[category_name_german]:[abbreviation_category_budo]],3,FALSE),"")</f>
        <v/>
      </c>
      <c r="J672" s="48" t="str">
        <f>IFERROR(VLOOKUP(I672,category[[category_name_german]:[abbreviation_category_budo]],3,FALSE),"")</f>
        <v/>
      </c>
      <c r="M672" s="48" t="str">
        <f>IFERROR(VLOOKUP(L672,category[[category_name_german]:[abbreviation_category_budo]],3,FALSE),"")</f>
        <v/>
      </c>
      <c r="P672" s="48" t="str">
        <f>IFERROR(VLOOKUP(O672,category[[category_name_german]:[abbreviation_category_budo]],3,FALSE),"")</f>
        <v/>
      </c>
      <c r="R672" s="49" t="str">
        <f t="shared" si="90"/>
        <v/>
      </c>
      <c r="U672" s="48" t="str">
        <f>IFERROR(VLOOKUP(T672,abbreviation[[description_german]:[abbreviation_budo]],3,FALSE),"")</f>
        <v/>
      </c>
      <c r="X672" s="51" t="str">
        <f>IFERROR(VLOOKUP(W672,abbreviation[[description_german]:[abbreviation_budo]],3,FALSE),"")</f>
        <v/>
      </c>
      <c r="Y672" s="33"/>
      <c r="AA672" s="49" t="str">
        <f t="shared" si="91"/>
        <v/>
      </c>
      <c r="AD672" s="48" t="str">
        <f>IFERROR(VLOOKUP(AC672,abbreviation[[description_german]:[abbreviation_budo]],3,FALSE),"")</f>
        <v/>
      </c>
      <c r="AG672" s="54" t="str">
        <f>IFERROR(VLOOKUP(AF672,abbreviation[[description_german]:[abbreviation_budo]],3,FALSE),"")</f>
        <v/>
      </c>
      <c r="AJ672" s="49" t="str">
        <f t="shared" si="92"/>
        <v>_</v>
      </c>
      <c r="AM672" s="48" t="str">
        <f>IFERROR(VLOOKUP(AL672,abbreviation[[description_german]:[abbreviation_budo]],3,FALSE),"")</f>
        <v/>
      </c>
      <c r="AP672" s="54" t="str">
        <f>IFERROR(VLOOKUP(AO672,abbreviation[[description_german]:[abbreviation_budo]],3,FALSE),"")</f>
        <v/>
      </c>
      <c r="AS672" s="49" t="str">
        <f t="shared" si="93"/>
        <v>_</v>
      </c>
      <c r="AV672" s="53" t="str">
        <f>IFERROR(VLOOKUP(AU672,abbreviation[[description_german]:[abbreviation_budo]],3,FALSE),"")</f>
        <v/>
      </c>
      <c r="AY672" s="51" t="str">
        <f>IFERROR(VLOOKUP(AX672,abbreviation[[description_german]:[abbreviation_budo]],3,FALSE),"")</f>
        <v/>
      </c>
      <c r="BB672" s="51" t="str">
        <f>IFERROR(VLOOKUP(BA672,abbreviation[[description_german]:[abbreviation_budo]],3,FALSE),"")</f>
        <v/>
      </c>
      <c r="BE672" s="51" t="str">
        <f>IFERROR(VLOOKUP(BD672,abbreviation[[description_german]:[abbreviation_budo]],3,FALSE),"")</f>
        <v/>
      </c>
      <c r="BG672" s="38"/>
      <c r="BH672" s="49" t="str">
        <f t="shared" si="94"/>
        <v>_</v>
      </c>
      <c r="BK672" s="53" t="str">
        <f>IFERROR(VLOOKUP(BJ672,abbreviation[[description_german]:[abbreviation_budo]],3,FALSE),"")</f>
        <v/>
      </c>
      <c r="BN672" s="51" t="str">
        <f>IFERROR(VLOOKUP(BM672,abbreviation[[description_german]:[abbreviation_budo]],3,FALSE),"")</f>
        <v/>
      </c>
      <c r="BO672" s="31"/>
      <c r="BQ672" s="51" t="str">
        <f>IFERROR(VLOOKUP(BP672,abbreviation[[description_german]:[abbreviation_budo]],3,FALSE),"")</f>
        <v/>
      </c>
      <c r="BR672" s="57" t="str">
        <f t="shared" si="95"/>
        <v>_</v>
      </c>
      <c r="BU672" s="53" t="str">
        <f>IFERROR(VLOOKUP(BT672,abbreviation[[description_german]:[abbreviation_budo]],3,FALSE),"")</f>
        <v/>
      </c>
      <c r="BV672" s="60" t="str">
        <f t="shared" si="96"/>
        <v>_</v>
      </c>
      <c r="BY672" s="48" t="str">
        <f>IFERROR(VLOOKUP(BX672,category[[category_name_german]:[abbreviation_category_budo]],3,FALSE),"")</f>
        <v/>
      </c>
      <c r="CB672" s="48" t="str">
        <f>IFERROR(VLOOKUP(CA672,category[[category_name_german]:[abbreviation_category_budo]],3,FALSE),"")</f>
        <v/>
      </c>
      <c r="CE672" s="48" t="str">
        <f>IFERROR(VLOOKUP(CD672,category[[category_name_german]:[abbreviation_category_budo]],3,FALSE),"")</f>
        <v/>
      </c>
      <c r="CH672" s="48" t="str">
        <f>IFERROR(VLOOKUP(CG672,category[[category_name_german]:[abbreviation_category_budo]],3,FALSE),"")</f>
        <v/>
      </c>
      <c r="CK672" s="48" t="str">
        <f>IFERROR(VLOOKUP(CJ672,category[[category_name_german]:[abbreviation_category_budo]],3,FALSE),"")</f>
        <v/>
      </c>
      <c r="CM672" s="49" t="str">
        <f t="shared" si="97"/>
        <v/>
      </c>
      <c r="CO672" s="63" t="str">
        <f t="shared" si="98"/>
        <v/>
      </c>
    </row>
    <row r="673" spans="4:93" x14ac:dyDescent="0.25">
      <c r="D673" s="48" t="str">
        <f>IFERROR(VLOOKUP(C673,category[[category_name_german]:[abbreviation_category_budo]],3,FALSE),"")</f>
        <v/>
      </c>
      <c r="G673" s="48" t="str">
        <f>IFERROR(VLOOKUP(F673,category[[category_name_german]:[abbreviation_category_budo]],3,FALSE),"")</f>
        <v/>
      </c>
      <c r="J673" s="48" t="str">
        <f>IFERROR(VLOOKUP(I673,category[[category_name_german]:[abbreviation_category_budo]],3,FALSE),"")</f>
        <v/>
      </c>
      <c r="M673" s="48" t="str">
        <f>IFERROR(VLOOKUP(L673,category[[category_name_german]:[abbreviation_category_budo]],3,FALSE),"")</f>
        <v/>
      </c>
      <c r="P673" s="48" t="str">
        <f>IFERROR(VLOOKUP(O673,category[[category_name_german]:[abbreviation_category_budo]],3,FALSE),"")</f>
        <v/>
      </c>
      <c r="R673" s="49" t="str">
        <f t="shared" si="90"/>
        <v/>
      </c>
      <c r="U673" s="48" t="str">
        <f>IFERROR(VLOOKUP(T673,abbreviation[[description_german]:[abbreviation_budo]],3,FALSE),"")</f>
        <v/>
      </c>
      <c r="X673" s="51" t="str">
        <f>IFERROR(VLOOKUP(W673,abbreviation[[description_german]:[abbreviation_budo]],3,FALSE),"")</f>
        <v/>
      </c>
      <c r="Y673" s="33"/>
      <c r="AA673" s="49" t="str">
        <f t="shared" si="91"/>
        <v/>
      </c>
      <c r="AD673" s="48" t="str">
        <f>IFERROR(VLOOKUP(AC673,abbreviation[[description_german]:[abbreviation_budo]],3,FALSE),"")</f>
        <v/>
      </c>
      <c r="AG673" s="54" t="str">
        <f>IFERROR(VLOOKUP(AF673,abbreviation[[description_german]:[abbreviation_budo]],3,FALSE),"")</f>
        <v/>
      </c>
      <c r="AJ673" s="49" t="str">
        <f t="shared" si="92"/>
        <v>_</v>
      </c>
      <c r="AM673" s="48" t="str">
        <f>IFERROR(VLOOKUP(AL673,abbreviation[[description_german]:[abbreviation_budo]],3,FALSE),"")</f>
        <v/>
      </c>
      <c r="AP673" s="54" t="str">
        <f>IFERROR(VLOOKUP(AO673,abbreviation[[description_german]:[abbreviation_budo]],3,FALSE),"")</f>
        <v/>
      </c>
      <c r="AS673" s="49" t="str">
        <f t="shared" si="93"/>
        <v>_</v>
      </c>
      <c r="AV673" s="53" t="str">
        <f>IFERROR(VLOOKUP(AU673,abbreviation[[description_german]:[abbreviation_budo]],3,FALSE),"")</f>
        <v/>
      </c>
      <c r="AY673" s="51" t="str">
        <f>IFERROR(VLOOKUP(AX673,abbreviation[[description_german]:[abbreviation_budo]],3,FALSE),"")</f>
        <v/>
      </c>
      <c r="BB673" s="51" t="str">
        <f>IFERROR(VLOOKUP(BA673,abbreviation[[description_german]:[abbreviation_budo]],3,FALSE),"")</f>
        <v/>
      </c>
      <c r="BE673" s="51" t="str">
        <f>IFERROR(VLOOKUP(BD673,abbreviation[[description_german]:[abbreviation_budo]],3,FALSE),"")</f>
        <v/>
      </c>
      <c r="BG673" s="38"/>
      <c r="BH673" s="49" t="str">
        <f t="shared" si="94"/>
        <v>_</v>
      </c>
      <c r="BK673" s="53" t="str">
        <f>IFERROR(VLOOKUP(BJ673,abbreviation[[description_german]:[abbreviation_budo]],3,FALSE),"")</f>
        <v/>
      </c>
      <c r="BN673" s="51" t="str">
        <f>IFERROR(VLOOKUP(BM673,abbreviation[[description_german]:[abbreviation_budo]],3,FALSE),"")</f>
        <v/>
      </c>
      <c r="BO673" s="31"/>
      <c r="BQ673" s="51" t="str">
        <f>IFERROR(VLOOKUP(BP673,abbreviation[[description_german]:[abbreviation_budo]],3,FALSE),"")</f>
        <v/>
      </c>
      <c r="BR673" s="57" t="str">
        <f t="shared" si="95"/>
        <v>_</v>
      </c>
      <c r="BU673" s="53" t="str">
        <f>IFERROR(VLOOKUP(BT673,abbreviation[[description_german]:[abbreviation_budo]],3,FALSE),"")</f>
        <v/>
      </c>
      <c r="BV673" s="60" t="str">
        <f t="shared" si="96"/>
        <v>_</v>
      </c>
      <c r="BY673" s="48" t="str">
        <f>IFERROR(VLOOKUP(BX673,category[[category_name_german]:[abbreviation_category_budo]],3,FALSE),"")</f>
        <v/>
      </c>
      <c r="CB673" s="48" t="str">
        <f>IFERROR(VLOOKUP(CA673,category[[category_name_german]:[abbreviation_category_budo]],3,FALSE),"")</f>
        <v/>
      </c>
      <c r="CE673" s="48" t="str">
        <f>IFERROR(VLOOKUP(CD673,category[[category_name_german]:[abbreviation_category_budo]],3,FALSE),"")</f>
        <v/>
      </c>
      <c r="CH673" s="48" t="str">
        <f>IFERROR(VLOOKUP(CG673,category[[category_name_german]:[abbreviation_category_budo]],3,FALSE),"")</f>
        <v/>
      </c>
      <c r="CK673" s="48" t="str">
        <f>IFERROR(VLOOKUP(CJ673,category[[category_name_german]:[abbreviation_category_budo]],3,FALSE),"")</f>
        <v/>
      </c>
      <c r="CM673" s="49" t="str">
        <f t="shared" si="97"/>
        <v/>
      </c>
      <c r="CO673" s="63" t="str">
        <f t="shared" si="98"/>
        <v/>
      </c>
    </row>
    <row r="674" spans="4:93" x14ac:dyDescent="0.25">
      <c r="D674" s="48" t="str">
        <f>IFERROR(VLOOKUP(C674,category[[category_name_german]:[abbreviation_category_budo]],3,FALSE),"")</f>
        <v/>
      </c>
      <c r="G674" s="48" t="str">
        <f>IFERROR(VLOOKUP(F674,category[[category_name_german]:[abbreviation_category_budo]],3,FALSE),"")</f>
        <v/>
      </c>
      <c r="J674" s="48" t="str">
        <f>IFERROR(VLOOKUP(I674,category[[category_name_german]:[abbreviation_category_budo]],3,FALSE),"")</f>
        <v/>
      </c>
      <c r="M674" s="48" t="str">
        <f>IFERROR(VLOOKUP(L674,category[[category_name_german]:[abbreviation_category_budo]],3,FALSE),"")</f>
        <v/>
      </c>
      <c r="P674" s="48" t="str">
        <f>IFERROR(VLOOKUP(O674,category[[category_name_german]:[abbreviation_category_budo]],3,FALSE),"")</f>
        <v/>
      </c>
      <c r="R674" s="49" t="str">
        <f t="shared" si="90"/>
        <v/>
      </c>
      <c r="U674" s="48" t="str">
        <f>IFERROR(VLOOKUP(T674,abbreviation[[description_german]:[abbreviation_budo]],3,FALSE),"")</f>
        <v/>
      </c>
      <c r="X674" s="51" t="str">
        <f>IFERROR(VLOOKUP(W674,abbreviation[[description_german]:[abbreviation_budo]],3,FALSE),"")</f>
        <v/>
      </c>
      <c r="Y674" s="33"/>
      <c r="AA674" s="49" t="str">
        <f t="shared" si="91"/>
        <v/>
      </c>
      <c r="AD674" s="48" t="str">
        <f>IFERROR(VLOOKUP(AC674,abbreviation[[description_german]:[abbreviation_budo]],3,FALSE),"")</f>
        <v/>
      </c>
      <c r="AG674" s="54" t="str">
        <f>IFERROR(VLOOKUP(AF674,abbreviation[[description_german]:[abbreviation_budo]],3,FALSE),"")</f>
        <v/>
      </c>
      <c r="AJ674" s="49" t="str">
        <f t="shared" si="92"/>
        <v>_</v>
      </c>
      <c r="AM674" s="48" t="str">
        <f>IFERROR(VLOOKUP(AL674,abbreviation[[description_german]:[abbreviation_budo]],3,FALSE),"")</f>
        <v/>
      </c>
      <c r="AP674" s="54" t="str">
        <f>IFERROR(VLOOKUP(AO674,abbreviation[[description_german]:[abbreviation_budo]],3,FALSE),"")</f>
        <v/>
      </c>
      <c r="AS674" s="49" t="str">
        <f t="shared" si="93"/>
        <v>_</v>
      </c>
      <c r="AV674" s="53" t="str">
        <f>IFERROR(VLOOKUP(AU674,abbreviation[[description_german]:[abbreviation_budo]],3,FALSE),"")</f>
        <v/>
      </c>
      <c r="AY674" s="51" t="str">
        <f>IFERROR(VLOOKUP(AX674,abbreviation[[description_german]:[abbreviation_budo]],3,FALSE),"")</f>
        <v/>
      </c>
      <c r="BB674" s="51" t="str">
        <f>IFERROR(VLOOKUP(BA674,abbreviation[[description_german]:[abbreviation_budo]],3,FALSE),"")</f>
        <v/>
      </c>
      <c r="BE674" s="51" t="str">
        <f>IFERROR(VLOOKUP(BD674,abbreviation[[description_german]:[abbreviation_budo]],3,FALSE),"")</f>
        <v/>
      </c>
      <c r="BG674" s="38"/>
      <c r="BH674" s="49" t="str">
        <f t="shared" si="94"/>
        <v>_</v>
      </c>
      <c r="BK674" s="53" t="str">
        <f>IFERROR(VLOOKUP(BJ674,abbreviation[[description_german]:[abbreviation_budo]],3,FALSE),"")</f>
        <v/>
      </c>
      <c r="BN674" s="51" t="str">
        <f>IFERROR(VLOOKUP(BM674,abbreviation[[description_german]:[abbreviation_budo]],3,FALSE),"")</f>
        <v/>
      </c>
      <c r="BO674" s="31"/>
      <c r="BQ674" s="51" t="str">
        <f>IFERROR(VLOOKUP(BP674,abbreviation[[description_german]:[abbreviation_budo]],3,FALSE),"")</f>
        <v/>
      </c>
      <c r="BR674" s="57" t="str">
        <f t="shared" si="95"/>
        <v>_</v>
      </c>
      <c r="BU674" s="53" t="str">
        <f>IFERROR(VLOOKUP(BT674,abbreviation[[description_german]:[abbreviation_budo]],3,FALSE),"")</f>
        <v/>
      </c>
      <c r="BV674" s="60" t="str">
        <f t="shared" si="96"/>
        <v>_</v>
      </c>
      <c r="BY674" s="48" t="str">
        <f>IFERROR(VLOOKUP(BX674,category[[category_name_german]:[abbreviation_category_budo]],3,FALSE),"")</f>
        <v/>
      </c>
      <c r="CB674" s="48" t="str">
        <f>IFERROR(VLOOKUP(CA674,category[[category_name_german]:[abbreviation_category_budo]],3,FALSE),"")</f>
        <v/>
      </c>
      <c r="CE674" s="48" t="str">
        <f>IFERROR(VLOOKUP(CD674,category[[category_name_german]:[abbreviation_category_budo]],3,FALSE),"")</f>
        <v/>
      </c>
      <c r="CH674" s="48" t="str">
        <f>IFERROR(VLOOKUP(CG674,category[[category_name_german]:[abbreviation_category_budo]],3,FALSE),"")</f>
        <v/>
      </c>
      <c r="CK674" s="48" t="str">
        <f>IFERROR(VLOOKUP(CJ674,category[[category_name_german]:[abbreviation_category_budo]],3,FALSE),"")</f>
        <v/>
      </c>
      <c r="CM674" s="49" t="str">
        <f t="shared" si="97"/>
        <v/>
      </c>
      <c r="CO674" s="63" t="str">
        <f t="shared" si="98"/>
        <v/>
      </c>
    </row>
    <row r="675" spans="4:93" x14ac:dyDescent="0.25">
      <c r="D675" s="48" t="str">
        <f>IFERROR(VLOOKUP(C675,category[[category_name_german]:[abbreviation_category_budo]],3,FALSE),"")</f>
        <v/>
      </c>
      <c r="G675" s="48" t="str">
        <f>IFERROR(VLOOKUP(F675,category[[category_name_german]:[abbreviation_category_budo]],3,FALSE),"")</f>
        <v/>
      </c>
      <c r="J675" s="48" t="str">
        <f>IFERROR(VLOOKUP(I675,category[[category_name_german]:[abbreviation_category_budo]],3,FALSE),"")</f>
        <v/>
      </c>
      <c r="M675" s="48" t="str">
        <f>IFERROR(VLOOKUP(L675,category[[category_name_german]:[abbreviation_category_budo]],3,FALSE),"")</f>
        <v/>
      </c>
      <c r="P675" s="48" t="str">
        <f>IFERROR(VLOOKUP(O675,category[[category_name_german]:[abbreviation_category_budo]],3,FALSE),"")</f>
        <v/>
      </c>
      <c r="R675" s="49" t="str">
        <f t="shared" si="90"/>
        <v/>
      </c>
      <c r="U675" s="48" t="str">
        <f>IFERROR(VLOOKUP(T675,abbreviation[[description_german]:[abbreviation_budo]],3,FALSE),"")</f>
        <v/>
      </c>
      <c r="X675" s="51" t="str">
        <f>IFERROR(VLOOKUP(W675,abbreviation[[description_german]:[abbreviation_budo]],3,FALSE),"")</f>
        <v/>
      </c>
      <c r="Y675" s="33"/>
      <c r="AA675" s="49" t="str">
        <f t="shared" si="91"/>
        <v/>
      </c>
      <c r="AD675" s="48" t="str">
        <f>IFERROR(VLOOKUP(AC675,abbreviation[[description_german]:[abbreviation_budo]],3,FALSE),"")</f>
        <v/>
      </c>
      <c r="AG675" s="54" t="str">
        <f>IFERROR(VLOOKUP(AF675,abbreviation[[description_german]:[abbreviation_budo]],3,FALSE),"")</f>
        <v/>
      </c>
      <c r="AJ675" s="49" t="str">
        <f t="shared" si="92"/>
        <v>_</v>
      </c>
      <c r="AM675" s="48" t="str">
        <f>IFERROR(VLOOKUP(AL675,abbreviation[[description_german]:[abbreviation_budo]],3,FALSE),"")</f>
        <v/>
      </c>
      <c r="AP675" s="54" t="str">
        <f>IFERROR(VLOOKUP(AO675,abbreviation[[description_german]:[abbreviation_budo]],3,FALSE),"")</f>
        <v/>
      </c>
      <c r="AS675" s="49" t="str">
        <f t="shared" si="93"/>
        <v>_</v>
      </c>
      <c r="AV675" s="53" t="str">
        <f>IFERROR(VLOOKUP(AU675,abbreviation[[description_german]:[abbreviation_budo]],3,FALSE),"")</f>
        <v/>
      </c>
      <c r="AY675" s="51" t="str">
        <f>IFERROR(VLOOKUP(AX675,abbreviation[[description_german]:[abbreviation_budo]],3,FALSE),"")</f>
        <v/>
      </c>
      <c r="BB675" s="51" t="str">
        <f>IFERROR(VLOOKUP(BA675,abbreviation[[description_german]:[abbreviation_budo]],3,FALSE),"")</f>
        <v/>
      </c>
      <c r="BE675" s="51" t="str">
        <f>IFERROR(VLOOKUP(BD675,abbreviation[[description_german]:[abbreviation_budo]],3,FALSE),"")</f>
        <v/>
      </c>
      <c r="BG675" s="38"/>
      <c r="BH675" s="49" t="str">
        <f t="shared" si="94"/>
        <v>_</v>
      </c>
      <c r="BK675" s="53" t="str">
        <f>IFERROR(VLOOKUP(BJ675,abbreviation[[description_german]:[abbreviation_budo]],3,FALSE),"")</f>
        <v/>
      </c>
      <c r="BN675" s="51" t="str">
        <f>IFERROR(VLOOKUP(BM675,abbreviation[[description_german]:[abbreviation_budo]],3,FALSE),"")</f>
        <v/>
      </c>
      <c r="BO675" s="31"/>
      <c r="BQ675" s="51" t="str">
        <f>IFERROR(VLOOKUP(BP675,abbreviation[[description_german]:[abbreviation_budo]],3,FALSE),"")</f>
        <v/>
      </c>
      <c r="BR675" s="57" t="str">
        <f t="shared" si="95"/>
        <v>_</v>
      </c>
      <c r="BU675" s="53" t="str">
        <f>IFERROR(VLOOKUP(BT675,abbreviation[[description_german]:[abbreviation_budo]],3,FALSE),"")</f>
        <v/>
      </c>
      <c r="BV675" s="60" t="str">
        <f t="shared" si="96"/>
        <v>_</v>
      </c>
      <c r="BY675" s="48" t="str">
        <f>IFERROR(VLOOKUP(BX675,category[[category_name_german]:[abbreviation_category_budo]],3,FALSE),"")</f>
        <v/>
      </c>
      <c r="CB675" s="48" t="str">
        <f>IFERROR(VLOOKUP(CA675,category[[category_name_german]:[abbreviation_category_budo]],3,FALSE),"")</f>
        <v/>
      </c>
      <c r="CE675" s="48" t="str">
        <f>IFERROR(VLOOKUP(CD675,category[[category_name_german]:[abbreviation_category_budo]],3,FALSE),"")</f>
        <v/>
      </c>
      <c r="CH675" s="48" t="str">
        <f>IFERROR(VLOOKUP(CG675,category[[category_name_german]:[abbreviation_category_budo]],3,FALSE),"")</f>
        <v/>
      </c>
      <c r="CK675" s="48" t="str">
        <f>IFERROR(VLOOKUP(CJ675,category[[category_name_german]:[abbreviation_category_budo]],3,FALSE),"")</f>
        <v/>
      </c>
      <c r="CM675" s="49" t="str">
        <f t="shared" si="97"/>
        <v/>
      </c>
      <c r="CO675" s="63" t="str">
        <f t="shared" si="98"/>
        <v/>
      </c>
    </row>
    <row r="676" spans="4:93" x14ac:dyDescent="0.25">
      <c r="D676" s="48" t="str">
        <f>IFERROR(VLOOKUP(C676,category[[category_name_german]:[abbreviation_category_budo]],3,FALSE),"")</f>
        <v/>
      </c>
      <c r="G676" s="48" t="str">
        <f>IFERROR(VLOOKUP(F676,category[[category_name_german]:[abbreviation_category_budo]],3,FALSE),"")</f>
        <v/>
      </c>
      <c r="J676" s="48" t="str">
        <f>IFERROR(VLOOKUP(I676,category[[category_name_german]:[abbreviation_category_budo]],3,FALSE),"")</f>
        <v/>
      </c>
      <c r="M676" s="48" t="str">
        <f>IFERROR(VLOOKUP(L676,category[[category_name_german]:[abbreviation_category_budo]],3,FALSE),"")</f>
        <v/>
      </c>
      <c r="P676" s="48" t="str">
        <f>IFERROR(VLOOKUP(O676,category[[category_name_german]:[abbreviation_category_budo]],3,FALSE),"")</f>
        <v/>
      </c>
      <c r="R676" s="49" t="str">
        <f t="shared" si="90"/>
        <v/>
      </c>
      <c r="U676" s="48" t="str">
        <f>IFERROR(VLOOKUP(T676,abbreviation[[description_german]:[abbreviation_budo]],3,FALSE),"")</f>
        <v/>
      </c>
      <c r="X676" s="51" t="str">
        <f>IFERROR(VLOOKUP(W676,abbreviation[[description_german]:[abbreviation_budo]],3,FALSE),"")</f>
        <v/>
      </c>
      <c r="Y676" s="33"/>
      <c r="AA676" s="49" t="str">
        <f t="shared" si="91"/>
        <v/>
      </c>
      <c r="AD676" s="48" t="str">
        <f>IFERROR(VLOOKUP(AC676,abbreviation[[description_german]:[abbreviation_budo]],3,FALSE),"")</f>
        <v/>
      </c>
      <c r="AG676" s="54" t="str">
        <f>IFERROR(VLOOKUP(AF676,abbreviation[[description_german]:[abbreviation_budo]],3,FALSE),"")</f>
        <v/>
      </c>
      <c r="AJ676" s="49" t="str">
        <f t="shared" si="92"/>
        <v>_</v>
      </c>
      <c r="AM676" s="48" t="str">
        <f>IFERROR(VLOOKUP(AL676,abbreviation[[description_german]:[abbreviation_budo]],3,FALSE),"")</f>
        <v/>
      </c>
      <c r="AP676" s="54" t="str">
        <f>IFERROR(VLOOKUP(AO676,abbreviation[[description_german]:[abbreviation_budo]],3,FALSE),"")</f>
        <v/>
      </c>
      <c r="AS676" s="49" t="str">
        <f t="shared" si="93"/>
        <v>_</v>
      </c>
      <c r="AV676" s="53" t="str">
        <f>IFERROR(VLOOKUP(AU676,abbreviation[[description_german]:[abbreviation_budo]],3,FALSE),"")</f>
        <v/>
      </c>
      <c r="AY676" s="51" t="str">
        <f>IFERROR(VLOOKUP(AX676,abbreviation[[description_german]:[abbreviation_budo]],3,FALSE),"")</f>
        <v/>
      </c>
      <c r="BB676" s="51" t="str">
        <f>IFERROR(VLOOKUP(BA676,abbreviation[[description_german]:[abbreviation_budo]],3,FALSE),"")</f>
        <v/>
      </c>
      <c r="BE676" s="51" t="str">
        <f>IFERROR(VLOOKUP(BD676,abbreviation[[description_german]:[abbreviation_budo]],3,FALSE),"")</f>
        <v/>
      </c>
      <c r="BG676" s="38"/>
      <c r="BH676" s="49" t="str">
        <f t="shared" si="94"/>
        <v>_</v>
      </c>
      <c r="BK676" s="53" t="str">
        <f>IFERROR(VLOOKUP(BJ676,abbreviation[[description_german]:[abbreviation_budo]],3,FALSE),"")</f>
        <v/>
      </c>
      <c r="BN676" s="51" t="str">
        <f>IFERROR(VLOOKUP(BM676,abbreviation[[description_german]:[abbreviation_budo]],3,FALSE),"")</f>
        <v/>
      </c>
      <c r="BO676" s="31"/>
      <c r="BQ676" s="51" t="str">
        <f>IFERROR(VLOOKUP(BP676,abbreviation[[description_german]:[abbreviation_budo]],3,FALSE),"")</f>
        <v/>
      </c>
      <c r="BR676" s="57" t="str">
        <f t="shared" si="95"/>
        <v>_</v>
      </c>
      <c r="BU676" s="53" t="str">
        <f>IFERROR(VLOOKUP(BT676,abbreviation[[description_german]:[abbreviation_budo]],3,FALSE),"")</f>
        <v/>
      </c>
      <c r="BV676" s="60" t="str">
        <f t="shared" si="96"/>
        <v>_</v>
      </c>
      <c r="BY676" s="48" t="str">
        <f>IFERROR(VLOOKUP(BX676,category[[category_name_german]:[abbreviation_category_budo]],3,FALSE),"")</f>
        <v/>
      </c>
      <c r="CB676" s="48" t="str">
        <f>IFERROR(VLOOKUP(CA676,category[[category_name_german]:[abbreviation_category_budo]],3,FALSE),"")</f>
        <v/>
      </c>
      <c r="CE676" s="48" t="str">
        <f>IFERROR(VLOOKUP(CD676,category[[category_name_german]:[abbreviation_category_budo]],3,FALSE),"")</f>
        <v/>
      </c>
      <c r="CH676" s="48" t="str">
        <f>IFERROR(VLOOKUP(CG676,category[[category_name_german]:[abbreviation_category_budo]],3,FALSE),"")</f>
        <v/>
      </c>
      <c r="CK676" s="48" t="str">
        <f>IFERROR(VLOOKUP(CJ676,category[[category_name_german]:[abbreviation_category_budo]],3,FALSE),"")</f>
        <v/>
      </c>
      <c r="CM676" s="49" t="str">
        <f t="shared" si="97"/>
        <v/>
      </c>
      <c r="CO676" s="63" t="str">
        <f t="shared" si="98"/>
        <v/>
      </c>
    </row>
    <row r="677" spans="4:93" x14ac:dyDescent="0.25">
      <c r="D677" s="48" t="str">
        <f>IFERROR(VLOOKUP(C677,category[[category_name_german]:[abbreviation_category_budo]],3,FALSE),"")</f>
        <v/>
      </c>
      <c r="G677" s="48" t="str">
        <f>IFERROR(VLOOKUP(F677,category[[category_name_german]:[abbreviation_category_budo]],3,FALSE),"")</f>
        <v/>
      </c>
      <c r="J677" s="48" t="str">
        <f>IFERROR(VLOOKUP(I677,category[[category_name_german]:[abbreviation_category_budo]],3,FALSE),"")</f>
        <v/>
      </c>
      <c r="M677" s="48" t="str">
        <f>IFERROR(VLOOKUP(L677,category[[category_name_german]:[abbreviation_category_budo]],3,FALSE),"")</f>
        <v/>
      </c>
      <c r="P677" s="48" t="str">
        <f>IFERROR(VLOOKUP(O677,category[[category_name_german]:[abbreviation_category_budo]],3,FALSE),"")</f>
        <v/>
      </c>
      <c r="R677" s="49" t="str">
        <f t="shared" si="90"/>
        <v/>
      </c>
      <c r="U677" s="48" t="str">
        <f>IFERROR(VLOOKUP(T677,abbreviation[[description_german]:[abbreviation_budo]],3,FALSE),"")</f>
        <v/>
      </c>
      <c r="X677" s="51" t="str">
        <f>IFERROR(VLOOKUP(W677,abbreviation[[description_german]:[abbreviation_budo]],3,FALSE),"")</f>
        <v/>
      </c>
      <c r="Y677" s="33"/>
      <c r="AA677" s="49" t="str">
        <f t="shared" si="91"/>
        <v/>
      </c>
      <c r="AD677" s="48" t="str">
        <f>IFERROR(VLOOKUP(AC677,abbreviation[[description_german]:[abbreviation_budo]],3,FALSE),"")</f>
        <v/>
      </c>
      <c r="AG677" s="54" t="str">
        <f>IFERROR(VLOOKUP(AF677,abbreviation[[description_german]:[abbreviation_budo]],3,FALSE),"")</f>
        <v/>
      </c>
      <c r="AJ677" s="49" t="str">
        <f t="shared" si="92"/>
        <v>_</v>
      </c>
      <c r="AM677" s="48" t="str">
        <f>IFERROR(VLOOKUP(AL677,abbreviation[[description_german]:[abbreviation_budo]],3,FALSE),"")</f>
        <v/>
      </c>
      <c r="AP677" s="54" t="str">
        <f>IFERROR(VLOOKUP(AO677,abbreviation[[description_german]:[abbreviation_budo]],3,FALSE),"")</f>
        <v/>
      </c>
      <c r="AS677" s="49" t="str">
        <f t="shared" si="93"/>
        <v>_</v>
      </c>
      <c r="AV677" s="53" t="str">
        <f>IFERROR(VLOOKUP(AU677,abbreviation[[description_german]:[abbreviation_budo]],3,FALSE),"")</f>
        <v/>
      </c>
      <c r="AY677" s="51" t="str">
        <f>IFERROR(VLOOKUP(AX677,abbreviation[[description_german]:[abbreviation_budo]],3,FALSE),"")</f>
        <v/>
      </c>
      <c r="BB677" s="51" t="str">
        <f>IFERROR(VLOOKUP(BA677,abbreviation[[description_german]:[abbreviation_budo]],3,FALSE),"")</f>
        <v/>
      </c>
      <c r="BE677" s="51" t="str">
        <f>IFERROR(VLOOKUP(BD677,abbreviation[[description_german]:[abbreviation_budo]],3,FALSE),"")</f>
        <v/>
      </c>
      <c r="BG677" s="38"/>
      <c r="BH677" s="49" t="str">
        <f t="shared" si="94"/>
        <v>_</v>
      </c>
      <c r="BK677" s="53" t="str">
        <f>IFERROR(VLOOKUP(BJ677,abbreviation[[description_german]:[abbreviation_budo]],3,FALSE),"")</f>
        <v/>
      </c>
      <c r="BN677" s="51" t="str">
        <f>IFERROR(VLOOKUP(BM677,abbreviation[[description_german]:[abbreviation_budo]],3,FALSE),"")</f>
        <v/>
      </c>
      <c r="BO677" s="31"/>
      <c r="BQ677" s="51" t="str">
        <f>IFERROR(VLOOKUP(BP677,abbreviation[[description_german]:[abbreviation_budo]],3,FALSE),"")</f>
        <v/>
      </c>
      <c r="BR677" s="57" t="str">
        <f t="shared" si="95"/>
        <v>_</v>
      </c>
      <c r="BU677" s="53" t="str">
        <f>IFERROR(VLOOKUP(BT677,abbreviation[[description_german]:[abbreviation_budo]],3,FALSE),"")</f>
        <v/>
      </c>
      <c r="BV677" s="60" t="str">
        <f t="shared" si="96"/>
        <v>_</v>
      </c>
      <c r="BY677" s="48" t="str">
        <f>IFERROR(VLOOKUP(BX677,category[[category_name_german]:[abbreviation_category_budo]],3,FALSE),"")</f>
        <v/>
      </c>
      <c r="CB677" s="48" t="str">
        <f>IFERROR(VLOOKUP(CA677,category[[category_name_german]:[abbreviation_category_budo]],3,FALSE),"")</f>
        <v/>
      </c>
      <c r="CE677" s="48" t="str">
        <f>IFERROR(VLOOKUP(CD677,category[[category_name_german]:[abbreviation_category_budo]],3,FALSE),"")</f>
        <v/>
      </c>
      <c r="CH677" s="48" t="str">
        <f>IFERROR(VLOOKUP(CG677,category[[category_name_german]:[abbreviation_category_budo]],3,FALSE),"")</f>
        <v/>
      </c>
      <c r="CK677" s="48" t="str">
        <f>IFERROR(VLOOKUP(CJ677,category[[category_name_german]:[abbreviation_category_budo]],3,FALSE),"")</f>
        <v/>
      </c>
      <c r="CM677" s="49" t="str">
        <f t="shared" si="97"/>
        <v/>
      </c>
      <c r="CO677" s="63" t="str">
        <f t="shared" si="98"/>
        <v/>
      </c>
    </row>
    <row r="678" spans="4:93" x14ac:dyDescent="0.25">
      <c r="D678" s="48" t="str">
        <f>IFERROR(VLOOKUP(C678,category[[category_name_german]:[abbreviation_category_budo]],3,FALSE),"")</f>
        <v/>
      </c>
      <c r="G678" s="48" t="str">
        <f>IFERROR(VLOOKUP(F678,category[[category_name_german]:[abbreviation_category_budo]],3,FALSE),"")</f>
        <v/>
      </c>
      <c r="J678" s="48" t="str">
        <f>IFERROR(VLOOKUP(I678,category[[category_name_german]:[abbreviation_category_budo]],3,FALSE),"")</f>
        <v/>
      </c>
      <c r="M678" s="48" t="str">
        <f>IFERROR(VLOOKUP(L678,category[[category_name_german]:[abbreviation_category_budo]],3,FALSE),"")</f>
        <v/>
      </c>
      <c r="P678" s="48" t="str">
        <f>IFERROR(VLOOKUP(O678,category[[category_name_german]:[abbreviation_category_budo]],3,FALSE),"")</f>
        <v/>
      </c>
      <c r="R678" s="49" t="str">
        <f t="shared" si="90"/>
        <v/>
      </c>
      <c r="U678" s="48" t="str">
        <f>IFERROR(VLOOKUP(T678,abbreviation[[description_german]:[abbreviation_budo]],3,FALSE),"")</f>
        <v/>
      </c>
      <c r="X678" s="51" t="str">
        <f>IFERROR(VLOOKUP(W678,abbreviation[[description_german]:[abbreviation_budo]],3,FALSE),"")</f>
        <v/>
      </c>
      <c r="Y678" s="33"/>
      <c r="AA678" s="49" t="str">
        <f t="shared" si="91"/>
        <v/>
      </c>
      <c r="AD678" s="48" t="str">
        <f>IFERROR(VLOOKUP(AC678,abbreviation[[description_german]:[abbreviation_budo]],3,FALSE),"")</f>
        <v/>
      </c>
      <c r="AG678" s="54" t="str">
        <f>IFERROR(VLOOKUP(AF678,abbreviation[[description_german]:[abbreviation_budo]],3,FALSE),"")</f>
        <v/>
      </c>
      <c r="AJ678" s="49" t="str">
        <f t="shared" si="92"/>
        <v>_</v>
      </c>
      <c r="AM678" s="48" t="str">
        <f>IFERROR(VLOOKUP(AL678,abbreviation[[description_german]:[abbreviation_budo]],3,FALSE),"")</f>
        <v/>
      </c>
      <c r="AP678" s="54" t="str">
        <f>IFERROR(VLOOKUP(AO678,abbreviation[[description_german]:[abbreviation_budo]],3,FALSE),"")</f>
        <v/>
      </c>
      <c r="AS678" s="49" t="str">
        <f t="shared" si="93"/>
        <v>_</v>
      </c>
      <c r="AV678" s="53" t="str">
        <f>IFERROR(VLOOKUP(AU678,abbreviation[[description_german]:[abbreviation_budo]],3,FALSE),"")</f>
        <v/>
      </c>
      <c r="AY678" s="51" t="str">
        <f>IFERROR(VLOOKUP(AX678,abbreviation[[description_german]:[abbreviation_budo]],3,FALSE),"")</f>
        <v/>
      </c>
      <c r="BB678" s="51" t="str">
        <f>IFERROR(VLOOKUP(BA678,abbreviation[[description_german]:[abbreviation_budo]],3,FALSE),"")</f>
        <v/>
      </c>
      <c r="BE678" s="51" t="str">
        <f>IFERROR(VLOOKUP(BD678,abbreviation[[description_german]:[abbreviation_budo]],3,FALSE),"")</f>
        <v/>
      </c>
      <c r="BG678" s="38"/>
      <c r="BH678" s="49" t="str">
        <f t="shared" si="94"/>
        <v>_</v>
      </c>
      <c r="BK678" s="53" t="str">
        <f>IFERROR(VLOOKUP(BJ678,abbreviation[[description_german]:[abbreviation_budo]],3,FALSE),"")</f>
        <v/>
      </c>
      <c r="BN678" s="51" t="str">
        <f>IFERROR(VLOOKUP(BM678,abbreviation[[description_german]:[abbreviation_budo]],3,FALSE),"")</f>
        <v/>
      </c>
      <c r="BO678" s="31"/>
      <c r="BQ678" s="51" t="str">
        <f>IFERROR(VLOOKUP(BP678,abbreviation[[description_german]:[abbreviation_budo]],3,FALSE),"")</f>
        <v/>
      </c>
      <c r="BR678" s="57" t="str">
        <f t="shared" si="95"/>
        <v>_</v>
      </c>
      <c r="BU678" s="53" t="str">
        <f>IFERROR(VLOOKUP(BT678,abbreviation[[description_german]:[abbreviation_budo]],3,FALSE),"")</f>
        <v/>
      </c>
      <c r="BV678" s="60" t="str">
        <f t="shared" si="96"/>
        <v>_</v>
      </c>
      <c r="BY678" s="48" t="str">
        <f>IFERROR(VLOOKUP(BX678,category[[category_name_german]:[abbreviation_category_budo]],3,FALSE),"")</f>
        <v/>
      </c>
      <c r="CB678" s="48" t="str">
        <f>IFERROR(VLOOKUP(CA678,category[[category_name_german]:[abbreviation_category_budo]],3,FALSE),"")</f>
        <v/>
      </c>
      <c r="CE678" s="48" t="str">
        <f>IFERROR(VLOOKUP(CD678,category[[category_name_german]:[abbreviation_category_budo]],3,FALSE),"")</f>
        <v/>
      </c>
      <c r="CH678" s="48" t="str">
        <f>IFERROR(VLOOKUP(CG678,category[[category_name_german]:[abbreviation_category_budo]],3,FALSE),"")</f>
        <v/>
      </c>
      <c r="CK678" s="48" t="str">
        <f>IFERROR(VLOOKUP(CJ678,category[[category_name_german]:[abbreviation_category_budo]],3,FALSE),"")</f>
        <v/>
      </c>
      <c r="CM678" s="49" t="str">
        <f t="shared" si="97"/>
        <v/>
      </c>
      <c r="CO678" s="63" t="str">
        <f t="shared" si="98"/>
        <v/>
      </c>
    </row>
    <row r="679" spans="4:93" x14ac:dyDescent="0.25">
      <c r="D679" s="48" t="str">
        <f>IFERROR(VLOOKUP(C679,category[[category_name_german]:[abbreviation_category_budo]],3,FALSE),"")</f>
        <v/>
      </c>
      <c r="G679" s="48" t="str">
        <f>IFERROR(VLOOKUP(F679,category[[category_name_german]:[abbreviation_category_budo]],3,FALSE),"")</f>
        <v/>
      </c>
      <c r="J679" s="48" t="str">
        <f>IFERROR(VLOOKUP(I679,category[[category_name_german]:[abbreviation_category_budo]],3,FALSE),"")</f>
        <v/>
      </c>
      <c r="M679" s="48" t="str">
        <f>IFERROR(VLOOKUP(L679,category[[category_name_german]:[abbreviation_category_budo]],3,FALSE),"")</f>
        <v/>
      </c>
      <c r="P679" s="48" t="str">
        <f>IFERROR(VLOOKUP(O679,category[[category_name_german]:[abbreviation_category_budo]],3,FALSE),"")</f>
        <v/>
      </c>
      <c r="R679" s="49" t="str">
        <f t="shared" si="90"/>
        <v/>
      </c>
      <c r="U679" s="48" t="str">
        <f>IFERROR(VLOOKUP(T679,abbreviation[[description_german]:[abbreviation_budo]],3,FALSE),"")</f>
        <v/>
      </c>
      <c r="X679" s="51" t="str">
        <f>IFERROR(VLOOKUP(W679,abbreviation[[description_german]:[abbreviation_budo]],3,FALSE),"")</f>
        <v/>
      </c>
      <c r="Y679" s="33"/>
      <c r="AA679" s="49" t="str">
        <f t="shared" si="91"/>
        <v/>
      </c>
      <c r="AD679" s="48" t="str">
        <f>IFERROR(VLOOKUP(AC679,abbreviation[[description_german]:[abbreviation_budo]],3,FALSE),"")</f>
        <v/>
      </c>
      <c r="AG679" s="54" t="str">
        <f>IFERROR(VLOOKUP(AF679,abbreviation[[description_german]:[abbreviation_budo]],3,FALSE),"")</f>
        <v/>
      </c>
      <c r="AJ679" s="49" t="str">
        <f t="shared" si="92"/>
        <v>_</v>
      </c>
      <c r="AM679" s="48" t="str">
        <f>IFERROR(VLOOKUP(AL679,abbreviation[[description_german]:[abbreviation_budo]],3,FALSE),"")</f>
        <v/>
      </c>
      <c r="AP679" s="54" t="str">
        <f>IFERROR(VLOOKUP(AO679,abbreviation[[description_german]:[abbreviation_budo]],3,FALSE),"")</f>
        <v/>
      </c>
      <c r="AS679" s="49" t="str">
        <f t="shared" si="93"/>
        <v>_</v>
      </c>
      <c r="AV679" s="53" t="str">
        <f>IFERROR(VLOOKUP(AU679,abbreviation[[description_german]:[abbreviation_budo]],3,FALSE),"")</f>
        <v/>
      </c>
      <c r="AY679" s="51" t="str">
        <f>IFERROR(VLOOKUP(AX679,abbreviation[[description_german]:[abbreviation_budo]],3,FALSE),"")</f>
        <v/>
      </c>
      <c r="BB679" s="51" t="str">
        <f>IFERROR(VLOOKUP(BA679,abbreviation[[description_german]:[abbreviation_budo]],3,FALSE),"")</f>
        <v/>
      </c>
      <c r="BE679" s="51" t="str">
        <f>IFERROR(VLOOKUP(BD679,abbreviation[[description_german]:[abbreviation_budo]],3,FALSE),"")</f>
        <v/>
      </c>
      <c r="BG679" s="38"/>
      <c r="BH679" s="49" t="str">
        <f t="shared" si="94"/>
        <v>_</v>
      </c>
      <c r="BK679" s="53" t="str">
        <f>IFERROR(VLOOKUP(BJ679,abbreviation[[description_german]:[abbreviation_budo]],3,FALSE),"")</f>
        <v/>
      </c>
      <c r="BN679" s="51" t="str">
        <f>IFERROR(VLOOKUP(BM679,abbreviation[[description_german]:[abbreviation_budo]],3,FALSE),"")</f>
        <v/>
      </c>
      <c r="BO679" s="31"/>
      <c r="BQ679" s="51" t="str">
        <f>IFERROR(VLOOKUP(BP679,abbreviation[[description_german]:[abbreviation_budo]],3,FALSE),"")</f>
        <v/>
      </c>
      <c r="BR679" s="57" t="str">
        <f t="shared" si="95"/>
        <v>_</v>
      </c>
      <c r="BU679" s="53" t="str">
        <f>IFERROR(VLOOKUP(BT679,abbreviation[[description_german]:[abbreviation_budo]],3,FALSE),"")</f>
        <v/>
      </c>
      <c r="BV679" s="60" t="str">
        <f t="shared" si="96"/>
        <v>_</v>
      </c>
      <c r="BY679" s="48" t="str">
        <f>IFERROR(VLOOKUP(BX679,category[[category_name_german]:[abbreviation_category_budo]],3,FALSE),"")</f>
        <v/>
      </c>
      <c r="CB679" s="48" t="str">
        <f>IFERROR(VLOOKUP(CA679,category[[category_name_german]:[abbreviation_category_budo]],3,FALSE),"")</f>
        <v/>
      </c>
      <c r="CE679" s="48" t="str">
        <f>IFERROR(VLOOKUP(CD679,category[[category_name_german]:[abbreviation_category_budo]],3,FALSE),"")</f>
        <v/>
      </c>
      <c r="CH679" s="48" t="str">
        <f>IFERROR(VLOOKUP(CG679,category[[category_name_german]:[abbreviation_category_budo]],3,FALSE),"")</f>
        <v/>
      </c>
      <c r="CK679" s="48" t="str">
        <f>IFERROR(VLOOKUP(CJ679,category[[category_name_german]:[abbreviation_category_budo]],3,FALSE),"")</f>
        <v/>
      </c>
      <c r="CM679" s="49" t="str">
        <f t="shared" si="97"/>
        <v/>
      </c>
      <c r="CO679" s="63" t="str">
        <f t="shared" si="98"/>
        <v/>
      </c>
    </row>
    <row r="680" spans="4:93" x14ac:dyDescent="0.25">
      <c r="D680" s="48" t="str">
        <f>IFERROR(VLOOKUP(C680,category[[category_name_german]:[abbreviation_category_budo]],3,FALSE),"")</f>
        <v/>
      </c>
      <c r="G680" s="48" t="str">
        <f>IFERROR(VLOOKUP(F680,category[[category_name_german]:[abbreviation_category_budo]],3,FALSE),"")</f>
        <v/>
      </c>
      <c r="J680" s="48" t="str">
        <f>IFERROR(VLOOKUP(I680,category[[category_name_german]:[abbreviation_category_budo]],3,FALSE),"")</f>
        <v/>
      </c>
      <c r="M680" s="48" t="str">
        <f>IFERROR(VLOOKUP(L680,category[[category_name_german]:[abbreviation_category_budo]],3,FALSE),"")</f>
        <v/>
      </c>
      <c r="P680" s="48" t="str">
        <f>IFERROR(VLOOKUP(O680,category[[category_name_german]:[abbreviation_category_budo]],3,FALSE),"")</f>
        <v/>
      </c>
      <c r="R680" s="49" t="str">
        <f t="shared" si="90"/>
        <v/>
      </c>
      <c r="U680" s="48" t="str">
        <f>IFERROR(VLOOKUP(T680,abbreviation[[description_german]:[abbreviation_budo]],3,FALSE),"")</f>
        <v/>
      </c>
      <c r="X680" s="51" t="str">
        <f>IFERROR(VLOOKUP(W680,abbreviation[[description_german]:[abbreviation_budo]],3,FALSE),"")</f>
        <v/>
      </c>
      <c r="Y680" s="33"/>
      <c r="AA680" s="49" t="str">
        <f t="shared" si="91"/>
        <v/>
      </c>
      <c r="AD680" s="48" t="str">
        <f>IFERROR(VLOOKUP(AC680,abbreviation[[description_german]:[abbreviation_budo]],3,FALSE),"")</f>
        <v/>
      </c>
      <c r="AG680" s="54" t="str">
        <f>IFERROR(VLOOKUP(AF680,abbreviation[[description_german]:[abbreviation_budo]],3,FALSE),"")</f>
        <v/>
      </c>
      <c r="AJ680" s="49" t="str">
        <f t="shared" si="92"/>
        <v>_</v>
      </c>
      <c r="AM680" s="48" t="str">
        <f>IFERROR(VLOOKUP(AL680,abbreviation[[description_german]:[abbreviation_budo]],3,FALSE),"")</f>
        <v/>
      </c>
      <c r="AP680" s="54" t="str">
        <f>IFERROR(VLOOKUP(AO680,abbreviation[[description_german]:[abbreviation_budo]],3,FALSE),"")</f>
        <v/>
      </c>
      <c r="AS680" s="49" t="str">
        <f t="shared" si="93"/>
        <v>_</v>
      </c>
      <c r="AV680" s="53" t="str">
        <f>IFERROR(VLOOKUP(AU680,abbreviation[[description_german]:[abbreviation_budo]],3,FALSE),"")</f>
        <v/>
      </c>
      <c r="AY680" s="51" t="str">
        <f>IFERROR(VLOOKUP(AX680,abbreviation[[description_german]:[abbreviation_budo]],3,FALSE),"")</f>
        <v/>
      </c>
      <c r="BB680" s="51" t="str">
        <f>IFERROR(VLOOKUP(BA680,abbreviation[[description_german]:[abbreviation_budo]],3,FALSE),"")</f>
        <v/>
      </c>
      <c r="BE680" s="51" t="str">
        <f>IFERROR(VLOOKUP(BD680,abbreviation[[description_german]:[abbreviation_budo]],3,FALSE),"")</f>
        <v/>
      </c>
      <c r="BG680" s="38"/>
      <c r="BH680" s="49" t="str">
        <f t="shared" si="94"/>
        <v>_</v>
      </c>
      <c r="BK680" s="53" t="str">
        <f>IFERROR(VLOOKUP(BJ680,abbreviation[[description_german]:[abbreviation_budo]],3,FALSE),"")</f>
        <v/>
      </c>
      <c r="BN680" s="51" t="str">
        <f>IFERROR(VLOOKUP(BM680,abbreviation[[description_german]:[abbreviation_budo]],3,FALSE),"")</f>
        <v/>
      </c>
      <c r="BO680" s="31"/>
      <c r="BQ680" s="51" t="str">
        <f>IFERROR(VLOOKUP(BP680,abbreviation[[description_german]:[abbreviation_budo]],3,FALSE),"")</f>
        <v/>
      </c>
      <c r="BR680" s="57" t="str">
        <f t="shared" si="95"/>
        <v>_</v>
      </c>
      <c r="BU680" s="53" t="str">
        <f>IFERROR(VLOOKUP(BT680,abbreviation[[description_german]:[abbreviation_budo]],3,FALSE),"")</f>
        <v/>
      </c>
      <c r="BV680" s="60" t="str">
        <f t="shared" si="96"/>
        <v>_</v>
      </c>
      <c r="BY680" s="48" t="str">
        <f>IFERROR(VLOOKUP(BX680,category[[category_name_german]:[abbreviation_category_budo]],3,FALSE),"")</f>
        <v/>
      </c>
      <c r="CB680" s="48" t="str">
        <f>IFERROR(VLOOKUP(CA680,category[[category_name_german]:[abbreviation_category_budo]],3,FALSE),"")</f>
        <v/>
      </c>
      <c r="CE680" s="48" t="str">
        <f>IFERROR(VLOOKUP(CD680,category[[category_name_german]:[abbreviation_category_budo]],3,FALSE),"")</f>
        <v/>
      </c>
      <c r="CH680" s="48" t="str">
        <f>IFERROR(VLOOKUP(CG680,category[[category_name_german]:[abbreviation_category_budo]],3,FALSE),"")</f>
        <v/>
      </c>
      <c r="CK680" s="48" t="str">
        <f>IFERROR(VLOOKUP(CJ680,category[[category_name_german]:[abbreviation_category_budo]],3,FALSE),"")</f>
        <v/>
      </c>
      <c r="CM680" s="49" t="str">
        <f t="shared" si="97"/>
        <v/>
      </c>
      <c r="CO680" s="63" t="str">
        <f t="shared" si="98"/>
        <v/>
      </c>
    </row>
    <row r="681" spans="4:93" x14ac:dyDescent="0.25">
      <c r="D681" s="48" t="str">
        <f>IFERROR(VLOOKUP(C681,category[[category_name_german]:[abbreviation_category_budo]],3,FALSE),"")</f>
        <v/>
      </c>
      <c r="G681" s="48" t="str">
        <f>IFERROR(VLOOKUP(F681,category[[category_name_german]:[abbreviation_category_budo]],3,FALSE),"")</f>
        <v/>
      </c>
      <c r="J681" s="48" t="str">
        <f>IFERROR(VLOOKUP(I681,category[[category_name_german]:[abbreviation_category_budo]],3,FALSE),"")</f>
        <v/>
      </c>
      <c r="M681" s="48" t="str">
        <f>IFERROR(VLOOKUP(L681,category[[category_name_german]:[abbreviation_category_budo]],3,FALSE),"")</f>
        <v/>
      </c>
      <c r="P681" s="48" t="str">
        <f>IFERROR(VLOOKUP(O681,category[[category_name_german]:[abbreviation_category_budo]],3,FALSE),"")</f>
        <v/>
      </c>
      <c r="R681" s="49" t="str">
        <f t="shared" si="90"/>
        <v/>
      </c>
      <c r="U681" s="48" t="str">
        <f>IFERROR(VLOOKUP(T681,abbreviation[[description_german]:[abbreviation_budo]],3,FALSE),"")</f>
        <v/>
      </c>
      <c r="X681" s="51" t="str">
        <f>IFERROR(VLOOKUP(W681,abbreviation[[description_german]:[abbreviation_budo]],3,FALSE),"")</f>
        <v/>
      </c>
      <c r="Y681" s="33"/>
      <c r="AA681" s="49" t="str">
        <f t="shared" si="91"/>
        <v/>
      </c>
      <c r="AD681" s="48" t="str">
        <f>IFERROR(VLOOKUP(AC681,abbreviation[[description_german]:[abbreviation_budo]],3,FALSE),"")</f>
        <v/>
      </c>
      <c r="AG681" s="54" t="str">
        <f>IFERROR(VLOOKUP(AF681,abbreviation[[description_german]:[abbreviation_budo]],3,FALSE),"")</f>
        <v/>
      </c>
      <c r="AJ681" s="49" t="str">
        <f t="shared" si="92"/>
        <v>_</v>
      </c>
      <c r="AM681" s="48" t="str">
        <f>IFERROR(VLOOKUP(AL681,abbreviation[[description_german]:[abbreviation_budo]],3,FALSE),"")</f>
        <v/>
      </c>
      <c r="AP681" s="54" t="str">
        <f>IFERROR(VLOOKUP(AO681,abbreviation[[description_german]:[abbreviation_budo]],3,FALSE),"")</f>
        <v/>
      </c>
      <c r="AS681" s="49" t="str">
        <f t="shared" si="93"/>
        <v>_</v>
      </c>
      <c r="AV681" s="53" t="str">
        <f>IFERROR(VLOOKUP(AU681,abbreviation[[description_german]:[abbreviation_budo]],3,FALSE),"")</f>
        <v/>
      </c>
      <c r="AY681" s="51" t="str">
        <f>IFERROR(VLOOKUP(AX681,abbreviation[[description_german]:[abbreviation_budo]],3,FALSE),"")</f>
        <v/>
      </c>
      <c r="BB681" s="51" t="str">
        <f>IFERROR(VLOOKUP(BA681,abbreviation[[description_german]:[abbreviation_budo]],3,FALSE),"")</f>
        <v/>
      </c>
      <c r="BE681" s="51" t="str">
        <f>IFERROR(VLOOKUP(BD681,abbreviation[[description_german]:[abbreviation_budo]],3,FALSE),"")</f>
        <v/>
      </c>
      <c r="BG681" s="38"/>
      <c r="BH681" s="49" t="str">
        <f t="shared" si="94"/>
        <v>_</v>
      </c>
      <c r="BK681" s="53" t="str">
        <f>IFERROR(VLOOKUP(BJ681,abbreviation[[description_german]:[abbreviation_budo]],3,FALSE),"")</f>
        <v/>
      </c>
      <c r="BN681" s="51" t="str">
        <f>IFERROR(VLOOKUP(BM681,abbreviation[[description_german]:[abbreviation_budo]],3,FALSE),"")</f>
        <v/>
      </c>
      <c r="BO681" s="31"/>
      <c r="BQ681" s="51" t="str">
        <f>IFERROR(VLOOKUP(BP681,abbreviation[[description_german]:[abbreviation_budo]],3,FALSE),"")</f>
        <v/>
      </c>
      <c r="BR681" s="57" t="str">
        <f t="shared" si="95"/>
        <v>_</v>
      </c>
      <c r="BU681" s="53" t="str">
        <f>IFERROR(VLOOKUP(BT681,abbreviation[[description_german]:[abbreviation_budo]],3,FALSE),"")</f>
        <v/>
      </c>
      <c r="BV681" s="60" t="str">
        <f t="shared" si="96"/>
        <v>_</v>
      </c>
      <c r="BY681" s="48" t="str">
        <f>IFERROR(VLOOKUP(BX681,category[[category_name_german]:[abbreviation_category_budo]],3,FALSE),"")</f>
        <v/>
      </c>
      <c r="CB681" s="48" t="str">
        <f>IFERROR(VLOOKUP(CA681,category[[category_name_german]:[abbreviation_category_budo]],3,FALSE),"")</f>
        <v/>
      </c>
      <c r="CE681" s="48" t="str">
        <f>IFERROR(VLOOKUP(CD681,category[[category_name_german]:[abbreviation_category_budo]],3,FALSE),"")</f>
        <v/>
      </c>
      <c r="CH681" s="48" t="str">
        <f>IFERROR(VLOOKUP(CG681,category[[category_name_german]:[abbreviation_category_budo]],3,FALSE),"")</f>
        <v/>
      </c>
      <c r="CK681" s="48" t="str">
        <f>IFERROR(VLOOKUP(CJ681,category[[category_name_german]:[abbreviation_category_budo]],3,FALSE),"")</f>
        <v/>
      </c>
      <c r="CM681" s="49" t="str">
        <f t="shared" si="97"/>
        <v/>
      </c>
      <c r="CO681" s="63" t="str">
        <f t="shared" si="98"/>
        <v/>
      </c>
    </row>
    <row r="682" spans="4:93" x14ac:dyDescent="0.25">
      <c r="D682" s="48" t="str">
        <f>IFERROR(VLOOKUP(C682,category[[category_name_german]:[abbreviation_category_budo]],3,FALSE),"")</f>
        <v/>
      </c>
      <c r="G682" s="48" t="str">
        <f>IFERROR(VLOOKUP(F682,category[[category_name_german]:[abbreviation_category_budo]],3,FALSE),"")</f>
        <v/>
      </c>
      <c r="J682" s="48" t="str">
        <f>IFERROR(VLOOKUP(I682,category[[category_name_german]:[abbreviation_category_budo]],3,FALSE),"")</f>
        <v/>
      </c>
      <c r="M682" s="48" t="str">
        <f>IFERROR(VLOOKUP(L682,category[[category_name_german]:[abbreviation_category_budo]],3,FALSE),"")</f>
        <v/>
      </c>
      <c r="P682" s="48" t="str">
        <f>IFERROR(VLOOKUP(O682,category[[category_name_german]:[abbreviation_category_budo]],3,FALSE),"")</f>
        <v/>
      </c>
      <c r="R682" s="49" t="str">
        <f t="shared" si="90"/>
        <v/>
      </c>
      <c r="U682" s="48" t="str">
        <f>IFERROR(VLOOKUP(T682,abbreviation[[description_german]:[abbreviation_budo]],3,FALSE),"")</f>
        <v/>
      </c>
      <c r="X682" s="51" t="str">
        <f>IFERROR(VLOOKUP(W682,abbreviation[[description_german]:[abbreviation_budo]],3,FALSE),"")</f>
        <v/>
      </c>
      <c r="Y682" s="33"/>
      <c r="AA682" s="49" t="str">
        <f t="shared" si="91"/>
        <v/>
      </c>
      <c r="AD682" s="48" t="str">
        <f>IFERROR(VLOOKUP(AC682,abbreviation[[description_german]:[abbreviation_budo]],3,FALSE),"")</f>
        <v/>
      </c>
      <c r="AG682" s="54" t="str">
        <f>IFERROR(VLOOKUP(AF682,abbreviation[[description_german]:[abbreviation_budo]],3,FALSE),"")</f>
        <v/>
      </c>
      <c r="AJ682" s="49" t="str">
        <f t="shared" si="92"/>
        <v>_</v>
      </c>
      <c r="AM682" s="48" t="str">
        <f>IFERROR(VLOOKUP(AL682,abbreviation[[description_german]:[abbreviation_budo]],3,FALSE),"")</f>
        <v/>
      </c>
      <c r="AP682" s="54" t="str">
        <f>IFERROR(VLOOKUP(AO682,abbreviation[[description_german]:[abbreviation_budo]],3,FALSE),"")</f>
        <v/>
      </c>
      <c r="AS682" s="49" t="str">
        <f t="shared" si="93"/>
        <v>_</v>
      </c>
      <c r="AV682" s="53" t="str">
        <f>IFERROR(VLOOKUP(AU682,abbreviation[[description_german]:[abbreviation_budo]],3,FALSE),"")</f>
        <v/>
      </c>
      <c r="AY682" s="51" t="str">
        <f>IFERROR(VLOOKUP(AX682,abbreviation[[description_german]:[abbreviation_budo]],3,FALSE),"")</f>
        <v/>
      </c>
      <c r="BB682" s="51" t="str">
        <f>IFERROR(VLOOKUP(BA682,abbreviation[[description_german]:[abbreviation_budo]],3,FALSE),"")</f>
        <v/>
      </c>
      <c r="BE682" s="51" t="str">
        <f>IFERROR(VLOOKUP(BD682,abbreviation[[description_german]:[abbreviation_budo]],3,FALSE),"")</f>
        <v/>
      </c>
      <c r="BG682" s="38"/>
      <c r="BH682" s="49" t="str">
        <f t="shared" si="94"/>
        <v>_</v>
      </c>
      <c r="BK682" s="53" t="str">
        <f>IFERROR(VLOOKUP(BJ682,abbreviation[[description_german]:[abbreviation_budo]],3,FALSE),"")</f>
        <v/>
      </c>
      <c r="BN682" s="51" t="str">
        <f>IFERROR(VLOOKUP(BM682,abbreviation[[description_german]:[abbreviation_budo]],3,FALSE),"")</f>
        <v/>
      </c>
      <c r="BO682" s="31"/>
      <c r="BQ682" s="51" t="str">
        <f>IFERROR(VLOOKUP(BP682,abbreviation[[description_german]:[abbreviation_budo]],3,FALSE),"")</f>
        <v/>
      </c>
      <c r="BR682" s="57" t="str">
        <f t="shared" si="95"/>
        <v>_</v>
      </c>
      <c r="BU682" s="53" t="str">
        <f>IFERROR(VLOOKUP(BT682,abbreviation[[description_german]:[abbreviation_budo]],3,FALSE),"")</f>
        <v/>
      </c>
      <c r="BV682" s="60" t="str">
        <f t="shared" si="96"/>
        <v>_</v>
      </c>
      <c r="BY682" s="48" t="str">
        <f>IFERROR(VLOOKUP(BX682,category[[category_name_german]:[abbreviation_category_budo]],3,FALSE),"")</f>
        <v/>
      </c>
      <c r="CB682" s="48" t="str">
        <f>IFERROR(VLOOKUP(CA682,category[[category_name_german]:[abbreviation_category_budo]],3,FALSE),"")</f>
        <v/>
      </c>
      <c r="CE682" s="48" t="str">
        <f>IFERROR(VLOOKUP(CD682,category[[category_name_german]:[abbreviation_category_budo]],3,FALSE),"")</f>
        <v/>
      </c>
      <c r="CH682" s="48" t="str">
        <f>IFERROR(VLOOKUP(CG682,category[[category_name_german]:[abbreviation_category_budo]],3,FALSE),"")</f>
        <v/>
      </c>
      <c r="CK682" s="48" t="str">
        <f>IFERROR(VLOOKUP(CJ682,category[[category_name_german]:[abbreviation_category_budo]],3,FALSE),"")</f>
        <v/>
      </c>
      <c r="CM682" s="49" t="str">
        <f t="shared" si="97"/>
        <v/>
      </c>
      <c r="CO682" s="63" t="str">
        <f t="shared" si="98"/>
        <v/>
      </c>
    </row>
    <row r="683" spans="4:93" x14ac:dyDescent="0.25">
      <c r="D683" s="48" t="str">
        <f>IFERROR(VLOOKUP(C683,category[[category_name_german]:[abbreviation_category_budo]],3,FALSE),"")</f>
        <v/>
      </c>
      <c r="G683" s="48" t="str">
        <f>IFERROR(VLOOKUP(F683,category[[category_name_german]:[abbreviation_category_budo]],3,FALSE),"")</f>
        <v/>
      </c>
      <c r="J683" s="48" t="str">
        <f>IFERROR(VLOOKUP(I683,category[[category_name_german]:[abbreviation_category_budo]],3,FALSE),"")</f>
        <v/>
      </c>
      <c r="M683" s="48" t="str">
        <f>IFERROR(VLOOKUP(L683,category[[category_name_german]:[abbreviation_category_budo]],3,FALSE),"")</f>
        <v/>
      </c>
      <c r="P683" s="48" t="str">
        <f>IFERROR(VLOOKUP(O683,category[[category_name_german]:[abbreviation_category_budo]],3,FALSE),"")</f>
        <v/>
      </c>
      <c r="R683" s="49" t="str">
        <f t="shared" si="90"/>
        <v/>
      </c>
      <c r="U683" s="48" t="str">
        <f>IFERROR(VLOOKUP(T683,abbreviation[[description_german]:[abbreviation_budo]],3,FALSE),"")</f>
        <v/>
      </c>
      <c r="X683" s="51" t="str">
        <f>IFERROR(VLOOKUP(W683,abbreviation[[description_german]:[abbreviation_budo]],3,FALSE),"")</f>
        <v/>
      </c>
      <c r="Y683" s="33"/>
      <c r="AA683" s="49" t="str">
        <f t="shared" si="91"/>
        <v/>
      </c>
      <c r="AD683" s="48" t="str">
        <f>IFERROR(VLOOKUP(AC683,abbreviation[[description_german]:[abbreviation_budo]],3,FALSE),"")</f>
        <v/>
      </c>
      <c r="AG683" s="54" t="str">
        <f>IFERROR(VLOOKUP(AF683,abbreviation[[description_german]:[abbreviation_budo]],3,FALSE),"")</f>
        <v/>
      </c>
      <c r="AJ683" s="49" t="str">
        <f t="shared" si="92"/>
        <v>_</v>
      </c>
      <c r="AM683" s="48" t="str">
        <f>IFERROR(VLOOKUP(AL683,abbreviation[[description_german]:[abbreviation_budo]],3,FALSE),"")</f>
        <v/>
      </c>
      <c r="AP683" s="54" t="str">
        <f>IFERROR(VLOOKUP(AO683,abbreviation[[description_german]:[abbreviation_budo]],3,FALSE),"")</f>
        <v/>
      </c>
      <c r="AS683" s="49" t="str">
        <f t="shared" si="93"/>
        <v>_</v>
      </c>
      <c r="AV683" s="53" t="str">
        <f>IFERROR(VLOOKUP(AU683,abbreviation[[description_german]:[abbreviation_budo]],3,FALSE),"")</f>
        <v/>
      </c>
      <c r="AY683" s="51" t="str">
        <f>IFERROR(VLOOKUP(AX683,abbreviation[[description_german]:[abbreviation_budo]],3,FALSE),"")</f>
        <v/>
      </c>
      <c r="BB683" s="51" t="str">
        <f>IFERROR(VLOOKUP(BA683,abbreviation[[description_german]:[abbreviation_budo]],3,FALSE),"")</f>
        <v/>
      </c>
      <c r="BE683" s="51" t="str">
        <f>IFERROR(VLOOKUP(BD683,abbreviation[[description_german]:[abbreviation_budo]],3,FALSE),"")</f>
        <v/>
      </c>
      <c r="BG683" s="38"/>
      <c r="BH683" s="49" t="str">
        <f t="shared" si="94"/>
        <v>_</v>
      </c>
      <c r="BK683" s="53" t="str">
        <f>IFERROR(VLOOKUP(BJ683,abbreviation[[description_german]:[abbreviation_budo]],3,FALSE),"")</f>
        <v/>
      </c>
      <c r="BN683" s="51" t="str">
        <f>IFERROR(VLOOKUP(BM683,abbreviation[[description_german]:[abbreviation_budo]],3,FALSE),"")</f>
        <v/>
      </c>
      <c r="BO683" s="31"/>
      <c r="BQ683" s="51" t="str">
        <f>IFERROR(VLOOKUP(BP683,abbreviation[[description_german]:[abbreviation_budo]],3,FALSE),"")</f>
        <v/>
      </c>
      <c r="BR683" s="57" t="str">
        <f t="shared" si="95"/>
        <v>_</v>
      </c>
      <c r="BU683" s="53" t="str">
        <f>IFERROR(VLOOKUP(BT683,abbreviation[[description_german]:[abbreviation_budo]],3,FALSE),"")</f>
        <v/>
      </c>
      <c r="BV683" s="60" t="str">
        <f t="shared" si="96"/>
        <v>_</v>
      </c>
      <c r="BY683" s="48" t="str">
        <f>IFERROR(VLOOKUP(BX683,category[[category_name_german]:[abbreviation_category_budo]],3,FALSE),"")</f>
        <v/>
      </c>
      <c r="CB683" s="48" t="str">
        <f>IFERROR(VLOOKUP(CA683,category[[category_name_german]:[abbreviation_category_budo]],3,FALSE),"")</f>
        <v/>
      </c>
      <c r="CE683" s="48" t="str">
        <f>IFERROR(VLOOKUP(CD683,category[[category_name_german]:[abbreviation_category_budo]],3,FALSE),"")</f>
        <v/>
      </c>
      <c r="CH683" s="48" t="str">
        <f>IFERROR(VLOOKUP(CG683,category[[category_name_german]:[abbreviation_category_budo]],3,FALSE),"")</f>
        <v/>
      </c>
      <c r="CK683" s="48" t="str">
        <f>IFERROR(VLOOKUP(CJ683,category[[category_name_german]:[abbreviation_category_budo]],3,FALSE),"")</f>
        <v/>
      </c>
      <c r="CM683" s="49" t="str">
        <f t="shared" si="97"/>
        <v/>
      </c>
      <c r="CO683" s="63" t="str">
        <f t="shared" si="98"/>
        <v/>
      </c>
    </row>
    <row r="684" spans="4:93" x14ac:dyDescent="0.25">
      <c r="D684" s="48" t="str">
        <f>IFERROR(VLOOKUP(C684,category[[category_name_german]:[abbreviation_category_budo]],3,FALSE),"")</f>
        <v/>
      </c>
      <c r="G684" s="48" t="str">
        <f>IFERROR(VLOOKUP(F684,category[[category_name_german]:[abbreviation_category_budo]],3,FALSE),"")</f>
        <v/>
      </c>
      <c r="J684" s="48" t="str">
        <f>IFERROR(VLOOKUP(I684,category[[category_name_german]:[abbreviation_category_budo]],3,FALSE),"")</f>
        <v/>
      </c>
      <c r="M684" s="48" t="str">
        <f>IFERROR(VLOOKUP(L684,category[[category_name_german]:[abbreviation_category_budo]],3,FALSE),"")</f>
        <v/>
      </c>
      <c r="P684" s="48" t="str">
        <f>IFERROR(VLOOKUP(O684,category[[category_name_german]:[abbreviation_category_budo]],3,FALSE),"")</f>
        <v/>
      </c>
      <c r="R684" s="49" t="str">
        <f t="shared" si="90"/>
        <v/>
      </c>
      <c r="U684" s="48" t="str">
        <f>IFERROR(VLOOKUP(T684,abbreviation[[description_german]:[abbreviation_budo]],3,FALSE),"")</f>
        <v/>
      </c>
      <c r="X684" s="51" t="str">
        <f>IFERROR(VLOOKUP(W684,abbreviation[[description_german]:[abbreviation_budo]],3,FALSE),"")</f>
        <v/>
      </c>
      <c r="Y684" s="33"/>
      <c r="AA684" s="49" t="str">
        <f t="shared" si="91"/>
        <v/>
      </c>
      <c r="AD684" s="48" t="str">
        <f>IFERROR(VLOOKUP(AC684,abbreviation[[description_german]:[abbreviation_budo]],3,FALSE),"")</f>
        <v/>
      </c>
      <c r="AG684" s="54" t="str">
        <f>IFERROR(VLOOKUP(AF684,abbreviation[[description_german]:[abbreviation_budo]],3,FALSE),"")</f>
        <v/>
      </c>
      <c r="AJ684" s="49" t="str">
        <f t="shared" si="92"/>
        <v>_</v>
      </c>
      <c r="AM684" s="48" t="str">
        <f>IFERROR(VLOOKUP(AL684,abbreviation[[description_german]:[abbreviation_budo]],3,FALSE),"")</f>
        <v/>
      </c>
      <c r="AP684" s="54" t="str">
        <f>IFERROR(VLOOKUP(AO684,abbreviation[[description_german]:[abbreviation_budo]],3,FALSE),"")</f>
        <v/>
      </c>
      <c r="AS684" s="49" t="str">
        <f t="shared" si="93"/>
        <v>_</v>
      </c>
      <c r="AV684" s="53" t="str">
        <f>IFERROR(VLOOKUP(AU684,abbreviation[[description_german]:[abbreviation_budo]],3,FALSE),"")</f>
        <v/>
      </c>
      <c r="AY684" s="51" t="str">
        <f>IFERROR(VLOOKUP(AX684,abbreviation[[description_german]:[abbreviation_budo]],3,FALSE),"")</f>
        <v/>
      </c>
      <c r="BB684" s="51" t="str">
        <f>IFERROR(VLOOKUP(BA684,abbreviation[[description_german]:[abbreviation_budo]],3,FALSE),"")</f>
        <v/>
      </c>
      <c r="BE684" s="51" t="str">
        <f>IFERROR(VLOOKUP(BD684,abbreviation[[description_german]:[abbreviation_budo]],3,FALSE),"")</f>
        <v/>
      </c>
      <c r="BG684" s="38"/>
      <c r="BH684" s="49" t="str">
        <f t="shared" si="94"/>
        <v>_</v>
      </c>
      <c r="BK684" s="53" t="str">
        <f>IFERROR(VLOOKUP(BJ684,abbreviation[[description_german]:[abbreviation_budo]],3,FALSE),"")</f>
        <v/>
      </c>
      <c r="BN684" s="51" t="str">
        <f>IFERROR(VLOOKUP(BM684,abbreviation[[description_german]:[abbreviation_budo]],3,FALSE),"")</f>
        <v/>
      </c>
      <c r="BO684" s="31"/>
      <c r="BQ684" s="51" t="str">
        <f>IFERROR(VLOOKUP(BP684,abbreviation[[description_german]:[abbreviation_budo]],3,FALSE),"")</f>
        <v/>
      </c>
      <c r="BR684" s="57" t="str">
        <f t="shared" si="95"/>
        <v>_</v>
      </c>
      <c r="BU684" s="53" t="str">
        <f>IFERROR(VLOOKUP(BT684,abbreviation[[description_german]:[abbreviation_budo]],3,FALSE),"")</f>
        <v/>
      </c>
      <c r="BV684" s="60" t="str">
        <f t="shared" si="96"/>
        <v>_</v>
      </c>
      <c r="BY684" s="48" t="str">
        <f>IFERROR(VLOOKUP(BX684,category[[category_name_german]:[abbreviation_category_budo]],3,FALSE),"")</f>
        <v/>
      </c>
      <c r="CB684" s="48" t="str">
        <f>IFERROR(VLOOKUP(CA684,category[[category_name_german]:[abbreviation_category_budo]],3,FALSE),"")</f>
        <v/>
      </c>
      <c r="CE684" s="48" t="str">
        <f>IFERROR(VLOOKUP(CD684,category[[category_name_german]:[abbreviation_category_budo]],3,FALSE),"")</f>
        <v/>
      </c>
      <c r="CH684" s="48" t="str">
        <f>IFERROR(VLOOKUP(CG684,category[[category_name_german]:[abbreviation_category_budo]],3,FALSE),"")</f>
        <v/>
      </c>
      <c r="CK684" s="48" t="str">
        <f>IFERROR(VLOOKUP(CJ684,category[[category_name_german]:[abbreviation_category_budo]],3,FALSE),"")</f>
        <v/>
      </c>
      <c r="CM684" s="49" t="str">
        <f t="shared" si="97"/>
        <v/>
      </c>
      <c r="CO684" s="63" t="str">
        <f t="shared" si="98"/>
        <v/>
      </c>
    </row>
    <row r="685" spans="4:93" x14ac:dyDescent="0.25">
      <c r="D685" s="48" t="str">
        <f>IFERROR(VLOOKUP(C685,category[[category_name_german]:[abbreviation_category_budo]],3,FALSE),"")</f>
        <v/>
      </c>
      <c r="G685" s="48" t="str">
        <f>IFERROR(VLOOKUP(F685,category[[category_name_german]:[abbreviation_category_budo]],3,FALSE),"")</f>
        <v/>
      </c>
      <c r="J685" s="48" t="str">
        <f>IFERROR(VLOOKUP(I685,category[[category_name_german]:[abbreviation_category_budo]],3,FALSE),"")</f>
        <v/>
      </c>
      <c r="M685" s="48" t="str">
        <f>IFERROR(VLOOKUP(L685,category[[category_name_german]:[abbreviation_category_budo]],3,FALSE),"")</f>
        <v/>
      </c>
      <c r="P685" s="48" t="str">
        <f>IFERROR(VLOOKUP(O685,category[[category_name_german]:[abbreviation_category_budo]],3,FALSE),"")</f>
        <v/>
      </c>
      <c r="R685" s="49" t="str">
        <f t="shared" si="90"/>
        <v/>
      </c>
      <c r="U685" s="48" t="str">
        <f>IFERROR(VLOOKUP(T685,abbreviation[[description_german]:[abbreviation_budo]],3,FALSE),"")</f>
        <v/>
      </c>
      <c r="X685" s="51" t="str">
        <f>IFERROR(VLOOKUP(W685,abbreviation[[description_german]:[abbreviation_budo]],3,FALSE),"")</f>
        <v/>
      </c>
      <c r="Y685" s="33"/>
      <c r="AA685" s="49" t="str">
        <f t="shared" si="91"/>
        <v/>
      </c>
      <c r="AD685" s="48" t="str">
        <f>IFERROR(VLOOKUP(AC685,abbreviation[[description_german]:[abbreviation_budo]],3,FALSE),"")</f>
        <v/>
      </c>
      <c r="AG685" s="54" t="str">
        <f>IFERROR(VLOOKUP(AF685,abbreviation[[description_german]:[abbreviation_budo]],3,FALSE),"")</f>
        <v/>
      </c>
      <c r="AJ685" s="49" t="str">
        <f t="shared" si="92"/>
        <v>_</v>
      </c>
      <c r="AM685" s="48" t="str">
        <f>IFERROR(VLOOKUP(AL685,abbreviation[[description_german]:[abbreviation_budo]],3,FALSE),"")</f>
        <v/>
      </c>
      <c r="AP685" s="54" t="str">
        <f>IFERROR(VLOOKUP(AO685,abbreviation[[description_german]:[abbreviation_budo]],3,FALSE),"")</f>
        <v/>
      </c>
      <c r="AS685" s="49" t="str">
        <f t="shared" si="93"/>
        <v>_</v>
      </c>
      <c r="AV685" s="53" t="str">
        <f>IFERROR(VLOOKUP(AU685,abbreviation[[description_german]:[abbreviation_budo]],3,FALSE),"")</f>
        <v/>
      </c>
      <c r="AY685" s="51" t="str">
        <f>IFERROR(VLOOKUP(AX685,abbreviation[[description_german]:[abbreviation_budo]],3,FALSE),"")</f>
        <v/>
      </c>
      <c r="BB685" s="51" t="str">
        <f>IFERROR(VLOOKUP(BA685,abbreviation[[description_german]:[abbreviation_budo]],3,FALSE),"")</f>
        <v/>
      </c>
      <c r="BE685" s="51" t="str">
        <f>IFERROR(VLOOKUP(BD685,abbreviation[[description_german]:[abbreviation_budo]],3,FALSE),"")</f>
        <v/>
      </c>
      <c r="BG685" s="38"/>
      <c r="BH685" s="49" t="str">
        <f t="shared" si="94"/>
        <v>_</v>
      </c>
      <c r="BK685" s="53" t="str">
        <f>IFERROR(VLOOKUP(BJ685,abbreviation[[description_german]:[abbreviation_budo]],3,FALSE),"")</f>
        <v/>
      </c>
      <c r="BN685" s="51" t="str">
        <f>IFERROR(VLOOKUP(BM685,abbreviation[[description_german]:[abbreviation_budo]],3,FALSE),"")</f>
        <v/>
      </c>
      <c r="BO685" s="31"/>
      <c r="BQ685" s="51" t="str">
        <f>IFERROR(VLOOKUP(BP685,abbreviation[[description_german]:[abbreviation_budo]],3,FALSE),"")</f>
        <v/>
      </c>
      <c r="BR685" s="57" t="str">
        <f t="shared" si="95"/>
        <v>_</v>
      </c>
      <c r="BU685" s="53" t="str">
        <f>IFERROR(VLOOKUP(BT685,abbreviation[[description_german]:[abbreviation_budo]],3,FALSE),"")</f>
        <v/>
      </c>
      <c r="BV685" s="60" t="str">
        <f t="shared" si="96"/>
        <v>_</v>
      </c>
      <c r="BY685" s="48" t="str">
        <f>IFERROR(VLOOKUP(BX685,category[[category_name_german]:[abbreviation_category_budo]],3,FALSE),"")</f>
        <v/>
      </c>
      <c r="CB685" s="48" t="str">
        <f>IFERROR(VLOOKUP(CA685,category[[category_name_german]:[abbreviation_category_budo]],3,FALSE),"")</f>
        <v/>
      </c>
      <c r="CE685" s="48" t="str">
        <f>IFERROR(VLOOKUP(CD685,category[[category_name_german]:[abbreviation_category_budo]],3,FALSE),"")</f>
        <v/>
      </c>
      <c r="CH685" s="48" t="str">
        <f>IFERROR(VLOOKUP(CG685,category[[category_name_german]:[abbreviation_category_budo]],3,FALSE),"")</f>
        <v/>
      </c>
      <c r="CK685" s="48" t="str">
        <f>IFERROR(VLOOKUP(CJ685,category[[category_name_german]:[abbreviation_category_budo]],3,FALSE),"")</f>
        <v/>
      </c>
      <c r="CM685" s="49" t="str">
        <f t="shared" si="97"/>
        <v/>
      </c>
      <c r="CO685" s="63" t="str">
        <f t="shared" si="98"/>
        <v/>
      </c>
    </row>
    <row r="686" spans="4:93" x14ac:dyDescent="0.25">
      <c r="D686" s="48" t="str">
        <f>IFERROR(VLOOKUP(C686,category[[category_name_german]:[abbreviation_category_budo]],3,FALSE),"")</f>
        <v/>
      </c>
      <c r="G686" s="48" t="str">
        <f>IFERROR(VLOOKUP(F686,category[[category_name_german]:[abbreviation_category_budo]],3,FALSE),"")</f>
        <v/>
      </c>
      <c r="J686" s="48" t="str">
        <f>IFERROR(VLOOKUP(I686,category[[category_name_german]:[abbreviation_category_budo]],3,FALSE),"")</f>
        <v/>
      </c>
      <c r="M686" s="48" t="str">
        <f>IFERROR(VLOOKUP(L686,category[[category_name_german]:[abbreviation_category_budo]],3,FALSE),"")</f>
        <v/>
      </c>
      <c r="P686" s="48" t="str">
        <f>IFERROR(VLOOKUP(O686,category[[category_name_german]:[abbreviation_category_budo]],3,FALSE),"")</f>
        <v/>
      </c>
      <c r="R686" s="49" t="str">
        <f t="shared" si="90"/>
        <v/>
      </c>
      <c r="U686" s="48" t="str">
        <f>IFERROR(VLOOKUP(T686,abbreviation[[description_german]:[abbreviation_budo]],3,FALSE),"")</f>
        <v/>
      </c>
      <c r="X686" s="51" t="str">
        <f>IFERROR(VLOOKUP(W686,abbreviation[[description_german]:[abbreviation_budo]],3,FALSE),"")</f>
        <v/>
      </c>
      <c r="Y686" s="33"/>
      <c r="AA686" s="49" t="str">
        <f t="shared" si="91"/>
        <v/>
      </c>
      <c r="AD686" s="48" t="str">
        <f>IFERROR(VLOOKUP(AC686,abbreviation[[description_german]:[abbreviation_budo]],3,FALSE),"")</f>
        <v/>
      </c>
      <c r="AG686" s="54" t="str">
        <f>IFERROR(VLOOKUP(AF686,abbreviation[[description_german]:[abbreviation_budo]],3,FALSE),"")</f>
        <v/>
      </c>
      <c r="AJ686" s="49" t="str">
        <f t="shared" si="92"/>
        <v>_</v>
      </c>
      <c r="AM686" s="48" t="str">
        <f>IFERROR(VLOOKUP(AL686,abbreviation[[description_german]:[abbreviation_budo]],3,FALSE),"")</f>
        <v/>
      </c>
      <c r="AP686" s="54" t="str">
        <f>IFERROR(VLOOKUP(AO686,abbreviation[[description_german]:[abbreviation_budo]],3,FALSE),"")</f>
        <v/>
      </c>
      <c r="AS686" s="49" t="str">
        <f t="shared" si="93"/>
        <v>_</v>
      </c>
      <c r="AV686" s="53" t="str">
        <f>IFERROR(VLOOKUP(AU686,abbreviation[[description_german]:[abbreviation_budo]],3,FALSE),"")</f>
        <v/>
      </c>
      <c r="AY686" s="51" t="str">
        <f>IFERROR(VLOOKUP(AX686,abbreviation[[description_german]:[abbreviation_budo]],3,FALSE),"")</f>
        <v/>
      </c>
      <c r="BB686" s="51" t="str">
        <f>IFERROR(VLOOKUP(BA686,abbreviation[[description_german]:[abbreviation_budo]],3,FALSE),"")</f>
        <v/>
      </c>
      <c r="BE686" s="51" t="str">
        <f>IFERROR(VLOOKUP(BD686,abbreviation[[description_german]:[abbreviation_budo]],3,FALSE),"")</f>
        <v/>
      </c>
      <c r="BG686" s="38"/>
      <c r="BH686" s="49" t="str">
        <f t="shared" si="94"/>
        <v>_</v>
      </c>
      <c r="BK686" s="53" t="str">
        <f>IFERROR(VLOOKUP(BJ686,abbreviation[[description_german]:[abbreviation_budo]],3,FALSE),"")</f>
        <v/>
      </c>
      <c r="BN686" s="51" t="str">
        <f>IFERROR(VLOOKUP(BM686,abbreviation[[description_german]:[abbreviation_budo]],3,FALSE),"")</f>
        <v/>
      </c>
      <c r="BO686" s="31"/>
      <c r="BQ686" s="51" t="str">
        <f>IFERROR(VLOOKUP(BP686,abbreviation[[description_german]:[abbreviation_budo]],3,FALSE),"")</f>
        <v/>
      </c>
      <c r="BR686" s="57" t="str">
        <f t="shared" si="95"/>
        <v>_</v>
      </c>
      <c r="BU686" s="53" t="str">
        <f>IFERROR(VLOOKUP(BT686,abbreviation[[description_german]:[abbreviation_budo]],3,FALSE),"")</f>
        <v/>
      </c>
      <c r="BV686" s="60" t="str">
        <f t="shared" si="96"/>
        <v>_</v>
      </c>
      <c r="BY686" s="48" t="str">
        <f>IFERROR(VLOOKUP(BX686,category[[category_name_german]:[abbreviation_category_budo]],3,FALSE),"")</f>
        <v/>
      </c>
      <c r="CB686" s="48" t="str">
        <f>IFERROR(VLOOKUP(CA686,category[[category_name_german]:[abbreviation_category_budo]],3,FALSE),"")</f>
        <v/>
      </c>
      <c r="CE686" s="48" t="str">
        <f>IFERROR(VLOOKUP(CD686,category[[category_name_german]:[abbreviation_category_budo]],3,FALSE),"")</f>
        <v/>
      </c>
      <c r="CH686" s="48" t="str">
        <f>IFERROR(VLOOKUP(CG686,category[[category_name_german]:[abbreviation_category_budo]],3,FALSE),"")</f>
        <v/>
      </c>
      <c r="CK686" s="48" t="str">
        <f>IFERROR(VLOOKUP(CJ686,category[[category_name_german]:[abbreviation_category_budo]],3,FALSE),"")</f>
        <v/>
      </c>
      <c r="CM686" s="49" t="str">
        <f t="shared" si="97"/>
        <v/>
      </c>
      <c r="CO686" s="63" t="str">
        <f t="shared" si="98"/>
        <v/>
      </c>
    </row>
    <row r="687" spans="4:93" x14ac:dyDescent="0.25">
      <c r="D687" s="48" t="str">
        <f>IFERROR(VLOOKUP(C687,category[[category_name_german]:[abbreviation_category_budo]],3,FALSE),"")</f>
        <v/>
      </c>
      <c r="G687" s="48" t="str">
        <f>IFERROR(VLOOKUP(F687,category[[category_name_german]:[abbreviation_category_budo]],3,FALSE),"")</f>
        <v/>
      </c>
      <c r="J687" s="48" t="str">
        <f>IFERROR(VLOOKUP(I687,category[[category_name_german]:[abbreviation_category_budo]],3,FALSE),"")</f>
        <v/>
      </c>
      <c r="M687" s="48" t="str">
        <f>IFERROR(VLOOKUP(L687,category[[category_name_german]:[abbreviation_category_budo]],3,FALSE),"")</f>
        <v/>
      </c>
      <c r="P687" s="48" t="str">
        <f>IFERROR(VLOOKUP(O687,category[[category_name_german]:[abbreviation_category_budo]],3,FALSE),"")</f>
        <v/>
      </c>
      <c r="R687" s="49" t="str">
        <f t="shared" si="90"/>
        <v/>
      </c>
      <c r="U687" s="48" t="str">
        <f>IFERROR(VLOOKUP(T687,abbreviation[[description_german]:[abbreviation_budo]],3,FALSE),"")</f>
        <v/>
      </c>
      <c r="X687" s="51" t="str">
        <f>IFERROR(VLOOKUP(W687,abbreviation[[description_german]:[abbreviation_budo]],3,FALSE),"")</f>
        <v/>
      </c>
      <c r="Y687" s="33"/>
      <c r="AA687" s="49" t="str">
        <f t="shared" si="91"/>
        <v/>
      </c>
      <c r="AD687" s="48" t="str">
        <f>IFERROR(VLOOKUP(AC687,abbreviation[[description_german]:[abbreviation_budo]],3,FALSE),"")</f>
        <v/>
      </c>
      <c r="AG687" s="54" t="str">
        <f>IFERROR(VLOOKUP(AF687,abbreviation[[description_german]:[abbreviation_budo]],3,FALSE),"")</f>
        <v/>
      </c>
      <c r="AJ687" s="49" t="str">
        <f t="shared" si="92"/>
        <v>_</v>
      </c>
      <c r="AM687" s="48" t="str">
        <f>IFERROR(VLOOKUP(AL687,abbreviation[[description_german]:[abbreviation_budo]],3,FALSE),"")</f>
        <v/>
      </c>
      <c r="AP687" s="54" t="str">
        <f>IFERROR(VLOOKUP(AO687,abbreviation[[description_german]:[abbreviation_budo]],3,FALSE),"")</f>
        <v/>
      </c>
      <c r="AS687" s="49" t="str">
        <f t="shared" si="93"/>
        <v>_</v>
      </c>
      <c r="AV687" s="53" t="str">
        <f>IFERROR(VLOOKUP(AU687,abbreviation[[description_german]:[abbreviation_budo]],3,FALSE),"")</f>
        <v/>
      </c>
      <c r="AY687" s="51" t="str">
        <f>IFERROR(VLOOKUP(AX687,abbreviation[[description_german]:[abbreviation_budo]],3,FALSE),"")</f>
        <v/>
      </c>
      <c r="BB687" s="51" t="str">
        <f>IFERROR(VLOOKUP(BA687,abbreviation[[description_german]:[abbreviation_budo]],3,FALSE),"")</f>
        <v/>
      </c>
      <c r="BE687" s="51" t="str">
        <f>IFERROR(VLOOKUP(BD687,abbreviation[[description_german]:[abbreviation_budo]],3,FALSE),"")</f>
        <v/>
      </c>
      <c r="BG687" s="38"/>
      <c r="BH687" s="49" t="str">
        <f t="shared" si="94"/>
        <v>_</v>
      </c>
      <c r="BK687" s="53" t="str">
        <f>IFERROR(VLOOKUP(BJ687,abbreviation[[description_german]:[abbreviation_budo]],3,FALSE),"")</f>
        <v/>
      </c>
      <c r="BN687" s="51" t="str">
        <f>IFERROR(VLOOKUP(BM687,abbreviation[[description_german]:[abbreviation_budo]],3,FALSE),"")</f>
        <v/>
      </c>
      <c r="BO687" s="31"/>
      <c r="BQ687" s="51" t="str">
        <f>IFERROR(VLOOKUP(BP687,abbreviation[[description_german]:[abbreviation_budo]],3,FALSE),"")</f>
        <v/>
      </c>
      <c r="BR687" s="57" t="str">
        <f t="shared" si="95"/>
        <v>_</v>
      </c>
      <c r="BU687" s="53" t="str">
        <f>IFERROR(VLOOKUP(BT687,abbreviation[[description_german]:[abbreviation_budo]],3,FALSE),"")</f>
        <v/>
      </c>
      <c r="BV687" s="60" t="str">
        <f t="shared" si="96"/>
        <v>_</v>
      </c>
      <c r="BY687" s="48" t="str">
        <f>IFERROR(VLOOKUP(BX687,category[[category_name_german]:[abbreviation_category_budo]],3,FALSE),"")</f>
        <v/>
      </c>
      <c r="CB687" s="48" t="str">
        <f>IFERROR(VLOOKUP(CA687,category[[category_name_german]:[abbreviation_category_budo]],3,FALSE),"")</f>
        <v/>
      </c>
      <c r="CE687" s="48" t="str">
        <f>IFERROR(VLOOKUP(CD687,category[[category_name_german]:[abbreviation_category_budo]],3,FALSE),"")</f>
        <v/>
      </c>
      <c r="CH687" s="48" t="str">
        <f>IFERROR(VLOOKUP(CG687,category[[category_name_german]:[abbreviation_category_budo]],3,FALSE),"")</f>
        <v/>
      </c>
      <c r="CK687" s="48" t="str">
        <f>IFERROR(VLOOKUP(CJ687,category[[category_name_german]:[abbreviation_category_budo]],3,FALSE),"")</f>
        <v/>
      </c>
      <c r="CM687" s="49" t="str">
        <f t="shared" si="97"/>
        <v/>
      </c>
      <c r="CO687" s="63" t="str">
        <f t="shared" si="98"/>
        <v/>
      </c>
    </row>
    <row r="688" spans="4:93" x14ac:dyDescent="0.25">
      <c r="D688" s="48" t="str">
        <f>IFERROR(VLOOKUP(C688,category[[category_name_german]:[abbreviation_category_budo]],3,FALSE),"")</f>
        <v/>
      </c>
      <c r="G688" s="48" t="str">
        <f>IFERROR(VLOOKUP(F688,category[[category_name_german]:[abbreviation_category_budo]],3,FALSE),"")</f>
        <v/>
      </c>
      <c r="J688" s="48" t="str">
        <f>IFERROR(VLOOKUP(I688,category[[category_name_german]:[abbreviation_category_budo]],3,FALSE),"")</f>
        <v/>
      </c>
      <c r="M688" s="48" t="str">
        <f>IFERROR(VLOOKUP(L688,category[[category_name_german]:[abbreviation_category_budo]],3,FALSE),"")</f>
        <v/>
      </c>
      <c r="P688" s="48" t="str">
        <f>IFERROR(VLOOKUP(O688,category[[category_name_german]:[abbreviation_category_budo]],3,FALSE),"")</f>
        <v/>
      </c>
      <c r="R688" s="49" t="str">
        <f t="shared" si="90"/>
        <v/>
      </c>
      <c r="U688" s="48" t="str">
        <f>IFERROR(VLOOKUP(T688,abbreviation[[description_german]:[abbreviation_budo]],3,FALSE),"")</f>
        <v/>
      </c>
      <c r="X688" s="51" t="str">
        <f>IFERROR(VLOOKUP(W688,abbreviation[[description_german]:[abbreviation_budo]],3,FALSE),"")</f>
        <v/>
      </c>
      <c r="Y688" s="33"/>
      <c r="AA688" s="49" t="str">
        <f t="shared" si="91"/>
        <v/>
      </c>
      <c r="AD688" s="48" t="str">
        <f>IFERROR(VLOOKUP(AC688,abbreviation[[description_german]:[abbreviation_budo]],3,FALSE),"")</f>
        <v/>
      </c>
      <c r="AG688" s="54" t="str">
        <f>IFERROR(VLOOKUP(AF688,abbreviation[[description_german]:[abbreviation_budo]],3,FALSE),"")</f>
        <v/>
      </c>
      <c r="AJ688" s="49" t="str">
        <f t="shared" si="92"/>
        <v>_</v>
      </c>
      <c r="AM688" s="48" t="str">
        <f>IFERROR(VLOOKUP(AL688,abbreviation[[description_german]:[abbreviation_budo]],3,FALSE),"")</f>
        <v/>
      </c>
      <c r="AP688" s="54" t="str">
        <f>IFERROR(VLOOKUP(AO688,abbreviation[[description_german]:[abbreviation_budo]],3,FALSE),"")</f>
        <v/>
      </c>
      <c r="AS688" s="49" t="str">
        <f t="shared" si="93"/>
        <v>_</v>
      </c>
      <c r="AV688" s="53" t="str">
        <f>IFERROR(VLOOKUP(AU688,abbreviation[[description_german]:[abbreviation_budo]],3,FALSE),"")</f>
        <v/>
      </c>
      <c r="AY688" s="51" t="str">
        <f>IFERROR(VLOOKUP(AX688,abbreviation[[description_german]:[abbreviation_budo]],3,FALSE),"")</f>
        <v/>
      </c>
      <c r="BB688" s="51" t="str">
        <f>IFERROR(VLOOKUP(BA688,abbreviation[[description_german]:[abbreviation_budo]],3,FALSE),"")</f>
        <v/>
      </c>
      <c r="BE688" s="51" t="str">
        <f>IFERROR(VLOOKUP(BD688,abbreviation[[description_german]:[abbreviation_budo]],3,FALSE),"")</f>
        <v/>
      </c>
      <c r="BG688" s="38"/>
      <c r="BH688" s="49" t="str">
        <f t="shared" si="94"/>
        <v>_</v>
      </c>
      <c r="BK688" s="53" t="str">
        <f>IFERROR(VLOOKUP(BJ688,abbreviation[[description_german]:[abbreviation_budo]],3,FALSE),"")</f>
        <v/>
      </c>
      <c r="BN688" s="51" t="str">
        <f>IFERROR(VLOOKUP(BM688,abbreviation[[description_german]:[abbreviation_budo]],3,FALSE),"")</f>
        <v/>
      </c>
      <c r="BO688" s="31"/>
      <c r="BQ688" s="51" t="str">
        <f>IFERROR(VLOOKUP(BP688,abbreviation[[description_german]:[abbreviation_budo]],3,FALSE),"")</f>
        <v/>
      </c>
      <c r="BR688" s="57" t="str">
        <f t="shared" si="95"/>
        <v>_</v>
      </c>
      <c r="BU688" s="53" t="str">
        <f>IFERROR(VLOOKUP(BT688,abbreviation[[description_german]:[abbreviation_budo]],3,FALSE),"")</f>
        <v/>
      </c>
      <c r="BV688" s="60" t="str">
        <f t="shared" si="96"/>
        <v>_</v>
      </c>
      <c r="BY688" s="48" t="str">
        <f>IFERROR(VLOOKUP(BX688,category[[category_name_german]:[abbreviation_category_budo]],3,FALSE),"")</f>
        <v/>
      </c>
      <c r="CB688" s="48" t="str">
        <f>IFERROR(VLOOKUP(CA688,category[[category_name_german]:[abbreviation_category_budo]],3,FALSE),"")</f>
        <v/>
      </c>
      <c r="CE688" s="48" t="str">
        <f>IFERROR(VLOOKUP(CD688,category[[category_name_german]:[abbreviation_category_budo]],3,FALSE),"")</f>
        <v/>
      </c>
      <c r="CH688" s="48" t="str">
        <f>IFERROR(VLOOKUP(CG688,category[[category_name_german]:[abbreviation_category_budo]],3,FALSE),"")</f>
        <v/>
      </c>
      <c r="CK688" s="48" t="str">
        <f>IFERROR(VLOOKUP(CJ688,category[[category_name_german]:[abbreviation_category_budo]],3,FALSE),"")</f>
        <v/>
      </c>
      <c r="CM688" s="49" t="str">
        <f t="shared" si="97"/>
        <v/>
      </c>
      <c r="CO688" s="63" t="str">
        <f t="shared" si="98"/>
        <v/>
      </c>
    </row>
    <row r="689" spans="4:93" x14ac:dyDescent="0.25">
      <c r="D689" s="48" t="str">
        <f>IFERROR(VLOOKUP(C689,category[[category_name_german]:[abbreviation_category_budo]],3,FALSE),"")</f>
        <v/>
      </c>
      <c r="G689" s="48" t="str">
        <f>IFERROR(VLOOKUP(F689,category[[category_name_german]:[abbreviation_category_budo]],3,FALSE),"")</f>
        <v/>
      </c>
      <c r="J689" s="48" t="str">
        <f>IFERROR(VLOOKUP(I689,category[[category_name_german]:[abbreviation_category_budo]],3,FALSE),"")</f>
        <v/>
      </c>
      <c r="M689" s="48" t="str">
        <f>IFERROR(VLOOKUP(L689,category[[category_name_german]:[abbreviation_category_budo]],3,FALSE),"")</f>
        <v/>
      </c>
      <c r="P689" s="48" t="str">
        <f>IFERROR(VLOOKUP(O689,category[[category_name_german]:[abbreviation_category_budo]],3,FALSE),"")</f>
        <v/>
      </c>
      <c r="R689" s="49" t="str">
        <f t="shared" si="90"/>
        <v/>
      </c>
      <c r="U689" s="48" t="str">
        <f>IFERROR(VLOOKUP(T689,abbreviation[[description_german]:[abbreviation_budo]],3,FALSE),"")</f>
        <v/>
      </c>
      <c r="X689" s="51" t="str">
        <f>IFERROR(VLOOKUP(W689,abbreviation[[description_german]:[abbreviation_budo]],3,FALSE),"")</f>
        <v/>
      </c>
      <c r="Y689" s="33"/>
      <c r="AA689" s="49" t="str">
        <f t="shared" si="91"/>
        <v/>
      </c>
      <c r="AD689" s="48" t="str">
        <f>IFERROR(VLOOKUP(AC689,abbreviation[[description_german]:[abbreviation_budo]],3,FALSE),"")</f>
        <v/>
      </c>
      <c r="AG689" s="54" t="str">
        <f>IFERROR(VLOOKUP(AF689,abbreviation[[description_german]:[abbreviation_budo]],3,FALSE),"")</f>
        <v/>
      </c>
      <c r="AJ689" s="49" t="str">
        <f t="shared" si="92"/>
        <v>_</v>
      </c>
      <c r="AM689" s="48" t="str">
        <f>IFERROR(VLOOKUP(AL689,abbreviation[[description_german]:[abbreviation_budo]],3,FALSE),"")</f>
        <v/>
      </c>
      <c r="AP689" s="54" t="str">
        <f>IFERROR(VLOOKUP(AO689,abbreviation[[description_german]:[abbreviation_budo]],3,FALSE),"")</f>
        <v/>
      </c>
      <c r="AS689" s="49" t="str">
        <f t="shared" si="93"/>
        <v>_</v>
      </c>
      <c r="AV689" s="53" t="str">
        <f>IFERROR(VLOOKUP(AU689,abbreviation[[description_german]:[abbreviation_budo]],3,FALSE),"")</f>
        <v/>
      </c>
      <c r="AY689" s="51" t="str">
        <f>IFERROR(VLOOKUP(AX689,abbreviation[[description_german]:[abbreviation_budo]],3,FALSE),"")</f>
        <v/>
      </c>
      <c r="BB689" s="51" t="str">
        <f>IFERROR(VLOOKUP(BA689,abbreviation[[description_german]:[abbreviation_budo]],3,FALSE),"")</f>
        <v/>
      </c>
      <c r="BE689" s="51" t="str">
        <f>IFERROR(VLOOKUP(BD689,abbreviation[[description_german]:[abbreviation_budo]],3,FALSE),"")</f>
        <v/>
      </c>
      <c r="BG689" s="38"/>
      <c r="BH689" s="49" t="str">
        <f t="shared" si="94"/>
        <v>_</v>
      </c>
      <c r="BK689" s="53" t="str">
        <f>IFERROR(VLOOKUP(BJ689,abbreviation[[description_german]:[abbreviation_budo]],3,FALSE),"")</f>
        <v/>
      </c>
      <c r="BN689" s="51" t="str">
        <f>IFERROR(VLOOKUP(BM689,abbreviation[[description_german]:[abbreviation_budo]],3,FALSE),"")</f>
        <v/>
      </c>
      <c r="BO689" s="31"/>
      <c r="BQ689" s="51" t="str">
        <f>IFERROR(VLOOKUP(BP689,abbreviation[[description_german]:[abbreviation_budo]],3,FALSE),"")</f>
        <v/>
      </c>
      <c r="BR689" s="57" t="str">
        <f t="shared" si="95"/>
        <v>_</v>
      </c>
      <c r="BU689" s="53" t="str">
        <f>IFERROR(VLOOKUP(BT689,abbreviation[[description_german]:[abbreviation_budo]],3,FALSE),"")</f>
        <v/>
      </c>
      <c r="BV689" s="60" t="str">
        <f t="shared" si="96"/>
        <v>_</v>
      </c>
      <c r="BY689" s="48" t="str">
        <f>IFERROR(VLOOKUP(BX689,category[[category_name_german]:[abbreviation_category_budo]],3,FALSE),"")</f>
        <v/>
      </c>
      <c r="CB689" s="48" t="str">
        <f>IFERROR(VLOOKUP(CA689,category[[category_name_german]:[abbreviation_category_budo]],3,FALSE),"")</f>
        <v/>
      </c>
      <c r="CE689" s="48" t="str">
        <f>IFERROR(VLOOKUP(CD689,category[[category_name_german]:[abbreviation_category_budo]],3,FALSE),"")</f>
        <v/>
      </c>
      <c r="CH689" s="48" t="str">
        <f>IFERROR(VLOOKUP(CG689,category[[category_name_german]:[abbreviation_category_budo]],3,FALSE),"")</f>
        <v/>
      </c>
      <c r="CK689" s="48" t="str">
        <f>IFERROR(VLOOKUP(CJ689,category[[category_name_german]:[abbreviation_category_budo]],3,FALSE),"")</f>
        <v/>
      </c>
      <c r="CM689" s="49" t="str">
        <f t="shared" si="97"/>
        <v/>
      </c>
      <c r="CO689" s="63" t="str">
        <f t="shared" si="98"/>
        <v/>
      </c>
    </row>
    <row r="690" spans="4:93" x14ac:dyDescent="0.25">
      <c r="D690" s="48" t="str">
        <f>IFERROR(VLOOKUP(C690,category[[category_name_german]:[abbreviation_category_budo]],3,FALSE),"")</f>
        <v/>
      </c>
      <c r="G690" s="48" t="str">
        <f>IFERROR(VLOOKUP(F690,category[[category_name_german]:[abbreviation_category_budo]],3,FALSE),"")</f>
        <v/>
      </c>
      <c r="J690" s="48" t="str">
        <f>IFERROR(VLOOKUP(I690,category[[category_name_german]:[abbreviation_category_budo]],3,FALSE),"")</f>
        <v/>
      </c>
      <c r="M690" s="48" t="str">
        <f>IFERROR(VLOOKUP(L690,category[[category_name_german]:[abbreviation_category_budo]],3,FALSE),"")</f>
        <v/>
      </c>
      <c r="P690" s="48" t="str">
        <f>IFERROR(VLOOKUP(O690,category[[category_name_german]:[abbreviation_category_budo]],3,FALSE),"")</f>
        <v/>
      </c>
      <c r="R690" s="49" t="str">
        <f t="shared" si="90"/>
        <v/>
      </c>
      <c r="U690" s="48" t="str">
        <f>IFERROR(VLOOKUP(T690,abbreviation[[description_german]:[abbreviation_budo]],3,FALSE),"")</f>
        <v/>
      </c>
      <c r="X690" s="51" t="str">
        <f>IFERROR(VLOOKUP(W690,abbreviation[[description_german]:[abbreviation_budo]],3,FALSE),"")</f>
        <v/>
      </c>
      <c r="Y690" s="33"/>
      <c r="AA690" s="49" t="str">
        <f t="shared" si="91"/>
        <v/>
      </c>
      <c r="AD690" s="48" t="str">
        <f>IFERROR(VLOOKUP(AC690,abbreviation[[description_german]:[abbreviation_budo]],3,FALSE),"")</f>
        <v/>
      </c>
      <c r="AG690" s="54" t="str">
        <f>IFERROR(VLOOKUP(AF690,abbreviation[[description_german]:[abbreviation_budo]],3,FALSE),"")</f>
        <v/>
      </c>
      <c r="AJ690" s="49" t="str">
        <f t="shared" si="92"/>
        <v>_</v>
      </c>
      <c r="AM690" s="48" t="str">
        <f>IFERROR(VLOOKUP(AL690,abbreviation[[description_german]:[abbreviation_budo]],3,FALSE),"")</f>
        <v/>
      </c>
      <c r="AP690" s="54" t="str">
        <f>IFERROR(VLOOKUP(AO690,abbreviation[[description_german]:[abbreviation_budo]],3,FALSE),"")</f>
        <v/>
      </c>
      <c r="AS690" s="49" t="str">
        <f t="shared" si="93"/>
        <v>_</v>
      </c>
      <c r="AV690" s="53" t="str">
        <f>IFERROR(VLOOKUP(AU690,abbreviation[[description_german]:[abbreviation_budo]],3,FALSE),"")</f>
        <v/>
      </c>
      <c r="AY690" s="51" t="str">
        <f>IFERROR(VLOOKUP(AX690,abbreviation[[description_german]:[abbreviation_budo]],3,FALSE),"")</f>
        <v/>
      </c>
      <c r="BB690" s="51" t="str">
        <f>IFERROR(VLOOKUP(BA690,abbreviation[[description_german]:[abbreviation_budo]],3,FALSE),"")</f>
        <v/>
      </c>
      <c r="BE690" s="51" t="str">
        <f>IFERROR(VLOOKUP(BD690,abbreviation[[description_german]:[abbreviation_budo]],3,FALSE),"")</f>
        <v/>
      </c>
      <c r="BG690" s="38"/>
      <c r="BH690" s="49" t="str">
        <f t="shared" si="94"/>
        <v>_</v>
      </c>
      <c r="BK690" s="53" t="str">
        <f>IFERROR(VLOOKUP(BJ690,abbreviation[[description_german]:[abbreviation_budo]],3,FALSE),"")</f>
        <v/>
      </c>
      <c r="BN690" s="51" t="str">
        <f>IFERROR(VLOOKUP(BM690,abbreviation[[description_german]:[abbreviation_budo]],3,FALSE),"")</f>
        <v/>
      </c>
      <c r="BO690" s="31"/>
      <c r="BQ690" s="51" t="str">
        <f>IFERROR(VLOOKUP(BP690,abbreviation[[description_german]:[abbreviation_budo]],3,FALSE),"")</f>
        <v/>
      </c>
      <c r="BR690" s="57" t="str">
        <f t="shared" si="95"/>
        <v>_</v>
      </c>
      <c r="BU690" s="53" t="str">
        <f>IFERROR(VLOOKUP(BT690,abbreviation[[description_german]:[abbreviation_budo]],3,FALSE),"")</f>
        <v/>
      </c>
      <c r="BV690" s="60" t="str">
        <f t="shared" si="96"/>
        <v>_</v>
      </c>
      <c r="BY690" s="48" t="str">
        <f>IFERROR(VLOOKUP(BX690,category[[category_name_german]:[abbreviation_category_budo]],3,FALSE),"")</f>
        <v/>
      </c>
      <c r="CB690" s="48" t="str">
        <f>IFERROR(VLOOKUP(CA690,category[[category_name_german]:[abbreviation_category_budo]],3,FALSE),"")</f>
        <v/>
      </c>
      <c r="CE690" s="48" t="str">
        <f>IFERROR(VLOOKUP(CD690,category[[category_name_german]:[abbreviation_category_budo]],3,FALSE),"")</f>
        <v/>
      </c>
      <c r="CH690" s="48" t="str">
        <f>IFERROR(VLOOKUP(CG690,category[[category_name_german]:[abbreviation_category_budo]],3,FALSE),"")</f>
        <v/>
      </c>
      <c r="CK690" s="48" t="str">
        <f>IFERROR(VLOOKUP(CJ690,category[[category_name_german]:[abbreviation_category_budo]],3,FALSE),"")</f>
        <v/>
      </c>
      <c r="CM690" s="49" t="str">
        <f t="shared" si="97"/>
        <v/>
      </c>
      <c r="CO690" s="63" t="str">
        <f t="shared" si="98"/>
        <v/>
      </c>
    </row>
    <row r="691" spans="4:93" x14ac:dyDescent="0.25">
      <c r="D691" s="48" t="str">
        <f>IFERROR(VLOOKUP(C691,category[[category_name_german]:[abbreviation_category_budo]],3,FALSE),"")</f>
        <v/>
      </c>
      <c r="G691" s="48" t="str">
        <f>IFERROR(VLOOKUP(F691,category[[category_name_german]:[abbreviation_category_budo]],3,FALSE),"")</f>
        <v/>
      </c>
      <c r="J691" s="48" t="str">
        <f>IFERROR(VLOOKUP(I691,category[[category_name_german]:[abbreviation_category_budo]],3,FALSE),"")</f>
        <v/>
      </c>
      <c r="M691" s="48" t="str">
        <f>IFERROR(VLOOKUP(L691,category[[category_name_german]:[abbreviation_category_budo]],3,FALSE),"")</f>
        <v/>
      </c>
      <c r="P691" s="48" t="str">
        <f>IFERROR(VLOOKUP(O691,category[[category_name_german]:[abbreviation_category_budo]],3,FALSE),"")</f>
        <v/>
      </c>
      <c r="R691" s="49" t="str">
        <f t="shared" si="90"/>
        <v/>
      </c>
      <c r="U691" s="48" t="str">
        <f>IFERROR(VLOOKUP(T691,abbreviation[[description_german]:[abbreviation_budo]],3,FALSE),"")</f>
        <v/>
      </c>
      <c r="X691" s="51" t="str">
        <f>IFERROR(VLOOKUP(W691,abbreviation[[description_german]:[abbreviation_budo]],3,FALSE),"")</f>
        <v/>
      </c>
      <c r="Y691" s="33"/>
      <c r="AA691" s="49" t="str">
        <f t="shared" si="91"/>
        <v/>
      </c>
      <c r="AD691" s="48" t="str">
        <f>IFERROR(VLOOKUP(AC691,abbreviation[[description_german]:[abbreviation_budo]],3,FALSE),"")</f>
        <v/>
      </c>
      <c r="AG691" s="54" t="str">
        <f>IFERROR(VLOOKUP(AF691,abbreviation[[description_german]:[abbreviation_budo]],3,FALSE),"")</f>
        <v/>
      </c>
      <c r="AJ691" s="49" t="str">
        <f t="shared" si="92"/>
        <v>_</v>
      </c>
      <c r="AM691" s="48" t="str">
        <f>IFERROR(VLOOKUP(AL691,abbreviation[[description_german]:[abbreviation_budo]],3,FALSE),"")</f>
        <v/>
      </c>
      <c r="AP691" s="54" t="str">
        <f>IFERROR(VLOOKUP(AO691,abbreviation[[description_german]:[abbreviation_budo]],3,FALSE),"")</f>
        <v/>
      </c>
      <c r="AS691" s="49" t="str">
        <f t="shared" si="93"/>
        <v>_</v>
      </c>
      <c r="AV691" s="53" t="str">
        <f>IFERROR(VLOOKUP(AU691,abbreviation[[description_german]:[abbreviation_budo]],3,FALSE),"")</f>
        <v/>
      </c>
      <c r="AY691" s="51" t="str">
        <f>IFERROR(VLOOKUP(AX691,abbreviation[[description_german]:[abbreviation_budo]],3,FALSE),"")</f>
        <v/>
      </c>
      <c r="BB691" s="51" t="str">
        <f>IFERROR(VLOOKUP(BA691,abbreviation[[description_german]:[abbreviation_budo]],3,FALSE),"")</f>
        <v/>
      </c>
      <c r="BE691" s="51" t="str">
        <f>IFERROR(VLOOKUP(BD691,abbreviation[[description_german]:[abbreviation_budo]],3,FALSE),"")</f>
        <v/>
      </c>
      <c r="BG691" s="38"/>
      <c r="BH691" s="49" t="str">
        <f t="shared" si="94"/>
        <v>_</v>
      </c>
      <c r="BK691" s="53" t="str">
        <f>IFERROR(VLOOKUP(BJ691,abbreviation[[description_german]:[abbreviation_budo]],3,FALSE),"")</f>
        <v/>
      </c>
      <c r="BN691" s="51" t="str">
        <f>IFERROR(VLOOKUP(BM691,abbreviation[[description_german]:[abbreviation_budo]],3,FALSE),"")</f>
        <v/>
      </c>
      <c r="BO691" s="31"/>
      <c r="BQ691" s="51" t="str">
        <f>IFERROR(VLOOKUP(BP691,abbreviation[[description_german]:[abbreviation_budo]],3,FALSE),"")</f>
        <v/>
      </c>
      <c r="BR691" s="57" t="str">
        <f t="shared" si="95"/>
        <v>_</v>
      </c>
      <c r="BU691" s="53" t="str">
        <f>IFERROR(VLOOKUP(BT691,abbreviation[[description_german]:[abbreviation_budo]],3,FALSE),"")</f>
        <v/>
      </c>
      <c r="BV691" s="60" t="str">
        <f t="shared" si="96"/>
        <v>_</v>
      </c>
      <c r="BY691" s="48" t="str">
        <f>IFERROR(VLOOKUP(BX691,category[[category_name_german]:[abbreviation_category_budo]],3,FALSE),"")</f>
        <v/>
      </c>
      <c r="CB691" s="48" t="str">
        <f>IFERROR(VLOOKUP(CA691,category[[category_name_german]:[abbreviation_category_budo]],3,FALSE),"")</f>
        <v/>
      </c>
      <c r="CE691" s="48" t="str">
        <f>IFERROR(VLOOKUP(CD691,category[[category_name_german]:[abbreviation_category_budo]],3,FALSE),"")</f>
        <v/>
      </c>
      <c r="CH691" s="48" t="str">
        <f>IFERROR(VLOOKUP(CG691,category[[category_name_german]:[abbreviation_category_budo]],3,FALSE),"")</f>
        <v/>
      </c>
      <c r="CK691" s="48" t="str">
        <f>IFERROR(VLOOKUP(CJ691,category[[category_name_german]:[abbreviation_category_budo]],3,FALSE),"")</f>
        <v/>
      </c>
      <c r="CM691" s="49" t="str">
        <f t="shared" si="97"/>
        <v/>
      </c>
      <c r="CO691" s="63" t="str">
        <f t="shared" si="98"/>
        <v/>
      </c>
    </row>
    <row r="692" spans="4:93" x14ac:dyDescent="0.25">
      <c r="D692" s="48" t="str">
        <f>IFERROR(VLOOKUP(C692,category[[category_name_german]:[abbreviation_category_budo]],3,FALSE),"")</f>
        <v/>
      </c>
      <c r="G692" s="48" t="str">
        <f>IFERROR(VLOOKUP(F692,category[[category_name_german]:[abbreviation_category_budo]],3,FALSE),"")</f>
        <v/>
      </c>
      <c r="J692" s="48" t="str">
        <f>IFERROR(VLOOKUP(I692,category[[category_name_german]:[abbreviation_category_budo]],3,FALSE),"")</f>
        <v/>
      </c>
      <c r="M692" s="48" t="str">
        <f>IFERROR(VLOOKUP(L692,category[[category_name_german]:[abbreviation_category_budo]],3,FALSE),"")</f>
        <v/>
      </c>
      <c r="P692" s="48" t="str">
        <f>IFERROR(VLOOKUP(O692,category[[category_name_german]:[abbreviation_category_budo]],3,FALSE),"")</f>
        <v/>
      </c>
      <c r="R692" s="49" t="str">
        <f t="shared" si="90"/>
        <v/>
      </c>
      <c r="U692" s="48" t="str">
        <f>IFERROR(VLOOKUP(T692,abbreviation[[description_german]:[abbreviation_budo]],3,FALSE),"")</f>
        <v/>
      </c>
      <c r="X692" s="51" t="str">
        <f>IFERROR(VLOOKUP(W692,abbreviation[[description_german]:[abbreviation_budo]],3,FALSE),"")</f>
        <v/>
      </c>
      <c r="Y692" s="33"/>
      <c r="AA692" s="49" t="str">
        <f t="shared" si="91"/>
        <v/>
      </c>
      <c r="AD692" s="48" t="str">
        <f>IFERROR(VLOOKUP(AC692,abbreviation[[description_german]:[abbreviation_budo]],3,FALSE),"")</f>
        <v/>
      </c>
      <c r="AG692" s="54" t="str">
        <f>IFERROR(VLOOKUP(AF692,abbreviation[[description_german]:[abbreviation_budo]],3,FALSE),"")</f>
        <v/>
      </c>
      <c r="AJ692" s="49" t="str">
        <f t="shared" si="92"/>
        <v>_</v>
      </c>
      <c r="AM692" s="48" t="str">
        <f>IFERROR(VLOOKUP(AL692,abbreviation[[description_german]:[abbreviation_budo]],3,FALSE),"")</f>
        <v/>
      </c>
      <c r="AP692" s="54" t="str">
        <f>IFERROR(VLOOKUP(AO692,abbreviation[[description_german]:[abbreviation_budo]],3,FALSE),"")</f>
        <v/>
      </c>
      <c r="AS692" s="49" t="str">
        <f t="shared" si="93"/>
        <v>_</v>
      </c>
      <c r="AV692" s="53" t="str">
        <f>IFERROR(VLOOKUP(AU692,abbreviation[[description_german]:[abbreviation_budo]],3,FALSE),"")</f>
        <v/>
      </c>
      <c r="AY692" s="51" t="str">
        <f>IFERROR(VLOOKUP(AX692,abbreviation[[description_german]:[abbreviation_budo]],3,FALSE),"")</f>
        <v/>
      </c>
      <c r="BB692" s="51" t="str">
        <f>IFERROR(VLOOKUP(BA692,abbreviation[[description_german]:[abbreviation_budo]],3,FALSE),"")</f>
        <v/>
      </c>
      <c r="BE692" s="51" t="str">
        <f>IFERROR(VLOOKUP(BD692,abbreviation[[description_german]:[abbreviation_budo]],3,FALSE),"")</f>
        <v/>
      </c>
      <c r="BG692" s="38"/>
      <c r="BH692" s="49" t="str">
        <f t="shared" si="94"/>
        <v>_</v>
      </c>
      <c r="BK692" s="53" t="str">
        <f>IFERROR(VLOOKUP(BJ692,abbreviation[[description_german]:[abbreviation_budo]],3,FALSE),"")</f>
        <v/>
      </c>
      <c r="BN692" s="51" t="str">
        <f>IFERROR(VLOOKUP(BM692,abbreviation[[description_german]:[abbreviation_budo]],3,FALSE),"")</f>
        <v/>
      </c>
      <c r="BO692" s="31"/>
      <c r="BQ692" s="51" t="str">
        <f>IFERROR(VLOOKUP(BP692,abbreviation[[description_german]:[abbreviation_budo]],3,FALSE),"")</f>
        <v/>
      </c>
      <c r="BR692" s="57" t="str">
        <f t="shared" si="95"/>
        <v>_</v>
      </c>
      <c r="BU692" s="53" t="str">
        <f>IFERROR(VLOOKUP(BT692,abbreviation[[description_german]:[abbreviation_budo]],3,FALSE),"")</f>
        <v/>
      </c>
      <c r="BV692" s="60" t="str">
        <f t="shared" si="96"/>
        <v>_</v>
      </c>
      <c r="BY692" s="48" t="str">
        <f>IFERROR(VLOOKUP(BX692,category[[category_name_german]:[abbreviation_category_budo]],3,FALSE),"")</f>
        <v/>
      </c>
      <c r="CB692" s="48" t="str">
        <f>IFERROR(VLOOKUP(CA692,category[[category_name_german]:[abbreviation_category_budo]],3,FALSE),"")</f>
        <v/>
      </c>
      <c r="CE692" s="48" t="str">
        <f>IFERROR(VLOOKUP(CD692,category[[category_name_german]:[abbreviation_category_budo]],3,FALSE),"")</f>
        <v/>
      </c>
      <c r="CH692" s="48" t="str">
        <f>IFERROR(VLOOKUP(CG692,category[[category_name_german]:[abbreviation_category_budo]],3,FALSE),"")</f>
        <v/>
      </c>
      <c r="CK692" s="48" t="str">
        <f>IFERROR(VLOOKUP(CJ692,category[[category_name_german]:[abbreviation_category_budo]],3,FALSE),"")</f>
        <v/>
      </c>
      <c r="CM692" s="49" t="str">
        <f t="shared" si="97"/>
        <v/>
      </c>
      <c r="CO692" s="63" t="str">
        <f t="shared" si="98"/>
        <v/>
      </c>
    </row>
    <row r="693" spans="4:93" x14ac:dyDescent="0.25">
      <c r="D693" s="48" t="str">
        <f>IFERROR(VLOOKUP(C693,category[[category_name_german]:[abbreviation_category_budo]],3,FALSE),"")</f>
        <v/>
      </c>
      <c r="G693" s="48" t="str">
        <f>IFERROR(VLOOKUP(F693,category[[category_name_german]:[abbreviation_category_budo]],3,FALSE),"")</f>
        <v/>
      </c>
      <c r="J693" s="48" t="str">
        <f>IFERROR(VLOOKUP(I693,category[[category_name_german]:[abbreviation_category_budo]],3,FALSE),"")</f>
        <v/>
      </c>
      <c r="M693" s="48" t="str">
        <f>IFERROR(VLOOKUP(L693,category[[category_name_german]:[abbreviation_category_budo]],3,FALSE),"")</f>
        <v/>
      </c>
      <c r="P693" s="48" t="str">
        <f>IFERROR(VLOOKUP(O693,category[[category_name_german]:[abbreviation_category_budo]],3,FALSE),"")</f>
        <v/>
      </c>
      <c r="R693" s="49" t="str">
        <f t="shared" si="90"/>
        <v/>
      </c>
      <c r="U693" s="48" t="str">
        <f>IFERROR(VLOOKUP(T693,abbreviation[[description_german]:[abbreviation_budo]],3,FALSE),"")</f>
        <v/>
      </c>
      <c r="X693" s="51" t="str">
        <f>IFERROR(VLOOKUP(W693,abbreviation[[description_german]:[abbreviation_budo]],3,FALSE),"")</f>
        <v/>
      </c>
      <c r="Y693" s="33"/>
      <c r="AA693" s="49" t="str">
        <f t="shared" si="91"/>
        <v/>
      </c>
      <c r="AD693" s="48" t="str">
        <f>IFERROR(VLOOKUP(AC693,abbreviation[[description_german]:[abbreviation_budo]],3,FALSE),"")</f>
        <v/>
      </c>
      <c r="AG693" s="54" t="str">
        <f>IFERROR(VLOOKUP(AF693,abbreviation[[description_german]:[abbreviation_budo]],3,FALSE),"")</f>
        <v/>
      </c>
      <c r="AJ693" s="49" t="str">
        <f t="shared" si="92"/>
        <v>_</v>
      </c>
      <c r="AM693" s="48" t="str">
        <f>IFERROR(VLOOKUP(AL693,abbreviation[[description_german]:[abbreviation_budo]],3,FALSE),"")</f>
        <v/>
      </c>
      <c r="AP693" s="54" t="str">
        <f>IFERROR(VLOOKUP(AO693,abbreviation[[description_german]:[abbreviation_budo]],3,FALSE),"")</f>
        <v/>
      </c>
      <c r="AS693" s="49" t="str">
        <f t="shared" si="93"/>
        <v>_</v>
      </c>
      <c r="AV693" s="53" t="str">
        <f>IFERROR(VLOOKUP(AU693,abbreviation[[description_german]:[abbreviation_budo]],3,FALSE),"")</f>
        <v/>
      </c>
      <c r="AY693" s="51" t="str">
        <f>IFERROR(VLOOKUP(AX693,abbreviation[[description_german]:[abbreviation_budo]],3,FALSE),"")</f>
        <v/>
      </c>
      <c r="BB693" s="51" t="str">
        <f>IFERROR(VLOOKUP(BA693,abbreviation[[description_german]:[abbreviation_budo]],3,FALSE),"")</f>
        <v/>
      </c>
      <c r="BE693" s="51" t="str">
        <f>IFERROR(VLOOKUP(BD693,abbreviation[[description_german]:[abbreviation_budo]],3,FALSE),"")</f>
        <v/>
      </c>
      <c r="BG693" s="38"/>
      <c r="BH693" s="49" t="str">
        <f t="shared" si="94"/>
        <v>_</v>
      </c>
      <c r="BK693" s="53" t="str">
        <f>IFERROR(VLOOKUP(BJ693,abbreviation[[description_german]:[abbreviation_budo]],3,FALSE),"")</f>
        <v/>
      </c>
      <c r="BN693" s="51" t="str">
        <f>IFERROR(VLOOKUP(BM693,abbreviation[[description_german]:[abbreviation_budo]],3,FALSE),"")</f>
        <v/>
      </c>
      <c r="BO693" s="31"/>
      <c r="BQ693" s="51" t="str">
        <f>IFERROR(VLOOKUP(BP693,abbreviation[[description_german]:[abbreviation_budo]],3,FALSE),"")</f>
        <v/>
      </c>
      <c r="BR693" s="57" t="str">
        <f t="shared" si="95"/>
        <v>_</v>
      </c>
      <c r="BU693" s="53" t="str">
        <f>IFERROR(VLOOKUP(BT693,abbreviation[[description_german]:[abbreviation_budo]],3,FALSE),"")</f>
        <v/>
      </c>
      <c r="BV693" s="60" t="str">
        <f t="shared" si="96"/>
        <v>_</v>
      </c>
      <c r="BY693" s="48" t="str">
        <f>IFERROR(VLOOKUP(BX693,category[[category_name_german]:[abbreviation_category_budo]],3,FALSE),"")</f>
        <v/>
      </c>
      <c r="CB693" s="48" t="str">
        <f>IFERROR(VLOOKUP(CA693,category[[category_name_german]:[abbreviation_category_budo]],3,FALSE),"")</f>
        <v/>
      </c>
      <c r="CE693" s="48" t="str">
        <f>IFERROR(VLOOKUP(CD693,category[[category_name_german]:[abbreviation_category_budo]],3,FALSE),"")</f>
        <v/>
      </c>
      <c r="CH693" s="48" t="str">
        <f>IFERROR(VLOOKUP(CG693,category[[category_name_german]:[abbreviation_category_budo]],3,FALSE),"")</f>
        <v/>
      </c>
      <c r="CK693" s="48" t="str">
        <f>IFERROR(VLOOKUP(CJ693,category[[category_name_german]:[abbreviation_category_budo]],3,FALSE),"")</f>
        <v/>
      </c>
      <c r="CM693" s="49" t="str">
        <f t="shared" si="97"/>
        <v/>
      </c>
      <c r="CO693" s="63" t="str">
        <f t="shared" si="98"/>
        <v/>
      </c>
    </row>
    <row r="694" spans="4:93" x14ac:dyDescent="0.25">
      <c r="D694" s="48" t="str">
        <f>IFERROR(VLOOKUP(C694,category[[category_name_german]:[abbreviation_category_budo]],3,FALSE),"")</f>
        <v/>
      </c>
      <c r="G694" s="48" t="str">
        <f>IFERROR(VLOOKUP(F694,category[[category_name_german]:[abbreviation_category_budo]],3,FALSE),"")</f>
        <v/>
      </c>
      <c r="J694" s="48" t="str">
        <f>IFERROR(VLOOKUP(I694,category[[category_name_german]:[abbreviation_category_budo]],3,FALSE),"")</f>
        <v/>
      </c>
      <c r="M694" s="48" t="str">
        <f>IFERROR(VLOOKUP(L694,category[[category_name_german]:[abbreviation_category_budo]],3,FALSE),"")</f>
        <v/>
      </c>
      <c r="P694" s="48" t="str">
        <f>IFERROR(VLOOKUP(O694,category[[category_name_german]:[abbreviation_category_budo]],3,FALSE),"")</f>
        <v/>
      </c>
      <c r="R694" s="49" t="str">
        <f t="shared" si="90"/>
        <v/>
      </c>
      <c r="U694" s="48" t="str">
        <f>IFERROR(VLOOKUP(T694,abbreviation[[description_german]:[abbreviation_budo]],3,FALSE),"")</f>
        <v/>
      </c>
      <c r="X694" s="51" t="str">
        <f>IFERROR(VLOOKUP(W694,abbreviation[[description_german]:[abbreviation_budo]],3,FALSE),"")</f>
        <v/>
      </c>
      <c r="Y694" s="33"/>
      <c r="AA694" s="49" t="str">
        <f t="shared" si="91"/>
        <v/>
      </c>
      <c r="AD694" s="48" t="str">
        <f>IFERROR(VLOOKUP(AC694,abbreviation[[description_german]:[abbreviation_budo]],3,FALSE),"")</f>
        <v/>
      </c>
      <c r="AG694" s="54" t="str">
        <f>IFERROR(VLOOKUP(AF694,abbreviation[[description_german]:[abbreviation_budo]],3,FALSE),"")</f>
        <v/>
      </c>
      <c r="AJ694" s="49" t="str">
        <f t="shared" si="92"/>
        <v>_</v>
      </c>
      <c r="AM694" s="48" t="str">
        <f>IFERROR(VLOOKUP(AL694,abbreviation[[description_german]:[abbreviation_budo]],3,FALSE),"")</f>
        <v/>
      </c>
      <c r="AP694" s="54" t="str">
        <f>IFERROR(VLOOKUP(AO694,abbreviation[[description_german]:[abbreviation_budo]],3,FALSE),"")</f>
        <v/>
      </c>
      <c r="AS694" s="49" t="str">
        <f t="shared" si="93"/>
        <v>_</v>
      </c>
      <c r="AV694" s="53" t="str">
        <f>IFERROR(VLOOKUP(AU694,abbreviation[[description_german]:[abbreviation_budo]],3,FALSE),"")</f>
        <v/>
      </c>
      <c r="AY694" s="51" t="str">
        <f>IFERROR(VLOOKUP(AX694,abbreviation[[description_german]:[abbreviation_budo]],3,FALSE),"")</f>
        <v/>
      </c>
      <c r="BB694" s="51" t="str">
        <f>IFERROR(VLOOKUP(BA694,abbreviation[[description_german]:[abbreviation_budo]],3,FALSE),"")</f>
        <v/>
      </c>
      <c r="BE694" s="51" t="str">
        <f>IFERROR(VLOOKUP(BD694,abbreviation[[description_german]:[abbreviation_budo]],3,FALSE),"")</f>
        <v/>
      </c>
      <c r="BG694" s="38"/>
      <c r="BH694" s="49" t="str">
        <f t="shared" si="94"/>
        <v>_</v>
      </c>
      <c r="BK694" s="53" t="str">
        <f>IFERROR(VLOOKUP(BJ694,abbreviation[[description_german]:[abbreviation_budo]],3,FALSE),"")</f>
        <v/>
      </c>
      <c r="BN694" s="51" t="str">
        <f>IFERROR(VLOOKUP(BM694,abbreviation[[description_german]:[abbreviation_budo]],3,FALSE),"")</f>
        <v/>
      </c>
      <c r="BO694" s="31"/>
      <c r="BQ694" s="51" t="str">
        <f>IFERROR(VLOOKUP(BP694,abbreviation[[description_german]:[abbreviation_budo]],3,FALSE),"")</f>
        <v/>
      </c>
      <c r="BR694" s="57" t="str">
        <f t="shared" si="95"/>
        <v>_</v>
      </c>
      <c r="BU694" s="53" t="str">
        <f>IFERROR(VLOOKUP(BT694,abbreviation[[description_german]:[abbreviation_budo]],3,FALSE),"")</f>
        <v/>
      </c>
      <c r="BV694" s="60" t="str">
        <f t="shared" si="96"/>
        <v>_</v>
      </c>
      <c r="BY694" s="48" t="str">
        <f>IFERROR(VLOOKUP(BX694,category[[category_name_german]:[abbreviation_category_budo]],3,FALSE),"")</f>
        <v/>
      </c>
      <c r="CB694" s="48" t="str">
        <f>IFERROR(VLOOKUP(CA694,category[[category_name_german]:[abbreviation_category_budo]],3,FALSE),"")</f>
        <v/>
      </c>
      <c r="CE694" s="48" t="str">
        <f>IFERROR(VLOOKUP(CD694,category[[category_name_german]:[abbreviation_category_budo]],3,FALSE),"")</f>
        <v/>
      </c>
      <c r="CH694" s="48" t="str">
        <f>IFERROR(VLOOKUP(CG694,category[[category_name_german]:[abbreviation_category_budo]],3,FALSE),"")</f>
        <v/>
      </c>
      <c r="CK694" s="48" t="str">
        <f>IFERROR(VLOOKUP(CJ694,category[[category_name_german]:[abbreviation_category_budo]],3,FALSE),"")</f>
        <v/>
      </c>
      <c r="CM694" s="49" t="str">
        <f t="shared" si="97"/>
        <v/>
      </c>
      <c r="CO694" s="63" t="str">
        <f t="shared" si="98"/>
        <v/>
      </c>
    </row>
    <row r="695" spans="4:93" x14ac:dyDescent="0.25">
      <c r="D695" s="48" t="str">
        <f>IFERROR(VLOOKUP(C695,category[[category_name_german]:[abbreviation_category_budo]],3,FALSE),"")</f>
        <v/>
      </c>
      <c r="G695" s="48" t="str">
        <f>IFERROR(VLOOKUP(F695,category[[category_name_german]:[abbreviation_category_budo]],3,FALSE),"")</f>
        <v/>
      </c>
      <c r="J695" s="48" t="str">
        <f>IFERROR(VLOOKUP(I695,category[[category_name_german]:[abbreviation_category_budo]],3,FALSE),"")</f>
        <v/>
      </c>
      <c r="M695" s="48" t="str">
        <f>IFERROR(VLOOKUP(L695,category[[category_name_german]:[abbreviation_category_budo]],3,FALSE),"")</f>
        <v/>
      </c>
      <c r="P695" s="48" t="str">
        <f>IFERROR(VLOOKUP(O695,category[[category_name_german]:[abbreviation_category_budo]],3,FALSE),"")</f>
        <v/>
      </c>
      <c r="R695" s="49" t="str">
        <f t="shared" si="90"/>
        <v/>
      </c>
      <c r="U695" s="48" t="str">
        <f>IFERROR(VLOOKUP(T695,abbreviation[[description_german]:[abbreviation_budo]],3,FALSE),"")</f>
        <v/>
      </c>
      <c r="X695" s="51" t="str">
        <f>IFERROR(VLOOKUP(W695,abbreviation[[description_german]:[abbreviation_budo]],3,FALSE),"")</f>
        <v/>
      </c>
      <c r="Y695" s="33"/>
      <c r="AA695" s="49" t="str">
        <f t="shared" si="91"/>
        <v/>
      </c>
      <c r="AD695" s="48" t="str">
        <f>IFERROR(VLOOKUP(AC695,abbreviation[[description_german]:[abbreviation_budo]],3,FALSE),"")</f>
        <v/>
      </c>
      <c r="AG695" s="54" t="str">
        <f>IFERROR(VLOOKUP(AF695,abbreviation[[description_german]:[abbreviation_budo]],3,FALSE),"")</f>
        <v/>
      </c>
      <c r="AJ695" s="49" t="str">
        <f t="shared" si="92"/>
        <v>_</v>
      </c>
      <c r="AM695" s="48" t="str">
        <f>IFERROR(VLOOKUP(AL695,abbreviation[[description_german]:[abbreviation_budo]],3,FALSE),"")</f>
        <v/>
      </c>
      <c r="AP695" s="54" t="str">
        <f>IFERROR(VLOOKUP(AO695,abbreviation[[description_german]:[abbreviation_budo]],3,FALSE),"")</f>
        <v/>
      </c>
      <c r="AS695" s="49" t="str">
        <f t="shared" si="93"/>
        <v>_</v>
      </c>
      <c r="AV695" s="53" t="str">
        <f>IFERROR(VLOOKUP(AU695,abbreviation[[description_german]:[abbreviation_budo]],3,FALSE),"")</f>
        <v/>
      </c>
      <c r="AY695" s="51" t="str">
        <f>IFERROR(VLOOKUP(AX695,abbreviation[[description_german]:[abbreviation_budo]],3,FALSE),"")</f>
        <v/>
      </c>
      <c r="BB695" s="51" t="str">
        <f>IFERROR(VLOOKUP(BA695,abbreviation[[description_german]:[abbreviation_budo]],3,FALSE),"")</f>
        <v/>
      </c>
      <c r="BE695" s="51" t="str">
        <f>IFERROR(VLOOKUP(BD695,abbreviation[[description_german]:[abbreviation_budo]],3,FALSE),"")</f>
        <v/>
      </c>
      <c r="BG695" s="38"/>
      <c r="BH695" s="49" t="str">
        <f t="shared" si="94"/>
        <v>_</v>
      </c>
      <c r="BK695" s="53" t="str">
        <f>IFERROR(VLOOKUP(BJ695,abbreviation[[description_german]:[abbreviation_budo]],3,FALSE),"")</f>
        <v/>
      </c>
      <c r="BN695" s="51" t="str">
        <f>IFERROR(VLOOKUP(BM695,abbreviation[[description_german]:[abbreviation_budo]],3,FALSE),"")</f>
        <v/>
      </c>
      <c r="BO695" s="31"/>
      <c r="BQ695" s="51" t="str">
        <f>IFERROR(VLOOKUP(BP695,abbreviation[[description_german]:[abbreviation_budo]],3,FALSE),"")</f>
        <v/>
      </c>
      <c r="BR695" s="57" t="str">
        <f t="shared" si="95"/>
        <v>_</v>
      </c>
      <c r="BU695" s="53" t="str">
        <f>IFERROR(VLOOKUP(BT695,abbreviation[[description_german]:[abbreviation_budo]],3,FALSE),"")</f>
        <v/>
      </c>
      <c r="BV695" s="60" t="str">
        <f t="shared" si="96"/>
        <v>_</v>
      </c>
      <c r="BY695" s="48" t="str">
        <f>IFERROR(VLOOKUP(BX695,category[[category_name_german]:[abbreviation_category_budo]],3,FALSE),"")</f>
        <v/>
      </c>
      <c r="CB695" s="48" t="str">
        <f>IFERROR(VLOOKUP(CA695,category[[category_name_german]:[abbreviation_category_budo]],3,FALSE),"")</f>
        <v/>
      </c>
      <c r="CE695" s="48" t="str">
        <f>IFERROR(VLOOKUP(CD695,category[[category_name_german]:[abbreviation_category_budo]],3,FALSE),"")</f>
        <v/>
      </c>
      <c r="CH695" s="48" t="str">
        <f>IFERROR(VLOOKUP(CG695,category[[category_name_german]:[abbreviation_category_budo]],3,FALSE),"")</f>
        <v/>
      </c>
      <c r="CK695" s="48" t="str">
        <f>IFERROR(VLOOKUP(CJ695,category[[category_name_german]:[abbreviation_category_budo]],3,FALSE),"")</f>
        <v/>
      </c>
      <c r="CM695" s="49" t="str">
        <f t="shared" si="97"/>
        <v/>
      </c>
      <c r="CO695" s="63" t="str">
        <f t="shared" si="98"/>
        <v/>
      </c>
    </row>
    <row r="696" spans="4:93" x14ac:dyDescent="0.25">
      <c r="D696" s="48" t="str">
        <f>IFERROR(VLOOKUP(C696,category[[category_name_german]:[abbreviation_category_budo]],3,FALSE),"")</f>
        <v/>
      </c>
      <c r="G696" s="48" t="str">
        <f>IFERROR(VLOOKUP(F696,category[[category_name_german]:[abbreviation_category_budo]],3,FALSE),"")</f>
        <v/>
      </c>
      <c r="J696" s="48" t="str">
        <f>IFERROR(VLOOKUP(I696,category[[category_name_german]:[abbreviation_category_budo]],3,FALSE),"")</f>
        <v/>
      </c>
      <c r="M696" s="48" t="str">
        <f>IFERROR(VLOOKUP(L696,category[[category_name_german]:[abbreviation_category_budo]],3,FALSE),"")</f>
        <v/>
      </c>
      <c r="P696" s="48" t="str">
        <f>IFERROR(VLOOKUP(O696,category[[category_name_german]:[abbreviation_category_budo]],3,FALSE),"")</f>
        <v/>
      </c>
      <c r="R696" s="49" t="str">
        <f t="shared" si="90"/>
        <v/>
      </c>
      <c r="U696" s="48" t="str">
        <f>IFERROR(VLOOKUP(T696,abbreviation[[description_german]:[abbreviation_budo]],3,FALSE),"")</f>
        <v/>
      </c>
      <c r="X696" s="51" t="str">
        <f>IFERROR(VLOOKUP(W696,abbreviation[[description_german]:[abbreviation_budo]],3,FALSE),"")</f>
        <v/>
      </c>
      <c r="Y696" s="33"/>
      <c r="AA696" s="49" t="str">
        <f t="shared" si="91"/>
        <v/>
      </c>
      <c r="AD696" s="48" t="str">
        <f>IFERROR(VLOOKUP(AC696,abbreviation[[description_german]:[abbreviation_budo]],3,FALSE),"")</f>
        <v/>
      </c>
      <c r="AG696" s="54" t="str">
        <f>IFERROR(VLOOKUP(AF696,abbreviation[[description_german]:[abbreviation_budo]],3,FALSE),"")</f>
        <v/>
      </c>
      <c r="AJ696" s="49" t="str">
        <f t="shared" si="92"/>
        <v>_</v>
      </c>
      <c r="AM696" s="48" t="str">
        <f>IFERROR(VLOOKUP(AL696,abbreviation[[description_german]:[abbreviation_budo]],3,FALSE),"")</f>
        <v/>
      </c>
      <c r="AP696" s="54" t="str">
        <f>IFERROR(VLOOKUP(AO696,abbreviation[[description_german]:[abbreviation_budo]],3,FALSE),"")</f>
        <v/>
      </c>
      <c r="AS696" s="49" t="str">
        <f t="shared" si="93"/>
        <v>_</v>
      </c>
      <c r="AV696" s="53" t="str">
        <f>IFERROR(VLOOKUP(AU696,abbreviation[[description_german]:[abbreviation_budo]],3,FALSE),"")</f>
        <v/>
      </c>
      <c r="AY696" s="51" t="str">
        <f>IFERROR(VLOOKUP(AX696,abbreviation[[description_german]:[abbreviation_budo]],3,FALSE),"")</f>
        <v/>
      </c>
      <c r="BB696" s="51" t="str">
        <f>IFERROR(VLOOKUP(BA696,abbreviation[[description_german]:[abbreviation_budo]],3,FALSE),"")</f>
        <v/>
      </c>
      <c r="BE696" s="51" t="str">
        <f>IFERROR(VLOOKUP(BD696,abbreviation[[description_german]:[abbreviation_budo]],3,FALSE),"")</f>
        <v/>
      </c>
      <c r="BG696" s="38"/>
      <c r="BH696" s="49" t="str">
        <f t="shared" si="94"/>
        <v>_</v>
      </c>
      <c r="BK696" s="53" t="str">
        <f>IFERROR(VLOOKUP(BJ696,abbreviation[[description_german]:[abbreviation_budo]],3,FALSE),"")</f>
        <v/>
      </c>
      <c r="BN696" s="51" t="str">
        <f>IFERROR(VLOOKUP(BM696,abbreviation[[description_german]:[abbreviation_budo]],3,FALSE),"")</f>
        <v/>
      </c>
      <c r="BO696" s="31"/>
      <c r="BQ696" s="51" t="str">
        <f>IFERROR(VLOOKUP(BP696,abbreviation[[description_german]:[abbreviation_budo]],3,FALSE),"")</f>
        <v/>
      </c>
      <c r="BR696" s="57" t="str">
        <f t="shared" si="95"/>
        <v>_</v>
      </c>
      <c r="BU696" s="53" t="str">
        <f>IFERROR(VLOOKUP(BT696,abbreviation[[description_german]:[abbreviation_budo]],3,FALSE),"")</f>
        <v/>
      </c>
      <c r="BV696" s="60" t="str">
        <f t="shared" si="96"/>
        <v>_</v>
      </c>
      <c r="BY696" s="48" t="str">
        <f>IFERROR(VLOOKUP(BX696,category[[category_name_german]:[abbreviation_category_budo]],3,FALSE),"")</f>
        <v/>
      </c>
      <c r="CB696" s="48" t="str">
        <f>IFERROR(VLOOKUP(CA696,category[[category_name_german]:[abbreviation_category_budo]],3,FALSE),"")</f>
        <v/>
      </c>
      <c r="CE696" s="48" t="str">
        <f>IFERROR(VLOOKUP(CD696,category[[category_name_german]:[abbreviation_category_budo]],3,FALSE),"")</f>
        <v/>
      </c>
      <c r="CH696" s="48" t="str">
        <f>IFERROR(VLOOKUP(CG696,category[[category_name_german]:[abbreviation_category_budo]],3,FALSE),"")</f>
        <v/>
      </c>
      <c r="CK696" s="48" t="str">
        <f>IFERROR(VLOOKUP(CJ696,category[[category_name_german]:[abbreviation_category_budo]],3,FALSE),"")</f>
        <v/>
      </c>
      <c r="CM696" s="49" t="str">
        <f t="shared" si="97"/>
        <v/>
      </c>
      <c r="CO696" s="63" t="str">
        <f t="shared" si="98"/>
        <v/>
      </c>
    </row>
    <row r="697" spans="4:93" x14ac:dyDescent="0.25">
      <c r="D697" s="48" t="str">
        <f>IFERROR(VLOOKUP(C697,category[[category_name_german]:[abbreviation_category_budo]],3,FALSE),"")</f>
        <v/>
      </c>
      <c r="G697" s="48" t="str">
        <f>IFERROR(VLOOKUP(F697,category[[category_name_german]:[abbreviation_category_budo]],3,FALSE),"")</f>
        <v/>
      </c>
      <c r="J697" s="48" t="str">
        <f>IFERROR(VLOOKUP(I697,category[[category_name_german]:[abbreviation_category_budo]],3,FALSE),"")</f>
        <v/>
      </c>
      <c r="M697" s="48" t="str">
        <f>IFERROR(VLOOKUP(L697,category[[category_name_german]:[abbreviation_category_budo]],3,FALSE),"")</f>
        <v/>
      </c>
      <c r="P697" s="48" t="str">
        <f>IFERROR(VLOOKUP(O697,category[[category_name_german]:[abbreviation_category_budo]],3,FALSE),"")</f>
        <v/>
      </c>
      <c r="R697" s="49" t="str">
        <f t="shared" si="90"/>
        <v/>
      </c>
      <c r="U697" s="48" t="str">
        <f>IFERROR(VLOOKUP(T697,abbreviation[[description_german]:[abbreviation_budo]],3,FALSE),"")</f>
        <v/>
      </c>
      <c r="X697" s="51" t="str">
        <f>IFERROR(VLOOKUP(W697,abbreviation[[description_german]:[abbreviation_budo]],3,FALSE),"")</f>
        <v/>
      </c>
      <c r="Y697" s="33"/>
      <c r="AA697" s="49" t="str">
        <f t="shared" si="91"/>
        <v/>
      </c>
      <c r="AD697" s="48" t="str">
        <f>IFERROR(VLOOKUP(AC697,abbreviation[[description_german]:[abbreviation_budo]],3,FALSE),"")</f>
        <v/>
      </c>
      <c r="AG697" s="54" t="str">
        <f>IFERROR(VLOOKUP(AF697,abbreviation[[description_german]:[abbreviation_budo]],3,FALSE),"")</f>
        <v/>
      </c>
      <c r="AJ697" s="49" t="str">
        <f t="shared" si="92"/>
        <v>_</v>
      </c>
      <c r="AM697" s="48" t="str">
        <f>IFERROR(VLOOKUP(AL697,abbreviation[[description_german]:[abbreviation_budo]],3,FALSE),"")</f>
        <v/>
      </c>
      <c r="AP697" s="54" t="str">
        <f>IFERROR(VLOOKUP(AO697,abbreviation[[description_german]:[abbreviation_budo]],3,FALSE),"")</f>
        <v/>
      </c>
      <c r="AS697" s="49" t="str">
        <f t="shared" si="93"/>
        <v>_</v>
      </c>
      <c r="AV697" s="53" t="str">
        <f>IFERROR(VLOOKUP(AU697,abbreviation[[description_german]:[abbreviation_budo]],3,FALSE),"")</f>
        <v/>
      </c>
      <c r="AY697" s="51" t="str">
        <f>IFERROR(VLOOKUP(AX697,abbreviation[[description_german]:[abbreviation_budo]],3,FALSE),"")</f>
        <v/>
      </c>
      <c r="BB697" s="51" t="str">
        <f>IFERROR(VLOOKUP(BA697,abbreviation[[description_german]:[abbreviation_budo]],3,FALSE),"")</f>
        <v/>
      </c>
      <c r="BE697" s="51" t="str">
        <f>IFERROR(VLOOKUP(BD697,abbreviation[[description_german]:[abbreviation_budo]],3,FALSE),"")</f>
        <v/>
      </c>
      <c r="BG697" s="38"/>
      <c r="BH697" s="49" t="str">
        <f t="shared" si="94"/>
        <v>_</v>
      </c>
      <c r="BK697" s="53" t="str">
        <f>IFERROR(VLOOKUP(BJ697,abbreviation[[description_german]:[abbreviation_budo]],3,FALSE),"")</f>
        <v/>
      </c>
      <c r="BN697" s="51" t="str">
        <f>IFERROR(VLOOKUP(BM697,abbreviation[[description_german]:[abbreviation_budo]],3,FALSE),"")</f>
        <v/>
      </c>
      <c r="BO697" s="31"/>
      <c r="BQ697" s="51" t="str">
        <f>IFERROR(VLOOKUP(BP697,abbreviation[[description_german]:[abbreviation_budo]],3,FALSE),"")</f>
        <v/>
      </c>
      <c r="BR697" s="57" t="str">
        <f t="shared" si="95"/>
        <v>_</v>
      </c>
      <c r="BU697" s="53" t="str">
        <f>IFERROR(VLOOKUP(BT697,abbreviation[[description_german]:[abbreviation_budo]],3,FALSE),"")</f>
        <v/>
      </c>
      <c r="BV697" s="60" t="str">
        <f t="shared" si="96"/>
        <v>_</v>
      </c>
      <c r="BY697" s="48" t="str">
        <f>IFERROR(VLOOKUP(BX697,category[[category_name_german]:[abbreviation_category_budo]],3,FALSE),"")</f>
        <v/>
      </c>
      <c r="CB697" s="48" t="str">
        <f>IFERROR(VLOOKUP(CA697,category[[category_name_german]:[abbreviation_category_budo]],3,FALSE),"")</f>
        <v/>
      </c>
      <c r="CE697" s="48" t="str">
        <f>IFERROR(VLOOKUP(CD697,category[[category_name_german]:[abbreviation_category_budo]],3,FALSE),"")</f>
        <v/>
      </c>
      <c r="CH697" s="48" t="str">
        <f>IFERROR(VLOOKUP(CG697,category[[category_name_german]:[abbreviation_category_budo]],3,FALSE),"")</f>
        <v/>
      </c>
      <c r="CK697" s="48" t="str">
        <f>IFERROR(VLOOKUP(CJ697,category[[category_name_german]:[abbreviation_category_budo]],3,FALSE),"")</f>
        <v/>
      </c>
      <c r="CM697" s="49" t="str">
        <f t="shared" si="97"/>
        <v/>
      </c>
      <c r="CO697" s="63" t="str">
        <f t="shared" si="98"/>
        <v/>
      </c>
    </row>
    <row r="698" spans="4:93" x14ac:dyDescent="0.25">
      <c r="D698" s="48" t="str">
        <f>IFERROR(VLOOKUP(C698,category[[category_name_german]:[abbreviation_category_budo]],3,FALSE),"")</f>
        <v/>
      </c>
      <c r="G698" s="48" t="str">
        <f>IFERROR(VLOOKUP(F698,category[[category_name_german]:[abbreviation_category_budo]],3,FALSE),"")</f>
        <v/>
      </c>
      <c r="J698" s="48" t="str">
        <f>IFERROR(VLOOKUP(I698,category[[category_name_german]:[abbreviation_category_budo]],3,FALSE),"")</f>
        <v/>
      </c>
      <c r="M698" s="48" t="str">
        <f>IFERROR(VLOOKUP(L698,category[[category_name_german]:[abbreviation_category_budo]],3,FALSE),"")</f>
        <v/>
      </c>
      <c r="P698" s="48" t="str">
        <f>IFERROR(VLOOKUP(O698,category[[category_name_german]:[abbreviation_category_budo]],3,FALSE),"")</f>
        <v/>
      </c>
      <c r="R698" s="49" t="str">
        <f t="shared" si="90"/>
        <v/>
      </c>
      <c r="U698" s="48" t="str">
        <f>IFERROR(VLOOKUP(T698,abbreviation[[description_german]:[abbreviation_budo]],3,FALSE),"")</f>
        <v/>
      </c>
      <c r="X698" s="51" t="str">
        <f>IFERROR(VLOOKUP(W698,abbreviation[[description_german]:[abbreviation_budo]],3,FALSE),"")</f>
        <v/>
      </c>
      <c r="Y698" s="33"/>
      <c r="AA698" s="49" t="str">
        <f t="shared" si="91"/>
        <v/>
      </c>
      <c r="AD698" s="48" t="str">
        <f>IFERROR(VLOOKUP(AC698,abbreviation[[description_german]:[abbreviation_budo]],3,FALSE),"")</f>
        <v/>
      </c>
      <c r="AG698" s="54" t="str">
        <f>IFERROR(VLOOKUP(AF698,abbreviation[[description_german]:[abbreviation_budo]],3,FALSE),"")</f>
        <v/>
      </c>
      <c r="AJ698" s="49" t="str">
        <f t="shared" si="92"/>
        <v>_</v>
      </c>
      <c r="AM698" s="48" t="str">
        <f>IFERROR(VLOOKUP(AL698,abbreviation[[description_german]:[abbreviation_budo]],3,FALSE),"")</f>
        <v/>
      </c>
      <c r="AP698" s="54" t="str">
        <f>IFERROR(VLOOKUP(AO698,abbreviation[[description_german]:[abbreviation_budo]],3,FALSE),"")</f>
        <v/>
      </c>
      <c r="AS698" s="49" t="str">
        <f t="shared" si="93"/>
        <v>_</v>
      </c>
      <c r="AV698" s="53" t="str">
        <f>IFERROR(VLOOKUP(AU698,abbreviation[[description_german]:[abbreviation_budo]],3,FALSE),"")</f>
        <v/>
      </c>
      <c r="AY698" s="51" t="str">
        <f>IFERROR(VLOOKUP(AX698,abbreviation[[description_german]:[abbreviation_budo]],3,FALSE),"")</f>
        <v/>
      </c>
      <c r="BB698" s="51" t="str">
        <f>IFERROR(VLOOKUP(BA698,abbreviation[[description_german]:[abbreviation_budo]],3,FALSE),"")</f>
        <v/>
      </c>
      <c r="BE698" s="51" t="str">
        <f>IFERROR(VLOOKUP(BD698,abbreviation[[description_german]:[abbreviation_budo]],3,FALSE),"")</f>
        <v/>
      </c>
      <c r="BG698" s="38"/>
      <c r="BH698" s="49" t="str">
        <f t="shared" si="94"/>
        <v>_</v>
      </c>
      <c r="BK698" s="53" t="str">
        <f>IFERROR(VLOOKUP(BJ698,abbreviation[[description_german]:[abbreviation_budo]],3,FALSE),"")</f>
        <v/>
      </c>
      <c r="BN698" s="51" t="str">
        <f>IFERROR(VLOOKUP(BM698,abbreviation[[description_german]:[abbreviation_budo]],3,FALSE),"")</f>
        <v/>
      </c>
      <c r="BO698" s="31"/>
      <c r="BQ698" s="51" t="str">
        <f>IFERROR(VLOOKUP(BP698,abbreviation[[description_german]:[abbreviation_budo]],3,FALSE),"")</f>
        <v/>
      </c>
      <c r="BR698" s="57" t="str">
        <f t="shared" si="95"/>
        <v>_</v>
      </c>
      <c r="BU698" s="53" t="str">
        <f>IFERROR(VLOOKUP(BT698,abbreviation[[description_german]:[abbreviation_budo]],3,FALSE),"")</f>
        <v/>
      </c>
      <c r="BV698" s="60" t="str">
        <f t="shared" si="96"/>
        <v>_</v>
      </c>
      <c r="BY698" s="48" t="str">
        <f>IFERROR(VLOOKUP(BX698,category[[category_name_german]:[abbreviation_category_budo]],3,FALSE),"")</f>
        <v/>
      </c>
      <c r="CB698" s="48" t="str">
        <f>IFERROR(VLOOKUP(CA698,category[[category_name_german]:[abbreviation_category_budo]],3,FALSE),"")</f>
        <v/>
      </c>
      <c r="CE698" s="48" t="str">
        <f>IFERROR(VLOOKUP(CD698,category[[category_name_german]:[abbreviation_category_budo]],3,FALSE),"")</f>
        <v/>
      </c>
      <c r="CH698" s="48" t="str">
        <f>IFERROR(VLOOKUP(CG698,category[[category_name_german]:[abbreviation_category_budo]],3,FALSE),"")</f>
        <v/>
      </c>
      <c r="CK698" s="48" t="str">
        <f>IFERROR(VLOOKUP(CJ698,category[[category_name_german]:[abbreviation_category_budo]],3,FALSE),"")</f>
        <v/>
      </c>
      <c r="CM698" s="49" t="str">
        <f t="shared" si="97"/>
        <v/>
      </c>
      <c r="CO698" s="63" t="str">
        <f t="shared" si="98"/>
        <v/>
      </c>
    </row>
    <row r="699" spans="4:93" x14ac:dyDescent="0.25">
      <c r="D699" s="48" t="str">
        <f>IFERROR(VLOOKUP(C699,category[[category_name_german]:[abbreviation_category_budo]],3,FALSE),"")</f>
        <v/>
      </c>
      <c r="G699" s="48" t="str">
        <f>IFERROR(VLOOKUP(F699,category[[category_name_german]:[abbreviation_category_budo]],3,FALSE),"")</f>
        <v/>
      </c>
      <c r="J699" s="48" t="str">
        <f>IFERROR(VLOOKUP(I699,category[[category_name_german]:[abbreviation_category_budo]],3,FALSE),"")</f>
        <v/>
      </c>
      <c r="M699" s="48" t="str">
        <f>IFERROR(VLOOKUP(L699,category[[category_name_german]:[abbreviation_category_budo]],3,FALSE),"")</f>
        <v/>
      </c>
      <c r="P699" s="48" t="str">
        <f>IFERROR(VLOOKUP(O699,category[[category_name_german]:[abbreviation_category_budo]],3,FALSE),"")</f>
        <v/>
      </c>
      <c r="R699" s="49" t="str">
        <f t="shared" si="90"/>
        <v/>
      </c>
      <c r="U699" s="48" t="str">
        <f>IFERROR(VLOOKUP(T699,abbreviation[[description_german]:[abbreviation_budo]],3,FALSE),"")</f>
        <v/>
      </c>
      <c r="X699" s="51" t="str">
        <f>IFERROR(VLOOKUP(W699,abbreviation[[description_german]:[abbreviation_budo]],3,FALSE),"")</f>
        <v/>
      </c>
      <c r="Y699" s="33"/>
      <c r="AA699" s="49" t="str">
        <f t="shared" si="91"/>
        <v/>
      </c>
      <c r="AD699" s="48" t="str">
        <f>IFERROR(VLOOKUP(AC699,abbreviation[[description_german]:[abbreviation_budo]],3,FALSE),"")</f>
        <v/>
      </c>
      <c r="AG699" s="54" t="str">
        <f>IFERROR(VLOOKUP(AF699,abbreviation[[description_german]:[abbreviation_budo]],3,FALSE),"")</f>
        <v/>
      </c>
      <c r="AJ699" s="49" t="str">
        <f t="shared" si="92"/>
        <v>_</v>
      </c>
      <c r="AM699" s="48" t="str">
        <f>IFERROR(VLOOKUP(AL699,abbreviation[[description_german]:[abbreviation_budo]],3,FALSE),"")</f>
        <v/>
      </c>
      <c r="AP699" s="54" t="str">
        <f>IFERROR(VLOOKUP(AO699,abbreviation[[description_german]:[abbreviation_budo]],3,FALSE),"")</f>
        <v/>
      </c>
      <c r="AS699" s="49" t="str">
        <f t="shared" si="93"/>
        <v>_</v>
      </c>
      <c r="AV699" s="53" t="str">
        <f>IFERROR(VLOOKUP(AU699,abbreviation[[description_german]:[abbreviation_budo]],3,FALSE),"")</f>
        <v/>
      </c>
      <c r="AY699" s="51" t="str">
        <f>IFERROR(VLOOKUP(AX699,abbreviation[[description_german]:[abbreviation_budo]],3,FALSE),"")</f>
        <v/>
      </c>
      <c r="BB699" s="51" t="str">
        <f>IFERROR(VLOOKUP(BA699,abbreviation[[description_german]:[abbreviation_budo]],3,FALSE),"")</f>
        <v/>
      </c>
      <c r="BE699" s="51" t="str">
        <f>IFERROR(VLOOKUP(BD699,abbreviation[[description_german]:[abbreviation_budo]],3,FALSE),"")</f>
        <v/>
      </c>
      <c r="BG699" s="38"/>
      <c r="BH699" s="49" t="str">
        <f t="shared" si="94"/>
        <v>_</v>
      </c>
      <c r="BK699" s="53" t="str">
        <f>IFERROR(VLOOKUP(BJ699,abbreviation[[description_german]:[abbreviation_budo]],3,FALSE),"")</f>
        <v/>
      </c>
      <c r="BN699" s="51" t="str">
        <f>IFERROR(VLOOKUP(BM699,abbreviation[[description_german]:[abbreviation_budo]],3,FALSE),"")</f>
        <v/>
      </c>
      <c r="BO699" s="31"/>
      <c r="BQ699" s="51" t="str">
        <f>IFERROR(VLOOKUP(BP699,abbreviation[[description_german]:[abbreviation_budo]],3,FALSE),"")</f>
        <v/>
      </c>
      <c r="BR699" s="57" t="str">
        <f t="shared" si="95"/>
        <v>_</v>
      </c>
      <c r="BU699" s="53" t="str">
        <f>IFERROR(VLOOKUP(BT699,abbreviation[[description_german]:[abbreviation_budo]],3,FALSE),"")</f>
        <v/>
      </c>
      <c r="BV699" s="60" t="str">
        <f t="shared" si="96"/>
        <v>_</v>
      </c>
      <c r="BY699" s="48" t="str">
        <f>IFERROR(VLOOKUP(BX699,category[[category_name_german]:[abbreviation_category_budo]],3,FALSE),"")</f>
        <v/>
      </c>
      <c r="CB699" s="48" t="str">
        <f>IFERROR(VLOOKUP(CA699,category[[category_name_german]:[abbreviation_category_budo]],3,FALSE),"")</f>
        <v/>
      </c>
      <c r="CE699" s="48" t="str">
        <f>IFERROR(VLOOKUP(CD699,category[[category_name_german]:[abbreviation_category_budo]],3,FALSE),"")</f>
        <v/>
      </c>
      <c r="CH699" s="48" t="str">
        <f>IFERROR(VLOOKUP(CG699,category[[category_name_german]:[abbreviation_category_budo]],3,FALSE),"")</f>
        <v/>
      </c>
      <c r="CK699" s="48" t="str">
        <f>IFERROR(VLOOKUP(CJ699,category[[category_name_german]:[abbreviation_category_budo]],3,FALSE),"")</f>
        <v/>
      </c>
      <c r="CM699" s="49" t="str">
        <f t="shared" si="97"/>
        <v/>
      </c>
      <c r="CO699" s="63" t="str">
        <f t="shared" si="98"/>
        <v/>
      </c>
    </row>
    <row r="700" spans="4:93" x14ac:dyDescent="0.25">
      <c r="D700" s="48" t="str">
        <f>IFERROR(VLOOKUP(C700,category[[category_name_german]:[abbreviation_category_budo]],3,FALSE),"")</f>
        <v/>
      </c>
      <c r="G700" s="48" t="str">
        <f>IFERROR(VLOOKUP(F700,category[[category_name_german]:[abbreviation_category_budo]],3,FALSE),"")</f>
        <v/>
      </c>
      <c r="J700" s="48" t="str">
        <f>IFERROR(VLOOKUP(I700,category[[category_name_german]:[abbreviation_category_budo]],3,FALSE),"")</f>
        <v/>
      </c>
      <c r="M700" s="48" t="str">
        <f>IFERROR(VLOOKUP(L700,category[[category_name_german]:[abbreviation_category_budo]],3,FALSE),"")</f>
        <v/>
      </c>
      <c r="P700" s="48" t="str">
        <f>IFERROR(VLOOKUP(O700,category[[category_name_german]:[abbreviation_category_budo]],3,FALSE),"")</f>
        <v/>
      </c>
      <c r="R700" s="49" t="str">
        <f t="shared" si="90"/>
        <v/>
      </c>
      <c r="U700" s="48" t="str">
        <f>IFERROR(VLOOKUP(T700,abbreviation[[description_german]:[abbreviation_budo]],3,FALSE),"")</f>
        <v/>
      </c>
      <c r="X700" s="51" t="str">
        <f>IFERROR(VLOOKUP(W700,abbreviation[[description_german]:[abbreviation_budo]],3,FALSE),"")</f>
        <v/>
      </c>
      <c r="Y700" s="33"/>
      <c r="AA700" s="49" t="str">
        <f t="shared" si="91"/>
        <v/>
      </c>
      <c r="AD700" s="48" t="str">
        <f>IFERROR(VLOOKUP(AC700,abbreviation[[description_german]:[abbreviation_budo]],3,FALSE),"")</f>
        <v/>
      </c>
      <c r="AG700" s="54" t="str">
        <f>IFERROR(VLOOKUP(AF700,abbreviation[[description_german]:[abbreviation_budo]],3,FALSE),"")</f>
        <v/>
      </c>
      <c r="AJ700" s="49" t="str">
        <f t="shared" si="92"/>
        <v>_</v>
      </c>
      <c r="AM700" s="48" t="str">
        <f>IFERROR(VLOOKUP(AL700,abbreviation[[description_german]:[abbreviation_budo]],3,FALSE),"")</f>
        <v/>
      </c>
      <c r="AP700" s="54" t="str">
        <f>IFERROR(VLOOKUP(AO700,abbreviation[[description_german]:[abbreviation_budo]],3,FALSE),"")</f>
        <v/>
      </c>
      <c r="AS700" s="49" t="str">
        <f t="shared" si="93"/>
        <v>_</v>
      </c>
      <c r="AV700" s="53" t="str">
        <f>IFERROR(VLOOKUP(AU700,abbreviation[[description_german]:[abbreviation_budo]],3,FALSE),"")</f>
        <v/>
      </c>
      <c r="AY700" s="51" t="str">
        <f>IFERROR(VLOOKUP(AX700,abbreviation[[description_german]:[abbreviation_budo]],3,FALSE),"")</f>
        <v/>
      </c>
      <c r="BB700" s="51" t="str">
        <f>IFERROR(VLOOKUP(BA700,abbreviation[[description_german]:[abbreviation_budo]],3,FALSE),"")</f>
        <v/>
      </c>
      <c r="BE700" s="51" t="str">
        <f>IFERROR(VLOOKUP(BD700,abbreviation[[description_german]:[abbreviation_budo]],3,FALSE),"")</f>
        <v/>
      </c>
      <c r="BG700" s="38"/>
      <c r="BH700" s="49" t="str">
        <f t="shared" si="94"/>
        <v>_</v>
      </c>
      <c r="BK700" s="53" t="str">
        <f>IFERROR(VLOOKUP(BJ700,abbreviation[[description_german]:[abbreviation_budo]],3,FALSE),"")</f>
        <v/>
      </c>
      <c r="BN700" s="51" t="str">
        <f>IFERROR(VLOOKUP(BM700,abbreviation[[description_german]:[abbreviation_budo]],3,FALSE),"")</f>
        <v/>
      </c>
      <c r="BO700" s="31"/>
      <c r="BQ700" s="51" t="str">
        <f>IFERROR(VLOOKUP(BP700,abbreviation[[description_german]:[abbreviation_budo]],3,FALSE),"")</f>
        <v/>
      </c>
      <c r="BR700" s="57" t="str">
        <f t="shared" si="95"/>
        <v>_</v>
      </c>
      <c r="BU700" s="53" t="str">
        <f>IFERROR(VLOOKUP(BT700,abbreviation[[description_german]:[abbreviation_budo]],3,FALSE),"")</f>
        <v/>
      </c>
      <c r="BV700" s="60" t="str">
        <f t="shared" si="96"/>
        <v>_</v>
      </c>
      <c r="BY700" s="48" t="str">
        <f>IFERROR(VLOOKUP(BX700,category[[category_name_german]:[abbreviation_category_budo]],3,FALSE),"")</f>
        <v/>
      </c>
      <c r="CB700" s="48" t="str">
        <f>IFERROR(VLOOKUP(CA700,category[[category_name_german]:[abbreviation_category_budo]],3,FALSE),"")</f>
        <v/>
      </c>
      <c r="CE700" s="48" t="str">
        <f>IFERROR(VLOOKUP(CD700,category[[category_name_german]:[abbreviation_category_budo]],3,FALSE),"")</f>
        <v/>
      </c>
      <c r="CH700" s="48" t="str">
        <f>IFERROR(VLOOKUP(CG700,category[[category_name_german]:[abbreviation_category_budo]],3,FALSE),"")</f>
        <v/>
      </c>
      <c r="CK700" s="48" t="str">
        <f>IFERROR(VLOOKUP(CJ700,category[[category_name_german]:[abbreviation_category_budo]],3,FALSE),"")</f>
        <v/>
      </c>
      <c r="CM700" s="49" t="str">
        <f t="shared" si="97"/>
        <v/>
      </c>
      <c r="CO700" s="63" t="str">
        <f t="shared" si="98"/>
        <v/>
      </c>
    </row>
    <row r="701" spans="4:93" x14ac:dyDescent="0.25">
      <c r="D701" s="48" t="str">
        <f>IFERROR(VLOOKUP(C701,category[[category_name_german]:[abbreviation_category_budo]],3,FALSE),"")</f>
        <v/>
      </c>
      <c r="G701" s="48" t="str">
        <f>IFERROR(VLOOKUP(F701,category[[category_name_german]:[abbreviation_category_budo]],3,FALSE),"")</f>
        <v/>
      </c>
      <c r="J701" s="48" t="str">
        <f>IFERROR(VLOOKUP(I701,category[[category_name_german]:[abbreviation_category_budo]],3,FALSE),"")</f>
        <v/>
      </c>
      <c r="M701" s="48" t="str">
        <f>IFERROR(VLOOKUP(L701,category[[category_name_german]:[abbreviation_category_budo]],3,FALSE),"")</f>
        <v/>
      </c>
      <c r="P701" s="48" t="str">
        <f>IFERROR(VLOOKUP(O701,category[[category_name_german]:[abbreviation_category_budo]],3,FALSE),"")</f>
        <v/>
      </c>
      <c r="R701" s="49" t="str">
        <f t="shared" si="90"/>
        <v/>
      </c>
      <c r="U701" s="48" t="str">
        <f>IFERROR(VLOOKUP(T701,abbreviation[[description_german]:[abbreviation_budo]],3,FALSE),"")</f>
        <v/>
      </c>
      <c r="X701" s="51" t="str">
        <f>IFERROR(VLOOKUP(W701,abbreviation[[description_german]:[abbreviation_budo]],3,FALSE),"")</f>
        <v/>
      </c>
      <c r="Y701" s="33"/>
      <c r="AA701" s="49" t="str">
        <f t="shared" si="91"/>
        <v/>
      </c>
      <c r="AD701" s="48" t="str">
        <f>IFERROR(VLOOKUP(AC701,abbreviation[[description_german]:[abbreviation_budo]],3,FALSE),"")</f>
        <v/>
      </c>
      <c r="AG701" s="54" t="str">
        <f>IFERROR(VLOOKUP(AF701,abbreviation[[description_german]:[abbreviation_budo]],3,FALSE),"")</f>
        <v/>
      </c>
      <c r="AJ701" s="49" t="str">
        <f t="shared" si="92"/>
        <v>_</v>
      </c>
      <c r="AM701" s="48" t="str">
        <f>IFERROR(VLOOKUP(AL701,abbreviation[[description_german]:[abbreviation_budo]],3,FALSE),"")</f>
        <v/>
      </c>
      <c r="AP701" s="54" t="str">
        <f>IFERROR(VLOOKUP(AO701,abbreviation[[description_german]:[abbreviation_budo]],3,FALSE),"")</f>
        <v/>
      </c>
      <c r="AS701" s="49" t="str">
        <f t="shared" si="93"/>
        <v>_</v>
      </c>
      <c r="AV701" s="53" t="str">
        <f>IFERROR(VLOOKUP(AU701,abbreviation[[description_german]:[abbreviation_budo]],3,FALSE),"")</f>
        <v/>
      </c>
      <c r="AY701" s="51" t="str">
        <f>IFERROR(VLOOKUP(AX701,abbreviation[[description_german]:[abbreviation_budo]],3,FALSE),"")</f>
        <v/>
      </c>
      <c r="BB701" s="51" t="str">
        <f>IFERROR(VLOOKUP(BA701,abbreviation[[description_german]:[abbreviation_budo]],3,FALSE),"")</f>
        <v/>
      </c>
      <c r="BE701" s="51" t="str">
        <f>IFERROR(VLOOKUP(BD701,abbreviation[[description_german]:[abbreviation_budo]],3,FALSE),"")</f>
        <v/>
      </c>
      <c r="BG701" s="38"/>
      <c r="BH701" s="49" t="str">
        <f t="shared" si="94"/>
        <v>_</v>
      </c>
      <c r="BK701" s="53" t="str">
        <f>IFERROR(VLOOKUP(BJ701,abbreviation[[description_german]:[abbreviation_budo]],3,FALSE),"")</f>
        <v/>
      </c>
      <c r="BN701" s="51" t="str">
        <f>IFERROR(VLOOKUP(BM701,abbreviation[[description_german]:[abbreviation_budo]],3,FALSE),"")</f>
        <v/>
      </c>
      <c r="BO701" s="31"/>
      <c r="BQ701" s="51" t="str">
        <f>IFERROR(VLOOKUP(BP701,abbreviation[[description_german]:[abbreviation_budo]],3,FALSE),"")</f>
        <v/>
      </c>
      <c r="BR701" s="57" t="str">
        <f t="shared" si="95"/>
        <v>_</v>
      </c>
      <c r="BU701" s="53" t="str">
        <f>IFERROR(VLOOKUP(BT701,abbreviation[[description_german]:[abbreviation_budo]],3,FALSE),"")</f>
        <v/>
      </c>
      <c r="BV701" s="60" t="str">
        <f t="shared" si="96"/>
        <v>_</v>
      </c>
      <c r="BY701" s="48" t="str">
        <f>IFERROR(VLOOKUP(BX701,category[[category_name_german]:[abbreviation_category_budo]],3,FALSE),"")</f>
        <v/>
      </c>
      <c r="CB701" s="48" t="str">
        <f>IFERROR(VLOOKUP(CA701,category[[category_name_german]:[abbreviation_category_budo]],3,FALSE),"")</f>
        <v/>
      </c>
      <c r="CE701" s="48" t="str">
        <f>IFERROR(VLOOKUP(CD701,category[[category_name_german]:[abbreviation_category_budo]],3,FALSE),"")</f>
        <v/>
      </c>
      <c r="CH701" s="48" t="str">
        <f>IFERROR(VLOOKUP(CG701,category[[category_name_german]:[abbreviation_category_budo]],3,FALSE),"")</f>
        <v/>
      </c>
      <c r="CK701" s="48" t="str">
        <f>IFERROR(VLOOKUP(CJ701,category[[category_name_german]:[abbreviation_category_budo]],3,FALSE),"")</f>
        <v/>
      </c>
      <c r="CM701" s="49" t="str">
        <f t="shared" si="97"/>
        <v/>
      </c>
      <c r="CO701" s="63" t="str">
        <f t="shared" si="98"/>
        <v/>
      </c>
    </row>
    <row r="702" spans="4:93" x14ac:dyDescent="0.25">
      <c r="D702" s="48" t="str">
        <f>IFERROR(VLOOKUP(C702,category[[category_name_german]:[abbreviation_category_budo]],3,FALSE),"")</f>
        <v/>
      </c>
      <c r="G702" s="48" t="str">
        <f>IFERROR(VLOOKUP(F702,category[[category_name_german]:[abbreviation_category_budo]],3,FALSE),"")</f>
        <v/>
      </c>
      <c r="J702" s="48" t="str">
        <f>IFERROR(VLOOKUP(I702,category[[category_name_german]:[abbreviation_category_budo]],3,FALSE),"")</f>
        <v/>
      </c>
      <c r="M702" s="48" t="str">
        <f>IFERROR(VLOOKUP(L702,category[[category_name_german]:[abbreviation_category_budo]],3,FALSE),"")</f>
        <v/>
      </c>
      <c r="P702" s="48" t="str">
        <f>IFERROR(VLOOKUP(O702,category[[category_name_german]:[abbreviation_category_budo]],3,FALSE),"")</f>
        <v/>
      </c>
      <c r="R702" s="49" t="str">
        <f t="shared" si="90"/>
        <v/>
      </c>
      <c r="U702" s="48" t="str">
        <f>IFERROR(VLOOKUP(T702,abbreviation[[description_german]:[abbreviation_budo]],3,FALSE),"")</f>
        <v/>
      </c>
      <c r="X702" s="51" t="str">
        <f>IFERROR(VLOOKUP(W702,abbreviation[[description_german]:[abbreviation_budo]],3,FALSE),"")</f>
        <v/>
      </c>
      <c r="Y702" s="33"/>
      <c r="AA702" s="49" t="str">
        <f t="shared" si="91"/>
        <v/>
      </c>
      <c r="AD702" s="48" t="str">
        <f>IFERROR(VLOOKUP(AC702,abbreviation[[description_german]:[abbreviation_budo]],3,FALSE),"")</f>
        <v/>
      </c>
      <c r="AG702" s="54" t="str">
        <f>IFERROR(VLOOKUP(AF702,abbreviation[[description_german]:[abbreviation_budo]],3,FALSE),"")</f>
        <v/>
      </c>
      <c r="AJ702" s="49" t="str">
        <f t="shared" si="92"/>
        <v>_</v>
      </c>
      <c r="AM702" s="48" t="str">
        <f>IFERROR(VLOOKUP(AL702,abbreviation[[description_german]:[abbreviation_budo]],3,FALSE),"")</f>
        <v/>
      </c>
      <c r="AP702" s="54" t="str">
        <f>IFERROR(VLOOKUP(AO702,abbreviation[[description_german]:[abbreviation_budo]],3,FALSE),"")</f>
        <v/>
      </c>
      <c r="AS702" s="49" t="str">
        <f t="shared" si="93"/>
        <v>_</v>
      </c>
      <c r="AV702" s="53" t="str">
        <f>IFERROR(VLOOKUP(AU702,abbreviation[[description_german]:[abbreviation_budo]],3,FALSE),"")</f>
        <v/>
      </c>
      <c r="AY702" s="51" t="str">
        <f>IFERROR(VLOOKUP(AX702,abbreviation[[description_german]:[abbreviation_budo]],3,FALSE),"")</f>
        <v/>
      </c>
      <c r="BB702" s="51" t="str">
        <f>IFERROR(VLOOKUP(BA702,abbreviation[[description_german]:[abbreviation_budo]],3,FALSE),"")</f>
        <v/>
      </c>
      <c r="BE702" s="51" t="str">
        <f>IFERROR(VLOOKUP(BD702,abbreviation[[description_german]:[abbreviation_budo]],3,FALSE),"")</f>
        <v/>
      </c>
      <c r="BG702" s="38"/>
      <c r="BH702" s="49" t="str">
        <f t="shared" si="94"/>
        <v>_</v>
      </c>
      <c r="BK702" s="53" t="str">
        <f>IFERROR(VLOOKUP(BJ702,abbreviation[[description_german]:[abbreviation_budo]],3,FALSE),"")</f>
        <v/>
      </c>
      <c r="BN702" s="51" t="str">
        <f>IFERROR(VLOOKUP(BM702,abbreviation[[description_german]:[abbreviation_budo]],3,FALSE),"")</f>
        <v/>
      </c>
      <c r="BO702" s="31"/>
      <c r="BQ702" s="51" t="str">
        <f>IFERROR(VLOOKUP(BP702,abbreviation[[description_german]:[abbreviation_budo]],3,FALSE),"")</f>
        <v/>
      </c>
      <c r="BR702" s="57" t="str">
        <f t="shared" si="95"/>
        <v>_</v>
      </c>
      <c r="BU702" s="53" t="str">
        <f>IFERROR(VLOOKUP(BT702,abbreviation[[description_german]:[abbreviation_budo]],3,FALSE),"")</f>
        <v/>
      </c>
      <c r="BV702" s="60" t="str">
        <f t="shared" si="96"/>
        <v>_</v>
      </c>
      <c r="BY702" s="48" t="str">
        <f>IFERROR(VLOOKUP(BX702,category[[category_name_german]:[abbreviation_category_budo]],3,FALSE),"")</f>
        <v/>
      </c>
      <c r="CB702" s="48" t="str">
        <f>IFERROR(VLOOKUP(CA702,category[[category_name_german]:[abbreviation_category_budo]],3,FALSE),"")</f>
        <v/>
      </c>
      <c r="CE702" s="48" t="str">
        <f>IFERROR(VLOOKUP(CD702,category[[category_name_german]:[abbreviation_category_budo]],3,FALSE),"")</f>
        <v/>
      </c>
      <c r="CH702" s="48" t="str">
        <f>IFERROR(VLOOKUP(CG702,category[[category_name_german]:[abbreviation_category_budo]],3,FALSE),"")</f>
        <v/>
      </c>
      <c r="CK702" s="48" t="str">
        <f>IFERROR(VLOOKUP(CJ702,category[[category_name_german]:[abbreviation_category_budo]],3,FALSE),"")</f>
        <v/>
      </c>
      <c r="CM702" s="49" t="str">
        <f t="shared" si="97"/>
        <v/>
      </c>
      <c r="CO702" s="63" t="str">
        <f t="shared" si="98"/>
        <v/>
      </c>
    </row>
    <row r="703" spans="4:93" x14ac:dyDescent="0.25">
      <c r="D703" s="48" t="str">
        <f>IFERROR(VLOOKUP(C703,category[[category_name_german]:[abbreviation_category_budo]],3,FALSE),"")</f>
        <v/>
      </c>
      <c r="G703" s="48" t="str">
        <f>IFERROR(VLOOKUP(F703,category[[category_name_german]:[abbreviation_category_budo]],3,FALSE),"")</f>
        <v/>
      </c>
      <c r="J703" s="48" t="str">
        <f>IFERROR(VLOOKUP(I703,category[[category_name_german]:[abbreviation_category_budo]],3,FALSE),"")</f>
        <v/>
      </c>
      <c r="M703" s="48" t="str">
        <f>IFERROR(VLOOKUP(L703,category[[category_name_german]:[abbreviation_category_budo]],3,FALSE),"")</f>
        <v/>
      </c>
      <c r="P703" s="48" t="str">
        <f>IFERROR(VLOOKUP(O703,category[[category_name_german]:[abbreviation_category_budo]],3,FALSE),"")</f>
        <v/>
      </c>
      <c r="R703" s="49" t="str">
        <f t="shared" si="90"/>
        <v/>
      </c>
      <c r="U703" s="48" t="str">
        <f>IFERROR(VLOOKUP(T703,abbreviation[[description_german]:[abbreviation_budo]],3,FALSE),"")</f>
        <v/>
      </c>
      <c r="X703" s="51" t="str">
        <f>IFERROR(VLOOKUP(W703,abbreviation[[description_german]:[abbreviation_budo]],3,FALSE),"")</f>
        <v/>
      </c>
      <c r="Y703" s="33"/>
      <c r="AA703" s="49" t="str">
        <f t="shared" si="91"/>
        <v/>
      </c>
      <c r="AD703" s="48" t="str">
        <f>IFERROR(VLOOKUP(AC703,abbreviation[[description_german]:[abbreviation_budo]],3,FALSE),"")</f>
        <v/>
      </c>
      <c r="AG703" s="54" t="str">
        <f>IFERROR(VLOOKUP(AF703,abbreviation[[description_german]:[abbreviation_budo]],3,FALSE),"")</f>
        <v/>
      </c>
      <c r="AJ703" s="49" t="str">
        <f t="shared" si="92"/>
        <v>_</v>
      </c>
      <c r="AM703" s="48" t="str">
        <f>IFERROR(VLOOKUP(AL703,abbreviation[[description_german]:[abbreviation_budo]],3,FALSE),"")</f>
        <v/>
      </c>
      <c r="AP703" s="54" t="str">
        <f>IFERROR(VLOOKUP(AO703,abbreviation[[description_german]:[abbreviation_budo]],3,FALSE),"")</f>
        <v/>
      </c>
      <c r="AS703" s="49" t="str">
        <f t="shared" si="93"/>
        <v>_</v>
      </c>
      <c r="AV703" s="53" t="str">
        <f>IFERROR(VLOOKUP(AU703,abbreviation[[description_german]:[abbreviation_budo]],3,FALSE),"")</f>
        <v/>
      </c>
      <c r="AY703" s="51" t="str">
        <f>IFERROR(VLOOKUP(AX703,abbreviation[[description_german]:[abbreviation_budo]],3,FALSE),"")</f>
        <v/>
      </c>
      <c r="BB703" s="51" t="str">
        <f>IFERROR(VLOOKUP(BA703,abbreviation[[description_german]:[abbreviation_budo]],3,FALSE),"")</f>
        <v/>
      </c>
      <c r="BE703" s="51" t="str">
        <f>IFERROR(VLOOKUP(BD703,abbreviation[[description_german]:[abbreviation_budo]],3,FALSE),"")</f>
        <v/>
      </c>
      <c r="BG703" s="38"/>
      <c r="BH703" s="49" t="str">
        <f t="shared" si="94"/>
        <v>_</v>
      </c>
      <c r="BK703" s="53" t="str">
        <f>IFERROR(VLOOKUP(BJ703,abbreviation[[description_german]:[abbreviation_budo]],3,FALSE),"")</f>
        <v/>
      </c>
      <c r="BN703" s="51" t="str">
        <f>IFERROR(VLOOKUP(BM703,abbreviation[[description_german]:[abbreviation_budo]],3,FALSE),"")</f>
        <v/>
      </c>
      <c r="BO703" s="31"/>
      <c r="BQ703" s="51" t="str">
        <f>IFERROR(VLOOKUP(BP703,abbreviation[[description_german]:[abbreviation_budo]],3,FALSE),"")</f>
        <v/>
      </c>
      <c r="BR703" s="57" t="str">
        <f t="shared" si="95"/>
        <v>_</v>
      </c>
      <c r="BU703" s="53" t="str">
        <f>IFERROR(VLOOKUP(BT703,abbreviation[[description_german]:[abbreviation_budo]],3,FALSE),"")</f>
        <v/>
      </c>
      <c r="BV703" s="60" t="str">
        <f t="shared" si="96"/>
        <v>_</v>
      </c>
      <c r="BY703" s="48" t="str">
        <f>IFERROR(VLOOKUP(BX703,category[[category_name_german]:[abbreviation_category_budo]],3,FALSE),"")</f>
        <v/>
      </c>
      <c r="CB703" s="48" t="str">
        <f>IFERROR(VLOOKUP(CA703,category[[category_name_german]:[abbreviation_category_budo]],3,FALSE),"")</f>
        <v/>
      </c>
      <c r="CE703" s="48" t="str">
        <f>IFERROR(VLOOKUP(CD703,category[[category_name_german]:[abbreviation_category_budo]],3,FALSE),"")</f>
        <v/>
      </c>
      <c r="CH703" s="48" t="str">
        <f>IFERROR(VLOOKUP(CG703,category[[category_name_german]:[abbreviation_category_budo]],3,FALSE),"")</f>
        <v/>
      </c>
      <c r="CK703" s="48" t="str">
        <f>IFERROR(VLOOKUP(CJ703,category[[category_name_german]:[abbreviation_category_budo]],3,FALSE),"")</f>
        <v/>
      </c>
      <c r="CM703" s="49" t="str">
        <f t="shared" si="97"/>
        <v/>
      </c>
      <c r="CO703" s="63" t="str">
        <f t="shared" si="98"/>
        <v/>
      </c>
    </row>
    <row r="704" spans="4:93" x14ac:dyDescent="0.25">
      <c r="D704" s="48" t="str">
        <f>IFERROR(VLOOKUP(C704,category[[category_name_german]:[abbreviation_category_budo]],3,FALSE),"")</f>
        <v/>
      </c>
      <c r="G704" s="48" t="str">
        <f>IFERROR(VLOOKUP(F704,category[[category_name_german]:[abbreviation_category_budo]],3,FALSE),"")</f>
        <v/>
      </c>
      <c r="J704" s="48" t="str">
        <f>IFERROR(VLOOKUP(I704,category[[category_name_german]:[abbreviation_category_budo]],3,FALSE),"")</f>
        <v/>
      </c>
      <c r="M704" s="48" t="str">
        <f>IFERROR(VLOOKUP(L704,category[[category_name_german]:[abbreviation_category_budo]],3,FALSE),"")</f>
        <v/>
      </c>
      <c r="P704" s="48" t="str">
        <f>IFERROR(VLOOKUP(O704,category[[category_name_german]:[abbreviation_category_budo]],3,FALSE),"")</f>
        <v/>
      </c>
      <c r="R704" s="49" t="str">
        <f t="shared" si="90"/>
        <v/>
      </c>
      <c r="U704" s="48" t="str">
        <f>IFERROR(VLOOKUP(T704,abbreviation[[description_german]:[abbreviation_budo]],3,FALSE),"")</f>
        <v/>
      </c>
      <c r="X704" s="51" t="str">
        <f>IFERROR(VLOOKUP(W704,abbreviation[[description_german]:[abbreviation_budo]],3,FALSE),"")</f>
        <v/>
      </c>
      <c r="Y704" s="33"/>
      <c r="AA704" s="49" t="str">
        <f t="shared" si="91"/>
        <v/>
      </c>
      <c r="AD704" s="48" t="str">
        <f>IFERROR(VLOOKUP(AC704,abbreviation[[description_german]:[abbreviation_budo]],3,FALSE),"")</f>
        <v/>
      </c>
      <c r="AG704" s="54" t="str">
        <f>IFERROR(VLOOKUP(AF704,abbreviation[[description_german]:[abbreviation_budo]],3,FALSE),"")</f>
        <v/>
      </c>
      <c r="AJ704" s="49" t="str">
        <f t="shared" si="92"/>
        <v>_</v>
      </c>
      <c r="AM704" s="48" t="str">
        <f>IFERROR(VLOOKUP(AL704,abbreviation[[description_german]:[abbreviation_budo]],3,FALSE),"")</f>
        <v/>
      </c>
      <c r="AP704" s="54" t="str">
        <f>IFERROR(VLOOKUP(AO704,abbreviation[[description_german]:[abbreviation_budo]],3,FALSE),"")</f>
        <v/>
      </c>
      <c r="AS704" s="49" t="str">
        <f t="shared" si="93"/>
        <v>_</v>
      </c>
      <c r="AV704" s="53" t="str">
        <f>IFERROR(VLOOKUP(AU704,abbreviation[[description_german]:[abbreviation_budo]],3,FALSE),"")</f>
        <v/>
      </c>
      <c r="AY704" s="51" t="str">
        <f>IFERROR(VLOOKUP(AX704,abbreviation[[description_german]:[abbreviation_budo]],3,FALSE),"")</f>
        <v/>
      </c>
      <c r="BB704" s="51" t="str">
        <f>IFERROR(VLOOKUP(BA704,abbreviation[[description_german]:[abbreviation_budo]],3,FALSE),"")</f>
        <v/>
      </c>
      <c r="BE704" s="51" t="str">
        <f>IFERROR(VLOOKUP(BD704,abbreviation[[description_german]:[abbreviation_budo]],3,FALSE),"")</f>
        <v/>
      </c>
      <c r="BG704" s="38"/>
      <c r="BH704" s="49" t="str">
        <f t="shared" si="94"/>
        <v>_</v>
      </c>
      <c r="BK704" s="53" t="str">
        <f>IFERROR(VLOOKUP(BJ704,abbreviation[[description_german]:[abbreviation_budo]],3,FALSE),"")</f>
        <v/>
      </c>
      <c r="BN704" s="51" t="str">
        <f>IFERROR(VLOOKUP(BM704,abbreviation[[description_german]:[abbreviation_budo]],3,FALSE),"")</f>
        <v/>
      </c>
      <c r="BO704" s="31"/>
      <c r="BQ704" s="51" t="str">
        <f>IFERROR(VLOOKUP(BP704,abbreviation[[description_german]:[abbreviation_budo]],3,FALSE),"")</f>
        <v/>
      </c>
      <c r="BR704" s="57" t="str">
        <f t="shared" si="95"/>
        <v>_</v>
      </c>
      <c r="BU704" s="53" t="str">
        <f>IFERROR(VLOOKUP(BT704,abbreviation[[description_german]:[abbreviation_budo]],3,FALSE),"")</f>
        <v/>
      </c>
      <c r="BV704" s="60" t="str">
        <f t="shared" si="96"/>
        <v>_</v>
      </c>
      <c r="BY704" s="48" t="str">
        <f>IFERROR(VLOOKUP(BX704,category[[category_name_german]:[abbreviation_category_budo]],3,FALSE),"")</f>
        <v/>
      </c>
      <c r="CB704" s="48" t="str">
        <f>IFERROR(VLOOKUP(CA704,category[[category_name_german]:[abbreviation_category_budo]],3,FALSE),"")</f>
        <v/>
      </c>
      <c r="CE704" s="48" t="str">
        <f>IFERROR(VLOOKUP(CD704,category[[category_name_german]:[abbreviation_category_budo]],3,FALSE),"")</f>
        <v/>
      </c>
      <c r="CH704" s="48" t="str">
        <f>IFERROR(VLOOKUP(CG704,category[[category_name_german]:[abbreviation_category_budo]],3,FALSE),"")</f>
        <v/>
      </c>
      <c r="CK704" s="48" t="str">
        <f>IFERROR(VLOOKUP(CJ704,category[[category_name_german]:[abbreviation_category_budo]],3,FALSE),"")</f>
        <v/>
      </c>
      <c r="CM704" s="49" t="str">
        <f t="shared" si="97"/>
        <v/>
      </c>
      <c r="CO704" s="63" t="str">
        <f t="shared" si="98"/>
        <v/>
      </c>
    </row>
    <row r="705" spans="4:93" x14ac:dyDescent="0.25">
      <c r="D705" s="48" t="str">
        <f>IFERROR(VLOOKUP(C705,category[[category_name_german]:[abbreviation_category_budo]],3,FALSE),"")</f>
        <v/>
      </c>
      <c r="G705" s="48" t="str">
        <f>IFERROR(VLOOKUP(F705,category[[category_name_german]:[abbreviation_category_budo]],3,FALSE),"")</f>
        <v/>
      </c>
      <c r="J705" s="48" t="str">
        <f>IFERROR(VLOOKUP(I705,category[[category_name_german]:[abbreviation_category_budo]],3,FALSE),"")</f>
        <v/>
      </c>
      <c r="M705" s="48" t="str">
        <f>IFERROR(VLOOKUP(L705,category[[category_name_german]:[abbreviation_category_budo]],3,FALSE),"")</f>
        <v/>
      </c>
      <c r="P705" s="48" t="str">
        <f>IFERROR(VLOOKUP(O705,category[[category_name_german]:[abbreviation_category_budo]],3,FALSE),"")</f>
        <v/>
      </c>
      <c r="R705" s="49" t="str">
        <f t="shared" si="90"/>
        <v/>
      </c>
      <c r="U705" s="48" t="str">
        <f>IFERROR(VLOOKUP(T705,abbreviation[[description_german]:[abbreviation_budo]],3,FALSE),"")</f>
        <v/>
      </c>
      <c r="X705" s="51" t="str">
        <f>IFERROR(VLOOKUP(W705,abbreviation[[description_german]:[abbreviation_budo]],3,FALSE),"")</f>
        <v/>
      </c>
      <c r="Y705" s="33"/>
      <c r="AA705" s="49" t="str">
        <f t="shared" si="91"/>
        <v/>
      </c>
      <c r="AD705" s="48" t="str">
        <f>IFERROR(VLOOKUP(AC705,abbreviation[[description_german]:[abbreviation_budo]],3,FALSE),"")</f>
        <v/>
      </c>
      <c r="AG705" s="54" t="str">
        <f>IFERROR(VLOOKUP(AF705,abbreviation[[description_german]:[abbreviation_budo]],3,FALSE),"")</f>
        <v/>
      </c>
      <c r="AJ705" s="49" t="str">
        <f t="shared" si="92"/>
        <v>_</v>
      </c>
      <c r="AM705" s="48" t="str">
        <f>IFERROR(VLOOKUP(AL705,abbreviation[[description_german]:[abbreviation_budo]],3,FALSE),"")</f>
        <v/>
      </c>
      <c r="AP705" s="54" t="str">
        <f>IFERROR(VLOOKUP(AO705,abbreviation[[description_german]:[abbreviation_budo]],3,FALSE),"")</f>
        <v/>
      </c>
      <c r="AS705" s="49" t="str">
        <f t="shared" si="93"/>
        <v>_</v>
      </c>
      <c r="AV705" s="53" t="str">
        <f>IFERROR(VLOOKUP(AU705,abbreviation[[description_german]:[abbreviation_budo]],3,FALSE),"")</f>
        <v/>
      </c>
      <c r="AY705" s="51" t="str">
        <f>IFERROR(VLOOKUP(AX705,abbreviation[[description_german]:[abbreviation_budo]],3,FALSE),"")</f>
        <v/>
      </c>
      <c r="BB705" s="51" t="str">
        <f>IFERROR(VLOOKUP(BA705,abbreviation[[description_german]:[abbreviation_budo]],3,FALSE),"")</f>
        <v/>
      </c>
      <c r="BE705" s="51" t="str">
        <f>IFERROR(VLOOKUP(BD705,abbreviation[[description_german]:[abbreviation_budo]],3,FALSE),"")</f>
        <v/>
      </c>
      <c r="BG705" s="38"/>
      <c r="BH705" s="49" t="str">
        <f t="shared" si="94"/>
        <v>_</v>
      </c>
      <c r="BK705" s="53" t="str">
        <f>IFERROR(VLOOKUP(BJ705,abbreviation[[description_german]:[abbreviation_budo]],3,FALSE),"")</f>
        <v/>
      </c>
      <c r="BN705" s="51" t="str">
        <f>IFERROR(VLOOKUP(BM705,abbreviation[[description_german]:[abbreviation_budo]],3,FALSE),"")</f>
        <v/>
      </c>
      <c r="BO705" s="31"/>
      <c r="BQ705" s="51" t="str">
        <f>IFERROR(VLOOKUP(BP705,abbreviation[[description_german]:[abbreviation_budo]],3,FALSE),"")</f>
        <v/>
      </c>
      <c r="BR705" s="57" t="str">
        <f t="shared" si="95"/>
        <v>_</v>
      </c>
      <c r="BU705" s="53" t="str">
        <f>IFERROR(VLOOKUP(BT705,abbreviation[[description_german]:[abbreviation_budo]],3,FALSE),"")</f>
        <v/>
      </c>
      <c r="BV705" s="60" t="str">
        <f t="shared" si="96"/>
        <v>_</v>
      </c>
      <c r="BY705" s="48" t="str">
        <f>IFERROR(VLOOKUP(BX705,category[[category_name_german]:[abbreviation_category_budo]],3,FALSE),"")</f>
        <v/>
      </c>
      <c r="CB705" s="48" t="str">
        <f>IFERROR(VLOOKUP(CA705,category[[category_name_german]:[abbreviation_category_budo]],3,FALSE),"")</f>
        <v/>
      </c>
      <c r="CE705" s="48" t="str">
        <f>IFERROR(VLOOKUP(CD705,category[[category_name_german]:[abbreviation_category_budo]],3,FALSE),"")</f>
        <v/>
      </c>
      <c r="CH705" s="48" t="str">
        <f>IFERROR(VLOOKUP(CG705,category[[category_name_german]:[abbreviation_category_budo]],3,FALSE),"")</f>
        <v/>
      </c>
      <c r="CK705" s="48" t="str">
        <f>IFERROR(VLOOKUP(CJ705,category[[category_name_german]:[abbreviation_category_budo]],3,FALSE),"")</f>
        <v/>
      </c>
      <c r="CM705" s="49" t="str">
        <f t="shared" si="97"/>
        <v/>
      </c>
      <c r="CO705" s="63" t="str">
        <f t="shared" si="98"/>
        <v/>
      </c>
    </row>
    <row r="706" spans="4:93" x14ac:dyDescent="0.25">
      <c r="D706" s="48" t="str">
        <f>IFERROR(VLOOKUP(C706,category[[category_name_german]:[abbreviation_category_budo]],3,FALSE),"")</f>
        <v/>
      </c>
      <c r="G706" s="48" t="str">
        <f>IFERROR(VLOOKUP(F706,category[[category_name_german]:[abbreviation_category_budo]],3,FALSE),"")</f>
        <v/>
      </c>
      <c r="J706" s="48" t="str">
        <f>IFERROR(VLOOKUP(I706,category[[category_name_german]:[abbreviation_category_budo]],3,FALSE),"")</f>
        <v/>
      </c>
      <c r="M706" s="48" t="str">
        <f>IFERROR(VLOOKUP(L706,category[[category_name_german]:[abbreviation_category_budo]],3,FALSE),"")</f>
        <v/>
      </c>
      <c r="P706" s="48" t="str">
        <f>IFERROR(VLOOKUP(O706,category[[category_name_german]:[abbreviation_category_budo]],3,FALSE),"")</f>
        <v/>
      </c>
      <c r="R706" s="49" t="str">
        <f t="shared" si="90"/>
        <v/>
      </c>
      <c r="U706" s="48" t="str">
        <f>IFERROR(VLOOKUP(T706,abbreviation[[description_german]:[abbreviation_budo]],3,FALSE),"")</f>
        <v/>
      </c>
      <c r="X706" s="51" t="str">
        <f>IFERROR(VLOOKUP(W706,abbreviation[[description_german]:[abbreviation_budo]],3,FALSE),"")</f>
        <v/>
      </c>
      <c r="Y706" s="33"/>
      <c r="AA706" s="49" t="str">
        <f t="shared" si="91"/>
        <v/>
      </c>
      <c r="AD706" s="48" t="str">
        <f>IFERROR(VLOOKUP(AC706,abbreviation[[description_german]:[abbreviation_budo]],3,FALSE),"")</f>
        <v/>
      </c>
      <c r="AG706" s="54" t="str">
        <f>IFERROR(VLOOKUP(AF706,abbreviation[[description_german]:[abbreviation_budo]],3,FALSE),"")</f>
        <v/>
      </c>
      <c r="AJ706" s="49" t="str">
        <f t="shared" si="92"/>
        <v>_</v>
      </c>
      <c r="AM706" s="48" t="str">
        <f>IFERROR(VLOOKUP(AL706,abbreviation[[description_german]:[abbreviation_budo]],3,FALSE),"")</f>
        <v/>
      </c>
      <c r="AP706" s="54" t="str">
        <f>IFERROR(VLOOKUP(AO706,abbreviation[[description_german]:[abbreviation_budo]],3,FALSE),"")</f>
        <v/>
      </c>
      <c r="AS706" s="49" t="str">
        <f t="shared" si="93"/>
        <v>_</v>
      </c>
      <c r="AV706" s="53" t="str">
        <f>IFERROR(VLOOKUP(AU706,abbreviation[[description_german]:[abbreviation_budo]],3,FALSE),"")</f>
        <v/>
      </c>
      <c r="AY706" s="51" t="str">
        <f>IFERROR(VLOOKUP(AX706,abbreviation[[description_german]:[abbreviation_budo]],3,FALSE),"")</f>
        <v/>
      </c>
      <c r="BB706" s="51" t="str">
        <f>IFERROR(VLOOKUP(BA706,abbreviation[[description_german]:[abbreviation_budo]],3,FALSE),"")</f>
        <v/>
      </c>
      <c r="BE706" s="51" t="str">
        <f>IFERROR(VLOOKUP(BD706,abbreviation[[description_german]:[abbreviation_budo]],3,FALSE),"")</f>
        <v/>
      </c>
      <c r="BG706" s="38"/>
      <c r="BH706" s="49" t="str">
        <f t="shared" si="94"/>
        <v>_</v>
      </c>
      <c r="BK706" s="53" t="str">
        <f>IFERROR(VLOOKUP(BJ706,abbreviation[[description_german]:[abbreviation_budo]],3,FALSE),"")</f>
        <v/>
      </c>
      <c r="BN706" s="51" t="str">
        <f>IFERROR(VLOOKUP(BM706,abbreviation[[description_german]:[abbreviation_budo]],3,FALSE),"")</f>
        <v/>
      </c>
      <c r="BO706" s="31"/>
      <c r="BQ706" s="51" t="str">
        <f>IFERROR(VLOOKUP(BP706,abbreviation[[description_german]:[abbreviation_budo]],3,FALSE),"")</f>
        <v/>
      </c>
      <c r="BR706" s="57" t="str">
        <f t="shared" si="95"/>
        <v>_</v>
      </c>
      <c r="BU706" s="53" t="str">
        <f>IFERROR(VLOOKUP(BT706,abbreviation[[description_german]:[abbreviation_budo]],3,FALSE),"")</f>
        <v/>
      </c>
      <c r="BV706" s="60" t="str">
        <f t="shared" si="96"/>
        <v>_</v>
      </c>
      <c r="BY706" s="48" t="str">
        <f>IFERROR(VLOOKUP(BX706,category[[category_name_german]:[abbreviation_category_budo]],3,FALSE),"")</f>
        <v/>
      </c>
      <c r="CB706" s="48" t="str">
        <f>IFERROR(VLOOKUP(CA706,category[[category_name_german]:[abbreviation_category_budo]],3,FALSE),"")</f>
        <v/>
      </c>
      <c r="CE706" s="48" t="str">
        <f>IFERROR(VLOOKUP(CD706,category[[category_name_german]:[abbreviation_category_budo]],3,FALSE),"")</f>
        <v/>
      </c>
      <c r="CH706" s="48" t="str">
        <f>IFERROR(VLOOKUP(CG706,category[[category_name_german]:[abbreviation_category_budo]],3,FALSE),"")</f>
        <v/>
      </c>
      <c r="CK706" s="48" t="str">
        <f>IFERROR(VLOOKUP(CJ706,category[[category_name_german]:[abbreviation_category_budo]],3,FALSE),"")</f>
        <v/>
      </c>
      <c r="CM706" s="49" t="str">
        <f t="shared" si="97"/>
        <v/>
      </c>
      <c r="CO706" s="63" t="str">
        <f t="shared" si="98"/>
        <v/>
      </c>
    </row>
    <row r="707" spans="4:93" x14ac:dyDescent="0.25">
      <c r="D707" s="48" t="str">
        <f>IFERROR(VLOOKUP(C707,category[[category_name_german]:[abbreviation_category_budo]],3,FALSE),"")</f>
        <v/>
      </c>
      <c r="G707" s="48" t="str">
        <f>IFERROR(VLOOKUP(F707,category[[category_name_german]:[abbreviation_category_budo]],3,FALSE),"")</f>
        <v/>
      </c>
      <c r="J707" s="48" t="str">
        <f>IFERROR(VLOOKUP(I707,category[[category_name_german]:[abbreviation_category_budo]],3,FALSE),"")</f>
        <v/>
      </c>
      <c r="M707" s="48" t="str">
        <f>IFERROR(VLOOKUP(L707,category[[category_name_german]:[abbreviation_category_budo]],3,FALSE),"")</f>
        <v/>
      </c>
      <c r="P707" s="48" t="str">
        <f>IFERROR(VLOOKUP(O707,category[[category_name_german]:[abbreviation_category_budo]],3,FALSE),"")</f>
        <v/>
      </c>
      <c r="R707" s="49" t="str">
        <f t="shared" si="90"/>
        <v/>
      </c>
      <c r="U707" s="48" t="str">
        <f>IFERROR(VLOOKUP(T707,abbreviation[[description_german]:[abbreviation_budo]],3,FALSE),"")</f>
        <v/>
      </c>
      <c r="X707" s="51" t="str">
        <f>IFERROR(VLOOKUP(W707,abbreviation[[description_german]:[abbreviation_budo]],3,FALSE),"")</f>
        <v/>
      </c>
      <c r="Y707" s="33"/>
      <c r="AA707" s="49" t="str">
        <f t="shared" si="91"/>
        <v/>
      </c>
      <c r="AD707" s="48" t="str">
        <f>IFERROR(VLOOKUP(AC707,abbreviation[[description_german]:[abbreviation_budo]],3,FALSE),"")</f>
        <v/>
      </c>
      <c r="AG707" s="54" t="str">
        <f>IFERROR(VLOOKUP(AF707,abbreviation[[description_german]:[abbreviation_budo]],3,FALSE),"")</f>
        <v/>
      </c>
      <c r="AJ707" s="49" t="str">
        <f t="shared" si="92"/>
        <v>_</v>
      </c>
      <c r="AM707" s="48" t="str">
        <f>IFERROR(VLOOKUP(AL707,abbreviation[[description_german]:[abbreviation_budo]],3,FALSE),"")</f>
        <v/>
      </c>
      <c r="AP707" s="54" t="str">
        <f>IFERROR(VLOOKUP(AO707,abbreviation[[description_german]:[abbreviation_budo]],3,FALSE),"")</f>
        <v/>
      </c>
      <c r="AS707" s="49" t="str">
        <f t="shared" si="93"/>
        <v>_</v>
      </c>
      <c r="AV707" s="53" t="str">
        <f>IFERROR(VLOOKUP(AU707,abbreviation[[description_german]:[abbreviation_budo]],3,FALSE),"")</f>
        <v/>
      </c>
      <c r="AY707" s="51" t="str">
        <f>IFERROR(VLOOKUP(AX707,abbreviation[[description_german]:[abbreviation_budo]],3,FALSE),"")</f>
        <v/>
      </c>
      <c r="BB707" s="51" t="str">
        <f>IFERROR(VLOOKUP(BA707,abbreviation[[description_german]:[abbreviation_budo]],3,FALSE),"")</f>
        <v/>
      </c>
      <c r="BE707" s="51" t="str">
        <f>IFERROR(VLOOKUP(BD707,abbreviation[[description_german]:[abbreviation_budo]],3,FALSE),"")</f>
        <v/>
      </c>
      <c r="BG707" s="38"/>
      <c r="BH707" s="49" t="str">
        <f t="shared" si="94"/>
        <v>_</v>
      </c>
      <c r="BK707" s="53" t="str">
        <f>IFERROR(VLOOKUP(BJ707,abbreviation[[description_german]:[abbreviation_budo]],3,FALSE),"")</f>
        <v/>
      </c>
      <c r="BN707" s="51" t="str">
        <f>IFERROR(VLOOKUP(BM707,abbreviation[[description_german]:[abbreviation_budo]],3,FALSE),"")</f>
        <v/>
      </c>
      <c r="BO707" s="31"/>
      <c r="BQ707" s="51" t="str">
        <f>IFERROR(VLOOKUP(BP707,abbreviation[[description_german]:[abbreviation_budo]],3,FALSE),"")</f>
        <v/>
      </c>
      <c r="BR707" s="57" t="str">
        <f t="shared" si="95"/>
        <v>_</v>
      </c>
      <c r="BU707" s="53" t="str">
        <f>IFERROR(VLOOKUP(BT707,abbreviation[[description_german]:[abbreviation_budo]],3,FALSE),"")</f>
        <v/>
      </c>
      <c r="BV707" s="60" t="str">
        <f t="shared" si="96"/>
        <v>_</v>
      </c>
      <c r="BY707" s="48" t="str">
        <f>IFERROR(VLOOKUP(BX707,category[[category_name_german]:[abbreviation_category_budo]],3,FALSE),"")</f>
        <v/>
      </c>
      <c r="CB707" s="48" t="str">
        <f>IFERROR(VLOOKUP(CA707,category[[category_name_german]:[abbreviation_category_budo]],3,FALSE),"")</f>
        <v/>
      </c>
      <c r="CE707" s="48" t="str">
        <f>IFERROR(VLOOKUP(CD707,category[[category_name_german]:[abbreviation_category_budo]],3,FALSE),"")</f>
        <v/>
      </c>
      <c r="CH707" s="48" t="str">
        <f>IFERROR(VLOOKUP(CG707,category[[category_name_german]:[abbreviation_category_budo]],3,FALSE),"")</f>
        <v/>
      </c>
      <c r="CK707" s="48" t="str">
        <f>IFERROR(VLOOKUP(CJ707,category[[category_name_german]:[abbreviation_category_budo]],3,FALSE),"")</f>
        <v/>
      </c>
      <c r="CM707" s="49" t="str">
        <f t="shared" si="97"/>
        <v/>
      </c>
      <c r="CO707" s="63" t="str">
        <f t="shared" si="98"/>
        <v/>
      </c>
    </row>
    <row r="708" spans="4:93" x14ac:dyDescent="0.25">
      <c r="D708" s="48" t="str">
        <f>IFERROR(VLOOKUP(C708,category[[category_name_german]:[abbreviation_category_budo]],3,FALSE),"")</f>
        <v/>
      </c>
      <c r="G708" s="48" t="str">
        <f>IFERROR(VLOOKUP(F708,category[[category_name_german]:[abbreviation_category_budo]],3,FALSE),"")</f>
        <v/>
      </c>
      <c r="J708" s="48" t="str">
        <f>IFERROR(VLOOKUP(I708,category[[category_name_german]:[abbreviation_category_budo]],3,FALSE),"")</f>
        <v/>
      </c>
      <c r="M708" s="48" t="str">
        <f>IFERROR(VLOOKUP(L708,category[[category_name_german]:[abbreviation_category_budo]],3,FALSE),"")</f>
        <v/>
      </c>
      <c r="P708" s="48" t="str">
        <f>IFERROR(VLOOKUP(O708,category[[category_name_german]:[abbreviation_category_budo]],3,FALSE),"")</f>
        <v/>
      </c>
      <c r="R708" s="49" t="str">
        <f t="shared" ref="R708:R771" si="99">(D708&amp;IF(OR(ISNUMBER(E708),ISTEXT(E708)),"-"&amp;E708,))&amp;(IF(ISTEXT(F708),"_",)&amp;G708&amp;IF(OR(ISNUMBER(H708),ISTEXT(H708)),"-"&amp;H708,))&amp;(IF(ISTEXT(I708),"_",)&amp;J708&amp;IF(OR(ISNUMBER(K708),ISTEXT(K708)),"-"&amp;K708,))&amp;(IF(ISTEXT(L708),"_",)&amp;M708&amp;IF(OR(ISNUMBER(N708),ISTEXT(N708)),"-"&amp;N708,))&amp;(IF(ISTEXT(O708),"_",)&amp;P708&amp;IF(OR(ISNUMBER(Q708),ISTEXT(Q708)),"-"&amp;Q708,))</f>
        <v/>
      </c>
      <c r="U708" s="48" t="str">
        <f>IFERROR(VLOOKUP(T708,abbreviation[[description_german]:[abbreviation_budo]],3,FALSE),"")</f>
        <v/>
      </c>
      <c r="X708" s="51" t="str">
        <f>IFERROR(VLOOKUP(W708,abbreviation[[description_german]:[abbreviation_budo]],3,FALSE),"")</f>
        <v/>
      </c>
      <c r="Y708" s="33"/>
      <c r="AA708" s="49" t="str">
        <f t="shared" ref="AA708:AA771" si="100">(IF(AND(ISTEXT(R708),R708&lt;&gt;""),"_._",)&amp;U708&amp;IF(ISTEXT(W708),"."&amp;X708,)&amp;IF(OR(ISTEXT(Z708),ISNUMBER(Z708)),"-"&amp;Z708,))</f>
        <v/>
      </c>
      <c r="AD708" s="48" t="str">
        <f>IFERROR(VLOOKUP(AC708,abbreviation[[description_german]:[abbreviation_budo]],3,FALSE),"")</f>
        <v/>
      </c>
      <c r="AG708" s="54" t="str">
        <f>IFERROR(VLOOKUP(AF708,abbreviation[[description_german]:[abbreviation_budo]],3,FALSE),"")</f>
        <v/>
      </c>
      <c r="AJ708" s="49" t="str">
        <f t="shared" ref="AJ708:AJ771" si="101">("_"&amp;AD708&amp;IF(ISTEXT(AF708),"."&amp;AG708,)&amp;IF(OR(ISTEXT(AI708),ISNUMBER(AI708)),"-"&amp;AI708,))</f>
        <v>_</v>
      </c>
      <c r="AM708" s="48" t="str">
        <f>IFERROR(VLOOKUP(AL708,abbreviation[[description_german]:[abbreviation_budo]],3,FALSE),"")</f>
        <v/>
      </c>
      <c r="AP708" s="54" t="str">
        <f>IFERROR(VLOOKUP(AO708,abbreviation[[description_german]:[abbreviation_budo]],3,FALSE),"")</f>
        <v/>
      </c>
      <c r="AS708" s="49" t="str">
        <f t="shared" ref="AS708:AS771" si="102">("_"&amp;AM708&amp;IF(ISTEXT(AO708),"."&amp;AP708,)&amp;IF(OR(ISTEXT(AR708),ISNUMBER(AR708)),"-"&amp;AR708,))</f>
        <v>_</v>
      </c>
      <c r="AV708" s="53" t="str">
        <f>IFERROR(VLOOKUP(AU708,abbreviation[[description_german]:[abbreviation_budo]],3,FALSE),"")</f>
        <v/>
      </c>
      <c r="AY708" s="51" t="str">
        <f>IFERROR(VLOOKUP(AX708,abbreviation[[description_german]:[abbreviation_budo]],3,FALSE),"")</f>
        <v/>
      </c>
      <c r="BB708" s="51" t="str">
        <f>IFERROR(VLOOKUP(BA708,abbreviation[[description_german]:[abbreviation_budo]],3,FALSE),"")</f>
        <v/>
      </c>
      <c r="BE708" s="51" t="str">
        <f>IFERROR(VLOOKUP(BD708,abbreviation[[description_german]:[abbreviation_budo]],3,FALSE),"")</f>
        <v/>
      </c>
      <c r="BG708" s="38"/>
      <c r="BH708" s="49" t="str">
        <f t="shared" ref="BH708:BH771" si="103">("_"&amp;AV708&amp;IF(ISTEXT(AX708),"."&amp;AY708,)&amp;IF(ISTEXT(BA708),"."&amp;BB708,)&amp;IF(ISTEXT(BD708),"."&amp;BE708,)&amp;IF(OR(ISTEXT(BG708),ISNUMBER(BG708)),"-"&amp;BG708,))</f>
        <v>_</v>
      </c>
      <c r="BK708" s="53" t="str">
        <f>IFERROR(VLOOKUP(BJ708,abbreviation[[description_german]:[abbreviation_budo]],3,FALSE),"")</f>
        <v/>
      </c>
      <c r="BN708" s="51" t="str">
        <f>IFERROR(VLOOKUP(BM708,abbreviation[[description_german]:[abbreviation_budo]],3,FALSE),"")</f>
        <v/>
      </c>
      <c r="BO708" s="31"/>
      <c r="BQ708" s="51" t="str">
        <f>IFERROR(VLOOKUP(BP708,abbreviation[[description_german]:[abbreviation_budo]],3,FALSE),"")</f>
        <v/>
      </c>
      <c r="BR708" s="57" t="str">
        <f t="shared" ref="BR708:BR771" si="104">("_"&amp;BK708&amp;IF(ISTEXT(BM708),"."&amp;BN708,)&amp;IF(ISTEXT(BP708),"."&amp;BQ708,))</f>
        <v>_</v>
      </c>
      <c r="BU708" s="53" t="str">
        <f>IFERROR(VLOOKUP(BT708,abbreviation[[description_german]:[abbreviation_budo]],3,FALSE),"")</f>
        <v/>
      </c>
      <c r="BV708" s="60" t="str">
        <f t="shared" ref="BV708:BV771" si="105">"_"&amp;BU708</f>
        <v>_</v>
      </c>
      <c r="BY708" s="48" t="str">
        <f>IFERROR(VLOOKUP(BX708,category[[category_name_german]:[abbreviation_category_budo]],3,FALSE),"")</f>
        <v/>
      </c>
      <c r="CB708" s="48" t="str">
        <f>IFERROR(VLOOKUP(CA708,category[[category_name_german]:[abbreviation_category_budo]],3,FALSE),"")</f>
        <v/>
      </c>
      <c r="CE708" s="48" t="str">
        <f>IFERROR(VLOOKUP(CD708,category[[category_name_german]:[abbreviation_category_budo]],3,FALSE),"")</f>
        <v/>
      </c>
      <c r="CH708" s="48" t="str">
        <f>IFERROR(VLOOKUP(CG708,category[[category_name_german]:[abbreviation_category_budo]],3,FALSE),"")</f>
        <v/>
      </c>
      <c r="CK708" s="48" t="str">
        <f>IFERROR(VLOOKUP(CJ708,category[[category_name_german]:[abbreviation_category_budo]],3,FALSE),"")</f>
        <v/>
      </c>
      <c r="CM708" s="49" t="str">
        <f t="shared" ref="CM708:CM771" si="106">(IF(ISTEXT(BX708),"_",)&amp;BY708&amp;IF(OR(ISNUMBER(BZ708),ISTEXT(BZ708)),"-"&amp;BZ708,))&amp;(IF(ISTEXT(CA708),"_",)&amp;CB708&amp;IF(OR(ISNUMBER(CC708),ISTEXT(CC708)),"-"&amp;CC708,))&amp;(IF(ISTEXT(CD708),"_",)&amp;CE708&amp;IF(OR(ISNUMBER(CF708),ISTEXT(CF708)),"-"&amp;CF708,))&amp;(IF(ISTEXT(CG708),"_",)&amp;CH708&amp;IF(OR(ISNUMBER(CI708),ISTEXT(CI708)),"-"&amp;CI708,))&amp;(IF(ISTEXT(CJ708),"_",)&amp;CK708&amp;IF(OR(ISNUMBER(CL708),ISTEXT(CL708)),"-"&amp;CL708,))</f>
        <v/>
      </c>
      <c r="CO708" s="63" t="str">
        <f t="shared" ref="CO708:CO771" si="107">IF(AND(T708&lt;&gt;"",AC708&lt;&gt;"",AL708&lt;&gt;"",AU708&lt;&gt;"",BJ708&lt;&gt;"",BX708&lt;&gt;"",C708&lt;&gt;"",A708&lt;&gt;"",B708&lt;&gt;""),(R708&amp;AA708&amp;AJ708&amp;AS708&amp;BH708&amp;BR708&amp;BV708&amp;CM708),"")</f>
        <v/>
      </c>
    </row>
    <row r="709" spans="4:93" x14ac:dyDescent="0.25">
      <c r="D709" s="48" t="str">
        <f>IFERROR(VLOOKUP(C709,category[[category_name_german]:[abbreviation_category_budo]],3,FALSE),"")</f>
        <v/>
      </c>
      <c r="G709" s="48" t="str">
        <f>IFERROR(VLOOKUP(F709,category[[category_name_german]:[abbreviation_category_budo]],3,FALSE),"")</f>
        <v/>
      </c>
      <c r="J709" s="48" t="str">
        <f>IFERROR(VLOOKUP(I709,category[[category_name_german]:[abbreviation_category_budo]],3,FALSE),"")</f>
        <v/>
      </c>
      <c r="M709" s="48" t="str">
        <f>IFERROR(VLOOKUP(L709,category[[category_name_german]:[abbreviation_category_budo]],3,FALSE),"")</f>
        <v/>
      </c>
      <c r="P709" s="48" t="str">
        <f>IFERROR(VLOOKUP(O709,category[[category_name_german]:[abbreviation_category_budo]],3,FALSE),"")</f>
        <v/>
      </c>
      <c r="R709" s="49" t="str">
        <f t="shared" si="99"/>
        <v/>
      </c>
      <c r="U709" s="48" t="str">
        <f>IFERROR(VLOOKUP(T709,abbreviation[[description_german]:[abbreviation_budo]],3,FALSE),"")</f>
        <v/>
      </c>
      <c r="X709" s="51" t="str">
        <f>IFERROR(VLOOKUP(W709,abbreviation[[description_german]:[abbreviation_budo]],3,FALSE),"")</f>
        <v/>
      </c>
      <c r="Y709" s="33"/>
      <c r="AA709" s="49" t="str">
        <f t="shared" si="100"/>
        <v/>
      </c>
      <c r="AD709" s="48" t="str">
        <f>IFERROR(VLOOKUP(AC709,abbreviation[[description_german]:[abbreviation_budo]],3,FALSE),"")</f>
        <v/>
      </c>
      <c r="AG709" s="54" t="str">
        <f>IFERROR(VLOOKUP(AF709,abbreviation[[description_german]:[abbreviation_budo]],3,FALSE),"")</f>
        <v/>
      </c>
      <c r="AJ709" s="49" t="str">
        <f t="shared" si="101"/>
        <v>_</v>
      </c>
      <c r="AM709" s="48" t="str">
        <f>IFERROR(VLOOKUP(AL709,abbreviation[[description_german]:[abbreviation_budo]],3,FALSE),"")</f>
        <v/>
      </c>
      <c r="AP709" s="54" t="str">
        <f>IFERROR(VLOOKUP(AO709,abbreviation[[description_german]:[abbreviation_budo]],3,FALSE),"")</f>
        <v/>
      </c>
      <c r="AS709" s="49" t="str">
        <f t="shared" si="102"/>
        <v>_</v>
      </c>
      <c r="AV709" s="53" t="str">
        <f>IFERROR(VLOOKUP(AU709,abbreviation[[description_german]:[abbreviation_budo]],3,FALSE),"")</f>
        <v/>
      </c>
      <c r="AY709" s="51" t="str">
        <f>IFERROR(VLOOKUP(AX709,abbreviation[[description_german]:[abbreviation_budo]],3,FALSE),"")</f>
        <v/>
      </c>
      <c r="BB709" s="51" t="str">
        <f>IFERROR(VLOOKUP(BA709,abbreviation[[description_german]:[abbreviation_budo]],3,FALSE),"")</f>
        <v/>
      </c>
      <c r="BE709" s="51" t="str">
        <f>IFERROR(VLOOKUP(BD709,abbreviation[[description_german]:[abbreviation_budo]],3,FALSE),"")</f>
        <v/>
      </c>
      <c r="BG709" s="38"/>
      <c r="BH709" s="49" t="str">
        <f t="shared" si="103"/>
        <v>_</v>
      </c>
      <c r="BK709" s="53" t="str">
        <f>IFERROR(VLOOKUP(BJ709,abbreviation[[description_german]:[abbreviation_budo]],3,FALSE),"")</f>
        <v/>
      </c>
      <c r="BN709" s="51" t="str">
        <f>IFERROR(VLOOKUP(BM709,abbreviation[[description_german]:[abbreviation_budo]],3,FALSE),"")</f>
        <v/>
      </c>
      <c r="BO709" s="31"/>
      <c r="BQ709" s="51" t="str">
        <f>IFERROR(VLOOKUP(BP709,abbreviation[[description_german]:[abbreviation_budo]],3,FALSE),"")</f>
        <v/>
      </c>
      <c r="BR709" s="57" t="str">
        <f t="shared" si="104"/>
        <v>_</v>
      </c>
      <c r="BU709" s="53" t="str">
        <f>IFERROR(VLOOKUP(BT709,abbreviation[[description_german]:[abbreviation_budo]],3,FALSE),"")</f>
        <v/>
      </c>
      <c r="BV709" s="60" t="str">
        <f t="shared" si="105"/>
        <v>_</v>
      </c>
      <c r="BY709" s="48" t="str">
        <f>IFERROR(VLOOKUP(BX709,category[[category_name_german]:[abbreviation_category_budo]],3,FALSE),"")</f>
        <v/>
      </c>
      <c r="CB709" s="48" t="str">
        <f>IFERROR(VLOOKUP(CA709,category[[category_name_german]:[abbreviation_category_budo]],3,FALSE),"")</f>
        <v/>
      </c>
      <c r="CE709" s="48" t="str">
        <f>IFERROR(VLOOKUP(CD709,category[[category_name_german]:[abbreviation_category_budo]],3,FALSE),"")</f>
        <v/>
      </c>
      <c r="CH709" s="48" t="str">
        <f>IFERROR(VLOOKUP(CG709,category[[category_name_german]:[abbreviation_category_budo]],3,FALSE),"")</f>
        <v/>
      </c>
      <c r="CK709" s="48" t="str">
        <f>IFERROR(VLOOKUP(CJ709,category[[category_name_german]:[abbreviation_category_budo]],3,FALSE),"")</f>
        <v/>
      </c>
      <c r="CM709" s="49" t="str">
        <f t="shared" si="106"/>
        <v/>
      </c>
      <c r="CO709" s="63" t="str">
        <f t="shared" si="107"/>
        <v/>
      </c>
    </row>
    <row r="710" spans="4:93" x14ac:dyDescent="0.25">
      <c r="D710" s="48" t="str">
        <f>IFERROR(VLOOKUP(C710,category[[category_name_german]:[abbreviation_category_budo]],3,FALSE),"")</f>
        <v/>
      </c>
      <c r="G710" s="48" t="str">
        <f>IFERROR(VLOOKUP(F710,category[[category_name_german]:[abbreviation_category_budo]],3,FALSE),"")</f>
        <v/>
      </c>
      <c r="J710" s="48" t="str">
        <f>IFERROR(VLOOKUP(I710,category[[category_name_german]:[abbreviation_category_budo]],3,FALSE),"")</f>
        <v/>
      </c>
      <c r="M710" s="48" t="str">
        <f>IFERROR(VLOOKUP(L710,category[[category_name_german]:[abbreviation_category_budo]],3,FALSE),"")</f>
        <v/>
      </c>
      <c r="P710" s="48" t="str">
        <f>IFERROR(VLOOKUP(O710,category[[category_name_german]:[abbreviation_category_budo]],3,FALSE),"")</f>
        <v/>
      </c>
      <c r="R710" s="49" t="str">
        <f t="shared" si="99"/>
        <v/>
      </c>
      <c r="U710" s="48" t="str">
        <f>IFERROR(VLOOKUP(T710,abbreviation[[description_german]:[abbreviation_budo]],3,FALSE),"")</f>
        <v/>
      </c>
      <c r="X710" s="51" t="str">
        <f>IFERROR(VLOOKUP(W710,abbreviation[[description_german]:[abbreviation_budo]],3,FALSE),"")</f>
        <v/>
      </c>
      <c r="Y710" s="33"/>
      <c r="AA710" s="49" t="str">
        <f t="shared" si="100"/>
        <v/>
      </c>
      <c r="AD710" s="48" t="str">
        <f>IFERROR(VLOOKUP(AC710,abbreviation[[description_german]:[abbreviation_budo]],3,FALSE),"")</f>
        <v/>
      </c>
      <c r="AG710" s="54" t="str">
        <f>IFERROR(VLOOKUP(AF710,abbreviation[[description_german]:[abbreviation_budo]],3,FALSE),"")</f>
        <v/>
      </c>
      <c r="AJ710" s="49" t="str">
        <f t="shared" si="101"/>
        <v>_</v>
      </c>
      <c r="AM710" s="48" t="str">
        <f>IFERROR(VLOOKUP(AL710,abbreviation[[description_german]:[abbreviation_budo]],3,FALSE),"")</f>
        <v/>
      </c>
      <c r="AP710" s="54" t="str">
        <f>IFERROR(VLOOKUP(AO710,abbreviation[[description_german]:[abbreviation_budo]],3,FALSE),"")</f>
        <v/>
      </c>
      <c r="AS710" s="49" t="str">
        <f t="shared" si="102"/>
        <v>_</v>
      </c>
      <c r="AV710" s="53" t="str">
        <f>IFERROR(VLOOKUP(AU710,abbreviation[[description_german]:[abbreviation_budo]],3,FALSE),"")</f>
        <v/>
      </c>
      <c r="AY710" s="51" t="str">
        <f>IFERROR(VLOOKUP(AX710,abbreviation[[description_german]:[abbreviation_budo]],3,FALSE),"")</f>
        <v/>
      </c>
      <c r="BB710" s="51" t="str">
        <f>IFERROR(VLOOKUP(BA710,abbreviation[[description_german]:[abbreviation_budo]],3,FALSE),"")</f>
        <v/>
      </c>
      <c r="BE710" s="51" t="str">
        <f>IFERROR(VLOOKUP(BD710,abbreviation[[description_german]:[abbreviation_budo]],3,FALSE),"")</f>
        <v/>
      </c>
      <c r="BG710" s="38"/>
      <c r="BH710" s="49" t="str">
        <f t="shared" si="103"/>
        <v>_</v>
      </c>
      <c r="BK710" s="53" t="str">
        <f>IFERROR(VLOOKUP(BJ710,abbreviation[[description_german]:[abbreviation_budo]],3,FALSE),"")</f>
        <v/>
      </c>
      <c r="BN710" s="51" t="str">
        <f>IFERROR(VLOOKUP(BM710,abbreviation[[description_german]:[abbreviation_budo]],3,FALSE),"")</f>
        <v/>
      </c>
      <c r="BO710" s="31"/>
      <c r="BQ710" s="51" t="str">
        <f>IFERROR(VLOOKUP(BP710,abbreviation[[description_german]:[abbreviation_budo]],3,FALSE),"")</f>
        <v/>
      </c>
      <c r="BR710" s="57" t="str">
        <f t="shared" si="104"/>
        <v>_</v>
      </c>
      <c r="BU710" s="53" t="str">
        <f>IFERROR(VLOOKUP(BT710,abbreviation[[description_german]:[abbreviation_budo]],3,FALSE),"")</f>
        <v/>
      </c>
      <c r="BV710" s="60" t="str">
        <f t="shared" si="105"/>
        <v>_</v>
      </c>
      <c r="BY710" s="48" t="str">
        <f>IFERROR(VLOOKUP(BX710,category[[category_name_german]:[abbreviation_category_budo]],3,FALSE),"")</f>
        <v/>
      </c>
      <c r="CB710" s="48" t="str">
        <f>IFERROR(VLOOKUP(CA710,category[[category_name_german]:[abbreviation_category_budo]],3,FALSE),"")</f>
        <v/>
      </c>
      <c r="CE710" s="48" t="str">
        <f>IFERROR(VLOOKUP(CD710,category[[category_name_german]:[abbreviation_category_budo]],3,FALSE),"")</f>
        <v/>
      </c>
      <c r="CH710" s="48" t="str">
        <f>IFERROR(VLOOKUP(CG710,category[[category_name_german]:[abbreviation_category_budo]],3,FALSE),"")</f>
        <v/>
      </c>
      <c r="CK710" s="48" t="str">
        <f>IFERROR(VLOOKUP(CJ710,category[[category_name_german]:[abbreviation_category_budo]],3,FALSE),"")</f>
        <v/>
      </c>
      <c r="CM710" s="49" t="str">
        <f t="shared" si="106"/>
        <v/>
      </c>
      <c r="CO710" s="63" t="str">
        <f t="shared" si="107"/>
        <v/>
      </c>
    </row>
    <row r="711" spans="4:93" x14ac:dyDescent="0.25">
      <c r="D711" s="48" t="str">
        <f>IFERROR(VLOOKUP(C711,category[[category_name_german]:[abbreviation_category_budo]],3,FALSE),"")</f>
        <v/>
      </c>
      <c r="G711" s="48" t="str">
        <f>IFERROR(VLOOKUP(F711,category[[category_name_german]:[abbreviation_category_budo]],3,FALSE),"")</f>
        <v/>
      </c>
      <c r="J711" s="48" t="str">
        <f>IFERROR(VLOOKUP(I711,category[[category_name_german]:[abbreviation_category_budo]],3,FALSE),"")</f>
        <v/>
      </c>
      <c r="M711" s="48" t="str">
        <f>IFERROR(VLOOKUP(L711,category[[category_name_german]:[abbreviation_category_budo]],3,FALSE),"")</f>
        <v/>
      </c>
      <c r="P711" s="48" t="str">
        <f>IFERROR(VLOOKUP(O711,category[[category_name_german]:[abbreviation_category_budo]],3,FALSE),"")</f>
        <v/>
      </c>
      <c r="R711" s="49" t="str">
        <f t="shared" si="99"/>
        <v/>
      </c>
      <c r="U711" s="48" t="str">
        <f>IFERROR(VLOOKUP(T711,abbreviation[[description_german]:[abbreviation_budo]],3,FALSE),"")</f>
        <v/>
      </c>
      <c r="X711" s="51" t="str">
        <f>IFERROR(VLOOKUP(W711,abbreviation[[description_german]:[abbreviation_budo]],3,FALSE),"")</f>
        <v/>
      </c>
      <c r="Y711" s="33"/>
      <c r="AA711" s="49" t="str">
        <f t="shared" si="100"/>
        <v/>
      </c>
      <c r="AD711" s="48" t="str">
        <f>IFERROR(VLOOKUP(AC711,abbreviation[[description_german]:[abbreviation_budo]],3,FALSE),"")</f>
        <v/>
      </c>
      <c r="AG711" s="54" t="str">
        <f>IFERROR(VLOOKUP(AF711,abbreviation[[description_german]:[abbreviation_budo]],3,FALSE),"")</f>
        <v/>
      </c>
      <c r="AJ711" s="49" t="str">
        <f t="shared" si="101"/>
        <v>_</v>
      </c>
      <c r="AM711" s="48" t="str">
        <f>IFERROR(VLOOKUP(AL711,abbreviation[[description_german]:[abbreviation_budo]],3,FALSE),"")</f>
        <v/>
      </c>
      <c r="AP711" s="54" t="str">
        <f>IFERROR(VLOOKUP(AO711,abbreviation[[description_german]:[abbreviation_budo]],3,FALSE),"")</f>
        <v/>
      </c>
      <c r="AS711" s="49" t="str">
        <f t="shared" si="102"/>
        <v>_</v>
      </c>
      <c r="AV711" s="53" t="str">
        <f>IFERROR(VLOOKUP(AU711,abbreviation[[description_german]:[abbreviation_budo]],3,FALSE),"")</f>
        <v/>
      </c>
      <c r="AY711" s="51" t="str">
        <f>IFERROR(VLOOKUP(AX711,abbreviation[[description_german]:[abbreviation_budo]],3,FALSE),"")</f>
        <v/>
      </c>
      <c r="BB711" s="51" t="str">
        <f>IFERROR(VLOOKUP(BA711,abbreviation[[description_german]:[abbreviation_budo]],3,FALSE),"")</f>
        <v/>
      </c>
      <c r="BE711" s="51" t="str">
        <f>IFERROR(VLOOKUP(BD711,abbreviation[[description_german]:[abbreviation_budo]],3,FALSE),"")</f>
        <v/>
      </c>
      <c r="BG711" s="38"/>
      <c r="BH711" s="49" t="str">
        <f t="shared" si="103"/>
        <v>_</v>
      </c>
      <c r="BK711" s="53" t="str">
        <f>IFERROR(VLOOKUP(BJ711,abbreviation[[description_german]:[abbreviation_budo]],3,FALSE),"")</f>
        <v/>
      </c>
      <c r="BN711" s="51" t="str">
        <f>IFERROR(VLOOKUP(BM711,abbreviation[[description_german]:[abbreviation_budo]],3,FALSE),"")</f>
        <v/>
      </c>
      <c r="BO711" s="31"/>
      <c r="BQ711" s="51" t="str">
        <f>IFERROR(VLOOKUP(BP711,abbreviation[[description_german]:[abbreviation_budo]],3,FALSE),"")</f>
        <v/>
      </c>
      <c r="BR711" s="57" t="str">
        <f t="shared" si="104"/>
        <v>_</v>
      </c>
      <c r="BU711" s="53" t="str">
        <f>IFERROR(VLOOKUP(BT711,abbreviation[[description_german]:[abbreviation_budo]],3,FALSE),"")</f>
        <v/>
      </c>
      <c r="BV711" s="60" t="str">
        <f t="shared" si="105"/>
        <v>_</v>
      </c>
      <c r="BY711" s="48" t="str">
        <f>IFERROR(VLOOKUP(BX711,category[[category_name_german]:[abbreviation_category_budo]],3,FALSE),"")</f>
        <v/>
      </c>
      <c r="CB711" s="48" t="str">
        <f>IFERROR(VLOOKUP(CA711,category[[category_name_german]:[abbreviation_category_budo]],3,FALSE),"")</f>
        <v/>
      </c>
      <c r="CE711" s="48" t="str">
        <f>IFERROR(VLOOKUP(CD711,category[[category_name_german]:[abbreviation_category_budo]],3,FALSE),"")</f>
        <v/>
      </c>
      <c r="CH711" s="48" t="str">
        <f>IFERROR(VLOOKUP(CG711,category[[category_name_german]:[abbreviation_category_budo]],3,FALSE),"")</f>
        <v/>
      </c>
      <c r="CK711" s="48" t="str">
        <f>IFERROR(VLOOKUP(CJ711,category[[category_name_german]:[abbreviation_category_budo]],3,FALSE),"")</f>
        <v/>
      </c>
      <c r="CM711" s="49" t="str">
        <f t="shared" si="106"/>
        <v/>
      </c>
      <c r="CO711" s="63" t="str">
        <f t="shared" si="107"/>
        <v/>
      </c>
    </row>
    <row r="712" spans="4:93" x14ac:dyDescent="0.25">
      <c r="D712" s="48" t="str">
        <f>IFERROR(VLOOKUP(C712,category[[category_name_german]:[abbreviation_category_budo]],3,FALSE),"")</f>
        <v/>
      </c>
      <c r="G712" s="48" t="str">
        <f>IFERROR(VLOOKUP(F712,category[[category_name_german]:[abbreviation_category_budo]],3,FALSE),"")</f>
        <v/>
      </c>
      <c r="J712" s="48" t="str">
        <f>IFERROR(VLOOKUP(I712,category[[category_name_german]:[abbreviation_category_budo]],3,FALSE),"")</f>
        <v/>
      </c>
      <c r="M712" s="48" t="str">
        <f>IFERROR(VLOOKUP(L712,category[[category_name_german]:[abbreviation_category_budo]],3,FALSE),"")</f>
        <v/>
      </c>
      <c r="P712" s="48" t="str">
        <f>IFERROR(VLOOKUP(O712,category[[category_name_german]:[abbreviation_category_budo]],3,FALSE),"")</f>
        <v/>
      </c>
      <c r="R712" s="49" t="str">
        <f t="shared" si="99"/>
        <v/>
      </c>
      <c r="U712" s="48" t="str">
        <f>IFERROR(VLOOKUP(T712,abbreviation[[description_german]:[abbreviation_budo]],3,FALSE),"")</f>
        <v/>
      </c>
      <c r="X712" s="51" t="str">
        <f>IFERROR(VLOOKUP(W712,abbreviation[[description_german]:[abbreviation_budo]],3,FALSE),"")</f>
        <v/>
      </c>
      <c r="Y712" s="33"/>
      <c r="AA712" s="49" t="str">
        <f t="shared" si="100"/>
        <v/>
      </c>
      <c r="AD712" s="48" t="str">
        <f>IFERROR(VLOOKUP(AC712,abbreviation[[description_german]:[abbreviation_budo]],3,FALSE),"")</f>
        <v/>
      </c>
      <c r="AG712" s="54" t="str">
        <f>IFERROR(VLOOKUP(AF712,abbreviation[[description_german]:[abbreviation_budo]],3,FALSE),"")</f>
        <v/>
      </c>
      <c r="AJ712" s="49" t="str">
        <f t="shared" si="101"/>
        <v>_</v>
      </c>
      <c r="AM712" s="48" t="str">
        <f>IFERROR(VLOOKUP(AL712,abbreviation[[description_german]:[abbreviation_budo]],3,FALSE),"")</f>
        <v/>
      </c>
      <c r="AP712" s="54" t="str">
        <f>IFERROR(VLOOKUP(AO712,abbreviation[[description_german]:[abbreviation_budo]],3,FALSE),"")</f>
        <v/>
      </c>
      <c r="AS712" s="49" t="str">
        <f t="shared" si="102"/>
        <v>_</v>
      </c>
      <c r="AV712" s="53" t="str">
        <f>IFERROR(VLOOKUP(AU712,abbreviation[[description_german]:[abbreviation_budo]],3,FALSE),"")</f>
        <v/>
      </c>
      <c r="AY712" s="51" t="str">
        <f>IFERROR(VLOOKUP(AX712,abbreviation[[description_german]:[abbreviation_budo]],3,FALSE),"")</f>
        <v/>
      </c>
      <c r="BB712" s="51" t="str">
        <f>IFERROR(VLOOKUP(BA712,abbreviation[[description_german]:[abbreviation_budo]],3,FALSE),"")</f>
        <v/>
      </c>
      <c r="BE712" s="51" t="str">
        <f>IFERROR(VLOOKUP(BD712,abbreviation[[description_german]:[abbreviation_budo]],3,FALSE),"")</f>
        <v/>
      </c>
      <c r="BG712" s="38"/>
      <c r="BH712" s="49" t="str">
        <f t="shared" si="103"/>
        <v>_</v>
      </c>
      <c r="BK712" s="53" t="str">
        <f>IFERROR(VLOOKUP(BJ712,abbreviation[[description_german]:[abbreviation_budo]],3,FALSE),"")</f>
        <v/>
      </c>
      <c r="BN712" s="51" t="str">
        <f>IFERROR(VLOOKUP(BM712,abbreviation[[description_german]:[abbreviation_budo]],3,FALSE),"")</f>
        <v/>
      </c>
      <c r="BO712" s="31"/>
      <c r="BQ712" s="51" t="str">
        <f>IFERROR(VLOOKUP(BP712,abbreviation[[description_german]:[abbreviation_budo]],3,FALSE),"")</f>
        <v/>
      </c>
      <c r="BR712" s="57" t="str">
        <f t="shared" si="104"/>
        <v>_</v>
      </c>
      <c r="BU712" s="53" t="str">
        <f>IFERROR(VLOOKUP(BT712,abbreviation[[description_german]:[abbreviation_budo]],3,FALSE),"")</f>
        <v/>
      </c>
      <c r="BV712" s="60" t="str">
        <f t="shared" si="105"/>
        <v>_</v>
      </c>
      <c r="BY712" s="48" t="str">
        <f>IFERROR(VLOOKUP(BX712,category[[category_name_german]:[abbreviation_category_budo]],3,FALSE),"")</f>
        <v/>
      </c>
      <c r="CB712" s="48" t="str">
        <f>IFERROR(VLOOKUP(CA712,category[[category_name_german]:[abbreviation_category_budo]],3,FALSE),"")</f>
        <v/>
      </c>
      <c r="CE712" s="48" t="str">
        <f>IFERROR(VLOOKUP(CD712,category[[category_name_german]:[abbreviation_category_budo]],3,FALSE),"")</f>
        <v/>
      </c>
      <c r="CH712" s="48" t="str">
        <f>IFERROR(VLOOKUP(CG712,category[[category_name_german]:[abbreviation_category_budo]],3,FALSE),"")</f>
        <v/>
      </c>
      <c r="CK712" s="48" t="str">
        <f>IFERROR(VLOOKUP(CJ712,category[[category_name_german]:[abbreviation_category_budo]],3,FALSE),"")</f>
        <v/>
      </c>
      <c r="CM712" s="49" t="str">
        <f t="shared" si="106"/>
        <v/>
      </c>
      <c r="CO712" s="63" t="str">
        <f t="shared" si="107"/>
        <v/>
      </c>
    </row>
    <row r="713" spans="4:93" x14ac:dyDescent="0.25">
      <c r="D713" s="48" t="str">
        <f>IFERROR(VLOOKUP(C713,category[[category_name_german]:[abbreviation_category_budo]],3,FALSE),"")</f>
        <v/>
      </c>
      <c r="G713" s="48" t="str">
        <f>IFERROR(VLOOKUP(F713,category[[category_name_german]:[abbreviation_category_budo]],3,FALSE),"")</f>
        <v/>
      </c>
      <c r="J713" s="48" t="str">
        <f>IFERROR(VLOOKUP(I713,category[[category_name_german]:[abbreviation_category_budo]],3,FALSE),"")</f>
        <v/>
      </c>
      <c r="M713" s="48" t="str">
        <f>IFERROR(VLOOKUP(L713,category[[category_name_german]:[abbreviation_category_budo]],3,FALSE),"")</f>
        <v/>
      </c>
      <c r="P713" s="48" t="str">
        <f>IFERROR(VLOOKUP(O713,category[[category_name_german]:[abbreviation_category_budo]],3,FALSE),"")</f>
        <v/>
      </c>
      <c r="R713" s="49" t="str">
        <f t="shared" si="99"/>
        <v/>
      </c>
      <c r="U713" s="48" t="str">
        <f>IFERROR(VLOOKUP(T713,abbreviation[[description_german]:[abbreviation_budo]],3,FALSE),"")</f>
        <v/>
      </c>
      <c r="X713" s="51" t="str">
        <f>IFERROR(VLOOKUP(W713,abbreviation[[description_german]:[abbreviation_budo]],3,FALSE),"")</f>
        <v/>
      </c>
      <c r="Y713" s="33"/>
      <c r="AA713" s="49" t="str">
        <f t="shared" si="100"/>
        <v/>
      </c>
      <c r="AD713" s="48" t="str">
        <f>IFERROR(VLOOKUP(AC713,abbreviation[[description_german]:[abbreviation_budo]],3,FALSE),"")</f>
        <v/>
      </c>
      <c r="AG713" s="54" t="str">
        <f>IFERROR(VLOOKUP(AF713,abbreviation[[description_german]:[abbreviation_budo]],3,FALSE),"")</f>
        <v/>
      </c>
      <c r="AJ713" s="49" t="str">
        <f t="shared" si="101"/>
        <v>_</v>
      </c>
      <c r="AM713" s="48" t="str">
        <f>IFERROR(VLOOKUP(AL713,abbreviation[[description_german]:[abbreviation_budo]],3,FALSE),"")</f>
        <v/>
      </c>
      <c r="AP713" s="54" t="str">
        <f>IFERROR(VLOOKUP(AO713,abbreviation[[description_german]:[abbreviation_budo]],3,FALSE),"")</f>
        <v/>
      </c>
      <c r="AS713" s="49" t="str">
        <f t="shared" si="102"/>
        <v>_</v>
      </c>
      <c r="AV713" s="53" t="str">
        <f>IFERROR(VLOOKUP(AU713,abbreviation[[description_german]:[abbreviation_budo]],3,FALSE),"")</f>
        <v/>
      </c>
      <c r="AY713" s="51" t="str">
        <f>IFERROR(VLOOKUP(AX713,abbreviation[[description_german]:[abbreviation_budo]],3,FALSE),"")</f>
        <v/>
      </c>
      <c r="BB713" s="51" t="str">
        <f>IFERROR(VLOOKUP(BA713,abbreviation[[description_german]:[abbreviation_budo]],3,FALSE),"")</f>
        <v/>
      </c>
      <c r="BE713" s="51" t="str">
        <f>IFERROR(VLOOKUP(BD713,abbreviation[[description_german]:[abbreviation_budo]],3,FALSE),"")</f>
        <v/>
      </c>
      <c r="BG713" s="38"/>
      <c r="BH713" s="49" t="str">
        <f t="shared" si="103"/>
        <v>_</v>
      </c>
      <c r="BK713" s="53" t="str">
        <f>IFERROR(VLOOKUP(BJ713,abbreviation[[description_german]:[abbreviation_budo]],3,FALSE),"")</f>
        <v/>
      </c>
      <c r="BN713" s="51" t="str">
        <f>IFERROR(VLOOKUP(BM713,abbreviation[[description_german]:[abbreviation_budo]],3,FALSE),"")</f>
        <v/>
      </c>
      <c r="BO713" s="31"/>
      <c r="BQ713" s="51" t="str">
        <f>IFERROR(VLOOKUP(BP713,abbreviation[[description_german]:[abbreviation_budo]],3,FALSE),"")</f>
        <v/>
      </c>
      <c r="BR713" s="57" t="str">
        <f t="shared" si="104"/>
        <v>_</v>
      </c>
      <c r="BU713" s="53" t="str">
        <f>IFERROR(VLOOKUP(BT713,abbreviation[[description_german]:[abbreviation_budo]],3,FALSE),"")</f>
        <v/>
      </c>
      <c r="BV713" s="60" t="str">
        <f t="shared" si="105"/>
        <v>_</v>
      </c>
      <c r="BY713" s="48" t="str">
        <f>IFERROR(VLOOKUP(BX713,category[[category_name_german]:[abbreviation_category_budo]],3,FALSE),"")</f>
        <v/>
      </c>
      <c r="CB713" s="48" t="str">
        <f>IFERROR(VLOOKUP(CA713,category[[category_name_german]:[abbreviation_category_budo]],3,FALSE),"")</f>
        <v/>
      </c>
      <c r="CE713" s="48" t="str">
        <f>IFERROR(VLOOKUP(CD713,category[[category_name_german]:[abbreviation_category_budo]],3,FALSE),"")</f>
        <v/>
      </c>
      <c r="CH713" s="48" t="str">
        <f>IFERROR(VLOOKUP(CG713,category[[category_name_german]:[abbreviation_category_budo]],3,FALSE),"")</f>
        <v/>
      </c>
      <c r="CK713" s="48" t="str">
        <f>IFERROR(VLOOKUP(CJ713,category[[category_name_german]:[abbreviation_category_budo]],3,FALSE),"")</f>
        <v/>
      </c>
      <c r="CM713" s="49" t="str">
        <f t="shared" si="106"/>
        <v/>
      </c>
      <c r="CO713" s="63" t="str">
        <f t="shared" si="107"/>
        <v/>
      </c>
    </row>
    <row r="714" spans="4:93" x14ac:dyDescent="0.25">
      <c r="D714" s="48" t="str">
        <f>IFERROR(VLOOKUP(C714,category[[category_name_german]:[abbreviation_category_budo]],3,FALSE),"")</f>
        <v/>
      </c>
      <c r="G714" s="48" t="str">
        <f>IFERROR(VLOOKUP(F714,category[[category_name_german]:[abbreviation_category_budo]],3,FALSE),"")</f>
        <v/>
      </c>
      <c r="J714" s="48" t="str">
        <f>IFERROR(VLOOKUP(I714,category[[category_name_german]:[abbreviation_category_budo]],3,FALSE),"")</f>
        <v/>
      </c>
      <c r="M714" s="48" t="str">
        <f>IFERROR(VLOOKUP(L714,category[[category_name_german]:[abbreviation_category_budo]],3,FALSE),"")</f>
        <v/>
      </c>
      <c r="P714" s="48" t="str">
        <f>IFERROR(VLOOKUP(O714,category[[category_name_german]:[abbreviation_category_budo]],3,FALSE),"")</f>
        <v/>
      </c>
      <c r="R714" s="49" t="str">
        <f t="shared" si="99"/>
        <v/>
      </c>
      <c r="U714" s="48" t="str">
        <f>IFERROR(VLOOKUP(T714,abbreviation[[description_german]:[abbreviation_budo]],3,FALSE),"")</f>
        <v/>
      </c>
      <c r="X714" s="51" t="str">
        <f>IFERROR(VLOOKUP(W714,abbreviation[[description_german]:[abbreviation_budo]],3,FALSE),"")</f>
        <v/>
      </c>
      <c r="Y714" s="33"/>
      <c r="AA714" s="49" t="str">
        <f t="shared" si="100"/>
        <v/>
      </c>
      <c r="AD714" s="48" t="str">
        <f>IFERROR(VLOOKUP(AC714,abbreviation[[description_german]:[abbreviation_budo]],3,FALSE),"")</f>
        <v/>
      </c>
      <c r="AG714" s="54" t="str">
        <f>IFERROR(VLOOKUP(AF714,abbreviation[[description_german]:[abbreviation_budo]],3,FALSE),"")</f>
        <v/>
      </c>
      <c r="AJ714" s="49" t="str">
        <f t="shared" si="101"/>
        <v>_</v>
      </c>
      <c r="AM714" s="48" t="str">
        <f>IFERROR(VLOOKUP(AL714,abbreviation[[description_german]:[abbreviation_budo]],3,FALSE),"")</f>
        <v/>
      </c>
      <c r="AP714" s="54" t="str">
        <f>IFERROR(VLOOKUP(AO714,abbreviation[[description_german]:[abbreviation_budo]],3,FALSE),"")</f>
        <v/>
      </c>
      <c r="AS714" s="49" t="str">
        <f t="shared" si="102"/>
        <v>_</v>
      </c>
      <c r="AV714" s="53" t="str">
        <f>IFERROR(VLOOKUP(AU714,abbreviation[[description_german]:[abbreviation_budo]],3,FALSE),"")</f>
        <v/>
      </c>
      <c r="AY714" s="51" t="str">
        <f>IFERROR(VLOOKUP(AX714,abbreviation[[description_german]:[abbreviation_budo]],3,FALSE),"")</f>
        <v/>
      </c>
      <c r="BB714" s="51" t="str">
        <f>IFERROR(VLOOKUP(BA714,abbreviation[[description_german]:[abbreviation_budo]],3,FALSE),"")</f>
        <v/>
      </c>
      <c r="BE714" s="51" t="str">
        <f>IFERROR(VLOOKUP(BD714,abbreviation[[description_german]:[abbreviation_budo]],3,FALSE),"")</f>
        <v/>
      </c>
      <c r="BG714" s="38"/>
      <c r="BH714" s="49" t="str">
        <f t="shared" si="103"/>
        <v>_</v>
      </c>
      <c r="BK714" s="53" t="str">
        <f>IFERROR(VLOOKUP(BJ714,abbreviation[[description_german]:[abbreviation_budo]],3,FALSE),"")</f>
        <v/>
      </c>
      <c r="BN714" s="51" t="str">
        <f>IFERROR(VLOOKUP(BM714,abbreviation[[description_german]:[abbreviation_budo]],3,FALSE),"")</f>
        <v/>
      </c>
      <c r="BO714" s="31"/>
      <c r="BQ714" s="51" t="str">
        <f>IFERROR(VLOOKUP(BP714,abbreviation[[description_german]:[abbreviation_budo]],3,FALSE),"")</f>
        <v/>
      </c>
      <c r="BR714" s="57" t="str">
        <f t="shared" si="104"/>
        <v>_</v>
      </c>
      <c r="BU714" s="53" t="str">
        <f>IFERROR(VLOOKUP(BT714,abbreviation[[description_german]:[abbreviation_budo]],3,FALSE),"")</f>
        <v/>
      </c>
      <c r="BV714" s="60" t="str">
        <f t="shared" si="105"/>
        <v>_</v>
      </c>
      <c r="BY714" s="48" t="str">
        <f>IFERROR(VLOOKUP(BX714,category[[category_name_german]:[abbreviation_category_budo]],3,FALSE),"")</f>
        <v/>
      </c>
      <c r="CB714" s="48" t="str">
        <f>IFERROR(VLOOKUP(CA714,category[[category_name_german]:[abbreviation_category_budo]],3,FALSE),"")</f>
        <v/>
      </c>
      <c r="CE714" s="48" t="str">
        <f>IFERROR(VLOOKUP(CD714,category[[category_name_german]:[abbreviation_category_budo]],3,FALSE),"")</f>
        <v/>
      </c>
      <c r="CH714" s="48" t="str">
        <f>IFERROR(VLOOKUP(CG714,category[[category_name_german]:[abbreviation_category_budo]],3,FALSE),"")</f>
        <v/>
      </c>
      <c r="CK714" s="48" t="str">
        <f>IFERROR(VLOOKUP(CJ714,category[[category_name_german]:[abbreviation_category_budo]],3,FALSE),"")</f>
        <v/>
      </c>
      <c r="CM714" s="49" t="str">
        <f t="shared" si="106"/>
        <v/>
      </c>
      <c r="CO714" s="63" t="str">
        <f t="shared" si="107"/>
        <v/>
      </c>
    </row>
    <row r="715" spans="4:93" x14ac:dyDescent="0.25">
      <c r="D715" s="48" t="str">
        <f>IFERROR(VLOOKUP(C715,category[[category_name_german]:[abbreviation_category_budo]],3,FALSE),"")</f>
        <v/>
      </c>
      <c r="G715" s="48" t="str">
        <f>IFERROR(VLOOKUP(F715,category[[category_name_german]:[abbreviation_category_budo]],3,FALSE),"")</f>
        <v/>
      </c>
      <c r="J715" s="48" t="str">
        <f>IFERROR(VLOOKUP(I715,category[[category_name_german]:[abbreviation_category_budo]],3,FALSE),"")</f>
        <v/>
      </c>
      <c r="M715" s="48" t="str">
        <f>IFERROR(VLOOKUP(L715,category[[category_name_german]:[abbreviation_category_budo]],3,FALSE),"")</f>
        <v/>
      </c>
      <c r="P715" s="48" t="str">
        <f>IFERROR(VLOOKUP(O715,category[[category_name_german]:[abbreviation_category_budo]],3,FALSE),"")</f>
        <v/>
      </c>
      <c r="R715" s="49" t="str">
        <f t="shared" si="99"/>
        <v/>
      </c>
      <c r="U715" s="48" t="str">
        <f>IFERROR(VLOOKUP(T715,abbreviation[[description_german]:[abbreviation_budo]],3,FALSE),"")</f>
        <v/>
      </c>
      <c r="X715" s="51" t="str">
        <f>IFERROR(VLOOKUP(W715,abbreviation[[description_german]:[abbreviation_budo]],3,FALSE),"")</f>
        <v/>
      </c>
      <c r="Y715" s="33"/>
      <c r="AA715" s="49" t="str">
        <f t="shared" si="100"/>
        <v/>
      </c>
      <c r="AD715" s="48" t="str">
        <f>IFERROR(VLOOKUP(AC715,abbreviation[[description_german]:[abbreviation_budo]],3,FALSE),"")</f>
        <v/>
      </c>
      <c r="AG715" s="54" t="str">
        <f>IFERROR(VLOOKUP(AF715,abbreviation[[description_german]:[abbreviation_budo]],3,FALSE),"")</f>
        <v/>
      </c>
      <c r="AJ715" s="49" t="str">
        <f t="shared" si="101"/>
        <v>_</v>
      </c>
      <c r="AM715" s="48" t="str">
        <f>IFERROR(VLOOKUP(AL715,abbreviation[[description_german]:[abbreviation_budo]],3,FALSE),"")</f>
        <v/>
      </c>
      <c r="AP715" s="54" t="str">
        <f>IFERROR(VLOOKUP(AO715,abbreviation[[description_german]:[abbreviation_budo]],3,FALSE),"")</f>
        <v/>
      </c>
      <c r="AS715" s="49" t="str">
        <f t="shared" si="102"/>
        <v>_</v>
      </c>
      <c r="AV715" s="53" t="str">
        <f>IFERROR(VLOOKUP(AU715,abbreviation[[description_german]:[abbreviation_budo]],3,FALSE),"")</f>
        <v/>
      </c>
      <c r="AY715" s="51" t="str">
        <f>IFERROR(VLOOKUP(AX715,abbreviation[[description_german]:[abbreviation_budo]],3,FALSE),"")</f>
        <v/>
      </c>
      <c r="BB715" s="51" t="str">
        <f>IFERROR(VLOOKUP(BA715,abbreviation[[description_german]:[abbreviation_budo]],3,FALSE),"")</f>
        <v/>
      </c>
      <c r="BE715" s="51" t="str">
        <f>IFERROR(VLOOKUP(BD715,abbreviation[[description_german]:[abbreviation_budo]],3,FALSE),"")</f>
        <v/>
      </c>
      <c r="BG715" s="38"/>
      <c r="BH715" s="49" t="str">
        <f t="shared" si="103"/>
        <v>_</v>
      </c>
      <c r="BK715" s="53" t="str">
        <f>IFERROR(VLOOKUP(BJ715,abbreviation[[description_german]:[abbreviation_budo]],3,FALSE),"")</f>
        <v/>
      </c>
      <c r="BN715" s="51" t="str">
        <f>IFERROR(VLOOKUP(BM715,abbreviation[[description_german]:[abbreviation_budo]],3,FALSE),"")</f>
        <v/>
      </c>
      <c r="BO715" s="31"/>
      <c r="BQ715" s="51" t="str">
        <f>IFERROR(VLOOKUP(BP715,abbreviation[[description_german]:[abbreviation_budo]],3,FALSE),"")</f>
        <v/>
      </c>
      <c r="BR715" s="57" t="str">
        <f t="shared" si="104"/>
        <v>_</v>
      </c>
      <c r="BU715" s="53" t="str">
        <f>IFERROR(VLOOKUP(BT715,abbreviation[[description_german]:[abbreviation_budo]],3,FALSE),"")</f>
        <v/>
      </c>
      <c r="BV715" s="60" t="str">
        <f t="shared" si="105"/>
        <v>_</v>
      </c>
      <c r="BY715" s="48" t="str">
        <f>IFERROR(VLOOKUP(BX715,category[[category_name_german]:[abbreviation_category_budo]],3,FALSE),"")</f>
        <v/>
      </c>
      <c r="CB715" s="48" t="str">
        <f>IFERROR(VLOOKUP(CA715,category[[category_name_german]:[abbreviation_category_budo]],3,FALSE),"")</f>
        <v/>
      </c>
      <c r="CE715" s="48" t="str">
        <f>IFERROR(VLOOKUP(CD715,category[[category_name_german]:[abbreviation_category_budo]],3,FALSE),"")</f>
        <v/>
      </c>
      <c r="CH715" s="48" t="str">
        <f>IFERROR(VLOOKUP(CG715,category[[category_name_german]:[abbreviation_category_budo]],3,FALSE),"")</f>
        <v/>
      </c>
      <c r="CK715" s="48" t="str">
        <f>IFERROR(VLOOKUP(CJ715,category[[category_name_german]:[abbreviation_category_budo]],3,FALSE),"")</f>
        <v/>
      </c>
      <c r="CM715" s="49" t="str">
        <f t="shared" si="106"/>
        <v/>
      </c>
      <c r="CO715" s="63" t="str">
        <f t="shared" si="107"/>
        <v/>
      </c>
    </row>
    <row r="716" spans="4:93" x14ac:dyDescent="0.25">
      <c r="D716" s="48" t="str">
        <f>IFERROR(VLOOKUP(C716,category[[category_name_german]:[abbreviation_category_budo]],3,FALSE),"")</f>
        <v/>
      </c>
      <c r="G716" s="48" t="str">
        <f>IFERROR(VLOOKUP(F716,category[[category_name_german]:[abbreviation_category_budo]],3,FALSE),"")</f>
        <v/>
      </c>
      <c r="J716" s="48" t="str">
        <f>IFERROR(VLOOKUP(I716,category[[category_name_german]:[abbreviation_category_budo]],3,FALSE),"")</f>
        <v/>
      </c>
      <c r="M716" s="48" t="str">
        <f>IFERROR(VLOOKUP(L716,category[[category_name_german]:[abbreviation_category_budo]],3,FALSE),"")</f>
        <v/>
      </c>
      <c r="P716" s="48" t="str">
        <f>IFERROR(VLOOKUP(O716,category[[category_name_german]:[abbreviation_category_budo]],3,FALSE),"")</f>
        <v/>
      </c>
      <c r="R716" s="49" t="str">
        <f t="shared" si="99"/>
        <v/>
      </c>
      <c r="U716" s="48" t="str">
        <f>IFERROR(VLOOKUP(T716,abbreviation[[description_german]:[abbreviation_budo]],3,FALSE),"")</f>
        <v/>
      </c>
      <c r="X716" s="51" t="str">
        <f>IFERROR(VLOOKUP(W716,abbreviation[[description_german]:[abbreviation_budo]],3,FALSE),"")</f>
        <v/>
      </c>
      <c r="Y716" s="33"/>
      <c r="AA716" s="49" t="str">
        <f t="shared" si="100"/>
        <v/>
      </c>
      <c r="AD716" s="48" t="str">
        <f>IFERROR(VLOOKUP(AC716,abbreviation[[description_german]:[abbreviation_budo]],3,FALSE),"")</f>
        <v/>
      </c>
      <c r="AG716" s="54" t="str">
        <f>IFERROR(VLOOKUP(AF716,abbreviation[[description_german]:[abbreviation_budo]],3,FALSE),"")</f>
        <v/>
      </c>
      <c r="AJ716" s="49" t="str">
        <f t="shared" si="101"/>
        <v>_</v>
      </c>
      <c r="AM716" s="48" t="str">
        <f>IFERROR(VLOOKUP(AL716,abbreviation[[description_german]:[abbreviation_budo]],3,FALSE),"")</f>
        <v/>
      </c>
      <c r="AP716" s="54" t="str">
        <f>IFERROR(VLOOKUP(AO716,abbreviation[[description_german]:[abbreviation_budo]],3,FALSE),"")</f>
        <v/>
      </c>
      <c r="AS716" s="49" t="str">
        <f t="shared" si="102"/>
        <v>_</v>
      </c>
      <c r="AV716" s="53" t="str">
        <f>IFERROR(VLOOKUP(AU716,abbreviation[[description_german]:[abbreviation_budo]],3,FALSE),"")</f>
        <v/>
      </c>
      <c r="AY716" s="51" t="str">
        <f>IFERROR(VLOOKUP(AX716,abbreviation[[description_german]:[abbreviation_budo]],3,FALSE),"")</f>
        <v/>
      </c>
      <c r="BB716" s="51" t="str">
        <f>IFERROR(VLOOKUP(BA716,abbreviation[[description_german]:[abbreviation_budo]],3,FALSE),"")</f>
        <v/>
      </c>
      <c r="BE716" s="51" t="str">
        <f>IFERROR(VLOOKUP(BD716,abbreviation[[description_german]:[abbreviation_budo]],3,FALSE),"")</f>
        <v/>
      </c>
      <c r="BG716" s="38"/>
      <c r="BH716" s="49" t="str">
        <f t="shared" si="103"/>
        <v>_</v>
      </c>
      <c r="BK716" s="53" t="str">
        <f>IFERROR(VLOOKUP(BJ716,abbreviation[[description_german]:[abbreviation_budo]],3,FALSE),"")</f>
        <v/>
      </c>
      <c r="BN716" s="51" t="str">
        <f>IFERROR(VLOOKUP(BM716,abbreviation[[description_german]:[abbreviation_budo]],3,FALSE),"")</f>
        <v/>
      </c>
      <c r="BO716" s="31"/>
      <c r="BQ716" s="51" t="str">
        <f>IFERROR(VLOOKUP(BP716,abbreviation[[description_german]:[abbreviation_budo]],3,FALSE),"")</f>
        <v/>
      </c>
      <c r="BR716" s="57" t="str">
        <f t="shared" si="104"/>
        <v>_</v>
      </c>
      <c r="BU716" s="53" t="str">
        <f>IFERROR(VLOOKUP(BT716,abbreviation[[description_german]:[abbreviation_budo]],3,FALSE),"")</f>
        <v/>
      </c>
      <c r="BV716" s="60" t="str">
        <f t="shared" si="105"/>
        <v>_</v>
      </c>
      <c r="BY716" s="48" t="str">
        <f>IFERROR(VLOOKUP(BX716,category[[category_name_german]:[abbreviation_category_budo]],3,FALSE),"")</f>
        <v/>
      </c>
      <c r="CB716" s="48" t="str">
        <f>IFERROR(VLOOKUP(CA716,category[[category_name_german]:[abbreviation_category_budo]],3,FALSE),"")</f>
        <v/>
      </c>
      <c r="CE716" s="48" t="str">
        <f>IFERROR(VLOOKUP(CD716,category[[category_name_german]:[abbreviation_category_budo]],3,FALSE),"")</f>
        <v/>
      </c>
      <c r="CH716" s="48" t="str">
        <f>IFERROR(VLOOKUP(CG716,category[[category_name_german]:[abbreviation_category_budo]],3,FALSE),"")</f>
        <v/>
      </c>
      <c r="CK716" s="48" t="str">
        <f>IFERROR(VLOOKUP(CJ716,category[[category_name_german]:[abbreviation_category_budo]],3,FALSE),"")</f>
        <v/>
      </c>
      <c r="CM716" s="49" t="str">
        <f t="shared" si="106"/>
        <v/>
      </c>
      <c r="CO716" s="63" t="str">
        <f t="shared" si="107"/>
        <v/>
      </c>
    </row>
    <row r="717" spans="4:93" x14ac:dyDescent="0.25">
      <c r="D717" s="48" t="str">
        <f>IFERROR(VLOOKUP(C717,category[[category_name_german]:[abbreviation_category_budo]],3,FALSE),"")</f>
        <v/>
      </c>
      <c r="G717" s="48" t="str">
        <f>IFERROR(VLOOKUP(F717,category[[category_name_german]:[abbreviation_category_budo]],3,FALSE),"")</f>
        <v/>
      </c>
      <c r="J717" s="48" t="str">
        <f>IFERROR(VLOOKUP(I717,category[[category_name_german]:[abbreviation_category_budo]],3,FALSE),"")</f>
        <v/>
      </c>
      <c r="M717" s="48" t="str">
        <f>IFERROR(VLOOKUP(L717,category[[category_name_german]:[abbreviation_category_budo]],3,FALSE),"")</f>
        <v/>
      </c>
      <c r="P717" s="48" t="str">
        <f>IFERROR(VLOOKUP(O717,category[[category_name_german]:[abbreviation_category_budo]],3,FALSE),"")</f>
        <v/>
      </c>
      <c r="R717" s="49" t="str">
        <f t="shared" si="99"/>
        <v/>
      </c>
      <c r="U717" s="48" t="str">
        <f>IFERROR(VLOOKUP(T717,abbreviation[[description_german]:[abbreviation_budo]],3,FALSE),"")</f>
        <v/>
      </c>
      <c r="X717" s="51" t="str">
        <f>IFERROR(VLOOKUP(W717,abbreviation[[description_german]:[abbreviation_budo]],3,FALSE),"")</f>
        <v/>
      </c>
      <c r="Y717" s="33"/>
      <c r="AA717" s="49" t="str">
        <f t="shared" si="100"/>
        <v/>
      </c>
      <c r="AD717" s="48" t="str">
        <f>IFERROR(VLOOKUP(AC717,abbreviation[[description_german]:[abbreviation_budo]],3,FALSE),"")</f>
        <v/>
      </c>
      <c r="AG717" s="54" t="str">
        <f>IFERROR(VLOOKUP(AF717,abbreviation[[description_german]:[abbreviation_budo]],3,FALSE),"")</f>
        <v/>
      </c>
      <c r="AJ717" s="49" t="str">
        <f t="shared" si="101"/>
        <v>_</v>
      </c>
      <c r="AM717" s="48" t="str">
        <f>IFERROR(VLOOKUP(AL717,abbreviation[[description_german]:[abbreviation_budo]],3,FALSE),"")</f>
        <v/>
      </c>
      <c r="AP717" s="54" t="str">
        <f>IFERROR(VLOOKUP(AO717,abbreviation[[description_german]:[abbreviation_budo]],3,FALSE),"")</f>
        <v/>
      </c>
      <c r="AS717" s="49" t="str">
        <f t="shared" si="102"/>
        <v>_</v>
      </c>
      <c r="AV717" s="53" t="str">
        <f>IFERROR(VLOOKUP(AU717,abbreviation[[description_german]:[abbreviation_budo]],3,FALSE),"")</f>
        <v/>
      </c>
      <c r="AY717" s="51" t="str">
        <f>IFERROR(VLOOKUP(AX717,abbreviation[[description_german]:[abbreviation_budo]],3,FALSE),"")</f>
        <v/>
      </c>
      <c r="BB717" s="51" t="str">
        <f>IFERROR(VLOOKUP(BA717,abbreviation[[description_german]:[abbreviation_budo]],3,FALSE),"")</f>
        <v/>
      </c>
      <c r="BE717" s="51" t="str">
        <f>IFERROR(VLOOKUP(BD717,abbreviation[[description_german]:[abbreviation_budo]],3,FALSE),"")</f>
        <v/>
      </c>
      <c r="BG717" s="38"/>
      <c r="BH717" s="49" t="str">
        <f t="shared" si="103"/>
        <v>_</v>
      </c>
      <c r="BK717" s="53" t="str">
        <f>IFERROR(VLOOKUP(BJ717,abbreviation[[description_german]:[abbreviation_budo]],3,FALSE),"")</f>
        <v/>
      </c>
      <c r="BN717" s="51" t="str">
        <f>IFERROR(VLOOKUP(BM717,abbreviation[[description_german]:[abbreviation_budo]],3,FALSE),"")</f>
        <v/>
      </c>
      <c r="BO717" s="31"/>
      <c r="BQ717" s="51" t="str">
        <f>IFERROR(VLOOKUP(BP717,abbreviation[[description_german]:[abbreviation_budo]],3,FALSE),"")</f>
        <v/>
      </c>
      <c r="BR717" s="57" t="str">
        <f t="shared" si="104"/>
        <v>_</v>
      </c>
      <c r="BU717" s="53" t="str">
        <f>IFERROR(VLOOKUP(BT717,abbreviation[[description_german]:[abbreviation_budo]],3,FALSE),"")</f>
        <v/>
      </c>
      <c r="BV717" s="60" t="str">
        <f t="shared" si="105"/>
        <v>_</v>
      </c>
      <c r="BY717" s="48" t="str">
        <f>IFERROR(VLOOKUP(BX717,category[[category_name_german]:[abbreviation_category_budo]],3,FALSE),"")</f>
        <v/>
      </c>
      <c r="CB717" s="48" t="str">
        <f>IFERROR(VLOOKUP(CA717,category[[category_name_german]:[abbreviation_category_budo]],3,FALSE),"")</f>
        <v/>
      </c>
      <c r="CE717" s="48" t="str">
        <f>IFERROR(VLOOKUP(CD717,category[[category_name_german]:[abbreviation_category_budo]],3,FALSE),"")</f>
        <v/>
      </c>
      <c r="CH717" s="48" t="str">
        <f>IFERROR(VLOOKUP(CG717,category[[category_name_german]:[abbreviation_category_budo]],3,FALSE),"")</f>
        <v/>
      </c>
      <c r="CK717" s="48" t="str">
        <f>IFERROR(VLOOKUP(CJ717,category[[category_name_german]:[abbreviation_category_budo]],3,FALSE),"")</f>
        <v/>
      </c>
      <c r="CM717" s="49" t="str">
        <f t="shared" si="106"/>
        <v/>
      </c>
      <c r="CO717" s="63" t="str">
        <f t="shared" si="107"/>
        <v/>
      </c>
    </row>
    <row r="718" spans="4:93" x14ac:dyDescent="0.25">
      <c r="D718" s="48" t="str">
        <f>IFERROR(VLOOKUP(C718,category[[category_name_german]:[abbreviation_category_budo]],3,FALSE),"")</f>
        <v/>
      </c>
      <c r="G718" s="48" t="str">
        <f>IFERROR(VLOOKUP(F718,category[[category_name_german]:[abbreviation_category_budo]],3,FALSE),"")</f>
        <v/>
      </c>
      <c r="J718" s="48" t="str">
        <f>IFERROR(VLOOKUP(I718,category[[category_name_german]:[abbreviation_category_budo]],3,FALSE),"")</f>
        <v/>
      </c>
      <c r="M718" s="48" t="str">
        <f>IFERROR(VLOOKUP(L718,category[[category_name_german]:[abbreviation_category_budo]],3,FALSE),"")</f>
        <v/>
      </c>
      <c r="P718" s="48" t="str">
        <f>IFERROR(VLOOKUP(O718,category[[category_name_german]:[abbreviation_category_budo]],3,FALSE),"")</f>
        <v/>
      </c>
      <c r="R718" s="49" t="str">
        <f t="shared" si="99"/>
        <v/>
      </c>
      <c r="U718" s="48" t="str">
        <f>IFERROR(VLOOKUP(T718,abbreviation[[description_german]:[abbreviation_budo]],3,FALSE),"")</f>
        <v/>
      </c>
      <c r="X718" s="51" t="str">
        <f>IFERROR(VLOOKUP(W718,abbreviation[[description_german]:[abbreviation_budo]],3,FALSE),"")</f>
        <v/>
      </c>
      <c r="Y718" s="33"/>
      <c r="AA718" s="49" t="str">
        <f t="shared" si="100"/>
        <v/>
      </c>
      <c r="AD718" s="48" t="str">
        <f>IFERROR(VLOOKUP(AC718,abbreviation[[description_german]:[abbreviation_budo]],3,FALSE),"")</f>
        <v/>
      </c>
      <c r="AG718" s="54" t="str">
        <f>IFERROR(VLOOKUP(AF718,abbreviation[[description_german]:[abbreviation_budo]],3,FALSE),"")</f>
        <v/>
      </c>
      <c r="AJ718" s="49" t="str">
        <f t="shared" si="101"/>
        <v>_</v>
      </c>
      <c r="AM718" s="48" t="str">
        <f>IFERROR(VLOOKUP(AL718,abbreviation[[description_german]:[abbreviation_budo]],3,FALSE),"")</f>
        <v/>
      </c>
      <c r="AP718" s="54" t="str">
        <f>IFERROR(VLOOKUP(AO718,abbreviation[[description_german]:[abbreviation_budo]],3,FALSE),"")</f>
        <v/>
      </c>
      <c r="AS718" s="49" t="str">
        <f t="shared" si="102"/>
        <v>_</v>
      </c>
      <c r="AV718" s="53" t="str">
        <f>IFERROR(VLOOKUP(AU718,abbreviation[[description_german]:[abbreviation_budo]],3,FALSE),"")</f>
        <v/>
      </c>
      <c r="AY718" s="51" t="str">
        <f>IFERROR(VLOOKUP(AX718,abbreviation[[description_german]:[abbreviation_budo]],3,FALSE),"")</f>
        <v/>
      </c>
      <c r="BB718" s="51" t="str">
        <f>IFERROR(VLOOKUP(BA718,abbreviation[[description_german]:[abbreviation_budo]],3,FALSE),"")</f>
        <v/>
      </c>
      <c r="BE718" s="51" t="str">
        <f>IFERROR(VLOOKUP(BD718,abbreviation[[description_german]:[abbreviation_budo]],3,FALSE),"")</f>
        <v/>
      </c>
      <c r="BG718" s="38"/>
      <c r="BH718" s="49" t="str">
        <f t="shared" si="103"/>
        <v>_</v>
      </c>
      <c r="BK718" s="53" t="str">
        <f>IFERROR(VLOOKUP(BJ718,abbreviation[[description_german]:[abbreviation_budo]],3,FALSE),"")</f>
        <v/>
      </c>
      <c r="BN718" s="51" t="str">
        <f>IFERROR(VLOOKUP(BM718,abbreviation[[description_german]:[abbreviation_budo]],3,FALSE),"")</f>
        <v/>
      </c>
      <c r="BO718" s="31"/>
      <c r="BQ718" s="51" t="str">
        <f>IFERROR(VLOOKUP(BP718,abbreviation[[description_german]:[abbreviation_budo]],3,FALSE),"")</f>
        <v/>
      </c>
      <c r="BR718" s="57" t="str">
        <f t="shared" si="104"/>
        <v>_</v>
      </c>
      <c r="BU718" s="53" t="str">
        <f>IFERROR(VLOOKUP(BT718,abbreviation[[description_german]:[abbreviation_budo]],3,FALSE),"")</f>
        <v/>
      </c>
      <c r="BV718" s="60" t="str">
        <f t="shared" si="105"/>
        <v>_</v>
      </c>
      <c r="BY718" s="48" t="str">
        <f>IFERROR(VLOOKUP(BX718,category[[category_name_german]:[abbreviation_category_budo]],3,FALSE),"")</f>
        <v/>
      </c>
      <c r="CB718" s="48" t="str">
        <f>IFERROR(VLOOKUP(CA718,category[[category_name_german]:[abbreviation_category_budo]],3,FALSE),"")</f>
        <v/>
      </c>
      <c r="CE718" s="48" t="str">
        <f>IFERROR(VLOOKUP(CD718,category[[category_name_german]:[abbreviation_category_budo]],3,FALSE),"")</f>
        <v/>
      </c>
      <c r="CH718" s="48" t="str">
        <f>IFERROR(VLOOKUP(CG718,category[[category_name_german]:[abbreviation_category_budo]],3,FALSE),"")</f>
        <v/>
      </c>
      <c r="CK718" s="48" t="str">
        <f>IFERROR(VLOOKUP(CJ718,category[[category_name_german]:[abbreviation_category_budo]],3,FALSE),"")</f>
        <v/>
      </c>
      <c r="CM718" s="49" t="str">
        <f t="shared" si="106"/>
        <v/>
      </c>
      <c r="CO718" s="63" t="str">
        <f t="shared" si="107"/>
        <v/>
      </c>
    </row>
    <row r="719" spans="4:93" x14ac:dyDescent="0.25">
      <c r="D719" s="48" t="str">
        <f>IFERROR(VLOOKUP(C719,category[[category_name_german]:[abbreviation_category_budo]],3,FALSE),"")</f>
        <v/>
      </c>
      <c r="G719" s="48" t="str">
        <f>IFERROR(VLOOKUP(F719,category[[category_name_german]:[abbreviation_category_budo]],3,FALSE),"")</f>
        <v/>
      </c>
      <c r="J719" s="48" t="str">
        <f>IFERROR(VLOOKUP(I719,category[[category_name_german]:[abbreviation_category_budo]],3,FALSE),"")</f>
        <v/>
      </c>
      <c r="M719" s="48" t="str">
        <f>IFERROR(VLOOKUP(L719,category[[category_name_german]:[abbreviation_category_budo]],3,FALSE),"")</f>
        <v/>
      </c>
      <c r="P719" s="48" t="str">
        <f>IFERROR(VLOOKUP(O719,category[[category_name_german]:[abbreviation_category_budo]],3,FALSE),"")</f>
        <v/>
      </c>
      <c r="R719" s="49" t="str">
        <f t="shared" si="99"/>
        <v/>
      </c>
      <c r="U719" s="48" t="str">
        <f>IFERROR(VLOOKUP(T719,abbreviation[[description_german]:[abbreviation_budo]],3,FALSE),"")</f>
        <v/>
      </c>
      <c r="X719" s="51" t="str">
        <f>IFERROR(VLOOKUP(W719,abbreviation[[description_german]:[abbreviation_budo]],3,FALSE),"")</f>
        <v/>
      </c>
      <c r="Y719" s="33"/>
      <c r="AA719" s="49" t="str">
        <f t="shared" si="100"/>
        <v/>
      </c>
      <c r="AD719" s="48" t="str">
        <f>IFERROR(VLOOKUP(AC719,abbreviation[[description_german]:[abbreviation_budo]],3,FALSE),"")</f>
        <v/>
      </c>
      <c r="AG719" s="54" t="str">
        <f>IFERROR(VLOOKUP(AF719,abbreviation[[description_german]:[abbreviation_budo]],3,FALSE),"")</f>
        <v/>
      </c>
      <c r="AJ719" s="49" t="str">
        <f t="shared" si="101"/>
        <v>_</v>
      </c>
      <c r="AM719" s="48" t="str">
        <f>IFERROR(VLOOKUP(AL719,abbreviation[[description_german]:[abbreviation_budo]],3,FALSE),"")</f>
        <v/>
      </c>
      <c r="AP719" s="54" t="str">
        <f>IFERROR(VLOOKUP(AO719,abbreviation[[description_german]:[abbreviation_budo]],3,FALSE),"")</f>
        <v/>
      </c>
      <c r="AS719" s="49" t="str">
        <f t="shared" si="102"/>
        <v>_</v>
      </c>
      <c r="AV719" s="53" t="str">
        <f>IFERROR(VLOOKUP(AU719,abbreviation[[description_german]:[abbreviation_budo]],3,FALSE),"")</f>
        <v/>
      </c>
      <c r="AY719" s="51" t="str">
        <f>IFERROR(VLOOKUP(AX719,abbreviation[[description_german]:[abbreviation_budo]],3,FALSE),"")</f>
        <v/>
      </c>
      <c r="BB719" s="51" t="str">
        <f>IFERROR(VLOOKUP(BA719,abbreviation[[description_german]:[abbreviation_budo]],3,FALSE),"")</f>
        <v/>
      </c>
      <c r="BE719" s="51" t="str">
        <f>IFERROR(VLOOKUP(BD719,abbreviation[[description_german]:[abbreviation_budo]],3,FALSE),"")</f>
        <v/>
      </c>
      <c r="BG719" s="38"/>
      <c r="BH719" s="49" t="str">
        <f t="shared" si="103"/>
        <v>_</v>
      </c>
      <c r="BK719" s="53" t="str">
        <f>IFERROR(VLOOKUP(BJ719,abbreviation[[description_german]:[abbreviation_budo]],3,FALSE),"")</f>
        <v/>
      </c>
      <c r="BN719" s="51" t="str">
        <f>IFERROR(VLOOKUP(BM719,abbreviation[[description_german]:[abbreviation_budo]],3,FALSE),"")</f>
        <v/>
      </c>
      <c r="BO719" s="31"/>
      <c r="BQ719" s="51" t="str">
        <f>IFERROR(VLOOKUP(BP719,abbreviation[[description_german]:[abbreviation_budo]],3,FALSE),"")</f>
        <v/>
      </c>
      <c r="BR719" s="57" t="str">
        <f t="shared" si="104"/>
        <v>_</v>
      </c>
      <c r="BU719" s="53" t="str">
        <f>IFERROR(VLOOKUP(BT719,abbreviation[[description_german]:[abbreviation_budo]],3,FALSE),"")</f>
        <v/>
      </c>
      <c r="BV719" s="60" t="str">
        <f t="shared" si="105"/>
        <v>_</v>
      </c>
      <c r="BY719" s="48" t="str">
        <f>IFERROR(VLOOKUP(BX719,category[[category_name_german]:[abbreviation_category_budo]],3,FALSE),"")</f>
        <v/>
      </c>
      <c r="CB719" s="48" t="str">
        <f>IFERROR(VLOOKUP(CA719,category[[category_name_german]:[abbreviation_category_budo]],3,FALSE),"")</f>
        <v/>
      </c>
      <c r="CE719" s="48" t="str">
        <f>IFERROR(VLOOKUP(CD719,category[[category_name_german]:[abbreviation_category_budo]],3,FALSE),"")</f>
        <v/>
      </c>
      <c r="CH719" s="48" t="str">
        <f>IFERROR(VLOOKUP(CG719,category[[category_name_german]:[abbreviation_category_budo]],3,FALSE),"")</f>
        <v/>
      </c>
      <c r="CK719" s="48" t="str">
        <f>IFERROR(VLOOKUP(CJ719,category[[category_name_german]:[abbreviation_category_budo]],3,FALSE),"")</f>
        <v/>
      </c>
      <c r="CM719" s="49" t="str">
        <f t="shared" si="106"/>
        <v/>
      </c>
      <c r="CO719" s="63" t="str">
        <f t="shared" si="107"/>
        <v/>
      </c>
    </row>
    <row r="720" spans="4:93" x14ac:dyDescent="0.25">
      <c r="D720" s="48" t="str">
        <f>IFERROR(VLOOKUP(C720,category[[category_name_german]:[abbreviation_category_budo]],3,FALSE),"")</f>
        <v/>
      </c>
      <c r="G720" s="48" t="str">
        <f>IFERROR(VLOOKUP(F720,category[[category_name_german]:[abbreviation_category_budo]],3,FALSE),"")</f>
        <v/>
      </c>
      <c r="J720" s="48" t="str">
        <f>IFERROR(VLOOKUP(I720,category[[category_name_german]:[abbreviation_category_budo]],3,FALSE),"")</f>
        <v/>
      </c>
      <c r="M720" s="48" t="str">
        <f>IFERROR(VLOOKUP(L720,category[[category_name_german]:[abbreviation_category_budo]],3,FALSE),"")</f>
        <v/>
      </c>
      <c r="P720" s="48" t="str">
        <f>IFERROR(VLOOKUP(O720,category[[category_name_german]:[abbreviation_category_budo]],3,FALSE),"")</f>
        <v/>
      </c>
      <c r="R720" s="49" t="str">
        <f t="shared" si="99"/>
        <v/>
      </c>
      <c r="U720" s="48" t="str">
        <f>IFERROR(VLOOKUP(T720,abbreviation[[description_german]:[abbreviation_budo]],3,FALSE),"")</f>
        <v/>
      </c>
      <c r="X720" s="51" t="str">
        <f>IFERROR(VLOOKUP(W720,abbreviation[[description_german]:[abbreviation_budo]],3,FALSE),"")</f>
        <v/>
      </c>
      <c r="Y720" s="33"/>
      <c r="AA720" s="49" t="str">
        <f t="shared" si="100"/>
        <v/>
      </c>
      <c r="AD720" s="48" t="str">
        <f>IFERROR(VLOOKUP(AC720,abbreviation[[description_german]:[abbreviation_budo]],3,FALSE),"")</f>
        <v/>
      </c>
      <c r="AG720" s="54" t="str">
        <f>IFERROR(VLOOKUP(AF720,abbreviation[[description_german]:[abbreviation_budo]],3,FALSE),"")</f>
        <v/>
      </c>
      <c r="AJ720" s="49" t="str">
        <f t="shared" si="101"/>
        <v>_</v>
      </c>
      <c r="AM720" s="48" t="str">
        <f>IFERROR(VLOOKUP(AL720,abbreviation[[description_german]:[abbreviation_budo]],3,FALSE),"")</f>
        <v/>
      </c>
      <c r="AP720" s="54" t="str">
        <f>IFERROR(VLOOKUP(AO720,abbreviation[[description_german]:[abbreviation_budo]],3,FALSE),"")</f>
        <v/>
      </c>
      <c r="AS720" s="49" t="str">
        <f t="shared" si="102"/>
        <v>_</v>
      </c>
      <c r="AV720" s="53" t="str">
        <f>IFERROR(VLOOKUP(AU720,abbreviation[[description_german]:[abbreviation_budo]],3,FALSE),"")</f>
        <v/>
      </c>
      <c r="AY720" s="51" t="str">
        <f>IFERROR(VLOOKUP(AX720,abbreviation[[description_german]:[abbreviation_budo]],3,FALSE),"")</f>
        <v/>
      </c>
      <c r="BB720" s="51" t="str">
        <f>IFERROR(VLOOKUP(BA720,abbreviation[[description_german]:[abbreviation_budo]],3,FALSE),"")</f>
        <v/>
      </c>
      <c r="BE720" s="51" t="str">
        <f>IFERROR(VLOOKUP(BD720,abbreviation[[description_german]:[abbreviation_budo]],3,FALSE),"")</f>
        <v/>
      </c>
      <c r="BG720" s="38"/>
      <c r="BH720" s="49" t="str">
        <f t="shared" si="103"/>
        <v>_</v>
      </c>
      <c r="BK720" s="53" t="str">
        <f>IFERROR(VLOOKUP(BJ720,abbreviation[[description_german]:[abbreviation_budo]],3,FALSE),"")</f>
        <v/>
      </c>
      <c r="BN720" s="51" t="str">
        <f>IFERROR(VLOOKUP(BM720,abbreviation[[description_german]:[abbreviation_budo]],3,FALSE),"")</f>
        <v/>
      </c>
      <c r="BO720" s="31"/>
      <c r="BQ720" s="51" t="str">
        <f>IFERROR(VLOOKUP(BP720,abbreviation[[description_german]:[abbreviation_budo]],3,FALSE),"")</f>
        <v/>
      </c>
      <c r="BR720" s="57" t="str">
        <f t="shared" si="104"/>
        <v>_</v>
      </c>
      <c r="BU720" s="53" t="str">
        <f>IFERROR(VLOOKUP(BT720,abbreviation[[description_german]:[abbreviation_budo]],3,FALSE),"")</f>
        <v/>
      </c>
      <c r="BV720" s="60" t="str">
        <f t="shared" si="105"/>
        <v>_</v>
      </c>
      <c r="BY720" s="48" t="str">
        <f>IFERROR(VLOOKUP(BX720,category[[category_name_german]:[abbreviation_category_budo]],3,FALSE),"")</f>
        <v/>
      </c>
      <c r="CB720" s="48" t="str">
        <f>IFERROR(VLOOKUP(CA720,category[[category_name_german]:[abbreviation_category_budo]],3,FALSE),"")</f>
        <v/>
      </c>
      <c r="CE720" s="48" t="str">
        <f>IFERROR(VLOOKUP(CD720,category[[category_name_german]:[abbreviation_category_budo]],3,FALSE),"")</f>
        <v/>
      </c>
      <c r="CH720" s="48" t="str">
        <f>IFERROR(VLOOKUP(CG720,category[[category_name_german]:[abbreviation_category_budo]],3,FALSE),"")</f>
        <v/>
      </c>
      <c r="CK720" s="48" t="str">
        <f>IFERROR(VLOOKUP(CJ720,category[[category_name_german]:[abbreviation_category_budo]],3,FALSE),"")</f>
        <v/>
      </c>
      <c r="CM720" s="49" t="str">
        <f t="shared" si="106"/>
        <v/>
      </c>
      <c r="CO720" s="63" t="str">
        <f t="shared" si="107"/>
        <v/>
      </c>
    </row>
    <row r="721" spans="4:93" x14ac:dyDescent="0.25">
      <c r="D721" s="48" t="str">
        <f>IFERROR(VLOOKUP(C721,category[[category_name_german]:[abbreviation_category_budo]],3,FALSE),"")</f>
        <v/>
      </c>
      <c r="G721" s="48" t="str">
        <f>IFERROR(VLOOKUP(F721,category[[category_name_german]:[abbreviation_category_budo]],3,FALSE),"")</f>
        <v/>
      </c>
      <c r="J721" s="48" t="str">
        <f>IFERROR(VLOOKUP(I721,category[[category_name_german]:[abbreviation_category_budo]],3,FALSE),"")</f>
        <v/>
      </c>
      <c r="M721" s="48" t="str">
        <f>IFERROR(VLOOKUP(L721,category[[category_name_german]:[abbreviation_category_budo]],3,FALSE),"")</f>
        <v/>
      </c>
      <c r="P721" s="48" t="str">
        <f>IFERROR(VLOOKUP(O721,category[[category_name_german]:[abbreviation_category_budo]],3,FALSE),"")</f>
        <v/>
      </c>
      <c r="R721" s="49" t="str">
        <f t="shared" si="99"/>
        <v/>
      </c>
      <c r="U721" s="48" t="str">
        <f>IFERROR(VLOOKUP(T721,abbreviation[[description_german]:[abbreviation_budo]],3,FALSE),"")</f>
        <v/>
      </c>
      <c r="X721" s="51" t="str">
        <f>IFERROR(VLOOKUP(W721,abbreviation[[description_german]:[abbreviation_budo]],3,FALSE),"")</f>
        <v/>
      </c>
      <c r="Y721" s="33"/>
      <c r="AA721" s="49" t="str">
        <f t="shared" si="100"/>
        <v/>
      </c>
      <c r="AD721" s="48" t="str">
        <f>IFERROR(VLOOKUP(AC721,abbreviation[[description_german]:[abbreviation_budo]],3,FALSE),"")</f>
        <v/>
      </c>
      <c r="AG721" s="54" t="str">
        <f>IFERROR(VLOOKUP(AF721,abbreviation[[description_german]:[abbreviation_budo]],3,FALSE),"")</f>
        <v/>
      </c>
      <c r="AJ721" s="49" t="str">
        <f t="shared" si="101"/>
        <v>_</v>
      </c>
      <c r="AM721" s="48" t="str">
        <f>IFERROR(VLOOKUP(AL721,abbreviation[[description_german]:[abbreviation_budo]],3,FALSE),"")</f>
        <v/>
      </c>
      <c r="AP721" s="54" t="str">
        <f>IFERROR(VLOOKUP(AO721,abbreviation[[description_german]:[abbreviation_budo]],3,FALSE),"")</f>
        <v/>
      </c>
      <c r="AS721" s="49" t="str">
        <f t="shared" si="102"/>
        <v>_</v>
      </c>
      <c r="AV721" s="53" t="str">
        <f>IFERROR(VLOOKUP(AU721,abbreviation[[description_german]:[abbreviation_budo]],3,FALSE),"")</f>
        <v/>
      </c>
      <c r="AY721" s="51" t="str">
        <f>IFERROR(VLOOKUP(AX721,abbreviation[[description_german]:[abbreviation_budo]],3,FALSE),"")</f>
        <v/>
      </c>
      <c r="BB721" s="51" t="str">
        <f>IFERROR(VLOOKUP(BA721,abbreviation[[description_german]:[abbreviation_budo]],3,FALSE),"")</f>
        <v/>
      </c>
      <c r="BE721" s="51" t="str">
        <f>IFERROR(VLOOKUP(BD721,abbreviation[[description_german]:[abbreviation_budo]],3,FALSE),"")</f>
        <v/>
      </c>
      <c r="BG721" s="38"/>
      <c r="BH721" s="49" t="str">
        <f t="shared" si="103"/>
        <v>_</v>
      </c>
      <c r="BK721" s="53" t="str">
        <f>IFERROR(VLOOKUP(BJ721,abbreviation[[description_german]:[abbreviation_budo]],3,FALSE),"")</f>
        <v/>
      </c>
      <c r="BN721" s="51" t="str">
        <f>IFERROR(VLOOKUP(BM721,abbreviation[[description_german]:[abbreviation_budo]],3,FALSE),"")</f>
        <v/>
      </c>
      <c r="BO721" s="31"/>
      <c r="BQ721" s="51" t="str">
        <f>IFERROR(VLOOKUP(BP721,abbreviation[[description_german]:[abbreviation_budo]],3,FALSE),"")</f>
        <v/>
      </c>
      <c r="BR721" s="57" t="str">
        <f t="shared" si="104"/>
        <v>_</v>
      </c>
      <c r="BU721" s="53" t="str">
        <f>IFERROR(VLOOKUP(BT721,abbreviation[[description_german]:[abbreviation_budo]],3,FALSE),"")</f>
        <v/>
      </c>
      <c r="BV721" s="60" t="str">
        <f t="shared" si="105"/>
        <v>_</v>
      </c>
      <c r="BY721" s="48" t="str">
        <f>IFERROR(VLOOKUP(BX721,category[[category_name_german]:[abbreviation_category_budo]],3,FALSE),"")</f>
        <v/>
      </c>
      <c r="CB721" s="48" t="str">
        <f>IFERROR(VLOOKUP(CA721,category[[category_name_german]:[abbreviation_category_budo]],3,FALSE),"")</f>
        <v/>
      </c>
      <c r="CE721" s="48" t="str">
        <f>IFERROR(VLOOKUP(CD721,category[[category_name_german]:[abbreviation_category_budo]],3,FALSE),"")</f>
        <v/>
      </c>
      <c r="CH721" s="48" t="str">
        <f>IFERROR(VLOOKUP(CG721,category[[category_name_german]:[abbreviation_category_budo]],3,FALSE),"")</f>
        <v/>
      </c>
      <c r="CK721" s="48" t="str">
        <f>IFERROR(VLOOKUP(CJ721,category[[category_name_german]:[abbreviation_category_budo]],3,FALSE),"")</f>
        <v/>
      </c>
      <c r="CM721" s="49" t="str">
        <f t="shared" si="106"/>
        <v/>
      </c>
      <c r="CO721" s="63" t="str">
        <f t="shared" si="107"/>
        <v/>
      </c>
    </row>
    <row r="722" spans="4:93" x14ac:dyDescent="0.25">
      <c r="D722" s="48" t="str">
        <f>IFERROR(VLOOKUP(C722,category[[category_name_german]:[abbreviation_category_budo]],3,FALSE),"")</f>
        <v/>
      </c>
      <c r="G722" s="48" t="str">
        <f>IFERROR(VLOOKUP(F722,category[[category_name_german]:[abbreviation_category_budo]],3,FALSE),"")</f>
        <v/>
      </c>
      <c r="J722" s="48" t="str">
        <f>IFERROR(VLOOKUP(I722,category[[category_name_german]:[abbreviation_category_budo]],3,FALSE),"")</f>
        <v/>
      </c>
      <c r="M722" s="48" t="str">
        <f>IFERROR(VLOOKUP(L722,category[[category_name_german]:[abbreviation_category_budo]],3,FALSE),"")</f>
        <v/>
      </c>
      <c r="P722" s="48" t="str">
        <f>IFERROR(VLOOKUP(O722,category[[category_name_german]:[abbreviation_category_budo]],3,FALSE),"")</f>
        <v/>
      </c>
      <c r="R722" s="49" t="str">
        <f t="shared" si="99"/>
        <v/>
      </c>
      <c r="U722" s="48" t="str">
        <f>IFERROR(VLOOKUP(T722,abbreviation[[description_german]:[abbreviation_budo]],3,FALSE),"")</f>
        <v/>
      </c>
      <c r="X722" s="51" t="str">
        <f>IFERROR(VLOOKUP(W722,abbreviation[[description_german]:[abbreviation_budo]],3,FALSE),"")</f>
        <v/>
      </c>
      <c r="Y722" s="33"/>
      <c r="AA722" s="49" t="str">
        <f t="shared" si="100"/>
        <v/>
      </c>
      <c r="AD722" s="48" t="str">
        <f>IFERROR(VLOOKUP(AC722,abbreviation[[description_german]:[abbreviation_budo]],3,FALSE),"")</f>
        <v/>
      </c>
      <c r="AG722" s="54" t="str">
        <f>IFERROR(VLOOKUP(AF722,abbreviation[[description_german]:[abbreviation_budo]],3,FALSE),"")</f>
        <v/>
      </c>
      <c r="AJ722" s="49" t="str">
        <f t="shared" si="101"/>
        <v>_</v>
      </c>
      <c r="AM722" s="48" t="str">
        <f>IFERROR(VLOOKUP(AL722,abbreviation[[description_german]:[abbreviation_budo]],3,FALSE),"")</f>
        <v/>
      </c>
      <c r="AP722" s="54" t="str">
        <f>IFERROR(VLOOKUP(AO722,abbreviation[[description_german]:[abbreviation_budo]],3,FALSE),"")</f>
        <v/>
      </c>
      <c r="AS722" s="49" t="str">
        <f t="shared" si="102"/>
        <v>_</v>
      </c>
      <c r="AV722" s="53" t="str">
        <f>IFERROR(VLOOKUP(AU722,abbreviation[[description_german]:[abbreviation_budo]],3,FALSE),"")</f>
        <v/>
      </c>
      <c r="AY722" s="51" t="str">
        <f>IFERROR(VLOOKUP(AX722,abbreviation[[description_german]:[abbreviation_budo]],3,FALSE),"")</f>
        <v/>
      </c>
      <c r="BB722" s="51" t="str">
        <f>IFERROR(VLOOKUP(BA722,abbreviation[[description_german]:[abbreviation_budo]],3,FALSE),"")</f>
        <v/>
      </c>
      <c r="BE722" s="51" t="str">
        <f>IFERROR(VLOOKUP(BD722,abbreviation[[description_german]:[abbreviation_budo]],3,FALSE),"")</f>
        <v/>
      </c>
      <c r="BG722" s="38"/>
      <c r="BH722" s="49" t="str">
        <f t="shared" si="103"/>
        <v>_</v>
      </c>
      <c r="BK722" s="53" t="str">
        <f>IFERROR(VLOOKUP(BJ722,abbreviation[[description_german]:[abbreviation_budo]],3,FALSE),"")</f>
        <v/>
      </c>
      <c r="BN722" s="51" t="str">
        <f>IFERROR(VLOOKUP(BM722,abbreviation[[description_german]:[abbreviation_budo]],3,FALSE),"")</f>
        <v/>
      </c>
      <c r="BO722" s="31"/>
      <c r="BQ722" s="51" t="str">
        <f>IFERROR(VLOOKUP(BP722,abbreviation[[description_german]:[abbreviation_budo]],3,FALSE),"")</f>
        <v/>
      </c>
      <c r="BR722" s="57" t="str">
        <f t="shared" si="104"/>
        <v>_</v>
      </c>
      <c r="BU722" s="53" t="str">
        <f>IFERROR(VLOOKUP(BT722,abbreviation[[description_german]:[abbreviation_budo]],3,FALSE),"")</f>
        <v/>
      </c>
      <c r="BV722" s="60" t="str">
        <f t="shared" si="105"/>
        <v>_</v>
      </c>
      <c r="BY722" s="48" t="str">
        <f>IFERROR(VLOOKUP(BX722,category[[category_name_german]:[abbreviation_category_budo]],3,FALSE),"")</f>
        <v/>
      </c>
      <c r="CB722" s="48" t="str">
        <f>IFERROR(VLOOKUP(CA722,category[[category_name_german]:[abbreviation_category_budo]],3,FALSE),"")</f>
        <v/>
      </c>
      <c r="CE722" s="48" t="str">
        <f>IFERROR(VLOOKUP(CD722,category[[category_name_german]:[abbreviation_category_budo]],3,FALSE),"")</f>
        <v/>
      </c>
      <c r="CH722" s="48" t="str">
        <f>IFERROR(VLOOKUP(CG722,category[[category_name_german]:[abbreviation_category_budo]],3,FALSE),"")</f>
        <v/>
      </c>
      <c r="CK722" s="48" t="str">
        <f>IFERROR(VLOOKUP(CJ722,category[[category_name_german]:[abbreviation_category_budo]],3,FALSE),"")</f>
        <v/>
      </c>
      <c r="CM722" s="49" t="str">
        <f t="shared" si="106"/>
        <v/>
      </c>
      <c r="CO722" s="63" t="str">
        <f t="shared" si="107"/>
        <v/>
      </c>
    </row>
    <row r="723" spans="4:93" x14ac:dyDescent="0.25">
      <c r="D723" s="48" t="str">
        <f>IFERROR(VLOOKUP(C723,category[[category_name_german]:[abbreviation_category_budo]],3,FALSE),"")</f>
        <v/>
      </c>
      <c r="G723" s="48" t="str">
        <f>IFERROR(VLOOKUP(F723,category[[category_name_german]:[abbreviation_category_budo]],3,FALSE),"")</f>
        <v/>
      </c>
      <c r="J723" s="48" t="str">
        <f>IFERROR(VLOOKUP(I723,category[[category_name_german]:[abbreviation_category_budo]],3,FALSE),"")</f>
        <v/>
      </c>
      <c r="M723" s="48" t="str">
        <f>IFERROR(VLOOKUP(L723,category[[category_name_german]:[abbreviation_category_budo]],3,FALSE),"")</f>
        <v/>
      </c>
      <c r="P723" s="48" t="str">
        <f>IFERROR(VLOOKUP(O723,category[[category_name_german]:[abbreviation_category_budo]],3,FALSE),"")</f>
        <v/>
      </c>
      <c r="R723" s="49" t="str">
        <f t="shared" si="99"/>
        <v/>
      </c>
      <c r="U723" s="48" t="str">
        <f>IFERROR(VLOOKUP(T723,abbreviation[[description_german]:[abbreviation_budo]],3,FALSE),"")</f>
        <v/>
      </c>
      <c r="X723" s="51" t="str">
        <f>IFERROR(VLOOKUP(W723,abbreviation[[description_german]:[abbreviation_budo]],3,FALSE),"")</f>
        <v/>
      </c>
      <c r="Y723" s="33"/>
      <c r="AA723" s="49" t="str">
        <f t="shared" si="100"/>
        <v/>
      </c>
      <c r="AD723" s="48" t="str">
        <f>IFERROR(VLOOKUP(AC723,abbreviation[[description_german]:[abbreviation_budo]],3,FALSE),"")</f>
        <v/>
      </c>
      <c r="AG723" s="54" t="str">
        <f>IFERROR(VLOOKUP(AF723,abbreviation[[description_german]:[abbreviation_budo]],3,FALSE),"")</f>
        <v/>
      </c>
      <c r="AJ723" s="49" t="str">
        <f t="shared" si="101"/>
        <v>_</v>
      </c>
      <c r="AM723" s="48" t="str">
        <f>IFERROR(VLOOKUP(AL723,abbreviation[[description_german]:[abbreviation_budo]],3,FALSE),"")</f>
        <v/>
      </c>
      <c r="AP723" s="54" t="str">
        <f>IFERROR(VLOOKUP(AO723,abbreviation[[description_german]:[abbreviation_budo]],3,FALSE),"")</f>
        <v/>
      </c>
      <c r="AS723" s="49" t="str">
        <f t="shared" si="102"/>
        <v>_</v>
      </c>
      <c r="AV723" s="53" t="str">
        <f>IFERROR(VLOOKUP(AU723,abbreviation[[description_german]:[abbreviation_budo]],3,FALSE),"")</f>
        <v/>
      </c>
      <c r="AY723" s="51" t="str">
        <f>IFERROR(VLOOKUP(AX723,abbreviation[[description_german]:[abbreviation_budo]],3,FALSE),"")</f>
        <v/>
      </c>
      <c r="BB723" s="51" t="str">
        <f>IFERROR(VLOOKUP(BA723,abbreviation[[description_german]:[abbreviation_budo]],3,FALSE),"")</f>
        <v/>
      </c>
      <c r="BE723" s="51" t="str">
        <f>IFERROR(VLOOKUP(BD723,abbreviation[[description_german]:[abbreviation_budo]],3,FALSE),"")</f>
        <v/>
      </c>
      <c r="BG723" s="38"/>
      <c r="BH723" s="49" t="str">
        <f t="shared" si="103"/>
        <v>_</v>
      </c>
      <c r="BK723" s="53" t="str">
        <f>IFERROR(VLOOKUP(BJ723,abbreviation[[description_german]:[abbreviation_budo]],3,FALSE),"")</f>
        <v/>
      </c>
      <c r="BN723" s="51" t="str">
        <f>IFERROR(VLOOKUP(BM723,abbreviation[[description_german]:[abbreviation_budo]],3,FALSE),"")</f>
        <v/>
      </c>
      <c r="BO723" s="31"/>
      <c r="BQ723" s="51" t="str">
        <f>IFERROR(VLOOKUP(BP723,abbreviation[[description_german]:[abbreviation_budo]],3,FALSE),"")</f>
        <v/>
      </c>
      <c r="BR723" s="57" t="str">
        <f t="shared" si="104"/>
        <v>_</v>
      </c>
      <c r="BU723" s="53" t="str">
        <f>IFERROR(VLOOKUP(BT723,abbreviation[[description_german]:[abbreviation_budo]],3,FALSE),"")</f>
        <v/>
      </c>
      <c r="BV723" s="60" t="str">
        <f t="shared" si="105"/>
        <v>_</v>
      </c>
      <c r="BY723" s="48" t="str">
        <f>IFERROR(VLOOKUP(BX723,category[[category_name_german]:[abbreviation_category_budo]],3,FALSE),"")</f>
        <v/>
      </c>
      <c r="CB723" s="48" t="str">
        <f>IFERROR(VLOOKUP(CA723,category[[category_name_german]:[abbreviation_category_budo]],3,FALSE),"")</f>
        <v/>
      </c>
      <c r="CE723" s="48" t="str">
        <f>IFERROR(VLOOKUP(CD723,category[[category_name_german]:[abbreviation_category_budo]],3,FALSE),"")</f>
        <v/>
      </c>
      <c r="CH723" s="48" t="str">
        <f>IFERROR(VLOOKUP(CG723,category[[category_name_german]:[abbreviation_category_budo]],3,FALSE),"")</f>
        <v/>
      </c>
      <c r="CK723" s="48" t="str">
        <f>IFERROR(VLOOKUP(CJ723,category[[category_name_german]:[abbreviation_category_budo]],3,FALSE),"")</f>
        <v/>
      </c>
      <c r="CM723" s="49" t="str">
        <f t="shared" si="106"/>
        <v/>
      </c>
      <c r="CO723" s="63" t="str">
        <f t="shared" si="107"/>
        <v/>
      </c>
    </row>
    <row r="724" spans="4:93" x14ac:dyDescent="0.25">
      <c r="D724" s="48" t="str">
        <f>IFERROR(VLOOKUP(C724,category[[category_name_german]:[abbreviation_category_budo]],3,FALSE),"")</f>
        <v/>
      </c>
      <c r="G724" s="48" t="str">
        <f>IFERROR(VLOOKUP(F724,category[[category_name_german]:[abbreviation_category_budo]],3,FALSE),"")</f>
        <v/>
      </c>
      <c r="J724" s="48" t="str">
        <f>IFERROR(VLOOKUP(I724,category[[category_name_german]:[abbreviation_category_budo]],3,FALSE),"")</f>
        <v/>
      </c>
      <c r="M724" s="48" t="str">
        <f>IFERROR(VLOOKUP(L724,category[[category_name_german]:[abbreviation_category_budo]],3,FALSE),"")</f>
        <v/>
      </c>
      <c r="P724" s="48" t="str">
        <f>IFERROR(VLOOKUP(O724,category[[category_name_german]:[abbreviation_category_budo]],3,FALSE),"")</f>
        <v/>
      </c>
      <c r="R724" s="49" t="str">
        <f t="shared" si="99"/>
        <v/>
      </c>
      <c r="U724" s="48" t="str">
        <f>IFERROR(VLOOKUP(T724,abbreviation[[description_german]:[abbreviation_budo]],3,FALSE),"")</f>
        <v/>
      </c>
      <c r="X724" s="51" t="str">
        <f>IFERROR(VLOOKUP(W724,abbreviation[[description_german]:[abbreviation_budo]],3,FALSE),"")</f>
        <v/>
      </c>
      <c r="Y724" s="33"/>
      <c r="AA724" s="49" t="str">
        <f t="shared" si="100"/>
        <v/>
      </c>
      <c r="AD724" s="48" t="str">
        <f>IFERROR(VLOOKUP(AC724,abbreviation[[description_german]:[abbreviation_budo]],3,FALSE),"")</f>
        <v/>
      </c>
      <c r="AG724" s="54" t="str">
        <f>IFERROR(VLOOKUP(AF724,abbreviation[[description_german]:[abbreviation_budo]],3,FALSE),"")</f>
        <v/>
      </c>
      <c r="AJ724" s="49" t="str">
        <f t="shared" si="101"/>
        <v>_</v>
      </c>
      <c r="AM724" s="48" t="str">
        <f>IFERROR(VLOOKUP(AL724,abbreviation[[description_german]:[abbreviation_budo]],3,FALSE),"")</f>
        <v/>
      </c>
      <c r="AP724" s="54" t="str">
        <f>IFERROR(VLOOKUP(AO724,abbreviation[[description_german]:[abbreviation_budo]],3,FALSE),"")</f>
        <v/>
      </c>
      <c r="AS724" s="49" t="str">
        <f t="shared" si="102"/>
        <v>_</v>
      </c>
      <c r="AV724" s="53" t="str">
        <f>IFERROR(VLOOKUP(AU724,abbreviation[[description_german]:[abbreviation_budo]],3,FALSE),"")</f>
        <v/>
      </c>
      <c r="AY724" s="51" t="str">
        <f>IFERROR(VLOOKUP(AX724,abbreviation[[description_german]:[abbreviation_budo]],3,FALSE),"")</f>
        <v/>
      </c>
      <c r="BB724" s="51" t="str">
        <f>IFERROR(VLOOKUP(BA724,abbreviation[[description_german]:[abbreviation_budo]],3,FALSE),"")</f>
        <v/>
      </c>
      <c r="BE724" s="51" t="str">
        <f>IFERROR(VLOOKUP(BD724,abbreviation[[description_german]:[abbreviation_budo]],3,FALSE),"")</f>
        <v/>
      </c>
      <c r="BG724" s="38"/>
      <c r="BH724" s="49" t="str">
        <f t="shared" si="103"/>
        <v>_</v>
      </c>
      <c r="BK724" s="53" t="str">
        <f>IFERROR(VLOOKUP(BJ724,abbreviation[[description_german]:[abbreviation_budo]],3,FALSE),"")</f>
        <v/>
      </c>
      <c r="BN724" s="51" t="str">
        <f>IFERROR(VLOOKUP(BM724,abbreviation[[description_german]:[abbreviation_budo]],3,FALSE),"")</f>
        <v/>
      </c>
      <c r="BO724" s="31"/>
      <c r="BQ724" s="51" t="str">
        <f>IFERROR(VLOOKUP(BP724,abbreviation[[description_german]:[abbreviation_budo]],3,FALSE),"")</f>
        <v/>
      </c>
      <c r="BR724" s="57" t="str">
        <f t="shared" si="104"/>
        <v>_</v>
      </c>
      <c r="BU724" s="53" t="str">
        <f>IFERROR(VLOOKUP(BT724,abbreviation[[description_german]:[abbreviation_budo]],3,FALSE),"")</f>
        <v/>
      </c>
      <c r="BV724" s="60" t="str">
        <f t="shared" si="105"/>
        <v>_</v>
      </c>
      <c r="BY724" s="48" t="str">
        <f>IFERROR(VLOOKUP(BX724,category[[category_name_german]:[abbreviation_category_budo]],3,FALSE),"")</f>
        <v/>
      </c>
      <c r="CB724" s="48" t="str">
        <f>IFERROR(VLOOKUP(CA724,category[[category_name_german]:[abbreviation_category_budo]],3,FALSE),"")</f>
        <v/>
      </c>
      <c r="CE724" s="48" t="str">
        <f>IFERROR(VLOOKUP(CD724,category[[category_name_german]:[abbreviation_category_budo]],3,FALSE),"")</f>
        <v/>
      </c>
      <c r="CH724" s="48" t="str">
        <f>IFERROR(VLOOKUP(CG724,category[[category_name_german]:[abbreviation_category_budo]],3,FALSE),"")</f>
        <v/>
      </c>
      <c r="CK724" s="48" t="str">
        <f>IFERROR(VLOOKUP(CJ724,category[[category_name_german]:[abbreviation_category_budo]],3,FALSE),"")</f>
        <v/>
      </c>
      <c r="CM724" s="49" t="str">
        <f t="shared" si="106"/>
        <v/>
      </c>
      <c r="CO724" s="63" t="str">
        <f t="shared" si="107"/>
        <v/>
      </c>
    </row>
    <row r="725" spans="4:93" x14ac:dyDescent="0.25">
      <c r="D725" s="48" t="str">
        <f>IFERROR(VLOOKUP(C725,category[[category_name_german]:[abbreviation_category_budo]],3,FALSE),"")</f>
        <v/>
      </c>
      <c r="G725" s="48" t="str">
        <f>IFERROR(VLOOKUP(F725,category[[category_name_german]:[abbreviation_category_budo]],3,FALSE),"")</f>
        <v/>
      </c>
      <c r="J725" s="48" t="str">
        <f>IFERROR(VLOOKUP(I725,category[[category_name_german]:[abbreviation_category_budo]],3,FALSE),"")</f>
        <v/>
      </c>
      <c r="M725" s="48" t="str">
        <f>IFERROR(VLOOKUP(L725,category[[category_name_german]:[abbreviation_category_budo]],3,FALSE),"")</f>
        <v/>
      </c>
      <c r="P725" s="48" t="str">
        <f>IFERROR(VLOOKUP(O725,category[[category_name_german]:[abbreviation_category_budo]],3,FALSE),"")</f>
        <v/>
      </c>
      <c r="R725" s="49" t="str">
        <f t="shared" si="99"/>
        <v/>
      </c>
      <c r="U725" s="48" t="str">
        <f>IFERROR(VLOOKUP(T725,abbreviation[[description_german]:[abbreviation_budo]],3,FALSE),"")</f>
        <v/>
      </c>
      <c r="X725" s="51" t="str">
        <f>IFERROR(VLOOKUP(W725,abbreviation[[description_german]:[abbreviation_budo]],3,FALSE),"")</f>
        <v/>
      </c>
      <c r="Y725" s="33"/>
      <c r="AA725" s="49" t="str">
        <f t="shared" si="100"/>
        <v/>
      </c>
      <c r="AD725" s="48" t="str">
        <f>IFERROR(VLOOKUP(AC725,abbreviation[[description_german]:[abbreviation_budo]],3,FALSE),"")</f>
        <v/>
      </c>
      <c r="AG725" s="54" t="str">
        <f>IFERROR(VLOOKUP(AF725,abbreviation[[description_german]:[abbreviation_budo]],3,FALSE),"")</f>
        <v/>
      </c>
      <c r="AJ725" s="49" t="str">
        <f t="shared" si="101"/>
        <v>_</v>
      </c>
      <c r="AM725" s="48" t="str">
        <f>IFERROR(VLOOKUP(AL725,abbreviation[[description_german]:[abbreviation_budo]],3,FALSE),"")</f>
        <v/>
      </c>
      <c r="AP725" s="54" t="str">
        <f>IFERROR(VLOOKUP(AO725,abbreviation[[description_german]:[abbreviation_budo]],3,FALSE),"")</f>
        <v/>
      </c>
      <c r="AS725" s="49" t="str">
        <f t="shared" si="102"/>
        <v>_</v>
      </c>
      <c r="AV725" s="53" t="str">
        <f>IFERROR(VLOOKUP(AU725,abbreviation[[description_german]:[abbreviation_budo]],3,FALSE),"")</f>
        <v/>
      </c>
      <c r="AY725" s="51" t="str">
        <f>IFERROR(VLOOKUP(AX725,abbreviation[[description_german]:[abbreviation_budo]],3,FALSE),"")</f>
        <v/>
      </c>
      <c r="BB725" s="51" t="str">
        <f>IFERROR(VLOOKUP(BA725,abbreviation[[description_german]:[abbreviation_budo]],3,FALSE),"")</f>
        <v/>
      </c>
      <c r="BE725" s="51" t="str">
        <f>IFERROR(VLOOKUP(BD725,abbreviation[[description_german]:[abbreviation_budo]],3,FALSE),"")</f>
        <v/>
      </c>
      <c r="BG725" s="38"/>
      <c r="BH725" s="49" t="str">
        <f t="shared" si="103"/>
        <v>_</v>
      </c>
      <c r="BK725" s="53" t="str">
        <f>IFERROR(VLOOKUP(BJ725,abbreviation[[description_german]:[abbreviation_budo]],3,FALSE),"")</f>
        <v/>
      </c>
      <c r="BN725" s="51" t="str">
        <f>IFERROR(VLOOKUP(BM725,abbreviation[[description_german]:[abbreviation_budo]],3,FALSE),"")</f>
        <v/>
      </c>
      <c r="BO725" s="31"/>
      <c r="BQ725" s="51" t="str">
        <f>IFERROR(VLOOKUP(BP725,abbreviation[[description_german]:[abbreviation_budo]],3,FALSE),"")</f>
        <v/>
      </c>
      <c r="BR725" s="57" t="str">
        <f t="shared" si="104"/>
        <v>_</v>
      </c>
      <c r="BU725" s="53" t="str">
        <f>IFERROR(VLOOKUP(BT725,abbreviation[[description_german]:[abbreviation_budo]],3,FALSE),"")</f>
        <v/>
      </c>
      <c r="BV725" s="60" t="str">
        <f t="shared" si="105"/>
        <v>_</v>
      </c>
      <c r="BY725" s="48" t="str">
        <f>IFERROR(VLOOKUP(BX725,category[[category_name_german]:[abbreviation_category_budo]],3,FALSE),"")</f>
        <v/>
      </c>
      <c r="CB725" s="48" t="str">
        <f>IFERROR(VLOOKUP(CA725,category[[category_name_german]:[abbreviation_category_budo]],3,FALSE),"")</f>
        <v/>
      </c>
      <c r="CE725" s="48" t="str">
        <f>IFERROR(VLOOKUP(CD725,category[[category_name_german]:[abbreviation_category_budo]],3,FALSE),"")</f>
        <v/>
      </c>
      <c r="CH725" s="48" t="str">
        <f>IFERROR(VLOOKUP(CG725,category[[category_name_german]:[abbreviation_category_budo]],3,FALSE),"")</f>
        <v/>
      </c>
      <c r="CK725" s="48" t="str">
        <f>IFERROR(VLOOKUP(CJ725,category[[category_name_german]:[abbreviation_category_budo]],3,FALSE),"")</f>
        <v/>
      </c>
      <c r="CM725" s="49" t="str">
        <f t="shared" si="106"/>
        <v/>
      </c>
      <c r="CO725" s="63" t="str">
        <f t="shared" si="107"/>
        <v/>
      </c>
    </row>
    <row r="726" spans="4:93" x14ac:dyDescent="0.25">
      <c r="D726" s="48" t="str">
        <f>IFERROR(VLOOKUP(C726,category[[category_name_german]:[abbreviation_category_budo]],3,FALSE),"")</f>
        <v/>
      </c>
      <c r="G726" s="48" t="str">
        <f>IFERROR(VLOOKUP(F726,category[[category_name_german]:[abbreviation_category_budo]],3,FALSE),"")</f>
        <v/>
      </c>
      <c r="J726" s="48" t="str">
        <f>IFERROR(VLOOKUP(I726,category[[category_name_german]:[abbreviation_category_budo]],3,FALSE),"")</f>
        <v/>
      </c>
      <c r="M726" s="48" t="str">
        <f>IFERROR(VLOOKUP(L726,category[[category_name_german]:[abbreviation_category_budo]],3,FALSE),"")</f>
        <v/>
      </c>
      <c r="P726" s="48" t="str">
        <f>IFERROR(VLOOKUP(O726,category[[category_name_german]:[abbreviation_category_budo]],3,FALSE),"")</f>
        <v/>
      </c>
      <c r="R726" s="49" t="str">
        <f t="shared" si="99"/>
        <v/>
      </c>
      <c r="U726" s="48" t="str">
        <f>IFERROR(VLOOKUP(T726,abbreviation[[description_german]:[abbreviation_budo]],3,FALSE),"")</f>
        <v/>
      </c>
      <c r="X726" s="51" t="str">
        <f>IFERROR(VLOOKUP(W726,abbreviation[[description_german]:[abbreviation_budo]],3,FALSE),"")</f>
        <v/>
      </c>
      <c r="Y726" s="33"/>
      <c r="AA726" s="49" t="str">
        <f t="shared" si="100"/>
        <v/>
      </c>
      <c r="AD726" s="48" t="str">
        <f>IFERROR(VLOOKUP(AC726,abbreviation[[description_german]:[abbreviation_budo]],3,FALSE),"")</f>
        <v/>
      </c>
      <c r="AG726" s="54" t="str">
        <f>IFERROR(VLOOKUP(AF726,abbreviation[[description_german]:[abbreviation_budo]],3,FALSE),"")</f>
        <v/>
      </c>
      <c r="AJ726" s="49" t="str">
        <f t="shared" si="101"/>
        <v>_</v>
      </c>
      <c r="AM726" s="48" t="str">
        <f>IFERROR(VLOOKUP(AL726,abbreviation[[description_german]:[abbreviation_budo]],3,FALSE),"")</f>
        <v/>
      </c>
      <c r="AP726" s="54" t="str">
        <f>IFERROR(VLOOKUP(AO726,abbreviation[[description_german]:[abbreviation_budo]],3,FALSE),"")</f>
        <v/>
      </c>
      <c r="AS726" s="49" t="str">
        <f t="shared" si="102"/>
        <v>_</v>
      </c>
      <c r="AV726" s="53" t="str">
        <f>IFERROR(VLOOKUP(AU726,abbreviation[[description_german]:[abbreviation_budo]],3,FALSE),"")</f>
        <v/>
      </c>
      <c r="AY726" s="51" t="str">
        <f>IFERROR(VLOOKUP(AX726,abbreviation[[description_german]:[abbreviation_budo]],3,FALSE),"")</f>
        <v/>
      </c>
      <c r="BB726" s="51" t="str">
        <f>IFERROR(VLOOKUP(BA726,abbreviation[[description_german]:[abbreviation_budo]],3,FALSE),"")</f>
        <v/>
      </c>
      <c r="BE726" s="51" t="str">
        <f>IFERROR(VLOOKUP(BD726,abbreviation[[description_german]:[abbreviation_budo]],3,FALSE),"")</f>
        <v/>
      </c>
      <c r="BG726" s="38"/>
      <c r="BH726" s="49" t="str">
        <f t="shared" si="103"/>
        <v>_</v>
      </c>
      <c r="BK726" s="53" t="str">
        <f>IFERROR(VLOOKUP(BJ726,abbreviation[[description_german]:[abbreviation_budo]],3,FALSE),"")</f>
        <v/>
      </c>
      <c r="BN726" s="51" t="str">
        <f>IFERROR(VLOOKUP(BM726,abbreviation[[description_german]:[abbreviation_budo]],3,FALSE),"")</f>
        <v/>
      </c>
      <c r="BO726" s="31"/>
      <c r="BQ726" s="51" t="str">
        <f>IFERROR(VLOOKUP(BP726,abbreviation[[description_german]:[abbreviation_budo]],3,FALSE),"")</f>
        <v/>
      </c>
      <c r="BR726" s="57" t="str">
        <f t="shared" si="104"/>
        <v>_</v>
      </c>
      <c r="BU726" s="53" t="str">
        <f>IFERROR(VLOOKUP(BT726,abbreviation[[description_german]:[abbreviation_budo]],3,FALSE),"")</f>
        <v/>
      </c>
      <c r="BV726" s="60" t="str">
        <f t="shared" si="105"/>
        <v>_</v>
      </c>
      <c r="BY726" s="48" t="str">
        <f>IFERROR(VLOOKUP(BX726,category[[category_name_german]:[abbreviation_category_budo]],3,FALSE),"")</f>
        <v/>
      </c>
      <c r="CB726" s="48" t="str">
        <f>IFERROR(VLOOKUP(CA726,category[[category_name_german]:[abbreviation_category_budo]],3,FALSE),"")</f>
        <v/>
      </c>
      <c r="CE726" s="48" t="str">
        <f>IFERROR(VLOOKUP(CD726,category[[category_name_german]:[abbreviation_category_budo]],3,FALSE),"")</f>
        <v/>
      </c>
      <c r="CH726" s="48" t="str">
        <f>IFERROR(VLOOKUP(CG726,category[[category_name_german]:[abbreviation_category_budo]],3,FALSE),"")</f>
        <v/>
      </c>
      <c r="CK726" s="48" t="str">
        <f>IFERROR(VLOOKUP(CJ726,category[[category_name_german]:[abbreviation_category_budo]],3,FALSE),"")</f>
        <v/>
      </c>
      <c r="CM726" s="49" t="str">
        <f t="shared" si="106"/>
        <v/>
      </c>
      <c r="CO726" s="63" t="str">
        <f t="shared" si="107"/>
        <v/>
      </c>
    </row>
    <row r="727" spans="4:93" x14ac:dyDescent="0.25">
      <c r="D727" s="48" t="str">
        <f>IFERROR(VLOOKUP(C727,category[[category_name_german]:[abbreviation_category_budo]],3,FALSE),"")</f>
        <v/>
      </c>
      <c r="G727" s="48" t="str">
        <f>IFERROR(VLOOKUP(F727,category[[category_name_german]:[abbreviation_category_budo]],3,FALSE),"")</f>
        <v/>
      </c>
      <c r="J727" s="48" t="str">
        <f>IFERROR(VLOOKUP(I727,category[[category_name_german]:[abbreviation_category_budo]],3,FALSE),"")</f>
        <v/>
      </c>
      <c r="M727" s="48" t="str">
        <f>IFERROR(VLOOKUP(L727,category[[category_name_german]:[abbreviation_category_budo]],3,FALSE),"")</f>
        <v/>
      </c>
      <c r="P727" s="48" t="str">
        <f>IFERROR(VLOOKUP(O727,category[[category_name_german]:[abbreviation_category_budo]],3,FALSE),"")</f>
        <v/>
      </c>
      <c r="R727" s="49" t="str">
        <f t="shared" si="99"/>
        <v/>
      </c>
      <c r="U727" s="48" t="str">
        <f>IFERROR(VLOOKUP(T727,abbreviation[[description_german]:[abbreviation_budo]],3,FALSE),"")</f>
        <v/>
      </c>
      <c r="X727" s="51" t="str">
        <f>IFERROR(VLOOKUP(W727,abbreviation[[description_german]:[abbreviation_budo]],3,FALSE),"")</f>
        <v/>
      </c>
      <c r="Y727" s="33"/>
      <c r="AA727" s="49" t="str">
        <f t="shared" si="100"/>
        <v/>
      </c>
      <c r="AD727" s="48" t="str">
        <f>IFERROR(VLOOKUP(AC727,abbreviation[[description_german]:[abbreviation_budo]],3,FALSE),"")</f>
        <v/>
      </c>
      <c r="AG727" s="54" t="str">
        <f>IFERROR(VLOOKUP(AF727,abbreviation[[description_german]:[abbreviation_budo]],3,FALSE),"")</f>
        <v/>
      </c>
      <c r="AJ727" s="49" t="str">
        <f t="shared" si="101"/>
        <v>_</v>
      </c>
      <c r="AM727" s="48" t="str">
        <f>IFERROR(VLOOKUP(AL727,abbreviation[[description_german]:[abbreviation_budo]],3,FALSE),"")</f>
        <v/>
      </c>
      <c r="AP727" s="54" t="str">
        <f>IFERROR(VLOOKUP(AO727,abbreviation[[description_german]:[abbreviation_budo]],3,FALSE),"")</f>
        <v/>
      </c>
      <c r="AS727" s="49" t="str">
        <f t="shared" si="102"/>
        <v>_</v>
      </c>
      <c r="AV727" s="53" t="str">
        <f>IFERROR(VLOOKUP(AU727,abbreviation[[description_german]:[abbreviation_budo]],3,FALSE),"")</f>
        <v/>
      </c>
      <c r="AY727" s="51" t="str">
        <f>IFERROR(VLOOKUP(AX727,abbreviation[[description_german]:[abbreviation_budo]],3,FALSE),"")</f>
        <v/>
      </c>
      <c r="BB727" s="51" t="str">
        <f>IFERROR(VLOOKUP(BA727,abbreviation[[description_german]:[abbreviation_budo]],3,FALSE),"")</f>
        <v/>
      </c>
      <c r="BE727" s="51" t="str">
        <f>IFERROR(VLOOKUP(BD727,abbreviation[[description_german]:[abbreviation_budo]],3,FALSE),"")</f>
        <v/>
      </c>
      <c r="BG727" s="38"/>
      <c r="BH727" s="49" t="str">
        <f t="shared" si="103"/>
        <v>_</v>
      </c>
      <c r="BK727" s="53" t="str">
        <f>IFERROR(VLOOKUP(BJ727,abbreviation[[description_german]:[abbreviation_budo]],3,FALSE),"")</f>
        <v/>
      </c>
      <c r="BN727" s="51" t="str">
        <f>IFERROR(VLOOKUP(BM727,abbreviation[[description_german]:[abbreviation_budo]],3,FALSE),"")</f>
        <v/>
      </c>
      <c r="BO727" s="31"/>
      <c r="BQ727" s="51" t="str">
        <f>IFERROR(VLOOKUP(BP727,abbreviation[[description_german]:[abbreviation_budo]],3,FALSE),"")</f>
        <v/>
      </c>
      <c r="BR727" s="57" t="str">
        <f t="shared" si="104"/>
        <v>_</v>
      </c>
      <c r="BU727" s="53" t="str">
        <f>IFERROR(VLOOKUP(BT727,abbreviation[[description_german]:[abbreviation_budo]],3,FALSE),"")</f>
        <v/>
      </c>
      <c r="BV727" s="60" t="str">
        <f t="shared" si="105"/>
        <v>_</v>
      </c>
      <c r="BY727" s="48" t="str">
        <f>IFERROR(VLOOKUP(BX727,category[[category_name_german]:[abbreviation_category_budo]],3,FALSE),"")</f>
        <v/>
      </c>
      <c r="CB727" s="48" t="str">
        <f>IFERROR(VLOOKUP(CA727,category[[category_name_german]:[abbreviation_category_budo]],3,FALSE),"")</f>
        <v/>
      </c>
      <c r="CE727" s="48" t="str">
        <f>IFERROR(VLOOKUP(CD727,category[[category_name_german]:[abbreviation_category_budo]],3,FALSE),"")</f>
        <v/>
      </c>
      <c r="CH727" s="48" t="str">
        <f>IFERROR(VLOOKUP(CG727,category[[category_name_german]:[abbreviation_category_budo]],3,FALSE),"")</f>
        <v/>
      </c>
      <c r="CK727" s="48" t="str">
        <f>IFERROR(VLOOKUP(CJ727,category[[category_name_german]:[abbreviation_category_budo]],3,FALSE),"")</f>
        <v/>
      </c>
      <c r="CM727" s="49" t="str">
        <f t="shared" si="106"/>
        <v/>
      </c>
      <c r="CO727" s="63" t="str">
        <f t="shared" si="107"/>
        <v/>
      </c>
    </row>
    <row r="728" spans="4:93" x14ac:dyDescent="0.25">
      <c r="D728" s="48" t="str">
        <f>IFERROR(VLOOKUP(C728,category[[category_name_german]:[abbreviation_category_budo]],3,FALSE),"")</f>
        <v/>
      </c>
      <c r="G728" s="48" t="str">
        <f>IFERROR(VLOOKUP(F728,category[[category_name_german]:[abbreviation_category_budo]],3,FALSE),"")</f>
        <v/>
      </c>
      <c r="J728" s="48" t="str">
        <f>IFERROR(VLOOKUP(I728,category[[category_name_german]:[abbreviation_category_budo]],3,FALSE),"")</f>
        <v/>
      </c>
      <c r="M728" s="48" t="str">
        <f>IFERROR(VLOOKUP(L728,category[[category_name_german]:[abbreviation_category_budo]],3,FALSE),"")</f>
        <v/>
      </c>
      <c r="P728" s="48" t="str">
        <f>IFERROR(VLOOKUP(O728,category[[category_name_german]:[abbreviation_category_budo]],3,FALSE),"")</f>
        <v/>
      </c>
      <c r="R728" s="49" t="str">
        <f t="shared" si="99"/>
        <v/>
      </c>
      <c r="U728" s="48" t="str">
        <f>IFERROR(VLOOKUP(T728,abbreviation[[description_german]:[abbreviation_budo]],3,FALSE),"")</f>
        <v/>
      </c>
      <c r="X728" s="51" t="str">
        <f>IFERROR(VLOOKUP(W728,abbreviation[[description_german]:[abbreviation_budo]],3,FALSE),"")</f>
        <v/>
      </c>
      <c r="Y728" s="33"/>
      <c r="AA728" s="49" t="str">
        <f t="shared" si="100"/>
        <v/>
      </c>
      <c r="AD728" s="48" t="str">
        <f>IFERROR(VLOOKUP(AC728,abbreviation[[description_german]:[abbreviation_budo]],3,FALSE),"")</f>
        <v/>
      </c>
      <c r="AG728" s="54" t="str">
        <f>IFERROR(VLOOKUP(AF728,abbreviation[[description_german]:[abbreviation_budo]],3,FALSE),"")</f>
        <v/>
      </c>
      <c r="AJ728" s="49" t="str">
        <f t="shared" si="101"/>
        <v>_</v>
      </c>
      <c r="AM728" s="48" t="str">
        <f>IFERROR(VLOOKUP(AL728,abbreviation[[description_german]:[abbreviation_budo]],3,FALSE),"")</f>
        <v/>
      </c>
      <c r="AP728" s="54" t="str">
        <f>IFERROR(VLOOKUP(AO728,abbreviation[[description_german]:[abbreviation_budo]],3,FALSE),"")</f>
        <v/>
      </c>
      <c r="AS728" s="49" t="str">
        <f t="shared" si="102"/>
        <v>_</v>
      </c>
      <c r="AV728" s="53" t="str">
        <f>IFERROR(VLOOKUP(AU728,abbreviation[[description_german]:[abbreviation_budo]],3,FALSE),"")</f>
        <v/>
      </c>
      <c r="AY728" s="51" t="str">
        <f>IFERROR(VLOOKUP(AX728,abbreviation[[description_german]:[abbreviation_budo]],3,FALSE),"")</f>
        <v/>
      </c>
      <c r="BB728" s="51" t="str">
        <f>IFERROR(VLOOKUP(BA728,abbreviation[[description_german]:[abbreviation_budo]],3,FALSE),"")</f>
        <v/>
      </c>
      <c r="BE728" s="51" t="str">
        <f>IFERROR(VLOOKUP(BD728,abbreviation[[description_german]:[abbreviation_budo]],3,FALSE),"")</f>
        <v/>
      </c>
      <c r="BG728" s="38"/>
      <c r="BH728" s="49" t="str">
        <f t="shared" si="103"/>
        <v>_</v>
      </c>
      <c r="BK728" s="53" t="str">
        <f>IFERROR(VLOOKUP(BJ728,abbreviation[[description_german]:[abbreviation_budo]],3,FALSE),"")</f>
        <v/>
      </c>
      <c r="BN728" s="51" t="str">
        <f>IFERROR(VLOOKUP(BM728,abbreviation[[description_german]:[abbreviation_budo]],3,FALSE),"")</f>
        <v/>
      </c>
      <c r="BO728" s="31"/>
      <c r="BQ728" s="51" t="str">
        <f>IFERROR(VLOOKUP(BP728,abbreviation[[description_german]:[abbreviation_budo]],3,FALSE),"")</f>
        <v/>
      </c>
      <c r="BR728" s="57" t="str">
        <f t="shared" si="104"/>
        <v>_</v>
      </c>
      <c r="BU728" s="53" t="str">
        <f>IFERROR(VLOOKUP(BT728,abbreviation[[description_german]:[abbreviation_budo]],3,FALSE),"")</f>
        <v/>
      </c>
      <c r="BV728" s="60" t="str">
        <f t="shared" si="105"/>
        <v>_</v>
      </c>
      <c r="BY728" s="48" t="str">
        <f>IFERROR(VLOOKUP(BX728,category[[category_name_german]:[abbreviation_category_budo]],3,FALSE),"")</f>
        <v/>
      </c>
      <c r="CB728" s="48" t="str">
        <f>IFERROR(VLOOKUP(CA728,category[[category_name_german]:[abbreviation_category_budo]],3,FALSE),"")</f>
        <v/>
      </c>
      <c r="CE728" s="48" t="str">
        <f>IFERROR(VLOOKUP(CD728,category[[category_name_german]:[abbreviation_category_budo]],3,FALSE),"")</f>
        <v/>
      </c>
      <c r="CH728" s="48" t="str">
        <f>IFERROR(VLOOKUP(CG728,category[[category_name_german]:[abbreviation_category_budo]],3,FALSE),"")</f>
        <v/>
      </c>
      <c r="CK728" s="48" t="str">
        <f>IFERROR(VLOOKUP(CJ728,category[[category_name_german]:[abbreviation_category_budo]],3,FALSE),"")</f>
        <v/>
      </c>
      <c r="CM728" s="49" t="str">
        <f t="shared" si="106"/>
        <v/>
      </c>
      <c r="CO728" s="63" t="str">
        <f t="shared" si="107"/>
        <v/>
      </c>
    </row>
    <row r="729" spans="4:93" x14ac:dyDescent="0.25">
      <c r="D729" s="48" t="str">
        <f>IFERROR(VLOOKUP(C729,category[[category_name_german]:[abbreviation_category_budo]],3,FALSE),"")</f>
        <v/>
      </c>
      <c r="G729" s="48" t="str">
        <f>IFERROR(VLOOKUP(F729,category[[category_name_german]:[abbreviation_category_budo]],3,FALSE),"")</f>
        <v/>
      </c>
      <c r="J729" s="48" t="str">
        <f>IFERROR(VLOOKUP(I729,category[[category_name_german]:[abbreviation_category_budo]],3,FALSE),"")</f>
        <v/>
      </c>
      <c r="M729" s="48" t="str">
        <f>IFERROR(VLOOKUP(L729,category[[category_name_german]:[abbreviation_category_budo]],3,FALSE),"")</f>
        <v/>
      </c>
      <c r="P729" s="48" t="str">
        <f>IFERROR(VLOOKUP(O729,category[[category_name_german]:[abbreviation_category_budo]],3,FALSE),"")</f>
        <v/>
      </c>
      <c r="R729" s="49" t="str">
        <f t="shared" si="99"/>
        <v/>
      </c>
      <c r="U729" s="48" t="str">
        <f>IFERROR(VLOOKUP(T729,abbreviation[[description_german]:[abbreviation_budo]],3,FALSE),"")</f>
        <v/>
      </c>
      <c r="X729" s="51" t="str">
        <f>IFERROR(VLOOKUP(W729,abbreviation[[description_german]:[abbreviation_budo]],3,FALSE),"")</f>
        <v/>
      </c>
      <c r="Y729" s="33"/>
      <c r="AA729" s="49" t="str">
        <f t="shared" si="100"/>
        <v/>
      </c>
      <c r="AD729" s="48" t="str">
        <f>IFERROR(VLOOKUP(AC729,abbreviation[[description_german]:[abbreviation_budo]],3,FALSE),"")</f>
        <v/>
      </c>
      <c r="AG729" s="54" t="str">
        <f>IFERROR(VLOOKUP(AF729,abbreviation[[description_german]:[abbreviation_budo]],3,FALSE),"")</f>
        <v/>
      </c>
      <c r="AJ729" s="49" t="str">
        <f t="shared" si="101"/>
        <v>_</v>
      </c>
      <c r="AM729" s="48" t="str">
        <f>IFERROR(VLOOKUP(AL729,abbreviation[[description_german]:[abbreviation_budo]],3,FALSE),"")</f>
        <v/>
      </c>
      <c r="AP729" s="54" t="str">
        <f>IFERROR(VLOOKUP(AO729,abbreviation[[description_german]:[abbreviation_budo]],3,FALSE),"")</f>
        <v/>
      </c>
      <c r="AS729" s="49" t="str">
        <f t="shared" si="102"/>
        <v>_</v>
      </c>
      <c r="AV729" s="53" t="str">
        <f>IFERROR(VLOOKUP(AU729,abbreviation[[description_german]:[abbreviation_budo]],3,FALSE),"")</f>
        <v/>
      </c>
      <c r="AY729" s="51" t="str">
        <f>IFERROR(VLOOKUP(AX729,abbreviation[[description_german]:[abbreviation_budo]],3,FALSE),"")</f>
        <v/>
      </c>
      <c r="BB729" s="51" t="str">
        <f>IFERROR(VLOOKUP(BA729,abbreviation[[description_german]:[abbreviation_budo]],3,FALSE),"")</f>
        <v/>
      </c>
      <c r="BE729" s="51" t="str">
        <f>IFERROR(VLOOKUP(BD729,abbreviation[[description_german]:[abbreviation_budo]],3,FALSE),"")</f>
        <v/>
      </c>
      <c r="BG729" s="38"/>
      <c r="BH729" s="49" t="str">
        <f t="shared" si="103"/>
        <v>_</v>
      </c>
      <c r="BK729" s="53" t="str">
        <f>IFERROR(VLOOKUP(BJ729,abbreviation[[description_german]:[abbreviation_budo]],3,FALSE),"")</f>
        <v/>
      </c>
      <c r="BN729" s="51" t="str">
        <f>IFERROR(VLOOKUP(BM729,abbreviation[[description_german]:[abbreviation_budo]],3,FALSE),"")</f>
        <v/>
      </c>
      <c r="BO729" s="31"/>
      <c r="BQ729" s="51" t="str">
        <f>IFERROR(VLOOKUP(BP729,abbreviation[[description_german]:[abbreviation_budo]],3,FALSE),"")</f>
        <v/>
      </c>
      <c r="BR729" s="57" t="str">
        <f t="shared" si="104"/>
        <v>_</v>
      </c>
      <c r="BU729" s="53" t="str">
        <f>IFERROR(VLOOKUP(BT729,abbreviation[[description_german]:[abbreviation_budo]],3,FALSE),"")</f>
        <v/>
      </c>
      <c r="BV729" s="60" t="str">
        <f t="shared" si="105"/>
        <v>_</v>
      </c>
      <c r="BY729" s="48" t="str">
        <f>IFERROR(VLOOKUP(BX729,category[[category_name_german]:[abbreviation_category_budo]],3,FALSE),"")</f>
        <v/>
      </c>
      <c r="CB729" s="48" t="str">
        <f>IFERROR(VLOOKUP(CA729,category[[category_name_german]:[abbreviation_category_budo]],3,FALSE),"")</f>
        <v/>
      </c>
      <c r="CE729" s="48" t="str">
        <f>IFERROR(VLOOKUP(CD729,category[[category_name_german]:[abbreviation_category_budo]],3,FALSE),"")</f>
        <v/>
      </c>
      <c r="CH729" s="48" t="str">
        <f>IFERROR(VLOOKUP(CG729,category[[category_name_german]:[abbreviation_category_budo]],3,FALSE),"")</f>
        <v/>
      </c>
      <c r="CK729" s="48" t="str">
        <f>IFERROR(VLOOKUP(CJ729,category[[category_name_german]:[abbreviation_category_budo]],3,FALSE),"")</f>
        <v/>
      </c>
      <c r="CM729" s="49" t="str">
        <f t="shared" si="106"/>
        <v/>
      </c>
      <c r="CO729" s="63" t="str">
        <f t="shared" si="107"/>
        <v/>
      </c>
    </row>
    <row r="730" spans="4:93" x14ac:dyDescent="0.25">
      <c r="D730" s="48" t="str">
        <f>IFERROR(VLOOKUP(C730,category[[category_name_german]:[abbreviation_category_budo]],3,FALSE),"")</f>
        <v/>
      </c>
      <c r="G730" s="48" t="str">
        <f>IFERROR(VLOOKUP(F730,category[[category_name_german]:[abbreviation_category_budo]],3,FALSE),"")</f>
        <v/>
      </c>
      <c r="J730" s="48" t="str">
        <f>IFERROR(VLOOKUP(I730,category[[category_name_german]:[abbreviation_category_budo]],3,FALSE),"")</f>
        <v/>
      </c>
      <c r="M730" s="48" t="str">
        <f>IFERROR(VLOOKUP(L730,category[[category_name_german]:[abbreviation_category_budo]],3,FALSE),"")</f>
        <v/>
      </c>
      <c r="P730" s="48" t="str">
        <f>IFERROR(VLOOKUP(O730,category[[category_name_german]:[abbreviation_category_budo]],3,FALSE),"")</f>
        <v/>
      </c>
      <c r="R730" s="49" t="str">
        <f t="shared" si="99"/>
        <v/>
      </c>
      <c r="U730" s="48" t="str">
        <f>IFERROR(VLOOKUP(T730,abbreviation[[description_german]:[abbreviation_budo]],3,FALSE),"")</f>
        <v/>
      </c>
      <c r="X730" s="51" t="str">
        <f>IFERROR(VLOOKUP(W730,abbreviation[[description_german]:[abbreviation_budo]],3,FALSE),"")</f>
        <v/>
      </c>
      <c r="Y730" s="33"/>
      <c r="AA730" s="49" t="str">
        <f t="shared" si="100"/>
        <v/>
      </c>
      <c r="AD730" s="48" t="str">
        <f>IFERROR(VLOOKUP(AC730,abbreviation[[description_german]:[abbreviation_budo]],3,FALSE),"")</f>
        <v/>
      </c>
      <c r="AG730" s="54" t="str">
        <f>IFERROR(VLOOKUP(AF730,abbreviation[[description_german]:[abbreviation_budo]],3,FALSE),"")</f>
        <v/>
      </c>
      <c r="AJ730" s="49" t="str">
        <f t="shared" si="101"/>
        <v>_</v>
      </c>
      <c r="AM730" s="48" t="str">
        <f>IFERROR(VLOOKUP(AL730,abbreviation[[description_german]:[abbreviation_budo]],3,FALSE),"")</f>
        <v/>
      </c>
      <c r="AP730" s="54" t="str">
        <f>IFERROR(VLOOKUP(AO730,abbreviation[[description_german]:[abbreviation_budo]],3,FALSE),"")</f>
        <v/>
      </c>
      <c r="AS730" s="49" t="str">
        <f t="shared" si="102"/>
        <v>_</v>
      </c>
      <c r="AV730" s="53" t="str">
        <f>IFERROR(VLOOKUP(AU730,abbreviation[[description_german]:[abbreviation_budo]],3,FALSE),"")</f>
        <v/>
      </c>
      <c r="AY730" s="51" t="str">
        <f>IFERROR(VLOOKUP(AX730,abbreviation[[description_german]:[abbreviation_budo]],3,FALSE),"")</f>
        <v/>
      </c>
      <c r="BB730" s="51" t="str">
        <f>IFERROR(VLOOKUP(BA730,abbreviation[[description_german]:[abbreviation_budo]],3,FALSE),"")</f>
        <v/>
      </c>
      <c r="BE730" s="51" t="str">
        <f>IFERROR(VLOOKUP(BD730,abbreviation[[description_german]:[abbreviation_budo]],3,FALSE),"")</f>
        <v/>
      </c>
      <c r="BG730" s="38"/>
      <c r="BH730" s="49" t="str">
        <f t="shared" si="103"/>
        <v>_</v>
      </c>
      <c r="BK730" s="53" t="str">
        <f>IFERROR(VLOOKUP(BJ730,abbreviation[[description_german]:[abbreviation_budo]],3,FALSE),"")</f>
        <v/>
      </c>
      <c r="BN730" s="51" t="str">
        <f>IFERROR(VLOOKUP(BM730,abbreviation[[description_german]:[abbreviation_budo]],3,FALSE),"")</f>
        <v/>
      </c>
      <c r="BO730" s="31"/>
      <c r="BQ730" s="51" t="str">
        <f>IFERROR(VLOOKUP(BP730,abbreviation[[description_german]:[abbreviation_budo]],3,FALSE),"")</f>
        <v/>
      </c>
      <c r="BR730" s="57" t="str">
        <f t="shared" si="104"/>
        <v>_</v>
      </c>
      <c r="BU730" s="53" t="str">
        <f>IFERROR(VLOOKUP(BT730,abbreviation[[description_german]:[abbreviation_budo]],3,FALSE),"")</f>
        <v/>
      </c>
      <c r="BV730" s="60" t="str">
        <f t="shared" si="105"/>
        <v>_</v>
      </c>
      <c r="BY730" s="48" t="str">
        <f>IFERROR(VLOOKUP(BX730,category[[category_name_german]:[abbreviation_category_budo]],3,FALSE),"")</f>
        <v/>
      </c>
      <c r="CB730" s="48" t="str">
        <f>IFERROR(VLOOKUP(CA730,category[[category_name_german]:[abbreviation_category_budo]],3,FALSE),"")</f>
        <v/>
      </c>
      <c r="CE730" s="48" t="str">
        <f>IFERROR(VLOOKUP(CD730,category[[category_name_german]:[abbreviation_category_budo]],3,FALSE),"")</f>
        <v/>
      </c>
      <c r="CH730" s="48" t="str">
        <f>IFERROR(VLOOKUP(CG730,category[[category_name_german]:[abbreviation_category_budo]],3,FALSE),"")</f>
        <v/>
      </c>
      <c r="CK730" s="48" t="str">
        <f>IFERROR(VLOOKUP(CJ730,category[[category_name_german]:[abbreviation_category_budo]],3,FALSE),"")</f>
        <v/>
      </c>
      <c r="CM730" s="49" t="str">
        <f t="shared" si="106"/>
        <v/>
      </c>
      <c r="CO730" s="63" t="str">
        <f t="shared" si="107"/>
        <v/>
      </c>
    </row>
    <row r="731" spans="4:93" x14ac:dyDescent="0.25">
      <c r="D731" s="48" t="str">
        <f>IFERROR(VLOOKUP(C731,category[[category_name_german]:[abbreviation_category_budo]],3,FALSE),"")</f>
        <v/>
      </c>
      <c r="G731" s="48" t="str">
        <f>IFERROR(VLOOKUP(F731,category[[category_name_german]:[abbreviation_category_budo]],3,FALSE),"")</f>
        <v/>
      </c>
      <c r="J731" s="48" t="str">
        <f>IFERROR(VLOOKUP(I731,category[[category_name_german]:[abbreviation_category_budo]],3,FALSE),"")</f>
        <v/>
      </c>
      <c r="M731" s="48" t="str">
        <f>IFERROR(VLOOKUP(L731,category[[category_name_german]:[abbreviation_category_budo]],3,FALSE),"")</f>
        <v/>
      </c>
      <c r="P731" s="48" t="str">
        <f>IFERROR(VLOOKUP(O731,category[[category_name_german]:[abbreviation_category_budo]],3,FALSE),"")</f>
        <v/>
      </c>
      <c r="R731" s="49" t="str">
        <f t="shared" si="99"/>
        <v/>
      </c>
      <c r="U731" s="48" t="str">
        <f>IFERROR(VLOOKUP(T731,abbreviation[[description_german]:[abbreviation_budo]],3,FALSE),"")</f>
        <v/>
      </c>
      <c r="X731" s="51" t="str">
        <f>IFERROR(VLOOKUP(W731,abbreviation[[description_german]:[abbreviation_budo]],3,FALSE),"")</f>
        <v/>
      </c>
      <c r="Y731" s="33"/>
      <c r="AA731" s="49" t="str">
        <f t="shared" si="100"/>
        <v/>
      </c>
      <c r="AD731" s="48" t="str">
        <f>IFERROR(VLOOKUP(AC731,abbreviation[[description_german]:[abbreviation_budo]],3,FALSE),"")</f>
        <v/>
      </c>
      <c r="AG731" s="54" t="str">
        <f>IFERROR(VLOOKUP(AF731,abbreviation[[description_german]:[abbreviation_budo]],3,FALSE),"")</f>
        <v/>
      </c>
      <c r="AJ731" s="49" t="str">
        <f t="shared" si="101"/>
        <v>_</v>
      </c>
      <c r="AM731" s="48" t="str">
        <f>IFERROR(VLOOKUP(AL731,abbreviation[[description_german]:[abbreviation_budo]],3,FALSE),"")</f>
        <v/>
      </c>
      <c r="AP731" s="54" t="str">
        <f>IFERROR(VLOOKUP(AO731,abbreviation[[description_german]:[abbreviation_budo]],3,FALSE),"")</f>
        <v/>
      </c>
      <c r="AS731" s="49" t="str">
        <f t="shared" si="102"/>
        <v>_</v>
      </c>
      <c r="AV731" s="53" t="str">
        <f>IFERROR(VLOOKUP(AU731,abbreviation[[description_german]:[abbreviation_budo]],3,FALSE),"")</f>
        <v/>
      </c>
      <c r="AY731" s="51" t="str">
        <f>IFERROR(VLOOKUP(AX731,abbreviation[[description_german]:[abbreviation_budo]],3,FALSE),"")</f>
        <v/>
      </c>
      <c r="BB731" s="51" t="str">
        <f>IFERROR(VLOOKUP(BA731,abbreviation[[description_german]:[abbreviation_budo]],3,FALSE),"")</f>
        <v/>
      </c>
      <c r="BE731" s="51" t="str">
        <f>IFERROR(VLOOKUP(BD731,abbreviation[[description_german]:[abbreviation_budo]],3,FALSE),"")</f>
        <v/>
      </c>
      <c r="BG731" s="38"/>
      <c r="BH731" s="49" t="str">
        <f t="shared" si="103"/>
        <v>_</v>
      </c>
      <c r="BK731" s="53" t="str">
        <f>IFERROR(VLOOKUP(BJ731,abbreviation[[description_german]:[abbreviation_budo]],3,FALSE),"")</f>
        <v/>
      </c>
      <c r="BN731" s="51" t="str">
        <f>IFERROR(VLOOKUP(BM731,abbreviation[[description_german]:[abbreviation_budo]],3,FALSE),"")</f>
        <v/>
      </c>
      <c r="BO731" s="31"/>
      <c r="BQ731" s="51" t="str">
        <f>IFERROR(VLOOKUP(BP731,abbreviation[[description_german]:[abbreviation_budo]],3,FALSE),"")</f>
        <v/>
      </c>
      <c r="BR731" s="57" t="str">
        <f t="shared" si="104"/>
        <v>_</v>
      </c>
      <c r="BU731" s="53" t="str">
        <f>IFERROR(VLOOKUP(BT731,abbreviation[[description_german]:[abbreviation_budo]],3,FALSE),"")</f>
        <v/>
      </c>
      <c r="BV731" s="60" t="str">
        <f t="shared" si="105"/>
        <v>_</v>
      </c>
      <c r="BY731" s="48" t="str">
        <f>IFERROR(VLOOKUP(BX731,category[[category_name_german]:[abbreviation_category_budo]],3,FALSE),"")</f>
        <v/>
      </c>
      <c r="CB731" s="48" t="str">
        <f>IFERROR(VLOOKUP(CA731,category[[category_name_german]:[abbreviation_category_budo]],3,FALSE),"")</f>
        <v/>
      </c>
      <c r="CE731" s="48" t="str">
        <f>IFERROR(VLOOKUP(CD731,category[[category_name_german]:[abbreviation_category_budo]],3,FALSE),"")</f>
        <v/>
      </c>
      <c r="CH731" s="48" t="str">
        <f>IFERROR(VLOOKUP(CG731,category[[category_name_german]:[abbreviation_category_budo]],3,FALSE),"")</f>
        <v/>
      </c>
      <c r="CK731" s="48" t="str">
        <f>IFERROR(VLOOKUP(CJ731,category[[category_name_german]:[abbreviation_category_budo]],3,FALSE),"")</f>
        <v/>
      </c>
      <c r="CM731" s="49" t="str">
        <f t="shared" si="106"/>
        <v/>
      </c>
      <c r="CO731" s="63" t="str">
        <f t="shared" si="107"/>
        <v/>
      </c>
    </row>
    <row r="732" spans="4:93" x14ac:dyDescent="0.25">
      <c r="D732" s="48" t="str">
        <f>IFERROR(VLOOKUP(C732,category[[category_name_german]:[abbreviation_category_budo]],3,FALSE),"")</f>
        <v/>
      </c>
      <c r="G732" s="48" t="str">
        <f>IFERROR(VLOOKUP(F732,category[[category_name_german]:[abbreviation_category_budo]],3,FALSE),"")</f>
        <v/>
      </c>
      <c r="J732" s="48" t="str">
        <f>IFERROR(VLOOKUP(I732,category[[category_name_german]:[abbreviation_category_budo]],3,FALSE),"")</f>
        <v/>
      </c>
      <c r="M732" s="48" t="str">
        <f>IFERROR(VLOOKUP(L732,category[[category_name_german]:[abbreviation_category_budo]],3,FALSE),"")</f>
        <v/>
      </c>
      <c r="P732" s="48" t="str">
        <f>IFERROR(VLOOKUP(O732,category[[category_name_german]:[abbreviation_category_budo]],3,FALSE),"")</f>
        <v/>
      </c>
      <c r="R732" s="49" t="str">
        <f t="shared" si="99"/>
        <v/>
      </c>
      <c r="U732" s="48" t="str">
        <f>IFERROR(VLOOKUP(T732,abbreviation[[description_german]:[abbreviation_budo]],3,FALSE),"")</f>
        <v/>
      </c>
      <c r="X732" s="51" t="str">
        <f>IFERROR(VLOOKUP(W732,abbreviation[[description_german]:[abbreviation_budo]],3,FALSE),"")</f>
        <v/>
      </c>
      <c r="Y732" s="33"/>
      <c r="AA732" s="49" t="str">
        <f t="shared" si="100"/>
        <v/>
      </c>
      <c r="AD732" s="48" t="str">
        <f>IFERROR(VLOOKUP(AC732,abbreviation[[description_german]:[abbreviation_budo]],3,FALSE),"")</f>
        <v/>
      </c>
      <c r="AG732" s="54" t="str">
        <f>IFERROR(VLOOKUP(AF732,abbreviation[[description_german]:[abbreviation_budo]],3,FALSE),"")</f>
        <v/>
      </c>
      <c r="AJ732" s="49" t="str">
        <f t="shared" si="101"/>
        <v>_</v>
      </c>
      <c r="AM732" s="48" t="str">
        <f>IFERROR(VLOOKUP(AL732,abbreviation[[description_german]:[abbreviation_budo]],3,FALSE),"")</f>
        <v/>
      </c>
      <c r="AP732" s="54" t="str">
        <f>IFERROR(VLOOKUP(AO732,abbreviation[[description_german]:[abbreviation_budo]],3,FALSE),"")</f>
        <v/>
      </c>
      <c r="AS732" s="49" t="str">
        <f t="shared" si="102"/>
        <v>_</v>
      </c>
      <c r="AV732" s="53" t="str">
        <f>IFERROR(VLOOKUP(AU732,abbreviation[[description_german]:[abbreviation_budo]],3,FALSE),"")</f>
        <v/>
      </c>
      <c r="AY732" s="51" t="str">
        <f>IFERROR(VLOOKUP(AX732,abbreviation[[description_german]:[abbreviation_budo]],3,FALSE),"")</f>
        <v/>
      </c>
      <c r="BB732" s="51" t="str">
        <f>IFERROR(VLOOKUP(BA732,abbreviation[[description_german]:[abbreviation_budo]],3,FALSE),"")</f>
        <v/>
      </c>
      <c r="BE732" s="51" t="str">
        <f>IFERROR(VLOOKUP(BD732,abbreviation[[description_german]:[abbreviation_budo]],3,FALSE),"")</f>
        <v/>
      </c>
      <c r="BG732" s="38"/>
      <c r="BH732" s="49" t="str">
        <f t="shared" si="103"/>
        <v>_</v>
      </c>
      <c r="BK732" s="53" t="str">
        <f>IFERROR(VLOOKUP(BJ732,abbreviation[[description_german]:[abbreviation_budo]],3,FALSE),"")</f>
        <v/>
      </c>
      <c r="BN732" s="51" t="str">
        <f>IFERROR(VLOOKUP(BM732,abbreviation[[description_german]:[abbreviation_budo]],3,FALSE),"")</f>
        <v/>
      </c>
      <c r="BO732" s="31"/>
      <c r="BQ732" s="51" t="str">
        <f>IFERROR(VLOOKUP(BP732,abbreviation[[description_german]:[abbreviation_budo]],3,FALSE),"")</f>
        <v/>
      </c>
      <c r="BR732" s="57" t="str">
        <f t="shared" si="104"/>
        <v>_</v>
      </c>
      <c r="BU732" s="53" t="str">
        <f>IFERROR(VLOOKUP(BT732,abbreviation[[description_german]:[abbreviation_budo]],3,FALSE),"")</f>
        <v/>
      </c>
      <c r="BV732" s="60" t="str">
        <f t="shared" si="105"/>
        <v>_</v>
      </c>
      <c r="BY732" s="48" t="str">
        <f>IFERROR(VLOOKUP(BX732,category[[category_name_german]:[abbreviation_category_budo]],3,FALSE),"")</f>
        <v/>
      </c>
      <c r="CB732" s="48" t="str">
        <f>IFERROR(VLOOKUP(CA732,category[[category_name_german]:[abbreviation_category_budo]],3,FALSE),"")</f>
        <v/>
      </c>
      <c r="CE732" s="48" t="str">
        <f>IFERROR(VLOOKUP(CD732,category[[category_name_german]:[abbreviation_category_budo]],3,FALSE),"")</f>
        <v/>
      </c>
      <c r="CH732" s="48" t="str">
        <f>IFERROR(VLOOKUP(CG732,category[[category_name_german]:[abbreviation_category_budo]],3,FALSE),"")</f>
        <v/>
      </c>
      <c r="CK732" s="48" t="str">
        <f>IFERROR(VLOOKUP(CJ732,category[[category_name_german]:[abbreviation_category_budo]],3,FALSE),"")</f>
        <v/>
      </c>
      <c r="CM732" s="49" t="str">
        <f t="shared" si="106"/>
        <v/>
      </c>
      <c r="CO732" s="63" t="str">
        <f t="shared" si="107"/>
        <v/>
      </c>
    </row>
    <row r="733" spans="4:93" x14ac:dyDescent="0.25">
      <c r="D733" s="48" t="str">
        <f>IFERROR(VLOOKUP(C733,category[[category_name_german]:[abbreviation_category_budo]],3,FALSE),"")</f>
        <v/>
      </c>
      <c r="G733" s="48" t="str">
        <f>IFERROR(VLOOKUP(F733,category[[category_name_german]:[abbreviation_category_budo]],3,FALSE),"")</f>
        <v/>
      </c>
      <c r="J733" s="48" t="str">
        <f>IFERROR(VLOOKUP(I733,category[[category_name_german]:[abbreviation_category_budo]],3,FALSE),"")</f>
        <v/>
      </c>
      <c r="M733" s="48" t="str">
        <f>IFERROR(VLOOKUP(L733,category[[category_name_german]:[abbreviation_category_budo]],3,FALSE),"")</f>
        <v/>
      </c>
      <c r="P733" s="48" t="str">
        <f>IFERROR(VLOOKUP(O733,category[[category_name_german]:[abbreviation_category_budo]],3,FALSE),"")</f>
        <v/>
      </c>
      <c r="R733" s="49" t="str">
        <f t="shared" si="99"/>
        <v/>
      </c>
      <c r="U733" s="48" t="str">
        <f>IFERROR(VLOOKUP(T733,abbreviation[[description_german]:[abbreviation_budo]],3,FALSE),"")</f>
        <v/>
      </c>
      <c r="X733" s="51" t="str">
        <f>IFERROR(VLOOKUP(W733,abbreviation[[description_german]:[abbreviation_budo]],3,FALSE),"")</f>
        <v/>
      </c>
      <c r="Y733" s="33"/>
      <c r="AA733" s="49" t="str">
        <f t="shared" si="100"/>
        <v/>
      </c>
      <c r="AD733" s="48" t="str">
        <f>IFERROR(VLOOKUP(AC733,abbreviation[[description_german]:[abbreviation_budo]],3,FALSE),"")</f>
        <v/>
      </c>
      <c r="AG733" s="54" t="str">
        <f>IFERROR(VLOOKUP(AF733,abbreviation[[description_german]:[abbreviation_budo]],3,FALSE),"")</f>
        <v/>
      </c>
      <c r="AJ733" s="49" t="str">
        <f t="shared" si="101"/>
        <v>_</v>
      </c>
      <c r="AM733" s="48" t="str">
        <f>IFERROR(VLOOKUP(AL733,abbreviation[[description_german]:[abbreviation_budo]],3,FALSE),"")</f>
        <v/>
      </c>
      <c r="AP733" s="54" t="str">
        <f>IFERROR(VLOOKUP(AO733,abbreviation[[description_german]:[abbreviation_budo]],3,FALSE),"")</f>
        <v/>
      </c>
      <c r="AS733" s="49" t="str">
        <f t="shared" si="102"/>
        <v>_</v>
      </c>
      <c r="AV733" s="53" t="str">
        <f>IFERROR(VLOOKUP(AU733,abbreviation[[description_german]:[abbreviation_budo]],3,FALSE),"")</f>
        <v/>
      </c>
      <c r="AY733" s="51" t="str">
        <f>IFERROR(VLOOKUP(AX733,abbreviation[[description_german]:[abbreviation_budo]],3,FALSE),"")</f>
        <v/>
      </c>
      <c r="BB733" s="51" t="str">
        <f>IFERROR(VLOOKUP(BA733,abbreviation[[description_german]:[abbreviation_budo]],3,FALSE),"")</f>
        <v/>
      </c>
      <c r="BE733" s="51" t="str">
        <f>IFERROR(VLOOKUP(BD733,abbreviation[[description_german]:[abbreviation_budo]],3,FALSE),"")</f>
        <v/>
      </c>
      <c r="BG733" s="38"/>
      <c r="BH733" s="49" t="str">
        <f t="shared" si="103"/>
        <v>_</v>
      </c>
      <c r="BK733" s="53" t="str">
        <f>IFERROR(VLOOKUP(BJ733,abbreviation[[description_german]:[abbreviation_budo]],3,FALSE),"")</f>
        <v/>
      </c>
      <c r="BN733" s="51" t="str">
        <f>IFERROR(VLOOKUP(BM733,abbreviation[[description_german]:[abbreviation_budo]],3,FALSE),"")</f>
        <v/>
      </c>
      <c r="BO733" s="31"/>
      <c r="BQ733" s="51" t="str">
        <f>IFERROR(VLOOKUP(BP733,abbreviation[[description_german]:[abbreviation_budo]],3,FALSE),"")</f>
        <v/>
      </c>
      <c r="BR733" s="57" t="str">
        <f t="shared" si="104"/>
        <v>_</v>
      </c>
      <c r="BU733" s="53" t="str">
        <f>IFERROR(VLOOKUP(BT733,abbreviation[[description_german]:[abbreviation_budo]],3,FALSE),"")</f>
        <v/>
      </c>
      <c r="BV733" s="60" t="str">
        <f t="shared" si="105"/>
        <v>_</v>
      </c>
      <c r="BY733" s="48" t="str">
        <f>IFERROR(VLOOKUP(BX733,category[[category_name_german]:[abbreviation_category_budo]],3,FALSE),"")</f>
        <v/>
      </c>
      <c r="CB733" s="48" t="str">
        <f>IFERROR(VLOOKUP(CA733,category[[category_name_german]:[abbreviation_category_budo]],3,FALSE),"")</f>
        <v/>
      </c>
      <c r="CE733" s="48" t="str">
        <f>IFERROR(VLOOKUP(CD733,category[[category_name_german]:[abbreviation_category_budo]],3,FALSE),"")</f>
        <v/>
      </c>
      <c r="CH733" s="48" t="str">
        <f>IFERROR(VLOOKUP(CG733,category[[category_name_german]:[abbreviation_category_budo]],3,FALSE),"")</f>
        <v/>
      </c>
      <c r="CK733" s="48" t="str">
        <f>IFERROR(VLOOKUP(CJ733,category[[category_name_german]:[abbreviation_category_budo]],3,FALSE),"")</f>
        <v/>
      </c>
      <c r="CM733" s="49" t="str">
        <f t="shared" si="106"/>
        <v/>
      </c>
      <c r="CO733" s="63" t="str">
        <f t="shared" si="107"/>
        <v/>
      </c>
    </row>
    <row r="734" spans="4:93" x14ac:dyDescent="0.25">
      <c r="D734" s="48" t="str">
        <f>IFERROR(VLOOKUP(C734,category[[category_name_german]:[abbreviation_category_budo]],3,FALSE),"")</f>
        <v/>
      </c>
      <c r="G734" s="48" t="str">
        <f>IFERROR(VLOOKUP(F734,category[[category_name_german]:[abbreviation_category_budo]],3,FALSE),"")</f>
        <v/>
      </c>
      <c r="J734" s="48" t="str">
        <f>IFERROR(VLOOKUP(I734,category[[category_name_german]:[abbreviation_category_budo]],3,FALSE),"")</f>
        <v/>
      </c>
      <c r="M734" s="48" t="str">
        <f>IFERROR(VLOOKUP(L734,category[[category_name_german]:[abbreviation_category_budo]],3,FALSE),"")</f>
        <v/>
      </c>
      <c r="P734" s="48" t="str">
        <f>IFERROR(VLOOKUP(O734,category[[category_name_german]:[abbreviation_category_budo]],3,FALSE),"")</f>
        <v/>
      </c>
      <c r="R734" s="49" t="str">
        <f t="shared" si="99"/>
        <v/>
      </c>
      <c r="U734" s="48" t="str">
        <f>IFERROR(VLOOKUP(T734,abbreviation[[description_german]:[abbreviation_budo]],3,FALSE),"")</f>
        <v/>
      </c>
      <c r="X734" s="51" t="str">
        <f>IFERROR(VLOOKUP(W734,abbreviation[[description_german]:[abbreviation_budo]],3,FALSE),"")</f>
        <v/>
      </c>
      <c r="Y734" s="33"/>
      <c r="AA734" s="49" t="str">
        <f t="shared" si="100"/>
        <v/>
      </c>
      <c r="AD734" s="48" t="str">
        <f>IFERROR(VLOOKUP(AC734,abbreviation[[description_german]:[abbreviation_budo]],3,FALSE),"")</f>
        <v/>
      </c>
      <c r="AG734" s="54" t="str">
        <f>IFERROR(VLOOKUP(AF734,abbreviation[[description_german]:[abbreviation_budo]],3,FALSE),"")</f>
        <v/>
      </c>
      <c r="AJ734" s="49" t="str">
        <f t="shared" si="101"/>
        <v>_</v>
      </c>
      <c r="AM734" s="48" t="str">
        <f>IFERROR(VLOOKUP(AL734,abbreviation[[description_german]:[abbreviation_budo]],3,FALSE),"")</f>
        <v/>
      </c>
      <c r="AP734" s="54" t="str">
        <f>IFERROR(VLOOKUP(AO734,abbreviation[[description_german]:[abbreviation_budo]],3,FALSE),"")</f>
        <v/>
      </c>
      <c r="AS734" s="49" t="str">
        <f t="shared" si="102"/>
        <v>_</v>
      </c>
      <c r="AV734" s="53" t="str">
        <f>IFERROR(VLOOKUP(AU734,abbreviation[[description_german]:[abbreviation_budo]],3,FALSE),"")</f>
        <v/>
      </c>
      <c r="AY734" s="51" t="str">
        <f>IFERROR(VLOOKUP(AX734,abbreviation[[description_german]:[abbreviation_budo]],3,FALSE),"")</f>
        <v/>
      </c>
      <c r="BB734" s="51" t="str">
        <f>IFERROR(VLOOKUP(BA734,abbreviation[[description_german]:[abbreviation_budo]],3,FALSE),"")</f>
        <v/>
      </c>
      <c r="BE734" s="51" t="str">
        <f>IFERROR(VLOOKUP(BD734,abbreviation[[description_german]:[abbreviation_budo]],3,FALSE),"")</f>
        <v/>
      </c>
      <c r="BG734" s="38"/>
      <c r="BH734" s="49" t="str">
        <f t="shared" si="103"/>
        <v>_</v>
      </c>
      <c r="BK734" s="53" t="str">
        <f>IFERROR(VLOOKUP(BJ734,abbreviation[[description_german]:[abbreviation_budo]],3,FALSE),"")</f>
        <v/>
      </c>
      <c r="BN734" s="51" t="str">
        <f>IFERROR(VLOOKUP(BM734,abbreviation[[description_german]:[abbreviation_budo]],3,FALSE),"")</f>
        <v/>
      </c>
      <c r="BO734" s="31"/>
      <c r="BQ734" s="51" t="str">
        <f>IFERROR(VLOOKUP(BP734,abbreviation[[description_german]:[abbreviation_budo]],3,FALSE),"")</f>
        <v/>
      </c>
      <c r="BR734" s="57" t="str">
        <f t="shared" si="104"/>
        <v>_</v>
      </c>
      <c r="BU734" s="53" t="str">
        <f>IFERROR(VLOOKUP(BT734,abbreviation[[description_german]:[abbreviation_budo]],3,FALSE),"")</f>
        <v/>
      </c>
      <c r="BV734" s="60" t="str">
        <f t="shared" si="105"/>
        <v>_</v>
      </c>
      <c r="BY734" s="48" t="str">
        <f>IFERROR(VLOOKUP(BX734,category[[category_name_german]:[abbreviation_category_budo]],3,FALSE),"")</f>
        <v/>
      </c>
      <c r="CB734" s="48" t="str">
        <f>IFERROR(VLOOKUP(CA734,category[[category_name_german]:[abbreviation_category_budo]],3,FALSE),"")</f>
        <v/>
      </c>
      <c r="CE734" s="48" t="str">
        <f>IFERROR(VLOOKUP(CD734,category[[category_name_german]:[abbreviation_category_budo]],3,FALSE),"")</f>
        <v/>
      </c>
      <c r="CH734" s="48" t="str">
        <f>IFERROR(VLOOKUP(CG734,category[[category_name_german]:[abbreviation_category_budo]],3,FALSE),"")</f>
        <v/>
      </c>
      <c r="CK734" s="48" t="str">
        <f>IFERROR(VLOOKUP(CJ734,category[[category_name_german]:[abbreviation_category_budo]],3,FALSE),"")</f>
        <v/>
      </c>
      <c r="CM734" s="49" t="str">
        <f t="shared" si="106"/>
        <v/>
      </c>
      <c r="CO734" s="63" t="str">
        <f t="shared" si="107"/>
        <v/>
      </c>
    </row>
    <row r="735" spans="4:93" x14ac:dyDescent="0.25">
      <c r="D735" s="48" t="str">
        <f>IFERROR(VLOOKUP(C735,category[[category_name_german]:[abbreviation_category_budo]],3,FALSE),"")</f>
        <v/>
      </c>
      <c r="G735" s="48" t="str">
        <f>IFERROR(VLOOKUP(F735,category[[category_name_german]:[abbreviation_category_budo]],3,FALSE),"")</f>
        <v/>
      </c>
      <c r="J735" s="48" t="str">
        <f>IFERROR(VLOOKUP(I735,category[[category_name_german]:[abbreviation_category_budo]],3,FALSE),"")</f>
        <v/>
      </c>
      <c r="M735" s="48" t="str">
        <f>IFERROR(VLOOKUP(L735,category[[category_name_german]:[abbreviation_category_budo]],3,FALSE),"")</f>
        <v/>
      </c>
      <c r="P735" s="48" t="str">
        <f>IFERROR(VLOOKUP(O735,category[[category_name_german]:[abbreviation_category_budo]],3,FALSE),"")</f>
        <v/>
      </c>
      <c r="R735" s="49" t="str">
        <f t="shared" si="99"/>
        <v/>
      </c>
      <c r="U735" s="48" t="str">
        <f>IFERROR(VLOOKUP(T735,abbreviation[[description_german]:[abbreviation_budo]],3,FALSE),"")</f>
        <v/>
      </c>
      <c r="X735" s="51" t="str">
        <f>IFERROR(VLOOKUP(W735,abbreviation[[description_german]:[abbreviation_budo]],3,FALSE),"")</f>
        <v/>
      </c>
      <c r="Y735" s="33"/>
      <c r="AA735" s="49" t="str">
        <f t="shared" si="100"/>
        <v/>
      </c>
      <c r="AD735" s="48" t="str">
        <f>IFERROR(VLOOKUP(AC735,abbreviation[[description_german]:[abbreviation_budo]],3,FALSE),"")</f>
        <v/>
      </c>
      <c r="AG735" s="54" t="str">
        <f>IFERROR(VLOOKUP(AF735,abbreviation[[description_german]:[abbreviation_budo]],3,FALSE),"")</f>
        <v/>
      </c>
      <c r="AJ735" s="49" t="str">
        <f t="shared" si="101"/>
        <v>_</v>
      </c>
      <c r="AM735" s="48" t="str">
        <f>IFERROR(VLOOKUP(AL735,abbreviation[[description_german]:[abbreviation_budo]],3,FALSE),"")</f>
        <v/>
      </c>
      <c r="AP735" s="54" t="str">
        <f>IFERROR(VLOOKUP(AO735,abbreviation[[description_german]:[abbreviation_budo]],3,FALSE),"")</f>
        <v/>
      </c>
      <c r="AS735" s="49" t="str">
        <f t="shared" si="102"/>
        <v>_</v>
      </c>
      <c r="AV735" s="53" t="str">
        <f>IFERROR(VLOOKUP(AU735,abbreviation[[description_german]:[abbreviation_budo]],3,FALSE),"")</f>
        <v/>
      </c>
      <c r="AY735" s="51" t="str">
        <f>IFERROR(VLOOKUP(AX735,abbreviation[[description_german]:[abbreviation_budo]],3,FALSE),"")</f>
        <v/>
      </c>
      <c r="BB735" s="51" t="str">
        <f>IFERROR(VLOOKUP(BA735,abbreviation[[description_german]:[abbreviation_budo]],3,FALSE),"")</f>
        <v/>
      </c>
      <c r="BE735" s="51" t="str">
        <f>IFERROR(VLOOKUP(BD735,abbreviation[[description_german]:[abbreviation_budo]],3,FALSE),"")</f>
        <v/>
      </c>
      <c r="BG735" s="38"/>
      <c r="BH735" s="49" t="str">
        <f t="shared" si="103"/>
        <v>_</v>
      </c>
      <c r="BK735" s="53" t="str">
        <f>IFERROR(VLOOKUP(BJ735,abbreviation[[description_german]:[abbreviation_budo]],3,FALSE),"")</f>
        <v/>
      </c>
      <c r="BN735" s="51" t="str">
        <f>IFERROR(VLOOKUP(BM735,abbreviation[[description_german]:[abbreviation_budo]],3,FALSE),"")</f>
        <v/>
      </c>
      <c r="BO735" s="31"/>
      <c r="BQ735" s="51" t="str">
        <f>IFERROR(VLOOKUP(BP735,abbreviation[[description_german]:[abbreviation_budo]],3,FALSE),"")</f>
        <v/>
      </c>
      <c r="BR735" s="57" t="str">
        <f t="shared" si="104"/>
        <v>_</v>
      </c>
      <c r="BU735" s="53" t="str">
        <f>IFERROR(VLOOKUP(BT735,abbreviation[[description_german]:[abbreviation_budo]],3,FALSE),"")</f>
        <v/>
      </c>
      <c r="BV735" s="60" t="str">
        <f t="shared" si="105"/>
        <v>_</v>
      </c>
      <c r="BY735" s="48" t="str">
        <f>IFERROR(VLOOKUP(BX735,category[[category_name_german]:[abbreviation_category_budo]],3,FALSE),"")</f>
        <v/>
      </c>
      <c r="CB735" s="48" t="str">
        <f>IFERROR(VLOOKUP(CA735,category[[category_name_german]:[abbreviation_category_budo]],3,FALSE),"")</f>
        <v/>
      </c>
      <c r="CE735" s="48" t="str">
        <f>IFERROR(VLOOKUP(CD735,category[[category_name_german]:[abbreviation_category_budo]],3,FALSE),"")</f>
        <v/>
      </c>
      <c r="CH735" s="48" t="str">
        <f>IFERROR(VLOOKUP(CG735,category[[category_name_german]:[abbreviation_category_budo]],3,FALSE),"")</f>
        <v/>
      </c>
      <c r="CK735" s="48" t="str">
        <f>IFERROR(VLOOKUP(CJ735,category[[category_name_german]:[abbreviation_category_budo]],3,FALSE),"")</f>
        <v/>
      </c>
      <c r="CM735" s="49" t="str">
        <f t="shared" si="106"/>
        <v/>
      </c>
      <c r="CO735" s="63" t="str">
        <f t="shared" si="107"/>
        <v/>
      </c>
    </row>
    <row r="736" spans="4:93" x14ac:dyDescent="0.25">
      <c r="D736" s="48" t="str">
        <f>IFERROR(VLOOKUP(C736,category[[category_name_german]:[abbreviation_category_budo]],3,FALSE),"")</f>
        <v/>
      </c>
      <c r="G736" s="48" t="str">
        <f>IFERROR(VLOOKUP(F736,category[[category_name_german]:[abbreviation_category_budo]],3,FALSE),"")</f>
        <v/>
      </c>
      <c r="J736" s="48" t="str">
        <f>IFERROR(VLOOKUP(I736,category[[category_name_german]:[abbreviation_category_budo]],3,FALSE),"")</f>
        <v/>
      </c>
      <c r="M736" s="48" t="str">
        <f>IFERROR(VLOOKUP(L736,category[[category_name_german]:[abbreviation_category_budo]],3,FALSE),"")</f>
        <v/>
      </c>
      <c r="P736" s="48" t="str">
        <f>IFERROR(VLOOKUP(O736,category[[category_name_german]:[abbreviation_category_budo]],3,FALSE),"")</f>
        <v/>
      </c>
      <c r="R736" s="49" t="str">
        <f t="shared" si="99"/>
        <v/>
      </c>
      <c r="U736" s="48" t="str">
        <f>IFERROR(VLOOKUP(T736,abbreviation[[description_german]:[abbreviation_budo]],3,FALSE),"")</f>
        <v/>
      </c>
      <c r="X736" s="51" t="str">
        <f>IFERROR(VLOOKUP(W736,abbreviation[[description_german]:[abbreviation_budo]],3,FALSE),"")</f>
        <v/>
      </c>
      <c r="Y736" s="33"/>
      <c r="AA736" s="49" t="str">
        <f t="shared" si="100"/>
        <v/>
      </c>
      <c r="AD736" s="48" t="str">
        <f>IFERROR(VLOOKUP(AC736,abbreviation[[description_german]:[abbreviation_budo]],3,FALSE),"")</f>
        <v/>
      </c>
      <c r="AG736" s="54" t="str">
        <f>IFERROR(VLOOKUP(AF736,abbreviation[[description_german]:[abbreviation_budo]],3,FALSE),"")</f>
        <v/>
      </c>
      <c r="AJ736" s="49" t="str">
        <f t="shared" si="101"/>
        <v>_</v>
      </c>
      <c r="AM736" s="48" t="str">
        <f>IFERROR(VLOOKUP(AL736,abbreviation[[description_german]:[abbreviation_budo]],3,FALSE),"")</f>
        <v/>
      </c>
      <c r="AP736" s="54" t="str">
        <f>IFERROR(VLOOKUP(AO736,abbreviation[[description_german]:[abbreviation_budo]],3,FALSE),"")</f>
        <v/>
      </c>
      <c r="AS736" s="49" t="str">
        <f t="shared" si="102"/>
        <v>_</v>
      </c>
      <c r="AV736" s="53" t="str">
        <f>IFERROR(VLOOKUP(AU736,abbreviation[[description_german]:[abbreviation_budo]],3,FALSE),"")</f>
        <v/>
      </c>
      <c r="AY736" s="51" t="str">
        <f>IFERROR(VLOOKUP(AX736,abbreviation[[description_german]:[abbreviation_budo]],3,FALSE),"")</f>
        <v/>
      </c>
      <c r="BB736" s="51" t="str">
        <f>IFERROR(VLOOKUP(BA736,abbreviation[[description_german]:[abbreviation_budo]],3,FALSE),"")</f>
        <v/>
      </c>
      <c r="BE736" s="51" t="str">
        <f>IFERROR(VLOOKUP(BD736,abbreviation[[description_german]:[abbreviation_budo]],3,FALSE),"")</f>
        <v/>
      </c>
      <c r="BG736" s="38"/>
      <c r="BH736" s="49" t="str">
        <f t="shared" si="103"/>
        <v>_</v>
      </c>
      <c r="BK736" s="53" t="str">
        <f>IFERROR(VLOOKUP(BJ736,abbreviation[[description_german]:[abbreviation_budo]],3,FALSE),"")</f>
        <v/>
      </c>
      <c r="BN736" s="51" t="str">
        <f>IFERROR(VLOOKUP(BM736,abbreviation[[description_german]:[abbreviation_budo]],3,FALSE),"")</f>
        <v/>
      </c>
      <c r="BO736" s="31"/>
      <c r="BQ736" s="51" t="str">
        <f>IFERROR(VLOOKUP(BP736,abbreviation[[description_german]:[abbreviation_budo]],3,FALSE),"")</f>
        <v/>
      </c>
      <c r="BR736" s="57" t="str">
        <f t="shared" si="104"/>
        <v>_</v>
      </c>
      <c r="BU736" s="53" t="str">
        <f>IFERROR(VLOOKUP(BT736,abbreviation[[description_german]:[abbreviation_budo]],3,FALSE),"")</f>
        <v/>
      </c>
      <c r="BV736" s="60" t="str">
        <f t="shared" si="105"/>
        <v>_</v>
      </c>
      <c r="BY736" s="48" t="str">
        <f>IFERROR(VLOOKUP(BX736,category[[category_name_german]:[abbreviation_category_budo]],3,FALSE),"")</f>
        <v/>
      </c>
      <c r="CB736" s="48" t="str">
        <f>IFERROR(VLOOKUP(CA736,category[[category_name_german]:[abbreviation_category_budo]],3,FALSE),"")</f>
        <v/>
      </c>
      <c r="CE736" s="48" t="str">
        <f>IFERROR(VLOOKUP(CD736,category[[category_name_german]:[abbreviation_category_budo]],3,FALSE),"")</f>
        <v/>
      </c>
      <c r="CH736" s="48" t="str">
        <f>IFERROR(VLOOKUP(CG736,category[[category_name_german]:[abbreviation_category_budo]],3,FALSE),"")</f>
        <v/>
      </c>
      <c r="CK736" s="48" t="str">
        <f>IFERROR(VLOOKUP(CJ736,category[[category_name_german]:[abbreviation_category_budo]],3,FALSE),"")</f>
        <v/>
      </c>
      <c r="CM736" s="49" t="str">
        <f t="shared" si="106"/>
        <v/>
      </c>
      <c r="CO736" s="63" t="str">
        <f t="shared" si="107"/>
        <v/>
      </c>
    </row>
    <row r="737" spans="4:93" x14ac:dyDescent="0.25">
      <c r="D737" s="48" t="str">
        <f>IFERROR(VLOOKUP(C737,category[[category_name_german]:[abbreviation_category_budo]],3,FALSE),"")</f>
        <v/>
      </c>
      <c r="G737" s="48" t="str">
        <f>IFERROR(VLOOKUP(F737,category[[category_name_german]:[abbreviation_category_budo]],3,FALSE),"")</f>
        <v/>
      </c>
      <c r="J737" s="48" t="str">
        <f>IFERROR(VLOOKUP(I737,category[[category_name_german]:[abbreviation_category_budo]],3,FALSE),"")</f>
        <v/>
      </c>
      <c r="M737" s="48" t="str">
        <f>IFERROR(VLOOKUP(L737,category[[category_name_german]:[abbreviation_category_budo]],3,FALSE),"")</f>
        <v/>
      </c>
      <c r="P737" s="48" t="str">
        <f>IFERROR(VLOOKUP(O737,category[[category_name_german]:[abbreviation_category_budo]],3,FALSE),"")</f>
        <v/>
      </c>
      <c r="R737" s="49" t="str">
        <f t="shared" si="99"/>
        <v/>
      </c>
      <c r="U737" s="48" t="str">
        <f>IFERROR(VLOOKUP(T737,abbreviation[[description_german]:[abbreviation_budo]],3,FALSE),"")</f>
        <v/>
      </c>
      <c r="X737" s="51" t="str">
        <f>IFERROR(VLOOKUP(W737,abbreviation[[description_german]:[abbreviation_budo]],3,FALSE),"")</f>
        <v/>
      </c>
      <c r="Y737" s="33"/>
      <c r="AA737" s="49" t="str">
        <f t="shared" si="100"/>
        <v/>
      </c>
      <c r="AD737" s="48" t="str">
        <f>IFERROR(VLOOKUP(AC737,abbreviation[[description_german]:[abbreviation_budo]],3,FALSE),"")</f>
        <v/>
      </c>
      <c r="AG737" s="54" t="str">
        <f>IFERROR(VLOOKUP(AF737,abbreviation[[description_german]:[abbreviation_budo]],3,FALSE),"")</f>
        <v/>
      </c>
      <c r="AJ737" s="49" t="str">
        <f t="shared" si="101"/>
        <v>_</v>
      </c>
      <c r="AM737" s="48" t="str">
        <f>IFERROR(VLOOKUP(AL737,abbreviation[[description_german]:[abbreviation_budo]],3,FALSE),"")</f>
        <v/>
      </c>
      <c r="AP737" s="54" t="str">
        <f>IFERROR(VLOOKUP(AO737,abbreviation[[description_german]:[abbreviation_budo]],3,FALSE),"")</f>
        <v/>
      </c>
      <c r="AS737" s="49" t="str">
        <f t="shared" si="102"/>
        <v>_</v>
      </c>
      <c r="AV737" s="53" t="str">
        <f>IFERROR(VLOOKUP(AU737,abbreviation[[description_german]:[abbreviation_budo]],3,FALSE),"")</f>
        <v/>
      </c>
      <c r="AY737" s="51" t="str">
        <f>IFERROR(VLOOKUP(AX737,abbreviation[[description_german]:[abbreviation_budo]],3,FALSE),"")</f>
        <v/>
      </c>
      <c r="BB737" s="51" t="str">
        <f>IFERROR(VLOOKUP(BA737,abbreviation[[description_german]:[abbreviation_budo]],3,FALSE),"")</f>
        <v/>
      </c>
      <c r="BE737" s="51" t="str">
        <f>IFERROR(VLOOKUP(BD737,abbreviation[[description_german]:[abbreviation_budo]],3,FALSE),"")</f>
        <v/>
      </c>
      <c r="BG737" s="38"/>
      <c r="BH737" s="49" t="str">
        <f t="shared" si="103"/>
        <v>_</v>
      </c>
      <c r="BK737" s="53" t="str">
        <f>IFERROR(VLOOKUP(BJ737,abbreviation[[description_german]:[abbreviation_budo]],3,FALSE),"")</f>
        <v/>
      </c>
      <c r="BN737" s="51" t="str">
        <f>IFERROR(VLOOKUP(BM737,abbreviation[[description_german]:[abbreviation_budo]],3,FALSE),"")</f>
        <v/>
      </c>
      <c r="BO737" s="31"/>
      <c r="BQ737" s="51" t="str">
        <f>IFERROR(VLOOKUP(BP737,abbreviation[[description_german]:[abbreviation_budo]],3,FALSE),"")</f>
        <v/>
      </c>
      <c r="BR737" s="57" t="str">
        <f t="shared" si="104"/>
        <v>_</v>
      </c>
      <c r="BU737" s="53" t="str">
        <f>IFERROR(VLOOKUP(BT737,abbreviation[[description_german]:[abbreviation_budo]],3,FALSE),"")</f>
        <v/>
      </c>
      <c r="BV737" s="60" t="str">
        <f t="shared" si="105"/>
        <v>_</v>
      </c>
      <c r="BY737" s="48" t="str">
        <f>IFERROR(VLOOKUP(BX737,category[[category_name_german]:[abbreviation_category_budo]],3,FALSE),"")</f>
        <v/>
      </c>
      <c r="CB737" s="48" t="str">
        <f>IFERROR(VLOOKUP(CA737,category[[category_name_german]:[abbreviation_category_budo]],3,FALSE),"")</f>
        <v/>
      </c>
      <c r="CE737" s="48" t="str">
        <f>IFERROR(VLOOKUP(CD737,category[[category_name_german]:[abbreviation_category_budo]],3,FALSE),"")</f>
        <v/>
      </c>
      <c r="CH737" s="48" t="str">
        <f>IFERROR(VLOOKUP(CG737,category[[category_name_german]:[abbreviation_category_budo]],3,FALSE),"")</f>
        <v/>
      </c>
      <c r="CK737" s="48" t="str">
        <f>IFERROR(VLOOKUP(CJ737,category[[category_name_german]:[abbreviation_category_budo]],3,FALSE),"")</f>
        <v/>
      </c>
      <c r="CM737" s="49" t="str">
        <f t="shared" si="106"/>
        <v/>
      </c>
      <c r="CO737" s="63" t="str">
        <f t="shared" si="107"/>
        <v/>
      </c>
    </row>
    <row r="738" spans="4:93" x14ac:dyDescent="0.25">
      <c r="D738" s="48" t="str">
        <f>IFERROR(VLOOKUP(C738,category[[category_name_german]:[abbreviation_category_budo]],3,FALSE),"")</f>
        <v/>
      </c>
      <c r="G738" s="48" t="str">
        <f>IFERROR(VLOOKUP(F738,category[[category_name_german]:[abbreviation_category_budo]],3,FALSE),"")</f>
        <v/>
      </c>
      <c r="J738" s="48" t="str">
        <f>IFERROR(VLOOKUP(I738,category[[category_name_german]:[abbreviation_category_budo]],3,FALSE),"")</f>
        <v/>
      </c>
      <c r="M738" s="48" t="str">
        <f>IFERROR(VLOOKUP(L738,category[[category_name_german]:[abbreviation_category_budo]],3,FALSE),"")</f>
        <v/>
      </c>
      <c r="P738" s="48" t="str">
        <f>IFERROR(VLOOKUP(O738,category[[category_name_german]:[abbreviation_category_budo]],3,FALSE),"")</f>
        <v/>
      </c>
      <c r="R738" s="49" t="str">
        <f t="shared" si="99"/>
        <v/>
      </c>
      <c r="U738" s="48" t="str">
        <f>IFERROR(VLOOKUP(T738,abbreviation[[description_german]:[abbreviation_budo]],3,FALSE),"")</f>
        <v/>
      </c>
      <c r="X738" s="51" t="str">
        <f>IFERROR(VLOOKUP(W738,abbreviation[[description_german]:[abbreviation_budo]],3,FALSE),"")</f>
        <v/>
      </c>
      <c r="Y738" s="33"/>
      <c r="AA738" s="49" t="str">
        <f t="shared" si="100"/>
        <v/>
      </c>
      <c r="AD738" s="48" t="str">
        <f>IFERROR(VLOOKUP(AC738,abbreviation[[description_german]:[abbreviation_budo]],3,FALSE),"")</f>
        <v/>
      </c>
      <c r="AG738" s="54" t="str">
        <f>IFERROR(VLOOKUP(AF738,abbreviation[[description_german]:[abbreviation_budo]],3,FALSE),"")</f>
        <v/>
      </c>
      <c r="AJ738" s="49" t="str">
        <f t="shared" si="101"/>
        <v>_</v>
      </c>
      <c r="AM738" s="48" t="str">
        <f>IFERROR(VLOOKUP(AL738,abbreviation[[description_german]:[abbreviation_budo]],3,FALSE),"")</f>
        <v/>
      </c>
      <c r="AP738" s="54" t="str">
        <f>IFERROR(VLOOKUP(AO738,abbreviation[[description_german]:[abbreviation_budo]],3,FALSE),"")</f>
        <v/>
      </c>
      <c r="AS738" s="49" t="str">
        <f t="shared" si="102"/>
        <v>_</v>
      </c>
      <c r="AV738" s="53" t="str">
        <f>IFERROR(VLOOKUP(AU738,abbreviation[[description_german]:[abbreviation_budo]],3,FALSE),"")</f>
        <v/>
      </c>
      <c r="AY738" s="51" t="str">
        <f>IFERROR(VLOOKUP(AX738,abbreviation[[description_german]:[abbreviation_budo]],3,FALSE),"")</f>
        <v/>
      </c>
      <c r="BB738" s="51" t="str">
        <f>IFERROR(VLOOKUP(BA738,abbreviation[[description_german]:[abbreviation_budo]],3,FALSE),"")</f>
        <v/>
      </c>
      <c r="BE738" s="51" t="str">
        <f>IFERROR(VLOOKUP(BD738,abbreviation[[description_german]:[abbreviation_budo]],3,FALSE),"")</f>
        <v/>
      </c>
      <c r="BG738" s="38"/>
      <c r="BH738" s="49" t="str">
        <f t="shared" si="103"/>
        <v>_</v>
      </c>
      <c r="BK738" s="53" t="str">
        <f>IFERROR(VLOOKUP(BJ738,abbreviation[[description_german]:[abbreviation_budo]],3,FALSE),"")</f>
        <v/>
      </c>
      <c r="BN738" s="51" t="str">
        <f>IFERROR(VLOOKUP(BM738,abbreviation[[description_german]:[abbreviation_budo]],3,FALSE),"")</f>
        <v/>
      </c>
      <c r="BO738" s="31"/>
      <c r="BQ738" s="51" t="str">
        <f>IFERROR(VLOOKUP(BP738,abbreviation[[description_german]:[abbreviation_budo]],3,FALSE),"")</f>
        <v/>
      </c>
      <c r="BR738" s="57" t="str">
        <f t="shared" si="104"/>
        <v>_</v>
      </c>
      <c r="BU738" s="53" t="str">
        <f>IFERROR(VLOOKUP(BT738,abbreviation[[description_german]:[abbreviation_budo]],3,FALSE),"")</f>
        <v/>
      </c>
      <c r="BV738" s="60" t="str">
        <f t="shared" si="105"/>
        <v>_</v>
      </c>
      <c r="BY738" s="48" t="str">
        <f>IFERROR(VLOOKUP(BX738,category[[category_name_german]:[abbreviation_category_budo]],3,FALSE),"")</f>
        <v/>
      </c>
      <c r="CB738" s="48" t="str">
        <f>IFERROR(VLOOKUP(CA738,category[[category_name_german]:[abbreviation_category_budo]],3,FALSE),"")</f>
        <v/>
      </c>
      <c r="CE738" s="48" t="str">
        <f>IFERROR(VLOOKUP(CD738,category[[category_name_german]:[abbreviation_category_budo]],3,FALSE),"")</f>
        <v/>
      </c>
      <c r="CH738" s="48" t="str">
        <f>IFERROR(VLOOKUP(CG738,category[[category_name_german]:[abbreviation_category_budo]],3,FALSE),"")</f>
        <v/>
      </c>
      <c r="CK738" s="48" t="str">
        <f>IFERROR(VLOOKUP(CJ738,category[[category_name_german]:[abbreviation_category_budo]],3,FALSE),"")</f>
        <v/>
      </c>
      <c r="CM738" s="49" t="str">
        <f t="shared" si="106"/>
        <v/>
      </c>
      <c r="CO738" s="63" t="str">
        <f t="shared" si="107"/>
        <v/>
      </c>
    </row>
    <row r="739" spans="4:93" x14ac:dyDescent="0.25">
      <c r="D739" s="48" t="str">
        <f>IFERROR(VLOOKUP(C739,category[[category_name_german]:[abbreviation_category_budo]],3,FALSE),"")</f>
        <v/>
      </c>
      <c r="G739" s="48" t="str">
        <f>IFERROR(VLOOKUP(F739,category[[category_name_german]:[abbreviation_category_budo]],3,FALSE),"")</f>
        <v/>
      </c>
      <c r="J739" s="48" t="str">
        <f>IFERROR(VLOOKUP(I739,category[[category_name_german]:[abbreviation_category_budo]],3,FALSE),"")</f>
        <v/>
      </c>
      <c r="M739" s="48" t="str">
        <f>IFERROR(VLOOKUP(L739,category[[category_name_german]:[abbreviation_category_budo]],3,FALSE),"")</f>
        <v/>
      </c>
      <c r="P739" s="48" t="str">
        <f>IFERROR(VLOOKUP(O739,category[[category_name_german]:[abbreviation_category_budo]],3,FALSE),"")</f>
        <v/>
      </c>
      <c r="R739" s="49" t="str">
        <f t="shared" si="99"/>
        <v/>
      </c>
      <c r="U739" s="48" t="str">
        <f>IFERROR(VLOOKUP(T739,abbreviation[[description_german]:[abbreviation_budo]],3,FALSE),"")</f>
        <v/>
      </c>
      <c r="X739" s="51" t="str">
        <f>IFERROR(VLOOKUP(W739,abbreviation[[description_german]:[abbreviation_budo]],3,FALSE),"")</f>
        <v/>
      </c>
      <c r="Y739" s="33"/>
      <c r="AA739" s="49" t="str">
        <f t="shared" si="100"/>
        <v/>
      </c>
      <c r="AD739" s="48" t="str">
        <f>IFERROR(VLOOKUP(AC739,abbreviation[[description_german]:[abbreviation_budo]],3,FALSE),"")</f>
        <v/>
      </c>
      <c r="AG739" s="54" t="str">
        <f>IFERROR(VLOOKUP(AF739,abbreviation[[description_german]:[abbreviation_budo]],3,FALSE),"")</f>
        <v/>
      </c>
      <c r="AJ739" s="49" t="str">
        <f t="shared" si="101"/>
        <v>_</v>
      </c>
      <c r="AM739" s="48" t="str">
        <f>IFERROR(VLOOKUP(AL739,abbreviation[[description_german]:[abbreviation_budo]],3,FALSE),"")</f>
        <v/>
      </c>
      <c r="AP739" s="54" t="str">
        <f>IFERROR(VLOOKUP(AO739,abbreviation[[description_german]:[abbreviation_budo]],3,FALSE),"")</f>
        <v/>
      </c>
      <c r="AS739" s="49" t="str">
        <f t="shared" si="102"/>
        <v>_</v>
      </c>
      <c r="AV739" s="53" t="str">
        <f>IFERROR(VLOOKUP(AU739,abbreviation[[description_german]:[abbreviation_budo]],3,FALSE),"")</f>
        <v/>
      </c>
      <c r="AY739" s="51" t="str">
        <f>IFERROR(VLOOKUP(AX739,abbreviation[[description_german]:[abbreviation_budo]],3,FALSE),"")</f>
        <v/>
      </c>
      <c r="BB739" s="51" t="str">
        <f>IFERROR(VLOOKUP(BA739,abbreviation[[description_german]:[abbreviation_budo]],3,FALSE),"")</f>
        <v/>
      </c>
      <c r="BE739" s="51" t="str">
        <f>IFERROR(VLOOKUP(BD739,abbreviation[[description_german]:[abbreviation_budo]],3,FALSE),"")</f>
        <v/>
      </c>
      <c r="BG739" s="38"/>
      <c r="BH739" s="49" t="str">
        <f t="shared" si="103"/>
        <v>_</v>
      </c>
      <c r="BK739" s="53" t="str">
        <f>IFERROR(VLOOKUP(BJ739,abbreviation[[description_german]:[abbreviation_budo]],3,FALSE),"")</f>
        <v/>
      </c>
      <c r="BN739" s="51" t="str">
        <f>IFERROR(VLOOKUP(BM739,abbreviation[[description_german]:[abbreviation_budo]],3,FALSE),"")</f>
        <v/>
      </c>
      <c r="BO739" s="31"/>
      <c r="BQ739" s="51" t="str">
        <f>IFERROR(VLOOKUP(BP739,abbreviation[[description_german]:[abbreviation_budo]],3,FALSE),"")</f>
        <v/>
      </c>
      <c r="BR739" s="57" t="str">
        <f t="shared" si="104"/>
        <v>_</v>
      </c>
      <c r="BU739" s="53" t="str">
        <f>IFERROR(VLOOKUP(BT739,abbreviation[[description_german]:[abbreviation_budo]],3,FALSE),"")</f>
        <v/>
      </c>
      <c r="BV739" s="60" t="str">
        <f t="shared" si="105"/>
        <v>_</v>
      </c>
      <c r="BY739" s="48" t="str">
        <f>IFERROR(VLOOKUP(BX739,category[[category_name_german]:[abbreviation_category_budo]],3,FALSE),"")</f>
        <v/>
      </c>
      <c r="CB739" s="48" t="str">
        <f>IFERROR(VLOOKUP(CA739,category[[category_name_german]:[abbreviation_category_budo]],3,FALSE),"")</f>
        <v/>
      </c>
      <c r="CE739" s="48" t="str">
        <f>IFERROR(VLOOKUP(CD739,category[[category_name_german]:[abbreviation_category_budo]],3,FALSE),"")</f>
        <v/>
      </c>
      <c r="CH739" s="48" t="str">
        <f>IFERROR(VLOOKUP(CG739,category[[category_name_german]:[abbreviation_category_budo]],3,FALSE),"")</f>
        <v/>
      </c>
      <c r="CK739" s="48" t="str">
        <f>IFERROR(VLOOKUP(CJ739,category[[category_name_german]:[abbreviation_category_budo]],3,FALSE),"")</f>
        <v/>
      </c>
      <c r="CM739" s="49" t="str">
        <f t="shared" si="106"/>
        <v/>
      </c>
      <c r="CO739" s="63" t="str">
        <f t="shared" si="107"/>
        <v/>
      </c>
    </row>
    <row r="740" spans="4:93" x14ac:dyDescent="0.25">
      <c r="D740" s="48" t="str">
        <f>IFERROR(VLOOKUP(C740,category[[category_name_german]:[abbreviation_category_budo]],3,FALSE),"")</f>
        <v/>
      </c>
      <c r="G740" s="48" t="str">
        <f>IFERROR(VLOOKUP(F740,category[[category_name_german]:[abbreviation_category_budo]],3,FALSE),"")</f>
        <v/>
      </c>
      <c r="J740" s="48" t="str">
        <f>IFERROR(VLOOKUP(I740,category[[category_name_german]:[abbreviation_category_budo]],3,FALSE),"")</f>
        <v/>
      </c>
      <c r="M740" s="48" t="str">
        <f>IFERROR(VLOOKUP(L740,category[[category_name_german]:[abbreviation_category_budo]],3,FALSE),"")</f>
        <v/>
      </c>
      <c r="P740" s="48" t="str">
        <f>IFERROR(VLOOKUP(O740,category[[category_name_german]:[abbreviation_category_budo]],3,FALSE),"")</f>
        <v/>
      </c>
      <c r="R740" s="49" t="str">
        <f t="shared" si="99"/>
        <v/>
      </c>
      <c r="U740" s="48" t="str">
        <f>IFERROR(VLOOKUP(T740,abbreviation[[description_german]:[abbreviation_budo]],3,FALSE),"")</f>
        <v/>
      </c>
      <c r="X740" s="51" t="str">
        <f>IFERROR(VLOOKUP(W740,abbreviation[[description_german]:[abbreviation_budo]],3,FALSE),"")</f>
        <v/>
      </c>
      <c r="Y740" s="33"/>
      <c r="AA740" s="49" t="str">
        <f t="shared" si="100"/>
        <v/>
      </c>
      <c r="AD740" s="48" t="str">
        <f>IFERROR(VLOOKUP(AC740,abbreviation[[description_german]:[abbreviation_budo]],3,FALSE),"")</f>
        <v/>
      </c>
      <c r="AG740" s="54" t="str">
        <f>IFERROR(VLOOKUP(AF740,abbreviation[[description_german]:[abbreviation_budo]],3,FALSE),"")</f>
        <v/>
      </c>
      <c r="AJ740" s="49" t="str">
        <f t="shared" si="101"/>
        <v>_</v>
      </c>
      <c r="AM740" s="48" t="str">
        <f>IFERROR(VLOOKUP(AL740,abbreviation[[description_german]:[abbreviation_budo]],3,FALSE),"")</f>
        <v/>
      </c>
      <c r="AP740" s="54" t="str">
        <f>IFERROR(VLOOKUP(AO740,abbreviation[[description_german]:[abbreviation_budo]],3,FALSE),"")</f>
        <v/>
      </c>
      <c r="AS740" s="49" t="str">
        <f t="shared" si="102"/>
        <v>_</v>
      </c>
      <c r="AV740" s="53" t="str">
        <f>IFERROR(VLOOKUP(AU740,abbreviation[[description_german]:[abbreviation_budo]],3,FALSE),"")</f>
        <v/>
      </c>
      <c r="AY740" s="51" t="str">
        <f>IFERROR(VLOOKUP(AX740,abbreviation[[description_german]:[abbreviation_budo]],3,FALSE),"")</f>
        <v/>
      </c>
      <c r="BB740" s="51" t="str">
        <f>IFERROR(VLOOKUP(BA740,abbreviation[[description_german]:[abbreviation_budo]],3,FALSE),"")</f>
        <v/>
      </c>
      <c r="BE740" s="51" t="str">
        <f>IFERROR(VLOOKUP(BD740,abbreviation[[description_german]:[abbreviation_budo]],3,FALSE),"")</f>
        <v/>
      </c>
      <c r="BG740" s="38"/>
      <c r="BH740" s="49" t="str">
        <f t="shared" si="103"/>
        <v>_</v>
      </c>
      <c r="BK740" s="53" t="str">
        <f>IFERROR(VLOOKUP(BJ740,abbreviation[[description_german]:[abbreviation_budo]],3,FALSE),"")</f>
        <v/>
      </c>
      <c r="BN740" s="51" t="str">
        <f>IFERROR(VLOOKUP(BM740,abbreviation[[description_german]:[abbreviation_budo]],3,FALSE),"")</f>
        <v/>
      </c>
      <c r="BO740" s="31"/>
      <c r="BQ740" s="51" t="str">
        <f>IFERROR(VLOOKUP(BP740,abbreviation[[description_german]:[abbreviation_budo]],3,FALSE),"")</f>
        <v/>
      </c>
      <c r="BR740" s="57" t="str">
        <f t="shared" si="104"/>
        <v>_</v>
      </c>
      <c r="BU740" s="53" t="str">
        <f>IFERROR(VLOOKUP(BT740,abbreviation[[description_german]:[abbreviation_budo]],3,FALSE),"")</f>
        <v/>
      </c>
      <c r="BV740" s="60" t="str">
        <f t="shared" si="105"/>
        <v>_</v>
      </c>
      <c r="BY740" s="48" t="str">
        <f>IFERROR(VLOOKUP(BX740,category[[category_name_german]:[abbreviation_category_budo]],3,FALSE),"")</f>
        <v/>
      </c>
      <c r="CB740" s="48" t="str">
        <f>IFERROR(VLOOKUP(CA740,category[[category_name_german]:[abbreviation_category_budo]],3,FALSE),"")</f>
        <v/>
      </c>
      <c r="CE740" s="48" t="str">
        <f>IFERROR(VLOOKUP(CD740,category[[category_name_german]:[abbreviation_category_budo]],3,FALSE),"")</f>
        <v/>
      </c>
      <c r="CH740" s="48" t="str">
        <f>IFERROR(VLOOKUP(CG740,category[[category_name_german]:[abbreviation_category_budo]],3,FALSE),"")</f>
        <v/>
      </c>
      <c r="CK740" s="48" t="str">
        <f>IFERROR(VLOOKUP(CJ740,category[[category_name_german]:[abbreviation_category_budo]],3,FALSE),"")</f>
        <v/>
      </c>
      <c r="CM740" s="49" t="str">
        <f t="shared" si="106"/>
        <v/>
      </c>
      <c r="CO740" s="63" t="str">
        <f t="shared" si="107"/>
        <v/>
      </c>
    </row>
    <row r="741" spans="4:93" x14ac:dyDescent="0.25">
      <c r="D741" s="48" t="str">
        <f>IFERROR(VLOOKUP(C741,category[[category_name_german]:[abbreviation_category_budo]],3,FALSE),"")</f>
        <v/>
      </c>
      <c r="G741" s="48" t="str">
        <f>IFERROR(VLOOKUP(F741,category[[category_name_german]:[abbreviation_category_budo]],3,FALSE),"")</f>
        <v/>
      </c>
      <c r="J741" s="48" t="str">
        <f>IFERROR(VLOOKUP(I741,category[[category_name_german]:[abbreviation_category_budo]],3,FALSE),"")</f>
        <v/>
      </c>
      <c r="M741" s="48" t="str">
        <f>IFERROR(VLOOKUP(L741,category[[category_name_german]:[abbreviation_category_budo]],3,FALSE),"")</f>
        <v/>
      </c>
      <c r="P741" s="48" t="str">
        <f>IFERROR(VLOOKUP(O741,category[[category_name_german]:[abbreviation_category_budo]],3,FALSE),"")</f>
        <v/>
      </c>
      <c r="R741" s="49" t="str">
        <f t="shared" si="99"/>
        <v/>
      </c>
      <c r="U741" s="48" t="str">
        <f>IFERROR(VLOOKUP(T741,abbreviation[[description_german]:[abbreviation_budo]],3,FALSE),"")</f>
        <v/>
      </c>
      <c r="X741" s="51" t="str">
        <f>IFERROR(VLOOKUP(W741,abbreviation[[description_german]:[abbreviation_budo]],3,FALSE),"")</f>
        <v/>
      </c>
      <c r="Y741" s="33"/>
      <c r="AA741" s="49" t="str">
        <f t="shared" si="100"/>
        <v/>
      </c>
      <c r="AD741" s="48" t="str">
        <f>IFERROR(VLOOKUP(AC741,abbreviation[[description_german]:[abbreviation_budo]],3,FALSE),"")</f>
        <v/>
      </c>
      <c r="AG741" s="54" t="str">
        <f>IFERROR(VLOOKUP(AF741,abbreviation[[description_german]:[abbreviation_budo]],3,FALSE),"")</f>
        <v/>
      </c>
      <c r="AJ741" s="49" t="str">
        <f t="shared" si="101"/>
        <v>_</v>
      </c>
      <c r="AM741" s="48" t="str">
        <f>IFERROR(VLOOKUP(AL741,abbreviation[[description_german]:[abbreviation_budo]],3,FALSE),"")</f>
        <v/>
      </c>
      <c r="AP741" s="54" t="str">
        <f>IFERROR(VLOOKUP(AO741,abbreviation[[description_german]:[abbreviation_budo]],3,FALSE),"")</f>
        <v/>
      </c>
      <c r="AS741" s="49" t="str">
        <f t="shared" si="102"/>
        <v>_</v>
      </c>
      <c r="AV741" s="53" t="str">
        <f>IFERROR(VLOOKUP(AU741,abbreviation[[description_german]:[abbreviation_budo]],3,FALSE),"")</f>
        <v/>
      </c>
      <c r="AY741" s="51" t="str">
        <f>IFERROR(VLOOKUP(AX741,abbreviation[[description_german]:[abbreviation_budo]],3,FALSE),"")</f>
        <v/>
      </c>
      <c r="BB741" s="51" t="str">
        <f>IFERROR(VLOOKUP(BA741,abbreviation[[description_german]:[abbreviation_budo]],3,FALSE),"")</f>
        <v/>
      </c>
      <c r="BE741" s="51" t="str">
        <f>IFERROR(VLOOKUP(BD741,abbreviation[[description_german]:[abbreviation_budo]],3,FALSE),"")</f>
        <v/>
      </c>
      <c r="BG741" s="38"/>
      <c r="BH741" s="49" t="str">
        <f t="shared" si="103"/>
        <v>_</v>
      </c>
      <c r="BK741" s="53" t="str">
        <f>IFERROR(VLOOKUP(BJ741,abbreviation[[description_german]:[abbreviation_budo]],3,FALSE),"")</f>
        <v/>
      </c>
      <c r="BN741" s="51" t="str">
        <f>IFERROR(VLOOKUP(BM741,abbreviation[[description_german]:[abbreviation_budo]],3,FALSE),"")</f>
        <v/>
      </c>
      <c r="BO741" s="31"/>
      <c r="BQ741" s="51" t="str">
        <f>IFERROR(VLOOKUP(BP741,abbreviation[[description_german]:[abbreviation_budo]],3,FALSE),"")</f>
        <v/>
      </c>
      <c r="BR741" s="57" t="str">
        <f t="shared" si="104"/>
        <v>_</v>
      </c>
      <c r="BU741" s="53" t="str">
        <f>IFERROR(VLOOKUP(BT741,abbreviation[[description_german]:[abbreviation_budo]],3,FALSE),"")</f>
        <v/>
      </c>
      <c r="BV741" s="60" t="str">
        <f t="shared" si="105"/>
        <v>_</v>
      </c>
      <c r="BY741" s="48" t="str">
        <f>IFERROR(VLOOKUP(BX741,category[[category_name_german]:[abbreviation_category_budo]],3,FALSE),"")</f>
        <v/>
      </c>
      <c r="CB741" s="48" t="str">
        <f>IFERROR(VLOOKUP(CA741,category[[category_name_german]:[abbreviation_category_budo]],3,FALSE),"")</f>
        <v/>
      </c>
      <c r="CE741" s="48" t="str">
        <f>IFERROR(VLOOKUP(CD741,category[[category_name_german]:[abbreviation_category_budo]],3,FALSE),"")</f>
        <v/>
      </c>
      <c r="CH741" s="48" t="str">
        <f>IFERROR(VLOOKUP(CG741,category[[category_name_german]:[abbreviation_category_budo]],3,FALSE),"")</f>
        <v/>
      </c>
      <c r="CK741" s="48" t="str">
        <f>IFERROR(VLOOKUP(CJ741,category[[category_name_german]:[abbreviation_category_budo]],3,FALSE),"")</f>
        <v/>
      </c>
      <c r="CM741" s="49" t="str">
        <f t="shared" si="106"/>
        <v/>
      </c>
      <c r="CO741" s="63" t="str">
        <f t="shared" si="107"/>
        <v/>
      </c>
    </row>
    <row r="742" spans="4:93" x14ac:dyDescent="0.25">
      <c r="D742" s="48" t="str">
        <f>IFERROR(VLOOKUP(C742,category[[category_name_german]:[abbreviation_category_budo]],3,FALSE),"")</f>
        <v/>
      </c>
      <c r="G742" s="48" t="str">
        <f>IFERROR(VLOOKUP(F742,category[[category_name_german]:[abbreviation_category_budo]],3,FALSE),"")</f>
        <v/>
      </c>
      <c r="J742" s="48" t="str">
        <f>IFERROR(VLOOKUP(I742,category[[category_name_german]:[abbreviation_category_budo]],3,FALSE),"")</f>
        <v/>
      </c>
      <c r="M742" s="48" t="str">
        <f>IFERROR(VLOOKUP(L742,category[[category_name_german]:[abbreviation_category_budo]],3,FALSE),"")</f>
        <v/>
      </c>
      <c r="P742" s="48" t="str">
        <f>IFERROR(VLOOKUP(O742,category[[category_name_german]:[abbreviation_category_budo]],3,FALSE),"")</f>
        <v/>
      </c>
      <c r="R742" s="49" t="str">
        <f t="shared" si="99"/>
        <v/>
      </c>
      <c r="U742" s="48" t="str">
        <f>IFERROR(VLOOKUP(T742,abbreviation[[description_german]:[abbreviation_budo]],3,FALSE),"")</f>
        <v/>
      </c>
      <c r="X742" s="51" t="str">
        <f>IFERROR(VLOOKUP(W742,abbreviation[[description_german]:[abbreviation_budo]],3,FALSE),"")</f>
        <v/>
      </c>
      <c r="Y742" s="33"/>
      <c r="AA742" s="49" t="str">
        <f t="shared" si="100"/>
        <v/>
      </c>
      <c r="AD742" s="48" t="str">
        <f>IFERROR(VLOOKUP(AC742,abbreviation[[description_german]:[abbreviation_budo]],3,FALSE),"")</f>
        <v/>
      </c>
      <c r="AG742" s="54" t="str">
        <f>IFERROR(VLOOKUP(AF742,abbreviation[[description_german]:[abbreviation_budo]],3,FALSE),"")</f>
        <v/>
      </c>
      <c r="AJ742" s="49" t="str">
        <f t="shared" si="101"/>
        <v>_</v>
      </c>
      <c r="AM742" s="48" t="str">
        <f>IFERROR(VLOOKUP(AL742,abbreviation[[description_german]:[abbreviation_budo]],3,FALSE),"")</f>
        <v/>
      </c>
      <c r="AP742" s="54" t="str">
        <f>IFERROR(VLOOKUP(AO742,abbreviation[[description_german]:[abbreviation_budo]],3,FALSE),"")</f>
        <v/>
      </c>
      <c r="AS742" s="49" t="str">
        <f t="shared" si="102"/>
        <v>_</v>
      </c>
      <c r="AV742" s="53" t="str">
        <f>IFERROR(VLOOKUP(AU742,abbreviation[[description_german]:[abbreviation_budo]],3,FALSE),"")</f>
        <v/>
      </c>
      <c r="AY742" s="51" t="str">
        <f>IFERROR(VLOOKUP(AX742,abbreviation[[description_german]:[abbreviation_budo]],3,FALSE),"")</f>
        <v/>
      </c>
      <c r="BB742" s="51" t="str">
        <f>IFERROR(VLOOKUP(BA742,abbreviation[[description_german]:[abbreviation_budo]],3,FALSE),"")</f>
        <v/>
      </c>
      <c r="BE742" s="51" t="str">
        <f>IFERROR(VLOOKUP(BD742,abbreviation[[description_german]:[abbreviation_budo]],3,FALSE),"")</f>
        <v/>
      </c>
      <c r="BG742" s="38"/>
      <c r="BH742" s="49" t="str">
        <f t="shared" si="103"/>
        <v>_</v>
      </c>
      <c r="BK742" s="53" t="str">
        <f>IFERROR(VLOOKUP(BJ742,abbreviation[[description_german]:[abbreviation_budo]],3,FALSE),"")</f>
        <v/>
      </c>
      <c r="BN742" s="51" t="str">
        <f>IFERROR(VLOOKUP(BM742,abbreviation[[description_german]:[abbreviation_budo]],3,FALSE),"")</f>
        <v/>
      </c>
      <c r="BO742" s="31"/>
      <c r="BQ742" s="51" t="str">
        <f>IFERROR(VLOOKUP(BP742,abbreviation[[description_german]:[abbreviation_budo]],3,FALSE),"")</f>
        <v/>
      </c>
      <c r="BR742" s="57" t="str">
        <f t="shared" si="104"/>
        <v>_</v>
      </c>
      <c r="BU742" s="53" t="str">
        <f>IFERROR(VLOOKUP(BT742,abbreviation[[description_german]:[abbreviation_budo]],3,FALSE),"")</f>
        <v/>
      </c>
      <c r="BV742" s="60" t="str">
        <f t="shared" si="105"/>
        <v>_</v>
      </c>
      <c r="BY742" s="48" t="str">
        <f>IFERROR(VLOOKUP(BX742,category[[category_name_german]:[abbreviation_category_budo]],3,FALSE),"")</f>
        <v/>
      </c>
      <c r="CB742" s="48" t="str">
        <f>IFERROR(VLOOKUP(CA742,category[[category_name_german]:[abbreviation_category_budo]],3,FALSE),"")</f>
        <v/>
      </c>
      <c r="CE742" s="48" t="str">
        <f>IFERROR(VLOOKUP(CD742,category[[category_name_german]:[abbreviation_category_budo]],3,FALSE),"")</f>
        <v/>
      </c>
      <c r="CH742" s="48" t="str">
        <f>IFERROR(VLOOKUP(CG742,category[[category_name_german]:[abbreviation_category_budo]],3,FALSE),"")</f>
        <v/>
      </c>
      <c r="CK742" s="48" t="str">
        <f>IFERROR(VLOOKUP(CJ742,category[[category_name_german]:[abbreviation_category_budo]],3,FALSE),"")</f>
        <v/>
      </c>
      <c r="CM742" s="49" t="str">
        <f t="shared" si="106"/>
        <v/>
      </c>
      <c r="CO742" s="63" t="str">
        <f t="shared" si="107"/>
        <v/>
      </c>
    </row>
    <row r="743" spans="4:93" x14ac:dyDescent="0.25">
      <c r="D743" s="48" t="str">
        <f>IFERROR(VLOOKUP(C743,category[[category_name_german]:[abbreviation_category_budo]],3,FALSE),"")</f>
        <v/>
      </c>
      <c r="G743" s="48" t="str">
        <f>IFERROR(VLOOKUP(F743,category[[category_name_german]:[abbreviation_category_budo]],3,FALSE),"")</f>
        <v/>
      </c>
      <c r="J743" s="48" t="str">
        <f>IFERROR(VLOOKUP(I743,category[[category_name_german]:[abbreviation_category_budo]],3,FALSE),"")</f>
        <v/>
      </c>
      <c r="M743" s="48" t="str">
        <f>IFERROR(VLOOKUP(L743,category[[category_name_german]:[abbreviation_category_budo]],3,FALSE),"")</f>
        <v/>
      </c>
      <c r="P743" s="48" t="str">
        <f>IFERROR(VLOOKUP(O743,category[[category_name_german]:[abbreviation_category_budo]],3,FALSE),"")</f>
        <v/>
      </c>
      <c r="R743" s="49" t="str">
        <f t="shared" si="99"/>
        <v/>
      </c>
      <c r="U743" s="48" t="str">
        <f>IFERROR(VLOOKUP(T743,abbreviation[[description_german]:[abbreviation_budo]],3,FALSE),"")</f>
        <v/>
      </c>
      <c r="X743" s="51" t="str">
        <f>IFERROR(VLOOKUP(W743,abbreviation[[description_german]:[abbreviation_budo]],3,FALSE),"")</f>
        <v/>
      </c>
      <c r="Y743" s="33"/>
      <c r="AA743" s="49" t="str">
        <f t="shared" si="100"/>
        <v/>
      </c>
      <c r="AD743" s="48" t="str">
        <f>IFERROR(VLOOKUP(AC743,abbreviation[[description_german]:[abbreviation_budo]],3,FALSE),"")</f>
        <v/>
      </c>
      <c r="AG743" s="54" t="str">
        <f>IFERROR(VLOOKUP(AF743,abbreviation[[description_german]:[abbreviation_budo]],3,FALSE),"")</f>
        <v/>
      </c>
      <c r="AJ743" s="49" t="str">
        <f t="shared" si="101"/>
        <v>_</v>
      </c>
      <c r="AM743" s="48" t="str">
        <f>IFERROR(VLOOKUP(AL743,abbreviation[[description_german]:[abbreviation_budo]],3,FALSE),"")</f>
        <v/>
      </c>
      <c r="AP743" s="54" t="str">
        <f>IFERROR(VLOOKUP(AO743,abbreviation[[description_german]:[abbreviation_budo]],3,FALSE),"")</f>
        <v/>
      </c>
      <c r="AS743" s="49" t="str">
        <f t="shared" si="102"/>
        <v>_</v>
      </c>
      <c r="AV743" s="53" t="str">
        <f>IFERROR(VLOOKUP(AU743,abbreviation[[description_german]:[abbreviation_budo]],3,FALSE),"")</f>
        <v/>
      </c>
      <c r="AY743" s="51" t="str">
        <f>IFERROR(VLOOKUP(AX743,abbreviation[[description_german]:[abbreviation_budo]],3,FALSE),"")</f>
        <v/>
      </c>
      <c r="BB743" s="51" t="str">
        <f>IFERROR(VLOOKUP(BA743,abbreviation[[description_german]:[abbreviation_budo]],3,FALSE),"")</f>
        <v/>
      </c>
      <c r="BE743" s="51" t="str">
        <f>IFERROR(VLOOKUP(BD743,abbreviation[[description_german]:[abbreviation_budo]],3,FALSE),"")</f>
        <v/>
      </c>
      <c r="BG743" s="38"/>
      <c r="BH743" s="49" t="str">
        <f t="shared" si="103"/>
        <v>_</v>
      </c>
      <c r="BK743" s="53" t="str">
        <f>IFERROR(VLOOKUP(BJ743,abbreviation[[description_german]:[abbreviation_budo]],3,FALSE),"")</f>
        <v/>
      </c>
      <c r="BN743" s="51" t="str">
        <f>IFERROR(VLOOKUP(BM743,abbreviation[[description_german]:[abbreviation_budo]],3,FALSE),"")</f>
        <v/>
      </c>
      <c r="BO743" s="31"/>
      <c r="BQ743" s="51" t="str">
        <f>IFERROR(VLOOKUP(BP743,abbreviation[[description_german]:[abbreviation_budo]],3,FALSE),"")</f>
        <v/>
      </c>
      <c r="BR743" s="57" t="str">
        <f t="shared" si="104"/>
        <v>_</v>
      </c>
      <c r="BU743" s="53" t="str">
        <f>IFERROR(VLOOKUP(BT743,abbreviation[[description_german]:[abbreviation_budo]],3,FALSE),"")</f>
        <v/>
      </c>
      <c r="BV743" s="60" t="str">
        <f t="shared" si="105"/>
        <v>_</v>
      </c>
      <c r="BY743" s="48" t="str">
        <f>IFERROR(VLOOKUP(BX743,category[[category_name_german]:[abbreviation_category_budo]],3,FALSE),"")</f>
        <v/>
      </c>
      <c r="CB743" s="48" t="str">
        <f>IFERROR(VLOOKUP(CA743,category[[category_name_german]:[abbreviation_category_budo]],3,FALSE),"")</f>
        <v/>
      </c>
      <c r="CE743" s="48" t="str">
        <f>IFERROR(VLOOKUP(CD743,category[[category_name_german]:[abbreviation_category_budo]],3,FALSE),"")</f>
        <v/>
      </c>
      <c r="CH743" s="48" t="str">
        <f>IFERROR(VLOOKUP(CG743,category[[category_name_german]:[abbreviation_category_budo]],3,FALSE),"")</f>
        <v/>
      </c>
      <c r="CK743" s="48" t="str">
        <f>IFERROR(VLOOKUP(CJ743,category[[category_name_german]:[abbreviation_category_budo]],3,FALSE),"")</f>
        <v/>
      </c>
      <c r="CM743" s="49" t="str">
        <f t="shared" si="106"/>
        <v/>
      </c>
      <c r="CO743" s="63" t="str">
        <f t="shared" si="107"/>
        <v/>
      </c>
    </row>
    <row r="744" spans="4:93" x14ac:dyDescent="0.25">
      <c r="D744" s="48" t="str">
        <f>IFERROR(VLOOKUP(C744,category[[category_name_german]:[abbreviation_category_budo]],3,FALSE),"")</f>
        <v/>
      </c>
      <c r="G744" s="48" t="str">
        <f>IFERROR(VLOOKUP(F744,category[[category_name_german]:[abbreviation_category_budo]],3,FALSE),"")</f>
        <v/>
      </c>
      <c r="J744" s="48" t="str">
        <f>IFERROR(VLOOKUP(I744,category[[category_name_german]:[abbreviation_category_budo]],3,FALSE),"")</f>
        <v/>
      </c>
      <c r="M744" s="48" t="str">
        <f>IFERROR(VLOOKUP(L744,category[[category_name_german]:[abbreviation_category_budo]],3,FALSE),"")</f>
        <v/>
      </c>
      <c r="P744" s="48" t="str">
        <f>IFERROR(VLOOKUP(O744,category[[category_name_german]:[abbreviation_category_budo]],3,FALSE),"")</f>
        <v/>
      </c>
      <c r="R744" s="49" t="str">
        <f t="shared" si="99"/>
        <v/>
      </c>
      <c r="U744" s="48" t="str">
        <f>IFERROR(VLOOKUP(T744,abbreviation[[description_german]:[abbreviation_budo]],3,FALSE),"")</f>
        <v/>
      </c>
      <c r="X744" s="51" t="str">
        <f>IFERROR(VLOOKUP(W744,abbreviation[[description_german]:[abbreviation_budo]],3,FALSE),"")</f>
        <v/>
      </c>
      <c r="Y744" s="33"/>
      <c r="AA744" s="49" t="str">
        <f t="shared" si="100"/>
        <v/>
      </c>
      <c r="AD744" s="48" t="str">
        <f>IFERROR(VLOOKUP(AC744,abbreviation[[description_german]:[abbreviation_budo]],3,FALSE),"")</f>
        <v/>
      </c>
      <c r="AG744" s="54" t="str">
        <f>IFERROR(VLOOKUP(AF744,abbreviation[[description_german]:[abbreviation_budo]],3,FALSE),"")</f>
        <v/>
      </c>
      <c r="AJ744" s="49" t="str">
        <f t="shared" si="101"/>
        <v>_</v>
      </c>
      <c r="AM744" s="48" t="str">
        <f>IFERROR(VLOOKUP(AL744,abbreviation[[description_german]:[abbreviation_budo]],3,FALSE),"")</f>
        <v/>
      </c>
      <c r="AP744" s="54" t="str">
        <f>IFERROR(VLOOKUP(AO744,abbreviation[[description_german]:[abbreviation_budo]],3,FALSE),"")</f>
        <v/>
      </c>
      <c r="AS744" s="49" t="str">
        <f t="shared" si="102"/>
        <v>_</v>
      </c>
      <c r="AV744" s="53" t="str">
        <f>IFERROR(VLOOKUP(AU744,abbreviation[[description_german]:[abbreviation_budo]],3,FALSE),"")</f>
        <v/>
      </c>
      <c r="AY744" s="51" t="str">
        <f>IFERROR(VLOOKUP(AX744,abbreviation[[description_german]:[abbreviation_budo]],3,FALSE),"")</f>
        <v/>
      </c>
      <c r="BB744" s="51" t="str">
        <f>IFERROR(VLOOKUP(BA744,abbreviation[[description_german]:[abbreviation_budo]],3,FALSE),"")</f>
        <v/>
      </c>
      <c r="BE744" s="51" t="str">
        <f>IFERROR(VLOOKUP(BD744,abbreviation[[description_german]:[abbreviation_budo]],3,FALSE),"")</f>
        <v/>
      </c>
      <c r="BG744" s="38"/>
      <c r="BH744" s="49" t="str">
        <f t="shared" si="103"/>
        <v>_</v>
      </c>
      <c r="BK744" s="53" t="str">
        <f>IFERROR(VLOOKUP(BJ744,abbreviation[[description_german]:[abbreviation_budo]],3,FALSE),"")</f>
        <v/>
      </c>
      <c r="BN744" s="51" t="str">
        <f>IFERROR(VLOOKUP(BM744,abbreviation[[description_german]:[abbreviation_budo]],3,FALSE),"")</f>
        <v/>
      </c>
      <c r="BO744" s="31"/>
      <c r="BQ744" s="51" t="str">
        <f>IFERROR(VLOOKUP(BP744,abbreviation[[description_german]:[abbreviation_budo]],3,FALSE),"")</f>
        <v/>
      </c>
      <c r="BR744" s="57" t="str">
        <f t="shared" si="104"/>
        <v>_</v>
      </c>
      <c r="BU744" s="53" t="str">
        <f>IFERROR(VLOOKUP(BT744,abbreviation[[description_german]:[abbreviation_budo]],3,FALSE),"")</f>
        <v/>
      </c>
      <c r="BV744" s="60" t="str">
        <f t="shared" si="105"/>
        <v>_</v>
      </c>
      <c r="BY744" s="48" t="str">
        <f>IFERROR(VLOOKUP(BX744,category[[category_name_german]:[abbreviation_category_budo]],3,FALSE),"")</f>
        <v/>
      </c>
      <c r="CB744" s="48" t="str">
        <f>IFERROR(VLOOKUP(CA744,category[[category_name_german]:[abbreviation_category_budo]],3,FALSE),"")</f>
        <v/>
      </c>
      <c r="CE744" s="48" t="str">
        <f>IFERROR(VLOOKUP(CD744,category[[category_name_german]:[abbreviation_category_budo]],3,FALSE),"")</f>
        <v/>
      </c>
      <c r="CH744" s="48" t="str">
        <f>IFERROR(VLOOKUP(CG744,category[[category_name_german]:[abbreviation_category_budo]],3,FALSE),"")</f>
        <v/>
      </c>
      <c r="CK744" s="48" t="str">
        <f>IFERROR(VLOOKUP(CJ744,category[[category_name_german]:[abbreviation_category_budo]],3,FALSE),"")</f>
        <v/>
      </c>
      <c r="CM744" s="49" t="str">
        <f t="shared" si="106"/>
        <v/>
      </c>
      <c r="CO744" s="63" t="str">
        <f t="shared" si="107"/>
        <v/>
      </c>
    </row>
    <row r="745" spans="4:93" x14ac:dyDescent="0.25">
      <c r="D745" s="48" t="str">
        <f>IFERROR(VLOOKUP(C745,category[[category_name_german]:[abbreviation_category_budo]],3,FALSE),"")</f>
        <v/>
      </c>
      <c r="G745" s="48" t="str">
        <f>IFERROR(VLOOKUP(F745,category[[category_name_german]:[abbreviation_category_budo]],3,FALSE),"")</f>
        <v/>
      </c>
      <c r="J745" s="48" t="str">
        <f>IFERROR(VLOOKUP(I745,category[[category_name_german]:[abbreviation_category_budo]],3,FALSE),"")</f>
        <v/>
      </c>
      <c r="M745" s="48" t="str">
        <f>IFERROR(VLOOKUP(L745,category[[category_name_german]:[abbreviation_category_budo]],3,FALSE),"")</f>
        <v/>
      </c>
      <c r="P745" s="48" t="str">
        <f>IFERROR(VLOOKUP(O745,category[[category_name_german]:[abbreviation_category_budo]],3,FALSE),"")</f>
        <v/>
      </c>
      <c r="R745" s="49" t="str">
        <f t="shared" si="99"/>
        <v/>
      </c>
      <c r="U745" s="48" t="str">
        <f>IFERROR(VLOOKUP(T745,abbreviation[[description_german]:[abbreviation_budo]],3,FALSE),"")</f>
        <v/>
      </c>
      <c r="X745" s="51" t="str">
        <f>IFERROR(VLOOKUP(W745,abbreviation[[description_german]:[abbreviation_budo]],3,FALSE),"")</f>
        <v/>
      </c>
      <c r="Y745" s="33"/>
      <c r="AA745" s="49" t="str">
        <f t="shared" si="100"/>
        <v/>
      </c>
      <c r="AD745" s="48" t="str">
        <f>IFERROR(VLOOKUP(AC745,abbreviation[[description_german]:[abbreviation_budo]],3,FALSE),"")</f>
        <v/>
      </c>
      <c r="AG745" s="54" t="str">
        <f>IFERROR(VLOOKUP(AF745,abbreviation[[description_german]:[abbreviation_budo]],3,FALSE),"")</f>
        <v/>
      </c>
      <c r="AJ745" s="49" t="str">
        <f t="shared" si="101"/>
        <v>_</v>
      </c>
      <c r="AM745" s="48" t="str">
        <f>IFERROR(VLOOKUP(AL745,abbreviation[[description_german]:[abbreviation_budo]],3,FALSE),"")</f>
        <v/>
      </c>
      <c r="AP745" s="54" t="str">
        <f>IFERROR(VLOOKUP(AO745,abbreviation[[description_german]:[abbreviation_budo]],3,FALSE),"")</f>
        <v/>
      </c>
      <c r="AS745" s="49" t="str">
        <f t="shared" si="102"/>
        <v>_</v>
      </c>
      <c r="AV745" s="53" t="str">
        <f>IFERROR(VLOOKUP(AU745,abbreviation[[description_german]:[abbreviation_budo]],3,FALSE),"")</f>
        <v/>
      </c>
      <c r="AY745" s="51" t="str">
        <f>IFERROR(VLOOKUP(AX745,abbreviation[[description_german]:[abbreviation_budo]],3,FALSE),"")</f>
        <v/>
      </c>
      <c r="BB745" s="51" t="str">
        <f>IFERROR(VLOOKUP(BA745,abbreviation[[description_german]:[abbreviation_budo]],3,FALSE),"")</f>
        <v/>
      </c>
      <c r="BE745" s="51" t="str">
        <f>IFERROR(VLOOKUP(BD745,abbreviation[[description_german]:[abbreviation_budo]],3,FALSE),"")</f>
        <v/>
      </c>
      <c r="BG745" s="38"/>
      <c r="BH745" s="49" t="str">
        <f t="shared" si="103"/>
        <v>_</v>
      </c>
      <c r="BK745" s="53" t="str">
        <f>IFERROR(VLOOKUP(BJ745,abbreviation[[description_german]:[abbreviation_budo]],3,FALSE),"")</f>
        <v/>
      </c>
      <c r="BN745" s="51" t="str">
        <f>IFERROR(VLOOKUP(BM745,abbreviation[[description_german]:[abbreviation_budo]],3,FALSE),"")</f>
        <v/>
      </c>
      <c r="BO745" s="31"/>
      <c r="BQ745" s="51" t="str">
        <f>IFERROR(VLOOKUP(BP745,abbreviation[[description_german]:[abbreviation_budo]],3,FALSE),"")</f>
        <v/>
      </c>
      <c r="BR745" s="57" t="str">
        <f t="shared" si="104"/>
        <v>_</v>
      </c>
      <c r="BU745" s="53" t="str">
        <f>IFERROR(VLOOKUP(BT745,abbreviation[[description_german]:[abbreviation_budo]],3,FALSE),"")</f>
        <v/>
      </c>
      <c r="BV745" s="60" t="str">
        <f t="shared" si="105"/>
        <v>_</v>
      </c>
      <c r="BY745" s="48" t="str">
        <f>IFERROR(VLOOKUP(BX745,category[[category_name_german]:[abbreviation_category_budo]],3,FALSE),"")</f>
        <v/>
      </c>
      <c r="CB745" s="48" t="str">
        <f>IFERROR(VLOOKUP(CA745,category[[category_name_german]:[abbreviation_category_budo]],3,FALSE),"")</f>
        <v/>
      </c>
      <c r="CE745" s="48" t="str">
        <f>IFERROR(VLOOKUP(CD745,category[[category_name_german]:[abbreviation_category_budo]],3,FALSE),"")</f>
        <v/>
      </c>
      <c r="CH745" s="48" t="str">
        <f>IFERROR(VLOOKUP(CG745,category[[category_name_german]:[abbreviation_category_budo]],3,FALSE),"")</f>
        <v/>
      </c>
      <c r="CK745" s="48" t="str">
        <f>IFERROR(VLOOKUP(CJ745,category[[category_name_german]:[abbreviation_category_budo]],3,FALSE),"")</f>
        <v/>
      </c>
      <c r="CM745" s="49" t="str">
        <f t="shared" si="106"/>
        <v/>
      </c>
      <c r="CO745" s="63" t="str">
        <f t="shared" si="107"/>
        <v/>
      </c>
    </row>
    <row r="746" spans="4:93" x14ac:dyDescent="0.25">
      <c r="D746" s="48" t="str">
        <f>IFERROR(VLOOKUP(C746,category[[category_name_german]:[abbreviation_category_budo]],3,FALSE),"")</f>
        <v/>
      </c>
      <c r="G746" s="48" t="str">
        <f>IFERROR(VLOOKUP(F746,category[[category_name_german]:[abbreviation_category_budo]],3,FALSE),"")</f>
        <v/>
      </c>
      <c r="J746" s="48" t="str">
        <f>IFERROR(VLOOKUP(I746,category[[category_name_german]:[abbreviation_category_budo]],3,FALSE),"")</f>
        <v/>
      </c>
      <c r="M746" s="48" t="str">
        <f>IFERROR(VLOOKUP(L746,category[[category_name_german]:[abbreviation_category_budo]],3,FALSE),"")</f>
        <v/>
      </c>
      <c r="P746" s="48" t="str">
        <f>IFERROR(VLOOKUP(O746,category[[category_name_german]:[abbreviation_category_budo]],3,FALSE),"")</f>
        <v/>
      </c>
      <c r="R746" s="49" t="str">
        <f t="shared" si="99"/>
        <v/>
      </c>
      <c r="U746" s="48" t="str">
        <f>IFERROR(VLOOKUP(T746,abbreviation[[description_german]:[abbreviation_budo]],3,FALSE),"")</f>
        <v/>
      </c>
      <c r="X746" s="51" t="str">
        <f>IFERROR(VLOOKUP(W746,abbreviation[[description_german]:[abbreviation_budo]],3,FALSE),"")</f>
        <v/>
      </c>
      <c r="Y746" s="33"/>
      <c r="AA746" s="49" t="str">
        <f t="shared" si="100"/>
        <v/>
      </c>
      <c r="AD746" s="48" t="str">
        <f>IFERROR(VLOOKUP(AC746,abbreviation[[description_german]:[abbreviation_budo]],3,FALSE),"")</f>
        <v/>
      </c>
      <c r="AG746" s="54" t="str">
        <f>IFERROR(VLOOKUP(AF746,abbreviation[[description_german]:[abbreviation_budo]],3,FALSE),"")</f>
        <v/>
      </c>
      <c r="AJ746" s="49" t="str">
        <f t="shared" si="101"/>
        <v>_</v>
      </c>
      <c r="AM746" s="48" t="str">
        <f>IFERROR(VLOOKUP(AL746,abbreviation[[description_german]:[abbreviation_budo]],3,FALSE),"")</f>
        <v/>
      </c>
      <c r="AP746" s="54" t="str">
        <f>IFERROR(VLOOKUP(AO746,abbreviation[[description_german]:[abbreviation_budo]],3,FALSE),"")</f>
        <v/>
      </c>
      <c r="AS746" s="49" t="str">
        <f t="shared" si="102"/>
        <v>_</v>
      </c>
      <c r="AV746" s="53" t="str">
        <f>IFERROR(VLOOKUP(AU746,abbreviation[[description_german]:[abbreviation_budo]],3,FALSE),"")</f>
        <v/>
      </c>
      <c r="AY746" s="51" t="str">
        <f>IFERROR(VLOOKUP(AX746,abbreviation[[description_german]:[abbreviation_budo]],3,FALSE),"")</f>
        <v/>
      </c>
      <c r="BB746" s="51" t="str">
        <f>IFERROR(VLOOKUP(BA746,abbreviation[[description_german]:[abbreviation_budo]],3,FALSE),"")</f>
        <v/>
      </c>
      <c r="BE746" s="51" t="str">
        <f>IFERROR(VLOOKUP(BD746,abbreviation[[description_german]:[abbreviation_budo]],3,FALSE),"")</f>
        <v/>
      </c>
      <c r="BG746" s="38"/>
      <c r="BH746" s="49" t="str">
        <f t="shared" si="103"/>
        <v>_</v>
      </c>
      <c r="BK746" s="53" t="str">
        <f>IFERROR(VLOOKUP(BJ746,abbreviation[[description_german]:[abbreviation_budo]],3,FALSE),"")</f>
        <v/>
      </c>
      <c r="BN746" s="51" t="str">
        <f>IFERROR(VLOOKUP(BM746,abbreviation[[description_german]:[abbreviation_budo]],3,FALSE),"")</f>
        <v/>
      </c>
      <c r="BO746" s="31"/>
      <c r="BQ746" s="51" t="str">
        <f>IFERROR(VLOOKUP(BP746,abbreviation[[description_german]:[abbreviation_budo]],3,FALSE),"")</f>
        <v/>
      </c>
      <c r="BR746" s="57" t="str">
        <f t="shared" si="104"/>
        <v>_</v>
      </c>
      <c r="BU746" s="53" t="str">
        <f>IFERROR(VLOOKUP(BT746,abbreviation[[description_german]:[abbreviation_budo]],3,FALSE),"")</f>
        <v/>
      </c>
      <c r="BV746" s="60" t="str">
        <f t="shared" si="105"/>
        <v>_</v>
      </c>
      <c r="BY746" s="48" t="str">
        <f>IFERROR(VLOOKUP(BX746,category[[category_name_german]:[abbreviation_category_budo]],3,FALSE),"")</f>
        <v/>
      </c>
      <c r="CB746" s="48" t="str">
        <f>IFERROR(VLOOKUP(CA746,category[[category_name_german]:[abbreviation_category_budo]],3,FALSE),"")</f>
        <v/>
      </c>
      <c r="CE746" s="48" t="str">
        <f>IFERROR(VLOOKUP(CD746,category[[category_name_german]:[abbreviation_category_budo]],3,FALSE),"")</f>
        <v/>
      </c>
      <c r="CH746" s="48" t="str">
        <f>IFERROR(VLOOKUP(CG746,category[[category_name_german]:[abbreviation_category_budo]],3,FALSE),"")</f>
        <v/>
      </c>
      <c r="CK746" s="48" t="str">
        <f>IFERROR(VLOOKUP(CJ746,category[[category_name_german]:[abbreviation_category_budo]],3,FALSE),"")</f>
        <v/>
      </c>
      <c r="CM746" s="49" t="str">
        <f t="shared" si="106"/>
        <v/>
      </c>
      <c r="CO746" s="63" t="str">
        <f t="shared" si="107"/>
        <v/>
      </c>
    </row>
    <row r="747" spans="4:93" x14ac:dyDescent="0.25">
      <c r="D747" s="48" t="str">
        <f>IFERROR(VLOOKUP(C747,category[[category_name_german]:[abbreviation_category_budo]],3,FALSE),"")</f>
        <v/>
      </c>
      <c r="G747" s="48" t="str">
        <f>IFERROR(VLOOKUP(F747,category[[category_name_german]:[abbreviation_category_budo]],3,FALSE),"")</f>
        <v/>
      </c>
      <c r="J747" s="48" t="str">
        <f>IFERROR(VLOOKUP(I747,category[[category_name_german]:[abbreviation_category_budo]],3,FALSE),"")</f>
        <v/>
      </c>
      <c r="M747" s="48" t="str">
        <f>IFERROR(VLOOKUP(L747,category[[category_name_german]:[abbreviation_category_budo]],3,FALSE),"")</f>
        <v/>
      </c>
      <c r="P747" s="48" t="str">
        <f>IFERROR(VLOOKUP(O747,category[[category_name_german]:[abbreviation_category_budo]],3,FALSE),"")</f>
        <v/>
      </c>
      <c r="R747" s="49" t="str">
        <f t="shared" si="99"/>
        <v/>
      </c>
      <c r="U747" s="48" t="str">
        <f>IFERROR(VLOOKUP(T747,abbreviation[[description_german]:[abbreviation_budo]],3,FALSE),"")</f>
        <v/>
      </c>
      <c r="X747" s="51" t="str">
        <f>IFERROR(VLOOKUP(W747,abbreviation[[description_german]:[abbreviation_budo]],3,FALSE),"")</f>
        <v/>
      </c>
      <c r="Y747" s="33"/>
      <c r="AA747" s="49" t="str">
        <f t="shared" si="100"/>
        <v/>
      </c>
      <c r="AD747" s="48" t="str">
        <f>IFERROR(VLOOKUP(AC747,abbreviation[[description_german]:[abbreviation_budo]],3,FALSE),"")</f>
        <v/>
      </c>
      <c r="AG747" s="54" t="str">
        <f>IFERROR(VLOOKUP(AF747,abbreviation[[description_german]:[abbreviation_budo]],3,FALSE),"")</f>
        <v/>
      </c>
      <c r="AJ747" s="49" t="str">
        <f t="shared" si="101"/>
        <v>_</v>
      </c>
      <c r="AM747" s="48" t="str">
        <f>IFERROR(VLOOKUP(AL747,abbreviation[[description_german]:[abbreviation_budo]],3,FALSE),"")</f>
        <v/>
      </c>
      <c r="AP747" s="54" t="str">
        <f>IFERROR(VLOOKUP(AO747,abbreviation[[description_german]:[abbreviation_budo]],3,FALSE),"")</f>
        <v/>
      </c>
      <c r="AS747" s="49" t="str">
        <f t="shared" si="102"/>
        <v>_</v>
      </c>
      <c r="AV747" s="53" t="str">
        <f>IFERROR(VLOOKUP(AU747,abbreviation[[description_german]:[abbreviation_budo]],3,FALSE),"")</f>
        <v/>
      </c>
      <c r="AY747" s="51" t="str">
        <f>IFERROR(VLOOKUP(AX747,abbreviation[[description_german]:[abbreviation_budo]],3,FALSE),"")</f>
        <v/>
      </c>
      <c r="BB747" s="51" t="str">
        <f>IFERROR(VLOOKUP(BA747,abbreviation[[description_german]:[abbreviation_budo]],3,FALSE),"")</f>
        <v/>
      </c>
      <c r="BE747" s="51" t="str">
        <f>IFERROR(VLOOKUP(BD747,abbreviation[[description_german]:[abbreviation_budo]],3,FALSE),"")</f>
        <v/>
      </c>
      <c r="BG747" s="38"/>
      <c r="BH747" s="49" t="str">
        <f t="shared" si="103"/>
        <v>_</v>
      </c>
      <c r="BK747" s="53" t="str">
        <f>IFERROR(VLOOKUP(BJ747,abbreviation[[description_german]:[abbreviation_budo]],3,FALSE),"")</f>
        <v/>
      </c>
      <c r="BN747" s="51" t="str">
        <f>IFERROR(VLOOKUP(BM747,abbreviation[[description_german]:[abbreviation_budo]],3,FALSE),"")</f>
        <v/>
      </c>
      <c r="BO747" s="31"/>
      <c r="BQ747" s="51" t="str">
        <f>IFERROR(VLOOKUP(BP747,abbreviation[[description_german]:[abbreviation_budo]],3,FALSE),"")</f>
        <v/>
      </c>
      <c r="BR747" s="57" t="str">
        <f t="shared" si="104"/>
        <v>_</v>
      </c>
      <c r="BU747" s="53" t="str">
        <f>IFERROR(VLOOKUP(BT747,abbreviation[[description_german]:[abbreviation_budo]],3,FALSE),"")</f>
        <v/>
      </c>
      <c r="BV747" s="60" t="str">
        <f t="shared" si="105"/>
        <v>_</v>
      </c>
      <c r="BY747" s="48" t="str">
        <f>IFERROR(VLOOKUP(BX747,category[[category_name_german]:[abbreviation_category_budo]],3,FALSE),"")</f>
        <v/>
      </c>
      <c r="CB747" s="48" t="str">
        <f>IFERROR(VLOOKUP(CA747,category[[category_name_german]:[abbreviation_category_budo]],3,FALSE),"")</f>
        <v/>
      </c>
      <c r="CE747" s="48" t="str">
        <f>IFERROR(VLOOKUP(CD747,category[[category_name_german]:[abbreviation_category_budo]],3,FALSE),"")</f>
        <v/>
      </c>
      <c r="CH747" s="48" t="str">
        <f>IFERROR(VLOOKUP(CG747,category[[category_name_german]:[abbreviation_category_budo]],3,FALSE),"")</f>
        <v/>
      </c>
      <c r="CK747" s="48" t="str">
        <f>IFERROR(VLOOKUP(CJ747,category[[category_name_german]:[abbreviation_category_budo]],3,FALSE),"")</f>
        <v/>
      </c>
      <c r="CM747" s="49" t="str">
        <f t="shared" si="106"/>
        <v/>
      </c>
      <c r="CO747" s="63" t="str">
        <f t="shared" si="107"/>
        <v/>
      </c>
    </row>
    <row r="748" spans="4:93" x14ac:dyDescent="0.25">
      <c r="D748" s="48" t="str">
        <f>IFERROR(VLOOKUP(C748,category[[category_name_german]:[abbreviation_category_budo]],3,FALSE),"")</f>
        <v/>
      </c>
      <c r="G748" s="48" t="str">
        <f>IFERROR(VLOOKUP(F748,category[[category_name_german]:[abbreviation_category_budo]],3,FALSE),"")</f>
        <v/>
      </c>
      <c r="J748" s="48" t="str">
        <f>IFERROR(VLOOKUP(I748,category[[category_name_german]:[abbreviation_category_budo]],3,FALSE),"")</f>
        <v/>
      </c>
      <c r="M748" s="48" t="str">
        <f>IFERROR(VLOOKUP(L748,category[[category_name_german]:[abbreviation_category_budo]],3,FALSE),"")</f>
        <v/>
      </c>
      <c r="P748" s="48" t="str">
        <f>IFERROR(VLOOKUP(O748,category[[category_name_german]:[abbreviation_category_budo]],3,FALSE),"")</f>
        <v/>
      </c>
      <c r="R748" s="49" t="str">
        <f t="shared" si="99"/>
        <v/>
      </c>
      <c r="U748" s="48" t="str">
        <f>IFERROR(VLOOKUP(T748,abbreviation[[description_german]:[abbreviation_budo]],3,FALSE),"")</f>
        <v/>
      </c>
      <c r="X748" s="51" t="str">
        <f>IFERROR(VLOOKUP(W748,abbreviation[[description_german]:[abbreviation_budo]],3,FALSE),"")</f>
        <v/>
      </c>
      <c r="Y748" s="33"/>
      <c r="AA748" s="49" t="str">
        <f t="shared" si="100"/>
        <v/>
      </c>
      <c r="AD748" s="48" t="str">
        <f>IFERROR(VLOOKUP(AC748,abbreviation[[description_german]:[abbreviation_budo]],3,FALSE),"")</f>
        <v/>
      </c>
      <c r="AG748" s="54" t="str">
        <f>IFERROR(VLOOKUP(AF748,abbreviation[[description_german]:[abbreviation_budo]],3,FALSE),"")</f>
        <v/>
      </c>
      <c r="AJ748" s="49" t="str">
        <f t="shared" si="101"/>
        <v>_</v>
      </c>
      <c r="AM748" s="48" t="str">
        <f>IFERROR(VLOOKUP(AL748,abbreviation[[description_german]:[abbreviation_budo]],3,FALSE),"")</f>
        <v/>
      </c>
      <c r="AP748" s="54" t="str">
        <f>IFERROR(VLOOKUP(AO748,abbreviation[[description_german]:[abbreviation_budo]],3,FALSE),"")</f>
        <v/>
      </c>
      <c r="AS748" s="49" t="str">
        <f t="shared" si="102"/>
        <v>_</v>
      </c>
      <c r="AV748" s="53" t="str">
        <f>IFERROR(VLOOKUP(AU748,abbreviation[[description_german]:[abbreviation_budo]],3,FALSE),"")</f>
        <v/>
      </c>
      <c r="AY748" s="51" t="str">
        <f>IFERROR(VLOOKUP(AX748,abbreviation[[description_german]:[abbreviation_budo]],3,FALSE),"")</f>
        <v/>
      </c>
      <c r="BB748" s="51" t="str">
        <f>IFERROR(VLOOKUP(BA748,abbreviation[[description_german]:[abbreviation_budo]],3,FALSE),"")</f>
        <v/>
      </c>
      <c r="BE748" s="51" t="str">
        <f>IFERROR(VLOOKUP(BD748,abbreviation[[description_german]:[abbreviation_budo]],3,FALSE),"")</f>
        <v/>
      </c>
      <c r="BG748" s="38"/>
      <c r="BH748" s="49" t="str">
        <f t="shared" si="103"/>
        <v>_</v>
      </c>
      <c r="BK748" s="53" t="str">
        <f>IFERROR(VLOOKUP(BJ748,abbreviation[[description_german]:[abbreviation_budo]],3,FALSE),"")</f>
        <v/>
      </c>
      <c r="BN748" s="51" t="str">
        <f>IFERROR(VLOOKUP(BM748,abbreviation[[description_german]:[abbreviation_budo]],3,FALSE),"")</f>
        <v/>
      </c>
      <c r="BO748" s="31"/>
      <c r="BQ748" s="51" t="str">
        <f>IFERROR(VLOOKUP(BP748,abbreviation[[description_german]:[abbreviation_budo]],3,FALSE),"")</f>
        <v/>
      </c>
      <c r="BR748" s="57" t="str">
        <f t="shared" si="104"/>
        <v>_</v>
      </c>
      <c r="BU748" s="53" t="str">
        <f>IFERROR(VLOOKUP(BT748,abbreviation[[description_german]:[abbreviation_budo]],3,FALSE),"")</f>
        <v/>
      </c>
      <c r="BV748" s="60" t="str">
        <f t="shared" si="105"/>
        <v>_</v>
      </c>
      <c r="BY748" s="48" t="str">
        <f>IFERROR(VLOOKUP(BX748,category[[category_name_german]:[abbreviation_category_budo]],3,FALSE),"")</f>
        <v/>
      </c>
      <c r="CB748" s="48" t="str">
        <f>IFERROR(VLOOKUP(CA748,category[[category_name_german]:[abbreviation_category_budo]],3,FALSE),"")</f>
        <v/>
      </c>
      <c r="CE748" s="48" t="str">
        <f>IFERROR(VLOOKUP(CD748,category[[category_name_german]:[abbreviation_category_budo]],3,FALSE),"")</f>
        <v/>
      </c>
      <c r="CH748" s="48" t="str">
        <f>IFERROR(VLOOKUP(CG748,category[[category_name_german]:[abbreviation_category_budo]],3,FALSE),"")</f>
        <v/>
      </c>
      <c r="CK748" s="48" t="str">
        <f>IFERROR(VLOOKUP(CJ748,category[[category_name_german]:[abbreviation_category_budo]],3,FALSE),"")</f>
        <v/>
      </c>
      <c r="CM748" s="49" t="str">
        <f t="shared" si="106"/>
        <v/>
      </c>
      <c r="CO748" s="63" t="str">
        <f t="shared" si="107"/>
        <v/>
      </c>
    </row>
    <row r="749" spans="4:93" x14ac:dyDescent="0.25">
      <c r="D749" s="48" t="str">
        <f>IFERROR(VLOOKUP(C749,category[[category_name_german]:[abbreviation_category_budo]],3,FALSE),"")</f>
        <v/>
      </c>
      <c r="G749" s="48" t="str">
        <f>IFERROR(VLOOKUP(F749,category[[category_name_german]:[abbreviation_category_budo]],3,FALSE),"")</f>
        <v/>
      </c>
      <c r="J749" s="48" t="str">
        <f>IFERROR(VLOOKUP(I749,category[[category_name_german]:[abbreviation_category_budo]],3,FALSE),"")</f>
        <v/>
      </c>
      <c r="M749" s="48" t="str">
        <f>IFERROR(VLOOKUP(L749,category[[category_name_german]:[abbreviation_category_budo]],3,FALSE),"")</f>
        <v/>
      </c>
      <c r="P749" s="48" t="str">
        <f>IFERROR(VLOOKUP(O749,category[[category_name_german]:[abbreviation_category_budo]],3,FALSE),"")</f>
        <v/>
      </c>
      <c r="R749" s="49" t="str">
        <f t="shared" si="99"/>
        <v/>
      </c>
      <c r="U749" s="48" t="str">
        <f>IFERROR(VLOOKUP(T749,abbreviation[[description_german]:[abbreviation_budo]],3,FALSE),"")</f>
        <v/>
      </c>
      <c r="X749" s="51" t="str">
        <f>IFERROR(VLOOKUP(W749,abbreviation[[description_german]:[abbreviation_budo]],3,FALSE),"")</f>
        <v/>
      </c>
      <c r="Y749" s="33"/>
      <c r="AA749" s="49" t="str">
        <f t="shared" si="100"/>
        <v/>
      </c>
      <c r="AD749" s="48" t="str">
        <f>IFERROR(VLOOKUP(AC749,abbreviation[[description_german]:[abbreviation_budo]],3,FALSE),"")</f>
        <v/>
      </c>
      <c r="AG749" s="54" t="str">
        <f>IFERROR(VLOOKUP(AF749,abbreviation[[description_german]:[abbreviation_budo]],3,FALSE),"")</f>
        <v/>
      </c>
      <c r="AJ749" s="49" t="str">
        <f t="shared" si="101"/>
        <v>_</v>
      </c>
      <c r="AM749" s="48" t="str">
        <f>IFERROR(VLOOKUP(AL749,abbreviation[[description_german]:[abbreviation_budo]],3,FALSE),"")</f>
        <v/>
      </c>
      <c r="AP749" s="54" t="str">
        <f>IFERROR(VLOOKUP(AO749,abbreviation[[description_german]:[abbreviation_budo]],3,FALSE),"")</f>
        <v/>
      </c>
      <c r="AS749" s="49" t="str">
        <f t="shared" si="102"/>
        <v>_</v>
      </c>
      <c r="AV749" s="53" t="str">
        <f>IFERROR(VLOOKUP(AU749,abbreviation[[description_german]:[abbreviation_budo]],3,FALSE),"")</f>
        <v/>
      </c>
      <c r="AY749" s="51" t="str">
        <f>IFERROR(VLOOKUP(AX749,abbreviation[[description_german]:[abbreviation_budo]],3,FALSE),"")</f>
        <v/>
      </c>
      <c r="BB749" s="51" t="str">
        <f>IFERROR(VLOOKUP(BA749,abbreviation[[description_german]:[abbreviation_budo]],3,FALSE),"")</f>
        <v/>
      </c>
      <c r="BE749" s="51" t="str">
        <f>IFERROR(VLOOKUP(BD749,abbreviation[[description_german]:[abbreviation_budo]],3,FALSE),"")</f>
        <v/>
      </c>
      <c r="BG749" s="38"/>
      <c r="BH749" s="49" t="str">
        <f t="shared" si="103"/>
        <v>_</v>
      </c>
      <c r="BK749" s="53" t="str">
        <f>IFERROR(VLOOKUP(BJ749,abbreviation[[description_german]:[abbreviation_budo]],3,FALSE),"")</f>
        <v/>
      </c>
      <c r="BN749" s="51" t="str">
        <f>IFERROR(VLOOKUP(BM749,abbreviation[[description_german]:[abbreviation_budo]],3,FALSE),"")</f>
        <v/>
      </c>
      <c r="BO749" s="31"/>
      <c r="BQ749" s="51" t="str">
        <f>IFERROR(VLOOKUP(BP749,abbreviation[[description_german]:[abbreviation_budo]],3,FALSE),"")</f>
        <v/>
      </c>
      <c r="BR749" s="57" t="str">
        <f t="shared" si="104"/>
        <v>_</v>
      </c>
      <c r="BU749" s="53" t="str">
        <f>IFERROR(VLOOKUP(BT749,abbreviation[[description_german]:[abbreviation_budo]],3,FALSE),"")</f>
        <v/>
      </c>
      <c r="BV749" s="60" t="str">
        <f t="shared" si="105"/>
        <v>_</v>
      </c>
      <c r="BY749" s="48" t="str">
        <f>IFERROR(VLOOKUP(BX749,category[[category_name_german]:[abbreviation_category_budo]],3,FALSE),"")</f>
        <v/>
      </c>
      <c r="CB749" s="48" t="str">
        <f>IFERROR(VLOOKUP(CA749,category[[category_name_german]:[abbreviation_category_budo]],3,FALSE),"")</f>
        <v/>
      </c>
      <c r="CE749" s="48" t="str">
        <f>IFERROR(VLOOKUP(CD749,category[[category_name_german]:[abbreviation_category_budo]],3,FALSE),"")</f>
        <v/>
      </c>
      <c r="CH749" s="48" t="str">
        <f>IFERROR(VLOOKUP(CG749,category[[category_name_german]:[abbreviation_category_budo]],3,FALSE),"")</f>
        <v/>
      </c>
      <c r="CK749" s="48" t="str">
        <f>IFERROR(VLOOKUP(CJ749,category[[category_name_german]:[abbreviation_category_budo]],3,FALSE),"")</f>
        <v/>
      </c>
      <c r="CM749" s="49" t="str">
        <f t="shared" si="106"/>
        <v/>
      </c>
      <c r="CO749" s="63" t="str">
        <f t="shared" si="107"/>
        <v/>
      </c>
    </row>
    <row r="750" spans="4:93" x14ac:dyDescent="0.25">
      <c r="D750" s="48" t="str">
        <f>IFERROR(VLOOKUP(C750,category[[category_name_german]:[abbreviation_category_budo]],3,FALSE),"")</f>
        <v/>
      </c>
      <c r="G750" s="48" t="str">
        <f>IFERROR(VLOOKUP(F750,category[[category_name_german]:[abbreviation_category_budo]],3,FALSE),"")</f>
        <v/>
      </c>
      <c r="J750" s="48" t="str">
        <f>IFERROR(VLOOKUP(I750,category[[category_name_german]:[abbreviation_category_budo]],3,FALSE),"")</f>
        <v/>
      </c>
      <c r="M750" s="48" t="str">
        <f>IFERROR(VLOOKUP(L750,category[[category_name_german]:[abbreviation_category_budo]],3,FALSE),"")</f>
        <v/>
      </c>
      <c r="P750" s="48" t="str">
        <f>IFERROR(VLOOKUP(O750,category[[category_name_german]:[abbreviation_category_budo]],3,FALSE),"")</f>
        <v/>
      </c>
      <c r="R750" s="49" t="str">
        <f t="shared" si="99"/>
        <v/>
      </c>
      <c r="U750" s="48" t="str">
        <f>IFERROR(VLOOKUP(T750,abbreviation[[description_german]:[abbreviation_budo]],3,FALSE),"")</f>
        <v/>
      </c>
      <c r="X750" s="51" t="str">
        <f>IFERROR(VLOOKUP(W750,abbreviation[[description_german]:[abbreviation_budo]],3,FALSE),"")</f>
        <v/>
      </c>
      <c r="Y750" s="33"/>
      <c r="AA750" s="49" t="str">
        <f t="shared" si="100"/>
        <v/>
      </c>
      <c r="AD750" s="48" t="str">
        <f>IFERROR(VLOOKUP(AC750,abbreviation[[description_german]:[abbreviation_budo]],3,FALSE),"")</f>
        <v/>
      </c>
      <c r="AG750" s="54" t="str">
        <f>IFERROR(VLOOKUP(AF750,abbreviation[[description_german]:[abbreviation_budo]],3,FALSE),"")</f>
        <v/>
      </c>
      <c r="AJ750" s="49" t="str">
        <f t="shared" si="101"/>
        <v>_</v>
      </c>
      <c r="AM750" s="48" t="str">
        <f>IFERROR(VLOOKUP(AL750,abbreviation[[description_german]:[abbreviation_budo]],3,FALSE),"")</f>
        <v/>
      </c>
      <c r="AP750" s="54" t="str">
        <f>IFERROR(VLOOKUP(AO750,abbreviation[[description_german]:[abbreviation_budo]],3,FALSE),"")</f>
        <v/>
      </c>
      <c r="AS750" s="49" t="str">
        <f t="shared" si="102"/>
        <v>_</v>
      </c>
      <c r="AV750" s="53" t="str">
        <f>IFERROR(VLOOKUP(AU750,abbreviation[[description_german]:[abbreviation_budo]],3,FALSE),"")</f>
        <v/>
      </c>
      <c r="AY750" s="51" t="str">
        <f>IFERROR(VLOOKUP(AX750,abbreviation[[description_german]:[abbreviation_budo]],3,FALSE),"")</f>
        <v/>
      </c>
      <c r="BB750" s="51" t="str">
        <f>IFERROR(VLOOKUP(BA750,abbreviation[[description_german]:[abbreviation_budo]],3,FALSE),"")</f>
        <v/>
      </c>
      <c r="BE750" s="51" t="str">
        <f>IFERROR(VLOOKUP(BD750,abbreviation[[description_german]:[abbreviation_budo]],3,FALSE),"")</f>
        <v/>
      </c>
      <c r="BG750" s="38"/>
      <c r="BH750" s="49" t="str">
        <f t="shared" si="103"/>
        <v>_</v>
      </c>
      <c r="BK750" s="53" t="str">
        <f>IFERROR(VLOOKUP(BJ750,abbreviation[[description_german]:[abbreviation_budo]],3,FALSE),"")</f>
        <v/>
      </c>
      <c r="BN750" s="51" t="str">
        <f>IFERROR(VLOOKUP(BM750,abbreviation[[description_german]:[abbreviation_budo]],3,FALSE),"")</f>
        <v/>
      </c>
      <c r="BO750" s="31"/>
      <c r="BQ750" s="51" t="str">
        <f>IFERROR(VLOOKUP(BP750,abbreviation[[description_german]:[abbreviation_budo]],3,FALSE),"")</f>
        <v/>
      </c>
      <c r="BR750" s="57" t="str">
        <f t="shared" si="104"/>
        <v>_</v>
      </c>
      <c r="BU750" s="53" t="str">
        <f>IFERROR(VLOOKUP(BT750,abbreviation[[description_german]:[abbreviation_budo]],3,FALSE),"")</f>
        <v/>
      </c>
      <c r="BV750" s="60" t="str">
        <f t="shared" si="105"/>
        <v>_</v>
      </c>
      <c r="BY750" s="48" t="str">
        <f>IFERROR(VLOOKUP(BX750,category[[category_name_german]:[abbreviation_category_budo]],3,FALSE),"")</f>
        <v/>
      </c>
      <c r="CB750" s="48" t="str">
        <f>IFERROR(VLOOKUP(CA750,category[[category_name_german]:[abbreviation_category_budo]],3,FALSE),"")</f>
        <v/>
      </c>
      <c r="CE750" s="48" t="str">
        <f>IFERROR(VLOOKUP(CD750,category[[category_name_german]:[abbreviation_category_budo]],3,FALSE),"")</f>
        <v/>
      </c>
      <c r="CH750" s="48" t="str">
        <f>IFERROR(VLOOKUP(CG750,category[[category_name_german]:[abbreviation_category_budo]],3,FALSE),"")</f>
        <v/>
      </c>
      <c r="CK750" s="48" t="str">
        <f>IFERROR(VLOOKUP(CJ750,category[[category_name_german]:[abbreviation_category_budo]],3,FALSE),"")</f>
        <v/>
      </c>
      <c r="CM750" s="49" t="str">
        <f t="shared" si="106"/>
        <v/>
      </c>
      <c r="CO750" s="63" t="str">
        <f t="shared" si="107"/>
        <v/>
      </c>
    </row>
    <row r="751" spans="4:93" x14ac:dyDescent="0.25">
      <c r="D751" s="48" t="str">
        <f>IFERROR(VLOOKUP(C751,category[[category_name_german]:[abbreviation_category_budo]],3,FALSE),"")</f>
        <v/>
      </c>
      <c r="G751" s="48" t="str">
        <f>IFERROR(VLOOKUP(F751,category[[category_name_german]:[abbreviation_category_budo]],3,FALSE),"")</f>
        <v/>
      </c>
      <c r="J751" s="48" t="str">
        <f>IFERROR(VLOOKUP(I751,category[[category_name_german]:[abbreviation_category_budo]],3,FALSE),"")</f>
        <v/>
      </c>
      <c r="M751" s="48" t="str">
        <f>IFERROR(VLOOKUP(L751,category[[category_name_german]:[abbreviation_category_budo]],3,FALSE),"")</f>
        <v/>
      </c>
      <c r="P751" s="48" t="str">
        <f>IFERROR(VLOOKUP(O751,category[[category_name_german]:[abbreviation_category_budo]],3,FALSE),"")</f>
        <v/>
      </c>
      <c r="R751" s="49" t="str">
        <f t="shared" si="99"/>
        <v/>
      </c>
      <c r="U751" s="48" t="str">
        <f>IFERROR(VLOOKUP(T751,abbreviation[[description_german]:[abbreviation_budo]],3,FALSE),"")</f>
        <v/>
      </c>
      <c r="X751" s="51" t="str">
        <f>IFERROR(VLOOKUP(W751,abbreviation[[description_german]:[abbreviation_budo]],3,FALSE),"")</f>
        <v/>
      </c>
      <c r="Y751" s="33"/>
      <c r="AA751" s="49" t="str">
        <f t="shared" si="100"/>
        <v/>
      </c>
      <c r="AD751" s="48" t="str">
        <f>IFERROR(VLOOKUP(AC751,abbreviation[[description_german]:[abbreviation_budo]],3,FALSE),"")</f>
        <v/>
      </c>
      <c r="AG751" s="54" t="str">
        <f>IFERROR(VLOOKUP(AF751,abbreviation[[description_german]:[abbreviation_budo]],3,FALSE),"")</f>
        <v/>
      </c>
      <c r="AJ751" s="49" t="str">
        <f t="shared" si="101"/>
        <v>_</v>
      </c>
      <c r="AM751" s="48" t="str">
        <f>IFERROR(VLOOKUP(AL751,abbreviation[[description_german]:[abbreviation_budo]],3,FALSE),"")</f>
        <v/>
      </c>
      <c r="AP751" s="54" t="str">
        <f>IFERROR(VLOOKUP(AO751,abbreviation[[description_german]:[abbreviation_budo]],3,FALSE),"")</f>
        <v/>
      </c>
      <c r="AS751" s="49" t="str">
        <f t="shared" si="102"/>
        <v>_</v>
      </c>
      <c r="AV751" s="53" t="str">
        <f>IFERROR(VLOOKUP(AU751,abbreviation[[description_german]:[abbreviation_budo]],3,FALSE),"")</f>
        <v/>
      </c>
      <c r="AY751" s="51" t="str">
        <f>IFERROR(VLOOKUP(AX751,abbreviation[[description_german]:[abbreviation_budo]],3,FALSE),"")</f>
        <v/>
      </c>
      <c r="BB751" s="51" t="str">
        <f>IFERROR(VLOOKUP(BA751,abbreviation[[description_german]:[abbreviation_budo]],3,FALSE),"")</f>
        <v/>
      </c>
      <c r="BE751" s="51" t="str">
        <f>IFERROR(VLOOKUP(BD751,abbreviation[[description_german]:[abbreviation_budo]],3,FALSE),"")</f>
        <v/>
      </c>
      <c r="BG751" s="38"/>
      <c r="BH751" s="49" t="str">
        <f t="shared" si="103"/>
        <v>_</v>
      </c>
      <c r="BK751" s="53" t="str">
        <f>IFERROR(VLOOKUP(BJ751,abbreviation[[description_german]:[abbreviation_budo]],3,FALSE),"")</f>
        <v/>
      </c>
      <c r="BN751" s="51" t="str">
        <f>IFERROR(VLOOKUP(BM751,abbreviation[[description_german]:[abbreviation_budo]],3,FALSE),"")</f>
        <v/>
      </c>
      <c r="BO751" s="31"/>
      <c r="BQ751" s="51" t="str">
        <f>IFERROR(VLOOKUP(BP751,abbreviation[[description_german]:[abbreviation_budo]],3,FALSE),"")</f>
        <v/>
      </c>
      <c r="BR751" s="57" t="str">
        <f t="shared" si="104"/>
        <v>_</v>
      </c>
      <c r="BU751" s="53" t="str">
        <f>IFERROR(VLOOKUP(BT751,abbreviation[[description_german]:[abbreviation_budo]],3,FALSE),"")</f>
        <v/>
      </c>
      <c r="BV751" s="60" t="str">
        <f t="shared" si="105"/>
        <v>_</v>
      </c>
      <c r="BY751" s="48" t="str">
        <f>IFERROR(VLOOKUP(BX751,category[[category_name_german]:[abbreviation_category_budo]],3,FALSE),"")</f>
        <v/>
      </c>
      <c r="CB751" s="48" t="str">
        <f>IFERROR(VLOOKUP(CA751,category[[category_name_german]:[abbreviation_category_budo]],3,FALSE),"")</f>
        <v/>
      </c>
      <c r="CE751" s="48" t="str">
        <f>IFERROR(VLOOKUP(CD751,category[[category_name_german]:[abbreviation_category_budo]],3,FALSE),"")</f>
        <v/>
      </c>
      <c r="CH751" s="48" t="str">
        <f>IFERROR(VLOOKUP(CG751,category[[category_name_german]:[abbreviation_category_budo]],3,FALSE),"")</f>
        <v/>
      </c>
      <c r="CK751" s="48" t="str">
        <f>IFERROR(VLOOKUP(CJ751,category[[category_name_german]:[abbreviation_category_budo]],3,FALSE),"")</f>
        <v/>
      </c>
      <c r="CM751" s="49" t="str">
        <f t="shared" si="106"/>
        <v/>
      </c>
      <c r="CO751" s="63" t="str">
        <f t="shared" si="107"/>
        <v/>
      </c>
    </row>
    <row r="752" spans="4:93" x14ac:dyDescent="0.25">
      <c r="D752" s="48" t="str">
        <f>IFERROR(VLOOKUP(C752,category[[category_name_german]:[abbreviation_category_budo]],3,FALSE),"")</f>
        <v/>
      </c>
      <c r="G752" s="48" t="str">
        <f>IFERROR(VLOOKUP(F752,category[[category_name_german]:[abbreviation_category_budo]],3,FALSE),"")</f>
        <v/>
      </c>
      <c r="J752" s="48" t="str">
        <f>IFERROR(VLOOKUP(I752,category[[category_name_german]:[abbreviation_category_budo]],3,FALSE),"")</f>
        <v/>
      </c>
      <c r="M752" s="48" t="str">
        <f>IFERROR(VLOOKUP(L752,category[[category_name_german]:[abbreviation_category_budo]],3,FALSE),"")</f>
        <v/>
      </c>
      <c r="P752" s="48" t="str">
        <f>IFERROR(VLOOKUP(O752,category[[category_name_german]:[abbreviation_category_budo]],3,FALSE),"")</f>
        <v/>
      </c>
      <c r="R752" s="49" t="str">
        <f t="shared" si="99"/>
        <v/>
      </c>
      <c r="U752" s="48" t="str">
        <f>IFERROR(VLOOKUP(T752,abbreviation[[description_german]:[abbreviation_budo]],3,FALSE),"")</f>
        <v/>
      </c>
      <c r="X752" s="51" t="str">
        <f>IFERROR(VLOOKUP(W752,abbreviation[[description_german]:[abbreviation_budo]],3,FALSE),"")</f>
        <v/>
      </c>
      <c r="Y752" s="33"/>
      <c r="AA752" s="49" t="str">
        <f t="shared" si="100"/>
        <v/>
      </c>
      <c r="AD752" s="48" t="str">
        <f>IFERROR(VLOOKUP(AC752,abbreviation[[description_german]:[abbreviation_budo]],3,FALSE),"")</f>
        <v/>
      </c>
      <c r="AG752" s="54" t="str">
        <f>IFERROR(VLOOKUP(AF752,abbreviation[[description_german]:[abbreviation_budo]],3,FALSE),"")</f>
        <v/>
      </c>
      <c r="AJ752" s="49" t="str">
        <f t="shared" si="101"/>
        <v>_</v>
      </c>
      <c r="AM752" s="48" t="str">
        <f>IFERROR(VLOOKUP(AL752,abbreviation[[description_german]:[abbreviation_budo]],3,FALSE),"")</f>
        <v/>
      </c>
      <c r="AP752" s="54" t="str">
        <f>IFERROR(VLOOKUP(AO752,abbreviation[[description_german]:[abbreviation_budo]],3,FALSE),"")</f>
        <v/>
      </c>
      <c r="AS752" s="49" t="str">
        <f t="shared" si="102"/>
        <v>_</v>
      </c>
      <c r="AV752" s="53" t="str">
        <f>IFERROR(VLOOKUP(AU752,abbreviation[[description_german]:[abbreviation_budo]],3,FALSE),"")</f>
        <v/>
      </c>
      <c r="AY752" s="51" t="str">
        <f>IFERROR(VLOOKUP(AX752,abbreviation[[description_german]:[abbreviation_budo]],3,FALSE),"")</f>
        <v/>
      </c>
      <c r="BB752" s="51" t="str">
        <f>IFERROR(VLOOKUP(BA752,abbreviation[[description_german]:[abbreviation_budo]],3,FALSE),"")</f>
        <v/>
      </c>
      <c r="BE752" s="51" t="str">
        <f>IFERROR(VLOOKUP(BD752,abbreviation[[description_german]:[abbreviation_budo]],3,FALSE),"")</f>
        <v/>
      </c>
      <c r="BG752" s="38"/>
      <c r="BH752" s="49" t="str">
        <f t="shared" si="103"/>
        <v>_</v>
      </c>
      <c r="BK752" s="53" t="str">
        <f>IFERROR(VLOOKUP(BJ752,abbreviation[[description_german]:[abbreviation_budo]],3,FALSE),"")</f>
        <v/>
      </c>
      <c r="BN752" s="51" t="str">
        <f>IFERROR(VLOOKUP(BM752,abbreviation[[description_german]:[abbreviation_budo]],3,FALSE),"")</f>
        <v/>
      </c>
      <c r="BO752" s="31"/>
      <c r="BQ752" s="51" t="str">
        <f>IFERROR(VLOOKUP(BP752,abbreviation[[description_german]:[abbreviation_budo]],3,FALSE),"")</f>
        <v/>
      </c>
      <c r="BR752" s="57" t="str">
        <f t="shared" si="104"/>
        <v>_</v>
      </c>
      <c r="BU752" s="53" t="str">
        <f>IFERROR(VLOOKUP(BT752,abbreviation[[description_german]:[abbreviation_budo]],3,FALSE),"")</f>
        <v/>
      </c>
      <c r="BV752" s="60" t="str">
        <f t="shared" si="105"/>
        <v>_</v>
      </c>
      <c r="BY752" s="48" t="str">
        <f>IFERROR(VLOOKUP(BX752,category[[category_name_german]:[abbreviation_category_budo]],3,FALSE),"")</f>
        <v/>
      </c>
      <c r="CB752" s="48" t="str">
        <f>IFERROR(VLOOKUP(CA752,category[[category_name_german]:[abbreviation_category_budo]],3,FALSE),"")</f>
        <v/>
      </c>
      <c r="CE752" s="48" t="str">
        <f>IFERROR(VLOOKUP(CD752,category[[category_name_german]:[abbreviation_category_budo]],3,FALSE),"")</f>
        <v/>
      </c>
      <c r="CH752" s="48" t="str">
        <f>IFERROR(VLOOKUP(CG752,category[[category_name_german]:[abbreviation_category_budo]],3,FALSE),"")</f>
        <v/>
      </c>
      <c r="CK752" s="48" t="str">
        <f>IFERROR(VLOOKUP(CJ752,category[[category_name_german]:[abbreviation_category_budo]],3,FALSE),"")</f>
        <v/>
      </c>
      <c r="CM752" s="49" t="str">
        <f t="shared" si="106"/>
        <v/>
      </c>
      <c r="CO752" s="63" t="str">
        <f t="shared" si="107"/>
        <v/>
      </c>
    </row>
    <row r="753" spans="4:93" x14ac:dyDescent="0.25">
      <c r="D753" s="48" t="str">
        <f>IFERROR(VLOOKUP(C753,category[[category_name_german]:[abbreviation_category_budo]],3,FALSE),"")</f>
        <v/>
      </c>
      <c r="G753" s="48" t="str">
        <f>IFERROR(VLOOKUP(F753,category[[category_name_german]:[abbreviation_category_budo]],3,FALSE),"")</f>
        <v/>
      </c>
      <c r="J753" s="48" t="str">
        <f>IFERROR(VLOOKUP(I753,category[[category_name_german]:[abbreviation_category_budo]],3,FALSE),"")</f>
        <v/>
      </c>
      <c r="M753" s="48" t="str">
        <f>IFERROR(VLOOKUP(L753,category[[category_name_german]:[abbreviation_category_budo]],3,FALSE),"")</f>
        <v/>
      </c>
      <c r="P753" s="48" t="str">
        <f>IFERROR(VLOOKUP(O753,category[[category_name_german]:[abbreviation_category_budo]],3,FALSE),"")</f>
        <v/>
      </c>
      <c r="R753" s="49" t="str">
        <f t="shared" si="99"/>
        <v/>
      </c>
      <c r="U753" s="48" t="str">
        <f>IFERROR(VLOOKUP(T753,abbreviation[[description_german]:[abbreviation_budo]],3,FALSE),"")</f>
        <v/>
      </c>
      <c r="X753" s="51" t="str">
        <f>IFERROR(VLOOKUP(W753,abbreviation[[description_german]:[abbreviation_budo]],3,FALSE),"")</f>
        <v/>
      </c>
      <c r="Y753" s="33"/>
      <c r="AA753" s="49" t="str">
        <f t="shared" si="100"/>
        <v/>
      </c>
      <c r="AD753" s="48" t="str">
        <f>IFERROR(VLOOKUP(AC753,abbreviation[[description_german]:[abbreviation_budo]],3,FALSE),"")</f>
        <v/>
      </c>
      <c r="AG753" s="54" t="str">
        <f>IFERROR(VLOOKUP(AF753,abbreviation[[description_german]:[abbreviation_budo]],3,FALSE),"")</f>
        <v/>
      </c>
      <c r="AJ753" s="49" t="str">
        <f t="shared" si="101"/>
        <v>_</v>
      </c>
      <c r="AM753" s="48" t="str">
        <f>IFERROR(VLOOKUP(AL753,abbreviation[[description_german]:[abbreviation_budo]],3,FALSE),"")</f>
        <v/>
      </c>
      <c r="AP753" s="54" t="str">
        <f>IFERROR(VLOOKUP(AO753,abbreviation[[description_german]:[abbreviation_budo]],3,FALSE),"")</f>
        <v/>
      </c>
      <c r="AS753" s="49" t="str">
        <f t="shared" si="102"/>
        <v>_</v>
      </c>
      <c r="AV753" s="53" t="str">
        <f>IFERROR(VLOOKUP(AU753,abbreviation[[description_german]:[abbreviation_budo]],3,FALSE),"")</f>
        <v/>
      </c>
      <c r="AY753" s="51" t="str">
        <f>IFERROR(VLOOKUP(AX753,abbreviation[[description_german]:[abbreviation_budo]],3,FALSE),"")</f>
        <v/>
      </c>
      <c r="BB753" s="51" t="str">
        <f>IFERROR(VLOOKUP(BA753,abbreviation[[description_german]:[abbreviation_budo]],3,FALSE),"")</f>
        <v/>
      </c>
      <c r="BE753" s="51" t="str">
        <f>IFERROR(VLOOKUP(BD753,abbreviation[[description_german]:[abbreviation_budo]],3,FALSE),"")</f>
        <v/>
      </c>
      <c r="BG753" s="38"/>
      <c r="BH753" s="49" t="str">
        <f t="shared" si="103"/>
        <v>_</v>
      </c>
      <c r="BK753" s="53" t="str">
        <f>IFERROR(VLOOKUP(BJ753,abbreviation[[description_german]:[abbreviation_budo]],3,FALSE),"")</f>
        <v/>
      </c>
      <c r="BN753" s="51" t="str">
        <f>IFERROR(VLOOKUP(BM753,abbreviation[[description_german]:[abbreviation_budo]],3,FALSE),"")</f>
        <v/>
      </c>
      <c r="BO753" s="31"/>
      <c r="BQ753" s="51" t="str">
        <f>IFERROR(VLOOKUP(BP753,abbreviation[[description_german]:[abbreviation_budo]],3,FALSE),"")</f>
        <v/>
      </c>
      <c r="BR753" s="57" t="str">
        <f t="shared" si="104"/>
        <v>_</v>
      </c>
      <c r="BU753" s="53" t="str">
        <f>IFERROR(VLOOKUP(BT753,abbreviation[[description_german]:[abbreviation_budo]],3,FALSE),"")</f>
        <v/>
      </c>
      <c r="BV753" s="60" t="str">
        <f t="shared" si="105"/>
        <v>_</v>
      </c>
      <c r="BY753" s="48" t="str">
        <f>IFERROR(VLOOKUP(BX753,category[[category_name_german]:[abbreviation_category_budo]],3,FALSE),"")</f>
        <v/>
      </c>
      <c r="CB753" s="48" t="str">
        <f>IFERROR(VLOOKUP(CA753,category[[category_name_german]:[abbreviation_category_budo]],3,FALSE),"")</f>
        <v/>
      </c>
      <c r="CE753" s="48" t="str">
        <f>IFERROR(VLOOKUP(CD753,category[[category_name_german]:[abbreviation_category_budo]],3,FALSE),"")</f>
        <v/>
      </c>
      <c r="CH753" s="48" t="str">
        <f>IFERROR(VLOOKUP(CG753,category[[category_name_german]:[abbreviation_category_budo]],3,FALSE),"")</f>
        <v/>
      </c>
      <c r="CK753" s="48" t="str">
        <f>IFERROR(VLOOKUP(CJ753,category[[category_name_german]:[abbreviation_category_budo]],3,FALSE),"")</f>
        <v/>
      </c>
      <c r="CM753" s="49" t="str">
        <f t="shared" si="106"/>
        <v/>
      </c>
      <c r="CO753" s="63" t="str">
        <f t="shared" si="107"/>
        <v/>
      </c>
    </row>
    <row r="754" spans="4:93" x14ac:dyDescent="0.25">
      <c r="D754" s="48" t="str">
        <f>IFERROR(VLOOKUP(C754,category[[category_name_german]:[abbreviation_category_budo]],3,FALSE),"")</f>
        <v/>
      </c>
      <c r="G754" s="48" t="str">
        <f>IFERROR(VLOOKUP(F754,category[[category_name_german]:[abbreviation_category_budo]],3,FALSE),"")</f>
        <v/>
      </c>
      <c r="J754" s="48" t="str">
        <f>IFERROR(VLOOKUP(I754,category[[category_name_german]:[abbreviation_category_budo]],3,FALSE),"")</f>
        <v/>
      </c>
      <c r="M754" s="48" t="str">
        <f>IFERROR(VLOOKUP(L754,category[[category_name_german]:[abbreviation_category_budo]],3,FALSE),"")</f>
        <v/>
      </c>
      <c r="P754" s="48" t="str">
        <f>IFERROR(VLOOKUP(O754,category[[category_name_german]:[abbreviation_category_budo]],3,FALSE),"")</f>
        <v/>
      </c>
      <c r="R754" s="49" t="str">
        <f t="shared" si="99"/>
        <v/>
      </c>
      <c r="U754" s="48" t="str">
        <f>IFERROR(VLOOKUP(T754,abbreviation[[description_german]:[abbreviation_budo]],3,FALSE),"")</f>
        <v/>
      </c>
      <c r="X754" s="51" t="str">
        <f>IFERROR(VLOOKUP(W754,abbreviation[[description_german]:[abbreviation_budo]],3,FALSE),"")</f>
        <v/>
      </c>
      <c r="Y754" s="33"/>
      <c r="AA754" s="49" t="str">
        <f t="shared" si="100"/>
        <v/>
      </c>
      <c r="AD754" s="48" t="str">
        <f>IFERROR(VLOOKUP(AC754,abbreviation[[description_german]:[abbreviation_budo]],3,FALSE),"")</f>
        <v/>
      </c>
      <c r="AG754" s="54" t="str">
        <f>IFERROR(VLOOKUP(AF754,abbreviation[[description_german]:[abbreviation_budo]],3,FALSE),"")</f>
        <v/>
      </c>
      <c r="AJ754" s="49" t="str">
        <f t="shared" si="101"/>
        <v>_</v>
      </c>
      <c r="AM754" s="48" t="str">
        <f>IFERROR(VLOOKUP(AL754,abbreviation[[description_german]:[abbreviation_budo]],3,FALSE),"")</f>
        <v/>
      </c>
      <c r="AP754" s="54" t="str">
        <f>IFERROR(VLOOKUP(AO754,abbreviation[[description_german]:[abbreviation_budo]],3,FALSE),"")</f>
        <v/>
      </c>
      <c r="AS754" s="49" t="str">
        <f t="shared" si="102"/>
        <v>_</v>
      </c>
      <c r="AV754" s="53" t="str">
        <f>IFERROR(VLOOKUP(AU754,abbreviation[[description_german]:[abbreviation_budo]],3,FALSE),"")</f>
        <v/>
      </c>
      <c r="AY754" s="51" t="str">
        <f>IFERROR(VLOOKUP(AX754,abbreviation[[description_german]:[abbreviation_budo]],3,FALSE),"")</f>
        <v/>
      </c>
      <c r="BB754" s="51" t="str">
        <f>IFERROR(VLOOKUP(BA754,abbreviation[[description_german]:[abbreviation_budo]],3,FALSE),"")</f>
        <v/>
      </c>
      <c r="BE754" s="51" t="str">
        <f>IFERROR(VLOOKUP(BD754,abbreviation[[description_german]:[abbreviation_budo]],3,FALSE),"")</f>
        <v/>
      </c>
      <c r="BG754" s="38"/>
      <c r="BH754" s="49" t="str">
        <f t="shared" si="103"/>
        <v>_</v>
      </c>
      <c r="BK754" s="53" t="str">
        <f>IFERROR(VLOOKUP(BJ754,abbreviation[[description_german]:[abbreviation_budo]],3,FALSE),"")</f>
        <v/>
      </c>
      <c r="BN754" s="51" t="str">
        <f>IFERROR(VLOOKUP(BM754,abbreviation[[description_german]:[abbreviation_budo]],3,FALSE),"")</f>
        <v/>
      </c>
      <c r="BO754" s="31"/>
      <c r="BQ754" s="51" t="str">
        <f>IFERROR(VLOOKUP(BP754,abbreviation[[description_german]:[abbreviation_budo]],3,FALSE),"")</f>
        <v/>
      </c>
      <c r="BR754" s="57" t="str">
        <f t="shared" si="104"/>
        <v>_</v>
      </c>
      <c r="BU754" s="53" t="str">
        <f>IFERROR(VLOOKUP(BT754,abbreviation[[description_german]:[abbreviation_budo]],3,FALSE),"")</f>
        <v/>
      </c>
      <c r="BV754" s="60" t="str">
        <f t="shared" si="105"/>
        <v>_</v>
      </c>
      <c r="BY754" s="48" t="str">
        <f>IFERROR(VLOOKUP(BX754,category[[category_name_german]:[abbreviation_category_budo]],3,FALSE),"")</f>
        <v/>
      </c>
      <c r="CB754" s="48" t="str">
        <f>IFERROR(VLOOKUP(CA754,category[[category_name_german]:[abbreviation_category_budo]],3,FALSE),"")</f>
        <v/>
      </c>
      <c r="CE754" s="48" t="str">
        <f>IFERROR(VLOOKUP(CD754,category[[category_name_german]:[abbreviation_category_budo]],3,FALSE),"")</f>
        <v/>
      </c>
      <c r="CH754" s="48" t="str">
        <f>IFERROR(VLOOKUP(CG754,category[[category_name_german]:[abbreviation_category_budo]],3,FALSE),"")</f>
        <v/>
      </c>
      <c r="CK754" s="48" t="str">
        <f>IFERROR(VLOOKUP(CJ754,category[[category_name_german]:[abbreviation_category_budo]],3,FALSE),"")</f>
        <v/>
      </c>
      <c r="CM754" s="49" t="str">
        <f t="shared" si="106"/>
        <v/>
      </c>
      <c r="CO754" s="63" t="str">
        <f t="shared" si="107"/>
        <v/>
      </c>
    </row>
    <row r="755" spans="4:93" x14ac:dyDescent="0.25">
      <c r="D755" s="48" t="str">
        <f>IFERROR(VLOOKUP(C755,category[[category_name_german]:[abbreviation_category_budo]],3,FALSE),"")</f>
        <v/>
      </c>
      <c r="G755" s="48" t="str">
        <f>IFERROR(VLOOKUP(F755,category[[category_name_german]:[abbreviation_category_budo]],3,FALSE),"")</f>
        <v/>
      </c>
      <c r="J755" s="48" t="str">
        <f>IFERROR(VLOOKUP(I755,category[[category_name_german]:[abbreviation_category_budo]],3,FALSE),"")</f>
        <v/>
      </c>
      <c r="M755" s="48" t="str">
        <f>IFERROR(VLOOKUP(L755,category[[category_name_german]:[abbreviation_category_budo]],3,FALSE),"")</f>
        <v/>
      </c>
      <c r="P755" s="48" t="str">
        <f>IFERROR(VLOOKUP(O755,category[[category_name_german]:[abbreviation_category_budo]],3,FALSE),"")</f>
        <v/>
      </c>
      <c r="R755" s="49" t="str">
        <f t="shared" si="99"/>
        <v/>
      </c>
      <c r="U755" s="48" t="str">
        <f>IFERROR(VLOOKUP(T755,abbreviation[[description_german]:[abbreviation_budo]],3,FALSE),"")</f>
        <v/>
      </c>
      <c r="X755" s="51" t="str">
        <f>IFERROR(VLOOKUP(W755,abbreviation[[description_german]:[abbreviation_budo]],3,FALSE),"")</f>
        <v/>
      </c>
      <c r="Y755" s="33"/>
      <c r="AA755" s="49" t="str">
        <f t="shared" si="100"/>
        <v/>
      </c>
      <c r="AD755" s="48" t="str">
        <f>IFERROR(VLOOKUP(AC755,abbreviation[[description_german]:[abbreviation_budo]],3,FALSE),"")</f>
        <v/>
      </c>
      <c r="AG755" s="54" t="str">
        <f>IFERROR(VLOOKUP(AF755,abbreviation[[description_german]:[abbreviation_budo]],3,FALSE),"")</f>
        <v/>
      </c>
      <c r="AJ755" s="49" t="str">
        <f t="shared" si="101"/>
        <v>_</v>
      </c>
      <c r="AM755" s="48" t="str">
        <f>IFERROR(VLOOKUP(AL755,abbreviation[[description_german]:[abbreviation_budo]],3,FALSE),"")</f>
        <v/>
      </c>
      <c r="AP755" s="54" t="str">
        <f>IFERROR(VLOOKUP(AO755,abbreviation[[description_german]:[abbreviation_budo]],3,FALSE),"")</f>
        <v/>
      </c>
      <c r="AS755" s="49" t="str">
        <f t="shared" si="102"/>
        <v>_</v>
      </c>
      <c r="AV755" s="53" t="str">
        <f>IFERROR(VLOOKUP(AU755,abbreviation[[description_german]:[abbreviation_budo]],3,FALSE),"")</f>
        <v/>
      </c>
      <c r="AY755" s="51" t="str">
        <f>IFERROR(VLOOKUP(AX755,abbreviation[[description_german]:[abbreviation_budo]],3,FALSE),"")</f>
        <v/>
      </c>
      <c r="BB755" s="51" t="str">
        <f>IFERROR(VLOOKUP(BA755,abbreviation[[description_german]:[abbreviation_budo]],3,FALSE),"")</f>
        <v/>
      </c>
      <c r="BE755" s="51" t="str">
        <f>IFERROR(VLOOKUP(BD755,abbreviation[[description_german]:[abbreviation_budo]],3,FALSE),"")</f>
        <v/>
      </c>
      <c r="BG755" s="38"/>
      <c r="BH755" s="49" t="str">
        <f t="shared" si="103"/>
        <v>_</v>
      </c>
      <c r="BK755" s="53" t="str">
        <f>IFERROR(VLOOKUP(BJ755,abbreviation[[description_german]:[abbreviation_budo]],3,FALSE),"")</f>
        <v/>
      </c>
      <c r="BN755" s="51" t="str">
        <f>IFERROR(VLOOKUP(BM755,abbreviation[[description_german]:[abbreviation_budo]],3,FALSE),"")</f>
        <v/>
      </c>
      <c r="BO755" s="31"/>
      <c r="BQ755" s="51" t="str">
        <f>IFERROR(VLOOKUP(BP755,abbreviation[[description_german]:[abbreviation_budo]],3,FALSE),"")</f>
        <v/>
      </c>
      <c r="BR755" s="57" t="str">
        <f t="shared" si="104"/>
        <v>_</v>
      </c>
      <c r="BU755" s="53" t="str">
        <f>IFERROR(VLOOKUP(BT755,abbreviation[[description_german]:[abbreviation_budo]],3,FALSE),"")</f>
        <v/>
      </c>
      <c r="BV755" s="60" t="str">
        <f t="shared" si="105"/>
        <v>_</v>
      </c>
      <c r="BY755" s="48" t="str">
        <f>IFERROR(VLOOKUP(BX755,category[[category_name_german]:[abbreviation_category_budo]],3,FALSE),"")</f>
        <v/>
      </c>
      <c r="CB755" s="48" t="str">
        <f>IFERROR(VLOOKUP(CA755,category[[category_name_german]:[abbreviation_category_budo]],3,FALSE),"")</f>
        <v/>
      </c>
      <c r="CE755" s="48" t="str">
        <f>IFERROR(VLOOKUP(CD755,category[[category_name_german]:[abbreviation_category_budo]],3,FALSE),"")</f>
        <v/>
      </c>
      <c r="CH755" s="48" t="str">
        <f>IFERROR(VLOOKUP(CG755,category[[category_name_german]:[abbreviation_category_budo]],3,FALSE),"")</f>
        <v/>
      </c>
      <c r="CK755" s="48" t="str">
        <f>IFERROR(VLOOKUP(CJ755,category[[category_name_german]:[abbreviation_category_budo]],3,FALSE),"")</f>
        <v/>
      </c>
      <c r="CM755" s="49" t="str">
        <f t="shared" si="106"/>
        <v/>
      </c>
      <c r="CO755" s="63" t="str">
        <f t="shared" si="107"/>
        <v/>
      </c>
    </row>
    <row r="756" spans="4:93" x14ac:dyDescent="0.25">
      <c r="D756" s="48" t="str">
        <f>IFERROR(VLOOKUP(C756,category[[category_name_german]:[abbreviation_category_budo]],3,FALSE),"")</f>
        <v/>
      </c>
      <c r="G756" s="48" t="str">
        <f>IFERROR(VLOOKUP(F756,category[[category_name_german]:[abbreviation_category_budo]],3,FALSE),"")</f>
        <v/>
      </c>
      <c r="J756" s="48" t="str">
        <f>IFERROR(VLOOKUP(I756,category[[category_name_german]:[abbreviation_category_budo]],3,FALSE),"")</f>
        <v/>
      </c>
      <c r="M756" s="48" t="str">
        <f>IFERROR(VLOOKUP(L756,category[[category_name_german]:[abbreviation_category_budo]],3,FALSE),"")</f>
        <v/>
      </c>
      <c r="P756" s="48" t="str">
        <f>IFERROR(VLOOKUP(O756,category[[category_name_german]:[abbreviation_category_budo]],3,FALSE),"")</f>
        <v/>
      </c>
      <c r="R756" s="49" t="str">
        <f t="shared" si="99"/>
        <v/>
      </c>
      <c r="U756" s="48" t="str">
        <f>IFERROR(VLOOKUP(T756,abbreviation[[description_german]:[abbreviation_budo]],3,FALSE),"")</f>
        <v/>
      </c>
      <c r="X756" s="51" t="str">
        <f>IFERROR(VLOOKUP(W756,abbreviation[[description_german]:[abbreviation_budo]],3,FALSE),"")</f>
        <v/>
      </c>
      <c r="Y756" s="33"/>
      <c r="AA756" s="49" t="str">
        <f t="shared" si="100"/>
        <v/>
      </c>
      <c r="AD756" s="48" t="str">
        <f>IFERROR(VLOOKUP(AC756,abbreviation[[description_german]:[abbreviation_budo]],3,FALSE),"")</f>
        <v/>
      </c>
      <c r="AG756" s="54" t="str">
        <f>IFERROR(VLOOKUP(AF756,abbreviation[[description_german]:[abbreviation_budo]],3,FALSE),"")</f>
        <v/>
      </c>
      <c r="AJ756" s="49" t="str">
        <f t="shared" si="101"/>
        <v>_</v>
      </c>
      <c r="AM756" s="48" t="str">
        <f>IFERROR(VLOOKUP(AL756,abbreviation[[description_german]:[abbreviation_budo]],3,FALSE),"")</f>
        <v/>
      </c>
      <c r="AP756" s="54" t="str">
        <f>IFERROR(VLOOKUP(AO756,abbreviation[[description_german]:[abbreviation_budo]],3,FALSE),"")</f>
        <v/>
      </c>
      <c r="AS756" s="49" t="str">
        <f t="shared" si="102"/>
        <v>_</v>
      </c>
      <c r="AV756" s="53" t="str">
        <f>IFERROR(VLOOKUP(AU756,abbreviation[[description_german]:[abbreviation_budo]],3,FALSE),"")</f>
        <v/>
      </c>
      <c r="AY756" s="51" t="str">
        <f>IFERROR(VLOOKUP(AX756,abbreviation[[description_german]:[abbreviation_budo]],3,FALSE),"")</f>
        <v/>
      </c>
      <c r="BB756" s="51" t="str">
        <f>IFERROR(VLOOKUP(BA756,abbreviation[[description_german]:[abbreviation_budo]],3,FALSE),"")</f>
        <v/>
      </c>
      <c r="BE756" s="51" t="str">
        <f>IFERROR(VLOOKUP(BD756,abbreviation[[description_german]:[abbreviation_budo]],3,FALSE),"")</f>
        <v/>
      </c>
      <c r="BG756" s="38"/>
      <c r="BH756" s="49" t="str">
        <f t="shared" si="103"/>
        <v>_</v>
      </c>
      <c r="BK756" s="53" t="str">
        <f>IFERROR(VLOOKUP(BJ756,abbreviation[[description_german]:[abbreviation_budo]],3,FALSE),"")</f>
        <v/>
      </c>
      <c r="BN756" s="51" t="str">
        <f>IFERROR(VLOOKUP(BM756,abbreviation[[description_german]:[abbreviation_budo]],3,FALSE),"")</f>
        <v/>
      </c>
      <c r="BO756" s="31"/>
      <c r="BQ756" s="51" t="str">
        <f>IFERROR(VLOOKUP(BP756,abbreviation[[description_german]:[abbreviation_budo]],3,FALSE),"")</f>
        <v/>
      </c>
      <c r="BR756" s="57" t="str">
        <f t="shared" si="104"/>
        <v>_</v>
      </c>
      <c r="BU756" s="53" t="str">
        <f>IFERROR(VLOOKUP(BT756,abbreviation[[description_german]:[abbreviation_budo]],3,FALSE),"")</f>
        <v/>
      </c>
      <c r="BV756" s="60" t="str">
        <f t="shared" si="105"/>
        <v>_</v>
      </c>
      <c r="BY756" s="48" t="str">
        <f>IFERROR(VLOOKUP(BX756,category[[category_name_german]:[abbreviation_category_budo]],3,FALSE),"")</f>
        <v/>
      </c>
      <c r="CB756" s="48" t="str">
        <f>IFERROR(VLOOKUP(CA756,category[[category_name_german]:[abbreviation_category_budo]],3,FALSE),"")</f>
        <v/>
      </c>
      <c r="CE756" s="48" t="str">
        <f>IFERROR(VLOOKUP(CD756,category[[category_name_german]:[abbreviation_category_budo]],3,FALSE),"")</f>
        <v/>
      </c>
      <c r="CH756" s="48" t="str">
        <f>IFERROR(VLOOKUP(CG756,category[[category_name_german]:[abbreviation_category_budo]],3,FALSE),"")</f>
        <v/>
      </c>
      <c r="CK756" s="48" t="str">
        <f>IFERROR(VLOOKUP(CJ756,category[[category_name_german]:[abbreviation_category_budo]],3,FALSE),"")</f>
        <v/>
      </c>
      <c r="CM756" s="49" t="str">
        <f t="shared" si="106"/>
        <v/>
      </c>
      <c r="CO756" s="63" t="str">
        <f t="shared" si="107"/>
        <v/>
      </c>
    </row>
    <row r="757" spans="4:93" x14ac:dyDescent="0.25">
      <c r="D757" s="48" t="str">
        <f>IFERROR(VLOOKUP(C757,category[[category_name_german]:[abbreviation_category_budo]],3,FALSE),"")</f>
        <v/>
      </c>
      <c r="G757" s="48" t="str">
        <f>IFERROR(VLOOKUP(F757,category[[category_name_german]:[abbreviation_category_budo]],3,FALSE),"")</f>
        <v/>
      </c>
      <c r="J757" s="48" t="str">
        <f>IFERROR(VLOOKUP(I757,category[[category_name_german]:[abbreviation_category_budo]],3,FALSE),"")</f>
        <v/>
      </c>
      <c r="M757" s="48" t="str">
        <f>IFERROR(VLOOKUP(L757,category[[category_name_german]:[abbreviation_category_budo]],3,FALSE),"")</f>
        <v/>
      </c>
      <c r="P757" s="48" t="str">
        <f>IFERROR(VLOOKUP(O757,category[[category_name_german]:[abbreviation_category_budo]],3,FALSE),"")</f>
        <v/>
      </c>
      <c r="R757" s="49" t="str">
        <f t="shared" si="99"/>
        <v/>
      </c>
      <c r="U757" s="48" t="str">
        <f>IFERROR(VLOOKUP(T757,abbreviation[[description_german]:[abbreviation_budo]],3,FALSE),"")</f>
        <v/>
      </c>
      <c r="X757" s="51" t="str">
        <f>IFERROR(VLOOKUP(W757,abbreviation[[description_german]:[abbreviation_budo]],3,FALSE),"")</f>
        <v/>
      </c>
      <c r="Y757" s="33"/>
      <c r="AA757" s="49" t="str">
        <f t="shared" si="100"/>
        <v/>
      </c>
      <c r="AD757" s="48" t="str">
        <f>IFERROR(VLOOKUP(AC757,abbreviation[[description_german]:[abbreviation_budo]],3,FALSE),"")</f>
        <v/>
      </c>
      <c r="AG757" s="54" t="str">
        <f>IFERROR(VLOOKUP(AF757,abbreviation[[description_german]:[abbreviation_budo]],3,FALSE),"")</f>
        <v/>
      </c>
      <c r="AJ757" s="49" t="str">
        <f t="shared" si="101"/>
        <v>_</v>
      </c>
      <c r="AM757" s="48" t="str">
        <f>IFERROR(VLOOKUP(AL757,abbreviation[[description_german]:[abbreviation_budo]],3,FALSE),"")</f>
        <v/>
      </c>
      <c r="AP757" s="54" t="str">
        <f>IFERROR(VLOOKUP(AO757,abbreviation[[description_german]:[abbreviation_budo]],3,FALSE),"")</f>
        <v/>
      </c>
      <c r="AS757" s="49" t="str">
        <f t="shared" si="102"/>
        <v>_</v>
      </c>
      <c r="AV757" s="53" t="str">
        <f>IFERROR(VLOOKUP(AU757,abbreviation[[description_german]:[abbreviation_budo]],3,FALSE),"")</f>
        <v/>
      </c>
      <c r="AY757" s="51" t="str">
        <f>IFERROR(VLOOKUP(AX757,abbreviation[[description_german]:[abbreviation_budo]],3,FALSE),"")</f>
        <v/>
      </c>
      <c r="BB757" s="51" t="str">
        <f>IFERROR(VLOOKUP(BA757,abbreviation[[description_german]:[abbreviation_budo]],3,FALSE),"")</f>
        <v/>
      </c>
      <c r="BE757" s="51" t="str">
        <f>IFERROR(VLOOKUP(BD757,abbreviation[[description_german]:[abbreviation_budo]],3,FALSE),"")</f>
        <v/>
      </c>
      <c r="BG757" s="38"/>
      <c r="BH757" s="49" t="str">
        <f t="shared" si="103"/>
        <v>_</v>
      </c>
      <c r="BK757" s="53" t="str">
        <f>IFERROR(VLOOKUP(BJ757,abbreviation[[description_german]:[abbreviation_budo]],3,FALSE),"")</f>
        <v/>
      </c>
      <c r="BN757" s="51" t="str">
        <f>IFERROR(VLOOKUP(BM757,abbreviation[[description_german]:[abbreviation_budo]],3,FALSE),"")</f>
        <v/>
      </c>
      <c r="BO757" s="31"/>
      <c r="BQ757" s="51" t="str">
        <f>IFERROR(VLOOKUP(BP757,abbreviation[[description_german]:[abbreviation_budo]],3,FALSE),"")</f>
        <v/>
      </c>
      <c r="BR757" s="57" t="str">
        <f t="shared" si="104"/>
        <v>_</v>
      </c>
      <c r="BU757" s="53" t="str">
        <f>IFERROR(VLOOKUP(BT757,abbreviation[[description_german]:[abbreviation_budo]],3,FALSE),"")</f>
        <v/>
      </c>
      <c r="BV757" s="60" t="str">
        <f t="shared" si="105"/>
        <v>_</v>
      </c>
      <c r="BY757" s="48" t="str">
        <f>IFERROR(VLOOKUP(BX757,category[[category_name_german]:[abbreviation_category_budo]],3,FALSE),"")</f>
        <v/>
      </c>
      <c r="CB757" s="48" t="str">
        <f>IFERROR(VLOOKUP(CA757,category[[category_name_german]:[abbreviation_category_budo]],3,FALSE),"")</f>
        <v/>
      </c>
      <c r="CE757" s="48" t="str">
        <f>IFERROR(VLOOKUP(CD757,category[[category_name_german]:[abbreviation_category_budo]],3,FALSE),"")</f>
        <v/>
      </c>
      <c r="CH757" s="48" t="str">
        <f>IFERROR(VLOOKUP(CG757,category[[category_name_german]:[abbreviation_category_budo]],3,FALSE),"")</f>
        <v/>
      </c>
      <c r="CK757" s="48" t="str">
        <f>IFERROR(VLOOKUP(CJ757,category[[category_name_german]:[abbreviation_category_budo]],3,FALSE),"")</f>
        <v/>
      </c>
      <c r="CM757" s="49" t="str">
        <f t="shared" si="106"/>
        <v/>
      </c>
      <c r="CO757" s="63" t="str">
        <f t="shared" si="107"/>
        <v/>
      </c>
    </row>
    <row r="758" spans="4:93" x14ac:dyDescent="0.25">
      <c r="D758" s="48" t="str">
        <f>IFERROR(VLOOKUP(C758,category[[category_name_german]:[abbreviation_category_budo]],3,FALSE),"")</f>
        <v/>
      </c>
      <c r="G758" s="48" t="str">
        <f>IFERROR(VLOOKUP(F758,category[[category_name_german]:[abbreviation_category_budo]],3,FALSE),"")</f>
        <v/>
      </c>
      <c r="J758" s="48" t="str">
        <f>IFERROR(VLOOKUP(I758,category[[category_name_german]:[abbreviation_category_budo]],3,FALSE),"")</f>
        <v/>
      </c>
      <c r="M758" s="48" t="str">
        <f>IFERROR(VLOOKUP(L758,category[[category_name_german]:[abbreviation_category_budo]],3,FALSE),"")</f>
        <v/>
      </c>
      <c r="P758" s="48" t="str">
        <f>IFERROR(VLOOKUP(O758,category[[category_name_german]:[abbreviation_category_budo]],3,FALSE),"")</f>
        <v/>
      </c>
      <c r="R758" s="49" t="str">
        <f t="shared" si="99"/>
        <v/>
      </c>
      <c r="U758" s="48" t="str">
        <f>IFERROR(VLOOKUP(T758,abbreviation[[description_german]:[abbreviation_budo]],3,FALSE),"")</f>
        <v/>
      </c>
      <c r="X758" s="51" t="str">
        <f>IFERROR(VLOOKUP(W758,abbreviation[[description_german]:[abbreviation_budo]],3,FALSE),"")</f>
        <v/>
      </c>
      <c r="Y758" s="33"/>
      <c r="AA758" s="49" t="str">
        <f t="shared" si="100"/>
        <v/>
      </c>
      <c r="AD758" s="48" t="str">
        <f>IFERROR(VLOOKUP(AC758,abbreviation[[description_german]:[abbreviation_budo]],3,FALSE),"")</f>
        <v/>
      </c>
      <c r="AG758" s="54" t="str">
        <f>IFERROR(VLOOKUP(AF758,abbreviation[[description_german]:[abbreviation_budo]],3,FALSE),"")</f>
        <v/>
      </c>
      <c r="AJ758" s="49" t="str">
        <f t="shared" si="101"/>
        <v>_</v>
      </c>
      <c r="AM758" s="48" t="str">
        <f>IFERROR(VLOOKUP(AL758,abbreviation[[description_german]:[abbreviation_budo]],3,FALSE),"")</f>
        <v/>
      </c>
      <c r="AP758" s="54" t="str">
        <f>IFERROR(VLOOKUP(AO758,abbreviation[[description_german]:[abbreviation_budo]],3,FALSE),"")</f>
        <v/>
      </c>
      <c r="AS758" s="49" t="str">
        <f t="shared" si="102"/>
        <v>_</v>
      </c>
      <c r="AV758" s="53" t="str">
        <f>IFERROR(VLOOKUP(AU758,abbreviation[[description_german]:[abbreviation_budo]],3,FALSE),"")</f>
        <v/>
      </c>
      <c r="AY758" s="51" t="str">
        <f>IFERROR(VLOOKUP(AX758,abbreviation[[description_german]:[abbreviation_budo]],3,FALSE),"")</f>
        <v/>
      </c>
      <c r="BB758" s="51" t="str">
        <f>IFERROR(VLOOKUP(BA758,abbreviation[[description_german]:[abbreviation_budo]],3,FALSE),"")</f>
        <v/>
      </c>
      <c r="BE758" s="51" t="str">
        <f>IFERROR(VLOOKUP(BD758,abbreviation[[description_german]:[abbreviation_budo]],3,FALSE),"")</f>
        <v/>
      </c>
      <c r="BG758" s="38"/>
      <c r="BH758" s="49" t="str">
        <f t="shared" si="103"/>
        <v>_</v>
      </c>
      <c r="BK758" s="53" t="str">
        <f>IFERROR(VLOOKUP(BJ758,abbreviation[[description_german]:[abbreviation_budo]],3,FALSE),"")</f>
        <v/>
      </c>
      <c r="BN758" s="51" t="str">
        <f>IFERROR(VLOOKUP(BM758,abbreviation[[description_german]:[abbreviation_budo]],3,FALSE),"")</f>
        <v/>
      </c>
      <c r="BO758" s="31"/>
      <c r="BQ758" s="51" t="str">
        <f>IFERROR(VLOOKUP(BP758,abbreviation[[description_german]:[abbreviation_budo]],3,FALSE),"")</f>
        <v/>
      </c>
      <c r="BR758" s="57" t="str">
        <f t="shared" si="104"/>
        <v>_</v>
      </c>
      <c r="BU758" s="53" t="str">
        <f>IFERROR(VLOOKUP(BT758,abbreviation[[description_german]:[abbreviation_budo]],3,FALSE),"")</f>
        <v/>
      </c>
      <c r="BV758" s="60" t="str">
        <f t="shared" si="105"/>
        <v>_</v>
      </c>
      <c r="BY758" s="48" t="str">
        <f>IFERROR(VLOOKUP(BX758,category[[category_name_german]:[abbreviation_category_budo]],3,FALSE),"")</f>
        <v/>
      </c>
      <c r="CB758" s="48" t="str">
        <f>IFERROR(VLOOKUP(CA758,category[[category_name_german]:[abbreviation_category_budo]],3,FALSE),"")</f>
        <v/>
      </c>
      <c r="CE758" s="48" t="str">
        <f>IFERROR(VLOOKUP(CD758,category[[category_name_german]:[abbreviation_category_budo]],3,FALSE),"")</f>
        <v/>
      </c>
      <c r="CH758" s="48" t="str">
        <f>IFERROR(VLOOKUP(CG758,category[[category_name_german]:[abbreviation_category_budo]],3,FALSE),"")</f>
        <v/>
      </c>
      <c r="CK758" s="48" t="str">
        <f>IFERROR(VLOOKUP(CJ758,category[[category_name_german]:[abbreviation_category_budo]],3,FALSE),"")</f>
        <v/>
      </c>
      <c r="CM758" s="49" t="str">
        <f t="shared" si="106"/>
        <v/>
      </c>
      <c r="CO758" s="63" t="str">
        <f t="shared" si="107"/>
        <v/>
      </c>
    </row>
    <row r="759" spans="4:93" x14ac:dyDescent="0.25">
      <c r="D759" s="48" t="str">
        <f>IFERROR(VLOOKUP(C759,category[[category_name_german]:[abbreviation_category_budo]],3,FALSE),"")</f>
        <v/>
      </c>
      <c r="G759" s="48" t="str">
        <f>IFERROR(VLOOKUP(F759,category[[category_name_german]:[abbreviation_category_budo]],3,FALSE),"")</f>
        <v/>
      </c>
      <c r="J759" s="48" t="str">
        <f>IFERROR(VLOOKUP(I759,category[[category_name_german]:[abbreviation_category_budo]],3,FALSE),"")</f>
        <v/>
      </c>
      <c r="M759" s="48" t="str">
        <f>IFERROR(VLOOKUP(L759,category[[category_name_german]:[abbreviation_category_budo]],3,FALSE),"")</f>
        <v/>
      </c>
      <c r="P759" s="48" t="str">
        <f>IFERROR(VLOOKUP(O759,category[[category_name_german]:[abbreviation_category_budo]],3,FALSE),"")</f>
        <v/>
      </c>
      <c r="R759" s="49" t="str">
        <f t="shared" si="99"/>
        <v/>
      </c>
      <c r="U759" s="48" t="str">
        <f>IFERROR(VLOOKUP(T759,abbreviation[[description_german]:[abbreviation_budo]],3,FALSE),"")</f>
        <v/>
      </c>
      <c r="X759" s="51" t="str">
        <f>IFERROR(VLOOKUP(W759,abbreviation[[description_german]:[abbreviation_budo]],3,FALSE),"")</f>
        <v/>
      </c>
      <c r="Y759" s="33"/>
      <c r="AA759" s="49" t="str">
        <f t="shared" si="100"/>
        <v/>
      </c>
      <c r="AD759" s="48" t="str">
        <f>IFERROR(VLOOKUP(AC759,abbreviation[[description_german]:[abbreviation_budo]],3,FALSE),"")</f>
        <v/>
      </c>
      <c r="AG759" s="54" t="str">
        <f>IFERROR(VLOOKUP(AF759,abbreviation[[description_german]:[abbreviation_budo]],3,FALSE),"")</f>
        <v/>
      </c>
      <c r="AJ759" s="49" t="str">
        <f t="shared" si="101"/>
        <v>_</v>
      </c>
      <c r="AM759" s="48" t="str">
        <f>IFERROR(VLOOKUP(AL759,abbreviation[[description_german]:[abbreviation_budo]],3,FALSE),"")</f>
        <v/>
      </c>
      <c r="AP759" s="54" t="str">
        <f>IFERROR(VLOOKUP(AO759,abbreviation[[description_german]:[abbreviation_budo]],3,FALSE),"")</f>
        <v/>
      </c>
      <c r="AS759" s="49" t="str">
        <f t="shared" si="102"/>
        <v>_</v>
      </c>
      <c r="AV759" s="53" t="str">
        <f>IFERROR(VLOOKUP(AU759,abbreviation[[description_german]:[abbreviation_budo]],3,FALSE),"")</f>
        <v/>
      </c>
      <c r="AY759" s="51" t="str">
        <f>IFERROR(VLOOKUP(AX759,abbreviation[[description_german]:[abbreviation_budo]],3,FALSE),"")</f>
        <v/>
      </c>
      <c r="BB759" s="51" t="str">
        <f>IFERROR(VLOOKUP(BA759,abbreviation[[description_german]:[abbreviation_budo]],3,FALSE),"")</f>
        <v/>
      </c>
      <c r="BE759" s="51" t="str">
        <f>IFERROR(VLOOKUP(BD759,abbreviation[[description_german]:[abbreviation_budo]],3,FALSE),"")</f>
        <v/>
      </c>
      <c r="BG759" s="38"/>
      <c r="BH759" s="49" t="str">
        <f t="shared" si="103"/>
        <v>_</v>
      </c>
      <c r="BK759" s="53" t="str">
        <f>IFERROR(VLOOKUP(BJ759,abbreviation[[description_german]:[abbreviation_budo]],3,FALSE),"")</f>
        <v/>
      </c>
      <c r="BN759" s="51" t="str">
        <f>IFERROR(VLOOKUP(BM759,abbreviation[[description_german]:[abbreviation_budo]],3,FALSE),"")</f>
        <v/>
      </c>
      <c r="BO759" s="31"/>
      <c r="BQ759" s="51" t="str">
        <f>IFERROR(VLOOKUP(BP759,abbreviation[[description_german]:[abbreviation_budo]],3,FALSE),"")</f>
        <v/>
      </c>
      <c r="BR759" s="57" t="str">
        <f t="shared" si="104"/>
        <v>_</v>
      </c>
      <c r="BU759" s="53" t="str">
        <f>IFERROR(VLOOKUP(BT759,abbreviation[[description_german]:[abbreviation_budo]],3,FALSE),"")</f>
        <v/>
      </c>
      <c r="BV759" s="60" t="str">
        <f t="shared" si="105"/>
        <v>_</v>
      </c>
      <c r="BY759" s="48" t="str">
        <f>IFERROR(VLOOKUP(BX759,category[[category_name_german]:[abbreviation_category_budo]],3,FALSE),"")</f>
        <v/>
      </c>
      <c r="CB759" s="48" t="str">
        <f>IFERROR(VLOOKUP(CA759,category[[category_name_german]:[abbreviation_category_budo]],3,FALSE),"")</f>
        <v/>
      </c>
      <c r="CE759" s="48" t="str">
        <f>IFERROR(VLOOKUP(CD759,category[[category_name_german]:[abbreviation_category_budo]],3,FALSE),"")</f>
        <v/>
      </c>
      <c r="CH759" s="48" t="str">
        <f>IFERROR(VLOOKUP(CG759,category[[category_name_german]:[abbreviation_category_budo]],3,FALSE),"")</f>
        <v/>
      </c>
      <c r="CK759" s="48" t="str">
        <f>IFERROR(VLOOKUP(CJ759,category[[category_name_german]:[abbreviation_category_budo]],3,FALSE),"")</f>
        <v/>
      </c>
      <c r="CM759" s="49" t="str">
        <f t="shared" si="106"/>
        <v/>
      </c>
      <c r="CO759" s="63" t="str">
        <f t="shared" si="107"/>
        <v/>
      </c>
    </row>
    <row r="760" spans="4:93" x14ac:dyDescent="0.25">
      <c r="D760" s="48" t="str">
        <f>IFERROR(VLOOKUP(C760,category[[category_name_german]:[abbreviation_category_budo]],3,FALSE),"")</f>
        <v/>
      </c>
      <c r="G760" s="48" t="str">
        <f>IFERROR(VLOOKUP(F760,category[[category_name_german]:[abbreviation_category_budo]],3,FALSE),"")</f>
        <v/>
      </c>
      <c r="J760" s="48" t="str">
        <f>IFERROR(VLOOKUP(I760,category[[category_name_german]:[abbreviation_category_budo]],3,FALSE),"")</f>
        <v/>
      </c>
      <c r="M760" s="48" t="str">
        <f>IFERROR(VLOOKUP(L760,category[[category_name_german]:[abbreviation_category_budo]],3,FALSE),"")</f>
        <v/>
      </c>
      <c r="P760" s="48" t="str">
        <f>IFERROR(VLOOKUP(O760,category[[category_name_german]:[abbreviation_category_budo]],3,FALSE),"")</f>
        <v/>
      </c>
      <c r="R760" s="49" t="str">
        <f t="shared" si="99"/>
        <v/>
      </c>
      <c r="U760" s="48" t="str">
        <f>IFERROR(VLOOKUP(T760,abbreviation[[description_german]:[abbreviation_budo]],3,FALSE),"")</f>
        <v/>
      </c>
      <c r="X760" s="51" t="str">
        <f>IFERROR(VLOOKUP(W760,abbreviation[[description_german]:[abbreviation_budo]],3,FALSE),"")</f>
        <v/>
      </c>
      <c r="Y760" s="33"/>
      <c r="AA760" s="49" t="str">
        <f t="shared" si="100"/>
        <v/>
      </c>
      <c r="AD760" s="48" t="str">
        <f>IFERROR(VLOOKUP(AC760,abbreviation[[description_german]:[abbreviation_budo]],3,FALSE),"")</f>
        <v/>
      </c>
      <c r="AG760" s="54" t="str">
        <f>IFERROR(VLOOKUP(AF760,abbreviation[[description_german]:[abbreviation_budo]],3,FALSE),"")</f>
        <v/>
      </c>
      <c r="AJ760" s="49" t="str">
        <f t="shared" si="101"/>
        <v>_</v>
      </c>
      <c r="AM760" s="48" t="str">
        <f>IFERROR(VLOOKUP(AL760,abbreviation[[description_german]:[abbreviation_budo]],3,FALSE),"")</f>
        <v/>
      </c>
      <c r="AP760" s="54" t="str">
        <f>IFERROR(VLOOKUP(AO760,abbreviation[[description_german]:[abbreviation_budo]],3,FALSE),"")</f>
        <v/>
      </c>
      <c r="AS760" s="49" t="str">
        <f t="shared" si="102"/>
        <v>_</v>
      </c>
      <c r="AV760" s="53" t="str">
        <f>IFERROR(VLOOKUP(AU760,abbreviation[[description_german]:[abbreviation_budo]],3,FALSE),"")</f>
        <v/>
      </c>
      <c r="AY760" s="51" t="str">
        <f>IFERROR(VLOOKUP(AX760,abbreviation[[description_german]:[abbreviation_budo]],3,FALSE),"")</f>
        <v/>
      </c>
      <c r="BB760" s="51" t="str">
        <f>IFERROR(VLOOKUP(BA760,abbreviation[[description_german]:[abbreviation_budo]],3,FALSE),"")</f>
        <v/>
      </c>
      <c r="BE760" s="51" t="str">
        <f>IFERROR(VLOOKUP(BD760,abbreviation[[description_german]:[abbreviation_budo]],3,FALSE),"")</f>
        <v/>
      </c>
      <c r="BG760" s="38"/>
      <c r="BH760" s="49" t="str">
        <f t="shared" si="103"/>
        <v>_</v>
      </c>
      <c r="BK760" s="53" t="str">
        <f>IFERROR(VLOOKUP(BJ760,abbreviation[[description_german]:[abbreviation_budo]],3,FALSE),"")</f>
        <v/>
      </c>
      <c r="BN760" s="51" t="str">
        <f>IFERROR(VLOOKUP(BM760,abbreviation[[description_german]:[abbreviation_budo]],3,FALSE),"")</f>
        <v/>
      </c>
      <c r="BO760" s="31"/>
      <c r="BQ760" s="51" t="str">
        <f>IFERROR(VLOOKUP(BP760,abbreviation[[description_german]:[abbreviation_budo]],3,FALSE),"")</f>
        <v/>
      </c>
      <c r="BR760" s="57" t="str">
        <f t="shared" si="104"/>
        <v>_</v>
      </c>
      <c r="BU760" s="53" t="str">
        <f>IFERROR(VLOOKUP(BT760,abbreviation[[description_german]:[abbreviation_budo]],3,FALSE),"")</f>
        <v/>
      </c>
      <c r="BV760" s="60" t="str">
        <f t="shared" si="105"/>
        <v>_</v>
      </c>
      <c r="BY760" s="48" t="str">
        <f>IFERROR(VLOOKUP(BX760,category[[category_name_german]:[abbreviation_category_budo]],3,FALSE),"")</f>
        <v/>
      </c>
      <c r="CB760" s="48" t="str">
        <f>IFERROR(VLOOKUP(CA760,category[[category_name_german]:[abbreviation_category_budo]],3,FALSE),"")</f>
        <v/>
      </c>
      <c r="CE760" s="48" t="str">
        <f>IFERROR(VLOOKUP(CD760,category[[category_name_german]:[abbreviation_category_budo]],3,FALSE),"")</f>
        <v/>
      </c>
      <c r="CH760" s="48" t="str">
        <f>IFERROR(VLOOKUP(CG760,category[[category_name_german]:[abbreviation_category_budo]],3,FALSE),"")</f>
        <v/>
      </c>
      <c r="CK760" s="48" t="str">
        <f>IFERROR(VLOOKUP(CJ760,category[[category_name_german]:[abbreviation_category_budo]],3,FALSE),"")</f>
        <v/>
      </c>
      <c r="CM760" s="49" t="str">
        <f t="shared" si="106"/>
        <v/>
      </c>
      <c r="CO760" s="63" t="str">
        <f t="shared" si="107"/>
        <v/>
      </c>
    </row>
    <row r="761" spans="4:93" x14ac:dyDescent="0.25">
      <c r="D761" s="48" t="str">
        <f>IFERROR(VLOOKUP(C761,category[[category_name_german]:[abbreviation_category_budo]],3,FALSE),"")</f>
        <v/>
      </c>
      <c r="G761" s="48" t="str">
        <f>IFERROR(VLOOKUP(F761,category[[category_name_german]:[abbreviation_category_budo]],3,FALSE),"")</f>
        <v/>
      </c>
      <c r="J761" s="48" t="str">
        <f>IFERROR(VLOOKUP(I761,category[[category_name_german]:[abbreviation_category_budo]],3,FALSE),"")</f>
        <v/>
      </c>
      <c r="M761" s="48" t="str">
        <f>IFERROR(VLOOKUP(L761,category[[category_name_german]:[abbreviation_category_budo]],3,FALSE),"")</f>
        <v/>
      </c>
      <c r="P761" s="48" t="str">
        <f>IFERROR(VLOOKUP(O761,category[[category_name_german]:[abbreviation_category_budo]],3,FALSE),"")</f>
        <v/>
      </c>
      <c r="R761" s="49" t="str">
        <f t="shared" si="99"/>
        <v/>
      </c>
      <c r="U761" s="48" t="str">
        <f>IFERROR(VLOOKUP(T761,abbreviation[[description_german]:[abbreviation_budo]],3,FALSE),"")</f>
        <v/>
      </c>
      <c r="X761" s="51" t="str">
        <f>IFERROR(VLOOKUP(W761,abbreviation[[description_german]:[abbreviation_budo]],3,FALSE),"")</f>
        <v/>
      </c>
      <c r="Y761" s="33"/>
      <c r="AA761" s="49" t="str">
        <f t="shared" si="100"/>
        <v/>
      </c>
      <c r="AD761" s="48" t="str">
        <f>IFERROR(VLOOKUP(AC761,abbreviation[[description_german]:[abbreviation_budo]],3,FALSE),"")</f>
        <v/>
      </c>
      <c r="AG761" s="54" t="str">
        <f>IFERROR(VLOOKUP(AF761,abbreviation[[description_german]:[abbreviation_budo]],3,FALSE),"")</f>
        <v/>
      </c>
      <c r="AJ761" s="49" t="str">
        <f t="shared" si="101"/>
        <v>_</v>
      </c>
      <c r="AM761" s="48" t="str">
        <f>IFERROR(VLOOKUP(AL761,abbreviation[[description_german]:[abbreviation_budo]],3,FALSE),"")</f>
        <v/>
      </c>
      <c r="AP761" s="54" t="str">
        <f>IFERROR(VLOOKUP(AO761,abbreviation[[description_german]:[abbreviation_budo]],3,FALSE),"")</f>
        <v/>
      </c>
      <c r="AS761" s="49" t="str">
        <f t="shared" si="102"/>
        <v>_</v>
      </c>
      <c r="AV761" s="53" t="str">
        <f>IFERROR(VLOOKUP(AU761,abbreviation[[description_german]:[abbreviation_budo]],3,FALSE),"")</f>
        <v/>
      </c>
      <c r="AY761" s="51" t="str">
        <f>IFERROR(VLOOKUP(AX761,abbreviation[[description_german]:[abbreviation_budo]],3,FALSE),"")</f>
        <v/>
      </c>
      <c r="BB761" s="51" t="str">
        <f>IFERROR(VLOOKUP(BA761,abbreviation[[description_german]:[abbreviation_budo]],3,FALSE),"")</f>
        <v/>
      </c>
      <c r="BE761" s="51" t="str">
        <f>IFERROR(VLOOKUP(BD761,abbreviation[[description_german]:[abbreviation_budo]],3,FALSE),"")</f>
        <v/>
      </c>
      <c r="BG761" s="38"/>
      <c r="BH761" s="49" t="str">
        <f t="shared" si="103"/>
        <v>_</v>
      </c>
      <c r="BK761" s="53" t="str">
        <f>IFERROR(VLOOKUP(BJ761,abbreviation[[description_german]:[abbreviation_budo]],3,FALSE),"")</f>
        <v/>
      </c>
      <c r="BN761" s="51" t="str">
        <f>IFERROR(VLOOKUP(BM761,abbreviation[[description_german]:[abbreviation_budo]],3,FALSE),"")</f>
        <v/>
      </c>
      <c r="BO761" s="31"/>
      <c r="BQ761" s="51" t="str">
        <f>IFERROR(VLOOKUP(BP761,abbreviation[[description_german]:[abbreviation_budo]],3,FALSE),"")</f>
        <v/>
      </c>
      <c r="BR761" s="57" t="str">
        <f t="shared" si="104"/>
        <v>_</v>
      </c>
      <c r="BU761" s="53" t="str">
        <f>IFERROR(VLOOKUP(BT761,abbreviation[[description_german]:[abbreviation_budo]],3,FALSE),"")</f>
        <v/>
      </c>
      <c r="BV761" s="60" t="str">
        <f t="shared" si="105"/>
        <v>_</v>
      </c>
      <c r="BY761" s="48" t="str">
        <f>IFERROR(VLOOKUP(BX761,category[[category_name_german]:[abbreviation_category_budo]],3,FALSE),"")</f>
        <v/>
      </c>
      <c r="CB761" s="48" t="str">
        <f>IFERROR(VLOOKUP(CA761,category[[category_name_german]:[abbreviation_category_budo]],3,FALSE),"")</f>
        <v/>
      </c>
      <c r="CE761" s="48" t="str">
        <f>IFERROR(VLOOKUP(CD761,category[[category_name_german]:[abbreviation_category_budo]],3,FALSE),"")</f>
        <v/>
      </c>
      <c r="CH761" s="48" t="str">
        <f>IFERROR(VLOOKUP(CG761,category[[category_name_german]:[abbreviation_category_budo]],3,FALSE),"")</f>
        <v/>
      </c>
      <c r="CK761" s="48" t="str">
        <f>IFERROR(VLOOKUP(CJ761,category[[category_name_german]:[abbreviation_category_budo]],3,FALSE),"")</f>
        <v/>
      </c>
      <c r="CM761" s="49" t="str">
        <f t="shared" si="106"/>
        <v/>
      </c>
      <c r="CO761" s="63" t="str">
        <f t="shared" si="107"/>
        <v/>
      </c>
    </row>
    <row r="762" spans="4:93" x14ac:dyDescent="0.25">
      <c r="D762" s="48" t="str">
        <f>IFERROR(VLOOKUP(C762,category[[category_name_german]:[abbreviation_category_budo]],3,FALSE),"")</f>
        <v/>
      </c>
      <c r="G762" s="48" t="str">
        <f>IFERROR(VLOOKUP(F762,category[[category_name_german]:[abbreviation_category_budo]],3,FALSE),"")</f>
        <v/>
      </c>
      <c r="J762" s="48" t="str">
        <f>IFERROR(VLOOKUP(I762,category[[category_name_german]:[abbreviation_category_budo]],3,FALSE),"")</f>
        <v/>
      </c>
      <c r="M762" s="48" t="str">
        <f>IFERROR(VLOOKUP(L762,category[[category_name_german]:[abbreviation_category_budo]],3,FALSE),"")</f>
        <v/>
      </c>
      <c r="P762" s="48" t="str">
        <f>IFERROR(VLOOKUP(O762,category[[category_name_german]:[abbreviation_category_budo]],3,FALSE),"")</f>
        <v/>
      </c>
      <c r="R762" s="49" t="str">
        <f t="shared" si="99"/>
        <v/>
      </c>
      <c r="U762" s="48" t="str">
        <f>IFERROR(VLOOKUP(T762,abbreviation[[description_german]:[abbreviation_budo]],3,FALSE),"")</f>
        <v/>
      </c>
      <c r="X762" s="51" t="str">
        <f>IFERROR(VLOOKUP(W762,abbreviation[[description_german]:[abbreviation_budo]],3,FALSE),"")</f>
        <v/>
      </c>
      <c r="Y762" s="33"/>
      <c r="AA762" s="49" t="str">
        <f t="shared" si="100"/>
        <v/>
      </c>
      <c r="AD762" s="48" t="str">
        <f>IFERROR(VLOOKUP(AC762,abbreviation[[description_german]:[abbreviation_budo]],3,FALSE),"")</f>
        <v/>
      </c>
      <c r="AG762" s="54" t="str">
        <f>IFERROR(VLOOKUP(AF762,abbreviation[[description_german]:[abbreviation_budo]],3,FALSE),"")</f>
        <v/>
      </c>
      <c r="AJ762" s="49" t="str">
        <f t="shared" si="101"/>
        <v>_</v>
      </c>
      <c r="AM762" s="48" t="str">
        <f>IFERROR(VLOOKUP(AL762,abbreviation[[description_german]:[abbreviation_budo]],3,FALSE),"")</f>
        <v/>
      </c>
      <c r="AP762" s="54" t="str">
        <f>IFERROR(VLOOKUP(AO762,abbreviation[[description_german]:[abbreviation_budo]],3,FALSE),"")</f>
        <v/>
      </c>
      <c r="AS762" s="49" t="str">
        <f t="shared" si="102"/>
        <v>_</v>
      </c>
      <c r="AV762" s="53" t="str">
        <f>IFERROR(VLOOKUP(AU762,abbreviation[[description_german]:[abbreviation_budo]],3,FALSE),"")</f>
        <v/>
      </c>
      <c r="AY762" s="51" t="str">
        <f>IFERROR(VLOOKUP(AX762,abbreviation[[description_german]:[abbreviation_budo]],3,FALSE),"")</f>
        <v/>
      </c>
      <c r="BB762" s="51" t="str">
        <f>IFERROR(VLOOKUP(BA762,abbreviation[[description_german]:[abbreviation_budo]],3,FALSE),"")</f>
        <v/>
      </c>
      <c r="BE762" s="51" t="str">
        <f>IFERROR(VLOOKUP(BD762,abbreviation[[description_german]:[abbreviation_budo]],3,FALSE),"")</f>
        <v/>
      </c>
      <c r="BG762" s="38"/>
      <c r="BH762" s="49" t="str">
        <f t="shared" si="103"/>
        <v>_</v>
      </c>
      <c r="BK762" s="53" t="str">
        <f>IFERROR(VLOOKUP(BJ762,abbreviation[[description_german]:[abbreviation_budo]],3,FALSE),"")</f>
        <v/>
      </c>
      <c r="BN762" s="51" t="str">
        <f>IFERROR(VLOOKUP(BM762,abbreviation[[description_german]:[abbreviation_budo]],3,FALSE),"")</f>
        <v/>
      </c>
      <c r="BO762" s="31"/>
      <c r="BQ762" s="51" t="str">
        <f>IFERROR(VLOOKUP(BP762,abbreviation[[description_german]:[abbreviation_budo]],3,FALSE),"")</f>
        <v/>
      </c>
      <c r="BR762" s="57" t="str">
        <f t="shared" si="104"/>
        <v>_</v>
      </c>
      <c r="BU762" s="53" t="str">
        <f>IFERROR(VLOOKUP(BT762,abbreviation[[description_german]:[abbreviation_budo]],3,FALSE),"")</f>
        <v/>
      </c>
      <c r="BV762" s="60" t="str">
        <f t="shared" si="105"/>
        <v>_</v>
      </c>
      <c r="BY762" s="48" t="str">
        <f>IFERROR(VLOOKUP(BX762,category[[category_name_german]:[abbreviation_category_budo]],3,FALSE),"")</f>
        <v/>
      </c>
      <c r="CB762" s="48" t="str">
        <f>IFERROR(VLOOKUP(CA762,category[[category_name_german]:[abbreviation_category_budo]],3,FALSE),"")</f>
        <v/>
      </c>
      <c r="CE762" s="48" t="str">
        <f>IFERROR(VLOOKUP(CD762,category[[category_name_german]:[abbreviation_category_budo]],3,FALSE),"")</f>
        <v/>
      </c>
      <c r="CH762" s="48" t="str">
        <f>IFERROR(VLOOKUP(CG762,category[[category_name_german]:[abbreviation_category_budo]],3,FALSE),"")</f>
        <v/>
      </c>
      <c r="CK762" s="48" t="str">
        <f>IFERROR(VLOOKUP(CJ762,category[[category_name_german]:[abbreviation_category_budo]],3,FALSE),"")</f>
        <v/>
      </c>
      <c r="CM762" s="49" t="str">
        <f t="shared" si="106"/>
        <v/>
      </c>
      <c r="CO762" s="63" t="str">
        <f t="shared" si="107"/>
        <v/>
      </c>
    </row>
    <row r="763" spans="4:93" x14ac:dyDescent="0.25">
      <c r="D763" s="48" t="str">
        <f>IFERROR(VLOOKUP(C763,category[[category_name_german]:[abbreviation_category_budo]],3,FALSE),"")</f>
        <v/>
      </c>
      <c r="G763" s="48" t="str">
        <f>IFERROR(VLOOKUP(F763,category[[category_name_german]:[abbreviation_category_budo]],3,FALSE),"")</f>
        <v/>
      </c>
      <c r="J763" s="48" t="str">
        <f>IFERROR(VLOOKUP(I763,category[[category_name_german]:[abbreviation_category_budo]],3,FALSE),"")</f>
        <v/>
      </c>
      <c r="M763" s="48" t="str">
        <f>IFERROR(VLOOKUP(L763,category[[category_name_german]:[abbreviation_category_budo]],3,FALSE),"")</f>
        <v/>
      </c>
      <c r="P763" s="48" t="str">
        <f>IFERROR(VLOOKUP(O763,category[[category_name_german]:[abbreviation_category_budo]],3,FALSE),"")</f>
        <v/>
      </c>
      <c r="R763" s="49" t="str">
        <f t="shared" si="99"/>
        <v/>
      </c>
      <c r="U763" s="48" t="str">
        <f>IFERROR(VLOOKUP(T763,abbreviation[[description_german]:[abbreviation_budo]],3,FALSE),"")</f>
        <v/>
      </c>
      <c r="X763" s="51" t="str">
        <f>IFERROR(VLOOKUP(W763,abbreviation[[description_german]:[abbreviation_budo]],3,FALSE),"")</f>
        <v/>
      </c>
      <c r="Y763" s="33"/>
      <c r="AA763" s="49" t="str">
        <f t="shared" si="100"/>
        <v/>
      </c>
      <c r="AD763" s="48" t="str">
        <f>IFERROR(VLOOKUP(AC763,abbreviation[[description_german]:[abbreviation_budo]],3,FALSE),"")</f>
        <v/>
      </c>
      <c r="AG763" s="54" t="str">
        <f>IFERROR(VLOOKUP(AF763,abbreviation[[description_german]:[abbreviation_budo]],3,FALSE),"")</f>
        <v/>
      </c>
      <c r="AJ763" s="49" t="str">
        <f t="shared" si="101"/>
        <v>_</v>
      </c>
      <c r="AM763" s="48" t="str">
        <f>IFERROR(VLOOKUP(AL763,abbreviation[[description_german]:[abbreviation_budo]],3,FALSE),"")</f>
        <v/>
      </c>
      <c r="AP763" s="54" t="str">
        <f>IFERROR(VLOOKUP(AO763,abbreviation[[description_german]:[abbreviation_budo]],3,FALSE),"")</f>
        <v/>
      </c>
      <c r="AS763" s="49" t="str">
        <f t="shared" si="102"/>
        <v>_</v>
      </c>
      <c r="AV763" s="53" t="str">
        <f>IFERROR(VLOOKUP(AU763,abbreviation[[description_german]:[abbreviation_budo]],3,FALSE),"")</f>
        <v/>
      </c>
      <c r="AY763" s="51" t="str">
        <f>IFERROR(VLOOKUP(AX763,abbreviation[[description_german]:[abbreviation_budo]],3,FALSE),"")</f>
        <v/>
      </c>
      <c r="BB763" s="51" t="str">
        <f>IFERROR(VLOOKUP(BA763,abbreviation[[description_german]:[abbreviation_budo]],3,FALSE),"")</f>
        <v/>
      </c>
      <c r="BE763" s="51" t="str">
        <f>IFERROR(VLOOKUP(BD763,abbreviation[[description_german]:[abbreviation_budo]],3,FALSE),"")</f>
        <v/>
      </c>
      <c r="BG763" s="38"/>
      <c r="BH763" s="49" t="str">
        <f t="shared" si="103"/>
        <v>_</v>
      </c>
      <c r="BK763" s="53" t="str">
        <f>IFERROR(VLOOKUP(BJ763,abbreviation[[description_german]:[abbreviation_budo]],3,FALSE),"")</f>
        <v/>
      </c>
      <c r="BN763" s="51" t="str">
        <f>IFERROR(VLOOKUP(BM763,abbreviation[[description_german]:[abbreviation_budo]],3,FALSE),"")</f>
        <v/>
      </c>
      <c r="BO763" s="31"/>
      <c r="BQ763" s="51" t="str">
        <f>IFERROR(VLOOKUP(BP763,abbreviation[[description_german]:[abbreviation_budo]],3,FALSE),"")</f>
        <v/>
      </c>
      <c r="BR763" s="57" t="str">
        <f t="shared" si="104"/>
        <v>_</v>
      </c>
      <c r="BU763" s="53" t="str">
        <f>IFERROR(VLOOKUP(BT763,abbreviation[[description_german]:[abbreviation_budo]],3,FALSE),"")</f>
        <v/>
      </c>
      <c r="BV763" s="60" t="str">
        <f t="shared" si="105"/>
        <v>_</v>
      </c>
      <c r="BY763" s="48" t="str">
        <f>IFERROR(VLOOKUP(BX763,category[[category_name_german]:[abbreviation_category_budo]],3,FALSE),"")</f>
        <v/>
      </c>
      <c r="CB763" s="48" t="str">
        <f>IFERROR(VLOOKUP(CA763,category[[category_name_german]:[abbreviation_category_budo]],3,FALSE),"")</f>
        <v/>
      </c>
      <c r="CE763" s="48" t="str">
        <f>IFERROR(VLOOKUP(CD763,category[[category_name_german]:[abbreviation_category_budo]],3,FALSE),"")</f>
        <v/>
      </c>
      <c r="CH763" s="48" t="str">
        <f>IFERROR(VLOOKUP(CG763,category[[category_name_german]:[abbreviation_category_budo]],3,FALSE),"")</f>
        <v/>
      </c>
      <c r="CK763" s="48" t="str">
        <f>IFERROR(VLOOKUP(CJ763,category[[category_name_german]:[abbreviation_category_budo]],3,FALSE),"")</f>
        <v/>
      </c>
      <c r="CM763" s="49" t="str">
        <f t="shared" si="106"/>
        <v/>
      </c>
      <c r="CO763" s="63" t="str">
        <f t="shared" si="107"/>
        <v/>
      </c>
    </row>
    <row r="764" spans="4:93" x14ac:dyDescent="0.25">
      <c r="D764" s="48" t="str">
        <f>IFERROR(VLOOKUP(C764,category[[category_name_german]:[abbreviation_category_budo]],3,FALSE),"")</f>
        <v/>
      </c>
      <c r="G764" s="48" t="str">
        <f>IFERROR(VLOOKUP(F764,category[[category_name_german]:[abbreviation_category_budo]],3,FALSE),"")</f>
        <v/>
      </c>
      <c r="J764" s="48" t="str">
        <f>IFERROR(VLOOKUP(I764,category[[category_name_german]:[abbreviation_category_budo]],3,FALSE),"")</f>
        <v/>
      </c>
      <c r="M764" s="48" t="str">
        <f>IFERROR(VLOOKUP(L764,category[[category_name_german]:[abbreviation_category_budo]],3,FALSE),"")</f>
        <v/>
      </c>
      <c r="P764" s="48" t="str">
        <f>IFERROR(VLOOKUP(O764,category[[category_name_german]:[abbreviation_category_budo]],3,FALSE),"")</f>
        <v/>
      </c>
      <c r="R764" s="49" t="str">
        <f t="shared" si="99"/>
        <v/>
      </c>
      <c r="U764" s="48" t="str">
        <f>IFERROR(VLOOKUP(T764,abbreviation[[description_german]:[abbreviation_budo]],3,FALSE),"")</f>
        <v/>
      </c>
      <c r="X764" s="51" t="str">
        <f>IFERROR(VLOOKUP(W764,abbreviation[[description_german]:[abbreviation_budo]],3,FALSE),"")</f>
        <v/>
      </c>
      <c r="Y764" s="33"/>
      <c r="AA764" s="49" t="str">
        <f t="shared" si="100"/>
        <v/>
      </c>
      <c r="AD764" s="48" t="str">
        <f>IFERROR(VLOOKUP(AC764,abbreviation[[description_german]:[abbreviation_budo]],3,FALSE),"")</f>
        <v/>
      </c>
      <c r="AG764" s="54" t="str">
        <f>IFERROR(VLOOKUP(AF764,abbreviation[[description_german]:[abbreviation_budo]],3,FALSE),"")</f>
        <v/>
      </c>
      <c r="AJ764" s="49" t="str">
        <f t="shared" si="101"/>
        <v>_</v>
      </c>
      <c r="AM764" s="48" t="str">
        <f>IFERROR(VLOOKUP(AL764,abbreviation[[description_german]:[abbreviation_budo]],3,FALSE),"")</f>
        <v/>
      </c>
      <c r="AP764" s="54" t="str">
        <f>IFERROR(VLOOKUP(AO764,abbreviation[[description_german]:[abbreviation_budo]],3,FALSE),"")</f>
        <v/>
      </c>
      <c r="AS764" s="49" t="str">
        <f t="shared" si="102"/>
        <v>_</v>
      </c>
      <c r="AV764" s="53" t="str">
        <f>IFERROR(VLOOKUP(AU764,abbreviation[[description_german]:[abbreviation_budo]],3,FALSE),"")</f>
        <v/>
      </c>
      <c r="AY764" s="51" t="str">
        <f>IFERROR(VLOOKUP(AX764,abbreviation[[description_german]:[abbreviation_budo]],3,FALSE),"")</f>
        <v/>
      </c>
      <c r="BB764" s="51" t="str">
        <f>IFERROR(VLOOKUP(BA764,abbreviation[[description_german]:[abbreviation_budo]],3,FALSE),"")</f>
        <v/>
      </c>
      <c r="BE764" s="51" t="str">
        <f>IFERROR(VLOOKUP(BD764,abbreviation[[description_german]:[abbreviation_budo]],3,FALSE),"")</f>
        <v/>
      </c>
      <c r="BG764" s="38"/>
      <c r="BH764" s="49" t="str">
        <f t="shared" si="103"/>
        <v>_</v>
      </c>
      <c r="BK764" s="53" t="str">
        <f>IFERROR(VLOOKUP(BJ764,abbreviation[[description_german]:[abbreviation_budo]],3,FALSE),"")</f>
        <v/>
      </c>
      <c r="BN764" s="51" t="str">
        <f>IFERROR(VLOOKUP(BM764,abbreviation[[description_german]:[abbreviation_budo]],3,FALSE),"")</f>
        <v/>
      </c>
      <c r="BO764" s="31"/>
      <c r="BQ764" s="51" t="str">
        <f>IFERROR(VLOOKUP(BP764,abbreviation[[description_german]:[abbreviation_budo]],3,FALSE),"")</f>
        <v/>
      </c>
      <c r="BR764" s="57" t="str">
        <f t="shared" si="104"/>
        <v>_</v>
      </c>
      <c r="BU764" s="53" t="str">
        <f>IFERROR(VLOOKUP(BT764,abbreviation[[description_german]:[abbreviation_budo]],3,FALSE),"")</f>
        <v/>
      </c>
      <c r="BV764" s="60" t="str">
        <f t="shared" si="105"/>
        <v>_</v>
      </c>
      <c r="BY764" s="48" t="str">
        <f>IFERROR(VLOOKUP(BX764,category[[category_name_german]:[abbreviation_category_budo]],3,FALSE),"")</f>
        <v/>
      </c>
      <c r="CB764" s="48" t="str">
        <f>IFERROR(VLOOKUP(CA764,category[[category_name_german]:[abbreviation_category_budo]],3,FALSE),"")</f>
        <v/>
      </c>
      <c r="CE764" s="48" t="str">
        <f>IFERROR(VLOOKUP(CD764,category[[category_name_german]:[abbreviation_category_budo]],3,FALSE),"")</f>
        <v/>
      </c>
      <c r="CH764" s="48" t="str">
        <f>IFERROR(VLOOKUP(CG764,category[[category_name_german]:[abbreviation_category_budo]],3,FALSE),"")</f>
        <v/>
      </c>
      <c r="CK764" s="48" t="str">
        <f>IFERROR(VLOOKUP(CJ764,category[[category_name_german]:[abbreviation_category_budo]],3,FALSE),"")</f>
        <v/>
      </c>
      <c r="CM764" s="49" t="str">
        <f t="shared" si="106"/>
        <v/>
      </c>
      <c r="CO764" s="63" t="str">
        <f t="shared" si="107"/>
        <v/>
      </c>
    </row>
    <row r="765" spans="4:93" x14ac:dyDescent="0.25">
      <c r="D765" s="48" t="str">
        <f>IFERROR(VLOOKUP(C765,category[[category_name_german]:[abbreviation_category_budo]],3,FALSE),"")</f>
        <v/>
      </c>
      <c r="G765" s="48" t="str">
        <f>IFERROR(VLOOKUP(F765,category[[category_name_german]:[abbreviation_category_budo]],3,FALSE),"")</f>
        <v/>
      </c>
      <c r="J765" s="48" t="str">
        <f>IFERROR(VLOOKUP(I765,category[[category_name_german]:[abbreviation_category_budo]],3,FALSE),"")</f>
        <v/>
      </c>
      <c r="M765" s="48" t="str">
        <f>IFERROR(VLOOKUP(L765,category[[category_name_german]:[abbreviation_category_budo]],3,FALSE),"")</f>
        <v/>
      </c>
      <c r="P765" s="48" t="str">
        <f>IFERROR(VLOOKUP(O765,category[[category_name_german]:[abbreviation_category_budo]],3,FALSE),"")</f>
        <v/>
      </c>
      <c r="R765" s="49" t="str">
        <f t="shared" si="99"/>
        <v/>
      </c>
      <c r="U765" s="48" t="str">
        <f>IFERROR(VLOOKUP(T765,abbreviation[[description_german]:[abbreviation_budo]],3,FALSE),"")</f>
        <v/>
      </c>
      <c r="X765" s="51" t="str">
        <f>IFERROR(VLOOKUP(W765,abbreviation[[description_german]:[abbreviation_budo]],3,FALSE),"")</f>
        <v/>
      </c>
      <c r="Y765" s="33"/>
      <c r="AA765" s="49" t="str">
        <f t="shared" si="100"/>
        <v/>
      </c>
      <c r="AD765" s="48" t="str">
        <f>IFERROR(VLOOKUP(AC765,abbreviation[[description_german]:[abbreviation_budo]],3,FALSE),"")</f>
        <v/>
      </c>
      <c r="AG765" s="54" t="str">
        <f>IFERROR(VLOOKUP(AF765,abbreviation[[description_german]:[abbreviation_budo]],3,FALSE),"")</f>
        <v/>
      </c>
      <c r="AJ765" s="49" t="str">
        <f t="shared" si="101"/>
        <v>_</v>
      </c>
      <c r="AM765" s="48" t="str">
        <f>IFERROR(VLOOKUP(AL765,abbreviation[[description_german]:[abbreviation_budo]],3,FALSE),"")</f>
        <v/>
      </c>
      <c r="AP765" s="54" t="str">
        <f>IFERROR(VLOOKUP(AO765,abbreviation[[description_german]:[abbreviation_budo]],3,FALSE),"")</f>
        <v/>
      </c>
      <c r="AS765" s="49" t="str">
        <f t="shared" si="102"/>
        <v>_</v>
      </c>
      <c r="AV765" s="53" t="str">
        <f>IFERROR(VLOOKUP(AU765,abbreviation[[description_german]:[abbreviation_budo]],3,FALSE),"")</f>
        <v/>
      </c>
      <c r="AY765" s="51" t="str">
        <f>IFERROR(VLOOKUP(AX765,abbreviation[[description_german]:[abbreviation_budo]],3,FALSE),"")</f>
        <v/>
      </c>
      <c r="BB765" s="51" t="str">
        <f>IFERROR(VLOOKUP(BA765,abbreviation[[description_german]:[abbreviation_budo]],3,FALSE),"")</f>
        <v/>
      </c>
      <c r="BE765" s="51" t="str">
        <f>IFERROR(VLOOKUP(BD765,abbreviation[[description_german]:[abbreviation_budo]],3,FALSE),"")</f>
        <v/>
      </c>
      <c r="BG765" s="38"/>
      <c r="BH765" s="49" t="str">
        <f t="shared" si="103"/>
        <v>_</v>
      </c>
      <c r="BK765" s="53" t="str">
        <f>IFERROR(VLOOKUP(BJ765,abbreviation[[description_german]:[abbreviation_budo]],3,FALSE),"")</f>
        <v/>
      </c>
      <c r="BN765" s="51" t="str">
        <f>IFERROR(VLOOKUP(BM765,abbreviation[[description_german]:[abbreviation_budo]],3,FALSE),"")</f>
        <v/>
      </c>
      <c r="BO765" s="31"/>
      <c r="BQ765" s="51" t="str">
        <f>IFERROR(VLOOKUP(BP765,abbreviation[[description_german]:[abbreviation_budo]],3,FALSE),"")</f>
        <v/>
      </c>
      <c r="BR765" s="57" t="str">
        <f t="shared" si="104"/>
        <v>_</v>
      </c>
      <c r="BU765" s="53" t="str">
        <f>IFERROR(VLOOKUP(BT765,abbreviation[[description_german]:[abbreviation_budo]],3,FALSE),"")</f>
        <v/>
      </c>
      <c r="BV765" s="60" t="str">
        <f t="shared" si="105"/>
        <v>_</v>
      </c>
      <c r="BY765" s="48" t="str">
        <f>IFERROR(VLOOKUP(BX765,category[[category_name_german]:[abbreviation_category_budo]],3,FALSE),"")</f>
        <v/>
      </c>
      <c r="CB765" s="48" t="str">
        <f>IFERROR(VLOOKUP(CA765,category[[category_name_german]:[abbreviation_category_budo]],3,FALSE),"")</f>
        <v/>
      </c>
      <c r="CE765" s="48" t="str">
        <f>IFERROR(VLOOKUP(CD765,category[[category_name_german]:[abbreviation_category_budo]],3,FALSE),"")</f>
        <v/>
      </c>
      <c r="CH765" s="48" t="str">
        <f>IFERROR(VLOOKUP(CG765,category[[category_name_german]:[abbreviation_category_budo]],3,FALSE),"")</f>
        <v/>
      </c>
      <c r="CK765" s="48" t="str">
        <f>IFERROR(VLOOKUP(CJ765,category[[category_name_german]:[abbreviation_category_budo]],3,FALSE),"")</f>
        <v/>
      </c>
      <c r="CM765" s="49" t="str">
        <f t="shared" si="106"/>
        <v/>
      </c>
      <c r="CO765" s="63" t="str">
        <f t="shared" si="107"/>
        <v/>
      </c>
    </row>
    <row r="766" spans="4:93" x14ac:dyDescent="0.25">
      <c r="D766" s="48" t="str">
        <f>IFERROR(VLOOKUP(C766,category[[category_name_german]:[abbreviation_category_budo]],3,FALSE),"")</f>
        <v/>
      </c>
      <c r="G766" s="48" t="str">
        <f>IFERROR(VLOOKUP(F766,category[[category_name_german]:[abbreviation_category_budo]],3,FALSE),"")</f>
        <v/>
      </c>
      <c r="J766" s="48" t="str">
        <f>IFERROR(VLOOKUP(I766,category[[category_name_german]:[abbreviation_category_budo]],3,FALSE),"")</f>
        <v/>
      </c>
      <c r="M766" s="48" t="str">
        <f>IFERROR(VLOOKUP(L766,category[[category_name_german]:[abbreviation_category_budo]],3,FALSE),"")</f>
        <v/>
      </c>
      <c r="P766" s="48" t="str">
        <f>IFERROR(VLOOKUP(O766,category[[category_name_german]:[abbreviation_category_budo]],3,FALSE),"")</f>
        <v/>
      </c>
      <c r="R766" s="49" t="str">
        <f t="shared" si="99"/>
        <v/>
      </c>
      <c r="U766" s="48" t="str">
        <f>IFERROR(VLOOKUP(T766,abbreviation[[description_german]:[abbreviation_budo]],3,FALSE),"")</f>
        <v/>
      </c>
      <c r="X766" s="51" t="str">
        <f>IFERROR(VLOOKUP(W766,abbreviation[[description_german]:[abbreviation_budo]],3,FALSE),"")</f>
        <v/>
      </c>
      <c r="Y766" s="33"/>
      <c r="AA766" s="49" t="str">
        <f t="shared" si="100"/>
        <v/>
      </c>
      <c r="AD766" s="48" t="str">
        <f>IFERROR(VLOOKUP(AC766,abbreviation[[description_german]:[abbreviation_budo]],3,FALSE),"")</f>
        <v/>
      </c>
      <c r="AG766" s="54" t="str">
        <f>IFERROR(VLOOKUP(AF766,abbreviation[[description_german]:[abbreviation_budo]],3,FALSE),"")</f>
        <v/>
      </c>
      <c r="AJ766" s="49" t="str">
        <f t="shared" si="101"/>
        <v>_</v>
      </c>
      <c r="AM766" s="48" t="str">
        <f>IFERROR(VLOOKUP(AL766,abbreviation[[description_german]:[abbreviation_budo]],3,FALSE),"")</f>
        <v/>
      </c>
      <c r="AP766" s="54" t="str">
        <f>IFERROR(VLOOKUP(AO766,abbreviation[[description_german]:[abbreviation_budo]],3,FALSE),"")</f>
        <v/>
      </c>
      <c r="AS766" s="49" t="str">
        <f t="shared" si="102"/>
        <v>_</v>
      </c>
      <c r="AV766" s="53" t="str">
        <f>IFERROR(VLOOKUP(AU766,abbreviation[[description_german]:[abbreviation_budo]],3,FALSE),"")</f>
        <v/>
      </c>
      <c r="AY766" s="51" t="str">
        <f>IFERROR(VLOOKUP(AX766,abbreviation[[description_german]:[abbreviation_budo]],3,FALSE),"")</f>
        <v/>
      </c>
      <c r="BB766" s="51" t="str">
        <f>IFERROR(VLOOKUP(BA766,abbreviation[[description_german]:[abbreviation_budo]],3,FALSE),"")</f>
        <v/>
      </c>
      <c r="BE766" s="51" t="str">
        <f>IFERROR(VLOOKUP(BD766,abbreviation[[description_german]:[abbreviation_budo]],3,FALSE),"")</f>
        <v/>
      </c>
      <c r="BG766" s="38"/>
      <c r="BH766" s="49" t="str">
        <f t="shared" si="103"/>
        <v>_</v>
      </c>
      <c r="BK766" s="53" t="str">
        <f>IFERROR(VLOOKUP(BJ766,abbreviation[[description_german]:[abbreviation_budo]],3,FALSE),"")</f>
        <v/>
      </c>
      <c r="BN766" s="51" t="str">
        <f>IFERROR(VLOOKUP(BM766,abbreviation[[description_german]:[abbreviation_budo]],3,FALSE),"")</f>
        <v/>
      </c>
      <c r="BO766" s="31"/>
      <c r="BQ766" s="51" t="str">
        <f>IFERROR(VLOOKUP(BP766,abbreviation[[description_german]:[abbreviation_budo]],3,FALSE),"")</f>
        <v/>
      </c>
      <c r="BR766" s="57" t="str">
        <f t="shared" si="104"/>
        <v>_</v>
      </c>
      <c r="BU766" s="53" t="str">
        <f>IFERROR(VLOOKUP(BT766,abbreviation[[description_german]:[abbreviation_budo]],3,FALSE),"")</f>
        <v/>
      </c>
      <c r="BV766" s="60" t="str">
        <f t="shared" si="105"/>
        <v>_</v>
      </c>
      <c r="BY766" s="48" t="str">
        <f>IFERROR(VLOOKUP(BX766,category[[category_name_german]:[abbreviation_category_budo]],3,FALSE),"")</f>
        <v/>
      </c>
      <c r="CB766" s="48" t="str">
        <f>IFERROR(VLOOKUP(CA766,category[[category_name_german]:[abbreviation_category_budo]],3,FALSE),"")</f>
        <v/>
      </c>
      <c r="CE766" s="48" t="str">
        <f>IFERROR(VLOOKUP(CD766,category[[category_name_german]:[abbreviation_category_budo]],3,FALSE),"")</f>
        <v/>
      </c>
      <c r="CH766" s="48" t="str">
        <f>IFERROR(VLOOKUP(CG766,category[[category_name_german]:[abbreviation_category_budo]],3,FALSE),"")</f>
        <v/>
      </c>
      <c r="CK766" s="48" t="str">
        <f>IFERROR(VLOOKUP(CJ766,category[[category_name_german]:[abbreviation_category_budo]],3,FALSE),"")</f>
        <v/>
      </c>
      <c r="CM766" s="49" t="str">
        <f t="shared" si="106"/>
        <v/>
      </c>
      <c r="CO766" s="63" t="str">
        <f t="shared" si="107"/>
        <v/>
      </c>
    </row>
    <row r="767" spans="4:93" x14ac:dyDescent="0.25">
      <c r="D767" s="48" t="str">
        <f>IFERROR(VLOOKUP(C767,category[[category_name_german]:[abbreviation_category_budo]],3,FALSE),"")</f>
        <v/>
      </c>
      <c r="G767" s="48" t="str">
        <f>IFERROR(VLOOKUP(F767,category[[category_name_german]:[abbreviation_category_budo]],3,FALSE),"")</f>
        <v/>
      </c>
      <c r="J767" s="48" t="str">
        <f>IFERROR(VLOOKUP(I767,category[[category_name_german]:[abbreviation_category_budo]],3,FALSE),"")</f>
        <v/>
      </c>
      <c r="M767" s="48" t="str">
        <f>IFERROR(VLOOKUP(L767,category[[category_name_german]:[abbreviation_category_budo]],3,FALSE),"")</f>
        <v/>
      </c>
      <c r="P767" s="48" t="str">
        <f>IFERROR(VLOOKUP(O767,category[[category_name_german]:[abbreviation_category_budo]],3,FALSE),"")</f>
        <v/>
      </c>
      <c r="R767" s="49" t="str">
        <f t="shared" si="99"/>
        <v/>
      </c>
      <c r="U767" s="48" t="str">
        <f>IFERROR(VLOOKUP(T767,abbreviation[[description_german]:[abbreviation_budo]],3,FALSE),"")</f>
        <v/>
      </c>
      <c r="X767" s="51" t="str">
        <f>IFERROR(VLOOKUP(W767,abbreviation[[description_german]:[abbreviation_budo]],3,FALSE),"")</f>
        <v/>
      </c>
      <c r="Y767" s="33"/>
      <c r="AA767" s="49" t="str">
        <f t="shared" si="100"/>
        <v/>
      </c>
      <c r="AD767" s="48" t="str">
        <f>IFERROR(VLOOKUP(AC767,abbreviation[[description_german]:[abbreviation_budo]],3,FALSE),"")</f>
        <v/>
      </c>
      <c r="AG767" s="54" t="str">
        <f>IFERROR(VLOOKUP(AF767,abbreviation[[description_german]:[abbreviation_budo]],3,FALSE),"")</f>
        <v/>
      </c>
      <c r="AJ767" s="49" t="str">
        <f t="shared" si="101"/>
        <v>_</v>
      </c>
      <c r="AM767" s="48" t="str">
        <f>IFERROR(VLOOKUP(AL767,abbreviation[[description_german]:[abbreviation_budo]],3,FALSE),"")</f>
        <v/>
      </c>
      <c r="AP767" s="54" t="str">
        <f>IFERROR(VLOOKUP(AO767,abbreviation[[description_german]:[abbreviation_budo]],3,FALSE),"")</f>
        <v/>
      </c>
      <c r="AS767" s="49" t="str">
        <f t="shared" si="102"/>
        <v>_</v>
      </c>
      <c r="AV767" s="53" t="str">
        <f>IFERROR(VLOOKUP(AU767,abbreviation[[description_german]:[abbreviation_budo]],3,FALSE),"")</f>
        <v/>
      </c>
      <c r="AY767" s="51" t="str">
        <f>IFERROR(VLOOKUP(AX767,abbreviation[[description_german]:[abbreviation_budo]],3,FALSE),"")</f>
        <v/>
      </c>
      <c r="BB767" s="51" t="str">
        <f>IFERROR(VLOOKUP(BA767,abbreviation[[description_german]:[abbreviation_budo]],3,FALSE),"")</f>
        <v/>
      </c>
      <c r="BE767" s="51" t="str">
        <f>IFERROR(VLOOKUP(BD767,abbreviation[[description_german]:[abbreviation_budo]],3,FALSE),"")</f>
        <v/>
      </c>
      <c r="BG767" s="38"/>
      <c r="BH767" s="49" t="str">
        <f t="shared" si="103"/>
        <v>_</v>
      </c>
      <c r="BK767" s="53" t="str">
        <f>IFERROR(VLOOKUP(BJ767,abbreviation[[description_german]:[abbreviation_budo]],3,FALSE),"")</f>
        <v/>
      </c>
      <c r="BN767" s="51" t="str">
        <f>IFERROR(VLOOKUP(BM767,abbreviation[[description_german]:[abbreviation_budo]],3,FALSE),"")</f>
        <v/>
      </c>
      <c r="BO767" s="31"/>
      <c r="BQ767" s="51" t="str">
        <f>IFERROR(VLOOKUP(BP767,abbreviation[[description_german]:[abbreviation_budo]],3,FALSE),"")</f>
        <v/>
      </c>
      <c r="BR767" s="57" t="str">
        <f t="shared" si="104"/>
        <v>_</v>
      </c>
      <c r="BU767" s="53" t="str">
        <f>IFERROR(VLOOKUP(BT767,abbreviation[[description_german]:[abbreviation_budo]],3,FALSE),"")</f>
        <v/>
      </c>
      <c r="BV767" s="60" t="str">
        <f t="shared" si="105"/>
        <v>_</v>
      </c>
      <c r="BY767" s="48" t="str">
        <f>IFERROR(VLOOKUP(BX767,category[[category_name_german]:[abbreviation_category_budo]],3,FALSE),"")</f>
        <v/>
      </c>
      <c r="CB767" s="48" t="str">
        <f>IFERROR(VLOOKUP(CA767,category[[category_name_german]:[abbreviation_category_budo]],3,FALSE),"")</f>
        <v/>
      </c>
      <c r="CE767" s="48" t="str">
        <f>IFERROR(VLOOKUP(CD767,category[[category_name_german]:[abbreviation_category_budo]],3,FALSE),"")</f>
        <v/>
      </c>
      <c r="CH767" s="48" t="str">
        <f>IFERROR(VLOOKUP(CG767,category[[category_name_german]:[abbreviation_category_budo]],3,FALSE),"")</f>
        <v/>
      </c>
      <c r="CK767" s="48" t="str">
        <f>IFERROR(VLOOKUP(CJ767,category[[category_name_german]:[abbreviation_category_budo]],3,FALSE),"")</f>
        <v/>
      </c>
      <c r="CM767" s="49" t="str">
        <f t="shared" si="106"/>
        <v/>
      </c>
      <c r="CO767" s="63" t="str">
        <f t="shared" si="107"/>
        <v/>
      </c>
    </row>
    <row r="768" spans="4:93" x14ac:dyDescent="0.25">
      <c r="D768" s="48" t="str">
        <f>IFERROR(VLOOKUP(C768,category[[category_name_german]:[abbreviation_category_budo]],3,FALSE),"")</f>
        <v/>
      </c>
      <c r="G768" s="48" t="str">
        <f>IFERROR(VLOOKUP(F768,category[[category_name_german]:[abbreviation_category_budo]],3,FALSE),"")</f>
        <v/>
      </c>
      <c r="J768" s="48" t="str">
        <f>IFERROR(VLOOKUP(I768,category[[category_name_german]:[abbreviation_category_budo]],3,FALSE),"")</f>
        <v/>
      </c>
      <c r="M768" s="48" t="str">
        <f>IFERROR(VLOOKUP(L768,category[[category_name_german]:[abbreviation_category_budo]],3,FALSE),"")</f>
        <v/>
      </c>
      <c r="P768" s="48" t="str">
        <f>IFERROR(VLOOKUP(O768,category[[category_name_german]:[abbreviation_category_budo]],3,FALSE),"")</f>
        <v/>
      </c>
      <c r="R768" s="49" t="str">
        <f t="shared" si="99"/>
        <v/>
      </c>
      <c r="U768" s="48" t="str">
        <f>IFERROR(VLOOKUP(T768,abbreviation[[description_german]:[abbreviation_budo]],3,FALSE),"")</f>
        <v/>
      </c>
      <c r="X768" s="51" t="str">
        <f>IFERROR(VLOOKUP(W768,abbreviation[[description_german]:[abbreviation_budo]],3,FALSE),"")</f>
        <v/>
      </c>
      <c r="Y768" s="33"/>
      <c r="AA768" s="49" t="str">
        <f t="shared" si="100"/>
        <v/>
      </c>
      <c r="AD768" s="48" t="str">
        <f>IFERROR(VLOOKUP(AC768,abbreviation[[description_german]:[abbreviation_budo]],3,FALSE),"")</f>
        <v/>
      </c>
      <c r="AG768" s="54" t="str">
        <f>IFERROR(VLOOKUP(AF768,abbreviation[[description_german]:[abbreviation_budo]],3,FALSE),"")</f>
        <v/>
      </c>
      <c r="AJ768" s="49" t="str">
        <f t="shared" si="101"/>
        <v>_</v>
      </c>
      <c r="AM768" s="48" t="str">
        <f>IFERROR(VLOOKUP(AL768,abbreviation[[description_german]:[abbreviation_budo]],3,FALSE),"")</f>
        <v/>
      </c>
      <c r="AP768" s="54" t="str">
        <f>IFERROR(VLOOKUP(AO768,abbreviation[[description_german]:[abbreviation_budo]],3,FALSE),"")</f>
        <v/>
      </c>
      <c r="AS768" s="49" t="str">
        <f t="shared" si="102"/>
        <v>_</v>
      </c>
      <c r="AV768" s="53" t="str">
        <f>IFERROR(VLOOKUP(AU768,abbreviation[[description_german]:[abbreviation_budo]],3,FALSE),"")</f>
        <v/>
      </c>
      <c r="AY768" s="51" t="str">
        <f>IFERROR(VLOOKUP(AX768,abbreviation[[description_german]:[abbreviation_budo]],3,FALSE),"")</f>
        <v/>
      </c>
      <c r="BB768" s="51" t="str">
        <f>IFERROR(VLOOKUP(BA768,abbreviation[[description_german]:[abbreviation_budo]],3,FALSE),"")</f>
        <v/>
      </c>
      <c r="BE768" s="51" t="str">
        <f>IFERROR(VLOOKUP(BD768,abbreviation[[description_german]:[abbreviation_budo]],3,FALSE),"")</f>
        <v/>
      </c>
      <c r="BG768" s="38"/>
      <c r="BH768" s="49" t="str">
        <f t="shared" si="103"/>
        <v>_</v>
      </c>
      <c r="BK768" s="53" t="str">
        <f>IFERROR(VLOOKUP(BJ768,abbreviation[[description_german]:[abbreviation_budo]],3,FALSE),"")</f>
        <v/>
      </c>
      <c r="BN768" s="51" t="str">
        <f>IFERROR(VLOOKUP(BM768,abbreviation[[description_german]:[abbreviation_budo]],3,FALSE),"")</f>
        <v/>
      </c>
      <c r="BO768" s="31"/>
      <c r="BQ768" s="51" t="str">
        <f>IFERROR(VLOOKUP(BP768,abbreviation[[description_german]:[abbreviation_budo]],3,FALSE),"")</f>
        <v/>
      </c>
      <c r="BR768" s="57" t="str">
        <f t="shared" si="104"/>
        <v>_</v>
      </c>
      <c r="BU768" s="53" t="str">
        <f>IFERROR(VLOOKUP(BT768,abbreviation[[description_german]:[abbreviation_budo]],3,FALSE),"")</f>
        <v/>
      </c>
      <c r="BV768" s="60" t="str">
        <f t="shared" si="105"/>
        <v>_</v>
      </c>
      <c r="BY768" s="48" t="str">
        <f>IFERROR(VLOOKUP(BX768,category[[category_name_german]:[abbreviation_category_budo]],3,FALSE),"")</f>
        <v/>
      </c>
      <c r="CB768" s="48" t="str">
        <f>IFERROR(VLOOKUP(CA768,category[[category_name_german]:[abbreviation_category_budo]],3,FALSE),"")</f>
        <v/>
      </c>
      <c r="CE768" s="48" t="str">
        <f>IFERROR(VLOOKUP(CD768,category[[category_name_german]:[abbreviation_category_budo]],3,FALSE),"")</f>
        <v/>
      </c>
      <c r="CH768" s="48" t="str">
        <f>IFERROR(VLOOKUP(CG768,category[[category_name_german]:[abbreviation_category_budo]],3,FALSE),"")</f>
        <v/>
      </c>
      <c r="CK768" s="48" t="str">
        <f>IFERROR(VLOOKUP(CJ768,category[[category_name_german]:[abbreviation_category_budo]],3,FALSE),"")</f>
        <v/>
      </c>
      <c r="CM768" s="49" t="str">
        <f t="shared" si="106"/>
        <v/>
      </c>
      <c r="CO768" s="63" t="str">
        <f t="shared" si="107"/>
        <v/>
      </c>
    </row>
    <row r="769" spans="4:93" x14ac:dyDescent="0.25">
      <c r="D769" s="48" t="str">
        <f>IFERROR(VLOOKUP(C769,category[[category_name_german]:[abbreviation_category_budo]],3,FALSE),"")</f>
        <v/>
      </c>
      <c r="G769" s="48" t="str">
        <f>IFERROR(VLOOKUP(F769,category[[category_name_german]:[abbreviation_category_budo]],3,FALSE),"")</f>
        <v/>
      </c>
      <c r="J769" s="48" t="str">
        <f>IFERROR(VLOOKUP(I769,category[[category_name_german]:[abbreviation_category_budo]],3,FALSE),"")</f>
        <v/>
      </c>
      <c r="M769" s="48" t="str">
        <f>IFERROR(VLOOKUP(L769,category[[category_name_german]:[abbreviation_category_budo]],3,FALSE),"")</f>
        <v/>
      </c>
      <c r="P769" s="48" t="str">
        <f>IFERROR(VLOOKUP(O769,category[[category_name_german]:[abbreviation_category_budo]],3,FALSE),"")</f>
        <v/>
      </c>
      <c r="R769" s="49" t="str">
        <f t="shared" si="99"/>
        <v/>
      </c>
      <c r="U769" s="48" t="str">
        <f>IFERROR(VLOOKUP(T769,abbreviation[[description_german]:[abbreviation_budo]],3,FALSE),"")</f>
        <v/>
      </c>
      <c r="X769" s="51" t="str">
        <f>IFERROR(VLOOKUP(W769,abbreviation[[description_german]:[abbreviation_budo]],3,FALSE),"")</f>
        <v/>
      </c>
      <c r="Y769" s="33"/>
      <c r="AA769" s="49" t="str">
        <f t="shared" si="100"/>
        <v/>
      </c>
      <c r="AD769" s="48" t="str">
        <f>IFERROR(VLOOKUP(AC769,abbreviation[[description_german]:[abbreviation_budo]],3,FALSE),"")</f>
        <v/>
      </c>
      <c r="AG769" s="54" t="str">
        <f>IFERROR(VLOOKUP(AF769,abbreviation[[description_german]:[abbreviation_budo]],3,FALSE),"")</f>
        <v/>
      </c>
      <c r="AJ769" s="49" t="str">
        <f t="shared" si="101"/>
        <v>_</v>
      </c>
      <c r="AM769" s="48" t="str">
        <f>IFERROR(VLOOKUP(AL769,abbreviation[[description_german]:[abbreviation_budo]],3,FALSE),"")</f>
        <v/>
      </c>
      <c r="AP769" s="54" t="str">
        <f>IFERROR(VLOOKUP(AO769,abbreviation[[description_german]:[abbreviation_budo]],3,FALSE),"")</f>
        <v/>
      </c>
      <c r="AS769" s="49" t="str">
        <f t="shared" si="102"/>
        <v>_</v>
      </c>
      <c r="AV769" s="53" t="str">
        <f>IFERROR(VLOOKUP(AU769,abbreviation[[description_german]:[abbreviation_budo]],3,FALSE),"")</f>
        <v/>
      </c>
      <c r="AY769" s="51" t="str">
        <f>IFERROR(VLOOKUP(AX769,abbreviation[[description_german]:[abbreviation_budo]],3,FALSE),"")</f>
        <v/>
      </c>
      <c r="BB769" s="51" t="str">
        <f>IFERROR(VLOOKUP(BA769,abbreviation[[description_german]:[abbreviation_budo]],3,FALSE),"")</f>
        <v/>
      </c>
      <c r="BE769" s="51" t="str">
        <f>IFERROR(VLOOKUP(BD769,abbreviation[[description_german]:[abbreviation_budo]],3,FALSE),"")</f>
        <v/>
      </c>
      <c r="BG769" s="38"/>
      <c r="BH769" s="49" t="str">
        <f t="shared" si="103"/>
        <v>_</v>
      </c>
      <c r="BK769" s="53" t="str">
        <f>IFERROR(VLOOKUP(BJ769,abbreviation[[description_german]:[abbreviation_budo]],3,FALSE),"")</f>
        <v/>
      </c>
      <c r="BN769" s="51" t="str">
        <f>IFERROR(VLOOKUP(BM769,abbreviation[[description_german]:[abbreviation_budo]],3,FALSE),"")</f>
        <v/>
      </c>
      <c r="BO769" s="31"/>
      <c r="BQ769" s="51" t="str">
        <f>IFERROR(VLOOKUP(BP769,abbreviation[[description_german]:[abbreviation_budo]],3,FALSE),"")</f>
        <v/>
      </c>
      <c r="BR769" s="57" t="str">
        <f t="shared" si="104"/>
        <v>_</v>
      </c>
      <c r="BU769" s="53" t="str">
        <f>IFERROR(VLOOKUP(BT769,abbreviation[[description_german]:[abbreviation_budo]],3,FALSE),"")</f>
        <v/>
      </c>
      <c r="BV769" s="60" t="str">
        <f t="shared" si="105"/>
        <v>_</v>
      </c>
      <c r="BY769" s="48" t="str">
        <f>IFERROR(VLOOKUP(BX769,category[[category_name_german]:[abbreviation_category_budo]],3,FALSE),"")</f>
        <v/>
      </c>
      <c r="CB769" s="48" t="str">
        <f>IFERROR(VLOOKUP(CA769,category[[category_name_german]:[abbreviation_category_budo]],3,FALSE),"")</f>
        <v/>
      </c>
      <c r="CE769" s="48" t="str">
        <f>IFERROR(VLOOKUP(CD769,category[[category_name_german]:[abbreviation_category_budo]],3,FALSE),"")</f>
        <v/>
      </c>
      <c r="CH769" s="48" t="str">
        <f>IFERROR(VLOOKUP(CG769,category[[category_name_german]:[abbreviation_category_budo]],3,FALSE),"")</f>
        <v/>
      </c>
      <c r="CK769" s="48" t="str">
        <f>IFERROR(VLOOKUP(CJ769,category[[category_name_german]:[abbreviation_category_budo]],3,FALSE),"")</f>
        <v/>
      </c>
      <c r="CM769" s="49" t="str">
        <f t="shared" si="106"/>
        <v/>
      </c>
      <c r="CO769" s="63" t="str">
        <f t="shared" si="107"/>
        <v/>
      </c>
    </row>
    <row r="770" spans="4:93" x14ac:dyDescent="0.25">
      <c r="D770" s="48" t="str">
        <f>IFERROR(VLOOKUP(C770,category[[category_name_german]:[abbreviation_category_budo]],3,FALSE),"")</f>
        <v/>
      </c>
      <c r="G770" s="48" t="str">
        <f>IFERROR(VLOOKUP(F770,category[[category_name_german]:[abbreviation_category_budo]],3,FALSE),"")</f>
        <v/>
      </c>
      <c r="J770" s="48" t="str">
        <f>IFERROR(VLOOKUP(I770,category[[category_name_german]:[abbreviation_category_budo]],3,FALSE),"")</f>
        <v/>
      </c>
      <c r="M770" s="48" t="str">
        <f>IFERROR(VLOOKUP(L770,category[[category_name_german]:[abbreviation_category_budo]],3,FALSE),"")</f>
        <v/>
      </c>
      <c r="P770" s="48" t="str">
        <f>IFERROR(VLOOKUP(O770,category[[category_name_german]:[abbreviation_category_budo]],3,FALSE),"")</f>
        <v/>
      </c>
      <c r="R770" s="49" t="str">
        <f t="shared" si="99"/>
        <v/>
      </c>
      <c r="U770" s="48" t="str">
        <f>IFERROR(VLOOKUP(T770,abbreviation[[description_german]:[abbreviation_budo]],3,FALSE),"")</f>
        <v/>
      </c>
      <c r="X770" s="51" t="str">
        <f>IFERROR(VLOOKUP(W770,abbreviation[[description_german]:[abbreviation_budo]],3,FALSE),"")</f>
        <v/>
      </c>
      <c r="Y770" s="33"/>
      <c r="AA770" s="49" t="str">
        <f t="shared" si="100"/>
        <v/>
      </c>
      <c r="AD770" s="48" t="str">
        <f>IFERROR(VLOOKUP(AC770,abbreviation[[description_german]:[abbreviation_budo]],3,FALSE),"")</f>
        <v/>
      </c>
      <c r="AG770" s="54" t="str">
        <f>IFERROR(VLOOKUP(AF770,abbreviation[[description_german]:[abbreviation_budo]],3,FALSE),"")</f>
        <v/>
      </c>
      <c r="AJ770" s="49" t="str">
        <f t="shared" si="101"/>
        <v>_</v>
      </c>
      <c r="AM770" s="48" t="str">
        <f>IFERROR(VLOOKUP(AL770,abbreviation[[description_german]:[abbreviation_budo]],3,FALSE),"")</f>
        <v/>
      </c>
      <c r="AP770" s="54" t="str">
        <f>IFERROR(VLOOKUP(AO770,abbreviation[[description_german]:[abbreviation_budo]],3,FALSE),"")</f>
        <v/>
      </c>
      <c r="AS770" s="49" t="str">
        <f t="shared" si="102"/>
        <v>_</v>
      </c>
      <c r="AV770" s="53" t="str">
        <f>IFERROR(VLOOKUP(AU770,abbreviation[[description_german]:[abbreviation_budo]],3,FALSE),"")</f>
        <v/>
      </c>
      <c r="AY770" s="51" t="str">
        <f>IFERROR(VLOOKUP(AX770,abbreviation[[description_german]:[abbreviation_budo]],3,FALSE),"")</f>
        <v/>
      </c>
      <c r="BB770" s="51" t="str">
        <f>IFERROR(VLOOKUP(BA770,abbreviation[[description_german]:[abbreviation_budo]],3,FALSE),"")</f>
        <v/>
      </c>
      <c r="BE770" s="51" t="str">
        <f>IFERROR(VLOOKUP(BD770,abbreviation[[description_german]:[abbreviation_budo]],3,FALSE),"")</f>
        <v/>
      </c>
      <c r="BG770" s="38"/>
      <c r="BH770" s="49" t="str">
        <f t="shared" si="103"/>
        <v>_</v>
      </c>
      <c r="BK770" s="53" t="str">
        <f>IFERROR(VLOOKUP(BJ770,abbreviation[[description_german]:[abbreviation_budo]],3,FALSE),"")</f>
        <v/>
      </c>
      <c r="BN770" s="51" t="str">
        <f>IFERROR(VLOOKUP(BM770,abbreviation[[description_german]:[abbreviation_budo]],3,FALSE),"")</f>
        <v/>
      </c>
      <c r="BO770" s="31"/>
      <c r="BQ770" s="51" t="str">
        <f>IFERROR(VLOOKUP(BP770,abbreviation[[description_german]:[abbreviation_budo]],3,FALSE),"")</f>
        <v/>
      </c>
      <c r="BR770" s="57" t="str">
        <f t="shared" si="104"/>
        <v>_</v>
      </c>
      <c r="BU770" s="53" t="str">
        <f>IFERROR(VLOOKUP(BT770,abbreviation[[description_german]:[abbreviation_budo]],3,FALSE),"")</f>
        <v/>
      </c>
      <c r="BV770" s="60" t="str">
        <f t="shared" si="105"/>
        <v>_</v>
      </c>
      <c r="BY770" s="48" t="str">
        <f>IFERROR(VLOOKUP(BX770,category[[category_name_german]:[abbreviation_category_budo]],3,FALSE),"")</f>
        <v/>
      </c>
      <c r="CB770" s="48" t="str">
        <f>IFERROR(VLOOKUP(CA770,category[[category_name_german]:[abbreviation_category_budo]],3,FALSE),"")</f>
        <v/>
      </c>
      <c r="CE770" s="48" t="str">
        <f>IFERROR(VLOOKUP(CD770,category[[category_name_german]:[abbreviation_category_budo]],3,FALSE),"")</f>
        <v/>
      </c>
      <c r="CH770" s="48" t="str">
        <f>IFERROR(VLOOKUP(CG770,category[[category_name_german]:[abbreviation_category_budo]],3,FALSE),"")</f>
        <v/>
      </c>
      <c r="CK770" s="48" t="str">
        <f>IFERROR(VLOOKUP(CJ770,category[[category_name_german]:[abbreviation_category_budo]],3,FALSE),"")</f>
        <v/>
      </c>
      <c r="CM770" s="49" t="str">
        <f t="shared" si="106"/>
        <v/>
      </c>
      <c r="CO770" s="63" t="str">
        <f t="shared" si="107"/>
        <v/>
      </c>
    </row>
    <row r="771" spans="4:93" x14ac:dyDescent="0.25">
      <c r="D771" s="48" t="str">
        <f>IFERROR(VLOOKUP(C771,category[[category_name_german]:[abbreviation_category_budo]],3,FALSE),"")</f>
        <v/>
      </c>
      <c r="G771" s="48" t="str">
        <f>IFERROR(VLOOKUP(F771,category[[category_name_german]:[abbreviation_category_budo]],3,FALSE),"")</f>
        <v/>
      </c>
      <c r="J771" s="48" t="str">
        <f>IFERROR(VLOOKUP(I771,category[[category_name_german]:[abbreviation_category_budo]],3,FALSE),"")</f>
        <v/>
      </c>
      <c r="M771" s="48" t="str">
        <f>IFERROR(VLOOKUP(L771,category[[category_name_german]:[abbreviation_category_budo]],3,FALSE),"")</f>
        <v/>
      </c>
      <c r="P771" s="48" t="str">
        <f>IFERROR(VLOOKUP(O771,category[[category_name_german]:[abbreviation_category_budo]],3,FALSE),"")</f>
        <v/>
      </c>
      <c r="R771" s="49" t="str">
        <f t="shared" si="99"/>
        <v/>
      </c>
      <c r="U771" s="48" t="str">
        <f>IFERROR(VLOOKUP(T771,abbreviation[[description_german]:[abbreviation_budo]],3,FALSE),"")</f>
        <v/>
      </c>
      <c r="X771" s="51" t="str">
        <f>IFERROR(VLOOKUP(W771,abbreviation[[description_german]:[abbreviation_budo]],3,FALSE),"")</f>
        <v/>
      </c>
      <c r="Y771" s="33"/>
      <c r="AA771" s="49" t="str">
        <f t="shared" si="100"/>
        <v/>
      </c>
      <c r="AD771" s="48" t="str">
        <f>IFERROR(VLOOKUP(AC771,abbreviation[[description_german]:[abbreviation_budo]],3,FALSE),"")</f>
        <v/>
      </c>
      <c r="AG771" s="54" t="str">
        <f>IFERROR(VLOOKUP(AF771,abbreviation[[description_german]:[abbreviation_budo]],3,FALSE),"")</f>
        <v/>
      </c>
      <c r="AJ771" s="49" t="str">
        <f t="shared" si="101"/>
        <v>_</v>
      </c>
      <c r="AM771" s="48" t="str">
        <f>IFERROR(VLOOKUP(AL771,abbreviation[[description_german]:[abbreviation_budo]],3,FALSE),"")</f>
        <v/>
      </c>
      <c r="AP771" s="54" t="str">
        <f>IFERROR(VLOOKUP(AO771,abbreviation[[description_german]:[abbreviation_budo]],3,FALSE),"")</f>
        <v/>
      </c>
      <c r="AS771" s="49" t="str">
        <f t="shared" si="102"/>
        <v>_</v>
      </c>
      <c r="AV771" s="53" t="str">
        <f>IFERROR(VLOOKUP(AU771,abbreviation[[description_german]:[abbreviation_budo]],3,FALSE),"")</f>
        <v/>
      </c>
      <c r="AY771" s="51" t="str">
        <f>IFERROR(VLOOKUP(AX771,abbreviation[[description_german]:[abbreviation_budo]],3,FALSE),"")</f>
        <v/>
      </c>
      <c r="BB771" s="51" t="str">
        <f>IFERROR(VLOOKUP(BA771,abbreviation[[description_german]:[abbreviation_budo]],3,FALSE),"")</f>
        <v/>
      </c>
      <c r="BE771" s="51" t="str">
        <f>IFERROR(VLOOKUP(BD771,abbreviation[[description_german]:[abbreviation_budo]],3,FALSE),"")</f>
        <v/>
      </c>
      <c r="BG771" s="38"/>
      <c r="BH771" s="49" t="str">
        <f t="shared" si="103"/>
        <v>_</v>
      </c>
      <c r="BK771" s="53" t="str">
        <f>IFERROR(VLOOKUP(BJ771,abbreviation[[description_german]:[abbreviation_budo]],3,FALSE),"")</f>
        <v/>
      </c>
      <c r="BN771" s="51" t="str">
        <f>IFERROR(VLOOKUP(BM771,abbreviation[[description_german]:[abbreviation_budo]],3,FALSE),"")</f>
        <v/>
      </c>
      <c r="BO771" s="31"/>
      <c r="BQ771" s="51" t="str">
        <f>IFERROR(VLOOKUP(BP771,abbreviation[[description_german]:[abbreviation_budo]],3,FALSE),"")</f>
        <v/>
      </c>
      <c r="BR771" s="57" t="str">
        <f t="shared" si="104"/>
        <v>_</v>
      </c>
      <c r="BU771" s="53" t="str">
        <f>IFERROR(VLOOKUP(BT771,abbreviation[[description_german]:[abbreviation_budo]],3,FALSE),"")</f>
        <v/>
      </c>
      <c r="BV771" s="60" t="str">
        <f t="shared" si="105"/>
        <v>_</v>
      </c>
      <c r="BY771" s="48" t="str">
        <f>IFERROR(VLOOKUP(BX771,category[[category_name_german]:[abbreviation_category_budo]],3,FALSE),"")</f>
        <v/>
      </c>
      <c r="CB771" s="48" t="str">
        <f>IFERROR(VLOOKUP(CA771,category[[category_name_german]:[abbreviation_category_budo]],3,FALSE),"")</f>
        <v/>
      </c>
      <c r="CE771" s="48" t="str">
        <f>IFERROR(VLOOKUP(CD771,category[[category_name_german]:[abbreviation_category_budo]],3,FALSE),"")</f>
        <v/>
      </c>
      <c r="CH771" s="48" t="str">
        <f>IFERROR(VLOOKUP(CG771,category[[category_name_german]:[abbreviation_category_budo]],3,FALSE),"")</f>
        <v/>
      </c>
      <c r="CK771" s="48" t="str">
        <f>IFERROR(VLOOKUP(CJ771,category[[category_name_german]:[abbreviation_category_budo]],3,FALSE),"")</f>
        <v/>
      </c>
      <c r="CM771" s="49" t="str">
        <f t="shared" si="106"/>
        <v/>
      </c>
      <c r="CO771" s="63" t="str">
        <f t="shared" si="107"/>
        <v/>
      </c>
    </row>
    <row r="772" spans="4:93" x14ac:dyDescent="0.25">
      <c r="D772" s="48" t="str">
        <f>IFERROR(VLOOKUP(C772,category[[category_name_german]:[abbreviation_category_budo]],3,FALSE),"")</f>
        <v/>
      </c>
      <c r="G772" s="48" t="str">
        <f>IFERROR(VLOOKUP(F772,category[[category_name_german]:[abbreviation_category_budo]],3,FALSE),"")</f>
        <v/>
      </c>
      <c r="J772" s="48" t="str">
        <f>IFERROR(VLOOKUP(I772,category[[category_name_german]:[abbreviation_category_budo]],3,FALSE),"")</f>
        <v/>
      </c>
      <c r="M772" s="48" t="str">
        <f>IFERROR(VLOOKUP(L772,category[[category_name_german]:[abbreviation_category_budo]],3,FALSE),"")</f>
        <v/>
      </c>
      <c r="P772" s="48" t="str">
        <f>IFERROR(VLOOKUP(O772,category[[category_name_german]:[abbreviation_category_budo]],3,FALSE),"")</f>
        <v/>
      </c>
      <c r="R772" s="49" t="str">
        <f t="shared" ref="R772:R835" si="108">(D772&amp;IF(OR(ISNUMBER(E772),ISTEXT(E772)),"-"&amp;E772,))&amp;(IF(ISTEXT(F772),"_",)&amp;G772&amp;IF(OR(ISNUMBER(H772),ISTEXT(H772)),"-"&amp;H772,))&amp;(IF(ISTEXT(I772),"_",)&amp;J772&amp;IF(OR(ISNUMBER(K772),ISTEXT(K772)),"-"&amp;K772,))&amp;(IF(ISTEXT(L772),"_",)&amp;M772&amp;IF(OR(ISNUMBER(N772),ISTEXT(N772)),"-"&amp;N772,))&amp;(IF(ISTEXT(O772),"_",)&amp;P772&amp;IF(OR(ISNUMBER(Q772),ISTEXT(Q772)),"-"&amp;Q772,))</f>
        <v/>
      </c>
      <c r="U772" s="48" t="str">
        <f>IFERROR(VLOOKUP(T772,abbreviation[[description_german]:[abbreviation_budo]],3,FALSE),"")</f>
        <v/>
      </c>
      <c r="X772" s="51" t="str">
        <f>IFERROR(VLOOKUP(W772,abbreviation[[description_german]:[abbreviation_budo]],3,FALSE),"")</f>
        <v/>
      </c>
      <c r="Y772" s="33"/>
      <c r="AA772" s="49" t="str">
        <f t="shared" ref="AA772:AA835" si="109">(IF(AND(ISTEXT(R772),R772&lt;&gt;""),"_._",)&amp;U772&amp;IF(ISTEXT(W772),"."&amp;X772,)&amp;IF(OR(ISTEXT(Z772),ISNUMBER(Z772)),"-"&amp;Z772,))</f>
        <v/>
      </c>
      <c r="AD772" s="48" t="str">
        <f>IFERROR(VLOOKUP(AC772,abbreviation[[description_german]:[abbreviation_budo]],3,FALSE),"")</f>
        <v/>
      </c>
      <c r="AG772" s="54" t="str">
        <f>IFERROR(VLOOKUP(AF772,abbreviation[[description_german]:[abbreviation_budo]],3,FALSE),"")</f>
        <v/>
      </c>
      <c r="AJ772" s="49" t="str">
        <f t="shared" ref="AJ772:AJ835" si="110">("_"&amp;AD772&amp;IF(ISTEXT(AF772),"."&amp;AG772,)&amp;IF(OR(ISTEXT(AI772),ISNUMBER(AI772)),"-"&amp;AI772,))</f>
        <v>_</v>
      </c>
      <c r="AM772" s="48" t="str">
        <f>IFERROR(VLOOKUP(AL772,abbreviation[[description_german]:[abbreviation_budo]],3,FALSE),"")</f>
        <v/>
      </c>
      <c r="AP772" s="54" t="str">
        <f>IFERROR(VLOOKUP(AO772,abbreviation[[description_german]:[abbreviation_budo]],3,FALSE),"")</f>
        <v/>
      </c>
      <c r="AS772" s="49" t="str">
        <f t="shared" ref="AS772:AS835" si="111">("_"&amp;AM772&amp;IF(ISTEXT(AO772),"."&amp;AP772,)&amp;IF(OR(ISTEXT(AR772),ISNUMBER(AR772)),"-"&amp;AR772,))</f>
        <v>_</v>
      </c>
      <c r="AV772" s="53" t="str">
        <f>IFERROR(VLOOKUP(AU772,abbreviation[[description_german]:[abbreviation_budo]],3,FALSE),"")</f>
        <v/>
      </c>
      <c r="AY772" s="51" t="str">
        <f>IFERROR(VLOOKUP(AX772,abbreviation[[description_german]:[abbreviation_budo]],3,FALSE),"")</f>
        <v/>
      </c>
      <c r="BB772" s="51" t="str">
        <f>IFERROR(VLOOKUP(BA772,abbreviation[[description_german]:[abbreviation_budo]],3,FALSE),"")</f>
        <v/>
      </c>
      <c r="BE772" s="51" t="str">
        <f>IFERROR(VLOOKUP(BD772,abbreviation[[description_german]:[abbreviation_budo]],3,FALSE),"")</f>
        <v/>
      </c>
      <c r="BG772" s="38"/>
      <c r="BH772" s="49" t="str">
        <f t="shared" ref="BH772:BH835" si="112">("_"&amp;AV772&amp;IF(ISTEXT(AX772),"."&amp;AY772,)&amp;IF(ISTEXT(BA772),"."&amp;BB772,)&amp;IF(ISTEXT(BD772),"."&amp;BE772,)&amp;IF(OR(ISTEXT(BG772),ISNUMBER(BG772)),"-"&amp;BG772,))</f>
        <v>_</v>
      </c>
      <c r="BK772" s="53" t="str">
        <f>IFERROR(VLOOKUP(BJ772,abbreviation[[description_german]:[abbreviation_budo]],3,FALSE),"")</f>
        <v/>
      </c>
      <c r="BN772" s="51" t="str">
        <f>IFERROR(VLOOKUP(BM772,abbreviation[[description_german]:[abbreviation_budo]],3,FALSE),"")</f>
        <v/>
      </c>
      <c r="BO772" s="31"/>
      <c r="BQ772" s="51" t="str">
        <f>IFERROR(VLOOKUP(BP772,abbreviation[[description_german]:[abbreviation_budo]],3,FALSE),"")</f>
        <v/>
      </c>
      <c r="BR772" s="57" t="str">
        <f t="shared" ref="BR772:BR835" si="113">("_"&amp;BK772&amp;IF(ISTEXT(BM772),"."&amp;BN772,)&amp;IF(ISTEXT(BP772),"."&amp;BQ772,))</f>
        <v>_</v>
      </c>
      <c r="BU772" s="53" t="str">
        <f>IFERROR(VLOOKUP(BT772,abbreviation[[description_german]:[abbreviation_budo]],3,FALSE),"")</f>
        <v/>
      </c>
      <c r="BV772" s="60" t="str">
        <f t="shared" ref="BV772:BV835" si="114">"_"&amp;BU772</f>
        <v>_</v>
      </c>
      <c r="BY772" s="48" t="str">
        <f>IFERROR(VLOOKUP(BX772,category[[category_name_german]:[abbreviation_category_budo]],3,FALSE),"")</f>
        <v/>
      </c>
      <c r="CB772" s="48" t="str">
        <f>IFERROR(VLOOKUP(CA772,category[[category_name_german]:[abbreviation_category_budo]],3,FALSE),"")</f>
        <v/>
      </c>
      <c r="CE772" s="48" t="str">
        <f>IFERROR(VLOOKUP(CD772,category[[category_name_german]:[abbreviation_category_budo]],3,FALSE),"")</f>
        <v/>
      </c>
      <c r="CH772" s="48" t="str">
        <f>IFERROR(VLOOKUP(CG772,category[[category_name_german]:[abbreviation_category_budo]],3,FALSE),"")</f>
        <v/>
      </c>
      <c r="CK772" s="48" t="str">
        <f>IFERROR(VLOOKUP(CJ772,category[[category_name_german]:[abbreviation_category_budo]],3,FALSE),"")</f>
        <v/>
      </c>
      <c r="CM772" s="49" t="str">
        <f t="shared" ref="CM772:CM835" si="115">(IF(ISTEXT(BX772),"_",)&amp;BY772&amp;IF(OR(ISNUMBER(BZ772),ISTEXT(BZ772)),"-"&amp;BZ772,))&amp;(IF(ISTEXT(CA772),"_",)&amp;CB772&amp;IF(OR(ISNUMBER(CC772),ISTEXT(CC772)),"-"&amp;CC772,))&amp;(IF(ISTEXT(CD772),"_",)&amp;CE772&amp;IF(OR(ISNUMBER(CF772),ISTEXT(CF772)),"-"&amp;CF772,))&amp;(IF(ISTEXT(CG772),"_",)&amp;CH772&amp;IF(OR(ISNUMBER(CI772),ISTEXT(CI772)),"-"&amp;CI772,))&amp;(IF(ISTEXT(CJ772),"_",)&amp;CK772&amp;IF(OR(ISNUMBER(CL772),ISTEXT(CL772)),"-"&amp;CL772,))</f>
        <v/>
      </c>
      <c r="CO772" s="63" t="str">
        <f t="shared" ref="CO772:CO835" si="116">IF(AND(T772&lt;&gt;"",AC772&lt;&gt;"",AL772&lt;&gt;"",AU772&lt;&gt;"",BJ772&lt;&gt;"",BX772&lt;&gt;"",C772&lt;&gt;"",A772&lt;&gt;"",B772&lt;&gt;""),(R772&amp;AA772&amp;AJ772&amp;AS772&amp;BH772&amp;BR772&amp;BV772&amp;CM772),"")</f>
        <v/>
      </c>
    </row>
    <row r="773" spans="4:93" x14ac:dyDescent="0.25">
      <c r="D773" s="48" t="str">
        <f>IFERROR(VLOOKUP(C773,category[[category_name_german]:[abbreviation_category_budo]],3,FALSE),"")</f>
        <v/>
      </c>
      <c r="G773" s="48" t="str">
        <f>IFERROR(VLOOKUP(F773,category[[category_name_german]:[abbreviation_category_budo]],3,FALSE),"")</f>
        <v/>
      </c>
      <c r="J773" s="48" t="str">
        <f>IFERROR(VLOOKUP(I773,category[[category_name_german]:[abbreviation_category_budo]],3,FALSE),"")</f>
        <v/>
      </c>
      <c r="M773" s="48" t="str">
        <f>IFERROR(VLOOKUP(L773,category[[category_name_german]:[abbreviation_category_budo]],3,FALSE),"")</f>
        <v/>
      </c>
      <c r="P773" s="48" t="str">
        <f>IFERROR(VLOOKUP(O773,category[[category_name_german]:[abbreviation_category_budo]],3,FALSE),"")</f>
        <v/>
      </c>
      <c r="R773" s="49" t="str">
        <f t="shared" si="108"/>
        <v/>
      </c>
      <c r="U773" s="48" t="str">
        <f>IFERROR(VLOOKUP(T773,abbreviation[[description_german]:[abbreviation_budo]],3,FALSE),"")</f>
        <v/>
      </c>
      <c r="X773" s="51" t="str">
        <f>IFERROR(VLOOKUP(W773,abbreviation[[description_german]:[abbreviation_budo]],3,FALSE),"")</f>
        <v/>
      </c>
      <c r="Y773" s="33"/>
      <c r="AA773" s="49" t="str">
        <f t="shared" si="109"/>
        <v/>
      </c>
      <c r="AD773" s="48" t="str">
        <f>IFERROR(VLOOKUP(AC773,abbreviation[[description_german]:[abbreviation_budo]],3,FALSE),"")</f>
        <v/>
      </c>
      <c r="AG773" s="54" t="str">
        <f>IFERROR(VLOOKUP(AF773,abbreviation[[description_german]:[abbreviation_budo]],3,FALSE),"")</f>
        <v/>
      </c>
      <c r="AJ773" s="49" t="str">
        <f t="shared" si="110"/>
        <v>_</v>
      </c>
      <c r="AM773" s="48" t="str">
        <f>IFERROR(VLOOKUP(AL773,abbreviation[[description_german]:[abbreviation_budo]],3,FALSE),"")</f>
        <v/>
      </c>
      <c r="AP773" s="54" t="str">
        <f>IFERROR(VLOOKUP(AO773,abbreviation[[description_german]:[abbreviation_budo]],3,FALSE),"")</f>
        <v/>
      </c>
      <c r="AS773" s="49" t="str">
        <f t="shared" si="111"/>
        <v>_</v>
      </c>
      <c r="AV773" s="53" t="str">
        <f>IFERROR(VLOOKUP(AU773,abbreviation[[description_german]:[abbreviation_budo]],3,FALSE),"")</f>
        <v/>
      </c>
      <c r="AY773" s="51" t="str">
        <f>IFERROR(VLOOKUP(AX773,abbreviation[[description_german]:[abbreviation_budo]],3,FALSE),"")</f>
        <v/>
      </c>
      <c r="BB773" s="51" t="str">
        <f>IFERROR(VLOOKUP(BA773,abbreviation[[description_german]:[abbreviation_budo]],3,FALSE),"")</f>
        <v/>
      </c>
      <c r="BE773" s="51" t="str">
        <f>IFERROR(VLOOKUP(BD773,abbreviation[[description_german]:[abbreviation_budo]],3,FALSE),"")</f>
        <v/>
      </c>
      <c r="BG773" s="38"/>
      <c r="BH773" s="49" t="str">
        <f t="shared" si="112"/>
        <v>_</v>
      </c>
      <c r="BK773" s="53" t="str">
        <f>IFERROR(VLOOKUP(BJ773,abbreviation[[description_german]:[abbreviation_budo]],3,FALSE),"")</f>
        <v/>
      </c>
      <c r="BN773" s="51" t="str">
        <f>IFERROR(VLOOKUP(BM773,abbreviation[[description_german]:[abbreviation_budo]],3,FALSE),"")</f>
        <v/>
      </c>
      <c r="BO773" s="31"/>
      <c r="BQ773" s="51" t="str">
        <f>IFERROR(VLOOKUP(BP773,abbreviation[[description_german]:[abbreviation_budo]],3,FALSE),"")</f>
        <v/>
      </c>
      <c r="BR773" s="57" t="str">
        <f t="shared" si="113"/>
        <v>_</v>
      </c>
      <c r="BU773" s="53" t="str">
        <f>IFERROR(VLOOKUP(BT773,abbreviation[[description_german]:[abbreviation_budo]],3,FALSE),"")</f>
        <v/>
      </c>
      <c r="BV773" s="60" t="str">
        <f t="shared" si="114"/>
        <v>_</v>
      </c>
      <c r="BY773" s="48" t="str">
        <f>IFERROR(VLOOKUP(BX773,category[[category_name_german]:[abbreviation_category_budo]],3,FALSE),"")</f>
        <v/>
      </c>
      <c r="CB773" s="48" t="str">
        <f>IFERROR(VLOOKUP(CA773,category[[category_name_german]:[abbreviation_category_budo]],3,FALSE),"")</f>
        <v/>
      </c>
      <c r="CE773" s="48" t="str">
        <f>IFERROR(VLOOKUP(CD773,category[[category_name_german]:[abbreviation_category_budo]],3,FALSE),"")</f>
        <v/>
      </c>
      <c r="CH773" s="48" t="str">
        <f>IFERROR(VLOOKUP(CG773,category[[category_name_german]:[abbreviation_category_budo]],3,FALSE),"")</f>
        <v/>
      </c>
      <c r="CK773" s="48" t="str">
        <f>IFERROR(VLOOKUP(CJ773,category[[category_name_german]:[abbreviation_category_budo]],3,FALSE),"")</f>
        <v/>
      </c>
      <c r="CM773" s="49" t="str">
        <f t="shared" si="115"/>
        <v/>
      </c>
      <c r="CO773" s="63" t="str">
        <f t="shared" si="116"/>
        <v/>
      </c>
    </row>
    <row r="774" spans="4:93" x14ac:dyDescent="0.25">
      <c r="D774" s="48" t="str">
        <f>IFERROR(VLOOKUP(C774,category[[category_name_german]:[abbreviation_category_budo]],3,FALSE),"")</f>
        <v/>
      </c>
      <c r="G774" s="48" t="str">
        <f>IFERROR(VLOOKUP(F774,category[[category_name_german]:[abbreviation_category_budo]],3,FALSE),"")</f>
        <v/>
      </c>
      <c r="J774" s="48" t="str">
        <f>IFERROR(VLOOKUP(I774,category[[category_name_german]:[abbreviation_category_budo]],3,FALSE),"")</f>
        <v/>
      </c>
      <c r="M774" s="48" t="str">
        <f>IFERROR(VLOOKUP(L774,category[[category_name_german]:[abbreviation_category_budo]],3,FALSE),"")</f>
        <v/>
      </c>
      <c r="P774" s="48" t="str">
        <f>IFERROR(VLOOKUP(O774,category[[category_name_german]:[abbreviation_category_budo]],3,FALSE),"")</f>
        <v/>
      </c>
      <c r="R774" s="49" t="str">
        <f t="shared" si="108"/>
        <v/>
      </c>
      <c r="U774" s="48" t="str">
        <f>IFERROR(VLOOKUP(T774,abbreviation[[description_german]:[abbreviation_budo]],3,FALSE),"")</f>
        <v/>
      </c>
      <c r="X774" s="51" t="str">
        <f>IFERROR(VLOOKUP(W774,abbreviation[[description_german]:[abbreviation_budo]],3,FALSE),"")</f>
        <v/>
      </c>
      <c r="Y774" s="33"/>
      <c r="AA774" s="49" t="str">
        <f t="shared" si="109"/>
        <v/>
      </c>
      <c r="AD774" s="48" t="str">
        <f>IFERROR(VLOOKUP(AC774,abbreviation[[description_german]:[abbreviation_budo]],3,FALSE),"")</f>
        <v/>
      </c>
      <c r="AG774" s="54" t="str">
        <f>IFERROR(VLOOKUP(AF774,abbreviation[[description_german]:[abbreviation_budo]],3,FALSE),"")</f>
        <v/>
      </c>
      <c r="AJ774" s="49" t="str">
        <f t="shared" si="110"/>
        <v>_</v>
      </c>
      <c r="AM774" s="48" t="str">
        <f>IFERROR(VLOOKUP(AL774,abbreviation[[description_german]:[abbreviation_budo]],3,FALSE),"")</f>
        <v/>
      </c>
      <c r="AP774" s="54" t="str">
        <f>IFERROR(VLOOKUP(AO774,abbreviation[[description_german]:[abbreviation_budo]],3,FALSE),"")</f>
        <v/>
      </c>
      <c r="AS774" s="49" t="str">
        <f t="shared" si="111"/>
        <v>_</v>
      </c>
      <c r="AV774" s="53" t="str">
        <f>IFERROR(VLOOKUP(AU774,abbreviation[[description_german]:[abbreviation_budo]],3,FALSE),"")</f>
        <v/>
      </c>
      <c r="AY774" s="51" t="str">
        <f>IFERROR(VLOOKUP(AX774,abbreviation[[description_german]:[abbreviation_budo]],3,FALSE),"")</f>
        <v/>
      </c>
      <c r="BB774" s="51" t="str">
        <f>IFERROR(VLOOKUP(BA774,abbreviation[[description_german]:[abbreviation_budo]],3,FALSE),"")</f>
        <v/>
      </c>
      <c r="BE774" s="51" t="str">
        <f>IFERROR(VLOOKUP(BD774,abbreviation[[description_german]:[abbreviation_budo]],3,FALSE),"")</f>
        <v/>
      </c>
      <c r="BG774" s="38"/>
      <c r="BH774" s="49" t="str">
        <f t="shared" si="112"/>
        <v>_</v>
      </c>
      <c r="BK774" s="53" t="str">
        <f>IFERROR(VLOOKUP(BJ774,abbreviation[[description_german]:[abbreviation_budo]],3,FALSE),"")</f>
        <v/>
      </c>
      <c r="BN774" s="51" t="str">
        <f>IFERROR(VLOOKUP(BM774,abbreviation[[description_german]:[abbreviation_budo]],3,FALSE),"")</f>
        <v/>
      </c>
      <c r="BO774" s="31"/>
      <c r="BQ774" s="51" t="str">
        <f>IFERROR(VLOOKUP(BP774,abbreviation[[description_german]:[abbreviation_budo]],3,FALSE),"")</f>
        <v/>
      </c>
      <c r="BR774" s="57" t="str">
        <f t="shared" si="113"/>
        <v>_</v>
      </c>
      <c r="BU774" s="53" t="str">
        <f>IFERROR(VLOOKUP(BT774,abbreviation[[description_german]:[abbreviation_budo]],3,FALSE),"")</f>
        <v/>
      </c>
      <c r="BV774" s="60" t="str">
        <f t="shared" si="114"/>
        <v>_</v>
      </c>
      <c r="BY774" s="48" t="str">
        <f>IFERROR(VLOOKUP(BX774,category[[category_name_german]:[abbreviation_category_budo]],3,FALSE),"")</f>
        <v/>
      </c>
      <c r="CB774" s="48" t="str">
        <f>IFERROR(VLOOKUP(CA774,category[[category_name_german]:[abbreviation_category_budo]],3,FALSE),"")</f>
        <v/>
      </c>
      <c r="CE774" s="48" t="str">
        <f>IFERROR(VLOOKUP(CD774,category[[category_name_german]:[abbreviation_category_budo]],3,FALSE),"")</f>
        <v/>
      </c>
      <c r="CH774" s="48" t="str">
        <f>IFERROR(VLOOKUP(CG774,category[[category_name_german]:[abbreviation_category_budo]],3,FALSE),"")</f>
        <v/>
      </c>
      <c r="CK774" s="48" t="str">
        <f>IFERROR(VLOOKUP(CJ774,category[[category_name_german]:[abbreviation_category_budo]],3,FALSE),"")</f>
        <v/>
      </c>
      <c r="CM774" s="49" t="str">
        <f t="shared" si="115"/>
        <v/>
      </c>
      <c r="CO774" s="63" t="str">
        <f t="shared" si="116"/>
        <v/>
      </c>
    </row>
    <row r="775" spans="4:93" x14ac:dyDescent="0.25">
      <c r="D775" s="48" t="str">
        <f>IFERROR(VLOOKUP(C775,category[[category_name_german]:[abbreviation_category_budo]],3,FALSE),"")</f>
        <v/>
      </c>
      <c r="G775" s="48" t="str">
        <f>IFERROR(VLOOKUP(F775,category[[category_name_german]:[abbreviation_category_budo]],3,FALSE),"")</f>
        <v/>
      </c>
      <c r="J775" s="48" t="str">
        <f>IFERROR(VLOOKUP(I775,category[[category_name_german]:[abbreviation_category_budo]],3,FALSE),"")</f>
        <v/>
      </c>
      <c r="M775" s="48" t="str">
        <f>IFERROR(VLOOKUP(L775,category[[category_name_german]:[abbreviation_category_budo]],3,FALSE),"")</f>
        <v/>
      </c>
      <c r="P775" s="48" t="str">
        <f>IFERROR(VLOOKUP(O775,category[[category_name_german]:[abbreviation_category_budo]],3,FALSE),"")</f>
        <v/>
      </c>
      <c r="R775" s="49" t="str">
        <f t="shared" si="108"/>
        <v/>
      </c>
      <c r="U775" s="48" t="str">
        <f>IFERROR(VLOOKUP(T775,abbreviation[[description_german]:[abbreviation_budo]],3,FALSE),"")</f>
        <v/>
      </c>
      <c r="X775" s="51" t="str">
        <f>IFERROR(VLOOKUP(W775,abbreviation[[description_german]:[abbreviation_budo]],3,FALSE),"")</f>
        <v/>
      </c>
      <c r="Y775" s="33"/>
      <c r="AA775" s="49" t="str">
        <f t="shared" si="109"/>
        <v/>
      </c>
      <c r="AD775" s="48" t="str">
        <f>IFERROR(VLOOKUP(AC775,abbreviation[[description_german]:[abbreviation_budo]],3,FALSE),"")</f>
        <v/>
      </c>
      <c r="AG775" s="54" t="str">
        <f>IFERROR(VLOOKUP(AF775,abbreviation[[description_german]:[abbreviation_budo]],3,FALSE),"")</f>
        <v/>
      </c>
      <c r="AJ775" s="49" t="str">
        <f t="shared" si="110"/>
        <v>_</v>
      </c>
      <c r="AM775" s="48" t="str">
        <f>IFERROR(VLOOKUP(AL775,abbreviation[[description_german]:[abbreviation_budo]],3,FALSE),"")</f>
        <v/>
      </c>
      <c r="AP775" s="54" t="str">
        <f>IFERROR(VLOOKUP(AO775,abbreviation[[description_german]:[abbreviation_budo]],3,FALSE),"")</f>
        <v/>
      </c>
      <c r="AS775" s="49" t="str">
        <f t="shared" si="111"/>
        <v>_</v>
      </c>
      <c r="AV775" s="53" t="str">
        <f>IFERROR(VLOOKUP(AU775,abbreviation[[description_german]:[abbreviation_budo]],3,FALSE),"")</f>
        <v/>
      </c>
      <c r="AY775" s="51" t="str">
        <f>IFERROR(VLOOKUP(AX775,abbreviation[[description_german]:[abbreviation_budo]],3,FALSE),"")</f>
        <v/>
      </c>
      <c r="BB775" s="51" t="str">
        <f>IFERROR(VLOOKUP(BA775,abbreviation[[description_german]:[abbreviation_budo]],3,FALSE),"")</f>
        <v/>
      </c>
      <c r="BE775" s="51" t="str">
        <f>IFERROR(VLOOKUP(BD775,abbreviation[[description_german]:[abbreviation_budo]],3,FALSE),"")</f>
        <v/>
      </c>
      <c r="BG775" s="38"/>
      <c r="BH775" s="49" t="str">
        <f t="shared" si="112"/>
        <v>_</v>
      </c>
      <c r="BK775" s="53" t="str">
        <f>IFERROR(VLOOKUP(BJ775,abbreviation[[description_german]:[abbreviation_budo]],3,FALSE),"")</f>
        <v/>
      </c>
      <c r="BN775" s="51" t="str">
        <f>IFERROR(VLOOKUP(BM775,abbreviation[[description_german]:[abbreviation_budo]],3,FALSE),"")</f>
        <v/>
      </c>
      <c r="BO775" s="31"/>
      <c r="BQ775" s="51" t="str">
        <f>IFERROR(VLOOKUP(BP775,abbreviation[[description_german]:[abbreviation_budo]],3,FALSE),"")</f>
        <v/>
      </c>
      <c r="BR775" s="57" t="str">
        <f t="shared" si="113"/>
        <v>_</v>
      </c>
      <c r="BU775" s="53" t="str">
        <f>IFERROR(VLOOKUP(BT775,abbreviation[[description_german]:[abbreviation_budo]],3,FALSE),"")</f>
        <v/>
      </c>
      <c r="BV775" s="60" t="str">
        <f t="shared" si="114"/>
        <v>_</v>
      </c>
      <c r="BY775" s="48" t="str">
        <f>IFERROR(VLOOKUP(BX775,category[[category_name_german]:[abbreviation_category_budo]],3,FALSE),"")</f>
        <v/>
      </c>
      <c r="CB775" s="48" t="str">
        <f>IFERROR(VLOOKUP(CA775,category[[category_name_german]:[abbreviation_category_budo]],3,FALSE),"")</f>
        <v/>
      </c>
      <c r="CE775" s="48" t="str">
        <f>IFERROR(VLOOKUP(CD775,category[[category_name_german]:[abbreviation_category_budo]],3,FALSE),"")</f>
        <v/>
      </c>
      <c r="CH775" s="48" t="str">
        <f>IFERROR(VLOOKUP(CG775,category[[category_name_german]:[abbreviation_category_budo]],3,FALSE),"")</f>
        <v/>
      </c>
      <c r="CK775" s="48" t="str">
        <f>IFERROR(VLOOKUP(CJ775,category[[category_name_german]:[abbreviation_category_budo]],3,FALSE),"")</f>
        <v/>
      </c>
      <c r="CM775" s="49" t="str">
        <f t="shared" si="115"/>
        <v/>
      </c>
      <c r="CO775" s="63" t="str">
        <f t="shared" si="116"/>
        <v/>
      </c>
    </row>
    <row r="776" spans="4:93" x14ac:dyDescent="0.25">
      <c r="D776" s="48" t="str">
        <f>IFERROR(VLOOKUP(C776,category[[category_name_german]:[abbreviation_category_budo]],3,FALSE),"")</f>
        <v/>
      </c>
      <c r="G776" s="48" t="str">
        <f>IFERROR(VLOOKUP(F776,category[[category_name_german]:[abbreviation_category_budo]],3,FALSE),"")</f>
        <v/>
      </c>
      <c r="J776" s="48" t="str">
        <f>IFERROR(VLOOKUP(I776,category[[category_name_german]:[abbreviation_category_budo]],3,FALSE),"")</f>
        <v/>
      </c>
      <c r="M776" s="48" t="str">
        <f>IFERROR(VLOOKUP(L776,category[[category_name_german]:[abbreviation_category_budo]],3,FALSE),"")</f>
        <v/>
      </c>
      <c r="P776" s="48" t="str">
        <f>IFERROR(VLOOKUP(O776,category[[category_name_german]:[abbreviation_category_budo]],3,FALSE),"")</f>
        <v/>
      </c>
      <c r="R776" s="49" t="str">
        <f t="shared" si="108"/>
        <v/>
      </c>
      <c r="U776" s="48" t="str">
        <f>IFERROR(VLOOKUP(T776,abbreviation[[description_german]:[abbreviation_budo]],3,FALSE),"")</f>
        <v/>
      </c>
      <c r="X776" s="51" t="str">
        <f>IFERROR(VLOOKUP(W776,abbreviation[[description_german]:[abbreviation_budo]],3,FALSE),"")</f>
        <v/>
      </c>
      <c r="Y776" s="33"/>
      <c r="AA776" s="49" t="str">
        <f t="shared" si="109"/>
        <v/>
      </c>
      <c r="AD776" s="48" t="str">
        <f>IFERROR(VLOOKUP(AC776,abbreviation[[description_german]:[abbreviation_budo]],3,FALSE),"")</f>
        <v/>
      </c>
      <c r="AG776" s="54" t="str">
        <f>IFERROR(VLOOKUP(AF776,abbreviation[[description_german]:[abbreviation_budo]],3,FALSE),"")</f>
        <v/>
      </c>
      <c r="AJ776" s="49" t="str">
        <f t="shared" si="110"/>
        <v>_</v>
      </c>
      <c r="AM776" s="48" t="str">
        <f>IFERROR(VLOOKUP(AL776,abbreviation[[description_german]:[abbreviation_budo]],3,FALSE),"")</f>
        <v/>
      </c>
      <c r="AP776" s="54" t="str">
        <f>IFERROR(VLOOKUP(AO776,abbreviation[[description_german]:[abbreviation_budo]],3,FALSE),"")</f>
        <v/>
      </c>
      <c r="AS776" s="49" t="str">
        <f t="shared" si="111"/>
        <v>_</v>
      </c>
      <c r="AV776" s="53" t="str">
        <f>IFERROR(VLOOKUP(AU776,abbreviation[[description_german]:[abbreviation_budo]],3,FALSE),"")</f>
        <v/>
      </c>
      <c r="AY776" s="51" t="str">
        <f>IFERROR(VLOOKUP(AX776,abbreviation[[description_german]:[abbreviation_budo]],3,FALSE),"")</f>
        <v/>
      </c>
      <c r="BB776" s="51" t="str">
        <f>IFERROR(VLOOKUP(BA776,abbreviation[[description_german]:[abbreviation_budo]],3,FALSE),"")</f>
        <v/>
      </c>
      <c r="BE776" s="51" t="str">
        <f>IFERROR(VLOOKUP(BD776,abbreviation[[description_german]:[abbreviation_budo]],3,FALSE),"")</f>
        <v/>
      </c>
      <c r="BG776" s="38"/>
      <c r="BH776" s="49" t="str">
        <f t="shared" si="112"/>
        <v>_</v>
      </c>
      <c r="BK776" s="53" t="str">
        <f>IFERROR(VLOOKUP(BJ776,abbreviation[[description_german]:[abbreviation_budo]],3,FALSE),"")</f>
        <v/>
      </c>
      <c r="BN776" s="51" t="str">
        <f>IFERROR(VLOOKUP(BM776,abbreviation[[description_german]:[abbreviation_budo]],3,FALSE),"")</f>
        <v/>
      </c>
      <c r="BO776" s="31"/>
      <c r="BQ776" s="51" t="str">
        <f>IFERROR(VLOOKUP(BP776,abbreviation[[description_german]:[abbreviation_budo]],3,FALSE),"")</f>
        <v/>
      </c>
      <c r="BR776" s="57" t="str">
        <f t="shared" si="113"/>
        <v>_</v>
      </c>
      <c r="BU776" s="53" t="str">
        <f>IFERROR(VLOOKUP(BT776,abbreviation[[description_german]:[abbreviation_budo]],3,FALSE),"")</f>
        <v/>
      </c>
      <c r="BV776" s="60" t="str">
        <f t="shared" si="114"/>
        <v>_</v>
      </c>
      <c r="BY776" s="48" t="str">
        <f>IFERROR(VLOOKUP(BX776,category[[category_name_german]:[abbreviation_category_budo]],3,FALSE),"")</f>
        <v/>
      </c>
      <c r="CB776" s="48" t="str">
        <f>IFERROR(VLOOKUP(CA776,category[[category_name_german]:[abbreviation_category_budo]],3,FALSE),"")</f>
        <v/>
      </c>
      <c r="CE776" s="48" t="str">
        <f>IFERROR(VLOOKUP(CD776,category[[category_name_german]:[abbreviation_category_budo]],3,FALSE),"")</f>
        <v/>
      </c>
      <c r="CH776" s="48" t="str">
        <f>IFERROR(VLOOKUP(CG776,category[[category_name_german]:[abbreviation_category_budo]],3,FALSE),"")</f>
        <v/>
      </c>
      <c r="CK776" s="48" t="str">
        <f>IFERROR(VLOOKUP(CJ776,category[[category_name_german]:[abbreviation_category_budo]],3,FALSE),"")</f>
        <v/>
      </c>
      <c r="CM776" s="49" t="str">
        <f t="shared" si="115"/>
        <v/>
      </c>
      <c r="CO776" s="63" t="str">
        <f t="shared" si="116"/>
        <v/>
      </c>
    </row>
    <row r="777" spans="4:93" x14ac:dyDescent="0.25">
      <c r="D777" s="48" t="str">
        <f>IFERROR(VLOOKUP(C777,category[[category_name_german]:[abbreviation_category_budo]],3,FALSE),"")</f>
        <v/>
      </c>
      <c r="G777" s="48" t="str">
        <f>IFERROR(VLOOKUP(F777,category[[category_name_german]:[abbreviation_category_budo]],3,FALSE),"")</f>
        <v/>
      </c>
      <c r="J777" s="48" t="str">
        <f>IFERROR(VLOOKUP(I777,category[[category_name_german]:[abbreviation_category_budo]],3,FALSE),"")</f>
        <v/>
      </c>
      <c r="M777" s="48" t="str">
        <f>IFERROR(VLOOKUP(L777,category[[category_name_german]:[abbreviation_category_budo]],3,FALSE),"")</f>
        <v/>
      </c>
      <c r="P777" s="48" t="str">
        <f>IFERROR(VLOOKUP(O777,category[[category_name_german]:[abbreviation_category_budo]],3,FALSE),"")</f>
        <v/>
      </c>
      <c r="R777" s="49" t="str">
        <f t="shared" si="108"/>
        <v/>
      </c>
      <c r="U777" s="48" t="str">
        <f>IFERROR(VLOOKUP(T777,abbreviation[[description_german]:[abbreviation_budo]],3,FALSE),"")</f>
        <v/>
      </c>
      <c r="X777" s="51" t="str">
        <f>IFERROR(VLOOKUP(W777,abbreviation[[description_german]:[abbreviation_budo]],3,FALSE),"")</f>
        <v/>
      </c>
      <c r="Y777" s="33"/>
      <c r="AA777" s="49" t="str">
        <f t="shared" si="109"/>
        <v/>
      </c>
      <c r="AD777" s="48" t="str">
        <f>IFERROR(VLOOKUP(AC777,abbreviation[[description_german]:[abbreviation_budo]],3,FALSE),"")</f>
        <v/>
      </c>
      <c r="AG777" s="54" t="str">
        <f>IFERROR(VLOOKUP(AF777,abbreviation[[description_german]:[abbreviation_budo]],3,FALSE),"")</f>
        <v/>
      </c>
      <c r="AJ777" s="49" t="str">
        <f t="shared" si="110"/>
        <v>_</v>
      </c>
      <c r="AM777" s="48" t="str">
        <f>IFERROR(VLOOKUP(AL777,abbreviation[[description_german]:[abbreviation_budo]],3,FALSE),"")</f>
        <v/>
      </c>
      <c r="AP777" s="54" t="str">
        <f>IFERROR(VLOOKUP(AO777,abbreviation[[description_german]:[abbreviation_budo]],3,FALSE),"")</f>
        <v/>
      </c>
      <c r="AS777" s="49" t="str">
        <f t="shared" si="111"/>
        <v>_</v>
      </c>
      <c r="AV777" s="53" t="str">
        <f>IFERROR(VLOOKUP(AU777,abbreviation[[description_german]:[abbreviation_budo]],3,FALSE),"")</f>
        <v/>
      </c>
      <c r="AY777" s="51" t="str">
        <f>IFERROR(VLOOKUP(AX777,abbreviation[[description_german]:[abbreviation_budo]],3,FALSE),"")</f>
        <v/>
      </c>
      <c r="BB777" s="51" t="str">
        <f>IFERROR(VLOOKUP(BA777,abbreviation[[description_german]:[abbreviation_budo]],3,FALSE),"")</f>
        <v/>
      </c>
      <c r="BE777" s="51" t="str">
        <f>IFERROR(VLOOKUP(BD777,abbreviation[[description_german]:[abbreviation_budo]],3,FALSE),"")</f>
        <v/>
      </c>
      <c r="BG777" s="38"/>
      <c r="BH777" s="49" t="str">
        <f t="shared" si="112"/>
        <v>_</v>
      </c>
      <c r="BK777" s="53" t="str">
        <f>IFERROR(VLOOKUP(BJ777,abbreviation[[description_german]:[abbreviation_budo]],3,FALSE),"")</f>
        <v/>
      </c>
      <c r="BN777" s="51" t="str">
        <f>IFERROR(VLOOKUP(BM777,abbreviation[[description_german]:[abbreviation_budo]],3,FALSE),"")</f>
        <v/>
      </c>
      <c r="BO777" s="31"/>
      <c r="BQ777" s="51" t="str">
        <f>IFERROR(VLOOKUP(BP777,abbreviation[[description_german]:[abbreviation_budo]],3,FALSE),"")</f>
        <v/>
      </c>
      <c r="BR777" s="57" t="str">
        <f t="shared" si="113"/>
        <v>_</v>
      </c>
      <c r="BU777" s="53" t="str">
        <f>IFERROR(VLOOKUP(BT777,abbreviation[[description_german]:[abbreviation_budo]],3,FALSE),"")</f>
        <v/>
      </c>
      <c r="BV777" s="60" t="str">
        <f t="shared" si="114"/>
        <v>_</v>
      </c>
      <c r="BY777" s="48" t="str">
        <f>IFERROR(VLOOKUP(BX777,category[[category_name_german]:[abbreviation_category_budo]],3,FALSE),"")</f>
        <v/>
      </c>
      <c r="CB777" s="48" t="str">
        <f>IFERROR(VLOOKUP(CA777,category[[category_name_german]:[abbreviation_category_budo]],3,FALSE),"")</f>
        <v/>
      </c>
      <c r="CE777" s="48" t="str">
        <f>IFERROR(VLOOKUP(CD777,category[[category_name_german]:[abbreviation_category_budo]],3,FALSE),"")</f>
        <v/>
      </c>
      <c r="CH777" s="48" t="str">
        <f>IFERROR(VLOOKUP(CG777,category[[category_name_german]:[abbreviation_category_budo]],3,FALSE),"")</f>
        <v/>
      </c>
      <c r="CK777" s="48" t="str">
        <f>IFERROR(VLOOKUP(CJ777,category[[category_name_german]:[abbreviation_category_budo]],3,FALSE),"")</f>
        <v/>
      </c>
      <c r="CM777" s="49" t="str">
        <f t="shared" si="115"/>
        <v/>
      </c>
      <c r="CO777" s="63" t="str">
        <f t="shared" si="116"/>
        <v/>
      </c>
    </row>
    <row r="778" spans="4:93" x14ac:dyDescent="0.25">
      <c r="D778" s="48" t="str">
        <f>IFERROR(VLOOKUP(C778,category[[category_name_german]:[abbreviation_category_budo]],3,FALSE),"")</f>
        <v/>
      </c>
      <c r="G778" s="48" t="str">
        <f>IFERROR(VLOOKUP(F778,category[[category_name_german]:[abbreviation_category_budo]],3,FALSE),"")</f>
        <v/>
      </c>
      <c r="J778" s="48" t="str">
        <f>IFERROR(VLOOKUP(I778,category[[category_name_german]:[abbreviation_category_budo]],3,FALSE),"")</f>
        <v/>
      </c>
      <c r="M778" s="48" t="str">
        <f>IFERROR(VLOOKUP(L778,category[[category_name_german]:[abbreviation_category_budo]],3,FALSE),"")</f>
        <v/>
      </c>
      <c r="P778" s="48" t="str">
        <f>IFERROR(VLOOKUP(O778,category[[category_name_german]:[abbreviation_category_budo]],3,FALSE),"")</f>
        <v/>
      </c>
      <c r="R778" s="49" t="str">
        <f t="shared" si="108"/>
        <v/>
      </c>
      <c r="U778" s="48" t="str">
        <f>IFERROR(VLOOKUP(T778,abbreviation[[description_german]:[abbreviation_budo]],3,FALSE),"")</f>
        <v/>
      </c>
      <c r="X778" s="51" t="str">
        <f>IFERROR(VLOOKUP(W778,abbreviation[[description_german]:[abbreviation_budo]],3,FALSE),"")</f>
        <v/>
      </c>
      <c r="Y778" s="33"/>
      <c r="AA778" s="49" t="str">
        <f t="shared" si="109"/>
        <v/>
      </c>
      <c r="AD778" s="48" t="str">
        <f>IFERROR(VLOOKUP(AC778,abbreviation[[description_german]:[abbreviation_budo]],3,FALSE),"")</f>
        <v/>
      </c>
      <c r="AG778" s="54" t="str">
        <f>IFERROR(VLOOKUP(AF778,abbreviation[[description_german]:[abbreviation_budo]],3,FALSE),"")</f>
        <v/>
      </c>
      <c r="AJ778" s="49" t="str">
        <f t="shared" si="110"/>
        <v>_</v>
      </c>
      <c r="AM778" s="48" t="str">
        <f>IFERROR(VLOOKUP(AL778,abbreviation[[description_german]:[abbreviation_budo]],3,FALSE),"")</f>
        <v/>
      </c>
      <c r="AP778" s="54" t="str">
        <f>IFERROR(VLOOKUP(AO778,abbreviation[[description_german]:[abbreviation_budo]],3,FALSE),"")</f>
        <v/>
      </c>
      <c r="AS778" s="49" t="str">
        <f t="shared" si="111"/>
        <v>_</v>
      </c>
      <c r="AV778" s="53" t="str">
        <f>IFERROR(VLOOKUP(AU778,abbreviation[[description_german]:[abbreviation_budo]],3,FALSE),"")</f>
        <v/>
      </c>
      <c r="AY778" s="51" t="str">
        <f>IFERROR(VLOOKUP(AX778,abbreviation[[description_german]:[abbreviation_budo]],3,FALSE),"")</f>
        <v/>
      </c>
      <c r="BB778" s="51" t="str">
        <f>IFERROR(VLOOKUP(BA778,abbreviation[[description_german]:[abbreviation_budo]],3,FALSE),"")</f>
        <v/>
      </c>
      <c r="BE778" s="51" t="str">
        <f>IFERROR(VLOOKUP(BD778,abbreviation[[description_german]:[abbreviation_budo]],3,FALSE),"")</f>
        <v/>
      </c>
      <c r="BG778" s="38"/>
      <c r="BH778" s="49" t="str">
        <f t="shared" si="112"/>
        <v>_</v>
      </c>
      <c r="BK778" s="53" t="str">
        <f>IFERROR(VLOOKUP(BJ778,abbreviation[[description_german]:[abbreviation_budo]],3,FALSE),"")</f>
        <v/>
      </c>
      <c r="BN778" s="51" t="str">
        <f>IFERROR(VLOOKUP(BM778,abbreviation[[description_german]:[abbreviation_budo]],3,FALSE),"")</f>
        <v/>
      </c>
      <c r="BO778" s="31"/>
      <c r="BQ778" s="51" t="str">
        <f>IFERROR(VLOOKUP(BP778,abbreviation[[description_german]:[abbreviation_budo]],3,FALSE),"")</f>
        <v/>
      </c>
      <c r="BR778" s="57" t="str">
        <f t="shared" si="113"/>
        <v>_</v>
      </c>
      <c r="BU778" s="53" t="str">
        <f>IFERROR(VLOOKUP(BT778,abbreviation[[description_german]:[abbreviation_budo]],3,FALSE),"")</f>
        <v/>
      </c>
      <c r="BV778" s="60" t="str">
        <f t="shared" si="114"/>
        <v>_</v>
      </c>
      <c r="BY778" s="48" t="str">
        <f>IFERROR(VLOOKUP(BX778,category[[category_name_german]:[abbreviation_category_budo]],3,FALSE),"")</f>
        <v/>
      </c>
      <c r="CB778" s="48" t="str">
        <f>IFERROR(VLOOKUP(CA778,category[[category_name_german]:[abbreviation_category_budo]],3,FALSE),"")</f>
        <v/>
      </c>
      <c r="CE778" s="48" t="str">
        <f>IFERROR(VLOOKUP(CD778,category[[category_name_german]:[abbreviation_category_budo]],3,FALSE),"")</f>
        <v/>
      </c>
      <c r="CH778" s="48" t="str">
        <f>IFERROR(VLOOKUP(CG778,category[[category_name_german]:[abbreviation_category_budo]],3,FALSE),"")</f>
        <v/>
      </c>
      <c r="CK778" s="48" t="str">
        <f>IFERROR(VLOOKUP(CJ778,category[[category_name_german]:[abbreviation_category_budo]],3,FALSE),"")</f>
        <v/>
      </c>
      <c r="CM778" s="49" t="str">
        <f t="shared" si="115"/>
        <v/>
      </c>
      <c r="CO778" s="63" t="str">
        <f t="shared" si="116"/>
        <v/>
      </c>
    </row>
    <row r="779" spans="4:93" x14ac:dyDescent="0.25">
      <c r="D779" s="48" t="str">
        <f>IFERROR(VLOOKUP(C779,category[[category_name_german]:[abbreviation_category_budo]],3,FALSE),"")</f>
        <v/>
      </c>
      <c r="G779" s="48" t="str">
        <f>IFERROR(VLOOKUP(F779,category[[category_name_german]:[abbreviation_category_budo]],3,FALSE),"")</f>
        <v/>
      </c>
      <c r="J779" s="48" t="str">
        <f>IFERROR(VLOOKUP(I779,category[[category_name_german]:[abbreviation_category_budo]],3,FALSE),"")</f>
        <v/>
      </c>
      <c r="M779" s="48" t="str">
        <f>IFERROR(VLOOKUP(L779,category[[category_name_german]:[abbreviation_category_budo]],3,FALSE),"")</f>
        <v/>
      </c>
      <c r="P779" s="48" t="str">
        <f>IFERROR(VLOOKUP(O779,category[[category_name_german]:[abbreviation_category_budo]],3,FALSE),"")</f>
        <v/>
      </c>
      <c r="R779" s="49" t="str">
        <f t="shared" si="108"/>
        <v/>
      </c>
      <c r="U779" s="48" t="str">
        <f>IFERROR(VLOOKUP(T779,abbreviation[[description_german]:[abbreviation_budo]],3,FALSE),"")</f>
        <v/>
      </c>
      <c r="X779" s="51" t="str">
        <f>IFERROR(VLOOKUP(W779,abbreviation[[description_german]:[abbreviation_budo]],3,FALSE),"")</f>
        <v/>
      </c>
      <c r="Y779" s="33"/>
      <c r="AA779" s="49" t="str">
        <f t="shared" si="109"/>
        <v/>
      </c>
      <c r="AD779" s="48" t="str">
        <f>IFERROR(VLOOKUP(AC779,abbreviation[[description_german]:[abbreviation_budo]],3,FALSE),"")</f>
        <v/>
      </c>
      <c r="AG779" s="54" t="str">
        <f>IFERROR(VLOOKUP(AF779,abbreviation[[description_german]:[abbreviation_budo]],3,FALSE),"")</f>
        <v/>
      </c>
      <c r="AJ779" s="49" t="str">
        <f t="shared" si="110"/>
        <v>_</v>
      </c>
      <c r="AM779" s="48" t="str">
        <f>IFERROR(VLOOKUP(AL779,abbreviation[[description_german]:[abbreviation_budo]],3,FALSE),"")</f>
        <v/>
      </c>
      <c r="AP779" s="54" t="str">
        <f>IFERROR(VLOOKUP(AO779,abbreviation[[description_german]:[abbreviation_budo]],3,FALSE),"")</f>
        <v/>
      </c>
      <c r="AS779" s="49" t="str">
        <f t="shared" si="111"/>
        <v>_</v>
      </c>
      <c r="AV779" s="53" t="str">
        <f>IFERROR(VLOOKUP(AU779,abbreviation[[description_german]:[abbreviation_budo]],3,FALSE),"")</f>
        <v/>
      </c>
      <c r="AY779" s="51" t="str">
        <f>IFERROR(VLOOKUP(AX779,abbreviation[[description_german]:[abbreviation_budo]],3,FALSE),"")</f>
        <v/>
      </c>
      <c r="BB779" s="51" t="str">
        <f>IFERROR(VLOOKUP(BA779,abbreviation[[description_german]:[abbreviation_budo]],3,FALSE),"")</f>
        <v/>
      </c>
      <c r="BE779" s="51" t="str">
        <f>IFERROR(VLOOKUP(BD779,abbreviation[[description_german]:[abbreviation_budo]],3,FALSE),"")</f>
        <v/>
      </c>
      <c r="BG779" s="38"/>
      <c r="BH779" s="49" t="str">
        <f t="shared" si="112"/>
        <v>_</v>
      </c>
      <c r="BK779" s="53" t="str">
        <f>IFERROR(VLOOKUP(BJ779,abbreviation[[description_german]:[abbreviation_budo]],3,FALSE),"")</f>
        <v/>
      </c>
      <c r="BN779" s="51" t="str">
        <f>IFERROR(VLOOKUP(BM779,abbreviation[[description_german]:[abbreviation_budo]],3,FALSE),"")</f>
        <v/>
      </c>
      <c r="BO779" s="31"/>
      <c r="BQ779" s="51" t="str">
        <f>IFERROR(VLOOKUP(BP779,abbreviation[[description_german]:[abbreviation_budo]],3,FALSE),"")</f>
        <v/>
      </c>
      <c r="BR779" s="57" t="str">
        <f t="shared" si="113"/>
        <v>_</v>
      </c>
      <c r="BU779" s="53" t="str">
        <f>IFERROR(VLOOKUP(BT779,abbreviation[[description_german]:[abbreviation_budo]],3,FALSE),"")</f>
        <v/>
      </c>
      <c r="BV779" s="60" t="str">
        <f t="shared" si="114"/>
        <v>_</v>
      </c>
      <c r="BY779" s="48" t="str">
        <f>IFERROR(VLOOKUP(BX779,category[[category_name_german]:[abbreviation_category_budo]],3,FALSE),"")</f>
        <v/>
      </c>
      <c r="CB779" s="48" t="str">
        <f>IFERROR(VLOOKUP(CA779,category[[category_name_german]:[abbreviation_category_budo]],3,FALSE),"")</f>
        <v/>
      </c>
      <c r="CE779" s="48" t="str">
        <f>IFERROR(VLOOKUP(CD779,category[[category_name_german]:[abbreviation_category_budo]],3,FALSE),"")</f>
        <v/>
      </c>
      <c r="CH779" s="48" t="str">
        <f>IFERROR(VLOOKUP(CG779,category[[category_name_german]:[abbreviation_category_budo]],3,FALSE),"")</f>
        <v/>
      </c>
      <c r="CK779" s="48" t="str">
        <f>IFERROR(VLOOKUP(CJ779,category[[category_name_german]:[abbreviation_category_budo]],3,FALSE),"")</f>
        <v/>
      </c>
      <c r="CM779" s="49" t="str">
        <f t="shared" si="115"/>
        <v/>
      </c>
      <c r="CO779" s="63" t="str">
        <f t="shared" si="116"/>
        <v/>
      </c>
    </row>
    <row r="780" spans="4:93" x14ac:dyDescent="0.25">
      <c r="D780" s="48" t="str">
        <f>IFERROR(VLOOKUP(C780,category[[category_name_german]:[abbreviation_category_budo]],3,FALSE),"")</f>
        <v/>
      </c>
      <c r="G780" s="48" t="str">
        <f>IFERROR(VLOOKUP(F780,category[[category_name_german]:[abbreviation_category_budo]],3,FALSE),"")</f>
        <v/>
      </c>
      <c r="J780" s="48" t="str">
        <f>IFERROR(VLOOKUP(I780,category[[category_name_german]:[abbreviation_category_budo]],3,FALSE),"")</f>
        <v/>
      </c>
      <c r="M780" s="48" t="str">
        <f>IFERROR(VLOOKUP(L780,category[[category_name_german]:[abbreviation_category_budo]],3,FALSE),"")</f>
        <v/>
      </c>
      <c r="P780" s="48" t="str">
        <f>IFERROR(VLOOKUP(O780,category[[category_name_german]:[abbreviation_category_budo]],3,FALSE),"")</f>
        <v/>
      </c>
      <c r="R780" s="49" t="str">
        <f t="shared" si="108"/>
        <v/>
      </c>
      <c r="U780" s="48" t="str">
        <f>IFERROR(VLOOKUP(T780,abbreviation[[description_german]:[abbreviation_budo]],3,FALSE),"")</f>
        <v/>
      </c>
      <c r="X780" s="51" t="str">
        <f>IFERROR(VLOOKUP(W780,abbreviation[[description_german]:[abbreviation_budo]],3,FALSE),"")</f>
        <v/>
      </c>
      <c r="Y780" s="33"/>
      <c r="AA780" s="49" t="str">
        <f t="shared" si="109"/>
        <v/>
      </c>
      <c r="AD780" s="48" t="str">
        <f>IFERROR(VLOOKUP(AC780,abbreviation[[description_german]:[abbreviation_budo]],3,FALSE),"")</f>
        <v/>
      </c>
      <c r="AG780" s="54" t="str">
        <f>IFERROR(VLOOKUP(AF780,abbreviation[[description_german]:[abbreviation_budo]],3,FALSE),"")</f>
        <v/>
      </c>
      <c r="AJ780" s="49" t="str">
        <f t="shared" si="110"/>
        <v>_</v>
      </c>
      <c r="AM780" s="48" t="str">
        <f>IFERROR(VLOOKUP(AL780,abbreviation[[description_german]:[abbreviation_budo]],3,FALSE),"")</f>
        <v/>
      </c>
      <c r="AP780" s="54" t="str">
        <f>IFERROR(VLOOKUP(AO780,abbreviation[[description_german]:[abbreviation_budo]],3,FALSE),"")</f>
        <v/>
      </c>
      <c r="AS780" s="49" t="str">
        <f t="shared" si="111"/>
        <v>_</v>
      </c>
      <c r="AV780" s="53" t="str">
        <f>IFERROR(VLOOKUP(AU780,abbreviation[[description_german]:[abbreviation_budo]],3,FALSE),"")</f>
        <v/>
      </c>
      <c r="AY780" s="51" t="str">
        <f>IFERROR(VLOOKUP(AX780,abbreviation[[description_german]:[abbreviation_budo]],3,FALSE),"")</f>
        <v/>
      </c>
      <c r="BB780" s="51" t="str">
        <f>IFERROR(VLOOKUP(BA780,abbreviation[[description_german]:[abbreviation_budo]],3,FALSE),"")</f>
        <v/>
      </c>
      <c r="BE780" s="51" t="str">
        <f>IFERROR(VLOOKUP(BD780,abbreviation[[description_german]:[abbreviation_budo]],3,FALSE),"")</f>
        <v/>
      </c>
      <c r="BG780" s="38"/>
      <c r="BH780" s="49" t="str">
        <f t="shared" si="112"/>
        <v>_</v>
      </c>
      <c r="BK780" s="53" t="str">
        <f>IFERROR(VLOOKUP(BJ780,abbreviation[[description_german]:[abbreviation_budo]],3,FALSE),"")</f>
        <v/>
      </c>
      <c r="BN780" s="51" t="str">
        <f>IFERROR(VLOOKUP(BM780,abbreviation[[description_german]:[abbreviation_budo]],3,FALSE),"")</f>
        <v/>
      </c>
      <c r="BO780" s="31"/>
      <c r="BQ780" s="51" t="str">
        <f>IFERROR(VLOOKUP(BP780,abbreviation[[description_german]:[abbreviation_budo]],3,FALSE),"")</f>
        <v/>
      </c>
      <c r="BR780" s="57" t="str">
        <f t="shared" si="113"/>
        <v>_</v>
      </c>
      <c r="BU780" s="53" t="str">
        <f>IFERROR(VLOOKUP(BT780,abbreviation[[description_german]:[abbreviation_budo]],3,FALSE),"")</f>
        <v/>
      </c>
      <c r="BV780" s="60" t="str">
        <f t="shared" si="114"/>
        <v>_</v>
      </c>
      <c r="BY780" s="48" t="str">
        <f>IFERROR(VLOOKUP(BX780,category[[category_name_german]:[abbreviation_category_budo]],3,FALSE),"")</f>
        <v/>
      </c>
      <c r="CB780" s="48" t="str">
        <f>IFERROR(VLOOKUP(CA780,category[[category_name_german]:[abbreviation_category_budo]],3,FALSE),"")</f>
        <v/>
      </c>
      <c r="CE780" s="48" t="str">
        <f>IFERROR(VLOOKUP(CD780,category[[category_name_german]:[abbreviation_category_budo]],3,FALSE),"")</f>
        <v/>
      </c>
      <c r="CH780" s="48" t="str">
        <f>IFERROR(VLOOKUP(CG780,category[[category_name_german]:[abbreviation_category_budo]],3,FALSE),"")</f>
        <v/>
      </c>
      <c r="CK780" s="48" t="str">
        <f>IFERROR(VLOOKUP(CJ780,category[[category_name_german]:[abbreviation_category_budo]],3,FALSE),"")</f>
        <v/>
      </c>
      <c r="CM780" s="49" t="str">
        <f t="shared" si="115"/>
        <v/>
      </c>
      <c r="CO780" s="63" t="str">
        <f t="shared" si="116"/>
        <v/>
      </c>
    </row>
    <row r="781" spans="4:93" x14ac:dyDescent="0.25">
      <c r="D781" s="48" t="str">
        <f>IFERROR(VLOOKUP(C781,category[[category_name_german]:[abbreviation_category_budo]],3,FALSE),"")</f>
        <v/>
      </c>
      <c r="G781" s="48" t="str">
        <f>IFERROR(VLOOKUP(F781,category[[category_name_german]:[abbreviation_category_budo]],3,FALSE),"")</f>
        <v/>
      </c>
      <c r="J781" s="48" t="str">
        <f>IFERROR(VLOOKUP(I781,category[[category_name_german]:[abbreviation_category_budo]],3,FALSE),"")</f>
        <v/>
      </c>
      <c r="M781" s="48" t="str">
        <f>IFERROR(VLOOKUP(L781,category[[category_name_german]:[abbreviation_category_budo]],3,FALSE),"")</f>
        <v/>
      </c>
      <c r="P781" s="48" t="str">
        <f>IFERROR(VLOOKUP(O781,category[[category_name_german]:[abbreviation_category_budo]],3,FALSE),"")</f>
        <v/>
      </c>
      <c r="R781" s="49" t="str">
        <f t="shared" si="108"/>
        <v/>
      </c>
      <c r="U781" s="48" t="str">
        <f>IFERROR(VLOOKUP(T781,abbreviation[[description_german]:[abbreviation_budo]],3,FALSE),"")</f>
        <v/>
      </c>
      <c r="X781" s="51" t="str">
        <f>IFERROR(VLOOKUP(W781,abbreviation[[description_german]:[abbreviation_budo]],3,FALSE),"")</f>
        <v/>
      </c>
      <c r="Y781" s="33"/>
      <c r="AA781" s="49" t="str">
        <f t="shared" si="109"/>
        <v/>
      </c>
      <c r="AD781" s="48" t="str">
        <f>IFERROR(VLOOKUP(AC781,abbreviation[[description_german]:[abbreviation_budo]],3,FALSE),"")</f>
        <v/>
      </c>
      <c r="AG781" s="54" t="str">
        <f>IFERROR(VLOOKUP(AF781,abbreviation[[description_german]:[abbreviation_budo]],3,FALSE),"")</f>
        <v/>
      </c>
      <c r="AJ781" s="49" t="str">
        <f t="shared" si="110"/>
        <v>_</v>
      </c>
      <c r="AM781" s="48" t="str">
        <f>IFERROR(VLOOKUP(AL781,abbreviation[[description_german]:[abbreviation_budo]],3,FALSE),"")</f>
        <v/>
      </c>
      <c r="AP781" s="54" t="str">
        <f>IFERROR(VLOOKUP(AO781,abbreviation[[description_german]:[abbreviation_budo]],3,FALSE),"")</f>
        <v/>
      </c>
      <c r="AS781" s="49" t="str">
        <f t="shared" si="111"/>
        <v>_</v>
      </c>
      <c r="AV781" s="53" t="str">
        <f>IFERROR(VLOOKUP(AU781,abbreviation[[description_german]:[abbreviation_budo]],3,FALSE),"")</f>
        <v/>
      </c>
      <c r="AY781" s="51" t="str">
        <f>IFERROR(VLOOKUP(AX781,abbreviation[[description_german]:[abbreviation_budo]],3,FALSE),"")</f>
        <v/>
      </c>
      <c r="BB781" s="51" t="str">
        <f>IFERROR(VLOOKUP(BA781,abbreviation[[description_german]:[abbreviation_budo]],3,FALSE),"")</f>
        <v/>
      </c>
      <c r="BE781" s="51" t="str">
        <f>IFERROR(VLOOKUP(BD781,abbreviation[[description_german]:[abbreviation_budo]],3,FALSE),"")</f>
        <v/>
      </c>
      <c r="BG781" s="38"/>
      <c r="BH781" s="49" t="str">
        <f t="shared" si="112"/>
        <v>_</v>
      </c>
      <c r="BK781" s="53" t="str">
        <f>IFERROR(VLOOKUP(BJ781,abbreviation[[description_german]:[abbreviation_budo]],3,FALSE),"")</f>
        <v/>
      </c>
      <c r="BN781" s="51" t="str">
        <f>IFERROR(VLOOKUP(BM781,abbreviation[[description_german]:[abbreviation_budo]],3,FALSE),"")</f>
        <v/>
      </c>
      <c r="BO781" s="31"/>
      <c r="BQ781" s="51" t="str">
        <f>IFERROR(VLOOKUP(BP781,abbreviation[[description_german]:[abbreviation_budo]],3,FALSE),"")</f>
        <v/>
      </c>
      <c r="BR781" s="57" t="str">
        <f t="shared" si="113"/>
        <v>_</v>
      </c>
      <c r="BU781" s="53" t="str">
        <f>IFERROR(VLOOKUP(BT781,abbreviation[[description_german]:[abbreviation_budo]],3,FALSE),"")</f>
        <v/>
      </c>
      <c r="BV781" s="60" t="str">
        <f t="shared" si="114"/>
        <v>_</v>
      </c>
      <c r="BY781" s="48" t="str">
        <f>IFERROR(VLOOKUP(BX781,category[[category_name_german]:[abbreviation_category_budo]],3,FALSE),"")</f>
        <v/>
      </c>
      <c r="CB781" s="48" t="str">
        <f>IFERROR(VLOOKUP(CA781,category[[category_name_german]:[abbreviation_category_budo]],3,FALSE),"")</f>
        <v/>
      </c>
      <c r="CE781" s="48" t="str">
        <f>IFERROR(VLOOKUP(CD781,category[[category_name_german]:[abbreviation_category_budo]],3,FALSE),"")</f>
        <v/>
      </c>
      <c r="CH781" s="48" t="str">
        <f>IFERROR(VLOOKUP(CG781,category[[category_name_german]:[abbreviation_category_budo]],3,FALSE),"")</f>
        <v/>
      </c>
      <c r="CK781" s="48" t="str">
        <f>IFERROR(VLOOKUP(CJ781,category[[category_name_german]:[abbreviation_category_budo]],3,FALSE),"")</f>
        <v/>
      </c>
      <c r="CM781" s="49" t="str">
        <f t="shared" si="115"/>
        <v/>
      </c>
      <c r="CO781" s="63" t="str">
        <f t="shared" si="116"/>
        <v/>
      </c>
    </row>
    <row r="782" spans="4:93" x14ac:dyDescent="0.25">
      <c r="D782" s="48" t="str">
        <f>IFERROR(VLOOKUP(C782,category[[category_name_german]:[abbreviation_category_budo]],3,FALSE),"")</f>
        <v/>
      </c>
      <c r="G782" s="48" t="str">
        <f>IFERROR(VLOOKUP(F782,category[[category_name_german]:[abbreviation_category_budo]],3,FALSE),"")</f>
        <v/>
      </c>
      <c r="J782" s="48" t="str">
        <f>IFERROR(VLOOKUP(I782,category[[category_name_german]:[abbreviation_category_budo]],3,FALSE),"")</f>
        <v/>
      </c>
      <c r="M782" s="48" t="str">
        <f>IFERROR(VLOOKUP(L782,category[[category_name_german]:[abbreviation_category_budo]],3,FALSE),"")</f>
        <v/>
      </c>
      <c r="P782" s="48" t="str">
        <f>IFERROR(VLOOKUP(O782,category[[category_name_german]:[abbreviation_category_budo]],3,FALSE),"")</f>
        <v/>
      </c>
      <c r="R782" s="49" t="str">
        <f t="shared" si="108"/>
        <v/>
      </c>
      <c r="U782" s="48" t="str">
        <f>IFERROR(VLOOKUP(T782,abbreviation[[description_german]:[abbreviation_budo]],3,FALSE),"")</f>
        <v/>
      </c>
      <c r="X782" s="51" t="str">
        <f>IFERROR(VLOOKUP(W782,abbreviation[[description_german]:[abbreviation_budo]],3,FALSE),"")</f>
        <v/>
      </c>
      <c r="Y782" s="33"/>
      <c r="AA782" s="49" t="str">
        <f t="shared" si="109"/>
        <v/>
      </c>
      <c r="AD782" s="48" t="str">
        <f>IFERROR(VLOOKUP(AC782,abbreviation[[description_german]:[abbreviation_budo]],3,FALSE),"")</f>
        <v/>
      </c>
      <c r="AG782" s="54" t="str">
        <f>IFERROR(VLOOKUP(AF782,abbreviation[[description_german]:[abbreviation_budo]],3,FALSE),"")</f>
        <v/>
      </c>
      <c r="AJ782" s="49" t="str">
        <f t="shared" si="110"/>
        <v>_</v>
      </c>
      <c r="AM782" s="48" t="str">
        <f>IFERROR(VLOOKUP(AL782,abbreviation[[description_german]:[abbreviation_budo]],3,FALSE),"")</f>
        <v/>
      </c>
      <c r="AP782" s="54" t="str">
        <f>IFERROR(VLOOKUP(AO782,abbreviation[[description_german]:[abbreviation_budo]],3,FALSE),"")</f>
        <v/>
      </c>
      <c r="AS782" s="49" t="str">
        <f t="shared" si="111"/>
        <v>_</v>
      </c>
      <c r="AV782" s="53" t="str">
        <f>IFERROR(VLOOKUP(AU782,abbreviation[[description_german]:[abbreviation_budo]],3,FALSE),"")</f>
        <v/>
      </c>
      <c r="AY782" s="51" t="str">
        <f>IFERROR(VLOOKUP(AX782,abbreviation[[description_german]:[abbreviation_budo]],3,FALSE),"")</f>
        <v/>
      </c>
      <c r="BB782" s="51" t="str">
        <f>IFERROR(VLOOKUP(BA782,abbreviation[[description_german]:[abbreviation_budo]],3,FALSE),"")</f>
        <v/>
      </c>
      <c r="BE782" s="51" t="str">
        <f>IFERROR(VLOOKUP(BD782,abbreviation[[description_german]:[abbreviation_budo]],3,FALSE),"")</f>
        <v/>
      </c>
      <c r="BG782" s="38"/>
      <c r="BH782" s="49" t="str">
        <f t="shared" si="112"/>
        <v>_</v>
      </c>
      <c r="BK782" s="53" t="str">
        <f>IFERROR(VLOOKUP(BJ782,abbreviation[[description_german]:[abbreviation_budo]],3,FALSE),"")</f>
        <v/>
      </c>
      <c r="BN782" s="51" t="str">
        <f>IFERROR(VLOOKUP(BM782,abbreviation[[description_german]:[abbreviation_budo]],3,FALSE),"")</f>
        <v/>
      </c>
      <c r="BO782" s="31"/>
      <c r="BQ782" s="51" t="str">
        <f>IFERROR(VLOOKUP(BP782,abbreviation[[description_german]:[abbreviation_budo]],3,FALSE),"")</f>
        <v/>
      </c>
      <c r="BR782" s="57" t="str">
        <f t="shared" si="113"/>
        <v>_</v>
      </c>
      <c r="BU782" s="53" t="str">
        <f>IFERROR(VLOOKUP(BT782,abbreviation[[description_german]:[abbreviation_budo]],3,FALSE),"")</f>
        <v/>
      </c>
      <c r="BV782" s="60" t="str">
        <f t="shared" si="114"/>
        <v>_</v>
      </c>
      <c r="BY782" s="48" t="str">
        <f>IFERROR(VLOOKUP(BX782,category[[category_name_german]:[abbreviation_category_budo]],3,FALSE),"")</f>
        <v/>
      </c>
      <c r="CB782" s="48" t="str">
        <f>IFERROR(VLOOKUP(CA782,category[[category_name_german]:[abbreviation_category_budo]],3,FALSE),"")</f>
        <v/>
      </c>
      <c r="CE782" s="48" t="str">
        <f>IFERROR(VLOOKUP(CD782,category[[category_name_german]:[abbreviation_category_budo]],3,FALSE),"")</f>
        <v/>
      </c>
      <c r="CH782" s="48" t="str">
        <f>IFERROR(VLOOKUP(CG782,category[[category_name_german]:[abbreviation_category_budo]],3,FALSE),"")</f>
        <v/>
      </c>
      <c r="CK782" s="48" t="str">
        <f>IFERROR(VLOOKUP(CJ782,category[[category_name_german]:[abbreviation_category_budo]],3,FALSE),"")</f>
        <v/>
      </c>
      <c r="CM782" s="49" t="str">
        <f t="shared" si="115"/>
        <v/>
      </c>
      <c r="CO782" s="63" t="str">
        <f t="shared" si="116"/>
        <v/>
      </c>
    </row>
    <row r="783" spans="4:93" x14ac:dyDescent="0.25">
      <c r="D783" s="48" t="str">
        <f>IFERROR(VLOOKUP(C783,category[[category_name_german]:[abbreviation_category_budo]],3,FALSE),"")</f>
        <v/>
      </c>
      <c r="G783" s="48" t="str">
        <f>IFERROR(VLOOKUP(F783,category[[category_name_german]:[abbreviation_category_budo]],3,FALSE),"")</f>
        <v/>
      </c>
      <c r="J783" s="48" t="str">
        <f>IFERROR(VLOOKUP(I783,category[[category_name_german]:[abbreviation_category_budo]],3,FALSE),"")</f>
        <v/>
      </c>
      <c r="M783" s="48" t="str">
        <f>IFERROR(VLOOKUP(L783,category[[category_name_german]:[abbreviation_category_budo]],3,FALSE),"")</f>
        <v/>
      </c>
      <c r="P783" s="48" t="str">
        <f>IFERROR(VLOOKUP(O783,category[[category_name_german]:[abbreviation_category_budo]],3,FALSE),"")</f>
        <v/>
      </c>
      <c r="R783" s="49" t="str">
        <f t="shared" si="108"/>
        <v/>
      </c>
      <c r="U783" s="48" t="str">
        <f>IFERROR(VLOOKUP(T783,abbreviation[[description_german]:[abbreviation_budo]],3,FALSE),"")</f>
        <v/>
      </c>
      <c r="X783" s="51" t="str">
        <f>IFERROR(VLOOKUP(W783,abbreviation[[description_german]:[abbreviation_budo]],3,FALSE),"")</f>
        <v/>
      </c>
      <c r="Y783" s="33"/>
      <c r="AA783" s="49" t="str">
        <f t="shared" si="109"/>
        <v/>
      </c>
      <c r="AD783" s="48" t="str">
        <f>IFERROR(VLOOKUP(AC783,abbreviation[[description_german]:[abbreviation_budo]],3,FALSE),"")</f>
        <v/>
      </c>
      <c r="AG783" s="54" t="str">
        <f>IFERROR(VLOOKUP(AF783,abbreviation[[description_german]:[abbreviation_budo]],3,FALSE),"")</f>
        <v/>
      </c>
      <c r="AJ783" s="49" t="str">
        <f t="shared" si="110"/>
        <v>_</v>
      </c>
      <c r="AM783" s="48" t="str">
        <f>IFERROR(VLOOKUP(AL783,abbreviation[[description_german]:[abbreviation_budo]],3,FALSE),"")</f>
        <v/>
      </c>
      <c r="AP783" s="54" t="str">
        <f>IFERROR(VLOOKUP(AO783,abbreviation[[description_german]:[abbreviation_budo]],3,FALSE),"")</f>
        <v/>
      </c>
      <c r="AS783" s="49" t="str">
        <f t="shared" si="111"/>
        <v>_</v>
      </c>
      <c r="AV783" s="53" t="str">
        <f>IFERROR(VLOOKUP(AU783,abbreviation[[description_german]:[abbreviation_budo]],3,FALSE),"")</f>
        <v/>
      </c>
      <c r="AY783" s="51" t="str">
        <f>IFERROR(VLOOKUP(AX783,abbreviation[[description_german]:[abbreviation_budo]],3,FALSE),"")</f>
        <v/>
      </c>
      <c r="BB783" s="51" t="str">
        <f>IFERROR(VLOOKUP(BA783,abbreviation[[description_german]:[abbreviation_budo]],3,FALSE),"")</f>
        <v/>
      </c>
      <c r="BE783" s="51" t="str">
        <f>IFERROR(VLOOKUP(BD783,abbreviation[[description_german]:[abbreviation_budo]],3,FALSE),"")</f>
        <v/>
      </c>
      <c r="BG783" s="38"/>
      <c r="BH783" s="49" t="str">
        <f t="shared" si="112"/>
        <v>_</v>
      </c>
      <c r="BK783" s="53" t="str">
        <f>IFERROR(VLOOKUP(BJ783,abbreviation[[description_german]:[abbreviation_budo]],3,FALSE),"")</f>
        <v/>
      </c>
      <c r="BN783" s="51" t="str">
        <f>IFERROR(VLOOKUP(BM783,abbreviation[[description_german]:[abbreviation_budo]],3,FALSE),"")</f>
        <v/>
      </c>
      <c r="BO783" s="31"/>
      <c r="BQ783" s="51" t="str">
        <f>IFERROR(VLOOKUP(BP783,abbreviation[[description_german]:[abbreviation_budo]],3,FALSE),"")</f>
        <v/>
      </c>
      <c r="BR783" s="57" t="str">
        <f t="shared" si="113"/>
        <v>_</v>
      </c>
      <c r="BU783" s="53" t="str">
        <f>IFERROR(VLOOKUP(BT783,abbreviation[[description_german]:[abbreviation_budo]],3,FALSE),"")</f>
        <v/>
      </c>
      <c r="BV783" s="60" t="str">
        <f t="shared" si="114"/>
        <v>_</v>
      </c>
      <c r="BY783" s="48" t="str">
        <f>IFERROR(VLOOKUP(BX783,category[[category_name_german]:[abbreviation_category_budo]],3,FALSE),"")</f>
        <v/>
      </c>
      <c r="CB783" s="48" t="str">
        <f>IFERROR(VLOOKUP(CA783,category[[category_name_german]:[abbreviation_category_budo]],3,FALSE),"")</f>
        <v/>
      </c>
      <c r="CE783" s="48" t="str">
        <f>IFERROR(VLOOKUP(CD783,category[[category_name_german]:[abbreviation_category_budo]],3,FALSE),"")</f>
        <v/>
      </c>
      <c r="CH783" s="48" t="str">
        <f>IFERROR(VLOOKUP(CG783,category[[category_name_german]:[abbreviation_category_budo]],3,FALSE),"")</f>
        <v/>
      </c>
      <c r="CK783" s="48" t="str">
        <f>IFERROR(VLOOKUP(CJ783,category[[category_name_german]:[abbreviation_category_budo]],3,FALSE),"")</f>
        <v/>
      </c>
      <c r="CM783" s="49" t="str">
        <f t="shared" si="115"/>
        <v/>
      </c>
      <c r="CO783" s="63" t="str">
        <f t="shared" si="116"/>
        <v/>
      </c>
    </row>
    <row r="784" spans="4:93" x14ac:dyDescent="0.25">
      <c r="D784" s="48" t="str">
        <f>IFERROR(VLOOKUP(C784,category[[category_name_german]:[abbreviation_category_budo]],3,FALSE),"")</f>
        <v/>
      </c>
      <c r="G784" s="48" t="str">
        <f>IFERROR(VLOOKUP(F784,category[[category_name_german]:[abbreviation_category_budo]],3,FALSE),"")</f>
        <v/>
      </c>
      <c r="J784" s="48" t="str">
        <f>IFERROR(VLOOKUP(I784,category[[category_name_german]:[abbreviation_category_budo]],3,FALSE),"")</f>
        <v/>
      </c>
      <c r="M784" s="48" t="str">
        <f>IFERROR(VLOOKUP(L784,category[[category_name_german]:[abbreviation_category_budo]],3,FALSE),"")</f>
        <v/>
      </c>
      <c r="P784" s="48" t="str">
        <f>IFERROR(VLOOKUP(O784,category[[category_name_german]:[abbreviation_category_budo]],3,FALSE),"")</f>
        <v/>
      </c>
      <c r="R784" s="49" t="str">
        <f t="shared" si="108"/>
        <v/>
      </c>
      <c r="U784" s="48" t="str">
        <f>IFERROR(VLOOKUP(T784,abbreviation[[description_german]:[abbreviation_budo]],3,FALSE),"")</f>
        <v/>
      </c>
      <c r="X784" s="51" t="str">
        <f>IFERROR(VLOOKUP(W784,abbreviation[[description_german]:[abbreviation_budo]],3,FALSE),"")</f>
        <v/>
      </c>
      <c r="Y784" s="33"/>
      <c r="AA784" s="49" t="str">
        <f t="shared" si="109"/>
        <v/>
      </c>
      <c r="AD784" s="48" t="str">
        <f>IFERROR(VLOOKUP(AC784,abbreviation[[description_german]:[abbreviation_budo]],3,FALSE),"")</f>
        <v/>
      </c>
      <c r="AG784" s="54" t="str">
        <f>IFERROR(VLOOKUP(AF784,abbreviation[[description_german]:[abbreviation_budo]],3,FALSE),"")</f>
        <v/>
      </c>
      <c r="AJ784" s="49" t="str">
        <f t="shared" si="110"/>
        <v>_</v>
      </c>
      <c r="AM784" s="48" t="str">
        <f>IFERROR(VLOOKUP(AL784,abbreviation[[description_german]:[abbreviation_budo]],3,FALSE),"")</f>
        <v/>
      </c>
      <c r="AP784" s="54" t="str">
        <f>IFERROR(VLOOKUP(AO784,abbreviation[[description_german]:[abbreviation_budo]],3,FALSE),"")</f>
        <v/>
      </c>
      <c r="AS784" s="49" t="str">
        <f t="shared" si="111"/>
        <v>_</v>
      </c>
      <c r="AV784" s="53" t="str">
        <f>IFERROR(VLOOKUP(AU784,abbreviation[[description_german]:[abbreviation_budo]],3,FALSE),"")</f>
        <v/>
      </c>
      <c r="AY784" s="51" t="str">
        <f>IFERROR(VLOOKUP(AX784,abbreviation[[description_german]:[abbreviation_budo]],3,FALSE),"")</f>
        <v/>
      </c>
      <c r="BB784" s="51" t="str">
        <f>IFERROR(VLOOKUP(BA784,abbreviation[[description_german]:[abbreviation_budo]],3,FALSE),"")</f>
        <v/>
      </c>
      <c r="BE784" s="51" t="str">
        <f>IFERROR(VLOOKUP(BD784,abbreviation[[description_german]:[abbreviation_budo]],3,FALSE),"")</f>
        <v/>
      </c>
      <c r="BG784" s="38"/>
      <c r="BH784" s="49" t="str">
        <f t="shared" si="112"/>
        <v>_</v>
      </c>
      <c r="BK784" s="53" t="str">
        <f>IFERROR(VLOOKUP(BJ784,abbreviation[[description_german]:[abbreviation_budo]],3,FALSE),"")</f>
        <v/>
      </c>
      <c r="BN784" s="51" t="str">
        <f>IFERROR(VLOOKUP(BM784,abbreviation[[description_german]:[abbreviation_budo]],3,FALSE),"")</f>
        <v/>
      </c>
      <c r="BO784" s="31"/>
      <c r="BQ784" s="51" t="str">
        <f>IFERROR(VLOOKUP(BP784,abbreviation[[description_german]:[abbreviation_budo]],3,FALSE),"")</f>
        <v/>
      </c>
      <c r="BR784" s="57" t="str">
        <f t="shared" si="113"/>
        <v>_</v>
      </c>
      <c r="BU784" s="53" t="str">
        <f>IFERROR(VLOOKUP(BT784,abbreviation[[description_german]:[abbreviation_budo]],3,FALSE),"")</f>
        <v/>
      </c>
      <c r="BV784" s="60" t="str">
        <f t="shared" si="114"/>
        <v>_</v>
      </c>
      <c r="BY784" s="48" t="str">
        <f>IFERROR(VLOOKUP(BX784,category[[category_name_german]:[abbreviation_category_budo]],3,FALSE),"")</f>
        <v/>
      </c>
      <c r="CB784" s="48" t="str">
        <f>IFERROR(VLOOKUP(CA784,category[[category_name_german]:[abbreviation_category_budo]],3,FALSE),"")</f>
        <v/>
      </c>
      <c r="CE784" s="48" t="str">
        <f>IFERROR(VLOOKUP(CD784,category[[category_name_german]:[abbreviation_category_budo]],3,FALSE),"")</f>
        <v/>
      </c>
      <c r="CH784" s="48" t="str">
        <f>IFERROR(VLOOKUP(CG784,category[[category_name_german]:[abbreviation_category_budo]],3,FALSE),"")</f>
        <v/>
      </c>
      <c r="CK784" s="48" t="str">
        <f>IFERROR(VLOOKUP(CJ784,category[[category_name_german]:[abbreviation_category_budo]],3,FALSE),"")</f>
        <v/>
      </c>
      <c r="CM784" s="49" t="str">
        <f t="shared" si="115"/>
        <v/>
      </c>
      <c r="CO784" s="63" t="str">
        <f t="shared" si="116"/>
        <v/>
      </c>
    </row>
    <row r="785" spans="4:93" x14ac:dyDescent="0.25">
      <c r="D785" s="48" t="str">
        <f>IFERROR(VLOOKUP(C785,category[[category_name_german]:[abbreviation_category_budo]],3,FALSE),"")</f>
        <v/>
      </c>
      <c r="G785" s="48" t="str">
        <f>IFERROR(VLOOKUP(F785,category[[category_name_german]:[abbreviation_category_budo]],3,FALSE),"")</f>
        <v/>
      </c>
      <c r="J785" s="48" t="str">
        <f>IFERROR(VLOOKUP(I785,category[[category_name_german]:[abbreviation_category_budo]],3,FALSE),"")</f>
        <v/>
      </c>
      <c r="M785" s="48" t="str">
        <f>IFERROR(VLOOKUP(L785,category[[category_name_german]:[abbreviation_category_budo]],3,FALSE),"")</f>
        <v/>
      </c>
      <c r="P785" s="48" t="str">
        <f>IFERROR(VLOOKUP(O785,category[[category_name_german]:[abbreviation_category_budo]],3,FALSE),"")</f>
        <v/>
      </c>
      <c r="R785" s="49" t="str">
        <f t="shared" si="108"/>
        <v/>
      </c>
      <c r="U785" s="48" t="str">
        <f>IFERROR(VLOOKUP(T785,abbreviation[[description_german]:[abbreviation_budo]],3,FALSE),"")</f>
        <v/>
      </c>
      <c r="X785" s="51" t="str">
        <f>IFERROR(VLOOKUP(W785,abbreviation[[description_german]:[abbreviation_budo]],3,FALSE),"")</f>
        <v/>
      </c>
      <c r="Y785" s="33"/>
      <c r="AA785" s="49" t="str">
        <f t="shared" si="109"/>
        <v/>
      </c>
      <c r="AD785" s="48" t="str">
        <f>IFERROR(VLOOKUP(AC785,abbreviation[[description_german]:[abbreviation_budo]],3,FALSE),"")</f>
        <v/>
      </c>
      <c r="AG785" s="54" t="str">
        <f>IFERROR(VLOOKUP(AF785,abbreviation[[description_german]:[abbreviation_budo]],3,FALSE),"")</f>
        <v/>
      </c>
      <c r="AJ785" s="49" t="str">
        <f t="shared" si="110"/>
        <v>_</v>
      </c>
      <c r="AM785" s="48" t="str">
        <f>IFERROR(VLOOKUP(AL785,abbreviation[[description_german]:[abbreviation_budo]],3,FALSE),"")</f>
        <v/>
      </c>
      <c r="AP785" s="54" t="str">
        <f>IFERROR(VLOOKUP(AO785,abbreviation[[description_german]:[abbreviation_budo]],3,FALSE),"")</f>
        <v/>
      </c>
      <c r="AS785" s="49" t="str">
        <f t="shared" si="111"/>
        <v>_</v>
      </c>
      <c r="AV785" s="53" t="str">
        <f>IFERROR(VLOOKUP(AU785,abbreviation[[description_german]:[abbreviation_budo]],3,FALSE),"")</f>
        <v/>
      </c>
      <c r="AY785" s="51" t="str">
        <f>IFERROR(VLOOKUP(AX785,abbreviation[[description_german]:[abbreviation_budo]],3,FALSE),"")</f>
        <v/>
      </c>
      <c r="BB785" s="51" t="str">
        <f>IFERROR(VLOOKUP(BA785,abbreviation[[description_german]:[abbreviation_budo]],3,FALSE),"")</f>
        <v/>
      </c>
      <c r="BE785" s="51" t="str">
        <f>IFERROR(VLOOKUP(BD785,abbreviation[[description_german]:[abbreviation_budo]],3,FALSE),"")</f>
        <v/>
      </c>
      <c r="BG785" s="38"/>
      <c r="BH785" s="49" t="str">
        <f t="shared" si="112"/>
        <v>_</v>
      </c>
      <c r="BK785" s="53" t="str">
        <f>IFERROR(VLOOKUP(BJ785,abbreviation[[description_german]:[abbreviation_budo]],3,FALSE),"")</f>
        <v/>
      </c>
      <c r="BN785" s="51" t="str">
        <f>IFERROR(VLOOKUP(BM785,abbreviation[[description_german]:[abbreviation_budo]],3,FALSE),"")</f>
        <v/>
      </c>
      <c r="BO785" s="31"/>
      <c r="BQ785" s="51" t="str">
        <f>IFERROR(VLOOKUP(BP785,abbreviation[[description_german]:[abbreviation_budo]],3,FALSE),"")</f>
        <v/>
      </c>
      <c r="BR785" s="57" t="str">
        <f t="shared" si="113"/>
        <v>_</v>
      </c>
      <c r="BU785" s="53" t="str">
        <f>IFERROR(VLOOKUP(BT785,abbreviation[[description_german]:[abbreviation_budo]],3,FALSE),"")</f>
        <v/>
      </c>
      <c r="BV785" s="60" t="str">
        <f t="shared" si="114"/>
        <v>_</v>
      </c>
      <c r="BY785" s="48" t="str">
        <f>IFERROR(VLOOKUP(BX785,category[[category_name_german]:[abbreviation_category_budo]],3,FALSE),"")</f>
        <v/>
      </c>
      <c r="CB785" s="48" t="str">
        <f>IFERROR(VLOOKUP(CA785,category[[category_name_german]:[abbreviation_category_budo]],3,FALSE),"")</f>
        <v/>
      </c>
      <c r="CE785" s="48" t="str">
        <f>IFERROR(VLOOKUP(CD785,category[[category_name_german]:[abbreviation_category_budo]],3,FALSE),"")</f>
        <v/>
      </c>
      <c r="CH785" s="48" t="str">
        <f>IFERROR(VLOOKUP(CG785,category[[category_name_german]:[abbreviation_category_budo]],3,FALSE),"")</f>
        <v/>
      </c>
      <c r="CK785" s="48" t="str">
        <f>IFERROR(VLOOKUP(CJ785,category[[category_name_german]:[abbreviation_category_budo]],3,FALSE),"")</f>
        <v/>
      </c>
      <c r="CM785" s="49" t="str">
        <f t="shared" si="115"/>
        <v/>
      </c>
      <c r="CO785" s="63" t="str">
        <f t="shared" si="116"/>
        <v/>
      </c>
    </row>
    <row r="786" spans="4:93" x14ac:dyDescent="0.25">
      <c r="D786" s="48" t="str">
        <f>IFERROR(VLOOKUP(C786,category[[category_name_german]:[abbreviation_category_budo]],3,FALSE),"")</f>
        <v/>
      </c>
      <c r="G786" s="48" t="str">
        <f>IFERROR(VLOOKUP(F786,category[[category_name_german]:[abbreviation_category_budo]],3,FALSE),"")</f>
        <v/>
      </c>
      <c r="J786" s="48" t="str">
        <f>IFERROR(VLOOKUP(I786,category[[category_name_german]:[abbreviation_category_budo]],3,FALSE),"")</f>
        <v/>
      </c>
      <c r="M786" s="48" t="str">
        <f>IFERROR(VLOOKUP(L786,category[[category_name_german]:[abbreviation_category_budo]],3,FALSE),"")</f>
        <v/>
      </c>
      <c r="P786" s="48" t="str">
        <f>IFERROR(VLOOKUP(O786,category[[category_name_german]:[abbreviation_category_budo]],3,FALSE),"")</f>
        <v/>
      </c>
      <c r="R786" s="49" t="str">
        <f t="shared" si="108"/>
        <v/>
      </c>
      <c r="U786" s="48" t="str">
        <f>IFERROR(VLOOKUP(T786,abbreviation[[description_german]:[abbreviation_budo]],3,FALSE),"")</f>
        <v/>
      </c>
      <c r="X786" s="51" t="str">
        <f>IFERROR(VLOOKUP(W786,abbreviation[[description_german]:[abbreviation_budo]],3,FALSE),"")</f>
        <v/>
      </c>
      <c r="Y786" s="33"/>
      <c r="AA786" s="49" t="str">
        <f t="shared" si="109"/>
        <v/>
      </c>
      <c r="AD786" s="48" t="str">
        <f>IFERROR(VLOOKUP(AC786,abbreviation[[description_german]:[abbreviation_budo]],3,FALSE),"")</f>
        <v/>
      </c>
      <c r="AG786" s="54" t="str">
        <f>IFERROR(VLOOKUP(AF786,abbreviation[[description_german]:[abbreviation_budo]],3,FALSE),"")</f>
        <v/>
      </c>
      <c r="AJ786" s="49" t="str">
        <f t="shared" si="110"/>
        <v>_</v>
      </c>
      <c r="AM786" s="48" t="str">
        <f>IFERROR(VLOOKUP(AL786,abbreviation[[description_german]:[abbreviation_budo]],3,FALSE),"")</f>
        <v/>
      </c>
      <c r="AP786" s="54" t="str">
        <f>IFERROR(VLOOKUP(AO786,abbreviation[[description_german]:[abbreviation_budo]],3,FALSE),"")</f>
        <v/>
      </c>
      <c r="AS786" s="49" t="str">
        <f t="shared" si="111"/>
        <v>_</v>
      </c>
      <c r="AV786" s="53" t="str">
        <f>IFERROR(VLOOKUP(AU786,abbreviation[[description_german]:[abbreviation_budo]],3,FALSE),"")</f>
        <v/>
      </c>
      <c r="AY786" s="51" t="str">
        <f>IFERROR(VLOOKUP(AX786,abbreviation[[description_german]:[abbreviation_budo]],3,FALSE),"")</f>
        <v/>
      </c>
      <c r="BB786" s="51" t="str">
        <f>IFERROR(VLOOKUP(BA786,abbreviation[[description_german]:[abbreviation_budo]],3,FALSE),"")</f>
        <v/>
      </c>
      <c r="BE786" s="51" t="str">
        <f>IFERROR(VLOOKUP(BD786,abbreviation[[description_german]:[abbreviation_budo]],3,FALSE),"")</f>
        <v/>
      </c>
      <c r="BG786" s="38"/>
      <c r="BH786" s="49" t="str">
        <f t="shared" si="112"/>
        <v>_</v>
      </c>
      <c r="BK786" s="53" t="str">
        <f>IFERROR(VLOOKUP(BJ786,abbreviation[[description_german]:[abbreviation_budo]],3,FALSE),"")</f>
        <v/>
      </c>
      <c r="BN786" s="51" t="str">
        <f>IFERROR(VLOOKUP(BM786,abbreviation[[description_german]:[abbreviation_budo]],3,FALSE),"")</f>
        <v/>
      </c>
      <c r="BO786" s="31"/>
      <c r="BQ786" s="51" t="str">
        <f>IFERROR(VLOOKUP(BP786,abbreviation[[description_german]:[abbreviation_budo]],3,FALSE),"")</f>
        <v/>
      </c>
      <c r="BR786" s="57" t="str">
        <f t="shared" si="113"/>
        <v>_</v>
      </c>
      <c r="BU786" s="53" t="str">
        <f>IFERROR(VLOOKUP(BT786,abbreviation[[description_german]:[abbreviation_budo]],3,FALSE),"")</f>
        <v/>
      </c>
      <c r="BV786" s="60" t="str">
        <f t="shared" si="114"/>
        <v>_</v>
      </c>
      <c r="BY786" s="48" t="str">
        <f>IFERROR(VLOOKUP(BX786,category[[category_name_german]:[abbreviation_category_budo]],3,FALSE),"")</f>
        <v/>
      </c>
      <c r="CB786" s="48" t="str">
        <f>IFERROR(VLOOKUP(CA786,category[[category_name_german]:[abbreviation_category_budo]],3,FALSE),"")</f>
        <v/>
      </c>
      <c r="CE786" s="48" t="str">
        <f>IFERROR(VLOOKUP(CD786,category[[category_name_german]:[abbreviation_category_budo]],3,FALSE),"")</f>
        <v/>
      </c>
      <c r="CH786" s="48" t="str">
        <f>IFERROR(VLOOKUP(CG786,category[[category_name_german]:[abbreviation_category_budo]],3,FALSE),"")</f>
        <v/>
      </c>
      <c r="CK786" s="48" t="str">
        <f>IFERROR(VLOOKUP(CJ786,category[[category_name_german]:[abbreviation_category_budo]],3,FALSE),"")</f>
        <v/>
      </c>
      <c r="CM786" s="49" t="str">
        <f t="shared" si="115"/>
        <v/>
      </c>
      <c r="CO786" s="63" t="str">
        <f t="shared" si="116"/>
        <v/>
      </c>
    </row>
    <row r="787" spans="4:93" x14ac:dyDescent="0.25">
      <c r="D787" s="48" t="str">
        <f>IFERROR(VLOOKUP(C787,category[[category_name_german]:[abbreviation_category_budo]],3,FALSE),"")</f>
        <v/>
      </c>
      <c r="G787" s="48" t="str">
        <f>IFERROR(VLOOKUP(F787,category[[category_name_german]:[abbreviation_category_budo]],3,FALSE),"")</f>
        <v/>
      </c>
      <c r="J787" s="48" t="str">
        <f>IFERROR(VLOOKUP(I787,category[[category_name_german]:[abbreviation_category_budo]],3,FALSE),"")</f>
        <v/>
      </c>
      <c r="M787" s="48" t="str">
        <f>IFERROR(VLOOKUP(L787,category[[category_name_german]:[abbreviation_category_budo]],3,FALSE),"")</f>
        <v/>
      </c>
      <c r="P787" s="48" t="str">
        <f>IFERROR(VLOOKUP(O787,category[[category_name_german]:[abbreviation_category_budo]],3,FALSE),"")</f>
        <v/>
      </c>
      <c r="R787" s="49" t="str">
        <f t="shared" si="108"/>
        <v/>
      </c>
      <c r="U787" s="48" t="str">
        <f>IFERROR(VLOOKUP(T787,abbreviation[[description_german]:[abbreviation_budo]],3,FALSE),"")</f>
        <v/>
      </c>
      <c r="X787" s="51" t="str">
        <f>IFERROR(VLOOKUP(W787,abbreviation[[description_german]:[abbreviation_budo]],3,FALSE),"")</f>
        <v/>
      </c>
      <c r="Y787" s="33"/>
      <c r="AA787" s="49" t="str">
        <f t="shared" si="109"/>
        <v/>
      </c>
      <c r="AD787" s="48" t="str">
        <f>IFERROR(VLOOKUP(AC787,abbreviation[[description_german]:[abbreviation_budo]],3,FALSE),"")</f>
        <v/>
      </c>
      <c r="AG787" s="54" t="str">
        <f>IFERROR(VLOOKUP(AF787,abbreviation[[description_german]:[abbreviation_budo]],3,FALSE),"")</f>
        <v/>
      </c>
      <c r="AJ787" s="49" t="str">
        <f t="shared" si="110"/>
        <v>_</v>
      </c>
      <c r="AM787" s="48" t="str">
        <f>IFERROR(VLOOKUP(AL787,abbreviation[[description_german]:[abbreviation_budo]],3,FALSE),"")</f>
        <v/>
      </c>
      <c r="AP787" s="54" t="str">
        <f>IFERROR(VLOOKUP(AO787,abbreviation[[description_german]:[abbreviation_budo]],3,FALSE),"")</f>
        <v/>
      </c>
      <c r="AS787" s="49" t="str">
        <f t="shared" si="111"/>
        <v>_</v>
      </c>
      <c r="AV787" s="53" t="str">
        <f>IFERROR(VLOOKUP(AU787,abbreviation[[description_german]:[abbreviation_budo]],3,FALSE),"")</f>
        <v/>
      </c>
      <c r="AY787" s="51" t="str">
        <f>IFERROR(VLOOKUP(AX787,abbreviation[[description_german]:[abbreviation_budo]],3,FALSE),"")</f>
        <v/>
      </c>
      <c r="BB787" s="51" t="str">
        <f>IFERROR(VLOOKUP(BA787,abbreviation[[description_german]:[abbreviation_budo]],3,FALSE),"")</f>
        <v/>
      </c>
      <c r="BE787" s="51" t="str">
        <f>IFERROR(VLOOKUP(BD787,abbreviation[[description_german]:[abbreviation_budo]],3,FALSE),"")</f>
        <v/>
      </c>
      <c r="BG787" s="38"/>
      <c r="BH787" s="49" t="str">
        <f t="shared" si="112"/>
        <v>_</v>
      </c>
      <c r="BK787" s="53" t="str">
        <f>IFERROR(VLOOKUP(BJ787,abbreviation[[description_german]:[abbreviation_budo]],3,FALSE),"")</f>
        <v/>
      </c>
      <c r="BN787" s="51" t="str">
        <f>IFERROR(VLOOKUP(BM787,abbreviation[[description_german]:[abbreviation_budo]],3,FALSE),"")</f>
        <v/>
      </c>
      <c r="BO787" s="31"/>
      <c r="BQ787" s="51" t="str">
        <f>IFERROR(VLOOKUP(BP787,abbreviation[[description_german]:[abbreviation_budo]],3,FALSE),"")</f>
        <v/>
      </c>
      <c r="BR787" s="57" t="str">
        <f t="shared" si="113"/>
        <v>_</v>
      </c>
      <c r="BU787" s="53" t="str">
        <f>IFERROR(VLOOKUP(BT787,abbreviation[[description_german]:[abbreviation_budo]],3,FALSE),"")</f>
        <v/>
      </c>
      <c r="BV787" s="60" t="str">
        <f t="shared" si="114"/>
        <v>_</v>
      </c>
      <c r="BY787" s="48" t="str">
        <f>IFERROR(VLOOKUP(BX787,category[[category_name_german]:[abbreviation_category_budo]],3,FALSE),"")</f>
        <v/>
      </c>
      <c r="CB787" s="48" t="str">
        <f>IFERROR(VLOOKUP(CA787,category[[category_name_german]:[abbreviation_category_budo]],3,FALSE),"")</f>
        <v/>
      </c>
      <c r="CE787" s="48" t="str">
        <f>IFERROR(VLOOKUP(CD787,category[[category_name_german]:[abbreviation_category_budo]],3,FALSE),"")</f>
        <v/>
      </c>
      <c r="CH787" s="48" t="str">
        <f>IFERROR(VLOOKUP(CG787,category[[category_name_german]:[abbreviation_category_budo]],3,FALSE),"")</f>
        <v/>
      </c>
      <c r="CK787" s="48" t="str">
        <f>IFERROR(VLOOKUP(CJ787,category[[category_name_german]:[abbreviation_category_budo]],3,FALSE),"")</f>
        <v/>
      </c>
      <c r="CM787" s="49" t="str">
        <f t="shared" si="115"/>
        <v/>
      </c>
      <c r="CO787" s="63" t="str">
        <f t="shared" si="116"/>
        <v/>
      </c>
    </row>
    <row r="788" spans="4:93" x14ac:dyDescent="0.25">
      <c r="D788" s="48" t="str">
        <f>IFERROR(VLOOKUP(C788,category[[category_name_german]:[abbreviation_category_budo]],3,FALSE),"")</f>
        <v/>
      </c>
      <c r="G788" s="48" t="str">
        <f>IFERROR(VLOOKUP(F788,category[[category_name_german]:[abbreviation_category_budo]],3,FALSE),"")</f>
        <v/>
      </c>
      <c r="J788" s="48" t="str">
        <f>IFERROR(VLOOKUP(I788,category[[category_name_german]:[abbreviation_category_budo]],3,FALSE),"")</f>
        <v/>
      </c>
      <c r="M788" s="48" t="str">
        <f>IFERROR(VLOOKUP(L788,category[[category_name_german]:[abbreviation_category_budo]],3,FALSE),"")</f>
        <v/>
      </c>
      <c r="P788" s="48" t="str">
        <f>IFERROR(VLOOKUP(O788,category[[category_name_german]:[abbreviation_category_budo]],3,FALSE),"")</f>
        <v/>
      </c>
      <c r="R788" s="49" t="str">
        <f t="shared" si="108"/>
        <v/>
      </c>
      <c r="U788" s="48" t="str">
        <f>IFERROR(VLOOKUP(T788,abbreviation[[description_german]:[abbreviation_budo]],3,FALSE),"")</f>
        <v/>
      </c>
      <c r="X788" s="51" t="str">
        <f>IFERROR(VLOOKUP(W788,abbreviation[[description_german]:[abbreviation_budo]],3,FALSE),"")</f>
        <v/>
      </c>
      <c r="Y788" s="33"/>
      <c r="AA788" s="49" t="str">
        <f t="shared" si="109"/>
        <v/>
      </c>
      <c r="AD788" s="48" t="str">
        <f>IFERROR(VLOOKUP(AC788,abbreviation[[description_german]:[abbreviation_budo]],3,FALSE),"")</f>
        <v/>
      </c>
      <c r="AG788" s="54" t="str">
        <f>IFERROR(VLOOKUP(AF788,abbreviation[[description_german]:[abbreviation_budo]],3,FALSE),"")</f>
        <v/>
      </c>
      <c r="AJ788" s="49" t="str">
        <f t="shared" si="110"/>
        <v>_</v>
      </c>
      <c r="AM788" s="48" t="str">
        <f>IFERROR(VLOOKUP(AL788,abbreviation[[description_german]:[abbreviation_budo]],3,FALSE),"")</f>
        <v/>
      </c>
      <c r="AP788" s="54" t="str">
        <f>IFERROR(VLOOKUP(AO788,abbreviation[[description_german]:[abbreviation_budo]],3,FALSE),"")</f>
        <v/>
      </c>
      <c r="AS788" s="49" t="str">
        <f t="shared" si="111"/>
        <v>_</v>
      </c>
      <c r="AV788" s="53" t="str">
        <f>IFERROR(VLOOKUP(AU788,abbreviation[[description_german]:[abbreviation_budo]],3,FALSE),"")</f>
        <v/>
      </c>
      <c r="AY788" s="51" t="str">
        <f>IFERROR(VLOOKUP(AX788,abbreviation[[description_german]:[abbreviation_budo]],3,FALSE),"")</f>
        <v/>
      </c>
      <c r="BB788" s="51" t="str">
        <f>IFERROR(VLOOKUP(BA788,abbreviation[[description_german]:[abbreviation_budo]],3,FALSE),"")</f>
        <v/>
      </c>
      <c r="BE788" s="51" t="str">
        <f>IFERROR(VLOOKUP(BD788,abbreviation[[description_german]:[abbreviation_budo]],3,FALSE),"")</f>
        <v/>
      </c>
      <c r="BG788" s="38"/>
      <c r="BH788" s="49" t="str">
        <f t="shared" si="112"/>
        <v>_</v>
      </c>
      <c r="BK788" s="53" t="str">
        <f>IFERROR(VLOOKUP(BJ788,abbreviation[[description_german]:[abbreviation_budo]],3,FALSE),"")</f>
        <v/>
      </c>
      <c r="BN788" s="51" t="str">
        <f>IFERROR(VLOOKUP(BM788,abbreviation[[description_german]:[abbreviation_budo]],3,FALSE),"")</f>
        <v/>
      </c>
      <c r="BO788" s="31"/>
      <c r="BQ788" s="51" t="str">
        <f>IFERROR(VLOOKUP(BP788,abbreviation[[description_german]:[abbreviation_budo]],3,FALSE),"")</f>
        <v/>
      </c>
      <c r="BR788" s="57" t="str">
        <f t="shared" si="113"/>
        <v>_</v>
      </c>
      <c r="BU788" s="53" t="str">
        <f>IFERROR(VLOOKUP(BT788,abbreviation[[description_german]:[abbreviation_budo]],3,FALSE),"")</f>
        <v/>
      </c>
      <c r="BV788" s="60" t="str">
        <f t="shared" si="114"/>
        <v>_</v>
      </c>
      <c r="BY788" s="48" t="str">
        <f>IFERROR(VLOOKUP(BX788,category[[category_name_german]:[abbreviation_category_budo]],3,FALSE),"")</f>
        <v/>
      </c>
      <c r="CB788" s="48" t="str">
        <f>IFERROR(VLOOKUP(CA788,category[[category_name_german]:[abbreviation_category_budo]],3,FALSE),"")</f>
        <v/>
      </c>
      <c r="CE788" s="48" t="str">
        <f>IFERROR(VLOOKUP(CD788,category[[category_name_german]:[abbreviation_category_budo]],3,FALSE),"")</f>
        <v/>
      </c>
      <c r="CH788" s="48" t="str">
        <f>IFERROR(VLOOKUP(CG788,category[[category_name_german]:[abbreviation_category_budo]],3,FALSE),"")</f>
        <v/>
      </c>
      <c r="CK788" s="48" t="str">
        <f>IFERROR(VLOOKUP(CJ788,category[[category_name_german]:[abbreviation_category_budo]],3,FALSE),"")</f>
        <v/>
      </c>
      <c r="CM788" s="49" t="str">
        <f t="shared" si="115"/>
        <v/>
      </c>
      <c r="CO788" s="63" t="str">
        <f t="shared" si="116"/>
        <v/>
      </c>
    </row>
    <row r="789" spans="4:93" x14ac:dyDescent="0.25">
      <c r="D789" s="48" t="str">
        <f>IFERROR(VLOOKUP(C789,category[[category_name_german]:[abbreviation_category_budo]],3,FALSE),"")</f>
        <v/>
      </c>
      <c r="G789" s="48" t="str">
        <f>IFERROR(VLOOKUP(F789,category[[category_name_german]:[abbreviation_category_budo]],3,FALSE),"")</f>
        <v/>
      </c>
      <c r="J789" s="48" t="str">
        <f>IFERROR(VLOOKUP(I789,category[[category_name_german]:[abbreviation_category_budo]],3,FALSE),"")</f>
        <v/>
      </c>
      <c r="M789" s="48" t="str">
        <f>IFERROR(VLOOKUP(L789,category[[category_name_german]:[abbreviation_category_budo]],3,FALSE),"")</f>
        <v/>
      </c>
      <c r="P789" s="48" t="str">
        <f>IFERROR(VLOOKUP(O789,category[[category_name_german]:[abbreviation_category_budo]],3,FALSE),"")</f>
        <v/>
      </c>
      <c r="R789" s="49" t="str">
        <f t="shared" si="108"/>
        <v/>
      </c>
      <c r="U789" s="48" t="str">
        <f>IFERROR(VLOOKUP(T789,abbreviation[[description_german]:[abbreviation_budo]],3,FALSE),"")</f>
        <v/>
      </c>
      <c r="X789" s="51" t="str">
        <f>IFERROR(VLOOKUP(W789,abbreviation[[description_german]:[abbreviation_budo]],3,FALSE),"")</f>
        <v/>
      </c>
      <c r="Y789" s="33"/>
      <c r="AA789" s="49" t="str">
        <f t="shared" si="109"/>
        <v/>
      </c>
      <c r="AD789" s="48" t="str">
        <f>IFERROR(VLOOKUP(AC789,abbreviation[[description_german]:[abbreviation_budo]],3,FALSE),"")</f>
        <v/>
      </c>
      <c r="AG789" s="54" t="str">
        <f>IFERROR(VLOOKUP(AF789,abbreviation[[description_german]:[abbreviation_budo]],3,FALSE),"")</f>
        <v/>
      </c>
      <c r="AJ789" s="49" t="str">
        <f t="shared" si="110"/>
        <v>_</v>
      </c>
      <c r="AM789" s="48" t="str">
        <f>IFERROR(VLOOKUP(AL789,abbreviation[[description_german]:[abbreviation_budo]],3,FALSE),"")</f>
        <v/>
      </c>
      <c r="AP789" s="54" t="str">
        <f>IFERROR(VLOOKUP(AO789,abbreviation[[description_german]:[abbreviation_budo]],3,FALSE),"")</f>
        <v/>
      </c>
      <c r="AS789" s="49" t="str">
        <f t="shared" si="111"/>
        <v>_</v>
      </c>
      <c r="AV789" s="53" t="str">
        <f>IFERROR(VLOOKUP(AU789,abbreviation[[description_german]:[abbreviation_budo]],3,FALSE),"")</f>
        <v/>
      </c>
      <c r="AY789" s="51" t="str">
        <f>IFERROR(VLOOKUP(AX789,abbreviation[[description_german]:[abbreviation_budo]],3,FALSE),"")</f>
        <v/>
      </c>
      <c r="BB789" s="51" t="str">
        <f>IFERROR(VLOOKUP(BA789,abbreviation[[description_german]:[abbreviation_budo]],3,FALSE),"")</f>
        <v/>
      </c>
      <c r="BE789" s="51" t="str">
        <f>IFERROR(VLOOKUP(BD789,abbreviation[[description_german]:[abbreviation_budo]],3,FALSE),"")</f>
        <v/>
      </c>
      <c r="BG789" s="38"/>
      <c r="BH789" s="49" t="str">
        <f t="shared" si="112"/>
        <v>_</v>
      </c>
      <c r="BK789" s="53" t="str">
        <f>IFERROR(VLOOKUP(BJ789,abbreviation[[description_german]:[abbreviation_budo]],3,FALSE),"")</f>
        <v/>
      </c>
      <c r="BN789" s="51" t="str">
        <f>IFERROR(VLOOKUP(BM789,abbreviation[[description_german]:[abbreviation_budo]],3,FALSE),"")</f>
        <v/>
      </c>
      <c r="BO789" s="31"/>
      <c r="BQ789" s="51" t="str">
        <f>IFERROR(VLOOKUP(BP789,abbreviation[[description_german]:[abbreviation_budo]],3,FALSE),"")</f>
        <v/>
      </c>
      <c r="BR789" s="57" t="str">
        <f t="shared" si="113"/>
        <v>_</v>
      </c>
      <c r="BU789" s="53" t="str">
        <f>IFERROR(VLOOKUP(BT789,abbreviation[[description_german]:[abbreviation_budo]],3,FALSE),"")</f>
        <v/>
      </c>
      <c r="BV789" s="60" t="str">
        <f t="shared" si="114"/>
        <v>_</v>
      </c>
      <c r="BY789" s="48" t="str">
        <f>IFERROR(VLOOKUP(BX789,category[[category_name_german]:[abbreviation_category_budo]],3,FALSE),"")</f>
        <v/>
      </c>
      <c r="CB789" s="48" t="str">
        <f>IFERROR(VLOOKUP(CA789,category[[category_name_german]:[abbreviation_category_budo]],3,FALSE),"")</f>
        <v/>
      </c>
      <c r="CE789" s="48" t="str">
        <f>IFERROR(VLOOKUP(CD789,category[[category_name_german]:[abbreviation_category_budo]],3,FALSE),"")</f>
        <v/>
      </c>
      <c r="CH789" s="48" t="str">
        <f>IFERROR(VLOOKUP(CG789,category[[category_name_german]:[abbreviation_category_budo]],3,FALSE),"")</f>
        <v/>
      </c>
      <c r="CK789" s="48" t="str">
        <f>IFERROR(VLOOKUP(CJ789,category[[category_name_german]:[abbreviation_category_budo]],3,FALSE),"")</f>
        <v/>
      </c>
      <c r="CM789" s="49" t="str">
        <f t="shared" si="115"/>
        <v/>
      </c>
      <c r="CO789" s="63" t="str">
        <f t="shared" si="116"/>
        <v/>
      </c>
    </row>
    <row r="790" spans="4:93" x14ac:dyDescent="0.25">
      <c r="D790" s="48" t="str">
        <f>IFERROR(VLOOKUP(C790,category[[category_name_german]:[abbreviation_category_budo]],3,FALSE),"")</f>
        <v/>
      </c>
      <c r="G790" s="48" t="str">
        <f>IFERROR(VLOOKUP(F790,category[[category_name_german]:[abbreviation_category_budo]],3,FALSE),"")</f>
        <v/>
      </c>
      <c r="J790" s="48" t="str">
        <f>IFERROR(VLOOKUP(I790,category[[category_name_german]:[abbreviation_category_budo]],3,FALSE),"")</f>
        <v/>
      </c>
      <c r="M790" s="48" t="str">
        <f>IFERROR(VLOOKUP(L790,category[[category_name_german]:[abbreviation_category_budo]],3,FALSE),"")</f>
        <v/>
      </c>
      <c r="P790" s="48" t="str">
        <f>IFERROR(VLOOKUP(O790,category[[category_name_german]:[abbreviation_category_budo]],3,FALSE),"")</f>
        <v/>
      </c>
      <c r="R790" s="49" t="str">
        <f t="shared" si="108"/>
        <v/>
      </c>
      <c r="U790" s="48" t="str">
        <f>IFERROR(VLOOKUP(T790,abbreviation[[description_german]:[abbreviation_budo]],3,FALSE),"")</f>
        <v/>
      </c>
      <c r="X790" s="51" t="str">
        <f>IFERROR(VLOOKUP(W790,abbreviation[[description_german]:[abbreviation_budo]],3,FALSE),"")</f>
        <v/>
      </c>
      <c r="Y790" s="33"/>
      <c r="AA790" s="49" t="str">
        <f t="shared" si="109"/>
        <v/>
      </c>
      <c r="AD790" s="48" t="str">
        <f>IFERROR(VLOOKUP(AC790,abbreviation[[description_german]:[abbreviation_budo]],3,FALSE),"")</f>
        <v/>
      </c>
      <c r="AG790" s="54" t="str">
        <f>IFERROR(VLOOKUP(AF790,abbreviation[[description_german]:[abbreviation_budo]],3,FALSE),"")</f>
        <v/>
      </c>
      <c r="AJ790" s="49" t="str">
        <f t="shared" si="110"/>
        <v>_</v>
      </c>
      <c r="AM790" s="48" t="str">
        <f>IFERROR(VLOOKUP(AL790,abbreviation[[description_german]:[abbreviation_budo]],3,FALSE),"")</f>
        <v/>
      </c>
      <c r="AP790" s="54" t="str">
        <f>IFERROR(VLOOKUP(AO790,abbreviation[[description_german]:[abbreviation_budo]],3,FALSE),"")</f>
        <v/>
      </c>
      <c r="AS790" s="49" t="str">
        <f t="shared" si="111"/>
        <v>_</v>
      </c>
      <c r="AV790" s="53" t="str">
        <f>IFERROR(VLOOKUP(AU790,abbreviation[[description_german]:[abbreviation_budo]],3,FALSE),"")</f>
        <v/>
      </c>
      <c r="AY790" s="51" t="str">
        <f>IFERROR(VLOOKUP(AX790,abbreviation[[description_german]:[abbreviation_budo]],3,FALSE),"")</f>
        <v/>
      </c>
      <c r="BB790" s="51" t="str">
        <f>IFERROR(VLOOKUP(BA790,abbreviation[[description_german]:[abbreviation_budo]],3,FALSE),"")</f>
        <v/>
      </c>
      <c r="BE790" s="51" t="str">
        <f>IFERROR(VLOOKUP(BD790,abbreviation[[description_german]:[abbreviation_budo]],3,FALSE),"")</f>
        <v/>
      </c>
      <c r="BG790" s="38"/>
      <c r="BH790" s="49" t="str">
        <f t="shared" si="112"/>
        <v>_</v>
      </c>
      <c r="BK790" s="53" t="str">
        <f>IFERROR(VLOOKUP(BJ790,abbreviation[[description_german]:[abbreviation_budo]],3,FALSE),"")</f>
        <v/>
      </c>
      <c r="BN790" s="51" t="str">
        <f>IFERROR(VLOOKUP(BM790,abbreviation[[description_german]:[abbreviation_budo]],3,FALSE),"")</f>
        <v/>
      </c>
      <c r="BO790" s="31"/>
      <c r="BQ790" s="51" t="str">
        <f>IFERROR(VLOOKUP(BP790,abbreviation[[description_german]:[abbreviation_budo]],3,FALSE),"")</f>
        <v/>
      </c>
      <c r="BR790" s="57" t="str">
        <f t="shared" si="113"/>
        <v>_</v>
      </c>
      <c r="BU790" s="53" t="str">
        <f>IFERROR(VLOOKUP(BT790,abbreviation[[description_german]:[abbreviation_budo]],3,FALSE),"")</f>
        <v/>
      </c>
      <c r="BV790" s="60" t="str">
        <f t="shared" si="114"/>
        <v>_</v>
      </c>
      <c r="BY790" s="48" t="str">
        <f>IFERROR(VLOOKUP(BX790,category[[category_name_german]:[abbreviation_category_budo]],3,FALSE),"")</f>
        <v/>
      </c>
      <c r="CB790" s="48" t="str">
        <f>IFERROR(VLOOKUP(CA790,category[[category_name_german]:[abbreviation_category_budo]],3,FALSE),"")</f>
        <v/>
      </c>
      <c r="CE790" s="48" t="str">
        <f>IFERROR(VLOOKUP(CD790,category[[category_name_german]:[abbreviation_category_budo]],3,FALSE),"")</f>
        <v/>
      </c>
      <c r="CH790" s="48" t="str">
        <f>IFERROR(VLOOKUP(CG790,category[[category_name_german]:[abbreviation_category_budo]],3,FALSE),"")</f>
        <v/>
      </c>
      <c r="CK790" s="48" t="str">
        <f>IFERROR(VLOOKUP(CJ790,category[[category_name_german]:[abbreviation_category_budo]],3,FALSE),"")</f>
        <v/>
      </c>
      <c r="CM790" s="49" t="str">
        <f t="shared" si="115"/>
        <v/>
      </c>
      <c r="CO790" s="63" t="str">
        <f t="shared" si="116"/>
        <v/>
      </c>
    </row>
    <row r="791" spans="4:93" x14ac:dyDescent="0.25">
      <c r="D791" s="48" t="str">
        <f>IFERROR(VLOOKUP(C791,category[[category_name_german]:[abbreviation_category_budo]],3,FALSE),"")</f>
        <v/>
      </c>
      <c r="G791" s="48" t="str">
        <f>IFERROR(VLOOKUP(F791,category[[category_name_german]:[abbreviation_category_budo]],3,FALSE),"")</f>
        <v/>
      </c>
      <c r="J791" s="48" t="str">
        <f>IFERROR(VLOOKUP(I791,category[[category_name_german]:[abbreviation_category_budo]],3,FALSE),"")</f>
        <v/>
      </c>
      <c r="M791" s="48" t="str">
        <f>IFERROR(VLOOKUP(L791,category[[category_name_german]:[abbreviation_category_budo]],3,FALSE),"")</f>
        <v/>
      </c>
      <c r="P791" s="48" t="str">
        <f>IFERROR(VLOOKUP(O791,category[[category_name_german]:[abbreviation_category_budo]],3,FALSE),"")</f>
        <v/>
      </c>
      <c r="R791" s="49" t="str">
        <f t="shared" si="108"/>
        <v/>
      </c>
      <c r="U791" s="48" t="str">
        <f>IFERROR(VLOOKUP(T791,abbreviation[[description_german]:[abbreviation_budo]],3,FALSE),"")</f>
        <v/>
      </c>
      <c r="X791" s="51" t="str">
        <f>IFERROR(VLOOKUP(W791,abbreviation[[description_german]:[abbreviation_budo]],3,FALSE),"")</f>
        <v/>
      </c>
      <c r="Y791" s="33"/>
      <c r="AA791" s="49" t="str">
        <f t="shared" si="109"/>
        <v/>
      </c>
      <c r="AD791" s="48" t="str">
        <f>IFERROR(VLOOKUP(AC791,abbreviation[[description_german]:[abbreviation_budo]],3,FALSE),"")</f>
        <v/>
      </c>
      <c r="AG791" s="54" t="str">
        <f>IFERROR(VLOOKUP(AF791,abbreviation[[description_german]:[abbreviation_budo]],3,FALSE),"")</f>
        <v/>
      </c>
      <c r="AJ791" s="49" t="str">
        <f t="shared" si="110"/>
        <v>_</v>
      </c>
      <c r="AM791" s="48" t="str">
        <f>IFERROR(VLOOKUP(AL791,abbreviation[[description_german]:[abbreviation_budo]],3,FALSE),"")</f>
        <v/>
      </c>
      <c r="AP791" s="54" t="str">
        <f>IFERROR(VLOOKUP(AO791,abbreviation[[description_german]:[abbreviation_budo]],3,FALSE),"")</f>
        <v/>
      </c>
      <c r="AS791" s="49" t="str">
        <f t="shared" si="111"/>
        <v>_</v>
      </c>
      <c r="AV791" s="53" t="str">
        <f>IFERROR(VLOOKUP(AU791,abbreviation[[description_german]:[abbreviation_budo]],3,FALSE),"")</f>
        <v/>
      </c>
      <c r="AY791" s="51" t="str">
        <f>IFERROR(VLOOKUP(AX791,abbreviation[[description_german]:[abbreviation_budo]],3,FALSE),"")</f>
        <v/>
      </c>
      <c r="BB791" s="51" t="str">
        <f>IFERROR(VLOOKUP(BA791,abbreviation[[description_german]:[abbreviation_budo]],3,FALSE),"")</f>
        <v/>
      </c>
      <c r="BE791" s="51" t="str">
        <f>IFERROR(VLOOKUP(BD791,abbreviation[[description_german]:[abbreviation_budo]],3,FALSE),"")</f>
        <v/>
      </c>
      <c r="BG791" s="38"/>
      <c r="BH791" s="49" t="str">
        <f t="shared" si="112"/>
        <v>_</v>
      </c>
      <c r="BK791" s="53" t="str">
        <f>IFERROR(VLOOKUP(BJ791,abbreviation[[description_german]:[abbreviation_budo]],3,FALSE),"")</f>
        <v/>
      </c>
      <c r="BN791" s="51" t="str">
        <f>IFERROR(VLOOKUP(BM791,abbreviation[[description_german]:[abbreviation_budo]],3,FALSE),"")</f>
        <v/>
      </c>
      <c r="BO791" s="31"/>
      <c r="BQ791" s="51" t="str">
        <f>IFERROR(VLOOKUP(BP791,abbreviation[[description_german]:[abbreviation_budo]],3,FALSE),"")</f>
        <v/>
      </c>
      <c r="BR791" s="57" t="str">
        <f t="shared" si="113"/>
        <v>_</v>
      </c>
      <c r="BU791" s="53" t="str">
        <f>IFERROR(VLOOKUP(BT791,abbreviation[[description_german]:[abbreviation_budo]],3,FALSE),"")</f>
        <v/>
      </c>
      <c r="BV791" s="60" t="str">
        <f t="shared" si="114"/>
        <v>_</v>
      </c>
      <c r="BY791" s="48" t="str">
        <f>IFERROR(VLOOKUP(BX791,category[[category_name_german]:[abbreviation_category_budo]],3,FALSE),"")</f>
        <v/>
      </c>
      <c r="CB791" s="48" t="str">
        <f>IFERROR(VLOOKUP(CA791,category[[category_name_german]:[abbreviation_category_budo]],3,FALSE),"")</f>
        <v/>
      </c>
      <c r="CE791" s="48" t="str">
        <f>IFERROR(VLOOKUP(CD791,category[[category_name_german]:[abbreviation_category_budo]],3,FALSE),"")</f>
        <v/>
      </c>
      <c r="CH791" s="48" t="str">
        <f>IFERROR(VLOOKUP(CG791,category[[category_name_german]:[abbreviation_category_budo]],3,FALSE),"")</f>
        <v/>
      </c>
      <c r="CK791" s="48" t="str">
        <f>IFERROR(VLOOKUP(CJ791,category[[category_name_german]:[abbreviation_category_budo]],3,FALSE),"")</f>
        <v/>
      </c>
      <c r="CM791" s="49" t="str">
        <f t="shared" si="115"/>
        <v/>
      </c>
      <c r="CO791" s="63" t="str">
        <f t="shared" si="116"/>
        <v/>
      </c>
    </row>
    <row r="792" spans="4:93" x14ac:dyDescent="0.25">
      <c r="D792" s="48" t="str">
        <f>IFERROR(VLOOKUP(C792,category[[category_name_german]:[abbreviation_category_budo]],3,FALSE),"")</f>
        <v/>
      </c>
      <c r="G792" s="48" t="str">
        <f>IFERROR(VLOOKUP(F792,category[[category_name_german]:[abbreviation_category_budo]],3,FALSE),"")</f>
        <v/>
      </c>
      <c r="J792" s="48" t="str">
        <f>IFERROR(VLOOKUP(I792,category[[category_name_german]:[abbreviation_category_budo]],3,FALSE),"")</f>
        <v/>
      </c>
      <c r="M792" s="48" t="str">
        <f>IFERROR(VLOOKUP(L792,category[[category_name_german]:[abbreviation_category_budo]],3,FALSE),"")</f>
        <v/>
      </c>
      <c r="P792" s="48" t="str">
        <f>IFERROR(VLOOKUP(O792,category[[category_name_german]:[abbreviation_category_budo]],3,FALSE),"")</f>
        <v/>
      </c>
      <c r="R792" s="49" t="str">
        <f t="shared" si="108"/>
        <v/>
      </c>
      <c r="U792" s="48" t="str">
        <f>IFERROR(VLOOKUP(T792,abbreviation[[description_german]:[abbreviation_budo]],3,FALSE),"")</f>
        <v/>
      </c>
      <c r="X792" s="51" t="str">
        <f>IFERROR(VLOOKUP(W792,abbreviation[[description_german]:[abbreviation_budo]],3,FALSE),"")</f>
        <v/>
      </c>
      <c r="Y792" s="33"/>
      <c r="AA792" s="49" t="str">
        <f t="shared" si="109"/>
        <v/>
      </c>
      <c r="AD792" s="48" t="str">
        <f>IFERROR(VLOOKUP(AC792,abbreviation[[description_german]:[abbreviation_budo]],3,FALSE),"")</f>
        <v/>
      </c>
      <c r="AG792" s="54" t="str">
        <f>IFERROR(VLOOKUP(AF792,abbreviation[[description_german]:[abbreviation_budo]],3,FALSE),"")</f>
        <v/>
      </c>
      <c r="AJ792" s="49" t="str">
        <f t="shared" si="110"/>
        <v>_</v>
      </c>
      <c r="AM792" s="48" t="str">
        <f>IFERROR(VLOOKUP(AL792,abbreviation[[description_german]:[abbreviation_budo]],3,FALSE),"")</f>
        <v/>
      </c>
      <c r="AP792" s="54" t="str">
        <f>IFERROR(VLOOKUP(AO792,abbreviation[[description_german]:[abbreviation_budo]],3,FALSE),"")</f>
        <v/>
      </c>
      <c r="AS792" s="49" t="str">
        <f t="shared" si="111"/>
        <v>_</v>
      </c>
      <c r="AV792" s="53" t="str">
        <f>IFERROR(VLOOKUP(AU792,abbreviation[[description_german]:[abbreviation_budo]],3,FALSE),"")</f>
        <v/>
      </c>
      <c r="AY792" s="51" t="str">
        <f>IFERROR(VLOOKUP(AX792,abbreviation[[description_german]:[abbreviation_budo]],3,FALSE),"")</f>
        <v/>
      </c>
      <c r="BB792" s="51" t="str">
        <f>IFERROR(VLOOKUP(BA792,abbreviation[[description_german]:[abbreviation_budo]],3,FALSE),"")</f>
        <v/>
      </c>
      <c r="BE792" s="51" t="str">
        <f>IFERROR(VLOOKUP(BD792,abbreviation[[description_german]:[abbreviation_budo]],3,FALSE),"")</f>
        <v/>
      </c>
      <c r="BG792" s="38"/>
      <c r="BH792" s="49" t="str">
        <f t="shared" si="112"/>
        <v>_</v>
      </c>
      <c r="BK792" s="53" t="str">
        <f>IFERROR(VLOOKUP(BJ792,abbreviation[[description_german]:[abbreviation_budo]],3,FALSE),"")</f>
        <v/>
      </c>
      <c r="BN792" s="51" t="str">
        <f>IFERROR(VLOOKUP(BM792,abbreviation[[description_german]:[abbreviation_budo]],3,FALSE),"")</f>
        <v/>
      </c>
      <c r="BO792" s="31"/>
      <c r="BQ792" s="51" t="str">
        <f>IFERROR(VLOOKUP(BP792,abbreviation[[description_german]:[abbreviation_budo]],3,FALSE),"")</f>
        <v/>
      </c>
      <c r="BR792" s="57" t="str">
        <f t="shared" si="113"/>
        <v>_</v>
      </c>
      <c r="BU792" s="53" t="str">
        <f>IFERROR(VLOOKUP(BT792,abbreviation[[description_german]:[abbreviation_budo]],3,FALSE),"")</f>
        <v/>
      </c>
      <c r="BV792" s="60" t="str">
        <f t="shared" si="114"/>
        <v>_</v>
      </c>
      <c r="BY792" s="48" t="str">
        <f>IFERROR(VLOOKUP(BX792,category[[category_name_german]:[abbreviation_category_budo]],3,FALSE),"")</f>
        <v/>
      </c>
      <c r="CB792" s="48" t="str">
        <f>IFERROR(VLOOKUP(CA792,category[[category_name_german]:[abbreviation_category_budo]],3,FALSE),"")</f>
        <v/>
      </c>
      <c r="CE792" s="48" t="str">
        <f>IFERROR(VLOOKUP(CD792,category[[category_name_german]:[abbreviation_category_budo]],3,FALSE),"")</f>
        <v/>
      </c>
      <c r="CH792" s="48" t="str">
        <f>IFERROR(VLOOKUP(CG792,category[[category_name_german]:[abbreviation_category_budo]],3,FALSE),"")</f>
        <v/>
      </c>
      <c r="CK792" s="48" t="str">
        <f>IFERROR(VLOOKUP(CJ792,category[[category_name_german]:[abbreviation_category_budo]],3,FALSE),"")</f>
        <v/>
      </c>
      <c r="CM792" s="49" t="str">
        <f t="shared" si="115"/>
        <v/>
      </c>
      <c r="CO792" s="63" t="str">
        <f t="shared" si="116"/>
        <v/>
      </c>
    </row>
    <row r="793" spans="4:93" x14ac:dyDescent="0.25">
      <c r="D793" s="48" t="str">
        <f>IFERROR(VLOOKUP(C793,category[[category_name_german]:[abbreviation_category_budo]],3,FALSE),"")</f>
        <v/>
      </c>
      <c r="G793" s="48" t="str">
        <f>IFERROR(VLOOKUP(F793,category[[category_name_german]:[abbreviation_category_budo]],3,FALSE),"")</f>
        <v/>
      </c>
      <c r="J793" s="48" t="str">
        <f>IFERROR(VLOOKUP(I793,category[[category_name_german]:[abbreviation_category_budo]],3,FALSE),"")</f>
        <v/>
      </c>
      <c r="M793" s="48" t="str">
        <f>IFERROR(VLOOKUP(L793,category[[category_name_german]:[abbreviation_category_budo]],3,FALSE),"")</f>
        <v/>
      </c>
      <c r="P793" s="48" t="str">
        <f>IFERROR(VLOOKUP(O793,category[[category_name_german]:[abbreviation_category_budo]],3,FALSE),"")</f>
        <v/>
      </c>
      <c r="R793" s="49" t="str">
        <f t="shared" si="108"/>
        <v/>
      </c>
      <c r="U793" s="48" t="str">
        <f>IFERROR(VLOOKUP(T793,abbreviation[[description_german]:[abbreviation_budo]],3,FALSE),"")</f>
        <v/>
      </c>
      <c r="X793" s="51" t="str">
        <f>IFERROR(VLOOKUP(W793,abbreviation[[description_german]:[abbreviation_budo]],3,FALSE),"")</f>
        <v/>
      </c>
      <c r="Y793" s="33"/>
      <c r="AA793" s="49" t="str">
        <f t="shared" si="109"/>
        <v/>
      </c>
      <c r="AD793" s="48" t="str">
        <f>IFERROR(VLOOKUP(AC793,abbreviation[[description_german]:[abbreviation_budo]],3,FALSE),"")</f>
        <v/>
      </c>
      <c r="AG793" s="54" t="str">
        <f>IFERROR(VLOOKUP(AF793,abbreviation[[description_german]:[abbreviation_budo]],3,FALSE),"")</f>
        <v/>
      </c>
      <c r="AJ793" s="49" t="str">
        <f t="shared" si="110"/>
        <v>_</v>
      </c>
      <c r="AM793" s="48" t="str">
        <f>IFERROR(VLOOKUP(AL793,abbreviation[[description_german]:[abbreviation_budo]],3,FALSE),"")</f>
        <v/>
      </c>
      <c r="AP793" s="54" t="str">
        <f>IFERROR(VLOOKUP(AO793,abbreviation[[description_german]:[abbreviation_budo]],3,FALSE),"")</f>
        <v/>
      </c>
      <c r="AS793" s="49" t="str">
        <f t="shared" si="111"/>
        <v>_</v>
      </c>
      <c r="AV793" s="53" t="str">
        <f>IFERROR(VLOOKUP(AU793,abbreviation[[description_german]:[abbreviation_budo]],3,FALSE),"")</f>
        <v/>
      </c>
      <c r="AY793" s="51" t="str">
        <f>IFERROR(VLOOKUP(AX793,abbreviation[[description_german]:[abbreviation_budo]],3,FALSE),"")</f>
        <v/>
      </c>
      <c r="BB793" s="51" t="str">
        <f>IFERROR(VLOOKUP(BA793,abbreviation[[description_german]:[abbreviation_budo]],3,FALSE),"")</f>
        <v/>
      </c>
      <c r="BE793" s="51" t="str">
        <f>IFERROR(VLOOKUP(BD793,abbreviation[[description_german]:[abbreviation_budo]],3,FALSE),"")</f>
        <v/>
      </c>
      <c r="BG793" s="38"/>
      <c r="BH793" s="49" t="str">
        <f t="shared" si="112"/>
        <v>_</v>
      </c>
      <c r="BK793" s="53" t="str">
        <f>IFERROR(VLOOKUP(BJ793,abbreviation[[description_german]:[abbreviation_budo]],3,FALSE),"")</f>
        <v/>
      </c>
      <c r="BN793" s="51" t="str">
        <f>IFERROR(VLOOKUP(BM793,abbreviation[[description_german]:[abbreviation_budo]],3,FALSE),"")</f>
        <v/>
      </c>
      <c r="BO793" s="31"/>
      <c r="BQ793" s="51" t="str">
        <f>IFERROR(VLOOKUP(BP793,abbreviation[[description_german]:[abbreviation_budo]],3,FALSE),"")</f>
        <v/>
      </c>
      <c r="BR793" s="57" t="str">
        <f t="shared" si="113"/>
        <v>_</v>
      </c>
      <c r="BU793" s="53" t="str">
        <f>IFERROR(VLOOKUP(BT793,abbreviation[[description_german]:[abbreviation_budo]],3,FALSE),"")</f>
        <v/>
      </c>
      <c r="BV793" s="60" t="str">
        <f t="shared" si="114"/>
        <v>_</v>
      </c>
      <c r="BY793" s="48" t="str">
        <f>IFERROR(VLOOKUP(BX793,category[[category_name_german]:[abbreviation_category_budo]],3,FALSE),"")</f>
        <v/>
      </c>
      <c r="CB793" s="48" t="str">
        <f>IFERROR(VLOOKUP(CA793,category[[category_name_german]:[abbreviation_category_budo]],3,FALSE),"")</f>
        <v/>
      </c>
      <c r="CE793" s="48" t="str">
        <f>IFERROR(VLOOKUP(CD793,category[[category_name_german]:[abbreviation_category_budo]],3,FALSE),"")</f>
        <v/>
      </c>
      <c r="CH793" s="48" t="str">
        <f>IFERROR(VLOOKUP(CG793,category[[category_name_german]:[abbreviation_category_budo]],3,FALSE),"")</f>
        <v/>
      </c>
      <c r="CK793" s="48" t="str">
        <f>IFERROR(VLOOKUP(CJ793,category[[category_name_german]:[abbreviation_category_budo]],3,FALSE),"")</f>
        <v/>
      </c>
      <c r="CM793" s="49" t="str">
        <f t="shared" si="115"/>
        <v/>
      </c>
      <c r="CO793" s="63" t="str">
        <f t="shared" si="116"/>
        <v/>
      </c>
    </row>
    <row r="794" spans="4:93" x14ac:dyDescent="0.25">
      <c r="D794" s="48" t="str">
        <f>IFERROR(VLOOKUP(C794,category[[category_name_german]:[abbreviation_category_budo]],3,FALSE),"")</f>
        <v/>
      </c>
      <c r="G794" s="48" t="str">
        <f>IFERROR(VLOOKUP(F794,category[[category_name_german]:[abbreviation_category_budo]],3,FALSE),"")</f>
        <v/>
      </c>
      <c r="J794" s="48" t="str">
        <f>IFERROR(VLOOKUP(I794,category[[category_name_german]:[abbreviation_category_budo]],3,FALSE),"")</f>
        <v/>
      </c>
      <c r="M794" s="48" t="str">
        <f>IFERROR(VLOOKUP(L794,category[[category_name_german]:[abbreviation_category_budo]],3,FALSE),"")</f>
        <v/>
      </c>
      <c r="P794" s="48" t="str">
        <f>IFERROR(VLOOKUP(O794,category[[category_name_german]:[abbreviation_category_budo]],3,FALSE),"")</f>
        <v/>
      </c>
      <c r="R794" s="49" t="str">
        <f t="shared" si="108"/>
        <v/>
      </c>
      <c r="U794" s="48" t="str">
        <f>IFERROR(VLOOKUP(T794,abbreviation[[description_german]:[abbreviation_budo]],3,FALSE),"")</f>
        <v/>
      </c>
      <c r="X794" s="51" t="str">
        <f>IFERROR(VLOOKUP(W794,abbreviation[[description_german]:[abbreviation_budo]],3,FALSE),"")</f>
        <v/>
      </c>
      <c r="Y794" s="33"/>
      <c r="AA794" s="49" t="str">
        <f t="shared" si="109"/>
        <v/>
      </c>
      <c r="AD794" s="48" t="str">
        <f>IFERROR(VLOOKUP(AC794,abbreviation[[description_german]:[abbreviation_budo]],3,FALSE),"")</f>
        <v/>
      </c>
      <c r="AG794" s="54" t="str">
        <f>IFERROR(VLOOKUP(AF794,abbreviation[[description_german]:[abbreviation_budo]],3,FALSE),"")</f>
        <v/>
      </c>
      <c r="AJ794" s="49" t="str">
        <f t="shared" si="110"/>
        <v>_</v>
      </c>
      <c r="AM794" s="48" t="str">
        <f>IFERROR(VLOOKUP(AL794,abbreviation[[description_german]:[abbreviation_budo]],3,FALSE),"")</f>
        <v/>
      </c>
      <c r="AP794" s="54" t="str">
        <f>IFERROR(VLOOKUP(AO794,abbreviation[[description_german]:[abbreviation_budo]],3,FALSE),"")</f>
        <v/>
      </c>
      <c r="AS794" s="49" t="str">
        <f t="shared" si="111"/>
        <v>_</v>
      </c>
      <c r="AV794" s="53" t="str">
        <f>IFERROR(VLOOKUP(AU794,abbreviation[[description_german]:[abbreviation_budo]],3,FALSE),"")</f>
        <v/>
      </c>
      <c r="AY794" s="51" t="str">
        <f>IFERROR(VLOOKUP(AX794,abbreviation[[description_german]:[abbreviation_budo]],3,FALSE),"")</f>
        <v/>
      </c>
      <c r="BB794" s="51" t="str">
        <f>IFERROR(VLOOKUP(BA794,abbreviation[[description_german]:[abbreviation_budo]],3,FALSE),"")</f>
        <v/>
      </c>
      <c r="BE794" s="51" t="str">
        <f>IFERROR(VLOOKUP(BD794,abbreviation[[description_german]:[abbreviation_budo]],3,FALSE),"")</f>
        <v/>
      </c>
      <c r="BG794" s="38"/>
      <c r="BH794" s="49" t="str">
        <f t="shared" si="112"/>
        <v>_</v>
      </c>
      <c r="BK794" s="53" t="str">
        <f>IFERROR(VLOOKUP(BJ794,abbreviation[[description_german]:[abbreviation_budo]],3,FALSE),"")</f>
        <v/>
      </c>
      <c r="BN794" s="51" t="str">
        <f>IFERROR(VLOOKUP(BM794,abbreviation[[description_german]:[abbreviation_budo]],3,FALSE),"")</f>
        <v/>
      </c>
      <c r="BO794" s="31"/>
      <c r="BQ794" s="51" t="str">
        <f>IFERROR(VLOOKUP(BP794,abbreviation[[description_german]:[abbreviation_budo]],3,FALSE),"")</f>
        <v/>
      </c>
      <c r="BR794" s="57" t="str">
        <f t="shared" si="113"/>
        <v>_</v>
      </c>
      <c r="BU794" s="53" t="str">
        <f>IFERROR(VLOOKUP(BT794,abbreviation[[description_german]:[abbreviation_budo]],3,FALSE),"")</f>
        <v/>
      </c>
      <c r="BV794" s="60" t="str">
        <f t="shared" si="114"/>
        <v>_</v>
      </c>
      <c r="BY794" s="48" t="str">
        <f>IFERROR(VLOOKUP(BX794,category[[category_name_german]:[abbreviation_category_budo]],3,FALSE),"")</f>
        <v/>
      </c>
      <c r="CB794" s="48" t="str">
        <f>IFERROR(VLOOKUP(CA794,category[[category_name_german]:[abbreviation_category_budo]],3,FALSE),"")</f>
        <v/>
      </c>
      <c r="CE794" s="48" t="str">
        <f>IFERROR(VLOOKUP(CD794,category[[category_name_german]:[abbreviation_category_budo]],3,FALSE),"")</f>
        <v/>
      </c>
      <c r="CH794" s="48" t="str">
        <f>IFERROR(VLOOKUP(CG794,category[[category_name_german]:[abbreviation_category_budo]],3,FALSE),"")</f>
        <v/>
      </c>
      <c r="CK794" s="48" t="str">
        <f>IFERROR(VLOOKUP(CJ794,category[[category_name_german]:[abbreviation_category_budo]],3,FALSE),"")</f>
        <v/>
      </c>
      <c r="CM794" s="49" t="str">
        <f t="shared" si="115"/>
        <v/>
      </c>
      <c r="CO794" s="63" t="str">
        <f t="shared" si="116"/>
        <v/>
      </c>
    </row>
    <row r="795" spans="4:93" x14ac:dyDescent="0.25">
      <c r="D795" s="48" t="str">
        <f>IFERROR(VLOOKUP(C795,category[[category_name_german]:[abbreviation_category_budo]],3,FALSE),"")</f>
        <v/>
      </c>
      <c r="G795" s="48" t="str">
        <f>IFERROR(VLOOKUP(F795,category[[category_name_german]:[abbreviation_category_budo]],3,FALSE),"")</f>
        <v/>
      </c>
      <c r="J795" s="48" t="str">
        <f>IFERROR(VLOOKUP(I795,category[[category_name_german]:[abbreviation_category_budo]],3,FALSE),"")</f>
        <v/>
      </c>
      <c r="M795" s="48" t="str">
        <f>IFERROR(VLOOKUP(L795,category[[category_name_german]:[abbreviation_category_budo]],3,FALSE),"")</f>
        <v/>
      </c>
      <c r="P795" s="48" t="str">
        <f>IFERROR(VLOOKUP(O795,category[[category_name_german]:[abbreviation_category_budo]],3,FALSE),"")</f>
        <v/>
      </c>
      <c r="R795" s="49" t="str">
        <f t="shared" si="108"/>
        <v/>
      </c>
      <c r="U795" s="48" t="str">
        <f>IFERROR(VLOOKUP(T795,abbreviation[[description_german]:[abbreviation_budo]],3,FALSE),"")</f>
        <v/>
      </c>
      <c r="X795" s="51" t="str">
        <f>IFERROR(VLOOKUP(W795,abbreviation[[description_german]:[abbreviation_budo]],3,FALSE),"")</f>
        <v/>
      </c>
      <c r="Y795" s="33"/>
      <c r="AA795" s="49" t="str">
        <f t="shared" si="109"/>
        <v/>
      </c>
      <c r="AD795" s="48" t="str">
        <f>IFERROR(VLOOKUP(AC795,abbreviation[[description_german]:[abbreviation_budo]],3,FALSE),"")</f>
        <v/>
      </c>
      <c r="AG795" s="54" t="str">
        <f>IFERROR(VLOOKUP(AF795,abbreviation[[description_german]:[abbreviation_budo]],3,FALSE),"")</f>
        <v/>
      </c>
      <c r="AJ795" s="49" t="str">
        <f t="shared" si="110"/>
        <v>_</v>
      </c>
      <c r="AM795" s="48" t="str">
        <f>IFERROR(VLOOKUP(AL795,abbreviation[[description_german]:[abbreviation_budo]],3,FALSE),"")</f>
        <v/>
      </c>
      <c r="AP795" s="54" t="str">
        <f>IFERROR(VLOOKUP(AO795,abbreviation[[description_german]:[abbreviation_budo]],3,FALSE),"")</f>
        <v/>
      </c>
      <c r="AS795" s="49" t="str">
        <f t="shared" si="111"/>
        <v>_</v>
      </c>
      <c r="AV795" s="53" t="str">
        <f>IFERROR(VLOOKUP(AU795,abbreviation[[description_german]:[abbreviation_budo]],3,FALSE),"")</f>
        <v/>
      </c>
      <c r="AY795" s="51" t="str">
        <f>IFERROR(VLOOKUP(AX795,abbreviation[[description_german]:[abbreviation_budo]],3,FALSE),"")</f>
        <v/>
      </c>
      <c r="BB795" s="51" t="str">
        <f>IFERROR(VLOOKUP(BA795,abbreviation[[description_german]:[abbreviation_budo]],3,FALSE),"")</f>
        <v/>
      </c>
      <c r="BE795" s="51" t="str">
        <f>IFERROR(VLOOKUP(BD795,abbreviation[[description_german]:[abbreviation_budo]],3,FALSE),"")</f>
        <v/>
      </c>
      <c r="BG795" s="38"/>
      <c r="BH795" s="49" t="str">
        <f t="shared" si="112"/>
        <v>_</v>
      </c>
      <c r="BK795" s="53" t="str">
        <f>IFERROR(VLOOKUP(BJ795,abbreviation[[description_german]:[abbreviation_budo]],3,FALSE),"")</f>
        <v/>
      </c>
      <c r="BN795" s="51" t="str">
        <f>IFERROR(VLOOKUP(BM795,abbreviation[[description_german]:[abbreviation_budo]],3,FALSE),"")</f>
        <v/>
      </c>
      <c r="BO795" s="31"/>
      <c r="BQ795" s="51" t="str">
        <f>IFERROR(VLOOKUP(BP795,abbreviation[[description_german]:[abbreviation_budo]],3,FALSE),"")</f>
        <v/>
      </c>
      <c r="BR795" s="57" t="str">
        <f t="shared" si="113"/>
        <v>_</v>
      </c>
      <c r="BU795" s="53" t="str">
        <f>IFERROR(VLOOKUP(BT795,abbreviation[[description_german]:[abbreviation_budo]],3,FALSE),"")</f>
        <v/>
      </c>
      <c r="BV795" s="60" t="str">
        <f t="shared" si="114"/>
        <v>_</v>
      </c>
      <c r="BY795" s="48" t="str">
        <f>IFERROR(VLOOKUP(BX795,category[[category_name_german]:[abbreviation_category_budo]],3,FALSE),"")</f>
        <v/>
      </c>
      <c r="CB795" s="48" t="str">
        <f>IFERROR(VLOOKUP(CA795,category[[category_name_german]:[abbreviation_category_budo]],3,FALSE),"")</f>
        <v/>
      </c>
      <c r="CE795" s="48" t="str">
        <f>IFERROR(VLOOKUP(CD795,category[[category_name_german]:[abbreviation_category_budo]],3,FALSE),"")</f>
        <v/>
      </c>
      <c r="CH795" s="48" t="str">
        <f>IFERROR(VLOOKUP(CG795,category[[category_name_german]:[abbreviation_category_budo]],3,FALSE),"")</f>
        <v/>
      </c>
      <c r="CK795" s="48" t="str">
        <f>IFERROR(VLOOKUP(CJ795,category[[category_name_german]:[abbreviation_category_budo]],3,FALSE),"")</f>
        <v/>
      </c>
      <c r="CM795" s="49" t="str">
        <f t="shared" si="115"/>
        <v/>
      </c>
      <c r="CO795" s="63" t="str">
        <f t="shared" si="116"/>
        <v/>
      </c>
    </row>
    <row r="796" spans="4:93" x14ac:dyDescent="0.25">
      <c r="D796" s="48" t="str">
        <f>IFERROR(VLOOKUP(C796,category[[category_name_german]:[abbreviation_category_budo]],3,FALSE),"")</f>
        <v/>
      </c>
      <c r="G796" s="48" t="str">
        <f>IFERROR(VLOOKUP(F796,category[[category_name_german]:[abbreviation_category_budo]],3,FALSE),"")</f>
        <v/>
      </c>
      <c r="J796" s="48" t="str">
        <f>IFERROR(VLOOKUP(I796,category[[category_name_german]:[abbreviation_category_budo]],3,FALSE),"")</f>
        <v/>
      </c>
      <c r="M796" s="48" t="str">
        <f>IFERROR(VLOOKUP(L796,category[[category_name_german]:[abbreviation_category_budo]],3,FALSE),"")</f>
        <v/>
      </c>
      <c r="P796" s="48" t="str">
        <f>IFERROR(VLOOKUP(O796,category[[category_name_german]:[abbreviation_category_budo]],3,FALSE),"")</f>
        <v/>
      </c>
      <c r="R796" s="49" t="str">
        <f t="shared" si="108"/>
        <v/>
      </c>
      <c r="U796" s="48" t="str">
        <f>IFERROR(VLOOKUP(T796,abbreviation[[description_german]:[abbreviation_budo]],3,FALSE),"")</f>
        <v/>
      </c>
      <c r="X796" s="51" t="str">
        <f>IFERROR(VLOOKUP(W796,abbreviation[[description_german]:[abbreviation_budo]],3,FALSE),"")</f>
        <v/>
      </c>
      <c r="Y796" s="33"/>
      <c r="AA796" s="49" t="str">
        <f t="shared" si="109"/>
        <v/>
      </c>
      <c r="AD796" s="48" t="str">
        <f>IFERROR(VLOOKUP(AC796,abbreviation[[description_german]:[abbreviation_budo]],3,FALSE),"")</f>
        <v/>
      </c>
      <c r="AG796" s="54" t="str">
        <f>IFERROR(VLOOKUP(AF796,abbreviation[[description_german]:[abbreviation_budo]],3,FALSE),"")</f>
        <v/>
      </c>
      <c r="AJ796" s="49" t="str">
        <f t="shared" si="110"/>
        <v>_</v>
      </c>
      <c r="AM796" s="48" t="str">
        <f>IFERROR(VLOOKUP(AL796,abbreviation[[description_german]:[abbreviation_budo]],3,FALSE),"")</f>
        <v/>
      </c>
      <c r="AP796" s="54" t="str">
        <f>IFERROR(VLOOKUP(AO796,abbreviation[[description_german]:[abbreviation_budo]],3,FALSE),"")</f>
        <v/>
      </c>
      <c r="AS796" s="49" t="str">
        <f t="shared" si="111"/>
        <v>_</v>
      </c>
      <c r="AV796" s="53" t="str">
        <f>IFERROR(VLOOKUP(AU796,abbreviation[[description_german]:[abbreviation_budo]],3,FALSE),"")</f>
        <v/>
      </c>
      <c r="AY796" s="51" t="str">
        <f>IFERROR(VLOOKUP(AX796,abbreviation[[description_german]:[abbreviation_budo]],3,FALSE),"")</f>
        <v/>
      </c>
      <c r="BB796" s="51" t="str">
        <f>IFERROR(VLOOKUP(BA796,abbreviation[[description_german]:[abbreviation_budo]],3,FALSE),"")</f>
        <v/>
      </c>
      <c r="BE796" s="51" t="str">
        <f>IFERROR(VLOOKUP(BD796,abbreviation[[description_german]:[abbreviation_budo]],3,FALSE),"")</f>
        <v/>
      </c>
      <c r="BG796" s="38"/>
      <c r="BH796" s="49" t="str">
        <f t="shared" si="112"/>
        <v>_</v>
      </c>
      <c r="BK796" s="53" t="str">
        <f>IFERROR(VLOOKUP(BJ796,abbreviation[[description_german]:[abbreviation_budo]],3,FALSE),"")</f>
        <v/>
      </c>
      <c r="BN796" s="51" t="str">
        <f>IFERROR(VLOOKUP(BM796,abbreviation[[description_german]:[abbreviation_budo]],3,FALSE),"")</f>
        <v/>
      </c>
      <c r="BO796" s="31"/>
      <c r="BQ796" s="51" t="str">
        <f>IFERROR(VLOOKUP(BP796,abbreviation[[description_german]:[abbreviation_budo]],3,FALSE),"")</f>
        <v/>
      </c>
      <c r="BR796" s="57" t="str">
        <f t="shared" si="113"/>
        <v>_</v>
      </c>
      <c r="BU796" s="53" t="str">
        <f>IFERROR(VLOOKUP(BT796,abbreviation[[description_german]:[abbreviation_budo]],3,FALSE),"")</f>
        <v/>
      </c>
      <c r="BV796" s="60" t="str">
        <f t="shared" si="114"/>
        <v>_</v>
      </c>
      <c r="BY796" s="48" t="str">
        <f>IFERROR(VLOOKUP(BX796,category[[category_name_german]:[abbreviation_category_budo]],3,FALSE),"")</f>
        <v/>
      </c>
      <c r="CB796" s="48" t="str">
        <f>IFERROR(VLOOKUP(CA796,category[[category_name_german]:[abbreviation_category_budo]],3,FALSE),"")</f>
        <v/>
      </c>
      <c r="CE796" s="48" t="str">
        <f>IFERROR(VLOOKUP(CD796,category[[category_name_german]:[abbreviation_category_budo]],3,FALSE),"")</f>
        <v/>
      </c>
      <c r="CH796" s="48" t="str">
        <f>IFERROR(VLOOKUP(CG796,category[[category_name_german]:[abbreviation_category_budo]],3,FALSE),"")</f>
        <v/>
      </c>
      <c r="CK796" s="48" t="str">
        <f>IFERROR(VLOOKUP(CJ796,category[[category_name_german]:[abbreviation_category_budo]],3,FALSE),"")</f>
        <v/>
      </c>
      <c r="CM796" s="49" t="str">
        <f t="shared" si="115"/>
        <v/>
      </c>
      <c r="CO796" s="63" t="str">
        <f t="shared" si="116"/>
        <v/>
      </c>
    </row>
    <row r="797" spans="4:93" x14ac:dyDescent="0.25">
      <c r="D797" s="48" t="str">
        <f>IFERROR(VLOOKUP(C797,category[[category_name_german]:[abbreviation_category_budo]],3,FALSE),"")</f>
        <v/>
      </c>
      <c r="G797" s="48" t="str">
        <f>IFERROR(VLOOKUP(F797,category[[category_name_german]:[abbreviation_category_budo]],3,FALSE),"")</f>
        <v/>
      </c>
      <c r="J797" s="48" t="str">
        <f>IFERROR(VLOOKUP(I797,category[[category_name_german]:[abbreviation_category_budo]],3,FALSE),"")</f>
        <v/>
      </c>
      <c r="M797" s="48" t="str">
        <f>IFERROR(VLOOKUP(L797,category[[category_name_german]:[abbreviation_category_budo]],3,FALSE),"")</f>
        <v/>
      </c>
      <c r="P797" s="48" t="str">
        <f>IFERROR(VLOOKUP(O797,category[[category_name_german]:[abbreviation_category_budo]],3,FALSE),"")</f>
        <v/>
      </c>
      <c r="R797" s="49" t="str">
        <f t="shared" si="108"/>
        <v/>
      </c>
      <c r="U797" s="48" t="str">
        <f>IFERROR(VLOOKUP(T797,abbreviation[[description_german]:[abbreviation_budo]],3,FALSE),"")</f>
        <v/>
      </c>
      <c r="X797" s="51" t="str">
        <f>IFERROR(VLOOKUP(W797,abbreviation[[description_german]:[abbreviation_budo]],3,FALSE),"")</f>
        <v/>
      </c>
      <c r="Y797" s="33"/>
      <c r="AA797" s="49" t="str">
        <f t="shared" si="109"/>
        <v/>
      </c>
      <c r="AD797" s="48" t="str">
        <f>IFERROR(VLOOKUP(AC797,abbreviation[[description_german]:[abbreviation_budo]],3,FALSE),"")</f>
        <v/>
      </c>
      <c r="AG797" s="54" t="str">
        <f>IFERROR(VLOOKUP(AF797,abbreviation[[description_german]:[abbreviation_budo]],3,FALSE),"")</f>
        <v/>
      </c>
      <c r="AJ797" s="49" t="str">
        <f t="shared" si="110"/>
        <v>_</v>
      </c>
      <c r="AM797" s="48" t="str">
        <f>IFERROR(VLOOKUP(AL797,abbreviation[[description_german]:[abbreviation_budo]],3,FALSE),"")</f>
        <v/>
      </c>
      <c r="AP797" s="54" t="str">
        <f>IFERROR(VLOOKUP(AO797,abbreviation[[description_german]:[abbreviation_budo]],3,FALSE),"")</f>
        <v/>
      </c>
      <c r="AS797" s="49" t="str">
        <f t="shared" si="111"/>
        <v>_</v>
      </c>
      <c r="AV797" s="53" t="str">
        <f>IFERROR(VLOOKUP(AU797,abbreviation[[description_german]:[abbreviation_budo]],3,FALSE),"")</f>
        <v/>
      </c>
      <c r="AY797" s="51" t="str">
        <f>IFERROR(VLOOKUP(AX797,abbreviation[[description_german]:[abbreviation_budo]],3,FALSE),"")</f>
        <v/>
      </c>
      <c r="BB797" s="51" t="str">
        <f>IFERROR(VLOOKUP(BA797,abbreviation[[description_german]:[abbreviation_budo]],3,FALSE),"")</f>
        <v/>
      </c>
      <c r="BE797" s="51" t="str">
        <f>IFERROR(VLOOKUP(BD797,abbreviation[[description_german]:[abbreviation_budo]],3,FALSE),"")</f>
        <v/>
      </c>
      <c r="BG797" s="38"/>
      <c r="BH797" s="49" t="str">
        <f t="shared" si="112"/>
        <v>_</v>
      </c>
      <c r="BK797" s="53" t="str">
        <f>IFERROR(VLOOKUP(BJ797,abbreviation[[description_german]:[abbreviation_budo]],3,FALSE),"")</f>
        <v/>
      </c>
      <c r="BN797" s="51" t="str">
        <f>IFERROR(VLOOKUP(BM797,abbreviation[[description_german]:[abbreviation_budo]],3,FALSE),"")</f>
        <v/>
      </c>
      <c r="BO797" s="31"/>
      <c r="BQ797" s="51" t="str">
        <f>IFERROR(VLOOKUP(BP797,abbreviation[[description_german]:[abbreviation_budo]],3,FALSE),"")</f>
        <v/>
      </c>
      <c r="BR797" s="57" t="str">
        <f t="shared" si="113"/>
        <v>_</v>
      </c>
      <c r="BU797" s="53" t="str">
        <f>IFERROR(VLOOKUP(BT797,abbreviation[[description_german]:[abbreviation_budo]],3,FALSE),"")</f>
        <v/>
      </c>
      <c r="BV797" s="60" t="str">
        <f t="shared" si="114"/>
        <v>_</v>
      </c>
      <c r="BY797" s="48" t="str">
        <f>IFERROR(VLOOKUP(BX797,category[[category_name_german]:[abbreviation_category_budo]],3,FALSE),"")</f>
        <v/>
      </c>
      <c r="CB797" s="48" t="str">
        <f>IFERROR(VLOOKUP(CA797,category[[category_name_german]:[abbreviation_category_budo]],3,FALSE),"")</f>
        <v/>
      </c>
      <c r="CE797" s="48" t="str">
        <f>IFERROR(VLOOKUP(CD797,category[[category_name_german]:[abbreviation_category_budo]],3,FALSE),"")</f>
        <v/>
      </c>
      <c r="CH797" s="48" t="str">
        <f>IFERROR(VLOOKUP(CG797,category[[category_name_german]:[abbreviation_category_budo]],3,FALSE),"")</f>
        <v/>
      </c>
      <c r="CK797" s="48" t="str">
        <f>IFERROR(VLOOKUP(CJ797,category[[category_name_german]:[abbreviation_category_budo]],3,FALSE),"")</f>
        <v/>
      </c>
      <c r="CM797" s="49" t="str">
        <f t="shared" si="115"/>
        <v/>
      </c>
      <c r="CO797" s="63" t="str">
        <f t="shared" si="116"/>
        <v/>
      </c>
    </row>
    <row r="798" spans="4:93" x14ac:dyDescent="0.25">
      <c r="D798" s="48" t="str">
        <f>IFERROR(VLOOKUP(C798,category[[category_name_german]:[abbreviation_category_budo]],3,FALSE),"")</f>
        <v/>
      </c>
      <c r="G798" s="48" t="str">
        <f>IFERROR(VLOOKUP(F798,category[[category_name_german]:[abbreviation_category_budo]],3,FALSE),"")</f>
        <v/>
      </c>
      <c r="J798" s="48" t="str">
        <f>IFERROR(VLOOKUP(I798,category[[category_name_german]:[abbreviation_category_budo]],3,FALSE),"")</f>
        <v/>
      </c>
      <c r="M798" s="48" t="str">
        <f>IFERROR(VLOOKUP(L798,category[[category_name_german]:[abbreviation_category_budo]],3,FALSE),"")</f>
        <v/>
      </c>
      <c r="P798" s="48" t="str">
        <f>IFERROR(VLOOKUP(O798,category[[category_name_german]:[abbreviation_category_budo]],3,FALSE),"")</f>
        <v/>
      </c>
      <c r="R798" s="49" t="str">
        <f t="shared" si="108"/>
        <v/>
      </c>
      <c r="U798" s="48" t="str">
        <f>IFERROR(VLOOKUP(T798,abbreviation[[description_german]:[abbreviation_budo]],3,FALSE),"")</f>
        <v/>
      </c>
      <c r="X798" s="51" t="str">
        <f>IFERROR(VLOOKUP(W798,abbreviation[[description_german]:[abbreviation_budo]],3,FALSE),"")</f>
        <v/>
      </c>
      <c r="Y798" s="33"/>
      <c r="AA798" s="49" t="str">
        <f t="shared" si="109"/>
        <v/>
      </c>
      <c r="AD798" s="48" t="str">
        <f>IFERROR(VLOOKUP(AC798,abbreviation[[description_german]:[abbreviation_budo]],3,FALSE),"")</f>
        <v/>
      </c>
      <c r="AG798" s="54" t="str">
        <f>IFERROR(VLOOKUP(AF798,abbreviation[[description_german]:[abbreviation_budo]],3,FALSE),"")</f>
        <v/>
      </c>
      <c r="AJ798" s="49" t="str">
        <f t="shared" si="110"/>
        <v>_</v>
      </c>
      <c r="AM798" s="48" t="str">
        <f>IFERROR(VLOOKUP(AL798,abbreviation[[description_german]:[abbreviation_budo]],3,FALSE),"")</f>
        <v/>
      </c>
      <c r="AP798" s="54" t="str">
        <f>IFERROR(VLOOKUP(AO798,abbreviation[[description_german]:[abbreviation_budo]],3,FALSE),"")</f>
        <v/>
      </c>
      <c r="AS798" s="49" t="str">
        <f t="shared" si="111"/>
        <v>_</v>
      </c>
      <c r="AV798" s="53" t="str">
        <f>IFERROR(VLOOKUP(AU798,abbreviation[[description_german]:[abbreviation_budo]],3,FALSE),"")</f>
        <v/>
      </c>
      <c r="AY798" s="51" t="str">
        <f>IFERROR(VLOOKUP(AX798,abbreviation[[description_german]:[abbreviation_budo]],3,FALSE),"")</f>
        <v/>
      </c>
      <c r="BB798" s="51" t="str">
        <f>IFERROR(VLOOKUP(BA798,abbreviation[[description_german]:[abbreviation_budo]],3,FALSE),"")</f>
        <v/>
      </c>
      <c r="BE798" s="51" t="str">
        <f>IFERROR(VLOOKUP(BD798,abbreviation[[description_german]:[abbreviation_budo]],3,FALSE),"")</f>
        <v/>
      </c>
      <c r="BG798" s="38"/>
      <c r="BH798" s="49" t="str">
        <f t="shared" si="112"/>
        <v>_</v>
      </c>
      <c r="BK798" s="53" t="str">
        <f>IFERROR(VLOOKUP(BJ798,abbreviation[[description_german]:[abbreviation_budo]],3,FALSE),"")</f>
        <v/>
      </c>
      <c r="BN798" s="51" t="str">
        <f>IFERROR(VLOOKUP(BM798,abbreviation[[description_german]:[abbreviation_budo]],3,FALSE),"")</f>
        <v/>
      </c>
      <c r="BO798" s="31"/>
      <c r="BQ798" s="51" t="str">
        <f>IFERROR(VLOOKUP(BP798,abbreviation[[description_german]:[abbreviation_budo]],3,FALSE),"")</f>
        <v/>
      </c>
      <c r="BR798" s="57" t="str">
        <f t="shared" si="113"/>
        <v>_</v>
      </c>
      <c r="BU798" s="53" t="str">
        <f>IFERROR(VLOOKUP(BT798,abbreviation[[description_german]:[abbreviation_budo]],3,FALSE),"")</f>
        <v/>
      </c>
      <c r="BV798" s="60" t="str">
        <f t="shared" si="114"/>
        <v>_</v>
      </c>
      <c r="BY798" s="48" t="str">
        <f>IFERROR(VLOOKUP(BX798,category[[category_name_german]:[abbreviation_category_budo]],3,FALSE),"")</f>
        <v/>
      </c>
      <c r="CB798" s="48" t="str">
        <f>IFERROR(VLOOKUP(CA798,category[[category_name_german]:[abbreviation_category_budo]],3,FALSE),"")</f>
        <v/>
      </c>
      <c r="CE798" s="48" t="str">
        <f>IFERROR(VLOOKUP(CD798,category[[category_name_german]:[abbreviation_category_budo]],3,FALSE),"")</f>
        <v/>
      </c>
      <c r="CH798" s="48" t="str">
        <f>IFERROR(VLOOKUP(CG798,category[[category_name_german]:[abbreviation_category_budo]],3,FALSE),"")</f>
        <v/>
      </c>
      <c r="CK798" s="48" t="str">
        <f>IFERROR(VLOOKUP(CJ798,category[[category_name_german]:[abbreviation_category_budo]],3,FALSE),"")</f>
        <v/>
      </c>
      <c r="CM798" s="49" t="str">
        <f t="shared" si="115"/>
        <v/>
      </c>
      <c r="CO798" s="63" t="str">
        <f t="shared" si="116"/>
        <v/>
      </c>
    </row>
    <row r="799" spans="4:93" x14ac:dyDescent="0.25">
      <c r="D799" s="48" t="str">
        <f>IFERROR(VLOOKUP(C799,category[[category_name_german]:[abbreviation_category_budo]],3,FALSE),"")</f>
        <v/>
      </c>
      <c r="G799" s="48" t="str">
        <f>IFERROR(VLOOKUP(F799,category[[category_name_german]:[abbreviation_category_budo]],3,FALSE),"")</f>
        <v/>
      </c>
      <c r="J799" s="48" t="str">
        <f>IFERROR(VLOOKUP(I799,category[[category_name_german]:[abbreviation_category_budo]],3,FALSE),"")</f>
        <v/>
      </c>
      <c r="M799" s="48" t="str">
        <f>IFERROR(VLOOKUP(L799,category[[category_name_german]:[abbreviation_category_budo]],3,FALSE),"")</f>
        <v/>
      </c>
      <c r="P799" s="48" t="str">
        <f>IFERROR(VLOOKUP(O799,category[[category_name_german]:[abbreviation_category_budo]],3,FALSE),"")</f>
        <v/>
      </c>
      <c r="R799" s="49" t="str">
        <f t="shared" si="108"/>
        <v/>
      </c>
      <c r="U799" s="48" t="str">
        <f>IFERROR(VLOOKUP(T799,abbreviation[[description_german]:[abbreviation_budo]],3,FALSE),"")</f>
        <v/>
      </c>
      <c r="X799" s="51" t="str">
        <f>IFERROR(VLOOKUP(W799,abbreviation[[description_german]:[abbreviation_budo]],3,FALSE),"")</f>
        <v/>
      </c>
      <c r="Y799" s="33"/>
      <c r="AA799" s="49" t="str">
        <f t="shared" si="109"/>
        <v/>
      </c>
      <c r="AD799" s="48" t="str">
        <f>IFERROR(VLOOKUP(AC799,abbreviation[[description_german]:[abbreviation_budo]],3,FALSE),"")</f>
        <v/>
      </c>
      <c r="AG799" s="54" t="str">
        <f>IFERROR(VLOOKUP(AF799,abbreviation[[description_german]:[abbreviation_budo]],3,FALSE),"")</f>
        <v/>
      </c>
      <c r="AJ799" s="49" t="str">
        <f t="shared" si="110"/>
        <v>_</v>
      </c>
      <c r="AM799" s="48" t="str">
        <f>IFERROR(VLOOKUP(AL799,abbreviation[[description_german]:[abbreviation_budo]],3,FALSE),"")</f>
        <v/>
      </c>
      <c r="AP799" s="54" t="str">
        <f>IFERROR(VLOOKUP(AO799,abbreviation[[description_german]:[abbreviation_budo]],3,FALSE),"")</f>
        <v/>
      </c>
      <c r="AS799" s="49" t="str">
        <f t="shared" si="111"/>
        <v>_</v>
      </c>
      <c r="AV799" s="53" t="str">
        <f>IFERROR(VLOOKUP(AU799,abbreviation[[description_german]:[abbreviation_budo]],3,FALSE),"")</f>
        <v/>
      </c>
      <c r="AY799" s="51" t="str">
        <f>IFERROR(VLOOKUP(AX799,abbreviation[[description_german]:[abbreviation_budo]],3,FALSE),"")</f>
        <v/>
      </c>
      <c r="BB799" s="51" t="str">
        <f>IFERROR(VLOOKUP(BA799,abbreviation[[description_german]:[abbreviation_budo]],3,FALSE),"")</f>
        <v/>
      </c>
      <c r="BE799" s="51" t="str">
        <f>IFERROR(VLOOKUP(BD799,abbreviation[[description_german]:[abbreviation_budo]],3,FALSE),"")</f>
        <v/>
      </c>
      <c r="BG799" s="38"/>
      <c r="BH799" s="49" t="str">
        <f t="shared" si="112"/>
        <v>_</v>
      </c>
      <c r="BK799" s="53" t="str">
        <f>IFERROR(VLOOKUP(BJ799,abbreviation[[description_german]:[abbreviation_budo]],3,FALSE),"")</f>
        <v/>
      </c>
      <c r="BN799" s="51" t="str">
        <f>IFERROR(VLOOKUP(BM799,abbreviation[[description_german]:[abbreviation_budo]],3,FALSE),"")</f>
        <v/>
      </c>
      <c r="BO799" s="31"/>
      <c r="BQ799" s="51" t="str">
        <f>IFERROR(VLOOKUP(BP799,abbreviation[[description_german]:[abbreviation_budo]],3,FALSE),"")</f>
        <v/>
      </c>
      <c r="BR799" s="57" t="str">
        <f t="shared" si="113"/>
        <v>_</v>
      </c>
      <c r="BU799" s="53" t="str">
        <f>IFERROR(VLOOKUP(BT799,abbreviation[[description_german]:[abbreviation_budo]],3,FALSE),"")</f>
        <v/>
      </c>
      <c r="BV799" s="60" t="str">
        <f t="shared" si="114"/>
        <v>_</v>
      </c>
      <c r="BY799" s="48" t="str">
        <f>IFERROR(VLOOKUP(BX799,category[[category_name_german]:[abbreviation_category_budo]],3,FALSE),"")</f>
        <v/>
      </c>
      <c r="CB799" s="48" t="str">
        <f>IFERROR(VLOOKUP(CA799,category[[category_name_german]:[abbreviation_category_budo]],3,FALSE),"")</f>
        <v/>
      </c>
      <c r="CE799" s="48" t="str">
        <f>IFERROR(VLOOKUP(CD799,category[[category_name_german]:[abbreviation_category_budo]],3,FALSE),"")</f>
        <v/>
      </c>
      <c r="CH799" s="48" t="str">
        <f>IFERROR(VLOOKUP(CG799,category[[category_name_german]:[abbreviation_category_budo]],3,FALSE),"")</f>
        <v/>
      </c>
      <c r="CK799" s="48" t="str">
        <f>IFERROR(VLOOKUP(CJ799,category[[category_name_german]:[abbreviation_category_budo]],3,FALSE),"")</f>
        <v/>
      </c>
      <c r="CM799" s="49" t="str">
        <f t="shared" si="115"/>
        <v/>
      </c>
      <c r="CO799" s="63" t="str">
        <f t="shared" si="116"/>
        <v/>
      </c>
    </row>
    <row r="800" spans="4:93" x14ac:dyDescent="0.25">
      <c r="D800" s="48" t="str">
        <f>IFERROR(VLOOKUP(C800,category[[category_name_german]:[abbreviation_category_budo]],3,FALSE),"")</f>
        <v/>
      </c>
      <c r="G800" s="48" t="str">
        <f>IFERROR(VLOOKUP(F800,category[[category_name_german]:[abbreviation_category_budo]],3,FALSE),"")</f>
        <v/>
      </c>
      <c r="J800" s="48" t="str">
        <f>IFERROR(VLOOKUP(I800,category[[category_name_german]:[abbreviation_category_budo]],3,FALSE),"")</f>
        <v/>
      </c>
      <c r="M800" s="48" t="str">
        <f>IFERROR(VLOOKUP(L800,category[[category_name_german]:[abbreviation_category_budo]],3,FALSE),"")</f>
        <v/>
      </c>
      <c r="P800" s="48" t="str">
        <f>IFERROR(VLOOKUP(O800,category[[category_name_german]:[abbreviation_category_budo]],3,FALSE),"")</f>
        <v/>
      </c>
      <c r="R800" s="49" t="str">
        <f t="shared" si="108"/>
        <v/>
      </c>
      <c r="U800" s="48" t="str">
        <f>IFERROR(VLOOKUP(T800,abbreviation[[description_german]:[abbreviation_budo]],3,FALSE),"")</f>
        <v/>
      </c>
      <c r="X800" s="51" t="str">
        <f>IFERROR(VLOOKUP(W800,abbreviation[[description_german]:[abbreviation_budo]],3,FALSE),"")</f>
        <v/>
      </c>
      <c r="Y800" s="33"/>
      <c r="AA800" s="49" t="str">
        <f t="shared" si="109"/>
        <v/>
      </c>
      <c r="AD800" s="48" t="str">
        <f>IFERROR(VLOOKUP(AC800,abbreviation[[description_german]:[abbreviation_budo]],3,FALSE),"")</f>
        <v/>
      </c>
      <c r="AG800" s="54" t="str">
        <f>IFERROR(VLOOKUP(AF800,abbreviation[[description_german]:[abbreviation_budo]],3,FALSE),"")</f>
        <v/>
      </c>
      <c r="AJ800" s="49" t="str">
        <f t="shared" si="110"/>
        <v>_</v>
      </c>
      <c r="AM800" s="48" t="str">
        <f>IFERROR(VLOOKUP(AL800,abbreviation[[description_german]:[abbreviation_budo]],3,FALSE),"")</f>
        <v/>
      </c>
      <c r="AP800" s="54" t="str">
        <f>IFERROR(VLOOKUP(AO800,abbreviation[[description_german]:[abbreviation_budo]],3,FALSE),"")</f>
        <v/>
      </c>
      <c r="AS800" s="49" t="str">
        <f t="shared" si="111"/>
        <v>_</v>
      </c>
      <c r="AV800" s="53" t="str">
        <f>IFERROR(VLOOKUP(AU800,abbreviation[[description_german]:[abbreviation_budo]],3,FALSE),"")</f>
        <v/>
      </c>
      <c r="AY800" s="51" t="str">
        <f>IFERROR(VLOOKUP(AX800,abbreviation[[description_german]:[abbreviation_budo]],3,FALSE),"")</f>
        <v/>
      </c>
      <c r="BB800" s="51" t="str">
        <f>IFERROR(VLOOKUP(BA800,abbreviation[[description_german]:[abbreviation_budo]],3,FALSE),"")</f>
        <v/>
      </c>
      <c r="BE800" s="51" t="str">
        <f>IFERROR(VLOOKUP(BD800,abbreviation[[description_german]:[abbreviation_budo]],3,FALSE),"")</f>
        <v/>
      </c>
      <c r="BG800" s="38"/>
      <c r="BH800" s="49" t="str">
        <f t="shared" si="112"/>
        <v>_</v>
      </c>
      <c r="BK800" s="53" t="str">
        <f>IFERROR(VLOOKUP(BJ800,abbreviation[[description_german]:[abbreviation_budo]],3,FALSE),"")</f>
        <v/>
      </c>
      <c r="BN800" s="51" t="str">
        <f>IFERROR(VLOOKUP(BM800,abbreviation[[description_german]:[abbreviation_budo]],3,FALSE),"")</f>
        <v/>
      </c>
      <c r="BO800" s="31"/>
      <c r="BQ800" s="51" t="str">
        <f>IFERROR(VLOOKUP(BP800,abbreviation[[description_german]:[abbreviation_budo]],3,FALSE),"")</f>
        <v/>
      </c>
      <c r="BR800" s="57" t="str">
        <f t="shared" si="113"/>
        <v>_</v>
      </c>
      <c r="BU800" s="53" t="str">
        <f>IFERROR(VLOOKUP(BT800,abbreviation[[description_german]:[abbreviation_budo]],3,FALSE),"")</f>
        <v/>
      </c>
      <c r="BV800" s="60" t="str">
        <f t="shared" si="114"/>
        <v>_</v>
      </c>
      <c r="BY800" s="48" t="str">
        <f>IFERROR(VLOOKUP(BX800,category[[category_name_german]:[abbreviation_category_budo]],3,FALSE),"")</f>
        <v/>
      </c>
      <c r="CB800" s="48" t="str">
        <f>IFERROR(VLOOKUP(CA800,category[[category_name_german]:[abbreviation_category_budo]],3,FALSE),"")</f>
        <v/>
      </c>
      <c r="CE800" s="48" t="str">
        <f>IFERROR(VLOOKUP(CD800,category[[category_name_german]:[abbreviation_category_budo]],3,FALSE),"")</f>
        <v/>
      </c>
      <c r="CH800" s="48" t="str">
        <f>IFERROR(VLOOKUP(CG800,category[[category_name_german]:[abbreviation_category_budo]],3,FALSE),"")</f>
        <v/>
      </c>
      <c r="CK800" s="48" t="str">
        <f>IFERROR(VLOOKUP(CJ800,category[[category_name_german]:[abbreviation_category_budo]],3,FALSE),"")</f>
        <v/>
      </c>
      <c r="CM800" s="49" t="str">
        <f t="shared" si="115"/>
        <v/>
      </c>
      <c r="CO800" s="63" t="str">
        <f t="shared" si="116"/>
        <v/>
      </c>
    </row>
    <row r="801" spans="4:93" x14ac:dyDescent="0.25">
      <c r="D801" s="48" t="str">
        <f>IFERROR(VLOOKUP(C801,category[[category_name_german]:[abbreviation_category_budo]],3,FALSE),"")</f>
        <v/>
      </c>
      <c r="G801" s="48" t="str">
        <f>IFERROR(VLOOKUP(F801,category[[category_name_german]:[abbreviation_category_budo]],3,FALSE),"")</f>
        <v/>
      </c>
      <c r="J801" s="48" t="str">
        <f>IFERROR(VLOOKUP(I801,category[[category_name_german]:[abbreviation_category_budo]],3,FALSE),"")</f>
        <v/>
      </c>
      <c r="M801" s="48" t="str">
        <f>IFERROR(VLOOKUP(L801,category[[category_name_german]:[abbreviation_category_budo]],3,FALSE),"")</f>
        <v/>
      </c>
      <c r="P801" s="48" t="str">
        <f>IFERROR(VLOOKUP(O801,category[[category_name_german]:[abbreviation_category_budo]],3,FALSE),"")</f>
        <v/>
      </c>
      <c r="R801" s="49" t="str">
        <f t="shared" si="108"/>
        <v/>
      </c>
      <c r="U801" s="48" t="str">
        <f>IFERROR(VLOOKUP(T801,abbreviation[[description_german]:[abbreviation_budo]],3,FALSE),"")</f>
        <v/>
      </c>
      <c r="X801" s="51" t="str">
        <f>IFERROR(VLOOKUP(W801,abbreviation[[description_german]:[abbreviation_budo]],3,FALSE),"")</f>
        <v/>
      </c>
      <c r="Y801" s="33"/>
      <c r="AA801" s="49" t="str">
        <f t="shared" si="109"/>
        <v/>
      </c>
      <c r="AD801" s="48" t="str">
        <f>IFERROR(VLOOKUP(AC801,abbreviation[[description_german]:[abbreviation_budo]],3,FALSE),"")</f>
        <v/>
      </c>
      <c r="AG801" s="54" t="str">
        <f>IFERROR(VLOOKUP(AF801,abbreviation[[description_german]:[abbreviation_budo]],3,FALSE),"")</f>
        <v/>
      </c>
      <c r="AJ801" s="49" t="str">
        <f t="shared" si="110"/>
        <v>_</v>
      </c>
      <c r="AM801" s="48" t="str">
        <f>IFERROR(VLOOKUP(AL801,abbreviation[[description_german]:[abbreviation_budo]],3,FALSE),"")</f>
        <v/>
      </c>
      <c r="AP801" s="54" t="str">
        <f>IFERROR(VLOOKUP(AO801,abbreviation[[description_german]:[abbreviation_budo]],3,FALSE),"")</f>
        <v/>
      </c>
      <c r="AS801" s="49" t="str">
        <f t="shared" si="111"/>
        <v>_</v>
      </c>
      <c r="AV801" s="53" t="str">
        <f>IFERROR(VLOOKUP(AU801,abbreviation[[description_german]:[abbreviation_budo]],3,FALSE),"")</f>
        <v/>
      </c>
      <c r="AY801" s="51" t="str">
        <f>IFERROR(VLOOKUP(AX801,abbreviation[[description_german]:[abbreviation_budo]],3,FALSE),"")</f>
        <v/>
      </c>
      <c r="BB801" s="51" t="str">
        <f>IFERROR(VLOOKUP(BA801,abbreviation[[description_german]:[abbreviation_budo]],3,FALSE),"")</f>
        <v/>
      </c>
      <c r="BE801" s="51" t="str">
        <f>IFERROR(VLOOKUP(BD801,abbreviation[[description_german]:[abbreviation_budo]],3,FALSE),"")</f>
        <v/>
      </c>
      <c r="BG801" s="38"/>
      <c r="BH801" s="49" t="str">
        <f t="shared" si="112"/>
        <v>_</v>
      </c>
      <c r="BK801" s="53" t="str">
        <f>IFERROR(VLOOKUP(BJ801,abbreviation[[description_german]:[abbreviation_budo]],3,FALSE),"")</f>
        <v/>
      </c>
      <c r="BN801" s="51" t="str">
        <f>IFERROR(VLOOKUP(BM801,abbreviation[[description_german]:[abbreviation_budo]],3,FALSE),"")</f>
        <v/>
      </c>
      <c r="BO801" s="31"/>
      <c r="BQ801" s="51" t="str">
        <f>IFERROR(VLOOKUP(BP801,abbreviation[[description_german]:[abbreviation_budo]],3,FALSE),"")</f>
        <v/>
      </c>
      <c r="BR801" s="57" t="str">
        <f t="shared" si="113"/>
        <v>_</v>
      </c>
      <c r="BU801" s="53" t="str">
        <f>IFERROR(VLOOKUP(BT801,abbreviation[[description_german]:[abbreviation_budo]],3,FALSE),"")</f>
        <v/>
      </c>
      <c r="BV801" s="60" t="str">
        <f t="shared" si="114"/>
        <v>_</v>
      </c>
      <c r="BY801" s="48" t="str">
        <f>IFERROR(VLOOKUP(BX801,category[[category_name_german]:[abbreviation_category_budo]],3,FALSE),"")</f>
        <v/>
      </c>
      <c r="CB801" s="48" t="str">
        <f>IFERROR(VLOOKUP(CA801,category[[category_name_german]:[abbreviation_category_budo]],3,FALSE),"")</f>
        <v/>
      </c>
      <c r="CE801" s="48" t="str">
        <f>IFERROR(VLOOKUP(CD801,category[[category_name_german]:[abbreviation_category_budo]],3,FALSE),"")</f>
        <v/>
      </c>
      <c r="CH801" s="48" t="str">
        <f>IFERROR(VLOOKUP(CG801,category[[category_name_german]:[abbreviation_category_budo]],3,FALSE),"")</f>
        <v/>
      </c>
      <c r="CK801" s="48" t="str">
        <f>IFERROR(VLOOKUP(CJ801,category[[category_name_german]:[abbreviation_category_budo]],3,FALSE),"")</f>
        <v/>
      </c>
      <c r="CM801" s="49" t="str">
        <f t="shared" si="115"/>
        <v/>
      </c>
      <c r="CO801" s="63" t="str">
        <f t="shared" si="116"/>
        <v/>
      </c>
    </row>
    <row r="802" spans="4:93" x14ac:dyDescent="0.25">
      <c r="D802" s="48" t="str">
        <f>IFERROR(VLOOKUP(C802,category[[category_name_german]:[abbreviation_category_budo]],3,FALSE),"")</f>
        <v/>
      </c>
      <c r="G802" s="48" t="str">
        <f>IFERROR(VLOOKUP(F802,category[[category_name_german]:[abbreviation_category_budo]],3,FALSE),"")</f>
        <v/>
      </c>
      <c r="J802" s="48" t="str">
        <f>IFERROR(VLOOKUP(I802,category[[category_name_german]:[abbreviation_category_budo]],3,FALSE),"")</f>
        <v/>
      </c>
      <c r="M802" s="48" t="str">
        <f>IFERROR(VLOOKUP(L802,category[[category_name_german]:[abbreviation_category_budo]],3,FALSE),"")</f>
        <v/>
      </c>
      <c r="P802" s="48" t="str">
        <f>IFERROR(VLOOKUP(O802,category[[category_name_german]:[abbreviation_category_budo]],3,FALSE),"")</f>
        <v/>
      </c>
      <c r="R802" s="49" t="str">
        <f t="shared" si="108"/>
        <v/>
      </c>
      <c r="U802" s="48" t="str">
        <f>IFERROR(VLOOKUP(T802,abbreviation[[description_german]:[abbreviation_budo]],3,FALSE),"")</f>
        <v/>
      </c>
      <c r="X802" s="51" t="str">
        <f>IFERROR(VLOOKUP(W802,abbreviation[[description_german]:[abbreviation_budo]],3,FALSE),"")</f>
        <v/>
      </c>
      <c r="Y802" s="33"/>
      <c r="AA802" s="49" t="str">
        <f t="shared" si="109"/>
        <v/>
      </c>
      <c r="AD802" s="48" t="str">
        <f>IFERROR(VLOOKUP(AC802,abbreviation[[description_german]:[abbreviation_budo]],3,FALSE),"")</f>
        <v/>
      </c>
      <c r="AG802" s="54" t="str">
        <f>IFERROR(VLOOKUP(AF802,abbreviation[[description_german]:[abbreviation_budo]],3,FALSE),"")</f>
        <v/>
      </c>
      <c r="AJ802" s="49" t="str">
        <f t="shared" si="110"/>
        <v>_</v>
      </c>
      <c r="AM802" s="48" t="str">
        <f>IFERROR(VLOOKUP(AL802,abbreviation[[description_german]:[abbreviation_budo]],3,FALSE),"")</f>
        <v/>
      </c>
      <c r="AP802" s="54" t="str">
        <f>IFERROR(VLOOKUP(AO802,abbreviation[[description_german]:[abbreviation_budo]],3,FALSE),"")</f>
        <v/>
      </c>
      <c r="AS802" s="49" t="str">
        <f t="shared" si="111"/>
        <v>_</v>
      </c>
      <c r="AV802" s="53" t="str">
        <f>IFERROR(VLOOKUP(AU802,abbreviation[[description_german]:[abbreviation_budo]],3,FALSE),"")</f>
        <v/>
      </c>
      <c r="AY802" s="51" t="str">
        <f>IFERROR(VLOOKUP(AX802,abbreviation[[description_german]:[abbreviation_budo]],3,FALSE),"")</f>
        <v/>
      </c>
      <c r="BB802" s="51" t="str">
        <f>IFERROR(VLOOKUP(BA802,abbreviation[[description_german]:[abbreviation_budo]],3,FALSE),"")</f>
        <v/>
      </c>
      <c r="BE802" s="51" t="str">
        <f>IFERROR(VLOOKUP(BD802,abbreviation[[description_german]:[abbreviation_budo]],3,FALSE),"")</f>
        <v/>
      </c>
      <c r="BG802" s="38"/>
      <c r="BH802" s="49" t="str">
        <f t="shared" si="112"/>
        <v>_</v>
      </c>
      <c r="BK802" s="53" t="str">
        <f>IFERROR(VLOOKUP(BJ802,abbreviation[[description_german]:[abbreviation_budo]],3,FALSE),"")</f>
        <v/>
      </c>
      <c r="BN802" s="51" t="str">
        <f>IFERROR(VLOOKUP(BM802,abbreviation[[description_german]:[abbreviation_budo]],3,FALSE),"")</f>
        <v/>
      </c>
      <c r="BO802" s="31"/>
      <c r="BQ802" s="51" t="str">
        <f>IFERROR(VLOOKUP(BP802,abbreviation[[description_german]:[abbreviation_budo]],3,FALSE),"")</f>
        <v/>
      </c>
      <c r="BR802" s="57" t="str">
        <f t="shared" si="113"/>
        <v>_</v>
      </c>
      <c r="BU802" s="53" t="str">
        <f>IFERROR(VLOOKUP(BT802,abbreviation[[description_german]:[abbreviation_budo]],3,FALSE),"")</f>
        <v/>
      </c>
      <c r="BV802" s="60" t="str">
        <f t="shared" si="114"/>
        <v>_</v>
      </c>
      <c r="BY802" s="48" t="str">
        <f>IFERROR(VLOOKUP(BX802,category[[category_name_german]:[abbreviation_category_budo]],3,FALSE),"")</f>
        <v/>
      </c>
      <c r="CB802" s="48" t="str">
        <f>IFERROR(VLOOKUP(CA802,category[[category_name_german]:[abbreviation_category_budo]],3,FALSE),"")</f>
        <v/>
      </c>
      <c r="CE802" s="48" t="str">
        <f>IFERROR(VLOOKUP(CD802,category[[category_name_german]:[abbreviation_category_budo]],3,FALSE),"")</f>
        <v/>
      </c>
      <c r="CH802" s="48" t="str">
        <f>IFERROR(VLOOKUP(CG802,category[[category_name_german]:[abbreviation_category_budo]],3,FALSE),"")</f>
        <v/>
      </c>
      <c r="CK802" s="48" t="str">
        <f>IFERROR(VLOOKUP(CJ802,category[[category_name_german]:[abbreviation_category_budo]],3,FALSE),"")</f>
        <v/>
      </c>
      <c r="CM802" s="49" t="str">
        <f t="shared" si="115"/>
        <v/>
      </c>
      <c r="CO802" s="63" t="str">
        <f t="shared" si="116"/>
        <v/>
      </c>
    </row>
    <row r="803" spans="4:93" x14ac:dyDescent="0.25">
      <c r="D803" s="48" t="str">
        <f>IFERROR(VLOOKUP(C803,category[[category_name_german]:[abbreviation_category_budo]],3,FALSE),"")</f>
        <v/>
      </c>
      <c r="G803" s="48" t="str">
        <f>IFERROR(VLOOKUP(F803,category[[category_name_german]:[abbreviation_category_budo]],3,FALSE),"")</f>
        <v/>
      </c>
      <c r="J803" s="48" t="str">
        <f>IFERROR(VLOOKUP(I803,category[[category_name_german]:[abbreviation_category_budo]],3,FALSE),"")</f>
        <v/>
      </c>
      <c r="M803" s="48" t="str">
        <f>IFERROR(VLOOKUP(L803,category[[category_name_german]:[abbreviation_category_budo]],3,FALSE),"")</f>
        <v/>
      </c>
      <c r="P803" s="48" t="str">
        <f>IFERROR(VLOOKUP(O803,category[[category_name_german]:[abbreviation_category_budo]],3,FALSE),"")</f>
        <v/>
      </c>
      <c r="R803" s="49" t="str">
        <f t="shared" si="108"/>
        <v/>
      </c>
      <c r="U803" s="48" t="str">
        <f>IFERROR(VLOOKUP(T803,abbreviation[[description_german]:[abbreviation_budo]],3,FALSE),"")</f>
        <v/>
      </c>
      <c r="X803" s="51" t="str">
        <f>IFERROR(VLOOKUP(W803,abbreviation[[description_german]:[abbreviation_budo]],3,FALSE),"")</f>
        <v/>
      </c>
      <c r="Y803" s="33"/>
      <c r="AA803" s="49" t="str">
        <f t="shared" si="109"/>
        <v/>
      </c>
      <c r="AD803" s="48" t="str">
        <f>IFERROR(VLOOKUP(AC803,abbreviation[[description_german]:[abbreviation_budo]],3,FALSE),"")</f>
        <v/>
      </c>
      <c r="AG803" s="54" t="str">
        <f>IFERROR(VLOOKUP(AF803,abbreviation[[description_german]:[abbreviation_budo]],3,FALSE),"")</f>
        <v/>
      </c>
      <c r="AJ803" s="49" t="str">
        <f t="shared" si="110"/>
        <v>_</v>
      </c>
      <c r="AM803" s="48" t="str">
        <f>IFERROR(VLOOKUP(AL803,abbreviation[[description_german]:[abbreviation_budo]],3,FALSE),"")</f>
        <v/>
      </c>
      <c r="AP803" s="54" t="str">
        <f>IFERROR(VLOOKUP(AO803,abbreviation[[description_german]:[abbreviation_budo]],3,FALSE),"")</f>
        <v/>
      </c>
      <c r="AS803" s="49" t="str">
        <f t="shared" si="111"/>
        <v>_</v>
      </c>
      <c r="AV803" s="53" t="str">
        <f>IFERROR(VLOOKUP(AU803,abbreviation[[description_german]:[abbreviation_budo]],3,FALSE),"")</f>
        <v/>
      </c>
      <c r="AY803" s="51" t="str">
        <f>IFERROR(VLOOKUP(AX803,abbreviation[[description_german]:[abbreviation_budo]],3,FALSE),"")</f>
        <v/>
      </c>
      <c r="BB803" s="51" t="str">
        <f>IFERROR(VLOOKUP(BA803,abbreviation[[description_german]:[abbreviation_budo]],3,FALSE),"")</f>
        <v/>
      </c>
      <c r="BE803" s="51" t="str">
        <f>IFERROR(VLOOKUP(BD803,abbreviation[[description_german]:[abbreviation_budo]],3,FALSE),"")</f>
        <v/>
      </c>
      <c r="BG803" s="38"/>
      <c r="BH803" s="49" t="str">
        <f t="shared" si="112"/>
        <v>_</v>
      </c>
      <c r="BK803" s="53" t="str">
        <f>IFERROR(VLOOKUP(BJ803,abbreviation[[description_german]:[abbreviation_budo]],3,FALSE),"")</f>
        <v/>
      </c>
      <c r="BN803" s="51" t="str">
        <f>IFERROR(VLOOKUP(BM803,abbreviation[[description_german]:[abbreviation_budo]],3,FALSE),"")</f>
        <v/>
      </c>
      <c r="BO803" s="31"/>
      <c r="BQ803" s="51" t="str">
        <f>IFERROR(VLOOKUP(BP803,abbreviation[[description_german]:[abbreviation_budo]],3,FALSE),"")</f>
        <v/>
      </c>
      <c r="BR803" s="57" t="str">
        <f t="shared" si="113"/>
        <v>_</v>
      </c>
      <c r="BU803" s="53" t="str">
        <f>IFERROR(VLOOKUP(BT803,abbreviation[[description_german]:[abbreviation_budo]],3,FALSE),"")</f>
        <v/>
      </c>
      <c r="BV803" s="60" t="str">
        <f t="shared" si="114"/>
        <v>_</v>
      </c>
      <c r="BY803" s="48" t="str">
        <f>IFERROR(VLOOKUP(BX803,category[[category_name_german]:[abbreviation_category_budo]],3,FALSE),"")</f>
        <v/>
      </c>
      <c r="CB803" s="48" t="str">
        <f>IFERROR(VLOOKUP(CA803,category[[category_name_german]:[abbreviation_category_budo]],3,FALSE),"")</f>
        <v/>
      </c>
      <c r="CE803" s="48" t="str">
        <f>IFERROR(VLOOKUP(CD803,category[[category_name_german]:[abbreviation_category_budo]],3,FALSE),"")</f>
        <v/>
      </c>
      <c r="CH803" s="48" t="str">
        <f>IFERROR(VLOOKUP(CG803,category[[category_name_german]:[abbreviation_category_budo]],3,FALSE),"")</f>
        <v/>
      </c>
      <c r="CK803" s="48" t="str">
        <f>IFERROR(VLOOKUP(CJ803,category[[category_name_german]:[abbreviation_category_budo]],3,FALSE),"")</f>
        <v/>
      </c>
      <c r="CM803" s="49" t="str">
        <f t="shared" si="115"/>
        <v/>
      </c>
      <c r="CO803" s="63" t="str">
        <f t="shared" si="116"/>
        <v/>
      </c>
    </row>
    <row r="804" spans="4:93" x14ac:dyDescent="0.25">
      <c r="D804" s="48" t="str">
        <f>IFERROR(VLOOKUP(C804,category[[category_name_german]:[abbreviation_category_budo]],3,FALSE),"")</f>
        <v/>
      </c>
      <c r="G804" s="48" t="str">
        <f>IFERROR(VLOOKUP(F804,category[[category_name_german]:[abbreviation_category_budo]],3,FALSE),"")</f>
        <v/>
      </c>
      <c r="J804" s="48" t="str">
        <f>IFERROR(VLOOKUP(I804,category[[category_name_german]:[abbreviation_category_budo]],3,FALSE),"")</f>
        <v/>
      </c>
      <c r="M804" s="48" t="str">
        <f>IFERROR(VLOOKUP(L804,category[[category_name_german]:[abbreviation_category_budo]],3,FALSE),"")</f>
        <v/>
      </c>
      <c r="P804" s="48" t="str">
        <f>IFERROR(VLOOKUP(O804,category[[category_name_german]:[abbreviation_category_budo]],3,FALSE),"")</f>
        <v/>
      </c>
      <c r="R804" s="49" t="str">
        <f t="shared" si="108"/>
        <v/>
      </c>
      <c r="U804" s="48" t="str">
        <f>IFERROR(VLOOKUP(T804,abbreviation[[description_german]:[abbreviation_budo]],3,FALSE),"")</f>
        <v/>
      </c>
      <c r="X804" s="51" t="str">
        <f>IFERROR(VLOOKUP(W804,abbreviation[[description_german]:[abbreviation_budo]],3,FALSE),"")</f>
        <v/>
      </c>
      <c r="Y804" s="33"/>
      <c r="AA804" s="49" t="str">
        <f t="shared" si="109"/>
        <v/>
      </c>
      <c r="AD804" s="48" t="str">
        <f>IFERROR(VLOOKUP(AC804,abbreviation[[description_german]:[abbreviation_budo]],3,FALSE),"")</f>
        <v/>
      </c>
      <c r="AG804" s="54" t="str">
        <f>IFERROR(VLOOKUP(AF804,abbreviation[[description_german]:[abbreviation_budo]],3,FALSE),"")</f>
        <v/>
      </c>
      <c r="AJ804" s="49" t="str">
        <f t="shared" si="110"/>
        <v>_</v>
      </c>
      <c r="AM804" s="48" t="str">
        <f>IFERROR(VLOOKUP(AL804,abbreviation[[description_german]:[abbreviation_budo]],3,FALSE),"")</f>
        <v/>
      </c>
      <c r="AP804" s="54" t="str">
        <f>IFERROR(VLOOKUP(AO804,abbreviation[[description_german]:[abbreviation_budo]],3,FALSE),"")</f>
        <v/>
      </c>
      <c r="AS804" s="49" t="str">
        <f t="shared" si="111"/>
        <v>_</v>
      </c>
      <c r="AV804" s="53" t="str">
        <f>IFERROR(VLOOKUP(AU804,abbreviation[[description_german]:[abbreviation_budo]],3,FALSE),"")</f>
        <v/>
      </c>
      <c r="AY804" s="51" t="str">
        <f>IFERROR(VLOOKUP(AX804,abbreviation[[description_german]:[abbreviation_budo]],3,FALSE),"")</f>
        <v/>
      </c>
      <c r="BB804" s="51" t="str">
        <f>IFERROR(VLOOKUP(BA804,abbreviation[[description_german]:[abbreviation_budo]],3,FALSE),"")</f>
        <v/>
      </c>
      <c r="BE804" s="51" t="str">
        <f>IFERROR(VLOOKUP(BD804,abbreviation[[description_german]:[abbreviation_budo]],3,FALSE),"")</f>
        <v/>
      </c>
      <c r="BG804" s="38"/>
      <c r="BH804" s="49" t="str">
        <f t="shared" si="112"/>
        <v>_</v>
      </c>
      <c r="BK804" s="53" t="str">
        <f>IFERROR(VLOOKUP(BJ804,abbreviation[[description_german]:[abbreviation_budo]],3,FALSE),"")</f>
        <v/>
      </c>
      <c r="BN804" s="51" t="str">
        <f>IFERROR(VLOOKUP(BM804,abbreviation[[description_german]:[abbreviation_budo]],3,FALSE),"")</f>
        <v/>
      </c>
      <c r="BO804" s="31"/>
      <c r="BQ804" s="51" t="str">
        <f>IFERROR(VLOOKUP(BP804,abbreviation[[description_german]:[abbreviation_budo]],3,FALSE),"")</f>
        <v/>
      </c>
      <c r="BR804" s="57" t="str">
        <f t="shared" si="113"/>
        <v>_</v>
      </c>
      <c r="BU804" s="53" t="str">
        <f>IFERROR(VLOOKUP(BT804,abbreviation[[description_german]:[abbreviation_budo]],3,FALSE),"")</f>
        <v/>
      </c>
      <c r="BV804" s="60" t="str">
        <f t="shared" si="114"/>
        <v>_</v>
      </c>
      <c r="BY804" s="48" t="str">
        <f>IFERROR(VLOOKUP(BX804,category[[category_name_german]:[abbreviation_category_budo]],3,FALSE),"")</f>
        <v/>
      </c>
      <c r="CB804" s="48" t="str">
        <f>IFERROR(VLOOKUP(CA804,category[[category_name_german]:[abbreviation_category_budo]],3,FALSE),"")</f>
        <v/>
      </c>
      <c r="CE804" s="48" t="str">
        <f>IFERROR(VLOOKUP(CD804,category[[category_name_german]:[abbreviation_category_budo]],3,FALSE),"")</f>
        <v/>
      </c>
      <c r="CH804" s="48" t="str">
        <f>IFERROR(VLOOKUP(CG804,category[[category_name_german]:[abbreviation_category_budo]],3,FALSE),"")</f>
        <v/>
      </c>
      <c r="CK804" s="48" t="str">
        <f>IFERROR(VLOOKUP(CJ804,category[[category_name_german]:[abbreviation_category_budo]],3,FALSE),"")</f>
        <v/>
      </c>
      <c r="CM804" s="49" t="str">
        <f t="shared" si="115"/>
        <v/>
      </c>
      <c r="CO804" s="63" t="str">
        <f t="shared" si="116"/>
        <v/>
      </c>
    </row>
    <row r="805" spans="4:93" x14ac:dyDescent="0.25">
      <c r="D805" s="48" t="str">
        <f>IFERROR(VLOOKUP(C805,category[[category_name_german]:[abbreviation_category_budo]],3,FALSE),"")</f>
        <v/>
      </c>
      <c r="G805" s="48" t="str">
        <f>IFERROR(VLOOKUP(F805,category[[category_name_german]:[abbreviation_category_budo]],3,FALSE),"")</f>
        <v/>
      </c>
      <c r="J805" s="48" t="str">
        <f>IFERROR(VLOOKUP(I805,category[[category_name_german]:[abbreviation_category_budo]],3,FALSE),"")</f>
        <v/>
      </c>
      <c r="M805" s="48" t="str">
        <f>IFERROR(VLOOKUP(L805,category[[category_name_german]:[abbreviation_category_budo]],3,FALSE),"")</f>
        <v/>
      </c>
      <c r="P805" s="48" t="str">
        <f>IFERROR(VLOOKUP(O805,category[[category_name_german]:[abbreviation_category_budo]],3,FALSE),"")</f>
        <v/>
      </c>
      <c r="R805" s="49" t="str">
        <f t="shared" si="108"/>
        <v/>
      </c>
      <c r="U805" s="48" t="str">
        <f>IFERROR(VLOOKUP(T805,abbreviation[[description_german]:[abbreviation_budo]],3,FALSE),"")</f>
        <v/>
      </c>
      <c r="X805" s="51" t="str">
        <f>IFERROR(VLOOKUP(W805,abbreviation[[description_german]:[abbreviation_budo]],3,FALSE),"")</f>
        <v/>
      </c>
      <c r="Y805" s="33"/>
      <c r="AA805" s="49" t="str">
        <f t="shared" si="109"/>
        <v/>
      </c>
      <c r="AD805" s="48" t="str">
        <f>IFERROR(VLOOKUP(AC805,abbreviation[[description_german]:[abbreviation_budo]],3,FALSE),"")</f>
        <v/>
      </c>
      <c r="AG805" s="54" t="str">
        <f>IFERROR(VLOOKUP(AF805,abbreviation[[description_german]:[abbreviation_budo]],3,FALSE),"")</f>
        <v/>
      </c>
      <c r="AJ805" s="49" t="str">
        <f t="shared" si="110"/>
        <v>_</v>
      </c>
      <c r="AM805" s="48" t="str">
        <f>IFERROR(VLOOKUP(AL805,abbreviation[[description_german]:[abbreviation_budo]],3,FALSE),"")</f>
        <v/>
      </c>
      <c r="AP805" s="54" t="str">
        <f>IFERROR(VLOOKUP(AO805,abbreviation[[description_german]:[abbreviation_budo]],3,FALSE),"")</f>
        <v/>
      </c>
      <c r="AS805" s="49" t="str">
        <f t="shared" si="111"/>
        <v>_</v>
      </c>
      <c r="AV805" s="53" t="str">
        <f>IFERROR(VLOOKUP(AU805,abbreviation[[description_german]:[abbreviation_budo]],3,FALSE),"")</f>
        <v/>
      </c>
      <c r="AY805" s="51" t="str">
        <f>IFERROR(VLOOKUP(AX805,abbreviation[[description_german]:[abbreviation_budo]],3,FALSE),"")</f>
        <v/>
      </c>
      <c r="BB805" s="51" t="str">
        <f>IFERROR(VLOOKUP(BA805,abbreviation[[description_german]:[abbreviation_budo]],3,FALSE),"")</f>
        <v/>
      </c>
      <c r="BE805" s="51" t="str">
        <f>IFERROR(VLOOKUP(BD805,abbreviation[[description_german]:[abbreviation_budo]],3,FALSE),"")</f>
        <v/>
      </c>
      <c r="BG805" s="38"/>
      <c r="BH805" s="49" t="str">
        <f t="shared" si="112"/>
        <v>_</v>
      </c>
      <c r="BK805" s="53" t="str">
        <f>IFERROR(VLOOKUP(BJ805,abbreviation[[description_german]:[abbreviation_budo]],3,FALSE),"")</f>
        <v/>
      </c>
      <c r="BN805" s="51" t="str">
        <f>IFERROR(VLOOKUP(BM805,abbreviation[[description_german]:[abbreviation_budo]],3,FALSE),"")</f>
        <v/>
      </c>
      <c r="BO805" s="31"/>
      <c r="BQ805" s="51" t="str">
        <f>IFERROR(VLOOKUP(BP805,abbreviation[[description_german]:[abbreviation_budo]],3,FALSE),"")</f>
        <v/>
      </c>
      <c r="BR805" s="57" t="str">
        <f t="shared" si="113"/>
        <v>_</v>
      </c>
      <c r="BU805" s="53" t="str">
        <f>IFERROR(VLOOKUP(BT805,abbreviation[[description_german]:[abbreviation_budo]],3,FALSE),"")</f>
        <v/>
      </c>
      <c r="BV805" s="60" t="str">
        <f t="shared" si="114"/>
        <v>_</v>
      </c>
      <c r="BY805" s="48" t="str">
        <f>IFERROR(VLOOKUP(BX805,category[[category_name_german]:[abbreviation_category_budo]],3,FALSE),"")</f>
        <v/>
      </c>
      <c r="CB805" s="48" t="str">
        <f>IFERROR(VLOOKUP(CA805,category[[category_name_german]:[abbreviation_category_budo]],3,FALSE),"")</f>
        <v/>
      </c>
      <c r="CE805" s="48" t="str">
        <f>IFERROR(VLOOKUP(CD805,category[[category_name_german]:[abbreviation_category_budo]],3,FALSE),"")</f>
        <v/>
      </c>
      <c r="CH805" s="48" t="str">
        <f>IFERROR(VLOOKUP(CG805,category[[category_name_german]:[abbreviation_category_budo]],3,FALSE),"")</f>
        <v/>
      </c>
      <c r="CK805" s="48" t="str">
        <f>IFERROR(VLOOKUP(CJ805,category[[category_name_german]:[abbreviation_category_budo]],3,FALSE),"")</f>
        <v/>
      </c>
      <c r="CM805" s="49" t="str">
        <f t="shared" si="115"/>
        <v/>
      </c>
      <c r="CO805" s="63" t="str">
        <f t="shared" si="116"/>
        <v/>
      </c>
    </row>
    <row r="806" spans="4:93" x14ac:dyDescent="0.25">
      <c r="D806" s="48" t="str">
        <f>IFERROR(VLOOKUP(C806,category[[category_name_german]:[abbreviation_category_budo]],3,FALSE),"")</f>
        <v/>
      </c>
      <c r="G806" s="48" t="str">
        <f>IFERROR(VLOOKUP(F806,category[[category_name_german]:[abbreviation_category_budo]],3,FALSE),"")</f>
        <v/>
      </c>
      <c r="J806" s="48" t="str">
        <f>IFERROR(VLOOKUP(I806,category[[category_name_german]:[abbreviation_category_budo]],3,FALSE),"")</f>
        <v/>
      </c>
      <c r="M806" s="48" t="str">
        <f>IFERROR(VLOOKUP(L806,category[[category_name_german]:[abbreviation_category_budo]],3,FALSE),"")</f>
        <v/>
      </c>
      <c r="P806" s="48" t="str">
        <f>IFERROR(VLOOKUP(O806,category[[category_name_german]:[abbreviation_category_budo]],3,FALSE),"")</f>
        <v/>
      </c>
      <c r="R806" s="49" t="str">
        <f t="shared" si="108"/>
        <v/>
      </c>
      <c r="U806" s="48" t="str">
        <f>IFERROR(VLOOKUP(T806,abbreviation[[description_german]:[abbreviation_budo]],3,FALSE),"")</f>
        <v/>
      </c>
      <c r="X806" s="51" t="str">
        <f>IFERROR(VLOOKUP(W806,abbreviation[[description_german]:[abbreviation_budo]],3,FALSE),"")</f>
        <v/>
      </c>
      <c r="Y806" s="33"/>
      <c r="AA806" s="49" t="str">
        <f t="shared" si="109"/>
        <v/>
      </c>
      <c r="AD806" s="48" t="str">
        <f>IFERROR(VLOOKUP(AC806,abbreviation[[description_german]:[abbreviation_budo]],3,FALSE),"")</f>
        <v/>
      </c>
      <c r="AG806" s="54" t="str">
        <f>IFERROR(VLOOKUP(AF806,abbreviation[[description_german]:[abbreviation_budo]],3,FALSE),"")</f>
        <v/>
      </c>
      <c r="AJ806" s="49" t="str">
        <f t="shared" si="110"/>
        <v>_</v>
      </c>
      <c r="AM806" s="48" t="str">
        <f>IFERROR(VLOOKUP(AL806,abbreviation[[description_german]:[abbreviation_budo]],3,FALSE),"")</f>
        <v/>
      </c>
      <c r="AP806" s="54" t="str">
        <f>IFERROR(VLOOKUP(AO806,abbreviation[[description_german]:[abbreviation_budo]],3,FALSE),"")</f>
        <v/>
      </c>
      <c r="AS806" s="49" t="str">
        <f t="shared" si="111"/>
        <v>_</v>
      </c>
      <c r="AV806" s="53" t="str">
        <f>IFERROR(VLOOKUP(AU806,abbreviation[[description_german]:[abbreviation_budo]],3,FALSE),"")</f>
        <v/>
      </c>
      <c r="AY806" s="51" t="str">
        <f>IFERROR(VLOOKUP(AX806,abbreviation[[description_german]:[abbreviation_budo]],3,FALSE),"")</f>
        <v/>
      </c>
      <c r="BB806" s="51" t="str">
        <f>IFERROR(VLOOKUP(BA806,abbreviation[[description_german]:[abbreviation_budo]],3,FALSE),"")</f>
        <v/>
      </c>
      <c r="BE806" s="51" t="str">
        <f>IFERROR(VLOOKUP(BD806,abbreviation[[description_german]:[abbreviation_budo]],3,FALSE),"")</f>
        <v/>
      </c>
      <c r="BG806" s="38"/>
      <c r="BH806" s="49" t="str">
        <f t="shared" si="112"/>
        <v>_</v>
      </c>
      <c r="BK806" s="53" t="str">
        <f>IFERROR(VLOOKUP(BJ806,abbreviation[[description_german]:[abbreviation_budo]],3,FALSE),"")</f>
        <v/>
      </c>
      <c r="BN806" s="51" t="str">
        <f>IFERROR(VLOOKUP(BM806,abbreviation[[description_german]:[abbreviation_budo]],3,FALSE),"")</f>
        <v/>
      </c>
      <c r="BO806" s="31"/>
      <c r="BQ806" s="51" t="str">
        <f>IFERROR(VLOOKUP(BP806,abbreviation[[description_german]:[abbreviation_budo]],3,FALSE),"")</f>
        <v/>
      </c>
      <c r="BR806" s="57" t="str">
        <f t="shared" si="113"/>
        <v>_</v>
      </c>
      <c r="BU806" s="53" t="str">
        <f>IFERROR(VLOOKUP(BT806,abbreviation[[description_german]:[abbreviation_budo]],3,FALSE),"")</f>
        <v/>
      </c>
      <c r="BV806" s="60" t="str">
        <f t="shared" si="114"/>
        <v>_</v>
      </c>
      <c r="BY806" s="48" t="str">
        <f>IFERROR(VLOOKUP(BX806,category[[category_name_german]:[abbreviation_category_budo]],3,FALSE),"")</f>
        <v/>
      </c>
      <c r="CB806" s="48" t="str">
        <f>IFERROR(VLOOKUP(CA806,category[[category_name_german]:[abbreviation_category_budo]],3,FALSE),"")</f>
        <v/>
      </c>
      <c r="CE806" s="48" t="str">
        <f>IFERROR(VLOOKUP(CD806,category[[category_name_german]:[abbreviation_category_budo]],3,FALSE),"")</f>
        <v/>
      </c>
      <c r="CH806" s="48" t="str">
        <f>IFERROR(VLOOKUP(CG806,category[[category_name_german]:[abbreviation_category_budo]],3,FALSE),"")</f>
        <v/>
      </c>
      <c r="CK806" s="48" t="str">
        <f>IFERROR(VLOOKUP(CJ806,category[[category_name_german]:[abbreviation_category_budo]],3,FALSE),"")</f>
        <v/>
      </c>
      <c r="CM806" s="49" t="str">
        <f t="shared" si="115"/>
        <v/>
      </c>
      <c r="CO806" s="63" t="str">
        <f t="shared" si="116"/>
        <v/>
      </c>
    </row>
    <row r="807" spans="4:93" x14ac:dyDescent="0.25">
      <c r="D807" s="48" t="str">
        <f>IFERROR(VLOOKUP(C807,category[[category_name_german]:[abbreviation_category_budo]],3,FALSE),"")</f>
        <v/>
      </c>
      <c r="G807" s="48" t="str">
        <f>IFERROR(VLOOKUP(F807,category[[category_name_german]:[abbreviation_category_budo]],3,FALSE),"")</f>
        <v/>
      </c>
      <c r="J807" s="48" t="str">
        <f>IFERROR(VLOOKUP(I807,category[[category_name_german]:[abbreviation_category_budo]],3,FALSE),"")</f>
        <v/>
      </c>
      <c r="M807" s="48" t="str">
        <f>IFERROR(VLOOKUP(L807,category[[category_name_german]:[abbreviation_category_budo]],3,FALSE),"")</f>
        <v/>
      </c>
      <c r="P807" s="48" t="str">
        <f>IFERROR(VLOOKUP(O807,category[[category_name_german]:[abbreviation_category_budo]],3,FALSE),"")</f>
        <v/>
      </c>
      <c r="R807" s="49" t="str">
        <f t="shared" si="108"/>
        <v/>
      </c>
      <c r="U807" s="48" t="str">
        <f>IFERROR(VLOOKUP(T807,abbreviation[[description_german]:[abbreviation_budo]],3,FALSE),"")</f>
        <v/>
      </c>
      <c r="X807" s="51" t="str">
        <f>IFERROR(VLOOKUP(W807,abbreviation[[description_german]:[abbreviation_budo]],3,FALSE),"")</f>
        <v/>
      </c>
      <c r="Y807" s="33"/>
      <c r="AA807" s="49" t="str">
        <f t="shared" si="109"/>
        <v/>
      </c>
      <c r="AD807" s="48" t="str">
        <f>IFERROR(VLOOKUP(AC807,abbreviation[[description_german]:[abbreviation_budo]],3,FALSE),"")</f>
        <v/>
      </c>
      <c r="AG807" s="54" t="str">
        <f>IFERROR(VLOOKUP(AF807,abbreviation[[description_german]:[abbreviation_budo]],3,FALSE),"")</f>
        <v/>
      </c>
      <c r="AJ807" s="49" t="str">
        <f t="shared" si="110"/>
        <v>_</v>
      </c>
      <c r="AM807" s="48" t="str">
        <f>IFERROR(VLOOKUP(AL807,abbreviation[[description_german]:[abbreviation_budo]],3,FALSE),"")</f>
        <v/>
      </c>
      <c r="AP807" s="54" t="str">
        <f>IFERROR(VLOOKUP(AO807,abbreviation[[description_german]:[abbreviation_budo]],3,FALSE),"")</f>
        <v/>
      </c>
      <c r="AS807" s="49" t="str">
        <f t="shared" si="111"/>
        <v>_</v>
      </c>
      <c r="AV807" s="53" t="str">
        <f>IFERROR(VLOOKUP(AU807,abbreviation[[description_german]:[abbreviation_budo]],3,FALSE),"")</f>
        <v/>
      </c>
      <c r="AY807" s="51" t="str">
        <f>IFERROR(VLOOKUP(AX807,abbreviation[[description_german]:[abbreviation_budo]],3,FALSE),"")</f>
        <v/>
      </c>
      <c r="BB807" s="51" t="str">
        <f>IFERROR(VLOOKUP(BA807,abbreviation[[description_german]:[abbreviation_budo]],3,FALSE),"")</f>
        <v/>
      </c>
      <c r="BE807" s="51" t="str">
        <f>IFERROR(VLOOKUP(BD807,abbreviation[[description_german]:[abbreviation_budo]],3,FALSE),"")</f>
        <v/>
      </c>
      <c r="BG807" s="38"/>
      <c r="BH807" s="49" t="str">
        <f t="shared" si="112"/>
        <v>_</v>
      </c>
      <c r="BK807" s="53" t="str">
        <f>IFERROR(VLOOKUP(BJ807,abbreviation[[description_german]:[abbreviation_budo]],3,FALSE),"")</f>
        <v/>
      </c>
      <c r="BN807" s="51" t="str">
        <f>IFERROR(VLOOKUP(BM807,abbreviation[[description_german]:[abbreviation_budo]],3,FALSE),"")</f>
        <v/>
      </c>
      <c r="BO807" s="31"/>
      <c r="BQ807" s="51" t="str">
        <f>IFERROR(VLOOKUP(BP807,abbreviation[[description_german]:[abbreviation_budo]],3,FALSE),"")</f>
        <v/>
      </c>
      <c r="BR807" s="57" t="str">
        <f t="shared" si="113"/>
        <v>_</v>
      </c>
      <c r="BU807" s="53" t="str">
        <f>IFERROR(VLOOKUP(BT807,abbreviation[[description_german]:[abbreviation_budo]],3,FALSE),"")</f>
        <v/>
      </c>
      <c r="BV807" s="60" t="str">
        <f t="shared" si="114"/>
        <v>_</v>
      </c>
      <c r="BY807" s="48" t="str">
        <f>IFERROR(VLOOKUP(BX807,category[[category_name_german]:[abbreviation_category_budo]],3,FALSE),"")</f>
        <v/>
      </c>
      <c r="CB807" s="48" t="str">
        <f>IFERROR(VLOOKUP(CA807,category[[category_name_german]:[abbreviation_category_budo]],3,FALSE),"")</f>
        <v/>
      </c>
      <c r="CE807" s="48" t="str">
        <f>IFERROR(VLOOKUP(CD807,category[[category_name_german]:[abbreviation_category_budo]],3,FALSE),"")</f>
        <v/>
      </c>
      <c r="CH807" s="48" t="str">
        <f>IFERROR(VLOOKUP(CG807,category[[category_name_german]:[abbreviation_category_budo]],3,FALSE),"")</f>
        <v/>
      </c>
      <c r="CK807" s="48" t="str">
        <f>IFERROR(VLOOKUP(CJ807,category[[category_name_german]:[abbreviation_category_budo]],3,FALSE),"")</f>
        <v/>
      </c>
      <c r="CM807" s="49" t="str">
        <f t="shared" si="115"/>
        <v/>
      </c>
      <c r="CO807" s="63" t="str">
        <f t="shared" si="116"/>
        <v/>
      </c>
    </row>
    <row r="808" spans="4:93" x14ac:dyDescent="0.25">
      <c r="D808" s="48" t="str">
        <f>IFERROR(VLOOKUP(C808,category[[category_name_german]:[abbreviation_category_budo]],3,FALSE),"")</f>
        <v/>
      </c>
      <c r="G808" s="48" t="str">
        <f>IFERROR(VLOOKUP(F808,category[[category_name_german]:[abbreviation_category_budo]],3,FALSE),"")</f>
        <v/>
      </c>
      <c r="J808" s="48" t="str">
        <f>IFERROR(VLOOKUP(I808,category[[category_name_german]:[abbreviation_category_budo]],3,FALSE),"")</f>
        <v/>
      </c>
      <c r="M808" s="48" t="str">
        <f>IFERROR(VLOOKUP(L808,category[[category_name_german]:[abbreviation_category_budo]],3,FALSE),"")</f>
        <v/>
      </c>
      <c r="P808" s="48" t="str">
        <f>IFERROR(VLOOKUP(O808,category[[category_name_german]:[abbreviation_category_budo]],3,FALSE),"")</f>
        <v/>
      </c>
      <c r="R808" s="49" t="str">
        <f t="shared" si="108"/>
        <v/>
      </c>
      <c r="U808" s="48" t="str">
        <f>IFERROR(VLOOKUP(T808,abbreviation[[description_german]:[abbreviation_budo]],3,FALSE),"")</f>
        <v/>
      </c>
      <c r="X808" s="51" t="str">
        <f>IFERROR(VLOOKUP(W808,abbreviation[[description_german]:[abbreviation_budo]],3,FALSE),"")</f>
        <v/>
      </c>
      <c r="Y808" s="33"/>
      <c r="AA808" s="49" t="str">
        <f t="shared" si="109"/>
        <v/>
      </c>
      <c r="AD808" s="48" t="str">
        <f>IFERROR(VLOOKUP(AC808,abbreviation[[description_german]:[abbreviation_budo]],3,FALSE),"")</f>
        <v/>
      </c>
      <c r="AG808" s="54" t="str">
        <f>IFERROR(VLOOKUP(AF808,abbreviation[[description_german]:[abbreviation_budo]],3,FALSE),"")</f>
        <v/>
      </c>
      <c r="AJ808" s="49" t="str">
        <f t="shared" si="110"/>
        <v>_</v>
      </c>
      <c r="AM808" s="48" t="str">
        <f>IFERROR(VLOOKUP(AL808,abbreviation[[description_german]:[abbreviation_budo]],3,FALSE),"")</f>
        <v/>
      </c>
      <c r="AP808" s="54" t="str">
        <f>IFERROR(VLOOKUP(AO808,abbreviation[[description_german]:[abbreviation_budo]],3,FALSE),"")</f>
        <v/>
      </c>
      <c r="AS808" s="49" t="str">
        <f t="shared" si="111"/>
        <v>_</v>
      </c>
      <c r="AV808" s="53" t="str">
        <f>IFERROR(VLOOKUP(AU808,abbreviation[[description_german]:[abbreviation_budo]],3,FALSE),"")</f>
        <v/>
      </c>
      <c r="AY808" s="51" t="str">
        <f>IFERROR(VLOOKUP(AX808,abbreviation[[description_german]:[abbreviation_budo]],3,FALSE),"")</f>
        <v/>
      </c>
      <c r="BB808" s="51" t="str">
        <f>IFERROR(VLOOKUP(BA808,abbreviation[[description_german]:[abbreviation_budo]],3,FALSE),"")</f>
        <v/>
      </c>
      <c r="BE808" s="51" t="str">
        <f>IFERROR(VLOOKUP(BD808,abbreviation[[description_german]:[abbreviation_budo]],3,FALSE),"")</f>
        <v/>
      </c>
      <c r="BG808" s="38"/>
      <c r="BH808" s="49" t="str">
        <f t="shared" si="112"/>
        <v>_</v>
      </c>
      <c r="BK808" s="53" t="str">
        <f>IFERROR(VLOOKUP(BJ808,abbreviation[[description_german]:[abbreviation_budo]],3,FALSE),"")</f>
        <v/>
      </c>
      <c r="BN808" s="51" t="str">
        <f>IFERROR(VLOOKUP(BM808,abbreviation[[description_german]:[abbreviation_budo]],3,FALSE),"")</f>
        <v/>
      </c>
      <c r="BO808" s="31"/>
      <c r="BQ808" s="51" t="str">
        <f>IFERROR(VLOOKUP(BP808,abbreviation[[description_german]:[abbreviation_budo]],3,FALSE),"")</f>
        <v/>
      </c>
      <c r="BR808" s="57" t="str">
        <f t="shared" si="113"/>
        <v>_</v>
      </c>
      <c r="BU808" s="53" t="str">
        <f>IFERROR(VLOOKUP(BT808,abbreviation[[description_german]:[abbreviation_budo]],3,FALSE),"")</f>
        <v/>
      </c>
      <c r="BV808" s="60" t="str">
        <f t="shared" si="114"/>
        <v>_</v>
      </c>
      <c r="BY808" s="48" t="str">
        <f>IFERROR(VLOOKUP(BX808,category[[category_name_german]:[abbreviation_category_budo]],3,FALSE),"")</f>
        <v/>
      </c>
      <c r="CB808" s="48" t="str">
        <f>IFERROR(VLOOKUP(CA808,category[[category_name_german]:[abbreviation_category_budo]],3,FALSE),"")</f>
        <v/>
      </c>
      <c r="CE808" s="48" t="str">
        <f>IFERROR(VLOOKUP(CD808,category[[category_name_german]:[abbreviation_category_budo]],3,FALSE),"")</f>
        <v/>
      </c>
      <c r="CH808" s="48" t="str">
        <f>IFERROR(VLOOKUP(CG808,category[[category_name_german]:[abbreviation_category_budo]],3,FALSE),"")</f>
        <v/>
      </c>
      <c r="CK808" s="48" t="str">
        <f>IFERROR(VLOOKUP(CJ808,category[[category_name_german]:[abbreviation_category_budo]],3,FALSE),"")</f>
        <v/>
      </c>
      <c r="CM808" s="49" t="str">
        <f t="shared" si="115"/>
        <v/>
      </c>
      <c r="CO808" s="63" t="str">
        <f t="shared" si="116"/>
        <v/>
      </c>
    </row>
    <row r="809" spans="4:93" x14ac:dyDescent="0.25">
      <c r="D809" s="48" t="str">
        <f>IFERROR(VLOOKUP(C809,category[[category_name_german]:[abbreviation_category_budo]],3,FALSE),"")</f>
        <v/>
      </c>
      <c r="G809" s="48" t="str">
        <f>IFERROR(VLOOKUP(F809,category[[category_name_german]:[abbreviation_category_budo]],3,FALSE),"")</f>
        <v/>
      </c>
      <c r="J809" s="48" t="str">
        <f>IFERROR(VLOOKUP(I809,category[[category_name_german]:[abbreviation_category_budo]],3,FALSE),"")</f>
        <v/>
      </c>
      <c r="M809" s="48" t="str">
        <f>IFERROR(VLOOKUP(L809,category[[category_name_german]:[abbreviation_category_budo]],3,FALSE),"")</f>
        <v/>
      </c>
      <c r="P809" s="48" t="str">
        <f>IFERROR(VLOOKUP(O809,category[[category_name_german]:[abbreviation_category_budo]],3,FALSE),"")</f>
        <v/>
      </c>
      <c r="R809" s="49" t="str">
        <f t="shared" si="108"/>
        <v/>
      </c>
      <c r="U809" s="48" t="str">
        <f>IFERROR(VLOOKUP(T809,abbreviation[[description_german]:[abbreviation_budo]],3,FALSE),"")</f>
        <v/>
      </c>
      <c r="X809" s="51" t="str">
        <f>IFERROR(VLOOKUP(W809,abbreviation[[description_german]:[abbreviation_budo]],3,FALSE),"")</f>
        <v/>
      </c>
      <c r="Y809" s="33"/>
      <c r="AA809" s="49" t="str">
        <f t="shared" si="109"/>
        <v/>
      </c>
      <c r="AD809" s="48" t="str">
        <f>IFERROR(VLOOKUP(AC809,abbreviation[[description_german]:[abbreviation_budo]],3,FALSE),"")</f>
        <v/>
      </c>
      <c r="AG809" s="54" t="str">
        <f>IFERROR(VLOOKUP(AF809,abbreviation[[description_german]:[abbreviation_budo]],3,FALSE),"")</f>
        <v/>
      </c>
      <c r="AJ809" s="49" t="str">
        <f t="shared" si="110"/>
        <v>_</v>
      </c>
      <c r="AM809" s="48" t="str">
        <f>IFERROR(VLOOKUP(AL809,abbreviation[[description_german]:[abbreviation_budo]],3,FALSE),"")</f>
        <v/>
      </c>
      <c r="AP809" s="54" t="str">
        <f>IFERROR(VLOOKUP(AO809,abbreviation[[description_german]:[abbreviation_budo]],3,FALSE),"")</f>
        <v/>
      </c>
      <c r="AS809" s="49" t="str">
        <f t="shared" si="111"/>
        <v>_</v>
      </c>
      <c r="AV809" s="53" t="str">
        <f>IFERROR(VLOOKUP(AU809,abbreviation[[description_german]:[abbreviation_budo]],3,FALSE),"")</f>
        <v/>
      </c>
      <c r="AY809" s="51" t="str">
        <f>IFERROR(VLOOKUP(AX809,abbreviation[[description_german]:[abbreviation_budo]],3,FALSE),"")</f>
        <v/>
      </c>
      <c r="BB809" s="51" t="str">
        <f>IFERROR(VLOOKUP(BA809,abbreviation[[description_german]:[abbreviation_budo]],3,FALSE),"")</f>
        <v/>
      </c>
      <c r="BE809" s="51" t="str">
        <f>IFERROR(VLOOKUP(BD809,abbreviation[[description_german]:[abbreviation_budo]],3,FALSE),"")</f>
        <v/>
      </c>
      <c r="BG809" s="38"/>
      <c r="BH809" s="49" t="str">
        <f t="shared" si="112"/>
        <v>_</v>
      </c>
      <c r="BK809" s="53" t="str">
        <f>IFERROR(VLOOKUP(BJ809,abbreviation[[description_german]:[abbreviation_budo]],3,FALSE),"")</f>
        <v/>
      </c>
      <c r="BN809" s="51" t="str">
        <f>IFERROR(VLOOKUP(BM809,abbreviation[[description_german]:[abbreviation_budo]],3,FALSE),"")</f>
        <v/>
      </c>
      <c r="BO809" s="31"/>
      <c r="BQ809" s="51" t="str">
        <f>IFERROR(VLOOKUP(BP809,abbreviation[[description_german]:[abbreviation_budo]],3,FALSE),"")</f>
        <v/>
      </c>
      <c r="BR809" s="57" t="str">
        <f t="shared" si="113"/>
        <v>_</v>
      </c>
      <c r="BU809" s="53" t="str">
        <f>IFERROR(VLOOKUP(BT809,abbreviation[[description_german]:[abbreviation_budo]],3,FALSE),"")</f>
        <v/>
      </c>
      <c r="BV809" s="60" t="str">
        <f t="shared" si="114"/>
        <v>_</v>
      </c>
      <c r="BY809" s="48" t="str">
        <f>IFERROR(VLOOKUP(BX809,category[[category_name_german]:[abbreviation_category_budo]],3,FALSE),"")</f>
        <v/>
      </c>
      <c r="CB809" s="48" t="str">
        <f>IFERROR(VLOOKUP(CA809,category[[category_name_german]:[abbreviation_category_budo]],3,FALSE),"")</f>
        <v/>
      </c>
      <c r="CE809" s="48" t="str">
        <f>IFERROR(VLOOKUP(CD809,category[[category_name_german]:[abbreviation_category_budo]],3,FALSE),"")</f>
        <v/>
      </c>
      <c r="CH809" s="48" t="str">
        <f>IFERROR(VLOOKUP(CG809,category[[category_name_german]:[abbreviation_category_budo]],3,FALSE),"")</f>
        <v/>
      </c>
      <c r="CK809" s="48" t="str">
        <f>IFERROR(VLOOKUP(CJ809,category[[category_name_german]:[abbreviation_category_budo]],3,FALSE),"")</f>
        <v/>
      </c>
      <c r="CM809" s="49" t="str">
        <f t="shared" si="115"/>
        <v/>
      </c>
      <c r="CO809" s="63" t="str">
        <f t="shared" si="116"/>
        <v/>
      </c>
    </row>
    <row r="810" spans="4:93" x14ac:dyDescent="0.25">
      <c r="D810" s="48" t="str">
        <f>IFERROR(VLOOKUP(C810,category[[category_name_german]:[abbreviation_category_budo]],3,FALSE),"")</f>
        <v/>
      </c>
      <c r="G810" s="48" t="str">
        <f>IFERROR(VLOOKUP(F810,category[[category_name_german]:[abbreviation_category_budo]],3,FALSE),"")</f>
        <v/>
      </c>
      <c r="J810" s="48" t="str">
        <f>IFERROR(VLOOKUP(I810,category[[category_name_german]:[abbreviation_category_budo]],3,FALSE),"")</f>
        <v/>
      </c>
      <c r="M810" s="48" t="str">
        <f>IFERROR(VLOOKUP(L810,category[[category_name_german]:[abbreviation_category_budo]],3,FALSE),"")</f>
        <v/>
      </c>
      <c r="P810" s="48" t="str">
        <f>IFERROR(VLOOKUP(O810,category[[category_name_german]:[abbreviation_category_budo]],3,FALSE),"")</f>
        <v/>
      </c>
      <c r="R810" s="49" t="str">
        <f t="shared" si="108"/>
        <v/>
      </c>
      <c r="U810" s="48" t="str">
        <f>IFERROR(VLOOKUP(T810,abbreviation[[description_german]:[abbreviation_budo]],3,FALSE),"")</f>
        <v/>
      </c>
      <c r="X810" s="51" t="str">
        <f>IFERROR(VLOOKUP(W810,abbreviation[[description_german]:[abbreviation_budo]],3,FALSE),"")</f>
        <v/>
      </c>
      <c r="Y810" s="33"/>
      <c r="AA810" s="49" t="str">
        <f t="shared" si="109"/>
        <v/>
      </c>
      <c r="AD810" s="48" t="str">
        <f>IFERROR(VLOOKUP(AC810,abbreviation[[description_german]:[abbreviation_budo]],3,FALSE),"")</f>
        <v/>
      </c>
      <c r="AG810" s="54" t="str">
        <f>IFERROR(VLOOKUP(AF810,abbreviation[[description_german]:[abbreviation_budo]],3,FALSE),"")</f>
        <v/>
      </c>
      <c r="AJ810" s="49" t="str">
        <f t="shared" si="110"/>
        <v>_</v>
      </c>
      <c r="AM810" s="48" t="str">
        <f>IFERROR(VLOOKUP(AL810,abbreviation[[description_german]:[abbreviation_budo]],3,FALSE),"")</f>
        <v/>
      </c>
      <c r="AP810" s="54" t="str">
        <f>IFERROR(VLOOKUP(AO810,abbreviation[[description_german]:[abbreviation_budo]],3,FALSE),"")</f>
        <v/>
      </c>
      <c r="AS810" s="49" t="str">
        <f t="shared" si="111"/>
        <v>_</v>
      </c>
      <c r="AV810" s="53" t="str">
        <f>IFERROR(VLOOKUP(AU810,abbreviation[[description_german]:[abbreviation_budo]],3,FALSE),"")</f>
        <v/>
      </c>
      <c r="AY810" s="51" t="str">
        <f>IFERROR(VLOOKUP(AX810,abbreviation[[description_german]:[abbreviation_budo]],3,FALSE),"")</f>
        <v/>
      </c>
      <c r="BB810" s="51" t="str">
        <f>IFERROR(VLOOKUP(BA810,abbreviation[[description_german]:[abbreviation_budo]],3,FALSE),"")</f>
        <v/>
      </c>
      <c r="BE810" s="51" t="str">
        <f>IFERROR(VLOOKUP(BD810,abbreviation[[description_german]:[abbreviation_budo]],3,FALSE),"")</f>
        <v/>
      </c>
      <c r="BG810" s="38"/>
      <c r="BH810" s="49" t="str">
        <f t="shared" si="112"/>
        <v>_</v>
      </c>
      <c r="BK810" s="53" t="str">
        <f>IFERROR(VLOOKUP(BJ810,abbreviation[[description_german]:[abbreviation_budo]],3,FALSE),"")</f>
        <v/>
      </c>
      <c r="BN810" s="51" t="str">
        <f>IFERROR(VLOOKUP(BM810,abbreviation[[description_german]:[abbreviation_budo]],3,FALSE),"")</f>
        <v/>
      </c>
      <c r="BO810" s="31"/>
      <c r="BQ810" s="51" t="str">
        <f>IFERROR(VLOOKUP(BP810,abbreviation[[description_german]:[abbreviation_budo]],3,FALSE),"")</f>
        <v/>
      </c>
      <c r="BR810" s="57" t="str">
        <f t="shared" si="113"/>
        <v>_</v>
      </c>
      <c r="BU810" s="53" t="str">
        <f>IFERROR(VLOOKUP(BT810,abbreviation[[description_german]:[abbreviation_budo]],3,FALSE),"")</f>
        <v/>
      </c>
      <c r="BV810" s="60" t="str">
        <f t="shared" si="114"/>
        <v>_</v>
      </c>
      <c r="BY810" s="48" t="str">
        <f>IFERROR(VLOOKUP(BX810,category[[category_name_german]:[abbreviation_category_budo]],3,FALSE),"")</f>
        <v/>
      </c>
      <c r="CB810" s="48" t="str">
        <f>IFERROR(VLOOKUP(CA810,category[[category_name_german]:[abbreviation_category_budo]],3,FALSE),"")</f>
        <v/>
      </c>
      <c r="CE810" s="48" t="str">
        <f>IFERROR(VLOOKUP(CD810,category[[category_name_german]:[abbreviation_category_budo]],3,FALSE),"")</f>
        <v/>
      </c>
      <c r="CH810" s="48" t="str">
        <f>IFERROR(VLOOKUP(CG810,category[[category_name_german]:[abbreviation_category_budo]],3,FALSE),"")</f>
        <v/>
      </c>
      <c r="CK810" s="48" t="str">
        <f>IFERROR(VLOOKUP(CJ810,category[[category_name_german]:[abbreviation_category_budo]],3,FALSE),"")</f>
        <v/>
      </c>
      <c r="CM810" s="49" t="str">
        <f t="shared" si="115"/>
        <v/>
      </c>
      <c r="CO810" s="63" t="str">
        <f t="shared" si="116"/>
        <v/>
      </c>
    </row>
    <row r="811" spans="4:93" x14ac:dyDescent="0.25">
      <c r="D811" s="48" t="str">
        <f>IFERROR(VLOOKUP(C811,category[[category_name_german]:[abbreviation_category_budo]],3,FALSE),"")</f>
        <v/>
      </c>
      <c r="G811" s="48" t="str">
        <f>IFERROR(VLOOKUP(F811,category[[category_name_german]:[abbreviation_category_budo]],3,FALSE),"")</f>
        <v/>
      </c>
      <c r="J811" s="48" t="str">
        <f>IFERROR(VLOOKUP(I811,category[[category_name_german]:[abbreviation_category_budo]],3,FALSE),"")</f>
        <v/>
      </c>
      <c r="M811" s="48" t="str">
        <f>IFERROR(VLOOKUP(L811,category[[category_name_german]:[abbreviation_category_budo]],3,FALSE),"")</f>
        <v/>
      </c>
      <c r="P811" s="48" t="str">
        <f>IFERROR(VLOOKUP(O811,category[[category_name_german]:[abbreviation_category_budo]],3,FALSE),"")</f>
        <v/>
      </c>
      <c r="R811" s="49" t="str">
        <f t="shared" si="108"/>
        <v/>
      </c>
      <c r="U811" s="48" t="str">
        <f>IFERROR(VLOOKUP(T811,abbreviation[[description_german]:[abbreviation_budo]],3,FALSE),"")</f>
        <v/>
      </c>
      <c r="X811" s="51" t="str">
        <f>IFERROR(VLOOKUP(W811,abbreviation[[description_german]:[abbreviation_budo]],3,FALSE),"")</f>
        <v/>
      </c>
      <c r="Y811" s="33"/>
      <c r="AA811" s="49" t="str">
        <f t="shared" si="109"/>
        <v/>
      </c>
      <c r="AD811" s="48" t="str">
        <f>IFERROR(VLOOKUP(AC811,abbreviation[[description_german]:[abbreviation_budo]],3,FALSE),"")</f>
        <v/>
      </c>
      <c r="AG811" s="54" t="str">
        <f>IFERROR(VLOOKUP(AF811,abbreviation[[description_german]:[abbreviation_budo]],3,FALSE),"")</f>
        <v/>
      </c>
      <c r="AJ811" s="49" t="str">
        <f t="shared" si="110"/>
        <v>_</v>
      </c>
      <c r="AM811" s="48" t="str">
        <f>IFERROR(VLOOKUP(AL811,abbreviation[[description_german]:[abbreviation_budo]],3,FALSE),"")</f>
        <v/>
      </c>
      <c r="AP811" s="54" t="str">
        <f>IFERROR(VLOOKUP(AO811,abbreviation[[description_german]:[abbreviation_budo]],3,FALSE),"")</f>
        <v/>
      </c>
      <c r="AS811" s="49" t="str">
        <f t="shared" si="111"/>
        <v>_</v>
      </c>
      <c r="AV811" s="53" t="str">
        <f>IFERROR(VLOOKUP(AU811,abbreviation[[description_german]:[abbreviation_budo]],3,FALSE),"")</f>
        <v/>
      </c>
      <c r="AY811" s="51" t="str">
        <f>IFERROR(VLOOKUP(AX811,abbreviation[[description_german]:[abbreviation_budo]],3,FALSE),"")</f>
        <v/>
      </c>
      <c r="BB811" s="51" t="str">
        <f>IFERROR(VLOOKUP(BA811,abbreviation[[description_german]:[abbreviation_budo]],3,FALSE),"")</f>
        <v/>
      </c>
      <c r="BE811" s="51" t="str">
        <f>IFERROR(VLOOKUP(BD811,abbreviation[[description_german]:[abbreviation_budo]],3,FALSE),"")</f>
        <v/>
      </c>
      <c r="BG811" s="38"/>
      <c r="BH811" s="49" t="str">
        <f t="shared" si="112"/>
        <v>_</v>
      </c>
      <c r="BK811" s="53" t="str">
        <f>IFERROR(VLOOKUP(BJ811,abbreviation[[description_german]:[abbreviation_budo]],3,FALSE),"")</f>
        <v/>
      </c>
      <c r="BN811" s="51" t="str">
        <f>IFERROR(VLOOKUP(BM811,abbreviation[[description_german]:[abbreviation_budo]],3,FALSE),"")</f>
        <v/>
      </c>
      <c r="BO811" s="31"/>
      <c r="BQ811" s="51" t="str">
        <f>IFERROR(VLOOKUP(BP811,abbreviation[[description_german]:[abbreviation_budo]],3,FALSE),"")</f>
        <v/>
      </c>
      <c r="BR811" s="57" t="str">
        <f t="shared" si="113"/>
        <v>_</v>
      </c>
      <c r="BU811" s="53" t="str">
        <f>IFERROR(VLOOKUP(BT811,abbreviation[[description_german]:[abbreviation_budo]],3,FALSE),"")</f>
        <v/>
      </c>
      <c r="BV811" s="60" t="str">
        <f t="shared" si="114"/>
        <v>_</v>
      </c>
      <c r="BY811" s="48" t="str">
        <f>IFERROR(VLOOKUP(BX811,category[[category_name_german]:[abbreviation_category_budo]],3,FALSE),"")</f>
        <v/>
      </c>
      <c r="CB811" s="48" t="str">
        <f>IFERROR(VLOOKUP(CA811,category[[category_name_german]:[abbreviation_category_budo]],3,FALSE),"")</f>
        <v/>
      </c>
      <c r="CE811" s="48" t="str">
        <f>IFERROR(VLOOKUP(CD811,category[[category_name_german]:[abbreviation_category_budo]],3,FALSE),"")</f>
        <v/>
      </c>
      <c r="CH811" s="48" t="str">
        <f>IFERROR(VLOOKUP(CG811,category[[category_name_german]:[abbreviation_category_budo]],3,FALSE),"")</f>
        <v/>
      </c>
      <c r="CK811" s="48" t="str">
        <f>IFERROR(VLOOKUP(CJ811,category[[category_name_german]:[abbreviation_category_budo]],3,FALSE),"")</f>
        <v/>
      </c>
      <c r="CM811" s="49" t="str">
        <f t="shared" si="115"/>
        <v/>
      </c>
      <c r="CO811" s="63" t="str">
        <f t="shared" si="116"/>
        <v/>
      </c>
    </row>
    <row r="812" spans="4:93" x14ac:dyDescent="0.25">
      <c r="D812" s="48" t="str">
        <f>IFERROR(VLOOKUP(C812,category[[category_name_german]:[abbreviation_category_budo]],3,FALSE),"")</f>
        <v/>
      </c>
      <c r="G812" s="48" t="str">
        <f>IFERROR(VLOOKUP(F812,category[[category_name_german]:[abbreviation_category_budo]],3,FALSE),"")</f>
        <v/>
      </c>
      <c r="J812" s="48" t="str">
        <f>IFERROR(VLOOKUP(I812,category[[category_name_german]:[abbreviation_category_budo]],3,FALSE),"")</f>
        <v/>
      </c>
      <c r="M812" s="48" t="str">
        <f>IFERROR(VLOOKUP(L812,category[[category_name_german]:[abbreviation_category_budo]],3,FALSE),"")</f>
        <v/>
      </c>
      <c r="P812" s="48" t="str">
        <f>IFERROR(VLOOKUP(O812,category[[category_name_german]:[abbreviation_category_budo]],3,FALSE),"")</f>
        <v/>
      </c>
      <c r="R812" s="49" t="str">
        <f t="shared" si="108"/>
        <v/>
      </c>
      <c r="U812" s="48" t="str">
        <f>IFERROR(VLOOKUP(T812,abbreviation[[description_german]:[abbreviation_budo]],3,FALSE),"")</f>
        <v/>
      </c>
      <c r="X812" s="51" t="str">
        <f>IFERROR(VLOOKUP(W812,abbreviation[[description_german]:[abbreviation_budo]],3,FALSE),"")</f>
        <v/>
      </c>
      <c r="Y812" s="33"/>
      <c r="AA812" s="49" t="str">
        <f t="shared" si="109"/>
        <v/>
      </c>
      <c r="AD812" s="48" t="str">
        <f>IFERROR(VLOOKUP(AC812,abbreviation[[description_german]:[abbreviation_budo]],3,FALSE),"")</f>
        <v/>
      </c>
      <c r="AG812" s="54" t="str">
        <f>IFERROR(VLOOKUP(AF812,abbreviation[[description_german]:[abbreviation_budo]],3,FALSE),"")</f>
        <v/>
      </c>
      <c r="AJ812" s="49" t="str">
        <f t="shared" si="110"/>
        <v>_</v>
      </c>
      <c r="AM812" s="48" t="str">
        <f>IFERROR(VLOOKUP(AL812,abbreviation[[description_german]:[abbreviation_budo]],3,FALSE),"")</f>
        <v/>
      </c>
      <c r="AP812" s="54" t="str">
        <f>IFERROR(VLOOKUP(AO812,abbreviation[[description_german]:[abbreviation_budo]],3,FALSE),"")</f>
        <v/>
      </c>
      <c r="AS812" s="49" t="str">
        <f t="shared" si="111"/>
        <v>_</v>
      </c>
      <c r="AV812" s="53" t="str">
        <f>IFERROR(VLOOKUP(AU812,abbreviation[[description_german]:[abbreviation_budo]],3,FALSE),"")</f>
        <v/>
      </c>
      <c r="AY812" s="51" t="str">
        <f>IFERROR(VLOOKUP(AX812,abbreviation[[description_german]:[abbreviation_budo]],3,FALSE),"")</f>
        <v/>
      </c>
      <c r="BB812" s="51" t="str">
        <f>IFERROR(VLOOKUP(BA812,abbreviation[[description_german]:[abbreviation_budo]],3,FALSE),"")</f>
        <v/>
      </c>
      <c r="BE812" s="51" t="str">
        <f>IFERROR(VLOOKUP(BD812,abbreviation[[description_german]:[abbreviation_budo]],3,FALSE),"")</f>
        <v/>
      </c>
      <c r="BG812" s="38"/>
      <c r="BH812" s="49" t="str">
        <f t="shared" si="112"/>
        <v>_</v>
      </c>
      <c r="BK812" s="53" t="str">
        <f>IFERROR(VLOOKUP(BJ812,abbreviation[[description_german]:[abbreviation_budo]],3,FALSE),"")</f>
        <v/>
      </c>
      <c r="BN812" s="51" t="str">
        <f>IFERROR(VLOOKUP(BM812,abbreviation[[description_german]:[abbreviation_budo]],3,FALSE),"")</f>
        <v/>
      </c>
      <c r="BO812" s="31"/>
      <c r="BQ812" s="51" t="str">
        <f>IFERROR(VLOOKUP(BP812,abbreviation[[description_german]:[abbreviation_budo]],3,FALSE),"")</f>
        <v/>
      </c>
      <c r="BR812" s="57" t="str">
        <f t="shared" si="113"/>
        <v>_</v>
      </c>
      <c r="BU812" s="53" t="str">
        <f>IFERROR(VLOOKUP(BT812,abbreviation[[description_german]:[abbreviation_budo]],3,FALSE),"")</f>
        <v/>
      </c>
      <c r="BV812" s="60" t="str">
        <f t="shared" si="114"/>
        <v>_</v>
      </c>
      <c r="BY812" s="48" t="str">
        <f>IFERROR(VLOOKUP(BX812,category[[category_name_german]:[abbreviation_category_budo]],3,FALSE),"")</f>
        <v/>
      </c>
      <c r="CB812" s="48" t="str">
        <f>IFERROR(VLOOKUP(CA812,category[[category_name_german]:[abbreviation_category_budo]],3,FALSE),"")</f>
        <v/>
      </c>
      <c r="CE812" s="48" t="str">
        <f>IFERROR(VLOOKUP(CD812,category[[category_name_german]:[abbreviation_category_budo]],3,FALSE),"")</f>
        <v/>
      </c>
      <c r="CH812" s="48" t="str">
        <f>IFERROR(VLOOKUP(CG812,category[[category_name_german]:[abbreviation_category_budo]],3,FALSE),"")</f>
        <v/>
      </c>
      <c r="CK812" s="48" t="str">
        <f>IFERROR(VLOOKUP(CJ812,category[[category_name_german]:[abbreviation_category_budo]],3,FALSE),"")</f>
        <v/>
      </c>
      <c r="CM812" s="49" t="str">
        <f t="shared" si="115"/>
        <v/>
      </c>
      <c r="CO812" s="63" t="str">
        <f t="shared" si="116"/>
        <v/>
      </c>
    </row>
    <row r="813" spans="4:93" x14ac:dyDescent="0.25">
      <c r="D813" s="48" t="str">
        <f>IFERROR(VLOOKUP(C813,category[[category_name_german]:[abbreviation_category_budo]],3,FALSE),"")</f>
        <v/>
      </c>
      <c r="G813" s="48" t="str">
        <f>IFERROR(VLOOKUP(F813,category[[category_name_german]:[abbreviation_category_budo]],3,FALSE),"")</f>
        <v/>
      </c>
      <c r="J813" s="48" t="str">
        <f>IFERROR(VLOOKUP(I813,category[[category_name_german]:[abbreviation_category_budo]],3,FALSE),"")</f>
        <v/>
      </c>
      <c r="M813" s="48" t="str">
        <f>IFERROR(VLOOKUP(L813,category[[category_name_german]:[abbreviation_category_budo]],3,FALSE),"")</f>
        <v/>
      </c>
      <c r="P813" s="48" t="str">
        <f>IFERROR(VLOOKUP(O813,category[[category_name_german]:[abbreviation_category_budo]],3,FALSE),"")</f>
        <v/>
      </c>
      <c r="R813" s="49" t="str">
        <f t="shared" si="108"/>
        <v/>
      </c>
      <c r="U813" s="48" t="str">
        <f>IFERROR(VLOOKUP(T813,abbreviation[[description_german]:[abbreviation_budo]],3,FALSE),"")</f>
        <v/>
      </c>
      <c r="X813" s="51" t="str">
        <f>IFERROR(VLOOKUP(W813,abbreviation[[description_german]:[abbreviation_budo]],3,FALSE),"")</f>
        <v/>
      </c>
      <c r="Y813" s="33"/>
      <c r="AA813" s="49" t="str">
        <f t="shared" si="109"/>
        <v/>
      </c>
      <c r="AD813" s="48" t="str">
        <f>IFERROR(VLOOKUP(AC813,abbreviation[[description_german]:[abbreviation_budo]],3,FALSE),"")</f>
        <v/>
      </c>
      <c r="AG813" s="54" t="str">
        <f>IFERROR(VLOOKUP(AF813,abbreviation[[description_german]:[abbreviation_budo]],3,FALSE),"")</f>
        <v/>
      </c>
      <c r="AJ813" s="49" t="str">
        <f t="shared" si="110"/>
        <v>_</v>
      </c>
      <c r="AM813" s="48" t="str">
        <f>IFERROR(VLOOKUP(AL813,abbreviation[[description_german]:[abbreviation_budo]],3,FALSE),"")</f>
        <v/>
      </c>
      <c r="AP813" s="54" t="str">
        <f>IFERROR(VLOOKUP(AO813,abbreviation[[description_german]:[abbreviation_budo]],3,FALSE),"")</f>
        <v/>
      </c>
      <c r="AS813" s="49" t="str">
        <f t="shared" si="111"/>
        <v>_</v>
      </c>
      <c r="AV813" s="53" t="str">
        <f>IFERROR(VLOOKUP(AU813,abbreviation[[description_german]:[abbreviation_budo]],3,FALSE),"")</f>
        <v/>
      </c>
      <c r="AY813" s="51" t="str">
        <f>IFERROR(VLOOKUP(AX813,abbreviation[[description_german]:[abbreviation_budo]],3,FALSE),"")</f>
        <v/>
      </c>
      <c r="BB813" s="51" t="str">
        <f>IFERROR(VLOOKUP(BA813,abbreviation[[description_german]:[abbreviation_budo]],3,FALSE),"")</f>
        <v/>
      </c>
      <c r="BE813" s="51" t="str">
        <f>IFERROR(VLOOKUP(BD813,abbreviation[[description_german]:[abbreviation_budo]],3,FALSE),"")</f>
        <v/>
      </c>
      <c r="BG813" s="38"/>
      <c r="BH813" s="49" t="str">
        <f t="shared" si="112"/>
        <v>_</v>
      </c>
      <c r="BK813" s="53" t="str">
        <f>IFERROR(VLOOKUP(BJ813,abbreviation[[description_german]:[abbreviation_budo]],3,FALSE),"")</f>
        <v/>
      </c>
      <c r="BN813" s="51" t="str">
        <f>IFERROR(VLOOKUP(BM813,abbreviation[[description_german]:[abbreviation_budo]],3,FALSE),"")</f>
        <v/>
      </c>
      <c r="BO813" s="31"/>
      <c r="BQ813" s="51" t="str">
        <f>IFERROR(VLOOKUP(BP813,abbreviation[[description_german]:[abbreviation_budo]],3,FALSE),"")</f>
        <v/>
      </c>
      <c r="BR813" s="57" t="str">
        <f t="shared" si="113"/>
        <v>_</v>
      </c>
      <c r="BU813" s="53" t="str">
        <f>IFERROR(VLOOKUP(BT813,abbreviation[[description_german]:[abbreviation_budo]],3,FALSE),"")</f>
        <v/>
      </c>
      <c r="BV813" s="60" t="str">
        <f t="shared" si="114"/>
        <v>_</v>
      </c>
      <c r="BY813" s="48" t="str">
        <f>IFERROR(VLOOKUP(BX813,category[[category_name_german]:[abbreviation_category_budo]],3,FALSE),"")</f>
        <v/>
      </c>
      <c r="CB813" s="48" t="str">
        <f>IFERROR(VLOOKUP(CA813,category[[category_name_german]:[abbreviation_category_budo]],3,FALSE),"")</f>
        <v/>
      </c>
      <c r="CE813" s="48" t="str">
        <f>IFERROR(VLOOKUP(CD813,category[[category_name_german]:[abbreviation_category_budo]],3,FALSE),"")</f>
        <v/>
      </c>
      <c r="CH813" s="48" t="str">
        <f>IFERROR(VLOOKUP(CG813,category[[category_name_german]:[abbreviation_category_budo]],3,FALSE),"")</f>
        <v/>
      </c>
      <c r="CK813" s="48" t="str">
        <f>IFERROR(VLOOKUP(CJ813,category[[category_name_german]:[abbreviation_category_budo]],3,FALSE),"")</f>
        <v/>
      </c>
      <c r="CM813" s="49" t="str">
        <f t="shared" si="115"/>
        <v/>
      </c>
      <c r="CO813" s="63" t="str">
        <f t="shared" si="116"/>
        <v/>
      </c>
    </row>
    <row r="814" spans="4:93" x14ac:dyDescent="0.25">
      <c r="D814" s="48" t="str">
        <f>IFERROR(VLOOKUP(C814,category[[category_name_german]:[abbreviation_category_budo]],3,FALSE),"")</f>
        <v/>
      </c>
      <c r="G814" s="48" t="str">
        <f>IFERROR(VLOOKUP(F814,category[[category_name_german]:[abbreviation_category_budo]],3,FALSE),"")</f>
        <v/>
      </c>
      <c r="J814" s="48" t="str">
        <f>IFERROR(VLOOKUP(I814,category[[category_name_german]:[abbreviation_category_budo]],3,FALSE),"")</f>
        <v/>
      </c>
      <c r="M814" s="48" t="str">
        <f>IFERROR(VLOOKUP(L814,category[[category_name_german]:[abbreviation_category_budo]],3,FALSE),"")</f>
        <v/>
      </c>
      <c r="P814" s="48" t="str">
        <f>IFERROR(VLOOKUP(O814,category[[category_name_german]:[abbreviation_category_budo]],3,FALSE),"")</f>
        <v/>
      </c>
      <c r="R814" s="49" t="str">
        <f t="shared" si="108"/>
        <v/>
      </c>
      <c r="U814" s="48" t="str">
        <f>IFERROR(VLOOKUP(T814,abbreviation[[description_german]:[abbreviation_budo]],3,FALSE),"")</f>
        <v/>
      </c>
      <c r="X814" s="51" t="str">
        <f>IFERROR(VLOOKUP(W814,abbreviation[[description_german]:[abbreviation_budo]],3,FALSE),"")</f>
        <v/>
      </c>
      <c r="Y814" s="33"/>
      <c r="AA814" s="49" t="str">
        <f t="shared" si="109"/>
        <v/>
      </c>
      <c r="AD814" s="48" t="str">
        <f>IFERROR(VLOOKUP(AC814,abbreviation[[description_german]:[abbreviation_budo]],3,FALSE),"")</f>
        <v/>
      </c>
      <c r="AG814" s="54" t="str">
        <f>IFERROR(VLOOKUP(AF814,abbreviation[[description_german]:[abbreviation_budo]],3,FALSE),"")</f>
        <v/>
      </c>
      <c r="AJ814" s="49" t="str">
        <f t="shared" si="110"/>
        <v>_</v>
      </c>
      <c r="AM814" s="48" t="str">
        <f>IFERROR(VLOOKUP(AL814,abbreviation[[description_german]:[abbreviation_budo]],3,FALSE),"")</f>
        <v/>
      </c>
      <c r="AP814" s="54" t="str">
        <f>IFERROR(VLOOKUP(AO814,abbreviation[[description_german]:[abbreviation_budo]],3,FALSE),"")</f>
        <v/>
      </c>
      <c r="AS814" s="49" t="str">
        <f t="shared" si="111"/>
        <v>_</v>
      </c>
      <c r="AV814" s="53" t="str">
        <f>IFERROR(VLOOKUP(AU814,abbreviation[[description_german]:[abbreviation_budo]],3,FALSE),"")</f>
        <v/>
      </c>
      <c r="AY814" s="51" t="str">
        <f>IFERROR(VLOOKUP(AX814,abbreviation[[description_german]:[abbreviation_budo]],3,FALSE),"")</f>
        <v/>
      </c>
      <c r="BB814" s="51" t="str">
        <f>IFERROR(VLOOKUP(BA814,abbreviation[[description_german]:[abbreviation_budo]],3,FALSE),"")</f>
        <v/>
      </c>
      <c r="BE814" s="51" t="str">
        <f>IFERROR(VLOOKUP(BD814,abbreviation[[description_german]:[abbreviation_budo]],3,FALSE),"")</f>
        <v/>
      </c>
      <c r="BG814" s="38"/>
      <c r="BH814" s="49" t="str">
        <f t="shared" si="112"/>
        <v>_</v>
      </c>
      <c r="BK814" s="53" t="str">
        <f>IFERROR(VLOOKUP(BJ814,abbreviation[[description_german]:[abbreviation_budo]],3,FALSE),"")</f>
        <v/>
      </c>
      <c r="BN814" s="51" t="str">
        <f>IFERROR(VLOOKUP(BM814,abbreviation[[description_german]:[abbreviation_budo]],3,FALSE),"")</f>
        <v/>
      </c>
      <c r="BO814" s="31"/>
      <c r="BQ814" s="51" t="str">
        <f>IFERROR(VLOOKUP(BP814,abbreviation[[description_german]:[abbreviation_budo]],3,FALSE),"")</f>
        <v/>
      </c>
      <c r="BR814" s="57" t="str">
        <f t="shared" si="113"/>
        <v>_</v>
      </c>
      <c r="BU814" s="53" t="str">
        <f>IFERROR(VLOOKUP(BT814,abbreviation[[description_german]:[abbreviation_budo]],3,FALSE),"")</f>
        <v/>
      </c>
      <c r="BV814" s="60" t="str">
        <f t="shared" si="114"/>
        <v>_</v>
      </c>
      <c r="BY814" s="48" t="str">
        <f>IFERROR(VLOOKUP(BX814,category[[category_name_german]:[abbreviation_category_budo]],3,FALSE),"")</f>
        <v/>
      </c>
      <c r="CB814" s="48" t="str">
        <f>IFERROR(VLOOKUP(CA814,category[[category_name_german]:[abbreviation_category_budo]],3,FALSE),"")</f>
        <v/>
      </c>
      <c r="CE814" s="48" t="str">
        <f>IFERROR(VLOOKUP(CD814,category[[category_name_german]:[abbreviation_category_budo]],3,FALSE),"")</f>
        <v/>
      </c>
      <c r="CH814" s="48" t="str">
        <f>IFERROR(VLOOKUP(CG814,category[[category_name_german]:[abbreviation_category_budo]],3,FALSE),"")</f>
        <v/>
      </c>
      <c r="CK814" s="48" t="str">
        <f>IFERROR(VLOOKUP(CJ814,category[[category_name_german]:[abbreviation_category_budo]],3,FALSE),"")</f>
        <v/>
      </c>
      <c r="CM814" s="49" t="str">
        <f t="shared" si="115"/>
        <v/>
      </c>
      <c r="CO814" s="63" t="str">
        <f t="shared" si="116"/>
        <v/>
      </c>
    </row>
    <row r="815" spans="4:93" x14ac:dyDescent="0.25">
      <c r="D815" s="48" t="str">
        <f>IFERROR(VLOOKUP(C815,category[[category_name_german]:[abbreviation_category_budo]],3,FALSE),"")</f>
        <v/>
      </c>
      <c r="G815" s="48" t="str">
        <f>IFERROR(VLOOKUP(F815,category[[category_name_german]:[abbreviation_category_budo]],3,FALSE),"")</f>
        <v/>
      </c>
      <c r="J815" s="48" t="str">
        <f>IFERROR(VLOOKUP(I815,category[[category_name_german]:[abbreviation_category_budo]],3,FALSE),"")</f>
        <v/>
      </c>
      <c r="M815" s="48" t="str">
        <f>IFERROR(VLOOKUP(L815,category[[category_name_german]:[abbreviation_category_budo]],3,FALSE),"")</f>
        <v/>
      </c>
      <c r="P815" s="48" t="str">
        <f>IFERROR(VLOOKUP(O815,category[[category_name_german]:[abbreviation_category_budo]],3,FALSE),"")</f>
        <v/>
      </c>
      <c r="R815" s="49" t="str">
        <f t="shared" si="108"/>
        <v/>
      </c>
      <c r="U815" s="48" t="str">
        <f>IFERROR(VLOOKUP(T815,abbreviation[[description_german]:[abbreviation_budo]],3,FALSE),"")</f>
        <v/>
      </c>
      <c r="X815" s="51" t="str">
        <f>IFERROR(VLOOKUP(W815,abbreviation[[description_german]:[abbreviation_budo]],3,FALSE),"")</f>
        <v/>
      </c>
      <c r="Y815" s="33"/>
      <c r="AA815" s="49" t="str">
        <f t="shared" si="109"/>
        <v/>
      </c>
      <c r="AD815" s="48" t="str">
        <f>IFERROR(VLOOKUP(AC815,abbreviation[[description_german]:[abbreviation_budo]],3,FALSE),"")</f>
        <v/>
      </c>
      <c r="AG815" s="54" t="str">
        <f>IFERROR(VLOOKUP(AF815,abbreviation[[description_german]:[abbreviation_budo]],3,FALSE),"")</f>
        <v/>
      </c>
      <c r="AJ815" s="49" t="str">
        <f t="shared" si="110"/>
        <v>_</v>
      </c>
      <c r="AM815" s="48" t="str">
        <f>IFERROR(VLOOKUP(AL815,abbreviation[[description_german]:[abbreviation_budo]],3,FALSE),"")</f>
        <v/>
      </c>
      <c r="AP815" s="54" t="str">
        <f>IFERROR(VLOOKUP(AO815,abbreviation[[description_german]:[abbreviation_budo]],3,FALSE),"")</f>
        <v/>
      </c>
      <c r="AS815" s="49" t="str">
        <f t="shared" si="111"/>
        <v>_</v>
      </c>
      <c r="AV815" s="53" t="str">
        <f>IFERROR(VLOOKUP(AU815,abbreviation[[description_german]:[abbreviation_budo]],3,FALSE),"")</f>
        <v/>
      </c>
      <c r="AY815" s="51" t="str">
        <f>IFERROR(VLOOKUP(AX815,abbreviation[[description_german]:[abbreviation_budo]],3,FALSE),"")</f>
        <v/>
      </c>
      <c r="BB815" s="51" t="str">
        <f>IFERROR(VLOOKUP(BA815,abbreviation[[description_german]:[abbreviation_budo]],3,FALSE),"")</f>
        <v/>
      </c>
      <c r="BE815" s="51" t="str">
        <f>IFERROR(VLOOKUP(BD815,abbreviation[[description_german]:[abbreviation_budo]],3,FALSE),"")</f>
        <v/>
      </c>
      <c r="BG815" s="38"/>
      <c r="BH815" s="49" t="str">
        <f t="shared" si="112"/>
        <v>_</v>
      </c>
      <c r="BK815" s="53" t="str">
        <f>IFERROR(VLOOKUP(BJ815,abbreviation[[description_german]:[abbreviation_budo]],3,FALSE),"")</f>
        <v/>
      </c>
      <c r="BN815" s="51" t="str">
        <f>IFERROR(VLOOKUP(BM815,abbreviation[[description_german]:[abbreviation_budo]],3,FALSE),"")</f>
        <v/>
      </c>
      <c r="BO815" s="31"/>
      <c r="BQ815" s="51" t="str">
        <f>IFERROR(VLOOKUP(BP815,abbreviation[[description_german]:[abbreviation_budo]],3,FALSE),"")</f>
        <v/>
      </c>
      <c r="BR815" s="57" t="str">
        <f t="shared" si="113"/>
        <v>_</v>
      </c>
      <c r="BU815" s="53" t="str">
        <f>IFERROR(VLOOKUP(BT815,abbreviation[[description_german]:[abbreviation_budo]],3,FALSE),"")</f>
        <v/>
      </c>
      <c r="BV815" s="60" t="str">
        <f t="shared" si="114"/>
        <v>_</v>
      </c>
      <c r="BY815" s="48" t="str">
        <f>IFERROR(VLOOKUP(BX815,category[[category_name_german]:[abbreviation_category_budo]],3,FALSE),"")</f>
        <v/>
      </c>
      <c r="CB815" s="48" t="str">
        <f>IFERROR(VLOOKUP(CA815,category[[category_name_german]:[abbreviation_category_budo]],3,FALSE),"")</f>
        <v/>
      </c>
      <c r="CE815" s="48" t="str">
        <f>IFERROR(VLOOKUP(CD815,category[[category_name_german]:[abbreviation_category_budo]],3,FALSE),"")</f>
        <v/>
      </c>
      <c r="CH815" s="48" t="str">
        <f>IFERROR(VLOOKUP(CG815,category[[category_name_german]:[abbreviation_category_budo]],3,FALSE),"")</f>
        <v/>
      </c>
      <c r="CK815" s="48" t="str">
        <f>IFERROR(VLOOKUP(CJ815,category[[category_name_german]:[abbreviation_category_budo]],3,FALSE),"")</f>
        <v/>
      </c>
      <c r="CM815" s="49" t="str">
        <f t="shared" si="115"/>
        <v/>
      </c>
      <c r="CO815" s="63" t="str">
        <f t="shared" si="116"/>
        <v/>
      </c>
    </row>
    <row r="816" spans="4:93" x14ac:dyDescent="0.25">
      <c r="D816" s="48" t="str">
        <f>IFERROR(VLOOKUP(C816,category[[category_name_german]:[abbreviation_category_budo]],3,FALSE),"")</f>
        <v/>
      </c>
      <c r="G816" s="48" t="str">
        <f>IFERROR(VLOOKUP(F816,category[[category_name_german]:[abbreviation_category_budo]],3,FALSE),"")</f>
        <v/>
      </c>
      <c r="J816" s="48" t="str">
        <f>IFERROR(VLOOKUP(I816,category[[category_name_german]:[abbreviation_category_budo]],3,FALSE),"")</f>
        <v/>
      </c>
      <c r="M816" s="48" t="str">
        <f>IFERROR(VLOOKUP(L816,category[[category_name_german]:[abbreviation_category_budo]],3,FALSE),"")</f>
        <v/>
      </c>
      <c r="P816" s="48" t="str">
        <f>IFERROR(VLOOKUP(O816,category[[category_name_german]:[abbreviation_category_budo]],3,FALSE),"")</f>
        <v/>
      </c>
      <c r="R816" s="49" t="str">
        <f t="shared" si="108"/>
        <v/>
      </c>
      <c r="U816" s="48" t="str">
        <f>IFERROR(VLOOKUP(T816,abbreviation[[description_german]:[abbreviation_budo]],3,FALSE),"")</f>
        <v/>
      </c>
      <c r="X816" s="51" t="str">
        <f>IFERROR(VLOOKUP(W816,abbreviation[[description_german]:[abbreviation_budo]],3,FALSE),"")</f>
        <v/>
      </c>
      <c r="Y816" s="33"/>
      <c r="AA816" s="49" t="str">
        <f t="shared" si="109"/>
        <v/>
      </c>
      <c r="AD816" s="48" t="str">
        <f>IFERROR(VLOOKUP(AC816,abbreviation[[description_german]:[abbreviation_budo]],3,FALSE),"")</f>
        <v/>
      </c>
      <c r="AG816" s="54" t="str">
        <f>IFERROR(VLOOKUP(AF816,abbreviation[[description_german]:[abbreviation_budo]],3,FALSE),"")</f>
        <v/>
      </c>
      <c r="AJ816" s="49" t="str">
        <f t="shared" si="110"/>
        <v>_</v>
      </c>
      <c r="AM816" s="48" t="str">
        <f>IFERROR(VLOOKUP(AL816,abbreviation[[description_german]:[abbreviation_budo]],3,FALSE),"")</f>
        <v/>
      </c>
      <c r="AP816" s="54" t="str">
        <f>IFERROR(VLOOKUP(AO816,abbreviation[[description_german]:[abbreviation_budo]],3,FALSE),"")</f>
        <v/>
      </c>
      <c r="AS816" s="49" t="str">
        <f t="shared" si="111"/>
        <v>_</v>
      </c>
      <c r="AV816" s="53" t="str">
        <f>IFERROR(VLOOKUP(AU816,abbreviation[[description_german]:[abbreviation_budo]],3,FALSE),"")</f>
        <v/>
      </c>
      <c r="AY816" s="51" t="str">
        <f>IFERROR(VLOOKUP(AX816,abbreviation[[description_german]:[abbreviation_budo]],3,FALSE),"")</f>
        <v/>
      </c>
      <c r="BB816" s="51" t="str">
        <f>IFERROR(VLOOKUP(BA816,abbreviation[[description_german]:[abbreviation_budo]],3,FALSE),"")</f>
        <v/>
      </c>
      <c r="BE816" s="51" t="str">
        <f>IFERROR(VLOOKUP(BD816,abbreviation[[description_german]:[abbreviation_budo]],3,FALSE),"")</f>
        <v/>
      </c>
      <c r="BG816" s="38"/>
      <c r="BH816" s="49" t="str">
        <f t="shared" si="112"/>
        <v>_</v>
      </c>
      <c r="BK816" s="53" t="str">
        <f>IFERROR(VLOOKUP(BJ816,abbreviation[[description_german]:[abbreviation_budo]],3,FALSE),"")</f>
        <v/>
      </c>
      <c r="BN816" s="51" t="str">
        <f>IFERROR(VLOOKUP(BM816,abbreviation[[description_german]:[abbreviation_budo]],3,FALSE),"")</f>
        <v/>
      </c>
      <c r="BO816" s="31"/>
      <c r="BQ816" s="51" t="str">
        <f>IFERROR(VLOOKUP(BP816,abbreviation[[description_german]:[abbreviation_budo]],3,FALSE),"")</f>
        <v/>
      </c>
      <c r="BR816" s="57" t="str">
        <f t="shared" si="113"/>
        <v>_</v>
      </c>
      <c r="BU816" s="53" t="str">
        <f>IFERROR(VLOOKUP(BT816,abbreviation[[description_german]:[abbreviation_budo]],3,FALSE),"")</f>
        <v/>
      </c>
      <c r="BV816" s="60" t="str">
        <f t="shared" si="114"/>
        <v>_</v>
      </c>
      <c r="BY816" s="48" t="str">
        <f>IFERROR(VLOOKUP(BX816,category[[category_name_german]:[abbreviation_category_budo]],3,FALSE),"")</f>
        <v/>
      </c>
      <c r="CB816" s="48" t="str">
        <f>IFERROR(VLOOKUP(CA816,category[[category_name_german]:[abbreviation_category_budo]],3,FALSE),"")</f>
        <v/>
      </c>
      <c r="CE816" s="48" t="str">
        <f>IFERROR(VLOOKUP(CD816,category[[category_name_german]:[abbreviation_category_budo]],3,FALSE),"")</f>
        <v/>
      </c>
      <c r="CH816" s="48" t="str">
        <f>IFERROR(VLOOKUP(CG816,category[[category_name_german]:[abbreviation_category_budo]],3,FALSE),"")</f>
        <v/>
      </c>
      <c r="CK816" s="48" t="str">
        <f>IFERROR(VLOOKUP(CJ816,category[[category_name_german]:[abbreviation_category_budo]],3,FALSE),"")</f>
        <v/>
      </c>
      <c r="CM816" s="49" t="str">
        <f t="shared" si="115"/>
        <v/>
      </c>
      <c r="CO816" s="63" t="str">
        <f t="shared" si="116"/>
        <v/>
      </c>
    </row>
    <row r="817" spans="4:93" x14ac:dyDescent="0.25">
      <c r="D817" s="48" t="str">
        <f>IFERROR(VLOOKUP(C817,category[[category_name_german]:[abbreviation_category_budo]],3,FALSE),"")</f>
        <v/>
      </c>
      <c r="G817" s="48" t="str">
        <f>IFERROR(VLOOKUP(F817,category[[category_name_german]:[abbreviation_category_budo]],3,FALSE),"")</f>
        <v/>
      </c>
      <c r="J817" s="48" t="str">
        <f>IFERROR(VLOOKUP(I817,category[[category_name_german]:[abbreviation_category_budo]],3,FALSE),"")</f>
        <v/>
      </c>
      <c r="M817" s="48" t="str">
        <f>IFERROR(VLOOKUP(L817,category[[category_name_german]:[abbreviation_category_budo]],3,FALSE),"")</f>
        <v/>
      </c>
      <c r="P817" s="48" t="str">
        <f>IFERROR(VLOOKUP(O817,category[[category_name_german]:[abbreviation_category_budo]],3,FALSE),"")</f>
        <v/>
      </c>
      <c r="R817" s="49" t="str">
        <f t="shared" si="108"/>
        <v/>
      </c>
      <c r="U817" s="48" t="str">
        <f>IFERROR(VLOOKUP(T817,abbreviation[[description_german]:[abbreviation_budo]],3,FALSE),"")</f>
        <v/>
      </c>
      <c r="X817" s="51" t="str">
        <f>IFERROR(VLOOKUP(W817,abbreviation[[description_german]:[abbreviation_budo]],3,FALSE),"")</f>
        <v/>
      </c>
      <c r="Y817" s="33"/>
      <c r="AA817" s="49" t="str">
        <f t="shared" si="109"/>
        <v/>
      </c>
      <c r="AD817" s="48" t="str">
        <f>IFERROR(VLOOKUP(AC817,abbreviation[[description_german]:[abbreviation_budo]],3,FALSE),"")</f>
        <v/>
      </c>
      <c r="AG817" s="54" t="str">
        <f>IFERROR(VLOOKUP(AF817,abbreviation[[description_german]:[abbreviation_budo]],3,FALSE),"")</f>
        <v/>
      </c>
      <c r="AJ817" s="49" t="str">
        <f t="shared" si="110"/>
        <v>_</v>
      </c>
      <c r="AM817" s="48" t="str">
        <f>IFERROR(VLOOKUP(AL817,abbreviation[[description_german]:[abbreviation_budo]],3,FALSE),"")</f>
        <v/>
      </c>
      <c r="AP817" s="54" t="str">
        <f>IFERROR(VLOOKUP(AO817,abbreviation[[description_german]:[abbreviation_budo]],3,FALSE),"")</f>
        <v/>
      </c>
      <c r="AS817" s="49" t="str">
        <f t="shared" si="111"/>
        <v>_</v>
      </c>
      <c r="AV817" s="53" t="str">
        <f>IFERROR(VLOOKUP(AU817,abbreviation[[description_german]:[abbreviation_budo]],3,FALSE),"")</f>
        <v/>
      </c>
      <c r="AY817" s="51" t="str">
        <f>IFERROR(VLOOKUP(AX817,abbreviation[[description_german]:[abbreviation_budo]],3,FALSE),"")</f>
        <v/>
      </c>
      <c r="BB817" s="51" t="str">
        <f>IFERROR(VLOOKUP(BA817,abbreviation[[description_german]:[abbreviation_budo]],3,FALSE),"")</f>
        <v/>
      </c>
      <c r="BE817" s="51" t="str">
        <f>IFERROR(VLOOKUP(BD817,abbreviation[[description_german]:[abbreviation_budo]],3,FALSE),"")</f>
        <v/>
      </c>
      <c r="BG817" s="38"/>
      <c r="BH817" s="49" t="str">
        <f t="shared" si="112"/>
        <v>_</v>
      </c>
      <c r="BK817" s="53" t="str">
        <f>IFERROR(VLOOKUP(BJ817,abbreviation[[description_german]:[abbreviation_budo]],3,FALSE),"")</f>
        <v/>
      </c>
      <c r="BN817" s="51" t="str">
        <f>IFERROR(VLOOKUP(BM817,abbreviation[[description_german]:[abbreviation_budo]],3,FALSE),"")</f>
        <v/>
      </c>
      <c r="BO817" s="31"/>
      <c r="BQ817" s="51" t="str">
        <f>IFERROR(VLOOKUP(BP817,abbreviation[[description_german]:[abbreviation_budo]],3,FALSE),"")</f>
        <v/>
      </c>
      <c r="BR817" s="57" t="str">
        <f t="shared" si="113"/>
        <v>_</v>
      </c>
      <c r="BU817" s="53" t="str">
        <f>IFERROR(VLOOKUP(BT817,abbreviation[[description_german]:[abbreviation_budo]],3,FALSE),"")</f>
        <v/>
      </c>
      <c r="BV817" s="60" t="str">
        <f t="shared" si="114"/>
        <v>_</v>
      </c>
      <c r="BY817" s="48" t="str">
        <f>IFERROR(VLOOKUP(BX817,category[[category_name_german]:[abbreviation_category_budo]],3,FALSE),"")</f>
        <v/>
      </c>
      <c r="CB817" s="48" t="str">
        <f>IFERROR(VLOOKUP(CA817,category[[category_name_german]:[abbreviation_category_budo]],3,FALSE),"")</f>
        <v/>
      </c>
      <c r="CE817" s="48" t="str">
        <f>IFERROR(VLOOKUP(CD817,category[[category_name_german]:[abbreviation_category_budo]],3,FALSE),"")</f>
        <v/>
      </c>
      <c r="CH817" s="48" t="str">
        <f>IFERROR(VLOOKUP(CG817,category[[category_name_german]:[abbreviation_category_budo]],3,FALSE),"")</f>
        <v/>
      </c>
      <c r="CK817" s="48" t="str">
        <f>IFERROR(VLOOKUP(CJ817,category[[category_name_german]:[abbreviation_category_budo]],3,FALSE),"")</f>
        <v/>
      </c>
      <c r="CM817" s="49" t="str">
        <f t="shared" si="115"/>
        <v/>
      </c>
      <c r="CO817" s="63" t="str">
        <f t="shared" si="116"/>
        <v/>
      </c>
    </row>
    <row r="818" spans="4:93" x14ac:dyDescent="0.25">
      <c r="D818" s="48" t="str">
        <f>IFERROR(VLOOKUP(C818,category[[category_name_german]:[abbreviation_category_budo]],3,FALSE),"")</f>
        <v/>
      </c>
      <c r="G818" s="48" t="str">
        <f>IFERROR(VLOOKUP(F818,category[[category_name_german]:[abbreviation_category_budo]],3,FALSE),"")</f>
        <v/>
      </c>
      <c r="J818" s="48" t="str">
        <f>IFERROR(VLOOKUP(I818,category[[category_name_german]:[abbreviation_category_budo]],3,FALSE),"")</f>
        <v/>
      </c>
      <c r="M818" s="48" t="str">
        <f>IFERROR(VLOOKUP(L818,category[[category_name_german]:[abbreviation_category_budo]],3,FALSE),"")</f>
        <v/>
      </c>
      <c r="P818" s="48" t="str">
        <f>IFERROR(VLOOKUP(O818,category[[category_name_german]:[abbreviation_category_budo]],3,FALSE),"")</f>
        <v/>
      </c>
      <c r="R818" s="49" t="str">
        <f t="shared" si="108"/>
        <v/>
      </c>
      <c r="U818" s="48" t="str">
        <f>IFERROR(VLOOKUP(T818,abbreviation[[description_german]:[abbreviation_budo]],3,FALSE),"")</f>
        <v/>
      </c>
      <c r="X818" s="51" t="str">
        <f>IFERROR(VLOOKUP(W818,abbreviation[[description_german]:[abbreviation_budo]],3,FALSE),"")</f>
        <v/>
      </c>
      <c r="Y818" s="33"/>
      <c r="AA818" s="49" t="str">
        <f t="shared" si="109"/>
        <v/>
      </c>
      <c r="AD818" s="48" t="str">
        <f>IFERROR(VLOOKUP(AC818,abbreviation[[description_german]:[abbreviation_budo]],3,FALSE),"")</f>
        <v/>
      </c>
      <c r="AG818" s="54" t="str">
        <f>IFERROR(VLOOKUP(AF818,abbreviation[[description_german]:[abbreviation_budo]],3,FALSE),"")</f>
        <v/>
      </c>
      <c r="AJ818" s="49" t="str">
        <f t="shared" si="110"/>
        <v>_</v>
      </c>
      <c r="AM818" s="48" t="str">
        <f>IFERROR(VLOOKUP(AL818,abbreviation[[description_german]:[abbreviation_budo]],3,FALSE),"")</f>
        <v/>
      </c>
      <c r="AP818" s="54" t="str">
        <f>IFERROR(VLOOKUP(AO818,abbreviation[[description_german]:[abbreviation_budo]],3,FALSE),"")</f>
        <v/>
      </c>
      <c r="AS818" s="49" t="str">
        <f t="shared" si="111"/>
        <v>_</v>
      </c>
      <c r="AV818" s="53" t="str">
        <f>IFERROR(VLOOKUP(AU818,abbreviation[[description_german]:[abbreviation_budo]],3,FALSE),"")</f>
        <v/>
      </c>
      <c r="AY818" s="51" t="str">
        <f>IFERROR(VLOOKUP(AX818,abbreviation[[description_german]:[abbreviation_budo]],3,FALSE),"")</f>
        <v/>
      </c>
      <c r="BB818" s="51" t="str">
        <f>IFERROR(VLOOKUP(BA818,abbreviation[[description_german]:[abbreviation_budo]],3,FALSE),"")</f>
        <v/>
      </c>
      <c r="BE818" s="51" t="str">
        <f>IFERROR(VLOOKUP(BD818,abbreviation[[description_german]:[abbreviation_budo]],3,FALSE),"")</f>
        <v/>
      </c>
      <c r="BG818" s="38"/>
      <c r="BH818" s="49" t="str">
        <f t="shared" si="112"/>
        <v>_</v>
      </c>
      <c r="BK818" s="53" t="str">
        <f>IFERROR(VLOOKUP(BJ818,abbreviation[[description_german]:[abbreviation_budo]],3,FALSE),"")</f>
        <v/>
      </c>
      <c r="BN818" s="51" t="str">
        <f>IFERROR(VLOOKUP(BM818,abbreviation[[description_german]:[abbreviation_budo]],3,FALSE),"")</f>
        <v/>
      </c>
      <c r="BO818" s="31"/>
      <c r="BQ818" s="51" t="str">
        <f>IFERROR(VLOOKUP(BP818,abbreviation[[description_german]:[abbreviation_budo]],3,FALSE),"")</f>
        <v/>
      </c>
      <c r="BR818" s="57" t="str">
        <f t="shared" si="113"/>
        <v>_</v>
      </c>
      <c r="BU818" s="53" t="str">
        <f>IFERROR(VLOOKUP(BT818,abbreviation[[description_german]:[abbreviation_budo]],3,FALSE),"")</f>
        <v/>
      </c>
      <c r="BV818" s="60" t="str">
        <f t="shared" si="114"/>
        <v>_</v>
      </c>
      <c r="BY818" s="48" t="str">
        <f>IFERROR(VLOOKUP(BX818,category[[category_name_german]:[abbreviation_category_budo]],3,FALSE),"")</f>
        <v/>
      </c>
      <c r="CB818" s="48" t="str">
        <f>IFERROR(VLOOKUP(CA818,category[[category_name_german]:[abbreviation_category_budo]],3,FALSE),"")</f>
        <v/>
      </c>
      <c r="CE818" s="48" t="str">
        <f>IFERROR(VLOOKUP(CD818,category[[category_name_german]:[abbreviation_category_budo]],3,FALSE),"")</f>
        <v/>
      </c>
      <c r="CH818" s="48" t="str">
        <f>IFERROR(VLOOKUP(CG818,category[[category_name_german]:[abbreviation_category_budo]],3,FALSE),"")</f>
        <v/>
      </c>
      <c r="CK818" s="48" t="str">
        <f>IFERROR(VLOOKUP(CJ818,category[[category_name_german]:[abbreviation_category_budo]],3,FALSE),"")</f>
        <v/>
      </c>
      <c r="CM818" s="49" t="str">
        <f t="shared" si="115"/>
        <v/>
      </c>
      <c r="CO818" s="63" t="str">
        <f t="shared" si="116"/>
        <v/>
      </c>
    </row>
    <row r="819" spans="4:93" x14ac:dyDescent="0.25">
      <c r="D819" s="48" t="str">
        <f>IFERROR(VLOOKUP(C819,category[[category_name_german]:[abbreviation_category_budo]],3,FALSE),"")</f>
        <v/>
      </c>
      <c r="G819" s="48" t="str">
        <f>IFERROR(VLOOKUP(F819,category[[category_name_german]:[abbreviation_category_budo]],3,FALSE),"")</f>
        <v/>
      </c>
      <c r="J819" s="48" t="str">
        <f>IFERROR(VLOOKUP(I819,category[[category_name_german]:[abbreviation_category_budo]],3,FALSE),"")</f>
        <v/>
      </c>
      <c r="M819" s="48" t="str">
        <f>IFERROR(VLOOKUP(L819,category[[category_name_german]:[abbreviation_category_budo]],3,FALSE),"")</f>
        <v/>
      </c>
      <c r="P819" s="48" t="str">
        <f>IFERROR(VLOOKUP(O819,category[[category_name_german]:[abbreviation_category_budo]],3,FALSE),"")</f>
        <v/>
      </c>
      <c r="R819" s="49" t="str">
        <f t="shared" si="108"/>
        <v/>
      </c>
      <c r="U819" s="48" t="str">
        <f>IFERROR(VLOOKUP(T819,abbreviation[[description_german]:[abbreviation_budo]],3,FALSE),"")</f>
        <v/>
      </c>
      <c r="X819" s="51" t="str">
        <f>IFERROR(VLOOKUP(W819,abbreviation[[description_german]:[abbreviation_budo]],3,FALSE),"")</f>
        <v/>
      </c>
      <c r="Y819" s="33"/>
      <c r="AA819" s="49" t="str">
        <f t="shared" si="109"/>
        <v/>
      </c>
      <c r="AD819" s="48" t="str">
        <f>IFERROR(VLOOKUP(AC819,abbreviation[[description_german]:[abbreviation_budo]],3,FALSE),"")</f>
        <v/>
      </c>
      <c r="AG819" s="54" t="str">
        <f>IFERROR(VLOOKUP(AF819,abbreviation[[description_german]:[abbreviation_budo]],3,FALSE),"")</f>
        <v/>
      </c>
      <c r="AJ819" s="49" t="str">
        <f t="shared" si="110"/>
        <v>_</v>
      </c>
      <c r="AM819" s="48" t="str">
        <f>IFERROR(VLOOKUP(AL819,abbreviation[[description_german]:[abbreviation_budo]],3,FALSE),"")</f>
        <v/>
      </c>
      <c r="AP819" s="54" t="str">
        <f>IFERROR(VLOOKUP(AO819,abbreviation[[description_german]:[abbreviation_budo]],3,FALSE),"")</f>
        <v/>
      </c>
      <c r="AS819" s="49" t="str">
        <f t="shared" si="111"/>
        <v>_</v>
      </c>
      <c r="AV819" s="53" t="str">
        <f>IFERROR(VLOOKUP(AU819,abbreviation[[description_german]:[abbreviation_budo]],3,FALSE),"")</f>
        <v/>
      </c>
      <c r="AY819" s="51" t="str">
        <f>IFERROR(VLOOKUP(AX819,abbreviation[[description_german]:[abbreviation_budo]],3,FALSE),"")</f>
        <v/>
      </c>
      <c r="BB819" s="51" t="str">
        <f>IFERROR(VLOOKUP(BA819,abbreviation[[description_german]:[abbreviation_budo]],3,FALSE),"")</f>
        <v/>
      </c>
      <c r="BE819" s="51" t="str">
        <f>IFERROR(VLOOKUP(BD819,abbreviation[[description_german]:[abbreviation_budo]],3,FALSE),"")</f>
        <v/>
      </c>
      <c r="BG819" s="38"/>
      <c r="BH819" s="49" t="str">
        <f t="shared" si="112"/>
        <v>_</v>
      </c>
      <c r="BK819" s="53" t="str">
        <f>IFERROR(VLOOKUP(BJ819,abbreviation[[description_german]:[abbreviation_budo]],3,FALSE),"")</f>
        <v/>
      </c>
      <c r="BN819" s="51" t="str">
        <f>IFERROR(VLOOKUP(BM819,abbreviation[[description_german]:[abbreviation_budo]],3,FALSE),"")</f>
        <v/>
      </c>
      <c r="BO819" s="31"/>
      <c r="BQ819" s="51" t="str">
        <f>IFERROR(VLOOKUP(BP819,abbreviation[[description_german]:[abbreviation_budo]],3,FALSE),"")</f>
        <v/>
      </c>
      <c r="BR819" s="57" t="str">
        <f t="shared" si="113"/>
        <v>_</v>
      </c>
      <c r="BU819" s="53" t="str">
        <f>IFERROR(VLOOKUP(BT819,abbreviation[[description_german]:[abbreviation_budo]],3,FALSE),"")</f>
        <v/>
      </c>
      <c r="BV819" s="60" t="str">
        <f t="shared" si="114"/>
        <v>_</v>
      </c>
      <c r="BY819" s="48" t="str">
        <f>IFERROR(VLOOKUP(BX819,category[[category_name_german]:[abbreviation_category_budo]],3,FALSE),"")</f>
        <v/>
      </c>
      <c r="CB819" s="48" t="str">
        <f>IFERROR(VLOOKUP(CA819,category[[category_name_german]:[abbreviation_category_budo]],3,FALSE),"")</f>
        <v/>
      </c>
      <c r="CE819" s="48" t="str">
        <f>IFERROR(VLOOKUP(CD819,category[[category_name_german]:[abbreviation_category_budo]],3,FALSE),"")</f>
        <v/>
      </c>
      <c r="CH819" s="48" t="str">
        <f>IFERROR(VLOOKUP(CG819,category[[category_name_german]:[abbreviation_category_budo]],3,FALSE),"")</f>
        <v/>
      </c>
      <c r="CK819" s="48" t="str">
        <f>IFERROR(VLOOKUP(CJ819,category[[category_name_german]:[abbreviation_category_budo]],3,FALSE),"")</f>
        <v/>
      </c>
      <c r="CM819" s="49" t="str">
        <f t="shared" si="115"/>
        <v/>
      </c>
      <c r="CO819" s="63" t="str">
        <f t="shared" si="116"/>
        <v/>
      </c>
    </row>
    <row r="820" spans="4:93" x14ac:dyDescent="0.25">
      <c r="D820" s="48" t="str">
        <f>IFERROR(VLOOKUP(C820,category[[category_name_german]:[abbreviation_category_budo]],3,FALSE),"")</f>
        <v/>
      </c>
      <c r="G820" s="48" t="str">
        <f>IFERROR(VLOOKUP(F820,category[[category_name_german]:[abbreviation_category_budo]],3,FALSE),"")</f>
        <v/>
      </c>
      <c r="J820" s="48" t="str">
        <f>IFERROR(VLOOKUP(I820,category[[category_name_german]:[abbreviation_category_budo]],3,FALSE),"")</f>
        <v/>
      </c>
      <c r="M820" s="48" t="str">
        <f>IFERROR(VLOOKUP(L820,category[[category_name_german]:[abbreviation_category_budo]],3,FALSE),"")</f>
        <v/>
      </c>
      <c r="P820" s="48" t="str">
        <f>IFERROR(VLOOKUP(O820,category[[category_name_german]:[abbreviation_category_budo]],3,FALSE),"")</f>
        <v/>
      </c>
      <c r="R820" s="49" t="str">
        <f t="shared" si="108"/>
        <v/>
      </c>
      <c r="U820" s="48" t="str">
        <f>IFERROR(VLOOKUP(T820,abbreviation[[description_german]:[abbreviation_budo]],3,FALSE),"")</f>
        <v/>
      </c>
      <c r="X820" s="51" t="str">
        <f>IFERROR(VLOOKUP(W820,abbreviation[[description_german]:[abbreviation_budo]],3,FALSE),"")</f>
        <v/>
      </c>
      <c r="Y820" s="33"/>
      <c r="AA820" s="49" t="str">
        <f t="shared" si="109"/>
        <v/>
      </c>
      <c r="AD820" s="48" t="str">
        <f>IFERROR(VLOOKUP(AC820,abbreviation[[description_german]:[abbreviation_budo]],3,FALSE),"")</f>
        <v/>
      </c>
      <c r="AG820" s="54" t="str">
        <f>IFERROR(VLOOKUP(AF820,abbreviation[[description_german]:[abbreviation_budo]],3,FALSE),"")</f>
        <v/>
      </c>
      <c r="AJ820" s="49" t="str">
        <f t="shared" si="110"/>
        <v>_</v>
      </c>
      <c r="AM820" s="48" t="str">
        <f>IFERROR(VLOOKUP(AL820,abbreviation[[description_german]:[abbreviation_budo]],3,FALSE),"")</f>
        <v/>
      </c>
      <c r="AP820" s="54" t="str">
        <f>IFERROR(VLOOKUP(AO820,abbreviation[[description_german]:[abbreviation_budo]],3,FALSE),"")</f>
        <v/>
      </c>
      <c r="AS820" s="49" t="str">
        <f t="shared" si="111"/>
        <v>_</v>
      </c>
      <c r="AV820" s="53" t="str">
        <f>IFERROR(VLOOKUP(AU820,abbreviation[[description_german]:[abbreviation_budo]],3,FALSE),"")</f>
        <v/>
      </c>
      <c r="AY820" s="51" t="str">
        <f>IFERROR(VLOOKUP(AX820,abbreviation[[description_german]:[abbreviation_budo]],3,FALSE),"")</f>
        <v/>
      </c>
      <c r="BB820" s="51" t="str">
        <f>IFERROR(VLOOKUP(BA820,abbreviation[[description_german]:[abbreviation_budo]],3,FALSE),"")</f>
        <v/>
      </c>
      <c r="BE820" s="51" t="str">
        <f>IFERROR(VLOOKUP(BD820,abbreviation[[description_german]:[abbreviation_budo]],3,FALSE),"")</f>
        <v/>
      </c>
      <c r="BG820" s="38"/>
      <c r="BH820" s="49" t="str">
        <f t="shared" si="112"/>
        <v>_</v>
      </c>
      <c r="BK820" s="53" t="str">
        <f>IFERROR(VLOOKUP(BJ820,abbreviation[[description_german]:[abbreviation_budo]],3,FALSE),"")</f>
        <v/>
      </c>
      <c r="BN820" s="51" t="str">
        <f>IFERROR(VLOOKUP(BM820,abbreviation[[description_german]:[abbreviation_budo]],3,FALSE),"")</f>
        <v/>
      </c>
      <c r="BO820" s="31"/>
      <c r="BQ820" s="51" t="str">
        <f>IFERROR(VLOOKUP(BP820,abbreviation[[description_german]:[abbreviation_budo]],3,FALSE),"")</f>
        <v/>
      </c>
      <c r="BR820" s="57" t="str">
        <f t="shared" si="113"/>
        <v>_</v>
      </c>
      <c r="BU820" s="53" t="str">
        <f>IFERROR(VLOOKUP(BT820,abbreviation[[description_german]:[abbreviation_budo]],3,FALSE),"")</f>
        <v/>
      </c>
      <c r="BV820" s="60" t="str">
        <f t="shared" si="114"/>
        <v>_</v>
      </c>
      <c r="BY820" s="48" t="str">
        <f>IFERROR(VLOOKUP(BX820,category[[category_name_german]:[abbreviation_category_budo]],3,FALSE),"")</f>
        <v/>
      </c>
      <c r="CB820" s="48" t="str">
        <f>IFERROR(VLOOKUP(CA820,category[[category_name_german]:[abbreviation_category_budo]],3,FALSE),"")</f>
        <v/>
      </c>
      <c r="CE820" s="48" t="str">
        <f>IFERROR(VLOOKUP(CD820,category[[category_name_german]:[abbreviation_category_budo]],3,FALSE),"")</f>
        <v/>
      </c>
      <c r="CH820" s="48" t="str">
        <f>IFERROR(VLOOKUP(CG820,category[[category_name_german]:[abbreviation_category_budo]],3,FALSE),"")</f>
        <v/>
      </c>
      <c r="CK820" s="48" t="str">
        <f>IFERROR(VLOOKUP(CJ820,category[[category_name_german]:[abbreviation_category_budo]],3,FALSE),"")</f>
        <v/>
      </c>
      <c r="CM820" s="49" t="str">
        <f t="shared" si="115"/>
        <v/>
      </c>
      <c r="CO820" s="63" t="str">
        <f t="shared" si="116"/>
        <v/>
      </c>
    </row>
    <row r="821" spans="4:93" x14ac:dyDescent="0.25">
      <c r="D821" s="48" t="str">
        <f>IFERROR(VLOOKUP(C821,category[[category_name_german]:[abbreviation_category_budo]],3,FALSE),"")</f>
        <v/>
      </c>
      <c r="G821" s="48" t="str">
        <f>IFERROR(VLOOKUP(F821,category[[category_name_german]:[abbreviation_category_budo]],3,FALSE),"")</f>
        <v/>
      </c>
      <c r="J821" s="48" t="str">
        <f>IFERROR(VLOOKUP(I821,category[[category_name_german]:[abbreviation_category_budo]],3,FALSE),"")</f>
        <v/>
      </c>
      <c r="M821" s="48" t="str">
        <f>IFERROR(VLOOKUP(L821,category[[category_name_german]:[abbreviation_category_budo]],3,FALSE),"")</f>
        <v/>
      </c>
      <c r="P821" s="48" t="str">
        <f>IFERROR(VLOOKUP(O821,category[[category_name_german]:[abbreviation_category_budo]],3,FALSE),"")</f>
        <v/>
      </c>
      <c r="R821" s="49" t="str">
        <f t="shared" si="108"/>
        <v/>
      </c>
      <c r="U821" s="48" t="str">
        <f>IFERROR(VLOOKUP(T821,abbreviation[[description_german]:[abbreviation_budo]],3,FALSE),"")</f>
        <v/>
      </c>
      <c r="X821" s="51" t="str">
        <f>IFERROR(VLOOKUP(W821,abbreviation[[description_german]:[abbreviation_budo]],3,FALSE),"")</f>
        <v/>
      </c>
      <c r="Y821" s="33"/>
      <c r="AA821" s="49" t="str">
        <f t="shared" si="109"/>
        <v/>
      </c>
      <c r="AD821" s="48" t="str">
        <f>IFERROR(VLOOKUP(AC821,abbreviation[[description_german]:[abbreviation_budo]],3,FALSE),"")</f>
        <v/>
      </c>
      <c r="AG821" s="54" t="str">
        <f>IFERROR(VLOOKUP(AF821,abbreviation[[description_german]:[abbreviation_budo]],3,FALSE),"")</f>
        <v/>
      </c>
      <c r="AJ821" s="49" t="str">
        <f t="shared" si="110"/>
        <v>_</v>
      </c>
      <c r="AM821" s="48" t="str">
        <f>IFERROR(VLOOKUP(AL821,abbreviation[[description_german]:[abbreviation_budo]],3,FALSE),"")</f>
        <v/>
      </c>
      <c r="AP821" s="54" t="str">
        <f>IFERROR(VLOOKUP(AO821,abbreviation[[description_german]:[abbreviation_budo]],3,FALSE),"")</f>
        <v/>
      </c>
      <c r="AS821" s="49" t="str">
        <f t="shared" si="111"/>
        <v>_</v>
      </c>
      <c r="AV821" s="53" t="str">
        <f>IFERROR(VLOOKUP(AU821,abbreviation[[description_german]:[abbreviation_budo]],3,FALSE),"")</f>
        <v/>
      </c>
      <c r="AY821" s="51" t="str">
        <f>IFERROR(VLOOKUP(AX821,abbreviation[[description_german]:[abbreviation_budo]],3,FALSE),"")</f>
        <v/>
      </c>
      <c r="BB821" s="51" t="str">
        <f>IFERROR(VLOOKUP(BA821,abbreviation[[description_german]:[abbreviation_budo]],3,FALSE),"")</f>
        <v/>
      </c>
      <c r="BE821" s="51" t="str">
        <f>IFERROR(VLOOKUP(BD821,abbreviation[[description_german]:[abbreviation_budo]],3,FALSE),"")</f>
        <v/>
      </c>
      <c r="BG821" s="38"/>
      <c r="BH821" s="49" t="str">
        <f t="shared" si="112"/>
        <v>_</v>
      </c>
      <c r="BK821" s="53" t="str">
        <f>IFERROR(VLOOKUP(BJ821,abbreviation[[description_german]:[abbreviation_budo]],3,FALSE),"")</f>
        <v/>
      </c>
      <c r="BN821" s="51" t="str">
        <f>IFERROR(VLOOKUP(BM821,abbreviation[[description_german]:[abbreviation_budo]],3,FALSE),"")</f>
        <v/>
      </c>
      <c r="BO821" s="31"/>
      <c r="BQ821" s="51" t="str">
        <f>IFERROR(VLOOKUP(BP821,abbreviation[[description_german]:[abbreviation_budo]],3,FALSE),"")</f>
        <v/>
      </c>
      <c r="BR821" s="57" t="str">
        <f t="shared" si="113"/>
        <v>_</v>
      </c>
      <c r="BU821" s="53" t="str">
        <f>IFERROR(VLOOKUP(BT821,abbreviation[[description_german]:[abbreviation_budo]],3,FALSE),"")</f>
        <v/>
      </c>
      <c r="BV821" s="60" t="str">
        <f t="shared" si="114"/>
        <v>_</v>
      </c>
      <c r="BY821" s="48" t="str">
        <f>IFERROR(VLOOKUP(BX821,category[[category_name_german]:[abbreviation_category_budo]],3,FALSE),"")</f>
        <v/>
      </c>
      <c r="CB821" s="48" t="str">
        <f>IFERROR(VLOOKUP(CA821,category[[category_name_german]:[abbreviation_category_budo]],3,FALSE),"")</f>
        <v/>
      </c>
      <c r="CE821" s="48" t="str">
        <f>IFERROR(VLOOKUP(CD821,category[[category_name_german]:[abbreviation_category_budo]],3,FALSE),"")</f>
        <v/>
      </c>
      <c r="CH821" s="48" t="str">
        <f>IFERROR(VLOOKUP(CG821,category[[category_name_german]:[abbreviation_category_budo]],3,FALSE),"")</f>
        <v/>
      </c>
      <c r="CK821" s="48" t="str">
        <f>IFERROR(VLOOKUP(CJ821,category[[category_name_german]:[abbreviation_category_budo]],3,FALSE),"")</f>
        <v/>
      </c>
      <c r="CM821" s="49" t="str">
        <f t="shared" si="115"/>
        <v/>
      </c>
      <c r="CO821" s="63" t="str">
        <f t="shared" si="116"/>
        <v/>
      </c>
    </row>
    <row r="822" spans="4:93" x14ac:dyDescent="0.25">
      <c r="D822" s="48" t="str">
        <f>IFERROR(VLOOKUP(C822,category[[category_name_german]:[abbreviation_category_budo]],3,FALSE),"")</f>
        <v/>
      </c>
      <c r="G822" s="48" t="str">
        <f>IFERROR(VLOOKUP(F822,category[[category_name_german]:[abbreviation_category_budo]],3,FALSE),"")</f>
        <v/>
      </c>
      <c r="J822" s="48" t="str">
        <f>IFERROR(VLOOKUP(I822,category[[category_name_german]:[abbreviation_category_budo]],3,FALSE),"")</f>
        <v/>
      </c>
      <c r="M822" s="48" t="str">
        <f>IFERROR(VLOOKUP(L822,category[[category_name_german]:[abbreviation_category_budo]],3,FALSE),"")</f>
        <v/>
      </c>
      <c r="P822" s="48" t="str">
        <f>IFERROR(VLOOKUP(O822,category[[category_name_german]:[abbreviation_category_budo]],3,FALSE),"")</f>
        <v/>
      </c>
      <c r="R822" s="49" t="str">
        <f t="shared" si="108"/>
        <v/>
      </c>
      <c r="U822" s="48" t="str">
        <f>IFERROR(VLOOKUP(T822,abbreviation[[description_german]:[abbreviation_budo]],3,FALSE),"")</f>
        <v/>
      </c>
      <c r="X822" s="51" t="str">
        <f>IFERROR(VLOOKUP(W822,abbreviation[[description_german]:[abbreviation_budo]],3,FALSE),"")</f>
        <v/>
      </c>
      <c r="Y822" s="33"/>
      <c r="AA822" s="49" t="str">
        <f t="shared" si="109"/>
        <v/>
      </c>
      <c r="AD822" s="48" t="str">
        <f>IFERROR(VLOOKUP(AC822,abbreviation[[description_german]:[abbreviation_budo]],3,FALSE),"")</f>
        <v/>
      </c>
      <c r="AG822" s="54" t="str">
        <f>IFERROR(VLOOKUP(AF822,abbreviation[[description_german]:[abbreviation_budo]],3,FALSE),"")</f>
        <v/>
      </c>
      <c r="AJ822" s="49" t="str">
        <f t="shared" si="110"/>
        <v>_</v>
      </c>
      <c r="AM822" s="48" t="str">
        <f>IFERROR(VLOOKUP(AL822,abbreviation[[description_german]:[abbreviation_budo]],3,FALSE),"")</f>
        <v/>
      </c>
      <c r="AP822" s="54" t="str">
        <f>IFERROR(VLOOKUP(AO822,abbreviation[[description_german]:[abbreviation_budo]],3,FALSE),"")</f>
        <v/>
      </c>
      <c r="AS822" s="49" t="str">
        <f t="shared" si="111"/>
        <v>_</v>
      </c>
      <c r="AV822" s="53" t="str">
        <f>IFERROR(VLOOKUP(AU822,abbreviation[[description_german]:[abbreviation_budo]],3,FALSE),"")</f>
        <v/>
      </c>
      <c r="AY822" s="51" t="str">
        <f>IFERROR(VLOOKUP(AX822,abbreviation[[description_german]:[abbreviation_budo]],3,FALSE),"")</f>
        <v/>
      </c>
      <c r="BB822" s="51" t="str">
        <f>IFERROR(VLOOKUP(BA822,abbreviation[[description_german]:[abbreviation_budo]],3,FALSE),"")</f>
        <v/>
      </c>
      <c r="BE822" s="51" t="str">
        <f>IFERROR(VLOOKUP(BD822,abbreviation[[description_german]:[abbreviation_budo]],3,FALSE),"")</f>
        <v/>
      </c>
      <c r="BG822" s="38"/>
      <c r="BH822" s="49" t="str">
        <f t="shared" si="112"/>
        <v>_</v>
      </c>
      <c r="BK822" s="53" t="str">
        <f>IFERROR(VLOOKUP(BJ822,abbreviation[[description_german]:[abbreviation_budo]],3,FALSE),"")</f>
        <v/>
      </c>
      <c r="BN822" s="51" t="str">
        <f>IFERROR(VLOOKUP(BM822,abbreviation[[description_german]:[abbreviation_budo]],3,FALSE),"")</f>
        <v/>
      </c>
      <c r="BO822" s="31"/>
      <c r="BQ822" s="51" t="str">
        <f>IFERROR(VLOOKUP(BP822,abbreviation[[description_german]:[abbreviation_budo]],3,FALSE),"")</f>
        <v/>
      </c>
      <c r="BR822" s="57" t="str">
        <f t="shared" si="113"/>
        <v>_</v>
      </c>
      <c r="BU822" s="53" t="str">
        <f>IFERROR(VLOOKUP(BT822,abbreviation[[description_german]:[abbreviation_budo]],3,FALSE),"")</f>
        <v/>
      </c>
      <c r="BV822" s="60" t="str">
        <f t="shared" si="114"/>
        <v>_</v>
      </c>
      <c r="BY822" s="48" t="str">
        <f>IFERROR(VLOOKUP(BX822,category[[category_name_german]:[abbreviation_category_budo]],3,FALSE),"")</f>
        <v/>
      </c>
      <c r="CB822" s="48" t="str">
        <f>IFERROR(VLOOKUP(CA822,category[[category_name_german]:[abbreviation_category_budo]],3,FALSE),"")</f>
        <v/>
      </c>
      <c r="CE822" s="48" t="str">
        <f>IFERROR(VLOOKUP(CD822,category[[category_name_german]:[abbreviation_category_budo]],3,FALSE),"")</f>
        <v/>
      </c>
      <c r="CH822" s="48" t="str">
        <f>IFERROR(VLOOKUP(CG822,category[[category_name_german]:[abbreviation_category_budo]],3,FALSE),"")</f>
        <v/>
      </c>
      <c r="CK822" s="48" t="str">
        <f>IFERROR(VLOOKUP(CJ822,category[[category_name_german]:[abbreviation_category_budo]],3,FALSE),"")</f>
        <v/>
      </c>
      <c r="CM822" s="49" t="str">
        <f t="shared" si="115"/>
        <v/>
      </c>
      <c r="CO822" s="63" t="str">
        <f t="shared" si="116"/>
        <v/>
      </c>
    </row>
    <row r="823" spans="4:93" x14ac:dyDescent="0.25">
      <c r="D823" s="48" t="str">
        <f>IFERROR(VLOOKUP(C823,category[[category_name_german]:[abbreviation_category_budo]],3,FALSE),"")</f>
        <v/>
      </c>
      <c r="G823" s="48" t="str">
        <f>IFERROR(VLOOKUP(F823,category[[category_name_german]:[abbreviation_category_budo]],3,FALSE),"")</f>
        <v/>
      </c>
      <c r="J823" s="48" t="str">
        <f>IFERROR(VLOOKUP(I823,category[[category_name_german]:[abbreviation_category_budo]],3,FALSE),"")</f>
        <v/>
      </c>
      <c r="M823" s="48" t="str">
        <f>IFERROR(VLOOKUP(L823,category[[category_name_german]:[abbreviation_category_budo]],3,FALSE),"")</f>
        <v/>
      </c>
      <c r="P823" s="48" t="str">
        <f>IFERROR(VLOOKUP(O823,category[[category_name_german]:[abbreviation_category_budo]],3,FALSE),"")</f>
        <v/>
      </c>
      <c r="R823" s="49" t="str">
        <f t="shared" si="108"/>
        <v/>
      </c>
      <c r="U823" s="48" t="str">
        <f>IFERROR(VLOOKUP(T823,abbreviation[[description_german]:[abbreviation_budo]],3,FALSE),"")</f>
        <v/>
      </c>
      <c r="X823" s="51" t="str">
        <f>IFERROR(VLOOKUP(W823,abbreviation[[description_german]:[abbreviation_budo]],3,FALSE),"")</f>
        <v/>
      </c>
      <c r="Y823" s="33"/>
      <c r="AA823" s="49" t="str">
        <f t="shared" si="109"/>
        <v/>
      </c>
      <c r="AD823" s="48" t="str">
        <f>IFERROR(VLOOKUP(AC823,abbreviation[[description_german]:[abbreviation_budo]],3,FALSE),"")</f>
        <v/>
      </c>
      <c r="AG823" s="54" t="str">
        <f>IFERROR(VLOOKUP(AF823,abbreviation[[description_german]:[abbreviation_budo]],3,FALSE),"")</f>
        <v/>
      </c>
      <c r="AJ823" s="49" t="str">
        <f t="shared" si="110"/>
        <v>_</v>
      </c>
      <c r="AM823" s="48" t="str">
        <f>IFERROR(VLOOKUP(AL823,abbreviation[[description_german]:[abbreviation_budo]],3,FALSE),"")</f>
        <v/>
      </c>
      <c r="AP823" s="54" t="str">
        <f>IFERROR(VLOOKUP(AO823,abbreviation[[description_german]:[abbreviation_budo]],3,FALSE),"")</f>
        <v/>
      </c>
      <c r="AS823" s="49" t="str">
        <f t="shared" si="111"/>
        <v>_</v>
      </c>
      <c r="AV823" s="53" t="str">
        <f>IFERROR(VLOOKUP(AU823,abbreviation[[description_german]:[abbreviation_budo]],3,FALSE),"")</f>
        <v/>
      </c>
      <c r="AY823" s="51" t="str">
        <f>IFERROR(VLOOKUP(AX823,abbreviation[[description_german]:[abbreviation_budo]],3,FALSE),"")</f>
        <v/>
      </c>
      <c r="BB823" s="51" t="str">
        <f>IFERROR(VLOOKUP(BA823,abbreviation[[description_german]:[abbreviation_budo]],3,FALSE),"")</f>
        <v/>
      </c>
      <c r="BE823" s="51" t="str">
        <f>IFERROR(VLOOKUP(BD823,abbreviation[[description_german]:[abbreviation_budo]],3,FALSE),"")</f>
        <v/>
      </c>
      <c r="BG823" s="38"/>
      <c r="BH823" s="49" t="str">
        <f t="shared" si="112"/>
        <v>_</v>
      </c>
      <c r="BK823" s="53" t="str">
        <f>IFERROR(VLOOKUP(BJ823,abbreviation[[description_german]:[abbreviation_budo]],3,FALSE),"")</f>
        <v/>
      </c>
      <c r="BN823" s="51" t="str">
        <f>IFERROR(VLOOKUP(BM823,abbreviation[[description_german]:[abbreviation_budo]],3,FALSE),"")</f>
        <v/>
      </c>
      <c r="BO823" s="31"/>
      <c r="BQ823" s="51" t="str">
        <f>IFERROR(VLOOKUP(BP823,abbreviation[[description_german]:[abbreviation_budo]],3,FALSE),"")</f>
        <v/>
      </c>
      <c r="BR823" s="57" t="str">
        <f t="shared" si="113"/>
        <v>_</v>
      </c>
      <c r="BU823" s="53" t="str">
        <f>IFERROR(VLOOKUP(BT823,abbreviation[[description_german]:[abbreviation_budo]],3,FALSE),"")</f>
        <v/>
      </c>
      <c r="BV823" s="60" t="str">
        <f t="shared" si="114"/>
        <v>_</v>
      </c>
      <c r="BY823" s="48" t="str">
        <f>IFERROR(VLOOKUP(BX823,category[[category_name_german]:[abbreviation_category_budo]],3,FALSE),"")</f>
        <v/>
      </c>
      <c r="CB823" s="48" t="str">
        <f>IFERROR(VLOOKUP(CA823,category[[category_name_german]:[abbreviation_category_budo]],3,FALSE),"")</f>
        <v/>
      </c>
      <c r="CE823" s="48" t="str">
        <f>IFERROR(VLOOKUP(CD823,category[[category_name_german]:[abbreviation_category_budo]],3,FALSE),"")</f>
        <v/>
      </c>
      <c r="CH823" s="48" t="str">
        <f>IFERROR(VLOOKUP(CG823,category[[category_name_german]:[abbreviation_category_budo]],3,FALSE),"")</f>
        <v/>
      </c>
      <c r="CK823" s="48" t="str">
        <f>IFERROR(VLOOKUP(CJ823,category[[category_name_german]:[abbreviation_category_budo]],3,FALSE),"")</f>
        <v/>
      </c>
      <c r="CM823" s="49" t="str">
        <f t="shared" si="115"/>
        <v/>
      </c>
      <c r="CO823" s="63" t="str">
        <f t="shared" si="116"/>
        <v/>
      </c>
    </row>
    <row r="824" spans="4:93" x14ac:dyDescent="0.25">
      <c r="D824" s="48" t="str">
        <f>IFERROR(VLOOKUP(C824,category[[category_name_german]:[abbreviation_category_budo]],3,FALSE),"")</f>
        <v/>
      </c>
      <c r="G824" s="48" t="str">
        <f>IFERROR(VLOOKUP(F824,category[[category_name_german]:[abbreviation_category_budo]],3,FALSE),"")</f>
        <v/>
      </c>
      <c r="J824" s="48" t="str">
        <f>IFERROR(VLOOKUP(I824,category[[category_name_german]:[abbreviation_category_budo]],3,FALSE),"")</f>
        <v/>
      </c>
      <c r="M824" s="48" t="str">
        <f>IFERROR(VLOOKUP(L824,category[[category_name_german]:[abbreviation_category_budo]],3,FALSE),"")</f>
        <v/>
      </c>
      <c r="P824" s="48" t="str">
        <f>IFERROR(VLOOKUP(O824,category[[category_name_german]:[abbreviation_category_budo]],3,FALSE),"")</f>
        <v/>
      </c>
      <c r="R824" s="49" t="str">
        <f t="shared" si="108"/>
        <v/>
      </c>
      <c r="U824" s="48" t="str">
        <f>IFERROR(VLOOKUP(T824,abbreviation[[description_german]:[abbreviation_budo]],3,FALSE),"")</f>
        <v/>
      </c>
      <c r="X824" s="51" t="str">
        <f>IFERROR(VLOOKUP(W824,abbreviation[[description_german]:[abbreviation_budo]],3,FALSE),"")</f>
        <v/>
      </c>
      <c r="Y824" s="33"/>
      <c r="AA824" s="49" t="str">
        <f t="shared" si="109"/>
        <v/>
      </c>
      <c r="AD824" s="48" t="str">
        <f>IFERROR(VLOOKUP(AC824,abbreviation[[description_german]:[abbreviation_budo]],3,FALSE),"")</f>
        <v/>
      </c>
      <c r="AG824" s="54" t="str">
        <f>IFERROR(VLOOKUP(AF824,abbreviation[[description_german]:[abbreviation_budo]],3,FALSE),"")</f>
        <v/>
      </c>
      <c r="AJ824" s="49" t="str">
        <f t="shared" si="110"/>
        <v>_</v>
      </c>
      <c r="AM824" s="48" t="str">
        <f>IFERROR(VLOOKUP(AL824,abbreviation[[description_german]:[abbreviation_budo]],3,FALSE),"")</f>
        <v/>
      </c>
      <c r="AP824" s="54" t="str">
        <f>IFERROR(VLOOKUP(AO824,abbreviation[[description_german]:[abbreviation_budo]],3,FALSE),"")</f>
        <v/>
      </c>
      <c r="AS824" s="49" t="str">
        <f t="shared" si="111"/>
        <v>_</v>
      </c>
      <c r="AV824" s="53" t="str">
        <f>IFERROR(VLOOKUP(AU824,abbreviation[[description_german]:[abbreviation_budo]],3,FALSE),"")</f>
        <v/>
      </c>
      <c r="AY824" s="51" t="str">
        <f>IFERROR(VLOOKUP(AX824,abbreviation[[description_german]:[abbreviation_budo]],3,FALSE),"")</f>
        <v/>
      </c>
      <c r="BB824" s="51" t="str">
        <f>IFERROR(VLOOKUP(BA824,abbreviation[[description_german]:[abbreviation_budo]],3,FALSE),"")</f>
        <v/>
      </c>
      <c r="BE824" s="51" t="str">
        <f>IFERROR(VLOOKUP(BD824,abbreviation[[description_german]:[abbreviation_budo]],3,FALSE),"")</f>
        <v/>
      </c>
      <c r="BG824" s="38"/>
      <c r="BH824" s="49" t="str">
        <f t="shared" si="112"/>
        <v>_</v>
      </c>
      <c r="BK824" s="53" t="str">
        <f>IFERROR(VLOOKUP(BJ824,abbreviation[[description_german]:[abbreviation_budo]],3,FALSE),"")</f>
        <v/>
      </c>
      <c r="BN824" s="51" t="str">
        <f>IFERROR(VLOOKUP(BM824,abbreviation[[description_german]:[abbreviation_budo]],3,FALSE),"")</f>
        <v/>
      </c>
      <c r="BO824" s="31"/>
      <c r="BQ824" s="51" t="str">
        <f>IFERROR(VLOOKUP(BP824,abbreviation[[description_german]:[abbreviation_budo]],3,FALSE),"")</f>
        <v/>
      </c>
      <c r="BR824" s="57" t="str">
        <f t="shared" si="113"/>
        <v>_</v>
      </c>
      <c r="BU824" s="53" t="str">
        <f>IFERROR(VLOOKUP(BT824,abbreviation[[description_german]:[abbreviation_budo]],3,FALSE),"")</f>
        <v/>
      </c>
      <c r="BV824" s="60" t="str">
        <f t="shared" si="114"/>
        <v>_</v>
      </c>
      <c r="BY824" s="48" t="str">
        <f>IFERROR(VLOOKUP(BX824,category[[category_name_german]:[abbreviation_category_budo]],3,FALSE),"")</f>
        <v/>
      </c>
      <c r="CB824" s="48" t="str">
        <f>IFERROR(VLOOKUP(CA824,category[[category_name_german]:[abbreviation_category_budo]],3,FALSE),"")</f>
        <v/>
      </c>
      <c r="CE824" s="48" t="str">
        <f>IFERROR(VLOOKUP(CD824,category[[category_name_german]:[abbreviation_category_budo]],3,FALSE),"")</f>
        <v/>
      </c>
      <c r="CH824" s="48" t="str">
        <f>IFERROR(VLOOKUP(CG824,category[[category_name_german]:[abbreviation_category_budo]],3,FALSE),"")</f>
        <v/>
      </c>
      <c r="CK824" s="48" t="str">
        <f>IFERROR(VLOOKUP(CJ824,category[[category_name_german]:[abbreviation_category_budo]],3,FALSE),"")</f>
        <v/>
      </c>
      <c r="CM824" s="49" t="str">
        <f t="shared" si="115"/>
        <v/>
      </c>
      <c r="CO824" s="63" t="str">
        <f t="shared" si="116"/>
        <v/>
      </c>
    </row>
    <row r="825" spans="4:93" x14ac:dyDescent="0.25">
      <c r="D825" s="48" t="str">
        <f>IFERROR(VLOOKUP(C825,category[[category_name_german]:[abbreviation_category_budo]],3,FALSE),"")</f>
        <v/>
      </c>
      <c r="G825" s="48" t="str">
        <f>IFERROR(VLOOKUP(F825,category[[category_name_german]:[abbreviation_category_budo]],3,FALSE),"")</f>
        <v/>
      </c>
      <c r="J825" s="48" t="str">
        <f>IFERROR(VLOOKUP(I825,category[[category_name_german]:[abbreviation_category_budo]],3,FALSE),"")</f>
        <v/>
      </c>
      <c r="M825" s="48" t="str">
        <f>IFERROR(VLOOKUP(L825,category[[category_name_german]:[abbreviation_category_budo]],3,FALSE),"")</f>
        <v/>
      </c>
      <c r="P825" s="48" t="str">
        <f>IFERROR(VLOOKUP(O825,category[[category_name_german]:[abbreviation_category_budo]],3,FALSE),"")</f>
        <v/>
      </c>
      <c r="R825" s="49" t="str">
        <f t="shared" si="108"/>
        <v/>
      </c>
      <c r="U825" s="48" t="str">
        <f>IFERROR(VLOOKUP(T825,abbreviation[[description_german]:[abbreviation_budo]],3,FALSE),"")</f>
        <v/>
      </c>
      <c r="X825" s="51" t="str">
        <f>IFERROR(VLOOKUP(W825,abbreviation[[description_german]:[abbreviation_budo]],3,FALSE),"")</f>
        <v/>
      </c>
      <c r="Y825" s="33"/>
      <c r="AA825" s="49" t="str">
        <f t="shared" si="109"/>
        <v/>
      </c>
      <c r="AD825" s="48" t="str">
        <f>IFERROR(VLOOKUP(AC825,abbreviation[[description_german]:[abbreviation_budo]],3,FALSE),"")</f>
        <v/>
      </c>
      <c r="AG825" s="54" t="str">
        <f>IFERROR(VLOOKUP(AF825,abbreviation[[description_german]:[abbreviation_budo]],3,FALSE),"")</f>
        <v/>
      </c>
      <c r="AJ825" s="49" t="str">
        <f t="shared" si="110"/>
        <v>_</v>
      </c>
      <c r="AM825" s="48" t="str">
        <f>IFERROR(VLOOKUP(AL825,abbreviation[[description_german]:[abbreviation_budo]],3,FALSE),"")</f>
        <v/>
      </c>
      <c r="AP825" s="54" t="str">
        <f>IFERROR(VLOOKUP(AO825,abbreviation[[description_german]:[abbreviation_budo]],3,FALSE),"")</f>
        <v/>
      </c>
      <c r="AS825" s="49" t="str">
        <f t="shared" si="111"/>
        <v>_</v>
      </c>
      <c r="AV825" s="53" t="str">
        <f>IFERROR(VLOOKUP(AU825,abbreviation[[description_german]:[abbreviation_budo]],3,FALSE),"")</f>
        <v/>
      </c>
      <c r="AY825" s="51" t="str">
        <f>IFERROR(VLOOKUP(AX825,abbreviation[[description_german]:[abbreviation_budo]],3,FALSE),"")</f>
        <v/>
      </c>
      <c r="BB825" s="51" t="str">
        <f>IFERROR(VLOOKUP(BA825,abbreviation[[description_german]:[abbreviation_budo]],3,FALSE),"")</f>
        <v/>
      </c>
      <c r="BE825" s="51" t="str">
        <f>IFERROR(VLOOKUP(BD825,abbreviation[[description_german]:[abbreviation_budo]],3,FALSE),"")</f>
        <v/>
      </c>
      <c r="BG825" s="38"/>
      <c r="BH825" s="49" t="str">
        <f t="shared" si="112"/>
        <v>_</v>
      </c>
      <c r="BK825" s="53" t="str">
        <f>IFERROR(VLOOKUP(BJ825,abbreviation[[description_german]:[abbreviation_budo]],3,FALSE),"")</f>
        <v/>
      </c>
      <c r="BN825" s="51" t="str">
        <f>IFERROR(VLOOKUP(BM825,abbreviation[[description_german]:[abbreviation_budo]],3,FALSE),"")</f>
        <v/>
      </c>
      <c r="BO825" s="31"/>
      <c r="BQ825" s="51" t="str">
        <f>IFERROR(VLOOKUP(BP825,abbreviation[[description_german]:[abbreviation_budo]],3,FALSE),"")</f>
        <v/>
      </c>
      <c r="BR825" s="57" t="str">
        <f t="shared" si="113"/>
        <v>_</v>
      </c>
      <c r="BU825" s="53" t="str">
        <f>IFERROR(VLOOKUP(BT825,abbreviation[[description_german]:[abbreviation_budo]],3,FALSE),"")</f>
        <v/>
      </c>
      <c r="BV825" s="60" t="str">
        <f t="shared" si="114"/>
        <v>_</v>
      </c>
      <c r="BY825" s="48" t="str">
        <f>IFERROR(VLOOKUP(BX825,category[[category_name_german]:[abbreviation_category_budo]],3,FALSE),"")</f>
        <v/>
      </c>
      <c r="CB825" s="48" t="str">
        <f>IFERROR(VLOOKUP(CA825,category[[category_name_german]:[abbreviation_category_budo]],3,FALSE),"")</f>
        <v/>
      </c>
      <c r="CE825" s="48" t="str">
        <f>IFERROR(VLOOKUP(CD825,category[[category_name_german]:[abbreviation_category_budo]],3,FALSE),"")</f>
        <v/>
      </c>
      <c r="CH825" s="48" t="str">
        <f>IFERROR(VLOOKUP(CG825,category[[category_name_german]:[abbreviation_category_budo]],3,FALSE),"")</f>
        <v/>
      </c>
      <c r="CK825" s="48" t="str">
        <f>IFERROR(VLOOKUP(CJ825,category[[category_name_german]:[abbreviation_category_budo]],3,FALSE),"")</f>
        <v/>
      </c>
      <c r="CM825" s="49" t="str">
        <f t="shared" si="115"/>
        <v/>
      </c>
      <c r="CO825" s="63" t="str">
        <f t="shared" si="116"/>
        <v/>
      </c>
    </row>
    <row r="826" spans="4:93" x14ac:dyDescent="0.25">
      <c r="D826" s="48" t="str">
        <f>IFERROR(VLOOKUP(C826,category[[category_name_german]:[abbreviation_category_budo]],3,FALSE),"")</f>
        <v/>
      </c>
      <c r="G826" s="48" t="str">
        <f>IFERROR(VLOOKUP(F826,category[[category_name_german]:[abbreviation_category_budo]],3,FALSE),"")</f>
        <v/>
      </c>
      <c r="J826" s="48" t="str">
        <f>IFERROR(VLOOKUP(I826,category[[category_name_german]:[abbreviation_category_budo]],3,FALSE),"")</f>
        <v/>
      </c>
      <c r="M826" s="48" t="str">
        <f>IFERROR(VLOOKUP(L826,category[[category_name_german]:[abbreviation_category_budo]],3,FALSE),"")</f>
        <v/>
      </c>
      <c r="P826" s="48" t="str">
        <f>IFERROR(VLOOKUP(O826,category[[category_name_german]:[abbreviation_category_budo]],3,FALSE),"")</f>
        <v/>
      </c>
      <c r="R826" s="49" t="str">
        <f t="shared" si="108"/>
        <v/>
      </c>
      <c r="U826" s="48" t="str">
        <f>IFERROR(VLOOKUP(T826,abbreviation[[description_german]:[abbreviation_budo]],3,FALSE),"")</f>
        <v/>
      </c>
      <c r="X826" s="51" t="str">
        <f>IFERROR(VLOOKUP(W826,abbreviation[[description_german]:[abbreviation_budo]],3,FALSE),"")</f>
        <v/>
      </c>
      <c r="Y826" s="33"/>
      <c r="AA826" s="49" t="str">
        <f t="shared" si="109"/>
        <v/>
      </c>
      <c r="AD826" s="48" t="str">
        <f>IFERROR(VLOOKUP(AC826,abbreviation[[description_german]:[abbreviation_budo]],3,FALSE),"")</f>
        <v/>
      </c>
      <c r="AG826" s="54" t="str">
        <f>IFERROR(VLOOKUP(AF826,abbreviation[[description_german]:[abbreviation_budo]],3,FALSE),"")</f>
        <v/>
      </c>
      <c r="AJ826" s="49" t="str">
        <f t="shared" si="110"/>
        <v>_</v>
      </c>
      <c r="AM826" s="48" t="str">
        <f>IFERROR(VLOOKUP(AL826,abbreviation[[description_german]:[abbreviation_budo]],3,FALSE),"")</f>
        <v/>
      </c>
      <c r="AP826" s="54" t="str">
        <f>IFERROR(VLOOKUP(AO826,abbreviation[[description_german]:[abbreviation_budo]],3,FALSE),"")</f>
        <v/>
      </c>
      <c r="AS826" s="49" t="str">
        <f t="shared" si="111"/>
        <v>_</v>
      </c>
      <c r="AV826" s="53" t="str">
        <f>IFERROR(VLOOKUP(AU826,abbreviation[[description_german]:[abbreviation_budo]],3,FALSE),"")</f>
        <v/>
      </c>
      <c r="AY826" s="51" t="str">
        <f>IFERROR(VLOOKUP(AX826,abbreviation[[description_german]:[abbreviation_budo]],3,FALSE),"")</f>
        <v/>
      </c>
      <c r="BB826" s="51" t="str">
        <f>IFERROR(VLOOKUP(BA826,abbreviation[[description_german]:[abbreviation_budo]],3,FALSE),"")</f>
        <v/>
      </c>
      <c r="BE826" s="51" t="str">
        <f>IFERROR(VLOOKUP(BD826,abbreviation[[description_german]:[abbreviation_budo]],3,FALSE),"")</f>
        <v/>
      </c>
      <c r="BG826" s="38"/>
      <c r="BH826" s="49" t="str">
        <f t="shared" si="112"/>
        <v>_</v>
      </c>
      <c r="BK826" s="53" t="str">
        <f>IFERROR(VLOOKUP(BJ826,abbreviation[[description_german]:[abbreviation_budo]],3,FALSE),"")</f>
        <v/>
      </c>
      <c r="BN826" s="51" t="str">
        <f>IFERROR(VLOOKUP(BM826,abbreviation[[description_german]:[abbreviation_budo]],3,FALSE),"")</f>
        <v/>
      </c>
      <c r="BO826" s="31"/>
      <c r="BQ826" s="51" t="str">
        <f>IFERROR(VLOOKUP(BP826,abbreviation[[description_german]:[abbreviation_budo]],3,FALSE),"")</f>
        <v/>
      </c>
      <c r="BR826" s="57" t="str">
        <f t="shared" si="113"/>
        <v>_</v>
      </c>
      <c r="BU826" s="53" t="str">
        <f>IFERROR(VLOOKUP(BT826,abbreviation[[description_german]:[abbreviation_budo]],3,FALSE),"")</f>
        <v/>
      </c>
      <c r="BV826" s="60" t="str">
        <f t="shared" si="114"/>
        <v>_</v>
      </c>
      <c r="BY826" s="48" t="str">
        <f>IFERROR(VLOOKUP(BX826,category[[category_name_german]:[abbreviation_category_budo]],3,FALSE),"")</f>
        <v/>
      </c>
      <c r="CB826" s="48" t="str">
        <f>IFERROR(VLOOKUP(CA826,category[[category_name_german]:[abbreviation_category_budo]],3,FALSE),"")</f>
        <v/>
      </c>
      <c r="CE826" s="48" t="str">
        <f>IFERROR(VLOOKUP(CD826,category[[category_name_german]:[abbreviation_category_budo]],3,FALSE),"")</f>
        <v/>
      </c>
      <c r="CH826" s="48" t="str">
        <f>IFERROR(VLOOKUP(CG826,category[[category_name_german]:[abbreviation_category_budo]],3,FALSE),"")</f>
        <v/>
      </c>
      <c r="CK826" s="48" t="str">
        <f>IFERROR(VLOOKUP(CJ826,category[[category_name_german]:[abbreviation_category_budo]],3,FALSE),"")</f>
        <v/>
      </c>
      <c r="CM826" s="49" t="str">
        <f t="shared" si="115"/>
        <v/>
      </c>
      <c r="CO826" s="63" t="str">
        <f t="shared" si="116"/>
        <v/>
      </c>
    </row>
    <row r="827" spans="4:93" x14ac:dyDescent="0.25">
      <c r="D827" s="48" t="str">
        <f>IFERROR(VLOOKUP(C827,category[[category_name_german]:[abbreviation_category_budo]],3,FALSE),"")</f>
        <v/>
      </c>
      <c r="G827" s="48" t="str">
        <f>IFERROR(VLOOKUP(F827,category[[category_name_german]:[abbreviation_category_budo]],3,FALSE),"")</f>
        <v/>
      </c>
      <c r="J827" s="48" t="str">
        <f>IFERROR(VLOOKUP(I827,category[[category_name_german]:[abbreviation_category_budo]],3,FALSE),"")</f>
        <v/>
      </c>
      <c r="M827" s="48" t="str">
        <f>IFERROR(VLOOKUP(L827,category[[category_name_german]:[abbreviation_category_budo]],3,FALSE),"")</f>
        <v/>
      </c>
      <c r="P827" s="48" t="str">
        <f>IFERROR(VLOOKUP(O827,category[[category_name_german]:[abbreviation_category_budo]],3,FALSE),"")</f>
        <v/>
      </c>
      <c r="R827" s="49" t="str">
        <f t="shared" si="108"/>
        <v/>
      </c>
      <c r="U827" s="48" t="str">
        <f>IFERROR(VLOOKUP(T827,abbreviation[[description_german]:[abbreviation_budo]],3,FALSE),"")</f>
        <v/>
      </c>
      <c r="X827" s="51" t="str">
        <f>IFERROR(VLOOKUP(W827,abbreviation[[description_german]:[abbreviation_budo]],3,FALSE),"")</f>
        <v/>
      </c>
      <c r="Y827" s="33"/>
      <c r="AA827" s="49" t="str">
        <f t="shared" si="109"/>
        <v/>
      </c>
      <c r="AD827" s="48" t="str">
        <f>IFERROR(VLOOKUP(AC827,abbreviation[[description_german]:[abbreviation_budo]],3,FALSE),"")</f>
        <v/>
      </c>
      <c r="AG827" s="54" t="str">
        <f>IFERROR(VLOOKUP(AF827,abbreviation[[description_german]:[abbreviation_budo]],3,FALSE),"")</f>
        <v/>
      </c>
      <c r="AJ827" s="49" t="str">
        <f t="shared" si="110"/>
        <v>_</v>
      </c>
      <c r="AM827" s="48" t="str">
        <f>IFERROR(VLOOKUP(AL827,abbreviation[[description_german]:[abbreviation_budo]],3,FALSE),"")</f>
        <v/>
      </c>
      <c r="AP827" s="54" t="str">
        <f>IFERROR(VLOOKUP(AO827,abbreviation[[description_german]:[abbreviation_budo]],3,FALSE),"")</f>
        <v/>
      </c>
      <c r="AS827" s="49" t="str">
        <f t="shared" si="111"/>
        <v>_</v>
      </c>
      <c r="AV827" s="53" t="str">
        <f>IFERROR(VLOOKUP(AU827,abbreviation[[description_german]:[abbreviation_budo]],3,FALSE),"")</f>
        <v/>
      </c>
      <c r="AY827" s="51" t="str">
        <f>IFERROR(VLOOKUP(AX827,abbreviation[[description_german]:[abbreviation_budo]],3,FALSE),"")</f>
        <v/>
      </c>
      <c r="BB827" s="51" t="str">
        <f>IFERROR(VLOOKUP(BA827,abbreviation[[description_german]:[abbreviation_budo]],3,FALSE),"")</f>
        <v/>
      </c>
      <c r="BE827" s="51" t="str">
        <f>IFERROR(VLOOKUP(BD827,abbreviation[[description_german]:[abbreviation_budo]],3,FALSE),"")</f>
        <v/>
      </c>
      <c r="BG827" s="38"/>
      <c r="BH827" s="49" t="str">
        <f t="shared" si="112"/>
        <v>_</v>
      </c>
      <c r="BK827" s="53" t="str">
        <f>IFERROR(VLOOKUP(BJ827,abbreviation[[description_german]:[abbreviation_budo]],3,FALSE),"")</f>
        <v/>
      </c>
      <c r="BN827" s="51" t="str">
        <f>IFERROR(VLOOKUP(BM827,abbreviation[[description_german]:[abbreviation_budo]],3,FALSE),"")</f>
        <v/>
      </c>
      <c r="BO827" s="31"/>
      <c r="BQ827" s="51" t="str">
        <f>IFERROR(VLOOKUP(BP827,abbreviation[[description_german]:[abbreviation_budo]],3,FALSE),"")</f>
        <v/>
      </c>
      <c r="BR827" s="57" t="str">
        <f t="shared" si="113"/>
        <v>_</v>
      </c>
      <c r="BU827" s="53" t="str">
        <f>IFERROR(VLOOKUP(BT827,abbreviation[[description_german]:[abbreviation_budo]],3,FALSE),"")</f>
        <v/>
      </c>
      <c r="BV827" s="60" t="str">
        <f t="shared" si="114"/>
        <v>_</v>
      </c>
      <c r="BY827" s="48" t="str">
        <f>IFERROR(VLOOKUP(BX827,category[[category_name_german]:[abbreviation_category_budo]],3,FALSE),"")</f>
        <v/>
      </c>
      <c r="CB827" s="48" t="str">
        <f>IFERROR(VLOOKUP(CA827,category[[category_name_german]:[abbreviation_category_budo]],3,FALSE),"")</f>
        <v/>
      </c>
      <c r="CE827" s="48" t="str">
        <f>IFERROR(VLOOKUP(CD827,category[[category_name_german]:[abbreviation_category_budo]],3,FALSE),"")</f>
        <v/>
      </c>
      <c r="CH827" s="48" t="str">
        <f>IFERROR(VLOOKUP(CG827,category[[category_name_german]:[abbreviation_category_budo]],3,FALSE),"")</f>
        <v/>
      </c>
      <c r="CK827" s="48" t="str">
        <f>IFERROR(VLOOKUP(CJ827,category[[category_name_german]:[abbreviation_category_budo]],3,FALSE),"")</f>
        <v/>
      </c>
      <c r="CM827" s="49" t="str">
        <f t="shared" si="115"/>
        <v/>
      </c>
      <c r="CO827" s="63" t="str">
        <f t="shared" si="116"/>
        <v/>
      </c>
    </row>
    <row r="828" spans="4:93" x14ac:dyDescent="0.25">
      <c r="D828" s="48" t="str">
        <f>IFERROR(VLOOKUP(C828,category[[category_name_german]:[abbreviation_category_budo]],3,FALSE),"")</f>
        <v/>
      </c>
      <c r="G828" s="48" t="str">
        <f>IFERROR(VLOOKUP(F828,category[[category_name_german]:[abbreviation_category_budo]],3,FALSE),"")</f>
        <v/>
      </c>
      <c r="J828" s="48" t="str">
        <f>IFERROR(VLOOKUP(I828,category[[category_name_german]:[abbreviation_category_budo]],3,FALSE),"")</f>
        <v/>
      </c>
      <c r="M828" s="48" t="str">
        <f>IFERROR(VLOOKUP(L828,category[[category_name_german]:[abbreviation_category_budo]],3,FALSE),"")</f>
        <v/>
      </c>
      <c r="P828" s="48" t="str">
        <f>IFERROR(VLOOKUP(O828,category[[category_name_german]:[abbreviation_category_budo]],3,FALSE),"")</f>
        <v/>
      </c>
      <c r="R828" s="49" t="str">
        <f t="shared" si="108"/>
        <v/>
      </c>
      <c r="U828" s="48" t="str">
        <f>IFERROR(VLOOKUP(T828,abbreviation[[description_german]:[abbreviation_budo]],3,FALSE),"")</f>
        <v/>
      </c>
      <c r="X828" s="51" t="str">
        <f>IFERROR(VLOOKUP(W828,abbreviation[[description_german]:[abbreviation_budo]],3,FALSE),"")</f>
        <v/>
      </c>
      <c r="Y828" s="33"/>
      <c r="AA828" s="49" t="str">
        <f t="shared" si="109"/>
        <v/>
      </c>
      <c r="AD828" s="48" t="str">
        <f>IFERROR(VLOOKUP(AC828,abbreviation[[description_german]:[abbreviation_budo]],3,FALSE),"")</f>
        <v/>
      </c>
      <c r="AG828" s="54" t="str">
        <f>IFERROR(VLOOKUP(AF828,abbreviation[[description_german]:[abbreviation_budo]],3,FALSE),"")</f>
        <v/>
      </c>
      <c r="AJ828" s="49" t="str">
        <f t="shared" si="110"/>
        <v>_</v>
      </c>
      <c r="AM828" s="48" t="str">
        <f>IFERROR(VLOOKUP(AL828,abbreviation[[description_german]:[abbreviation_budo]],3,FALSE),"")</f>
        <v/>
      </c>
      <c r="AP828" s="54" t="str">
        <f>IFERROR(VLOOKUP(AO828,abbreviation[[description_german]:[abbreviation_budo]],3,FALSE),"")</f>
        <v/>
      </c>
      <c r="AS828" s="49" t="str">
        <f t="shared" si="111"/>
        <v>_</v>
      </c>
      <c r="AV828" s="53" t="str">
        <f>IFERROR(VLOOKUP(AU828,abbreviation[[description_german]:[abbreviation_budo]],3,FALSE),"")</f>
        <v/>
      </c>
      <c r="AY828" s="51" t="str">
        <f>IFERROR(VLOOKUP(AX828,abbreviation[[description_german]:[abbreviation_budo]],3,FALSE),"")</f>
        <v/>
      </c>
      <c r="BB828" s="51" t="str">
        <f>IFERROR(VLOOKUP(BA828,abbreviation[[description_german]:[abbreviation_budo]],3,FALSE),"")</f>
        <v/>
      </c>
      <c r="BE828" s="51" t="str">
        <f>IFERROR(VLOOKUP(BD828,abbreviation[[description_german]:[abbreviation_budo]],3,FALSE),"")</f>
        <v/>
      </c>
      <c r="BG828" s="38"/>
      <c r="BH828" s="49" t="str">
        <f t="shared" si="112"/>
        <v>_</v>
      </c>
      <c r="BK828" s="53" t="str">
        <f>IFERROR(VLOOKUP(BJ828,abbreviation[[description_german]:[abbreviation_budo]],3,FALSE),"")</f>
        <v/>
      </c>
      <c r="BN828" s="51" t="str">
        <f>IFERROR(VLOOKUP(BM828,abbreviation[[description_german]:[abbreviation_budo]],3,FALSE),"")</f>
        <v/>
      </c>
      <c r="BO828" s="31"/>
      <c r="BQ828" s="51" t="str">
        <f>IFERROR(VLOOKUP(BP828,abbreviation[[description_german]:[abbreviation_budo]],3,FALSE),"")</f>
        <v/>
      </c>
      <c r="BR828" s="57" t="str">
        <f t="shared" si="113"/>
        <v>_</v>
      </c>
      <c r="BU828" s="53" t="str">
        <f>IFERROR(VLOOKUP(BT828,abbreviation[[description_german]:[abbreviation_budo]],3,FALSE),"")</f>
        <v/>
      </c>
      <c r="BV828" s="60" t="str">
        <f t="shared" si="114"/>
        <v>_</v>
      </c>
      <c r="BY828" s="48" t="str">
        <f>IFERROR(VLOOKUP(BX828,category[[category_name_german]:[abbreviation_category_budo]],3,FALSE),"")</f>
        <v/>
      </c>
      <c r="CB828" s="48" t="str">
        <f>IFERROR(VLOOKUP(CA828,category[[category_name_german]:[abbreviation_category_budo]],3,FALSE),"")</f>
        <v/>
      </c>
      <c r="CE828" s="48" t="str">
        <f>IFERROR(VLOOKUP(CD828,category[[category_name_german]:[abbreviation_category_budo]],3,FALSE),"")</f>
        <v/>
      </c>
      <c r="CH828" s="48" t="str">
        <f>IFERROR(VLOOKUP(CG828,category[[category_name_german]:[abbreviation_category_budo]],3,FALSE),"")</f>
        <v/>
      </c>
      <c r="CK828" s="48" t="str">
        <f>IFERROR(VLOOKUP(CJ828,category[[category_name_german]:[abbreviation_category_budo]],3,FALSE),"")</f>
        <v/>
      </c>
      <c r="CM828" s="49" t="str">
        <f t="shared" si="115"/>
        <v/>
      </c>
      <c r="CO828" s="63" t="str">
        <f t="shared" si="116"/>
        <v/>
      </c>
    </row>
    <row r="829" spans="4:93" x14ac:dyDescent="0.25">
      <c r="D829" s="48" t="str">
        <f>IFERROR(VLOOKUP(C829,category[[category_name_german]:[abbreviation_category_budo]],3,FALSE),"")</f>
        <v/>
      </c>
      <c r="G829" s="48" t="str">
        <f>IFERROR(VLOOKUP(F829,category[[category_name_german]:[abbreviation_category_budo]],3,FALSE),"")</f>
        <v/>
      </c>
      <c r="J829" s="48" t="str">
        <f>IFERROR(VLOOKUP(I829,category[[category_name_german]:[abbreviation_category_budo]],3,FALSE),"")</f>
        <v/>
      </c>
      <c r="M829" s="48" t="str">
        <f>IFERROR(VLOOKUP(L829,category[[category_name_german]:[abbreviation_category_budo]],3,FALSE),"")</f>
        <v/>
      </c>
      <c r="P829" s="48" t="str">
        <f>IFERROR(VLOOKUP(O829,category[[category_name_german]:[abbreviation_category_budo]],3,FALSE),"")</f>
        <v/>
      </c>
      <c r="R829" s="49" t="str">
        <f t="shared" si="108"/>
        <v/>
      </c>
      <c r="U829" s="48" t="str">
        <f>IFERROR(VLOOKUP(T829,abbreviation[[description_german]:[abbreviation_budo]],3,FALSE),"")</f>
        <v/>
      </c>
      <c r="X829" s="51" t="str">
        <f>IFERROR(VLOOKUP(W829,abbreviation[[description_german]:[abbreviation_budo]],3,FALSE),"")</f>
        <v/>
      </c>
      <c r="Y829" s="33"/>
      <c r="AA829" s="49" t="str">
        <f t="shared" si="109"/>
        <v/>
      </c>
      <c r="AD829" s="48" t="str">
        <f>IFERROR(VLOOKUP(AC829,abbreviation[[description_german]:[abbreviation_budo]],3,FALSE),"")</f>
        <v/>
      </c>
      <c r="AG829" s="54" t="str">
        <f>IFERROR(VLOOKUP(AF829,abbreviation[[description_german]:[abbreviation_budo]],3,FALSE),"")</f>
        <v/>
      </c>
      <c r="AJ829" s="49" t="str">
        <f t="shared" si="110"/>
        <v>_</v>
      </c>
      <c r="AM829" s="48" t="str">
        <f>IFERROR(VLOOKUP(AL829,abbreviation[[description_german]:[abbreviation_budo]],3,FALSE),"")</f>
        <v/>
      </c>
      <c r="AP829" s="54" t="str">
        <f>IFERROR(VLOOKUP(AO829,abbreviation[[description_german]:[abbreviation_budo]],3,FALSE),"")</f>
        <v/>
      </c>
      <c r="AS829" s="49" t="str">
        <f t="shared" si="111"/>
        <v>_</v>
      </c>
      <c r="AV829" s="53" t="str">
        <f>IFERROR(VLOOKUP(AU829,abbreviation[[description_german]:[abbreviation_budo]],3,FALSE),"")</f>
        <v/>
      </c>
      <c r="AY829" s="51" t="str">
        <f>IFERROR(VLOOKUP(AX829,abbreviation[[description_german]:[abbreviation_budo]],3,FALSE),"")</f>
        <v/>
      </c>
      <c r="BB829" s="51" t="str">
        <f>IFERROR(VLOOKUP(BA829,abbreviation[[description_german]:[abbreviation_budo]],3,FALSE),"")</f>
        <v/>
      </c>
      <c r="BE829" s="51" t="str">
        <f>IFERROR(VLOOKUP(BD829,abbreviation[[description_german]:[abbreviation_budo]],3,FALSE),"")</f>
        <v/>
      </c>
      <c r="BG829" s="38"/>
      <c r="BH829" s="49" t="str">
        <f t="shared" si="112"/>
        <v>_</v>
      </c>
      <c r="BK829" s="53" t="str">
        <f>IFERROR(VLOOKUP(BJ829,abbreviation[[description_german]:[abbreviation_budo]],3,FALSE),"")</f>
        <v/>
      </c>
      <c r="BN829" s="51" t="str">
        <f>IFERROR(VLOOKUP(BM829,abbreviation[[description_german]:[abbreviation_budo]],3,FALSE),"")</f>
        <v/>
      </c>
      <c r="BO829" s="31"/>
      <c r="BQ829" s="51" t="str">
        <f>IFERROR(VLOOKUP(BP829,abbreviation[[description_german]:[abbreviation_budo]],3,FALSE),"")</f>
        <v/>
      </c>
      <c r="BR829" s="57" t="str">
        <f t="shared" si="113"/>
        <v>_</v>
      </c>
      <c r="BU829" s="53" t="str">
        <f>IFERROR(VLOOKUP(BT829,abbreviation[[description_german]:[abbreviation_budo]],3,FALSE),"")</f>
        <v/>
      </c>
      <c r="BV829" s="60" t="str">
        <f t="shared" si="114"/>
        <v>_</v>
      </c>
      <c r="BY829" s="48" t="str">
        <f>IFERROR(VLOOKUP(BX829,category[[category_name_german]:[abbreviation_category_budo]],3,FALSE),"")</f>
        <v/>
      </c>
      <c r="CB829" s="48" t="str">
        <f>IFERROR(VLOOKUP(CA829,category[[category_name_german]:[abbreviation_category_budo]],3,FALSE),"")</f>
        <v/>
      </c>
      <c r="CE829" s="48" t="str">
        <f>IFERROR(VLOOKUP(CD829,category[[category_name_german]:[abbreviation_category_budo]],3,FALSE),"")</f>
        <v/>
      </c>
      <c r="CH829" s="48" t="str">
        <f>IFERROR(VLOOKUP(CG829,category[[category_name_german]:[abbreviation_category_budo]],3,FALSE),"")</f>
        <v/>
      </c>
      <c r="CK829" s="48" t="str">
        <f>IFERROR(VLOOKUP(CJ829,category[[category_name_german]:[abbreviation_category_budo]],3,FALSE),"")</f>
        <v/>
      </c>
      <c r="CM829" s="49" t="str">
        <f t="shared" si="115"/>
        <v/>
      </c>
      <c r="CO829" s="63" t="str">
        <f t="shared" si="116"/>
        <v/>
      </c>
    </row>
    <row r="830" spans="4:93" x14ac:dyDescent="0.25">
      <c r="D830" s="48" t="str">
        <f>IFERROR(VLOOKUP(C830,category[[category_name_german]:[abbreviation_category_budo]],3,FALSE),"")</f>
        <v/>
      </c>
      <c r="G830" s="48" t="str">
        <f>IFERROR(VLOOKUP(F830,category[[category_name_german]:[abbreviation_category_budo]],3,FALSE),"")</f>
        <v/>
      </c>
      <c r="J830" s="48" t="str">
        <f>IFERROR(VLOOKUP(I830,category[[category_name_german]:[abbreviation_category_budo]],3,FALSE),"")</f>
        <v/>
      </c>
      <c r="M830" s="48" t="str">
        <f>IFERROR(VLOOKUP(L830,category[[category_name_german]:[abbreviation_category_budo]],3,FALSE),"")</f>
        <v/>
      </c>
      <c r="P830" s="48" t="str">
        <f>IFERROR(VLOOKUP(O830,category[[category_name_german]:[abbreviation_category_budo]],3,FALSE),"")</f>
        <v/>
      </c>
      <c r="R830" s="49" t="str">
        <f t="shared" si="108"/>
        <v/>
      </c>
      <c r="U830" s="48" t="str">
        <f>IFERROR(VLOOKUP(T830,abbreviation[[description_german]:[abbreviation_budo]],3,FALSE),"")</f>
        <v/>
      </c>
      <c r="X830" s="51" t="str">
        <f>IFERROR(VLOOKUP(W830,abbreviation[[description_german]:[abbreviation_budo]],3,FALSE),"")</f>
        <v/>
      </c>
      <c r="Y830" s="33"/>
      <c r="AA830" s="49" t="str">
        <f t="shared" si="109"/>
        <v/>
      </c>
      <c r="AD830" s="48" t="str">
        <f>IFERROR(VLOOKUP(AC830,abbreviation[[description_german]:[abbreviation_budo]],3,FALSE),"")</f>
        <v/>
      </c>
      <c r="AG830" s="54" t="str">
        <f>IFERROR(VLOOKUP(AF830,abbreviation[[description_german]:[abbreviation_budo]],3,FALSE),"")</f>
        <v/>
      </c>
      <c r="AJ830" s="49" t="str">
        <f t="shared" si="110"/>
        <v>_</v>
      </c>
      <c r="AM830" s="48" t="str">
        <f>IFERROR(VLOOKUP(AL830,abbreviation[[description_german]:[abbreviation_budo]],3,FALSE),"")</f>
        <v/>
      </c>
      <c r="AP830" s="54" t="str">
        <f>IFERROR(VLOOKUP(AO830,abbreviation[[description_german]:[abbreviation_budo]],3,FALSE),"")</f>
        <v/>
      </c>
      <c r="AS830" s="49" t="str">
        <f t="shared" si="111"/>
        <v>_</v>
      </c>
      <c r="AV830" s="53" t="str">
        <f>IFERROR(VLOOKUP(AU830,abbreviation[[description_german]:[abbreviation_budo]],3,FALSE),"")</f>
        <v/>
      </c>
      <c r="AY830" s="51" t="str">
        <f>IFERROR(VLOOKUP(AX830,abbreviation[[description_german]:[abbreviation_budo]],3,FALSE),"")</f>
        <v/>
      </c>
      <c r="BB830" s="51" t="str">
        <f>IFERROR(VLOOKUP(BA830,abbreviation[[description_german]:[abbreviation_budo]],3,FALSE),"")</f>
        <v/>
      </c>
      <c r="BE830" s="51" t="str">
        <f>IFERROR(VLOOKUP(BD830,abbreviation[[description_german]:[abbreviation_budo]],3,FALSE),"")</f>
        <v/>
      </c>
      <c r="BG830" s="38"/>
      <c r="BH830" s="49" t="str">
        <f t="shared" si="112"/>
        <v>_</v>
      </c>
      <c r="BK830" s="53" t="str">
        <f>IFERROR(VLOOKUP(BJ830,abbreviation[[description_german]:[abbreviation_budo]],3,FALSE),"")</f>
        <v/>
      </c>
      <c r="BN830" s="51" t="str">
        <f>IFERROR(VLOOKUP(BM830,abbreviation[[description_german]:[abbreviation_budo]],3,FALSE),"")</f>
        <v/>
      </c>
      <c r="BO830" s="31"/>
      <c r="BQ830" s="51" t="str">
        <f>IFERROR(VLOOKUP(BP830,abbreviation[[description_german]:[abbreviation_budo]],3,FALSE),"")</f>
        <v/>
      </c>
      <c r="BR830" s="57" t="str">
        <f t="shared" si="113"/>
        <v>_</v>
      </c>
      <c r="BU830" s="53" t="str">
        <f>IFERROR(VLOOKUP(BT830,abbreviation[[description_german]:[abbreviation_budo]],3,FALSE),"")</f>
        <v/>
      </c>
      <c r="BV830" s="60" t="str">
        <f t="shared" si="114"/>
        <v>_</v>
      </c>
      <c r="BY830" s="48" t="str">
        <f>IFERROR(VLOOKUP(BX830,category[[category_name_german]:[abbreviation_category_budo]],3,FALSE),"")</f>
        <v/>
      </c>
      <c r="CB830" s="48" t="str">
        <f>IFERROR(VLOOKUP(CA830,category[[category_name_german]:[abbreviation_category_budo]],3,FALSE),"")</f>
        <v/>
      </c>
      <c r="CE830" s="48" t="str">
        <f>IFERROR(VLOOKUP(CD830,category[[category_name_german]:[abbreviation_category_budo]],3,FALSE),"")</f>
        <v/>
      </c>
      <c r="CH830" s="48" t="str">
        <f>IFERROR(VLOOKUP(CG830,category[[category_name_german]:[abbreviation_category_budo]],3,FALSE),"")</f>
        <v/>
      </c>
      <c r="CK830" s="48" t="str">
        <f>IFERROR(VLOOKUP(CJ830,category[[category_name_german]:[abbreviation_category_budo]],3,FALSE),"")</f>
        <v/>
      </c>
      <c r="CM830" s="49" t="str">
        <f t="shared" si="115"/>
        <v/>
      </c>
      <c r="CO830" s="63" t="str">
        <f t="shared" si="116"/>
        <v/>
      </c>
    </row>
    <row r="831" spans="4:93" x14ac:dyDescent="0.25">
      <c r="D831" s="48" t="str">
        <f>IFERROR(VLOOKUP(C831,category[[category_name_german]:[abbreviation_category_budo]],3,FALSE),"")</f>
        <v/>
      </c>
      <c r="G831" s="48" t="str">
        <f>IFERROR(VLOOKUP(F831,category[[category_name_german]:[abbreviation_category_budo]],3,FALSE),"")</f>
        <v/>
      </c>
      <c r="J831" s="48" t="str">
        <f>IFERROR(VLOOKUP(I831,category[[category_name_german]:[abbreviation_category_budo]],3,FALSE),"")</f>
        <v/>
      </c>
      <c r="M831" s="48" t="str">
        <f>IFERROR(VLOOKUP(L831,category[[category_name_german]:[abbreviation_category_budo]],3,FALSE),"")</f>
        <v/>
      </c>
      <c r="P831" s="48" t="str">
        <f>IFERROR(VLOOKUP(O831,category[[category_name_german]:[abbreviation_category_budo]],3,FALSE),"")</f>
        <v/>
      </c>
      <c r="R831" s="49" t="str">
        <f t="shared" si="108"/>
        <v/>
      </c>
      <c r="U831" s="48" t="str">
        <f>IFERROR(VLOOKUP(T831,abbreviation[[description_german]:[abbreviation_budo]],3,FALSE),"")</f>
        <v/>
      </c>
      <c r="X831" s="51" t="str">
        <f>IFERROR(VLOOKUP(W831,abbreviation[[description_german]:[abbreviation_budo]],3,FALSE),"")</f>
        <v/>
      </c>
      <c r="Y831" s="33"/>
      <c r="AA831" s="49" t="str">
        <f t="shared" si="109"/>
        <v/>
      </c>
      <c r="AD831" s="48" t="str">
        <f>IFERROR(VLOOKUP(AC831,abbreviation[[description_german]:[abbreviation_budo]],3,FALSE),"")</f>
        <v/>
      </c>
      <c r="AG831" s="54" t="str">
        <f>IFERROR(VLOOKUP(AF831,abbreviation[[description_german]:[abbreviation_budo]],3,FALSE),"")</f>
        <v/>
      </c>
      <c r="AJ831" s="49" t="str">
        <f t="shared" si="110"/>
        <v>_</v>
      </c>
      <c r="AM831" s="48" t="str">
        <f>IFERROR(VLOOKUP(AL831,abbreviation[[description_german]:[abbreviation_budo]],3,FALSE),"")</f>
        <v/>
      </c>
      <c r="AP831" s="54" t="str">
        <f>IFERROR(VLOOKUP(AO831,abbreviation[[description_german]:[abbreviation_budo]],3,FALSE),"")</f>
        <v/>
      </c>
      <c r="AS831" s="49" t="str">
        <f t="shared" si="111"/>
        <v>_</v>
      </c>
      <c r="AV831" s="53" t="str">
        <f>IFERROR(VLOOKUP(AU831,abbreviation[[description_german]:[abbreviation_budo]],3,FALSE),"")</f>
        <v/>
      </c>
      <c r="AY831" s="51" t="str">
        <f>IFERROR(VLOOKUP(AX831,abbreviation[[description_german]:[abbreviation_budo]],3,FALSE),"")</f>
        <v/>
      </c>
      <c r="BB831" s="51" t="str">
        <f>IFERROR(VLOOKUP(BA831,abbreviation[[description_german]:[abbreviation_budo]],3,FALSE),"")</f>
        <v/>
      </c>
      <c r="BE831" s="51" t="str">
        <f>IFERROR(VLOOKUP(BD831,abbreviation[[description_german]:[abbreviation_budo]],3,FALSE),"")</f>
        <v/>
      </c>
      <c r="BG831" s="38"/>
      <c r="BH831" s="49" t="str">
        <f t="shared" si="112"/>
        <v>_</v>
      </c>
      <c r="BK831" s="53" t="str">
        <f>IFERROR(VLOOKUP(BJ831,abbreviation[[description_german]:[abbreviation_budo]],3,FALSE),"")</f>
        <v/>
      </c>
      <c r="BN831" s="51" t="str">
        <f>IFERROR(VLOOKUP(BM831,abbreviation[[description_german]:[abbreviation_budo]],3,FALSE),"")</f>
        <v/>
      </c>
      <c r="BO831" s="31"/>
      <c r="BQ831" s="51" t="str">
        <f>IFERROR(VLOOKUP(BP831,abbreviation[[description_german]:[abbreviation_budo]],3,FALSE),"")</f>
        <v/>
      </c>
      <c r="BR831" s="57" t="str">
        <f t="shared" si="113"/>
        <v>_</v>
      </c>
      <c r="BU831" s="53" t="str">
        <f>IFERROR(VLOOKUP(BT831,abbreviation[[description_german]:[abbreviation_budo]],3,FALSE),"")</f>
        <v/>
      </c>
      <c r="BV831" s="60" t="str">
        <f t="shared" si="114"/>
        <v>_</v>
      </c>
      <c r="BY831" s="48" t="str">
        <f>IFERROR(VLOOKUP(BX831,category[[category_name_german]:[abbreviation_category_budo]],3,FALSE),"")</f>
        <v/>
      </c>
      <c r="CB831" s="48" t="str">
        <f>IFERROR(VLOOKUP(CA831,category[[category_name_german]:[abbreviation_category_budo]],3,FALSE),"")</f>
        <v/>
      </c>
      <c r="CE831" s="48" t="str">
        <f>IFERROR(VLOOKUP(CD831,category[[category_name_german]:[abbreviation_category_budo]],3,FALSE),"")</f>
        <v/>
      </c>
      <c r="CH831" s="48" t="str">
        <f>IFERROR(VLOOKUP(CG831,category[[category_name_german]:[abbreviation_category_budo]],3,FALSE),"")</f>
        <v/>
      </c>
      <c r="CK831" s="48" t="str">
        <f>IFERROR(VLOOKUP(CJ831,category[[category_name_german]:[abbreviation_category_budo]],3,FALSE),"")</f>
        <v/>
      </c>
      <c r="CM831" s="49" t="str">
        <f t="shared" si="115"/>
        <v/>
      </c>
      <c r="CO831" s="63" t="str">
        <f t="shared" si="116"/>
        <v/>
      </c>
    </row>
    <row r="832" spans="4:93" x14ac:dyDescent="0.25">
      <c r="D832" s="48" t="str">
        <f>IFERROR(VLOOKUP(C832,category[[category_name_german]:[abbreviation_category_budo]],3,FALSE),"")</f>
        <v/>
      </c>
      <c r="G832" s="48" t="str">
        <f>IFERROR(VLOOKUP(F832,category[[category_name_german]:[abbreviation_category_budo]],3,FALSE),"")</f>
        <v/>
      </c>
      <c r="J832" s="48" t="str">
        <f>IFERROR(VLOOKUP(I832,category[[category_name_german]:[abbreviation_category_budo]],3,FALSE),"")</f>
        <v/>
      </c>
      <c r="M832" s="48" t="str">
        <f>IFERROR(VLOOKUP(L832,category[[category_name_german]:[abbreviation_category_budo]],3,FALSE),"")</f>
        <v/>
      </c>
      <c r="P832" s="48" t="str">
        <f>IFERROR(VLOOKUP(O832,category[[category_name_german]:[abbreviation_category_budo]],3,FALSE),"")</f>
        <v/>
      </c>
      <c r="R832" s="49" t="str">
        <f t="shared" si="108"/>
        <v/>
      </c>
      <c r="U832" s="48" t="str">
        <f>IFERROR(VLOOKUP(T832,abbreviation[[description_german]:[abbreviation_budo]],3,FALSE),"")</f>
        <v/>
      </c>
      <c r="X832" s="51" t="str">
        <f>IFERROR(VLOOKUP(W832,abbreviation[[description_german]:[abbreviation_budo]],3,FALSE),"")</f>
        <v/>
      </c>
      <c r="Y832" s="33"/>
      <c r="AA832" s="49" t="str">
        <f t="shared" si="109"/>
        <v/>
      </c>
      <c r="AD832" s="48" t="str">
        <f>IFERROR(VLOOKUP(AC832,abbreviation[[description_german]:[abbreviation_budo]],3,FALSE),"")</f>
        <v/>
      </c>
      <c r="AG832" s="54" t="str">
        <f>IFERROR(VLOOKUP(AF832,abbreviation[[description_german]:[abbreviation_budo]],3,FALSE),"")</f>
        <v/>
      </c>
      <c r="AJ832" s="49" t="str">
        <f t="shared" si="110"/>
        <v>_</v>
      </c>
      <c r="AM832" s="48" t="str">
        <f>IFERROR(VLOOKUP(AL832,abbreviation[[description_german]:[abbreviation_budo]],3,FALSE),"")</f>
        <v/>
      </c>
      <c r="AP832" s="54" t="str">
        <f>IFERROR(VLOOKUP(AO832,abbreviation[[description_german]:[abbreviation_budo]],3,FALSE),"")</f>
        <v/>
      </c>
      <c r="AS832" s="49" t="str">
        <f t="shared" si="111"/>
        <v>_</v>
      </c>
      <c r="AV832" s="53" t="str">
        <f>IFERROR(VLOOKUP(AU832,abbreviation[[description_german]:[abbreviation_budo]],3,FALSE),"")</f>
        <v/>
      </c>
      <c r="AY832" s="51" t="str">
        <f>IFERROR(VLOOKUP(AX832,abbreviation[[description_german]:[abbreviation_budo]],3,FALSE),"")</f>
        <v/>
      </c>
      <c r="BB832" s="51" t="str">
        <f>IFERROR(VLOOKUP(BA832,abbreviation[[description_german]:[abbreviation_budo]],3,FALSE),"")</f>
        <v/>
      </c>
      <c r="BE832" s="51" t="str">
        <f>IFERROR(VLOOKUP(BD832,abbreviation[[description_german]:[abbreviation_budo]],3,FALSE),"")</f>
        <v/>
      </c>
      <c r="BG832" s="38"/>
      <c r="BH832" s="49" t="str">
        <f t="shared" si="112"/>
        <v>_</v>
      </c>
      <c r="BK832" s="53" t="str">
        <f>IFERROR(VLOOKUP(BJ832,abbreviation[[description_german]:[abbreviation_budo]],3,FALSE),"")</f>
        <v/>
      </c>
      <c r="BN832" s="51" t="str">
        <f>IFERROR(VLOOKUP(BM832,abbreviation[[description_german]:[abbreviation_budo]],3,FALSE),"")</f>
        <v/>
      </c>
      <c r="BO832" s="31"/>
      <c r="BQ832" s="51" t="str">
        <f>IFERROR(VLOOKUP(BP832,abbreviation[[description_german]:[abbreviation_budo]],3,FALSE),"")</f>
        <v/>
      </c>
      <c r="BR832" s="57" t="str">
        <f t="shared" si="113"/>
        <v>_</v>
      </c>
      <c r="BU832" s="53" t="str">
        <f>IFERROR(VLOOKUP(BT832,abbreviation[[description_german]:[abbreviation_budo]],3,FALSE),"")</f>
        <v/>
      </c>
      <c r="BV832" s="60" t="str">
        <f t="shared" si="114"/>
        <v>_</v>
      </c>
      <c r="BY832" s="48" t="str">
        <f>IFERROR(VLOOKUP(BX832,category[[category_name_german]:[abbreviation_category_budo]],3,FALSE),"")</f>
        <v/>
      </c>
      <c r="CB832" s="48" t="str">
        <f>IFERROR(VLOOKUP(CA832,category[[category_name_german]:[abbreviation_category_budo]],3,FALSE),"")</f>
        <v/>
      </c>
      <c r="CE832" s="48" t="str">
        <f>IFERROR(VLOOKUP(CD832,category[[category_name_german]:[abbreviation_category_budo]],3,FALSE),"")</f>
        <v/>
      </c>
      <c r="CH832" s="48" t="str">
        <f>IFERROR(VLOOKUP(CG832,category[[category_name_german]:[abbreviation_category_budo]],3,FALSE),"")</f>
        <v/>
      </c>
      <c r="CK832" s="48" t="str">
        <f>IFERROR(VLOOKUP(CJ832,category[[category_name_german]:[abbreviation_category_budo]],3,FALSE),"")</f>
        <v/>
      </c>
      <c r="CM832" s="49" t="str">
        <f t="shared" si="115"/>
        <v/>
      </c>
      <c r="CO832" s="63" t="str">
        <f t="shared" si="116"/>
        <v/>
      </c>
    </row>
    <row r="833" spans="4:93" x14ac:dyDescent="0.25">
      <c r="D833" s="48" t="str">
        <f>IFERROR(VLOOKUP(C833,category[[category_name_german]:[abbreviation_category_budo]],3,FALSE),"")</f>
        <v/>
      </c>
      <c r="G833" s="48" t="str">
        <f>IFERROR(VLOOKUP(F833,category[[category_name_german]:[abbreviation_category_budo]],3,FALSE),"")</f>
        <v/>
      </c>
      <c r="J833" s="48" t="str">
        <f>IFERROR(VLOOKUP(I833,category[[category_name_german]:[abbreviation_category_budo]],3,FALSE),"")</f>
        <v/>
      </c>
      <c r="M833" s="48" t="str">
        <f>IFERROR(VLOOKUP(L833,category[[category_name_german]:[abbreviation_category_budo]],3,FALSE),"")</f>
        <v/>
      </c>
      <c r="P833" s="48" t="str">
        <f>IFERROR(VLOOKUP(O833,category[[category_name_german]:[abbreviation_category_budo]],3,FALSE),"")</f>
        <v/>
      </c>
      <c r="R833" s="49" t="str">
        <f t="shared" si="108"/>
        <v/>
      </c>
      <c r="U833" s="48" t="str">
        <f>IFERROR(VLOOKUP(T833,abbreviation[[description_german]:[abbreviation_budo]],3,FALSE),"")</f>
        <v/>
      </c>
      <c r="X833" s="51" t="str">
        <f>IFERROR(VLOOKUP(W833,abbreviation[[description_german]:[abbreviation_budo]],3,FALSE),"")</f>
        <v/>
      </c>
      <c r="Y833" s="33"/>
      <c r="AA833" s="49" t="str">
        <f t="shared" si="109"/>
        <v/>
      </c>
      <c r="AD833" s="48" t="str">
        <f>IFERROR(VLOOKUP(AC833,abbreviation[[description_german]:[abbreviation_budo]],3,FALSE),"")</f>
        <v/>
      </c>
      <c r="AG833" s="54" t="str">
        <f>IFERROR(VLOOKUP(AF833,abbreviation[[description_german]:[abbreviation_budo]],3,FALSE),"")</f>
        <v/>
      </c>
      <c r="AJ833" s="49" t="str">
        <f t="shared" si="110"/>
        <v>_</v>
      </c>
      <c r="AM833" s="48" t="str">
        <f>IFERROR(VLOOKUP(AL833,abbreviation[[description_german]:[abbreviation_budo]],3,FALSE),"")</f>
        <v/>
      </c>
      <c r="AP833" s="54" t="str">
        <f>IFERROR(VLOOKUP(AO833,abbreviation[[description_german]:[abbreviation_budo]],3,FALSE),"")</f>
        <v/>
      </c>
      <c r="AS833" s="49" t="str">
        <f t="shared" si="111"/>
        <v>_</v>
      </c>
      <c r="AV833" s="53" t="str">
        <f>IFERROR(VLOOKUP(AU833,abbreviation[[description_german]:[abbreviation_budo]],3,FALSE),"")</f>
        <v/>
      </c>
      <c r="AY833" s="51" t="str">
        <f>IFERROR(VLOOKUP(AX833,abbreviation[[description_german]:[abbreviation_budo]],3,FALSE),"")</f>
        <v/>
      </c>
      <c r="BB833" s="51" t="str">
        <f>IFERROR(VLOOKUP(BA833,abbreviation[[description_german]:[abbreviation_budo]],3,FALSE),"")</f>
        <v/>
      </c>
      <c r="BE833" s="51" t="str">
        <f>IFERROR(VLOOKUP(BD833,abbreviation[[description_german]:[abbreviation_budo]],3,FALSE),"")</f>
        <v/>
      </c>
      <c r="BG833" s="38"/>
      <c r="BH833" s="49" t="str">
        <f t="shared" si="112"/>
        <v>_</v>
      </c>
      <c r="BK833" s="53" t="str">
        <f>IFERROR(VLOOKUP(BJ833,abbreviation[[description_german]:[abbreviation_budo]],3,FALSE),"")</f>
        <v/>
      </c>
      <c r="BN833" s="51" t="str">
        <f>IFERROR(VLOOKUP(BM833,abbreviation[[description_german]:[abbreviation_budo]],3,FALSE),"")</f>
        <v/>
      </c>
      <c r="BO833" s="31"/>
      <c r="BQ833" s="51" t="str">
        <f>IFERROR(VLOOKUP(BP833,abbreviation[[description_german]:[abbreviation_budo]],3,FALSE),"")</f>
        <v/>
      </c>
      <c r="BR833" s="57" t="str">
        <f t="shared" si="113"/>
        <v>_</v>
      </c>
      <c r="BU833" s="53" t="str">
        <f>IFERROR(VLOOKUP(BT833,abbreviation[[description_german]:[abbreviation_budo]],3,FALSE),"")</f>
        <v/>
      </c>
      <c r="BV833" s="60" t="str">
        <f t="shared" si="114"/>
        <v>_</v>
      </c>
      <c r="BY833" s="48" t="str">
        <f>IFERROR(VLOOKUP(BX833,category[[category_name_german]:[abbreviation_category_budo]],3,FALSE),"")</f>
        <v/>
      </c>
      <c r="CB833" s="48" t="str">
        <f>IFERROR(VLOOKUP(CA833,category[[category_name_german]:[abbreviation_category_budo]],3,FALSE),"")</f>
        <v/>
      </c>
      <c r="CE833" s="48" t="str">
        <f>IFERROR(VLOOKUP(CD833,category[[category_name_german]:[abbreviation_category_budo]],3,FALSE),"")</f>
        <v/>
      </c>
      <c r="CH833" s="48" t="str">
        <f>IFERROR(VLOOKUP(CG833,category[[category_name_german]:[abbreviation_category_budo]],3,FALSE),"")</f>
        <v/>
      </c>
      <c r="CK833" s="48" t="str">
        <f>IFERROR(VLOOKUP(CJ833,category[[category_name_german]:[abbreviation_category_budo]],3,FALSE),"")</f>
        <v/>
      </c>
      <c r="CM833" s="49" t="str">
        <f t="shared" si="115"/>
        <v/>
      </c>
      <c r="CO833" s="63" t="str">
        <f t="shared" si="116"/>
        <v/>
      </c>
    </row>
    <row r="834" spans="4:93" x14ac:dyDescent="0.25">
      <c r="D834" s="48" t="str">
        <f>IFERROR(VLOOKUP(C834,category[[category_name_german]:[abbreviation_category_budo]],3,FALSE),"")</f>
        <v/>
      </c>
      <c r="G834" s="48" t="str">
        <f>IFERROR(VLOOKUP(F834,category[[category_name_german]:[abbreviation_category_budo]],3,FALSE),"")</f>
        <v/>
      </c>
      <c r="J834" s="48" t="str">
        <f>IFERROR(VLOOKUP(I834,category[[category_name_german]:[abbreviation_category_budo]],3,FALSE),"")</f>
        <v/>
      </c>
      <c r="M834" s="48" t="str">
        <f>IFERROR(VLOOKUP(L834,category[[category_name_german]:[abbreviation_category_budo]],3,FALSE),"")</f>
        <v/>
      </c>
      <c r="P834" s="48" t="str">
        <f>IFERROR(VLOOKUP(O834,category[[category_name_german]:[abbreviation_category_budo]],3,FALSE),"")</f>
        <v/>
      </c>
      <c r="R834" s="49" t="str">
        <f t="shared" si="108"/>
        <v/>
      </c>
      <c r="U834" s="48" t="str">
        <f>IFERROR(VLOOKUP(T834,abbreviation[[description_german]:[abbreviation_budo]],3,FALSE),"")</f>
        <v/>
      </c>
      <c r="X834" s="51" t="str">
        <f>IFERROR(VLOOKUP(W834,abbreviation[[description_german]:[abbreviation_budo]],3,FALSE),"")</f>
        <v/>
      </c>
      <c r="Y834" s="33"/>
      <c r="AA834" s="49" t="str">
        <f t="shared" si="109"/>
        <v/>
      </c>
      <c r="AD834" s="48" t="str">
        <f>IFERROR(VLOOKUP(AC834,abbreviation[[description_german]:[abbreviation_budo]],3,FALSE),"")</f>
        <v/>
      </c>
      <c r="AG834" s="54" t="str">
        <f>IFERROR(VLOOKUP(AF834,abbreviation[[description_german]:[abbreviation_budo]],3,FALSE),"")</f>
        <v/>
      </c>
      <c r="AJ834" s="49" t="str">
        <f t="shared" si="110"/>
        <v>_</v>
      </c>
      <c r="AM834" s="48" t="str">
        <f>IFERROR(VLOOKUP(AL834,abbreviation[[description_german]:[abbreviation_budo]],3,FALSE),"")</f>
        <v/>
      </c>
      <c r="AP834" s="54" t="str">
        <f>IFERROR(VLOOKUP(AO834,abbreviation[[description_german]:[abbreviation_budo]],3,FALSE),"")</f>
        <v/>
      </c>
      <c r="AS834" s="49" t="str">
        <f t="shared" si="111"/>
        <v>_</v>
      </c>
      <c r="AV834" s="53" t="str">
        <f>IFERROR(VLOOKUP(AU834,abbreviation[[description_german]:[abbreviation_budo]],3,FALSE),"")</f>
        <v/>
      </c>
      <c r="AY834" s="51" t="str">
        <f>IFERROR(VLOOKUP(AX834,abbreviation[[description_german]:[abbreviation_budo]],3,FALSE),"")</f>
        <v/>
      </c>
      <c r="BB834" s="51" t="str">
        <f>IFERROR(VLOOKUP(BA834,abbreviation[[description_german]:[abbreviation_budo]],3,FALSE),"")</f>
        <v/>
      </c>
      <c r="BE834" s="51" t="str">
        <f>IFERROR(VLOOKUP(BD834,abbreviation[[description_german]:[abbreviation_budo]],3,FALSE),"")</f>
        <v/>
      </c>
      <c r="BG834" s="38"/>
      <c r="BH834" s="49" t="str">
        <f t="shared" si="112"/>
        <v>_</v>
      </c>
      <c r="BK834" s="53" t="str">
        <f>IFERROR(VLOOKUP(BJ834,abbreviation[[description_german]:[abbreviation_budo]],3,FALSE),"")</f>
        <v/>
      </c>
      <c r="BN834" s="51" t="str">
        <f>IFERROR(VLOOKUP(BM834,abbreviation[[description_german]:[abbreviation_budo]],3,FALSE),"")</f>
        <v/>
      </c>
      <c r="BO834" s="31"/>
      <c r="BQ834" s="51" t="str">
        <f>IFERROR(VLOOKUP(BP834,abbreviation[[description_german]:[abbreviation_budo]],3,FALSE),"")</f>
        <v/>
      </c>
      <c r="BR834" s="57" t="str">
        <f t="shared" si="113"/>
        <v>_</v>
      </c>
      <c r="BU834" s="53" t="str">
        <f>IFERROR(VLOOKUP(BT834,abbreviation[[description_german]:[abbreviation_budo]],3,FALSE),"")</f>
        <v/>
      </c>
      <c r="BV834" s="60" t="str">
        <f t="shared" si="114"/>
        <v>_</v>
      </c>
      <c r="BY834" s="48" t="str">
        <f>IFERROR(VLOOKUP(BX834,category[[category_name_german]:[abbreviation_category_budo]],3,FALSE),"")</f>
        <v/>
      </c>
      <c r="CB834" s="48" t="str">
        <f>IFERROR(VLOOKUP(CA834,category[[category_name_german]:[abbreviation_category_budo]],3,FALSE),"")</f>
        <v/>
      </c>
      <c r="CE834" s="48" t="str">
        <f>IFERROR(VLOOKUP(CD834,category[[category_name_german]:[abbreviation_category_budo]],3,FALSE),"")</f>
        <v/>
      </c>
      <c r="CH834" s="48" t="str">
        <f>IFERROR(VLOOKUP(CG834,category[[category_name_german]:[abbreviation_category_budo]],3,FALSE),"")</f>
        <v/>
      </c>
      <c r="CK834" s="48" t="str">
        <f>IFERROR(VLOOKUP(CJ834,category[[category_name_german]:[abbreviation_category_budo]],3,FALSE),"")</f>
        <v/>
      </c>
      <c r="CM834" s="49" t="str">
        <f t="shared" si="115"/>
        <v/>
      </c>
      <c r="CO834" s="63" t="str">
        <f t="shared" si="116"/>
        <v/>
      </c>
    </row>
    <row r="835" spans="4:93" x14ac:dyDescent="0.25">
      <c r="D835" s="48" t="str">
        <f>IFERROR(VLOOKUP(C835,category[[category_name_german]:[abbreviation_category_budo]],3,FALSE),"")</f>
        <v/>
      </c>
      <c r="G835" s="48" t="str">
        <f>IFERROR(VLOOKUP(F835,category[[category_name_german]:[abbreviation_category_budo]],3,FALSE),"")</f>
        <v/>
      </c>
      <c r="J835" s="48" t="str">
        <f>IFERROR(VLOOKUP(I835,category[[category_name_german]:[abbreviation_category_budo]],3,FALSE),"")</f>
        <v/>
      </c>
      <c r="M835" s="48" t="str">
        <f>IFERROR(VLOOKUP(L835,category[[category_name_german]:[abbreviation_category_budo]],3,FALSE),"")</f>
        <v/>
      </c>
      <c r="P835" s="48" t="str">
        <f>IFERROR(VLOOKUP(O835,category[[category_name_german]:[abbreviation_category_budo]],3,FALSE),"")</f>
        <v/>
      </c>
      <c r="R835" s="49" t="str">
        <f t="shared" si="108"/>
        <v/>
      </c>
      <c r="U835" s="48" t="str">
        <f>IFERROR(VLOOKUP(T835,abbreviation[[description_german]:[abbreviation_budo]],3,FALSE),"")</f>
        <v/>
      </c>
      <c r="X835" s="51" t="str">
        <f>IFERROR(VLOOKUP(W835,abbreviation[[description_german]:[abbreviation_budo]],3,FALSE),"")</f>
        <v/>
      </c>
      <c r="Y835" s="33"/>
      <c r="AA835" s="49" t="str">
        <f t="shared" si="109"/>
        <v/>
      </c>
      <c r="AD835" s="48" t="str">
        <f>IFERROR(VLOOKUP(AC835,abbreviation[[description_german]:[abbreviation_budo]],3,FALSE),"")</f>
        <v/>
      </c>
      <c r="AG835" s="54" t="str">
        <f>IFERROR(VLOOKUP(AF835,abbreviation[[description_german]:[abbreviation_budo]],3,FALSE),"")</f>
        <v/>
      </c>
      <c r="AJ835" s="49" t="str">
        <f t="shared" si="110"/>
        <v>_</v>
      </c>
      <c r="AM835" s="48" t="str">
        <f>IFERROR(VLOOKUP(AL835,abbreviation[[description_german]:[abbreviation_budo]],3,FALSE),"")</f>
        <v/>
      </c>
      <c r="AP835" s="54" t="str">
        <f>IFERROR(VLOOKUP(AO835,abbreviation[[description_german]:[abbreviation_budo]],3,FALSE),"")</f>
        <v/>
      </c>
      <c r="AS835" s="49" t="str">
        <f t="shared" si="111"/>
        <v>_</v>
      </c>
      <c r="AV835" s="53" t="str">
        <f>IFERROR(VLOOKUP(AU835,abbreviation[[description_german]:[abbreviation_budo]],3,FALSE),"")</f>
        <v/>
      </c>
      <c r="AY835" s="51" t="str">
        <f>IFERROR(VLOOKUP(AX835,abbreviation[[description_german]:[abbreviation_budo]],3,FALSE),"")</f>
        <v/>
      </c>
      <c r="BB835" s="51" t="str">
        <f>IFERROR(VLOOKUP(BA835,abbreviation[[description_german]:[abbreviation_budo]],3,FALSE),"")</f>
        <v/>
      </c>
      <c r="BE835" s="51" t="str">
        <f>IFERROR(VLOOKUP(BD835,abbreviation[[description_german]:[abbreviation_budo]],3,FALSE),"")</f>
        <v/>
      </c>
      <c r="BG835" s="38"/>
      <c r="BH835" s="49" t="str">
        <f t="shared" si="112"/>
        <v>_</v>
      </c>
      <c r="BK835" s="53" t="str">
        <f>IFERROR(VLOOKUP(BJ835,abbreviation[[description_german]:[abbreviation_budo]],3,FALSE),"")</f>
        <v/>
      </c>
      <c r="BN835" s="51" t="str">
        <f>IFERROR(VLOOKUP(BM835,abbreviation[[description_german]:[abbreviation_budo]],3,FALSE),"")</f>
        <v/>
      </c>
      <c r="BO835" s="31"/>
      <c r="BQ835" s="51" t="str">
        <f>IFERROR(VLOOKUP(BP835,abbreviation[[description_german]:[abbreviation_budo]],3,FALSE),"")</f>
        <v/>
      </c>
      <c r="BR835" s="57" t="str">
        <f t="shared" si="113"/>
        <v>_</v>
      </c>
      <c r="BU835" s="53" t="str">
        <f>IFERROR(VLOOKUP(BT835,abbreviation[[description_german]:[abbreviation_budo]],3,FALSE),"")</f>
        <v/>
      </c>
      <c r="BV835" s="60" t="str">
        <f t="shared" si="114"/>
        <v>_</v>
      </c>
      <c r="BY835" s="48" t="str">
        <f>IFERROR(VLOOKUP(BX835,category[[category_name_german]:[abbreviation_category_budo]],3,FALSE),"")</f>
        <v/>
      </c>
      <c r="CB835" s="48" t="str">
        <f>IFERROR(VLOOKUP(CA835,category[[category_name_german]:[abbreviation_category_budo]],3,FALSE),"")</f>
        <v/>
      </c>
      <c r="CE835" s="48" t="str">
        <f>IFERROR(VLOOKUP(CD835,category[[category_name_german]:[abbreviation_category_budo]],3,FALSE),"")</f>
        <v/>
      </c>
      <c r="CH835" s="48" t="str">
        <f>IFERROR(VLOOKUP(CG835,category[[category_name_german]:[abbreviation_category_budo]],3,FALSE),"")</f>
        <v/>
      </c>
      <c r="CK835" s="48" t="str">
        <f>IFERROR(VLOOKUP(CJ835,category[[category_name_german]:[abbreviation_category_budo]],3,FALSE),"")</f>
        <v/>
      </c>
      <c r="CM835" s="49" t="str">
        <f t="shared" si="115"/>
        <v/>
      </c>
      <c r="CO835" s="63" t="str">
        <f t="shared" si="116"/>
        <v/>
      </c>
    </row>
    <row r="836" spans="4:93" x14ac:dyDescent="0.25">
      <c r="D836" s="48" t="str">
        <f>IFERROR(VLOOKUP(C836,category[[category_name_german]:[abbreviation_category_budo]],3,FALSE),"")</f>
        <v/>
      </c>
      <c r="G836" s="48" t="str">
        <f>IFERROR(VLOOKUP(F836,category[[category_name_german]:[abbreviation_category_budo]],3,FALSE),"")</f>
        <v/>
      </c>
      <c r="J836" s="48" t="str">
        <f>IFERROR(VLOOKUP(I836,category[[category_name_german]:[abbreviation_category_budo]],3,FALSE),"")</f>
        <v/>
      </c>
      <c r="M836" s="48" t="str">
        <f>IFERROR(VLOOKUP(L836,category[[category_name_german]:[abbreviation_category_budo]],3,FALSE),"")</f>
        <v/>
      </c>
      <c r="P836" s="48" t="str">
        <f>IFERROR(VLOOKUP(O836,category[[category_name_german]:[abbreviation_category_budo]],3,FALSE),"")</f>
        <v/>
      </c>
      <c r="R836" s="49" t="str">
        <f t="shared" ref="R836:R899" si="117">(D836&amp;IF(OR(ISNUMBER(E836),ISTEXT(E836)),"-"&amp;E836,))&amp;(IF(ISTEXT(F836),"_",)&amp;G836&amp;IF(OR(ISNUMBER(H836),ISTEXT(H836)),"-"&amp;H836,))&amp;(IF(ISTEXT(I836),"_",)&amp;J836&amp;IF(OR(ISNUMBER(K836),ISTEXT(K836)),"-"&amp;K836,))&amp;(IF(ISTEXT(L836),"_",)&amp;M836&amp;IF(OR(ISNUMBER(N836),ISTEXT(N836)),"-"&amp;N836,))&amp;(IF(ISTEXT(O836),"_",)&amp;P836&amp;IF(OR(ISNUMBER(Q836),ISTEXT(Q836)),"-"&amp;Q836,))</f>
        <v/>
      </c>
      <c r="U836" s="48" t="str">
        <f>IFERROR(VLOOKUP(T836,abbreviation[[description_german]:[abbreviation_budo]],3,FALSE),"")</f>
        <v/>
      </c>
      <c r="X836" s="51" t="str">
        <f>IFERROR(VLOOKUP(W836,abbreviation[[description_german]:[abbreviation_budo]],3,FALSE),"")</f>
        <v/>
      </c>
      <c r="Y836" s="33"/>
      <c r="AA836" s="49" t="str">
        <f t="shared" ref="AA836:AA899" si="118">(IF(AND(ISTEXT(R836),R836&lt;&gt;""),"_._",)&amp;U836&amp;IF(ISTEXT(W836),"."&amp;X836,)&amp;IF(OR(ISTEXT(Z836),ISNUMBER(Z836)),"-"&amp;Z836,))</f>
        <v/>
      </c>
      <c r="AD836" s="48" t="str">
        <f>IFERROR(VLOOKUP(AC836,abbreviation[[description_german]:[abbreviation_budo]],3,FALSE),"")</f>
        <v/>
      </c>
      <c r="AG836" s="54" t="str">
        <f>IFERROR(VLOOKUP(AF836,abbreviation[[description_german]:[abbreviation_budo]],3,FALSE),"")</f>
        <v/>
      </c>
      <c r="AJ836" s="49" t="str">
        <f t="shared" ref="AJ836:AJ899" si="119">("_"&amp;AD836&amp;IF(ISTEXT(AF836),"."&amp;AG836,)&amp;IF(OR(ISTEXT(AI836),ISNUMBER(AI836)),"-"&amp;AI836,))</f>
        <v>_</v>
      </c>
      <c r="AM836" s="48" t="str">
        <f>IFERROR(VLOOKUP(AL836,abbreviation[[description_german]:[abbreviation_budo]],3,FALSE),"")</f>
        <v/>
      </c>
      <c r="AP836" s="54" t="str">
        <f>IFERROR(VLOOKUP(AO836,abbreviation[[description_german]:[abbreviation_budo]],3,FALSE),"")</f>
        <v/>
      </c>
      <c r="AS836" s="49" t="str">
        <f t="shared" ref="AS836:AS899" si="120">("_"&amp;AM836&amp;IF(ISTEXT(AO836),"."&amp;AP836,)&amp;IF(OR(ISTEXT(AR836),ISNUMBER(AR836)),"-"&amp;AR836,))</f>
        <v>_</v>
      </c>
      <c r="AV836" s="53" t="str">
        <f>IFERROR(VLOOKUP(AU836,abbreviation[[description_german]:[abbreviation_budo]],3,FALSE),"")</f>
        <v/>
      </c>
      <c r="AY836" s="51" t="str">
        <f>IFERROR(VLOOKUP(AX836,abbreviation[[description_german]:[abbreviation_budo]],3,FALSE),"")</f>
        <v/>
      </c>
      <c r="BB836" s="51" t="str">
        <f>IFERROR(VLOOKUP(BA836,abbreviation[[description_german]:[abbreviation_budo]],3,FALSE),"")</f>
        <v/>
      </c>
      <c r="BE836" s="51" t="str">
        <f>IFERROR(VLOOKUP(BD836,abbreviation[[description_german]:[abbreviation_budo]],3,FALSE),"")</f>
        <v/>
      </c>
      <c r="BG836" s="38"/>
      <c r="BH836" s="49" t="str">
        <f t="shared" ref="BH836:BH899" si="121">("_"&amp;AV836&amp;IF(ISTEXT(AX836),"."&amp;AY836,)&amp;IF(ISTEXT(BA836),"."&amp;BB836,)&amp;IF(ISTEXT(BD836),"."&amp;BE836,)&amp;IF(OR(ISTEXT(BG836),ISNUMBER(BG836)),"-"&amp;BG836,))</f>
        <v>_</v>
      </c>
      <c r="BK836" s="53" t="str">
        <f>IFERROR(VLOOKUP(BJ836,abbreviation[[description_german]:[abbreviation_budo]],3,FALSE),"")</f>
        <v/>
      </c>
      <c r="BN836" s="51" t="str">
        <f>IFERROR(VLOOKUP(BM836,abbreviation[[description_german]:[abbreviation_budo]],3,FALSE),"")</f>
        <v/>
      </c>
      <c r="BO836" s="31"/>
      <c r="BQ836" s="51" t="str">
        <f>IFERROR(VLOOKUP(BP836,abbreviation[[description_german]:[abbreviation_budo]],3,FALSE),"")</f>
        <v/>
      </c>
      <c r="BR836" s="57" t="str">
        <f t="shared" ref="BR836:BR899" si="122">("_"&amp;BK836&amp;IF(ISTEXT(BM836),"."&amp;BN836,)&amp;IF(ISTEXT(BP836),"."&amp;BQ836,))</f>
        <v>_</v>
      </c>
      <c r="BU836" s="53" t="str">
        <f>IFERROR(VLOOKUP(BT836,abbreviation[[description_german]:[abbreviation_budo]],3,FALSE),"")</f>
        <v/>
      </c>
      <c r="BV836" s="60" t="str">
        <f t="shared" ref="BV836:BV899" si="123">"_"&amp;BU836</f>
        <v>_</v>
      </c>
      <c r="BY836" s="48" t="str">
        <f>IFERROR(VLOOKUP(BX836,category[[category_name_german]:[abbreviation_category_budo]],3,FALSE),"")</f>
        <v/>
      </c>
      <c r="CB836" s="48" t="str">
        <f>IFERROR(VLOOKUP(CA836,category[[category_name_german]:[abbreviation_category_budo]],3,FALSE),"")</f>
        <v/>
      </c>
      <c r="CE836" s="48" t="str">
        <f>IFERROR(VLOOKUP(CD836,category[[category_name_german]:[abbreviation_category_budo]],3,FALSE),"")</f>
        <v/>
      </c>
      <c r="CH836" s="48" t="str">
        <f>IFERROR(VLOOKUP(CG836,category[[category_name_german]:[abbreviation_category_budo]],3,FALSE),"")</f>
        <v/>
      </c>
      <c r="CK836" s="48" t="str">
        <f>IFERROR(VLOOKUP(CJ836,category[[category_name_german]:[abbreviation_category_budo]],3,FALSE),"")</f>
        <v/>
      </c>
      <c r="CM836" s="49" t="str">
        <f t="shared" ref="CM836:CM899" si="124">(IF(ISTEXT(BX836),"_",)&amp;BY836&amp;IF(OR(ISNUMBER(BZ836),ISTEXT(BZ836)),"-"&amp;BZ836,))&amp;(IF(ISTEXT(CA836),"_",)&amp;CB836&amp;IF(OR(ISNUMBER(CC836),ISTEXT(CC836)),"-"&amp;CC836,))&amp;(IF(ISTEXT(CD836),"_",)&amp;CE836&amp;IF(OR(ISNUMBER(CF836),ISTEXT(CF836)),"-"&amp;CF836,))&amp;(IF(ISTEXT(CG836),"_",)&amp;CH836&amp;IF(OR(ISNUMBER(CI836),ISTEXT(CI836)),"-"&amp;CI836,))&amp;(IF(ISTEXT(CJ836),"_",)&amp;CK836&amp;IF(OR(ISNUMBER(CL836),ISTEXT(CL836)),"-"&amp;CL836,))</f>
        <v/>
      </c>
      <c r="CO836" s="63" t="str">
        <f t="shared" ref="CO836:CO899" si="125">IF(AND(T836&lt;&gt;"",AC836&lt;&gt;"",AL836&lt;&gt;"",AU836&lt;&gt;"",BJ836&lt;&gt;"",BX836&lt;&gt;"",C836&lt;&gt;"",A836&lt;&gt;"",B836&lt;&gt;""),(R836&amp;AA836&amp;AJ836&amp;AS836&amp;BH836&amp;BR836&amp;BV836&amp;CM836),"")</f>
        <v/>
      </c>
    </row>
    <row r="837" spans="4:93" x14ac:dyDescent="0.25">
      <c r="D837" s="48" t="str">
        <f>IFERROR(VLOOKUP(C837,category[[category_name_german]:[abbreviation_category_budo]],3,FALSE),"")</f>
        <v/>
      </c>
      <c r="G837" s="48" t="str">
        <f>IFERROR(VLOOKUP(F837,category[[category_name_german]:[abbreviation_category_budo]],3,FALSE),"")</f>
        <v/>
      </c>
      <c r="J837" s="48" t="str">
        <f>IFERROR(VLOOKUP(I837,category[[category_name_german]:[abbreviation_category_budo]],3,FALSE),"")</f>
        <v/>
      </c>
      <c r="M837" s="48" t="str">
        <f>IFERROR(VLOOKUP(L837,category[[category_name_german]:[abbreviation_category_budo]],3,FALSE),"")</f>
        <v/>
      </c>
      <c r="P837" s="48" t="str">
        <f>IFERROR(VLOOKUP(O837,category[[category_name_german]:[abbreviation_category_budo]],3,FALSE),"")</f>
        <v/>
      </c>
      <c r="R837" s="49" t="str">
        <f t="shared" si="117"/>
        <v/>
      </c>
      <c r="U837" s="48" t="str">
        <f>IFERROR(VLOOKUP(T837,abbreviation[[description_german]:[abbreviation_budo]],3,FALSE),"")</f>
        <v/>
      </c>
      <c r="X837" s="51" t="str">
        <f>IFERROR(VLOOKUP(W837,abbreviation[[description_german]:[abbreviation_budo]],3,FALSE),"")</f>
        <v/>
      </c>
      <c r="Y837" s="33"/>
      <c r="AA837" s="49" t="str">
        <f t="shared" si="118"/>
        <v/>
      </c>
      <c r="AD837" s="48" t="str">
        <f>IFERROR(VLOOKUP(AC837,abbreviation[[description_german]:[abbreviation_budo]],3,FALSE),"")</f>
        <v/>
      </c>
      <c r="AG837" s="54" t="str">
        <f>IFERROR(VLOOKUP(AF837,abbreviation[[description_german]:[abbreviation_budo]],3,FALSE),"")</f>
        <v/>
      </c>
      <c r="AJ837" s="49" t="str">
        <f t="shared" si="119"/>
        <v>_</v>
      </c>
      <c r="AM837" s="48" t="str">
        <f>IFERROR(VLOOKUP(AL837,abbreviation[[description_german]:[abbreviation_budo]],3,FALSE),"")</f>
        <v/>
      </c>
      <c r="AP837" s="54" t="str">
        <f>IFERROR(VLOOKUP(AO837,abbreviation[[description_german]:[abbreviation_budo]],3,FALSE),"")</f>
        <v/>
      </c>
      <c r="AS837" s="49" t="str">
        <f t="shared" si="120"/>
        <v>_</v>
      </c>
      <c r="AV837" s="53" t="str">
        <f>IFERROR(VLOOKUP(AU837,abbreviation[[description_german]:[abbreviation_budo]],3,FALSE),"")</f>
        <v/>
      </c>
      <c r="AY837" s="51" t="str">
        <f>IFERROR(VLOOKUP(AX837,abbreviation[[description_german]:[abbreviation_budo]],3,FALSE),"")</f>
        <v/>
      </c>
      <c r="BB837" s="51" t="str">
        <f>IFERROR(VLOOKUP(BA837,abbreviation[[description_german]:[abbreviation_budo]],3,FALSE),"")</f>
        <v/>
      </c>
      <c r="BE837" s="51" t="str">
        <f>IFERROR(VLOOKUP(BD837,abbreviation[[description_german]:[abbreviation_budo]],3,FALSE),"")</f>
        <v/>
      </c>
      <c r="BG837" s="38"/>
      <c r="BH837" s="49" t="str">
        <f t="shared" si="121"/>
        <v>_</v>
      </c>
      <c r="BK837" s="53" t="str">
        <f>IFERROR(VLOOKUP(BJ837,abbreviation[[description_german]:[abbreviation_budo]],3,FALSE),"")</f>
        <v/>
      </c>
      <c r="BN837" s="51" t="str">
        <f>IFERROR(VLOOKUP(BM837,abbreviation[[description_german]:[abbreviation_budo]],3,FALSE),"")</f>
        <v/>
      </c>
      <c r="BO837" s="31"/>
      <c r="BQ837" s="51" t="str">
        <f>IFERROR(VLOOKUP(BP837,abbreviation[[description_german]:[abbreviation_budo]],3,FALSE),"")</f>
        <v/>
      </c>
      <c r="BR837" s="57" t="str">
        <f t="shared" si="122"/>
        <v>_</v>
      </c>
      <c r="BU837" s="53" t="str">
        <f>IFERROR(VLOOKUP(BT837,abbreviation[[description_german]:[abbreviation_budo]],3,FALSE),"")</f>
        <v/>
      </c>
      <c r="BV837" s="60" t="str">
        <f t="shared" si="123"/>
        <v>_</v>
      </c>
      <c r="BY837" s="48" t="str">
        <f>IFERROR(VLOOKUP(BX837,category[[category_name_german]:[abbreviation_category_budo]],3,FALSE),"")</f>
        <v/>
      </c>
      <c r="CB837" s="48" t="str">
        <f>IFERROR(VLOOKUP(CA837,category[[category_name_german]:[abbreviation_category_budo]],3,FALSE),"")</f>
        <v/>
      </c>
      <c r="CE837" s="48" t="str">
        <f>IFERROR(VLOOKUP(CD837,category[[category_name_german]:[abbreviation_category_budo]],3,FALSE),"")</f>
        <v/>
      </c>
      <c r="CH837" s="48" t="str">
        <f>IFERROR(VLOOKUP(CG837,category[[category_name_german]:[abbreviation_category_budo]],3,FALSE),"")</f>
        <v/>
      </c>
      <c r="CK837" s="48" t="str">
        <f>IFERROR(VLOOKUP(CJ837,category[[category_name_german]:[abbreviation_category_budo]],3,FALSE),"")</f>
        <v/>
      </c>
      <c r="CM837" s="49" t="str">
        <f t="shared" si="124"/>
        <v/>
      </c>
      <c r="CO837" s="63" t="str">
        <f t="shared" si="125"/>
        <v/>
      </c>
    </row>
    <row r="838" spans="4:93" x14ac:dyDescent="0.25">
      <c r="D838" s="48" t="str">
        <f>IFERROR(VLOOKUP(C838,category[[category_name_german]:[abbreviation_category_budo]],3,FALSE),"")</f>
        <v/>
      </c>
      <c r="G838" s="48" t="str">
        <f>IFERROR(VLOOKUP(F838,category[[category_name_german]:[abbreviation_category_budo]],3,FALSE),"")</f>
        <v/>
      </c>
      <c r="J838" s="48" t="str">
        <f>IFERROR(VLOOKUP(I838,category[[category_name_german]:[abbreviation_category_budo]],3,FALSE),"")</f>
        <v/>
      </c>
      <c r="M838" s="48" t="str">
        <f>IFERROR(VLOOKUP(L838,category[[category_name_german]:[abbreviation_category_budo]],3,FALSE),"")</f>
        <v/>
      </c>
      <c r="P838" s="48" t="str">
        <f>IFERROR(VLOOKUP(O838,category[[category_name_german]:[abbreviation_category_budo]],3,FALSE),"")</f>
        <v/>
      </c>
      <c r="R838" s="49" t="str">
        <f t="shared" si="117"/>
        <v/>
      </c>
      <c r="U838" s="48" t="str">
        <f>IFERROR(VLOOKUP(T838,abbreviation[[description_german]:[abbreviation_budo]],3,FALSE),"")</f>
        <v/>
      </c>
      <c r="X838" s="51" t="str">
        <f>IFERROR(VLOOKUP(W838,abbreviation[[description_german]:[abbreviation_budo]],3,FALSE),"")</f>
        <v/>
      </c>
      <c r="Y838" s="33"/>
      <c r="AA838" s="49" t="str">
        <f t="shared" si="118"/>
        <v/>
      </c>
      <c r="AD838" s="48" t="str">
        <f>IFERROR(VLOOKUP(AC838,abbreviation[[description_german]:[abbreviation_budo]],3,FALSE),"")</f>
        <v/>
      </c>
      <c r="AG838" s="54" t="str">
        <f>IFERROR(VLOOKUP(AF838,abbreviation[[description_german]:[abbreviation_budo]],3,FALSE),"")</f>
        <v/>
      </c>
      <c r="AJ838" s="49" t="str">
        <f t="shared" si="119"/>
        <v>_</v>
      </c>
      <c r="AM838" s="48" t="str">
        <f>IFERROR(VLOOKUP(AL838,abbreviation[[description_german]:[abbreviation_budo]],3,FALSE),"")</f>
        <v/>
      </c>
      <c r="AP838" s="54" t="str">
        <f>IFERROR(VLOOKUP(AO838,abbreviation[[description_german]:[abbreviation_budo]],3,FALSE),"")</f>
        <v/>
      </c>
      <c r="AS838" s="49" t="str">
        <f t="shared" si="120"/>
        <v>_</v>
      </c>
      <c r="AV838" s="53" t="str">
        <f>IFERROR(VLOOKUP(AU838,abbreviation[[description_german]:[abbreviation_budo]],3,FALSE),"")</f>
        <v/>
      </c>
      <c r="AY838" s="51" t="str">
        <f>IFERROR(VLOOKUP(AX838,abbreviation[[description_german]:[abbreviation_budo]],3,FALSE),"")</f>
        <v/>
      </c>
      <c r="BB838" s="51" t="str">
        <f>IFERROR(VLOOKUP(BA838,abbreviation[[description_german]:[abbreviation_budo]],3,FALSE),"")</f>
        <v/>
      </c>
      <c r="BE838" s="51" t="str">
        <f>IFERROR(VLOOKUP(BD838,abbreviation[[description_german]:[abbreviation_budo]],3,FALSE),"")</f>
        <v/>
      </c>
      <c r="BG838" s="38"/>
      <c r="BH838" s="49" t="str">
        <f t="shared" si="121"/>
        <v>_</v>
      </c>
      <c r="BK838" s="53" t="str">
        <f>IFERROR(VLOOKUP(BJ838,abbreviation[[description_german]:[abbreviation_budo]],3,FALSE),"")</f>
        <v/>
      </c>
      <c r="BN838" s="51" t="str">
        <f>IFERROR(VLOOKUP(BM838,abbreviation[[description_german]:[abbreviation_budo]],3,FALSE),"")</f>
        <v/>
      </c>
      <c r="BO838" s="31"/>
      <c r="BQ838" s="51" t="str">
        <f>IFERROR(VLOOKUP(BP838,abbreviation[[description_german]:[abbreviation_budo]],3,FALSE),"")</f>
        <v/>
      </c>
      <c r="BR838" s="57" t="str">
        <f t="shared" si="122"/>
        <v>_</v>
      </c>
      <c r="BU838" s="53" t="str">
        <f>IFERROR(VLOOKUP(BT838,abbreviation[[description_german]:[abbreviation_budo]],3,FALSE),"")</f>
        <v/>
      </c>
      <c r="BV838" s="60" t="str">
        <f t="shared" si="123"/>
        <v>_</v>
      </c>
      <c r="BY838" s="48" t="str">
        <f>IFERROR(VLOOKUP(BX838,category[[category_name_german]:[abbreviation_category_budo]],3,FALSE),"")</f>
        <v/>
      </c>
      <c r="CB838" s="48" t="str">
        <f>IFERROR(VLOOKUP(CA838,category[[category_name_german]:[abbreviation_category_budo]],3,FALSE),"")</f>
        <v/>
      </c>
      <c r="CE838" s="48" t="str">
        <f>IFERROR(VLOOKUP(CD838,category[[category_name_german]:[abbreviation_category_budo]],3,FALSE),"")</f>
        <v/>
      </c>
      <c r="CH838" s="48" t="str">
        <f>IFERROR(VLOOKUP(CG838,category[[category_name_german]:[abbreviation_category_budo]],3,FALSE),"")</f>
        <v/>
      </c>
      <c r="CK838" s="48" t="str">
        <f>IFERROR(VLOOKUP(CJ838,category[[category_name_german]:[abbreviation_category_budo]],3,FALSE),"")</f>
        <v/>
      </c>
      <c r="CM838" s="49" t="str">
        <f t="shared" si="124"/>
        <v/>
      </c>
      <c r="CO838" s="63" t="str">
        <f t="shared" si="125"/>
        <v/>
      </c>
    </row>
    <row r="839" spans="4:93" x14ac:dyDescent="0.25">
      <c r="D839" s="48" t="str">
        <f>IFERROR(VLOOKUP(C839,category[[category_name_german]:[abbreviation_category_budo]],3,FALSE),"")</f>
        <v/>
      </c>
      <c r="G839" s="48" t="str">
        <f>IFERROR(VLOOKUP(F839,category[[category_name_german]:[abbreviation_category_budo]],3,FALSE),"")</f>
        <v/>
      </c>
      <c r="J839" s="48" t="str">
        <f>IFERROR(VLOOKUP(I839,category[[category_name_german]:[abbreviation_category_budo]],3,FALSE),"")</f>
        <v/>
      </c>
      <c r="M839" s="48" t="str">
        <f>IFERROR(VLOOKUP(L839,category[[category_name_german]:[abbreviation_category_budo]],3,FALSE),"")</f>
        <v/>
      </c>
      <c r="P839" s="48" t="str">
        <f>IFERROR(VLOOKUP(O839,category[[category_name_german]:[abbreviation_category_budo]],3,FALSE),"")</f>
        <v/>
      </c>
      <c r="R839" s="49" t="str">
        <f t="shared" si="117"/>
        <v/>
      </c>
      <c r="U839" s="48" t="str">
        <f>IFERROR(VLOOKUP(T839,abbreviation[[description_german]:[abbreviation_budo]],3,FALSE),"")</f>
        <v/>
      </c>
      <c r="X839" s="51" t="str">
        <f>IFERROR(VLOOKUP(W839,abbreviation[[description_german]:[abbreviation_budo]],3,FALSE),"")</f>
        <v/>
      </c>
      <c r="Y839" s="33"/>
      <c r="AA839" s="49" t="str">
        <f t="shared" si="118"/>
        <v/>
      </c>
      <c r="AD839" s="48" t="str">
        <f>IFERROR(VLOOKUP(AC839,abbreviation[[description_german]:[abbreviation_budo]],3,FALSE),"")</f>
        <v/>
      </c>
      <c r="AG839" s="54" t="str">
        <f>IFERROR(VLOOKUP(AF839,abbreviation[[description_german]:[abbreviation_budo]],3,FALSE),"")</f>
        <v/>
      </c>
      <c r="AJ839" s="49" t="str">
        <f t="shared" si="119"/>
        <v>_</v>
      </c>
      <c r="AM839" s="48" t="str">
        <f>IFERROR(VLOOKUP(AL839,abbreviation[[description_german]:[abbreviation_budo]],3,FALSE),"")</f>
        <v/>
      </c>
      <c r="AP839" s="54" t="str">
        <f>IFERROR(VLOOKUP(AO839,abbreviation[[description_german]:[abbreviation_budo]],3,FALSE),"")</f>
        <v/>
      </c>
      <c r="AS839" s="49" t="str">
        <f t="shared" si="120"/>
        <v>_</v>
      </c>
      <c r="AV839" s="53" t="str">
        <f>IFERROR(VLOOKUP(AU839,abbreviation[[description_german]:[abbreviation_budo]],3,FALSE),"")</f>
        <v/>
      </c>
      <c r="AY839" s="51" t="str">
        <f>IFERROR(VLOOKUP(AX839,abbreviation[[description_german]:[abbreviation_budo]],3,FALSE),"")</f>
        <v/>
      </c>
      <c r="BB839" s="51" t="str">
        <f>IFERROR(VLOOKUP(BA839,abbreviation[[description_german]:[abbreviation_budo]],3,FALSE),"")</f>
        <v/>
      </c>
      <c r="BE839" s="51" t="str">
        <f>IFERROR(VLOOKUP(BD839,abbreviation[[description_german]:[abbreviation_budo]],3,FALSE),"")</f>
        <v/>
      </c>
      <c r="BG839" s="38"/>
      <c r="BH839" s="49" t="str">
        <f t="shared" si="121"/>
        <v>_</v>
      </c>
      <c r="BK839" s="53" t="str">
        <f>IFERROR(VLOOKUP(BJ839,abbreviation[[description_german]:[abbreviation_budo]],3,FALSE),"")</f>
        <v/>
      </c>
      <c r="BN839" s="51" t="str">
        <f>IFERROR(VLOOKUP(BM839,abbreviation[[description_german]:[abbreviation_budo]],3,FALSE),"")</f>
        <v/>
      </c>
      <c r="BO839" s="31"/>
      <c r="BQ839" s="51" t="str">
        <f>IFERROR(VLOOKUP(BP839,abbreviation[[description_german]:[abbreviation_budo]],3,FALSE),"")</f>
        <v/>
      </c>
      <c r="BR839" s="57" t="str">
        <f t="shared" si="122"/>
        <v>_</v>
      </c>
      <c r="BU839" s="53" t="str">
        <f>IFERROR(VLOOKUP(BT839,abbreviation[[description_german]:[abbreviation_budo]],3,FALSE),"")</f>
        <v/>
      </c>
      <c r="BV839" s="60" t="str">
        <f t="shared" si="123"/>
        <v>_</v>
      </c>
      <c r="BY839" s="48" t="str">
        <f>IFERROR(VLOOKUP(BX839,category[[category_name_german]:[abbreviation_category_budo]],3,FALSE),"")</f>
        <v/>
      </c>
      <c r="CB839" s="48" t="str">
        <f>IFERROR(VLOOKUP(CA839,category[[category_name_german]:[abbreviation_category_budo]],3,FALSE),"")</f>
        <v/>
      </c>
      <c r="CE839" s="48" t="str">
        <f>IFERROR(VLOOKUP(CD839,category[[category_name_german]:[abbreviation_category_budo]],3,FALSE),"")</f>
        <v/>
      </c>
      <c r="CH839" s="48" t="str">
        <f>IFERROR(VLOOKUP(CG839,category[[category_name_german]:[abbreviation_category_budo]],3,FALSE),"")</f>
        <v/>
      </c>
      <c r="CK839" s="48" t="str">
        <f>IFERROR(VLOOKUP(CJ839,category[[category_name_german]:[abbreviation_category_budo]],3,FALSE),"")</f>
        <v/>
      </c>
      <c r="CM839" s="49" t="str">
        <f t="shared" si="124"/>
        <v/>
      </c>
      <c r="CO839" s="63" t="str">
        <f t="shared" si="125"/>
        <v/>
      </c>
    </row>
    <row r="840" spans="4:93" x14ac:dyDescent="0.25">
      <c r="D840" s="48" t="str">
        <f>IFERROR(VLOOKUP(C840,category[[category_name_german]:[abbreviation_category_budo]],3,FALSE),"")</f>
        <v/>
      </c>
      <c r="G840" s="48" t="str">
        <f>IFERROR(VLOOKUP(F840,category[[category_name_german]:[abbreviation_category_budo]],3,FALSE),"")</f>
        <v/>
      </c>
      <c r="J840" s="48" t="str">
        <f>IFERROR(VLOOKUP(I840,category[[category_name_german]:[abbreviation_category_budo]],3,FALSE),"")</f>
        <v/>
      </c>
      <c r="M840" s="48" t="str">
        <f>IFERROR(VLOOKUP(L840,category[[category_name_german]:[abbreviation_category_budo]],3,FALSE),"")</f>
        <v/>
      </c>
      <c r="P840" s="48" t="str">
        <f>IFERROR(VLOOKUP(O840,category[[category_name_german]:[abbreviation_category_budo]],3,FALSE),"")</f>
        <v/>
      </c>
      <c r="R840" s="49" t="str">
        <f t="shared" si="117"/>
        <v/>
      </c>
      <c r="U840" s="48" t="str">
        <f>IFERROR(VLOOKUP(T840,abbreviation[[description_german]:[abbreviation_budo]],3,FALSE),"")</f>
        <v/>
      </c>
      <c r="X840" s="51" t="str">
        <f>IFERROR(VLOOKUP(W840,abbreviation[[description_german]:[abbreviation_budo]],3,FALSE),"")</f>
        <v/>
      </c>
      <c r="Y840" s="33"/>
      <c r="AA840" s="49" t="str">
        <f t="shared" si="118"/>
        <v/>
      </c>
      <c r="AD840" s="48" t="str">
        <f>IFERROR(VLOOKUP(AC840,abbreviation[[description_german]:[abbreviation_budo]],3,FALSE),"")</f>
        <v/>
      </c>
      <c r="AG840" s="54" t="str">
        <f>IFERROR(VLOOKUP(AF840,abbreviation[[description_german]:[abbreviation_budo]],3,FALSE),"")</f>
        <v/>
      </c>
      <c r="AJ840" s="49" t="str">
        <f t="shared" si="119"/>
        <v>_</v>
      </c>
      <c r="AM840" s="48" t="str">
        <f>IFERROR(VLOOKUP(AL840,abbreviation[[description_german]:[abbreviation_budo]],3,FALSE),"")</f>
        <v/>
      </c>
      <c r="AP840" s="54" t="str">
        <f>IFERROR(VLOOKUP(AO840,abbreviation[[description_german]:[abbreviation_budo]],3,FALSE),"")</f>
        <v/>
      </c>
      <c r="AS840" s="49" t="str">
        <f t="shared" si="120"/>
        <v>_</v>
      </c>
      <c r="AV840" s="53" t="str">
        <f>IFERROR(VLOOKUP(AU840,abbreviation[[description_german]:[abbreviation_budo]],3,FALSE),"")</f>
        <v/>
      </c>
      <c r="AY840" s="51" t="str">
        <f>IFERROR(VLOOKUP(AX840,abbreviation[[description_german]:[abbreviation_budo]],3,FALSE),"")</f>
        <v/>
      </c>
      <c r="BB840" s="51" t="str">
        <f>IFERROR(VLOOKUP(BA840,abbreviation[[description_german]:[abbreviation_budo]],3,FALSE),"")</f>
        <v/>
      </c>
      <c r="BE840" s="51" t="str">
        <f>IFERROR(VLOOKUP(BD840,abbreviation[[description_german]:[abbreviation_budo]],3,FALSE),"")</f>
        <v/>
      </c>
      <c r="BG840" s="38"/>
      <c r="BH840" s="49" t="str">
        <f t="shared" si="121"/>
        <v>_</v>
      </c>
      <c r="BK840" s="53" t="str">
        <f>IFERROR(VLOOKUP(BJ840,abbreviation[[description_german]:[abbreviation_budo]],3,FALSE),"")</f>
        <v/>
      </c>
      <c r="BN840" s="51" t="str">
        <f>IFERROR(VLOOKUP(BM840,abbreviation[[description_german]:[abbreviation_budo]],3,FALSE),"")</f>
        <v/>
      </c>
      <c r="BO840" s="31"/>
      <c r="BQ840" s="51" t="str">
        <f>IFERROR(VLOOKUP(BP840,abbreviation[[description_german]:[abbreviation_budo]],3,FALSE),"")</f>
        <v/>
      </c>
      <c r="BR840" s="57" t="str">
        <f t="shared" si="122"/>
        <v>_</v>
      </c>
      <c r="BU840" s="53" t="str">
        <f>IFERROR(VLOOKUP(BT840,abbreviation[[description_german]:[abbreviation_budo]],3,FALSE),"")</f>
        <v/>
      </c>
      <c r="BV840" s="60" t="str">
        <f t="shared" si="123"/>
        <v>_</v>
      </c>
      <c r="BY840" s="48" t="str">
        <f>IFERROR(VLOOKUP(BX840,category[[category_name_german]:[abbreviation_category_budo]],3,FALSE),"")</f>
        <v/>
      </c>
      <c r="CB840" s="48" t="str">
        <f>IFERROR(VLOOKUP(CA840,category[[category_name_german]:[abbreviation_category_budo]],3,FALSE),"")</f>
        <v/>
      </c>
      <c r="CE840" s="48" t="str">
        <f>IFERROR(VLOOKUP(CD840,category[[category_name_german]:[abbreviation_category_budo]],3,FALSE),"")</f>
        <v/>
      </c>
      <c r="CH840" s="48" t="str">
        <f>IFERROR(VLOOKUP(CG840,category[[category_name_german]:[abbreviation_category_budo]],3,FALSE),"")</f>
        <v/>
      </c>
      <c r="CK840" s="48" t="str">
        <f>IFERROR(VLOOKUP(CJ840,category[[category_name_german]:[abbreviation_category_budo]],3,FALSE),"")</f>
        <v/>
      </c>
      <c r="CM840" s="49" t="str">
        <f t="shared" si="124"/>
        <v/>
      </c>
      <c r="CO840" s="63" t="str">
        <f t="shared" si="125"/>
        <v/>
      </c>
    </row>
    <row r="841" spans="4:93" x14ac:dyDescent="0.25">
      <c r="D841" s="48" t="str">
        <f>IFERROR(VLOOKUP(C841,category[[category_name_german]:[abbreviation_category_budo]],3,FALSE),"")</f>
        <v/>
      </c>
      <c r="G841" s="48" t="str">
        <f>IFERROR(VLOOKUP(F841,category[[category_name_german]:[abbreviation_category_budo]],3,FALSE),"")</f>
        <v/>
      </c>
      <c r="J841" s="48" t="str">
        <f>IFERROR(VLOOKUP(I841,category[[category_name_german]:[abbreviation_category_budo]],3,FALSE),"")</f>
        <v/>
      </c>
      <c r="M841" s="48" t="str">
        <f>IFERROR(VLOOKUP(L841,category[[category_name_german]:[abbreviation_category_budo]],3,FALSE),"")</f>
        <v/>
      </c>
      <c r="P841" s="48" t="str">
        <f>IFERROR(VLOOKUP(O841,category[[category_name_german]:[abbreviation_category_budo]],3,FALSE),"")</f>
        <v/>
      </c>
      <c r="R841" s="49" t="str">
        <f t="shared" si="117"/>
        <v/>
      </c>
      <c r="U841" s="48" t="str">
        <f>IFERROR(VLOOKUP(T841,abbreviation[[description_german]:[abbreviation_budo]],3,FALSE),"")</f>
        <v/>
      </c>
      <c r="X841" s="51" t="str">
        <f>IFERROR(VLOOKUP(W841,abbreviation[[description_german]:[abbreviation_budo]],3,FALSE),"")</f>
        <v/>
      </c>
      <c r="Y841" s="33"/>
      <c r="AA841" s="49" t="str">
        <f t="shared" si="118"/>
        <v/>
      </c>
      <c r="AD841" s="48" t="str">
        <f>IFERROR(VLOOKUP(AC841,abbreviation[[description_german]:[abbreviation_budo]],3,FALSE),"")</f>
        <v/>
      </c>
      <c r="AG841" s="54" t="str">
        <f>IFERROR(VLOOKUP(AF841,abbreviation[[description_german]:[abbreviation_budo]],3,FALSE),"")</f>
        <v/>
      </c>
      <c r="AJ841" s="49" t="str">
        <f t="shared" si="119"/>
        <v>_</v>
      </c>
      <c r="AM841" s="48" t="str">
        <f>IFERROR(VLOOKUP(AL841,abbreviation[[description_german]:[abbreviation_budo]],3,FALSE),"")</f>
        <v/>
      </c>
      <c r="AP841" s="54" t="str">
        <f>IFERROR(VLOOKUP(AO841,abbreviation[[description_german]:[abbreviation_budo]],3,FALSE),"")</f>
        <v/>
      </c>
      <c r="AS841" s="49" t="str">
        <f t="shared" si="120"/>
        <v>_</v>
      </c>
      <c r="AV841" s="53" t="str">
        <f>IFERROR(VLOOKUP(AU841,abbreviation[[description_german]:[abbreviation_budo]],3,FALSE),"")</f>
        <v/>
      </c>
      <c r="AY841" s="51" t="str">
        <f>IFERROR(VLOOKUP(AX841,abbreviation[[description_german]:[abbreviation_budo]],3,FALSE),"")</f>
        <v/>
      </c>
      <c r="BB841" s="51" t="str">
        <f>IFERROR(VLOOKUP(BA841,abbreviation[[description_german]:[abbreviation_budo]],3,FALSE),"")</f>
        <v/>
      </c>
      <c r="BE841" s="51" t="str">
        <f>IFERROR(VLOOKUP(BD841,abbreviation[[description_german]:[abbreviation_budo]],3,FALSE),"")</f>
        <v/>
      </c>
      <c r="BG841" s="38"/>
      <c r="BH841" s="49" t="str">
        <f t="shared" si="121"/>
        <v>_</v>
      </c>
      <c r="BK841" s="53" t="str">
        <f>IFERROR(VLOOKUP(BJ841,abbreviation[[description_german]:[abbreviation_budo]],3,FALSE),"")</f>
        <v/>
      </c>
      <c r="BN841" s="51" t="str">
        <f>IFERROR(VLOOKUP(BM841,abbreviation[[description_german]:[abbreviation_budo]],3,FALSE),"")</f>
        <v/>
      </c>
      <c r="BO841" s="31"/>
      <c r="BQ841" s="51" t="str">
        <f>IFERROR(VLOOKUP(BP841,abbreviation[[description_german]:[abbreviation_budo]],3,FALSE),"")</f>
        <v/>
      </c>
      <c r="BR841" s="57" t="str">
        <f t="shared" si="122"/>
        <v>_</v>
      </c>
      <c r="BU841" s="53" t="str">
        <f>IFERROR(VLOOKUP(BT841,abbreviation[[description_german]:[abbreviation_budo]],3,FALSE),"")</f>
        <v/>
      </c>
      <c r="BV841" s="60" t="str">
        <f t="shared" si="123"/>
        <v>_</v>
      </c>
      <c r="BY841" s="48" t="str">
        <f>IFERROR(VLOOKUP(BX841,category[[category_name_german]:[abbreviation_category_budo]],3,FALSE),"")</f>
        <v/>
      </c>
      <c r="CB841" s="48" t="str">
        <f>IFERROR(VLOOKUP(CA841,category[[category_name_german]:[abbreviation_category_budo]],3,FALSE),"")</f>
        <v/>
      </c>
      <c r="CE841" s="48" t="str">
        <f>IFERROR(VLOOKUP(CD841,category[[category_name_german]:[abbreviation_category_budo]],3,FALSE),"")</f>
        <v/>
      </c>
      <c r="CH841" s="48" t="str">
        <f>IFERROR(VLOOKUP(CG841,category[[category_name_german]:[abbreviation_category_budo]],3,FALSE),"")</f>
        <v/>
      </c>
      <c r="CK841" s="48" t="str">
        <f>IFERROR(VLOOKUP(CJ841,category[[category_name_german]:[abbreviation_category_budo]],3,FALSE),"")</f>
        <v/>
      </c>
      <c r="CM841" s="49" t="str">
        <f t="shared" si="124"/>
        <v/>
      </c>
      <c r="CO841" s="63" t="str">
        <f t="shared" si="125"/>
        <v/>
      </c>
    </row>
    <row r="842" spans="4:93" x14ac:dyDescent="0.25">
      <c r="D842" s="48" t="str">
        <f>IFERROR(VLOOKUP(C842,category[[category_name_german]:[abbreviation_category_budo]],3,FALSE),"")</f>
        <v/>
      </c>
      <c r="G842" s="48" t="str">
        <f>IFERROR(VLOOKUP(F842,category[[category_name_german]:[abbreviation_category_budo]],3,FALSE),"")</f>
        <v/>
      </c>
      <c r="J842" s="48" t="str">
        <f>IFERROR(VLOOKUP(I842,category[[category_name_german]:[abbreviation_category_budo]],3,FALSE),"")</f>
        <v/>
      </c>
      <c r="M842" s="48" t="str">
        <f>IFERROR(VLOOKUP(L842,category[[category_name_german]:[abbreviation_category_budo]],3,FALSE),"")</f>
        <v/>
      </c>
      <c r="P842" s="48" t="str">
        <f>IFERROR(VLOOKUP(O842,category[[category_name_german]:[abbreviation_category_budo]],3,FALSE),"")</f>
        <v/>
      </c>
      <c r="R842" s="49" t="str">
        <f t="shared" si="117"/>
        <v/>
      </c>
      <c r="U842" s="48" t="str">
        <f>IFERROR(VLOOKUP(T842,abbreviation[[description_german]:[abbreviation_budo]],3,FALSE),"")</f>
        <v/>
      </c>
      <c r="X842" s="51" t="str">
        <f>IFERROR(VLOOKUP(W842,abbreviation[[description_german]:[abbreviation_budo]],3,FALSE),"")</f>
        <v/>
      </c>
      <c r="Y842" s="33"/>
      <c r="AA842" s="49" t="str">
        <f t="shared" si="118"/>
        <v/>
      </c>
      <c r="AD842" s="48" t="str">
        <f>IFERROR(VLOOKUP(AC842,abbreviation[[description_german]:[abbreviation_budo]],3,FALSE),"")</f>
        <v/>
      </c>
      <c r="AG842" s="54" t="str">
        <f>IFERROR(VLOOKUP(AF842,abbreviation[[description_german]:[abbreviation_budo]],3,FALSE),"")</f>
        <v/>
      </c>
      <c r="AJ842" s="49" t="str">
        <f t="shared" si="119"/>
        <v>_</v>
      </c>
      <c r="AM842" s="48" t="str">
        <f>IFERROR(VLOOKUP(AL842,abbreviation[[description_german]:[abbreviation_budo]],3,FALSE),"")</f>
        <v/>
      </c>
      <c r="AP842" s="54" t="str">
        <f>IFERROR(VLOOKUP(AO842,abbreviation[[description_german]:[abbreviation_budo]],3,FALSE),"")</f>
        <v/>
      </c>
      <c r="AS842" s="49" t="str">
        <f t="shared" si="120"/>
        <v>_</v>
      </c>
      <c r="AV842" s="53" t="str">
        <f>IFERROR(VLOOKUP(AU842,abbreviation[[description_german]:[abbreviation_budo]],3,FALSE),"")</f>
        <v/>
      </c>
      <c r="AY842" s="51" t="str">
        <f>IFERROR(VLOOKUP(AX842,abbreviation[[description_german]:[abbreviation_budo]],3,FALSE),"")</f>
        <v/>
      </c>
      <c r="BB842" s="51" t="str">
        <f>IFERROR(VLOOKUP(BA842,abbreviation[[description_german]:[abbreviation_budo]],3,FALSE),"")</f>
        <v/>
      </c>
      <c r="BE842" s="51" t="str">
        <f>IFERROR(VLOOKUP(BD842,abbreviation[[description_german]:[abbreviation_budo]],3,FALSE),"")</f>
        <v/>
      </c>
      <c r="BG842" s="38"/>
      <c r="BH842" s="49" t="str">
        <f t="shared" si="121"/>
        <v>_</v>
      </c>
      <c r="BK842" s="53" t="str">
        <f>IFERROR(VLOOKUP(BJ842,abbreviation[[description_german]:[abbreviation_budo]],3,FALSE),"")</f>
        <v/>
      </c>
      <c r="BN842" s="51" t="str">
        <f>IFERROR(VLOOKUP(BM842,abbreviation[[description_german]:[abbreviation_budo]],3,FALSE),"")</f>
        <v/>
      </c>
      <c r="BO842" s="31"/>
      <c r="BQ842" s="51" t="str">
        <f>IFERROR(VLOOKUP(BP842,abbreviation[[description_german]:[abbreviation_budo]],3,FALSE),"")</f>
        <v/>
      </c>
      <c r="BR842" s="57" t="str">
        <f t="shared" si="122"/>
        <v>_</v>
      </c>
      <c r="BU842" s="53" t="str">
        <f>IFERROR(VLOOKUP(BT842,abbreviation[[description_german]:[abbreviation_budo]],3,FALSE),"")</f>
        <v/>
      </c>
      <c r="BV842" s="60" t="str">
        <f t="shared" si="123"/>
        <v>_</v>
      </c>
      <c r="BY842" s="48" t="str">
        <f>IFERROR(VLOOKUP(BX842,category[[category_name_german]:[abbreviation_category_budo]],3,FALSE),"")</f>
        <v/>
      </c>
      <c r="CB842" s="48" t="str">
        <f>IFERROR(VLOOKUP(CA842,category[[category_name_german]:[abbreviation_category_budo]],3,FALSE),"")</f>
        <v/>
      </c>
      <c r="CE842" s="48" t="str">
        <f>IFERROR(VLOOKUP(CD842,category[[category_name_german]:[abbreviation_category_budo]],3,FALSE),"")</f>
        <v/>
      </c>
      <c r="CH842" s="48" t="str">
        <f>IFERROR(VLOOKUP(CG842,category[[category_name_german]:[abbreviation_category_budo]],3,FALSE),"")</f>
        <v/>
      </c>
      <c r="CK842" s="48" t="str">
        <f>IFERROR(VLOOKUP(CJ842,category[[category_name_german]:[abbreviation_category_budo]],3,FALSE),"")</f>
        <v/>
      </c>
      <c r="CM842" s="49" t="str">
        <f t="shared" si="124"/>
        <v/>
      </c>
      <c r="CO842" s="63" t="str">
        <f t="shared" si="125"/>
        <v/>
      </c>
    </row>
    <row r="843" spans="4:93" x14ac:dyDescent="0.25">
      <c r="D843" s="48" t="str">
        <f>IFERROR(VLOOKUP(C843,category[[category_name_german]:[abbreviation_category_budo]],3,FALSE),"")</f>
        <v/>
      </c>
      <c r="G843" s="48" t="str">
        <f>IFERROR(VLOOKUP(F843,category[[category_name_german]:[abbreviation_category_budo]],3,FALSE),"")</f>
        <v/>
      </c>
      <c r="J843" s="48" t="str">
        <f>IFERROR(VLOOKUP(I843,category[[category_name_german]:[abbreviation_category_budo]],3,FALSE),"")</f>
        <v/>
      </c>
      <c r="M843" s="48" t="str">
        <f>IFERROR(VLOOKUP(L843,category[[category_name_german]:[abbreviation_category_budo]],3,FALSE),"")</f>
        <v/>
      </c>
      <c r="P843" s="48" t="str">
        <f>IFERROR(VLOOKUP(O843,category[[category_name_german]:[abbreviation_category_budo]],3,FALSE),"")</f>
        <v/>
      </c>
      <c r="R843" s="49" t="str">
        <f t="shared" si="117"/>
        <v/>
      </c>
      <c r="U843" s="48" t="str">
        <f>IFERROR(VLOOKUP(T843,abbreviation[[description_german]:[abbreviation_budo]],3,FALSE),"")</f>
        <v/>
      </c>
      <c r="X843" s="51" t="str">
        <f>IFERROR(VLOOKUP(W843,abbreviation[[description_german]:[abbreviation_budo]],3,FALSE),"")</f>
        <v/>
      </c>
      <c r="Y843" s="33"/>
      <c r="AA843" s="49" t="str">
        <f t="shared" si="118"/>
        <v/>
      </c>
      <c r="AD843" s="48" t="str">
        <f>IFERROR(VLOOKUP(AC843,abbreviation[[description_german]:[abbreviation_budo]],3,FALSE),"")</f>
        <v/>
      </c>
      <c r="AG843" s="54" t="str">
        <f>IFERROR(VLOOKUP(AF843,abbreviation[[description_german]:[abbreviation_budo]],3,FALSE),"")</f>
        <v/>
      </c>
      <c r="AJ843" s="49" t="str">
        <f t="shared" si="119"/>
        <v>_</v>
      </c>
      <c r="AM843" s="48" t="str">
        <f>IFERROR(VLOOKUP(AL843,abbreviation[[description_german]:[abbreviation_budo]],3,FALSE),"")</f>
        <v/>
      </c>
      <c r="AP843" s="54" t="str">
        <f>IFERROR(VLOOKUP(AO843,abbreviation[[description_german]:[abbreviation_budo]],3,FALSE),"")</f>
        <v/>
      </c>
      <c r="AS843" s="49" t="str">
        <f t="shared" si="120"/>
        <v>_</v>
      </c>
      <c r="AV843" s="53" t="str">
        <f>IFERROR(VLOOKUP(AU843,abbreviation[[description_german]:[abbreviation_budo]],3,FALSE),"")</f>
        <v/>
      </c>
      <c r="AY843" s="51" t="str">
        <f>IFERROR(VLOOKUP(AX843,abbreviation[[description_german]:[abbreviation_budo]],3,FALSE),"")</f>
        <v/>
      </c>
      <c r="BB843" s="51" t="str">
        <f>IFERROR(VLOOKUP(BA843,abbreviation[[description_german]:[abbreviation_budo]],3,FALSE),"")</f>
        <v/>
      </c>
      <c r="BE843" s="51" t="str">
        <f>IFERROR(VLOOKUP(BD843,abbreviation[[description_german]:[abbreviation_budo]],3,FALSE),"")</f>
        <v/>
      </c>
      <c r="BG843" s="38"/>
      <c r="BH843" s="49" t="str">
        <f t="shared" si="121"/>
        <v>_</v>
      </c>
      <c r="BK843" s="53" t="str">
        <f>IFERROR(VLOOKUP(BJ843,abbreviation[[description_german]:[abbreviation_budo]],3,FALSE),"")</f>
        <v/>
      </c>
      <c r="BN843" s="51" t="str">
        <f>IFERROR(VLOOKUP(BM843,abbreviation[[description_german]:[abbreviation_budo]],3,FALSE),"")</f>
        <v/>
      </c>
      <c r="BO843" s="31"/>
      <c r="BQ843" s="51" t="str">
        <f>IFERROR(VLOOKUP(BP843,abbreviation[[description_german]:[abbreviation_budo]],3,FALSE),"")</f>
        <v/>
      </c>
      <c r="BR843" s="57" t="str">
        <f t="shared" si="122"/>
        <v>_</v>
      </c>
      <c r="BU843" s="53" t="str">
        <f>IFERROR(VLOOKUP(BT843,abbreviation[[description_german]:[abbreviation_budo]],3,FALSE),"")</f>
        <v/>
      </c>
      <c r="BV843" s="60" t="str">
        <f t="shared" si="123"/>
        <v>_</v>
      </c>
      <c r="BY843" s="48" t="str">
        <f>IFERROR(VLOOKUP(BX843,category[[category_name_german]:[abbreviation_category_budo]],3,FALSE),"")</f>
        <v/>
      </c>
      <c r="CB843" s="48" t="str">
        <f>IFERROR(VLOOKUP(CA843,category[[category_name_german]:[abbreviation_category_budo]],3,FALSE),"")</f>
        <v/>
      </c>
      <c r="CE843" s="48" t="str">
        <f>IFERROR(VLOOKUP(CD843,category[[category_name_german]:[abbreviation_category_budo]],3,FALSE),"")</f>
        <v/>
      </c>
      <c r="CH843" s="48" t="str">
        <f>IFERROR(VLOOKUP(CG843,category[[category_name_german]:[abbreviation_category_budo]],3,FALSE),"")</f>
        <v/>
      </c>
      <c r="CK843" s="48" t="str">
        <f>IFERROR(VLOOKUP(CJ843,category[[category_name_german]:[abbreviation_category_budo]],3,FALSE),"")</f>
        <v/>
      </c>
      <c r="CM843" s="49" t="str">
        <f t="shared" si="124"/>
        <v/>
      </c>
      <c r="CO843" s="63" t="str">
        <f t="shared" si="125"/>
        <v/>
      </c>
    </row>
    <row r="844" spans="4:93" x14ac:dyDescent="0.25">
      <c r="D844" s="48" t="str">
        <f>IFERROR(VLOOKUP(C844,category[[category_name_german]:[abbreviation_category_budo]],3,FALSE),"")</f>
        <v/>
      </c>
      <c r="G844" s="48" t="str">
        <f>IFERROR(VLOOKUP(F844,category[[category_name_german]:[abbreviation_category_budo]],3,FALSE),"")</f>
        <v/>
      </c>
      <c r="J844" s="48" t="str">
        <f>IFERROR(VLOOKUP(I844,category[[category_name_german]:[abbreviation_category_budo]],3,FALSE),"")</f>
        <v/>
      </c>
      <c r="M844" s="48" t="str">
        <f>IFERROR(VLOOKUP(L844,category[[category_name_german]:[abbreviation_category_budo]],3,FALSE),"")</f>
        <v/>
      </c>
      <c r="P844" s="48" t="str">
        <f>IFERROR(VLOOKUP(O844,category[[category_name_german]:[abbreviation_category_budo]],3,FALSE),"")</f>
        <v/>
      </c>
      <c r="R844" s="49" t="str">
        <f t="shared" si="117"/>
        <v/>
      </c>
      <c r="U844" s="48" t="str">
        <f>IFERROR(VLOOKUP(T844,abbreviation[[description_german]:[abbreviation_budo]],3,FALSE),"")</f>
        <v/>
      </c>
      <c r="X844" s="51" t="str">
        <f>IFERROR(VLOOKUP(W844,abbreviation[[description_german]:[abbreviation_budo]],3,FALSE),"")</f>
        <v/>
      </c>
      <c r="Y844" s="33"/>
      <c r="AA844" s="49" t="str">
        <f t="shared" si="118"/>
        <v/>
      </c>
      <c r="AD844" s="48" t="str">
        <f>IFERROR(VLOOKUP(AC844,abbreviation[[description_german]:[abbreviation_budo]],3,FALSE),"")</f>
        <v/>
      </c>
      <c r="AG844" s="54" t="str">
        <f>IFERROR(VLOOKUP(AF844,abbreviation[[description_german]:[abbreviation_budo]],3,FALSE),"")</f>
        <v/>
      </c>
      <c r="AJ844" s="49" t="str">
        <f t="shared" si="119"/>
        <v>_</v>
      </c>
      <c r="AM844" s="48" t="str">
        <f>IFERROR(VLOOKUP(AL844,abbreviation[[description_german]:[abbreviation_budo]],3,FALSE),"")</f>
        <v/>
      </c>
      <c r="AP844" s="54" t="str">
        <f>IFERROR(VLOOKUP(AO844,abbreviation[[description_german]:[abbreviation_budo]],3,FALSE),"")</f>
        <v/>
      </c>
      <c r="AS844" s="49" t="str">
        <f t="shared" si="120"/>
        <v>_</v>
      </c>
      <c r="AV844" s="53" t="str">
        <f>IFERROR(VLOOKUP(AU844,abbreviation[[description_german]:[abbreviation_budo]],3,FALSE),"")</f>
        <v/>
      </c>
      <c r="AY844" s="51" t="str">
        <f>IFERROR(VLOOKUP(AX844,abbreviation[[description_german]:[abbreviation_budo]],3,FALSE),"")</f>
        <v/>
      </c>
      <c r="BB844" s="51" t="str">
        <f>IFERROR(VLOOKUP(BA844,abbreviation[[description_german]:[abbreviation_budo]],3,FALSE),"")</f>
        <v/>
      </c>
      <c r="BE844" s="51" t="str">
        <f>IFERROR(VLOOKUP(BD844,abbreviation[[description_german]:[abbreviation_budo]],3,FALSE),"")</f>
        <v/>
      </c>
      <c r="BG844" s="38"/>
      <c r="BH844" s="49" t="str">
        <f t="shared" si="121"/>
        <v>_</v>
      </c>
      <c r="BK844" s="53" t="str">
        <f>IFERROR(VLOOKUP(BJ844,abbreviation[[description_german]:[abbreviation_budo]],3,FALSE),"")</f>
        <v/>
      </c>
      <c r="BN844" s="51" t="str">
        <f>IFERROR(VLOOKUP(BM844,abbreviation[[description_german]:[abbreviation_budo]],3,FALSE),"")</f>
        <v/>
      </c>
      <c r="BO844" s="31"/>
      <c r="BQ844" s="51" t="str">
        <f>IFERROR(VLOOKUP(BP844,abbreviation[[description_german]:[abbreviation_budo]],3,FALSE),"")</f>
        <v/>
      </c>
      <c r="BR844" s="57" t="str">
        <f t="shared" si="122"/>
        <v>_</v>
      </c>
      <c r="BU844" s="53" t="str">
        <f>IFERROR(VLOOKUP(BT844,abbreviation[[description_german]:[abbreviation_budo]],3,FALSE),"")</f>
        <v/>
      </c>
      <c r="BV844" s="60" t="str">
        <f t="shared" si="123"/>
        <v>_</v>
      </c>
      <c r="BY844" s="48" t="str">
        <f>IFERROR(VLOOKUP(BX844,category[[category_name_german]:[abbreviation_category_budo]],3,FALSE),"")</f>
        <v/>
      </c>
      <c r="CB844" s="48" t="str">
        <f>IFERROR(VLOOKUP(CA844,category[[category_name_german]:[abbreviation_category_budo]],3,FALSE),"")</f>
        <v/>
      </c>
      <c r="CE844" s="48" t="str">
        <f>IFERROR(VLOOKUP(CD844,category[[category_name_german]:[abbreviation_category_budo]],3,FALSE),"")</f>
        <v/>
      </c>
      <c r="CH844" s="48" t="str">
        <f>IFERROR(VLOOKUP(CG844,category[[category_name_german]:[abbreviation_category_budo]],3,FALSE),"")</f>
        <v/>
      </c>
      <c r="CK844" s="48" t="str">
        <f>IFERROR(VLOOKUP(CJ844,category[[category_name_german]:[abbreviation_category_budo]],3,FALSE),"")</f>
        <v/>
      </c>
      <c r="CM844" s="49" t="str">
        <f t="shared" si="124"/>
        <v/>
      </c>
      <c r="CO844" s="63" t="str">
        <f t="shared" si="125"/>
        <v/>
      </c>
    </row>
    <row r="845" spans="4:93" x14ac:dyDescent="0.25">
      <c r="D845" s="48" t="str">
        <f>IFERROR(VLOOKUP(C845,category[[category_name_german]:[abbreviation_category_budo]],3,FALSE),"")</f>
        <v/>
      </c>
      <c r="G845" s="48" t="str">
        <f>IFERROR(VLOOKUP(F845,category[[category_name_german]:[abbreviation_category_budo]],3,FALSE),"")</f>
        <v/>
      </c>
      <c r="J845" s="48" t="str">
        <f>IFERROR(VLOOKUP(I845,category[[category_name_german]:[abbreviation_category_budo]],3,FALSE),"")</f>
        <v/>
      </c>
      <c r="M845" s="48" t="str">
        <f>IFERROR(VLOOKUP(L845,category[[category_name_german]:[abbreviation_category_budo]],3,FALSE),"")</f>
        <v/>
      </c>
      <c r="P845" s="48" t="str">
        <f>IFERROR(VLOOKUP(O845,category[[category_name_german]:[abbreviation_category_budo]],3,FALSE),"")</f>
        <v/>
      </c>
      <c r="R845" s="49" t="str">
        <f t="shared" si="117"/>
        <v/>
      </c>
      <c r="U845" s="48" t="str">
        <f>IFERROR(VLOOKUP(T845,abbreviation[[description_german]:[abbreviation_budo]],3,FALSE),"")</f>
        <v/>
      </c>
      <c r="X845" s="51" t="str">
        <f>IFERROR(VLOOKUP(W845,abbreviation[[description_german]:[abbreviation_budo]],3,FALSE),"")</f>
        <v/>
      </c>
      <c r="Y845" s="33"/>
      <c r="AA845" s="49" t="str">
        <f t="shared" si="118"/>
        <v/>
      </c>
      <c r="AD845" s="48" t="str">
        <f>IFERROR(VLOOKUP(AC845,abbreviation[[description_german]:[abbreviation_budo]],3,FALSE),"")</f>
        <v/>
      </c>
      <c r="AG845" s="54" t="str">
        <f>IFERROR(VLOOKUP(AF845,abbreviation[[description_german]:[abbreviation_budo]],3,FALSE),"")</f>
        <v/>
      </c>
      <c r="AJ845" s="49" t="str">
        <f t="shared" si="119"/>
        <v>_</v>
      </c>
      <c r="AM845" s="48" t="str">
        <f>IFERROR(VLOOKUP(AL845,abbreviation[[description_german]:[abbreviation_budo]],3,FALSE),"")</f>
        <v/>
      </c>
      <c r="AP845" s="54" t="str">
        <f>IFERROR(VLOOKUP(AO845,abbreviation[[description_german]:[abbreviation_budo]],3,FALSE),"")</f>
        <v/>
      </c>
      <c r="AS845" s="49" t="str">
        <f t="shared" si="120"/>
        <v>_</v>
      </c>
      <c r="AV845" s="53" t="str">
        <f>IFERROR(VLOOKUP(AU845,abbreviation[[description_german]:[abbreviation_budo]],3,FALSE),"")</f>
        <v/>
      </c>
      <c r="AY845" s="51" t="str">
        <f>IFERROR(VLOOKUP(AX845,abbreviation[[description_german]:[abbreviation_budo]],3,FALSE),"")</f>
        <v/>
      </c>
      <c r="BB845" s="51" t="str">
        <f>IFERROR(VLOOKUP(BA845,abbreviation[[description_german]:[abbreviation_budo]],3,FALSE),"")</f>
        <v/>
      </c>
      <c r="BE845" s="51" t="str">
        <f>IFERROR(VLOOKUP(BD845,abbreviation[[description_german]:[abbreviation_budo]],3,FALSE),"")</f>
        <v/>
      </c>
      <c r="BG845" s="38"/>
      <c r="BH845" s="49" t="str">
        <f t="shared" si="121"/>
        <v>_</v>
      </c>
      <c r="BK845" s="53" t="str">
        <f>IFERROR(VLOOKUP(BJ845,abbreviation[[description_german]:[abbreviation_budo]],3,FALSE),"")</f>
        <v/>
      </c>
      <c r="BN845" s="51" t="str">
        <f>IFERROR(VLOOKUP(BM845,abbreviation[[description_german]:[abbreviation_budo]],3,FALSE),"")</f>
        <v/>
      </c>
      <c r="BO845" s="31"/>
      <c r="BQ845" s="51" t="str">
        <f>IFERROR(VLOOKUP(BP845,abbreviation[[description_german]:[abbreviation_budo]],3,FALSE),"")</f>
        <v/>
      </c>
      <c r="BR845" s="57" t="str">
        <f t="shared" si="122"/>
        <v>_</v>
      </c>
      <c r="BU845" s="53" t="str">
        <f>IFERROR(VLOOKUP(BT845,abbreviation[[description_german]:[abbreviation_budo]],3,FALSE),"")</f>
        <v/>
      </c>
      <c r="BV845" s="60" t="str">
        <f t="shared" si="123"/>
        <v>_</v>
      </c>
      <c r="BY845" s="48" t="str">
        <f>IFERROR(VLOOKUP(BX845,category[[category_name_german]:[abbreviation_category_budo]],3,FALSE),"")</f>
        <v/>
      </c>
      <c r="CB845" s="48" t="str">
        <f>IFERROR(VLOOKUP(CA845,category[[category_name_german]:[abbreviation_category_budo]],3,FALSE),"")</f>
        <v/>
      </c>
      <c r="CE845" s="48" t="str">
        <f>IFERROR(VLOOKUP(CD845,category[[category_name_german]:[abbreviation_category_budo]],3,FALSE),"")</f>
        <v/>
      </c>
      <c r="CH845" s="48" t="str">
        <f>IFERROR(VLOOKUP(CG845,category[[category_name_german]:[abbreviation_category_budo]],3,FALSE),"")</f>
        <v/>
      </c>
      <c r="CK845" s="48" t="str">
        <f>IFERROR(VLOOKUP(CJ845,category[[category_name_german]:[abbreviation_category_budo]],3,FALSE),"")</f>
        <v/>
      </c>
      <c r="CM845" s="49" t="str">
        <f t="shared" si="124"/>
        <v/>
      </c>
      <c r="CO845" s="63" t="str">
        <f t="shared" si="125"/>
        <v/>
      </c>
    </row>
    <row r="846" spans="4:93" x14ac:dyDescent="0.25">
      <c r="D846" s="48" t="str">
        <f>IFERROR(VLOOKUP(C846,category[[category_name_german]:[abbreviation_category_budo]],3,FALSE),"")</f>
        <v/>
      </c>
      <c r="G846" s="48" t="str">
        <f>IFERROR(VLOOKUP(F846,category[[category_name_german]:[abbreviation_category_budo]],3,FALSE),"")</f>
        <v/>
      </c>
      <c r="J846" s="48" t="str">
        <f>IFERROR(VLOOKUP(I846,category[[category_name_german]:[abbreviation_category_budo]],3,FALSE),"")</f>
        <v/>
      </c>
      <c r="M846" s="48" t="str">
        <f>IFERROR(VLOOKUP(L846,category[[category_name_german]:[abbreviation_category_budo]],3,FALSE),"")</f>
        <v/>
      </c>
      <c r="P846" s="48" t="str">
        <f>IFERROR(VLOOKUP(O846,category[[category_name_german]:[abbreviation_category_budo]],3,FALSE),"")</f>
        <v/>
      </c>
      <c r="R846" s="49" t="str">
        <f t="shared" si="117"/>
        <v/>
      </c>
      <c r="U846" s="48" t="str">
        <f>IFERROR(VLOOKUP(T846,abbreviation[[description_german]:[abbreviation_budo]],3,FALSE),"")</f>
        <v/>
      </c>
      <c r="X846" s="51" t="str">
        <f>IFERROR(VLOOKUP(W846,abbreviation[[description_german]:[abbreviation_budo]],3,FALSE),"")</f>
        <v/>
      </c>
      <c r="Y846" s="33"/>
      <c r="AA846" s="49" t="str">
        <f t="shared" si="118"/>
        <v/>
      </c>
      <c r="AD846" s="48" t="str">
        <f>IFERROR(VLOOKUP(AC846,abbreviation[[description_german]:[abbreviation_budo]],3,FALSE),"")</f>
        <v/>
      </c>
      <c r="AG846" s="54" t="str">
        <f>IFERROR(VLOOKUP(AF846,abbreviation[[description_german]:[abbreviation_budo]],3,FALSE),"")</f>
        <v/>
      </c>
      <c r="AJ846" s="49" t="str">
        <f t="shared" si="119"/>
        <v>_</v>
      </c>
      <c r="AM846" s="48" t="str">
        <f>IFERROR(VLOOKUP(AL846,abbreviation[[description_german]:[abbreviation_budo]],3,FALSE),"")</f>
        <v/>
      </c>
      <c r="AP846" s="54" t="str">
        <f>IFERROR(VLOOKUP(AO846,abbreviation[[description_german]:[abbreviation_budo]],3,FALSE),"")</f>
        <v/>
      </c>
      <c r="AS846" s="49" t="str">
        <f t="shared" si="120"/>
        <v>_</v>
      </c>
      <c r="AV846" s="53" t="str">
        <f>IFERROR(VLOOKUP(AU846,abbreviation[[description_german]:[abbreviation_budo]],3,FALSE),"")</f>
        <v/>
      </c>
      <c r="AY846" s="51" t="str">
        <f>IFERROR(VLOOKUP(AX846,abbreviation[[description_german]:[abbreviation_budo]],3,FALSE),"")</f>
        <v/>
      </c>
      <c r="BB846" s="51" t="str">
        <f>IFERROR(VLOOKUP(BA846,abbreviation[[description_german]:[abbreviation_budo]],3,FALSE),"")</f>
        <v/>
      </c>
      <c r="BE846" s="51" t="str">
        <f>IFERROR(VLOOKUP(BD846,abbreviation[[description_german]:[abbreviation_budo]],3,FALSE),"")</f>
        <v/>
      </c>
      <c r="BG846" s="38"/>
      <c r="BH846" s="49" t="str">
        <f t="shared" si="121"/>
        <v>_</v>
      </c>
      <c r="BK846" s="53" t="str">
        <f>IFERROR(VLOOKUP(BJ846,abbreviation[[description_german]:[abbreviation_budo]],3,FALSE),"")</f>
        <v/>
      </c>
      <c r="BN846" s="51" t="str">
        <f>IFERROR(VLOOKUP(BM846,abbreviation[[description_german]:[abbreviation_budo]],3,FALSE),"")</f>
        <v/>
      </c>
      <c r="BO846" s="31"/>
      <c r="BQ846" s="51" t="str">
        <f>IFERROR(VLOOKUP(BP846,abbreviation[[description_german]:[abbreviation_budo]],3,FALSE),"")</f>
        <v/>
      </c>
      <c r="BR846" s="57" t="str">
        <f t="shared" si="122"/>
        <v>_</v>
      </c>
      <c r="BU846" s="53" t="str">
        <f>IFERROR(VLOOKUP(BT846,abbreviation[[description_german]:[abbreviation_budo]],3,FALSE),"")</f>
        <v/>
      </c>
      <c r="BV846" s="60" t="str">
        <f t="shared" si="123"/>
        <v>_</v>
      </c>
      <c r="BY846" s="48" t="str">
        <f>IFERROR(VLOOKUP(BX846,category[[category_name_german]:[abbreviation_category_budo]],3,FALSE),"")</f>
        <v/>
      </c>
      <c r="CB846" s="48" t="str">
        <f>IFERROR(VLOOKUP(CA846,category[[category_name_german]:[abbreviation_category_budo]],3,FALSE),"")</f>
        <v/>
      </c>
      <c r="CE846" s="48" t="str">
        <f>IFERROR(VLOOKUP(CD846,category[[category_name_german]:[abbreviation_category_budo]],3,FALSE),"")</f>
        <v/>
      </c>
      <c r="CH846" s="48" t="str">
        <f>IFERROR(VLOOKUP(CG846,category[[category_name_german]:[abbreviation_category_budo]],3,FALSE),"")</f>
        <v/>
      </c>
      <c r="CK846" s="48" t="str">
        <f>IFERROR(VLOOKUP(CJ846,category[[category_name_german]:[abbreviation_category_budo]],3,FALSE),"")</f>
        <v/>
      </c>
      <c r="CM846" s="49" t="str">
        <f t="shared" si="124"/>
        <v/>
      </c>
      <c r="CO846" s="63" t="str">
        <f t="shared" si="125"/>
        <v/>
      </c>
    </row>
    <row r="847" spans="4:93" x14ac:dyDescent="0.25">
      <c r="D847" s="48" t="str">
        <f>IFERROR(VLOOKUP(C847,category[[category_name_german]:[abbreviation_category_budo]],3,FALSE),"")</f>
        <v/>
      </c>
      <c r="G847" s="48" t="str">
        <f>IFERROR(VLOOKUP(F847,category[[category_name_german]:[abbreviation_category_budo]],3,FALSE),"")</f>
        <v/>
      </c>
      <c r="J847" s="48" t="str">
        <f>IFERROR(VLOOKUP(I847,category[[category_name_german]:[abbreviation_category_budo]],3,FALSE),"")</f>
        <v/>
      </c>
      <c r="M847" s="48" t="str">
        <f>IFERROR(VLOOKUP(L847,category[[category_name_german]:[abbreviation_category_budo]],3,FALSE),"")</f>
        <v/>
      </c>
      <c r="P847" s="48" t="str">
        <f>IFERROR(VLOOKUP(O847,category[[category_name_german]:[abbreviation_category_budo]],3,FALSE),"")</f>
        <v/>
      </c>
      <c r="R847" s="49" t="str">
        <f t="shared" si="117"/>
        <v/>
      </c>
      <c r="U847" s="48" t="str">
        <f>IFERROR(VLOOKUP(T847,abbreviation[[description_german]:[abbreviation_budo]],3,FALSE),"")</f>
        <v/>
      </c>
      <c r="X847" s="51" t="str">
        <f>IFERROR(VLOOKUP(W847,abbreviation[[description_german]:[abbreviation_budo]],3,FALSE),"")</f>
        <v/>
      </c>
      <c r="Y847" s="33"/>
      <c r="AA847" s="49" t="str">
        <f t="shared" si="118"/>
        <v/>
      </c>
      <c r="AD847" s="48" t="str">
        <f>IFERROR(VLOOKUP(AC847,abbreviation[[description_german]:[abbreviation_budo]],3,FALSE),"")</f>
        <v/>
      </c>
      <c r="AG847" s="54" t="str">
        <f>IFERROR(VLOOKUP(AF847,abbreviation[[description_german]:[abbreviation_budo]],3,FALSE),"")</f>
        <v/>
      </c>
      <c r="AJ847" s="49" t="str">
        <f t="shared" si="119"/>
        <v>_</v>
      </c>
      <c r="AM847" s="48" t="str">
        <f>IFERROR(VLOOKUP(AL847,abbreviation[[description_german]:[abbreviation_budo]],3,FALSE),"")</f>
        <v/>
      </c>
      <c r="AP847" s="54" t="str">
        <f>IFERROR(VLOOKUP(AO847,abbreviation[[description_german]:[abbreviation_budo]],3,FALSE),"")</f>
        <v/>
      </c>
      <c r="AS847" s="49" t="str">
        <f t="shared" si="120"/>
        <v>_</v>
      </c>
      <c r="AV847" s="53" t="str">
        <f>IFERROR(VLOOKUP(AU847,abbreviation[[description_german]:[abbreviation_budo]],3,FALSE),"")</f>
        <v/>
      </c>
      <c r="AY847" s="51" t="str">
        <f>IFERROR(VLOOKUP(AX847,abbreviation[[description_german]:[abbreviation_budo]],3,FALSE),"")</f>
        <v/>
      </c>
      <c r="BB847" s="51" t="str">
        <f>IFERROR(VLOOKUP(BA847,abbreviation[[description_german]:[abbreviation_budo]],3,FALSE),"")</f>
        <v/>
      </c>
      <c r="BE847" s="51" t="str">
        <f>IFERROR(VLOOKUP(BD847,abbreviation[[description_german]:[abbreviation_budo]],3,FALSE),"")</f>
        <v/>
      </c>
      <c r="BG847" s="38"/>
      <c r="BH847" s="49" t="str">
        <f t="shared" si="121"/>
        <v>_</v>
      </c>
      <c r="BK847" s="53" t="str">
        <f>IFERROR(VLOOKUP(BJ847,abbreviation[[description_german]:[abbreviation_budo]],3,FALSE),"")</f>
        <v/>
      </c>
      <c r="BN847" s="51" t="str">
        <f>IFERROR(VLOOKUP(BM847,abbreviation[[description_german]:[abbreviation_budo]],3,FALSE),"")</f>
        <v/>
      </c>
      <c r="BO847" s="31"/>
      <c r="BQ847" s="51" t="str">
        <f>IFERROR(VLOOKUP(BP847,abbreviation[[description_german]:[abbreviation_budo]],3,FALSE),"")</f>
        <v/>
      </c>
      <c r="BR847" s="57" t="str">
        <f t="shared" si="122"/>
        <v>_</v>
      </c>
      <c r="BU847" s="53" t="str">
        <f>IFERROR(VLOOKUP(BT847,abbreviation[[description_german]:[abbreviation_budo]],3,FALSE),"")</f>
        <v/>
      </c>
      <c r="BV847" s="60" t="str">
        <f t="shared" si="123"/>
        <v>_</v>
      </c>
      <c r="BY847" s="48" t="str">
        <f>IFERROR(VLOOKUP(BX847,category[[category_name_german]:[abbreviation_category_budo]],3,FALSE),"")</f>
        <v/>
      </c>
      <c r="CB847" s="48" t="str">
        <f>IFERROR(VLOOKUP(CA847,category[[category_name_german]:[abbreviation_category_budo]],3,FALSE),"")</f>
        <v/>
      </c>
      <c r="CE847" s="48" t="str">
        <f>IFERROR(VLOOKUP(CD847,category[[category_name_german]:[abbreviation_category_budo]],3,FALSE),"")</f>
        <v/>
      </c>
      <c r="CH847" s="48" t="str">
        <f>IFERROR(VLOOKUP(CG847,category[[category_name_german]:[abbreviation_category_budo]],3,FALSE),"")</f>
        <v/>
      </c>
      <c r="CK847" s="48" t="str">
        <f>IFERROR(VLOOKUP(CJ847,category[[category_name_german]:[abbreviation_category_budo]],3,FALSE),"")</f>
        <v/>
      </c>
      <c r="CM847" s="49" t="str">
        <f t="shared" si="124"/>
        <v/>
      </c>
      <c r="CO847" s="63" t="str">
        <f t="shared" si="125"/>
        <v/>
      </c>
    </row>
    <row r="848" spans="4:93" x14ac:dyDescent="0.25">
      <c r="D848" s="48" t="str">
        <f>IFERROR(VLOOKUP(C848,category[[category_name_german]:[abbreviation_category_budo]],3,FALSE),"")</f>
        <v/>
      </c>
      <c r="G848" s="48" t="str">
        <f>IFERROR(VLOOKUP(F848,category[[category_name_german]:[abbreviation_category_budo]],3,FALSE),"")</f>
        <v/>
      </c>
      <c r="J848" s="48" t="str">
        <f>IFERROR(VLOOKUP(I848,category[[category_name_german]:[abbreviation_category_budo]],3,FALSE),"")</f>
        <v/>
      </c>
      <c r="M848" s="48" t="str">
        <f>IFERROR(VLOOKUP(L848,category[[category_name_german]:[abbreviation_category_budo]],3,FALSE),"")</f>
        <v/>
      </c>
      <c r="P848" s="48" t="str">
        <f>IFERROR(VLOOKUP(O848,category[[category_name_german]:[abbreviation_category_budo]],3,FALSE),"")</f>
        <v/>
      </c>
      <c r="R848" s="49" t="str">
        <f t="shared" si="117"/>
        <v/>
      </c>
      <c r="U848" s="48" t="str">
        <f>IFERROR(VLOOKUP(T848,abbreviation[[description_german]:[abbreviation_budo]],3,FALSE),"")</f>
        <v/>
      </c>
      <c r="X848" s="51" t="str">
        <f>IFERROR(VLOOKUP(W848,abbreviation[[description_german]:[abbreviation_budo]],3,FALSE),"")</f>
        <v/>
      </c>
      <c r="Y848" s="33"/>
      <c r="AA848" s="49" t="str">
        <f t="shared" si="118"/>
        <v/>
      </c>
      <c r="AD848" s="48" t="str">
        <f>IFERROR(VLOOKUP(AC848,abbreviation[[description_german]:[abbreviation_budo]],3,FALSE),"")</f>
        <v/>
      </c>
      <c r="AG848" s="54" t="str">
        <f>IFERROR(VLOOKUP(AF848,abbreviation[[description_german]:[abbreviation_budo]],3,FALSE),"")</f>
        <v/>
      </c>
      <c r="AJ848" s="49" t="str">
        <f t="shared" si="119"/>
        <v>_</v>
      </c>
      <c r="AM848" s="48" t="str">
        <f>IFERROR(VLOOKUP(AL848,abbreviation[[description_german]:[abbreviation_budo]],3,FALSE),"")</f>
        <v/>
      </c>
      <c r="AP848" s="54" t="str">
        <f>IFERROR(VLOOKUP(AO848,abbreviation[[description_german]:[abbreviation_budo]],3,FALSE),"")</f>
        <v/>
      </c>
      <c r="AS848" s="49" t="str">
        <f t="shared" si="120"/>
        <v>_</v>
      </c>
      <c r="AV848" s="53" t="str">
        <f>IFERROR(VLOOKUP(AU848,abbreviation[[description_german]:[abbreviation_budo]],3,FALSE),"")</f>
        <v/>
      </c>
      <c r="AY848" s="51" t="str">
        <f>IFERROR(VLOOKUP(AX848,abbreviation[[description_german]:[abbreviation_budo]],3,FALSE),"")</f>
        <v/>
      </c>
      <c r="BB848" s="51" t="str">
        <f>IFERROR(VLOOKUP(BA848,abbreviation[[description_german]:[abbreviation_budo]],3,FALSE),"")</f>
        <v/>
      </c>
      <c r="BE848" s="51" t="str">
        <f>IFERROR(VLOOKUP(BD848,abbreviation[[description_german]:[abbreviation_budo]],3,FALSE),"")</f>
        <v/>
      </c>
      <c r="BG848" s="38"/>
      <c r="BH848" s="49" t="str">
        <f t="shared" si="121"/>
        <v>_</v>
      </c>
      <c r="BK848" s="53" t="str">
        <f>IFERROR(VLOOKUP(BJ848,abbreviation[[description_german]:[abbreviation_budo]],3,FALSE),"")</f>
        <v/>
      </c>
      <c r="BN848" s="51" t="str">
        <f>IFERROR(VLOOKUP(BM848,abbreviation[[description_german]:[abbreviation_budo]],3,FALSE),"")</f>
        <v/>
      </c>
      <c r="BO848" s="31"/>
      <c r="BQ848" s="51" t="str">
        <f>IFERROR(VLOOKUP(BP848,abbreviation[[description_german]:[abbreviation_budo]],3,FALSE),"")</f>
        <v/>
      </c>
      <c r="BR848" s="57" t="str">
        <f t="shared" si="122"/>
        <v>_</v>
      </c>
      <c r="BU848" s="53" t="str">
        <f>IFERROR(VLOOKUP(BT848,abbreviation[[description_german]:[abbreviation_budo]],3,FALSE),"")</f>
        <v/>
      </c>
      <c r="BV848" s="60" t="str">
        <f t="shared" si="123"/>
        <v>_</v>
      </c>
      <c r="BY848" s="48" t="str">
        <f>IFERROR(VLOOKUP(BX848,category[[category_name_german]:[abbreviation_category_budo]],3,FALSE),"")</f>
        <v/>
      </c>
      <c r="CB848" s="48" t="str">
        <f>IFERROR(VLOOKUP(CA848,category[[category_name_german]:[abbreviation_category_budo]],3,FALSE),"")</f>
        <v/>
      </c>
      <c r="CE848" s="48" t="str">
        <f>IFERROR(VLOOKUP(CD848,category[[category_name_german]:[abbreviation_category_budo]],3,FALSE),"")</f>
        <v/>
      </c>
      <c r="CH848" s="48" t="str">
        <f>IFERROR(VLOOKUP(CG848,category[[category_name_german]:[abbreviation_category_budo]],3,FALSE),"")</f>
        <v/>
      </c>
      <c r="CK848" s="48" t="str">
        <f>IFERROR(VLOOKUP(CJ848,category[[category_name_german]:[abbreviation_category_budo]],3,FALSE),"")</f>
        <v/>
      </c>
      <c r="CM848" s="49" t="str">
        <f t="shared" si="124"/>
        <v/>
      </c>
      <c r="CO848" s="63" t="str">
        <f t="shared" si="125"/>
        <v/>
      </c>
    </row>
    <row r="849" spans="4:93" x14ac:dyDescent="0.25">
      <c r="D849" s="48" t="str">
        <f>IFERROR(VLOOKUP(C849,category[[category_name_german]:[abbreviation_category_budo]],3,FALSE),"")</f>
        <v/>
      </c>
      <c r="G849" s="48" t="str">
        <f>IFERROR(VLOOKUP(F849,category[[category_name_german]:[abbreviation_category_budo]],3,FALSE),"")</f>
        <v/>
      </c>
      <c r="J849" s="48" t="str">
        <f>IFERROR(VLOOKUP(I849,category[[category_name_german]:[abbreviation_category_budo]],3,FALSE),"")</f>
        <v/>
      </c>
      <c r="M849" s="48" t="str">
        <f>IFERROR(VLOOKUP(L849,category[[category_name_german]:[abbreviation_category_budo]],3,FALSE),"")</f>
        <v/>
      </c>
      <c r="P849" s="48" t="str">
        <f>IFERROR(VLOOKUP(O849,category[[category_name_german]:[abbreviation_category_budo]],3,FALSE),"")</f>
        <v/>
      </c>
      <c r="R849" s="49" t="str">
        <f t="shared" si="117"/>
        <v/>
      </c>
      <c r="U849" s="48" t="str">
        <f>IFERROR(VLOOKUP(T849,abbreviation[[description_german]:[abbreviation_budo]],3,FALSE),"")</f>
        <v/>
      </c>
      <c r="X849" s="51" t="str">
        <f>IFERROR(VLOOKUP(W849,abbreviation[[description_german]:[abbreviation_budo]],3,FALSE),"")</f>
        <v/>
      </c>
      <c r="Y849" s="33"/>
      <c r="AA849" s="49" t="str">
        <f t="shared" si="118"/>
        <v/>
      </c>
      <c r="AD849" s="48" t="str">
        <f>IFERROR(VLOOKUP(AC849,abbreviation[[description_german]:[abbreviation_budo]],3,FALSE),"")</f>
        <v/>
      </c>
      <c r="AG849" s="54" t="str">
        <f>IFERROR(VLOOKUP(AF849,abbreviation[[description_german]:[abbreviation_budo]],3,FALSE),"")</f>
        <v/>
      </c>
      <c r="AJ849" s="49" t="str">
        <f t="shared" si="119"/>
        <v>_</v>
      </c>
      <c r="AM849" s="48" t="str">
        <f>IFERROR(VLOOKUP(AL849,abbreviation[[description_german]:[abbreviation_budo]],3,FALSE),"")</f>
        <v/>
      </c>
      <c r="AP849" s="54" t="str">
        <f>IFERROR(VLOOKUP(AO849,abbreviation[[description_german]:[abbreviation_budo]],3,FALSE),"")</f>
        <v/>
      </c>
      <c r="AS849" s="49" t="str">
        <f t="shared" si="120"/>
        <v>_</v>
      </c>
      <c r="AV849" s="53" t="str">
        <f>IFERROR(VLOOKUP(AU849,abbreviation[[description_german]:[abbreviation_budo]],3,FALSE),"")</f>
        <v/>
      </c>
      <c r="AY849" s="51" t="str">
        <f>IFERROR(VLOOKUP(AX849,abbreviation[[description_german]:[abbreviation_budo]],3,FALSE),"")</f>
        <v/>
      </c>
      <c r="BB849" s="51" t="str">
        <f>IFERROR(VLOOKUP(BA849,abbreviation[[description_german]:[abbreviation_budo]],3,FALSE),"")</f>
        <v/>
      </c>
      <c r="BE849" s="51" t="str">
        <f>IFERROR(VLOOKUP(BD849,abbreviation[[description_german]:[abbreviation_budo]],3,FALSE),"")</f>
        <v/>
      </c>
      <c r="BG849" s="38"/>
      <c r="BH849" s="49" t="str">
        <f t="shared" si="121"/>
        <v>_</v>
      </c>
      <c r="BK849" s="53" t="str">
        <f>IFERROR(VLOOKUP(BJ849,abbreviation[[description_german]:[abbreviation_budo]],3,FALSE),"")</f>
        <v/>
      </c>
      <c r="BN849" s="51" t="str">
        <f>IFERROR(VLOOKUP(BM849,abbreviation[[description_german]:[abbreviation_budo]],3,FALSE),"")</f>
        <v/>
      </c>
      <c r="BO849" s="31"/>
      <c r="BQ849" s="51" t="str">
        <f>IFERROR(VLOOKUP(BP849,abbreviation[[description_german]:[abbreviation_budo]],3,FALSE),"")</f>
        <v/>
      </c>
      <c r="BR849" s="57" t="str">
        <f t="shared" si="122"/>
        <v>_</v>
      </c>
      <c r="BU849" s="53" t="str">
        <f>IFERROR(VLOOKUP(BT849,abbreviation[[description_german]:[abbreviation_budo]],3,FALSE),"")</f>
        <v/>
      </c>
      <c r="BV849" s="60" t="str">
        <f t="shared" si="123"/>
        <v>_</v>
      </c>
      <c r="BY849" s="48" t="str">
        <f>IFERROR(VLOOKUP(BX849,category[[category_name_german]:[abbreviation_category_budo]],3,FALSE),"")</f>
        <v/>
      </c>
      <c r="CB849" s="48" t="str">
        <f>IFERROR(VLOOKUP(CA849,category[[category_name_german]:[abbreviation_category_budo]],3,FALSE),"")</f>
        <v/>
      </c>
      <c r="CE849" s="48" t="str">
        <f>IFERROR(VLOOKUP(CD849,category[[category_name_german]:[abbreviation_category_budo]],3,FALSE),"")</f>
        <v/>
      </c>
      <c r="CH849" s="48" t="str">
        <f>IFERROR(VLOOKUP(CG849,category[[category_name_german]:[abbreviation_category_budo]],3,FALSE),"")</f>
        <v/>
      </c>
      <c r="CK849" s="48" t="str">
        <f>IFERROR(VLOOKUP(CJ849,category[[category_name_german]:[abbreviation_category_budo]],3,FALSE),"")</f>
        <v/>
      </c>
      <c r="CM849" s="49" t="str">
        <f t="shared" si="124"/>
        <v/>
      </c>
      <c r="CO849" s="63" t="str">
        <f t="shared" si="125"/>
        <v/>
      </c>
    </row>
    <row r="850" spans="4:93" x14ac:dyDescent="0.25">
      <c r="D850" s="48" t="str">
        <f>IFERROR(VLOOKUP(C850,category[[category_name_german]:[abbreviation_category_budo]],3,FALSE),"")</f>
        <v/>
      </c>
      <c r="G850" s="48" t="str">
        <f>IFERROR(VLOOKUP(F850,category[[category_name_german]:[abbreviation_category_budo]],3,FALSE),"")</f>
        <v/>
      </c>
      <c r="J850" s="48" t="str">
        <f>IFERROR(VLOOKUP(I850,category[[category_name_german]:[abbreviation_category_budo]],3,FALSE),"")</f>
        <v/>
      </c>
      <c r="M850" s="48" t="str">
        <f>IFERROR(VLOOKUP(L850,category[[category_name_german]:[abbreviation_category_budo]],3,FALSE),"")</f>
        <v/>
      </c>
      <c r="P850" s="48" t="str">
        <f>IFERROR(VLOOKUP(O850,category[[category_name_german]:[abbreviation_category_budo]],3,FALSE),"")</f>
        <v/>
      </c>
      <c r="R850" s="49" t="str">
        <f t="shared" si="117"/>
        <v/>
      </c>
      <c r="U850" s="48" t="str">
        <f>IFERROR(VLOOKUP(T850,abbreviation[[description_german]:[abbreviation_budo]],3,FALSE),"")</f>
        <v/>
      </c>
      <c r="X850" s="51" t="str">
        <f>IFERROR(VLOOKUP(W850,abbreviation[[description_german]:[abbreviation_budo]],3,FALSE),"")</f>
        <v/>
      </c>
      <c r="Y850" s="33"/>
      <c r="AA850" s="49" t="str">
        <f t="shared" si="118"/>
        <v/>
      </c>
      <c r="AD850" s="48" t="str">
        <f>IFERROR(VLOOKUP(AC850,abbreviation[[description_german]:[abbreviation_budo]],3,FALSE),"")</f>
        <v/>
      </c>
      <c r="AG850" s="54" t="str">
        <f>IFERROR(VLOOKUP(AF850,abbreviation[[description_german]:[abbreviation_budo]],3,FALSE),"")</f>
        <v/>
      </c>
      <c r="AJ850" s="49" t="str">
        <f t="shared" si="119"/>
        <v>_</v>
      </c>
      <c r="AM850" s="48" t="str">
        <f>IFERROR(VLOOKUP(AL850,abbreviation[[description_german]:[abbreviation_budo]],3,FALSE),"")</f>
        <v/>
      </c>
      <c r="AP850" s="54" t="str">
        <f>IFERROR(VLOOKUP(AO850,abbreviation[[description_german]:[abbreviation_budo]],3,FALSE),"")</f>
        <v/>
      </c>
      <c r="AS850" s="49" t="str">
        <f t="shared" si="120"/>
        <v>_</v>
      </c>
      <c r="AV850" s="53" t="str">
        <f>IFERROR(VLOOKUP(AU850,abbreviation[[description_german]:[abbreviation_budo]],3,FALSE),"")</f>
        <v/>
      </c>
      <c r="AY850" s="51" t="str">
        <f>IFERROR(VLOOKUP(AX850,abbreviation[[description_german]:[abbreviation_budo]],3,FALSE),"")</f>
        <v/>
      </c>
      <c r="BB850" s="51" t="str">
        <f>IFERROR(VLOOKUP(BA850,abbreviation[[description_german]:[abbreviation_budo]],3,FALSE),"")</f>
        <v/>
      </c>
      <c r="BE850" s="51" t="str">
        <f>IFERROR(VLOOKUP(BD850,abbreviation[[description_german]:[abbreviation_budo]],3,FALSE),"")</f>
        <v/>
      </c>
      <c r="BG850" s="38"/>
      <c r="BH850" s="49" t="str">
        <f t="shared" si="121"/>
        <v>_</v>
      </c>
      <c r="BK850" s="53" t="str">
        <f>IFERROR(VLOOKUP(BJ850,abbreviation[[description_german]:[abbreviation_budo]],3,FALSE),"")</f>
        <v/>
      </c>
      <c r="BN850" s="51" t="str">
        <f>IFERROR(VLOOKUP(BM850,abbreviation[[description_german]:[abbreviation_budo]],3,FALSE),"")</f>
        <v/>
      </c>
      <c r="BO850" s="31"/>
      <c r="BQ850" s="51" t="str">
        <f>IFERROR(VLOOKUP(BP850,abbreviation[[description_german]:[abbreviation_budo]],3,FALSE),"")</f>
        <v/>
      </c>
      <c r="BR850" s="57" t="str">
        <f t="shared" si="122"/>
        <v>_</v>
      </c>
      <c r="BU850" s="53" t="str">
        <f>IFERROR(VLOOKUP(BT850,abbreviation[[description_german]:[abbreviation_budo]],3,FALSE),"")</f>
        <v/>
      </c>
      <c r="BV850" s="60" t="str">
        <f t="shared" si="123"/>
        <v>_</v>
      </c>
      <c r="BY850" s="48" t="str">
        <f>IFERROR(VLOOKUP(BX850,category[[category_name_german]:[abbreviation_category_budo]],3,FALSE),"")</f>
        <v/>
      </c>
      <c r="CB850" s="48" t="str">
        <f>IFERROR(VLOOKUP(CA850,category[[category_name_german]:[abbreviation_category_budo]],3,FALSE),"")</f>
        <v/>
      </c>
      <c r="CE850" s="48" t="str">
        <f>IFERROR(VLOOKUP(CD850,category[[category_name_german]:[abbreviation_category_budo]],3,FALSE),"")</f>
        <v/>
      </c>
      <c r="CH850" s="48" t="str">
        <f>IFERROR(VLOOKUP(CG850,category[[category_name_german]:[abbreviation_category_budo]],3,FALSE),"")</f>
        <v/>
      </c>
      <c r="CK850" s="48" t="str">
        <f>IFERROR(VLOOKUP(CJ850,category[[category_name_german]:[abbreviation_category_budo]],3,FALSE),"")</f>
        <v/>
      </c>
      <c r="CM850" s="49" t="str">
        <f t="shared" si="124"/>
        <v/>
      </c>
      <c r="CO850" s="63" t="str">
        <f t="shared" si="125"/>
        <v/>
      </c>
    </row>
    <row r="851" spans="4:93" x14ac:dyDescent="0.25">
      <c r="D851" s="48" t="str">
        <f>IFERROR(VLOOKUP(C851,category[[category_name_german]:[abbreviation_category_budo]],3,FALSE),"")</f>
        <v/>
      </c>
      <c r="G851" s="48" t="str">
        <f>IFERROR(VLOOKUP(F851,category[[category_name_german]:[abbreviation_category_budo]],3,FALSE),"")</f>
        <v/>
      </c>
      <c r="J851" s="48" t="str">
        <f>IFERROR(VLOOKUP(I851,category[[category_name_german]:[abbreviation_category_budo]],3,FALSE),"")</f>
        <v/>
      </c>
      <c r="M851" s="48" t="str">
        <f>IFERROR(VLOOKUP(L851,category[[category_name_german]:[abbreviation_category_budo]],3,FALSE),"")</f>
        <v/>
      </c>
      <c r="P851" s="48" t="str">
        <f>IFERROR(VLOOKUP(O851,category[[category_name_german]:[abbreviation_category_budo]],3,FALSE),"")</f>
        <v/>
      </c>
      <c r="R851" s="49" t="str">
        <f t="shared" si="117"/>
        <v/>
      </c>
      <c r="U851" s="48" t="str">
        <f>IFERROR(VLOOKUP(T851,abbreviation[[description_german]:[abbreviation_budo]],3,FALSE),"")</f>
        <v/>
      </c>
      <c r="X851" s="51" t="str">
        <f>IFERROR(VLOOKUP(W851,abbreviation[[description_german]:[abbreviation_budo]],3,FALSE),"")</f>
        <v/>
      </c>
      <c r="Y851" s="33"/>
      <c r="AA851" s="49" t="str">
        <f t="shared" si="118"/>
        <v/>
      </c>
      <c r="AD851" s="48" t="str">
        <f>IFERROR(VLOOKUP(AC851,abbreviation[[description_german]:[abbreviation_budo]],3,FALSE),"")</f>
        <v/>
      </c>
      <c r="AG851" s="54" t="str">
        <f>IFERROR(VLOOKUP(AF851,abbreviation[[description_german]:[abbreviation_budo]],3,FALSE),"")</f>
        <v/>
      </c>
      <c r="AJ851" s="49" t="str">
        <f t="shared" si="119"/>
        <v>_</v>
      </c>
      <c r="AM851" s="48" t="str">
        <f>IFERROR(VLOOKUP(AL851,abbreviation[[description_german]:[abbreviation_budo]],3,FALSE),"")</f>
        <v/>
      </c>
      <c r="AP851" s="54" t="str">
        <f>IFERROR(VLOOKUP(AO851,abbreviation[[description_german]:[abbreviation_budo]],3,FALSE),"")</f>
        <v/>
      </c>
      <c r="AS851" s="49" t="str">
        <f t="shared" si="120"/>
        <v>_</v>
      </c>
      <c r="AV851" s="53" t="str">
        <f>IFERROR(VLOOKUP(AU851,abbreviation[[description_german]:[abbreviation_budo]],3,FALSE),"")</f>
        <v/>
      </c>
      <c r="AY851" s="51" t="str">
        <f>IFERROR(VLOOKUP(AX851,abbreviation[[description_german]:[abbreviation_budo]],3,FALSE),"")</f>
        <v/>
      </c>
      <c r="BB851" s="51" t="str">
        <f>IFERROR(VLOOKUP(BA851,abbreviation[[description_german]:[abbreviation_budo]],3,FALSE),"")</f>
        <v/>
      </c>
      <c r="BE851" s="51" t="str">
        <f>IFERROR(VLOOKUP(BD851,abbreviation[[description_german]:[abbreviation_budo]],3,FALSE),"")</f>
        <v/>
      </c>
      <c r="BG851" s="38"/>
      <c r="BH851" s="49" t="str">
        <f t="shared" si="121"/>
        <v>_</v>
      </c>
      <c r="BK851" s="53" t="str">
        <f>IFERROR(VLOOKUP(BJ851,abbreviation[[description_german]:[abbreviation_budo]],3,FALSE),"")</f>
        <v/>
      </c>
      <c r="BN851" s="51" t="str">
        <f>IFERROR(VLOOKUP(BM851,abbreviation[[description_german]:[abbreviation_budo]],3,FALSE),"")</f>
        <v/>
      </c>
      <c r="BO851" s="31"/>
      <c r="BQ851" s="51" t="str">
        <f>IFERROR(VLOOKUP(BP851,abbreviation[[description_german]:[abbreviation_budo]],3,FALSE),"")</f>
        <v/>
      </c>
      <c r="BR851" s="57" t="str">
        <f t="shared" si="122"/>
        <v>_</v>
      </c>
      <c r="BU851" s="53" t="str">
        <f>IFERROR(VLOOKUP(BT851,abbreviation[[description_german]:[abbreviation_budo]],3,FALSE),"")</f>
        <v/>
      </c>
      <c r="BV851" s="60" t="str">
        <f t="shared" si="123"/>
        <v>_</v>
      </c>
      <c r="BY851" s="48" t="str">
        <f>IFERROR(VLOOKUP(BX851,category[[category_name_german]:[abbreviation_category_budo]],3,FALSE),"")</f>
        <v/>
      </c>
      <c r="CB851" s="48" t="str">
        <f>IFERROR(VLOOKUP(CA851,category[[category_name_german]:[abbreviation_category_budo]],3,FALSE),"")</f>
        <v/>
      </c>
      <c r="CE851" s="48" t="str">
        <f>IFERROR(VLOOKUP(CD851,category[[category_name_german]:[abbreviation_category_budo]],3,FALSE),"")</f>
        <v/>
      </c>
      <c r="CH851" s="48" t="str">
        <f>IFERROR(VLOOKUP(CG851,category[[category_name_german]:[abbreviation_category_budo]],3,FALSE),"")</f>
        <v/>
      </c>
      <c r="CK851" s="48" t="str">
        <f>IFERROR(VLOOKUP(CJ851,category[[category_name_german]:[abbreviation_category_budo]],3,FALSE),"")</f>
        <v/>
      </c>
      <c r="CM851" s="49" t="str">
        <f t="shared" si="124"/>
        <v/>
      </c>
      <c r="CO851" s="63" t="str">
        <f t="shared" si="125"/>
        <v/>
      </c>
    </row>
    <row r="852" spans="4:93" x14ac:dyDescent="0.25">
      <c r="D852" s="48" t="str">
        <f>IFERROR(VLOOKUP(C852,category[[category_name_german]:[abbreviation_category_budo]],3,FALSE),"")</f>
        <v/>
      </c>
      <c r="G852" s="48" t="str">
        <f>IFERROR(VLOOKUP(F852,category[[category_name_german]:[abbreviation_category_budo]],3,FALSE),"")</f>
        <v/>
      </c>
      <c r="J852" s="48" t="str">
        <f>IFERROR(VLOOKUP(I852,category[[category_name_german]:[abbreviation_category_budo]],3,FALSE),"")</f>
        <v/>
      </c>
      <c r="M852" s="48" t="str">
        <f>IFERROR(VLOOKUP(L852,category[[category_name_german]:[abbreviation_category_budo]],3,FALSE),"")</f>
        <v/>
      </c>
      <c r="P852" s="48" t="str">
        <f>IFERROR(VLOOKUP(O852,category[[category_name_german]:[abbreviation_category_budo]],3,FALSE),"")</f>
        <v/>
      </c>
      <c r="R852" s="49" t="str">
        <f t="shared" si="117"/>
        <v/>
      </c>
      <c r="U852" s="48" t="str">
        <f>IFERROR(VLOOKUP(T852,abbreviation[[description_german]:[abbreviation_budo]],3,FALSE),"")</f>
        <v/>
      </c>
      <c r="X852" s="51" t="str">
        <f>IFERROR(VLOOKUP(W852,abbreviation[[description_german]:[abbreviation_budo]],3,FALSE),"")</f>
        <v/>
      </c>
      <c r="Y852" s="33"/>
      <c r="AA852" s="49" t="str">
        <f t="shared" si="118"/>
        <v/>
      </c>
      <c r="AD852" s="48" t="str">
        <f>IFERROR(VLOOKUP(AC852,abbreviation[[description_german]:[abbreviation_budo]],3,FALSE),"")</f>
        <v/>
      </c>
      <c r="AG852" s="54" t="str">
        <f>IFERROR(VLOOKUP(AF852,abbreviation[[description_german]:[abbreviation_budo]],3,FALSE),"")</f>
        <v/>
      </c>
      <c r="AJ852" s="49" t="str">
        <f t="shared" si="119"/>
        <v>_</v>
      </c>
      <c r="AM852" s="48" t="str">
        <f>IFERROR(VLOOKUP(AL852,abbreviation[[description_german]:[abbreviation_budo]],3,FALSE),"")</f>
        <v/>
      </c>
      <c r="AP852" s="54" t="str">
        <f>IFERROR(VLOOKUP(AO852,abbreviation[[description_german]:[abbreviation_budo]],3,FALSE),"")</f>
        <v/>
      </c>
      <c r="AS852" s="49" t="str">
        <f t="shared" si="120"/>
        <v>_</v>
      </c>
      <c r="AV852" s="53" t="str">
        <f>IFERROR(VLOOKUP(AU852,abbreviation[[description_german]:[abbreviation_budo]],3,FALSE),"")</f>
        <v/>
      </c>
      <c r="AY852" s="51" t="str">
        <f>IFERROR(VLOOKUP(AX852,abbreviation[[description_german]:[abbreviation_budo]],3,FALSE),"")</f>
        <v/>
      </c>
      <c r="BB852" s="51" t="str">
        <f>IFERROR(VLOOKUP(BA852,abbreviation[[description_german]:[abbreviation_budo]],3,FALSE),"")</f>
        <v/>
      </c>
      <c r="BE852" s="51" t="str">
        <f>IFERROR(VLOOKUP(BD852,abbreviation[[description_german]:[abbreviation_budo]],3,FALSE),"")</f>
        <v/>
      </c>
      <c r="BG852" s="38"/>
      <c r="BH852" s="49" t="str">
        <f t="shared" si="121"/>
        <v>_</v>
      </c>
      <c r="BK852" s="53" t="str">
        <f>IFERROR(VLOOKUP(BJ852,abbreviation[[description_german]:[abbreviation_budo]],3,FALSE),"")</f>
        <v/>
      </c>
      <c r="BN852" s="51" t="str">
        <f>IFERROR(VLOOKUP(BM852,abbreviation[[description_german]:[abbreviation_budo]],3,FALSE),"")</f>
        <v/>
      </c>
      <c r="BO852" s="31"/>
      <c r="BQ852" s="51" t="str">
        <f>IFERROR(VLOOKUP(BP852,abbreviation[[description_german]:[abbreviation_budo]],3,FALSE),"")</f>
        <v/>
      </c>
      <c r="BR852" s="57" t="str">
        <f t="shared" si="122"/>
        <v>_</v>
      </c>
      <c r="BU852" s="53" t="str">
        <f>IFERROR(VLOOKUP(BT852,abbreviation[[description_german]:[abbreviation_budo]],3,FALSE),"")</f>
        <v/>
      </c>
      <c r="BV852" s="60" t="str">
        <f t="shared" si="123"/>
        <v>_</v>
      </c>
      <c r="BY852" s="48" t="str">
        <f>IFERROR(VLOOKUP(BX852,category[[category_name_german]:[abbreviation_category_budo]],3,FALSE),"")</f>
        <v/>
      </c>
      <c r="CB852" s="48" t="str">
        <f>IFERROR(VLOOKUP(CA852,category[[category_name_german]:[abbreviation_category_budo]],3,FALSE),"")</f>
        <v/>
      </c>
      <c r="CE852" s="48" t="str">
        <f>IFERROR(VLOOKUP(CD852,category[[category_name_german]:[abbreviation_category_budo]],3,FALSE),"")</f>
        <v/>
      </c>
      <c r="CH852" s="48" t="str">
        <f>IFERROR(VLOOKUP(CG852,category[[category_name_german]:[abbreviation_category_budo]],3,FALSE),"")</f>
        <v/>
      </c>
      <c r="CK852" s="48" t="str">
        <f>IFERROR(VLOOKUP(CJ852,category[[category_name_german]:[abbreviation_category_budo]],3,FALSE),"")</f>
        <v/>
      </c>
      <c r="CM852" s="49" t="str">
        <f t="shared" si="124"/>
        <v/>
      </c>
      <c r="CO852" s="63" t="str">
        <f t="shared" si="125"/>
        <v/>
      </c>
    </row>
    <row r="853" spans="4:93" x14ac:dyDescent="0.25">
      <c r="D853" s="48" t="str">
        <f>IFERROR(VLOOKUP(C853,category[[category_name_german]:[abbreviation_category_budo]],3,FALSE),"")</f>
        <v/>
      </c>
      <c r="G853" s="48" t="str">
        <f>IFERROR(VLOOKUP(F853,category[[category_name_german]:[abbreviation_category_budo]],3,FALSE),"")</f>
        <v/>
      </c>
      <c r="J853" s="48" t="str">
        <f>IFERROR(VLOOKUP(I853,category[[category_name_german]:[abbreviation_category_budo]],3,FALSE),"")</f>
        <v/>
      </c>
      <c r="M853" s="48" t="str">
        <f>IFERROR(VLOOKUP(L853,category[[category_name_german]:[abbreviation_category_budo]],3,FALSE),"")</f>
        <v/>
      </c>
      <c r="P853" s="48" t="str">
        <f>IFERROR(VLOOKUP(O853,category[[category_name_german]:[abbreviation_category_budo]],3,FALSE),"")</f>
        <v/>
      </c>
      <c r="R853" s="49" t="str">
        <f t="shared" si="117"/>
        <v/>
      </c>
      <c r="U853" s="48" t="str">
        <f>IFERROR(VLOOKUP(T853,abbreviation[[description_german]:[abbreviation_budo]],3,FALSE),"")</f>
        <v/>
      </c>
      <c r="X853" s="51" t="str">
        <f>IFERROR(VLOOKUP(W853,abbreviation[[description_german]:[abbreviation_budo]],3,FALSE),"")</f>
        <v/>
      </c>
      <c r="Y853" s="33"/>
      <c r="AA853" s="49" t="str">
        <f t="shared" si="118"/>
        <v/>
      </c>
      <c r="AD853" s="48" t="str">
        <f>IFERROR(VLOOKUP(AC853,abbreviation[[description_german]:[abbreviation_budo]],3,FALSE),"")</f>
        <v/>
      </c>
      <c r="AG853" s="54" t="str">
        <f>IFERROR(VLOOKUP(AF853,abbreviation[[description_german]:[abbreviation_budo]],3,FALSE),"")</f>
        <v/>
      </c>
      <c r="AJ853" s="49" t="str">
        <f t="shared" si="119"/>
        <v>_</v>
      </c>
      <c r="AM853" s="48" t="str">
        <f>IFERROR(VLOOKUP(AL853,abbreviation[[description_german]:[abbreviation_budo]],3,FALSE),"")</f>
        <v/>
      </c>
      <c r="AP853" s="54" t="str">
        <f>IFERROR(VLOOKUP(AO853,abbreviation[[description_german]:[abbreviation_budo]],3,FALSE),"")</f>
        <v/>
      </c>
      <c r="AS853" s="49" t="str">
        <f t="shared" si="120"/>
        <v>_</v>
      </c>
      <c r="AV853" s="53" t="str">
        <f>IFERROR(VLOOKUP(AU853,abbreviation[[description_german]:[abbreviation_budo]],3,FALSE),"")</f>
        <v/>
      </c>
      <c r="AY853" s="51" t="str">
        <f>IFERROR(VLOOKUP(AX853,abbreviation[[description_german]:[abbreviation_budo]],3,FALSE),"")</f>
        <v/>
      </c>
      <c r="BB853" s="51" t="str">
        <f>IFERROR(VLOOKUP(BA853,abbreviation[[description_german]:[abbreviation_budo]],3,FALSE),"")</f>
        <v/>
      </c>
      <c r="BE853" s="51" t="str">
        <f>IFERROR(VLOOKUP(BD853,abbreviation[[description_german]:[abbreviation_budo]],3,FALSE),"")</f>
        <v/>
      </c>
      <c r="BG853" s="38"/>
      <c r="BH853" s="49" t="str">
        <f t="shared" si="121"/>
        <v>_</v>
      </c>
      <c r="BK853" s="53" t="str">
        <f>IFERROR(VLOOKUP(BJ853,abbreviation[[description_german]:[abbreviation_budo]],3,FALSE),"")</f>
        <v/>
      </c>
      <c r="BN853" s="51" t="str">
        <f>IFERROR(VLOOKUP(BM853,abbreviation[[description_german]:[abbreviation_budo]],3,FALSE),"")</f>
        <v/>
      </c>
      <c r="BO853" s="31"/>
      <c r="BQ853" s="51" t="str">
        <f>IFERROR(VLOOKUP(BP853,abbreviation[[description_german]:[abbreviation_budo]],3,FALSE),"")</f>
        <v/>
      </c>
      <c r="BR853" s="57" t="str">
        <f t="shared" si="122"/>
        <v>_</v>
      </c>
      <c r="BU853" s="53" t="str">
        <f>IFERROR(VLOOKUP(BT853,abbreviation[[description_german]:[abbreviation_budo]],3,FALSE),"")</f>
        <v/>
      </c>
      <c r="BV853" s="60" t="str">
        <f t="shared" si="123"/>
        <v>_</v>
      </c>
      <c r="BY853" s="48" t="str">
        <f>IFERROR(VLOOKUP(BX853,category[[category_name_german]:[abbreviation_category_budo]],3,FALSE),"")</f>
        <v/>
      </c>
      <c r="CB853" s="48" t="str">
        <f>IFERROR(VLOOKUP(CA853,category[[category_name_german]:[abbreviation_category_budo]],3,FALSE),"")</f>
        <v/>
      </c>
      <c r="CE853" s="48" t="str">
        <f>IFERROR(VLOOKUP(CD853,category[[category_name_german]:[abbreviation_category_budo]],3,FALSE),"")</f>
        <v/>
      </c>
      <c r="CH853" s="48" t="str">
        <f>IFERROR(VLOOKUP(CG853,category[[category_name_german]:[abbreviation_category_budo]],3,FALSE),"")</f>
        <v/>
      </c>
      <c r="CK853" s="48" t="str">
        <f>IFERROR(VLOOKUP(CJ853,category[[category_name_german]:[abbreviation_category_budo]],3,FALSE),"")</f>
        <v/>
      </c>
      <c r="CM853" s="49" t="str">
        <f t="shared" si="124"/>
        <v/>
      </c>
      <c r="CO853" s="63" t="str">
        <f t="shared" si="125"/>
        <v/>
      </c>
    </row>
    <row r="854" spans="4:93" x14ac:dyDescent="0.25">
      <c r="D854" s="48" t="str">
        <f>IFERROR(VLOOKUP(C854,category[[category_name_german]:[abbreviation_category_budo]],3,FALSE),"")</f>
        <v/>
      </c>
      <c r="G854" s="48" t="str">
        <f>IFERROR(VLOOKUP(F854,category[[category_name_german]:[abbreviation_category_budo]],3,FALSE),"")</f>
        <v/>
      </c>
      <c r="J854" s="48" t="str">
        <f>IFERROR(VLOOKUP(I854,category[[category_name_german]:[abbreviation_category_budo]],3,FALSE),"")</f>
        <v/>
      </c>
      <c r="M854" s="48" t="str">
        <f>IFERROR(VLOOKUP(L854,category[[category_name_german]:[abbreviation_category_budo]],3,FALSE),"")</f>
        <v/>
      </c>
      <c r="P854" s="48" t="str">
        <f>IFERROR(VLOOKUP(O854,category[[category_name_german]:[abbreviation_category_budo]],3,FALSE),"")</f>
        <v/>
      </c>
      <c r="R854" s="49" t="str">
        <f t="shared" si="117"/>
        <v/>
      </c>
      <c r="U854" s="48" t="str">
        <f>IFERROR(VLOOKUP(T854,abbreviation[[description_german]:[abbreviation_budo]],3,FALSE),"")</f>
        <v/>
      </c>
      <c r="X854" s="51" t="str">
        <f>IFERROR(VLOOKUP(W854,abbreviation[[description_german]:[abbreviation_budo]],3,FALSE),"")</f>
        <v/>
      </c>
      <c r="Y854" s="33"/>
      <c r="AA854" s="49" t="str">
        <f t="shared" si="118"/>
        <v/>
      </c>
      <c r="AD854" s="48" t="str">
        <f>IFERROR(VLOOKUP(AC854,abbreviation[[description_german]:[abbreviation_budo]],3,FALSE),"")</f>
        <v/>
      </c>
      <c r="AG854" s="54" t="str">
        <f>IFERROR(VLOOKUP(AF854,abbreviation[[description_german]:[abbreviation_budo]],3,FALSE),"")</f>
        <v/>
      </c>
      <c r="AJ854" s="49" t="str">
        <f t="shared" si="119"/>
        <v>_</v>
      </c>
      <c r="AM854" s="48" t="str">
        <f>IFERROR(VLOOKUP(AL854,abbreviation[[description_german]:[abbreviation_budo]],3,FALSE),"")</f>
        <v/>
      </c>
      <c r="AP854" s="54" t="str">
        <f>IFERROR(VLOOKUP(AO854,abbreviation[[description_german]:[abbreviation_budo]],3,FALSE),"")</f>
        <v/>
      </c>
      <c r="AS854" s="49" t="str">
        <f t="shared" si="120"/>
        <v>_</v>
      </c>
      <c r="AV854" s="53" t="str">
        <f>IFERROR(VLOOKUP(AU854,abbreviation[[description_german]:[abbreviation_budo]],3,FALSE),"")</f>
        <v/>
      </c>
      <c r="AY854" s="51" t="str">
        <f>IFERROR(VLOOKUP(AX854,abbreviation[[description_german]:[abbreviation_budo]],3,FALSE),"")</f>
        <v/>
      </c>
      <c r="BB854" s="51" t="str">
        <f>IFERROR(VLOOKUP(BA854,abbreviation[[description_german]:[abbreviation_budo]],3,FALSE),"")</f>
        <v/>
      </c>
      <c r="BE854" s="51" t="str">
        <f>IFERROR(VLOOKUP(BD854,abbreviation[[description_german]:[abbreviation_budo]],3,FALSE),"")</f>
        <v/>
      </c>
      <c r="BG854" s="38"/>
      <c r="BH854" s="49" t="str">
        <f t="shared" si="121"/>
        <v>_</v>
      </c>
      <c r="BK854" s="53" t="str">
        <f>IFERROR(VLOOKUP(BJ854,abbreviation[[description_german]:[abbreviation_budo]],3,FALSE),"")</f>
        <v/>
      </c>
      <c r="BN854" s="51" t="str">
        <f>IFERROR(VLOOKUP(BM854,abbreviation[[description_german]:[abbreviation_budo]],3,FALSE),"")</f>
        <v/>
      </c>
      <c r="BO854" s="31"/>
      <c r="BQ854" s="51" t="str">
        <f>IFERROR(VLOOKUP(BP854,abbreviation[[description_german]:[abbreviation_budo]],3,FALSE),"")</f>
        <v/>
      </c>
      <c r="BR854" s="57" t="str">
        <f t="shared" si="122"/>
        <v>_</v>
      </c>
      <c r="BU854" s="53" t="str">
        <f>IFERROR(VLOOKUP(BT854,abbreviation[[description_german]:[abbreviation_budo]],3,FALSE),"")</f>
        <v/>
      </c>
      <c r="BV854" s="60" t="str">
        <f t="shared" si="123"/>
        <v>_</v>
      </c>
      <c r="BY854" s="48" t="str">
        <f>IFERROR(VLOOKUP(BX854,category[[category_name_german]:[abbreviation_category_budo]],3,FALSE),"")</f>
        <v/>
      </c>
      <c r="CB854" s="48" t="str">
        <f>IFERROR(VLOOKUP(CA854,category[[category_name_german]:[abbreviation_category_budo]],3,FALSE),"")</f>
        <v/>
      </c>
      <c r="CE854" s="48" t="str">
        <f>IFERROR(VLOOKUP(CD854,category[[category_name_german]:[abbreviation_category_budo]],3,FALSE),"")</f>
        <v/>
      </c>
      <c r="CH854" s="48" t="str">
        <f>IFERROR(VLOOKUP(CG854,category[[category_name_german]:[abbreviation_category_budo]],3,FALSE),"")</f>
        <v/>
      </c>
      <c r="CK854" s="48" t="str">
        <f>IFERROR(VLOOKUP(CJ854,category[[category_name_german]:[abbreviation_category_budo]],3,FALSE),"")</f>
        <v/>
      </c>
      <c r="CM854" s="49" t="str">
        <f t="shared" si="124"/>
        <v/>
      </c>
      <c r="CO854" s="63" t="str">
        <f t="shared" si="125"/>
        <v/>
      </c>
    </row>
    <row r="855" spans="4:93" x14ac:dyDescent="0.25">
      <c r="D855" s="48" t="str">
        <f>IFERROR(VLOOKUP(C855,category[[category_name_german]:[abbreviation_category_budo]],3,FALSE),"")</f>
        <v/>
      </c>
      <c r="G855" s="48" t="str">
        <f>IFERROR(VLOOKUP(F855,category[[category_name_german]:[abbreviation_category_budo]],3,FALSE),"")</f>
        <v/>
      </c>
      <c r="J855" s="48" t="str">
        <f>IFERROR(VLOOKUP(I855,category[[category_name_german]:[abbreviation_category_budo]],3,FALSE),"")</f>
        <v/>
      </c>
      <c r="M855" s="48" t="str">
        <f>IFERROR(VLOOKUP(L855,category[[category_name_german]:[abbreviation_category_budo]],3,FALSE),"")</f>
        <v/>
      </c>
      <c r="P855" s="48" t="str">
        <f>IFERROR(VLOOKUP(O855,category[[category_name_german]:[abbreviation_category_budo]],3,FALSE),"")</f>
        <v/>
      </c>
      <c r="R855" s="49" t="str">
        <f t="shared" si="117"/>
        <v/>
      </c>
      <c r="U855" s="48" t="str">
        <f>IFERROR(VLOOKUP(T855,abbreviation[[description_german]:[abbreviation_budo]],3,FALSE),"")</f>
        <v/>
      </c>
      <c r="X855" s="51" t="str">
        <f>IFERROR(VLOOKUP(W855,abbreviation[[description_german]:[abbreviation_budo]],3,FALSE),"")</f>
        <v/>
      </c>
      <c r="Y855" s="33"/>
      <c r="AA855" s="49" t="str">
        <f t="shared" si="118"/>
        <v/>
      </c>
      <c r="AD855" s="48" t="str">
        <f>IFERROR(VLOOKUP(AC855,abbreviation[[description_german]:[abbreviation_budo]],3,FALSE),"")</f>
        <v/>
      </c>
      <c r="AG855" s="54" t="str">
        <f>IFERROR(VLOOKUP(AF855,abbreviation[[description_german]:[abbreviation_budo]],3,FALSE),"")</f>
        <v/>
      </c>
      <c r="AJ855" s="49" t="str">
        <f t="shared" si="119"/>
        <v>_</v>
      </c>
      <c r="AM855" s="48" t="str">
        <f>IFERROR(VLOOKUP(AL855,abbreviation[[description_german]:[abbreviation_budo]],3,FALSE),"")</f>
        <v/>
      </c>
      <c r="AP855" s="54" t="str">
        <f>IFERROR(VLOOKUP(AO855,abbreviation[[description_german]:[abbreviation_budo]],3,FALSE),"")</f>
        <v/>
      </c>
      <c r="AS855" s="49" t="str">
        <f t="shared" si="120"/>
        <v>_</v>
      </c>
      <c r="AV855" s="53" t="str">
        <f>IFERROR(VLOOKUP(AU855,abbreviation[[description_german]:[abbreviation_budo]],3,FALSE),"")</f>
        <v/>
      </c>
      <c r="AY855" s="51" t="str">
        <f>IFERROR(VLOOKUP(AX855,abbreviation[[description_german]:[abbreviation_budo]],3,FALSE),"")</f>
        <v/>
      </c>
      <c r="BB855" s="51" t="str">
        <f>IFERROR(VLOOKUP(BA855,abbreviation[[description_german]:[abbreviation_budo]],3,FALSE),"")</f>
        <v/>
      </c>
      <c r="BE855" s="51" t="str">
        <f>IFERROR(VLOOKUP(BD855,abbreviation[[description_german]:[abbreviation_budo]],3,FALSE),"")</f>
        <v/>
      </c>
      <c r="BG855" s="38"/>
      <c r="BH855" s="49" t="str">
        <f t="shared" si="121"/>
        <v>_</v>
      </c>
      <c r="BK855" s="53" t="str">
        <f>IFERROR(VLOOKUP(BJ855,abbreviation[[description_german]:[abbreviation_budo]],3,FALSE),"")</f>
        <v/>
      </c>
      <c r="BN855" s="51" t="str">
        <f>IFERROR(VLOOKUP(BM855,abbreviation[[description_german]:[abbreviation_budo]],3,FALSE),"")</f>
        <v/>
      </c>
      <c r="BO855" s="31"/>
      <c r="BQ855" s="51" t="str">
        <f>IFERROR(VLOOKUP(BP855,abbreviation[[description_german]:[abbreviation_budo]],3,FALSE),"")</f>
        <v/>
      </c>
      <c r="BR855" s="57" t="str">
        <f t="shared" si="122"/>
        <v>_</v>
      </c>
      <c r="BU855" s="53" t="str">
        <f>IFERROR(VLOOKUP(BT855,abbreviation[[description_german]:[abbreviation_budo]],3,FALSE),"")</f>
        <v/>
      </c>
      <c r="BV855" s="60" t="str">
        <f t="shared" si="123"/>
        <v>_</v>
      </c>
      <c r="BY855" s="48" t="str">
        <f>IFERROR(VLOOKUP(BX855,category[[category_name_german]:[abbreviation_category_budo]],3,FALSE),"")</f>
        <v/>
      </c>
      <c r="CB855" s="48" t="str">
        <f>IFERROR(VLOOKUP(CA855,category[[category_name_german]:[abbreviation_category_budo]],3,FALSE),"")</f>
        <v/>
      </c>
      <c r="CE855" s="48" t="str">
        <f>IFERROR(VLOOKUP(CD855,category[[category_name_german]:[abbreviation_category_budo]],3,FALSE),"")</f>
        <v/>
      </c>
      <c r="CH855" s="48" t="str">
        <f>IFERROR(VLOOKUP(CG855,category[[category_name_german]:[abbreviation_category_budo]],3,FALSE),"")</f>
        <v/>
      </c>
      <c r="CK855" s="48" t="str">
        <f>IFERROR(VLOOKUP(CJ855,category[[category_name_german]:[abbreviation_category_budo]],3,FALSE),"")</f>
        <v/>
      </c>
      <c r="CM855" s="49" t="str">
        <f t="shared" si="124"/>
        <v/>
      </c>
      <c r="CO855" s="63" t="str">
        <f t="shared" si="125"/>
        <v/>
      </c>
    </row>
    <row r="856" spans="4:93" x14ac:dyDescent="0.25">
      <c r="D856" s="48" t="str">
        <f>IFERROR(VLOOKUP(C856,category[[category_name_german]:[abbreviation_category_budo]],3,FALSE),"")</f>
        <v/>
      </c>
      <c r="G856" s="48" t="str">
        <f>IFERROR(VLOOKUP(F856,category[[category_name_german]:[abbreviation_category_budo]],3,FALSE),"")</f>
        <v/>
      </c>
      <c r="J856" s="48" t="str">
        <f>IFERROR(VLOOKUP(I856,category[[category_name_german]:[abbreviation_category_budo]],3,FALSE),"")</f>
        <v/>
      </c>
      <c r="M856" s="48" t="str">
        <f>IFERROR(VLOOKUP(L856,category[[category_name_german]:[abbreviation_category_budo]],3,FALSE),"")</f>
        <v/>
      </c>
      <c r="P856" s="48" t="str">
        <f>IFERROR(VLOOKUP(O856,category[[category_name_german]:[abbreviation_category_budo]],3,FALSE),"")</f>
        <v/>
      </c>
      <c r="R856" s="49" t="str">
        <f t="shared" si="117"/>
        <v/>
      </c>
      <c r="U856" s="48" t="str">
        <f>IFERROR(VLOOKUP(T856,abbreviation[[description_german]:[abbreviation_budo]],3,FALSE),"")</f>
        <v/>
      </c>
      <c r="X856" s="51" t="str">
        <f>IFERROR(VLOOKUP(W856,abbreviation[[description_german]:[abbreviation_budo]],3,FALSE),"")</f>
        <v/>
      </c>
      <c r="Y856" s="33"/>
      <c r="AA856" s="49" t="str">
        <f t="shared" si="118"/>
        <v/>
      </c>
      <c r="AD856" s="48" t="str">
        <f>IFERROR(VLOOKUP(AC856,abbreviation[[description_german]:[abbreviation_budo]],3,FALSE),"")</f>
        <v/>
      </c>
      <c r="AG856" s="54" t="str">
        <f>IFERROR(VLOOKUP(AF856,abbreviation[[description_german]:[abbreviation_budo]],3,FALSE),"")</f>
        <v/>
      </c>
      <c r="AJ856" s="49" t="str">
        <f t="shared" si="119"/>
        <v>_</v>
      </c>
      <c r="AM856" s="48" t="str">
        <f>IFERROR(VLOOKUP(AL856,abbreviation[[description_german]:[abbreviation_budo]],3,FALSE),"")</f>
        <v/>
      </c>
      <c r="AP856" s="54" t="str">
        <f>IFERROR(VLOOKUP(AO856,abbreviation[[description_german]:[abbreviation_budo]],3,FALSE),"")</f>
        <v/>
      </c>
      <c r="AS856" s="49" t="str">
        <f t="shared" si="120"/>
        <v>_</v>
      </c>
      <c r="AV856" s="53" t="str">
        <f>IFERROR(VLOOKUP(AU856,abbreviation[[description_german]:[abbreviation_budo]],3,FALSE),"")</f>
        <v/>
      </c>
      <c r="AY856" s="51" t="str">
        <f>IFERROR(VLOOKUP(AX856,abbreviation[[description_german]:[abbreviation_budo]],3,FALSE),"")</f>
        <v/>
      </c>
      <c r="BB856" s="51" t="str">
        <f>IFERROR(VLOOKUP(BA856,abbreviation[[description_german]:[abbreviation_budo]],3,FALSE),"")</f>
        <v/>
      </c>
      <c r="BE856" s="51" t="str">
        <f>IFERROR(VLOOKUP(BD856,abbreviation[[description_german]:[abbreviation_budo]],3,FALSE),"")</f>
        <v/>
      </c>
      <c r="BG856" s="38"/>
      <c r="BH856" s="49" t="str">
        <f t="shared" si="121"/>
        <v>_</v>
      </c>
      <c r="BK856" s="53" t="str">
        <f>IFERROR(VLOOKUP(BJ856,abbreviation[[description_german]:[abbreviation_budo]],3,FALSE),"")</f>
        <v/>
      </c>
      <c r="BN856" s="51" t="str">
        <f>IFERROR(VLOOKUP(BM856,abbreviation[[description_german]:[abbreviation_budo]],3,FALSE),"")</f>
        <v/>
      </c>
      <c r="BO856" s="31"/>
      <c r="BQ856" s="51" t="str">
        <f>IFERROR(VLOOKUP(BP856,abbreviation[[description_german]:[abbreviation_budo]],3,FALSE),"")</f>
        <v/>
      </c>
      <c r="BR856" s="57" t="str">
        <f t="shared" si="122"/>
        <v>_</v>
      </c>
      <c r="BU856" s="53" t="str">
        <f>IFERROR(VLOOKUP(BT856,abbreviation[[description_german]:[abbreviation_budo]],3,FALSE),"")</f>
        <v/>
      </c>
      <c r="BV856" s="60" t="str">
        <f t="shared" si="123"/>
        <v>_</v>
      </c>
      <c r="BY856" s="48" t="str">
        <f>IFERROR(VLOOKUP(BX856,category[[category_name_german]:[abbreviation_category_budo]],3,FALSE),"")</f>
        <v/>
      </c>
      <c r="CB856" s="48" t="str">
        <f>IFERROR(VLOOKUP(CA856,category[[category_name_german]:[abbreviation_category_budo]],3,FALSE),"")</f>
        <v/>
      </c>
      <c r="CE856" s="48" t="str">
        <f>IFERROR(VLOOKUP(CD856,category[[category_name_german]:[abbreviation_category_budo]],3,FALSE),"")</f>
        <v/>
      </c>
      <c r="CH856" s="48" t="str">
        <f>IFERROR(VLOOKUP(CG856,category[[category_name_german]:[abbreviation_category_budo]],3,FALSE),"")</f>
        <v/>
      </c>
      <c r="CK856" s="48" t="str">
        <f>IFERROR(VLOOKUP(CJ856,category[[category_name_german]:[abbreviation_category_budo]],3,FALSE),"")</f>
        <v/>
      </c>
      <c r="CM856" s="49" t="str">
        <f t="shared" si="124"/>
        <v/>
      </c>
      <c r="CO856" s="63" t="str">
        <f t="shared" si="125"/>
        <v/>
      </c>
    </row>
    <row r="857" spans="4:93" x14ac:dyDescent="0.25">
      <c r="D857" s="48" t="str">
        <f>IFERROR(VLOOKUP(C857,category[[category_name_german]:[abbreviation_category_budo]],3,FALSE),"")</f>
        <v/>
      </c>
      <c r="G857" s="48" t="str">
        <f>IFERROR(VLOOKUP(F857,category[[category_name_german]:[abbreviation_category_budo]],3,FALSE),"")</f>
        <v/>
      </c>
      <c r="J857" s="48" t="str">
        <f>IFERROR(VLOOKUP(I857,category[[category_name_german]:[abbreviation_category_budo]],3,FALSE),"")</f>
        <v/>
      </c>
      <c r="M857" s="48" t="str">
        <f>IFERROR(VLOOKUP(L857,category[[category_name_german]:[abbreviation_category_budo]],3,FALSE),"")</f>
        <v/>
      </c>
      <c r="P857" s="48" t="str">
        <f>IFERROR(VLOOKUP(O857,category[[category_name_german]:[abbreviation_category_budo]],3,FALSE),"")</f>
        <v/>
      </c>
      <c r="R857" s="49" t="str">
        <f t="shared" si="117"/>
        <v/>
      </c>
      <c r="U857" s="48" t="str">
        <f>IFERROR(VLOOKUP(T857,abbreviation[[description_german]:[abbreviation_budo]],3,FALSE),"")</f>
        <v/>
      </c>
      <c r="X857" s="51" t="str">
        <f>IFERROR(VLOOKUP(W857,abbreviation[[description_german]:[abbreviation_budo]],3,FALSE),"")</f>
        <v/>
      </c>
      <c r="Y857" s="33"/>
      <c r="AA857" s="49" t="str">
        <f t="shared" si="118"/>
        <v/>
      </c>
      <c r="AD857" s="48" t="str">
        <f>IFERROR(VLOOKUP(AC857,abbreviation[[description_german]:[abbreviation_budo]],3,FALSE),"")</f>
        <v/>
      </c>
      <c r="AG857" s="54" t="str">
        <f>IFERROR(VLOOKUP(AF857,abbreviation[[description_german]:[abbreviation_budo]],3,FALSE),"")</f>
        <v/>
      </c>
      <c r="AJ857" s="49" t="str">
        <f t="shared" si="119"/>
        <v>_</v>
      </c>
      <c r="AM857" s="48" t="str">
        <f>IFERROR(VLOOKUP(AL857,abbreviation[[description_german]:[abbreviation_budo]],3,FALSE),"")</f>
        <v/>
      </c>
      <c r="AP857" s="54" t="str">
        <f>IFERROR(VLOOKUP(AO857,abbreviation[[description_german]:[abbreviation_budo]],3,FALSE),"")</f>
        <v/>
      </c>
      <c r="AS857" s="49" t="str">
        <f t="shared" si="120"/>
        <v>_</v>
      </c>
      <c r="AV857" s="53" t="str">
        <f>IFERROR(VLOOKUP(AU857,abbreviation[[description_german]:[abbreviation_budo]],3,FALSE),"")</f>
        <v/>
      </c>
      <c r="AY857" s="51" t="str">
        <f>IFERROR(VLOOKUP(AX857,abbreviation[[description_german]:[abbreviation_budo]],3,FALSE),"")</f>
        <v/>
      </c>
      <c r="BB857" s="51" t="str">
        <f>IFERROR(VLOOKUP(BA857,abbreviation[[description_german]:[abbreviation_budo]],3,FALSE),"")</f>
        <v/>
      </c>
      <c r="BE857" s="51" t="str">
        <f>IFERROR(VLOOKUP(BD857,abbreviation[[description_german]:[abbreviation_budo]],3,FALSE),"")</f>
        <v/>
      </c>
      <c r="BG857" s="38"/>
      <c r="BH857" s="49" t="str">
        <f t="shared" si="121"/>
        <v>_</v>
      </c>
      <c r="BK857" s="53" t="str">
        <f>IFERROR(VLOOKUP(BJ857,abbreviation[[description_german]:[abbreviation_budo]],3,FALSE),"")</f>
        <v/>
      </c>
      <c r="BN857" s="51" t="str">
        <f>IFERROR(VLOOKUP(BM857,abbreviation[[description_german]:[abbreviation_budo]],3,FALSE),"")</f>
        <v/>
      </c>
      <c r="BO857" s="31"/>
      <c r="BQ857" s="51" t="str">
        <f>IFERROR(VLOOKUP(BP857,abbreviation[[description_german]:[abbreviation_budo]],3,FALSE),"")</f>
        <v/>
      </c>
      <c r="BR857" s="57" t="str">
        <f t="shared" si="122"/>
        <v>_</v>
      </c>
      <c r="BU857" s="53" t="str">
        <f>IFERROR(VLOOKUP(BT857,abbreviation[[description_german]:[abbreviation_budo]],3,FALSE),"")</f>
        <v/>
      </c>
      <c r="BV857" s="60" t="str">
        <f t="shared" si="123"/>
        <v>_</v>
      </c>
      <c r="BY857" s="48" t="str">
        <f>IFERROR(VLOOKUP(BX857,category[[category_name_german]:[abbreviation_category_budo]],3,FALSE),"")</f>
        <v/>
      </c>
      <c r="CB857" s="48" t="str">
        <f>IFERROR(VLOOKUP(CA857,category[[category_name_german]:[abbreviation_category_budo]],3,FALSE),"")</f>
        <v/>
      </c>
      <c r="CE857" s="48" t="str">
        <f>IFERROR(VLOOKUP(CD857,category[[category_name_german]:[abbreviation_category_budo]],3,FALSE),"")</f>
        <v/>
      </c>
      <c r="CH857" s="48" t="str">
        <f>IFERROR(VLOOKUP(CG857,category[[category_name_german]:[abbreviation_category_budo]],3,FALSE),"")</f>
        <v/>
      </c>
      <c r="CK857" s="48" t="str">
        <f>IFERROR(VLOOKUP(CJ857,category[[category_name_german]:[abbreviation_category_budo]],3,FALSE),"")</f>
        <v/>
      </c>
      <c r="CM857" s="49" t="str">
        <f t="shared" si="124"/>
        <v/>
      </c>
      <c r="CO857" s="63" t="str">
        <f t="shared" si="125"/>
        <v/>
      </c>
    </row>
    <row r="858" spans="4:93" x14ac:dyDescent="0.25">
      <c r="D858" s="48" t="str">
        <f>IFERROR(VLOOKUP(C858,category[[category_name_german]:[abbreviation_category_budo]],3,FALSE),"")</f>
        <v/>
      </c>
      <c r="G858" s="48" t="str">
        <f>IFERROR(VLOOKUP(F858,category[[category_name_german]:[abbreviation_category_budo]],3,FALSE),"")</f>
        <v/>
      </c>
      <c r="J858" s="48" t="str">
        <f>IFERROR(VLOOKUP(I858,category[[category_name_german]:[abbreviation_category_budo]],3,FALSE),"")</f>
        <v/>
      </c>
      <c r="M858" s="48" t="str">
        <f>IFERROR(VLOOKUP(L858,category[[category_name_german]:[abbreviation_category_budo]],3,FALSE),"")</f>
        <v/>
      </c>
      <c r="P858" s="48" t="str">
        <f>IFERROR(VLOOKUP(O858,category[[category_name_german]:[abbreviation_category_budo]],3,FALSE),"")</f>
        <v/>
      </c>
      <c r="R858" s="49" t="str">
        <f t="shared" si="117"/>
        <v/>
      </c>
      <c r="U858" s="48" t="str">
        <f>IFERROR(VLOOKUP(T858,abbreviation[[description_german]:[abbreviation_budo]],3,FALSE),"")</f>
        <v/>
      </c>
      <c r="X858" s="51" t="str">
        <f>IFERROR(VLOOKUP(W858,abbreviation[[description_german]:[abbreviation_budo]],3,FALSE),"")</f>
        <v/>
      </c>
      <c r="Y858" s="33"/>
      <c r="AA858" s="49" t="str">
        <f t="shared" si="118"/>
        <v/>
      </c>
      <c r="AD858" s="48" t="str">
        <f>IFERROR(VLOOKUP(AC858,abbreviation[[description_german]:[abbreviation_budo]],3,FALSE),"")</f>
        <v/>
      </c>
      <c r="AG858" s="54" t="str">
        <f>IFERROR(VLOOKUP(AF858,abbreviation[[description_german]:[abbreviation_budo]],3,FALSE),"")</f>
        <v/>
      </c>
      <c r="AJ858" s="49" t="str">
        <f t="shared" si="119"/>
        <v>_</v>
      </c>
      <c r="AM858" s="48" t="str">
        <f>IFERROR(VLOOKUP(AL858,abbreviation[[description_german]:[abbreviation_budo]],3,FALSE),"")</f>
        <v/>
      </c>
      <c r="AP858" s="54" t="str">
        <f>IFERROR(VLOOKUP(AO858,abbreviation[[description_german]:[abbreviation_budo]],3,FALSE),"")</f>
        <v/>
      </c>
      <c r="AS858" s="49" t="str">
        <f t="shared" si="120"/>
        <v>_</v>
      </c>
      <c r="AV858" s="53" t="str">
        <f>IFERROR(VLOOKUP(AU858,abbreviation[[description_german]:[abbreviation_budo]],3,FALSE),"")</f>
        <v/>
      </c>
      <c r="AY858" s="51" t="str">
        <f>IFERROR(VLOOKUP(AX858,abbreviation[[description_german]:[abbreviation_budo]],3,FALSE),"")</f>
        <v/>
      </c>
      <c r="BB858" s="51" t="str">
        <f>IFERROR(VLOOKUP(BA858,abbreviation[[description_german]:[abbreviation_budo]],3,FALSE),"")</f>
        <v/>
      </c>
      <c r="BE858" s="51" t="str">
        <f>IFERROR(VLOOKUP(BD858,abbreviation[[description_german]:[abbreviation_budo]],3,FALSE),"")</f>
        <v/>
      </c>
      <c r="BG858" s="38"/>
      <c r="BH858" s="49" t="str">
        <f t="shared" si="121"/>
        <v>_</v>
      </c>
      <c r="BK858" s="53" t="str">
        <f>IFERROR(VLOOKUP(BJ858,abbreviation[[description_german]:[abbreviation_budo]],3,FALSE),"")</f>
        <v/>
      </c>
      <c r="BN858" s="51" t="str">
        <f>IFERROR(VLOOKUP(BM858,abbreviation[[description_german]:[abbreviation_budo]],3,FALSE),"")</f>
        <v/>
      </c>
      <c r="BO858" s="31"/>
      <c r="BQ858" s="51" t="str">
        <f>IFERROR(VLOOKUP(BP858,abbreviation[[description_german]:[abbreviation_budo]],3,FALSE),"")</f>
        <v/>
      </c>
      <c r="BR858" s="57" t="str">
        <f t="shared" si="122"/>
        <v>_</v>
      </c>
      <c r="BU858" s="53" t="str">
        <f>IFERROR(VLOOKUP(BT858,abbreviation[[description_german]:[abbreviation_budo]],3,FALSE),"")</f>
        <v/>
      </c>
      <c r="BV858" s="60" t="str">
        <f t="shared" si="123"/>
        <v>_</v>
      </c>
      <c r="BY858" s="48" t="str">
        <f>IFERROR(VLOOKUP(BX858,category[[category_name_german]:[abbreviation_category_budo]],3,FALSE),"")</f>
        <v/>
      </c>
      <c r="CB858" s="48" t="str">
        <f>IFERROR(VLOOKUP(CA858,category[[category_name_german]:[abbreviation_category_budo]],3,FALSE),"")</f>
        <v/>
      </c>
      <c r="CE858" s="48" t="str">
        <f>IFERROR(VLOOKUP(CD858,category[[category_name_german]:[abbreviation_category_budo]],3,FALSE),"")</f>
        <v/>
      </c>
      <c r="CH858" s="48" t="str">
        <f>IFERROR(VLOOKUP(CG858,category[[category_name_german]:[abbreviation_category_budo]],3,FALSE),"")</f>
        <v/>
      </c>
      <c r="CK858" s="48" t="str">
        <f>IFERROR(VLOOKUP(CJ858,category[[category_name_german]:[abbreviation_category_budo]],3,FALSE),"")</f>
        <v/>
      </c>
      <c r="CM858" s="49" t="str">
        <f t="shared" si="124"/>
        <v/>
      </c>
      <c r="CO858" s="63" t="str">
        <f t="shared" si="125"/>
        <v/>
      </c>
    </row>
    <row r="859" spans="4:93" x14ac:dyDescent="0.25">
      <c r="D859" s="48" t="str">
        <f>IFERROR(VLOOKUP(C859,category[[category_name_german]:[abbreviation_category_budo]],3,FALSE),"")</f>
        <v/>
      </c>
      <c r="G859" s="48" t="str">
        <f>IFERROR(VLOOKUP(F859,category[[category_name_german]:[abbreviation_category_budo]],3,FALSE),"")</f>
        <v/>
      </c>
      <c r="J859" s="48" t="str">
        <f>IFERROR(VLOOKUP(I859,category[[category_name_german]:[abbreviation_category_budo]],3,FALSE),"")</f>
        <v/>
      </c>
      <c r="M859" s="48" t="str">
        <f>IFERROR(VLOOKUP(L859,category[[category_name_german]:[abbreviation_category_budo]],3,FALSE),"")</f>
        <v/>
      </c>
      <c r="P859" s="48" t="str">
        <f>IFERROR(VLOOKUP(O859,category[[category_name_german]:[abbreviation_category_budo]],3,FALSE),"")</f>
        <v/>
      </c>
      <c r="R859" s="49" t="str">
        <f t="shared" si="117"/>
        <v/>
      </c>
      <c r="U859" s="48" t="str">
        <f>IFERROR(VLOOKUP(T859,abbreviation[[description_german]:[abbreviation_budo]],3,FALSE),"")</f>
        <v/>
      </c>
      <c r="X859" s="51" t="str">
        <f>IFERROR(VLOOKUP(W859,abbreviation[[description_german]:[abbreviation_budo]],3,FALSE),"")</f>
        <v/>
      </c>
      <c r="Y859" s="33"/>
      <c r="AA859" s="49" t="str">
        <f t="shared" si="118"/>
        <v/>
      </c>
      <c r="AD859" s="48" t="str">
        <f>IFERROR(VLOOKUP(AC859,abbreviation[[description_german]:[abbreviation_budo]],3,FALSE),"")</f>
        <v/>
      </c>
      <c r="AG859" s="54" t="str">
        <f>IFERROR(VLOOKUP(AF859,abbreviation[[description_german]:[abbreviation_budo]],3,FALSE),"")</f>
        <v/>
      </c>
      <c r="AJ859" s="49" t="str">
        <f t="shared" si="119"/>
        <v>_</v>
      </c>
      <c r="AM859" s="48" t="str">
        <f>IFERROR(VLOOKUP(AL859,abbreviation[[description_german]:[abbreviation_budo]],3,FALSE),"")</f>
        <v/>
      </c>
      <c r="AP859" s="54" t="str">
        <f>IFERROR(VLOOKUP(AO859,abbreviation[[description_german]:[abbreviation_budo]],3,FALSE),"")</f>
        <v/>
      </c>
      <c r="AS859" s="49" t="str">
        <f t="shared" si="120"/>
        <v>_</v>
      </c>
      <c r="AV859" s="53" t="str">
        <f>IFERROR(VLOOKUP(AU859,abbreviation[[description_german]:[abbreviation_budo]],3,FALSE),"")</f>
        <v/>
      </c>
      <c r="AY859" s="51" t="str">
        <f>IFERROR(VLOOKUP(AX859,abbreviation[[description_german]:[abbreviation_budo]],3,FALSE),"")</f>
        <v/>
      </c>
      <c r="BB859" s="51" t="str">
        <f>IFERROR(VLOOKUP(BA859,abbreviation[[description_german]:[abbreviation_budo]],3,FALSE),"")</f>
        <v/>
      </c>
      <c r="BE859" s="51" t="str">
        <f>IFERROR(VLOOKUP(BD859,abbreviation[[description_german]:[abbreviation_budo]],3,FALSE),"")</f>
        <v/>
      </c>
      <c r="BG859" s="38"/>
      <c r="BH859" s="49" t="str">
        <f t="shared" si="121"/>
        <v>_</v>
      </c>
      <c r="BK859" s="53" t="str">
        <f>IFERROR(VLOOKUP(BJ859,abbreviation[[description_german]:[abbreviation_budo]],3,FALSE),"")</f>
        <v/>
      </c>
      <c r="BN859" s="51" t="str">
        <f>IFERROR(VLOOKUP(BM859,abbreviation[[description_german]:[abbreviation_budo]],3,FALSE),"")</f>
        <v/>
      </c>
      <c r="BO859" s="31"/>
      <c r="BQ859" s="51" t="str">
        <f>IFERROR(VLOOKUP(BP859,abbreviation[[description_german]:[abbreviation_budo]],3,FALSE),"")</f>
        <v/>
      </c>
      <c r="BR859" s="57" t="str">
        <f t="shared" si="122"/>
        <v>_</v>
      </c>
      <c r="BU859" s="53" t="str">
        <f>IFERROR(VLOOKUP(BT859,abbreviation[[description_german]:[abbreviation_budo]],3,FALSE),"")</f>
        <v/>
      </c>
      <c r="BV859" s="60" t="str">
        <f t="shared" si="123"/>
        <v>_</v>
      </c>
      <c r="BY859" s="48" t="str">
        <f>IFERROR(VLOOKUP(BX859,category[[category_name_german]:[abbreviation_category_budo]],3,FALSE),"")</f>
        <v/>
      </c>
      <c r="CB859" s="48" t="str">
        <f>IFERROR(VLOOKUP(CA859,category[[category_name_german]:[abbreviation_category_budo]],3,FALSE),"")</f>
        <v/>
      </c>
      <c r="CE859" s="48" t="str">
        <f>IFERROR(VLOOKUP(CD859,category[[category_name_german]:[abbreviation_category_budo]],3,FALSE),"")</f>
        <v/>
      </c>
      <c r="CH859" s="48" t="str">
        <f>IFERROR(VLOOKUP(CG859,category[[category_name_german]:[abbreviation_category_budo]],3,FALSE),"")</f>
        <v/>
      </c>
      <c r="CK859" s="48" t="str">
        <f>IFERROR(VLOOKUP(CJ859,category[[category_name_german]:[abbreviation_category_budo]],3,FALSE),"")</f>
        <v/>
      </c>
      <c r="CM859" s="49" t="str">
        <f t="shared" si="124"/>
        <v/>
      </c>
      <c r="CO859" s="63" t="str">
        <f t="shared" si="125"/>
        <v/>
      </c>
    </row>
    <row r="860" spans="4:93" x14ac:dyDescent="0.25">
      <c r="D860" s="48" t="str">
        <f>IFERROR(VLOOKUP(C860,category[[category_name_german]:[abbreviation_category_budo]],3,FALSE),"")</f>
        <v/>
      </c>
      <c r="G860" s="48" t="str">
        <f>IFERROR(VLOOKUP(F860,category[[category_name_german]:[abbreviation_category_budo]],3,FALSE),"")</f>
        <v/>
      </c>
      <c r="J860" s="48" t="str">
        <f>IFERROR(VLOOKUP(I860,category[[category_name_german]:[abbreviation_category_budo]],3,FALSE),"")</f>
        <v/>
      </c>
      <c r="M860" s="48" t="str">
        <f>IFERROR(VLOOKUP(L860,category[[category_name_german]:[abbreviation_category_budo]],3,FALSE),"")</f>
        <v/>
      </c>
      <c r="P860" s="48" t="str">
        <f>IFERROR(VLOOKUP(O860,category[[category_name_german]:[abbreviation_category_budo]],3,FALSE),"")</f>
        <v/>
      </c>
      <c r="R860" s="49" t="str">
        <f t="shared" si="117"/>
        <v/>
      </c>
      <c r="U860" s="48" t="str">
        <f>IFERROR(VLOOKUP(T860,abbreviation[[description_german]:[abbreviation_budo]],3,FALSE),"")</f>
        <v/>
      </c>
      <c r="X860" s="51" t="str">
        <f>IFERROR(VLOOKUP(W860,abbreviation[[description_german]:[abbreviation_budo]],3,FALSE),"")</f>
        <v/>
      </c>
      <c r="Y860" s="33"/>
      <c r="AA860" s="49" t="str">
        <f t="shared" si="118"/>
        <v/>
      </c>
      <c r="AD860" s="48" t="str">
        <f>IFERROR(VLOOKUP(AC860,abbreviation[[description_german]:[abbreviation_budo]],3,FALSE),"")</f>
        <v/>
      </c>
      <c r="AG860" s="54" t="str">
        <f>IFERROR(VLOOKUP(AF860,abbreviation[[description_german]:[abbreviation_budo]],3,FALSE),"")</f>
        <v/>
      </c>
      <c r="AJ860" s="49" t="str">
        <f t="shared" si="119"/>
        <v>_</v>
      </c>
      <c r="AM860" s="48" t="str">
        <f>IFERROR(VLOOKUP(AL860,abbreviation[[description_german]:[abbreviation_budo]],3,FALSE),"")</f>
        <v/>
      </c>
      <c r="AP860" s="54" t="str">
        <f>IFERROR(VLOOKUP(AO860,abbreviation[[description_german]:[abbreviation_budo]],3,FALSE),"")</f>
        <v/>
      </c>
      <c r="AS860" s="49" t="str">
        <f t="shared" si="120"/>
        <v>_</v>
      </c>
      <c r="AV860" s="53" t="str">
        <f>IFERROR(VLOOKUP(AU860,abbreviation[[description_german]:[abbreviation_budo]],3,FALSE),"")</f>
        <v/>
      </c>
      <c r="AY860" s="51" t="str">
        <f>IFERROR(VLOOKUP(AX860,abbreviation[[description_german]:[abbreviation_budo]],3,FALSE),"")</f>
        <v/>
      </c>
      <c r="BB860" s="51" t="str">
        <f>IFERROR(VLOOKUP(BA860,abbreviation[[description_german]:[abbreviation_budo]],3,FALSE),"")</f>
        <v/>
      </c>
      <c r="BE860" s="51" t="str">
        <f>IFERROR(VLOOKUP(BD860,abbreviation[[description_german]:[abbreviation_budo]],3,FALSE),"")</f>
        <v/>
      </c>
      <c r="BG860" s="38"/>
      <c r="BH860" s="49" t="str">
        <f t="shared" si="121"/>
        <v>_</v>
      </c>
      <c r="BK860" s="53" t="str">
        <f>IFERROR(VLOOKUP(BJ860,abbreviation[[description_german]:[abbreviation_budo]],3,FALSE),"")</f>
        <v/>
      </c>
      <c r="BN860" s="51" t="str">
        <f>IFERROR(VLOOKUP(BM860,abbreviation[[description_german]:[abbreviation_budo]],3,FALSE),"")</f>
        <v/>
      </c>
      <c r="BO860" s="31"/>
      <c r="BQ860" s="51" t="str">
        <f>IFERROR(VLOOKUP(BP860,abbreviation[[description_german]:[abbreviation_budo]],3,FALSE),"")</f>
        <v/>
      </c>
      <c r="BR860" s="57" t="str">
        <f t="shared" si="122"/>
        <v>_</v>
      </c>
      <c r="BU860" s="53" t="str">
        <f>IFERROR(VLOOKUP(BT860,abbreviation[[description_german]:[abbreviation_budo]],3,FALSE),"")</f>
        <v/>
      </c>
      <c r="BV860" s="60" t="str">
        <f t="shared" si="123"/>
        <v>_</v>
      </c>
      <c r="BY860" s="48" t="str">
        <f>IFERROR(VLOOKUP(BX860,category[[category_name_german]:[abbreviation_category_budo]],3,FALSE),"")</f>
        <v/>
      </c>
      <c r="CB860" s="48" t="str">
        <f>IFERROR(VLOOKUP(CA860,category[[category_name_german]:[abbreviation_category_budo]],3,FALSE),"")</f>
        <v/>
      </c>
      <c r="CE860" s="48" t="str">
        <f>IFERROR(VLOOKUP(CD860,category[[category_name_german]:[abbreviation_category_budo]],3,FALSE),"")</f>
        <v/>
      </c>
      <c r="CH860" s="48" t="str">
        <f>IFERROR(VLOOKUP(CG860,category[[category_name_german]:[abbreviation_category_budo]],3,FALSE),"")</f>
        <v/>
      </c>
      <c r="CK860" s="48" t="str">
        <f>IFERROR(VLOOKUP(CJ860,category[[category_name_german]:[abbreviation_category_budo]],3,FALSE),"")</f>
        <v/>
      </c>
      <c r="CM860" s="49" t="str">
        <f t="shared" si="124"/>
        <v/>
      </c>
      <c r="CO860" s="63" t="str">
        <f t="shared" si="125"/>
        <v/>
      </c>
    </row>
    <row r="861" spans="4:93" x14ac:dyDescent="0.25">
      <c r="D861" s="48" t="str">
        <f>IFERROR(VLOOKUP(C861,category[[category_name_german]:[abbreviation_category_budo]],3,FALSE),"")</f>
        <v/>
      </c>
      <c r="G861" s="48" t="str">
        <f>IFERROR(VLOOKUP(F861,category[[category_name_german]:[abbreviation_category_budo]],3,FALSE),"")</f>
        <v/>
      </c>
      <c r="J861" s="48" t="str">
        <f>IFERROR(VLOOKUP(I861,category[[category_name_german]:[abbreviation_category_budo]],3,FALSE),"")</f>
        <v/>
      </c>
      <c r="M861" s="48" t="str">
        <f>IFERROR(VLOOKUP(L861,category[[category_name_german]:[abbreviation_category_budo]],3,FALSE),"")</f>
        <v/>
      </c>
      <c r="P861" s="48" t="str">
        <f>IFERROR(VLOOKUP(O861,category[[category_name_german]:[abbreviation_category_budo]],3,FALSE),"")</f>
        <v/>
      </c>
      <c r="R861" s="49" t="str">
        <f t="shared" si="117"/>
        <v/>
      </c>
      <c r="U861" s="48" t="str">
        <f>IFERROR(VLOOKUP(T861,abbreviation[[description_german]:[abbreviation_budo]],3,FALSE),"")</f>
        <v/>
      </c>
      <c r="X861" s="51" t="str">
        <f>IFERROR(VLOOKUP(W861,abbreviation[[description_german]:[abbreviation_budo]],3,FALSE),"")</f>
        <v/>
      </c>
      <c r="Y861" s="33"/>
      <c r="AA861" s="49" t="str">
        <f t="shared" si="118"/>
        <v/>
      </c>
      <c r="AD861" s="48" t="str">
        <f>IFERROR(VLOOKUP(AC861,abbreviation[[description_german]:[abbreviation_budo]],3,FALSE),"")</f>
        <v/>
      </c>
      <c r="AG861" s="54" t="str">
        <f>IFERROR(VLOOKUP(AF861,abbreviation[[description_german]:[abbreviation_budo]],3,FALSE),"")</f>
        <v/>
      </c>
      <c r="AJ861" s="49" t="str">
        <f t="shared" si="119"/>
        <v>_</v>
      </c>
      <c r="AM861" s="48" t="str">
        <f>IFERROR(VLOOKUP(AL861,abbreviation[[description_german]:[abbreviation_budo]],3,FALSE),"")</f>
        <v/>
      </c>
      <c r="AP861" s="54" t="str">
        <f>IFERROR(VLOOKUP(AO861,abbreviation[[description_german]:[abbreviation_budo]],3,FALSE),"")</f>
        <v/>
      </c>
      <c r="AS861" s="49" t="str">
        <f t="shared" si="120"/>
        <v>_</v>
      </c>
      <c r="AV861" s="53" t="str">
        <f>IFERROR(VLOOKUP(AU861,abbreviation[[description_german]:[abbreviation_budo]],3,FALSE),"")</f>
        <v/>
      </c>
      <c r="AY861" s="51" t="str">
        <f>IFERROR(VLOOKUP(AX861,abbreviation[[description_german]:[abbreviation_budo]],3,FALSE),"")</f>
        <v/>
      </c>
      <c r="BB861" s="51" t="str">
        <f>IFERROR(VLOOKUP(BA861,abbreviation[[description_german]:[abbreviation_budo]],3,FALSE),"")</f>
        <v/>
      </c>
      <c r="BE861" s="51" t="str">
        <f>IFERROR(VLOOKUP(BD861,abbreviation[[description_german]:[abbreviation_budo]],3,FALSE),"")</f>
        <v/>
      </c>
      <c r="BG861" s="38"/>
      <c r="BH861" s="49" t="str">
        <f t="shared" si="121"/>
        <v>_</v>
      </c>
      <c r="BK861" s="53" t="str">
        <f>IFERROR(VLOOKUP(BJ861,abbreviation[[description_german]:[abbreviation_budo]],3,FALSE),"")</f>
        <v/>
      </c>
      <c r="BN861" s="51" t="str">
        <f>IFERROR(VLOOKUP(BM861,abbreviation[[description_german]:[abbreviation_budo]],3,FALSE),"")</f>
        <v/>
      </c>
      <c r="BO861" s="31"/>
      <c r="BQ861" s="51" t="str">
        <f>IFERROR(VLOOKUP(BP861,abbreviation[[description_german]:[abbreviation_budo]],3,FALSE),"")</f>
        <v/>
      </c>
      <c r="BR861" s="57" t="str">
        <f t="shared" si="122"/>
        <v>_</v>
      </c>
      <c r="BU861" s="53" t="str">
        <f>IFERROR(VLOOKUP(BT861,abbreviation[[description_german]:[abbreviation_budo]],3,FALSE),"")</f>
        <v/>
      </c>
      <c r="BV861" s="60" t="str">
        <f t="shared" si="123"/>
        <v>_</v>
      </c>
      <c r="BY861" s="48" t="str">
        <f>IFERROR(VLOOKUP(BX861,category[[category_name_german]:[abbreviation_category_budo]],3,FALSE),"")</f>
        <v/>
      </c>
      <c r="CB861" s="48" t="str">
        <f>IFERROR(VLOOKUP(CA861,category[[category_name_german]:[abbreviation_category_budo]],3,FALSE),"")</f>
        <v/>
      </c>
      <c r="CE861" s="48" t="str">
        <f>IFERROR(VLOOKUP(CD861,category[[category_name_german]:[abbreviation_category_budo]],3,FALSE),"")</f>
        <v/>
      </c>
      <c r="CH861" s="48" t="str">
        <f>IFERROR(VLOOKUP(CG861,category[[category_name_german]:[abbreviation_category_budo]],3,FALSE),"")</f>
        <v/>
      </c>
      <c r="CK861" s="48" t="str">
        <f>IFERROR(VLOOKUP(CJ861,category[[category_name_german]:[abbreviation_category_budo]],3,FALSE),"")</f>
        <v/>
      </c>
      <c r="CM861" s="49" t="str">
        <f t="shared" si="124"/>
        <v/>
      </c>
      <c r="CO861" s="63" t="str">
        <f t="shared" si="125"/>
        <v/>
      </c>
    </row>
    <row r="862" spans="4:93" x14ac:dyDescent="0.25">
      <c r="D862" s="48" t="str">
        <f>IFERROR(VLOOKUP(C862,category[[category_name_german]:[abbreviation_category_budo]],3,FALSE),"")</f>
        <v/>
      </c>
      <c r="G862" s="48" t="str">
        <f>IFERROR(VLOOKUP(F862,category[[category_name_german]:[abbreviation_category_budo]],3,FALSE),"")</f>
        <v/>
      </c>
      <c r="J862" s="48" t="str">
        <f>IFERROR(VLOOKUP(I862,category[[category_name_german]:[abbreviation_category_budo]],3,FALSE),"")</f>
        <v/>
      </c>
      <c r="M862" s="48" t="str">
        <f>IFERROR(VLOOKUP(L862,category[[category_name_german]:[abbreviation_category_budo]],3,FALSE),"")</f>
        <v/>
      </c>
      <c r="P862" s="48" t="str">
        <f>IFERROR(VLOOKUP(O862,category[[category_name_german]:[abbreviation_category_budo]],3,FALSE),"")</f>
        <v/>
      </c>
      <c r="R862" s="49" t="str">
        <f t="shared" si="117"/>
        <v/>
      </c>
      <c r="U862" s="48" t="str">
        <f>IFERROR(VLOOKUP(T862,abbreviation[[description_german]:[abbreviation_budo]],3,FALSE),"")</f>
        <v/>
      </c>
      <c r="X862" s="51" t="str">
        <f>IFERROR(VLOOKUP(W862,abbreviation[[description_german]:[abbreviation_budo]],3,FALSE),"")</f>
        <v/>
      </c>
      <c r="Y862" s="33"/>
      <c r="AA862" s="49" t="str">
        <f t="shared" si="118"/>
        <v/>
      </c>
      <c r="AD862" s="48" t="str">
        <f>IFERROR(VLOOKUP(AC862,abbreviation[[description_german]:[abbreviation_budo]],3,FALSE),"")</f>
        <v/>
      </c>
      <c r="AG862" s="54" t="str">
        <f>IFERROR(VLOOKUP(AF862,abbreviation[[description_german]:[abbreviation_budo]],3,FALSE),"")</f>
        <v/>
      </c>
      <c r="AJ862" s="49" t="str">
        <f t="shared" si="119"/>
        <v>_</v>
      </c>
      <c r="AM862" s="48" t="str">
        <f>IFERROR(VLOOKUP(AL862,abbreviation[[description_german]:[abbreviation_budo]],3,FALSE),"")</f>
        <v/>
      </c>
      <c r="AP862" s="54" t="str">
        <f>IFERROR(VLOOKUP(AO862,abbreviation[[description_german]:[abbreviation_budo]],3,FALSE),"")</f>
        <v/>
      </c>
      <c r="AS862" s="49" t="str">
        <f t="shared" si="120"/>
        <v>_</v>
      </c>
      <c r="AV862" s="53" t="str">
        <f>IFERROR(VLOOKUP(AU862,abbreviation[[description_german]:[abbreviation_budo]],3,FALSE),"")</f>
        <v/>
      </c>
      <c r="AY862" s="51" t="str">
        <f>IFERROR(VLOOKUP(AX862,abbreviation[[description_german]:[abbreviation_budo]],3,FALSE),"")</f>
        <v/>
      </c>
      <c r="BB862" s="51" t="str">
        <f>IFERROR(VLOOKUP(BA862,abbreviation[[description_german]:[abbreviation_budo]],3,FALSE),"")</f>
        <v/>
      </c>
      <c r="BE862" s="51" t="str">
        <f>IFERROR(VLOOKUP(BD862,abbreviation[[description_german]:[abbreviation_budo]],3,FALSE),"")</f>
        <v/>
      </c>
      <c r="BG862" s="38"/>
      <c r="BH862" s="49" t="str">
        <f t="shared" si="121"/>
        <v>_</v>
      </c>
      <c r="BK862" s="53" t="str">
        <f>IFERROR(VLOOKUP(BJ862,abbreviation[[description_german]:[abbreviation_budo]],3,FALSE),"")</f>
        <v/>
      </c>
      <c r="BN862" s="51" t="str">
        <f>IFERROR(VLOOKUP(BM862,abbreviation[[description_german]:[abbreviation_budo]],3,FALSE),"")</f>
        <v/>
      </c>
      <c r="BO862" s="31"/>
      <c r="BQ862" s="51" t="str">
        <f>IFERROR(VLOOKUP(BP862,abbreviation[[description_german]:[abbreviation_budo]],3,FALSE),"")</f>
        <v/>
      </c>
      <c r="BR862" s="57" t="str">
        <f t="shared" si="122"/>
        <v>_</v>
      </c>
      <c r="BU862" s="53" t="str">
        <f>IFERROR(VLOOKUP(BT862,abbreviation[[description_german]:[abbreviation_budo]],3,FALSE),"")</f>
        <v/>
      </c>
      <c r="BV862" s="60" t="str">
        <f t="shared" si="123"/>
        <v>_</v>
      </c>
      <c r="BY862" s="48" t="str">
        <f>IFERROR(VLOOKUP(BX862,category[[category_name_german]:[abbreviation_category_budo]],3,FALSE),"")</f>
        <v/>
      </c>
      <c r="CB862" s="48" t="str">
        <f>IFERROR(VLOOKUP(CA862,category[[category_name_german]:[abbreviation_category_budo]],3,FALSE),"")</f>
        <v/>
      </c>
      <c r="CE862" s="48" t="str">
        <f>IFERROR(VLOOKUP(CD862,category[[category_name_german]:[abbreviation_category_budo]],3,FALSE),"")</f>
        <v/>
      </c>
      <c r="CH862" s="48" t="str">
        <f>IFERROR(VLOOKUP(CG862,category[[category_name_german]:[abbreviation_category_budo]],3,FALSE),"")</f>
        <v/>
      </c>
      <c r="CK862" s="48" t="str">
        <f>IFERROR(VLOOKUP(CJ862,category[[category_name_german]:[abbreviation_category_budo]],3,FALSE),"")</f>
        <v/>
      </c>
      <c r="CM862" s="49" t="str">
        <f t="shared" si="124"/>
        <v/>
      </c>
      <c r="CO862" s="63" t="str">
        <f t="shared" si="125"/>
        <v/>
      </c>
    </row>
    <row r="863" spans="4:93" x14ac:dyDescent="0.25">
      <c r="D863" s="48" t="str">
        <f>IFERROR(VLOOKUP(C863,category[[category_name_german]:[abbreviation_category_budo]],3,FALSE),"")</f>
        <v/>
      </c>
      <c r="G863" s="48" t="str">
        <f>IFERROR(VLOOKUP(F863,category[[category_name_german]:[abbreviation_category_budo]],3,FALSE),"")</f>
        <v/>
      </c>
      <c r="J863" s="48" t="str">
        <f>IFERROR(VLOOKUP(I863,category[[category_name_german]:[abbreviation_category_budo]],3,FALSE),"")</f>
        <v/>
      </c>
      <c r="M863" s="48" t="str">
        <f>IFERROR(VLOOKUP(L863,category[[category_name_german]:[abbreviation_category_budo]],3,FALSE),"")</f>
        <v/>
      </c>
      <c r="P863" s="48" t="str">
        <f>IFERROR(VLOOKUP(O863,category[[category_name_german]:[abbreviation_category_budo]],3,FALSE),"")</f>
        <v/>
      </c>
      <c r="R863" s="49" t="str">
        <f t="shared" si="117"/>
        <v/>
      </c>
      <c r="U863" s="48" t="str">
        <f>IFERROR(VLOOKUP(T863,abbreviation[[description_german]:[abbreviation_budo]],3,FALSE),"")</f>
        <v/>
      </c>
      <c r="X863" s="51" t="str">
        <f>IFERROR(VLOOKUP(W863,abbreviation[[description_german]:[abbreviation_budo]],3,FALSE),"")</f>
        <v/>
      </c>
      <c r="Y863" s="33"/>
      <c r="AA863" s="49" t="str">
        <f t="shared" si="118"/>
        <v/>
      </c>
      <c r="AD863" s="48" t="str">
        <f>IFERROR(VLOOKUP(AC863,abbreviation[[description_german]:[abbreviation_budo]],3,FALSE),"")</f>
        <v/>
      </c>
      <c r="AG863" s="54" t="str">
        <f>IFERROR(VLOOKUP(AF863,abbreviation[[description_german]:[abbreviation_budo]],3,FALSE),"")</f>
        <v/>
      </c>
      <c r="AJ863" s="49" t="str">
        <f t="shared" si="119"/>
        <v>_</v>
      </c>
      <c r="AM863" s="48" t="str">
        <f>IFERROR(VLOOKUP(AL863,abbreviation[[description_german]:[abbreviation_budo]],3,FALSE),"")</f>
        <v/>
      </c>
      <c r="AP863" s="54" t="str">
        <f>IFERROR(VLOOKUP(AO863,abbreviation[[description_german]:[abbreviation_budo]],3,FALSE),"")</f>
        <v/>
      </c>
      <c r="AS863" s="49" t="str">
        <f t="shared" si="120"/>
        <v>_</v>
      </c>
      <c r="AV863" s="53" t="str">
        <f>IFERROR(VLOOKUP(AU863,abbreviation[[description_german]:[abbreviation_budo]],3,FALSE),"")</f>
        <v/>
      </c>
      <c r="AY863" s="51" t="str">
        <f>IFERROR(VLOOKUP(AX863,abbreviation[[description_german]:[abbreviation_budo]],3,FALSE),"")</f>
        <v/>
      </c>
      <c r="BB863" s="51" t="str">
        <f>IFERROR(VLOOKUP(BA863,abbreviation[[description_german]:[abbreviation_budo]],3,FALSE),"")</f>
        <v/>
      </c>
      <c r="BE863" s="51" t="str">
        <f>IFERROR(VLOOKUP(BD863,abbreviation[[description_german]:[abbreviation_budo]],3,FALSE),"")</f>
        <v/>
      </c>
      <c r="BG863" s="38"/>
      <c r="BH863" s="49" t="str">
        <f t="shared" si="121"/>
        <v>_</v>
      </c>
      <c r="BK863" s="53" t="str">
        <f>IFERROR(VLOOKUP(BJ863,abbreviation[[description_german]:[abbreviation_budo]],3,FALSE),"")</f>
        <v/>
      </c>
      <c r="BN863" s="51" t="str">
        <f>IFERROR(VLOOKUP(BM863,abbreviation[[description_german]:[abbreviation_budo]],3,FALSE),"")</f>
        <v/>
      </c>
      <c r="BO863" s="31"/>
      <c r="BQ863" s="51" t="str">
        <f>IFERROR(VLOOKUP(BP863,abbreviation[[description_german]:[abbreviation_budo]],3,FALSE),"")</f>
        <v/>
      </c>
      <c r="BR863" s="57" t="str">
        <f t="shared" si="122"/>
        <v>_</v>
      </c>
      <c r="BU863" s="53" t="str">
        <f>IFERROR(VLOOKUP(BT863,abbreviation[[description_german]:[abbreviation_budo]],3,FALSE),"")</f>
        <v/>
      </c>
      <c r="BV863" s="60" t="str">
        <f t="shared" si="123"/>
        <v>_</v>
      </c>
      <c r="BY863" s="48" t="str">
        <f>IFERROR(VLOOKUP(BX863,category[[category_name_german]:[abbreviation_category_budo]],3,FALSE),"")</f>
        <v/>
      </c>
      <c r="CB863" s="48" t="str">
        <f>IFERROR(VLOOKUP(CA863,category[[category_name_german]:[abbreviation_category_budo]],3,FALSE),"")</f>
        <v/>
      </c>
      <c r="CE863" s="48" t="str">
        <f>IFERROR(VLOOKUP(CD863,category[[category_name_german]:[abbreviation_category_budo]],3,FALSE),"")</f>
        <v/>
      </c>
      <c r="CH863" s="48" t="str">
        <f>IFERROR(VLOOKUP(CG863,category[[category_name_german]:[abbreviation_category_budo]],3,FALSE),"")</f>
        <v/>
      </c>
      <c r="CK863" s="48" t="str">
        <f>IFERROR(VLOOKUP(CJ863,category[[category_name_german]:[abbreviation_category_budo]],3,FALSE),"")</f>
        <v/>
      </c>
      <c r="CM863" s="49" t="str">
        <f t="shared" si="124"/>
        <v/>
      </c>
      <c r="CO863" s="63" t="str">
        <f t="shared" si="125"/>
        <v/>
      </c>
    </row>
    <row r="864" spans="4:93" x14ac:dyDescent="0.25">
      <c r="D864" s="48" t="str">
        <f>IFERROR(VLOOKUP(C864,category[[category_name_german]:[abbreviation_category_budo]],3,FALSE),"")</f>
        <v/>
      </c>
      <c r="G864" s="48" t="str">
        <f>IFERROR(VLOOKUP(F864,category[[category_name_german]:[abbreviation_category_budo]],3,FALSE),"")</f>
        <v/>
      </c>
      <c r="J864" s="48" t="str">
        <f>IFERROR(VLOOKUP(I864,category[[category_name_german]:[abbreviation_category_budo]],3,FALSE),"")</f>
        <v/>
      </c>
      <c r="M864" s="48" t="str">
        <f>IFERROR(VLOOKUP(L864,category[[category_name_german]:[abbreviation_category_budo]],3,FALSE),"")</f>
        <v/>
      </c>
      <c r="P864" s="48" t="str">
        <f>IFERROR(VLOOKUP(O864,category[[category_name_german]:[abbreviation_category_budo]],3,FALSE),"")</f>
        <v/>
      </c>
      <c r="R864" s="49" t="str">
        <f t="shared" si="117"/>
        <v/>
      </c>
      <c r="U864" s="48" t="str">
        <f>IFERROR(VLOOKUP(T864,abbreviation[[description_german]:[abbreviation_budo]],3,FALSE),"")</f>
        <v/>
      </c>
      <c r="X864" s="51" t="str">
        <f>IFERROR(VLOOKUP(W864,abbreviation[[description_german]:[abbreviation_budo]],3,FALSE),"")</f>
        <v/>
      </c>
      <c r="Y864" s="33"/>
      <c r="AA864" s="49" t="str">
        <f t="shared" si="118"/>
        <v/>
      </c>
      <c r="AD864" s="48" t="str">
        <f>IFERROR(VLOOKUP(AC864,abbreviation[[description_german]:[abbreviation_budo]],3,FALSE),"")</f>
        <v/>
      </c>
      <c r="AG864" s="54" t="str">
        <f>IFERROR(VLOOKUP(AF864,abbreviation[[description_german]:[abbreviation_budo]],3,FALSE),"")</f>
        <v/>
      </c>
      <c r="AJ864" s="49" t="str">
        <f t="shared" si="119"/>
        <v>_</v>
      </c>
      <c r="AM864" s="48" t="str">
        <f>IFERROR(VLOOKUP(AL864,abbreviation[[description_german]:[abbreviation_budo]],3,FALSE),"")</f>
        <v/>
      </c>
      <c r="AP864" s="54" t="str">
        <f>IFERROR(VLOOKUP(AO864,abbreviation[[description_german]:[abbreviation_budo]],3,FALSE),"")</f>
        <v/>
      </c>
      <c r="AS864" s="49" t="str">
        <f t="shared" si="120"/>
        <v>_</v>
      </c>
      <c r="AV864" s="53" t="str">
        <f>IFERROR(VLOOKUP(AU864,abbreviation[[description_german]:[abbreviation_budo]],3,FALSE),"")</f>
        <v/>
      </c>
      <c r="AY864" s="51" t="str">
        <f>IFERROR(VLOOKUP(AX864,abbreviation[[description_german]:[abbreviation_budo]],3,FALSE),"")</f>
        <v/>
      </c>
      <c r="BB864" s="51" t="str">
        <f>IFERROR(VLOOKUP(BA864,abbreviation[[description_german]:[abbreviation_budo]],3,FALSE),"")</f>
        <v/>
      </c>
      <c r="BE864" s="51" t="str">
        <f>IFERROR(VLOOKUP(BD864,abbreviation[[description_german]:[abbreviation_budo]],3,FALSE),"")</f>
        <v/>
      </c>
      <c r="BG864" s="38"/>
      <c r="BH864" s="49" t="str">
        <f t="shared" si="121"/>
        <v>_</v>
      </c>
      <c r="BK864" s="53" t="str">
        <f>IFERROR(VLOOKUP(BJ864,abbreviation[[description_german]:[abbreviation_budo]],3,FALSE),"")</f>
        <v/>
      </c>
      <c r="BN864" s="51" t="str">
        <f>IFERROR(VLOOKUP(BM864,abbreviation[[description_german]:[abbreviation_budo]],3,FALSE),"")</f>
        <v/>
      </c>
      <c r="BO864" s="31"/>
      <c r="BQ864" s="51" t="str">
        <f>IFERROR(VLOOKUP(BP864,abbreviation[[description_german]:[abbreviation_budo]],3,FALSE),"")</f>
        <v/>
      </c>
      <c r="BR864" s="57" t="str">
        <f t="shared" si="122"/>
        <v>_</v>
      </c>
      <c r="BU864" s="53" t="str">
        <f>IFERROR(VLOOKUP(BT864,abbreviation[[description_german]:[abbreviation_budo]],3,FALSE),"")</f>
        <v/>
      </c>
      <c r="BV864" s="60" t="str">
        <f t="shared" si="123"/>
        <v>_</v>
      </c>
      <c r="BY864" s="48" t="str">
        <f>IFERROR(VLOOKUP(BX864,category[[category_name_german]:[abbreviation_category_budo]],3,FALSE),"")</f>
        <v/>
      </c>
      <c r="CB864" s="48" t="str">
        <f>IFERROR(VLOOKUP(CA864,category[[category_name_german]:[abbreviation_category_budo]],3,FALSE),"")</f>
        <v/>
      </c>
      <c r="CE864" s="48" t="str">
        <f>IFERROR(VLOOKUP(CD864,category[[category_name_german]:[abbreviation_category_budo]],3,FALSE),"")</f>
        <v/>
      </c>
      <c r="CH864" s="48" t="str">
        <f>IFERROR(VLOOKUP(CG864,category[[category_name_german]:[abbreviation_category_budo]],3,FALSE),"")</f>
        <v/>
      </c>
      <c r="CK864" s="48" t="str">
        <f>IFERROR(VLOOKUP(CJ864,category[[category_name_german]:[abbreviation_category_budo]],3,FALSE),"")</f>
        <v/>
      </c>
      <c r="CM864" s="49" t="str">
        <f t="shared" si="124"/>
        <v/>
      </c>
      <c r="CO864" s="63" t="str">
        <f t="shared" si="125"/>
        <v/>
      </c>
    </row>
    <row r="865" spans="4:93" x14ac:dyDescent="0.25">
      <c r="D865" s="48" t="str">
        <f>IFERROR(VLOOKUP(C865,category[[category_name_german]:[abbreviation_category_budo]],3,FALSE),"")</f>
        <v/>
      </c>
      <c r="G865" s="48" t="str">
        <f>IFERROR(VLOOKUP(F865,category[[category_name_german]:[abbreviation_category_budo]],3,FALSE),"")</f>
        <v/>
      </c>
      <c r="J865" s="48" t="str">
        <f>IFERROR(VLOOKUP(I865,category[[category_name_german]:[abbreviation_category_budo]],3,FALSE),"")</f>
        <v/>
      </c>
      <c r="M865" s="48" t="str">
        <f>IFERROR(VLOOKUP(L865,category[[category_name_german]:[abbreviation_category_budo]],3,FALSE),"")</f>
        <v/>
      </c>
      <c r="P865" s="48" t="str">
        <f>IFERROR(VLOOKUP(O865,category[[category_name_german]:[abbreviation_category_budo]],3,FALSE),"")</f>
        <v/>
      </c>
      <c r="R865" s="49" t="str">
        <f t="shared" si="117"/>
        <v/>
      </c>
      <c r="U865" s="48" t="str">
        <f>IFERROR(VLOOKUP(T865,abbreviation[[description_german]:[abbreviation_budo]],3,FALSE),"")</f>
        <v/>
      </c>
      <c r="X865" s="51" t="str">
        <f>IFERROR(VLOOKUP(W865,abbreviation[[description_german]:[abbreviation_budo]],3,FALSE),"")</f>
        <v/>
      </c>
      <c r="Y865" s="33"/>
      <c r="AA865" s="49" t="str">
        <f t="shared" si="118"/>
        <v/>
      </c>
      <c r="AD865" s="48" t="str">
        <f>IFERROR(VLOOKUP(AC865,abbreviation[[description_german]:[abbreviation_budo]],3,FALSE),"")</f>
        <v/>
      </c>
      <c r="AG865" s="54" t="str">
        <f>IFERROR(VLOOKUP(AF865,abbreviation[[description_german]:[abbreviation_budo]],3,FALSE),"")</f>
        <v/>
      </c>
      <c r="AJ865" s="49" t="str">
        <f t="shared" si="119"/>
        <v>_</v>
      </c>
      <c r="AM865" s="48" t="str">
        <f>IFERROR(VLOOKUP(AL865,abbreviation[[description_german]:[abbreviation_budo]],3,FALSE),"")</f>
        <v/>
      </c>
      <c r="AP865" s="54" t="str">
        <f>IFERROR(VLOOKUP(AO865,abbreviation[[description_german]:[abbreviation_budo]],3,FALSE),"")</f>
        <v/>
      </c>
      <c r="AS865" s="49" t="str">
        <f t="shared" si="120"/>
        <v>_</v>
      </c>
      <c r="AV865" s="53" t="str">
        <f>IFERROR(VLOOKUP(AU865,abbreviation[[description_german]:[abbreviation_budo]],3,FALSE),"")</f>
        <v/>
      </c>
      <c r="AY865" s="51" t="str">
        <f>IFERROR(VLOOKUP(AX865,abbreviation[[description_german]:[abbreviation_budo]],3,FALSE),"")</f>
        <v/>
      </c>
      <c r="BB865" s="51" t="str">
        <f>IFERROR(VLOOKUP(BA865,abbreviation[[description_german]:[abbreviation_budo]],3,FALSE),"")</f>
        <v/>
      </c>
      <c r="BE865" s="51" t="str">
        <f>IFERROR(VLOOKUP(BD865,abbreviation[[description_german]:[abbreviation_budo]],3,FALSE),"")</f>
        <v/>
      </c>
      <c r="BG865" s="38"/>
      <c r="BH865" s="49" t="str">
        <f t="shared" si="121"/>
        <v>_</v>
      </c>
      <c r="BK865" s="53" t="str">
        <f>IFERROR(VLOOKUP(BJ865,abbreviation[[description_german]:[abbreviation_budo]],3,FALSE),"")</f>
        <v/>
      </c>
      <c r="BN865" s="51" t="str">
        <f>IFERROR(VLOOKUP(BM865,abbreviation[[description_german]:[abbreviation_budo]],3,FALSE),"")</f>
        <v/>
      </c>
      <c r="BO865" s="31"/>
      <c r="BQ865" s="51" t="str">
        <f>IFERROR(VLOOKUP(BP865,abbreviation[[description_german]:[abbreviation_budo]],3,FALSE),"")</f>
        <v/>
      </c>
      <c r="BR865" s="57" t="str">
        <f t="shared" si="122"/>
        <v>_</v>
      </c>
      <c r="BU865" s="53" t="str">
        <f>IFERROR(VLOOKUP(BT865,abbreviation[[description_german]:[abbreviation_budo]],3,FALSE),"")</f>
        <v/>
      </c>
      <c r="BV865" s="60" t="str">
        <f t="shared" si="123"/>
        <v>_</v>
      </c>
      <c r="BY865" s="48" t="str">
        <f>IFERROR(VLOOKUP(BX865,category[[category_name_german]:[abbreviation_category_budo]],3,FALSE),"")</f>
        <v/>
      </c>
      <c r="CB865" s="48" t="str">
        <f>IFERROR(VLOOKUP(CA865,category[[category_name_german]:[abbreviation_category_budo]],3,FALSE),"")</f>
        <v/>
      </c>
      <c r="CE865" s="48" t="str">
        <f>IFERROR(VLOOKUP(CD865,category[[category_name_german]:[abbreviation_category_budo]],3,FALSE),"")</f>
        <v/>
      </c>
      <c r="CH865" s="48" t="str">
        <f>IFERROR(VLOOKUP(CG865,category[[category_name_german]:[abbreviation_category_budo]],3,FALSE),"")</f>
        <v/>
      </c>
      <c r="CK865" s="48" t="str">
        <f>IFERROR(VLOOKUP(CJ865,category[[category_name_german]:[abbreviation_category_budo]],3,FALSE),"")</f>
        <v/>
      </c>
      <c r="CM865" s="49" t="str">
        <f t="shared" si="124"/>
        <v/>
      </c>
      <c r="CO865" s="63" t="str">
        <f t="shared" si="125"/>
        <v/>
      </c>
    </row>
    <row r="866" spans="4:93" x14ac:dyDescent="0.25">
      <c r="D866" s="48" t="str">
        <f>IFERROR(VLOOKUP(C866,category[[category_name_german]:[abbreviation_category_budo]],3,FALSE),"")</f>
        <v/>
      </c>
      <c r="G866" s="48" t="str">
        <f>IFERROR(VLOOKUP(F866,category[[category_name_german]:[abbreviation_category_budo]],3,FALSE),"")</f>
        <v/>
      </c>
      <c r="J866" s="48" t="str">
        <f>IFERROR(VLOOKUP(I866,category[[category_name_german]:[abbreviation_category_budo]],3,FALSE),"")</f>
        <v/>
      </c>
      <c r="M866" s="48" t="str">
        <f>IFERROR(VLOOKUP(L866,category[[category_name_german]:[abbreviation_category_budo]],3,FALSE),"")</f>
        <v/>
      </c>
      <c r="P866" s="48" t="str">
        <f>IFERROR(VLOOKUP(O866,category[[category_name_german]:[abbreviation_category_budo]],3,FALSE),"")</f>
        <v/>
      </c>
      <c r="R866" s="49" t="str">
        <f t="shared" si="117"/>
        <v/>
      </c>
      <c r="U866" s="48" t="str">
        <f>IFERROR(VLOOKUP(T866,abbreviation[[description_german]:[abbreviation_budo]],3,FALSE),"")</f>
        <v/>
      </c>
      <c r="X866" s="51" t="str">
        <f>IFERROR(VLOOKUP(W866,abbreviation[[description_german]:[abbreviation_budo]],3,FALSE),"")</f>
        <v/>
      </c>
      <c r="Y866" s="33"/>
      <c r="AA866" s="49" t="str">
        <f t="shared" si="118"/>
        <v/>
      </c>
      <c r="AD866" s="48" t="str">
        <f>IFERROR(VLOOKUP(AC866,abbreviation[[description_german]:[abbreviation_budo]],3,FALSE),"")</f>
        <v/>
      </c>
      <c r="AG866" s="54" t="str">
        <f>IFERROR(VLOOKUP(AF866,abbreviation[[description_german]:[abbreviation_budo]],3,FALSE),"")</f>
        <v/>
      </c>
      <c r="AJ866" s="49" t="str">
        <f t="shared" si="119"/>
        <v>_</v>
      </c>
      <c r="AM866" s="48" t="str">
        <f>IFERROR(VLOOKUP(AL866,abbreviation[[description_german]:[abbreviation_budo]],3,FALSE),"")</f>
        <v/>
      </c>
      <c r="AP866" s="54" t="str">
        <f>IFERROR(VLOOKUP(AO866,abbreviation[[description_german]:[abbreviation_budo]],3,FALSE),"")</f>
        <v/>
      </c>
      <c r="AS866" s="49" t="str">
        <f t="shared" si="120"/>
        <v>_</v>
      </c>
      <c r="AV866" s="53" t="str">
        <f>IFERROR(VLOOKUP(AU866,abbreviation[[description_german]:[abbreviation_budo]],3,FALSE),"")</f>
        <v/>
      </c>
      <c r="AY866" s="51" t="str">
        <f>IFERROR(VLOOKUP(AX866,abbreviation[[description_german]:[abbreviation_budo]],3,FALSE),"")</f>
        <v/>
      </c>
      <c r="BB866" s="51" t="str">
        <f>IFERROR(VLOOKUP(BA866,abbreviation[[description_german]:[abbreviation_budo]],3,FALSE),"")</f>
        <v/>
      </c>
      <c r="BE866" s="51" t="str">
        <f>IFERROR(VLOOKUP(BD866,abbreviation[[description_german]:[abbreviation_budo]],3,FALSE),"")</f>
        <v/>
      </c>
      <c r="BG866" s="38"/>
      <c r="BH866" s="49" t="str">
        <f t="shared" si="121"/>
        <v>_</v>
      </c>
      <c r="BK866" s="53" t="str">
        <f>IFERROR(VLOOKUP(BJ866,abbreviation[[description_german]:[abbreviation_budo]],3,FALSE),"")</f>
        <v/>
      </c>
      <c r="BN866" s="51" t="str">
        <f>IFERROR(VLOOKUP(BM866,abbreviation[[description_german]:[abbreviation_budo]],3,FALSE),"")</f>
        <v/>
      </c>
      <c r="BO866" s="31"/>
      <c r="BQ866" s="51" t="str">
        <f>IFERROR(VLOOKUP(BP866,abbreviation[[description_german]:[abbreviation_budo]],3,FALSE),"")</f>
        <v/>
      </c>
      <c r="BR866" s="57" t="str">
        <f t="shared" si="122"/>
        <v>_</v>
      </c>
      <c r="BU866" s="53" t="str">
        <f>IFERROR(VLOOKUP(BT866,abbreviation[[description_german]:[abbreviation_budo]],3,FALSE),"")</f>
        <v/>
      </c>
      <c r="BV866" s="60" t="str">
        <f t="shared" si="123"/>
        <v>_</v>
      </c>
      <c r="BY866" s="48" t="str">
        <f>IFERROR(VLOOKUP(BX866,category[[category_name_german]:[abbreviation_category_budo]],3,FALSE),"")</f>
        <v/>
      </c>
      <c r="CB866" s="48" t="str">
        <f>IFERROR(VLOOKUP(CA866,category[[category_name_german]:[abbreviation_category_budo]],3,FALSE),"")</f>
        <v/>
      </c>
      <c r="CE866" s="48" t="str">
        <f>IFERROR(VLOOKUP(CD866,category[[category_name_german]:[abbreviation_category_budo]],3,FALSE),"")</f>
        <v/>
      </c>
      <c r="CH866" s="48" t="str">
        <f>IFERROR(VLOOKUP(CG866,category[[category_name_german]:[abbreviation_category_budo]],3,FALSE),"")</f>
        <v/>
      </c>
      <c r="CK866" s="48" t="str">
        <f>IFERROR(VLOOKUP(CJ866,category[[category_name_german]:[abbreviation_category_budo]],3,FALSE),"")</f>
        <v/>
      </c>
      <c r="CM866" s="49" t="str">
        <f t="shared" si="124"/>
        <v/>
      </c>
      <c r="CO866" s="63" t="str">
        <f t="shared" si="125"/>
        <v/>
      </c>
    </row>
    <row r="867" spans="4:93" x14ac:dyDescent="0.25">
      <c r="D867" s="48" t="str">
        <f>IFERROR(VLOOKUP(C867,category[[category_name_german]:[abbreviation_category_budo]],3,FALSE),"")</f>
        <v/>
      </c>
      <c r="G867" s="48" t="str">
        <f>IFERROR(VLOOKUP(F867,category[[category_name_german]:[abbreviation_category_budo]],3,FALSE),"")</f>
        <v/>
      </c>
      <c r="J867" s="48" t="str">
        <f>IFERROR(VLOOKUP(I867,category[[category_name_german]:[abbreviation_category_budo]],3,FALSE),"")</f>
        <v/>
      </c>
      <c r="M867" s="48" t="str">
        <f>IFERROR(VLOOKUP(L867,category[[category_name_german]:[abbreviation_category_budo]],3,FALSE),"")</f>
        <v/>
      </c>
      <c r="P867" s="48" t="str">
        <f>IFERROR(VLOOKUP(O867,category[[category_name_german]:[abbreviation_category_budo]],3,FALSE),"")</f>
        <v/>
      </c>
      <c r="R867" s="49" t="str">
        <f t="shared" si="117"/>
        <v/>
      </c>
      <c r="U867" s="48" t="str">
        <f>IFERROR(VLOOKUP(T867,abbreviation[[description_german]:[abbreviation_budo]],3,FALSE),"")</f>
        <v/>
      </c>
      <c r="X867" s="51" t="str">
        <f>IFERROR(VLOOKUP(W867,abbreviation[[description_german]:[abbreviation_budo]],3,FALSE),"")</f>
        <v/>
      </c>
      <c r="Y867" s="33"/>
      <c r="AA867" s="49" t="str">
        <f t="shared" si="118"/>
        <v/>
      </c>
      <c r="AD867" s="48" t="str">
        <f>IFERROR(VLOOKUP(AC867,abbreviation[[description_german]:[abbreviation_budo]],3,FALSE),"")</f>
        <v/>
      </c>
      <c r="AG867" s="54" t="str">
        <f>IFERROR(VLOOKUP(AF867,abbreviation[[description_german]:[abbreviation_budo]],3,FALSE),"")</f>
        <v/>
      </c>
      <c r="AJ867" s="49" t="str">
        <f t="shared" si="119"/>
        <v>_</v>
      </c>
      <c r="AM867" s="48" t="str">
        <f>IFERROR(VLOOKUP(AL867,abbreviation[[description_german]:[abbreviation_budo]],3,FALSE),"")</f>
        <v/>
      </c>
      <c r="AP867" s="54" t="str">
        <f>IFERROR(VLOOKUP(AO867,abbreviation[[description_german]:[abbreviation_budo]],3,FALSE),"")</f>
        <v/>
      </c>
      <c r="AS867" s="49" t="str">
        <f t="shared" si="120"/>
        <v>_</v>
      </c>
      <c r="AV867" s="53" t="str">
        <f>IFERROR(VLOOKUP(AU867,abbreviation[[description_german]:[abbreviation_budo]],3,FALSE),"")</f>
        <v/>
      </c>
      <c r="AY867" s="51" t="str">
        <f>IFERROR(VLOOKUP(AX867,abbreviation[[description_german]:[abbreviation_budo]],3,FALSE),"")</f>
        <v/>
      </c>
      <c r="BB867" s="51" t="str">
        <f>IFERROR(VLOOKUP(BA867,abbreviation[[description_german]:[abbreviation_budo]],3,FALSE),"")</f>
        <v/>
      </c>
      <c r="BE867" s="51" t="str">
        <f>IFERROR(VLOOKUP(BD867,abbreviation[[description_german]:[abbreviation_budo]],3,FALSE),"")</f>
        <v/>
      </c>
      <c r="BG867" s="38"/>
      <c r="BH867" s="49" t="str">
        <f t="shared" si="121"/>
        <v>_</v>
      </c>
      <c r="BK867" s="53" t="str">
        <f>IFERROR(VLOOKUP(BJ867,abbreviation[[description_german]:[abbreviation_budo]],3,FALSE),"")</f>
        <v/>
      </c>
      <c r="BN867" s="51" t="str">
        <f>IFERROR(VLOOKUP(BM867,abbreviation[[description_german]:[abbreviation_budo]],3,FALSE),"")</f>
        <v/>
      </c>
      <c r="BO867" s="31"/>
      <c r="BQ867" s="51" t="str">
        <f>IFERROR(VLOOKUP(BP867,abbreviation[[description_german]:[abbreviation_budo]],3,FALSE),"")</f>
        <v/>
      </c>
      <c r="BR867" s="57" t="str">
        <f t="shared" si="122"/>
        <v>_</v>
      </c>
      <c r="BU867" s="53" t="str">
        <f>IFERROR(VLOOKUP(BT867,abbreviation[[description_german]:[abbreviation_budo]],3,FALSE),"")</f>
        <v/>
      </c>
      <c r="BV867" s="60" t="str">
        <f t="shared" si="123"/>
        <v>_</v>
      </c>
      <c r="BY867" s="48" t="str">
        <f>IFERROR(VLOOKUP(BX867,category[[category_name_german]:[abbreviation_category_budo]],3,FALSE),"")</f>
        <v/>
      </c>
      <c r="CB867" s="48" t="str">
        <f>IFERROR(VLOOKUP(CA867,category[[category_name_german]:[abbreviation_category_budo]],3,FALSE),"")</f>
        <v/>
      </c>
      <c r="CE867" s="48" t="str">
        <f>IFERROR(VLOOKUP(CD867,category[[category_name_german]:[abbreviation_category_budo]],3,FALSE),"")</f>
        <v/>
      </c>
      <c r="CH867" s="48" t="str">
        <f>IFERROR(VLOOKUP(CG867,category[[category_name_german]:[abbreviation_category_budo]],3,FALSE),"")</f>
        <v/>
      </c>
      <c r="CK867" s="48" t="str">
        <f>IFERROR(VLOOKUP(CJ867,category[[category_name_german]:[abbreviation_category_budo]],3,FALSE),"")</f>
        <v/>
      </c>
      <c r="CM867" s="49" t="str">
        <f t="shared" si="124"/>
        <v/>
      </c>
      <c r="CO867" s="63" t="str">
        <f t="shared" si="125"/>
        <v/>
      </c>
    </row>
    <row r="868" spans="4:93" x14ac:dyDescent="0.25">
      <c r="D868" s="48" t="str">
        <f>IFERROR(VLOOKUP(C868,category[[category_name_german]:[abbreviation_category_budo]],3,FALSE),"")</f>
        <v/>
      </c>
      <c r="G868" s="48" t="str">
        <f>IFERROR(VLOOKUP(F868,category[[category_name_german]:[abbreviation_category_budo]],3,FALSE),"")</f>
        <v/>
      </c>
      <c r="J868" s="48" t="str">
        <f>IFERROR(VLOOKUP(I868,category[[category_name_german]:[abbreviation_category_budo]],3,FALSE),"")</f>
        <v/>
      </c>
      <c r="M868" s="48" t="str">
        <f>IFERROR(VLOOKUP(L868,category[[category_name_german]:[abbreviation_category_budo]],3,FALSE),"")</f>
        <v/>
      </c>
      <c r="P868" s="48" t="str">
        <f>IFERROR(VLOOKUP(O868,category[[category_name_german]:[abbreviation_category_budo]],3,FALSE),"")</f>
        <v/>
      </c>
      <c r="R868" s="49" t="str">
        <f t="shared" si="117"/>
        <v/>
      </c>
      <c r="U868" s="48" t="str">
        <f>IFERROR(VLOOKUP(T868,abbreviation[[description_german]:[abbreviation_budo]],3,FALSE),"")</f>
        <v/>
      </c>
      <c r="X868" s="51" t="str">
        <f>IFERROR(VLOOKUP(W868,abbreviation[[description_german]:[abbreviation_budo]],3,FALSE),"")</f>
        <v/>
      </c>
      <c r="Y868" s="33"/>
      <c r="AA868" s="49" t="str">
        <f t="shared" si="118"/>
        <v/>
      </c>
      <c r="AD868" s="48" t="str">
        <f>IFERROR(VLOOKUP(AC868,abbreviation[[description_german]:[abbreviation_budo]],3,FALSE),"")</f>
        <v/>
      </c>
      <c r="AG868" s="54" t="str">
        <f>IFERROR(VLOOKUP(AF868,abbreviation[[description_german]:[abbreviation_budo]],3,FALSE),"")</f>
        <v/>
      </c>
      <c r="AJ868" s="49" t="str">
        <f t="shared" si="119"/>
        <v>_</v>
      </c>
      <c r="AM868" s="48" t="str">
        <f>IFERROR(VLOOKUP(AL868,abbreviation[[description_german]:[abbreviation_budo]],3,FALSE),"")</f>
        <v/>
      </c>
      <c r="AP868" s="54" t="str">
        <f>IFERROR(VLOOKUP(AO868,abbreviation[[description_german]:[abbreviation_budo]],3,FALSE),"")</f>
        <v/>
      </c>
      <c r="AS868" s="49" t="str">
        <f t="shared" si="120"/>
        <v>_</v>
      </c>
      <c r="AV868" s="53" t="str">
        <f>IFERROR(VLOOKUP(AU868,abbreviation[[description_german]:[abbreviation_budo]],3,FALSE),"")</f>
        <v/>
      </c>
      <c r="AY868" s="51" t="str">
        <f>IFERROR(VLOOKUP(AX868,abbreviation[[description_german]:[abbreviation_budo]],3,FALSE),"")</f>
        <v/>
      </c>
      <c r="BB868" s="51" t="str">
        <f>IFERROR(VLOOKUP(BA868,abbreviation[[description_german]:[abbreviation_budo]],3,FALSE),"")</f>
        <v/>
      </c>
      <c r="BE868" s="51" t="str">
        <f>IFERROR(VLOOKUP(BD868,abbreviation[[description_german]:[abbreviation_budo]],3,FALSE),"")</f>
        <v/>
      </c>
      <c r="BG868" s="38"/>
      <c r="BH868" s="49" t="str">
        <f t="shared" si="121"/>
        <v>_</v>
      </c>
      <c r="BK868" s="53" t="str">
        <f>IFERROR(VLOOKUP(BJ868,abbreviation[[description_german]:[abbreviation_budo]],3,FALSE),"")</f>
        <v/>
      </c>
      <c r="BN868" s="51" t="str">
        <f>IFERROR(VLOOKUP(BM868,abbreviation[[description_german]:[abbreviation_budo]],3,FALSE),"")</f>
        <v/>
      </c>
      <c r="BO868" s="31"/>
      <c r="BQ868" s="51" t="str">
        <f>IFERROR(VLOOKUP(BP868,abbreviation[[description_german]:[abbreviation_budo]],3,FALSE),"")</f>
        <v/>
      </c>
      <c r="BR868" s="57" t="str">
        <f t="shared" si="122"/>
        <v>_</v>
      </c>
      <c r="BU868" s="53" t="str">
        <f>IFERROR(VLOOKUP(BT868,abbreviation[[description_german]:[abbreviation_budo]],3,FALSE),"")</f>
        <v/>
      </c>
      <c r="BV868" s="60" t="str">
        <f t="shared" si="123"/>
        <v>_</v>
      </c>
      <c r="BY868" s="48" t="str">
        <f>IFERROR(VLOOKUP(BX868,category[[category_name_german]:[abbreviation_category_budo]],3,FALSE),"")</f>
        <v/>
      </c>
      <c r="CB868" s="48" t="str">
        <f>IFERROR(VLOOKUP(CA868,category[[category_name_german]:[abbreviation_category_budo]],3,FALSE),"")</f>
        <v/>
      </c>
      <c r="CE868" s="48" t="str">
        <f>IFERROR(VLOOKUP(CD868,category[[category_name_german]:[abbreviation_category_budo]],3,FALSE),"")</f>
        <v/>
      </c>
      <c r="CH868" s="48" t="str">
        <f>IFERROR(VLOOKUP(CG868,category[[category_name_german]:[abbreviation_category_budo]],3,FALSE),"")</f>
        <v/>
      </c>
      <c r="CK868" s="48" t="str">
        <f>IFERROR(VLOOKUP(CJ868,category[[category_name_german]:[abbreviation_category_budo]],3,FALSE),"")</f>
        <v/>
      </c>
      <c r="CM868" s="49" t="str">
        <f t="shared" si="124"/>
        <v/>
      </c>
      <c r="CO868" s="63" t="str">
        <f t="shared" si="125"/>
        <v/>
      </c>
    </row>
    <row r="869" spans="4:93" x14ac:dyDescent="0.25">
      <c r="D869" s="48" t="str">
        <f>IFERROR(VLOOKUP(C869,category[[category_name_german]:[abbreviation_category_budo]],3,FALSE),"")</f>
        <v/>
      </c>
      <c r="G869" s="48" t="str">
        <f>IFERROR(VLOOKUP(F869,category[[category_name_german]:[abbreviation_category_budo]],3,FALSE),"")</f>
        <v/>
      </c>
      <c r="J869" s="48" t="str">
        <f>IFERROR(VLOOKUP(I869,category[[category_name_german]:[abbreviation_category_budo]],3,FALSE),"")</f>
        <v/>
      </c>
      <c r="M869" s="48" t="str">
        <f>IFERROR(VLOOKUP(L869,category[[category_name_german]:[abbreviation_category_budo]],3,FALSE),"")</f>
        <v/>
      </c>
      <c r="P869" s="48" t="str">
        <f>IFERROR(VLOOKUP(O869,category[[category_name_german]:[abbreviation_category_budo]],3,FALSE),"")</f>
        <v/>
      </c>
      <c r="R869" s="49" t="str">
        <f t="shared" si="117"/>
        <v/>
      </c>
      <c r="U869" s="48" t="str">
        <f>IFERROR(VLOOKUP(T869,abbreviation[[description_german]:[abbreviation_budo]],3,FALSE),"")</f>
        <v/>
      </c>
      <c r="X869" s="51" t="str">
        <f>IFERROR(VLOOKUP(W869,abbreviation[[description_german]:[abbreviation_budo]],3,FALSE),"")</f>
        <v/>
      </c>
      <c r="Y869" s="33"/>
      <c r="AA869" s="49" t="str">
        <f t="shared" si="118"/>
        <v/>
      </c>
      <c r="AD869" s="48" t="str">
        <f>IFERROR(VLOOKUP(AC869,abbreviation[[description_german]:[abbreviation_budo]],3,FALSE),"")</f>
        <v/>
      </c>
      <c r="AG869" s="54" t="str">
        <f>IFERROR(VLOOKUP(AF869,abbreviation[[description_german]:[abbreviation_budo]],3,FALSE),"")</f>
        <v/>
      </c>
      <c r="AJ869" s="49" t="str">
        <f t="shared" si="119"/>
        <v>_</v>
      </c>
      <c r="AM869" s="48" t="str">
        <f>IFERROR(VLOOKUP(AL869,abbreviation[[description_german]:[abbreviation_budo]],3,FALSE),"")</f>
        <v/>
      </c>
      <c r="AP869" s="54" t="str">
        <f>IFERROR(VLOOKUP(AO869,abbreviation[[description_german]:[abbreviation_budo]],3,FALSE),"")</f>
        <v/>
      </c>
      <c r="AS869" s="49" t="str">
        <f t="shared" si="120"/>
        <v>_</v>
      </c>
      <c r="AV869" s="53" t="str">
        <f>IFERROR(VLOOKUP(AU869,abbreviation[[description_german]:[abbreviation_budo]],3,FALSE),"")</f>
        <v/>
      </c>
      <c r="AY869" s="51" t="str">
        <f>IFERROR(VLOOKUP(AX869,abbreviation[[description_german]:[abbreviation_budo]],3,FALSE),"")</f>
        <v/>
      </c>
      <c r="BB869" s="51" t="str">
        <f>IFERROR(VLOOKUP(BA869,abbreviation[[description_german]:[abbreviation_budo]],3,FALSE),"")</f>
        <v/>
      </c>
      <c r="BE869" s="51" t="str">
        <f>IFERROR(VLOOKUP(BD869,abbreviation[[description_german]:[abbreviation_budo]],3,FALSE),"")</f>
        <v/>
      </c>
      <c r="BG869" s="38"/>
      <c r="BH869" s="49" t="str">
        <f t="shared" si="121"/>
        <v>_</v>
      </c>
      <c r="BK869" s="53" t="str">
        <f>IFERROR(VLOOKUP(BJ869,abbreviation[[description_german]:[abbreviation_budo]],3,FALSE),"")</f>
        <v/>
      </c>
      <c r="BN869" s="51" t="str">
        <f>IFERROR(VLOOKUP(BM869,abbreviation[[description_german]:[abbreviation_budo]],3,FALSE),"")</f>
        <v/>
      </c>
      <c r="BO869" s="31"/>
      <c r="BQ869" s="51" t="str">
        <f>IFERROR(VLOOKUP(BP869,abbreviation[[description_german]:[abbreviation_budo]],3,FALSE),"")</f>
        <v/>
      </c>
      <c r="BR869" s="57" t="str">
        <f t="shared" si="122"/>
        <v>_</v>
      </c>
      <c r="BU869" s="53" t="str">
        <f>IFERROR(VLOOKUP(BT869,abbreviation[[description_german]:[abbreviation_budo]],3,FALSE),"")</f>
        <v/>
      </c>
      <c r="BV869" s="60" t="str">
        <f t="shared" si="123"/>
        <v>_</v>
      </c>
      <c r="BY869" s="48" t="str">
        <f>IFERROR(VLOOKUP(BX869,category[[category_name_german]:[abbreviation_category_budo]],3,FALSE),"")</f>
        <v/>
      </c>
      <c r="CB869" s="48" t="str">
        <f>IFERROR(VLOOKUP(CA869,category[[category_name_german]:[abbreviation_category_budo]],3,FALSE),"")</f>
        <v/>
      </c>
      <c r="CE869" s="48" t="str">
        <f>IFERROR(VLOOKUP(CD869,category[[category_name_german]:[abbreviation_category_budo]],3,FALSE),"")</f>
        <v/>
      </c>
      <c r="CH869" s="48" t="str">
        <f>IFERROR(VLOOKUP(CG869,category[[category_name_german]:[abbreviation_category_budo]],3,FALSE),"")</f>
        <v/>
      </c>
      <c r="CK869" s="48" t="str">
        <f>IFERROR(VLOOKUP(CJ869,category[[category_name_german]:[abbreviation_category_budo]],3,FALSE),"")</f>
        <v/>
      </c>
      <c r="CM869" s="49" t="str">
        <f t="shared" si="124"/>
        <v/>
      </c>
      <c r="CO869" s="63" t="str">
        <f t="shared" si="125"/>
        <v/>
      </c>
    </row>
    <row r="870" spans="4:93" x14ac:dyDescent="0.25">
      <c r="D870" s="48" t="str">
        <f>IFERROR(VLOOKUP(C870,category[[category_name_german]:[abbreviation_category_budo]],3,FALSE),"")</f>
        <v/>
      </c>
      <c r="G870" s="48" t="str">
        <f>IFERROR(VLOOKUP(F870,category[[category_name_german]:[abbreviation_category_budo]],3,FALSE),"")</f>
        <v/>
      </c>
      <c r="J870" s="48" t="str">
        <f>IFERROR(VLOOKUP(I870,category[[category_name_german]:[abbreviation_category_budo]],3,FALSE),"")</f>
        <v/>
      </c>
      <c r="M870" s="48" t="str">
        <f>IFERROR(VLOOKUP(L870,category[[category_name_german]:[abbreviation_category_budo]],3,FALSE),"")</f>
        <v/>
      </c>
      <c r="P870" s="48" t="str">
        <f>IFERROR(VLOOKUP(O870,category[[category_name_german]:[abbreviation_category_budo]],3,FALSE),"")</f>
        <v/>
      </c>
      <c r="R870" s="49" t="str">
        <f t="shared" si="117"/>
        <v/>
      </c>
      <c r="U870" s="48" t="str">
        <f>IFERROR(VLOOKUP(T870,abbreviation[[description_german]:[abbreviation_budo]],3,FALSE),"")</f>
        <v/>
      </c>
      <c r="X870" s="51" t="str">
        <f>IFERROR(VLOOKUP(W870,abbreviation[[description_german]:[abbreviation_budo]],3,FALSE),"")</f>
        <v/>
      </c>
      <c r="Y870" s="33"/>
      <c r="AA870" s="49" t="str">
        <f t="shared" si="118"/>
        <v/>
      </c>
      <c r="AD870" s="48" t="str">
        <f>IFERROR(VLOOKUP(AC870,abbreviation[[description_german]:[abbreviation_budo]],3,FALSE),"")</f>
        <v/>
      </c>
      <c r="AG870" s="54" t="str">
        <f>IFERROR(VLOOKUP(AF870,abbreviation[[description_german]:[abbreviation_budo]],3,FALSE),"")</f>
        <v/>
      </c>
      <c r="AJ870" s="49" t="str">
        <f t="shared" si="119"/>
        <v>_</v>
      </c>
      <c r="AM870" s="48" t="str">
        <f>IFERROR(VLOOKUP(AL870,abbreviation[[description_german]:[abbreviation_budo]],3,FALSE),"")</f>
        <v/>
      </c>
      <c r="AP870" s="54" t="str">
        <f>IFERROR(VLOOKUP(AO870,abbreviation[[description_german]:[abbreviation_budo]],3,FALSE),"")</f>
        <v/>
      </c>
      <c r="AS870" s="49" t="str">
        <f t="shared" si="120"/>
        <v>_</v>
      </c>
      <c r="AV870" s="53" t="str">
        <f>IFERROR(VLOOKUP(AU870,abbreviation[[description_german]:[abbreviation_budo]],3,FALSE),"")</f>
        <v/>
      </c>
      <c r="AY870" s="51" t="str">
        <f>IFERROR(VLOOKUP(AX870,abbreviation[[description_german]:[abbreviation_budo]],3,FALSE),"")</f>
        <v/>
      </c>
      <c r="BB870" s="51" t="str">
        <f>IFERROR(VLOOKUP(BA870,abbreviation[[description_german]:[abbreviation_budo]],3,FALSE),"")</f>
        <v/>
      </c>
      <c r="BE870" s="51" t="str">
        <f>IFERROR(VLOOKUP(BD870,abbreviation[[description_german]:[abbreviation_budo]],3,FALSE),"")</f>
        <v/>
      </c>
      <c r="BG870" s="38"/>
      <c r="BH870" s="49" t="str">
        <f t="shared" si="121"/>
        <v>_</v>
      </c>
      <c r="BK870" s="53" t="str">
        <f>IFERROR(VLOOKUP(BJ870,abbreviation[[description_german]:[abbreviation_budo]],3,FALSE),"")</f>
        <v/>
      </c>
      <c r="BN870" s="51" t="str">
        <f>IFERROR(VLOOKUP(BM870,abbreviation[[description_german]:[abbreviation_budo]],3,FALSE),"")</f>
        <v/>
      </c>
      <c r="BO870" s="31"/>
      <c r="BQ870" s="51" t="str">
        <f>IFERROR(VLOOKUP(BP870,abbreviation[[description_german]:[abbreviation_budo]],3,FALSE),"")</f>
        <v/>
      </c>
      <c r="BR870" s="57" t="str">
        <f t="shared" si="122"/>
        <v>_</v>
      </c>
      <c r="BU870" s="53" t="str">
        <f>IFERROR(VLOOKUP(BT870,abbreviation[[description_german]:[abbreviation_budo]],3,FALSE),"")</f>
        <v/>
      </c>
      <c r="BV870" s="60" t="str">
        <f t="shared" si="123"/>
        <v>_</v>
      </c>
      <c r="BY870" s="48" t="str">
        <f>IFERROR(VLOOKUP(BX870,category[[category_name_german]:[abbreviation_category_budo]],3,FALSE),"")</f>
        <v/>
      </c>
      <c r="CB870" s="48" t="str">
        <f>IFERROR(VLOOKUP(CA870,category[[category_name_german]:[abbreviation_category_budo]],3,FALSE),"")</f>
        <v/>
      </c>
      <c r="CE870" s="48" t="str">
        <f>IFERROR(VLOOKUP(CD870,category[[category_name_german]:[abbreviation_category_budo]],3,FALSE),"")</f>
        <v/>
      </c>
      <c r="CH870" s="48" t="str">
        <f>IFERROR(VLOOKUP(CG870,category[[category_name_german]:[abbreviation_category_budo]],3,FALSE),"")</f>
        <v/>
      </c>
      <c r="CK870" s="48" t="str">
        <f>IFERROR(VLOOKUP(CJ870,category[[category_name_german]:[abbreviation_category_budo]],3,FALSE),"")</f>
        <v/>
      </c>
      <c r="CM870" s="49" t="str">
        <f t="shared" si="124"/>
        <v/>
      </c>
      <c r="CO870" s="63" t="str">
        <f t="shared" si="125"/>
        <v/>
      </c>
    </row>
    <row r="871" spans="4:93" x14ac:dyDescent="0.25">
      <c r="D871" s="48" t="str">
        <f>IFERROR(VLOOKUP(C871,category[[category_name_german]:[abbreviation_category_budo]],3,FALSE),"")</f>
        <v/>
      </c>
      <c r="G871" s="48" t="str">
        <f>IFERROR(VLOOKUP(F871,category[[category_name_german]:[abbreviation_category_budo]],3,FALSE),"")</f>
        <v/>
      </c>
      <c r="J871" s="48" t="str">
        <f>IFERROR(VLOOKUP(I871,category[[category_name_german]:[abbreviation_category_budo]],3,FALSE),"")</f>
        <v/>
      </c>
      <c r="M871" s="48" t="str">
        <f>IFERROR(VLOOKUP(L871,category[[category_name_german]:[abbreviation_category_budo]],3,FALSE),"")</f>
        <v/>
      </c>
      <c r="P871" s="48" t="str">
        <f>IFERROR(VLOOKUP(O871,category[[category_name_german]:[abbreviation_category_budo]],3,FALSE),"")</f>
        <v/>
      </c>
      <c r="R871" s="49" t="str">
        <f t="shared" si="117"/>
        <v/>
      </c>
      <c r="U871" s="48" t="str">
        <f>IFERROR(VLOOKUP(T871,abbreviation[[description_german]:[abbreviation_budo]],3,FALSE),"")</f>
        <v/>
      </c>
      <c r="X871" s="51" t="str">
        <f>IFERROR(VLOOKUP(W871,abbreviation[[description_german]:[abbreviation_budo]],3,FALSE),"")</f>
        <v/>
      </c>
      <c r="Y871" s="33"/>
      <c r="AA871" s="49" t="str">
        <f t="shared" si="118"/>
        <v/>
      </c>
      <c r="AD871" s="48" t="str">
        <f>IFERROR(VLOOKUP(AC871,abbreviation[[description_german]:[abbreviation_budo]],3,FALSE),"")</f>
        <v/>
      </c>
      <c r="AG871" s="54" t="str">
        <f>IFERROR(VLOOKUP(AF871,abbreviation[[description_german]:[abbreviation_budo]],3,FALSE),"")</f>
        <v/>
      </c>
      <c r="AJ871" s="49" t="str">
        <f t="shared" si="119"/>
        <v>_</v>
      </c>
      <c r="AM871" s="48" t="str">
        <f>IFERROR(VLOOKUP(AL871,abbreviation[[description_german]:[abbreviation_budo]],3,FALSE),"")</f>
        <v/>
      </c>
      <c r="AP871" s="54" t="str">
        <f>IFERROR(VLOOKUP(AO871,abbreviation[[description_german]:[abbreviation_budo]],3,FALSE),"")</f>
        <v/>
      </c>
      <c r="AS871" s="49" t="str">
        <f t="shared" si="120"/>
        <v>_</v>
      </c>
      <c r="AV871" s="53" t="str">
        <f>IFERROR(VLOOKUP(AU871,abbreviation[[description_german]:[abbreviation_budo]],3,FALSE),"")</f>
        <v/>
      </c>
      <c r="AY871" s="51" t="str">
        <f>IFERROR(VLOOKUP(AX871,abbreviation[[description_german]:[abbreviation_budo]],3,FALSE),"")</f>
        <v/>
      </c>
      <c r="BB871" s="51" t="str">
        <f>IFERROR(VLOOKUP(BA871,abbreviation[[description_german]:[abbreviation_budo]],3,FALSE),"")</f>
        <v/>
      </c>
      <c r="BE871" s="51" t="str">
        <f>IFERROR(VLOOKUP(BD871,abbreviation[[description_german]:[abbreviation_budo]],3,FALSE),"")</f>
        <v/>
      </c>
      <c r="BG871" s="38"/>
      <c r="BH871" s="49" t="str">
        <f t="shared" si="121"/>
        <v>_</v>
      </c>
      <c r="BK871" s="53" t="str">
        <f>IFERROR(VLOOKUP(BJ871,abbreviation[[description_german]:[abbreviation_budo]],3,FALSE),"")</f>
        <v/>
      </c>
      <c r="BN871" s="51" t="str">
        <f>IFERROR(VLOOKUP(BM871,abbreviation[[description_german]:[abbreviation_budo]],3,FALSE),"")</f>
        <v/>
      </c>
      <c r="BO871" s="31"/>
      <c r="BQ871" s="51" t="str">
        <f>IFERROR(VLOOKUP(BP871,abbreviation[[description_german]:[abbreviation_budo]],3,FALSE),"")</f>
        <v/>
      </c>
      <c r="BR871" s="57" t="str">
        <f t="shared" si="122"/>
        <v>_</v>
      </c>
      <c r="BU871" s="53" t="str">
        <f>IFERROR(VLOOKUP(BT871,abbreviation[[description_german]:[abbreviation_budo]],3,FALSE),"")</f>
        <v/>
      </c>
      <c r="BV871" s="60" t="str">
        <f t="shared" si="123"/>
        <v>_</v>
      </c>
      <c r="BY871" s="48" t="str">
        <f>IFERROR(VLOOKUP(BX871,category[[category_name_german]:[abbreviation_category_budo]],3,FALSE),"")</f>
        <v/>
      </c>
      <c r="CB871" s="48" t="str">
        <f>IFERROR(VLOOKUP(CA871,category[[category_name_german]:[abbreviation_category_budo]],3,FALSE),"")</f>
        <v/>
      </c>
      <c r="CE871" s="48" t="str">
        <f>IFERROR(VLOOKUP(CD871,category[[category_name_german]:[abbreviation_category_budo]],3,FALSE),"")</f>
        <v/>
      </c>
      <c r="CH871" s="48" t="str">
        <f>IFERROR(VLOOKUP(CG871,category[[category_name_german]:[abbreviation_category_budo]],3,FALSE),"")</f>
        <v/>
      </c>
      <c r="CK871" s="48" t="str">
        <f>IFERROR(VLOOKUP(CJ871,category[[category_name_german]:[abbreviation_category_budo]],3,FALSE),"")</f>
        <v/>
      </c>
      <c r="CM871" s="49" t="str">
        <f t="shared" si="124"/>
        <v/>
      </c>
      <c r="CO871" s="63" t="str">
        <f t="shared" si="125"/>
        <v/>
      </c>
    </row>
    <row r="872" spans="4:93" x14ac:dyDescent="0.25">
      <c r="D872" s="48" t="str">
        <f>IFERROR(VLOOKUP(C872,category[[category_name_german]:[abbreviation_category_budo]],3,FALSE),"")</f>
        <v/>
      </c>
      <c r="G872" s="48" t="str">
        <f>IFERROR(VLOOKUP(F872,category[[category_name_german]:[abbreviation_category_budo]],3,FALSE),"")</f>
        <v/>
      </c>
      <c r="J872" s="48" t="str">
        <f>IFERROR(VLOOKUP(I872,category[[category_name_german]:[abbreviation_category_budo]],3,FALSE),"")</f>
        <v/>
      </c>
      <c r="M872" s="48" t="str">
        <f>IFERROR(VLOOKUP(L872,category[[category_name_german]:[abbreviation_category_budo]],3,FALSE),"")</f>
        <v/>
      </c>
      <c r="P872" s="48" t="str">
        <f>IFERROR(VLOOKUP(O872,category[[category_name_german]:[abbreviation_category_budo]],3,FALSE),"")</f>
        <v/>
      </c>
      <c r="R872" s="49" t="str">
        <f t="shared" si="117"/>
        <v/>
      </c>
      <c r="U872" s="48" t="str">
        <f>IFERROR(VLOOKUP(T872,abbreviation[[description_german]:[abbreviation_budo]],3,FALSE),"")</f>
        <v/>
      </c>
      <c r="X872" s="51" t="str">
        <f>IFERROR(VLOOKUP(W872,abbreviation[[description_german]:[abbreviation_budo]],3,FALSE),"")</f>
        <v/>
      </c>
      <c r="Y872" s="33"/>
      <c r="AA872" s="49" t="str">
        <f t="shared" si="118"/>
        <v/>
      </c>
      <c r="AD872" s="48" t="str">
        <f>IFERROR(VLOOKUP(AC872,abbreviation[[description_german]:[abbreviation_budo]],3,FALSE),"")</f>
        <v/>
      </c>
      <c r="AG872" s="54" t="str">
        <f>IFERROR(VLOOKUP(AF872,abbreviation[[description_german]:[abbreviation_budo]],3,FALSE),"")</f>
        <v/>
      </c>
      <c r="AJ872" s="49" t="str">
        <f t="shared" si="119"/>
        <v>_</v>
      </c>
      <c r="AM872" s="48" t="str">
        <f>IFERROR(VLOOKUP(AL872,abbreviation[[description_german]:[abbreviation_budo]],3,FALSE),"")</f>
        <v/>
      </c>
      <c r="AP872" s="54" t="str">
        <f>IFERROR(VLOOKUP(AO872,abbreviation[[description_german]:[abbreviation_budo]],3,FALSE),"")</f>
        <v/>
      </c>
      <c r="AS872" s="49" t="str">
        <f t="shared" si="120"/>
        <v>_</v>
      </c>
      <c r="AV872" s="53" t="str">
        <f>IFERROR(VLOOKUP(AU872,abbreviation[[description_german]:[abbreviation_budo]],3,FALSE),"")</f>
        <v/>
      </c>
      <c r="AY872" s="51" t="str">
        <f>IFERROR(VLOOKUP(AX872,abbreviation[[description_german]:[abbreviation_budo]],3,FALSE),"")</f>
        <v/>
      </c>
      <c r="BB872" s="51" t="str">
        <f>IFERROR(VLOOKUP(BA872,abbreviation[[description_german]:[abbreviation_budo]],3,FALSE),"")</f>
        <v/>
      </c>
      <c r="BE872" s="51" t="str">
        <f>IFERROR(VLOOKUP(BD872,abbreviation[[description_german]:[abbreviation_budo]],3,FALSE),"")</f>
        <v/>
      </c>
      <c r="BG872" s="38"/>
      <c r="BH872" s="49" t="str">
        <f t="shared" si="121"/>
        <v>_</v>
      </c>
      <c r="BK872" s="53" t="str">
        <f>IFERROR(VLOOKUP(BJ872,abbreviation[[description_german]:[abbreviation_budo]],3,FALSE),"")</f>
        <v/>
      </c>
      <c r="BN872" s="51" t="str">
        <f>IFERROR(VLOOKUP(BM872,abbreviation[[description_german]:[abbreviation_budo]],3,FALSE),"")</f>
        <v/>
      </c>
      <c r="BO872" s="31"/>
      <c r="BQ872" s="51" t="str">
        <f>IFERROR(VLOOKUP(BP872,abbreviation[[description_german]:[abbreviation_budo]],3,FALSE),"")</f>
        <v/>
      </c>
      <c r="BR872" s="57" t="str">
        <f t="shared" si="122"/>
        <v>_</v>
      </c>
      <c r="BU872" s="53" t="str">
        <f>IFERROR(VLOOKUP(BT872,abbreviation[[description_german]:[abbreviation_budo]],3,FALSE),"")</f>
        <v/>
      </c>
      <c r="BV872" s="60" t="str">
        <f t="shared" si="123"/>
        <v>_</v>
      </c>
      <c r="BY872" s="48" t="str">
        <f>IFERROR(VLOOKUP(BX872,category[[category_name_german]:[abbreviation_category_budo]],3,FALSE),"")</f>
        <v/>
      </c>
      <c r="CB872" s="48" t="str">
        <f>IFERROR(VLOOKUP(CA872,category[[category_name_german]:[abbreviation_category_budo]],3,FALSE),"")</f>
        <v/>
      </c>
      <c r="CE872" s="48" t="str">
        <f>IFERROR(VLOOKUP(CD872,category[[category_name_german]:[abbreviation_category_budo]],3,FALSE),"")</f>
        <v/>
      </c>
      <c r="CH872" s="48" t="str">
        <f>IFERROR(VLOOKUP(CG872,category[[category_name_german]:[abbreviation_category_budo]],3,FALSE),"")</f>
        <v/>
      </c>
      <c r="CK872" s="48" t="str">
        <f>IFERROR(VLOOKUP(CJ872,category[[category_name_german]:[abbreviation_category_budo]],3,FALSE),"")</f>
        <v/>
      </c>
      <c r="CM872" s="49" t="str">
        <f t="shared" si="124"/>
        <v/>
      </c>
      <c r="CO872" s="63" t="str">
        <f t="shared" si="125"/>
        <v/>
      </c>
    </row>
    <row r="873" spans="4:93" x14ac:dyDescent="0.25">
      <c r="D873" s="48" t="str">
        <f>IFERROR(VLOOKUP(C873,category[[category_name_german]:[abbreviation_category_budo]],3,FALSE),"")</f>
        <v/>
      </c>
      <c r="G873" s="48" t="str">
        <f>IFERROR(VLOOKUP(F873,category[[category_name_german]:[abbreviation_category_budo]],3,FALSE),"")</f>
        <v/>
      </c>
      <c r="J873" s="48" t="str">
        <f>IFERROR(VLOOKUP(I873,category[[category_name_german]:[abbreviation_category_budo]],3,FALSE),"")</f>
        <v/>
      </c>
      <c r="M873" s="48" t="str">
        <f>IFERROR(VLOOKUP(L873,category[[category_name_german]:[abbreviation_category_budo]],3,FALSE),"")</f>
        <v/>
      </c>
      <c r="P873" s="48" t="str">
        <f>IFERROR(VLOOKUP(O873,category[[category_name_german]:[abbreviation_category_budo]],3,FALSE),"")</f>
        <v/>
      </c>
      <c r="R873" s="49" t="str">
        <f t="shared" si="117"/>
        <v/>
      </c>
      <c r="U873" s="48" t="str">
        <f>IFERROR(VLOOKUP(T873,abbreviation[[description_german]:[abbreviation_budo]],3,FALSE),"")</f>
        <v/>
      </c>
      <c r="X873" s="51" t="str">
        <f>IFERROR(VLOOKUP(W873,abbreviation[[description_german]:[abbreviation_budo]],3,FALSE),"")</f>
        <v/>
      </c>
      <c r="Y873" s="33"/>
      <c r="AA873" s="49" t="str">
        <f t="shared" si="118"/>
        <v/>
      </c>
      <c r="AD873" s="48" t="str">
        <f>IFERROR(VLOOKUP(AC873,abbreviation[[description_german]:[abbreviation_budo]],3,FALSE),"")</f>
        <v/>
      </c>
      <c r="AG873" s="54" t="str">
        <f>IFERROR(VLOOKUP(AF873,abbreviation[[description_german]:[abbreviation_budo]],3,FALSE),"")</f>
        <v/>
      </c>
      <c r="AJ873" s="49" t="str">
        <f t="shared" si="119"/>
        <v>_</v>
      </c>
      <c r="AM873" s="48" t="str">
        <f>IFERROR(VLOOKUP(AL873,abbreviation[[description_german]:[abbreviation_budo]],3,FALSE),"")</f>
        <v/>
      </c>
      <c r="AP873" s="54" t="str">
        <f>IFERROR(VLOOKUP(AO873,abbreviation[[description_german]:[abbreviation_budo]],3,FALSE),"")</f>
        <v/>
      </c>
      <c r="AS873" s="49" t="str">
        <f t="shared" si="120"/>
        <v>_</v>
      </c>
      <c r="AV873" s="53" t="str">
        <f>IFERROR(VLOOKUP(AU873,abbreviation[[description_german]:[abbreviation_budo]],3,FALSE),"")</f>
        <v/>
      </c>
      <c r="AY873" s="51" t="str">
        <f>IFERROR(VLOOKUP(AX873,abbreviation[[description_german]:[abbreviation_budo]],3,FALSE),"")</f>
        <v/>
      </c>
      <c r="BB873" s="51" t="str">
        <f>IFERROR(VLOOKUP(BA873,abbreviation[[description_german]:[abbreviation_budo]],3,FALSE),"")</f>
        <v/>
      </c>
      <c r="BE873" s="51" t="str">
        <f>IFERROR(VLOOKUP(BD873,abbreviation[[description_german]:[abbreviation_budo]],3,FALSE),"")</f>
        <v/>
      </c>
      <c r="BG873" s="38"/>
      <c r="BH873" s="49" t="str">
        <f t="shared" si="121"/>
        <v>_</v>
      </c>
      <c r="BK873" s="53" t="str">
        <f>IFERROR(VLOOKUP(BJ873,abbreviation[[description_german]:[abbreviation_budo]],3,FALSE),"")</f>
        <v/>
      </c>
      <c r="BN873" s="51" t="str">
        <f>IFERROR(VLOOKUP(BM873,abbreviation[[description_german]:[abbreviation_budo]],3,FALSE),"")</f>
        <v/>
      </c>
      <c r="BO873" s="31"/>
      <c r="BQ873" s="51" t="str">
        <f>IFERROR(VLOOKUP(BP873,abbreviation[[description_german]:[abbreviation_budo]],3,FALSE),"")</f>
        <v/>
      </c>
      <c r="BR873" s="57" t="str">
        <f t="shared" si="122"/>
        <v>_</v>
      </c>
      <c r="BU873" s="53" t="str">
        <f>IFERROR(VLOOKUP(BT873,abbreviation[[description_german]:[abbreviation_budo]],3,FALSE),"")</f>
        <v/>
      </c>
      <c r="BV873" s="60" t="str">
        <f t="shared" si="123"/>
        <v>_</v>
      </c>
      <c r="BY873" s="48" t="str">
        <f>IFERROR(VLOOKUP(BX873,category[[category_name_german]:[abbreviation_category_budo]],3,FALSE),"")</f>
        <v/>
      </c>
      <c r="CB873" s="48" t="str">
        <f>IFERROR(VLOOKUP(CA873,category[[category_name_german]:[abbreviation_category_budo]],3,FALSE),"")</f>
        <v/>
      </c>
      <c r="CE873" s="48" t="str">
        <f>IFERROR(VLOOKUP(CD873,category[[category_name_german]:[abbreviation_category_budo]],3,FALSE),"")</f>
        <v/>
      </c>
      <c r="CH873" s="48" t="str">
        <f>IFERROR(VLOOKUP(CG873,category[[category_name_german]:[abbreviation_category_budo]],3,FALSE),"")</f>
        <v/>
      </c>
      <c r="CK873" s="48" t="str">
        <f>IFERROR(VLOOKUP(CJ873,category[[category_name_german]:[abbreviation_category_budo]],3,FALSE),"")</f>
        <v/>
      </c>
      <c r="CM873" s="49" t="str">
        <f t="shared" si="124"/>
        <v/>
      </c>
      <c r="CO873" s="63" t="str">
        <f t="shared" si="125"/>
        <v/>
      </c>
    </row>
    <row r="874" spans="4:93" x14ac:dyDescent="0.25">
      <c r="D874" s="48" t="str">
        <f>IFERROR(VLOOKUP(C874,category[[category_name_german]:[abbreviation_category_budo]],3,FALSE),"")</f>
        <v/>
      </c>
      <c r="G874" s="48" t="str">
        <f>IFERROR(VLOOKUP(F874,category[[category_name_german]:[abbreviation_category_budo]],3,FALSE),"")</f>
        <v/>
      </c>
      <c r="J874" s="48" t="str">
        <f>IFERROR(VLOOKUP(I874,category[[category_name_german]:[abbreviation_category_budo]],3,FALSE),"")</f>
        <v/>
      </c>
      <c r="M874" s="48" t="str">
        <f>IFERROR(VLOOKUP(L874,category[[category_name_german]:[abbreviation_category_budo]],3,FALSE),"")</f>
        <v/>
      </c>
      <c r="P874" s="48" t="str">
        <f>IFERROR(VLOOKUP(O874,category[[category_name_german]:[abbreviation_category_budo]],3,FALSE),"")</f>
        <v/>
      </c>
      <c r="R874" s="49" t="str">
        <f t="shared" si="117"/>
        <v/>
      </c>
      <c r="U874" s="48" t="str">
        <f>IFERROR(VLOOKUP(T874,abbreviation[[description_german]:[abbreviation_budo]],3,FALSE),"")</f>
        <v/>
      </c>
      <c r="X874" s="51" t="str">
        <f>IFERROR(VLOOKUP(W874,abbreviation[[description_german]:[abbreviation_budo]],3,FALSE),"")</f>
        <v/>
      </c>
      <c r="Y874" s="33"/>
      <c r="AA874" s="49" t="str">
        <f t="shared" si="118"/>
        <v/>
      </c>
      <c r="AD874" s="48" t="str">
        <f>IFERROR(VLOOKUP(AC874,abbreviation[[description_german]:[abbreviation_budo]],3,FALSE),"")</f>
        <v/>
      </c>
      <c r="AG874" s="54" t="str">
        <f>IFERROR(VLOOKUP(AF874,abbreviation[[description_german]:[abbreviation_budo]],3,FALSE),"")</f>
        <v/>
      </c>
      <c r="AJ874" s="49" t="str">
        <f t="shared" si="119"/>
        <v>_</v>
      </c>
      <c r="AM874" s="48" t="str">
        <f>IFERROR(VLOOKUP(AL874,abbreviation[[description_german]:[abbreviation_budo]],3,FALSE),"")</f>
        <v/>
      </c>
      <c r="AP874" s="54" t="str">
        <f>IFERROR(VLOOKUP(AO874,abbreviation[[description_german]:[abbreviation_budo]],3,FALSE),"")</f>
        <v/>
      </c>
      <c r="AS874" s="49" t="str">
        <f t="shared" si="120"/>
        <v>_</v>
      </c>
      <c r="AV874" s="53" t="str">
        <f>IFERROR(VLOOKUP(AU874,abbreviation[[description_german]:[abbreviation_budo]],3,FALSE),"")</f>
        <v/>
      </c>
      <c r="AY874" s="51" t="str">
        <f>IFERROR(VLOOKUP(AX874,abbreviation[[description_german]:[abbreviation_budo]],3,FALSE),"")</f>
        <v/>
      </c>
      <c r="BB874" s="51" t="str">
        <f>IFERROR(VLOOKUP(BA874,abbreviation[[description_german]:[abbreviation_budo]],3,FALSE),"")</f>
        <v/>
      </c>
      <c r="BE874" s="51" t="str">
        <f>IFERROR(VLOOKUP(BD874,abbreviation[[description_german]:[abbreviation_budo]],3,FALSE),"")</f>
        <v/>
      </c>
      <c r="BG874" s="38"/>
      <c r="BH874" s="49" t="str">
        <f t="shared" si="121"/>
        <v>_</v>
      </c>
      <c r="BK874" s="53" t="str">
        <f>IFERROR(VLOOKUP(BJ874,abbreviation[[description_german]:[abbreviation_budo]],3,FALSE),"")</f>
        <v/>
      </c>
      <c r="BN874" s="51" t="str">
        <f>IFERROR(VLOOKUP(BM874,abbreviation[[description_german]:[abbreviation_budo]],3,FALSE),"")</f>
        <v/>
      </c>
      <c r="BO874" s="31"/>
      <c r="BQ874" s="51" t="str">
        <f>IFERROR(VLOOKUP(BP874,abbreviation[[description_german]:[abbreviation_budo]],3,FALSE),"")</f>
        <v/>
      </c>
      <c r="BR874" s="57" t="str">
        <f t="shared" si="122"/>
        <v>_</v>
      </c>
      <c r="BU874" s="53" t="str">
        <f>IFERROR(VLOOKUP(BT874,abbreviation[[description_german]:[abbreviation_budo]],3,FALSE),"")</f>
        <v/>
      </c>
      <c r="BV874" s="60" t="str">
        <f t="shared" si="123"/>
        <v>_</v>
      </c>
      <c r="BY874" s="48" t="str">
        <f>IFERROR(VLOOKUP(BX874,category[[category_name_german]:[abbreviation_category_budo]],3,FALSE),"")</f>
        <v/>
      </c>
      <c r="CB874" s="48" t="str">
        <f>IFERROR(VLOOKUP(CA874,category[[category_name_german]:[abbreviation_category_budo]],3,FALSE),"")</f>
        <v/>
      </c>
      <c r="CE874" s="48" t="str">
        <f>IFERROR(VLOOKUP(CD874,category[[category_name_german]:[abbreviation_category_budo]],3,FALSE),"")</f>
        <v/>
      </c>
      <c r="CH874" s="48" t="str">
        <f>IFERROR(VLOOKUP(CG874,category[[category_name_german]:[abbreviation_category_budo]],3,FALSE),"")</f>
        <v/>
      </c>
      <c r="CK874" s="48" t="str">
        <f>IFERROR(VLOOKUP(CJ874,category[[category_name_german]:[abbreviation_category_budo]],3,FALSE),"")</f>
        <v/>
      </c>
      <c r="CM874" s="49" t="str">
        <f t="shared" si="124"/>
        <v/>
      </c>
      <c r="CO874" s="63" t="str">
        <f t="shared" si="125"/>
        <v/>
      </c>
    </row>
    <row r="875" spans="4:93" x14ac:dyDescent="0.25">
      <c r="D875" s="48" t="str">
        <f>IFERROR(VLOOKUP(C875,category[[category_name_german]:[abbreviation_category_budo]],3,FALSE),"")</f>
        <v/>
      </c>
      <c r="G875" s="48" t="str">
        <f>IFERROR(VLOOKUP(F875,category[[category_name_german]:[abbreviation_category_budo]],3,FALSE),"")</f>
        <v/>
      </c>
      <c r="J875" s="48" t="str">
        <f>IFERROR(VLOOKUP(I875,category[[category_name_german]:[abbreviation_category_budo]],3,FALSE),"")</f>
        <v/>
      </c>
      <c r="M875" s="48" t="str">
        <f>IFERROR(VLOOKUP(L875,category[[category_name_german]:[abbreviation_category_budo]],3,FALSE),"")</f>
        <v/>
      </c>
      <c r="P875" s="48" t="str">
        <f>IFERROR(VLOOKUP(O875,category[[category_name_german]:[abbreviation_category_budo]],3,FALSE),"")</f>
        <v/>
      </c>
      <c r="R875" s="49" t="str">
        <f t="shared" si="117"/>
        <v/>
      </c>
      <c r="U875" s="48" t="str">
        <f>IFERROR(VLOOKUP(T875,abbreviation[[description_german]:[abbreviation_budo]],3,FALSE),"")</f>
        <v/>
      </c>
      <c r="X875" s="51" t="str">
        <f>IFERROR(VLOOKUP(W875,abbreviation[[description_german]:[abbreviation_budo]],3,FALSE),"")</f>
        <v/>
      </c>
      <c r="Y875" s="33"/>
      <c r="AA875" s="49" t="str">
        <f t="shared" si="118"/>
        <v/>
      </c>
      <c r="AD875" s="48" t="str">
        <f>IFERROR(VLOOKUP(AC875,abbreviation[[description_german]:[abbreviation_budo]],3,FALSE),"")</f>
        <v/>
      </c>
      <c r="AG875" s="54" t="str">
        <f>IFERROR(VLOOKUP(AF875,abbreviation[[description_german]:[abbreviation_budo]],3,FALSE),"")</f>
        <v/>
      </c>
      <c r="AJ875" s="49" t="str">
        <f t="shared" si="119"/>
        <v>_</v>
      </c>
      <c r="AM875" s="48" t="str">
        <f>IFERROR(VLOOKUP(AL875,abbreviation[[description_german]:[abbreviation_budo]],3,FALSE),"")</f>
        <v/>
      </c>
      <c r="AP875" s="54" t="str">
        <f>IFERROR(VLOOKUP(AO875,abbreviation[[description_german]:[abbreviation_budo]],3,FALSE),"")</f>
        <v/>
      </c>
      <c r="AS875" s="49" t="str">
        <f t="shared" si="120"/>
        <v>_</v>
      </c>
      <c r="AV875" s="53" t="str">
        <f>IFERROR(VLOOKUP(AU875,abbreviation[[description_german]:[abbreviation_budo]],3,FALSE),"")</f>
        <v/>
      </c>
      <c r="AY875" s="51" t="str">
        <f>IFERROR(VLOOKUP(AX875,abbreviation[[description_german]:[abbreviation_budo]],3,FALSE),"")</f>
        <v/>
      </c>
      <c r="BB875" s="51" t="str">
        <f>IFERROR(VLOOKUP(BA875,abbreviation[[description_german]:[abbreviation_budo]],3,FALSE),"")</f>
        <v/>
      </c>
      <c r="BE875" s="51" t="str">
        <f>IFERROR(VLOOKUP(BD875,abbreviation[[description_german]:[abbreviation_budo]],3,FALSE),"")</f>
        <v/>
      </c>
      <c r="BG875" s="38"/>
      <c r="BH875" s="49" t="str">
        <f t="shared" si="121"/>
        <v>_</v>
      </c>
      <c r="BK875" s="53" t="str">
        <f>IFERROR(VLOOKUP(BJ875,abbreviation[[description_german]:[abbreviation_budo]],3,FALSE),"")</f>
        <v/>
      </c>
      <c r="BN875" s="51" t="str">
        <f>IFERROR(VLOOKUP(BM875,abbreviation[[description_german]:[abbreviation_budo]],3,FALSE),"")</f>
        <v/>
      </c>
      <c r="BO875" s="31"/>
      <c r="BQ875" s="51" t="str">
        <f>IFERROR(VLOOKUP(BP875,abbreviation[[description_german]:[abbreviation_budo]],3,FALSE),"")</f>
        <v/>
      </c>
      <c r="BR875" s="57" t="str">
        <f t="shared" si="122"/>
        <v>_</v>
      </c>
      <c r="BU875" s="53" t="str">
        <f>IFERROR(VLOOKUP(BT875,abbreviation[[description_german]:[abbreviation_budo]],3,FALSE),"")</f>
        <v/>
      </c>
      <c r="BV875" s="60" t="str">
        <f t="shared" si="123"/>
        <v>_</v>
      </c>
      <c r="BY875" s="48" t="str">
        <f>IFERROR(VLOOKUP(BX875,category[[category_name_german]:[abbreviation_category_budo]],3,FALSE),"")</f>
        <v/>
      </c>
      <c r="CB875" s="48" t="str">
        <f>IFERROR(VLOOKUP(CA875,category[[category_name_german]:[abbreviation_category_budo]],3,FALSE),"")</f>
        <v/>
      </c>
      <c r="CE875" s="48" t="str">
        <f>IFERROR(VLOOKUP(CD875,category[[category_name_german]:[abbreviation_category_budo]],3,FALSE),"")</f>
        <v/>
      </c>
      <c r="CH875" s="48" t="str">
        <f>IFERROR(VLOOKUP(CG875,category[[category_name_german]:[abbreviation_category_budo]],3,FALSE),"")</f>
        <v/>
      </c>
      <c r="CK875" s="48" t="str">
        <f>IFERROR(VLOOKUP(CJ875,category[[category_name_german]:[abbreviation_category_budo]],3,FALSE),"")</f>
        <v/>
      </c>
      <c r="CM875" s="49" t="str">
        <f t="shared" si="124"/>
        <v/>
      </c>
      <c r="CO875" s="63" t="str">
        <f t="shared" si="125"/>
        <v/>
      </c>
    </row>
    <row r="876" spans="4:93" x14ac:dyDescent="0.25">
      <c r="D876" s="48" t="str">
        <f>IFERROR(VLOOKUP(C876,category[[category_name_german]:[abbreviation_category_budo]],3,FALSE),"")</f>
        <v/>
      </c>
      <c r="G876" s="48" t="str">
        <f>IFERROR(VLOOKUP(F876,category[[category_name_german]:[abbreviation_category_budo]],3,FALSE),"")</f>
        <v/>
      </c>
      <c r="J876" s="48" t="str">
        <f>IFERROR(VLOOKUP(I876,category[[category_name_german]:[abbreviation_category_budo]],3,FALSE),"")</f>
        <v/>
      </c>
      <c r="M876" s="48" t="str">
        <f>IFERROR(VLOOKUP(L876,category[[category_name_german]:[abbreviation_category_budo]],3,FALSE),"")</f>
        <v/>
      </c>
      <c r="P876" s="48" t="str">
        <f>IFERROR(VLOOKUP(O876,category[[category_name_german]:[abbreviation_category_budo]],3,FALSE),"")</f>
        <v/>
      </c>
      <c r="R876" s="49" t="str">
        <f t="shared" si="117"/>
        <v/>
      </c>
      <c r="U876" s="48" t="str">
        <f>IFERROR(VLOOKUP(T876,abbreviation[[description_german]:[abbreviation_budo]],3,FALSE),"")</f>
        <v/>
      </c>
      <c r="X876" s="51" t="str">
        <f>IFERROR(VLOOKUP(W876,abbreviation[[description_german]:[abbreviation_budo]],3,FALSE),"")</f>
        <v/>
      </c>
      <c r="Y876" s="33"/>
      <c r="AA876" s="49" t="str">
        <f t="shared" si="118"/>
        <v/>
      </c>
      <c r="AD876" s="48" t="str">
        <f>IFERROR(VLOOKUP(AC876,abbreviation[[description_german]:[abbreviation_budo]],3,FALSE),"")</f>
        <v/>
      </c>
      <c r="AG876" s="54" t="str">
        <f>IFERROR(VLOOKUP(AF876,abbreviation[[description_german]:[abbreviation_budo]],3,FALSE),"")</f>
        <v/>
      </c>
      <c r="AJ876" s="49" t="str">
        <f t="shared" si="119"/>
        <v>_</v>
      </c>
      <c r="AM876" s="48" t="str">
        <f>IFERROR(VLOOKUP(AL876,abbreviation[[description_german]:[abbreviation_budo]],3,FALSE),"")</f>
        <v/>
      </c>
      <c r="AP876" s="54" t="str">
        <f>IFERROR(VLOOKUP(AO876,abbreviation[[description_german]:[abbreviation_budo]],3,FALSE),"")</f>
        <v/>
      </c>
      <c r="AS876" s="49" t="str">
        <f t="shared" si="120"/>
        <v>_</v>
      </c>
      <c r="AV876" s="53" t="str">
        <f>IFERROR(VLOOKUP(AU876,abbreviation[[description_german]:[abbreviation_budo]],3,FALSE),"")</f>
        <v/>
      </c>
      <c r="AY876" s="51" t="str">
        <f>IFERROR(VLOOKUP(AX876,abbreviation[[description_german]:[abbreviation_budo]],3,FALSE),"")</f>
        <v/>
      </c>
      <c r="BB876" s="51" t="str">
        <f>IFERROR(VLOOKUP(BA876,abbreviation[[description_german]:[abbreviation_budo]],3,FALSE),"")</f>
        <v/>
      </c>
      <c r="BE876" s="51" t="str">
        <f>IFERROR(VLOOKUP(BD876,abbreviation[[description_german]:[abbreviation_budo]],3,FALSE),"")</f>
        <v/>
      </c>
      <c r="BG876" s="38"/>
      <c r="BH876" s="49" t="str">
        <f t="shared" si="121"/>
        <v>_</v>
      </c>
      <c r="BK876" s="53" t="str">
        <f>IFERROR(VLOOKUP(BJ876,abbreviation[[description_german]:[abbreviation_budo]],3,FALSE),"")</f>
        <v/>
      </c>
      <c r="BN876" s="51" t="str">
        <f>IFERROR(VLOOKUP(BM876,abbreviation[[description_german]:[abbreviation_budo]],3,FALSE),"")</f>
        <v/>
      </c>
      <c r="BO876" s="31"/>
      <c r="BQ876" s="51" t="str">
        <f>IFERROR(VLOOKUP(BP876,abbreviation[[description_german]:[abbreviation_budo]],3,FALSE),"")</f>
        <v/>
      </c>
      <c r="BR876" s="57" t="str">
        <f t="shared" si="122"/>
        <v>_</v>
      </c>
      <c r="BU876" s="53" t="str">
        <f>IFERROR(VLOOKUP(BT876,abbreviation[[description_german]:[abbreviation_budo]],3,FALSE),"")</f>
        <v/>
      </c>
      <c r="BV876" s="60" t="str">
        <f t="shared" si="123"/>
        <v>_</v>
      </c>
      <c r="BY876" s="48" t="str">
        <f>IFERROR(VLOOKUP(BX876,category[[category_name_german]:[abbreviation_category_budo]],3,FALSE),"")</f>
        <v/>
      </c>
      <c r="CB876" s="48" t="str">
        <f>IFERROR(VLOOKUP(CA876,category[[category_name_german]:[abbreviation_category_budo]],3,FALSE),"")</f>
        <v/>
      </c>
      <c r="CE876" s="48" t="str">
        <f>IFERROR(VLOOKUP(CD876,category[[category_name_german]:[abbreviation_category_budo]],3,FALSE),"")</f>
        <v/>
      </c>
      <c r="CH876" s="48" t="str">
        <f>IFERROR(VLOOKUP(CG876,category[[category_name_german]:[abbreviation_category_budo]],3,FALSE),"")</f>
        <v/>
      </c>
      <c r="CK876" s="48" t="str">
        <f>IFERROR(VLOOKUP(CJ876,category[[category_name_german]:[abbreviation_category_budo]],3,FALSE),"")</f>
        <v/>
      </c>
      <c r="CM876" s="49" t="str">
        <f t="shared" si="124"/>
        <v/>
      </c>
      <c r="CO876" s="63" t="str">
        <f t="shared" si="125"/>
        <v/>
      </c>
    </row>
    <row r="877" spans="4:93" x14ac:dyDescent="0.25">
      <c r="D877" s="48" t="str">
        <f>IFERROR(VLOOKUP(C877,category[[category_name_german]:[abbreviation_category_budo]],3,FALSE),"")</f>
        <v/>
      </c>
      <c r="G877" s="48" t="str">
        <f>IFERROR(VLOOKUP(F877,category[[category_name_german]:[abbreviation_category_budo]],3,FALSE),"")</f>
        <v/>
      </c>
      <c r="J877" s="48" t="str">
        <f>IFERROR(VLOOKUP(I877,category[[category_name_german]:[abbreviation_category_budo]],3,FALSE),"")</f>
        <v/>
      </c>
      <c r="M877" s="48" t="str">
        <f>IFERROR(VLOOKUP(L877,category[[category_name_german]:[abbreviation_category_budo]],3,FALSE),"")</f>
        <v/>
      </c>
      <c r="P877" s="48" t="str">
        <f>IFERROR(VLOOKUP(O877,category[[category_name_german]:[abbreviation_category_budo]],3,FALSE),"")</f>
        <v/>
      </c>
      <c r="R877" s="49" t="str">
        <f t="shared" si="117"/>
        <v/>
      </c>
      <c r="U877" s="48" t="str">
        <f>IFERROR(VLOOKUP(T877,abbreviation[[description_german]:[abbreviation_budo]],3,FALSE),"")</f>
        <v/>
      </c>
      <c r="X877" s="51" t="str">
        <f>IFERROR(VLOOKUP(W877,abbreviation[[description_german]:[abbreviation_budo]],3,FALSE),"")</f>
        <v/>
      </c>
      <c r="Y877" s="33"/>
      <c r="AA877" s="49" t="str">
        <f t="shared" si="118"/>
        <v/>
      </c>
      <c r="AD877" s="48" t="str">
        <f>IFERROR(VLOOKUP(AC877,abbreviation[[description_german]:[abbreviation_budo]],3,FALSE),"")</f>
        <v/>
      </c>
      <c r="AG877" s="54" t="str">
        <f>IFERROR(VLOOKUP(AF877,abbreviation[[description_german]:[abbreviation_budo]],3,FALSE),"")</f>
        <v/>
      </c>
      <c r="AJ877" s="49" t="str">
        <f t="shared" si="119"/>
        <v>_</v>
      </c>
      <c r="AM877" s="48" t="str">
        <f>IFERROR(VLOOKUP(AL877,abbreviation[[description_german]:[abbreviation_budo]],3,FALSE),"")</f>
        <v/>
      </c>
      <c r="AP877" s="54" t="str">
        <f>IFERROR(VLOOKUP(AO877,abbreviation[[description_german]:[abbreviation_budo]],3,FALSE),"")</f>
        <v/>
      </c>
      <c r="AS877" s="49" t="str">
        <f t="shared" si="120"/>
        <v>_</v>
      </c>
      <c r="AV877" s="53" t="str">
        <f>IFERROR(VLOOKUP(AU877,abbreviation[[description_german]:[abbreviation_budo]],3,FALSE),"")</f>
        <v/>
      </c>
      <c r="AY877" s="51" t="str">
        <f>IFERROR(VLOOKUP(AX877,abbreviation[[description_german]:[abbreviation_budo]],3,FALSE),"")</f>
        <v/>
      </c>
      <c r="BB877" s="51" t="str">
        <f>IFERROR(VLOOKUP(BA877,abbreviation[[description_german]:[abbreviation_budo]],3,FALSE),"")</f>
        <v/>
      </c>
      <c r="BE877" s="51" t="str">
        <f>IFERROR(VLOOKUP(BD877,abbreviation[[description_german]:[abbreviation_budo]],3,FALSE),"")</f>
        <v/>
      </c>
      <c r="BG877" s="38"/>
      <c r="BH877" s="49" t="str">
        <f t="shared" si="121"/>
        <v>_</v>
      </c>
      <c r="BK877" s="53" t="str">
        <f>IFERROR(VLOOKUP(BJ877,abbreviation[[description_german]:[abbreviation_budo]],3,FALSE),"")</f>
        <v/>
      </c>
      <c r="BN877" s="51" t="str">
        <f>IFERROR(VLOOKUP(BM877,abbreviation[[description_german]:[abbreviation_budo]],3,FALSE),"")</f>
        <v/>
      </c>
      <c r="BO877" s="31"/>
      <c r="BQ877" s="51" t="str">
        <f>IFERROR(VLOOKUP(BP877,abbreviation[[description_german]:[abbreviation_budo]],3,FALSE),"")</f>
        <v/>
      </c>
      <c r="BR877" s="57" t="str">
        <f t="shared" si="122"/>
        <v>_</v>
      </c>
      <c r="BU877" s="53" t="str">
        <f>IFERROR(VLOOKUP(BT877,abbreviation[[description_german]:[abbreviation_budo]],3,FALSE),"")</f>
        <v/>
      </c>
      <c r="BV877" s="60" t="str">
        <f t="shared" si="123"/>
        <v>_</v>
      </c>
      <c r="BY877" s="48" t="str">
        <f>IFERROR(VLOOKUP(BX877,category[[category_name_german]:[abbreviation_category_budo]],3,FALSE),"")</f>
        <v/>
      </c>
      <c r="CB877" s="48" t="str">
        <f>IFERROR(VLOOKUP(CA877,category[[category_name_german]:[abbreviation_category_budo]],3,FALSE),"")</f>
        <v/>
      </c>
      <c r="CE877" s="48" t="str">
        <f>IFERROR(VLOOKUP(CD877,category[[category_name_german]:[abbreviation_category_budo]],3,FALSE),"")</f>
        <v/>
      </c>
      <c r="CH877" s="48" t="str">
        <f>IFERROR(VLOOKUP(CG877,category[[category_name_german]:[abbreviation_category_budo]],3,FALSE),"")</f>
        <v/>
      </c>
      <c r="CK877" s="48" t="str">
        <f>IFERROR(VLOOKUP(CJ877,category[[category_name_german]:[abbreviation_category_budo]],3,FALSE),"")</f>
        <v/>
      </c>
      <c r="CM877" s="49" t="str">
        <f t="shared" si="124"/>
        <v/>
      </c>
      <c r="CO877" s="63" t="str">
        <f t="shared" si="125"/>
        <v/>
      </c>
    </row>
    <row r="878" spans="4:93" x14ac:dyDescent="0.25">
      <c r="D878" s="48" t="str">
        <f>IFERROR(VLOOKUP(C878,category[[category_name_german]:[abbreviation_category_budo]],3,FALSE),"")</f>
        <v/>
      </c>
      <c r="G878" s="48" t="str">
        <f>IFERROR(VLOOKUP(F878,category[[category_name_german]:[abbreviation_category_budo]],3,FALSE),"")</f>
        <v/>
      </c>
      <c r="J878" s="48" t="str">
        <f>IFERROR(VLOOKUP(I878,category[[category_name_german]:[abbreviation_category_budo]],3,FALSE),"")</f>
        <v/>
      </c>
      <c r="M878" s="48" t="str">
        <f>IFERROR(VLOOKUP(L878,category[[category_name_german]:[abbreviation_category_budo]],3,FALSE),"")</f>
        <v/>
      </c>
      <c r="P878" s="48" t="str">
        <f>IFERROR(VLOOKUP(O878,category[[category_name_german]:[abbreviation_category_budo]],3,FALSE),"")</f>
        <v/>
      </c>
      <c r="R878" s="49" t="str">
        <f t="shared" si="117"/>
        <v/>
      </c>
      <c r="U878" s="48" t="str">
        <f>IFERROR(VLOOKUP(T878,abbreviation[[description_german]:[abbreviation_budo]],3,FALSE),"")</f>
        <v/>
      </c>
      <c r="X878" s="51" t="str">
        <f>IFERROR(VLOOKUP(W878,abbreviation[[description_german]:[abbreviation_budo]],3,FALSE),"")</f>
        <v/>
      </c>
      <c r="Y878" s="33"/>
      <c r="AA878" s="49" t="str">
        <f t="shared" si="118"/>
        <v/>
      </c>
      <c r="AD878" s="48" t="str">
        <f>IFERROR(VLOOKUP(AC878,abbreviation[[description_german]:[abbreviation_budo]],3,FALSE),"")</f>
        <v/>
      </c>
      <c r="AG878" s="54" t="str">
        <f>IFERROR(VLOOKUP(AF878,abbreviation[[description_german]:[abbreviation_budo]],3,FALSE),"")</f>
        <v/>
      </c>
      <c r="AJ878" s="49" t="str">
        <f t="shared" si="119"/>
        <v>_</v>
      </c>
      <c r="AM878" s="48" t="str">
        <f>IFERROR(VLOOKUP(AL878,abbreviation[[description_german]:[abbreviation_budo]],3,FALSE),"")</f>
        <v/>
      </c>
      <c r="AP878" s="54" t="str">
        <f>IFERROR(VLOOKUP(AO878,abbreviation[[description_german]:[abbreviation_budo]],3,FALSE),"")</f>
        <v/>
      </c>
      <c r="AS878" s="49" t="str">
        <f t="shared" si="120"/>
        <v>_</v>
      </c>
      <c r="AV878" s="53" t="str">
        <f>IFERROR(VLOOKUP(AU878,abbreviation[[description_german]:[abbreviation_budo]],3,FALSE),"")</f>
        <v/>
      </c>
      <c r="AY878" s="51" t="str">
        <f>IFERROR(VLOOKUP(AX878,abbreviation[[description_german]:[abbreviation_budo]],3,FALSE),"")</f>
        <v/>
      </c>
      <c r="BB878" s="51" t="str">
        <f>IFERROR(VLOOKUP(BA878,abbreviation[[description_german]:[abbreviation_budo]],3,FALSE),"")</f>
        <v/>
      </c>
      <c r="BE878" s="51" t="str">
        <f>IFERROR(VLOOKUP(BD878,abbreviation[[description_german]:[abbreviation_budo]],3,FALSE),"")</f>
        <v/>
      </c>
      <c r="BG878" s="38"/>
      <c r="BH878" s="49" t="str">
        <f t="shared" si="121"/>
        <v>_</v>
      </c>
      <c r="BK878" s="53" t="str">
        <f>IFERROR(VLOOKUP(BJ878,abbreviation[[description_german]:[abbreviation_budo]],3,FALSE),"")</f>
        <v/>
      </c>
      <c r="BN878" s="51" t="str">
        <f>IFERROR(VLOOKUP(BM878,abbreviation[[description_german]:[abbreviation_budo]],3,FALSE),"")</f>
        <v/>
      </c>
      <c r="BO878" s="31"/>
      <c r="BQ878" s="51" t="str">
        <f>IFERROR(VLOOKUP(BP878,abbreviation[[description_german]:[abbreviation_budo]],3,FALSE),"")</f>
        <v/>
      </c>
      <c r="BR878" s="57" t="str">
        <f t="shared" si="122"/>
        <v>_</v>
      </c>
      <c r="BU878" s="53" t="str">
        <f>IFERROR(VLOOKUP(BT878,abbreviation[[description_german]:[abbreviation_budo]],3,FALSE),"")</f>
        <v/>
      </c>
      <c r="BV878" s="60" t="str">
        <f t="shared" si="123"/>
        <v>_</v>
      </c>
      <c r="BY878" s="48" t="str">
        <f>IFERROR(VLOOKUP(BX878,category[[category_name_german]:[abbreviation_category_budo]],3,FALSE),"")</f>
        <v/>
      </c>
      <c r="CB878" s="48" t="str">
        <f>IFERROR(VLOOKUP(CA878,category[[category_name_german]:[abbreviation_category_budo]],3,FALSE),"")</f>
        <v/>
      </c>
      <c r="CE878" s="48" t="str">
        <f>IFERROR(VLOOKUP(CD878,category[[category_name_german]:[abbreviation_category_budo]],3,FALSE),"")</f>
        <v/>
      </c>
      <c r="CH878" s="48" t="str">
        <f>IFERROR(VLOOKUP(CG878,category[[category_name_german]:[abbreviation_category_budo]],3,FALSE),"")</f>
        <v/>
      </c>
      <c r="CK878" s="48" t="str">
        <f>IFERROR(VLOOKUP(CJ878,category[[category_name_german]:[abbreviation_category_budo]],3,FALSE),"")</f>
        <v/>
      </c>
      <c r="CM878" s="49" t="str">
        <f t="shared" si="124"/>
        <v/>
      </c>
      <c r="CO878" s="63" t="str">
        <f t="shared" si="125"/>
        <v/>
      </c>
    </row>
    <row r="879" spans="4:93" x14ac:dyDescent="0.25">
      <c r="D879" s="48" t="str">
        <f>IFERROR(VLOOKUP(C879,category[[category_name_german]:[abbreviation_category_budo]],3,FALSE),"")</f>
        <v/>
      </c>
      <c r="G879" s="48" t="str">
        <f>IFERROR(VLOOKUP(F879,category[[category_name_german]:[abbreviation_category_budo]],3,FALSE),"")</f>
        <v/>
      </c>
      <c r="J879" s="48" t="str">
        <f>IFERROR(VLOOKUP(I879,category[[category_name_german]:[abbreviation_category_budo]],3,FALSE),"")</f>
        <v/>
      </c>
      <c r="M879" s="48" t="str">
        <f>IFERROR(VLOOKUP(L879,category[[category_name_german]:[abbreviation_category_budo]],3,FALSE),"")</f>
        <v/>
      </c>
      <c r="P879" s="48" t="str">
        <f>IFERROR(VLOOKUP(O879,category[[category_name_german]:[abbreviation_category_budo]],3,FALSE),"")</f>
        <v/>
      </c>
      <c r="R879" s="49" t="str">
        <f t="shared" si="117"/>
        <v/>
      </c>
      <c r="U879" s="48" t="str">
        <f>IFERROR(VLOOKUP(T879,abbreviation[[description_german]:[abbreviation_budo]],3,FALSE),"")</f>
        <v/>
      </c>
      <c r="X879" s="51" t="str">
        <f>IFERROR(VLOOKUP(W879,abbreviation[[description_german]:[abbreviation_budo]],3,FALSE),"")</f>
        <v/>
      </c>
      <c r="Y879" s="33"/>
      <c r="AA879" s="49" t="str">
        <f t="shared" si="118"/>
        <v/>
      </c>
      <c r="AD879" s="48" t="str">
        <f>IFERROR(VLOOKUP(AC879,abbreviation[[description_german]:[abbreviation_budo]],3,FALSE),"")</f>
        <v/>
      </c>
      <c r="AG879" s="54" t="str">
        <f>IFERROR(VLOOKUP(AF879,abbreviation[[description_german]:[abbreviation_budo]],3,FALSE),"")</f>
        <v/>
      </c>
      <c r="AJ879" s="49" t="str">
        <f t="shared" si="119"/>
        <v>_</v>
      </c>
      <c r="AM879" s="48" t="str">
        <f>IFERROR(VLOOKUP(AL879,abbreviation[[description_german]:[abbreviation_budo]],3,FALSE),"")</f>
        <v/>
      </c>
      <c r="AP879" s="54" t="str">
        <f>IFERROR(VLOOKUP(AO879,abbreviation[[description_german]:[abbreviation_budo]],3,FALSE),"")</f>
        <v/>
      </c>
      <c r="AS879" s="49" t="str">
        <f t="shared" si="120"/>
        <v>_</v>
      </c>
      <c r="AV879" s="53" t="str">
        <f>IFERROR(VLOOKUP(AU879,abbreviation[[description_german]:[abbreviation_budo]],3,FALSE),"")</f>
        <v/>
      </c>
      <c r="AY879" s="51" t="str">
        <f>IFERROR(VLOOKUP(AX879,abbreviation[[description_german]:[abbreviation_budo]],3,FALSE),"")</f>
        <v/>
      </c>
      <c r="BB879" s="51" t="str">
        <f>IFERROR(VLOOKUP(BA879,abbreviation[[description_german]:[abbreviation_budo]],3,FALSE),"")</f>
        <v/>
      </c>
      <c r="BE879" s="51" t="str">
        <f>IFERROR(VLOOKUP(BD879,abbreviation[[description_german]:[abbreviation_budo]],3,FALSE),"")</f>
        <v/>
      </c>
      <c r="BG879" s="38"/>
      <c r="BH879" s="49" t="str">
        <f t="shared" si="121"/>
        <v>_</v>
      </c>
      <c r="BK879" s="53" t="str">
        <f>IFERROR(VLOOKUP(BJ879,abbreviation[[description_german]:[abbreviation_budo]],3,FALSE),"")</f>
        <v/>
      </c>
      <c r="BN879" s="51" t="str">
        <f>IFERROR(VLOOKUP(BM879,abbreviation[[description_german]:[abbreviation_budo]],3,FALSE),"")</f>
        <v/>
      </c>
      <c r="BO879" s="31"/>
      <c r="BQ879" s="51" t="str">
        <f>IFERROR(VLOOKUP(BP879,abbreviation[[description_german]:[abbreviation_budo]],3,FALSE),"")</f>
        <v/>
      </c>
      <c r="BR879" s="57" t="str">
        <f t="shared" si="122"/>
        <v>_</v>
      </c>
      <c r="BU879" s="53" t="str">
        <f>IFERROR(VLOOKUP(BT879,abbreviation[[description_german]:[abbreviation_budo]],3,FALSE),"")</f>
        <v/>
      </c>
      <c r="BV879" s="60" t="str">
        <f t="shared" si="123"/>
        <v>_</v>
      </c>
      <c r="BY879" s="48" t="str">
        <f>IFERROR(VLOOKUP(BX879,category[[category_name_german]:[abbreviation_category_budo]],3,FALSE),"")</f>
        <v/>
      </c>
      <c r="CB879" s="48" t="str">
        <f>IFERROR(VLOOKUP(CA879,category[[category_name_german]:[abbreviation_category_budo]],3,FALSE),"")</f>
        <v/>
      </c>
      <c r="CE879" s="48" t="str">
        <f>IFERROR(VLOOKUP(CD879,category[[category_name_german]:[abbreviation_category_budo]],3,FALSE),"")</f>
        <v/>
      </c>
      <c r="CH879" s="48" t="str">
        <f>IFERROR(VLOOKUP(CG879,category[[category_name_german]:[abbreviation_category_budo]],3,FALSE),"")</f>
        <v/>
      </c>
      <c r="CK879" s="48" t="str">
        <f>IFERROR(VLOOKUP(CJ879,category[[category_name_german]:[abbreviation_category_budo]],3,FALSE),"")</f>
        <v/>
      </c>
      <c r="CM879" s="49" t="str">
        <f t="shared" si="124"/>
        <v/>
      </c>
      <c r="CO879" s="63" t="str">
        <f t="shared" si="125"/>
        <v/>
      </c>
    </row>
    <row r="880" spans="4:93" x14ac:dyDescent="0.25">
      <c r="D880" s="48" t="str">
        <f>IFERROR(VLOOKUP(C880,category[[category_name_german]:[abbreviation_category_budo]],3,FALSE),"")</f>
        <v/>
      </c>
      <c r="G880" s="48" t="str">
        <f>IFERROR(VLOOKUP(F880,category[[category_name_german]:[abbreviation_category_budo]],3,FALSE),"")</f>
        <v/>
      </c>
      <c r="J880" s="48" t="str">
        <f>IFERROR(VLOOKUP(I880,category[[category_name_german]:[abbreviation_category_budo]],3,FALSE),"")</f>
        <v/>
      </c>
      <c r="M880" s="48" t="str">
        <f>IFERROR(VLOOKUP(L880,category[[category_name_german]:[abbreviation_category_budo]],3,FALSE),"")</f>
        <v/>
      </c>
      <c r="P880" s="48" t="str">
        <f>IFERROR(VLOOKUP(O880,category[[category_name_german]:[abbreviation_category_budo]],3,FALSE),"")</f>
        <v/>
      </c>
      <c r="R880" s="49" t="str">
        <f t="shared" si="117"/>
        <v/>
      </c>
      <c r="U880" s="48" t="str">
        <f>IFERROR(VLOOKUP(T880,abbreviation[[description_german]:[abbreviation_budo]],3,FALSE),"")</f>
        <v/>
      </c>
      <c r="X880" s="51" t="str">
        <f>IFERROR(VLOOKUP(W880,abbreviation[[description_german]:[abbreviation_budo]],3,FALSE),"")</f>
        <v/>
      </c>
      <c r="Y880" s="33"/>
      <c r="AA880" s="49" t="str">
        <f t="shared" si="118"/>
        <v/>
      </c>
      <c r="AD880" s="48" t="str">
        <f>IFERROR(VLOOKUP(AC880,abbreviation[[description_german]:[abbreviation_budo]],3,FALSE),"")</f>
        <v/>
      </c>
      <c r="AG880" s="54" t="str">
        <f>IFERROR(VLOOKUP(AF880,abbreviation[[description_german]:[abbreviation_budo]],3,FALSE),"")</f>
        <v/>
      </c>
      <c r="AJ880" s="49" t="str">
        <f t="shared" si="119"/>
        <v>_</v>
      </c>
      <c r="AM880" s="48" t="str">
        <f>IFERROR(VLOOKUP(AL880,abbreviation[[description_german]:[abbreviation_budo]],3,FALSE),"")</f>
        <v/>
      </c>
      <c r="AP880" s="54" t="str">
        <f>IFERROR(VLOOKUP(AO880,abbreviation[[description_german]:[abbreviation_budo]],3,FALSE),"")</f>
        <v/>
      </c>
      <c r="AS880" s="49" t="str">
        <f t="shared" si="120"/>
        <v>_</v>
      </c>
      <c r="AV880" s="53" t="str">
        <f>IFERROR(VLOOKUP(AU880,abbreviation[[description_german]:[abbreviation_budo]],3,FALSE),"")</f>
        <v/>
      </c>
      <c r="AY880" s="51" t="str">
        <f>IFERROR(VLOOKUP(AX880,abbreviation[[description_german]:[abbreviation_budo]],3,FALSE),"")</f>
        <v/>
      </c>
      <c r="BB880" s="51" t="str">
        <f>IFERROR(VLOOKUP(BA880,abbreviation[[description_german]:[abbreviation_budo]],3,FALSE),"")</f>
        <v/>
      </c>
      <c r="BE880" s="51" t="str">
        <f>IFERROR(VLOOKUP(BD880,abbreviation[[description_german]:[abbreviation_budo]],3,FALSE),"")</f>
        <v/>
      </c>
      <c r="BG880" s="38"/>
      <c r="BH880" s="49" t="str">
        <f t="shared" si="121"/>
        <v>_</v>
      </c>
      <c r="BK880" s="53" t="str">
        <f>IFERROR(VLOOKUP(BJ880,abbreviation[[description_german]:[abbreviation_budo]],3,FALSE),"")</f>
        <v/>
      </c>
      <c r="BN880" s="51" t="str">
        <f>IFERROR(VLOOKUP(BM880,abbreviation[[description_german]:[abbreviation_budo]],3,FALSE),"")</f>
        <v/>
      </c>
      <c r="BO880" s="31"/>
      <c r="BQ880" s="51" t="str">
        <f>IFERROR(VLOOKUP(BP880,abbreviation[[description_german]:[abbreviation_budo]],3,FALSE),"")</f>
        <v/>
      </c>
      <c r="BR880" s="57" t="str">
        <f t="shared" si="122"/>
        <v>_</v>
      </c>
      <c r="BU880" s="53" t="str">
        <f>IFERROR(VLOOKUP(BT880,abbreviation[[description_german]:[abbreviation_budo]],3,FALSE),"")</f>
        <v/>
      </c>
      <c r="BV880" s="60" t="str">
        <f t="shared" si="123"/>
        <v>_</v>
      </c>
      <c r="BY880" s="48" t="str">
        <f>IFERROR(VLOOKUP(BX880,category[[category_name_german]:[abbreviation_category_budo]],3,FALSE),"")</f>
        <v/>
      </c>
      <c r="CB880" s="48" t="str">
        <f>IFERROR(VLOOKUP(CA880,category[[category_name_german]:[abbreviation_category_budo]],3,FALSE),"")</f>
        <v/>
      </c>
      <c r="CE880" s="48" t="str">
        <f>IFERROR(VLOOKUP(CD880,category[[category_name_german]:[abbreviation_category_budo]],3,FALSE),"")</f>
        <v/>
      </c>
      <c r="CH880" s="48" t="str">
        <f>IFERROR(VLOOKUP(CG880,category[[category_name_german]:[abbreviation_category_budo]],3,FALSE),"")</f>
        <v/>
      </c>
      <c r="CK880" s="48" t="str">
        <f>IFERROR(VLOOKUP(CJ880,category[[category_name_german]:[abbreviation_category_budo]],3,FALSE),"")</f>
        <v/>
      </c>
      <c r="CM880" s="49" t="str">
        <f t="shared" si="124"/>
        <v/>
      </c>
      <c r="CO880" s="63" t="str">
        <f t="shared" si="125"/>
        <v/>
      </c>
    </row>
    <row r="881" spans="4:93" x14ac:dyDescent="0.25">
      <c r="D881" s="48" t="str">
        <f>IFERROR(VLOOKUP(C881,category[[category_name_german]:[abbreviation_category_budo]],3,FALSE),"")</f>
        <v/>
      </c>
      <c r="G881" s="48" t="str">
        <f>IFERROR(VLOOKUP(F881,category[[category_name_german]:[abbreviation_category_budo]],3,FALSE),"")</f>
        <v/>
      </c>
      <c r="J881" s="48" t="str">
        <f>IFERROR(VLOOKUP(I881,category[[category_name_german]:[abbreviation_category_budo]],3,FALSE),"")</f>
        <v/>
      </c>
      <c r="M881" s="48" t="str">
        <f>IFERROR(VLOOKUP(L881,category[[category_name_german]:[abbreviation_category_budo]],3,FALSE),"")</f>
        <v/>
      </c>
      <c r="P881" s="48" t="str">
        <f>IFERROR(VLOOKUP(O881,category[[category_name_german]:[abbreviation_category_budo]],3,FALSE),"")</f>
        <v/>
      </c>
      <c r="R881" s="49" t="str">
        <f t="shared" si="117"/>
        <v/>
      </c>
      <c r="U881" s="48" t="str">
        <f>IFERROR(VLOOKUP(T881,abbreviation[[description_german]:[abbreviation_budo]],3,FALSE),"")</f>
        <v/>
      </c>
      <c r="X881" s="51" t="str">
        <f>IFERROR(VLOOKUP(W881,abbreviation[[description_german]:[abbreviation_budo]],3,FALSE),"")</f>
        <v/>
      </c>
      <c r="Y881" s="33"/>
      <c r="AA881" s="49" t="str">
        <f t="shared" si="118"/>
        <v/>
      </c>
      <c r="AD881" s="48" t="str">
        <f>IFERROR(VLOOKUP(AC881,abbreviation[[description_german]:[abbreviation_budo]],3,FALSE),"")</f>
        <v/>
      </c>
      <c r="AG881" s="54" t="str">
        <f>IFERROR(VLOOKUP(AF881,abbreviation[[description_german]:[abbreviation_budo]],3,FALSE),"")</f>
        <v/>
      </c>
      <c r="AJ881" s="49" t="str">
        <f t="shared" si="119"/>
        <v>_</v>
      </c>
      <c r="AM881" s="48" t="str">
        <f>IFERROR(VLOOKUP(AL881,abbreviation[[description_german]:[abbreviation_budo]],3,FALSE),"")</f>
        <v/>
      </c>
      <c r="AP881" s="54" t="str">
        <f>IFERROR(VLOOKUP(AO881,abbreviation[[description_german]:[abbreviation_budo]],3,FALSE),"")</f>
        <v/>
      </c>
      <c r="AS881" s="49" t="str">
        <f t="shared" si="120"/>
        <v>_</v>
      </c>
      <c r="AV881" s="53" t="str">
        <f>IFERROR(VLOOKUP(AU881,abbreviation[[description_german]:[abbreviation_budo]],3,FALSE),"")</f>
        <v/>
      </c>
      <c r="AY881" s="51" t="str">
        <f>IFERROR(VLOOKUP(AX881,abbreviation[[description_german]:[abbreviation_budo]],3,FALSE),"")</f>
        <v/>
      </c>
      <c r="BB881" s="51" t="str">
        <f>IFERROR(VLOOKUP(BA881,abbreviation[[description_german]:[abbreviation_budo]],3,FALSE),"")</f>
        <v/>
      </c>
      <c r="BE881" s="51" t="str">
        <f>IFERROR(VLOOKUP(BD881,abbreviation[[description_german]:[abbreviation_budo]],3,FALSE),"")</f>
        <v/>
      </c>
      <c r="BG881" s="38"/>
      <c r="BH881" s="49" t="str">
        <f t="shared" si="121"/>
        <v>_</v>
      </c>
      <c r="BK881" s="53" t="str">
        <f>IFERROR(VLOOKUP(BJ881,abbreviation[[description_german]:[abbreviation_budo]],3,FALSE),"")</f>
        <v/>
      </c>
      <c r="BN881" s="51" t="str">
        <f>IFERROR(VLOOKUP(BM881,abbreviation[[description_german]:[abbreviation_budo]],3,FALSE),"")</f>
        <v/>
      </c>
      <c r="BO881" s="31"/>
      <c r="BQ881" s="51" t="str">
        <f>IFERROR(VLOOKUP(BP881,abbreviation[[description_german]:[abbreviation_budo]],3,FALSE),"")</f>
        <v/>
      </c>
      <c r="BR881" s="57" t="str">
        <f t="shared" si="122"/>
        <v>_</v>
      </c>
      <c r="BU881" s="53" t="str">
        <f>IFERROR(VLOOKUP(BT881,abbreviation[[description_german]:[abbreviation_budo]],3,FALSE),"")</f>
        <v/>
      </c>
      <c r="BV881" s="60" t="str">
        <f t="shared" si="123"/>
        <v>_</v>
      </c>
      <c r="BY881" s="48" t="str">
        <f>IFERROR(VLOOKUP(BX881,category[[category_name_german]:[abbreviation_category_budo]],3,FALSE),"")</f>
        <v/>
      </c>
      <c r="CB881" s="48" t="str">
        <f>IFERROR(VLOOKUP(CA881,category[[category_name_german]:[abbreviation_category_budo]],3,FALSE),"")</f>
        <v/>
      </c>
      <c r="CE881" s="48" t="str">
        <f>IFERROR(VLOOKUP(CD881,category[[category_name_german]:[abbreviation_category_budo]],3,FALSE),"")</f>
        <v/>
      </c>
      <c r="CH881" s="48" t="str">
        <f>IFERROR(VLOOKUP(CG881,category[[category_name_german]:[abbreviation_category_budo]],3,FALSE),"")</f>
        <v/>
      </c>
      <c r="CK881" s="48" t="str">
        <f>IFERROR(VLOOKUP(CJ881,category[[category_name_german]:[abbreviation_category_budo]],3,FALSE),"")</f>
        <v/>
      </c>
      <c r="CM881" s="49" t="str">
        <f t="shared" si="124"/>
        <v/>
      </c>
      <c r="CO881" s="63" t="str">
        <f t="shared" si="125"/>
        <v/>
      </c>
    </row>
    <row r="882" spans="4:93" x14ac:dyDescent="0.25">
      <c r="D882" s="48" t="str">
        <f>IFERROR(VLOOKUP(C882,category[[category_name_german]:[abbreviation_category_budo]],3,FALSE),"")</f>
        <v/>
      </c>
      <c r="G882" s="48" t="str">
        <f>IFERROR(VLOOKUP(F882,category[[category_name_german]:[abbreviation_category_budo]],3,FALSE),"")</f>
        <v/>
      </c>
      <c r="J882" s="48" t="str">
        <f>IFERROR(VLOOKUP(I882,category[[category_name_german]:[abbreviation_category_budo]],3,FALSE),"")</f>
        <v/>
      </c>
      <c r="M882" s="48" t="str">
        <f>IFERROR(VLOOKUP(L882,category[[category_name_german]:[abbreviation_category_budo]],3,FALSE),"")</f>
        <v/>
      </c>
      <c r="P882" s="48" t="str">
        <f>IFERROR(VLOOKUP(O882,category[[category_name_german]:[abbreviation_category_budo]],3,FALSE),"")</f>
        <v/>
      </c>
      <c r="R882" s="49" t="str">
        <f t="shared" si="117"/>
        <v/>
      </c>
      <c r="U882" s="48" t="str">
        <f>IFERROR(VLOOKUP(T882,abbreviation[[description_german]:[abbreviation_budo]],3,FALSE),"")</f>
        <v/>
      </c>
      <c r="X882" s="51" t="str">
        <f>IFERROR(VLOOKUP(W882,abbreviation[[description_german]:[abbreviation_budo]],3,FALSE),"")</f>
        <v/>
      </c>
      <c r="Y882" s="33"/>
      <c r="AA882" s="49" t="str">
        <f t="shared" si="118"/>
        <v/>
      </c>
      <c r="AD882" s="48" t="str">
        <f>IFERROR(VLOOKUP(AC882,abbreviation[[description_german]:[abbreviation_budo]],3,FALSE),"")</f>
        <v/>
      </c>
      <c r="AG882" s="54" t="str">
        <f>IFERROR(VLOOKUP(AF882,abbreviation[[description_german]:[abbreviation_budo]],3,FALSE),"")</f>
        <v/>
      </c>
      <c r="AJ882" s="49" t="str">
        <f t="shared" si="119"/>
        <v>_</v>
      </c>
      <c r="AM882" s="48" t="str">
        <f>IFERROR(VLOOKUP(AL882,abbreviation[[description_german]:[abbreviation_budo]],3,FALSE),"")</f>
        <v/>
      </c>
      <c r="AP882" s="54" t="str">
        <f>IFERROR(VLOOKUP(AO882,abbreviation[[description_german]:[abbreviation_budo]],3,FALSE),"")</f>
        <v/>
      </c>
      <c r="AS882" s="49" t="str">
        <f t="shared" si="120"/>
        <v>_</v>
      </c>
      <c r="AV882" s="53" t="str">
        <f>IFERROR(VLOOKUP(AU882,abbreviation[[description_german]:[abbreviation_budo]],3,FALSE),"")</f>
        <v/>
      </c>
      <c r="AY882" s="51" t="str">
        <f>IFERROR(VLOOKUP(AX882,abbreviation[[description_german]:[abbreviation_budo]],3,FALSE),"")</f>
        <v/>
      </c>
      <c r="BB882" s="51" t="str">
        <f>IFERROR(VLOOKUP(BA882,abbreviation[[description_german]:[abbreviation_budo]],3,FALSE),"")</f>
        <v/>
      </c>
      <c r="BE882" s="51" t="str">
        <f>IFERROR(VLOOKUP(BD882,abbreviation[[description_german]:[abbreviation_budo]],3,FALSE),"")</f>
        <v/>
      </c>
      <c r="BG882" s="38"/>
      <c r="BH882" s="49" t="str">
        <f t="shared" si="121"/>
        <v>_</v>
      </c>
      <c r="BK882" s="53" t="str">
        <f>IFERROR(VLOOKUP(BJ882,abbreviation[[description_german]:[abbreviation_budo]],3,FALSE),"")</f>
        <v/>
      </c>
      <c r="BN882" s="51" t="str">
        <f>IFERROR(VLOOKUP(BM882,abbreviation[[description_german]:[abbreviation_budo]],3,FALSE),"")</f>
        <v/>
      </c>
      <c r="BO882" s="31"/>
      <c r="BQ882" s="51" t="str">
        <f>IFERROR(VLOOKUP(BP882,abbreviation[[description_german]:[abbreviation_budo]],3,FALSE),"")</f>
        <v/>
      </c>
      <c r="BR882" s="57" t="str">
        <f t="shared" si="122"/>
        <v>_</v>
      </c>
      <c r="BU882" s="53" t="str">
        <f>IFERROR(VLOOKUP(BT882,abbreviation[[description_german]:[abbreviation_budo]],3,FALSE),"")</f>
        <v/>
      </c>
      <c r="BV882" s="60" t="str">
        <f t="shared" si="123"/>
        <v>_</v>
      </c>
      <c r="BY882" s="48" t="str">
        <f>IFERROR(VLOOKUP(BX882,category[[category_name_german]:[abbreviation_category_budo]],3,FALSE),"")</f>
        <v/>
      </c>
      <c r="CB882" s="48" t="str">
        <f>IFERROR(VLOOKUP(CA882,category[[category_name_german]:[abbreviation_category_budo]],3,FALSE),"")</f>
        <v/>
      </c>
      <c r="CE882" s="48" t="str">
        <f>IFERROR(VLOOKUP(CD882,category[[category_name_german]:[abbreviation_category_budo]],3,FALSE),"")</f>
        <v/>
      </c>
      <c r="CH882" s="48" t="str">
        <f>IFERROR(VLOOKUP(CG882,category[[category_name_german]:[abbreviation_category_budo]],3,FALSE),"")</f>
        <v/>
      </c>
      <c r="CK882" s="48" t="str">
        <f>IFERROR(VLOOKUP(CJ882,category[[category_name_german]:[abbreviation_category_budo]],3,FALSE),"")</f>
        <v/>
      </c>
      <c r="CM882" s="49" t="str">
        <f t="shared" si="124"/>
        <v/>
      </c>
      <c r="CO882" s="63" t="str">
        <f t="shared" si="125"/>
        <v/>
      </c>
    </row>
    <row r="883" spans="4:93" x14ac:dyDescent="0.25">
      <c r="D883" s="48" t="str">
        <f>IFERROR(VLOOKUP(C883,category[[category_name_german]:[abbreviation_category_budo]],3,FALSE),"")</f>
        <v/>
      </c>
      <c r="G883" s="48" t="str">
        <f>IFERROR(VLOOKUP(F883,category[[category_name_german]:[abbreviation_category_budo]],3,FALSE),"")</f>
        <v/>
      </c>
      <c r="J883" s="48" t="str">
        <f>IFERROR(VLOOKUP(I883,category[[category_name_german]:[abbreviation_category_budo]],3,FALSE),"")</f>
        <v/>
      </c>
      <c r="M883" s="48" t="str">
        <f>IFERROR(VLOOKUP(L883,category[[category_name_german]:[abbreviation_category_budo]],3,FALSE),"")</f>
        <v/>
      </c>
      <c r="P883" s="48" t="str">
        <f>IFERROR(VLOOKUP(O883,category[[category_name_german]:[abbreviation_category_budo]],3,FALSE),"")</f>
        <v/>
      </c>
      <c r="R883" s="49" t="str">
        <f t="shared" si="117"/>
        <v/>
      </c>
      <c r="U883" s="48" t="str">
        <f>IFERROR(VLOOKUP(T883,abbreviation[[description_german]:[abbreviation_budo]],3,FALSE),"")</f>
        <v/>
      </c>
      <c r="X883" s="51" t="str">
        <f>IFERROR(VLOOKUP(W883,abbreviation[[description_german]:[abbreviation_budo]],3,FALSE),"")</f>
        <v/>
      </c>
      <c r="Y883" s="33"/>
      <c r="AA883" s="49" t="str">
        <f t="shared" si="118"/>
        <v/>
      </c>
      <c r="AD883" s="48" t="str">
        <f>IFERROR(VLOOKUP(AC883,abbreviation[[description_german]:[abbreviation_budo]],3,FALSE),"")</f>
        <v/>
      </c>
      <c r="AG883" s="54" t="str">
        <f>IFERROR(VLOOKUP(AF883,abbreviation[[description_german]:[abbreviation_budo]],3,FALSE),"")</f>
        <v/>
      </c>
      <c r="AJ883" s="49" t="str">
        <f t="shared" si="119"/>
        <v>_</v>
      </c>
      <c r="AM883" s="48" t="str">
        <f>IFERROR(VLOOKUP(AL883,abbreviation[[description_german]:[abbreviation_budo]],3,FALSE),"")</f>
        <v/>
      </c>
      <c r="AP883" s="54" t="str">
        <f>IFERROR(VLOOKUP(AO883,abbreviation[[description_german]:[abbreviation_budo]],3,FALSE),"")</f>
        <v/>
      </c>
      <c r="AS883" s="49" t="str">
        <f t="shared" si="120"/>
        <v>_</v>
      </c>
      <c r="AV883" s="53" t="str">
        <f>IFERROR(VLOOKUP(AU883,abbreviation[[description_german]:[abbreviation_budo]],3,FALSE),"")</f>
        <v/>
      </c>
      <c r="AY883" s="51" t="str">
        <f>IFERROR(VLOOKUP(AX883,abbreviation[[description_german]:[abbreviation_budo]],3,FALSE),"")</f>
        <v/>
      </c>
      <c r="BB883" s="51" t="str">
        <f>IFERROR(VLOOKUP(BA883,abbreviation[[description_german]:[abbreviation_budo]],3,FALSE),"")</f>
        <v/>
      </c>
      <c r="BE883" s="51" t="str">
        <f>IFERROR(VLOOKUP(BD883,abbreviation[[description_german]:[abbreviation_budo]],3,FALSE),"")</f>
        <v/>
      </c>
      <c r="BG883" s="38"/>
      <c r="BH883" s="49" t="str">
        <f t="shared" si="121"/>
        <v>_</v>
      </c>
      <c r="BK883" s="53" t="str">
        <f>IFERROR(VLOOKUP(BJ883,abbreviation[[description_german]:[abbreviation_budo]],3,FALSE),"")</f>
        <v/>
      </c>
      <c r="BN883" s="51" t="str">
        <f>IFERROR(VLOOKUP(BM883,abbreviation[[description_german]:[abbreviation_budo]],3,FALSE),"")</f>
        <v/>
      </c>
      <c r="BO883" s="31"/>
      <c r="BQ883" s="51" t="str">
        <f>IFERROR(VLOOKUP(BP883,abbreviation[[description_german]:[abbreviation_budo]],3,FALSE),"")</f>
        <v/>
      </c>
      <c r="BR883" s="57" t="str">
        <f t="shared" si="122"/>
        <v>_</v>
      </c>
      <c r="BU883" s="53" t="str">
        <f>IFERROR(VLOOKUP(BT883,abbreviation[[description_german]:[abbreviation_budo]],3,FALSE),"")</f>
        <v/>
      </c>
      <c r="BV883" s="60" t="str">
        <f t="shared" si="123"/>
        <v>_</v>
      </c>
      <c r="BY883" s="48" t="str">
        <f>IFERROR(VLOOKUP(BX883,category[[category_name_german]:[abbreviation_category_budo]],3,FALSE),"")</f>
        <v/>
      </c>
      <c r="CB883" s="48" t="str">
        <f>IFERROR(VLOOKUP(CA883,category[[category_name_german]:[abbreviation_category_budo]],3,FALSE),"")</f>
        <v/>
      </c>
      <c r="CE883" s="48" t="str">
        <f>IFERROR(VLOOKUP(CD883,category[[category_name_german]:[abbreviation_category_budo]],3,FALSE),"")</f>
        <v/>
      </c>
      <c r="CH883" s="48" t="str">
        <f>IFERROR(VLOOKUP(CG883,category[[category_name_german]:[abbreviation_category_budo]],3,FALSE),"")</f>
        <v/>
      </c>
      <c r="CK883" s="48" t="str">
        <f>IFERROR(VLOOKUP(CJ883,category[[category_name_german]:[abbreviation_category_budo]],3,FALSE),"")</f>
        <v/>
      </c>
      <c r="CM883" s="49" t="str">
        <f t="shared" si="124"/>
        <v/>
      </c>
      <c r="CO883" s="63" t="str">
        <f t="shared" si="125"/>
        <v/>
      </c>
    </row>
    <row r="884" spans="4:93" x14ac:dyDescent="0.25">
      <c r="D884" s="48" t="str">
        <f>IFERROR(VLOOKUP(C884,category[[category_name_german]:[abbreviation_category_budo]],3,FALSE),"")</f>
        <v/>
      </c>
      <c r="G884" s="48" t="str">
        <f>IFERROR(VLOOKUP(F884,category[[category_name_german]:[abbreviation_category_budo]],3,FALSE),"")</f>
        <v/>
      </c>
      <c r="J884" s="48" t="str">
        <f>IFERROR(VLOOKUP(I884,category[[category_name_german]:[abbreviation_category_budo]],3,FALSE),"")</f>
        <v/>
      </c>
      <c r="M884" s="48" t="str">
        <f>IFERROR(VLOOKUP(L884,category[[category_name_german]:[abbreviation_category_budo]],3,FALSE),"")</f>
        <v/>
      </c>
      <c r="P884" s="48" t="str">
        <f>IFERROR(VLOOKUP(O884,category[[category_name_german]:[abbreviation_category_budo]],3,FALSE),"")</f>
        <v/>
      </c>
      <c r="R884" s="49" t="str">
        <f t="shared" si="117"/>
        <v/>
      </c>
      <c r="U884" s="48" t="str">
        <f>IFERROR(VLOOKUP(T884,abbreviation[[description_german]:[abbreviation_budo]],3,FALSE),"")</f>
        <v/>
      </c>
      <c r="X884" s="51" t="str">
        <f>IFERROR(VLOOKUP(W884,abbreviation[[description_german]:[abbreviation_budo]],3,FALSE),"")</f>
        <v/>
      </c>
      <c r="Y884" s="33"/>
      <c r="AA884" s="49" t="str">
        <f t="shared" si="118"/>
        <v/>
      </c>
      <c r="AD884" s="48" t="str">
        <f>IFERROR(VLOOKUP(AC884,abbreviation[[description_german]:[abbreviation_budo]],3,FALSE),"")</f>
        <v/>
      </c>
      <c r="AG884" s="54" t="str">
        <f>IFERROR(VLOOKUP(AF884,abbreviation[[description_german]:[abbreviation_budo]],3,FALSE),"")</f>
        <v/>
      </c>
      <c r="AJ884" s="49" t="str">
        <f t="shared" si="119"/>
        <v>_</v>
      </c>
      <c r="AM884" s="48" t="str">
        <f>IFERROR(VLOOKUP(AL884,abbreviation[[description_german]:[abbreviation_budo]],3,FALSE),"")</f>
        <v/>
      </c>
      <c r="AP884" s="54" t="str">
        <f>IFERROR(VLOOKUP(AO884,abbreviation[[description_german]:[abbreviation_budo]],3,FALSE),"")</f>
        <v/>
      </c>
      <c r="AS884" s="49" t="str">
        <f t="shared" si="120"/>
        <v>_</v>
      </c>
      <c r="AV884" s="53" t="str">
        <f>IFERROR(VLOOKUP(AU884,abbreviation[[description_german]:[abbreviation_budo]],3,FALSE),"")</f>
        <v/>
      </c>
      <c r="AY884" s="51" t="str">
        <f>IFERROR(VLOOKUP(AX884,abbreviation[[description_german]:[abbreviation_budo]],3,FALSE),"")</f>
        <v/>
      </c>
      <c r="BB884" s="51" t="str">
        <f>IFERROR(VLOOKUP(BA884,abbreviation[[description_german]:[abbreviation_budo]],3,FALSE),"")</f>
        <v/>
      </c>
      <c r="BE884" s="51" t="str">
        <f>IFERROR(VLOOKUP(BD884,abbreviation[[description_german]:[abbreviation_budo]],3,FALSE),"")</f>
        <v/>
      </c>
      <c r="BG884" s="38"/>
      <c r="BH884" s="49" t="str">
        <f t="shared" si="121"/>
        <v>_</v>
      </c>
      <c r="BK884" s="53" t="str">
        <f>IFERROR(VLOOKUP(BJ884,abbreviation[[description_german]:[abbreviation_budo]],3,FALSE),"")</f>
        <v/>
      </c>
      <c r="BN884" s="51" t="str">
        <f>IFERROR(VLOOKUP(BM884,abbreviation[[description_german]:[abbreviation_budo]],3,FALSE),"")</f>
        <v/>
      </c>
      <c r="BO884" s="31"/>
      <c r="BQ884" s="51" t="str">
        <f>IFERROR(VLOOKUP(BP884,abbreviation[[description_german]:[abbreviation_budo]],3,FALSE),"")</f>
        <v/>
      </c>
      <c r="BR884" s="57" t="str">
        <f t="shared" si="122"/>
        <v>_</v>
      </c>
      <c r="BU884" s="53" t="str">
        <f>IFERROR(VLOOKUP(BT884,abbreviation[[description_german]:[abbreviation_budo]],3,FALSE),"")</f>
        <v/>
      </c>
      <c r="BV884" s="60" t="str">
        <f t="shared" si="123"/>
        <v>_</v>
      </c>
      <c r="BY884" s="48" t="str">
        <f>IFERROR(VLOOKUP(BX884,category[[category_name_german]:[abbreviation_category_budo]],3,FALSE),"")</f>
        <v/>
      </c>
      <c r="CB884" s="48" t="str">
        <f>IFERROR(VLOOKUP(CA884,category[[category_name_german]:[abbreviation_category_budo]],3,FALSE),"")</f>
        <v/>
      </c>
      <c r="CE884" s="48" t="str">
        <f>IFERROR(VLOOKUP(CD884,category[[category_name_german]:[abbreviation_category_budo]],3,FALSE),"")</f>
        <v/>
      </c>
      <c r="CH884" s="48" t="str">
        <f>IFERROR(VLOOKUP(CG884,category[[category_name_german]:[abbreviation_category_budo]],3,FALSE),"")</f>
        <v/>
      </c>
      <c r="CK884" s="48" t="str">
        <f>IFERROR(VLOOKUP(CJ884,category[[category_name_german]:[abbreviation_category_budo]],3,FALSE),"")</f>
        <v/>
      </c>
      <c r="CM884" s="49" t="str">
        <f t="shared" si="124"/>
        <v/>
      </c>
      <c r="CO884" s="63" t="str">
        <f t="shared" si="125"/>
        <v/>
      </c>
    </row>
    <row r="885" spans="4:93" x14ac:dyDescent="0.25">
      <c r="D885" s="48" t="str">
        <f>IFERROR(VLOOKUP(C885,category[[category_name_german]:[abbreviation_category_budo]],3,FALSE),"")</f>
        <v/>
      </c>
      <c r="G885" s="48" t="str">
        <f>IFERROR(VLOOKUP(F885,category[[category_name_german]:[abbreviation_category_budo]],3,FALSE),"")</f>
        <v/>
      </c>
      <c r="J885" s="48" t="str">
        <f>IFERROR(VLOOKUP(I885,category[[category_name_german]:[abbreviation_category_budo]],3,FALSE),"")</f>
        <v/>
      </c>
      <c r="M885" s="48" t="str">
        <f>IFERROR(VLOOKUP(L885,category[[category_name_german]:[abbreviation_category_budo]],3,FALSE),"")</f>
        <v/>
      </c>
      <c r="P885" s="48" t="str">
        <f>IFERROR(VLOOKUP(O885,category[[category_name_german]:[abbreviation_category_budo]],3,FALSE),"")</f>
        <v/>
      </c>
      <c r="R885" s="49" t="str">
        <f t="shared" si="117"/>
        <v/>
      </c>
      <c r="U885" s="48" t="str">
        <f>IFERROR(VLOOKUP(T885,abbreviation[[description_german]:[abbreviation_budo]],3,FALSE),"")</f>
        <v/>
      </c>
      <c r="X885" s="51" t="str">
        <f>IFERROR(VLOOKUP(W885,abbreviation[[description_german]:[abbreviation_budo]],3,FALSE),"")</f>
        <v/>
      </c>
      <c r="Y885" s="33"/>
      <c r="AA885" s="49" t="str">
        <f t="shared" si="118"/>
        <v/>
      </c>
      <c r="AD885" s="48" t="str">
        <f>IFERROR(VLOOKUP(AC885,abbreviation[[description_german]:[abbreviation_budo]],3,FALSE),"")</f>
        <v/>
      </c>
      <c r="AG885" s="54" t="str">
        <f>IFERROR(VLOOKUP(AF885,abbreviation[[description_german]:[abbreviation_budo]],3,FALSE),"")</f>
        <v/>
      </c>
      <c r="AJ885" s="49" t="str">
        <f t="shared" si="119"/>
        <v>_</v>
      </c>
      <c r="AM885" s="48" t="str">
        <f>IFERROR(VLOOKUP(AL885,abbreviation[[description_german]:[abbreviation_budo]],3,FALSE),"")</f>
        <v/>
      </c>
      <c r="AP885" s="54" t="str">
        <f>IFERROR(VLOOKUP(AO885,abbreviation[[description_german]:[abbreviation_budo]],3,FALSE),"")</f>
        <v/>
      </c>
      <c r="AS885" s="49" t="str">
        <f t="shared" si="120"/>
        <v>_</v>
      </c>
      <c r="AV885" s="53" t="str">
        <f>IFERROR(VLOOKUP(AU885,abbreviation[[description_german]:[abbreviation_budo]],3,FALSE),"")</f>
        <v/>
      </c>
      <c r="AY885" s="51" t="str">
        <f>IFERROR(VLOOKUP(AX885,abbreviation[[description_german]:[abbreviation_budo]],3,FALSE),"")</f>
        <v/>
      </c>
      <c r="BB885" s="51" t="str">
        <f>IFERROR(VLOOKUP(BA885,abbreviation[[description_german]:[abbreviation_budo]],3,FALSE),"")</f>
        <v/>
      </c>
      <c r="BE885" s="51" t="str">
        <f>IFERROR(VLOOKUP(BD885,abbreviation[[description_german]:[abbreviation_budo]],3,FALSE),"")</f>
        <v/>
      </c>
      <c r="BG885" s="38"/>
      <c r="BH885" s="49" t="str">
        <f t="shared" si="121"/>
        <v>_</v>
      </c>
      <c r="BK885" s="53" t="str">
        <f>IFERROR(VLOOKUP(BJ885,abbreviation[[description_german]:[abbreviation_budo]],3,FALSE),"")</f>
        <v/>
      </c>
      <c r="BN885" s="51" t="str">
        <f>IFERROR(VLOOKUP(BM885,abbreviation[[description_german]:[abbreviation_budo]],3,FALSE),"")</f>
        <v/>
      </c>
      <c r="BO885" s="31"/>
      <c r="BQ885" s="51" t="str">
        <f>IFERROR(VLOOKUP(BP885,abbreviation[[description_german]:[abbreviation_budo]],3,FALSE),"")</f>
        <v/>
      </c>
      <c r="BR885" s="57" t="str">
        <f t="shared" si="122"/>
        <v>_</v>
      </c>
      <c r="BU885" s="53" t="str">
        <f>IFERROR(VLOOKUP(BT885,abbreviation[[description_german]:[abbreviation_budo]],3,FALSE),"")</f>
        <v/>
      </c>
      <c r="BV885" s="60" t="str">
        <f t="shared" si="123"/>
        <v>_</v>
      </c>
      <c r="BY885" s="48" t="str">
        <f>IFERROR(VLOOKUP(BX885,category[[category_name_german]:[abbreviation_category_budo]],3,FALSE),"")</f>
        <v/>
      </c>
      <c r="CB885" s="48" t="str">
        <f>IFERROR(VLOOKUP(CA885,category[[category_name_german]:[abbreviation_category_budo]],3,FALSE),"")</f>
        <v/>
      </c>
      <c r="CE885" s="48" t="str">
        <f>IFERROR(VLOOKUP(CD885,category[[category_name_german]:[abbreviation_category_budo]],3,FALSE),"")</f>
        <v/>
      </c>
      <c r="CH885" s="48" t="str">
        <f>IFERROR(VLOOKUP(CG885,category[[category_name_german]:[abbreviation_category_budo]],3,FALSE),"")</f>
        <v/>
      </c>
      <c r="CK885" s="48" t="str">
        <f>IFERROR(VLOOKUP(CJ885,category[[category_name_german]:[abbreviation_category_budo]],3,FALSE),"")</f>
        <v/>
      </c>
      <c r="CM885" s="49" t="str">
        <f t="shared" si="124"/>
        <v/>
      </c>
      <c r="CO885" s="63" t="str">
        <f t="shared" si="125"/>
        <v/>
      </c>
    </row>
    <row r="886" spans="4:93" x14ac:dyDescent="0.25">
      <c r="D886" s="48" t="str">
        <f>IFERROR(VLOOKUP(C886,category[[category_name_german]:[abbreviation_category_budo]],3,FALSE),"")</f>
        <v/>
      </c>
      <c r="G886" s="48" t="str">
        <f>IFERROR(VLOOKUP(F886,category[[category_name_german]:[abbreviation_category_budo]],3,FALSE),"")</f>
        <v/>
      </c>
      <c r="J886" s="48" t="str">
        <f>IFERROR(VLOOKUP(I886,category[[category_name_german]:[abbreviation_category_budo]],3,FALSE),"")</f>
        <v/>
      </c>
      <c r="M886" s="48" t="str">
        <f>IFERROR(VLOOKUP(L886,category[[category_name_german]:[abbreviation_category_budo]],3,FALSE),"")</f>
        <v/>
      </c>
      <c r="P886" s="48" t="str">
        <f>IFERROR(VLOOKUP(O886,category[[category_name_german]:[abbreviation_category_budo]],3,FALSE),"")</f>
        <v/>
      </c>
      <c r="R886" s="49" t="str">
        <f t="shared" si="117"/>
        <v/>
      </c>
      <c r="U886" s="48" t="str">
        <f>IFERROR(VLOOKUP(T886,abbreviation[[description_german]:[abbreviation_budo]],3,FALSE),"")</f>
        <v/>
      </c>
      <c r="X886" s="51" t="str">
        <f>IFERROR(VLOOKUP(W886,abbreviation[[description_german]:[abbreviation_budo]],3,FALSE),"")</f>
        <v/>
      </c>
      <c r="Y886" s="33"/>
      <c r="AA886" s="49" t="str">
        <f t="shared" si="118"/>
        <v/>
      </c>
      <c r="AD886" s="48" t="str">
        <f>IFERROR(VLOOKUP(AC886,abbreviation[[description_german]:[abbreviation_budo]],3,FALSE),"")</f>
        <v/>
      </c>
      <c r="AG886" s="54" t="str">
        <f>IFERROR(VLOOKUP(AF886,abbreviation[[description_german]:[abbreviation_budo]],3,FALSE),"")</f>
        <v/>
      </c>
      <c r="AJ886" s="49" t="str">
        <f t="shared" si="119"/>
        <v>_</v>
      </c>
      <c r="AM886" s="48" t="str">
        <f>IFERROR(VLOOKUP(AL886,abbreviation[[description_german]:[abbreviation_budo]],3,FALSE),"")</f>
        <v/>
      </c>
      <c r="AP886" s="54" t="str">
        <f>IFERROR(VLOOKUP(AO886,abbreviation[[description_german]:[abbreviation_budo]],3,FALSE),"")</f>
        <v/>
      </c>
      <c r="AS886" s="49" t="str">
        <f t="shared" si="120"/>
        <v>_</v>
      </c>
      <c r="AV886" s="53" t="str">
        <f>IFERROR(VLOOKUP(AU886,abbreviation[[description_german]:[abbreviation_budo]],3,FALSE),"")</f>
        <v/>
      </c>
      <c r="AY886" s="51" t="str">
        <f>IFERROR(VLOOKUP(AX886,abbreviation[[description_german]:[abbreviation_budo]],3,FALSE),"")</f>
        <v/>
      </c>
      <c r="BB886" s="51" t="str">
        <f>IFERROR(VLOOKUP(BA886,abbreviation[[description_german]:[abbreviation_budo]],3,FALSE),"")</f>
        <v/>
      </c>
      <c r="BE886" s="51" t="str">
        <f>IFERROR(VLOOKUP(BD886,abbreviation[[description_german]:[abbreviation_budo]],3,FALSE),"")</f>
        <v/>
      </c>
      <c r="BG886" s="38"/>
      <c r="BH886" s="49" t="str">
        <f t="shared" si="121"/>
        <v>_</v>
      </c>
      <c r="BK886" s="53" t="str">
        <f>IFERROR(VLOOKUP(BJ886,abbreviation[[description_german]:[abbreviation_budo]],3,FALSE),"")</f>
        <v/>
      </c>
      <c r="BN886" s="51" t="str">
        <f>IFERROR(VLOOKUP(BM886,abbreviation[[description_german]:[abbreviation_budo]],3,FALSE),"")</f>
        <v/>
      </c>
      <c r="BO886" s="31"/>
      <c r="BQ886" s="51" t="str">
        <f>IFERROR(VLOOKUP(BP886,abbreviation[[description_german]:[abbreviation_budo]],3,FALSE),"")</f>
        <v/>
      </c>
      <c r="BR886" s="57" t="str">
        <f t="shared" si="122"/>
        <v>_</v>
      </c>
      <c r="BU886" s="53" t="str">
        <f>IFERROR(VLOOKUP(BT886,abbreviation[[description_german]:[abbreviation_budo]],3,FALSE),"")</f>
        <v/>
      </c>
      <c r="BV886" s="60" t="str">
        <f t="shared" si="123"/>
        <v>_</v>
      </c>
      <c r="BY886" s="48" t="str">
        <f>IFERROR(VLOOKUP(BX886,category[[category_name_german]:[abbreviation_category_budo]],3,FALSE),"")</f>
        <v/>
      </c>
      <c r="CB886" s="48" t="str">
        <f>IFERROR(VLOOKUP(CA886,category[[category_name_german]:[abbreviation_category_budo]],3,FALSE),"")</f>
        <v/>
      </c>
      <c r="CE886" s="48" t="str">
        <f>IFERROR(VLOOKUP(CD886,category[[category_name_german]:[abbreviation_category_budo]],3,FALSE),"")</f>
        <v/>
      </c>
      <c r="CH886" s="48" t="str">
        <f>IFERROR(VLOOKUP(CG886,category[[category_name_german]:[abbreviation_category_budo]],3,FALSE),"")</f>
        <v/>
      </c>
      <c r="CK886" s="48" t="str">
        <f>IFERROR(VLOOKUP(CJ886,category[[category_name_german]:[abbreviation_category_budo]],3,FALSE),"")</f>
        <v/>
      </c>
      <c r="CM886" s="49" t="str">
        <f t="shared" si="124"/>
        <v/>
      </c>
      <c r="CO886" s="63" t="str">
        <f t="shared" si="125"/>
        <v/>
      </c>
    </row>
    <row r="887" spans="4:93" x14ac:dyDescent="0.25">
      <c r="D887" s="48" t="str">
        <f>IFERROR(VLOOKUP(C887,category[[category_name_german]:[abbreviation_category_budo]],3,FALSE),"")</f>
        <v/>
      </c>
      <c r="G887" s="48" t="str">
        <f>IFERROR(VLOOKUP(F887,category[[category_name_german]:[abbreviation_category_budo]],3,FALSE),"")</f>
        <v/>
      </c>
      <c r="J887" s="48" t="str">
        <f>IFERROR(VLOOKUP(I887,category[[category_name_german]:[abbreviation_category_budo]],3,FALSE),"")</f>
        <v/>
      </c>
      <c r="M887" s="48" t="str">
        <f>IFERROR(VLOOKUP(L887,category[[category_name_german]:[abbreviation_category_budo]],3,FALSE),"")</f>
        <v/>
      </c>
      <c r="P887" s="48" t="str">
        <f>IFERROR(VLOOKUP(O887,category[[category_name_german]:[abbreviation_category_budo]],3,FALSE),"")</f>
        <v/>
      </c>
      <c r="R887" s="49" t="str">
        <f t="shared" si="117"/>
        <v/>
      </c>
      <c r="U887" s="48" t="str">
        <f>IFERROR(VLOOKUP(T887,abbreviation[[description_german]:[abbreviation_budo]],3,FALSE),"")</f>
        <v/>
      </c>
      <c r="X887" s="51" t="str">
        <f>IFERROR(VLOOKUP(W887,abbreviation[[description_german]:[abbreviation_budo]],3,FALSE),"")</f>
        <v/>
      </c>
      <c r="Y887" s="33"/>
      <c r="AA887" s="49" t="str">
        <f t="shared" si="118"/>
        <v/>
      </c>
      <c r="AD887" s="48" t="str">
        <f>IFERROR(VLOOKUP(AC887,abbreviation[[description_german]:[abbreviation_budo]],3,FALSE),"")</f>
        <v/>
      </c>
      <c r="AG887" s="54" t="str">
        <f>IFERROR(VLOOKUP(AF887,abbreviation[[description_german]:[abbreviation_budo]],3,FALSE),"")</f>
        <v/>
      </c>
      <c r="AJ887" s="49" t="str">
        <f t="shared" si="119"/>
        <v>_</v>
      </c>
      <c r="AM887" s="48" t="str">
        <f>IFERROR(VLOOKUP(AL887,abbreviation[[description_german]:[abbreviation_budo]],3,FALSE),"")</f>
        <v/>
      </c>
      <c r="AP887" s="54" t="str">
        <f>IFERROR(VLOOKUP(AO887,abbreviation[[description_german]:[abbreviation_budo]],3,FALSE),"")</f>
        <v/>
      </c>
      <c r="AS887" s="49" t="str">
        <f t="shared" si="120"/>
        <v>_</v>
      </c>
      <c r="AV887" s="53" t="str">
        <f>IFERROR(VLOOKUP(AU887,abbreviation[[description_german]:[abbreviation_budo]],3,FALSE),"")</f>
        <v/>
      </c>
      <c r="AY887" s="51" t="str">
        <f>IFERROR(VLOOKUP(AX887,abbreviation[[description_german]:[abbreviation_budo]],3,FALSE),"")</f>
        <v/>
      </c>
      <c r="BB887" s="51" t="str">
        <f>IFERROR(VLOOKUP(BA887,abbreviation[[description_german]:[abbreviation_budo]],3,FALSE),"")</f>
        <v/>
      </c>
      <c r="BE887" s="51" t="str">
        <f>IFERROR(VLOOKUP(BD887,abbreviation[[description_german]:[abbreviation_budo]],3,FALSE),"")</f>
        <v/>
      </c>
      <c r="BG887" s="38"/>
      <c r="BH887" s="49" t="str">
        <f t="shared" si="121"/>
        <v>_</v>
      </c>
      <c r="BK887" s="53" t="str">
        <f>IFERROR(VLOOKUP(BJ887,abbreviation[[description_german]:[abbreviation_budo]],3,FALSE),"")</f>
        <v/>
      </c>
      <c r="BN887" s="51" t="str">
        <f>IFERROR(VLOOKUP(BM887,abbreviation[[description_german]:[abbreviation_budo]],3,FALSE),"")</f>
        <v/>
      </c>
      <c r="BO887" s="31"/>
      <c r="BQ887" s="51" t="str">
        <f>IFERROR(VLOOKUP(BP887,abbreviation[[description_german]:[abbreviation_budo]],3,FALSE),"")</f>
        <v/>
      </c>
      <c r="BR887" s="57" t="str">
        <f t="shared" si="122"/>
        <v>_</v>
      </c>
      <c r="BU887" s="53" t="str">
        <f>IFERROR(VLOOKUP(BT887,abbreviation[[description_german]:[abbreviation_budo]],3,FALSE),"")</f>
        <v/>
      </c>
      <c r="BV887" s="60" t="str">
        <f t="shared" si="123"/>
        <v>_</v>
      </c>
      <c r="BY887" s="48" t="str">
        <f>IFERROR(VLOOKUP(BX887,category[[category_name_german]:[abbreviation_category_budo]],3,FALSE),"")</f>
        <v/>
      </c>
      <c r="CB887" s="48" t="str">
        <f>IFERROR(VLOOKUP(CA887,category[[category_name_german]:[abbreviation_category_budo]],3,FALSE),"")</f>
        <v/>
      </c>
      <c r="CE887" s="48" t="str">
        <f>IFERROR(VLOOKUP(CD887,category[[category_name_german]:[abbreviation_category_budo]],3,FALSE),"")</f>
        <v/>
      </c>
      <c r="CH887" s="48" t="str">
        <f>IFERROR(VLOOKUP(CG887,category[[category_name_german]:[abbreviation_category_budo]],3,FALSE),"")</f>
        <v/>
      </c>
      <c r="CK887" s="48" t="str">
        <f>IFERROR(VLOOKUP(CJ887,category[[category_name_german]:[abbreviation_category_budo]],3,FALSE),"")</f>
        <v/>
      </c>
      <c r="CM887" s="49" t="str">
        <f t="shared" si="124"/>
        <v/>
      </c>
      <c r="CO887" s="63" t="str">
        <f t="shared" si="125"/>
        <v/>
      </c>
    </row>
    <row r="888" spans="4:93" x14ac:dyDescent="0.25">
      <c r="D888" s="48" t="str">
        <f>IFERROR(VLOOKUP(C888,category[[category_name_german]:[abbreviation_category_budo]],3,FALSE),"")</f>
        <v/>
      </c>
      <c r="G888" s="48" t="str">
        <f>IFERROR(VLOOKUP(F888,category[[category_name_german]:[abbreviation_category_budo]],3,FALSE),"")</f>
        <v/>
      </c>
      <c r="J888" s="48" t="str">
        <f>IFERROR(VLOOKUP(I888,category[[category_name_german]:[abbreviation_category_budo]],3,FALSE),"")</f>
        <v/>
      </c>
      <c r="M888" s="48" t="str">
        <f>IFERROR(VLOOKUP(L888,category[[category_name_german]:[abbreviation_category_budo]],3,FALSE),"")</f>
        <v/>
      </c>
      <c r="P888" s="48" t="str">
        <f>IFERROR(VLOOKUP(O888,category[[category_name_german]:[abbreviation_category_budo]],3,FALSE),"")</f>
        <v/>
      </c>
      <c r="R888" s="49" t="str">
        <f t="shared" si="117"/>
        <v/>
      </c>
      <c r="U888" s="48" t="str">
        <f>IFERROR(VLOOKUP(T888,abbreviation[[description_german]:[abbreviation_budo]],3,FALSE),"")</f>
        <v/>
      </c>
      <c r="X888" s="51" t="str">
        <f>IFERROR(VLOOKUP(W888,abbreviation[[description_german]:[abbreviation_budo]],3,FALSE),"")</f>
        <v/>
      </c>
      <c r="Y888" s="33"/>
      <c r="AA888" s="49" t="str">
        <f t="shared" si="118"/>
        <v/>
      </c>
      <c r="AD888" s="48" t="str">
        <f>IFERROR(VLOOKUP(AC888,abbreviation[[description_german]:[abbreviation_budo]],3,FALSE),"")</f>
        <v/>
      </c>
      <c r="AG888" s="54" t="str">
        <f>IFERROR(VLOOKUP(AF888,abbreviation[[description_german]:[abbreviation_budo]],3,FALSE),"")</f>
        <v/>
      </c>
      <c r="AJ888" s="49" t="str">
        <f t="shared" si="119"/>
        <v>_</v>
      </c>
      <c r="AM888" s="48" t="str">
        <f>IFERROR(VLOOKUP(AL888,abbreviation[[description_german]:[abbreviation_budo]],3,FALSE),"")</f>
        <v/>
      </c>
      <c r="AP888" s="54" t="str">
        <f>IFERROR(VLOOKUP(AO888,abbreviation[[description_german]:[abbreviation_budo]],3,FALSE),"")</f>
        <v/>
      </c>
      <c r="AS888" s="49" t="str">
        <f t="shared" si="120"/>
        <v>_</v>
      </c>
      <c r="AV888" s="53" t="str">
        <f>IFERROR(VLOOKUP(AU888,abbreviation[[description_german]:[abbreviation_budo]],3,FALSE),"")</f>
        <v/>
      </c>
      <c r="AY888" s="51" t="str">
        <f>IFERROR(VLOOKUP(AX888,abbreviation[[description_german]:[abbreviation_budo]],3,FALSE),"")</f>
        <v/>
      </c>
      <c r="BB888" s="51" t="str">
        <f>IFERROR(VLOOKUP(BA888,abbreviation[[description_german]:[abbreviation_budo]],3,FALSE),"")</f>
        <v/>
      </c>
      <c r="BE888" s="51" t="str">
        <f>IFERROR(VLOOKUP(BD888,abbreviation[[description_german]:[abbreviation_budo]],3,FALSE),"")</f>
        <v/>
      </c>
      <c r="BG888" s="38"/>
      <c r="BH888" s="49" t="str">
        <f t="shared" si="121"/>
        <v>_</v>
      </c>
      <c r="BK888" s="53" t="str">
        <f>IFERROR(VLOOKUP(BJ888,abbreviation[[description_german]:[abbreviation_budo]],3,FALSE),"")</f>
        <v/>
      </c>
      <c r="BN888" s="51" t="str">
        <f>IFERROR(VLOOKUP(BM888,abbreviation[[description_german]:[abbreviation_budo]],3,FALSE),"")</f>
        <v/>
      </c>
      <c r="BO888" s="31"/>
      <c r="BQ888" s="51" t="str">
        <f>IFERROR(VLOOKUP(BP888,abbreviation[[description_german]:[abbreviation_budo]],3,FALSE),"")</f>
        <v/>
      </c>
      <c r="BR888" s="57" t="str">
        <f t="shared" si="122"/>
        <v>_</v>
      </c>
      <c r="BU888" s="53" t="str">
        <f>IFERROR(VLOOKUP(BT888,abbreviation[[description_german]:[abbreviation_budo]],3,FALSE),"")</f>
        <v/>
      </c>
      <c r="BV888" s="60" t="str">
        <f t="shared" si="123"/>
        <v>_</v>
      </c>
      <c r="BY888" s="48" t="str">
        <f>IFERROR(VLOOKUP(BX888,category[[category_name_german]:[abbreviation_category_budo]],3,FALSE),"")</f>
        <v/>
      </c>
      <c r="CB888" s="48" t="str">
        <f>IFERROR(VLOOKUP(CA888,category[[category_name_german]:[abbreviation_category_budo]],3,FALSE),"")</f>
        <v/>
      </c>
      <c r="CE888" s="48" t="str">
        <f>IFERROR(VLOOKUP(CD888,category[[category_name_german]:[abbreviation_category_budo]],3,FALSE),"")</f>
        <v/>
      </c>
      <c r="CH888" s="48" t="str">
        <f>IFERROR(VLOOKUP(CG888,category[[category_name_german]:[abbreviation_category_budo]],3,FALSE),"")</f>
        <v/>
      </c>
      <c r="CK888" s="48" t="str">
        <f>IFERROR(VLOOKUP(CJ888,category[[category_name_german]:[abbreviation_category_budo]],3,FALSE),"")</f>
        <v/>
      </c>
      <c r="CM888" s="49" t="str">
        <f t="shared" si="124"/>
        <v/>
      </c>
      <c r="CO888" s="63" t="str">
        <f t="shared" si="125"/>
        <v/>
      </c>
    </row>
    <row r="889" spans="4:93" x14ac:dyDescent="0.25">
      <c r="D889" s="48" t="str">
        <f>IFERROR(VLOOKUP(C889,category[[category_name_german]:[abbreviation_category_budo]],3,FALSE),"")</f>
        <v/>
      </c>
      <c r="G889" s="48" t="str">
        <f>IFERROR(VLOOKUP(F889,category[[category_name_german]:[abbreviation_category_budo]],3,FALSE),"")</f>
        <v/>
      </c>
      <c r="J889" s="48" t="str">
        <f>IFERROR(VLOOKUP(I889,category[[category_name_german]:[abbreviation_category_budo]],3,FALSE),"")</f>
        <v/>
      </c>
      <c r="M889" s="48" t="str">
        <f>IFERROR(VLOOKUP(L889,category[[category_name_german]:[abbreviation_category_budo]],3,FALSE),"")</f>
        <v/>
      </c>
      <c r="P889" s="48" t="str">
        <f>IFERROR(VLOOKUP(O889,category[[category_name_german]:[abbreviation_category_budo]],3,FALSE),"")</f>
        <v/>
      </c>
      <c r="R889" s="49" t="str">
        <f t="shared" si="117"/>
        <v/>
      </c>
      <c r="U889" s="48" t="str">
        <f>IFERROR(VLOOKUP(T889,abbreviation[[description_german]:[abbreviation_budo]],3,FALSE),"")</f>
        <v/>
      </c>
      <c r="X889" s="51" t="str">
        <f>IFERROR(VLOOKUP(W889,abbreviation[[description_german]:[abbreviation_budo]],3,FALSE),"")</f>
        <v/>
      </c>
      <c r="Y889" s="33"/>
      <c r="AA889" s="49" t="str">
        <f t="shared" si="118"/>
        <v/>
      </c>
      <c r="AD889" s="48" t="str">
        <f>IFERROR(VLOOKUP(AC889,abbreviation[[description_german]:[abbreviation_budo]],3,FALSE),"")</f>
        <v/>
      </c>
      <c r="AG889" s="54" t="str">
        <f>IFERROR(VLOOKUP(AF889,abbreviation[[description_german]:[abbreviation_budo]],3,FALSE),"")</f>
        <v/>
      </c>
      <c r="AJ889" s="49" t="str">
        <f t="shared" si="119"/>
        <v>_</v>
      </c>
      <c r="AM889" s="48" t="str">
        <f>IFERROR(VLOOKUP(AL889,abbreviation[[description_german]:[abbreviation_budo]],3,FALSE),"")</f>
        <v/>
      </c>
      <c r="AP889" s="54" t="str">
        <f>IFERROR(VLOOKUP(AO889,abbreviation[[description_german]:[abbreviation_budo]],3,FALSE),"")</f>
        <v/>
      </c>
      <c r="AS889" s="49" t="str">
        <f t="shared" si="120"/>
        <v>_</v>
      </c>
      <c r="AV889" s="53" t="str">
        <f>IFERROR(VLOOKUP(AU889,abbreviation[[description_german]:[abbreviation_budo]],3,FALSE),"")</f>
        <v/>
      </c>
      <c r="AY889" s="51" t="str">
        <f>IFERROR(VLOOKUP(AX889,abbreviation[[description_german]:[abbreviation_budo]],3,FALSE),"")</f>
        <v/>
      </c>
      <c r="BB889" s="51" t="str">
        <f>IFERROR(VLOOKUP(BA889,abbreviation[[description_german]:[abbreviation_budo]],3,FALSE),"")</f>
        <v/>
      </c>
      <c r="BE889" s="51" t="str">
        <f>IFERROR(VLOOKUP(BD889,abbreviation[[description_german]:[abbreviation_budo]],3,FALSE),"")</f>
        <v/>
      </c>
      <c r="BG889" s="38"/>
      <c r="BH889" s="49" t="str">
        <f t="shared" si="121"/>
        <v>_</v>
      </c>
      <c r="BK889" s="53" t="str">
        <f>IFERROR(VLOOKUP(BJ889,abbreviation[[description_german]:[abbreviation_budo]],3,FALSE),"")</f>
        <v/>
      </c>
      <c r="BN889" s="51" t="str">
        <f>IFERROR(VLOOKUP(BM889,abbreviation[[description_german]:[abbreviation_budo]],3,FALSE),"")</f>
        <v/>
      </c>
      <c r="BO889" s="31"/>
      <c r="BQ889" s="51" t="str">
        <f>IFERROR(VLOOKUP(BP889,abbreviation[[description_german]:[abbreviation_budo]],3,FALSE),"")</f>
        <v/>
      </c>
      <c r="BR889" s="57" t="str">
        <f t="shared" si="122"/>
        <v>_</v>
      </c>
      <c r="BU889" s="53" t="str">
        <f>IFERROR(VLOOKUP(BT889,abbreviation[[description_german]:[abbreviation_budo]],3,FALSE),"")</f>
        <v/>
      </c>
      <c r="BV889" s="60" t="str">
        <f t="shared" si="123"/>
        <v>_</v>
      </c>
      <c r="BY889" s="48" t="str">
        <f>IFERROR(VLOOKUP(BX889,category[[category_name_german]:[abbreviation_category_budo]],3,FALSE),"")</f>
        <v/>
      </c>
      <c r="CB889" s="48" t="str">
        <f>IFERROR(VLOOKUP(CA889,category[[category_name_german]:[abbreviation_category_budo]],3,FALSE),"")</f>
        <v/>
      </c>
      <c r="CE889" s="48" t="str">
        <f>IFERROR(VLOOKUP(CD889,category[[category_name_german]:[abbreviation_category_budo]],3,FALSE),"")</f>
        <v/>
      </c>
      <c r="CH889" s="48" t="str">
        <f>IFERROR(VLOOKUP(CG889,category[[category_name_german]:[abbreviation_category_budo]],3,FALSE),"")</f>
        <v/>
      </c>
      <c r="CK889" s="48" t="str">
        <f>IFERROR(VLOOKUP(CJ889,category[[category_name_german]:[abbreviation_category_budo]],3,FALSE),"")</f>
        <v/>
      </c>
      <c r="CM889" s="49" t="str">
        <f t="shared" si="124"/>
        <v/>
      </c>
      <c r="CO889" s="63" t="str">
        <f t="shared" si="125"/>
        <v/>
      </c>
    </row>
    <row r="890" spans="4:93" x14ac:dyDescent="0.25">
      <c r="D890" s="48" t="str">
        <f>IFERROR(VLOOKUP(C890,category[[category_name_german]:[abbreviation_category_budo]],3,FALSE),"")</f>
        <v/>
      </c>
      <c r="G890" s="48" t="str">
        <f>IFERROR(VLOOKUP(F890,category[[category_name_german]:[abbreviation_category_budo]],3,FALSE),"")</f>
        <v/>
      </c>
      <c r="J890" s="48" t="str">
        <f>IFERROR(VLOOKUP(I890,category[[category_name_german]:[abbreviation_category_budo]],3,FALSE),"")</f>
        <v/>
      </c>
      <c r="M890" s="48" t="str">
        <f>IFERROR(VLOOKUP(L890,category[[category_name_german]:[abbreviation_category_budo]],3,FALSE),"")</f>
        <v/>
      </c>
      <c r="P890" s="48" t="str">
        <f>IFERROR(VLOOKUP(O890,category[[category_name_german]:[abbreviation_category_budo]],3,FALSE),"")</f>
        <v/>
      </c>
      <c r="R890" s="49" t="str">
        <f t="shared" si="117"/>
        <v/>
      </c>
      <c r="U890" s="48" t="str">
        <f>IFERROR(VLOOKUP(T890,abbreviation[[description_german]:[abbreviation_budo]],3,FALSE),"")</f>
        <v/>
      </c>
      <c r="X890" s="51" t="str">
        <f>IFERROR(VLOOKUP(W890,abbreviation[[description_german]:[abbreviation_budo]],3,FALSE),"")</f>
        <v/>
      </c>
      <c r="Y890" s="33"/>
      <c r="AA890" s="49" t="str">
        <f t="shared" si="118"/>
        <v/>
      </c>
      <c r="AD890" s="48" t="str">
        <f>IFERROR(VLOOKUP(AC890,abbreviation[[description_german]:[abbreviation_budo]],3,FALSE),"")</f>
        <v/>
      </c>
      <c r="AG890" s="54" t="str">
        <f>IFERROR(VLOOKUP(AF890,abbreviation[[description_german]:[abbreviation_budo]],3,FALSE),"")</f>
        <v/>
      </c>
      <c r="AJ890" s="49" t="str">
        <f t="shared" si="119"/>
        <v>_</v>
      </c>
      <c r="AM890" s="48" t="str">
        <f>IFERROR(VLOOKUP(AL890,abbreviation[[description_german]:[abbreviation_budo]],3,FALSE),"")</f>
        <v/>
      </c>
      <c r="AP890" s="54" t="str">
        <f>IFERROR(VLOOKUP(AO890,abbreviation[[description_german]:[abbreviation_budo]],3,FALSE),"")</f>
        <v/>
      </c>
      <c r="AS890" s="49" t="str">
        <f t="shared" si="120"/>
        <v>_</v>
      </c>
      <c r="AV890" s="53" t="str">
        <f>IFERROR(VLOOKUP(AU890,abbreviation[[description_german]:[abbreviation_budo]],3,FALSE),"")</f>
        <v/>
      </c>
      <c r="AY890" s="51" t="str">
        <f>IFERROR(VLOOKUP(AX890,abbreviation[[description_german]:[abbreviation_budo]],3,FALSE),"")</f>
        <v/>
      </c>
      <c r="BB890" s="51" t="str">
        <f>IFERROR(VLOOKUP(BA890,abbreviation[[description_german]:[abbreviation_budo]],3,FALSE),"")</f>
        <v/>
      </c>
      <c r="BE890" s="51" t="str">
        <f>IFERROR(VLOOKUP(BD890,abbreviation[[description_german]:[abbreviation_budo]],3,FALSE),"")</f>
        <v/>
      </c>
      <c r="BG890" s="38"/>
      <c r="BH890" s="49" t="str">
        <f t="shared" si="121"/>
        <v>_</v>
      </c>
      <c r="BK890" s="53" t="str">
        <f>IFERROR(VLOOKUP(BJ890,abbreviation[[description_german]:[abbreviation_budo]],3,FALSE),"")</f>
        <v/>
      </c>
      <c r="BN890" s="51" t="str">
        <f>IFERROR(VLOOKUP(BM890,abbreviation[[description_german]:[abbreviation_budo]],3,FALSE),"")</f>
        <v/>
      </c>
      <c r="BO890" s="31"/>
      <c r="BQ890" s="51" t="str">
        <f>IFERROR(VLOOKUP(BP890,abbreviation[[description_german]:[abbreviation_budo]],3,FALSE),"")</f>
        <v/>
      </c>
      <c r="BR890" s="57" t="str">
        <f t="shared" si="122"/>
        <v>_</v>
      </c>
      <c r="BU890" s="53" t="str">
        <f>IFERROR(VLOOKUP(BT890,abbreviation[[description_german]:[abbreviation_budo]],3,FALSE),"")</f>
        <v/>
      </c>
      <c r="BV890" s="60" t="str">
        <f t="shared" si="123"/>
        <v>_</v>
      </c>
      <c r="BY890" s="48" t="str">
        <f>IFERROR(VLOOKUP(BX890,category[[category_name_german]:[abbreviation_category_budo]],3,FALSE),"")</f>
        <v/>
      </c>
      <c r="CB890" s="48" t="str">
        <f>IFERROR(VLOOKUP(CA890,category[[category_name_german]:[abbreviation_category_budo]],3,FALSE),"")</f>
        <v/>
      </c>
      <c r="CE890" s="48" t="str">
        <f>IFERROR(VLOOKUP(CD890,category[[category_name_german]:[abbreviation_category_budo]],3,FALSE),"")</f>
        <v/>
      </c>
      <c r="CH890" s="48" t="str">
        <f>IFERROR(VLOOKUP(CG890,category[[category_name_german]:[abbreviation_category_budo]],3,FALSE),"")</f>
        <v/>
      </c>
      <c r="CK890" s="48" t="str">
        <f>IFERROR(VLOOKUP(CJ890,category[[category_name_german]:[abbreviation_category_budo]],3,FALSE),"")</f>
        <v/>
      </c>
      <c r="CM890" s="49" t="str">
        <f t="shared" si="124"/>
        <v/>
      </c>
      <c r="CO890" s="63" t="str">
        <f t="shared" si="125"/>
        <v/>
      </c>
    </row>
    <row r="891" spans="4:93" x14ac:dyDescent="0.25">
      <c r="D891" s="48" t="str">
        <f>IFERROR(VLOOKUP(C891,category[[category_name_german]:[abbreviation_category_budo]],3,FALSE),"")</f>
        <v/>
      </c>
      <c r="G891" s="48" t="str">
        <f>IFERROR(VLOOKUP(F891,category[[category_name_german]:[abbreviation_category_budo]],3,FALSE),"")</f>
        <v/>
      </c>
      <c r="J891" s="48" t="str">
        <f>IFERROR(VLOOKUP(I891,category[[category_name_german]:[abbreviation_category_budo]],3,FALSE),"")</f>
        <v/>
      </c>
      <c r="M891" s="48" t="str">
        <f>IFERROR(VLOOKUP(L891,category[[category_name_german]:[abbreviation_category_budo]],3,FALSE),"")</f>
        <v/>
      </c>
      <c r="P891" s="48" t="str">
        <f>IFERROR(VLOOKUP(O891,category[[category_name_german]:[abbreviation_category_budo]],3,FALSE),"")</f>
        <v/>
      </c>
      <c r="R891" s="49" t="str">
        <f t="shared" si="117"/>
        <v/>
      </c>
      <c r="U891" s="48" t="str">
        <f>IFERROR(VLOOKUP(T891,abbreviation[[description_german]:[abbreviation_budo]],3,FALSE),"")</f>
        <v/>
      </c>
      <c r="X891" s="51" t="str">
        <f>IFERROR(VLOOKUP(W891,abbreviation[[description_german]:[abbreviation_budo]],3,FALSE),"")</f>
        <v/>
      </c>
      <c r="Y891" s="33"/>
      <c r="AA891" s="49" t="str">
        <f t="shared" si="118"/>
        <v/>
      </c>
      <c r="AD891" s="48" t="str">
        <f>IFERROR(VLOOKUP(AC891,abbreviation[[description_german]:[abbreviation_budo]],3,FALSE),"")</f>
        <v/>
      </c>
      <c r="AG891" s="54" t="str">
        <f>IFERROR(VLOOKUP(AF891,abbreviation[[description_german]:[abbreviation_budo]],3,FALSE),"")</f>
        <v/>
      </c>
      <c r="AJ891" s="49" t="str">
        <f t="shared" si="119"/>
        <v>_</v>
      </c>
      <c r="AM891" s="48" t="str">
        <f>IFERROR(VLOOKUP(AL891,abbreviation[[description_german]:[abbreviation_budo]],3,FALSE),"")</f>
        <v/>
      </c>
      <c r="AP891" s="54" t="str">
        <f>IFERROR(VLOOKUP(AO891,abbreviation[[description_german]:[abbreviation_budo]],3,FALSE),"")</f>
        <v/>
      </c>
      <c r="AS891" s="49" t="str">
        <f t="shared" si="120"/>
        <v>_</v>
      </c>
      <c r="AV891" s="53" t="str">
        <f>IFERROR(VLOOKUP(AU891,abbreviation[[description_german]:[abbreviation_budo]],3,FALSE),"")</f>
        <v/>
      </c>
      <c r="AY891" s="51" t="str">
        <f>IFERROR(VLOOKUP(AX891,abbreviation[[description_german]:[abbreviation_budo]],3,FALSE),"")</f>
        <v/>
      </c>
      <c r="BB891" s="51" t="str">
        <f>IFERROR(VLOOKUP(BA891,abbreviation[[description_german]:[abbreviation_budo]],3,FALSE),"")</f>
        <v/>
      </c>
      <c r="BE891" s="51" t="str">
        <f>IFERROR(VLOOKUP(BD891,abbreviation[[description_german]:[abbreviation_budo]],3,FALSE),"")</f>
        <v/>
      </c>
      <c r="BG891" s="38"/>
      <c r="BH891" s="49" t="str">
        <f t="shared" si="121"/>
        <v>_</v>
      </c>
      <c r="BK891" s="53" t="str">
        <f>IFERROR(VLOOKUP(BJ891,abbreviation[[description_german]:[abbreviation_budo]],3,FALSE),"")</f>
        <v/>
      </c>
      <c r="BN891" s="51" t="str">
        <f>IFERROR(VLOOKUP(BM891,abbreviation[[description_german]:[abbreviation_budo]],3,FALSE),"")</f>
        <v/>
      </c>
      <c r="BO891" s="31"/>
      <c r="BQ891" s="51" t="str">
        <f>IFERROR(VLOOKUP(BP891,abbreviation[[description_german]:[abbreviation_budo]],3,FALSE),"")</f>
        <v/>
      </c>
      <c r="BR891" s="57" t="str">
        <f t="shared" si="122"/>
        <v>_</v>
      </c>
      <c r="BU891" s="53" t="str">
        <f>IFERROR(VLOOKUP(BT891,abbreviation[[description_german]:[abbreviation_budo]],3,FALSE),"")</f>
        <v/>
      </c>
      <c r="BV891" s="60" t="str">
        <f t="shared" si="123"/>
        <v>_</v>
      </c>
      <c r="BY891" s="48" t="str">
        <f>IFERROR(VLOOKUP(BX891,category[[category_name_german]:[abbreviation_category_budo]],3,FALSE),"")</f>
        <v/>
      </c>
      <c r="CB891" s="48" t="str">
        <f>IFERROR(VLOOKUP(CA891,category[[category_name_german]:[abbreviation_category_budo]],3,FALSE),"")</f>
        <v/>
      </c>
      <c r="CE891" s="48" t="str">
        <f>IFERROR(VLOOKUP(CD891,category[[category_name_german]:[abbreviation_category_budo]],3,FALSE),"")</f>
        <v/>
      </c>
      <c r="CH891" s="48" t="str">
        <f>IFERROR(VLOOKUP(CG891,category[[category_name_german]:[abbreviation_category_budo]],3,FALSE),"")</f>
        <v/>
      </c>
      <c r="CK891" s="48" t="str">
        <f>IFERROR(VLOOKUP(CJ891,category[[category_name_german]:[abbreviation_category_budo]],3,FALSE),"")</f>
        <v/>
      </c>
      <c r="CM891" s="49" t="str">
        <f t="shared" si="124"/>
        <v/>
      </c>
      <c r="CO891" s="63" t="str">
        <f t="shared" si="125"/>
        <v/>
      </c>
    </row>
    <row r="892" spans="4:93" x14ac:dyDescent="0.25">
      <c r="D892" s="48" t="str">
        <f>IFERROR(VLOOKUP(C892,category[[category_name_german]:[abbreviation_category_budo]],3,FALSE),"")</f>
        <v/>
      </c>
      <c r="G892" s="48" t="str">
        <f>IFERROR(VLOOKUP(F892,category[[category_name_german]:[abbreviation_category_budo]],3,FALSE),"")</f>
        <v/>
      </c>
      <c r="J892" s="48" t="str">
        <f>IFERROR(VLOOKUP(I892,category[[category_name_german]:[abbreviation_category_budo]],3,FALSE),"")</f>
        <v/>
      </c>
      <c r="M892" s="48" t="str">
        <f>IFERROR(VLOOKUP(L892,category[[category_name_german]:[abbreviation_category_budo]],3,FALSE),"")</f>
        <v/>
      </c>
      <c r="P892" s="48" t="str">
        <f>IFERROR(VLOOKUP(O892,category[[category_name_german]:[abbreviation_category_budo]],3,FALSE),"")</f>
        <v/>
      </c>
      <c r="R892" s="49" t="str">
        <f t="shared" si="117"/>
        <v/>
      </c>
      <c r="U892" s="48" t="str">
        <f>IFERROR(VLOOKUP(T892,abbreviation[[description_german]:[abbreviation_budo]],3,FALSE),"")</f>
        <v/>
      </c>
      <c r="X892" s="51" t="str">
        <f>IFERROR(VLOOKUP(W892,abbreviation[[description_german]:[abbreviation_budo]],3,FALSE),"")</f>
        <v/>
      </c>
      <c r="Y892" s="33"/>
      <c r="AA892" s="49" t="str">
        <f t="shared" si="118"/>
        <v/>
      </c>
      <c r="AD892" s="48" t="str">
        <f>IFERROR(VLOOKUP(AC892,abbreviation[[description_german]:[abbreviation_budo]],3,FALSE),"")</f>
        <v/>
      </c>
      <c r="AG892" s="54" t="str">
        <f>IFERROR(VLOOKUP(AF892,abbreviation[[description_german]:[abbreviation_budo]],3,FALSE),"")</f>
        <v/>
      </c>
      <c r="AJ892" s="49" t="str">
        <f t="shared" si="119"/>
        <v>_</v>
      </c>
      <c r="AM892" s="48" t="str">
        <f>IFERROR(VLOOKUP(AL892,abbreviation[[description_german]:[abbreviation_budo]],3,FALSE),"")</f>
        <v/>
      </c>
      <c r="AP892" s="54" t="str">
        <f>IFERROR(VLOOKUP(AO892,abbreviation[[description_german]:[abbreviation_budo]],3,FALSE),"")</f>
        <v/>
      </c>
      <c r="AS892" s="49" t="str">
        <f t="shared" si="120"/>
        <v>_</v>
      </c>
      <c r="AV892" s="53" t="str">
        <f>IFERROR(VLOOKUP(AU892,abbreviation[[description_german]:[abbreviation_budo]],3,FALSE),"")</f>
        <v/>
      </c>
      <c r="AY892" s="51" t="str">
        <f>IFERROR(VLOOKUP(AX892,abbreviation[[description_german]:[abbreviation_budo]],3,FALSE),"")</f>
        <v/>
      </c>
      <c r="BB892" s="51" t="str">
        <f>IFERROR(VLOOKUP(BA892,abbreviation[[description_german]:[abbreviation_budo]],3,FALSE),"")</f>
        <v/>
      </c>
      <c r="BE892" s="51" t="str">
        <f>IFERROR(VLOOKUP(BD892,abbreviation[[description_german]:[abbreviation_budo]],3,FALSE),"")</f>
        <v/>
      </c>
      <c r="BG892" s="38"/>
      <c r="BH892" s="49" t="str">
        <f t="shared" si="121"/>
        <v>_</v>
      </c>
      <c r="BK892" s="53" t="str">
        <f>IFERROR(VLOOKUP(BJ892,abbreviation[[description_german]:[abbreviation_budo]],3,FALSE),"")</f>
        <v/>
      </c>
      <c r="BN892" s="51" t="str">
        <f>IFERROR(VLOOKUP(BM892,abbreviation[[description_german]:[abbreviation_budo]],3,FALSE),"")</f>
        <v/>
      </c>
      <c r="BO892" s="31"/>
      <c r="BQ892" s="51" t="str">
        <f>IFERROR(VLOOKUP(BP892,abbreviation[[description_german]:[abbreviation_budo]],3,FALSE),"")</f>
        <v/>
      </c>
      <c r="BR892" s="57" t="str">
        <f t="shared" si="122"/>
        <v>_</v>
      </c>
      <c r="BU892" s="53" t="str">
        <f>IFERROR(VLOOKUP(BT892,abbreviation[[description_german]:[abbreviation_budo]],3,FALSE),"")</f>
        <v/>
      </c>
      <c r="BV892" s="60" t="str">
        <f t="shared" si="123"/>
        <v>_</v>
      </c>
      <c r="BY892" s="48" t="str">
        <f>IFERROR(VLOOKUP(BX892,category[[category_name_german]:[abbreviation_category_budo]],3,FALSE),"")</f>
        <v/>
      </c>
      <c r="CB892" s="48" t="str">
        <f>IFERROR(VLOOKUP(CA892,category[[category_name_german]:[abbreviation_category_budo]],3,FALSE),"")</f>
        <v/>
      </c>
      <c r="CE892" s="48" t="str">
        <f>IFERROR(VLOOKUP(CD892,category[[category_name_german]:[abbreviation_category_budo]],3,FALSE),"")</f>
        <v/>
      </c>
      <c r="CH892" s="48" t="str">
        <f>IFERROR(VLOOKUP(CG892,category[[category_name_german]:[abbreviation_category_budo]],3,FALSE),"")</f>
        <v/>
      </c>
      <c r="CK892" s="48" t="str">
        <f>IFERROR(VLOOKUP(CJ892,category[[category_name_german]:[abbreviation_category_budo]],3,FALSE),"")</f>
        <v/>
      </c>
      <c r="CM892" s="49" t="str">
        <f t="shared" si="124"/>
        <v/>
      </c>
      <c r="CO892" s="63" t="str">
        <f t="shared" si="125"/>
        <v/>
      </c>
    </row>
    <row r="893" spans="4:93" x14ac:dyDescent="0.25">
      <c r="D893" s="48" t="str">
        <f>IFERROR(VLOOKUP(C893,category[[category_name_german]:[abbreviation_category_budo]],3,FALSE),"")</f>
        <v/>
      </c>
      <c r="G893" s="48" t="str">
        <f>IFERROR(VLOOKUP(F893,category[[category_name_german]:[abbreviation_category_budo]],3,FALSE),"")</f>
        <v/>
      </c>
      <c r="J893" s="48" t="str">
        <f>IFERROR(VLOOKUP(I893,category[[category_name_german]:[abbreviation_category_budo]],3,FALSE),"")</f>
        <v/>
      </c>
      <c r="M893" s="48" t="str">
        <f>IFERROR(VLOOKUP(L893,category[[category_name_german]:[abbreviation_category_budo]],3,FALSE),"")</f>
        <v/>
      </c>
      <c r="P893" s="48" t="str">
        <f>IFERROR(VLOOKUP(O893,category[[category_name_german]:[abbreviation_category_budo]],3,FALSE),"")</f>
        <v/>
      </c>
      <c r="R893" s="49" t="str">
        <f t="shared" si="117"/>
        <v/>
      </c>
      <c r="U893" s="48" t="str">
        <f>IFERROR(VLOOKUP(T893,abbreviation[[description_german]:[abbreviation_budo]],3,FALSE),"")</f>
        <v/>
      </c>
      <c r="X893" s="51" t="str">
        <f>IFERROR(VLOOKUP(W893,abbreviation[[description_german]:[abbreviation_budo]],3,FALSE),"")</f>
        <v/>
      </c>
      <c r="Y893" s="33"/>
      <c r="AA893" s="49" t="str">
        <f t="shared" si="118"/>
        <v/>
      </c>
      <c r="AD893" s="48" t="str">
        <f>IFERROR(VLOOKUP(AC893,abbreviation[[description_german]:[abbreviation_budo]],3,FALSE),"")</f>
        <v/>
      </c>
      <c r="AG893" s="54" t="str">
        <f>IFERROR(VLOOKUP(AF893,abbreviation[[description_german]:[abbreviation_budo]],3,FALSE),"")</f>
        <v/>
      </c>
      <c r="AJ893" s="49" t="str">
        <f t="shared" si="119"/>
        <v>_</v>
      </c>
      <c r="AM893" s="48" t="str">
        <f>IFERROR(VLOOKUP(AL893,abbreviation[[description_german]:[abbreviation_budo]],3,FALSE),"")</f>
        <v/>
      </c>
      <c r="AP893" s="54" t="str">
        <f>IFERROR(VLOOKUP(AO893,abbreviation[[description_german]:[abbreviation_budo]],3,FALSE),"")</f>
        <v/>
      </c>
      <c r="AS893" s="49" t="str">
        <f t="shared" si="120"/>
        <v>_</v>
      </c>
      <c r="AV893" s="53" t="str">
        <f>IFERROR(VLOOKUP(AU893,abbreviation[[description_german]:[abbreviation_budo]],3,FALSE),"")</f>
        <v/>
      </c>
      <c r="AY893" s="51" t="str">
        <f>IFERROR(VLOOKUP(AX893,abbreviation[[description_german]:[abbreviation_budo]],3,FALSE),"")</f>
        <v/>
      </c>
      <c r="BB893" s="51" t="str">
        <f>IFERROR(VLOOKUP(BA893,abbreviation[[description_german]:[abbreviation_budo]],3,FALSE),"")</f>
        <v/>
      </c>
      <c r="BE893" s="51" t="str">
        <f>IFERROR(VLOOKUP(BD893,abbreviation[[description_german]:[abbreviation_budo]],3,FALSE),"")</f>
        <v/>
      </c>
      <c r="BG893" s="38"/>
      <c r="BH893" s="49" t="str">
        <f t="shared" si="121"/>
        <v>_</v>
      </c>
      <c r="BK893" s="53" t="str">
        <f>IFERROR(VLOOKUP(BJ893,abbreviation[[description_german]:[abbreviation_budo]],3,FALSE),"")</f>
        <v/>
      </c>
      <c r="BN893" s="51" t="str">
        <f>IFERROR(VLOOKUP(BM893,abbreviation[[description_german]:[abbreviation_budo]],3,FALSE),"")</f>
        <v/>
      </c>
      <c r="BO893" s="31"/>
      <c r="BQ893" s="51" t="str">
        <f>IFERROR(VLOOKUP(BP893,abbreviation[[description_german]:[abbreviation_budo]],3,FALSE),"")</f>
        <v/>
      </c>
      <c r="BR893" s="57" t="str">
        <f t="shared" si="122"/>
        <v>_</v>
      </c>
      <c r="BU893" s="53" t="str">
        <f>IFERROR(VLOOKUP(BT893,abbreviation[[description_german]:[abbreviation_budo]],3,FALSE),"")</f>
        <v/>
      </c>
      <c r="BV893" s="60" t="str">
        <f t="shared" si="123"/>
        <v>_</v>
      </c>
      <c r="BY893" s="48" t="str">
        <f>IFERROR(VLOOKUP(BX893,category[[category_name_german]:[abbreviation_category_budo]],3,FALSE),"")</f>
        <v/>
      </c>
      <c r="CB893" s="48" t="str">
        <f>IFERROR(VLOOKUP(CA893,category[[category_name_german]:[abbreviation_category_budo]],3,FALSE),"")</f>
        <v/>
      </c>
      <c r="CE893" s="48" t="str">
        <f>IFERROR(VLOOKUP(CD893,category[[category_name_german]:[abbreviation_category_budo]],3,FALSE),"")</f>
        <v/>
      </c>
      <c r="CH893" s="48" t="str">
        <f>IFERROR(VLOOKUP(CG893,category[[category_name_german]:[abbreviation_category_budo]],3,FALSE),"")</f>
        <v/>
      </c>
      <c r="CK893" s="48" t="str">
        <f>IFERROR(VLOOKUP(CJ893,category[[category_name_german]:[abbreviation_category_budo]],3,FALSE),"")</f>
        <v/>
      </c>
      <c r="CM893" s="49" t="str">
        <f t="shared" si="124"/>
        <v/>
      </c>
      <c r="CO893" s="63" t="str">
        <f t="shared" si="125"/>
        <v/>
      </c>
    </row>
    <row r="894" spans="4:93" x14ac:dyDescent="0.25">
      <c r="D894" s="48" t="str">
        <f>IFERROR(VLOOKUP(C894,category[[category_name_german]:[abbreviation_category_budo]],3,FALSE),"")</f>
        <v/>
      </c>
      <c r="G894" s="48" t="str">
        <f>IFERROR(VLOOKUP(F894,category[[category_name_german]:[abbreviation_category_budo]],3,FALSE),"")</f>
        <v/>
      </c>
      <c r="J894" s="48" t="str">
        <f>IFERROR(VLOOKUP(I894,category[[category_name_german]:[abbreviation_category_budo]],3,FALSE),"")</f>
        <v/>
      </c>
      <c r="M894" s="48" t="str">
        <f>IFERROR(VLOOKUP(L894,category[[category_name_german]:[abbreviation_category_budo]],3,FALSE),"")</f>
        <v/>
      </c>
      <c r="P894" s="48" t="str">
        <f>IFERROR(VLOOKUP(O894,category[[category_name_german]:[abbreviation_category_budo]],3,FALSE),"")</f>
        <v/>
      </c>
      <c r="R894" s="49" t="str">
        <f t="shared" si="117"/>
        <v/>
      </c>
      <c r="U894" s="48" t="str">
        <f>IFERROR(VLOOKUP(T894,abbreviation[[description_german]:[abbreviation_budo]],3,FALSE),"")</f>
        <v/>
      </c>
      <c r="X894" s="51" t="str">
        <f>IFERROR(VLOOKUP(W894,abbreviation[[description_german]:[abbreviation_budo]],3,FALSE),"")</f>
        <v/>
      </c>
      <c r="Y894" s="33"/>
      <c r="AA894" s="49" t="str">
        <f t="shared" si="118"/>
        <v/>
      </c>
      <c r="AD894" s="48" t="str">
        <f>IFERROR(VLOOKUP(AC894,abbreviation[[description_german]:[abbreviation_budo]],3,FALSE),"")</f>
        <v/>
      </c>
      <c r="AG894" s="54" t="str">
        <f>IFERROR(VLOOKUP(AF894,abbreviation[[description_german]:[abbreviation_budo]],3,FALSE),"")</f>
        <v/>
      </c>
      <c r="AJ894" s="49" t="str">
        <f t="shared" si="119"/>
        <v>_</v>
      </c>
      <c r="AM894" s="48" t="str">
        <f>IFERROR(VLOOKUP(AL894,abbreviation[[description_german]:[abbreviation_budo]],3,FALSE),"")</f>
        <v/>
      </c>
      <c r="AP894" s="54" t="str">
        <f>IFERROR(VLOOKUP(AO894,abbreviation[[description_german]:[abbreviation_budo]],3,FALSE),"")</f>
        <v/>
      </c>
      <c r="AS894" s="49" t="str">
        <f t="shared" si="120"/>
        <v>_</v>
      </c>
      <c r="AV894" s="53" t="str">
        <f>IFERROR(VLOOKUP(AU894,abbreviation[[description_german]:[abbreviation_budo]],3,FALSE),"")</f>
        <v/>
      </c>
      <c r="AY894" s="51" t="str">
        <f>IFERROR(VLOOKUP(AX894,abbreviation[[description_german]:[abbreviation_budo]],3,FALSE),"")</f>
        <v/>
      </c>
      <c r="BB894" s="51" t="str">
        <f>IFERROR(VLOOKUP(BA894,abbreviation[[description_german]:[abbreviation_budo]],3,FALSE),"")</f>
        <v/>
      </c>
      <c r="BE894" s="51" t="str">
        <f>IFERROR(VLOOKUP(BD894,abbreviation[[description_german]:[abbreviation_budo]],3,FALSE),"")</f>
        <v/>
      </c>
      <c r="BG894" s="38"/>
      <c r="BH894" s="49" t="str">
        <f t="shared" si="121"/>
        <v>_</v>
      </c>
      <c r="BK894" s="53" t="str">
        <f>IFERROR(VLOOKUP(BJ894,abbreviation[[description_german]:[abbreviation_budo]],3,FALSE),"")</f>
        <v/>
      </c>
      <c r="BN894" s="51" t="str">
        <f>IFERROR(VLOOKUP(BM894,abbreviation[[description_german]:[abbreviation_budo]],3,FALSE),"")</f>
        <v/>
      </c>
      <c r="BO894" s="31"/>
      <c r="BQ894" s="51" t="str">
        <f>IFERROR(VLOOKUP(BP894,abbreviation[[description_german]:[abbreviation_budo]],3,FALSE),"")</f>
        <v/>
      </c>
      <c r="BR894" s="57" t="str">
        <f t="shared" si="122"/>
        <v>_</v>
      </c>
      <c r="BU894" s="53" t="str">
        <f>IFERROR(VLOOKUP(BT894,abbreviation[[description_german]:[abbreviation_budo]],3,FALSE),"")</f>
        <v/>
      </c>
      <c r="BV894" s="60" t="str">
        <f t="shared" si="123"/>
        <v>_</v>
      </c>
      <c r="BY894" s="48" t="str">
        <f>IFERROR(VLOOKUP(BX894,category[[category_name_german]:[abbreviation_category_budo]],3,FALSE),"")</f>
        <v/>
      </c>
      <c r="CB894" s="48" t="str">
        <f>IFERROR(VLOOKUP(CA894,category[[category_name_german]:[abbreviation_category_budo]],3,FALSE),"")</f>
        <v/>
      </c>
      <c r="CE894" s="48" t="str">
        <f>IFERROR(VLOOKUP(CD894,category[[category_name_german]:[abbreviation_category_budo]],3,FALSE),"")</f>
        <v/>
      </c>
      <c r="CH894" s="48" t="str">
        <f>IFERROR(VLOOKUP(CG894,category[[category_name_german]:[abbreviation_category_budo]],3,FALSE),"")</f>
        <v/>
      </c>
      <c r="CK894" s="48" t="str">
        <f>IFERROR(VLOOKUP(CJ894,category[[category_name_german]:[abbreviation_category_budo]],3,FALSE),"")</f>
        <v/>
      </c>
      <c r="CM894" s="49" t="str">
        <f t="shared" si="124"/>
        <v/>
      </c>
      <c r="CO894" s="63" t="str">
        <f t="shared" si="125"/>
        <v/>
      </c>
    </row>
    <row r="895" spans="4:93" x14ac:dyDescent="0.25">
      <c r="D895" s="48" t="str">
        <f>IFERROR(VLOOKUP(C895,category[[category_name_german]:[abbreviation_category_budo]],3,FALSE),"")</f>
        <v/>
      </c>
      <c r="G895" s="48" t="str">
        <f>IFERROR(VLOOKUP(F895,category[[category_name_german]:[abbreviation_category_budo]],3,FALSE),"")</f>
        <v/>
      </c>
      <c r="J895" s="48" t="str">
        <f>IFERROR(VLOOKUP(I895,category[[category_name_german]:[abbreviation_category_budo]],3,FALSE),"")</f>
        <v/>
      </c>
      <c r="M895" s="48" t="str">
        <f>IFERROR(VLOOKUP(L895,category[[category_name_german]:[abbreviation_category_budo]],3,FALSE),"")</f>
        <v/>
      </c>
      <c r="P895" s="48" t="str">
        <f>IFERROR(VLOOKUP(O895,category[[category_name_german]:[abbreviation_category_budo]],3,FALSE),"")</f>
        <v/>
      </c>
      <c r="R895" s="49" t="str">
        <f t="shared" si="117"/>
        <v/>
      </c>
      <c r="U895" s="48" t="str">
        <f>IFERROR(VLOOKUP(T895,abbreviation[[description_german]:[abbreviation_budo]],3,FALSE),"")</f>
        <v/>
      </c>
      <c r="X895" s="51" t="str">
        <f>IFERROR(VLOOKUP(W895,abbreviation[[description_german]:[abbreviation_budo]],3,FALSE),"")</f>
        <v/>
      </c>
      <c r="Y895" s="33"/>
      <c r="AA895" s="49" t="str">
        <f t="shared" si="118"/>
        <v/>
      </c>
      <c r="AD895" s="48" t="str">
        <f>IFERROR(VLOOKUP(AC895,abbreviation[[description_german]:[abbreviation_budo]],3,FALSE),"")</f>
        <v/>
      </c>
      <c r="AG895" s="54" t="str">
        <f>IFERROR(VLOOKUP(AF895,abbreviation[[description_german]:[abbreviation_budo]],3,FALSE),"")</f>
        <v/>
      </c>
      <c r="AJ895" s="49" t="str">
        <f t="shared" si="119"/>
        <v>_</v>
      </c>
      <c r="AM895" s="48" t="str">
        <f>IFERROR(VLOOKUP(AL895,abbreviation[[description_german]:[abbreviation_budo]],3,FALSE),"")</f>
        <v/>
      </c>
      <c r="AP895" s="54" t="str">
        <f>IFERROR(VLOOKUP(AO895,abbreviation[[description_german]:[abbreviation_budo]],3,FALSE),"")</f>
        <v/>
      </c>
      <c r="AS895" s="49" t="str">
        <f t="shared" si="120"/>
        <v>_</v>
      </c>
      <c r="AV895" s="53" t="str">
        <f>IFERROR(VLOOKUP(AU895,abbreviation[[description_german]:[abbreviation_budo]],3,FALSE),"")</f>
        <v/>
      </c>
      <c r="AY895" s="51" t="str">
        <f>IFERROR(VLOOKUP(AX895,abbreviation[[description_german]:[abbreviation_budo]],3,FALSE),"")</f>
        <v/>
      </c>
      <c r="BB895" s="51" t="str">
        <f>IFERROR(VLOOKUP(BA895,abbreviation[[description_german]:[abbreviation_budo]],3,FALSE),"")</f>
        <v/>
      </c>
      <c r="BE895" s="51" t="str">
        <f>IFERROR(VLOOKUP(BD895,abbreviation[[description_german]:[abbreviation_budo]],3,FALSE),"")</f>
        <v/>
      </c>
      <c r="BG895" s="38"/>
      <c r="BH895" s="49" t="str">
        <f t="shared" si="121"/>
        <v>_</v>
      </c>
      <c r="BK895" s="53" t="str">
        <f>IFERROR(VLOOKUP(BJ895,abbreviation[[description_german]:[abbreviation_budo]],3,FALSE),"")</f>
        <v/>
      </c>
      <c r="BN895" s="51" t="str">
        <f>IFERROR(VLOOKUP(BM895,abbreviation[[description_german]:[abbreviation_budo]],3,FALSE),"")</f>
        <v/>
      </c>
      <c r="BO895" s="31"/>
      <c r="BQ895" s="51" t="str">
        <f>IFERROR(VLOOKUP(BP895,abbreviation[[description_german]:[abbreviation_budo]],3,FALSE),"")</f>
        <v/>
      </c>
      <c r="BR895" s="57" t="str">
        <f t="shared" si="122"/>
        <v>_</v>
      </c>
      <c r="BU895" s="53" t="str">
        <f>IFERROR(VLOOKUP(BT895,abbreviation[[description_german]:[abbreviation_budo]],3,FALSE),"")</f>
        <v/>
      </c>
      <c r="BV895" s="60" t="str">
        <f t="shared" si="123"/>
        <v>_</v>
      </c>
      <c r="BY895" s="48" t="str">
        <f>IFERROR(VLOOKUP(BX895,category[[category_name_german]:[abbreviation_category_budo]],3,FALSE),"")</f>
        <v/>
      </c>
      <c r="CB895" s="48" t="str">
        <f>IFERROR(VLOOKUP(CA895,category[[category_name_german]:[abbreviation_category_budo]],3,FALSE),"")</f>
        <v/>
      </c>
      <c r="CE895" s="48" t="str">
        <f>IFERROR(VLOOKUP(CD895,category[[category_name_german]:[abbreviation_category_budo]],3,FALSE),"")</f>
        <v/>
      </c>
      <c r="CH895" s="48" t="str">
        <f>IFERROR(VLOOKUP(CG895,category[[category_name_german]:[abbreviation_category_budo]],3,FALSE),"")</f>
        <v/>
      </c>
      <c r="CK895" s="48" t="str">
        <f>IFERROR(VLOOKUP(CJ895,category[[category_name_german]:[abbreviation_category_budo]],3,FALSE),"")</f>
        <v/>
      </c>
      <c r="CM895" s="49" t="str">
        <f t="shared" si="124"/>
        <v/>
      </c>
      <c r="CO895" s="63" t="str">
        <f t="shared" si="125"/>
        <v/>
      </c>
    </row>
    <row r="896" spans="4:93" x14ac:dyDescent="0.25">
      <c r="D896" s="48" t="str">
        <f>IFERROR(VLOOKUP(C896,category[[category_name_german]:[abbreviation_category_budo]],3,FALSE),"")</f>
        <v/>
      </c>
      <c r="G896" s="48" t="str">
        <f>IFERROR(VLOOKUP(F896,category[[category_name_german]:[abbreviation_category_budo]],3,FALSE),"")</f>
        <v/>
      </c>
      <c r="J896" s="48" t="str">
        <f>IFERROR(VLOOKUP(I896,category[[category_name_german]:[abbreviation_category_budo]],3,FALSE),"")</f>
        <v/>
      </c>
      <c r="M896" s="48" t="str">
        <f>IFERROR(VLOOKUP(L896,category[[category_name_german]:[abbreviation_category_budo]],3,FALSE),"")</f>
        <v/>
      </c>
      <c r="P896" s="48" t="str">
        <f>IFERROR(VLOOKUP(O896,category[[category_name_german]:[abbreviation_category_budo]],3,FALSE),"")</f>
        <v/>
      </c>
      <c r="R896" s="49" t="str">
        <f t="shared" si="117"/>
        <v/>
      </c>
      <c r="U896" s="48" t="str">
        <f>IFERROR(VLOOKUP(T896,abbreviation[[description_german]:[abbreviation_budo]],3,FALSE),"")</f>
        <v/>
      </c>
      <c r="X896" s="51" t="str">
        <f>IFERROR(VLOOKUP(W896,abbreviation[[description_german]:[abbreviation_budo]],3,FALSE),"")</f>
        <v/>
      </c>
      <c r="Y896" s="33"/>
      <c r="AA896" s="49" t="str">
        <f t="shared" si="118"/>
        <v/>
      </c>
      <c r="AD896" s="48" t="str">
        <f>IFERROR(VLOOKUP(AC896,abbreviation[[description_german]:[abbreviation_budo]],3,FALSE),"")</f>
        <v/>
      </c>
      <c r="AG896" s="54" t="str">
        <f>IFERROR(VLOOKUP(AF896,abbreviation[[description_german]:[abbreviation_budo]],3,FALSE),"")</f>
        <v/>
      </c>
      <c r="AJ896" s="49" t="str">
        <f t="shared" si="119"/>
        <v>_</v>
      </c>
      <c r="AM896" s="48" t="str">
        <f>IFERROR(VLOOKUP(AL896,abbreviation[[description_german]:[abbreviation_budo]],3,FALSE),"")</f>
        <v/>
      </c>
      <c r="AP896" s="54" t="str">
        <f>IFERROR(VLOOKUP(AO896,abbreviation[[description_german]:[abbreviation_budo]],3,FALSE),"")</f>
        <v/>
      </c>
      <c r="AS896" s="49" t="str">
        <f t="shared" si="120"/>
        <v>_</v>
      </c>
      <c r="AV896" s="53" t="str">
        <f>IFERROR(VLOOKUP(AU896,abbreviation[[description_german]:[abbreviation_budo]],3,FALSE),"")</f>
        <v/>
      </c>
      <c r="AY896" s="51" t="str">
        <f>IFERROR(VLOOKUP(AX896,abbreviation[[description_german]:[abbreviation_budo]],3,FALSE),"")</f>
        <v/>
      </c>
      <c r="BB896" s="51" t="str">
        <f>IFERROR(VLOOKUP(BA896,abbreviation[[description_german]:[abbreviation_budo]],3,FALSE),"")</f>
        <v/>
      </c>
      <c r="BE896" s="51" t="str">
        <f>IFERROR(VLOOKUP(BD896,abbreviation[[description_german]:[abbreviation_budo]],3,FALSE),"")</f>
        <v/>
      </c>
      <c r="BG896" s="38"/>
      <c r="BH896" s="49" t="str">
        <f t="shared" si="121"/>
        <v>_</v>
      </c>
      <c r="BK896" s="53" t="str">
        <f>IFERROR(VLOOKUP(BJ896,abbreviation[[description_german]:[abbreviation_budo]],3,FALSE),"")</f>
        <v/>
      </c>
      <c r="BN896" s="51" t="str">
        <f>IFERROR(VLOOKUP(BM896,abbreviation[[description_german]:[abbreviation_budo]],3,FALSE),"")</f>
        <v/>
      </c>
      <c r="BO896" s="31"/>
      <c r="BQ896" s="51" t="str">
        <f>IFERROR(VLOOKUP(BP896,abbreviation[[description_german]:[abbreviation_budo]],3,FALSE),"")</f>
        <v/>
      </c>
      <c r="BR896" s="57" t="str">
        <f t="shared" si="122"/>
        <v>_</v>
      </c>
      <c r="BU896" s="53" t="str">
        <f>IFERROR(VLOOKUP(BT896,abbreviation[[description_german]:[abbreviation_budo]],3,FALSE),"")</f>
        <v/>
      </c>
      <c r="BV896" s="60" t="str">
        <f t="shared" si="123"/>
        <v>_</v>
      </c>
      <c r="BY896" s="48" t="str">
        <f>IFERROR(VLOOKUP(BX896,category[[category_name_german]:[abbreviation_category_budo]],3,FALSE),"")</f>
        <v/>
      </c>
      <c r="CB896" s="48" t="str">
        <f>IFERROR(VLOOKUP(CA896,category[[category_name_german]:[abbreviation_category_budo]],3,FALSE),"")</f>
        <v/>
      </c>
      <c r="CE896" s="48" t="str">
        <f>IFERROR(VLOOKUP(CD896,category[[category_name_german]:[abbreviation_category_budo]],3,FALSE),"")</f>
        <v/>
      </c>
      <c r="CH896" s="48" t="str">
        <f>IFERROR(VLOOKUP(CG896,category[[category_name_german]:[abbreviation_category_budo]],3,FALSE),"")</f>
        <v/>
      </c>
      <c r="CK896" s="48" t="str">
        <f>IFERROR(VLOOKUP(CJ896,category[[category_name_german]:[abbreviation_category_budo]],3,FALSE),"")</f>
        <v/>
      </c>
      <c r="CM896" s="49" t="str">
        <f t="shared" si="124"/>
        <v/>
      </c>
      <c r="CO896" s="63" t="str">
        <f t="shared" si="125"/>
        <v/>
      </c>
    </row>
    <row r="897" spans="4:93" x14ac:dyDescent="0.25">
      <c r="D897" s="48" t="str">
        <f>IFERROR(VLOOKUP(C897,category[[category_name_german]:[abbreviation_category_budo]],3,FALSE),"")</f>
        <v/>
      </c>
      <c r="G897" s="48" t="str">
        <f>IFERROR(VLOOKUP(F897,category[[category_name_german]:[abbreviation_category_budo]],3,FALSE),"")</f>
        <v/>
      </c>
      <c r="J897" s="48" t="str">
        <f>IFERROR(VLOOKUP(I897,category[[category_name_german]:[abbreviation_category_budo]],3,FALSE),"")</f>
        <v/>
      </c>
      <c r="M897" s="48" t="str">
        <f>IFERROR(VLOOKUP(L897,category[[category_name_german]:[abbreviation_category_budo]],3,FALSE),"")</f>
        <v/>
      </c>
      <c r="P897" s="48" t="str">
        <f>IFERROR(VLOOKUP(O897,category[[category_name_german]:[abbreviation_category_budo]],3,FALSE),"")</f>
        <v/>
      </c>
      <c r="R897" s="49" t="str">
        <f t="shared" si="117"/>
        <v/>
      </c>
      <c r="U897" s="48" t="str">
        <f>IFERROR(VLOOKUP(T897,abbreviation[[description_german]:[abbreviation_budo]],3,FALSE),"")</f>
        <v/>
      </c>
      <c r="X897" s="51" t="str">
        <f>IFERROR(VLOOKUP(W897,abbreviation[[description_german]:[abbreviation_budo]],3,FALSE),"")</f>
        <v/>
      </c>
      <c r="Y897" s="33"/>
      <c r="AA897" s="49" t="str">
        <f t="shared" si="118"/>
        <v/>
      </c>
      <c r="AD897" s="48" t="str">
        <f>IFERROR(VLOOKUP(AC897,abbreviation[[description_german]:[abbreviation_budo]],3,FALSE),"")</f>
        <v/>
      </c>
      <c r="AG897" s="54" t="str">
        <f>IFERROR(VLOOKUP(AF897,abbreviation[[description_german]:[abbreviation_budo]],3,FALSE),"")</f>
        <v/>
      </c>
      <c r="AJ897" s="49" t="str">
        <f t="shared" si="119"/>
        <v>_</v>
      </c>
      <c r="AM897" s="48" t="str">
        <f>IFERROR(VLOOKUP(AL897,abbreviation[[description_german]:[abbreviation_budo]],3,FALSE),"")</f>
        <v/>
      </c>
      <c r="AP897" s="54" t="str">
        <f>IFERROR(VLOOKUP(AO897,abbreviation[[description_german]:[abbreviation_budo]],3,FALSE),"")</f>
        <v/>
      </c>
      <c r="AS897" s="49" t="str">
        <f t="shared" si="120"/>
        <v>_</v>
      </c>
      <c r="AV897" s="53" t="str">
        <f>IFERROR(VLOOKUP(AU897,abbreviation[[description_german]:[abbreviation_budo]],3,FALSE),"")</f>
        <v/>
      </c>
      <c r="AY897" s="51" t="str">
        <f>IFERROR(VLOOKUP(AX897,abbreviation[[description_german]:[abbreviation_budo]],3,FALSE),"")</f>
        <v/>
      </c>
      <c r="BB897" s="51" t="str">
        <f>IFERROR(VLOOKUP(BA897,abbreviation[[description_german]:[abbreviation_budo]],3,FALSE),"")</f>
        <v/>
      </c>
      <c r="BE897" s="51" t="str">
        <f>IFERROR(VLOOKUP(BD897,abbreviation[[description_german]:[abbreviation_budo]],3,FALSE),"")</f>
        <v/>
      </c>
      <c r="BG897" s="38"/>
      <c r="BH897" s="49" t="str">
        <f t="shared" si="121"/>
        <v>_</v>
      </c>
      <c r="BK897" s="53" t="str">
        <f>IFERROR(VLOOKUP(BJ897,abbreviation[[description_german]:[abbreviation_budo]],3,FALSE),"")</f>
        <v/>
      </c>
      <c r="BN897" s="51" t="str">
        <f>IFERROR(VLOOKUP(BM897,abbreviation[[description_german]:[abbreviation_budo]],3,FALSE),"")</f>
        <v/>
      </c>
      <c r="BO897" s="31"/>
      <c r="BQ897" s="51" t="str">
        <f>IFERROR(VLOOKUP(BP897,abbreviation[[description_german]:[abbreviation_budo]],3,FALSE),"")</f>
        <v/>
      </c>
      <c r="BR897" s="57" t="str">
        <f t="shared" si="122"/>
        <v>_</v>
      </c>
      <c r="BU897" s="53" t="str">
        <f>IFERROR(VLOOKUP(BT897,abbreviation[[description_german]:[abbreviation_budo]],3,FALSE),"")</f>
        <v/>
      </c>
      <c r="BV897" s="60" t="str">
        <f t="shared" si="123"/>
        <v>_</v>
      </c>
      <c r="BY897" s="48" t="str">
        <f>IFERROR(VLOOKUP(BX897,category[[category_name_german]:[abbreviation_category_budo]],3,FALSE),"")</f>
        <v/>
      </c>
      <c r="CB897" s="48" t="str">
        <f>IFERROR(VLOOKUP(CA897,category[[category_name_german]:[abbreviation_category_budo]],3,FALSE),"")</f>
        <v/>
      </c>
      <c r="CE897" s="48" t="str">
        <f>IFERROR(VLOOKUP(CD897,category[[category_name_german]:[abbreviation_category_budo]],3,FALSE),"")</f>
        <v/>
      </c>
      <c r="CH897" s="48" t="str">
        <f>IFERROR(VLOOKUP(CG897,category[[category_name_german]:[abbreviation_category_budo]],3,FALSE),"")</f>
        <v/>
      </c>
      <c r="CK897" s="48" t="str">
        <f>IFERROR(VLOOKUP(CJ897,category[[category_name_german]:[abbreviation_category_budo]],3,FALSE),"")</f>
        <v/>
      </c>
      <c r="CM897" s="49" t="str">
        <f t="shared" si="124"/>
        <v/>
      </c>
      <c r="CO897" s="63" t="str">
        <f t="shared" si="125"/>
        <v/>
      </c>
    </row>
    <row r="898" spans="4:93" x14ac:dyDescent="0.25">
      <c r="D898" s="48" t="str">
        <f>IFERROR(VLOOKUP(C898,category[[category_name_german]:[abbreviation_category_budo]],3,FALSE),"")</f>
        <v/>
      </c>
      <c r="G898" s="48" t="str">
        <f>IFERROR(VLOOKUP(F898,category[[category_name_german]:[abbreviation_category_budo]],3,FALSE),"")</f>
        <v/>
      </c>
      <c r="J898" s="48" t="str">
        <f>IFERROR(VLOOKUP(I898,category[[category_name_german]:[abbreviation_category_budo]],3,FALSE),"")</f>
        <v/>
      </c>
      <c r="M898" s="48" t="str">
        <f>IFERROR(VLOOKUP(L898,category[[category_name_german]:[abbreviation_category_budo]],3,FALSE),"")</f>
        <v/>
      </c>
      <c r="P898" s="48" t="str">
        <f>IFERROR(VLOOKUP(O898,category[[category_name_german]:[abbreviation_category_budo]],3,FALSE),"")</f>
        <v/>
      </c>
      <c r="R898" s="49" t="str">
        <f t="shared" si="117"/>
        <v/>
      </c>
      <c r="U898" s="48" t="str">
        <f>IFERROR(VLOOKUP(T898,abbreviation[[description_german]:[abbreviation_budo]],3,FALSE),"")</f>
        <v/>
      </c>
      <c r="X898" s="51" t="str">
        <f>IFERROR(VLOOKUP(W898,abbreviation[[description_german]:[abbreviation_budo]],3,FALSE),"")</f>
        <v/>
      </c>
      <c r="Y898" s="33"/>
      <c r="AA898" s="49" t="str">
        <f t="shared" si="118"/>
        <v/>
      </c>
      <c r="AD898" s="48" t="str">
        <f>IFERROR(VLOOKUP(AC898,abbreviation[[description_german]:[abbreviation_budo]],3,FALSE),"")</f>
        <v/>
      </c>
      <c r="AG898" s="54" t="str">
        <f>IFERROR(VLOOKUP(AF898,abbreviation[[description_german]:[abbreviation_budo]],3,FALSE),"")</f>
        <v/>
      </c>
      <c r="AJ898" s="49" t="str">
        <f t="shared" si="119"/>
        <v>_</v>
      </c>
      <c r="AM898" s="48" t="str">
        <f>IFERROR(VLOOKUP(AL898,abbreviation[[description_german]:[abbreviation_budo]],3,FALSE),"")</f>
        <v/>
      </c>
      <c r="AP898" s="54" t="str">
        <f>IFERROR(VLOOKUP(AO898,abbreviation[[description_german]:[abbreviation_budo]],3,FALSE),"")</f>
        <v/>
      </c>
      <c r="AS898" s="49" t="str">
        <f t="shared" si="120"/>
        <v>_</v>
      </c>
      <c r="AV898" s="53" t="str">
        <f>IFERROR(VLOOKUP(AU898,abbreviation[[description_german]:[abbreviation_budo]],3,FALSE),"")</f>
        <v/>
      </c>
      <c r="AY898" s="51" t="str">
        <f>IFERROR(VLOOKUP(AX898,abbreviation[[description_german]:[abbreviation_budo]],3,FALSE),"")</f>
        <v/>
      </c>
      <c r="BB898" s="51" t="str">
        <f>IFERROR(VLOOKUP(BA898,abbreviation[[description_german]:[abbreviation_budo]],3,FALSE),"")</f>
        <v/>
      </c>
      <c r="BE898" s="51" t="str">
        <f>IFERROR(VLOOKUP(BD898,abbreviation[[description_german]:[abbreviation_budo]],3,FALSE),"")</f>
        <v/>
      </c>
      <c r="BG898" s="38"/>
      <c r="BH898" s="49" t="str">
        <f t="shared" si="121"/>
        <v>_</v>
      </c>
      <c r="BK898" s="53" t="str">
        <f>IFERROR(VLOOKUP(BJ898,abbreviation[[description_german]:[abbreviation_budo]],3,FALSE),"")</f>
        <v/>
      </c>
      <c r="BN898" s="51" t="str">
        <f>IFERROR(VLOOKUP(BM898,abbreviation[[description_german]:[abbreviation_budo]],3,FALSE),"")</f>
        <v/>
      </c>
      <c r="BO898" s="31"/>
      <c r="BQ898" s="51" t="str">
        <f>IFERROR(VLOOKUP(BP898,abbreviation[[description_german]:[abbreviation_budo]],3,FALSE),"")</f>
        <v/>
      </c>
      <c r="BR898" s="57" t="str">
        <f t="shared" si="122"/>
        <v>_</v>
      </c>
      <c r="BU898" s="53" t="str">
        <f>IFERROR(VLOOKUP(BT898,abbreviation[[description_german]:[abbreviation_budo]],3,FALSE),"")</f>
        <v/>
      </c>
      <c r="BV898" s="60" t="str">
        <f t="shared" si="123"/>
        <v>_</v>
      </c>
      <c r="BY898" s="48" t="str">
        <f>IFERROR(VLOOKUP(BX898,category[[category_name_german]:[abbreviation_category_budo]],3,FALSE),"")</f>
        <v/>
      </c>
      <c r="CB898" s="48" t="str">
        <f>IFERROR(VLOOKUP(CA898,category[[category_name_german]:[abbreviation_category_budo]],3,FALSE),"")</f>
        <v/>
      </c>
      <c r="CE898" s="48" t="str">
        <f>IFERROR(VLOOKUP(CD898,category[[category_name_german]:[abbreviation_category_budo]],3,FALSE),"")</f>
        <v/>
      </c>
      <c r="CH898" s="48" t="str">
        <f>IFERROR(VLOOKUP(CG898,category[[category_name_german]:[abbreviation_category_budo]],3,FALSE),"")</f>
        <v/>
      </c>
      <c r="CK898" s="48" t="str">
        <f>IFERROR(VLOOKUP(CJ898,category[[category_name_german]:[abbreviation_category_budo]],3,FALSE),"")</f>
        <v/>
      </c>
      <c r="CM898" s="49" t="str">
        <f t="shared" si="124"/>
        <v/>
      </c>
      <c r="CO898" s="63" t="str">
        <f t="shared" si="125"/>
        <v/>
      </c>
    </row>
    <row r="899" spans="4:93" x14ac:dyDescent="0.25">
      <c r="D899" s="48" t="str">
        <f>IFERROR(VLOOKUP(C899,category[[category_name_german]:[abbreviation_category_budo]],3,FALSE),"")</f>
        <v/>
      </c>
      <c r="G899" s="48" t="str">
        <f>IFERROR(VLOOKUP(F899,category[[category_name_german]:[abbreviation_category_budo]],3,FALSE),"")</f>
        <v/>
      </c>
      <c r="J899" s="48" t="str">
        <f>IFERROR(VLOOKUP(I899,category[[category_name_german]:[abbreviation_category_budo]],3,FALSE),"")</f>
        <v/>
      </c>
      <c r="M899" s="48" t="str">
        <f>IFERROR(VLOOKUP(L899,category[[category_name_german]:[abbreviation_category_budo]],3,FALSE),"")</f>
        <v/>
      </c>
      <c r="P899" s="48" t="str">
        <f>IFERROR(VLOOKUP(O899,category[[category_name_german]:[abbreviation_category_budo]],3,FALSE),"")</f>
        <v/>
      </c>
      <c r="R899" s="49" t="str">
        <f t="shared" si="117"/>
        <v/>
      </c>
      <c r="U899" s="48" t="str">
        <f>IFERROR(VLOOKUP(T899,abbreviation[[description_german]:[abbreviation_budo]],3,FALSE),"")</f>
        <v/>
      </c>
      <c r="X899" s="51" t="str">
        <f>IFERROR(VLOOKUP(W899,abbreviation[[description_german]:[abbreviation_budo]],3,FALSE),"")</f>
        <v/>
      </c>
      <c r="Y899" s="33"/>
      <c r="AA899" s="49" t="str">
        <f t="shared" si="118"/>
        <v/>
      </c>
      <c r="AD899" s="48" t="str">
        <f>IFERROR(VLOOKUP(AC899,abbreviation[[description_german]:[abbreviation_budo]],3,FALSE),"")</f>
        <v/>
      </c>
      <c r="AG899" s="54" t="str">
        <f>IFERROR(VLOOKUP(AF899,abbreviation[[description_german]:[abbreviation_budo]],3,FALSE),"")</f>
        <v/>
      </c>
      <c r="AJ899" s="49" t="str">
        <f t="shared" si="119"/>
        <v>_</v>
      </c>
      <c r="AM899" s="48" t="str">
        <f>IFERROR(VLOOKUP(AL899,abbreviation[[description_german]:[abbreviation_budo]],3,FALSE),"")</f>
        <v/>
      </c>
      <c r="AP899" s="54" t="str">
        <f>IFERROR(VLOOKUP(AO899,abbreviation[[description_german]:[abbreviation_budo]],3,FALSE),"")</f>
        <v/>
      </c>
      <c r="AS899" s="49" t="str">
        <f t="shared" si="120"/>
        <v>_</v>
      </c>
      <c r="AV899" s="53" t="str">
        <f>IFERROR(VLOOKUP(AU899,abbreviation[[description_german]:[abbreviation_budo]],3,FALSE),"")</f>
        <v/>
      </c>
      <c r="AY899" s="51" t="str">
        <f>IFERROR(VLOOKUP(AX899,abbreviation[[description_german]:[abbreviation_budo]],3,FALSE),"")</f>
        <v/>
      </c>
      <c r="BB899" s="51" t="str">
        <f>IFERROR(VLOOKUP(BA899,abbreviation[[description_german]:[abbreviation_budo]],3,FALSE),"")</f>
        <v/>
      </c>
      <c r="BE899" s="51" t="str">
        <f>IFERROR(VLOOKUP(BD899,abbreviation[[description_german]:[abbreviation_budo]],3,FALSE),"")</f>
        <v/>
      </c>
      <c r="BG899" s="38"/>
      <c r="BH899" s="49" t="str">
        <f t="shared" si="121"/>
        <v>_</v>
      </c>
      <c r="BK899" s="53" t="str">
        <f>IFERROR(VLOOKUP(BJ899,abbreviation[[description_german]:[abbreviation_budo]],3,FALSE),"")</f>
        <v/>
      </c>
      <c r="BN899" s="51" t="str">
        <f>IFERROR(VLOOKUP(BM899,abbreviation[[description_german]:[abbreviation_budo]],3,FALSE),"")</f>
        <v/>
      </c>
      <c r="BO899" s="31"/>
      <c r="BQ899" s="51" t="str">
        <f>IFERROR(VLOOKUP(BP899,abbreviation[[description_german]:[abbreviation_budo]],3,FALSE),"")</f>
        <v/>
      </c>
      <c r="BR899" s="57" t="str">
        <f t="shared" si="122"/>
        <v>_</v>
      </c>
      <c r="BU899" s="53" t="str">
        <f>IFERROR(VLOOKUP(BT899,abbreviation[[description_german]:[abbreviation_budo]],3,FALSE),"")</f>
        <v/>
      </c>
      <c r="BV899" s="60" t="str">
        <f t="shared" si="123"/>
        <v>_</v>
      </c>
      <c r="BY899" s="48" t="str">
        <f>IFERROR(VLOOKUP(BX899,category[[category_name_german]:[abbreviation_category_budo]],3,FALSE),"")</f>
        <v/>
      </c>
      <c r="CB899" s="48" t="str">
        <f>IFERROR(VLOOKUP(CA899,category[[category_name_german]:[abbreviation_category_budo]],3,FALSE),"")</f>
        <v/>
      </c>
      <c r="CE899" s="48" t="str">
        <f>IFERROR(VLOOKUP(CD899,category[[category_name_german]:[abbreviation_category_budo]],3,FALSE),"")</f>
        <v/>
      </c>
      <c r="CH899" s="48" t="str">
        <f>IFERROR(VLOOKUP(CG899,category[[category_name_german]:[abbreviation_category_budo]],3,FALSE),"")</f>
        <v/>
      </c>
      <c r="CK899" s="48" t="str">
        <f>IFERROR(VLOOKUP(CJ899,category[[category_name_german]:[abbreviation_category_budo]],3,FALSE),"")</f>
        <v/>
      </c>
      <c r="CM899" s="49" t="str">
        <f t="shared" si="124"/>
        <v/>
      </c>
      <c r="CO899" s="63" t="str">
        <f t="shared" si="125"/>
        <v/>
      </c>
    </row>
    <row r="900" spans="4:93" x14ac:dyDescent="0.25">
      <c r="D900" s="48" t="str">
        <f>IFERROR(VLOOKUP(C900,category[[category_name_german]:[abbreviation_category_budo]],3,FALSE),"")</f>
        <v/>
      </c>
      <c r="G900" s="48" t="str">
        <f>IFERROR(VLOOKUP(F900,category[[category_name_german]:[abbreviation_category_budo]],3,FALSE),"")</f>
        <v/>
      </c>
      <c r="J900" s="48" t="str">
        <f>IFERROR(VLOOKUP(I900,category[[category_name_german]:[abbreviation_category_budo]],3,FALSE),"")</f>
        <v/>
      </c>
      <c r="M900" s="48" t="str">
        <f>IFERROR(VLOOKUP(L900,category[[category_name_german]:[abbreviation_category_budo]],3,FALSE),"")</f>
        <v/>
      </c>
      <c r="P900" s="48" t="str">
        <f>IFERROR(VLOOKUP(O900,category[[category_name_german]:[abbreviation_category_budo]],3,FALSE),"")</f>
        <v/>
      </c>
      <c r="R900" s="49" t="str">
        <f t="shared" ref="R900:R963" si="126">(D900&amp;IF(OR(ISNUMBER(E900),ISTEXT(E900)),"-"&amp;E900,))&amp;(IF(ISTEXT(F900),"_",)&amp;G900&amp;IF(OR(ISNUMBER(H900),ISTEXT(H900)),"-"&amp;H900,))&amp;(IF(ISTEXT(I900),"_",)&amp;J900&amp;IF(OR(ISNUMBER(K900),ISTEXT(K900)),"-"&amp;K900,))&amp;(IF(ISTEXT(L900),"_",)&amp;M900&amp;IF(OR(ISNUMBER(N900),ISTEXT(N900)),"-"&amp;N900,))&amp;(IF(ISTEXT(O900),"_",)&amp;P900&amp;IF(OR(ISNUMBER(Q900),ISTEXT(Q900)),"-"&amp;Q900,))</f>
        <v/>
      </c>
      <c r="U900" s="48" t="str">
        <f>IFERROR(VLOOKUP(T900,abbreviation[[description_german]:[abbreviation_budo]],3,FALSE),"")</f>
        <v/>
      </c>
      <c r="X900" s="51" t="str">
        <f>IFERROR(VLOOKUP(W900,abbreviation[[description_german]:[abbreviation_budo]],3,FALSE),"")</f>
        <v/>
      </c>
      <c r="Y900" s="33"/>
      <c r="AA900" s="49" t="str">
        <f t="shared" ref="AA900:AA963" si="127">(IF(AND(ISTEXT(R900),R900&lt;&gt;""),"_._",)&amp;U900&amp;IF(ISTEXT(W900),"."&amp;X900,)&amp;IF(OR(ISTEXT(Z900),ISNUMBER(Z900)),"-"&amp;Z900,))</f>
        <v/>
      </c>
      <c r="AD900" s="48" t="str">
        <f>IFERROR(VLOOKUP(AC900,abbreviation[[description_german]:[abbreviation_budo]],3,FALSE),"")</f>
        <v/>
      </c>
      <c r="AG900" s="54" t="str">
        <f>IFERROR(VLOOKUP(AF900,abbreviation[[description_german]:[abbreviation_budo]],3,FALSE),"")</f>
        <v/>
      </c>
      <c r="AJ900" s="49" t="str">
        <f t="shared" ref="AJ900:AJ963" si="128">("_"&amp;AD900&amp;IF(ISTEXT(AF900),"."&amp;AG900,)&amp;IF(OR(ISTEXT(AI900),ISNUMBER(AI900)),"-"&amp;AI900,))</f>
        <v>_</v>
      </c>
      <c r="AM900" s="48" t="str">
        <f>IFERROR(VLOOKUP(AL900,abbreviation[[description_german]:[abbreviation_budo]],3,FALSE),"")</f>
        <v/>
      </c>
      <c r="AP900" s="54" t="str">
        <f>IFERROR(VLOOKUP(AO900,abbreviation[[description_german]:[abbreviation_budo]],3,FALSE),"")</f>
        <v/>
      </c>
      <c r="AS900" s="49" t="str">
        <f t="shared" ref="AS900:AS963" si="129">("_"&amp;AM900&amp;IF(ISTEXT(AO900),"."&amp;AP900,)&amp;IF(OR(ISTEXT(AR900),ISNUMBER(AR900)),"-"&amp;AR900,))</f>
        <v>_</v>
      </c>
      <c r="AV900" s="53" t="str">
        <f>IFERROR(VLOOKUP(AU900,abbreviation[[description_german]:[abbreviation_budo]],3,FALSE),"")</f>
        <v/>
      </c>
      <c r="AY900" s="51" t="str">
        <f>IFERROR(VLOOKUP(AX900,abbreviation[[description_german]:[abbreviation_budo]],3,FALSE),"")</f>
        <v/>
      </c>
      <c r="BB900" s="51" t="str">
        <f>IFERROR(VLOOKUP(BA900,abbreviation[[description_german]:[abbreviation_budo]],3,FALSE),"")</f>
        <v/>
      </c>
      <c r="BE900" s="51" t="str">
        <f>IFERROR(VLOOKUP(BD900,abbreviation[[description_german]:[abbreviation_budo]],3,FALSE),"")</f>
        <v/>
      </c>
      <c r="BG900" s="38"/>
      <c r="BH900" s="49" t="str">
        <f t="shared" ref="BH900:BH963" si="130">("_"&amp;AV900&amp;IF(ISTEXT(AX900),"."&amp;AY900,)&amp;IF(ISTEXT(BA900),"."&amp;BB900,)&amp;IF(ISTEXT(BD900),"."&amp;BE900,)&amp;IF(OR(ISTEXT(BG900),ISNUMBER(BG900)),"-"&amp;BG900,))</f>
        <v>_</v>
      </c>
      <c r="BK900" s="53" t="str">
        <f>IFERROR(VLOOKUP(BJ900,abbreviation[[description_german]:[abbreviation_budo]],3,FALSE),"")</f>
        <v/>
      </c>
      <c r="BN900" s="51" t="str">
        <f>IFERROR(VLOOKUP(BM900,abbreviation[[description_german]:[abbreviation_budo]],3,FALSE),"")</f>
        <v/>
      </c>
      <c r="BO900" s="31"/>
      <c r="BQ900" s="51" t="str">
        <f>IFERROR(VLOOKUP(BP900,abbreviation[[description_german]:[abbreviation_budo]],3,FALSE),"")</f>
        <v/>
      </c>
      <c r="BR900" s="57" t="str">
        <f t="shared" ref="BR900:BR963" si="131">("_"&amp;BK900&amp;IF(ISTEXT(BM900),"."&amp;BN900,)&amp;IF(ISTEXT(BP900),"."&amp;BQ900,))</f>
        <v>_</v>
      </c>
      <c r="BU900" s="53" t="str">
        <f>IFERROR(VLOOKUP(BT900,abbreviation[[description_german]:[abbreviation_budo]],3,FALSE),"")</f>
        <v/>
      </c>
      <c r="BV900" s="60" t="str">
        <f t="shared" ref="BV900:BV963" si="132">"_"&amp;BU900</f>
        <v>_</v>
      </c>
      <c r="BY900" s="48" t="str">
        <f>IFERROR(VLOOKUP(BX900,category[[category_name_german]:[abbreviation_category_budo]],3,FALSE),"")</f>
        <v/>
      </c>
      <c r="CB900" s="48" t="str">
        <f>IFERROR(VLOOKUP(CA900,category[[category_name_german]:[abbreviation_category_budo]],3,FALSE),"")</f>
        <v/>
      </c>
      <c r="CE900" s="48" t="str">
        <f>IFERROR(VLOOKUP(CD900,category[[category_name_german]:[abbreviation_category_budo]],3,FALSE),"")</f>
        <v/>
      </c>
      <c r="CH900" s="48" t="str">
        <f>IFERROR(VLOOKUP(CG900,category[[category_name_german]:[abbreviation_category_budo]],3,FALSE),"")</f>
        <v/>
      </c>
      <c r="CK900" s="48" t="str">
        <f>IFERROR(VLOOKUP(CJ900,category[[category_name_german]:[abbreviation_category_budo]],3,FALSE),"")</f>
        <v/>
      </c>
      <c r="CM900" s="49" t="str">
        <f t="shared" ref="CM900:CM963" si="133">(IF(ISTEXT(BX900),"_",)&amp;BY900&amp;IF(OR(ISNUMBER(BZ900),ISTEXT(BZ900)),"-"&amp;BZ900,))&amp;(IF(ISTEXT(CA900),"_",)&amp;CB900&amp;IF(OR(ISNUMBER(CC900),ISTEXT(CC900)),"-"&amp;CC900,))&amp;(IF(ISTEXT(CD900),"_",)&amp;CE900&amp;IF(OR(ISNUMBER(CF900),ISTEXT(CF900)),"-"&amp;CF900,))&amp;(IF(ISTEXT(CG900),"_",)&amp;CH900&amp;IF(OR(ISNUMBER(CI900),ISTEXT(CI900)),"-"&amp;CI900,))&amp;(IF(ISTEXT(CJ900),"_",)&amp;CK900&amp;IF(OR(ISNUMBER(CL900),ISTEXT(CL900)),"-"&amp;CL900,))</f>
        <v/>
      </c>
      <c r="CO900" s="63" t="str">
        <f t="shared" ref="CO900:CO963" si="134">IF(AND(T900&lt;&gt;"",AC900&lt;&gt;"",AL900&lt;&gt;"",AU900&lt;&gt;"",BJ900&lt;&gt;"",BX900&lt;&gt;"",C900&lt;&gt;"",A900&lt;&gt;"",B900&lt;&gt;""),(R900&amp;AA900&amp;AJ900&amp;AS900&amp;BH900&amp;BR900&amp;BV900&amp;CM900),"")</f>
        <v/>
      </c>
    </row>
    <row r="901" spans="4:93" x14ac:dyDescent="0.25">
      <c r="D901" s="48" t="str">
        <f>IFERROR(VLOOKUP(C901,category[[category_name_german]:[abbreviation_category_budo]],3,FALSE),"")</f>
        <v/>
      </c>
      <c r="G901" s="48" t="str">
        <f>IFERROR(VLOOKUP(F901,category[[category_name_german]:[abbreviation_category_budo]],3,FALSE),"")</f>
        <v/>
      </c>
      <c r="J901" s="48" t="str">
        <f>IFERROR(VLOOKUP(I901,category[[category_name_german]:[abbreviation_category_budo]],3,FALSE),"")</f>
        <v/>
      </c>
      <c r="M901" s="48" t="str">
        <f>IFERROR(VLOOKUP(L901,category[[category_name_german]:[abbreviation_category_budo]],3,FALSE),"")</f>
        <v/>
      </c>
      <c r="P901" s="48" t="str">
        <f>IFERROR(VLOOKUP(O901,category[[category_name_german]:[abbreviation_category_budo]],3,FALSE),"")</f>
        <v/>
      </c>
      <c r="R901" s="49" t="str">
        <f t="shared" si="126"/>
        <v/>
      </c>
      <c r="U901" s="48" t="str">
        <f>IFERROR(VLOOKUP(T901,abbreviation[[description_german]:[abbreviation_budo]],3,FALSE),"")</f>
        <v/>
      </c>
      <c r="X901" s="51" t="str">
        <f>IFERROR(VLOOKUP(W901,abbreviation[[description_german]:[abbreviation_budo]],3,FALSE),"")</f>
        <v/>
      </c>
      <c r="Y901" s="33"/>
      <c r="AA901" s="49" t="str">
        <f t="shared" si="127"/>
        <v/>
      </c>
      <c r="AD901" s="48" t="str">
        <f>IFERROR(VLOOKUP(AC901,abbreviation[[description_german]:[abbreviation_budo]],3,FALSE),"")</f>
        <v/>
      </c>
      <c r="AG901" s="54" t="str">
        <f>IFERROR(VLOOKUP(AF901,abbreviation[[description_german]:[abbreviation_budo]],3,FALSE),"")</f>
        <v/>
      </c>
      <c r="AJ901" s="49" t="str">
        <f t="shared" si="128"/>
        <v>_</v>
      </c>
      <c r="AM901" s="48" t="str">
        <f>IFERROR(VLOOKUP(AL901,abbreviation[[description_german]:[abbreviation_budo]],3,FALSE),"")</f>
        <v/>
      </c>
      <c r="AP901" s="54" t="str">
        <f>IFERROR(VLOOKUP(AO901,abbreviation[[description_german]:[abbreviation_budo]],3,FALSE),"")</f>
        <v/>
      </c>
      <c r="AS901" s="49" t="str">
        <f t="shared" si="129"/>
        <v>_</v>
      </c>
      <c r="AV901" s="53" t="str">
        <f>IFERROR(VLOOKUP(AU901,abbreviation[[description_german]:[abbreviation_budo]],3,FALSE),"")</f>
        <v/>
      </c>
      <c r="AY901" s="51" t="str">
        <f>IFERROR(VLOOKUP(AX901,abbreviation[[description_german]:[abbreviation_budo]],3,FALSE),"")</f>
        <v/>
      </c>
      <c r="BB901" s="51" t="str">
        <f>IFERROR(VLOOKUP(BA901,abbreviation[[description_german]:[abbreviation_budo]],3,FALSE),"")</f>
        <v/>
      </c>
      <c r="BE901" s="51" t="str">
        <f>IFERROR(VLOOKUP(BD901,abbreviation[[description_german]:[abbreviation_budo]],3,FALSE),"")</f>
        <v/>
      </c>
      <c r="BG901" s="38"/>
      <c r="BH901" s="49" t="str">
        <f t="shared" si="130"/>
        <v>_</v>
      </c>
      <c r="BK901" s="53" t="str">
        <f>IFERROR(VLOOKUP(BJ901,abbreviation[[description_german]:[abbreviation_budo]],3,FALSE),"")</f>
        <v/>
      </c>
      <c r="BN901" s="51" t="str">
        <f>IFERROR(VLOOKUP(BM901,abbreviation[[description_german]:[abbreviation_budo]],3,FALSE),"")</f>
        <v/>
      </c>
      <c r="BO901" s="31"/>
      <c r="BQ901" s="51" t="str">
        <f>IFERROR(VLOOKUP(BP901,abbreviation[[description_german]:[abbreviation_budo]],3,FALSE),"")</f>
        <v/>
      </c>
      <c r="BR901" s="57" t="str">
        <f t="shared" si="131"/>
        <v>_</v>
      </c>
      <c r="BU901" s="53" t="str">
        <f>IFERROR(VLOOKUP(BT901,abbreviation[[description_german]:[abbreviation_budo]],3,FALSE),"")</f>
        <v/>
      </c>
      <c r="BV901" s="60" t="str">
        <f t="shared" si="132"/>
        <v>_</v>
      </c>
      <c r="BY901" s="48" t="str">
        <f>IFERROR(VLOOKUP(BX901,category[[category_name_german]:[abbreviation_category_budo]],3,FALSE),"")</f>
        <v/>
      </c>
      <c r="CB901" s="48" t="str">
        <f>IFERROR(VLOOKUP(CA901,category[[category_name_german]:[abbreviation_category_budo]],3,FALSE),"")</f>
        <v/>
      </c>
      <c r="CE901" s="48" t="str">
        <f>IFERROR(VLOOKUP(CD901,category[[category_name_german]:[abbreviation_category_budo]],3,FALSE),"")</f>
        <v/>
      </c>
      <c r="CH901" s="48" t="str">
        <f>IFERROR(VLOOKUP(CG901,category[[category_name_german]:[abbreviation_category_budo]],3,FALSE),"")</f>
        <v/>
      </c>
      <c r="CK901" s="48" t="str">
        <f>IFERROR(VLOOKUP(CJ901,category[[category_name_german]:[abbreviation_category_budo]],3,FALSE),"")</f>
        <v/>
      </c>
      <c r="CM901" s="49" t="str">
        <f t="shared" si="133"/>
        <v/>
      </c>
      <c r="CO901" s="63" t="str">
        <f t="shared" si="134"/>
        <v/>
      </c>
    </row>
    <row r="902" spans="4:93" x14ac:dyDescent="0.25">
      <c r="D902" s="48" t="str">
        <f>IFERROR(VLOOKUP(C902,category[[category_name_german]:[abbreviation_category_budo]],3,FALSE),"")</f>
        <v/>
      </c>
      <c r="G902" s="48" t="str">
        <f>IFERROR(VLOOKUP(F902,category[[category_name_german]:[abbreviation_category_budo]],3,FALSE),"")</f>
        <v/>
      </c>
      <c r="J902" s="48" t="str">
        <f>IFERROR(VLOOKUP(I902,category[[category_name_german]:[abbreviation_category_budo]],3,FALSE),"")</f>
        <v/>
      </c>
      <c r="M902" s="48" t="str">
        <f>IFERROR(VLOOKUP(L902,category[[category_name_german]:[abbreviation_category_budo]],3,FALSE),"")</f>
        <v/>
      </c>
      <c r="P902" s="48" t="str">
        <f>IFERROR(VLOOKUP(O902,category[[category_name_german]:[abbreviation_category_budo]],3,FALSE),"")</f>
        <v/>
      </c>
      <c r="R902" s="49" t="str">
        <f t="shared" si="126"/>
        <v/>
      </c>
      <c r="U902" s="48" t="str">
        <f>IFERROR(VLOOKUP(T902,abbreviation[[description_german]:[abbreviation_budo]],3,FALSE),"")</f>
        <v/>
      </c>
      <c r="X902" s="51" t="str">
        <f>IFERROR(VLOOKUP(W902,abbreviation[[description_german]:[abbreviation_budo]],3,FALSE),"")</f>
        <v/>
      </c>
      <c r="Y902" s="33"/>
      <c r="AA902" s="49" t="str">
        <f t="shared" si="127"/>
        <v/>
      </c>
      <c r="AD902" s="48" t="str">
        <f>IFERROR(VLOOKUP(AC902,abbreviation[[description_german]:[abbreviation_budo]],3,FALSE),"")</f>
        <v/>
      </c>
      <c r="AG902" s="54" t="str">
        <f>IFERROR(VLOOKUP(AF902,abbreviation[[description_german]:[abbreviation_budo]],3,FALSE),"")</f>
        <v/>
      </c>
      <c r="AJ902" s="49" t="str">
        <f t="shared" si="128"/>
        <v>_</v>
      </c>
      <c r="AM902" s="48" t="str">
        <f>IFERROR(VLOOKUP(AL902,abbreviation[[description_german]:[abbreviation_budo]],3,FALSE),"")</f>
        <v/>
      </c>
      <c r="AP902" s="54" t="str">
        <f>IFERROR(VLOOKUP(AO902,abbreviation[[description_german]:[abbreviation_budo]],3,FALSE),"")</f>
        <v/>
      </c>
      <c r="AS902" s="49" t="str">
        <f t="shared" si="129"/>
        <v>_</v>
      </c>
      <c r="AV902" s="53" t="str">
        <f>IFERROR(VLOOKUP(AU902,abbreviation[[description_german]:[abbreviation_budo]],3,FALSE),"")</f>
        <v/>
      </c>
      <c r="AY902" s="51" t="str">
        <f>IFERROR(VLOOKUP(AX902,abbreviation[[description_german]:[abbreviation_budo]],3,FALSE),"")</f>
        <v/>
      </c>
      <c r="BB902" s="51" t="str">
        <f>IFERROR(VLOOKUP(BA902,abbreviation[[description_german]:[abbreviation_budo]],3,FALSE),"")</f>
        <v/>
      </c>
      <c r="BE902" s="51" t="str">
        <f>IFERROR(VLOOKUP(BD902,abbreviation[[description_german]:[abbreviation_budo]],3,FALSE),"")</f>
        <v/>
      </c>
      <c r="BG902" s="38"/>
      <c r="BH902" s="49" t="str">
        <f t="shared" si="130"/>
        <v>_</v>
      </c>
      <c r="BK902" s="53" t="str">
        <f>IFERROR(VLOOKUP(BJ902,abbreviation[[description_german]:[abbreviation_budo]],3,FALSE),"")</f>
        <v/>
      </c>
      <c r="BN902" s="51" t="str">
        <f>IFERROR(VLOOKUP(BM902,abbreviation[[description_german]:[abbreviation_budo]],3,FALSE),"")</f>
        <v/>
      </c>
      <c r="BO902" s="31"/>
      <c r="BQ902" s="51" t="str">
        <f>IFERROR(VLOOKUP(BP902,abbreviation[[description_german]:[abbreviation_budo]],3,FALSE),"")</f>
        <v/>
      </c>
      <c r="BR902" s="57" t="str">
        <f t="shared" si="131"/>
        <v>_</v>
      </c>
      <c r="BU902" s="53" t="str">
        <f>IFERROR(VLOOKUP(BT902,abbreviation[[description_german]:[abbreviation_budo]],3,FALSE),"")</f>
        <v/>
      </c>
      <c r="BV902" s="60" t="str">
        <f t="shared" si="132"/>
        <v>_</v>
      </c>
      <c r="BY902" s="48" t="str">
        <f>IFERROR(VLOOKUP(BX902,category[[category_name_german]:[abbreviation_category_budo]],3,FALSE),"")</f>
        <v/>
      </c>
      <c r="CB902" s="48" t="str">
        <f>IFERROR(VLOOKUP(CA902,category[[category_name_german]:[abbreviation_category_budo]],3,FALSE),"")</f>
        <v/>
      </c>
      <c r="CE902" s="48" t="str">
        <f>IFERROR(VLOOKUP(CD902,category[[category_name_german]:[abbreviation_category_budo]],3,FALSE),"")</f>
        <v/>
      </c>
      <c r="CH902" s="48" t="str">
        <f>IFERROR(VLOOKUP(CG902,category[[category_name_german]:[abbreviation_category_budo]],3,FALSE),"")</f>
        <v/>
      </c>
      <c r="CK902" s="48" t="str">
        <f>IFERROR(VLOOKUP(CJ902,category[[category_name_german]:[abbreviation_category_budo]],3,FALSE),"")</f>
        <v/>
      </c>
      <c r="CM902" s="49" t="str">
        <f t="shared" si="133"/>
        <v/>
      </c>
      <c r="CO902" s="63" t="str">
        <f t="shared" si="134"/>
        <v/>
      </c>
    </row>
    <row r="903" spans="4:93" x14ac:dyDescent="0.25">
      <c r="D903" s="48" t="str">
        <f>IFERROR(VLOOKUP(C903,category[[category_name_german]:[abbreviation_category_budo]],3,FALSE),"")</f>
        <v/>
      </c>
      <c r="G903" s="48" t="str">
        <f>IFERROR(VLOOKUP(F903,category[[category_name_german]:[abbreviation_category_budo]],3,FALSE),"")</f>
        <v/>
      </c>
      <c r="J903" s="48" t="str">
        <f>IFERROR(VLOOKUP(I903,category[[category_name_german]:[abbreviation_category_budo]],3,FALSE),"")</f>
        <v/>
      </c>
      <c r="M903" s="48" t="str">
        <f>IFERROR(VLOOKUP(L903,category[[category_name_german]:[abbreviation_category_budo]],3,FALSE),"")</f>
        <v/>
      </c>
      <c r="P903" s="48" t="str">
        <f>IFERROR(VLOOKUP(O903,category[[category_name_german]:[abbreviation_category_budo]],3,FALSE),"")</f>
        <v/>
      </c>
      <c r="R903" s="49" t="str">
        <f t="shared" si="126"/>
        <v/>
      </c>
      <c r="U903" s="48" t="str">
        <f>IFERROR(VLOOKUP(T903,abbreviation[[description_german]:[abbreviation_budo]],3,FALSE),"")</f>
        <v/>
      </c>
      <c r="X903" s="51" t="str">
        <f>IFERROR(VLOOKUP(W903,abbreviation[[description_german]:[abbreviation_budo]],3,FALSE),"")</f>
        <v/>
      </c>
      <c r="Y903" s="33"/>
      <c r="AA903" s="49" t="str">
        <f t="shared" si="127"/>
        <v/>
      </c>
      <c r="AD903" s="48" t="str">
        <f>IFERROR(VLOOKUP(AC903,abbreviation[[description_german]:[abbreviation_budo]],3,FALSE),"")</f>
        <v/>
      </c>
      <c r="AG903" s="54" t="str">
        <f>IFERROR(VLOOKUP(AF903,abbreviation[[description_german]:[abbreviation_budo]],3,FALSE),"")</f>
        <v/>
      </c>
      <c r="AJ903" s="49" t="str">
        <f t="shared" si="128"/>
        <v>_</v>
      </c>
      <c r="AM903" s="48" t="str">
        <f>IFERROR(VLOOKUP(AL903,abbreviation[[description_german]:[abbreviation_budo]],3,FALSE),"")</f>
        <v/>
      </c>
      <c r="AP903" s="54" t="str">
        <f>IFERROR(VLOOKUP(AO903,abbreviation[[description_german]:[abbreviation_budo]],3,FALSE),"")</f>
        <v/>
      </c>
      <c r="AS903" s="49" t="str">
        <f t="shared" si="129"/>
        <v>_</v>
      </c>
      <c r="AV903" s="53" t="str">
        <f>IFERROR(VLOOKUP(AU903,abbreviation[[description_german]:[abbreviation_budo]],3,FALSE),"")</f>
        <v/>
      </c>
      <c r="AY903" s="51" t="str">
        <f>IFERROR(VLOOKUP(AX903,abbreviation[[description_german]:[abbreviation_budo]],3,FALSE),"")</f>
        <v/>
      </c>
      <c r="BB903" s="51" t="str">
        <f>IFERROR(VLOOKUP(BA903,abbreviation[[description_german]:[abbreviation_budo]],3,FALSE),"")</f>
        <v/>
      </c>
      <c r="BE903" s="51" t="str">
        <f>IFERROR(VLOOKUP(BD903,abbreviation[[description_german]:[abbreviation_budo]],3,FALSE),"")</f>
        <v/>
      </c>
      <c r="BG903" s="38"/>
      <c r="BH903" s="49" t="str">
        <f t="shared" si="130"/>
        <v>_</v>
      </c>
      <c r="BK903" s="53" t="str">
        <f>IFERROR(VLOOKUP(BJ903,abbreviation[[description_german]:[abbreviation_budo]],3,FALSE),"")</f>
        <v/>
      </c>
      <c r="BN903" s="51" t="str">
        <f>IFERROR(VLOOKUP(BM903,abbreviation[[description_german]:[abbreviation_budo]],3,FALSE),"")</f>
        <v/>
      </c>
      <c r="BO903" s="31"/>
      <c r="BQ903" s="51" t="str">
        <f>IFERROR(VLOOKUP(BP903,abbreviation[[description_german]:[abbreviation_budo]],3,FALSE),"")</f>
        <v/>
      </c>
      <c r="BR903" s="57" t="str">
        <f t="shared" si="131"/>
        <v>_</v>
      </c>
      <c r="BU903" s="53" t="str">
        <f>IFERROR(VLOOKUP(BT903,abbreviation[[description_german]:[abbreviation_budo]],3,FALSE),"")</f>
        <v/>
      </c>
      <c r="BV903" s="60" t="str">
        <f t="shared" si="132"/>
        <v>_</v>
      </c>
      <c r="BY903" s="48" t="str">
        <f>IFERROR(VLOOKUP(BX903,category[[category_name_german]:[abbreviation_category_budo]],3,FALSE),"")</f>
        <v/>
      </c>
      <c r="CB903" s="48" t="str">
        <f>IFERROR(VLOOKUP(CA903,category[[category_name_german]:[abbreviation_category_budo]],3,FALSE),"")</f>
        <v/>
      </c>
      <c r="CE903" s="48" t="str">
        <f>IFERROR(VLOOKUP(CD903,category[[category_name_german]:[abbreviation_category_budo]],3,FALSE),"")</f>
        <v/>
      </c>
      <c r="CH903" s="48" t="str">
        <f>IFERROR(VLOOKUP(CG903,category[[category_name_german]:[abbreviation_category_budo]],3,FALSE),"")</f>
        <v/>
      </c>
      <c r="CK903" s="48" t="str">
        <f>IFERROR(VLOOKUP(CJ903,category[[category_name_german]:[abbreviation_category_budo]],3,FALSE),"")</f>
        <v/>
      </c>
      <c r="CM903" s="49" t="str">
        <f t="shared" si="133"/>
        <v/>
      </c>
      <c r="CO903" s="63" t="str">
        <f t="shared" si="134"/>
        <v/>
      </c>
    </row>
    <row r="904" spans="4:93" x14ac:dyDescent="0.25">
      <c r="D904" s="48" t="str">
        <f>IFERROR(VLOOKUP(C904,category[[category_name_german]:[abbreviation_category_budo]],3,FALSE),"")</f>
        <v/>
      </c>
      <c r="G904" s="48" t="str">
        <f>IFERROR(VLOOKUP(F904,category[[category_name_german]:[abbreviation_category_budo]],3,FALSE),"")</f>
        <v/>
      </c>
      <c r="J904" s="48" t="str">
        <f>IFERROR(VLOOKUP(I904,category[[category_name_german]:[abbreviation_category_budo]],3,FALSE),"")</f>
        <v/>
      </c>
      <c r="M904" s="48" t="str">
        <f>IFERROR(VLOOKUP(L904,category[[category_name_german]:[abbreviation_category_budo]],3,FALSE),"")</f>
        <v/>
      </c>
      <c r="P904" s="48" t="str">
        <f>IFERROR(VLOOKUP(O904,category[[category_name_german]:[abbreviation_category_budo]],3,FALSE),"")</f>
        <v/>
      </c>
      <c r="R904" s="49" t="str">
        <f t="shared" si="126"/>
        <v/>
      </c>
      <c r="U904" s="48" t="str">
        <f>IFERROR(VLOOKUP(T904,abbreviation[[description_german]:[abbreviation_budo]],3,FALSE),"")</f>
        <v/>
      </c>
      <c r="X904" s="51" t="str">
        <f>IFERROR(VLOOKUP(W904,abbreviation[[description_german]:[abbreviation_budo]],3,FALSE),"")</f>
        <v/>
      </c>
      <c r="Y904" s="33"/>
      <c r="AA904" s="49" t="str">
        <f t="shared" si="127"/>
        <v/>
      </c>
      <c r="AD904" s="48" t="str">
        <f>IFERROR(VLOOKUP(AC904,abbreviation[[description_german]:[abbreviation_budo]],3,FALSE),"")</f>
        <v/>
      </c>
      <c r="AG904" s="54" t="str">
        <f>IFERROR(VLOOKUP(AF904,abbreviation[[description_german]:[abbreviation_budo]],3,FALSE),"")</f>
        <v/>
      </c>
      <c r="AJ904" s="49" t="str">
        <f t="shared" si="128"/>
        <v>_</v>
      </c>
      <c r="AM904" s="48" t="str">
        <f>IFERROR(VLOOKUP(AL904,abbreviation[[description_german]:[abbreviation_budo]],3,FALSE),"")</f>
        <v/>
      </c>
      <c r="AP904" s="54" t="str">
        <f>IFERROR(VLOOKUP(AO904,abbreviation[[description_german]:[abbreviation_budo]],3,FALSE),"")</f>
        <v/>
      </c>
      <c r="AS904" s="49" t="str">
        <f t="shared" si="129"/>
        <v>_</v>
      </c>
      <c r="AV904" s="53" t="str">
        <f>IFERROR(VLOOKUP(AU904,abbreviation[[description_german]:[abbreviation_budo]],3,FALSE),"")</f>
        <v/>
      </c>
      <c r="AY904" s="51" t="str">
        <f>IFERROR(VLOOKUP(AX904,abbreviation[[description_german]:[abbreviation_budo]],3,FALSE),"")</f>
        <v/>
      </c>
      <c r="BB904" s="51" t="str">
        <f>IFERROR(VLOOKUP(BA904,abbreviation[[description_german]:[abbreviation_budo]],3,FALSE),"")</f>
        <v/>
      </c>
      <c r="BE904" s="51" t="str">
        <f>IFERROR(VLOOKUP(BD904,abbreviation[[description_german]:[abbreviation_budo]],3,FALSE),"")</f>
        <v/>
      </c>
      <c r="BG904" s="38"/>
      <c r="BH904" s="49" t="str">
        <f t="shared" si="130"/>
        <v>_</v>
      </c>
      <c r="BK904" s="53" t="str">
        <f>IFERROR(VLOOKUP(BJ904,abbreviation[[description_german]:[abbreviation_budo]],3,FALSE),"")</f>
        <v/>
      </c>
      <c r="BN904" s="51" t="str">
        <f>IFERROR(VLOOKUP(BM904,abbreviation[[description_german]:[abbreviation_budo]],3,FALSE),"")</f>
        <v/>
      </c>
      <c r="BO904" s="31"/>
      <c r="BQ904" s="51" t="str">
        <f>IFERROR(VLOOKUP(BP904,abbreviation[[description_german]:[abbreviation_budo]],3,FALSE),"")</f>
        <v/>
      </c>
      <c r="BR904" s="57" t="str">
        <f t="shared" si="131"/>
        <v>_</v>
      </c>
      <c r="BU904" s="53" t="str">
        <f>IFERROR(VLOOKUP(BT904,abbreviation[[description_german]:[abbreviation_budo]],3,FALSE),"")</f>
        <v/>
      </c>
      <c r="BV904" s="60" t="str">
        <f t="shared" si="132"/>
        <v>_</v>
      </c>
      <c r="BY904" s="48" t="str">
        <f>IFERROR(VLOOKUP(BX904,category[[category_name_german]:[abbreviation_category_budo]],3,FALSE),"")</f>
        <v/>
      </c>
      <c r="CB904" s="48" t="str">
        <f>IFERROR(VLOOKUP(CA904,category[[category_name_german]:[abbreviation_category_budo]],3,FALSE),"")</f>
        <v/>
      </c>
      <c r="CE904" s="48" t="str">
        <f>IFERROR(VLOOKUP(CD904,category[[category_name_german]:[abbreviation_category_budo]],3,FALSE),"")</f>
        <v/>
      </c>
      <c r="CH904" s="48" t="str">
        <f>IFERROR(VLOOKUP(CG904,category[[category_name_german]:[abbreviation_category_budo]],3,FALSE),"")</f>
        <v/>
      </c>
      <c r="CK904" s="48" t="str">
        <f>IFERROR(VLOOKUP(CJ904,category[[category_name_german]:[abbreviation_category_budo]],3,FALSE),"")</f>
        <v/>
      </c>
      <c r="CM904" s="49" t="str">
        <f t="shared" si="133"/>
        <v/>
      </c>
      <c r="CO904" s="63" t="str">
        <f t="shared" si="134"/>
        <v/>
      </c>
    </row>
    <row r="905" spans="4:93" x14ac:dyDescent="0.25">
      <c r="D905" s="48" t="str">
        <f>IFERROR(VLOOKUP(C905,category[[category_name_german]:[abbreviation_category_budo]],3,FALSE),"")</f>
        <v/>
      </c>
      <c r="G905" s="48" t="str">
        <f>IFERROR(VLOOKUP(F905,category[[category_name_german]:[abbreviation_category_budo]],3,FALSE),"")</f>
        <v/>
      </c>
      <c r="J905" s="48" t="str">
        <f>IFERROR(VLOOKUP(I905,category[[category_name_german]:[abbreviation_category_budo]],3,FALSE),"")</f>
        <v/>
      </c>
      <c r="M905" s="48" t="str">
        <f>IFERROR(VLOOKUP(L905,category[[category_name_german]:[abbreviation_category_budo]],3,FALSE),"")</f>
        <v/>
      </c>
      <c r="P905" s="48" t="str">
        <f>IFERROR(VLOOKUP(O905,category[[category_name_german]:[abbreviation_category_budo]],3,FALSE),"")</f>
        <v/>
      </c>
      <c r="R905" s="49" t="str">
        <f t="shared" si="126"/>
        <v/>
      </c>
      <c r="U905" s="48" t="str">
        <f>IFERROR(VLOOKUP(T905,abbreviation[[description_german]:[abbreviation_budo]],3,FALSE),"")</f>
        <v/>
      </c>
      <c r="X905" s="51" t="str">
        <f>IFERROR(VLOOKUP(W905,abbreviation[[description_german]:[abbreviation_budo]],3,FALSE),"")</f>
        <v/>
      </c>
      <c r="Y905" s="33"/>
      <c r="AA905" s="49" t="str">
        <f t="shared" si="127"/>
        <v/>
      </c>
      <c r="AD905" s="48" t="str">
        <f>IFERROR(VLOOKUP(AC905,abbreviation[[description_german]:[abbreviation_budo]],3,FALSE),"")</f>
        <v/>
      </c>
      <c r="AG905" s="54" t="str">
        <f>IFERROR(VLOOKUP(AF905,abbreviation[[description_german]:[abbreviation_budo]],3,FALSE),"")</f>
        <v/>
      </c>
      <c r="AJ905" s="49" t="str">
        <f t="shared" si="128"/>
        <v>_</v>
      </c>
      <c r="AM905" s="48" t="str">
        <f>IFERROR(VLOOKUP(AL905,abbreviation[[description_german]:[abbreviation_budo]],3,FALSE),"")</f>
        <v/>
      </c>
      <c r="AP905" s="54" t="str">
        <f>IFERROR(VLOOKUP(AO905,abbreviation[[description_german]:[abbreviation_budo]],3,FALSE),"")</f>
        <v/>
      </c>
      <c r="AS905" s="49" t="str">
        <f t="shared" si="129"/>
        <v>_</v>
      </c>
      <c r="AV905" s="53" t="str">
        <f>IFERROR(VLOOKUP(AU905,abbreviation[[description_german]:[abbreviation_budo]],3,FALSE),"")</f>
        <v/>
      </c>
      <c r="AY905" s="51" t="str">
        <f>IFERROR(VLOOKUP(AX905,abbreviation[[description_german]:[abbreviation_budo]],3,FALSE),"")</f>
        <v/>
      </c>
      <c r="BB905" s="51" t="str">
        <f>IFERROR(VLOOKUP(BA905,abbreviation[[description_german]:[abbreviation_budo]],3,FALSE),"")</f>
        <v/>
      </c>
      <c r="BE905" s="51" t="str">
        <f>IFERROR(VLOOKUP(BD905,abbreviation[[description_german]:[abbreviation_budo]],3,FALSE),"")</f>
        <v/>
      </c>
      <c r="BG905" s="38"/>
      <c r="BH905" s="49" t="str">
        <f t="shared" si="130"/>
        <v>_</v>
      </c>
      <c r="BK905" s="53" t="str">
        <f>IFERROR(VLOOKUP(BJ905,abbreviation[[description_german]:[abbreviation_budo]],3,FALSE),"")</f>
        <v/>
      </c>
      <c r="BN905" s="51" t="str">
        <f>IFERROR(VLOOKUP(BM905,abbreviation[[description_german]:[abbreviation_budo]],3,FALSE),"")</f>
        <v/>
      </c>
      <c r="BO905" s="31"/>
      <c r="BQ905" s="51" t="str">
        <f>IFERROR(VLOOKUP(BP905,abbreviation[[description_german]:[abbreviation_budo]],3,FALSE),"")</f>
        <v/>
      </c>
      <c r="BR905" s="57" t="str">
        <f t="shared" si="131"/>
        <v>_</v>
      </c>
      <c r="BU905" s="53" t="str">
        <f>IFERROR(VLOOKUP(BT905,abbreviation[[description_german]:[abbreviation_budo]],3,FALSE),"")</f>
        <v/>
      </c>
      <c r="BV905" s="60" t="str">
        <f t="shared" si="132"/>
        <v>_</v>
      </c>
      <c r="BY905" s="48" t="str">
        <f>IFERROR(VLOOKUP(BX905,category[[category_name_german]:[abbreviation_category_budo]],3,FALSE),"")</f>
        <v/>
      </c>
      <c r="CB905" s="48" t="str">
        <f>IFERROR(VLOOKUP(CA905,category[[category_name_german]:[abbreviation_category_budo]],3,FALSE),"")</f>
        <v/>
      </c>
      <c r="CE905" s="48" t="str">
        <f>IFERROR(VLOOKUP(CD905,category[[category_name_german]:[abbreviation_category_budo]],3,FALSE),"")</f>
        <v/>
      </c>
      <c r="CH905" s="48" t="str">
        <f>IFERROR(VLOOKUP(CG905,category[[category_name_german]:[abbreviation_category_budo]],3,FALSE),"")</f>
        <v/>
      </c>
      <c r="CK905" s="48" t="str">
        <f>IFERROR(VLOOKUP(CJ905,category[[category_name_german]:[abbreviation_category_budo]],3,FALSE),"")</f>
        <v/>
      </c>
      <c r="CM905" s="49" t="str">
        <f t="shared" si="133"/>
        <v/>
      </c>
      <c r="CO905" s="63" t="str">
        <f t="shared" si="134"/>
        <v/>
      </c>
    </row>
    <row r="906" spans="4:93" x14ac:dyDescent="0.25">
      <c r="D906" s="48" t="str">
        <f>IFERROR(VLOOKUP(C906,category[[category_name_german]:[abbreviation_category_budo]],3,FALSE),"")</f>
        <v/>
      </c>
      <c r="G906" s="48" t="str">
        <f>IFERROR(VLOOKUP(F906,category[[category_name_german]:[abbreviation_category_budo]],3,FALSE),"")</f>
        <v/>
      </c>
      <c r="J906" s="48" t="str">
        <f>IFERROR(VLOOKUP(I906,category[[category_name_german]:[abbreviation_category_budo]],3,FALSE),"")</f>
        <v/>
      </c>
      <c r="M906" s="48" t="str">
        <f>IFERROR(VLOOKUP(L906,category[[category_name_german]:[abbreviation_category_budo]],3,FALSE),"")</f>
        <v/>
      </c>
      <c r="P906" s="48" t="str">
        <f>IFERROR(VLOOKUP(O906,category[[category_name_german]:[abbreviation_category_budo]],3,FALSE),"")</f>
        <v/>
      </c>
      <c r="R906" s="49" t="str">
        <f t="shared" si="126"/>
        <v/>
      </c>
      <c r="U906" s="48" t="str">
        <f>IFERROR(VLOOKUP(T906,abbreviation[[description_german]:[abbreviation_budo]],3,FALSE),"")</f>
        <v/>
      </c>
      <c r="X906" s="51" t="str">
        <f>IFERROR(VLOOKUP(W906,abbreviation[[description_german]:[abbreviation_budo]],3,FALSE),"")</f>
        <v/>
      </c>
      <c r="Y906" s="33"/>
      <c r="AA906" s="49" t="str">
        <f t="shared" si="127"/>
        <v/>
      </c>
      <c r="AD906" s="48" t="str">
        <f>IFERROR(VLOOKUP(AC906,abbreviation[[description_german]:[abbreviation_budo]],3,FALSE),"")</f>
        <v/>
      </c>
      <c r="AG906" s="54" t="str">
        <f>IFERROR(VLOOKUP(AF906,abbreviation[[description_german]:[abbreviation_budo]],3,FALSE),"")</f>
        <v/>
      </c>
      <c r="AJ906" s="49" t="str">
        <f t="shared" si="128"/>
        <v>_</v>
      </c>
      <c r="AM906" s="48" t="str">
        <f>IFERROR(VLOOKUP(AL906,abbreviation[[description_german]:[abbreviation_budo]],3,FALSE),"")</f>
        <v/>
      </c>
      <c r="AP906" s="54" t="str">
        <f>IFERROR(VLOOKUP(AO906,abbreviation[[description_german]:[abbreviation_budo]],3,FALSE),"")</f>
        <v/>
      </c>
      <c r="AS906" s="49" t="str">
        <f t="shared" si="129"/>
        <v>_</v>
      </c>
      <c r="AV906" s="53" t="str">
        <f>IFERROR(VLOOKUP(AU906,abbreviation[[description_german]:[abbreviation_budo]],3,FALSE),"")</f>
        <v/>
      </c>
      <c r="AY906" s="51" t="str">
        <f>IFERROR(VLOOKUP(AX906,abbreviation[[description_german]:[abbreviation_budo]],3,FALSE),"")</f>
        <v/>
      </c>
      <c r="BB906" s="51" t="str">
        <f>IFERROR(VLOOKUP(BA906,abbreviation[[description_german]:[abbreviation_budo]],3,FALSE),"")</f>
        <v/>
      </c>
      <c r="BE906" s="51" t="str">
        <f>IFERROR(VLOOKUP(BD906,abbreviation[[description_german]:[abbreviation_budo]],3,FALSE),"")</f>
        <v/>
      </c>
      <c r="BG906" s="38"/>
      <c r="BH906" s="49" t="str">
        <f t="shared" si="130"/>
        <v>_</v>
      </c>
      <c r="BK906" s="53" t="str">
        <f>IFERROR(VLOOKUP(BJ906,abbreviation[[description_german]:[abbreviation_budo]],3,FALSE),"")</f>
        <v/>
      </c>
      <c r="BN906" s="51" t="str">
        <f>IFERROR(VLOOKUP(BM906,abbreviation[[description_german]:[abbreviation_budo]],3,FALSE),"")</f>
        <v/>
      </c>
      <c r="BO906" s="31"/>
      <c r="BQ906" s="51" t="str">
        <f>IFERROR(VLOOKUP(BP906,abbreviation[[description_german]:[abbreviation_budo]],3,FALSE),"")</f>
        <v/>
      </c>
      <c r="BR906" s="57" t="str">
        <f t="shared" si="131"/>
        <v>_</v>
      </c>
      <c r="BU906" s="53" t="str">
        <f>IFERROR(VLOOKUP(BT906,abbreviation[[description_german]:[abbreviation_budo]],3,FALSE),"")</f>
        <v/>
      </c>
      <c r="BV906" s="60" t="str">
        <f t="shared" si="132"/>
        <v>_</v>
      </c>
      <c r="BY906" s="48" t="str">
        <f>IFERROR(VLOOKUP(BX906,category[[category_name_german]:[abbreviation_category_budo]],3,FALSE),"")</f>
        <v/>
      </c>
      <c r="CB906" s="48" t="str">
        <f>IFERROR(VLOOKUP(CA906,category[[category_name_german]:[abbreviation_category_budo]],3,FALSE),"")</f>
        <v/>
      </c>
      <c r="CE906" s="48" t="str">
        <f>IFERROR(VLOOKUP(CD906,category[[category_name_german]:[abbreviation_category_budo]],3,FALSE),"")</f>
        <v/>
      </c>
      <c r="CH906" s="48" t="str">
        <f>IFERROR(VLOOKUP(CG906,category[[category_name_german]:[abbreviation_category_budo]],3,FALSE),"")</f>
        <v/>
      </c>
      <c r="CK906" s="48" t="str">
        <f>IFERROR(VLOOKUP(CJ906,category[[category_name_german]:[abbreviation_category_budo]],3,FALSE),"")</f>
        <v/>
      </c>
      <c r="CM906" s="49" t="str">
        <f t="shared" si="133"/>
        <v/>
      </c>
      <c r="CO906" s="63" t="str">
        <f t="shared" si="134"/>
        <v/>
      </c>
    </row>
    <row r="907" spans="4:93" x14ac:dyDescent="0.25">
      <c r="D907" s="48" t="str">
        <f>IFERROR(VLOOKUP(C907,category[[category_name_german]:[abbreviation_category_budo]],3,FALSE),"")</f>
        <v/>
      </c>
      <c r="G907" s="48" t="str">
        <f>IFERROR(VLOOKUP(F907,category[[category_name_german]:[abbreviation_category_budo]],3,FALSE),"")</f>
        <v/>
      </c>
      <c r="J907" s="48" t="str">
        <f>IFERROR(VLOOKUP(I907,category[[category_name_german]:[abbreviation_category_budo]],3,FALSE),"")</f>
        <v/>
      </c>
      <c r="M907" s="48" t="str">
        <f>IFERROR(VLOOKUP(L907,category[[category_name_german]:[abbreviation_category_budo]],3,FALSE),"")</f>
        <v/>
      </c>
      <c r="P907" s="48" t="str">
        <f>IFERROR(VLOOKUP(O907,category[[category_name_german]:[abbreviation_category_budo]],3,FALSE),"")</f>
        <v/>
      </c>
      <c r="R907" s="49" t="str">
        <f t="shared" si="126"/>
        <v/>
      </c>
      <c r="U907" s="48" t="str">
        <f>IFERROR(VLOOKUP(T907,abbreviation[[description_german]:[abbreviation_budo]],3,FALSE),"")</f>
        <v/>
      </c>
      <c r="X907" s="51" t="str">
        <f>IFERROR(VLOOKUP(W907,abbreviation[[description_german]:[abbreviation_budo]],3,FALSE),"")</f>
        <v/>
      </c>
      <c r="Y907" s="33"/>
      <c r="AA907" s="49" t="str">
        <f t="shared" si="127"/>
        <v/>
      </c>
      <c r="AD907" s="48" t="str">
        <f>IFERROR(VLOOKUP(AC907,abbreviation[[description_german]:[abbreviation_budo]],3,FALSE),"")</f>
        <v/>
      </c>
      <c r="AG907" s="54" t="str">
        <f>IFERROR(VLOOKUP(AF907,abbreviation[[description_german]:[abbreviation_budo]],3,FALSE),"")</f>
        <v/>
      </c>
      <c r="AJ907" s="49" t="str">
        <f t="shared" si="128"/>
        <v>_</v>
      </c>
      <c r="AM907" s="48" t="str">
        <f>IFERROR(VLOOKUP(AL907,abbreviation[[description_german]:[abbreviation_budo]],3,FALSE),"")</f>
        <v/>
      </c>
      <c r="AP907" s="54" t="str">
        <f>IFERROR(VLOOKUP(AO907,abbreviation[[description_german]:[abbreviation_budo]],3,FALSE),"")</f>
        <v/>
      </c>
      <c r="AS907" s="49" t="str">
        <f t="shared" si="129"/>
        <v>_</v>
      </c>
      <c r="AV907" s="53" t="str">
        <f>IFERROR(VLOOKUP(AU907,abbreviation[[description_german]:[abbreviation_budo]],3,FALSE),"")</f>
        <v/>
      </c>
      <c r="AY907" s="51" t="str">
        <f>IFERROR(VLOOKUP(AX907,abbreviation[[description_german]:[abbreviation_budo]],3,FALSE),"")</f>
        <v/>
      </c>
      <c r="BB907" s="51" t="str">
        <f>IFERROR(VLOOKUP(BA907,abbreviation[[description_german]:[abbreviation_budo]],3,FALSE),"")</f>
        <v/>
      </c>
      <c r="BE907" s="51" t="str">
        <f>IFERROR(VLOOKUP(BD907,abbreviation[[description_german]:[abbreviation_budo]],3,FALSE),"")</f>
        <v/>
      </c>
      <c r="BG907" s="38"/>
      <c r="BH907" s="49" t="str">
        <f t="shared" si="130"/>
        <v>_</v>
      </c>
      <c r="BK907" s="53" t="str">
        <f>IFERROR(VLOOKUP(BJ907,abbreviation[[description_german]:[abbreviation_budo]],3,FALSE),"")</f>
        <v/>
      </c>
      <c r="BN907" s="51" t="str">
        <f>IFERROR(VLOOKUP(BM907,abbreviation[[description_german]:[abbreviation_budo]],3,FALSE),"")</f>
        <v/>
      </c>
      <c r="BO907" s="31"/>
      <c r="BQ907" s="51" t="str">
        <f>IFERROR(VLOOKUP(BP907,abbreviation[[description_german]:[abbreviation_budo]],3,FALSE),"")</f>
        <v/>
      </c>
      <c r="BR907" s="57" t="str">
        <f t="shared" si="131"/>
        <v>_</v>
      </c>
      <c r="BU907" s="53" t="str">
        <f>IFERROR(VLOOKUP(BT907,abbreviation[[description_german]:[abbreviation_budo]],3,FALSE),"")</f>
        <v/>
      </c>
      <c r="BV907" s="60" t="str">
        <f t="shared" si="132"/>
        <v>_</v>
      </c>
      <c r="BY907" s="48" t="str">
        <f>IFERROR(VLOOKUP(BX907,category[[category_name_german]:[abbreviation_category_budo]],3,FALSE),"")</f>
        <v/>
      </c>
      <c r="CB907" s="48" t="str">
        <f>IFERROR(VLOOKUP(CA907,category[[category_name_german]:[abbreviation_category_budo]],3,FALSE),"")</f>
        <v/>
      </c>
      <c r="CE907" s="48" t="str">
        <f>IFERROR(VLOOKUP(CD907,category[[category_name_german]:[abbreviation_category_budo]],3,FALSE),"")</f>
        <v/>
      </c>
      <c r="CH907" s="48" t="str">
        <f>IFERROR(VLOOKUP(CG907,category[[category_name_german]:[abbreviation_category_budo]],3,FALSE),"")</f>
        <v/>
      </c>
      <c r="CK907" s="48" t="str">
        <f>IFERROR(VLOOKUP(CJ907,category[[category_name_german]:[abbreviation_category_budo]],3,FALSE),"")</f>
        <v/>
      </c>
      <c r="CM907" s="49" t="str">
        <f t="shared" si="133"/>
        <v/>
      </c>
      <c r="CO907" s="63" t="str">
        <f t="shared" si="134"/>
        <v/>
      </c>
    </row>
    <row r="908" spans="4:93" x14ac:dyDescent="0.25">
      <c r="D908" s="48" t="str">
        <f>IFERROR(VLOOKUP(C908,category[[category_name_german]:[abbreviation_category_budo]],3,FALSE),"")</f>
        <v/>
      </c>
      <c r="G908" s="48" t="str">
        <f>IFERROR(VLOOKUP(F908,category[[category_name_german]:[abbreviation_category_budo]],3,FALSE),"")</f>
        <v/>
      </c>
      <c r="J908" s="48" t="str">
        <f>IFERROR(VLOOKUP(I908,category[[category_name_german]:[abbreviation_category_budo]],3,FALSE),"")</f>
        <v/>
      </c>
      <c r="M908" s="48" t="str">
        <f>IFERROR(VLOOKUP(L908,category[[category_name_german]:[abbreviation_category_budo]],3,FALSE),"")</f>
        <v/>
      </c>
      <c r="P908" s="48" t="str">
        <f>IFERROR(VLOOKUP(O908,category[[category_name_german]:[abbreviation_category_budo]],3,FALSE),"")</f>
        <v/>
      </c>
      <c r="R908" s="49" t="str">
        <f t="shared" si="126"/>
        <v/>
      </c>
      <c r="U908" s="48" t="str">
        <f>IFERROR(VLOOKUP(T908,abbreviation[[description_german]:[abbreviation_budo]],3,FALSE),"")</f>
        <v/>
      </c>
      <c r="X908" s="51" t="str">
        <f>IFERROR(VLOOKUP(W908,abbreviation[[description_german]:[abbreviation_budo]],3,FALSE),"")</f>
        <v/>
      </c>
      <c r="Y908" s="33"/>
      <c r="AA908" s="49" t="str">
        <f t="shared" si="127"/>
        <v/>
      </c>
      <c r="AD908" s="48" t="str">
        <f>IFERROR(VLOOKUP(AC908,abbreviation[[description_german]:[abbreviation_budo]],3,FALSE),"")</f>
        <v/>
      </c>
      <c r="AG908" s="54" t="str">
        <f>IFERROR(VLOOKUP(AF908,abbreviation[[description_german]:[abbreviation_budo]],3,FALSE),"")</f>
        <v/>
      </c>
      <c r="AJ908" s="49" t="str">
        <f t="shared" si="128"/>
        <v>_</v>
      </c>
      <c r="AM908" s="48" t="str">
        <f>IFERROR(VLOOKUP(AL908,abbreviation[[description_german]:[abbreviation_budo]],3,FALSE),"")</f>
        <v/>
      </c>
      <c r="AP908" s="54" t="str">
        <f>IFERROR(VLOOKUP(AO908,abbreviation[[description_german]:[abbreviation_budo]],3,FALSE),"")</f>
        <v/>
      </c>
      <c r="AS908" s="49" t="str">
        <f t="shared" si="129"/>
        <v>_</v>
      </c>
      <c r="AV908" s="53" t="str">
        <f>IFERROR(VLOOKUP(AU908,abbreviation[[description_german]:[abbreviation_budo]],3,FALSE),"")</f>
        <v/>
      </c>
      <c r="AY908" s="51" t="str">
        <f>IFERROR(VLOOKUP(AX908,abbreviation[[description_german]:[abbreviation_budo]],3,FALSE),"")</f>
        <v/>
      </c>
      <c r="BB908" s="51" t="str">
        <f>IFERROR(VLOOKUP(BA908,abbreviation[[description_german]:[abbreviation_budo]],3,FALSE),"")</f>
        <v/>
      </c>
      <c r="BE908" s="51" t="str">
        <f>IFERROR(VLOOKUP(BD908,abbreviation[[description_german]:[abbreviation_budo]],3,FALSE),"")</f>
        <v/>
      </c>
      <c r="BG908" s="38"/>
      <c r="BH908" s="49" t="str">
        <f t="shared" si="130"/>
        <v>_</v>
      </c>
      <c r="BK908" s="53" t="str">
        <f>IFERROR(VLOOKUP(BJ908,abbreviation[[description_german]:[abbreviation_budo]],3,FALSE),"")</f>
        <v/>
      </c>
      <c r="BN908" s="51" t="str">
        <f>IFERROR(VLOOKUP(BM908,abbreviation[[description_german]:[abbreviation_budo]],3,FALSE),"")</f>
        <v/>
      </c>
      <c r="BO908" s="31"/>
      <c r="BQ908" s="51" t="str">
        <f>IFERROR(VLOOKUP(BP908,abbreviation[[description_german]:[abbreviation_budo]],3,FALSE),"")</f>
        <v/>
      </c>
      <c r="BR908" s="57" t="str">
        <f t="shared" si="131"/>
        <v>_</v>
      </c>
      <c r="BU908" s="53" t="str">
        <f>IFERROR(VLOOKUP(BT908,abbreviation[[description_german]:[abbreviation_budo]],3,FALSE),"")</f>
        <v/>
      </c>
      <c r="BV908" s="60" t="str">
        <f t="shared" si="132"/>
        <v>_</v>
      </c>
      <c r="BY908" s="48" t="str">
        <f>IFERROR(VLOOKUP(BX908,category[[category_name_german]:[abbreviation_category_budo]],3,FALSE),"")</f>
        <v/>
      </c>
      <c r="CB908" s="48" t="str">
        <f>IFERROR(VLOOKUP(CA908,category[[category_name_german]:[abbreviation_category_budo]],3,FALSE),"")</f>
        <v/>
      </c>
      <c r="CE908" s="48" t="str">
        <f>IFERROR(VLOOKUP(CD908,category[[category_name_german]:[abbreviation_category_budo]],3,FALSE),"")</f>
        <v/>
      </c>
      <c r="CH908" s="48" t="str">
        <f>IFERROR(VLOOKUP(CG908,category[[category_name_german]:[abbreviation_category_budo]],3,FALSE),"")</f>
        <v/>
      </c>
      <c r="CK908" s="48" t="str">
        <f>IFERROR(VLOOKUP(CJ908,category[[category_name_german]:[abbreviation_category_budo]],3,FALSE),"")</f>
        <v/>
      </c>
      <c r="CM908" s="49" t="str">
        <f t="shared" si="133"/>
        <v/>
      </c>
      <c r="CO908" s="63" t="str">
        <f t="shared" si="134"/>
        <v/>
      </c>
    </row>
    <row r="909" spans="4:93" x14ac:dyDescent="0.25">
      <c r="D909" s="48" t="str">
        <f>IFERROR(VLOOKUP(C909,category[[category_name_german]:[abbreviation_category_budo]],3,FALSE),"")</f>
        <v/>
      </c>
      <c r="G909" s="48" t="str">
        <f>IFERROR(VLOOKUP(F909,category[[category_name_german]:[abbreviation_category_budo]],3,FALSE),"")</f>
        <v/>
      </c>
      <c r="J909" s="48" t="str">
        <f>IFERROR(VLOOKUP(I909,category[[category_name_german]:[abbreviation_category_budo]],3,FALSE),"")</f>
        <v/>
      </c>
      <c r="M909" s="48" t="str">
        <f>IFERROR(VLOOKUP(L909,category[[category_name_german]:[abbreviation_category_budo]],3,FALSE),"")</f>
        <v/>
      </c>
      <c r="P909" s="48" t="str">
        <f>IFERROR(VLOOKUP(O909,category[[category_name_german]:[abbreviation_category_budo]],3,FALSE),"")</f>
        <v/>
      </c>
      <c r="R909" s="49" t="str">
        <f t="shared" si="126"/>
        <v/>
      </c>
      <c r="U909" s="48" t="str">
        <f>IFERROR(VLOOKUP(T909,abbreviation[[description_german]:[abbreviation_budo]],3,FALSE),"")</f>
        <v/>
      </c>
      <c r="X909" s="51" t="str">
        <f>IFERROR(VLOOKUP(W909,abbreviation[[description_german]:[abbreviation_budo]],3,FALSE),"")</f>
        <v/>
      </c>
      <c r="Y909" s="33"/>
      <c r="AA909" s="49" t="str">
        <f t="shared" si="127"/>
        <v/>
      </c>
      <c r="AD909" s="48" t="str">
        <f>IFERROR(VLOOKUP(AC909,abbreviation[[description_german]:[abbreviation_budo]],3,FALSE),"")</f>
        <v/>
      </c>
      <c r="AG909" s="54" t="str">
        <f>IFERROR(VLOOKUP(AF909,abbreviation[[description_german]:[abbreviation_budo]],3,FALSE),"")</f>
        <v/>
      </c>
      <c r="AJ909" s="49" t="str">
        <f t="shared" si="128"/>
        <v>_</v>
      </c>
      <c r="AM909" s="48" t="str">
        <f>IFERROR(VLOOKUP(AL909,abbreviation[[description_german]:[abbreviation_budo]],3,FALSE),"")</f>
        <v/>
      </c>
      <c r="AP909" s="54" t="str">
        <f>IFERROR(VLOOKUP(AO909,abbreviation[[description_german]:[abbreviation_budo]],3,FALSE),"")</f>
        <v/>
      </c>
      <c r="AS909" s="49" t="str">
        <f t="shared" si="129"/>
        <v>_</v>
      </c>
      <c r="AV909" s="53" t="str">
        <f>IFERROR(VLOOKUP(AU909,abbreviation[[description_german]:[abbreviation_budo]],3,FALSE),"")</f>
        <v/>
      </c>
      <c r="AY909" s="51" t="str">
        <f>IFERROR(VLOOKUP(AX909,abbreviation[[description_german]:[abbreviation_budo]],3,FALSE),"")</f>
        <v/>
      </c>
      <c r="BB909" s="51" t="str">
        <f>IFERROR(VLOOKUP(BA909,abbreviation[[description_german]:[abbreviation_budo]],3,FALSE),"")</f>
        <v/>
      </c>
      <c r="BE909" s="51" t="str">
        <f>IFERROR(VLOOKUP(BD909,abbreviation[[description_german]:[abbreviation_budo]],3,FALSE),"")</f>
        <v/>
      </c>
      <c r="BG909" s="38"/>
      <c r="BH909" s="49" t="str">
        <f t="shared" si="130"/>
        <v>_</v>
      </c>
      <c r="BK909" s="53" t="str">
        <f>IFERROR(VLOOKUP(BJ909,abbreviation[[description_german]:[abbreviation_budo]],3,FALSE),"")</f>
        <v/>
      </c>
      <c r="BN909" s="51" t="str">
        <f>IFERROR(VLOOKUP(BM909,abbreviation[[description_german]:[abbreviation_budo]],3,FALSE),"")</f>
        <v/>
      </c>
      <c r="BO909" s="31"/>
      <c r="BQ909" s="51" t="str">
        <f>IFERROR(VLOOKUP(BP909,abbreviation[[description_german]:[abbreviation_budo]],3,FALSE),"")</f>
        <v/>
      </c>
      <c r="BR909" s="57" t="str">
        <f t="shared" si="131"/>
        <v>_</v>
      </c>
      <c r="BU909" s="53" t="str">
        <f>IFERROR(VLOOKUP(BT909,abbreviation[[description_german]:[abbreviation_budo]],3,FALSE),"")</f>
        <v/>
      </c>
      <c r="BV909" s="60" t="str">
        <f t="shared" si="132"/>
        <v>_</v>
      </c>
      <c r="BY909" s="48" t="str">
        <f>IFERROR(VLOOKUP(BX909,category[[category_name_german]:[abbreviation_category_budo]],3,FALSE),"")</f>
        <v/>
      </c>
      <c r="CB909" s="48" t="str">
        <f>IFERROR(VLOOKUP(CA909,category[[category_name_german]:[abbreviation_category_budo]],3,FALSE),"")</f>
        <v/>
      </c>
      <c r="CE909" s="48" t="str">
        <f>IFERROR(VLOOKUP(CD909,category[[category_name_german]:[abbreviation_category_budo]],3,FALSE),"")</f>
        <v/>
      </c>
      <c r="CH909" s="48" t="str">
        <f>IFERROR(VLOOKUP(CG909,category[[category_name_german]:[abbreviation_category_budo]],3,FALSE),"")</f>
        <v/>
      </c>
      <c r="CK909" s="48" t="str">
        <f>IFERROR(VLOOKUP(CJ909,category[[category_name_german]:[abbreviation_category_budo]],3,FALSE),"")</f>
        <v/>
      </c>
      <c r="CM909" s="49" t="str">
        <f t="shared" si="133"/>
        <v/>
      </c>
      <c r="CO909" s="63" t="str">
        <f t="shared" si="134"/>
        <v/>
      </c>
    </row>
    <row r="910" spans="4:93" x14ac:dyDescent="0.25">
      <c r="D910" s="48" t="str">
        <f>IFERROR(VLOOKUP(C910,category[[category_name_german]:[abbreviation_category_budo]],3,FALSE),"")</f>
        <v/>
      </c>
      <c r="G910" s="48" t="str">
        <f>IFERROR(VLOOKUP(F910,category[[category_name_german]:[abbreviation_category_budo]],3,FALSE),"")</f>
        <v/>
      </c>
      <c r="J910" s="48" t="str">
        <f>IFERROR(VLOOKUP(I910,category[[category_name_german]:[abbreviation_category_budo]],3,FALSE),"")</f>
        <v/>
      </c>
      <c r="M910" s="48" t="str">
        <f>IFERROR(VLOOKUP(L910,category[[category_name_german]:[abbreviation_category_budo]],3,FALSE),"")</f>
        <v/>
      </c>
      <c r="P910" s="48" t="str">
        <f>IFERROR(VLOOKUP(O910,category[[category_name_german]:[abbreviation_category_budo]],3,FALSE),"")</f>
        <v/>
      </c>
      <c r="R910" s="49" t="str">
        <f t="shared" si="126"/>
        <v/>
      </c>
      <c r="U910" s="48" t="str">
        <f>IFERROR(VLOOKUP(T910,abbreviation[[description_german]:[abbreviation_budo]],3,FALSE),"")</f>
        <v/>
      </c>
      <c r="X910" s="51" t="str">
        <f>IFERROR(VLOOKUP(W910,abbreviation[[description_german]:[abbreviation_budo]],3,FALSE),"")</f>
        <v/>
      </c>
      <c r="Y910" s="33"/>
      <c r="AA910" s="49" t="str">
        <f t="shared" si="127"/>
        <v/>
      </c>
      <c r="AD910" s="48" t="str">
        <f>IFERROR(VLOOKUP(AC910,abbreviation[[description_german]:[abbreviation_budo]],3,FALSE),"")</f>
        <v/>
      </c>
      <c r="AG910" s="54" t="str">
        <f>IFERROR(VLOOKUP(AF910,abbreviation[[description_german]:[abbreviation_budo]],3,FALSE),"")</f>
        <v/>
      </c>
      <c r="AJ910" s="49" t="str">
        <f t="shared" si="128"/>
        <v>_</v>
      </c>
      <c r="AM910" s="48" t="str">
        <f>IFERROR(VLOOKUP(AL910,abbreviation[[description_german]:[abbreviation_budo]],3,FALSE),"")</f>
        <v/>
      </c>
      <c r="AP910" s="54" t="str">
        <f>IFERROR(VLOOKUP(AO910,abbreviation[[description_german]:[abbreviation_budo]],3,FALSE),"")</f>
        <v/>
      </c>
      <c r="AS910" s="49" t="str">
        <f t="shared" si="129"/>
        <v>_</v>
      </c>
      <c r="AV910" s="53" t="str">
        <f>IFERROR(VLOOKUP(AU910,abbreviation[[description_german]:[abbreviation_budo]],3,FALSE),"")</f>
        <v/>
      </c>
      <c r="AY910" s="51" t="str">
        <f>IFERROR(VLOOKUP(AX910,abbreviation[[description_german]:[abbreviation_budo]],3,FALSE),"")</f>
        <v/>
      </c>
      <c r="BB910" s="51" t="str">
        <f>IFERROR(VLOOKUP(BA910,abbreviation[[description_german]:[abbreviation_budo]],3,FALSE),"")</f>
        <v/>
      </c>
      <c r="BE910" s="51" t="str">
        <f>IFERROR(VLOOKUP(BD910,abbreviation[[description_german]:[abbreviation_budo]],3,FALSE),"")</f>
        <v/>
      </c>
      <c r="BG910" s="38"/>
      <c r="BH910" s="49" t="str">
        <f t="shared" si="130"/>
        <v>_</v>
      </c>
      <c r="BK910" s="53" t="str">
        <f>IFERROR(VLOOKUP(BJ910,abbreviation[[description_german]:[abbreviation_budo]],3,FALSE),"")</f>
        <v/>
      </c>
      <c r="BN910" s="51" t="str">
        <f>IFERROR(VLOOKUP(BM910,abbreviation[[description_german]:[abbreviation_budo]],3,FALSE),"")</f>
        <v/>
      </c>
      <c r="BO910" s="31"/>
      <c r="BQ910" s="51" t="str">
        <f>IFERROR(VLOOKUP(BP910,abbreviation[[description_german]:[abbreviation_budo]],3,FALSE),"")</f>
        <v/>
      </c>
      <c r="BR910" s="57" t="str">
        <f t="shared" si="131"/>
        <v>_</v>
      </c>
      <c r="BU910" s="53" t="str">
        <f>IFERROR(VLOOKUP(BT910,abbreviation[[description_german]:[abbreviation_budo]],3,FALSE),"")</f>
        <v/>
      </c>
      <c r="BV910" s="60" t="str">
        <f t="shared" si="132"/>
        <v>_</v>
      </c>
      <c r="BY910" s="48" t="str">
        <f>IFERROR(VLOOKUP(BX910,category[[category_name_german]:[abbreviation_category_budo]],3,FALSE),"")</f>
        <v/>
      </c>
      <c r="CB910" s="48" t="str">
        <f>IFERROR(VLOOKUP(CA910,category[[category_name_german]:[abbreviation_category_budo]],3,FALSE),"")</f>
        <v/>
      </c>
      <c r="CE910" s="48" t="str">
        <f>IFERROR(VLOOKUP(CD910,category[[category_name_german]:[abbreviation_category_budo]],3,FALSE),"")</f>
        <v/>
      </c>
      <c r="CH910" s="48" t="str">
        <f>IFERROR(VLOOKUP(CG910,category[[category_name_german]:[abbreviation_category_budo]],3,FALSE),"")</f>
        <v/>
      </c>
      <c r="CK910" s="48" t="str">
        <f>IFERROR(VLOOKUP(CJ910,category[[category_name_german]:[abbreviation_category_budo]],3,FALSE),"")</f>
        <v/>
      </c>
      <c r="CM910" s="49" t="str">
        <f t="shared" si="133"/>
        <v/>
      </c>
      <c r="CO910" s="63" t="str">
        <f t="shared" si="134"/>
        <v/>
      </c>
    </row>
    <row r="911" spans="4:93" x14ac:dyDescent="0.25">
      <c r="D911" s="48" t="str">
        <f>IFERROR(VLOOKUP(C911,category[[category_name_german]:[abbreviation_category_budo]],3,FALSE),"")</f>
        <v/>
      </c>
      <c r="G911" s="48" t="str">
        <f>IFERROR(VLOOKUP(F911,category[[category_name_german]:[abbreviation_category_budo]],3,FALSE),"")</f>
        <v/>
      </c>
      <c r="J911" s="48" t="str">
        <f>IFERROR(VLOOKUP(I911,category[[category_name_german]:[abbreviation_category_budo]],3,FALSE),"")</f>
        <v/>
      </c>
      <c r="M911" s="48" t="str">
        <f>IFERROR(VLOOKUP(L911,category[[category_name_german]:[abbreviation_category_budo]],3,FALSE),"")</f>
        <v/>
      </c>
      <c r="P911" s="48" t="str">
        <f>IFERROR(VLOOKUP(O911,category[[category_name_german]:[abbreviation_category_budo]],3,FALSE),"")</f>
        <v/>
      </c>
      <c r="R911" s="49" t="str">
        <f t="shared" si="126"/>
        <v/>
      </c>
      <c r="U911" s="48" t="str">
        <f>IFERROR(VLOOKUP(T911,abbreviation[[description_german]:[abbreviation_budo]],3,FALSE),"")</f>
        <v/>
      </c>
      <c r="X911" s="51" t="str">
        <f>IFERROR(VLOOKUP(W911,abbreviation[[description_german]:[abbreviation_budo]],3,FALSE),"")</f>
        <v/>
      </c>
      <c r="Y911" s="33"/>
      <c r="AA911" s="49" t="str">
        <f t="shared" si="127"/>
        <v/>
      </c>
      <c r="AD911" s="48" t="str">
        <f>IFERROR(VLOOKUP(AC911,abbreviation[[description_german]:[abbreviation_budo]],3,FALSE),"")</f>
        <v/>
      </c>
      <c r="AG911" s="54" t="str">
        <f>IFERROR(VLOOKUP(AF911,abbreviation[[description_german]:[abbreviation_budo]],3,FALSE),"")</f>
        <v/>
      </c>
      <c r="AJ911" s="49" t="str">
        <f t="shared" si="128"/>
        <v>_</v>
      </c>
      <c r="AM911" s="48" t="str">
        <f>IFERROR(VLOOKUP(AL911,abbreviation[[description_german]:[abbreviation_budo]],3,FALSE),"")</f>
        <v/>
      </c>
      <c r="AP911" s="54" t="str">
        <f>IFERROR(VLOOKUP(AO911,abbreviation[[description_german]:[abbreviation_budo]],3,FALSE),"")</f>
        <v/>
      </c>
      <c r="AS911" s="49" t="str">
        <f t="shared" si="129"/>
        <v>_</v>
      </c>
      <c r="AV911" s="53" t="str">
        <f>IFERROR(VLOOKUP(AU911,abbreviation[[description_german]:[abbreviation_budo]],3,FALSE),"")</f>
        <v/>
      </c>
      <c r="AY911" s="51" t="str">
        <f>IFERROR(VLOOKUP(AX911,abbreviation[[description_german]:[abbreviation_budo]],3,FALSE),"")</f>
        <v/>
      </c>
      <c r="BB911" s="51" t="str">
        <f>IFERROR(VLOOKUP(BA911,abbreviation[[description_german]:[abbreviation_budo]],3,FALSE),"")</f>
        <v/>
      </c>
      <c r="BE911" s="51" t="str">
        <f>IFERROR(VLOOKUP(BD911,abbreviation[[description_german]:[abbreviation_budo]],3,FALSE),"")</f>
        <v/>
      </c>
      <c r="BG911" s="38"/>
      <c r="BH911" s="49" t="str">
        <f t="shared" si="130"/>
        <v>_</v>
      </c>
      <c r="BK911" s="53" t="str">
        <f>IFERROR(VLOOKUP(BJ911,abbreviation[[description_german]:[abbreviation_budo]],3,FALSE),"")</f>
        <v/>
      </c>
      <c r="BN911" s="51" t="str">
        <f>IFERROR(VLOOKUP(BM911,abbreviation[[description_german]:[abbreviation_budo]],3,FALSE),"")</f>
        <v/>
      </c>
      <c r="BO911" s="31"/>
      <c r="BQ911" s="51" t="str">
        <f>IFERROR(VLOOKUP(BP911,abbreviation[[description_german]:[abbreviation_budo]],3,FALSE),"")</f>
        <v/>
      </c>
      <c r="BR911" s="57" t="str">
        <f t="shared" si="131"/>
        <v>_</v>
      </c>
      <c r="BU911" s="53" t="str">
        <f>IFERROR(VLOOKUP(BT911,abbreviation[[description_german]:[abbreviation_budo]],3,FALSE),"")</f>
        <v/>
      </c>
      <c r="BV911" s="60" t="str">
        <f t="shared" si="132"/>
        <v>_</v>
      </c>
      <c r="BY911" s="48" t="str">
        <f>IFERROR(VLOOKUP(BX911,category[[category_name_german]:[abbreviation_category_budo]],3,FALSE),"")</f>
        <v/>
      </c>
      <c r="CB911" s="48" t="str">
        <f>IFERROR(VLOOKUP(CA911,category[[category_name_german]:[abbreviation_category_budo]],3,FALSE),"")</f>
        <v/>
      </c>
      <c r="CE911" s="48" t="str">
        <f>IFERROR(VLOOKUP(CD911,category[[category_name_german]:[abbreviation_category_budo]],3,FALSE),"")</f>
        <v/>
      </c>
      <c r="CH911" s="48" t="str">
        <f>IFERROR(VLOOKUP(CG911,category[[category_name_german]:[abbreviation_category_budo]],3,FALSE),"")</f>
        <v/>
      </c>
      <c r="CK911" s="48" t="str">
        <f>IFERROR(VLOOKUP(CJ911,category[[category_name_german]:[abbreviation_category_budo]],3,FALSE),"")</f>
        <v/>
      </c>
      <c r="CM911" s="49" t="str">
        <f t="shared" si="133"/>
        <v/>
      </c>
      <c r="CO911" s="63" t="str">
        <f t="shared" si="134"/>
        <v/>
      </c>
    </row>
    <row r="912" spans="4:93" x14ac:dyDescent="0.25">
      <c r="D912" s="48" t="str">
        <f>IFERROR(VLOOKUP(C912,category[[category_name_german]:[abbreviation_category_budo]],3,FALSE),"")</f>
        <v/>
      </c>
      <c r="G912" s="48" t="str">
        <f>IFERROR(VLOOKUP(F912,category[[category_name_german]:[abbreviation_category_budo]],3,FALSE),"")</f>
        <v/>
      </c>
      <c r="J912" s="48" t="str">
        <f>IFERROR(VLOOKUP(I912,category[[category_name_german]:[abbreviation_category_budo]],3,FALSE),"")</f>
        <v/>
      </c>
      <c r="M912" s="48" t="str">
        <f>IFERROR(VLOOKUP(L912,category[[category_name_german]:[abbreviation_category_budo]],3,FALSE),"")</f>
        <v/>
      </c>
      <c r="P912" s="48" t="str">
        <f>IFERROR(VLOOKUP(O912,category[[category_name_german]:[abbreviation_category_budo]],3,FALSE),"")</f>
        <v/>
      </c>
      <c r="R912" s="49" t="str">
        <f t="shared" si="126"/>
        <v/>
      </c>
      <c r="U912" s="48" t="str">
        <f>IFERROR(VLOOKUP(T912,abbreviation[[description_german]:[abbreviation_budo]],3,FALSE),"")</f>
        <v/>
      </c>
      <c r="X912" s="51" t="str">
        <f>IFERROR(VLOOKUP(W912,abbreviation[[description_german]:[abbreviation_budo]],3,FALSE),"")</f>
        <v/>
      </c>
      <c r="Y912" s="33"/>
      <c r="AA912" s="49" t="str">
        <f t="shared" si="127"/>
        <v/>
      </c>
      <c r="AD912" s="48" t="str">
        <f>IFERROR(VLOOKUP(AC912,abbreviation[[description_german]:[abbreviation_budo]],3,FALSE),"")</f>
        <v/>
      </c>
      <c r="AG912" s="54" t="str">
        <f>IFERROR(VLOOKUP(AF912,abbreviation[[description_german]:[abbreviation_budo]],3,FALSE),"")</f>
        <v/>
      </c>
      <c r="AJ912" s="49" t="str">
        <f t="shared" si="128"/>
        <v>_</v>
      </c>
      <c r="AM912" s="48" t="str">
        <f>IFERROR(VLOOKUP(AL912,abbreviation[[description_german]:[abbreviation_budo]],3,FALSE),"")</f>
        <v/>
      </c>
      <c r="AP912" s="54" t="str">
        <f>IFERROR(VLOOKUP(AO912,abbreviation[[description_german]:[abbreviation_budo]],3,FALSE),"")</f>
        <v/>
      </c>
      <c r="AS912" s="49" t="str">
        <f t="shared" si="129"/>
        <v>_</v>
      </c>
      <c r="AV912" s="53" t="str">
        <f>IFERROR(VLOOKUP(AU912,abbreviation[[description_german]:[abbreviation_budo]],3,FALSE),"")</f>
        <v/>
      </c>
      <c r="AY912" s="51" t="str">
        <f>IFERROR(VLOOKUP(AX912,abbreviation[[description_german]:[abbreviation_budo]],3,FALSE),"")</f>
        <v/>
      </c>
      <c r="BB912" s="51" t="str">
        <f>IFERROR(VLOOKUP(BA912,abbreviation[[description_german]:[abbreviation_budo]],3,FALSE),"")</f>
        <v/>
      </c>
      <c r="BE912" s="51" t="str">
        <f>IFERROR(VLOOKUP(BD912,abbreviation[[description_german]:[abbreviation_budo]],3,FALSE),"")</f>
        <v/>
      </c>
      <c r="BG912" s="38"/>
      <c r="BH912" s="49" t="str">
        <f t="shared" si="130"/>
        <v>_</v>
      </c>
      <c r="BK912" s="53" t="str">
        <f>IFERROR(VLOOKUP(BJ912,abbreviation[[description_german]:[abbreviation_budo]],3,FALSE),"")</f>
        <v/>
      </c>
      <c r="BN912" s="51" t="str">
        <f>IFERROR(VLOOKUP(BM912,abbreviation[[description_german]:[abbreviation_budo]],3,FALSE),"")</f>
        <v/>
      </c>
      <c r="BO912" s="31"/>
      <c r="BQ912" s="51" t="str">
        <f>IFERROR(VLOOKUP(BP912,abbreviation[[description_german]:[abbreviation_budo]],3,FALSE),"")</f>
        <v/>
      </c>
      <c r="BR912" s="57" t="str">
        <f t="shared" si="131"/>
        <v>_</v>
      </c>
      <c r="BU912" s="53" t="str">
        <f>IFERROR(VLOOKUP(BT912,abbreviation[[description_german]:[abbreviation_budo]],3,FALSE),"")</f>
        <v/>
      </c>
      <c r="BV912" s="60" t="str">
        <f t="shared" si="132"/>
        <v>_</v>
      </c>
      <c r="BY912" s="48" t="str">
        <f>IFERROR(VLOOKUP(BX912,category[[category_name_german]:[abbreviation_category_budo]],3,FALSE),"")</f>
        <v/>
      </c>
      <c r="CB912" s="48" t="str">
        <f>IFERROR(VLOOKUP(CA912,category[[category_name_german]:[abbreviation_category_budo]],3,FALSE),"")</f>
        <v/>
      </c>
      <c r="CE912" s="48" t="str">
        <f>IFERROR(VLOOKUP(CD912,category[[category_name_german]:[abbreviation_category_budo]],3,FALSE),"")</f>
        <v/>
      </c>
      <c r="CH912" s="48" t="str">
        <f>IFERROR(VLOOKUP(CG912,category[[category_name_german]:[abbreviation_category_budo]],3,FALSE),"")</f>
        <v/>
      </c>
      <c r="CK912" s="48" t="str">
        <f>IFERROR(VLOOKUP(CJ912,category[[category_name_german]:[abbreviation_category_budo]],3,FALSE),"")</f>
        <v/>
      </c>
      <c r="CM912" s="49" t="str">
        <f t="shared" si="133"/>
        <v/>
      </c>
      <c r="CO912" s="63" t="str">
        <f t="shared" si="134"/>
        <v/>
      </c>
    </row>
    <row r="913" spans="4:93" x14ac:dyDescent="0.25">
      <c r="D913" s="48" t="str">
        <f>IFERROR(VLOOKUP(C913,category[[category_name_german]:[abbreviation_category_budo]],3,FALSE),"")</f>
        <v/>
      </c>
      <c r="G913" s="48" t="str">
        <f>IFERROR(VLOOKUP(F913,category[[category_name_german]:[abbreviation_category_budo]],3,FALSE),"")</f>
        <v/>
      </c>
      <c r="J913" s="48" t="str">
        <f>IFERROR(VLOOKUP(I913,category[[category_name_german]:[abbreviation_category_budo]],3,FALSE),"")</f>
        <v/>
      </c>
      <c r="M913" s="48" t="str">
        <f>IFERROR(VLOOKUP(L913,category[[category_name_german]:[abbreviation_category_budo]],3,FALSE),"")</f>
        <v/>
      </c>
      <c r="P913" s="48" t="str">
        <f>IFERROR(VLOOKUP(O913,category[[category_name_german]:[abbreviation_category_budo]],3,FALSE),"")</f>
        <v/>
      </c>
      <c r="R913" s="49" t="str">
        <f t="shared" si="126"/>
        <v/>
      </c>
      <c r="U913" s="48" t="str">
        <f>IFERROR(VLOOKUP(T913,abbreviation[[description_german]:[abbreviation_budo]],3,FALSE),"")</f>
        <v/>
      </c>
      <c r="X913" s="51" t="str">
        <f>IFERROR(VLOOKUP(W913,abbreviation[[description_german]:[abbreviation_budo]],3,FALSE),"")</f>
        <v/>
      </c>
      <c r="Y913" s="33"/>
      <c r="AA913" s="49" t="str">
        <f t="shared" si="127"/>
        <v/>
      </c>
      <c r="AD913" s="48" t="str">
        <f>IFERROR(VLOOKUP(AC913,abbreviation[[description_german]:[abbreviation_budo]],3,FALSE),"")</f>
        <v/>
      </c>
      <c r="AG913" s="54" t="str">
        <f>IFERROR(VLOOKUP(AF913,abbreviation[[description_german]:[abbreviation_budo]],3,FALSE),"")</f>
        <v/>
      </c>
      <c r="AJ913" s="49" t="str">
        <f t="shared" si="128"/>
        <v>_</v>
      </c>
      <c r="AM913" s="48" t="str">
        <f>IFERROR(VLOOKUP(AL913,abbreviation[[description_german]:[abbreviation_budo]],3,FALSE),"")</f>
        <v/>
      </c>
      <c r="AP913" s="54" t="str">
        <f>IFERROR(VLOOKUP(AO913,abbreviation[[description_german]:[abbreviation_budo]],3,FALSE),"")</f>
        <v/>
      </c>
      <c r="AS913" s="49" t="str">
        <f t="shared" si="129"/>
        <v>_</v>
      </c>
      <c r="AV913" s="53" t="str">
        <f>IFERROR(VLOOKUP(AU913,abbreviation[[description_german]:[abbreviation_budo]],3,FALSE),"")</f>
        <v/>
      </c>
      <c r="AY913" s="51" t="str">
        <f>IFERROR(VLOOKUP(AX913,abbreviation[[description_german]:[abbreviation_budo]],3,FALSE),"")</f>
        <v/>
      </c>
      <c r="BB913" s="51" t="str">
        <f>IFERROR(VLOOKUP(BA913,abbreviation[[description_german]:[abbreviation_budo]],3,FALSE),"")</f>
        <v/>
      </c>
      <c r="BE913" s="51" t="str">
        <f>IFERROR(VLOOKUP(BD913,abbreviation[[description_german]:[abbreviation_budo]],3,FALSE),"")</f>
        <v/>
      </c>
      <c r="BG913" s="38"/>
      <c r="BH913" s="49" t="str">
        <f t="shared" si="130"/>
        <v>_</v>
      </c>
      <c r="BK913" s="53" t="str">
        <f>IFERROR(VLOOKUP(BJ913,abbreviation[[description_german]:[abbreviation_budo]],3,FALSE),"")</f>
        <v/>
      </c>
      <c r="BN913" s="51" t="str">
        <f>IFERROR(VLOOKUP(BM913,abbreviation[[description_german]:[abbreviation_budo]],3,FALSE),"")</f>
        <v/>
      </c>
      <c r="BO913" s="31"/>
      <c r="BQ913" s="51" t="str">
        <f>IFERROR(VLOOKUP(BP913,abbreviation[[description_german]:[abbreviation_budo]],3,FALSE),"")</f>
        <v/>
      </c>
      <c r="BR913" s="57" t="str">
        <f t="shared" si="131"/>
        <v>_</v>
      </c>
      <c r="BU913" s="53" t="str">
        <f>IFERROR(VLOOKUP(BT913,abbreviation[[description_german]:[abbreviation_budo]],3,FALSE),"")</f>
        <v/>
      </c>
      <c r="BV913" s="60" t="str">
        <f t="shared" si="132"/>
        <v>_</v>
      </c>
      <c r="BY913" s="48" t="str">
        <f>IFERROR(VLOOKUP(BX913,category[[category_name_german]:[abbreviation_category_budo]],3,FALSE),"")</f>
        <v/>
      </c>
      <c r="CB913" s="48" t="str">
        <f>IFERROR(VLOOKUP(CA913,category[[category_name_german]:[abbreviation_category_budo]],3,FALSE),"")</f>
        <v/>
      </c>
      <c r="CE913" s="48" t="str">
        <f>IFERROR(VLOOKUP(CD913,category[[category_name_german]:[abbreviation_category_budo]],3,FALSE),"")</f>
        <v/>
      </c>
      <c r="CH913" s="48" t="str">
        <f>IFERROR(VLOOKUP(CG913,category[[category_name_german]:[abbreviation_category_budo]],3,FALSE),"")</f>
        <v/>
      </c>
      <c r="CK913" s="48" t="str">
        <f>IFERROR(VLOOKUP(CJ913,category[[category_name_german]:[abbreviation_category_budo]],3,FALSE),"")</f>
        <v/>
      </c>
      <c r="CM913" s="49" t="str">
        <f t="shared" si="133"/>
        <v/>
      </c>
      <c r="CO913" s="63" t="str">
        <f t="shared" si="134"/>
        <v/>
      </c>
    </row>
    <row r="914" spans="4:93" x14ac:dyDescent="0.25">
      <c r="D914" s="48" t="str">
        <f>IFERROR(VLOOKUP(C914,category[[category_name_german]:[abbreviation_category_budo]],3,FALSE),"")</f>
        <v/>
      </c>
      <c r="G914" s="48" t="str">
        <f>IFERROR(VLOOKUP(F914,category[[category_name_german]:[abbreviation_category_budo]],3,FALSE),"")</f>
        <v/>
      </c>
      <c r="J914" s="48" t="str">
        <f>IFERROR(VLOOKUP(I914,category[[category_name_german]:[abbreviation_category_budo]],3,FALSE),"")</f>
        <v/>
      </c>
      <c r="M914" s="48" t="str">
        <f>IFERROR(VLOOKUP(L914,category[[category_name_german]:[abbreviation_category_budo]],3,FALSE),"")</f>
        <v/>
      </c>
      <c r="P914" s="48" t="str">
        <f>IFERROR(VLOOKUP(O914,category[[category_name_german]:[abbreviation_category_budo]],3,FALSE),"")</f>
        <v/>
      </c>
      <c r="R914" s="49" t="str">
        <f t="shared" si="126"/>
        <v/>
      </c>
      <c r="U914" s="48" t="str">
        <f>IFERROR(VLOOKUP(T914,abbreviation[[description_german]:[abbreviation_budo]],3,FALSE),"")</f>
        <v/>
      </c>
      <c r="X914" s="51" t="str">
        <f>IFERROR(VLOOKUP(W914,abbreviation[[description_german]:[abbreviation_budo]],3,FALSE),"")</f>
        <v/>
      </c>
      <c r="Y914" s="33"/>
      <c r="AA914" s="49" t="str">
        <f t="shared" si="127"/>
        <v/>
      </c>
      <c r="AD914" s="48" t="str">
        <f>IFERROR(VLOOKUP(AC914,abbreviation[[description_german]:[abbreviation_budo]],3,FALSE),"")</f>
        <v/>
      </c>
      <c r="AG914" s="54" t="str">
        <f>IFERROR(VLOOKUP(AF914,abbreviation[[description_german]:[abbreviation_budo]],3,FALSE),"")</f>
        <v/>
      </c>
      <c r="AJ914" s="49" t="str">
        <f t="shared" si="128"/>
        <v>_</v>
      </c>
      <c r="AM914" s="48" t="str">
        <f>IFERROR(VLOOKUP(AL914,abbreviation[[description_german]:[abbreviation_budo]],3,FALSE),"")</f>
        <v/>
      </c>
      <c r="AP914" s="54" t="str">
        <f>IFERROR(VLOOKUP(AO914,abbreviation[[description_german]:[abbreviation_budo]],3,FALSE),"")</f>
        <v/>
      </c>
      <c r="AS914" s="49" t="str">
        <f t="shared" si="129"/>
        <v>_</v>
      </c>
      <c r="AV914" s="53" t="str">
        <f>IFERROR(VLOOKUP(AU914,abbreviation[[description_german]:[abbreviation_budo]],3,FALSE),"")</f>
        <v/>
      </c>
      <c r="AY914" s="51" t="str">
        <f>IFERROR(VLOOKUP(AX914,abbreviation[[description_german]:[abbreviation_budo]],3,FALSE),"")</f>
        <v/>
      </c>
      <c r="BB914" s="51" t="str">
        <f>IFERROR(VLOOKUP(BA914,abbreviation[[description_german]:[abbreviation_budo]],3,FALSE),"")</f>
        <v/>
      </c>
      <c r="BE914" s="51" t="str">
        <f>IFERROR(VLOOKUP(BD914,abbreviation[[description_german]:[abbreviation_budo]],3,FALSE),"")</f>
        <v/>
      </c>
      <c r="BG914" s="38"/>
      <c r="BH914" s="49" t="str">
        <f t="shared" si="130"/>
        <v>_</v>
      </c>
      <c r="BK914" s="53" t="str">
        <f>IFERROR(VLOOKUP(BJ914,abbreviation[[description_german]:[abbreviation_budo]],3,FALSE),"")</f>
        <v/>
      </c>
      <c r="BN914" s="51" t="str">
        <f>IFERROR(VLOOKUP(BM914,abbreviation[[description_german]:[abbreviation_budo]],3,FALSE),"")</f>
        <v/>
      </c>
      <c r="BO914" s="31"/>
      <c r="BQ914" s="51" t="str">
        <f>IFERROR(VLOOKUP(BP914,abbreviation[[description_german]:[abbreviation_budo]],3,FALSE),"")</f>
        <v/>
      </c>
      <c r="BR914" s="57" t="str">
        <f t="shared" si="131"/>
        <v>_</v>
      </c>
      <c r="BU914" s="53" t="str">
        <f>IFERROR(VLOOKUP(BT914,abbreviation[[description_german]:[abbreviation_budo]],3,FALSE),"")</f>
        <v/>
      </c>
      <c r="BV914" s="60" t="str">
        <f t="shared" si="132"/>
        <v>_</v>
      </c>
      <c r="BY914" s="48" t="str">
        <f>IFERROR(VLOOKUP(BX914,category[[category_name_german]:[abbreviation_category_budo]],3,FALSE),"")</f>
        <v/>
      </c>
      <c r="CB914" s="48" t="str">
        <f>IFERROR(VLOOKUP(CA914,category[[category_name_german]:[abbreviation_category_budo]],3,FALSE),"")</f>
        <v/>
      </c>
      <c r="CE914" s="48" t="str">
        <f>IFERROR(VLOOKUP(CD914,category[[category_name_german]:[abbreviation_category_budo]],3,FALSE),"")</f>
        <v/>
      </c>
      <c r="CH914" s="48" t="str">
        <f>IFERROR(VLOOKUP(CG914,category[[category_name_german]:[abbreviation_category_budo]],3,FALSE),"")</f>
        <v/>
      </c>
      <c r="CK914" s="48" t="str">
        <f>IFERROR(VLOOKUP(CJ914,category[[category_name_german]:[abbreviation_category_budo]],3,FALSE),"")</f>
        <v/>
      </c>
      <c r="CM914" s="49" t="str">
        <f t="shared" si="133"/>
        <v/>
      </c>
      <c r="CO914" s="63" t="str">
        <f t="shared" si="134"/>
        <v/>
      </c>
    </row>
    <row r="915" spans="4:93" x14ac:dyDescent="0.25">
      <c r="D915" s="48" t="str">
        <f>IFERROR(VLOOKUP(C915,category[[category_name_german]:[abbreviation_category_budo]],3,FALSE),"")</f>
        <v/>
      </c>
      <c r="G915" s="48" t="str">
        <f>IFERROR(VLOOKUP(F915,category[[category_name_german]:[abbreviation_category_budo]],3,FALSE),"")</f>
        <v/>
      </c>
      <c r="J915" s="48" t="str">
        <f>IFERROR(VLOOKUP(I915,category[[category_name_german]:[abbreviation_category_budo]],3,FALSE),"")</f>
        <v/>
      </c>
      <c r="M915" s="48" t="str">
        <f>IFERROR(VLOOKUP(L915,category[[category_name_german]:[abbreviation_category_budo]],3,FALSE),"")</f>
        <v/>
      </c>
      <c r="P915" s="48" t="str">
        <f>IFERROR(VLOOKUP(O915,category[[category_name_german]:[abbreviation_category_budo]],3,FALSE),"")</f>
        <v/>
      </c>
      <c r="R915" s="49" t="str">
        <f t="shared" si="126"/>
        <v/>
      </c>
      <c r="U915" s="48" t="str">
        <f>IFERROR(VLOOKUP(T915,abbreviation[[description_german]:[abbreviation_budo]],3,FALSE),"")</f>
        <v/>
      </c>
      <c r="X915" s="51" t="str">
        <f>IFERROR(VLOOKUP(W915,abbreviation[[description_german]:[abbreviation_budo]],3,FALSE),"")</f>
        <v/>
      </c>
      <c r="Y915" s="33"/>
      <c r="AA915" s="49" t="str">
        <f t="shared" si="127"/>
        <v/>
      </c>
      <c r="AD915" s="48" t="str">
        <f>IFERROR(VLOOKUP(AC915,abbreviation[[description_german]:[abbreviation_budo]],3,FALSE),"")</f>
        <v/>
      </c>
      <c r="AG915" s="54" t="str">
        <f>IFERROR(VLOOKUP(AF915,abbreviation[[description_german]:[abbreviation_budo]],3,FALSE),"")</f>
        <v/>
      </c>
      <c r="AJ915" s="49" t="str">
        <f t="shared" si="128"/>
        <v>_</v>
      </c>
      <c r="AM915" s="48" t="str">
        <f>IFERROR(VLOOKUP(AL915,abbreviation[[description_german]:[abbreviation_budo]],3,FALSE),"")</f>
        <v/>
      </c>
      <c r="AP915" s="54" t="str">
        <f>IFERROR(VLOOKUP(AO915,abbreviation[[description_german]:[abbreviation_budo]],3,FALSE),"")</f>
        <v/>
      </c>
      <c r="AS915" s="49" t="str">
        <f t="shared" si="129"/>
        <v>_</v>
      </c>
      <c r="AV915" s="53" t="str">
        <f>IFERROR(VLOOKUP(AU915,abbreviation[[description_german]:[abbreviation_budo]],3,FALSE),"")</f>
        <v/>
      </c>
      <c r="AY915" s="51" t="str">
        <f>IFERROR(VLOOKUP(AX915,abbreviation[[description_german]:[abbreviation_budo]],3,FALSE),"")</f>
        <v/>
      </c>
      <c r="BB915" s="51" t="str">
        <f>IFERROR(VLOOKUP(BA915,abbreviation[[description_german]:[abbreviation_budo]],3,FALSE),"")</f>
        <v/>
      </c>
      <c r="BE915" s="51" t="str">
        <f>IFERROR(VLOOKUP(BD915,abbreviation[[description_german]:[abbreviation_budo]],3,FALSE),"")</f>
        <v/>
      </c>
      <c r="BG915" s="38"/>
      <c r="BH915" s="49" t="str">
        <f t="shared" si="130"/>
        <v>_</v>
      </c>
      <c r="BK915" s="53" t="str">
        <f>IFERROR(VLOOKUP(BJ915,abbreviation[[description_german]:[abbreviation_budo]],3,FALSE),"")</f>
        <v/>
      </c>
      <c r="BN915" s="51" t="str">
        <f>IFERROR(VLOOKUP(BM915,abbreviation[[description_german]:[abbreviation_budo]],3,FALSE),"")</f>
        <v/>
      </c>
      <c r="BO915" s="31"/>
      <c r="BQ915" s="51" t="str">
        <f>IFERROR(VLOOKUP(BP915,abbreviation[[description_german]:[abbreviation_budo]],3,FALSE),"")</f>
        <v/>
      </c>
      <c r="BR915" s="57" t="str">
        <f t="shared" si="131"/>
        <v>_</v>
      </c>
      <c r="BU915" s="53" t="str">
        <f>IFERROR(VLOOKUP(BT915,abbreviation[[description_german]:[abbreviation_budo]],3,FALSE),"")</f>
        <v/>
      </c>
      <c r="BV915" s="60" t="str">
        <f t="shared" si="132"/>
        <v>_</v>
      </c>
      <c r="BY915" s="48" t="str">
        <f>IFERROR(VLOOKUP(BX915,category[[category_name_german]:[abbreviation_category_budo]],3,FALSE),"")</f>
        <v/>
      </c>
      <c r="CB915" s="48" t="str">
        <f>IFERROR(VLOOKUP(CA915,category[[category_name_german]:[abbreviation_category_budo]],3,FALSE),"")</f>
        <v/>
      </c>
      <c r="CE915" s="48" t="str">
        <f>IFERROR(VLOOKUP(CD915,category[[category_name_german]:[abbreviation_category_budo]],3,FALSE),"")</f>
        <v/>
      </c>
      <c r="CH915" s="48" t="str">
        <f>IFERROR(VLOOKUP(CG915,category[[category_name_german]:[abbreviation_category_budo]],3,FALSE),"")</f>
        <v/>
      </c>
      <c r="CK915" s="48" t="str">
        <f>IFERROR(VLOOKUP(CJ915,category[[category_name_german]:[abbreviation_category_budo]],3,FALSE),"")</f>
        <v/>
      </c>
      <c r="CM915" s="49" t="str">
        <f t="shared" si="133"/>
        <v/>
      </c>
      <c r="CO915" s="63" t="str">
        <f t="shared" si="134"/>
        <v/>
      </c>
    </row>
    <row r="916" spans="4:93" x14ac:dyDescent="0.25">
      <c r="D916" s="48" t="str">
        <f>IFERROR(VLOOKUP(C916,category[[category_name_german]:[abbreviation_category_budo]],3,FALSE),"")</f>
        <v/>
      </c>
      <c r="G916" s="48" t="str">
        <f>IFERROR(VLOOKUP(F916,category[[category_name_german]:[abbreviation_category_budo]],3,FALSE),"")</f>
        <v/>
      </c>
      <c r="J916" s="48" t="str">
        <f>IFERROR(VLOOKUP(I916,category[[category_name_german]:[abbreviation_category_budo]],3,FALSE),"")</f>
        <v/>
      </c>
      <c r="M916" s="48" t="str">
        <f>IFERROR(VLOOKUP(L916,category[[category_name_german]:[abbreviation_category_budo]],3,FALSE),"")</f>
        <v/>
      </c>
      <c r="P916" s="48" t="str">
        <f>IFERROR(VLOOKUP(O916,category[[category_name_german]:[abbreviation_category_budo]],3,FALSE),"")</f>
        <v/>
      </c>
      <c r="R916" s="49" t="str">
        <f t="shared" si="126"/>
        <v/>
      </c>
      <c r="U916" s="48" t="str">
        <f>IFERROR(VLOOKUP(T916,abbreviation[[description_german]:[abbreviation_budo]],3,FALSE),"")</f>
        <v/>
      </c>
      <c r="X916" s="51" t="str">
        <f>IFERROR(VLOOKUP(W916,abbreviation[[description_german]:[abbreviation_budo]],3,FALSE),"")</f>
        <v/>
      </c>
      <c r="Y916" s="33"/>
      <c r="AA916" s="49" t="str">
        <f t="shared" si="127"/>
        <v/>
      </c>
      <c r="AD916" s="48" t="str">
        <f>IFERROR(VLOOKUP(AC916,abbreviation[[description_german]:[abbreviation_budo]],3,FALSE),"")</f>
        <v/>
      </c>
      <c r="AG916" s="54" t="str">
        <f>IFERROR(VLOOKUP(AF916,abbreviation[[description_german]:[abbreviation_budo]],3,FALSE),"")</f>
        <v/>
      </c>
      <c r="AJ916" s="49" t="str">
        <f t="shared" si="128"/>
        <v>_</v>
      </c>
      <c r="AM916" s="48" t="str">
        <f>IFERROR(VLOOKUP(AL916,abbreviation[[description_german]:[abbreviation_budo]],3,FALSE),"")</f>
        <v/>
      </c>
      <c r="AP916" s="54" t="str">
        <f>IFERROR(VLOOKUP(AO916,abbreviation[[description_german]:[abbreviation_budo]],3,FALSE),"")</f>
        <v/>
      </c>
      <c r="AS916" s="49" t="str">
        <f t="shared" si="129"/>
        <v>_</v>
      </c>
      <c r="AV916" s="53" t="str">
        <f>IFERROR(VLOOKUP(AU916,abbreviation[[description_german]:[abbreviation_budo]],3,FALSE),"")</f>
        <v/>
      </c>
      <c r="AY916" s="51" t="str">
        <f>IFERROR(VLOOKUP(AX916,abbreviation[[description_german]:[abbreviation_budo]],3,FALSE),"")</f>
        <v/>
      </c>
      <c r="BB916" s="51" t="str">
        <f>IFERROR(VLOOKUP(BA916,abbreviation[[description_german]:[abbreviation_budo]],3,FALSE),"")</f>
        <v/>
      </c>
      <c r="BE916" s="51" t="str">
        <f>IFERROR(VLOOKUP(BD916,abbreviation[[description_german]:[abbreviation_budo]],3,FALSE),"")</f>
        <v/>
      </c>
      <c r="BG916" s="38"/>
      <c r="BH916" s="49" t="str">
        <f t="shared" si="130"/>
        <v>_</v>
      </c>
      <c r="BK916" s="53" t="str">
        <f>IFERROR(VLOOKUP(BJ916,abbreviation[[description_german]:[abbreviation_budo]],3,FALSE),"")</f>
        <v/>
      </c>
      <c r="BN916" s="51" t="str">
        <f>IFERROR(VLOOKUP(BM916,abbreviation[[description_german]:[abbreviation_budo]],3,FALSE),"")</f>
        <v/>
      </c>
      <c r="BO916" s="31"/>
      <c r="BQ916" s="51" t="str">
        <f>IFERROR(VLOOKUP(BP916,abbreviation[[description_german]:[abbreviation_budo]],3,FALSE),"")</f>
        <v/>
      </c>
      <c r="BR916" s="57" t="str">
        <f t="shared" si="131"/>
        <v>_</v>
      </c>
      <c r="BU916" s="53" t="str">
        <f>IFERROR(VLOOKUP(BT916,abbreviation[[description_german]:[abbreviation_budo]],3,FALSE),"")</f>
        <v/>
      </c>
      <c r="BV916" s="60" t="str">
        <f t="shared" si="132"/>
        <v>_</v>
      </c>
      <c r="BY916" s="48" t="str">
        <f>IFERROR(VLOOKUP(BX916,category[[category_name_german]:[abbreviation_category_budo]],3,FALSE),"")</f>
        <v/>
      </c>
      <c r="CB916" s="48" t="str">
        <f>IFERROR(VLOOKUP(CA916,category[[category_name_german]:[abbreviation_category_budo]],3,FALSE),"")</f>
        <v/>
      </c>
      <c r="CE916" s="48" t="str">
        <f>IFERROR(VLOOKUP(CD916,category[[category_name_german]:[abbreviation_category_budo]],3,FALSE),"")</f>
        <v/>
      </c>
      <c r="CH916" s="48" t="str">
        <f>IFERROR(VLOOKUP(CG916,category[[category_name_german]:[abbreviation_category_budo]],3,FALSE),"")</f>
        <v/>
      </c>
      <c r="CK916" s="48" t="str">
        <f>IFERROR(VLOOKUP(CJ916,category[[category_name_german]:[abbreviation_category_budo]],3,FALSE),"")</f>
        <v/>
      </c>
      <c r="CM916" s="49" t="str">
        <f t="shared" si="133"/>
        <v/>
      </c>
      <c r="CO916" s="63" t="str">
        <f t="shared" si="134"/>
        <v/>
      </c>
    </row>
    <row r="917" spans="4:93" x14ac:dyDescent="0.25">
      <c r="D917" s="48" t="str">
        <f>IFERROR(VLOOKUP(C917,category[[category_name_german]:[abbreviation_category_budo]],3,FALSE),"")</f>
        <v/>
      </c>
      <c r="G917" s="48" t="str">
        <f>IFERROR(VLOOKUP(F917,category[[category_name_german]:[abbreviation_category_budo]],3,FALSE),"")</f>
        <v/>
      </c>
      <c r="J917" s="48" t="str">
        <f>IFERROR(VLOOKUP(I917,category[[category_name_german]:[abbreviation_category_budo]],3,FALSE),"")</f>
        <v/>
      </c>
      <c r="M917" s="48" t="str">
        <f>IFERROR(VLOOKUP(L917,category[[category_name_german]:[abbreviation_category_budo]],3,FALSE),"")</f>
        <v/>
      </c>
      <c r="P917" s="48" t="str">
        <f>IFERROR(VLOOKUP(O917,category[[category_name_german]:[abbreviation_category_budo]],3,FALSE),"")</f>
        <v/>
      </c>
      <c r="R917" s="49" t="str">
        <f t="shared" si="126"/>
        <v/>
      </c>
      <c r="U917" s="48" t="str">
        <f>IFERROR(VLOOKUP(T917,abbreviation[[description_german]:[abbreviation_budo]],3,FALSE),"")</f>
        <v/>
      </c>
      <c r="X917" s="51" t="str">
        <f>IFERROR(VLOOKUP(W917,abbreviation[[description_german]:[abbreviation_budo]],3,FALSE),"")</f>
        <v/>
      </c>
      <c r="Y917" s="33"/>
      <c r="AA917" s="49" t="str">
        <f t="shared" si="127"/>
        <v/>
      </c>
      <c r="AD917" s="48" t="str">
        <f>IFERROR(VLOOKUP(AC917,abbreviation[[description_german]:[abbreviation_budo]],3,FALSE),"")</f>
        <v/>
      </c>
      <c r="AG917" s="54" t="str">
        <f>IFERROR(VLOOKUP(AF917,abbreviation[[description_german]:[abbreviation_budo]],3,FALSE),"")</f>
        <v/>
      </c>
      <c r="AJ917" s="49" t="str">
        <f t="shared" si="128"/>
        <v>_</v>
      </c>
      <c r="AM917" s="48" t="str">
        <f>IFERROR(VLOOKUP(AL917,abbreviation[[description_german]:[abbreviation_budo]],3,FALSE),"")</f>
        <v/>
      </c>
      <c r="AP917" s="54" t="str">
        <f>IFERROR(VLOOKUP(AO917,abbreviation[[description_german]:[abbreviation_budo]],3,FALSE),"")</f>
        <v/>
      </c>
      <c r="AS917" s="49" t="str">
        <f t="shared" si="129"/>
        <v>_</v>
      </c>
      <c r="AV917" s="53" t="str">
        <f>IFERROR(VLOOKUP(AU917,abbreviation[[description_german]:[abbreviation_budo]],3,FALSE),"")</f>
        <v/>
      </c>
      <c r="AY917" s="51" t="str">
        <f>IFERROR(VLOOKUP(AX917,abbreviation[[description_german]:[abbreviation_budo]],3,FALSE),"")</f>
        <v/>
      </c>
      <c r="BB917" s="51" t="str">
        <f>IFERROR(VLOOKUP(BA917,abbreviation[[description_german]:[abbreviation_budo]],3,FALSE),"")</f>
        <v/>
      </c>
      <c r="BE917" s="51" t="str">
        <f>IFERROR(VLOOKUP(BD917,abbreviation[[description_german]:[abbreviation_budo]],3,FALSE),"")</f>
        <v/>
      </c>
      <c r="BG917" s="38"/>
      <c r="BH917" s="49" t="str">
        <f t="shared" si="130"/>
        <v>_</v>
      </c>
      <c r="BK917" s="53" t="str">
        <f>IFERROR(VLOOKUP(BJ917,abbreviation[[description_german]:[abbreviation_budo]],3,FALSE),"")</f>
        <v/>
      </c>
      <c r="BN917" s="51" t="str">
        <f>IFERROR(VLOOKUP(BM917,abbreviation[[description_german]:[abbreviation_budo]],3,FALSE),"")</f>
        <v/>
      </c>
      <c r="BO917" s="31"/>
      <c r="BQ917" s="51" t="str">
        <f>IFERROR(VLOOKUP(BP917,abbreviation[[description_german]:[abbreviation_budo]],3,FALSE),"")</f>
        <v/>
      </c>
      <c r="BR917" s="57" t="str">
        <f t="shared" si="131"/>
        <v>_</v>
      </c>
      <c r="BU917" s="53" t="str">
        <f>IFERROR(VLOOKUP(BT917,abbreviation[[description_german]:[abbreviation_budo]],3,FALSE),"")</f>
        <v/>
      </c>
      <c r="BV917" s="60" t="str">
        <f t="shared" si="132"/>
        <v>_</v>
      </c>
      <c r="BY917" s="48" t="str">
        <f>IFERROR(VLOOKUP(BX917,category[[category_name_german]:[abbreviation_category_budo]],3,FALSE),"")</f>
        <v/>
      </c>
      <c r="CB917" s="48" t="str">
        <f>IFERROR(VLOOKUP(CA917,category[[category_name_german]:[abbreviation_category_budo]],3,FALSE),"")</f>
        <v/>
      </c>
      <c r="CE917" s="48" t="str">
        <f>IFERROR(VLOOKUP(CD917,category[[category_name_german]:[abbreviation_category_budo]],3,FALSE),"")</f>
        <v/>
      </c>
      <c r="CH917" s="48" t="str">
        <f>IFERROR(VLOOKUP(CG917,category[[category_name_german]:[abbreviation_category_budo]],3,FALSE),"")</f>
        <v/>
      </c>
      <c r="CK917" s="48" t="str">
        <f>IFERROR(VLOOKUP(CJ917,category[[category_name_german]:[abbreviation_category_budo]],3,FALSE),"")</f>
        <v/>
      </c>
      <c r="CM917" s="49" t="str">
        <f t="shared" si="133"/>
        <v/>
      </c>
      <c r="CO917" s="63" t="str">
        <f t="shared" si="134"/>
        <v/>
      </c>
    </row>
    <row r="918" spans="4:93" x14ac:dyDescent="0.25">
      <c r="D918" s="48" t="str">
        <f>IFERROR(VLOOKUP(C918,category[[category_name_german]:[abbreviation_category_budo]],3,FALSE),"")</f>
        <v/>
      </c>
      <c r="G918" s="48" t="str">
        <f>IFERROR(VLOOKUP(F918,category[[category_name_german]:[abbreviation_category_budo]],3,FALSE),"")</f>
        <v/>
      </c>
      <c r="J918" s="48" t="str">
        <f>IFERROR(VLOOKUP(I918,category[[category_name_german]:[abbreviation_category_budo]],3,FALSE),"")</f>
        <v/>
      </c>
      <c r="M918" s="48" t="str">
        <f>IFERROR(VLOOKUP(L918,category[[category_name_german]:[abbreviation_category_budo]],3,FALSE),"")</f>
        <v/>
      </c>
      <c r="P918" s="48" t="str">
        <f>IFERROR(VLOOKUP(O918,category[[category_name_german]:[abbreviation_category_budo]],3,FALSE),"")</f>
        <v/>
      </c>
      <c r="R918" s="49" t="str">
        <f t="shared" si="126"/>
        <v/>
      </c>
      <c r="U918" s="48" t="str">
        <f>IFERROR(VLOOKUP(T918,abbreviation[[description_german]:[abbreviation_budo]],3,FALSE),"")</f>
        <v/>
      </c>
      <c r="X918" s="51" t="str">
        <f>IFERROR(VLOOKUP(W918,abbreviation[[description_german]:[abbreviation_budo]],3,FALSE),"")</f>
        <v/>
      </c>
      <c r="Y918" s="33"/>
      <c r="AA918" s="49" t="str">
        <f t="shared" si="127"/>
        <v/>
      </c>
      <c r="AD918" s="48" t="str">
        <f>IFERROR(VLOOKUP(AC918,abbreviation[[description_german]:[abbreviation_budo]],3,FALSE),"")</f>
        <v/>
      </c>
      <c r="AG918" s="54" t="str">
        <f>IFERROR(VLOOKUP(AF918,abbreviation[[description_german]:[abbreviation_budo]],3,FALSE),"")</f>
        <v/>
      </c>
      <c r="AJ918" s="49" t="str">
        <f t="shared" si="128"/>
        <v>_</v>
      </c>
      <c r="AM918" s="48" t="str">
        <f>IFERROR(VLOOKUP(AL918,abbreviation[[description_german]:[abbreviation_budo]],3,FALSE),"")</f>
        <v/>
      </c>
      <c r="AP918" s="54" t="str">
        <f>IFERROR(VLOOKUP(AO918,abbreviation[[description_german]:[abbreviation_budo]],3,FALSE),"")</f>
        <v/>
      </c>
      <c r="AS918" s="49" t="str">
        <f t="shared" si="129"/>
        <v>_</v>
      </c>
      <c r="AV918" s="53" t="str">
        <f>IFERROR(VLOOKUP(AU918,abbreviation[[description_german]:[abbreviation_budo]],3,FALSE),"")</f>
        <v/>
      </c>
      <c r="AY918" s="51" t="str">
        <f>IFERROR(VLOOKUP(AX918,abbreviation[[description_german]:[abbreviation_budo]],3,FALSE),"")</f>
        <v/>
      </c>
      <c r="BB918" s="51" t="str">
        <f>IFERROR(VLOOKUP(BA918,abbreviation[[description_german]:[abbreviation_budo]],3,FALSE),"")</f>
        <v/>
      </c>
      <c r="BE918" s="51" t="str">
        <f>IFERROR(VLOOKUP(BD918,abbreviation[[description_german]:[abbreviation_budo]],3,FALSE),"")</f>
        <v/>
      </c>
      <c r="BG918" s="38"/>
      <c r="BH918" s="49" t="str">
        <f t="shared" si="130"/>
        <v>_</v>
      </c>
      <c r="BK918" s="53" t="str">
        <f>IFERROR(VLOOKUP(BJ918,abbreviation[[description_german]:[abbreviation_budo]],3,FALSE),"")</f>
        <v/>
      </c>
      <c r="BN918" s="51" t="str">
        <f>IFERROR(VLOOKUP(BM918,abbreviation[[description_german]:[abbreviation_budo]],3,FALSE),"")</f>
        <v/>
      </c>
      <c r="BO918" s="31"/>
      <c r="BQ918" s="51" t="str">
        <f>IFERROR(VLOOKUP(BP918,abbreviation[[description_german]:[abbreviation_budo]],3,FALSE),"")</f>
        <v/>
      </c>
      <c r="BR918" s="57" t="str">
        <f t="shared" si="131"/>
        <v>_</v>
      </c>
      <c r="BU918" s="53" t="str">
        <f>IFERROR(VLOOKUP(BT918,abbreviation[[description_german]:[abbreviation_budo]],3,FALSE),"")</f>
        <v/>
      </c>
      <c r="BV918" s="60" t="str">
        <f t="shared" si="132"/>
        <v>_</v>
      </c>
      <c r="BY918" s="48" t="str">
        <f>IFERROR(VLOOKUP(BX918,category[[category_name_german]:[abbreviation_category_budo]],3,FALSE),"")</f>
        <v/>
      </c>
      <c r="CB918" s="48" t="str">
        <f>IFERROR(VLOOKUP(CA918,category[[category_name_german]:[abbreviation_category_budo]],3,FALSE),"")</f>
        <v/>
      </c>
      <c r="CE918" s="48" t="str">
        <f>IFERROR(VLOOKUP(CD918,category[[category_name_german]:[abbreviation_category_budo]],3,FALSE),"")</f>
        <v/>
      </c>
      <c r="CH918" s="48" t="str">
        <f>IFERROR(VLOOKUP(CG918,category[[category_name_german]:[abbreviation_category_budo]],3,FALSE),"")</f>
        <v/>
      </c>
      <c r="CK918" s="48" t="str">
        <f>IFERROR(VLOOKUP(CJ918,category[[category_name_german]:[abbreviation_category_budo]],3,FALSE),"")</f>
        <v/>
      </c>
      <c r="CM918" s="49" t="str">
        <f t="shared" si="133"/>
        <v/>
      </c>
      <c r="CO918" s="63" t="str">
        <f t="shared" si="134"/>
        <v/>
      </c>
    </row>
    <row r="919" spans="4:93" x14ac:dyDescent="0.25">
      <c r="D919" s="48" t="str">
        <f>IFERROR(VLOOKUP(C919,category[[category_name_german]:[abbreviation_category_budo]],3,FALSE),"")</f>
        <v/>
      </c>
      <c r="G919" s="48" t="str">
        <f>IFERROR(VLOOKUP(F919,category[[category_name_german]:[abbreviation_category_budo]],3,FALSE),"")</f>
        <v/>
      </c>
      <c r="J919" s="48" t="str">
        <f>IFERROR(VLOOKUP(I919,category[[category_name_german]:[abbreviation_category_budo]],3,FALSE),"")</f>
        <v/>
      </c>
      <c r="M919" s="48" t="str">
        <f>IFERROR(VLOOKUP(L919,category[[category_name_german]:[abbreviation_category_budo]],3,FALSE),"")</f>
        <v/>
      </c>
      <c r="P919" s="48" t="str">
        <f>IFERROR(VLOOKUP(O919,category[[category_name_german]:[abbreviation_category_budo]],3,FALSE),"")</f>
        <v/>
      </c>
      <c r="R919" s="49" t="str">
        <f t="shared" si="126"/>
        <v/>
      </c>
      <c r="U919" s="48" t="str">
        <f>IFERROR(VLOOKUP(T919,abbreviation[[description_german]:[abbreviation_budo]],3,FALSE),"")</f>
        <v/>
      </c>
      <c r="X919" s="51" t="str">
        <f>IFERROR(VLOOKUP(W919,abbreviation[[description_german]:[abbreviation_budo]],3,FALSE),"")</f>
        <v/>
      </c>
      <c r="Y919" s="33"/>
      <c r="AA919" s="49" t="str">
        <f t="shared" si="127"/>
        <v/>
      </c>
      <c r="AD919" s="48" t="str">
        <f>IFERROR(VLOOKUP(AC919,abbreviation[[description_german]:[abbreviation_budo]],3,FALSE),"")</f>
        <v/>
      </c>
      <c r="AG919" s="54" t="str">
        <f>IFERROR(VLOOKUP(AF919,abbreviation[[description_german]:[abbreviation_budo]],3,FALSE),"")</f>
        <v/>
      </c>
      <c r="AJ919" s="49" t="str">
        <f t="shared" si="128"/>
        <v>_</v>
      </c>
      <c r="AM919" s="48" t="str">
        <f>IFERROR(VLOOKUP(AL919,abbreviation[[description_german]:[abbreviation_budo]],3,FALSE),"")</f>
        <v/>
      </c>
      <c r="AP919" s="54" t="str">
        <f>IFERROR(VLOOKUP(AO919,abbreviation[[description_german]:[abbreviation_budo]],3,FALSE),"")</f>
        <v/>
      </c>
      <c r="AS919" s="49" t="str">
        <f t="shared" si="129"/>
        <v>_</v>
      </c>
      <c r="AV919" s="53" t="str">
        <f>IFERROR(VLOOKUP(AU919,abbreviation[[description_german]:[abbreviation_budo]],3,FALSE),"")</f>
        <v/>
      </c>
      <c r="AY919" s="51" t="str">
        <f>IFERROR(VLOOKUP(AX919,abbreviation[[description_german]:[abbreviation_budo]],3,FALSE),"")</f>
        <v/>
      </c>
      <c r="BB919" s="51" t="str">
        <f>IFERROR(VLOOKUP(BA919,abbreviation[[description_german]:[abbreviation_budo]],3,FALSE),"")</f>
        <v/>
      </c>
      <c r="BE919" s="51" t="str">
        <f>IFERROR(VLOOKUP(BD919,abbreviation[[description_german]:[abbreviation_budo]],3,FALSE),"")</f>
        <v/>
      </c>
      <c r="BG919" s="38"/>
      <c r="BH919" s="49" t="str">
        <f t="shared" si="130"/>
        <v>_</v>
      </c>
      <c r="BK919" s="53" t="str">
        <f>IFERROR(VLOOKUP(BJ919,abbreviation[[description_german]:[abbreviation_budo]],3,FALSE),"")</f>
        <v/>
      </c>
      <c r="BN919" s="51" t="str">
        <f>IFERROR(VLOOKUP(BM919,abbreviation[[description_german]:[abbreviation_budo]],3,FALSE),"")</f>
        <v/>
      </c>
      <c r="BO919" s="31"/>
      <c r="BQ919" s="51" t="str">
        <f>IFERROR(VLOOKUP(BP919,abbreviation[[description_german]:[abbreviation_budo]],3,FALSE),"")</f>
        <v/>
      </c>
      <c r="BR919" s="57" t="str">
        <f t="shared" si="131"/>
        <v>_</v>
      </c>
      <c r="BU919" s="53" t="str">
        <f>IFERROR(VLOOKUP(BT919,abbreviation[[description_german]:[abbreviation_budo]],3,FALSE),"")</f>
        <v/>
      </c>
      <c r="BV919" s="60" t="str">
        <f t="shared" si="132"/>
        <v>_</v>
      </c>
      <c r="BY919" s="48" t="str">
        <f>IFERROR(VLOOKUP(BX919,category[[category_name_german]:[abbreviation_category_budo]],3,FALSE),"")</f>
        <v/>
      </c>
      <c r="CB919" s="48" t="str">
        <f>IFERROR(VLOOKUP(CA919,category[[category_name_german]:[abbreviation_category_budo]],3,FALSE),"")</f>
        <v/>
      </c>
      <c r="CE919" s="48" t="str">
        <f>IFERROR(VLOOKUP(CD919,category[[category_name_german]:[abbreviation_category_budo]],3,FALSE),"")</f>
        <v/>
      </c>
      <c r="CH919" s="48" t="str">
        <f>IFERROR(VLOOKUP(CG919,category[[category_name_german]:[abbreviation_category_budo]],3,FALSE),"")</f>
        <v/>
      </c>
      <c r="CK919" s="48" t="str">
        <f>IFERROR(VLOOKUP(CJ919,category[[category_name_german]:[abbreviation_category_budo]],3,FALSE),"")</f>
        <v/>
      </c>
      <c r="CM919" s="49" t="str">
        <f t="shared" si="133"/>
        <v/>
      </c>
      <c r="CO919" s="63" t="str">
        <f t="shared" si="134"/>
        <v/>
      </c>
    </row>
    <row r="920" spans="4:93" x14ac:dyDescent="0.25">
      <c r="D920" s="48" t="str">
        <f>IFERROR(VLOOKUP(C920,category[[category_name_german]:[abbreviation_category_budo]],3,FALSE),"")</f>
        <v/>
      </c>
      <c r="G920" s="48" t="str">
        <f>IFERROR(VLOOKUP(F920,category[[category_name_german]:[abbreviation_category_budo]],3,FALSE),"")</f>
        <v/>
      </c>
      <c r="J920" s="48" t="str">
        <f>IFERROR(VLOOKUP(I920,category[[category_name_german]:[abbreviation_category_budo]],3,FALSE),"")</f>
        <v/>
      </c>
      <c r="M920" s="48" t="str">
        <f>IFERROR(VLOOKUP(L920,category[[category_name_german]:[abbreviation_category_budo]],3,FALSE),"")</f>
        <v/>
      </c>
      <c r="P920" s="48" t="str">
        <f>IFERROR(VLOOKUP(O920,category[[category_name_german]:[abbreviation_category_budo]],3,FALSE),"")</f>
        <v/>
      </c>
      <c r="R920" s="49" t="str">
        <f t="shared" si="126"/>
        <v/>
      </c>
      <c r="U920" s="48" t="str">
        <f>IFERROR(VLOOKUP(T920,abbreviation[[description_german]:[abbreviation_budo]],3,FALSE),"")</f>
        <v/>
      </c>
      <c r="X920" s="51" t="str">
        <f>IFERROR(VLOOKUP(W920,abbreviation[[description_german]:[abbreviation_budo]],3,FALSE),"")</f>
        <v/>
      </c>
      <c r="Y920" s="33"/>
      <c r="AA920" s="49" t="str">
        <f t="shared" si="127"/>
        <v/>
      </c>
      <c r="AD920" s="48" t="str">
        <f>IFERROR(VLOOKUP(AC920,abbreviation[[description_german]:[abbreviation_budo]],3,FALSE),"")</f>
        <v/>
      </c>
      <c r="AG920" s="54" t="str">
        <f>IFERROR(VLOOKUP(AF920,abbreviation[[description_german]:[abbreviation_budo]],3,FALSE),"")</f>
        <v/>
      </c>
      <c r="AJ920" s="49" t="str">
        <f t="shared" si="128"/>
        <v>_</v>
      </c>
      <c r="AM920" s="48" t="str">
        <f>IFERROR(VLOOKUP(AL920,abbreviation[[description_german]:[abbreviation_budo]],3,FALSE),"")</f>
        <v/>
      </c>
      <c r="AP920" s="54" t="str">
        <f>IFERROR(VLOOKUP(AO920,abbreviation[[description_german]:[abbreviation_budo]],3,FALSE),"")</f>
        <v/>
      </c>
      <c r="AS920" s="49" t="str">
        <f t="shared" si="129"/>
        <v>_</v>
      </c>
      <c r="AV920" s="53" t="str">
        <f>IFERROR(VLOOKUP(AU920,abbreviation[[description_german]:[abbreviation_budo]],3,FALSE),"")</f>
        <v/>
      </c>
      <c r="AY920" s="51" t="str">
        <f>IFERROR(VLOOKUP(AX920,abbreviation[[description_german]:[abbreviation_budo]],3,FALSE),"")</f>
        <v/>
      </c>
      <c r="BB920" s="51" t="str">
        <f>IFERROR(VLOOKUP(BA920,abbreviation[[description_german]:[abbreviation_budo]],3,FALSE),"")</f>
        <v/>
      </c>
      <c r="BE920" s="51" t="str">
        <f>IFERROR(VLOOKUP(BD920,abbreviation[[description_german]:[abbreviation_budo]],3,FALSE),"")</f>
        <v/>
      </c>
      <c r="BG920" s="38"/>
      <c r="BH920" s="49" t="str">
        <f t="shared" si="130"/>
        <v>_</v>
      </c>
      <c r="BK920" s="53" t="str">
        <f>IFERROR(VLOOKUP(BJ920,abbreviation[[description_german]:[abbreviation_budo]],3,FALSE),"")</f>
        <v/>
      </c>
      <c r="BN920" s="51" t="str">
        <f>IFERROR(VLOOKUP(BM920,abbreviation[[description_german]:[abbreviation_budo]],3,FALSE),"")</f>
        <v/>
      </c>
      <c r="BO920" s="31"/>
      <c r="BQ920" s="51" t="str">
        <f>IFERROR(VLOOKUP(BP920,abbreviation[[description_german]:[abbreviation_budo]],3,FALSE),"")</f>
        <v/>
      </c>
      <c r="BR920" s="57" t="str">
        <f t="shared" si="131"/>
        <v>_</v>
      </c>
      <c r="BU920" s="53" t="str">
        <f>IFERROR(VLOOKUP(BT920,abbreviation[[description_german]:[abbreviation_budo]],3,FALSE),"")</f>
        <v/>
      </c>
      <c r="BV920" s="60" t="str">
        <f t="shared" si="132"/>
        <v>_</v>
      </c>
      <c r="BY920" s="48" t="str">
        <f>IFERROR(VLOOKUP(BX920,category[[category_name_german]:[abbreviation_category_budo]],3,FALSE),"")</f>
        <v/>
      </c>
      <c r="CB920" s="48" t="str">
        <f>IFERROR(VLOOKUP(CA920,category[[category_name_german]:[abbreviation_category_budo]],3,FALSE),"")</f>
        <v/>
      </c>
      <c r="CE920" s="48" t="str">
        <f>IFERROR(VLOOKUP(CD920,category[[category_name_german]:[abbreviation_category_budo]],3,FALSE),"")</f>
        <v/>
      </c>
      <c r="CH920" s="48" t="str">
        <f>IFERROR(VLOOKUP(CG920,category[[category_name_german]:[abbreviation_category_budo]],3,FALSE),"")</f>
        <v/>
      </c>
      <c r="CK920" s="48" t="str">
        <f>IFERROR(VLOOKUP(CJ920,category[[category_name_german]:[abbreviation_category_budo]],3,FALSE),"")</f>
        <v/>
      </c>
      <c r="CM920" s="49" t="str">
        <f t="shared" si="133"/>
        <v/>
      </c>
      <c r="CO920" s="63" t="str">
        <f t="shared" si="134"/>
        <v/>
      </c>
    </row>
    <row r="921" spans="4:93" x14ac:dyDescent="0.25">
      <c r="D921" s="48" t="str">
        <f>IFERROR(VLOOKUP(C921,category[[category_name_german]:[abbreviation_category_budo]],3,FALSE),"")</f>
        <v/>
      </c>
      <c r="G921" s="48" t="str">
        <f>IFERROR(VLOOKUP(F921,category[[category_name_german]:[abbreviation_category_budo]],3,FALSE),"")</f>
        <v/>
      </c>
      <c r="J921" s="48" t="str">
        <f>IFERROR(VLOOKUP(I921,category[[category_name_german]:[abbreviation_category_budo]],3,FALSE),"")</f>
        <v/>
      </c>
      <c r="M921" s="48" t="str">
        <f>IFERROR(VLOOKUP(L921,category[[category_name_german]:[abbreviation_category_budo]],3,FALSE),"")</f>
        <v/>
      </c>
      <c r="P921" s="48" t="str">
        <f>IFERROR(VLOOKUP(O921,category[[category_name_german]:[abbreviation_category_budo]],3,FALSE),"")</f>
        <v/>
      </c>
      <c r="R921" s="49" t="str">
        <f t="shared" si="126"/>
        <v/>
      </c>
      <c r="U921" s="48" t="str">
        <f>IFERROR(VLOOKUP(T921,abbreviation[[description_german]:[abbreviation_budo]],3,FALSE),"")</f>
        <v/>
      </c>
      <c r="X921" s="51" t="str">
        <f>IFERROR(VLOOKUP(W921,abbreviation[[description_german]:[abbreviation_budo]],3,FALSE),"")</f>
        <v/>
      </c>
      <c r="Y921" s="33"/>
      <c r="AA921" s="49" t="str">
        <f t="shared" si="127"/>
        <v/>
      </c>
      <c r="AD921" s="48" t="str">
        <f>IFERROR(VLOOKUP(AC921,abbreviation[[description_german]:[abbreviation_budo]],3,FALSE),"")</f>
        <v/>
      </c>
      <c r="AG921" s="54" t="str">
        <f>IFERROR(VLOOKUP(AF921,abbreviation[[description_german]:[abbreviation_budo]],3,FALSE),"")</f>
        <v/>
      </c>
      <c r="AJ921" s="49" t="str">
        <f t="shared" si="128"/>
        <v>_</v>
      </c>
      <c r="AM921" s="48" t="str">
        <f>IFERROR(VLOOKUP(AL921,abbreviation[[description_german]:[abbreviation_budo]],3,FALSE),"")</f>
        <v/>
      </c>
      <c r="AP921" s="54" t="str">
        <f>IFERROR(VLOOKUP(AO921,abbreviation[[description_german]:[abbreviation_budo]],3,FALSE),"")</f>
        <v/>
      </c>
      <c r="AS921" s="49" t="str">
        <f t="shared" si="129"/>
        <v>_</v>
      </c>
      <c r="AV921" s="53" t="str">
        <f>IFERROR(VLOOKUP(AU921,abbreviation[[description_german]:[abbreviation_budo]],3,FALSE),"")</f>
        <v/>
      </c>
      <c r="AY921" s="51" t="str">
        <f>IFERROR(VLOOKUP(AX921,abbreviation[[description_german]:[abbreviation_budo]],3,FALSE),"")</f>
        <v/>
      </c>
      <c r="BB921" s="51" t="str">
        <f>IFERROR(VLOOKUP(BA921,abbreviation[[description_german]:[abbreviation_budo]],3,FALSE),"")</f>
        <v/>
      </c>
      <c r="BE921" s="51" t="str">
        <f>IFERROR(VLOOKUP(BD921,abbreviation[[description_german]:[abbreviation_budo]],3,FALSE),"")</f>
        <v/>
      </c>
      <c r="BG921" s="38"/>
      <c r="BH921" s="49" t="str">
        <f t="shared" si="130"/>
        <v>_</v>
      </c>
      <c r="BK921" s="53" t="str">
        <f>IFERROR(VLOOKUP(BJ921,abbreviation[[description_german]:[abbreviation_budo]],3,FALSE),"")</f>
        <v/>
      </c>
      <c r="BN921" s="51" t="str">
        <f>IFERROR(VLOOKUP(BM921,abbreviation[[description_german]:[abbreviation_budo]],3,FALSE),"")</f>
        <v/>
      </c>
      <c r="BO921" s="31"/>
      <c r="BQ921" s="51" t="str">
        <f>IFERROR(VLOOKUP(BP921,abbreviation[[description_german]:[abbreviation_budo]],3,FALSE),"")</f>
        <v/>
      </c>
      <c r="BR921" s="57" t="str">
        <f t="shared" si="131"/>
        <v>_</v>
      </c>
      <c r="BU921" s="53" t="str">
        <f>IFERROR(VLOOKUP(BT921,abbreviation[[description_german]:[abbreviation_budo]],3,FALSE),"")</f>
        <v/>
      </c>
      <c r="BV921" s="60" t="str">
        <f t="shared" si="132"/>
        <v>_</v>
      </c>
      <c r="BY921" s="48" t="str">
        <f>IFERROR(VLOOKUP(BX921,category[[category_name_german]:[abbreviation_category_budo]],3,FALSE),"")</f>
        <v/>
      </c>
      <c r="CB921" s="48" t="str">
        <f>IFERROR(VLOOKUP(CA921,category[[category_name_german]:[abbreviation_category_budo]],3,FALSE),"")</f>
        <v/>
      </c>
      <c r="CE921" s="48" t="str">
        <f>IFERROR(VLOOKUP(CD921,category[[category_name_german]:[abbreviation_category_budo]],3,FALSE),"")</f>
        <v/>
      </c>
      <c r="CH921" s="48" t="str">
        <f>IFERROR(VLOOKUP(CG921,category[[category_name_german]:[abbreviation_category_budo]],3,FALSE),"")</f>
        <v/>
      </c>
      <c r="CK921" s="48" t="str">
        <f>IFERROR(VLOOKUP(CJ921,category[[category_name_german]:[abbreviation_category_budo]],3,FALSE),"")</f>
        <v/>
      </c>
      <c r="CM921" s="49" t="str">
        <f t="shared" si="133"/>
        <v/>
      </c>
      <c r="CO921" s="63" t="str">
        <f t="shared" si="134"/>
        <v/>
      </c>
    </row>
    <row r="922" spans="4:93" x14ac:dyDescent="0.25">
      <c r="D922" s="48" t="str">
        <f>IFERROR(VLOOKUP(C922,category[[category_name_german]:[abbreviation_category_budo]],3,FALSE),"")</f>
        <v/>
      </c>
      <c r="G922" s="48" t="str">
        <f>IFERROR(VLOOKUP(F922,category[[category_name_german]:[abbreviation_category_budo]],3,FALSE),"")</f>
        <v/>
      </c>
      <c r="J922" s="48" t="str">
        <f>IFERROR(VLOOKUP(I922,category[[category_name_german]:[abbreviation_category_budo]],3,FALSE),"")</f>
        <v/>
      </c>
      <c r="M922" s="48" t="str">
        <f>IFERROR(VLOOKUP(L922,category[[category_name_german]:[abbreviation_category_budo]],3,FALSE),"")</f>
        <v/>
      </c>
      <c r="P922" s="48" t="str">
        <f>IFERROR(VLOOKUP(O922,category[[category_name_german]:[abbreviation_category_budo]],3,FALSE),"")</f>
        <v/>
      </c>
      <c r="R922" s="49" t="str">
        <f t="shared" si="126"/>
        <v/>
      </c>
      <c r="U922" s="48" t="str">
        <f>IFERROR(VLOOKUP(T922,abbreviation[[description_german]:[abbreviation_budo]],3,FALSE),"")</f>
        <v/>
      </c>
      <c r="X922" s="51" t="str">
        <f>IFERROR(VLOOKUP(W922,abbreviation[[description_german]:[abbreviation_budo]],3,FALSE),"")</f>
        <v/>
      </c>
      <c r="Y922" s="33"/>
      <c r="AA922" s="49" t="str">
        <f t="shared" si="127"/>
        <v/>
      </c>
      <c r="AD922" s="48" t="str">
        <f>IFERROR(VLOOKUP(AC922,abbreviation[[description_german]:[abbreviation_budo]],3,FALSE),"")</f>
        <v/>
      </c>
      <c r="AG922" s="54" t="str">
        <f>IFERROR(VLOOKUP(AF922,abbreviation[[description_german]:[abbreviation_budo]],3,FALSE),"")</f>
        <v/>
      </c>
      <c r="AJ922" s="49" t="str">
        <f t="shared" si="128"/>
        <v>_</v>
      </c>
      <c r="AM922" s="48" t="str">
        <f>IFERROR(VLOOKUP(AL922,abbreviation[[description_german]:[abbreviation_budo]],3,FALSE),"")</f>
        <v/>
      </c>
      <c r="AP922" s="54" t="str">
        <f>IFERROR(VLOOKUP(AO922,abbreviation[[description_german]:[abbreviation_budo]],3,FALSE),"")</f>
        <v/>
      </c>
      <c r="AS922" s="49" t="str">
        <f t="shared" si="129"/>
        <v>_</v>
      </c>
      <c r="AV922" s="53" t="str">
        <f>IFERROR(VLOOKUP(AU922,abbreviation[[description_german]:[abbreviation_budo]],3,FALSE),"")</f>
        <v/>
      </c>
      <c r="AY922" s="51" t="str">
        <f>IFERROR(VLOOKUP(AX922,abbreviation[[description_german]:[abbreviation_budo]],3,FALSE),"")</f>
        <v/>
      </c>
      <c r="BB922" s="51" t="str">
        <f>IFERROR(VLOOKUP(BA922,abbreviation[[description_german]:[abbreviation_budo]],3,FALSE),"")</f>
        <v/>
      </c>
      <c r="BE922" s="51" t="str">
        <f>IFERROR(VLOOKUP(BD922,abbreviation[[description_german]:[abbreviation_budo]],3,FALSE),"")</f>
        <v/>
      </c>
      <c r="BG922" s="38"/>
      <c r="BH922" s="49" t="str">
        <f t="shared" si="130"/>
        <v>_</v>
      </c>
      <c r="BK922" s="53" t="str">
        <f>IFERROR(VLOOKUP(BJ922,abbreviation[[description_german]:[abbreviation_budo]],3,FALSE),"")</f>
        <v/>
      </c>
      <c r="BN922" s="51" t="str">
        <f>IFERROR(VLOOKUP(BM922,abbreviation[[description_german]:[abbreviation_budo]],3,FALSE),"")</f>
        <v/>
      </c>
      <c r="BO922" s="31"/>
      <c r="BQ922" s="51" t="str">
        <f>IFERROR(VLOOKUP(BP922,abbreviation[[description_german]:[abbreviation_budo]],3,FALSE),"")</f>
        <v/>
      </c>
      <c r="BR922" s="57" t="str">
        <f t="shared" si="131"/>
        <v>_</v>
      </c>
      <c r="BU922" s="53" t="str">
        <f>IFERROR(VLOOKUP(BT922,abbreviation[[description_german]:[abbreviation_budo]],3,FALSE),"")</f>
        <v/>
      </c>
      <c r="BV922" s="60" t="str">
        <f t="shared" si="132"/>
        <v>_</v>
      </c>
      <c r="BY922" s="48" t="str">
        <f>IFERROR(VLOOKUP(BX922,category[[category_name_german]:[abbreviation_category_budo]],3,FALSE),"")</f>
        <v/>
      </c>
      <c r="CB922" s="48" t="str">
        <f>IFERROR(VLOOKUP(CA922,category[[category_name_german]:[abbreviation_category_budo]],3,FALSE),"")</f>
        <v/>
      </c>
      <c r="CE922" s="48" t="str">
        <f>IFERROR(VLOOKUP(CD922,category[[category_name_german]:[abbreviation_category_budo]],3,FALSE),"")</f>
        <v/>
      </c>
      <c r="CH922" s="48" t="str">
        <f>IFERROR(VLOOKUP(CG922,category[[category_name_german]:[abbreviation_category_budo]],3,FALSE),"")</f>
        <v/>
      </c>
      <c r="CK922" s="48" t="str">
        <f>IFERROR(VLOOKUP(CJ922,category[[category_name_german]:[abbreviation_category_budo]],3,FALSE),"")</f>
        <v/>
      </c>
      <c r="CM922" s="49" t="str">
        <f t="shared" si="133"/>
        <v/>
      </c>
      <c r="CO922" s="63" t="str">
        <f t="shared" si="134"/>
        <v/>
      </c>
    </row>
    <row r="923" spans="4:93" x14ac:dyDescent="0.25">
      <c r="D923" s="48" t="str">
        <f>IFERROR(VLOOKUP(C923,category[[category_name_german]:[abbreviation_category_budo]],3,FALSE),"")</f>
        <v/>
      </c>
      <c r="G923" s="48" t="str">
        <f>IFERROR(VLOOKUP(F923,category[[category_name_german]:[abbreviation_category_budo]],3,FALSE),"")</f>
        <v/>
      </c>
      <c r="J923" s="48" t="str">
        <f>IFERROR(VLOOKUP(I923,category[[category_name_german]:[abbreviation_category_budo]],3,FALSE),"")</f>
        <v/>
      </c>
      <c r="M923" s="48" t="str">
        <f>IFERROR(VLOOKUP(L923,category[[category_name_german]:[abbreviation_category_budo]],3,FALSE),"")</f>
        <v/>
      </c>
      <c r="P923" s="48" t="str">
        <f>IFERROR(VLOOKUP(O923,category[[category_name_german]:[abbreviation_category_budo]],3,FALSE),"")</f>
        <v/>
      </c>
      <c r="R923" s="49" t="str">
        <f t="shared" si="126"/>
        <v/>
      </c>
      <c r="U923" s="48" t="str">
        <f>IFERROR(VLOOKUP(T923,abbreviation[[description_german]:[abbreviation_budo]],3,FALSE),"")</f>
        <v/>
      </c>
      <c r="X923" s="51" t="str">
        <f>IFERROR(VLOOKUP(W923,abbreviation[[description_german]:[abbreviation_budo]],3,FALSE),"")</f>
        <v/>
      </c>
      <c r="Y923" s="33"/>
      <c r="AA923" s="49" t="str">
        <f t="shared" si="127"/>
        <v/>
      </c>
      <c r="AD923" s="48" t="str">
        <f>IFERROR(VLOOKUP(AC923,abbreviation[[description_german]:[abbreviation_budo]],3,FALSE),"")</f>
        <v/>
      </c>
      <c r="AG923" s="54" t="str">
        <f>IFERROR(VLOOKUP(AF923,abbreviation[[description_german]:[abbreviation_budo]],3,FALSE),"")</f>
        <v/>
      </c>
      <c r="AJ923" s="49" t="str">
        <f t="shared" si="128"/>
        <v>_</v>
      </c>
      <c r="AM923" s="48" t="str">
        <f>IFERROR(VLOOKUP(AL923,abbreviation[[description_german]:[abbreviation_budo]],3,FALSE),"")</f>
        <v/>
      </c>
      <c r="AP923" s="54" t="str">
        <f>IFERROR(VLOOKUP(AO923,abbreviation[[description_german]:[abbreviation_budo]],3,FALSE),"")</f>
        <v/>
      </c>
      <c r="AS923" s="49" t="str">
        <f t="shared" si="129"/>
        <v>_</v>
      </c>
      <c r="AV923" s="53" t="str">
        <f>IFERROR(VLOOKUP(AU923,abbreviation[[description_german]:[abbreviation_budo]],3,FALSE),"")</f>
        <v/>
      </c>
      <c r="AY923" s="51" t="str">
        <f>IFERROR(VLOOKUP(AX923,abbreviation[[description_german]:[abbreviation_budo]],3,FALSE),"")</f>
        <v/>
      </c>
      <c r="BB923" s="51" t="str">
        <f>IFERROR(VLOOKUP(BA923,abbreviation[[description_german]:[abbreviation_budo]],3,FALSE),"")</f>
        <v/>
      </c>
      <c r="BE923" s="51" t="str">
        <f>IFERROR(VLOOKUP(BD923,abbreviation[[description_german]:[abbreviation_budo]],3,FALSE),"")</f>
        <v/>
      </c>
      <c r="BG923" s="38"/>
      <c r="BH923" s="49" t="str">
        <f t="shared" si="130"/>
        <v>_</v>
      </c>
      <c r="BK923" s="53" t="str">
        <f>IFERROR(VLOOKUP(BJ923,abbreviation[[description_german]:[abbreviation_budo]],3,FALSE),"")</f>
        <v/>
      </c>
      <c r="BN923" s="51" t="str">
        <f>IFERROR(VLOOKUP(BM923,abbreviation[[description_german]:[abbreviation_budo]],3,FALSE),"")</f>
        <v/>
      </c>
      <c r="BO923" s="31"/>
      <c r="BQ923" s="51" t="str">
        <f>IFERROR(VLOOKUP(BP923,abbreviation[[description_german]:[abbreviation_budo]],3,FALSE),"")</f>
        <v/>
      </c>
      <c r="BR923" s="57" t="str">
        <f t="shared" si="131"/>
        <v>_</v>
      </c>
      <c r="BU923" s="53" t="str">
        <f>IFERROR(VLOOKUP(BT923,abbreviation[[description_german]:[abbreviation_budo]],3,FALSE),"")</f>
        <v/>
      </c>
      <c r="BV923" s="60" t="str">
        <f t="shared" si="132"/>
        <v>_</v>
      </c>
      <c r="BY923" s="48" t="str">
        <f>IFERROR(VLOOKUP(BX923,category[[category_name_german]:[abbreviation_category_budo]],3,FALSE),"")</f>
        <v/>
      </c>
      <c r="CB923" s="48" t="str">
        <f>IFERROR(VLOOKUP(CA923,category[[category_name_german]:[abbreviation_category_budo]],3,FALSE),"")</f>
        <v/>
      </c>
      <c r="CE923" s="48" t="str">
        <f>IFERROR(VLOOKUP(CD923,category[[category_name_german]:[abbreviation_category_budo]],3,FALSE),"")</f>
        <v/>
      </c>
      <c r="CH923" s="48" t="str">
        <f>IFERROR(VLOOKUP(CG923,category[[category_name_german]:[abbreviation_category_budo]],3,FALSE),"")</f>
        <v/>
      </c>
      <c r="CK923" s="48" t="str">
        <f>IFERROR(VLOOKUP(CJ923,category[[category_name_german]:[abbreviation_category_budo]],3,FALSE),"")</f>
        <v/>
      </c>
      <c r="CM923" s="49" t="str">
        <f t="shared" si="133"/>
        <v/>
      </c>
      <c r="CO923" s="63" t="str">
        <f t="shared" si="134"/>
        <v/>
      </c>
    </row>
    <row r="924" spans="4:93" x14ac:dyDescent="0.25">
      <c r="D924" s="48" t="str">
        <f>IFERROR(VLOOKUP(C924,category[[category_name_german]:[abbreviation_category_budo]],3,FALSE),"")</f>
        <v/>
      </c>
      <c r="G924" s="48" t="str">
        <f>IFERROR(VLOOKUP(F924,category[[category_name_german]:[abbreviation_category_budo]],3,FALSE),"")</f>
        <v/>
      </c>
      <c r="J924" s="48" t="str">
        <f>IFERROR(VLOOKUP(I924,category[[category_name_german]:[abbreviation_category_budo]],3,FALSE),"")</f>
        <v/>
      </c>
      <c r="M924" s="48" t="str">
        <f>IFERROR(VLOOKUP(L924,category[[category_name_german]:[abbreviation_category_budo]],3,FALSE),"")</f>
        <v/>
      </c>
      <c r="P924" s="48" t="str">
        <f>IFERROR(VLOOKUP(O924,category[[category_name_german]:[abbreviation_category_budo]],3,FALSE),"")</f>
        <v/>
      </c>
      <c r="R924" s="49" t="str">
        <f t="shared" si="126"/>
        <v/>
      </c>
      <c r="U924" s="48" t="str">
        <f>IFERROR(VLOOKUP(T924,abbreviation[[description_german]:[abbreviation_budo]],3,FALSE),"")</f>
        <v/>
      </c>
      <c r="X924" s="51" t="str">
        <f>IFERROR(VLOOKUP(W924,abbreviation[[description_german]:[abbreviation_budo]],3,FALSE),"")</f>
        <v/>
      </c>
      <c r="Y924" s="33"/>
      <c r="AA924" s="49" t="str">
        <f t="shared" si="127"/>
        <v/>
      </c>
      <c r="AD924" s="48" t="str">
        <f>IFERROR(VLOOKUP(AC924,abbreviation[[description_german]:[abbreviation_budo]],3,FALSE),"")</f>
        <v/>
      </c>
      <c r="AG924" s="54" t="str">
        <f>IFERROR(VLOOKUP(AF924,abbreviation[[description_german]:[abbreviation_budo]],3,FALSE),"")</f>
        <v/>
      </c>
      <c r="AJ924" s="49" t="str">
        <f t="shared" si="128"/>
        <v>_</v>
      </c>
      <c r="AM924" s="48" t="str">
        <f>IFERROR(VLOOKUP(AL924,abbreviation[[description_german]:[abbreviation_budo]],3,FALSE),"")</f>
        <v/>
      </c>
      <c r="AP924" s="54" t="str">
        <f>IFERROR(VLOOKUP(AO924,abbreviation[[description_german]:[abbreviation_budo]],3,FALSE),"")</f>
        <v/>
      </c>
      <c r="AS924" s="49" t="str">
        <f t="shared" si="129"/>
        <v>_</v>
      </c>
      <c r="AV924" s="53" t="str">
        <f>IFERROR(VLOOKUP(AU924,abbreviation[[description_german]:[abbreviation_budo]],3,FALSE),"")</f>
        <v/>
      </c>
      <c r="AY924" s="51" t="str">
        <f>IFERROR(VLOOKUP(AX924,abbreviation[[description_german]:[abbreviation_budo]],3,FALSE),"")</f>
        <v/>
      </c>
      <c r="BB924" s="51" t="str">
        <f>IFERROR(VLOOKUP(BA924,abbreviation[[description_german]:[abbreviation_budo]],3,FALSE),"")</f>
        <v/>
      </c>
      <c r="BE924" s="51" t="str">
        <f>IFERROR(VLOOKUP(BD924,abbreviation[[description_german]:[abbreviation_budo]],3,FALSE),"")</f>
        <v/>
      </c>
      <c r="BG924" s="38"/>
      <c r="BH924" s="49" t="str">
        <f t="shared" si="130"/>
        <v>_</v>
      </c>
      <c r="BK924" s="53" t="str">
        <f>IFERROR(VLOOKUP(BJ924,abbreviation[[description_german]:[abbreviation_budo]],3,FALSE),"")</f>
        <v/>
      </c>
      <c r="BN924" s="51" t="str">
        <f>IFERROR(VLOOKUP(BM924,abbreviation[[description_german]:[abbreviation_budo]],3,FALSE),"")</f>
        <v/>
      </c>
      <c r="BO924" s="31"/>
      <c r="BQ924" s="51" t="str">
        <f>IFERROR(VLOOKUP(BP924,abbreviation[[description_german]:[abbreviation_budo]],3,FALSE),"")</f>
        <v/>
      </c>
      <c r="BR924" s="57" t="str">
        <f t="shared" si="131"/>
        <v>_</v>
      </c>
      <c r="BU924" s="53" t="str">
        <f>IFERROR(VLOOKUP(BT924,abbreviation[[description_german]:[abbreviation_budo]],3,FALSE),"")</f>
        <v/>
      </c>
      <c r="BV924" s="60" t="str">
        <f t="shared" si="132"/>
        <v>_</v>
      </c>
      <c r="BY924" s="48" t="str">
        <f>IFERROR(VLOOKUP(BX924,category[[category_name_german]:[abbreviation_category_budo]],3,FALSE),"")</f>
        <v/>
      </c>
      <c r="CB924" s="48" t="str">
        <f>IFERROR(VLOOKUP(CA924,category[[category_name_german]:[abbreviation_category_budo]],3,FALSE),"")</f>
        <v/>
      </c>
      <c r="CE924" s="48" t="str">
        <f>IFERROR(VLOOKUP(CD924,category[[category_name_german]:[abbreviation_category_budo]],3,FALSE),"")</f>
        <v/>
      </c>
      <c r="CH924" s="48" t="str">
        <f>IFERROR(VLOOKUP(CG924,category[[category_name_german]:[abbreviation_category_budo]],3,FALSE),"")</f>
        <v/>
      </c>
      <c r="CK924" s="48" t="str">
        <f>IFERROR(VLOOKUP(CJ924,category[[category_name_german]:[abbreviation_category_budo]],3,FALSE),"")</f>
        <v/>
      </c>
      <c r="CM924" s="49" t="str">
        <f t="shared" si="133"/>
        <v/>
      </c>
      <c r="CO924" s="63" t="str">
        <f t="shared" si="134"/>
        <v/>
      </c>
    </row>
    <row r="925" spans="4:93" x14ac:dyDescent="0.25">
      <c r="D925" s="48" t="str">
        <f>IFERROR(VLOOKUP(C925,category[[category_name_german]:[abbreviation_category_budo]],3,FALSE),"")</f>
        <v/>
      </c>
      <c r="G925" s="48" t="str">
        <f>IFERROR(VLOOKUP(F925,category[[category_name_german]:[abbreviation_category_budo]],3,FALSE),"")</f>
        <v/>
      </c>
      <c r="J925" s="48" t="str">
        <f>IFERROR(VLOOKUP(I925,category[[category_name_german]:[abbreviation_category_budo]],3,FALSE),"")</f>
        <v/>
      </c>
      <c r="M925" s="48" t="str">
        <f>IFERROR(VLOOKUP(L925,category[[category_name_german]:[abbreviation_category_budo]],3,FALSE),"")</f>
        <v/>
      </c>
      <c r="P925" s="48" t="str">
        <f>IFERROR(VLOOKUP(O925,category[[category_name_german]:[abbreviation_category_budo]],3,FALSE),"")</f>
        <v/>
      </c>
      <c r="R925" s="49" t="str">
        <f t="shared" si="126"/>
        <v/>
      </c>
      <c r="U925" s="48" t="str">
        <f>IFERROR(VLOOKUP(T925,abbreviation[[description_german]:[abbreviation_budo]],3,FALSE),"")</f>
        <v/>
      </c>
      <c r="X925" s="51" t="str">
        <f>IFERROR(VLOOKUP(W925,abbreviation[[description_german]:[abbreviation_budo]],3,FALSE),"")</f>
        <v/>
      </c>
      <c r="Y925" s="33"/>
      <c r="AA925" s="49" t="str">
        <f t="shared" si="127"/>
        <v/>
      </c>
      <c r="AD925" s="48" t="str">
        <f>IFERROR(VLOOKUP(AC925,abbreviation[[description_german]:[abbreviation_budo]],3,FALSE),"")</f>
        <v/>
      </c>
      <c r="AG925" s="54" t="str">
        <f>IFERROR(VLOOKUP(AF925,abbreviation[[description_german]:[abbreviation_budo]],3,FALSE),"")</f>
        <v/>
      </c>
      <c r="AJ925" s="49" t="str">
        <f t="shared" si="128"/>
        <v>_</v>
      </c>
      <c r="AM925" s="48" t="str">
        <f>IFERROR(VLOOKUP(AL925,abbreviation[[description_german]:[abbreviation_budo]],3,FALSE),"")</f>
        <v/>
      </c>
      <c r="AP925" s="54" t="str">
        <f>IFERROR(VLOOKUP(AO925,abbreviation[[description_german]:[abbreviation_budo]],3,FALSE),"")</f>
        <v/>
      </c>
      <c r="AS925" s="49" t="str">
        <f t="shared" si="129"/>
        <v>_</v>
      </c>
      <c r="AV925" s="53" t="str">
        <f>IFERROR(VLOOKUP(AU925,abbreviation[[description_german]:[abbreviation_budo]],3,FALSE),"")</f>
        <v/>
      </c>
      <c r="AY925" s="51" t="str">
        <f>IFERROR(VLOOKUP(AX925,abbreviation[[description_german]:[abbreviation_budo]],3,FALSE),"")</f>
        <v/>
      </c>
      <c r="BB925" s="51" t="str">
        <f>IFERROR(VLOOKUP(BA925,abbreviation[[description_german]:[abbreviation_budo]],3,FALSE),"")</f>
        <v/>
      </c>
      <c r="BE925" s="51" t="str">
        <f>IFERROR(VLOOKUP(BD925,abbreviation[[description_german]:[abbreviation_budo]],3,FALSE),"")</f>
        <v/>
      </c>
      <c r="BG925" s="38"/>
      <c r="BH925" s="49" t="str">
        <f t="shared" si="130"/>
        <v>_</v>
      </c>
      <c r="BK925" s="53" t="str">
        <f>IFERROR(VLOOKUP(BJ925,abbreviation[[description_german]:[abbreviation_budo]],3,FALSE),"")</f>
        <v/>
      </c>
      <c r="BN925" s="51" t="str">
        <f>IFERROR(VLOOKUP(BM925,abbreviation[[description_german]:[abbreviation_budo]],3,FALSE),"")</f>
        <v/>
      </c>
      <c r="BO925" s="31"/>
      <c r="BQ925" s="51" t="str">
        <f>IFERROR(VLOOKUP(BP925,abbreviation[[description_german]:[abbreviation_budo]],3,FALSE),"")</f>
        <v/>
      </c>
      <c r="BR925" s="57" t="str">
        <f t="shared" si="131"/>
        <v>_</v>
      </c>
      <c r="BU925" s="53" t="str">
        <f>IFERROR(VLOOKUP(BT925,abbreviation[[description_german]:[abbreviation_budo]],3,FALSE),"")</f>
        <v/>
      </c>
      <c r="BV925" s="60" t="str">
        <f t="shared" si="132"/>
        <v>_</v>
      </c>
      <c r="BY925" s="48" t="str">
        <f>IFERROR(VLOOKUP(BX925,category[[category_name_german]:[abbreviation_category_budo]],3,FALSE),"")</f>
        <v/>
      </c>
      <c r="CB925" s="48" t="str">
        <f>IFERROR(VLOOKUP(CA925,category[[category_name_german]:[abbreviation_category_budo]],3,FALSE),"")</f>
        <v/>
      </c>
      <c r="CE925" s="48" t="str">
        <f>IFERROR(VLOOKUP(CD925,category[[category_name_german]:[abbreviation_category_budo]],3,FALSE),"")</f>
        <v/>
      </c>
      <c r="CH925" s="48" t="str">
        <f>IFERROR(VLOOKUP(CG925,category[[category_name_german]:[abbreviation_category_budo]],3,FALSE),"")</f>
        <v/>
      </c>
      <c r="CK925" s="48" t="str">
        <f>IFERROR(VLOOKUP(CJ925,category[[category_name_german]:[abbreviation_category_budo]],3,FALSE),"")</f>
        <v/>
      </c>
      <c r="CM925" s="49" t="str">
        <f t="shared" si="133"/>
        <v/>
      </c>
      <c r="CO925" s="63" t="str">
        <f t="shared" si="134"/>
        <v/>
      </c>
    </row>
    <row r="926" spans="4:93" x14ac:dyDescent="0.25">
      <c r="D926" s="48" t="str">
        <f>IFERROR(VLOOKUP(C926,category[[category_name_german]:[abbreviation_category_budo]],3,FALSE),"")</f>
        <v/>
      </c>
      <c r="G926" s="48" t="str">
        <f>IFERROR(VLOOKUP(F926,category[[category_name_german]:[abbreviation_category_budo]],3,FALSE),"")</f>
        <v/>
      </c>
      <c r="J926" s="48" t="str">
        <f>IFERROR(VLOOKUP(I926,category[[category_name_german]:[abbreviation_category_budo]],3,FALSE),"")</f>
        <v/>
      </c>
      <c r="M926" s="48" t="str">
        <f>IFERROR(VLOOKUP(L926,category[[category_name_german]:[abbreviation_category_budo]],3,FALSE),"")</f>
        <v/>
      </c>
      <c r="P926" s="48" t="str">
        <f>IFERROR(VLOOKUP(O926,category[[category_name_german]:[abbreviation_category_budo]],3,FALSE),"")</f>
        <v/>
      </c>
      <c r="R926" s="49" t="str">
        <f t="shared" si="126"/>
        <v/>
      </c>
      <c r="U926" s="48" t="str">
        <f>IFERROR(VLOOKUP(T926,abbreviation[[description_german]:[abbreviation_budo]],3,FALSE),"")</f>
        <v/>
      </c>
      <c r="X926" s="51" t="str">
        <f>IFERROR(VLOOKUP(W926,abbreviation[[description_german]:[abbreviation_budo]],3,FALSE),"")</f>
        <v/>
      </c>
      <c r="Y926" s="33"/>
      <c r="AA926" s="49" t="str">
        <f t="shared" si="127"/>
        <v/>
      </c>
      <c r="AD926" s="48" t="str">
        <f>IFERROR(VLOOKUP(AC926,abbreviation[[description_german]:[abbreviation_budo]],3,FALSE),"")</f>
        <v/>
      </c>
      <c r="AG926" s="54" t="str">
        <f>IFERROR(VLOOKUP(AF926,abbreviation[[description_german]:[abbreviation_budo]],3,FALSE),"")</f>
        <v/>
      </c>
      <c r="AJ926" s="49" t="str">
        <f t="shared" si="128"/>
        <v>_</v>
      </c>
      <c r="AM926" s="48" t="str">
        <f>IFERROR(VLOOKUP(AL926,abbreviation[[description_german]:[abbreviation_budo]],3,FALSE),"")</f>
        <v/>
      </c>
      <c r="AP926" s="54" t="str">
        <f>IFERROR(VLOOKUP(AO926,abbreviation[[description_german]:[abbreviation_budo]],3,FALSE),"")</f>
        <v/>
      </c>
      <c r="AS926" s="49" t="str">
        <f t="shared" si="129"/>
        <v>_</v>
      </c>
      <c r="AV926" s="53" t="str">
        <f>IFERROR(VLOOKUP(AU926,abbreviation[[description_german]:[abbreviation_budo]],3,FALSE),"")</f>
        <v/>
      </c>
      <c r="AY926" s="51" t="str">
        <f>IFERROR(VLOOKUP(AX926,abbreviation[[description_german]:[abbreviation_budo]],3,FALSE),"")</f>
        <v/>
      </c>
      <c r="BB926" s="51" t="str">
        <f>IFERROR(VLOOKUP(BA926,abbreviation[[description_german]:[abbreviation_budo]],3,FALSE),"")</f>
        <v/>
      </c>
      <c r="BE926" s="51" t="str">
        <f>IFERROR(VLOOKUP(BD926,abbreviation[[description_german]:[abbreviation_budo]],3,FALSE),"")</f>
        <v/>
      </c>
      <c r="BG926" s="38"/>
      <c r="BH926" s="49" t="str">
        <f t="shared" si="130"/>
        <v>_</v>
      </c>
      <c r="BK926" s="53" t="str">
        <f>IFERROR(VLOOKUP(BJ926,abbreviation[[description_german]:[abbreviation_budo]],3,FALSE),"")</f>
        <v/>
      </c>
      <c r="BN926" s="51" t="str">
        <f>IFERROR(VLOOKUP(BM926,abbreviation[[description_german]:[abbreviation_budo]],3,FALSE),"")</f>
        <v/>
      </c>
      <c r="BO926" s="31"/>
      <c r="BQ926" s="51" t="str">
        <f>IFERROR(VLOOKUP(BP926,abbreviation[[description_german]:[abbreviation_budo]],3,FALSE),"")</f>
        <v/>
      </c>
      <c r="BR926" s="57" t="str">
        <f t="shared" si="131"/>
        <v>_</v>
      </c>
      <c r="BU926" s="53" t="str">
        <f>IFERROR(VLOOKUP(BT926,abbreviation[[description_german]:[abbreviation_budo]],3,FALSE),"")</f>
        <v/>
      </c>
      <c r="BV926" s="60" t="str">
        <f t="shared" si="132"/>
        <v>_</v>
      </c>
      <c r="BY926" s="48" t="str">
        <f>IFERROR(VLOOKUP(BX926,category[[category_name_german]:[abbreviation_category_budo]],3,FALSE),"")</f>
        <v/>
      </c>
      <c r="CB926" s="48" t="str">
        <f>IFERROR(VLOOKUP(CA926,category[[category_name_german]:[abbreviation_category_budo]],3,FALSE),"")</f>
        <v/>
      </c>
      <c r="CE926" s="48" t="str">
        <f>IFERROR(VLOOKUP(CD926,category[[category_name_german]:[abbreviation_category_budo]],3,FALSE),"")</f>
        <v/>
      </c>
      <c r="CH926" s="48" t="str">
        <f>IFERROR(VLOOKUP(CG926,category[[category_name_german]:[abbreviation_category_budo]],3,FALSE),"")</f>
        <v/>
      </c>
      <c r="CK926" s="48" t="str">
        <f>IFERROR(VLOOKUP(CJ926,category[[category_name_german]:[abbreviation_category_budo]],3,FALSE),"")</f>
        <v/>
      </c>
      <c r="CM926" s="49" t="str">
        <f t="shared" si="133"/>
        <v/>
      </c>
      <c r="CO926" s="63" t="str">
        <f t="shared" si="134"/>
        <v/>
      </c>
    </row>
    <row r="927" spans="4:93" x14ac:dyDescent="0.25">
      <c r="D927" s="48" t="str">
        <f>IFERROR(VLOOKUP(C927,category[[category_name_german]:[abbreviation_category_budo]],3,FALSE),"")</f>
        <v/>
      </c>
      <c r="G927" s="48" t="str">
        <f>IFERROR(VLOOKUP(F927,category[[category_name_german]:[abbreviation_category_budo]],3,FALSE),"")</f>
        <v/>
      </c>
      <c r="J927" s="48" t="str">
        <f>IFERROR(VLOOKUP(I927,category[[category_name_german]:[abbreviation_category_budo]],3,FALSE),"")</f>
        <v/>
      </c>
      <c r="M927" s="48" t="str">
        <f>IFERROR(VLOOKUP(L927,category[[category_name_german]:[abbreviation_category_budo]],3,FALSE),"")</f>
        <v/>
      </c>
      <c r="P927" s="48" t="str">
        <f>IFERROR(VLOOKUP(O927,category[[category_name_german]:[abbreviation_category_budo]],3,FALSE),"")</f>
        <v/>
      </c>
      <c r="R927" s="49" t="str">
        <f t="shared" si="126"/>
        <v/>
      </c>
      <c r="U927" s="48" t="str">
        <f>IFERROR(VLOOKUP(T927,abbreviation[[description_german]:[abbreviation_budo]],3,FALSE),"")</f>
        <v/>
      </c>
      <c r="X927" s="51" t="str">
        <f>IFERROR(VLOOKUP(W927,abbreviation[[description_german]:[abbreviation_budo]],3,FALSE),"")</f>
        <v/>
      </c>
      <c r="Y927" s="33"/>
      <c r="AA927" s="49" t="str">
        <f t="shared" si="127"/>
        <v/>
      </c>
      <c r="AD927" s="48" t="str">
        <f>IFERROR(VLOOKUP(AC927,abbreviation[[description_german]:[abbreviation_budo]],3,FALSE),"")</f>
        <v/>
      </c>
      <c r="AG927" s="54" t="str">
        <f>IFERROR(VLOOKUP(AF927,abbreviation[[description_german]:[abbreviation_budo]],3,FALSE),"")</f>
        <v/>
      </c>
      <c r="AJ927" s="49" t="str">
        <f t="shared" si="128"/>
        <v>_</v>
      </c>
      <c r="AM927" s="48" t="str">
        <f>IFERROR(VLOOKUP(AL927,abbreviation[[description_german]:[abbreviation_budo]],3,FALSE),"")</f>
        <v/>
      </c>
      <c r="AP927" s="54" t="str">
        <f>IFERROR(VLOOKUP(AO927,abbreviation[[description_german]:[abbreviation_budo]],3,FALSE),"")</f>
        <v/>
      </c>
      <c r="AS927" s="49" t="str">
        <f t="shared" si="129"/>
        <v>_</v>
      </c>
      <c r="AV927" s="53" t="str">
        <f>IFERROR(VLOOKUP(AU927,abbreviation[[description_german]:[abbreviation_budo]],3,FALSE),"")</f>
        <v/>
      </c>
      <c r="AY927" s="51" t="str">
        <f>IFERROR(VLOOKUP(AX927,abbreviation[[description_german]:[abbreviation_budo]],3,FALSE),"")</f>
        <v/>
      </c>
      <c r="BB927" s="51" t="str">
        <f>IFERROR(VLOOKUP(BA927,abbreviation[[description_german]:[abbreviation_budo]],3,FALSE),"")</f>
        <v/>
      </c>
      <c r="BE927" s="51" t="str">
        <f>IFERROR(VLOOKUP(BD927,abbreviation[[description_german]:[abbreviation_budo]],3,FALSE),"")</f>
        <v/>
      </c>
      <c r="BG927" s="38"/>
      <c r="BH927" s="49" t="str">
        <f t="shared" si="130"/>
        <v>_</v>
      </c>
      <c r="BK927" s="53" t="str">
        <f>IFERROR(VLOOKUP(BJ927,abbreviation[[description_german]:[abbreviation_budo]],3,FALSE),"")</f>
        <v/>
      </c>
      <c r="BN927" s="51" t="str">
        <f>IFERROR(VLOOKUP(BM927,abbreviation[[description_german]:[abbreviation_budo]],3,FALSE),"")</f>
        <v/>
      </c>
      <c r="BO927" s="31"/>
      <c r="BQ927" s="51" t="str">
        <f>IFERROR(VLOOKUP(BP927,abbreviation[[description_german]:[abbreviation_budo]],3,FALSE),"")</f>
        <v/>
      </c>
      <c r="BR927" s="57" t="str">
        <f t="shared" si="131"/>
        <v>_</v>
      </c>
      <c r="BU927" s="53" t="str">
        <f>IFERROR(VLOOKUP(BT927,abbreviation[[description_german]:[abbreviation_budo]],3,FALSE),"")</f>
        <v/>
      </c>
      <c r="BV927" s="60" t="str">
        <f t="shared" si="132"/>
        <v>_</v>
      </c>
      <c r="BY927" s="48" t="str">
        <f>IFERROR(VLOOKUP(BX927,category[[category_name_german]:[abbreviation_category_budo]],3,FALSE),"")</f>
        <v/>
      </c>
      <c r="CB927" s="48" t="str">
        <f>IFERROR(VLOOKUP(CA927,category[[category_name_german]:[abbreviation_category_budo]],3,FALSE),"")</f>
        <v/>
      </c>
      <c r="CE927" s="48" t="str">
        <f>IFERROR(VLOOKUP(CD927,category[[category_name_german]:[abbreviation_category_budo]],3,FALSE),"")</f>
        <v/>
      </c>
      <c r="CH927" s="48" t="str">
        <f>IFERROR(VLOOKUP(CG927,category[[category_name_german]:[abbreviation_category_budo]],3,FALSE),"")</f>
        <v/>
      </c>
      <c r="CK927" s="48" t="str">
        <f>IFERROR(VLOOKUP(CJ927,category[[category_name_german]:[abbreviation_category_budo]],3,FALSE),"")</f>
        <v/>
      </c>
      <c r="CM927" s="49" t="str">
        <f t="shared" si="133"/>
        <v/>
      </c>
      <c r="CO927" s="63" t="str">
        <f t="shared" si="134"/>
        <v/>
      </c>
    </row>
    <row r="928" spans="4:93" x14ac:dyDescent="0.25">
      <c r="D928" s="48" t="str">
        <f>IFERROR(VLOOKUP(C928,category[[category_name_german]:[abbreviation_category_budo]],3,FALSE),"")</f>
        <v/>
      </c>
      <c r="G928" s="48" t="str">
        <f>IFERROR(VLOOKUP(F928,category[[category_name_german]:[abbreviation_category_budo]],3,FALSE),"")</f>
        <v/>
      </c>
      <c r="J928" s="48" t="str">
        <f>IFERROR(VLOOKUP(I928,category[[category_name_german]:[abbreviation_category_budo]],3,FALSE),"")</f>
        <v/>
      </c>
      <c r="M928" s="48" t="str">
        <f>IFERROR(VLOOKUP(L928,category[[category_name_german]:[abbreviation_category_budo]],3,FALSE),"")</f>
        <v/>
      </c>
      <c r="P928" s="48" t="str">
        <f>IFERROR(VLOOKUP(O928,category[[category_name_german]:[abbreviation_category_budo]],3,FALSE),"")</f>
        <v/>
      </c>
      <c r="R928" s="49" t="str">
        <f t="shared" si="126"/>
        <v/>
      </c>
      <c r="U928" s="48" t="str">
        <f>IFERROR(VLOOKUP(T928,abbreviation[[description_german]:[abbreviation_budo]],3,FALSE),"")</f>
        <v/>
      </c>
      <c r="X928" s="51" t="str">
        <f>IFERROR(VLOOKUP(W928,abbreviation[[description_german]:[abbreviation_budo]],3,FALSE),"")</f>
        <v/>
      </c>
      <c r="Y928" s="33"/>
      <c r="AA928" s="49" t="str">
        <f t="shared" si="127"/>
        <v/>
      </c>
      <c r="AD928" s="48" t="str">
        <f>IFERROR(VLOOKUP(AC928,abbreviation[[description_german]:[abbreviation_budo]],3,FALSE),"")</f>
        <v/>
      </c>
      <c r="AG928" s="54" t="str">
        <f>IFERROR(VLOOKUP(AF928,abbreviation[[description_german]:[abbreviation_budo]],3,FALSE),"")</f>
        <v/>
      </c>
      <c r="AJ928" s="49" t="str">
        <f t="shared" si="128"/>
        <v>_</v>
      </c>
      <c r="AM928" s="48" t="str">
        <f>IFERROR(VLOOKUP(AL928,abbreviation[[description_german]:[abbreviation_budo]],3,FALSE),"")</f>
        <v/>
      </c>
      <c r="AP928" s="54" t="str">
        <f>IFERROR(VLOOKUP(AO928,abbreviation[[description_german]:[abbreviation_budo]],3,FALSE),"")</f>
        <v/>
      </c>
      <c r="AS928" s="49" t="str">
        <f t="shared" si="129"/>
        <v>_</v>
      </c>
      <c r="AV928" s="53" t="str">
        <f>IFERROR(VLOOKUP(AU928,abbreviation[[description_german]:[abbreviation_budo]],3,FALSE),"")</f>
        <v/>
      </c>
      <c r="AY928" s="51" t="str">
        <f>IFERROR(VLOOKUP(AX928,abbreviation[[description_german]:[abbreviation_budo]],3,FALSE),"")</f>
        <v/>
      </c>
      <c r="BB928" s="51" t="str">
        <f>IFERROR(VLOOKUP(BA928,abbreviation[[description_german]:[abbreviation_budo]],3,FALSE),"")</f>
        <v/>
      </c>
      <c r="BE928" s="51" t="str">
        <f>IFERROR(VLOOKUP(BD928,abbreviation[[description_german]:[abbreviation_budo]],3,FALSE),"")</f>
        <v/>
      </c>
      <c r="BG928" s="38"/>
      <c r="BH928" s="49" t="str">
        <f t="shared" si="130"/>
        <v>_</v>
      </c>
      <c r="BK928" s="53" t="str">
        <f>IFERROR(VLOOKUP(BJ928,abbreviation[[description_german]:[abbreviation_budo]],3,FALSE),"")</f>
        <v/>
      </c>
      <c r="BN928" s="51" t="str">
        <f>IFERROR(VLOOKUP(BM928,abbreviation[[description_german]:[abbreviation_budo]],3,FALSE),"")</f>
        <v/>
      </c>
      <c r="BO928" s="31"/>
      <c r="BQ928" s="51" t="str">
        <f>IFERROR(VLOOKUP(BP928,abbreviation[[description_german]:[abbreviation_budo]],3,FALSE),"")</f>
        <v/>
      </c>
      <c r="BR928" s="57" t="str">
        <f t="shared" si="131"/>
        <v>_</v>
      </c>
      <c r="BU928" s="53" t="str">
        <f>IFERROR(VLOOKUP(BT928,abbreviation[[description_german]:[abbreviation_budo]],3,FALSE),"")</f>
        <v/>
      </c>
      <c r="BV928" s="60" t="str">
        <f t="shared" si="132"/>
        <v>_</v>
      </c>
      <c r="BY928" s="48" t="str">
        <f>IFERROR(VLOOKUP(BX928,category[[category_name_german]:[abbreviation_category_budo]],3,FALSE),"")</f>
        <v/>
      </c>
      <c r="CB928" s="48" t="str">
        <f>IFERROR(VLOOKUP(CA928,category[[category_name_german]:[abbreviation_category_budo]],3,FALSE),"")</f>
        <v/>
      </c>
      <c r="CE928" s="48" t="str">
        <f>IFERROR(VLOOKUP(CD928,category[[category_name_german]:[abbreviation_category_budo]],3,FALSE),"")</f>
        <v/>
      </c>
      <c r="CH928" s="48" t="str">
        <f>IFERROR(VLOOKUP(CG928,category[[category_name_german]:[abbreviation_category_budo]],3,FALSE),"")</f>
        <v/>
      </c>
      <c r="CK928" s="48" t="str">
        <f>IFERROR(VLOOKUP(CJ928,category[[category_name_german]:[abbreviation_category_budo]],3,FALSE),"")</f>
        <v/>
      </c>
      <c r="CM928" s="49" t="str">
        <f t="shared" si="133"/>
        <v/>
      </c>
      <c r="CO928" s="63" t="str">
        <f t="shared" si="134"/>
        <v/>
      </c>
    </row>
    <row r="929" spans="4:93" x14ac:dyDescent="0.25">
      <c r="D929" s="48" t="str">
        <f>IFERROR(VLOOKUP(C929,category[[category_name_german]:[abbreviation_category_budo]],3,FALSE),"")</f>
        <v/>
      </c>
      <c r="G929" s="48" t="str">
        <f>IFERROR(VLOOKUP(F929,category[[category_name_german]:[abbreviation_category_budo]],3,FALSE),"")</f>
        <v/>
      </c>
      <c r="J929" s="48" t="str">
        <f>IFERROR(VLOOKUP(I929,category[[category_name_german]:[abbreviation_category_budo]],3,FALSE),"")</f>
        <v/>
      </c>
      <c r="M929" s="48" t="str">
        <f>IFERROR(VLOOKUP(L929,category[[category_name_german]:[abbreviation_category_budo]],3,FALSE),"")</f>
        <v/>
      </c>
      <c r="P929" s="48" t="str">
        <f>IFERROR(VLOOKUP(O929,category[[category_name_german]:[abbreviation_category_budo]],3,FALSE),"")</f>
        <v/>
      </c>
      <c r="R929" s="49" t="str">
        <f t="shared" si="126"/>
        <v/>
      </c>
      <c r="U929" s="48" t="str">
        <f>IFERROR(VLOOKUP(T929,abbreviation[[description_german]:[abbreviation_budo]],3,FALSE),"")</f>
        <v/>
      </c>
      <c r="X929" s="51" t="str">
        <f>IFERROR(VLOOKUP(W929,abbreviation[[description_german]:[abbreviation_budo]],3,FALSE),"")</f>
        <v/>
      </c>
      <c r="Y929" s="33"/>
      <c r="AA929" s="49" t="str">
        <f t="shared" si="127"/>
        <v/>
      </c>
      <c r="AD929" s="48" t="str">
        <f>IFERROR(VLOOKUP(AC929,abbreviation[[description_german]:[abbreviation_budo]],3,FALSE),"")</f>
        <v/>
      </c>
      <c r="AG929" s="54" t="str">
        <f>IFERROR(VLOOKUP(AF929,abbreviation[[description_german]:[abbreviation_budo]],3,FALSE),"")</f>
        <v/>
      </c>
      <c r="AJ929" s="49" t="str">
        <f t="shared" si="128"/>
        <v>_</v>
      </c>
      <c r="AM929" s="48" t="str">
        <f>IFERROR(VLOOKUP(AL929,abbreviation[[description_german]:[abbreviation_budo]],3,FALSE),"")</f>
        <v/>
      </c>
      <c r="AP929" s="54" t="str">
        <f>IFERROR(VLOOKUP(AO929,abbreviation[[description_german]:[abbreviation_budo]],3,FALSE),"")</f>
        <v/>
      </c>
      <c r="AS929" s="49" t="str">
        <f t="shared" si="129"/>
        <v>_</v>
      </c>
      <c r="AV929" s="53" t="str">
        <f>IFERROR(VLOOKUP(AU929,abbreviation[[description_german]:[abbreviation_budo]],3,FALSE),"")</f>
        <v/>
      </c>
      <c r="AY929" s="51" t="str">
        <f>IFERROR(VLOOKUP(AX929,abbreviation[[description_german]:[abbreviation_budo]],3,FALSE),"")</f>
        <v/>
      </c>
      <c r="BB929" s="51" t="str">
        <f>IFERROR(VLOOKUP(BA929,abbreviation[[description_german]:[abbreviation_budo]],3,FALSE),"")</f>
        <v/>
      </c>
      <c r="BE929" s="51" t="str">
        <f>IFERROR(VLOOKUP(BD929,abbreviation[[description_german]:[abbreviation_budo]],3,FALSE),"")</f>
        <v/>
      </c>
      <c r="BG929" s="38"/>
      <c r="BH929" s="49" t="str">
        <f t="shared" si="130"/>
        <v>_</v>
      </c>
      <c r="BK929" s="53" t="str">
        <f>IFERROR(VLOOKUP(BJ929,abbreviation[[description_german]:[abbreviation_budo]],3,FALSE),"")</f>
        <v/>
      </c>
      <c r="BN929" s="51" t="str">
        <f>IFERROR(VLOOKUP(BM929,abbreviation[[description_german]:[abbreviation_budo]],3,FALSE),"")</f>
        <v/>
      </c>
      <c r="BO929" s="31"/>
      <c r="BQ929" s="51" t="str">
        <f>IFERROR(VLOOKUP(BP929,abbreviation[[description_german]:[abbreviation_budo]],3,FALSE),"")</f>
        <v/>
      </c>
      <c r="BR929" s="57" t="str">
        <f t="shared" si="131"/>
        <v>_</v>
      </c>
      <c r="BU929" s="53" t="str">
        <f>IFERROR(VLOOKUP(BT929,abbreviation[[description_german]:[abbreviation_budo]],3,FALSE),"")</f>
        <v/>
      </c>
      <c r="BV929" s="60" t="str">
        <f t="shared" si="132"/>
        <v>_</v>
      </c>
      <c r="BY929" s="48" t="str">
        <f>IFERROR(VLOOKUP(BX929,category[[category_name_german]:[abbreviation_category_budo]],3,FALSE),"")</f>
        <v/>
      </c>
      <c r="CB929" s="48" t="str">
        <f>IFERROR(VLOOKUP(CA929,category[[category_name_german]:[abbreviation_category_budo]],3,FALSE),"")</f>
        <v/>
      </c>
      <c r="CE929" s="48" t="str">
        <f>IFERROR(VLOOKUP(CD929,category[[category_name_german]:[abbreviation_category_budo]],3,FALSE),"")</f>
        <v/>
      </c>
      <c r="CH929" s="48" t="str">
        <f>IFERROR(VLOOKUP(CG929,category[[category_name_german]:[abbreviation_category_budo]],3,FALSE),"")</f>
        <v/>
      </c>
      <c r="CK929" s="48" t="str">
        <f>IFERROR(VLOOKUP(CJ929,category[[category_name_german]:[abbreviation_category_budo]],3,FALSE),"")</f>
        <v/>
      </c>
      <c r="CM929" s="49" t="str">
        <f t="shared" si="133"/>
        <v/>
      </c>
      <c r="CO929" s="63" t="str">
        <f t="shared" si="134"/>
        <v/>
      </c>
    </row>
    <row r="930" spans="4:93" x14ac:dyDescent="0.25">
      <c r="D930" s="48" t="str">
        <f>IFERROR(VLOOKUP(C930,category[[category_name_german]:[abbreviation_category_budo]],3,FALSE),"")</f>
        <v/>
      </c>
      <c r="G930" s="48" t="str">
        <f>IFERROR(VLOOKUP(F930,category[[category_name_german]:[abbreviation_category_budo]],3,FALSE),"")</f>
        <v/>
      </c>
      <c r="J930" s="48" t="str">
        <f>IFERROR(VLOOKUP(I930,category[[category_name_german]:[abbreviation_category_budo]],3,FALSE),"")</f>
        <v/>
      </c>
      <c r="M930" s="48" t="str">
        <f>IFERROR(VLOOKUP(L930,category[[category_name_german]:[abbreviation_category_budo]],3,FALSE),"")</f>
        <v/>
      </c>
      <c r="P930" s="48" t="str">
        <f>IFERROR(VLOOKUP(O930,category[[category_name_german]:[abbreviation_category_budo]],3,FALSE),"")</f>
        <v/>
      </c>
      <c r="R930" s="49" t="str">
        <f t="shared" si="126"/>
        <v/>
      </c>
      <c r="U930" s="48" t="str">
        <f>IFERROR(VLOOKUP(T930,abbreviation[[description_german]:[abbreviation_budo]],3,FALSE),"")</f>
        <v/>
      </c>
      <c r="X930" s="51" t="str">
        <f>IFERROR(VLOOKUP(W930,abbreviation[[description_german]:[abbreviation_budo]],3,FALSE),"")</f>
        <v/>
      </c>
      <c r="Y930" s="33"/>
      <c r="AA930" s="49" t="str">
        <f t="shared" si="127"/>
        <v/>
      </c>
      <c r="AD930" s="48" t="str">
        <f>IFERROR(VLOOKUP(AC930,abbreviation[[description_german]:[abbreviation_budo]],3,FALSE),"")</f>
        <v/>
      </c>
      <c r="AG930" s="54" t="str">
        <f>IFERROR(VLOOKUP(AF930,abbreviation[[description_german]:[abbreviation_budo]],3,FALSE),"")</f>
        <v/>
      </c>
      <c r="AJ930" s="49" t="str">
        <f t="shared" si="128"/>
        <v>_</v>
      </c>
      <c r="AM930" s="48" t="str">
        <f>IFERROR(VLOOKUP(AL930,abbreviation[[description_german]:[abbreviation_budo]],3,FALSE),"")</f>
        <v/>
      </c>
      <c r="AP930" s="54" t="str">
        <f>IFERROR(VLOOKUP(AO930,abbreviation[[description_german]:[abbreviation_budo]],3,FALSE),"")</f>
        <v/>
      </c>
      <c r="AS930" s="49" t="str">
        <f t="shared" si="129"/>
        <v>_</v>
      </c>
      <c r="AV930" s="53" t="str">
        <f>IFERROR(VLOOKUP(AU930,abbreviation[[description_german]:[abbreviation_budo]],3,FALSE),"")</f>
        <v/>
      </c>
      <c r="AY930" s="51" t="str">
        <f>IFERROR(VLOOKUP(AX930,abbreviation[[description_german]:[abbreviation_budo]],3,FALSE),"")</f>
        <v/>
      </c>
      <c r="BB930" s="51" t="str">
        <f>IFERROR(VLOOKUP(BA930,abbreviation[[description_german]:[abbreviation_budo]],3,FALSE),"")</f>
        <v/>
      </c>
      <c r="BE930" s="51" t="str">
        <f>IFERROR(VLOOKUP(BD930,abbreviation[[description_german]:[abbreviation_budo]],3,FALSE),"")</f>
        <v/>
      </c>
      <c r="BG930" s="38"/>
      <c r="BH930" s="49" t="str">
        <f t="shared" si="130"/>
        <v>_</v>
      </c>
      <c r="BK930" s="53" t="str">
        <f>IFERROR(VLOOKUP(BJ930,abbreviation[[description_german]:[abbreviation_budo]],3,FALSE),"")</f>
        <v/>
      </c>
      <c r="BN930" s="51" t="str">
        <f>IFERROR(VLOOKUP(BM930,abbreviation[[description_german]:[abbreviation_budo]],3,FALSE),"")</f>
        <v/>
      </c>
      <c r="BO930" s="31"/>
      <c r="BQ930" s="51" t="str">
        <f>IFERROR(VLOOKUP(BP930,abbreviation[[description_german]:[abbreviation_budo]],3,FALSE),"")</f>
        <v/>
      </c>
      <c r="BR930" s="57" t="str">
        <f t="shared" si="131"/>
        <v>_</v>
      </c>
      <c r="BU930" s="53" t="str">
        <f>IFERROR(VLOOKUP(BT930,abbreviation[[description_german]:[abbreviation_budo]],3,FALSE),"")</f>
        <v/>
      </c>
      <c r="BV930" s="60" t="str">
        <f t="shared" si="132"/>
        <v>_</v>
      </c>
      <c r="BY930" s="48" t="str">
        <f>IFERROR(VLOOKUP(BX930,category[[category_name_german]:[abbreviation_category_budo]],3,FALSE),"")</f>
        <v/>
      </c>
      <c r="CB930" s="48" t="str">
        <f>IFERROR(VLOOKUP(CA930,category[[category_name_german]:[abbreviation_category_budo]],3,FALSE),"")</f>
        <v/>
      </c>
      <c r="CE930" s="48" t="str">
        <f>IFERROR(VLOOKUP(CD930,category[[category_name_german]:[abbreviation_category_budo]],3,FALSE),"")</f>
        <v/>
      </c>
      <c r="CH930" s="48" t="str">
        <f>IFERROR(VLOOKUP(CG930,category[[category_name_german]:[abbreviation_category_budo]],3,FALSE),"")</f>
        <v/>
      </c>
      <c r="CK930" s="48" t="str">
        <f>IFERROR(VLOOKUP(CJ930,category[[category_name_german]:[abbreviation_category_budo]],3,FALSE),"")</f>
        <v/>
      </c>
      <c r="CM930" s="49" t="str">
        <f t="shared" si="133"/>
        <v/>
      </c>
      <c r="CO930" s="63" t="str">
        <f t="shared" si="134"/>
        <v/>
      </c>
    </row>
    <row r="931" spans="4:93" x14ac:dyDescent="0.25">
      <c r="D931" s="48" t="str">
        <f>IFERROR(VLOOKUP(C931,category[[category_name_german]:[abbreviation_category_budo]],3,FALSE),"")</f>
        <v/>
      </c>
      <c r="G931" s="48" t="str">
        <f>IFERROR(VLOOKUP(F931,category[[category_name_german]:[abbreviation_category_budo]],3,FALSE),"")</f>
        <v/>
      </c>
      <c r="J931" s="48" t="str">
        <f>IFERROR(VLOOKUP(I931,category[[category_name_german]:[abbreviation_category_budo]],3,FALSE),"")</f>
        <v/>
      </c>
      <c r="M931" s="48" t="str">
        <f>IFERROR(VLOOKUP(L931,category[[category_name_german]:[abbreviation_category_budo]],3,FALSE),"")</f>
        <v/>
      </c>
      <c r="P931" s="48" t="str">
        <f>IFERROR(VLOOKUP(O931,category[[category_name_german]:[abbreviation_category_budo]],3,FALSE),"")</f>
        <v/>
      </c>
      <c r="R931" s="49" t="str">
        <f t="shared" si="126"/>
        <v/>
      </c>
      <c r="U931" s="48" t="str">
        <f>IFERROR(VLOOKUP(T931,abbreviation[[description_german]:[abbreviation_budo]],3,FALSE),"")</f>
        <v/>
      </c>
      <c r="X931" s="51" t="str">
        <f>IFERROR(VLOOKUP(W931,abbreviation[[description_german]:[abbreviation_budo]],3,FALSE),"")</f>
        <v/>
      </c>
      <c r="Y931" s="33"/>
      <c r="AA931" s="49" t="str">
        <f t="shared" si="127"/>
        <v/>
      </c>
      <c r="AD931" s="48" t="str">
        <f>IFERROR(VLOOKUP(AC931,abbreviation[[description_german]:[abbreviation_budo]],3,FALSE),"")</f>
        <v/>
      </c>
      <c r="AG931" s="54" t="str">
        <f>IFERROR(VLOOKUP(AF931,abbreviation[[description_german]:[abbreviation_budo]],3,FALSE),"")</f>
        <v/>
      </c>
      <c r="AJ931" s="49" t="str">
        <f t="shared" si="128"/>
        <v>_</v>
      </c>
      <c r="AM931" s="48" t="str">
        <f>IFERROR(VLOOKUP(AL931,abbreviation[[description_german]:[abbreviation_budo]],3,FALSE),"")</f>
        <v/>
      </c>
      <c r="AP931" s="54" t="str">
        <f>IFERROR(VLOOKUP(AO931,abbreviation[[description_german]:[abbreviation_budo]],3,FALSE),"")</f>
        <v/>
      </c>
      <c r="AS931" s="49" t="str">
        <f t="shared" si="129"/>
        <v>_</v>
      </c>
      <c r="AV931" s="53" t="str">
        <f>IFERROR(VLOOKUP(AU931,abbreviation[[description_german]:[abbreviation_budo]],3,FALSE),"")</f>
        <v/>
      </c>
      <c r="AY931" s="51" t="str">
        <f>IFERROR(VLOOKUP(AX931,abbreviation[[description_german]:[abbreviation_budo]],3,FALSE),"")</f>
        <v/>
      </c>
      <c r="BB931" s="51" t="str">
        <f>IFERROR(VLOOKUP(BA931,abbreviation[[description_german]:[abbreviation_budo]],3,FALSE),"")</f>
        <v/>
      </c>
      <c r="BE931" s="51" t="str">
        <f>IFERROR(VLOOKUP(BD931,abbreviation[[description_german]:[abbreviation_budo]],3,FALSE),"")</f>
        <v/>
      </c>
      <c r="BG931" s="38"/>
      <c r="BH931" s="49" t="str">
        <f t="shared" si="130"/>
        <v>_</v>
      </c>
      <c r="BK931" s="53" t="str">
        <f>IFERROR(VLOOKUP(BJ931,abbreviation[[description_german]:[abbreviation_budo]],3,FALSE),"")</f>
        <v/>
      </c>
      <c r="BN931" s="51" t="str">
        <f>IFERROR(VLOOKUP(BM931,abbreviation[[description_german]:[abbreviation_budo]],3,FALSE),"")</f>
        <v/>
      </c>
      <c r="BO931" s="31"/>
      <c r="BQ931" s="51" t="str">
        <f>IFERROR(VLOOKUP(BP931,abbreviation[[description_german]:[abbreviation_budo]],3,FALSE),"")</f>
        <v/>
      </c>
      <c r="BR931" s="57" t="str">
        <f t="shared" si="131"/>
        <v>_</v>
      </c>
      <c r="BU931" s="53" t="str">
        <f>IFERROR(VLOOKUP(BT931,abbreviation[[description_german]:[abbreviation_budo]],3,FALSE),"")</f>
        <v/>
      </c>
      <c r="BV931" s="60" t="str">
        <f t="shared" si="132"/>
        <v>_</v>
      </c>
      <c r="BY931" s="48" t="str">
        <f>IFERROR(VLOOKUP(BX931,category[[category_name_german]:[abbreviation_category_budo]],3,FALSE),"")</f>
        <v/>
      </c>
      <c r="CB931" s="48" t="str">
        <f>IFERROR(VLOOKUP(CA931,category[[category_name_german]:[abbreviation_category_budo]],3,FALSE),"")</f>
        <v/>
      </c>
      <c r="CE931" s="48" t="str">
        <f>IFERROR(VLOOKUP(CD931,category[[category_name_german]:[abbreviation_category_budo]],3,FALSE),"")</f>
        <v/>
      </c>
      <c r="CH931" s="48" t="str">
        <f>IFERROR(VLOOKUP(CG931,category[[category_name_german]:[abbreviation_category_budo]],3,FALSE),"")</f>
        <v/>
      </c>
      <c r="CK931" s="48" t="str">
        <f>IFERROR(VLOOKUP(CJ931,category[[category_name_german]:[abbreviation_category_budo]],3,FALSE),"")</f>
        <v/>
      </c>
      <c r="CM931" s="49" t="str">
        <f t="shared" si="133"/>
        <v/>
      </c>
      <c r="CO931" s="63" t="str">
        <f t="shared" si="134"/>
        <v/>
      </c>
    </row>
    <row r="932" spans="4:93" x14ac:dyDescent="0.25">
      <c r="D932" s="48" t="str">
        <f>IFERROR(VLOOKUP(C932,category[[category_name_german]:[abbreviation_category_budo]],3,FALSE),"")</f>
        <v/>
      </c>
      <c r="G932" s="48" t="str">
        <f>IFERROR(VLOOKUP(F932,category[[category_name_german]:[abbreviation_category_budo]],3,FALSE),"")</f>
        <v/>
      </c>
      <c r="J932" s="48" t="str">
        <f>IFERROR(VLOOKUP(I932,category[[category_name_german]:[abbreviation_category_budo]],3,FALSE),"")</f>
        <v/>
      </c>
      <c r="M932" s="48" t="str">
        <f>IFERROR(VLOOKUP(L932,category[[category_name_german]:[abbreviation_category_budo]],3,FALSE),"")</f>
        <v/>
      </c>
      <c r="P932" s="48" t="str">
        <f>IFERROR(VLOOKUP(O932,category[[category_name_german]:[abbreviation_category_budo]],3,FALSE),"")</f>
        <v/>
      </c>
      <c r="R932" s="49" t="str">
        <f t="shared" si="126"/>
        <v/>
      </c>
      <c r="U932" s="48" t="str">
        <f>IFERROR(VLOOKUP(T932,abbreviation[[description_german]:[abbreviation_budo]],3,FALSE),"")</f>
        <v/>
      </c>
      <c r="X932" s="51" t="str">
        <f>IFERROR(VLOOKUP(W932,abbreviation[[description_german]:[abbreviation_budo]],3,FALSE),"")</f>
        <v/>
      </c>
      <c r="Y932" s="33"/>
      <c r="AA932" s="49" t="str">
        <f t="shared" si="127"/>
        <v/>
      </c>
      <c r="AD932" s="48" t="str">
        <f>IFERROR(VLOOKUP(AC932,abbreviation[[description_german]:[abbreviation_budo]],3,FALSE),"")</f>
        <v/>
      </c>
      <c r="AG932" s="54" t="str">
        <f>IFERROR(VLOOKUP(AF932,abbreviation[[description_german]:[abbreviation_budo]],3,FALSE),"")</f>
        <v/>
      </c>
      <c r="AJ932" s="49" t="str">
        <f t="shared" si="128"/>
        <v>_</v>
      </c>
      <c r="AM932" s="48" t="str">
        <f>IFERROR(VLOOKUP(AL932,abbreviation[[description_german]:[abbreviation_budo]],3,FALSE),"")</f>
        <v/>
      </c>
      <c r="AP932" s="54" t="str">
        <f>IFERROR(VLOOKUP(AO932,abbreviation[[description_german]:[abbreviation_budo]],3,FALSE),"")</f>
        <v/>
      </c>
      <c r="AS932" s="49" t="str">
        <f t="shared" si="129"/>
        <v>_</v>
      </c>
      <c r="AV932" s="53" t="str">
        <f>IFERROR(VLOOKUP(AU932,abbreviation[[description_german]:[abbreviation_budo]],3,FALSE),"")</f>
        <v/>
      </c>
      <c r="AY932" s="51" t="str">
        <f>IFERROR(VLOOKUP(AX932,abbreviation[[description_german]:[abbreviation_budo]],3,FALSE),"")</f>
        <v/>
      </c>
      <c r="BB932" s="51" t="str">
        <f>IFERROR(VLOOKUP(BA932,abbreviation[[description_german]:[abbreviation_budo]],3,FALSE),"")</f>
        <v/>
      </c>
      <c r="BE932" s="51" t="str">
        <f>IFERROR(VLOOKUP(BD932,abbreviation[[description_german]:[abbreviation_budo]],3,FALSE),"")</f>
        <v/>
      </c>
      <c r="BG932" s="38"/>
      <c r="BH932" s="49" t="str">
        <f t="shared" si="130"/>
        <v>_</v>
      </c>
      <c r="BK932" s="53" t="str">
        <f>IFERROR(VLOOKUP(BJ932,abbreviation[[description_german]:[abbreviation_budo]],3,FALSE),"")</f>
        <v/>
      </c>
      <c r="BN932" s="51" t="str">
        <f>IFERROR(VLOOKUP(BM932,abbreviation[[description_german]:[abbreviation_budo]],3,FALSE),"")</f>
        <v/>
      </c>
      <c r="BO932" s="31"/>
      <c r="BQ932" s="51" t="str">
        <f>IFERROR(VLOOKUP(BP932,abbreviation[[description_german]:[abbreviation_budo]],3,FALSE),"")</f>
        <v/>
      </c>
      <c r="BR932" s="57" t="str">
        <f t="shared" si="131"/>
        <v>_</v>
      </c>
      <c r="BU932" s="53" t="str">
        <f>IFERROR(VLOOKUP(BT932,abbreviation[[description_german]:[abbreviation_budo]],3,FALSE),"")</f>
        <v/>
      </c>
      <c r="BV932" s="60" t="str">
        <f t="shared" si="132"/>
        <v>_</v>
      </c>
      <c r="BY932" s="48" t="str">
        <f>IFERROR(VLOOKUP(BX932,category[[category_name_german]:[abbreviation_category_budo]],3,FALSE),"")</f>
        <v/>
      </c>
      <c r="CB932" s="48" t="str">
        <f>IFERROR(VLOOKUP(CA932,category[[category_name_german]:[abbreviation_category_budo]],3,FALSE),"")</f>
        <v/>
      </c>
      <c r="CE932" s="48" t="str">
        <f>IFERROR(VLOOKUP(CD932,category[[category_name_german]:[abbreviation_category_budo]],3,FALSE),"")</f>
        <v/>
      </c>
      <c r="CH932" s="48" t="str">
        <f>IFERROR(VLOOKUP(CG932,category[[category_name_german]:[abbreviation_category_budo]],3,FALSE),"")</f>
        <v/>
      </c>
      <c r="CK932" s="48" t="str">
        <f>IFERROR(VLOOKUP(CJ932,category[[category_name_german]:[abbreviation_category_budo]],3,FALSE),"")</f>
        <v/>
      </c>
      <c r="CM932" s="49" t="str">
        <f t="shared" si="133"/>
        <v/>
      </c>
      <c r="CO932" s="63" t="str">
        <f t="shared" si="134"/>
        <v/>
      </c>
    </row>
    <row r="933" spans="4:93" x14ac:dyDescent="0.25">
      <c r="D933" s="48" t="str">
        <f>IFERROR(VLOOKUP(C933,category[[category_name_german]:[abbreviation_category_budo]],3,FALSE),"")</f>
        <v/>
      </c>
      <c r="G933" s="48" t="str">
        <f>IFERROR(VLOOKUP(F933,category[[category_name_german]:[abbreviation_category_budo]],3,FALSE),"")</f>
        <v/>
      </c>
      <c r="J933" s="48" t="str">
        <f>IFERROR(VLOOKUP(I933,category[[category_name_german]:[abbreviation_category_budo]],3,FALSE),"")</f>
        <v/>
      </c>
      <c r="M933" s="48" t="str">
        <f>IFERROR(VLOOKUP(L933,category[[category_name_german]:[abbreviation_category_budo]],3,FALSE),"")</f>
        <v/>
      </c>
      <c r="P933" s="48" t="str">
        <f>IFERROR(VLOOKUP(O933,category[[category_name_german]:[abbreviation_category_budo]],3,FALSE),"")</f>
        <v/>
      </c>
      <c r="R933" s="49" t="str">
        <f t="shared" si="126"/>
        <v/>
      </c>
      <c r="U933" s="48" t="str">
        <f>IFERROR(VLOOKUP(T933,abbreviation[[description_german]:[abbreviation_budo]],3,FALSE),"")</f>
        <v/>
      </c>
      <c r="X933" s="51" t="str">
        <f>IFERROR(VLOOKUP(W933,abbreviation[[description_german]:[abbreviation_budo]],3,FALSE),"")</f>
        <v/>
      </c>
      <c r="Y933" s="33"/>
      <c r="AA933" s="49" t="str">
        <f t="shared" si="127"/>
        <v/>
      </c>
      <c r="AD933" s="48" t="str">
        <f>IFERROR(VLOOKUP(AC933,abbreviation[[description_german]:[abbreviation_budo]],3,FALSE),"")</f>
        <v/>
      </c>
      <c r="AG933" s="54" t="str">
        <f>IFERROR(VLOOKUP(AF933,abbreviation[[description_german]:[abbreviation_budo]],3,FALSE),"")</f>
        <v/>
      </c>
      <c r="AJ933" s="49" t="str">
        <f t="shared" si="128"/>
        <v>_</v>
      </c>
      <c r="AM933" s="48" t="str">
        <f>IFERROR(VLOOKUP(AL933,abbreviation[[description_german]:[abbreviation_budo]],3,FALSE),"")</f>
        <v/>
      </c>
      <c r="AP933" s="54" t="str">
        <f>IFERROR(VLOOKUP(AO933,abbreviation[[description_german]:[abbreviation_budo]],3,FALSE),"")</f>
        <v/>
      </c>
      <c r="AS933" s="49" t="str">
        <f t="shared" si="129"/>
        <v>_</v>
      </c>
      <c r="AV933" s="53" t="str">
        <f>IFERROR(VLOOKUP(AU933,abbreviation[[description_german]:[abbreviation_budo]],3,FALSE),"")</f>
        <v/>
      </c>
      <c r="AY933" s="51" t="str">
        <f>IFERROR(VLOOKUP(AX933,abbreviation[[description_german]:[abbreviation_budo]],3,FALSE),"")</f>
        <v/>
      </c>
      <c r="BB933" s="51" t="str">
        <f>IFERROR(VLOOKUP(BA933,abbreviation[[description_german]:[abbreviation_budo]],3,FALSE),"")</f>
        <v/>
      </c>
      <c r="BE933" s="51" t="str">
        <f>IFERROR(VLOOKUP(BD933,abbreviation[[description_german]:[abbreviation_budo]],3,FALSE),"")</f>
        <v/>
      </c>
      <c r="BG933" s="38"/>
      <c r="BH933" s="49" t="str">
        <f t="shared" si="130"/>
        <v>_</v>
      </c>
      <c r="BK933" s="53" t="str">
        <f>IFERROR(VLOOKUP(BJ933,abbreviation[[description_german]:[abbreviation_budo]],3,FALSE),"")</f>
        <v/>
      </c>
      <c r="BN933" s="51" t="str">
        <f>IFERROR(VLOOKUP(BM933,abbreviation[[description_german]:[abbreviation_budo]],3,FALSE),"")</f>
        <v/>
      </c>
      <c r="BO933" s="31"/>
      <c r="BQ933" s="51" t="str">
        <f>IFERROR(VLOOKUP(BP933,abbreviation[[description_german]:[abbreviation_budo]],3,FALSE),"")</f>
        <v/>
      </c>
      <c r="BR933" s="57" t="str">
        <f t="shared" si="131"/>
        <v>_</v>
      </c>
      <c r="BU933" s="53" t="str">
        <f>IFERROR(VLOOKUP(BT933,abbreviation[[description_german]:[abbreviation_budo]],3,FALSE),"")</f>
        <v/>
      </c>
      <c r="BV933" s="60" t="str">
        <f t="shared" si="132"/>
        <v>_</v>
      </c>
      <c r="BY933" s="48" t="str">
        <f>IFERROR(VLOOKUP(BX933,category[[category_name_german]:[abbreviation_category_budo]],3,FALSE),"")</f>
        <v/>
      </c>
      <c r="CB933" s="48" t="str">
        <f>IFERROR(VLOOKUP(CA933,category[[category_name_german]:[abbreviation_category_budo]],3,FALSE),"")</f>
        <v/>
      </c>
      <c r="CE933" s="48" t="str">
        <f>IFERROR(VLOOKUP(CD933,category[[category_name_german]:[abbreviation_category_budo]],3,FALSE),"")</f>
        <v/>
      </c>
      <c r="CH933" s="48" t="str">
        <f>IFERROR(VLOOKUP(CG933,category[[category_name_german]:[abbreviation_category_budo]],3,FALSE),"")</f>
        <v/>
      </c>
      <c r="CK933" s="48" t="str">
        <f>IFERROR(VLOOKUP(CJ933,category[[category_name_german]:[abbreviation_category_budo]],3,FALSE),"")</f>
        <v/>
      </c>
      <c r="CM933" s="49" t="str">
        <f t="shared" si="133"/>
        <v/>
      </c>
      <c r="CO933" s="63" t="str">
        <f t="shared" si="134"/>
        <v/>
      </c>
    </row>
    <row r="934" spans="4:93" x14ac:dyDescent="0.25">
      <c r="D934" s="48" t="str">
        <f>IFERROR(VLOOKUP(C934,category[[category_name_german]:[abbreviation_category_budo]],3,FALSE),"")</f>
        <v/>
      </c>
      <c r="G934" s="48" t="str">
        <f>IFERROR(VLOOKUP(F934,category[[category_name_german]:[abbreviation_category_budo]],3,FALSE),"")</f>
        <v/>
      </c>
      <c r="J934" s="48" t="str">
        <f>IFERROR(VLOOKUP(I934,category[[category_name_german]:[abbreviation_category_budo]],3,FALSE),"")</f>
        <v/>
      </c>
      <c r="M934" s="48" t="str">
        <f>IFERROR(VLOOKUP(L934,category[[category_name_german]:[abbreviation_category_budo]],3,FALSE),"")</f>
        <v/>
      </c>
      <c r="P934" s="48" t="str">
        <f>IFERROR(VLOOKUP(O934,category[[category_name_german]:[abbreviation_category_budo]],3,FALSE),"")</f>
        <v/>
      </c>
      <c r="R934" s="49" t="str">
        <f t="shared" si="126"/>
        <v/>
      </c>
      <c r="U934" s="48" t="str">
        <f>IFERROR(VLOOKUP(T934,abbreviation[[description_german]:[abbreviation_budo]],3,FALSE),"")</f>
        <v/>
      </c>
      <c r="X934" s="51" t="str">
        <f>IFERROR(VLOOKUP(W934,abbreviation[[description_german]:[abbreviation_budo]],3,FALSE),"")</f>
        <v/>
      </c>
      <c r="Y934" s="33"/>
      <c r="AA934" s="49" t="str">
        <f t="shared" si="127"/>
        <v/>
      </c>
      <c r="AD934" s="48" t="str">
        <f>IFERROR(VLOOKUP(AC934,abbreviation[[description_german]:[abbreviation_budo]],3,FALSE),"")</f>
        <v/>
      </c>
      <c r="AG934" s="54" t="str">
        <f>IFERROR(VLOOKUP(AF934,abbreviation[[description_german]:[abbreviation_budo]],3,FALSE),"")</f>
        <v/>
      </c>
      <c r="AJ934" s="49" t="str">
        <f t="shared" si="128"/>
        <v>_</v>
      </c>
      <c r="AM934" s="48" t="str">
        <f>IFERROR(VLOOKUP(AL934,abbreviation[[description_german]:[abbreviation_budo]],3,FALSE),"")</f>
        <v/>
      </c>
      <c r="AP934" s="54" t="str">
        <f>IFERROR(VLOOKUP(AO934,abbreviation[[description_german]:[abbreviation_budo]],3,FALSE),"")</f>
        <v/>
      </c>
      <c r="AS934" s="49" t="str">
        <f t="shared" si="129"/>
        <v>_</v>
      </c>
      <c r="AV934" s="53" t="str">
        <f>IFERROR(VLOOKUP(AU934,abbreviation[[description_german]:[abbreviation_budo]],3,FALSE),"")</f>
        <v/>
      </c>
      <c r="AY934" s="51" t="str">
        <f>IFERROR(VLOOKUP(AX934,abbreviation[[description_german]:[abbreviation_budo]],3,FALSE),"")</f>
        <v/>
      </c>
      <c r="BB934" s="51" t="str">
        <f>IFERROR(VLOOKUP(BA934,abbreviation[[description_german]:[abbreviation_budo]],3,FALSE),"")</f>
        <v/>
      </c>
      <c r="BE934" s="51" t="str">
        <f>IFERROR(VLOOKUP(BD934,abbreviation[[description_german]:[abbreviation_budo]],3,FALSE),"")</f>
        <v/>
      </c>
      <c r="BG934" s="38"/>
      <c r="BH934" s="49" t="str">
        <f t="shared" si="130"/>
        <v>_</v>
      </c>
      <c r="BK934" s="53" t="str">
        <f>IFERROR(VLOOKUP(BJ934,abbreviation[[description_german]:[abbreviation_budo]],3,FALSE),"")</f>
        <v/>
      </c>
      <c r="BN934" s="51" t="str">
        <f>IFERROR(VLOOKUP(BM934,abbreviation[[description_german]:[abbreviation_budo]],3,FALSE),"")</f>
        <v/>
      </c>
      <c r="BO934" s="31"/>
      <c r="BQ934" s="51" t="str">
        <f>IFERROR(VLOOKUP(BP934,abbreviation[[description_german]:[abbreviation_budo]],3,FALSE),"")</f>
        <v/>
      </c>
      <c r="BR934" s="57" t="str">
        <f t="shared" si="131"/>
        <v>_</v>
      </c>
      <c r="BU934" s="53" t="str">
        <f>IFERROR(VLOOKUP(BT934,abbreviation[[description_german]:[abbreviation_budo]],3,FALSE),"")</f>
        <v/>
      </c>
      <c r="BV934" s="60" t="str">
        <f t="shared" si="132"/>
        <v>_</v>
      </c>
      <c r="BY934" s="48" t="str">
        <f>IFERROR(VLOOKUP(BX934,category[[category_name_german]:[abbreviation_category_budo]],3,FALSE),"")</f>
        <v/>
      </c>
      <c r="CB934" s="48" t="str">
        <f>IFERROR(VLOOKUP(CA934,category[[category_name_german]:[abbreviation_category_budo]],3,FALSE),"")</f>
        <v/>
      </c>
      <c r="CE934" s="48" t="str">
        <f>IFERROR(VLOOKUP(CD934,category[[category_name_german]:[abbreviation_category_budo]],3,FALSE),"")</f>
        <v/>
      </c>
      <c r="CH934" s="48" t="str">
        <f>IFERROR(VLOOKUP(CG934,category[[category_name_german]:[abbreviation_category_budo]],3,FALSE),"")</f>
        <v/>
      </c>
      <c r="CK934" s="48" t="str">
        <f>IFERROR(VLOOKUP(CJ934,category[[category_name_german]:[abbreviation_category_budo]],3,FALSE),"")</f>
        <v/>
      </c>
      <c r="CM934" s="49" t="str">
        <f t="shared" si="133"/>
        <v/>
      </c>
      <c r="CO934" s="63" t="str">
        <f t="shared" si="134"/>
        <v/>
      </c>
    </row>
    <row r="935" spans="4:93" x14ac:dyDescent="0.25">
      <c r="D935" s="48" t="str">
        <f>IFERROR(VLOOKUP(C935,category[[category_name_german]:[abbreviation_category_budo]],3,FALSE),"")</f>
        <v/>
      </c>
      <c r="G935" s="48" t="str">
        <f>IFERROR(VLOOKUP(F935,category[[category_name_german]:[abbreviation_category_budo]],3,FALSE),"")</f>
        <v/>
      </c>
      <c r="J935" s="48" t="str">
        <f>IFERROR(VLOOKUP(I935,category[[category_name_german]:[abbreviation_category_budo]],3,FALSE),"")</f>
        <v/>
      </c>
      <c r="M935" s="48" t="str">
        <f>IFERROR(VLOOKUP(L935,category[[category_name_german]:[abbreviation_category_budo]],3,FALSE),"")</f>
        <v/>
      </c>
      <c r="P935" s="48" t="str">
        <f>IFERROR(VLOOKUP(O935,category[[category_name_german]:[abbreviation_category_budo]],3,FALSE),"")</f>
        <v/>
      </c>
      <c r="R935" s="49" t="str">
        <f t="shared" si="126"/>
        <v/>
      </c>
      <c r="U935" s="48" t="str">
        <f>IFERROR(VLOOKUP(T935,abbreviation[[description_german]:[abbreviation_budo]],3,FALSE),"")</f>
        <v/>
      </c>
      <c r="X935" s="51" t="str">
        <f>IFERROR(VLOOKUP(W935,abbreviation[[description_german]:[abbreviation_budo]],3,FALSE),"")</f>
        <v/>
      </c>
      <c r="Y935" s="33"/>
      <c r="AA935" s="49" t="str">
        <f t="shared" si="127"/>
        <v/>
      </c>
      <c r="AD935" s="48" t="str">
        <f>IFERROR(VLOOKUP(AC935,abbreviation[[description_german]:[abbreviation_budo]],3,FALSE),"")</f>
        <v/>
      </c>
      <c r="AG935" s="54" t="str">
        <f>IFERROR(VLOOKUP(AF935,abbreviation[[description_german]:[abbreviation_budo]],3,FALSE),"")</f>
        <v/>
      </c>
      <c r="AJ935" s="49" t="str">
        <f t="shared" si="128"/>
        <v>_</v>
      </c>
      <c r="AM935" s="48" t="str">
        <f>IFERROR(VLOOKUP(AL935,abbreviation[[description_german]:[abbreviation_budo]],3,FALSE),"")</f>
        <v/>
      </c>
      <c r="AP935" s="54" t="str">
        <f>IFERROR(VLOOKUP(AO935,abbreviation[[description_german]:[abbreviation_budo]],3,FALSE),"")</f>
        <v/>
      </c>
      <c r="AS935" s="49" t="str">
        <f t="shared" si="129"/>
        <v>_</v>
      </c>
      <c r="AV935" s="53" t="str">
        <f>IFERROR(VLOOKUP(AU935,abbreviation[[description_german]:[abbreviation_budo]],3,FALSE),"")</f>
        <v/>
      </c>
      <c r="AY935" s="51" t="str">
        <f>IFERROR(VLOOKUP(AX935,abbreviation[[description_german]:[abbreviation_budo]],3,FALSE),"")</f>
        <v/>
      </c>
      <c r="BB935" s="51" t="str">
        <f>IFERROR(VLOOKUP(BA935,abbreviation[[description_german]:[abbreviation_budo]],3,FALSE),"")</f>
        <v/>
      </c>
      <c r="BE935" s="51" t="str">
        <f>IFERROR(VLOOKUP(BD935,abbreviation[[description_german]:[abbreviation_budo]],3,FALSE),"")</f>
        <v/>
      </c>
      <c r="BG935" s="38"/>
      <c r="BH935" s="49" t="str">
        <f t="shared" si="130"/>
        <v>_</v>
      </c>
      <c r="BK935" s="53" t="str">
        <f>IFERROR(VLOOKUP(BJ935,abbreviation[[description_german]:[abbreviation_budo]],3,FALSE),"")</f>
        <v/>
      </c>
      <c r="BN935" s="51" t="str">
        <f>IFERROR(VLOOKUP(BM935,abbreviation[[description_german]:[abbreviation_budo]],3,FALSE),"")</f>
        <v/>
      </c>
      <c r="BO935" s="31"/>
      <c r="BQ935" s="51" t="str">
        <f>IFERROR(VLOOKUP(BP935,abbreviation[[description_german]:[abbreviation_budo]],3,FALSE),"")</f>
        <v/>
      </c>
      <c r="BR935" s="57" t="str">
        <f t="shared" si="131"/>
        <v>_</v>
      </c>
      <c r="BU935" s="53" t="str">
        <f>IFERROR(VLOOKUP(BT935,abbreviation[[description_german]:[abbreviation_budo]],3,FALSE),"")</f>
        <v/>
      </c>
      <c r="BV935" s="60" t="str">
        <f t="shared" si="132"/>
        <v>_</v>
      </c>
      <c r="BY935" s="48" t="str">
        <f>IFERROR(VLOOKUP(BX935,category[[category_name_german]:[abbreviation_category_budo]],3,FALSE),"")</f>
        <v/>
      </c>
      <c r="CB935" s="48" t="str">
        <f>IFERROR(VLOOKUP(CA935,category[[category_name_german]:[abbreviation_category_budo]],3,FALSE),"")</f>
        <v/>
      </c>
      <c r="CE935" s="48" t="str">
        <f>IFERROR(VLOOKUP(CD935,category[[category_name_german]:[abbreviation_category_budo]],3,FALSE),"")</f>
        <v/>
      </c>
      <c r="CH935" s="48" t="str">
        <f>IFERROR(VLOOKUP(CG935,category[[category_name_german]:[abbreviation_category_budo]],3,FALSE),"")</f>
        <v/>
      </c>
      <c r="CK935" s="48" t="str">
        <f>IFERROR(VLOOKUP(CJ935,category[[category_name_german]:[abbreviation_category_budo]],3,FALSE),"")</f>
        <v/>
      </c>
      <c r="CM935" s="49" t="str">
        <f t="shared" si="133"/>
        <v/>
      </c>
      <c r="CO935" s="63" t="str">
        <f t="shared" si="134"/>
        <v/>
      </c>
    </row>
    <row r="936" spans="4:93" x14ac:dyDescent="0.25">
      <c r="D936" s="48" t="str">
        <f>IFERROR(VLOOKUP(C936,category[[category_name_german]:[abbreviation_category_budo]],3,FALSE),"")</f>
        <v/>
      </c>
      <c r="G936" s="48" t="str">
        <f>IFERROR(VLOOKUP(F936,category[[category_name_german]:[abbreviation_category_budo]],3,FALSE),"")</f>
        <v/>
      </c>
      <c r="J936" s="48" t="str">
        <f>IFERROR(VLOOKUP(I936,category[[category_name_german]:[abbreviation_category_budo]],3,FALSE),"")</f>
        <v/>
      </c>
      <c r="M936" s="48" t="str">
        <f>IFERROR(VLOOKUP(L936,category[[category_name_german]:[abbreviation_category_budo]],3,FALSE),"")</f>
        <v/>
      </c>
      <c r="P936" s="48" t="str">
        <f>IFERROR(VLOOKUP(O936,category[[category_name_german]:[abbreviation_category_budo]],3,FALSE),"")</f>
        <v/>
      </c>
      <c r="R936" s="49" t="str">
        <f t="shared" si="126"/>
        <v/>
      </c>
      <c r="U936" s="48" t="str">
        <f>IFERROR(VLOOKUP(T936,abbreviation[[description_german]:[abbreviation_budo]],3,FALSE),"")</f>
        <v/>
      </c>
      <c r="X936" s="51" t="str">
        <f>IFERROR(VLOOKUP(W936,abbreviation[[description_german]:[abbreviation_budo]],3,FALSE),"")</f>
        <v/>
      </c>
      <c r="Y936" s="33"/>
      <c r="AA936" s="49" t="str">
        <f t="shared" si="127"/>
        <v/>
      </c>
      <c r="AD936" s="48" t="str">
        <f>IFERROR(VLOOKUP(AC936,abbreviation[[description_german]:[abbreviation_budo]],3,FALSE),"")</f>
        <v/>
      </c>
      <c r="AG936" s="54" t="str">
        <f>IFERROR(VLOOKUP(AF936,abbreviation[[description_german]:[abbreviation_budo]],3,FALSE),"")</f>
        <v/>
      </c>
      <c r="AJ936" s="49" t="str">
        <f t="shared" si="128"/>
        <v>_</v>
      </c>
      <c r="AM936" s="48" t="str">
        <f>IFERROR(VLOOKUP(AL936,abbreviation[[description_german]:[abbreviation_budo]],3,FALSE),"")</f>
        <v/>
      </c>
      <c r="AP936" s="54" t="str">
        <f>IFERROR(VLOOKUP(AO936,abbreviation[[description_german]:[abbreviation_budo]],3,FALSE),"")</f>
        <v/>
      </c>
      <c r="AS936" s="49" t="str">
        <f t="shared" si="129"/>
        <v>_</v>
      </c>
      <c r="AV936" s="53" t="str">
        <f>IFERROR(VLOOKUP(AU936,abbreviation[[description_german]:[abbreviation_budo]],3,FALSE),"")</f>
        <v/>
      </c>
      <c r="AY936" s="51" t="str">
        <f>IFERROR(VLOOKUP(AX936,abbreviation[[description_german]:[abbreviation_budo]],3,FALSE),"")</f>
        <v/>
      </c>
      <c r="BB936" s="51" t="str">
        <f>IFERROR(VLOOKUP(BA936,abbreviation[[description_german]:[abbreviation_budo]],3,FALSE),"")</f>
        <v/>
      </c>
      <c r="BE936" s="51" t="str">
        <f>IFERROR(VLOOKUP(BD936,abbreviation[[description_german]:[abbreviation_budo]],3,FALSE),"")</f>
        <v/>
      </c>
      <c r="BG936" s="38"/>
      <c r="BH936" s="49" t="str">
        <f t="shared" si="130"/>
        <v>_</v>
      </c>
      <c r="BK936" s="53" t="str">
        <f>IFERROR(VLOOKUP(BJ936,abbreviation[[description_german]:[abbreviation_budo]],3,FALSE),"")</f>
        <v/>
      </c>
      <c r="BN936" s="51" t="str">
        <f>IFERROR(VLOOKUP(BM936,abbreviation[[description_german]:[abbreviation_budo]],3,FALSE),"")</f>
        <v/>
      </c>
      <c r="BO936" s="31"/>
      <c r="BQ936" s="51" t="str">
        <f>IFERROR(VLOOKUP(BP936,abbreviation[[description_german]:[abbreviation_budo]],3,FALSE),"")</f>
        <v/>
      </c>
      <c r="BR936" s="57" t="str">
        <f t="shared" si="131"/>
        <v>_</v>
      </c>
      <c r="BU936" s="53" t="str">
        <f>IFERROR(VLOOKUP(BT936,abbreviation[[description_german]:[abbreviation_budo]],3,FALSE),"")</f>
        <v/>
      </c>
      <c r="BV936" s="60" t="str">
        <f t="shared" si="132"/>
        <v>_</v>
      </c>
      <c r="BY936" s="48" t="str">
        <f>IFERROR(VLOOKUP(BX936,category[[category_name_german]:[abbreviation_category_budo]],3,FALSE),"")</f>
        <v/>
      </c>
      <c r="CB936" s="48" t="str">
        <f>IFERROR(VLOOKUP(CA936,category[[category_name_german]:[abbreviation_category_budo]],3,FALSE),"")</f>
        <v/>
      </c>
      <c r="CE936" s="48" t="str">
        <f>IFERROR(VLOOKUP(CD936,category[[category_name_german]:[abbreviation_category_budo]],3,FALSE),"")</f>
        <v/>
      </c>
      <c r="CH936" s="48" t="str">
        <f>IFERROR(VLOOKUP(CG936,category[[category_name_german]:[abbreviation_category_budo]],3,FALSE),"")</f>
        <v/>
      </c>
      <c r="CK936" s="48" t="str">
        <f>IFERROR(VLOOKUP(CJ936,category[[category_name_german]:[abbreviation_category_budo]],3,FALSE),"")</f>
        <v/>
      </c>
      <c r="CM936" s="49" t="str">
        <f t="shared" si="133"/>
        <v/>
      </c>
      <c r="CO936" s="63" t="str">
        <f t="shared" si="134"/>
        <v/>
      </c>
    </row>
    <row r="937" spans="4:93" x14ac:dyDescent="0.25">
      <c r="D937" s="48" t="str">
        <f>IFERROR(VLOOKUP(C937,category[[category_name_german]:[abbreviation_category_budo]],3,FALSE),"")</f>
        <v/>
      </c>
      <c r="G937" s="48" t="str">
        <f>IFERROR(VLOOKUP(F937,category[[category_name_german]:[abbreviation_category_budo]],3,FALSE),"")</f>
        <v/>
      </c>
      <c r="J937" s="48" t="str">
        <f>IFERROR(VLOOKUP(I937,category[[category_name_german]:[abbreviation_category_budo]],3,FALSE),"")</f>
        <v/>
      </c>
      <c r="M937" s="48" t="str">
        <f>IFERROR(VLOOKUP(L937,category[[category_name_german]:[abbreviation_category_budo]],3,FALSE),"")</f>
        <v/>
      </c>
      <c r="P937" s="48" t="str">
        <f>IFERROR(VLOOKUP(O937,category[[category_name_german]:[abbreviation_category_budo]],3,FALSE),"")</f>
        <v/>
      </c>
      <c r="R937" s="49" t="str">
        <f t="shared" si="126"/>
        <v/>
      </c>
      <c r="U937" s="48" t="str">
        <f>IFERROR(VLOOKUP(T937,abbreviation[[description_german]:[abbreviation_budo]],3,FALSE),"")</f>
        <v/>
      </c>
      <c r="X937" s="51" t="str">
        <f>IFERROR(VLOOKUP(W937,abbreviation[[description_german]:[abbreviation_budo]],3,FALSE),"")</f>
        <v/>
      </c>
      <c r="Y937" s="33"/>
      <c r="AA937" s="49" t="str">
        <f t="shared" si="127"/>
        <v/>
      </c>
      <c r="AD937" s="48" t="str">
        <f>IFERROR(VLOOKUP(AC937,abbreviation[[description_german]:[abbreviation_budo]],3,FALSE),"")</f>
        <v/>
      </c>
      <c r="AG937" s="54" t="str">
        <f>IFERROR(VLOOKUP(AF937,abbreviation[[description_german]:[abbreviation_budo]],3,FALSE),"")</f>
        <v/>
      </c>
      <c r="AJ937" s="49" t="str">
        <f t="shared" si="128"/>
        <v>_</v>
      </c>
      <c r="AM937" s="48" t="str">
        <f>IFERROR(VLOOKUP(AL937,abbreviation[[description_german]:[abbreviation_budo]],3,FALSE),"")</f>
        <v/>
      </c>
      <c r="AP937" s="54" t="str">
        <f>IFERROR(VLOOKUP(AO937,abbreviation[[description_german]:[abbreviation_budo]],3,FALSE),"")</f>
        <v/>
      </c>
      <c r="AS937" s="49" t="str">
        <f t="shared" si="129"/>
        <v>_</v>
      </c>
      <c r="AV937" s="53" t="str">
        <f>IFERROR(VLOOKUP(AU937,abbreviation[[description_german]:[abbreviation_budo]],3,FALSE),"")</f>
        <v/>
      </c>
      <c r="AY937" s="51" t="str">
        <f>IFERROR(VLOOKUP(AX937,abbreviation[[description_german]:[abbreviation_budo]],3,FALSE),"")</f>
        <v/>
      </c>
      <c r="BB937" s="51" t="str">
        <f>IFERROR(VLOOKUP(BA937,abbreviation[[description_german]:[abbreviation_budo]],3,FALSE),"")</f>
        <v/>
      </c>
      <c r="BE937" s="51" t="str">
        <f>IFERROR(VLOOKUP(BD937,abbreviation[[description_german]:[abbreviation_budo]],3,FALSE),"")</f>
        <v/>
      </c>
      <c r="BG937" s="38"/>
      <c r="BH937" s="49" t="str">
        <f t="shared" si="130"/>
        <v>_</v>
      </c>
      <c r="BK937" s="53" t="str">
        <f>IFERROR(VLOOKUP(BJ937,abbreviation[[description_german]:[abbreviation_budo]],3,FALSE),"")</f>
        <v/>
      </c>
      <c r="BN937" s="51" t="str">
        <f>IFERROR(VLOOKUP(BM937,abbreviation[[description_german]:[abbreviation_budo]],3,FALSE),"")</f>
        <v/>
      </c>
      <c r="BO937" s="31"/>
      <c r="BQ937" s="51" t="str">
        <f>IFERROR(VLOOKUP(BP937,abbreviation[[description_german]:[abbreviation_budo]],3,FALSE),"")</f>
        <v/>
      </c>
      <c r="BR937" s="57" t="str">
        <f t="shared" si="131"/>
        <v>_</v>
      </c>
      <c r="BU937" s="53" t="str">
        <f>IFERROR(VLOOKUP(BT937,abbreviation[[description_german]:[abbreviation_budo]],3,FALSE),"")</f>
        <v/>
      </c>
      <c r="BV937" s="60" t="str">
        <f t="shared" si="132"/>
        <v>_</v>
      </c>
      <c r="BY937" s="48" t="str">
        <f>IFERROR(VLOOKUP(BX937,category[[category_name_german]:[abbreviation_category_budo]],3,FALSE),"")</f>
        <v/>
      </c>
      <c r="CB937" s="48" t="str">
        <f>IFERROR(VLOOKUP(CA937,category[[category_name_german]:[abbreviation_category_budo]],3,FALSE),"")</f>
        <v/>
      </c>
      <c r="CE937" s="48" t="str">
        <f>IFERROR(VLOOKUP(CD937,category[[category_name_german]:[abbreviation_category_budo]],3,FALSE),"")</f>
        <v/>
      </c>
      <c r="CH937" s="48" t="str">
        <f>IFERROR(VLOOKUP(CG937,category[[category_name_german]:[abbreviation_category_budo]],3,FALSE),"")</f>
        <v/>
      </c>
      <c r="CK937" s="48" t="str">
        <f>IFERROR(VLOOKUP(CJ937,category[[category_name_german]:[abbreviation_category_budo]],3,FALSE),"")</f>
        <v/>
      </c>
      <c r="CM937" s="49" t="str">
        <f t="shared" si="133"/>
        <v/>
      </c>
      <c r="CO937" s="63" t="str">
        <f t="shared" si="134"/>
        <v/>
      </c>
    </row>
    <row r="938" spans="4:93" x14ac:dyDescent="0.25">
      <c r="D938" s="48" t="str">
        <f>IFERROR(VLOOKUP(C938,category[[category_name_german]:[abbreviation_category_budo]],3,FALSE),"")</f>
        <v/>
      </c>
      <c r="G938" s="48" t="str">
        <f>IFERROR(VLOOKUP(F938,category[[category_name_german]:[abbreviation_category_budo]],3,FALSE),"")</f>
        <v/>
      </c>
      <c r="J938" s="48" t="str">
        <f>IFERROR(VLOOKUP(I938,category[[category_name_german]:[abbreviation_category_budo]],3,FALSE),"")</f>
        <v/>
      </c>
      <c r="M938" s="48" t="str">
        <f>IFERROR(VLOOKUP(L938,category[[category_name_german]:[abbreviation_category_budo]],3,FALSE),"")</f>
        <v/>
      </c>
      <c r="P938" s="48" t="str">
        <f>IFERROR(VLOOKUP(O938,category[[category_name_german]:[abbreviation_category_budo]],3,FALSE),"")</f>
        <v/>
      </c>
      <c r="R938" s="49" t="str">
        <f t="shared" si="126"/>
        <v/>
      </c>
      <c r="U938" s="48" t="str">
        <f>IFERROR(VLOOKUP(T938,abbreviation[[description_german]:[abbreviation_budo]],3,FALSE),"")</f>
        <v/>
      </c>
      <c r="X938" s="51" t="str">
        <f>IFERROR(VLOOKUP(W938,abbreviation[[description_german]:[abbreviation_budo]],3,FALSE),"")</f>
        <v/>
      </c>
      <c r="Y938" s="33"/>
      <c r="AA938" s="49" t="str">
        <f t="shared" si="127"/>
        <v/>
      </c>
      <c r="AD938" s="48" t="str">
        <f>IFERROR(VLOOKUP(AC938,abbreviation[[description_german]:[abbreviation_budo]],3,FALSE),"")</f>
        <v/>
      </c>
      <c r="AG938" s="54" t="str">
        <f>IFERROR(VLOOKUP(AF938,abbreviation[[description_german]:[abbreviation_budo]],3,FALSE),"")</f>
        <v/>
      </c>
      <c r="AJ938" s="49" t="str">
        <f t="shared" si="128"/>
        <v>_</v>
      </c>
      <c r="AM938" s="48" t="str">
        <f>IFERROR(VLOOKUP(AL938,abbreviation[[description_german]:[abbreviation_budo]],3,FALSE),"")</f>
        <v/>
      </c>
      <c r="AP938" s="54" t="str">
        <f>IFERROR(VLOOKUP(AO938,abbreviation[[description_german]:[abbreviation_budo]],3,FALSE),"")</f>
        <v/>
      </c>
      <c r="AS938" s="49" t="str">
        <f t="shared" si="129"/>
        <v>_</v>
      </c>
      <c r="AV938" s="53" t="str">
        <f>IFERROR(VLOOKUP(AU938,abbreviation[[description_german]:[abbreviation_budo]],3,FALSE),"")</f>
        <v/>
      </c>
      <c r="AY938" s="51" t="str">
        <f>IFERROR(VLOOKUP(AX938,abbreviation[[description_german]:[abbreviation_budo]],3,FALSE),"")</f>
        <v/>
      </c>
      <c r="BB938" s="51" t="str">
        <f>IFERROR(VLOOKUP(BA938,abbreviation[[description_german]:[abbreviation_budo]],3,FALSE),"")</f>
        <v/>
      </c>
      <c r="BE938" s="51" t="str">
        <f>IFERROR(VLOOKUP(BD938,abbreviation[[description_german]:[abbreviation_budo]],3,FALSE),"")</f>
        <v/>
      </c>
      <c r="BG938" s="38"/>
      <c r="BH938" s="49" t="str">
        <f t="shared" si="130"/>
        <v>_</v>
      </c>
      <c r="BK938" s="53" t="str">
        <f>IFERROR(VLOOKUP(BJ938,abbreviation[[description_german]:[abbreviation_budo]],3,FALSE),"")</f>
        <v/>
      </c>
      <c r="BN938" s="51" t="str">
        <f>IFERROR(VLOOKUP(BM938,abbreviation[[description_german]:[abbreviation_budo]],3,FALSE),"")</f>
        <v/>
      </c>
      <c r="BO938" s="31"/>
      <c r="BQ938" s="51" t="str">
        <f>IFERROR(VLOOKUP(BP938,abbreviation[[description_german]:[abbreviation_budo]],3,FALSE),"")</f>
        <v/>
      </c>
      <c r="BR938" s="57" t="str">
        <f t="shared" si="131"/>
        <v>_</v>
      </c>
      <c r="BU938" s="53" t="str">
        <f>IFERROR(VLOOKUP(BT938,abbreviation[[description_german]:[abbreviation_budo]],3,FALSE),"")</f>
        <v/>
      </c>
      <c r="BV938" s="60" t="str">
        <f t="shared" si="132"/>
        <v>_</v>
      </c>
      <c r="BY938" s="48" t="str">
        <f>IFERROR(VLOOKUP(BX938,category[[category_name_german]:[abbreviation_category_budo]],3,FALSE),"")</f>
        <v/>
      </c>
      <c r="CB938" s="48" t="str">
        <f>IFERROR(VLOOKUP(CA938,category[[category_name_german]:[abbreviation_category_budo]],3,FALSE),"")</f>
        <v/>
      </c>
      <c r="CE938" s="48" t="str">
        <f>IFERROR(VLOOKUP(CD938,category[[category_name_german]:[abbreviation_category_budo]],3,FALSE),"")</f>
        <v/>
      </c>
      <c r="CH938" s="48" t="str">
        <f>IFERROR(VLOOKUP(CG938,category[[category_name_german]:[abbreviation_category_budo]],3,FALSE),"")</f>
        <v/>
      </c>
      <c r="CK938" s="48" t="str">
        <f>IFERROR(VLOOKUP(CJ938,category[[category_name_german]:[abbreviation_category_budo]],3,FALSE),"")</f>
        <v/>
      </c>
      <c r="CM938" s="49" t="str">
        <f t="shared" si="133"/>
        <v/>
      </c>
      <c r="CO938" s="63" t="str">
        <f t="shared" si="134"/>
        <v/>
      </c>
    </row>
    <row r="939" spans="4:93" x14ac:dyDescent="0.25">
      <c r="D939" s="48" t="str">
        <f>IFERROR(VLOOKUP(C939,category[[category_name_german]:[abbreviation_category_budo]],3,FALSE),"")</f>
        <v/>
      </c>
      <c r="G939" s="48" t="str">
        <f>IFERROR(VLOOKUP(F939,category[[category_name_german]:[abbreviation_category_budo]],3,FALSE),"")</f>
        <v/>
      </c>
      <c r="J939" s="48" t="str">
        <f>IFERROR(VLOOKUP(I939,category[[category_name_german]:[abbreviation_category_budo]],3,FALSE),"")</f>
        <v/>
      </c>
      <c r="M939" s="48" t="str">
        <f>IFERROR(VLOOKUP(L939,category[[category_name_german]:[abbreviation_category_budo]],3,FALSE),"")</f>
        <v/>
      </c>
      <c r="P939" s="48" t="str">
        <f>IFERROR(VLOOKUP(O939,category[[category_name_german]:[abbreviation_category_budo]],3,FALSE),"")</f>
        <v/>
      </c>
      <c r="R939" s="49" t="str">
        <f t="shared" si="126"/>
        <v/>
      </c>
      <c r="U939" s="48" t="str">
        <f>IFERROR(VLOOKUP(T939,abbreviation[[description_german]:[abbreviation_budo]],3,FALSE),"")</f>
        <v/>
      </c>
      <c r="X939" s="51" t="str">
        <f>IFERROR(VLOOKUP(W939,abbreviation[[description_german]:[abbreviation_budo]],3,FALSE),"")</f>
        <v/>
      </c>
      <c r="Y939" s="33"/>
      <c r="AA939" s="49" t="str">
        <f t="shared" si="127"/>
        <v/>
      </c>
      <c r="AD939" s="48" t="str">
        <f>IFERROR(VLOOKUP(AC939,abbreviation[[description_german]:[abbreviation_budo]],3,FALSE),"")</f>
        <v/>
      </c>
      <c r="AG939" s="54" t="str">
        <f>IFERROR(VLOOKUP(AF939,abbreviation[[description_german]:[abbreviation_budo]],3,FALSE),"")</f>
        <v/>
      </c>
      <c r="AJ939" s="49" t="str">
        <f t="shared" si="128"/>
        <v>_</v>
      </c>
      <c r="AM939" s="48" t="str">
        <f>IFERROR(VLOOKUP(AL939,abbreviation[[description_german]:[abbreviation_budo]],3,FALSE),"")</f>
        <v/>
      </c>
      <c r="AP939" s="54" t="str">
        <f>IFERROR(VLOOKUP(AO939,abbreviation[[description_german]:[abbreviation_budo]],3,FALSE),"")</f>
        <v/>
      </c>
      <c r="AS939" s="49" t="str">
        <f t="shared" si="129"/>
        <v>_</v>
      </c>
      <c r="AV939" s="53" t="str">
        <f>IFERROR(VLOOKUP(AU939,abbreviation[[description_german]:[abbreviation_budo]],3,FALSE),"")</f>
        <v/>
      </c>
      <c r="AY939" s="51" t="str">
        <f>IFERROR(VLOOKUP(AX939,abbreviation[[description_german]:[abbreviation_budo]],3,FALSE),"")</f>
        <v/>
      </c>
      <c r="BB939" s="51" t="str">
        <f>IFERROR(VLOOKUP(BA939,abbreviation[[description_german]:[abbreviation_budo]],3,FALSE),"")</f>
        <v/>
      </c>
      <c r="BE939" s="51" t="str">
        <f>IFERROR(VLOOKUP(BD939,abbreviation[[description_german]:[abbreviation_budo]],3,FALSE),"")</f>
        <v/>
      </c>
      <c r="BG939" s="38"/>
      <c r="BH939" s="49" t="str">
        <f t="shared" si="130"/>
        <v>_</v>
      </c>
      <c r="BK939" s="53" t="str">
        <f>IFERROR(VLOOKUP(BJ939,abbreviation[[description_german]:[abbreviation_budo]],3,FALSE),"")</f>
        <v/>
      </c>
      <c r="BN939" s="51" t="str">
        <f>IFERROR(VLOOKUP(BM939,abbreviation[[description_german]:[abbreviation_budo]],3,FALSE),"")</f>
        <v/>
      </c>
      <c r="BO939" s="31"/>
      <c r="BQ939" s="51" t="str">
        <f>IFERROR(VLOOKUP(BP939,abbreviation[[description_german]:[abbreviation_budo]],3,FALSE),"")</f>
        <v/>
      </c>
      <c r="BR939" s="57" t="str">
        <f t="shared" si="131"/>
        <v>_</v>
      </c>
      <c r="BU939" s="53" t="str">
        <f>IFERROR(VLOOKUP(BT939,abbreviation[[description_german]:[abbreviation_budo]],3,FALSE),"")</f>
        <v/>
      </c>
      <c r="BV939" s="60" t="str">
        <f t="shared" si="132"/>
        <v>_</v>
      </c>
      <c r="BY939" s="48" t="str">
        <f>IFERROR(VLOOKUP(BX939,category[[category_name_german]:[abbreviation_category_budo]],3,FALSE),"")</f>
        <v/>
      </c>
      <c r="CB939" s="48" t="str">
        <f>IFERROR(VLOOKUP(CA939,category[[category_name_german]:[abbreviation_category_budo]],3,FALSE),"")</f>
        <v/>
      </c>
      <c r="CE939" s="48" t="str">
        <f>IFERROR(VLOOKUP(CD939,category[[category_name_german]:[abbreviation_category_budo]],3,FALSE),"")</f>
        <v/>
      </c>
      <c r="CH939" s="48" t="str">
        <f>IFERROR(VLOOKUP(CG939,category[[category_name_german]:[abbreviation_category_budo]],3,FALSE),"")</f>
        <v/>
      </c>
      <c r="CK939" s="48" t="str">
        <f>IFERROR(VLOOKUP(CJ939,category[[category_name_german]:[abbreviation_category_budo]],3,FALSE),"")</f>
        <v/>
      </c>
      <c r="CM939" s="49" t="str">
        <f t="shared" si="133"/>
        <v/>
      </c>
      <c r="CO939" s="63" t="str">
        <f t="shared" si="134"/>
        <v/>
      </c>
    </row>
    <row r="940" spans="4:93" x14ac:dyDescent="0.25">
      <c r="D940" s="48" t="str">
        <f>IFERROR(VLOOKUP(C940,category[[category_name_german]:[abbreviation_category_budo]],3,FALSE),"")</f>
        <v/>
      </c>
      <c r="G940" s="48" t="str">
        <f>IFERROR(VLOOKUP(F940,category[[category_name_german]:[abbreviation_category_budo]],3,FALSE),"")</f>
        <v/>
      </c>
      <c r="J940" s="48" t="str">
        <f>IFERROR(VLOOKUP(I940,category[[category_name_german]:[abbreviation_category_budo]],3,FALSE),"")</f>
        <v/>
      </c>
      <c r="M940" s="48" t="str">
        <f>IFERROR(VLOOKUP(L940,category[[category_name_german]:[abbreviation_category_budo]],3,FALSE),"")</f>
        <v/>
      </c>
      <c r="P940" s="48" t="str">
        <f>IFERROR(VLOOKUP(O940,category[[category_name_german]:[abbreviation_category_budo]],3,FALSE),"")</f>
        <v/>
      </c>
      <c r="R940" s="49" t="str">
        <f t="shared" si="126"/>
        <v/>
      </c>
      <c r="U940" s="48" t="str">
        <f>IFERROR(VLOOKUP(T940,abbreviation[[description_german]:[abbreviation_budo]],3,FALSE),"")</f>
        <v/>
      </c>
      <c r="X940" s="51" t="str">
        <f>IFERROR(VLOOKUP(W940,abbreviation[[description_german]:[abbreviation_budo]],3,FALSE),"")</f>
        <v/>
      </c>
      <c r="Y940" s="33"/>
      <c r="AA940" s="49" t="str">
        <f t="shared" si="127"/>
        <v/>
      </c>
      <c r="AD940" s="48" t="str">
        <f>IFERROR(VLOOKUP(AC940,abbreviation[[description_german]:[abbreviation_budo]],3,FALSE),"")</f>
        <v/>
      </c>
      <c r="AG940" s="54" t="str">
        <f>IFERROR(VLOOKUP(AF940,abbreviation[[description_german]:[abbreviation_budo]],3,FALSE),"")</f>
        <v/>
      </c>
      <c r="AJ940" s="49" t="str">
        <f t="shared" si="128"/>
        <v>_</v>
      </c>
      <c r="AM940" s="48" t="str">
        <f>IFERROR(VLOOKUP(AL940,abbreviation[[description_german]:[abbreviation_budo]],3,FALSE),"")</f>
        <v/>
      </c>
      <c r="AP940" s="54" t="str">
        <f>IFERROR(VLOOKUP(AO940,abbreviation[[description_german]:[abbreviation_budo]],3,FALSE),"")</f>
        <v/>
      </c>
      <c r="AS940" s="49" t="str">
        <f t="shared" si="129"/>
        <v>_</v>
      </c>
      <c r="AV940" s="53" t="str">
        <f>IFERROR(VLOOKUP(AU940,abbreviation[[description_german]:[abbreviation_budo]],3,FALSE),"")</f>
        <v/>
      </c>
      <c r="AY940" s="51" t="str">
        <f>IFERROR(VLOOKUP(AX940,abbreviation[[description_german]:[abbreviation_budo]],3,FALSE),"")</f>
        <v/>
      </c>
      <c r="BB940" s="51" t="str">
        <f>IFERROR(VLOOKUP(BA940,abbreviation[[description_german]:[abbreviation_budo]],3,FALSE),"")</f>
        <v/>
      </c>
      <c r="BE940" s="51" t="str">
        <f>IFERROR(VLOOKUP(BD940,abbreviation[[description_german]:[abbreviation_budo]],3,FALSE),"")</f>
        <v/>
      </c>
      <c r="BG940" s="38"/>
      <c r="BH940" s="49" t="str">
        <f t="shared" si="130"/>
        <v>_</v>
      </c>
      <c r="BK940" s="53" t="str">
        <f>IFERROR(VLOOKUP(BJ940,abbreviation[[description_german]:[abbreviation_budo]],3,FALSE),"")</f>
        <v/>
      </c>
      <c r="BN940" s="51" t="str">
        <f>IFERROR(VLOOKUP(BM940,abbreviation[[description_german]:[abbreviation_budo]],3,FALSE),"")</f>
        <v/>
      </c>
      <c r="BO940" s="31"/>
      <c r="BQ940" s="51" t="str">
        <f>IFERROR(VLOOKUP(BP940,abbreviation[[description_german]:[abbreviation_budo]],3,FALSE),"")</f>
        <v/>
      </c>
      <c r="BR940" s="57" t="str">
        <f t="shared" si="131"/>
        <v>_</v>
      </c>
      <c r="BU940" s="53" t="str">
        <f>IFERROR(VLOOKUP(BT940,abbreviation[[description_german]:[abbreviation_budo]],3,FALSE),"")</f>
        <v/>
      </c>
      <c r="BV940" s="60" t="str">
        <f t="shared" si="132"/>
        <v>_</v>
      </c>
      <c r="BY940" s="48" t="str">
        <f>IFERROR(VLOOKUP(BX940,category[[category_name_german]:[abbreviation_category_budo]],3,FALSE),"")</f>
        <v/>
      </c>
      <c r="CB940" s="48" t="str">
        <f>IFERROR(VLOOKUP(CA940,category[[category_name_german]:[abbreviation_category_budo]],3,FALSE),"")</f>
        <v/>
      </c>
      <c r="CE940" s="48" t="str">
        <f>IFERROR(VLOOKUP(CD940,category[[category_name_german]:[abbreviation_category_budo]],3,FALSE),"")</f>
        <v/>
      </c>
      <c r="CH940" s="48" t="str">
        <f>IFERROR(VLOOKUP(CG940,category[[category_name_german]:[abbreviation_category_budo]],3,FALSE),"")</f>
        <v/>
      </c>
      <c r="CK940" s="48" t="str">
        <f>IFERROR(VLOOKUP(CJ940,category[[category_name_german]:[abbreviation_category_budo]],3,FALSE),"")</f>
        <v/>
      </c>
      <c r="CM940" s="49" t="str">
        <f t="shared" si="133"/>
        <v/>
      </c>
      <c r="CO940" s="63" t="str">
        <f t="shared" si="134"/>
        <v/>
      </c>
    </row>
    <row r="941" spans="4:93" x14ac:dyDescent="0.25">
      <c r="D941" s="48" t="str">
        <f>IFERROR(VLOOKUP(C941,category[[category_name_german]:[abbreviation_category_budo]],3,FALSE),"")</f>
        <v/>
      </c>
      <c r="G941" s="48" t="str">
        <f>IFERROR(VLOOKUP(F941,category[[category_name_german]:[abbreviation_category_budo]],3,FALSE),"")</f>
        <v/>
      </c>
      <c r="J941" s="48" t="str">
        <f>IFERROR(VLOOKUP(I941,category[[category_name_german]:[abbreviation_category_budo]],3,FALSE),"")</f>
        <v/>
      </c>
      <c r="M941" s="48" t="str">
        <f>IFERROR(VLOOKUP(L941,category[[category_name_german]:[abbreviation_category_budo]],3,FALSE),"")</f>
        <v/>
      </c>
      <c r="P941" s="48" t="str">
        <f>IFERROR(VLOOKUP(O941,category[[category_name_german]:[abbreviation_category_budo]],3,FALSE),"")</f>
        <v/>
      </c>
      <c r="R941" s="49" t="str">
        <f t="shared" si="126"/>
        <v/>
      </c>
      <c r="U941" s="48" t="str">
        <f>IFERROR(VLOOKUP(T941,abbreviation[[description_german]:[abbreviation_budo]],3,FALSE),"")</f>
        <v/>
      </c>
      <c r="X941" s="51" t="str">
        <f>IFERROR(VLOOKUP(W941,abbreviation[[description_german]:[abbreviation_budo]],3,FALSE),"")</f>
        <v/>
      </c>
      <c r="Y941" s="33"/>
      <c r="AA941" s="49" t="str">
        <f t="shared" si="127"/>
        <v/>
      </c>
      <c r="AD941" s="48" t="str">
        <f>IFERROR(VLOOKUP(AC941,abbreviation[[description_german]:[abbreviation_budo]],3,FALSE),"")</f>
        <v/>
      </c>
      <c r="AG941" s="54" t="str">
        <f>IFERROR(VLOOKUP(AF941,abbreviation[[description_german]:[abbreviation_budo]],3,FALSE),"")</f>
        <v/>
      </c>
      <c r="AJ941" s="49" t="str">
        <f t="shared" si="128"/>
        <v>_</v>
      </c>
      <c r="AM941" s="48" t="str">
        <f>IFERROR(VLOOKUP(AL941,abbreviation[[description_german]:[abbreviation_budo]],3,FALSE),"")</f>
        <v/>
      </c>
      <c r="AP941" s="54" t="str">
        <f>IFERROR(VLOOKUP(AO941,abbreviation[[description_german]:[abbreviation_budo]],3,FALSE),"")</f>
        <v/>
      </c>
      <c r="AS941" s="49" t="str">
        <f t="shared" si="129"/>
        <v>_</v>
      </c>
      <c r="AV941" s="53" t="str">
        <f>IFERROR(VLOOKUP(AU941,abbreviation[[description_german]:[abbreviation_budo]],3,FALSE),"")</f>
        <v/>
      </c>
      <c r="AY941" s="51" t="str">
        <f>IFERROR(VLOOKUP(AX941,abbreviation[[description_german]:[abbreviation_budo]],3,FALSE),"")</f>
        <v/>
      </c>
      <c r="BB941" s="51" t="str">
        <f>IFERROR(VLOOKUP(BA941,abbreviation[[description_german]:[abbreviation_budo]],3,FALSE),"")</f>
        <v/>
      </c>
      <c r="BE941" s="51" t="str">
        <f>IFERROR(VLOOKUP(BD941,abbreviation[[description_german]:[abbreviation_budo]],3,FALSE),"")</f>
        <v/>
      </c>
      <c r="BG941" s="38"/>
      <c r="BH941" s="49" t="str">
        <f t="shared" si="130"/>
        <v>_</v>
      </c>
      <c r="BK941" s="53" t="str">
        <f>IFERROR(VLOOKUP(BJ941,abbreviation[[description_german]:[abbreviation_budo]],3,FALSE),"")</f>
        <v/>
      </c>
      <c r="BN941" s="51" t="str">
        <f>IFERROR(VLOOKUP(BM941,abbreviation[[description_german]:[abbreviation_budo]],3,FALSE),"")</f>
        <v/>
      </c>
      <c r="BO941" s="31"/>
      <c r="BQ941" s="51" t="str">
        <f>IFERROR(VLOOKUP(BP941,abbreviation[[description_german]:[abbreviation_budo]],3,FALSE),"")</f>
        <v/>
      </c>
      <c r="BR941" s="57" t="str">
        <f t="shared" si="131"/>
        <v>_</v>
      </c>
      <c r="BU941" s="53" t="str">
        <f>IFERROR(VLOOKUP(BT941,abbreviation[[description_german]:[abbreviation_budo]],3,FALSE),"")</f>
        <v/>
      </c>
      <c r="BV941" s="60" t="str">
        <f t="shared" si="132"/>
        <v>_</v>
      </c>
      <c r="BY941" s="48" t="str">
        <f>IFERROR(VLOOKUP(BX941,category[[category_name_german]:[abbreviation_category_budo]],3,FALSE),"")</f>
        <v/>
      </c>
      <c r="CB941" s="48" t="str">
        <f>IFERROR(VLOOKUP(CA941,category[[category_name_german]:[abbreviation_category_budo]],3,FALSE),"")</f>
        <v/>
      </c>
      <c r="CE941" s="48" t="str">
        <f>IFERROR(VLOOKUP(CD941,category[[category_name_german]:[abbreviation_category_budo]],3,FALSE),"")</f>
        <v/>
      </c>
      <c r="CH941" s="48" t="str">
        <f>IFERROR(VLOOKUP(CG941,category[[category_name_german]:[abbreviation_category_budo]],3,FALSE),"")</f>
        <v/>
      </c>
      <c r="CK941" s="48" t="str">
        <f>IFERROR(VLOOKUP(CJ941,category[[category_name_german]:[abbreviation_category_budo]],3,FALSE),"")</f>
        <v/>
      </c>
      <c r="CM941" s="49" t="str">
        <f t="shared" si="133"/>
        <v/>
      </c>
      <c r="CO941" s="63" t="str">
        <f t="shared" si="134"/>
        <v/>
      </c>
    </row>
    <row r="942" spans="4:93" x14ac:dyDescent="0.25">
      <c r="D942" s="48" t="str">
        <f>IFERROR(VLOOKUP(C942,category[[category_name_german]:[abbreviation_category_budo]],3,FALSE),"")</f>
        <v/>
      </c>
      <c r="G942" s="48" t="str">
        <f>IFERROR(VLOOKUP(F942,category[[category_name_german]:[abbreviation_category_budo]],3,FALSE),"")</f>
        <v/>
      </c>
      <c r="J942" s="48" t="str">
        <f>IFERROR(VLOOKUP(I942,category[[category_name_german]:[abbreviation_category_budo]],3,FALSE),"")</f>
        <v/>
      </c>
      <c r="M942" s="48" t="str">
        <f>IFERROR(VLOOKUP(L942,category[[category_name_german]:[abbreviation_category_budo]],3,FALSE),"")</f>
        <v/>
      </c>
      <c r="P942" s="48" t="str">
        <f>IFERROR(VLOOKUP(O942,category[[category_name_german]:[abbreviation_category_budo]],3,FALSE),"")</f>
        <v/>
      </c>
      <c r="R942" s="49" t="str">
        <f t="shared" si="126"/>
        <v/>
      </c>
      <c r="U942" s="48" t="str">
        <f>IFERROR(VLOOKUP(T942,abbreviation[[description_german]:[abbreviation_budo]],3,FALSE),"")</f>
        <v/>
      </c>
      <c r="X942" s="51" t="str">
        <f>IFERROR(VLOOKUP(W942,abbreviation[[description_german]:[abbreviation_budo]],3,FALSE),"")</f>
        <v/>
      </c>
      <c r="Y942" s="33"/>
      <c r="AA942" s="49" t="str">
        <f t="shared" si="127"/>
        <v/>
      </c>
      <c r="AD942" s="48" t="str">
        <f>IFERROR(VLOOKUP(AC942,abbreviation[[description_german]:[abbreviation_budo]],3,FALSE),"")</f>
        <v/>
      </c>
      <c r="AG942" s="54" t="str">
        <f>IFERROR(VLOOKUP(AF942,abbreviation[[description_german]:[abbreviation_budo]],3,FALSE),"")</f>
        <v/>
      </c>
      <c r="AJ942" s="49" t="str">
        <f t="shared" si="128"/>
        <v>_</v>
      </c>
      <c r="AM942" s="48" t="str">
        <f>IFERROR(VLOOKUP(AL942,abbreviation[[description_german]:[abbreviation_budo]],3,FALSE),"")</f>
        <v/>
      </c>
      <c r="AP942" s="54" t="str">
        <f>IFERROR(VLOOKUP(AO942,abbreviation[[description_german]:[abbreviation_budo]],3,FALSE),"")</f>
        <v/>
      </c>
      <c r="AS942" s="49" t="str">
        <f t="shared" si="129"/>
        <v>_</v>
      </c>
      <c r="AV942" s="53" t="str">
        <f>IFERROR(VLOOKUP(AU942,abbreviation[[description_german]:[abbreviation_budo]],3,FALSE),"")</f>
        <v/>
      </c>
      <c r="AY942" s="51" t="str">
        <f>IFERROR(VLOOKUP(AX942,abbreviation[[description_german]:[abbreviation_budo]],3,FALSE),"")</f>
        <v/>
      </c>
      <c r="BB942" s="51" t="str">
        <f>IFERROR(VLOOKUP(BA942,abbreviation[[description_german]:[abbreviation_budo]],3,FALSE),"")</f>
        <v/>
      </c>
      <c r="BE942" s="51" t="str">
        <f>IFERROR(VLOOKUP(BD942,abbreviation[[description_german]:[abbreviation_budo]],3,FALSE),"")</f>
        <v/>
      </c>
      <c r="BG942" s="38"/>
      <c r="BH942" s="49" t="str">
        <f t="shared" si="130"/>
        <v>_</v>
      </c>
      <c r="BK942" s="53" t="str">
        <f>IFERROR(VLOOKUP(BJ942,abbreviation[[description_german]:[abbreviation_budo]],3,FALSE),"")</f>
        <v/>
      </c>
      <c r="BN942" s="51" t="str">
        <f>IFERROR(VLOOKUP(BM942,abbreviation[[description_german]:[abbreviation_budo]],3,FALSE),"")</f>
        <v/>
      </c>
      <c r="BO942" s="31"/>
      <c r="BQ942" s="51" t="str">
        <f>IFERROR(VLOOKUP(BP942,abbreviation[[description_german]:[abbreviation_budo]],3,FALSE),"")</f>
        <v/>
      </c>
      <c r="BR942" s="57" t="str">
        <f t="shared" si="131"/>
        <v>_</v>
      </c>
      <c r="BU942" s="53" t="str">
        <f>IFERROR(VLOOKUP(BT942,abbreviation[[description_german]:[abbreviation_budo]],3,FALSE),"")</f>
        <v/>
      </c>
      <c r="BV942" s="60" t="str">
        <f t="shared" si="132"/>
        <v>_</v>
      </c>
      <c r="BY942" s="48" t="str">
        <f>IFERROR(VLOOKUP(BX942,category[[category_name_german]:[abbreviation_category_budo]],3,FALSE),"")</f>
        <v/>
      </c>
      <c r="CB942" s="48" t="str">
        <f>IFERROR(VLOOKUP(CA942,category[[category_name_german]:[abbreviation_category_budo]],3,FALSE),"")</f>
        <v/>
      </c>
      <c r="CE942" s="48" t="str">
        <f>IFERROR(VLOOKUP(CD942,category[[category_name_german]:[abbreviation_category_budo]],3,FALSE),"")</f>
        <v/>
      </c>
      <c r="CH942" s="48" t="str">
        <f>IFERROR(VLOOKUP(CG942,category[[category_name_german]:[abbreviation_category_budo]],3,FALSE),"")</f>
        <v/>
      </c>
      <c r="CK942" s="48" t="str">
        <f>IFERROR(VLOOKUP(CJ942,category[[category_name_german]:[abbreviation_category_budo]],3,FALSE),"")</f>
        <v/>
      </c>
      <c r="CM942" s="49" t="str">
        <f t="shared" si="133"/>
        <v/>
      </c>
      <c r="CO942" s="63" t="str">
        <f t="shared" si="134"/>
        <v/>
      </c>
    </row>
    <row r="943" spans="4:93" x14ac:dyDescent="0.25">
      <c r="D943" s="48" t="str">
        <f>IFERROR(VLOOKUP(C943,category[[category_name_german]:[abbreviation_category_budo]],3,FALSE),"")</f>
        <v/>
      </c>
      <c r="G943" s="48" t="str">
        <f>IFERROR(VLOOKUP(F943,category[[category_name_german]:[abbreviation_category_budo]],3,FALSE),"")</f>
        <v/>
      </c>
      <c r="J943" s="48" t="str">
        <f>IFERROR(VLOOKUP(I943,category[[category_name_german]:[abbreviation_category_budo]],3,FALSE),"")</f>
        <v/>
      </c>
      <c r="M943" s="48" t="str">
        <f>IFERROR(VLOOKUP(L943,category[[category_name_german]:[abbreviation_category_budo]],3,FALSE),"")</f>
        <v/>
      </c>
      <c r="P943" s="48" t="str">
        <f>IFERROR(VLOOKUP(O943,category[[category_name_german]:[abbreviation_category_budo]],3,FALSE),"")</f>
        <v/>
      </c>
      <c r="R943" s="49" t="str">
        <f t="shared" si="126"/>
        <v/>
      </c>
      <c r="U943" s="48" t="str">
        <f>IFERROR(VLOOKUP(T943,abbreviation[[description_german]:[abbreviation_budo]],3,FALSE),"")</f>
        <v/>
      </c>
      <c r="X943" s="51" t="str">
        <f>IFERROR(VLOOKUP(W943,abbreviation[[description_german]:[abbreviation_budo]],3,FALSE),"")</f>
        <v/>
      </c>
      <c r="Y943" s="33"/>
      <c r="AA943" s="49" t="str">
        <f t="shared" si="127"/>
        <v/>
      </c>
      <c r="AD943" s="48" t="str">
        <f>IFERROR(VLOOKUP(AC943,abbreviation[[description_german]:[abbreviation_budo]],3,FALSE),"")</f>
        <v/>
      </c>
      <c r="AG943" s="54" t="str">
        <f>IFERROR(VLOOKUP(AF943,abbreviation[[description_german]:[abbreviation_budo]],3,FALSE),"")</f>
        <v/>
      </c>
      <c r="AJ943" s="49" t="str">
        <f t="shared" si="128"/>
        <v>_</v>
      </c>
      <c r="AM943" s="48" t="str">
        <f>IFERROR(VLOOKUP(AL943,abbreviation[[description_german]:[abbreviation_budo]],3,FALSE),"")</f>
        <v/>
      </c>
      <c r="AP943" s="54" t="str">
        <f>IFERROR(VLOOKUP(AO943,abbreviation[[description_german]:[abbreviation_budo]],3,FALSE),"")</f>
        <v/>
      </c>
      <c r="AS943" s="49" t="str">
        <f t="shared" si="129"/>
        <v>_</v>
      </c>
      <c r="AV943" s="53" t="str">
        <f>IFERROR(VLOOKUP(AU943,abbreviation[[description_german]:[abbreviation_budo]],3,FALSE),"")</f>
        <v/>
      </c>
      <c r="AY943" s="51" t="str">
        <f>IFERROR(VLOOKUP(AX943,abbreviation[[description_german]:[abbreviation_budo]],3,FALSE),"")</f>
        <v/>
      </c>
      <c r="BB943" s="51" t="str">
        <f>IFERROR(VLOOKUP(BA943,abbreviation[[description_german]:[abbreviation_budo]],3,FALSE),"")</f>
        <v/>
      </c>
      <c r="BE943" s="51" t="str">
        <f>IFERROR(VLOOKUP(BD943,abbreviation[[description_german]:[abbreviation_budo]],3,FALSE),"")</f>
        <v/>
      </c>
      <c r="BG943" s="38"/>
      <c r="BH943" s="49" t="str">
        <f t="shared" si="130"/>
        <v>_</v>
      </c>
      <c r="BK943" s="53" t="str">
        <f>IFERROR(VLOOKUP(BJ943,abbreviation[[description_german]:[abbreviation_budo]],3,FALSE),"")</f>
        <v/>
      </c>
      <c r="BN943" s="51" t="str">
        <f>IFERROR(VLOOKUP(BM943,abbreviation[[description_german]:[abbreviation_budo]],3,FALSE),"")</f>
        <v/>
      </c>
      <c r="BO943" s="31"/>
      <c r="BQ943" s="51" t="str">
        <f>IFERROR(VLOOKUP(BP943,abbreviation[[description_german]:[abbreviation_budo]],3,FALSE),"")</f>
        <v/>
      </c>
      <c r="BR943" s="57" t="str">
        <f t="shared" si="131"/>
        <v>_</v>
      </c>
      <c r="BU943" s="53" t="str">
        <f>IFERROR(VLOOKUP(BT943,abbreviation[[description_german]:[abbreviation_budo]],3,FALSE),"")</f>
        <v/>
      </c>
      <c r="BV943" s="60" t="str">
        <f t="shared" si="132"/>
        <v>_</v>
      </c>
      <c r="BY943" s="48" t="str">
        <f>IFERROR(VLOOKUP(BX943,category[[category_name_german]:[abbreviation_category_budo]],3,FALSE),"")</f>
        <v/>
      </c>
      <c r="CB943" s="48" t="str">
        <f>IFERROR(VLOOKUP(CA943,category[[category_name_german]:[abbreviation_category_budo]],3,FALSE),"")</f>
        <v/>
      </c>
      <c r="CE943" s="48" t="str">
        <f>IFERROR(VLOOKUP(CD943,category[[category_name_german]:[abbreviation_category_budo]],3,FALSE),"")</f>
        <v/>
      </c>
      <c r="CH943" s="48" t="str">
        <f>IFERROR(VLOOKUP(CG943,category[[category_name_german]:[abbreviation_category_budo]],3,FALSE),"")</f>
        <v/>
      </c>
      <c r="CK943" s="48" t="str">
        <f>IFERROR(VLOOKUP(CJ943,category[[category_name_german]:[abbreviation_category_budo]],3,FALSE),"")</f>
        <v/>
      </c>
      <c r="CM943" s="49" t="str">
        <f t="shared" si="133"/>
        <v/>
      </c>
      <c r="CO943" s="63" t="str">
        <f t="shared" si="134"/>
        <v/>
      </c>
    </row>
    <row r="944" spans="4:93" x14ac:dyDescent="0.25">
      <c r="D944" s="48" t="str">
        <f>IFERROR(VLOOKUP(C944,category[[category_name_german]:[abbreviation_category_budo]],3,FALSE),"")</f>
        <v/>
      </c>
      <c r="G944" s="48" t="str">
        <f>IFERROR(VLOOKUP(F944,category[[category_name_german]:[abbreviation_category_budo]],3,FALSE),"")</f>
        <v/>
      </c>
      <c r="J944" s="48" t="str">
        <f>IFERROR(VLOOKUP(I944,category[[category_name_german]:[abbreviation_category_budo]],3,FALSE),"")</f>
        <v/>
      </c>
      <c r="M944" s="48" t="str">
        <f>IFERROR(VLOOKUP(L944,category[[category_name_german]:[abbreviation_category_budo]],3,FALSE),"")</f>
        <v/>
      </c>
      <c r="P944" s="48" t="str">
        <f>IFERROR(VLOOKUP(O944,category[[category_name_german]:[abbreviation_category_budo]],3,FALSE),"")</f>
        <v/>
      </c>
      <c r="R944" s="49" t="str">
        <f t="shared" si="126"/>
        <v/>
      </c>
      <c r="U944" s="48" t="str">
        <f>IFERROR(VLOOKUP(T944,abbreviation[[description_german]:[abbreviation_budo]],3,FALSE),"")</f>
        <v/>
      </c>
      <c r="X944" s="51" t="str">
        <f>IFERROR(VLOOKUP(W944,abbreviation[[description_german]:[abbreviation_budo]],3,FALSE),"")</f>
        <v/>
      </c>
      <c r="Y944" s="33"/>
      <c r="AA944" s="49" t="str">
        <f t="shared" si="127"/>
        <v/>
      </c>
      <c r="AD944" s="48" t="str">
        <f>IFERROR(VLOOKUP(AC944,abbreviation[[description_german]:[abbreviation_budo]],3,FALSE),"")</f>
        <v/>
      </c>
      <c r="AG944" s="54" t="str">
        <f>IFERROR(VLOOKUP(AF944,abbreviation[[description_german]:[abbreviation_budo]],3,FALSE),"")</f>
        <v/>
      </c>
      <c r="AJ944" s="49" t="str">
        <f t="shared" si="128"/>
        <v>_</v>
      </c>
      <c r="AM944" s="48" t="str">
        <f>IFERROR(VLOOKUP(AL944,abbreviation[[description_german]:[abbreviation_budo]],3,FALSE),"")</f>
        <v/>
      </c>
      <c r="AP944" s="54" t="str">
        <f>IFERROR(VLOOKUP(AO944,abbreviation[[description_german]:[abbreviation_budo]],3,FALSE),"")</f>
        <v/>
      </c>
      <c r="AS944" s="49" t="str">
        <f t="shared" si="129"/>
        <v>_</v>
      </c>
      <c r="AV944" s="53" t="str">
        <f>IFERROR(VLOOKUP(AU944,abbreviation[[description_german]:[abbreviation_budo]],3,FALSE),"")</f>
        <v/>
      </c>
      <c r="AY944" s="51" t="str">
        <f>IFERROR(VLOOKUP(AX944,abbreviation[[description_german]:[abbreviation_budo]],3,FALSE),"")</f>
        <v/>
      </c>
      <c r="BB944" s="51" t="str">
        <f>IFERROR(VLOOKUP(BA944,abbreviation[[description_german]:[abbreviation_budo]],3,FALSE),"")</f>
        <v/>
      </c>
      <c r="BE944" s="51" t="str">
        <f>IFERROR(VLOOKUP(BD944,abbreviation[[description_german]:[abbreviation_budo]],3,FALSE),"")</f>
        <v/>
      </c>
      <c r="BG944" s="38"/>
      <c r="BH944" s="49" t="str">
        <f t="shared" si="130"/>
        <v>_</v>
      </c>
      <c r="BK944" s="53" t="str">
        <f>IFERROR(VLOOKUP(BJ944,abbreviation[[description_german]:[abbreviation_budo]],3,FALSE),"")</f>
        <v/>
      </c>
      <c r="BN944" s="51" t="str">
        <f>IFERROR(VLOOKUP(BM944,abbreviation[[description_german]:[abbreviation_budo]],3,FALSE),"")</f>
        <v/>
      </c>
      <c r="BO944" s="31"/>
      <c r="BQ944" s="51" t="str">
        <f>IFERROR(VLOOKUP(BP944,abbreviation[[description_german]:[abbreviation_budo]],3,FALSE),"")</f>
        <v/>
      </c>
      <c r="BR944" s="57" t="str">
        <f t="shared" si="131"/>
        <v>_</v>
      </c>
      <c r="BU944" s="53" t="str">
        <f>IFERROR(VLOOKUP(BT944,abbreviation[[description_german]:[abbreviation_budo]],3,FALSE),"")</f>
        <v/>
      </c>
      <c r="BV944" s="60" t="str">
        <f t="shared" si="132"/>
        <v>_</v>
      </c>
      <c r="BY944" s="48" t="str">
        <f>IFERROR(VLOOKUP(BX944,category[[category_name_german]:[abbreviation_category_budo]],3,FALSE),"")</f>
        <v/>
      </c>
      <c r="CB944" s="48" t="str">
        <f>IFERROR(VLOOKUP(CA944,category[[category_name_german]:[abbreviation_category_budo]],3,FALSE),"")</f>
        <v/>
      </c>
      <c r="CE944" s="48" t="str">
        <f>IFERROR(VLOOKUP(CD944,category[[category_name_german]:[abbreviation_category_budo]],3,FALSE),"")</f>
        <v/>
      </c>
      <c r="CH944" s="48" t="str">
        <f>IFERROR(VLOOKUP(CG944,category[[category_name_german]:[abbreviation_category_budo]],3,FALSE),"")</f>
        <v/>
      </c>
      <c r="CK944" s="48" t="str">
        <f>IFERROR(VLOOKUP(CJ944,category[[category_name_german]:[abbreviation_category_budo]],3,FALSE),"")</f>
        <v/>
      </c>
      <c r="CM944" s="49" t="str">
        <f t="shared" si="133"/>
        <v/>
      </c>
      <c r="CO944" s="63" t="str">
        <f t="shared" si="134"/>
        <v/>
      </c>
    </row>
    <row r="945" spans="4:93" x14ac:dyDescent="0.25">
      <c r="D945" s="48" t="str">
        <f>IFERROR(VLOOKUP(C945,category[[category_name_german]:[abbreviation_category_budo]],3,FALSE),"")</f>
        <v/>
      </c>
      <c r="G945" s="48" t="str">
        <f>IFERROR(VLOOKUP(F945,category[[category_name_german]:[abbreviation_category_budo]],3,FALSE),"")</f>
        <v/>
      </c>
      <c r="J945" s="48" t="str">
        <f>IFERROR(VLOOKUP(I945,category[[category_name_german]:[abbreviation_category_budo]],3,FALSE),"")</f>
        <v/>
      </c>
      <c r="M945" s="48" t="str">
        <f>IFERROR(VLOOKUP(L945,category[[category_name_german]:[abbreviation_category_budo]],3,FALSE),"")</f>
        <v/>
      </c>
      <c r="P945" s="48" t="str">
        <f>IFERROR(VLOOKUP(O945,category[[category_name_german]:[abbreviation_category_budo]],3,FALSE),"")</f>
        <v/>
      </c>
      <c r="R945" s="49" t="str">
        <f t="shared" si="126"/>
        <v/>
      </c>
      <c r="U945" s="48" t="str">
        <f>IFERROR(VLOOKUP(T945,abbreviation[[description_german]:[abbreviation_budo]],3,FALSE),"")</f>
        <v/>
      </c>
      <c r="X945" s="51" t="str">
        <f>IFERROR(VLOOKUP(W945,abbreviation[[description_german]:[abbreviation_budo]],3,FALSE),"")</f>
        <v/>
      </c>
      <c r="Y945" s="33"/>
      <c r="AA945" s="49" t="str">
        <f t="shared" si="127"/>
        <v/>
      </c>
      <c r="AD945" s="48" t="str">
        <f>IFERROR(VLOOKUP(AC945,abbreviation[[description_german]:[abbreviation_budo]],3,FALSE),"")</f>
        <v/>
      </c>
      <c r="AG945" s="54" t="str">
        <f>IFERROR(VLOOKUP(AF945,abbreviation[[description_german]:[abbreviation_budo]],3,FALSE),"")</f>
        <v/>
      </c>
      <c r="AJ945" s="49" t="str">
        <f t="shared" si="128"/>
        <v>_</v>
      </c>
      <c r="AM945" s="48" t="str">
        <f>IFERROR(VLOOKUP(AL945,abbreviation[[description_german]:[abbreviation_budo]],3,FALSE),"")</f>
        <v/>
      </c>
      <c r="AP945" s="54" t="str">
        <f>IFERROR(VLOOKUP(AO945,abbreviation[[description_german]:[abbreviation_budo]],3,FALSE),"")</f>
        <v/>
      </c>
      <c r="AS945" s="49" t="str">
        <f t="shared" si="129"/>
        <v>_</v>
      </c>
      <c r="AV945" s="53" t="str">
        <f>IFERROR(VLOOKUP(AU945,abbreviation[[description_german]:[abbreviation_budo]],3,FALSE),"")</f>
        <v/>
      </c>
      <c r="AY945" s="51" t="str">
        <f>IFERROR(VLOOKUP(AX945,abbreviation[[description_german]:[abbreviation_budo]],3,FALSE),"")</f>
        <v/>
      </c>
      <c r="BB945" s="51" t="str">
        <f>IFERROR(VLOOKUP(BA945,abbreviation[[description_german]:[abbreviation_budo]],3,FALSE),"")</f>
        <v/>
      </c>
      <c r="BE945" s="51" t="str">
        <f>IFERROR(VLOOKUP(BD945,abbreviation[[description_german]:[abbreviation_budo]],3,FALSE),"")</f>
        <v/>
      </c>
      <c r="BG945" s="38"/>
      <c r="BH945" s="49" t="str">
        <f t="shared" si="130"/>
        <v>_</v>
      </c>
      <c r="BK945" s="53" t="str">
        <f>IFERROR(VLOOKUP(BJ945,abbreviation[[description_german]:[abbreviation_budo]],3,FALSE),"")</f>
        <v/>
      </c>
      <c r="BN945" s="51" t="str">
        <f>IFERROR(VLOOKUP(BM945,abbreviation[[description_german]:[abbreviation_budo]],3,FALSE),"")</f>
        <v/>
      </c>
      <c r="BO945" s="31"/>
      <c r="BQ945" s="51" t="str">
        <f>IFERROR(VLOOKUP(BP945,abbreviation[[description_german]:[abbreviation_budo]],3,FALSE),"")</f>
        <v/>
      </c>
      <c r="BR945" s="57" t="str">
        <f t="shared" si="131"/>
        <v>_</v>
      </c>
      <c r="BU945" s="53" t="str">
        <f>IFERROR(VLOOKUP(BT945,abbreviation[[description_german]:[abbreviation_budo]],3,FALSE),"")</f>
        <v/>
      </c>
      <c r="BV945" s="60" t="str">
        <f t="shared" si="132"/>
        <v>_</v>
      </c>
      <c r="BY945" s="48" t="str">
        <f>IFERROR(VLOOKUP(BX945,category[[category_name_german]:[abbreviation_category_budo]],3,FALSE),"")</f>
        <v/>
      </c>
      <c r="CB945" s="48" t="str">
        <f>IFERROR(VLOOKUP(CA945,category[[category_name_german]:[abbreviation_category_budo]],3,FALSE),"")</f>
        <v/>
      </c>
      <c r="CE945" s="48" t="str">
        <f>IFERROR(VLOOKUP(CD945,category[[category_name_german]:[abbreviation_category_budo]],3,FALSE),"")</f>
        <v/>
      </c>
      <c r="CH945" s="48" t="str">
        <f>IFERROR(VLOOKUP(CG945,category[[category_name_german]:[abbreviation_category_budo]],3,FALSE),"")</f>
        <v/>
      </c>
      <c r="CK945" s="48" t="str">
        <f>IFERROR(VLOOKUP(CJ945,category[[category_name_german]:[abbreviation_category_budo]],3,FALSE),"")</f>
        <v/>
      </c>
      <c r="CM945" s="49" t="str">
        <f t="shared" si="133"/>
        <v/>
      </c>
      <c r="CO945" s="63" t="str">
        <f t="shared" si="134"/>
        <v/>
      </c>
    </row>
    <row r="946" spans="4:93" x14ac:dyDescent="0.25">
      <c r="D946" s="48" t="str">
        <f>IFERROR(VLOOKUP(C946,category[[category_name_german]:[abbreviation_category_budo]],3,FALSE),"")</f>
        <v/>
      </c>
      <c r="G946" s="48" t="str">
        <f>IFERROR(VLOOKUP(F946,category[[category_name_german]:[abbreviation_category_budo]],3,FALSE),"")</f>
        <v/>
      </c>
      <c r="J946" s="48" t="str">
        <f>IFERROR(VLOOKUP(I946,category[[category_name_german]:[abbreviation_category_budo]],3,FALSE),"")</f>
        <v/>
      </c>
      <c r="M946" s="48" t="str">
        <f>IFERROR(VLOOKUP(L946,category[[category_name_german]:[abbreviation_category_budo]],3,FALSE),"")</f>
        <v/>
      </c>
      <c r="P946" s="48" t="str">
        <f>IFERROR(VLOOKUP(O946,category[[category_name_german]:[abbreviation_category_budo]],3,FALSE),"")</f>
        <v/>
      </c>
      <c r="R946" s="49" t="str">
        <f t="shared" si="126"/>
        <v/>
      </c>
      <c r="U946" s="48" t="str">
        <f>IFERROR(VLOOKUP(T946,abbreviation[[description_german]:[abbreviation_budo]],3,FALSE),"")</f>
        <v/>
      </c>
      <c r="X946" s="51" t="str">
        <f>IFERROR(VLOOKUP(W946,abbreviation[[description_german]:[abbreviation_budo]],3,FALSE),"")</f>
        <v/>
      </c>
      <c r="Y946" s="33"/>
      <c r="AA946" s="49" t="str">
        <f t="shared" si="127"/>
        <v/>
      </c>
      <c r="AD946" s="48" t="str">
        <f>IFERROR(VLOOKUP(AC946,abbreviation[[description_german]:[abbreviation_budo]],3,FALSE),"")</f>
        <v/>
      </c>
      <c r="AG946" s="54" t="str">
        <f>IFERROR(VLOOKUP(AF946,abbreviation[[description_german]:[abbreviation_budo]],3,FALSE),"")</f>
        <v/>
      </c>
      <c r="AJ946" s="49" t="str">
        <f t="shared" si="128"/>
        <v>_</v>
      </c>
      <c r="AM946" s="48" t="str">
        <f>IFERROR(VLOOKUP(AL946,abbreviation[[description_german]:[abbreviation_budo]],3,FALSE),"")</f>
        <v/>
      </c>
      <c r="AP946" s="54" t="str">
        <f>IFERROR(VLOOKUP(AO946,abbreviation[[description_german]:[abbreviation_budo]],3,FALSE),"")</f>
        <v/>
      </c>
      <c r="AS946" s="49" t="str">
        <f t="shared" si="129"/>
        <v>_</v>
      </c>
      <c r="AV946" s="53" t="str">
        <f>IFERROR(VLOOKUP(AU946,abbreviation[[description_german]:[abbreviation_budo]],3,FALSE),"")</f>
        <v/>
      </c>
      <c r="AY946" s="51" t="str">
        <f>IFERROR(VLOOKUP(AX946,abbreviation[[description_german]:[abbreviation_budo]],3,FALSE),"")</f>
        <v/>
      </c>
      <c r="BB946" s="51" t="str">
        <f>IFERROR(VLOOKUP(BA946,abbreviation[[description_german]:[abbreviation_budo]],3,FALSE),"")</f>
        <v/>
      </c>
      <c r="BE946" s="51" t="str">
        <f>IFERROR(VLOOKUP(BD946,abbreviation[[description_german]:[abbreviation_budo]],3,FALSE),"")</f>
        <v/>
      </c>
      <c r="BG946" s="38"/>
      <c r="BH946" s="49" t="str">
        <f t="shared" si="130"/>
        <v>_</v>
      </c>
      <c r="BK946" s="53" t="str">
        <f>IFERROR(VLOOKUP(BJ946,abbreviation[[description_german]:[abbreviation_budo]],3,FALSE),"")</f>
        <v/>
      </c>
      <c r="BN946" s="51" t="str">
        <f>IFERROR(VLOOKUP(BM946,abbreviation[[description_german]:[abbreviation_budo]],3,FALSE),"")</f>
        <v/>
      </c>
      <c r="BO946" s="31"/>
      <c r="BQ946" s="51" t="str">
        <f>IFERROR(VLOOKUP(BP946,abbreviation[[description_german]:[abbreviation_budo]],3,FALSE),"")</f>
        <v/>
      </c>
      <c r="BR946" s="57" t="str">
        <f t="shared" si="131"/>
        <v>_</v>
      </c>
      <c r="BU946" s="53" t="str">
        <f>IFERROR(VLOOKUP(BT946,abbreviation[[description_german]:[abbreviation_budo]],3,FALSE),"")</f>
        <v/>
      </c>
      <c r="BV946" s="60" t="str">
        <f t="shared" si="132"/>
        <v>_</v>
      </c>
      <c r="BY946" s="48" t="str">
        <f>IFERROR(VLOOKUP(BX946,category[[category_name_german]:[abbreviation_category_budo]],3,FALSE),"")</f>
        <v/>
      </c>
      <c r="CB946" s="48" t="str">
        <f>IFERROR(VLOOKUP(CA946,category[[category_name_german]:[abbreviation_category_budo]],3,FALSE),"")</f>
        <v/>
      </c>
      <c r="CE946" s="48" t="str">
        <f>IFERROR(VLOOKUP(CD946,category[[category_name_german]:[abbreviation_category_budo]],3,FALSE),"")</f>
        <v/>
      </c>
      <c r="CH946" s="48" t="str">
        <f>IFERROR(VLOOKUP(CG946,category[[category_name_german]:[abbreviation_category_budo]],3,FALSE),"")</f>
        <v/>
      </c>
      <c r="CK946" s="48" t="str">
        <f>IFERROR(VLOOKUP(CJ946,category[[category_name_german]:[abbreviation_category_budo]],3,FALSE),"")</f>
        <v/>
      </c>
      <c r="CM946" s="49" t="str">
        <f t="shared" si="133"/>
        <v/>
      </c>
      <c r="CO946" s="63" t="str">
        <f t="shared" si="134"/>
        <v/>
      </c>
    </row>
    <row r="947" spans="4:93" x14ac:dyDescent="0.25">
      <c r="D947" s="48" t="str">
        <f>IFERROR(VLOOKUP(C947,category[[category_name_german]:[abbreviation_category_budo]],3,FALSE),"")</f>
        <v/>
      </c>
      <c r="G947" s="48" t="str">
        <f>IFERROR(VLOOKUP(F947,category[[category_name_german]:[abbreviation_category_budo]],3,FALSE),"")</f>
        <v/>
      </c>
      <c r="J947" s="48" t="str">
        <f>IFERROR(VLOOKUP(I947,category[[category_name_german]:[abbreviation_category_budo]],3,FALSE),"")</f>
        <v/>
      </c>
      <c r="M947" s="48" t="str">
        <f>IFERROR(VLOOKUP(L947,category[[category_name_german]:[abbreviation_category_budo]],3,FALSE),"")</f>
        <v/>
      </c>
      <c r="P947" s="48" t="str">
        <f>IFERROR(VLOOKUP(O947,category[[category_name_german]:[abbreviation_category_budo]],3,FALSE),"")</f>
        <v/>
      </c>
      <c r="R947" s="49" t="str">
        <f t="shared" si="126"/>
        <v/>
      </c>
      <c r="U947" s="48" t="str">
        <f>IFERROR(VLOOKUP(T947,abbreviation[[description_german]:[abbreviation_budo]],3,FALSE),"")</f>
        <v/>
      </c>
      <c r="X947" s="51" t="str">
        <f>IFERROR(VLOOKUP(W947,abbreviation[[description_german]:[abbreviation_budo]],3,FALSE),"")</f>
        <v/>
      </c>
      <c r="Y947" s="33"/>
      <c r="AA947" s="49" t="str">
        <f t="shared" si="127"/>
        <v/>
      </c>
      <c r="AD947" s="48" t="str">
        <f>IFERROR(VLOOKUP(AC947,abbreviation[[description_german]:[abbreviation_budo]],3,FALSE),"")</f>
        <v/>
      </c>
      <c r="AG947" s="54" t="str">
        <f>IFERROR(VLOOKUP(AF947,abbreviation[[description_german]:[abbreviation_budo]],3,FALSE),"")</f>
        <v/>
      </c>
      <c r="AJ947" s="49" t="str">
        <f t="shared" si="128"/>
        <v>_</v>
      </c>
      <c r="AM947" s="48" t="str">
        <f>IFERROR(VLOOKUP(AL947,abbreviation[[description_german]:[abbreviation_budo]],3,FALSE),"")</f>
        <v/>
      </c>
      <c r="AP947" s="54" t="str">
        <f>IFERROR(VLOOKUP(AO947,abbreviation[[description_german]:[abbreviation_budo]],3,FALSE),"")</f>
        <v/>
      </c>
      <c r="AS947" s="49" t="str">
        <f t="shared" si="129"/>
        <v>_</v>
      </c>
      <c r="AV947" s="53" t="str">
        <f>IFERROR(VLOOKUP(AU947,abbreviation[[description_german]:[abbreviation_budo]],3,FALSE),"")</f>
        <v/>
      </c>
      <c r="AY947" s="51" t="str">
        <f>IFERROR(VLOOKUP(AX947,abbreviation[[description_german]:[abbreviation_budo]],3,FALSE),"")</f>
        <v/>
      </c>
      <c r="BB947" s="51" t="str">
        <f>IFERROR(VLOOKUP(BA947,abbreviation[[description_german]:[abbreviation_budo]],3,FALSE),"")</f>
        <v/>
      </c>
      <c r="BE947" s="51" t="str">
        <f>IFERROR(VLOOKUP(BD947,abbreviation[[description_german]:[abbreviation_budo]],3,FALSE),"")</f>
        <v/>
      </c>
      <c r="BG947" s="38"/>
      <c r="BH947" s="49" t="str">
        <f t="shared" si="130"/>
        <v>_</v>
      </c>
      <c r="BK947" s="53" t="str">
        <f>IFERROR(VLOOKUP(BJ947,abbreviation[[description_german]:[abbreviation_budo]],3,FALSE),"")</f>
        <v/>
      </c>
      <c r="BN947" s="51" t="str">
        <f>IFERROR(VLOOKUP(BM947,abbreviation[[description_german]:[abbreviation_budo]],3,FALSE),"")</f>
        <v/>
      </c>
      <c r="BO947" s="31"/>
      <c r="BQ947" s="51" t="str">
        <f>IFERROR(VLOOKUP(BP947,abbreviation[[description_german]:[abbreviation_budo]],3,FALSE),"")</f>
        <v/>
      </c>
      <c r="BR947" s="57" t="str">
        <f t="shared" si="131"/>
        <v>_</v>
      </c>
      <c r="BU947" s="53" t="str">
        <f>IFERROR(VLOOKUP(BT947,abbreviation[[description_german]:[abbreviation_budo]],3,FALSE),"")</f>
        <v/>
      </c>
      <c r="BV947" s="60" t="str">
        <f t="shared" si="132"/>
        <v>_</v>
      </c>
      <c r="BY947" s="48" t="str">
        <f>IFERROR(VLOOKUP(BX947,category[[category_name_german]:[abbreviation_category_budo]],3,FALSE),"")</f>
        <v/>
      </c>
      <c r="CB947" s="48" t="str">
        <f>IFERROR(VLOOKUP(CA947,category[[category_name_german]:[abbreviation_category_budo]],3,FALSE),"")</f>
        <v/>
      </c>
      <c r="CE947" s="48" t="str">
        <f>IFERROR(VLOOKUP(CD947,category[[category_name_german]:[abbreviation_category_budo]],3,FALSE),"")</f>
        <v/>
      </c>
      <c r="CH947" s="48" t="str">
        <f>IFERROR(VLOOKUP(CG947,category[[category_name_german]:[abbreviation_category_budo]],3,FALSE),"")</f>
        <v/>
      </c>
      <c r="CK947" s="48" t="str">
        <f>IFERROR(VLOOKUP(CJ947,category[[category_name_german]:[abbreviation_category_budo]],3,FALSE),"")</f>
        <v/>
      </c>
      <c r="CM947" s="49" t="str">
        <f t="shared" si="133"/>
        <v/>
      </c>
      <c r="CO947" s="63" t="str">
        <f t="shared" si="134"/>
        <v/>
      </c>
    </row>
    <row r="948" spans="4:93" x14ac:dyDescent="0.25">
      <c r="D948" s="48" t="str">
        <f>IFERROR(VLOOKUP(C948,category[[category_name_german]:[abbreviation_category_budo]],3,FALSE),"")</f>
        <v/>
      </c>
      <c r="G948" s="48" t="str">
        <f>IFERROR(VLOOKUP(F948,category[[category_name_german]:[abbreviation_category_budo]],3,FALSE),"")</f>
        <v/>
      </c>
      <c r="J948" s="48" t="str">
        <f>IFERROR(VLOOKUP(I948,category[[category_name_german]:[abbreviation_category_budo]],3,FALSE),"")</f>
        <v/>
      </c>
      <c r="M948" s="48" t="str">
        <f>IFERROR(VLOOKUP(L948,category[[category_name_german]:[abbreviation_category_budo]],3,FALSE),"")</f>
        <v/>
      </c>
      <c r="P948" s="48" t="str">
        <f>IFERROR(VLOOKUP(O948,category[[category_name_german]:[abbreviation_category_budo]],3,FALSE),"")</f>
        <v/>
      </c>
      <c r="R948" s="49" t="str">
        <f t="shared" si="126"/>
        <v/>
      </c>
      <c r="U948" s="48" t="str">
        <f>IFERROR(VLOOKUP(T948,abbreviation[[description_german]:[abbreviation_budo]],3,FALSE),"")</f>
        <v/>
      </c>
      <c r="X948" s="51" t="str">
        <f>IFERROR(VLOOKUP(W948,abbreviation[[description_german]:[abbreviation_budo]],3,FALSE),"")</f>
        <v/>
      </c>
      <c r="Y948" s="33"/>
      <c r="AA948" s="49" t="str">
        <f t="shared" si="127"/>
        <v/>
      </c>
      <c r="AD948" s="48" t="str">
        <f>IFERROR(VLOOKUP(AC948,abbreviation[[description_german]:[abbreviation_budo]],3,FALSE),"")</f>
        <v/>
      </c>
      <c r="AG948" s="54" t="str">
        <f>IFERROR(VLOOKUP(AF948,abbreviation[[description_german]:[abbreviation_budo]],3,FALSE),"")</f>
        <v/>
      </c>
      <c r="AJ948" s="49" t="str">
        <f t="shared" si="128"/>
        <v>_</v>
      </c>
      <c r="AM948" s="48" t="str">
        <f>IFERROR(VLOOKUP(AL948,abbreviation[[description_german]:[abbreviation_budo]],3,FALSE),"")</f>
        <v/>
      </c>
      <c r="AP948" s="54" t="str">
        <f>IFERROR(VLOOKUP(AO948,abbreviation[[description_german]:[abbreviation_budo]],3,FALSE),"")</f>
        <v/>
      </c>
      <c r="AS948" s="49" t="str">
        <f t="shared" si="129"/>
        <v>_</v>
      </c>
      <c r="AV948" s="53" t="str">
        <f>IFERROR(VLOOKUP(AU948,abbreviation[[description_german]:[abbreviation_budo]],3,FALSE),"")</f>
        <v/>
      </c>
      <c r="AY948" s="51" t="str">
        <f>IFERROR(VLOOKUP(AX948,abbreviation[[description_german]:[abbreviation_budo]],3,FALSE),"")</f>
        <v/>
      </c>
      <c r="BB948" s="51" t="str">
        <f>IFERROR(VLOOKUP(BA948,abbreviation[[description_german]:[abbreviation_budo]],3,FALSE),"")</f>
        <v/>
      </c>
      <c r="BE948" s="51" t="str">
        <f>IFERROR(VLOOKUP(BD948,abbreviation[[description_german]:[abbreviation_budo]],3,FALSE),"")</f>
        <v/>
      </c>
      <c r="BG948" s="38"/>
      <c r="BH948" s="49" t="str">
        <f t="shared" si="130"/>
        <v>_</v>
      </c>
      <c r="BK948" s="53" t="str">
        <f>IFERROR(VLOOKUP(BJ948,abbreviation[[description_german]:[abbreviation_budo]],3,FALSE),"")</f>
        <v/>
      </c>
      <c r="BN948" s="51" t="str">
        <f>IFERROR(VLOOKUP(BM948,abbreviation[[description_german]:[abbreviation_budo]],3,FALSE),"")</f>
        <v/>
      </c>
      <c r="BO948" s="31"/>
      <c r="BQ948" s="51" t="str">
        <f>IFERROR(VLOOKUP(BP948,abbreviation[[description_german]:[abbreviation_budo]],3,FALSE),"")</f>
        <v/>
      </c>
      <c r="BR948" s="57" t="str">
        <f t="shared" si="131"/>
        <v>_</v>
      </c>
      <c r="BU948" s="53" t="str">
        <f>IFERROR(VLOOKUP(BT948,abbreviation[[description_german]:[abbreviation_budo]],3,FALSE),"")</f>
        <v/>
      </c>
      <c r="BV948" s="60" t="str">
        <f t="shared" si="132"/>
        <v>_</v>
      </c>
      <c r="BY948" s="48" t="str">
        <f>IFERROR(VLOOKUP(BX948,category[[category_name_german]:[abbreviation_category_budo]],3,FALSE),"")</f>
        <v/>
      </c>
      <c r="CB948" s="48" t="str">
        <f>IFERROR(VLOOKUP(CA948,category[[category_name_german]:[abbreviation_category_budo]],3,FALSE),"")</f>
        <v/>
      </c>
      <c r="CE948" s="48" t="str">
        <f>IFERROR(VLOOKUP(CD948,category[[category_name_german]:[abbreviation_category_budo]],3,FALSE),"")</f>
        <v/>
      </c>
      <c r="CH948" s="48" t="str">
        <f>IFERROR(VLOOKUP(CG948,category[[category_name_german]:[abbreviation_category_budo]],3,FALSE),"")</f>
        <v/>
      </c>
      <c r="CK948" s="48" t="str">
        <f>IFERROR(VLOOKUP(CJ948,category[[category_name_german]:[abbreviation_category_budo]],3,FALSE),"")</f>
        <v/>
      </c>
      <c r="CM948" s="49" t="str">
        <f t="shared" si="133"/>
        <v/>
      </c>
      <c r="CO948" s="63" t="str">
        <f t="shared" si="134"/>
        <v/>
      </c>
    </row>
    <row r="949" spans="4:93" x14ac:dyDescent="0.25">
      <c r="D949" s="48" t="str">
        <f>IFERROR(VLOOKUP(C949,category[[category_name_german]:[abbreviation_category_budo]],3,FALSE),"")</f>
        <v/>
      </c>
      <c r="G949" s="48" t="str">
        <f>IFERROR(VLOOKUP(F949,category[[category_name_german]:[abbreviation_category_budo]],3,FALSE),"")</f>
        <v/>
      </c>
      <c r="J949" s="48" t="str">
        <f>IFERROR(VLOOKUP(I949,category[[category_name_german]:[abbreviation_category_budo]],3,FALSE),"")</f>
        <v/>
      </c>
      <c r="M949" s="48" t="str">
        <f>IFERROR(VLOOKUP(L949,category[[category_name_german]:[abbreviation_category_budo]],3,FALSE),"")</f>
        <v/>
      </c>
      <c r="P949" s="48" t="str">
        <f>IFERROR(VLOOKUP(O949,category[[category_name_german]:[abbreviation_category_budo]],3,FALSE),"")</f>
        <v/>
      </c>
      <c r="R949" s="49" t="str">
        <f t="shared" si="126"/>
        <v/>
      </c>
      <c r="U949" s="48" t="str">
        <f>IFERROR(VLOOKUP(T949,abbreviation[[description_german]:[abbreviation_budo]],3,FALSE),"")</f>
        <v/>
      </c>
      <c r="X949" s="51" t="str">
        <f>IFERROR(VLOOKUP(W949,abbreviation[[description_german]:[abbreviation_budo]],3,FALSE),"")</f>
        <v/>
      </c>
      <c r="Y949" s="33"/>
      <c r="AA949" s="49" t="str">
        <f t="shared" si="127"/>
        <v/>
      </c>
      <c r="AD949" s="48" t="str">
        <f>IFERROR(VLOOKUP(AC949,abbreviation[[description_german]:[abbreviation_budo]],3,FALSE),"")</f>
        <v/>
      </c>
      <c r="AG949" s="54" t="str">
        <f>IFERROR(VLOOKUP(AF949,abbreviation[[description_german]:[abbreviation_budo]],3,FALSE),"")</f>
        <v/>
      </c>
      <c r="AJ949" s="49" t="str">
        <f t="shared" si="128"/>
        <v>_</v>
      </c>
      <c r="AM949" s="48" t="str">
        <f>IFERROR(VLOOKUP(AL949,abbreviation[[description_german]:[abbreviation_budo]],3,FALSE),"")</f>
        <v/>
      </c>
      <c r="AP949" s="54" t="str">
        <f>IFERROR(VLOOKUP(AO949,abbreviation[[description_german]:[abbreviation_budo]],3,FALSE),"")</f>
        <v/>
      </c>
      <c r="AS949" s="49" t="str">
        <f t="shared" si="129"/>
        <v>_</v>
      </c>
      <c r="AV949" s="53" t="str">
        <f>IFERROR(VLOOKUP(AU949,abbreviation[[description_german]:[abbreviation_budo]],3,FALSE),"")</f>
        <v/>
      </c>
      <c r="AY949" s="51" t="str">
        <f>IFERROR(VLOOKUP(AX949,abbreviation[[description_german]:[abbreviation_budo]],3,FALSE),"")</f>
        <v/>
      </c>
      <c r="BB949" s="51" t="str">
        <f>IFERROR(VLOOKUP(BA949,abbreviation[[description_german]:[abbreviation_budo]],3,FALSE),"")</f>
        <v/>
      </c>
      <c r="BE949" s="51" t="str">
        <f>IFERROR(VLOOKUP(BD949,abbreviation[[description_german]:[abbreviation_budo]],3,FALSE),"")</f>
        <v/>
      </c>
      <c r="BG949" s="38"/>
      <c r="BH949" s="49" t="str">
        <f t="shared" si="130"/>
        <v>_</v>
      </c>
      <c r="BK949" s="53" t="str">
        <f>IFERROR(VLOOKUP(BJ949,abbreviation[[description_german]:[abbreviation_budo]],3,FALSE),"")</f>
        <v/>
      </c>
      <c r="BN949" s="51" t="str">
        <f>IFERROR(VLOOKUP(BM949,abbreviation[[description_german]:[abbreviation_budo]],3,FALSE),"")</f>
        <v/>
      </c>
      <c r="BO949" s="31"/>
      <c r="BQ949" s="51" t="str">
        <f>IFERROR(VLOOKUP(BP949,abbreviation[[description_german]:[abbreviation_budo]],3,FALSE),"")</f>
        <v/>
      </c>
      <c r="BR949" s="57" t="str">
        <f t="shared" si="131"/>
        <v>_</v>
      </c>
      <c r="BU949" s="53" t="str">
        <f>IFERROR(VLOOKUP(BT949,abbreviation[[description_german]:[abbreviation_budo]],3,FALSE),"")</f>
        <v/>
      </c>
      <c r="BV949" s="60" t="str">
        <f t="shared" si="132"/>
        <v>_</v>
      </c>
      <c r="BY949" s="48" t="str">
        <f>IFERROR(VLOOKUP(BX949,category[[category_name_german]:[abbreviation_category_budo]],3,FALSE),"")</f>
        <v/>
      </c>
      <c r="CB949" s="48" t="str">
        <f>IFERROR(VLOOKUP(CA949,category[[category_name_german]:[abbreviation_category_budo]],3,FALSE),"")</f>
        <v/>
      </c>
      <c r="CE949" s="48" t="str">
        <f>IFERROR(VLOOKUP(CD949,category[[category_name_german]:[abbreviation_category_budo]],3,FALSE),"")</f>
        <v/>
      </c>
      <c r="CH949" s="48" t="str">
        <f>IFERROR(VLOOKUP(CG949,category[[category_name_german]:[abbreviation_category_budo]],3,FALSE),"")</f>
        <v/>
      </c>
      <c r="CK949" s="48" t="str">
        <f>IFERROR(VLOOKUP(CJ949,category[[category_name_german]:[abbreviation_category_budo]],3,FALSE),"")</f>
        <v/>
      </c>
      <c r="CM949" s="49" t="str">
        <f t="shared" si="133"/>
        <v/>
      </c>
      <c r="CO949" s="63" t="str">
        <f t="shared" si="134"/>
        <v/>
      </c>
    </row>
    <row r="950" spans="4:93" x14ac:dyDescent="0.25">
      <c r="D950" s="48" t="str">
        <f>IFERROR(VLOOKUP(C950,category[[category_name_german]:[abbreviation_category_budo]],3,FALSE),"")</f>
        <v/>
      </c>
      <c r="G950" s="48" t="str">
        <f>IFERROR(VLOOKUP(F950,category[[category_name_german]:[abbreviation_category_budo]],3,FALSE),"")</f>
        <v/>
      </c>
      <c r="J950" s="48" t="str">
        <f>IFERROR(VLOOKUP(I950,category[[category_name_german]:[abbreviation_category_budo]],3,FALSE),"")</f>
        <v/>
      </c>
      <c r="M950" s="48" t="str">
        <f>IFERROR(VLOOKUP(L950,category[[category_name_german]:[abbreviation_category_budo]],3,FALSE),"")</f>
        <v/>
      </c>
      <c r="P950" s="48" t="str">
        <f>IFERROR(VLOOKUP(O950,category[[category_name_german]:[abbreviation_category_budo]],3,FALSE),"")</f>
        <v/>
      </c>
      <c r="R950" s="49" t="str">
        <f t="shared" si="126"/>
        <v/>
      </c>
      <c r="U950" s="48" t="str">
        <f>IFERROR(VLOOKUP(T950,abbreviation[[description_german]:[abbreviation_budo]],3,FALSE),"")</f>
        <v/>
      </c>
      <c r="X950" s="51" t="str">
        <f>IFERROR(VLOOKUP(W950,abbreviation[[description_german]:[abbreviation_budo]],3,FALSE),"")</f>
        <v/>
      </c>
      <c r="Y950" s="33"/>
      <c r="AA950" s="49" t="str">
        <f t="shared" si="127"/>
        <v/>
      </c>
      <c r="AD950" s="48" t="str">
        <f>IFERROR(VLOOKUP(AC950,abbreviation[[description_german]:[abbreviation_budo]],3,FALSE),"")</f>
        <v/>
      </c>
      <c r="AG950" s="54" t="str">
        <f>IFERROR(VLOOKUP(AF950,abbreviation[[description_german]:[abbreviation_budo]],3,FALSE),"")</f>
        <v/>
      </c>
      <c r="AJ950" s="49" t="str">
        <f t="shared" si="128"/>
        <v>_</v>
      </c>
      <c r="AM950" s="48" t="str">
        <f>IFERROR(VLOOKUP(AL950,abbreviation[[description_german]:[abbreviation_budo]],3,FALSE),"")</f>
        <v/>
      </c>
      <c r="AP950" s="54" t="str">
        <f>IFERROR(VLOOKUP(AO950,abbreviation[[description_german]:[abbreviation_budo]],3,FALSE),"")</f>
        <v/>
      </c>
      <c r="AS950" s="49" t="str">
        <f t="shared" si="129"/>
        <v>_</v>
      </c>
      <c r="AV950" s="53" t="str">
        <f>IFERROR(VLOOKUP(AU950,abbreviation[[description_german]:[abbreviation_budo]],3,FALSE),"")</f>
        <v/>
      </c>
      <c r="AY950" s="51" t="str">
        <f>IFERROR(VLOOKUP(AX950,abbreviation[[description_german]:[abbreviation_budo]],3,FALSE),"")</f>
        <v/>
      </c>
      <c r="BB950" s="51" t="str">
        <f>IFERROR(VLOOKUP(BA950,abbreviation[[description_german]:[abbreviation_budo]],3,FALSE),"")</f>
        <v/>
      </c>
      <c r="BE950" s="51" t="str">
        <f>IFERROR(VLOOKUP(BD950,abbreviation[[description_german]:[abbreviation_budo]],3,FALSE),"")</f>
        <v/>
      </c>
      <c r="BG950" s="38"/>
      <c r="BH950" s="49" t="str">
        <f t="shared" si="130"/>
        <v>_</v>
      </c>
      <c r="BK950" s="53" t="str">
        <f>IFERROR(VLOOKUP(BJ950,abbreviation[[description_german]:[abbreviation_budo]],3,FALSE),"")</f>
        <v/>
      </c>
      <c r="BN950" s="51" t="str">
        <f>IFERROR(VLOOKUP(BM950,abbreviation[[description_german]:[abbreviation_budo]],3,FALSE),"")</f>
        <v/>
      </c>
      <c r="BO950" s="31"/>
      <c r="BQ950" s="51" t="str">
        <f>IFERROR(VLOOKUP(BP950,abbreviation[[description_german]:[abbreviation_budo]],3,FALSE),"")</f>
        <v/>
      </c>
      <c r="BR950" s="57" t="str">
        <f t="shared" si="131"/>
        <v>_</v>
      </c>
      <c r="BU950" s="53" t="str">
        <f>IFERROR(VLOOKUP(BT950,abbreviation[[description_german]:[abbreviation_budo]],3,FALSE),"")</f>
        <v/>
      </c>
      <c r="BV950" s="60" t="str">
        <f t="shared" si="132"/>
        <v>_</v>
      </c>
      <c r="BY950" s="48" t="str">
        <f>IFERROR(VLOOKUP(BX950,category[[category_name_german]:[abbreviation_category_budo]],3,FALSE),"")</f>
        <v/>
      </c>
      <c r="CB950" s="48" t="str">
        <f>IFERROR(VLOOKUP(CA950,category[[category_name_german]:[abbreviation_category_budo]],3,FALSE),"")</f>
        <v/>
      </c>
      <c r="CE950" s="48" t="str">
        <f>IFERROR(VLOOKUP(CD950,category[[category_name_german]:[abbreviation_category_budo]],3,FALSE),"")</f>
        <v/>
      </c>
      <c r="CH950" s="48" t="str">
        <f>IFERROR(VLOOKUP(CG950,category[[category_name_german]:[abbreviation_category_budo]],3,FALSE),"")</f>
        <v/>
      </c>
      <c r="CK950" s="48" t="str">
        <f>IFERROR(VLOOKUP(CJ950,category[[category_name_german]:[abbreviation_category_budo]],3,FALSE),"")</f>
        <v/>
      </c>
      <c r="CM950" s="49" t="str">
        <f t="shared" si="133"/>
        <v/>
      </c>
      <c r="CO950" s="63" t="str">
        <f t="shared" si="134"/>
        <v/>
      </c>
    </row>
    <row r="951" spans="4:93" x14ac:dyDescent="0.25">
      <c r="D951" s="48" t="str">
        <f>IFERROR(VLOOKUP(C951,category[[category_name_german]:[abbreviation_category_budo]],3,FALSE),"")</f>
        <v/>
      </c>
      <c r="G951" s="48" t="str">
        <f>IFERROR(VLOOKUP(F951,category[[category_name_german]:[abbreviation_category_budo]],3,FALSE),"")</f>
        <v/>
      </c>
      <c r="J951" s="48" t="str">
        <f>IFERROR(VLOOKUP(I951,category[[category_name_german]:[abbreviation_category_budo]],3,FALSE),"")</f>
        <v/>
      </c>
      <c r="M951" s="48" t="str">
        <f>IFERROR(VLOOKUP(L951,category[[category_name_german]:[abbreviation_category_budo]],3,FALSE),"")</f>
        <v/>
      </c>
      <c r="P951" s="48" t="str">
        <f>IFERROR(VLOOKUP(O951,category[[category_name_german]:[abbreviation_category_budo]],3,FALSE),"")</f>
        <v/>
      </c>
      <c r="R951" s="49" t="str">
        <f t="shared" si="126"/>
        <v/>
      </c>
      <c r="U951" s="48" t="str">
        <f>IFERROR(VLOOKUP(T951,abbreviation[[description_german]:[abbreviation_budo]],3,FALSE),"")</f>
        <v/>
      </c>
      <c r="X951" s="51" t="str">
        <f>IFERROR(VLOOKUP(W951,abbreviation[[description_german]:[abbreviation_budo]],3,FALSE),"")</f>
        <v/>
      </c>
      <c r="Y951" s="33"/>
      <c r="AA951" s="49" t="str">
        <f t="shared" si="127"/>
        <v/>
      </c>
      <c r="AD951" s="48" t="str">
        <f>IFERROR(VLOOKUP(AC951,abbreviation[[description_german]:[abbreviation_budo]],3,FALSE),"")</f>
        <v/>
      </c>
      <c r="AG951" s="54" t="str">
        <f>IFERROR(VLOOKUP(AF951,abbreviation[[description_german]:[abbreviation_budo]],3,FALSE),"")</f>
        <v/>
      </c>
      <c r="AJ951" s="49" t="str">
        <f t="shared" si="128"/>
        <v>_</v>
      </c>
      <c r="AM951" s="48" t="str">
        <f>IFERROR(VLOOKUP(AL951,abbreviation[[description_german]:[abbreviation_budo]],3,FALSE),"")</f>
        <v/>
      </c>
      <c r="AP951" s="54" t="str">
        <f>IFERROR(VLOOKUP(AO951,abbreviation[[description_german]:[abbreviation_budo]],3,FALSE),"")</f>
        <v/>
      </c>
      <c r="AS951" s="49" t="str">
        <f t="shared" si="129"/>
        <v>_</v>
      </c>
      <c r="AV951" s="53" t="str">
        <f>IFERROR(VLOOKUP(AU951,abbreviation[[description_german]:[abbreviation_budo]],3,FALSE),"")</f>
        <v/>
      </c>
      <c r="AY951" s="51" t="str">
        <f>IFERROR(VLOOKUP(AX951,abbreviation[[description_german]:[abbreviation_budo]],3,FALSE),"")</f>
        <v/>
      </c>
      <c r="BB951" s="51" t="str">
        <f>IFERROR(VLOOKUP(BA951,abbreviation[[description_german]:[abbreviation_budo]],3,FALSE),"")</f>
        <v/>
      </c>
      <c r="BE951" s="51" t="str">
        <f>IFERROR(VLOOKUP(BD951,abbreviation[[description_german]:[abbreviation_budo]],3,FALSE),"")</f>
        <v/>
      </c>
      <c r="BG951" s="38"/>
      <c r="BH951" s="49" t="str">
        <f t="shared" si="130"/>
        <v>_</v>
      </c>
      <c r="BK951" s="53" t="str">
        <f>IFERROR(VLOOKUP(BJ951,abbreviation[[description_german]:[abbreviation_budo]],3,FALSE),"")</f>
        <v/>
      </c>
      <c r="BN951" s="51" t="str">
        <f>IFERROR(VLOOKUP(BM951,abbreviation[[description_german]:[abbreviation_budo]],3,FALSE),"")</f>
        <v/>
      </c>
      <c r="BO951" s="31"/>
      <c r="BQ951" s="51" t="str">
        <f>IFERROR(VLOOKUP(BP951,abbreviation[[description_german]:[abbreviation_budo]],3,FALSE),"")</f>
        <v/>
      </c>
      <c r="BR951" s="57" t="str">
        <f t="shared" si="131"/>
        <v>_</v>
      </c>
      <c r="BU951" s="53" t="str">
        <f>IFERROR(VLOOKUP(BT951,abbreviation[[description_german]:[abbreviation_budo]],3,FALSE),"")</f>
        <v/>
      </c>
      <c r="BV951" s="60" t="str">
        <f t="shared" si="132"/>
        <v>_</v>
      </c>
      <c r="BY951" s="48" t="str">
        <f>IFERROR(VLOOKUP(BX951,category[[category_name_german]:[abbreviation_category_budo]],3,FALSE),"")</f>
        <v/>
      </c>
      <c r="CB951" s="48" t="str">
        <f>IFERROR(VLOOKUP(CA951,category[[category_name_german]:[abbreviation_category_budo]],3,FALSE),"")</f>
        <v/>
      </c>
      <c r="CE951" s="48" t="str">
        <f>IFERROR(VLOOKUP(CD951,category[[category_name_german]:[abbreviation_category_budo]],3,FALSE),"")</f>
        <v/>
      </c>
      <c r="CH951" s="48" t="str">
        <f>IFERROR(VLOOKUP(CG951,category[[category_name_german]:[abbreviation_category_budo]],3,FALSE),"")</f>
        <v/>
      </c>
      <c r="CK951" s="48" t="str">
        <f>IFERROR(VLOOKUP(CJ951,category[[category_name_german]:[abbreviation_category_budo]],3,FALSE),"")</f>
        <v/>
      </c>
      <c r="CM951" s="49" t="str">
        <f t="shared" si="133"/>
        <v/>
      </c>
      <c r="CO951" s="63" t="str">
        <f t="shared" si="134"/>
        <v/>
      </c>
    </row>
    <row r="952" spans="4:93" x14ac:dyDescent="0.25">
      <c r="D952" s="48" t="str">
        <f>IFERROR(VLOOKUP(C952,category[[category_name_german]:[abbreviation_category_budo]],3,FALSE),"")</f>
        <v/>
      </c>
      <c r="G952" s="48" t="str">
        <f>IFERROR(VLOOKUP(F952,category[[category_name_german]:[abbreviation_category_budo]],3,FALSE),"")</f>
        <v/>
      </c>
      <c r="J952" s="48" t="str">
        <f>IFERROR(VLOOKUP(I952,category[[category_name_german]:[abbreviation_category_budo]],3,FALSE),"")</f>
        <v/>
      </c>
      <c r="M952" s="48" t="str">
        <f>IFERROR(VLOOKUP(L952,category[[category_name_german]:[abbreviation_category_budo]],3,FALSE),"")</f>
        <v/>
      </c>
      <c r="P952" s="48" t="str">
        <f>IFERROR(VLOOKUP(O952,category[[category_name_german]:[abbreviation_category_budo]],3,FALSE),"")</f>
        <v/>
      </c>
      <c r="R952" s="49" t="str">
        <f t="shared" si="126"/>
        <v/>
      </c>
      <c r="U952" s="48" t="str">
        <f>IFERROR(VLOOKUP(T952,abbreviation[[description_german]:[abbreviation_budo]],3,FALSE),"")</f>
        <v/>
      </c>
      <c r="X952" s="51" t="str">
        <f>IFERROR(VLOOKUP(W952,abbreviation[[description_german]:[abbreviation_budo]],3,FALSE),"")</f>
        <v/>
      </c>
      <c r="Y952" s="33"/>
      <c r="AA952" s="49" t="str">
        <f t="shared" si="127"/>
        <v/>
      </c>
      <c r="AD952" s="48" t="str">
        <f>IFERROR(VLOOKUP(AC952,abbreviation[[description_german]:[abbreviation_budo]],3,FALSE),"")</f>
        <v/>
      </c>
      <c r="AG952" s="54" t="str">
        <f>IFERROR(VLOOKUP(AF952,abbreviation[[description_german]:[abbreviation_budo]],3,FALSE),"")</f>
        <v/>
      </c>
      <c r="AJ952" s="49" t="str">
        <f t="shared" si="128"/>
        <v>_</v>
      </c>
      <c r="AM952" s="48" t="str">
        <f>IFERROR(VLOOKUP(AL952,abbreviation[[description_german]:[abbreviation_budo]],3,FALSE),"")</f>
        <v/>
      </c>
      <c r="AP952" s="54" t="str">
        <f>IFERROR(VLOOKUP(AO952,abbreviation[[description_german]:[abbreviation_budo]],3,FALSE),"")</f>
        <v/>
      </c>
      <c r="AS952" s="49" t="str">
        <f t="shared" si="129"/>
        <v>_</v>
      </c>
      <c r="AV952" s="53" t="str">
        <f>IFERROR(VLOOKUP(AU952,abbreviation[[description_german]:[abbreviation_budo]],3,FALSE),"")</f>
        <v/>
      </c>
      <c r="AY952" s="51" t="str">
        <f>IFERROR(VLOOKUP(AX952,abbreviation[[description_german]:[abbreviation_budo]],3,FALSE),"")</f>
        <v/>
      </c>
      <c r="BB952" s="51" t="str">
        <f>IFERROR(VLOOKUP(BA952,abbreviation[[description_german]:[abbreviation_budo]],3,FALSE),"")</f>
        <v/>
      </c>
      <c r="BE952" s="51" t="str">
        <f>IFERROR(VLOOKUP(BD952,abbreviation[[description_german]:[abbreviation_budo]],3,FALSE),"")</f>
        <v/>
      </c>
      <c r="BG952" s="38"/>
      <c r="BH952" s="49" t="str">
        <f t="shared" si="130"/>
        <v>_</v>
      </c>
      <c r="BK952" s="53" t="str">
        <f>IFERROR(VLOOKUP(BJ952,abbreviation[[description_german]:[abbreviation_budo]],3,FALSE),"")</f>
        <v/>
      </c>
      <c r="BN952" s="51" t="str">
        <f>IFERROR(VLOOKUP(BM952,abbreviation[[description_german]:[abbreviation_budo]],3,FALSE),"")</f>
        <v/>
      </c>
      <c r="BO952" s="31"/>
      <c r="BQ952" s="51" t="str">
        <f>IFERROR(VLOOKUP(BP952,abbreviation[[description_german]:[abbreviation_budo]],3,FALSE),"")</f>
        <v/>
      </c>
      <c r="BR952" s="57" t="str">
        <f t="shared" si="131"/>
        <v>_</v>
      </c>
      <c r="BU952" s="53" t="str">
        <f>IFERROR(VLOOKUP(BT952,abbreviation[[description_german]:[abbreviation_budo]],3,FALSE),"")</f>
        <v/>
      </c>
      <c r="BV952" s="60" t="str">
        <f t="shared" si="132"/>
        <v>_</v>
      </c>
      <c r="BY952" s="48" t="str">
        <f>IFERROR(VLOOKUP(BX952,category[[category_name_german]:[abbreviation_category_budo]],3,FALSE),"")</f>
        <v/>
      </c>
      <c r="CB952" s="48" t="str">
        <f>IFERROR(VLOOKUP(CA952,category[[category_name_german]:[abbreviation_category_budo]],3,FALSE),"")</f>
        <v/>
      </c>
      <c r="CE952" s="48" t="str">
        <f>IFERROR(VLOOKUP(CD952,category[[category_name_german]:[abbreviation_category_budo]],3,FALSE),"")</f>
        <v/>
      </c>
      <c r="CH952" s="48" t="str">
        <f>IFERROR(VLOOKUP(CG952,category[[category_name_german]:[abbreviation_category_budo]],3,FALSE),"")</f>
        <v/>
      </c>
      <c r="CK952" s="48" t="str">
        <f>IFERROR(VLOOKUP(CJ952,category[[category_name_german]:[abbreviation_category_budo]],3,FALSE),"")</f>
        <v/>
      </c>
      <c r="CM952" s="49" t="str">
        <f t="shared" si="133"/>
        <v/>
      </c>
      <c r="CO952" s="63" t="str">
        <f t="shared" si="134"/>
        <v/>
      </c>
    </row>
    <row r="953" spans="4:93" x14ac:dyDescent="0.25">
      <c r="D953" s="48" t="str">
        <f>IFERROR(VLOOKUP(C953,category[[category_name_german]:[abbreviation_category_budo]],3,FALSE),"")</f>
        <v/>
      </c>
      <c r="G953" s="48" t="str">
        <f>IFERROR(VLOOKUP(F953,category[[category_name_german]:[abbreviation_category_budo]],3,FALSE),"")</f>
        <v/>
      </c>
      <c r="J953" s="48" t="str">
        <f>IFERROR(VLOOKUP(I953,category[[category_name_german]:[abbreviation_category_budo]],3,FALSE),"")</f>
        <v/>
      </c>
      <c r="M953" s="48" t="str">
        <f>IFERROR(VLOOKUP(L953,category[[category_name_german]:[abbreviation_category_budo]],3,FALSE),"")</f>
        <v/>
      </c>
      <c r="P953" s="48" t="str">
        <f>IFERROR(VLOOKUP(O953,category[[category_name_german]:[abbreviation_category_budo]],3,FALSE),"")</f>
        <v/>
      </c>
      <c r="R953" s="49" t="str">
        <f t="shared" si="126"/>
        <v/>
      </c>
      <c r="U953" s="48" t="str">
        <f>IFERROR(VLOOKUP(T953,abbreviation[[description_german]:[abbreviation_budo]],3,FALSE),"")</f>
        <v/>
      </c>
      <c r="X953" s="51" t="str">
        <f>IFERROR(VLOOKUP(W953,abbreviation[[description_german]:[abbreviation_budo]],3,FALSE),"")</f>
        <v/>
      </c>
      <c r="Y953" s="33"/>
      <c r="AA953" s="49" t="str">
        <f t="shared" si="127"/>
        <v/>
      </c>
      <c r="AD953" s="48" t="str">
        <f>IFERROR(VLOOKUP(AC953,abbreviation[[description_german]:[abbreviation_budo]],3,FALSE),"")</f>
        <v/>
      </c>
      <c r="AG953" s="54" t="str">
        <f>IFERROR(VLOOKUP(AF953,abbreviation[[description_german]:[abbreviation_budo]],3,FALSE),"")</f>
        <v/>
      </c>
      <c r="AJ953" s="49" t="str">
        <f t="shared" si="128"/>
        <v>_</v>
      </c>
      <c r="AM953" s="48" t="str">
        <f>IFERROR(VLOOKUP(AL953,abbreviation[[description_german]:[abbreviation_budo]],3,FALSE),"")</f>
        <v/>
      </c>
      <c r="AP953" s="54" t="str">
        <f>IFERROR(VLOOKUP(AO953,abbreviation[[description_german]:[abbreviation_budo]],3,FALSE),"")</f>
        <v/>
      </c>
      <c r="AS953" s="49" t="str">
        <f t="shared" si="129"/>
        <v>_</v>
      </c>
      <c r="AV953" s="53" t="str">
        <f>IFERROR(VLOOKUP(AU953,abbreviation[[description_german]:[abbreviation_budo]],3,FALSE),"")</f>
        <v/>
      </c>
      <c r="AY953" s="51" t="str">
        <f>IFERROR(VLOOKUP(AX953,abbreviation[[description_german]:[abbreviation_budo]],3,FALSE),"")</f>
        <v/>
      </c>
      <c r="BB953" s="51" t="str">
        <f>IFERROR(VLOOKUP(BA953,abbreviation[[description_german]:[abbreviation_budo]],3,FALSE),"")</f>
        <v/>
      </c>
      <c r="BE953" s="51" t="str">
        <f>IFERROR(VLOOKUP(BD953,abbreviation[[description_german]:[abbreviation_budo]],3,FALSE),"")</f>
        <v/>
      </c>
      <c r="BG953" s="38"/>
      <c r="BH953" s="49" t="str">
        <f t="shared" si="130"/>
        <v>_</v>
      </c>
      <c r="BK953" s="53" t="str">
        <f>IFERROR(VLOOKUP(BJ953,abbreviation[[description_german]:[abbreviation_budo]],3,FALSE),"")</f>
        <v/>
      </c>
      <c r="BN953" s="51" t="str">
        <f>IFERROR(VLOOKUP(BM953,abbreviation[[description_german]:[abbreviation_budo]],3,FALSE),"")</f>
        <v/>
      </c>
      <c r="BO953" s="31"/>
      <c r="BQ953" s="51" t="str">
        <f>IFERROR(VLOOKUP(BP953,abbreviation[[description_german]:[abbreviation_budo]],3,FALSE),"")</f>
        <v/>
      </c>
      <c r="BR953" s="57" t="str">
        <f t="shared" si="131"/>
        <v>_</v>
      </c>
      <c r="BU953" s="53" t="str">
        <f>IFERROR(VLOOKUP(BT953,abbreviation[[description_german]:[abbreviation_budo]],3,FALSE),"")</f>
        <v/>
      </c>
      <c r="BV953" s="60" t="str">
        <f t="shared" si="132"/>
        <v>_</v>
      </c>
      <c r="BY953" s="48" t="str">
        <f>IFERROR(VLOOKUP(BX953,category[[category_name_german]:[abbreviation_category_budo]],3,FALSE),"")</f>
        <v/>
      </c>
      <c r="CB953" s="48" t="str">
        <f>IFERROR(VLOOKUP(CA953,category[[category_name_german]:[abbreviation_category_budo]],3,FALSE),"")</f>
        <v/>
      </c>
      <c r="CE953" s="48" t="str">
        <f>IFERROR(VLOOKUP(CD953,category[[category_name_german]:[abbreviation_category_budo]],3,FALSE),"")</f>
        <v/>
      </c>
      <c r="CH953" s="48" t="str">
        <f>IFERROR(VLOOKUP(CG953,category[[category_name_german]:[abbreviation_category_budo]],3,FALSE),"")</f>
        <v/>
      </c>
      <c r="CK953" s="48" t="str">
        <f>IFERROR(VLOOKUP(CJ953,category[[category_name_german]:[abbreviation_category_budo]],3,FALSE),"")</f>
        <v/>
      </c>
      <c r="CM953" s="49" t="str">
        <f t="shared" si="133"/>
        <v/>
      </c>
      <c r="CO953" s="63" t="str">
        <f t="shared" si="134"/>
        <v/>
      </c>
    </row>
    <row r="954" spans="4:93" x14ac:dyDescent="0.25">
      <c r="D954" s="48" t="str">
        <f>IFERROR(VLOOKUP(C954,category[[category_name_german]:[abbreviation_category_budo]],3,FALSE),"")</f>
        <v/>
      </c>
      <c r="G954" s="48" t="str">
        <f>IFERROR(VLOOKUP(F954,category[[category_name_german]:[abbreviation_category_budo]],3,FALSE),"")</f>
        <v/>
      </c>
      <c r="J954" s="48" t="str">
        <f>IFERROR(VLOOKUP(I954,category[[category_name_german]:[abbreviation_category_budo]],3,FALSE),"")</f>
        <v/>
      </c>
      <c r="M954" s="48" t="str">
        <f>IFERROR(VLOOKUP(L954,category[[category_name_german]:[abbreviation_category_budo]],3,FALSE),"")</f>
        <v/>
      </c>
      <c r="P954" s="48" t="str">
        <f>IFERROR(VLOOKUP(O954,category[[category_name_german]:[abbreviation_category_budo]],3,FALSE),"")</f>
        <v/>
      </c>
      <c r="R954" s="49" t="str">
        <f t="shared" si="126"/>
        <v/>
      </c>
      <c r="U954" s="48" t="str">
        <f>IFERROR(VLOOKUP(T954,abbreviation[[description_german]:[abbreviation_budo]],3,FALSE),"")</f>
        <v/>
      </c>
      <c r="X954" s="51" t="str">
        <f>IFERROR(VLOOKUP(W954,abbreviation[[description_german]:[abbreviation_budo]],3,FALSE),"")</f>
        <v/>
      </c>
      <c r="Y954" s="33"/>
      <c r="AA954" s="49" t="str">
        <f t="shared" si="127"/>
        <v/>
      </c>
      <c r="AD954" s="48" t="str">
        <f>IFERROR(VLOOKUP(AC954,abbreviation[[description_german]:[abbreviation_budo]],3,FALSE),"")</f>
        <v/>
      </c>
      <c r="AG954" s="54" t="str">
        <f>IFERROR(VLOOKUP(AF954,abbreviation[[description_german]:[abbreviation_budo]],3,FALSE),"")</f>
        <v/>
      </c>
      <c r="AJ954" s="49" t="str">
        <f t="shared" si="128"/>
        <v>_</v>
      </c>
      <c r="AM954" s="48" t="str">
        <f>IFERROR(VLOOKUP(AL954,abbreviation[[description_german]:[abbreviation_budo]],3,FALSE),"")</f>
        <v/>
      </c>
      <c r="AP954" s="54" t="str">
        <f>IFERROR(VLOOKUP(AO954,abbreviation[[description_german]:[abbreviation_budo]],3,FALSE),"")</f>
        <v/>
      </c>
      <c r="AS954" s="49" t="str">
        <f t="shared" si="129"/>
        <v>_</v>
      </c>
      <c r="AV954" s="53" t="str">
        <f>IFERROR(VLOOKUP(AU954,abbreviation[[description_german]:[abbreviation_budo]],3,FALSE),"")</f>
        <v/>
      </c>
      <c r="AY954" s="51" t="str">
        <f>IFERROR(VLOOKUP(AX954,abbreviation[[description_german]:[abbreviation_budo]],3,FALSE),"")</f>
        <v/>
      </c>
      <c r="BB954" s="51" t="str">
        <f>IFERROR(VLOOKUP(BA954,abbreviation[[description_german]:[abbreviation_budo]],3,FALSE),"")</f>
        <v/>
      </c>
      <c r="BE954" s="51" t="str">
        <f>IFERROR(VLOOKUP(BD954,abbreviation[[description_german]:[abbreviation_budo]],3,FALSE),"")</f>
        <v/>
      </c>
      <c r="BG954" s="38"/>
      <c r="BH954" s="49" t="str">
        <f t="shared" si="130"/>
        <v>_</v>
      </c>
      <c r="BK954" s="53" t="str">
        <f>IFERROR(VLOOKUP(BJ954,abbreviation[[description_german]:[abbreviation_budo]],3,FALSE),"")</f>
        <v/>
      </c>
      <c r="BN954" s="51" t="str">
        <f>IFERROR(VLOOKUP(BM954,abbreviation[[description_german]:[abbreviation_budo]],3,FALSE),"")</f>
        <v/>
      </c>
      <c r="BO954" s="31"/>
      <c r="BQ954" s="51" t="str">
        <f>IFERROR(VLOOKUP(BP954,abbreviation[[description_german]:[abbreviation_budo]],3,FALSE),"")</f>
        <v/>
      </c>
      <c r="BR954" s="57" t="str">
        <f t="shared" si="131"/>
        <v>_</v>
      </c>
      <c r="BU954" s="53" t="str">
        <f>IFERROR(VLOOKUP(BT954,abbreviation[[description_german]:[abbreviation_budo]],3,FALSE),"")</f>
        <v/>
      </c>
      <c r="BV954" s="60" t="str">
        <f t="shared" si="132"/>
        <v>_</v>
      </c>
      <c r="BY954" s="48" t="str">
        <f>IFERROR(VLOOKUP(BX954,category[[category_name_german]:[abbreviation_category_budo]],3,FALSE),"")</f>
        <v/>
      </c>
      <c r="CB954" s="48" t="str">
        <f>IFERROR(VLOOKUP(CA954,category[[category_name_german]:[abbreviation_category_budo]],3,FALSE),"")</f>
        <v/>
      </c>
      <c r="CE954" s="48" t="str">
        <f>IFERROR(VLOOKUP(CD954,category[[category_name_german]:[abbreviation_category_budo]],3,FALSE),"")</f>
        <v/>
      </c>
      <c r="CH954" s="48" t="str">
        <f>IFERROR(VLOOKUP(CG954,category[[category_name_german]:[abbreviation_category_budo]],3,FALSE),"")</f>
        <v/>
      </c>
      <c r="CK954" s="48" t="str">
        <f>IFERROR(VLOOKUP(CJ954,category[[category_name_german]:[abbreviation_category_budo]],3,FALSE),"")</f>
        <v/>
      </c>
      <c r="CM954" s="49" t="str">
        <f t="shared" si="133"/>
        <v/>
      </c>
      <c r="CO954" s="63" t="str">
        <f t="shared" si="134"/>
        <v/>
      </c>
    </row>
    <row r="955" spans="4:93" x14ac:dyDescent="0.25">
      <c r="D955" s="48" t="str">
        <f>IFERROR(VLOOKUP(C955,category[[category_name_german]:[abbreviation_category_budo]],3,FALSE),"")</f>
        <v/>
      </c>
      <c r="G955" s="48" t="str">
        <f>IFERROR(VLOOKUP(F955,category[[category_name_german]:[abbreviation_category_budo]],3,FALSE),"")</f>
        <v/>
      </c>
      <c r="J955" s="48" t="str">
        <f>IFERROR(VLOOKUP(I955,category[[category_name_german]:[abbreviation_category_budo]],3,FALSE),"")</f>
        <v/>
      </c>
      <c r="M955" s="48" t="str">
        <f>IFERROR(VLOOKUP(L955,category[[category_name_german]:[abbreviation_category_budo]],3,FALSE),"")</f>
        <v/>
      </c>
      <c r="P955" s="48" t="str">
        <f>IFERROR(VLOOKUP(O955,category[[category_name_german]:[abbreviation_category_budo]],3,FALSE),"")</f>
        <v/>
      </c>
      <c r="R955" s="49" t="str">
        <f t="shared" si="126"/>
        <v/>
      </c>
      <c r="U955" s="48" t="str">
        <f>IFERROR(VLOOKUP(T955,abbreviation[[description_german]:[abbreviation_budo]],3,FALSE),"")</f>
        <v/>
      </c>
      <c r="X955" s="51" t="str">
        <f>IFERROR(VLOOKUP(W955,abbreviation[[description_german]:[abbreviation_budo]],3,FALSE),"")</f>
        <v/>
      </c>
      <c r="Y955" s="33"/>
      <c r="AA955" s="49" t="str">
        <f t="shared" si="127"/>
        <v/>
      </c>
      <c r="AD955" s="48" t="str">
        <f>IFERROR(VLOOKUP(AC955,abbreviation[[description_german]:[abbreviation_budo]],3,FALSE),"")</f>
        <v/>
      </c>
      <c r="AG955" s="54" t="str">
        <f>IFERROR(VLOOKUP(AF955,abbreviation[[description_german]:[abbreviation_budo]],3,FALSE),"")</f>
        <v/>
      </c>
      <c r="AJ955" s="49" t="str">
        <f t="shared" si="128"/>
        <v>_</v>
      </c>
      <c r="AM955" s="48" t="str">
        <f>IFERROR(VLOOKUP(AL955,abbreviation[[description_german]:[abbreviation_budo]],3,FALSE),"")</f>
        <v/>
      </c>
      <c r="AP955" s="54" t="str">
        <f>IFERROR(VLOOKUP(AO955,abbreviation[[description_german]:[abbreviation_budo]],3,FALSE),"")</f>
        <v/>
      </c>
      <c r="AS955" s="49" t="str">
        <f t="shared" si="129"/>
        <v>_</v>
      </c>
      <c r="AV955" s="53" t="str">
        <f>IFERROR(VLOOKUP(AU955,abbreviation[[description_german]:[abbreviation_budo]],3,FALSE),"")</f>
        <v/>
      </c>
      <c r="AY955" s="51" t="str">
        <f>IFERROR(VLOOKUP(AX955,abbreviation[[description_german]:[abbreviation_budo]],3,FALSE),"")</f>
        <v/>
      </c>
      <c r="BB955" s="51" t="str">
        <f>IFERROR(VLOOKUP(BA955,abbreviation[[description_german]:[abbreviation_budo]],3,FALSE),"")</f>
        <v/>
      </c>
      <c r="BE955" s="51" t="str">
        <f>IFERROR(VLOOKUP(BD955,abbreviation[[description_german]:[abbreviation_budo]],3,FALSE),"")</f>
        <v/>
      </c>
      <c r="BG955" s="38"/>
      <c r="BH955" s="49" t="str">
        <f t="shared" si="130"/>
        <v>_</v>
      </c>
      <c r="BK955" s="53" t="str">
        <f>IFERROR(VLOOKUP(BJ955,abbreviation[[description_german]:[abbreviation_budo]],3,FALSE),"")</f>
        <v/>
      </c>
      <c r="BN955" s="51" t="str">
        <f>IFERROR(VLOOKUP(BM955,abbreviation[[description_german]:[abbreviation_budo]],3,FALSE),"")</f>
        <v/>
      </c>
      <c r="BO955" s="31"/>
      <c r="BQ955" s="51" t="str">
        <f>IFERROR(VLOOKUP(BP955,abbreviation[[description_german]:[abbreviation_budo]],3,FALSE),"")</f>
        <v/>
      </c>
      <c r="BR955" s="57" t="str">
        <f t="shared" si="131"/>
        <v>_</v>
      </c>
      <c r="BU955" s="53" t="str">
        <f>IFERROR(VLOOKUP(BT955,abbreviation[[description_german]:[abbreviation_budo]],3,FALSE),"")</f>
        <v/>
      </c>
      <c r="BV955" s="60" t="str">
        <f t="shared" si="132"/>
        <v>_</v>
      </c>
      <c r="BY955" s="48" t="str">
        <f>IFERROR(VLOOKUP(BX955,category[[category_name_german]:[abbreviation_category_budo]],3,FALSE),"")</f>
        <v/>
      </c>
      <c r="CB955" s="48" t="str">
        <f>IFERROR(VLOOKUP(CA955,category[[category_name_german]:[abbreviation_category_budo]],3,FALSE),"")</f>
        <v/>
      </c>
      <c r="CE955" s="48" t="str">
        <f>IFERROR(VLOOKUP(CD955,category[[category_name_german]:[abbreviation_category_budo]],3,FALSE),"")</f>
        <v/>
      </c>
      <c r="CH955" s="48" t="str">
        <f>IFERROR(VLOOKUP(CG955,category[[category_name_german]:[abbreviation_category_budo]],3,FALSE),"")</f>
        <v/>
      </c>
      <c r="CK955" s="48" t="str">
        <f>IFERROR(VLOOKUP(CJ955,category[[category_name_german]:[abbreviation_category_budo]],3,FALSE),"")</f>
        <v/>
      </c>
      <c r="CM955" s="49" t="str">
        <f t="shared" si="133"/>
        <v/>
      </c>
      <c r="CO955" s="63" t="str">
        <f t="shared" si="134"/>
        <v/>
      </c>
    </row>
    <row r="956" spans="4:93" x14ac:dyDescent="0.25">
      <c r="D956" s="48" t="str">
        <f>IFERROR(VLOOKUP(C956,category[[category_name_german]:[abbreviation_category_budo]],3,FALSE),"")</f>
        <v/>
      </c>
      <c r="G956" s="48" t="str">
        <f>IFERROR(VLOOKUP(F956,category[[category_name_german]:[abbreviation_category_budo]],3,FALSE),"")</f>
        <v/>
      </c>
      <c r="J956" s="48" t="str">
        <f>IFERROR(VLOOKUP(I956,category[[category_name_german]:[abbreviation_category_budo]],3,FALSE),"")</f>
        <v/>
      </c>
      <c r="M956" s="48" t="str">
        <f>IFERROR(VLOOKUP(L956,category[[category_name_german]:[abbreviation_category_budo]],3,FALSE),"")</f>
        <v/>
      </c>
      <c r="P956" s="48" t="str">
        <f>IFERROR(VLOOKUP(O956,category[[category_name_german]:[abbreviation_category_budo]],3,FALSE),"")</f>
        <v/>
      </c>
      <c r="R956" s="49" t="str">
        <f t="shared" si="126"/>
        <v/>
      </c>
      <c r="U956" s="48" t="str">
        <f>IFERROR(VLOOKUP(T956,abbreviation[[description_german]:[abbreviation_budo]],3,FALSE),"")</f>
        <v/>
      </c>
      <c r="X956" s="51" t="str">
        <f>IFERROR(VLOOKUP(W956,abbreviation[[description_german]:[abbreviation_budo]],3,FALSE),"")</f>
        <v/>
      </c>
      <c r="Y956" s="33"/>
      <c r="AA956" s="49" t="str">
        <f t="shared" si="127"/>
        <v/>
      </c>
      <c r="AD956" s="48" t="str">
        <f>IFERROR(VLOOKUP(AC956,abbreviation[[description_german]:[abbreviation_budo]],3,FALSE),"")</f>
        <v/>
      </c>
      <c r="AG956" s="54" t="str">
        <f>IFERROR(VLOOKUP(AF956,abbreviation[[description_german]:[abbreviation_budo]],3,FALSE),"")</f>
        <v/>
      </c>
      <c r="AJ956" s="49" t="str">
        <f t="shared" si="128"/>
        <v>_</v>
      </c>
      <c r="AM956" s="48" t="str">
        <f>IFERROR(VLOOKUP(AL956,abbreviation[[description_german]:[abbreviation_budo]],3,FALSE),"")</f>
        <v/>
      </c>
      <c r="AP956" s="54" t="str">
        <f>IFERROR(VLOOKUP(AO956,abbreviation[[description_german]:[abbreviation_budo]],3,FALSE),"")</f>
        <v/>
      </c>
      <c r="AS956" s="49" t="str">
        <f t="shared" si="129"/>
        <v>_</v>
      </c>
      <c r="AV956" s="53" t="str">
        <f>IFERROR(VLOOKUP(AU956,abbreviation[[description_german]:[abbreviation_budo]],3,FALSE),"")</f>
        <v/>
      </c>
      <c r="AY956" s="51" t="str">
        <f>IFERROR(VLOOKUP(AX956,abbreviation[[description_german]:[abbreviation_budo]],3,FALSE),"")</f>
        <v/>
      </c>
      <c r="BB956" s="51" t="str">
        <f>IFERROR(VLOOKUP(BA956,abbreviation[[description_german]:[abbreviation_budo]],3,FALSE),"")</f>
        <v/>
      </c>
      <c r="BE956" s="51" t="str">
        <f>IFERROR(VLOOKUP(BD956,abbreviation[[description_german]:[abbreviation_budo]],3,FALSE),"")</f>
        <v/>
      </c>
      <c r="BG956" s="38"/>
      <c r="BH956" s="49" t="str">
        <f t="shared" si="130"/>
        <v>_</v>
      </c>
      <c r="BK956" s="53" t="str">
        <f>IFERROR(VLOOKUP(BJ956,abbreviation[[description_german]:[abbreviation_budo]],3,FALSE),"")</f>
        <v/>
      </c>
      <c r="BN956" s="51" t="str">
        <f>IFERROR(VLOOKUP(BM956,abbreviation[[description_german]:[abbreviation_budo]],3,FALSE),"")</f>
        <v/>
      </c>
      <c r="BO956" s="31"/>
      <c r="BQ956" s="51" t="str">
        <f>IFERROR(VLOOKUP(BP956,abbreviation[[description_german]:[abbreviation_budo]],3,FALSE),"")</f>
        <v/>
      </c>
      <c r="BR956" s="57" t="str">
        <f t="shared" si="131"/>
        <v>_</v>
      </c>
      <c r="BU956" s="53" t="str">
        <f>IFERROR(VLOOKUP(BT956,abbreviation[[description_german]:[abbreviation_budo]],3,FALSE),"")</f>
        <v/>
      </c>
      <c r="BV956" s="60" t="str">
        <f t="shared" si="132"/>
        <v>_</v>
      </c>
      <c r="BY956" s="48" t="str">
        <f>IFERROR(VLOOKUP(BX956,category[[category_name_german]:[abbreviation_category_budo]],3,FALSE),"")</f>
        <v/>
      </c>
      <c r="CB956" s="48" t="str">
        <f>IFERROR(VLOOKUP(CA956,category[[category_name_german]:[abbreviation_category_budo]],3,FALSE),"")</f>
        <v/>
      </c>
      <c r="CE956" s="48" t="str">
        <f>IFERROR(VLOOKUP(CD956,category[[category_name_german]:[abbreviation_category_budo]],3,FALSE),"")</f>
        <v/>
      </c>
      <c r="CH956" s="48" t="str">
        <f>IFERROR(VLOOKUP(CG956,category[[category_name_german]:[abbreviation_category_budo]],3,FALSE),"")</f>
        <v/>
      </c>
      <c r="CK956" s="48" t="str">
        <f>IFERROR(VLOOKUP(CJ956,category[[category_name_german]:[abbreviation_category_budo]],3,FALSE),"")</f>
        <v/>
      </c>
      <c r="CM956" s="49" t="str">
        <f t="shared" si="133"/>
        <v/>
      </c>
      <c r="CO956" s="63" t="str">
        <f t="shared" si="134"/>
        <v/>
      </c>
    </row>
    <row r="957" spans="4:93" x14ac:dyDescent="0.25">
      <c r="D957" s="48" t="str">
        <f>IFERROR(VLOOKUP(C957,category[[category_name_german]:[abbreviation_category_budo]],3,FALSE),"")</f>
        <v/>
      </c>
      <c r="G957" s="48" t="str">
        <f>IFERROR(VLOOKUP(F957,category[[category_name_german]:[abbreviation_category_budo]],3,FALSE),"")</f>
        <v/>
      </c>
      <c r="J957" s="48" t="str">
        <f>IFERROR(VLOOKUP(I957,category[[category_name_german]:[abbreviation_category_budo]],3,FALSE),"")</f>
        <v/>
      </c>
      <c r="M957" s="48" t="str">
        <f>IFERROR(VLOOKUP(L957,category[[category_name_german]:[abbreviation_category_budo]],3,FALSE),"")</f>
        <v/>
      </c>
      <c r="P957" s="48" t="str">
        <f>IFERROR(VLOOKUP(O957,category[[category_name_german]:[abbreviation_category_budo]],3,FALSE),"")</f>
        <v/>
      </c>
      <c r="R957" s="49" t="str">
        <f t="shared" si="126"/>
        <v/>
      </c>
      <c r="U957" s="48" t="str">
        <f>IFERROR(VLOOKUP(T957,abbreviation[[description_german]:[abbreviation_budo]],3,FALSE),"")</f>
        <v/>
      </c>
      <c r="X957" s="51" t="str">
        <f>IFERROR(VLOOKUP(W957,abbreviation[[description_german]:[abbreviation_budo]],3,FALSE),"")</f>
        <v/>
      </c>
      <c r="Y957" s="33"/>
      <c r="AA957" s="49" t="str">
        <f t="shared" si="127"/>
        <v/>
      </c>
      <c r="AD957" s="48" t="str">
        <f>IFERROR(VLOOKUP(AC957,abbreviation[[description_german]:[abbreviation_budo]],3,FALSE),"")</f>
        <v/>
      </c>
      <c r="AG957" s="54" t="str">
        <f>IFERROR(VLOOKUP(AF957,abbreviation[[description_german]:[abbreviation_budo]],3,FALSE),"")</f>
        <v/>
      </c>
      <c r="AJ957" s="49" t="str">
        <f t="shared" si="128"/>
        <v>_</v>
      </c>
      <c r="AM957" s="48" t="str">
        <f>IFERROR(VLOOKUP(AL957,abbreviation[[description_german]:[abbreviation_budo]],3,FALSE),"")</f>
        <v/>
      </c>
      <c r="AP957" s="54" t="str">
        <f>IFERROR(VLOOKUP(AO957,abbreviation[[description_german]:[abbreviation_budo]],3,FALSE),"")</f>
        <v/>
      </c>
      <c r="AS957" s="49" t="str">
        <f t="shared" si="129"/>
        <v>_</v>
      </c>
      <c r="AV957" s="53" t="str">
        <f>IFERROR(VLOOKUP(AU957,abbreviation[[description_german]:[abbreviation_budo]],3,FALSE),"")</f>
        <v/>
      </c>
      <c r="AY957" s="51" t="str">
        <f>IFERROR(VLOOKUP(AX957,abbreviation[[description_german]:[abbreviation_budo]],3,FALSE),"")</f>
        <v/>
      </c>
      <c r="BB957" s="51" t="str">
        <f>IFERROR(VLOOKUP(BA957,abbreviation[[description_german]:[abbreviation_budo]],3,FALSE),"")</f>
        <v/>
      </c>
      <c r="BE957" s="51" t="str">
        <f>IFERROR(VLOOKUP(BD957,abbreviation[[description_german]:[abbreviation_budo]],3,FALSE),"")</f>
        <v/>
      </c>
      <c r="BG957" s="38"/>
      <c r="BH957" s="49" t="str">
        <f t="shared" si="130"/>
        <v>_</v>
      </c>
      <c r="BK957" s="53" t="str">
        <f>IFERROR(VLOOKUP(BJ957,abbreviation[[description_german]:[abbreviation_budo]],3,FALSE),"")</f>
        <v/>
      </c>
      <c r="BN957" s="51" t="str">
        <f>IFERROR(VLOOKUP(BM957,abbreviation[[description_german]:[abbreviation_budo]],3,FALSE),"")</f>
        <v/>
      </c>
      <c r="BO957" s="31"/>
      <c r="BQ957" s="51" t="str">
        <f>IFERROR(VLOOKUP(BP957,abbreviation[[description_german]:[abbreviation_budo]],3,FALSE),"")</f>
        <v/>
      </c>
      <c r="BR957" s="57" t="str">
        <f t="shared" si="131"/>
        <v>_</v>
      </c>
      <c r="BU957" s="53" t="str">
        <f>IFERROR(VLOOKUP(BT957,abbreviation[[description_german]:[abbreviation_budo]],3,FALSE),"")</f>
        <v/>
      </c>
      <c r="BV957" s="60" t="str">
        <f t="shared" si="132"/>
        <v>_</v>
      </c>
      <c r="BY957" s="48" t="str">
        <f>IFERROR(VLOOKUP(BX957,category[[category_name_german]:[abbreviation_category_budo]],3,FALSE),"")</f>
        <v/>
      </c>
      <c r="CB957" s="48" t="str">
        <f>IFERROR(VLOOKUP(CA957,category[[category_name_german]:[abbreviation_category_budo]],3,FALSE),"")</f>
        <v/>
      </c>
      <c r="CE957" s="48" t="str">
        <f>IFERROR(VLOOKUP(CD957,category[[category_name_german]:[abbreviation_category_budo]],3,FALSE),"")</f>
        <v/>
      </c>
      <c r="CH957" s="48" t="str">
        <f>IFERROR(VLOOKUP(CG957,category[[category_name_german]:[abbreviation_category_budo]],3,FALSE),"")</f>
        <v/>
      </c>
      <c r="CK957" s="48" t="str">
        <f>IFERROR(VLOOKUP(CJ957,category[[category_name_german]:[abbreviation_category_budo]],3,FALSE),"")</f>
        <v/>
      </c>
      <c r="CM957" s="49" t="str">
        <f t="shared" si="133"/>
        <v/>
      </c>
      <c r="CO957" s="63" t="str">
        <f t="shared" si="134"/>
        <v/>
      </c>
    </row>
    <row r="958" spans="4:93" x14ac:dyDescent="0.25">
      <c r="D958" s="48" t="str">
        <f>IFERROR(VLOOKUP(C958,category[[category_name_german]:[abbreviation_category_budo]],3,FALSE),"")</f>
        <v/>
      </c>
      <c r="G958" s="48" t="str">
        <f>IFERROR(VLOOKUP(F958,category[[category_name_german]:[abbreviation_category_budo]],3,FALSE),"")</f>
        <v/>
      </c>
      <c r="J958" s="48" t="str">
        <f>IFERROR(VLOOKUP(I958,category[[category_name_german]:[abbreviation_category_budo]],3,FALSE),"")</f>
        <v/>
      </c>
      <c r="M958" s="48" t="str">
        <f>IFERROR(VLOOKUP(L958,category[[category_name_german]:[abbreviation_category_budo]],3,FALSE),"")</f>
        <v/>
      </c>
      <c r="P958" s="48" t="str">
        <f>IFERROR(VLOOKUP(O958,category[[category_name_german]:[abbreviation_category_budo]],3,FALSE),"")</f>
        <v/>
      </c>
      <c r="R958" s="49" t="str">
        <f t="shared" si="126"/>
        <v/>
      </c>
      <c r="U958" s="48" t="str">
        <f>IFERROR(VLOOKUP(T958,abbreviation[[description_german]:[abbreviation_budo]],3,FALSE),"")</f>
        <v/>
      </c>
      <c r="X958" s="51" t="str">
        <f>IFERROR(VLOOKUP(W958,abbreviation[[description_german]:[abbreviation_budo]],3,FALSE),"")</f>
        <v/>
      </c>
      <c r="Y958" s="33"/>
      <c r="AA958" s="49" t="str">
        <f t="shared" si="127"/>
        <v/>
      </c>
      <c r="AD958" s="48" t="str">
        <f>IFERROR(VLOOKUP(AC958,abbreviation[[description_german]:[abbreviation_budo]],3,FALSE),"")</f>
        <v/>
      </c>
      <c r="AG958" s="54" t="str">
        <f>IFERROR(VLOOKUP(AF958,abbreviation[[description_german]:[abbreviation_budo]],3,FALSE),"")</f>
        <v/>
      </c>
      <c r="AJ958" s="49" t="str">
        <f t="shared" si="128"/>
        <v>_</v>
      </c>
      <c r="AM958" s="48" t="str">
        <f>IFERROR(VLOOKUP(AL958,abbreviation[[description_german]:[abbreviation_budo]],3,FALSE),"")</f>
        <v/>
      </c>
      <c r="AP958" s="54" t="str">
        <f>IFERROR(VLOOKUP(AO958,abbreviation[[description_german]:[abbreviation_budo]],3,FALSE),"")</f>
        <v/>
      </c>
      <c r="AS958" s="49" t="str">
        <f t="shared" si="129"/>
        <v>_</v>
      </c>
      <c r="AV958" s="53" t="str">
        <f>IFERROR(VLOOKUP(AU958,abbreviation[[description_german]:[abbreviation_budo]],3,FALSE),"")</f>
        <v/>
      </c>
      <c r="AY958" s="51" t="str">
        <f>IFERROR(VLOOKUP(AX958,abbreviation[[description_german]:[abbreviation_budo]],3,FALSE),"")</f>
        <v/>
      </c>
      <c r="BB958" s="51" t="str">
        <f>IFERROR(VLOOKUP(BA958,abbreviation[[description_german]:[abbreviation_budo]],3,FALSE),"")</f>
        <v/>
      </c>
      <c r="BE958" s="51" t="str">
        <f>IFERROR(VLOOKUP(BD958,abbreviation[[description_german]:[abbreviation_budo]],3,FALSE),"")</f>
        <v/>
      </c>
      <c r="BG958" s="38"/>
      <c r="BH958" s="49" t="str">
        <f t="shared" si="130"/>
        <v>_</v>
      </c>
      <c r="BK958" s="53" t="str">
        <f>IFERROR(VLOOKUP(BJ958,abbreviation[[description_german]:[abbreviation_budo]],3,FALSE),"")</f>
        <v/>
      </c>
      <c r="BN958" s="51" t="str">
        <f>IFERROR(VLOOKUP(BM958,abbreviation[[description_german]:[abbreviation_budo]],3,FALSE),"")</f>
        <v/>
      </c>
      <c r="BO958" s="31"/>
      <c r="BQ958" s="51" t="str">
        <f>IFERROR(VLOOKUP(BP958,abbreviation[[description_german]:[abbreviation_budo]],3,FALSE),"")</f>
        <v/>
      </c>
      <c r="BR958" s="57" t="str">
        <f t="shared" si="131"/>
        <v>_</v>
      </c>
      <c r="BU958" s="53" t="str">
        <f>IFERROR(VLOOKUP(BT958,abbreviation[[description_german]:[abbreviation_budo]],3,FALSE),"")</f>
        <v/>
      </c>
      <c r="BV958" s="60" t="str">
        <f t="shared" si="132"/>
        <v>_</v>
      </c>
      <c r="BY958" s="48" t="str">
        <f>IFERROR(VLOOKUP(BX958,category[[category_name_german]:[abbreviation_category_budo]],3,FALSE),"")</f>
        <v/>
      </c>
      <c r="CB958" s="48" t="str">
        <f>IFERROR(VLOOKUP(CA958,category[[category_name_german]:[abbreviation_category_budo]],3,FALSE),"")</f>
        <v/>
      </c>
      <c r="CE958" s="48" t="str">
        <f>IFERROR(VLOOKUP(CD958,category[[category_name_german]:[abbreviation_category_budo]],3,FALSE),"")</f>
        <v/>
      </c>
      <c r="CH958" s="48" t="str">
        <f>IFERROR(VLOOKUP(CG958,category[[category_name_german]:[abbreviation_category_budo]],3,FALSE),"")</f>
        <v/>
      </c>
      <c r="CK958" s="48" t="str">
        <f>IFERROR(VLOOKUP(CJ958,category[[category_name_german]:[abbreviation_category_budo]],3,FALSE),"")</f>
        <v/>
      </c>
      <c r="CM958" s="49" t="str">
        <f t="shared" si="133"/>
        <v/>
      </c>
      <c r="CO958" s="63" t="str">
        <f t="shared" si="134"/>
        <v/>
      </c>
    </row>
    <row r="959" spans="4:93" x14ac:dyDescent="0.25">
      <c r="D959" s="48" t="str">
        <f>IFERROR(VLOOKUP(C959,category[[category_name_german]:[abbreviation_category_budo]],3,FALSE),"")</f>
        <v/>
      </c>
      <c r="G959" s="48" t="str">
        <f>IFERROR(VLOOKUP(F959,category[[category_name_german]:[abbreviation_category_budo]],3,FALSE),"")</f>
        <v/>
      </c>
      <c r="J959" s="48" t="str">
        <f>IFERROR(VLOOKUP(I959,category[[category_name_german]:[abbreviation_category_budo]],3,FALSE),"")</f>
        <v/>
      </c>
      <c r="M959" s="48" t="str">
        <f>IFERROR(VLOOKUP(L959,category[[category_name_german]:[abbreviation_category_budo]],3,FALSE),"")</f>
        <v/>
      </c>
      <c r="P959" s="48" t="str">
        <f>IFERROR(VLOOKUP(O959,category[[category_name_german]:[abbreviation_category_budo]],3,FALSE),"")</f>
        <v/>
      </c>
      <c r="R959" s="49" t="str">
        <f t="shared" si="126"/>
        <v/>
      </c>
      <c r="U959" s="48" t="str">
        <f>IFERROR(VLOOKUP(T959,abbreviation[[description_german]:[abbreviation_budo]],3,FALSE),"")</f>
        <v/>
      </c>
      <c r="X959" s="51" t="str">
        <f>IFERROR(VLOOKUP(W959,abbreviation[[description_german]:[abbreviation_budo]],3,FALSE),"")</f>
        <v/>
      </c>
      <c r="Y959" s="33"/>
      <c r="AA959" s="49" t="str">
        <f t="shared" si="127"/>
        <v/>
      </c>
      <c r="AD959" s="48" t="str">
        <f>IFERROR(VLOOKUP(AC959,abbreviation[[description_german]:[abbreviation_budo]],3,FALSE),"")</f>
        <v/>
      </c>
      <c r="AG959" s="54" t="str">
        <f>IFERROR(VLOOKUP(AF959,abbreviation[[description_german]:[abbreviation_budo]],3,FALSE),"")</f>
        <v/>
      </c>
      <c r="AJ959" s="49" t="str">
        <f t="shared" si="128"/>
        <v>_</v>
      </c>
      <c r="AM959" s="48" t="str">
        <f>IFERROR(VLOOKUP(AL959,abbreviation[[description_german]:[abbreviation_budo]],3,FALSE),"")</f>
        <v/>
      </c>
      <c r="AP959" s="54" t="str">
        <f>IFERROR(VLOOKUP(AO959,abbreviation[[description_german]:[abbreviation_budo]],3,FALSE),"")</f>
        <v/>
      </c>
      <c r="AS959" s="49" t="str">
        <f t="shared" si="129"/>
        <v>_</v>
      </c>
      <c r="AV959" s="53" t="str">
        <f>IFERROR(VLOOKUP(AU959,abbreviation[[description_german]:[abbreviation_budo]],3,FALSE),"")</f>
        <v/>
      </c>
      <c r="AY959" s="51" t="str">
        <f>IFERROR(VLOOKUP(AX959,abbreviation[[description_german]:[abbreviation_budo]],3,FALSE),"")</f>
        <v/>
      </c>
      <c r="BB959" s="51" t="str">
        <f>IFERROR(VLOOKUP(BA959,abbreviation[[description_german]:[abbreviation_budo]],3,FALSE),"")</f>
        <v/>
      </c>
      <c r="BE959" s="51" t="str">
        <f>IFERROR(VLOOKUP(BD959,abbreviation[[description_german]:[abbreviation_budo]],3,FALSE),"")</f>
        <v/>
      </c>
      <c r="BG959" s="38"/>
      <c r="BH959" s="49" t="str">
        <f t="shared" si="130"/>
        <v>_</v>
      </c>
      <c r="BK959" s="53" t="str">
        <f>IFERROR(VLOOKUP(BJ959,abbreviation[[description_german]:[abbreviation_budo]],3,FALSE),"")</f>
        <v/>
      </c>
      <c r="BN959" s="51" t="str">
        <f>IFERROR(VLOOKUP(BM959,abbreviation[[description_german]:[abbreviation_budo]],3,FALSE),"")</f>
        <v/>
      </c>
      <c r="BO959" s="31"/>
      <c r="BQ959" s="51" t="str">
        <f>IFERROR(VLOOKUP(BP959,abbreviation[[description_german]:[abbreviation_budo]],3,FALSE),"")</f>
        <v/>
      </c>
      <c r="BR959" s="57" t="str">
        <f t="shared" si="131"/>
        <v>_</v>
      </c>
      <c r="BU959" s="53" t="str">
        <f>IFERROR(VLOOKUP(BT959,abbreviation[[description_german]:[abbreviation_budo]],3,FALSE),"")</f>
        <v/>
      </c>
      <c r="BV959" s="60" t="str">
        <f t="shared" si="132"/>
        <v>_</v>
      </c>
      <c r="BY959" s="48" t="str">
        <f>IFERROR(VLOOKUP(BX959,category[[category_name_german]:[abbreviation_category_budo]],3,FALSE),"")</f>
        <v/>
      </c>
      <c r="CB959" s="48" t="str">
        <f>IFERROR(VLOOKUP(CA959,category[[category_name_german]:[abbreviation_category_budo]],3,FALSE),"")</f>
        <v/>
      </c>
      <c r="CE959" s="48" t="str">
        <f>IFERROR(VLOOKUP(CD959,category[[category_name_german]:[abbreviation_category_budo]],3,FALSE),"")</f>
        <v/>
      </c>
      <c r="CH959" s="48" t="str">
        <f>IFERROR(VLOOKUP(CG959,category[[category_name_german]:[abbreviation_category_budo]],3,FALSE),"")</f>
        <v/>
      </c>
      <c r="CK959" s="48" t="str">
        <f>IFERROR(VLOOKUP(CJ959,category[[category_name_german]:[abbreviation_category_budo]],3,FALSE),"")</f>
        <v/>
      </c>
      <c r="CM959" s="49" t="str">
        <f t="shared" si="133"/>
        <v/>
      </c>
      <c r="CO959" s="63" t="str">
        <f t="shared" si="134"/>
        <v/>
      </c>
    </row>
    <row r="960" spans="4:93" x14ac:dyDescent="0.25">
      <c r="D960" s="48" t="str">
        <f>IFERROR(VLOOKUP(C960,category[[category_name_german]:[abbreviation_category_budo]],3,FALSE),"")</f>
        <v/>
      </c>
      <c r="G960" s="48" t="str">
        <f>IFERROR(VLOOKUP(F960,category[[category_name_german]:[abbreviation_category_budo]],3,FALSE),"")</f>
        <v/>
      </c>
      <c r="J960" s="48" t="str">
        <f>IFERROR(VLOOKUP(I960,category[[category_name_german]:[abbreviation_category_budo]],3,FALSE),"")</f>
        <v/>
      </c>
      <c r="M960" s="48" t="str">
        <f>IFERROR(VLOOKUP(L960,category[[category_name_german]:[abbreviation_category_budo]],3,FALSE),"")</f>
        <v/>
      </c>
      <c r="P960" s="48" t="str">
        <f>IFERROR(VLOOKUP(O960,category[[category_name_german]:[abbreviation_category_budo]],3,FALSE),"")</f>
        <v/>
      </c>
      <c r="R960" s="49" t="str">
        <f t="shared" si="126"/>
        <v/>
      </c>
      <c r="U960" s="48" t="str">
        <f>IFERROR(VLOOKUP(T960,abbreviation[[description_german]:[abbreviation_budo]],3,FALSE),"")</f>
        <v/>
      </c>
      <c r="X960" s="51" t="str">
        <f>IFERROR(VLOOKUP(W960,abbreviation[[description_german]:[abbreviation_budo]],3,FALSE),"")</f>
        <v/>
      </c>
      <c r="Y960" s="33"/>
      <c r="AA960" s="49" t="str">
        <f t="shared" si="127"/>
        <v/>
      </c>
      <c r="AD960" s="48" t="str">
        <f>IFERROR(VLOOKUP(AC960,abbreviation[[description_german]:[abbreviation_budo]],3,FALSE),"")</f>
        <v/>
      </c>
      <c r="AG960" s="54" t="str">
        <f>IFERROR(VLOOKUP(AF960,abbreviation[[description_german]:[abbreviation_budo]],3,FALSE),"")</f>
        <v/>
      </c>
      <c r="AJ960" s="49" t="str">
        <f t="shared" si="128"/>
        <v>_</v>
      </c>
      <c r="AM960" s="48" t="str">
        <f>IFERROR(VLOOKUP(AL960,abbreviation[[description_german]:[abbreviation_budo]],3,FALSE),"")</f>
        <v/>
      </c>
      <c r="AP960" s="54" t="str">
        <f>IFERROR(VLOOKUP(AO960,abbreviation[[description_german]:[abbreviation_budo]],3,FALSE),"")</f>
        <v/>
      </c>
      <c r="AS960" s="49" t="str">
        <f t="shared" si="129"/>
        <v>_</v>
      </c>
      <c r="AV960" s="53" t="str">
        <f>IFERROR(VLOOKUP(AU960,abbreviation[[description_german]:[abbreviation_budo]],3,FALSE),"")</f>
        <v/>
      </c>
      <c r="AY960" s="51" t="str">
        <f>IFERROR(VLOOKUP(AX960,abbreviation[[description_german]:[abbreviation_budo]],3,FALSE),"")</f>
        <v/>
      </c>
      <c r="BB960" s="51" t="str">
        <f>IFERROR(VLOOKUP(BA960,abbreviation[[description_german]:[abbreviation_budo]],3,FALSE),"")</f>
        <v/>
      </c>
      <c r="BE960" s="51" t="str">
        <f>IFERROR(VLOOKUP(BD960,abbreviation[[description_german]:[abbreviation_budo]],3,FALSE),"")</f>
        <v/>
      </c>
      <c r="BG960" s="38"/>
      <c r="BH960" s="49" t="str">
        <f t="shared" si="130"/>
        <v>_</v>
      </c>
      <c r="BK960" s="53" t="str">
        <f>IFERROR(VLOOKUP(BJ960,abbreviation[[description_german]:[abbreviation_budo]],3,FALSE),"")</f>
        <v/>
      </c>
      <c r="BN960" s="51" t="str">
        <f>IFERROR(VLOOKUP(BM960,abbreviation[[description_german]:[abbreviation_budo]],3,FALSE),"")</f>
        <v/>
      </c>
      <c r="BO960" s="31"/>
      <c r="BQ960" s="51" t="str">
        <f>IFERROR(VLOOKUP(BP960,abbreviation[[description_german]:[abbreviation_budo]],3,FALSE),"")</f>
        <v/>
      </c>
      <c r="BR960" s="57" t="str">
        <f t="shared" si="131"/>
        <v>_</v>
      </c>
      <c r="BU960" s="53" t="str">
        <f>IFERROR(VLOOKUP(BT960,abbreviation[[description_german]:[abbreviation_budo]],3,FALSE),"")</f>
        <v/>
      </c>
      <c r="BV960" s="60" t="str">
        <f t="shared" si="132"/>
        <v>_</v>
      </c>
      <c r="BY960" s="48" t="str">
        <f>IFERROR(VLOOKUP(BX960,category[[category_name_german]:[abbreviation_category_budo]],3,FALSE),"")</f>
        <v/>
      </c>
      <c r="CB960" s="48" t="str">
        <f>IFERROR(VLOOKUP(CA960,category[[category_name_german]:[abbreviation_category_budo]],3,FALSE),"")</f>
        <v/>
      </c>
      <c r="CE960" s="48" t="str">
        <f>IFERROR(VLOOKUP(CD960,category[[category_name_german]:[abbreviation_category_budo]],3,FALSE),"")</f>
        <v/>
      </c>
      <c r="CH960" s="48" t="str">
        <f>IFERROR(VLOOKUP(CG960,category[[category_name_german]:[abbreviation_category_budo]],3,FALSE),"")</f>
        <v/>
      </c>
      <c r="CK960" s="48" t="str">
        <f>IFERROR(VLOOKUP(CJ960,category[[category_name_german]:[abbreviation_category_budo]],3,FALSE),"")</f>
        <v/>
      </c>
      <c r="CM960" s="49" t="str">
        <f t="shared" si="133"/>
        <v/>
      </c>
      <c r="CO960" s="63" t="str">
        <f t="shared" si="134"/>
        <v/>
      </c>
    </row>
    <row r="961" spans="4:93" x14ac:dyDescent="0.25">
      <c r="D961" s="48" t="str">
        <f>IFERROR(VLOOKUP(C961,category[[category_name_german]:[abbreviation_category_budo]],3,FALSE),"")</f>
        <v/>
      </c>
      <c r="G961" s="48" t="str">
        <f>IFERROR(VLOOKUP(F961,category[[category_name_german]:[abbreviation_category_budo]],3,FALSE),"")</f>
        <v/>
      </c>
      <c r="J961" s="48" t="str">
        <f>IFERROR(VLOOKUP(I961,category[[category_name_german]:[abbreviation_category_budo]],3,FALSE),"")</f>
        <v/>
      </c>
      <c r="M961" s="48" t="str">
        <f>IFERROR(VLOOKUP(L961,category[[category_name_german]:[abbreviation_category_budo]],3,FALSE),"")</f>
        <v/>
      </c>
      <c r="P961" s="48" t="str">
        <f>IFERROR(VLOOKUP(O961,category[[category_name_german]:[abbreviation_category_budo]],3,FALSE),"")</f>
        <v/>
      </c>
      <c r="R961" s="49" t="str">
        <f t="shared" si="126"/>
        <v/>
      </c>
      <c r="U961" s="48" t="str">
        <f>IFERROR(VLOOKUP(T961,abbreviation[[description_german]:[abbreviation_budo]],3,FALSE),"")</f>
        <v/>
      </c>
      <c r="X961" s="51" t="str">
        <f>IFERROR(VLOOKUP(W961,abbreviation[[description_german]:[abbreviation_budo]],3,FALSE),"")</f>
        <v/>
      </c>
      <c r="Y961" s="33"/>
      <c r="AA961" s="49" t="str">
        <f t="shared" si="127"/>
        <v/>
      </c>
      <c r="AD961" s="48" t="str">
        <f>IFERROR(VLOOKUP(AC961,abbreviation[[description_german]:[abbreviation_budo]],3,FALSE),"")</f>
        <v/>
      </c>
      <c r="AG961" s="54" t="str">
        <f>IFERROR(VLOOKUP(AF961,abbreviation[[description_german]:[abbreviation_budo]],3,FALSE),"")</f>
        <v/>
      </c>
      <c r="AJ961" s="49" t="str">
        <f t="shared" si="128"/>
        <v>_</v>
      </c>
      <c r="AM961" s="48" t="str">
        <f>IFERROR(VLOOKUP(AL961,abbreviation[[description_german]:[abbreviation_budo]],3,FALSE),"")</f>
        <v/>
      </c>
      <c r="AP961" s="54" t="str">
        <f>IFERROR(VLOOKUP(AO961,abbreviation[[description_german]:[abbreviation_budo]],3,FALSE),"")</f>
        <v/>
      </c>
      <c r="AS961" s="49" t="str">
        <f t="shared" si="129"/>
        <v>_</v>
      </c>
      <c r="AV961" s="53" t="str">
        <f>IFERROR(VLOOKUP(AU961,abbreviation[[description_german]:[abbreviation_budo]],3,FALSE),"")</f>
        <v/>
      </c>
      <c r="AY961" s="51" t="str">
        <f>IFERROR(VLOOKUP(AX961,abbreviation[[description_german]:[abbreviation_budo]],3,FALSE),"")</f>
        <v/>
      </c>
      <c r="BB961" s="51" t="str">
        <f>IFERROR(VLOOKUP(BA961,abbreviation[[description_german]:[abbreviation_budo]],3,FALSE),"")</f>
        <v/>
      </c>
      <c r="BE961" s="51" t="str">
        <f>IFERROR(VLOOKUP(BD961,abbreviation[[description_german]:[abbreviation_budo]],3,FALSE),"")</f>
        <v/>
      </c>
      <c r="BG961" s="38"/>
      <c r="BH961" s="49" t="str">
        <f t="shared" si="130"/>
        <v>_</v>
      </c>
      <c r="BK961" s="53" t="str">
        <f>IFERROR(VLOOKUP(BJ961,abbreviation[[description_german]:[abbreviation_budo]],3,FALSE),"")</f>
        <v/>
      </c>
      <c r="BN961" s="51" t="str">
        <f>IFERROR(VLOOKUP(BM961,abbreviation[[description_german]:[abbreviation_budo]],3,FALSE),"")</f>
        <v/>
      </c>
      <c r="BO961" s="31"/>
      <c r="BQ961" s="51" t="str">
        <f>IFERROR(VLOOKUP(BP961,abbreviation[[description_german]:[abbreviation_budo]],3,FALSE),"")</f>
        <v/>
      </c>
      <c r="BR961" s="57" t="str">
        <f t="shared" si="131"/>
        <v>_</v>
      </c>
      <c r="BU961" s="53" t="str">
        <f>IFERROR(VLOOKUP(BT961,abbreviation[[description_german]:[abbreviation_budo]],3,FALSE),"")</f>
        <v/>
      </c>
      <c r="BV961" s="60" t="str">
        <f t="shared" si="132"/>
        <v>_</v>
      </c>
      <c r="BY961" s="48" t="str">
        <f>IFERROR(VLOOKUP(BX961,category[[category_name_german]:[abbreviation_category_budo]],3,FALSE),"")</f>
        <v/>
      </c>
      <c r="CB961" s="48" t="str">
        <f>IFERROR(VLOOKUP(CA961,category[[category_name_german]:[abbreviation_category_budo]],3,FALSE),"")</f>
        <v/>
      </c>
      <c r="CE961" s="48" t="str">
        <f>IFERROR(VLOOKUP(CD961,category[[category_name_german]:[abbreviation_category_budo]],3,FALSE),"")</f>
        <v/>
      </c>
      <c r="CH961" s="48" t="str">
        <f>IFERROR(VLOOKUP(CG961,category[[category_name_german]:[abbreviation_category_budo]],3,FALSE),"")</f>
        <v/>
      </c>
      <c r="CK961" s="48" t="str">
        <f>IFERROR(VLOOKUP(CJ961,category[[category_name_german]:[abbreviation_category_budo]],3,FALSE),"")</f>
        <v/>
      </c>
      <c r="CM961" s="49" t="str">
        <f t="shared" si="133"/>
        <v/>
      </c>
      <c r="CO961" s="63" t="str">
        <f t="shared" si="134"/>
        <v/>
      </c>
    </row>
    <row r="962" spans="4:93" x14ac:dyDescent="0.25">
      <c r="D962" s="48" t="str">
        <f>IFERROR(VLOOKUP(C962,category[[category_name_german]:[abbreviation_category_budo]],3,FALSE),"")</f>
        <v/>
      </c>
      <c r="G962" s="48" t="str">
        <f>IFERROR(VLOOKUP(F962,category[[category_name_german]:[abbreviation_category_budo]],3,FALSE),"")</f>
        <v/>
      </c>
      <c r="J962" s="48" t="str">
        <f>IFERROR(VLOOKUP(I962,category[[category_name_german]:[abbreviation_category_budo]],3,FALSE),"")</f>
        <v/>
      </c>
      <c r="M962" s="48" t="str">
        <f>IFERROR(VLOOKUP(L962,category[[category_name_german]:[abbreviation_category_budo]],3,FALSE),"")</f>
        <v/>
      </c>
      <c r="P962" s="48" t="str">
        <f>IFERROR(VLOOKUP(O962,category[[category_name_german]:[abbreviation_category_budo]],3,FALSE),"")</f>
        <v/>
      </c>
      <c r="R962" s="49" t="str">
        <f t="shared" si="126"/>
        <v/>
      </c>
      <c r="U962" s="48" t="str">
        <f>IFERROR(VLOOKUP(T962,abbreviation[[description_german]:[abbreviation_budo]],3,FALSE),"")</f>
        <v/>
      </c>
      <c r="X962" s="51" t="str">
        <f>IFERROR(VLOOKUP(W962,abbreviation[[description_german]:[abbreviation_budo]],3,FALSE),"")</f>
        <v/>
      </c>
      <c r="Y962" s="33"/>
      <c r="AA962" s="49" t="str">
        <f t="shared" si="127"/>
        <v/>
      </c>
      <c r="AD962" s="48" t="str">
        <f>IFERROR(VLOOKUP(AC962,abbreviation[[description_german]:[abbreviation_budo]],3,FALSE),"")</f>
        <v/>
      </c>
      <c r="AG962" s="54" t="str">
        <f>IFERROR(VLOOKUP(AF962,abbreviation[[description_german]:[abbreviation_budo]],3,FALSE),"")</f>
        <v/>
      </c>
      <c r="AJ962" s="49" t="str">
        <f t="shared" si="128"/>
        <v>_</v>
      </c>
      <c r="AM962" s="48" t="str">
        <f>IFERROR(VLOOKUP(AL962,abbreviation[[description_german]:[abbreviation_budo]],3,FALSE),"")</f>
        <v/>
      </c>
      <c r="AP962" s="54" t="str">
        <f>IFERROR(VLOOKUP(AO962,abbreviation[[description_german]:[abbreviation_budo]],3,FALSE),"")</f>
        <v/>
      </c>
      <c r="AS962" s="49" t="str">
        <f t="shared" si="129"/>
        <v>_</v>
      </c>
      <c r="AV962" s="53" t="str">
        <f>IFERROR(VLOOKUP(AU962,abbreviation[[description_german]:[abbreviation_budo]],3,FALSE),"")</f>
        <v/>
      </c>
      <c r="AY962" s="51" t="str">
        <f>IFERROR(VLOOKUP(AX962,abbreviation[[description_german]:[abbreviation_budo]],3,FALSE),"")</f>
        <v/>
      </c>
      <c r="BB962" s="51" t="str">
        <f>IFERROR(VLOOKUP(BA962,abbreviation[[description_german]:[abbreviation_budo]],3,FALSE),"")</f>
        <v/>
      </c>
      <c r="BE962" s="51" t="str">
        <f>IFERROR(VLOOKUP(BD962,abbreviation[[description_german]:[abbreviation_budo]],3,FALSE),"")</f>
        <v/>
      </c>
      <c r="BG962" s="38"/>
      <c r="BH962" s="49" t="str">
        <f t="shared" si="130"/>
        <v>_</v>
      </c>
      <c r="BK962" s="53" t="str">
        <f>IFERROR(VLOOKUP(BJ962,abbreviation[[description_german]:[abbreviation_budo]],3,FALSE),"")</f>
        <v/>
      </c>
      <c r="BN962" s="51" t="str">
        <f>IFERROR(VLOOKUP(BM962,abbreviation[[description_german]:[abbreviation_budo]],3,FALSE),"")</f>
        <v/>
      </c>
      <c r="BO962" s="31"/>
      <c r="BQ962" s="51" t="str">
        <f>IFERROR(VLOOKUP(BP962,abbreviation[[description_german]:[abbreviation_budo]],3,FALSE),"")</f>
        <v/>
      </c>
      <c r="BR962" s="57" t="str">
        <f t="shared" si="131"/>
        <v>_</v>
      </c>
      <c r="BU962" s="53" t="str">
        <f>IFERROR(VLOOKUP(BT962,abbreviation[[description_german]:[abbreviation_budo]],3,FALSE),"")</f>
        <v/>
      </c>
      <c r="BV962" s="60" t="str">
        <f t="shared" si="132"/>
        <v>_</v>
      </c>
      <c r="BY962" s="48" t="str">
        <f>IFERROR(VLOOKUP(BX962,category[[category_name_german]:[abbreviation_category_budo]],3,FALSE),"")</f>
        <v/>
      </c>
      <c r="CB962" s="48" t="str">
        <f>IFERROR(VLOOKUP(CA962,category[[category_name_german]:[abbreviation_category_budo]],3,FALSE),"")</f>
        <v/>
      </c>
      <c r="CE962" s="48" t="str">
        <f>IFERROR(VLOOKUP(CD962,category[[category_name_german]:[abbreviation_category_budo]],3,FALSE),"")</f>
        <v/>
      </c>
      <c r="CH962" s="48" t="str">
        <f>IFERROR(VLOOKUP(CG962,category[[category_name_german]:[abbreviation_category_budo]],3,FALSE),"")</f>
        <v/>
      </c>
      <c r="CK962" s="48" t="str">
        <f>IFERROR(VLOOKUP(CJ962,category[[category_name_german]:[abbreviation_category_budo]],3,FALSE),"")</f>
        <v/>
      </c>
      <c r="CM962" s="49" t="str">
        <f t="shared" si="133"/>
        <v/>
      </c>
      <c r="CO962" s="63" t="str">
        <f t="shared" si="134"/>
        <v/>
      </c>
    </row>
    <row r="963" spans="4:93" x14ac:dyDescent="0.25">
      <c r="D963" s="48" t="str">
        <f>IFERROR(VLOOKUP(C963,category[[category_name_german]:[abbreviation_category_budo]],3,FALSE),"")</f>
        <v/>
      </c>
      <c r="G963" s="48" t="str">
        <f>IFERROR(VLOOKUP(F963,category[[category_name_german]:[abbreviation_category_budo]],3,FALSE),"")</f>
        <v/>
      </c>
      <c r="J963" s="48" t="str">
        <f>IFERROR(VLOOKUP(I963,category[[category_name_german]:[abbreviation_category_budo]],3,FALSE),"")</f>
        <v/>
      </c>
      <c r="M963" s="48" t="str">
        <f>IFERROR(VLOOKUP(L963,category[[category_name_german]:[abbreviation_category_budo]],3,FALSE),"")</f>
        <v/>
      </c>
      <c r="P963" s="48" t="str">
        <f>IFERROR(VLOOKUP(O963,category[[category_name_german]:[abbreviation_category_budo]],3,FALSE),"")</f>
        <v/>
      </c>
      <c r="R963" s="49" t="str">
        <f t="shared" si="126"/>
        <v/>
      </c>
      <c r="U963" s="48" t="str">
        <f>IFERROR(VLOOKUP(T963,abbreviation[[description_german]:[abbreviation_budo]],3,FALSE),"")</f>
        <v/>
      </c>
      <c r="X963" s="51" t="str">
        <f>IFERROR(VLOOKUP(W963,abbreviation[[description_german]:[abbreviation_budo]],3,FALSE),"")</f>
        <v/>
      </c>
      <c r="Y963" s="33"/>
      <c r="AA963" s="49" t="str">
        <f t="shared" si="127"/>
        <v/>
      </c>
      <c r="AD963" s="48" t="str">
        <f>IFERROR(VLOOKUP(AC963,abbreviation[[description_german]:[abbreviation_budo]],3,FALSE),"")</f>
        <v/>
      </c>
      <c r="AG963" s="54" t="str">
        <f>IFERROR(VLOOKUP(AF963,abbreviation[[description_german]:[abbreviation_budo]],3,FALSE),"")</f>
        <v/>
      </c>
      <c r="AJ963" s="49" t="str">
        <f t="shared" si="128"/>
        <v>_</v>
      </c>
      <c r="AM963" s="48" t="str">
        <f>IFERROR(VLOOKUP(AL963,abbreviation[[description_german]:[abbreviation_budo]],3,FALSE),"")</f>
        <v/>
      </c>
      <c r="AP963" s="54" t="str">
        <f>IFERROR(VLOOKUP(AO963,abbreviation[[description_german]:[abbreviation_budo]],3,FALSE),"")</f>
        <v/>
      </c>
      <c r="AS963" s="49" t="str">
        <f t="shared" si="129"/>
        <v>_</v>
      </c>
      <c r="AV963" s="53" t="str">
        <f>IFERROR(VLOOKUP(AU963,abbreviation[[description_german]:[abbreviation_budo]],3,FALSE),"")</f>
        <v/>
      </c>
      <c r="AY963" s="51" t="str">
        <f>IFERROR(VLOOKUP(AX963,abbreviation[[description_german]:[abbreviation_budo]],3,FALSE),"")</f>
        <v/>
      </c>
      <c r="BB963" s="51" t="str">
        <f>IFERROR(VLOOKUP(BA963,abbreviation[[description_german]:[abbreviation_budo]],3,FALSE),"")</f>
        <v/>
      </c>
      <c r="BE963" s="51" t="str">
        <f>IFERROR(VLOOKUP(BD963,abbreviation[[description_german]:[abbreviation_budo]],3,FALSE),"")</f>
        <v/>
      </c>
      <c r="BG963" s="38"/>
      <c r="BH963" s="49" t="str">
        <f t="shared" si="130"/>
        <v>_</v>
      </c>
      <c r="BK963" s="53" t="str">
        <f>IFERROR(VLOOKUP(BJ963,abbreviation[[description_german]:[abbreviation_budo]],3,FALSE),"")</f>
        <v/>
      </c>
      <c r="BN963" s="51" t="str">
        <f>IFERROR(VLOOKUP(BM963,abbreviation[[description_german]:[abbreviation_budo]],3,FALSE),"")</f>
        <v/>
      </c>
      <c r="BO963" s="31"/>
      <c r="BQ963" s="51" t="str">
        <f>IFERROR(VLOOKUP(BP963,abbreviation[[description_german]:[abbreviation_budo]],3,FALSE),"")</f>
        <v/>
      </c>
      <c r="BR963" s="57" t="str">
        <f t="shared" si="131"/>
        <v>_</v>
      </c>
      <c r="BU963" s="53" t="str">
        <f>IFERROR(VLOOKUP(BT963,abbreviation[[description_german]:[abbreviation_budo]],3,FALSE),"")</f>
        <v/>
      </c>
      <c r="BV963" s="60" t="str">
        <f t="shared" si="132"/>
        <v>_</v>
      </c>
      <c r="BY963" s="48" t="str">
        <f>IFERROR(VLOOKUP(BX963,category[[category_name_german]:[abbreviation_category_budo]],3,FALSE),"")</f>
        <v/>
      </c>
      <c r="CB963" s="48" t="str">
        <f>IFERROR(VLOOKUP(CA963,category[[category_name_german]:[abbreviation_category_budo]],3,FALSE),"")</f>
        <v/>
      </c>
      <c r="CE963" s="48" t="str">
        <f>IFERROR(VLOOKUP(CD963,category[[category_name_german]:[abbreviation_category_budo]],3,FALSE),"")</f>
        <v/>
      </c>
      <c r="CH963" s="48" t="str">
        <f>IFERROR(VLOOKUP(CG963,category[[category_name_german]:[abbreviation_category_budo]],3,FALSE),"")</f>
        <v/>
      </c>
      <c r="CK963" s="48" t="str">
        <f>IFERROR(VLOOKUP(CJ963,category[[category_name_german]:[abbreviation_category_budo]],3,FALSE),"")</f>
        <v/>
      </c>
      <c r="CM963" s="49" t="str">
        <f t="shared" si="133"/>
        <v/>
      </c>
      <c r="CO963" s="63" t="str">
        <f t="shared" si="134"/>
        <v/>
      </c>
    </row>
    <row r="964" spans="4:93" x14ac:dyDescent="0.25">
      <c r="D964" s="48" t="str">
        <f>IFERROR(VLOOKUP(C964,category[[category_name_german]:[abbreviation_category_budo]],3,FALSE),"")</f>
        <v/>
      </c>
      <c r="G964" s="48" t="str">
        <f>IFERROR(VLOOKUP(F964,category[[category_name_german]:[abbreviation_category_budo]],3,FALSE),"")</f>
        <v/>
      </c>
      <c r="J964" s="48" t="str">
        <f>IFERROR(VLOOKUP(I964,category[[category_name_german]:[abbreviation_category_budo]],3,FALSE),"")</f>
        <v/>
      </c>
      <c r="M964" s="48" t="str">
        <f>IFERROR(VLOOKUP(L964,category[[category_name_german]:[abbreviation_category_budo]],3,FALSE),"")</f>
        <v/>
      </c>
      <c r="P964" s="48" t="str">
        <f>IFERROR(VLOOKUP(O964,category[[category_name_german]:[abbreviation_category_budo]],3,FALSE),"")</f>
        <v/>
      </c>
      <c r="R964" s="49" t="str">
        <f t="shared" ref="R964:R1027" si="135">(D964&amp;IF(OR(ISNUMBER(E964),ISTEXT(E964)),"-"&amp;E964,))&amp;(IF(ISTEXT(F964),"_",)&amp;G964&amp;IF(OR(ISNUMBER(H964),ISTEXT(H964)),"-"&amp;H964,))&amp;(IF(ISTEXT(I964),"_",)&amp;J964&amp;IF(OR(ISNUMBER(K964),ISTEXT(K964)),"-"&amp;K964,))&amp;(IF(ISTEXT(L964),"_",)&amp;M964&amp;IF(OR(ISNUMBER(N964),ISTEXT(N964)),"-"&amp;N964,))&amp;(IF(ISTEXT(O964),"_",)&amp;P964&amp;IF(OR(ISNUMBER(Q964),ISTEXT(Q964)),"-"&amp;Q964,))</f>
        <v/>
      </c>
      <c r="U964" s="48" t="str">
        <f>IFERROR(VLOOKUP(T964,abbreviation[[description_german]:[abbreviation_budo]],3,FALSE),"")</f>
        <v/>
      </c>
      <c r="X964" s="51" t="str">
        <f>IFERROR(VLOOKUP(W964,abbreviation[[description_german]:[abbreviation_budo]],3,FALSE),"")</f>
        <v/>
      </c>
      <c r="Y964" s="33"/>
      <c r="AA964" s="49" t="str">
        <f t="shared" ref="AA964:AA1027" si="136">(IF(AND(ISTEXT(R964),R964&lt;&gt;""),"_._",)&amp;U964&amp;IF(ISTEXT(W964),"."&amp;X964,)&amp;IF(OR(ISTEXT(Z964),ISNUMBER(Z964)),"-"&amp;Z964,))</f>
        <v/>
      </c>
      <c r="AD964" s="48" t="str">
        <f>IFERROR(VLOOKUP(AC964,abbreviation[[description_german]:[abbreviation_budo]],3,FALSE),"")</f>
        <v/>
      </c>
      <c r="AG964" s="54" t="str">
        <f>IFERROR(VLOOKUP(AF964,abbreviation[[description_german]:[abbreviation_budo]],3,FALSE),"")</f>
        <v/>
      </c>
      <c r="AJ964" s="49" t="str">
        <f t="shared" ref="AJ964:AJ1027" si="137">("_"&amp;AD964&amp;IF(ISTEXT(AF964),"."&amp;AG964,)&amp;IF(OR(ISTEXT(AI964),ISNUMBER(AI964)),"-"&amp;AI964,))</f>
        <v>_</v>
      </c>
      <c r="AM964" s="48" t="str">
        <f>IFERROR(VLOOKUP(AL964,abbreviation[[description_german]:[abbreviation_budo]],3,FALSE),"")</f>
        <v/>
      </c>
      <c r="AP964" s="54" t="str">
        <f>IFERROR(VLOOKUP(AO964,abbreviation[[description_german]:[abbreviation_budo]],3,FALSE),"")</f>
        <v/>
      </c>
      <c r="AS964" s="49" t="str">
        <f t="shared" ref="AS964:AS1027" si="138">("_"&amp;AM964&amp;IF(ISTEXT(AO964),"."&amp;AP964,)&amp;IF(OR(ISTEXT(AR964),ISNUMBER(AR964)),"-"&amp;AR964,))</f>
        <v>_</v>
      </c>
      <c r="AV964" s="53" t="str">
        <f>IFERROR(VLOOKUP(AU964,abbreviation[[description_german]:[abbreviation_budo]],3,FALSE),"")</f>
        <v/>
      </c>
      <c r="AY964" s="51" t="str">
        <f>IFERROR(VLOOKUP(AX964,abbreviation[[description_german]:[abbreviation_budo]],3,FALSE),"")</f>
        <v/>
      </c>
      <c r="BB964" s="51" t="str">
        <f>IFERROR(VLOOKUP(BA964,abbreviation[[description_german]:[abbreviation_budo]],3,FALSE),"")</f>
        <v/>
      </c>
      <c r="BE964" s="51" t="str">
        <f>IFERROR(VLOOKUP(BD964,abbreviation[[description_german]:[abbreviation_budo]],3,FALSE),"")</f>
        <v/>
      </c>
      <c r="BG964" s="38"/>
      <c r="BH964" s="49" t="str">
        <f t="shared" ref="BH964:BH1027" si="139">("_"&amp;AV964&amp;IF(ISTEXT(AX964),"."&amp;AY964,)&amp;IF(ISTEXT(BA964),"."&amp;BB964,)&amp;IF(ISTEXT(BD964),"."&amp;BE964,)&amp;IF(OR(ISTEXT(BG964),ISNUMBER(BG964)),"-"&amp;BG964,))</f>
        <v>_</v>
      </c>
      <c r="BK964" s="53" t="str">
        <f>IFERROR(VLOOKUP(BJ964,abbreviation[[description_german]:[abbreviation_budo]],3,FALSE),"")</f>
        <v/>
      </c>
      <c r="BN964" s="51" t="str">
        <f>IFERROR(VLOOKUP(BM964,abbreviation[[description_german]:[abbreviation_budo]],3,FALSE),"")</f>
        <v/>
      </c>
      <c r="BO964" s="31"/>
      <c r="BQ964" s="51" t="str">
        <f>IFERROR(VLOOKUP(BP964,abbreviation[[description_german]:[abbreviation_budo]],3,FALSE),"")</f>
        <v/>
      </c>
      <c r="BR964" s="57" t="str">
        <f t="shared" ref="BR964:BR1027" si="140">("_"&amp;BK964&amp;IF(ISTEXT(BM964),"."&amp;BN964,)&amp;IF(ISTEXT(BP964),"."&amp;BQ964,))</f>
        <v>_</v>
      </c>
      <c r="BU964" s="53" t="str">
        <f>IFERROR(VLOOKUP(BT964,abbreviation[[description_german]:[abbreviation_budo]],3,FALSE),"")</f>
        <v/>
      </c>
      <c r="BV964" s="60" t="str">
        <f t="shared" ref="BV964:BV1027" si="141">"_"&amp;BU964</f>
        <v>_</v>
      </c>
      <c r="BY964" s="48" t="str">
        <f>IFERROR(VLOOKUP(BX964,category[[category_name_german]:[abbreviation_category_budo]],3,FALSE),"")</f>
        <v/>
      </c>
      <c r="CB964" s="48" t="str">
        <f>IFERROR(VLOOKUP(CA964,category[[category_name_german]:[abbreviation_category_budo]],3,FALSE),"")</f>
        <v/>
      </c>
      <c r="CE964" s="48" t="str">
        <f>IFERROR(VLOOKUP(CD964,category[[category_name_german]:[abbreviation_category_budo]],3,FALSE),"")</f>
        <v/>
      </c>
      <c r="CH964" s="48" t="str">
        <f>IFERROR(VLOOKUP(CG964,category[[category_name_german]:[abbreviation_category_budo]],3,FALSE),"")</f>
        <v/>
      </c>
      <c r="CK964" s="48" t="str">
        <f>IFERROR(VLOOKUP(CJ964,category[[category_name_german]:[abbreviation_category_budo]],3,FALSE),"")</f>
        <v/>
      </c>
      <c r="CM964" s="49" t="str">
        <f t="shared" ref="CM964:CM1027" si="142">(IF(ISTEXT(BX964),"_",)&amp;BY964&amp;IF(OR(ISNUMBER(BZ964),ISTEXT(BZ964)),"-"&amp;BZ964,))&amp;(IF(ISTEXT(CA964),"_",)&amp;CB964&amp;IF(OR(ISNUMBER(CC964),ISTEXT(CC964)),"-"&amp;CC964,))&amp;(IF(ISTEXT(CD964),"_",)&amp;CE964&amp;IF(OR(ISNUMBER(CF964),ISTEXT(CF964)),"-"&amp;CF964,))&amp;(IF(ISTEXT(CG964),"_",)&amp;CH964&amp;IF(OR(ISNUMBER(CI964),ISTEXT(CI964)),"-"&amp;CI964,))&amp;(IF(ISTEXT(CJ964),"_",)&amp;CK964&amp;IF(OR(ISNUMBER(CL964),ISTEXT(CL964)),"-"&amp;CL964,))</f>
        <v/>
      </c>
      <c r="CO964" s="63" t="str">
        <f t="shared" ref="CO964:CO1027" si="143">IF(AND(T964&lt;&gt;"",AC964&lt;&gt;"",AL964&lt;&gt;"",AU964&lt;&gt;"",BJ964&lt;&gt;"",BX964&lt;&gt;"",C964&lt;&gt;"",A964&lt;&gt;"",B964&lt;&gt;""),(R964&amp;AA964&amp;AJ964&amp;AS964&amp;BH964&amp;BR964&amp;BV964&amp;CM964),"")</f>
        <v/>
      </c>
    </row>
    <row r="965" spans="4:93" x14ac:dyDescent="0.25">
      <c r="D965" s="48" t="str">
        <f>IFERROR(VLOOKUP(C965,category[[category_name_german]:[abbreviation_category_budo]],3,FALSE),"")</f>
        <v/>
      </c>
      <c r="G965" s="48" t="str">
        <f>IFERROR(VLOOKUP(F965,category[[category_name_german]:[abbreviation_category_budo]],3,FALSE),"")</f>
        <v/>
      </c>
      <c r="J965" s="48" t="str">
        <f>IFERROR(VLOOKUP(I965,category[[category_name_german]:[abbreviation_category_budo]],3,FALSE),"")</f>
        <v/>
      </c>
      <c r="M965" s="48" t="str">
        <f>IFERROR(VLOOKUP(L965,category[[category_name_german]:[abbreviation_category_budo]],3,FALSE),"")</f>
        <v/>
      </c>
      <c r="P965" s="48" t="str">
        <f>IFERROR(VLOOKUP(O965,category[[category_name_german]:[abbreviation_category_budo]],3,FALSE),"")</f>
        <v/>
      </c>
      <c r="R965" s="49" t="str">
        <f t="shared" si="135"/>
        <v/>
      </c>
      <c r="U965" s="48" t="str">
        <f>IFERROR(VLOOKUP(T965,abbreviation[[description_german]:[abbreviation_budo]],3,FALSE),"")</f>
        <v/>
      </c>
      <c r="X965" s="51" t="str">
        <f>IFERROR(VLOOKUP(W965,abbreviation[[description_german]:[abbreviation_budo]],3,FALSE),"")</f>
        <v/>
      </c>
      <c r="Y965" s="33"/>
      <c r="AA965" s="49" t="str">
        <f t="shared" si="136"/>
        <v/>
      </c>
      <c r="AD965" s="48" t="str">
        <f>IFERROR(VLOOKUP(AC965,abbreviation[[description_german]:[abbreviation_budo]],3,FALSE),"")</f>
        <v/>
      </c>
      <c r="AG965" s="54" t="str">
        <f>IFERROR(VLOOKUP(AF965,abbreviation[[description_german]:[abbreviation_budo]],3,FALSE),"")</f>
        <v/>
      </c>
      <c r="AJ965" s="49" t="str">
        <f t="shared" si="137"/>
        <v>_</v>
      </c>
      <c r="AM965" s="48" t="str">
        <f>IFERROR(VLOOKUP(AL965,abbreviation[[description_german]:[abbreviation_budo]],3,FALSE),"")</f>
        <v/>
      </c>
      <c r="AP965" s="54" t="str">
        <f>IFERROR(VLOOKUP(AO965,abbreviation[[description_german]:[abbreviation_budo]],3,FALSE),"")</f>
        <v/>
      </c>
      <c r="AS965" s="49" t="str">
        <f t="shared" si="138"/>
        <v>_</v>
      </c>
      <c r="AV965" s="53" t="str">
        <f>IFERROR(VLOOKUP(AU965,abbreviation[[description_german]:[abbreviation_budo]],3,FALSE),"")</f>
        <v/>
      </c>
      <c r="AY965" s="51" t="str">
        <f>IFERROR(VLOOKUP(AX965,abbreviation[[description_german]:[abbreviation_budo]],3,FALSE),"")</f>
        <v/>
      </c>
      <c r="BB965" s="51" t="str">
        <f>IFERROR(VLOOKUP(BA965,abbreviation[[description_german]:[abbreviation_budo]],3,FALSE),"")</f>
        <v/>
      </c>
      <c r="BE965" s="51" t="str">
        <f>IFERROR(VLOOKUP(BD965,abbreviation[[description_german]:[abbreviation_budo]],3,FALSE),"")</f>
        <v/>
      </c>
      <c r="BG965" s="38"/>
      <c r="BH965" s="49" t="str">
        <f t="shared" si="139"/>
        <v>_</v>
      </c>
      <c r="BK965" s="53" t="str">
        <f>IFERROR(VLOOKUP(BJ965,abbreviation[[description_german]:[abbreviation_budo]],3,FALSE),"")</f>
        <v/>
      </c>
      <c r="BN965" s="51" t="str">
        <f>IFERROR(VLOOKUP(BM965,abbreviation[[description_german]:[abbreviation_budo]],3,FALSE),"")</f>
        <v/>
      </c>
      <c r="BO965" s="31"/>
      <c r="BQ965" s="51" t="str">
        <f>IFERROR(VLOOKUP(BP965,abbreviation[[description_german]:[abbreviation_budo]],3,FALSE),"")</f>
        <v/>
      </c>
      <c r="BR965" s="57" t="str">
        <f t="shared" si="140"/>
        <v>_</v>
      </c>
      <c r="BU965" s="53" t="str">
        <f>IFERROR(VLOOKUP(BT965,abbreviation[[description_german]:[abbreviation_budo]],3,FALSE),"")</f>
        <v/>
      </c>
      <c r="BV965" s="60" t="str">
        <f t="shared" si="141"/>
        <v>_</v>
      </c>
      <c r="BY965" s="48" t="str">
        <f>IFERROR(VLOOKUP(BX965,category[[category_name_german]:[abbreviation_category_budo]],3,FALSE),"")</f>
        <v/>
      </c>
      <c r="CB965" s="48" t="str">
        <f>IFERROR(VLOOKUP(CA965,category[[category_name_german]:[abbreviation_category_budo]],3,FALSE),"")</f>
        <v/>
      </c>
      <c r="CE965" s="48" t="str">
        <f>IFERROR(VLOOKUP(CD965,category[[category_name_german]:[abbreviation_category_budo]],3,FALSE),"")</f>
        <v/>
      </c>
      <c r="CH965" s="48" t="str">
        <f>IFERROR(VLOOKUP(CG965,category[[category_name_german]:[abbreviation_category_budo]],3,FALSE),"")</f>
        <v/>
      </c>
      <c r="CK965" s="48" t="str">
        <f>IFERROR(VLOOKUP(CJ965,category[[category_name_german]:[abbreviation_category_budo]],3,FALSE),"")</f>
        <v/>
      </c>
      <c r="CM965" s="49" t="str">
        <f t="shared" si="142"/>
        <v/>
      </c>
      <c r="CO965" s="63" t="str">
        <f t="shared" si="143"/>
        <v/>
      </c>
    </row>
    <row r="966" spans="4:93" x14ac:dyDescent="0.25">
      <c r="D966" s="48" t="str">
        <f>IFERROR(VLOOKUP(C966,category[[category_name_german]:[abbreviation_category_budo]],3,FALSE),"")</f>
        <v/>
      </c>
      <c r="G966" s="48" t="str">
        <f>IFERROR(VLOOKUP(F966,category[[category_name_german]:[abbreviation_category_budo]],3,FALSE),"")</f>
        <v/>
      </c>
      <c r="J966" s="48" t="str">
        <f>IFERROR(VLOOKUP(I966,category[[category_name_german]:[abbreviation_category_budo]],3,FALSE),"")</f>
        <v/>
      </c>
      <c r="M966" s="48" t="str">
        <f>IFERROR(VLOOKUP(L966,category[[category_name_german]:[abbreviation_category_budo]],3,FALSE),"")</f>
        <v/>
      </c>
      <c r="P966" s="48" t="str">
        <f>IFERROR(VLOOKUP(O966,category[[category_name_german]:[abbreviation_category_budo]],3,FALSE),"")</f>
        <v/>
      </c>
      <c r="R966" s="49" t="str">
        <f t="shared" si="135"/>
        <v/>
      </c>
      <c r="U966" s="48" t="str">
        <f>IFERROR(VLOOKUP(T966,abbreviation[[description_german]:[abbreviation_budo]],3,FALSE),"")</f>
        <v/>
      </c>
      <c r="X966" s="51" t="str">
        <f>IFERROR(VLOOKUP(W966,abbreviation[[description_german]:[abbreviation_budo]],3,FALSE),"")</f>
        <v/>
      </c>
      <c r="Y966" s="33"/>
      <c r="AA966" s="49" t="str">
        <f t="shared" si="136"/>
        <v/>
      </c>
      <c r="AD966" s="48" t="str">
        <f>IFERROR(VLOOKUP(AC966,abbreviation[[description_german]:[abbreviation_budo]],3,FALSE),"")</f>
        <v/>
      </c>
      <c r="AG966" s="54" t="str">
        <f>IFERROR(VLOOKUP(AF966,abbreviation[[description_german]:[abbreviation_budo]],3,FALSE),"")</f>
        <v/>
      </c>
      <c r="AJ966" s="49" t="str">
        <f t="shared" si="137"/>
        <v>_</v>
      </c>
      <c r="AM966" s="48" t="str">
        <f>IFERROR(VLOOKUP(AL966,abbreviation[[description_german]:[abbreviation_budo]],3,FALSE),"")</f>
        <v/>
      </c>
      <c r="AP966" s="54" t="str">
        <f>IFERROR(VLOOKUP(AO966,abbreviation[[description_german]:[abbreviation_budo]],3,FALSE),"")</f>
        <v/>
      </c>
      <c r="AS966" s="49" t="str">
        <f t="shared" si="138"/>
        <v>_</v>
      </c>
      <c r="AV966" s="53" t="str">
        <f>IFERROR(VLOOKUP(AU966,abbreviation[[description_german]:[abbreviation_budo]],3,FALSE),"")</f>
        <v/>
      </c>
      <c r="AY966" s="51" t="str">
        <f>IFERROR(VLOOKUP(AX966,abbreviation[[description_german]:[abbreviation_budo]],3,FALSE),"")</f>
        <v/>
      </c>
      <c r="BB966" s="51" t="str">
        <f>IFERROR(VLOOKUP(BA966,abbreviation[[description_german]:[abbreviation_budo]],3,FALSE),"")</f>
        <v/>
      </c>
      <c r="BE966" s="51" t="str">
        <f>IFERROR(VLOOKUP(BD966,abbreviation[[description_german]:[abbreviation_budo]],3,FALSE),"")</f>
        <v/>
      </c>
      <c r="BG966" s="38"/>
      <c r="BH966" s="49" t="str">
        <f t="shared" si="139"/>
        <v>_</v>
      </c>
      <c r="BK966" s="53" t="str">
        <f>IFERROR(VLOOKUP(BJ966,abbreviation[[description_german]:[abbreviation_budo]],3,FALSE),"")</f>
        <v/>
      </c>
      <c r="BN966" s="51" t="str">
        <f>IFERROR(VLOOKUP(BM966,abbreviation[[description_german]:[abbreviation_budo]],3,FALSE),"")</f>
        <v/>
      </c>
      <c r="BO966" s="31"/>
      <c r="BQ966" s="51" t="str">
        <f>IFERROR(VLOOKUP(BP966,abbreviation[[description_german]:[abbreviation_budo]],3,FALSE),"")</f>
        <v/>
      </c>
      <c r="BR966" s="57" t="str">
        <f t="shared" si="140"/>
        <v>_</v>
      </c>
      <c r="BU966" s="53" t="str">
        <f>IFERROR(VLOOKUP(BT966,abbreviation[[description_german]:[abbreviation_budo]],3,FALSE),"")</f>
        <v/>
      </c>
      <c r="BV966" s="60" t="str">
        <f t="shared" si="141"/>
        <v>_</v>
      </c>
      <c r="BY966" s="48" t="str">
        <f>IFERROR(VLOOKUP(BX966,category[[category_name_german]:[abbreviation_category_budo]],3,FALSE),"")</f>
        <v/>
      </c>
      <c r="CB966" s="48" t="str">
        <f>IFERROR(VLOOKUP(CA966,category[[category_name_german]:[abbreviation_category_budo]],3,FALSE),"")</f>
        <v/>
      </c>
      <c r="CE966" s="48" t="str">
        <f>IFERROR(VLOOKUP(CD966,category[[category_name_german]:[abbreviation_category_budo]],3,FALSE),"")</f>
        <v/>
      </c>
      <c r="CH966" s="48" t="str">
        <f>IFERROR(VLOOKUP(CG966,category[[category_name_german]:[abbreviation_category_budo]],3,FALSE),"")</f>
        <v/>
      </c>
      <c r="CK966" s="48" t="str">
        <f>IFERROR(VLOOKUP(CJ966,category[[category_name_german]:[abbreviation_category_budo]],3,FALSE),"")</f>
        <v/>
      </c>
      <c r="CM966" s="49" t="str">
        <f t="shared" si="142"/>
        <v/>
      </c>
      <c r="CO966" s="63" t="str">
        <f t="shared" si="143"/>
        <v/>
      </c>
    </row>
    <row r="967" spans="4:93" x14ac:dyDescent="0.25">
      <c r="D967" s="48" t="str">
        <f>IFERROR(VLOOKUP(C967,category[[category_name_german]:[abbreviation_category_budo]],3,FALSE),"")</f>
        <v/>
      </c>
      <c r="G967" s="48" t="str">
        <f>IFERROR(VLOOKUP(F967,category[[category_name_german]:[abbreviation_category_budo]],3,FALSE),"")</f>
        <v/>
      </c>
      <c r="J967" s="48" t="str">
        <f>IFERROR(VLOOKUP(I967,category[[category_name_german]:[abbreviation_category_budo]],3,FALSE),"")</f>
        <v/>
      </c>
      <c r="M967" s="48" t="str">
        <f>IFERROR(VLOOKUP(L967,category[[category_name_german]:[abbreviation_category_budo]],3,FALSE),"")</f>
        <v/>
      </c>
      <c r="P967" s="48" t="str">
        <f>IFERROR(VLOOKUP(O967,category[[category_name_german]:[abbreviation_category_budo]],3,FALSE),"")</f>
        <v/>
      </c>
      <c r="R967" s="49" t="str">
        <f t="shared" si="135"/>
        <v/>
      </c>
      <c r="U967" s="48" t="str">
        <f>IFERROR(VLOOKUP(T967,abbreviation[[description_german]:[abbreviation_budo]],3,FALSE),"")</f>
        <v/>
      </c>
      <c r="X967" s="51" t="str">
        <f>IFERROR(VLOOKUP(W967,abbreviation[[description_german]:[abbreviation_budo]],3,FALSE),"")</f>
        <v/>
      </c>
      <c r="Y967" s="33"/>
      <c r="AA967" s="49" t="str">
        <f t="shared" si="136"/>
        <v/>
      </c>
      <c r="AD967" s="48" t="str">
        <f>IFERROR(VLOOKUP(AC967,abbreviation[[description_german]:[abbreviation_budo]],3,FALSE),"")</f>
        <v/>
      </c>
      <c r="AG967" s="54" t="str">
        <f>IFERROR(VLOOKUP(AF967,abbreviation[[description_german]:[abbreviation_budo]],3,FALSE),"")</f>
        <v/>
      </c>
      <c r="AJ967" s="49" t="str">
        <f t="shared" si="137"/>
        <v>_</v>
      </c>
      <c r="AM967" s="48" t="str">
        <f>IFERROR(VLOOKUP(AL967,abbreviation[[description_german]:[abbreviation_budo]],3,FALSE),"")</f>
        <v/>
      </c>
      <c r="AP967" s="54" t="str">
        <f>IFERROR(VLOOKUP(AO967,abbreviation[[description_german]:[abbreviation_budo]],3,FALSE),"")</f>
        <v/>
      </c>
      <c r="AS967" s="49" t="str">
        <f t="shared" si="138"/>
        <v>_</v>
      </c>
      <c r="AV967" s="53" t="str">
        <f>IFERROR(VLOOKUP(AU967,abbreviation[[description_german]:[abbreviation_budo]],3,FALSE),"")</f>
        <v/>
      </c>
      <c r="AY967" s="51" t="str">
        <f>IFERROR(VLOOKUP(AX967,abbreviation[[description_german]:[abbreviation_budo]],3,FALSE),"")</f>
        <v/>
      </c>
      <c r="BB967" s="51" t="str">
        <f>IFERROR(VLOOKUP(BA967,abbreviation[[description_german]:[abbreviation_budo]],3,FALSE),"")</f>
        <v/>
      </c>
      <c r="BE967" s="51" t="str">
        <f>IFERROR(VLOOKUP(BD967,abbreviation[[description_german]:[abbreviation_budo]],3,FALSE),"")</f>
        <v/>
      </c>
      <c r="BG967" s="38"/>
      <c r="BH967" s="49" t="str">
        <f t="shared" si="139"/>
        <v>_</v>
      </c>
      <c r="BK967" s="53" t="str">
        <f>IFERROR(VLOOKUP(BJ967,abbreviation[[description_german]:[abbreviation_budo]],3,FALSE),"")</f>
        <v/>
      </c>
      <c r="BN967" s="51" t="str">
        <f>IFERROR(VLOOKUP(BM967,abbreviation[[description_german]:[abbreviation_budo]],3,FALSE),"")</f>
        <v/>
      </c>
      <c r="BO967" s="31"/>
      <c r="BQ967" s="51" t="str">
        <f>IFERROR(VLOOKUP(BP967,abbreviation[[description_german]:[abbreviation_budo]],3,FALSE),"")</f>
        <v/>
      </c>
      <c r="BR967" s="57" t="str">
        <f t="shared" si="140"/>
        <v>_</v>
      </c>
      <c r="BU967" s="53" t="str">
        <f>IFERROR(VLOOKUP(BT967,abbreviation[[description_german]:[abbreviation_budo]],3,FALSE),"")</f>
        <v/>
      </c>
      <c r="BV967" s="60" t="str">
        <f t="shared" si="141"/>
        <v>_</v>
      </c>
      <c r="BY967" s="48" t="str">
        <f>IFERROR(VLOOKUP(BX967,category[[category_name_german]:[abbreviation_category_budo]],3,FALSE),"")</f>
        <v/>
      </c>
      <c r="CB967" s="48" t="str">
        <f>IFERROR(VLOOKUP(CA967,category[[category_name_german]:[abbreviation_category_budo]],3,FALSE),"")</f>
        <v/>
      </c>
      <c r="CE967" s="48" t="str">
        <f>IFERROR(VLOOKUP(CD967,category[[category_name_german]:[abbreviation_category_budo]],3,FALSE),"")</f>
        <v/>
      </c>
      <c r="CH967" s="48" t="str">
        <f>IFERROR(VLOOKUP(CG967,category[[category_name_german]:[abbreviation_category_budo]],3,FALSE),"")</f>
        <v/>
      </c>
      <c r="CK967" s="48" t="str">
        <f>IFERROR(VLOOKUP(CJ967,category[[category_name_german]:[abbreviation_category_budo]],3,FALSE),"")</f>
        <v/>
      </c>
      <c r="CM967" s="49" t="str">
        <f t="shared" si="142"/>
        <v/>
      </c>
      <c r="CO967" s="63" t="str">
        <f t="shared" si="143"/>
        <v/>
      </c>
    </row>
    <row r="968" spans="4:93" x14ac:dyDescent="0.25">
      <c r="D968" s="48" t="str">
        <f>IFERROR(VLOOKUP(C968,category[[category_name_german]:[abbreviation_category_budo]],3,FALSE),"")</f>
        <v/>
      </c>
      <c r="G968" s="48" t="str">
        <f>IFERROR(VLOOKUP(F968,category[[category_name_german]:[abbreviation_category_budo]],3,FALSE),"")</f>
        <v/>
      </c>
      <c r="J968" s="48" t="str">
        <f>IFERROR(VLOOKUP(I968,category[[category_name_german]:[abbreviation_category_budo]],3,FALSE),"")</f>
        <v/>
      </c>
      <c r="M968" s="48" t="str">
        <f>IFERROR(VLOOKUP(L968,category[[category_name_german]:[abbreviation_category_budo]],3,FALSE),"")</f>
        <v/>
      </c>
      <c r="P968" s="48" t="str">
        <f>IFERROR(VLOOKUP(O968,category[[category_name_german]:[abbreviation_category_budo]],3,FALSE),"")</f>
        <v/>
      </c>
      <c r="R968" s="49" t="str">
        <f t="shared" si="135"/>
        <v/>
      </c>
      <c r="U968" s="48" t="str">
        <f>IFERROR(VLOOKUP(T968,abbreviation[[description_german]:[abbreviation_budo]],3,FALSE),"")</f>
        <v/>
      </c>
      <c r="X968" s="51" t="str">
        <f>IFERROR(VLOOKUP(W968,abbreviation[[description_german]:[abbreviation_budo]],3,FALSE),"")</f>
        <v/>
      </c>
      <c r="Y968" s="33"/>
      <c r="AA968" s="49" t="str">
        <f t="shared" si="136"/>
        <v/>
      </c>
      <c r="AD968" s="48" t="str">
        <f>IFERROR(VLOOKUP(AC968,abbreviation[[description_german]:[abbreviation_budo]],3,FALSE),"")</f>
        <v/>
      </c>
      <c r="AG968" s="54" t="str">
        <f>IFERROR(VLOOKUP(AF968,abbreviation[[description_german]:[abbreviation_budo]],3,FALSE),"")</f>
        <v/>
      </c>
      <c r="AJ968" s="49" t="str">
        <f t="shared" si="137"/>
        <v>_</v>
      </c>
      <c r="AM968" s="48" t="str">
        <f>IFERROR(VLOOKUP(AL968,abbreviation[[description_german]:[abbreviation_budo]],3,FALSE),"")</f>
        <v/>
      </c>
      <c r="AP968" s="54" t="str">
        <f>IFERROR(VLOOKUP(AO968,abbreviation[[description_german]:[abbreviation_budo]],3,FALSE),"")</f>
        <v/>
      </c>
      <c r="AS968" s="49" t="str">
        <f t="shared" si="138"/>
        <v>_</v>
      </c>
      <c r="AV968" s="53" t="str">
        <f>IFERROR(VLOOKUP(AU968,abbreviation[[description_german]:[abbreviation_budo]],3,FALSE),"")</f>
        <v/>
      </c>
      <c r="AY968" s="51" t="str">
        <f>IFERROR(VLOOKUP(AX968,abbreviation[[description_german]:[abbreviation_budo]],3,FALSE),"")</f>
        <v/>
      </c>
      <c r="BB968" s="51" t="str">
        <f>IFERROR(VLOOKUP(BA968,abbreviation[[description_german]:[abbreviation_budo]],3,FALSE),"")</f>
        <v/>
      </c>
      <c r="BE968" s="51" t="str">
        <f>IFERROR(VLOOKUP(BD968,abbreviation[[description_german]:[abbreviation_budo]],3,FALSE),"")</f>
        <v/>
      </c>
      <c r="BG968" s="38"/>
      <c r="BH968" s="49" t="str">
        <f t="shared" si="139"/>
        <v>_</v>
      </c>
      <c r="BK968" s="53" t="str">
        <f>IFERROR(VLOOKUP(BJ968,abbreviation[[description_german]:[abbreviation_budo]],3,FALSE),"")</f>
        <v/>
      </c>
      <c r="BN968" s="51" t="str">
        <f>IFERROR(VLOOKUP(BM968,abbreviation[[description_german]:[abbreviation_budo]],3,FALSE),"")</f>
        <v/>
      </c>
      <c r="BO968" s="31"/>
      <c r="BQ968" s="51" t="str">
        <f>IFERROR(VLOOKUP(BP968,abbreviation[[description_german]:[abbreviation_budo]],3,FALSE),"")</f>
        <v/>
      </c>
      <c r="BR968" s="57" t="str">
        <f t="shared" si="140"/>
        <v>_</v>
      </c>
      <c r="BU968" s="53" t="str">
        <f>IFERROR(VLOOKUP(BT968,abbreviation[[description_german]:[abbreviation_budo]],3,FALSE),"")</f>
        <v/>
      </c>
      <c r="BV968" s="60" t="str">
        <f t="shared" si="141"/>
        <v>_</v>
      </c>
      <c r="BY968" s="48" t="str">
        <f>IFERROR(VLOOKUP(BX968,category[[category_name_german]:[abbreviation_category_budo]],3,FALSE),"")</f>
        <v/>
      </c>
      <c r="CB968" s="48" t="str">
        <f>IFERROR(VLOOKUP(CA968,category[[category_name_german]:[abbreviation_category_budo]],3,FALSE),"")</f>
        <v/>
      </c>
      <c r="CE968" s="48" t="str">
        <f>IFERROR(VLOOKUP(CD968,category[[category_name_german]:[abbreviation_category_budo]],3,FALSE),"")</f>
        <v/>
      </c>
      <c r="CH968" s="48" t="str">
        <f>IFERROR(VLOOKUP(CG968,category[[category_name_german]:[abbreviation_category_budo]],3,FALSE),"")</f>
        <v/>
      </c>
      <c r="CK968" s="48" t="str">
        <f>IFERROR(VLOOKUP(CJ968,category[[category_name_german]:[abbreviation_category_budo]],3,FALSE),"")</f>
        <v/>
      </c>
      <c r="CM968" s="49" t="str">
        <f t="shared" si="142"/>
        <v/>
      </c>
      <c r="CO968" s="63" t="str">
        <f t="shared" si="143"/>
        <v/>
      </c>
    </row>
    <row r="969" spans="4:93" x14ac:dyDescent="0.25">
      <c r="D969" s="48" t="str">
        <f>IFERROR(VLOOKUP(C969,category[[category_name_german]:[abbreviation_category_budo]],3,FALSE),"")</f>
        <v/>
      </c>
      <c r="G969" s="48" t="str">
        <f>IFERROR(VLOOKUP(F969,category[[category_name_german]:[abbreviation_category_budo]],3,FALSE),"")</f>
        <v/>
      </c>
      <c r="J969" s="48" t="str">
        <f>IFERROR(VLOOKUP(I969,category[[category_name_german]:[abbreviation_category_budo]],3,FALSE),"")</f>
        <v/>
      </c>
      <c r="M969" s="48" t="str">
        <f>IFERROR(VLOOKUP(L969,category[[category_name_german]:[abbreviation_category_budo]],3,FALSE),"")</f>
        <v/>
      </c>
      <c r="P969" s="48" t="str">
        <f>IFERROR(VLOOKUP(O969,category[[category_name_german]:[abbreviation_category_budo]],3,FALSE),"")</f>
        <v/>
      </c>
      <c r="R969" s="49" t="str">
        <f t="shared" si="135"/>
        <v/>
      </c>
      <c r="U969" s="48" t="str">
        <f>IFERROR(VLOOKUP(T969,abbreviation[[description_german]:[abbreviation_budo]],3,FALSE),"")</f>
        <v/>
      </c>
      <c r="X969" s="51" t="str">
        <f>IFERROR(VLOOKUP(W969,abbreviation[[description_german]:[abbreviation_budo]],3,FALSE),"")</f>
        <v/>
      </c>
      <c r="Y969" s="33"/>
      <c r="AA969" s="49" t="str">
        <f t="shared" si="136"/>
        <v/>
      </c>
      <c r="AD969" s="48" t="str">
        <f>IFERROR(VLOOKUP(AC969,abbreviation[[description_german]:[abbreviation_budo]],3,FALSE),"")</f>
        <v/>
      </c>
      <c r="AG969" s="54" t="str">
        <f>IFERROR(VLOOKUP(AF969,abbreviation[[description_german]:[abbreviation_budo]],3,FALSE),"")</f>
        <v/>
      </c>
      <c r="AJ969" s="49" t="str">
        <f t="shared" si="137"/>
        <v>_</v>
      </c>
      <c r="AM969" s="48" t="str">
        <f>IFERROR(VLOOKUP(AL969,abbreviation[[description_german]:[abbreviation_budo]],3,FALSE),"")</f>
        <v/>
      </c>
      <c r="AP969" s="54" t="str">
        <f>IFERROR(VLOOKUP(AO969,abbreviation[[description_german]:[abbreviation_budo]],3,FALSE),"")</f>
        <v/>
      </c>
      <c r="AS969" s="49" t="str">
        <f t="shared" si="138"/>
        <v>_</v>
      </c>
      <c r="AV969" s="53" t="str">
        <f>IFERROR(VLOOKUP(AU969,abbreviation[[description_german]:[abbreviation_budo]],3,FALSE),"")</f>
        <v/>
      </c>
      <c r="AY969" s="51" t="str">
        <f>IFERROR(VLOOKUP(AX969,abbreviation[[description_german]:[abbreviation_budo]],3,FALSE),"")</f>
        <v/>
      </c>
      <c r="BB969" s="51" t="str">
        <f>IFERROR(VLOOKUP(BA969,abbreviation[[description_german]:[abbreviation_budo]],3,FALSE),"")</f>
        <v/>
      </c>
      <c r="BE969" s="51" t="str">
        <f>IFERROR(VLOOKUP(BD969,abbreviation[[description_german]:[abbreviation_budo]],3,FALSE),"")</f>
        <v/>
      </c>
      <c r="BG969" s="38"/>
      <c r="BH969" s="49" t="str">
        <f t="shared" si="139"/>
        <v>_</v>
      </c>
      <c r="BK969" s="53" t="str">
        <f>IFERROR(VLOOKUP(BJ969,abbreviation[[description_german]:[abbreviation_budo]],3,FALSE),"")</f>
        <v/>
      </c>
      <c r="BN969" s="51" t="str">
        <f>IFERROR(VLOOKUP(BM969,abbreviation[[description_german]:[abbreviation_budo]],3,FALSE),"")</f>
        <v/>
      </c>
      <c r="BO969" s="31"/>
      <c r="BQ969" s="51" t="str">
        <f>IFERROR(VLOOKUP(BP969,abbreviation[[description_german]:[abbreviation_budo]],3,FALSE),"")</f>
        <v/>
      </c>
      <c r="BR969" s="57" t="str">
        <f t="shared" si="140"/>
        <v>_</v>
      </c>
      <c r="BU969" s="53" t="str">
        <f>IFERROR(VLOOKUP(BT969,abbreviation[[description_german]:[abbreviation_budo]],3,FALSE),"")</f>
        <v/>
      </c>
      <c r="BV969" s="60" t="str">
        <f t="shared" si="141"/>
        <v>_</v>
      </c>
      <c r="BY969" s="48" t="str">
        <f>IFERROR(VLOOKUP(BX969,category[[category_name_german]:[abbreviation_category_budo]],3,FALSE),"")</f>
        <v/>
      </c>
      <c r="CB969" s="48" t="str">
        <f>IFERROR(VLOOKUP(CA969,category[[category_name_german]:[abbreviation_category_budo]],3,FALSE),"")</f>
        <v/>
      </c>
      <c r="CE969" s="48" t="str">
        <f>IFERROR(VLOOKUP(CD969,category[[category_name_german]:[abbreviation_category_budo]],3,FALSE),"")</f>
        <v/>
      </c>
      <c r="CH969" s="48" t="str">
        <f>IFERROR(VLOOKUP(CG969,category[[category_name_german]:[abbreviation_category_budo]],3,FALSE),"")</f>
        <v/>
      </c>
      <c r="CK969" s="48" t="str">
        <f>IFERROR(VLOOKUP(CJ969,category[[category_name_german]:[abbreviation_category_budo]],3,FALSE),"")</f>
        <v/>
      </c>
      <c r="CM969" s="49" t="str">
        <f t="shared" si="142"/>
        <v/>
      </c>
      <c r="CO969" s="63" t="str">
        <f t="shared" si="143"/>
        <v/>
      </c>
    </row>
    <row r="970" spans="4:93" x14ac:dyDescent="0.25">
      <c r="D970" s="48" t="str">
        <f>IFERROR(VLOOKUP(C970,category[[category_name_german]:[abbreviation_category_budo]],3,FALSE),"")</f>
        <v/>
      </c>
      <c r="G970" s="48" t="str">
        <f>IFERROR(VLOOKUP(F970,category[[category_name_german]:[abbreviation_category_budo]],3,FALSE),"")</f>
        <v/>
      </c>
      <c r="J970" s="48" t="str">
        <f>IFERROR(VLOOKUP(I970,category[[category_name_german]:[abbreviation_category_budo]],3,FALSE),"")</f>
        <v/>
      </c>
      <c r="M970" s="48" t="str">
        <f>IFERROR(VLOOKUP(L970,category[[category_name_german]:[abbreviation_category_budo]],3,FALSE),"")</f>
        <v/>
      </c>
      <c r="P970" s="48" t="str">
        <f>IFERROR(VLOOKUP(O970,category[[category_name_german]:[abbreviation_category_budo]],3,FALSE),"")</f>
        <v/>
      </c>
      <c r="R970" s="49" t="str">
        <f t="shared" si="135"/>
        <v/>
      </c>
      <c r="U970" s="48" t="str">
        <f>IFERROR(VLOOKUP(T970,abbreviation[[description_german]:[abbreviation_budo]],3,FALSE),"")</f>
        <v/>
      </c>
      <c r="X970" s="51" t="str">
        <f>IFERROR(VLOOKUP(W970,abbreviation[[description_german]:[abbreviation_budo]],3,FALSE),"")</f>
        <v/>
      </c>
      <c r="Y970" s="33"/>
      <c r="AA970" s="49" t="str">
        <f t="shared" si="136"/>
        <v/>
      </c>
      <c r="AD970" s="48" t="str">
        <f>IFERROR(VLOOKUP(AC970,abbreviation[[description_german]:[abbreviation_budo]],3,FALSE),"")</f>
        <v/>
      </c>
      <c r="AG970" s="54" t="str">
        <f>IFERROR(VLOOKUP(AF970,abbreviation[[description_german]:[abbreviation_budo]],3,FALSE),"")</f>
        <v/>
      </c>
      <c r="AJ970" s="49" t="str">
        <f t="shared" si="137"/>
        <v>_</v>
      </c>
      <c r="AM970" s="48" t="str">
        <f>IFERROR(VLOOKUP(AL970,abbreviation[[description_german]:[abbreviation_budo]],3,FALSE),"")</f>
        <v/>
      </c>
      <c r="AP970" s="54" t="str">
        <f>IFERROR(VLOOKUP(AO970,abbreviation[[description_german]:[abbreviation_budo]],3,FALSE),"")</f>
        <v/>
      </c>
      <c r="AS970" s="49" t="str">
        <f t="shared" si="138"/>
        <v>_</v>
      </c>
      <c r="AV970" s="53" t="str">
        <f>IFERROR(VLOOKUP(AU970,abbreviation[[description_german]:[abbreviation_budo]],3,FALSE),"")</f>
        <v/>
      </c>
      <c r="AY970" s="51" t="str">
        <f>IFERROR(VLOOKUP(AX970,abbreviation[[description_german]:[abbreviation_budo]],3,FALSE),"")</f>
        <v/>
      </c>
      <c r="BB970" s="51" t="str">
        <f>IFERROR(VLOOKUP(BA970,abbreviation[[description_german]:[abbreviation_budo]],3,FALSE),"")</f>
        <v/>
      </c>
      <c r="BE970" s="51" t="str">
        <f>IFERROR(VLOOKUP(BD970,abbreviation[[description_german]:[abbreviation_budo]],3,FALSE),"")</f>
        <v/>
      </c>
      <c r="BG970" s="38"/>
      <c r="BH970" s="49" t="str">
        <f t="shared" si="139"/>
        <v>_</v>
      </c>
      <c r="BK970" s="53" t="str">
        <f>IFERROR(VLOOKUP(BJ970,abbreviation[[description_german]:[abbreviation_budo]],3,FALSE),"")</f>
        <v/>
      </c>
      <c r="BN970" s="51" t="str">
        <f>IFERROR(VLOOKUP(BM970,abbreviation[[description_german]:[abbreviation_budo]],3,FALSE),"")</f>
        <v/>
      </c>
      <c r="BO970" s="31"/>
      <c r="BQ970" s="51" t="str">
        <f>IFERROR(VLOOKUP(BP970,abbreviation[[description_german]:[abbreviation_budo]],3,FALSE),"")</f>
        <v/>
      </c>
      <c r="BR970" s="57" t="str">
        <f t="shared" si="140"/>
        <v>_</v>
      </c>
      <c r="BU970" s="53" t="str">
        <f>IFERROR(VLOOKUP(BT970,abbreviation[[description_german]:[abbreviation_budo]],3,FALSE),"")</f>
        <v/>
      </c>
      <c r="BV970" s="60" t="str">
        <f t="shared" si="141"/>
        <v>_</v>
      </c>
      <c r="BY970" s="48" t="str">
        <f>IFERROR(VLOOKUP(BX970,category[[category_name_german]:[abbreviation_category_budo]],3,FALSE),"")</f>
        <v/>
      </c>
      <c r="CB970" s="48" t="str">
        <f>IFERROR(VLOOKUP(CA970,category[[category_name_german]:[abbreviation_category_budo]],3,FALSE),"")</f>
        <v/>
      </c>
      <c r="CE970" s="48" t="str">
        <f>IFERROR(VLOOKUP(CD970,category[[category_name_german]:[abbreviation_category_budo]],3,FALSE),"")</f>
        <v/>
      </c>
      <c r="CH970" s="48" t="str">
        <f>IFERROR(VLOOKUP(CG970,category[[category_name_german]:[abbreviation_category_budo]],3,FALSE),"")</f>
        <v/>
      </c>
      <c r="CK970" s="48" t="str">
        <f>IFERROR(VLOOKUP(CJ970,category[[category_name_german]:[abbreviation_category_budo]],3,FALSE),"")</f>
        <v/>
      </c>
      <c r="CM970" s="49" t="str">
        <f t="shared" si="142"/>
        <v/>
      </c>
      <c r="CO970" s="63" t="str">
        <f t="shared" si="143"/>
        <v/>
      </c>
    </row>
    <row r="971" spans="4:93" x14ac:dyDescent="0.25">
      <c r="D971" s="48" t="str">
        <f>IFERROR(VLOOKUP(C971,category[[category_name_german]:[abbreviation_category_budo]],3,FALSE),"")</f>
        <v/>
      </c>
      <c r="G971" s="48" t="str">
        <f>IFERROR(VLOOKUP(F971,category[[category_name_german]:[abbreviation_category_budo]],3,FALSE),"")</f>
        <v/>
      </c>
      <c r="J971" s="48" t="str">
        <f>IFERROR(VLOOKUP(I971,category[[category_name_german]:[abbreviation_category_budo]],3,FALSE),"")</f>
        <v/>
      </c>
      <c r="M971" s="48" t="str">
        <f>IFERROR(VLOOKUP(L971,category[[category_name_german]:[abbreviation_category_budo]],3,FALSE),"")</f>
        <v/>
      </c>
      <c r="P971" s="48" t="str">
        <f>IFERROR(VLOOKUP(O971,category[[category_name_german]:[abbreviation_category_budo]],3,FALSE),"")</f>
        <v/>
      </c>
      <c r="R971" s="49" t="str">
        <f t="shared" si="135"/>
        <v/>
      </c>
      <c r="U971" s="48" t="str">
        <f>IFERROR(VLOOKUP(T971,abbreviation[[description_german]:[abbreviation_budo]],3,FALSE),"")</f>
        <v/>
      </c>
      <c r="X971" s="51" t="str">
        <f>IFERROR(VLOOKUP(W971,abbreviation[[description_german]:[abbreviation_budo]],3,FALSE),"")</f>
        <v/>
      </c>
      <c r="Y971" s="33"/>
      <c r="AA971" s="49" t="str">
        <f t="shared" si="136"/>
        <v/>
      </c>
      <c r="AD971" s="48" t="str">
        <f>IFERROR(VLOOKUP(AC971,abbreviation[[description_german]:[abbreviation_budo]],3,FALSE),"")</f>
        <v/>
      </c>
      <c r="AG971" s="54" t="str">
        <f>IFERROR(VLOOKUP(AF971,abbreviation[[description_german]:[abbreviation_budo]],3,FALSE),"")</f>
        <v/>
      </c>
      <c r="AJ971" s="49" t="str">
        <f t="shared" si="137"/>
        <v>_</v>
      </c>
      <c r="AM971" s="48" t="str">
        <f>IFERROR(VLOOKUP(AL971,abbreviation[[description_german]:[abbreviation_budo]],3,FALSE),"")</f>
        <v/>
      </c>
      <c r="AP971" s="54" t="str">
        <f>IFERROR(VLOOKUP(AO971,abbreviation[[description_german]:[abbreviation_budo]],3,FALSE),"")</f>
        <v/>
      </c>
      <c r="AS971" s="49" t="str">
        <f t="shared" si="138"/>
        <v>_</v>
      </c>
      <c r="AV971" s="53" t="str">
        <f>IFERROR(VLOOKUP(AU971,abbreviation[[description_german]:[abbreviation_budo]],3,FALSE),"")</f>
        <v/>
      </c>
      <c r="AY971" s="51" t="str">
        <f>IFERROR(VLOOKUP(AX971,abbreviation[[description_german]:[abbreviation_budo]],3,FALSE),"")</f>
        <v/>
      </c>
      <c r="BB971" s="51" t="str">
        <f>IFERROR(VLOOKUP(BA971,abbreviation[[description_german]:[abbreviation_budo]],3,FALSE),"")</f>
        <v/>
      </c>
      <c r="BE971" s="51" t="str">
        <f>IFERROR(VLOOKUP(BD971,abbreviation[[description_german]:[abbreviation_budo]],3,FALSE),"")</f>
        <v/>
      </c>
      <c r="BG971" s="38"/>
      <c r="BH971" s="49" t="str">
        <f t="shared" si="139"/>
        <v>_</v>
      </c>
      <c r="BK971" s="53" t="str">
        <f>IFERROR(VLOOKUP(BJ971,abbreviation[[description_german]:[abbreviation_budo]],3,FALSE),"")</f>
        <v/>
      </c>
      <c r="BN971" s="51" t="str">
        <f>IFERROR(VLOOKUP(BM971,abbreviation[[description_german]:[abbreviation_budo]],3,FALSE),"")</f>
        <v/>
      </c>
      <c r="BO971" s="31"/>
      <c r="BQ971" s="51" t="str">
        <f>IFERROR(VLOOKUP(BP971,abbreviation[[description_german]:[abbreviation_budo]],3,FALSE),"")</f>
        <v/>
      </c>
      <c r="BR971" s="57" t="str">
        <f t="shared" si="140"/>
        <v>_</v>
      </c>
      <c r="BU971" s="53" t="str">
        <f>IFERROR(VLOOKUP(BT971,abbreviation[[description_german]:[abbreviation_budo]],3,FALSE),"")</f>
        <v/>
      </c>
      <c r="BV971" s="60" t="str">
        <f t="shared" si="141"/>
        <v>_</v>
      </c>
      <c r="BY971" s="48" t="str">
        <f>IFERROR(VLOOKUP(BX971,category[[category_name_german]:[abbreviation_category_budo]],3,FALSE),"")</f>
        <v/>
      </c>
      <c r="CB971" s="48" t="str">
        <f>IFERROR(VLOOKUP(CA971,category[[category_name_german]:[abbreviation_category_budo]],3,FALSE),"")</f>
        <v/>
      </c>
      <c r="CE971" s="48" t="str">
        <f>IFERROR(VLOOKUP(CD971,category[[category_name_german]:[abbreviation_category_budo]],3,FALSE),"")</f>
        <v/>
      </c>
      <c r="CH971" s="48" t="str">
        <f>IFERROR(VLOOKUP(CG971,category[[category_name_german]:[abbreviation_category_budo]],3,FALSE),"")</f>
        <v/>
      </c>
      <c r="CK971" s="48" t="str">
        <f>IFERROR(VLOOKUP(CJ971,category[[category_name_german]:[abbreviation_category_budo]],3,FALSE),"")</f>
        <v/>
      </c>
      <c r="CM971" s="49" t="str">
        <f t="shared" si="142"/>
        <v/>
      </c>
      <c r="CO971" s="63" t="str">
        <f t="shared" si="143"/>
        <v/>
      </c>
    </row>
    <row r="972" spans="4:93" x14ac:dyDescent="0.25">
      <c r="D972" s="48" t="str">
        <f>IFERROR(VLOOKUP(C972,category[[category_name_german]:[abbreviation_category_budo]],3,FALSE),"")</f>
        <v/>
      </c>
      <c r="G972" s="48" t="str">
        <f>IFERROR(VLOOKUP(F972,category[[category_name_german]:[abbreviation_category_budo]],3,FALSE),"")</f>
        <v/>
      </c>
      <c r="J972" s="48" t="str">
        <f>IFERROR(VLOOKUP(I972,category[[category_name_german]:[abbreviation_category_budo]],3,FALSE),"")</f>
        <v/>
      </c>
      <c r="M972" s="48" t="str">
        <f>IFERROR(VLOOKUP(L972,category[[category_name_german]:[abbreviation_category_budo]],3,FALSE),"")</f>
        <v/>
      </c>
      <c r="P972" s="48" t="str">
        <f>IFERROR(VLOOKUP(O972,category[[category_name_german]:[abbreviation_category_budo]],3,FALSE),"")</f>
        <v/>
      </c>
      <c r="R972" s="49" t="str">
        <f t="shared" si="135"/>
        <v/>
      </c>
      <c r="U972" s="48" t="str">
        <f>IFERROR(VLOOKUP(T972,abbreviation[[description_german]:[abbreviation_budo]],3,FALSE),"")</f>
        <v/>
      </c>
      <c r="X972" s="51" t="str">
        <f>IFERROR(VLOOKUP(W972,abbreviation[[description_german]:[abbreviation_budo]],3,FALSE),"")</f>
        <v/>
      </c>
      <c r="Y972" s="33"/>
      <c r="AA972" s="49" t="str">
        <f t="shared" si="136"/>
        <v/>
      </c>
      <c r="AD972" s="48" t="str">
        <f>IFERROR(VLOOKUP(AC972,abbreviation[[description_german]:[abbreviation_budo]],3,FALSE),"")</f>
        <v/>
      </c>
      <c r="AG972" s="54" t="str">
        <f>IFERROR(VLOOKUP(AF972,abbreviation[[description_german]:[abbreviation_budo]],3,FALSE),"")</f>
        <v/>
      </c>
      <c r="AJ972" s="49" t="str">
        <f t="shared" si="137"/>
        <v>_</v>
      </c>
      <c r="AM972" s="48" t="str">
        <f>IFERROR(VLOOKUP(AL972,abbreviation[[description_german]:[abbreviation_budo]],3,FALSE),"")</f>
        <v/>
      </c>
      <c r="AP972" s="54" t="str">
        <f>IFERROR(VLOOKUP(AO972,abbreviation[[description_german]:[abbreviation_budo]],3,FALSE),"")</f>
        <v/>
      </c>
      <c r="AS972" s="49" t="str">
        <f t="shared" si="138"/>
        <v>_</v>
      </c>
      <c r="AV972" s="53" t="str">
        <f>IFERROR(VLOOKUP(AU972,abbreviation[[description_german]:[abbreviation_budo]],3,FALSE),"")</f>
        <v/>
      </c>
      <c r="AY972" s="51" t="str">
        <f>IFERROR(VLOOKUP(AX972,abbreviation[[description_german]:[abbreviation_budo]],3,FALSE),"")</f>
        <v/>
      </c>
      <c r="BB972" s="51" t="str">
        <f>IFERROR(VLOOKUP(BA972,abbreviation[[description_german]:[abbreviation_budo]],3,FALSE),"")</f>
        <v/>
      </c>
      <c r="BE972" s="51" t="str">
        <f>IFERROR(VLOOKUP(BD972,abbreviation[[description_german]:[abbreviation_budo]],3,FALSE),"")</f>
        <v/>
      </c>
      <c r="BG972" s="38"/>
      <c r="BH972" s="49" t="str">
        <f t="shared" si="139"/>
        <v>_</v>
      </c>
      <c r="BK972" s="53" t="str">
        <f>IFERROR(VLOOKUP(BJ972,abbreviation[[description_german]:[abbreviation_budo]],3,FALSE),"")</f>
        <v/>
      </c>
      <c r="BN972" s="51" t="str">
        <f>IFERROR(VLOOKUP(BM972,abbreviation[[description_german]:[abbreviation_budo]],3,FALSE),"")</f>
        <v/>
      </c>
      <c r="BO972" s="31"/>
      <c r="BQ972" s="51" t="str">
        <f>IFERROR(VLOOKUP(BP972,abbreviation[[description_german]:[abbreviation_budo]],3,FALSE),"")</f>
        <v/>
      </c>
      <c r="BR972" s="57" t="str">
        <f t="shared" si="140"/>
        <v>_</v>
      </c>
      <c r="BU972" s="53" t="str">
        <f>IFERROR(VLOOKUP(BT972,abbreviation[[description_german]:[abbreviation_budo]],3,FALSE),"")</f>
        <v/>
      </c>
      <c r="BV972" s="60" t="str">
        <f t="shared" si="141"/>
        <v>_</v>
      </c>
      <c r="BY972" s="48" t="str">
        <f>IFERROR(VLOOKUP(BX972,category[[category_name_german]:[abbreviation_category_budo]],3,FALSE),"")</f>
        <v/>
      </c>
      <c r="CB972" s="48" t="str">
        <f>IFERROR(VLOOKUP(CA972,category[[category_name_german]:[abbreviation_category_budo]],3,FALSE),"")</f>
        <v/>
      </c>
      <c r="CE972" s="48" t="str">
        <f>IFERROR(VLOOKUP(CD972,category[[category_name_german]:[abbreviation_category_budo]],3,FALSE),"")</f>
        <v/>
      </c>
      <c r="CH972" s="48" t="str">
        <f>IFERROR(VLOOKUP(CG972,category[[category_name_german]:[abbreviation_category_budo]],3,FALSE),"")</f>
        <v/>
      </c>
      <c r="CK972" s="48" t="str">
        <f>IFERROR(VLOOKUP(CJ972,category[[category_name_german]:[abbreviation_category_budo]],3,FALSE),"")</f>
        <v/>
      </c>
      <c r="CM972" s="49" t="str">
        <f t="shared" si="142"/>
        <v/>
      </c>
      <c r="CO972" s="63" t="str">
        <f t="shared" si="143"/>
        <v/>
      </c>
    </row>
    <row r="973" spans="4:93" x14ac:dyDescent="0.25">
      <c r="D973" s="48" t="str">
        <f>IFERROR(VLOOKUP(C973,category[[category_name_german]:[abbreviation_category_budo]],3,FALSE),"")</f>
        <v/>
      </c>
      <c r="G973" s="48" t="str">
        <f>IFERROR(VLOOKUP(F973,category[[category_name_german]:[abbreviation_category_budo]],3,FALSE),"")</f>
        <v/>
      </c>
      <c r="J973" s="48" t="str">
        <f>IFERROR(VLOOKUP(I973,category[[category_name_german]:[abbreviation_category_budo]],3,FALSE),"")</f>
        <v/>
      </c>
      <c r="M973" s="48" t="str">
        <f>IFERROR(VLOOKUP(L973,category[[category_name_german]:[abbreviation_category_budo]],3,FALSE),"")</f>
        <v/>
      </c>
      <c r="P973" s="48" t="str">
        <f>IFERROR(VLOOKUP(O973,category[[category_name_german]:[abbreviation_category_budo]],3,FALSE),"")</f>
        <v/>
      </c>
      <c r="R973" s="49" t="str">
        <f t="shared" si="135"/>
        <v/>
      </c>
      <c r="U973" s="48" t="str">
        <f>IFERROR(VLOOKUP(T973,abbreviation[[description_german]:[abbreviation_budo]],3,FALSE),"")</f>
        <v/>
      </c>
      <c r="X973" s="51" t="str">
        <f>IFERROR(VLOOKUP(W973,abbreviation[[description_german]:[abbreviation_budo]],3,FALSE),"")</f>
        <v/>
      </c>
      <c r="Y973" s="33"/>
      <c r="AA973" s="49" t="str">
        <f t="shared" si="136"/>
        <v/>
      </c>
      <c r="AD973" s="48" t="str">
        <f>IFERROR(VLOOKUP(AC973,abbreviation[[description_german]:[abbreviation_budo]],3,FALSE),"")</f>
        <v/>
      </c>
      <c r="AG973" s="54" t="str">
        <f>IFERROR(VLOOKUP(AF973,abbreviation[[description_german]:[abbreviation_budo]],3,FALSE),"")</f>
        <v/>
      </c>
      <c r="AJ973" s="49" t="str">
        <f t="shared" si="137"/>
        <v>_</v>
      </c>
      <c r="AM973" s="48" t="str">
        <f>IFERROR(VLOOKUP(AL973,abbreviation[[description_german]:[abbreviation_budo]],3,FALSE),"")</f>
        <v/>
      </c>
      <c r="AP973" s="54" t="str">
        <f>IFERROR(VLOOKUP(AO973,abbreviation[[description_german]:[abbreviation_budo]],3,FALSE),"")</f>
        <v/>
      </c>
      <c r="AS973" s="49" t="str">
        <f t="shared" si="138"/>
        <v>_</v>
      </c>
      <c r="AV973" s="53" t="str">
        <f>IFERROR(VLOOKUP(AU973,abbreviation[[description_german]:[abbreviation_budo]],3,FALSE),"")</f>
        <v/>
      </c>
      <c r="AY973" s="51" t="str">
        <f>IFERROR(VLOOKUP(AX973,abbreviation[[description_german]:[abbreviation_budo]],3,FALSE),"")</f>
        <v/>
      </c>
      <c r="BB973" s="51" t="str">
        <f>IFERROR(VLOOKUP(BA973,abbreviation[[description_german]:[abbreviation_budo]],3,FALSE),"")</f>
        <v/>
      </c>
      <c r="BE973" s="51" t="str">
        <f>IFERROR(VLOOKUP(BD973,abbreviation[[description_german]:[abbreviation_budo]],3,FALSE),"")</f>
        <v/>
      </c>
      <c r="BG973" s="38"/>
      <c r="BH973" s="49" t="str">
        <f t="shared" si="139"/>
        <v>_</v>
      </c>
      <c r="BK973" s="53" t="str">
        <f>IFERROR(VLOOKUP(BJ973,abbreviation[[description_german]:[abbreviation_budo]],3,FALSE),"")</f>
        <v/>
      </c>
      <c r="BN973" s="51" t="str">
        <f>IFERROR(VLOOKUP(BM973,abbreviation[[description_german]:[abbreviation_budo]],3,FALSE),"")</f>
        <v/>
      </c>
      <c r="BO973" s="31"/>
      <c r="BQ973" s="51" t="str">
        <f>IFERROR(VLOOKUP(BP973,abbreviation[[description_german]:[abbreviation_budo]],3,FALSE),"")</f>
        <v/>
      </c>
      <c r="BR973" s="57" t="str">
        <f t="shared" si="140"/>
        <v>_</v>
      </c>
      <c r="BU973" s="53" t="str">
        <f>IFERROR(VLOOKUP(BT973,abbreviation[[description_german]:[abbreviation_budo]],3,FALSE),"")</f>
        <v/>
      </c>
      <c r="BV973" s="60" t="str">
        <f t="shared" si="141"/>
        <v>_</v>
      </c>
      <c r="BY973" s="48" t="str">
        <f>IFERROR(VLOOKUP(BX973,category[[category_name_german]:[abbreviation_category_budo]],3,FALSE),"")</f>
        <v/>
      </c>
      <c r="CB973" s="48" t="str">
        <f>IFERROR(VLOOKUP(CA973,category[[category_name_german]:[abbreviation_category_budo]],3,FALSE),"")</f>
        <v/>
      </c>
      <c r="CE973" s="48" t="str">
        <f>IFERROR(VLOOKUP(CD973,category[[category_name_german]:[abbreviation_category_budo]],3,FALSE),"")</f>
        <v/>
      </c>
      <c r="CH973" s="48" t="str">
        <f>IFERROR(VLOOKUP(CG973,category[[category_name_german]:[abbreviation_category_budo]],3,FALSE),"")</f>
        <v/>
      </c>
      <c r="CK973" s="48" t="str">
        <f>IFERROR(VLOOKUP(CJ973,category[[category_name_german]:[abbreviation_category_budo]],3,FALSE),"")</f>
        <v/>
      </c>
      <c r="CM973" s="49" t="str">
        <f t="shared" si="142"/>
        <v/>
      </c>
      <c r="CO973" s="63" t="str">
        <f t="shared" si="143"/>
        <v/>
      </c>
    </row>
    <row r="974" spans="4:93" x14ac:dyDescent="0.25">
      <c r="D974" s="48" t="str">
        <f>IFERROR(VLOOKUP(C974,category[[category_name_german]:[abbreviation_category_budo]],3,FALSE),"")</f>
        <v/>
      </c>
      <c r="G974" s="48" t="str">
        <f>IFERROR(VLOOKUP(F974,category[[category_name_german]:[abbreviation_category_budo]],3,FALSE),"")</f>
        <v/>
      </c>
      <c r="J974" s="48" t="str">
        <f>IFERROR(VLOOKUP(I974,category[[category_name_german]:[abbreviation_category_budo]],3,FALSE),"")</f>
        <v/>
      </c>
      <c r="M974" s="48" t="str">
        <f>IFERROR(VLOOKUP(L974,category[[category_name_german]:[abbreviation_category_budo]],3,FALSE),"")</f>
        <v/>
      </c>
      <c r="P974" s="48" t="str">
        <f>IFERROR(VLOOKUP(O974,category[[category_name_german]:[abbreviation_category_budo]],3,FALSE),"")</f>
        <v/>
      </c>
      <c r="R974" s="49" t="str">
        <f t="shared" si="135"/>
        <v/>
      </c>
      <c r="U974" s="48" t="str">
        <f>IFERROR(VLOOKUP(T974,abbreviation[[description_german]:[abbreviation_budo]],3,FALSE),"")</f>
        <v/>
      </c>
      <c r="X974" s="51" t="str">
        <f>IFERROR(VLOOKUP(W974,abbreviation[[description_german]:[abbreviation_budo]],3,FALSE),"")</f>
        <v/>
      </c>
      <c r="Y974" s="33"/>
      <c r="AA974" s="49" t="str">
        <f t="shared" si="136"/>
        <v/>
      </c>
      <c r="AD974" s="48" t="str">
        <f>IFERROR(VLOOKUP(AC974,abbreviation[[description_german]:[abbreviation_budo]],3,FALSE),"")</f>
        <v/>
      </c>
      <c r="AG974" s="54" t="str">
        <f>IFERROR(VLOOKUP(AF974,abbreviation[[description_german]:[abbreviation_budo]],3,FALSE),"")</f>
        <v/>
      </c>
      <c r="AJ974" s="49" t="str">
        <f t="shared" si="137"/>
        <v>_</v>
      </c>
      <c r="AM974" s="48" t="str">
        <f>IFERROR(VLOOKUP(AL974,abbreviation[[description_german]:[abbreviation_budo]],3,FALSE),"")</f>
        <v/>
      </c>
      <c r="AP974" s="54" t="str">
        <f>IFERROR(VLOOKUP(AO974,abbreviation[[description_german]:[abbreviation_budo]],3,FALSE),"")</f>
        <v/>
      </c>
      <c r="AS974" s="49" t="str">
        <f t="shared" si="138"/>
        <v>_</v>
      </c>
      <c r="AV974" s="53" t="str">
        <f>IFERROR(VLOOKUP(AU974,abbreviation[[description_german]:[abbreviation_budo]],3,FALSE),"")</f>
        <v/>
      </c>
      <c r="AY974" s="51" t="str">
        <f>IFERROR(VLOOKUP(AX974,abbreviation[[description_german]:[abbreviation_budo]],3,FALSE),"")</f>
        <v/>
      </c>
      <c r="BB974" s="51" t="str">
        <f>IFERROR(VLOOKUP(BA974,abbreviation[[description_german]:[abbreviation_budo]],3,FALSE),"")</f>
        <v/>
      </c>
      <c r="BE974" s="51" t="str">
        <f>IFERROR(VLOOKUP(BD974,abbreviation[[description_german]:[abbreviation_budo]],3,FALSE),"")</f>
        <v/>
      </c>
      <c r="BG974" s="38"/>
      <c r="BH974" s="49" t="str">
        <f t="shared" si="139"/>
        <v>_</v>
      </c>
      <c r="BK974" s="53" t="str">
        <f>IFERROR(VLOOKUP(BJ974,abbreviation[[description_german]:[abbreviation_budo]],3,FALSE),"")</f>
        <v/>
      </c>
      <c r="BN974" s="51" t="str">
        <f>IFERROR(VLOOKUP(BM974,abbreviation[[description_german]:[abbreviation_budo]],3,FALSE),"")</f>
        <v/>
      </c>
      <c r="BO974" s="31"/>
      <c r="BQ974" s="51" t="str">
        <f>IFERROR(VLOOKUP(BP974,abbreviation[[description_german]:[abbreviation_budo]],3,FALSE),"")</f>
        <v/>
      </c>
      <c r="BR974" s="57" t="str">
        <f t="shared" si="140"/>
        <v>_</v>
      </c>
      <c r="BU974" s="53" t="str">
        <f>IFERROR(VLOOKUP(BT974,abbreviation[[description_german]:[abbreviation_budo]],3,FALSE),"")</f>
        <v/>
      </c>
      <c r="BV974" s="60" t="str">
        <f t="shared" si="141"/>
        <v>_</v>
      </c>
      <c r="BY974" s="48" t="str">
        <f>IFERROR(VLOOKUP(BX974,category[[category_name_german]:[abbreviation_category_budo]],3,FALSE),"")</f>
        <v/>
      </c>
      <c r="CB974" s="48" t="str">
        <f>IFERROR(VLOOKUP(CA974,category[[category_name_german]:[abbreviation_category_budo]],3,FALSE),"")</f>
        <v/>
      </c>
      <c r="CE974" s="48" t="str">
        <f>IFERROR(VLOOKUP(CD974,category[[category_name_german]:[abbreviation_category_budo]],3,FALSE),"")</f>
        <v/>
      </c>
      <c r="CH974" s="48" t="str">
        <f>IFERROR(VLOOKUP(CG974,category[[category_name_german]:[abbreviation_category_budo]],3,FALSE),"")</f>
        <v/>
      </c>
      <c r="CK974" s="48" t="str">
        <f>IFERROR(VLOOKUP(CJ974,category[[category_name_german]:[abbreviation_category_budo]],3,FALSE),"")</f>
        <v/>
      </c>
      <c r="CM974" s="49" t="str">
        <f t="shared" si="142"/>
        <v/>
      </c>
      <c r="CO974" s="63" t="str">
        <f t="shared" si="143"/>
        <v/>
      </c>
    </row>
    <row r="975" spans="4:93" x14ac:dyDescent="0.25">
      <c r="D975" s="48" t="str">
        <f>IFERROR(VLOOKUP(C975,category[[category_name_german]:[abbreviation_category_budo]],3,FALSE),"")</f>
        <v/>
      </c>
      <c r="G975" s="48" t="str">
        <f>IFERROR(VLOOKUP(F975,category[[category_name_german]:[abbreviation_category_budo]],3,FALSE),"")</f>
        <v/>
      </c>
      <c r="J975" s="48" t="str">
        <f>IFERROR(VLOOKUP(I975,category[[category_name_german]:[abbreviation_category_budo]],3,FALSE),"")</f>
        <v/>
      </c>
      <c r="M975" s="48" t="str">
        <f>IFERROR(VLOOKUP(L975,category[[category_name_german]:[abbreviation_category_budo]],3,FALSE),"")</f>
        <v/>
      </c>
      <c r="P975" s="48" t="str">
        <f>IFERROR(VLOOKUP(O975,category[[category_name_german]:[abbreviation_category_budo]],3,FALSE),"")</f>
        <v/>
      </c>
      <c r="R975" s="49" t="str">
        <f t="shared" si="135"/>
        <v/>
      </c>
      <c r="U975" s="48" t="str">
        <f>IFERROR(VLOOKUP(T975,abbreviation[[description_german]:[abbreviation_budo]],3,FALSE),"")</f>
        <v/>
      </c>
      <c r="X975" s="51" t="str">
        <f>IFERROR(VLOOKUP(W975,abbreviation[[description_german]:[abbreviation_budo]],3,FALSE),"")</f>
        <v/>
      </c>
      <c r="Y975" s="33"/>
      <c r="AA975" s="49" t="str">
        <f t="shared" si="136"/>
        <v/>
      </c>
      <c r="AD975" s="48" t="str">
        <f>IFERROR(VLOOKUP(AC975,abbreviation[[description_german]:[abbreviation_budo]],3,FALSE),"")</f>
        <v/>
      </c>
      <c r="AG975" s="54" t="str">
        <f>IFERROR(VLOOKUP(AF975,abbreviation[[description_german]:[abbreviation_budo]],3,FALSE),"")</f>
        <v/>
      </c>
      <c r="AJ975" s="49" t="str">
        <f t="shared" si="137"/>
        <v>_</v>
      </c>
      <c r="AM975" s="48" t="str">
        <f>IFERROR(VLOOKUP(AL975,abbreviation[[description_german]:[abbreviation_budo]],3,FALSE),"")</f>
        <v/>
      </c>
      <c r="AP975" s="54" t="str">
        <f>IFERROR(VLOOKUP(AO975,abbreviation[[description_german]:[abbreviation_budo]],3,FALSE),"")</f>
        <v/>
      </c>
      <c r="AS975" s="49" t="str">
        <f t="shared" si="138"/>
        <v>_</v>
      </c>
      <c r="AV975" s="53" t="str">
        <f>IFERROR(VLOOKUP(AU975,abbreviation[[description_german]:[abbreviation_budo]],3,FALSE),"")</f>
        <v/>
      </c>
      <c r="AY975" s="51" t="str">
        <f>IFERROR(VLOOKUP(AX975,abbreviation[[description_german]:[abbreviation_budo]],3,FALSE),"")</f>
        <v/>
      </c>
      <c r="BB975" s="51" t="str">
        <f>IFERROR(VLOOKUP(BA975,abbreviation[[description_german]:[abbreviation_budo]],3,FALSE),"")</f>
        <v/>
      </c>
      <c r="BE975" s="51" t="str">
        <f>IFERROR(VLOOKUP(BD975,abbreviation[[description_german]:[abbreviation_budo]],3,FALSE),"")</f>
        <v/>
      </c>
      <c r="BG975" s="38"/>
      <c r="BH975" s="49" t="str">
        <f t="shared" si="139"/>
        <v>_</v>
      </c>
      <c r="BK975" s="53" t="str">
        <f>IFERROR(VLOOKUP(BJ975,abbreviation[[description_german]:[abbreviation_budo]],3,FALSE),"")</f>
        <v/>
      </c>
      <c r="BN975" s="51" t="str">
        <f>IFERROR(VLOOKUP(BM975,abbreviation[[description_german]:[abbreviation_budo]],3,FALSE),"")</f>
        <v/>
      </c>
      <c r="BO975" s="31"/>
      <c r="BQ975" s="51" t="str">
        <f>IFERROR(VLOOKUP(BP975,abbreviation[[description_german]:[abbreviation_budo]],3,FALSE),"")</f>
        <v/>
      </c>
      <c r="BR975" s="57" t="str">
        <f t="shared" si="140"/>
        <v>_</v>
      </c>
      <c r="BU975" s="53" t="str">
        <f>IFERROR(VLOOKUP(BT975,abbreviation[[description_german]:[abbreviation_budo]],3,FALSE),"")</f>
        <v/>
      </c>
      <c r="BV975" s="60" t="str">
        <f t="shared" si="141"/>
        <v>_</v>
      </c>
      <c r="BY975" s="48" t="str">
        <f>IFERROR(VLOOKUP(BX975,category[[category_name_german]:[abbreviation_category_budo]],3,FALSE),"")</f>
        <v/>
      </c>
      <c r="CB975" s="48" t="str">
        <f>IFERROR(VLOOKUP(CA975,category[[category_name_german]:[abbreviation_category_budo]],3,FALSE),"")</f>
        <v/>
      </c>
      <c r="CE975" s="48" t="str">
        <f>IFERROR(VLOOKUP(CD975,category[[category_name_german]:[abbreviation_category_budo]],3,FALSE),"")</f>
        <v/>
      </c>
      <c r="CH975" s="48" t="str">
        <f>IFERROR(VLOOKUP(CG975,category[[category_name_german]:[abbreviation_category_budo]],3,FALSE),"")</f>
        <v/>
      </c>
      <c r="CK975" s="48" t="str">
        <f>IFERROR(VLOOKUP(CJ975,category[[category_name_german]:[abbreviation_category_budo]],3,FALSE),"")</f>
        <v/>
      </c>
      <c r="CM975" s="49" t="str">
        <f t="shared" si="142"/>
        <v/>
      </c>
      <c r="CO975" s="63" t="str">
        <f t="shared" si="143"/>
        <v/>
      </c>
    </row>
    <row r="976" spans="4:93" x14ac:dyDescent="0.25">
      <c r="D976" s="48" t="str">
        <f>IFERROR(VLOOKUP(C976,category[[category_name_german]:[abbreviation_category_budo]],3,FALSE),"")</f>
        <v/>
      </c>
      <c r="G976" s="48" t="str">
        <f>IFERROR(VLOOKUP(F976,category[[category_name_german]:[abbreviation_category_budo]],3,FALSE),"")</f>
        <v/>
      </c>
      <c r="J976" s="48" t="str">
        <f>IFERROR(VLOOKUP(I976,category[[category_name_german]:[abbreviation_category_budo]],3,FALSE),"")</f>
        <v/>
      </c>
      <c r="M976" s="48" t="str">
        <f>IFERROR(VLOOKUP(L976,category[[category_name_german]:[abbreviation_category_budo]],3,FALSE),"")</f>
        <v/>
      </c>
      <c r="P976" s="48" t="str">
        <f>IFERROR(VLOOKUP(O976,category[[category_name_german]:[abbreviation_category_budo]],3,FALSE),"")</f>
        <v/>
      </c>
      <c r="R976" s="49" t="str">
        <f t="shared" si="135"/>
        <v/>
      </c>
      <c r="U976" s="48" t="str">
        <f>IFERROR(VLOOKUP(T976,abbreviation[[description_german]:[abbreviation_budo]],3,FALSE),"")</f>
        <v/>
      </c>
      <c r="X976" s="51" t="str">
        <f>IFERROR(VLOOKUP(W976,abbreviation[[description_german]:[abbreviation_budo]],3,FALSE),"")</f>
        <v/>
      </c>
      <c r="Y976" s="33"/>
      <c r="AA976" s="49" t="str">
        <f t="shared" si="136"/>
        <v/>
      </c>
      <c r="AD976" s="48" t="str">
        <f>IFERROR(VLOOKUP(AC976,abbreviation[[description_german]:[abbreviation_budo]],3,FALSE),"")</f>
        <v/>
      </c>
      <c r="AG976" s="54" t="str">
        <f>IFERROR(VLOOKUP(AF976,abbreviation[[description_german]:[abbreviation_budo]],3,FALSE),"")</f>
        <v/>
      </c>
      <c r="AJ976" s="49" t="str">
        <f t="shared" si="137"/>
        <v>_</v>
      </c>
      <c r="AM976" s="48" t="str">
        <f>IFERROR(VLOOKUP(AL976,abbreviation[[description_german]:[abbreviation_budo]],3,FALSE),"")</f>
        <v/>
      </c>
      <c r="AP976" s="54" t="str">
        <f>IFERROR(VLOOKUP(AO976,abbreviation[[description_german]:[abbreviation_budo]],3,FALSE),"")</f>
        <v/>
      </c>
      <c r="AS976" s="49" t="str">
        <f t="shared" si="138"/>
        <v>_</v>
      </c>
      <c r="AV976" s="53" t="str">
        <f>IFERROR(VLOOKUP(AU976,abbreviation[[description_german]:[abbreviation_budo]],3,FALSE),"")</f>
        <v/>
      </c>
      <c r="AY976" s="51" t="str">
        <f>IFERROR(VLOOKUP(AX976,abbreviation[[description_german]:[abbreviation_budo]],3,FALSE),"")</f>
        <v/>
      </c>
      <c r="BB976" s="51" t="str">
        <f>IFERROR(VLOOKUP(BA976,abbreviation[[description_german]:[abbreviation_budo]],3,FALSE),"")</f>
        <v/>
      </c>
      <c r="BE976" s="51" t="str">
        <f>IFERROR(VLOOKUP(BD976,abbreviation[[description_german]:[abbreviation_budo]],3,FALSE),"")</f>
        <v/>
      </c>
      <c r="BG976" s="38"/>
      <c r="BH976" s="49" t="str">
        <f t="shared" si="139"/>
        <v>_</v>
      </c>
      <c r="BK976" s="53" t="str">
        <f>IFERROR(VLOOKUP(BJ976,abbreviation[[description_german]:[abbreviation_budo]],3,FALSE),"")</f>
        <v/>
      </c>
      <c r="BN976" s="51" t="str">
        <f>IFERROR(VLOOKUP(BM976,abbreviation[[description_german]:[abbreviation_budo]],3,FALSE),"")</f>
        <v/>
      </c>
      <c r="BO976" s="31"/>
      <c r="BQ976" s="51" t="str">
        <f>IFERROR(VLOOKUP(BP976,abbreviation[[description_german]:[abbreviation_budo]],3,FALSE),"")</f>
        <v/>
      </c>
      <c r="BR976" s="57" t="str">
        <f t="shared" si="140"/>
        <v>_</v>
      </c>
      <c r="BU976" s="53" t="str">
        <f>IFERROR(VLOOKUP(BT976,abbreviation[[description_german]:[abbreviation_budo]],3,FALSE),"")</f>
        <v/>
      </c>
      <c r="BV976" s="60" t="str">
        <f t="shared" si="141"/>
        <v>_</v>
      </c>
      <c r="BY976" s="48" t="str">
        <f>IFERROR(VLOOKUP(BX976,category[[category_name_german]:[abbreviation_category_budo]],3,FALSE),"")</f>
        <v/>
      </c>
      <c r="CB976" s="48" t="str">
        <f>IFERROR(VLOOKUP(CA976,category[[category_name_german]:[abbreviation_category_budo]],3,FALSE),"")</f>
        <v/>
      </c>
      <c r="CE976" s="48" t="str">
        <f>IFERROR(VLOOKUP(CD976,category[[category_name_german]:[abbreviation_category_budo]],3,FALSE),"")</f>
        <v/>
      </c>
      <c r="CH976" s="48" t="str">
        <f>IFERROR(VLOOKUP(CG976,category[[category_name_german]:[abbreviation_category_budo]],3,FALSE),"")</f>
        <v/>
      </c>
      <c r="CK976" s="48" t="str">
        <f>IFERROR(VLOOKUP(CJ976,category[[category_name_german]:[abbreviation_category_budo]],3,FALSE),"")</f>
        <v/>
      </c>
      <c r="CM976" s="49" t="str">
        <f t="shared" si="142"/>
        <v/>
      </c>
      <c r="CO976" s="63" t="str">
        <f t="shared" si="143"/>
        <v/>
      </c>
    </row>
    <row r="977" spans="4:93" x14ac:dyDescent="0.25">
      <c r="D977" s="48" t="str">
        <f>IFERROR(VLOOKUP(C977,category[[category_name_german]:[abbreviation_category_budo]],3,FALSE),"")</f>
        <v/>
      </c>
      <c r="G977" s="48" t="str">
        <f>IFERROR(VLOOKUP(F977,category[[category_name_german]:[abbreviation_category_budo]],3,FALSE),"")</f>
        <v/>
      </c>
      <c r="J977" s="48" t="str">
        <f>IFERROR(VLOOKUP(I977,category[[category_name_german]:[abbreviation_category_budo]],3,FALSE),"")</f>
        <v/>
      </c>
      <c r="M977" s="48" t="str">
        <f>IFERROR(VLOOKUP(L977,category[[category_name_german]:[abbreviation_category_budo]],3,FALSE),"")</f>
        <v/>
      </c>
      <c r="P977" s="48" t="str">
        <f>IFERROR(VLOOKUP(O977,category[[category_name_german]:[abbreviation_category_budo]],3,FALSE),"")</f>
        <v/>
      </c>
      <c r="R977" s="49" t="str">
        <f t="shared" si="135"/>
        <v/>
      </c>
      <c r="U977" s="48" t="str">
        <f>IFERROR(VLOOKUP(T977,abbreviation[[description_german]:[abbreviation_budo]],3,FALSE),"")</f>
        <v/>
      </c>
      <c r="X977" s="51" t="str">
        <f>IFERROR(VLOOKUP(W977,abbreviation[[description_german]:[abbreviation_budo]],3,FALSE),"")</f>
        <v/>
      </c>
      <c r="Y977" s="33"/>
      <c r="AA977" s="49" t="str">
        <f t="shared" si="136"/>
        <v/>
      </c>
      <c r="AD977" s="48" t="str">
        <f>IFERROR(VLOOKUP(AC977,abbreviation[[description_german]:[abbreviation_budo]],3,FALSE),"")</f>
        <v/>
      </c>
      <c r="AG977" s="54" t="str">
        <f>IFERROR(VLOOKUP(AF977,abbreviation[[description_german]:[abbreviation_budo]],3,FALSE),"")</f>
        <v/>
      </c>
      <c r="AJ977" s="49" t="str">
        <f t="shared" si="137"/>
        <v>_</v>
      </c>
      <c r="AM977" s="48" t="str">
        <f>IFERROR(VLOOKUP(AL977,abbreviation[[description_german]:[abbreviation_budo]],3,FALSE),"")</f>
        <v/>
      </c>
      <c r="AP977" s="54" t="str">
        <f>IFERROR(VLOOKUP(AO977,abbreviation[[description_german]:[abbreviation_budo]],3,FALSE),"")</f>
        <v/>
      </c>
      <c r="AS977" s="49" t="str">
        <f t="shared" si="138"/>
        <v>_</v>
      </c>
      <c r="AV977" s="53" t="str">
        <f>IFERROR(VLOOKUP(AU977,abbreviation[[description_german]:[abbreviation_budo]],3,FALSE),"")</f>
        <v/>
      </c>
      <c r="AY977" s="51" t="str">
        <f>IFERROR(VLOOKUP(AX977,abbreviation[[description_german]:[abbreviation_budo]],3,FALSE),"")</f>
        <v/>
      </c>
      <c r="BB977" s="51" t="str">
        <f>IFERROR(VLOOKUP(BA977,abbreviation[[description_german]:[abbreviation_budo]],3,FALSE),"")</f>
        <v/>
      </c>
      <c r="BE977" s="51" t="str">
        <f>IFERROR(VLOOKUP(BD977,abbreviation[[description_german]:[abbreviation_budo]],3,FALSE),"")</f>
        <v/>
      </c>
      <c r="BG977" s="38"/>
      <c r="BH977" s="49" t="str">
        <f t="shared" si="139"/>
        <v>_</v>
      </c>
      <c r="BK977" s="53" t="str">
        <f>IFERROR(VLOOKUP(BJ977,abbreviation[[description_german]:[abbreviation_budo]],3,FALSE),"")</f>
        <v/>
      </c>
      <c r="BN977" s="51" t="str">
        <f>IFERROR(VLOOKUP(BM977,abbreviation[[description_german]:[abbreviation_budo]],3,FALSE),"")</f>
        <v/>
      </c>
      <c r="BO977" s="31"/>
      <c r="BQ977" s="51" t="str">
        <f>IFERROR(VLOOKUP(BP977,abbreviation[[description_german]:[abbreviation_budo]],3,FALSE),"")</f>
        <v/>
      </c>
      <c r="BR977" s="57" t="str">
        <f t="shared" si="140"/>
        <v>_</v>
      </c>
      <c r="BU977" s="53" t="str">
        <f>IFERROR(VLOOKUP(BT977,abbreviation[[description_german]:[abbreviation_budo]],3,FALSE),"")</f>
        <v/>
      </c>
      <c r="BV977" s="60" t="str">
        <f t="shared" si="141"/>
        <v>_</v>
      </c>
      <c r="BY977" s="48" t="str">
        <f>IFERROR(VLOOKUP(BX977,category[[category_name_german]:[abbreviation_category_budo]],3,FALSE),"")</f>
        <v/>
      </c>
      <c r="CB977" s="48" t="str">
        <f>IFERROR(VLOOKUP(CA977,category[[category_name_german]:[abbreviation_category_budo]],3,FALSE),"")</f>
        <v/>
      </c>
      <c r="CE977" s="48" t="str">
        <f>IFERROR(VLOOKUP(CD977,category[[category_name_german]:[abbreviation_category_budo]],3,FALSE),"")</f>
        <v/>
      </c>
      <c r="CH977" s="48" t="str">
        <f>IFERROR(VLOOKUP(CG977,category[[category_name_german]:[abbreviation_category_budo]],3,FALSE),"")</f>
        <v/>
      </c>
      <c r="CK977" s="48" t="str">
        <f>IFERROR(VLOOKUP(CJ977,category[[category_name_german]:[abbreviation_category_budo]],3,FALSE),"")</f>
        <v/>
      </c>
      <c r="CM977" s="49" t="str">
        <f t="shared" si="142"/>
        <v/>
      </c>
      <c r="CO977" s="63" t="str">
        <f t="shared" si="143"/>
        <v/>
      </c>
    </row>
    <row r="978" spans="4:93" x14ac:dyDescent="0.25">
      <c r="D978" s="48" t="str">
        <f>IFERROR(VLOOKUP(C978,category[[category_name_german]:[abbreviation_category_budo]],3,FALSE),"")</f>
        <v/>
      </c>
      <c r="G978" s="48" t="str">
        <f>IFERROR(VLOOKUP(F978,category[[category_name_german]:[abbreviation_category_budo]],3,FALSE),"")</f>
        <v/>
      </c>
      <c r="J978" s="48" t="str">
        <f>IFERROR(VLOOKUP(I978,category[[category_name_german]:[abbreviation_category_budo]],3,FALSE),"")</f>
        <v/>
      </c>
      <c r="M978" s="48" t="str">
        <f>IFERROR(VLOOKUP(L978,category[[category_name_german]:[abbreviation_category_budo]],3,FALSE),"")</f>
        <v/>
      </c>
      <c r="P978" s="48" t="str">
        <f>IFERROR(VLOOKUP(O978,category[[category_name_german]:[abbreviation_category_budo]],3,FALSE),"")</f>
        <v/>
      </c>
      <c r="R978" s="49" t="str">
        <f t="shared" si="135"/>
        <v/>
      </c>
      <c r="U978" s="48" t="str">
        <f>IFERROR(VLOOKUP(T978,abbreviation[[description_german]:[abbreviation_budo]],3,FALSE),"")</f>
        <v/>
      </c>
      <c r="X978" s="51" t="str">
        <f>IFERROR(VLOOKUP(W978,abbreviation[[description_german]:[abbreviation_budo]],3,FALSE),"")</f>
        <v/>
      </c>
      <c r="Y978" s="33"/>
      <c r="AA978" s="49" t="str">
        <f t="shared" si="136"/>
        <v/>
      </c>
      <c r="AD978" s="48" t="str">
        <f>IFERROR(VLOOKUP(AC978,abbreviation[[description_german]:[abbreviation_budo]],3,FALSE),"")</f>
        <v/>
      </c>
      <c r="AG978" s="54" t="str">
        <f>IFERROR(VLOOKUP(AF978,abbreviation[[description_german]:[abbreviation_budo]],3,FALSE),"")</f>
        <v/>
      </c>
      <c r="AJ978" s="49" t="str">
        <f t="shared" si="137"/>
        <v>_</v>
      </c>
      <c r="AM978" s="48" t="str">
        <f>IFERROR(VLOOKUP(AL978,abbreviation[[description_german]:[abbreviation_budo]],3,FALSE),"")</f>
        <v/>
      </c>
      <c r="AP978" s="54" t="str">
        <f>IFERROR(VLOOKUP(AO978,abbreviation[[description_german]:[abbreviation_budo]],3,FALSE),"")</f>
        <v/>
      </c>
      <c r="AS978" s="49" t="str">
        <f t="shared" si="138"/>
        <v>_</v>
      </c>
      <c r="AV978" s="53" t="str">
        <f>IFERROR(VLOOKUP(AU978,abbreviation[[description_german]:[abbreviation_budo]],3,FALSE),"")</f>
        <v/>
      </c>
      <c r="AY978" s="51" t="str">
        <f>IFERROR(VLOOKUP(AX978,abbreviation[[description_german]:[abbreviation_budo]],3,FALSE),"")</f>
        <v/>
      </c>
      <c r="BB978" s="51" t="str">
        <f>IFERROR(VLOOKUP(BA978,abbreviation[[description_german]:[abbreviation_budo]],3,FALSE),"")</f>
        <v/>
      </c>
      <c r="BE978" s="51" t="str">
        <f>IFERROR(VLOOKUP(BD978,abbreviation[[description_german]:[abbreviation_budo]],3,FALSE),"")</f>
        <v/>
      </c>
      <c r="BG978" s="38"/>
      <c r="BH978" s="49" t="str">
        <f t="shared" si="139"/>
        <v>_</v>
      </c>
      <c r="BK978" s="53" t="str">
        <f>IFERROR(VLOOKUP(BJ978,abbreviation[[description_german]:[abbreviation_budo]],3,FALSE),"")</f>
        <v/>
      </c>
      <c r="BN978" s="51" t="str">
        <f>IFERROR(VLOOKUP(BM978,abbreviation[[description_german]:[abbreviation_budo]],3,FALSE),"")</f>
        <v/>
      </c>
      <c r="BO978" s="31"/>
      <c r="BQ978" s="51" t="str">
        <f>IFERROR(VLOOKUP(BP978,abbreviation[[description_german]:[abbreviation_budo]],3,FALSE),"")</f>
        <v/>
      </c>
      <c r="BR978" s="57" t="str">
        <f t="shared" si="140"/>
        <v>_</v>
      </c>
      <c r="BU978" s="53" t="str">
        <f>IFERROR(VLOOKUP(BT978,abbreviation[[description_german]:[abbreviation_budo]],3,FALSE),"")</f>
        <v/>
      </c>
      <c r="BV978" s="60" t="str">
        <f t="shared" si="141"/>
        <v>_</v>
      </c>
      <c r="BY978" s="48" t="str">
        <f>IFERROR(VLOOKUP(BX978,category[[category_name_german]:[abbreviation_category_budo]],3,FALSE),"")</f>
        <v/>
      </c>
      <c r="CB978" s="48" t="str">
        <f>IFERROR(VLOOKUP(CA978,category[[category_name_german]:[abbreviation_category_budo]],3,FALSE),"")</f>
        <v/>
      </c>
      <c r="CE978" s="48" t="str">
        <f>IFERROR(VLOOKUP(CD978,category[[category_name_german]:[abbreviation_category_budo]],3,FALSE),"")</f>
        <v/>
      </c>
      <c r="CH978" s="48" t="str">
        <f>IFERROR(VLOOKUP(CG978,category[[category_name_german]:[abbreviation_category_budo]],3,FALSE),"")</f>
        <v/>
      </c>
      <c r="CK978" s="48" t="str">
        <f>IFERROR(VLOOKUP(CJ978,category[[category_name_german]:[abbreviation_category_budo]],3,FALSE),"")</f>
        <v/>
      </c>
      <c r="CM978" s="49" t="str">
        <f t="shared" si="142"/>
        <v/>
      </c>
      <c r="CO978" s="63" t="str">
        <f t="shared" si="143"/>
        <v/>
      </c>
    </row>
    <row r="979" spans="4:93" x14ac:dyDescent="0.25">
      <c r="D979" s="48" t="str">
        <f>IFERROR(VLOOKUP(C979,category[[category_name_german]:[abbreviation_category_budo]],3,FALSE),"")</f>
        <v/>
      </c>
      <c r="G979" s="48" t="str">
        <f>IFERROR(VLOOKUP(F979,category[[category_name_german]:[abbreviation_category_budo]],3,FALSE),"")</f>
        <v/>
      </c>
      <c r="J979" s="48" t="str">
        <f>IFERROR(VLOOKUP(I979,category[[category_name_german]:[abbreviation_category_budo]],3,FALSE),"")</f>
        <v/>
      </c>
      <c r="M979" s="48" t="str">
        <f>IFERROR(VLOOKUP(L979,category[[category_name_german]:[abbreviation_category_budo]],3,FALSE),"")</f>
        <v/>
      </c>
      <c r="P979" s="48" t="str">
        <f>IFERROR(VLOOKUP(O979,category[[category_name_german]:[abbreviation_category_budo]],3,FALSE),"")</f>
        <v/>
      </c>
      <c r="R979" s="49" t="str">
        <f t="shared" si="135"/>
        <v/>
      </c>
      <c r="U979" s="48" t="str">
        <f>IFERROR(VLOOKUP(T979,abbreviation[[description_german]:[abbreviation_budo]],3,FALSE),"")</f>
        <v/>
      </c>
      <c r="X979" s="51" t="str">
        <f>IFERROR(VLOOKUP(W979,abbreviation[[description_german]:[abbreviation_budo]],3,FALSE),"")</f>
        <v/>
      </c>
      <c r="Y979" s="33"/>
      <c r="AA979" s="49" t="str">
        <f t="shared" si="136"/>
        <v/>
      </c>
      <c r="AD979" s="48" t="str">
        <f>IFERROR(VLOOKUP(AC979,abbreviation[[description_german]:[abbreviation_budo]],3,FALSE),"")</f>
        <v/>
      </c>
      <c r="AG979" s="54" t="str">
        <f>IFERROR(VLOOKUP(AF979,abbreviation[[description_german]:[abbreviation_budo]],3,FALSE),"")</f>
        <v/>
      </c>
      <c r="AJ979" s="49" t="str">
        <f t="shared" si="137"/>
        <v>_</v>
      </c>
      <c r="AM979" s="48" t="str">
        <f>IFERROR(VLOOKUP(AL979,abbreviation[[description_german]:[abbreviation_budo]],3,FALSE),"")</f>
        <v/>
      </c>
      <c r="AP979" s="54" t="str">
        <f>IFERROR(VLOOKUP(AO979,abbreviation[[description_german]:[abbreviation_budo]],3,FALSE),"")</f>
        <v/>
      </c>
      <c r="AS979" s="49" t="str">
        <f t="shared" si="138"/>
        <v>_</v>
      </c>
      <c r="AV979" s="53" t="str">
        <f>IFERROR(VLOOKUP(AU979,abbreviation[[description_german]:[abbreviation_budo]],3,FALSE),"")</f>
        <v/>
      </c>
      <c r="AY979" s="51" t="str">
        <f>IFERROR(VLOOKUP(AX979,abbreviation[[description_german]:[abbreviation_budo]],3,FALSE),"")</f>
        <v/>
      </c>
      <c r="BB979" s="51" t="str">
        <f>IFERROR(VLOOKUP(BA979,abbreviation[[description_german]:[abbreviation_budo]],3,FALSE),"")</f>
        <v/>
      </c>
      <c r="BE979" s="51" t="str">
        <f>IFERROR(VLOOKUP(BD979,abbreviation[[description_german]:[abbreviation_budo]],3,FALSE),"")</f>
        <v/>
      </c>
      <c r="BG979" s="38"/>
      <c r="BH979" s="49" t="str">
        <f t="shared" si="139"/>
        <v>_</v>
      </c>
      <c r="BK979" s="53" t="str">
        <f>IFERROR(VLOOKUP(BJ979,abbreviation[[description_german]:[abbreviation_budo]],3,FALSE),"")</f>
        <v/>
      </c>
      <c r="BN979" s="51" t="str">
        <f>IFERROR(VLOOKUP(BM979,abbreviation[[description_german]:[abbreviation_budo]],3,FALSE),"")</f>
        <v/>
      </c>
      <c r="BO979" s="31"/>
      <c r="BQ979" s="51" t="str">
        <f>IFERROR(VLOOKUP(BP979,abbreviation[[description_german]:[abbreviation_budo]],3,FALSE),"")</f>
        <v/>
      </c>
      <c r="BR979" s="57" t="str">
        <f t="shared" si="140"/>
        <v>_</v>
      </c>
      <c r="BU979" s="53" t="str">
        <f>IFERROR(VLOOKUP(BT979,abbreviation[[description_german]:[abbreviation_budo]],3,FALSE),"")</f>
        <v/>
      </c>
      <c r="BV979" s="60" t="str">
        <f t="shared" si="141"/>
        <v>_</v>
      </c>
      <c r="BY979" s="48" t="str">
        <f>IFERROR(VLOOKUP(BX979,category[[category_name_german]:[abbreviation_category_budo]],3,FALSE),"")</f>
        <v/>
      </c>
      <c r="CB979" s="48" t="str">
        <f>IFERROR(VLOOKUP(CA979,category[[category_name_german]:[abbreviation_category_budo]],3,FALSE),"")</f>
        <v/>
      </c>
      <c r="CE979" s="48" t="str">
        <f>IFERROR(VLOOKUP(CD979,category[[category_name_german]:[abbreviation_category_budo]],3,FALSE),"")</f>
        <v/>
      </c>
      <c r="CH979" s="48" t="str">
        <f>IFERROR(VLOOKUP(CG979,category[[category_name_german]:[abbreviation_category_budo]],3,FALSE),"")</f>
        <v/>
      </c>
      <c r="CK979" s="48" t="str">
        <f>IFERROR(VLOOKUP(CJ979,category[[category_name_german]:[abbreviation_category_budo]],3,FALSE),"")</f>
        <v/>
      </c>
      <c r="CM979" s="49" t="str">
        <f t="shared" si="142"/>
        <v/>
      </c>
      <c r="CO979" s="63" t="str">
        <f t="shared" si="143"/>
        <v/>
      </c>
    </row>
    <row r="980" spans="4:93" x14ac:dyDescent="0.25">
      <c r="D980" s="48" t="str">
        <f>IFERROR(VLOOKUP(C980,category[[category_name_german]:[abbreviation_category_budo]],3,FALSE),"")</f>
        <v/>
      </c>
      <c r="G980" s="48" t="str">
        <f>IFERROR(VLOOKUP(F980,category[[category_name_german]:[abbreviation_category_budo]],3,FALSE),"")</f>
        <v/>
      </c>
      <c r="J980" s="48" t="str">
        <f>IFERROR(VLOOKUP(I980,category[[category_name_german]:[abbreviation_category_budo]],3,FALSE),"")</f>
        <v/>
      </c>
      <c r="M980" s="48" t="str">
        <f>IFERROR(VLOOKUP(L980,category[[category_name_german]:[abbreviation_category_budo]],3,FALSE),"")</f>
        <v/>
      </c>
      <c r="P980" s="48" t="str">
        <f>IFERROR(VLOOKUP(O980,category[[category_name_german]:[abbreviation_category_budo]],3,FALSE),"")</f>
        <v/>
      </c>
      <c r="R980" s="49" t="str">
        <f t="shared" si="135"/>
        <v/>
      </c>
      <c r="U980" s="48" t="str">
        <f>IFERROR(VLOOKUP(T980,abbreviation[[description_german]:[abbreviation_budo]],3,FALSE),"")</f>
        <v/>
      </c>
      <c r="X980" s="51" t="str">
        <f>IFERROR(VLOOKUP(W980,abbreviation[[description_german]:[abbreviation_budo]],3,FALSE),"")</f>
        <v/>
      </c>
      <c r="Y980" s="33"/>
      <c r="AA980" s="49" t="str">
        <f t="shared" si="136"/>
        <v/>
      </c>
      <c r="AD980" s="48" t="str">
        <f>IFERROR(VLOOKUP(AC980,abbreviation[[description_german]:[abbreviation_budo]],3,FALSE),"")</f>
        <v/>
      </c>
      <c r="AG980" s="54" t="str">
        <f>IFERROR(VLOOKUP(AF980,abbreviation[[description_german]:[abbreviation_budo]],3,FALSE),"")</f>
        <v/>
      </c>
      <c r="AJ980" s="49" t="str">
        <f t="shared" si="137"/>
        <v>_</v>
      </c>
      <c r="AM980" s="48" t="str">
        <f>IFERROR(VLOOKUP(AL980,abbreviation[[description_german]:[abbreviation_budo]],3,FALSE),"")</f>
        <v/>
      </c>
      <c r="AP980" s="54" t="str">
        <f>IFERROR(VLOOKUP(AO980,abbreviation[[description_german]:[abbreviation_budo]],3,FALSE),"")</f>
        <v/>
      </c>
      <c r="AS980" s="49" t="str">
        <f t="shared" si="138"/>
        <v>_</v>
      </c>
      <c r="AV980" s="53" t="str">
        <f>IFERROR(VLOOKUP(AU980,abbreviation[[description_german]:[abbreviation_budo]],3,FALSE),"")</f>
        <v/>
      </c>
      <c r="AY980" s="51" t="str">
        <f>IFERROR(VLOOKUP(AX980,abbreviation[[description_german]:[abbreviation_budo]],3,FALSE),"")</f>
        <v/>
      </c>
      <c r="BB980" s="51" t="str">
        <f>IFERROR(VLOOKUP(BA980,abbreviation[[description_german]:[abbreviation_budo]],3,FALSE),"")</f>
        <v/>
      </c>
      <c r="BE980" s="51" t="str">
        <f>IFERROR(VLOOKUP(BD980,abbreviation[[description_german]:[abbreviation_budo]],3,FALSE),"")</f>
        <v/>
      </c>
      <c r="BG980" s="38"/>
      <c r="BH980" s="49" t="str">
        <f t="shared" si="139"/>
        <v>_</v>
      </c>
      <c r="BK980" s="53" t="str">
        <f>IFERROR(VLOOKUP(BJ980,abbreviation[[description_german]:[abbreviation_budo]],3,FALSE),"")</f>
        <v/>
      </c>
      <c r="BN980" s="51" t="str">
        <f>IFERROR(VLOOKUP(BM980,abbreviation[[description_german]:[abbreviation_budo]],3,FALSE),"")</f>
        <v/>
      </c>
      <c r="BO980" s="31"/>
      <c r="BQ980" s="51" t="str">
        <f>IFERROR(VLOOKUP(BP980,abbreviation[[description_german]:[abbreviation_budo]],3,FALSE),"")</f>
        <v/>
      </c>
      <c r="BR980" s="57" t="str">
        <f t="shared" si="140"/>
        <v>_</v>
      </c>
      <c r="BU980" s="53" t="str">
        <f>IFERROR(VLOOKUP(BT980,abbreviation[[description_german]:[abbreviation_budo]],3,FALSE),"")</f>
        <v/>
      </c>
      <c r="BV980" s="60" t="str">
        <f t="shared" si="141"/>
        <v>_</v>
      </c>
      <c r="BY980" s="48" t="str">
        <f>IFERROR(VLOOKUP(BX980,category[[category_name_german]:[abbreviation_category_budo]],3,FALSE),"")</f>
        <v/>
      </c>
      <c r="CB980" s="48" t="str">
        <f>IFERROR(VLOOKUP(CA980,category[[category_name_german]:[abbreviation_category_budo]],3,FALSE),"")</f>
        <v/>
      </c>
      <c r="CE980" s="48" t="str">
        <f>IFERROR(VLOOKUP(CD980,category[[category_name_german]:[abbreviation_category_budo]],3,FALSE),"")</f>
        <v/>
      </c>
      <c r="CH980" s="48" t="str">
        <f>IFERROR(VLOOKUP(CG980,category[[category_name_german]:[abbreviation_category_budo]],3,FALSE),"")</f>
        <v/>
      </c>
      <c r="CK980" s="48" t="str">
        <f>IFERROR(VLOOKUP(CJ980,category[[category_name_german]:[abbreviation_category_budo]],3,FALSE),"")</f>
        <v/>
      </c>
      <c r="CM980" s="49" t="str">
        <f t="shared" si="142"/>
        <v/>
      </c>
      <c r="CO980" s="63" t="str">
        <f t="shared" si="143"/>
        <v/>
      </c>
    </row>
    <row r="981" spans="4:93" x14ac:dyDescent="0.25">
      <c r="D981" s="48" t="str">
        <f>IFERROR(VLOOKUP(C981,category[[category_name_german]:[abbreviation_category_budo]],3,FALSE),"")</f>
        <v/>
      </c>
      <c r="G981" s="48" t="str">
        <f>IFERROR(VLOOKUP(F981,category[[category_name_german]:[abbreviation_category_budo]],3,FALSE),"")</f>
        <v/>
      </c>
      <c r="J981" s="48" t="str">
        <f>IFERROR(VLOOKUP(I981,category[[category_name_german]:[abbreviation_category_budo]],3,FALSE),"")</f>
        <v/>
      </c>
      <c r="M981" s="48" t="str">
        <f>IFERROR(VLOOKUP(L981,category[[category_name_german]:[abbreviation_category_budo]],3,FALSE),"")</f>
        <v/>
      </c>
      <c r="P981" s="48" t="str">
        <f>IFERROR(VLOOKUP(O981,category[[category_name_german]:[abbreviation_category_budo]],3,FALSE),"")</f>
        <v/>
      </c>
      <c r="R981" s="49" t="str">
        <f t="shared" si="135"/>
        <v/>
      </c>
      <c r="U981" s="48" t="str">
        <f>IFERROR(VLOOKUP(T981,abbreviation[[description_german]:[abbreviation_budo]],3,FALSE),"")</f>
        <v/>
      </c>
      <c r="X981" s="51" t="str">
        <f>IFERROR(VLOOKUP(W981,abbreviation[[description_german]:[abbreviation_budo]],3,FALSE),"")</f>
        <v/>
      </c>
      <c r="Y981" s="33"/>
      <c r="AA981" s="49" t="str">
        <f t="shared" si="136"/>
        <v/>
      </c>
      <c r="AD981" s="48" t="str">
        <f>IFERROR(VLOOKUP(AC981,abbreviation[[description_german]:[abbreviation_budo]],3,FALSE),"")</f>
        <v/>
      </c>
      <c r="AG981" s="54" t="str">
        <f>IFERROR(VLOOKUP(AF981,abbreviation[[description_german]:[abbreviation_budo]],3,FALSE),"")</f>
        <v/>
      </c>
      <c r="AJ981" s="49" t="str">
        <f t="shared" si="137"/>
        <v>_</v>
      </c>
      <c r="AM981" s="48" t="str">
        <f>IFERROR(VLOOKUP(AL981,abbreviation[[description_german]:[abbreviation_budo]],3,FALSE),"")</f>
        <v/>
      </c>
      <c r="AP981" s="54" t="str">
        <f>IFERROR(VLOOKUP(AO981,abbreviation[[description_german]:[abbreviation_budo]],3,FALSE),"")</f>
        <v/>
      </c>
      <c r="AS981" s="49" t="str">
        <f t="shared" si="138"/>
        <v>_</v>
      </c>
      <c r="AV981" s="53" t="str">
        <f>IFERROR(VLOOKUP(AU981,abbreviation[[description_german]:[abbreviation_budo]],3,FALSE),"")</f>
        <v/>
      </c>
      <c r="AY981" s="51" t="str">
        <f>IFERROR(VLOOKUP(AX981,abbreviation[[description_german]:[abbreviation_budo]],3,FALSE),"")</f>
        <v/>
      </c>
      <c r="BB981" s="51" t="str">
        <f>IFERROR(VLOOKUP(BA981,abbreviation[[description_german]:[abbreviation_budo]],3,FALSE),"")</f>
        <v/>
      </c>
      <c r="BE981" s="51" t="str">
        <f>IFERROR(VLOOKUP(BD981,abbreviation[[description_german]:[abbreviation_budo]],3,FALSE),"")</f>
        <v/>
      </c>
      <c r="BG981" s="38"/>
      <c r="BH981" s="49" t="str">
        <f t="shared" si="139"/>
        <v>_</v>
      </c>
      <c r="BK981" s="53" t="str">
        <f>IFERROR(VLOOKUP(BJ981,abbreviation[[description_german]:[abbreviation_budo]],3,FALSE),"")</f>
        <v/>
      </c>
      <c r="BN981" s="51" t="str">
        <f>IFERROR(VLOOKUP(BM981,abbreviation[[description_german]:[abbreviation_budo]],3,FALSE),"")</f>
        <v/>
      </c>
      <c r="BO981" s="31"/>
      <c r="BQ981" s="51" t="str">
        <f>IFERROR(VLOOKUP(BP981,abbreviation[[description_german]:[abbreviation_budo]],3,FALSE),"")</f>
        <v/>
      </c>
      <c r="BR981" s="57" t="str">
        <f t="shared" si="140"/>
        <v>_</v>
      </c>
      <c r="BU981" s="53" t="str">
        <f>IFERROR(VLOOKUP(BT981,abbreviation[[description_german]:[abbreviation_budo]],3,FALSE),"")</f>
        <v/>
      </c>
      <c r="BV981" s="60" t="str">
        <f t="shared" si="141"/>
        <v>_</v>
      </c>
      <c r="BY981" s="48" t="str">
        <f>IFERROR(VLOOKUP(BX981,category[[category_name_german]:[abbreviation_category_budo]],3,FALSE),"")</f>
        <v/>
      </c>
      <c r="CB981" s="48" t="str">
        <f>IFERROR(VLOOKUP(CA981,category[[category_name_german]:[abbreviation_category_budo]],3,FALSE),"")</f>
        <v/>
      </c>
      <c r="CE981" s="48" t="str">
        <f>IFERROR(VLOOKUP(CD981,category[[category_name_german]:[abbreviation_category_budo]],3,FALSE),"")</f>
        <v/>
      </c>
      <c r="CH981" s="48" t="str">
        <f>IFERROR(VLOOKUP(CG981,category[[category_name_german]:[abbreviation_category_budo]],3,FALSE),"")</f>
        <v/>
      </c>
      <c r="CK981" s="48" t="str">
        <f>IFERROR(VLOOKUP(CJ981,category[[category_name_german]:[abbreviation_category_budo]],3,FALSE),"")</f>
        <v/>
      </c>
      <c r="CM981" s="49" t="str">
        <f t="shared" si="142"/>
        <v/>
      </c>
      <c r="CO981" s="63" t="str">
        <f t="shared" si="143"/>
        <v/>
      </c>
    </row>
    <row r="982" spans="4:93" x14ac:dyDescent="0.25">
      <c r="D982" s="48" t="str">
        <f>IFERROR(VLOOKUP(C982,category[[category_name_german]:[abbreviation_category_budo]],3,FALSE),"")</f>
        <v/>
      </c>
      <c r="G982" s="48" t="str">
        <f>IFERROR(VLOOKUP(F982,category[[category_name_german]:[abbreviation_category_budo]],3,FALSE),"")</f>
        <v/>
      </c>
      <c r="J982" s="48" t="str">
        <f>IFERROR(VLOOKUP(I982,category[[category_name_german]:[abbreviation_category_budo]],3,FALSE),"")</f>
        <v/>
      </c>
      <c r="M982" s="48" t="str">
        <f>IFERROR(VLOOKUP(L982,category[[category_name_german]:[abbreviation_category_budo]],3,FALSE),"")</f>
        <v/>
      </c>
      <c r="P982" s="48" t="str">
        <f>IFERROR(VLOOKUP(O982,category[[category_name_german]:[abbreviation_category_budo]],3,FALSE),"")</f>
        <v/>
      </c>
      <c r="R982" s="49" t="str">
        <f t="shared" si="135"/>
        <v/>
      </c>
      <c r="U982" s="48" t="str">
        <f>IFERROR(VLOOKUP(T982,abbreviation[[description_german]:[abbreviation_budo]],3,FALSE),"")</f>
        <v/>
      </c>
      <c r="X982" s="51" t="str">
        <f>IFERROR(VLOOKUP(W982,abbreviation[[description_german]:[abbreviation_budo]],3,FALSE),"")</f>
        <v/>
      </c>
      <c r="Y982" s="33"/>
      <c r="AA982" s="49" t="str">
        <f t="shared" si="136"/>
        <v/>
      </c>
      <c r="AD982" s="48" t="str">
        <f>IFERROR(VLOOKUP(AC982,abbreviation[[description_german]:[abbreviation_budo]],3,FALSE),"")</f>
        <v/>
      </c>
      <c r="AG982" s="54" t="str">
        <f>IFERROR(VLOOKUP(AF982,abbreviation[[description_german]:[abbreviation_budo]],3,FALSE),"")</f>
        <v/>
      </c>
      <c r="AJ982" s="49" t="str">
        <f t="shared" si="137"/>
        <v>_</v>
      </c>
      <c r="AM982" s="48" t="str">
        <f>IFERROR(VLOOKUP(AL982,abbreviation[[description_german]:[abbreviation_budo]],3,FALSE),"")</f>
        <v/>
      </c>
      <c r="AP982" s="54" t="str">
        <f>IFERROR(VLOOKUP(AO982,abbreviation[[description_german]:[abbreviation_budo]],3,FALSE),"")</f>
        <v/>
      </c>
      <c r="AS982" s="49" t="str">
        <f t="shared" si="138"/>
        <v>_</v>
      </c>
      <c r="AV982" s="53" t="str">
        <f>IFERROR(VLOOKUP(AU982,abbreviation[[description_german]:[abbreviation_budo]],3,FALSE),"")</f>
        <v/>
      </c>
      <c r="AY982" s="51" t="str">
        <f>IFERROR(VLOOKUP(AX982,abbreviation[[description_german]:[abbreviation_budo]],3,FALSE),"")</f>
        <v/>
      </c>
      <c r="BB982" s="51" t="str">
        <f>IFERROR(VLOOKUP(BA982,abbreviation[[description_german]:[abbreviation_budo]],3,FALSE),"")</f>
        <v/>
      </c>
      <c r="BE982" s="51" t="str">
        <f>IFERROR(VLOOKUP(BD982,abbreviation[[description_german]:[abbreviation_budo]],3,FALSE),"")</f>
        <v/>
      </c>
      <c r="BG982" s="38"/>
      <c r="BH982" s="49" t="str">
        <f t="shared" si="139"/>
        <v>_</v>
      </c>
      <c r="BK982" s="53" t="str">
        <f>IFERROR(VLOOKUP(BJ982,abbreviation[[description_german]:[abbreviation_budo]],3,FALSE),"")</f>
        <v/>
      </c>
      <c r="BN982" s="51" t="str">
        <f>IFERROR(VLOOKUP(BM982,abbreviation[[description_german]:[abbreviation_budo]],3,FALSE),"")</f>
        <v/>
      </c>
      <c r="BO982" s="31"/>
      <c r="BQ982" s="51" t="str">
        <f>IFERROR(VLOOKUP(BP982,abbreviation[[description_german]:[abbreviation_budo]],3,FALSE),"")</f>
        <v/>
      </c>
      <c r="BR982" s="57" t="str">
        <f t="shared" si="140"/>
        <v>_</v>
      </c>
      <c r="BU982" s="53" t="str">
        <f>IFERROR(VLOOKUP(BT982,abbreviation[[description_german]:[abbreviation_budo]],3,FALSE),"")</f>
        <v/>
      </c>
      <c r="BV982" s="60" t="str">
        <f t="shared" si="141"/>
        <v>_</v>
      </c>
      <c r="BY982" s="48" t="str">
        <f>IFERROR(VLOOKUP(BX982,category[[category_name_german]:[abbreviation_category_budo]],3,FALSE),"")</f>
        <v/>
      </c>
      <c r="CB982" s="48" t="str">
        <f>IFERROR(VLOOKUP(CA982,category[[category_name_german]:[abbreviation_category_budo]],3,FALSE),"")</f>
        <v/>
      </c>
      <c r="CE982" s="48" t="str">
        <f>IFERROR(VLOOKUP(CD982,category[[category_name_german]:[abbreviation_category_budo]],3,FALSE),"")</f>
        <v/>
      </c>
      <c r="CH982" s="48" t="str">
        <f>IFERROR(VLOOKUP(CG982,category[[category_name_german]:[abbreviation_category_budo]],3,FALSE),"")</f>
        <v/>
      </c>
      <c r="CK982" s="48" t="str">
        <f>IFERROR(VLOOKUP(CJ982,category[[category_name_german]:[abbreviation_category_budo]],3,FALSE),"")</f>
        <v/>
      </c>
      <c r="CM982" s="49" t="str">
        <f t="shared" si="142"/>
        <v/>
      </c>
      <c r="CO982" s="63" t="str">
        <f t="shared" si="143"/>
        <v/>
      </c>
    </row>
    <row r="983" spans="4:93" x14ac:dyDescent="0.25">
      <c r="D983" s="48" t="str">
        <f>IFERROR(VLOOKUP(C983,category[[category_name_german]:[abbreviation_category_budo]],3,FALSE),"")</f>
        <v/>
      </c>
      <c r="G983" s="48" t="str">
        <f>IFERROR(VLOOKUP(F983,category[[category_name_german]:[abbreviation_category_budo]],3,FALSE),"")</f>
        <v/>
      </c>
      <c r="J983" s="48" t="str">
        <f>IFERROR(VLOOKUP(I983,category[[category_name_german]:[abbreviation_category_budo]],3,FALSE),"")</f>
        <v/>
      </c>
      <c r="M983" s="48" t="str">
        <f>IFERROR(VLOOKUP(L983,category[[category_name_german]:[abbreviation_category_budo]],3,FALSE),"")</f>
        <v/>
      </c>
      <c r="P983" s="48" t="str">
        <f>IFERROR(VLOOKUP(O983,category[[category_name_german]:[abbreviation_category_budo]],3,FALSE),"")</f>
        <v/>
      </c>
      <c r="R983" s="49" t="str">
        <f t="shared" si="135"/>
        <v/>
      </c>
      <c r="U983" s="48" t="str">
        <f>IFERROR(VLOOKUP(T983,abbreviation[[description_german]:[abbreviation_budo]],3,FALSE),"")</f>
        <v/>
      </c>
      <c r="X983" s="51" t="str">
        <f>IFERROR(VLOOKUP(W983,abbreviation[[description_german]:[abbreviation_budo]],3,FALSE),"")</f>
        <v/>
      </c>
      <c r="Y983" s="33"/>
      <c r="AA983" s="49" t="str">
        <f t="shared" si="136"/>
        <v/>
      </c>
      <c r="AD983" s="48" t="str">
        <f>IFERROR(VLOOKUP(AC983,abbreviation[[description_german]:[abbreviation_budo]],3,FALSE),"")</f>
        <v/>
      </c>
      <c r="AG983" s="54" t="str">
        <f>IFERROR(VLOOKUP(AF983,abbreviation[[description_german]:[abbreviation_budo]],3,FALSE),"")</f>
        <v/>
      </c>
      <c r="AJ983" s="49" t="str">
        <f t="shared" si="137"/>
        <v>_</v>
      </c>
      <c r="AM983" s="48" t="str">
        <f>IFERROR(VLOOKUP(AL983,abbreviation[[description_german]:[abbreviation_budo]],3,FALSE),"")</f>
        <v/>
      </c>
      <c r="AP983" s="54" t="str">
        <f>IFERROR(VLOOKUP(AO983,abbreviation[[description_german]:[abbreviation_budo]],3,FALSE),"")</f>
        <v/>
      </c>
      <c r="AS983" s="49" t="str">
        <f t="shared" si="138"/>
        <v>_</v>
      </c>
      <c r="AV983" s="53" t="str">
        <f>IFERROR(VLOOKUP(AU983,abbreviation[[description_german]:[abbreviation_budo]],3,FALSE),"")</f>
        <v/>
      </c>
      <c r="AY983" s="51" t="str">
        <f>IFERROR(VLOOKUP(AX983,abbreviation[[description_german]:[abbreviation_budo]],3,FALSE),"")</f>
        <v/>
      </c>
      <c r="BB983" s="51" t="str">
        <f>IFERROR(VLOOKUP(BA983,abbreviation[[description_german]:[abbreviation_budo]],3,FALSE),"")</f>
        <v/>
      </c>
      <c r="BE983" s="51" t="str">
        <f>IFERROR(VLOOKUP(BD983,abbreviation[[description_german]:[abbreviation_budo]],3,FALSE),"")</f>
        <v/>
      </c>
      <c r="BG983" s="38"/>
      <c r="BH983" s="49" t="str">
        <f t="shared" si="139"/>
        <v>_</v>
      </c>
      <c r="BK983" s="53" t="str">
        <f>IFERROR(VLOOKUP(BJ983,abbreviation[[description_german]:[abbreviation_budo]],3,FALSE),"")</f>
        <v/>
      </c>
      <c r="BN983" s="51" t="str">
        <f>IFERROR(VLOOKUP(BM983,abbreviation[[description_german]:[abbreviation_budo]],3,FALSE),"")</f>
        <v/>
      </c>
      <c r="BO983" s="31"/>
      <c r="BQ983" s="51" t="str">
        <f>IFERROR(VLOOKUP(BP983,abbreviation[[description_german]:[abbreviation_budo]],3,FALSE),"")</f>
        <v/>
      </c>
      <c r="BR983" s="57" t="str">
        <f t="shared" si="140"/>
        <v>_</v>
      </c>
      <c r="BU983" s="53" t="str">
        <f>IFERROR(VLOOKUP(BT983,abbreviation[[description_german]:[abbreviation_budo]],3,FALSE),"")</f>
        <v/>
      </c>
      <c r="BV983" s="60" t="str">
        <f t="shared" si="141"/>
        <v>_</v>
      </c>
      <c r="BY983" s="48" t="str">
        <f>IFERROR(VLOOKUP(BX983,category[[category_name_german]:[abbreviation_category_budo]],3,FALSE),"")</f>
        <v/>
      </c>
      <c r="CB983" s="48" t="str">
        <f>IFERROR(VLOOKUP(CA983,category[[category_name_german]:[abbreviation_category_budo]],3,FALSE),"")</f>
        <v/>
      </c>
      <c r="CE983" s="48" t="str">
        <f>IFERROR(VLOOKUP(CD983,category[[category_name_german]:[abbreviation_category_budo]],3,FALSE),"")</f>
        <v/>
      </c>
      <c r="CH983" s="48" t="str">
        <f>IFERROR(VLOOKUP(CG983,category[[category_name_german]:[abbreviation_category_budo]],3,FALSE),"")</f>
        <v/>
      </c>
      <c r="CK983" s="48" t="str">
        <f>IFERROR(VLOOKUP(CJ983,category[[category_name_german]:[abbreviation_category_budo]],3,FALSE),"")</f>
        <v/>
      </c>
      <c r="CM983" s="49" t="str">
        <f t="shared" si="142"/>
        <v/>
      </c>
      <c r="CO983" s="63" t="str">
        <f t="shared" si="143"/>
        <v/>
      </c>
    </row>
    <row r="984" spans="4:93" x14ac:dyDescent="0.25">
      <c r="D984" s="48" t="str">
        <f>IFERROR(VLOOKUP(C984,category[[category_name_german]:[abbreviation_category_budo]],3,FALSE),"")</f>
        <v/>
      </c>
      <c r="G984" s="48" t="str">
        <f>IFERROR(VLOOKUP(F984,category[[category_name_german]:[abbreviation_category_budo]],3,FALSE),"")</f>
        <v/>
      </c>
      <c r="J984" s="48" t="str">
        <f>IFERROR(VLOOKUP(I984,category[[category_name_german]:[abbreviation_category_budo]],3,FALSE),"")</f>
        <v/>
      </c>
      <c r="M984" s="48" t="str">
        <f>IFERROR(VLOOKUP(L984,category[[category_name_german]:[abbreviation_category_budo]],3,FALSE),"")</f>
        <v/>
      </c>
      <c r="P984" s="48" t="str">
        <f>IFERROR(VLOOKUP(O984,category[[category_name_german]:[abbreviation_category_budo]],3,FALSE),"")</f>
        <v/>
      </c>
      <c r="R984" s="49" t="str">
        <f t="shared" si="135"/>
        <v/>
      </c>
      <c r="U984" s="48" t="str">
        <f>IFERROR(VLOOKUP(T984,abbreviation[[description_german]:[abbreviation_budo]],3,FALSE),"")</f>
        <v/>
      </c>
      <c r="X984" s="51" t="str">
        <f>IFERROR(VLOOKUP(W984,abbreviation[[description_german]:[abbreviation_budo]],3,FALSE),"")</f>
        <v/>
      </c>
      <c r="Y984" s="33"/>
      <c r="AA984" s="49" t="str">
        <f t="shared" si="136"/>
        <v/>
      </c>
      <c r="AD984" s="48" t="str">
        <f>IFERROR(VLOOKUP(AC984,abbreviation[[description_german]:[abbreviation_budo]],3,FALSE),"")</f>
        <v/>
      </c>
      <c r="AG984" s="54" t="str">
        <f>IFERROR(VLOOKUP(AF984,abbreviation[[description_german]:[abbreviation_budo]],3,FALSE),"")</f>
        <v/>
      </c>
      <c r="AJ984" s="49" t="str">
        <f t="shared" si="137"/>
        <v>_</v>
      </c>
      <c r="AM984" s="48" t="str">
        <f>IFERROR(VLOOKUP(AL984,abbreviation[[description_german]:[abbreviation_budo]],3,FALSE),"")</f>
        <v/>
      </c>
      <c r="AP984" s="54" t="str">
        <f>IFERROR(VLOOKUP(AO984,abbreviation[[description_german]:[abbreviation_budo]],3,FALSE),"")</f>
        <v/>
      </c>
      <c r="AS984" s="49" t="str">
        <f t="shared" si="138"/>
        <v>_</v>
      </c>
      <c r="AV984" s="53" t="str">
        <f>IFERROR(VLOOKUP(AU984,abbreviation[[description_german]:[abbreviation_budo]],3,FALSE),"")</f>
        <v/>
      </c>
      <c r="AY984" s="51" t="str">
        <f>IFERROR(VLOOKUP(AX984,abbreviation[[description_german]:[abbreviation_budo]],3,FALSE),"")</f>
        <v/>
      </c>
      <c r="BB984" s="51" t="str">
        <f>IFERROR(VLOOKUP(BA984,abbreviation[[description_german]:[abbreviation_budo]],3,FALSE),"")</f>
        <v/>
      </c>
      <c r="BE984" s="51" t="str">
        <f>IFERROR(VLOOKUP(BD984,abbreviation[[description_german]:[abbreviation_budo]],3,FALSE),"")</f>
        <v/>
      </c>
      <c r="BG984" s="38"/>
      <c r="BH984" s="49" t="str">
        <f t="shared" si="139"/>
        <v>_</v>
      </c>
      <c r="BK984" s="53" t="str">
        <f>IFERROR(VLOOKUP(BJ984,abbreviation[[description_german]:[abbreviation_budo]],3,FALSE),"")</f>
        <v/>
      </c>
      <c r="BN984" s="51" t="str">
        <f>IFERROR(VLOOKUP(BM984,abbreviation[[description_german]:[abbreviation_budo]],3,FALSE),"")</f>
        <v/>
      </c>
      <c r="BO984" s="31"/>
      <c r="BQ984" s="51" t="str">
        <f>IFERROR(VLOOKUP(BP984,abbreviation[[description_german]:[abbreviation_budo]],3,FALSE),"")</f>
        <v/>
      </c>
      <c r="BR984" s="57" t="str">
        <f t="shared" si="140"/>
        <v>_</v>
      </c>
      <c r="BU984" s="53" t="str">
        <f>IFERROR(VLOOKUP(BT984,abbreviation[[description_german]:[abbreviation_budo]],3,FALSE),"")</f>
        <v/>
      </c>
      <c r="BV984" s="60" t="str">
        <f t="shared" si="141"/>
        <v>_</v>
      </c>
      <c r="BY984" s="48" t="str">
        <f>IFERROR(VLOOKUP(BX984,category[[category_name_german]:[abbreviation_category_budo]],3,FALSE),"")</f>
        <v/>
      </c>
      <c r="CB984" s="48" t="str">
        <f>IFERROR(VLOOKUP(CA984,category[[category_name_german]:[abbreviation_category_budo]],3,FALSE),"")</f>
        <v/>
      </c>
      <c r="CE984" s="48" t="str">
        <f>IFERROR(VLOOKUP(CD984,category[[category_name_german]:[abbreviation_category_budo]],3,FALSE),"")</f>
        <v/>
      </c>
      <c r="CH984" s="48" t="str">
        <f>IFERROR(VLOOKUP(CG984,category[[category_name_german]:[abbreviation_category_budo]],3,FALSE),"")</f>
        <v/>
      </c>
      <c r="CK984" s="48" t="str">
        <f>IFERROR(VLOOKUP(CJ984,category[[category_name_german]:[abbreviation_category_budo]],3,FALSE),"")</f>
        <v/>
      </c>
      <c r="CM984" s="49" t="str">
        <f t="shared" si="142"/>
        <v/>
      </c>
      <c r="CO984" s="63" t="str">
        <f t="shared" si="143"/>
        <v/>
      </c>
    </row>
    <row r="985" spans="4:93" x14ac:dyDescent="0.25">
      <c r="D985" s="48" t="str">
        <f>IFERROR(VLOOKUP(C985,category[[category_name_german]:[abbreviation_category_budo]],3,FALSE),"")</f>
        <v/>
      </c>
      <c r="G985" s="48" t="str">
        <f>IFERROR(VLOOKUP(F985,category[[category_name_german]:[abbreviation_category_budo]],3,FALSE),"")</f>
        <v/>
      </c>
      <c r="J985" s="48" t="str">
        <f>IFERROR(VLOOKUP(I985,category[[category_name_german]:[abbreviation_category_budo]],3,FALSE),"")</f>
        <v/>
      </c>
      <c r="M985" s="48" t="str">
        <f>IFERROR(VLOOKUP(L985,category[[category_name_german]:[abbreviation_category_budo]],3,FALSE),"")</f>
        <v/>
      </c>
      <c r="P985" s="48" t="str">
        <f>IFERROR(VLOOKUP(O985,category[[category_name_german]:[abbreviation_category_budo]],3,FALSE),"")</f>
        <v/>
      </c>
      <c r="R985" s="49" t="str">
        <f t="shared" si="135"/>
        <v/>
      </c>
      <c r="U985" s="48" t="str">
        <f>IFERROR(VLOOKUP(T985,abbreviation[[description_german]:[abbreviation_budo]],3,FALSE),"")</f>
        <v/>
      </c>
      <c r="X985" s="51" t="str">
        <f>IFERROR(VLOOKUP(W985,abbreviation[[description_german]:[abbreviation_budo]],3,FALSE),"")</f>
        <v/>
      </c>
      <c r="Y985" s="33"/>
      <c r="AA985" s="49" t="str">
        <f t="shared" si="136"/>
        <v/>
      </c>
      <c r="AD985" s="48" t="str">
        <f>IFERROR(VLOOKUP(AC985,abbreviation[[description_german]:[abbreviation_budo]],3,FALSE),"")</f>
        <v/>
      </c>
      <c r="AG985" s="54" t="str">
        <f>IFERROR(VLOOKUP(AF985,abbreviation[[description_german]:[abbreviation_budo]],3,FALSE),"")</f>
        <v/>
      </c>
      <c r="AJ985" s="49" t="str">
        <f t="shared" si="137"/>
        <v>_</v>
      </c>
      <c r="AM985" s="48" t="str">
        <f>IFERROR(VLOOKUP(AL985,abbreviation[[description_german]:[abbreviation_budo]],3,FALSE),"")</f>
        <v/>
      </c>
      <c r="AP985" s="54" t="str">
        <f>IFERROR(VLOOKUP(AO985,abbreviation[[description_german]:[abbreviation_budo]],3,FALSE),"")</f>
        <v/>
      </c>
      <c r="AS985" s="49" t="str">
        <f t="shared" si="138"/>
        <v>_</v>
      </c>
      <c r="AV985" s="53" t="str">
        <f>IFERROR(VLOOKUP(AU985,abbreviation[[description_german]:[abbreviation_budo]],3,FALSE),"")</f>
        <v/>
      </c>
      <c r="AY985" s="51" t="str">
        <f>IFERROR(VLOOKUP(AX985,abbreviation[[description_german]:[abbreviation_budo]],3,FALSE),"")</f>
        <v/>
      </c>
      <c r="BB985" s="51" t="str">
        <f>IFERROR(VLOOKUP(BA985,abbreviation[[description_german]:[abbreviation_budo]],3,FALSE),"")</f>
        <v/>
      </c>
      <c r="BE985" s="51" t="str">
        <f>IFERROR(VLOOKUP(BD985,abbreviation[[description_german]:[abbreviation_budo]],3,FALSE),"")</f>
        <v/>
      </c>
      <c r="BG985" s="38"/>
      <c r="BH985" s="49" t="str">
        <f t="shared" si="139"/>
        <v>_</v>
      </c>
      <c r="BK985" s="53" t="str">
        <f>IFERROR(VLOOKUP(BJ985,abbreviation[[description_german]:[abbreviation_budo]],3,FALSE),"")</f>
        <v/>
      </c>
      <c r="BN985" s="51" t="str">
        <f>IFERROR(VLOOKUP(BM985,abbreviation[[description_german]:[abbreviation_budo]],3,FALSE),"")</f>
        <v/>
      </c>
      <c r="BO985" s="31"/>
      <c r="BQ985" s="51" t="str">
        <f>IFERROR(VLOOKUP(BP985,abbreviation[[description_german]:[abbreviation_budo]],3,FALSE),"")</f>
        <v/>
      </c>
      <c r="BR985" s="57" t="str">
        <f t="shared" si="140"/>
        <v>_</v>
      </c>
      <c r="BU985" s="53" t="str">
        <f>IFERROR(VLOOKUP(BT985,abbreviation[[description_german]:[abbreviation_budo]],3,FALSE),"")</f>
        <v/>
      </c>
      <c r="BV985" s="60" t="str">
        <f t="shared" si="141"/>
        <v>_</v>
      </c>
      <c r="BY985" s="48" t="str">
        <f>IFERROR(VLOOKUP(BX985,category[[category_name_german]:[abbreviation_category_budo]],3,FALSE),"")</f>
        <v/>
      </c>
      <c r="CB985" s="48" t="str">
        <f>IFERROR(VLOOKUP(CA985,category[[category_name_german]:[abbreviation_category_budo]],3,FALSE),"")</f>
        <v/>
      </c>
      <c r="CE985" s="48" t="str">
        <f>IFERROR(VLOOKUP(CD985,category[[category_name_german]:[abbreviation_category_budo]],3,FALSE),"")</f>
        <v/>
      </c>
      <c r="CH985" s="48" t="str">
        <f>IFERROR(VLOOKUP(CG985,category[[category_name_german]:[abbreviation_category_budo]],3,FALSE),"")</f>
        <v/>
      </c>
      <c r="CK985" s="48" t="str">
        <f>IFERROR(VLOOKUP(CJ985,category[[category_name_german]:[abbreviation_category_budo]],3,FALSE),"")</f>
        <v/>
      </c>
      <c r="CM985" s="49" t="str">
        <f t="shared" si="142"/>
        <v/>
      </c>
      <c r="CO985" s="63" t="str">
        <f t="shared" si="143"/>
        <v/>
      </c>
    </row>
    <row r="986" spans="4:93" x14ac:dyDescent="0.25">
      <c r="D986" s="48" t="str">
        <f>IFERROR(VLOOKUP(C986,category[[category_name_german]:[abbreviation_category_budo]],3,FALSE),"")</f>
        <v/>
      </c>
      <c r="G986" s="48" t="str">
        <f>IFERROR(VLOOKUP(F986,category[[category_name_german]:[abbreviation_category_budo]],3,FALSE),"")</f>
        <v/>
      </c>
      <c r="J986" s="48" t="str">
        <f>IFERROR(VLOOKUP(I986,category[[category_name_german]:[abbreviation_category_budo]],3,FALSE),"")</f>
        <v/>
      </c>
      <c r="M986" s="48" t="str">
        <f>IFERROR(VLOOKUP(L986,category[[category_name_german]:[abbreviation_category_budo]],3,FALSE),"")</f>
        <v/>
      </c>
      <c r="P986" s="48" t="str">
        <f>IFERROR(VLOOKUP(O986,category[[category_name_german]:[abbreviation_category_budo]],3,FALSE),"")</f>
        <v/>
      </c>
      <c r="R986" s="49" t="str">
        <f t="shared" si="135"/>
        <v/>
      </c>
      <c r="U986" s="48" t="str">
        <f>IFERROR(VLOOKUP(T986,abbreviation[[description_german]:[abbreviation_budo]],3,FALSE),"")</f>
        <v/>
      </c>
      <c r="X986" s="51" t="str">
        <f>IFERROR(VLOOKUP(W986,abbreviation[[description_german]:[abbreviation_budo]],3,FALSE),"")</f>
        <v/>
      </c>
      <c r="Y986" s="33"/>
      <c r="AA986" s="49" t="str">
        <f t="shared" si="136"/>
        <v/>
      </c>
      <c r="AD986" s="48" t="str">
        <f>IFERROR(VLOOKUP(AC986,abbreviation[[description_german]:[abbreviation_budo]],3,FALSE),"")</f>
        <v/>
      </c>
      <c r="AG986" s="54" t="str">
        <f>IFERROR(VLOOKUP(AF986,abbreviation[[description_german]:[abbreviation_budo]],3,FALSE),"")</f>
        <v/>
      </c>
      <c r="AJ986" s="49" t="str">
        <f t="shared" si="137"/>
        <v>_</v>
      </c>
      <c r="AM986" s="48" t="str">
        <f>IFERROR(VLOOKUP(AL986,abbreviation[[description_german]:[abbreviation_budo]],3,FALSE),"")</f>
        <v/>
      </c>
      <c r="AP986" s="54" t="str">
        <f>IFERROR(VLOOKUP(AO986,abbreviation[[description_german]:[abbreviation_budo]],3,FALSE),"")</f>
        <v/>
      </c>
      <c r="AS986" s="49" t="str">
        <f t="shared" si="138"/>
        <v>_</v>
      </c>
      <c r="AV986" s="53" t="str">
        <f>IFERROR(VLOOKUP(AU986,abbreviation[[description_german]:[abbreviation_budo]],3,FALSE),"")</f>
        <v/>
      </c>
      <c r="AY986" s="51" t="str">
        <f>IFERROR(VLOOKUP(AX986,abbreviation[[description_german]:[abbreviation_budo]],3,FALSE),"")</f>
        <v/>
      </c>
      <c r="BB986" s="51" t="str">
        <f>IFERROR(VLOOKUP(BA986,abbreviation[[description_german]:[abbreviation_budo]],3,FALSE),"")</f>
        <v/>
      </c>
      <c r="BE986" s="51" t="str">
        <f>IFERROR(VLOOKUP(BD986,abbreviation[[description_german]:[abbreviation_budo]],3,FALSE),"")</f>
        <v/>
      </c>
      <c r="BG986" s="38"/>
      <c r="BH986" s="49" t="str">
        <f t="shared" si="139"/>
        <v>_</v>
      </c>
      <c r="BK986" s="53" t="str">
        <f>IFERROR(VLOOKUP(BJ986,abbreviation[[description_german]:[abbreviation_budo]],3,FALSE),"")</f>
        <v/>
      </c>
      <c r="BN986" s="51" t="str">
        <f>IFERROR(VLOOKUP(BM986,abbreviation[[description_german]:[abbreviation_budo]],3,FALSE),"")</f>
        <v/>
      </c>
      <c r="BO986" s="31"/>
      <c r="BQ986" s="51" t="str">
        <f>IFERROR(VLOOKUP(BP986,abbreviation[[description_german]:[abbreviation_budo]],3,FALSE),"")</f>
        <v/>
      </c>
      <c r="BR986" s="57" t="str">
        <f t="shared" si="140"/>
        <v>_</v>
      </c>
      <c r="BU986" s="53" t="str">
        <f>IFERROR(VLOOKUP(BT986,abbreviation[[description_german]:[abbreviation_budo]],3,FALSE),"")</f>
        <v/>
      </c>
      <c r="BV986" s="60" t="str">
        <f t="shared" si="141"/>
        <v>_</v>
      </c>
      <c r="BY986" s="48" t="str">
        <f>IFERROR(VLOOKUP(BX986,category[[category_name_german]:[abbreviation_category_budo]],3,FALSE),"")</f>
        <v/>
      </c>
      <c r="CB986" s="48" t="str">
        <f>IFERROR(VLOOKUP(CA986,category[[category_name_german]:[abbreviation_category_budo]],3,FALSE),"")</f>
        <v/>
      </c>
      <c r="CE986" s="48" t="str">
        <f>IFERROR(VLOOKUP(CD986,category[[category_name_german]:[abbreviation_category_budo]],3,FALSE),"")</f>
        <v/>
      </c>
      <c r="CH986" s="48" t="str">
        <f>IFERROR(VLOOKUP(CG986,category[[category_name_german]:[abbreviation_category_budo]],3,FALSE),"")</f>
        <v/>
      </c>
      <c r="CK986" s="48" t="str">
        <f>IFERROR(VLOOKUP(CJ986,category[[category_name_german]:[abbreviation_category_budo]],3,FALSE),"")</f>
        <v/>
      </c>
      <c r="CM986" s="49" t="str">
        <f t="shared" si="142"/>
        <v/>
      </c>
      <c r="CO986" s="63" t="str">
        <f t="shared" si="143"/>
        <v/>
      </c>
    </row>
    <row r="987" spans="4:93" x14ac:dyDescent="0.25">
      <c r="D987" s="48" t="str">
        <f>IFERROR(VLOOKUP(C987,category[[category_name_german]:[abbreviation_category_budo]],3,FALSE),"")</f>
        <v/>
      </c>
      <c r="G987" s="48" t="str">
        <f>IFERROR(VLOOKUP(F987,category[[category_name_german]:[abbreviation_category_budo]],3,FALSE),"")</f>
        <v/>
      </c>
      <c r="J987" s="48" t="str">
        <f>IFERROR(VLOOKUP(I987,category[[category_name_german]:[abbreviation_category_budo]],3,FALSE),"")</f>
        <v/>
      </c>
      <c r="M987" s="48" t="str">
        <f>IFERROR(VLOOKUP(L987,category[[category_name_german]:[abbreviation_category_budo]],3,FALSE),"")</f>
        <v/>
      </c>
      <c r="P987" s="48" t="str">
        <f>IFERROR(VLOOKUP(O987,category[[category_name_german]:[abbreviation_category_budo]],3,FALSE),"")</f>
        <v/>
      </c>
      <c r="R987" s="49" t="str">
        <f t="shared" si="135"/>
        <v/>
      </c>
      <c r="U987" s="48" t="str">
        <f>IFERROR(VLOOKUP(T987,abbreviation[[description_german]:[abbreviation_budo]],3,FALSE),"")</f>
        <v/>
      </c>
      <c r="X987" s="51" t="str">
        <f>IFERROR(VLOOKUP(W987,abbreviation[[description_german]:[abbreviation_budo]],3,FALSE),"")</f>
        <v/>
      </c>
      <c r="Y987" s="33"/>
      <c r="AA987" s="49" t="str">
        <f t="shared" si="136"/>
        <v/>
      </c>
      <c r="AD987" s="48" t="str">
        <f>IFERROR(VLOOKUP(AC987,abbreviation[[description_german]:[abbreviation_budo]],3,FALSE),"")</f>
        <v/>
      </c>
      <c r="AG987" s="54" t="str">
        <f>IFERROR(VLOOKUP(AF987,abbreviation[[description_german]:[abbreviation_budo]],3,FALSE),"")</f>
        <v/>
      </c>
      <c r="AJ987" s="49" t="str">
        <f t="shared" si="137"/>
        <v>_</v>
      </c>
      <c r="AM987" s="48" t="str">
        <f>IFERROR(VLOOKUP(AL987,abbreviation[[description_german]:[abbreviation_budo]],3,FALSE),"")</f>
        <v/>
      </c>
      <c r="AP987" s="54" t="str">
        <f>IFERROR(VLOOKUP(AO987,abbreviation[[description_german]:[abbreviation_budo]],3,FALSE),"")</f>
        <v/>
      </c>
      <c r="AS987" s="49" t="str">
        <f t="shared" si="138"/>
        <v>_</v>
      </c>
      <c r="AV987" s="53" t="str">
        <f>IFERROR(VLOOKUP(AU987,abbreviation[[description_german]:[abbreviation_budo]],3,FALSE),"")</f>
        <v/>
      </c>
      <c r="AY987" s="51" t="str">
        <f>IFERROR(VLOOKUP(AX987,abbreviation[[description_german]:[abbreviation_budo]],3,FALSE),"")</f>
        <v/>
      </c>
      <c r="BB987" s="51" t="str">
        <f>IFERROR(VLOOKUP(BA987,abbreviation[[description_german]:[abbreviation_budo]],3,FALSE),"")</f>
        <v/>
      </c>
      <c r="BE987" s="51" t="str">
        <f>IFERROR(VLOOKUP(BD987,abbreviation[[description_german]:[abbreviation_budo]],3,FALSE),"")</f>
        <v/>
      </c>
      <c r="BG987" s="38"/>
      <c r="BH987" s="49" t="str">
        <f t="shared" si="139"/>
        <v>_</v>
      </c>
      <c r="BK987" s="53" t="str">
        <f>IFERROR(VLOOKUP(BJ987,abbreviation[[description_german]:[abbreviation_budo]],3,FALSE),"")</f>
        <v/>
      </c>
      <c r="BN987" s="51" t="str">
        <f>IFERROR(VLOOKUP(BM987,abbreviation[[description_german]:[abbreviation_budo]],3,FALSE),"")</f>
        <v/>
      </c>
      <c r="BO987" s="31"/>
      <c r="BQ987" s="51" t="str">
        <f>IFERROR(VLOOKUP(BP987,abbreviation[[description_german]:[abbreviation_budo]],3,FALSE),"")</f>
        <v/>
      </c>
      <c r="BR987" s="57" t="str">
        <f t="shared" si="140"/>
        <v>_</v>
      </c>
      <c r="BU987" s="53" t="str">
        <f>IFERROR(VLOOKUP(BT987,abbreviation[[description_german]:[abbreviation_budo]],3,FALSE),"")</f>
        <v/>
      </c>
      <c r="BV987" s="60" t="str">
        <f t="shared" si="141"/>
        <v>_</v>
      </c>
      <c r="BY987" s="48" t="str">
        <f>IFERROR(VLOOKUP(BX987,category[[category_name_german]:[abbreviation_category_budo]],3,FALSE),"")</f>
        <v/>
      </c>
      <c r="CB987" s="48" t="str">
        <f>IFERROR(VLOOKUP(CA987,category[[category_name_german]:[abbreviation_category_budo]],3,FALSE),"")</f>
        <v/>
      </c>
      <c r="CE987" s="48" t="str">
        <f>IFERROR(VLOOKUP(CD987,category[[category_name_german]:[abbreviation_category_budo]],3,FALSE),"")</f>
        <v/>
      </c>
      <c r="CH987" s="48" t="str">
        <f>IFERROR(VLOOKUP(CG987,category[[category_name_german]:[abbreviation_category_budo]],3,FALSE),"")</f>
        <v/>
      </c>
      <c r="CK987" s="48" t="str">
        <f>IFERROR(VLOOKUP(CJ987,category[[category_name_german]:[abbreviation_category_budo]],3,FALSE),"")</f>
        <v/>
      </c>
      <c r="CM987" s="49" t="str">
        <f t="shared" si="142"/>
        <v/>
      </c>
      <c r="CO987" s="63" t="str">
        <f t="shared" si="143"/>
        <v/>
      </c>
    </row>
    <row r="988" spans="4:93" x14ac:dyDescent="0.25">
      <c r="D988" s="48" t="str">
        <f>IFERROR(VLOOKUP(C988,category[[category_name_german]:[abbreviation_category_budo]],3,FALSE),"")</f>
        <v/>
      </c>
      <c r="G988" s="48" t="str">
        <f>IFERROR(VLOOKUP(F988,category[[category_name_german]:[abbreviation_category_budo]],3,FALSE),"")</f>
        <v/>
      </c>
      <c r="J988" s="48" t="str">
        <f>IFERROR(VLOOKUP(I988,category[[category_name_german]:[abbreviation_category_budo]],3,FALSE),"")</f>
        <v/>
      </c>
      <c r="M988" s="48" t="str">
        <f>IFERROR(VLOOKUP(L988,category[[category_name_german]:[abbreviation_category_budo]],3,FALSE),"")</f>
        <v/>
      </c>
      <c r="P988" s="48" t="str">
        <f>IFERROR(VLOOKUP(O988,category[[category_name_german]:[abbreviation_category_budo]],3,FALSE),"")</f>
        <v/>
      </c>
      <c r="R988" s="49" t="str">
        <f t="shared" si="135"/>
        <v/>
      </c>
      <c r="U988" s="48" t="str">
        <f>IFERROR(VLOOKUP(T988,abbreviation[[description_german]:[abbreviation_budo]],3,FALSE),"")</f>
        <v/>
      </c>
      <c r="X988" s="51" t="str">
        <f>IFERROR(VLOOKUP(W988,abbreviation[[description_german]:[abbreviation_budo]],3,FALSE),"")</f>
        <v/>
      </c>
      <c r="Y988" s="33"/>
      <c r="AA988" s="49" t="str">
        <f t="shared" si="136"/>
        <v/>
      </c>
      <c r="AD988" s="48" t="str">
        <f>IFERROR(VLOOKUP(AC988,abbreviation[[description_german]:[abbreviation_budo]],3,FALSE),"")</f>
        <v/>
      </c>
      <c r="AG988" s="54" t="str">
        <f>IFERROR(VLOOKUP(AF988,abbreviation[[description_german]:[abbreviation_budo]],3,FALSE),"")</f>
        <v/>
      </c>
      <c r="AJ988" s="49" t="str">
        <f t="shared" si="137"/>
        <v>_</v>
      </c>
      <c r="AM988" s="48" t="str">
        <f>IFERROR(VLOOKUP(AL988,abbreviation[[description_german]:[abbreviation_budo]],3,FALSE),"")</f>
        <v/>
      </c>
      <c r="AP988" s="54" t="str">
        <f>IFERROR(VLOOKUP(AO988,abbreviation[[description_german]:[abbreviation_budo]],3,FALSE),"")</f>
        <v/>
      </c>
      <c r="AS988" s="49" t="str">
        <f t="shared" si="138"/>
        <v>_</v>
      </c>
      <c r="AV988" s="53" t="str">
        <f>IFERROR(VLOOKUP(AU988,abbreviation[[description_german]:[abbreviation_budo]],3,FALSE),"")</f>
        <v/>
      </c>
      <c r="AY988" s="51" t="str">
        <f>IFERROR(VLOOKUP(AX988,abbreviation[[description_german]:[abbreviation_budo]],3,FALSE),"")</f>
        <v/>
      </c>
      <c r="BB988" s="51" t="str">
        <f>IFERROR(VLOOKUP(BA988,abbreviation[[description_german]:[abbreviation_budo]],3,FALSE),"")</f>
        <v/>
      </c>
      <c r="BE988" s="51" t="str">
        <f>IFERROR(VLOOKUP(BD988,abbreviation[[description_german]:[abbreviation_budo]],3,FALSE),"")</f>
        <v/>
      </c>
      <c r="BG988" s="38"/>
      <c r="BH988" s="49" t="str">
        <f t="shared" si="139"/>
        <v>_</v>
      </c>
      <c r="BK988" s="53" t="str">
        <f>IFERROR(VLOOKUP(BJ988,abbreviation[[description_german]:[abbreviation_budo]],3,FALSE),"")</f>
        <v/>
      </c>
      <c r="BN988" s="51" t="str">
        <f>IFERROR(VLOOKUP(BM988,abbreviation[[description_german]:[abbreviation_budo]],3,FALSE),"")</f>
        <v/>
      </c>
      <c r="BO988" s="31"/>
      <c r="BQ988" s="51" t="str">
        <f>IFERROR(VLOOKUP(BP988,abbreviation[[description_german]:[abbreviation_budo]],3,FALSE),"")</f>
        <v/>
      </c>
      <c r="BR988" s="57" t="str">
        <f t="shared" si="140"/>
        <v>_</v>
      </c>
      <c r="BU988" s="53" t="str">
        <f>IFERROR(VLOOKUP(BT988,abbreviation[[description_german]:[abbreviation_budo]],3,FALSE),"")</f>
        <v/>
      </c>
      <c r="BV988" s="60" t="str">
        <f t="shared" si="141"/>
        <v>_</v>
      </c>
      <c r="BY988" s="48" t="str">
        <f>IFERROR(VLOOKUP(BX988,category[[category_name_german]:[abbreviation_category_budo]],3,FALSE),"")</f>
        <v/>
      </c>
      <c r="CB988" s="48" t="str">
        <f>IFERROR(VLOOKUP(CA988,category[[category_name_german]:[abbreviation_category_budo]],3,FALSE),"")</f>
        <v/>
      </c>
      <c r="CE988" s="48" t="str">
        <f>IFERROR(VLOOKUP(CD988,category[[category_name_german]:[abbreviation_category_budo]],3,FALSE),"")</f>
        <v/>
      </c>
      <c r="CH988" s="48" t="str">
        <f>IFERROR(VLOOKUP(CG988,category[[category_name_german]:[abbreviation_category_budo]],3,FALSE),"")</f>
        <v/>
      </c>
      <c r="CK988" s="48" t="str">
        <f>IFERROR(VLOOKUP(CJ988,category[[category_name_german]:[abbreviation_category_budo]],3,FALSE),"")</f>
        <v/>
      </c>
      <c r="CM988" s="49" t="str">
        <f t="shared" si="142"/>
        <v/>
      </c>
      <c r="CO988" s="63" t="str">
        <f t="shared" si="143"/>
        <v/>
      </c>
    </row>
    <row r="989" spans="4:93" x14ac:dyDescent="0.25">
      <c r="D989" s="48" t="str">
        <f>IFERROR(VLOOKUP(C989,category[[category_name_german]:[abbreviation_category_budo]],3,FALSE),"")</f>
        <v/>
      </c>
      <c r="G989" s="48" t="str">
        <f>IFERROR(VLOOKUP(F989,category[[category_name_german]:[abbreviation_category_budo]],3,FALSE),"")</f>
        <v/>
      </c>
      <c r="J989" s="48" t="str">
        <f>IFERROR(VLOOKUP(I989,category[[category_name_german]:[abbreviation_category_budo]],3,FALSE),"")</f>
        <v/>
      </c>
      <c r="M989" s="48" t="str">
        <f>IFERROR(VLOOKUP(L989,category[[category_name_german]:[abbreviation_category_budo]],3,FALSE),"")</f>
        <v/>
      </c>
      <c r="P989" s="48" t="str">
        <f>IFERROR(VLOOKUP(O989,category[[category_name_german]:[abbreviation_category_budo]],3,FALSE),"")</f>
        <v/>
      </c>
      <c r="R989" s="49" t="str">
        <f t="shared" si="135"/>
        <v/>
      </c>
      <c r="U989" s="48" t="str">
        <f>IFERROR(VLOOKUP(T989,abbreviation[[description_german]:[abbreviation_budo]],3,FALSE),"")</f>
        <v/>
      </c>
      <c r="X989" s="51" t="str">
        <f>IFERROR(VLOOKUP(W989,abbreviation[[description_german]:[abbreviation_budo]],3,FALSE),"")</f>
        <v/>
      </c>
      <c r="Y989" s="33"/>
      <c r="AA989" s="49" t="str">
        <f t="shared" si="136"/>
        <v/>
      </c>
      <c r="AD989" s="48" t="str">
        <f>IFERROR(VLOOKUP(AC989,abbreviation[[description_german]:[abbreviation_budo]],3,FALSE),"")</f>
        <v/>
      </c>
      <c r="AG989" s="54" t="str">
        <f>IFERROR(VLOOKUP(AF989,abbreviation[[description_german]:[abbreviation_budo]],3,FALSE),"")</f>
        <v/>
      </c>
      <c r="AJ989" s="49" t="str">
        <f t="shared" si="137"/>
        <v>_</v>
      </c>
      <c r="AM989" s="48" t="str">
        <f>IFERROR(VLOOKUP(AL989,abbreviation[[description_german]:[abbreviation_budo]],3,FALSE),"")</f>
        <v/>
      </c>
      <c r="AP989" s="54" t="str">
        <f>IFERROR(VLOOKUP(AO989,abbreviation[[description_german]:[abbreviation_budo]],3,FALSE),"")</f>
        <v/>
      </c>
      <c r="AS989" s="49" t="str">
        <f t="shared" si="138"/>
        <v>_</v>
      </c>
      <c r="AV989" s="53" t="str">
        <f>IFERROR(VLOOKUP(AU989,abbreviation[[description_german]:[abbreviation_budo]],3,FALSE),"")</f>
        <v/>
      </c>
      <c r="AY989" s="51" t="str">
        <f>IFERROR(VLOOKUP(AX989,abbreviation[[description_german]:[abbreviation_budo]],3,FALSE),"")</f>
        <v/>
      </c>
      <c r="BB989" s="51" t="str">
        <f>IFERROR(VLOOKUP(BA989,abbreviation[[description_german]:[abbreviation_budo]],3,FALSE),"")</f>
        <v/>
      </c>
      <c r="BE989" s="51" t="str">
        <f>IFERROR(VLOOKUP(BD989,abbreviation[[description_german]:[abbreviation_budo]],3,FALSE),"")</f>
        <v/>
      </c>
      <c r="BG989" s="38"/>
      <c r="BH989" s="49" t="str">
        <f t="shared" si="139"/>
        <v>_</v>
      </c>
      <c r="BK989" s="53" t="str">
        <f>IFERROR(VLOOKUP(BJ989,abbreviation[[description_german]:[abbreviation_budo]],3,FALSE),"")</f>
        <v/>
      </c>
      <c r="BN989" s="51" t="str">
        <f>IFERROR(VLOOKUP(BM989,abbreviation[[description_german]:[abbreviation_budo]],3,FALSE),"")</f>
        <v/>
      </c>
      <c r="BO989" s="31"/>
      <c r="BQ989" s="51" t="str">
        <f>IFERROR(VLOOKUP(BP989,abbreviation[[description_german]:[abbreviation_budo]],3,FALSE),"")</f>
        <v/>
      </c>
      <c r="BR989" s="57" t="str">
        <f t="shared" si="140"/>
        <v>_</v>
      </c>
      <c r="BU989" s="53" t="str">
        <f>IFERROR(VLOOKUP(BT989,abbreviation[[description_german]:[abbreviation_budo]],3,FALSE),"")</f>
        <v/>
      </c>
      <c r="BV989" s="60" t="str">
        <f t="shared" si="141"/>
        <v>_</v>
      </c>
      <c r="BY989" s="48" t="str">
        <f>IFERROR(VLOOKUP(BX989,category[[category_name_german]:[abbreviation_category_budo]],3,FALSE),"")</f>
        <v/>
      </c>
      <c r="CB989" s="48" t="str">
        <f>IFERROR(VLOOKUP(CA989,category[[category_name_german]:[abbreviation_category_budo]],3,FALSE),"")</f>
        <v/>
      </c>
      <c r="CE989" s="48" t="str">
        <f>IFERROR(VLOOKUP(CD989,category[[category_name_german]:[abbreviation_category_budo]],3,FALSE),"")</f>
        <v/>
      </c>
      <c r="CH989" s="48" t="str">
        <f>IFERROR(VLOOKUP(CG989,category[[category_name_german]:[abbreviation_category_budo]],3,FALSE),"")</f>
        <v/>
      </c>
      <c r="CK989" s="48" t="str">
        <f>IFERROR(VLOOKUP(CJ989,category[[category_name_german]:[abbreviation_category_budo]],3,FALSE),"")</f>
        <v/>
      </c>
      <c r="CM989" s="49" t="str">
        <f t="shared" si="142"/>
        <v/>
      </c>
      <c r="CO989" s="63" t="str">
        <f t="shared" si="143"/>
        <v/>
      </c>
    </row>
    <row r="990" spans="4:93" x14ac:dyDescent="0.25">
      <c r="D990" s="48" t="str">
        <f>IFERROR(VLOOKUP(C990,category[[category_name_german]:[abbreviation_category_budo]],3,FALSE),"")</f>
        <v/>
      </c>
      <c r="G990" s="48" t="str">
        <f>IFERROR(VLOOKUP(F990,category[[category_name_german]:[abbreviation_category_budo]],3,FALSE),"")</f>
        <v/>
      </c>
      <c r="J990" s="48" t="str">
        <f>IFERROR(VLOOKUP(I990,category[[category_name_german]:[abbreviation_category_budo]],3,FALSE),"")</f>
        <v/>
      </c>
      <c r="M990" s="48" t="str">
        <f>IFERROR(VLOOKUP(L990,category[[category_name_german]:[abbreviation_category_budo]],3,FALSE),"")</f>
        <v/>
      </c>
      <c r="P990" s="48" t="str">
        <f>IFERROR(VLOOKUP(O990,category[[category_name_german]:[abbreviation_category_budo]],3,FALSE),"")</f>
        <v/>
      </c>
      <c r="R990" s="49" t="str">
        <f t="shared" si="135"/>
        <v/>
      </c>
      <c r="U990" s="48" t="str">
        <f>IFERROR(VLOOKUP(T990,abbreviation[[description_german]:[abbreviation_budo]],3,FALSE),"")</f>
        <v/>
      </c>
      <c r="X990" s="51" t="str">
        <f>IFERROR(VLOOKUP(W990,abbreviation[[description_german]:[abbreviation_budo]],3,FALSE),"")</f>
        <v/>
      </c>
      <c r="Y990" s="33"/>
      <c r="AA990" s="49" t="str">
        <f t="shared" si="136"/>
        <v/>
      </c>
      <c r="AD990" s="48" t="str">
        <f>IFERROR(VLOOKUP(AC990,abbreviation[[description_german]:[abbreviation_budo]],3,FALSE),"")</f>
        <v/>
      </c>
      <c r="AG990" s="54" t="str">
        <f>IFERROR(VLOOKUP(AF990,abbreviation[[description_german]:[abbreviation_budo]],3,FALSE),"")</f>
        <v/>
      </c>
      <c r="AJ990" s="49" t="str">
        <f t="shared" si="137"/>
        <v>_</v>
      </c>
      <c r="AM990" s="48" t="str">
        <f>IFERROR(VLOOKUP(AL990,abbreviation[[description_german]:[abbreviation_budo]],3,FALSE),"")</f>
        <v/>
      </c>
      <c r="AP990" s="54" t="str">
        <f>IFERROR(VLOOKUP(AO990,abbreviation[[description_german]:[abbreviation_budo]],3,FALSE),"")</f>
        <v/>
      </c>
      <c r="AS990" s="49" t="str">
        <f t="shared" si="138"/>
        <v>_</v>
      </c>
      <c r="AV990" s="53" t="str">
        <f>IFERROR(VLOOKUP(AU990,abbreviation[[description_german]:[abbreviation_budo]],3,FALSE),"")</f>
        <v/>
      </c>
      <c r="AY990" s="51" t="str">
        <f>IFERROR(VLOOKUP(AX990,abbreviation[[description_german]:[abbreviation_budo]],3,FALSE),"")</f>
        <v/>
      </c>
      <c r="BB990" s="51" t="str">
        <f>IFERROR(VLOOKUP(BA990,abbreviation[[description_german]:[abbreviation_budo]],3,FALSE),"")</f>
        <v/>
      </c>
      <c r="BE990" s="51" t="str">
        <f>IFERROR(VLOOKUP(BD990,abbreviation[[description_german]:[abbreviation_budo]],3,FALSE),"")</f>
        <v/>
      </c>
      <c r="BG990" s="38"/>
      <c r="BH990" s="49" t="str">
        <f t="shared" si="139"/>
        <v>_</v>
      </c>
      <c r="BK990" s="53" t="str">
        <f>IFERROR(VLOOKUP(BJ990,abbreviation[[description_german]:[abbreviation_budo]],3,FALSE),"")</f>
        <v/>
      </c>
      <c r="BN990" s="51" t="str">
        <f>IFERROR(VLOOKUP(BM990,abbreviation[[description_german]:[abbreviation_budo]],3,FALSE),"")</f>
        <v/>
      </c>
      <c r="BO990" s="31"/>
      <c r="BQ990" s="51" t="str">
        <f>IFERROR(VLOOKUP(BP990,abbreviation[[description_german]:[abbreviation_budo]],3,FALSE),"")</f>
        <v/>
      </c>
      <c r="BR990" s="57" t="str">
        <f t="shared" si="140"/>
        <v>_</v>
      </c>
      <c r="BU990" s="53" t="str">
        <f>IFERROR(VLOOKUP(BT990,abbreviation[[description_german]:[abbreviation_budo]],3,FALSE),"")</f>
        <v/>
      </c>
      <c r="BV990" s="60" t="str">
        <f t="shared" si="141"/>
        <v>_</v>
      </c>
      <c r="BY990" s="48" t="str">
        <f>IFERROR(VLOOKUP(BX990,category[[category_name_german]:[abbreviation_category_budo]],3,FALSE),"")</f>
        <v/>
      </c>
      <c r="CB990" s="48" t="str">
        <f>IFERROR(VLOOKUP(CA990,category[[category_name_german]:[abbreviation_category_budo]],3,FALSE),"")</f>
        <v/>
      </c>
      <c r="CE990" s="48" t="str">
        <f>IFERROR(VLOOKUP(CD990,category[[category_name_german]:[abbreviation_category_budo]],3,FALSE),"")</f>
        <v/>
      </c>
      <c r="CH990" s="48" t="str">
        <f>IFERROR(VLOOKUP(CG990,category[[category_name_german]:[abbreviation_category_budo]],3,FALSE),"")</f>
        <v/>
      </c>
      <c r="CK990" s="48" t="str">
        <f>IFERROR(VLOOKUP(CJ990,category[[category_name_german]:[abbreviation_category_budo]],3,FALSE),"")</f>
        <v/>
      </c>
      <c r="CM990" s="49" t="str">
        <f t="shared" si="142"/>
        <v/>
      </c>
      <c r="CO990" s="63" t="str">
        <f t="shared" si="143"/>
        <v/>
      </c>
    </row>
    <row r="991" spans="4:93" x14ac:dyDescent="0.25">
      <c r="D991" s="48" t="str">
        <f>IFERROR(VLOOKUP(C991,category[[category_name_german]:[abbreviation_category_budo]],3,FALSE),"")</f>
        <v/>
      </c>
      <c r="G991" s="48" t="str">
        <f>IFERROR(VLOOKUP(F991,category[[category_name_german]:[abbreviation_category_budo]],3,FALSE),"")</f>
        <v/>
      </c>
      <c r="J991" s="48" t="str">
        <f>IFERROR(VLOOKUP(I991,category[[category_name_german]:[abbreviation_category_budo]],3,FALSE),"")</f>
        <v/>
      </c>
      <c r="M991" s="48" t="str">
        <f>IFERROR(VLOOKUP(L991,category[[category_name_german]:[abbreviation_category_budo]],3,FALSE),"")</f>
        <v/>
      </c>
      <c r="P991" s="48" t="str">
        <f>IFERROR(VLOOKUP(O991,category[[category_name_german]:[abbreviation_category_budo]],3,FALSE),"")</f>
        <v/>
      </c>
      <c r="R991" s="49" t="str">
        <f t="shared" si="135"/>
        <v/>
      </c>
      <c r="U991" s="48" t="str">
        <f>IFERROR(VLOOKUP(T991,abbreviation[[description_german]:[abbreviation_budo]],3,FALSE),"")</f>
        <v/>
      </c>
      <c r="X991" s="51" t="str">
        <f>IFERROR(VLOOKUP(W991,abbreviation[[description_german]:[abbreviation_budo]],3,FALSE),"")</f>
        <v/>
      </c>
      <c r="Y991" s="33"/>
      <c r="AA991" s="49" t="str">
        <f t="shared" si="136"/>
        <v/>
      </c>
      <c r="AD991" s="48" t="str">
        <f>IFERROR(VLOOKUP(AC991,abbreviation[[description_german]:[abbreviation_budo]],3,FALSE),"")</f>
        <v/>
      </c>
      <c r="AG991" s="54" t="str">
        <f>IFERROR(VLOOKUP(AF991,abbreviation[[description_german]:[abbreviation_budo]],3,FALSE),"")</f>
        <v/>
      </c>
      <c r="AJ991" s="49" t="str">
        <f t="shared" si="137"/>
        <v>_</v>
      </c>
      <c r="AM991" s="48" t="str">
        <f>IFERROR(VLOOKUP(AL991,abbreviation[[description_german]:[abbreviation_budo]],3,FALSE),"")</f>
        <v/>
      </c>
      <c r="AP991" s="54" t="str">
        <f>IFERROR(VLOOKUP(AO991,abbreviation[[description_german]:[abbreviation_budo]],3,FALSE),"")</f>
        <v/>
      </c>
      <c r="AS991" s="49" t="str">
        <f t="shared" si="138"/>
        <v>_</v>
      </c>
      <c r="AV991" s="53" t="str">
        <f>IFERROR(VLOOKUP(AU991,abbreviation[[description_german]:[abbreviation_budo]],3,FALSE),"")</f>
        <v/>
      </c>
      <c r="AY991" s="51" t="str">
        <f>IFERROR(VLOOKUP(AX991,abbreviation[[description_german]:[abbreviation_budo]],3,FALSE),"")</f>
        <v/>
      </c>
      <c r="BB991" s="51" t="str">
        <f>IFERROR(VLOOKUP(BA991,abbreviation[[description_german]:[abbreviation_budo]],3,FALSE),"")</f>
        <v/>
      </c>
      <c r="BE991" s="51" t="str">
        <f>IFERROR(VLOOKUP(BD991,abbreviation[[description_german]:[abbreviation_budo]],3,FALSE),"")</f>
        <v/>
      </c>
      <c r="BG991" s="38"/>
      <c r="BH991" s="49" t="str">
        <f t="shared" si="139"/>
        <v>_</v>
      </c>
      <c r="BK991" s="53" t="str">
        <f>IFERROR(VLOOKUP(BJ991,abbreviation[[description_german]:[abbreviation_budo]],3,FALSE),"")</f>
        <v/>
      </c>
      <c r="BN991" s="51" t="str">
        <f>IFERROR(VLOOKUP(BM991,abbreviation[[description_german]:[abbreviation_budo]],3,FALSE),"")</f>
        <v/>
      </c>
      <c r="BO991" s="31"/>
      <c r="BQ991" s="51" t="str">
        <f>IFERROR(VLOOKUP(BP991,abbreviation[[description_german]:[abbreviation_budo]],3,FALSE),"")</f>
        <v/>
      </c>
      <c r="BR991" s="57" t="str">
        <f t="shared" si="140"/>
        <v>_</v>
      </c>
      <c r="BU991" s="53" t="str">
        <f>IFERROR(VLOOKUP(BT991,abbreviation[[description_german]:[abbreviation_budo]],3,FALSE),"")</f>
        <v/>
      </c>
      <c r="BV991" s="60" t="str">
        <f t="shared" si="141"/>
        <v>_</v>
      </c>
      <c r="BY991" s="48" t="str">
        <f>IFERROR(VLOOKUP(BX991,category[[category_name_german]:[abbreviation_category_budo]],3,FALSE),"")</f>
        <v/>
      </c>
      <c r="CB991" s="48" t="str">
        <f>IFERROR(VLOOKUP(CA991,category[[category_name_german]:[abbreviation_category_budo]],3,FALSE),"")</f>
        <v/>
      </c>
      <c r="CE991" s="48" t="str">
        <f>IFERROR(VLOOKUP(CD991,category[[category_name_german]:[abbreviation_category_budo]],3,FALSE),"")</f>
        <v/>
      </c>
      <c r="CH991" s="48" t="str">
        <f>IFERROR(VLOOKUP(CG991,category[[category_name_german]:[abbreviation_category_budo]],3,FALSE),"")</f>
        <v/>
      </c>
      <c r="CK991" s="48" t="str">
        <f>IFERROR(VLOOKUP(CJ991,category[[category_name_german]:[abbreviation_category_budo]],3,FALSE),"")</f>
        <v/>
      </c>
      <c r="CM991" s="49" t="str">
        <f t="shared" si="142"/>
        <v/>
      </c>
      <c r="CO991" s="63" t="str">
        <f t="shared" si="143"/>
        <v/>
      </c>
    </row>
    <row r="992" spans="4:93" x14ac:dyDescent="0.25">
      <c r="D992" s="48" t="str">
        <f>IFERROR(VLOOKUP(C992,category[[category_name_german]:[abbreviation_category_budo]],3,FALSE),"")</f>
        <v/>
      </c>
      <c r="G992" s="48" t="str">
        <f>IFERROR(VLOOKUP(F992,category[[category_name_german]:[abbreviation_category_budo]],3,FALSE),"")</f>
        <v/>
      </c>
      <c r="J992" s="48" t="str">
        <f>IFERROR(VLOOKUP(I992,category[[category_name_german]:[abbreviation_category_budo]],3,FALSE),"")</f>
        <v/>
      </c>
      <c r="M992" s="48" t="str">
        <f>IFERROR(VLOOKUP(L992,category[[category_name_german]:[abbreviation_category_budo]],3,FALSE),"")</f>
        <v/>
      </c>
      <c r="P992" s="48" t="str">
        <f>IFERROR(VLOOKUP(O992,category[[category_name_german]:[abbreviation_category_budo]],3,FALSE),"")</f>
        <v/>
      </c>
      <c r="R992" s="49" t="str">
        <f t="shared" si="135"/>
        <v/>
      </c>
      <c r="U992" s="48" t="str">
        <f>IFERROR(VLOOKUP(T992,abbreviation[[description_german]:[abbreviation_budo]],3,FALSE),"")</f>
        <v/>
      </c>
      <c r="X992" s="51" t="str">
        <f>IFERROR(VLOOKUP(W992,abbreviation[[description_german]:[abbreviation_budo]],3,FALSE),"")</f>
        <v/>
      </c>
      <c r="Y992" s="33"/>
      <c r="AA992" s="49" t="str">
        <f t="shared" si="136"/>
        <v/>
      </c>
      <c r="AD992" s="48" t="str">
        <f>IFERROR(VLOOKUP(AC992,abbreviation[[description_german]:[abbreviation_budo]],3,FALSE),"")</f>
        <v/>
      </c>
      <c r="AG992" s="54" t="str">
        <f>IFERROR(VLOOKUP(AF992,abbreviation[[description_german]:[abbreviation_budo]],3,FALSE),"")</f>
        <v/>
      </c>
      <c r="AJ992" s="49" t="str">
        <f t="shared" si="137"/>
        <v>_</v>
      </c>
      <c r="AM992" s="48" t="str">
        <f>IFERROR(VLOOKUP(AL992,abbreviation[[description_german]:[abbreviation_budo]],3,FALSE),"")</f>
        <v/>
      </c>
      <c r="AP992" s="54" t="str">
        <f>IFERROR(VLOOKUP(AO992,abbreviation[[description_german]:[abbreviation_budo]],3,FALSE),"")</f>
        <v/>
      </c>
      <c r="AS992" s="49" t="str">
        <f t="shared" si="138"/>
        <v>_</v>
      </c>
      <c r="AV992" s="53" t="str">
        <f>IFERROR(VLOOKUP(AU992,abbreviation[[description_german]:[abbreviation_budo]],3,FALSE),"")</f>
        <v/>
      </c>
      <c r="AY992" s="51" t="str">
        <f>IFERROR(VLOOKUP(AX992,abbreviation[[description_german]:[abbreviation_budo]],3,FALSE),"")</f>
        <v/>
      </c>
      <c r="BB992" s="51" t="str">
        <f>IFERROR(VLOOKUP(BA992,abbreviation[[description_german]:[abbreviation_budo]],3,FALSE),"")</f>
        <v/>
      </c>
      <c r="BE992" s="51" t="str">
        <f>IFERROR(VLOOKUP(BD992,abbreviation[[description_german]:[abbreviation_budo]],3,FALSE),"")</f>
        <v/>
      </c>
      <c r="BG992" s="38"/>
      <c r="BH992" s="49" t="str">
        <f t="shared" si="139"/>
        <v>_</v>
      </c>
      <c r="BK992" s="53" t="str">
        <f>IFERROR(VLOOKUP(BJ992,abbreviation[[description_german]:[abbreviation_budo]],3,FALSE),"")</f>
        <v/>
      </c>
      <c r="BN992" s="51" t="str">
        <f>IFERROR(VLOOKUP(BM992,abbreviation[[description_german]:[abbreviation_budo]],3,FALSE),"")</f>
        <v/>
      </c>
      <c r="BO992" s="31"/>
      <c r="BQ992" s="51" t="str">
        <f>IFERROR(VLOOKUP(BP992,abbreviation[[description_german]:[abbreviation_budo]],3,FALSE),"")</f>
        <v/>
      </c>
      <c r="BR992" s="57" t="str">
        <f t="shared" si="140"/>
        <v>_</v>
      </c>
      <c r="BU992" s="53" t="str">
        <f>IFERROR(VLOOKUP(BT992,abbreviation[[description_german]:[abbreviation_budo]],3,FALSE),"")</f>
        <v/>
      </c>
      <c r="BV992" s="60" t="str">
        <f t="shared" si="141"/>
        <v>_</v>
      </c>
      <c r="BY992" s="48" t="str">
        <f>IFERROR(VLOOKUP(BX992,category[[category_name_german]:[abbreviation_category_budo]],3,FALSE),"")</f>
        <v/>
      </c>
      <c r="CB992" s="48" t="str">
        <f>IFERROR(VLOOKUP(CA992,category[[category_name_german]:[abbreviation_category_budo]],3,FALSE),"")</f>
        <v/>
      </c>
      <c r="CE992" s="48" t="str">
        <f>IFERROR(VLOOKUP(CD992,category[[category_name_german]:[abbreviation_category_budo]],3,FALSE),"")</f>
        <v/>
      </c>
      <c r="CH992" s="48" t="str">
        <f>IFERROR(VLOOKUP(CG992,category[[category_name_german]:[abbreviation_category_budo]],3,FALSE),"")</f>
        <v/>
      </c>
      <c r="CK992" s="48" t="str">
        <f>IFERROR(VLOOKUP(CJ992,category[[category_name_german]:[abbreviation_category_budo]],3,FALSE),"")</f>
        <v/>
      </c>
      <c r="CM992" s="49" t="str">
        <f t="shared" si="142"/>
        <v/>
      </c>
      <c r="CO992" s="63" t="str">
        <f t="shared" si="143"/>
        <v/>
      </c>
    </row>
    <row r="993" spans="4:93" x14ac:dyDescent="0.25">
      <c r="D993" s="48" t="str">
        <f>IFERROR(VLOOKUP(C993,category[[category_name_german]:[abbreviation_category_budo]],3,FALSE),"")</f>
        <v/>
      </c>
      <c r="G993" s="48" t="str">
        <f>IFERROR(VLOOKUP(F993,category[[category_name_german]:[abbreviation_category_budo]],3,FALSE),"")</f>
        <v/>
      </c>
      <c r="J993" s="48" t="str">
        <f>IFERROR(VLOOKUP(I993,category[[category_name_german]:[abbreviation_category_budo]],3,FALSE),"")</f>
        <v/>
      </c>
      <c r="M993" s="48" t="str">
        <f>IFERROR(VLOOKUP(L993,category[[category_name_german]:[abbreviation_category_budo]],3,FALSE),"")</f>
        <v/>
      </c>
      <c r="P993" s="48" t="str">
        <f>IFERROR(VLOOKUP(O993,category[[category_name_german]:[abbreviation_category_budo]],3,FALSE),"")</f>
        <v/>
      </c>
      <c r="R993" s="49" t="str">
        <f t="shared" si="135"/>
        <v/>
      </c>
      <c r="U993" s="48" t="str">
        <f>IFERROR(VLOOKUP(T993,abbreviation[[description_german]:[abbreviation_budo]],3,FALSE),"")</f>
        <v/>
      </c>
      <c r="X993" s="51" t="str">
        <f>IFERROR(VLOOKUP(W993,abbreviation[[description_german]:[abbreviation_budo]],3,FALSE),"")</f>
        <v/>
      </c>
      <c r="Y993" s="33"/>
      <c r="AA993" s="49" t="str">
        <f t="shared" si="136"/>
        <v/>
      </c>
      <c r="AD993" s="48" t="str">
        <f>IFERROR(VLOOKUP(AC993,abbreviation[[description_german]:[abbreviation_budo]],3,FALSE),"")</f>
        <v/>
      </c>
      <c r="AG993" s="54" t="str">
        <f>IFERROR(VLOOKUP(AF993,abbreviation[[description_german]:[abbreviation_budo]],3,FALSE),"")</f>
        <v/>
      </c>
      <c r="AJ993" s="49" t="str">
        <f t="shared" si="137"/>
        <v>_</v>
      </c>
      <c r="AM993" s="48" t="str">
        <f>IFERROR(VLOOKUP(AL993,abbreviation[[description_german]:[abbreviation_budo]],3,FALSE),"")</f>
        <v/>
      </c>
      <c r="AP993" s="54" t="str">
        <f>IFERROR(VLOOKUP(AO993,abbreviation[[description_german]:[abbreviation_budo]],3,FALSE),"")</f>
        <v/>
      </c>
      <c r="AS993" s="49" t="str">
        <f t="shared" si="138"/>
        <v>_</v>
      </c>
      <c r="AV993" s="53" t="str">
        <f>IFERROR(VLOOKUP(AU993,abbreviation[[description_german]:[abbreviation_budo]],3,FALSE),"")</f>
        <v/>
      </c>
      <c r="AY993" s="51" t="str">
        <f>IFERROR(VLOOKUP(AX993,abbreviation[[description_german]:[abbreviation_budo]],3,FALSE),"")</f>
        <v/>
      </c>
      <c r="BB993" s="51" t="str">
        <f>IFERROR(VLOOKUP(BA993,abbreviation[[description_german]:[abbreviation_budo]],3,FALSE),"")</f>
        <v/>
      </c>
      <c r="BE993" s="51" t="str">
        <f>IFERROR(VLOOKUP(BD993,abbreviation[[description_german]:[abbreviation_budo]],3,FALSE),"")</f>
        <v/>
      </c>
      <c r="BG993" s="38"/>
      <c r="BH993" s="49" t="str">
        <f t="shared" si="139"/>
        <v>_</v>
      </c>
      <c r="BK993" s="53" t="str">
        <f>IFERROR(VLOOKUP(BJ993,abbreviation[[description_german]:[abbreviation_budo]],3,FALSE),"")</f>
        <v/>
      </c>
      <c r="BN993" s="51" t="str">
        <f>IFERROR(VLOOKUP(BM993,abbreviation[[description_german]:[abbreviation_budo]],3,FALSE),"")</f>
        <v/>
      </c>
      <c r="BO993" s="31"/>
      <c r="BQ993" s="51" t="str">
        <f>IFERROR(VLOOKUP(BP993,abbreviation[[description_german]:[abbreviation_budo]],3,FALSE),"")</f>
        <v/>
      </c>
      <c r="BR993" s="57" t="str">
        <f t="shared" si="140"/>
        <v>_</v>
      </c>
      <c r="BU993" s="53" t="str">
        <f>IFERROR(VLOOKUP(BT993,abbreviation[[description_german]:[abbreviation_budo]],3,FALSE),"")</f>
        <v/>
      </c>
      <c r="BV993" s="60" t="str">
        <f t="shared" si="141"/>
        <v>_</v>
      </c>
      <c r="BY993" s="48" t="str">
        <f>IFERROR(VLOOKUP(BX993,category[[category_name_german]:[abbreviation_category_budo]],3,FALSE),"")</f>
        <v/>
      </c>
      <c r="CB993" s="48" t="str">
        <f>IFERROR(VLOOKUP(CA993,category[[category_name_german]:[abbreviation_category_budo]],3,FALSE),"")</f>
        <v/>
      </c>
      <c r="CE993" s="48" t="str">
        <f>IFERROR(VLOOKUP(CD993,category[[category_name_german]:[abbreviation_category_budo]],3,FALSE),"")</f>
        <v/>
      </c>
      <c r="CH993" s="48" t="str">
        <f>IFERROR(VLOOKUP(CG993,category[[category_name_german]:[abbreviation_category_budo]],3,FALSE),"")</f>
        <v/>
      </c>
      <c r="CK993" s="48" t="str">
        <f>IFERROR(VLOOKUP(CJ993,category[[category_name_german]:[abbreviation_category_budo]],3,FALSE),"")</f>
        <v/>
      </c>
      <c r="CM993" s="49" t="str">
        <f t="shared" si="142"/>
        <v/>
      </c>
      <c r="CO993" s="63" t="str">
        <f t="shared" si="143"/>
        <v/>
      </c>
    </row>
    <row r="994" spans="4:93" x14ac:dyDescent="0.25">
      <c r="D994" s="48" t="str">
        <f>IFERROR(VLOOKUP(C994,category[[category_name_german]:[abbreviation_category_budo]],3,FALSE),"")</f>
        <v/>
      </c>
      <c r="G994" s="48" t="str">
        <f>IFERROR(VLOOKUP(F994,category[[category_name_german]:[abbreviation_category_budo]],3,FALSE),"")</f>
        <v/>
      </c>
      <c r="J994" s="48" t="str">
        <f>IFERROR(VLOOKUP(I994,category[[category_name_german]:[abbreviation_category_budo]],3,FALSE),"")</f>
        <v/>
      </c>
      <c r="M994" s="48" t="str">
        <f>IFERROR(VLOOKUP(L994,category[[category_name_german]:[abbreviation_category_budo]],3,FALSE),"")</f>
        <v/>
      </c>
      <c r="P994" s="48" t="str">
        <f>IFERROR(VLOOKUP(O994,category[[category_name_german]:[abbreviation_category_budo]],3,FALSE),"")</f>
        <v/>
      </c>
      <c r="R994" s="49" t="str">
        <f t="shared" si="135"/>
        <v/>
      </c>
      <c r="U994" s="48" t="str">
        <f>IFERROR(VLOOKUP(T994,abbreviation[[description_german]:[abbreviation_budo]],3,FALSE),"")</f>
        <v/>
      </c>
      <c r="X994" s="51" t="str">
        <f>IFERROR(VLOOKUP(W994,abbreviation[[description_german]:[abbreviation_budo]],3,FALSE),"")</f>
        <v/>
      </c>
      <c r="Y994" s="33"/>
      <c r="AA994" s="49" t="str">
        <f t="shared" si="136"/>
        <v/>
      </c>
      <c r="AD994" s="48" t="str">
        <f>IFERROR(VLOOKUP(AC994,abbreviation[[description_german]:[abbreviation_budo]],3,FALSE),"")</f>
        <v/>
      </c>
      <c r="AG994" s="54" t="str">
        <f>IFERROR(VLOOKUP(AF994,abbreviation[[description_german]:[abbreviation_budo]],3,FALSE),"")</f>
        <v/>
      </c>
      <c r="AJ994" s="49" t="str">
        <f t="shared" si="137"/>
        <v>_</v>
      </c>
      <c r="AM994" s="48" t="str">
        <f>IFERROR(VLOOKUP(AL994,abbreviation[[description_german]:[abbreviation_budo]],3,FALSE),"")</f>
        <v/>
      </c>
      <c r="AP994" s="54" t="str">
        <f>IFERROR(VLOOKUP(AO994,abbreviation[[description_german]:[abbreviation_budo]],3,FALSE),"")</f>
        <v/>
      </c>
      <c r="AS994" s="49" t="str">
        <f t="shared" si="138"/>
        <v>_</v>
      </c>
      <c r="AV994" s="53" t="str">
        <f>IFERROR(VLOOKUP(AU994,abbreviation[[description_german]:[abbreviation_budo]],3,FALSE),"")</f>
        <v/>
      </c>
      <c r="AY994" s="51" t="str">
        <f>IFERROR(VLOOKUP(AX994,abbreviation[[description_german]:[abbreviation_budo]],3,FALSE),"")</f>
        <v/>
      </c>
      <c r="BB994" s="51" t="str">
        <f>IFERROR(VLOOKUP(BA994,abbreviation[[description_german]:[abbreviation_budo]],3,FALSE),"")</f>
        <v/>
      </c>
      <c r="BE994" s="51" t="str">
        <f>IFERROR(VLOOKUP(BD994,abbreviation[[description_german]:[abbreviation_budo]],3,FALSE),"")</f>
        <v/>
      </c>
      <c r="BG994" s="38"/>
      <c r="BH994" s="49" t="str">
        <f t="shared" si="139"/>
        <v>_</v>
      </c>
      <c r="BK994" s="53" t="str">
        <f>IFERROR(VLOOKUP(BJ994,abbreviation[[description_german]:[abbreviation_budo]],3,FALSE),"")</f>
        <v/>
      </c>
      <c r="BN994" s="51" t="str">
        <f>IFERROR(VLOOKUP(BM994,abbreviation[[description_german]:[abbreviation_budo]],3,FALSE),"")</f>
        <v/>
      </c>
      <c r="BO994" s="31"/>
      <c r="BQ994" s="51" t="str">
        <f>IFERROR(VLOOKUP(BP994,abbreviation[[description_german]:[abbreviation_budo]],3,FALSE),"")</f>
        <v/>
      </c>
      <c r="BR994" s="57" t="str">
        <f t="shared" si="140"/>
        <v>_</v>
      </c>
      <c r="BU994" s="53" t="str">
        <f>IFERROR(VLOOKUP(BT994,abbreviation[[description_german]:[abbreviation_budo]],3,FALSE),"")</f>
        <v/>
      </c>
      <c r="BV994" s="60" t="str">
        <f t="shared" si="141"/>
        <v>_</v>
      </c>
      <c r="BY994" s="48" t="str">
        <f>IFERROR(VLOOKUP(BX994,category[[category_name_german]:[abbreviation_category_budo]],3,FALSE),"")</f>
        <v/>
      </c>
      <c r="CB994" s="48" t="str">
        <f>IFERROR(VLOOKUP(CA994,category[[category_name_german]:[abbreviation_category_budo]],3,FALSE),"")</f>
        <v/>
      </c>
      <c r="CE994" s="48" t="str">
        <f>IFERROR(VLOOKUP(CD994,category[[category_name_german]:[abbreviation_category_budo]],3,FALSE),"")</f>
        <v/>
      </c>
      <c r="CH994" s="48" t="str">
        <f>IFERROR(VLOOKUP(CG994,category[[category_name_german]:[abbreviation_category_budo]],3,FALSE),"")</f>
        <v/>
      </c>
      <c r="CK994" s="48" t="str">
        <f>IFERROR(VLOOKUP(CJ994,category[[category_name_german]:[abbreviation_category_budo]],3,FALSE),"")</f>
        <v/>
      </c>
      <c r="CM994" s="49" t="str">
        <f t="shared" si="142"/>
        <v/>
      </c>
      <c r="CO994" s="63" t="str">
        <f t="shared" si="143"/>
        <v/>
      </c>
    </row>
    <row r="995" spans="4:93" x14ac:dyDescent="0.25">
      <c r="D995" s="48" t="str">
        <f>IFERROR(VLOOKUP(C995,category[[category_name_german]:[abbreviation_category_budo]],3,FALSE),"")</f>
        <v/>
      </c>
      <c r="G995" s="48" t="str">
        <f>IFERROR(VLOOKUP(F995,category[[category_name_german]:[abbreviation_category_budo]],3,FALSE),"")</f>
        <v/>
      </c>
      <c r="J995" s="48" t="str">
        <f>IFERROR(VLOOKUP(I995,category[[category_name_german]:[abbreviation_category_budo]],3,FALSE),"")</f>
        <v/>
      </c>
      <c r="M995" s="48" t="str">
        <f>IFERROR(VLOOKUP(L995,category[[category_name_german]:[abbreviation_category_budo]],3,FALSE),"")</f>
        <v/>
      </c>
      <c r="P995" s="48" t="str">
        <f>IFERROR(VLOOKUP(O995,category[[category_name_german]:[abbreviation_category_budo]],3,FALSE),"")</f>
        <v/>
      </c>
      <c r="R995" s="49" t="str">
        <f t="shared" si="135"/>
        <v/>
      </c>
      <c r="U995" s="48" t="str">
        <f>IFERROR(VLOOKUP(T995,abbreviation[[description_german]:[abbreviation_budo]],3,FALSE),"")</f>
        <v/>
      </c>
      <c r="X995" s="51" t="str">
        <f>IFERROR(VLOOKUP(W995,abbreviation[[description_german]:[abbreviation_budo]],3,FALSE),"")</f>
        <v/>
      </c>
      <c r="Y995" s="33"/>
      <c r="AA995" s="49" t="str">
        <f t="shared" si="136"/>
        <v/>
      </c>
      <c r="AD995" s="48" t="str">
        <f>IFERROR(VLOOKUP(AC995,abbreviation[[description_german]:[abbreviation_budo]],3,FALSE),"")</f>
        <v/>
      </c>
      <c r="AG995" s="54" t="str">
        <f>IFERROR(VLOOKUP(AF995,abbreviation[[description_german]:[abbreviation_budo]],3,FALSE),"")</f>
        <v/>
      </c>
      <c r="AJ995" s="49" t="str">
        <f t="shared" si="137"/>
        <v>_</v>
      </c>
      <c r="AM995" s="48" t="str">
        <f>IFERROR(VLOOKUP(AL995,abbreviation[[description_german]:[abbreviation_budo]],3,FALSE),"")</f>
        <v/>
      </c>
      <c r="AP995" s="54" t="str">
        <f>IFERROR(VLOOKUP(AO995,abbreviation[[description_german]:[abbreviation_budo]],3,FALSE),"")</f>
        <v/>
      </c>
      <c r="AS995" s="49" t="str">
        <f t="shared" si="138"/>
        <v>_</v>
      </c>
      <c r="AV995" s="53" t="str">
        <f>IFERROR(VLOOKUP(AU995,abbreviation[[description_german]:[abbreviation_budo]],3,FALSE),"")</f>
        <v/>
      </c>
      <c r="AY995" s="51" t="str">
        <f>IFERROR(VLOOKUP(AX995,abbreviation[[description_german]:[abbreviation_budo]],3,FALSE),"")</f>
        <v/>
      </c>
      <c r="BB995" s="51" t="str">
        <f>IFERROR(VLOOKUP(BA995,abbreviation[[description_german]:[abbreviation_budo]],3,FALSE),"")</f>
        <v/>
      </c>
      <c r="BE995" s="51" t="str">
        <f>IFERROR(VLOOKUP(BD995,abbreviation[[description_german]:[abbreviation_budo]],3,FALSE),"")</f>
        <v/>
      </c>
      <c r="BG995" s="38"/>
      <c r="BH995" s="49" t="str">
        <f t="shared" si="139"/>
        <v>_</v>
      </c>
      <c r="BK995" s="53" t="str">
        <f>IFERROR(VLOOKUP(BJ995,abbreviation[[description_german]:[abbreviation_budo]],3,FALSE),"")</f>
        <v/>
      </c>
      <c r="BN995" s="51" t="str">
        <f>IFERROR(VLOOKUP(BM995,abbreviation[[description_german]:[abbreviation_budo]],3,FALSE),"")</f>
        <v/>
      </c>
      <c r="BO995" s="31"/>
      <c r="BQ995" s="51" t="str">
        <f>IFERROR(VLOOKUP(BP995,abbreviation[[description_german]:[abbreviation_budo]],3,FALSE),"")</f>
        <v/>
      </c>
      <c r="BR995" s="57" t="str">
        <f t="shared" si="140"/>
        <v>_</v>
      </c>
      <c r="BU995" s="53" t="str">
        <f>IFERROR(VLOOKUP(BT995,abbreviation[[description_german]:[abbreviation_budo]],3,FALSE),"")</f>
        <v/>
      </c>
      <c r="BV995" s="60" t="str">
        <f t="shared" si="141"/>
        <v>_</v>
      </c>
      <c r="BY995" s="48" t="str">
        <f>IFERROR(VLOOKUP(BX995,category[[category_name_german]:[abbreviation_category_budo]],3,FALSE),"")</f>
        <v/>
      </c>
      <c r="CB995" s="48" t="str">
        <f>IFERROR(VLOOKUP(CA995,category[[category_name_german]:[abbreviation_category_budo]],3,FALSE),"")</f>
        <v/>
      </c>
      <c r="CE995" s="48" t="str">
        <f>IFERROR(VLOOKUP(CD995,category[[category_name_german]:[abbreviation_category_budo]],3,FALSE),"")</f>
        <v/>
      </c>
      <c r="CH995" s="48" t="str">
        <f>IFERROR(VLOOKUP(CG995,category[[category_name_german]:[abbreviation_category_budo]],3,FALSE),"")</f>
        <v/>
      </c>
      <c r="CK995" s="48" t="str">
        <f>IFERROR(VLOOKUP(CJ995,category[[category_name_german]:[abbreviation_category_budo]],3,FALSE),"")</f>
        <v/>
      </c>
      <c r="CM995" s="49" t="str">
        <f t="shared" si="142"/>
        <v/>
      </c>
      <c r="CO995" s="63" t="str">
        <f t="shared" si="143"/>
        <v/>
      </c>
    </row>
    <row r="996" spans="4:93" x14ac:dyDescent="0.25">
      <c r="D996" s="48" t="str">
        <f>IFERROR(VLOOKUP(C996,category[[category_name_german]:[abbreviation_category_budo]],3,FALSE),"")</f>
        <v/>
      </c>
      <c r="G996" s="48" t="str">
        <f>IFERROR(VLOOKUP(F996,category[[category_name_german]:[abbreviation_category_budo]],3,FALSE),"")</f>
        <v/>
      </c>
      <c r="J996" s="48" t="str">
        <f>IFERROR(VLOOKUP(I996,category[[category_name_german]:[abbreviation_category_budo]],3,FALSE),"")</f>
        <v/>
      </c>
      <c r="M996" s="48" t="str">
        <f>IFERROR(VLOOKUP(L996,category[[category_name_german]:[abbreviation_category_budo]],3,FALSE),"")</f>
        <v/>
      </c>
      <c r="P996" s="48" t="str">
        <f>IFERROR(VLOOKUP(O996,category[[category_name_german]:[abbreviation_category_budo]],3,FALSE),"")</f>
        <v/>
      </c>
      <c r="R996" s="49" t="str">
        <f t="shared" si="135"/>
        <v/>
      </c>
      <c r="U996" s="48" t="str">
        <f>IFERROR(VLOOKUP(T996,abbreviation[[description_german]:[abbreviation_budo]],3,FALSE),"")</f>
        <v/>
      </c>
      <c r="X996" s="51" t="str">
        <f>IFERROR(VLOOKUP(W996,abbreviation[[description_german]:[abbreviation_budo]],3,FALSE),"")</f>
        <v/>
      </c>
      <c r="Y996" s="33"/>
      <c r="AA996" s="49" t="str">
        <f t="shared" si="136"/>
        <v/>
      </c>
      <c r="AD996" s="48" t="str">
        <f>IFERROR(VLOOKUP(AC996,abbreviation[[description_german]:[abbreviation_budo]],3,FALSE),"")</f>
        <v/>
      </c>
      <c r="AG996" s="54" t="str">
        <f>IFERROR(VLOOKUP(AF996,abbreviation[[description_german]:[abbreviation_budo]],3,FALSE),"")</f>
        <v/>
      </c>
      <c r="AJ996" s="49" t="str">
        <f t="shared" si="137"/>
        <v>_</v>
      </c>
      <c r="AM996" s="48" t="str">
        <f>IFERROR(VLOOKUP(AL996,abbreviation[[description_german]:[abbreviation_budo]],3,FALSE),"")</f>
        <v/>
      </c>
      <c r="AP996" s="54" t="str">
        <f>IFERROR(VLOOKUP(AO996,abbreviation[[description_german]:[abbreviation_budo]],3,FALSE),"")</f>
        <v/>
      </c>
      <c r="AS996" s="49" t="str">
        <f t="shared" si="138"/>
        <v>_</v>
      </c>
      <c r="AV996" s="53" t="str">
        <f>IFERROR(VLOOKUP(AU996,abbreviation[[description_german]:[abbreviation_budo]],3,FALSE),"")</f>
        <v/>
      </c>
      <c r="AY996" s="51" t="str">
        <f>IFERROR(VLOOKUP(AX996,abbreviation[[description_german]:[abbreviation_budo]],3,FALSE),"")</f>
        <v/>
      </c>
      <c r="BB996" s="51" t="str">
        <f>IFERROR(VLOOKUP(BA996,abbreviation[[description_german]:[abbreviation_budo]],3,FALSE),"")</f>
        <v/>
      </c>
      <c r="BE996" s="51" t="str">
        <f>IFERROR(VLOOKUP(BD996,abbreviation[[description_german]:[abbreviation_budo]],3,FALSE),"")</f>
        <v/>
      </c>
      <c r="BG996" s="38"/>
      <c r="BH996" s="49" t="str">
        <f t="shared" si="139"/>
        <v>_</v>
      </c>
      <c r="BK996" s="53" t="str">
        <f>IFERROR(VLOOKUP(BJ996,abbreviation[[description_german]:[abbreviation_budo]],3,FALSE),"")</f>
        <v/>
      </c>
      <c r="BN996" s="51" t="str">
        <f>IFERROR(VLOOKUP(BM996,abbreviation[[description_german]:[abbreviation_budo]],3,FALSE),"")</f>
        <v/>
      </c>
      <c r="BO996" s="31"/>
      <c r="BQ996" s="51" t="str">
        <f>IFERROR(VLOOKUP(BP996,abbreviation[[description_german]:[abbreviation_budo]],3,FALSE),"")</f>
        <v/>
      </c>
      <c r="BR996" s="57" t="str">
        <f t="shared" si="140"/>
        <v>_</v>
      </c>
      <c r="BU996" s="53" t="str">
        <f>IFERROR(VLOOKUP(BT996,abbreviation[[description_german]:[abbreviation_budo]],3,FALSE),"")</f>
        <v/>
      </c>
      <c r="BV996" s="60" t="str">
        <f t="shared" si="141"/>
        <v>_</v>
      </c>
      <c r="BY996" s="48" t="str">
        <f>IFERROR(VLOOKUP(BX996,category[[category_name_german]:[abbreviation_category_budo]],3,FALSE),"")</f>
        <v/>
      </c>
      <c r="CB996" s="48" t="str">
        <f>IFERROR(VLOOKUP(CA996,category[[category_name_german]:[abbreviation_category_budo]],3,FALSE),"")</f>
        <v/>
      </c>
      <c r="CE996" s="48" t="str">
        <f>IFERROR(VLOOKUP(CD996,category[[category_name_german]:[abbreviation_category_budo]],3,FALSE),"")</f>
        <v/>
      </c>
      <c r="CH996" s="48" t="str">
        <f>IFERROR(VLOOKUP(CG996,category[[category_name_german]:[abbreviation_category_budo]],3,FALSE),"")</f>
        <v/>
      </c>
      <c r="CK996" s="48" t="str">
        <f>IFERROR(VLOOKUP(CJ996,category[[category_name_german]:[abbreviation_category_budo]],3,FALSE),"")</f>
        <v/>
      </c>
      <c r="CM996" s="49" t="str">
        <f t="shared" si="142"/>
        <v/>
      </c>
      <c r="CO996" s="63" t="str">
        <f t="shared" si="143"/>
        <v/>
      </c>
    </row>
    <row r="997" spans="4:93" x14ac:dyDescent="0.25">
      <c r="D997" s="48" t="str">
        <f>IFERROR(VLOOKUP(C997,category[[category_name_german]:[abbreviation_category_budo]],3,FALSE),"")</f>
        <v/>
      </c>
      <c r="G997" s="48" t="str">
        <f>IFERROR(VLOOKUP(F997,category[[category_name_german]:[abbreviation_category_budo]],3,FALSE),"")</f>
        <v/>
      </c>
      <c r="J997" s="48" t="str">
        <f>IFERROR(VLOOKUP(I997,category[[category_name_german]:[abbreviation_category_budo]],3,FALSE),"")</f>
        <v/>
      </c>
      <c r="M997" s="48" t="str">
        <f>IFERROR(VLOOKUP(L997,category[[category_name_german]:[abbreviation_category_budo]],3,FALSE),"")</f>
        <v/>
      </c>
      <c r="P997" s="48" t="str">
        <f>IFERROR(VLOOKUP(O997,category[[category_name_german]:[abbreviation_category_budo]],3,FALSE),"")</f>
        <v/>
      </c>
      <c r="R997" s="49" t="str">
        <f t="shared" si="135"/>
        <v/>
      </c>
      <c r="U997" s="48" t="str">
        <f>IFERROR(VLOOKUP(T997,abbreviation[[description_german]:[abbreviation_budo]],3,FALSE),"")</f>
        <v/>
      </c>
      <c r="X997" s="51" t="str">
        <f>IFERROR(VLOOKUP(W997,abbreviation[[description_german]:[abbreviation_budo]],3,FALSE),"")</f>
        <v/>
      </c>
      <c r="Y997" s="33"/>
      <c r="AA997" s="49" t="str">
        <f t="shared" si="136"/>
        <v/>
      </c>
      <c r="AD997" s="48" t="str">
        <f>IFERROR(VLOOKUP(AC997,abbreviation[[description_german]:[abbreviation_budo]],3,FALSE),"")</f>
        <v/>
      </c>
      <c r="AG997" s="54" t="str">
        <f>IFERROR(VLOOKUP(AF997,abbreviation[[description_german]:[abbreviation_budo]],3,FALSE),"")</f>
        <v/>
      </c>
      <c r="AJ997" s="49" t="str">
        <f t="shared" si="137"/>
        <v>_</v>
      </c>
      <c r="AM997" s="48" t="str">
        <f>IFERROR(VLOOKUP(AL997,abbreviation[[description_german]:[abbreviation_budo]],3,FALSE),"")</f>
        <v/>
      </c>
      <c r="AP997" s="54" t="str">
        <f>IFERROR(VLOOKUP(AO997,abbreviation[[description_german]:[abbreviation_budo]],3,FALSE),"")</f>
        <v/>
      </c>
      <c r="AS997" s="49" t="str">
        <f t="shared" si="138"/>
        <v>_</v>
      </c>
      <c r="AV997" s="53" t="str">
        <f>IFERROR(VLOOKUP(AU997,abbreviation[[description_german]:[abbreviation_budo]],3,FALSE),"")</f>
        <v/>
      </c>
      <c r="AY997" s="51" t="str">
        <f>IFERROR(VLOOKUP(AX997,abbreviation[[description_german]:[abbreviation_budo]],3,FALSE),"")</f>
        <v/>
      </c>
      <c r="BB997" s="51" t="str">
        <f>IFERROR(VLOOKUP(BA997,abbreviation[[description_german]:[abbreviation_budo]],3,FALSE),"")</f>
        <v/>
      </c>
      <c r="BE997" s="51" t="str">
        <f>IFERROR(VLOOKUP(BD997,abbreviation[[description_german]:[abbreviation_budo]],3,FALSE),"")</f>
        <v/>
      </c>
      <c r="BG997" s="38"/>
      <c r="BH997" s="49" t="str">
        <f t="shared" si="139"/>
        <v>_</v>
      </c>
      <c r="BK997" s="53" t="str">
        <f>IFERROR(VLOOKUP(BJ997,abbreviation[[description_german]:[abbreviation_budo]],3,FALSE),"")</f>
        <v/>
      </c>
      <c r="BN997" s="51" t="str">
        <f>IFERROR(VLOOKUP(BM997,abbreviation[[description_german]:[abbreviation_budo]],3,FALSE),"")</f>
        <v/>
      </c>
      <c r="BO997" s="31"/>
      <c r="BQ997" s="51" t="str">
        <f>IFERROR(VLOOKUP(BP997,abbreviation[[description_german]:[abbreviation_budo]],3,FALSE),"")</f>
        <v/>
      </c>
      <c r="BR997" s="57" t="str">
        <f t="shared" si="140"/>
        <v>_</v>
      </c>
      <c r="BU997" s="53" t="str">
        <f>IFERROR(VLOOKUP(BT997,abbreviation[[description_german]:[abbreviation_budo]],3,FALSE),"")</f>
        <v/>
      </c>
      <c r="BV997" s="60" t="str">
        <f t="shared" si="141"/>
        <v>_</v>
      </c>
      <c r="BY997" s="48" t="str">
        <f>IFERROR(VLOOKUP(BX997,category[[category_name_german]:[abbreviation_category_budo]],3,FALSE),"")</f>
        <v/>
      </c>
      <c r="CB997" s="48" t="str">
        <f>IFERROR(VLOOKUP(CA997,category[[category_name_german]:[abbreviation_category_budo]],3,FALSE),"")</f>
        <v/>
      </c>
      <c r="CE997" s="48" t="str">
        <f>IFERROR(VLOOKUP(CD997,category[[category_name_german]:[abbreviation_category_budo]],3,FALSE),"")</f>
        <v/>
      </c>
      <c r="CH997" s="48" t="str">
        <f>IFERROR(VLOOKUP(CG997,category[[category_name_german]:[abbreviation_category_budo]],3,FALSE),"")</f>
        <v/>
      </c>
      <c r="CK997" s="48" t="str">
        <f>IFERROR(VLOOKUP(CJ997,category[[category_name_german]:[abbreviation_category_budo]],3,FALSE),"")</f>
        <v/>
      </c>
      <c r="CM997" s="49" t="str">
        <f t="shared" si="142"/>
        <v/>
      </c>
      <c r="CO997" s="63" t="str">
        <f t="shared" si="143"/>
        <v/>
      </c>
    </row>
    <row r="998" spans="4:93" x14ac:dyDescent="0.25">
      <c r="D998" s="48" t="str">
        <f>IFERROR(VLOOKUP(C998,category[[category_name_german]:[abbreviation_category_budo]],3,FALSE),"")</f>
        <v/>
      </c>
      <c r="G998" s="48" t="str">
        <f>IFERROR(VLOOKUP(F998,category[[category_name_german]:[abbreviation_category_budo]],3,FALSE),"")</f>
        <v/>
      </c>
      <c r="J998" s="48" t="str">
        <f>IFERROR(VLOOKUP(I998,category[[category_name_german]:[abbreviation_category_budo]],3,FALSE),"")</f>
        <v/>
      </c>
      <c r="M998" s="48" t="str">
        <f>IFERROR(VLOOKUP(L998,category[[category_name_german]:[abbreviation_category_budo]],3,FALSE),"")</f>
        <v/>
      </c>
      <c r="P998" s="48" t="str">
        <f>IFERROR(VLOOKUP(O998,category[[category_name_german]:[abbreviation_category_budo]],3,FALSE),"")</f>
        <v/>
      </c>
      <c r="R998" s="49" t="str">
        <f t="shared" si="135"/>
        <v/>
      </c>
      <c r="U998" s="48" t="str">
        <f>IFERROR(VLOOKUP(T998,abbreviation[[description_german]:[abbreviation_budo]],3,FALSE),"")</f>
        <v/>
      </c>
      <c r="X998" s="51" t="str">
        <f>IFERROR(VLOOKUP(W998,abbreviation[[description_german]:[abbreviation_budo]],3,FALSE),"")</f>
        <v/>
      </c>
      <c r="Y998" s="33"/>
      <c r="AA998" s="49" t="str">
        <f t="shared" si="136"/>
        <v/>
      </c>
      <c r="AD998" s="48" t="str">
        <f>IFERROR(VLOOKUP(AC998,abbreviation[[description_german]:[abbreviation_budo]],3,FALSE),"")</f>
        <v/>
      </c>
      <c r="AG998" s="54" t="str">
        <f>IFERROR(VLOOKUP(AF998,abbreviation[[description_german]:[abbreviation_budo]],3,FALSE),"")</f>
        <v/>
      </c>
      <c r="AJ998" s="49" t="str">
        <f t="shared" si="137"/>
        <v>_</v>
      </c>
      <c r="AM998" s="48" t="str">
        <f>IFERROR(VLOOKUP(AL998,abbreviation[[description_german]:[abbreviation_budo]],3,FALSE),"")</f>
        <v/>
      </c>
      <c r="AP998" s="54" t="str">
        <f>IFERROR(VLOOKUP(AO998,abbreviation[[description_german]:[abbreviation_budo]],3,FALSE),"")</f>
        <v/>
      </c>
      <c r="AS998" s="49" t="str">
        <f t="shared" si="138"/>
        <v>_</v>
      </c>
      <c r="AV998" s="53" t="str">
        <f>IFERROR(VLOOKUP(AU998,abbreviation[[description_german]:[abbreviation_budo]],3,FALSE),"")</f>
        <v/>
      </c>
      <c r="AY998" s="51" t="str">
        <f>IFERROR(VLOOKUP(AX998,abbreviation[[description_german]:[abbreviation_budo]],3,FALSE),"")</f>
        <v/>
      </c>
      <c r="BB998" s="51" t="str">
        <f>IFERROR(VLOOKUP(BA998,abbreviation[[description_german]:[abbreviation_budo]],3,FALSE),"")</f>
        <v/>
      </c>
      <c r="BE998" s="51" t="str">
        <f>IFERROR(VLOOKUP(BD998,abbreviation[[description_german]:[abbreviation_budo]],3,FALSE),"")</f>
        <v/>
      </c>
      <c r="BG998" s="38"/>
      <c r="BH998" s="49" t="str">
        <f t="shared" si="139"/>
        <v>_</v>
      </c>
      <c r="BK998" s="53" t="str">
        <f>IFERROR(VLOOKUP(BJ998,abbreviation[[description_german]:[abbreviation_budo]],3,FALSE),"")</f>
        <v/>
      </c>
      <c r="BN998" s="51" t="str">
        <f>IFERROR(VLOOKUP(BM998,abbreviation[[description_german]:[abbreviation_budo]],3,FALSE),"")</f>
        <v/>
      </c>
      <c r="BO998" s="31"/>
      <c r="BQ998" s="51" t="str">
        <f>IFERROR(VLOOKUP(BP998,abbreviation[[description_german]:[abbreviation_budo]],3,FALSE),"")</f>
        <v/>
      </c>
      <c r="BR998" s="57" t="str">
        <f t="shared" si="140"/>
        <v>_</v>
      </c>
      <c r="BU998" s="53" t="str">
        <f>IFERROR(VLOOKUP(BT998,abbreviation[[description_german]:[abbreviation_budo]],3,FALSE),"")</f>
        <v/>
      </c>
      <c r="BV998" s="60" t="str">
        <f t="shared" si="141"/>
        <v>_</v>
      </c>
      <c r="BY998" s="48" t="str">
        <f>IFERROR(VLOOKUP(BX998,category[[category_name_german]:[abbreviation_category_budo]],3,FALSE),"")</f>
        <v/>
      </c>
      <c r="CB998" s="48" t="str">
        <f>IFERROR(VLOOKUP(CA998,category[[category_name_german]:[abbreviation_category_budo]],3,FALSE),"")</f>
        <v/>
      </c>
      <c r="CE998" s="48" t="str">
        <f>IFERROR(VLOOKUP(CD998,category[[category_name_german]:[abbreviation_category_budo]],3,FALSE),"")</f>
        <v/>
      </c>
      <c r="CH998" s="48" t="str">
        <f>IFERROR(VLOOKUP(CG998,category[[category_name_german]:[abbreviation_category_budo]],3,FALSE),"")</f>
        <v/>
      </c>
      <c r="CK998" s="48" t="str">
        <f>IFERROR(VLOOKUP(CJ998,category[[category_name_german]:[abbreviation_category_budo]],3,FALSE),"")</f>
        <v/>
      </c>
      <c r="CM998" s="49" t="str">
        <f t="shared" si="142"/>
        <v/>
      </c>
      <c r="CO998" s="63" t="str">
        <f t="shared" si="143"/>
        <v/>
      </c>
    </row>
    <row r="999" spans="4:93" x14ac:dyDescent="0.25">
      <c r="D999" s="48" t="str">
        <f>IFERROR(VLOOKUP(C999,category[[category_name_german]:[abbreviation_category_budo]],3,FALSE),"")</f>
        <v/>
      </c>
      <c r="G999" s="48" t="str">
        <f>IFERROR(VLOOKUP(F999,category[[category_name_german]:[abbreviation_category_budo]],3,FALSE),"")</f>
        <v/>
      </c>
      <c r="J999" s="48" t="str">
        <f>IFERROR(VLOOKUP(I999,category[[category_name_german]:[abbreviation_category_budo]],3,FALSE),"")</f>
        <v/>
      </c>
      <c r="M999" s="48" t="str">
        <f>IFERROR(VLOOKUP(L999,category[[category_name_german]:[abbreviation_category_budo]],3,FALSE),"")</f>
        <v/>
      </c>
      <c r="P999" s="48" t="str">
        <f>IFERROR(VLOOKUP(O999,category[[category_name_german]:[abbreviation_category_budo]],3,FALSE),"")</f>
        <v/>
      </c>
      <c r="R999" s="49" t="str">
        <f t="shared" si="135"/>
        <v/>
      </c>
      <c r="U999" s="48" t="str">
        <f>IFERROR(VLOOKUP(T999,abbreviation[[description_german]:[abbreviation_budo]],3,FALSE),"")</f>
        <v/>
      </c>
      <c r="X999" s="51" t="str">
        <f>IFERROR(VLOOKUP(W999,abbreviation[[description_german]:[abbreviation_budo]],3,FALSE),"")</f>
        <v/>
      </c>
      <c r="Y999" s="33"/>
      <c r="AA999" s="49" t="str">
        <f t="shared" si="136"/>
        <v/>
      </c>
      <c r="AD999" s="48" t="str">
        <f>IFERROR(VLOOKUP(AC999,abbreviation[[description_german]:[abbreviation_budo]],3,FALSE),"")</f>
        <v/>
      </c>
      <c r="AG999" s="54" t="str">
        <f>IFERROR(VLOOKUP(AF999,abbreviation[[description_german]:[abbreviation_budo]],3,FALSE),"")</f>
        <v/>
      </c>
      <c r="AJ999" s="49" t="str">
        <f t="shared" si="137"/>
        <v>_</v>
      </c>
      <c r="AM999" s="48" t="str">
        <f>IFERROR(VLOOKUP(AL999,abbreviation[[description_german]:[abbreviation_budo]],3,FALSE),"")</f>
        <v/>
      </c>
      <c r="AP999" s="54" t="str">
        <f>IFERROR(VLOOKUP(AO999,abbreviation[[description_german]:[abbreviation_budo]],3,FALSE),"")</f>
        <v/>
      </c>
      <c r="AS999" s="49" t="str">
        <f t="shared" si="138"/>
        <v>_</v>
      </c>
      <c r="AV999" s="53" t="str">
        <f>IFERROR(VLOOKUP(AU999,abbreviation[[description_german]:[abbreviation_budo]],3,FALSE),"")</f>
        <v/>
      </c>
      <c r="AY999" s="51" t="str">
        <f>IFERROR(VLOOKUP(AX999,abbreviation[[description_german]:[abbreviation_budo]],3,FALSE),"")</f>
        <v/>
      </c>
      <c r="BB999" s="51" t="str">
        <f>IFERROR(VLOOKUP(BA999,abbreviation[[description_german]:[abbreviation_budo]],3,FALSE),"")</f>
        <v/>
      </c>
      <c r="BE999" s="51" t="str">
        <f>IFERROR(VLOOKUP(BD999,abbreviation[[description_german]:[abbreviation_budo]],3,FALSE),"")</f>
        <v/>
      </c>
      <c r="BG999" s="38"/>
      <c r="BH999" s="49" t="str">
        <f t="shared" si="139"/>
        <v>_</v>
      </c>
      <c r="BK999" s="53" t="str">
        <f>IFERROR(VLOOKUP(BJ999,abbreviation[[description_german]:[abbreviation_budo]],3,FALSE),"")</f>
        <v/>
      </c>
      <c r="BN999" s="51" t="str">
        <f>IFERROR(VLOOKUP(BM999,abbreviation[[description_german]:[abbreviation_budo]],3,FALSE),"")</f>
        <v/>
      </c>
      <c r="BO999" s="31"/>
      <c r="BQ999" s="51" t="str">
        <f>IFERROR(VLOOKUP(BP999,abbreviation[[description_german]:[abbreviation_budo]],3,FALSE),"")</f>
        <v/>
      </c>
      <c r="BR999" s="57" t="str">
        <f t="shared" si="140"/>
        <v>_</v>
      </c>
      <c r="BU999" s="53" t="str">
        <f>IFERROR(VLOOKUP(BT999,abbreviation[[description_german]:[abbreviation_budo]],3,FALSE),"")</f>
        <v/>
      </c>
      <c r="BV999" s="60" t="str">
        <f t="shared" si="141"/>
        <v>_</v>
      </c>
      <c r="BY999" s="48" t="str">
        <f>IFERROR(VLOOKUP(BX999,category[[category_name_german]:[abbreviation_category_budo]],3,FALSE),"")</f>
        <v/>
      </c>
      <c r="CB999" s="48" t="str">
        <f>IFERROR(VLOOKUP(CA999,category[[category_name_german]:[abbreviation_category_budo]],3,FALSE),"")</f>
        <v/>
      </c>
      <c r="CE999" s="48" t="str">
        <f>IFERROR(VLOOKUP(CD999,category[[category_name_german]:[abbreviation_category_budo]],3,FALSE),"")</f>
        <v/>
      </c>
      <c r="CH999" s="48" t="str">
        <f>IFERROR(VLOOKUP(CG999,category[[category_name_german]:[abbreviation_category_budo]],3,FALSE),"")</f>
        <v/>
      </c>
      <c r="CK999" s="48" t="str">
        <f>IFERROR(VLOOKUP(CJ999,category[[category_name_german]:[abbreviation_category_budo]],3,FALSE),"")</f>
        <v/>
      </c>
      <c r="CM999" s="49" t="str">
        <f t="shared" si="142"/>
        <v/>
      </c>
      <c r="CO999" s="63" t="str">
        <f t="shared" si="143"/>
        <v/>
      </c>
    </row>
    <row r="1000" spans="4:93" x14ac:dyDescent="0.25">
      <c r="D1000" s="48" t="str">
        <f>IFERROR(VLOOKUP(C1000,category[[category_name_german]:[abbreviation_category_budo]],3,FALSE),"")</f>
        <v/>
      </c>
      <c r="G1000" s="48" t="str">
        <f>IFERROR(VLOOKUP(F1000,category[[category_name_german]:[abbreviation_category_budo]],3,FALSE),"")</f>
        <v/>
      </c>
      <c r="J1000" s="48" t="str">
        <f>IFERROR(VLOOKUP(I1000,category[[category_name_german]:[abbreviation_category_budo]],3,FALSE),"")</f>
        <v/>
      </c>
      <c r="M1000" s="48" t="str">
        <f>IFERROR(VLOOKUP(L1000,category[[category_name_german]:[abbreviation_category_budo]],3,FALSE),"")</f>
        <v/>
      </c>
      <c r="P1000" s="48" t="str">
        <f>IFERROR(VLOOKUP(O1000,category[[category_name_german]:[abbreviation_category_budo]],3,FALSE),"")</f>
        <v/>
      </c>
      <c r="R1000" s="49" t="str">
        <f t="shared" si="135"/>
        <v/>
      </c>
      <c r="U1000" s="48" t="str">
        <f>IFERROR(VLOOKUP(T1000,abbreviation[[description_german]:[abbreviation_budo]],3,FALSE),"")</f>
        <v/>
      </c>
      <c r="X1000" s="51" t="str">
        <f>IFERROR(VLOOKUP(W1000,abbreviation[[description_german]:[abbreviation_budo]],3,FALSE),"")</f>
        <v/>
      </c>
      <c r="Y1000" s="33"/>
      <c r="AA1000" s="49" t="str">
        <f t="shared" si="136"/>
        <v/>
      </c>
      <c r="AD1000" s="48" t="str">
        <f>IFERROR(VLOOKUP(AC1000,abbreviation[[description_german]:[abbreviation_budo]],3,FALSE),"")</f>
        <v/>
      </c>
      <c r="AG1000" s="54" t="str">
        <f>IFERROR(VLOOKUP(AF1000,abbreviation[[description_german]:[abbreviation_budo]],3,FALSE),"")</f>
        <v/>
      </c>
      <c r="AJ1000" s="49" t="str">
        <f t="shared" si="137"/>
        <v>_</v>
      </c>
      <c r="AM1000" s="48" t="str">
        <f>IFERROR(VLOOKUP(AL1000,abbreviation[[description_german]:[abbreviation_budo]],3,FALSE),"")</f>
        <v/>
      </c>
      <c r="AP1000" s="54" t="str">
        <f>IFERROR(VLOOKUP(AO1000,abbreviation[[description_german]:[abbreviation_budo]],3,FALSE),"")</f>
        <v/>
      </c>
      <c r="AS1000" s="49" t="str">
        <f t="shared" si="138"/>
        <v>_</v>
      </c>
      <c r="AV1000" s="53" t="str">
        <f>IFERROR(VLOOKUP(AU1000,abbreviation[[description_german]:[abbreviation_budo]],3,FALSE),"")</f>
        <v/>
      </c>
      <c r="AY1000" s="51" t="str">
        <f>IFERROR(VLOOKUP(AX1000,abbreviation[[description_german]:[abbreviation_budo]],3,FALSE),"")</f>
        <v/>
      </c>
      <c r="BB1000" s="51" t="str">
        <f>IFERROR(VLOOKUP(BA1000,abbreviation[[description_german]:[abbreviation_budo]],3,FALSE),"")</f>
        <v/>
      </c>
      <c r="BE1000" s="51" t="str">
        <f>IFERROR(VLOOKUP(BD1000,abbreviation[[description_german]:[abbreviation_budo]],3,FALSE),"")</f>
        <v/>
      </c>
      <c r="BG1000" s="38"/>
      <c r="BH1000" s="49" t="str">
        <f t="shared" si="139"/>
        <v>_</v>
      </c>
      <c r="BK1000" s="53" t="str">
        <f>IFERROR(VLOOKUP(BJ1000,abbreviation[[description_german]:[abbreviation_budo]],3,FALSE),"")</f>
        <v/>
      </c>
      <c r="BN1000" s="51" t="str">
        <f>IFERROR(VLOOKUP(BM1000,abbreviation[[description_german]:[abbreviation_budo]],3,FALSE),"")</f>
        <v/>
      </c>
      <c r="BO1000" s="31"/>
      <c r="BQ1000" s="51" t="str">
        <f>IFERROR(VLOOKUP(BP1000,abbreviation[[description_german]:[abbreviation_budo]],3,FALSE),"")</f>
        <v/>
      </c>
      <c r="BR1000" s="57" t="str">
        <f t="shared" si="140"/>
        <v>_</v>
      </c>
      <c r="BU1000" s="53" t="str">
        <f>IFERROR(VLOOKUP(BT1000,abbreviation[[description_german]:[abbreviation_budo]],3,FALSE),"")</f>
        <v/>
      </c>
      <c r="BV1000" s="60" t="str">
        <f t="shared" si="141"/>
        <v>_</v>
      </c>
      <c r="BY1000" s="48" t="str">
        <f>IFERROR(VLOOKUP(BX1000,category[[category_name_german]:[abbreviation_category_budo]],3,FALSE),"")</f>
        <v/>
      </c>
      <c r="CB1000" s="48" t="str">
        <f>IFERROR(VLOOKUP(CA1000,category[[category_name_german]:[abbreviation_category_budo]],3,FALSE),"")</f>
        <v/>
      </c>
      <c r="CE1000" s="48" t="str">
        <f>IFERROR(VLOOKUP(CD1000,category[[category_name_german]:[abbreviation_category_budo]],3,FALSE),"")</f>
        <v/>
      </c>
      <c r="CH1000" s="48" t="str">
        <f>IFERROR(VLOOKUP(CG1000,category[[category_name_german]:[abbreviation_category_budo]],3,FALSE),"")</f>
        <v/>
      </c>
      <c r="CK1000" s="48" t="str">
        <f>IFERROR(VLOOKUP(CJ1000,category[[category_name_german]:[abbreviation_category_budo]],3,FALSE),"")</f>
        <v/>
      </c>
      <c r="CM1000" s="49" t="str">
        <f t="shared" si="142"/>
        <v/>
      </c>
      <c r="CO1000" s="63" t="str">
        <f t="shared" si="143"/>
        <v/>
      </c>
    </row>
    <row r="1001" spans="4:93" x14ac:dyDescent="0.25">
      <c r="D1001" s="48" t="str">
        <f>IFERROR(VLOOKUP(C1001,category[[category_name_german]:[abbreviation_category_budo]],3,FALSE),"")</f>
        <v/>
      </c>
      <c r="G1001" s="48" t="str">
        <f>IFERROR(VLOOKUP(F1001,category[[category_name_german]:[abbreviation_category_budo]],3,FALSE),"")</f>
        <v/>
      </c>
      <c r="J1001" s="48" t="str">
        <f>IFERROR(VLOOKUP(I1001,category[[category_name_german]:[abbreviation_category_budo]],3,FALSE),"")</f>
        <v/>
      </c>
      <c r="M1001" s="48" t="str">
        <f>IFERROR(VLOOKUP(L1001,category[[category_name_german]:[abbreviation_category_budo]],3,FALSE),"")</f>
        <v/>
      </c>
      <c r="P1001" s="48" t="str">
        <f>IFERROR(VLOOKUP(O1001,category[[category_name_german]:[abbreviation_category_budo]],3,FALSE),"")</f>
        <v/>
      </c>
      <c r="R1001" s="49" t="str">
        <f t="shared" si="135"/>
        <v/>
      </c>
      <c r="U1001" s="48" t="str">
        <f>IFERROR(VLOOKUP(T1001,abbreviation[[description_german]:[abbreviation_budo]],3,FALSE),"")</f>
        <v/>
      </c>
      <c r="X1001" s="51" t="str">
        <f>IFERROR(VLOOKUP(W1001,abbreviation[[description_german]:[abbreviation_budo]],3,FALSE),"")</f>
        <v/>
      </c>
      <c r="Y1001" s="33"/>
      <c r="AA1001" s="49" t="str">
        <f t="shared" si="136"/>
        <v/>
      </c>
      <c r="AD1001" s="48" t="str">
        <f>IFERROR(VLOOKUP(AC1001,abbreviation[[description_german]:[abbreviation_budo]],3,FALSE),"")</f>
        <v/>
      </c>
      <c r="AG1001" s="54" t="str">
        <f>IFERROR(VLOOKUP(AF1001,abbreviation[[description_german]:[abbreviation_budo]],3,FALSE),"")</f>
        <v/>
      </c>
      <c r="AJ1001" s="49" t="str">
        <f t="shared" si="137"/>
        <v>_</v>
      </c>
      <c r="AM1001" s="48" t="str">
        <f>IFERROR(VLOOKUP(AL1001,abbreviation[[description_german]:[abbreviation_budo]],3,FALSE),"")</f>
        <v/>
      </c>
      <c r="AP1001" s="54" t="str">
        <f>IFERROR(VLOOKUP(AO1001,abbreviation[[description_german]:[abbreviation_budo]],3,FALSE),"")</f>
        <v/>
      </c>
      <c r="AS1001" s="49" t="str">
        <f t="shared" si="138"/>
        <v>_</v>
      </c>
      <c r="AV1001" s="53" t="str">
        <f>IFERROR(VLOOKUP(AU1001,abbreviation[[description_german]:[abbreviation_budo]],3,FALSE),"")</f>
        <v/>
      </c>
      <c r="AY1001" s="51" t="str">
        <f>IFERROR(VLOOKUP(AX1001,abbreviation[[description_german]:[abbreviation_budo]],3,FALSE),"")</f>
        <v/>
      </c>
      <c r="BB1001" s="51" t="str">
        <f>IFERROR(VLOOKUP(BA1001,abbreviation[[description_german]:[abbreviation_budo]],3,FALSE),"")</f>
        <v/>
      </c>
      <c r="BE1001" s="51" t="str">
        <f>IFERROR(VLOOKUP(BD1001,abbreviation[[description_german]:[abbreviation_budo]],3,FALSE),"")</f>
        <v/>
      </c>
      <c r="BG1001" s="38"/>
      <c r="BH1001" s="49" t="str">
        <f t="shared" si="139"/>
        <v>_</v>
      </c>
      <c r="BK1001" s="53" t="str">
        <f>IFERROR(VLOOKUP(BJ1001,abbreviation[[description_german]:[abbreviation_budo]],3,FALSE),"")</f>
        <v/>
      </c>
      <c r="BN1001" s="51" t="str">
        <f>IFERROR(VLOOKUP(BM1001,abbreviation[[description_german]:[abbreviation_budo]],3,FALSE),"")</f>
        <v/>
      </c>
      <c r="BO1001" s="31"/>
      <c r="BQ1001" s="51" t="str">
        <f>IFERROR(VLOOKUP(BP1001,abbreviation[[description_german]:[abbreviation_budo]],3,FALSE),"")</f>
        <v/>
      </c>
      <c r="BR1001" s="57" t="str">
        <f t="shared" si="140"/>
        <v>_</v>
      </c>
      <c r="BU1001" s="53" t="str">
        <f>IFERROR(VLOOKUP(BT1001,abbreviation[[description_german]:[abbreviation_budo]],3,FALSE),"")</f>
        <v/>
      </c>
      <c r="BV1001" s="60" t="str">
        <f t="shared" si="141"/>
        <v>_</v>
      </c>
      <c r="BY1001" s="48" t="str">
        <f>IFERROR(VLOOKUP(BX1001,category[[category_name_german]:[abbreviation_category_budo]],3,FALSE),"")</f>
        <v/>
      </c>
      <c r="CB1001" s="48" t="str">
        <f>IFERROR(VLOOKUP(CA1001,category[[category_name_german]:[abbreviation_category_budo]],3,FALSE),"")</f>
        <v/>
      </c>
      <c r="CE1001" s="48" t="str">
        <f>IFERROR(VLOOKUP(CD1001,category[[category_name_german]:[abbreviation_category_budo]],3,FALSE),"")</f>
        <v/>
      </c>
      <c r="CH1001" s="48" t="str">
        <f>IFERROR(VLOOKUP(CG1001,category[[category_name_german]:[abbreviation_category_budo]],3,FALSE),"")</f>
        <v/>
      </c>
      <c r="CK1001" s="48" t="str">
        <f>IFERROR(VLOOKUP(CJ1001,category[[category_name_german]:[abbreviation_category_budo]],3,FALSE),"")</f>
        <v/>
      </c>
      <c r="CM1001" s="49" t="str">
        <f t="shared" si="142"/>
        <v/>
      </c>
      <c r="CO1001" s="63" t="str">
        <f t="shared" si="143"/>
        <v/>
      </c>
    </row>
    <row r="1002" spans="4:93" x14ac:dyDescent="0.25">
      <c r="D1002" s="48" t="str">
        <f>IFERROR(VLOOKUP(C1002,category[[category_name_german]:[abbreviation_category_budo]],3,FALSE),"")</f>
        <v/>
      </c>
      <c r="G1002" s="48" t="str">
        <f>IFERROR(VLOOKUP(F1002,category[[category_name_german]:[abbreviation_category_budo]],3,FALSE),"")</f>
        <v/>
      </c>
      <c r="J1002" s="48" t="str">
        <f>IFERROR(VLOOKUP(I1002,category[[category_name_german]:[abbreviation_category_budo]],3,FALSE),"")</f>
        <v/>
      </c>
      <c r="M1002" s="48" t="str">
        <f>IFERROR(VLOOKUP(L1002,category[[category_name_german]:[abbreviation_category_budo]],3,FALSE),"")</f>
        <v/>
      </c>
      <c r="P1002" s="48" t="str">
        <f>IFERROR(VLOOKUP(O1002,category[[category_name_german]:[abbreviation_category_budo]],3,FALSE),"")</f>
        <v/>
      </c>
      <c r="R1002" s="49" t="str">
        <f t="shared" si="135"/>
        <v/>
      </c>
      <c r="U1002" s="48" t="str">
        <f>IFERROR(VLOOKUP(T1002,abbreviation[[description_german]:[abbreviation_budo]],3,FALSE),"")</f>
        <v/>
      </c>
      <c r="X1002" s="51" t="str">
        <f>IFERROR(VLOOKUP(W1002,abbreviation[[description_german]:[abbreviation_budo]],3,FALSE),"")</f>
        <v/>
      </c>
      <c r="Y1002" s="33"/>
      <c r="AA1002" s="49" t="str">
        <f t="shared" si="136"/>
        <v/>
      </c>
      <c r="AD1002" s="48" t="str">
        <f>IFERROR(VLOOKUP(AC1002,abbreviation[[description_german]:[abbreviation_budo]],3,FALSE),"")</f>
        <v/>
      </c>
      <c r="AG1002" s="54" t="str">
        <f>IFERROR(VLOOKUP(AF1002,abbreviation[[description_german]:[abbreviation_budo]],3,FALSE),"")</f>
        <v/>
      </c>
      <c r="AJ1002" s="49" t="str">
        <f t="shared" si="137"/>
        <v>_</v>
      </c>
      <c r="AM1002" s="48" t="str">
        <f>IFERROR(VLOOKUP(AL1002,abbreviation[[description_german]:[abbreviation_budo]],3,FALSE),"")</f>
        <v/>
      </c>
      <c r="AP1002" s="54" t="str">
        <f>IFERROR(VLOOKUP(AO1002,abbreviation[[description_german]:[abbreviation_budo]],3,FALSE),"")</f>
        <v/>
      </c>
      <c r="AS1002" s="49" t="str">
        <f t="shared" si="138"/>
        <v>_</v>
      </c>
      <c r="AV1002" s="53" t="str">
        <f>IFERROR(VLOOKUP(AU1002,abbreviation[[description_german]:[abbreviation_budo]],3,FALSE),"")</f>
        <v/>
      </c>
      <c r="AY1002" s="51" t="str">
        <f>IFERROR(VLOOKUP(AX1002,abbreviation[[description_german]:[abbreviation_budo]],3,FALSE),"")</f>
        <v/>
      </c>
      <c r="BB1002" s="51" t="str">
        <f>IFERROR(VLOOKUP(BA1002,abbreviation[[description_german]:[abbreviation_budo]],3,FALSE),"")</f>
        <v/>
      </c>
      <c r="BE1002" s="51" t="str">
        <f>IFERROR(VLOOKUP(BD1002,abbreviation[[description_german]:[abbreviation_budo]],3,FALSE),"")</f>
        <v/>
      </c>
      <c r="BG1002" s="38"/>
      <c r="BH1002" s="49" t="str">
        <f t="shared" si="139"/>
        <v>_</v>
      </c>
      <c r="BK1002" s="53" t="str">
        <f>IFERROR(VLOOKUP(BJ1002,abbreviation[[description_german]:[abbreviation_budo]],3,FALSE),"")</f>
        <v/>
      </c>
      <c r="BN1002" s="51" t="str">
        <f>IFERROR(VLOOKUP(BM1002,abbreviation[[description_german]:[abbreviation_budo]],3,FALSE),"")</f>
        <v/>
      </c>
      <c r="BO1002" s="31"/>
      <c r="BQ1002" s="51" t="str">
        <f>IFERROR(VLOOKUP(BP1002,abbreviation[[description_german]:[abbreviation_budo]],3,FALSE),"")</f>
        <v/>
      </c>
      <c r="BR1002" s="57" t="str">
        <f t="shared" si="140"/>
        <v>_</v>
      </c>
      <c r="BU1002" s="53" t="str">
        <f>IFERROR(VLOOKUP(BT1002,abbreviation[[description_german]:[abbreviation_budo]],3,FALSE),"")</f>
        <v/>
      </c>
      <c r="BV1002" s="60" t="str">
        <f t="shared" si="141"/>
        <v>_</v>
      </c>
      <c r="BY1002" s="48" t="str">
        <f>IFERROR(VLOOKUP(BX1002,category[[category_name_german]:[abbreviation_category_budo]],3,FALSE),"")</f>
        <v/>
      </c>
      <c r="CB1002" s="48" t="str">
        <f>IFERROR(VLOOKUP(CA1002,category[[category_name_german]:[abbreviation_category_budo]],3,FALSE),"")</f>
        <v/>
      </c>
      <c r="CE1002" s="48" t="str">
        <f>IFERROR(VLOOKUP(CD1002,category[[category_name_german]:[abbreviation_category_budo]],3,FALSE),"")</f>
        <v/>
      </c>
      <c r="CH1002" s="48" t="str">
        <f>IFERROR(VLOOKUP(CG1002,category[[category_name_german]:[abbreviation_category_budo]],3,FALSE),"")</f>
        <v/>
      </c>
      <c r="CK1002" s="48" t="str">
        <f>IFERROR(VLOOKUP(CJ1002,category[[category_name_german]:[abbreviation_category_budo]],3,FALSE),"")</f>
        <v/>
      </c>
      <c r="CM1002" s="49" t="str">
        <f t="shared" si="142"/>
        <v/>
      </c>
      <c r="CO1002" s="63" t="str">
        <f t="shared" si="143"/>
        <v/>
      </c>
    </row>
    <row r="1003" spans="4:93" x14ac:dyDescent="0.25">
      <c r="D1003" s="48" t="str">
        <f>IFERROR(VLOOKUP(C1003,category[[category_name_german]:[abbreviation_category_budo]],3,FALSE),"")</f>
        <v/>
      </c>
      <c r="G1003" s="48" t="str">
        <f>IFERROR(VLOOKUP(F1003,category[[category_name_german]:[abbreviation_category_budo]],3,FALSE),"")</f>
        <v/>
      </c>
      <c r="J1003" s="48" t="str">
        <f>IFERROR(VLOOKUP(I1003,category[[category_name_german]:[abbreviation_category_budo]],3,FALSE),"")</f>
        <v/>
      </c>
      <c r="M1003" s="48" t="str">
        <f>IFERROR(VLOOKUP(L1003,category[[category_name_german]:[abbreviation_category_budo]],3,FALSE),"")</f>
        <v/>
      </c>
      <c r="P1003" s="48" t="str">
        <f>IFERROR(VLOOKUP(O1003,category[[category_name_german]:[abbreviation_category_budo]],3,FALSE),"")</f>
        <v/>
      </c>
      <c r="R1003" s="49" t="str">
        <f t="shared" si="135"/>
        <v/>
      </c>
      <c r="U1003" s="48" t="str">
        <f>IFERROR(VLOOKUP(T1003,abbreviation[[description_german]:[abbreviation_budo]],3,FALSE),"")</f>
        <v/>
      </c>
      <c r="X1003" s="51" t="str">
        <f>IFERROR(VLOOKUP(W1003,abbreviation[[description_german]:[abbreviation_budo]],3,FALSE),"")</f>
        <v/>
      </c>
      <c r="Y1003" s="33"/>
      <c r="AA1003" s="49" t="str">
        <f t="shared" si="136"/>
        <v/>
      </c>
      <c r="AD1003" s="48" t="str">
        <f>IFERROR(VLOOKUP(AC1003,abbreviation[[description_german]:[abbreviation_budo]],3,FALSE),"")</f>
        <v/>
      </c>
      <c r="AG1003" s="54" t="str">
        <f>IFERROR(VLOOKUP(AF1003,abbreviation[[description_german]:[abbreviation_budo]],3,FALSE),"")</f>
        <v/>
      </c>
      <c r="AJ1003" s="49" t="str">
        <f t="shared" si="137"/>
        <v>_</v>
      </c>
      <c r="AM1003" s="48" t="str">
        <f>IFERROR(VLOOKUP(AL1003,abbreviation[[description_german]:[abbreviation_budo]],3,FALSE),"")</f>
        <v/>
      </c>
      <c r="AP1003" s="54" t="str">
        <f>IFERROR(VLOOKUP(AO1003,abbreviation[[description_german]:[abbreviation_budo]],3,FALSE),"")</f>
        <v/>
      </c>
      <c r="AS1003" s="49" t="str">
        <f t="shared" si="138"/>
        <v>_</v>
      </c>
      <c r="AV1003" s="53" t="str">
        <f>IFERROR(VLOOKUP(AU1003,abbreviation[[description_german]:[abbreviation_budo]],3,FALSE),"")</f>
        <v/>
      </c>
      <c r="AY1003" s="51" t="str">
        <f>IFERROR(VLOOKUP(AX1003,abbreviation[[description_german]:[abbreviation_budo]],3,FALSE),"")</f>
        <v/>
      </c>
      <c r="BB1003" s="51" t="str">
        <f>IFERROR(VLOOKUP(BA1003,abbreviation[[description_german]:[abbreviation_budo]],3,FALSE),"")</f>
        <v/>
      </c>
      <c r="BE1003" s="51" t="str">
        <f>IFERROR(VLOOKUP(BD1003,abbreviation[[description_german]:[abbreviation_budo]],3,FALSE),"")</f>
        <v/>
      </c>
      <c r="BG1003" s="38"/>
      <c r="BH1003" s="49" t="str">
        <f t="shared" si="139"/>
        <v>_</v>
      </c>
      <c r="BK1003" s="53" t="str">
        <f>IFERROR(VLOOKUP(BJ1003,abbreviation[[description_german]:[abbreviation_budo]],3,FALSE),"")</f>
        <v/>
      </c>
      <c r="BN1003" s="51" t="str">
        <f>IFERROR(VLOOKUP(BM1003,abbreviation[[description_german]:[abbreviation_budo]],3,FALSE),"")</f>
        <v/>
      </c>
      <c r="BO1003" s="31"/>
      <c r="BQ1003" s="51" t="str">
        <f>IFERROR(VLOOKUP(BP1003,abbreviation[[description_german]:[abbreviation_budo]],3,FALSE),"")</f>
        <v/>
      </c>
      <c r="BR1003" s="57" t="str">
        <f t="shared" si="140"/>
        <v>_</v>
      </c>
      <c r="BU1003" s="53" t="str">
        <f>IFERROR(VLOOKUP(BT1003,abbreviation[[description_german]:[abbreviation_budo]],3,FALSE),"")</f>
        <v/>
      </c>
      <c r="BV1003" s="60" t="str">
        <f t="shared" si="141"/>
        <v>_</v>
      </c>
      <c r="BY1003" s="48" t="str">
        <f>IFERROR(VLOOKUP(BX1003,category[[category_name_german]:[abbreviation_category_budo]],3,FALSE),"")</f>
        <v/>
      </c>
      <c r="CB1003" s="48" t="str">
        <f>IFERROR(VLOOKUP(CA1003,category[[category_name_german]:[abbreviation_category_budo]],3,FALSE),"")</f>
        <v/>
      </c>
      <c r="CE1003" s="48" t="str">
        <f>IFERROR(VLOOKUP(CD1003,category[[category_name_german]:[abbreviation_category_budo]],3,FALSE),"")</f>
        <v/>
      </c>
      <c r="CH1003" s="48" t="str">
        <f>IFERROR(VLOOKUP(CG1003,category[[category_name_german]:[abbreviation_category_budo]],3,FALSE),"")</f>
        <v/>
      </c>
      <c r="CK1003" s="48" t="str">
        <f>IFERROR(VLOOKUP(CJ1003,category[[category_name_german]:[abbreviation_category_budo]],3,FALSE),"")</f>
        <v/>
      </c>
      <c r="CM1003" s="49" t="str">
        <f t="shared" si="142"/>
        <v/>
      </c>
      <c r="CO1003" s="63" t="str">
        <f t="shared" si="143"/>
        <v/>
      </c>
    </row>
    <row r="1004" spans="4:93" x14ac:dyDescent="0.25">
      <c r="D1004" s="48" t="str">
        <f>IFERROR(VLOOKUP(C1004,category[[category_name_german]:[abbreviation_category_budo]],3,FALSE),"")</f>
        <v/>
      </c>
      <c r="G1004" s="48" t="str">
        <f>IFERROR(VLOOKUP(F1004,category[[category_name_german]:[abbreviation_category_budo]],3,FALSE),"")</f>
        <v/>
      </c>
      <c r="J1004" s="48" t="str">
        <f>IFERROR(VLOOKUP(I1004,category[[category_name_german]:[abbreviation_category_budo]],3,FALSE),"")</f>
        <v/>
      </c>
      <c r="M1004" s="48" t="str">
        <f>IFERROR(VLOOKUP(L1004,category[[category_name_german]:[abbreviation_category_budo]],3,FALSE),"")</f>
        <v/>
      </c>
      <c r="P1004" s="48" t="str">
        <f>IFERROR(VLOOKUP(O1004,category[[category_name_german]:[abbreviation_category_budo]],3,FALSE),"")</f>
        <v/>
      </c>
      <c r="R1004" s="49" t="str">
        <f t="shared" si="135"/>
        <v/>
      </c>
      <c r="U1004" s="48" t="str">
        <f>IFERROR(VLOOKUP(T1004,abbreviation[[description_german]:[abbreviation_budo]],3,FALSE),"")</f>
        <v/>
      </c>
      <c r="X1004" s="51" t="str">
        <f>IFERROR(VLOOKUP(W1004,abbreviation[[description_german]:[abbreviation_budo]],3,FALSE),"")</f>
        <v/>
      </c>
      <c r="Y1004" s="33"/>
      <c r="AA1004" s="49" t="str">
        <f t="shared" si="136"/>
        <v/>
      </c>
      <c r="AD1004" s="48" t="str">
        <f>IFERROR(VLOOKUP(AC1004,abbreviation[[description_german]:[abbreviation_budo]],3,FALSE),"")</f>
        <v/>
      </c>
      <c r="AG1004" s="54" t="str">
        <f>IFERROR(VLOOKUP(AF1004,abbreviation[[description_german]:[abbreviation_budo]],3,FALSE),"")</f>
        <v/>
      </c>
      <c r="AJ1004" s="49" t="str">
        <f t="shared" si="137"/>
        <v>_</v>
      </c>
      <c r="AM1004" s="48" t="str">
        <f>IFERROR(VLOOKUP(AL1004,abbreviation[[description_german]:[abbreviation_budo]],3,FALSE),"")</f>
        <v/>
      </c>
      <c r="AP1004" s="54" t="str">
        <f>IFERROR(VLOOKUP(AO1004,abbreviation[[description_german]:[abbreviation_budo]],3,FALSE),"")</f>
        <v/>
      </c>
      <c r="AS1004" s="49" t="str">
        <f t="shared" si="138"/>
        <v>_</v>
      </c>
      <c r="AV1004" s="53" t="str">
        <f>IFERROR(VLOOKUP(AU1004,abbreviation[[description_german]:[abbreviation_budo]],3,FALSE),"")</f>
        <v/>
      </c>
      <c r="AY1004" s="51" t="str">
        <f>IFERROR(VLOOKUP(AX1004,abbreviation[[description_german]:[abbreviation_budo]],3,FALSE),"")</f>
        <v/>
      </c>
      <c r="BB1004" s="51" t="str">
        <f>IFERROR(VLOOKUP(BA1004,abbreviation[[description_german]:[abbreviation_budo]],3,FALSE),"")</f>
        <v/>
      </c>
      <c r="BE1004" s="51" t="str">
        <f>IFERROR(VLOOKUP(BD1004,abbreviation[[description_german]:[abbreviation_budo]],3,FALSE),"")</f>
        <v/>
      </c>
      <c r="BG1004" s="38"/>
      <c r="BH1004" s="49" t="str">
        <f t="shared" si="139"/>
        <v>_</v>
      </c>
      <c r="BK1004" s="53" t="str">
        <f>IFERROR(VLOOKUP(BJ1004,abbreviation[[description_german]:[abbreviation_budo]],3,FALSE),"")</f>
        <v/>
      </c>
      <c r="BN1004" s="51" t="str">
        <f>IFERROR(VLOOKUP(BM1004,abbreviation[[description_german]:[abbreviation_budo]],3,FALSE),"")</f>
        <v/>
      </c>
      <c r="BO1004" s="31"/>
      <c r="BQ1004" s="51" t="str">
        <f>IFERROR(VLOOKUP(BP1004,abbreviation[[description_german]:[abbreviation_budo]],3,FALSE),"")</f>
        <v/>
      </c>
      <c r="BR1004" s="57" t="str">
        <f t="shared" si="140"/>
        <v>_</v>
      </c>
      <c r="BU1004" s="53" t="str">
        <f>IFERROR(VLOOKUP(BT1004,abbreviation[[description_german]:[abbreviation_budo]],3,FALSE),"")</f>
        <v/>
      </c>
      <c r="BV1004" s="60" t="str">
        <f t="shared" si="141"/>
        <v>_</v>
      </c>
      <c r="BY1004" s="48" t="str">
        <f>IFERROR(VLOOKUP(BX1004,category[[category_name_german]:[abbreviation_category_budo]],3,FALSE),"")</f>
        <v/>
      </c>
      <c r="CB1004" s="48" t="str">
        <f>IFERROR(VLOOKUP(CA1004,category[[category_name_german]:[abbreviation_category_budo]],3,FALSE),"")</f>
        <v/>
      </c>
      <c r="CE1004" s="48" t="str">
        <f>IFERROR(VLOOKUP(CD1004,category[[category_name_german]:[abbreviation_category_budo]],3,FALSE),"")</f>
        <v/>
      </c>
      <c r="CH1004" s="48" t="str">
        <f>IFERROR(VLOOKUP(CG1004,category[[category_name_german]:[abbreviation_category_budo]],3,FALSE),"")</f>
        <v/>
      </c>
      <c r="CK1004" s="48" t="str">
        <f>IFERROR(VLOOKUP(CJ1004,category[[category_name_german]:[abbreviation_category_budo]],3,FALSE),"")</f>
        <v/>
      </c>
      <c r="CM1004" s="49" t="str">
        <f t="shared" si="142"/>
        <v/>
      </c>
      <c r="CO1004" s="63" t="str">
        <f t="shared" si="143"/>
        <v/>
      </c>
    </row>
    <row r="1005" spans="4:93" x14ac:dyDescent="0.25">
      <c r="D1005" s="48" t="str">
        <f>IFERROR(VLOOKUP(C1005,category[[category_name_german]:[abbreviation_category_budo]],3,FALSE),"")</f>
        <v/>
      </c>
      <c r="G1005" s="48" t="str">
        <f>IFERROR(VLOOKUP(F1005,category[[category_name_german]:[abbreviation_category_budo]],3,FALSE),"")</f>
        <v/>
      </c>
      <c r="J1005" s="48" t="str">
        <f>IFERROR(VLOOKUP(I1005,category[[category_name_german]:[abbreviation_category_budo]],3,FALSE),"")</f>
        <v/>
      </c>
      <c r="M1005" s="48" t="str">
        <f>IFERROR(VLOOKUP(L1005,category[[category_name_german]:[abbreviation_category_budo]],3,FALSE),"")</f>
        <v/>
      </c>
      <c r="P1005" s="48" t="str">
        <f>IFERROR(VLOOKUP(O1005,category[[category_name_german]:[abbreviation_category_budo]],3,FALSE),"")</f>
        <v/>
      </c>
      <c r="R1005" s="49" t="str">
        <f t="shared" si="135"/>
        <v/>
      </c>
      <c r="U1005" s="48" t="str">
        <f>IFERROR(VLOOKUP(T1005,abbreviation[[description_german]:[abbreviation_budo]],3,FALSE),"")</f>
        <v/>
      </c>
      <c r="X1005" s="51" t="str">
        <f>IFERROR(VLOOKUP(W1005,abbreviation[[description_german]:[abbreviation_budo]],3,FALSE),"")</f>
        <v/>
      </c>
      <c r="Y1005" s="33"/>
      <c r="AA1005" s="49" t="str">
        <f t="shared" si="136"/>
        <v/>
      </c>
      <c r="AD1005" s="48" t="str">
        <f>IFERROR(VLOOKUP(AC1005,abbreviation[[description_german]:[abbreviation_budo]],3,FALSE),"")</f>
        <v/>
      </c>
      <c r="AG1005" s="54" t="str">
        <f>IFERROR(VLOOKUP(AF1005,abbreviation[[description_german]:[abbreviation_budo]],3,FALSE),"")</f>
        <v/>
      </c>
      <c r="AJ1005" s="49" t="str">
        <f t="shared" si="137"/>
        <v>_</v>
      </c>
      <c r="AM1005" s="48" t="str">
        <f>IFERROR(VLOOKUP(AL1005,abbreviation[[description_german]:[abbreviation_budo]],3,FALSE),"")</f>
        <v/>
      </c>
      <c r="AP1005" s="54" t="str">
        <f>IFERROR(VLOOKUP(AO1005,abbreviation[[description_german]:[abbreviation_budo]],3,FALSE),"")</f>
        <v/>
      </c>
      <c r="AS1005" s="49" t="str">
        <f t="shared" si="138"/>
        <v>_</v>
      </c>
      <c r="AV1005" s="53" t="str">
        <f>IFERROR(VLOOKUP(AU1005,abbreviation[[description_german]:[abbreviation_budo]],3,FALSE),"")</f>
        <v/>
      </c>
      <c r="AY1005" s="51" t="str">
        <f>IFERROR(VLOOKUP(AX1005,abbreviation[[description_german]:[abbreviation_budo]],3,FALSE),"")</f>
        <v/>
      </c>
      <c r="BB1005" s="51" t="str">
        <f>IFERROR(VLOOKUP(BA1005,abbreviation[[description_german]:[abbreviation_budo]],3,FALSE),"")</f>
        <v/>
      </c>
      <c r="BE1005" s="51" t="str">
        <f>IFERROR(VLOOKUP(BD1005,abbreviation[[description_german]:[abbreviation_budo]],3,FALSE),"")</f>
        <v/>
      </c>
      <c r="BG1005" s="38"/>
      <c r="BH1005" s="49" t="str">
        <f t="shared" si="139"/>
        <v>_</v>
      </c>
      <c r="BK1005" s="53" t="str">
        <f>IFERROR(VLOOKUP(BJ1005,abbreviation[[description_german]:[abbreviation_budo]],3,FALSE),"")</f>
        <v/>
      </c>
      <c r="BN1005" s="51" t="str">
        <f>IFERROR(VLOOKUP(BM1005,abbreviation[[description_german]:[abbreviation_budo]],3,FALSE),"")</f>
        <v/>
      </c>
      <c r="BO1005" s="31"/>
      <c r="BQ1005" s="51" t="str">
        <f>IFERROR(VLOOKUP(BP1005,abbreviation[[description_german]:[abbreviation_budo]],3,FALSE),"")</f>
        <v/>
      </c>
      <c r="BR1005" s="57" t="str">
        <f t="shared" si="140"/>
        <v>_</v>
      </c>
      <c r="BU1005" s="53" t="str">
        <f>IFERROR(VLOOKUP(BT1005,abbreviation[[description_german]:[abbreviation_budo]],3,FALSE),"")</f>
        <v/>
      </c>
      <c r="BV1005" s="60" t="str">
        <f t="shared" si="141"/>
        <v>_</v>
      </c>
      <c r="BY1005" s="48" t="str">
        <f>IFERROR(VLOOKUP(BX1005,category[[category_name_german]:[abbreviation_category_budo]],3,FALSE),"")</f>
        <v/>
      </c>
      <c r="CB1005" s="48" t="str">
        <f>IFERROR(VLOOKUP(CA1005,category[[category_name_german]:[abbreviation_category_budo]],3,FALSE),"")</f>
        <v/>
      </c>
      <c r="CE1005" s="48" t="str">
        <f>IFERROR(VLOOKUP(CD1005,category[[category_name_german]:[abbreviation_category_budo]],3,FALSE),"")</f>
        <v/>
      </c>
      <c r="CH1005" s="48" t="str">
        <f>IFERROR(VLOOKUP(CG1005,category[[category_name_german]:[abbreviation_category_budo]],3,FALSE),"")</f>
        <v/>
      </c>
      <c r="CK1005" s="48" t="str">
        <f>IFERROR(VLOOKUP(CJ1005,category[[category_name_german]:[abbreviation_category_budo]],3,FALSE),"")</f>
        <v/>
      </c>
      <c r="CM1005" s="49" t="str">
        <f t="shared" si="142"/>
        <v/>
      </c>
      <c r="CO1005" s="63" t="str">
        <f t="shared" si="143"/>
        <v/>
      </c>
    </row>
    <row r="1006" spans="4:93" x14ac:dyDescent="0.25">
      <c r="D1006" s="48" t="str">
        <f>IFERROR(VLOOKUP(C1006,category[[category_name_german]:[abbreviation_category_budo]],3,FALSE),"")</f>
        <v/>
      </c>
      <c r="G1006" s="48" t="str">
        <f>IFERROR(VLOOKUP(F1006,category[[category_name_german]:[abbreviation_category_budo]],3,FALSE),"")</f>
        <v/>
      </c>
      <c r="J1006" s="48" t="str">
        <f>IFERROR(VLOOKUP(I1006,category[[category_name_german]:[abbreviation_category_budo]],3,FALSE),"")</f>
        <v/>
      </c>
      <c r="M1006" s="48" t="str">
        <f>IFERROR(VLOOKUP(L1006,category[[category_name_german]:[abbreviation_category_budo]],3,FALSE),"")</f>
        <v/>
      </c>
      <c r="P1006" s="48" t="str">
        <f>IFERROR(VLOOKUP(O1006,category[[category_name_german]:[abbreviation_category_budo]],3,FALSE),"")</f>
        <v/>
      </c>
      <c r="R1006" s="49" t="str">
        <f t="shared" si="135"/>
        <v/>
      </c>
      <c r="U1006" s="48" t="str">
        <f>IFERROR(VLOOKUP(T1006,abbreviation[[description_german]:[abbreviation_budo]],3,FALSE),"")</f>
        <v/>
      </c>
      <c r="X1006" s="51" t="str">
        <f>IFERROR(VLOOKUP(W1006,abbreviation[[description_german]:[abbreviation_budo]],3,FALSE),"")</f>
        <v/>
      </c>
      <c r="Y1006" s="33"/>
      <c r="AA1006" s="49" t="str">
        <f t="shared" si="136"/>
        <v/>
      </c>
      <c r="AD1006" s="48" t="str">
        <f>IFERROR(VLOOKUP(AC1006,abbreviation[[description_german]:[abbreviation_budo]],3,FALSE),"")</f>
        <v/>
      </c>
      <c r="AG1006" s="54" t="str">
        <f>IFERROR(VLOOKUP(AF1006,abbreviation[[description_german]:[abbreviation_budo]],3,FALSE),"")</f>
        <v/>
      </c>
      <c r="AJ1006" s="49" t="str">
        <f t="shared" si="137"/>
        <v>_</v>
      </c>
      <c r="AM1006" s="48" t="str">
        <f>IFERROR(VLOOKUP(AL1006,abbreviation[[description_german]:[abbreviation_budo]],3,FALSE),"")</f>
        <v/>
      </c>
      <c r="AP1006" s="54" t="str">
        <f>IFERROR(VLOOKUP(AO1006,abbreviation[[description_german]:[abbreviation_budo]],3,FALSE),"")</f>
        <v/>
      </c>
      <c r="AS1006" s="49" t="str">
        <f t="shared" si="138"/>
        <v>_</v>
      </c>
      <c r="AV1006" s="53" t="str">
        <f>IFERROR(VLOOKUP(AU1006,abbreviation[[description_german]:[abbreviation_budo]],3,FALSE),"")</f>
        <v/>
      </c>
      <c r="AY1006" s="51" t="str">
        <f>IFERROR(VLOOKUP(AX1006,abbreviation[[description_german]:[abbreviation_budo]],3,FALSE),"")</f>
        <v/>
      </c>
      <c r="BB1006" s="51" t="str">
        <f>IFERROR(VLOOKUP(BA1006,abbreviation[[description_german]:[abbreviation_budo]],3,FALSE),"")</f>
        <v/>
      </c>
      <c r="BE1006" s="51" t="str">
        <f>IFERROR(VLOOKUP(BD1006,abbreviation[[description_german]:[abbreviation_budo]],3,FALSE),"")</f>
        <v/>
      </c>
      <c r="BG1006" s="38"/>
      <c r="BH1006" s="49" t="str">
        <f t="shared" si="139"/>
        <v>_</v>
      </c>
      <c r="BK1006" s="53" t="str">
        <f>IFERROR(VLOOKUP(BJ1006,abbreviation[[description_german]:[abbreviation_budo]],3,FALSE),"")</f>
        <v/>
      </c>
      <c r="BN1006" s="51" t="str">
        <f>IFERROR(VLOOKUP(BM1006,abbreviation[[description_german]:[abbreviation_budo]],3,FALSE),"")</f>
        <v/>
      </c>
      <c r="BO1006" s="31"/>
      <c r="BQ1006" s="51" t="str">
        <f>IFERROR(VLOOKUP(BP1006,abbreviation[[description_german]:[abbreviation_budo]],3,FALSE),"")</f>
        <v/>
      </c>
      <c r="BR1006" s="57" t="str">
        <f t="shared" si="140"/>
        <v>_</v>
      </c>
      <c r="BU1006" s="53" t="str">
        <f>IFERROR(VLOOKUP(BT1006,abbreviation[[description_german]:[abbreviation_budo]],3,FALSE),"")</f>
        <v/>
      </c>
      <c r="BV1006" s="60" t="str">
        <f t="shared" si="141"/>
        <v>_</v>
      </c>
      <c r="BY1006" s="48" t="str">
        <f>IFERROR(VLOOKUP(BX1006,category[[category_name_german]:[abbreviation_category_budo]],3,FALSE),"")</f>
        <v/>
      </c>
      <c r="CB1006" s="48" t="str">
        <f>IFERROR(VLOOKUP(CA1006,category[[category_name_german]:[abbreviation_category_budo]],3,FALSE),"")</f>
        <v/>
      </c>
      <c r="CE1006" s="48" t="str">
        <f>IFERROR(VLOOKUP(CD1006,category[[category_name_german]:[abbreviation_category_budo]],3,FALSE),"")</f>
        <v/>
      </c>
      <c r="CH1006" s="48" t="str">
        <f>IFERROR(VLOOKUP(CG1006,category[[category_name_german]:[abbreviation_category_budo]],3,FALSE),"")</f>
        <v/>
      </c>
      <c r="CK1006" s="48" t="str">
        <f>IFERROR(VLOOKUP(CJ1006,category[[category_name_german]:[abbreviation_category_budo]],3,FALSE),"")</f>
        <v/>
      </c>
      <c r="CM1006" s="49" t="str">
        <f t="shared" si="142"/>
        <v/>
      </c>
      <c r="CO1006" s="63" t="str">
        <f t="shared" si="143"/>
        <v/>
      </c>
    </row>
    <row r="1007" spans="4:93" x14ac:dyDescent="0.25">
      <c r="D1007" s="48" t="str">
        <f>IFERROR(VLOOKUP(C1007,category[[category_name_german]:[abbreviation_category_budo]],3,FALSE),"")</f>
        <v/>
      </c>
      <c r="G1007" s="48" t="str">
        <f>IFERROR(VLOOKUP(F1007,category[[category_name_german]:[abbreviation_category_budo]],3,FALSE),"")</f>
        <v/>
      </c>
      <c r="J1007" s="48" t="str">
        <f>IFERROR(VLOOKUP(I1007,category[[category_name_german]:[abbreviation_category_budo]],3,FALSE),"")</f>
        <v/>
      </c>
      <c r="M1007" s="48" t="str">
        <f>IFERROR(VLOOKUP(L1007,category[[category_name_german]:[abbreviation_category_budo]],3,FALSE),"")</f>
        <v/>
      </c>
      <c r="P1007" s="48" t="str">
        <f>IFERROR(VLOOKUP(O1007,category[[category_name_german]:[abbreviation_category_budo]],3,FALSE),"")</f>
        <v/>
      </c>
      <c r="R1007" s="49" t="str">
        <f t="shared" si="135"/>
        <v/>
      </c>
      <c r="U1007" s="48" t="str">
        <f>IFERROR(VLOOKUP(T1007,abbreviation[[description_german]:[abbreviation_budo]],3,FALSE),"")</f>
        <v/>
      </c>
      <c r="X1007" s="51" t="str">
        <f>IFERROR(VLOOKUP(W1007,abbreviation[[description_german]:[abbreviation_budo]],3,FALSE),"")</f>
        <v/>
      </c>
      <c r="Y1007" s="33"/>
      <c r="AA1007" s="49" t="str">
        <f t="shared" si="136"/>
        <v/>
      </c>
      <c r="AD1007" s="48" t="str">
        <f>IFERROR(VLOOKUP(AC1007,abbreviation[[description_german]:[abbreviation_budo]],3,FALSE),"")</f>
        <v/>
      </c>
      <c r="AG1007" s="54" t="str">
        <f>IFERROR(VLOOKUP(AF1007,abbreviation[[description_german]:[abbreviation_budo]],3,FALSE),"")</f>
        <v/>
      </c>
      <c r="AJ1007" s="49" t="str">
        <f t="shared" si="137"/>
        <v>_</v>
      </c>
      <c r="AM1007" s="48" t="str">
        <f>IFERROR(VLOOKUP(AL1007,abbreviation[[description_german]:[abbreviation_budo]],3,FALSE),"")</f>
        <v/>
      </c>
      <c r="AP1007" s="54" t="str">
        <f>IFERROR(VLOOKUP(AO1007,abbreviation[[description_german]:[abbreviation_budo]],3,FALSE),"")</f>
        <v/>
      </c>
      <c r="AS1007" s="49" t="str">
        <f t="shared" si="138"/>
        <v>_</v>
      </c>
      <c r="AV1007" s="53" t="str">
        <f>IFERROR(VLOOKUP(AU1007,abbreviation[[description_german]:[abbreviation_budo]],3,FALSE),"")</f>
        <v/>
      </c>
      <c r="AY1007" s="51" t="str">
        <f>IFERROR(VLOOKUP(AX1007,abbreviation[[description_german]:[abbreviation_budo]],3,FALSE),"")</f>
        <v/>
      </c>
      <c r="BB1007" s="51" t="str">
        <f>IFERROR(VLOOKUP(BA1007,abbreviation[[description_german]:[abbreviation_budo]],3,FALSE),"")</f>
        <v/>
      </c>
      <c r="BE1007" s="51" t="str">
        <f>IFERROR(VLOOKUP(BD1007,abbreviation[[description_german]:[abbreviation_budo]],3,FALSE),"")</f>
        <v/>
      </c>
      <c r="BG1007" s="38"/>
      <c r="BH1007" s="49" t="str">
        <f t="shared" si="139"/>
        <v>_</v>
      </c>
      <c r="BK1007" s="53" t="str">
        <f>IFERROR(VLOOKUP(BJ1007,abbreviation[[description_german]:[abbreviation_budo]],3,FALSE),"")</f>
        <v/>
      </c>
      <c r="BN1007" s="51" t="str">
        <f>IFERROR(VLOOKUP(BM1007,abbreviation[[description_german]:[abbreviation_budo]],3,FALSE),"")</f>
        <v/>
      </c>
      <c r="BO1007" s="31"/>
      <c r="BQ1007" s="51" t="str">
        <f>IFERROR(VLOOKUP(BP1007,abbreviation[[description_german]:[abbreviation_budo]],3,FALSE),"")</f>
        <v/>
      </c>
      <c r="BR1007" s="57" t="str">
        <f t="shared" si="140"/>
        <v>_</v>
      </c>
      <c r="BU1007" s="53" t="str">
        <f>IFERROR(VLOOKUP(BT1007,abbreviation[[description_german]:[abbreviation_budo]],3,FALSE),"")</f>
        <v/>
      </c>
      <c r="BV1007" s="60" t="str">
        <f t="shared" si="141"/>
        <v>_</v>
      </c>
      <c r="BY1007" s="48" t="str">
        <f>IFERROR(VLOOKUP(BX1007,category[[category_name_german]:[abbreviation_category_budo]],3,FALSE),"")</f>
        <v/>
      </c>
      <c r="CB1007" s="48" t="str">
        <f>IFERROR(VLOOKUP(CA1007,category[[category_name_german]:[abbreviation_category_budo]],3,FALSE),"")</f>
        <v/>
      </c>
      <c r="CE1007" s="48" t="str">
        <f>IFERROR(VLOOKUP(CD1007,category[[category_name_german]:[abbreviation_category_budo]],3,FALSE),"")</f>
        <v/>
      </c>
      <c r="CH1007" s="48" t="str">
        <f>IFERROR(VLOOKUP(CG1007,category[[category_name_german]:[abbreviation_category_budo]],3,FALSE),"")</f>
        <v/>
      </c>
      <c r="CK1007" s="48" t="str">
        <f>IFERROR(VLOOKUP(CJ1007,category[[category_name_german]:[abbreviation_category_budo]],3,FALSE),"")</f>
        <v/>
      </c>
      <c r="CM1007" s="49" t="str">
        <f t="shared" si="142"/>
        <v/>
      </c>
      <c r="CO1007" s="63" t="str">
        <f t="shared" si="143"/>
        <v/>
      </c>
    </row>
    <row r="1008" spans="4:93" x14ac:dyDescent="0.25">
      <c r="D1008" s="48" t="str">
        <f>IFERROR(VLOOKUP(C1008,category[[category_name_german]:[abbreviation_category_budo]],3,FALSE),"")</f>
        <v/>
      </c>
      <c r="G1008" s="48" t="str">
        <f>IFERROR(VLOOKUP(F1008,category[[category_name_german]:[abbreviation_category_budo]],3,FALSE),"")</f>
        <v/>
      </c>
      <c r="J1008" s="48" t="str">
        <f>IFERROR(VLOOKUP(I1008,category[[category_name_german]:[abbreviation_category_budo]],3,FALSE),"")</f>
        <v/>
      </c>
      <c r="M1008" s="48" t="str">
        <f>IFERROR(VLOOKUP(L1008,category[[category_name_german]:[abbreviation_category_budo]],3,FALSE),"")</f>
        <v/>
      </c>
      <c r="P1008" s="48" t="str">
        <f>IFERROR(VLOOKUP(O1008,category[[category_name_german]:[abbreviation_category_budo]],3,FALSE),"")</f>
        <v/>
      </c>
      <c r="R1008" s="49" t="str">
        <f t="shared" si="135"/>
        <v/>
      </c>
      <c r="U1008" s="48" t="str">
        <f>IFERROR(VLOOKUP(T1008,abbreviation[[description_german]:[abbreviation_budo]],3,FALSE),"")</f>
        <v/>
      </c>
      <c r="X1008" s="51" t="str">
        <f>IFERROR(VLOOKUP(W1008,abbreviation[[description_german]:[abbreviation_budo]],3,FALSE),"")</f>
        <v/>
      </c>
      <c r="Y1008" s="33"/>
      <c r="AA1008" s="49" t="str">
        <f t="shared" si="136"/>
        <v/>
      </c>
      <c r="AD1008" s="48" t="str">
        <f>IFERROR(VLOOKUP(AC1008,abbreviation[[description_german]:[abbreviation_budo]],3,FALSE),"")</f>
        <v/>
      </c>
      <c r="AG1008" s="54" t="str">
        <f>IFERROR(VLOOKUP(AF1008,abbreviation[[description_german]:[abbreviation_budo]],3,FALSE),"")</f>
        <v/>
      </c>
      <c r="AJ1008" s="49" t="str">
        <f t="shared" si="137"/>
        <v>_</v>
      </c>
      <c r="AM1008" s="48" t="str">
        <f>IFERROR(VLOOKUP(AL1008,abbreviation[[description_german]:[abbreviation_budo]],3,FALSE),"")</f>
        <v/>
      </c>
      <c r="AP1008" s="54" t="str">
        <f>IFERROR(VLOOKUP(AO1008,abbreviation[[description_german]:[abbreviation_budo]],3,FALSE),"")</f>
        <v/>
      </c>
      <c r="AS1008" s="49" t="str">
        <f t="shared" si="138"/>
        <v>_</v>
      </c>
      <c r="AV1008" s="53" t="str">
        <f>IFERROR(VLOOKUP(AU1008,abbreviation[[description_german]:[abbreviation_budo]],3,FALSE),"")</f>
        <v/>
      </c>
      <c r="AY1008" s="51" t="str">
        <f>IFERROR(VLOOKUP(AX1008,abbreviation[[description_german]:[abbreviation_budo]],3,FALSE),"")</f>
        <v/>
      </c>
      <c r="BB1008" s="51" t="str">
        <f>IFERROR(VLOOKUP(BA1008,abbreviation[[description_german]:[abbreviation_budo]],3,FALSE),"")</f>
        <v/>
      </c>
      <c r="BE1008" s="51" t="str">
        <f>IFERROR(VLOOKUP(BD1008,abbreviation[[description_german]:[abbreviation_budo]],3,FALSE),"")</f>
        <v/>
      </c>
      <c r="BG1008" s="38"/>
      <c r="BH1008" s="49" t="str">
        <f t="shared" si="139"/>
        <v>_</v>
      </c>
      <c r="BK1008" s="53" t="str">
        <f>IFERROR(VLOOKUP(BJ1008,abbreviation[[description_german]:[abbreviation_budo]],3,FALSE),"")</f>
        <v/>
      </c>
      <c r="BN1008" s="51" t="str">
        <f>IFERROR(VLOOKUP(BM1008,abbreviation[[description_german]:[abbreviation_budo]],3,FALSE),"")</f>
        <v/>
      </c>
      <c r="BO1008" s="31"/>
      <c r="BQ1008" s="51" t="str">
        <f>IFERROR(VLOOKUP(BP1008,abbreviation[[description_german]:[abbreviation_budo]],3,FALSE),"")</f>
        <v/>
      </c>
      <c r="BR1008" s="57" t="str">
        <f t="shared" si="140"/>
        <v>_</v>
      </c>
      <c r="BU1008" s="53" t="str">
        <f>IFERROR(VLOOKUP(BT1008,abbreviation[[description_german]:[abbreviation_budo]],3,FALSE),"")</f>
        <v/>
      </c>
      <c r="BV1008" s="60" t="str">
        <f t="shared" si="141"/>
        <v>_</v>
      </c>
      <c r="BY1008" s="48" t="str">
        <f>IFERROR(VLOOKUP(BX1008,category[[category_name_german]:[abbreviation_category_budo]],3,FALSE),"")</f>
        <v/>
      </c>
      <c r="CB1008" s="48" t="str">
        <f>IFERROR(VLOOKUP(CA1008,category[[category_name_german]:[abbreviation_category_budo]],3,FALSE),"")</f>
        <v/>
      </c>
      <c r="CE1008" s="48" t="str">
        <f>IFERROR(VLOOKUP(CD1008,category[[category_name_german]:[abbreviation_category_budo]],3,FALSE),"")</f>
        <v/>
      </c>
      <c r="CH1008" s="48" t="str">
        <f>IFERROR(VLOOKUP(CG1008,category[[category_name_german]:[abbreviation_category_budo]],3,FALSE),"")</f>
        <v/>
      </c>
      <c r="CK1008" s="48" t="str">
        <f>IFERROR(VLOOKUP(CJ1008,category[[category_name_german]:[abbreviation_category_budo]],3,FALSE),"")</f>
        <v/>
      </c>
      <c r="CM1008" s="49" t="str">
        <f t="shared" si="142"/>
        <v/>
      </c>
      <c r="CO1008" s="63" t="str">
        <f t="shared" si="143"/>
        <v/>
      </c>
    </row>
    <row r="1009" spans="4:93" x14ac:dyDescent="0.25">
      <c r="D1009" s="48" t="str">
        <f>IFERROR(VLOOKUP(C1009,category[[category_name_german]:[abbreviation_category_budo]],3,FALSE),"")</f>
        <v/>
      </c>
      <c r="G1009" s="48" t="str">
        <f>IFERROR(VLOOKUP(F1009,category[[category_name_german]:[abbreviation_category_budo]],3,FALSE),"")</f>
        <v/>
      </c>
      <c r="J1009" s="48" t="str">
        <f>IFERROR(VLOOKUP(I1009,category[[category_name_german]:[abbreviation_category_budo]],3,FALSE),"")</f>
        <v/>
      </c>
      <c r="M1009" s="48" t="str">
        <f>IFERROR(VLOOKUP(L1009,category[[category_name_german]:[abbreviation_category_budo]],3,FALSE),"")</f>
        <v/>
      </c>
      <c r="P1009" s="48" t="str">
        <f>IFERROR(VLOOKUP(O1009,category[[category_name_german]:[abbreviation_category_budo]],3,FALSE),"")</f>
        <v/>
      </c>
      <c r="R1009" s="49" t="str">
        <f t="shared" si="135"/>
        <v/>
      </c>
      <c r="U1009" s="48" t="str">
        <f>IFERROR(VLOOKUP(T1009,abbreviation[[description_german]:[abbreviation_budo]],3,FALSE),"")</f>
        <v/>
      </c>
      <c r="X1009" s="51" t="str">
        <f>IFERROR(VLOOKUP(W1009,abbreviation[[description_german]:[abbreviation_budo]],3,FALSE),"")</f>
        <v/>
      </c>
      <c r="Y1009" s="33"/>
      <c r="AA1009" s="49" t="str">
        <f t="shared" si="136"/>
        <v/>
      </c>
      <c r="AD1009" s="48" t="str">
        <f>IFERROR(VLOOKUP(AC1009,abbreviation[[description_german]:[abbreviation_budo]],3,FALSE),"")</f>
        <v/>
      </c>
      <c r="AG1009" s="54" t="str">
        <f>IFERROR(VLOOKUP(AF1009,abbreviation[[description_german]:[abbreviation_budo]],3,FALSE),"")</f>
        <v/>
      </c>
      <c r="AJ1009" s="49" t="str">
        <f t="shared" si="137"/>
        <v>_</v>
      </c>
      <c r="AM1009" s="48" t="str">
        <f>IFERROR(VLOOKUP(AL1009,abbreviation[[description_german]:[abbreviation_budo]],3,FALSE),"")</f>
        <v/>
      </c>
      <c r="AP1009" s="54" t="str">
        <f>IFERROR(VLOOKUP(AO1009,abbreviation[[description_german]:[abbreviation_budo]],3,FALSE),"")</f>
        <v/>
      </c>
      <c r="AS1009" s="49" t="str">
        <f t="shared" si="138"/>
        <v>_</v>
      </c>
      <c r="AV1009" s="53" t="str">
        <f>IFERROR(VLOOKUP(AU1009,abbreviation[[description_german]:[abbreviation_budo]],3,FALSE),"")</f>
        <v/>
      </c>
      <c r="AY1009" s="51" t="str">
        <f>IFERROR(VLOOKUP(AX1009,abbreviation[[description_german]:[abbreviation_budo]],3,FALSE),"")</f>
        <v/>
      </c>
      <c r="BB1009" s="51" t="str">
        <f>IFERROR(VLOOKUP(BA1009,abbreviation[[description_german]:[abbreviation_budo]],3,FALSE),"")</f>
        <v/>
      </c>
      <c r="BE1009" s="51" t="str">
        <f>IFERROR(VLOOKUP(BD1009,abbreviation[[description_german]:[abbreviation_budo]],3,FALSE),"")</f>
        <v/>
      </c>
      <c r="BG1009" s="38"/>
      <c r="BH1009" s="49" t="str">
        <f t="shared" si="139"/>
        <v>_</v>
      </c>
      <c r="BK1009" s="53" t="str">
        <f>IFERROR(VLOOKUP(BJ1009,abbreviation[[description_german]:[abbreviation_budo]],3,FALSE),"")</f>
        <v/>
      </c>
      <c r="BN1009" s="51" t="str">
        <f>IFERROR(VLOOKUP(BM1009,abbreviation[[description_german]:[abbreviation_budo]],3,FALSE),"")</f>
        <v/>
      </c>
      <c r="BO1009" s="31"/>
      <c r="BQ1009" s="51" t="str">
        <f>IFERROR(VLOOKUP(BP1009,abbreviation[[description_german]:[abbreviation_budo]],3,FALSE),"")</f>
        <v/>
      </c>
      <c r="BR1009" s="57" t="str">
        <f t="shared" si="140"/>
        <v>_</v>
      </c>
      <c r="BU1009" s="53" t="str">
        <f>IFERROR(VLOOKUP(BT1009,abbreviation[[description_german]:[abbreviation_budo]],3,FALSE),"")</f>
        <v/>
      </c>
      <c r="BV1009" s="60" t="str">
        <f t="shared" si="141"/>
        <v>_</v>
      </c>
      <c r="BY1009" s="48" t="str">
        <f>IFERROR(VLOOKUP(BX1009,category[[category_name_german]:[abbreviation_category_budo]],3,FALSE),"")</f>
        <v/>
      </c>
      <c r="CB1009" s="48" t="str">
        <f>IFERROR(VLOOKUP(CA1009,category[[category_name_german]:[abbreviation_category_budo]],3,FALSE),"")</f>
        <v/>
      </c>
      <c r="CE1009" s="48" t="str">
        <f>IFERROR(VLOOKUP(CD1009,category[[category_name_german]:[abbreviation_category_budo]],3,FALSE),"")</f>
        <v/>
      </c>
      <c r="CH1009" s="48" t="str">
        <f>IFERROR(VLOOKUP(CG1009,category[[category_name_german]:[abbreviation_category_budo]],3,FALSE),"")</f>
        <v/>
      </c>
      <c r="CK1009" s="48" t="str">
        <f>IFERROR(VLOOKUP(CJ1009,category[[category_name_german]:[abbreviation_category_budo]],3,FALSE),"")</f>
        <v/>
      </c>
      <c r="CM1009" s="49" t="str">
        <f t="shared" si="142"/>
        <v/>
      </c>
      <c r="CO1009" s="63" t="str">
        <f t="shared" si="143"/>
        <v/>
      </c>
    </row>
    <row r="1010" spans="4:93" x14ac:dyDescent="0.25">
      <c r="D1010" s="48" t="str">
        <f>IFERROR(VLOOKUP(C1010,category[[category_name_german]:[abbreviation_category_budo]],3,FALSE),"")</f>
        <v/>
      </c>
      <c r="G1010" s="48" t="str">
        <f>IFERROR(VLOOKUP(F1010,category[[category_name_german]:[abbreviation_category_budo]],3,FALSE),"")</f>
        <v/>
      </c>
      <c r="J1010" s="48" t="str">
        <f>IFERROR(VLOOKUP(I1010,category[[category_name_german]:[abbreviation_category_budo]],3,FALSE),"")</f>
        <v/>
      </c>
      <c r="M1010" s="48" t="str">
        <f>IFERROR(VLOOKUP(L1010,category[[category_name_german]:[abbreviation_category_budo]],3,FALSE),"")</f>
        <v/>
      </c>
      <c r="P1010" s="48" t="str">
        <f>IFERROR(VLOOKUP(O1010,category[[category_name_german]:[abbreviation_category_budo]],3,FALSE),"")</f>
        <v/>
      </c>
      <c r="R1010" s="49" t="str">
        <f t="shared" si="135"/>
        <v/>
      </c>
      <c r="U1010" s="48" t="str">
        <f>IFERROR(VLOOKUP(T1010,abbreviation[[description_german]:[abbreviation_budo]],3,FALSE),"")</f>
        <v/>
      </c>
      <c r="X1010" s="51" t="str">
        <f>IFERROR(VLOOKUP(W1010,abbreviation[[description_german]:[abbreviation_budo]],3,FALSE),"")</f>
        <v/>
      </c>
      <c r="Y1010" s="33"/>
      <c r="AA1010" s="49" t="str">
        <f t="shared" si="136"/>
        <v/>
      </c>
      <c r="AD1010" s="48" t="str">
        <f>IFERROR(VLOOKUP(AC1010,abbreviation[[description_german]:[abbreviation_budo]],3,FALSE),"")</f>
        <v/>
      </c>
      <c r="AG1010" s="54" t="str">
        <f>IFERROR(VLOOKUP(AF1010,abbreviation[[description_german]:[abbreviation_budo]],3,FALSE),"")</f>
        <v/>
      </c>
      <c r="AJ1010" s="49" t="str">
        <f t="shared" si="137"/>
        <v>_</v>
      </c>
      <c r="AM1010" s="48" t="str">
        <f>IFERROR(VLOOKUP(AL1010,abbreviation[[description_german]:[abbreviation_budo]],3,FALSE),"")</f>
        <v/>
      </c>
      <c r="AP1010" s="54" t="str">
        <f>IFERROR(VLOOKUP(AO1010,abbreviation[[description_german]:[abbreviation_budo]],3,FALSE),"")</f>
        <v/>
      </c>
      <c r="AS1010" s="49" t="str">
        <f t="shared" si="138"/>
        <v>_</v>
      </c>
      <c r="AV1010" s="53" t="str">
        <f>IFERROR(VLOOKUP(AU1010,abbreviation[[description_german]:[abbreviation_budo]],3,FALSE),"")</f>
        <v/>
      </c>
      <c r="AY1010" s="51" t="str">
        <f>IFERROR(VLOOKUP(AX1010,abbreviation[[description_german]:[abbreviation_budo]],3,FALSE),"")</f>
        <v/>
      </c>
      <c r="BB1010" s="51" t="str">
        <f>IFERROR(VLOOKUP(BA1010,abbreviation[[description_german]:[abbreviation_budo]],3,FALSE),"")</f>
        <v/>
      </c>
      <c r="BE1010" s="51" t="str">
        <f>IFERROR(VLOOKUP(BD1010,abbreviation[[description_german]:[abbreviation_budo]],3,FALSE),"")</f>
        <v/>
      </c>
      <c r="BG1010" s="38"/>
      <c r="BH1010" s="49" t="str">
        <f t="shared" si="139"/>
        <v>_</v>
      </c>
      <c r="BK1010" s="53" t="str">
        <f>IFERROR(VLOOKUP(BJ1010,abbreviation[[description_german]:[abbreviation_budo]],3,FALSE),"")</f>
        <v/>
      </c>
      <c r="BN1010" s="51" t="str">
        <f>IFERROR(VLOOKUP(BM1010,abbreviation[[description_german]:[abbreviation_budo]],3,FALSE),"")</f>
        <v/>
      </c>
      <c r="BO1010" s="31"/>
      <c r="BQ1010" s="51" t="str">
        <f>IFERROR(VLOOKUP(BP1010,abbreviation[[description_german]:[abbreviation_budo]],3,FALSE),"")</f>
        <v/>
      </c>
      <c r="BR1010" s="57" t="str">
        <f t="shared" si="140"/>
        <v>_</v>
      </c>
      <c r="BU1010" s="53" t="str">
        <f>IFERROR(VLOOKUP(BT1010,abbreviation[[description_german]:[abbreviation_budo]],3,FALSE),"")</f>
        <v/>
      </c>
      <c r="BV1010" s="60" t="str">
        <f t="shared" si="141"/>
        <v>_</v>
      </c>
      <c r="BY1010" s="48" t="str">
        <f>IFERROR(VLOOKUP(BX1010,category[[category_name_german]:[abbreviation_category_budo]],3,FALSE),"")</f>
        <v/>
      </c>
      <c r="CB1010" s="48" t="str">
        <f>IFERROR(VLOOKUP(CA1010,category[[category_name_german]:[abbreviation_category_budo]],3,FALSE),"")</f>
        <v/>
      </c>
      <c r="CE1010" s="48" t="str">
        <f>IFERROR(VLOOKUP(CD1010,category[[category_name_german]:[abbreviation_category_budo]],3,FALSE),"")</f>
        <v/>
      </c>
      <c r="CH1010" s="48" t="str">
        <f>IFERROR(VLOOKUP(CG1010,category[[category_name_german]:[abbreviation_category_budo]],3,FALSE),"")</f>
        <v/>
      </c>
      <c r="CK1010" s="48" t="str">
        <f>IFERROR(VLOOKUP(CJ1010,category[[category_name_german]:[abbreviation_category_budo]],3,FALSE),"")</f>
        <v/>
      </c>
      <c r="CM1010" s="49" t="str">
        <f t="shared" si="142"/>
        <v/>
      </c>
      <c r="CO1010" s="63" t="str">
        <f t="shared" si="143"/>
        <v/>
      </c>
    </row>
    <row r="1011" spans="4:93" x14ac:dyDescent="0.25">
      <c r="D1011" s="48" t="str">
        <f>IFERROR(VLOOKUP(C1011,category[[category_name_german]:[abbreviation_category_budo]],3,FALSE),"")</f>
        <v/>
      </c>
      <c r="G1011" s="48" t="str">
        <f>IFERROR(VLOOKUP(F1011,category[[category_name_german]:[abbreviation_category_budo]],3,FALSE),"")</f>
        <v/>
      </c>
      <c r="J1011" s="48" t="str">
        <f>IFERROR(VLOOKUP(I1011,category[[category_name_german]:[abbreviation_category_budo]],3,FALSE),"")</f>
        <v/>
      </c>
      <c r="M1011" s="48" t="str">
        <f>IFERROR(VLOOKUP(L1011,category[[category_name_german]:[abbreviation_category_budo]],3,FALSE),"")</f>
        <v/>
      </c>
      <c r="P1011" s="48" t="str">
        <f>IFERROR(VLOOKUP(O1011,category[[category_name_german]:[abbreviation_category_budo]],3,FALSE),"")</f>
        <v/>
      </c>
      <c r="R1011" s="49" t="str">
        <f t="shared" si="135"/>
        <v/>
      </c>
      <c r="U1011" s="48" t="str">
        <f>IFERROR(VLOOKUP(T1011,abbreviation[[description_german]:[abbreviation_budo]],3,FALSE),"")</f>
        <v/>
      </c>
      <c r="X1011" s="51" t="str">
        <f>IFERROR(VLOOKUP(W1011,abbreviation[[description_german]:[abbreviation_budo]],3,FALSE),"")</f>
        <v/>
      </c>
      <c r="Y1011" s="33"/>
      <c r="AA1011" s="49" t="str">
        <f t="shared" si="136"/>
        <v/>
      </c>
      <c r="AD1011" s="48" t="str">
        <f>IFERROR(VLOOKUP(AC1011,abbreviation[[description_german]:[abbreviation_budo]],3,FALSE),"")</f>
        <v/>
      </c>
      <c r="AG1011" s="54" t="str">
        <f>IFERROR(VLOOKUP(AF1011,abbreviation[[description_german]:[abbreviation_budo]],3,FALSE),"")</f>
        <v/>
      </c>
      <c r="AJ1011" s="49" t="str">
        <f t="shared" si="137"/>
        <v>_</v>
      </c>
      <c r="AM1011" s="48" t="str">
        <f>IFERROR(VLOOKUP(AL1011,abbreviation[[description_german]:[abbreviation_budo]],3,FALSE),"")</f>
        <v/>
      </c>
      <c r="AP1011" s="54" t="str">
        <f>IFERROR(VLOOKUP(AO1011,abbreviation[[description_german]:[abbreviation_budo]],3,FALSE),"")</f>
        <v/>
      </c>
      <c r="AS1011" s="49" t="str">
        <f t="shared" si="138"/>
        <v>_</v>
      </c>
      <c r="AV1011" s="53" t="str">
        <f>IFERROR(VLOOKUP(AU1011,abbreviation[[description_german]:[abbreviation_budo]],3,FALSE),"")</f>
        <v/>
      </c>
      <c r="AY1011" s="51" t="str">
        <f>IFERROR(VLOOKUP(AX1011,abbreviation[[description_german]:[abbreviation_budo]],3,FALSE),"")</f>
        <v/>
      </c>
      <c r="BB1011" s="51" t="str">
        <f>IFERROR(VLOOKUP(BA1011,abbreviation[[description_german]:[abbreviation_budo]],3,FALSE),"")</f>
        <v/>
      </c>
      <c r="BE1011" s="51" t="str">
        <f>IFERROR(VLOOKUP(BD1011,abbreviation[[description_german]:[abbreviation_budo]],3,FALSE),"")</f>
        <v/>
      </c>
      <c r="BG1011" s="38"/>
      <c r="BH1011" s="49" t="str">
        <f t="shared" si="139"/>
        <v>_</v>
      </c>
      <c r="BK1011" s="53" t="str">
        <f>IFERROR(VLOOKUP(BJ1011,abbreviation[[description_german]:[abbreviation_budo]],3,FALSE),"")</f>
        <v/>
      </c>
      <c r="BN1011" s="51" t="str">
        <f>IFERROR(VLOOKUP(BM1011,abbreviation[[description_german]:[abbreviation_budo]],3,FALSE),"")</f>
        <v/>
      </c>
      <c r="BO1011" s="31"/>
      <c r="BQ1011" s="51" t="str">
        <f>IFERROR(VLOOKUP(BP1011,abbreviation[[description_german]:[abbreviation_budo]],3,FALSE),"")</f>
        <v/>
      </c>
      <c r="BR1011" s="57" t="str">
        <f t="shared" si="140"/>
        <v>_</v>
      </c>
      <c r="BU1011" s="53" t="str">
        <f>IFERROR(VLOOKUP(BT1011,abbreviation[[description_german]:[abbreviation_budo]],3,FALSE),"")</f>
        <v/>
      </c>
      <c r="BV1011" s="60" t="str">
        <f t="shared" si="141"/>
        <v>_</v>
      </c>
      <c r="BY1011" s="48" t="str">
        <f>IFERROR(VLOOKUP(BX1011,category[[category_name_german]:[abbreviation_category_budo]],3,FALSE),"")</f>
        <v/>
      </c>
      <c r="CB1011" s="48" t="str">
        <f>IFERROR(VLOOKUP(CA1011,category[[category_name_german]:[abbreviation_category_budo]],3,FALSE),"")</f>
        <v/>
      </c>
      <c r="CE1011" s="48" t="str">
        <f>IFERROR(VLOOKUP(CD1011,category[[category_name_german]:[abbreviation_category_budo]],3,FALSE),"")</f>
        <v/>
      </c>
      <c r="CH1011" s="48" t="str">
        <f>IFERROR(VLOOKUP(CG1011,category[[category_name_german]:[abbreviation_category_budo]],3,FALSE),"")</f>
        <v/>
      </c>
      <c r="CK1011" s="48" t="str">
        <f>IFERROR(VLOOKUP(CJ1011,category[[category_name_german]:[abbreviation_category_budo]],3,FALSE),"")</f>
        <v/>
      </c>
      <c r="CM1011" s="49" t="str">
        <f t="shared" si="142"/>
        <v/>
      </c>
      <c r="CO1011" s="63" t="str">
        <f t="shared" si="143"/>
        <v/>
      </c>
    </row>
    <row r="1012" spans="4:93" x14ac:dyDescent="0.25">
      <c r="D1012" s="48" t="str">
        <f>IFERROR(VLOOKUP(C1012,category[[category_name_german]:[abbreviation_category_budo]],3,FALSE),"")</f>
        <v/>
      </c>
      <c r="G1012" s="48" t="str">
        <f>IFERROR(VLOOKUP(F1012,category[[category_name_german]:[abbreviation_category_budo]],3,FALSE),"")</f>
        <v/>
      </c>
      <c r="J1012" s="48" t="str">
        <f>IFERROR(VLOOKUP(I1012,category[[category_name_german]:[abbreviation_category_budo]],3,FALSE),"")</f>
        <v/>
      </c>
      <c r="M1012" s="48" t="str">
        <f>IFERROR(VLOOKUP(L1012,category[[category_name_german]:[abbreviation_category_budo]],3,FALSE),"")</f>
        <v/>
      </c>
      <c r="P1012" s="48" t="str">
        <f>IFERROR(VLOOKUP(O1012,category[[category_name_german]:[abbreviation_category_budo]],3,FALSE),"")</f>
        <v/>
      </c>
      <c r="R1012" s="49" t="str">
        <f t="shared" si="135"/>
        <v/>
      </c>
      <c r="U1012" s="48" t="str">
        <f>IFERROR(VLOOKUP(T1012,abbreviation[[description_german]:[abbreviation_budo]],3,FALSE),"")</f>
        <v/>
      </c>
      <c r="X1012" s="51" t="str">
        <f>IFERROR(VLOOKUP(W1012,abbreviation[[description_german]:[abbreviation_budo]],3,FALSE),"")</f>
        <v/>
      </c>
      <c r="Y1012" s="33"/>
      <c r="AA1012" s="49" t="str">
        <f t="shared" si="136"/>
        <v/>
      </c>
      <c r="AD1012" s="48" t="str">
        <f>IFERROR(VLOOKUP(AC1012,abbreviation[[description_german]:[abbreviation_budo]],3,FALSE),"")</f>
        <v/>
      </c>
      <c r="AG1012" s="54" t="str">
        <f>IFERROR(VLOOKUP(AF1012,abbreviation[[description_german]:[abbreviation_budo]],3,FALSE),"")</f>
        <v/>
      </c>
      <c r="AJ1012" s="49" t="str">
        <f t="shared" si="137"/>
        <v>_</v>
      </c>
      <c r="AM1012" s="48" t="str">
        <f>IFERROR(VLOOKUP(AL1012,abbreviation[[description_german]:[abbreviation_budo]],3,FALSE),"")</f>
        <v/>
      </c>
      <c r="AP1012" s="54" t="str">
        <f>IFERROR(VLOOKUP(AO1012,abbreviation[[description_german]:[abbreviation_budo]],3,FALSE),"")</f>
        <v/>
      </c>
      <c r="AS1012" s="49" t="str">
        <f t="shared" si="138"/>
        <v>_</v>
      </c>
      <c r="AV1012" s="53" t="str">
        <f>IFERROR(VLOOKUP(AU1012,abbreviation[[description_german]:[abbreviation_budo]],3,FALSE),"")</f>
        <v/>
      </c>
      <c r="AY1012" s="51" t="str">
        <f>IFERROR(VLOOKUP(AX1012,abbreviation[[description_german]:[abbreviation_budo]],3,FALSE),"")</f>
        <v/>
      </c>
      <c r="BB1012" s="51" t="str">
        <f>IFERROR(VLOOKUP(BA1012,abbreviation[[description_german]:[abbreviation_budo]],3,FALSE),"")</f>
        <v/>
      </c>
      <c r="BE1012" s="51" t="str">
        <f>IFERROR(VLOOKUP(BD1012,abbreviation[[description_german]:[abbreviation_budo]],3,FALSE),"")</f>
        <v/>
      </c>
      <c r="BG1012" s="38"/>
      <c r="BH1012" s="49" t="str">
        <f t="shared" si="139"/>
        <v>_</v>
      </c>
      <c r="BK1012" s="53" t="str">
        <f>IFERROR(VLOOKUP(BJ1012,abbreviation[[description_german]:[abbreviation_budo]],3,FALSE),"")</f>
        <v/>
      </c>
      <c r="BN1012" s="51" t="str">
        <f>IFERROR(VLOOKUP(BM1012,abbreviation[[description_german]:[abbreviation_budo]],3,FALSE),"")</f>
        <v/>
      </c>
      <c r="BO1012" s="31"/>
      <c r="BQ1012" s="51" t="str">
        <f>IFERROR(VLOOKUP(BP1012,abbreviation[[description_german]:[abbreviation_budo]],3,FALSE),"")</f>
        <v/>
      </c>
      <c r="BR1012" s="57" t="str">
        <f t="shared" si="140"/>
        <v>_</v>
      </c>
      <c r="BU1012" s="53" t="str">
        <f>IFERROR(VLOOKUP(BT1012,abbreviation[[description_german]:[abbreviation_budo]],3,FALSE),"")</f>
        <v/>
      </c>
      <c r="BV1012" s="60" t="str">
        <f t="shared" si="141"/>
        <v>_</v>
      </c>
      <c r="BY1012" s="48" t="str">
        <f>IFERROR(VLOOKUP(BX1012,category[[category_name_german]:[abbreviation_category_budo]],3,FALSE),"")</f>
        <v/>
      </c>
      <c r="CB1012" s="48" t="str">
        <f>IFERROR(VLOOKUP(CA1012,category[[category_name_german]:[abbreviation_category_budo]],3,FALSE),"")</f>
        <v/>
      </c>
      <c r="CE1012" s="48" t="str">
        <f>IFERROR(VLOOKUP(CD1012,category[[category_name_german]:[abbreviation_category_budo]],3,FALSE),"")</f>
        <v/>
      </c>
      <c r="CH1012" s="48" t="str">
        <f>IFERROR(VLOOKUP(CG1012,category[[category_name_german]:[abbreviation_category_budo]],3,FALSE),"")</f>
        <v/>
      </c>
      <c r="CK1012" s="48" t="str">
        <f>IFERROR(VLOOKUP(CJ1012,category[[category_name_german]:[abbreviation_category_budo]],3,FALSE),"")</f>
        <v/>
      </c>
      <c r="CM1012" s="49" t="str">
        <f t="shared" si="142"/>
        <v/>
      </c>
      <c r="CO1012" s="63" t="str">
        <f t="shared" si="143"/>
        <v/>
      </c>
    </row>
    <row r="1013" spans="4:93" x14ac:dyDescent="0.25">
      <c r="D1013" s="48" t="str">
        <f>IFERROR(VLOOKUP(C1013,category[[category_name_german]:[abbreviation_category_budo]],3,FALSE),"")</f>
        <v/>
      </c>
      <c r="G1013" s="48" t="str">
        <f>IFERROR(VLOOKUP(F1013,category[[category_name_german]:[abbreviation_category_budo]],3,FALSE),"")</f>
        <v/>
      </c>
      <c r="J1013" s="48" t="str">
        <f>IFERROR(VLOOKUP(I1013,category[[category_name_german]:[abbreviation_category_budo]],3,FALSE),"")</f>
        <v/>
      </c>
      <c r="M1013" s="48" t="str">
        <f>IFERROR(VLOOKUP(L1013,category[[category_name_german]:[abbreviation_category_budo]],3,FALSE),"")</f>
        <v/>
      </c>
      <c r="P1013" s="48" t="str">
        <f>IFERROR(VLOOKUP(O1013,category[[category_name_german]:[abbreviation_category_budo]],3,FALSE),"")</f>
        <v/>
      </c>
      <c r="R1013" s="49" t="str">
        <f t="shared" si="135"/>
        <v/>
      </c>
      <c r="U1013" s="48" t="str">
        <f>IFERROR(VLOOKUP(T1013,abbreviation[[description_german]:[abbreviation_budo]],3,FALSE),"")</f>
        <v/>
      </c>
      <c r="X1013" s="51" t="str">
        <f>IFERROR(VLOOKUP(W1013,abbreviation[[description_german]:[abbreviation_budo]],3,FALSE),"")</f>
        <v/>
      </c>
      <c r="Y1013" s="33"/>
      <c r="AA1013" s="49" t="str">
        <f t="shared" si="136"/>
        <v/>
      </c>
      <c r="AD1013" s="48" t="str">
        <f>IFERROR(VLOOKUP(AC1013,abbreviation[[description_german]:[abbreviation_budo]],3,FALSE),"")</f>
        <v/>
      </c>
      <c r="AG1013" s="54" t="str">
        <f>IFERROR(VLOOKUP(AF1013,abbreviation[[description_german]:[abbreviation_budo]],3,FALSE),"")</f>
        <v/>
      </c>
      <c r="AJ1013" s="49" t="str">
        <f t="shared" si="137"/>
        <v>_</v>
      </c>
      <c r="AM1013" s="48" t="str">
        <f>IFERROR(VLOOKUP(AL1013,abbreviation[[description_german]:[abbreviation_budo]],3,FALSE),"")</f>
        <v/>
      </c>
      <c r="AP1013" s="54" t="str">
        <f>IFERROR(VLOOKUP(AO1013,abbreviation[[description_german]:[abbreviation_budo]],3,FALSE),"")</f>
        <v/>
      </c>
      <c r="AS1013" s="49" t="str">
        <f t="shared" si="138"/>
        <v>_</v>
      </c>
      <c r="AV1013" s="53" t="str">
        <f>IFERROR(VLOOKUP(AU1013,abbreviation[[description_german]:[abbreviation_budo]],3,FALSE),"")</f>
        <v/>
      </c>
      <c r="AY1013" s="51" t="str">
        <f>IFERROR(VLOOKUP(AX1013,abbreviation[[description_german]:[abbreviation_budo]],3,FALSE),"")</f>
        <v/>
      </c>
      <c r="BB1013" s="51" t="str">
        <f>IFERROR(VLOOKUP(BA1013,abbreviation[[description_german]:[abbreviation_budo]],3,FALSE),"")</f>
        <v/>
      </c>
      <c r="BE1013" s="51" t="str">
        <f>IFERROR(VLOOKUP(BD1013,abbreviation[[description_german]:[abbreviation_budo]],3,FALSE),"")</f>
        <v/>
      </c>
      <c r="BG1013" s="38"/>
      <c r="BH1013" s="49" t="str">
        <f t="shared" si="139"/>
        <v>_</v>
      </c>
      <c r="BK1013" s="53" t="str">
        <f>IFERROR(VLOOKUP(BJ1013,abbreviation[[description_german]:[abbreviation_budo]],3,FALSE),"")</f>
        <v/>
      </c>
      <c r="BN1013" s="51" t="str">
        <f>IFERROR(VLOOKUP(BM1013,abbreviation[[description_german]:[abbreviation_budo]],3,FALSE),"")</f>
        <v/>
      </c>
      <c r="BO1013" s="31"/>
      <c r="BQ1013" s="51" t="str">
        <f>IFERROR(VLOOKUP(BP1013,abbreviation[[description_german]:[abbreviation_budo]],3,FALSE),"")</f>
        <v/>
      </c>
      <c r="BR1013" s="57" t="str">
        <f t="shared" si="140"/>
        <v>_</v>
      </c>
      <c r="BU1013" s="53" t="str">
        <f>IFERROR(VLOOKUP(BT1013,abbreviation[[description_german]:[abbreviation_budo]],3,FALSE),"")</f>
        <v/>
      </c>
      <c r="BV1013" s="60" t="str">
        <f t="shared" si="141"/>
        <v>_</v>
      </c>
      <c r="BY1013" s="48" t="str">
        <f>IFERROR(VLOOKUP(BX1013,category[[category_name_german]:[abbreviation_category_budo]],3,FALSE),"")</f>
        <v/>
      </c>
      <c r="CB1013" s="48" t="str">
        <f>IFERROR(VLOOKUP(CA1013,category[[category_name_german]:[abbreviation_category_budo]],3,FALSE),"")</f>
        <v/>
      </c>
      <c r="CE1013" s="48" t="str">
        <f>IFERROR(VLOOKUP(CD1013,category[[category_name_german]:[abbreviation_category_budo]],3,FALSE),"")</f>
        <v/>
      </c>
      <c r="CH1013" s="48" t="str">
        <f>IFERROR(VLOOKUP(CG1013,category[[category_name_german]:[abbreviation_category_budo]],3,FALSE),"")</f>
        <v/>
      </c>
      <c r="CK1013" s="48" t="str">
        <f>IFERROR(VLOOKUP(CJ1013,category[[category_name_german]:[abbreviation_category_budo]],3,FALSE),"")</f>
        <v/>
      </c>
      <c r="CM1013" s="49" t="str">
        <f t="shared" si="142"/>
        <v/>
      </c>
      <c r="CO1013" s="63" t="str">
        <f t="shared" si="143"/>
        <v/>
      </c>
    </row>
    <row r="1014" spans="4:93" x14ac:dyDescent="0.25">
      <c r="D1014" s="48" t="str">
        <f>IFERROR(VLOOKUP(C1014,category[[category_name_german]:[abbreviation_category_budo]],3,FALSE),"")</f>
        <v/>
      </c>
      <c r="G1014" s="48" t="str">
        <f>IFERROR(VLOOKUP(F1014,category[[category_name_german]:[abbreviation_category_budo]],3,FALSE),"")</f>
        <v/>
      </c>
      <c r="J1014" s="48" t="str">
        <f>IFERROR(VLOOKUP(I1014,category[[category_name_german]:[abbreviation_category_budo]],3,FALSE),"")</f>
        <v/>
      </c>
      <c r="M1014" s="48" t="str">
        <f>IFERROR(VLOOKUP(L1014,category[[category_name_german]:[abbreviation_category_budo]],3,FALSE),"")</f>
        <v/>
      </c>
      <c r="P1014" s="48" t="str">
        <f>IFERROR(VLOOKUP(O1014,category[[category_name_german]:[abbreviation_category_budo]],3,FALSE),"")</f>
        <v/>
      </c>
      <c r="R1014" s="49" t="str">
        <f t="shared" si="135"/>
        <v/>
      </c>
      <c r="U1014" s="48" t="str">
        <f>IFERROR(VLOOKUP(T1014,abbreviation[[description_german]:[abbreviation_budo]],3,FALSE),"")</f>
        <v/>
      </c>
      <c r="X1014" s="51" t="str">
        <f>IFERROR(VLOOKUP(W1014,abbreviation[[description_german]:[abbreviation_budo]],3,FALSE),"")</f>
        <v/>
      </c>
      <c r="Y1014" s="33"/>
      <c r="AA1014" s="49" t="str">
        <f t="shared" si="136"/>
        <v/>
      </c>
      <c r="AD1014" s="48" t="str">
        <f>IFERROR(VLOOKUP(AC1014,abbreviation[[description_german]:[abbreviation_budo]],3,FALSE),"")</f>
        <v/>
      </c>
      <c r="AG1014" s="54" t="str">
        <f>IFERROR(VLOOKUP(AF1014,abbreviation[[description_german]:[abbreviation_budo]],3,FALSE),"")</f>
        <v/>
      </c>
      <c r="AJ1014" s="49" t="str">
        <f t="shared" si="137"/>
        <v>_</v>
      </c>
      <c r="AM1014" s="48" t="str">
        <f>IFERROR(VLOOKUP(AL1014,abbreviation[[description_german]:[abbreviation_budo]],3,FALSE),"")</f>
        <v/>
      </c>
      <c r="AP1014" s="54" t="str">
        <f>IFERROR(VLOOKUP(AO1014,abbreviation[[description_german]:[abbreviation_budo]],3,FALSE),"")</f>
        <v/>
      </c>
      <c r="AS1014" s="49" t="str">
        <f t="shared" si="138"/>
        <v>_</v>
      </c>
      <c r="AV1014" s="53" t="str">
        <f>IFERROR(VLOOKUP(AU1014,abbreviation[[description_german]:[abbreviation_budo]],3,FALSE),"")</f>
        <v/>
      </c>
      <c r="AY1014" s="51" t="str">
        <f>IFERROR(VLOOKUP(AX1014,abbreviation[[description_german]:[abbreviation_budo]],3,FALSE),"")</f>
        <v/>
      </c>
      <c r="BB1014" s="51" t="str">
        <f>IFERROR(VLOOKUP(BA1014,abbreviation[[description_german]:[abbreviation_budo]],3,FALSE),"")</f>
        <v/>
      </c>
      <c r="BE1014" s="51" t="str">
        <f>IFERROR(VLOOKUP(BD1014,abbreviation[[description_german]:[abbreviation_budo]],3,FALSE),"")</f>
        <v/>
      </c>
      <c r="BG1014" s="38"/>
      <c r="BH1014" s="49" t="str">
        <f t="shared" si="139"/>
        <v>_</v>
      </c>
      <c r="BK1014" s="53" t="str">
        <f>IFERROR(VLOOKUP(BJ1014,abbreviation[[description_german]:[abbreviation_budo]],3,FALSE),"")</f>
        <v/>
      </c>
      <c r="BN1014" s="51" t="str">
        <f>IFERROR(VLOOKUP(BM1014,abbreviation[[description_german]:[abbreviation_budo]],3,FALSE),"")</f>
        <v/>
      </c>
      <c r="BO1014" s="31"/>
      <c r="BQ1014" s="51" t="str">
        <f>IFERROR(VLOOKUP(BP1014,abbreviation[[description_german]:[abbreviation_budo]],3,FALSE),"")</f>
        <v/>
      </c>
      <c r="BR1014" s="57" t="str">
        <f t="shared" si="140"/>
        <v>_</v>
      </c>
      <c r="BU1014" s="53" t="str">
        <f>IFERROR(VLOOKUP(BT1014,abbreviation[[description_german]:[abbreviation_budo]],3,FALSE),"")</f>
        <v/>
      </c>
      <c r="BV1014" s="60" t="str">
        <f t="shared" si="141"/>
        <v>_</v>
      </c>
      <c r="BY1014" s="48" t="str">
        <f>IFERROR(VLOOKUP(BX1014,category[[category_name_german]:[abbreviation_category_budo]],3,FALSE),"")</f>
        <v/>
      </c>
      <c r="CB1014" s="48" t="str">
        <f>IFERROR(VLOOKUP(CA1014,category[[category_name_german]:[abbreviation_category_budo]],3,FALSE),"")</f>
        <v/>
      </c>
      <c r="CE1014" s="48" t="str">
        <f>IFERROR(VLOOKUP(CD1014,category[[category_name_german]:[abbreviation_category_budo]],3,FALSE),"")</f>
        <v/>
      </c>
      <c r="CH1014" s="48" t="str">
        <f>IFERROR(VLOOKUP(CG1014,category[[category_name_german]:[abbreviation_category_budo]],3,FALSE),"")</f>
        <v/>
      </c>
      <c r="CK1014" s="48" t="str">
        <f>IFERROR(VLOOKUP(CJ1014,category[[category_name_german]:[abbreviation_category_budo]],3,FALSE),"")</f>
        <v/>
      </c>
      <c r="CM1014" s="49" t="str">
        <f t="shared" si="142"/>
        <v/>
      </c>
      <c r="CO1014" s="63" t="str">
        <f t="shared" si="143"/>
        <v/>
      </c>
    </row>
    <row r="1015" spans="4:93" x14ac:dyDescent="0.25">
      <c r="D1015" s="48" t="str">
        <f>IFERROR(VLOOKUP(C1015,category[[category_name_german]:[abbreviation_category_budo]],3,FALSE),"")</f>
        <v/>
      </c>
      <c r="G1015" s="48" t="str">
        <f>IFERROR(VLOOKUP(F1015,category[[category_name_german]:[abbreviation_category_budo]],3,FALSE),"")</f>
        <v/>
      </c>
      <c r="J1015" s="48" t="str">
        <f>IFERROR(VLOOKUP(I1015,category[[category_name_german]:[abbreviation_category_budo]],3,FALSE),"")</f>
        <v/>
      </c>
      <c r="M1015" s="48" t="str">
        <f>IFERROR(VLOOKUP(L1015,category[[category_name_german]:[abbreviation_category_budo]],3,FALSE),"")</f>
        <v/>
      </c>
      <c r="P1015" s="48" t="str">
        <f>IFERROR(VLOOKUP(O1015,category[[category_name_german]:[abbreviation_category_budo]],3,FALSE),"")</f>
        <v/>
      </c>
      <c r="R1015" s="49" t="str">
        <f t="shared" si="135"/>
        <v/>
      </c>
      <c r="U1015" s="48" t="str">
        <f>IFERROR(VLOOKUP(T1015,abbreviation[[description_german]:[abbreviation_budo]],3,FALSE),"")</f>
        <v/>
      </c>
      <c r="X1015" s="51" t="str">
        <f>IFERROR(VLOOKUP(W1015,abbreviation[[description_german]:[abbreviation_budo]],3,FALSE),"")</f>
        <v/>
      </c>
      <c r="Y1015" s="33"/>
      <c r="AA1015" s="49" t="str">
        <f t="shared" si="136"/>
        <v/>
      </c>
      <c r="AD1015" s="48" t="str">
        <f>IFERROR(VLOOKUP(AC1015,abbreviation[[description_german]:[abbreviation_budo]],3,FALSE),"")</f>
        <v/>
      </c>
      <c r="AG1015" s="54" t="str">
        <f>IFERROR(VLOOKUP(AF1015,abbreviation[[description_german]:[abbreviation_budo]],3,FALSE),"")</f>
        <v/>
      </c>
      <c r="AJ1015" s="49" t="str">
        <f t="shared" si="137"/>
        <v>_</v>
      </c>
      <c r="AM1015" s="48" t="str">
        <f>IFERROR(VLOOKUP(AL1015,abbreviation[[description_german]:[abbreviation_budo]],3,FALSE),"")</f>
        <v/>
      </c>
      <c r="AP1015" s="54" t="str">
        <f>IFERROR(VLOOKUP(AO1015,abbreviation[[description_german]:[abbreviation_budo]],3,FALSE),"")</f>
        <v/>
      </c>
      <c r="AS1015" s="49" t="str">
        <f t="shared" si="138"/>
        <v>_</v>
      </c>
      <c r="AV1015" s="53" t="str">
        <f>IFERROR(VLOOKUP(AU1015,abbreviation[[description_german]:[abbreviation_budo]],3,FALSE),"")</f>
        <v/>
      </c>
      <c r="AY1015" s="51" t="str">
        <f>IFERROR(VLOOKUP(AX1015,abbreviation[[description_german]:[abbreviation_budo]],3,FALSE),"")</f>
        <v/>
      </c>
      <c r="BB1015" s="51" t="str">
        <f>IFERROR(VLOOKUP(BA1015,abbreviation[[description_german]:[abbreviation_budo]],3,FALSE),"")</f>
        <v/>
      </c>
      <c r="BE1015" s="51" t="str">
        <f>IFERROR(VLOOKUP(BD1015,abbreviation[[description_german]:[abbreviation_budo]],3,FALSE),"")</f>
        <v/>
      </c>
      <c r="BG1015" s="38"/>
      <c r="BH1015" s="49" t="str">
        <f t="shared" si="139"/>
        <v>_</v>
      </c>
      <c r="BK1015" s="53" t="str">
        <f>IFERROR(VLOOKUP(BJ1015,abbreviation[[description_german]:[abbreviation_budo]],3,FALSE),"")</f>
        <v/>
      </c>
      <c r="BN1015" s="51" t="str">
        <f>IFERROR(VLOOKUP(BM1015,abbreviation[[description_german]:[abbreviation_budo]],3,FALSE),"")</f>
        <v/>
      </c>
      <c r="BO1015" s="31"/>
      <c r="BQ1015" s="51" t="str">
        <f>IFERROR(VLOOKUP(BP1015,abbreviation[[description_german]:[abbreviation_budo]],3,FALSE),"")</f>
        <v/>
      </c>
      <c r="BR1015" s="57" t="str">
        <f t="shared" si="140"/>
        <v>_</v>
      </c>
      <c r="BU1015" s="53" t="str">
        <f>IFERROR(VLOOKUP(BT1015,abbreviation[[description_german]:[abbreviation_budo]],3,FALSE),"")</f>
        <v/>
      </c>
      <c r="BV1015" s="60" t="str">
        <f t="shared" si="141"/>
        <v>_</v>
      </c>
      <c r="BY1015" s="48" t="str">
        <f>IFERROR(VLOOKUP(BX1015,category[[category_name_german]:[abbreviation_category_budo]],3,FALSE),"")</f>
        <v/>
      </c>
      <c r="CB1015" s="48" t="str">
        <f>IFERROR(VLOOKUP(CA1015,category[[category_name_german]:[abbreviation_category_budo]],3,FALSE),"")</f>
        <v/>
      </c>
      <c r="CE1015" s="48" t="str">
        <f>IFERROR(VLOOKUP(CD1015,category[[category_name_german]:[abbreviation_category_budo]],3,FALSE),"")</f>
        <v/>
      </c>
      <c r="CH1015" s="48" t="str">
        <f>IFERROR(VLOOKUP(CG1015,category[[category_name_german]:[abbreviation_category_budo]],3,FALSE),"")</f>
        <v/>
      </c>
      <c r="CK1015" s="48" t="str">
        <f>IFERROR(VLOOKUP(CJ1015,category[[category_name_german]:[abbreviation_category_budo]],3,FALSE),"")</f>
        <v/>
      </c>
      <c r="CM1015" s="49" t="str">
        <f t="shared" si="142"/>
        <v/>
      </c>
      <c r="CO1015" s="63" t="str">
        <f t="shared" si="143"/>
        <v/>
      </c>
    </row>
    <row r="1016" spans="4:93" x14ac:dyDescent="0.25">
      <c r="D1016" s="48" t="str">
        <f>IFERROR(VLOOKUP(C1016,category[[category_name_german]:[abbreviation_category_budo]],3,FALSE),"")</f>
        <v/>
      </c>
      <c r="G1016" s="48" t="str">
        <f>IFERROR(VLOOKUP(F1016,category[[category_name_german]:[abbreviation_category_budo]],3,FALSE),"")</f>
        <v/>
      </c>
      <c r="J1016" s="48" t="str">
        <f>IFERROR(VLOOKUP(I1016,category[[category_name_german]:[abbreviation_category_budo]],3,FALSE),"")</f>
        <v/>
      </c>
      <c r="M1016" s="48" t="str">
        <f>IFERROR(VLOOKUP(L1016,category[[category_name_german]:[abbreviation_category_budo]],3,FALSE),"")</f>
        <v/>
      </c>
      <c r="P1016" s="48" t="str">
        <f>IFERROR(VLOOKUP(O1016,category[[category_name_german]:[abbreviation_category_budo]],3,FALSE),"")</f>
        <v/>
      </c>
      <c r="R1016" s="49" t="str">
        <f t="shared" si="135"/>
        <v/>
      </c>
      <c r="U1016" s="48" t="str">
        <f>IFERROR(VLOOKUP(T1016,abbreviation[[description_german]:[abbreviation_budo]],3,FALSE),"")</f>
        <v/>
      </c>
      <c r="X1016" s="51" t="str">
        <f>IFERROR(VLOOKUP(W1016,abbreviation[[description_german]:[abbreviation_budo]],3,FALSE),"")</f>
        <v/>
      </c>
      <c r="Y1016" s="33"/>
      <c r="AA1016" s="49" t="str">
        <f t="shared" si="136"/>
        <v/>
      </c>
      <c r="AD1016" s="48" t="str">
        <f>IFERROR(VLOOKUP(AC1016,abbreviation[[description_german]:[abbreviation_budo]],3,FALSE),"")</f>
        <v/>
      </c>
      <c r="AG1016" s="54" t="str">
        <f>IFERROR(VLOOKUP(AF1016,abbreviation[[description_german]:[abbreviation_budo]],3,FALSE),"")</f>
        <v/>
      </c>
      <c r="AJ1016" s="49" t="str">
        <f t="shared" si="137"/>
        <v>_</v>
      </c>
      <c r="AM1016" s="48" t="str">
        <f>IFERROR(VLOOKUP(AL1016,abbreviation[[description_german]:[abbreviation_budo]],3,FALSE),"")</f>
        <v/>
      </c>
      <c r="AP1016" s="54" t="str">
        <f>IFERROR(VLOOKUP(AO1016,abbreviation[[description_german]:[abbreviation_budo]],3,FALSE),"")</f>
        <v/>
      </c>
      <c r="AS1016" s="49" t="str">
        <f t="shared" si="138"/>
        <v>_</v>
      </c>
      <c r="AV1016" s="53" t="str">
        <f>IFERROR(VLOOKUP(AU1016,abbreviation[[description_german]:[abbreviation_budo]],3,FALSE),"")</f>
        <v/>
      </c>
      <c r="AY1016" s="51" t="str">
        <f>IFERROR(VLOOKUP(AX1016,abbreviation[[description_german]:[abbreviation_budo]],3,FALSE),"")</f>
        <v/>
      </c>
      <c r="BB1016" s="51" t="str">
        <f>IFERROR(VLOOKUP(BA1016,abbreviation[[description_german]:[abbreviation_budo]],3,FALSE),"")</f>
        <v/>
      </c>
      <c r="BE1016" s="51" t="str">
        <f>IFERROR(VLOOKUP(BD1016,abbreviation[[description_german]:[abbreviation_budo]],3,FALSE),"")</f>
        <v/>
      </c>
      <c r="BG1016" s="38"/>
      <c r="BH1016" s="49" t="str">
        <f t="shared" si="139"/>
        <v>_</v>
      </c>
      <c r="BK1016" s="53" t="str">
        <f>IFERROR(VLOOKUP(BJ1016,abbreviation[[description_german]:[abbreviation_budo]],3,FALSE),"")</f>
        <v/>
      </c>
      <c r="BN1016" s="51" t="str">
        <f>IFERROR(VLOOKUP(BM1016,abbreviation[[description_german]:[abbreviation_budo]],3,FALSE),"")</f>
        <v/>
      </c>
      <c r="BO1016" s="31"/>
      <c r="BQ1016" s="51" t="str">
        <f>IFERROR(VLOOKUP(BP1016,abbreviation[[description_german]:[abbreviation_budo]],3,FALSE),"")</f>
        <v/>
      </c>
      <c r="BR1016" s="57" t="str">
        <f t="shared" si="140"/>
        <v>_</v>
      </c>
      <c r="BU1016" s="53" t="str">
        <f>IFERROR(VLOOKUP(BT1016,abbreviation[[description_german]:[abbreviation_budo]],3,FALSE),"")</f>
        <v/>
      </c>
      <c r="BV1016" s="60" t="str">
        <f t="shared" si="141"/>
        <v>_</v>
      </c>
      <c r="BY1016" s="48" t="str">
        <f>IFERROR(VLOOKUP(BX1016,category[[category_name_german]:[abbreviation_category_budo]],3,FALSE),"")</f>
        <v/>
      </c>
      <c r="CB1016" s="48" t="str">
        <f>IFERROR(VLOOKUP(CA1016,category[[category_name_german]:[abbreviation_category_budo]],3,FALSE),"")</f>
        <v/>
      </c>
      <c r="CE1016" s="48" t="str">
        <f>IFERROR(VLOOKUP(CD1016,category[[category_name_german]:[abbreviation_category_budo]],3,FALSE),"")</f>
        <v/>
      </c>
      <c r="CH1016" s="48" t="str">
        <f>IFERROR(VLOOKUP(CG1016,category[[category_name_german]:[abbreviation_category_budo]],3,FALSE),"")</f>
        <v/>
      </c>
      <c r="CK1016" s="48" t="str">
        <f>IFERROR(VLOOKUP(CJ1016,category[[category_name_german]:[abbreviation_category_budo]],3,FALSE),"")</f>
        <v/>
      </c>
      <c r="CM1016" s="49" t="str">
        <f t="shared" si="142"/>
        <v/>
      </c>
      <c r="CO1016" s="63" t="str">
        <f t="shared" si="143"/>
        <v/>
      </c>
    </row>
    <row r="1017" spans="4:93" x14ac:dyDescent="0.25">
      <c r="D1017" s="48" t="str">
        <f>IFERROR(VLOOKUP(C1017,category[[category_name_german]:[abbreviation_category_budo]],3,FALSE),"")</f>
        <v/>
      </c>
      <c r="G1017" s="48" t="str">
        <f>IFERROR(VLOOKUP(F1017,category[[category_name_german]:[abbreviation_category_budo]],3,FALSE),"")</f>
        <v/>
      </c>
      <c r="J1017" s="48" t="str">
        <f>IFERROR(VLOOKUP(I1017,category[[category_name_german]:[abbreviation_category_budo]],3,FALSE),"")</f>
        <v/>
      </c>
      <c r="M1017" s="48" t="str">
        <f>IFERROR(VLOOKUP(L1017,category[[category_name_german]:[abbreviation_category_budo]],3,FALSE),"")</f>
        <v/>
      </c>
      <c r="P1017" s="48" t="str">
        <f>IFERROR(VLOOKUP(O1017,category[[category_name_german]:[abbreviation_category_budo]],3,FALSE),"")</f>
        <v/>
      </c>
      <c r="R1017" s="49" t="str">
        <f t="shared" si="135"/>
        <v/>
      </c>
      <c r="U1017" s="48" t="str">
        <f>IFERROR(VLOOKUP(T1017,abbreviation[[description_german]:[abbreviation_budo]],3,FALSE),"")</f>
        <v/>
      </c>
      <c r="X1017" s="51" t="str">
        <f>IFERROR(VLOOKUP(W1017,abbreviation[[description_german]:[abbreviation_budo]],3,FALSE),"")</f>
        <v/>
      </c>
      <c r="Y1017" s="33"/>
      <c r="AA1017" s="49" t="str">
        <f t="shared" si="136"/>
        <v/>
      </c>
      <c r="AD1017" s="48" t="str">
        <f>IFERROR(VLOOKUP(AC1017,abbreviation[[description_german]:[abbreviation_budo]],3,FALSE),"")</f>
        <v/>
      </c>
      <c r="AG1017" s="54" t="str">
        <f>IFERROR(VLOOKUP(AF1017,abbreviation[[description_german]:[abbreviation_budo]],3,FALSE),"")</f>
        <v/>
      </c>
      <c r="AJ1017" s="49" t="str">
        <f t="shared" si="137"/>
        <v>_</v>
      </c>
      <c r="AM1017" s="48" t="str">
        <f>IFERROR(VLOOKUP(AL1017,abbreviation[[description_german]:[abbreviation_budo]],3,FALSE),"")</f>
        <v/>
      </c>
      <c r="AP1017" s="54" t="str">
        <f>IFERROR(VLOOKUP(AO1017,abbreviation[[description_german]:[abbreviation_budo]],3,FALSE),"")</f>
        <v/>
      </c>
      <c r="AS1017" s="49" t="str">
        <f t="shared" si="138"/>
        <v>_</v>
      </c>
      <c r="AV1017" s="53" t="str">
        <f>IFERROR(VLOOKUP(AU1017,abbreviation[[description_german]:[abbreviation_budo]],3,FALSE),"")</f>
        <v/>
      </c>
      <c r="AY1017" s="51" t="str">
        <f>IFERROR(VLOOKUP(AX1017,abbreviation[[description_german]:[abbreviation_budo]],3,FALSE),"")</f>
        <v/>
      </c>
      <c r="BB1017" s="51" t="str">
        <f>IFERROR(VLOOKUP(BA1017,abbreviation[[description_german]:[abbreviation_budo]],3,FALSE),"")</f>
        <v/>
      </c>
      <c r="BE1017" s="51" t="str">
        <f>IFERROR(VLOOKUP(BD1017,abbreviation[[description_german]:[abbreviation_budo]],3,FALSE),"")</f>
        <v/>
      </c>
      <c r="BG1017" s="38"/>
      <c r="BH1017" s="49" t="str">
        <f t="shared" si="139"/>
        <v>_</v>
      </c>
      <c r="BK1017" s="53" t="str">
        <f>IFERROR(VLOOKUP(BJ1017,abbreviation[[description_german]:[abbreviation_budo]],3,FALSE),"")</f>
        <v/>
      </c>
      <c r="BN1017" s="51" t="str">
        <f>IFERROR(VLOOKUP(BM1017,abbreviation[[description_german]:[abbreviation_budo]],3,FALSE),"")</f>
        <v/>
      </c>
      <c r="BO1017" s="31"/>
      <c r="BQ1017" s="51" t="str">
        <f>IFERROR(VLOOKUP(BP1017,abbreviation[[description_german]:[abbreviation_budo]],3,FALSE),"")</f>
        <v/>
      </c>
      <c r="BR1017" s="57" t="str">
        <f t="shared" si="140"/>
        <v>_</v>
      </c>
      <c r="BU1017" s="53" t="str">
        <f>IFERROR(VLOOKUP(BT1017,abbreviation[[description_german]:[abbreviation_budo]],3,FALSE),"")</f>
        <v/>
      </c>
      <c r="BV1017" s="60" t="str">
        <f t="shared" si="141"/>
        <v>_</v>
      </c>
      <c r="BY1017" s="48" t="str">
        <f>IFERROR(VLOOKUP(BX1017,category[[category_name_german]:[abbreviation_category_budo]],3,FALSE),"")</f>
        <v/>
      </c>
      <c r="CB1017" s="48" t="str">
        <f>IFERROR(VLOOKUP(CA1017,category[[category_name_german]:[abbreviation_category_budo]],3,FALSE),"")</f>
        <v/>
      </c>
      <c r="CE1017" s="48" t="str">
        <f>IFERROR(VLOOKUP(CD1017,category[[category_name_german]:[abbreviation_category_budo]],3,FALSE),"")</f>
        <v/>
      </c>
      <c r="CH1017" s="48" t="str">
        <f>IFERROR(VLOOKUP(CG1017,category[[category_name_german]:[abbreviation_category_budo]],3,FALSE),"")</f>
        <v/>
      </c>
      <c r="CK1017" s="48" t="str">
        <f>IFERROR(VLOOKUP(CJ1017,category[[category_name_german]:[abbreviation_category_budo]],3,FALSE),"")</f>
        <v/>
      </c>
      <c r="CM1017" s="49" t="str">
        <f t="shared" si="142"/>
        <v/>
      </c>
      <c r="CO1017" s="63" t="str">
        <f t="shared" si="143"/>
        <v/>
      </c>
    </row>
    <row r="1018" spans="4:93" x14ac:dyDescent="0.25">
      <c r="D1018" s="48" t="str">
        <f>IFERROR(VLOOKUP(C1018,category[[category_name_german]:[abbreviation_category_budo]],3,FALSE),"")</f>
        <v/>
      </c>
      <c r="G1018" s="48" t="str">
        <f>IFERROR(VLOOKUP(F1018,category[[category_name_german]:[abbreviation_category_budo]],3,FALSE),"")</f>
        <v/>
      </c>
      <c r="J1018" s="48" t="str">
        <f>IFERROR(VLOOKUP(I1018,category[[category_name_german]:[abbreviation_category_budo]],3,FALSE),"")</f>
        <v/>
      </c>
      <c r="M1018" s="48" t="str">
        <f>IFERROR(VLOOKUP(L1018,category[[category_name_german]:[abbreviation_category_budo]],3,FALSE),"")</f>
        <v/>
      </c>
      <c r="P1018" s="48" t="str">
        <f>IFERROR(VLOOKUP(O1018,category[[category_name_german]:[abbreviation_category_budo]],3,FALSE),"")</f>
        <v/>
      </c>
      <c r="R1018" s="49" t="str">
        <f t="shared" si="135"/>
        <v/>
      </c>
      <c r="U1018" s="48" t="str">
        <f>IFERROR(VLOOKUP(T1018,abbreviation[[description_german]:[abbreviation_budo]],3,FALSE),"")</f>
        <v/>
      </c>
      <c r="X1018" s="51" t="str">
        <f>IFERROR(VLOOKUP(W1018,abbreviation[[description_german]:[abbreviation_budo]],3,FALSE),"")</f>
        <v/>
      </c>
      <c r="Y1018" s="33"/>
      <c r="AA1018" s="49" t="str">
        <f t="shared" si="136"/>
        <v/>
      </c>
      <c r="AD1018" s="48" t="str">
        <f>IFERROR(VLOOKUP(AC1018,abbreviation[[description_german]:[abbreviation_budo]],3,FALSE),"")</f>
        <v/>
      </c>
      <c r="AG1018" s="54" t="str">
        <f>IFERROR(VLOOKUP(AF1018,abbreviation[[description_german]:[abbreviation_budo]],3,FALSE),"")</f>
        <v/>
      </c>
      <c r="AJ1018" s="49" t="str">
        <f t="shared" si="137"/>
        <v>_</v>
      </c>
      <c r="AM1018" s="48" t="str">
        <f>IFERROR(VLOOKUP(AL1018,abbreviation[[description_german]:[abbreviation_budo]],3,FALSE),"")</f>
        <v/>
      </c>
      <c r="AP1018" s="54" t="str">
        <f>IFERROR(VLOOKUP(AO1018,abbreviation[[description_german]:[abbreviation_budo]],3,FALSE),"")</f>
        <v/>
      </c>
      <c r="AS1018" s="49" t="str">
        <f t="shared" si="138"/>
        <v>_</v>
      </c>
      <c r="AV1018" s="53" t="str">
        <f>IFERROR(VLOOKUP(AU1018,abbreviation[[description_german]:[abbreviation_budo]],3,FALSE),"")</f>
        <v/>
      </c>
      <c r="AY1018" s="51" t="str">
        <f>IFERROR(VLOOKUP(AX1018,abbreviation[[description_german]:[abbreviation_budo]],3,FALSE),"")</f>
        <v/>
      </c>
      <c r="BB1018" s="51" t="str">
        <f>IFERROR(VLOOKUP(BA1018,abbreviation[[description_german]:[abbreviation_budo]],3,FALSE),"")</f>
        <v/>
      </c>
      <c r="BE1018" s="51" t="str">
        <f>IFERROR(VLOOKUP(BD1018,abbreviation[[description_german]:[abbreviation_budo]],3,FALSE),"")</f>
        <v/>
      </c>
      <c r="BG1018" s="38"/>
      <c r="BH1018" s="49" t="str">
        <f t="shared" si="139"/>
        <v>_</v>
      </c>
      <c r="BK1018" s="53" t="str">
        <f>IFERROR(VLOOKUP(BJ1018,abbreviation[[description_german]:[abbreviation_budo]],3,FALSE),"")</f>
        <v/>
      </c>
      <c r="BN1018" s="51" t="str">
        <f>IFERROR(VLOOKUP(BM1018,abbreviation[[description_german]:[abbreviation_budo]],3,FALSE),"")</f>
        <v/>
      </c>
      <c r="BO1018" s="31"/>
      <c r="BQ1018" s="51" t="str">
        <f>IFERROR(VLOOKUP(BP1018,abbreviation[[description_german]:[abbreviation_budo]],3,FALSE),"")</f>
        <v/>
      </c>
      <c r="BR1018" s="57" t="str">
        <f t="shared" si="140"/>
        <v>_</v>
      </c>
      <c r="BU1018" s="53" t="str">
        <f>IFERROR(VLOOKUP(BT1018,abbreviation[[description_german]:[abbreviation_budo]],3,FALSE),"")</f>
        <v/>
      </c>
      <c r="BV1018" s="60" t="str">
        <f t="shared" si="141"/>
        <v>_</v>
      </c>
      <c r="BY1018" s="48" t="str">
        <f>IFERROR(VLOOKUP(BX1018,category[[category_name_german]:[abbreviation_category_budo]],3,FALSE),"")</f>
        <v/>
      </c>
      <c r="CB1018" s="48" t="str">
        <f>IFERROR(VLOOKUP(CA1018,category[[category_name_german]:[abbreviation_category_budo]],3,FALSE),"")</f>
        <v/>
      </c>
      <c r="CE1018" s="48" t="str">
        <f>IFERROR(VLOOKUP(CD1018,category[[category_name_german]:[abbreviation_category_budo]],3,FALSE),"")</f>
        <v/>
      </c>
      <c r="CH1018" s="48" t="str">
        <f>IFERROR(VLOOKUP(CG1018,category[[category_name_german]:[abbreviation_category_budo]],3,FALSE),"")</f>
        <v/>
      </c>
      <c r="CK1018" s="48" t="str">
        <f>IFERROR(VLOOKUP(CJ1018,category[[category_name_german]:[abbreviation_category_budo]],3,FALSE),"")</f>
        <v/>
      </c>
      <c r="CM1018" s="49" t="str">
        <f t="shared" si="142"/>
        <v/>
      </c>
      <c r="CO1018" s="63" t="str">
        <f t="shared" si="143"/>
        <v/>
      </c>
    </row>
    <row r="1019" spans="4:93" x14ac:dyDescent="0.25">
      <c r="D1019" s="48" t="str">
        <f>IFERROR(VLOOKUP(C1019,category[[category_name_german]:[abbreviation_category_budo]],3,FALSE),"")</f>
        <v/>
      </c>
      <c r="G1019" s="48" t="str">
        <f>IFERROR(VLOOKUP(F1019,category[[category_name_german]:[abbreviation_category_budo]],3,FALSE),"")</f>
        <v/>
      </c>
      <c r="J1019" s="48" t="str">
        <f>IFERROR(VLOOKUP(I1019,category[[category_name_german]:[abbreviation_category_budo]],3,FALSE),"")</f>
        <v/>
      </c>
      <c r="M1019" s="48" t="str">
        <f>IFERROR(VLOOKUP(L1019,category[[category_name_german]:[abbreviation_category_budo]],3,FALSE),"")</f>
        <v/>
      </c>
      <c r="P1019" s="48" t="str">
        <f>IFERROR(VLOOKUP(O1019,category[[category_name_german]:[abbreviation_category_budo]],3,FALSE),"")</f>
        <v/>
      </c>
      <c r="R1019" s="49" t="str">
        <f t="shared" si="135"/>
        <v/>
      </c>
      <c r="U1019" s="48" t="str">
        <f>IFERROR(VLOOKUP(T1019,abbreviation[[description_german]:[abbreviation_budo]],3,FALSE),"")</f>
        <v/>
      </c>
      <c r="X1019" s="51" t="str">
        <f>IFERROR(VLOOKUP(W1019,abbreviation[[description_german]:[abbreviation_budo]],3,FALSE),"")</f>
        <v/>
      </c>
      <c r="Y1019" s="33"/>
      <c r="AA1019" s="49" t="str">
        <f t="shared" si="136"/>
        <v/>
      </c>
      <c r="AD1019" s="48" t="str">
        <f>IFERROR(VLOOKUP(AC1019,abbreviation[[description_german]:[abbreviation_budo]],3,FALSE),"")</f>
        <v/>
      </c>
      <c r="AG1019" s="54" t="str">
        <f>IFERROR(VLOOKUP(AF1019,abbreviation[[description_german]:[abbreviation_budo]],3,FALSE),"")</f>
        <v/>
      </c>
      <c r="AJ1019" s="49" t="str">
        <f t="shared" si="137"/>
        <v>_</v>
      </c>
      <c r="AM1019" s="48" t="str">
        <f>IFERROR(VLOOKUP(AL1019,abbreviation[[description_german]:[abbreviation_budo]],3,FALSE),"")</f>
        <v/>
      </c>
      <c r="AP1019" s="54" t="str">
        <f>IFERROR(VLOOKUP(AO1019,abbreviation[[description_german]:[abbreviation_budo]],3,FALSE),"")</f>
        <v/>
      </c>
      <c r="AS1019" s="49" t="str">
        <f t="shared" si="138"/>
        <v>_</v>
      </c>
      <c r="AV1019" s="53" t="str">
        <f>IFERROR(VLOOKUP(AU1019,abbreviation[[description_german]:[abbreviation_budo]],3,FALSE),"")</f>
        <v/>
      </c>
      <c r="AY1019" s="51" t="str">
        <f>IFERROR(VLOOKUP(AX1019,abbreviation[[description_german]:[abbreviation_budo]],3,FALSE),"")</f>
        <v/>
      </c>
      <c r="BB1019" s="51" t="str">
        <f>IFERROR(VLOOKUP(BA1019,abbreviation[[description_german]:[abbreviation_budo]],3,FALSE),"")</f>
        <v/>
      </c>
      <c r="BE1019" s="51" t="str">
        <f>IFERROR(VLOOKUP(BD1019,abbreviation[[description_german]:[abbreviation_budo]],3,FALSE),"")</f>
        <v/>
      </c>
      <c r="BG1019" s="38"/>
      <c r="BH1019" s="49" t="str">
        <f t="shared" si="139"/>
        <v>_</v>
      </c>
      <c r="BK1019" s="53" t="str">
        <f>IFERROR(VLOOKUP(BJ1019,abbreviation[[description_german]:[abbreviation_budo]],3,FALSE),"")</f>
        <v/>
      </c>
      <c r="BN1019" s="51" t="str">
        <f>IFERROR(VLOOKUP(BM1019,abbreviation[[description_german]:[abbreviation_budo]],3,FALSE),"")</f>
        <v/>
      </c>
      <c r="BO1019" s="31"/>
      <c r="BQ1019" s="51" t="str">
        <f>IFERROR(VLOOKUP(BP1019,abbreviation[[description_german]:[abbreviation_budo]],3,FALSE),"")</f>
        <v/>
      </c>
      <c r="BR1019" s="57" t="str">
        <f t="shared" si="140"/>
        <v>_</v>
      </c>
      <c r="BU1019" s="53" t="str">
        <f>IFERROR(VLOOKUP(BT1019,abbreviation[[description_german]:[abbreviation_budo]],3,FALSE),"")</f>
        <v/>
      </c>
      <c r="BV1019" s="60" t="str">
        <f t="shared" si="141"/>
        <v>_</v>
      </c>
      <c r="BY1019" s="48" t="str">
        <f>IFERROR(VLOOKUP(BX1019,category[[category_name_german]:[abbreviation_category_budo]],3,FALSE),"")</f>
        <v/>
      </c>
      <c r="CB1019" s="48" t="str">
        <f>IFERROR(VLOOKUP(CA1019,category[[category_name_german]:[abbreviation_category_budo]],3,FALSE),"")</f>
        <v/>
      </c>
      <c r="CE1019" s="48" t="str">
        <f>IFERROR(VLOOKUP(CD1019,category[[category_name_german]:[abbreviation_category_budo]],3,FALSE),"")</f>
        <v/>
      </c>
      <c r="CH1019" s="48" t="str">
        <f>IFERROR(VLOOKUP(CG1019,category[[category_name_german]:[abbreviation_category_budo]],3,FALSE),"")</f>
        <v/>
      </c>
      <c r="CK1019" s="48" t="str">
        <f>IFERROR(VLOOKUP(CJ1019,category[[category_name_german]:[abbreviation_category_budo]],3,FALSE),"")</f>
        <v/>
      </c>
      <c r="CM1019" s="49" t="str">
        <f t="shared" si="142"/>
        <v/>
      </c>
      <c r="CO1019" s="63" t="str">
        <f t="shared" si="143"/>
        <v/>
      </c>
    </row>
    <row r="1020" spans="4:93" x14ac:dyDescent="0.25">
      <c r="D1020" s="48" t="str">
        <f>IFERROR(VLOOKUP(C1020,category[[category_name_german]:[abbreviation_category_budo]],3,FALSE),"")</f>
        <v/>
      </c>
      <c r="G1020" s="48" t="str">
        <f>IFERROR(VLOOKUP(F1020,category[[category_name_german]:[abbreviation_category_budo]],3,FALSE),"")</f>
        <v/>
      </c>
      <c r="J1020" s="48" t="str">
        <f>IFERROR(VLOOKUP(I1020,category[[category_name_german]:[abbreviation_category_budo]],3,FALSE),"")</f>
        <v/>
      </c>
      <c r="M1020" s="48" t="str">
        <f>IFERROR(VLOOKUP(L1020,category[[category_name_german]:[abbreviation_category_budo]],3,FALSE),"")</f>
        <v/>
      </c>
      <c r="P1020" s="48" t="str">
        <f>IFERROR(VLOOKUP(O1020,category[[category_name_german]:[abbreviation_category_budo]],3,FALSE),"")</f>
        <v/>
      </c>
      <c r="R1020" s="49" t="str">
        <f t="shared" si="135"/>
        <v/>
      </c>
      <c r="U1020" s="48" t="str">
        <f>IFERROR(VLOOKUP(T1020,abbreviation[[description_german]:[abbreviation_budo]],3,FALSE),"")</f>
        <v/>
      </c>
      <c r="X1020" s="51" t="str">
        <f>IFERROR(VLOOKUP(W1020,abbreviation[[description_german]:[abbreviation_budo]],3,FALSE),"")</f>
        <v/>
      </c>
      <c r="Y1020" s="33"/>
      <c r="AA1020" s="49" t="str">
        <f t="shared" si="136"/>
        <v/>
      </c>
      <c r="AD1020" s="48" t="str">
        <f>IFERROR(VLOOKUP(AC1020,abbreviation[[description_german]:[abbreviation_budo]],3,FALSE),"")</f>
        <v/>
      </c>
      <c r="AG1020" s="54" t="str">
        <f>IFERROR(VLOOKUP(AF1020,abbreviation[[description_german]:[abbreviation_budo]],3,FALSE),"")</f>
        <v/>
      </c>
      <c r="AJ1020" s="49" t="str">
        <f t="shared" si="137"/>
        <v>_</v>
      </c>
      <c r="AM1020" s="48" t="str">
        <f>IFERROR(VLOOKUP(AL1020,abbreviation[[description_german]:[abbreviation_budo]],3,FALSE),"")</f>
        <v/>
      </c>
      <c r="AP1020" s="54" t="str">
        <f>IFERROR(VLOOKUP(AO1020,abbreviation[[description_german]:[abbreviation_budo]],3,FALSE),"")</f>
        <v/>
      </c>
      <c r="AS1020" s="49" t="str">
        <f t="shared" si="138"/>
        <v>_</v>
      </c>
      <c r="AV1020" s="53" t="str">
        <f>IFERROR(VLOOKUP(AU1020,abbreviation[[description_german]:[abbreviation_budo]],3,FALSE),"")</f>
        <v/>
      </c>
      <c r="AY1020" s="51" t="str">
        <f>IFERROR(VLOOKUP(AX1020,abbreviation[[description_german]:[abbreviation_budo]],3,FALSE),"")</f>
        <v/>
      </c>
      <c r="BB1020" s="51" t="str">
        <f>IFERROR(VLOOKUP(BA1020,abbreviation[[description_german]:[abbreviation_budo]],3,FALSE),"")</f>
        <v/>
      </c>
      <c r="BE1020" s="51" t="str">
        <f>IFERROR(VLOOKUP(BD1020,abbreviation[[description_german]:[abbreviation_budo]],3,FALSE),"")</f>
        <v/>
      </c>
      <c r="BG1020" s="38"/>
      <c r="BH1020" s="49" t="str">
        <f t="shared" si="139"/>
        <v>_</v>
      </c>
      <c r="BK1020" s="53" t="str">
        <f>IFERROR(VLOOKUP(BJ1020,abbreviation[[description_german]:[abbreviation_budo]],3,FALSE),"")</f>
        <v/>
      </c>
      <c r="BN1020" s="51" t="str">
        <f>IFERROR(VLOOKUP(BM1020,abbreviation[[description_german]:[abbreviation_budo]],3,FALSE),"")</f>
        <v/>
      </c>
      <c r="BO1020" s="31"/>
      <c r="BQ1020" s="51" t="str">
        <f>IFERROR(VLOOKUP(BP1020,abbreviation[[description_german]:[abbreviation_budo]],3,FALSE),"")</f>
        <v/>
      </c>
      <c r="BR1020" s="57" t="str">
        <f t="shared" si="140"/>
        <v>_</v>
      </c>
      <c r="BU1020" s="53" t="str">
        <f>IFERROR(VLOOKUP(BT1020,abbreviation[[description_german]:[abbreviation_budo]],3,FALSE),"")</f>
        <v/>
      </c>
      <c r="BV1020" s="60" t="str">
        <f t="shared" si="141"/>
        <v>_</v>
      </c>
      <c r="BY1020" s="48" t="str">
        <f>IFERROR(VLOOKUP(BX1020,category[[category_name_german]:[abbreviation_category_budo]],3,FALSE),"")</f>
        <v/>
      </c>
      <c r="CB1020" s="48" t="str">
        <f>IFERROR(VLOOKUP(CA1020,category[[category_name_german]:[abbreviation_category_budo]],3,FALSE),"")</f>
        <v/>
      </c>
      <c r="CE1020" s="48" t="str">
        <f>IFERROR(VLOOKUP(CD1020,category[[category_name_german]:[abbreviation_category_budo]],3,FALSE),"")</f>
        <v/>
      </c>
      <c r="CH1020" s="48" t="str">
        <f>IFERROR(VLOOKUP(CG1020,category[[category_name_german]:[abbreviation_category_budo]],3,FALSE),"")</f>
        <v/>
      </c>
      <c r="CK1020" s="48" t="str">
        <f>IFERROR(VLOOKUP(CJ1020,category[[category_name_german]:[abbreviation_category_budo]],3,FALSE),"")</f>
        <v/>
      </c>
      <c r="CM1020" s="49" t="str">
        <f t="shared" si="142"/>
        <v/>
      </c>
      <c r="CO1020" s="63" t="str">
        <f t="shared" si="143"/>
        <v/>
      </c>
    </row>
    <row r="1021" spans="4:93" x14ac:dyDescent="0.25">
      <c r="D1021" s="48" t="str">
        <f>IFERROR(VLOOKUP(C1021,category[[category_name_german]:[abbreviation_category_budo]],3,FALSE),"")</f>
        <v/>
      </c>
      <c r="G1021" s="48" t="str">
        <f>IFERROR(VLOOKUP(F1021,category[[category_name_german]:[abbreviation_category_budo]],3,FALSE),"")</f>
        <v/>
      </c>
      <c r="J1021" s="48" t="str">
        <f>IFERROR(VLOOKUP(I1021,category[[category_name_german]:[abbreviation_category_budo]],3,FALSE),"")</f>
        <v/>
      </c>
      <c r="M1021" s="48" t="str">
        <f>IFERROR(VLOOKUP(L1021,category[[category_name_german]:[abbreviation_category_budo]],3,FALSE),"")</f>
        <v/>
      </c>
      <c r="P1021" s="48" t="str">
        <f>IFERROR(VLOOKUP(O1021,category[[category_name_german]:[abbreviation_category_budo]],3,FALSE),"")</f>
        <v/>
      </c>
      <c r="R1021" s="49" t="str">
        <f t="shared" si="135"/>
        <v/>
      </c>
      <c r="U1021" s="48" t="str">
        <f>IFERROR(VLOOKUP(T1021,abbreviation[[description_german]:[abbreviation_budo]],3,FALSE),"")</f>
        <v/>
      </c>
      <c r="X1021" s="51" t="str">
        <f>IFERROR(VLOOKUP(W1021,abbreviation[[description_german]:[abbreviation_budo]],3,FALSE),"")</f>
        <v/>
      </c>
      <c r="Y1021" s="33"/>
      <c r="AA1021" s="49" t="str">
        <f t="shared" si="136"/>
        <v/>
      </c>
      <c r="AD1021" s="48" t="str">
        <f>IFERROR(VLOOKUP(AC1021,abbreviation[[description_german]:[abbreviation_budo]],3,FALSE),"")</f>
        <v/>
      </c>
      <c r="AG1021" s="54" t="str">
        <f>IFERROR(VLOOKUP(AF1021,abbreviation[[description_german]:[abbreviation_budo]],3,FALSE),"")</f>
        <v/>
      </c>
      <c r="AJ1021" s="49" t="str">
        <f t="shared" si="137"/>
        <v>_</v>
      </c>
      <c r="AM1021" s="48" t="str">
        <f>IFERROR(VLOOKUP(AL1021,abbreviation[[description_german]:[abbreviation_budo]],3,FALSE),"")</f>
        <v/>
      </c>
      <c r="AP1021" s="54" t="str">
        <f>IFERROR(VLOOKUP(AO1021,abbreviation[[description_german]:[abbreviation_budo]],3,FALSE),"")</f>
        <v/>
      </c>
      <c r="AS1021" s="49" t="str">
        <f t="shared" si="138"/>
        <v>_</v>
      </c>
      <c r="AV1021" s="53" t="str">
        <f>IFERROR(VLOOKUP(AU1021,abbreviation[[description_german]:[abbreviation_budo]],3,FALSE),"")</f>
        <v/>
      </c>
      <c r="AY1021" s="51" t="str">
        <f>IFERROR(VLOOKUP(AX1021,abbreviation[[description_german]:[abbreviation_budo]],3,FALSE),"")</f>
        <v/>
      </c>
      <c r="BB1021" s="51" t="str">
        <f>IFERROR(VLOOKUP(BA1021,abbreviation[[description_german]:[abbreviation_budo]],3,FALSE),"")</f>
        <v/>
      </c>
      <c r="BE1021" s="51" t="str">
        <f>IFERROR(VLOOKUP(BD1021,abbreviation[[description_german]:[abbreviation_budo]],3,FALSE),"")</f>
        <v/>
      </c>
      <c r="BG1021" s="38"/>
      <c r="BH1021" s="49" t="str">
        <f t="shared" si="139"/>
        <v>_</v>
      </c>
      <c r="BK1021" s="53" t="str">
        <f>IFERROR(VLOOKUP(BJ1021,abbreviation[[description_german]:[abbreviation_budo]],3,FALSE),"")</f>
        <v/>
      </c>
      <c r="BN1021" s="51" t="str">
        <f>IFERROR(VLOOKUP(BM1021,abbreviation[[description_german]:[abbreviation_budo]],3,FALSE),"")</f>
        <v/>
      </c>
      <c r="BO1021" s="31"/>
      <c r="BQ1021" s="51" t="str">
        <f>IFERROR(VLOOKUP(BP1021,abbreviation[[description_german]:[abbreviation_budo]],3,FALSE),"")</f>
        <v/>
      </c>
      <c r="BR1021" s="57" t="str">
        <f t="shared" si="140"/>
        <v>_</v>
      </c>
      <c r="BU1021" s="53" t="str">
        <f>IFERROR(VLOOKUP(BT1021,abbreviation[[description_german]:[abbreviation_budo]],3,FALSE),"")</f>
        <v/>
      </c>
      <c r="BV1021" s="60" t="str">
        <f t="shared" si="141"/>
        <v>_</v>
      </c>
      <c r="BY1021" s="48" t="str">
        <f>IFERROR(VLOOKUP(BX1021,category[[category_name_german]:[abbreviation_category_budo]],3,FALSE),"")</f>
        <v/>
      </c>
      <c r="CB1021" s="48" t="str">
        <f>IFERROR(VLOOKUP(CA1021,category[[category_name_german]:[abbreviation_category_budo]],3,FALSE),"")</f>
        <v/>
      </c>
      <c r="CE1021" s="48" t="str">
        <f>IFERROR(VLOOKUP(CD1021,category[[category_name_german]:[abbreviation_category_budo]],3,FALSE),"")</f>
        <v/>
      </c>
      <c r="CH1021" s="48" t="str">
        <f>IFERROR(VLOOKUP(CG1021,category[[category_name_german]:[abbreviation_category_budo]],3,FALSE),"")</f>
        <v/>
      </c>
      <c r="CK1021" s="48" t="str">
        <f>IFERROR(VLOOKUP(CJ1021,category[[category_name_german]:[abbreviation_category_budo]],3,FALSE),"")</f>
        <v/>
      </c>
      <c r="CM1021" s="49" t="str">
        <f t="shared" si="142"/>
        <v/>
      </c>
      <c r="CO1021" s="63" t="str">
        <f t="shared" si="143"/>
        <v/>
      </c>
    </row>
    <row r="1022" spans="4:93" x14ac:dyDescent="0.25">
      <c r="D1022" s="48" t="str">
        <f>IFERROR(VLOOKUP(C1022,category[[category_name_german]:[abbreviation_category_budo]],3,FALSE),"")</f>
        <v/>
      </c>
      <c r="G1022" s="48" t="str">
        <f>IFERROR(VLOOKUP(F1022,category[[category_name_german]:[abbreviation_category_budo]],3,FALSE),"")</f>
        <v/>
      </c>
      <c r="J1022" s="48" t="str">
        <f>IFERROR(VLOOKUP(I1022,category[[category_name_german]:[abbreviation_category_budo]],3,FALSE),"")</f>
        <v/>
      </c>
      <c r="M1022" s="48" t="str">
        <f>IFERROR(VLOOKUP(L1022,category[[category_name_german]:[abbreviation_category_budo]],3,FALSE),"")</f>
        <v/>
      </c>
      <c r="P1022" s="48" t="str">
        <f>IFERROR(VLOOKUP(O1022,category[[category_name_german]:[abbreviation_category_budo]],3,FALSE),"")</f>
        <v/>
      </c>
      <c r="R1022" s="49" t="str">
        <f t="shared" si="135"/>
        <v/>
      </c>
      <c r="U1022" s="48" t="str">
        <f>IFERROR(VLOOKUP(T1022,abbreviation[[description_german]:[abbreviation_budo]],3,FALSE),"")</f>
        <v/>
      </c>
      <c r="X1022" s="51" t="str">
        <f>IFERROR(VLOOKUP(W1022,abbreviation[[description_german]:[abbreviation_budo]],3,FALSE),"")</f>
        <v/>
      </c>
      <c r="Y1022" s="33"/>
      <c r="AA1022" s="49" t="str">
        <f t="shared" si="136"/>
        <v/>
      </c>
      <c r="AD1022" s="48" t="str">
        <f>IFERROR(VLOOKUP(AC1022,abbreviation[[description_german]:[abbreviation_budo]],3,FALSE),"")</f>
        <v/>
      </c>
      <c r="AG1022" s="54" t="str">
        <f>IFERROR(VLOOKUP(AF1022,abbreviation[[description_german]:[abbreviation_budo]],3,FALSE),"")</f>
        <v/>
      </c>
      <c r="AJ1022" s="49" t="str">
        <f t="shared" si="137"/>
        <v>_</v>
      </c>
      <c r="AM1022" s="48" t="str">
        <f>IFERROR(VLOOKUP(AL1022,abbreviation[[description_german]:[abbreviation_budo]],3,FALSE),"")</f>
        <v/>
      </c>
      <c r="AP1022" s="54" t="str">
        <f>IFERROR(VLOOKUP(AO1022,abbreviation[[description_german]:[abbreviation_budo]],3,FALSE),"")</f>
        <v/>
      </c>
      <c r="AS1022" s="49" t="str">
        <f t="shared" si="138"/>
        <v>_</v>
      </c>
      <c r="AV1022" s="53" t="str">
        <f>IFERROR(VLOOKUP(AU1022,abbreviation[[description_german]:[abbreviation_budo]],3,FALSE),"")</f>
        <v/>
      </c>
      <c r="AY1022" s="51" t="str">
        <f>IFERROR(VLOOKUP(AX1022,abbreviation[[description_german]:[abbreviation_budo]],3,FALSE),"")</f>
        <v/>
      </c>
      <c r="BB1022" s="51" t="str">
        <f>IFERROR(VLOOKUP(BA1022,abbreviation[[description_german]:[abbreviation_budo]],3,FALSE),"")</f>
        <v/>
      </c>
      <c r="BE1022" s="51" t="str">
        <f>IFERROR(VLOOKUP(BD1022,abbreviation[[description_german]:[abbreviation_budo]],3,FALSE),"")</f>
        <v/>
      </c>
      <c r="BG1022" s="38"/>
      <c r="BH1022" s="49" t="str">
        <f t="shared" si="139"/>
        <v>_</v>
      </c>
      <c r="BK1022" s="53" t="str">
        <f>IFERROR(VLOOKUP(BJ1022,abbreviation[[description_german]:[abbreviation_budo]],3,FALSE),"")</f>
        <v/>
      </c>
      <c r="BN1022" s="51" t="str">
        <f>IFERROR(VLOOKUP(BM1022,abbreviation[[description_german]:[abbreviation_budo]],3,FALSE),"")</f>
        <v/>
      </c>
      <c r="BO1022" s="31"/>
      <c r="BQ1022" s="51" t="str">
        <f>IFERROR(VLOOKUP(BP1022,abbreviation[[description_german]:[abbreviation_budo]],3,FALSE),"")</f>
        <v/>
      </c>
      <c r="BR1022" s="57" t="str">
        <f t="shared" si="140"/>
        <v>_</v>
      </c>
      <c r="BU1022" s="53" t="str">
        <f>IFERROR(VLOOKUP(BT1022,abbreviation[[description_german]:[abbreviation_budo]],3,FALSE),"")</f>
        <v/>
      </c>
      <c r="BV1022" s="60" t="str">
        <f t="shared" si="141"/>
        <v>_</v>
      </c>
      <c r="BY1022" s="48" t="str">
        <f>IFERROR(VLOOKUP(BX1022,category[[category_name_german]:[abbreviation_category_budo]],3,FALSE),"")</f>
        <v/>
      </c>
      <c r="CB1022" s="48" t="str">
        <f>IFERROR(VLOOKUP(CA1022,category[[category_name_german]:[abbreviation_category_budo]],3,FALSE),"")</f>
        <v/>
      </c>
      <c r="CE1022" s="48" t="str">
        <f>IFERROR(VLOOKUP(CD1022,category[[category_name_german]:[abbreviation_category_budo]],3,FALSE),"")</f>
        <v/>
      </c>
      <c r="CH1022" s="48" t="str">
        <f>IFERROR(VLOOKUP(CG1022,category[[category_name_german]:[abbreviation_category_budo]],3,FALSE),"")</f>
        <v/>
      </c>
      <c r="CK1022" s="48" t="str">
        <f>IFERROR(VLOOKUP(CJ1022,category[[category_name_german]:[abbreviation_category_budo]],3,FALSE),"")</f>
        <v/>
      </c>
      <c r="CM1022" s="49" t="str">
        <f t="shared" si="142"/>
        <v/>
      </c>
      <c r="CO1022" s="63" t="str">
        <f t="shared" si="143"/>
        <v/>
      </c>
    </row>
    <row r="1023" spans="4:93" x14ac:dyDescent="0.25">
      <c r="D1023" s="48" t="str">
        <f>IFERROR(VLOOKUP(C1023,category[[category_name_german]:[abbreviation_category_budo]],3,FALSE),"")</f>
        <v/>
      </c>
      <c r="G1023" s="48" t="str">
        <f>IFERROR(VLOOKUP(F1023,category[[category_name_german]:[abbreviation_category_budo]],3,FALSE),"")</f>
        <v/>
      </c>
      <c r="J1023" s="48" t="str">
        <f>IFERROR(VLOOKUP(I1023,category[[category_name_german]:[abbreviation_category_budo]],3,FALSE),"")</f>
        <v/>
      </c>
      <c r="M1023" s="48" t="str">
        <f>IFERROR(VLOOKUP(L1023,category[[category_name_german]:[abbreviation_category_budo]],3,FALSE),"")</f>
        <v/>
      </c>
      <c r="P1023" s="48" t="str">
        <f>IFERROR(VLOOKUP(O1023,category[[category_name_german]:[abbreviation_category_budo]],3,FALSE),"")</f>
        <v/>
      </c>
      <c r="R1023" s="49" t="str">
        <f t="shared" si="135"/>
        <v/>
      </c>
      <c r="U1023" s="48" t="str">
        <f>IFERROR(VLOOKUP(T1023,abbreviation[[description_german]:[abbreviation_budo]],3,FALSE),"")</f>
        <v/>
      </c>
      <c r="X1023" s="51" t="str">
        <f>IFERROR(VLOOKUP(W1023,abbreviation[[description_german]:[abbreviation_budo]],3,FALSE),"")</f>
        <v/>
      </c>
      <c r="Y1023" s="33"/>
      <c r="AA1023" s="49" t="str">
        <f t="shared" si="136"/>
        <v/>
      </c>
      <c r="AD1023" s="48" t="str">
        <f>IFERROR(VLOOKUP(AC1023,abbreviation[[description_german]:[abbreviation_budo]],3,FALSE),"")</f>
        <v/>
      </c>
      <c r="AG1023" s="54" t="str">
        <f>IFERROR(VLOOKUP(AF1023,abbreviation[[description_german]:[abbreviation_budo]],3,FALSE),"")</f>
        <v/>
      </c>
      <c r="AJ1023" s="49" t="str">
        <f t="shared" si="137"/>
        <v>_</v>
      </c>
      <c r="AM1023" s="48" t="str">
        <f>IFERROR(VLOOKUP(AL1023,abbreviation[[description_german]:[abbreviation_budo]],3,FALSE),"")</f>
        <v/>
      </c>
      <c r="AP1023" s="54" t="str">
        <f>IFERROR(VLOOKUP(AO1023,abbreviation[[description_german]:[abbreviation_budo]],3,FALSE),"")</f>
        <v/>
      </c>
      <c r="AS1023" s="49" t="str">
        <f t="shared" si="138"/>
        <v>_</v>
      </c>
      <c r="AV1023" s="53" t="str">
        <f>IFERROR(VLOOKUP(AU1023,abbreviation[[description_german]:[abbreviation_budo]],3,FALSE),"")</f>
        <v/>
      </c>
      <c r="AY1023" s="51" t="str">
        <f>IFERROR(VLOOKUP(AX1023,abbreviation[[description_german]:[abbreviation_budo]],3,FALSE),"")</f>
        <v/>
      </c>
      <c r="BB1023" s="51" t="str">
        <f>IFERROR(VLOOKUP(BA1023,abbreviation[[description_german]:[abbreviation_budo]],3,FALSE),"")</f>
        <v/>
      </c>
      <c r="BE1023" s="51" t="str">
        <f>IFERROR(VLOOKUP(BD1023,abbreviation[[description_german]:[abbreviation_budo]],3,FALSE),"")</f>
        <v/>
      </c>
      <c r="BG1023" s="38"/>
      <c r="BH1023" s="49" t="str">
        <f t="shared" si="139"/>
        <v>_</v>
      </c>
      <c r="BK1023" s="53" t="str">
        <f>IFERROR(VLOOKUP(BJ1023,abbreviation[[description_german]:[abbreviation_budo]],3,FALSE),"")</f>
        <v/>
      </c>
      <c r="BN1023" s="51" t="str">
        <f>IFERROR(VLOOKUP(BM1023,abbreviation[[description_german]:[abbreviation_budo]],3,FALSE),"")</f>
        <v/>
      </c>
      <c r="BO1023" s="31"/>
      <c r="BQ1023" s="51" t="str">
        <f>IFERROR(VLOOKUP(BP1023,abbreviation[[description_german]:[abbreviation_budo]],3,FALSE),"")</f>
        <v/>
      </c>
      <c r="BR1023" s="57" t="str">
        <f t="shared" si="140"/>
        <v>_</v>
      </c>
      <c r="BU1023" s="53" t="str">
        <f>IFERROR(VLOOKUP(BT1023,abbreviation[[description_german]:[abbreviation_budo]],3,FALSE),"")</f>
        <v/>
      </c>
      <c r="BV1023" s="60" t="str">
        <f t="shared" si="141"/>
        <v>_</v>
      </c>
      <c r="BY1023" s="48" t="str">
        <f>IFERROR(VLOOKUP(BX1023,category[[category_name_german]:[abbreviation_category_budo]],3,FALSE),"")</f>
        <v/>
      </c>
      <c r="CB1023" s="48" t="str">
        <f>IFERROR(VLOOKUP(CA1023,category[[category_name_german]:[abbreviation_category_budo]],3,FALSE),"")</f>
        <v/>
      </c>
      <c r="CE1023" s="48" t="str">
        <f>IFERROR(VLOOKUP(CD1023,category[[category_name_german]:[abbreviation_category_budo]],3,FALSE),"")</f>
        <v/>
      </c>
      <c r="CH1023" s="48" t="str">
        <f>IFERROR(VLOOKUP(CG1023,category[[category_name_german]:[abbreviation_category_budo]],3,FALSE),"")</f>
        <v/>
      </c>
      <c r="CK1023" s="48" t="str">
        <f>IFERROR(VLOOKUP(CJ1023,category[[category_name_german]:[abbreviation_category_budo]],3,FALSE),"")</f>
        <v/>
      </c>
      <c r="CM1023" s="49" t="str">
        <f t="shared" si="142"/>
        <v/>
      </c>
      <c r="CO1023" s="63" t="str">
        <f t="shared" si="143"/>
        <v/>
      </c>
    </row>
    <row r="1024" spans="4:93" x14ac:dyDescent="0.25">
      <c r="D1024" s="48" t="str">
        <f>IFERROR(VLOOKUP(C1024,category[[category_name_german]:[abbreviation_category_budo]],3,FALSE),"")</f>
        <v/>
      </c>
      <c r="G1024" s="48" t="str">
        <f>IFERROR(VLOOKUP(F1024,category[[category_name_german]:[abbreviation_category_budo]],3,FALSE),"")</f>
        <v/>
      </c>
      <c r="J1024" s="48" t="str">
        <f>IFERROR(VLOOKUP(I1024,category[[category_name_german]:[abbreviation_category_budo]],3,FALSE),"")</f>
        <v/>
      </c>
      <c r="M1024" s="48" t="str">
        <f>IFERROR(VLOOKUP(L1024,category[[category_name_german]:[abbreviation_category_budo]],3,FALSE),"")</f>
        <v/>
      </c>
      <c r="P1024" s="48" t="str">
        <f>IFERROR(VLOOKUP(O1024,category[[category_name_german]:[abbreviation_category_budo]],3,FALSE),"")</f>
        <v/>
      </c>
      <c r="R1024" s="49" t="str">
        <f t="shared" si="135"/>
        <v/>
      </c>
      <c r="U1024" s="48" t="str">
        <f>IFERROR(VLOOKUP(T1024,abbreviation[[description_german]:[abbreviation_budo]],3,FALSE),"")</f>
        <v/>
      </c>
      <c r="X1024" s="51" t="str">
        <f>IFERROR(VLOOKUP(W1024,abbreviation[[description_german]:[abbreviation_budo]],3,FALSE),"")</f>
        <v/>
      </c>
      <c r="Y1024" s="33"/>
      <c r="AA1024" s="49" t="str">
        <f t="shared" si="136"/>
        <v/>
      </c>
      <c r="AD1024" s="48" t="str">
        <f>IFERROR(VLOOKUP(AC1024,abbreviation[[description_german]:[abbreviation_budo]],3,FALSE),"")</f>
        <v/>
      </c>
      <c r="AG1024" s="54" t="str">
        <f>IFERROR(VLOOKUP(AF1024,abbreviation[[description_german]:[abbreviation_budo]],3,FALSE),"")</f>
        <v/>
      </c>
      <c r="AJ1024" s="49" t="str">
        <f t="shared" si="137"/>
        <v>_</v>
      </c>
      <c r="AM1024" s="48" t="str">
        <f>IFERROR(VLOOKUP(AL1024,abbreviation[[description_german]:[abbreviation_budo]],3,FALSE),"")</f>
        <v/>
      </c>
      <c r="AP1024" s="54" t="str">
        <f>IFERROR(VLOOKUP(AO1024,abbreviation[[description_german]:[abbreviation_budo]],3,FALSE),"")</f>
        <v/>
      </c>
      <c r="AS1024" s="49" t="str">
        <f t="shared" si="138"/>
        <v>_</v>
      </c>
      <c r="AV1024" s="53" t="str">
        <f>IFERROR(VLOOKUP(AU1024,abbreviation[[description_german]:[abbreviation_budo]],3,FALSE),"")</f>
        <v/>
      </c>
      <c r="AY1024" s="51" t="str">
        <f>IFERROR(VLOOKUP(AX1024,abbreviation[[description_german]:[abbreviation_budo]],3,FALSE),"")</f>
        <v/>
      </c>
      <c r="BB1024" s="51" t="str">
        <f>IFERROR(VLOOKUP(BA1024,abbreviation[[description_german]:[abbreviation_budo]],3,FALSE),"")</f>
        <v/>
      </c>
      <c r="BE1024" s="51" t="str">
        <f>IFERROR(VLOOKUP(BD1024,abbreviation[[description_german]:[abbreviation_budo]],3,FALSE),"")</f>
        <v/>
      </c>
      <c r="BG1024" s="38"/>
      <c r="BH1024" s="49" t="str">
        <f t="shared" si="139"/>
        <v>_</v>
      </c>
      <c r="BK1024" s="53" t="str">
        <f>IFERROR(VLOOKUP(BJ1024,abbreviation[[description_german]:[abbreviation_budo]],3,FALSE),"")</f>
        <v/>
      </c>
      <c r="BN1024" s="51" t="str">
        <f>IFERROR(VLOOKUP(BM1024,abbreviation[[description_german]:[abbreviation_budo]],3,FALSE),"")</f>
        <v/>
      </c>
      <c r="BO1024" s="31"/>
      <c r="BQ1024" s="51" t="str">
        <f>IFERROR(VLOOKUP(BP1024,abbreviation[[description_german]:[abbreviation_budo]],3,FALSE),"")</f>
        <v/>
      </c>
      <c r="BR1024" s="57" t="str">
        <f t="shared" si="140"/>
        <v>_</v>
      </c>
      <c r="BU1024" s="53" t="str">
        <f>IFERROR(VLOOKUP(BT1024,abbreviation[[description_german]:[abbreviation_budo]],3,FALSE),"")</f>
        <v/>
      </c>
      <c r="BV1024" s="60" t="str">
        <f t="shared" si="141"/>
        <v>_</v>
      </c>
      <c r="BY1024" s="48" t="str">
        <f>IFERROR(VLOOKUP(BX1024,category[[category_name_german]:[abbreviation_category_budo]],3,FALSE),"")</f>
        <v/>
      </c>
      <c r="CB1024" s="48" t="str">
        <f>IFERROR(VLOOKUP(CA1024,category[[category_name_german]:[abbreviation_category_budo]],3,FALSE),"")</f>
        <v/>
      </c>
      <c r="CE1024" s="48" t="str">
        <f>IFERROR(VLOOKUP(CD1024,category[[category_name_german]:[abbreviation_category_budo]],3,FALSE),"")</f>
        <v/>
      </c>
      <c r="CH1024" s="48" t="str">
        <f>IFERROR(VLOOKUP(CG1024,category[[category_name_german]:[abbreviation_category_budo]],3,FALSE),"")</f>
        <v/>
      </c>
      <c r="CK1024" s="48" t="str">
        <f>IFERROR(VLOOKUP(CJ1024,category[[category_name_german]:[abbreviation_category_budo]],3,FALSE),"")</f>
        <v/>
      </c>
      <c r="CM1024" s="49" t="str">
        <f t="shared" si="142"/>
        <v/>
      </c>
      <c r="CO1024" s="63" t="str">
        <f t="shared" si="143"/>
        <v/>
      </c>
    </row>
    <row r="1025" spans="4:93" x14ac:dyDescent="0.25">
      <c r="D1025" s="48" t="str">
        <f>IFERROR(VLOOKUP(C1025,category[[category_name_german]:[abbreviation_category_budo]],3,FALSE),"")</f>
        <v/>
      </c>
      <c r="G1025" s="48" t="str">
        <f>IFERROR(VLOOKUP(F1025,category[[category_name_german]:[abbreviation_category_budo]],3,FALSE),"")</f>
        <v/>
      </c>
      <c r="J1025" s="48" t="str">
        <f>IFERROR(VLOOKUP(I1025,category[[category_name_german]:[abbreviation_category_budo]],3,FALSE),"")</f>
        <v/>
      </c>
      <c r="M1025" s="48" t="str">
        <f>IFERROR(VLOOKUP(L1025,category[[category_name_german]:[abbreviation_category_budo]],3,FALSE),"")</f>
        <v/>
      </c>
      <c r="P1025" s="48" t="str">
        <f>IFERROR(VLOOKUP(O1025,category[[category_name_german]:[abbreviation_category_budo]],3,FALSE),"")</f>
        <v/>
      </c>
      <c r="R1025" s="49" t="str">
        <f t="shared" si="135"/>
        <v/>
      </c>
      <c r="U1025" s="48" t="str">
        <f>IFERROR(VLOOKUP(T1025,abbreviation[[description_german]:[abbreviation_budo]],3,FALSE),"")</f>
        <v/>
      </c>
      <c r="X1025" s="51" t="str">
        <f>IFERROR(VLOOKUP(W1025,abbreviation[[description_german]:[abbreviation_budo]],3,FALSE),"")</f>
        <v/>
      </c>
      <c r="Y1025" s="33"/>
      <c r="AA1025" s="49" t="str">
        <f t="shared" si="136"/>
        <v/>
      </c>
      <c r="AD1025" s="48" t="str">
        <f>IFERROR(VLOOKUP(AC1025,abbreviation[[description_german]:[abbreviation_budo]],3,FALSE),"")</f>
        <v/>
      </c>
      <c r="AG1025" s="54" t="str">
        <f>IFERROR(VLOOKUP(AF1025,abbreviation[[description_german]:[abbreviation_budo]],3,FALSE),"")</f>
        <v/>
      </c>
      <c r="AJ1025" s="49" t="str">
        <f t="shared" si="137"/>
        <v>_</v>
      </c>
      <c r="AM1025" s="48" t="str">
        <f>IFERROR(VLOOKUP(AL1025,abbreviation[[description_german]:[abbreviation_budo]],3,FALSE),"")</f>
        <v/>
      </c>
      <c r="AP1025" s="54" t="str">
        <f>IFERROR(VLOOKUP(AO1025,abbreviation[[description_german]:[abbreviation_budo]],3,FALSE),"")</f>
        <v/>
      </c>
      <c r="AS1025" s="49" t="str">
        <f t="shared" si="138"/>
        <v>_</v>
      </c>
      <c r="AV1025" s="53" t="str">
        <f>IFERROR(VLOOKUP(AU1025,abbreviation[[description_german]:[abbreviation_budo]],3,FALSE),"")</f>
        <v/>
      </c>
      <c r="AY1025" s="51" t="str">
        <f>IFERROR(VLOOKUP(AX1025,abbreviation[[description_german]:[abbreviation_budo]],3,FALSE),"")</f>
        <v/>
      </c>
      <c r="BB1025" s="51" t="str">
        <f>IFERROR(VLOOKUP(BA1025,abbreviation[[description_german]:[abbreviation_budo]],3,FALSE),"")</f>
        <v/>
      </c>
      <c r="BE1025" s="51" t="str">
        <f>IFERROR(VLOOKUP(BD1025,abbreviation[[description_german]:[abbreviation_budo]],3,FALSE),"")</f>
        <v/>
      </c>
      <c r="BG1025" s="38"/>
      <c r="BH1025" s="49" t="str">
        <f t="shared" si="139"/>
        <v>_</v>
      </c>
      <c r="BK1025" s="53" t="str">
        <f>IFERROR(VLOOKUP(BJ1025,abbreviation[[description_german]:[abbreviation_budo]],3,FALSE),"")</f>
        <v/>
      </c>
      <c r="BN1025" s="51" t="str">
        <f>IFERROR(VLOOKUP(BM1025,abbreviation[[description_german]:[abbreviation_budo]],3,FALSE),"")</f>
        <v/>
      </c>
      <c r="BO1025" s="31"/>
      <c r="BQ1025" s="51" t="str">
        <f>IFERROR(VLOOKUP(BP1025,abbreviation[[description_german]:[abbreviation_budo]],3,FALSE),"")</f>
        <v/>
      </c>
      <c r="BR1025" s="57" t="str">
        <f t="shared" si="140"/>
        <v>_</v>
      </c>
      <c r="BU1025" s="53" t="str">
        <f>IFERROR(VLOOKUP(BT1025,abbreviation[[description_german]:[abbreviation_budo]],3,FALSE),"")</f>
        <v/>
      </c>
      <c r="BV1025" s="60" t="str">
        <f t="shared" si="141"/>
        <v>_</v>
      </c>
      <c r="BY1025" s="48" t="str">
        <f>IFERROR(VLOOKUP(BX1025,category[[category_name_german]:[abbreviation_category_budo]],3,FALSE),"")</f>
        <v/>
      </c>
      <c r="CB1025" s="48" t="str">
        <f>IFERROR(VLOOKUP(CA1025,category[[category_name_german]:[abbreviation_category_budo]],3,FALSE),"")</f>
        <v/>
      </c>
      <c r="CE1025" s="48" t="str">
        <f>IFERROR(VLOOKUP(CD1025,category[[category_name_german]:[abbreviation_category_budo]],3,FALSE),"")</f>
        <v/>
      </c>
      <c r="CH1025" s="48" t="str">
        <f>IFERROR(VLOOKUP(CG1025,category[[category_name_german]:[abbreviation_category_budo]],3,FALSE),"")</f>
        <v/>
      </c>
      <c r="CK1025" s="48" t="str">
        <f>IFERROR(VLOOKUP(CJ1025,category[[category_name_german]:[abbreviation_category_budo]],3,FALSE),"")</f>
        <v/>
      </c>
      <c r="CM1025" s="49" t="str">
        <f t="shared" si="142"/>
        <v/>
      </c>
      <c r="CO1025" s="63" t="str">
        <f t="shared" si="143"/>
        <v/>
      </c>
    </row>
    <row r="1026" spans="4:93" x14ac:dyDescent="0.25">
      <c r="D1026" s="48" t="str">
        <f>IFERROR(VLOOKUP(C1026,category[[category_name_german]:[abbreviation_category_budo]],3,FALSE),"")</f>
        <v/>
      </c>
      <c r="G1026" s="48" t="str">
        <f>IFERROR(VLOOKUP(F1026,category[[category_name_german]:[abbreviation_category_budo]],3,FALSE),"")</f>
        <v/>
      </c>
      <c r="J1026" s="48" t="str">
        <f>IFERROR(VLOOKUP(I1026,category[[category_name_german]:[abbreviation_category_budo]],3,FALSE),"")</f>
        <v/>
      </c>
      <c r="M1026" s="48" t="str">
        <f>IFERROR(VLOOKUP(L1026,category[[category_name_german]:[abbreviation_category_budo]],3,FALSE),"")</f>
        <v/>
      </c>
      <c r="P1026" s="48" t="str">
        <f>IFERROR(VLOOKUP(O1026,category[[category_name_german]:[abbreviation_category_budo]],3,FALSE),"")</f>
        <v/>
      </c>
      <c r="R1026" s="49" t="str">
        <f t="shared" si="135"/>
        <v/>
      </c>
      <c r="U1026" s="48" t="str">
        <f>IFERROR(VLOOKUP(T1026,abbreviation[[description_german]:[abbreviation_budo]],3,FALSE),"")</f>
        <v/>
      </c>
      <c r="X1026" s="51" t="str">
        <f>IFERROR(VLOOKUP(W1026,abbreviation[[description_german]:[abbreviation_budo]],3,FALSE),"")</f>
        <v/>
      </c>
      <c r="Y1026" s="33"/>
      <c r="AA1026" s="49" t="str">
        <f t="shared" si="136"/>
        <v/>
      </c>
      <c r="AD1026" s="48" t="str">
        <f>IFERROR(VLOOKUP(AC1026,abbreviation[[description_german]:[abbreviation_budo]],3,FALSE),"")</f>
        <v/>
      </c>
      <c r="AG1026" s="54" t="str">
        <f>IFERROR(VLOOKUP(AF1026,abbreviation[[description_german]:[abbreviation_budo]],3,FALSE),"")</f>
        <v/>
      </c>
      <c r="AJ1026" s="49" t="str">
        <f t="shared" si="137"/>
        <v>_</v>
      </c>
      <c r="AM1026" s="48" t="str">
        <f>IFERROR(VLOOKUP(AL1026,abbreviation[[description_german]:[abbreviation_budo]],3,FALSE),"")</f>
        <v/>
      </c>
      <c r="AP1026" s="54" t="str">
        <f>IFERROR(VLOOKUP(AO1026,abbreviation[[description_german]:[abbreviation_budo]],3,FALSE),"")</f>
        <v/>
      </c>
      <c r="AS1026" s="49" t="str">
        <f t="shared" si="138"/>
        <v>_</v>
      </c>
      <c r="AV1026" s="53" t="str">
        <f>IFERROR(VLOOKUP(AU1026,abbreviation[[description_german]:[abbreviation_budo]],3,FALSE),"")</f>
        <v/>
      </c>
      <c r="AY1026" s="51" t="str">
        <f>IFERROR(VLOOKUP(AX1026,abbreviation[[description_german]:[abbreviation_budo]],3,FALSE),"")</f>
        <v/>
      </c>
      <c r="BB1026" s="51" t="str">
        <f>IFERROR(VLOOKUP(BA1026,abbreviation[[description_german]:[abbreviation_budo]],3,FALSE),"")</f>
        <v/>
      </c>
      <c r="BE1026" s="51" t="str">
        <f>IFERROR(VLOOKUP(BD1026,abbreviation[[description_german]:[abbreviation_budo]],3,FALSE),"")</f>
        <v/>
      </c>
      <c r="BG1026" s="38"/>
      <c r="BH1026" s="49" t="str">
        <f t="shared" si="139"/>
        <v>_</v>
      </c>
      <c r="BK1026" s="53" t="str">
        <f>IFERROR(VLOOKUP(BJ1026,abbreviation[[description_german]:[abbreviation_budo]],3,FALSE),"")</f>
        <v/>
      </c>
      <c r="BN1026" s="51" t="str">
        <f>IFERROR(VLOOKUP(BM1026,abbreviation[[description_german]:[abbreviation_budo]],3,FALSE),"")</f>
        <v/>
      </c>
      <c r="BO1026" s="31"/>
      <c r="BQ1026" s="51" t="str">
        <f>IFERROR(VLOOKUP(BP1026,abbreviation[[description_german]:[abbreviation_budo]],3,FALSE),"")</f>
        <v/>
      </c>
      <c r="BR1026" s="57" t="str">
        <f t="shared" si="140"/>
        <v>_</v>
      </c>
      <c r="BU1026" s="53" t="str">
        <f>IFERROR(VLOOKUP(BT1026,abbreviation[[description_german]:[abbreviation_budo]],3,FALSE),"")</f>
        <v/>
      </c>
      <c r="BV1026" s="60" t="str">
        <f t="shared" si="141"/>
        <v>_</v>
      </c>
      <c r="BY1026" s="48" t="str">
        <f>IFERROR(VLOOKUP(BX1026,category[[category_name_german]:[abbreviation_category_budo]],3,FALSE),"")</f>
        <v/>
      </c>
      <c r="CB1026" s="48" t="str">
        <f>IFERROR(VLOOKUP(CA1026,category[[category_name_german]:[abbreviation_category_budo]],3,FALSE),"")</f>
        <v/>
      </c>
      <c r="CE1026" s="48" t="str">
        <f>IFERROR(VLOOKUP(CD1026,category[[category_name_german]:[abbreviation_category_budo]],3,FALSE),"")</f>
        <v/>
      </c>
      <c r="CH1026" s="48" t="str">
        <f>IFERROR(VLOOKUP(CG1026,category[[category_name_german]:[abbreviation_category_budo]],3,FALSE),"")</f>
        <v/>
      </c>
      <c r="CK1026" s="48" t="str">
        <f>IFERROR(VLOOKUP(CJ1026,category[[category_name_german]:[abbreviation_category_budo]],3,FALSE),"")</f>
        <v/>
      </c>
      <c r="CM1026" s="49" t="str">
        <f t="shared" si="142"/>
        <v/>
      </c>
      <c r="CO1026" s="63" t="str">
        <f t="shared" si="143"/>
        <v/>
      </c>
    </row>
    <row r="1027" spans="4:93" x14ac:dyDescent="0.25">
      <c r="D1027" s="48" t="str">
        <f>IFERROR(VLOOKUP(C1027,category[[category_name_german]:[abbreviation_category_budo]],3,FALSE),"")</f>
        <v/>
      </c>
      <c r="G1027" s="48" t="str">
        <f>IFERROR(VLOOKUP(F1027,category[[category_name_german]:[abbreviation_category_budo]],3,FALSE),"")</f>
        <v/>
      </c>
      <c r="J1027" s="48" t="str">
        <f>IFERROR(VLOOKUP(I1027,category[[category_name_german]:[abbreviation_category_budo]],3,FALSE),"")</f>
        <v/>
      </c>
      <c r="M1027" s="48" t="str">
        <f>IFERROR(VLOOKUP(L1027,category[[category_name_german]:[abbreviation_category_budo]],3,FALSE),"")</f>
        <v/>
      </c>
      <c r="P1027" s="48" t="str">
        <f>IFERROR(VLOOKUP(O1027,category[[category_name_german]:[abbreviation_category_budo]],3,FALSE),"")</f>
        <v/>
      </c>
      <c r="R1027" s="49" t="str">
        <f t="shared" si="135"/>
        <v/>
      </c>
      <c r="U1027" s="48" t="str">
        <f>IFERROR(VLOOKUP(T1027,abbreviation[[description_german]:[abbreviation_budo]],3,FALSE),"")</f>
        <v/>
      </c>
      <c r="X1027" s="51" t="str">
        <f>IFERROR(VLOOKUP(W1027,abbreviation[[description_german]:[abbreviation_budo]],3,FALSE),"")</f>
        <v/>
      </c>
      <c r="Y1027" s="33"/>
      <c r="AA1027" s="49" t="str">
        <f t="shared" si="136"/>
        <v/>
      </c>
      <c r="AD1027" s="48" t="str">
        <f>IFERROR(VLOOKUP(AC1027,abbreviation[[description_german]:[abbreviation_budo]],3,FALSE),"")</f>
        <v/>
      </c>
      <c r="AG1027" s="54" t="str">
        <f>IFERROR(VLOOKUP(AF1027,abbreviation[[description_german]:[abbreviation_budo]],3,FALSE),"")</f>
        <v/>
      </c>
      <c r="AJ1027" s="49" t="str">
        <f t="shared" si="137"/>
        <v>_</v>
      </c>
      <c r="AM1027" s="48" t="str">
        <f>IFERROR(VLOOKUP(AL1027,abbreviation[[description_german]:[abbreviation_budo]],3,FALSE),"")</f>
        <v/>
      </c>
      <c r="AP1027" s="54" t="str">
        <f>IFERROR(VLOOKUP(AO1027,abbreviation[[description_german]:[abbreviation_budo]],3,FALSE),"")</f>
        <v/>
      </c>
      <c r="AS1027" s="49" t="str">
        <f t="shared" si="138"/>
        <v>_</v>
      </c>
      <c r="AV1027" s="53" t="str">
        <f>IFERROR(VLOOKUP(AU1027,abbreviation[[description_german]:[abbreviation_budo]],3,FALSE),"")</f>
        <v/>
      </c>
      <c r="AY1027" s="51" t="str">
        <f>IFERROR(VLOOKUP(AX1027,abbreviation[[description_german]:[abbreviation_budo]],3,FALSE),"")</f>
        <v/>
      </c>
      <c r="BB1027" s="51" t="str">
        <f>IFERROR(VLOOKUP(BA1027,abbreviation[[description_german]:[abbreviation_budo]],3,FALSE),"")</f>
        <v/>
      </c>
      <c r="BE1027" s="51" t="str">
        <f>IFERROR(VLOOKUP(BD1027,abbreviation[[description_german]:[abbreviation_budo]],3,FALSE),"")</f>
        <v/>
      </c>
      <c r="BG1027" s="38"/>
      <c r="BH1027" s="49" t="str">
        <f t="shared" si="139"/>
        <v>_</v>
      </c>
      <c r="BK1027" s="53" t="str">
        <f>IFERROR(VLOOKUP(BJ1027,abbreviation[[description_german]:[abbreviation_budo]],3,FALSE),"")</f>
        <v/>
      </c>
      <c r="BN1027" s="51" t="str">
        <f>IFERROR(VLOOKUP(BM1027,abbreviation[[description_german]:[abbreviation_budo]],3,FALSE),"")</f>
        <v/>
      </c>
      <c r="BO1027" s="31"/>
      <c r="BQ1027" s="51" t="str">
        <f>IFERROR(VLOOKUP(BP1027,abbreviation[[description_german]:[abbreviation_budo]],3,FALSE),"")</f>
        <v/>
      </c>
      <c r="BR1027" s="57" t="str">
        <f t="shared" si="140"/>
        <v>_</v>
      </c>
      <c r="BU1027" s="53" t="str">
        <f>IFERROR(VLOOKUP(BT1027,abbreviation[[description_german]:[abbreviation_budo]],3,FALSE),"")</f>
        <v/>
      </c>
      <c r="BV1027" s="60" t="str">
        <f t="shared" si="141"/>
        <v>_</v>
      </c>
      <c r="BY1027" s="48" t="str">
        <f>IFERROR(VLOOKUP(BX1027,category[[category_name_german]:[abbreviation_category_budo]],3,FALSE),"")</f>
        <v/>
      </c>
      <c r="CB1027" s="48" t="str">
        <f>IFERROR(VLOOKUP(CA1027,category[[category_name_german]:[abbreviation_category_budo]],3,FALSE),"")</f>
        <v/>
      </c>
      <c r="CE1027" s="48" t="str">
        <f>IFERROR(VLOOKUP(CD1027,category[[category_name_german]:[abbreviation_category_budo]],3,FALSE),"")</f>
        <v/>
      </c>
      <c r="CH1027" s="48" t="str">
        <f>IFERROR(VLOOKUP(CG1027,category[[category_name_german]:[abbreviation_category_budo]],3,FALSE),"")</f>
        <v/>
      </c>
      <c r="CK1027" s="48" t="str">
        <f>IFERROR(VLOOKUP(CJ1027,category[[category_name_german]:[abbreviation_category_budo]],3,FALSE),"")</f>
        <v/>
      </c>
      <c r="CM1027" s="49" t="str">
        <f t="shared" si="142"/>
        <v/>
      </c>
      <c r="CO1027" s="63" t="str">
        <f t="shared" si="143"/>
        <v/>
      </c>
    </row>
    <row r="1028" spans="4:93" x14ac:dyDescent="0.25">
      <c r="D1028" s="48" t="str">
        <f>IFERROR(VLOOKUP(C1028,category[[category_name_german]:[abbreviation_category_budo]],3,FALSE),"")</f>
        <v/>
      </c>
      <c r="G1028" s="48" t="str">
        <f>IFERROR(VLOOKUP(F1028,category[[category_name_german]:[abbreviation_category_budo]],3,FALSE),"")</f>
        <v/>
      </c>
      <c r="J1028" s="48" t="str">
        <f>IFERROR(VLOOKUP(I1028,category[[category_name_german]:[abbreviation_category_budo]],3,FALSE),"")</f>
        <v/>
      </c>
      <c r="M1028" s="48" t="str">
        <f>IFERROR(VLOOKUP(L1028,category[[category_name_german]:[abbreviation_category_budo]],3,FALSE),"")</f>
        <v/>
      </c>
      <c r="P1028" s="48" t="str">
        <f>IFERROR(VLOOKUP(O1028,category[[category_name_german]:[abbreviation_category_budo]],3,FALSE),"")</f>
        <v/>
      </c>
      <c r="R1028" s="49" t="str">
        <f t="shared" ref="R1028:R1091" si="144">(D1028&amp;IF(OR(ISNUMBER(E1028),ISTEXT(E1028)),"-"&amp;E1028,))&amp;(IF(ISTEXT(F1028),"_",)&amp;G1028&amp;IF(OR(ISNUMBER(H1028),ISTEXT(H1028)),"-"&amp;H1028,))&amp;(IF(ISTEXT(I1028),"_",)&amp;J1028&amp;IF(OR(ISNUMBER(K1028),ISTEXT(K1028)),"-"&amp;K1028,))&amp;(IF(ISTEXT(L1028),"_",)&amp;M1028&amp;IF(OR(ISNUMBER(N1028),ISTEXT(N1028)),"-"&amp;N1028,))&amp;(IF(ISTEXT(O1028),"_",)&amp;P1028&amp;IF(OR(ISNUMBER(Q1028),ISTEXT(Q1028)),"-"&amp;Q1028,))</f>
        <v/>
      </c>
      <c r="U1028" s="48" t="str">
        <f>IFERROR(VLOOKUP(T1028,abbreviation[[description_german]:[abbreviation_budo]],3,FALSE),"")</f>
        <v/>
      </c>
      <c r="X1028" s="51" t="str">
        <f>IFERROR(VLOOKUP(W1028,abbreviation[[description_german]:[abbreviation_budo]],3,FALSE),"")</f>
        <v/>
      </c>
      <c r="Y1028" s="33"/>
      <c r="AA1028" s="49" t="str">
        <f t="shared" ref="AA1028:AA1091" si="145">(IF(AND(ISTEXT(R1028),R1028&lt;&gt;""),"_._",)&amp;U1028&amp;IF(ISTEXT(W1028),"."&amp;X1028,)&amp;IF(OR(ISTEXT(Z1028),ISNUMBER(Z1028)),"-"&amp;Z1028,))</f>
        <v/>
      </c>
      <c r="AD1028" s="48" t="str">
        <f>IFERROR(VLOOKUP(AC1028,abbreviation[[description_german]:[abbreviation_budo]],3,FALSE),"")</f>
        <v/>
      </c>
      <c r="AG1028" s="54" t="str">
        <f>IFERROR(VLOOKUP(AF1028,abbreviation[[description_german]:[abbreviation_budo]],3,FALSE),"")</f>
        <v/>
      </c>
      <c r="AJ1028" s="49" t="str">
        <f t="shared" ref="AJ1028:AJ1091" si="146">("_"&amp;AD1028&amp;IF(ISTEXT(AF1028),"."&amp;AG1028,)&amp;IF(OR(ISTEXT(AI1028),ISNUMBER(AI1028)),"-"&amp;AI1028,))</f>
        <v>_</v>
      </c>
      <c r="AM1028" s="48" t="str">
        <f>IFERROR(VLOOKUP(AL1028,abbreviation[[description_german]:[abbreviation_budo]],3,FALSE),"")</f>
        <v/>
      </c>
      <c r="AP1028" s="54" t="str">
        <f>IFERROR(VLOOKUP(AO1028,abbreviation[[description_german]:[abbreviation_budo]],3,FALSE),"")</f>
        <v/>
      </c>
      <c r="AS1028" s="49" t="str">
        <f t="shared" ref="AS1028:AS1091" si="147">("_"&amp;AM1028&amp;IF(ISTEXT(AO1028),"."&amp;AP1028,)&amp;IF(OR(ISTEXT(AR1028),ISNUMBER(AR1028)),"-"&amp;AR1028,))</f>
        <v>_</v>
      </c>
      <c r="AV1028" s="53" t="str">
        <f>IFERROR(VLOOKUP(AU1028,abbreviation[[description_german]:[abbreviation_budo]],3,FALSE),"")</f>
        <v/>
      </c>
      <c r="AY1028" s="51" t="str">
        <f>IFERROR(VLOOKUP(AX1028,abbreviation[[description_german]:[abbreviation_budo]],3,FALSE),"")</f>
        <v/>
      </c>
      <c r="BB1028" s="51" t="str">
        <f>IFERROR(VLOOKUP(BA1028,abbreviation[[description_german]:[abbreviation_budo]],3,FALSE),"")</f>
        <v/>
      </c>
      <c r="BE1028" s="51" t="str">
        <f>IFERROR(VLOOKUP(BD1028,abbreviation[[description_german]:[abbreviation_budo]],3,FALSE),"")</f>
        <v/>
      </c>
      <c r="BG1028" s="38"/>
      <c r="BH1028" s="49" t="str">
        <f t="shared" ref="BH1028:BH1091" si="148">("_"&amp;AV1028&amp;IF(ISTEXT(AX1028),"."&amp;AY1028,)&amp;IF(ISTEXT(BA1028),"."&amp;BB1028,)&amp;IF(ISTEXT(BD1028),"."&amp;BE1028,)&amp;IF(OR(ISTEXT(BG1028),ISNUMBER(BG1028)),"-"&amp;BG1028,))</f>
        <v>_</v>
      </c>
      <c r="BK1028" s="53" t="str">
        <f>IFERROR(VLOOKUP(BJ1028,abbreviation[[description_german]:[abbreviation_budo]],3,FALSE),"")</f>
        <v/>
      </c>
      <c r="BN1028" s="51" t="str">
        <f>IFERROR(VLOOKUP(BM1028,abbreviation[[description_german]:[abbreviation_budo]],3,FALSE),"")</f>
        <v/>
      </c>
      <c r="BO1028" s="31"/>
      <c r="BQ1028" s="51" t="str">
        <f>IFERROR(VLOOKUP(BP1028,abbreviation[[description_german]:[abbreviation_budo]],3,FALSE),"")</f>
        <v/>
      </c>
      <c r="BR1028" s="57" t="str">
        <f t="shared" ref="BR1028:BR1091" si="149">("_"&amp;BK1028&amp;IF(ISTEXT(BM1028),"."&amp;BN1028,)&amp;IF(ISTEXT(BP1028),"."&amp;BQ1028,))</f>
        <v>_</v>
      </c>
      <c r="BU1028" s="53" t="str">
        <f>IFERROR(VLOOKUP(BT1028,abbreviation[[description_german]:[abbreviation_budo]],3,FALSE),"")</f>
        <v/>
      </c>
      <c r="BV1028" s="60" t="str">
        <f t="shared" ref="BV1028:BV1091" si="150">"_"&amp;BU1028</f>
        <v>_</v>
      </c>
      <c r="BY1028" s="48" t="str">
        <f>IFERROR(VLOOKUP(BX1028,category[[category_name_german]:[abbreviation_category_budo]],3,FALSE),"")</f>
        <v/>
      </c>
      <c r="CB1028" s="48" t="str">
        <f>IFERROR(VLOOKUP(CA1028,category[[category_name_german]:[abbreviation_category_budo]],3,FALSE),"")</f>
        <v/>
      </c>
      <c r="CE1028" s="48" t="str">
        <f>IFERROR(VLOOKUP(CD1028,category[[category_name_german]:[abbreviation_category_budo]],3,FALSE),"")</f>
        <v/>
      </c>
      <c r="CH1028" s="48" t="str">
        <f>IFERROR(VLOOKUP(CG1028,category[[category_name_german]:[abbreviation_category_budo]],3,FALSE),"")</f>
        <v/>
      </c>
      <c r="CK1028" s="48" t="str">
        <f>IFERROR(VLOOKUP(CJ1028,category[[category_name_german]:[abbreviation_category_budo]],3,FALSE),"")</f>
        <v/>
      </c>
      <c r="CM1028" s="49" t="str">
        <f t="shared" ref="CM1028:CM1091" si="151">(IF(ISTEXT(BX1028),"_",)&amp;BY1028&amp;IF(OR(ISNUMBER(BZ1028),ISTEXT(BZ1028)),"-"&amp;BZ1028,))&amp;(IF(ISTEXT(CA1028),"_",)&amp;CB1028&amp;IF(OR(ISNUMBER(CC1028),ISTEXT(CC1028)),"-"&amp;CC1028,))&amp;(IF(ISTEXT(CD1028),"_",)&amp;CE1028&amp;IF(OR(ISNUMBER(CF1028),ISTEXT(CF1028)),"-"&amp;CF1028,))&amp;(IF(ISTEXT(CG1028),"_",)&amp;CH1028&amp;IF(OR(ISNUMBER(CI1028),ISTEXT(CI1028)),"-"&amp;CI1028,))&amp;(IF(ISTEXT(CJ1028),"_",)&amp;CK1028&amp;IF(OR(ISNUMBER(CL1028),ISTEXT(CL1028)),"-"&amp;CL1028,))</f>
        <v/>
      </c>
      <c r="CO1028" s="63" t="str">
        <f t="shared" ref="CO1028:CO1091" si="152">IF(AND(T1028&lt;&gt;"",AC1028&lt;&gt;"",AL1028&lt;&gt;"",AU1028&lt;&gt;"",BJ1028&lt;&gt;"",BX1028&lt;&gt;"",C1028&lt;&gt;"",A1028&lt;&gt;"",B1028&lt;&gt;""),(R1028&amp;AA1028&amp;AJ1028&amp;AS1028&amp;BH1028&amp;BR1028&amp;BV1028&amp;CM1028),"")</f>
        <v/>
      </c>
    </row>
    <row r="1029" spans="4:93" x14ac:dyDescent="0.25">
      <c r="D1029" s="48" t="str">
        <f>IFERROR(VLOOKUP(C1029,category[[category_name_german]:[abbreviation_category_budo]],3,FALSE),"")</f>
        <v/>
      </c>
      <c r="G1029" s="48" t="str">
        <f>IFERROR(VLOOKUP(F1029,category[[category_name_german]:[abbreviation_category_budo]],3,FALSE),"")</f>
        <v/>
      </c>
      <c r="J1029" s="48" t="str">
        <f>IFERROR(VLOOKUP(I1029,category[[category_name_german]:[abbreviation_category_budo]],3,FALSE),"")</f>
        <v/>
      </c>
      <c r="M1029" s="48" t="str">
        <f>IFERROR(VLOOKUP(L1029,category[[category_name_german]:[abbreviation_category_budo]],3,FALSE),"")</f>
        <v/>
      </c>
      <c r="P1029" s="48" t="str">
        <f>IFERROR(VLOOKUP(O1029,category[[category_name_german]:[abbreviation_category_budo]],3,FALSE),"")</f>
        <v/>
      </c>
      <c r="R1029" s="49" t="str">
        <f t="shared" si="144"/>
        <v/>
      </c>
      <c r="U1029" s="48" t="str">
        <f>IFERROR(VLOOKUP(T1029,abbreviation[[description_german]:[abbreviation_budo]],3,FALSE),"")</f>
        <v/>
      </c>
      <c r="X1029" s="51" t="str">
        <f>IFERROR(VLOOKUP(W1029,abbreviation[[description_german]:[abbreviation_budo]],3,FALSE),"")</f>
        <v/>
      </c>
      <c r="Y1029" s="33"/>
      <c r="AA1029" s="49" t="str">
        <f t="shared" si="145"/>
        <v/>
      </c>
      <c r="AD1029" s="48" t="str">
        <f>IFERROR(VLOOKUP(AC1029,abbreviation[[description_german]:[abbreviation_budo]],3,FALSE),"")</f>
        <v/>
      </c>
      <c r="AG1029" s="54" t="str">
        <f>IFERROR(VLOOKUP(AF1029,abbreviation[[description_german]:[abbreviation_budo]],3,FALSE),"")</f>
        <v/>
      </c>
      <c r="AJ1029" s="49" t="str">
        <f t="shared" si="146"/>
        <v>_</v>
      </c>
      <c r="AM1029" s="48" t="str">
        <f>IFERROR(VLOOKUP(AL1029,abbreviation[[description_german]:[abbreviation_budo]],3,FALSE),"")</f>
        <v/>
      </c>
      <c r="AP1029" s="54" t="str">
        <f>IFERROR(VLOOKUP(AO1029,abbreviation[[description_german]:[abbreviation_budo]],3,FALSE),"")</f>
        <v/>
      </c>
      <c r="AS1029" s="49" t="str">
        <f t="shared" si="147"/>
        <v>_</v>
      </c>
      <c r="AV1029" s="53" t="str">
        <f>IFERROR(VLOOKUP(AU1029,abbreviation[[description_german]:[abbreviation_budo]],3,FALSE),"")</f>
        <v/>
      </c>
      <c r="AY1029" s="51" t="str">
        <f>IFERROR(VLOOKUP(AX1029,abbreviation[[description_german]:[abbreviation_budo]],3,FALSE),"")</f>
        <v/>
      </c>
      <c r="BB1029" s="51" t="str">
        <f>IFERROR(VLOOKUP(BA1029,abbreviation[[description_german]:[abbreviation_budo]],3,FALSE),"")</f>
        <v/>
      </c>
      <c r="BE1029" s="51" t="str">
        <f>IFERROR(VLOOKUP(BD1029,abbreviation[[description_german]:[abbreviation_budo]],3,FALSE),"")</f>
        <v/>
      </c>
      <c r="BG1029" s="38"/>
      <c r="BH1029" s="49" t="str">
        <f t="shared" si="148"/>
        <v>_</v>
      </c>
      <c r="BK1029" s="53" t="str">
        <f>IFERROR(VLOOKUP(BJ1029,abbreviation[[description_german]:[abbreviation_budo]],3,FALSE),"")</f>
        <v/>
      </c>
      <c r="BN1029" s="51" t="str">
        <f>IFERROR(VLOOKUP(BM1029,abbreviation[[description_german]:[abbreviation_budo]],3,FALSE),"")</f>
        <v/>
      </c>
      <c r="BO1029" s="31"/>
      <c r="BQ1029" s="51" t="str">
        <f>IFERROR(VLOOKUP(BP1029,abbreviation[[description_german]:[abbreviation_budo]],3,FALSE),"")</f>
        <v/>
      </c>
      <c r="BR1029" s="57" t="str">
        <f t="shared" si="149"/>
        <v>_</v>
      </c>
      <c r="BU1029" s="53" t="str">
        <f>IFERROR(VLOOKUP(BT1029,abbreviation[[description_german]:[abbreviation_budo]],3,FALSE),"")</f>
        <v/>
      </c>
      <c r="BV1029" s="60" t="str">
        <f t="shared" si="150"/>
        <v>_</v>
      </c>
      <c r="BY1029" s="48" t="str">
        <f>IFERROR(VLOOKUP(BX1029,category[[category_name_german]:[abbreviation_category_budo]],3,FALSE),"")</f>
        <v/>
      </c>
      <c r="CB1029" s="48" t="str">
        <f>IFERROR(VLOOKUP(CA1029,category[[category_name_german]:[abbreviation_category_budo]],3,FALSE),"")</f>
        <v/>
      </c>
      <c r="CE1029" s="48" t="str">
        <f>IFERROR(VLOOKUP(CD1029,category[[category_name_german]:[abbreviation_category_budo]],3,FALSE),"")</f>
        <v/>
      </c>
      <c r="CH1029" s="48" t="str">
        <f>IFERROR(VLOOKUP(CG1029,category[[category_name_german]:[abbreviation_category_budo]],3,FALSE),"")</f>
        <v/>
      </c>
      <c r="CK1029" s="48" t="str">
        <f>IFERROR(VLOOKUP(CJ1029,category[[category_name_german]:[abbreviation_category_budo]],3,FALSE),"")</f>
        <v/>
      </c>
      <c r="CM1029" s="49" t="str">
        <f t="shared" si="151"/>
        <v/>
      </c>
      <c r="CO1029" s="63" t="str">
        <f t="shared" si="152"/>
        <v/>
      </c>
    </row>
    <row r="1030" spans="4:93" x14ac:dyDescent="0.25">
      <c r="D1030" s="48" t="str">
        <f>IFERROR(VLOOKUP(C1030,category[[category_name_german]:[abbreviation_category_budo]],3,FALSE),"")</f>
        <v/>
      </c>
      <c r="G1030" s="48" t="str">
        <f>IFERROR(VLOOKUP(F1030,category[[category_name_german]:[abbreviation_category_budo]],3,FALSE),"")</f>
        <v/>
      </c>
      <c r="J1030" s="48" t="str">
        <f>IFERROR(VLOOKUP(I1030,category[[category_name_german]:[abbreviation_category_budo]],3,FALSE),"")</f>
        <v/>
      </c>
      <c r="M1030" s="48" t="str">
        <f>IFERROR(VLOOKUP(L1030,category[[category_name_german]:[abbreviation_category_budo]],3,FALSE),"")</f>
        <v/>
      </c>
      <c r="P1030" s="48" t="str">
        <f>IFERROR(VLOOKUP(O1030,category[[category_name_german]:[abbreviation_category_budo]],3,FALSE),"")</f>
        <v/>
      </c>
      <c r="R1030" s="49" t="str">
        <f t="shared" si="144"/>
        <v/>
      </c>
      <c r="U1030" s="48" t="str">
        <f>IFERROR(VLOOKUP(T1030,abbreviation[[description_german]:[abbreviation_budo]],3,FALSE),"")</f>
        <v/>
      </c>
      <c r="X1030" s="51" t="str">
        <f>IFERROR(VLOOKUP(W1030,abbreviation[[description_german]:[abbreviation_budo]],3,FALSE),"")</f>
        <v/>
      </c>
      <c r="Y1030" s="33"/>
      <c r="AA1030" s="49" t="str">
        <f t="shared" si="145"/>
        <v/>
      </c>
      <c r="AD1030" s="48" t="str">
        <f>IFERROR(VLOOKUP(AC1030,abbreviation[[description_german]:[abbreviation_budo]],3,FALSE),"")</f>
        <v/>
      </c>
      <c r="AG1030" s="54" t="str">
        <f>IFERROR(VLOOKUP(AF1030,abbreviation[[description_german]:[abbreviation_budo]],3,FALSE),"")</f>
        <v/>
      </c>
      <c r="AJ1030" s="49" t="str">
        <f t="shared" si="146"/>
        <v>_</v>
      </c>
      <c r="AM1030" s="48" t="str">
        <f>IFERROR(VLOOKUP(AL1030,abbreviation[[description_german]:[abbreviation_budo]],3,FALSE),"")</f>
        <v/>
      </c>
      <c r="AP1030" s="54" t="str">
        <f>IFERROR(VLOOKUP(AO1030,abbreviation[[description_german]:[abbreviation_budo]],3,FALSE),"")</f>
        <v/>
      </c>
      <c r="AS1030" s="49" t="str">
        <f t="shared" si="147"/>
        <v>_</v>
      </c>
      <c r="AV1030" s="53" t="str">
        <f>IFERROR(VLOOKUP(AU1030,abbreviation[[description_german]:[abbreviation_budo]],3,FALSE),"")</f>
        <v/>
      </c>
      <c r="AY1030" s="51" t="str">
        <f>IFERROR(VLOOKUP(AX1030,abbreviation[[description_german]:[abbreviation_budo]],3,FALSE),"")</f>
        <v/>
      </c>
      <c r="BB1030" s="51" t="str">
        <f>IFERROR(VLOOKUP(BA1030,abbreviation[[description_german]:[abbreviation_budo]],3,FALSE),"")</f>
        <v/>
      </c>
      <c r="BE1030" s="51" t="str">
        <f>IFERROR(VLOOKUP(BD1030,abbreviation[[description_german]:[abbreviation_budo]],3,FALSE),"")</f>
        <v/>
      </c>
      <c r="BG1030" s="38"/>
      <c r="BH1030" s="49" t="str">
        <f t="shared" si="148"/>
        <v>_</v>
      </c>
      <c r="BK1030" s="53" t="str">
        <f>IFERROR(VLOOKUP(BJ1030,abbreviation[[description_german]:[abbreviation_budo]],3,FALSE),"")</f>
        <v/>
      </c>
      <c r="BN1030" s="51" t="str">
        <f>IFERROR(VLOOKUP(BM1030,abbreviation[[description_german]:[abbreviation_budo]],3,FALSE),"")</f>
        <v/>
      </c>
      <c r="BO1030" s="31"/>
      <c r="BQ1030" s="51" t="str">
        <f>IFERROR(VLOOKUP(BP1030,abbreviation[[description_german]:[abbreviation_budo]],3,FALSE),"")</f>
        <v/>
      </c>
      <c r="BR1030" s="57" t="str">
        <f t="shared" si="149"/>
        <v>_</v>
      </c>
      <c r="BU1030" s="53" t="str">
        <f>IFERROR(VLOOKUP(BT1030,abbreviation[[description_german]:[abbreviation_budo]],3,FALSE),"")</f>
        <v/>
      </c>
      <c r="BV1030" s="60" t="str">
        <f t="shared" si="150"/>
        <v>_</v>
      </c>
      <c r="BY1030" s="48" t="str">
        <f>IFERROR(VLOOKUP(BX1030,category[[category_name_german]:[abbreviation_category_budo]],3,FALSE),"")</f>
        <v/>
      </c>
      <c r="CB1030" s="48" t="str">
        <f>IFERROR(VLOOKUP(CA1030,category[[category_name_german]:[abbreviation_category_budo]],3,FALSE),"")</f>
        <v/>
      </c>
      <c r="CE1030" s="48" t="str">
        <f>IFERROR(VLOOKUP(CD1030,category[[category_name_german]:[abbreviation_category_budo]],3,FALSE),"")</f>
        <v/>
      </c>
      <c r="CH1030" s="48" t="str">
        <f>IFERROR(VLOOKUP(CG1030,category[[category_name_german]:[abbreviation_category_budo]],3,FALSE),"")</f>
        <v/>
      </c>
      <c r="CK1030" s="48" t="str">
        <f>IFERROR(VLOOKUP(CJ1030,category[[category_name_german]:[abbreviation_category_budo]],3,FALSE),"")</f>
        <v/>
      </c>
      <c r="CM1030" s="49" t="str">
        <f t="shared" si="151"/>
        <v/>
      </c>
      <c r="CO1030" s="63" t="str">
        <f t="shared" si="152"/>
        <v/>
      </c>
    </row>
    <row r="1031" spans="4:93" x14ac:dyDescent="0.25">
      <c r="D1031" s="48" t="str">
        <f>IFERROR(VLOOKUP(C1031,category[[category_name_german]:[abbreviation_category_budo]],3,FALSE),"")</f>
        <v/>
      </c>
      <c r="G1031" s="48" t="str">
        <f>IFERROR(VLOOKUP(F1031,category[[category_name_german]:[abbreviation_category_budo]],3,FALSE),"")</f>
        <v/>
      </c>
      <c r="J1031" s="48" t="str">
        <f>IFERROR(VLOOKUP(I1031,category[[category_name_german]:[abbreviation_category_budo]],3,FALSE),"")</f>
        <v/>
      </c>
      <c r="M1031" s="48" t="str">
        <f>IFERROR(VLOOKUP(L1031,category[[category_name_german]:[abbreviation_category_budo]],3,FALSE),"")</f>
        <v/>
      </c>
      <c r="P1031" s="48" t="str">
        <f>IFERROR(VLOOKUP(O1031,category[[category_name_german]:[abbreviation_category_budo]],3,FALSE),"")</f>
        <v/>
      </c>
      <c r="R1031" s="49" t="str">
        <f t="shared" si="144"/>
        <v/>
      </c>
      <c r="U1031" s="48" t="str">
        <f>IFERROR(VLOOKUP(T1031,abbreviation[[description_german]:[abbreviation_budo]],3,FALSE),"")</f>
        <v/>
      </c>
      <c r="X1031" s="51" t="str">
        <f>IFERROR(VLOOKUP(W1031,abbreviation[[description_german]:[abbreviation_budo]],3,FALSE),"")</f>
        <v/>
      </c>
      <c r="Y1031" s="33"/>
      <c r="AA1031" s="49" t="str">
        <f t="shared" si="145"/>
        <v/>
      </c>
      <c r="AD1031" s="48" t="str">
        <f>IFERROR(VLOOKUP(AC1031,abbreviation[[description_german]:[abbreviation_budo]],3,FALSE),"")</f>
        <v/>
      </c>
      <c r="AG1031" s="54" t="str">
        <f>IFERROR(VLOOKUP(AF1031,abbreviation[[description_german]:[abbreviation_budo]],3,FALSE),"")</f>
        <v/>
      </c>
      <c r="AJ1031" s="49" t="str">
        <f t="shared" si="146"/>
        <v>_</v>
      </c>
      <c r="AM1031" s="48" t="str">
        <f>IFERROR(VLOOKUP(AL1031,abbreviation[[description_german]:[abbreviation_budo]],3,FALSE),"")</f>
        <v/>
      </c>
      <c r="AP1031" s="54" t="str">
        <f>IFERROR(VLOOKUP(AO1031,abbreviation[[description_german]:[abbreviation_budo]],3,FALSE),"")</f>
        <v/>
      </c>
      <c r="AS1031" s="49" t="str">
        <f t="shared" si="147"/>
        <v>_</v>
      </c>
      <c r="AV1031" s="53" t="str">
        <f>IFERROR(VLOOKUP(AU1031,abbreviation[[description_german]:[abbreviation_budo]],3,FALSE),"")</f>
        <v/>
      </c>
      <c r="AY1031" s="51" t="str">
        <f>IFERROR(VLOOKUP(AX1031,abbreviation[[description_german]:[abbreviation_budo]],3,FALSE),"")</f>
        <v/>
      </c>
      <c r="BB1031" s="51" t="str">
        <f>IFERROR(VLOOKUP(BA1031,abbreviation[[description_german]:[abbreviation_budo]],3,FALSE),"")</f>
        <v/>
      </c>
      <c r="BE1031" s="51" t="str">
        <f>IFERROR(VLOOKUP(BD1031,abbreviation[[description_german]:[abbreviation_budo]],3,FALSE),"")</f>
        <v/>
      </c>
      <c r="BG1031" s="38"/>
      <c r="BH1031" s="49" t="str">
        <f t="shared" si="148"/>
        <v>_</v>
      </c>
      <c r="BK1031" s="53" t="str">
        <f>IFERROR(VLOOKUP(BJ1031,abbreviation[[description_german]:[abbreviation_budo]],3,FALSE),"")</f>
        <v/>
      </c>
      <c r="BN1031" s="51" t="str">
        <f>IFERROR(VLOOKUP(BM1031,abbreviation[[description_german]:[abbreviation_budo]],3,FALSE),"")</f>
        <v/>
      </c>
      <c r="BO1031" s="31"/>
      <c r="BQ1031" s="51" t="str">
        <f>IFERROR(VLOOKUP(BP1031,abbreviation[[description_german]:[abbreviation_budo]],3,FALSE),"")</f>
        <v/>
      </c>
      <c r="BR1031" s="57" t="str">
        <f t="shared" si="149"/>
        <v>_</v>
      </c>
      <c r="BU1031" s="53" t="str">
        <f>IFERROR(VLOOKUP(BT1031,abbreviation[[description_german]:[abbreviation_budo]],3,FALSE),"")</f>
        <v/>
      </c>
      <c r="BV1031" s="60" t="str">
        <f t="shared" si="150"/>
        <v>_</v>
      </c>
      <c r="BY1031" s="48" t="str">
        <f>IFERROR(VLOOKUP(BX1031,category[[category_name_german]:[abbreviation_category_budo]],3,FALSE),"")</f>
        <v/>
      </c>
      <c r="CB1031" s="48" t="str">
        <f>IFERROR(VLOOKUP(CA1031,category[[category_name_german]:[abbreviation_category_budo]],3,FALSE),"")</f>
        <v/>
      </c>
      <c r="CE1031" s="48" t="str">
        <f>IFERROR(VLOOKUP(CD1031,category[[category_name_german]:[abbreviation_category_budo]],3,FALSE),"")</f>
        <v/>
      </c>
      <c r="CH1031" s="48" t="str">
        <f>IFERROR(VLOOKUP(CG1031,category[[category_name_german]:[abbreviation_category_budo]],3,FALSE),"")</f>
        <v/>
      </c>
      <c r="CK1031" s="48" t="str">
        <f>IFERROR(VLOOKUP(CJ1031,category[[category_name_german]:[abbreviation_category_budo]],3,FALSE),"")</f>
        <v/>
      </c>
      <c r="CM1031" s="49" t="str">
        <f t="shared" si="151"/>
        <v/>
      </c>
      <c r="CO1031" s="63" t="str">
        <f t="shared" si="152"/>
        <v/>
      </c>
    </row>
    <row r="1032" spans="4:93" x14ac:dyDescent="0.25">
      <c r="D1032" s="48" t="str">
        <f>IFERROR(VLOOKUP(C1032,category[[category_name_german]:[abbreviation_category_budo]],3,FALSE),"")</f>
        <v/>
      </c>
      <c r="G1032" s="48" t="str">
        <f>IFERROR(VLOOKUP(F1032,category[[category_name_german]:[abbreviation_category_budo]],3,FALSE),"")</f>
        <v/>
      </c>
      <c r="J1032" s="48" t="str">
        <f>IFERROR(VLOOKUP(I1032,category[[category_name_german]:[abbreviation_category_budo]],3,FALSE),"")</f>
        <v/>
      </c>
      <c r="M1032" s="48" t="str">
        <f>IFERROR(VLOOKUP(L1032,category[[category_name_german]:[abbreviation_category_budo]],3,FALSE),"")</f>
        <v/>
      </c>
      <c r="P1032" s="48" t="str">
        <f>IFERROR(VLOOKUP(O1032,category[[category_name_german]:[abbreviation_category_budo]],3,FALSE),"")</f>
        <v/>
      </c>
      <c r="R1032" s="49" t="str">
        <f t="shared" si="144"/>
        <v/>
      </c>
      <c r="U1032" s="48" t="str">
        <f>IFERROR(VLOOKUP(T1032,abbreviation[[description_german]:[abbreviation_budo]],3,FALSE),"")</f>
        <v/>
      </c>
      <c r="X1032" s="51" t="str">
        <f>IFERROR(VLOOKUP(W1032,abbreviation[[description_german]:[abbreviation_budo]],3,FALSE),"")</f>
        <v/>
      </c>
      <c r="Y1032" s="33"/>
      <c r="AA1032" s="49" t="str">
        <f t="shared" si="145"/>
        <v/>
      </c>
      <c r="AD1032" s="48" t="str">
        <f>IFERROR(VLOOKUP(AC1032,abbreviation[[description_german]:[abbreviation_budo]],3,FALSE),"")</f>
        <v/>
      </c>
      <c r="AG1032" s="54" t="str">
        <f>IFERROR(VLOOKUP(AF1032,abbreviation[[description_german]:[abbreviation_budo]],3,FALSE),"")</f>
        <v/>
      </c>
      <c r="AJ1032" s="49" t="str">
        <f t="shared" si="146"/>
        <v>_</v>
      </c>
      <c r="AM1032" s="48" t="str">
        <f>IFERROR(VLOOKUP(AL1032,abbreviation[[description_german]:[abbreviation_budo]],3,FALSE),"")</f>
        <v/>
      </c>
      <c r="AP1032" s="54" t="str">
        <f>IFERROR(VLOOKUP(AO1032,abbreviation[[description_german]:[abbreviation_budo]],3,FALSE),"")</f>
        <v/>
      </c>
      <c r="AS1032" s="49" t="str">
        <f t="shared" si="147"/>
        <v>_</v>
      </c>
      <c r="AV1032" s="53" t="str">
        <f>IFERROR(VLOOKUP(AU1032,abbreviation[[description_german]:[abbreviation_budo]],3,FALSE),"")</f>
        <v/>
      </c>
      <c r="AY1032" s="51" t="str">
        <f>IFERROR(VLOOKUP(AX1032,abbreviation[[description_german]:[abbreviation_budo]],3,FALSE),"")</f>
        <v/>
      </c>
      <c r="BB1032" s="51" t="str">
        <f>IFERROR(VLOOKUP(BA1032,abbreviation[[description_german]:[abbreviation_budo]],3,FALSE),"")</f>
        <v/>
      </c>
      <c r="BE1032" s="51" t="str">
        <f>IFERROR(VLOOKUP(BD1032,abbreviation[[description_german]:[abbreviation_budo]],3,FALSE),"")</f>
        <v/>
      </c>
      <c r="BG1032" s="38"/>
      <c r="BH1032" s="49" t="str">
        <f t="shared" si="148"/>
        <v>_</v>
      </c>
      <c r="BK1032" s="53" t="str">
        <f>IFERROR(VLOOKUP(BJ1032,abbreviation[[description_german]:[abbreviation_budo]],3,FALSE),"")</f>
        <v/>
      </c>
      <c r="BN1032" s="51" t="str">
        <f>IFERROR(VLOOKUP(BM1032,abbreviation[[description_german]:[abbreviation_budo]],3,FALSE),"")</f>
        <v/>
      </c>
      <c r="BO1032" s="31"/>
      <c r="BQ1032" s="51" t="str">
        <f>IFERROR(VLOOKUP(BP1032,abbreviation[[description_german]:[abbreviation_budo]],3,FALSE),"")</f>
        <v/>
      </c>
      <c r="BR1032" s="57" t="str">
        <f t="shared" si="149"/>
        <v>_</v>
      </c>
      <c r="BU1032" s="53" t="str">
        <f>IFERROR(VLOOKUP(BT1032,abbreviation[[description_german]:[abbreviation_budo]],3,FALSE),"")</f>
        <v/>
      </c>
      <c r="BV1032" s="60" t="str">
        <f t="shared" si="150"/>
        <v>_</v>
      </c>
      <c r="BY1032" s="48" t="str">
        <f>IFERROR(VLOOKUP(BX1032,category[[category_name_german]:[abbreviation_category_budo]],3,FALSE),"")</f>
        <v/>
      </c>
      <c r="CB1032" s="48" t="str">
        <f>IFERROR(VLOOKUP(CA1032,category[[category_name_german]:[abbreviation_category_budo]],3,FALSE),"")</f>
        <v/>
      </c>
      <c r="CE1032" s="48" t="str">
        <f>IFERROR(VLOOKUP(CD1032,category[[category_name_german]:[abbreviation_category_budo]],3,FALSE),"")</f>
        <v/>
      </c>
      <c r="CH1032" s="48" t="str">
        <f>IFERROR(VLOOKUP(CG1032,category[[category_name_german]:[abbreviation_category_budo]],3,FALSE),"")</f>
        <v/>
      </c>
      <c r="CK1032" s="48" t="str">
        <f>IFERROR(VLOOKUP(CJ1032,category[[category_name_german]:[abbreviation_category_budo]],3,FALSE),"")</f>
        <v/>
      </c>
      <c r="CM1032" s="49" t="str">
        <f t="shared" si="151"/>
        <v/>
      </c>
      <c r="CO1032" s="63" t="str">
        <f t="shared" si="152"/>
        <v/>
      </c>
    </row>
    <row r="1033" spans="4:93" x14ac:dyDescent="0.25">
      <c r="D1033" s="48" t="str">
        <f>IFERROR(VLOOKUP(C1033,category[[category_name_german]:[abbreviation_category_budo]],3,FALSE),"")</f>
        <v/>
      </c>
      <c r="G1033" s="48" t="str">
        <f>IFERROR(VLOOKUP(F1033,category[[category_name_german]:[abbreviation_category_budo]],3,FALSE),"")</f>
        <v/>
      </c>
      <c r="J1033" s="48" t="str">
        <f>IFERROR(VLOOKUP(I1033,category[[category_name_german]:[abbreviation_category_budo]],3,FALSE),"")</f>
        <v/>
      </c>
      <c r="M1033" s="48" t="str">
        <f>IFERROR(VLOOKUP(L1033,category[[category_name_german]:[abbreviation_category_budo]],3,FALSE),"")</f>
        <v/>
      </c>
      <c r="P1033" s="48" t="str">
        <f>IFERROR(VLOOKUP(O1033,category[[category_name_german]:[abbreviation_category_budo]],3,FALSE),"")</f>
        <v/>
      </c>
      <c r="R1033" s="49" t="str">
        <f t="shared" si="144"/>
        <v/>
      </c>
      <c r="U1033" s="48" t="str">
        <f>IFERROR(VLOOKUP(T1033,abbreviation[[description_german]:[abbreviation_budo]],3,FALSE),"")</f>
        <v/>
      </c>
      <c r="X1033" s="51" t="str">
        <f>IFERROR(VLOOKUP(W1033,abbreviation[[description_german]:[abbreviation_budo]],3,FALSE),"")</f>
        <v/>
      </c>
      <c r="Y1033" s="33"/>
      <c r="AA1033" s="49" t="str">
        <f t="shared" si="145"/>
        <v/>
      </c>
      <c r="AD1033" s="48" t="str">
        <f>IFERROR(VLOOKUP(AC1033,abbreviation[[description_german]:[abbreviation_budo]],3,FALSE),"")</f>
        <v/>
      </c>
      <c r="AG1033" s="54" t="str">
        <f>IFERROR(VLOOKUP(AF1033,abbreviation[[description_german]:[abbreviation_budo]],3,FALSE),"")</f>
        <v/>
      </c>
      <c r="AJ1033" s="49" t="str">
        <f t="shared" si="146"/>
        <v>_</v>
      </c>
      <c r="AM1033" s="48" t="str">
        <f>IFERROR(VLOOKUP(AL1033,abbreviation[[description_german]:[abbreviation_budo]],3,FALSE),"")</f>
        <v/>
      </c>
      <c r="AP1033" s="54" t="str">
        <f>IFERROR(VLOOKUP(AO1033,abbreviation[[description_german]:[abbreviation_budo]],3,FALSE),"")</f>
        <v/>
      </c>
      <c r="AS1033" s="49" t="str">
        <f t="shared" si="147"/>
        <v>_</v>
      </c>
      <c r="AV1033" s="53" t="str">
        <f>IFERROR(VLOOKUP(AU1033,abbreviation[[description_german]:[abbreviation_budo]],3,FALSE),"")</f>
        <v/>
      </c>
      <c r="AY1033" s="51" t="str">
        <f>IFERROR(VLOOKUP(AX1033,abbreviation[[description_german]:[abbreviation_budo]],3,FALSE),"")</f>
        <v/>
      </c>
      <c r="BB1033" s="51" t="str">
        <f>IFERROR(VLOOKUP(BA1033,abbreviation[[description_german]:[abbreviation_budo]],3,FALSE),"")</f>
        <v/>
      </c>
      <c r="BE1033" s="51" t="str">
        <f>IFERROR(VLOOKUP(BD1033,abbreviation[[description_german]:[abbreviation_budo]],3,FALSE),"")</f>
        <v/>
      </c>
      <c r="BG1033" s="38"/>
      <c r="BH1033" s="49" t="str">
        <f t="shared" si="148"/>
        <v>_</v>
      </c>
      <c r="BK1033" s="53" t="str">
        <f>IFERROR(VLOOKUP(BJ1033,abbreviation[[description_german]:[abbreviation_budo]],3,FALSE),"")</f>
        <v/>
      </c>
      <c r="BN1033" s="51" t="str">
        <f>IFERROR(VLOOKUP(BM1033,abbreviation[[description_german]:[abbreviation_budo]],3,FALSE),"")</f>
        <v/>
      </c>
      <c r="BO1033" s="31"/>
      <c r="BQ1033" s="51" t="str">
        <f>IFERROR(VLOOKUP(BP1033,abbreviation[[description_german]:[abbreviation_budo]],3,FALSE),"")</f>
        <v/>
      </c>
      <c r="BR1033" s="57" t="str">
        <f t="shared" si="149"/>
        <v>_</v>
      </c>
      <c r="BU1033" s="53" t="str">
        <f>IFERROR(VLOOKUP(BT1033,abbreviation[[description_german]:[abbreviation_budo]],3,FALSE),"")</f>
        <v/>
      </c>
      <c r="BV1033" s="60" t="str">
        <f t="shared" si="150"/>
        <v>_</v>
      </c>
      <c r="BY1033" s="48" t="str">
        <f>IFERROR(VLOOKUP(BX1033,category[[category_name_german]:[abbreviation_category_budo]],3,FALSE),"")</f>
        <v/>
      </c>
      <c r="CB1033" s="48" t="str">
        <f>IFERROR(VLOOKUP(CA1033,category[[category_name_german]:[abbreviation_category_budo]],3,FALSE),"")</f>
        <v/>
      </c>
      <c r="CE1033" s="48" t="str">
        <f>IFERROR(VLOOKUP(CD1033,category[[category_name_german]:[abbreviation_category_budo]],3,FALSE),"")</f>
        <v/>
      </c>
      <c r="CH1033" s="48" t="str">
        <f>IFERROR(VLOOKUP(CG1033,category[[category_name_german]:[abbreviation_category_budo]],3,FALSE),"")</f>
        <v/>
      </c>
      <c r="CK1033" s="48" t="str">
        <f>IFERROR(VLOOKUP(CJ1033,category[[category_name_german]:[abbreviation_category_budo]],3,FALSE),"")</f>
        <v/>
      </c>
      <c r="CM1033" s="49" t="str">
        <f t="shared" si="151"/>
        <v/>
      </c>
      <c r="CO1033" s="63" t="str">
        <f t="shared" si="152"/>
        <v/>
      </c>
    </row>
    <row r="1034" spans="4:93" x14ac:dyDescent="0.25">
      <c r="D1034" s="48" t="str">
        <f>IFERROR(VLOOKUP(C1034,category[[category_name_german]:[abbreviation_category_budo]],3,FALSE),"")</f>
        <v/>
      </c>
      <c r="G1034" s="48" t="str">
        <f>IFERROR(VLOOKUP(F1034,category[[category_name_german]:[abbreviation_category_budo]],3,FALSE),"")</f>
        <v/>
      </c>
      <c r="J1034" s="48" t="str">
        <f>IFERROR(VLOOKUP(I1034,category[[category_name_german]:[abbreviation_category_budo]],3,FALSE),"")</f>
        <v/>
      </c>
      <c r="M1034" s="48" t="str">
        <f>IFERROR(VLOOKUP(L1034,category[[category_name_german]:[abbreviation_category_budo]],3,FALSE),"")</f>
        <v/>
      </c>
      <c r="P1034" s="48" t="str">
        <f>IFERROR(VLOOKUP(O1034,category[[category_name_german]:[abbreviation_category_budo]],3,FALSE),"")</f>
        <v/>
      </c>
      <c r="R1034" s="49" t="str">
        <f t="shared" si="144"/>
        <v/>
      </c>
      <c r="U1034" s="48" t="str">
        <f>IFERROR(VLOOKUP(T1034,abbreviation[[description_german]:[abbreviation_budo]],3,FALSE),"")</f>
        <v/>
      </c>
      <c r="X1034" s="51" t="str">
        <f>IFERROR(VLOOKUP(W1034,abbreviation[[description_german]:[abbreviation_budo]],3,FALSE),"")</f>
        <v/>
      </c>
      <c r="Y1034" s="33"/>
      <c r="AA1034" s="49" t="str">
        <f t="shared" si="145"/>
        <v/>
      </c>
      <c r="AD1034" s="48" t="str">
        <f>IFERROR(VLOOKUP(AC1034,abbreviation[[description_german]:[abbreviation_budo]],3,FALSE),"")</f>
        <v/>
      </c>
      <c r="AG1034" s="54" t="str">
        <f>IFERROR(VLOOKUP(AF1034,abbreviation[[description_german]:[abbreviation_budo]],3,FALSE),"")</f>
        <v/>
      </c>
      <c r="AJ1034" s="49" t="str">
        <f t="shared" si="146"/>
        <v>_</v>
      </c>
      <c r="AM1034" s="48" t="str">
        <f>IFERROR(VLOOKUP(AL1034,abbreviation[[description_german]:[abbreviation_budo]],3,FALSE),"")</f>
        <v/>
      </c>
      <c r="AP1034" s="54" t="str">
        <f>IFERROR(VLOOKUP(AO1034,abbreviation[[description_german]:[abbreviation_budo]],3,FALSE),"")</f>
        <v/>
      </c>
      <c r="AS1034" s="49" t="str">
        <f t="shared" si="147"/>
        <v>_</v>
      </c>
      <c r="AV1034" s="53" t="str">
        <f>IFERROR(VLOOKUP(AU1034,abbreviation[[description_german]:[abbreviation_budo]],3,FALSE),"")</f>
        <v/>
      </c>
      <c r="AY1034" s="51" t="str">
        <f>IFERROR(VLOOKUP(AX1034,abbreviation[[description_german]:[abbreviation_budo]],3,FALSE),"")</f>
        <v/>
      </c>
      <c r="BB1034" s="51" t="str">
        <f>IFERROR(VLOOKUP(BA1034,abbreviation[[description_german]:[abbreviation_budo]],3,FALSE),"")</f>
        <v/>
      </c>
      <c r="BE1034" s="51" t="str">
        <f>IFERROR(VLOOKUP(BD1034,abbreviation[[description_german]:[abbreviation_budo]],3,FALSE),"")</f>
        <v/>
      </c>
      <c r="BG1034" s="38"/>
      <c r="BH1034" s="49" t="str">
        <f t="shared" si="148"/>
        <v>_</v>
      </c>
      <c r="BK1034" s="53" t="str">
        <f>IFERROR(VLOOKUP(BJ1034,abbreviation[[description_german]:[abbreviation_budo]],3,FALSE),"")</f>
        <v/>
      </c>
      <c r="BN1034" s="51" t="str">
        <f>IFERROR(VLOOKUP(BM1034,abbreviation[[description_german]:[abbreviation_budo]],3,FALSE),"")</f>
        <v/>
      </c>
      <c r="BO1034" s="31"/>
      <c r="BQ1034" s="51" t="str">
        <f>IFERROR(VLOOKUP(BP1034,abbreviation[[description_german]:[abbreviation_budo]],3,FALSE),"")</f>
        <v/>
      </c>
      <c r="BR1034" s="57" t="str">
        <f t="shared" si="149"/>
        <v>_</v>
      </c>
      <c r="BU1034" s="53" t="str">
        <f>IFERROR(VLOOKUP(BT1034,abbreviation[[description_german]:[abbreviation_budo]],3,FALSE),"")</f>
        <v/>
      </c>
      <c r="BV1034" s="60" t="str">
        <f t="shared" si="150"/>
        <v>_</v>
      </c>
      <c r="BY1034" s="48" t="str">
        <f>IFERROR(VLOOKUP(BX1034,category[[category_name_german]:[abbreviation_category_budo]],3,FALSE),"")</f>
        <v/>
      </c>
      <c r="CB1034" s="48" t="str">
        <f>IFERROR(VLOOKUP(CA1034,category[[category_name_german]:[abbreviation_category_budo]],3,FALSE),"")</f>
        <v/>
      </c>
      <c r="CE1034" s="48" t="str">
        <f>IFERROR(VLOOKUP(CD1034,category[[category_name_german]:[abbreviation_category_budo]],3,FALSE),"")</f>
        <v/>
      </c>
      <c r="CH1034" s="48" t="str">
        <f>IFERROR(VLOOKUP(CG1034,category[[category_name_german]:[abbreviation_category_budo]],3,FALSE),"")</f>
        <v/>
      </c>
      <c r="CK1034" s="48" t="str">
        <f>IFERROR(VLOOKUP(CJ1034,category[[category_name_german]:[abbreviation_category_budo]],3,FALSE),"")</f>
        <v/>
      </c>
      <c r="CM1034" s="49" t="str">
        <f t="shared" si="151"/>
        <v/>
      </c>
      <c r="CO1034" s="63" t="str">
        <f t="shared" si="152"/>
        <v/>
      </c>
    </row>
    <row r="1035" spans="4:93" x14ac:dyDescent="0.25">
      <c r="D1035" s="48" t="str">
        <f>IFERROR(VLOOKUP(C1035,category[[category_name_german]:[abbreviation_category_budo]],3,FALSE),"")</f>
        <v/>
      </c>
      <c r="G1035" s="48" t="str">
        <f>IFERROR(VLOOKUP(F1035,category[[category_name_german]:[abbreviation_category_budo]],3,FALSE),"")</f>
        <v/>
      </c>
      <c r="J1035" s="48" t="str">
        <f>IFERROR(VLOOKUP(I1035,category[[category_name_german]:[abbreviation_category_budo]],3,FALSE),"")</f>
        <v/>
      </c>
      <c r="M1035" s="48" t="str">
        <f>IFERROR(VLOOKUP(L1035,category[[category_name_german]:[abbreviation_category_budo]],3,FALSE),"")</f>
        <v/>
      </c>
      <c r="P1035" s="48" t="str">
        <f>IFERROR(VLOOKUP(O1035,category[[category_name_german]:[abbreviation_category_budo]],3,FALSE),"")</f>
        <v/>
      </c>
      <c r="R1035" s="49" t="str">
        <f t="shared" si="144"/>
        <v/>
      </c>
      <c r="U1035" s="48" t="str">
        <f>IFERROR(VLOOKUP(T1035,abbreviation[[description_german]:[abbreviation_budo]],3,FALSE),"")</f>
        <v/>
      </c>
      <c r="X1035" s="51" t="str">
        <f>IFERROR(VLOOKUP(W1035,abbreviation[[description_german]:[abbreviation_budo]],3,FALSE),"")</f>
        <v/>
      </c>
      <c r="Y1035" s="33"/>
      <c r="AA1035" s="49" t="str">
        <f t="shared" si="145"/>
        <v/>
      </c>
      <c r="AD1035" s="48" t="str">
        <f>IFERROR(VLOOKUP(AC1035,abbreviation[[description_german]:[abbreviation_budo]],3,FALSE),"")</f>
        <v/>
      </c>
      <c r="AG1035" s="54" t="str">
        <f>IFERROR(VLOOKUP(AF1035,abbreviation[[description_german]:[abbreviation_budo]],3,FALSE),"")</f>
        <v/>
      </c>
      <c r="AJ1035" s="49" t="str">
        <f t="shared" si="146"/>
        <v>_</v>
      </c>
      <c r="AM1035" s="48" t="str">
        <f>IFERROR(VLOOKUP(AL1035,abbreviation[[description_german]:[abbreviation_budo]],3,FALSE),"")</f>
        <v/>
      </c>
      <c r="AP1035" s="54" t="str">
        <f>IFERROR(VLOOKUP(AO1035,abbreviation[[description_german]:[abbreviation_budo]],3,FALSE),"")</f>
        <v/>
      </c>
      <c r="AS1035" s="49" t="str">
        <f t="shared" si="147"/>
        <v>_</v>
      </c>
      <c r="AV1035" s="53" t="str">
        <f>IFERROR(VLOOKUP(AU1035,abbreviation[[description_german]:[abbreviation_budo]],3,FALSE),"")</f>
        <v/>
      </c>
      <c r="AY1035" s="51" t="str">
        <f>IFERROR(VLOOKUP(AX1035,abbreviation[[description_german]:[abbreviation_budo]],3,FALSE),"")</f>
        <v/>
      </c>
      <c r="BB1035" s="51" t="str">
        <f>IFERROR(VLOOKUP(BA1035,abbreviation[[description_german]:[abbreviation_budo]],3,FALSE),"")</f>
        <v/>
      </c>
      <c r="BE1035" s="51" t="str">
        <f>IFERROR(VLOOKUP(BD1035,abbreviation[[description_german]:[abbreviation_budo]],3,FALSE),"")</f>
        <v/>
      </c>
      <c r="BG1035" s="38"/>
      <c r="BH1035" s="49" t="str">
        <f t="shared" si="148"/>
        <v>_</v>
      </c>
      <c r="BK1035" s="53" t="str">
        <f>IFERROR(VLOOKUP(BJ1035,abbreviation[[description_german]:[abbreviation_budo]],3,FALSE),"")</f>
        <v/>
      </c>
      <c r="BN1035" s="51" t="str">
        <f>IFERROR(VLOOKUP(BM1035,abbreviation[[description_german]:[abbreviation_budo]],3,FALSE),"")</f>
        <v/>
      </c>
      <c r="BO1035" s="31"/>
      <c r="BQ1035" s="51" t="str">
        <f>IFERROR(VLOOKUP(BP1035,abbreviation[[description_german]:[abbreviation_budo]],3,FALSE),"")</f>
        <v/>
      </c>
      <c r="BR1035" s="57" t="str">
        <f t="shared" si="149"/>
        <v>_</v>
      </c>
      <c r="BU1035" s="53" t="str">
        <f>IFERROR(VLOOKUP(BT1035,abbreviation[[description_german]:[abbreviation_budo]],3,FALSE),"")</f>
        <v/>
      </c>
      <c r="BV1035" s="60" t="str">
        <f t="shared" si="150"/>
        <v>_</v>
      </c>
      <c r="BY1035" s="48" t="str">
        <f>IFERROR(VLOOKUP(BX1035,category[[category_name_german]:[abbreviation_category_budo]],3,FALSE),"")</f>
        <v/>
      </c>
      <c r="CB1035" s="48" t="str">
        <f>IFERROR(VLOOKUP(CA1035,category[[category_name_german]:[abbreviation_category_budo]],3,FALSE),"")</f>
        <v/>
      </c>
      <c r="CE1035" s="48" t="str">
        <f>IFERROR(VLOOKUP(CD1035,category[[category_name_german]:[abbreviation_category_budo]],3,FALSE),"")</f>
        <v/>
      </c>
      <c r="CH1035" s="48" t="str">
        <f>IFERROR(VLOOKUP(CG1035,category[[category_name_german]:[abbreviation_category_budo]],3,FALSE),"")</f>
        <v/>
      </c>
      <c r="CK1035" s="48" t="str">
        <f>IFERROR(VLOOKUP(CJ1035,category[[category_name_german]:[abbreviation_category_budo]],3,FALSE),"")</f>
        <v/>
      </c>
      <c r="CM1035" s="49" t="str">
        <f t="shared" si="151"/>
        <v/>
      </c>
      <c r="CO1035" s="63" t="str">
        <f t="shared" si="152"/>
        <v/>
      </c>
    </row>
    <row r="1036" spans="4:93" x14ac:dyDescent="0.25">
      <c r="D1036" s="48" t="str">
        <f>IFERROR(VLOOKUP(C1036,category[[category_name_german]:[abbreviation_category_budo]],3,FALSE),"")</f>
        <v/>
      </c>
      <c r="G1036" s="48" t="str">
        <f>IFERROR(VLOOKUP(F1036,category[[category_name_german]:[abbreviation_category_budo]],3,FALSE),"")</f>
        <v/>
      </c>
      <c r="J1036" s="48" t="str">
        <f>IFERROR(VLOOKUP(I1036,category[[category_name_german]:[abbreviation_category_budo]],3,FALSE),"")</f>
        <v/>
      </c>
      <c r="M1036" s="48" t="str">
        <f>IFERROR(VLOOKUP(L1036,category[[category_name_german]:[abbreviation_category_budo]],3,FALSE),"")</f>
        <v/>
      </c>
      <c r="P1036" s="48" t="str">
        <f>IFERROR(VLOOKUP(O1036,category[[category_name_german]:[abbreviation_category_budo]],3,FALSE),"")</f>
        <v/>
      </c>
      <c r="R1036" s="49" t="str">
        <f t="shared" si="144"/>
        <v/>
      </c>
      <c r="U1036" s="48" t="str">
        <f>IFERROR(VLOOKUP(T1036,abbreviation[[description_german]:[abbreviation_budo]],3,FALSE),"")</f>
        <v/>
      </c>
      <c r="X1036" s="51" t="str">
        <f>IFERROR(VLOOKUP(W1036,abbreviation[[description_german]:[abbreviation_budo]],3,FALSE),"")</f>
        <v/>
      </c>
      <c r="Y1036" s="33"/>
      <c r="AA1036" s="49" t="str">
        <f t="shared" si="145"/>
        <v/>
      </c>
      <c r="AD1036" s="48" t="str">
        <f>IFERROR(VLOOKUP(AC1036,abbreviation[[description_german]:[abbreviation_budo]],3,FALSE),"")</f>
        <v/>
      </c>
      <c r="AG1036" s="54" t="str">
        <f>IFERROR(VLOOKUP(AF1036,abbreviation[[description_german]:[abbreviation_budo]],3,FALSE),"")</f>
        <v/>
      </c>
      <c r="AJ1036" s="49" t="str">
        <f t="shared" si="146"/>
        <v>_</v>
      </c>
      <c r="AM1036" s="48" t="str">
        <f>IFERROR(VLOOKUP(AL1036,abbreviation[[description_german]:[abbreviation_budo]],3,FALSE),"")</f>
        <v/>
      </c>
      <c r="AP1036" s="54" t="str">
        <f>IFERROR(VLOOKUP(AO1036,abbreviation[[description_german]:[abbreviation_budo]],3,FALSE),"")</f>
        <v/>
      </c>
      <c r="AS1036" s="49" t="str">
        <f t="shared" si="147"/>
        <v>_</v>
      </c>
      <c r="AV1036" s="53" t="str">
        <f>IFERROR(VLOOKUP(AU1036,abbreviation[[description_german]:[abbreviation_budo]],3,FALSE),"")</f>
        <v/>
      </c>
      <c r="AY1036" s="51" t="str">
        <f>IFERROR(VLOOKUP(AX1036,abbreviation[[description_german]:[abbreviation_budo]],3,FALSE),"")</f>
        <v/>
      </c>
      <c r="BB1036" s="51" t="str">
        <f>IFERROR(VLOOKUP(BA1036,abbreviation[[description_german]:[abbreviation_budo]],3,FALSE),"")</f>
        <v/>
      </c>
      <c r="BE1036" s="51" t="str">
        <f>IFERROR(VLOOKUP(BD1036,abbreviation[[description_german]:[abbreviation_budo]],3,FALSE),"")</f>
        <v/>
      </c>
      <c r="BG1036" s="38"/>
      <c r="BH1036" s="49" t="str">
        <f t="shared" si="148"/>
        <v>_</v>
      </c>
      <c r="BK1036" s="53" t="str">
        <f>IFERROR(VLOOKUP(BJ1036,abbreviation[[description_german]:[abbreviation_budo]],3,FALSE),"")</f>
        <v/>
      </c>
      <c r="BN1036" s="51" t="str">
        <f>IFERROR(VLOOKUP(BM1036,abbreviation[[description_german]:[abbreviation_budo]],3,FALSE),"")</f>
        <v/>
      </c>
      <c r="BO1036" s="31"/>
      <c r="BQ1036" s="51" t="str">
        <f>IFERROR(VLOOKUP(BP1036,abbreviation[[description_german]:[abbreviation_budo]],3,FALSE),"")</f>
        <v/>
      </c>
      <c r="BR1036" s="57" t="str">
        <f t="shared" si="149"/>
        <v>_</v>
      </c>
      <c r="BU1036" s="53" t="str">
        <f>IFERROR(VLOOKUP(BT1036,abbreviation[[description_german]:[abbreviation_budo]],3,FALSE),"")</f>
        <v/>
      </c>
      <c r="BV1036" s="60" t="str">
        <f t="shared" si="150"/>
        <v>_</v>
      </c>
      <c r="BY1036" s="48" t="str">
        <f>IFERROR(VLOOKUP(BX1036,category[[category_name_german]:[abbreviation_category_budo]],3,FALSE),"")</f>
        <v/>
      </c>
      <c r="CB1036" s="48" t="str">
        <f>IFERROR(VLOOKUP(CA1036,category[[category_name_german]:[abbreviation_category_budo]],3,FALSE),"")</f>
        <v/>
      </c>
      <c r="CE1036" s="48" t="str">
        <f>IFERROR(VLOOKUP(CD1036,category[[category_name_german]:[abbreviation_category_budo]],3,FALSE),"")</f>
        <v/>
      </c>
      <c r="CH1036" s="48" t="str">
        <f>IFERROR(VLOOKUP(CG1036,category[[category_name_german]:[abbreviation_category_budo]],3,FALSE),"")</f>
        <v/>
      </c>
      <c r="CK1036" s="48" t="str">
        <f>IFERROR(VLOOKUP(CJ1036,category[[category_name_german]:[abbreviation_category_budo]],3,FALSE),"")</f>
        <v/>
      </c>
      <c r="CM1036" s="49" t="str">
        <f t="shared" si="151"/>
        <v/>
      </c>
      <c r="CO1036" s="63" t="str">
        <f t="shared" si="152"/>
        <v/>
      </c>
    </row>
    <row r="1037" spans="4:93" x14ac:dyDescent="0.25">
      <c r="D1037" s="48" t="str">
        <f>IFERROR(VLOOKUP(C1037,category[[category_name_german]:[abbreviation_category_budo]],3,FALSE),"")</f>
        <v/>
      </c>
      <c r="G1037" s="48" t="str">
        <f>IFERROR(VLOOKUP(F1037,category[[category_name_german]:[abbreviation_category_budo]],3,FALSE),"")</f>
        <v/>
      </c>
      <c r="J1037" s="48" t="str">
        <f>IFERROR(VLOOKUP(I1037,category[[category_name_german]:[abbreviation_category_budo]],3,FALSE),"")</f>
        <v/>
      </c>
      <c r="M1037" s="48" t="str">
        <f>IFERROR(VLOOKUP(L1037,category[[category_name_german]:[abbreviation_category_budo]],3,FALSE),"")</f>
        <v/>
      </c>
      <c r="P1037" s="48" t="str">
        <f>IFERROR(VLOOKUP(O1037,category[[category_name_german]:[abbreviation_category_budo]],3,FALSE),"")</f>
        <v/>
      </c>
      <c r="R1037" s="49" t="str">
        <f t="shared" si="144"/>
        <v/>
      </c>
      <c r="U1037" s="48" t="str">
        <f>IFERROR(VLOOKUP(T1037,abbreviation[[description_german]:[abbreviation_budo]],3,FALSE),"")</f>
        <v/>
      </c>
      <c r="X1037" s="51" t="str">
        <f>IFERROR(VLOOKUP(W1037,abbreviation[[description_german]:[abbreviation_budo]],3,FALSE),"")</f>
        <v/>
      </c>
      <c r="Y1037" s="33"/>
      <c r="AA1037" s="49" t="str">
        <f t="shared" si="145"/>
        <v/>
      </c>
      <c r="AD1037" s="48" t="str">
        <f>IFERROR(VLOOKUP(AC1037,abbreviation[[description_german]:[abbreviation_budo]],3,FALSE),"")</f>
        <v/>
      </c>
      <c r="AG1037" s="54" t="str">
        <f>IFERROR(VLOOKUP(AF1037,abbreviation[[description_german]:[abbreviation_budo]],3,FALSE),"")</f>
        <v/>
      </c>
      <c r="AJ1037" s="49" t="str">
        <f t="shared" si="146"/>
        <v>_</v>
      </c>
      <c r="AM1037" s="48" t="str">
        <f>IFERROR(VLOOKUP(AL1037,abbreviation[[description_german]:[abbreviation_budo]],3,FALSE),"")</f>
        <v/>
      </c>
      <c r="AP1037" s="54" t="str">
        <f>IFERROR(VLOOKUP(AO1037,abbreviation[[description_german]:[abbreviation_budo]],3,FALSE),"")</f>
        <v/>
      </c>
      <c r="AS1037" s="49" t="str">
        <f t="shared" si="147"/>
        <v>_</v>
      </c>
      <c r="AV1037" s="53" t="str">
        <f>IFERROR(VLOOKUP(AU1037,abbreviation[[description_german]:[abbreviation_budo]],3,FALSE),"")</f>
        <v/>
      </c>
      <c r="AY1037" s="51" t="str">
        <f>IFERROR(VLOOKUP(AX1037,abbreviation[[description_german]:[abbreviation_budo]],3,FALSE),"")</f>
        <v/>
      </c>
      <c r="BB1037" s="51" t="str">
        <f>IFERROR(VLOOKUP(BA1037,abbreviation[[description_german]:[abbreviation_budo]],3,FALSE),"")</f>
        <v/>
      </c>
      <c r="BE1037" s="51" t="str">
        <f>IFERROR(VLOOKUP(BD1037,abbreviation[[description_german]:[abbreviation_budo]],3,FALSE),"")</f>
        <v/>
      </c>
      <c r="BG1037" s="38"/>
      <c r="BH1037" s="49" t="str">
        <f t="shared" si="148"/>
        <v>_</v>
      </c>
      <c r="BK1037" s="53" t="str">
        <f>IFERROR(VLOOKUP(BJ1037,abbreviation[[description_german]:[abbreviation_budo]],3,FALSE),"")</f>
        <v/>
      </c>
      <c r="BN1037" s="51" t="str">
        <f>IFERROR(VLOOKUP(BM1037,abbreviation[[description_german]:[abbreviation_budo]],3,FALSE),"")</f>
        <v/>
      </c>
      <c r="BO1037" s="31"/>
      <c r="BQ1037" s="51" t="str">
        <f>IFERROR(VLOOKUP(BP1037,abbreviation[[description_german]:[abbreviation_budo]],3,FALSE),"")</f>
        <v/>
      </c>
      <c r="BR1037" s="57" t="str">
        <f t="shared" si="149"/>
        <v>_</v>
      </c>
      <c r="BU1037" s="53" t="str">
        <f>IFERROR(VLOOKUP(BT1037,abbreviation[[description_german]:[abbreviation_budo]],3,FALSE),"")</f>
        <v/>
      </c>
      <c r="BV1037" s="60" t="str">
        <f t="shared" si="150"/>
        <v>_</v>
      </c>
      <c r="BY1037" s="48" t="str">
        <f>IFERROR(VLOOKUP(BX1037,category[[category_name_german]:[abbreviation_category_budo]],3,FALSE),"")</f>
        <v/>
      </c>
      <c r="CB1037" s="48" t="str">
        <f>IFERROR(VLOOKUP(CA1037,category[[category_name_german]:[abbreviation_category_budo]],3,FALSE),"")</f>
        <v/>
      </c>
      <c r="CE1037" s="48" t="str">
        <f>IFERROR(VLOOKUP(CD1037,category[[category_name_german]:[abbreviation_category_budo]],3,FALSE),"")</f>
        <v/>
      </c>
      <c r="CH1037" s="48" t="str">
        <f>IFERROR(VLOOKUP(CG1037,category[[category_name_german]:[abbreviation_category_budo]],3,FALSE),"")</f>
        <v/>
      </c>
      <c r="CK1037" s="48" t="str">
        <f>IFERROR(VLOOKUP(CJ1037,category[[category_name_german]:[abbreviation_category_budo]],3,FALSE),"")</f>
        <v/>
      </c>
      <c r="CM1037" s="49" t="str">
        <f t="shared" si="151"/>
        <v/>
      </c>
      <c r="CO1037" s="63" t="str">
        <f t="shared" si="152"/>
        <v/>
      </c>
    </row>
    <row r="1038" spans="4:93" x14ac:dyDescent="0.25">
      <c r="D1038" s="48" t="str">
        <f>IFERROR(VLOOKUP(C1038,category[[category_name_german]:[abbreviation_category_budo]],3,FALSE),"")</f>
        <v/>
      </c>
      <c r="G1038" s="48" t="str">
        <f>IFERROR(VLOOKUP(F1038,category[[category_name_german]:[abbreviation_category_budo]],3,FALSE),"")</f>
        <v/>
      </c>
      <c r="J1038" s="48" t="str">
        <f>IFERROR(VLOOKUP(I1038,category[[category_name_german]:[abbreviation_category_budo]],3,FALSE),"")</f>
        <v/>
      </c>
      <c r="M1038" s="48" t="str">
        <f>IFERROR(VLOOKUP(L1038,category[[category_name_german]:[abbreviation_category_budo]],3,FALSE),"")</f>
        <v/>
      </c>
      <c r="P1038" s="48" t="str">
        <f>IFERROR(VLOOKUP(O1038,category[[category_name_german]:[abbreviation_category_budo]],3,FALSE),"")</f>
        <v/>
      </c>
      <c r="R1038" s="49" t="str">
        <f t="shared" si="144"/>
        <v/>
      </c>
      <c r="U1038" s="48" t="str">
        <f>IFERROR(VLOOKUP(T1038,abbreviation[[description_german]:[abbreviation_budo]],3,FALSE),"")</f>
        <v/>
      </c>
      <c r="X1038" s="51" t="str">
        <f>IFERROR(VLOOKUP(W1038,abbreviation[[description_german]:[abbreviation_budo]],3,FALSE),"")</f>
        <v/>
      </c>
      <c r="Y1038" s="33"/>
      <c r="AA1038" s="49" t="str">
        <f t="shared" si="145"/>
        <v/>
      </c>
      <c r="AD1038" s="48" t="str">
        <f>IFERROR(VLOOKUP(AC1038,abbreviation[[description_german]:[abbreviation_budo]],3,FALSE),"")</f>
        <v/>
      </c>
      <c r="AG1038" s="54" t="str">
        <f>IFERROR(VLOOKUP(AF1038,abbreviation[[description_german]:[abbreviation_budo]],3,FALSE),"")</f>
        <v/>
      </c>
      <c r="AJ1038" s="49" t="str">
        <f t="shared" si="146"/>
        <v>_</v>
      </c>
      <c r="AM1038" s="48" t="str">
        <f>IFERROR(VLOOKUP(AL1038,abbreviation[[description_german]:[abbreviation_budo]],3,FALSE),"")</f>
        <v/>
      </c>
      <c r="AP1038" s="54" t="str">
        <f>IFERROR(VLOOKUP(AO1038,abbreviation[[description_german]:[abbreviation_budo]],3,FALSE),"")</f>
        <v/>
      </c>
      <c r="AS1038" s="49" t="str">
        <f t="shared" si="147"/>
        <v>_</v>
      </c>
      <c r="AV1038" s="53" t="str">
        <f>IFERROR(VLOOKUP(AU1038,abbreviation[[description_german]:[abbreviation_budo]],3,FALSE),"")</f>
        <v/>
      </c>
      <c r="AY1038" s="51" t="str">
        <f>IFERROR(VLOOKUP(AX1038,abbreviation[[description_german]:[abbreviation_budo]],3,FALSE),"")</f>
        <v/>
      </c>
      <c r="BB1038" s="51" t="str">
        <f>IFERROR(VLOOKUP(BA1038,abbreviation[[description_german]:[abbreviation_budo]],3,FALSE),"")</f>
        <v/>
      </c>
      <c r="BE1038" s="51" t="str">
        <f>IFERROR(VLOOKUP(BD1038,abbreviation[[description_german]:[abbreviation_budo]],3,FALSE),"")</f>
        <v/>
      </c>
      <c r="BG1038" s="38"/>
      <c r="BH1038" s="49" t="str">
        <f t="shared" si="148"/>
        <v>_</v>
      </c>
      <c r="BK1038" s="53" t="str">
        <f>IFERROR(VLOOKUP(BJ1038,abbreviation[[description_german]:[abbreviation_budo]],3,FALSE),"")</f>
        <v/>
      </c>
      <c r="BN1038" s="51" t="str">
        <f>IFERROR(VLOOKUP(BM1038,abbreviation[[description_german]:[abbreviation_budo]],3,FALSE),"")</f>
        <v/>
      </c>
      <c r="BO1038" s="31"/>
      <c r="BQ1038" s="51" t="str">
        <f>IFERROR(VLOOKUP(BP1038,abbreviation[[description_german]:[abbreviation_budo]],3,FALSE),"")</f>
        <v/>
      </c>
      <c r="BR1038" s="57" t="str">
        <f t="shared" si="149"/>
        <v>_</v>
      </c>
      <c r="BU1038" s="53" t="str">
        <f>IFERROR(VLOOKUP(BT1038,abbreviation[[description_german]:[abbreviation_budo]],3,FALSE),"")</f>
        <v/>
      </c>
      <c r="BV1038" s="60" t="str">
        <f t="shared" si="150"/>
        <v>_</v>
      </c>
      <c r="BY1038" s="48" t="str">
        <f>IFERROR(VLOOKUP(BX1038,category[[category_name_german]:[abbreviation_category_budo]],3,FALSE),"")</f>
        <v/>
      </c>
      <c r="CB1038" s="48" t="str">
        <f>IFERROR(VLOOKUP(CA1038,category[[category_name_german]:[abbreviation_category_budo]],3,FALSE),"")</f>
        <v/>
      </c>
      <c r="CE1038" s="48" t="str">
        <f>IFERROR(VLOOKUP(CD1038,category[[category_name_german]:[abbreviation_category_budo]],3,FALSE),"")</f>
        <v/>
      </c>
      <c r="CH1038" s="48" t="str">
        <f>IFERROR(VLOOKUP(CG1038,category[[category_name_german]:[abbreviation_category_budo]],3,FALSE),"")</f>
        <v/>
      </c>
      <c r="CK1038" s="48" t="str">
        <f>IFERROR(VLOOKUP(CJ1038,category[[category_name_german]:[abbreviation_category_budo]],3,FALSE),"")</f>
        <v/>
      </c>
      <c r="CM1038" s="49" t="str">
        <f t="shared" si="151"/>
        <v/>
      </c>
      <c r="CO1038" s="63" t="str">
        <f t="shared" si="152"/>
        <v/>
      </c>
    </row>
    <row r="1039" spans="4:93" x14ac:dyDescent="0.25">
      <c r="D1039" s="48" t="str">
        <f>IFERROR(VLOOKUP(C1039,category[[category_name_german]:[abbreviation_category_budo]],3,FALSE),"")</f>
        <v/>
      </c>
      <c r="G1039" s="48" t="str">
        <f>IFERROR(VLOOKUP(F1039,category[[category_name_german]:[abbreviation_category_budo]],3,FALSE),"")</f>
        <v/>
      </c>
      <c r="J1039" s="48" t="str">
        <f>IFERROR(VLOOKUP(I1039,category[[category_name_german]:[abbreviation_category_budo]],3,FALSE),"")</f>
        <v/>
      </c>
      <c r="M1039" s="48" t="str">
        <f>IFERROR(VLOOKUP(L1039,category[[category_name_german]:[abbreviation_category_budo]],3,FALSE),"")</f>
        <v/>
      </c>
      <c r="P1039" s="48" t="str">
        <f>IFERROR(VLOOKUP(O1039,category[[category_name_german]:[abbreviation_category_budo]],3,FALSE),"")</f>
        <v/>
      </c>
      <c r="R1039" s="49" t="str">
        <f t="shared" si="144"/>
        <v/>
      </c>
      <c r="U1039" s="48" t="str">
        <f>IFERROR(VLOOKUP(T1039,abbreviation[[description_german]:[abbreviation_budo]],3,FALSE),"")</f>
        <v/>
      </c>
      <c r="X1039" s="51" t="str">
        <f>IFERROR(VLOOKUP(W1039,abbreviation[[description_german]:[abbreviation_budo]],3,FALSE),"")</f>
        <v/>
      </c>
      <c r="Y1039" s="33"/>
      <c r="AA1039" s="49" t="str">
        <f t="shared" si="145"/>
        <v/>
      </c>
      <c r="AD1039" s="48" t="str">
        <f>IFERROR(VLOOKUP(AC1039,abbreviation[[description_german]:[abbreviation_budo]],3,FALSE),"")</f>
        <v/>
      </c>
      <c r="AG1039" s="54" t="str">
        <f>IFERROR(VLOOKUP(AF1039,abbreviation[[description_german]:[abbreviation_budo]],3,FALSE),"")</f>
        <v/>
      </c>
      <c r="AJ1039" s="49" t="str">
        <f t="shared" si="146"/>
        <v>_</v>
      </c>
      <c r="AM1039" s="48" t="str">
        <f>IFERROR(VLOOKUP(AL1039,abbreviation[[description_german]:[abbreviation_budo]],3,FALSE),"")</f>
        <v/>
      </c>
      <c r="AP1039" s="54" t="str">
        <f>IFERROR(VLOOKUP(AO1039,abbreviation[[description_german]:[abbreviation_budo]],3,FALSE),"")</f>
        <v/>
      </c>
      <c r="AS1039" s="49" t="str">
        <f t="shared" si="147"/>
        <v>_</v>
      </c>
      <c r="AV1039" s="53" t="str">
        <f>IFERROR(VLOOKUP(AU1039,abbreviation[[description_german]:[abbreviation_budo]],3,FALSE),"")</f>
        <v/>
      </c>
      <c r="AY1039" s="51" t="str">
        <f>IFERROR(VLOOKUP(AX1039,abbreviation[[description_german]:[abbreviation_budo]],3,FALSE),"")</f>
        <v/>
      </c>
      <c r="BB1039" s="51" t="str">
        <f>IFERROR(VLOOKUP(BA1039,abbreviation[[description_german]:[abbreviation_budo]],3,FALSE),"")</f>
        <v/>
      </c>
      <c r="BE1039" s="51" t="str">
        <f>IFERROR(VLOOKUP(BD1039,abbreviation[[description_german]:[abbreviation_budo]],3,FALSE),"")</f>
        <v/>
      </c>
      <c r="BG1039" s="38"/>
      <c r="BH1039" s="49" t="str">
        <f t="shared" si="148"/>
        <v>_</v>
      </c>
      <c r="BK1039" s="53" t="str">
        <f>IFERROR(VLOOKUP(BJ1039,abbreviation[[description_german]:[abbreviation_budo]],3,FALSE),"")</f>
        <v/>
      </c>
      <c r="BN1039" s="51" t="str">
        <f>IFERROR(VLOOKUP(BM1039,abbreviation[[description_german]:[abbreviation_budo]],3,FALSE),"")</f>
        <v/>
      </c>
      <c r="BO1039" s="31"/>
      <c r="BQ1039" s="51" t="str">
        <f>IFERROR(VLOOKUP(BP1039,abbreviation[[description_german]:[abbreviation_budo]],3,FALSE),"")</f>
        <v/>
      </c>
      <c r="BR1039" s="57" t="str">
        <f t="shared" si="149"/>
        <v>_</v>
      </c>
      <c r="BU1039" s="53" t="str">
        <f>IFERROR(VLOOKUP(BT1039,abbreviation[[description_german]:[abbreviation_budo]],3,FALSE),"")</f>
        <v/>
      </c>
      <c r="BV1039" s="60" t="str">
        <f t="shared" si="150"/>
        <v>_</v>
      </c>
      <c r="BY1039" s="48" t="str">
        <f>IFERROR(VLOOKUP(BX1039,category[[category_name_german]:[abbreviation_category_budo]],3,FALSE),"")</f>
        <v/>
      </c>
      <c r="CB1039" s="48" t="str">
        <f>IFERROR(VLOOKUP(CA1039,category[[category_name_german]:[abbreviation_category_budo]],3,FALSE),"")</f>
        <v/>
      </c>
      <c r="CE1039" s="48" t="str">
        <f>IFERROR(VLOOKUP(CD1039,category[[category_name_german]:[abbreviation_category_budo]],3,FALSE),"")</f>
        <v/>
      </c>
      <c r="CH1039" s="48" t="str">
        <f>IFERROR(VLOOKUP(CG1039,category[[category_name_german]:[abbreviation_category_budo]],3,FALSE),"")</f>
        <v/>
      </c>
      <c r="CK1039" s="48" t="str">
        <f>IFERROR(VLOOKUP(CJ1039,category[[category_name_german]:[abbreviation_category_budo]],3,FALSE),"")</f>
        <v/>
      </c>
      <c r="CM1039" s="49" t="str">
        <f t="shared" si="151"/>
        <v/>
      </c>
      <c r="CO1039" s="63" t="str">
        <f t="shared" si="152"/>
        <v/>
      </c>
    </row>
    <row r="1040" spans="4:93" x14ac:dyDescent="0.25">
      <c r="D1040" s="48" t="str">
        <f>IFERROR(VLOOKUP(C1040,category[[category_name_german]:[abbreviation_category_budo]],3,FALSE),"")</f>
        <v/>
      </c>
      <c r="G1040" s="48" t="str">
        <f>IFERROR(VLOOKUP(F1040,category[[category_name_german]:[abbreviation_category_budo]],3,FALSE),"")</f>
        <v/>
      </c>
      <c r="J1040" s="48" t="str">
        <f>IFERROR(VLOOKUP(I1040,category[[category_name_german]:[abbreviation_category_budo]],3,FALSE),"")</f>
        <v/>
      </c>
      <c r="M1040" s="48" t="str">
        <f>IFERROR(VLOOKUP(L1040,category[[category_name_german]:[abbreviation_category_budo]],3,FALSE),"")</f>
        <v/>
      </c>
      <c r="P1040" s="48" t="str">
        <f>IFERROR(VLOOKUP(O1040,category[[category_name_german]:[abbreviation_category_budo]],3,FALSE),"")</f>
        <v/>
      </c>
      <c r="R1040" s="49" t="str">
        <f t="shared" si="144"/>
        <v/>
      </c>
      <c r="U1040" s="48" t="str">
        <f>IFERROR(VLOOKUP(T1040,abbreviation[[description_german]:[abbreviation_budo]],3,FALSE),"")</f>
        <v/>
      </c>
      <c r="X1040" s="51" t="str">
        <f>IFERROR(VLOOKUP(W1040,abbreviation[[description_german]:[abbreviation_budo]],3,FALSE),"")</f>
        <v/>
      </c>
      <c r="Y1040" s="33"/>
      <c r="AA1040" s="49" t="str">
        <f t="shared" si="145"/>
        <v/>
      </c>
      <c r="AD1040" s="48" t="str">
        <f>IFERROR(VLOOKUP(AC1040,abbreviation[[description_german]:[abbreviation_budo]],3,FALSE),"")</f>
        <v/>
      </c>
      <c r="AG1040" s="54" t="str">
        <f>IFERROR(VLOOKUP(AF1040,abbreviation[[description_german]:[abbreviation_budo]],3,FALSE),"")</f>
        <v/>
      </c>
      <c r="AJ1040" s="49" t="str">
        <f t="shared" si="146"/>
        <v>_</v>
      </c>
      <c r="AM1040" s="48" t="str">
        <f>IFERROR(VLOOKUP(AL1040,abbreviation[[description_german]:[abbreviation_budo]],3,FALSE),"")</f>
        <v/>
      </c>
      <c r="AP1040" s="54" t="str">
        <f>IFERROR(VLOOKUP(AO1040,abbreviation[[description_german]:[abbreviation_budo]],3,FALSE),"")</f>
        <v/>
      </c>
      <c r="AS1040" s="49" t="str">
        <f t="shared" si="147"/>
        <v>_</v>
      </c>
      <c r="AV1040" s="53" t="str">
        <f>IFERROR(VLOOKUP(AU1040,abbreviation[[description_german]:[abbreviation_budo]],3,FALSE),"")</f>
        <v/>
      </c>
      <c r="AY1040" s="51" t="str">
        <f>IFERROR(VLOOKUP(AX1040,abbreviation[[description_german]:[abbreviation_budo]],3,FALSE),"")</f>
        <v/>
      </c>
      <c r="BB1040" s="51" t="str">
        <f>IFERROR(VLOOKUP(BA1040,abbreviation[[description_german]:[abbreviation_budo]],3,FALSE),"")</f>
        <v/>
      </c>
      <c r="BE1040" s="51" t="str">
        <f>IFERROR(VLOOKUP(BD1040,abbreviation[[description_german]:[abbreviation_budo]],3,FALSE),"")</f>
        <v/>
      </c>
      <c r="BG1040" s="38"/>
      <c r="BH1040" s="49" t="str">
        <f t="shared" si="148"/>
        <v>_</v>
      </c>
      <c r="BK1040" s="53" t="str">
        <f>IFERROR(VLOOKUP(BJ1040,abbreviation[[description_german]:[abbreviation_budo]],3,FALSE),"")</f>
        <v/>
      </c>
      <c r="BN1040" s="51" t="str">
        <f>IFERROR(VLOOKUP(BM1040,abbreviation[[description_german]:[abbreviation_budo]],3,FALSE),"")</f>
        <v/>
      </c>
      <c r="BO1040" s="31"/>
      <c r="BQ1040" s="51" t="str">
        <f>IFERROR(VLOOKUP(BP1040,abbreviation[[description_german]:[abbreviation_budo]],3,FALSE),"")</f>
        <v/>
      </c>
      <c r="BR1040" s="57" t="str">
        <f t="shared" si="149"/>
        <v>_</v>
      </c>
      <c r="BU1040" s="53" t="str">
        <f>IFERROR(VLOOKUP(BT1040,abbreviation[[description_german]:[abbreviation_budo]],3,FALSE),"")</f>
        <v/>
      </c>
      <c r="BV1040" s="60" t="str">
        <f t="shared" si="150"/>
        <v>_</v>
      </c>
      <c r="BY1040" s="48" t="str">
        <f>IFERROR(VLOOKUP(BX1040,category[[category_name_german]:[abbreviation_category_budo]],3,FALSE),"")</f>
        <v/>
      </c>
      <c r="CB1040" s="48" t="str">
        <f>IFERROR(VLOOKUP(CA1040,category[[category_name_german]:[abbreviation_category_budo]],3,FALSE),"")</f>
        <v/>
      </c>
      <c r="CE1040" s="48" t="str">
        <f>IFERROR(VLOOKUP(CD1040,category[[category_name_german]:[abbreviation_category_budo]],3,FALSE),"")</f>
        <v/>
      </c>
      <c r="CH1040" s="48" t="str">
        <f>IFERROR(VLOOKUP(CG1040,category[[category_name_german]:[abbreviation_category_budo]],3,FALSE),"")</f>
        <v/>
      </c>
      <c r="CK1040" s="48" t="str">
        <f>IFERROR(VLOOKUP(CJ1040,category[[category_name_german]:[abbreviation_category_budo]],3,FALSE),"")</f>
        <v/>
      </c>
      <c r="CM1040" s="49" t="str">
        <f t="shared" si="151"/>
        <v/>
      </c>
      <c r="CO1040" s="63" t="str">
        <f t="shared" si="152"/>
        <v/>
      </c>
    </row>
    <row r="1041" spans="4:93" x14ac:dyDescent="0.25">
      <c r="D1041" s="48" t="str">
        <f>IFERROR(VLOOKUP(C1041,category[[category_name_german]:[abbreviation_category_budo]],3,FALSE),"")</f>
        <v/>
      </c>
      <c r="G1041" s="48" t="str">
        <f>IFERROR(VLOOKUP(F1041,category[[category_name_german]:[abbreviation_category_budo]],3,FALSE),"")</f>
        <v/>
      </c>
      <c r="J1041" s="48" t="str">
        <f>IFERROR(VLOOKUP(I1041,category[[category_name_german]:[abbreviation_category_budo]],3,FALSE),"")</f>
        <v/>
      </c>
      <c r="M1041" s="48" t="str">
        <f>IFERROR(VLOOKUP(L1041,category[[category_name_german]:[abbreviation_category_budo]],3,FALSE),"")</f>
        <v/>
      </c>
      <c r="P1041" s="48" t="str">
        <f>IFERROR(VLOOKUP(O1041,category[[category_name_german]:[abbreviation_category_budo]],3,FALSE),"")</f>
        <v/>
      </c>
      <c r="R1041" s="49" t="str">
        <f t="shared" si="144"/>
        <v/>
      </c>
      <c r="U1041" s="48" t="str">
        <f>IFERROR(VLOOKUP(T1041,abbreviation[[description_german]:[abbreviation_budo]],3,FALSE),"")</f>
        <v/>
      </c>
      <c r="X1041" s="51" t="str">
        <f>IFERROR(VLOOKUP(W1041,abbreviation[[description_german]:[abbreviation_budo]],3,FALSE),"")</f>
        <v/>
      </c>
      <c r="Y1041" s="33"/>
      <c r="AA1041" s="49" t="str">
        <f t="shared" si="145"/>
        <v/>
      </c>
      <c r="AD1041" s="48" t="str">
        <f>IFERROR(VLOOKUP(AC1041,abbreviation[[description_german]:[abbreviation_budo]],3,FALSE),"")</f>
        <v/>
      </c>
      <c r="AG1041" s="54" t="str">
        <f>IFERROR(VLOOKUP(AF1041,abbreviation[[description_german]:[abbreviation_budo]],3,FALSE),"")</f>
        <v/>
      </c>
      <c r="AJ1041" s="49" t="str">
        <f t="shared" si="146"/>
        <v>_</v>
      </c>
      <c r="AM1041" s="48" t="str">
        <f>IFERROR(VLOOKUP(AL1041,abbreviation[[description_german]:[abbreviation_budo]],3,FALSE),"")</f>
        <v/>
      </c>
      <c r="AP1041" s="54" t="str">
        <f>IFERROR(VLOOKUP(AO1041,abbreviation[[description_german]:[abbreviation_budo]],3,FALSE),"")</f>
        <v/>
      </c>
      <c r="AS1041" s="49" t="str">
        <f t="shared" si="147"/>
        <v>_</v>
      </c>
      <c r="AV1041" s="53" t="str">
        <f>IFERROR(VLOOKUP(AU1041,abbreviation[[description_german]:[abbreviation_budo]],3,FALSE),"")</f>
        <v/>
      </c>
      <c r="AY1041" s="51" t="str">
        <f>IFERROR(VLOOKUP(AX1041,abbreviation[[description_german]:[abbreviation_budo]],3,FALSE),"")</f>
        <v/>
      </c>
      <c r="BB1041" s="51" t="str">
        <f>IFERROR(VLOOKUP(BA1041,abbreviation[[description_german]:[abbreviation_budo]],3,FALSE),"")</f>
        <v/>
      </c>
      <c r="BE1041" s="51" t="str">
        <f>IFERROR(VLOOKUP(BD1041,abbreviation[[description_german]:[abbreviation_budo]],3,FALSE),"")</f>
        <v/>
      </c>
      <c r="BG1041" s="38"/>
      <c r="BH1041" s="49" t="str">
        <f t="shared" si="148"/>
        <v>_</v>
      </c>
      <c r="BK1041" s="53" t="str">
        <f>IFERROR(VLOOKUP(BJ1041,abbreviation[[description_german]:[abbreviation_budo]],3,FALSE),"")</f>
        <v/>
      </c>
      <c r="BN1041" s="51" t="str">
        <f>IFERROR(VLOOKUP(BM1041,abbreviation[[description_german]:[abbreviation_budo]],3,FALSE),"")</f>
        <v/>
      </c>
      <c r="BO1041" s="31"/>
      <c r="BQ1041" s="51" t="str">
        <f>IFERROR(VLOOKUP(BP1041,abbreviation[[description_german]:[abbreviation_budo]],3,FALSE),"")</f>
        <v/>
      </c>
      <c r="BR1041" s="57" t="str">
        <f t="shared" si="149"/>
        <v>_</v>
      </c>
      <c r="BU1041" s="53" t="str">
        <f>IFERROR(VLOOKUP(BT1041,abbreviation[[description_german]:[abbreviation_budo]],3,FALSE),"")</f>
        <v/>
      </c>
      <c r="BV1041" s="60" t="str">
        <f t="shared" si="150"/>
        <v>_</v>
      </c>
      <c r="BY1041" s="48" t="str">
        <f>IFERROR(VLOOKUP(BX1041,category[[category_name_german]:[abbreviation_category_budo]],3,FALSE),"")</f>
        <v/>
      </c>
      <c r="CB1041" s="48" t="str">
        <f>IFERROR(VLOOKUP(CA1041,category[[category_name_german]:[abbreviation_category_budo]],3,FALSE),"")</f>
        <v/>
      </c>
      <c r="CE1041" s="48" t="str">
        <f>IFERROR(VLOOKUP(CD1041,category[[category_name_german]:[abbreviation_category_budo]],3,FALSE),"")</f>
        <v/>
      </c>
      <c r="CH1041" s="48" t="str">
        <f>IFERROR(VLOOKUP(CG1041,category[[category_name_german]:[abbreviation_category_budo]],3,FALSE),"")</f>
        <v/>
      </c>
      <c r="CK1041" s="48" t="str">
        <f>IFERROR(VLOOKUP(CJ1041,category[[category_name_german]:[abbreviation_category_budo]],3,FALSE),"")</f>
        <v/>
      </c>
      <c r="CM1041" s="49" t="str">
        <f t="shared" si="151"/>
        <v/>
      </c>
      <c r="CO1041" s="63" t="str">
        <f t="shared" si="152"/>
        <v/>
      </c>
    </row>
    <row r="1042" spans="4:93" x14ac:dyDescent="0.25">
      <c r="D1042" s="48" t="str">
        <f>IFERROR(VLOOKUP(C1042,category[[category_name_german]:[abbreviation_category_budo]],3,FALSE),"")</f>
        <v/>
      </c>
      <c r="G1042" s="48" t="str">
        <f>IFERROR(VLOOKUP(F1042,category[[category_name_german]:[abbreviation_category_budo]],3,FALSE),"")</f>
        <v/>
      </c>
      <c r="J1042" s="48" t="str">
        <f>IFERROR(VLOOKUP(I1042,category[[category_name_german]:[abbreviation_category_budo]],3,FALSE),"")</f>
        <v/>
      </c>
      <c r="M1042" s="48" t="str">
        <f>IFERROR(VLOOKUP(L1042,category[[category_name_german]:[abbreviation_category_budo]],3,FALSE),"")</f>
        <v/>
      </c>
      <c r="P1042" s="48" t="str">
        <f>IFERROR(VLOOKUP(O1042,category[[category_name_german]:[abbreviation_category_budo]],3,FALSE),"")</f>
        <v/>
      </c>
      <c r="R1042" s="49" t="str">
        <f t="shared" si="144"/>
        <v/>
      </c>
      <c r="U1042" s="48" t="str">
        <f>IFERROR(VLOOKUP(T1042,abbreviation[[description_german]:[abbreviation_budo]],3,FALSE),"")</f>
        <v/>
      </c>
      <c r="X1042" s="51" t="str">
        <f>IFERROR(VLOOKUP(W1042,abbreviation[[description_german]:[abbreviation_budo]],3,FALSE),"")</f>
        <v/>
      </c>
      <c r="Y1042" s="33"/>
      <c r="AA1042" s="49" t="str">
        <f t="shared" si="145"/>
        <v/>
      </c>
      <c r="AD1042" s="48" t="str">
        <f>IFERROR(VLOOKUP(AC1042,abbreviation[[description_german]:[abbreviation_budo]],3,FALSE),"")</f>
        <v/>
      </c>
      <c r="AG1042" s="54" t="str">
        <f>IFERROR(VLOOKUP(AF1042,abbreviation[[description_german]:[abbreviation_budo]],3,FALSE),"")</f>
        <v/>
      </c>
      <c r="AJ1042" s="49" t="str">
        <f t="shared" si="146"/>
        <v>_</v>
      </c>
      <c r="AM1042" s="48" t="str">
        <f>IFERROR(VLOOKUP(AL1042,abbreviation[[description_german]:[abbreviation_budo]],3,FALSE),"")</f>
        <v/>
      </c>
      <c r="AP1042" s="54" t="str">
        <f>IFERROR(VLOOKUP(AO1042,abbreviation[[description_german]:[abbreviation_budo]],3,FALSE),"")</f>
        <v/>
      </c>
      <c r="AS1042" s="49" t="str">
        <f t="shared" si="147"/>
        <v>_</v>
      </c>
      <c r="AV1042" s="53" t="str">
        <f>IFERROR(VLOOKUP(AU1042,abbreviation[[description_german]:[abbreviation_budo]],3,FALSE),"")</f>
        <v/>
      </c>
      <c r="AY1042" s="51" t="str">
        <f>IFERROR(VLOOKUP(AX1042,abbreviation[[description_german]:[abbreviation_budo]],3,FALSE),"")</f>
        <v/>
      </c>
      <c r="BB1042" s="51" t="str">
        <f>IFERROR(VLOOKUP(BA1042,abbreviation[[description_german]:[abbreviation_budo]],3,FALSE),"")</f>
        <v/>
      </c>
      <c r="BE1042" s="51" t="str">
        <f>IFERROR(VLOOKUP(BD1042,abbreviation[[description_german]:[abbreviation_budo]],3,FALSE),"")</f>
        <v/>
      </c>
      <c r="BG1042" s="38"/>
      <c r="BH1042" s="49" t="str">
        <f t="shared" si="148"/>
        <v>_</v>
      </c>
      <c r="BK1042" s="53" t="str">
        <f>IFERROR(VLOOKUP(BJ1042,abbreviation[[description_german]:[abbreviation_budo]],3,FALSE),"")</f>
        <v/>
      </c>
      <c r="BN1042" s="51" t="str">
        <f>IFERROR(VLOOKUP(BM1042,abbreviation[[description_german]:[abbreviation_budo]],3,FALSE),"")</f>
        <v/>
      </c>
      <c r="BO1042" s="31"/>
      <c r="BQ1042" s="51" t="str">
        <f>IFERROR(VLOOKUP(BP1042,abbreviation[[description_german]:[abbreviation_budo]],3,FALSE),"")</f>
        <v/>
      </c>
      <c r="BR1042" s="57" t="str">
        <f t="shared" si="149"/>
        <v>_</v>
      </c>
      <c r="BU1042" s="53" t="str">
        <f>IFERROR(VLOOKUP(BT1042,abbreviation[[description_german]:[abbreviation_budo]],3,FALSE),"")</f>
        <v/>
      </c>
      <c r="BV1042" s="60" t="str">
        <f t="shared" si="150"/>
        <v>_</v>
      </c>
      <c r="BY1042" s="48" t="str">
        <f>IFERROR(VLOOKUP(BX1042,category[[category_name_german]:[abbreviation_category_budo]],3,FALSE),"")</f>
        <v/>
      </c>
      <c r="CB1042" s="48" t="str">
        <f>IFERROR(VLOOKUP(CA1042,category[[category_name_german]:[abbreviation_category_budo]],3,FALSE),"")</f>
        <v/>
      </c>
      <c r="CE1042" s="48" t="str">
        <f>IFERROR(VLOOKUP(CD1042,category[[category_name_german]:[abbreviation_category_budo]],3,FALSE),"")</f>
        <v/>
      </c>
      <c r="CH1042" s="48" t="str">
        <f>IFERROR(VLOOKUP(CG1042,category[[category_name_german]:[abbreviation_category_budo]],3,FALSE),"")</f>
        <v/>
      </c>
      <c r="CK1042" s="48" t="str">
        <f>IFERROR(VLOOKUP(CJ1042,category[[category_name_german]:[abbreviation_category_budo]],3,FALSE),"")</f>
        <v/>
      </c>
      <c r="CM1042" s="49" t="str">
        <f t="shared" si="151"/>
        <v/>
      </c>
      <c r="CO1042" s="63" t="str">
        <f t="shared" si="152"/>
        <v/>
      </c>
    </row>
    <row r="1043" spans="4:93" x14ac:dyDescent="0.25">
      <c r="D1043" s="48" t="str">
        <f>IFERROR(VLOOKUP(C1043,category[[category_name_german]:[abbreviation_category_budo]],3,FALSE),"")</f>
        <v/>
      </c>
      <c r="G1043" s="48" t="str">
        <f>IFERROR(VLOOKUP(F1043,category[[category_name_german]:[abbreviation_category_budo]],3,FALSE),"")</f>
        <v/>
      </c>
      <c r="J1043" s="48" t="str">
        <f>IFERROR(VLOOKUP(I1043,category[[category_name_german]:[abbreviation_category_budo]],3,FALSE),"")</f>
        <v/>
      </c>
      <c r="M1043" s="48" t="str">
        <f>IFERROR(VLOOKUP(L1043,category[[category_name_german]:[abbreviation_category_budo]],3,FALSE),"")</f>
        <v/>
      </c>
      <c r="P1043" s="48" t="str">
        <f>IFERROR(VLOOKUP(O1043,category[[category_name_german]:[abbreviation_category_budo]],3,FALSE),"")</f>
        <v/>
      </c>
      <c r="R1043" s="49" t="str">
        <f t="shared" si="144"/>
        <v/>
      </c>
      <c r="U1043" s="48" t="str">
        <f>IFERROR(VLOOKUP(T1043,abbreviation[[description_german]:[abbreviation_budo]],3,FALSE),"")</f>
        <v/>
      </c>
      <c r="X1043" s="51" t="str">
        <f>IFERROR(VLOOKUP(W1043,abbreviation[[description_german]:[abbreviation_budo]],3,FALSE),"")</f>
        <v/>
      </c>
      <c r="Y1043" s="33"/>
      <c r="AA1043" s="49" t="str">
        <f t="shared" si="145"/>
        <v/>
      </c>
      <c r="AD1043" s="48" t="str">
        <f>IFERROR(VLOOKUP(AC1043,abbreviation[[description_german]:[abbreviation_budo]],3,FALSE),"")</f>
        <v/>
      </c>
      <c r="AG1043" s="54" t="str">
        <f>IFERROR(VLOOKUP(AF1043,abbreviation[[description_german]:[abbreviation_budo]],3,FALSE),"")</f>
        <v/>
      </c>
      <c r="AJ1043" s="49" t="str">
        <f t="shared" si="146"/>
        <v>_</v>
      </c>
      <c r="AM1043" s="48" t="str">
        <f>IFERROR(VLOOKUP(AL1043,abbreviation[[description_german]:[abbreviation_budo]],3,FALSE),"")</f>
        <v/>
      </c>
      <c r="AP1043" s="54" t="str">
        <f>IFERROR(VLOOKUP(AO1043,abbreviation[[description_german]:[abbreviation_budo]],3,FALSE),"")</f>
        <v/>
      </c>
      <c r="AS1043" s="49" t="str">
        <f t="shared" si="147"/>
        <v>_</v>
      </c>
      <c r="AV1043" s="53" t="str">
        <f>IFERROR(VLOOKUP(AU1043,abbreviation[[description_german]:[abbreviation_budo]],3,FALSE),"")</f>
        <v/>
      </c>
      <c r="AY1043" s="51" t="str">
        <f>IFERROR(VLOOKUP(AX1043,abbreviation[[description_german]:[abbreviation_budo]],3,FALSE),"")</f>
        <v/>
      </c>
      <c r="BB1043" s="51" t="str">
        <f>IFERROR(VLOOKUP(BA1043,abbreviation[[description_german]:[abbreviation_budo]],3,FALSE),"")</f>
        <v/>
      </c>
      <c r="BE1043" s="51" t="str">
        <f>IFERROR(VLOOKUP(BD1043,abbreviation[[description_german]:[abbreviation_budo]],3,FALSE),"")</f>
        <v/>
      </c>
      <c r="BG1043" s="38"/>
      <c r="BH1043" s="49" t="str">
        <f t="shared" si="148"/>
        <v>_</v>
      </c>
      <c r="BK1043" s="53" t="str">
        <f>IFERROR(VLOOKUP(BJ1043,abbreviation[[description_german]:[abbreviation_budo]],3,FALSE),"")</f>
        <v/>
      </c>
      <c r="BN1043" s="51" t="str">
        <f>IFERROR(VLOOKUP(BM1043,abbreviation[[description_german]:[abbreviation_budo]],3,FALSE),"")</f>
        <v/>
      </c>
      <c r="BO1043" s="31"/>
      <c r="BQ1043" s="51" t="str">
        <f>IFERROR(VLOOKUP(BP1043,abbreviation[[description_german]:[abbreviation_budo]],3,FALSE),"")</f>
        <v/>
      </c>
      <c r="BR1043" s="57" t="str">
        <f t="shared" si="149"/>
        <v>_</v>
      </c>
      <c r="BU1043" s="53" t="str">
        <f>IFERROR(VLOOKUP(BT1043,abbreviation[[description_german]:[abbreviation_budo]],3,FALSE),"")</f>
        <v/>
      </c>
      <c r="BV1043" s="60" t="str">
        <f t="shared" si="150"/>
        <v>_</v>
      </c>
      <c r="BY1043" s="48" t="str">
        <f>IFERROR(VLOOKUP(BX1043,category[[category_name_german]:[abbreviation_category_budo]],3,FALSE),"")</f>
        <v/>
      </c>
      <c r="CB1043" s="48" t="str">
        <f>IFERROR(VLOOKUP(CA1043,category[[category_name_german]:[abbreviation_category_budo]],3,FALSE),"")</f>
        <v/>
      </c>
      <c r="CE1043" s="48" t="str">
        <f>IFERROR(VLOOKUP(CD1043,category[[category_name_german]:[abbreviation_category_budo]],3,FALSE),"")</f>
        <v/>
      </c>
      <c r="CH1043" s="48" t="str">
        <f>IFERROR(VLOOKUP(CG1043,category[[category_name_german]:[abbreviation_category_budo]],3,FALSE),"")</f>
        <v/>
      </c>
      <c r="CK1043" s="48" t="str">
        <f>IFERROR(VLOOKUP(CJ1043,category[[category_name_german]:[abbreviation_category_budo]],3,FALSE),"")</f>
        <v/>
      </c>
      <c r="CM1043" s="49" t="str">
        <f t="shared" si="151"/>
        <v/>
      </c>
      <c r="CO1043" s="63" t="str">
        <f t="shared" si="152"/>
        <v/>
      </c>
    </row>
    <row r="1044" spans="4:93" x14ac:dyDescent="0.25">
      <c r="D1044" s="48" t="str">
        <f>IFERROR(VLOOKUP(C1044,category[[category_name_german]:[abbreviation_category_budo]],3,FALSE),"")</f>
        <v/>
      </c>
      <c r="G1044" s="48" t="str">
        <f>IFERROR(VLOOKUP(F1044,category[[category_name_german]:[abbreviation_category_budo]],3,FALSE),"")</f>
        <v/>
      </c>
      <c r="J1044" s="48" t="str">
        <f>IFERROR(VLOOKUP(I1044,category[[category_name_german]:[abbreviation_category_budo]],3,FALSE),"")</f>
        <v/>
      </c>
      <c r="M1044" s="48" t="str">
        <f>IFERROR(VLOOKUP(L1044,category[[category_name_german]:[abbreviation_category_budo]],3,FALSE),"")</f>
        <v/>
      </c>
      <c r="P1044" s="48" t="str">
        <f>IFERROR(VLOOKUP(O1044,category[[category_name_german]:[abbreviation_category_budo]],3,FALSE),"")</f>
        <v/>
      </c>
      <c r="R1044" s="49" t="str">
        <f t="shared" si="144"/>
        <v/>
      </c>
      <c r="U1044" s="48" t="str">
        <f>IFERROR(VLOOKUP(T1044,abbreviation[[description_german]:[abbreviation_budo]],3,FALSE),"")</f>
        <v/>
      </c>
      <c r="X1044" s="51" t="str">
        <f>IFERROR(VLOOKUP(W1044,abbreviation[[description_german]:[abbreviation_budo]],3,FALSE),"")</f>
        <v/>
      </c>
      <c r="Y1044" s="33"/>
      <c r="AA1044" s="49" t="str">
        <f t="shared" si="145"/>
        <v/>
      </c>
      <c r="AD1044" s="48" t="str">
        <f>IFERROR(VLOOKUP(AC1044,abbreviation[[description_german]:[abbreviation_budo]],3,FALSE),"")</f>
        <v/>
      </c>
      <c r="AG1044" s="54" t="str">
        <f>IFERROR(VLOOKUP(AF1044,abbreviation[[description_german]:[abbreviation_budo]],3,FALSE),"")</f>
        <v/>
      </c>
      <c r="AJ1044" s="49" t="str">
        <f t="shared" si="146"/>
        <v>_</v>
      </c>
      <c r="AM1044" s="48" t="str">
        <f>IFERROR(VLOOKUP(AL1044,abbreviation[[description_german]:[abbreviation_budo]],3,FALSE),"")</f>
        <v/>
      </c>
      <c r="AP1044" s="54" t="str">
        <f>IFERROR(VLOOKUP(AO1044,abbreviation[[description_german]:[abbreviation_budo]],3,FALSE),"")</f>
        <v/>
      </c>
      <c r="AS1044" s="49" t="str">
        <f t="shared" si="147"/>
        <v>_</v>
      </c>
      <c r="AV1044" s="53" t="str">
        <f>IFERROR(VLOOKUP(AU1044,abbreviation[[description_german]:[abbreviation_budo]],3,FALSE),"")</f>
        <v/>
      </c>
      <c r="AY1044" s="51" t="str">
        <f>IFERROR(VLOOKUP(AX1044,abbreviation[[description_german]:[abbreviation_budo]],3,FALSE),"")</f>
        <v/>
      </c>
      <c r="BB1044" s="51" t="str">
        <f>IFERROR(VLOOKUP(BA1044,abbreviation[[description_german]:[abbreviation_budo]],3,FALSE),"")</f>
        <v/>
      </c>
      <c r="BE1044" s="51" t="str">
        <f>IFERROR(VLOOKUP(BD1044,abbreviation[[description_german]:[abbreviation_budo]],3,FALSE),"")</f>
        <v/>
      </c>
      <c r="BG1044" s="38"/>
      <c r="BH1044" s="49" t="str">
        <f t="shared" si="148"/>
        <v>_</v>
      </c>
      <c r="BK1044" s="53" t="str">
        <f>IFERROR(VLOOKUP(BJ1044,abbreviation[[description_german]:[abbreviation_budo]],3,FALSE),"")</f>
        <v/>
      </c>
      <c r="BN1044" s="51" t="str">
        <f>IFERROR(VLOOKUP(BM1044,abbreviation[[description_german]:[abbreviation_budo]],3,FALSE),"")</f>
        <v/>
      </c>
      <c r="BO1044" s="31"/>
      <c r="BQ1044" s="51" t="str">
        <f>IFERROR(VLOOKUP(BP1044,abbreviation[[description_german]:[abbreviation_budo]],3,FALSE),"")</f>
        <v/>
      </c>
      <c r="BR1044" s="57" t="str">
        <f t="shared" si="149"/>
        <v>_</v>
      </c>
      <c r="BU1044" s="53" t="str">
        <f>IFERROR(VLOOKUP(BT1044,abbreviation[[description_german]:[abbreviation_budo]],3,FALSE),"")</f>
        <v/>
      </c>
      <c r="BV1044" s="60" t="str">
        <f t="shared" si="150"/>
        <v>_</v>
      </c>
      <c r="BY1044" s="48" t="str">
        <f>IFERROR(VLOOKUP(BX1044,category[[category_name_german]:[abbreviation_category_budo]],3,FALSE),"")</f>
        <v/>
      </c>
      <c r="CB1044" s="48" t="str">
        <f>IFERROR(VLOOKUP(CA1044,category[[category_name_german]:[abbreviation_category_budo]],3,FALSE),"")</f>
        <v/>
      </c>
      <c r="CE1044" s="48" t="str">
        <f>IFERROR(VLOOKUP(CD1044,category[[category_name_german]:[abbreviation_category_budo]],3,FALSE),"")</f>
        <v/>
      </c>
      <c r="CH1044" s="48" t="str">
        <f>IFERROR(VLOOKUP(CG1044,category[[category_name_german]:[abbreviation_category_budo]],3,FALSE),"")</f>
        <v/>
      </c>
      <c r="CK1044" s="48" t="str">
        <f>IFERROR(VLOOKUP(CJ1044,category[[category_name_german]:[abbreviation_category_budo]],3,FALSE),"")</f>
        <v/>
      </c>
      <c r="CM1044" s="49" t="str">
        <f t="shared" si="151"/>
        <v/>
      </c>
      <c r="CO1044" s="63" t="str">
        <f t="shared" si="152"/>
        <v/>
      </c>
    </row>
    <row r="1045" spans="4:93" x14ac:dyDescent="0.25">
      <c r="D1045" s="48" t="str">
        <f>IFERROR(VLOOKUP(C1045,category[[category_name_german]:[abbreviation_category_budo]],3,FALSE),"")</f>
        <v/>
      </c>
      <c r="G1045" s="48" t="str">
        <f>IFERROR(VLOOKUP(F1045,category[[category_name_german]:[abbreviation_category_budo]],3,FALSE),"")</f>
        <v/>
      </c>
      <c r="J1045" s="48" t="str">
        <f>IFERROR(VLOOKUP(I1045,category[[category_name_german]:[abbreviation_category_budo]],3,FALSE),"")</f>
        <v/>
      </c>
      <c r="M1045" s="48" t="str">
        <f>IFERROR(VLOOKUP(L1045,category[[category_name_german]:[abbreviation_category_budo]],3,FALSE),"")</f>
        <v/>
      </c>
      <c r="P1045" s="48" t="str">
        <f>IFERROR(VLOOKUP(O1045,category[[category_name_german]:[abbreviation_category_budo]],3,FALSE),"")</f>
        <v/>
      </c>
      <c r="R1045" s="49" t="str">
        <f t="shared" si="144"/>
        <v/>
      </c>
      <c r="U1045" s="48" t="str">
        <f>IFERROR(VLOOKUP(T1045,abbreviation[[description_german]:[abbreviation_budo]],3,FALSE),"")</f>
        <v/>
      </c>
      <c r="X1045" s="51" t="str">
        <f>IFERROR(VLOOKUP(W1045,abbreviation[[description_german]:[abbreviation_budo]],3,FALSE),"")</f>
        <v/>
      </c>
      <c r="Y1045" s="33"/>
      <c r="AA1045" s="49" t="str">
        <f t="shared" si="145"/>
        <v/>
      </c>
      <c r="AD1045" s="48" t="str">
        <f>IFERROR(VLOOKUP(AC1045,abbreviation[[description_german]:[abbreviation_budo]],3,FALSE),"")</f>
        <v/>
      </c>
      <c r="AG1045" s="54" t="str">
        <f>IFERROR(VLOOKUP(AF1045,abbreviation[[description_german]:[abbreviation_budo]],3,FALSE),"")</f>
        <v/>
      </c>
      <c r="AJ1045" s="49" t="str">
        <f t="shared" si="146"/>
        <v>_</v>
      </c>
      <c r="AM1045" s="48" t="str">
        <f>IFERROR(VLOOKUP(AL1045,abbreviation[[description_german]:[abbreviation_budo]],3,FALSE),"")</f>
        <v/>
      </c>
      <c r="AP1045" s="54" t="str">
        <f>IFERROR(VLOOKUP(AO1045,abbreviation[[description_german]:[abbreviation_budo]],3,FALSE),"")</f>
        <v/>
      </c>
      <c r="AS1045" s="49" t="str">
        <f t="shared" si="147"/>
        <v>_</v>
      </c>
      <c r="AV1045" s="53" t="str">
        <f>IFERROR(VLOOKUP(AU1045,abbreviation[[description_german]:[abbreviation_budo]],3,FALSE),"")</f>
        <v/>
      </c>
      <c r="AY1045" s="51" t="str">
        <f>IFERROR(VLOOKUP(AX1045,abbreviation[[description_german]:[abbreviation_budo]],3,FALSE),"")</f>
        <v/>
      </c>
      <c r="BB1045" s="51" t="str">
        <f>IFERROR(VLOOKUP(BA1045,abbreviation[[description_german]:[abbreviation_budo]],3,FALSE),"")</f>
        <v/>
      </c>
      <c r="BE1045" s="51" t="str">
        <f>IFERROR(VLOOKUP(BD1045,abbreviation[[description_german]:[abbreviation_budo]],3,FALSE),"")</f>
        <v/>
      </c>
      <c r="BG1045" s="38"/>
      <c r="BH1045" s="49" t="str">
        <f t="shared" si="148"/>
        <v>_</v>
      </c>
      <c r="BK1045" s="53" t="str">
        <f>IFERROR(VLOOKUP(BJ1045,abbreviation[[description_german]:[abbreviation_budo]],3,FALSE),"")</f>
        <v/>
      </c>
      <c r="BN1045" s="51" t="str">
        <f>IFERROR(VLOOKUP(BM1045,abbreviation[[description_german]:[abbreviation_budo]],3,FALSE),"")</f>
        <v/>
      </c>
      <c r="BO1045" s="31"/>
      <c r="BQ1045" s="51" t="str">
        <f>IFERROR(VLOOKUP(BP1045,abbreviation[[description_german]:[abbreviation_budo]],3,FALSE),"")</f>
        <v/>
      </c>
      <c r="BR1045" s="57" t="str">
        <f t="shared" si="149"/>
        <v>_</v>
      </c>
      <c r="BU1045" s="53" t="str">
        <f>IFERROR(VLOOKUP(BT1045,abbreviation[[description_german]:[abbreviation_budo]],3,FALSE),"")</f>
        <v/>
      </c>
      <c r="BV1045" s="60" t="str">
        <f t="shared" si="150"/>
        <v>_</v>
      </c>
      <c r="BY1045" s="48" t="str">
        <f>IFERROR(VLOOKUP(BX1045,category[[category_name_german]:[abbreviation_category_budo]],3,FALSE),"")</f>
        <v/>
      </c>
      <c r="CB1045" s="48" t="str">
        <f>IFERROR(VLOOKUP(CA1045,category[[category_name_german]:[abbreviation_category_budo]],3,FALSE),"")</f>
        <v/>
      </c>
      <c r="CE1045" s="48" t="str">
        <f>IFERROR(VLOOKUP(CD1045,category[[category_name_german]:[abbreviation_category_budo]],3,FALSE),"")</f>
        <v/>
      </c>
      <c r="CH1045" s="48" t="str">
        <f>IFERROR(VLOOKUP(CG1045,category[[category_name_german]:[abbreviation_category_budo]],3,FALSE),"")</f>
        <v/>
      </c>
      <c r="CK1045" s="48" t="str">
        <f>IFERROR(VLOOKUP(CJ1045,category[[category_name_german]:[abbreviation_category_budo]],3,FALSE),"")</f>
        <v/>
      </c>
      <c r="CM1045" s="49" t="str">
        <f t="shared" si="151"/>
        <v/>
      </c>
      <c r="CO1045" s="63" t="str">
        <f t="shared" si="152"/>
        <v/>
      </c>
    </row>
    <row r="1046" spans="4:93" x14ac:dyDescent="0.25">
      <c r="D1046" s="48" t="str">
        <f>IFERROR(VLOOKUP(C1046,category[[category_name_german]:[abbreviation_category_budo]],3,FALSE),"")</f>
        <v/>
      </c>
      <c r="G1046" s="48" t="str">
        <f>IFERROR(VLOOKUP(F1046,category[[category_name_german]:[abbreviation_category_budo]],3,FALSE),"")</f>
        <v/>
      </c>
      <c r="J1046" s="48" t="str">
        <f>IFERROR(VLOOKUP(I1046,category[[category_name_german]:[abbreviation_category_budo]],3,FALSE),"")</f>
        <v/>
      </c>
      <c r="M1046" s="48" t="str">
        <f>IFERROR(VLOOKUP(L1046,category[[category_name_german]:[abbreviation_category_budo]],3,FALSE),"")</f>
        <v/>
      </c>
      <c r="P1046" s="48" t="str">
        <f>IFERROR(VLOOKUP(O1046,category[[category_name_german]:[abbreviation_category_budo]],3,FALSE),"")</f>
        <v/>
      </c>
      <c r="R1046" s="49" t="str">
        <f t="shared" si="144"/>
        <v/>
      </c>
      <c r="U1046" s="48" t="str">
        <f>IFERROR(VLOOKUP(T1046,abbreviation[[description_german]:[abbreviation_budo]],3,FALSE),"")</f>
        <v/>
      </c>
      <c r="X1046" s="51" t="str">
        <f>IFERROR(VLOOKUP(W1046,abbreviation[[description_german]:[abbreviation_budo]],3,FALSE),"")</f>
        <v/>
      </c>
      <c r="Y1046" s="33"/>
      <c r="AA1046" s="49" t="str">
        <f t="shared" si="145"/>
        <v/>
      </c>
      <c r="AD1046" s="48" t="str">
        <f>IFERROR(VLOOKUP(AC1046,abbreviation[[description_german]:[abbreviation_budo]],3,FALSE),"")</f>
        <v/>
      </c>
      <c r="AG1046" s="54" t="str">
        <f>IFERROR(VLOOKUP(AF1046,abbreviation[[description_german]:[abbreviation_budo]],3,FALSE),"")</f>
        <v/>
      </c>
      <c r="AJ1046" s="49" t="str">
        <f t="shared" si="146"/>
        <v>_</v>
      </c>
      <c r="AM1046" s="48" t="str">
        <f>IFERROR(VLOOKUP(AL1046,abbreviation[[description_german]:[abbreviation_budo]],3,FALSE),"")</f>
        <v/>
      </c>
      <c r="AP1046" s="54" t="str">
        <f>IFERROR(VLOOKUP(AO1046,abbreviation[[description_german]:[abbreviation_budo]],3,FALSE),"")</f>
        <v/>
      </c>
      <c r="AS1046" s="49" t="str">
        <f t="shared" si="147"/>
        <v>_</v>
      </c>
      <c r="AV1046" s="53" t="str">
        <f>IFERROR(VLOOKUP(AU1046,abbreviation[[description_german]:[abbreviation_budo]],3,FALSE),"")</f>
        <v/>
      </c>
      <c r="AY1046" s="51" t="str">
        <f>IFERROR(VLOOKUP(AX1046,abbreviation[[description_german]:[abbreviation_budo]],3,FALSE),"")</f>
        <v/>
      </c>
      <c r="BB1046" s="51" t="str">
        <f>IFERROR(VLOOKUP(BA1046,abbreviation[[description_german]:[abbreviation_budo]],3,FALSE),"")</f>
        <v/>
      </c>
      <c r="BE1046" s="51" t="str">
        <f>IFERROR(VLOOKUP(BD1046,abbreviation[[description_german]:[abbreviation_budo]],3,FALSE),"")</f>
        <v/>
      </c>
      <c r="BG1046" s="38"/>
      <c r="BH1046" s="49" t="str">
        <f t="shared" si="148"/>
        <v>_</v>
      </c>
      <c r="BK1046" s="53" t="str">
        <f>IFERROR(VLOOKUP(BJ1046,abbreviation[[description_german]:[abbreviation_budo]],3,FALSE),"")</f>
        <v/>
      </c>
      <c r="BN1046" s="51" t="str">
        <f>IFERROR(VLOOKUP(BM1046,abbreviation[[description_german]:[abbreviation_budo]],3,FALSE),"")</f>
        <v/>
      </c>
      <c r="BO1046" s="31"/>
      <c r="BQ1046" s="51" t="str">
        <f>IFERROR(VLOOKUP(BP1046,abbreviation[[description_german]:[abbreviation_budo]],3,FALSE),"")</f>
        <v/>
      </c>
      <c r="BR1046" s="57" t="str">
        <f t="shared" si="149"/>
        <v>_</v>
      </c>
      <c r="BU1046" s="53" t="str">
        <f>IFERROR(VLOOKUP(BT1046,abbreviation[[description_german]:[abbreviation_budo]],3,FALSE),"")</f>
        <v/>
      </c>
      <c r="BV1046" s="60" t="str">
        <f t="shared" si="150"/>
        <v>_</v>
      </c>
      <c r="BY1046" s="48" t="str">
        <f>IFERROR(VLOOKUP(BX1046,category[[category_name_german]:[abbreviation_category_budo]],3,FALSE),"")</f>
        <v/>
      </c>
      <c r="CB1046" s="48" t="str">
        <f>IFERROR(VLOOKUP(CA1046,category[[category_name_german]:[abbreviation_category_budo]],3,FALSE),"")</f>
        <v/>
      </c>
      <c r="CE1046" s="48" t="str">
        <f>IFERROR(VLOOKUP(CD1046,category[[category_name_german]:[abbreviation_category_budo]],3,FALSE),"")</f>
        <v/>
      </c>
      <c r="CH1046" s="48" t="str">
        <f>IFERROR(VLOOKUP(CG1046,category[[category_name_german]:[abbreviation_category_budo]],3,FALSE),"")</f>
        <v/>
      </c>
      <c r="CK1046" s="48" t="str">
        <f>IFERROR(VLOOKUP(CJ1046,category[[category_name_german]:[abbreviation_category_budo]],3,FALSE),"")</f>
        <v/>
      </c>
      <c r="CM1046" s="49" t="str">
        <f t="shared" si="151"/>
        <v/>
      </c>
      <c r="CO1046" s="63" t="str">
        <f t="shared" si="152"/>
        <v/>
      </c>
    </row>
    <row r="1047" spans="4:93" x14ac:dyDescent="0.25">
      <c r="D1047" s="48" t="str">
        <f>IFERROR(VLOOKUP(C1047,category[[category_name_german]:[abbreviation_category_budo]],3,FALSE),"")</f>
        <v/>
      </c>
      <c r="G1047" s="48" t="str">
        <f>IFERROR(VLOOKUP(F1047,category[[category_name_german]:[abbreviation_category_budo]],3,FALSE),"")</f>
        <v/>
      </c>
      <c r="J1047" s="48" t="str">
        <f>IFERROR(VLOOKUP(I1047,category[[category_name_german]:[abbreviation_category_budo]],3,FALSE),"")</f>
        <v/>
      </c>
      <c r="M1047" s="48" t="str">
        <f>IFERROR(VLOOKUP(L1047,category[[category_name_german]:[abbreviation_category_budo]],3,FALSE),"")</f>
        <v/>
      </c>
      <c r="P1047" s="48" t="str">
        <f>IFERROR(VLOOKUP(O1047,category[[category_name_german]:[abbreviation_category_budo]],3,FALSE),"")</f>
        <v/>
      </c>
      <c r="R1047" s="49" t="str">
        <f t="shared" si="144"/>
        <v/>
      </c>
      <c r="U1047" s="48" t="str">
        <f>IFERROR(VLOOKUP(T1047,abbreviation[[description_german]:[abbreviation_budo]],3,FALSE),"")</f>
        <v/>
      </c>
      <c r="X1047" s="51" t="str">
        <f>IFERROR(VLOOKUP(W1047,abbreviation[[description_german]:[abbreviation_budo]],3,FALSE),"")</f>
        <v/>
      </c>
      <c r="Y1047" s="33"/>
      <c r="AA1047" s="49" t="str">
        <f t="shared" si="145"/>
        <v/>
      </c>
      <c r="AD1047" s="48" t="str">
        <f>IFERROR(VLOOKUP(AC1047,abbreviation[[description_german]:[abbreviation_budo]],3,FALSE),"")</f>
        <v/>
      </c>
      <c r="AG1047" s="54" t="str">
        <f>IFERROR(VLOOKUP(AF1047,abbreviation[[description_german]:[abbreviation_budo]],3,FALSE),"")</f>
        <v/>
      </c>
      <c r="AJ1047" s="49" t="str">
        <f t="shared" si="146"/>
        <v>_</v>
      </c>
      <c r="AM1047" s="48" t="str">
        <f>IFERROR(VLOOKUP(AL1047,abbreviation[[description_german]:[abbreviation_budo]],3,FALSE),"")</f>
        <v/>
      </c>
      <c r="AP1047" s="54" t="str">
        <f>IFERROR(VLOOKUP(AO1047,abbreviation[[description_german]:[abbreviation_budo]],3,FALSE),"")</f>
        <v/>
      </c>
      <c r="AS1047" s="49" t="str">
        <f t="shared" si="147"/>
        <v>_</v>
      </c>
      <c r="AV1047" s="53" t="str">
        <f>IFERROR(VLOOKUP(AU1047,abbreviation[[description_german]:[abbreviation_budo]],3,FALSE),"")</f>
        <v/>
      </c>
      <c r="AY1047" s="51" t="str">
        <f>IFERROR(VLOOKUP(AX1047,abbreviation[[description_german]:[abbreviation_budo]],3,FALSE),"")</f>
        <v/>
      </c>
      <c r="BB1047" s="51" t="str">
        <f>IFERROR(VLOOKUP(BA1047,abbreviation[[description_german]:[abbreviation_budo]],3,FALSE),"")</f>
        <v/>
      </c>
      <c r="BE1047" s="51" t="str">
        <f>IFERROR(VLOOKUP(BD1047,abbreviation[[description_german]:[abbreviation_budo]],3,FALSE),"")</f>
        <v/>
      </c>
      <c r="BG1047" s="38"/>
      <c r="BH1047" s="49" t="str">
        <f t="shared" si="148"/>
        <v>_</v>
      </c>
      <c r="BK1047" s="53" t="str">
        <f>IFERROR(VLOOKUP(BJ1047,abbreviation[[description_german]:[abbreviation_budo]],3,FALSE),"")</f>
        <v/>
      </c>
      <c r="BN1047" s="51" t="str">
        <f>IFERROR(VLOOKUP(BM1047,abbreviation[[description_german]:[abbreviation_budo]],3,FALSE),"")</f>
        <v/>
      </c>
      <c r="BO1047" s="31"/>
      <c r="BQ1047" s="51" t="str">
        <f>IFERROR(VLOOKUP(BP1047,abbreviation[[description_german]:[abbreviation_budo]],3,FALSE),"")</f>
        <v/>
      </c>
      <c r="BR1047" s="57" t="str">
        <f t="shared" si="149"/>
        <v>_</v>
      </c>
      <c r="BU1047" s="53" t="str">
        <f>IFERROR(VLOOKUP(BT1047,abbreviation[[description_german]:[abbreviation_budo]],3,FALSE),"")</f>
        <v/>
      </c>
      <c r="BV1047" s="60" t="str">
        <f t="shared" si="150"/>
        <v>_</v>
      </c>
      <c r="BY1047" s="48" t="str">
        <f>IFERROR(VLOOKUP(BX1047,category[[category_name_german]:[abbreviation_category_budo]],3,FALSE),"")</f>
        <v/>
      </c>
      <c r="CB1047" s="48" t="str">
        <f>IFERROR(VLOOKUP(CA1047,category[[category_name_german]:[abbreviation_category_budo]],3,FALSE),"")</f>
        <v/>
      </c>
      <c r="CE1047" s="48" t="str">
        <f>IFERROR(VLOOKUP(CD1047,category[[category_name_german]:[abbreviation_category_budo]],3,FALSE),"")</f>
        <v/>
      </c>
      <c r="CH1047" s="48" t="str">
        <f>IFERROR(VLOOKUP(CG1047,category[[category_name_german]:[abbreviation_category_budo]],3,FALSE),"")</f>
        <v/>
      </c>
      <c r="CK1047" s="48" t="str">
        <f>IFERROR(VLOOKUP(CJ1047,category[[category_name_german]:[abbreviation_category_budo]],3,FALSE),"")</f>
        <v/>
      </c>
      <c r="CM1047" s="49" t="str">
        <f t="shared" si="151"/>
        <v/>
      </c>
      <c r="CO1047" s="63" t="str">
        <f t="shared" si="152"/>
        <v/>
      </c>
    </row>
    <row r="1048" spans="4:93" x14ac:dyDescent="0.25">
      <c r="D1048" s="48" t="str">
        <f>IFERROR(VLOOKUP(C1048,category[[category_name_german]:[abbreviation_category_budo]],3,FALSE),"")</f>
        <v/>
      </c>
      <c r="G1048" s="48" t="str">
        <f>IFERROR(VLOOKUP(F1048,category[[category_name_german]:[abbreviation_category_budo]],3,FALSE),"")</f>
        <v/>
      </c>
      <c r="J1048" s="48" t="str">
        <f>IFERROR(VLOOKUP(I1048,category[[category_name_german]:[abbreviation_category_budo]],3,FALSE),"")</f>
        <v/>
      </c>
      <c r="M1048" s="48" t="str">
        <f>IFERROR(VLOOKUP(L1048,category[[category_name_german]:[abbreviation_category_budo]],3,FALSE),"")</f>
        <v/>
      </c>
      <c r="P1048" s="48" t="str">
        <f>IFERROR(VLOOKUP(O1048,category[[category_name_german]:[abbreviation_category_budo]],3,FALSE),"")</f>
        <v/>
      </c>
      <c r="R1048" s="49" t="str">
        <f t="shared" si="144"/>
        <v/>
      </c>
      <c r="U1048" s="48" t="str">
        <f>IFERROR(VLOOKUP(T1048,abbreviation[[description_german]:[abbreviation_budo]],3,FALSE),"")</f>
        <v/>
      </c>
      <c r="X1048" s="51" t="str">
        <f>IFERROR(VLOOKUP(W1048,abbreviation[[description_german]:[abbreviation_budo]],3,FALSE),"")</f>
        <v/>
      </c>
      <c r="Y1048" s="33"/>
      <c r="AA1048" s="49" t="str">
        <f t="shared" si="145"/>
        <v/>
      </c>
      <c r="AD1048" s="48" t="str">
        <f>IFERROR(VLOOKUP(AC1048,abbreviation[[description_german]:[abbreviation_budo]],3,FALSE),"")</f>
        <v/>
      </c>
      <c r="AG1048" s="54" t="str">
        <f>IFERROR(VLOOKUP(AF1048,abbreviation[[description_german]:[abbreviation_budo]],3,FALSE),"")</f>
        <v/>
      </c>
      <c r="AJ1048" s="49" t="str">
        <f t="shared" si="146"/>
        <v>_</v>
      </c>
      <c r="AM1048" s="48" t="str">
        <f>IFERROR(VLOOKUP(AL1048,abbreviation[[description_german]:[abbreviation_budo]],3,FALSE),"")</f>
        <v/>
      </c>
      <c r="AP1048" s="54" t="str">
        <f>IFERROR(VLOOKUP(AO1048,abbreviation[[description_german]:[abbreviation_budo]],3,FALSE),"")</f>
        <v/>
      </c>
      <c r="AS1048" s="49" t="str">
        <f t="shared" si="147"/>
        <v>_</v>
      </c>
      <c r="AV1048" s="53" t="str">
        <f>IFERROR(VLOOKUP(AU1048,abbreviation[[description_german]:[abbreviation_budo]],3,FALSE),"")</f>
        <v/>
      </c>
      <c r="AY1048" s="51" t="str">
        <f>IFERROR(VLOOKUP(AX1048,abbreviation[[description_german]:[abbreviation_budo]],3,FALSE),"")</f>
        <v/>
      </c>
      <c r="BB1048" s="51" t="str">
        <f>IFERROR(VLOOKUP(BA1048,abbreviation[[description_german]:[abbreviation_budo]],3,FALSE),"")</f>
        <v/>
      </c>
      <c r="BE1048" s="51" t="str">
        <f>IFERROR(VLOOKUP(BD1048,abbreviation[[description_german]:[abbreviation_budo]],3,FALSE),"")</f>
        <v/>
      </c>
      <c r="BG1048" s="38"/>
      <c r="BH1048" s="49" t="str">
        <f t="shared" si="148"/>
        <v>_</v>
      </c>
      <c r="BK1048" s="53" t="str">
        <f>IFERROR(VLOOKUP(BJ1048,abbreviation[[description_german]:[abbreviation_budo]],3,FALSE),"")</f>
        <v/>
      </c>
      <c r="BN1048" s="51" t="str">
        <f>IFERROR(VLOOKUP(BM1048,abbreviation[[description_german]:[abbreviation_budo]],3,FALSE),"")</f>
        <v/>
      </c>
      <c r="BO1048" s="31"/>
      <c r="BQ1048" s="51" t="str">
        <f>IFERROR(VLOOKUP(BP1048,abbreviation[[description_german]:[abbreviation_budo]],3,FALSE),"")</f>
        <v/>
      </c>
      <c r="BR1048" s="57" t="str">
        <f t="shared" si="149"/>
        <v>_</v>
      </c>
      <c r="BU1048" s="53" t="str">
        <f>IFERROR(VLOOKUP(BT1048,abbreviation[[description_german]:[abbreviation_budo]],3,FALSE),"")</f>
        <v/>
      </c>
      <c r="BV1048" s="60" t="str">
        <f t="shared" si="150"/>
        <v>_</v>
      </c>
      <c r="BY1048" s="48" t="str">
        <f>IFERROR(VLOOKUP(BX1048,category[[category_name_german]:[abbreviation_category_budo]],3,FALSE),"")</f>
        <v/>
      </c>
      <c r="CB1048" s="48" t="str">
        <f>IFERROR(VLOOKUP(CA1048,category[[category_name_german]:[abbreviation_category_budo]],3,FALSE),"")</f>
        <v/>
      </c>
      <c r="CE1048" s="48" t="str">
        <f>IFERROR(VLOOKUP(CD1048,category[[category_name_german]:[abbreviation_category_budo]],3,FALSE),"")</f>
        <v/>
      </c>
      <c r="CH1048" s="48" t="str">
        <f>IFERROR(VLOOKUP(CG1048,category[[category_name_german]:[abbreviation_category_budo]],3,FALSE),"")</f>
        <v/>
      </c>
      <c r="CK1048" s="48" t="str">
        <f>IFERROR(VLOOKUP(CJ1048,category[[category_name_german]:[abbreviation_category_budo]],3,FALSE),"")</f>
        <v/>
      </c>
      <c r="CM1048" s="49" t="str">
        <f t="shared" si="151"/>
        <v/>
      </c>
      <c r="CO1048" s="63" t="str">
        <f t="shared" si="152"/>
        <v/>
      </c>
    </row>
    <row r="1049" spans="4:93" x14ac:dyDescent="0.25">
      <c r="D1049" s="48" t="str">
        <f>IFERROR(VLOOKUP(C1049,category[[category_name_german]:[abbreviation_category_budo]],3,FALSE),"")</f>
        <v/>
      </c>
      <c r="G1049" s="48" t="str">
        <f>IFERROR(VLOOKUP(F1049,category[[category_name_german]:[abbreviation_category_budo]],3,FALSE),"")</f>
        <v/>
      </c>
      <c r="J1049" s="48" t="str">
        <f>IFERROR(VLOOKUP(I1049,category[[category_name_german]:[abbreviation_category_budo]],3,FALSE),"")</f>
        <v/>
      </c>
      <c r="M1049" s="48" t="str">
        <f>IFERROR(VLOOKUP(L1049,category[[category_name_german]:[abbreviation_category_budo]],3,FALSE),"")</f>
        <v/>
      </c>
      <c r="P1049" s="48" t="str">
        <f>IFERROR(VLOOKUP(O1049,category[[category_name_german]:[abbreviation_category_budo]],3,FALSE),"")</f>
        <v/>
      </c>
      <c r="R1049" s="49" t="str">
        <f t="shared" si="144"/>
        <v/>
      </c>
      <c r="U1049" s="48" t="str">
        <f>IFERROR(VLOOKUP(T1049,abbreviation[[description_german]:[abbreviation_budo]],3,FALSE),"")</f>
        <v/>
      </c>
      <c r="X1049" s="51" t="str">
        <f>IFERROR(VLOOKUP(W1049,abbreviation[[description_german]:[abbreviation_budo]],3,FALSE),"")</f>
        <v/>
      </c>
      <c r="Y1049" s="33"/>
      <c r="AA1049" s="49" t="str">
        <f t="shared" si="145"/>
        <v/>
      </c>
      <c r="AD1049" s="48" t="str">
        <f>IFERROR(VLOOKUP(AC1049,abbreviation[[description_german]:[abbreviation_budo]],3,FALSE),"")</f>
        <v/>
      </c>
      <c r="AG1049" s="54" t="str">
        <f>IFERROR(VLOOKUP(AF1049,abbreviation[[description_german]:[abbreviation_budo]],3,FALSE),"")</f>
        <v/>
      </c>
      <c r="AJ1049" s="49" t="str">
        <f t="shared" si="146"/>
        <v>_</v>
      </c>
      <c r="AM1049" s="48" t="str">
        <f>IFERROR(VLOOKUP(AL1049,abbreviation[[description_german]:[abbreviation_budo]],3,FALSE),"")</f>
        <v/>
      </c>
      <c r="AP1049" s="54" t="str">
        <f>IFERROR(VLOOKUP(AO1049,abbreviation[[description_german]:[abbreviation_budo]],3,FALSE),"")</f>
        <v/>
      </c>
      <c r="AS1049" s="49" t="str">
        <f t="shared" si="147"/>
        <v>_</v>
      </c>
      <c r="AV1049" s="53" t="str">
        <f>IFERROR(VLOOKUP(AU1049,abbreviation[[description_german]:[abbreviation_budo]],3,FALSE),"")</f>
        <v/>
      </c>
      <c r="AY1049" s="51" t="str">
        <f>IFERROR(VLOOKUP(AX1049,abbreviation[[description_german]:[abbreviation_budo]],3,FALSE),"")</f>
        <v/>
      </c>
      <c r="BB1049" s="51" t="str">
        <f>IFERROR(VLOOKUP(BA1049,abbreviation[[description_german]:[abbreviation_budo]],3,FALSE),"")</f>
        <v/>
      </c>
      <c r="BE1049" s="51" t="str">
        <f>IFERROR(VLOOKUP(BD1049,abbreviation[[description_german]:[abbreviation_budo]],3,FALSE),"")</f>
        <v/>
      </c>
      <c r="BG1049" s="38"/>
      <c r="BH1049" s="49" t="str">
        <f t="shared" si="148"/>
        <v>_</v>
      </c>
      <c r="BK1049" s="53" t="str">
        <f>IFERROR(VLOOKUP(BJ1049,abbreviation[[description_german]:[abbreviation_budo]],3,FALSE),"")</f>
        <v/>
      </c>
      <c r="BN1049" s="51" t="str">
        <f>IFERROR(VLOOKUP(BM1049,abbreviation[[description_german]:[abbreviation_budo]],3,FALSE),"")</f>
        <v/>
      </c>
      <c r="BO1049" s="31"/>
      <c r="BQ1049" s="51" t="str">
        <f>IFERROR(VLOOKUP(BP1049,abbreviation[[description_german]:[abbreviation_budo]],3,FALSE),"")</f>
        <v/>
      </c>
      <c r="BR1049" s="57" t="str">
        <f t="shared" si="149"/>
        <v>_</v>
      </c>
      <c r="BU1049" s="53" t="str">
        <f>IFERROR(VLOOKUP(BT1049,abbreviation[[description_german]:[abbreviation_budo]],3,FALSE),"")</f>
        <v/>
      </c>
      <c r="BV1049" s="60" t="str">
        <f t="shared" si="150"/>
        <v>_</v>
      </c>
      <c r="BY1049" s="48" t="str">
        <f>IFERROR(VLOOKUP(BX1049,category[[category_name_german]:[abbreviation_category_budo]],3,FALSE),"")</f>
        <v/>
      </c>
      <c r="CB1049" s="48" t="str">
        <f>IFERROR(VLOOKUP(CA1049,category[[category_name_german]:[abbreviation_category_budo]],3,FALSE),"")</f>
        <v/>
      </c>
      <c r="CE1049" s="48" t="str">
        <f>IFERROR(VLOOKUP(CD1049,category[[category_name_german]:[abbreviation_category_budo]],3,FALSE),"")</f>
        <v/>
      </c>
      <c r="CH1049" s="48" t="str">
        <f>IFERROR(VLOOKUP(CG1049,category[[category_name_german]:[abbreviation_category_budo]],3,FALSE),"")</f>
        <v/>
      </c>
      <c r="CK1049" s="48" t="str">
        <f>IFERROR(VLOOKUP(CJ1049,category[[category_name_german]:[abbreviation_category_budo]],3,FALSE),"")</f>
        <v/>
      </c>
      <c r="CM1049" s="49" t="str">
        <f t="shared" si="151"/>
        <v/>
      </c>
      <c r="CO1049" s="63" t="str">
        <f t="shared" si="152"/>
        <v/>
      </c>
    </row>
    <row r="1050" spans="4:93" x14ac:dyDescent="0.25">
      <c r="D1050" s="48" t="str">
        <f>IFERROR(VLOOKUP(C1050,category[[category_name_german]:[abbreviation_category_budo]],3,FALSE),"")</f>
        <v/>
      </c>
      <c r="G1050" s="48" t="str">
        <f>IFERROR(VLOOKUP(F1050,category[[category_name_german]:[abbreviation_category_budo]],3,FALSE),"")</f>
        <v/>
      </c>
      <c r="J1050" s="48" t="str">
        <f>IFERROR(VLOOKUP(I1050,category[[category_name_german]:[abbreviation_category_budo]],3,FALSE),"")</f>
        <v/>
      </c>
      <c r="M1050" s="48" t="str">
        <f>IFERROR(VLOOKUP(L1050,category[[category_name_german]:[abbreviation_category_budo]],3,FALSE),"")</f>
        <v/>
      </c>
      <c r="P1050" s="48" t="str">
        <f>IFERROR(VLOOKUP(O1050,category[[category_name_german]:[abbreviation_category_budo]],3,FALSE),"")</f>
        <v/>
      </c>
      <c r="R1050" s="49" t="str">
        <f t="shared" si="144"/>
        <v/>
      </c>
      <c r="U1050" s="48" t="str">
        <f>IFERROR(VLOOKUP(T1050,abbreviation[[description_german]:[abbreviation_budo]],3,FALSE),"")</f>
        <v/>
      </c>
      <c r="X1050" s="51" t="str">
        <f>IFERROR(VLOOKUP(W1050,abbreviation[[description_german]:[abbreviation_budo]],3,FALSE),"")</f>
        <v/>
      </c>
      <c r="Y1050" s="33"/>
      <c r="AA1050" s="49" t="str">
        <f t="shared" si="145"/>
        <v/>
      </c>
      <c r="AD1050" s="48" t="str">
        <f>IFERROR(VLOOKUP(AC1050,abbreviation[[description_german]:[abbreviation_budo]],3,FALSE),"")</f>
        <v/>
      </c>
      <c r="AG1050" s="54" t="str">
        <f>IFERROR(VLOOKUP(AF1050,abbreviation[[description_german]:[abbreviation_budo]],3,FALSE),"")</f>
        <v/>
      </c>
      <c r="AJ1050" s="49" t="str">
        <f t="shared" si="146"/>
        <v>_</v>
      </c>
      <c r="AM1050" s="48" t="str">
        <f>IFERROR(VLOOKUP(AL1050,abbreviation[[description_german]:[abbreviation_budo]],3,FALSE),"")</f>
        <v/>
      </c>
      <c r="AP1050" s="54" t="str">
        <f>IFERROR(VLOOKUP(AO1050,abbreviation[[description_german]:[abbreviation_budo]],3,FALSE),"")</f>
        <v/>
      </c>
      <c r="AS1050" s="49" t="str">
        <f t="shared" si="147"/>
        <v>_</v>
      </c>
      <c r="AV1050" s="53" t="str">
        <f>IFERROR(VLOOKUP(AU1050,abbreviation[[description_german]:[abbreviation_budo]],3,FALSE),"")</f>
        <v/>
      </c>
      <c r="AY1050" s="51" t="str">
        <f>IFERROR(VLOOKUP(AX1050,abbreviation[[description_german]:[abbreviation_budo]],3,FALSE),"")</f>
        <v/>
      </c>
      <c r="BB1050" s="51" t="str">
        <f>IFERROR(VLOOKUP(BA1050,abbreviation[[description_german]:[abbreviation_budo]],3,FALSE),"")</f>
        <v/>
      </c>
      <c r="BE1050" s="51" t="str">
        <f>IFERROR(VLOOKUP(BD1050,abbreviation[[description_german]:[abbreviation_budo]],3,FALSE),"")</f>
        <v/>
      </c>
      <c r="BG1050" s="38"/>
      <c r="BH1050" s="49" t="str">
        <f t="shared" si="148"/>
        <v>_</v>
      </c>
      <c r="BK1050" s="53" t="str">
        <f>IFERROR(VLOOKUP(BJ1050,abbreviation[[description_german]:[abbreviation_budo]],3,FALSE),"")</f>
        <v/>
      </c>
      <c r="BN1050" s="51" t="str">
        <f>IFERROR(VLOOKUP(BM1050,abbreviation[[description_german]:[abbreviation_budo]],3,FALSE),"")</f>
        <v/>
      </c>
      <c r="BO1050" s="31"/>
      <c r="BQ1050" s="51" t="str">
        <f>IFERROR(VLOOKUP(BP1050,abbreviation[[description_german]:[abbreviation_budo]],3,FALSE),"")</f>
        <v/>
      </c>
      <c r="BR1050" s="57" t="str">
        <f t="shared" si="149"/>
        <v>_</v>
      </c>
      <c r="BU1050" s="53" t="str">
        <f>IFERROR(VLOOKUP(BT1050,abbreviation[[description_german]:[abbreviation_budo]],3,FALSE),"")</f>
        <v/>
      </c>
      <c r="BV1050" s="60" t="str">
        <f t="shared" si="150"/>
        <v>_</v>
      </c>
      <c r="BY1050" s="48" t="str">
        <f>IFERROR(VLOOKUP(BX1050,category[[category_name_german]:[abbreviation_category_budo]],3,FALSE),"")</f>
        <v/>
      </c>
      <c r="CB1050" s="48" t="str">
        <f>IFERROR(VLOOKUP(CA1050,category[[category_name_german]:[abbreviation_category_budo]],3,FALSE),"")</f>
        <v/>
      </c>
      <c r="CE1050" s="48" t="str">
        <f>IFERROR(VLOOKUP(CD1050,category[[category_name_german]:[abbreviation_category_budo]],3,FALSE),"")</f>
        <v/>
      </c>
      <c r="CH1050" s="48" t="str">
        <f>IFERROR(VLOOKUP(CG1050,category[[category_name_german]:[abbreviation_category_budo]],3,FALSE),"")</f>
        <v/>
      </c>
      <c r="CK1050" s="48" t="str">
        <f>IFERROR(VLOOKUP(CJ1050,category[[category_name_german]:[abbreviation_category_budo]],3,FALSE),"")</f>
        <v/>
      </c>
      <c r="CM1050" s="49" t="str">
        <f t="shared" si="151"/>
        <v/>
      </c>
      <c r="CO1050" s="63" t="str">
        <f t="shared" si="152"/>
        <v/>
      </c>
    </row>
    <row r="1051" spans="4:93" x14ac:dyDescent="0.25">
      <c r="D1051" s="48" t="str">
        <f>IFERROR(VLOOKUP(C1051,category[[category_name_german]:[abbreviation_category_budo]],3,FALSE),"")</f>
        <v/>
      </c>
      <c r="G1051" s="48" t="str">
        <f>IFERROR(VLOOKUP(F1051,category[[category_name_german]:[abbreviation_category_budo]],3,FALSE),"")</f>
        <v/>
      </c>
      <c r="J1051" s="48" t="str">
        <f>IFERROR(VLOOKUP(I1051,category[[category_name_german]:[abbreviation_category_budo]],3,FALSE),"")</f>
        <v/>
      </c>
      <c r="M1051" s="48" t="str">
        <f>IFERROR(VLOOKUP(L1051,category[[category_name_german]:[abbreviation_category_budo]],3,FALSE),"")</f>
        <v/>
      </c>
      <c r="P1051" s="48" t="str">
        <f>IFERROR(VLOOKUP(O1051,category[[category_name_german]:[abbreviation_category_budo]],3,FALSE),"")</f>
        <v/>
      </c>
      <c r="R1051" s="49" t="str">
        <f t="shared" si="144"/>
        <v/>
      </c>
      <c r="U1051" s="48" t="str">
        <f>IFERROR(VLOOKUP(T1051,abbreviation[[description_german]:[abbreviation_budo]],3,FALSE),"")</f>
        <v/>
      </c>
      <c r="X1051" s="51" t="str">
        <f>IFERROR(VLOOKUP(W1051,abbreviation[[description_german]:[abbreviation_budo]],3,FALSE),"")</f>
        <v/>
      </c>
      <c r="Y1051" s="33"/>
      <c r="AA1051" s="49" t="str">
        <f t="shared" si="145"/>
        <v/>
      </c>
      <c r="AD1051" s="48" t="str">
        <f>IFERROR(VLOOKUP(AC1051,abbreviation[[description_german]:[abbreviation_budo]],3,FALSE),"")</f>
        <v/>
      </c>
      <c r="AG1051" s="54" t="str">
        <f>IFERROR(VLOOKUP(AF1051,abbreviation[[description_german]:[abbreviation_budo]],3,FALSE),"")</f>
        <v/>
      </c>
      <c r="AJ1051" s="49" t="str">
        <f t="shared" si="146"/>
        <v>_</v>
      </c>
      <c r="AM1051" s="48" t="str">
        <f>IFERROR(VLOOKUP(AL1051,abbreviation[[description_german]:[abbreviation_budo]],3,FALSE),"")</f>
        <v/>
      </c>
      <c r="AP1051" s="54" t="str">
        <f>IFERROR(VLOOKUP(AO1051,abbreviation[[description_german]:[abbreviation_budo]],3,FALSE),"")</f>
        <v/>
      </c>
      <c r="AS1051" s="49" t="str">
        <f t="shared" si="147"/>
        <v>_</v>
      </c>
      <c r="AV1051" s="53" t="str">
        <f>IFERROR(VLOOKUP(AU1051,abbreviation[[description_german]:[abbreviation_budo]],3,FALSE),"")</f>
        <v/>
      </c>
      <c r="AY1051" s="51" t="str">
        <f>IFERROR(VLOOKUP(AX1051,abbreviation[[description_german]:[abbreviation_budo]],3,FALSE),"")</f>
        <v/>
      </c>
      <c r="BB1051" s="51" t="str">
        <f>IFERROR(VLOOKUP(BA1051,abbreviation[[description_german]:[abbreviation_budo]],3,FALSE),"")</f>
        <v/>
      </c>
      <c r="BE1051" s="51" t="str">
        <f>IFERROR(VLOOKUP(BD1051,abbreviation[[description_german]:[abbreviation_budo]],3,FALSE),"")</f>
        <v/>
      </c>
      <c r="BG1051" s="38"/>
      <c r="BH1051" s="49" t="str">
        <f t="shared" si="148"/>
        <v>_</v>
      </c>
      <c r="BK1051" s="53" t="str">
        <f>IFERROR(VLOOKUP(BJ1051,abbreviation[[description_german]:[abbreviation_budo]],3,FALSE),"")</f>
        <v/>
      </c>
      <c r="BN1051" s="51" t="str">
        <f>IFERROR(VLOOKUP(BM1051,abbreviation[[description_german]:[abbreviation_budo]],3,FALSE),"")</f>
        <v/>
      </c>
      <c r="BO1051" s="31"/>
      <c r="BQ1051" s="51" t="str">
        <f>IFERROR(VLOOKUP(BP1051,abbreviation[[description_german]:[abbreviation_budo]],3,FALSE),"")</f>
        <v/>
      </c>
      <c r="BR1051" s="57" t="str">
        <f t="shared" si="149"/>
        <v>_</v>
      </c>
      <c r="BU1051" s="53" t="str">
        <f>IFERROR(VLOOKUP(BT1051,abbreviation[[description_german]:[abbreviation_budo]],3,FALSE),"")</f>
        <v/>
      </c>
      <c r="BV1051" s="60" t="str">
        <f t="shared" si="150"/>
        <v>_</v>
      </c>
      <c r="BY1051" s="48" t="str">
        <f>IFERROR(VLOOKUP(BX1051,category[[category_name_german]:[abbreviation_category_budo]],3,FALSE),"")</f>
        <v/>
      </c>
      <c r="CB1051" s="48" t="str">
        <f>IFERROR(VLOOKUP(CA1051,category[[category_name_german]:[abbreviation_category_budo]],3,FALSE),"")</f>
        <v/>
      </c>
      <c r="CE1051" s="48" t="str">
        <f>IFERROR(VLOOKUP(CD1051,category[[category_name_german]:[abbreviation_category_budo]],3,FALSE),"")</f>
        <v/>
      </c>
      <c r="CH1051" s="48" t="str">
        <f>IFERROR(VLOOKUP(CG1051,category[[category_name_german]:[abbreviation_category_budo]],3,FALSE),"")</f>
        <v/>
      </c>
      <c r="CK1051" s="48" t="str">
        <f>IFERROR(VLOOKUP(CJ1051,category[[category_name_german]:[abbreviation_category_budo]],3,FALSE),"")</f>
        <v/>
      </c>
      <c r="CM1051" s="49" t="str">
        <f t="shared" si="151"/>
        <v/>
      </c>
      <c r="CO1051" s="63" t="str">
        <f t="shared" si="152"/>
        <v/>
      </c>
    </row>
    <row r="1052" spans="4:93" x14ac:dyDescent="0.25">
      <c r="D1052" s="48" t="str">
        <f>IFERROR(VLOOKUP(C1052,category[[category_name_german]:[abbreviation_category_budo]],3,FALSE),"")</f>
        <v/>
      </c>
      <c r="G1052" s="48" t="str">
        <f>IFERROR(VLOOKUP(F1052,category[[category_name_german]:[abbreviation_category_budo]],3,FALSE),"")</f>
        <v/>
      </c>
      <c r="J1052" s="48" t="str">
        <f>IFERROR(VLOOKUP(I1052,category[[category_name_german]:[abbreviation_category_budo]],3,FALSE),"")</f>
        <v/>
      </c>
      <c r="M1052" s="48" t="str">
        <f>IFERROR(VLOOKUP(L1052,category[[category_name_german]:[abbreviation_category_budo]],3,FALSE),"")</f>
        <v/>
      </c>
      <c r="P1052" s="48" t="str">
        <f>IFERROR(VLOOKUP(O1052,category[[category_name_german]:[abbreviation_category_budo]],3,FALSE),"")</f>
        <v/>
      </c>
      <c r="R1052" s="49" t="str">
        <f t="shared" si="144"/>
        <v/>
      </c>
      <c r="U1052" s="48" t="str">
        <f>IFERROR(VLOOKUP(T1052,abbreviation[[description_german]:[abbreviation_budo]],3,FALSE),"")</f>
        <v/>
      </c>
      <c r="X1052" s="51" t="str">
        <f>IFERROR(VLOOKUP(W1052,abbreviation[[description_german]:[abbreviation_budo]],3,FALSE),"")</f>
        <v/>
      </c>
      <c r="Y1052" s="33"/>
      <c r="AA1052" s="49" t="str">
        <f t="shared" si="145"/>
        <v/>
      </c>
      <c r="AD1052" s="48" t="str">
        <f>IFERROR(VLOOKUP(AC1052,abbreviation[[description_german]:[abbreviation_budo]],3,FALSE),"")</f>
        <v/>
      </c>
      <c r="AG1052" s="54" t="str">
        <f>IFERROR(VLOOKUP(AF1052,abbreviation[[description_german]:[abbreviation_budo]],3,FALSE),"")</f>
        <v/>
      </c>
      <c r="AJ1052" s="49" t="str">
        <f t="shared" si="146"/>
        <v>_</v>
      </c>
      <c r="AM1052" s="48" t="str">
        <f>IFERROR(VLOOKUP(AL1052,abbreviation[[description_german]:[abbreviation_budo]],3,FALSE),"")</f>
        <v/>
      </c>
      <c r="AP1052" s="54" t="str">
        <f>IFERROR(VLOOKUP(AO1052,abbreviation[[description_german]:[abbreviation_budo]],3,FALSE),"")</f>
        <v/>
      </c>
      <c r="AS1052" s="49" t="str">
        <f t="shared" si="147"/>
        <v>_</v>
      </c>
      <c r="AV1052" s="53" t="str">
        <f>IFERROR(VLOOKUP(AU1052,abbreviation[[description_german]:[abbreviation_budo]],3,FALSE),"")</f>
        <v/>
      </c>
      <c r="AY1052" s="51" t="str">
        <f>IFERROR(VLOOKUP(AX1052,abbreviation[[description_german]:[abbreviation_budo]],3,FALSE),"")</f>
        <v/>
      </c>
      <c r="BB1052" s="51" t="str">
        <f>IFERROR(VLOOKUP(BA1052,abbreviation[[description_german]:[abbreviation_budo]],3,FALSE),"")</f>
        <v/>
      </c>
      <c r="BE1052" s="51" t="str">
        <f>IFERROR(VLOOKUP(BD1052,abbreviation[[description_german]:[abbreviation_budo]],3,FALSE),"")</f>
        <v/>
      </c>
      <c r="BG1052" s="38"/>
      <c r="BH1052" s="49" t="str">
        <f t="shared" si="148"/>
        <v>_</v>
      </c>
      <c r="BK1052" s="53" t="str">
        <f>IFERROR(VLOOKUP(BJ1052,abbreviation[[description_german]:[abbreviation_budo]],3,FALSE),"")</f>
        <v/>
      </c>
      <c r="BN1052" s="51" t="str">
        <f>IFERROR(VLOOKUP(BM1052,abbreviation[[description_german]:[abbreviation_budo]],3,FALSE),"")</f>
        <v/>
      </c>
      <c r="BO1052" s="31"/>
      <c r="BQ1052" s="51" t="str">
        <f>IFERROR(VLOOKUP(BP1052,abbreviation[[description_german]:[abbreviation_budo]],3,FALSE),"")</f>
        <v/>
      </c>
      <c r="BR1052" s="57" t="str">
        <f t="shared" si="149"/>
        <v>_</v>
      </c>
      <c r="BU1052" s="53" t="str">
        <f>IFERROR(VLOOKUP(BT1052,abbreviation[[description_german]:[abbreviation_budo]],3,FALSE),"")</f>
        <v/>
      </c>
      <c r="BV1052" s="60" t="str">
        <f t="shared" si="150"/>
        <v>_</v>
      </c>
      <c r="BY1052" s="48" t="str">
        <f>IFERROR(VLOOKUP(BX1052,category[[category_name_german]:[abbreviation_category_budo]],3,FALSE),"")</f>
        <v/>
      </c>
      <c r="CB1052" s="48" t="str">
        <f>IFERROR(VLOOKUP(CA1052,category[[category_name_german]:[abbreviation_category_budo]],3,FALSE),"")</f>
        <v/>
      </c>
      <c r="CE1052" s="48" t="str">
        <f>IFERROR(VLOOKUP(CD1052,category[[category_name_german]:[abbreviation_category_budo]],3,FALSE),"")</f>
        <v/>
      </c>
      <c r="CH1052" s="48" t="str">
        <f>IFERROR(VLOOKUP(CG1052,category[[category_name_german]:[abbreviation_category_budo]],3,FALSE),"")</f>
        <v/>
      </c>
      <c r="CK1052" s="48" t="str">
        <f>IFERROR(VLOOKUP(CJ1052,category[[category_name_german]:[abbreviation_category_budo]],3,FALSE),"")</f>
        <v/>
      </c>
      <c r="CM1052" s="49" t="str">
        <f t="shared" si="151"/>
        <v/>
      </c>
      <c r="CO1052" s="63" t="str">
        <f t="shared" si="152"/>
        <v/>
      </c>
    </row>
    <row r="1053" spans="4:93" x14ac:dyDescent="0.25">
      <c r="D1053" s="48" t="str">
        <f>IFERROR(VLOOKUP(C1053,category[[category_name_german]:[abbreviation_category_budo]],3,FALSE),"")</f>
        <v/>
      </c>
      <c r="G1053" s="48" t="str">
        <f>IFERROR(VLOOKUP(F1053,category[[category_name_german]:[abbreviation_category_budo]],3,FALSE),"")</f>
        <v/>
      </c>
      <c r="J1053" s="48" t="str">
        <f>IFERROR(VLOOKUP(I1053,category[[category_name_german]:[abbreviation_category_budo]],3,FALSE),"")</f>
        <v/>
      </c>
      <c r="M1053" s="48" t="str">
        <f>IFERROR(VLOOKUP(L1053,category[[category_name_german]:[abbreviation_category_budo]],3,FALSE),"")</f>
        <v/>
      </c>
      <c r="P1053" s="48" t="str">
        <f>IFERROR(VLOOKUP(O1053,category[[category_name_german]:[abbreviation_category_budo]],3,FALSE),"")</f>
        <v/>
      </c>
      <c r="R1053" s="49" t="str">
        <f t="shared" si="144"/>
        <v/>
      </c>
      <c r="U1053" s="48" t="str">
        <f>IFERROR(VLOOKUP(T1053,abbreviation[[description_german]:[abbreviation_budo]],3,FALSE),"")</f>
        <v/>
      </c>
      <c r="X1053" s="51" t="str">
        <f>IFERROR(VLOOKUP(W1053,abbreviation[[description_german]:[abbreviation_budo]],3,FALSE),"")</f>
        <v/>
      </c>
      <c r="Y1053" s="33"/>
      <c r="AA1053" s="49" t="str">
        <f t="shared" si="145"/>
        <v/>
      </c>
      <c r="AD1053" s="48" t="str">
        <f>IFERROR(VLOOKUP(AC1053,abbreviation[[description_german]:[abbreviation_budo]],3,FALSE),"")</f>
        <v/>
      </c>
      <c r="AG1053" s="54" t="str">
        <f>IFERROR(VLOOKUP(AF1053,abbreviation[[description_german]:[abbreviation_budo]],3,FALSE),"")</f>
        <v/>
      </c>
      <c r="AJ1053" s="49" t="str">
        <f t="shared" si="146"/>
        <v>_</v>
      </c>
      <c r="AM1053" s="48" t="str">
        <f>IFERROR(VLOOKUP(AL1053,abbreviation[[description_german]:[abbreviation_budo]],3,FALSE),"")</f>
        <v/>
      </c>
      <c r="AP1053" s="54" t="str">
        <f>IFERROR(VLOOKUP(AO1053,abbreviation[[description_german]:[abbreviation_budo]],3,FALSE),"")</f>
        <v/>
      </c>
      <c r="AS1053" s="49" t="str">
        <f t="shared" si="147"/>
        <v>_</v>
      </c>
      <c r="AV1053" s="53" t="str">
        <f>IFERROR(VLOOKUP(AU1053,abbreviation[[description_german]:[abbreviation_budo]],3,FALSE),"")</f>
        <v/>
      </c>
      <c r="AY1053" s="51" t="str">
        <f>IFERROR(VLOOKUP(AX1053,abbreviation[[description_german]:[abbreviation_budo]],3,FALSE),"")</f>
        <v/>
      </c>
      <c r="BB1053" s="51" t="str">
        <f>IFERROR(VLOOKUP(BA1053,abbreviation[[description_german]:[abbreviation_budo]],3,FALSE),"")</f>
        <v/>
      </c>
      <c r="BE1053" s="51" t="str">
        <f>IFERROR(VLOOKUP(BD1053,abbreviation[[description_german]:[abbreviation_budo]],3,FALSE),"")</f>
        <v/>
      </c>
      <c r="BG1053" s="38"/>
      <c r="BH1053" s="49" t="str">
        <f t="shared" si="148"/>
        <v>_</v>
      </c>
      <c r="BK1053" s="53" t="str">
        <f>IFERROR(VLOOKUP(BJ1053,abbreviation[[description_german]:[abbreviation_budo]],3,FALSE),"")</f>
        <v/>
      </c>
      <c r="BN1053" s="51" t="str">
        <f>IFERROR(VLOOKUP(BM1053,abbreviation[[description_german]:[abbreviation_budo]],3,FALSE),"")</f>
        <v/>
      </c>
      <c r="BO1053" s="31"/>
      <c r="BQ1053" s="51" t="str">
        <f>IFERROR(VLOOKUP(BP1053,abbreviation[[description_german]:[abbreviation_budo]],3,FALSE),"")</f>
        <v/>
      </c>
      <c r="BR1053" s="57" t="str">
        <f t="shared" si="149"/>
        <v>_</v>
      </c>
      <c r="BU1053" s="53" t="str">
        <f>IFERROR(VLOOKUP(BT1053,abbreviation[[description_german]:[abbreviation_budo]],3,FALSE),"")</f>
        <v/>
      </c>
      <c r="BV1053" s="60" t="str">
        <f t="shared" si="150"/>
        <v>_</v>
      </c>
      <c r="BY1053" s="48" t="str">
        <f>IFERROR(VLOOKUP(BX1053,category[[category_name_german]:[abbreviation_category_budo]],3,FALSE),"")</f>
        <v/>
      </c>
      <c r="CB1053" s="48" t="str">
        <f>IFERROR(VLOOKUP(CA1053,category[[category_name_german]:[abbreviation_category_budo]],3,FALSE),"")</f>
        <v/>
      </c>
      <c r="CE1053" s="48" t="str">
        <f>IFERROR(VLOOKUP(CD1053,category[[category_name_german]:[abbreviation_category_budo]],3,FALSE),"")</f>
        <v/>
      </c>
      <c r="CH1053" s="48" t="str">
        <f>IFERROR(VLOOKUP(CG1053,category[[category_name_german]:[abbreviation_category_budo]],3,FALSE),"")</f>
        <v/>
      </c>
      <c r="CK1053" s="48" t="str">
        <f>IFERROR(VLOOKUP(CJ1053,category[[category_name_german]:[abbreviation_category_budo]],3,FALSE),"")</f>
        <v/>
      </c>
      <c r="CM1053" s="49" t="str">
        <f t="shared" si="151"/>
        <v/>
      </c>
      <c r="CO1053" s="63" t="str">
        <f t="shared" si="152"/>
        <v/>
      </c>
    </row>
    <row r="1054" spans="4:93" x14ac:dyDescent="0.25">
      <c r="D1054" s="48" t="str">
        <f>IFERROR(VLOOKUP(C1054,category[[category_name_german]:[abbreviation_category_budo]],3,FALSE),"")</f>
        <v/>
      </c>
      <c r="G1054" s="48" t="str">
        <f>IFERROR(VLOOKUP(F1054,category[[category_name_german]:[abbreviation_category_budo]],3,FALSE),"")</f>
        <v/>
      </c>
      <c r="J1054" s="48" t="str">
        <f>IFERROR(VLOOKUP(I1054,category[[category_name_german]:[abbreviation_category_budo]],3,FALSE),"")</f>
        <v/>
      </c>
      <c r="M1054" s="48" t="str">
        <f>IFERROR(VLOOKUP(L1054,category[[category_name_german]:[abbreviation_category_budo]],3,FALSE),"")</f>
        <v/>
      </c>
      <c r="P1054" s="48" t="str">
        <f>IFERROR(VLOOKUP(O1054,category[[category_name_german]:[abbreviation_category_budo]],3,FALSE),"")</f>
        <v/>
      </c>
      <c r="R1054" s="49" t="str">
        <f t="shared" si="144"/>
        <v/>
      </c>
      <c r="U1054" s="48" t="str">
        <f>IFERROR(VLOOKUP(T1054,abbreviation[[description_german]:[abbreviation_budo]],3,FALSE),"")</f>
        <v/>
      </c>
      <c r="X1054" s="51" t="str">
        <f>IFERROR(VLOOKUP(W1054,abbreviation[[description_german]:[abbreviation_budo]],3,FALSE),"")</f>
        <v/>
      </c>
      <c r="Y1054" s="33"/>
      <c r="AA1054" s="49" t="str">
        <f t="shared" si="145"/>
        <v/>
      </c>
      <c r="AD1054" s="48" t="str">
        <f>IFERROR(VLOOKUP(AC1054,abbreviation[[description_german]:[abbreviation_budo]],3,FALSE),"")</f>
        <v/>
      </c>
      <c r="AG1054" s="54" t="str">
        <f>IFERROR(VLOOKUP(AF1054,abbreviation[[description_german]:[abbreviation_budo]],3,FALSE),"")</f>
        <v/>
      </c>
      <c r="AJ1054" s="49" t="str">
        <f t="shared" si="146"/>
        <v>_</v>
      </c>
      <c r="AM1054" s="48" t="str">
        <f>IFERROR(VLOOKUP(AL1054,abbreviation[[description_german]:[abbreviation_budo]],3,FALSE),"")</f>
        <v/>
      </c>
      <c r="AP1054" s="54" t="str">
        <f>IFERROR(VLOOKUP(AO1054,abbreviation[[description_german]:[abbreviation_budo]],3,FALSE),"")</f>
        <v/>
      </c>
      <c r="AS1054" s="49" t="str">
        <f t="shared" si="147"/>
        <v>_</v>
      </c>
      <c r="AV1054" s="53" t="str">
        <f>IFERROR(VLOOKUP(AU1054,abbreviation[[description_german]:[abbreviation_budo]],3,FALSE),"")</f>
        <v/>
      </c>
      <c r="AY1054" s="51" t="str">
        <f>IFERROR(VLOOKUP(AX1054,abbreviation[[description_german]:[abbreviation_budo]],3,FALSE),"")</f>
        <v/>
      </c>
      <c r="BB1054" s="51" t="str">
        <f>IFERROR(VLOOKUP(BA1054,abbreviation[[description_german]:[abbreviation_budo]],3,FALSE),"")</f>
        <v/>
      </c>
      <c r="BE1054" s="51" t="str">
        <f>IFERROR(VLOOKUP(BD1054,abbreviation[[description_german]:[abbreviation_budo]],3,FALSE),"")</f>
        <v/>
      </c>
      <c r="BG1054" s="38"/>
      <c r="BH1054" s="49" t="str">
        <f t="shared" si="148"/>
        <v>_</v>
      </c>
      <c r="BK1054" s="53" t="str">
        <f>IFERROR(VLOOKUP(BJ1054,abbreviation[[description_german]:[abbreviation_budo]],3,FALSE),"")</f>
        <v/>
      </c>
      <c r="BN1054" s="51" t="str">
        <f>IFERROR(VLOOKUP(BM1054,abbreviation[[description_german]:[abbreviation_budo]],3,FALSE),"")</f>
        <v/>
      </c>
      <c r="BO1054" s="31"/>
      <c r="BQ1054" s="51" t="str">
        <f>IFERROR(VLOOKUP(BP1054,abbreviation[[description_german]:[abbreviation_budo]],3,FALSE),"")</f>
        <v/>
      </c>
      <c r="BR1054" s="57" t="str">
        <f t="shared" si="149"/>
        <v>_</v>
      </c>
      <c r="BU1054" s="53" t="str">
        <f>IFERROR(VLOOKUP(BT1054,abbreviation[[description_german]:[abbreviation_budo]],3,FALSE),"")</f>
        <v/>
      </c>
      <c r="BV1054" s="60" t="str">
        <f t="shared" si="150"/>
        <v>_</v>
      </c>
      <c r="BY1054" s="48" t="str">
        <f>IFERROR(VLOOKUP(BX1054,category[[category_name_german]:[abbreviation_category_budo]],3,FALSE),"")</f>
        <v/>
      </c>
      <c r="CB1054" s="48" t="str">
        <f>IFERROR(VLOOKUP(CA1054,category[[category_name_german]:[abbreviation_category_budo]],3,FALSE),"")</f>
        <v/>
      </c>
      <c r="CE1054" s="48" t="str">
        <f>IFERROR(VLOOKUP(CD1054,category[[category_name_german]:[abbreviation_category_budo]],3,FALSE),"")</f>
        <v/>
      </c>
      <c r="CH1054" s="48" t="str">
        <f>IFERROR(VLOOKUP(CG1054,category[[category_name_german]:[abbreviation_category_budo]],3,FALSE),"")</f>
        <v/>
      </c>
      <c r="CK1054" s="48" t="str">
        <f>IFERROR(VLOOKUP(CJ1054,category[[category_name_german]:[abbreviation_category_budo]],3,FALSE),"")</f>
        <v/>
      </c>
      <c r="CM1054" s="49" t="str">
        <f t="shared" si="151"/>
        <v/>
      </c>
      <c r="CO1054" s="63" t="str">
        <f t="shared" si="152"/>
        <v/>
      </c>
    </row>
    <row r="1055" spans="4:93" x14ac:dyDescent="0.25">
      <c r="D1055" s="48" t="str">
        <f>IFERROR(VLOOKUP(C1055,category[[category_name_german]:[abbreviation_category_budo]],3,FALSE),"")</f>
        <v/>
      </c>
      <c r="G1055" s="48" t="str">
        <f>IFERROR(VLOOKUP(F1055,category[[category_name_german]:[abbreviation_category_budo]],3,FALSE),"")</f>
        <v/>
      </c>
      <c r="J1055" s="48" t="str">
        <f>IFERROR(VLOOKUP(I1055,category[[category_name_german]:[abbreviation_category_budo]],3,FALSE),"")</f>
        <v/>
      </c>
      <c r="M1055" s="48" t="str">
        <f>IFERROR(VLOOKUP(L1055,category[[category_name_german]:[abbreviation_category_budo]],3,FALSE),"")</f>
        <v/>
      </c>
      <c r="P1055" s="48" t="str">
        <f>IFERROR(VLOOKUP(O1055,category[[category_name_german]:[abbreviation_category_budo]],3,FALSE),"")</f>
        <v/>
      </c>
      <c r="R1055" s="49" t="str">
        <f t="shared" si="144"/>
        <v/>
      </c>
      <c r="U1055" s="48" t="str">
        <f>IFERROR(VLOOKUP(T1055,abbreviation[[description_german]:[abbreviation_budo]],3,FALSE),"")</f>
        <v/>
      </c>
      <c r="X1055" s="51" t="str">
        <f>IFERROR(VLOOKUP(W1055,abbreviation[[description_german]:[abbreviation_budo]],3,FALSE),"")</f>
        <v/>
      </c>
      <c r="Y1055" s="33"/>
      <c r="AA1055" s="49" t="str">
        <f t="shared" si="145"/>
        <v/>
      </c>
      <c r="AD1055" s="48" t="str">
        <f>IFERROR(VLOOKUP(AC1055,abbreviation[[description_german]:[abbreviation_budo]],3,FALSE),"")</f>
        <v/>
      </c>
      <c r="AG1055" s="54" t="str">
        <f>IFERROR(VLOOKUP(AF1055,abbreviation[[description_german]:[abbreviation_budo]],3,FALSE),"")</f>
        <v/>
      </c>
      <c r="AJ1055" s="49" t="str">
        <f t="shared" si="146"/>
        <v>_</v>
      </c>
      <c r="AM1055" s="48" t="str">
        <f>IFERROR(VLOOKUP(AL1055,abbreviation[[description_german]:[abbreviation_budo]],3,FALSE),"")</f>
        <v/>
      </c>
      <c r="AP1055" s="54" t="str">
        <f>IFERROR(VLOOKUP(AO1055,abbreviation[[description_german]:[abbreviation_budo]],3,FALSE),"")</f>
        <v/>
      </c>
      <c r="AS1055" s="49" t="str">
        <f t="shared" si="147"/>
        <v>_</v>
      </c>
      <c r="AV1055" s="53" t="str">
        <f>IFERROR(VLOOKUP(AU1055,abbreviation[[description_german]:[abbreviation_budo]],3,FALSE),"")</f>
        <v/>
      </c>
      <c r="AY1055" s="51" t="str">
        <f>IFERROR(VLOOKUP(AX1055,abbreviation[[description_german]:[abbreviation_budo]],3,FALSE),"")</f>
        <v/>
      </c>
      <c r="BB1055" s="51" t="str">
        <f>IFERROR(VLOOKUP(BA1055,abbreviation[[description_german]:[abbreviation_budo]],3,FALSE),"")</f>
        <v/>
      </c>
      <c r="BE1055" s="51" t="str">
        <f>IFERROR(VLOOKUP(BD1055,abbreviation[[description_german]:[abbreviation_budo]],3,FALSE),"")</f>
        <v/>
      </c>
      <c r="BG1055" s="38"/>
      <c r="BH1055" s="49" t="str">
        <f t="shared" si="148"/>
        <v>_</v>
      </c>
      <c r="BK1055" s="53" t="str">
        <f>IFERROR(VLOOKUP(BJ1055,abbreviation[[description_german]:[abbreviation_budo]],3,FALSE),"")</f>
        <v/>
      </c>
      <c r="BN1055" s="51" t="str">
        <f>IFERROR(VLOOKUP(BM1055,abbreviation[[description_german]:[abbreviation_budo]],3,FALSE),"")</f>
        <v/>
      </c>
      <c r="BO1055" s="31"/>
      <c r="BQ1055" s="51" t="str">
        <f>IFERROR(VLOOKUP(BP1055,abbreviation[[description_german]:[abbreviation_budo]],3,FALSE),"")</f>
        <v/>
      </c>
      <c r="BR1055" s="57" t="str">
        <f t="shared" si="149"/>
        <v>_</v>
      </c>
      <c r="BU1055" s="53" t="str">
        <f>IFERROR(VLOOKUP(BT1055,abbreviation[[description_german]:[abbreviation_budo]],3,FALSE),"")</f>
        <v/>
      </c>
      <c r="BV1055" s="60" t="str">
        <f t="shared" si="150"/>
        <v>_</v>
      </c>
      <c r="BY1055" s="48" t="str">
        <f>IFERROR(VLOOKUP(BX1055,category[[category_name_german]:[abbreviation_category_budo]],3,FALSE),"")</f>
        <v/>
      </c>
      <c r="CB1055" s="48" t="str">
        <f>IFERROR(VLOOKUP(CA1055,category[[category_name_german]:[abbreviation_category_budo]],3,FALSE),"")</f>
        <v/>
      </c>
      <c r="CE1055" s="48" t="str">
        <f>IFERROR(VLOOKUP(CD1055,category[[category_name_german]:[abbreviation_category_budo]],3,FALSE),"")</f>
        <v/>
      </c>
      <c r="CH1055" s="48" t="str">
        <f>IFERROR(VLOOKUP(CG1055,category[[category_name_german]:[abbreviation_category_budo]],3,FALSE),"")</f>
        <v/>
      </c>
      <c r="CK1055" s="48" t="str">
        <f>IFERROR(VLOOKUP(CJ1055,category[[category_name_german]:[abbreviation_category_budo]],3,FALSE),"")</f>
        <v/>
      </c>
      <c r="CM1055" s="49" t="str">
        <f t="shared" si="151"/>
        <v/>
      </c>
      <c r="CO1055" s="63" t="str">
        <f t="shared" si="152"/>
        <v/>
      </c>
    </row>
    <row r="1056" spans="4:93" x14ac:dyDescent="0.25">
      <c r="D1056" s="48" t="str">
        <f>IFERROR(VLOOKUP(C1056,category[[category_name_german]:[abbreviation_category_budo]],3,FALSE),"")</f>
        <v/>
      </c>
      <c r="G1056" s="48" t="str">
        <f>IFERROR(VLOOKUP(F1056,category[[category_name_german]:[abbreviation_category_budo]],3,FALSE),"")</f>
        <v/>
      </c>
      <c r="J1056" s="48" t="str">
        <f>IFERROR(VLOOKUP(I1056,category[[category_name_german]:[abbreviation_category_budo]],3,FALSE),"")</f>
        <v/>
      </c>
      <c r="M1056" s="48" t="str">
        <f>IFERROR(VLOOKUP(L1056,category[[category_name_german]:[abbreviation_category_budo]],3,FALSE),"")</f>
        <v/>
      </c>
      <c r="P1056" s="48" t="str">
        <f>IFERROR(VLOOKUP(O1056,category[[category_name_german]:[abbreviation_category_budo]],3,FALSE),"")</f>
        <v/>
      </c>
      <c r="R1056" s="49" t="str">
        <f t="shared" si="144"/>
        <v/>
      </c>
      <c r="U1056" s="48" t="str">
        <f>IFERROR(VLOOKUP(T1056,abbreviation[[description_german]:[abbreviation_budo]],3,FALSE),"")</f>
        <v/>
      </c>
      <c r="X1056" s="51" t="str">
        <f>IFERROR(VLOOKUP(W1056,abbreviation[[description_german]:[abbreviation_budo]],3,FALSE),"")</f>
        <v/>
      </c>
      <c r="Y1056" s="33"/>
      <c r="AA1056" s="49" t="str">
        <f t="shared" si="145"/>
        <v/>
      </c>
      <c r="AD1056" s="48" t="str">
        <f>IFERROR(VLOOKUP(AC1056,abbreviation[[description_german]:[abbreviation_budo]],3,FALSE),"")</f>
        <v/>
      </c>
      <c r="AG1056" s="54" t="str">
        <f>IFERROR(VLOOKUP(AF1056,abbreviation[[description_german]:[abbreviation_budo]],3,FALSE),"")</f>
        <v/>
      </c>
      <c r="AJ1056" s="49" t="str">
        <f t="shared" si="146"/>
        <v>_</v>
      </c>
      <c r="AM1056" s="48" t="str">
        <f>IFERROR(VLOOKUP(AL1056,abbreviation[[description_german]:[abbreviation_budo]],3,FALSE),"")</f>
        <v/>
      </c>
      <c r="AP1056" s="54" t="str">
        <f>IFERROR(VLOOKUP(AO1056,abbreviation[[description_german]:[abbreviation_budo]],3,FALSE),"")</f>
        <v/>
      </c>
      <c r="AS1056" s="49" t="str">
        <f t="shared" si="147"/>
        <v>_</v>
      </c>
      <c r="AV1056" s="53" t="str">
        <f>IFERROR(VLOOKUP(AU1056,abbreviation[[description_german]:[abbreviation_budo]],3,FALSE),"")</f>
        <v/>
      </c>
      <c r="AY1056" s="51" t="str">
        <f>IFERROR(VLOOKUP(AX1056,abbreviation[[description_german]:[abbreviation_budo]],3,FALSE),"")</f>
        <v/>
      </c>
      <c r="BB1056" s="51" t="str">
        <f>IFERROR(VLOOKUP(BA1056,abbreviation[[description_german]:[abbreviation_budo]],3,FALSE),"")</f>
        <v/>
      </c>
      <c r="BE1056" s="51" t="str">
        <f>IFERROR(VLOOKUP(BD1056,abbreviation[[description_german]:[abbreviation_budo]],3,FALSE),"")</f>
        <v/>
      </c>
      <c r="BG1056" s="38"/>
      <c r="BH1056" s="49" t="str">
        <f t="shared" si="148"/>
        <v>_</v>
      </c>
      <c r="BK1056" s="53" t="str">
        <f>IFERROR(VLOOKUP(BJ1056,abbreviation[[description_german]:[abbreviation_budo]],3,FALSE),"")</f>
        <v/>
      </c>
      <c r="BN1056" s="51" t="str">
        <f>IFERROR(VLOOKUP(BM1056,abbreviation[[description_german]:[abbreviation_budo]],3,FALSE),"")</f>
        <v/>
      </c>
      <c r="BO1056" s="31"/>
      <c r="BQ1056" s="51" t="str">
        <f>IFERROR(VLOOKUP(BP1056,abbreviation[[description_german]:[abbreviation_budo]],3,FALSE),"")</f>
        <v/>
      </c>
      <c r="BR1056" s="57" t="str">
        <f t="shared" si="149"/>
        <v>_</v>
      </c>
      <c r="BU1056" s="53" t="str">
        <f>IFERROR(VLOOKUP(BT1056,abbreviation[[description_german]:[abbreviation_budo]],3,FALSE),"")</f>
        <v/>
      </c>
      <c r="BV1056" s="60" t="str">
        <f t="shared" si="150"/>
        <v>_</v>
      </c>
      <c r="BY1056" s="48" t="str">
        <f>IFERROR(VLOOKUP(BX1056,category[[category_name_german]:[abbreviation_category_budo]],3,FALSE),"")</f>
        <v/>
      </c>
      <c r="CB1056" s="48" t="str">
        <f>IFERROR(VLOOKUP(CA1056,category[[category_name_german]:[abbreviation_category_budo]],3,FALSE),"")</f>
        <v/>
      </c>
      <c r="CE1056" s="48" t="str">
        <f>IFERROR(VLOOKUP(CD1056,category[[category_name_german]:[abbreviation_category_budo]],3,FALSE),"")</f>
        <v/>
      </c>
      <c r="CH1056" s="48" t="str">
        <f>IFERROR(VLOOKUP(CG1056,category[[category_name_german]:[abbreviation_category_budo]],3,FALSE),"")</f>
        <v/>
      </c>
      <c r="CK1056" s="48" t="str">
        <f>IFERROR(VLOOKUP(CJ1056,category[[category_name_german]:[abbreviation_category_budo]],3,FALSE),"")</f>
        <v/>
      </c>
      <c r="CM1056" s="49" t="str">
        <f t="shared" si="151"/>
        <v/>
      </c>
      <c r="CO1056" s="63" t="str">
        <f t="shared" si="152"/>
        <v/>
      </c>
    </row>
    <row r="1057" spans="4:93" x14ac:dyDescent="0.25">
      <c r="D1057" s="48" t="str">
        <f>IFERROR(VLOOKUP(C1057,category[[category_name_german]:[abbreviation_category_budo]],3,FALSE),"")</f>
        <v/>
      </c>
      <c r="G1057" s="48" t="str">
        <f>IFERROR(VLOOKUP(F1057,category[[category_name_german]:[abbreviation_category_budo]],3,FALSE),"")</f>
        <v/>
      </c>
      <c r="J1057" s="48" t="str">
        <f>IFERROR(VLOOKUP(I1057,category[[category_name_german]:[abbreviation_category_budo]],3,FALSE),"")</f>
        <v/>
      </c>
      <c r="M1057" s="48" t="str">
        <f>IFERROR(VLOOKUP(L1057,category[[category_name_german]:[abbreviation_category_budo]],3,FALSE),"")</f>
        <v/>
      </c>
      <c r="P1057" s="48" t="str">
        <f>IFERROR(VLOOKUP(O1057,category[[category_name_german]:[abbreviation_category_budo]],3,FALSE),"")</f>
        <v/>
      </c>
      <c r="R1057" s="49" t="str">
        <f t="shared" si="144"/>
        <v/>
      </c>
      <c r="U1057" s="48" t="str">
        <f>IFERROR(VLOOKUP(T1057,abbreviation[[description_german]:[abbreviation_budo]],3,FALSE),"")</f>
        <v/>
      </c>
      <c r="X1057" s="51" t="str">
        <f>IFERROR(VLOOKUP(W1057,abbreviation[[description_german]:[abbreviation_budo]],3,FALSE),"")</f>
        <v/>
      </c>
      <c r="Y1057" s="33"/>
      <c r="AA1057" s="49" t="str">
        <f t="shared" si="145"/>
        <v/>
      </c>
      <c r="AD1057" s="48" t="str">
        <f>IFERROR(VLOOKUP(AC1057,abbreviation[[description_german]:[abbreviation_budo]],3,FALSE),"")</f>
        <v/>
      </c>
      <c r="AG1057" s="54" t="str">
        <f>IFERROR(VLOOKUP(AF1057,abbreviation[[description_german]:[abbreviation_budo]],3,FALSE),"")</f>
        <v/>
      </c>
      <c r="AJ1057" s="49" t="str">
        <f t="shared" si="146"/>
        <v>_</v>
      </c>
      <c r="AM1057" s="48" t="str">
        <f>IFERROR(VLOOKUP(AL1057,abbreviation[[description_german]:[abbreviation_budo]],3,FALSE),"")</f>
        <v/>
      </c>
      <c r="AP1057" s="54" t="str">
        <f>IFERROR(VLOOKUP(AO1057,abbreviation[[description_german]:[abbreviation_budo]],3,FALSE),"")</f>
        <v/>
      </c>
      <c r="AS1057" s="49" t="str">
        <f t="shared" si="147"/>
        <v>_</v>
      </c>
      <c r="AV1057" s="53" t="str">
        <f>IFERROR(VLOOKUP(AU1057,abbreviation[[description_german]:[abbreviation_budo]],3,FALSE),"")</f>
        <v/>
      </c>
      <c r="AY1057" s="51" t="str">
        <f>IFERROR(VLOOKUP(AX1057,abbreviation[[description_german]:[abbreviation_budo]],3,FALSE),"")</f>
        <v/>
      </c>
      <c r="BB1057" s="51" t="str">
        <f>IFERROR(VLOOKUP(BA1057,abbreviation[[description_german]:[abbreviation_budo]],3,FALSE),"")</f>
        <v/>
      </c>
      <c r="BE1057" s="51" t="str">
        <f>IFERROR(VLOOKUP(BD1057,abbreviation[[description_german]:[abbreviation_budo]],3,FALSE),"")</f>
        <v/>
      </c>
      <c r="BG1057" s="38"/>
      <c r="BH1057" s="49" t="str">
        <f t="shared" si="148"/>
        <v>_</v>
      </c>
      <c r="BK1057" s="53" t="str">
        <f>IFERROR(VLOOKUP(BJ1057,abbreviation[[description_german]:[abbreviation_budo]],3,FALSE),"")</f>
        <v/>
      </c>
      <c r="BN1057" s="51" t="str">
        <f>IFERROR(VLOOKUP(BM1057,abbreviation[[description_german]:[abbreviation_budo]],3,FALSE),"")</f>
        <v/>
      </c>
      <c r="BO1057" s="31"/>
      <c r="BQ1057" s="51" t="str">
        <f>IFERROR(VLOOKUP(BP1057,abbreviation[[description_german]:[abbreviation_budo]],3,FALSE),"")</f>
        <v/>
      </c>
      <c r="BR1057" s="57" t="str">
        <f t="shared" si="149"/>
        <v>_</v>
      </c>
      <c r="BU1057" s="53" t="str">
        <f>IFERROR(VLOOKUP(BT1057,abbreviation[[description_german]:[abbreviation_budo]],3,FALSE),"")</f>
        <v/>
      </c>
      <c r="BV1057" s="60" t="str">
        <f t="shared" si="150"/>
        <v>_</v>
      </c>
      <c r="BY1057" s="48" t="str">
        <f>IFERROR(VLOOKUP(BX1057,category[[category_name_german]:[abbreviation_category_budo]],3,FALSE),"")</f>
        <v/>
      </c>
      <c r="CB1057" s="48" t="str">
        <f>IFERROR(VLOOKUP(CA1057,category[[category_name_german]:[abbreviation_category_budo]],3,FALSE),"")</f>
        <v/>
      </c>
      <c r="CE1057" s="48" t="str">
        <f>IFERROR(VLOOKUP(CD1057,category[[category_name_german]:[abbreviation_category_budo]],3,FALSE),"")</f>
        <v/>
      </c>
      <c r="CH1057" s="48" t="str">
        <f>IFERROR(VLOOKUP(CG1057,category[[category_name_german]:[abbreviation_category_budo]],3,FALSE),"")</f>
        <v/>
      </c>
      <c r="CK1057" s="48" t="str">
        <f>IFERROR(VLOOKUP(CJ1057,category[[category_name_german]:[abbreviation_category_budo]],3,FALSE),"")</f>
        <v/>
      </c>
      <c r="CM1057" s="49" t="str">
        <f t="shared" si="151"/>
        <v/>
      </c>
      <c r="CO1057" s="63" t="str">
        <f t="shared" si="152"/>
        <v/>
      </c>
    </row>
    <row r="1058" spans="4:93" x14ac:dyDescent="0.25">
      <c r="D1058" s="48" t="str">
        <f>IFERROR(VLOOKUP(C1058,category[[category_name_german]:[abbreviation_category_budo]],3,FALSE),"")</f>
        <v/>
      </c>
      <c r="G1058" s="48" t="str">
        <f>IFERROR(VLOOKUP(F1058,category[[category_name_german]:[abbreviation_category_budo]],3,FALSE),"")</f>
        <v/>
      </c>
      <c r="J1058" s="48" t="str">
        <f>IFERROR(VLOOKUP(I1058,category[[category_name_german]:[abbreviation_category_budo]],3,FALSE),"")</f>
        <v/>
      </c>
      <c r="M1058" s="48" t="str">
        <f>IFERROR(VLOOKUP(L1058,category[[category_name_german]:[abbreviation_category_budo]],3,FALSE),"")</f>
        <v/>
      </c>
      <c r="P1058" s="48" t="str">
        <f>IFERROR(VLOOKUP(O1058,category[[category_name_german]:[abbreviation_category_budo]],3,FALSE),"")</f>
        <v/>
      </c>
      <c r="R1058" s="49" t="str">
        <f t="shared" si="144"/>
        <v/>
      </c>
      <c r="U1058" s="48" t="str">
        <f>IFERROR(VLOOKUP(T1058,abbreviation[[description_german]:[abbreviation_budo]],3,FALSE),"")</f>
        <v/>
      </c>
      <c r="X1058" s="51" t="str">
        <f>IFERROR(VLOOKUP(W1058,abbreviation[[description_german]:[abbreviation_budo]],3,FALSE),"")</f>
        <v/>
      </c>
      <c r="Y1058" s="33"/>
      <c r="AA1058" s="49" t="str">
        <f t="shared" si="145"/>
        <v/>
      </c>
      <c r="AD1058" s="48" t="str">
        <f>IFERROR(VLOOKUP(AC1058,abbreviation[[description_german]:[abbreviation_budo]],3,FALSE),"")</f>
        <v/>
      </c>
      <c r="AG1058" s="54" t="str">
        <f>IFERROR(VLOOKUP(AF1058,abbreviation[[description_german]:[abbreviation_budo]],3,FALSE),"")</f>
        <v/>
      </c>
      <c r="AJ1058" s="49" t="str">
        <f t="shared" si="146"/>
        <v>_</v>
      </c>
      <c r="AM1058" s="48" t="str">
        <f>IFERROR(VLOOKUP(AL1058,abbreviation[[description_german]:[abbreviation_budo]],3,FALSE),"")</f>
        <v/>
      </c>
      <c r="AP1058" s="54" t="str">
        <f>IFERROR(VLOOKUP(AO1058,abbreviation[[description_german]:[abbreviation_budo]],3,FALSE),"")</f>
        <v/>
      </c>
      <c r="AS1058" s="49" t="str">
        <f t="shared" si="147"/>
        <v>_</v>
      </c>
      <c r="AV1058" s="53" t="str">
        <f>IFERROR(VLOOKUP(AU1058,abbreviation[[description_german]:[abbreviation_budo]],3,FALSE),"")</f>
        <v/>
      </c>
      <c r="AY1058" s="51" t="str">
        <f>IFERROR(VLOOKUP(AX1058,abbreviation[[description_german]:[abbreviation_budo]],3,FALSE),"")</f>
        <v/>
      </c>
      <c r="BB1058" s="51" t="str">
        <f>IFERROR(VLOOKUP(BA1058,abbreviation[[description_german]:[abbreviation_budo]],3,FALSE),"")</f>
        <v/>
      </c>
      <c r="BE1058" s="51" t="str">
        <f>IFERROR(VLOOKUP(BD1058,abbreviation[[description_german]:[abbreviation_budo]],3,FALSE),"")</f>
        <v/>
      </c>
      <c r="BG1058" s="38"/>
      <c r="BH1058" s="49" t="str">
        <f t="shared" si="148"/>
        <v>_</v>
      </c>
      <c r="BK1058" s="53" t="str">
        <f>IFERROR(VLOOKUP(BJ1058,abbreviation[[description_german]:[abbreviation_budo]],3,FALSE),"")</f>
        <v/>
      </c>
      <c r="BN1058" s="51" t="str">
        <f>IFERROR(VLOOKUP(BM1058,abbreviation[[description_german]:[abbreviation_budo]],3,FALSE),"")</f>
        <v/>
      </c>
      <c r="BO1058" s="31"/>
      <c r="BQ1058" s="51" t="str">
        <f>IFERROR(VLOOKUP(BP1058,abbreviation[[description_german]:[abbreviation_budo]],3,FALSE),"")</f>
        <v/>
      </c>
      <c r="BR1058" s="57" t="str">
        <f t="shared" si="149"/>
        <v>_</v>
      </c>
      <c r="BU1058" s="53" t="str">
        <f>IFERROR(VLOOKUP(BT1058,abbreviation[[description_german]:[abbreviation_budo]],3,FALSE),"")</f>
        <v/>
      </c>
      <c r="BV1058" s="60" t="str">
        <f t="shared" si="150"/>
        <v>_</v>
      </c>
      <c r="BY1058" s="48" t="str">
        <f>IFERROR(VLOOKUP(BX1058,category[[category_name_german]:[abbreviation_category_budo]],3,FALSE),"")</f>
        <v/>
      </c>
      <c r="CB1058" s="48" t="str">
        <f>IFERROR(VLOOKUP(CA1058,category[[category_name_german]:[abbreviation_category_budo]],3,FALSE),"")</f>
        <v/>
      </c>
      <c r="CE1058" s="48" t="str">
        <f>IFERROR(VLOOKUP(CD1058,category[[category_name_german]:[abbreviation_category_budo]],3,FALSE),"")</f>
        <v/>
      </c>
      <c r="CH1058" s="48" t="str">
        <f>IFERROR(VLOOKUP(CG1058,category[[category_name_german]:[abbreviation_category_budo]],3,FALSE),"")</f>
        <v/>
      </c>
      <c r="CK1058" s="48" t="str">
        <f>IFERROR(VLOOKUP(CJ1058,category[[category_name_german]:[abbreviation_category_budo]],3,FALSE),"")</f>
        <v/>
      </c>
      <c r="CM1058" s="49" t="str">
        <f t="shared" si="151"/>
        <v/>
      </c>
      <c r="CO1058" s="63" t="str">
        <f t="shared" si="152"/>
        <v/>
      </c>
    </row>
    <row r="1059" spans="4:93" x14ac:dyDescent="0.25">
      <c r="D1059" s="48" t="str">
        <f>IFERROR(VLOOKUP(C1059,category[[category_name_german]:[abbreviation_category_budo]],3,FALSE),"")</f>
        <v/>
      </c>
      <c r="G1059" s="48" t="str">
        <f>IFERROR(VLOOKUP(F1059,category[[category_name_german]:[abbreviation_category_budo]],3,FALSE),"")</f>
        <v/>
      </c>
      <c r="J1059" s="48" t="str">
        <f>IFERROR(VLOOKUP(I1059,category[[category_name_german]:[abbreviation_category_budo]],3,FALSE),"")</f>
        <v/>
      </c>
      <c r="M1059" s="48" t="str">
        <f>IFERROR(VLOOKUP(L1059,category[[category_name_german]:[abbreviation_category_budo]],3,FALSE),"")</f>
        <v/>
      </c>
      <c r="P1059" s="48" t="str">
        <f>IFERROR(VLOOKUP(O1059,category[[category_name_german]:[abbreviation_category_budo]],3,FALSE),"")</f>
        <v/>
      </c>
      <c r="R1059" s="49" t="str">
        <f t="shared" si="144"/>
        <v/>
      </c>
      <c r="U1059" s="48" t="str">
        <f>IFERROR(VLOOKUP(T1059,abbreviation[[description_german]:[abbreviation_budo]],3,FALSE),"")</f>
        <v/>
      </c>
      <c r="X1059" s="51" t="str">
        <f>IFERROR(VLOOKUP(W1059,abbreviation[[description_german]:[abbreviation_budo]],3,FALSE),"")</f>
        <v/>
      </c>
      <c r="Y1059" s="33"/>
      <c r="AA1059" s="49" t="str">
        <f t="shared" si="145"/>
        <v/>
      </c>
      <c r="AD1059" s="48" t="str">
        <f>IFERROR(VLOOKUP(AC1059,abbreviation[[description_german]:[abbreviation_budo]],3,FALSE),"")</f>
        <v/>
      </c>
      <c r="AG1059" s="54" t="str">
        <f>IFERROR(VLOOKUP(AF1059,abbreviation[[description_german]:[abbreviation_budo]],3,FALSE),"")</f>
        <v/>
      </c>
      <c r="AJ1059" s="49" t="str">
        <f t="shared" si="146"/>
        <v>_</v>
      </c>
      <c r="AM1059" s="48" t="str">
        <f>IFERROR(VLOOKUP(AL1059,abbreviation[[description_german]:[abbreviation_budo]],3,FALSE),"")</f>
        <v/>
      </c>
      <c r="AP1059" s="54" t="str">
        <f>IFERROR(VLOOKUP(AO1059,abbreviation[[description_german]:[abbreviation_budo]],3,FALSE),"")</f>
        <v/>
      </c>
      <c r="AS1059" s="49" t="str">
        <f t="shared" si="147"/>
        <v>_</v>
      </c>
      <c r="AV1059" s="53" t="str">
        <f>IFERROR(VLOOKUP(AU1059,abbreviation[[description_german]:[abbreviation_budo]],3,FALSE),"")</f>
        <v/>
      </c>
      <c r="AY1059" s="51" t="str">
        <f>IFERROR(VLOOKUP(AX1059,abbreviation[[description_german]:[abbreviation_budo]],3,FALSE),"")</f>
        <v/>
      </c>
      <c r="BB1059" s="51" t="str">
        <f>IFERROR(VLOOKUP(BA1059,abbreviation[[description_german]:[abbreviation_budo]],3,FALSE),"")</f>
        <v/>
      </c>
      <c r="BE1059" s="51" t="str">
        <f>IFERROR(VLOOKUP(BD1059,abbreviation[[description_german]:[abbreviation_budo]],3,FALSE),"")</f>
        <v/>
      </c>
      <c r="BG1059" s="38"/>
      <c r="BH1059" s="49" t="str">
        <f t="shared" si="148"/>
        <v>_</v>
      </c>
      <c r="BK1059" s="53" t="str">
        <f>IFERROR(VLOOKUP(BJ1059,abbreviation[[description_german]:[abbreviation_budo]],3,FALSE),"")</f>
        <v/>
      </c>
      <c r="BN1059" s="51" t="str">
        <f>IFERROR(VLOOKUP(BM1059,abbreviation[[description_german]:[abbreviation_budo]],3,FALSE),"")</f>
        <v/>
      </c>
      <c r="BO1059" s="31"/>
      <c r="BQ1059" s="51" t="str">
        <f>IFERROR(VLOOKUP(BP1059,abbreviation[[description_german]:[abbreviation_budo]],3,FALSE),"")</f>
        <v/>
      </c>
      <c r="BR1059" s="57" t="str">
        <f t="shared" si="149"/>
        <v>_</v>
      </c>
      <c r="BU1059" s="53" t="str">
        <f>IFERROR(VLOOKUP(BT1059,abbreviation[[description_german]:[abbreviation_budo]],3,FALSE),"")</f>
        <v/>
      </c>
      <c r="BV1059" s="60" t="str">
        <f t="shared" si="150"/>
        <v>_</v>
      </c>
      <c r="BY1059" s="48" t="str">
        <f>IFERROR(VLOOKUP(BX1059,category[[category_name_german]:[abbreviation_category_budo]],3,FALSE),"")</f>
        <v/>
      </c>
      <c r="CB1059" s="48" t="str">
        <f>IFERROR(VLOOKUP(CA1059,category[[category_name_german]:[abbreviation_category_budo]],3,FALSE),"")</f>
        <v/>
      </c>
      <c r="CE1059" s="48" t="str">
        <f>IFERROR(VLOOKUP(CD1059,category[[category_name_german]:[abbreviation_category_budo]],3,FALSE),"")</f>
        <v/>
      </c>
      <c r="CH1059" s="48" t="str">
        <f>IFERROR(VLOOKUP(CG1059,category[[category_name_german]:[abbreviation_category_budo]],3,FALSE),"")</f>
        <v/>
      </c>
      <c r="CK1059" s="48" t="str">
        <f>IFERROR(VLOOKUP(CJ1059,category[[category_name_german]:[abbreviation_category_budo]],3,FALSE),"")</f>
        <v/>
      </c>
      <c r="CM1059" s="49" t="str">
        <f t="shared" si="151"/>
        <v/>
      </c>
      <c r="CO1059" s="63" t="str">
        <f t="shared" si="152"/>
        <v/>
      </c>
    </row>
    <row r="1060" spans="4:93" x14ac:dyDescent="0.25">
      <c r="D1060" s="48" t="str">
        <f>IFERROR(VLOOKUP(C1060,category[[category_name_german]:[abbreviation_category_budo]],3,FALSE),"")</f>
        <v/>
      </c>
      <c r="G1060" s="48" t="str">
        <f>IFERROR(VLOOKUP(F1060,category[[category_name_german]:[abbreviation_category_budo]],3,FALSE),"")</f>
        <v/>
      </c>
      <c r="J1060" s="48" t="str">
        <f>IFERROR(VLOOKUP(I1060,category[[category_name_german]:[abbreviation_category_budo]],3,FALSE),"")</f>
        <v/>
      </c>
      <c r="M1060" s="48" t="str">
        <f>IFERROR(VLOOKUP(L1060,category[[category_name_german]:[abbreviation_category_budo]],3,FALSE),"")</f>
        <v/>
      </c>
      <c r="P1060" s="48" t="str">
        <f>IFERROR(VLOOKUP(O1060,category[[category_name_german]:[abbreviation_category_budo]],3,FALSE),"")</f>
        <v/>
      </c>
      <c r="R1060" s="49" t="str">
        <f t="shared" si="144"/>
        <v/>
      </c>
      <c r="U1060" s="48" t="str">
        <f>IFERROR(VLOOKUP(T1060,abbreviation[[description_german]:[abbreviation_budo]],3,FALSE),"")</f>
        <v/>
      </c>
      <c r="X1060" s="51" t="str">
        <f>IFERROR(VLOOKUP(W1060,abbreviation[[description_german]:[abbreviation_budo]],3,FALSE),"")</f>
        <v/>
      </c>
      <c r="Y1060" s="33"/>
      <c r="AA1060" s="49" t="str">
        <f t="shared" si="145"/>
        <v/>
      </c>
      <c r="AD1060" s="48" t="str">
        <f>IFERROR(VLOOKUP(AC1060,abbreviation[[description_german]:[abbreviation_budo]],3,FALSE),"")</f>
        <v/>
      </c>
      <c r="AG1060" s="54" t="str">
        <f>IFERROR(VLOOKUP(AF1060,abbreviation[[description_german]:[abbreviation_budo]],3,FALSE),"")</f>
        <v/>
      </c>
      <c r="AJ1060" s="49" t="str">
        <f t="shared" si="146"/>
        <v>_</v>
      </c>
      <c r="AM1060" s="48" t="str">
        <f>IFERROR(VLOOKUP(AL1060,abbreviation[[description_german]:[abbreviation_budo]],3,FALSE),"")</f>
        <v/>
      </c>
      <c r="AP1060" s="54" t="str">
        <f>IFERROR(VLOOKUP(AO1060,abbreviation[[description_german]:[abbreviation_budo]],3,FALSE),"")</f>
        <v/>
      </c>
      <c r="AS1060" s="49" t="str">
        <f t="shared" si="147"/>
        <v>_</v>
      </c>
      <c r="AV1060" s="53" t="str">
        <f>IFERROR(VLOOKUP(AU1060,abbreviation[[description_german]:[abbreviation_budo]],3,FALSE),"")</f>
        <v/>
      </c>
      <c r="AY1060" s="51" t="str">
        <f>IFERROR(VLOOKUP(AX1060,abbreviation[[description_german]:[abbreviation_budo]],3,FALSE),"")</f>
        <v/>
      </c>
      <c r="BB1060" s="51" t="str">
        <f>IFERROR(VLOOKUP(BA1060,abbreviation[[description_german]:[abbreviation_budo]],3,FALSE),"")</f>
        <v/>
      </c>
      <c r="BE1060" s="51" t="str">
        <f>IFERROR(VLOOKUP(BD1060,abbreviation[[description_german]:[abbreviation_budo]],3,FALSE),"")</f>
        <v/>
      </c>
      <c r="BG1060" s="38"/>
      <c r="BH1060" s="49" t="str">
        <f t="shared" si="148"/>
        <v>_</v>
      </c>
      <c r="BK1060" s="53" t="str">
        <f>IFERROR(VLOOKUP(BJ1060,abbreviation[[description_german]:[abbreviation_budo]],3,FALSE),"")</f>
        <v/>
      </c>
      <c r="BN1060" s="51" t="str">
        <f>IFERROR(VLOOKUP(BM1060,abbreviation[[description_german]:[abbreviation_budo]],3,FALSE),"")</f>
        <v/>
      </c>
      <c r="BO1060" s="31"/>
      <c r="BQ1060" s="51" t="str">
        <f>IFERROR(VLOOKUP(BP1060,abbreviation[[description_german]:[abbreviation_budo]],3,FALSE),"")</f>
        <v/>
      </c>
      <c r="BR1060" s="57" t="str">
        <f t="shared" si="149"/>
        <v>_</v>
      </c>
      <c r="BU1060" s="53" t="str">
        <f>IFERROR(VLOOKUP(BT1060,abbreviation[[description_german]:[abbreviation_budo]],3,FALSE),"")</f>
        <v/>
      </c>
      <c r="BV1060" s="60" t="str">
        <f t="shared" si="150"/>
        <v>_</v>
      </c>
      <c r="BY1060" s="48" t="str">
        <f>IFERROR(VLOOKUP(BX1060,category[[category_name_german]:[abbreviation_category_budo]],3,FALSE),"")</f>
        <v/>
      </c>
      <c r="CB1060" s="48" t="str">
        <f>IFERROR(VLOOKUP(CA1060,category[[category_name_german]:[abbreviation_category_budo]],3,FALSE),"")</f>
        <v/>
      </c>
      <c r="CE1060" s="48" t="str">
        <f>IFERROR(VLOOKUP(CD1060,category[[category_name_german]:[abbreviation_category_budo]],3,FALSE),"")</f>
        <v/>
      </c>
      <c r="CH1060" s="48" t="str">
        <f>IFERROR(VLOOKUP(CG1060,category[[category_name_german]:[abbreviation_category_budo]],3,FALSE),"")</f>
        <v/>
      </c>
      <c r="CK1060" s="48" t="str">
        <f>IFERROR(VLOOKUP(CJ1060,category[[category_name_german]:[abbreviation_category_budo]],3,FALSE),"")</f>
        <v/>
      </c>
      <c r="CM1060" s="49" t="str">
        <f t="shared" si="151"/>
        <v/>
      </c>
      <c r="CO1060" s="63" t="str">
        <f t="shared" si="152"/>
        <v/>
      </c>
    </row>
    <row r="1061" spans="4:93" x14ac:dyDescent="0.25">
      <c r="D1061" s="48" t="str">
        <f>IFERROR(VLOOKUP(C1061,category[[category_name_german]:[abbreviation_category_budo]],3,FALSE),"")</f>
        <v/>
      </c>
      <c r="G1061" s="48" t="str">
        <f>IFERROR(VLOOKUP(F1061,category[[category_name_german]:[abbreviation_category_budo]],3,FALSE),"")</f>
        <v/>
      </c>
      <c r="J1061" s="48" t="str">
        <f>IFERROR(VLOOKUP(I1061,category[[category_name_german]:[abbreviation_category_budo]],3,FALSE),"")</f>
        <v/>
      </c>
      <c r="M1061" s="48" t="str">
        <f>IFERROR(VLOOKUP(L1061,category[[category_name_german]:[abbreviation_category_budo]],3,FALSE),"")</f>
        <v/>
      </c>
      <c r="P1061" s="48" t="str">
        <f>IFERROR(VLOOKUP(O1061,category[[category_name_german]:[abbreviation_category_budo]],3,FALSE),"")</f>
        <v/>
      </c>
      <c r="R1061" s="49" t="str">
        <f t="shared" si="144"/>
        <v/>
      </c>
      <c r="U1061" s="48" t="str">
        <f>IFERROR(VLOOKUP(T1061,abbreviation[[description_german]:[abbreviation_budo]],3,FALSE),"")</f>
        <v/>
      </c>
      <c r="X1061" s="51" t="str">
        <f>IFERROR(VLOOKUP(W1061,abbreviation[[description_german]:[abbreviation_budo]],3,FALSE),"")</f>
        <v/>
      </c>
      <c r="Y1061" s="33"/>
      <c r="AA1061" s="49" t="str">
        <f t="shared" si="145"/>
        <v/>
      </c>
      <c r="AD1061" s="48" t="str">
        <f>IFERROR(VLOOKUP(AC1061,abbreviation[[description_german]:[abbreviation_budo]],3,FALSE),"")</f>
        <v/>
      </c>
      <c r="AG1061" s="54" t="str">
        <f>IFERROR(VLOOKUP(AF1061,abbreviation[[description_german]:[abbreviation_budo]],3,FALSE),"")</f>
        <v/>
      </c>
      <c r="AJ1061" s="49" t="str">
        <f t="shared" si="146"/>
        <v>_</v>
      </c>
      <c r="AM1061" s="48" t="str">
        <f>IFERROR(VLOOKUP(AL1061,abbreviation[[description_german]:[abbreviation_budo]],3,FALSE),"")</f>
        <v/>
      </c>
      <c r="AP1061" s="54" t="str">
        <f>IFERROR(VLOOKUP(AO1061,abbreviation[[description_german]:[abbreviation_budo]],3,FALSE),"")</f>
        <v/>
      </c>
      <c r="AS1061" s="49" t="str">
        <f t="shared" si="147"/>
        <v>_</v>
      </c>
      <c r="AV1061" s="53" t="str">
        <f>IFERROR(VLOOKUP(AU1061,abbreviation[[description_german]:[abbreviation_budo]],3,FALSE),"")</f>
        <v/>
      </c>
      <c r="AY1061" s="51" t="str">
        <f>IFERROR(VLOOKUP(AX1061,abbreviation[[description_german]:[abbreviation_budo]],3,FALSE),"")</f>
        <v/>
      </c>
      <c r="BB1061" s="51" t="str">
        <f>IFERROR(VLOOKUP(BA1061,abbreviation[[description_german]:[abbreviation_budo]],3,FALSE),"")</f>
        <v/>
      </c>
      <c r="BE1061" s="51" t="str">
        <f>IFERROR(VLOOKUP(BD1061,abbreviation[[description_german]:[abbreviation_budo]],3,FALSE),"")</f>
        <v/>
      </c>
      <c r="BG1061" s="38"/>
      <c r="BH1061" s="49" t="str">
        <f t="shared" si="148"/>
        <v>_</v>
      </c>
      <c r="BK1061" s="53" t="str">
        <f>IFERROR(VLOOKUP(BJ1061,abbreviation[[description_german]:[abbreviation_budo]],3,FALSE),"")</f>
        <v/>
      </c>
      <c r="BN1061" s="51" t="str">
        <f>IFERROR(VLOOKUP(BM1061,abbreviation[[description_german]:[abbreviation_budo]],3,FALSE),"")</f>
        <v/>
      </c>
      <c r="BO1061" s="31"/>
      <c r="BQ1061" s="51" t="str">
        <f>IFERROR(VLOOKUP(BP1061,abbreviation[[description_german]:[abbreviation_budo]],3,FALSE),"")</f>
        <v/>
      </c>
      <c r="BR1061" s="57" t="str">
        <f t="shared" si="149"/>
        <v>_</v>
      </c>
      <c r="BU1061" s="53" t="str">
        <f>IFERROR(VLOOKUP(BT1061,abbreviation[[description_german]:[abbreviation_budo]],3,FALSE),"")</f>
        <v/>
      </c>
      <c r="BV1061" s="60" t="str">
        <f t="shared" si="150"/>
        <v>_</v>
      </c>
      <c r="BY1061" s="48" t="str">
        <f>IFERROR(VLOOKUP(BX1061,category[[category_name_german]:[abbreviation_category_budo]],3,FALSE),"")</f>
        <v/>
      </c>
      <c r="CB1061" s="48" t="str">
        <f>IFERROR(VLOOKUP(CA1061,category[[category_name_german]:[abbreviation_category_budo]],3,FALSE),"")</f>
        <v/>
      </c>
      <c r="CE1061" s="48" t="str">
        <f>IFERROR(VLOOKUP(CD1061,category[[category_name_german]:[abbreviation_category_budo]],3,FALSE),"")</f>
        <v/>
      </c>
      <c r="CH1061" s="48" t="str">
        <f>IFERROR(VLOOKUP(CG1061,category[[category_name_german]:[abbreviation_category_budo]],3,FALSE),"")</f>
        <v/>
      </c>
      <c r="CK1061" s="48" t="str">
        <f>IFERROR(VLOOKUP(CJ1061,category[[category_name_german]:[abbreviation_category_budo]],3,FALSE),"")</f>
        <v/>
      </c>
      <c r="CM1061" s="49" t="str">
        <f t="shared" si="151"/>
        <v/>
      </c>
      <c r="CO1061" s="63" t="str">
        <f t="shared" si="152"/>
        <v/>
      </c>
    </row>
    <row r="1062" spans="4:93" x14ac:dyDescent="0.25">
      <c r="D1062" s="48" t="str">
        <f>IFERROR(VLOOKUP(C1062,category[[category_name_german]:[abbreviation_category_budo]],3,FALSE),"")</f>
        <v/>
      </c>
      <c r="G1062" s="48" t="str">
        <f>IFERROR(VLOOKUP(F1062,category[[category_name_german]:[abbreviation_category_budo]],3,FALSE),"")</f>
        <v/>
      </c>
      <c r="J1062" s="48" t="str">
        <f>IFERROR(VLOOKUP(I1062,category[[category_name_german]:[abbreviation_category_budo]],3,FALSE),"")</f>
        <v/>
      </c>
      <c r="M1062" s="48" t="str">
        <f>IFERROR(VLOOKUP(L1062,category[[category_name_german]:[abbreviation_category_budo]],3,FALSE),"")</f>
        <v/>
      </c>
      <c r="P1062" s="48" t="str">
        <f>IFERROR(VLOOKUP(O1062,category[[category_name_german]:[abbreviation_category_budo]],3,FALSE),"")</f>
        <v/>
      </c>
      <c r="R1062" s="49" t="str">
        <f t="shared" si="144"/>
        <v/>
      </c>
      <c r="U1062" s="48" t="str">
        <f>IFERROR(VLOOKUP(T1062,abbreviation[[description_german]:[abbreviation_budo]],3,FALSE),"")</f>
        <v/>
      </c>
      <c r="X1062" s="51" t="str">
        <f>IFERROR(VLOOKUP(W1062,abbreviation[[description_german]:[abbreviation_budo]],3,FALSE),"")</f>
        <v/>
      </c>
      <c r="Y1062" s="33"/>
      <c r="AA1062" s="49" t="str">
        <f t="shared" si="145"/>
        <v/>
      </c>
      <c r="AD1062" s="48" t="str">
        <f>IFERROR(VLOOKUP(AC1062,abbreviation[[description_german]:[abbreviation_budo]],3,FALSE),"")</f>
        <v/>
      </c>
      <c r="AG1062" s="54" t="str">
        <f>IFERROR(VLOOKUP(AF1062,abbreviation[[description_german]:[abbreviation_budo]],3,FALSE),"")</f>
        <v/>
      </c>
      <c r="AJ1062" s="49" t="str">
        <f t="shared" si="146"/>
        <v>_</v>
      </c>
      <c r="AM1062" s="48" t="str">
        <f>IFERROR(VLOOKUP(AL1062,abbreviation[[description_german]:[abbreviation_budo]],3,FALSE),"")</f>
        <v/>
      </c>
      <c r="AP1062" s="54" t="str">
        <f>IFERROR(VLOOKUP(AO1062,abbreviation[[description_german]:[abbreviation_budo]],3,FALSE),"")</f>
        <v/>
      </c>
      <c r="AS1062" s="49" t="str">
        <f t="shared" si="147"/>
        <v>_</v>
      </c>
      <c r="AV1062" s="53" t="str">
        <f>IFERROR(VLOOKUP(AU1062,abbreviation[[description_german]:[abbreviation_budo]],3,FALSE),"")</f>
        <v/>
      </c>
      <c r="AY1062" s="51" t="str">
        <f>IFERROR(VLOOKUP(AX1062,abbreviation[[description_german]:[abbreviation_budo]],3,FALSE),"")</f>
        <v/>
      </c>
      <c r="BB1062" s="51" t="str">
        <f>IFERROR(VLOOKUP(BA1062,abbreviation[[description_german]:[abbreviation_budo]],3,FALSE),"")</f>
        <v/>
      </c>
      <c r="BE1062" s="51" t="str">
        <f>IFERROR(VLOOKUP(BD1062,abbreviation[[description_german]:[abbreviation_budo]],3,FALSE),"")</f>
        <v/>
      </c>
      <c r="BG1062" s="38"/>
      <c r="BH1062" s="49" t="str">
        <f t="shared" si="148"/>
        <v>_</v>
      </c>
      <c r="BK1062" s="53" t="str">
        <f>IFERROR(VLOOKUP(BJ1062,abbreviation[[description_german]:[abbreviation_budo]],3,FALSE),"")</f>
        <v/>
      </c>
      <c r="BN1062" s="51" t="str">
        <f>IFERROR(VLOOKUP(BM1062,abbreviation[[description_german]:[abbreviation_budo]],3,FALSE),"")</f>
        <v/>
      </c>
      <c r="BO1062" s="31"/>
      <c r="BQ1062" s="51" t="str">
        <f>IFERROR(VLOOKUP(BP1062,abbreviation[[description_german]:[abbreviation_budo]],3,FALSE),"")</f>
        <v/>
      </c>
      <c r="BR1062" s="57" t="str">
        <f t="shared" si="149"/>
        <v>_</v>
      </c>
      <c r="BU1062" s="53" t="str">
        <f>IFERROR(VLOOKUP(BT1062,abbreviation[[description_german]:[abbreviation_budo]],3,FALSE),"")</f>
        <v/>
      </c>
      <c r="BV1062" s="60" t="str">
        <f t="shared" si="150"/>
        <v>_</v>
      </c>
      <c r="BY1062" s="48" t="str">
        <f>IFERROR(VLOOKUP(BX1062,category[[category_name_german]:[abbreviation_category_budo]],3,FALSE),"")</f>
        <v/>
      </c>
      <c r="CB1062" s="48" t="str">
        <f>IFERROR(VLOOKUP(CA1062,category[[category_name_german]:[abbreviation_category_budo]],3,FALSE),"")</f>
        <v/>
      </c>
      <c r="CE1062" s="48" t="str">
        <f>IFERROR(VLOOKUP(CD1062,category[[category_name_german]:[abbreviation_category_budo]],3,FALSE),"")</f>
        <v/>
      </c>
      <c r="CH1062" s="48" t="str">
        <f>IFERROR(VLOOKUP(CG1062,category[[category_name_german]:[abbreviation_category_budo]],3,FALSE),"")</f>
        <v/>
      </c>
      <c r="CK1062" s="48" t="str">
        <f>IFERROR(VLOOKUP(CJ1062,category[[category_name_german]:[abbreviation_category_budo]],3,FALSE),"")</f>
        <v/>
      </c>
      <c r="CM1062" s="49" t="str">
        <f t="shared" si="151"/>
        <v/>
      </c>
      <c r="CO1062" s="63" t="str">
        <f t="shared" si="152"/>
        <v/>
      </c>
    </row>
    <row r="1063" spans="4:93" x14ac:dyDescent="0.25">
      <c r="D1063" s="48" t="str">
        <f>IFERROR(VLOOKUP(C1063,category[[category_name_german]:[abbreviation_category_budo]],3,FALSE),"")</f>
        <v/>
      </c>
      <c r="G1063" s="48" t="str">
        <f>IFERROR(VLOOKUP(F1063,category[[category_name_german]:[abbreviation_category_budo]],3,FALSE),"")</f>
        <v/>
      </c>
      <c r="J1063" s="48" t="str">
        <f>IFERROR(VLOOKUP(I1063,category[[category_name_german]:[abbreviation_category_budo]],3,FALSE),"")</f>
        <v/>
      </c>
      <c r="M1063" s="48" t="str">
        <f>IFERROR(VLOOKUP(L1063,category[[category_name_german]:[abbreviation_category_budo]],3,FALSE),"")</f>
        <v/>
      </c>
      <c r="P1063" s="48" t="str">
        <f>IFERROR(VLOOKUP(O1063,category[[category_name_german]:[abbreviation_category_budo]],3,FALSE),"")</f>
        <v/>
      </c>
      <c r="R1063" s="49" t="str">
        <f t="shared" si="144"/>
        <v/>
      </c>
      <c r="U1063" s="48" t="str">
        <f>IFERROR(VLOOKUP(T1063,abbreviation[[description_german]:[abbreviation_budo]],3,FALSE),"")</f>
        <v/>
      </c>
      <c r="X1063" s="51" t="str">
        <f>IFERROR(VLOOKUP(W1063,abbreviation[[description_german]:[abbreviation_budo]],3,FALSE),"")</f>
        <v/>
      </c>
      <c r="Y1063" s="33"/>
      <c r="AA1063" s="49" t="str">
        <f t="shared" si="145"/>
        <v/>
      </c>
      <c r="AD1063" s="48" t="str">
        <f>IFERROR(VLOOKUP(AC1063,abbreviation[[description_german]:[abbreviation_budo]],3,FALSE),"")</f>
        <v/>
      </c>
      <c r="AG1063" s="54" t="str">
        <f>IFERROR(VLOOKUP(AF1063,abbreviation[[description_german]:[abbreviation_budo]],3,FALSE),"")</f>
        <v/>
      </c>
      <c r="AJ1063" s="49" t="str">
        <f t="shared" si="146"/>
        <v>_</v>
      </c>
      <c r="AM1063" s="48" t="str">
        <f>IFERROR(VLOOKUP(AL1063,abbreviation[[description_german]:[abbreviation_budo]],3,FALSE),"")</f>
        <v/>
      </c>
      <c r="AP1063" s="54" t="str">
        <f>IFERROR(VLOOKUP(AO1063,abbreviation[[description_german]:[abbreviation_budo]],3,FALSE),"")</f>
        <v/>
      </c>
      <c r="AS1063" s="49" t="str">
        <f t="shared" si="147"/>
        <v>_</v>
      </c>
      <c r="AV1063" s="53" t="str">
        <f>IFERROR(VLOOKUP(AU1063,abbreviation[[description_german]:[abbreviation_budo]],3,FALSE),"")</f>
        <v/>
      </c>
      <c r="AY1063" s="51" t="str">
        <f>IFERROR(VLOOKUP(AX1063,abbreviation[[description_german]:[abbreviation_budo]],3,FALSE),"")</f>
        <v/>
      </c>
      <c r="BB1063" s="51" t="str">
        <f>IFERROR(VLOOKUP(BA1063,abbreviation[[description_german]:[abbreviation_budo]],3,FALSE),"")</f>
        <v/>
      </c>
      <c r="BE1063" s="51" t="str">
        <f>IFERROR(VLOOKUP(BD1063,abbreviation[[description_german]:[abbreviation_budo]],3,FALSE),"")</f>
        <v/>
      </c>
      <c r="BG1063" s="38"/>
      <c r="BH1063" s="49" t="str">
        <f t="shared" si="148"/>
        <v>_</v>
      </c>
      <c r="BK1063" s="53" t="str">
        <f>IFERROR(VLOOKUP(BJ1063,abbreviation[[description_german]:[abbreviation_budo]],3,FALSE),"")</f>
        <v/>
      </c>
      <c r="BN1063" s="51" t="str">
        <f>IFERROR(VLOOKUP(BM1063,abbreviation[[description_german]:[abbreviation_budo]],3,FALSE),"")</f>
        <v/>
      </c>
      <c r="BO1063" s="31"/>
      <c r="BQ1063" s="51" t="str">
        <f>IFERROR(VLOOKUP(BP1063,abbreviation[[description_german]:[abbreviation_budo]],3,FALSE),"")</f>
        <v/>
      </c>
      <c r="BR1063" s="57" t="str">
        <f t="shared" si="149"/>
        <v>_</v>
      </c>
      <c r="BU1063" s="53" t="str">
        <f>IFERROR(VLOOKUP(BT1063,abbreviation[[description_german]:[abbreviation_budo]],3,FALSE),"")</f>
        <v/>
      </c>
      <c r="BV1063" s="60" t="str">
        <f t="shared" si="150"/>
        <v>_</v>
      </c>
      <c r="BY1063" s="48" t="str">
        <f>IFERROR(VLOOKUP(BX1063,category[[category_name_german]:[abbreviation_category_budo]],3,FALSE),"")</f>
        <v/>
      </c>
      <c r="CB1063" s="48" t="str">
        <f>IFERROR(VLOOKUP(CA1063,category[[category_name_german]:[abbreviation_category_budo]],3,FALSE),"")</f>
        <v/>
      </c>
      <c r="CE1063" s="48" t="str">
        <f>IFERROR(VLOOKUP(CD1063,category[[category_name_german]:[abbreviation_category_budo]],3,FALSE),"")</f>
        <v/>
      </c>
      <c r="CH1063" s="48" t="str">
        <f>IFERROR(VLOOKUP(CG1063,category[[category_name_german]:[abbreviation_category_budo]],3,FALSE),"")</f>
        <v/>
      </c>
      <c r="CK1063" s="48" t="str">
        <f>IFERROR(VLOOKUP(CJ1063,category[[category_name_german]:[abbreviation_category_budo]],3,FALSE),"")</f>
        <v/>
      </c>
      <c r="CM1063" s="49" t="str">
        <f t="shared" si="151"/>
        <v/>
      </c>
      <c r="CO1063" s="63" t="str">
        <f t="shared" si="152"/>
        <v/>
      </c>
    </row>
    <row r="1064" spans="4:93" x14ac:dyDescent="0.25">
      <c r="D1064" s="48" t="str">
        <f>IFERROR(VLOOKUP(C1064,category[[category_name_german]:[abbreviation_category_budo]],3,FALSE),"")</f>
        <v/>
      </c>
      <c r="G1064" s="48" t="str">
        <f>IFERROR(VLOOKUP(F1064,category[[category_name_german]:[abbreviation_category_budo]],3,FALSE),"")</f>
        <v/>
      </c>
      <c r="J1064" s="48" t="str">
        <f>IFERROR(VLOOKUP(I1064,category[[category_name_german]:[abbreviation_category_budo]],3,FALSE),"")</f>
        <v/>
      </c>
      <c r="M1064" s="48" t="str">
        <f>IFERROR(VLOOKUP(L1064,category[[category_name_german]:[abbreviation_category_budo]],3,FALSE),"")</f>
        <v/>
      </c>
      <c r="P1064" s="48" t="str">
        <f>IFERROR(VLOOKUP(O1064,category[[category_name_german]:[abbreviation_category_budo]],3,FALSE),"")</f>
        <v/>
      </c>
      <c r="R1064" s="49" t="str">
        <f t="shared" si="144"/>
        <v/>
      </c>
      <c r="U1064" s="48" t="str">
        <f>IFERROR(VLOOKUP(T1064,abbreviation[[description_german]:[abbreviation_budo]],3,FALSE),"")</f>
        <v/>
      </c>
      <c r="X1064" s="51" t="str">
        <f>IFERROR(VLOOKUP(W1064,abbreviation[[description_german]:[abbreviation_budo]],3,FALSE),"")</f>
        <v/>
      </c>
      <c r="Y1064" s="33"/>
      <c r="AA1064" s="49" t="str">
        <f t="shared" si="145"/>
        <v/>
      </c>
      <c r="AD1064" s="48" t="str">
        <f>IFERROR(VLOOKUP(AC1064,abbreviation[[description_german]:[abbreviation_budo]],3,FALSE),"")</f>
        <v/>
      </c>
      <c r="AG1064" s="54" t="str">
        <f>IFERROR(VLOOKUP(AF1064,abbreviation[[description_german]:[abbreviation_budo]],3,FALSE),"")</f>
        <v/>
      </c>
      <c r="AJ1064" s="49" t="str">
        <f t="shared" si="146"/>
        <v>_</v>
      </c>
      <c r="AM1064" s="48" t="str">
        <f>IFERROR(VLOOKUP(AL1064,abbreviation[[description_german]:[abbreviation_budo]],3,FALSE),"")</f>
        <v/>
      </c>
      <c r="AP1064" s="54" t="str">
        <f>IFERROR(VLOOKUP(AO1064,abbreviation[[description_german]:[abbreviation_budo]],3,FALSE),"")</f>
        <v/>
      </c>
      <c r="AS1064" s="49" t="str">
        <f t="shared" si="147"/>
        <v>_</v>
      </c>
      <c r="AV1064" s="53" t="str">
        <f>IFERROR(VLOOKUP(AU1064,abbreviation[[description_german]:[abbreviation_budo]],3,FALSE),"")</f>
        <v/>
      </c>
      <c r="AY1064" s="51" t="str">
        <f>IFERROR(VLOOKUP(AX1064,abbreviation[[description_german]:[abbreviation_budo]],3,FALSE),"")</f>
        <v/>
      </c>
      <c r="BB1064" s="51" t="str">
        <f>IFERROR(VLOOKUP(BA1064,abbreviation[[description_german]:[abbreviation_budo]],3,FALSE),"")</f>
        <v/>
      </c>
      <c r="BE1064" s="51" t="str">
        <f>IFERROR(VLOOKUP(BD1064,abbreviation[[description_german]:[abbreviation_budo]],3,FALSE),"")</f>
        <v/>
      </c>
      <c r="BG1064" s="38"/>
      <c r="BH1064" s="49" t="str">
        <f t="shared" si="148"/>
        <v>_</v>
      </c>
      <c r="BK1064" s="53" t="str">
        <f>IFERROR(VLOOKUP(BJ1064,abbreviation[[description_german]:[abbreviation_budo]],3,FALSE),"")</f>
        <v/>
      </c>
      <c r="BN1064" s="51" t="str">
        <f>IFERROR(VLOOKUP(BM1064,abbreviation[[description_german]:[abbreviation_budo]],3,FALSE),"")</f>
        <v/>
      </c>
      <c r="BO1064" s="31"/>
      <c r="BQ1064" s="51" t="str">
        <f>IFERROR(VLOOKUP(BP1064,abbreviation[[description_german]:[abbreviation_budo]],3,FALSE),"")</f>
        <v/>
      </c>
      <c r="BR1064" s="57" t="str">
        <f t="shared" si="149"/>
        <v>_</v>
      </c>
      <c r="BU1064" s="53" t="str">
        <f>IFERROR(VLOOKUP(BT1064,abbreviation[[description_german]:[abbreviation_budo]],3,FALSE),"")</f>
        <v/>
      </c>
      <c r="BV1064" s="60" t="str">
        <f t="shared" si="150"/>
        <v>_</v>
      </c>
      <c r="BY1064" s="48" t="str">
        <f>IFERROR(VLOOKUP(BX1064,category[[category_name_german]:[abbreviation_category_budo]],3,FALSE),"")</f>
        <v/>
      </c>
      <c r="CB1064" s="48" t="str">
        <f>IFERROR(VLOOKUP(CA1064,category[[category_name_german]:[abbreviation_category_budo]],3,FALSE),"")</f>
        <v/>
      </c>
      <c r="CE1064" s="48" t="str">
        <f>IFERROR(VLOOKUP(CD1064,category[[category_name_german]:[abbreviation_category_budo]],3,FALSE),"")</f>
        <v/>
      </c>
      <c r="CH1064" s="48" t="str">
        <f>IFERROR(VLOOKUP(CG1064,category[[category_name_german]:[abbreviation_category_budo]],3,FALSE),"")</f>
        <v/>
      </c>
      <c r="CK1064" s="48" t="str">
        <f>IFERROR(VLOOKUP(CJ1064,category[[category_name_german]:[abbreviation_category_budo]],3,FALSE),"")</f>
        <v/>
      </c>
      <c r="CM1064" s="49" t="str">
        <f t="shared" si="151"/>
        <v/>
      </c>
      <c r="CO1064" s="63" t="str">
        <f t="shared" si="152"/>
        <v/>
      </c>
    </row>
    <row r="1065" spans="4:93" x14ac:dyDescent="0.25">
      <c r="D1065" s="48" t="str">
        <f>IFERROR(VLOOKUP(C1065,category[[category_name_german]:[abbreviation_category_budo]],3,FALSE),"")</f>
        <v/>
      </c>
      <c r="G1065" s="48" t="str">
        <f>IFERROR(VLOOKUP(F1065,category[[category_name_german]:[abbreviation_category_budo]],3,FALSE),"")</f>
        <v/>
      </c>
      <c r="J1065" s="48" t="str">
        <f>IFERROR(VLOOKUP(I1065,category[[category_name_german]:[abbreviation_category_budo]],3,FALSE),"")</f>
        <v/>
      </c>
      <c r="M1065" s="48" t="str">
        <f>IFERROR(VLOOKUP(L1065,category[[category_name_german]:[abbreviation_category_budo]],3,FALSE),"")</f>
        <v/>
      </c>
      <c r="P1065" s="48" t="str">
        <f>IFERROR(VLOOKUP(O1065,category[[category_name_german]:[abbreviation_category_budo]],3,FALSE),"")</f>
        <v/>
      </c>
      <c r="R1065" s="49" t="str">
        <f t="shared" si="144"/>
        <v/>
      </c>
      <c r="U1065" s="48" t="str">
        <f>IFERROR(VLOOKUP(T1065,abbreviation[[description_german]:[abbreviation_budo]],3,FALSE),"")</f>
        <v/>
      </c>
      <c r="X1065" s="51" t="str">
        <f>IFERROR(VLOOKUP(W1065,abbreviation[[description_german]:[abbreviation_budo]],3,FALSE),"")</f>
        <v/>
      </c>
      <c r="Y1065" s="33"/>
      <c r="AA1065" s="49" t="str">
        <f t="shared" si="145"/>
        <v/>
      </c>
      <c r="AD1065" s="48" t="str">
        <f>IFERROR(VLOOKUP(AC1065,abbreviation[[description_german]:[abbreviation_budo]],3,FALSE),"")</f>
        <v/>
      </c>
      <c r="AG1065" s="54" t="str">
        <f>IFERROR(VLOOKUP(AF1065,abbreviation[[description_german]:[abbreviation_budo]],3,FALSE),"")</f>
        <v/>
      </c>
      <c r="AJ1065" s="49" t="str">
        <f t="shared" si="146"/>
        <v>_</v>
      </c>
      <c r="AM1065" s="48" t="str">
        <f>IFERROR(VLOOKUP(AL1065,abbreviation[[description_german]:[abbreviation_budo]],3,FALSE),"")</f>
        <v/>
      </c>
      <c r="AP1065" s="54" t="str">
        <f>IFERROR(VLOOKUP(AO1065,abbreviation[[description_german]:[abbreviation_budo]],3,FALSE),"")</f>
        <v/>
      </c>
      <c r="AS1065" s="49" t="str">
        <f t="shared" si="147"/>
        <v>_</v>
      </c>
      <c r="AV1065" s="53" t="str">
        <f>IFERROR(VLOOKUP(AU1065,abbreviation[[description_german]:[abbreviation_budo]],3,FALSE),"")</f>
        <v/>
      </c>
      <c r="AY1065" s="51" t="str">
        <f>IFERROR(VLOOKUP(AX1065,abbreviation[[description_german]:[abbreviation_budo]],3,FALSE),"")</f>
        <v/>
      </c>
      <c r="BB1065" s="51" t="str">
        <f>IFERROR(VLOOKUP(BA1065,abbreviation[[description_german]:[abbreviation_budo]],3,FALSE),"")</f>
        <v/>
      </c>
      <c r="BE1065" s="51" t="str">
        <f>IFERROR(VLOOKUP(BD1065,abbreviation[[description_german]:[abbreviation_budo]],3,FALSE),"")</f>
        <v/>
      </c>
      <c r="BG1065" s="38"/>
      <c r="BH1065" s="49" t="str">
        <f t="shared" si="148"/>
        <v>_</v>
      </c>
      <c r="BK1065" s="53" t="str">
        <f>IFERROR(VLOOKUP(BJ1065,abbreviation[[description_german]:[abbreviation_budo]],3,FALSE),"")</f>
        <v/>
      </c>
      <c r="BN1065" s="51" t="str">
        <f>IFERROR(VLOOKUP(BM1065,abbreviation[[description_german]:[abbreviation_budo]],3,FALSE),"")</f>
        <v/>
      </c>
      <c r="BO1065" s="31"/>
      <c r="BQ1065" s="51" t="str">
        <f>IFERROR(VLOOKUP(BP1065,abbreviation[[description_german]:[abbreviation_budo]],3,FALSE),"")</f>
        <v/>
      </c>
      <c r="BR1065" s="57" t="str">
        <f t="shared" si="149"/>
        <v>_</v>
      </c>
      <c r="BU1065" s="53" t="str">
        <f>IFERROR(VLOOKUP(BT1065,abbreviation[[description_german]:[abbreviation_budo]],3,FALSE),"")</f>
        <v/>
      </c>
      <c r="BV1065" s="60" t="str">
        <f t="shared" si="150"/>
        <v>_</v>
      </c>
      <c r="BY1065" s="48" t="str">
        <f>IFERROR(VLOOKUP(BX1065,category[[category_name_german]:[abbreviation_category_budo]],3,FALSE),"")</f>
        <v/>
      </c>
      <c r="CB1065" s="48" t="str">
        <f>IFERROR(VLOOKUP(CA1065,category[[category_name_german]:[abbreviation_category_budo]],3,FALSE),"")</f>
        <v/>
      </c>
      <c r="CE1065" s="48" t="str">
        <f>IFERROR(VLOOKUP(CD1065,category[[category_name_german]:[abbreviation_category_budo]],3,FALSE),"")</f>
        <v/>
      </c>
      <c r="CH1065" s="48" t="str">
        <f>IFERROR(VLOOKUP(CG1065,category[[category_name_german]:[abbreviation_category_budo]],3,FALSE),"")</f>
        <v/>
      </c>
      <c r="CK1065" s="48" t="str">
        <f>IFERROR(VLOOKUP(CJ1065,category[[category_name_german]:[abbreviation_category_budo]],3,FALSE),"")</f>
        <v/>
      </c>
      <c r="CM1065" s="49" t="str">
        <f t="shared" si="151"/>
        <v/>
      </c>
      <c r="CO1065" s="63" t="str">
        <f t="shared" si="152"/>
        <v/>
      </c>
    </row>
    <row r="1066" spans="4:93" x14ac:dyDescent="0.25">
      <c r="D1066" s="48" t="str">
        <f>IFERROR(VLOOKUP(C1066,category[[category_name_german]:[abbreviation_category_budo]],3,FALSE),"")</f>
        <v/>
      </c>
      <c r="G1066" s="48" t="str">
        <f>IFERROR(VLOOKUP(F1066,category[[category_name_german]:[abbreviation_category_budo]],3,FALSE),"")</f>
        <v/>
      </c>
      <c r="J1066" s="48" t="str">
        <f>IFERROR(VLOOKUP(I1066,category[[category_name_german]:[abbreviation_category_budo]],3,FALSE),"")</f>
        <v/>
      </c>
      <c r="M1066" s="48" t="str">
        <f>IFERROR(VLOOKUP(L1066,category[[category_name_german]:[abbreviation_category_budo]],3,FALSE),"")</f>
        <v/>
      </c>
      <c r="P1066" s="48" t="str">
        <f>IFERROR(VLOOKUP(O1066,category[[category_name_german]:[abbreviation_category_budo]],3,FALSE),"")</f>
        <v/>
      </c>
      <c r="R1066" s="49" t="str">
        <f t="shared" si="144"/>
        <v/>
      </c>
      <c r="U1066" s="48" t="str">
        <f>IFERROR(VLOOKUP(T1066,abbreviation[[description_german]:[abbreviation_budo]],3,FALSE),"")</f>
        <v/>
      </c>
      <c r="X1066" s="51" t="str">
        <f>IFERROR(VLOOKUP(W1066,abbreviation[[description_german]:[abbreviation_budo]],3,FALSE),"")</f>
        <v/>
      </c>
      <c r="Y1066" s="33"/>
      <c r="AA1066" s="49" t="str">
        <f t="shared" si="145"/>
        <v/>
      </c>
      <c r="AD1066" s="48" t="str">
        <f>IFERROR(VLOOKUP(AC1066,abbreviation[[description_german]:[abbreviation_budo]],3,FALSE),"")</f>
        <v/>
      </c>
      <c r="AG1066" s="54" t="str">
        <f>IFERROR(VLOOKUP(AF1066,abbreviation[[description_german]:[abbreviation_budo]],3,FALSE),"")</f>
        <v/>
      </c>
      <c r="AJ1066" s="49" t="str">
        <f t="shared" si="146"/>
        <v>_</v>
      </c>
      <c r="AM1066" s="48" t="str">
        <f>IFERROR(VLOOKUP(AL1066,abbreviation[[description_german]:[abbreviation_budo]],3,FALSE),"")</f>
        <v/>
      </c>
      <c r="AP1066" s="54" t="str">
        <f>IFERROR(VLOOKUP(AO1066,abbreviation[[description_german]:[abbreviation_budo]],3,FALSE),"")</f>
        <v/>
      </c>
      <c r="AS1066" s="49" t="str">
        <f t="shared" si="147"/>
        <v>_</v>
      </c>
      <c r="AV1066" s="53" t="str">
        <f>IFERROR(VLOOKUP(AU1066,abbreviation[[description_german]:[abbreviation_budo]],3,FALSE),"")</f>
        <v/>
      </c>
      <c r="AY1066" s="51" t="str">
        <f>IFERROR(VLOOKUP(AX1066,abbreviation[[description_german]:[abbreviation_budo]],3,FALSE),"")</f>
        <v/>
      </c>
      <c r="BB1066" s="51" t="str">
        <f>IFERROR(VLOOKUP(BA1066,abbreviation[[description_german]:[abbreviation_budo]],3,FALSE),"")</f>
        <v/>
      </c>
      <c r="BE1066" s="51" t="str">
        <f>IFERROR(VLOOKUP(BD1066,abbreviation[[description_german]:[abbreviation_budo]],3,FALSE),"")</f>
        <v/>
      </c>
      <c r="BG1066" s="38"/>
      <c r="BH1066" s="49" t="str">
        <f t="shared" si="148"/>
        <v>_</v>
      </c>
      <c r="BK1066" s="53" t="str">
        <f>IFERROR(VLOOKUP(BJ1066,abbreviation[[description_german]:[abbreviation_budo]],3,FALSE),"")</f>
        <v/>
      </c>
      <c r="BN1066" s="51" t="str">
        <f>IFERROR(VLOOKUP(BM1066,abbreviation[[description_german]:[abbreviation_budo]],3,FALSE),"")</f>
        <v/>
      </c>
      <c r="BO1066" s="31"/>
      <c r="BQ1066" s="51" t="str">
        <f>IFERROR(VLOOKUP(BP1066,abbreviation[[description_german]:[abbreviation_budo]],3,FALSE),"")</f>
        <v/>
      </c>
      <c r="BR1066" s="57" t="str">
        <f t="shared" si="149"/>
        <v>_</v>
      </c>
      <c r="BU1066" s="53" t="str">
        <f>IFERROR(VLOOKUP(BT1066,abbreviation[[description_german]:[abbreviation_budo]],3,FALSE),"")</f>
        <v/>
      </c>
      <c r="BV1066" s="60" t="str">
        <f t="shared" si="150"/>
        <v>_</v>
      </c>
      <c r="BY1066" s="48" t="str">
        <f>IFERROR(VLOOKUP(BX1066,category[[category_name_german]:[abbreviation_category_budo]],3,FALSE),"")</f>
        <v/>
      </c>
      <c r="CB1066" s="48" t="str">
        <f>IFERROR(VLOOKUP(CA1066,category[[category_name_german]:[abbreviation_category_budo]],3,FALSE),"")</f>
        <v/>
      </c>
      <c r="CE1066" s="48" t="str">
        <f>IFERROR(VLOOKUP(CD1066,category[[category_name_german]:[abbreviation_category_budo]],3,FALSE),"")</f>
        <v/>
      </c>
      <c r="CH1066" s="48" t="str">
        <f>IFERROR(VLOOKUP(CG1066,category[[category_name_german]:[abbreviation_category_budo]],3,FALSE),"")</f>
        <v/>
      </c>
      <c r="CK1066" s="48" t="str">
        <f>IFERROR(VLOOKUP(CJ1066,category[[category_name_german]:[abbreviation_category_budo]],3,FALSE),"")</f>
        <v/>
      </c>
      <c r="CM1066" s="49" t="str">
        <f t="shared" si="151"/>
        <v/>
      </c>
      <c r="CO1066" s="63" t="str">
        <f t="shared" si="152"/>
        <v/>
      </c>
    </row>
    <row r="1067" spans="4:93" x14ac:dyDescent="0.25">
      <c r="D1067" s="48" t="str">
        <f>IFERROR(VLOOKUP(C1067,category[[category_name_german]:[abbreviation_category_budo]],3,FALSE),"")</f>
        <v/>
      </c>
      <c r="G1067" s="48" t="str">
        <f>IFERROR(VLOOKUP(F1067,category[[category_name_german]:[abbreviation_category_budo]],3,FALSE),"")</f>
        <v/>
      </c>
      <c r="J1067" s="48" t="str">
        <f>IFERROR(VLOOKUP(I1067,category[[category_name_german]:[abbreviation_category_budo]],3,FALSE),"")</f>
        <v/>
      </c>
      <c r="M1067" s="48" t="str">
        <f>IFERROR(VLOOKUP(L1067,category[[category_name_german]:[abbreviation_category_budo]],3,FALSE),"")</f>
        <v/>
      </c>
      <c r="P1067" s="48" t="str">
        <f>IFERROR(VLOOKUP(O1067,category[[category_name_german]:[abbreviation_category_budo]],3,FALSE),"")</f>
        <v/>
      </c>
      <c r="R1067" s="49" t="str">
        <f t="shared" si="144"/>
        <v/>
      </c>
      <c r="U1067" s="48" t="str">
        <f>IFERROR(VLOOKUP(T1067,abbreviation[[description_german]:[abbreviation_budo]],3,FALSE),"")</f>
        <v/>
      </c>
      <c r="X1067" s="51" t="str">
        <f>IFERROR(VLOOKUP(W1067,abbreviation[[description_german]:[abbreviation_budo]],3,FALSE),"")</f>
        <v/>
      </c>
      <c r="Y1067" s="33"/>
      <c r="AA1067" s="49" t="str">
        <f t="shared" si="145"/>
        <v/>
      </c>
      <c r="AD1067" s="48" t="str">
        <f>IFERROR(VLOOKUP(AC1067,abbreviation[[description_german]:[abbreviation_budo]],3,FALSE),"")</f>
        <v/>
      </c>
      <c r="AG1067" s="54" t="str">
        <f>IFERROR(VLOOKUP(AF1067,abbreviation[[description_german]:[abbreviation_budo]],3,FALSE),"")</f>
        <v/>
      </c>
      <c r="AJ1067" s="49" t="str">
        <f t="shared" si="146"/>
        <v>_</v>
      </c>
      <c r="AM1067" s="48" t="str">
        <f>IFERROR(VLOOKUP(AL1067,abbreviation[[description_german]:[abbreviation_budo]],3,FALSE),"")</f>
        <v/>
      </c>
      <c r="AP1067" s="54" t="str">
        <f>IFERROR(VLOOKUP(AO1067,abbreviation[[description_german]:[abbreviation_budo]],3,FALSE),"")</f>
        <v/>
      </c>
      <c r="AS1067" s="49" t="str">
        <f t="shared" si="147"/>
        <v>_</v>
      </c>
      <c r="AV1067" s="53" t="str">
        <f>IFERROR(VLOOKUP(AU1067,abbreviation[[description_german]:[abbreviation_budo]],3,FALSE),"")</f>
        <v/>
      </c>
      <c r="AY1067" s="51" t="str">
        <f>IFERROR(VLOOKUP(AX1067,abbreviation[[description_german]:[abbreviation_budo]],3,FALSE),"")</f>
        <v/>
      </c>
      <c r="BB1067" s="51" t="str">
        <f>IFERROR(VLOOKUP(BA1067,abbreviation[[description_german]:[abbreviation_budo]],3,FALSE),"")</f>
        <v/>
      </c>
      <c r="BE1067" s="51" t="str">
        <f>IFERROR(VLOOKUP(BD1067,abbreviation[[description_german]:[abbreviation_budo]],3,FALSE),"")</f>
        <v/>
      </c>
      <c r="BG1067" s="38"/>
      <c r="BH1067" s="49" t="str">
        <f t="shared" si="148"/>
        <v>_</v>
      </c>
      <c r="BK1067" s="53" t="str">
        <f>IFERROR(VLOOKUP(BJ1067,abbreviation[[description_german]:[abbreviation_budo]],3,FALSE),"")</f>
        <v/>
      </c>
      <c r="BN1067" s="51" t="str">
        <f>IFERROR(VLOOKUP(BM1067,abbreviation[[description_german]:[abbreviation_budo]],3,FALSE),"")</f>
        <v/>
      </c>
      <c r="BO1067" s="31"/>
      <c r="BQ1067" s="51" t="str">
        <f>IFERROR(VLOOKUP(BP1067,abbreviation[[description_german]:[abbreviation_budo]],3,FALSE),"")</f>
        <v/>
      </c>
      <c r="BR1067" s="57" t="str">
        <f t="shared" si="149"/>
        <v>_</v>
      </c>
      <c r="BU1067" s="53" t="str">
        <f>IFERROR(VLOOKUP(BT1067,abbreviation[[description_german]:[abbreviation_budo]],3,FALSE),"")</f>
        <v/>
      </c>
      <c r="BV1067" s="60" t="str">
        <f t="shared" si="150"/>
        <v>_</v>
      </c>
      <c r="BY1067" s="48" t="str">
        <f>IFERROR(VLOOKUP(BX1067,category[[category_name_german]:[abbreviation_category_budo]],3,FALSE),"")</f>
        <v/>
      </c>
      <c r="CB1067" s="48" t="str">
        <f>IFERROR(VLOOKUP(CA1067,category[[category_name_german]:[abbreviation_category_budo]],3,FALSE),"")</f>
        <v/>
      </c>
      <c r="CE1067" s="48" t="str">
        <f>IFERROR(VLOOKUP(CD1067,category[[category_name_german]:[abbreviation_category_budo]],3,FALSE),"")</f>
        <v/>
      </c>
      <c r="CH1067" s="48" t="str">
        <f>IFERROR(VLOOKUP(CG1067,category[[category_name_german]:[abbreviation_category_budo]],3,FALSE),"")</f>
        <v/>
      </c>
      <c r="CK1067" s="48" t="str">
        <f>IFERROR(VLOOKUP(CJ1067,category[[category_name_german]:[abbreviation_category_budo]],3,FALSE),"")</f>
        <v/>
      </c>
      <c r="CM1067" s="49" t="str">
        <f t="shared" si="151"/>
        <v/>
      </c>
      <c r="CO1067" s="63" t="str">
        <f t="shared" si="152"/>
        <v/>
      </c>
    </row>
    <row r="1068" spans="4:93" x14ac:dyDescent="0.25">
      <c r="D1068" s="48" t="str">
        <f>IFERROR(VLOOKUP(C1068,category[[category_name_german]:[abbreviation_category_budo]],3,FALSE),"")</f>
        <v/>
      </c>
      <c r="G1068" s="48" t="str">
        <f>IFERROR(VLOOKUP(F1068,category[[category_name_german]:[abbreviation_category_budo]],3,FALSE),"")</f>
        <v/>
      </c>
      <c r="J1068" s="48" t="str">
        <f>IFERROR(VLOOKUP(I1068,category[[category_name_german]:[abbreviation_category_budo]],3,FALSE),"")</f>
        <v/>
      </c>
      <c r="M1068" s="48" t="str">
        <f>IFERROR(VLOOKUP(L1068,category[[category_name_german]:[abbreviation_category_budo]],3,FALSE),"")</f>
        <v/>
      </c>
      <c r="P1068" s="48" t="str">
        <f>IFERROR(VLOOKUP(O1068,category[[category_name_german]:[abbreviation_category_budo]],3,FALSE),"")</f>
        <v/>
      </c>
      <c r="R1068" s="49" t="str">
        <f t="shared" si="144"/>
        <v/>
      </c>
      <c r="U1068" s="48" t="str">
        <f>IFERROR(VLOOKUP(T1068,abbreviation[[description_german]:[abbreviation_budo]],3,FALSE),"")</f>
        <v/>
      </c>
      <c r="X1068" s="51" t="str">
        <f>IFERROR(VLOOKUP(W1068,abbreviation[[description_german]:[abbreviation_budo]],3,FALSE),"")</f>
        <v/>
      </c>
      <c r="Y1068" s="33"/>
      <c r="AA1068" s="49" t="str">
        <f t="shared" si="145"/>
        <v/>
      </c>
      <c r="AD1068" s="48" t="str">
        <f>IFERROR(VLOOKUP(AC1068,abbreviation[[description_german]:[abbreviation_budo]],3,FALSE),"")</f>
        <v/>
      </c>
      <c r="AG1068" s="54" t="str">
        <f>IFERROR(VLOOKUP(AF1068,abbreviation[[description_german]:[abbreviation_budo]],3,FALSE),"")</f>
        <v/>
      </c>
      <c r="AJ1068" s="49" t="str">
        <f t="shared" si="146"/>
        <v>_</v>
      </c>
      <c r="AM1068" s="48" t="str">
        <f>IFERROR(VLOOKUP(AL1068,abbreviation[[description_german]:[abbreviation_budo]],3,FALSE),"")</f>
        <v/>
      </c>
      <c r="AP1068" s="54" t="str">
        <f>IFERROR(VLOOKUP(AO1068,abbreviation[[description_german]:[abbreviation_budo]],3,FALSE),"")</f>
        <v/>
      </c>
      <c r="AS1068" s="49" t="str">
        <f t="shared" si="147"/>
        <v>_</v>
      </c>
      <c r="AV1068" s="53" t="str">
        <f>IFERROR(VLOOKUP(AU1068,abbreviation[[description_german]:[abbreviation_budo]],3,FALSE),"")</f>
        <v/>
      </c>
      <c r="AY1068" s="51" t="str">
        <f>IFERROR(VLOOKUP(AX1068,abbreviation[[description_german]:[abbreviation_budo]],3,FALSE),"")</f>
        <v/>
      </c>
      <c r="BB1068" s="51" t="str">
        <f>IFERROR(VLOOKUP(BA1068,abbreviation[[description_german]:[abbreviation_budo]],3,FALSE),"")</f>
        <v/>
      </c>
      <c r="BE1068" s="51" t="str">
        <f>IFERROR(VLOOKUP(BD1068,abbreviation[[description_german]:[abbreviation_budo]],3,FALSE),"")</f>
        <v/>
      </c>
      <c r="BG1068" s="38"/>
      <c r="BH1068" s="49" t="str">
        <f t="shared" si="148"/>
        <v>_</v>
      </c>
      <c r="BK1068" s="53" t="str">
        <f>IFERROR(VLOOKUP(BJ1068,abbreviation[[description_german]:[abbreviation_budo]],3,FALSE),"")</f>
        <v/>
      </c>
      <c r="BN1068" s="51" t="str">
        <f>IFERROR(VLOOKUP(BM1068,abbreviation[[description_german]:[abbreviation_budo]],3,FALSE),"")</f>
        <v/>
      </c>
      <c r="BO1068" s="31"/>
      <c r="BQ1068" s="51" t="str">
        <f>IFERROR(VLOOKUP(BP1068,abbreviation[[description_german]:[abbreviation_budo]],3,FALSE),"")</f>
        <v/>
      </c>
      <c r="BR1068" s="57" t="str">
        <f t="shared" si="149"/>
        <v>_</v>
      </c>
      <c r="BU1068" s="53" t="str">
        <f>IFERROR(VLOOKUP(BT1068,abbreviation[[description_german]:[abbreviation_budo]],3,FALSE),"")</f>
        <v/>
      </c>
      <c r="BV1068" s="60" t="str">
        <f t="shared" si="150"/>
        <v>_</v>
      </c>
      <c r="BY1068" s="48" t="str">
        <f>IFERROR(VLOOKUP(BX1068,category[[category_name_german]:[abbreviation_category_budo]],3,FALSE),"")</f>
        <v/>
      </c>
      <c r="CB1068" s="48" t="str">
        <f>IFERROR(VLOOKUP(CA1068,category[[category_name_german]:[abbreviation_category_budo]],3,FALSE),"")</f>
        <v/>
      </c>
      <c r="CE1068" s="48" t="str">
        <f>IFERROR(VLOOKUP(CD1068,category[[category_name_german]:[abbreviation_category_budo]],3,FALSE),"")</f>
        <v/>
      </c>
      <c r="CH1068" s="48" t="str">
        <f>IFERROR(VLOOKUP(CG1068,category[[category_name_german]:[abbreviation_category_budo]],3,FALSE),"")</f>
        <v/>
      </c>
      <c r="CK1068" s="48" t="str">
        <f>IFERROR(VLOOKUP(CJ1068,category[[category_name_german]:[abbreviation_category_budo]],3,FALSE),"")</f>
        <v/>
      </c>
      <c r="CM1068" s="49" t="str">
        <f t="shared" si="151"/>
        <v/>
      </c>
      <c r="CO1068" s="63" t="str">
        <f t="shared" si="152"/>
        <v/>
      </c>
    </row>
    <row r="1069" spans="4:93" x14ac:dyDescent="0.25">
      <c r="D1069" s="48" t="str">
        <f>IFERROR(VLOOKUP(C1069,category[[category_name_german]:[abbreviation_category_budo]],3,FALSE),"")</f>
        <v/>
      </c>
      <c r="G1069" s="48" t="str">
        <f>IFERROR(VLOOKUP(F1069,category[[category_name_german]:[abbreviation_category_budo]],3,FALSE),"")</f>
        <v/>
      </c>
      <c r="J1069" s="48" t="str">
        <f>IFERROR(VLOOKUP(I1069,category[[category_name_german]:[abbreviation_category_budo]],3,FALSE),"")</f>
        <v/>
      </c>
      <c r="M1069" s="48" t="str">
        <f>IFERROR(VLOOKUP(L1069,category[[category_name_german]:[abbreviation_category_budo]],3,FALSE),"")</f>
        <v/>
      </c>
      <c r="P1069" s="48" t="str">
        <f>IFERROR(VLOOKUP(O1069,category[[category_name_german]:[abbreviation_category_budo]],3,FALSE),"")</f>
        <v/>
      </c>
      <c r="R1069" s="49" t="str">
        <f t="shared" si="144"/>
        <v/>
      </c>
      <c r="U1069" s="48" t="str">
        <f>IFERROR(VLOOKUP(T1069,abbreviation[[description_german]:[abbreviation_budo]],3,FALSE),"")</f>
        <v/>
      </c>
      <c r="X1069" s="51" t="str">
        <f>IFERROR(VLOOKUP(W1069,abbreviation[[description_german]:[abbreviation_budo]],3,FALSE),"")</f>
        <v/>
      </c>
      <c r="Y1069" s="33"/>
      <c r="AA1069" s="49" t="str">
        <f t="shared" si="145"/>
        <v/>
      </c>
      <c r="AD1069" s="48" t="str">
        <f>IFERROR(VLOOKUP(AC1069,abbreviation[[description_german]:[abbreviation_budo]],3,FALSE),"")</f>
        <v/>
      </c>
      <c r="AG1069" s="54" t="str">
        <f>IFERROR(VLOOKUP(AF1069,abbreviation[[description_german]:[abbreviation_budo]],3,FALSE),"")</f>
        <v/>
      </c>
      <c r="AJ1069" s="49" t="str">
        <f t="shared" si="146"/>
        <v>_</v>
      </c>
      <c r="AM1069" s="48" t="str">
        <f>IFERROR(VLOOKUP(AL1069,abbreviation[[description_german]:[abbreviation_budo]],3,FALSE),"")</f>
        <v/>
      </c>
      <c r="AP1069" s="54" t="str">
        <f>IFERROR(VLOOKUP(AO1069,abbreviation[[description_german]:[abbreviation_budo]],3,FALSE),"")</f>
        <v/>
      </c>
      <c r="AS1069" s="49" t="str">
        <f t="shared" si="147"/>
        <v>_</v>
      </c>
      <c r="AV1069" s="53" t="str">
        <f>IFERROR(VLOOKUP(AU1069,abbreviation[[description_german]:[abbreviation_budo]],3,FALSE),"")</f>
        <v/>
      </c>
      <c r="AY1069" s="51" t="str">
        <f>IFERROR(VLOOKUP(AX1069,abbreviation[[description_german]:[abbreviation_budo]],3,FALSE),"")</f>
        <v/>
      </c>
      <c r="BB1069" s="51" t="str">
        <f>IFERROR(VLOOKUP(BA1069,abbreviation[[description_german]:[abbreviation_budo]],3,FALSE),"")</f>
        <v/>
      </c>
      <c r="BE1069" s="51" t="str">
        <f>IFERROR(VLOOKUP(BD1069,abbreviation[[description_german]:[abbreviation_budo]],3,FALSE),"")</f>
        <v/>
      </c>
      <c r="BG1069" s="38"/>
      <c r="BH1069" s="49" t="str">
        <f t="shared" si="148"/>
        <v>_</v>
      </c>
      <c r="BK1069" s="53" t="str">
        <f>IFERROR(VLOOKUP(BJ1069,abbreviation[[description_german]:[abbreviation_budo]],3,FALSE),"")</f>
        <v/>
      </c>
      <c r="BN1069" s="51" t="str">
        <f>IFERROR(VLOOKUP(BM1069,abbreviation[[description_german]:[abbreviation_budo]],3,FALSE),"")</f>
        <v/>
      </c>
      <c r="BO1069" s="31"/>
      <c r="BQ1069" s="51" t="str">
        <f>IFERROR(VLOOKUP(BP1069,abbreviation[[description_german]:[abbreviation_budo]],3,FALSE),"")</f>
        <v/>
      </c>
      <c r="BR1069" s="57" t="str">
        <f t="shared" si="149"/>
        <v>_</v>
      </c>
      <c r="BU1069" s="53" t="str">
        <f>IFERROR(VLOOKUP(BT1069,abbreviation[[description_german]:[abbreviation_budo]],3,FALSE),"")</f>
        <v/>
      </c>
      <c r="BV1069" s="60" t="str">
        <f t="shared" si="150"/>
        <v>_</v>
      </c>
      <c r="BY1069" s="48" t="str">
        <f>IFERROR(VLOOKUP(BX1069,category[[category_name_german]:[abbreviation_category_budo]],3,FALSE),"")</f>
        <v/>
      </c>
      <c r="CB1069" s="48" t="str">
        <f>IFERROR(VLOOKUP(CA1069,category[[category_name_german]:[abbreviation_category_budo]],3,FALSE),"")</f>
        <v/>
      </c>
      <c r="CE1069" s="48" t="str">
        <f>IFERROR(VLOOKUP(CD1069,category[[category_name_german]:[abbreviation_category_budo]],3,FALSE),"")</f>
        <v/>
      </c>
      <c r="CH1069" s="48" t="str">
        <f>IFERROR(VLOOKUP(CG1069,category[[category_name_german]:[abbreviation_category_budo]],3,FALSE),"")</f>
        <v/>
      </c>
      <c r="CK1069" s="48" t="str">
        <f>IFERROR(VLOOKUP(CJ1069,category[[category_name_german]:[abbreviation_category_budo]],3,FALSE),"")</f>
        <v/>
      </c>
      <c r="CM1069" s="49" t="str">
        <f t="shared" si="151"/>
        <v/>
      </c>
      <c r="CO1069" s="63" t="str">
        <f t="shared" si="152"/>
        <v/>
      </c>
    </row>
    <row r="1070" spans="4:93" x14ac:dyDescent="0.25">
      <c r="D1070" s="48" t="str">
        <f>IFERROR(VLOOKUP(C1070,category[[category_name_german]:[abbreviation_category_budo]],3,FALSE),"")</f>
        <v/>
      </c>
      <c r="G1070" s="48" t="str">
        <f>IFERROR(VLOOKUP(F1070,category[[category_name_german]:[abbreviation_category_budo]],3,FALSE),"")</f>
        <v/>
      </c>
      <c r="J1070" s="48" t="str">
        <f>IFERROR(VLOOKUP(I1070,category[[category_name_german]:[abbreviation_category_budo]],3,FALSE),"")</f>
        <v/>
      </c>
      <c r="M1070" s="48" t="str">
        <f>IFERROR(VLOOKUP(L1070,category[[category_name_german]:[abbreviation_category_budo]],3,FALSE),"")</f>
        <v/>
      </c>
      <c r="P1070" s="48" t="str">
        <f>IFERROR(VLOOKUP(O1070,category[[category_name_german]:[abbreviation_category_budo]],3,FALSE),"")</f>
        <v/>
      </c>
      <c r="R1070" s="49" t="str">
        <f t="shared" si="144"/>
        <v/>
      </c>
      <c r="U1070" s="48" t="str">
        <f>IFERROR(VLOOKUP(T1070,abbreviation[[description_german]:[abbreviation_budo]],3,FALSE),"")</f>
        <v/>
      </c>
      <c r="X1070" s="51" t="str">
        <f>IFERROR(VLOOKUP(W1070,abbreviation[[description_german]:[abbreviation_budo]],3,FALSE),"")</f>
        <v/>
      </c>
      <c r="Y1070" s="33"/>
      <c r="AA1070" s="49" t="str">
        <f t="shared" si="145"/>
        <v/>
      </c>
      <c r="AD1070" s="48" t="str">
        <f>IFERROR(VLOOKUP(AC1070,abbreviation[[description_german]:[abbreviation_budo]],3,FALSE),"")</f>
        <v/>
      </c>
      <c r="AG1070" s="54" t="str">
        <f>IFERROR(VLOOKUP(AF1070,abbreviation[[description_german]:[abbreviation_budo]],3,FALSE),"")</f>
        <v/>
      </c>
      <c r="AJ1070" s="49" t="str">
        <f t="shared" si="146"/>
        <v>_</v>
      </c>
      <c r="AM1070" s="48" t="str">
        <f>IFERROR(VLOOKUP(AL1070,abbreviation[[description_german]:[abbreviation_budo]],3,FALSE),"")</f>
        <v/>
      </c>
      <c r="AP1070" s="54" t="str">
        <f>IFERROR(VLOOKUP(AO1070,abbreviation[[description_german]:[abbreviation_budo]],3,FALSE),"")</f>
        <v/>
      </c>
      <c r="AS1070" s="49" t="str">
        <f t="shared" si="147"/>
        <v>_</v>
      </c>
      <c r="AV1070" s="53" t="str">
        <f>IFERROR(VLOOKUP(AU1070,abbreviation[[description_german]:[abbreviation_budo]],3,FALSE),"")</f>
        <v/>
      </c>
      <c r="AY1070" s="51" t="str">
        <f>IFERROR(VLOOKUP(AX1070,abbreviation[[description_german]:[abbreviation_budo]],3,FALSE),"")</f>
        <v/>
      </c>
      <c r="BB1070" s="51" t="str">
        <f>IFERROR(VLOOKUP(BA1070,abbreviation[[description_german]:[abbreviation_budo]],3,FALSE),"")</f>
        <v/>
      </c>
      <c r="BE1070" s="51" t="str">
        <f>IFERROR(VLOOKUP(BD1070,abbreviation[[description_german]:[abbreviation_budo]],3,FALSE),"")</f>
        <v/>
      </c>
      <c r="BG1070" s="38"/>
      <c r="BH1070" s="49" t="str">
        <f t="shared" si="148"/>
        <v>_</v>
      </c>
      <c r="BK1070" s="53" t="str">
        <f>IFERROR(VLOOKUP(BJ1070,abbreviation[[description_german]:[abbreviation_budo]],3,FALSE),"")</f>
        <v/>
      </c>
      <c r="BN1070" s="51" t="str">
        <f>IFERROR(VLOOKUP(BM1070,abbreviation[[description_german]:[abbreviation_budo]],3,FALSE),"")</f>
        <v/>
      </c>
      <c r="BO1070" s="31"/>
      <c r="BQ1070" s="51" t="str">
        <f>IFERROR(VLOOKUP(BP1070,abbreviation[[description_german]:[abbreviation_budo]],3,FALSE),"")</f>
        <v/>
      </c>
      <c r="BR1070" s="57" t="str">
        <f t="shared" si="149"/>
        <v>_</v>
      </c>
      <c r="BU1070" s="53" t="str">
        <f>IFERROR(VLOOKUP(BT1070,abbreviation[[description_german]:[abbreviation_budo]],3,FALSE),"")</f>
        <v/>
      </c>
      <c r="BV1070" s="60" t="str">
        <f t="shared" si="150"/>
        <v>_</v>
      </c>
      <c r="BY1070" s="48" t="str">
        <f>IFERROR(VLOOKUP(BX1070,category[[category_name_german]:[abbreviation_category_budo]],3,FALSE),"")</f>
        <v/>
      </c>
      <c r="CB1070" s="48" t="str">
        <f>IFERROR(VLOOKUP(CA1070,category[[category_name_german]:[abbreviation_category_budo]],3,FALSE),"")</f>
        <v/>
      </c>
      <c r="CE1070" s="48" t="str">
        <f>IFERROR(VLOOKUP(CD1070,category[[category_name_german]:[abbreviation_category_budo]],3,FALSE),"")</f>
        <v/>
      </c>
      <c r="CH1070" s="48" t="str">
        <f>IFERROR(VLOOKUP(CG1070,category[[category_name_german]:[abbreviation_category_budo]],3,FALSE),"")</f>
        <v/>
      </c>
      <c r="CK1070" s="48" t="str">
        <f>IFERROR(VLOOKUP(CJ1070,category[[category_name_german]:[abbreviation_category_budo]],3,FALSE),"")</f>
        <v/>
      </c>
      <c r="CM1070" s="49" t="str">
        <f t="shared" si="151"/>
        <v/>
      </c>
      <c r="CO1070" s="63" t="str">
        <f t="shared" si="152"/>
        <v/>
      </c>
    </row>
    <row r="1071" spans="4:93" x14ac:dyDescent="0.25">
      <c r="D1071" s="48" t="str">
        <f>IFERROR(VLOOKUP(C1071,category[[category_name_german]:[abbreviation_category_budo]],3,FALSE),"")</f>
        <v/>
      </c>
      <c r="G1071" s="48" t="str">
        <f>IFERROR(VLOOKUP(F1071,category[[category_name_german]:[abbreviation_category_budo]],3,FALSE),"")</f>
        <v/>
      </c>
      <c r="J1071" s="48" t="str">
        <f>IFERROR(VLOOKUP(I1071,category[[category_name_german]:[abbreviation_category_budo]],3,FALSE),"")</f>
        <v/>
      </c>
      <c r="M1071" s="48" t="str">
        <f>IFERROR(VLOOKUP(L1071,category[[category_name_german]:[abbreviation_category_budo]],3,FALSE),"")</f>
        <v/>
      </c>
      <c r="P1071" s="48" t="str">
        <f>IFERROR(VLOOKUP(O1071,category[[category_name_german]:[abbreviation_category_budo]],3,FALSE),"")</f>
        <v/>
      </c>
      <c r="R1071" s="49" t="str">
        <f t="shared" si="144"/>
        <v/>
      </c>
      <c r="U1071" s="48" t="str">
        <f>IFERROR(VLOOKUP(T1071,abbreviation[[description_german]:[abbreviation_budo]],3,FALSE),"")</f>
        <v/>
      </c>
      <c r="X1071" s="51" t="str">
        <f>IFERROR(VLOOKUP(W1071,abbreviation[[description_german]:[abbreviation_budo]],3,FALSE),"")</f>
        <v/>
      </c>
      <c r="Y1071" s="33"/>
      <c r="AA1071" s="49" t="str">
        <f t="shared" si="145"/>
        <v/>
      </c>
      <c r="AD1071" s="48" t="str">
        <f>IFERROR(VLOOKUP(AC1071,abbreviation[[description_german]:[abbreviation_budo]],3,FALSE),"")</f>
        <v/>
      </c>
      <c r="AG1071" s="54" t="str">
        <f>IFERROR(VLOOKUP(AF1071,abbreviation[[description_german]:[abbreviation_budo]],3,FALSE),"")</f>
        <v/>
      </c>
      <c r="AJ1071" s="49" t="str">
        <f t="shared" si="146"/>
        <v>_</v>
      </c>
      <c r="AM1071" s="48" t="str">
        <f>IFERROR(VLOOKUP(AL1071,abbreviation[[description_german]:[abbreviation_budo]],3,FALSE),"")</f>
        <v/>
      </c>
      <c r="AP1071" s="54" t="str">
        <f>IFERROR(VLOOKUP(AO1071,abbreviation[[description_german]:[abbreviation_budo]],3,FALSE),"")</f>
        <v/>
      </c>
      <c r="AS1071" s="49" t="str">
        <f t="shared" si="147"/>
        <v>_</v>
      </c>
      <c r="AV1071" s="53" t="str">
        <f>IFERROR(VLOOKUP(AU1071,abbreviation[[description_german]:[abbreviation_budo]],3,FALSE),"")</f>
        <v/>
      </c>
      <c r="AY1071" s="51" t="str">
        <f>IFERROR(VLOOKUP(AX1071,abbreviation[[description_german]:[abbreviation_budo]],3,FALSE),"")</f>
        <v/>
      </c>
      <c r="BB1071" s="51" t="str">
        <f>IFERROR(VLOOKUP(BA1071,abbreviation[[description_german]:[abbreviation_budo]],3,FALSE),"")</f>
        <v/>
      </c>
      <c r="BE1071" s="51" t="str">
        <f>IFERROR(VLOOKUP(BD1071,abbreviation[[description_german]:[abbreviation_budo]],3,FALSE),"")</f>
        <v/>
      </c>
      <c r="BG1071" s="38"/>
      <c r="BH1071" s="49" t="str">
        <f t="shared" si="148"/>
        <v>_</v>
      </c>
      <c r="BK1071" s="53" t="str">
        <f>IFERROR(VLOOKUP(BJ1071,abbreviation[[description_german]:[abbreviation_budo]],3,FALSE),"")</f>
        <v/>
      </c>
      <c r="BN1071" s="51" t="str">
        <f>IFERROR(VLOOKUP(BM1071,abbreviation[[description_german]:[abbreviation_budo]],3,FALSE),"")</f>
        <v/>
      </c>
      <c r="BO1071" s="31"/>
      <c r="BQ1071" s="51" t="str">
        <f>IFERROR(VLOOKUP(BP1071,abbreviation[[description_german]:[abbreviation_budo]],3,FALSE),"")</f>
        <v/>
      </c>
      <c r="BR1071" s="57" t="str">
        <f t="shared" si="149"/>
        <v>_</v>
      </c>
      <c r="BU1071" s="53" t="str">
        <f>IFERROR(VLOOKUP(BT1071,abbreviation[[description_german]:[abbreviation_budo]],3,FALSE),"")</f>
        <v/>
      </c>
      <c r="BV1071" s="60" t="str">
        <f t="shared" si="150"/>
        <v>_</v>
      </c>
      <c r="BY1071" s="48" t="str">
        <f>IFERROR(VLOOKUP(BX1071,category[[category_name_german]:[abbreviation_category_budo]],3,FALSE),"")</f>
        <v/>
      </c>
      <c r="CB1071" s="48" t="str">
        <f>IFERROR(VLOOKUP(CA1071,category[[category_name_german]:[abbreviation_category_budo]],3,FALSE),"")</f>
        <v/>
      </c>
      <c r="CE1071" s="48" t="str">
        <f>IFERROR(VLOOKUP(CD1071,category[[category_name_german]:[abbreviation_category_budo]],3,FALSE),"")</f>
        <v/>
      </c>
      <c r="CH1071" s="48" t="str">
        <f>IFERROR(VLOOKUP(CG1071,category[[category_name_german]:[abbreviation_category_budo]],3,FALSE),"")</f>
        <v/>
      </c>
      <c r="CK1071" s="48" t="str">
        <f>IFERROR(VLOOKUP(CJ1071,category[[category_name_german]:[abbreviation_category_budo]],3,FALSE),"")</f>
        <v/>
      </c>
      <c r="CM1071" s="49" t="str">
        <f t="shared" si="151"/>
        <v/>
      </c>
      <c r="CO1071" s="63" t="str">
        <f t="shared" si="152"/>
        <v/>
      </c>
    </row>
    <row r="1072" spans="4:93" x14ac:dyDescent="0.25">
      <c r="D1072" s="48" t="str">
        <f>IFERROR(VLOOKUP(C1072,category[[category_name_german]:[abbreviation_category_budo]],3,FALSE),"")</f>
        <v/>
      </c>
      <c r="G1072" s="48" t="str">
        <f>IFERROR(VLOOKUP(F1072,category[[category_name_german]:[abbreviation_category_budo]],3,FALSE),"")</f>
        <v/>
      </c>
      <c r="J1072" s="48" t="str">
        <f>IFERROR(VLOOKUP(I1072,category[[category_name_german]:[abbreviation_category_budo]],3,FALSE),"")</f>
        <v/>
      </c>
      <c r="M1072" s="48" t="str">
        <f>IFERROR(VLOOKUP(L1072,category[[category_name_german]:[abbreviation_category_budo]],3,FALSE),"")</f>
        <v/>
      </c>
      <c r="P1072" s="48" t="str">
        <f>IFERROR(VLOOKUP(O1072,category[[category_name_german]:[abbreviation_category_budo]],3,FALSE),"")</f>
        <v/>
      </c>
      <c r="R1072" s="49" t="str">
        <f t="shared" si="144"/>
        <v/>
      </c>
      <c r="U1072" s="48" t="str">
        <f>IFERROR(VLOOKUP(T1072,abbreviation[[description_german]:[abbreviation_budo]],3,FALSE),"")</f>
        <v/>
      </c>
      <c r="X1072" s="51" t="str">
        <f>IFERROR(VLOOKUP(W1072,abbreviation[[description_german]:[abbreviation_budo]],3,FALSE),"")</f>
        <v/>
      </c>
      <c r="Y1072" s="33"/>
      <c r="AA1072" s="49" t="str">
        <f t="shared" si="145"/>
        <v/>
      </c>
      <c r="AD1072" s="48" t="str">
        <f>IFERROR(VLOOKUP(AC1072,abbreviation[[description_german]:[abbreviation_budo]],3,FALSE),"")</f>
        <v/>
      </c>
      <c r="AG1072" s="54" t="str">
        <f>IFERROR(VLOOKUP(AF1072,abbreviation[[description_german]:[abbreviation_budo]],3,FALSE),"")</f>
        <v/>
      </c>
      <c r="AJ1072" s="49" t="str">
        <f t="shared" si="146"/>
        <v>_</v>
      </c>
      <c r="AM1072" s="48" t="str">
        <f>IFERROR(VLOOKUP(AL1072,abbreviation[[description_german]:[abbreviation_budo]],3,FALSE),"")</f>
        <v/>
      </c>
      <c r="AP1072" s="54" t="str">
        <f>IFERROR(VLOOKUP(AO1072,abbreviation[[description_german]:[abbreviation_budo]],3,FALSE),"")</f>
        <v/>
      </c>
      <c r="AS1072" s="49" t="str">
        <f t="shared" si="147"/>
        <v>_</v>
      </c>
      <c r="AV1072" s="53" t="str">
        <f>IFERROR(VLOOKUP(AU1072,abbreviation[[description_german]:[abbreviation_budo]],3,FALSE),"")</f>
        <v/>
      </c>
      <c r="AY1072" s="51" t="str">
        <f>IFERROR(VLOOKUP(AX1072,abbreviation[[description_german]:[abbreviation_budo]],3,FALSE),"")</f>
        <v/>
      </c>
      <c r="BB1072" s="51" t="str">
        <f>IFERROR(VLOOKUP(BA1072,abbreviation[[description_german]:[abbreviation_budo]],3,FALSE),"")</f>
        <v/>
      </c>
      <c r="BE1072" s="51" t="str">
        <f>IFERROR(VLOOKUP(BD1072,abbreviation[[description_german]:[abbreviation_budo]],3,FALSE),"")</f>
        <v/>
      </c>
      <c r="BG1072" s="38"/>
      <c r="BH1072" s="49" t="str">
        <f t="shared" si="148"/>
        <v>_</v>
      </c>
      <c r="BK1072" s="53" t="str">
        <f>IFERROR(VLOOKUP(BJ1072,abbreviation[[description_german]:[abbreviation_budo]],3,FALSE),"")</f>
        <v/>
      </c>
      <c r="BN1072" s="51" t="str">
        <f>IFERROR(VLOOKUP(BM1072,abbreviation[[description_german]:[abbreviation_budo]],3,FALSE),"")</f>
        <v/>
      </c>
      <c r="BO1072" s="31"/>
      <c r="BQ1072" s="51" t="str">
        <f>IFERROR(VLOOKUP(BP1072,abbreviation[[description_german]:[abbreviation_budo]],3,FALSE),"")</f>
        <v/>
      </c>
      <c r="BR1072" s="57" t="str">
        <f t="shared" si="149"/>
        <v>_</v>
      </c>
      <c r="BU1072" s="53" t="str">
        <f>IFERROR(VLOOKUP(BT1072,abbreviation[[description_german]:[abbreviation_budo]],3,FALSE),"")</f>
        <v/>
      </c>
      <c r="BV1072" s="60" t="str">
        <f t="shared" si="150"/>
        <v>_</v>
      </c>
      <c r="BY1072" s="48" t="str">
        <f>IFERROR(VLOOKUP(BX1072,category[[category_name_german]:[abbreviation_category_budo]],3,FALSE),"")</f>
        <v/>
      </c>
      <c r="CB1072" s="48" t="str">
        <f>IFERROR(VLOOKUP(CA1072,category[[category_name_german]:[abbreviation_category_budo]],3,FALSE),"")</f>
        <v/>
      </c>
      <c r="CE1072" s="48" t="str">
        <f>IFERROR(VLOOKUP(CD1072,category[[category_name_german]:[abbreviation_category_budo]],3,FALSE),"")</f>
        <v/>
      </c>
      <c r="CH1072" s="48" t="str">
        <f>IFERROR(VLOOKUP(CG1072,category[[category_name_german]:[abbreviation_category_budo]],3,FALSE),"")</f>
        <v/>
      </c>
      <c r="CK1072" s="48" t="str">
        <f>IFERROR(VLOOKUP(CJ1072,category[[category_name_german]:[abbreviation_category_budo]],3,FALSE),"")</f>
        <v/>
      </c>
      <c r="CM1072" s="49" t="str">
        <f t="shared" si="151"/>
        <v/>
      </c>
      <c r="CO1072" s="63" t="str">
        <f t="shared" si="152"/>
        <v/>
      </c>
    </row>
    <row r="1073" spans="4:93" x14ac:dyDescent="0.25">
      <c r="D1073" s="48" t="str">
        <f>IFERROR(VLOOKUP(C1073,category[[category_name_german]:[abbreviation_category_budo]],3,FALSE),"")</f>
        <v/>
      </c>
      <c r="G1073" s="48" t="str">
        <f>IFERROR(VLOOKUP(F1073,category[[category_name_german]:[abbreviation_category_budo]],3,FALSE),"")</f>
        <v/>
      </c>
      <c r="J1073" s="48" t="str">
        <f>IFERROR(VLOOKUP(I1073,category[[category_name_german]:[abbreviation_category_budo]],3,FALSE),"")</f>
        <v/>
      </c>
      <c r="M1073" s="48" t="str">
        <f>IFERROR(VLOOKUP(L1073,category[[category_name_german]:[abbreviation_category_budo]],3,FALSE),"")</f>
        <v/>
      </c>
      <c r="P1073" s="48" t="str">
        <f>IFERROR(VLOOKUP(O1073,category[[category_name_german]:[abbreviation_category_budo]],3,FALSE),"")</f>
        <v/>
      </c>
      <c r="R1073" s="49" t="str">
        <f t="shared" si="144"/>
        <v/>
      </c>
      <c r="U1073" s="48" t="str">
        <f>IFERROR(VLOOKUP(T1073,abbreviation[[description_german]:[abbreviation_budo]],3,FALSE),"")</f>
        <v/>
      </c>
      <c r="X1073" s="51" t="str">
        <f>IFERROR(VLOOKUP(W1073,abbreviation[[description_german]:[abbreviation_budo]],3,FALSE),"")</f>
        <v/>
      </c>
      <c r="Y1073" s="33"/>
      <c r="AA1073" s="49" t="str">
        <f t="shared" si="145"/>
        <v/>
      </c>
      <c r="AD1073" s="48" t="str">
        <f>IFERROR(VLOOKUP(AC1073,abbreviation[[description_german]:[abbreviation_budo]],3,FALSE),"")</f>
        <v/>
      </c>
      <c r="AG1073" s="54" t="str">
        <f>IFERROR(VLOOKUP(AF1073,abbreviation[[description_german]:[abbreviation_budo]],3,FALSE),"")</f>
        <v/>
      </c>
      <c r="AJ1073" s="49" t="str">
        <f t="shared" si="146"/>
        <v>_</v>
      </c>
      <c r="AM1073" s="48" t="str">
        <f>IFERROR(VLOOKUP(AL1073,abbreviation[[description_german]:[abbreviation_budo]],3,FALSE),"")</f>
        <v/>
      </c>
      <c r="AP1073" s="54" t="str">
        <f>IFERROR(VLOOKUP(AO1073,abbreviation[[description_german]:[abbreviation_budo]],3,FALSE),"")</f>
        <v/>
      </c>
      <c r="AS1073" s="49" t="str">
        <f t="shared" si="147"/>
        <v>_</v>
      </c>
      <c r="AV1073" s="53" t="str">
        <f>IFERROR(VLOOKUP(AU1073,abbreviation[[description_german]:[abbreviation_budo]],3,FALSE),"")</f>
        <v/>
      </c>
      <c r="AY1073" s="51" t="str">
        <f>IFERROR(VLOOKUP(AX1073,abbreviation[[description_german]:[abbreviation_budo]],3,FALSE),"")</f>
        <v/>
      </c>
      <c r="BB1073" s="51" t="str">
        <f>IFERROR(VLOOKUP(BA1073,abbreviation[[description_german]:[abbreviation_budo]],3,FALSE),"")</f>
        <v/>
      </c>
      <c r="BE1073" s="51" t="str">
        <f>IFERROR(VLOOKUP(BD1073,abbreviation[[description_german]:[abbreviation_budo]],3,FALSE),"")</f>
        <v/>
      </c>
      <c r="BG1073" s="38"/>
      <c r="BH1073" s="49" t="str">
        <f t="shared" si="148"/>
        <v>_</v>
      </c>
      <c r="BK1073" s="53" t="str">
        <f>IFERROR(VLOOKUP(BJ1073,abbreviation[[description_german]:[abbreviation_budo]],3,FALSE),"")</f>
        <v/>
      </c>
      <c r="BN1073" s="51" t="str">
        <f>IFERROR(VLOOKUP(BM1073,abbreviation[[description_german]:[abbreviation_budo]],3,FALSE),"")</f>
        <v/>
      </c>
      <c r="BO1073" s="31"/>
      <c r="BQ1073" s="51" t="str">
        <f>IFERROR(VLOOKUP(BP1073,abbreviation[[description_german]:[abbreviation_budo]],3,FALSE),"")</f>
        <v/>
      </c>
      <c r="BR1073" s="57" t="str">
        <f t="shared" si="149"/>
        <v>_</v>
      </c>
      <c r="BU1073" s="53" t="str">
        <f>IFERROR(VLOOKUP(BT1073,abbreviation[[description_german]:[abbreviation_budo]],3,FALSE),"")</f>
        <v/>
      </c>
      <c r="BV1073" s="60" t="str">
        <f t="shared" si="150"/>
        <v>_</v>
      </c>
      <c r="BY1073" s="48" t="str">
        <f>IFERROR(VLOOKUP(BX1073,category[[category_name_german]:[abbreviation_category_budo]],3,FALSE),"")</f>
        <v/>
      </c>
      <c r="CB1073" s="48" t="str">
        <f>IFERROR(VLOOKUP(CA1073,category[[category_name_german]:[abbreviation_category_budo]],3,FALSE),"")</f>
        <v/>
      </c>
      <c r="CE1073" s="48" t="str">
        <f>IFERROR(VLOOKUP(CD1073,category[[category_name_german]:[abbreviation_category_budo]],3,FALSE),"")</f>
        <v/>
      </c>
      <c r="CH1073" s="48" t="str">
        <f>IFERROR(VLOOKUP(CG1073,category[[category_name_german]:[abbreviation_category_budo]],3,FALSE),"")</f>
        <v/>
      </c>
      <c r="CK1073" s="48" t="str">
        <f>IFERROR(VLOOKUP(CJ1073,category[[category_name_german]:[abbreviation_category_budo]],3,FALSE),"")</f>
        <v/>
      </c>
      <c r="CM1073" s="49" t="str">
        <f t="shared" si="151"/>
        <v/>
      </c>
      <c r="CO1073" s="63" t="str">
        <f t="shared" si="152"/>
        <v/>
      </c>
    </row>
    <row r="1074" spans="4:93" x14ac:dyDescent="0.25">
      <c r="D1074" s="48" t="str">
        <f>IFERROR(VLOOKUP(C1074,category[[category_name_german]:[abbreviation_category_budo]],3,FALSE),"")</f>
        <v/>
      </c>
      <c r="G1074" s="48" t="str">
        <f>IFERROR(VLOOKUP(F1074,category[[category_name_german]:[abbreviation_category_budo]],3,FALSE),"")</f>
        <v/>
      </c>
      <c r="J1074" s="48" t="str">
        <f>IFERROR(VLOOKUP(I1074,category[[category_name_german]:[abbreviation_category_budo]],3,FALSE),"")</f>
        <v/>
      </c>
      <c r="M1074" s="48" t="str">
        <f>IFERROR(VLOOKUP(L1074,category[[category_name_german]:[abbreviation_category_budo]],3,FALSE),"")</f>
        <v/>
      </c>
      <c r="P1074" s="48" t="str">
        <f>IFERROR(VLOOKUP(O1074,category[[category_name_german]:[abbreviation_category_budo]],3,FALSE),"")</f>
        <v/>
      </c>
      <c r="R1074" s="49" t="str">
        <f t="shared" si="144"/>
        <v/>
      </c>
      <c r="U1074" s="48" t="str">
        <f>IFERROR(VLOOKUP(T1074,abbreviation[[description_german]:[abbreviation_budo]],3,FALSE),"")</f>
        <v/>
      </c>
      <c r="X1074" s="51" t="str">
        <f>IFERROR(VLOOKUP(W1074,abbreviation[[description_german]:[abbreviation_budo]],3,FALSE),"")</f>
        <v/>
      </c>
      <c r="Y1074" s="33"/>
      <c r="AA1074" s="49" t="str">
        <f t="shared" si="145"/>
        <v/>
      </c>
      <c r="AD1074" s="48" t="str">
        <f>IFERROR(VLOOKUP(AC1074,abbreviation[[description_german]:[abbreviation_budo]],3,FALSE),"")</f>
        <v/>
      </c>
      <c r="AG1074" s="54" t="str">
        <f>IFERROR(VLOOKUP(AF1074,abbreviation[[description_german]:[abbreviation_budo]],3,FALSE),"")</f>
        <v/>
      </c>
      <c r="AJ1074" s="49" t="str">
        <f t="shared" si="146"/>
        <v>_</v>
      </c>
      <c r="AM1074" s="48" t="str">
        <f>IFERROR(VLOOKUP(AL1074,abbreviation[[description_german]:[abbreviation_budo]],3,FALSE),"")</f>
        <v/>
      </c>
      <c r="AP1074" s="54" t="str">
        <f>IFERROR(VLOOKUP(AO1074,abbreviation[[description_german]:[abbreviation_budo]],3,FALSE),"")</f>
        <v/>
      </c>
      <c r="AS1074" s="49" t="str">
        <f t="shared" si="147"/>
        <v>_</v>
      </c>
      <c r="AV1074" s="53" t="str">
        <f>IFERROR(VLOOKUP(AU1074,abbreviation[[description_german]:[abbreviation_budo]],3,FALSE),"")</f>
        <v/>
      </c>
      <c r="AY1074" s="51" t="str">
        <f>IFERROR(VLOOKUP(AX1074,abbreviation[[description_german]:[abbreviation_budo]],3,FALSE),"")</f>
        <v/>
      </c>
      <c r="BB1074" s="51" t="str">
        <f>IFERROR(VLOOKUP(BA1074,abbreviation[[description_german]:[abbreviation_budo]],3,FALSE),"")</f>
        <v/>
      </c>
      <c r="BE1074" s="51" t="str">
        <f>IFERROR(VLOOKUP(BD1074,abbreviation[[description_german]:[abbreviation_budo]],3,FALSE),"")</f>
        <v/>
      </c>
      <c r="BG1074" s="38"/>
      <c r="BH1074" s="49" t="str">
        <f t="shared" si="148"/>
        <v>_</v>
      </c>
      <c r="BK1074" s="53" t="str">
        <f>IFERROR(VLOOKUP(BJ1074,abbreviation[[description_german]:[abbreviation_budo]],3,FALSE),"")</f>
        <v/>
      </c>
      <c r="BN1074" s="51" t="str">
        <f>IFERROR(VLOOKUP(BM1074,abbreviation[[description_german]:[abbreviation_budo]],3,FALSE),"")</f>
        <v/>
      </c>
      <c r="BO1074" s="31"/>
      <c r="BQ1074" s="51" t="str">
        <f>IFERROR(VLOOKUP(BP1074,abbreviation[[description_german]:[abbreviation_budo]],3,FALSE),"")</f>
        <v/>
      </c>
      <c r="BR1074" s="57" t="str">
        <f t="shared" si="149"/>
        <v>_</v>
      </c>
      <c r="BU1074" s="53" t="str">
        <f>IFERROR(VLOOKUP(BT1074,abbreviation[[description_german]:[abbreviation_budo]],3,FALSE),"")</f>
        <v/>
      </c>
      <c r="BV1074" s="60" t="str">
        <f t="shared" si="150"/>
        <v>_</v>
      </c>
      <c r="BY1074" s="48" t="str">
        <f>IFERROR(VLOOKUP(BX1074,category[[category_name_german]:[abbreviation_category_budo]],3,FALSE),"")</f>
        <v/>
      </c>
      <c r="CB1074" s="48" t="str">
        <f>IFERROR(VLOOKUP(CA1074,category[[category_name_german]:[abbreviation_category_budo]],3,FALSE),"")</f>
        <v/>
      </c>
      <c r="CE1074" s="48" t="str">
        <f>IFERROR(VLOOKUP(CD1074,category[[category_name_german]:[abbreviation_category_budo]],3,FALSE),"")</f>
        <v/>
      </c>
      <c r="CH1074" s="48" t="str">
        <f>IFERROR(VLOOKUP(CG1074,category[[category_name_german]:[abbreviation_category_budo]],3,FALSE),"")</f>
        <v/>
      </c>
      <c r="CK1074" s="48" t="str">
        <f>IFERROR(VLOOKUP(CJ1074,category[[category_name_german]:[abbreviation_category_budo]],3,FALSE),"")</f>
        <v/>
      </c>
      <c r="CM1074" s="49" t="str">
        <f t="shared" si="151"/>
        <v/>
      </c>
      <c r="CO1074" s="63" t="str">
        <f t="shared" si="152"/>
        <v/>
      </c>
    </row>
    <row r="1075" spans="4:93" x14ac:dyDescent="0.25">
      <c r="D1075" s="48" t="str">
        <f>IFERROR(VLOOKUP(C1075,category[[category_name_german]:[abbreviation_category_budo]],3,FALSE),"")</f>
        <v/>
      </c>
      <c r="G1075" s="48" t="str">
        <f>IFERROR(VLOOKUP(F1075,category[[category_name_german]:[abbreviation_category_budo]],3,FALSE),"")</f>
        <v/>
      </c>
      <c r="J1075" s="48" t="str">
        <f>IFERROR(VLOOKUP(I1075,category[[category_name_german]:[abbreviation_category_budo]],3,FALSE),"")</f>
        <v/>
      </c>
      <c r="M1075" s="48" t="str">
        <f>IFERROR(VLOOKUP(L1075,category[[category_name_german]:[abbreviation_category_budo]],3,FALSE),"")</f>
        <v/>
      </c>
      <c r="P1075" s="48" t="str">
        <f>IFERROR(VLOOKUP(O1075,category[[category_name_german]:[abbreviation_category_budo]],3,FALSE),"")</f>
        <v/>
      </c>
      <c r="R1075" s="49" t="str">
        <f t="shared" si="144"/>
        <v/>
      </c>
      <c r="U1075" s="48" t="str">
        <f>IFERROR(VLOOKUP(T1075,abbreviation[[description_german]:[abbreviation_budo]],3,FALSE),"")</f>
        <v/>
      </c>
      <c r="X1075" s="51" t="str">
        <f>IFERROR(VLOOKUP(W1075,abbreviation[[description_german]:[abbreviation_budo]],3,FALSE),"")</f>
        <v/>
      </c>
      <c r="Y1075" s="33"/>
      <c r="AA1075" s="49" t="str">
        <f t="shared" si="145"/>
        <v/>
      </c>
      <c r="AD1075" s="48" t="str">
        <f>IFERROR(VLOOKUP(AC1075,abbreviation[[description_german]:[abbreviation_budo]],3,FALSE),"")</f>
        <v/>
      </c>
      <c r="AG1075" s="54" t="str">
        <f>IFERROR(VLOOKUP(AF1075,abbreviation[[description_german]:[abbreviation_budo]],3,FALSE),"")</f>
        <v/>
      </c>
      <c r="AJ1075" s="49" t="str">
        <f t="shared" si="146"/>
        <v>_</v>
      </c>
      <c r="AM1075" s="48" t="str">
        <f>IFERROR(VLOOKUP(AL1075,abbreviation[[description_german]:[abbreviation_budo]],3,FALSE),"")</f>
        <v/>
      </c>
      <c r="AP1075" s="54" t="str">
        <f>IFERROR(VLOOKUP(AO1075,abbreviation[[description_german]:[abbreviation_budo]],3,FALSE),"")</f>
        <v/>
      </c>
      <c r="AS1075" s="49" t="str">
        <f t="shared" si="147"/>
        <v>_</v>
      </c>
      <c r="AV1075" s="53" t="str">
        <f>IFERROR(VLOOKUP(AU1075,abbreviation[[description_german]:[abbreviation_budo]],3,FALSE),"")</f>
        <v/>
      </c>
      <c r="AY1075" s="51" t="str">
        <f>IFERROR(VLOOKUP(AX1075,abbreviation[[description_german]:[abbreviation_budo]],3,FALSE),"")</f>
        <v/>
      </c>
      <c r="BB1075" s="51" t="str">
        <f>IFERROR(VLOOKUP(BA1075,abbreviation[[description_german]:[abbreviation_budo]],3,FALSE),"")</f>
        <v/>
      </c>
      <c r="BE1075" s="51" t="str">
        <f>IFERROR(VLOOKUP(BD1075,abbreviation[[description_german]:[abbreviation_budo]],3,FALSE),"")</f>
        <v/>
      </c>
      <c r="BG1075" s="38"/>
      <c r="BH1075" s="49" t="str">
        <f t="shared" si="148"/>
        <v>_</v>
      </c>
      <c r="BK1075" s="53" t="str">
        <f>IFERROR(VLOOKUP(BJ1075,abbreviation[[description_german]:[abbreviation_budo]],3,FALSE),"")</f>
        <v/>
      </c>
      <c r="BN1075" s="51" t="str">
        <f>IFERROR(VLOOKUP(BM1075,abbreviation[[description_german]:[abbreviation_budo]],3,FALSE),"")</f>
        <v/>
      </c>
      <c r="BO1075" s="31"/>
      <c r="BQ1075" s="51" t="str">
        <f>IFERROR(VLOOKUP(BP1075,abbreviation[[description_german]:[abbreviation_budo]],3,FALSE),"")</f>
        <v/>
      </c>
      <c r="BR1075" s="57" t="str">
        <f t="shared" si="149"/>
        <v>_</v>
      </c>
      <c r="BU1075" s="53" t="str">
        <f>IFERROR(VLOOKUP(BT1075,abbreviation[[description_german]:[abbreviation_budo]],3,FALSE),"")</f>
        <v/>
      </c>
      <c r="BV1075" s="60" t="str">
        <f t="shared" si="150"/>
        <v>_</v>
      </c>
      <c r="BY1075" s="48" t="str">
        <f>IFERROR(VLOOKUP(BX1075,category[[category_name_german]:[abbreviation_category_budo]],3,FALSE),"")</f>
        <v/>
      </c>
      <c r="CB1075" s="48" t="str">
        <f>IFERROR(VLOOKUP(CA1075,category[[category_name_german]:[abbreviation_category_budo]],3,FALSE),"")</f>
        <v/>
      </c>
      <c r="CE1075" s="48" t="str">
        <f>IFERROR(VLOOKUP(CD1075,category[[category_name_german]:[abbreviation_category_budo]],3,FALSE),"")</f>
        <v/>
      </c>
      <c r="CH1075" s="48" t="str">
        <f>IFERROR(VLOOKUP(CG1075,category[[category_name_german]:[abbreviation_category_budo]],3,FALSE),"")</f>
        <v/>
      </c>
      <c r="CK1075" s="48" t="str">
        <f>IFERROR(VLOOKUP(CJ1075,category[[category_name_german]:[abbreviation_category_budo]],3,FALSE),"")</f>
        <v/>
      </c>
      <c r="CM1075" s="49" t="str">
        <f t="shared" si="151"/>
        <v/>
      </c>
      <c r="CO1075" s="63" t="str">
        <f t="shared" si="152"/>
        <v/>
      </c>
    </row>
    <row r="1076" spans="4:93" x14ac:dyDescent="0.25">
      <c r="D1076" s="48" t="str">
        <f>IFERROR(VLOOKUP(C1076,category[[category_name_german]:[abbreviation_category_budo]],3,FALSE),"")</f>
        <v/>
      </c>
      <c r="G1076" s="48" t="str">
        <f>IFERROR(VLOOKUP(F1076,category[[category_name_german]:[abbreviation_category_budo]],3,FALSE),"")</f>
        <v/>
      </c>
      <c r="J1076" s="48" t="str">
        <f>IFERROR(VLOOKUP(I1076,category[[category_name_german]:[abbreviation_category_budo]],3,FALSE),"")</f>
        <v/>
      </c>
      <c r="M1076" s="48" t="str">
        <f>IFERROR(VLOOKUP(L1076,category[[category_name_german]:[abbreviation_category_budo]],3,FALSE),"")</f>
        <v/>
      </c>
      <c r="P1076" s="48" t="str">
        <f>IFERROR(VLOOKUP(O1076,category[[category_name_german]:[abbreviation_category_budo]],3,FALSE),"")</f>
        <v/>
      </c>
      <c r="R1076" s="49" t="str">
        <f t="shared" si="144"/>
        <v/>
      </c>
      <c r="U1076" s="48" t="str">
        <f>IFERROR(VLOOKUP(T1076,abbreviation[[description_german]:[abbreviation_budo]],3,FALSE),"")</f>
        <v/>
      </c>
      <c r="X1076" s="51" t="str">
        <f>IFERROR(VLOOKUP(W1076,abbreviation[[description_german]:[abbreviation_budo]],3,FALSE),"")</f>
        <v/>
      </c>
      <c r="Y1076" s="33"/>
      <c r="AA1076" s="49" t="str">
        <f t="shared" si="145"/>
        <v/>
      </c>
      <c r="AD1076" s="48" t="str">
        <f>IFERROR(VLOOKUP(AC1076,abbreviation[[description_german]:[abbreviation_budo]],3,FALSE),"")</f>
        <v/>
      </c>
      <c r="AG1076" s="54" t="str">
        <f>IFERROR(VLOOKUP(AF1076,abbreviation[[description_german]:[abbreviation_budo]],3,FALSE),"")</f>
        <v/>
      </c>
      <c r="AJ1076" s="49" t="str">
        <f t="shared" si="146"/>
        <v>_</v>
      </c>
      <c r="AM1076" s="48" t="str">
        <f>IFERROR(VLOOKUP(AL1076,abbreviation[[description_german]:[abbreviation_budo]],3,FALSE),"")</f>
        <v/>
      </c>
      <c r="AP1076" s="54" t="str">
        <f>IFERROR(VLOOKUP(AO1076,abbreviation[[description_german]:[abbreviation_budo]],3,FALSE),"")</f>
        <v/>
      </c>
      <c r="AS1076" s="49" t="str">
        <f t="shared" si="147"/>
        <v>_</v>
      </c>
      <c r="AV1076" s="53" t="str">
        <f>IFERROR(VLOOKUP(AU1076,abbreviation[[description_german]:[abbreviation_budo]],3,FALSE),"")</f>
        <v/>
      </c>
      <c r="AY1076" s="51" t="str">
        <f>IFERROR(VLOOKUP(AX1076,abbreviation[[description_german]:[abbreviation_budo]],3,FALSE),"")</f>
        <v/>
      </c>
      <c r="BB1076" s="51" t="str">
        <f>IFERROR(VLOOKUP(BA1076,abbreviation[[description_german]:[abbreviation_budo]],3,FALSE),"")</f>
        <v/>
      </c>
      <c r="BE1076" s="51" t="str">
        <f>IFERROR(VLOOKUP(BD1076,abbreviation[[description_german]:[abbreviation_budo]],3,FALSE),"")</f>
        <v/>
      </c>
      <c r="BG1076" s="38"/>
      <c r="BH1076" s="49" t="str">
        <f t="shared" si="148"/>
        <v>_</v>
      </c>
      <c r="BK1076" s="53" t="str">
        <f>IFERROR(VLOOKUP(BJ1076,abbreviation[[description_german]:[abbreviation_budo]],3,FALSE),"")</f>
        <v/>
      </c>
      <c r="BN1076" s="51" t="str">
        <f>IFERROR(VLOOKUP(BM1076,abbreviation[[description_german]:[abbreviation_budo]],3,FALSE),"")</f>
        <v/>
      </c>
      <c r="BO1076" s="31"/>
      <c r="BQ1076" s="51" t="str">
        <f>IFERROR(VLOOKUP(BP1076,abbreviation[[description_german]:[abbreviation_budo]],3,FALSE),"")</f>
        <v/>
      </c>
      <c r="BR1076" s="57" t="str">
        <f t="shared" si="149"/>
        <v>_</v>
      </c>
      <c r="BU1076" s="53" t="str">
        <f>IFERROR(VLOOKUP(BT1076,abbreviation[[description_german]:[abbreviation_budo]],3,FALSE),"")</f>
        <v/>
      </c>
      <c r="BV1076" s="60" t="str">
        <f t="shared" si="150"/>
        <v>_</v>
      </c>
      <c r="BY1076" s="48" t="str">
        <f>IFERROR(VLOOKUP(BX1076,category[[category_name_german]:[abbreviation_category_budo]],3,FALSE),"")</f>
        <v/>
      </c>
      <c r="CB1076" s="48" t="str">
        <f>IFERROR(VLOOKUP(CA1076,category[[category_name_german]:[abbreviation_category_budo]],3,FALSE),"")</f>
        <v/>
      </c>
      <c r="CE1076" s="48" t="str">
        <f>IFERROR(VLOOKUP(CD1076,category[[category_name_german]:[abbreviation_category_budo]],3,FALSE),"")</f>
        <v/>
      </c>
      <c r="CH1076" s="48" t="str">
        <f>IFERROR(VLOOKUP(CG1076,category[[category_name_german]:[abbreviation_category_budo]],3,FALSE),"")</f>
        <v/>
      </c>
      <c r="CK1076" s="48" t="str">
        <f>IFERROR(VLOOKUP(CJ1076,category[[category_name_german]:[abbreviation_category_budo]],3,FALSE),"")</f>
        <v/>
      </c>
      <c r="CM1076" s="49" t="str">
        <f t="shared" si="151"/>
        <v/>
      </c>
      <c r="CO1076" s="63" t="str">
        <f t="shared" si="152"/>
        <v/>
      </c>
    </row>
    <row r="1077" spans="4:93" x14ac:dyDescent="0.25">
      <c r="D1077" s="48" t="str">
        <f>IFERROR(VLOOKUP(C1077,category[[category_name_german]:[abbreviation_category_budo]],3,FALSE),"")</f>
        <v/>
      </c>
      <c r="G1077" s="48" t="str">
        <f>IFERROR(VLOOKUP(F1077,category[[category_name_german]:[abbreviation_category_budo]],3,FALSE),"")</f>
        <v/>
      </c>
      <c r="J1077" s="48" t="str">
        <f>IFERROR(VLOOKUP(I1077,category[[category_name_german]:[abbreviation_category_budo]],3,FALSE),"")</f>
        <v/>
      </c>
      <c r="M1077" s="48" t="str">
        <f>IFERROR(VLOOKUP(L1077,category[[category_name_german]:[abbreviation_category_budo]],3,FALSE),"")</f>
        <v/>
      </c>
      <c r="P1077" s="48" t="str">
        <f>IFERROR(VLOOKUP(O1077,category[[category_name_german]:[abbreviation_category_budo]],3,FALSE),"")</f>
        <v/>
      </c>
      <c r="R1077" s="49" t="str">
        <f t="shared" si="144"/>
        <v/>
      </c>
      <c r="U1077" s="48" t="str">
        <f>IFERROR(VLOOKUP(T1077,abbreviation[[description_german]:[abbreviation_budo]],3,FALSE),"")</f>
        <v/>
      </c>
      <c r="X1077" s="51" t="str">
        <f>IFERROR(VLOOKUP(W1077,abbreviation[[description_german]:[abbreviation_budo]],3,FALSE),"")</f>
        <v/>
      </c>
      <c r="Y1077" s="33"/>
      <c r="AA1077" s="49" t="str">
        <f t="shared" si="145"/>
        <v/>
      </c>
      <c r="AD1077" s="48" t="str">
        <f>IFERROR(VLOOKUP(AC1077,abbreviation[[description_german]:[abbreviation_budo]],3,FALSE),"")</f>
        <v/>
      </c>
      <c r="AG1077" s="54" t="str">
        <f>IFERROR(VLOOKUP(AF1077,abbreviation[[description_german]:[abbreviation_budo]],3,FALSE),"")</f>
        <v/>
      </c>
      <c r="AJ1077" s="49" t="str">
        <f t="shared" si="146"/>
        <v>_</v>
      </c>
      <c r="AM1077" s="48" t="str">
        <f>IFERROR(VLOOKUP(AL1077,abbreviation[[description_german]:[abbreviation_budo]],3,FALSE),"")</f>
        <v/>
      </c>
      <c r="AP1077" s="54" t="str">
        <f>IFERROR(VLOOKUP(AO1077,abbreviation[[description_german]:[abbreviation_budo]],3,FALSE),"")</f>
        <v/>
      </c>
      <c r="AS1077" s="49" t="str">
        <f t="shared" si="147"/>
        <v>_</v>
      </c>
      <c r="AV1077" s="53" t="str">
        <f>IFERROR(VLOOKUP(AU1077,abbreviation[[description_german]:[abbreviation_budo]],3,FALSE),"")</f>
        <v/>
      </c>
      <c r="AY1077" s="51" t="str">
        <f>IFERROR(VLOOKUP(AX1077,abbreviation[[description_german]:[abbreviation_budo]],3,FALSE),"")</f>
        <v/>
      </c>
      <c r="BB1077" s="51" t="str">
        <f>IFERROR(VLOOKUP(BA1077,abbreviation[[description_german]:[abbreviation_budo]],3,FALSE),"")</f>
        <v/>
      </c>
      <c r="BE1077" s="51" t="str">
        <f>IFERROR(VLOOKUP(BD1077,abbreviation[[description_german]:[abbreviation_budo]],3,FALSE),"")</f>
        <v/>
      </c>
      <c r="BG1077" s="38"/>
      <c r="BH1077" s="49" t="str">
        <f t="shared" si="148"/>
        <v>_</v>
      </c>
      <c r="BK1077" s="53" t="str">
        <f>IFERROR(VLOOKUP(BJ1077,abbreviation[[description_german]:[abbreviation_budo]],3,FALSE),"")</f>
        <v/>
      </c>
      <c r="BN1077" s="51" t="str">
        <f>IFERROR(VLOOKUP(BM1077,abbreviation[[description_german]:[abbreviation_budo]],3,FALSE),"")</f>
        <v/>
      </c>
      <c r="BO1077" s="31"/>
      <c r="BQ1077" s="51" t="str">
        <f>IFERROR(VLOOKUP(BP1077,abbreviation[[description_german]:[abbreviation_budo]],3,FALSE),"")</f>
        <v/>
      </c>
      <c r="BR1077" s="57" t="str">
        <f t="shared" si="149"/>
        <v>_</v>
      </c>
      <c r="BU1077" s="53" t="str">
        <f>IFERROR(VLOOKUP(BT1077,abbreviation[[description_german]:[abbreviation_budo]],3,FALSE),"")</f>
        <v/>
      </c>
      <c r="BV1077" s="60" t="str">
        <f t="shared" si="150"/>
        <v>_</v>
      </c>
      <c r="BY1077" s="48" t="str">
        <f>IFERROR(VLOOKUP(BX1077,category[[category_name_german]:[abbreviation_category_budo]],3,FALSE),"")</f>
        <v/>
      </c>
      <c r="CB1077" s="48" t="str">
        <f>IFERROR(VLOOKUP(CA1077,category[[category_name_german]:[abbreviation_category_budo]],3,FALSE),"")</f>
        <v/>
      </c>
      <c r="CE1077" s="48" t="str">
        <f>IFERROR(VLOOKUP(CD1077,category[[category_name_german]:[abbreviation_category_budo]],3,FALSE),"")</f>
        <v/>
      </c>
      <c r="CH1077" s="48" t="str">
        <f>IFERROR(VLOOKUP(CG1077,category[[category_name_german]:[abbreviation_category_budo]],3,FALSE),"")</f>
        <v/>
      </c>
      <c r="CK1077" s="48" t="str">
        <f>IFERROR(VLOOKUP(CJ1077,category[[category_name_german]:[abbreviation_category_budo]],3,FALSE),"")</f>
        <v/>
      </c>
      <c r="CM1077" s="49" t="str">
        <f t="shared" si="151"/>
        <v/>
      </c>
      <c r="CO1077" s="63" t="str">
        <f t="shared" si="152"/>
        <v/>
      </c>
    </row>
    <row r="1078" spans="4:93" x14ac:dyDescent="0.25">
      <c r="D1078" s="48" t="str">
        <f>IFERROR(VLOOKUP(C1078,category[[category_name_german]:[abbreviation_category_budo]],3,FALSE),"")</f>
        <v/>
      </c>
      <c r="G1078" s="48" t="str">
        <f>IFERROR(VLOOKUP(F1078,category[[category_name_german]:[abbreviation_category_budo]],3,FALSE),"")</f>
        <v/>
      </c>
      <c r="J1078" s="48" t="str">
        <f>IFERROR(VLOOKUP(I1078,category[[category_name_german]:[abbreviation_category_budo]],3,FALSE),"")</f>
        <v/>
      </c>
      <c r="M1078" s="48" t="str">
        <f>IFERROR(VLOOKUP(L1078,category[[category_name_german]:[abbreviation_category_budo]],3,FALSE),"")</f>
        <v/>
      </c>
      <c r="P1078" s="48" t="str">
        <f>IFERROR(VLOOKUP(O1078,category[[category_name_german]:[abbreviation_category_budo]],3,FALSE),"")</f>
        <v/>
      </c>
      <c r="R1078" s="49" t="str">
        <f t="shared" si="144"/>
        <v/>
      </c>
      <c r="U1078" s="48" t="str">
        <f>IFERROR(VLOOKUP(T1078,abbreviation[[description_german]:[abbreviation_budo]],3,FALSE),"")</f>
        <v/>
      </c>
      <c r="X1078" s="51" t="str">
        <f>IFERROR(VLOOKUP(W1078,abbreviation[[description_german]:[abbreviation_budo]],3,FALSE),"")</f>
        <v/>
      </c>
      <c r="Y1078" s="33"/>
      <c r="AA1078" s="49" t="str">
        <f t="shared" si="145"/>
        <v/>
      </c>
      <c r="AD1078" s="48" t="str">
        <f>IFERROR(VLOOKUP(AC1078,abbreviation[[description_german]:[abbreviation_budo]],3,FALSE),"")</f>
        <v/>
      </c>
      <c r="AG1078" s="54" t="str">
        <f>IFERROR(VLOOKUP(AF1078,abbreviation[[description_german]:[abbreviation_budo]],3,FALSE),"")</f>
        <v/>
      </c>
      <c r="AJ1078" s="49" t="str">
        <f t="shared" si="146"/>
        <v>_</v>
      </c>
      <c r="AM1078" s="48" t="str">
        <f>IFERROR(VLOOKUP(AL1078,abbreviation[[description_german]:[abbreviation_budo]],3,FALSE),"")</f>
        <v/>
      </c>
      <c r="AP1078" s="54" t="str">
        <f>IFERROR(VLOOKUP(AO1078,abbreviation[[description_german]:[abbreviation_budo]],3,FALSE),"")</f>
        <v/>
      </c>
      <c r="AS1078" s="49" t="str">
        <f t="shared" si="147"/>
        <v>_</v>
      </c>
      <c r="AV1078" s="53" t="str">
        <f>IFERROR(VLOOKUP(AU1078,abbreviation[[description_german]:[abbreviation_budo]],3,FALSE),"")</f>
        <v/>
      </c>
      <c r="AY1078" s="51" t="str">
        <f>IFERROR(VLOOKUP(AX1078,abbreviation[[description_german]:[abbreviation_budo]],3,FALSE),"")</f>
        <v/>
      </c>
      <c r="BB1078" s="51" t="str">
        <f>IFERROR(VLOOKUP(BA1078,abbreviation[[description_german]:[abbreviation_budo]],3,FALSE),"")</f>
        <v/>
      </c>
      <c r="BE1078" s="51" t="str">
        <f>IFERROR(VLOOKUP(BD1078,abbreviation[[description_german]:[abbreviation_budo]],3,FALSE),"")</f>
        <v/>
      </c>
      <c r="BG1078" s="38"/>
      <c r="BH1078" s="49" t="str">
        <f t="shared" si="148"/>
        <v>_</v>
      </c>
      <c r="BK1078" s="53" t="str">
        <f>IFERROR(VLOOKUP(BJ1078,abbreviation[[description_german]:[abbreviation_budo]],3,FALSE),"")</f>
        <v/>
      </c>
      <c r="BN1078" s="51" t="str">
        <f>IFERROR(VLOOKUP(BM1078,abbreviation[[description_german]:[abbreviation_budo]],3,FALSE),"")</f>
        <v/>
      </c>
      <c r="BO1078" s="31"/>
      <c r="BQ1078" s="51" t="str">
        <f>IFERROR(VLOOKUP(BP1078,abbreviation[[description_german]:[abbreviation_budo]],3,FALSE),"")</f>
        <v/>
      </c>
      <c r="BR1078" s="57" t="str">
        <f t="shared" si="149"/>
        <v>_</v>
      </c>
      <c r="BU1078" s="53" t="str">
        <f>IFERROR(VLOOKUP(BT1078,abbreviation[[description_german]:[abbreviation_budo]],3,FALSE),"")</f>
        <v/>
      </c>
      <c r="BV1078" s="60" t="str">
        <f t="shared" si="150"/>
        <v>_</v>
      </c>
      <c r="BY1078" s="48" t="str">
        <f>IFERROR(VLOOKUP(BX1078,category[[category_name_german]:[abbreviation_category_budo]],3,FALSE),"")</f>
        <v/>
      </c>
      <c r="CB1078" s="48" t="str">
        <f>IFERROR(VLOOKUP(CA1078,category[[category_name_german]:[abbreviation_category_budo]],3,FALSE),"")</f>
        <v/>
      </c>
      <c r="CE1078" s="48" t="str">
        <f>IFERROR(VLOOKUP(CD1078,category[[category_name_german]:[abbreviation_category_budo]],3,FALSE),"")</f>
        <v/>
      </c>
      <c r="CH1078" s="48" t="str">
        <f>IFERROR(VLOOKUP(CG1078,category[[category_name_german]:[abbreviation_category_budo]],3,FALSE),"")</f>
        <v/>
      </c>
      <c r="CK1078" s="48" t="str">
        <f>IFERROR(VLOOKUP(CJ1078,category[[category_name_german]:[abbreviation_category_budo]],3,FALSE),"")</f>
        <v/>
      </c>
      <c r="CM1078" s="49" t="str">
        <f t="shared" si="151"/>
        <v/>
      </c>
      <c r="CO1078" s="63" t="str">
        <f t="shared" si="152"/>
        <v/>
      </c>
    </row>
    <row r="1079" spans="4:93" x14ac:dyDescent="0.25">
      <c r="D1079" s="48" t="str">
        <f>IFERROR(VLOOKUP(C1079,category[[category_name_german]:[abbreviation_category_budo]],3,FALSE),"")</f>
        <v/>
      </c>
      <c r="G1079" s="48" t="str">
        <f>IFERROR(VLOOKUP(F1079,category[[category_name_german]:[abbreviation_category_budo]],3,FALSE),"")</f>
        <v/>
      </c>
      <c r="J1079" s="48" t="str">
        <f>IFERROR(VLOOKUP(I1079,category[[category_name_german]:[abbreviation_category_budo]],3,FALSE),"")</f>
        <v/>
      </c>
      <c r="M1079" s="48" t="str">
        <f>IFERROR(VLOOKUP(L1079,category[[category_name_german]:[abbreviation_category_budo]],3,FALSE),"")</f>
        <v/>
      </c>
      <c r="P1079" s="48" t="str">
        <f>IFERROR(VLOOKUP(O1079,category[[category_name_german]:[abbreviation_category_budo]],3,FALSE),"")</f>
        <v/>
      </c>
      <c r="R1079" s="49" t="str">
        <f t="shared" si="144"/>
        <v/>
      </c>
      <c r="U1079" s="48" t="str">
        <f>IFERROR(VLOOKUP(T1079,abbreviation[[description_german]:[abbreviation_budo]],3,FALSE),"")</f>
        <v/>
      </c>
      <c r="X1079" s="51" t="str">
        <f>IFERROR(VLOOKUP(W1079,abbreviation[[description_german]:[abbreviation_budo]],3,FALSE),"")</f>
        <v/>
      </c>
      <c r="Y1079" s="33"/>
      <c r="AA1079" s="49" t="str">
        <f t="shared" si="145"/>
        <v/>
      </c>
      <c r="AD1079" s="48" t="str">
        <f>IFERROR(VLOOKUP(AC1079,abbreviation[[description_german]:[abbreviation_budo]],3,FALSE),"")</f>
        <v/>
      </c>
      <c r="AG1079" s="54" t="str">
        <f>IFERROR(VLOOKUP(AF1079,abbreviation[[description_german]:[abbreviation_budo]],3,FALSE),"")</f>
        <v/>
      </c>
      <c r="AJ1079" s="49" t="str">
        <f t="shared" si="146"/>
        <v>_</v>
      </c>
      <c r="AM1079" s="48" t="str">
        <f>IFERROR(VLOOKUP(AL1079,abbreviation[[description_german]:[abbreviation_budo]],3,FALSE),"")</f>
        <v/>
      </c>
      <c r="AP1079" s="54" t="str">
        <f>IFERROR(VLOOKUP(AO1079,abbreviation[[description_german]:[abbreviation_budo]],3,FALSE),"")</f>
        <v/>
      </c>
      <c r="AS1079" s="49" t="str">
        <f t="shared" si="147"/>
        <v>_</v>
      </c>
      <c r="AV1079" s="53" t="str">
        <f>IFERROR(VLOOKUP(AU1079,abbreviation[[description_german]:[abbreviation_budo]],3,FALSE),"")</f>
        <v/>
      </c>
      <c r="AY1079" s="51" t="str">
        <f>IFERROR(VLOOKUP(AX1079,abbreviation[[description_german]:[abbreviation_budo]],3,FALSE),"")</f>
        <v/>
      </c>
      <c r="BB1079" s="51" t="str">
        <f>IFERROR(VLOOKUP(BA1079,abbreviation[[description_german]:[abbreviation_budo]],3,FALSE),"")</f>
        <v/>
      </c>
      <c r="BE1079" s="51" t="str">
        <f>IFERROR(VLOOKUP(BD1079,abbreviation[[description_german]:[abbreviation_budo]],3,FALSE),"")</f>
        <v/>
      </c>
      <c r="BG1079" s="38"/>
      <c r="BH1079" s="49" t="str">
        <f t="shared" si="148"/>
        <v>_</v>
      </c>
      <c r="BK1079" s="53" t="str">
        <f>IFERROR(VLOOKUP(BJ1079,abbreviation[[description_german]:[abbreviation_budo]],3,FALSE),"")</f>
        <v/>
      </c>
      <c r="BN1079" s="51" t="str">
        <f>IFERROR(VLOOKUP(BM1079,abbreviation[[description_german]:[abbreviation_budo]],3,FALSE),"")</f>
        <v/>
      </c>
      <c r="BO1079" s="31"/>
      <c r="BQ1079" s="51" t="str">
        <f>IFERROR(VLOOKUP(BP1079,abbreviation[[description_german]:[abbreviation_budo]],3,FALSE),"")</f>
        <v/>
      </c>
      <c r="BR1079" s="57" t="str">
        <f t="shared" si="149"/>
        <v>_</v>
      </c>
      <c r="BU1079" s="53" t="str">
        <f>IFERROR(VLOOKUP(BT1079,abbreviation[[description_german]:[abbreviation_budo]],3,FALSE),"")</f>
        <v/>
      </c>
      <c r="BV1079" s="60" t="str">
        <f t="shared" si="150"/>
        <v>_</v>
      </c>
      <c r="BY1079" s="48" t="str">
        <f>IFERROR(VLOOKUP(BX1079,category[[category_name_german]:[abbreviation_category_budo]],3,FALSE),"")</f>
        <v/>
      </c>
      <c r="CB1079" s="48" t="str">
        <f>IFERROR(VLOOKUP(CA1079,category[[category_name_german]:[abbreviation_category_budo]],3,FALSE),"")</f>
        <v/>
      </c>
      <c r="CE1079" s="48" t="str">
        <f>IFERROR(VLOOKUP(CD1079,category[[category_name_german]:[abbreviation_category_budo]],3,FALSE),"")</f>
        <v/>
      </c>
      <c r="CH1079" s="48" t="str">
        <f>IFERROR(VLOOKUP(CG1079,category[[category_name_german]:[abbreviation_category_budo]],3,FALSE),"")</f>
        <v/>
      </c>
      <c r="CK1079" s="48" t="str">
        <f>IFERROR(VLOOKUP(CJ1079,category[[category_name_german]:[abbreviation_category_budo]],3,FALSE),"")</f>
        <v/>
      </c>
      <c r="CM1079" s="49" t="str">
        <f t="shared" si="151"/>
        <v/>
      </c>
      <c r="CO1079" s="63" t="str">
        <f t="shared" si="152"/>
        <v/>
      </c>
    </row>
    <row r="1080" spans="4:93" x14ac:dyDescent="0.25">
      <c r="D1080" s="48" t="str">
        <f>IFERROR(VLOOKUP(C1080,category[[category_name_german]:[abbreviation_category_budo]],3,FALSE),"")</f>
        <v/>
      </c>
      <c r="G1080" s="48" t="str">
        <f>IFERROR(VLOOKUP(F1080,category[[category_name_german]:[abbreviation_category_budo]],3,FALSE),"")</f>
        <v/>
      </c>
      <c r="J1080" s="48" t="str">
        <f>IFERROR(VLOOKUP(I1080,category[[category_name_german]:[abbreviation_category_budo]],3,FALSE),"")</f>
        <v/>
      </c>
      <c r="M1080" s="48" t="str">
        <f>IFERROR(VLOOKUP(L1080,category[[category_name_german]:[abbreviation_category_budo]],3,FALSE),"")</f>
        <v/>
      </c>
      <c r="P1080" s="48" t="str">
        <f>IFERROR(VLOOKUP(O1080,category[[category_name_german]:[abbreviation_category_budo]],3,FALSE),"")</f>
        <v/>
      </c>
      <c r="R1080" s="49" t="str">
        <f t="shared" si="144"/>
        <v/>
      </c>
      <c r="U1080" s="48" t="str">
        <f>IFERROR(VLOOKUP(T1080,abbreviation[[description_german]:[abbreviation_budo]],3,FALSE),"")</f>
        <v/>
      </c>
      <c r="X1080" s="51" t="str">
        <f>IFERROR(VLOOKUP(W1080,abbreviation[[description_german]:[abbreviation_budo]],3,FALSE),"")</f>
        <v/>
      </c>
      <c r="Y1080" s="33"/>
      <c r="AA1080" s="49" t="str">
        <f t="shared" si="145"/>
        <v/>
      </c>
      <c r="AD1080" s="48" t="str">
        <f>IFERROR(VLOOKUP(AC1080,abbreviation[[description_german]:[abbreviation_budo]],3,FALSE),"")</f>
        <v/>
      </c>
      <c r="AG1080" s="54" t="str">
        <f>IFERROR(VLOOKUP(AF1080,abbreviation[[description_german]:[abbreviation_budo]],3,FALSE),"")</f>
        <v/>
      </c>
      <c r="AJ1080" s="49" t="str">
        <f t="shared" si="146"/>
        <v>_</v>
      </c>
      <c r="AM1080" s="48" t="str">
        <f>IFERROR(VLOOKUP(AL1080,abbreviation[[description_german]:[abbreviation_budo]],3,FALSE),"")</f>
        <v/>
      </c>
      <c r="AP1080" s="54" t="str">
        <f>IFERROR(VLOOKUP(AO1080,abbreviation[[description_german]:[abbreviation_budo]],3,FALSE),"")</f>
        <v/>
      </c>
      <c r="AS1080" s="49" t="str">
        <f t="shared" si="147"/>
        <v>_</v>
      </c>
      <c r="AV1080" s="53" t="str">
        <f>IFERROR(VLOOKUP(AU1080,abbreviation[[description_german]:[abbreviation_budo]],3,FALSE),"")</f>
        <v/>
      </c>
      <c r="AY1080" s="51" t="str">
        <f>IFERROR(VLOOKUP(AX1080,abbreviation[[description_german]:[abbreviation_budo]],3,FALSE),"")</f>
        <v/>
      </c>
      <c r="BB1080" s="51" t="str">
        <f>IFERROR(VLOOKUP(BA1080,abbreviation[[description_german]:[abbreviation_budo]],3,FALSE),"")</f>
        <v/>
      </c>
      <c r="BE1080" s="51" t="str">
        <f>IFERROR(VLOOKUP(BD1080,abbreviation[[description_german]:[abbreviation_budo]],3,FALSE),"")</f>
        <v/>
      </c>
      <c r="BG1080" s="38"/>
      <c r="BH1080" s="49" t="str">
        <f t="shared" si="148"/>
        <v>_</v>
      </c>
      <c r="BK1080" s="53" t="str">
        <f>IFERROR(VLOOKUP(BJ1080,abbreviation[[description_german]:[abbreviation_budo]],3,FALSE),"")</f>
        <v/>
      </c>
      <c r="BN1080" s="51" t="str">
        <f>IFERROR(VLOOKUP(BM1080,abbreviation[[description_german]:[abbreviation_budo]],3,FALSE),"")</f>
        <v/>
      </c>
      <c r="BO1080" s="31"/>
      <c r="BQ1080" s="51" t="str">
        <f>IFERROR(VLOOKUP(BP1080,abbreviation[[description_german]:[abbreviation_budo]],3,FALSE),"")</f>
        <v/>
      </c>
      <c r="BR1080" s="57" t="str">
        <f t="shared" si="149"/>
        <v>_</v>
      </c>
      <c r="BU1080" s="53" t="str">
        <f>IFERROR(VLOOKUP(BT1080,abbreviation[[description_german]:[abbreviation_budo]],3,FALSE),"")</f>
        <v/>
      </c>
      <c r="BV1080" s="60" t="str">
        <f t="shared" si="150"/>
        <v>_</v>
      </c>
      <c r="BY1080" s="48" t="str">
        <f>IFERROR(VLOOKUP(BX1080,category[[category_name_german]:[abbreviation_category_budo]],3,FALSE),"")</f>
        <v/>
      </c>
      <c r="CB1080" s="48" t="str">
        <f>IFERROR(VLOOKUP(CA1080,category[[category_name_german]:[abbreviation_category_budo]],3,FALSE),"")</f>
        <v/>
      </c>
      <c r="CE1080" s="48" t="str">
        <f>IFERROR(VLOOKUP(CD1080,category[[category_name_german]:[abbreviation_category_budo]],3,FALSE),"")</f>
        <v/>
      </c>
      <c r="CH1080" s="48" t="str">
        <f>IFERROR(VLOOKUP(CG1080,category[[category_name_german]:[abbreviation_category_budo]],3,FALSE),"")</f>
        <v/>
      </c>
      <c r="CK1080" s="48" t="str">
        <f>IFERROR(VLOOKUP(CJ1080,category[[category_name_german]:[abbreviation_category_budo]],3,FALSE),"")</f>
        <v/>
      </c>
      <c r="CM1080" s="49" t="str">
        <f t="shared" si="151"/>
        <v/>
      </c>
      <c r="CO1080" s="63" t="str">
        <f t="shared" si="152"/>
        <v/>
      </c>
    </row>
    <row r="1081" spans="4:93" x14ac:dyDescent="0.25">
      <c r="D1081" s="48" t="str">
        <f>IFERROR(VLOOKUP(C1081,category[[category_name_german]:[abbreviation_category_budo]],3,FALSE),"")</f>
        <v/>
      </c>
      <c r="G1081" s="48" t="str">
        <f>IFERROR(VLOOKUP(F1081,category[[category_name_german]:[abbreviation_category_budo]],3,FALSE),"")</f>
        <v/>
      </c>
      <c r="J1081" s="48" t="str">
        <f>IFERROR(VLOOKUP(I1081,category[[category_name_german]:[abbreviation_category_budo]],3,FALSE),"")</f>
        <v/>
      </c>
      <c r="M1081" s="48" t="str">
        <f>IFERROR(VLOOKUP(L1081,category[[category_name_german]:[abbreviation_category_budo]],3,FALSE),"")</f>
        <v/>
      </c>
      <c r="P1081" s="48" t="str">
        <f>IFERROR(VLOOKUP(O1081,category[[category_name_german]:[abbreviation_category_budo]],3,FALSE),"")</f>
        <v/>
      </c>
      <c r="R1081" s="49" t="str">
        <f t="shared" si="144"/>
        <v/>
      </c>
      <c r="U1081" s="48" t="str">
        <f>IFERROR(VLOOKUP(T1081,abbreviation[[description_german]:[abbreviation_budo]],3,FALSE),"")</f>
        <v/>
      </c>
      <c r="X1081" s="51" t="str">
        <f>IFERROR(VLOOKUP(W1081,abbreviation[[description_german]:[abbreviation_budo]],3,FALSE),"")</f>
        <v/>
      </c>
      <c r="Y1081" s="33"/>
      <c r="AA1081" s="49" t="str">
        <f t="shared" si="145"/>
        <v/>
      </c>
      <c r="AD1081" s="48" t="str">
        <f>IFERROR(VLOOKUP(AC1081,abbreviation[[description_german]:[abbreviation_budo]],3,FALSE),"")</f>
        <v/>
      </c>
      <c r="AG1081" s="54" t="str">
        <f>IFERROR(VLOOKUP(AF1081,abbreviation[[description_german]:[abbreviation_budo]],3,FALSE),"")</f>
        <v/>
      </c>
      <c r="AJ1081" s="49" t="str">
        <f t="shared" si="146"/>
        <v>_</v>
      </c>
      <c r="AM1081" s="48" t="str">
        <f>IFERROR(VLOOKUP(AL1081,abbreviation[[description_german]:[abbreviation_budo]],3,FALSE),"")</f>
        <v/>
      </c>
      <c r="AP1081" s="54" t="str">
        <f>IFERROR(VLOOKUP(AO1081,abbreviation[[description_german]:[abbreviation_budo]],3,FALSE),"")</f>
        <v/>
      </c>
      <c r="AS1081" s="49" t="str">
        <f t="shared" si="147"/>
        <v>_</v>
      </c>
      <c r="AV1081" s="53" t="str">
        <f>IFERROR(VLOOKUP(AU1081,abbreviation[[description_german]:[abbreviation_budo]],3,FALSE),"")</f>
        <v/>
      </c>
      <c r="AY1081" s="51" t="str">
        <f>IFERROR(VLOOKUP(AX1081,abbreviation[[description_german]:[abbreviation_budo]],3,FALSE),"")</f>
        <v/>
      </c>
      <c r="BB1081" s="51" t="str">
        <f>IFERROR(VLOOKUP(BA1081,abbreviation[[description_german]:[abbreviation_budo]],3,FALSE),"")</f>
        <v/>
      </c>
      <c r="BE1081" s="51" t="str">
        <f>IFERROR(VLOOKUP(BD1081,abbreviation[[description_german]:[abbreviation_budo]],3,FALSE),"")</f>
        <v/>
      </c>
      <c r="BG1081" s="38"/>
      <c r="BH1081" s="49" t="str">
        <f t="shared" si="148"/>
        <v>_</v>
      </c>
      <c r="BK1081" s="53" t="str">
        <f>IFERROR(VLOOKUP(BJ1081,abbreviation[[description_german]:[abbreviation_budo]],3,FALSE),"")</f>
        <v/>
      </c>
      <c r="BN1081" s="51" t="str">
        <f>IFERROR(VLOOKUP(BM1081,abbreviation[[description_german]:[abbreviation_budo]],3,FALSE),"")</f>
        <v/>
      </c>
      <c r="BO1081" s="31"/>
      <c r="BQ1081" s="51" t="str">
        <f>IFERROR(VLOOKUP(BP1081,abbreviation[[description_german]:[abbreviation_budo]],3,FALSE),"")</f>
        <v/>
      </c>
      <c r="BR1081" s="57" t="str">
        <f t="shared" si="149"/>
        <v>_</v>
      </c>
      <c r="BU1081" s="53" t="str">
        <f>IFERROR(VLOOKUP(BT1081,abbreviation[[description_german]:[abbreviation_budo]],3,FALSE),"")</f>
        <v/>
      </c>
      <c r="BV1081" s="60" t="str">
        <f t="shared" si="150"/>
        <v>_</v>
      </c>
      <c r="BY1081" s="48" t="str">
        <f>IFERROR(VLOOKUP(BX1081,category[[category_name_german]:[abbreviation_category_budo]],3,FALSE),"")</f>
        <v/>
      </c>
      <c r="CB1081" s="48" t="str">
        <f>IFERROR(VLOOKUP(CA1081,category[[category_name_german]:[abbreviation_category_budo]],3,FALSE),"")</f>
        <v/>
      </c>
      <c r="CE1081" s="48" t="str">
        <f>IFERROR(VLOOKUP(CD1081,category[[category_name_german]:[abbreviation_category_budo]],3,FALSE),"")</f>
        <v/>
      </c>
      <c r="CH1081" s="48" t="str">
        <f>IFERROR(VLOOKUP(CG1081,category[[category_name_german]:[abbreviation_category_budo]],3,FALSE),"")</f>
        <v/>
      </c>
      <c r="CK1081" s="48" t="str">
        <f>IFERROR(VLOOKUP(CJ1081,category[[category_name_german]:[abbreviation_category_budo]],3,FALSE),"")</f>
        <v/>
      </c>
      <c r="CM1081" s="49" t="str">
        <f t="shared" si="151"/>
        <v/>
      </c>
      <c r="CO1081" s="63" t="str">
        <f t="shared" si="152"/>
        <v/>
      </c>
    </row>
    <row r="1082" spans="4:93" x14ac:dyDescent="0.25">
      <c r="D1082" s="48" t="str">
        <f>IFERROR(VLOOKUP(C1082,category[[category_name_german]:[abbreviation_category_budo]],3,FALSE),"")</f>
        <v/>
      </c>
      <c r="G1082" s="48" t="str">
        <f>IFERROR(VLOOKUP(F1082,category[[category_name_german]:[abbreviation_category_budo]],3,FALSE),"")</f>
        <v/>
      </c>
      <c r="J1082" s="48" t="str">
        <f>IFERROR(VLOOKUP(I1082,category[[category_name_german]:[abbreviation_category_budo]],3,FALSE),"")</f>
        <v/>
      </c>
      <c r="M1082" s="48" t="str">
        <f>IFERROR(VLOOKUP(L1082,category[[category_name_german]:[abbreviation_category_budo]],3,FALSE),"")</f>
        <v/>
      </c>
      <c r="P1082" s="48" t="str">
        <f>IFERROR(VLOOKUP(O1082,category[[category_name_german]:[abbreviation_category_budo]],3,FALSE),"")</f>
        <v/>
      </c>
      <c r="R1082" s="49" t="str">
        <f t="shared" si="144"/>
        <v/>
      </c>
      <c r="U1082" s="48" t="str">
        <f>IFERROR(VLOOKUP(T1082,abbreviation[[description_german]:[abbreviation_budo]],3,FALSE),"")</f>
        <v/>
      </c>
      <c r="X1082" s="51" t="str">
        <f>IFERROR(VLOOKUP(W1082,abbreviation[[description_german]:[abbreviation_budo]],3,FALSE),"")</f>
        <v/>
      </c>
      <c r="Y1082" s="33"/>
      <c r="AA1082" s="49" t="str">
        <f t="shared" si="145"/>
        <v/>
      </c>
      <c r="AD1082" s="48" t="str">
        <f>IFERROR(VLOOKUP(AC1082,abbreviation[[description_german]:[abbreviation_budo]],3,FALSE),"")</f>
        <v/>
      </c>
      <c r="AG1082" s="54" t="str">
        <f>IFERROR(VLOOKUP(AF1082,abbreviation[[description_german]:[abbreviation_budo]],3,FALSE),"")</f>
        <v/>
      </c>
      <c r="AJ1082" s="49" t="str">
        <f t="shared" si="146"/>
        <v>_</v>
      </c>
      <c r="AM1082" s="48" t="str">
        <f>IFERROR(VLOOKUP(AL1082,abbreviation[[description_german]:[abbreviation_budo]],3,FALSE),"")</f>
        <v/>
      </c>
      <c r="AP1082" s="54" t="str">
        <f>IFERROR(VLOOKUP(AO1082,abbreviation[[description_german]:[abbreviation_budo]],3,FALSE),"")</f>
        <v/>
      </c>
      <c r="AS1082" s="49" t="str">
        <f t="shared" si="147"/>
        <v>_</v>
      </c>
      <c r="AV1082" s="53" t="str">
        <f>IFERROR(VLOOKUP(AU1082,abbreviation[[description_german]:[abbreviation_budo]],3,FALSE),"")</f>
        <v/>
      </c>
      <c r="AY1082" s="51" t="str">
        <f>IFERROR(VLOOKUP(AX1082,abbreviation[[description_german]:[abbreviation_budo]],3,FALSE),"")</f>
        <v/>
      </c>
      <c r="BB1082" s="51" t="str">
        <f>IFERROR(VLOOKUP(BA1082,abbreviation[[description_german]:[abbreviation_budo]],3,FALSE),"")</f>
        <v/>
      </c>
      <c r="BE1082" s="51" t="str">
        <f>IFERROR(VLOOKUP(BD1082,abbreviation[[description_german]:[abbreviation_budo]],3,FALSE),"")</f>
        <v/>
      </c>
      <c r="BG1082" s="38"/>
      <c r="BH1082" s="49" t="str">
        <f t="shared" si="148"/>
        <v>_</v>
      </c>
      <c r="BK1082" s="53" t="str">
        <f>IFERROR(VLOOKUP(BJ1082,abbreviation[[description_german]:[abbreviation_budo]],3,FALSE),"")</f>
        <v/>
      </c>
      <c r="BN1082" s="51" t="str">
        <f>IFERROR(VLOOKUP(BM1082,abbreviation[[description_german]:[abbreviation_budo]],3,FALSE),"")</f>
        <v/>
      </c>
      <c r="BO1082" s="31"/>
      <c r="BQ1082" s="51" t="str">
        <f>IFERROR(VLOOKUP(BP1082,abbreviation[[description_german]:[abbreviation_budo]],3,FALSE),"")</f>
        <v/>
      </c>
      <c r="BR1082" s="57" t="str">
        <f t="shared" si="149"/>
        <v>_</v>
      </c>
      <c r="BU1082" s="53" t="str">
        <f>IFERROR(VLOOKUP(BT1082,abbreviation[[description_german]:[abbreviation_budo]],3,FALSE),"")</f>
        <v/>
      </c>
      <c r="BV1082" s="60" t="str">
        <f t="shared" si="150"/>
        <v>_</v>
      </c>
      <c r="BY1082" s="48" t="str">
        <f>IFERROR(VLOOKUP(BX1082,category[[category_name_german]:[abbreviation_category_budo]],3,FALSE),"")</f>
        <v/>
      </c>
      <c r="CB1082" s="48" t="str">
        <f>IFERROR(VLOOKUP(CA1082,category[[category_name_german]:[abbreviation_category_budo]],3,FALSE),"")</f>
        <v/>
      </c>
      <c r="CE1082" s="48" t="str">
        <f>IFERROR(VLOOKUP(CD1082,category[[category_name_german]:[abbreviation_category_budo]],3,FALSE),"")</f>
        <v/>
      </c>
      <c r="CH1082" s="48" t="str">
        <f>IFERROR(VLOOKUP(CG1082,category[[category_name_german]:[abbreviation_category_budo]],3,FALSE),"")</f>
        <v/>
      </c>
      <c r="CK1082" s="48" t="str">
        <f>IFERROR(VLOOKUP(CJ1082,category[[category_name_german]:[abbreviation_category_budo]],3,FALSE),"")</f>
        <v/>
      </c>
      <c r="CM1082" s="49" t="str">
        <f t="shared" si="151"/>
        <v/>
      </c>
      <c r="CO1082" s="63" t="str">
        <f t="shared" si="152"/>
        <v/>
      </c>
    </row>
    <row r="1083" spans="4:93" x14ac:dyDescent="0.25">
      <c r="D1083" s="48" t="str">
        <f>IFERROR(VLOOKUP(C1083,category[[category_name_german]:[abbreviation_category_budo]],3,FALSE),"")</f>
        <v/>
      </c>
      <c r="G1083" s="48" t="str">
        <f>IFERROR(VLOOKUP(F1083,category[[category_name_german]:[abbreviation_category_budo]],3,FALSE),"")</f>
        <v/>
      </c>
      <c r="J1083" s="48" t="str">
        <f>IFERROR(VLOOKUP(I1083,category[[category_name_german]:[abbreviation_category_budo]],3,FALSE),"")</f>
        <v/>
      </c>
      <c r="M1083" s="48" t="str">
        <f>IFERROR(VLOOKUP(L1083,category[[category_name_german]:[abbreviation_category_budo]],3,FALSE),"")</f>
        <v/>
      </c>
      <c r="P1083" s="48" t="str">
        <f>IFERROR(VLOOKUP(O1083,category[[category_name_german]:[abbreviation_category_budo]],3,FALSE),"")</f>
        <v/>
      </c>
      <c r="R1083" s="49" t="str">
        <f t="shared" si="144"/>
        <v/>
      </c>
      <c r="U1083" s="48" t="str">
        <f>IFERROR(VLOOKUP(T1083,abbreviation[[description_german]:[abbreviation_budo]],3,FALSE),"")</f>
        <v/>
      </c>
      <c r="X1083" s="51" t="str">
        <f>IFERROR(VLOOKUP(W1083,abbreviation[[description_german]:[abbreviation_budo]],3,FALSE),"")</f>
        <v/>
      </c>
      <c r="Y1083" s="33"/>
      <c r="AA1083" s="49" t="str">
        <f t="shared" si="145"/>
        <v/>
      </c>
      <c r="AD1083" s="48" t="str">
        <f>IFERROR(VLOOKUP(AC1083,abbreviation[[description_german]:[abbreviation_budo]],3,FALSE),"")</f>
        <v/>
      </c>
      <c r="AG1083" s="54" t="str">
        <f>IFERROR(VLOOKUP(AF1083,abbreviation[[description_german]:[abbreviation_budo]],3,FALSE),"")</f>
        <v/>
      </c>
      <c r="AJ1083" s="49" t="str">
        <f t="shared" si="146"/>
        <v>_</v>
      </c>
      <c r="AM1083" s="48" t="str">
        <f>IFERROR(VLOOKUP(AL1083,abbreviation[[description_german]:[abbreviation_budo]],3,FALSE),"")</f>
        <v/>
      </c>
      <c r="AP1083" s="54" t="str">
        <f>IFERROR(VLOOKUP(AO1083,abbreviation[[description_german]:[abbreviation_budo]],3,FALSE),"")</f>
        <v/>
      </c>
      <c r="AS1083" s="49" t="str">
        <f t="shared" si="147"/>
        <v>_</v>
      </c>
      <c r="AV1083" s="53" t="str">
        <f>IFERROR(VLOOKUP(AU1083,abbreviation[[description_german]:[abbreviation_budo]],3,FALSE),"")</f>
        <v/>
      </c>
      <c r="AY1083" s="51" t="str">
        <f>IFERROR(VLOOKUP(AX1083,abbreviation[[description_german]:[abbreviation_budo]],3,FALSE),"")</f>
        <v/>
      </c>
      <c r="BB1083" s="51" t="str">
        <f>IFERROR(VLOOKUP(BA1083,abbreviation[[description_german]:[abbreviation_budo]],3,FALSE),"")</f>
        <v/>
      </c>
      <c r="BE1083" s="51" t="str">
        <f>IFERROR(VLOOKUP(BD1083,abbreviation[[description_german]:[abbreviation_budo]],3,FALSE),"")</f>
        <v/>
      </c>
      <c r="BG1083" s="38"/>
      <c r="BH1083" s="49" t="str">
        <f t="shared" si="148"/>
        <v>_</v>
      </c>
      <c r="BK1083" s="53" t="str">
        <f>IFERROR(VLOOKUP(BJ1083,abbreviation[[description_german]:[abbreviation_budo]],3,FALSE),"")</f>
        <v/>
      </c>
      <c r="BN1083" s="51" t="str">
        <f>IFERROR(VLOOKUP(BM1083,abbreviation[[description_german]:[abbreviation_budo]],3,FALSE),"")</f>
        <v/>
      </c>
      <c r="BO1083" s="31"/>
      <c r="BQ1083" s="51" t="str">
        <f>IFERROR(VLOOKUP(BP1083,abbreviation[[description_german]:[abbreviation_budo]],3,FALSE),"")</f>
        <v/>
      </c>
      <c r="BR1083" s="57" t="str">
        <f t="shared" si="149"/>
        <v>_</v>
      </c>
      <c r="BU1083" s="53" t="str">
        <f>IFERROR(VLOOKUP(BT1083,abbreviation[[description_german]:[abbreviation_budo]],3,FALSE),"")</f>
        <v/>
      </c>
      <c r="BV1083" s="60" t="str">
        <f t="shared" si="150"/>
        <v>_</v>
      </c>
      <c r="BY1083" s="48" t="str">
        <f>IFERROR(VLOOKUP(BX1083,category[[category_name_german]:[abbreviation_category_budo]],3,FALSE),"")</f>
        <v/>
      </c>
      <c r="CB1083" s="48" t="str">
        <f>IFERROR(VLOOKUP(CA1083,category[[category_name_german]:[abbreviation_category_budo]],3,FALSE),"")</f>
        <v/>
      </c>
      <c r="CE1083" s="48" t="str">
        <f>IFERROR(VLOOKUP(CD1083,category[[category_name_german]:[abbreviation_category_budo]],3,FALSE),"")</f>
        <v/>
      </c>
      <c r="CH1083" s="48" t="str">
        <f>IFERROR(VLOOKUP(CG1083,category[[category_name_german]:[abbreviation_category_budo]],3,FALSE),"")</f>
        <v/>
      </c>
      <c r="CK1083" s="48" t="str">
        <f>IFERROR(VLOOKUP(CJ1083,category[[category_name_german]:[abbreviation_category_budo]],3,FALSE),"")</f>
        <v/>
      </c>
      <c r="CM1083" s="49" t="str">
        <f t="shared" si="151"/>
        <v/>
      </c>
      <c r="CO1083" s="63" t="str">
        <f t="shared" si="152"/>
        <v/>
      </c>
    </row>
    <row r="1084" spans="4:93" x14ac:dyDescent="0.25">
      <c r="D1084" s="48" t="str">
        <f>IFERROR(VLOOKUP(C1084,category[[category_name_german]:[abbreviation_category_budo]],3,FALSE),"")</f>
        <v/>
      </c>
      <c r="G1084" s="48" t="str">
        <f>IFERROR(VLOOKUP(F1084,category[[category_name_german]:[abbreviation_category_budo]],3,FALSE),"")</f>
        <v/>
      </c>
      <c r="J1084" s="48" t="str">
        <f>IFERROR(VLOOKUP(I1084,category[[category_name_german]:[abbreviation_category_budo]],3,FALSE),"")</f>
        <v/>
      </c>
      <c r="M1084" s="48" t="str">
        <f>IFERROR(VLOOKUP(L1084,category[[category_name_german]:[abbreviation_category_budo]],3,FALSE),"")</f>
        <v/>
      </c>
      <c r="P1084" s="48" t="str">
        <f>IFERROR(VLOOKUP(O1084,category[[category_name_german]:[abbreviation_category_budo]],3,FALSE),"")</f>
        <v/>
      </c>
      <c r="R1084" s="49" t="str">
        <f t="shared" si="144"/>
        <v/>
      </c>
      <c r="U1084" s="48" t="str">
        <f>IFERROR(VLOOKUP(T1084,abbreviation[[description_german]:[abbreviation_budo]],3,FALSE),"")</f>
        <v/>
      </c>
      <c r="X1084" s="51" t="str">
        <f>IFERROR(VLOOKUP(W1084,abbreviation[[description_german]:[abbreviation_budo]],3,FALSE),"")</f>
        <v/>
      </c>
      <c r="Y1084" s="33"/>
      <c r="AA1084" s="49" t="str">
        <f t="shared" si="145"/>
        <v/>
      </c>
      <c r="AD1084" s="48" t="str">
        <f>IFERROR(VLOOKUP(AC1084,abbreviation[[description_german]:[abbreviation_budo]],3,FALSE),"")</f>
        <v/>
      </c>
      <c r="AG1084" s="54" t="str">
        <f>IFERROR(VLOOKUP(AF1084,abbreviation[[description_german]:[abbreviation_budo]],3,FALSE),"")</f>
        <v/>
      </c>
      <c r="AJ1084" s="49" t="str">
        <f t="shared" si="146"/>
        <v>_</v>
      </c>
      <c r="AM1084" s="48" t="str">
        <f>IFERROR(VLOOKUP(AL1084,abbreviation[[description_german]:[abbreviation_budo]],3,FALSE),"")</f>
        <v/>
      </c>
      <c r="AP1084" s="54" t="str">
        <f>IFERROR(VLOOKUP(AO1084,abbreviation[[description_german]:[abbreviation_budo]],3,FALSE),"")</f>
        <v/>
      </c>
      <c r="AS1084" s="49" t="str">
        <f t="shared" si="147"/>
        <v>_</v>
      </c>
      <c r="AV1084" s="53" t="str">
        <f>IFERROR(VLOOKUP(AU1084,abbreviation[[description_german]:[abbreviation_budo]],3,FALSE),"")</f>
        <v/>
      </c>
      <c r="AY1084" s="51" t="str">
        <f>IFERROR(VLOOKUP(AX1084,abbreviation[[description_german]:[abbreviation_budo]],3,FALSE),"")</f>
        <v/>
      </c>
      <c r="BB1084" s="51" t="str">
        <f>IFERROR(VLOOKUP(BA1084,abbreviation[[description_german]:[abbreviation_budo]],3,FALSE),"")</f>
        <v/>
      </c>
      <c r="BE1084" s="51" t="str">
        <f>IFERROR(VLOOKUP(BD1084,abbreviation[[description_german]:[abbreviation_budo]],3,FALSE),"")</f>
        <v/>
      </c>
      <c r="BG1084" s="38"/>
      <c r="BH1084" s="49" t="str">
        <f t="shared" si="148"/>
        <v>_</v>
      </c>
      <c r="BK1084" s="53" t="str">
        <f>IFERROR(VLOOKUP(BJ1084,abbreviation[[description_german]:[abbreviation_budo]],3,FALSE),"")</f>
        <v/>
      </c>
      <c r="BN1084" s="51" t="str">
        <f>IFERROR(VLOOKUP(BM1084,abbreviation[[description_german]:[abbreviation_budo]],3,FALSE),"")</f>
        <v/>
      </c>
      <c r="BO1084" s="31"/>
      <c r="BQ1084" s="51" t="str">
        <f>IFERROR(VLOOKUP(BP1084,abbreviation[[description_german]:[abbreviation_budo]],3,FALSE),"")</f>
        <v/>
      </c>
      <c r="BR1084" s="57" t="str">
        <f t="shared" si="149"/>
        <v>_</v>
      </c>
      <c r="BU1084" s="53" t="str">
        <f>IFERROR(VLOOKUP(BT1084,abbreviation[[description_german]:[abbreviation_budo]],3,FALSE),"")</f>
        <v/>
      </c>
      <c r="BV1084" s="60" t="str">
        <f t="shared" si="150"/>
        <v>_</v>
      </c>
      <c r="BY1084" s="48" t="str">
        <f>IFERROR(VLOOKUP(BX1084,category[[category_name_german]:[abbreviation_category_budo]],3,FALSE),"")</f>
        <v/>
      </c>
      <c r="CB1084" s="48" t="str">
        <f>IFERROR(VLOOKUP(CA1084,category[[category_name_german]:[abbreviation_category_budo]],3,FALSE),"")</f>
        <v/>
      </c>
      <c r="CE1084" s="48" t="str">
        <f>IFERROR(VLOOKUP(CD1084,category[[category_name_german]:[abbreviation_category_budo]],3,FALSE),"")</f>
        <v/>
      </c>
      <c r="CH1084" s="48" t="str">
        <f>IFERROR(VLOOKUP(CG1084,category[[category_name_german]:[abbreviation_category_budo]],3,FALSE),"")</f>
        <v/>
      </c>
      <c r="CK1084" s="48" t="str">
        <f>IFERROR(VLOOKUP(CJ1084,category[[category_name_german]:[abbreviation_category_budo]],3,FALSE),"")</f>
        <v/>
      </c>
      <c r="CM1084" s="49" t="str">
        <f t="shared" si="151"/>
        <v/>
      </c>
      <c r="CO1084" s="63" t="str">
        <f t="shared" si="152"/>
        <v/>
      </c>
    </row>
    <row r="1085" spans="4:93" x14ac:dyDescent="0.25">
      <c r="D1085" s="48" t="str">
        <f>IFERROR(VLOOKUP(C1085,category[[category_name_german]:[abbreviation_category_budo]],3,FALSE),"")</f>
        <v/>
      </c>
      <c r="G1085" s="48" t="str">
        <f>IFERROR(VLOOKUP(F1085,category[[category_name_german]:[abbreviation_category_budo]],3,FALSE),"")</f>
        <v/>
      </c>
      <c r="J1085" s="48" t="str">
        <f>IFERROR(VLOOKUP(I1085,category[[category_name_german]:[abbreviation_category_budo]],3,FALSE),"")</f>
        <v/>
      </c>
      <c r="M1085" s="48" t="str">
        <f>IFERROR(VLOOKUP(L1085,category[[category_name_german]:[abbreviation_category_budo]],3,FALSE),"")</f>
        <v/>
      </c>
      <c r="P1085" s="48" t="str">
        <f>IFERROR(VLOOKUP(O1085,category[[category_name_german]:[abbreviation_category_budo]],3,FALSE),"")</f>
        <v/>
      </c>
      <c r="R1085" s="49" t="str">
        <f t="shared" si="144"/>
        <v/>
      </c>
      <c r="U1085" s="48" t="str">
        <f>IFERROR(VLOOKUP(T1085,abbreviation[[description_german]:[abbreviation_budo]],3,FALSE),"")</f>
        <v/>
      </c>
      <c r="X1085" s="51" t="str">
        <f>IFERROR(VLOOKUP(W1085,abbreviation[[description_german]:[abbreviation_budo]],3,FALSE),"")</f>
        <v/>
      </c>
      <c r="Y1085" s="33"/>
      <c r="AA1085" s="49" t="str">
        <f t="shared" si="145"/>
        <v/>
      </c>
      <c r="AD1085" s="48" t="str">
        <f>IFERROR(VLOOKUP(AC1085,abbreviation[[description_german]:[abbreviation_budo]],3,FALSE),"")</f>
        <v/>
      </c>
      <c r="AG1085" s="54" t="str">
        <f>IFERROR(VLOOKUP(AF1085,abbreviation[[description_german]:[abbreviation_budo]],3,FALSE),"")</f>
        <v/>
      </c>
      <c r="AJ1085" s="49" t="str">
        <f t="shared" si="146"/>
        <v>_</v>
      </c>
      <c r="AM1085" s="48" t="str">
        <f>IFERROR(VLOOKUP(AL1085,abbreviation[[description_german]:[abbreviation_budo]],3,FALSE),"")</f>
        <v/>
      </c>
      <c r="AP1085" s="54" t="str">
        <f>IFERROR(VLOOKUP(AO1085,abbreviation[[description_german]:[abbreviation_budo]],3,FALSE),"")</f>
        <v/>
      </c>
      <c r="AS1085" s="49" t="str">
        <f t="shared" si="147"/>
        <v>_</v>
      </c>
      <c r="AV1085" s="53" t="str">
        <f>IFERROR(VLOOKUP(AU1085,abbreviation[[description_german]:[abbreviation_budo]],3,FALSE),"")</f>
        <v/>
      </c>
      <c r="AY1085" s="51" t="str">
        <f>IFERROR(VLOOKUP(AX1085,abbreviation[[description_german]:[abbreviation_budo]],3,FALSE),"")</f>
        <v/>
      </c>
      <c r="BB1085" s="51" t="str">
        <f>IFERROR(VLOOKUP(BA1085,abbreviation[[description_german]:[abbreviation_budo]],3,FALSE),"")</f>
        <v/>
      </c>
      <c r="BE1085" s="51" t="str">
        <f>IFERROR(VLOOKUP(BD1085,abbreviation[[description_german]:[abbreviation_budo]],3,FALSE),"")</f>
        <v/>
      </c>
      <c r="BG1085" s="38"/>
      <c r="BH1085" s="49" t="str">
        <f t="shared" si="148"/>
        <v>_</v>
      </c>
      <c r="BK1085" s="53" t="str">
        <f>IFERROR(VLOOKUP(BJ1085,abbreviation[[description_german]:[abbreviation_budo]],3,FALSE),"")</f>
        <v/>
      </c>
      <c r="BN1085" s="51" t="str">
        <f>IFERROR(VLOOKUP(BM1085,abbreviation[[description_german]:[abbreviation_budo]],3,FALSE),"")</f>
        <v/>
      </c>
      <c r="BO1085" s="31"/>
      <c r="BQ1085" s="51" t="str">
        <f>IFERROR(VLOOKUP(BP1085,abbreviation[[description_german]:[abbreviation_budo]],3,FALSE),"")</f>
        <v/>
      </c>
      <c r="BR1085" s="57" t="str">
        <f t="shared" si="149"/>
        <v>_</v>
      </c>
      <c r="BU1085" s="53" t="str">
        <f>IFERROR(VLOOKUP(BT1085,abbreviation[[description_german]:[abbreviation_budo]],3,FALSE),"")</f>
        <v/>
      </c>
      <c r="BV1085" s="60" t="str">
        <f t="shared" si="150"/>
        <v>_</v>
      </c>
      <c r="BY1085" s="48" t="str">
        <f>IFERROR(VLOOKUP(BX1085,category[[category_name_german]:[abbreviation_category_budo]],3,FALSE),"")</f>
        <v/>
      </c>
      <c r="CB1085" s="48" t="str">
        <f>IFERROR(VLOOKUP(CA1085,category[[category_name_german]:[abbreviation_category_budo]],3,FALSE),"")</f>
        <v/>
      </c>
      <c r="CE1085" s="48" t="str">
        <f>IFERROR(VLOOKUP(CD1085,category[[category_name_german]:[abbreviation_category_budo]],3,FALSE),"")</f>
        <v/>
      </c>
      <c r="CH1085" s="48" t="str">
        <f>IFERROR(VLOOKUP(CG1085,category[[category_name_german]:[abbreviation_category_budo]],3,FALSE),"")</f>
        <v/>
      </c>
      <c r="CK1085" s="48" t="str">
        <f>IFERROR(VLOOKUP(CJ1085,category[[category_name_german]:[abbreviation_category_budo]],3,FALSE),"")</f>
        <v/>
      </c>
      <c r="CM1085" s="49" t="str">
        <f t="shared" si="151"/>
        <v/>
      </c>
      <c r="CO1085" s="63" t="str">
        <f t="shared" si="152"/>
        <v/>
      </c>
    </row>
    <row r="1086" spans="4:93" x14ac:dyDescent="0.25">
      <c r="D1086" s="48" t="str">
        <f>IFERROR(VLOOKUP(C1086,category[[category_name_german]:[abbreviation_category_budo]],3,FALSE),"")</f>
        <v/>
      </c>
      <c r="G1086" s="48" t="str">
        <f>IFERROR(VLOOKUP(F1086,category[[category_name_german]:[abbreviation_category_budo]],3,FALSE),"")</f>
        <v/>
      </c>
      <c r="J1086" s="48" t="str">
        <f>IFERROR(VLOOKUP(I1086,category[[category_name_german]:[abbreviation_category_budo]],3,FALSE),"")</f>
        <v/>
      </c>
      <c r="M1086" s="48" t="str">
        <f>IFERROR(VLOOKUP(L1086,category[[category_name_german]:[abbreviation_category_budo]],3,FALSE),"")</f>
        <v/>
      </c>
      <c r="P1086" s="48" t="str">
        <f>IFERROR(VLOOKUP(O1086,category[[category_name_german]:[abbreviation_category_budo]],3,FALSE),"")</f>
        <v/>
      </c>
      <c r="R1086" s="49" t="str">
        <f t="shared" si="144"/>
        <v/>
      </c>
      <c r="U1086" s="48" t="str">
        <f>IFERROR(VLOOKUP(T1086,abbreviation[[description_german]:[abbreviation_budo]],3,FALSE),"")</f>
        <v/>
      </c>
      <c r="X1086" s="51" t="str">
        <f>IFERROR(VLOOKUP(W1086,abbreviation[[description_german]:[abbreviation_budo]],3,FALSE),"")</f>
        <v/>
      </c>
      <c r="Y1086" s="33"/>
      <c r="AA1086" s="49" t="str">
        <f t="shared" si="145"/>
        <v/>
      </c>
      <c r="AD1086" s="48" t="str">
        <f>IFERROR(VLOOKUP(AC1086,abbreviation[[description_german]:[abbreviation_budo]],3,FALSE),"")</f>
        <v/>
      </c>
      <c r="AG1086" s="54" t="str">
        <f>IFERROR(VLOOKUP(AF1086,abbreviation[[description_german]:[abbreviation_budo]],3,FALSE),"")</f>
        <v/>
      </c>
      <c r="AJ1086" s="49" t="str">
        <f t="shared" si="146"/>
        <v>_</v>
      </c>
      <c r="AM1086" s="48" t="str">
        <f>IFERROR(VLOOKUP(AL1086,abbreviation[[description_german]:[abbreviation_budo]],3,FALSE),"")</f>
        <v/>
      </c>
      <c r="AP1086" s="54" t="str">
        <f>IFERROR(VLOOKUP(AO1086,abbreviation[[description_german]:[abbreviation_budo]],3,FALSE),"")</f>
        <v/>
      </c>
      <c r="AS1086" s="49" t="str">
        <f t="shared" si="147"/>
        <v>_</v>
      </c>
      <c r="AV1086" s="53" t="str">
        <f>IFERROR(VLOOKUP(AU1086,abbreviation[[description_german]:[abbreviation_budo]],3,FALSE),"")</f>
        <v/>
      </c>
      <c r="AY1086" s="51" t="str">
        <f>IFERROR(VLOOKUP(AX1086,abbreviation[[description_german]:[abbreviation_budo]],3,FALSE),"")</f>
        <v/>
      </c>
      <c r="BB1086" s="51" t="str">
        <f>IFERROR(VLOOKUP(BA1086,abbreviation[[description_german]:[abbreviation_budo]],3,FALSE),"")</f>
        <v/>
      </c>
      <c r="BE1086" s="51" t="str">
        <f>IFERROR(VLOOKUP(BD1086,abbreviation[[description_german]:[abbreviation_budo]],3,FALSE),"")</f>
        <v/>
      </c>
      <c r="BG1086" s="38"/>
      <c r="BH1086" s="49" t="str">
        <f t="shared" si="148"/>
        <v>_</v>
      </c>
      <c r="BK1086" s="53" t="str">
        <f>IFERROR(VLOOKUP(BJ1086,abbreviation[[description_german]:[abbreviation_budo]],3,FALSE),"")</f>
        <v/>
      </c>
      <c r="BN1086" s="51" t="str">
        <f>IFERROR(VLOOKUP(BM1086,abbreviation[[description_german]:[abbreviation_budo]],3,FALSE),"")</f>
        <v/>
      </c>
      <c r="BO1086" s="31"/>
      <c r="BQ1086" s="51" t="str">
        <f>IFERROR(VLOOKUP(BP1086,abbreviation[[description_german]:[abbreviation_budo]],3,FALSE),"")</f>
        <v/>
      </c>
      <c r="BR1086" s="57" t="str">
        <f t="shared" si="149"/>
        <v>_</v>
      </c>
      <c r="BU1086" s="53" t="str">
        <f>IFERROR(VLOOKUP(BT1086,abbreviation[[description_german]:[abbreviation_budo]],3,FALSE),"")</f>
        <v/>
      </c>
      <c r="BV1086" s="60" t="str">
        <f t="shared" si="150"/>
        <v>_</v>
      </c>
      <c r="BY1086" s="48" t="str">
        <f>IFERROR(VLOOKUP(BX1086,category[[category_name_german]:[abbreviation_category_budo]],3,FALSE),"")</f>
        <v/>
      </c>
      <c r="CB1086" s="48" t="str">
        <f>IFERROR(VLOOKUP(CA1086,category[[category_name_german]:[abbreviation_category_budo]],3,FALSE),"")</f>
        <v/>
      </c>
      <c r="CE1086" s="48" t="str">
        <f>IFERROR(VLOOKUP(CD1086,category[[category_name_german]:[abbreviation_category_budo]],3,FALSE),"")</f>
        <v/>
      </c>
      <c r="CH1086" s="48" t="str">
        <f>IFERROR(VLOOKUP(CG1086,category[[category_name_german]:[abbreviation_category_budo]],3,FALSE),"")</f>
        <v/>
      </c>
      <c r="CK1086" s="48" t="str">
        <f>IFERROR(VLOOKUP(CJ1086,category[[category_name_german]:[abbreviation_category_budo]],3,FALSE),"")</f>
        <v/>
      </c>
      <c r="CM1086" s="49" t="str">
        <f t="shared" si="151"/>
        <v/>
      </c>
      <c r="CO1086" s="63" t="str">
        <f t="shared" si="152"/>
        <v/>
      </c>
    </row>
    <row r="1087" spans="4:93" x14ac:dyDescent="0.25">
      <c r="D1087" s="48" t="str">
        <f>IFERROR(VLOOKUP(C1087,category[[category_name_german]:[abbreviation_category_budo]],3,FALSE),"")</f>
        <v/>
      </c>
      <c r="G1087" s="48" t="str">
        <f>IFERROR(VLOOKUP(F1087,category[[category_name_german]:[abbreviation_category_budo]],3,FALSE),"")</f>
        <v/>
      </c>
      <c r="J1087" s="48" t="str">
        <f>IFERROR(VLOOKUP(I1087,category[[category_name_german]:[abbreviation_category_budo]],3,FALSE),"")</f>
        <v/>
      </c>
      <c r="M1087" s="48" t="str">
        <f>IFERROR(VLOOKUP(L1087,category[[category_name_german]:[abbreviation_category_budo]],3,FALSE),"")</f>
        <v/>
      </c>
      <c r="P1087" s="48" t="str">
        <f>IFERROR(VLOOKUP(O1087,category[[category_name_german]:[abbreviation_category_budo]],3,FALSE),"")</f>
        <v/>
      </c>
      <c r="R1087" s="49" t="str">
        <f t="shared" si="144"/>
        <v/>
      </c>
      <c r="U1087" s="48" t="str">
        <f>IFERROR(VLOOKUP(T1087,abbreviation[[description_german]:[abbreviation_budo]],3,FALSE),"")</f>
        <v/>
      </c>
      <c r="X1087" s="51" t="str">
        <f>IFERROR(VLOOKUP(W1087,abbreviation[[description_german]:[abbreviation_budo]],3,FALSE),"")</f>
        <v/>
      </c>
      <c r="Y1087" s="33"/>
      <c r="AA1087" s="49" t="str">
        <f t="shared" si="145"/>
        <v/>
      </c>
      <c r="AD1087" s="48" t="str">
        <f>IFERROR(VLOOKUP(AC1087,abbreviation[[description_german]:[abbreviation_budo]],3,FALSE),"")</f>
        <v/>
      </c>
      <c r="AG1087" s="54" t="str">
        <f>IFERROR(VLOOKUP(AF1087,abbreviation[[description_german]:[abbreviation_budo]],3,FALSE),"")</f>
        <v/>
      </c>
      <c r="AJ1087" s="49" t="str">
        <f t="shared" si="146"/>
        <v>_</v>
      </c>
      <c r="AM1087" s="48" t="str">
        <f>IFERROR(VLOOKUP(AL1087,abbreviation[[description_german]:[abbreviation_budo]],3,FALSE),"")</f>
        <v/>
      </c>
      <c r="AP1087" s="54" t="str">
        <f>IFERROR(VLOOKUP(AO1087,abbreviation[[description_german]:[abbreviation_budo]],3,FALSE),"")</f>
        <v/>
      </c>
      <c r="AS1087" s="49" t="str">
        <f t="shared" si="147"/>
        <v>_</v>
      </c>
      <c r="AV1087" s="53" t="str">
        <f>IFERROR(VLOOKUP(AU1087,abbreviation[[description_german]:[abbreviation_budo]],3,FALSE),"")</f>
        <v/>
      </c>
      <c r="AY1087" s="51" t="str">
        <f>IFERROR(VLOOKUP(AX1087,abbreviation[[description_german]:[abbreviation_budo]],3,FALSE),"")</f>
        <v/>
      </c>
      <c r="BB1087" s="51" t="str">
        <f>IFERROR(VLOOKUP(BA1087,abbreviation[[description_german]:[abbreviation_budo]],3,FALSE),"")</f>
        <v/>
      </c>
      <c r="BE1087" s="51" t="str">
        <f>IFERROR(VLOOKUP(BD1087,abbreviation[[description_german]:[abbreviation_budo]],3,FALSE),"")</f>
        <v/>
      </c>
      <c r="BG1087" s="38"/>
      <c r="BH1087" s="49" t="str">
        <f t="shared" si="148"/>
        <v>_</v>
      </c>
      <c r="BK1087" s="53" t="str">
        <f>IFERROR(VLOOKUP(BJ1087,abbreviation[[description_german]:[abbreviation_budo]],3,FALSE),"")</f>
        <v/>
      </c>
      <c r="BN1087" s="51" t="str">
        <f>IFERROR(VLOOKUP(BM1087,abbreviation[[description_german]:[abbreviation_budo]],3,FALSE),"")</f>
        <v/>
      </c>
      <c r="BO1087" s="31"/>
      <c r="BQ1087" s="51" t="str">
        <f>IFERROR(VLOOKUP(BP1087,abbreviation[[description_german]:[abbreviation_budo]],3,FALSE),"")</f>
        <v/>
      </c>
      <c r="BR1087" s="57" t="str">
        <f t="shared" si="149"/>
        <v>_</v>
      </c>
      <c r="BU1087" s="53" t="str">
        <f>IFERROR(VLOOKUP(BT1087,abbreviation[[description_german]:[abbreviation_budo]],3,FALSE),"")</f>
        <v/>
      </c>
      <c r="BV1087" s="60" t="str">
        <f t="shared" si="150"/>
        <v>_</v>
      </c>
      <c r="BY1087" s="48" t="str">
        <f>IFERROR(VLOOKUP(BX1087,category[[category_name_german]:[abbreviation_category_budo]],3,FALSE),"")</f>
        <v/>
      </c>
      <c r="CB1087" s="48" t="str">
        <f>IFERROR(VLOOKUP(CA1087,category[[category_name_german]:[abbreviation_category_budo]],3,FALSE),"")</f>
        <v/>
      </c>
      <c r="CE1087" s="48" t="str">
        <f>IFERROR(VLOOKUP(CD1087,category[[category_name_german]:[abbreviation_category_budo]],3,FALSE),"")</f>
        <v/>
      </c>
      <c r="CH1087" s="48" t="str">
        <f>IFERROR(VLOOKUP(CG1087,category[[category_name_german]:[abbreviation_category_budo]],3,FALSE),"")</f>
        <v/>
      </c>
      <c r="CK1087" s="48" t="str">
        <f>IFERROR(VLOOKUP(CJ1087,category[[category_name_german]:[abbreviation_category_budo]],3,FALSE),"")</f>
        <v/>
      </c>
      <c r="CM1087" s="49" t="str">
        <f t="shared" si="151"/>
        <v/>
      </c>
      <c r="CO1087" s="63" t="str">
        <f t="shared" si="152"/>
        <v/>
      </c>
    </row>
    <row r="1088" spans="4:93" x14ac:dyDescent="0.25">
      <c r="D1088" s="48" t="str">
        <f>IFERROR(VLOOKUP(C1088,category[[category_name_german]:[abbreviation_category_budo]],3,FALSE),"")</f>
        <v/>
      </c>
      <c r="G1088" s="48" t="str">
        <f>IFERROR(VLOOKUP(F1088,category[[category_name_german]:[abbreviation_category_budo]],3,FALSE),"")</f>
        <v/>
      </c>
      <c r="J1088" s="48" t="str">
        <f>IFERROR(VLOOKUP(I1088,category[[category_name_german]:[abbreviation_category_budo]],3,FALSE),"")</f>
        <v/>
      </c>
      <c r="M1088" s="48" t="str">
        <f>IFERROR(VLOOKUP(L1088,category[[category_name_german]:[abbreviation_category_budo]],3,FALSE),"")</f>
        <v/>
      </c>
      <c r="P1088" s="48" t="str">
        <f>IFERROR(VLOOKUP(O1088,category[[category_name_german]:[abbreviation_category_budo]],3,FALSE),"")</f>
        <v/>
      </c>
      <c r="R1088" s="49" t="str">
        <f t="shared" si="144"/>
        <v/>
      </c>
      <c r="U1088" s="48" t="str">
        <f>IFERROR(VLOOKUP(T1088,abbreviation[[description_german]:[abbreviation_budo]],3,FALSE),"")</f>
        <v/>
      </c>
      <c r="X1088" s="51" t="str">
        <f>IFERROR(VLOOKUP(W1088,abbreviation[[description_german]:[abbreviation_budo]],3,FALSE),"")</f>
        <v/>
      </c>
      <c r="Y1088" s="33"/>
      <c r="AA1088" s="49" t="str">
        <f t="shared" si="145"/>
        <v/>
      </c>
      <c r="AD1088" s="48" t="str">
        <f>IFERROR(VLOOKUP(AC1088,abbreviation[[description_german]:[abbreviation_budo]],3,FALSE),"")</f>
        <v/>
      </c>
      <c r="AG1088" s="54" t="str">
        <f>IFERROR(VLOOKUP(AF1088,abbreviation[[description_german]:[abbreviation_budo]],3,FALSE),"")</f>
        <v/>
      </c>
      <c r="AJ1088" s="49" t="str">
        <f t="shared" si="146"/>
        <v>_</v>
      </c>
      <c r="AM1088" s="48" t="str">
        <f>IFERROR(VLOOKUP(AL1088,abbreviation[[description_german]:[abbreviation_budo]],3,FALSE),"")</f>
        <v/>
      </c>
      <c r="AP1088" s="54" t="str">
        <f>IFERROR(VLOOKUP(AO1088,abbreviation[[description_german]:[abbreviation_budo]],3,FALSE),"")</f>
        <v/>
      </c>
      <c r="AS1088" s="49" t="str">
        <f t="shared" si="147"/>
        <v>_</v>
      </c>
      <c r="AV1088" s="53" t="str">
        <f>IFERROR(VLOOKUP(AU1088,abbreviation[[description_german]:[abbreviation_budo]],3,FALSE),"")</f>
        <v/>
      </c>
      <c r="AY1088" s="51" t="str">
        <f>IFERROR(VLOOKUP(AX1088,abbreviation[[description_german]:[abbreviation_budo]],3,FALSE),"")</f>
        <v/>
      </c>
      <c r="BB1088" s="51" t="str">
        <f>IFERROR(VLOOKUP(BA1088,abbreviation[[description_german]:[abbreviation_budo]],3,FALSE),"")</f>
        <v/>
      </c>
      <c r="BE1088" s="51" t="str">
        <f>IFERROR(VLOOKUP(BD1088,abbreviation[[description_german]:[abbreviation_budo]],3,FALSE),"")</f>
        <v/>
      </c>
      <c r="BG1088" s="38"/>
      <c r="BH1088" s="49" t="str">
        <f t="shared" si="148"/>
        <v>_</v>
      </c>
      <c r="BK1088" s="53" t="str">
        <f>IFERROR(VLOOKUP(BJ1088,abbreviation[[description_german]:[abbreviation_budo]],3,FALSE),"")</f>
        <v/>
      </c>
      <c r="BN1088" s="51" t="str">
        <f>IFERROR(VLOOKUP(BM1088,abbreviation[[description_german]:[abbreviation_budo]],3,FALSE),"")</f>
        <v/>
      </c>
      <c r="BO1088" s="31"/>
      <c r="BQ1088" s="51" t="str">
        <f>IFERROR(VLOOKUP(BP1088,abbreviation[[description_german]:[abbreviation_budo]],3,FALSE),"")</f>
        <v/>
      </c>
      <c r="BR1088" s="57" t="str">
        <f t="shared" si="149"/>
        <v>_</v>
      </c>
      <c r="BU1088" s="53" t="str">
        <f>IFERROR(VLOOKUP(BT1088,abbreviation[[description_german]:[abbreviation_budo]],3,FALSE),"")</f>
        <v/>
      </c>
      <c r="BV1088" s="60" t="str">
        <f t="shared" si="150"/>
        <v>_</v>
      </c>
      <c r="BY1088" s="48" t="str">
        <f>IFERROR(VLOOKUP(BX1088,category[[category_name_german]:[abbreviation_category_budo]],3,FALSE),"")</f>
        <v/>
      </c>
      <c r="CB1088" s="48" t="str">
        <f>IFERROR(VLOOKUP(CA1088,category[[category_name_german]:[abbreviation_category_budo]],3,FALSE),"")</f>
        <v/>
      </c>
      <c r="CE1088" s="48" t="str">
        <f>IFERROR(VLOOKUP(CD1088,category[[category_name_german]:[abbreviation_category_budo]],3,FALSE),"")</f>
        <v/>
      </c>
      <c r="CH1088" s="48" t="str">
        <f>IFERROR(VLOOKUP(CG1088,category[[category_name_german]:[abbreviation_category_budo]],3,FALSE),"")</f>
        <v/>
      </c>
      <c r="CK1088" s="48" t="str">
        <f>IFERROR(VLOOKUP(CJ1088,category[[category_name_german]:[abbreviation_category_budo]],3,FALSE),"")</f>
        <v/>
      </c>
      <c r="CM1088" s="49" t="str">
        <f t="shared" si="151"/>
        <v/>
      </c>
      <c r="CO1088" s="63" t="str">
        <f t="shared" si="152"/>
        <v/>
      </c>
    </row>
    <row r="1089" spans="4:93" x14ac:dyDescent="0.25">
      <c r="D1089" s="48" t="str">
        <f>IFERROR(VLOOKUP(C1089,category[[category_name_german]:[abbreviation_category_budo]],3,FALSE),"")</f>
        <v/>
      </c>
      <c r="G1089" s="48" t="str">
        <f>IFERROR(VLOOKUP(F1089,category[[category_name_german]:[abbreviation_category_budo]],3,FALSE),"")</f>
        <v/>
      </c>
      <c r="J1089" s="48" t="str">
        <f>IFERROR(VLOOKUP(I1089,category[[category_name_german]:[abbreviation_category_budo]],3,FALSE),"")</f>
        <v/>
      </c>
      <c r="M1089" s="48" t="str">
        <f>IFERROR(VLOOKUP(L1089,category[[category_name_german]:[abbreviation_category_budo]],3,FALSE),"")</f>
        <v/>
      </c>
      <c r="P1089" s="48" t="str">
        <f>IFERROR(VLOOKUP(O1089,category[[category_name_german]:[abbreviation_category_budo]],3,FALSE),"")</f>
        <v/>
      </c>
      <c r="R1089" s="49" t="str">
        <f t="shared" si="144"/>
        <v/>
      </c>
      <c r="U1089" s="48" t="str">
        <f>IFERROR(VLOOKUP(T1089,abbreviation[[description_german]:[abbreviation_budo]],3,FALSE),"")</f>
        <v/>
      </c>
      <c r="X1089" s="51" t="str">
        <f>IFERROR(VLOOKUP(W1089,abbreviation[[description_german]:[abbreviation_budo]],3,FALSE),"")</f>
        <v/>
      </c>
      <c r="Y1089" s="33"/>
      <c r="AA1089" s="49" t="str">
        <f t="shared" si="145"/>
        <v/>
      </c>
      <c r="AD1089" s="48" t="str">
        <f>IFERROR(VLOOKUP(AC1089,abbreviation[[description_german]:[abbreviation_budo]],3,FALSE),"")</f>
        <v/>
      </c>
      <c r="AG1089" s="54" t="str">
        <f>IFERROR(VLOOKUP(AF1089,abbreviation[[description_german]:[abbreviation_budo]],3,FALSE),"")</f>
        <v/>
      </c>
      <c r="AJ1089" s="49" t="str">
        <f t="shared" si="146"/>
        <v>_</v>
      </c>
      <c r="AM1089" s="48" t="str">
        <f>IFERROR(VLOOKUP(AL1089,abbreviation[[description_german]:[abbreviation_budo]],3,FALSE),"")</f>
        <v/>
      </c>
      <c r="AP1089" s="54" t="str">
        <f>IFERROR(VLOOKUP(AO1089,abbreviation[[description_german]:[abbreviation_budo]],3,FALSE),"")</f>
        <v/>
      </c>
      <c r="AS1089" s="49" t="str">
        <f t="shared" si="147"/>
        <v>_</v>
      </c>
      <c r="AV1089" s="53" t="str">
        <f>IFERROR(VLOOKUP(AU1089,abbreviation[[description_german]:[abbreviation_budo]],3,FALSE),"")</f>
        <v/>
      </c>
      <c r="AY1089" s="51" t="str">
        <f>IFERROR(VLOOKUP(AX1089,abbreviation[[description_german]:[abbreviation_budo]],3,FALSE),"")</f>
        <v/>
      </c>
      <c r="BB1089" s="51" t="str">
        <f>IFERROR(VLOOKUP(BA1089,abbreviation[[description_german]:[abbreviation_budo]],3,FALSE),"")</f>
        <v/>
      </c>
      <c r="BE1089" s="51" t="str">
        <f>IFERROR(VLOOKUP(BD1089,abbreviation[[description_german]:[abbreviation_budo]],3,FALSE),"")</f>
        <v/>
      </c>
      <c r="BG1089" s="38"/>
      <c r="BH1089" s="49" t="str">
        <f t="shared" si="148"/>
        <v>_</v>
      </c>
      <c r="BK1089" s="53" t="str">
        <f>IFERROR(VLOOKUP(BJ1089,abbreviation[[description_german]:[abbreviation_budo]],3,FALSE),"")</f>
        <v/>
      </c>
      <c r="BN1089" s="51" t="str">
        <f>IFERROR(VLOOKUP(BM1089,abbreviation[[description_german]:[abbreviation_budo]],3,FALSE),"")</f>
        <v/>
      </c>
      <c r="BO1089" s="31"/>
      <c r="BQ1089" s="51" t="str">
        <f>IFERROR(VLOOKUP(BP1089,abbreviation[[description_german]:[abbreviation_budo]],3,FALSE),"")</f>
        <v/>
      </c>
      <c r="BR1089" s="57" t="str">
        <f t="shared" si="149"/>
        <v>_</v>
      </c>
      <c r="BU1089" s="53" t="str">
        <f>IFERROR(VLOOKUP(BT1089,abbreviation[[description_german]:[abbreviation_budo]],3,FALSE),"")</f>
        <v/>
      </c>
      <c r="BV1089" s="60" t="str">
        <f t="shared" si="150"/>
        <v>_</v>
      </c>
      <c r="BY1089" s="48" t="str">
        <f>IFERROR(VLOOKUP(BX1089,category[[category_name_german]:[abbreviation_category_budo]],3,FALSE),"")</f>
        <v/>
      </c>
      <c r="CB1089" s="48" t="str">
        <f>IFERROR(VLOOKUP(CA1089,category[[category_name_german]:[abbreviation_category_budo]],3,FALSE),"")</f>
        <v/>
      </c>
      <c r="CE1089" s="48" t="str">
        <f>IFERROR(VLOOKUP(CD1089,category[[category_name_german]:[abbreviation_category_budo]],3,FALSE),"")</f>
        <v/>
      </c>
      <c r="CH1089" s="48" t="str">
        <f>IFERROR(VLOOKUP(CG1089,category[[category_name_german]:[abbreviation_category_budo]],3,FALSE),"")</f>
        <v/>
      </c>
      <c r="CK1089" s="48" t="str">
        <f>IFERROR(VLOOKUP(CJ1089,category[[category_name_german]:[abbreviation_category_budo]],3,FALSE),"")</f>
        <v/>
      </c>
      <c r="CM1089" s="49" t="str">
        <f t="shared" si="151"/>
        <v/>
      </c>
      <c r="CO1089" s="63" t="str">
        <f t="shared" si="152"/>
        <v/>
      </c>
    </row>
    <row r="1090" spans="4:93" x14ac:dyDescent="0.25">
      <c r="D1090" s="48" t="str">
        <f>IFERROR(VLOOKUP(C1090,category[[category_name_german]:[abbreviation_category_budo]],3,FALSE),"")</f>
        <v/>
      </c>
      <c r="G1090" s="48" t="str">
        <f>IFERROR(VLOOKUP(F1090,category[[category_name_german]:[abbreviation_category_budo]],3,FALSE),"")</f>
        <v/>
      </c>
      <c r="J1090" s="48" t="str">
        <f>IFERROR(VLOOKUP(I1090,category[[category_name_german]:[abbreviation_category_budo]],3,FALSE),"")</f>
        <v/>
      </c>
      <c r="M1090" s="48" t="str">
        <f>IFERROR(VLOOKUP(L1090,category[[category_name_german]:[abbreviation_category_budo]],3,FALSE),"")</f>
        <v/>
      </c>
      <c r="P1090" s="48" t="str">
        <f>IFERROR(VLOOKUP(O1090,category[[category_name_german]:[abbreviation_category_budo]],3,FALSE),"")</f>
        <v/>
      </c>
      <c r="R1090" s="49" t="str">
        <f t="shared" si="144"/>
        <v/>
      </c>
      <c r="U1090" s="48" t="str">
        <f>IFERROR(VLOOKUP(T1090,abbreviation[[description_german]:[abbreviation_budo]],3,FALSE),"")</f>
        <v/>
      </c>
      <c r="X1090" s="51" t="str">
        <f>IFERROR(VLOOKUP(W1090,abbreviation[[description_german]:[abbreviation_budo]],3,FALSE),"")</f>
        <v/>
      </c>
      <c r="Y1090" s="33"/>
      <c r="AA1090" s="49" t="str">
        <f t="shared" si="145"/>
        <v/>
      </c>
      <c r="AD1090" s="48" t="str">
        <f>IFERROR(VLOOKUP(AC1090,abbreviation[[description_german]:[abbreviation_budo]],3,FALSE),"")</f>
        <v/>
      </c>
      <c r="AG1090" s="54" t="str">
        <f>IFERROR(VLOOKUP(AF1090,abbreviation[[description_german]:[abbreviation_budo]],3,FALSE),"")</f>
        <v/>
      </c>
      <c r="AJ1090" s="49" t="str">
        <f t="shared" si="146"/>
        <v>_</v>
      </c>
      <c r="AM1090" s="48" t="str">
        <f>IFERROR(VLOOKUP(AL1090,abbreviation[[description_german]:[abbreviation_budo]],3,FALSE),"")</f>
        <v/>
      </c>
      <c r="AP1090" s="54" t="str">
        <f>IFERROR(VLOOKUP(AO1090,abbreviation[[description_german]:[abbreviation_budo]],3,FALSE),"")</f>
        <v/>
      </c>
      <c r="AS1090" s="49" t="str">
        <f t="shared" si="147"/>
        <v>_</v>
      </c>
      <c r="AV1090" s="53" t="str">
        <f>IFERROR(VLOOKUP(AU1090,abbreviation[[description_german]:[abbreviation_budo]],3,FALSE),"")</f>
        <v/>
      </c>
      <c r="AY1090" s="51" t="str">
        <f>IFERROR(VLOOKUP(AX1090,abbreviation[[description_german]:[abbreviation_budo]],3,FALSE),"")</f>
        <v/>
      </c>
      <c r="BB1090" s="51" t="str">
        <f>IFERROR(VLOOKUP(BA1090,abbreviation[[description_german]:[abbreviation_budo]],3,FALSE),"")</f>
        <v/>
      </c>
      <c r="BE1090" s="51" t="str">
        <f>IFERROR(VLOOKUP(BD1090,abbreviation[[description_german]:[abbreviation_budo]],3,FALSE),"")</f>
        <v/>
      </c>
      <c r="BG1090" s="38"/>
      <c r="BH1090" s="49" t="str">
        <f t="shared" si="148"/>
        <v>_</v>
      </c>
      <c r="BK1090" s="53" t="str">
        <f>IFERROR(VLOOKUP(BJ1090,abbreviation[[description_german]:[abbreviation_budo]],3,FALSE),"")</f>
        <v/>
      </c>
      <c r="BN1090" s="51" t="str">
        <f>IFERROR(VLOOKUP(BM1090,abbreviation[[description_german]:[abbreviation_budo]],3,FALSE),"")</f>
        <v/>
      </c>
      <c r="BO1090" s="31"/>
      <c r="BQ1090" s="51" t="str">
        <f>IFERROR(VLOOKUP(BP1090,abbreviation[[description_german]:[abbreviation_budo]],3,FALSE),"")</f>
        <v/>
      </c>
      <c r="BR1090" s="57" t="str">
        <f t="shared" si="149"/>
        <v>_</v>
      </c>
      <c r="BU1090" s="53" t="str">
        <f>IFERROR(VLOOKUP(BT1090,abbreviation[[description_german]:[abbreviation_budo]],3,FALSE),"")</f>
        <v/>
      </c>
      <c r="BV1090" s="60" t="str">
        <f t="shared" si="150"/>
        <v>_</v>
      </c>
      <c r="BY1090" s="48" t="str">
        <f>IFERROR(VLOOKUP(BX1090,category[[category_name_german]:[abbreviation_category_budo]],3,FALSE),"")</f>
        <v/>
      </c>
      <c r="CB1090" s="48" t="str">
        <f>IFERROR(VLOOKUP(CA1090,category[[category_name_german]:[abbreviation_category_budo]],3,FALSE),"")</f>
        <v/>
      </c>
      <c r="CE1090" s="48" t="str">
        <f>IFERROR(VLOOKUP(CD1090,category[[category_name_german]:[abbreviation_category_budo]],3,FALSE),"")</f>
        <v/>
      </c>
      <c r="CH1090" s="48" t="str">
        <f>IFERROR(VLOOKUP(CG1090,category[[category_name_german]:[abbreviation_category_budo]],3,FALSE),"")</f>
        <v/>
      </c>
      <c r="CK1090" s="48" t="str">
        <f>IFERROR(VLOOKUP(CJ1090,category[[category_name_german]:[abbreviation_category_budo]],3,FALSE),"")</f>
        <v/>
      </c>
      <c r="CM1090" s="49" t="str">
        <f t="shared" si="151"/>
        <v/>
      </c>
      <c r="CO1090" s="63" t="str">
        <f t="shared" si="152"/>
        <v/>
      </c>
    </row>
    <row r="1091" spans="4:93" x14ac:dyDescent="0.25">
      <c r="D1091" s="48" t="str">
        <f>IFERROR(VLOOKUP(C1091,category[[category_name_german]:[abbreviation_category_budo]],3,FALSE),"")</f>
        <v/>
      </c>
      <c r="G1091" s="48" t="str">
        <f>IFERROR(VLOOKUP(F1091,category[[category_name_german]:[abbreviation_category_budo]],3,FALSE),"")</f>
        <v/>
      </c>
      <c r="J1091" s="48" t="str">
        <f>IFERROR(VLOOKUP(I1091,category[[category_name_german]:[abbreviation_category_budo]],3,FALSE),"")</f>
        <v/>
      </c>
      <c r="M1091" s="48" t="str">
        <f>IFERROR(VLOOKUP(L1091,category[[category_name_german]:[abbreviation_category_budo]],3,FALSE),"")</f>
        <v/>
      </c>
      <c r="P1091" s="48" t="str">
        <f>IFERROR(VLOOKUP(O1091,category[[category_name_german]:[abbreviation_category_budo]],3,FALSE),"")</f>
        <v/>
      </c>
      <c r="R1091" s="49" t="str">
        <f t="shared" si="144"/>
        <v/>
      </c>
      <c r="U1091" s="48" t="str">
        <f>IFERROR(VLOOKUP(T1091,abbreviation[[description_german]:[abbreviation_budo]],3,FALSE),"")</f>
        <v/>
      </c>
      <c r="X1091" s="51" t="str">
        <f>IFERROR(VLOOKUP(W1091,abbreviation[[description_german]:[abbreviation_budo]],3,FALSE),"")</f>
        <v/>
      </c>
      <c r="Y1091" s="33"/>
      <c r="AA1091" s="49" t="str">
        <f t="shared" si="145"/>
        <v/>
      </c>
      <c r="AD1091" s="48" t="str">
        <f>IFERROR(VLOOKUP(AC1091,abbreviation[[description_german]:[abbreviation_budo]],3,FALSE),"")</f>
        <v/>
      </c>
      <c r="AG1091" s="54" t="str">
        <f>IFERROR(VLOOKUP(AF1091,abbreviation[[description_german]:[abbreviation_budo]],3,FALSE),"")</f>
        <v/>
      </c>
      <c r="AJ1091" s="49" t="str">
        <f t="shared" si="146"/>
        <v>_</v>
      </c>
      <c r="AM1091" s="48" t="str">
        <f>IFERROR(VLOOKUP(AL1091,abbreviation[[description_german]:[abbreviation_budo]],3,FALSE),"")</f>
        <v/>
      </c>
      <c r="AP1091" s="54" t="str">
        <f>IFERROR(VLOOKUP(AO1091,abbreviation[[description_german]:[abbreviation_budo]],3,FALSE),"")</f>
        <v/>
      </c>
      <c r="AS1091" s="49" t="str">
        <f t="shared" si="147"/>
        <v>_</v>
      </c>
      <c r="AV1091" s="53" t="str">
        <f>IFERROR(VLOOKUP(AU1091,abbreviation[[description_german]:[abbreviation_budo]],3,FALSE),"")</f>
        <v/>
      </c>
      <c r="AY1091" s="51" t="str">
        <f>IFERROR(VLOOKUP(AX1091,abbreviation[[description_german]:[abbreviation_budo]],3,FALSE),"")</f>
        <v/>
      </c>
      <c r="BB1091" s="51" t="str">
        <f>IFERROR(VLOOKUP(BA1091,abbreviation[[description_german]:[abbreviation_budo]],3,FALSE),"")</f>
        <v/>
      </c>
      <c r="BE1091" s="51" t="str">
        <f>IFERROR(VLOOKUP(BD1091,abbreviation[[description_german]:[abbreviation_budo]],3,FALSE),"")</f>
        <v/>
      </c>
      <c r="BG1091" s="38"/>
      <c r="BH1091" s="49" t="str">
        <f t="shared" si="148"/>
        <v>_</v>
      </c>
      <c r="BK1091" s="53" t="str">
        <f>IFERROR(VLOOKUP(BJ1091,abbreviation[[description_german]:[abbreviation_budo]],3,FALSE),"")</f>
        <v/>
      </c>
      <c r="BN1091" s="51" t="str">
        <f>IFERROR(VLOOKUP(BM1091,abbreviation[[description_german]:[abbreviation_budo]],3,FALSE),"")</f>
        <v/>
      </c>
      <c r="BO1091" s="31"/>
      <c r="BQ1091" s="51" t="str">
        <f>IFERROR(VLOOKUP(BP1091,abbreviation[[description_german]:[abbreviation_budo]],3,FALSE),"")</f>
        <v/>
      </c>
      <c r="BR1091" s="57" t="str">
        <f t="shared" si="149"/>
        <v>_</v>
      </c>
      <c r="BU1091" s="53" t="str">
        <f>IFERROR(VLOOKUP(BT1091,abbreviation[[description_german]:[abbreviation_budo]],3,FALSE),"")</f>
        <v/>
      </c>
      <c r="BV1091" s="60" t="str">
        <f t="shared" si="150"/>
        <v>_</v>
      </c>
      <c r="BY1091" s="48" t="str">
        <f>IFERROR(VLOOKUP(BX1091,category[[category_name_german]:[abbreviation_category_budo]],3,FALSE),"")</f>
        <v/>
      </c>
      <c r="CB1091" s="48" t="str">
        <f>IFERROR(VLOOKUP(CA1091,category[[category_name_german]:[abbreviation_category_budo]],3,FALSE),"")</f>
        <v/>
      </c>
      <c r="CE1091" s="48" t="str">
        <f>IFERROR(VLOOKUP(CD1091,category[[category_name_german]:[abbreviation_category_budo]],3,FALSE),"")</f>
        <v/>
      </c>
      <c r="CH1091" s="48" t="str">
        <f>IFERROR(VLOOKUP(CG1091,category[[category_name_german]:[abbreviation_category_budo]],3,FALSE),"")</f>
        <v/>
      </c>
      <c r="CK1091" s="48" t="str">
        <f>IFERROR(VLOOKUP(CJ1091,category[[category_name_german]:[abbreviation_category_budo]],3,FALSE),"")</f>
        <v/>
      </c>
      <c r="CM1091" s="49" t="str">
        <f t="shared" si="151"/>
        <v/>
      </c>
      <c r="CO1091" s="63" t="str">
        <f t="shared" si="152"/>
        <v/>
      </c>
    </row>
    <row r="1092" spans="4:93" x14ac:dyDescent="0.25">
      <c r="D1092" s="48" t="str">
        <f>IFERROR(VLOOKUP(C1092,category[[category_name_german]:[abbreviation_category_budo]],3,FALSE),"")</f>
        <v/>
      </c>
      <c r="G1092" s="48" t="str">
        <f>IFERROR(VLOOKUP(F1092,category[[category_name_german]:[abbreviation_category_budo]],3,FALSE),"")</f>
        <v/>
      </c>
      <c r="J1092" s="48" t="str">
        <f>IFERROR(VLOOKUP(I1092,category[[category_name_german]:[abbreviation_category_budo]],3,FALSE),"")</f>
        <v/>
      </c>
      <c r="M1092" s="48" t="str">
        <f>IFERROR(VLOOKUP(L1092,category[[category_name_german]:[abbreviation_category_budo]],3,FALSE),"")</f>
        <v/>
      </c>
      <c r="P1092" s="48" t="str">
        <f>IFERROR(VLOOKUP(O1092,category[[category_name_german]:[abbreviation_category_budo]],3,FALSE),"")</f>
        <v/>
      </c>
      <c r="R1092" s="49" t="str">
        <f t="shared" ref="R1092:R1155" si="153">(D1092&amp;IF(OR(ISNUMBER(E1092),ISTEXT(E1092)),"-"&amp;E1092,))&amp;(IF(ISTEXT(F1092),"_",)&amp;G1092&amp;IF(OR(ISNUMBER(H1092),ISTEXT(H1092)),"-"&amp;H1092,))&amp;(IF(ISTEXT(I1092),"_",)&amp;J1092&amp;IF(OR(ISNUMBER(K1092),ISTEXT(K1092)),"-"&amp;K1092,))&amp;(IF(ISTEXT(L1092),"_",)&amp;M1092&amp;IF(OR(ISNUMBER(N1092),ISTEXT(N1092)),"-"&amp;N1092,))&amp;(IF(ISTEXT(O1092),"_",)&amp;P1092&amp;IF(OR(ISNUMBER(Q1092),ISTEXT(Q1092)),"-"&amp;Q1092,))</f>
        <v/>
      </c>
      <c r="U1092" s="48" t="str">
        <f>IFERROR(VLOOKUP(T1092,abbreviation[[description_german]:[abbreviation_budo]],3,FALSE),"")</f>
        <v/>
      </c>
      <c r="X1092" s="51" t="str">
        <f>IFERROR(VLOOKUP(W1092,abbreviation[[description_german]:[abbreviation_budo]],3,FALSE),"")</f>
        <v/>
      </c>
      <c r="Y1092" s="33"/>
      <c r="AA1092" s="49" t="str">
        <f t="shared" ref="AA1092:AA1155" si="154">(IF(AND(ISTEXT(R1092),R1092&lt;&gt;""),"_._",)&amp;U1092&amp;IF(ISTEXT(W1092),"."&amp;X1092,)&amp;IF(OR(ISTEXT(Z1092),ISNUMBER(Z1092)),"-"&amp;Z1092,))</f>
        <v/>
      </c>
      <c r="AD1092" s="48" t="str">
        <f>IFERROR(VLOOKUP(AC1092,abbreviation[[description_german]:[abbreviation_budo]],3,FALSE),"")</f>
        <v/>
      </c>
      <c r="AG1092" s="54" t="str">
        <f>IFERROR(VLOOKUP(AF1092,abbreviation[[description_german]:[abbreviation_budo]],3,FALSE),"")</f>
        <v/>
      </c>
      <c r="AJ1092" s="49" t="str">
        <f t="shared" ref="AJ1092:AJ1155" si="155">("_"&amp;AD1092&amp;IF(ISTEXT(AF1092),"."&amp;AG1092,)&amp;IF(OR(ISTEXT(AI1092),ISNUMBER(AI1092)),"-"&amp;AI1092,))</f>
        <v>_</v>
      </c>
      <c r="AM1092" s="48" t="str">
        <f>IFERROR(VLOOKUP(AL1092,abbreviation[[description_german]:[abbreviation_budo]],3,FALSE),"")</f>
        <v/>
      </c>
      <c r="AP1092" s="54" t="str">
        <f>IFERROR(VLOOKUP(AO1092,abbreviation[[description_german]:[abbreviation_budo]],3,FALSE),"")</f>
        <v/>
      </c>
      <c r="AS1092" s="49" t="str">
        <f t="shared" ref="AS1092:AS1155" si="156">("_"&amp;AM1092&amp;IF(ISTEXT(AO1092),"."&amp;AP1092,)&amp;IF(OR(ISTEXT(AR1092),ISNUMBER(AR1092)),"-"&amp;AR1092,))</f>
        <v>_</v>
      </c>
      <c r="AV1092" s="53" t="str">
        <f>IFERROR(VLOOKUP(AU1092,abbreviation[[description_german]:[abbreviation_budo]],3,FALSE),"")</f>
        <v/>
      </c>
      <c r="AY1092" s="51" t="str">
        <f>IFERROR(VLOOKUP(AX1092,abbreviation[[description_german]:[abbreviation_budo]],3,FALSE),"")</f>
        <v/>
      </c>
      <c r="BB1092" s="51" t="str">
        <f>IFERROR(VLOOKUP(BA1092,abbreviation[[description_german]:[abbreviation_budo]],3,FALSE),"")</f>
        <v/>
      </c>
      <c r="BE1092" s="51" t="str">
        <f>IFERROR(VLOOKUP(BD1092,abbreviation[[description_german]:[abbreviation_budo]],3,FALSE),"")</f>
        <v/>
      </c>
      <c r="BG1092" s="38"/>
      <c r="BH1092" s="49" t="str">
        <f t="shared" ref="BH1092:BH1155" si="157">("_"&amp;AV1092&amp;IF(ISTEXT(AX1092),"."&amp;AY1092,)&amp;IF(ISTEXT(BA1092),"."&amp;BB1092,)&amp;IF(ISTEXT(BD1092),"."&amp;BE1092,)&amp;IF(OR(ISTEXT(BG1092),ISNUMBER(BG1092)),"-"&amp;BG1092,))</f>
        <v>_</v>
      </c>
      <c r="BK1092" s="53" t="str">
        <f>IFERROR(VLOOKUP(BJ1092,abbreviation[[description_german]:[abbreviation_budo]],3,FALSE),"")</f>
        <v/>
      </c>
      <c r="BN1092" s="51" t="str">
        <f>IFERROR(VLOOKUP(BM1092,abbreviation[[description_german]:[abbreviation_budo]],3,FALSE),"")</f>
        <v/>
      </c>
      <c r="BO1092" s="31"/>
      <c r="BQ1092" s="51" t="str">
        <f>IFERROR(VLOOKUP(BP1092,abbreviation[[description_german]:[abbreviation_budo]],3,FALSE),"")</f>
        <v/>
      </c>
      <c r="BR1092" s="57" t="str">
        <f t="shared" ref="BR1092:BR1155" si="158">("_"&amp;BK1092&amp;IF(ISTEXT(BM1092),"."&amp;BN1092,)&amp;IF(ISTEXT(BP1092),"."&amp;BQ1092,))</f>
        <v>_</v>
      </c>
      <c r="BU1092" s="53" t="str">
        <f>IFERROR(VLOOKUP(BT1092,abbreviation[[description_german]:[abbreviation_budo]],3,FALSE),"")</f>
        <v/>
      </c>
      <c r="BV1092" s="60" t="str">
        <f t="shared" ref="BV1092:BV1155" si="159">"_"&amp;BU1092</f>
        <v>_</v>
      </c>
      <c r="BY1092" s="48" t="str">
        <f>IFERROR(VLOOKUP(BX1092,category[[category_name_german]:[abbreviation_category_budo]],3,FALSE),"")</f>
        <v/>
      </c>
      <c r="CB1092" s="48" t="str">
        <f>IFERROR(VLOOKUP(CA1092,category[[category_name_german]:[abbreviation_category_budo]],3,FALSE),"")</f>
        <v/>
      </c>
      <c r="CE1092" s="48" t="str">
        <f>IFERROR(VLOOKUP(CD1092,category[[category_name_german]:[abbreviation_category_budo]],3,FALSE),"")</f>
        <v/>
      </c>
      <c r="CH1092" s="48" t="str">
        <f>IFERROR(VLOOKUP(CG1092,category[[category_name_german]:[abbreviation_category_budo]],3,FALSE),"")</f>
        <v/>
      </c>
      <c r="CK1092" s="48" t="str">
        <f>IFERROR(VLOOKUP(CJ1092,category[[category_name_german]:[abbreviation_category_budo]],3,FALSE),"")</f>
        <v/>
      </c>
      <c r="CM1092" s="49" t="str">
        <f t="shared" ref="CM1092:CM1155" si="160">(IF(ISTEXT(BX1092),"_",)&amp;BY1092&amp;IF(OR(ISNUMBER(BZ1092),ISTEXT(BZ1092)),"-"&amp;BZ1092,))&amp;(IF(ISTEXT(CA1092),"_",)&amp;CB1092&amp;IF(OR(ISNUMBER(CC1092),ISTEXT(CC1092)),"-"&amp;CC1092,))&amp;(IF(ISTEXT(CD1092),"_",)&amp;CE1092&amp;IF(OR(ISNUMBER(CF1092),ISTEXT(CF1092)),"-"&amp;CF1092,))&amp;(IF(ISTEXT(CG1092),"_",)&amp;CH1092&amp;IF(OR(ISNUMBER(CI1092),ISTEXT(CI1092)),"-"&amp;CI1092,))&amp;(IF(ISTEXT(CJ1092),"_",)&amp;CK1092&amp;IF(OR(ISNUMBER(CL1092),ISTEXT(CL1092)),"-"&amp;CL1092,))</f>
        <v/>
      </c>
      <c r="CO1092" s="63" t="str">
        <f t="shared" ref="CO1092:CO1155" si="161">IF(AND(T1092&lt;&gt;"",AC1092&lt;&gt;"",AL1092&lt;&gt;"",AU1092&lt;&gt;"",BJ1092&lt;&gt;"",BX1092&lt;&gt;"",C1092&lt;&gt;"",A1092&lt;&gt;"",B1092&lt;&gt;""),(R1092&amp;AA1092&amp;AJ1092&amp;AS1092&amp;BH1092&amp;BR1092&amp;BV1092&amp;CM1092),"")</f>
        <v/>
      </c>
    </row>
    <row r="1093" spans="4:93" x14ac:dyDescent="0.25">
      <c r="D1093" s="48" t="str">
        <f>IFERROR(VLOOKUP(C1093,category[[category_name_german]:[abbreviation_category_budo]],3,FALSE),"")</f>
        <v/>
      </c>
      <c r="G1093" s="48" t="str">
        <f>IFERROR(VLOOKUP(F1093,category[[category_name_german]:[abbreviation_category_budo]],3,FALSE),"")</f>
        <v/>
      </c>
      <c r="J1093" s="48" t="str">
        <f>IFERROR(VLOOKUP(I1093,category[[category_name_german]:[abbreviation_category_budo]],3,FALSE),"")</f>
        <v/>
      </c>
      <c r="M1093" s="48" t="str">
        <f>IFERROR(VLOOKUP(L1093,category[[category_name_german]:[abbreviation_category_budo]],3,FALSE),"")</f>
        <v/>
      </c>
      <c r="P1093" s="48" t="str">
        <f>IFERROR(VLOOKUP(O1093,category[[category_name_german]:[abbreviation_category_budo]],3,FALSE),"")</f>
        <v/>
      </c>
      <c r="R1093" s="49" t="str">
        <f t="shared" si="153"/>
        <v/>
      </c>
      <c r="U1093" s="48" t="str">
        <f>IFERROR(VLOOKUP(T1093,abbreviation[[description_german]:[abbreviation_budo]],3,FALSE),"")</f>
        <v/>
      </c>
      <c r="X1093" s="51" t="str">
        <f>IFERROR(VLOOKUP(W1093,abbreviation[[description_german]:[abbreviation_budo]],3,FALSE),"")</f>
        <v/>
      </c>
      <c r="Y1093" s="33"/>
      <c r="AA1093" s="49" t="str">
        <f t="shared" si="154"/>
        <v/>
      </c>
      <c r="AD1093" s="48" t="str">
        <f>IFERROR(VLOOKUP(AC1093,abbreviation[[description_german]:[abbreviation_budo]],3,FALSE),"")</f>
        <v/>
      </c>
      <c r="AG1093" s="54" t="str">
        <f>IFERROR(VLOOKUP(AF1093,abbreviation[[description_german]:[abbreviation_budo]],3,FALSE),"")</f>
        <v/>
      </c>
      <c r="AJ1093" s="49" t="str">
        <f t="shared" si="155"/>
        <v>_</v>
      </c>
      <c r="AM1093" s="48" t="str">
        <f>IFERROR(VLOOKUP(AL1093,abbreviation[[description_german]:[abbreviation_budo]],3,FALSE),"")</f>
        <v/>
      </c>
      <c r="AP1093" s="54" t="str">
        <f>IFERROR(VLOOKUP(AO1093,abbreviation[[description_german]:[abbreviation_budo]],3,FALSE),"")</f>
        <v/>
      </c>
      <c r="AS1093" s="49" t="str">
        <f t="shared" si="156"/>
        <v>_</v>
      </c>
      <c r="AV1093" s="53" t="str">
        <f>IFERROR(VLOOKUP(AU1093,abbreviation[[description_german]:[abbreviation_budo]],3,FALSE),"")</f>
        <v/>
      </c>
      <c r="AY1093" s="51" t="str">
        <f>IFERROR(VLOOKUP(AX1093,abbreviation[[description_german]:[abbreviation_budo]],3,FALSE),"")</f>
        <v/>
      </c>
      <c r="BB1093" s="51" t="str">
        <f>IFERROR(VLOOKUP(BA1093,abbreviation[[description_german]:[abbreviation_budo]],3,FALSE),"")</f>
        <v/>
      </c>
      <c r="BE1093" s="51" t="str">
        <f>IFERROR(VLOOKUP(BD1093,abbreviation[[description_german]:[abbreviation_budo]],3,FALSE),"")</f>
        <v/>
      </c>
      <c r="BG1093" s="38"/>
      <c r="BH1093" s="49" t="str">
        <f t="shared" si="157"/>
        <v>_</v>
      </c>
      <c r="BK1093" s="53" t="str">
        <f>IFERROR(VLOOKUP(BJ1093,abbreviation[[description_german]:[abbreviation_budo]],3,FALSE),"")</f>
        <v/>
      </c>
      <c r="BN1093" s="51" t="str">
        <f>IFERROR(VLOOKUP(BM1093,abbreviation[[description_german]:[abbreviation_budo]],3,FALSE),"")</f>
        <v/>
      </c>
      <c r="BO1093" s="31"/>
      <c r="BQ1093" s="51" t="str">
        <f>IFERROR(VLOOKUP(BP1093,abbreviation[[description_german]:[abbreviation_budo]],3,FALSE),"")</f>
        <v/>
      </c>
      <c r="BR1093" s="57" t="str">
        <f t="shared" si="158"/>
        <v>_</v>
      </c>
      <c r="BU1093" s="53" t="str">
        <f>IFERROR(VLOOKUP(BT1093,abbreviation[[description_german]:[abbreviation_budo]],3,FALSE),"")</f>
        <v/>
      </c>
      <c r="BV1093" s="60" t="str">
        <f t="shared" si="159"/>
        <v>_</v>
      </c>
      <c r="BY1093" s="48" t="str">
        <f>IFERROR(VLOOKUP(BX1093,category[[category_name_german]:[abbreviation_category_budo]],3,FALSE),"")</f>
        <v/>
      </c>
      <c r="CB1093" s="48" t="str">
        <f>IFERROR(VLOOKUP(CA1093,category[[category_name_german]:[abbreviation_category_budo]],3,FALSE),"")</f>
        <v/>
      </c>
      <c r="CE1093" s="48" t="str">
        <f>IFERROR(VLOOKUP(CD1093,category[[category_name_german]:[abbreviation_category_budo]],3,FALSE),"")</f>
        <v/>
      </c>
      <c r="CH1093" s="48" t="str">
        <f>IFERROR(VLOOKUP(CG1093,category[[category_name_german]:[abbreviation_category_budo]],3,FALSE),"")</f>
        <v/>
      </c>
      <c r="CK1093" s="48" t="str">
        <f>IFERROR(VLOOKUP(CJ1093,category[[category_name_german]:[abbreviation_category_budo]],3,FALSE),"")</f>
        <v/>
      </c>
      <c r="CM1093" s="49" t="str">
        <f t="shared" si="160"/>
        <v/>
      </c>
      <c r="CO1093" s="63" t="str">
        <f t="shared" si="161"/>
        <v/>
      </c>
    </row>
    <row r="1094" spans="4:93" x14ac:dyDescent="0.25">
      <c r="D1094" s="48" t="str">
        <f>IFERROR(VLOOKUP(C1094,category[[category_name_german]:[abbreviation_category_budo]],3,FALSE),"")</f>
        <v/>
      </c>
      <c r="G1094" s="48" t="str">
        <f>IFERROR(VLOOKUP(F1094,category[[category_name_german]:[abbreviation_category_budo]],3,FALSE),"")</f>
        <v/>
      </c>
      <c r="J1094" s="48" t="str">
        <f>IFERROR(VLOOKUP(I1094,category[[category_name_german]:[abbreviation_category_budo]],3,FALSE),"")</f>
        <v/>
      </c>
      <c r="M1094" s="48" t="str">
        <f>IFERROR(VLOOKUP(L1094,category[[category_name_german]:[abbreviation_category_budo]],3,FALSE),"")</f>
        <v/>
      </c>
      <c r="P1094" s="48" t="str">
        <f>IFERROR(VLOOKUP(O1094,category[[category_name_german]:[abbreviation_category_budo]],3,FALSE),"")</f>
        <v/>
      </c>
      <c r="R1094" s="49" t="str">
        <f t="shared" si="153"/>
        <v/>
      </c>
      <c r="U1094" s="48" t="str">
        <f>IFERROR(VLOOKUP(T1094,abbreviation[[description_german]:[abbreviation_budo]],3,FALSE),"")</f>
        <v/>
      </c>
      <c r="X1094" s="51" t="str">
        <f>IFERROR(VLOOKUP(W1094,abbreviation[[description_german]:[abbreviation_budo]],3,FALSE),"")</f>
        <v/>
      </c>
      <c r="Y1094" s="33"/>
      <c r="AA1094" s="49" t="str">
        <f t="shared" si="154"/>
        <v/>
      </c>
      <c r="AD1094" s="48" t="str">
        <f>IFERROR(VLOOKUP(AC1094,abbreviation[[description_german]:[abbreviation_budo]],3,FALSE),"")</f>
        <v/>
      </c>
      <c r="AG1094" s="54" t="str">
        <f>IFERROR(VLOOKUP(AF1094,abbreviation[[description_german]:[abbreviation_budo]],3,FALSE),"")</f>
        <v/>
      </c>
      <c r="AJ1094" s="49" t="str">
        <f t="shared" si="155"/>
        <v>_</v>
      </c>
      <c r="AM1094" s="48" t="str">
        <f>IFERROR(VLOOKUP(AL1094,abbreviation[[description_german]:[abbreviation_budo]],3,FALSE),"")</f>
        <v/>
      </c>
      <c r="AP1094" s="54" t="str">
        <f>IFERROR(VLOOKUP(AO1094,abbreviation[[description_german]:[abbreviation_budo]],3,FALSE),"")</f>
        <v/>
      </c>
      <c r="AS1094" s="49" t="str">
        <f t="shared" si="156"/>
        <v>_</v>
      </c>
      <c r="AV1094" s="53" t="str">
        <f>IFERROR(VLOOKUP(AU1094,abbreviation[[description_german]:[abbreviation_budo]],3,FALSE),"")</f>
        <v/>
      </c>
      <c r="AY1094" s="51" t="str">
        <f>IFERROR(VLOOKUP(AX1094,abbreviation[[description_german]:[abbreviation_budo]],3,FALSE),"")</f>
        <v/>
      </c>
      <c r="BB1094" s="51" t="str">
        <f>IFERROR(VLOOKUP(BA1094,abbreviation[[description_german]:[abbreviation_budo]],3,FALSE),"")</f>
        <v/>
      </c>
      <c r="BE1094" s="51" t="str">
        <f>IFERROR(VLOOKUP(BD1094,abbreviation[[description_german]:[abbreviation_budo]],3,FALSE),"")</f>
        <v/>
      </c>
      <c r="BG1094" s="38"/>
      <c r="BH1094" s="49" t="str">
        <f t="shared" si="157"/>
        <v>_</v>
      </c>
      <c r="BK1094" s="53" t="str">
        <f>IFERROR(VLOOKUP(BJ1094,abbreviation[[description_german]:[abbreviation_budo]],3,FALSE),"")</f>
        <v/>
      </c>
      <c r="BN1094" s="51" t="str">
        <f>IFERROR(VLOOKUP(BM1094,abbreviation[[description_german]:[abbreviation_budo]],3,FALSE),"")</f>
        <v/>
      </c>
      <c r="BO1094" s="31"/>
      <c r="BQ1094" s="51" t="str">
        <f>IFERROR(VLOOKUP(BP1094,abbreviation[[description_german]:[abbreviation_budo]],3,FALSE),"")</f>
        <v/>
      </c>
      <c r="BR1094" s="57" t="str">
        <f t="shared" si="158"/>
        <v>_</v>
      </c>
      <c r="BU1094" s="53" t="str">
        <f>IFERROR(VLOOKUP(BT1094,abbreviation[[description_german]:[abbreviation_budo]],3,FALSE),"")</f>
        <v/>
      </c>
      <c r="BV1094" s="60" t="str">
        <f t="shared" si="159"/>
        <v>_</v>
      </c>
      <c r="BY1094" s="48" t="str">
        <f>IFERROR(VLOOKUP(BX1094,category[[category_name_german]:[abbreviation_category_budo]],3,FALSE),"")</f>
        <v/>
      </c>
      <c r="CB1094" s="48" t="str">
        <f>IFERROR(VLOOKUP(CA1094,category[[category_name_german]:[abbreviation_category_budo]],3,FALSE),"")</f>
        <v/>
      </c>
      <c r="CE1094" s="48" t="str">
        <f>IFERROR(VLOOKUP(CD1094,category[[category_name_german]:[abbreviation_category_budo]],3,FALSE),"")</f>
        <v/>
      </c>
      <c r="CH1094" s="48" t="str">
        <f>IFERROR(VLOOKUP(CG1094,category[[category_name_german]:[abbreviation_category_budo]],3,FALSE),"")</f>
        <v/>
      </c>
      <c r="CK1094" s="48" t="str">
        <f>IFERROR(VLOOKUP(CJ1094,category[[category_name_german]:[abbreviation_category_budo]],3,FALSE),"")</f>
        <v/>
      </c>
      <c r="CM1094" s="49" t="str">
        <f t="shared" si="160"/>
        <v/>
      </c>
      <c r="CO1094" s="63" t="str">
        <f t="shared" si="161"/>
        <v/>
      </c>
    </row>
    <row r="1095" spans="4:93" x14ac:dyDescent="0.25">
      <c r="D1095" s="48" t="str">
        <f>IFERROR(VLOOKUP(C1095,category[[category_name_german]:[abbreviation_category_budo]],3,FALSE),"")</f>
        <v/>
      </c>
      <c r="G1095" s="48" t="str">
        <f>IFERROR(VLOOKUP(F1095,category[[category_name_german]:[abbreviation_category_budo]],3,FALSE),"")</f>
        <v/>
      </c>
      <c r="J1095" s="48" t="str">
        <f>IFERROR(VLOOKUP(I1095,category[[category_name_german]:[abbreviation_category_budo]],3,FALSE),"")</f>
        <v/>
      </c>
      <c r="M1095" s="48" t="str">
        <f>IFERROR(VLOOKUP(L1095,category[[category_name_german]:[abbreviation_category_budo]],3,FALSE),"")</f>
        <v/>
      </c>
      <c r="P1095" s="48" t="str">
        <f>IFERROR(VLOOKUP(O1095,category[[category_name_german]:[abbreviation_category_budo]],3,FALSE),"")</f>
        <v/>
      </c>
      <c r="R1095" s="49" t="str">
        <f t="shared" si="153"/>
        <v/>
      </c>
      <c r="U1095" s="48" t="str">
        <f>IFERROR(VLOOKUP(T1095,abbreviation[[description_german]:[abbreviation_budo]],3,FALSE),"")</f>
        <v/>
      </c>
      <c r="X1095" s="51" t="str">
        <f>IFERROR(VLOOKUP(W1095,abbreviation[[description_german]:[abbreviation_budo]],3,FALSE),"")</f>
        <v/>
      </c>
      <c r="Y1095" s="33"/>
      <c r="AA1095" s="49" t="str">
        <f t="shared" si="154"/>
        <v/>
      </c>
      <c r="AD1095" s="48" t="str">
        <f>IFERROR(VLOOKUP(AC1095,abbreviation[[description_german]:[abbreviation_budo]],3,FALSE),"")</f>
        <v/>
      </c>
      <c r="AG1095" s="54" t="str">
        <f>IFERROR(VLOOKUP(AF1095,abbreviation[[description_german]:[abbreviation_budo]],3,FALSE),"")</f>
        <v/>
      </c>
      <c r="AJ1095" s="49" t="str">
        <f t="shared" si="155"/>
        <v>_</v>
      </c>
      <c r="AM1095" s="48" t="str">
        <f>IFERROR(VLOOKUP(AL1095,abbreviation[[description_german]:[abbreviation_budo]],3,FALSE),"")</f>
        <v/>
      </c>
      <c r="AP1095" s="54" t="str">
        <f>IFERROR(VLOOKUP(AO1095,abbreviation[[description_german]:[abbreviation_budo]],3,FALSE),"")</f>
        <v/>
      </c>
      <c r="AS1095" s="49" t="str">
        <f t="shared" si="156"/>
        <v>_</v>
      </c>
      <c r="AV1095" s="53" t="str">
        <f>IFERROR(VLOOKUP(AU1095,abbreviation[[description_german]:[abbreviation_budo]],3,FALSE),"")</f>
        <v/>
      </c>
      <c r="AY1095" s="51" t="str">
        <f>IFERROR(VLOOKUP(AX1095,abbreviation[[description_german]:[abbreviation_budo]],3,FALSE),"")</f>
        <v/>
      </c>
      <c r="BB1095" s="51" t="str">
        <f>IFERROR(VLOOKUP(BA1095,abbreviation[[description_german]:[abbreviation_budo]],3,FALSE),"")</f>
        <v/>
      </c>
      <c r="BE1095" s="51" t="str">
        <f>IFERROR(VLOOKUP(BD1095,abbreviation[[description_german]:[abbreviation_budo]],3,FALSE),"")</f>
        <v/>
      </c>
      <c r="BG1095" s="38"/>
      <c r="BH1095" s="49" t="str">
        <f t="shared" si="157"/>
        <v>_</v>
      </c>
      <c r="BK1095" s="53" t="str">
        <f>IFERROR(VLOOKUP(BJ1095,abbreviation[[description_german]:[abbreviation_budo]],3,FALSE),"")</f>
        <v/>
      </c>
      <c r="BN1095" s="51" t="str">
        <f>IFERROR(VLOOKUP(BM1095,abbreviation[[description_german]:[abbreviation_budo]],3,FALSE),"")</f>
        <v/>
      </c>
      <c r="BO1095" s="31"/>
      <c r="BQ1095" s="51" t="str">
        <f>IFERROR(VLOOKUP(BP1095,abbreviation[[description_german]:[abbreviation_budo]],3,FALSE),"")</f>
        <v/>
      </c>
      <c r="BR1095" s="57" t="str">
        <f t="shared" si="158"/>
        <v>_</v>
      </c>
      <c r="BU1095" s="53" t="str">
        <f>IFERROR(VLOOKUP(BT1095,abbreviation[[description_german]:[abbreviation_budo]],3,FALSE),"")</f>
        <v/>
      </c>
      <c r="BV1095" s="60" t="str">
        <f t="shared" si="159"/>
        <v>_</v>
      </c>
      <c r="BY1095" s="48" t="str">
        <f>IFERROR(VLOOKUP(BX1095,category[[category_name_german]:[abbreviation_category_budo]],3,FALSE),"")</f>
        <v/>
      </c>
      <c r="CB1095" s="48" t="str">
        <f>IFERROR(VLOOKUP(CA1095,category[[category_name_german]:[abbreviation_category_budo]],3,FALSE),"")</f>
        <v/>
      </c>
      <c r="CE1095" s="48" t="str">
        <f>IFERROR(VLOOKUP(CD1095,category[[category_name_german]:[abbreviation_category_budo]],3,FALSE),"")</f>
        <v/>
      </c>
      <c r="CH1095" s="48" t="str">
        <f>IFERROR(VLOOKUP(CG1095,category[[category_name_german]:[abbreviation_category_budo]],3,FALSE),"")</f>
        <v/>
      </c>
      <c r="CK1095" s="48" t="str">
        <f>IFERROR(VLOOKUP(CJ1095,category[[category_name_german]:[abbreviation_category_budo]],3,FALSE),"")</f>
        <v/>
      </c>
      <c r="CM1095" s="49" t="str">
        <f t="shared" si="160"/>
        <v/>
      </c>
      <c r="CO1095" s="63" t="str">
        <f t="shared" si="161"/>
        <v/>
      </c>
    </row>
    <row r="1096" spans="4:93" x14ac:dyDescent="0.25">
      <c r="D1096" s="48" t="str">
        <f>IFERROR(VLOOKUP(C1096,category[[category_name_german]:[abbreviation_category_budo]],3,FALSE),"")</f>
        <v/>
      </c>
      <c r="G1096" s="48" t="str">
        <f>IFERROR(VLOOKUP(F1096,category[[category_name_german]:[abbreviation_category_budo]],3,FALSE),"")</f>
        <v/>
      </c>
      <c r="J1096" s="48" t="str">
        <f>IFERROR(VLOOKUP(I1096,category[[category_name_german]:[abbreviation_category_budo]],3,FALSE),"")</f>
        <v/>
      </c>
      <c r="M1096" s="48" t="str">
        <f>IFERROR(VLOOKUP(L1096,category[[category_name_german]:[abbreviation_category_budo]],3,FALSE),"")</f>
        <v/>
      </c>
      <c r="P1096" s="48" t="str">
        <f>IFERROR(VLOOKUP(O1096,category[[category_name_german]:[abbreviation_category_budo]],3,FALSE),"")</f>
        <v/>
      </c>
      <c r="R1096" s="49" t="str">
        <f t="shared" si="153"/>
        <v/>
      </c>
      <c r="U1096" s="48" t="str">
        <f>IFERROR(VLOOKUP(T1096,abbreviation[[description_german]:[abbreviation_budo]],3,FALSE),"")</f>
        <v/>
      </c>
      <c r="X1096" s="51" t="str">
        <f>IFERROR(VLOOKUP(W1096,abbreviation[[description_german]:[abbreviation_budo]],3,FALSE),"")</f>
        <v/>
      </c>
      <c r="Y1096" s="33"/>
      <c r="AA1096" s="49" t="str">
        <f t="shared" si="154"/>
        <v/>
      </c>
      <c r="AD1096" s="48" t="str">
        <f>IFERROR(VLOOKUP(AC1096,abbreviation[[description_german]:[abbreviation_budo]],3,FALSE),"")</f>
        <v/>
      </c>
      <c r="AG1096" s="54" t="str">
        <f>IFERROR(VLOOKUP(AF1096,abbreviation[[description_german]:[abbreviation_budo]],3,FALSE),"")</f>
        <v/>
      </c>
      <c r="AJ1096" s="49" t="str">
        <f t="shared" si="155"/>
        <v>_</v>
      </c>
      <c r="AM1096" s="48" t="str">
        <f>IFERROR(VLOOKUP(AL1096,abbreviation[[description_german]:[abbreviation_budo]],3,FALSE),"")</f>
        <v/>
      </c>
      <c r="AP1096" s="54" t="str">
        <f>IFERROR(VLOOKUP(AO1096,abbreviation[[description_german]:[abbreviation_budo]],3,FALSE),"")</f>
        <v/>
      </c>
      <c r="AS1096" s="49" t="str">
        <f t="shared" si="156"/>
        <v>_</v>
      </c>
      <c r="AV1096" s="53" t="str">
        <f>IFERROR(VLOOKUP(AU1096,abbreviation[[description_german]:[abbreviation_budo]],3,FALSE),"")</f>
        <v/>
      </c>
      <c r="AY1096" s="51" t="str">
        <f>IFERROR(VLOOKUP(AX1096,abbreviation[[description_german]:[abbreviation_budo]],3,FALSE),"")</f>
        <v/>
      </c>
      <c r="BB1096" s="51" t="str">
        <f>IFERROR(VLOOKUP(BA1096,abbreviation[[description_german]:[abbreviation_budo]],3,FALSE),"")</f>
        <v/>
      </c>
      <c r="BE1096" s="51" t="str">
        <f>IFERROR(VLOOKUP(BD1096,abbreviation[[description_german]:[abbreviation_budo]],3,FALSE),"")</f>
        <v/>
      </c>
      <c r="BG1096" s="38"/>
      <c r="BH1096" s="49" t="str">
        <f t="shared" si="157"/>
        <v>_</v>
      </c>
      <c r="BK1096" s="53" t="str">
        <f>IFERROR(VLOOKUP(BJ1096,abbreviation[[description_german]:[abbreviation_budo]],3,FALSE),"")</f>
        <v/>
      </c>
      <c r="BN1096" s="51" t="str">
        <f>IFERROR(VLOOKUP(BM1096,abbreviation[[description_german]:[abbreviation_budo]],3,FALSE),"")</f>
        <v/>
      </c>
      <c r="BO1096" s="31"/>
      <c r="BQ1096" s="51" t="str">
        <f>IFERROR(VLOOKUP(BP1096,abbreviation[[description_german]:[abbreviation_budo]],3,FALSE),"")</f>
        <v/>
      </c>
      <c r="BR1096" s="57" t="str">
        <f t="shared" si="158"/>
        <v>_</v>
      </c>
      <c r="BU1096" s="53" t="str">
        <f>IFERROR(VLOOKUP(BT1096,abbreviation[[description_german]:[abbreviation_budo]],3,FALSE),"")</f>
        <v/>
      </c>
      <c r="BV1096" s="60" t="str">
        <f t="shared" si="159"/>
        <v>_</v>
      </c>
      <c r="BY1096" s="48" t="str">
        <f>IFERROR(VLOOKUP(BX1096,category[[category_name_german]:[abbreviation_category_budo]],3,FALSE),"")</f>
        <v/>
      </c>
      <c r="CB1096" s="48" t="str">
        <f>IFERROR(VLOOKUP(CA1096,category[[category_name_german]:[abbreviation_category_budo]],3,FALSE),"")</f>
        <v/>
      </c>
      <c r="CE1096" s="48" t="str">
        <f>IFERROR(VLOOKUP(CD1096,category[[category_name_german]:[abbreviation_category_budo]],3,FALSE),"")</f>
        <v/>
      </c>
      <c r="CH1096" s="48" t="str">
        <f>IFERROR(VLOOKUP(CG1096,category[[category_name_german]:[abbreviation_category_budo]],3,FALSE),"")</f>
        <v/>
      </c>
      <c r="CK1096" s="48" t="str">
        <f>IFERROR(VLOOKUP(CJ1096,category[[category_name_german]:[abbreviation_category_budo]],3,FALSE),"")</f>
        <v/>
      </c>
      <c r="CM1096" s="49" t="str">
        <f t="shared" si="160"/>
        <v/>
      </c>
      <c r="CO1096" s="63" t="str">
        <f t="shared" si="161"/>
        <v/>
      </c>
    </row>
    <row r="1097" spans="4:93" x14ac:dyDescent="0.25">
      <c r="D1097" s="48" t="str">
        <f>IFERROR(VLOOKUP(C1097,category[[category_name_german]:[abbreviation_category_budo]],3,FALSE),"")</f>
        <v/>
      </c>
      <c r="G1097" s="48" t="str">
        <f>IFERROR(VLOOKUP(F1097,category[[category_name_german]:[abbreviation_category_budo]],3,FALSE),"")</f>
        <v/>
      </c>
      <c r="J1097" s="48" t="str">
        <f>IFERROR(VLOOKUP(I1097,category[[category_name_german]:[abbreviation_category_budo]],3,FALSE),"")</f>
        <v/>
      </c>
      <c r="M1097" s="48" t="str">
        <f>IFERROR(VLOOKUP(L1097,category[[category_name_german]:[abbreviation_category_budo]],3,FALSE),"")</f>
        <v/>
      </c>
      <c r="P1097" s="48" t="str">
        <f>IFERROR(VLOOKUP(O1097,category[[category_name_german]:[abbreviation_category_budo]],3,FALSE),"")</f>
        <v/>
      </c>
      <c r="R1097" s="49" t="str">
        <f t="shared" si="153"/>
        <v/>
      </c>
      <c r="U1097" s="48" t="str">
        <f>IFERROR(VLOOKUP(T1097,abbreviation[[description_german]:[abbreviation_budo]],3,FALSE),"")</f>
        <v/>
      </c>
      <c r="X1097" s="51" t="str">
        <f>IFERROR(VLOOKUP(W1097,abbreviation[[description_german]:[abbreviation_budo]],3,FALSE),"")</f>
        <v/>
      </c>
      <c r="Y1097" s="33"/>
      <c r="AA1097" s="49" t="str">
        <f t="shared" si="154"/>
        <v/>
      </c>
      <c r="AD1097" s="48" t="str">
        <f>IFERROR(VLOOKUP(AC1097,abbreviation[[description_german]:[abbreviation_budo]],3,FALSE),"")</f>
        <v/>
      </c>
      <c r="AG1097" s="54" t="str">
        <f>IFERROR(VLOOKUP(AF1097,abbreviation[[description_german]:[abbreviation_budo]],3,FALSE),"")</f>
        <v/>
      </c>
      <c r="AJ1097" s="49" t="str">
        <f t="shared" si="155"/>
        <v>_</v>
      </c>
      <c r="AM1097" s="48" t="str">
        <f>IFERROR(VLOOKUP(AL1097,abbreviation[[description_german]:[abbreviation_budo]],3,FALSE),"")</f>
        <v/>
      </c>
      <c r="AP1097" s="54" t="str">
        <f>IFERROR(VLOOKUP(AO1097,abbreviation[[description_german]:[abbreviation_budo]],3,FALSE),"")</f>
        <v/>
      </c>
      <c r="AS1097" s="49" t="str">
        <f t="shared" si="156"/>
        <v>_</v>
      </c>
      <c r="AV1097" s="53" t="str">
        <f>IFERROR(VLOOKUP(AU1097,abbreviation[[description_german]:[abbreviation_budo]],3,FALSE),"")</f>
        <v/>
      </c>
      <c r="AY1097" s="51" t="str">
        <f>IFERROR(VLOOKUP(AX1097,abbreviation[[description_german]:[abbreviation_budo]],3,FALSE),"")</f>
        <v/>
      </c>
      <c r="BB1097" s="51" t="str">
        <f>IFERROR(VLOOKUP(BA1097,abbreviation[[description_german]:[abbreviation_budo]],3,FALSE),"")</f>
        <v/>
      </c>
      <c r="BE1097" s="51" t="str">
        <f>IFERROR(VLOOKUP(BD1097,abbreviation[[description_german]:[abbreviation_budo]],3,FALSE),"")</f>
        <v/>
      </c>
      <c r="BG1097" s="38"/>
      <c r="BH1097" s="49" t="str">
        <f t="shared" si="157"/>
        <v>_</v>
      </c>
      <c r="BK1097" s="53" t="str">
        <f>IFERROR(VLOOKUP(BJ1097,abbreviation[[description_german]:[abbreviation_budo]],3,FALSE),"")</f>
        <v/>
      </c>
      <c r="BN1097" s="51" t="str">
        <f>IFERROR(VLOOKUP(BM1097,abbreviation[[description_german]:[abbreviation_budo]],3,FALSE),"")</f>
        <v/>
      </c>
      <c r="BO1097" s="31"/>
      <c r="BQ1097" s="51" t="str">
        <f>IFERROR(VLOOKUP(BP1097,abbreviation[[description_german]:[abbreviation_budo]],3,FALSE),"")</f>
        <v/>
      </c>
      <c r="BR1097" s="57" t="str">
        <f t="shared" si="158"/>
        <v>_</v>
      </c>
      <c r="BU1097" s="53" t="str">
        <f>IFERROR(VLOOKUP(BT1097,abbreviation[[description_german]:[abbreviation_budo]],3,FALSE),"")</f>
        <v/>
      </c>
      <c r="BV1097" s="60" t="str">
        <f t="shared" si="159"/>
        <v>_</v>
      </c>
      <c r="BY1097" s="48" t="str">
        <f>IFERROR(VLOOKUP(BX1097,category[[category_name_german]:[abbreviation_category_budo]],3,FALSE),"")</f>
        <v/>
      </c>
      <c r="CB1097" s="48" t="str">
        <f>IFERROR(VLOOKUP(CA1097,category[[category_name_german]:[abbreviation_category_budo]],3,FALSE),"")</f>
        <v/>
      </c>
      <c r="CE1097" s="48" t="str">
        <f>IFERROR(VLOOKUP(CD1097,category[[category_name_german]:[abbreviation_category_budo]],3,FALSE),"")</f>
        <v/>
      </c>
      <c r="CH1097" s="48" t="str">
        <f>IFERROR(VLOOKUP(CG1097,category[[category_name_german]:[abbreviation_category_budo]],3,FALSE),"")</f>
        <v/>
      </c>
      <c r="CK1097" s="48" t="str">
        <f>IFERROR(VLOOKUP(CJ1097,category[[category_name_german]:[abbreviation_category_budo]],3,FALSE),"")</f>
        <v/>
      </c>
      <c r="CM1097" s="49" t="str">
        <f t="shared" si="160"/>
        <v/>
      </c>
      <c r="CO1097" s="63" t="str">
        <f t="shared" si="161"/>
        <v/>
      </c>
    </row>
    <row r="1098" spans="4:93" x14ac:dyDescent="0.25">
      <c r="D1098" s="48" t="str">
        <f>IFERROR(VLOOKUP(C1098,category[[category_name_german]:[abbreviation_category_budo]],3,FALSE),"")</f>
        <v/>
      </c>
      <c r="G1098" s="48" t="str">
        <f>IFERROR(VLOOKUP(F1098,category[[category_name_german]:[abbreviation_category_budo]],3,FALSE),"")</f>
        <v/>
      </c>
      <c r="J1098" s="48" t="str">
        <f>IFERROR(VLOOKUP(I1098,category[[category_name_german]:[abbreviation_category_budo]],3,FALSE),"")</f>
        <v/>
      </c>
      <c r="M1098" s="48" t="str">
        <f>IFERROR(VLOOKUP(L1098,category[[category_name_german]:[abbreviation_category_budo]],3,FALSE),"")</f>
        <v/>
      </c>
      <c r="P1098" s="48" t="str">
        <f>IFERROR(VLOOKUP(O1098,category[[category_name_german]:[abbreviation_category_budo]],3,FALSE),"")</f>
        <v/>
      </c>
      <c r="R1098" s="49" t="str">
        <f t="shared" si="153"/>
        <v/>
      </c>
      <c r="U1098" s="48" t="str">
        <f>IFERROR(VLOOKUP(T1098,abbreviation[[description_german]:[abbreviation_budo]],3,FALSE),"")</f>
        <v/>
      </c>
      <c r="X1098" s="51" t="str">
        <f>IFERROR(VLOOKUP(W1098,abbreviation[[description_german]:[abbreviation_budo]],3,FALSE),"")</f>
        <v/>
      </c>
      <c r="Y1098" s="33"/>
      <c r="AA1098" s="49" t="str">
        <f t="shared" si="154"/>
        <v/>
      </c>
      <c r="AD1098" s="48" t="str">
        <f>IFERROR(VLOOKUP(AC1098,abbreviation[[description_german]:[abbreviation_budo]],3,FALSE),"")</f>
        <v/>
      </c>
      <c r="AG1098" s="54" t="str">
        <f>IFERROR(VLOOKUP(AF1098,abbreviation[[description_german]:[abbreviation_budo]],3,FALSE),"")</f>
        <v/>
      </c>
      <c r="AJ1098" s="49" t="str">
        <f t="shared" si="155"/>
        <v>_</v>
      </c>
      <c r="AM1098" s="48" t="str">
        <f>IFERROR(VLOOKUP(AL1098,abbreviation[[description_german]:[abbreviation_budo]],3,FALSE),"")</f>
        <v/>
      </c>
      <c r="AP1098" s="54" t="str">
        <f>IFERROR(VLOOKUP(AO1098,abbreviation[[description_german]:[abbreviation_budo]],3,FALSE),"")</f>
        <v/>
      </c>
      <c r="AS1098" s="49" t="str">
        <f t="shared" si="156"/>
        <v>_</v>
      </c>
      <c r="AV1098" s="53" t="str">
        <f>IFERROR(VLOOKUP(AU1098,abbreviation[[description_german]:[abbreviation_budo]],3,FALSE),"")</f>
        <v/>
      </c>
      <c r="AY1098" s="51" t="str">
        <f>IFERROR(VLOOKUP(AX1098,abbreviation[[description_german]:[abbreviation_budo]],3,FALSE),"")</f>
        <v/>
      </c>
      <c r="BB1098" s="51" t="str">
        <f>IFERROR(VLOOKUP(BA1098,abbreviation[[description_german]:[abbreviation_budo]],3,FALSE),"")</f>
        <v/>
      </c>
      <c r="BE1098" s="51" t="str">
        <f>IFERROR(VLOOKUP(BD1098,abbreviation[[description_german]:[abbreviation_budo]],3,FALSE),"")</f>
        <v/>
      </c>
      <c r="BG1098" s="38"/>
      <c r="BH1098" s="49" t="str">
        <f t="shared" si="157"/>
        <v>_</v>
      </c>
      <c r="BK1098" s="53" t="str">
        <f>IFERROR(VLOOKUP(BJ1098,abbreviation[[description_german]:[abbreviation_budo]],3,FALSE),"")</f>
        <v/>
      </c>
      <c r="BN1098" s="51" t="str">
        <f>IFERROR(VLOOKUP(BM1098,abbreviation[[description_german]:[abbreviation_budo]],3,FALSE),"")</f>
        <v/>
      </c>
      <c r="BO1098" s="31"/>
      <c r="BQ1098" s="51" t="str">
        <f>IFERROR(VLOOKUP(BP1098,abbreviation[[description_german]:[abbreviation_budo]],3,FALSE),"")</f>
        <v/>
      </c>
      <c r="BR1098" s="57" t="str">
        <f t="shared" si="158"/>
        <v>_</v>
      </c>
      <c r="BU1098" s="53" t="str">
        <f>IFERROR(VLOOKUP(BT1098,abbreviation[[description_german]:[abbreviation_budo]],3,FALSE),"")</f>
        <v/>
      </c>
      <c r="BV1098" s="60" t="str">
        <f t="shared" si="159"/>
        <v>_</v>
      </c>
      <c r="BY1098" s="48" t="str">
        <f>IFERROR(VLOOKUP(BX1098,category[[category_name_german]:[abbreviation_category_budo]],3,FALSE),"")</f>
        <v/>
      </c>
      <c r="CB1098" s="48" t="str">
        <f>IFERROR(VLOOKUP(CA1098,category[[category_name_german]:[abbreviation_category_budo]],3,FALSE),"")</f>
        <v/>
      </c>
      <c r="CE1098" s="48" t="str">
        <f>IFERROR(VLOOKUP(CD1098,category[[category_name_german]:[abbreviation_category_budo]],3,FALSE),"")</f>
        <v/>
      </c>
      <c r="CH1098" s="48" t="str">
        <f>IFERROR(VLOOKUP(CG1098,category[[category_name_german]:[abbreviation_category_budo]],3,FALSE),"")</f>
        <v/>
      </c>
      <c r="CK1098" s="48" t="str">
        <f>IFERROR(VLOOKUP(CJ1098,category[[category_name_german]:[abbreviation_category_budo]],3,FALSE),"")</f>
        <v/>
      </c>
      <c r="CM1098" s="49" t="str">
        <f t="shared" si="160"/>
        <v/>
      </c>
      <c r="CO1098" s="63" t="str">
        <f t="shared" si="161"/>
        <v/>
      </c>
    </row>
    <row r="1099" spans="4:93" x14ac:dyDescent="0.25">
      <c r="D1099" s="48" t="str">
        <f>IFERROR(VLOOKUP(C1099,category[[category_name_german]:[abbreviation_category_budo]],3,FALSE),"")</f>
        <v/>
      </c>
      <c r="G1099" s="48" t="str">
        <f>IFERROR(VLOOKUP(F1099,category[[category_name_german]:[abbreviation_category_budo]],3,FALSE),"")</f>
        <v/>
      </c>
      <c r="J1099" s="48" t="str">
        <f>IFERROR(VLOOKUP(I1099,category[[category_name_german]:[abbreviation_category_budo]],3,FALSE),"")</f>
        <v/>
      </c>
      <c r="M1099" s="48" t="str">
        <f>IFERROR(VLOOKUP(L1099,category[[category_name_german]:[abbreviation_category_budo]],3,FALSE),"")</f>
        <v/>
      </c>
      <c r="P1099" s="48" t="str">
        <f>IFERROR(VLOOKUP(O1099,category[[category_name_german]:[abbreviation_category_budo]],3,FALSE),"")</f>
        <v/>
      </c>
      <c r="R1099" s="49" t="str">
        <f t="shared" si="153"/>
        <v/>
      </c>
      <c r="U1099" s="48" t="str">
        <f>IFERROR(VLOOKUP(T1099,abbreviation[[description_german]:[abbreviation_budo]],3,FALSE),"")</f>
        <v/>
      </c>
      <c r="X1099" s="51" t="str">
        <f>IFERROR(VLOOKUP(W1099,abbreviation[[description_german]:[abbreviation_budo]],3,FALSE),"")</f>
        <v/>
      </c>
      <c r="Y1099" s="33"/>
      <c r="AA1099" s="49" t="str">
        <f t="shared" si="154"/>
        <v/>
      </c>
      <c r="AD1099" s="48" t="str">
        <f>IFERROR(VLOOKUP(AC1099,abbreviation[[description_german]:[abbreviation_budo]],3,FALSE),"")</f>
        <v/>
      </c>
      <c r="AG1099" s="54" t="str">
        <f>IFERROR(VLOOKUP(AF1099,abbreviation[[description_german]:[abbreviation_budo]],3,FALSE),"")</f>
        <v/>
      </c>
      <c r="AJ1099" s="49" t="str">
        <f t="shared" si="155"/>
        <v>_</v>
      </c>
      <c r="AM1099" s="48" t="str">
        <f>IFERROR(VLOOKUP(AL1099,abbreviation[[description_german]:[abbreviation_budo]],3,FALSE),"")</f>
        <v/>
      </c>
      <c r="AP1099" s="54" t="str">
        <f>IFERROR(VLOOKUP(AO1099,abbreviation[[description_german]:[abbreviation_budo]],3,FALSE),"")</f>
        <v/>
      </c>
      <c r="AS1099" s="49" t="str">
        <f t="shared" si="156"/>
        <v>_</v>
      </c>
      <c r="AV1099" s="53" t="str">
        <f>IFERROR(VLOOKUP(AU1099,abbreviation[[description_german]:[abbreviation_budo]],3,FALSE),"")</f>
        <v/>
      </c>
      <c r="AY1099" s="51" t="str">
        <f>IFERROR(VLOOKUP(AX1099,abbreviation[[description_german]:[abbreviation_budo]],3,FALSE),"")</f>
        <v/>
      </c>
      <c r="BB1099" s="51" t="str">
        <f>IFERROR(VLOOKUP(BA1099,abbreviation[[description_german]:[abbreviation_budo]],3,FALSE),"")</f>
        <v/>
      </c>
      <c r="BE1099" s="51" t="str">
        <f>IFERROR(VLOOKUP(BD1099,abbreviation[[description_german]:[abbreviation_budo]],3,FALSE),"")</f>
        <v/>
      </c>
      <c r="BG1099" s="38"/>
      <c r="BH1099" s="49" t="str">
        <f t="shared" si="157"/>
        <v>_</v>
      </c>
      <c r="BK1099" s="53" t="str">
        <f>IFERROR(VLOOKUP(BJ1099,abbreviation[[description_german]:[abbreviation_budo]],3,FALSE),"")</f>
        <v/>
      </c>
      <c r="BN1099" s="51" t="str">
        <f>IFERROR(VLOOKUP(BM1099,abbreviation[[description_german]:[abbreviation_budo]],3,FALSE),"")</f>
        <v/>
      </c>
      <c r="BO1099" s="31"/>
      <c r="BQ1099" s="51" t="str">
        <f>IFERROR(VLOOKUP(BP1099,abbreviation[[description_german]:[abbreviation_budo]],3,FALSE),"")</f>
        <v/>
      </c>
      <c r="BR1099" s="57" t="str">
        <f t="shared" si="158"/>
        <v>_</v>
      </c>
      <c r="BU1099" s="53" t="str">
        <f>IFERROR(VLOOKUP(BT1099,abbreviation[[description_german]:[abbreviation_budo]],3,FALSE),"")</f>
        <v/>
      </c>
      <c r="BV1099" s="60" t="str">
        <f t="shared" si="159"/>
        <v>_</v>
      </c>
      <c r="BY1099" s="48" t="str">
        <f>IFERROR(VLOOKUP(BX1099,category[[category_name_german]:[abbreviation_category_budo]],3,FALSE),"")</f>
        <v/>
      </c>
      <c r="CB1099" s="48" t="str">
        <f>IFERROR(VLOOKUP(CA1099,category[[category_name_german]:[abbreviation_category_budo]],3,FALSE),"")</f>
        <v/>
      </c>
      <c r="CE1099" s="48" t="str">
        <f>IFERROR(VLOOKUP(CD1099,category[[category_name_german]:[abbreviation_category_budo]],3,FALSE),"")</f>
        <v/>
      </c>
      <c r="CH1099" s="48" t="str">
        <f>IFERROR(VLOOKUP(CG1099,category[[category_name_german]:[abbreviation_category_budo]],3,FALSE),"")</f>
        <v/>
      </c>
      <c r="CK1099" s="48" t="str">
        <f>IFERROR(VLOOKUP(CJ1099,category[[category_name_german]:[abbreviation_category_budo]],3,FALSE),"")</f>
        <v/>
      </c>
      <c r="CM1099" s="49" t="str">
        <f t="shared" si="160"/>
        <v/>
      </c>
      <c r="CO1099" s="63" t="str">
        <f t="shared" si="161"/>
        <v/>
      </c>
    </row>
    <row r="1100" spans="4:93" x14ac:dyDescent="0.25">
      <c r="D1100" s="48" t="str">
        <f>IFERROR(VLOOKUP(C1100,category[[category_name_german]:[abbreviation_category_budo]],3,FALSE),"")</f>
        <v/>
      </c>
      <c r="G1100" s="48" t="str">
        <f>IFERROR(VLOOKUP(F1100,category[[category_name_german]:[abbreviation_category_budo]],3,FALSE),"")</f>
        <v/>
      </c>
      <c r="J1100" s="48" t="str">
        <f>IFERROR(VLOOKUP(I1100,category[[category_name_german]:[abbreviation_category_budo]],3,FALSE),"")</f>
        <v/>
      </c>
      <c r="M1100" s="48" t="str">
        <f>IFERROR(VLOOKUP(L1100,category[[category_name_german]:[abbreviation_category_budo]],3,FALSE),"")</f>
        <v/>
      </c>
      <c r="P1100" s="48" t="str">
        <f>IFERROR(VLOOKUP(O1100,category[[category_name_german]:[abbreviation_category_budo]],3,FALSE),"")</f>
        <v/>
      </c>
      <c r="R1100" s="49" t="str">
        <f t="shared" si="153"/>
        <v/>
      </c>
      <c r="U1100" s="48" t="str">
        <f>IFERROR(VLOOKUP(T1100,abbreviation[[description_german]:[abbreviation_budo]],3,FALSE),"")</f>
        <v/>
      </c>
      <c r="X1100" s="51" t="str">
        <f>IFERROR(VLOOKUP(W1100,abbreviation[[description_german]:[abbreviation_budo]],3,FALSE),"")</f>
        <v/>
      </c>
      <c r="Y1100" s="33"/>
      <c r="AA1100" s="49" t="str">
        <f t="shared" si="154"/>
        <v/>
      </c>
      <c r="AD1100" s="48" t="str">
        <f>IFERROR(VLOOKUP(AC1100,abbreviation[[description_german]:[abbreviation_budo]],3,FALSE),"")</f>
        <v/>
      </c>
      <c r="AG1100" s="54" t="str">
        <f>IFERROR(VLOOKUP(AF1100,abbreviation[[description_german]:[abbreviation_budo]],3,FALSE),"")</f>
        <v/>
      </c>
      <c r="AJ1100" s="49" t="str">
        <f t="shared" si="155"/>
        <v>_</v>
      </c>
      <c r="AM1100" s="48" t="str">
        <f>IFERROR(VLOOKUP(AL1100,abbreviation[[description_german]:[abbreviation_budo]],3,FALSE),"")</f>
        <v/>
      </c>
      <c r="AP1100" s="54" t="str">
        <f>IFERROR(VLOOKUP(AO1100,abbreviation[[description_german]:[abbreviation_budo]],3,FALSE),"")</f>
        <v/>
      </c>
      <c r="AS1100" s="49" t="str">
        <f t="shared" si="156"/>
        <v>_</v>
      </c>
      <c r="AV1100" s="53" t="str">
        <f>IFERROR(VLOOKUP(AU1100,abbreviation[[description_german]:[abbreviation_budo]],3,FALSE),"")</f>
        <v/>
      </c>
      <c r="AY1100" s="51" t="str">
        <f>IFERROR(VLOOKUP(AX1100,abbreviation[[description_german]:[abbreviation_budo]],3,FALSE),"")</f>
        <v/>
      </c>
      <c r="BB1100" s="51" t="str">
        <f>IFERROR(VLOOKUP(BA1100,abbreviation[[description_german]:[abbreviation_budo]],3,FALSE),"")</f>
        <v/>
      </c>
      <c r="BE1100" s="51" t="str">
        <f>IFERROR(VLOOKUP(BD1100,abbreviation[[description_german]:[abbreviation_budo]],3,FALSE),"")</f>
        <v/>
      </c>
      <c r="BG1100" s="38"/>
      <c r="BH1100" s="49" t="str">
        <f t="shared" si="157"/>
        <v>_</v>
      </c>
      <c r="BK1100" s="53" t="str">
        <f>IFERROR(VLOOKUP(BJ1100,abbreviation[[description_german]:[abbreviation_budo]],3,FALSE),"")</f>
        <v/>
      </c>
      <c r="BN1100" s="51" t="str">
        <f>IFERROR(VLOOKUP(BM1100,abbreviation[[description_german]:[abbreviation_budo]],3,FALSE),"")</f>
        <v/>
      </c>
      <c r="BO1100" s="31"/>
      <c r="BQ1100" s="51" t="str">
        <f>IFERROR(VLOOKUP(BP1100,abbreviation[[description_german]:[abbreviation_budo]],3,FALSE),"")</f>
        <v/>
      </c>
      <c r="BR1100" s="57" t="str">
        <f t="shared" si="158"/>
        <v>_</v>
      </c>
      <c r="BU1100" s="53" t="str">
        <f>IFERROR(VLOOKUP(BT1100,abbreviation[[description_german]:[abbreviation_budo]],3,FALSE),"")</f>
        <v/>
      </c>
      <c r="BV1100" s="60" t="str">
        <f t="shared" si="159"/>
        <v>_</v>
      </c>
      <c r="BY1100" s="48" t="str">
        <f>IFERROR(VLOOKUP(BX1100,category[[category_name_german]:[abbreviation_category_budo]],3,FALSE),"")</f>
        <v/>
      </c>
      <c r="CB1100" s="48" t="str">
        <f>IFERROR(VLOOKUP(CA1100,category[[category_name_german]:[abbreviation_category_budo]],3,FALSE),"")</f>
        <v/>
      </c>
      <c r="CE1100" s="48" t="str">
        <f>IFERROR(VLOOKUP(CD1100,category[[category_name_german]:[abbreviation_category_budo]],3,FALSE),"")</f>
        <v/>
      </c>
      <c r="CH1100" s="48" t="str">
        <f>IFERROR(VLOOKUP(CG1100,category[[category_name_german]:[abbreviation_category_budo]],3,FALSE),"")</f>
        <v/>
      </c>
      <c r="CK1100" s="48" t="str">
        <f>IFERROR(VLOOKUP(CJ1100,category[[category_name_german]:[abbreviation_category_budo]],3,FALSE),"")</f>
        <v/>
      </c>
      <c r="CM1100" s="49" t="str">
        <f t="shared" si="160"/>
        <v/>
      </c>
      <c r="CO1100" s="63" t="str">
        <f t="shared" si="161"/>
        <v/>
      </c>
    </row>
    <row r="1101" spans="4:93" x14ac:dyDescent="0.25">
      <c r="D1101" s="48" t="str">
        <f>IFERROR(VLOOKUP(C1101,category[[category_name_german]:[abbreviation_category_budo]],3,FALSE),"")</f>
        <v/>
      </c>
      <c r="G1101" s="48" t="str">
        <f>IFERROR(VLOOKUP(F1101,category[[category_name_german]:[abbreviation_category_budo]],3,FALSE),"")</f>
        <v/>
      </c>
      <c r="J1101" s="48" t="str">
        <f>IFERROR(VLOOKUP(I1101,category[[category_name_german]:[abbreviation_category_budo]],3,FALSE),"")</f>
        <v/>
      </c>
      <c r="M1101" s="48" t="str">
        <f>IFERROR(VLOOKUP(L1101,category[[category_name_german]:[abbreviation_category_budo]],3,FALSE),"")</f>
        <v/>
      </c>
      <c r="P1101" s="48" t="str">
        <f>IFERROR(VLOOKUP(O1101,category[[category_name_german]:[abbreviation_category_budo]],3,FALSE),"")</f>
        <v/>
      </c>
      <c r="R1101" s="49" t="str">
        <f t="shared" si="153"/>
        <v/>
      </c>
      <c r="U1101" s="48" t="str">
        <f>IFERROR(VLOOKUP(T1101,abbreviation[[description_german]:[abbreviation_budo]],3,FALSE),"")</f>
        <v/>
      </c>
      <c r="X1101" s="51" t="str">
        <f>IFERROR(VLOOKUP(W1101,abbreviation[[description_german]:[abbreviation_budo]],3,FALSE),"")</f>
        <v/>
      </c>
      <c r="Y1101" s="33"/>
      <c r="AA1101" s="49" t="str">
        <f t="shared" si="154"/>
        <v/>
      </c>
      <c r="AD1101" s="48" t="str">
        <f>IFERROR(VLOOKUP(AC1101,abbreviation[[description_german]:[abbreviation_budo]],3,FALSE),"")</f>
        <v/>
      </c>
      <c r="AG1101" s="54" t="str">
        <f>IFERROR(VLOOKUP(AF1101,abbreviation[[description_german]:[abbreviation_budo]],3,FALSE),"")</f>
        <v/>
      </c>
      <c r="AJ1101" s="49" t="str">
        <f t="shared" si="155"/>
        <v>_</v>
      </c>
      <c r="AM1101" s="48" t="str">
        <f>IFERROR(VLOOKUP(AL1101,abbreviation[[description_german]:[abbreviation_budo]],3,FALSE),"")</f>
        <v/>
      </c>
      <c r="AP1101" s="54" t="str">
        <f>IFERROR(VLOOKUP(AO1101,abbreviation[[description_german]:[abbreviation_budo]],3,FALSE),"")</f>
        <v/>
      </c>
      <c r="AS1101" s="49" t="str">
        <f t="shared" si="156"/>
        <v>_</v>
      </c>
      <c r="AV1101" s="53" t="str">
        <f>IFERROR(VLOOKUP(AU1101,abbreviation[[description_german]:[abbreviation_budo]],3,FALSE),"")</f>
        <v/>
      </c>
      <c r="AY1101" s="51" t="str">
        <f>IFERROR(VLOOKUP(AX1101,abbreviation[[description_german]:[abbreviation_budo]],3,FALSE),"")</f>
        <v/>
      </c>
      <c r="BB1101" s="51" t="str">
        <f>IFERROR(VLOOKUP(BA1101,abbreviation[[description_german]:[abbreviation_budo]],3,FALSE),"")</f>
        <v/>
      </c>
      <c r="BE1101" s="51" t="str">
        <f>IFERROR(VLOOKUP(BD1101,abbreviation[[description_german]:[abbreviation_budo]],3,FALSE),"")</f>
        <v/>
      </c>
      <c r="BG1101" s="38"/>
      <c r="BH1101" s="49" t="str">
        <f t="shared" si="157"/>
        <v>_</v>
      </c>
      <c r="BK1101" s="53" t="str">
        <f>IFERROR(VLOOKUP(BJ1101,abbreviation[[description_german]:[abbreviation_budo]],3,FALSE),"")</f>
        <v/>
      </c>
      <c r="BN1101" s="51" t="str">
        <f>IFERROR(VLOOKUP(BM1101,abbreviation[[description_german]:[abbreviation_budo]],3,FALSE),"")</f>
        <v/>
      </c>
      <c r="BO1101" s="31"/>
      <c r="BQ1101" s="51" t="str">
        <f>IFERROR(VLOOKUP(BP1101,abbreviation[[description_german]:[abbreviation_budo]],3,FALSE),"")</f>
        <v/>
      </c>
      <c r="BR1101" s="57" t="str">
        <f t="shared" si="158"/>
        <v>_</v>
      </c>
      <c r="BU1101" s="53" t="str">
        <f>IFERROR(VLOOKUP(BT1101,abbreviation[[description_german]:[abbreviation_budo]],3,FALSE),"")</f>
        <v/>
      </c>
      <c r="BV1101" s="60" t="str">
        <f t="shared" si="159"/>
        <v>_</v>
      </c>
      <c r="BY1101" s="48" t="str">
        <f>IFERROR(VLOOKUP(BX1101,category[[category_name_german]:[abbreviation_category_budo]],3,FALSE),"")</f>
        <v/>
      </c>
      <c r="CB1101" s="48" t="str">
        <f>IFERROR(VLOOKUP(CA1101,category[[category_name_german]:[abbreviation_category_budo]],3,FALSE),"")</f>
        <v/>
      </c>
      <c r="CE1101" s="48" t="str">
        <f>IFERROR(VLOOKUP(CD1101,category[[category_name_german]:[abbreviation_category_budo]],3,FALSE),"")</f>
        <v/>
      </c>
      <c r="CH1101" s="48" t="str">
        <f>IFERROR(VLOOKUP(CG1101,category[[category_name_german]:[abbreviation_category_budo]],3,FALSE),"")</f>
        <v/>
      </c>
      <c r="CK1101" s="48" t="str">
        <f>IFERROR(VLOOKUP(CJ1101,category[[category_name_german]:[abbreviation_category_budo]],3,FALSE),"")</f>
        <v/>
      </c>
      <c r="CM1101" s="49" t="str">
        <f t="shared" si="160"/>
        <v/>
      </c>
      <c r="CO1101" s="63" t="str">
        <f t="shared" si="161"/>
        <v/>
      </c>
    </row>
    <row r="1102" spans="4:93" x14ac:dyDescent="0.25">
      <c r="D1102" s="48" t="str">
        <f>IFERROR(VLOOKUP(C1102,category[[category_name_german]:[abbreviation_category_budo]],3,FALSE),"")</f>
        <v/>
      </c>
      <c r="G1102" s="48" t="str">
        <f>IFERROR(VLOOKUP(F1102,category[[category_name_german]:[abbreviation_category_budo]],3,FALSE),"")</f>
        <v/>
      </c>
      <c r="J1102" s="48" t="str">
        <f>IFERROR(VLOOKUP(I1102,category[[category_name_german]:[abbreviation_category_budo]],3,FALSE),"")</f>
        <v/>
      </c>
      <c r="M1102" s="48" t="str">
        <f>IFERROR(VLOOKUP(L1102,category[[category_name_german]:[abbreviation_category_budo]],3,FALSE),"")</f>
        <v/>
      </c>
      <c r="P1102" s="48" t="str">
        <f>IFERROR(VLOOKUP(O1102,category[[category_name_german]:[abbreviation_category_budo]],3,FALSE),"")</f>
        <v/>
      </c>
      <c r="R1102" s="49" t="str">
        <f t="shared" si="153"/>
        <v/>
      </c>
      <c r="U1102" s="48" t="str">
        <f>IFERROR(VLOOKUP(T1102,abbreviation[[description_german]:[abbreviation_budo]],3,FALSE),"")</f>
        <v/>
      </c>
      <c r="X1102" s="51" t="str">
        <f>IFERROR(VLOOKUP(W1102,abbreviation[[description_german]:[abbreviation_budo]],3,FALSE),"")</f>
        <v/>
      </c>
      <c r="Y1102" s="33"/>
      <c r="AA1102" s="49" t="str">
        <f t="shared" si="154"/>
        <v/>
      </c>
      <c r="AD1102" s="48" t="str">
        <f>IFERROR(VLOOKUP(AC1102,abbreviation[[description_german]:[abbreviation_budo]],3,FALSE),"")</f>
        <v/>
      </c>
      <c r="AG1102" s="54" t="str">
        <f>IFERROR(VLOOKUP(AF1102,abbreviation[[description_german]:[abbreviation_budo]],3,FALSE),"")</f>
        <v/>
      </c>
      <c r="AJ1102" s="49" t="str">
        <f t="shared" si="155"/>
        <v>_</v>
      </c>
      <c r="AM1102" s="48" t="str">
        <f>IFERROR(VLOOKUP(AL1102,abbreviation[[description_german]:[abbreviation_budo]],3,FALSE),"")</f>
        <v/>
      </c>
      <c r="AP1102" s="54" t="str">
        <f>IFERROR(VLOOKUP(AO1102,abbreviation[[description_german]:[abbreviation_budo]],3,FALSE),"")</f>
        <v/>
      </c>
      <c r="AS1102" s="49" t="str">
        <f t="shared" si="156"/>
        <v>_</v>
      </c>
      <c r="AV1102" s="53" t="str">
        <f>IFERROR(VLOOKUP(AU1102,abbreviation[[description_german]:[abbreviation_budo]],3,FALSE),"")</f>
        <v/>
      </c>
      <c r="AY1102" s="51" t="str">
        <f>IFERROR(VLOOKUP(AX1102,abbreviation[[description_german]:[abbreviation_budo]],3,FALSE),"")</f>
        <v/>
      </c>
      <c r="BB1102" s="51" t="str">
        <f>IFERROR(VLOOKUP(BA1102,abbreviation[[description_german]:[abbreviation_budo]],3,FALSE),"")</f>
        <v/>
      </c>
      <c r="BE1102" s="51" t="str">
        <f>IFERROR(VLOOKUP(BD1102,abbreviation[[description_german]:[abbreviation_budo]],3,FALSE),"")</f>
        <v/>
      </c>
      <c r="BG1102" s="38"/>
      <c r="BH1102" s="49" t="str">
        <f t="shared" si="157"/>
        <v>_</v>
      </c>
      <c r="BK1102" s="53" t="str">
        <f>IFERROR(VLOOKUP(BJ1102,abbreviation[[description_german]:[abbreviation_budo]],3,FALSE),"")</f>
        <v/>
      </c>
      <c r="BN1102" s="51" t="str">
        <f>IFERROR(VLOOKUP(BM1102,abbreviation[[description_german]:[abbreviation_budo]],3,FALSE),"")</f>
        <v/>
      </c>
      <c r="BO1102" s="31"/>
      <c r="BQ1102" s="51" t="str">
        <f>IFERROR(VLOOKUP(BP1102,abbreviation[[description_german]:[abbreviation_budo]],3,FALSE),"")</f>
        <v/>
      </c>
      <c r="BR1102" s="57" t="str">
        <f t="shared" si="158"/>
        <v>_</v>
      </c>
      <c r="BU1102" s="53" t="str">
        <f>IFERROR(VLOOKUP(BT1102,abbreviation[[description_german]:[abbreviation_budo]],3,FALSE),"")</f>
        <v/>
      </c>
      <c r="BV1102" s="60" t="str">
        <f t="shared" si="159"/>
        <v>_</v>
      </c>
      <c r="BY1102" s="48" t="str">
        <f>IFERROR(VLOOKUP(BX1102,category[[category_name_german]:[abbreviation_category_budo]],3,FALSE),"")</f>
        <v/>
      </c>
      <c r="CB1102" s="48" t="str">
        <f>IFERROR(VLOOKUP(CA1102,category[[category_name_german]:[abbreviation_category_budo]],3,FALSE),"")</f>
        <v/>
      </c>
      <c r="CE1102" s="48" t="str">
        <f>IFERROR(VLOOKUP(CD1102,category[[category_name_german]:[abbreviation_category_budo]],3,FALSE),"")</f>
        <v/>
      </c>
      <c r="CH1102" s="48" t="str">
        <f>IFERROR(VLOOKUP(CG1102,category[[category_name_german]:[abbreviation_category_budo]],3,FALSE),"")</f>
        <v/>
      </c>
      <c r="CK1102" s="48" t="str">
        <f>IFERROR(VLOOKUP(CJ1102,category[[category_name_german]:[abbreviation_category_budo]],3,FALSE),"")</f>
        <v/>
      </c>
      <c r="CM1102" s="49" t="str">
        <f t="shared" si="160"/>
        <v/>
      </c>
      <c r="CO1102" s="63" t="str">
        <f t="shared" si="161"/>
        <v/>
      </c>
    </row>
    <row r="1103" spans="4:93" x14ac:dyDescent="0.25">
      <c r="D1103" s="48" t="str">
        <f>IFERROR(VLOOKUP(C1103,category[[category_name_german]:[abbreviation_category_budo]],3,FALSE),"")</f>
        <v/>
      </c>
      <c r="G1103" s="48" t="str">
        <f>IFERROR(VLOOKUP(F1103,category[[category_name_german]:[abbreviation_category_budo]],3,FALSE),"")</f>
        <v/>
      </c>
      <c r="J1103" s="48" t="str">
        <f>IFERROR(VLOOKUP(I1103,category[[category_name_german]:[abbreviation_category_budo]],3,FALSE),"")</f>
        <v/>
      </c>
      <c r="M1103" s="48" t="str">
        <f>IFERROR(VLOOKUP(L1103,category[[category_name_german]:[abbreviation_category_budo]],3,FALSE),"")</f>
        <v/>
      </c>
      <c r="P1103" s="48" t="str">
        <f>IFERROR(VLOOKUP(O1103,category[[category_name_german]:[abbreviation_category_budo]],3,FALSE),"")</f>
        <v/>
      </c>
      <c r="R1103" s="49" t="str">
        <f t="shared" si="153"/>
        <v/>
      </c>
      <c r="U1103" s="48" t="str">
        <f>IFERROR(VLOOKUP(T1103,abbreviation[[description_german]:[abbreviation_budo]],3,FALSE),"")</f>
        <v/>
      </c>
      <c r="X1103" s="51" t="str">
        <f>IFERROR(VLOOKUP(W1103,abbreviation[[description_german]:[abbreviation_budo]],3,FALSE),"")</f>
        <v/>
      </c>
      <c r="Y1103" s="33"/>
      <c r="AA1103" s="49" t="str">
        <f t="shared" si="154"/>
        <v/>
      </c>
      <c r="AD1103" s="48" t="str">
        <f>IFERROR(VLOOKUP(AC1103,abbreviation[[description_german]:[abbreviation_budo]],3,FALSE),"")</f>
        <v/>
      </c>
      <c r="AG1103" s="54" t="str">
        <f>IFERROR(VLOOKUP(AF1103,abbreviation[[description_german]:[abbreviation_budo]],3,FALSE),"")</f>
        <v/>
      </c>
      <c r="AJ1103" s="49" t="str">
        <f t="shared" si="155"/>
        <v>_</v>
      </c>
      <c r="AM1103" s="48" t="str">
        <f>IFERROR(VLOOKUP(AL1103,abbreviation[[description_german]:[abbreviation_budo]],3,FALSE),"")</f>
        <v/>
      </c>
      <c r="AP1103" s="54" t="str">
        <f>IFERROR(VLOOKUP(AO1103,abbreviation[[description_german]:[abbreviation_budo]],3,FALSE),"")</f>
        <v/>
      </c>
      <c r="AS1103" s="49" t="str">
        <f t="shared" si="156"/>
        <v>_</v>
      </c>
      <c r="AV1103" s="53" t="str">
        <f>IFERROR(VLOOKUP(AU1103,abbreviation[[description_german]:[abbreviation_budo]],3,FALSE),"")</f>
        <v/>
      </c>
      <c r="AY1103" s="51" t="str">
        <f>IFERROR(VLOOKUP(AX1103,abbreviation[[description_german]:[abbreviation_budo]],3,FALSE),"")</f>
        <v/>
      </c>
      <c r="BB1103" s="51" t="str">
        <f>IFERROR(VLOOKUP(BA1103,abbreviation[[description_german]:[abbreviation_budo]],3,FALSE),"")</f>
        <v/>
      </c>
      <c r="BE1103" s="51" t="str">
        <f>IFERROR(VLOOKUP(BD1103,abbreviation[[description_german]:[abbreviation_budo]],3,FALSE),"")</f>
        <v/>
      </c>
      <c r="BG1103" s="38"/>
      <c r="BH1103" s="49" t="str">
        <f t="shared" si="157"/>
        <v>_</v>
      </c>
      <c r="BK1103" s="53" t="str">
        <f>IFERROR(VLOOKUP(BJ1103,abbreviation[[description_german]:[abbreviation_budo]],3,FALSE),"")</f>
        <v/>
      </c>
      <c r="BN1103" s="51" t="str">
        <f>IFERROR(VLOOKUP(BM1103,abbreviation[[description_german]:[abbreviation_budo]],3,FALSE),"")</f>
        <v/>
      </c>
      <c r="BO1103" s="31"/>
      <c r="BQ1103" s="51" t="str">
        <f>IFERROR(VLOOKUP(BP1103,abbreviation[[description_german]:[abbreviation_budo]],3,FALSE),"")</f>
        <v/>
      </c>
      <c r="BR1103" s="57" t="str">
        <f t="shared" si="158"/>
        <v>_</v>
      </c>
      <c r="BU1103" s="53" t="str">
        <f>IFERROR(VLOOKUP(BT1103,abbreviation[[description_german]:[abbreviation_budo]],3,FALSE),"")</f>
        <v/>
      </c>
      <c r="BV1103" s="60" t="str">
        <f t="shared" si="159"/>
        <v>_</v>
      </c>
      <c r="BY1103" s="48" t="str">
        <f>IFERROR(VLOOKUP(BX1103,category[[category_name_german]:[abbreviation_category_budo]],3,FALSE),"")</f>
        <v/>
      </c>
      <c r="CB1103" s="48" t="str">
        <f>IFERROR(VLOOKUP(CA1103,category[[category_name_german]:[abbreviation_category_budo]],3,FALSE),"")</f>
        <v/>
      </c>
      <c r="CE1103" s="48" t="str">
        <f>IFERROR(VLOOKUP(CD1103,category[[category_name_german]:[abbreviation_category_budo]],3,FALSE),"")</f>
        <v/>
      </c>
      <c r="CH1103" s="48" t="str">
        <f>IFERROR(VLOOKUP(CG1103,category[[category_name_german]:[abbreviation_category_budo]],3,FALSE),"")</f>
        <v/>
      </c>
      <c r="CK1103" s="48" t="str">
        <f>IFERROR(VLOOKUP(CJ1103,category[[category_name_german]:[abbreviation_category_budo]],3,FALSE),"")</f>
        <v/>
      </c>
      <c r="CM1103" s="49" t="str">
        <f t="shared" si="160"/>
        <v/>
      </c>
      <c r="CO1103" s="63" t="str">
        <f t="shared" si="161"/>
        <v/>
      </c>
    </row>
    <row r="1104" spans="4:93" x14ac:dyDescent="0.25">
      <c r="D1104" s="48" t="str">
        <f>IFERROR(VLOOKUP(C1104,category[[category_name_german]:[abbreviation_category_budo]],3,FALSE),"")</f>
        <v/>
      </c>
      <c r="G1104" s="48" t="str">
        <f>IFERROR(VLOOKUP(F1104,category[[category_name_german]:[abbreviation_category_budo]],3,FALSE),"")</f>
        <v/>
      </c>
      <c r="J1104" s="48" t="str">
        <f>IFERROR(VLOOKUP(I1104,category[[category_name_german]:[abbreviation_category_budo]],3,FALSE),"")</f>
        <v/>
      </c>
      <c r="M1104" s="48" t="str">
        <f>IFERROR(VLOOKUP(L1104,category[[category_name_german]:[abbreviation_category_budo]],3,FALSE),"")</f>
        <v/>
      </c>
      <c r="P1104" s="48" t="str">
        <f>IFERROR(VLOOKUP(O1104,category[[category_name_german]:[abbreviation_category_budo]],3,FALSE),"")</f>
        <v/>
      </c>
      <c r="R1104" s="49" t="str">
        <f t="shared" si="153"/>
        <v/>
      </c>
      <c r="U1104" s="48" t="str">
        <f>IFERROR(VLOOKUP(T1104,abbreviation[[description_german]:[abbreviation_budo]],3,FALSE),"")</f>
        <v/>
      </c>
      <c r="X1104" s="51" t="str">
        <f>IFERROR(VLOOKUP(W1104,abbreviation[[description_german]:[abbreviation_budo]],3,FALSE),"")</f>
        <v/>
      </c>
      <c r="Y1104" s="33"/>
      <c r="AA1104" s="49" t="str">
        <f t="shared" si="154"/>
        <v/>
      </c>
      <c r="AD1104" s="48" t="str">
        <f>IFERROR(VLOOKUP(AC1104,abbreviation[[description_german]:[abbreviation_budo]],3,FALSE),"")</f>
        <v/>
      </c>
      <c r="AG1104" s="54" t="str">
        <f>IFERROR(VLOOKUP(AF1104,abbreviation[[description_german]:[abbreviation_budo]],3,FALSE),"")</f>
        <v/>
      </c>
      <c r="AJ1104" s="49" t="str">
        <f t="shared" si="155"/>
        <v>_</v>
      </c>
      <c r="AM1104" s="48" t="str">
        <f>IFERROR(VLOOKUP(AL1104,abbreviation[[description_german]:[abbreviation_budo]],3,FALSE),"")</f>
        <v/>
      </c>
      <c r="AP1104" s="54" t="str">
        <f>IFERROR(VLOOKUP(AO1104,abbreviation[[description_german]:[abbreviation_budo]],3,FALSE),"")</f>
        <v/>
      </c>
      <c r="AS1104" s="49" t="str">
        <f t="shared" si="156"/>
        <v>_</v>
      </c>
      <c r="AV1104" s="53" t="str">
        <f>IFERROR(VLOOKUP(AU1104,abbreviation[[description_german]:[abbreviation_budo]],3,FALSE),"")</f>
        <v/>
      </c>
      <c r="AY1104" s="51" t="str">
        <f>IFERROR(VLOOKUP(AX1104,abbreviation[[description_german]:[abbreviation_budo]],3,FALSE),"")</f>
        <v/>
      </c>
      <c r="BB1104" s="51" t="str">
        <f>IFERROR(VLOOKUP(BA1104,abbreviation[[description_german]:[abbreviation_budo]],3,FALSE),"")</f>
        <v/>
      </c>
      <c r="BE1104" s="51" t="str">
        <f>IFERROR(VLOOKUP(BD1104,abbreviation[[description_german]:[abbreviation_budo]],3,FALSE),"")</f>
        <v/>
      </c>
      <c r="BG1104" s="38"/>
      <c r="BH1104" s="49" t="str">
        <f t="shared" si="157"/>
        <v>_</v>
      </c>
      <c r="BK1104" s="53" t="str">
        <f>IFERROR(VLOOKUP(BJ1104,abbreviation[[description_german]:[abbreviation_budo]],3,FALSE),"")</f>
        <v/>
      </c>
      <c r="BN1104" s="51" t="str">
        <f>IFERROR(VLOOKUP(BM1104,abbreviation[[description_german]:[abbreviation_budo]],3,FALSE),"")</f>
        <v/>
      </c>
      <c r="BO1104" s="31"/>
      <c r="BQ1104" s="51" t="str">
        <f>IFERROR(VLOOKUP(BP1104,abbreviation[[description_german]:[abbreviation_budo]],3,FALSE),"")</f>
        <v/>
      </c>
      <c r="BR1104" s="57" t="str">
        <f t="shared" si="158"/>
        <v>_</v>
      </c>
      <c r="BU1104" s="53" t="str">
        <f>IFERROR(VLOOKUP(BT1104,abbreviation[[description_german]:[abbreviation_budo]],3,FALSE),"")</f>
        <v/>
      </c>
      <c r="BV1104" s="60" t="str">
        <f t="shared" si="159"/>
        <v>_</v>
      </c>
      <c r="BY1104" s="48" t="str">
        <f>IFERROR(VLOOKUP(BX1104,category[[category_name_german]:[abbreviation_category_budo]],3,FALSE),"")</f>
        <v/>
      </c>
      <c r="CB1104" s="48" t="str">
        <f>IFERROR(VLOOKUP(CA1104,category[[category_name_german]:[abbreviation_category_budo]],3,FALSE),"")</f>
        <v/>
      </c>
      <c r="CE1104" s="48" t="str">
        <f>IFERROR(VLOOKUP(CD1104,category[[category_name_german]:[abbreviation_category_budo]],3,FALSE),"")</f>
        <v/>
      </c>
      <c r="CH1104" s="48" t="str">
        <f>IFERROR(VLOOKUP(CG1104,category[[category_name_german]:[abbreviation_category_budo]],3,FALSE),"")</f>
        <v/>
      </c>
      <c r="CK1104" s="48" t="str">
        <f>IFERROR(VLOOKUP(CJ1104,category[[category_name_german]:[abbreviation_category_budo]],3,FALSE),"")</f>
        <v/>
      </c>
      <c r="CM1104" s="49" t="str">
        <f t="shared" si="160"/>
        <v/>
      </c>
      <c r="CO1104" s="63" t="str">
        <f t="shared" si="161"/>
        <v/>
      </c>
    </row>
    <row r="1105" spans="4:93" x14ac:dyDescent="0.25">
      <c r="D1105" s="48" t="str">
        <f>IFERROR(VLOOKUP(C1105,category[[category_name_german]:[abbreviation_category_budo]],3,FALSE),"")</f>
        <v/>
      </c>
      <c r="G1105" s="48" t="str">
        <f>IFERROR(VLOOKUP(F1105,category[[category_name_german]:[abbreviation_category_budo]],3,FALSE),"")</f>
        <v/>
      </c>
      <c r="J1105" s="48" t="str">
        <f>IFERROR(VLOOKUP(I1105,category[[category_name_german]:[abbreviation_category_budo]],3,FALSE),"")</f>
        <v/>
      </c>
      <c r="M1105" s="48" t="str">
        <f>IFERROR(VLOOKUP(L1105,category[[category_name_german]:[abbreviation_category_budo]],3,FALSE),"")</f>
        <v/>
      </c>
      <c r="P1105" s="48" t="str">
        <f>IFERROR(VLOOKUP(O1105,category[[category_name_german]:[abbreviation_category_budo]],3,FALSE),"")</f>
        <v/>
      </c>
      <c r="R1105" s="49" t="str">
        <f t="shared" si="153"/>
        <v/>
      </c>
      <c r="U1105" s="48" t="str">
        <f>IFERROR(VLOOKUP(T1105,abbreviation[[description_german]:[abbreviation_budo]],3,FALSE),"")</f>
        <v/>
      </c>
      <c r="X1105" s="51" t="str">
        <f>IFERROR(VLOOKUP(W1105,abbreviation[[description_german]:[abbreviation_budo]],3,FALSE),"")</f>
        <v/>
      </c>
      <c r="Y1105" s="33"/>
      <c r="AA1105" s="49" t="str">
        <f t="shared" si="154"/>
        <v/>
      </c>
      <c r="AD1105" s="48" t="str">
        <f>IFERROR(VLOOKUP(AC1105,abbreviation[[description_german]:[abbreviation_budo]],3,FALSE),"")</f>
        <v/>
      </c>
      <c r="AG1105" s="54" t="str">
        <f>IFERROR(VLOOKUP(AF1105,abbreviation[[description_german]:[abbreviation_budo]],3,FALSE),"")</f>
        <v/>
      </c>
      <c r="AJ1105" s="49" t="str">
        <f t="shared" si="155"/>
        <v>_</v>
      </c>
      <c r="AM1105" s="48" t="str">
        <f>IFERROR(VLOOKUP(AL1105,abbreviation[[description_german]:[abbreviation_budo]],3,FALSE),"")</f>
        <v/>
      </c>
      <c r="AP1105" s="54" t="str">
        <f>IFERROR(VLOOKUP(AO1105,abbreviation[[description_german]:[abbreviation_budo]],3,FALSE),"")</f>
        <v/>
      </c>
      <c r="AS1105" s="49" t="str">
        <f t="shared" si="156"/>
        <v>_</v>
      </c>
      <c r="AV1105" s="53" t="str">
        <f>IFERROR(VLOOKUP(AU1105,abbreviation[[description_german]:[abbreviation_budo]],3,FALSE),"")</f>
        <v/>
      </c>
      <c r="AY1105" s="51" t="str">
        <f>IFERROR(VLOOKUP(AX1105,abbreviation[[description_german]:[abbreviation_budo]],3,FALSE),"")</f>
        <v/>
      </c>
      <c r="BB1105" s="51" t="str">
        <f>IFERROR(VLOOKUP(BA1105,abbreviation[[description_german]:[abbreviation_budo]],3,FALSE),"")</f>
        <v/>
      </c>
      <c r="BE1105" s="51" t="str">
        <f>IFERROR(VLOOKUP(BD1105,abbreviation[[description_german]:[abbreviation_budo]],3,FALSE),"")</f>
        <v/>
      </c>
      <c r="BG1105" s="38"/>
      <c r="BH1105" s="49" t="str">
        <f t="shared" si="157"/>
        <v>_</v>
      </c>
      <c r="BK1105" s="53" t="str">
        <f>IFERROR(VLOOKUP(BJ1105,abbreviation[[description_german]:[abbreviation_budo]],3,FALSE),"")</f>
        <v/>
      </c>
      <c r="BN1105" s="51" t="str">
        <f>IFERROR(VLOOKUP(BM1105,abbreviation[[description_german]:[abbreviation_budo]],3,FALSE),"")</f>
        <v/>
      </c>
      <c r="BO1105" s="31"/>
      <c r="BQ1105" s="51" t="str">
        <f>IFERROR(VLOOKUP(BP1105,abbreviation[[description_german]:[abbreviation_budo]],3,FALSE),"")</f>
        <v/>
      </c>
      <c r="BR1105" s="57" t="str">
        <f t="shared" si="158"/>
        <v>_</v>
      </c>
      <c r="BU1105" s="53" t="str">
        <f>IFERROR(VLOOKUP(BT1105,abbreviation[[description_german]:[abbreviation_budo]],3,FALSE),"")</f>
        <v/>
      </c>
      <c r="BV1105" s="60" t="str">
        <f t="shared" si="159"/>
        <v>_</v>
      </c>
      <c r="BY1105" s="48" t="str">
        <f>IFERROR(VLOOKUP(BX1105,category[[category_name_german]:[abbreviation_category_budo]],3,FALSE),"")</f>
        <v/>
      </c>
      <c r="CB1105" s="48" t="str">
        <f>IFERROR(VLOOKUP(CA1105,category[[category_name_german]:[abbreviation_category_budo]],3,FALSE),"")</f>
        <v/>
      </c>
      <c r="CE1105" s="48" t="str">
        <f>IFERROR(VLOOKUP(CD1105,category[[category_name_german]:[abbreviation_category_budo]],3,FALSE),"")</f>
        <v/>
      </c>
      <c r="CH1105" s="48" t="str">
        <f>IFERROR(VLOOKUP(CG1105,category[[category_name_german]:[abbreviation_category_budo]],3,FALSE),"")</f>
        <v/>
      </c>
      <c r="CK1105" s="48" t="str">
        <f>IFERROR(VLOOKUP(CJ1105,category[[category_name_german]:[abbreviation_category_budo]],3,FALSE),"")</f>
        <v/>
      </c>
      <c r="CM1105" s="49" t="str">
        <f t="shared" si="160"/>
        <v/>
      </c>
      <c r="CO1105" s="63" t="str">
        <f t="shared" si="161"/>
        <v/>
      </c>
    </row>
    <row r="1106" spans="4:93" x14ac:dyDescent="0.25">
      <c r="D1106" s="48" t="str">
        <f>IFERROR(VLOOKUP(C1106,category[[category_name_german]:[abbreviation_category_budo]],3,FALSE),"")</f>
        <v/>
      </c>
      <c r="G1106" s="48" t="str">
        <f>IFERROR(VLOOKUP(F1106,category[[category_name_german]:[abbreviation_category_budo]],3,FALSE),"")</f>
        <v/>
      </c>
      <c r="J1106" s="48" t="str">
        <f>IFERROR(VLOOKUP(I1106,category[[category_name_german]:[abbreviation_category_budo]],3,FALSE),"")</f>
        <v/>
      </c>
      <c r="M1106" s="48" t="str">
        <f>IFERROR(VLOOKUP(L1106,category[[category_name_german]:[abbreviation_category_budo]],3,FALSE),"")</f>
        <v/>
      </c>
      <c r="P1106" s="48" t="str">
        <f>IFERROR(VLOOKUP(O1106,category[[category_name_german]:[abbreviation_category_budo]],3,FALSE),"")</f>
        <v/>
      </c>
      <c r="R1106" s="49" t="str">
        <f t="shared" si="153"/>
        <v/>
      </c>
      <c r="U1106" s="48" t="str">
        <f>IFERROR(VLOOKUP(T1106,abbreviation[[description_german]:[abbreviation_budo]],3,FALSE),"")</f>
        <v/>
      </c>
      <c r="X1106" s="51" t="str">
        <f>IFERROR(VLOOKUP(W1106,abbreviation[[description_german]:[abbreviation_budo]],3,FALSE),"")</f>
        <v/>
      </c>
      <c r="Y1106" s="33"/>
      <c r="AA1106" s="49" t="str">
        <f t="shared" si="154"/>
        <v/>
      </c>
      <c r="AD1106" s="48" t="str">
        <f>IFERROR(VLOOKUP(AC1106,abbreviation[[description_german]:[abbreviation_budo]],3,FALSE),"")</f>
        <v/>
      </c>
      <c r="AG1106" s="54" t="str">
        <f>IFERROR(VLOOKUP(AF1106,abbreviation[[description_german]:[abbreviation_budo]],3,FALSE),"")</f>
        <v/>
      </c>
      <c r="AJ1106" s="49" t="str">
        <f t="shared" si="155"/>
        <v>_</v>
      </c>
      <c r="AM1106" s="48" t="str">
        <f>IFERROR(VLOOKUP(AL1106,abbreviation[[description_german]:[abbreviation_budo]],3,FALSE),"")</f>
        <v/>
      </c>
      <c r="AP1106" s="54" t="str">
        <f>IFERROR(VLOOKUP(AO1106,abbreviation[[description_german]:[abbreviation_budo]],3,FALSE),"")</f>
        <v/>
      </c>
      <c r="AS1106" s="49" t="str">
        <f t="shared" si="156"/>
        <v>_</v>
      </c>
      <c r="AV1106" s="53" t="str">
        <f>IFERROR(VLOOKUP(AU1106,abbreviation[[description_german]:[abbreviation_budo]],3,FALSE),"")</f>
        <v/>
      </c>
      <c r="AY1106" s="51" t="str">
        <f>IFERROR(VLOOKUP(AX1106,abbreviation[[description_german]:[abbreviation_budo]],3,FALSE),"")</f>
        <v/>
      </c>
      <c r="BB1106" s="51" t="str">
        <f>IFERROR(VLOOKUP(BA1106,abbreviation[[description_german]:[abbreviation_budo]],3,FALSE),"")</f>
        <v/>
      </c>
      <c r="BE1106" s="51" t="str">
        <f>IFERROR(VLOOKUP(BD1106,abbreviation[[description_german]:[abbreviation_budo]],3,FALSE),"")</f>
        <v/>
      </c>
      <c r="BG1106" s="38"/>
      <c r="BH1106" s="49" t="str">
        <f t="shared" si="157"/>
        <v>_</v>
      </c>
      <c r="BK1106" s="53" t="str">
        <f>IFERROR(VLOOKUP(BJ1106,abbreviation[[description_german]:[abbreviation_budo]],3,FALSE),"")</f>
        <v/>
      </c>
      <c r="BN1106" s="51" t="str">
        <f>IFERROR(VLOOKUP(BM1106,abbreviation[[description_german]:[abbreviation_budo]],3,FALSE),"")</f>
        <v/>
      </c>
      <c r="BO1106" s="31"/>
      <c r="BQ1106" s="51" t="str">
        <f>IFERROR(VLOOKUP(BP1106,abbreviation[[description_german]:[abbreviation_budo]],3,FALSE),"")</f>
        <v/>
      </c>
      <c r="BR1106" s="57" t="str">
        <f t="shared" si="158"/>
        <v>_</v>
      </c>
      <c r="BU1106" s="53" t="str">
        <f>IFERROR(VLOOKUP(BT1106,abbreviation[[description_german]:[abbreviation_budo]],3,FALSE),"")</f>
        <v/>
      </c>
      <c r="BV1106" s="60" t="str">
        <f t="shared" si="159"/>
        <v>_</v>
      </c>
      <c r="BY1106" s="48" t="str">
        <f>IFERROR(VLOOKUP(BX1106,category[[category_name_german]:[abbreviation_category_budo]],3,FALSE),"")</f>
        <v/>
      </c>
      <c r="CB1106" s="48" t="str">
        <f>IFERROR(VLOOKUP(CA1106,category[[category_name_german]:[abbreviation_category_budo]],3,FALSE),"")</f>
        <v/>
      </c>
      <c r="CE1106" s="48" t="str">
        <f>IFERROR(VLOOKUP(CD1106,category[[category_name_german]:[abbreviation_category_budo]],3,FALSE),"")</f>
        <v/>
      </c>
      <c r="CH1106" s="48" t="str">
        <f>IFERROR(VLOOKUP(CG1106,category[[category_name_german]:[abbreviation_category_budo]],3,FALSE),"")</f>
        <v/>
      </c>
      <c r="CK1106" s="48" t="str">
        <f>IFERROR(VLOOKUP(CJ1106,category[[category_name_german]:[abbreviation_category_budo]],3,FALSE),"")</f>
        <v/>
      </c>
      <c r="CM1106" s="49" t="str">
        <f t="shared" si="160"/>
        <v/>
      </c>
      <c r="CO1106" s="63" t="str">
        <f t="shared" si="161"/>
        <v/>
      </c>
    </row>
    <row r="1107" spans="4:93" x14ac:dyDescent="0.25">
      <c r="D1107" s="48" t="str">
        <f>IFERROR(VLOOKUP(C1107,category[[category_name_german]:[abbreviation_category_budo]],3,FALSE),"")</f>
        <v/>
      </c>
      <c r="G1107" s="48" t="str">
        <f>IFERROR(VLOOKUP(F1107,category[[category_name_german]:[abbreviation_category_budo]],3,FALSE),"")</f>
        <v/>
      </c>
      <c r="J1107" s="48" t="str">
        <f>IFERROR(VLOOKUP(I1107,category[[category_name_german]:[abbreviation_category_budo]],3,FALSE),"")</f>
        <v/>
      </c>
      <c r="M1107" s="48" t="str">
        <f>IFERROR(VLOOKUP(L1107,category[[category_name_german]:[abbreviation_category_budo]],3,FALSE),"")</f>
        <v/>
      </c>
      <c r="P1107" s="48" t="str">
        <f>IFERROR(VLOOKUP(O1107,category[[category_name_german]:[abbreviation_category_budo]],3,FALSE),"")</f>
        <v/>
      </c>
      <c r="R1107" s="49" t="str">
        <f t="shared" si="153"/>
        <v/>
      </c>
      <c r="U1107" s="48" t="str">
        <f>IFERROR(VLOOKUP(T1107,abbreviation[[description_german]:[abbreviation_budo]],3,FALSE),"")</f>
        <v/>
      </c>
      <c r="X1107" s="51" t="str">
        <f>IFERROR(VLOOKUP(W1107,abbreviation[[description_german]:[abbreviation_budo]],3,FALSE),"")</f>
        <v/>
      </c>
      <c r="Y1107" s="33"/>
      <c r="AA1107" s="49" t="str">
        <f t="shared" si="154"/>
        <v/>
      </c>
      <c r="AD1107" s="48" t="str">
        <f>IFERROR(VLOOKUP(AC1107,abbreviation[[description_german]:[abbreviation_budo]],3,FALSE),"")</f>
        <v/>
      </c>
      <c r="AG1107" s="54" t="str">
        <f>IFERROR(VLOOKUP(AF1107,abbreviation[[description_german]:[abbreviation_budo]],3,FALSE),"")</f>
        <v/>
      </c>
      <c r="AJ1107" s="49" t="str">
        <f t="shared" si="155"/>
        <v>_</v>
      </c>
      <c r="AM1107" s="48" t="str">
        <f>IFERROR(VLOOKUP(AL1107,abbreviation[[description_german]:[abbreviation_budo]],3,FALSE),"")</f>
        <v/>
      </c>
      <c r="AP1107" s="54" t="str">
        <f>IFERROR(VLOOKUP(AO1107,abbreviation[[description_german]:[abbreviation_budo]],3,FALSE),"")</f>
        <v/>
      </c>
      <c r="AS1107" s="49" t="str">
        <f t="shared" si="156"/>
        <v>_</v>
      </c>
      <c r="AV1107" s="53" t="str">
        <f>IFERROR(VLOOKUP(AU1107,abbreviation[[description_german]:[abbreviation_budo]],3,FALSE),"")</f>
        <v/>
      </c>
      <c r="AY1107" s="51" t="str">
        <f>IFERROR(VLOOKUP(AX1107,abbreviation[[description_german]:[abbreviation_budo]],3,FALSE),"")</f>
        <v/>
      </c>
      <c r="BB1107" s="51" t="str">
        <f>IFERROR(VLOOKUP(BA1107,abbreviation[[description_german]:[abbreviation_budo]],3,FALSE),"")</f>
        <v/>
      </c>
      <c r="BE1107" s="51" t="str">
        <f>IFERROR(VLOOKUP(BD1107,abbreviation[[description_german]:[abbreviation_budo]],3,FALSE),"")</f>
        <v/>
      </c>
      <c r="BG1107" s="38"/>
      <c r="BH1107" s="49" t="str">
        <f t="shared" si="157"/>
        <v>_</v>
      </c>
      <c r="BK1107" s="53" t="str">
        <f>IFERROR(VLOOKUP(BJ1107,abbreviation[[description_german]:[abbreviation_budo]],3,FALSE),"")</f>
        <v/>
      </c>
      <c r="BN1107" s="51" t="str">
        <f>IFERROR(VLOOKUP(BM1107,abbreviation[[description_german]:[abbreviation_budo]],3,FALSE),"")</f>
        <v/>
      </c>
      <c r="BO1107" s="31"/>
      <c r="BQ1107" s="51" t="str">
        <f>IFERROR(VLOOKUP(BP1107,abbreviation[[description_german]:[abbreviation_budo]],3,FALSE),"")</f>
        <v/>
      </c>
      <c r="BR1107" s="57" t="str">
        <f t="shared" si="158"/>
        <v>_</v>
      </c>
      <c r="BU1107" s="53" t="str">
        <f>IFERROR(VLOOKUP(BT1107,abbreviation[[description_german]:[abbreviation_budo]],3,FALSE),"")</f>
        <v/>
      </c>
      <c r="BV1107" s="60" t="str">
        <f t="shared" si="159"/>
        <v>_</v>
      </c>
      <c r="BY1107" s="48" t="str">
        <f>IFERROR(VLOOKUP(BX1107,category[[category_name_german]:[abbreviation_category_budo]],3,FALSE),"")</f>
        <v/>
      </c>
      <c r="CB1107" s="48" t="str">
        <f>IFERROR(VLOOKUP(CA1107,category[[category_name_german]:[abbreviation_category_budo]],3,FALSE),"")</f>
        <v/>
      </c>
      <c r="CE1107" s="48" t="str">
        <f>IFERROR(VLOOKUP(CD1107,category[[category_name_german]:[abbreviation_category_budo]],3,FALSE),"")</f>
        <v/>
      </c>
      <c r="CH1107" s="48" t="str">
        <f>IFERROR(VLOOKUP(CG1107,category[[category_name_german]:[abbreviation_category_budo]],3,FALSE),"")</f>
        <v/>
      </c>
      <c r="CK1107" s="48" t="str">
        <f>IFERROR(VLOOKUP(CJ1107,category[[category_name_german]:[abbreviation_category_budo]],3,FALSE),"")</f>
        <v/>
      </c>
      <c r="CM1107" s="49" t="str">
        <f t="shared" si="160"/>
        <v/>
      </c>
      <c r="CO1107" s="63" t="str">
        <f t="shared" si="161"/>
        <v/>
      </c>
    </row>
    <row r="1108" spans="4:93" x14ac:dyDescent="0.25">
      <c r="D1108" s="48" t="str">
        <f>IFERROR(VLOOKUP(C1108,category[[category_name_german]:[abbreviation_category_budo]],3,FALSE),"")</f>
        <v/>
      </c>
      <c r="G1108" s="48" t="str">
        <f>IFERROR(VLOOKUP(F1108,category[[category_name_german]:[abbreviation_category_budo]],3,FALSE),"")</f>
        <v/>
      </c>
      <c r="J1108" s="48" t="str">
        <f>IFERROR(VLOOKUP(I1108,category[[category_name_german]:[abbreviation_category_budo]],3,FALSE),"")</f>
        <v/>
      </c>
      <c r="M1108" s="48" t="str">
        <f>IFERROR(VLOOKUP(L1108,category[[category_name_german]:[abbreviation_category_budo]],3,FALSE),"")</f>
        <v/>
      </c>
      <c r="P1108" s="48" t="str">
        <f>IFERROR(VLOOKUP(O1108,category[[category_name_german]:[abbreviation_category_budo]],3,FALSE),"")</f>
        <v/>
      </c>
      <c r="R1108" s="49" t="str">
        <f t="shared" si="153"/>
        <v/>
      </c>
      <c r="U1108" s="48" t="str">
        <f>IFERROR(VLOOKUP(T1108,abbreviation[[description_german]:[abbreviation_budo]],3,FALSE),"")</f>
        <v/>
      </c>
      <c r="X1108" s="51" t="str">
        <f>IFERROR(VLOOKUP(W1108,abbreviation[[description_german]:[abbreviation_budo]],3,FALSE),"")</f>
        <v/>
      </c>
      <c r="Y1108" s="33"/>
      <c r="AA1108" s="49" t="str">
        <f t="shared" si="154"/>
        <v/>
      </c>
      <c r="AD1108" s="48" t="str">
        <f>IFERROR(VLOOKUP(AC1108,abbreviation[[description_german]:[abbreviation_budo]],3,FALSE),"")</f>
        <v/>
      </c>
      <c r="AG1108" s="54" t="str">
        <f>IFERROR(VLOOKUP(AF1108,abbreviation[[description_german]:[abbreviation_budo]],3,FALSE),"")</f>
        <v/>
      </c>
      <c r="AJ1108" s="49" t="str">
        <f t="shared" si="155"/>
        <v>_</v>
      </c>
      <c r="AM1108" s="48" t="str">
        <f>IFERROR(VLOOKUP(AL1108,abbreviation[[description_german]:[abbreviation_budo]],3,FALSE),"")</f>
        <v/>
      </c>
      <c r="AP1108" s="54" t="str">
        <f>IFERROR(VLOOKUP(AO1108,abbreviation[[description_german]:[abbreviation_budo]],3,FALSE),"")</f>
        <v/>
      </c>
      <c r="AS1108" s="49" t="str">
        <f t="shared" si="156"/>
        <v>_</v>
      </c>
      <c r="AV1108" s="53" t="str">
        <f>IFERROR(VLOOKUP(AU1108,abbreviation[[description_german]:[abbreviation_budo]],3,FALSE),"")</f>
        <v/>
      </c>
      <c r="AY1108" s="51" t="str">
        <f>IFERROR(VLOOKUP(AX1108,abbreviation[[description_german]:[abbreviation_budo]],3,FALSE),"")</f>
        <v/>
      </c>
      <c r="BB1108" s="51" t="str">
        <f>IFERROR(VLOOKUP(BA1108,abbreviation[[description_german]:[abbreviation_budo]],3,FALSE),"")</f>
        <v/>
      </c>
      <c r="BE1108" s="51" t="str">
        <f>IFERROR(VLOOKUP(BD1108,abbreviation[[description_german]:[abbreviation_budo]],3,FALSE),"")</f>
        <v/>
      </c>
      <c r="BG1108" s="38"/>
      <c r="BH1108" s="49" t="str">
        <f t="shared" si="157"/>
        <v>_</v>
      </c>
      <c r="BK1108" s="53" t="str">
        <f>IFERROR(VLOOKUP(BJ1108,abbreviation[[description_german]:[abbreviation_budo]],3,FALSE),"")</f>
        <v/>
      </c>
      <c r="BN1108" s="51" t="str">
        <f>IFERROR(VLOOKUP(BM1108,abbreviation[[description_german]:[abbreviation_budo]],3,FALSE),"")</f>
        <v/>
      </c>
      <c r="BO1108" s="31"/>
      <c r="BQ1108" s="51" t="str">
        <f>IFERROR(VLOOKUP(BP1108,abbreviation[[description_german]:[abbreviation_budo]],3,FALSE),"")</f>
        <v/>
      </c>
      <c r="BR1108" s="57" t="str">
        <f t="shared" si="158"/>
        <v>_</v>
      </c>
      <c r="BU1108" s="53" t="str">
        <f>IFERROR(VLOOKUP(BT1108,abbreviation[[description_german]:[abbreviation_budo]],3,FALSE),"")</f>
        <v/>
      </c>
      <c r="BV1108" s="60" t="str">
        <f t="shared" si="159"/>
        <v>_</v>
      </c>
      <c r="BY1108" s="48" t="str">
        <f>IFERROR(VLOOKUP(BX1108,category[[category_name_german]:[abbreviation_category_budo]],3,FALSE),"")</f>
        <v/>
      </c>
      <c r="CB1108" s="48" t="str">
        <f>IFERROR(VLOOKUP(CA1108,category[[category_name_german]:[abbreviation_category_budo]],3,FALSE),"")</f>
        <v/>
      </c>
      <c r="CE1108" s="48" t="str">
        <f>IFERROR(VLOOKUP(CD1108,category[[category_name_german]:[abbreviation_category_budo]],3,FALSE),"")</f>
        <v/>
      </c>
      <c r="CH1108" s="48" t="str">
        <f>IFERROR(VLOOKUP(CG1108,category[[category_name_german]:[abbreviation_category_budo]],3,FALSE),"")</f>
        <v/>
      </c>
      <c r="CK1108" s="48" t="str">
        <f>IFERROR(VLOOKUP(CJ1108,category[[category_name_german]:[abbreviation_category_budo]],3,FALSE),"")</f>
        <v/>
      </c>
      <c r="CM1108" s="49" t="str">
        <f t="shared" si="160"/>
        <v/>
      </c>
      <c r="CO1108" s="63" t="str">
        <f t="shared" si="161"/>
        <v/>
      </c>
    </row>
    <row r="1109" spans="4:93" x14ac:dyDescent="0.25">
      <c r="D1109" s="48" t="str">
        <f>IFERROR(VLOOKUP(C1109,category[[category_name_german]:[abbreviation_category_budo]],3,FALSE),"")</f>
        <v/>
      </c>
      <c r="G1109" s="48" t="str">
        <f>IFERROR(VLOOKUP(F1109,category[[category_name_german]:[abbreviation_category_budo]],3,FALSE),"")</f>
        <v/>
      </c>
      <c r="J1109" s="48" t="str">
        <f>IFERROR(VLOOKUP(I1109,category[[category_name_german]:[abbreviation_category_budo]],3,FALSE),"")</f>
        <v/>
      </c>
      <c r="M1109" s="48" t="str">
        <f>IFERROR(VLOOKUP(L1109,category[[category_name_german]:[abbreviation_category_budo]],3,FALSE),"")</f>
        <v/>
      </c>
      <c r="P1109" s="48" t="str">
        <f>IFERROR(VLOOKUP(O1109,category[[category_name_german]:[abbreviation_category_budo]],3,FALSE),"")</f>
        <v/>
      </c>
      <c r="R1109" s="49" t="str">
        <f t="shared" si="153"/>
        <v/>
      </c>
      <c r="U1109" s="48" t="str">
        <f>IFERROR(VLOOKUP(T1109,abbreviation[[description_german]:[abbreviation_budo]],3,FALSE),"")</f>
        <v/>
      </c>
      <c r="X1109" s="51" t="str">
        <f>IFERROR(VLOOKUP(W1109,abbreviation[[description_german]:[abbreviation_budo]],3,FALSE),"")</f>
        <v/>
      </c>
      <c r="Y1109" s="33"/>
      <c r="AA1109" s="49" t="str">
        <f t="shared" si="154"/>
        <v/>
      </c>
      <c r="AD1109" s="48" t="str">
        <f>IFERROR(VLOOKUP(AC1109,abbreviation[[description_german]:[abbreviation_budo]],3,FALSE),"")</f>
        <v/>
      </c>
      <c r="AG1109" s="54" t="str">
        <f>IFERROR(VLOOKUP(AF1109,abbreviation[[description_german]:[abbreviation_budo]],3,FALSE),"")</f>
        <v/>
      </c>
      <c r="AJ1109" s="49" t="str">
        <f t="shared" si="155"/>
        <v>_</v>
      </c>
      <c r="AM1109" s="48" t="str">
        <f>IFERROR(VLOOKUP(AL1109,abbreviation[[description_german]:[abbreviation_budo]],3,FALSE),"")</f>
        <v/>
      </c>
      <c r="AP1109" s="54" t="str">
        <f>IFERROR(VLOOKUP(AO1109,abbreviation[[description_german]:[abbreviation_budo]],3,FALSE),"")</f>
        <v/>
      </c>
      <c r="AS1109" s="49" t="str">
        <f t="shared" si="156"/>
        <v>_</v>
      </c>
      <c r="AV1109" s="53" t="str">
        <f>IFERROR(VLOOKUP(AU1109,abbreviation[[description_german]:[abbreviation_budo]],3,FALSE),"")</f>
        <v/>
      </c>
      <c r="AY1109" s="51" t="str">
        <f>IFERROR(VLOOKUP(AX1109,abbreviation[[description_german]:[abbreviation_budo]],3,FALSE),"")</f>
        <v/>
      </c>
      <c r="BB1109" s="51" t="str">
        <f>IFERROR(VLOOKUP(BA1109,abbreviation[[description_german]:[abbreviation_budo]],3,FALSE),"")</f>
        <v/>
      </c>
      <c r="BE1109" s="51" t="str">
        <f>IFERROR(VLOOKUP(BD1109,abbreviation[[description_german]:[abbreviation_budo]],3,FALSE),"")</f>
        <v/>
      </c>
      <c r="BG1109" s="38"/>
      <c r="BH1109" s="49" t="str">
        <f t="shared" si="157"/>
        <v>_</v>
      </c>
      <c r="BK1109" s="53" t="str">
        <f>IFERROR(VLOOKUP(BJ1109,abbreviation[[description_german]:[abbreviation_budo]],3,FALSE),"")</f>
        <v/>
      </c>
      <c r="BN1109" s="51" t="str">
        <f>IFERROR(VLOOKUP(BM1109,abbreviation[[description_german]:[abbreviation_budo]],3,FALSE),"")</f>
        <v/>
      </c>
      <c r="BO1109" s="31"/>
      <c r="BQ1109" s="51" t="str">
        <f>IFERROR(VLOOKUP(BP1109,abbreviation[[description_german]:[abbreviation_budo]],3,FALSE),"")</f>
        <v/>
      </c>
      <c r="BR1109" s="57" t="str">
        <f t="shared" si="158"/>
        <v>_</v>
      </c>
      <c r="BU1109" s="53" t="str">
        <f>IFERROR(VLOOKUP(BT1109,abbreviation[[description_german]:[abbreviation_budo]],3,FALSE),"")</f>
        <v/>
      </c>
      <c r="BV1109" s="60" t="str">
        <f t="shared" si="159"/>
        <v>_</v>
      </c>
      <c r="BY1109" s="48" t="str">
        <f>IFERROR(VLOOKUP(BX1109,category[[category_name_german]:[abbreviation_category_budo]],3,FALSE),"")</f>
        <v/>
      </c>
      <c r="CB1109" s="48" t="str">
        <f>IFERROR(VLOOKUP(CA1109,category[[category_name_german]:[abbreviation_category_budo]],3,FALSE),"")</f>
        <v/>
      </c>
      <c r="CE1109" s="48" t="str">
        <f>IFERROR(VLOOKUP(CD1109,category[[category_name_german]:[abbreviation_category_budo]],3,FALSE),"")</f>
        <v/>
      </c>
      <c r="CH1109" s="48" t="str">
        <f>IFERROR(VLOOKUP(CG1109,category[[category_name_german]:[abbreviation_category_budo]],3,FALSE),"")</f>
        <v/>
      </c>
      <c r="CK1109" s="48" t="str">
        <f>IFERROR(VLOOKUP(CJ1109,category[[category_name_german]:[abbreviation_category_budo]],3,FALSE),"")</f>
        <v/>
      </c>
      <c r="CM1109" s="49" t="str">
        <f t="shared" si="160"/>
        <v/>
      </c>
      <c r="CO1109" s="63" t="str">
        <f t="shared" si="161"/>
        <v/>
      </c>
    </row>
    <row r="1110" spans="4:93" x14ac:dyDescent="0.25">
      <c r="D1110" s="48" t="str">
        <f>IFERROR(VLOOKUP(C1110,category[[category_name_german]:[abbreviation_category_budo]],3,FALSE),"")</f>
        <v/>
      </c>
      <c r="G1110" s="48" t="str">
        <f>IFERROR(VLOOKUP(F1110,category[[category_name_german]:[abbreviation_category_budo]],3,FALSE),"")</f>
        <v/>
      </c>
      <c r="J1110" s="48" t="str">
        <f>IFERROR(VLOOKUP(I1110,category[[category_name_german]:[abbreviation_category_budo]],3,FALSE),"")</f>
        <v/>
      </c>
      <c r="M1110" s="48" t="str">
        <f>IFERROR(VLOOKUP(L1110,category[[category_name_german]:[abbreviation_category_budo]],3,FALSE),"")</f>
        <v/>
      </c>
      <c r="P1110" s="48" t="str">
        <f>IFERROR(VLOOKUP(O1110,category[[category_name_german]:[abbreviation_category_budo]],3,FALSE),"")</f>
        <v/>
      </c>
      <c r="R1110" s="49" t="str">
        <f t="shared" si="153"/>
        <v/>
      </c>
      <c r="U1110" s="48" t="str">
        <f>IFERROR(VLOOKUP(T1110,abbreviation[[description_german]:[abbreviation_budo]],3,FALSE),"")</f>
        <v/>
      </c>
      <c r="X1110" s="51" t="str">
        <f>IFERROR(VLOOKUP(W1110,abbreviation[[description_german]:[abbreviation_budo]],3,FALSE),"")</f>
        <v/>
      </c>
      <c r="Y1110" s="33"/>
      <c r="AA1110" s="49" t="str">
        <f t="shared" si="154"/>
        <v/>
      </c>
      <c r="AD1110" s="48" t="str">
        <f>IFERROR(VLOOKUP(AC1110,abbreviation[[description_german]:[abbreviation_budo]],3,FALSE),"")</f>
        <v/>
      </c>
      <c r="AG1110" s="54" t="str">
        <f>IFERROR(VLOOKUP(AF1110,abbreviation[[description_german]:[abbreviation_budo]],3,FALSE),"")</f>
        <v/>
      </c>
      <c r="AJ1110" s="49" t="str">
        <f t="shared" si="155"/>
        <v>_</v>
      </c>
      <c r="AM1110" s="48" t="str">
        <f>IFERROR(VLOOKUP(AL1110,abbreviation[[description_german]:[abbreviation_budo]],3,FALSE),"")</f>
        <v/>
      </c>
      <c r="AP1110" s="54" t="str">
        <f>IFERROR(VLOOKUP(AO1110,abbreviation[[description_german]:[abbreviation_budo]],3,FALSE),"")</f>
        <v/>
      </c>
      <c r="AS1110" s="49" t="str">
        <f t="shared" si="156"/>
        <v>_</v>
      </c>
      <c r="AV1110" s="53" t="str">
        <f>IFERROR(VLOOKUP(AU1110,abbreviation[[description_german]:[abbreviation_budo]],3,FALSE),"")</f>
        <v/>
      </c>
      <c r="AY1110" s="51" t="str">
        <f>IFERROR(VLOOKUP(AX1110,abbreviation[[description_german]:[abbreviation_budo]],3,FALSE),"")</f>
        <v/>
      </c>
      <c r="BB1110" s="51" t="str">
        <f>IFERROR(VLOOKUP(BA1110,abbreviation[[description_german]:[abbreviation_budo]],3,FALSE),"")</f>
        <v/>
      </c>
      <c r="BE1110" s="51" t="str">
        <f>IFERROR(VLOOKUP(BD1110,abbreviation[[description_german]:[abbreviation_budo]],3,FALSE),"")</f>
        <v/>
      </c>
      <c r="BG1110" s="38"/>
      <c r="BH1110" s="49" t="str">
        <f t="shared" si="157"/>
        <v>_</v>
      </c>
      <c r="BK1110" s="53" t="str">
        <f>IFERROR(VLOOKUP(BJ1110,abbreviation[[description_german]:[abbreviation_budo]],3,FALSE),"")</f>
        <v/>
      </c>
      <c r="BN1110" s="51" t="str">
        <f>IFERROR(VLOOKUP(BM1110,abbreviation[[description_german]:[abbreviation_budo]],3,FALSE),"")</f>
        <v/>
      </c>
      <c r="BO1110" s="31"/>
      <c r="BQ1110" s="51" t="str">
        <f>IFERROR(VLOOKUP(BP1110,abbreviation[[description_german]:[abbreviation_budo]],3,FALSE),"")</f>
        <v/>
      </c>
      <c r="BR1110" s="57" t="str">
        <f t="shared" si="158"/>
        <v>_</v>
      </c>
      <c r="BU1110" s="53" t="str">
        <f>IFERROR(VLOOKUP(BT1110,abbreviation[[description_german]:[abbreviation_budo]],3,FALSE),"")</f>
        <v/>
      </c>
      <c r="BV1110" s="60" t="str">
        <f t="shared" si="159"/>
        <v>_</v>
      </c>
      <c r="BY1110" s="48" t="str">
        <f>IFERROR(VLOOKUP(BX1110,category[[category_name_german]:[abbreviation_category_budo]],3,FALSE),"")</f>
        <v/>
      </c>
      <c r="CB1110" s="48" t="str">
        <f>IFERROR(VLOOKUP(CA1110,category[[category_name_german]:[abbreviation_category_budo]],3,FALSE),"")</f>
        <v/>
      </c>
      <c r="CE1110" s="48" t="str">
        <f>IFERROR(VLOOKUP(CD1110,category[[category_name_german]:[abbreviation_category_budo]],3,FALSE),"")</f>
        <v/>
      </c>
      <c r="CH1110" s="48" t="str">
        <f>IFERROR(VLOOKUP(CG1110,category[[category_name_german]:[abbreviation_category_budo]],3,FALSE),"")</f>
        <v/>
      </c>
      <c r="CK1110" s="48" t="str">
        <f>IFERROR(VLOOKUP(CJ1110,category[[category_name_german]:[abbreviation_category_budo]],3,FALSE),"")</f>
        <v/>
      </c>
      <c r="CM1110" s="49" t="str">
        <f t="shared" si="160"/>
        <v/>
      </c>
      <c r="CO1110" s="63" t="str">
        <f t="shared" si="161"/>
        <v/>
      </c>
    </row>
    <row r="1111" spans="4:93" x14ac:dyDescent="0.25">
      <c r="D1111" s="48" t="str">
        <f>IFERROR(VLOOKUP(C1111,category[[category_name_german]:[abbreviation_category_budo]],3,FALSE),"")</f>
        <v/>
      </c>
      <c r="G1111" s="48" t="str">
        <f>IFERROR(VLOOKUP(F1111,category[[category_name_german]:[abbreviation_category_budo]],3,FALSE),"")</f>
        <v/>
      </c>
      <c r="J1111" s="48" t="str">
        <f>IFERROR(VLOOKUP(I1111,category[[category_name_german]:[abbreviation_category_budo]],3,FALSE),"")</f>
        <v/>
      </c>
      <c r="M1111" s="48" t="str">
        <f>IFERROR(VLOOKUP(L1111,category[[category_name_german]:[abbreviation_category_budo]],3,FALSE),"")</f>
        <v/>
      </c>
      <c r="P1111" s="48" t="str">
        <f>IFERROR(VLOOKUP(O1111,category[[category_name_german]:[abbreviation_category_budo]],3,FALSE),"")</f>
        <v/>
      </c>
      <c r="R1111" s="49" t="str">
        <f t="shared" si="153"/>
        <v/>
      </c>
      <c r="U1111" s="48" t="str">
        <f>IFERROR(VLOOKUP(T1111,abbreviation[[description_german]:[abbreviation_budo]],3,FALSE),"")</f>
        <v/>
      </c>
      <c r="X1111" s="51" t="str">
        <f>IFERROR(VLOOKUP(W1111,abbreviation[[description_german]:[abbreviation_budo]],3,FALSE),"")</f>
        <v/>
      </c>
      <c r="Y1111" s="33"/>
      <c r="AA1111" s="49" t="str">
        <f t="shared" si="154"/>
        <v/>
      </c>
      <c r="AD1111" s="48" t="str">
        <f>IFERROR(VLOOKUP(AC1111,abbreviation[[description_german]:[abbreviation_budo]],3,FALSE),"")</f>
        <v/>
      </c>
      <c r="AG1111" s="54" t="str">
        <f>IFERROR(VLOOKUP(AF1111,abbreviation[[description_german]:[abbreviation_budo]],3,FALSE),"")</f>
        <v/>
      </c>
      <c r="AJ1111" s="49" t="str">
        <f t="shared" si="155"/>
        <v>_</v>
      </c>
      <c r="AM1111" s="48" t="str">
        <f>IFERROR(VLOOKUP(AL1111,abbreviation[[description_german]:[abbreviation_budo]],3,FALSE),"")</f>
        <v/>
      </c>
      <c r="AP1111" s="54" t="str">
        <f>IFERROR(VLOOKUP(AO1111,abbreviation[[description_german]:[abbreviation_budo]],3,FALSE),"")</f>
        <v/>
      </c>
      <c r="AS1111" s="49" t="str">
        <f t="shared" si="156"/>
        <v>_</v>
      </c>
      <c r="AV1111" s="53" t="str">
        <f>IFERROR(VLOOKUP(AU1111,abbreviation[[description_german]:[abbreviation_budo]],3,FALSE),"")</f>
        <v/>
      </c>
      <c r="AY1111" s="51" t="str">
        <f>IFERROR(VLOOKUP(AX1111,abbreviation[[description_german]:[abbreviation_budo]],3,FALSE),"")</f>
        <v/>
      </c>
      <c r="BB1111" s="51" t="str">
        <f>IFERROR(VLOOKUP(BA1111,abbreviation[[description_german]:[abbreviation_budo]],3,FALSE),"")</f>
        <v/>
      </c>
      <c r="BE1111" s="51" t="str">
        <f>IFERROR(VLOOKUP(BD1111,abbreviation[[description_german]:[abbreviation_budo]],3,FALSE),"")</f>
        <v/>
      </c>
      <c r="BG1111" s="38"/>
      <c r="BH1111" s="49" t="str">
        <f t="shared" si="157"/>
        <v>_</v>
      </c>
      <c r="BK1111" s="53" t="str">
        <f>IFERROR(VLOOKUP(BJ1111,abbreviation[[description_german]:[abbreviation_budo]],3,FALSE),"")</f>
        <v/>
      </c>
      <c r="BN1111" s="51" t="str">
        <f>IFERROR(VLOOKUP(BM1111,abbreviation[[description_german]:[abbreviation_budo]],3,FALSE),"")</f>
        <v/>
      </c>
      <c r="BO1111" s="31"/>
      <c r="BQ1111" s="51" t="str">
        <f>IFERROR(VLOOKUP(BP1111,abbreviation[[description_german]:[abbreviation_budo]],3,FALSE),"")</f>
        <v/>
      </c>
      <c r="BR1111" s="57" t="str">
        <f t="shared" si="158"/>
        <v>_</v>
      </c>
      <c r="BU1111" s="53" t="str">
        <f>IFERROR(VLOOKUP(BT1111,abbreviation[[description_german]:[abbreviation_budo]],3,FALSE),"")</f>
        <v/>
      </c>
      <c r="BV1111" s="60" t="str">
        <f t="shared" si="159"/>
        <v>_</v>
      </c>
      <c r="BY1111" s="48" t="str">
        <f>IFERROR(VLOOKUP(BX1111,category[[category_name_german]:[abbreviation_category_budo]],3,FALSE),"")</f>
        <v/>
      </c>
      <c r="CB1111" s="48" t="str">
        <f>IFERROR(VLOOKUP(CA1111,category[[category_name_german]:[abbreviation_category_budo]],3,FALSE),"")</f>
        <v/>
      </c>
      <c r="CE1111" s="48" t="str">
        <f>IFERROR(VLOOKUP(CD1111,category[[category_name_german]:[abbreviation_category_budo]],3,FALSE),"")</f>
        <v/>
      </c>
      <c r="CH1111" s="48" t="str">
        <f>IFERROR(VLOOKUP(CG1111,category[[category_name_german]:[abbreviation_category_budo]],3,FALSE),"")</f>
        <v/>
      </c>
      <c r="CK1111" s="48" t="str">
        <f>IFERROR(VLOOKUP(CJ1111,category[[category_name_german]:[abbreviation_category_budo]],3,FALSE),"")</f>
        <v/>
      </c>
      <c r="CM1111" s="49" t="str">
        <f t="shared" si="160"/>
        <v/>
      </c>
      <c r="CO1111" s="63" t="str">
        <f t="shared" si="161"/>
        <v/>
      </c>
    </row>
    <row r="1112" spans="4:93" x14ac:dyDescent="0.25">
      <c r="D1112" s="48" t="str">
        <f>IFERROR(VLOOKUP(C1112,category[[category_name_german]:[abbreviation_category_budo]],3,FALSE),"")</f>
        <v/>
      </c>
      <c r="G1112" s="48" t="str">
        <f>IFERROR(VLOOKUP(F1112,category[[category_name_german]:[abbreviation_category_budo]],3,FALSE),"")</f>
        <v/>
      </c>
      <c r="J1112" s="48" t="str">
        <f>IFERROR(VLOOKUP(I1112,category[[category_name_german]:[abbreviation_category_budo]],3,FALSE),"")</f>
        <v/>
      </c>
      <c r="M1112" s="48" t="str">
        <f>IFERROR(VLOOKUP(L1112,category[[category_name_german]:[abbreviation_category_budo]],3,FALSE),"")</f>
        <v/>
      </c>
      <c r="P1112" s="48" t="str">
        <f>IFERROR(VLOOKUP(O1112,category[[category_name_german]:[abbreviation_category_budo]],3,FALSE),"")</f>
        <v/>
      </c>
      <c r="R1112" s="49" t="str">
        <f t="shared" si="153"/>
        <v/>
      </c>
      <c r="U1112" s="48" t="str">
        <f>IFERROR(VLOOKUP(T1112,abbreviation[[description_german]:[abbreviation_budo]],3,FALSE),"")</f>
        <v/>
      </c>
      <c r="X1112" s="51" t="str">
        <f>IFERROR(VLOOKUP(W1112,abbreviation[[description_german]:[abbreviation_budo]],3,FALSE),"")</f>
        <v/>
      </c>
      <c r="Y1112" s="33"/>
      <c r="AA1112" s="49" t="str">
        <f t="shared" si="154"/>
        <v/>
      </c>
      <c r="AD1112" s="48" t="str">
        <f>IFERROR(VLOOKUP(AC1112,abbreviation[[description_german]:[abbreviation_budo]],3,FALSE),"")</f>
        <v/>
      </c>
      <c r="AG1112" s="54" t="str">
        <f>IFERROR(VLOOKUP(AF1112,abbreviation[[description_german]:[abbreviation_budo]],3,FALSE),"")</f>
        <v/>
      </c>
      <c r="AJ1112" s="49" t="str">
        <f t="shared" si="155"/>
        <v>_</v>
      </c>
      <c r="AM1112" s="48" t="str">
        <f>IFERROR(VLOOKUP(AL1112,abbreviation[[description_german]:[abbreviation_budo]],3,FALSE),"")</f>
        <v/>
      </c>
      <c r="AP1112" s="54" t="str">
        <f>IFERROR(VLOOKUP(AO1112,abbreviation[[description_german]:[abbreviation_budo]],3,FALSE),"")</f>
        <v/>
      </c>
      <c r="AS1112" s="49" t="str">
        <f t="shared" si="156"/>
        <v>_</v>
      </c>
      <c r="AV1112" s="53" t="str">
        <f>IFERROR(VLOOKUP(AU1112,abbreviation[[description_german]:[abbreviation_budo]],3,FALSE),"")</f>
        <v/>
      </c>
      <c r="AY1112" s="51" t="str">
        <f>IFERROR(VLOOKUP(AX1112,abbreviation[[description_german]:[abbreviation_budo]],3,FALSE),"")</f>
        <v/>
      </c>
      <c r="BB1112" s="51" t="str">
        <f>IFERROR(VLOOKUP(BA1112,abbreviation[[description_german]:[abbreviation_budo]],3,FALSE),"")</f>
        <v/>
      </c>
      <c r="BE1112" s="51" t="str">
        <f>IFERROR(VLOOKUP(BD1112,abbreviation[[description_german]:[abbreviation_budo]],3,FALSE),"")</f>
        <v/>
      </c>
      <c r="BG1112" s="38"/>
      <c r="BH1112" s="49" t="str">
        <f t="shared" si="157"/>
        <v>_</v>
      </c>
      <c r="BK1112" s="53" t="str">
        <f>IFERROR(VLOOKUP(BJ1112,abbreviation[[description_german]:[abbreviation_budo]],3,FALSE),"")</f>
        <v/>
      </c>
      <c r="BN1112" s="51" t="str">
        <f>IFERROR(VLOOKUP(BM1112,abbreviation[[description_german]:[abbreviation_budo]],3,FALSE),"")</f>
        <v/>
      </c>
      <c r="BO1112" s="31"/>
      <c r="BQ1112" s="51" t="str">
        <f>IFERROR(VLOOKUP(BP1112,abbreviation[[description_german]:[abbreviation_budo]],3,FALSE),"")</f>
        <v/>
      </c>
      <c r="BR1112" s="57" t="str">
        <f t="shared" si="158"/>
        <v>_</v>
      </c>
      <c r="BU1112" s="53" t="str">
        <f>IFERROR(VLOOKUP(BT1112,abbreviation[[description_german]:[abbreviation_budo]],3,FALSE),"")</f>
        <v/>
      </c>
      <c r="BV1112" s="60" t="str">
        <f t="shared" si="159"/>
        <v>_</v>
      </c>
      <c r="BY1112" s="48" t="str">
        <f>IFERROR(VLOOKUP(BX1112,category[[category_name_german]:[abbreviation_category_budo]],3,FALSE),"")</f>
        <v/>
      </c>
      <c r="CB1112" s="48" t="str">
        <f>IFERROR(VLOOKUP(CA1112,category[[category_name_german]:[abbreviation_category_budo]],3,FALSE),"")</f>
        <v/>
      </c>
      <c r="CE1112" s="48" t="str">
        <f>IFERROR(VLOOKUP(CD1112,category[[category_name_german]:[abbreviation_category_budo]],3,FALSE),"")</f>
        <v/>
      </c>
      <c r="CH1112" s="48" t="str">
        <f>IFERROR(VLOOKUP(CG1112,category[[category_name_german]:[abbreviation_category_budo]],3,FALSE),"")</f>
        <v/>
      </c>
      <c r="CK1112" s="48" t="str">
        <f>IFERROR(VLOOKUP(CJ1112,category[[category_name_german]:[abbreviation_category_budo]],3,FALSE),"")</f>
        <v/>
      </c>
      <c r="CM1112" s="49" t="str">
        <f t="shared" si="160"/>
        <v/>
      </c>
      <c r="CO1112" s="63" t="str">
        <f t="shared" si="161"/>
        <v/>
      </c>
    </row>
    <row r="1113" spans="4:93" x14ac:dyDescent="0.25">
      <c r="D1113" s="48" t="str">
        <f>IFERROR(VLOOKUP(C1113,category[[category_name_german]:[abbreviation_category_budo]],3,FALSE),"")</f>
        <v/>
      </c>
      <c r="G1113" s="48" t="str">
        <f>IFERROR(VLOOKUP(F1113,category[[category_name_german]:[abbreviation_category_budo]],3,FALSE),"")</f>
        <v/>
      </c>
      <c r="J1113" s="48" t="str">
        <f>IFERROR(VLOOKUP(I1113,category[[category_name_german]:[abbreviation_category_budo]],3,FALSE),"")</f>
        <v/>
      </c>
      <c r="M1113" s="48" t="str">
        <f>IFERROR(VLOOKUP(L1113,category[[category_name_german]:[abbreviation_category_budo]],3,FALSE),"")</f>
        <v/>
      </c>
      <c r="P1113" s="48" t="str">
        <f>IFERROR(VLOOKUP(O1113,category[[category_name_german]:[abbreviation_category_budo]],3,FALSE),"")</f>
        <v/>
      </c>
      <c r="R1113" s="49" t="str">
        <f t="shared" si="153"/>
        <v/>
      </c>
      <c r="U1113" s="48" t="str">
        <f>IFERROR(VLOOKUP(T1113,abbreviation[[description_german]:[abbreviation_budo]],3,FALSE),"")</f>
        <v/>
      </c>
      <c r="X1113" s="51" t="str">
        <f>IFERROR(VLOOKUP(W1113,abbreviation[[description_german]:[abbreviation_budo]],3,FALSE),"")</f>
        <v/>
      </c>
      <c r="Y1113" s="33"/>
      <c r="AA1113" s="49" t="str">
        <f t="shared" si="154"/>
        <v/>
      </c>
      <c r="AD1113" s="48" t="str">
        <f>IFERROR(VLOOKUP(AC1113,abbreviation[[description_german]:[abbreviation_budo]],3,FALSE),"")</f>
        <v/>
      </c>
      <c r="AG1113" s="54" t="str">
        <f>IFERROR(VLOOKUP(AF1113,abbreviation[[description_german]:[abbreviation_budo]],3,FALSE),"")</f>
        <v/>
      </c>
      <c r="AJ1113" s="49" t="str">
        <f t="shared" si="155"/>
        <v>_</v>
      </c>
      <c r="AM1113" s="48" t="str">
        <f>IFERROR(VLOOKUP(AL1113,abbreviation[[description_german]:[abbreviation_budo]],3,FALSE),"")</f>
        <v/>
      </c>
      <c r="AP1113" s="54" t="str">
        <f>IFERROR(VLOOKUP(AO1113,abbreviation[[description_german]:[abbreviation_budo]],3,FALSE),"")</f>
        <v/>
      </c>
      <c r="AS1113" s="49" t="str">
        <f t="shared" si="156"/>
        <v>_</v>
      </c>
      <c r="AV1113" s="53" t="str">
        <f>IFERROR(VLOOKUP(AU1113,abbreviation[[description_german]:[abbreviation_budo]],3,FALSE),"")</f>
        <v/>
      </c>
      <c r="AY1113" s="51" t="str">
        <f>IFERROR(VLOOKUP(AX1113,abbreviation[[description_german]:[abbreviation_budo]],3,FALSE),"")</f>
        <v/>
      </c>
      <c r="BB1113" s="51" t="str">
        <f>IFERROR(VLOOKUP(BA1113,abbreviation[[description_german]:[abbreviation_budo]],3,FALSE),"")</f>
        <v/>
      </c>
      <c r="BE1113" s="51" t="str">
        <f>IFERROR(VLOOKUP(BD1113,abbreviation[[description_german]:[abbreviation_budo]],3,FALSE),"")</f>
        <v/>
      </c>
      <c r="BG1113" s="38"/>
      <c r="BH1113" s="49" t="str">
        <f t="shared" si="157"/>
        <v>_</v>
      </c>
      <c r="BK1113" s="53" t="str">
        <f>IFERROR(VLOOKUP(BJ1113,abbreviation[[description_german]:[abbreviation_budo]],3,FALSE),"")</f>
        <v/>
      </c>
      <c r="BN1113" s="51" t="str">
        <f>IFERROR(VLOOKUP(BM1113,abbreviation[[description_german]:[abbreviation_budo]],3,FALSE),"")</f>
        <v/>
      </c>
      <c r="BO1113" s="31"/>
      <c r="BQ1113" s="51" t="str">
        <f>IFERROR(VLOOKUP(BP1113,abbreviation[[description_german]:[abbreviation_budo]],3,FALSE),"")</f>
        <v/>
      </c>
      <c r="BR1113" s="57" t="str">
        <f t="shared" si="158"/>
        <v>_</v>
      </c>
      <c r="BU1113" s="53" t="str">
        <f>IFERROR(VLOOKUP(BT1113,abbreviation[[description_german]:[abbreviation_budo]],3,FALSE),"")</f>
        <v/>
      </c>
      <c r="BV1113" s="60" t="str">
        <f t="shared" si="159"/>
        <v>_</v>
      </c>
      <c r="BY1113" s="48" t="str">
        <f>IFERROR(VLOOKUP(BX1113,category[[category_name_german]:[abbreviation_category_budo]],3,FALSE),"")</f>
        <v/>
      </c>
      <c r="CB1113" s="48" t="str">
        <f>IFERROR(VLOOKUP(CA1113,category[[category_name_german]:[abbreviation_category_budo]],3,FALSE),"")</f>
        <v/>
      </c>
      <c r="CE1113" s="48" t="str">
        <f>IFERROR(VLOOKUP(CD1113,category[[category_name_german]:[abbreviation_category_budo]],3,FALSE),"")</f>
        <v/>
      </c>
      <c r="CH1113" s="48" t="str">
        <f>IFERROR(VLOOKUP(CG1113,category[[category_name_german]:[abbreviation_category_budo]],3,FALSE),"")</f>
        <v/>
      </c>
      <c r="CK1113" s="48" t="str">
        <f>IFERROR(VLOOKUP(CJ1113,category[[category_name_german]:[abbreviation_category_budo]],3,FALSE),"")</f>
        <v/>
      </c>
      <c r="CM1113" s="49" t="str">
        <f t="shared" si="160"/>
        <v/>
      </c>
      <c r="CO1113" s="63" t="str">
        <f t="shared" si="161"/>
        <v/>
      </c>
    </row>
    <row r="1114" spans="4:93" x14ac:dyDescent="0.25">
      <c r="D1114" s="48" t="str">
        <f>IFERROR(VLOOKUP(C1114,category[[category_name_german]:[abbreviation_category_budo]],3,FALSE),"")</f>
        <v/>
      </c>
      <c r="G1114" s="48" t="str">
        <f>IFERROR(VLOOKUP(F1114,category[[category_name_german]:[abbreviation_category_budo]],3,FALSE),"")</f>
        <v/>
      </c>
      <c r="J1114" s="48" t="str">
        <f>IFERROR(VLOOKUP(I1114,category[[category_name_german]:[abbreviation_category_budo]],3,FALSE),"")</f>
        <v/>
      </c>
      <c r="M1114" s="48" t="str">
        <f>IFERROR(VLOOKUP(L1114,category[[category_name_german]:[abbreviation_category_budo]],3,FALSE),"")</f>
        <v/>
      </c>
      <c r="P1114" s="48" t="str">
        <f>IFERROR(VLOOKUP(O1114,category[[category_name_german]:[abbreviation_category_budo]],3,FALSE),"")</f>
        <v/>
      </c>
      <c r="R1114" s="49" t="str">
        <f t="shared" si="153"/>
        <v/>
      </c>
      <c r="U1114" s="48" t="str">
        <f>IFERROR(VLOOKUP(T1114,abbreviation[[description_german]:[abbreviation_budo]],3,FALSE),"")</f>
        <v/>
      </c>
      <c r="X1114" s="51" t="str">
        <f>IFERROR(VLOOKUP(W1114,abbreviation[[description_german]:[abbreviation_budo]],3,FALSE),"")</f>
        <v/>
      </c>
      <c r="Y1114" s="33"/>
      <c r="AA1114" s="49" t="str">
        <f t="shared" si="154"/>
        <v/>
      </c>
      <c r="AD1114" s="48" t="str">
        <f>IFERROR(VLOOKUP(AC1114,abbreviation[[description_german]:[abbreviation_budo]],3,FALSE),"")</f>
        <v/>
      </c>
      <c r="AG1114" s="54" t="str">
        <f>IFERROR(VLOOKUP(AF1114,abbreviation[[description_german]:[abbreviation_budo]],3,FALSE),"")</f>
        <v/>
      </c>
      <c r="AJ1114" s="49" t="str">
        <f t="shared" si="155"/>
        <v>_</v>
      </c>
      <c r="AM1114" s="48" t="str">
        <f>IFERROR(VLOOKUP(AL1114,abbreviation[[description_german]:[abbreviation_budo]],3,FALSE),"")</f>
        <v/>
      </c>
      <c r="AP1114" s="54" t="str">
        <f>IFERROR(VLOOKUP(AO1114,abbreviation[[description_german]:[abbreviation_budo]],3,FALSE),"")</f>
        <v/>
      </c>
      <c r="AS1114" s="49" t="str">
        <f t="shared" si="156"/>
        <v>_</v>
      </c>
      <c r="AV1114" s="53" t="str">
        <f>IFERROR(VLOOKUP(AU1114,abbreviation[[description_german]:[abbreviation_budo]],3,FALSE),"")</f>
        <v/>
      </c>
      <c r="AY1114" s="51" t="str">
        <f>IFERROR(VLOOKUP(AX1114,abbreviation[[description_german]:[abbreviation_budo]],3,FALSE),"")</f>
        <v/>
      </c>
      <c r="BB1114" s="51" t="str">
        <f>IFERROR(VLOOKUP(BA1114,abbreviation[[description_german]:[abbreviation_budo]],3,FALSE),"")</f>
        <v/>
      </c>
      <c r="BE1114" s="51" t="str">
        <f>IFERROR(VLOOKUP(BD1114,abbreviation[[description_german]:[abbreviation_budo]],3,FALSE),"")</f>
        <v/>
      </c>
      <c r="BG1114" s="38"/>
      <c r="BH1114" s="49" t="str">
        <f t="shared" si="157"/>
        <v>_</v>
      </c>
      <c r="BK1114" s="53" t="str">
        <f>IFERROR(VLOOKUP(BJ1114,abbreviation[[description_german]:[abbreviation_budo]],3,FALSE),"")</f>
        <v/>
      </c>
      <c r="BN1114" s="51" t="str">
        <f>IFERROR(VLOOKUP(BM1114,abbreviation[[description_german]:[abbreviation_budo]],3,FALSE),"")</f>
        <v/>
      </c>
      <c r="BO1114" s="31"/>
      <c r="BQ1114" s="51" t="str">
        <f>IFERROR(VLOOKUP(BP1114,abbreviation[[description_german]:[abbreviation_budo]],3,FALSE),"")</f>
        <v/>
      </c>
      <c r="BR1114" s="57" t="str">
        <f t="shared" si="158"/>
        <v>_</v>
      </c>
      <c r="BU1114" s="53" t="str">
        <f>IFERROR(VLOOKUP(BT1114,abbreviation[[description_german]:[abbreviation_budo]],3,FALSE),"")</f>
        <v/>
      </c>
      <c r="BV1114" s="60" t="str">
        <f t="shared" si="159"/>
        <v>_</v>
      </c>
      <c r="BY1114" s="48" t="str">
        <f>IFERROR(VLOOKUP(BX1114,category[[category_name_german]:[abbreviation_category_budo]],3,FALSE),"")</f>
        <v/>
      </c>
      <c r="CB1114" s="48" t="str">
        <f>IFERROR(VLOOKUP(CA1114,category[[category_name_german]:[abbreviation_category_budo]],3,FALSE),"")</f>
        <v/>
      </c>
      <c r="CE1114" s="48" t="str">
        <f>IFERROR(VLOOKUP(CD1114,category[[category_name_german]:[abbreviation_category_budo]],3,FALSE),"")</f>
        <v/>
      </c>
      <c r="CH1114" s="48" t="str">
        <f>IFERROR(VLOOKUP(CG1114,category[[category_name_german]:[abbreviation_category_budo]],3,FALSE),"")</f>
        <v/>
      </c>
      <c r="CK1114" s="48" t="str">
        <f>IFERROR(VLOOKUP(CJ1114,category[[category_name_german]:[abbreviation_category_budo]],3,FALSE),"")</f>
        <v/>
      </c>
      <c r="CM1114" s="49" t="str">
        <f t="shared" si="160"/>
        <v/>
      </c>
      <c r="CO1114" s="63" t="str">
        <f t="shared" si="161"/>
        <v/>
      </c>
    </row>
    <row r="1115" spans="4:93" x14ac:dyDescent="0.25">
      <c r="D1115" s="48" t="str">
        <f>IFERROR(VLOOKUP(C1115,category[[category_name_german]:[abbreviation_category_budo]],3,FALSE),"")</f>
        <v/>
      </c>
      <c r="G1115" s="48" t="str">
        <f>IFERROR(VLOOKUP(F1115,category[[category_name_german]:[abbreviation_category_budo]],3,FALSE),"")</f>
        <v/>
      </c>
      <c r="J1115" s="48" t="str">
        <f>IFERROR(VLOOKUP(I1115,category[[category_name_german]:[abbreviation_category_budo]],3,FALSE),"")</f>
        <v/>
      </c>
      <c r="M1115" s="48" t="str">
        <f>IFERROR(VLOOKUP(L1115,category[[category_name_german]:[abbreviation_category_budo]],3,FALSE),"")</f>
        <v/>
      </c>
      <c r="P1115" s="48" t="str">
        <f>IFERROR(VLOOKUP(O1115,category[[category_name_german]:[abbreviation_category_budo]],3,FALSE),"")</f>
        <v/>
      </c>
      <c r="R1115" s="49" t="str">
        <f t="shared" si="153"/>
        <v/>
      </c>
      <c r="U1115" s="48" t="str">
        <f>IFERROR(VLOOKUP(T1115,abbreviation[[description_german]:[abbreviation_budo]],3,FALSE),"")</f>
        <v/>
      </c>
      <c r="X1115" s="51" t="str">
        <f>IFERROR(VLOOKUP(W1115,abbreviation[[description_german]:[abbreviation_budo]],3,FALSE),"")</f>
        <v/>
      </c>
      <c r="Y1115" s="33"/>
      <c r="AA1115" s="49" t="str">
        <f t="shared" si="154"/>
        <v/>
      </c>
      <c r="AD1115" s="48" t="str">
        <f>IFERROR(VLOOKUP(AC1115,abbreviation[[description_german]:[abbreviation_budo]],3,FALSE),"")</f>
        <v/>
      </c>
      <c r="AG1115" s="54" t="str">
        <f>IFERROR(VLOOKUP(AF1115,abbreviation[[description_german]:[abbreviation_budo]],3,FALSE),"")</f>
        <v/>
      </c>
      <c r="AJ1115" s="49" t="str">
        <f t="shared" si="155"/>
        <v>_</v>
      </c>
      <c r="AM1115" s="48" t="str">
        <f>IFERROR(VLOOKUP(AL1115,abbreviation[[description_german]:[abbreviation_budo]],3,FALSE),"")</f>
        <v/>
      </c>
      <c r="AP1115" s="54" t="str">
        <f>IFERROR(VLOOKUP(AO1115,abbreviation[[description_german]:[abbreviation_budo]],3,FALSE),"")</f>
        <v/>
      </c>
      <c r="AS1115" s="49" t="str">
        <f t="shared" si="156"/>
        <v>_</v>
      </c>
      <c r="AV1115" s="53" t="str">
        <f>IFERROR(VLOOKUP(AU1115,abbreviation[[description_german]:[abbreviation_budo]],3,FALSE),"")</f>
        <v/>
      </c>
      <c r="AY1115" s="51" t="str">
        <f>IFERROR(VLOOKUP(AX1115,abbreviation[[description_german]:[abbreviation_budo]],3,FALSE),"")</f>
        <v/>
      </c>
      <c r="BB1115" s="51" t="str">
        <f>IFERROR(VLOOKUP(BA1115,abbreviation[[description_german]:[abbreviation_budo]],3,FALSE),"")</f>
        <v/>
      </c>
      <c r="BE1115" s="51" t="str">
        <f>IFERROR(VLOOKUP(BD1115,abbreviation[[description_german]:[abbreviation_budo]],3,FALSE),"")</f>
        <v/>
      </c>
      <c r="BG1115" s="38"/>
      <c r="BH1115" s="49" t="str">
        <f t="shared" si="157"/>
        <v>_</v>
      </c>
      <c r="BK1115" s="53" t="str">
        <f>IFERROR(VLOOKUP(BJ1115,abbreviation[[description_german]:[abbreviation_budo]],3,FALSE),"")</f>
        <v/>
      </c>
      <c r="BN1115" s="51" t="str">
        <f>IFERROR(VLOOKUP(BM1115,abbreviation[[description_german]:[abbreviation_budo]],3,FALSE),"")</f>
        <v/>
      </c>
      <c r="BO1115" s="31"/>
      <c r="BQ1115" s="51" t="str">
        <f>IFERROR(VLOOKUP(BP1115,abbreviation[[description_german]:[abbreviation_budo]],3,FALSE),"")</f>
        <v/>
      </c>
      <c r="BR1115" s="57" t="str">
        <f t="shared" si="158"/>
        <v>_</v>
      </c>
      <c r="BU1115" s="53" t="str">
        <f>IFERROR(VLOOKUP(BT1115,abbreviation[[description_german]:[abbreviation_budo]],3,FALSE),"")</f>
        <v/>
      </c>
      <c r="BV1115" s="60" t="str">
        <f t="shared" si="159"/>
        <v>_</v>
      </c>
      <c r="BY1115" s="48" t="str">
        <f>IFERROR(VLOOKUP(BX1115,category[[category_name_german]:[abbreviation_category_budo]],3,FALSE),"")</f>
        <v/>
      </c>
      <c r="CB1115" s="48" t="str">
        <f>IFERROR(VLOOKUP(CA1115,category[[category_name_german]:[abbreviation_category_budo]],3,FALSE),"")</f>
        <v/>
      </c>
      <c r="CE1115" s="48" t="str">
        <f>IFERROR(VLOOKUP(CD1115,category[[category_name_german]:[abbreviation_category_budo]],3,FALSE),"")</f>
        <v/>
      </c>
      <c r="CH1115" s="48" t="str">
        <f>IFERROR(VLOOKUP(CG1115,category[[category_name_german]:[abbreviation_category_budo]],3,FALSE),"")</f>
        <v/>
      </c>
      <c r="CK1115" s="48" t="str">
        <f>IFERROR(VLOOKUP(CJ1115,category[[category_name_german]:[abbreviation_category_budo]],3,FALSE),"")</f>
        <v/>
      </c>
      <c r="CM1115" s="49" t="str">
        <f t="shared" si="160"/>
        <v/>
      </c>
      <c r="CO1115" s="63" t="str">
        <f t="shared" si="161"/>
        <v/>
      </c>
    </row>
    <row r="1116" spans="4:93" x14ac:dyDescent="0.25">
      <c r="D1116" s="48" t="str">
        <f>IFERROR(VLOOKUP(C1116,category[[category_name_german]:[abbreviation_category_budo]],3,FALSE),"")</f>
        <v/>
      </c>
      <c r="G1116" s="48" t="str">
        <f>IFERROR(VLOOKUP(F1116,category[[category_name_german]:[abbreviation_category_budo]],3,FALSE),"")</f>
        <v/>
      </c>
      <c r="J1116" s="48" t="str">
        <f>IFERROR(VLOOKUP(I1116,category[[category_name_german]:[abbreviation_category_budo]],3,FALSE),"")</f>
        <v/>
      </c>
      <c r="M1116" s="48" t="str">
        <f>IFERROR(VLOOKUP(L1116,category[[category_name_german]:[abbreviation_category_budo]],3,FALSE),"")</f>
        <v/>
      </c>
      <c r="P1116" s="48" t="str">
        <f>IFERROR(VLOOKUP(O1116,category[[category_name_german]:[abbreviation_category_budo]],3,FALSE),"")</f>
        <v/>
      </c>
      <c r="R1116" s="49" t="str">
        <f t="shared" si="153"/>
        <v/>
      </c>
      <c r="U1116" s="48" t="str">
        <f>IFERROR(VLOOKUP(T1116,abbreviation[[description_german]:[abbreviation_budo]],3,FALSE),"")</f>
        <v/>
      </c>
      <c r="X1116" s="51" t="str">
        <f>IFERROR(VLOOKUP(W1116,abbreviation[[description_german]:[abbreviation_budo]],3,FALSE),"")</f>
        <v/>
      </c>
      <c r="Y1116" s="33"/>
      <c r="AA1116" s="49" t="str">
        <f t="shared" si="154"/>
        <v/>
      </c>
      <c r="AD1116" s="48" t="str">
        <f>IFERROR(VLOOKUP(AC1116,abbreviation[[description_german]:[abbreviation_budo]],3,FALSE),"")</f>
        <v/>
      </c>
      <c r="AG1116" s="54" t="str">
        <f>IFERROR(VLOOKUP(AF1116,abbreviation[[description_german]:[abbreviation_budo]],3,FALSE),"")</f>
        <v/>
      </c>
      <c r="AJ1116" s="49" t="str">
        <f t="shared" si="155"/>
        <v>_</v>
      </c>
      <c r="AM1116" s="48" t="str">
        <f>IFERROR(VLOOKUP(AL1116,abbreviation[[description_german]:[abbreviation_budo]],3,FALSE),"")</f>
        <v/>
      </c>
      <c r="AP1116" s="54" t="str">
        <f>IFERROR(VLOOKUP(AO1116,abbreviation[[description_german]:[abbreviation_budo]],3,FALSE),"")</f>
        <v/>
      </c>
      <c r="AS1116" s="49" t="str">
        <f t="shared" si="156"/>
        <v>_</v>
      </c>
      <c r="AV1116" s="53" t="str">
        <f>IFERROR(VLOOKUP(AU1116,abbreviation[[description_german]:[abbreviation_budo]],3,FALSE),"")</f>
        <v/>
      </c>
      <c r="AY1116" s="51" t="str">
        <f>IFERROR(VLOOKUP(AX1116,abbreviation[[description_german]:[abbreviation_budo]],3,FALSE),"")</f>
        <v/>
      </c>
      <c r="BB1116" s="51" t="str">
        <f>IFERROR(VLOOKUP(BA1116,abbreviation[[description_german]:[abbreviation_budo]],3,FALSE),"")</f>
        <v/>
      </c>
      <c r="BE1116" s="51" t="str">
        <f>IFERROR(VLOOKUP(BD1116,abbreviation[[description_german]:[abbreviation_budo]],3,FALSE),"")</f>
        <v/>
      </c>
      <c r="BG1116" s="38"/>
      <c r="BH1116" s="49" t="str">
        <f t="shared" si="157"/>
        <v>_</v>
      </c>
      <c r="BK1116" s="53" t="str">
        <f>IFERROR(VLOOKUP(BJ1116,abbreviation[[description_german]:[abbreviation_budo]],3,FALSE),"")</f>
        <v/>
      </c>
      <c r="BN1116" s="51" t="str">
        <f>IFERROR(VLOOKUP(BM1116,abbreviation[[description_german]:[abbreviation_budo]],3,FALSE),"")</f>
        <v/>
      </c>
      <c r="BO1116" s="31"/>
      <c r="BQ1116" s="51" t="str">
        <f>IFERROR(VLOOKUP(BP1116,abbreviation[[description_german]:[abbreviation_budo]],3,FALSE),"")</f>
        <v/>
      </c>
      <c r="BR1116" s="57" t="str">
        <f t="shared" si="158"/>
        <v>_</v>
      </c>
      <c r="BU1116" s="53" t="str">
        <f>IFERROR(VLOOKUP(BT1116,abbreviation[[description_german]:[abbreviation_budo]],3,FALSE),"")</f>
        <v/>
      </c>
      <c r="BV1116" s="60" t="str">
        <f t="shared" si="159"/>
        <v>_</v>
      </c>
      <c r="BY1116" s="48" t="str">
        <f>IFERROR(VLOOKUP(BX1116,category[[category_name_german]:[abbreviation_category_budo]],3,FALSE),"")</f>
        <v/>
      </c>
      <c r="CB1116" s="48" t="str">
        <f>IFERROR(VLOOKUP(CA1116,category[[category_name_german]:[abbreviation_category_budo]],3,FALSE),"")</f>
        <v/>
      </c>
      <c r="CE1116" s="48" t="str">
        <f>IFERROR(VLOOKUP(CD1116,category[[category_name_german]:[abbreviation_category_budo]],3,FALSE),"")</f>
        <v/>
      </c>
      <c r="CH1116" s="48" t="str">
        <f>IFERROR(VLOOKUP(CG1116,category[[category_name_german]:[abbreviation_category_budo]],3,FALSE),"")</f>
        <v/>
      </c>
      <c r="CK1116" s="48" t="str">
        <f>IFERROR(VLOOKUP(CJ1116,category[[category_name_german]:[abbreviation_category_budo]],3,FALSE),"")</f>
        <v/>
      </c>
      <c r="CM1116" s="49" t="str">
        <f t="shared" si="160"/>
        <v/>
      </c>
      <c r="CO1116" s="63" t="str">
        <f t="shared" si="161"/>
        <v/>
      </c>
    </row>
    <row r="1117" spans="4:93" x14ac:dyDescent="0.25">
      <c r="D1117" s="48" t="str">
        <f>IFERROR(VLOOKUP(C1117,category[[category_name_german]:[abbreviation_category_budo]],3,FALSE),"")</f>
        <v/>
      </c>
      <c r="G1117" s="48" t="str">
        <f>IFERROR(VLOOKUP(F1117,category[[category_name_german]:[abbreviation_category_budo]],3,FALSE),"")</f>
        <v/>
      </c>
      <c r="J1117" s="48" t="str">
        <f>IFERROR(VLOOKUP(I1117,category[[category_name_german]:[abbreviation_category_budo]],3,FALSE),"")</f>
        <v/>
      </c>
      <c r="M1117" s="48" t="str">
        <f>IFERROR(VLOOKUP(L1117,category[[category_name_german]:[abbreviation_category_budo]],3,FALSE),"")</f>
        <v/>
      </c>
      <c r="P1117" s="48" t="str">
        <f>IFERROR(VLOOKUP(O1117,category[[category_name_german]:[abbreviation_category_budo]],3,FALSE),"")</f>
        <v/>
      </c>
      <c r="R1117" s="49" t="str">
        <f t="shared" si="153"/>
        <v/>
      </c>
      <c r="U1117" s="48" t="str">
        <f>IFERROR(VLOOKUP(T1117,abbreviation[[description_german]:[abbreviation_budo]],3,FALSE),"")</f>
        <v/>
      </c>
      <c r="X1117" s="51" t="str">
        <f>IFERROR(VLOOKUP(W1117,abbreviation[[description_german]:[abbreviation_budo]],3,FALSE),"")</f>
        <v/>
      </c>
      <c r="Y1117" s="33"/>
      <c r="AA1117" s="49" t="str">
        <f t="shared" si="154"/>
        <v/>
      </c>
      <c r="AD1117" s="48" t="str">
        <f>IFERROR(VLOOKUP(AC1117,abbreviation[[description_german]:[abbreviation_budo]],3,FALSE),"")</f>
        <v/>
      </c>
      <c r="AG1117" s="54" t="str">
        <f>IFERROR(VLOOKUP(AF1117,abbreviation[[description_german]:[abbreviation_budo]],3,FALSE),"")</f>
        <v/>
      </c>
      <c r="AJ1117" s="49" t="str">
        <f t="shared" si="155"/>
        <v>_</v>
      </c>
      <c r="AM1117" s="48" t="str">
        <f>IFERROR(VLOOKUP(AL1117,abbreviation[[description_german]:[abbreviation_budo]],3,FALSE),"")</f>
        <v/>
      </c>
      <c r="AP1117" s="54" t="str">
        <f>IFERROR(VLOOKUP(AO1117,abbreviation[[description_german]:[abbreviation_budo]],3,FALSE),"")</f>
        <v/>
      </c>
      <c r="AS1117" s="49" t="str">
        <f t="shared" si="156"/>
        <v>_</v>
      </c>
      <c r="AV1117" s="53" t="str">
        <f>IFERROR(VLOOKUP(AU1117,abbreviation[[description_german]:[abbreviation_budo]],3,FALSE),"")</f>
        <v/>
      </c>
      <c r="AY1117" s="51" t="str">
        <f>IFERROR(VLOOKUP(AX1117,abbreviation[[description_german]:[abbreviation_budo]],3,FALSE),"")</f>
        <v/>
      </c>
      <c r="BB1117" s="51" t="str">
        <f>IFERROR(VLOOKUP(BA1117,abbreviation[[description_german]:[abbreviation_budo]],3,FALSE),"")</f>
        <v/>
      </c>
      <c r="BE1117" s="51" t="str">
        <f>IFERROR(VLOOKUP(BD1117,abbreviation[[description_german]:[abbreviation_budo]],3,FALSE),"")</f>
        <v/>
      </c>
      <c r="BG1117" s="38"/>
      <c r="BH1117" s="49" t="str">
        <f t="shared" si="157"/>
        <v>_</v>
      </c>
      <c r="BK1117" s="53" t="str">
        <f>IFERROR(VLOOKUP(BJ1117,abbreviation[[description_german]:[abbreviation_budo]],3,FALSE),"")</f>
        <v/>
      </c>
      <c r="BN1117" s="51" t="str">
        <f>IFERROR(VLOOKUP(BM1117,abbreviation[[description_german]:[abbreviation_budo]],3,FALSE),"")</f>
        <v/>
      </c>
      <c r="BO1117" s="31"/>
      <c r="BQ1117" s="51" t="str">
        <f>IFERROR(VLOOKUP(BP1117,abbreviation[[description_german]:[abbreviation_budo]],3,FALSE),"")</f>
        <v/>
      </c>
      <c r="BR1117" s="57" t="str">
        <f t="shared" si="158"/>
        <v>_</v>
      </c>
      <c r="BU1117" s="53" t="str">
        <f>IFERROR(VLOOKUP(BT1117,abbreviation[[description_german]:[abbreviation_budo]],3,FALSE),"")</f>
        <v/>
      </c>
      <c r="BV1117" s="60" t="str">
        <f t="shared" si="159"/>
        <v>_</v>
      </c>
      <c r="BY1117" s="48" t="str">
        <f>IFERROR(VLOOKUP(BX1117,category[[category_name_german]:[abbreviation_category_budo]],3,FALSE),"")</f>
        <v/>
      </c>
      <c r="CB1117" s="48" t="str">
        <f>IFERROR(VLOOKUP(CA1117,category[[category_name_german]:[abbreviation_category_budo]],3,FALSE),"")</f>
        <v/>
      </c>
      <c r="CE1117" s="48" t="str">
        <f>IFERROR(VLOOKUP(CD1117,category[[category_name_german]:[abbreviation_category_budo]],3,FALSE),"")</f>
        <v/>
      </c>
      <c r="CH1117" s="48" t="str">
        <f>IFERROR(VLOOKUP(CG1117,category[[category_name_german]:[abbreviation_category_budo]],3,FALSE),"")</f>
        <v/>
      </c>
      <c r="CK1117" s="48" t="str">
        <f>IFERROR(VLOOKUP(CJ1117,category[[category_name_german]:[abbreviation_category_budo]],3,FALSE),"")</f>
        <v/>
      </c>
      <c r="CM1117" s="49" t="str">
        <f t="shared" si="160"/>
        <v/>
      </c>
      <c r="CO1117" s="63" t="str">
        <f t="shared" si="161"/>
        <v/>
      </c>
    </row>
    <row r="1118" spans="4:93" x14ac:dyDescent="0.25">
      <c r="D1118" s="48" t="str">
        <f>IFERROR(VLOOKUP(C1118,category[[category_name_german]:[abbreviation_category_budo]],3,FALSE),"")</f>
        <v/>
      </c>
      <c r="G1118" s="48" t="str">
        <f>IFERROR(VLOOKUP(F1118,category[[category_name_german]:[abbreviation_category_budo]],3,FALSE),"")</f>
        <v/>
      </c>
      <c r="J1118" s="48" t="str">
        <f>IFERROR(VLOOKUP(I1118,category[[category_name_german]:[abbreviation_category_budo]],3,FALSE),"")</f>
        <v/>
      </c>
      <c r="M1118" s="48" t="str">
        <f>IFERROR(VLOOKUP(L1118,category[[category_name_german]:[abbreviation_category_budo]],3,FALSE),"")</f>
        <v/>
      </c>
      <c r="P1118" s="48" t="str">
        <f>IFERROR(VLOOKUP(O1118,category[[category_name_german]:[abbreviation_category_budo]],3,FALSE),"")</f>
        <v/>
      </c>
      <c r="R1118" s="49" t="str">
        <f t="shared" si="153"/>
        <v/>
      </c>
      <c r="U1118" s="48" t="str">
        <f>IFERROR(VLOOKUP(T1118,abbreviation[[description_german]:[abbreviation_budo]],3,FALSE),"")</f>
        <v/>
      </c>
      <c r="X1118" s="51" t="str">
        <f>IFERROR(VLOOKUP(W1118,abbreviation[[description_german]:[abbreviation_budo]],3,FALSE),"")</f>
        <v/>
      </c>
      <c r="Y1118" s="33"/>
      <c r="AA1118" s="49" t="str">
        <f t="shared" si="154"/>
        <v/>
      </c>
      <c r="AD1118" s="48" t="str">
        <f>IFERROR(VLOOKUP(AC1118,abbreviation[[description_german]:[abbreviation_budo]],3,FALSE),"")</f>
        <v/>
      </c>
      <c r="AG1118" s="54" t="str">
        <f>IFERROR(VLOOKUP(AF1118,abbreviation[[description_german]:[abbreviation_budo]],3,FALSE),"")</f>
        <v/>
      </c>
      <c r="AJ1118" s="49" t="str">
        <f t="shared" si="155"/>
        <v>_</v>
      </c>
      <c r="AM1118" s="48" t="str">
        <f>IFERROR(VLOOKUP(AL1118,abbreviation[[description_german]:[abbreviation_budo]],3,FALSE),"")</f>
        <v/>
      </c>
      <c r="AP1118" s="54" t="str">
        <f>IFERROR(VLOOKUP(AO1118,abbreviation[[description_german]:[abbreviation_budo]],3,FALSE),"")</f>
        <v/>
      </c>
      <c r="AS1118" s="49" t="str">
        <f t="shared" si="156"/>
        <v>_</v>
      </c>
      <c r="AV1118" s="53" t="str">
        <f>IFERROR(VLOOKUP(AU1118,abbreviation[[description_german]:[abbreviation_budo]],3,FALSE),"")</f>
        <v/>
      </c>
      <c r="AY1118" s="51" t="str">
        <f>IFERROR(VLOOKUP(AX1118,abbreviation[[description_german]:[abbreviation_budo]],3,FALSE),"")</f>
        <v/>
      </c>
      <c r="BB1118" s="51" t="str">
        <f>IFERROR(VLOOKUP(BA1118,abbreviation[[description_german]:[abbreviation_budo]],3,FALSE),"")</f>
        <v/>
      </c>
      <c r="BE1118" s="51" t="str">
        <f>IFERROR(VLOOKUP(BD1118,abbreviation[[description_german]:[abbreviation_budo]],3,FALSE),"")</f>
        <v/>
      </c>
      <c r="BG1118" s="38"/>
      <c r="BH1118" s="49" t="str">
        <f t="shared" si="157"/>
        <v>_</v>
      </c>
      <c r="BK1118" s="53" t="str">
        <f>IFERROR(VLOOKUP(BJ1118,abbreviation[[description_german]:[abbreviation_budo]],3,FALSE),"")</f>
        <v/>
      </c>
      <c r="BN1118" s="51" t="str">
        <f>IFERROR(VLOOKUP(BM1118,abbreviation[[description_german]:[abbreviation_budo]],3,FALSE),"")</f>
        <v/>
      </c>
      <c r="BO1118" s="31"/>
      <c r="BQ1118" s="51" t="str">
        <f>IFERROR(VLOOKUP(BP1118,abbreviation[[description_german]:[abbreviation_budo]],3,FALSE),"")</f>
        <v/>
      </c>
      <c r="BR1118" s="57" t="str">
        <f t="shared" si="158"/>
        <v>_</v>
      </c>
      <c r="BU1118" s="53" t="str">
        <f>IFERROR(VLOOKUP(BT1118,abbreviation[[description_german]:[abbreviation_budo]],3,FALSE),"")</f>
        <v/>
      </c>
      <c r="BV1118" s="60" t="str">
        <f t="shared" si="159"/>
        <v>_</v>
      </c>
      <c r="BY1118" s="48" t="str">
        <f>IFERROR(VLOOKUP(BX1118,category[[category_name_german]:[abbreviation_category_budo]],3,FALSE),"")</f>
        <v/>
      </c>
      <c r="CB1118" s="48" t="str">
        <f>IFERROR(VLOOKUP(CA1118,category[[category_name_german]:[abbreviation_category_budo]],3,FALSE),"")</f>
        <v/>
      </c>
      <c r="CE1118" s="48" t="str">
        <f>IFERROR(VLOOKUP(CD1118,category[[category_name_german]:[abbreviation_category_budo]],3,FALSE),"")</f>
        <v/>
      </c>
      <c r="CH1118" s="48" t="str">
        <f>IFERROR(VLOOKUP(CG1118,category[[category_name_german]:[abbreviation_category_budo]],3,FALSE),"")</f>
        <v/>
      </c>
      <c r="CK1118" s="48" t="str">
        <f>IFERROR(VLOOKUP(CJ1118,category[[category_name_german]:[abbreviation_category_budo]],3,FALSE),"")</f>
        <v/>
      </c>
      <c r="CM1118" s="49" t="str">
        <f t="shared" si="160"/>
        <v/>
      </c>
      <c r="CO1118" s="63" t="str">
        <f t="shared" si="161"/>
        <v/>
      </c>
    </row>
    <row r="1119" spans="4:93" x14ac:dyDescent="0.25">
      <c r="D1119" s="48" t="str">
        <f>IFERROR(VLOOKUP(C1119,category[[category_name_german]:[abbreviation_category_budo]],3,FALSE),"")</f>
        <v/>
      </c>
      <c r="G1119" s="48" t="str">
        <f>IFERROR(VLOOKUP(F1119,category[[category_name_german]:[abbreviation_category_budo]],3,FALSE),"")</f>
        <v/>
      </c>
      <c r="J1119" s="48" t="str">
        <f>IFERROR(VLOOKUP(I1119,category[[category_name_german]:[abbreviation_category_budo]],3,FALSE),"")</f>
        <v/>
      </c>
      <c r="M1119" s="48" t="str">
        <f>IFERROR(VLOOKUP(L1119,category[[category_name_german]:[abbreviation_category_budo]],3,FALSE),"")</f>
        <v/>
      </c>
      <c r="P1119" s="48" t="str">
        <f>IFERROR(VLOOKUP(O1119,category[[category_name_german]:[abbreviation_category_budo]],3,FALSE),"")</f>
        <v/>
      </c>
      <c r="R1119" s="49" t="str">
        <f t="shared" si="153"/>
        <v/>
      </c>
      <c r="U1119" s="48" t="str">
        <f>IFERROR(VLOOKUP(T1119,abbreviation[[description_german]:[abbreviation_budo]],3,FALSE),"")</f>
        <v/>
      </c>
      <c r="X1119" s="51" t="str">
        <f>IFERROR(VLOOKUP(W1119,abbreviation[[description_german]:[abbreviation_budo]],3,FALSE),"")</f>
        <v/>
      </c>
      <c r="Y1119" s="33"/>
      <c r="AA1119" s="49" t="str">
        <f t="shared" si="154"/>
        <v/>
      </c>
      <c r="AD1119" s="48" t="str">
        <f>IFERROR(VLOOKUP(AC1119,abbreviation[[description_german]:[abbreviation_budo]],3,FALSE),"")</f>
        <v/>
      </c>
      <c r="AG1119" s="54" t="str">
        <f>IFERROR(VLOOKUP(AF1119,abbreviation[[description_german]:[abbreviation_budo]],3,FALSE),"")</f>
        <v/>
      </c>
      <c r="AJ1119" s="49" t="str">
        <f t="shared" si="155"/>
        <v>_</v>
      </c>
      <c r="AM1119" s="48" t="str">
        <f>IFERROR(VLOOKUP(AL1119,abbreviation[[description_german]:[abbreviation_budo]],3,FALSE),"")</f>
        <v/>
      </c>
      <c r="AP1119" s="54" t="str">
        <f>IFERROR(VLOOKUP(AO1119,abbreviation[[description_german]:[abbreviation_budo]],3,FALSE),"")</f>
        <v/>
      </c>
      <c r="AS1119" s="49" t="str">
        <f t="shared" si="156"/>
        <v>_</v>
      </c>
      <c r="AV1119" s="53" t="str">
        <f>IFERROR(VLOOKUP(AU1119,abbreviation[[description_german]:[abbreviation_budo]],3,FALSE),"")</f>
        <v/>
      </c>
      <c r="AY1119" s="51" t="str">
        <f>IFERROR(VLOOKUP(AX1119,abbreviation[[description_german]:[abbreviation_budo]],3,FALSE),"")</f>
        <v/>
      </c>
      <c r="BB1119" s="51" t="str">
        <f>IFERROR(VLOOKUP(BA1119,abbreviation[[description_german]:[abbreviation_budo]],3,FALSE),"")</f>
        <v/>
      </c>
      <c r="BE1119" s="51" t="str">
        <f>IFERROR(VLOOKUP(BD1119,abbreviation[[description_german]:[abbreviation_budo]],3,FALSE),"")</f>
        <v/>
      </c>
      <c r="BG1119" s="38"/>
      <c r="BH1119" s="49" t="str">
        <f t="shared" si="157"/>
        <v>_</v>
      </c>
      <c r="BK1119" s="53" t="str">
        <f>IFERROR(VLOOKUP(BJ1119,abbreviation[[description_german]:[abbreviation_budo]],3,FALSE),"")</f>
        <v/>
      </c>
      <c r="BN1119" s="51" t="str">
        <f>IFERROR(VLOOKUP(BM1119,abbreviation[[description_german]:[abbreviation_budo]],3,FALSE),"")</f>
        <v/>
      </c>
      <c r="BO1119" s="31"/>
      <c r="BQ1119" s="51" t="str">
        <f>IFERROR(VLOOKUP(BP1119,abbreviation[[description_german]:[abbreviation_budo]],3,FALSE),"")</f>
        <v/>
      </c>
      <c r="BR1119" s="57" t="str">
        <f t="shared" si="158"/>
        <v>_</v>
      </c>
      <c r="BU1119" s="53" t="str">
        <f>IFERROR(VLOOKUP(BT1119,abbreviation[[description_german]:[abbreviation_budo]],3,FALSE),"")</f>
        <v/>
      </c>
      <c r="BV1119" s="60" t="str">
        <f t="shared" si="159"/>
        <v>_</v>
      </c>
      <c r="BY1119" s="48" t="str">
        <f>IFERROR(VLOOKUP(BX1119,category[[category_name_german]:[abbreviation_category_budo]],3,FALSE),"")</f>
        <v/>
      </c>
      <c r="CB1119" s="48" t="str">
        <f>IFERROR(VLOOKUP(CA1119,category[[category_name_german]:[abbreviation_category_budo]],3,FALSE),"")</f>
        <v/>
      </c>
      <c r="CE1119" s="48" t="str">
        <f>IFERROR(VLOOKUP(CD1119,category[[category_name_german]:[abbreviation_category_budo]],3,FALSE),"")</f>
        <v/>
      </c>
      <c r="CH1119" s="48" t="str">
        <f>IFERROR(VLOOKUP(CG1119,category[[category_name_german]:[abbreviation_category_budo]],3,FALSE),"")</f>
        <v/>
      </c>
      <c r="CK1119" s="48" t="str">
        <f>IFERROR(VLOOKUP(CJ1119,category[[category_name_german]:[abbreviation_category_budo]],3,FALSE),"")</f>
        <v/>
      </c>
      <c r="CM1119" s="49" t="str">
        <f t="shared" si="160"/>
        <v/>
      </c>
      <c r="CO1119" s="63" t="str">
        <f t="shared" si="161"/>
        <v/>
      </c>
    </row>
    <row r="1120" spans="4:93" x14ac:dyDescent="0.25">
      <c r="D1120" s="48" t="str">
        <f>IFERROR(VLOOKUP(C1120,category[[category_name_german]:[abbreviation_category_budo]],3,FALSE),"")</f>
        <v/>
      </c>
      <c r="G1120" s="48" t="str">
        <f>IFERROR(VLOOKUP(F1120,category[[category_name_german]:[abbreviation_category_budo]],3,FALSE),"")</f>
        <v/>
      </c>
      <c r="J1120" s="48" t="str">
        <f>IFERROR(VLOOKUP(I1120,category[[category_name_german]:[abbreviation_category_budo]],3,FALSE),"")</f>
        <v/>
      </c>
      <c r="M1120" s="48" t="str">
        <f>IFERROR(VLOOKUP(L1120,category[[category_name_german]:[abbreviation_category_budo]],3,FALSE),"")</f>
        <v/>
      </c>
      <c r="P1120" s="48" t="str">
        <f>IFERROR(VLOOKUP(O1120,category[[category_name_german]:[abbreviation_category_budo]],3,FALSE),"")</f>
        <v/>
      </c>
      <c r="R1120" s="49" t="str">
        <f t="shared" si="153"/>
        <v/>
      </c>
      <c r="U1120" s="48" t="str">
        <f>IFERROR(VLOOKUP(T1120,abbreviation[[description_german]:[abbreviation_budo]],3,FALSE),"")</f>
        <v/>
      </c>
      <c r="X1120" s="51" t="str">
        <f>IFERROR(VLOOKUP(W1120,abbreviation[[description_german]:[abbreviation_budo]],3,FALSE),"")</f>
        <v/>
      </c>
      <c r="Y1120" s="33"/>
      <c r="AA1120" s="49" t="str">
        <f t="shared" si="154"/>
        <v/>
      </c>
      <c r="AD1120" s="48" t="str">
        <f>IFERROR(VLOOKUP(AC1120,abbreviation[[description_german]:[abbreviation_budo]],3,FALSE),"")</f>
        <v/>
      </c>
      <c r="AG1120" s="54" t="str">
        <f>IFERROR(VLOOKUP(AF1120,abbreviation[[description_german]:[abbreviation_budo]],3,FALSE),"")</f>
        <v/>
      </c>
      <c r="AJ1120" s="49" t="str">
        <f t="shared" si="155"/>
        <v>_</v>
      </c>
      <c r="AM1120" s="48" t="str">
        <f>IFERROR(VLOOKUP(AL1120,abbreviation[[description_german]:[abbreviation_budo]],3,FALSE),"")</f>
        <v/>
      </c>
      <c r="AP1120" s="54" t="str">
        <f>IFERROR(VLOOKUP(AO1120,abbreviation[[description_german]:[abbreviation_budo]],3,FALSE),"")</f>
        <v/>
      </c>
      <c r="AS1120" s="49" t="str">
        <f t="shared" si="156"/>
        <v>_</v>
      </c>
      <c r="AV1120" s="53" t="str">
        <f>IFERROR(VLOOKUP(AU1120,abbreviation[[description_german]:[abbreviation_budo]],3,FALSE),"")</f>
        <v/>
      </c>
      <c r="AY1120" s="51" t="str">
        <f>IFERROR(VLOOKUP(AX1120,abbreviation[[description_german]:[abbreviation_budo]],3,FALSE),"")</f>
        <v/>
      </c>
      <c r="BB1120" s="51" t="str">
        <f>IFERROR(VLOOKUP(BA1120,abbreviation[[description_german]:[abbreviation_budo]],3,FALSE),"")</f>
        <v/>
      </c>
      <c r="BE1120" s="51" t="str">
        <f>IFERROR(VLOOKUP(BD1120,abbreviation[[description_german]:[abbreviation_budo]],3,FALSE),"")</f>
        <v/>
      </c>
      <c r="BG1120" s="38"/>
      <c r="BH1120" s="49" t="str">
        <f t="shared" si="157"/>
        <v>_</v>
      </c>
      <c r="BK1120" s="53" t="str">
        <f>IFERROR(VLOOKUP(BJ1120,abbreviation[[description_german]:[abbreviation_budo]],3,FALSE),"")</f>
        <v/>
      </c>
      <c r="BN1120" s="51" t="str">
        <f>IFERROR(VLOOKUP(BM1120,abbreviation[[description_german]:[abbreviation_budo]],3,FALSE),"")</f>
        <v/>
      </c>
      <c r="BO1120" s="31"/>
      <c r="BQ1120" s="51" t="str">
        <f>IFERROR(VLOOKUP(BP1120,abbreviation[[description_german]:[abbreviation_budo]],3,FALSE),"")</f>
        <v/>
      </c>
      <c r="BR1120" s="57" t="str">
        <f t="shared" si="158"/>
        <v>_</v>
      </c>
      <c r="BU1120" s="53" t="str">
        <f>IFERROR(VLOOKUP(BT1120,abbreviation[[description_german]:[abbreviation_budo]],3,FALSE),"")</f>
        <v/>
      </c>
      <c r="BV1120" s="60" t="str">
        <f t="shared" si="159"/>
        <v>_</v>
      </c>
      <c r="BY1120" s="48" t="str">
        <f>IFERROR(VLOOKUP(BX1120,category[[category_name_german]:[abbreviation_category_budo]],3,FALSE),"")</f>
        <v/>
      </c>
      <c r="CB1120" s="48" t="str">
        <f>IFERROR(VLOOKUP(CA1120,category[[category_name_german]:[abbreviation_category_budo]],3,FALSE),"")</f>
        <v/>
      </c>
      <c r="CE1120" s="48" t="str">
        <f>IFERROR(VLOOKUP(CD1120,category[[category_name_german]:[abbreviation_category_budo]],3,FALSE),"")</f>
        <v/>
      </c>
      <c r="CH1120" s="48" t="str">
        <f>IFERROR(VLOOKUP(CG1120,category[[category_name_german]:[abbreviation_category_budo]],3,FALSE),"")</f>
        <v/>
      </c>
      <c r="CK1120" s="48" t="str">
        <f>IFERROR(VLOOKUP(CJ1120,category[[category_name_german]:[abbreviation_category_budo]],3,FALSE),"")</f>
        <v/>
      </c>
      <c r="CM1120" s="49" t="str">
        <f t="shared" si="160"/>
        <v/>
      </c>
      <c r="CO1120" s="63" t="str">
        <f t="shared" si="161"/>
        <v/>
      </c>
    </row>
    <row r="1121" spans="4:93" x14ac:dyDescent="0.25">
      <c r="D1121" s="48" t="str">
        <f>IFERROR(VLOOKUP(C1121,category[[category_name_german]:[abbreviation_category_budo]],3,FALSE),"")</f>
        <v/>
      </c>
      <c r="G1121" s="48" t="str">
        <f>IFERROR(VLOOKUP(F1121,category[[category_name_german]:[abbreviation_category_budo]],3,FALSE),"")</f>
        <v/>
      </c>
      <c r="J1121" s="48" t="str">
        <f>IFERROR(VLOOKUP(I1121,category[[category_name_german]:[abbreviation_category_budo]],3,FALSE),"")</f>
        <v/>
      </c>
      <c r="M1121" s="48" t="str">
        <f>IFERROR(VLOOKUP(L1121,category[[category_name_german]:[abbreviation_category_budo]],3,FALSE),"")</f>
        <v/>
      </c>
      <c r="P1121" s="48" t="str">
        <f>IFERROR(VLOOKUP(O1121,category[[category_name_german]:[abbreviation_category_budo]],3,FALSE),"")</f>
        <v/>
      </c>
      <c r="R1121" s="49" t="str">
        <f t="shared" si="153"/>
        <v/>
      </c>
      <c r="U1121" s="48" t="str">
        <f>IFERROR(VLOOKUP(T1121,abbreviation[[description_german]:[abbreviation_budo]],3,FALSE),"")</f>
        <v/>
      </c>
      <c r="X1121" s="51" t="str">
        <f>IFERROR(VLOOKUP(W1121,abbreviation[[description_german]:[abbreviation_budo]],3,FALSE),"")</f>
        <v/>
      </c>
      <c r="Y1121" s="33"/>
      <c r="AA1121" s="49" t="str">
        <f t="shared" si="154"/>
        <v/>
      </c>
      <c r="AD1121" s="48" t="str">
        <f>IFERROR(VLOOKUP(AC1121,abbreviation[[description_german]:[abbreviation_budo]],3,FALSE),"")</f>
        <v/>
      </c>
      <c r="AG1121" s="54" t="str">
        <f>IFERROR(VLOOKUP(AF1121,abbreviation[[description_german]:[abbreviation_budo]],3,FALSE),"")</f>
        <v/>
      </c>
      <c r="AJ1121" s="49" t="str">
        <f t="shared" si="155"/>
        <v>_</v>
      </c>
      <c r="AM1121" s="48" t="str">
        <f>IFERROR(VLOOKUP(AL1121,abbreviation[[description_german]:[abbreviation_budo]],3,FALSE),"")</f>
        <v/>
      </c>
      <c r="AP1121" s="54" t="str">
        <f>IFERROR(VLOOKUP(AO1121,abbreviation[[description_german]:[abbreviation_budo]],3,FALSE),"")</f>
        <v/>
      </c>
      <c r="AS1121" s="49" t="str">
        <f t="shared" si="156"/>
        <v>_</v>
      </c>
      <c r="AV1121" s="53" t="str">
        <f>IFERROR(VLOOKUP(AU1121,abbreviation[[description_german]:[abbreviation_budo]],3,FALSE),"")</f>
        <v/>
      </c>
      <c r="AY1121" s="51" t="str">
        <f>IFERROR(VLOOKUP(AX1121,abbreviation[[description_german]:[abbreviation_budo]],3,FALSE),"")</f>
        <v/>
      </c>
      <c r="BB1121" s="51" t="str">
        <f>IFERROR(VLOOKUP(BA1121,abbreviation[[description_german]:[abbreviation_budo]],3,FALSE),"")</f>
        <v/>
      </c>
      <c r="BE1121" s="51" t="str">
        <f>IFERROR(VLOOKUP(BD1121,abbreviation[[description_german]:[abbreviation_budo]],3,FALSE),"")</f>
        <v/>
      </c>
      <c r="BG1121" s="38"/>
      <c r="BH1121" s="49" t="str">
        <f t="shared" si="157"/>
        <v>_</v>
      </c>
      <c r="BK1121" s="53" t="str">
        <f>IFERROR(VLOOKUP(BJ1121,abbreviation[[description_german]:[abbreviation_budo]],3,FALSE),"")</f>
        <v/>
      </c>
      <c r="BN1121" s="51" t="str">
        <f>IFERROR(VLOOKUP(BM1121,abbreviation[[description_german]:[abbreviation_budo]],3,FALSE),"")</f>
        <v/>
      </c>
      <c r="BO1121" s="31"/>
      <c r="BQ1121" s="51" t="str">
        <f>IFERROR(VLOOKUP(BP1121,abbreviation[[description_german]:[abbreviation_budo]],3,FALSE),"")</f>
        <v/>
      </c>
      <c r="BR1121" s="57" t="str">
        <f t="shared" si="158"/>
        <v>_</v>
      </c>
      <c r="BU1121" s="53" t="str">
        <f>IFERROR(VLOOKUP(BT1121,abbreviation[[description_german]:[abbreviation_budo]],3,FALSE),"")</f>
        <v/>
      </c>
      <c r="BV1121" s="60" t="str">
        <f t="shared" si="159"/>
        <v>_</v>
      </c>
      <c r="BY1121" s="48" t="str">
        <f>IFERROR(VLOOKUP(BX1121,category[[category_name_german]:[abbreviation_category_budo]],3,FALSE),"")</f>
        <v/>
      </c>
      <c r="CB1121" s="48" t="str">
        <f>IFERROR(VLOOKUP(CA1121,category[[category_name_german]:[abbreviation_category_budo]],3,FALSE),"")</f>
        <v/>
      </c>
      <c r="CE1121" s="48" t="str">
        <f>IFERROR(VLOOKUP(CD1121,category[[category_name_german]:[abbreviation_category_budo]],3,FALSE),"")</f>
        <v/>
      </c>
      <c r="CH1121" s="48" t="str">
        <f>IFERROR(VLOOKUP(CG1121,category[[category_name_german]:[abbreviation_category_budo]],3,FALSE),"")</f>
        <v/>
      </c>
      <c r="CK1121" s="48" t="str">
        <f>IFERROR(VLOOKUP(CJ1121,category[[category_name_german]:[abbreviation_category_budo]],3,FALSE),"")</f>
        <v/>
      </c>
      <c r="CM1121" s="49" t="str">
        <f t="shared" si="160"/>
        <v/>
      </c>
      <c r="CO1121" s="63" t="str">
        <f t="shared" si="161"/>
        <v/>
      </c>
    </row>
    <row r="1122" spans="4:93" x14ac:dyDescent="0.25">
      <c r="D1122" s="48" t="str">
        <f>IFERROR(VLOOKUP(C1122,category[[category_name_german]:[abbreviation_category_budo]],3,FALSE),"")</f>
        <v/>
      </c>
      <c r="G1122" s="48" t="str">
        <f>IFERROR(VLOOKUP(F1122,category[[category_name_german]:[abbreviation_category_budo]],3,FALSE),"")</f>
        <v/>
      </c>
      <c r="J1122" s="48" t="str">
        <f>IFERROR(VLOOKUP(I1122,category[[category_name_german]:[abbreviation_category_budo]],3,FALSE),"")</f>
        <v/>
      </c>
      <c r="M1122" s="48" t="str">
        <f>IFERROR(VLOOKUP(L1122,category[[category_name_german]:[abbreviation_category_budo]],3,FALSE),"")</f>
        <v/>
      </c>
      <c r="P1122" s="48" t="str">
        <f>IFERROR(VLOOKUP(O1122,category[[category_name_german]:[abbreviation_category_budo]],3,FALSE),"")</f>
        <v/>
      </c>
      <c r="R1122" s="49" t="str">
        <f t="shared" si="153"/>
        <v/>
      </c>
      <c r="U1122" s="48" t="str">
        <f>IFERROR(VLOOKUP(T1122,abbreviation[[description_german]:[abbreviation_budo]],3,FALSE),"")</f>
        <v/>
      </c>
      <c r="X1122" s="51" t="str">
        <f>IFERROR(VLOOKUP(W1122,abbreviation[[description_german]:[abbreviation_budo]],3,FALSE),"")</f>
        <v/>
      </c>
      <c r="Y1122" s="33"/>
      <c r="AA1122" s="49" t="str">
        <f t="shared" si="154"/>
        <v/>
      </c>
      <c r="AD1122" s="48" t="str">
        <f>IFERROR(VLOOKUP(AC1122,abbreviation[[description_german]:[abbreviation_budo]],3,FALSE),"")</f>
        <v/>
      </c>
      <c r="AG1122" s="54" t="str">
        <f>IFERROR(VLOOKUP(AF1122,abbreviation[[description_german]:[abbreviation_budo]],3,FALSE),"")</f>
        <v/>
      </c>
      <c r="AJ1122" s="49" t="str">
        <f t="shared" si="155"/>
        <v>_</v>
      </c>
      <c r="AM1122" s="48" t="str">
        <f>IFERROR(VLOOKUP(AL1122,abbreviation[[description_german]:[abbreviation_budo]],3,FALSE),"")</f>
        <v/>
      </c>
      <c r="AP1122" s="54" t="str">
        <f>IFERROR(VLOOKUP(AO1122,abbreviation[[description_german]:[abbreviation_budo]],3,FALSE),"")</f>
        <v/>
      </c>
      <c r="AS1122" s="49" t="str">
        <f t="shared" si="156"/>
        <v>_</v>
      </c>
      <c r="AV1122" s="53" t="str">
        <f>IFERROR(VLOOKUP(AU1122,abbreviation[[description_german]:[abbreviation_budo]],3,FALSE),"")</f>
        <v/>
      </c>
      <c r="AY1122" s="51" t="str">
        <f>IFERROR(VLOOKUP(AX1122,abbreviation[[description_german]:[abbreviation_budo]],3,FALSE),"")</f>
        <v/>
      </c>
      <c r="BB1122" s="51" t="str">
        <f>IFERROR(VLOOKUP(BA1122,abbreviation[[description_german]:[abbreviation_budo]],3,FALSE),"")</f>
        <v/>
      </c>
      <c r="BE1122" s="51" t="str">
        <f>IFERROR(VLOOKUP(BD1122,abbreviation[[description_german]:[abbreviation_budo]],3,FALSE),"")</f>
        <v/>
      </c>
      <c r="BG1122" s="38"/>
      <c r="BH1122" s="49" t="str">
        <f t="shared" si="157"/>
        <v>_</v>
      </c>
      <c r="BK1122" s="53" t="str">
        <f>IFERROR(VLOOKUP(BJ1122,abbreviation[[description_german]:[abbreviation_budo]],3,FALSE),"")</f>
        <v/>
      </c>
      <c r="BN1122" s="51" t="str">
        <f>IFERROR(VLOOKUP(BM1122,abbreviation[[description_german]:[abbreviation_budo]],3,FALSE),"")</f>
        <v/>
      </c>
      <c r="BO1122" s="31"/>
      <c r="BQ1122" s="51" t="str">
        <f>IFERROR(VLOOKUP(BP1122,abbreviation[[description_german]:[abbreviation_budo]],3,FALSE),"")</f>
        <v/>
      </c>
      <c r="BR1122" s="57" t="str">
        <f t="shared" si="158"/>
        <v>_</v>
      </c>
      <c r="BU1122" s="53" t="str">
        <f>IFERROR(VLOOKUP(BT1122,abbreviation[[description_german]:[abbreviation_budo]],3,FALSE),"")</f>
        <v/>
      </c>
      <c r="BV1122" s="60" t="str">
        <f t="shared" si="159"/>
        <v>_</v>
      </c>
      <c r="BY1122" s="48" t="str">
        <f>IFERROR(VLOOKUP(BX1122,category[[category_name_german]:[abbreviation_category_budo]],3,FALSE),"")</f>
        <v/>
      </c>
      <c r="CB1122" s="48" t="str">
        <f>IFERROR(VLOOKUP(CA1122,category[[category_name_german]:[abbreviation_category_budo]],3,FALSE),"")</f>
        <v/>
      </c>
      <c r="CE1122" s="48" t="str">
        <f>IFERROR(VLOOKUP(CD1122,category[[category_name_german]:[abbreviation_category_budo]],3,FALSE),"")</f>
        <v/>
      </c>
      <c r="CH1122" s="48" t="str">
        <f>IFERROR(VLOOKUP(CG1122,category[[category_name_german]:[abbreviation_category_budo]],3,FALSE),"")</f>
        <v/>
      </c>
      <c r="CK1122" s="48" t="str">
        <f>IFERROR(VLOOKUP(CJ1122,category[[category_name_german]:[abbreviation_category_budo]],3,FALSE),"")</f>
        <v/>
      </c>
      <c r="CM1122" s="49" t="str">
        <f t="shared" si="160"/>
        <v/>
      </c>
      <c r="CO1122" s="63" t="str">
        <f t="shared" si="161"/>
        <v/>
      </c>
    </row>
    <row r="1123" spans="4:93" x14ac:dyDescent="0.25">
      <c r="D1123" s="48" t="str">
        <f>IFERROR(VLOOKUP(C1123,category[[category_name_german]:[abbreviation_category_budo]],3,FALSE),"")</f>
        <v/>
      </c>
      <c r="G1123" s="48" t="str">
        <f>IFERROR(VLOOKUP(F1123,category[[category_name_german]:[abbreviation_category_budo]],3,FALSE),"")</f>
        <v/>
      </c>
      <c r="J1123" s="48" t="str">
        <f>IFERROR(VLOOKUP(I1123,category[[category_name_german]:[abbreviation_category_budo]],3,FALSE),"")</f>
        <v/>
      </c>
      <c r="M1123" s="48" t="str">
        <f>IFERROR(VLOOKUP(L1123,category[[category_name_german]:[abbreviation_category_budo]],3,FALSE),"")</f>
        <v/>
      </c>
      <c r="P1123" s="48" t="str">
        <f>IFERROR(VLOOKUP(O1123,category[[category_name_german]:[abbreviation_category_budo]],3,FALSE),"")</f>
        <v/>
      </c>
      <c r="R1123" s="49" t="str">
        <f t="shared" si="153"/>
        <v/>
      </c>
      <c r="U1123" s="48" t="str">
        <f>IFERROR(VLOOKUP(T1123,abbreviation[[description_german]:[abbreviation_budo]],3,FALSE),"")</f>
        <v/>
      </c>
      <c r="X1123" s="51" t="str">
        <f>IFERROR(VLOOKUP(W1123,abbreviation[[description_german]:[abbreviation_budo]],3,FALSE),"")</f>
        <v/>
      </c>
      <c r="Y1123" s="33"/>
      <c r="AA1123" s="49" t="str">
        <f t="shared" si="154"/>
        <v/>
      </c>
      <c r="AD1123" s="48" t="str">
        <f>IFERROR(VLOOKUP(AC1123,abbreviation[[description_german]:[abbreviation_budo]],3,FALSE),"")</f>
        <v/>
      </c>
      <c r="AG1123" s="54" t="str">
        <f>IFERROR(VLOOKUP(AF1123,abbreviation[[description_german]:[abbreviation_budo]],3,FALSE),"")</f>
        <v/>
      </c>
      <c r="AJ1123" s="49" t="str">
        <f t="shared" si="155"/>
        <v>_</v>
      </c>
      <c r="AM1123" s="48" t="str">
        <f>IFERROR(VLOOKUP(AL1123,abbreviation[[description_german]:[abbreviation_budo]],3,FALSE),"")</f>
        <v/>
      </c>
      <c r="AP1123" s="54" t="str">
        <f>IFERROR(VLOOKUP(AO1123,abbreviation[[description_german]:[abbreviation_budo]],3,FALSE),"")</f>
        <v/>
      </c>
      <c r="AS1123" s="49" t="str">
        <f t="shared" si="156"/>
        <v>_</v>
      </c>
      <c r="AV1123" s="53" t="str">
        <f>IFERROR(VLOOKUP(AU1123,abbreviation[[description_german]:[abbreviation_budo]],3,FALSE),"")</f>
        <v/>
      </c>
      <c r="AY1123" s="51" t="str">
        <f>IFERROR(VLOOKUP(AX1123,abbreviation[[description_german]:[abbreviation_budo]],3,FALSE),"")</f>
        <v/>
      </c>
      <c r="BB1123" s="51" t="str">
        <f>IFERROR(VLOOKUP(BA1123,abbreviation[[description_german]:[abbreviation_budo]],3,FALSE),"")</f>
        <v/>
      </c>
      <c r="BE1123" s="51" t="str">
        <f>IFERROR(VLOOKUP(BD1123,abbreviation[[description_german]:[abbreviation_budo]],3,FALSE),"")</f>
        <v/>
      </c>
      <c r="BG1123" s="38"/>
      <c r="BH1123" s="49" t="str">
        <f t="shared" si="157"/>
        <v>_</v>
      </c>
      <c r="BK1123" s="53" t="str">
        <f>IFERROR(VLOOKUP(BJ1123,abbreviation[[description_german]:[abbreviation_budo]],3,FALSE),"")</f>
        <v/>
      </c>
      <c r="BN1123" s="51" t="str">
        <f>IFERROR(VLOOKUP(BM1123,abbreviation[[description_german]:[abbreviation_budo]],3,FALSE),"")</f>
        <v/>
      </c>
      <c r="BO1123" s="31"/>
      <c r="BQ1123" s="51" t="str">
        <f>IFERROR(VLOOKUP(BP1123,abbreviation[[description_german]:[abbreviation_budo]],3,FALSE),"")</f>
        <v/>
      </c>
      <c r="BR1123" s="57" t="str">
        <f t="shared" si="158"/>
        <v>_</v>
      </c>
      <c r="BU1123" s="53" t="str">
        <f>IFERROR(VLOOKUP(BT1123,abbreviation[[description_german]:[abbreviation_budo]],3,FALSE),"")</f>
        <v/>
      </c>
      <c r="BV1123" s="60" t="str">
        <f t="shared" si="159"/>
        <v>_</v>
      </c>
      <c r="BY1123" s="48" t="str">
        <f>IFERROR(VLOOKUP(BX1123,category[[category_name_german]:[abbreviation_category_budo]],3,FALSE),"")</f>
        <v/>
      </c>
      <c r="CB1123" s="48" t="str">
        <f>IFERROR(VLOOKUP(CA1123,category[[category_name_german]:[abbreviation_category_budo]],3,FALSE),"")</f>
        <v/>
      </c>
      <c r="CE1123" s="48" t="str">
        <f>IFERROR(VLOOKUP(CD1123,category[[category_name_german]:[abbreviation_category_budo]],3,FALSE),"")</f>
        <v/>
      </c>
      <c r="CH1123" s="48" t="str">
        <f>IFERROR(VLOOKUP(CG1123,category[[category_name_german]:[abbreviation_category_budo]],3,FALSE),"")</f>
        <v/>
      </c>
      <c r="CK1123" s="48" t="str">
        <f>IFERROR(VLOOKUP(CJ1123,category[[category_name_german]:[abbreviation_category_budo]],3,FALSE),"")</f>
        <v/>
      </c>
      <c r="CM1123" s="49" t="str">
        <f t="shared" si="160"/>
        <v/>
      </c>
      <c r="CO1123" s="63" t="str">
        <f t="shared" si="161"/>
        <v/>
      </c>
    </row>
    <row r="1124" spans="4:93" x14ac:dyDescent="0.25">
      <c r="D1124" s="48" t="str">
        <f>IFERROR(VLOOKUP(C1124,category[[category_name_german]:[abbreviation_category_budo]],3,FALSE),"")</f>
        <v/>
      </c>
      <c r="G1124" s="48" t="str">
        <f>IFERROR(VLOOKUP(F1124,category[[category_name_german]:[abbreviation_category_budo]],3,FALSE),"")</f>
        <v/>
      </c>
      <c r="J1124" s="48" t="str">
        <f>IFERROR(VLOOKUP(I1124,category[[category_name_german]:[abbreviation_category_budo]],3,FALSE),"")</f>
        <v/>
      </c>
      <c r="M1124" s="48" t="str">
        <f>IFERROR(VLOOKUP(L1124,category[[category_name_german]:[abbreviation_category_budo]],3,FALSE),"")</f>
        <v/>
      </c>
      <c r="P1124" s="48" t="str">
        <f>IFERROR(VLOOKUP(O1124,category[[category_name_german]:[abbreviation_category_budo]],3,FALSE),"")</f>
        <v/>
      </c>
      <c r="R1124" s="49" t="str">
        <f t="shared" si="153"/>
        <v/>
      </c>
      <c r="U1124" s="48" t="str">
        <f>IFERROR(VLOOKUP(T1124,abbreviation[[description_german]:[abbreviation_budo]],3,FALSE),"")</f>
        <v/>
      </c>
      <c r="X1124" s="51" t="str">
        <f>IFERROR(VLOOKUP(W1124,abbreviation[[description_german]:[abbreviation_budo]],3,FALSE),"")</f>
        <v/>
      </c>
      <c r="Y1124" s="33"/>
      <c r="AA1124" s="49" t="str">
        <f t="shared" si="154"/>
        <v/>
      </c>
      <c r="AD1124" s="48" t="str">
        <f>IFERROR(VLOOKUP(AC1124,abbreviation[[description_german]:[abbreviation_budo]],3,FALSE),"")</f>
        <v/>
      </c>
      <c r="AG1124" s="54" t="str">
        <f>IFERROR(VLOOKUP(AF1124,abbreviation[[description_german]:[abbreviation_budo]],3,FALSE),"")</f>
        <v/>
      </c>
      <c r="AJ1124" s="49" t="str">
        <f t="shared" si="155"/>
        <v>_</v>
      </c>
      <c r="AM1124" s="48" t="str">
        <f>IFERROR(VLOOKUP(AL1124,abbreviation[[description_german]:[abbreviation_budo]],3,FALSE),"")</f>
        <v/>
      </c>
      <c r="AP1124" s="54" t="str">
        <f>IFERROR(VLOOKUP(AO1124,abbreviation[[description_german]:[abbreviation_budo]],3,FALSE),"")</f>
        <v/>
      </c>
      <c r="AS1124" s="49" t="str">
        <f t="shared" si="156"/>
        <v>_</v>
      </c>
      <c r="AV1124" s="53" t="str">
        <f>IFERROR(VLOOKUP(AU1124,abbreviation[[description_german]:[abbreviation_budo]],3,FALSE),"")</f>
        <v/>
      </c>
      <c r="AY1124" s="51" t="str">
        <f>IFERROR(VLOOKUP(AX1124,abbreviation[[description_german]:[abbreviation_budo]],3,FALSE),"")</f>
        <v/>
      </c>
      <c r="BB1124" s="51" t="str">
        <f>IFERROR(VLOOKUP(BA1124,abbreviation[[description_german]:[abbreviation_budo]],3,FALSE),"")</f>
        <v/>
      </c>
      <c r="BE1124" s="51" t="str">
        <f>IFERROR(VLOOKUP(BD1124,abbreviation[[description_german]:[abbreviation_budo]],3,FALSE),"")</f>
        <v/>
      </c>
      <c r="BG1124" s="38"/>
      <c r="BH1124" s="49" t="str">
        <f t="shared" si="157"/>
        <v>_</v>
      </c>
      <c r="BK1124" s="53" t="str">
        <f>IFERROR(VLOOKUP(BJ1124,abbreviation[[description_german]:[abbreviation_budo]],3,FALSE),"")</f>
        <v/>
      </c>
      <c r="BN1124" s="51" t="str">
        <f>IFERROR(VLOOKUP(BM1124,abbreviation[[description_german]:[abbreviation_budo]],3,FALSE),"")</f>
        <v/>
      </c>
      <c r="BO1124" s="31"/>
      <c r="BQ1124" s="51" t="str">
        <f>IFERROR(VLOOKUP(BP1124,abbreviation[[description_german]:[abbreviation_budo]],3,FALSE),"")</f>
        <v/>
      </c>
      <c r="BR1124" s="57" t="str">
        <f t="shared" si="158"/>
        <v>_</v>
      </c>
      <c r="BU1124" s="53" t="str">
        <f>IFERROR(VLOOKUP(BT1124,abbreviation[[description_german]:[abbreviation_budo]],3,FALSE),"")</f>
        <v/>
      </c>
      <c r="BV1124" s="60" t="str">
        <f t="shared" si="159"/>
        <v>_</v>
      </c>
      <c r="BY1124" s="48" t="str">
        <f>IFERROR(VLOOKUP(BX1124,category[[category_name_german]:[abbreviation_category_budo]],3,FALSE),"")</f>
        <v/>
      </c>
      <c r="CB1124" s="48" t="str">
        <f>IFERROR(VLOOKUP(CA1124,category[[category_name_german]:[abbreviation_category_budo]],3,FALSE),"")</f>
        <v/>
      </c>
      <c r="CE1124" s="48" t="str">
        <f>IFERROR(VLOOKUP(CD1124,category[[category_name_german]:[abbreviation_category_budo]],3,FALSE),"")</f>
        <v/>
      </c>
      <c r="CH1124" s="48" t="str">
        <f>IFERROR(VLOOKUP(CG1124,category[[category_name_german]:[abbreviation_category_budo]],3,FALSE),"")</f>
        <v/>
      </c>
      <c r="CK1124" s="48" t="str">
        <f>IFERROR(VLOOKUP(CJ1124,category[[category_name_german]:[abbreviation_category_budo]],3,FALSE),"")</f>
        <v/>
      </c>
      <c r="CM1124" s="49" t="str">
        <f t="shared" si="160"/>
        <v/>
      </c>
      <c r="CO1124" s="63" t="str">
        <f t="shared" si="161"/>
        <v/>
      </c>
    </row>
    <row r="1125" spans="4:93" x14ac:dyDescent="0.25">
      <c r="D1125" s="48" t="str">
        <f>IFERROR(VLOOKUP(C1125,category[[category_name_german]:[abbreviation_category_budo]],3,FALSE),"")</f>
        <v/>
      </c>
      <c r="G1125" s="48" t="str">
        <f>IFERROR(VLOOKUP(F1125,category[[category_name_german]:[abbreviation_category_budo]],3,FALSE),"")</f>
        <v/>
      </c>
      <c r="J1125" s="48" t="str">
        <f>IFERROR(VLOOKUP(I1125,category[[category_name_german]:[abbreviation_category_budo]],3,FALSE),"")</f>
        <v/>
      </c>
      <c r="M1125" s="48" t="str">
        <f>IFERROR(VLOOKUP(L1125,category[[category_name_german]:[abbreviation_category_budo]],3,FALSE),"")</f>
        <v/>
      </c>
      <c r="P1125" s="48" t="str">
        <f>IFERROR(VLOOKUP(O1125,category[[category_name_german]:[abbreviation_category_budo]],3,FALSE),"")</f>
        <v/>
      </c>
      <c r="R1125" s="49" t="str">
        <f t="shared" si="153"/>
        <v/>
      </c>
      <c r="U1125" s="48" t="str">
        <f>IFERROR(VLOOKUP(T1125,abbreviation[[description_german]:[abbreviation_budo]],3,FALSE),"")</f>
        <v/>
      </c>
      <c r="X1125" s="51" t="str">
        <f>IFERROR(VLOOKUP(W1125,abbreviation[[description_german]:[abbreviation_budo]],3,FALSE),"")</f>
        <v/>
      </c>
      <c r="Y1125" s="33"/>
      <c r="AA1125" s="49" t="str">
        <f t="shared" si="154"/>
        <v/>
      </c>
      <c r="AD1125" s="48" t="str">
        <f>IFERROR(VLOOKUP(AC1125,abbreviation[[description_german]:[abbreviation_budo]],3,FALSE),"")</f>
        <v/>
      </c>
      <c r="AG1125" s="54" t="str">
        <f>IFERROR(VLOOKUP(AF1125,abbreviation[[description_german]:[abbreviation_budo]],3,FALSE),"")</f>
        <v/>
      </c>
      <c r="AJ1125" s="49" t="str">
        <f t="shared" si="155"/>
        <v>_</v>
      </c>
      <c r="AM1125" s="48" t="str">
        <f>IFERROR(VLOOKUP(AL1125,abbreviation[[description_german]:[abbreviation_budo]],3,FALSE),"")</f>
        <v/>
      </c>
      <c r="AP1125" s="54" t="str">
        <f>IFERROR(VLOOKUP(AO1125,abbreviation[[description_german]:[abbreviation_budo]],3,FALSE),"")</f>
        <v/>
      </c>
      <c r="AS1125" s="49" t="str">
        <f t="shared" si="156"/>
        <v>_</v>
      </c>
      <c r="AV1125" s="53" t="str">
        <f>IFERROR(VLOOKUP(AU1125,abbreviation[[description_german]:[abbreviation_budo]],3,FALSE),"")</f>
        <v/>
      </c>
      <c r="AY1125" s="51" t="str">
        <f>IFERROR(VLOOKUP(AX1125,abbreviation[[description_german]:[abbreviation_budo]],3,FALSE),"")</f>
        <v/>
      </c>
      <c r="BB1125" s="51" t="str">
        <f>IFERROR(VLOOKUP(BA1125,abbreviation[[description_german]:[abbreviation_budo]],3,FALSE),"")</f>
        <v/>
      </c>
      <c r="BE1125" s="51" t="str">
        <f>IFERROR(VLOOKUP(BD1125,abbreviation[[description_german]:[abbreviation_budo]],3,FALSE),"")</f>
        <v/>
      </c>
      <c r="BG1125" s="38"/>
      <c r="BH1125" s="49" t="str">
        <f t="shared" si="157"/>
        <v>_</v>
      </c>
      <c r="BK1125" s="53" t="str">
        <f>IFERROR(VLOOKUP(BJ1125,abbreviation[[description_german]:[abbreviation_budo]],3,FALSE),"")</f>
        <v/>
      </c>
      <c r="BN1125" s="51" t="str">
        <f>IFERROR(VLOOKUP(BM1125,abbreviation[[description_german]:[abbreviation_budo]],3,FALSE),"")</f>
        <v/>
      </c>
      <c r="BO1125" s="31"/>
      <c r="BQ1125" s="51" t="str">
        <f>IFERROR(VLOOKUP(BP1125,abbreviation[[description_german]:[abbreviation_budo]],3,FALSE),"")</f>
        <v/>
      </c>
      <c r="BR1125" s="57" t="str">
        <f t="shared" si="158"/>
        <v>_</v>
      </c>
      <c r="BU1125" s="53" t="str">
        <f>IFERROR(VLOOKUP(BT1125,abbreviation[[description_german]:[abbreviation_budo]],3,FALSE),"")</f>
        <v/>
      </c>
      <c r="BV1125" s="60" t="str">
        <f t="shared" si="159"/>
        <v>_</v>
      </c>
      <c r="BY1125" s="48" t="str">
        <f>IFERROR(VLOOKUP(BX1125,category[[category_name_german]:[abbreviation_category_budo]],3,FALSE),"")</f>
        <v/>
      </c>
      <c r="CB1125" s="48" t="str">
        <f>IFERROR(VLOOKUP(CA1125,category[[category_name_german]:[abbreviation_category_budo]],3,FALSE),"")</f>
        <v/>
      </c>
      <c r="CE1125" s="48" t="str">
        <f>IFERROR(VLOOKUP(CD1125,category[[category_name_german]:[abbreviation_category_budo]],3,FALSE),"")</f>
        <v/>
      </c>
      <c r="CH1125" s="48" t="str">
        <f>IFERROR(VLOOKUP(CG1125,category[[category_name_german]:[abbreviation_category_budo]],3,FALSE),"")</f>
        <v/>
      </c>
      <c r="CK1125" s="48" t="str">
        <f>IFERROR(VLOOKUP(CJ1125,category[[category_name_german]:[abbreviation_category_budo]],3,FALSE),"")</f>
        <v/>
      </c>
      <c r="CM1125" s="49" t="str">
        <f t="shared" si="160"/>
        <v/>
      </c>
      <c r="CO1125" s="63" t="str">
        <f t="shared" si="161"/>
        <v/>
      </c>
    </row>
    <row r="1126" spans="4:93" x14ac:dyDescent="0.25">
      <c r="D1126" s="48" t="str">
        <f>IFERROR(VLOOKUP(C1126,category[[category_name_german]:[abbreviation_category_budo]],3,FALSE),"")</f>
        <v/>
      </c>
      <c r="G1126" s="48" t="str">
        <f>IFERROR(VLOOKUP(F1126,category[[category_name_german]:[abbreviation_category_budo]],3,FALSE),"")</f>
        <v/>
      </c>
      <c r="J1126" s="48" t="str">
        <f>IFERROR(VLOOKUP(I1126,category[[category_name_german]:[abbreviation_category_budo]],3,FALSE),"")</f>
        <v/>
      </c>
      <c r="M1126" s="48" t="str">
        <f>IFERROR(VLOOKUP(L1126,category[[category_name_german]:[abbreviation_category_budo]],3,FALSE),"")</f>
        <v/>
      </c>
      <c r="P1126" s="48" t="str">
        <f>IFERROR(VLOOKUP(O1126,category[[category_name_german]:[abbreviation_category_budo]],3,FALSE),"")</f>
        <v/>
      </c>
      <c r="R1126" s="49" t="str">
        <f t="shared" si="153"/>
        <v/>
      </c>
      <c r="U1126" s="48" t="str">
        <f>IFERROR(VLOOKUP(T1126,abbreviation[[description_german]:[abbreviation_budo]],3,FALSE),"")</f>
        <v/>
      </c>
      <c r="X1126" s="51" t="str">
        <f>IFERROR(VLOOKUP(W1126,abbreviation[[description_german]:[abbreviation_budo]],3,FALSE),"")</f>
        <v/>
      </c>
      <c r="Y1126" s="33"/>
      <c r="AA1126" s="49" t="str">
        <f t="shared" si="154"/>
        <v/>
      </c>
      <c r="AD1126" s="48" t="str">
        <f>IFERROR(VLOOKUP(AC1126,abbreviation[[description_german]:[abbreviation_budo]],3,FALSE),"")</f>
        <v/>
      </c>
      <c r="AG1126" s="54" t="str">
        <f>IFERROR(VLOOKUP(AF1126,abbreviation[[description_german]:[abbreviation_budo]],3,FALSE),"")</f>
        <v/>
      </c>
      <c r="AJ1126" s="49" t="str">
        <f t="shared" si="155"/>
        <v>_</v>
      </c>
      <c r="AM1126" s="48" t="str">
        <f>IFERROR(VLOOKUP(AL1126,abbreviation[[description_german]:[abbreviation_budo]],3,FALSE),"")</f>
        <v/>
      </c>
      <c r="AP1126" s="54" t="str">
        <f>IFERROR(VLOOKUP(AO1126,abbreviation[[description_german]:[abbreviation_budo]],3,FALSE),"")</f>
        <v/>
      </c>
      <c r="AS1126" s="49" t="str">
        <f t="shared" si="156"/>
        <v>_</v>
      </c>
      <c r="AV1126" s="53" t="str">
        <f>IFERROR(VLOOKUP(AU1126,abbreviation[[description_german]:[abbreviation_budo]],3,FALSE),"")</f>
        <v/>
      </c>
      <c r="AY1126" s="51" t="str">
        <f>IFERROR(VLOOKUP(AX1126,abbreviation[[description_german]:[abbreviation_budo]],3,FALSE),"")</f>
        <v/>
      </c>
      <c r="BB1126" s="51" t="str">
        <f>IFERROR(VLOOKUP(BA1126,abbreviation[[description_german]:[abbreviation_budo]],3,FALSE),"")</f>
        <v/>
      </c>
      <c r="BE1126" s="51" t="str">
        <f>IFERROR(VLOOKUP(BD1126,abbreviation[[description_german]:[abbreviation_budo]],3,FALSE),"")</f>
        <v/>
      </c>
      <c r="BG1126" s="38"/>
      <c r="BH1126" s="49" t="str">
        <f t="shared" si="157"/>
        <v>_</v>
      </c>
      <c r="BK1126" s="53" t="str">
        <f>IFERROR(VLOOKUP(BJ1126,abbreviation[[description_german]:[abbreviation_budo]],3,FALSE),"")</f>
        <v/>
      </c>
      <c r="BN1126" s="51" t="str">
        <f>IFERROR(VLOOKUP(BM1126,abbreviation[[description_german]:[abbreviation_budo]],3,FALSE),"")</f>
        <v/>
      </c>
      <c r="BO1126" s="31"/>
      <c r="BQ1126" s="51" t="str">
        <f>IFERROR(VLOOKUP(BP1126,abbreviation[[description_german]:[abbreviation_budo]],3,FALSE),"")</f>
        <v/>
      </c>
      <c r="BR1126" s="57" t="str">
        <f t="shared" si="158"/>
        <v>_</v>
      </c>
      <c r="BU1126" s="53" t="str">
        <f>IFERROR(VLOOKUP(BT1126,abbreviation[[description_german]:[abbreviation_budo]],3,FALSE),"")</f>
        <v/>
      </c>
      <c r="BV1126" s="60" t="str">
        <f t="shared" si="159"/>
        <v>_</v>
      </c>
      <c r="BY1126" s="48" t="str">
        <f>IFERROR(VLOOKUP(BX1126,category[[category_name_german]:[abbreviation_category_budo]],3,FALSE),"")</f>
        <v/>
      </c>
      <c r="CB1126" s="48" t="str">
        <f>IFERROR(VLOOKUP(CA1126,category[[category_name_german]:[abbreviation_category_budo]],3,FALSE),"")</f>
        <v/>
      </c>
      <c r="CE1126" s="48" t="str">
        <f>IFERROR(VLOOKUP(CD1126,category[[category_name_german]:[abbreviation_category_budo]],3,FALSE),"")</f>
        <v/>
      </c>
      <c r="CH1126" s="48" t="str">
        <f>IFERROR(VLOOKUP(CG1126,category[[category_name_german]:[abbreviation_category_budo]],3,FALSE),"")</f>
        <v/>
      </c>
      <c r="CK1126" s="48" t="str">
        <f>IFERROR(VLOOKUP(CJ1126,category[[category_name_german]:[abbreviation_category_budo]],3,FALSE),"")</f>
        <v/>
      </c>
      <c r="CM1126" s="49" t="str">
        <f t="shared" si="160"/>
        <v/>
      </c>
      <c r="CO1126" s="63" t="str">
        <f t="shared" si="161"/>
        <v/>
      </c>
    </row>
    <row r="1127" spans="4:93" x14ac:dyDescent="0.25">
      <c r="D1127" s="48" t="str">
        <f>IFERROR(VLOOKUP(C1127,category[[category_name_german]:[abbreviation_category_budo]],3,FALSE),"")</f>
        <v/>
      </c>
      <c r="G1127" s="48" t="str">
        <f>IFERROR(VLOOKUP(F1127,category[[category_name_german]:[abbreviation_category_budo]],3,FALSE),"")</f>
        <v/>
      </c>
      <c r="J1127" s="48" t="str">
        <f>IFERROR(VLOOKUP(I1127,category[[category_name_german]:[abbreviation_category_budo]],3,FALSE),"")</f>
        <v/>
      </c>
      <c r="M1127" s="48" t="str">
        <f>IFERROR(VLOOKUP(L1127,category[[category_name_german]:[abbreviation_category_budo]],3,FALSE),"")</f>
        <v/>
      </c>
      <c r="P1127" s="48" t="str">
        <f>IFERROR(VLOOKUP(O1127,category[[category_name_german]:[abbreviation_category_budo]],3,FALSE),"")</f>
        <v/>
      </c>
      <c r="R1127" s="49" t="str">
        <f t="shared" si="153"/>
        <v/>
      </c>
      <c r="U1127" s="48" t="str">
        <f>IFERROR(VLOOKUP(T1127,abbreviation[[description_german]:[abbreviation_budo]],3,FALSE),"")</f>
        <v/>
      </c>
      <c r="X1127" s="51" t="str">
        <f>IFERROR(VLOOKUP(W1127,abbreviation[[description_german]:[abbreviation_budo]],3,FALSE),"")</f>
        <v/>
      </c>
      <c r="Y1127" s="33"/>
      <c r="AA1127" s="49" t="str">
        <f t="shared" si="154"/>
        <v/>
      </c>
      <c r="AD1127" s="48" t="str">
        <f>IFERROR(VLOOKUP(AC1127,abbreviation[[description_german]:[abbreviation_budo]],3,FALSE),"")</f>
        <v/>
      </c>
      <c r="AG1127" s="54" t="str">
        <f>IFERROR(VLOOKUP(AF1127,abbreviation[[description_german]:[abbreviation_budo]],3,FALSE),"")</f>
        <v/>
      </c>
      <c r="AJ1127" s="49" t="str">
        <f t="shared" si="155"/>
        <v>_</v>
      </c>
      <c r="AM1127" s="48" t="str">
        <f>IFERROR(VLOOKUP(AL1127,abbreviation[[description_german]:[abbreviation_budo]],3,FALSE),"")</f>
        <v/>
      </c>
      <c r="AP1127" s="54" t="str">
        <f>IFERROR(VLOOKUP(AO1127,abbreviation[[description_german]:[abbreviation_budo]],3,FALSE),"")</f>
        <v/>
      </c>
      <c r="AS1127" s="49" t="str">
        <f t="shared" si="156"/>
        <v>_</v>
      </c>
      <c r="AV1127" s="53" t="str">
        <f>IFERROR(VLOOKUP(AU1127,abbreviation[[description_german]:[abbreviation_budo]],3,FALSE),"")</f>
        <v/>
      </c>
      <c r="AY1127" s="51" t="str">
        <f>IFERROR(VLOOKUP(AX1127,abbreviation[[description_german]:[abbreviation_budo]],3,FALSE),"")</f>
        <v/>
      </c>
      <c r="BB1127" s="51" t="str">
        <f>IFERROR(VLOOKUP(BA1127,abbreviation[[description_german]:[abbreviation_budo]],3,FALSE),"")</f>
        <v/>
      </c>
      <c r="BE1127" s="51" t="str">
        <f>IFERROR(VLOOKUP(BD1127,abbreviation[[description_german]:[abbreviation_budo]],3,FALSE),"")</f>
        <v/>
      </c>
      <c r="BG1127" s="38"/>
      <c r="BH1127" s="49" t="str">
        <f t="shared" si="157"/>
        <v>_</v>
      </c>
      <c r="BK1127" s="53" t="str">
        <f>IFERROR(VLOOKUP(BJ1127,abbreviation[[description_german]:[abbreviation_budo]],3,FALSE),"")</f>
        <v/>
      </c>
      <c r="BN1127" s="51" t="str">
        <f>IFERROR(VLOOKUP(BM1127,abbreviation[[description_german]:[abbreviation_budo]],3,FALSE),"")</f>
        <v/>
      </c>
      <c r="BO1127" s="31"/>
      <c r="BQ1127" s="51" t="str">
        <f>IFERROR(VLOOKUP(BP1127,abbreviation[[description_german]:[abbreviation_budo]],3,FALSE),"")</f>
        <v/>
      </c>
      <c r="BR1127" s="57" t="str">
        <f t="shared" si="158"/>
        <v>_</v>
      </c>
      <c r="BU1127" s="53" t="str">
        <f>IFERROR(VLOOKUP(BT1127,abbreviation[[description_german]:[abbreviation_budo]],3,FALSE),"")</f>
        <v/>
      </c>
      <c r="BV1127" s="60" t="str">
        <f t="shared" si="159"/>
        <v>_</v>
      </c>
      <c r="BY1127" s="48" t="str">
        <f>IFERROR(VLOOKUP(BX1127,category[[category_name_german]:[abbreviation_category_budo]],3,FALSE),"")</f>
        <v/>
      </c>
      <c r="CB1127" s="48" t="str">
        <f>IFERROR(VLOOKUP(CA1127,category[[category_name_german]:[abbreviation_category_budo]],3,FALSE),"")</f>
        <v/>
      </c>
      <c r="CE1127" s="48" t="str">
        <f>IFERROR(VLOOKUP(CD1127,category[[category_name_german]:[abbreviation_category_budo]],3,FALSE),"")</f>
        <v/>
      </c>
      <c r="CH1127" s="48" t="str">
        <f>IFERROR(VLOOKUP(CG1127,category[[category_name_german]:[abbreviation_category_budo]],3,FALSE),"")</f>
        <v/>
      </c>
      <c r="CK1127" s="48" t="str">
        <f>IFERROR(VLOOKUP(CJ1127,category[[category_name_german]:[abbreviation_category_budo]],3,FALSE),"")</f>
        <v/>
      </c>
      <c r="CM1127" s="49" t="str">
        <f t="shared" si="160"/>
        <v/>
      </c>
      <c r="CO1127" s="63" t="str">
        <f t="shared" si="161"/>
        <v/>
      </c>
    </row>
    <row r="1128" spans="4:93" x14ac:dyDescent="0.25">
      <c r="D1128" s="48" t="str">
        <f>IFERROR(VLOOKUP(C1128,category[[category_name_german]:[abbreviation_category_budo]],3,FALSE),"")</f>
        <v/>
      </c>
      <c r="G1128" s="48" t="str">
        <f>IFERROR(VLOOKUP(F1128,category[[category_name_german]:[abbreviation_category_budo]],3,FALSE),"")</f>
        <v/>
      </c>
      <c r="J1128" s="48" t="str">
        <f>IFERROR(VLOOKUP(I1128,category[[category_name_german]:[abbreviation_category_budo]],3,FALSE),"")</f>
        <v/>
      </c>
      <c r="M1128" s="48" t="str">
        <f>IFERROR(VLOOKUP(L1128,category[[category_name_german]:[abbreviation_category_budo]],3,FALSE),"")</f>
        <v/>
      </c>
      <c r="P1128" s="48" t="str">
        <f>IFERROR(VLOOKUP(O1128,category[[category_name_german]:[abbreviation_category_budo]],3,FALSE),"")</f>
        <v/>
      </c>
      <c r="R1128" s="49" t="str">
        <f t="shared" si="153"/>
        <v/>
      </c>
      <c r="U1128" s="48" t="str">
        <f>IFERROR(VLOOKUP(T1128,abbreviation[[description_german]:[abbreviation_budo]],3,FALSE),"")</f>
        <v/>
      </c>
      <c r="X1128" s="51" t="str">
        <f>IFERROR(VLOOKUP(W1128,abbreviation[[description_german]:[abbreviation_budo]],3,FALSE),"")</f>
        <v/>
      </c>
      <c r="Y1128" s="33"/>
      <c r="AA1128" s="49" t="str">
        <f t="shared" si="154"/>
        <v/>
      </c>
      <c r="AD1128" s="48" t="str">
        <f>IFERROR(VLOOKUP(AC1128,abbreviation[[description_german]:[abbreviation_budo]],3,FALSE),"")</f>
        <v/>
      </c>
      <c r="AG1128" s="54" t="str">
        <f>IFERROR(VLOOKUP(AF1128,abbreviation[[description_german]:[abbreviation_budo]],3,FALSE),"")</f>
        <v/>
      </c>
      <c r="AJ1128" s="49" t="str">
        <f t="shared" si="155"/>
        <v>_</v>
      </c>
      <c r="AM1128" s="48" t="str">
        <f>IFERROR(VLOOKUP(AL1128,abbreviation[[description_german]:[abbreviation_budo]],3,FALSE),"")</f>
        <v/>
      </c>
      <c r="AP1128" s="54" t="str">
        <f>IFERROR(VLOOKUP(AO1128,abbreviation[[description_german]:[abbreviation_budo]],3,FALSE),"")</f>
        <v/>
      </c>
      <c r="AS1128" s="49" t="str">
        <f t="shared" si="156"/>
        <v>_</v>
      </c>
      <c r="AV1128" s="53" t="str">
        <f>IFERROR(VLOOKUP(AU1128,abbreviation[[description_german]:[abbreviation_budo]],3,FALSE),"")</f>
        <v/>
      </c>
      <c r="AY1128" s="51" t="str">
        <f>IFERROR(VLOOKUP(AX1128,abbreviation[[description_german]:[abbreviation_budo]],3,FALSE),"")</f>
        <v/>
      </c>
      <c r="BB1128" s="51" t="str">
        <f>IFERROR(VLOOKUP(BA1128,abbreviation[[description_german]:[abbreviation_budo]],3,FALSE),"")</f>
        <v/>
      </c>
      <c r="BE1128" s="51" t="str">
        <f>IFERROR(VLOOKUP(BD1128,abbreviation[[description_german]:[abbreviation_budo]],3,FALSE),"")</f>
        <v/>
      </c>
      <c r="BG1128" s="38"/>
      <c r="BH1128" s="49" t="str">
        <f t="shared" si="157"/>
        <v>_</v>
      </c>
      <c r="BK1128" s="53" t="str">
        <f>IFERROR(VLOOKUP(BJ1128,abbreviation[[description_german]:[abbreviation_budo]],3,FALSE),"")</f>
        <v/>
      </c>
      <c r="BN1128" s="51" t="str">
        <f>IFERROR(VLOOKUP(BM1128,abbreviation[[description_german]:[abbreviation_budo]],3,FALSE),"")</f>
        <v/>
      </c>
      <c r="BO1128" s="31"/>
      <c r="BQ1128" s="51" t="str">
        <f>IFERROR(VLOOKUP(BP1128,abbreviation[[description_german]:[abbreviation_budo]],3,FALSE),"")</f>
        <v/>
      </c>
      <c r="BR1128" s="57" t="str">
        <f t="shared" si="158"/>
        <v>_</v>
      </c>
      <c r="BU1128" s="53" t="str">
        <f>IFERROR(VLOOKUP(BT1128,abbreviation[[description_german]:[abbreviation_budo]],3,FALSE),"")</f>
        <v/>
      </c>
      <c r="BV1128" s="60" t="str">
        <f t="shared" si="159"/>
        <v>_</v>
      </c>
      <c r="BY1128" s="48" t="str">
        <f>IFERROR(VLOOKUP(BX1128,category[[category_name_german]:[abbreviation_category_budo]],3,FALSE),"")</f>
        <v/>
      </c>
      <c r="CB1128" s="48" t="str">
        <f>IFERROR(VLOOKUP(CA1128,category[[category_name_german]:[abbreviation_category_budo]],3,FALSE),"")</f>
        <v/>
      </c>
      <c r="CE1128" s="48" t="str">
        <f>IFERROR(VLOOKUP(CD1128,category[[category_name_german]:[abbreviation_category_budo]],3,FALSE),"")</f>
        <v/>
      </c>
      <c r="CH1128" s="48" t="str">
        <f>IFERROR(VLOOKUP(CG1128,category[[category_name_german]:[abbreviation_category_budo]],3,FALSE),"")</f>
        <v/>
      </c>
      <c r="CK1128" s="48" t="str">
        <f>IFERROR(VLOOKUP(CJ1128,category[[category_name_german]:[abbreviation_category_budo]],3,FALSE),"")</f>
        <v/>
      </c>
      <c r="CM1128" s="49" t="str">
        <f t="shared" si="160"/>
        <v/>
      </c>
      <c r="CO1128" s="63" t="str">
        <f t="shared" si="161"/>
        <v/>
      </c>
    </row>
    <row r="1129" spans="4:93" x14ac:dyDescent="0.25">
      <c r="D1129" s="48" t="str">
        <f>IFERROR(VLOOKUP(C1129,category[[category_name_german]:[abbreviation_category_budo]],3,FALSE),"")</f>
        <v/>
      </c>
      <c r="G1129" s="48" t="str">
        <f>IFERROR(VLOOKUP(F1129,category[[category_name_german]:[abbreviation_category_budo]],3,FALSE),"")</f>
        <v/>
      </c>
      <c r="J1129" s="48" t="str">
        <f>IFERROR(VLOOKUP(I1129,category[[category_name_german]:[abbreviation_category_budo]],3,FALSE),"")</f>
        <v/>
      </c>
      <c r="M1129" s="48" t="str">
        <f>IFERROR(VLOOKUP(L1129,category[[category_name_german]:[abbreviation_category_budo]],3,FALSE),"")</f>
        <v/>
      </c>
      <c r="P1129" s="48" t="str">
        <f>IFERROR(VLOOKUP(O1129,category[[category_name_german]:[abbreviation_category_budo]],3,FALSE),"")</f>
        <v/>
      </c>
      <c r="R1129" s="49" t="str">
        <f t="shared" si="153"/>
        <v/>
      </c>
      <c r="U1129" s="48" t="str">
        <f>IFERROR(VLOOKUP(T1129,abbreviation[[description_german]:[abbreviation_budo]],3,FALSE),"")</f>
        <v/>
      </c>
      <c r="X1129" s="51" t="str">
        <f>IFERROR(VLOOKUP(W1129,abbreviation[[description_german]:[abbreviation_budo]],3,FALSE),"")</f>
        <v/>
      </c>
      <c r="Y1129" s="33"/>
      <c r="AA1129" s="49" t="str">
        <f t="shared" si="154"/>
        <v/>
      </c>
      <c r="AD1129" s="48" t="str">
        <f>IFERROR(VLOOKUP(AC1129,abbreviation[[description_german]:[abbreviation_budo]],3,FALSE),"")</f>
        <v/>
      </c>
      <c r="AG1129" s="54" t="str">
        <f>IFERROR(VLOOKUP(AF1129,abbreviation[[description_german]:[abbreviation_budo]],3,FALSE),"")</f>
        <v/>
      </c>
      <c r="AJ1129" s="49" t="str">
        <f t="shared" si="155"/>
        <v>_</v>
      </c>
      <c r="AM1129" s="48" t="str">
        <f>IFERROR(VLOOKUP(AL1129,abbreviation[[description_german]:[abbreviation_budo]],3,FALSE),"")</f>
        <v/>
      </c>
      <c r="AP1129" s="54" t="str">
        <f>IFERROR(VLOOKUP(AO1129,abbreviation[[description_german]:[abbreviation_budo]],3,FALSE),"")</f>
        <v/>
      </c>
      <c r="AS1129" s="49" t="str">
        <f t="shared" si="156"/>
        <v>_</v>
      </c>
      <c r="AV1129" s="53" t="str">
        <f>IFERROR(VLOOKUP(AU1129,abbreviation[[description_german]:[abbreviation_budo]],3,FALSE),"")</f>
        <v/>
      </c>
      <c r="AY1129" s="51" t="str">
        <f>IFERROR(VLOOKUP(AX1129,abbreviation[[description_german]:[abbreviation_budo]],3,FALSE),"")</f>
        <v/>
      </c>
      <c r="BB1129" s="51" t="str">
        <f>IFERROR(VLOOKUP(BA1129,abbreviation[[description_german]:[abbreviation_budo]],3,FALSE),"")</f>
        <v/>
      </c>
      <c r="BE1129" s="51" t="str">
        <f>IFERROR(VLOOKUP(BD1129,abbreviation[[description_german]:[abbreviation_budo]],3,FALSE),"")</f>
        <v/>
      </c>
      <c r="BG1129" s="38"/>
      <c r="BH1129" s="49" t="str">
        <f t="shared" si="157"/>
        <v>_</v>
      </c>
      <c r="BK1129" s="53" t="str">
        <f>IFERROR(VLOOKUP(BJ1129,abbreviation[[description_german]:[abbreviation_budo]],3,FALSE),"")</f>
        <v/>
      </c>
      <c r="BN1129" s="51" t="str">
        <f>IFERROR(VLOOKUP(BM1129,abbreviation[[description_german]:[abbreviation_budo]],3,FALSE),"")</f>
        <v/>
      </c>
      <c r="BO1129" s="31"/>
      <c r="BQ1129" s="51" t="str">
        <f>IFERROR(VLOOKUP(BP1129,abbreviation[[description_german]:[abbreviation_budo]],3,FALSE),"")</f>
        <v/>
      </c>
      <c r="BR1129" s="57" t="str">
        <f t="shared" si="158"/>
        <v>_</v>
      </c>
      <c r="BU1129" s="53" t="str">
        <f>IFERROR(VLOOKUP(BT1129,abbreviation[[description_german]:[abbreviation_budo]],3,FALSE),"")</f>
        <v/>
      </c>
      <c r="BV1129" s="60" t="str">
        <f t="shared" si="159"/>
        <v>_</v>
      </c>
      <c r="BY1129" s="48" t="str">
        <f>IFERROR(VLOOKUP(BX1129,category[[category_name_german]:[abbreviation_category_budo]],3,FALSE),"")</f>
        <v/>
      </c>
      <c r="CB1129" s="48" t="str">
        <f>IFERROR(VLOOKUP(CA1129,category[[category_name_german]:[abbreviation_category_budo]],3,FALSE),"")</f>
        <v/>
      </c>
      <c r="CE1129" s="48" t="str">
        <f>IFERROR(VLOOKUP(CD1129,category[[category_name_german]:[abbreviation_category_budo]],3,FALSE),"")</f>
        <v/>
      </c>
      <c r="CH1129" s="48" t="str">
        <f>IFERROR(VLOOKUP(CG1129,category[[category_name_german]:[abbreviation_category_budo]],3,FALSE),"")</f>
        <v/>
      </c>
      <c r="CK1129" s="48" t="str">
        <f>IFERROR(VLOOKUP(CJ1129,category[[category_name_german]:[abbreviation_category_budo]],3,FALSE),"")</f>
        <v/>
      </c>
      <c r="CM1129" s="49" t="str">
        <f t="shared" si="160"/>
        <v/>
      </c>
      <c r="CO1129" s="63" t="str">
        <f t="shared" si="161"/>
        <v/>
      </c>
    </row>
    <row r="1130" spans="4:93" x14ac:dyDescent="0.25">
      <c r="D1130" s="48" t="str">
        <f>IFERROR(VLOOKUP(C1130,category[[category_name_german]:[abbreviation_category_budo]],3,FALSE),"")</f>
        <v/>
      </c>
      <c r="G1130" s="48" t="str">
        <f>IFERROR(VLOOKUP(F1130,category[[category_name_german]:[abbreviation_category_budo]],3,FALSE),"")</f>
        <v/>
      </c>
      <c r="J1130" s="48" t="str">
        <f>IFERROR(VLOOKUP(I1130,category[[category_name_german]:[abbreviation_category_budo]],3,FALSE),"")</f>
        <v/>
      </c>
      <c r="M1130" s="48" t="str">
        <f>IFERROR(VLOOKUP(L1130,category[[category_name_german]:[abbreviation_category_budo]],3,FALSE),"")</f>
        <v/>
      </c>
      <c r="P1130" s="48" t="str">
        <f>IFERROR(VLOOKUP(O1130,category[[category_name_german]:[abbreviation_category_budo]],3,FALSE),"")</f>
        <v/>
      </c>
      <c r="R1130" s="49" t="str">
        <f t="shared" si="153"/>
        <v/>
      </c>
      <c r="U1130" s="48" t="str">
        <f>IFERROR(VLOOKUP(T1130,abbreviation[[description_german]:[abbreviation_budo]],3,FALSE),"")</f>
        <v/>
      </c>
      <c r="X1130" s="51" t="str">
        <f>IFERROR(VLOOKUP(W1130,abbreviation[[description_german]:[abbreviation_budo]],3,FALSE),"")</f>
        <v/>
      </c>
      <c r="Y1130" s="33"/>
      <c r="AA1130" s="49" t="str">
        <f t="shared" si="154"/>
        <v/>
      </c>
      <c r="AD1130" s="48" t="str">
        <f>IFERROR(VLOOKUP(AC1130,abbreviation[[description_german]:[abbreviation_budo]],3,FALSE),"")</f>
        <v/>
      </c>
      <c r="AG1130" s="54" t="str">
        <f>IFERROR(VLOOKUP(AF1130,abbreviation[[description_german]:[abbreviation_budo]],3,FALSE),"")</f>
        <v/>
      </c>
      <c r="AJ1130" s="49" t="str">
        <f t="shared" si="155"/>
        <v>_</v>
      </c>
      <c r="AM1130" s="48" t="str">
        <f>IFERROR(VLOOKUP(AL1130,abbreviation[[description_german]:[abbreviation_budo]],3,FALSE),"")</f>
        <v/>
      </c>
      <c r="AP1130" s="54" t="str">
        <f>IFERROR(VLOOKUP(AO1130,abbreviation[[description_german]:[abbreviation_budo]],3,FALSE),"")</f>
        <v/>
      </c>
      <c r="AS1130" s="49" t="str">
        <f t="shared" si="156"/>
        <v>_</v>
      </c>
      <c r="AV1130" s="53" t="str">
        <f>IFERROR(VLOOKUP(AU1130,abbreviation[[description_german]:[abbreviation_budo]],3,FALSE),"")</f>
        <v/>
      </c>
      <c r="AY1130" s="51" t="str">
        <f>IFERROR(VLOOKUP(AX1130,abbreviation[[description_german]:[abbreviation_budo]],3,FALSE),"")</f>
        <v/>
      </c>
      <c r="BB1130" s="51" t="str">
        <f>IFERROR(VLOOKUP(BA1130,abbreviation[[description_german]:[abbreviation_budo]],3,FALSE),"")</f>
        <v/>
      </c>
      <c r="BE1130" s="51" t="str">
        <f>IFERROR(VLOOKUP(BD1130,abbreviation[[description_german]:[abbreviation_budo]],3,FALSE),"")</f>
        <v/>
      </c>
      <c r="BG1130" s="38"/>
      <c r="BH1130" s="49" t="str">
        <f t="shared" si="157"/>
        <v>_</v>
      </c>
      <c r="BK1130" s="53" t="str">
        <f>IFERROR(VLOOKUP(BJ1130,abbreviation[[description_german]:[abbreviation_budo]],3,FALSE),"")</f>
        <v/>
      </c>
      <c r="BN1130" s="51" t="str">
        <f>IFERROR(VLOOKUP(BM1130,abbreviation[[description_german]:[abbreviation_budo]],3,FALSE),"")</f>
        <v/>
      </c>
      <c r="BO1130" s="31"/>
      <c r="BQ1130" s="51" t="str">
        <f>IFERROR(VLOOKUP(BP1130,abbreviation[[description_german]:[abbreviation_budo]],3,FALSE),"")</f>
        <v/>
      </c>
      <c r="BR1130" s="57" t="str">
        <f t="shared" si="158"/>
        <v>_</v>
      </c>
      <c r="BU1130" s="53" t="str">
        <f>IFERROR(VLOOKUP(BT1130,abbreviation[[description_german]:[abbreviation_budo]],3,FALSE),"")</f>
        <v/>
      </c>
      <c r="BV1130" s="60" t="str">
        <f t="shared" si="159"/>
        <v>_</v>
      </c>
      <c r="BY1130" s="48" t="str">
        <f>IFERROR(VLOOKUP(BX1130,category[[category_name_german]:[abbreviation_category_budo]],3,FALSE),"")</f>
        <v/>
      </c>
      <c r="CB1130" s="48" t="str">
        <f>IFERROR(VLOOKUP(CA1130,category[[category_name_german]:[abbreviation_category_budo]],3,FALSE),"")</f>
        <v/>
      </c>
      <c r="CE1130" s="48" t="str">
        <f>IFERROR(VLOOKUP(CD1130,category[[category_name_german]:[abbreviation_category_budo]],3,FALSE),"")</f>
        <v/>
      </c>
      <c r="CH1130" s="48" t="str">
        <f>IFERROR(VLOOKUP(CG1130,category[[category_name_german]:[abbreviation_category_budo]],3,FALSE),"")</f>
        <v/>
      </c>
      <c r="CK1130" s="48" t="str">
        <f>IFERROR(VLOOKUP(CJ1130,category[[category_name_german]:[abbreviation_category_budo]],3,FALSE),"")</f>
        <v/>
      </c>
      <c r="CM1130" s="49" t="str">
        <f t="shared" si="160"/>
        <v/>
      </c>
      <c r="CO1130" s="63" t="str">
        <f t="shared" si="161"/>
        <v/>
      </c>
    </row>
    <row r="1131" spans="4:93" x14ac:dyDescent="0.25">
      <c r="D1131" s="48" t="str">
        <f>IFERROR(VLOOKUP(C1131,category[[category_name_german]:[abbreviation_category_budo]],3,FALSE),"")</f>
        <v/>
      </c>
      <c r="G1131" s="48" t="str">
        <f>IFERROR(VLOOKUP(F1131,category[[category_name_german]:[abbreviation_category_budo]],3,FALSE),"")</f>
        <v/>
      </c>
      <c r="J1131" s="48" t="str">
        <f>IFERROR(VLOOKUP(I1131,category[[category_name_german]:[abbreviation_category_budo]],3,FALSE),"")</f>
        <v/>
      </c>
      <c r="M1131" s="48" t="str">
        <f>IFERROR(VLOOKUP(L1131,category[[category_name_german]:[abbreviation_category_budo]],3,FALSE),"")</f>
        <v/>
      </c>
      <c r="P1131" s="48" t="str">
        <f>IFERROR(VLOOKUP(O1131,category[[category_name_german]:[abbreviation_category_budo]],3,FALSE),"")</f>
        <v/>
      </c>
      <c r="R1131" s="49" t="str">
        <f t="shared" si="153"/>
        <v/>
      </c>
      <c r="U1131" s="48" t="str">
        <f>IFERROR(VLOOKUP(T1131,abbreviation[[description_german]:[abbreviation_budo]],3,FALSE),"")</f>
        <v/>
      </c>
      <c r="X1131" s="51" t="str">
        <f>IFERROR(VLOOKUP(W1131,abbreviation[[description_german]:[abbreviation_budo]],3,FALSE),"")</f>
        <v/>
      </c>
      <c r="Y1131" s="33"/>
      <c r="AA1131" s="49" t="str">
        <f t="shared" si="154"/>
        <v/>
      </c>
      <c r="AD1131" s="48" t="str">
        <f>IFERROR(VLOOKUP(AC1131,abbreviation[[description_german]:[abbreviation_budo]],3,FALSE),"")</f>
        <v/>
      </c>
      <c r="AG1131" s="54" t="str">
        <f>IFERROR(VLOOKUP(AF1131,abbreviation[[description_german]:[abbreviation_budo]],3,FALSE),"")</f>
        <v/>
      </c>
      <c r="AJ1131" s="49" t="str">
        <f t="shared" si="155"/>
        <v>_</v>
      </c>
      <c r="AM1131" s="48" t="str">
        <f>IFERROR(VLOOKUP(AL1131,abbreviation[[description_german]:[abbreviation_budo]],3,FALSE),"")</f>
        <v/>
      </c>
      <c r="AP1131" s="54" t="str">
        <f>IFERROR(VLOOKUP(AO1131,abbreviation[[description_german]:[abbreviation_budo]],3,FALSE),"")</f>
        <v/>
      </c>
      <c r="AS1131" s="49" t="str">
        <f t="shared" si="156"/>
        <v>_</v>
      </c>
      <c r="AV1131" s="53" t="str">
        <f>IFERROR(VLOOKUP(AU1131,abbreviation[[description_german]:[abbreviation_budo]],3,FALSE),"")</f>
        <v/>
      </c>
      <c r="AY1131" s="51" t="str">
        <f>IFERROR(VLOOKUP(AX1131,abbreviation[[description_german]:[abbreviation_budo]],3,FALSE),"")</f>
        <v/>
      </c>
      <c r="BB1131" s="51" t="str">
        <f>IFERROR(VLOOKUP(BA1131,abbreviation[[description_german]:[abbreviation_budo]],3,FALSE),"")</f>
        <v/>
      </c>
      <c r="BE1131" s="51" t="str">
        <f>IFERROR(VLOOKUP(BD1131,abbreviation[[description_german]:[abbreviation_budo]],3,FALSE),"")</f>
        <v/>
      </c>
      <c r="BG1131" s="38"/>
      <c r="BH1131" s="49" t="str">
        <f t="shared" si="157"/>
        <v>_</v>
      </c>
      <c r="BK1131" s="53" t="str">
        <f>IFERROR(VLOOKUP(BJ1131,abbreviation[[description_german]:[abbreviation_budo]],3,FALSE),"")</f>
        <v/>
      </c>
      <c r="BN1131" s="51" t="str">
        <f>IFERROR(VLOOKUP(BM1131,abbreviation[[description_german]:[abbreviation_budo]],3,FALSE),"")</f>
        <v/>
      </c>
      <c r="BO1131" s="31"/>
      <c r="BQ1131" s="51" t="str">
        <f>IFERROR(VLOOKUP(BP1131,abbreviation[[description_german]:[abbreviation_budo]],3,FALSE),"")</f>
        <v/>
      </c>
      <c r="BR1131" s="57" t="str">
        <f t="shared" si="158"/>
        <v>_</v>
      </c>
      <c r="BU1131" s="53" t="str">
        <f>IFERROR(VLOOKUP(BT1131,abbreviation[[description_german]:[abbreviation_budo]],3,FALSE),"")</f>
        <v/>
      </c>
      <c r="BV1131" s="60" t="str">
        <f t="shared" si="159"/>
        <v>_</v>
      </c>
      <c r="BY1131" s="48" t="str">
        <f>IFERROR(VLOOKUP(BX1131,category[[category_name_german]:[abbreviation_category_budo]],3,FALSE),"")</f>
        <v/>
      </c>
      <c r="CB1131" s="48" t="str">
        <f>IFERROR(VLOOKUP(CA1131,category[[category_name_german]:[abbreviation_category_budo]],3,FALSE),"")</f>
        <v/>
      </c>
      <c r="CE1131" s="48" t="str">
        <f>IFERROR(VLOOKUP(CD1131,category[[category_name_german]:[abbreviation_category_budo]],3,FALSE),"")</f>
        <v/>
      </c>
      <c r="CH1131" s="48" t="str">
        <f>IFERROR(VLOOKUP(CG1131,category[[category_name_german]:[abbreviation_category_budo]],3,FALSE),"")</f>
        <v/>
      </c>
      <c r="CK1131" s="48" t="str">
        <f>IFERROR(VLOOKUP(CJ1131,category[[category_name_german]:[abbreviation_category_budo]],3,FALSE),"")</f>
        <v/>
      </c>
      <c r="CM1131" s="49" t="str">
        <f t="shared" si="160"/>
        <v/>
      </c>
      <c r="CO1131" s="63" t="str">
        <f t="shared" si="161"/>
        <v/>
      </c>
    </row>
    <row r="1132" spans="4:93" x14ac:dyDescent="0.25">
      <c r="D1132" s="48" t="str">
        <f>IFERROR(VLOOKUP(C1132,category[[category_name_german]:[abbreviation_category_budo]],3,FALSE),"")</f>
        <v/>
      </c>
      <c r="G1132" s="48" t="str">
        <f>IFERROR(VLOOKUP(F1132,category[[category_name_german]:[abbreviation_category_budo]],3,FALSE),"")</f>
        <v/>
      </c>
      <c r="J1132" s="48" t="str">
        <f>IFERROR(VLOOKUP(I1132,category[[category_name_german]:[abbreviation_category_budo]],3,FALSE),"")</f>
        <v/>
      </c>
      <c r="M1132" s="48" t="str">
        <f>IFERROR(VLOOKUP(L1132,category[[category_name_german]:[abbreviation_category_budo]],3,FALSE),"")</f>
        <v/>
      </c>
      <c r="P1132" s="48" t="str">
        <f>IFERROR(VLOOKUP(O1132,category[[category_name_german]:[abbreviation_category_budo]],3,FALSE),"")</f>
        <v/>
      </c>
      <c r="R1132" s="49" t="str">
        <f t="shared" si="153"/>
        <v/>
      </c>
      <c r="U1132" s="48" t="str">
        <f>IFERROR(VLOOKUP(T1132,abbreviation[[description_german]:[abbreviation_budo]],3,FALSE),"")</f>
        <v/>
      </c>
      <c r="X1132" s="51" t="str">
        <f>IFERROR(VLOOKUP(W1132,abbreviation[[description_german]:[abbreviation_budo]],3,FALSE),"")</f>
        <v/>
      </c>
      <c r="Y1132" s="33"/>
      <c r="AA1132" s="49" t="str">
        <f t="shared" si="154"/>
        <v/>
      </c>
      <c r="AD1132" s="48" t="str">
        <f>IFERROR(VLOOKUP(AC1132,abbreviation[[description_german]:[abbreviation_budo]],3,FALSE),"")</f>
        <v/>
      </c>
      <c r="AG1132" s="54" t="str">
        <f>IFERROR(VLOOKUP(AF1132,abbreviation[[description_german]:[abbreviation_budo]],3,FALSE),"")</f>
        <v/>
      </c>
      <c r="AJ1132" s="49" t="str">
        <f t="shared" si="155"/>
        <v>_</v>
      </c>
      <c r="AM1132" s="48" t="str">
        <f>IFERROR(VLOOKUP(AL1132,abbreviation[[description_german]:[abbreviation_budo]],3,FALSE),"")</f>
        <v/>
      </c>
      <c r="AP1132" s="54" t="str">
        <f>IFERROR(VLOOKUP(AO1132,abbreviation[[description_german]:[abbreviation_budo]],3,FALSE),"")</f>
        <v/>
      </c>
      <c r="AS1132" s="49" t="str">
        <f t="shared" si="156"/>
        <v>_</v>
      </c>
      <c r="AV1132" s="53" t="str">
        <f>IFERROR(VLOOKUP(AU1132,abbreviation[[description_german]:[abbreviation_budo]],3,FALSE),"")</f>
        <v/>
      </c>
      <c r="AY1132" s="51" t="str">
        <f>IFERROR(VLOOKUP(AX1132,abbreviation[[description_german]:[abbreviation_budo]],3,FALSE),"")</f>
        <v/>
      </c>
      <c r="BB1132" s="51" t="str">
        <f>IFERROR(VLOOKUP(BA1132,abbreviation[[description_german]:[abbreviation_budo]],3,FALSE),"")</f>
        <v/>
      </c>
      <c r="BE1132" s="51" t="str">
        <f>IFERROR(VLOOKUP(BD1132,abbreviation[[description_german]:[abbreviation_budo]],3,FALSE),"")</f>
        <v/>
      </c>
      <c r="BG1132" s="38"/>
      <c r="BH1132" s="49" t="str">
        <f t="shared" si="157"/>
        <v>_</v>
      </c>
      <c r="BK1132" s="53" t="str">
        <f>IFERROR(VLOOKUP(BJ1132,abbreviation[[description_german]:[abbreviation_budo]],3,FALSE),"")</f>
        <v/>
      </c>
      <c r="BN1132" s="51" t="str">
        <f>IFERROR(VLOOKUP(BM1132,abbreviation[[description_german]:[abbreviation_budo]],3,FALSE),"")</f>
        <v/>
      </c>
      <c r="BO1132" s="31"/>
      <c r="BQ1132" s="51" t="str">
        <f>IFERROR(VLOOKUP(BP1132,abbreviation[[description_german]:[abbreviation_budo]],3,FALSE),"")</f>
        <v/>
      </c>
      <c r="BR1132" s="57" t="str">
        <f t="shared" si="158"/>
        <v>_</v>
      </c>
      <c r="BU1132" s="53" t="str">
        <f>IFERROR(VLOOKUP(BT1132,abbreviation[[description_german]:[abbreviation_budo]],3,FALSE),"")</f>
        <v/>
      </c>
      <c r="BV1132" s="60" t="str">
        <f t="shared" si="159"/>
        <v>_</v>
      </c>
      <c r="BY1132" s="48" t="str">
        <f>IFERROR(VLOOKUP(BX1132,category[[category_name_german]:[abbreviation_category_budo]],3,FALSE),"")</f>
        <v/>
      </c>
      <c r="CB1132" s="48" t="str">
        <f>IFERROR(VLOOKUP(CA1132,category[[category_name_german]:[abbreviation_category_budo]],3,FALSE),"")</f>
        <v/>
      </c>
      <c r="CE1132" s="48" t="str">
        <f>IFERROR(VLOOKUP(CD1132,category[[category_name_german]:[abbreviation_category_budo]],3,FALSE),"")</f>
        <v/>
      </c>
      <c r="CH1132" s="48" t="str">
        <f>IFERROR(VLOOKUP(CG1132,category[[category_name_german]:[abbreviation_category_budo]],3,FALSE),"")</f>
        <v/>
      </c>
      <c r="CK1132" s="48" t="str">
        <f>IFERROR(VLOOKUP(CJ1132,category[[category_name_german]:[abbreviation_category_budo]],3,FALSE),"")</f>
        <v/>
      </c>
      <c r="CM1132" s="49" t="str">
        <f t="shared" si="160"/>
        <v/>
      </c>
      <c r="CO1132" s="63" t="str">
        <f t="shared" si="161"/>
        <v/>
      </c>
    </row>
    <row r="1133" spans="4:93" x14ac:dyDescent="0.25">
      <c r="D1133" s="48" t="str">
        <f>IFERROR(VLOOKUP(C1133,category[[category_name_german]:[abbreviation_category_budo]],3,FALSE),"")</f>
        <v/>
      </c>
      <c r="G1133" s="48" t="str">
        <f>IFERROR(VLOOKUP(F1133,category[[category_name_german]:[abbreviation_category_budo]],3,FALSE),"")</f>
        <v/>
      </c>
      <c r="J1133" s="48" t="str">
        <f>IFERROR(VLOOKUP(I1133,category[[category_name_german]:[abbreviation_category_budo]],3,FALSE),"")</f>
        <v/>
      </c>
      <c r="M1133" s="48" t="str">
        <f>IFERROR(VLOOKUP(L1133,category[[category_name_german]:[abbreviation_category_budo]],3,FALSE),"")</f>
        <v/>
      </c>
      <c r="P1133" s="48" t="str">
        <f>IFERROR(VLOOKUP(O1133,category[[category_name_german]:[abbreviation_category_budo]],3,FALSE),"")</f>
        <v/>
      </c>
      <c r="R1133" s="49" t="str">
        <f t="shared" si="153"/>
        <v/>
      </c>
      <c r="U1133" s="48" t="str">
        <f>IFERROR(VLOOKUP(T1133,abbreviation[[description_german]:[abbreviation_budo]],3,FALSE),"")</f>
        <v/>
      </c>
      <c r="X1133" s="51" t="str">
        <f>IFERROR(VLOOKUP(W1133,abbreviation[[description_german]:[abbreviation_budo]],3,FALSE),"")</f>
        <v/>
      </c>
      <c r="Y1133" s="33"/>
      <c r="AA1133" s="49" t="str">
        <f t="shared" si="154"/>
        <v/>
      </c>
      <c r="AD1133" s="48" t="str">
        <f>IFERROR(VLOOKUP(AC1133,abbreviation[[description_german]:[abbreviation_budo]],3,FALSE),"")</f>
        <v/>
      </c>
      <c r="AG1133" s="54" t="str">
        <f>IFERROR(VLOOKUP(AF1133,abbreviation[[description_german]:[abbreviation_budo]],3,FALSE),"")</f>
        <v/>
      </c>
      <c r="AJ1133" s="49" t="str">
        <f t="shared" si="155"/>
        <v>_</v>
      </c>
      <c r="AM1133" s="48" t="str">
        <f>IFERROR(VLOOKUP(AL1133,abbreviation[[description_german]:[abbreviation_budo]],3,FALSE),"")</f>
        <v/>
      </c>
      <c r="AP1133" s="54" t="str">
        <f>IFERROR(VLOOKUP(AO1133,abbreviation[[description_german]:[abbreviation_budo]],3,FALSE),"")</f>
        <v/>
      </c>
      <c r="AS1133" s="49" t="str">
        <f t="shared" si="156"/>
        <v>_</v>
      </c>
      <c r="AV1133" s="53" t="str">
        <f>IFERROR(VLOOKUP(AU1133,abbreviation[[description_german]:[abbreviation_budo]],3,FALSE),"")</f>
        <v/>
      </c>
      <c r="AY1133" s="51" t="str">
        <f>IFERROR(VLOOKUP(AX1133,abbreviation[[description_german]:[abbreviation_budo]],3,FALSE),"")</f>
        <v/>
      </c>
      <c r="BB1133" s="51" t="str">
        <f>IFERROR(VLOOKUP(BA1133,abbreviation[[description_german]:[abbreviation_budo]],3,FALSE),"")</f>
        <v/>
      </c>
      <c r="BE1133" s="51" t="str">
        <f>IFERROR(VLOOKUP(BD1133,abbreviation[[description_german]:[abbreviation_budo]],3,FALSE),"")</f>
        <v/>
      </c>
      <c r="BG1133" s="38"/>
      <c r="BH1133" s="49" t="str">
        <f t="shared" si="157"/>
        <v>_</v>
      </c>
      <c r="BK1133" s="53" t="str">
        <f>IFERROR(VLOOKUP(BJ1133,abbreviation[[description_german]:[abbreviation_budo]],3,FALSE),"")</f>
        <v/>
      </c>
      <c r="BN1133" s="51" t="str">
        <f>IFERROR(VLOOKUP(BM1133,abbreviation[[description_german]:[abbreviation_budo]],3,FALSE),"")</f>
        <v/>
      </c>
      <c r="BO1133" s="31"/>
      <c r="BQ1133" s="51" t="str">
        <f>IFERROR(VLOOKUP(BP1133,abbreviation[[description_german]:[abbreviation_budo]],3,FALSE),"")</f>
        <v/>
      </c>
      <c r="BR1133" s="57" t="str">
        <f t="shared" si="158"/>
        <v>_</v>
      </c>
      <c r="BU1133" s="53" t="str">
        <f>IFERROR(VLOOKUP(BT1133,abbreviation[[description_german]:[abbreviation_budo]],3,FALSE),"")</f>
        <v/>
      </c>
      <c r="BV1133" s="60" t="str">
        <f t="shared" si="159"/>
        <v>_</v>
      </c>
      <c r="BY1133" s="48" t="str">
        <f>IFERROR(VLOOKUP(BX1133,category[[category_name_german]:[abbreviation_category_budo]],3,FALSE),"")</f>
        <v/>
      </c>
      <c r="CB1133" s="48" t="str">
        <f>IFERROR(VLOOKUP(CA1133,category[[category_name_german]:[abbreviation_category_budo]],3,FALSE),"")</f>
        <v/>
      </c>
      <c r="CE1133" s="48" t="str">
        <f>IFERROR(VLOOKUP(CD1133,category[[category_name_german]:[abbreviation_category_budo]],3,FALSE),"")</f>
        <v/>
      </c>
      <c r="CH1133" s="48" t="str">
        <f>IFERROR(VLOOKUP(CG1133,category[[category_name_german]:[abbreviation_category_budo]],3,FALSE),"")</f>
        <v/>
      </c>
      <c r="CK1133" s="48" t="str">
        <f>IFERROR(VLOOKUP(CJ1133,category[[category_name_german]:[abbreviation_category_budo]],3,FALSE),"")</f>
        <v/>
      </c>
      <c r="CM1133" s="49" t="str">
        <f t="shared" si="160"/>
        <v/>
      </c>
      <c r="CO1133" s="63" t="str">
        <f t="shared" si="161"/>
        <v/>
      </c>
    </row>
    <row r="1134" spans="4:93" x14ac:dyDescent="0.25">
      <c r="D1134" s="48" t="str">
        <f>IFERROR(VLOOKUP(C1134,category[[category_name_german]:[abbreviation_category_budo]],3,FALSE),"")</f>
        <v/>
      </c>
      <c r="G1134" s="48" t="str">
        <f>IFERROR(VLOOKUP(F1134,category[[category_name_german]:[abbreviation_category_budo]],3,FALSE),"")</f>
        <v/>
      </c>
      <c r="J1134" s="48" t="str">
        <f>IFERROR(VLOOKUP(I1134,category[[category_name_german]:[abbreviation_category_budo]],3,FALSE),"")</f>
        <v/>
      </c>
      <c r="M1134" s="48" t="str">
        <f>IFERROR(VLOOKUP(L1134,category[[category_name_german]:[abbreviation_category_budo]],3,FALSE),"")</f>
        <v/>
      </c>
      <c r="P1134" s="48" t="str">
        <f>IFERROR(VLOOKUP(O1134,category[[category_name_german]:[abbreviation_category_budo]],3,FALSE),"")</f>
        <v/>
      </c>
      <c r="R1134" s="49" t="str">
        <f t="shared" si="153"/>
        <v/>
      </c>
      <c r="U1134" s="48" t="str">
        <f>IFERROR(VLOOKUP(T1134,abbreviation[[description_german]:[abbreviation_budo]],3,FALSE),"")</f>
        <v/>
      </c>
      <c r="X1134" s="51" t="str">
        <f>IFERROR(VLOOKUP(W1134,abbreviation[[description_german]:[abbreviation_budo]],3,FALSE),"")</f>
        <v/>
      </c>
      <c r="Y1134" s="33"/>
      <c r="AA1134" s="49" t="str">
        <f t="shared" si="154"/>
        <v/>
      </c>
      <c r="AD1134" s="48" t="str">
        <f>IFERROR(VLOOKUP(AC1134,abbreviation[[description_german]:[abbreviation_budo]],3,FALSE),"")</f>
        <v/>
      </c>
      <c r="AG1134" s="54" t="str">
        <f>IFERROR(VLOOKUP(AF1134,abbreviation[[description_german]:[abbreviation_budo]],3,FALSE),"")</f>
        <v/>
      </c>
      <c r="AJ1134" s="49" t="str">
        <f t="shared" si="155"/>
        <v>_</v>
      </c>
      <c r="AM1134" s="48" t="str">
        <f>IFERROR(VLOOKUP(AL1134,abbreviation[[description_german]:[abbreviation_budo]],3,FALSE),"")</f>
        <v/>
      </c>
      <c r="AP1134" s="54" t="str">
        <f>IFERROR(VLOOKUP(AO1134,abbreviation[[description_german]:[abbreviation_budo]],3,FALSE),"")</f>
        <v/>
      </c>
      <c r="AS1134" s="49" t="str">
        <f t="shared" si="156"/>
        <v>_</v>
      </c>
      <c r="AV1134" s="53" t="str">
        <f>IFERROR(VLOOKUP(AU1134,abbreviation[[description_german]:[abbreviation_budo]],3,FALSE),"")</f>
        <v/>
      </c>
      <c r="AY1134" s="51" t="str">
        <f>IFERROR(VLOOKUP(AX1134,abbreviation[[description_german]:[abbreviation_budo]],3,FALSE),"")</f>
        <v/>
      </c>
      <c r="BB1134" s="51" t="str">
        <f>IFERROR(VLOOKUP(BA1134,abbreviation[[description_german]:[abbreviation_budo]],3,FALSE),"")</f>
        <v/>
      </c>
      <c r="BE1134" s="51" t="str">
        <f>IFERROR(VLOOKUP(BD1134,abbreviation[[description_german]:[abbreviation_budo]],3,FALSE),"")</f>
        <v/>
      </c>
      <c r="BG1134" s="38"/>
      <c r="BH1134" s="49" t="str">
        <f t="shared" si="157"/>
        <v>_</v>
      </c>
      <c r="BK1134" s="53" t="str">
        <f>IFERROR(VLOOKUP(BJ1134,abbreviation[[description_german]:[abbreviation_budo]],3,FALSE),"")</f>
        <v/>
      </c>
      <c r="BN1134" s="51" t="str">
        <f>IFERROR(VLOOKUP(BM1134,abbreviation[[description_german]:[abbreviation_budo]],3,FALSE),"")</f>
        <v/>
      </c>
      <c r="BO1134" s="31"/>
      <c r="BQ1134" s="51" t="str">
        <f>IFERROR(VLOOKUP(BP1134,abbreviation[[description_german]:[abbreviation_budo]],3,FALSE),"")</f>
        <v/>
      </c>
      <c r="BR1134" s="57" t="str">
        <f t="shared" si="158"/>
        <v>_</v>
      </c>
      <c r="BU1134" s="53" t="str">
        <f>IFERROR(VLOOKUP(BT1134,abbreviation[[description_german]:[abbreviation_budo]],3,FALSE),"")</f>
        <v/>
      </c>
      <c r="BV1134" s="60" t="str">
        <f t="shared" si="159"/>
        <v>_</v>
      </c>
      <c r="BY1134" s="48" t="str">
        <f>IFERROR(VLOOKUP(BX1134,category[[category_name_german]:[abbreviation_category_budo]],3,FALSE),"")</f>
        <v/>
      </c>
      <c r="CB1134" s="48" t="str">
        <f>IFERROR(VLOOKUP(CA1134,category[[category_name_german]:[abbreviation_category_budo]],3,FALSE),"")</f>
        <v/>
      </c>
      <c r="CE1134" s="48" t="str">
        <f>IFERROR(VLOOKUP(CD1134,category[[category_name_german]:[abbreviation_category_budo]],3,FALSE),"")</f>
        <v/>
      </c>
      <c r="CH1134" s="48" t="str">
        <f>IFERROR(VLOOKUP(CG1134,category[[category_name_german]:[abbreviation_category_budo]],3,FALSE),"")</f>
        <v/>
      </c>
      <c r="CK1134" s="48" t="str">
        <f>IFERROR(VLOOKUP(CJ1134,category[[category_name_german]:[abbreviation_category_budo]],3,FALSE),"")</f>
        <v/>
      </c>
      <c r="CM1134" s="49" t="str">
        <f t="shared" si="160"/>
        <v/>
      </c>
      <c r="CO1134" s="63" t="str">
        <f t="shared" si="161"/>
        <v/>
      </c>
    </row>
    <row r="1135" spans="4:93" x14ac:dyDescent="0.25">
      <c r="D1135" s="48" t="str">
        <f>IFERROR(VLOOKUP(C1135,category[[category_name_german]:[abbreviation_category_budo]],3,FALSE),"")</f>
        <v/>
      </c>
      <c r="G1135" s="48" t="str">
        <f>IFERROR(VLOOKUP(F1135,category[[category_name_german]:[abbreviation_category_budo]],3,FALSE),"")</f>
        <v/>
      </c>
      <c r="J1135" s="48" t="str">
        <f>IFERROR(VLOOKUP(I1135,category[[category_name_german]:[abbreviation_category_budo]],3,FALSE),"")</f>
        <v/>
      </c>
      <c r="M1135" s="48" t="str">
        <f>IFERROR(VLOOKUP(L1135,category[[category_name_german]:[abbreviation_category_budo]],3,FALSE),"")</f>
        <v/>
      </c>
      <c r="P1135" s="48" t="str">
        <f>IFERROR(VLOOKUP(O1135,category[[category_name_german]:[abbreviation_category_budo]],3,FALSE),"")</f>
        <v/>
      </c>
      <c r="R1135" s="49" t="str">
        <f t="shared" si="153"/>
        <v/>
      </c>
      <c r="U1135" s="48" t="str">
        <f>IFERROR(VLOOKUP(T1135,abbreviation[[description_german]:[abbreviation_budo]],3,FALSE),"")</f>
        <v/>
      </c>
      <c r="X1135" s="51" t="str">
        <f>IFERROR(VLOOKUP(W1135,abbreviation[[description_german]:[abbreviation_budo]],3,FALSE),"")</f>
        <v/>
      </c>
      <c r="Y1135" s="33"/>
      <c r="AA1135" s="49" t="str">
        <f t="shared" si="154"/>
        <v/>
      </c>
      <c r="AD1135" s="48" t="str">
        <f>IFERROR(VLOOKUP(AC1135,abbreviation[[description_german]:[abbreviation_budo]],3,FALSE),"")</f>
        <v/>
      </c>
      <c r="AG1135" s="54" t="str">
        <f>IFERROR(VLOOKUP(AF1135,abbreviation[[description_german]:[abbreviation_budo]],3,FALSE),"")</f>
        <v/>
      </c>
      <c r="AJ1135" s="49" t="str">
        <f t="shared" si="155"/>
        <v>_</v>
      </c>
      <c r="AM1135" s="48" t="str">
        <f>IFERROR(VLOOKUP(AL1135,abbreviation[[description_german]:[abbreviation_budo]],3,FALSE),"")</f>
        <v/>
      </c>
      <c r="AP1135" s="54" t="str">
        <f>IFERROR(VLOOKUP(AO1135,abbreviation[[description_german]:[abbreviation_budo]],3,FALSE),"")</f>
        <v/>
      </c>
      <c r="AS1135" s="49" t="str">
        <f t="shared" si="156"/>
        <v>_</v>
      </c>
      <c r="AV1135" s="53" t="str">
        <f>IFERROR(VLOOKUP(AU1135,abbreviation[[description_german]:[abbreviation_budo]],3,FALSE),"")</f>
        <v/>
      </c>
      <c r="AY1135" s="51" t="str">
        <f>IFERROR(VLOOKUP(AX1135,abbreviation[[description_german]:[abbreviation_budo]],3,FALSE),"")</f>
        <v/>
      </c>
      <c r="BB1135" s="51" t="str">
        <f>IFERROR(VLOOKUP(BA1135,abbreviation[[description_german]:[abbreviation_budo]],3,FALSE),"")</f>
        <v/>
      </c>
      <c r="BE1135" s="51" t="str">
        <f>IFERROR(VLOOKUP(BD1135,abbreviation[[description_german]:[abbreviation_budo]],3,FALSE),"")</f>
        <v/>
      </c>
      <c r="BG1135" s="38"/>
      <c r="BH1135" s="49" t="str">
        <f t="shared" si="157"/>
        <v>_</v>
      </c>
      <c r="BK1135" s="53" t="str">
        <f>IFERROR(VLOOKUP(BJ1135,abbreviation[[description_german]:[abbreviation_budo]],3,FALSE),"")</f>
        <v/>
      </c>
      <c r="BN1135" s="51" t="str">
        <f>IFERROR(VLOOKUP(BM1135,abbreviation[[description_german]:[abbreviation_budo]],3,FALSE),"")</f>
        <v/>
      </c>
      <c r="BO1135" s="31"/>
      <c r="BQ1135" s="51" t="str">
        <f>IFERROR(VLOOKUP(BP1135,abbreviation[[description_german]:[abbreviation_budo]],3,FALSE),"")</f>
        <v/>
      </c>
      <c r="BR1135" s="57" t="str">
        <f t="shared" si="158"/>
        <v>_</v>
      </c>
      <c r="BU1135" s="53" t="str">
        <f>IFERROR(VLOOKUP(BT1135,abbreviation[[description_german]:[abbreviation_budo]],3,FALSE),"")</f>
        <v/>
      </c>
      <c r="BV1135" s="60" t="str">
        <f t="shared" si="159"/>
        <v>_</v>
      </c>
      <c r="BY1135" s="48" t="str">
        <f>IFERROR(VLOOKUP(BX1135,category[[category_name_german]:[abbreviation_category_budo]],3,FALSE),"")</f>
        <v/>
      </c>
      <c r="CB1135" s="48" t="str">
        <f>IFERROR(VLOOKUP(CA1135,category[[category_name_german]:[abbreviation_category_budo]],3,FALSE),"")</f>
        <v/>
      </c>
      <c r="CE1135" s="48" t="str">
        <f>IFERROR(VLOOKUP(CD1135,category[[category_name_german]:[abbreviation_category_budo]],3,FALSE),"")</f>
        <v/>
      </c>
      <c r="CH1135" s="48" t="str">
        <f>IFERROR(VLOOKUP(CG1135,category[[category_name_german]:[abbreviation_category_budo]],3,FALSE),"")</f>
        <v/>
      </c>
      <c r="CK1135" s="48" t="str">
        <f>IFERROR(VLOOKUP(CJ1135,category[[category_name_german]:[abbreviation_category_budo]],3,FALSE),"")</f>
        <v/>
      </c>
      <c r="CM1135" s="49" t="str">
        <f t="shared" si="160"/>
        <v/>
      </c>
      <c r="CO1135" s="63" t="str">
        <f t="shared" si="161"/>
        <v/>
      </c>
    </row>
    <row r="1136" spans="4:93" x14ac:dyDescent="0.25">
      <c r="D1136" s="48" t="str">
        <f>IFERROR(VLOOKUP(C1136,category[[category_name_german]:[abbreviation_category_budo]],3,FALSE),"")</f>
        <v/>
      </c>
      <c r="G1136" s="48" t="str">
        <f>IFERROR(VLOOKUP(F1136,category[[category_name_german]:[abbreviation_category_budo]],3,FALSE),"")</f>
        <v/>
      </c>
      <c r="J1136" s="48" t="str">
        <f>IFERROR(VLOOKUP(I1136,category[[category_name_german]:[abbreviation_category_budo]],3,FALSE),"")</f>
        <v/>
      </c>
      <c r="M1136" s="48" t="str">
        <f>IFERROR(VLOOKUP(L1136,category[[category_name_german]:[abbreviation_category_budo]],3,FALSE),"")</f>
        <v/>
      </c>
      <c r="P1136" s="48" t="str">
        <f>IFERROR(VLOOKUP(O1136,category[[category_name_german]:[abbreviation_category_budo]],3,FALSE),"")</f>
        <v/>
      </c>
      <c r="R1136" s="49" t="str">
        <f t="shared" si="153"/>
        <v/>
      </c>
      <c r="U1136" s="48" t="str">
        <f>IFERROR(VLOOKUP(T1136,abbreviation[[description_german]:[abbreviation_budo]],3,FALSE),"")</f>
        <v/>
      </c>
      <c r="X1136" s="51" t="str">
        <f>IFERROR(VLOOKUP(W1136,abbreviation[[description_german]:[abbreviation_budo]],3,FALSE),"")</f>
        <v/>
      </c>
      <c r="Y1136" s="33"/>
      <c r="AA1136" s="49" t="str">
        <f t="shared" si="154"/>
        <v/>
      </c>
      <c r="AD1136" s="48" t="str">
        <f>IFERROR(VLOOKUP(AC1136,abbreviation[[description_german]:[abbreviation_budo]],3,FALSE),"")</f>
        <v/>
      </c>
      <c r="AG1136" s="54" t="str">
        <f>IFERROR(VLOOKUP(AF1136,abbreviation[[description_german]:[abbreviation_budo]],3,FALSE),"")</f>
        <v/>
      </c>
      <c r="AJ1136" s="49" t="str">
        <f t="shared" si="155"/>
        <v>_</v>
      </c>
      <c r="AM1136" s="48" t="str">
        <f>IFERROR(VLOOKUP(AL1136,abbreviation[[description_german]:[abbreviation_budo]],3,FALSE),"")</f>
        <v/>
      </c>
      <c r="AP1136" s="54" t="str">
        <f>IFERROR(VLOOKUP(AO1136,abbreviation[[description_german]:[abbreviation_budo]],3,FALSE),"")</f>
        <v/>
      </c>
      <c r="AS1136" s="49" t="str">
        <f t="shared" si="156"/>
        <v>_</v>
      </c>
      <c r="AV1136" s="53" t="str">
        <f>IFERROR(VLOOKUP(AU1136,abbreviation[[description_german]:[abbreviation_budo]],3,FALSE),"")</f>
        <v/>
      </c>
      <c r="AY1136" s="51" t="str">
        <f>IFERROR(VLOOKUP(AX1136,abbreviation[[description_german]:[abbreviation_budo]],3,FALSE),"")</f>
        <v/>
      </c>
      <c r="BB1136" s="51" t="str">
        <f>IFERROR(VLOOKUP(BA1136,abbreviation[[description_german]:[abbreviation_budo]],3,FALSE),"")</f>
        <v/>
      </c>
      <c r="BE1136" s="51" t="str">
        <f>IFERROR(VLOOKUP(BD1136,abbreviation[[description_german]:[abbreviation_budo]],3,FALSE),"")</f>
        <v/>
      </c>
      <c r="BG1136" s="38"/>
      <c r="BH1136" s="49" t="str">
        <f t="shared" si="157"/>
        <v>_</v>
      </c>
      <c r="BK1136" s="53" t="str">
        <f>IFERROR(VLOOKUP(BJ1136,abbreviation[[description_german]:[abbreviation_budo]],3,FALSE),"")</f>
        <v/>
      </c>
      <c r="BN1136" s="51" t="str">
        <f>IFERROR(VLOOKUP(BM1136,abbreviation[[description_german]:[abbreviation_budo]],3,FALSE),"")</f>
        <v/>
      </c>
      <c r="BO1136" s="31"/>
      <c r="BQ1136" s="51" t="str">
        <f>IFERROR(VLOOKUP(BP1136,abbreviation[[description_german]:[abbreviation_budo]],3,FALSE),"")</f>
        <v/>
      </c>
      <c r="BR1136" s="57" t="str">
        <f t="shared" si="158"/>
        <v>_</v>
      </c>
      <c r="BU1136" s="53" t="str">
        <f>IFERROR(VLOOKUP(BT1136,abbreviation[[description_german]:[abbreviation_budo]],3,FALSE),"")</f>
        <v/>
      </c>
      <c r="BV1136" s="60" t="str">
        <f t="shared" si="159"/>
        <v>_</v>
      </c>
      <c r="BY1136" s="48" t="str">
        <f>IFERROR(VLOOKUP(BX1136,category[[category_name_german]:[abbreviation_category_budo]],3,FALSE),"")</f>
        <v/>
      </c>
      <c r="CB1136" s="48" t="str">
        <f>IFERROR(VLOOKUP(CA1136,category[[category_name_german]:[abbreviation_category_budo]],3,FALSE),"")</f>
        <v/>
      </c>
      <c r="CE1136" s="48" t="str">
        <f>IFERROR(VLOOKUP(CD1136,category[[category_name_german]:[abbreviation_category_budo]],3,FALSE),"")</f>
        <v/>
      </c>
      <c r="CH1136" s="48" t="str">
        <f>IFERROR(VLOOKUP(CG1136,category[[category_name_german]:[abbreviation_category_budo]],3,FALSE),"")</f>
        <v/>
      </c>
      <c r="CK1136" s="48" t="str">
        <f>IFERROR(VLOOKUP(CJ1136,category[[category_name_german]:[abbreviation_category_budo]],3,FALSE),"")</f>
        <v/>
      </c>
      <c r="CM1136" s="49" t="str">
        <f t="shared" si="160"/>
        <v/>
      </c>
      <c r="CO1136" s="63" t="str">
        <f t="shared" si="161"/>
        <v/>
      </c>
    </row>
    <row r="1137" spans="4:93" x14ac:dyDescent="0.25">
      <c r="D1137" s="48" t="str">
        <f>IFERROR(VLOOKUP(C1137,category[[category_name_german]:[abbreviation_category_budo]],3,FALSE),"")</f>
        <v/>
      </c>
      <c r="G1137" s="48" t="str">
        <f>IFERROR(VLOOKUP(F1137,category[[category_name_german]:[abbreviation_category_budo]],3,FALSE),"")</f>
        <v/>
      </c>
      <c r="J1137" s="48" t="str">
        <f>IFERROR(VLOOKUP(I1137,category[[category_name_german]:[abbreviation_category_budo]],3,FALSE),"")</f>
        <v/>
      </c>
      <c r="M1137" s="48" t="str">
        <f>IFERROR(VLOOKUP(L1137,category[[category_name_german]:[abbreviation_category_budo]],3,FALSE),"")</f>
        <v/>
      </c>
      <c r="P1137" s="48" t="str">
        <f>IFERROR(VLOOKUP(O1137,category[[category_name_german]:[abbreviation_category_budo]],3,FALSE),"")</f>
        <v/>
      </c>
      <c r="R1137" s="49" t="str">
        <f t="shared" si="153"/>
        <v/>
      </c>
      <c r="U1137" s="48" t="str">
        <f>IFERROR(VLOOKUP(T1137,abbreviation[[description_german]:[abbreviation_budo]],3,FALSE),"")</f>
        <v/>
      </c>
      <c r="X1137" s="51" t="str">
        <f>IFERROR(VLOOKUP(W1137,abbreviation[[description_german]:[abbreviation_budo]],3,FALSE),"")</f>
        <v/>
      </c>
      <c r="Y1137" s="33"/>
      <c r="AA1137" s="49" t="str">
        <f t="shared" si="154"/>
        <v/>
      </c>
      <c r="AD1137" s="48" t="str">
        <f>IFERROR(VLOOKUP(AC1137,abbreviation[[description_german]:[abbreviation_budo]],3,FALSE),"")</f>
        <v/>
      </c>
      <c r="AG1137" s="54" t="str">
        <f>IFERROR(VLOOKUP(AF1137,abbreviation[[description_german]:[abbreviation_budo]],3,FALSE),"")</f>
        <v/>
      </c>
      <c r="AJ1137" s="49" t="str">
        <f t="shared" si="155"/>
        <v>_</v>
      </c>
      <c r="AM1137" s="48" t="str">
        <f>IFERROR(VLOOKUP(AL1137,abbreviation[[description_german]:[abbreviation_budo]],3,FALSE),"")</f>
        <v/>
      </c>
      <c r="AP1137" s="54" t="str">
        <f>IFERROR(VLOOKUP(AO1137,abbreviation[[description_german]:[abbreviation_budo]],3,FALSE),"")</f>
        <v/>
      </c>
      <c r="AS1137" s="49" t="str">
        <f t="shared" si="156"/>
        <v>_</v>
      </c>
      <c r="AV1137" s="53" t="str">
        <f>IFERROR(VLOOKUP(AU1137,abbreviation[[description_german]:[abbreviation_budo]],3,FALSE),"")</f>
        <v/>
      </c>
      <c r="AY1137" s="51" t="str">
        <f>IFERROR(VLOOKUP(AX1137,abbreviation[[description_german]:[abbreviation_budo]],3,FALSE),"")</f>
        <v/>
      </c>
      <c r="BB1137" s="51" t="str">
        <f>IFERROR(VLOOKUP(BA1137,abbreviation[[description_german]:[abbreviation_budo]],3,FALSE),"")</f>
        <v/>
      </c>
      <c r="BE1137" s="51" t="str">
        <f>IFERROR(VLOOKUP(BD1137,abbreviation[[description_german]:[abbreviation_budo]],3,FALSE),"")</f>
        <v/>
      </c>
      <c r="BG1137" s="38"/>
      <c r="BH1137" s="49" t="str">
        <f t="shared" si="157"/>
        <v>_</v>
      </c>
      <c r="BK1137" s="53" t="str">
        <f>IFERROR(VLOOKUP(BJ1137,abbreviation[[description_german]:[abbreviation_budo]],3,FALSE),"")</f>
        <v/>
      </c>
      <c r="BN1137" s="51" t="str">
        <f>IFERROR(VLOOKUP(BM1137,abbreviation[[description_german]:[abbreviation_budo]],3,FALSE),"")</f>
        <v/>
      </c>
      <c r="BO1137" s="31"/>
      <c r="BQ1137" s="51" t="str">
        <f>IFERROR(VLOOKUP(BP1137,abbreviation[[description_german]:[abbreviation_budo]],3,FALSE),"")</f>
        <v/>
      </c>
      <c r="BR1137" s="57" t="str">
        <f t="shared" si="158"/>
        <v>_</v>
      </c>
      <c r="BU1137" s="53" t="str">
        <f>IFERROR(VLOOKUP(BT1137,abbreviation[[description_german]:[abbreviation_budo]],3,FALSE),"")</f>
        <v/>
      </c>
      <c r="BV1137" s="60" t="str">
        <f t="shared" si="159"/>
        <v>_</v>
      </c>
      <c r="BY1137" s="48" t="str">
        <f>IFERROR(VLOOKUP(BX1137,category[[category_name_german]:[abbreviation_category_budo]],3,FALSE),"")</f>
        <v/>
      </c>
      <c r="CB1137" s="48" t="str">
        <f>IFERROR(VLOOKUP(CA1137,category[[category_name_german]:[abbreviation_category_budo]],3,FALSE),"")</f>
        <v/>
      </c>
      <c r="CE1137" s="48" t="str">
        <f>IFERROR(VLOOKUP(CD1137,category[[category_name_german]:[abbreviation_category_budo]],3,FALSE),"")</f>
        <v/>
      </c>
      <c r="CH1137" s="48" t="str">
        <f>IFERROR(VLOOKUP(CG1137,category[[category_name_german]:[abbreviation_category_budo]],3,FALSE),"")</f>
        <v/>
      </c>
      <c r="CK1137" s="48" t="str">
        <f>IFERROR(VLOOKUP(CJ1137,category[[category_name_german]:[abbreviation_category_budo]],3,FALSE),"")</f>
        <v/>
      </c>
      <c r="CM1137" s="49" t="str">
        <f t="shared" si="160"/>
        <v/>
      </c>
      <c r="CO1137" s="63" t="str">
        <f t="shared" si="161"/>
        <v/>
      </c>
    </row>
    <row r="1138" spans="4:93" x14ac:dyDescent="0.25">
      <c r="D1138" s="48" t="str">
        <f>IFERROR(VLOOKUP(C1138,category[[category_name_german]:[abbreviation_category_budo]],3,FALSE),"")</f>
        <v/>
      </c>
      <c r="G1138" s="48" t="str">
        <f>IFERROR(VLOOKUP(F1138,category[[category_name_german]:[abbreviation_category_budo]],3,FALSE),"")</f>
        <v/>
      </c>
      <c r="J1138" s="48" t="str">
        <f>IFERROR(VLOOKUP(I1138,category[[category_name_german]:[abbreviation_category_budo]],3,FALSE),"")</f>
        <v/>
      </c>
      <c r="M1138" s="48" t="str">
        <f>IFERROR(VLOOKUP(L1138,category[[category_name_german]:[abbreviation_category_budo]],3,FALSE),"")</f>
        <v/>
      </c>
      <c r="P1138" s="48" t="str">
        <f>IFERROR(VLOOKUP(O1138,category[[category_name_german]:[abbreviation_category_budo]],3,FALSE),"")</f>
        <v/>
      </c>
      <c r="R1138" s="49" t="str">
        <f t="shared" si="153"/>
        <v/>
      </c>
      <c r="U1138" s="48" t="str">
        <f>IFERROR(VLOOKUP(T1138,abbreviation[[description_german]:[abbreviation_budo]],3,FALSE),"")</f>
        <v/>
      </c>
      <c r="X1138" s="51" t="str">
        <f>IFERROR(VLOOKUP(W1138,abbreviation[[description_german]:[abbreviation_budo]],3,FALSE),"")</f>
        <v/>
      </c>
      <c r="Y1138" s="33"/>
      <c r="AA1138" s="49" t="str">
        <f t="shared" si="154"/>
        <v/>
      </c>
      <c r="AD1138" s="48" t="str">
        <f>IFERROR(VLOOKUP(AC1138,abbreviation[[description_german]:[abbreviation_budo]],3,FALSE),"")</f>
        <v/>
      </c>
      <c r="AG1138" s="54" t="str">
        <f>IFERROR(VLOOKUP(AF1138,abbreviation[[description_german]:[abbreviation_budo]],3,FALSE),"")</f>
        <v/>
      </c>
      <c r="AJ1138" s="49" t="str">
        <f t="shared" si="155"/>
        <v>_</v>
      </c>
      <c r="AM1138" s="48" t="str">
        <f>IFERROR(VLOOKUP(AL1138,abbreviation[[description_german]:[abbreviation_budo]],3,FALSE),"")</f>
        <v/>
      </c>
      <c r="AP1138" s="54" t="str">
        <f>IFERROR(VLOOKUP(AO1138,abbreviation[[description_german]:[abbreviation_budo]],3,FALSE),"")</f>
        <v/>
      </c>
      <c r="AS1138" s="49" t="str">
        <f t="shared" si="156"/>
        <v>_</v>
      </c>
      <c r="AV1138" s="53" t="str">
        <f>IFERROR(VLOOKUP(AU1138,abbreviation[[description_german]:[abbreviation_budo]],3,FALSE),"")</f>
        <v/>
      </c>
      <c r="AY1138" s="51" t="str">
        <f>IFERROR(VLOOKUP(AX1138,abbreviation[[description_german]:[abbreviation_budo]],3,FALSE),"")</f>
        <v/>
      </c>
      <c r="BB1138" s="51" t="str">
        <f>IFERROR(VLOOKUP(BA1138,abbreviation[[description_german]:[abbreviation_budo]],3,FALSE),"")</f>
        <v/>
      </c>
      <c r="BE1138" s="51" t="str">
        <f>IFERROR(VLOOKUP(BD1138,abbreviation[[description_german]:[abbreviation_budo]],3,FALSE),"")</f>
        <v/>
      </c>
      <c r="BG1138" s="38"/>
      <c r="BH1138" s="49" t="str">
        <f t="shared" si="157"/>
        <v>_</v>
      </c>
      <c r="BK1138" s="53" t="str">
        <f>IFERROR(VLOOKUP(BJ1138,abbreviation[[description_german]:[abbreviation_budo]],3,FALSE),"")</f>
        <v/>
      </c>
      <c r="BN1138" s="51" t="str">
        <f>IFERROR(VLOOKUP(BM1138,abbreviation[[description_german]:[abbreviation_budo]],3,FALSE),"")</f>
        <v/>
      </c>
      <c r="BO1138" s="31"/>
      <c r="BQ1138" s="51" t="str">
        <f>IFERROR(VLOOKUP(BP1138,abbreviation[[description_german]:[abbreviation_budo]],3,FALSE),"")</f>
        <v/>
      </c>
      <c r="BR1138" s="57" t="str">
        <f t="shared" si="158"/>
        <v>_</v>
      </c>
      <c r="BU1138" s="53" t="str">
        <f>IFERROR(VLOOKUP(BT1138,abbreviation[[description_german]:[abbreviation_budo]],3,FALSE),"")</f>
        <v/>
      </c>
      <c r="BV1138" s="60" t="str">
        <f t="shared" si="159"/>
        <v>_</v>
      </c>
      <c r="BY1138" s="48" t="str">
        <f>IFERROR(VLOOKUP(BX1138,category[[category_name_german]:[abbreviation_category_budo]],3,FALSE),"")</f>
        <v/>
      </c>
      <c r="CB1138" s="48" t="str">
        <f>IFERROR(VLOOKUP(CA1138,category[[category_name_german]:[abbreviation_category_budo]],3,FALSE),"")</f>
        <v/>
      </c>
      <c r="CE1138" s="48" t="str">
        <f>IFERROR(VLOOKUP(CD1138,category[[category_name_german]:[abbreviation_category_budo]],3,FALSE),"")</f>
        <v/>
      </c>
      <c r="CH1138" s="48" t="str">
        <f>IFERROR(VLOOKUP(CG1138,category[[category_name_german]:[abbreviation_category_budo]],3,FALSE),"")</f>
        <v/>
      </c>
      <c r="CK1138" s="48" t="str">
        <f>IFERROR(VLOOKUP(CJ1138,category[[category_name_german]:[abbreviation_category_budo]],3,FALSE),"")</f>
        <v/>
      </c>
      <c r="CM1138" s="49" t="str">
        <f t="shared" si="160"/>
        <v/>
      </c>
      <c r="CO1138" s="63" t="str">
        <f t="shared" si="161"/>
        <v/>
      </c>
    </row>
    <row r="1139" spans="4:93" x14ac:dyDescent="0.25">
      <c r="D1139" s="48" t="str">
        <f>IFERROR(VLOOKUP(C1139,category[[category_name_german]:[abbreviation_category_budo]],3,FALSE),"")</f>
        <v/>
      </c>
      <c r="G1139" s="48" t="str">
        <f>IFERROR(VLOOKUP(F1139,category[[category_name_german]:[abbreviation_category_budo]],3,FALSE),"")</f>
        <v/>
      </c>
      <c r="J1139" s="48" t="str">
        <f>IFERROR(VLOOKUP(I1139,category[[category_name_german]:[abbreviation_category_budo]],3,FALSE),"")</f>
        <v/>
      </c>
      <c r="M1139" s="48" t="str">
        <f>IFERROR(VLOOKUP(L1139,category[[category_name_german]:[abbreviation_category_budo]],3,FALSE),"")</f>
        <v/>
      </c>
      <c r="P1139" s="48" t="str">
        <f>IFERROR(VLOOKUP(O1139,category[[category_name_german]:[abbreviation_category_budo]],3,FALSE),"")</f>
        <v/>
      </c>
      <c r="R1139" s="49" t="str">
        <f t="shared" si="153"/>
        <v/>
      </c>
      <c r="U1139" s="48" t="str">
        <f>IFERROR(VLOOKUP(T1139,abbreviation[[description_german]:[abbreviation_budo]],3,FALSE),"")</f>
        <v/>
      </c>
      <c r="X1139" s="51" t="str">
        <f>IFERROR(VLOOKUP(W1139,abbreviation[[description_german]:[abbreviation_budo]],3,FALSE),"")</f>
        <v/>
      </c>
      <c r="Y1139" s="33"/>
      <c r="AA1139" s="49" t="str">
        <f t="shared" si="154"/>
        <v/>
      </c>
      <c r="AD1139" s="48" t="str">
        <f>IFERROR(VLOOKUP(AC1139,abbreviation[[description_german]:[abbreviation_budo]],3,FALSE),"")</f>
        <v/>
      </c>
      <c r="AG1139" s="54" t="str">
        <f>IFERROR(VLOOKUP(AF1139,abbreviation[[description_german]:[abbreviation_budo]],3,FALSE),"")</f>
        <v/>
      </c>
      <c r="AJ1139" s="49" t="str">
        <f t="shared" si="155"/>
        <v>_</v>
      </c>
      <c r="AM1139" s="48" t="str">
        <f>IFERROR(VLOOKUP(AL1139,abbreviation[[description_german]:[abbreviation_budo]],3,FALSE),"")</f>
        <v/>
      </c>
      <c r="AP1139" s="54" t="str">
        <f>IFERROR(VLOOKUP(AO1139,abbreviation[[description_german]:[abbreviation_budo]],3,FALSE),"")</f>
        <v/>
      </c>
      <c r="AS1139" s="49" t="str">
        <f t="shared" si="156"/>
        <v>_</v>
      </c>
      <c r="AV1139" s="53" t="str">
        <f>IFERROR(VLOOKUP(AU1139,abbreviation[[description_german]:[abbreviation_budo]],3,FALSE),"")</f>
        <v/>
      </c>
      <c r="AY1139" s="51" t="str">
        <f>IFERROR(VLOOKUP(AX1139,abbreviation[[description_german]:[abbreviation_budo]],3,FALSE),"")</f>
        <v/>
      </c>
      <c r="BB1139" s="51" t="str">
        <f>IFERROR(VLOOKUP(BA1139,abbreviation[[description_german]:[abbreviation_budo]],3,FALSE),"")</f>
        <v/>
      </c>
      <c r="BE1139" s="51" t="str">
        <f>IFERROR(VLOOKUP(BD1139,abbreviation[[description_german]:[abbreviation_budo]],3,FALSE),"")</f>
        <v/>
      </c>
      <c r="BG1139" s="38"/>
      <c r="BH1139" s="49" t="str">
        <f t="shared" si="157"/>
        <v>_</v>
      </c>
      <c r="BK1139" s="53" t="str">
        <f>IFERROR(VLOOKUP(BJ1139,abbreviation[[description_german]:[abbreviation_budo]],3,FALSE),"")</f>
        <v/>
      </c>
      <c r="BN1139" s="51" t="str">
        <f>IFERROR(VLOOKUP(BM1139,abbreviation[[description_german]:[abbreviation_budo]],3,FALSE),"")</f>
        <v/>
      </c>
      <c r="BO1139" s="31"/>
      <c r="BQ1139" s="51" t="str">
        <f>IFERROR(VLOOKUP(BP1139,abbreviation[[description_german]:[abbreviation_budo]],3,FALSE),"")</f>
        <v/>
      </c>
      <c r="BR1139" s="57" t="str">
        <f t="shared" si="158"/>
        <v>_</v>
      </c>
      <c r="BU1139" s="53" t="str">
        <f>IFERROR(VLOOKUP(BT1139,abbreviation[[description_german]:[abbreviation_budo]],3,FALSE),"")</f>
        <v/>
      </c>
      <c r="BV1139" s="60" t="str">
        <f t="shared" si="159"/>
        <v>_</v>
      </c>
      <c r="BY1139" s="48" t="str">
        <f>IFERROR(VLOOKUP(BX1139,category[[category_name_german]:[abbreviation_category_budo]],3,FALSE),"")</f>
        <v/>
      </c>
      <c r="CB1139" s="48" t="str">
        <f>IFERROR(VLOOKUP(CA1139,category[[category_name_german]:[abbreviation_category_budo]],3,FALSE),"")</f>
        <v/>
      </c>
      <c r="CE1139" s="48" t="str">
        <f>IFERROR(VLOOKUP(CD1139,category[[category_name_german]:[abbreviation_category_budo]],3,FALSE),"")</f>
        <v/>
      </c>
      <c r="CH1139" s="48" t="str">
        <f>IFERROR(VLOOKUP(CG1139,category[[category_name_german]:[abbreviation_category_budo]],3,FALSE),"")</f>
        <v/>
      </c>
      <c r="CK1139" s="48" t="str">
        <f>IFERROR(VLOOKUP(CJ1139,category[[category_name_german]:[abbreviation_category_budo]],3,FALSE),"")</f>
        <v/>
      </c>
      <c r="CM1139" s="49" t="str">
        <f t="shared" si="160"/>
        <v/>
      </c>
      <c r="CO1139" s="63" t="str">
        <f t="shared" si="161"/>
        <v/>
      </c>
    </row>
    <row r="1140" spans="4:93" x14ac:dyDescent="0.25">
      <c r="D1140" s="48" t="str">
        <f>IFERROR(VLOOKUP(C1140,category[[category_name_german]:[abbreviation_category_budo]],3,FALSE),"")</f>
        <v/>
      </c>
      <c r="G1140" s="48" t="str">
        <f>IFERROR(VLOOKUP(F1140,category[[category_name_german]:[abbreviation_category_budo]],3,FALSE),"")</f>
        <v/>
      </c>
      <c r="J1140" s="48" t="str">
        <f>IFERROR(VLOOKUP(I1140,category[[category_name_german]:[abbreviation_category_budo]],3,FALSE),"")</f>
        <v/>
      </c>
      <c r="M1140" s="48" t="str">
        <f>IFERROR(VLOOKUP(L1140,category[[category_name_german]:[abbreviation_category_budo]],3,FALSE),"")</f>
        <v/>
      </c>
      <c r="P1140" s="48" t="str">
        <f>IFERROR(VLOOKUP(O1140,category[[category_name_german]:[abbreviation_category_budo]],3,FALSE),"")</f>
        <v/>
      </c>
      <c r="R1140" s="49" t="str">
        <f t="shared" si="153"/>
        <v/>
      </c>
      <c r="U1140" s="48" t="str">
        <f>IFERROR(VLOOKUP(T1140,abbreviation[[description_german]:[abbreviation_budo]],3,FALSE),"")</f>
        <v/>
      </c>
      <c r="X1140" s="51" t="str">
        <f>IFERROR(VLOOKUP(W1140,abbreviation[[description_german]:[abbreviation_budo]],3,FALSE),"")</f>
        <v/>
      </c>
      <c r="Y1140" s="33"/>
      <c r="AA1140" s="49" t="str">
        <f t="shared" si="154"/>
        <v/>
      </c>
      <c r="AD1140" s="48" t="str">
        <f>IFERROR(VLOOKUP(AC1140,abbreviation[[description_german]:[abbreviation_budo]],3,FALSE),"")</f>
        <v/>
      </c>
      <c r="AG1140" s="54" t="str">
        <f>IFERROR(VLOOKUP(AF1140,abbreviation[[description_german]:[abbreviation_budo]],3,FALSE),"")</f>
        <v/>
      </c>
      <c r="AJ1140" s="49" t="str">
        <f t="shared" si="155"/>
        <v>_</v>
      </c>
      <c r="AM1140" s="48" t="str">
        <f>IFERROR(VLOOKUP(AL1140,abbreviation[[description_german]:[abbreviation_budo]],3,FALSE),"")</f>
        <v/>
      </c>
      <c r="AP1140" s="54" t="str">
        <f>IFERROR(VLOOKUP(AO1140,abbreviation[[description_german]:[abbreviation_budo]],3,FALSE),"")</f>
        <v/>
      </c>
      <c r="AS1140" s="49" t="str">
        <f t="shared" si="156"/>
        <v>_</v>
      </c>
      <c r="AV1140" s="53" t="str">
        <f>IFERROR(VLOOKUP(AU1140,abbreviation[[description_german]:[abbreviation_budo]],3,FALSE),"")</f>
        <v/>
      </c>
      <c r="AY1140" s="51" t="str">
        <f>IFERROR(VLOOKUP(AX1140,abbreviation[[description_german]:[abbreviation_budo]],3,FALSE),"")</f>
        <v/>
      </c>
      <c r="BB1140" s="51" t="str">
        <f>IFERROR(VLOOKUP(BA1140,abbreviation[[description_german]:[abbreviation_budo]],3,FALSE),"")</f>
        <v/>
      </c>
      <c r="BE1140" s="51" t="str">
        <f>IFERROR(VLOOKUP(BD1140,abbreviation[[description_german]:[abbreviation_budo]],3,FALSE),"")</f>
        <v/>
      </c>
      <c r="BG1140" s="38"/>
      <c r="BH1140" s="49" t="str">
        <f t="shared" si="157"/>
        <v>_</v>
      </c>
      <c r="BK1140" s="53" t="str">
        <f>IFERROR(VLOOKUP(BJ1140,abbreviation[[description_german]:[abbreviation_budo]],3,FALSE),"")</f>
        <v/>
      </c>
      <c r="BN1140" s="51" t="str">
        <f>IFERROR(VLOOKUP(BM1140,abbreviation[[description_german]:[abbreviation_budo]],3,FALSE),"")</f>
        <v/>
      </c>
      <c r="BO1140" s="31"/>
      <c r="BQ1140" s="51" t="str">
        <f>IFERROR(VLOOKUP(BP1140,abbreviation[[description_german]:[abbreviation_budo]],3,FALSE),"")</f>
        <v/>
      </c>
      <c r="BR1140" s="57" t="str">
        <f t="shared" si="158"/>
        <v>_</v>
      </c>
      <c r="BU1140" s="53" t="str">
        <f>IFERROR(VLOOKUP(BT1140,abbreviation[[description_german]:[abbreviation_budo]],3,FALSE),"")</f>
        <v/>
      </c>
      <c r="BV1140" s="60" t="str">
        <f t="shared" si="159"/>
        <v>_</v>
      </c>
      <c r="BY1140" s="48" t="str">
        <f>IFERROR(VLOOKUP(BX1140,category[[category_name_german]:[abbreviation_category_budo]],3,FALSE),"")</f>
        <v/>
      </c>
      <c r="CB1140" s="48" t="str">
        <f>IFERROR(VLOOKUP(CA1140,category[[category_name_german]:[abbreviation_category_budo]],3,FALSE),"")</f>
        <v/>
      </c>
      <c r="CE1140" s="48" t="str">
        <f>IFERROR(VLOOKUP(CD1140,category[[category_name_german]:[abbreviation_category_budo]],3,FALSE),"")</f>
        <v/>
      </c>
      <c r="CH1140" s="48" t="str">
        <f>IFERROR(VLOOKUP(CG1140,category[[category_name_german]:[abbreviation_category_budo]],3,FALSE),"")</f>
        <v/>
      </c>
      <c r="CK1140" s="48" t="str">
        <f>IFERROR(VLOOKUP(CJ1140,category[[category_name_german]:[abbreviation_category_budo]],3,FALSE),"")</f>
        <v/>
      </c>
      <c r="CM1140" s="49" t="str">
        <f t="shared" si="160"/>
        <v/>
      </c>
      <c r="CO1140" s="63" t="str">
        <f t="shared" si="161"/>
        <v/>
      </c>
    </row>
    <row r="1141" spans="4:93" x14ac:dyDescent="0.25">
      <c r="D1141" s="48" t="str">
        <f>IFERROR(VLOOKUP(C1141,category[[category_name_german]:[abbreviation_category_budo]],3,FALSE),"")</f>
        <v/>
      </c>
      <c r="G1141" s="48" t="str">
        <f>IFERROR(VLOOKUP(F1141,category[[category_name_german]:[abbreviation_category_budo]],3,FALSE),"")</f>
        <v/>
      </c>
      <c r="J1141" s="48" t="str">
        <f>IFERROR(VLOOKUP(I1141,category[[category_name_german]:[abbreviation_category_budo]],3,FALSE),"")</f>
        <v/>
      </c>
      <c r="M1141" s="48" t="str">
        <f>IFERROR(VLOOKUP(L1141,category[[category_name_german]:[abbreviation_category_budo]],3,FALSE),"")</f>
        <v/>
      </c>
      <c r="P1141" s="48" t="str">
        <f>IFERROR(VLOOKUP(O1141,category[[category_name_german]:[abbreviation_category_budo]],3,FALSE),"")</f>
        <v/>
      </c>
      <c r="R1141" s="49" t="str">
        <f t="shared" si="153"/>
        <v/>
      </c>
      <c r="U1141" s="48" t="str">
        <f>IFERROR(VLOOKUP(T1141,abbreviation[[description_german]:[abbreviation_budo]],3,FALSE),"")</f>
        <v/>
      </c>
      <c r="X1141" s="51" t="str">
        <f>IFERROR(VLOOKUP(W1141,abbreviation[[description_german]:[abbreviation_budo]],3,FALSE),"")</f>
        <v/>
      </c>
      <c r="Y1141" s="33"/>
      <c r="AA1141" s="49" t="str">
        <f t="shared" si="154"/>
        <v/>
      </c>
      <c r="AD1141" s="48" t="str">
        <f>IFERROR(VLOOKUP(AC1141,abbreviation[[description_german]:[abbreviation_budo]],3,FALSE),"")</f>
        <v/>
      </c>
      <c r="AG1141" s="54" t="str">
        <f>IFERROR(VLOOKUP(AF1141,abbreviation[[description_german]:[abbreviation_budo]],3,FALSE),"")</f>
        <v/>
      </c>
      <c r="AJ1141" s="49" t="str">
        <f t="shared" si="155"/>
        <v>_</v>
      </c>
      <c r="AM1141" s="48" t="str">
        <f>IFERROR(VLOOKUP(AL1141,abbreviation[[description_german]:[abbreviation_budo]],3,FALSE),"")</f>
        <v/>
      </c>
      <c r="AP1141" s="54" t="str">
        <f>IFERROR(VLOOKUP(AO1141,abbreviation[[description_german]:[abbreviation_budo]],3,FALSE),"")</f>
        <v/>
      </c>
      <c r="AS1141" s="49" t="str">
        <f t="shared" si="156"/>
        <v>_</v>
      </c>
      <c r="AV1141" s="53" t="str">
        <f>IFERROR(VLOOKUP(AU1141,abbreviation[[description_german]:[abbreviation_budo]],3,FALSE),"")</f>
        <v/>
      </c>
      <c r="AY1141" s="51" t="str">
        <f>IFERROR(VLOOKUP(AX1141,abbreviation[[description_german]:[abbreviation_budo]],3,FALSE),"")</f>
        <v/>
      </c>
      <c r="BB1141" s="51" t="str">
        <f>IFERROR(VLOOKUP(BA1141,abbreviation[[description_german]:[abbreviation_budo]],3,FALSE),"")</f>
        <v/>
      </c>
      <c r="BE1141" s="51" t="str">
        <f>IFERROR(VLOOKUP(BD1141,abbreviation[[description_german]:[abbreviation_budo]],3,FALSE),"")</f>
        <v/>
      </c>
      <c r="BG1141" s="38"/>
      <c r="BH1141" s="49" t="str">
        <f t="shared" si="157"/>
        <v>_</v>
      </c>
      <c r="BK1141" s="53" t="str">
        <f>IFERROR(VLOOKUP(BJ1141,abbreviation[[description_german]:[abbreviation_budo]],3,FALSE),"")</f>
        <v/>
      </c>
      <c r="BN1141" s="51" t="str">
        <f>IFERROR(VLOOKUP(BM1141,abbreviation[[description_german]:[abbreviation_budo]],3,FALSE),"")</f>
        <v/>
      </c>
      <c r="BO1141" s="31"/>
      <c r="BQ1141" s="51" t="str">
        <f>IFERROR(VLOOKUP(BP1141,abbreviation[[description_german]:[abbreviation_budo]],3,FALSE),"")</f>
        <v/>
      </c>
      <c r="BR1141" s="57" t="str">
        <f t="shared" si="158"/>
        <v>_</v>
      </c>
      <c r="BU1141" s="53" t="str">
        <f>IFERROR(VLOOKUP(BT1141,abbreviation[[description_german]:[abbreviation_budo]],3,FALSE),"")</f>
        <v/>
      </c>
      <c r="BV1141" s="60" t="str">
        <f t="shared" si="159"/>
        <v>_</v>
      </c>
      <c r="BY1141" s="48" t="str">
        <f>IFERROR(VLOOKUP(BX1141,category[[category_name_german]:[abbreviation_category_budo]],3,FALSE),"")</f>
        <v/>
      </c>
      <c r="CB1141" s="48" t="str">
        <f>IFERROR(VLOOKUP(CA1141,category[[category_name_german]:[abbreviation_category_budo]],3,FALSE),"")</f>
        <v/>
      </c>
      <c r="CE1141" s="48" t="str">
        <f>IFERROR(VLOOKUP(CD1141,category[[category_name_german]:[abbreviation_category_budo]],3,FALSE),"")</f>
        <v/>
      </c>
      <c r="CH1141" s="48" t="str">
        <f>IFERROR(VLOOKUP(CG1141,category[[category_name_german]:[abbreviation_category_budo]],3,FALSE),"")</f>
        <v/>
      </c>
      <c r="CK1141" s="48" t="str">
        <f>IFERROR(VLOOKUP(CJ1141,category[[category_name_german]:[abbreviation_category_budo]],3,FALSE),"")</f>
        <v/>
      </c>
      <c r="CM1141" s="49" t="str">
        <f t="shared" si="160"/>
        <v/>
      </c>
      <c r="CO1141" s="63" t="str">
        <f t="shared" si="161"/>
        <v/>
      </c>
    </row>
    <row r="1142" spans="4:93" x14ac:dyDescent="0.25">
      <c r="D1142" s="48" t="str">
        <f>IFERROR(VLOOKUP(C1142,category[[category_name_german]:[abbreviation_category_budo]],3,FALSE),"")</f>
        <v/>
      </c>
      <c r="G1142" s="48" t="str">
        <f>IFERROR(VLOOKUP(F1142,category[[category_name_german]:[abbreviation_category_budo]],3,FALSE),"")</f>
        <v/>
      </c>
      <c r="J1142" s="48" t="str">
        <f>IFERROR(VLOOKUP(I1142,category[[category_name_german]:[abbreviation_category_budo]],3,FALSE),"")</f>
        <v/>
      </c>
      <c r="M1142" s="48" t="str">
        <f>IFERROR(VLOOKUP(L1142,category[[category_name_german]:[abbreviation_category_budo]],3,FALSE),"")</f>
        <v/>
      </c>
      <c r="P1142" s="48" t="str">
        <f>IFERROR(VLOOKUP(O1142,category[[category_name_german]:[abbreviation_category_budo]],3,FALSE),"")</f>
        <v/>
      </c>
      <c r="R1142" s="49" t="str">
        <f t="shared" si="153"/>
        <v/>
      </c>
      <c r="U1142" s="48" t="str">
        <f>IFERROR(VLOOKUP(T1142,abbreviation[[description_german]:[abbreviation_budo]],3,FALSE),"")</f>
        <v/>
      </c>
      <c r="X1142" s="51" t="str">
        <f>IFERROR(VLOOKUP(W1142,abbreviation[[description_german]:[abbreviation_budo]],3,FALSE),"")</f>
        <v/>
      </c>
      <c r="Y1142" s="33"/>
      <c r="AA1142" s="49" t="str">
        <f t="shared" si="154"/>
        <v/>
      </c>
      <c r="AD1142" s="48" t="str">
        <f>IFERROR(VLOOKUP(AC1142,abbreviation[[description_german]:[abbreviation_budo]],3,FALSE),"")</f>
        <v/>
      </c>
      <c r="AG1142" s="54" t="str">
        <f>IFERROR(VLOOKUP(AF1142,abbreviation[[description_german]:[abbreviation_budo]],3,FALSE),"")</f>
        <v/>
      </c>
      <c r="AJ1142" s="49" t="str">
        <f t="shared" si="155"/>
        <v>_</v>
      </c>
      <c r="AM1142" s="48" t="str">
        <f>IFERROR(VLOOKUP(AL1142,abbreviation[[description_german]:[abbreviation_budo]],3,FALSE),"")</f>
        <v/>
      </c>
      <c r="AP1142" s="54" t="str">
        <f>IFERROR(VLOOKUP(AO1142,abbreviation[[description_german]:[abbreviation_budo]],3,FALSE),"")</f>
        <v/>
      </c>
      <c r="AS1142" s="49" t="str">
        <f t="shared" si="156"/>
        <v>_</v>
      </c>
      <c r="AV1142" s="53" t="str">
        <f>IFERROR(VLOOKUP(AU1142,abbreviation[[description_german]:[abbreviation_budo]],3,FALSE),"")</f>
        <v/>
      </c>
      <c r="AY1142" s="51" t="str">
        <f>IFERROR(VLOOKUP(AX1142,abbreviation[[description_german]:[abbreviation_budo]],3,FALSE),"")</f>
        <v/>
      </c>
      <c r="BB1142" s="51" t="str">
        <f>IFERROR(VLOOKUP(BA1142,abbreviation[[description_german]:[abbreviation_budo]],3,FALSE),"")</f>
        <v/>
      </c>
      <c r="BE1142" s="51" t="str">
        <f>IFERROR(VLOOKUP(BD1142,abbreviation[[description_german]:[abbreviation_budo]],3,FALSE),"")</f>
        <v/>
      </c>
      <c r="BG1142" s="38"/>
      <c r="BH1142" s="49" t="str">
        <f t="shared" si="157"/>
        <v>_</v>
      </c>
      <c r="BK1142" s="53" t="str">
        <f>IFERROR(VLOOKUP(BJ1142,abbreviation[[description_german]:[abbreviation_budo]],3,FALSE),"")</f>
        <v/>
      </c>
      <c r="BN1142" s="51" t="str">
        <f>IFERROR(VLOOKUP(BM1142,abbreviation[[description_german]:[abbreviation_budo]],3,FALSE),"")</f>
        <v/>
      </c>
      <c r="BO1142" s="31"/>
      <c r="BQ1142" s="51" t="str">
        <f>IFERROR(VLOOKUP(BP1142,abbreviation[[description_german]:[abbreviation_budo]],3,FALSE),"")</f>
        <v/>
      </c>
      <c r="BR1142" s="57" t="str">
        <f t="shared" si="158"/>
        <v>_</v>
      </c>
      <c r="BU1142" s="53" t="str">
        <f>IFERROR(VLOOKUP(BT1142,abbreviation[[description_german]:[abbreviation_budo]],3,FALSE),"")</f>
        <v/>
      </c>
      <c r="BV1142" s="60" t="str">
        <f t="shared" si="159"/>
        <v>_</v>
      </c>
      <c r="BY1142" s="48" t="str">
        <f>IFERROR(VLOOKUP(BX1142,category[[category_name_german]:[abbreviation_category_budo]],3,FALSE),"")</f>
        <v/>
      </c>
      <c r="CB1142" s="48" t="str">
        <f>IFERROR(VLOOKUP(CA1142,category[[category_name_german]:[abbreviation_category_budo]],3,FALSE),"")</f>
        <v/>
      </c>
      <c r="CE1142" s="48" t="str">
        <f>IFERROR(VLOOKUP(CD1142,category[[category_name_german]:[abbreviation_category_budo]],3,FALSE),"")</f>
        <v/>
      </c>
      <c r="CH1142" s="48" t="str">
        <f>IFERROR(VLOOKUP(CG1142,category[[category_name_german]:[abbreviation_category_budo]],3,FALSE),"")</f>
        <v/>
      </c>
      <c r="CK1142" s="48" t="str">
        <f>IFERROR(VLOOKUP(CJ1142,category[[category_name_german]:[abbreviation_category_budo]],3,FALSE),"")</f>
        <v/>
      </c>
      <c r="CM1142" s="49" t="str">
        <f t="shared" si="160"/>
        <v/>
      </c>
      <c r="CO1142" s="63" t="str">
        <f t="shared" si="161"/>
        <v/>
      </c>
    </row>
    <row r="1143" spans="4:93" x14ac:dyDescent="0.25">
      <c r="D1143" s="48" t="str">
        <f>IFERROR(VLOOKUP(C1143,category[[category_name_german]:[abbreviation_category_budo]],3,FALSE),"")</f>
        <v/>
      </c>
      <c r="G1143" s="48" t="str">
        <f>IFERROR(VLOOKUP(F1143,category[[category_name_german]:[abbreviation_category_budo]],3,FALSE),"")</f>
        <v/>
      </c>
      <c r="J1143" s="48" t="str">
        <f>IFERROR(VLOOKUP(I1143,category[[category_name_german]:[abbreviation_category_budo]],3,FALSE),"")</f>
        <v/>
      </c>
      <c r="M1143" s="48" t="str">
        <f>IFERROR(VLOOKUP(L1143,category[[category_name_german]:[abbreviation_category_budo]],3,FALSE),"")</f>
        <v/>
      </c>
      <c r="P1143" s="48" t="str">
        <f>IFERROR(VLOOKUP(O1143,category[[category_name_german]:[abbreviation_category_budo]],3,FALSE),"")</f>
        <v/>
      </c>
      <c r="R1143" s="49" t="str">
        <f t="shared" si="153"/>
        <v/>
      </c>
      <c r="U1143" s="48" t="str">
        <f>IFERROR(VLOOKUP(T1143,abbreviation[[description_german]:[abbreviation_budo]],3,FALSE),"")</f>
        <v/>
      </c>
      <c r="X1143" s="51" t="str">
        <f>IFERROR(VLOOKUP(W1143,abbreviation[[description_german]:[abbreviation_budo]],3,FALSE),"")</f>
        <v/>
      </c>
      <c r="Y1143" s="33"/>
      <c r="AA1143" s="49" t="str">
        <f t="shared" si="154"/>
        <v/>
      </c>
      <c r="AD1143" s="48" t="str">
        <f>IFERROR(VLOOKUP(AC1143,abbreviation[[description_german]:[abbreviation_budo]],3,FALSE),"")</f>
        <v/>
      </c>
      <c r="AG1143" s="54" t="str">
        <f>IFERROR(VLOOKUP(AF1143,abbreviation[[description_german]:[abbreviation_budo]],3,FALSE),"")</f>
        <v/>
      </c>
      <c r="AJ1143" s="49" t="str">
        <f t="shared" si="155"/>
        <v>_</v>
      </c>
      <c r="AM1143" s="48" t="str">
        <f>IFERROR(VLOOKUP(AL1143,abbreviation[[description_german]:[abbreviation_budo]],3,FALSE),"")</f>
        <v/>
      </c>
      <c r="AP1143" s="54" t="str">
        <f>IFERROR(VLOOKUP(AO1143,abbreviation[[description_german]:[abbreviation_budo]],3,FALSE),"")</f>
        <v/>
      </c>
      <c r="AS1143" s="49" t="str">
        <f t="shared" si="156"/>
        <v>_</v>
      </c>
      <c r="AV1143" s="53" t="str">
        <f>IFERROR(VLOOKUP(AU1143,abbreviation[[description_german]:[abbreviation_budo]],3,FALSE),"")</f>
        <v/>
      </c>
      <c r="AY1143" s="51" t="str">
        <f>IFERROR(VLOOKUP(AX1143,abbreviation[[description_german]:[abbreviation_budo]],3,FALSE),"")</f>
        <v/>
      </c>
      <c r="BB1143" s="51" t="str">
        <f>IFERROR(VLOOKUP(BA1143,abbreviation[[description_german]:[abbreviation_budo]],3,FALSE),"")</f>
        <v/>
      </c>
      <c r="BE1143" s="51" t="str">
        <f>IFERROR(VLOOKUP(BD1143,abbreviation[[description_german]:[abbreviation_budo]],3,FALSE),"")</f>
        <v/>
      </c>
      <c r="BG1143" s="38"/>
      <c r="BH1143" s="49" t="str">
        <f t="shared" si="157"/>
        <v>_</v>
      </c>
      <c r="BK1143" s="53" t="str">
        <f>IFERROR(VLOOKUP(BJ1143,abbreviation[[description_german]:[abbreviation_budo]],3,FALSE),"")</f>
        <v/>
      </c>
      <c r="BN1143" s="51" t="str">
        <f>IFERROR(VLOOKUP(BM1143,abbreviation[[description_german]:[abbreviation_budo]],3,FALSE),"")</f>
        <v/>
      </c>
      <c r="BO1143" s="31"/>
      <c r="BQ1143" s="51" t="str">
        <f>IFERROR(VLOOKUP(BP1143,abbreviation[[description_german]:[abbreviation_budo]],3,FALSE),"")</f>
        <v/>
      </c>
      <c r="BR1143" s="57" t="str">
        <f t="shared" si="158"/>
        <v>_</v>
      </c>
      <c r="BU1143" s="53" t="str">
        <f>IFERROR(VLOOKUP(BT1143,abbreviation[[description_german]:[abbreviation_budo]],3,FALSE),"")</f>
        <v/>
      </c>
      <c r="BV1143" s="60" t="str">
        <f t="shared" si="159"/>
        <v>_</v>
      </c>
      <c r="BY1143" s="48" t="str">
        <f>IFERROR(VLOOKUP(BX1143,category[[category_name_german]:[abbreviation_category_budo]],3,FALSE),"")</f>
        <v/>
      </c>
      <c r="CB1143" s="48" t="str">
        <f>IFERROR(VLOOKUP(CA1143,category[[category_name_german]:[abbreviation_category_budo]],3,FALSE),"")</f>
        <v/>
      </c>
      <c r="CE1143" s="48" t="str">
        <f>IFERROR(VLOOKUP(CD1143,category[[category_name_german]:[abbreviation_category_budo]],3,FALSE),"")</f>
        <v/>
      </c>
      <c r="CH1143" s="48" t="str">
        <f>IFERROR(VLOOKUP(CG1143,category[[category_name_german]:[abbreviation_category_budo]],3,FALSE),"")</f>
        <v/>
      </c>
      <c r="CK1143" s="48" t="str">
        <f>IFERROR(VLOOKUP(CJ1143,category[[category_name_german]:[abbreviation_category_budo]],3,FALSE),"")</f>
        <v/>
      </c>
      <c r="CM1143" s="49" t="str">
        <f t="shared" si="160"/>
        <v/>
      </c>
      <c r="CO1143" s="63" t="str">
        <f t="shared" si="161"/>
        <v/>
      </c>
    </row>
    <row r="1144" spans="4:93" x14ac:dyDescent="0.25">
      <c r="D1144" s="48" t="str">
        <f>IFERROR(VLOOKUP(C1144,category[[category_name_german]:[abbreviation_category_budo]],3,FALSE),"")</f>
        <v/>
      </c>
      <c r="G1144" s="48" t="str">
        <f>IFERROR(VLOOKUP(F1144,category[[category_name_german]:[abbreviation_category_budo]],3,FALSE),"")</f>
        <v/>
      </c>
      <c r="J1144" s="48" t="str">
        <f>IFERROR(VLOOKUP(I1144,category[[category_name_german]:[abbreviation_category_budo]],3,FALSE),"")</f>
        <v/>
      </c>
      <c r="M1144" s="48" t="str">
        <f>IFERROR(VLOOKUP(L1144,category[[category_name_german]:[abbreviation_category_budo]],3,FALSE),"")</f>
        <v/>
      </c>
      <c r="P1144" s="48" t="str">
        <f>IFERROR(VLOOKUP(O1144,category[[category_name_german]:[abbreviation_category_budo]],3,FALSE),"")</f>
        <v/>
      </c>
      <c r="R1144" s="49" t="str">
        <f t="shared" si="153"/>
        <v/>
      </c>
      <c r="U1144" s="48" t="str">
        <f>IFERROR(VLOOKUP(T1144,abbreviation[[description_german]:[abbreviation_budo]],3,FALSE),"")</f>
        <v/>
      </c>
      <c r="X1144" s="51" t="str">
        <f>IFERROR(VLOOKUP(W1144,abbreviation[[description_german]:[abbreviation_budo]],3,FALSE),"")</f>
        <v/>
      </c>
      <c r="Y1144" s="33"/>
      <c r="AA1144" s="49" t="str">
        <f t="shared" si="154"/>
        <v/>
      </c>
      <c r="AD1144" s="48" t="str">
        <f>IFERROR(VLOOKUP(AC1144,abbreviation[[description_german]:[abbreviation_budo]],3,FALSE),"")</f>
        <v/>
      </c>
      <c r="AG1144" s="54" t="str">
        <f>IFERROR(VLOOKUP(AF1144,abbreviation[[description_german]:[abbreviation_budo]],3,FALSE),"")</f>
        <v/>
      </c>
      <c r="AJ1144" s="49" t="str">
        <f t="shared" si="155"/>
        <v>_</v>
      </c>
      <c r="AM1144" s="48" t="str">
        <f>IFERROR(VLOOKUP(AL1144,abbreviation[[description_german]:[abbreviation_budo]],3,FALSE),"")</f>
        <v/>
      </c>
      <c r="AP1144" s="54" t="str">
        <f>IFERROR(VLOOKUP(AO1144,abbreviation[[description_german]:[abbreviation_budo]],3,FALSE),"")</f>
        <v/>
      </c>
      <c r="AS1144" s="49" t="str">
        <f t="shared" si="156"/>
        <v>_</v>
      </c>
      <c r="AV1144" s="53" t="str">
        <f>IFERROR(VLOOKUP(AU1144,abbreviation[[description_german]:[abbreviation_budo]],3,FALSE),"")</f>
        <v/>
      </c>
      <c r="AY1144" s="51" t="str">
        <f>IFERROR(VLOOKUP(AX1144,abbreviation[[description_german]:[abbreviation_budo]],3,FALSE),"")</f>
        <v/>
      </c>
      <c r="BB1144" s="51" t="str">
        <f>IFERROR(VLOOKUP(BA1144,abbreviation[[description_german]:[abbreviation_budo]],3,FALSE),"")</f>
        <v/>
      </c>
      <c r="BE1144" s="51" t="str">
        <f>IFERROR(VLOOKUP(BD1144,abbreviation[[description_german]:[abbreviation_budo]],3,FALSE),"")</f>
        <v/>
      </c>
      <c r="BG1144" s="38"/>
      <c r="BH1144" s="49" t="str">
        <f t="shared" si="157"/>
        <v>_</v>
      </c>
      <c r="BK1144" s="53" t="str">
        <f>IFERROR(VLOOKUP(BJ1144,abbreviation[[description_german]:[abbreviation_budo]],3,FALSE),"")</f>
        <v/>
      </c>
      <c r="BN1144" s="51" t="str">
        <f>IFERROR(VLOOKUP(BM1144,abbreviation[[description_german]:[abbreviation_budo]],3,FALSE),"")</f>
        <v/>
      </c>
      <c r="BO1144" s="31"/>
      <c r="BQ1144" s="51" t="str">
        <f>IFERROR(VLOOKUP(BP1144,abbreviation[[description_german]:[abbreviation_budo]],3,FALSE),"")</f>
        <v/>
      </c>
      <c r="BR1144" s="57" t="str">
        <f t="shared" si="158"/>
        <v>_</v>
      </c>
      <c r="BU1144" s="53" t="str">
        <f>IFERROR(VLOOKUP(BT1144,abbreviation[[description_german]:[abbreviation_budo]],3,FALSE),"")</f>
        <v/>
      </c>
      <c r="BV1144" s="60" t="str">
        <f t="shared" si="159"/>
        <v>_</v>
      </c>
      <c r="BY1144" s="48" t="str">
        <f>IFERROR(VLOOKUP(BX1144,category[[category_name_german]:[abbreviation_category_budo]],3,FALSE),"")</f>
        <v/>
      </c>
      <c r="CB1144" s="48" t="str">
        <f>IFERROR(VLOOKUP(CA1144,category[[category_name_german]:[abbreviation_category_budo]],3,FALSE),"")</f>
        <v/>
      </c>
      <c r="CE1144" s="48" t="str">
        <f>IFERROR(VLOOKUP(CD1144,category[[category_name_german]:[abbreviation_category_budo]],3,FALSE),"")</f>
        <v/>
      </c>
      <c r="CH1144" s="48" t="str">
        <f>IFERROR(VLOOKUP(CG1144,category[[category_name_german]:[abbreviation_category_budo]],3,FALSE),"")</f>
        <v/>
      </c>
      <c r="CK1144" s="48" t="str">
        <f>IFERROR(VLOOKUP(CJ1144,category[[category_name_german]:[abbreviation_category_budo]],3,FALSE),"")</f>
        <v/>
      </c>
      <c r="CM1144" s="49" t="str">
        <f t="shared" si="160"/>
        <v/>
      </c>
      <c r="CO1144" s="63" t="str">
        <f t="shared" si="161"/>
        <v/>
      </c>
    </row>
    <row r="1145" spans="4:93" x14ac:dyDescent="0.25">
      <c r="D1145" s="48" t="str">
        <f>IFERROR(VLOOKUP(C1145,category[[category_name_german]:[abbreviation_category_budo]],3,FALSE),"")</f>
        <v/>
      </c>
      <c r="G1145" s="48" t="str">
        <f>IFERROR(VLOOKUP(F1145,category[[category_name_german]:[abbreviation_category_budo]],3,FALSE),"")</f>
        <v/>
      </c>
      <c r="J1145" s="48" t="str">
        <f>IFERROR(VLOOKUP(I1145,category[[category_name_german]:[abbreviation_category_budo]],3,FALSE),"")</f>
        <v/>
      </c>
      <c r="M1145" s="48" t="str">
        <f>IFERROR(VLOOKUP(L1145,category[[category_name_german]:[abbreviation_category_budo]],3,FALSE),"")</f>
        <v/>
      </c>
      <c r="P1145" s="48" t="str">
        <f>IFERROR(VLOOKUP(O1145,category[[category_name_german]:[abbreviation_category_budo]],3,FALSE),"")</f>
        <v/>
      </c>
      <c r="R1145" s="49" t="str">
        <f t="shared" si="153"/>
        <v/>
      </c>
      <c r="U1145" s="48" t="str">
        <f>IFERROR(VLOOKUP(T1145,abbreviation[[description_german]:[abbreviation_budo]],3,FALSE),"")</f>
        <v/>
      </c>
      <c r="X1145" s="51" t="str">
        <f>IFERROR(VLOOKUP(W1145,abbreviation[[description_german]:[abbreviation_budo]],3,FALSE),"")</f>
        <v/>
      </c>
      <c r="Y1145" s="33"/>
      <c r="AA1145" s="49" t="str">
        <f t="shared" si="154"/>
        <v/>
      </c>
      <c r="AD1145" s="48" t="str">
        <f>IFERROR(VLOOKUP(AC1145,abbreviation[[description_german]:[abbreviation_budo]],3,FALSE),"")</f>
        <v/>
      </c>
      <c r="AG1145" s="54" t="str">
        <f>IFERROR(VLOOKUP(AF1145,abbreviation[[description_german]:[abbreviation_budo]],3,FALSE),"")</f>
        <v/>
      </c>
      <c r="AJ1145" s="49" t="str">
        <f t="shared" si="155"/>
        <v>_</v>
      </c>
      <c r="AM1145" s="48" t="str">
        <f>IFERROR(VLOOKUP(AL1145,abbreviation[[description_german]:[abbreviation_budo]],3,FALSE),"")</f>
        <v/>
      </c>
      <c r="AP1145" s="54" t="str">
        <f>IFERROR(VLOOKUP(AO1145,abbreviation[[description_german]:[abbreviation_budo]],3,FALSE),"")</f>
        <v/>
      </c>
      <c r="AS1145" s="49" t="str">
        <f t="shared" si="156"/>
        <v>_</v>
      </c>
      <c r="AV1145" s="53" t="str">
        <f>IFERROR(VLOOKUP(AU1145,abbreviation[[description_german]:[abbreviation_budo]],3,FALSE),"")</f>
        <v/>
      </c>
      <c r="AY1145" s="51" t="str">
        <f>IFERROR(VLOOKUP(AX1145,abbreviation[[description_german]:[abbreviation_budo]],3,FALSE),"")</f>
        <v/>
      </c>
      <c r="BB1145" s="51" t="str">
        <f>IFERROR(VLOOKUP(BA1145,abbreviation[[description_german]:[abbreviation_budo]],3,FALSE),"")</f>
        <v/>
      </c>
      <c r="BE1145" s="51" t="str">
        <f>IFERROR(VLOOKUP(BD1145,abbreviation[[description_german]:[abbreviation_budo]],3,FALSE),"")</f>
        <v/>
      </c>
      <c r="BG1145" s="38"/>
      <c r="BH1145" s="49" t="str">
        <f t="shared" si="157"/>
        <v>_</v>
      </c>
      <c r="BK1145" s="53" t="str">
        <f>IFERROR(VLOOKUP(BJ1145,abbreviation[[description_german]:[abbreviation_budo]],3,FALSE),"")</f>
        <v/>
      </c>
      <c r="BN1145" s="51" t="str">
        <f>IFERROR(VLOOKUP(BM1145,abbreviation[[description_german]:[abbreviation_budo]],3,FALSE),"")</f>
        <v/>
      </c>
      <c r="BO1145" s="31"/>
      <c r="BQ1145" s="51" t="str">
        <f>IFERROR(VLOOKUP(BP1145,abbreviation[[description_german]:[abbreviation_budo]],3,FALSE),"")</f>
        <v/>
      </c>
      <c r="BR1145" s="57" t="str">
        <f t="shared" si="158"/>
        <v>_</v>
      </c>
      <c r="BU1145" s="53" t="str">
        <f>IFERROR(VLOOKUP(BT1145,abbreviation[[description_german]:[abbreviation_budo]],3,FALSE),"")</f>
        <v/>
      </c>
      <c r="BV1145" s="60" t="str">
        <f t="shared" si="159"/>
        <v>_</v>
      </c>
      <c r="BY1145" s="48" t="str">
        <f>IFERROR(VLOOKUP(BX1145,category[[category_name_german]:[abbreviation_category_budo]],3,FALSE),"")</f>
        <v/>
      </c>
      <c r="CB1145" s="48" t="str">
        <f>IFERROR(VLOOKUP(CA1145,category[[category_name_german]:[abbreviation_category_budo]],3,FALSE),"")</f>
        <v/>
      </c>
      <c r="CE1145" s="48" t="str">
        <f>IFERROR(VLOOKUP(CD1145,category[[category_name_german]:[abbreviation_category_budo]],3,FALSE),"")</f>
        <v/>
      </c>
      <c r="CH1145" s="48" t="str">
        <f>IFERROR(VLOOKUP(CG1145,category[[category_name_german]:[abbreviation_category_budo]],3,FALSE),"")</f>
        <v/>
      </c>
      <c r="CK1145" s="48" t="str">
        <f>IFERROR(VLOOKUP(CJ1145,category[[category_name_german]:[abbreviation_category_budo]],3,FALSE),"")</f>
        <v/>
      </c>
      <c r="CM1145" s="49" t="str">
        <f t="shared" si="160"/>
        <v/>
      </c>
      <c r="CO1145" s="63" t="str">
        <f t="shared" si="161"/>
        <v/>
      </c>
    </row>
    <row r="1146" spans="4:93" x14ac:dyDescent="0.25">
      <c r="D1146" s="48" t="str">
        <f>IFERROR(VLOOKUP(C1146,category[[category_name_german]:[abbreviation_category_budo]],3,FALSE),"")</f>
        <v/>
      </c>
      <c r="G1146" s="48" t="str">
        <f>IFERROR(VLOOKUP(F1146,category[[category_name_german]:[abbreviation_category_budo]],3,FALSE),"")</f>
        <v/>
      </c>
      <c r="J1146" s="48" t="str">
        <f>IFERROR(VLOOKUP(I1146,category[[category_name_german]:[abbreviation_category_budo]],3,FALSE),"")</f>
        <v/>
      </c>
      <c r="M1146" s="48" t="str">
        <f>IFERROR(VLOOKUP(L1146,category[[category_name_german]:[abbreviation_category_budo]],3,FALSE),"")</f>
        <v/>
      </c>
      <c r="P1146" s="48" t="str">
        <f>IFERROR(VLOOKUP(O1146,category[[category_name_german]:[abbreviation_category_budo]],3,FALSE),"")</f>
        <v/>
      </c>
      <c r="R1146" s="49" t="str">
        <f t="shared" si="153"/>
        <v/>
      </c>
      <c r="U1146" s="48" t="str">
        <f>IFERROR(VLOOKUP(T1146,abbreviation[[description_german]:[abbreviation_budo]],3,FALSE),"")</f>
        <v/>
      </c>
      <c r="X1146" s="51" t="str">
        <f>IFERROR(VLOOKUP(W1146,abbreviation[[description_german]:[abbreviation_budo]],3,FALSE),"")</f>
        <v/>
      </c>
      <c r="Y1146" s="33"/>
      <c r="AA1146" s="49" t="str">
        <f t="shared" si="154"/>
        <v/>
      </c>
      <c r="AD1146" s="48" t="str">
        <f>IFERROR(VLOOKUP(AC1146,abbreviation[[description_german]:[abbreviation_budo]],3,FALSE),"")</f>
        <v/>
      </c>
      <c r="AG1146" s="54" t="str">
        <f>IFERROR(VLOOKUP(AF1146,abbreviation[[description_german]:[abbreviation_budo]],3,FALSE),"")</f>
        <v/>
      </c>
      <c r="AJ1146" s="49" t="str">
        <f t="shared" si="155"/>
        <v>_</v>
      </c>
      <c r="AM1146" s="48" t="str">
        <f>IFERROR(VLOOKUP(AL1146,abbreviation[[description_german]:[abbreviation_budo]],3,FALSE),"")</f>
        <v/>
      </c>
      <c r="AP1146" s="54" t="str">
        <f>IFERROR(VLOOKUP(AO1146,abbreviation[[description_german]:[abbreviation_budo]],3,FALSE),"")</f>
        <v/>
      </c>
      <c r="AS1146" s="49" t="str">
        <f t="shared" si="156"/>
        <v>_</v>
      </c>
      <c r="AV1146" s="53" t="str">
        <f>IFERROR(VLOOKUP(AU1146,abbreviation[[description_german]:[abbreviation_budo]],3,FALSE),"")</f>
        <v/>
      </c>
      <c r="AY1146" s="51" t="str">
        <f>IFERROR(VLOOKUP(AX1146,abbreviation[[description_german]:[abbreviation_budo]],3,FALSE),"")</f>
        <v/>
      </c>
      <c r="BB1146" s="51" t="str">
        <f>IFERROR(VLOOKUP(BA1146,abbreviation[[description_german]:[abbreviation_budo]],3,FALSE),"")</f>
        <v/>
      </c>
      <c r="BE1146" s="51" t="str">
        <f>IFERROR(VLOOKUP(BD1146,abbreviation[[description_german]:[abbreviation_budo]],3,FALSE),"")</f>
        <v/>
      </c>
      <c r="BG1146" s="38"/>
      <c r="BH1146" s="49" t="str">
        <f t="shared" si="157"/>
        <v>_</v>
      </c>
      <c r="BK1146" s="53" t="str">
        <f>IFERROR(VLOOKUP(BJ1146,abbreviation[[description_german]:[abbreviation_budo]],3,FALSE),"")</f>
        <v/>
      </c>
      <c r="BN1146" s="51" t="str">
        <f>IFERROR(VLOOKUP(BM1146,abbreviation[[description_german]:[abbreviation_budo]],3,FALSE),"")</f>
        <v/>
      </c>
      <c r="BO1146" s="31"/>
      <c r="BQ1146" s="51" t="str">
        <f>IFERROR(VLOOKUP(BP1146,abbreviation[[description_german]:[abbreviation_budo]],3,FALSE),"")</f>
        <v/>
      </c>
      <c r="BR1146" s="57" t="str">
        <f t="shared" si="158"/>
        <v>_</v>
      </c>
      <c r="BU1146" s="53" t="str">
        <f>IFERROR(VLOOKUP(BT1146,abbreviation[[description_german]:[abbreviation_budo]],3,FALSE),"")</f>
        <v/>
      </c>
      <c r="BV1146" s="60" t="str">
        <f t="shared" si="159"/>
        <v>_</v>
      </c>
      <c r="BY1146" s="48" t="str">
        <f>IFERROR(VLOOKUP(BX1146,category[[category_name_german]:[abbreviation_category_budo]],3,FALSE),"")</f>
        <v/>
      </c>
      <c r="CB1146" s="48" t="str">
        <f>IFERROR(VLOOKUP(CA1146,category[[category_name_german]:[abbreviation_category_budo]],3,FALSE),"")</f>
        <v/>
      </c>
      <c r="CE1146" s="48" t="str">
        <f>IFERROR(VLOOKUP(CD1146,category[[category_name_german]:[abbreviation_category_budo]],3,FALSE),"")</f>
        <v/>
      </c>
      <c r="CH1146" s="48" t="str">
        <f>IFERROR(VLOOKUP(CG1146,category[[category_name_german]:[abbreviation_category_budo]],3,FALSE),"")</f>
        <v/>
      </c>
      <c r="CK1146" s="48" t="str">
        <f>IFERROR(VLOOKUP(CJ1146,category[[category_name_german]:[abbreviation_category_budo]],3,FALSE),"")</f>
        <v/>
      </c>
      <c r="CM1146" s="49" t="str">
        <f t="shared" si="160"/>
        <v/>
      </c>
      <c r="CO1146" s="63" t="str">
        <f t="shared" si="161"/>
        <v/>
      </c>
    </row>
    <row r="1147" spans="4:93" x14ac:dyDescent="0.25">
      <c r="D1147" s="48" t="str">
        <f>IFERROR(VLOOKUP(C1147,category[[category_name_german]:[abbreviation_category_budo]],3,FALSE),"")</f>
        <v/>
      </c>
      <c r="G1147" s="48" t="str">
        <f>IFERROR(VLOOKUP(F1147,category[[category_name_german]:[abbreviation_category_budo]],3,FALSE),"")</f>
        <v/>
      </c>
      <c r="J1147" s="48" t="str">
        <f>IFERROR(VLOOKUP(I1147,category[[category_name_german]:[abbreviation_category_budo]],3,FALSE),"")</f>
        <v/>
      </c>
      <c r="M1147" s="48" t="str">
        <f>IFERROR(VLOOKUP(L1147,category[[category_name_german]:[abbreviation_category_budo]],3,FALSE),"")</f>
        <v/>
      </c>
      <c r="P1147" s="48" t="str">
        <f>IFERROR(VLOOKUP(O1147,category[[category_name_german]:[abbreviation_category_budo]],3,FALSE),"")</f>
        <v/>
      </c>
      <c r="R1147" s="49" t="str">
        <f t="shared" si="153"/>
        <v/>
      </c>
      <c r="U1147" s="48" t="str">
        <f>IFERROR(VLOOKUP(T1147,abbreviation[[description_german]:[abbreviation_budo]],3,FALSE),"")</f>
        <v/>
      </c>
      <c r="X1147" s="51" t="str">
        <f>IFERROR(VLOOKUP(W1147,abbreviation[[description_german]:[abbreviation_budo]],3,FALSE),"")</f>
        <v/>
      </c>
      <c r="Y1147" s="33"/>
      <c r="AA1147" s="49" t="str">
        <f t="shared" si="154"/>
        <v/>
      </c>
      <c r="AD1147" s="48" t="str">
        <f>IFERROR(VLOOKUP(AC1147,abbreviation[[description_german]:[abbreviation_budo]],3,FALSE),"")</f>
        <v/>
      </c>
      <c r="AG1147" s="54" t="str">
        <f>IFERROR(VLOOKUP(AF1147,abbreviation[[description_german]:[abbreviation_budo]],3,FALSE),"")</f>
        <v/>
      </c>
      <c r="AJ1147" s="49" t="str">
        <f t="shared" si="155"/>
        <v>_</v>
      </c>
      <c r="AM1147" s="48" t="str">
        <f>IFERROR(VLOOKUP(AL1147,abbreviation[[description_german]:[abbreviation_budo]],3,FALSE),"")</f>
        <v/>
      </c>
      <c r="AP1147" s="54" t="str">
        <f>IFERROR(VLOOKUP(AO1147,abbreviation[[description_german]:[abbreviation_budo]],3,FALSE),"")</f>
        <v/>
      </c>
      <c r="AS1147" s="49" t="str">
        <f t="shared" si="156"/>
        <v>_</v>
      </c>
      <c r="AV1147" s="53" t="str">
        <f>IFERROR(VLOOKUP(AU1147,abbreviation[[description_german]:[abbreviation_budo]],3,FALSE),"")</f>
        <v/>
      </c>
      <c r="AY1147" s="51" t="str">
        <f>IFERROR(VLOOKUP(AX1147,abbreviation[[description_german]:[abbreviation_budo]],3,FALSE),"")</f>
        <v/>
      </c>
      <c r="BB1147" s="51" t="str">
        <f>IFERROR(VLOOKUP(BA1147,abbreviation[[description_german]:[abbreviation_budo]],3,FALSE),"")</f>
        <v/>
      </c>
      <c r="BE1147" s="51" t="str">
        <f>IFERROR(VLOOKUP(BD1147,abbreviation[[description_german]:[abbreviation_budo]],3,FALSE),"")</f>
        <v/>
      </c>
      <c r="BG1147" s="38"/>
      <c r="BH1147" s="49" t="str">
        <f t="shared" si="157"/>
        <v>_</v>
      </c>
      <c r="BK1147" s="53" t="str">
        <f>IFERROR(VLOOKUP(BJ1147,abbreviation[[description_german]:[abbreviation_budo]],3,FALSE),"")</f>
        <v/>
      </c>
      <c r="BN1147" s="51" t="str">
        <f>IFERROR(VLOOKUP(BM1147,abbreviation[[description_german]:[abbreviation_budo]],3,FALSE),"")</f>
        <v/>
      </c>
      <c r="BO1147" s="31"/>
      <c r="BQ1147" s="51" t="str">
        <f>IFERROR(VLOOKUP(BP1147,abbreviation[[description_german]:[abbreviation_budo]],3,FALSE),"")</f>
        <v/>
      </c>
      <c r="BR1147" s="57" t="str">
        <f t="shared" si="158"/>
        <v>_</v>
      </c>
      <c r="BU1147" s="53" t="str">
        <f>IFERROR(VLOOKUP(BT1147,abbreviation[[description_german]:[abbreviation_budo]],3,FALSE),"")</f>
        <v/>
      </c>
      <c r="BV1147" s="60" t="str">
        <f t="shared" si="159"/>
        <v>_</v>
      </c>
      <c r="BY1147" s="48" t="str">
        <f>IFERROR(VLOOKUP(BX1147,category[[category_name_german]:[abbreviation_category_budo]],3,FALSE),"")</f>
        <v/>
      </c>
      <c r="CB1147" s="48" t="str">
        <f>IFERROR(VLOOKUP(CA1147,category[[category_name_german]:[abbreviation_category_budo]],3,FALSE),"")</f>
        <v/>
      </c>
      <c r="CE1147" s="48" t="str">
        <f>IFERROR(VLOOKUP(CD1147,category[[category_name_german]:[abbreviation_category_budo]],3,FALSE),"")</f>
        <v/>
      </c>
      <c r="CH1147" s="48" t="str">
        <f>IFERROR(VLOOKUP(CG1147,category[[category_name_german]:[abbreviation_category_budo]],3,FALSE),"")</f>
        <v/>
      </c>
      <c r="CK1147" s="48" t="str">
        <f>IFERROR(VLOOKUP(CJ1147,category[[category_name_german]:[abbreviation_category_budo]],3,FALSE),"")</f>
        <v/>
      </c>
      <c r="CM1147" s="49" t="str">
        <f t="shared" si="160"/>
        <v/>
      </c>
      <c r="CO1147" s="63" t="str">
        <f t="shared" si="161"/>
        <v/>
      </c>
    </row>
    <row r="1148" spans="4:93" x14ac:dyDescent="0.25">
      <c r="D1148" s="48" t="str">
        <f>IFERROR(VLOOKUP(C1148,category[[category_name_german]:[abbreviation_category_budo]],3,FALSE),"")</f>
        <v/>
      </c>
      <c r="G1148" s="48" t="str">
        <f>IFERROR(VLOOKUP(F1148,category[[category_name_german]:[abbreviation_category_budo]],3,FALSE),"")</f>
        <v/>
      </c>
      <c r="J1148" s="48" t="str">
        <f>IFERROR(VLOOKUP(I1148,category[[category_name_german]:[abbreviation_category_budo]],3,FALSE),"")</f>
        <v/>
      </c>
      <c r="M1148" s="48" t="str">
        <f>IFERROR(VLOOKUP(L1148,category[[category_name_german]:[abbreviation_category_budo]],3,FALSE),"")</f>
        <v/>
      </c>
      <c r="P1148" s="48" t="str">
        <f>IFERROR(VLOOKUP(O1148,category[[category_name_german]:[abbreviation_category_budo]],3,FALSE),"")</f>
        <v/>
      </c>
      <c r="R1148" s="49" t="str">
        <f t="shared" si="153"/>
        <v/>
      </c>
      <c r="U1148" s="48" t="str">
        <f>IFERROR(VLOOKUP(T1148,abbreviation[[description_german]:[abbreviation_budo]],3,FALSE),"")</f>
        <v/>
      </c>
      <c r="X1148" s="51" t="str">
        <f>IFERROR(VLOOKUP(W1148,abbreviation[[description_german]:[abbreviation_budo]],3,FALSE),"")</f>
        <v/>
      </c>
      <c r="Y1148" s="33"/>
      <c r="AA1148" s="49" t="str">
        <f t="shared" si="154"/>
        <v/>
      </c>
      <c r="AD1148" s="48" t="str">
        <f>IFERROR(VLOOKUP(AC1148,abbreviation[[description_german]:[abbreviation_budo]],3,FALSE),"")</f>
        <v/>
      </c>
      <c r="AG1148" s="54" t="str">
        <f>IFERROR(VLOOKUP(AF1148,abbreviation[[description_german]:[abbreviation_budo]],3,FALSE),"")</f>
        <v/>
      </c>
      <c r="AJ1148" s="49" t="str">
        <f t="shared" si="155"/>
        <v>_</v>
      </c>
      <c r="AM1148" s="48" t="str">
        <f>IFERROR(VLOOKUP(AL1148,abbreviation[[description_german]:[abbreviation_budo]],3,FALSE),"")</f>
        <v/>
      </c>
      <c r="AP1148" s="54" t="str">
        <f>IFERROR(VLOOKUP(AO1148,abbreviation[[description_german]:[abbreviation_budo]],3,FALSE),"")</f>
        <v/>
      </c>
      <c r="AS1148" s="49" t="str">
        <f t="shared" si="156"/>
        <v>_</v>
      </c>
      <c r="AV1148" s="53" t="str">
        <f>IFERROR(VLOOKUP(AU1148,abbreviation[[description_german]:[abbreviation_budo]],3,FALSE),"")</f>
        <v/>
      </c>
      <c r="AY1148" s="51" t="str">
        <f>IFERROR(VLOOKUP(AX1148,abbreviation[[description_german]:[abbreviation_budo]],3,FALSE),"")</f>
        <v/>
      </c>
      <c r="BB1148" s="51" t="str">
        <f>IFERROR(VLOOKUP(BA1148,abbreviation[[description_german]:[abbreviation_budo]],3,FALSE),"")</f>
        <v/>
      </c>
      <c r="BE1148" s="51" t="str">
        <f>IFERROR(VLOOKUP(BD1148,abbreviation[[description_german]:[abbreviation_budo]],3,FALSE),"")</f>
        <v/>
      </c>
      <c r="BG1148" s="38"/>
      <c r="BH1148" s="49" t="str">
        <f t="shared" si="157"/>
        <v>_</v>
      </c>
      <c r="BK1148" s="53" t="str">
        <f>IFERROR(VLOOKUP(BJ1148,abbreviation[[description_german]:[abbreviation_budo]],3,FALSE),"")</f>
        <v/>
      </c>
      <c r="BN1148" s="51" t="str">
        <f>IFERROR(VLOOKUP(BM1148,abbreviation[[description_german]:[abbreviation_budo]],3,FALSE),"")</f>
        <v/>
      </c>
      <c r="BO1148" s="31"/>
      <c r="BQ1148" s="51" t="str">
        <f>IFERROR(VLOOKUP(BP1148,abbreviation[[description_german]:[abbreviation_budo]],3,FALSE),"")</f>
        <v/>
      </c>
      <c r="BR1148" s="57" t="str">
        <f t="shared" si="158"/>
        <v>_</v>
      </c>
      <c r="BU1148" s="53" t="str">
        <f>IFERROR(VLOOKUP(BT1148,abbreviation[[description_german]:[abbreviation_budo]],3,FALSE),"")</f>
        <v/>
      </c>
      <c r="BV1148" s="60" t="str">
        <f t="shared" si="159"/>
        <v>_</v>
      </c>
      <c r="BY1148" s="48" t="str">
        <f>IFERROR(VLOOKUP(BX1148,category[[category_name_german]:[abbreviation_category_budo]],3,FALSE),"")</f>
        <v/>
      </c>
      <c r="CB1148" s="48" t="str">
        <f>IFERROR(VLOOKUP(CA1148,category[[category_name_german]:[abbreviation_category_budo]],3,FALSE),"")</f>
        <v/>
      </c>
      <c r="CE1148" s="48" t="str">
        <f>IFERROR(VLOOKUP(CD1148,category[[category_name_german]:[abbreviation_category_budo]],3,FALSE),"")</f>
        <v/>
      </c>
      <c r="CH1148" s="48" t="str">
        <f>IFERROR(VLOOKUP(CG1148,category[[category_name_german]:[abbreviation_category_budo]],3,FALSE),"")</f>
        <v/>
      </c>
      <c r="CK1148" s="48" t="str">
        <f>IFERROR(VLOOKUP(CJ1148,category[[category_name_german]:[abbreviation_category_budo]],3,FALSE),"")</f>
        <v/>
      </c>
      <c r="CM1148" s="49" t="str">
        <f t="shared" si="160"/>
        <v/>
      </c>
      <c r="CO1148" s="63" t="str">
        <f t="shared" si="161"/>
        <v/>
      </c>
    </row>
    <row r="1149" spans="4:93" x14ac:dyDescent="0.25">
      <c r="D1149" s="48" t="str">
        <f>IFERROR(VLOOKUP(C1149,category[[category_name_german]:[abbreviation_category_budo]],3,FALSE),"")</f>
        <v/>
      </c>
      <c r="G1149" s="48" t="str">
        <f>IFERROR(VLOOKUP(F1149,category[[category_name_german]:[abbreviation_category_budo]],3,FALSE),"")</f>
        <v/>
      </c>
      <c r="J1149" s="48" t="str">
        <f>IFERROR(VLOOKUP(I1149,category[[category_name_german]:[abbreviation_category_budo]],3,FALSE),"")</f>
        <v/>
      </c>
      <c r="M1149" s="48" t="str">
        <f>IFERROR(VLOOKUP(L1149,category[[category_name_german]:[abbreviation_category_budo]],3,FALSE),"")</f>
        <v/>
      </c>
      <c r="P1149" s="48" t="str">
        <f>IFERROR(VLOOKUP(O1149,category[[category_name_german]:[abbreviation_category_budo]],3,FALSE),"")</f>
        <v/>
      </c>
      <c r="R1149" s="49" t="str">
        <f t="shared" si="153"/>
        <v/>
      </c>
      <c r="U1149" s="48" t="str">
        <f>IFERROR(VLOOKUP(T1149,abbreviation[[description_german]:[abbreviation_budo]],3,FALSE),"")</f>
        <v/>
      </c>
      <c r="X1149" s="51" t="str">
        <f>IFERROR(VLOOKUP(W1149,abbreviation[[description_german]:[abbreviation_budo]],3,FALSE),"")</f>
        <v/>
      </c>
      <c r="Y1149" s="33"/>
      <c r="AA1149" s="49" t="str">
        <f t="shared" si="154"/>
        <v/>
      </c>
      <c r="AD1149" s="48" t="str">
        <f>IFERROR(VLOOKUP(AC1149,abbreviation[[description_german]:[abbreviation_budo]],3,FALSE),"")</f>
        <v/>
      </c>
      <c r="AG1149" s="54" t="str">
        <f>IFERROR(VLOOKUP(AF1149,abbreviation[[description_german]:[abbreviation_budo]],3,FALSE),"")</f>
        <v/>
      </c>
      <c r="AJ1149" s="49" t="str">
        <f t="shared" si="155"/>
        <v>_</v>
      </c>
      <c r="AM1149" s="48" t="str">
        <f>IFERROR(VLOOKUP(AL1149,abbreviation[[description_german]:[abbreviation_budo]],3,FALSE),"")</f>
        <v/>
      </c>
      <c r="AP1149" s="54" t="str">
        <f>IFERROR(VLOOKUP(AO1149,abbreviation[[description_german]:[abbreviation_budo]],3,FALSE),"")</f>
        <v/>
      </c>
      <c r="AS1149" s="49" t="str">
        <f t="shared" si="156"/>
        <v>_</v>
      </c>
      <c r="AV1149" s="53" t="str">
        <f>IFERROR(VLOOKUP(AU1149,abbreviation[[description_german]:[abbreviation_budo]],3,FALSE),"")</f>
        <v/>
      </c>
      <c r="AY1149" s="51" t="str">
        <f>IFERROR(VLOOKUP(AX1149,abbreviation[[description_german]:[abbreviation_budo]],3,FALSE),"")</f>
        <v/>
      </c>
      <c r="BB1149" s="51" t="str">
        <f>IFERROR(VLOOKUP(BA1149,abbreviation[[description_german]:[abbreviation_budo]],3,FALSE),"")</f>
        <v/>
      </c>
      <c r="BE1149" s="51" t="str">
        <f>IFERROR(VLOOKUP(BD1149,abbreviation[[description_german]:[abbreviation_budo]],3,FALSE),"")</f>
        <v/>
      </c>
      <c r="BG1149" s="38"/>
      <c r="BH1149" s="49" t="str">
        <f t="shared" si="157"/>
        <v>_</v>
      </c>
      <c r="BK1149" s="53" t="str">
        <f>IFERROR(VLOOKUP(BJ1149,abbreviation[[description_german]:[abbreviation_budo]],3,FALSE),"")</f>
        <v/>
      </c>
      <c r="BN1149" s="51" t="str">
        <f>IFERROR(VLOOKUP(BM1149,abbreviation[[description_german]:[abbreviation_budo]],3,FALSE),"")</f>
        <v/>
      </c>
      <c r="BO1149" s="31"/>
      <c r="BQ1149" s="51" t="str">
        <f>IFERROR(VLOOKUP(BP1149,abbreviation[[description_german]:[abbreviation_budo]],3,FALSE),"")</f>
        <v/>
      </c>
      <c r="BR1149" s="57" t="str">
        <f t="shared" si="158"/>
        <v>_</v>
      </c>
      <c r="BU1149" s="53" t="str">
        <f>IFERROR(VLOOKUP(BT1149,abbreviation[[description_german]:[abbreviation_budo]],3,FALSE),"")</f>
        <v/>
      </c>
      <c r="BV1149" s="60" t="str">
        <f t="shared" si="159"/>
        <v>_</v>
      </c>
      <c r="BY1149" s="48" t="str">
        <f>IFERROR(VLOOKUP(BX1149,category[[category_name_german]:[abbreviation_category_budo]],3,FALSE),"")</f>
        <v/>
      </c>
      <c r="CB1149" s="48" t="str">
        <f>IFERROR(VLOOKUP(CA1149,category[[category_name_german]:[abbreviation_category_budo]],3,FALSE),"")</f>
        <v/>
      </c>
      <c r="CE1149" s="48" t="str">
        <f>IFERROR(VLOOKUP(CD1149,category[[category_name_german]:[abbreviation_category_budo]],3,FALSE),"")</f>
        <v/>
      </c>
      <c r="CH1149" s="48" t="str">
        <f>IFERROR(VLOOKUP(CG1149,category[[category_name_german]:[abbreviation_category_budo]],3,FALSE),"")</f>
        <v/>
      </c>
      <c r="CK1149" s="48" t="str">
        <f>IFERROR(VLOOKUP(CJ1149,category[[category_name_german]:[abbreviation_category_budo]],3,FALSE),"")</f>
        <v/>
      </c>
      <c r="CM1149" s="49" t="str">
        <f t="shared" si="160"/>
        <v/>
      </c>
      <c r="CO1149" s="63" t="str">
        <f t="shared" si="161"/>
        <v/>
      </c>
    </row>
    <row r="1150" spans="4:93" x14ac:dyDescent="0.25">
      <c r="D1150" s="48" t="str">
        <f>IFERROR(VLOOKUP(C1150,category[[category_name_german]:[abbreviation_category_budo]],3,FALSE),"")</f>
        <v/>
      </c>
      <c r="G1150" s="48" t="str">
        <f>IFERROR(VLOOKUP(F1150,category[[category_name_german]:[abbreviation_category_budo]],3,FALSE),"")</f>
        <v/>
      </c>
      <c r="J1150" s="48" t="str">
        <f>IFERROR(VLOOKUP(I1150,category[[category_name_german]:[abbreviation_category_budo]],3,FALSE),"")</f>
        <v/>
      </c>
      <c r="M1150" s="48" t="str">
        <f>IFERROR(VLOOKUP(L1150,category[[category_name_german]:[abbreviation_category_budo]],3,FALSE),"")</f>
        <v/>
      </c>
      <c r="P1150" s="48" t="str">
        <f>IFERROR(VLOOKUP(O1150,category[[category_name_german]:[abbreviation_category_budo]],3,FALSE),"")</f>
        <v/>
      </c>
      <c r="R1150" s="49" t="str">
        <f t="shared" si="153"/>
        <v/>
      </c>
      <c r="U1150" s="48" t="str">
        <f>IFERROR(VLOOKUP(T1150,abbreviation[[description_german]:[abbreviation_budo]],3,FALSE),"")</f>
        <v/>
      </c>
      <c r="X1150" s="51" t="str">
        <f>IFERROR(VLOOKUP(W1150,abbreviation[[description_german]:[abbreviation_budo]],3,FALSE),"")</f>
        <v/>
      </c>
      <c r="Y1150" s="33"/>
      <c r="AA1150" s="49" t="str">
        <f t="shared" si="154"/>
        <v/>
      </c>
      <c r="AD1150" s="48" t="str">
        <f>IFERROR(VLOOKUP(AC1150,abbreviation[[description_german]:[abbreviation_budo]],3,FALSE),"")</f>
        <v/>
      </c>
      <c r="AG1150" s="54" t="str">
        <f>IFERROR(VLOOKUP(AF1150,abbreviation[[description_german]:[abbreviation_budo]],3,FALSE),"")</f>
        <v/>
      </c>
      <c r="AJ1150" s="49" t="str">
        <f t="shared" si="155"/>
        <v>_</v>
      </c>
      <c r="AM1150" s="48" t="str">
        <f>IFERROR(VLOOKUP(AL1150,abbreviation[[description_german]:[abbreviation_budo]],3,FALSE),"")</f>
        <v/>
      </c>
      <c r="AP1150" s="54" t="str">
        <f>IFERROR(VLOOKUP(AO1150,abbreviation[[description_german]:[abbreviation_budo]],3,FALSE),"")</f>
        <v/>
      </c>
      <c r="AS1150" s="49" t="str">
        <f t="shared" si="156"/>
        <v>_</v>
      </c>
      <c r="AV1150" s="53" t="str">
        <f>IFERROR(VLOOKUP(AU1150,abbreviation[[description_german]:[abbreviation_budo]],3,FALSE),"")</f>
        <v/>
      </c>
      <c r="AY1150" s="51" t="str">
        <f>IFERROR(VLOOKUP(AX1150,abbreviation[[description_german]:[abbreviation_budo]],3,FALSE),"")</f>
        <v/>
      </c>
      <c r="BB1150" s="51" t="str">
        <f>IFERROR(VLOOKUP(BA1150,abbreviation[[description_german]:[abbreviation_budo]],3,FALSE),"")</f>
        <v/>
      </c>
      <c r="BE1150" s="51" t="str">
        <f>IFERROR(VLOOKUP(BD1150,abbreviation[[description_german]:[abbreviation_budo]],3,FALSE),"")</f>
        <v/>
      </c>
      <c r="BG1150" s="38"/>
      <c r="BH1150" s="49" t="str">
        <f t="shared" si="157"/>
        <v>_</v>
      </c>
      <c r="BK1150" s="53" t="str">
        <f>IFERROR(VLOOKUP(BJ1150,abbreviation[[description_german]:[abbreviation_budo]],3,FALSE),"")</f>
        <v/>
      </c>
      <c r="BN1150" s="51" t="str">
        <f>IFERROR(VLOOKUP(BM1150,abbreviation[[description_german]:[abbreviation_budo]],3,FALSE),"")</f>
        <v/>
      </c>
      <c r="BO1150" s="31"/>
      <c r="BQ1150" s="51" t="str">
        <f>IFERROR(VLOOKUP(BP1150,abbreviation[[description_german]:[abbreviation_budo]],3,FALSE),"")</f>
        <v/>
      </c>
      <c r="BR1150" s="57" t="str">
        <f t="shared" si="158"/>
        <v>_</v>
      </c>
      <c r="BU1150" s="53" t="str">
        <f>IFERROR(VLOOKUP(BT1150,abbreviation[[description_german]:[abbreviation_budo]],3,FALSE),"")</f>
        <v/>
      </c>
      <c r="BV1150" s="60" t="str">
        <f t="shared" si="159"/>
        <v>_</v>
      </c>
      <c r="BY1150" s="48" t="str">
        <f>IFERROR(VLOOKUP(BX1150,category[[category_name_german]:[abbreviation_category_budo]],3,FALSE),"")</f>
        <v/>
      </c>
      <c r="CB1150" s="48" t="str">
        <f>IFERROR(VLOOKUP(CA1150,category[[category_name_german]:[abbreviation_category_budo]],3,FALSE),"")</f>
        <v/>
      </c>
      <c r="CE1150" s="48" t="str">
        <f>IFERROR(VLOOKUP(CD1150,category[[category_name_german]:[abbreviation_category_budo]],3,FALSE),"")</f>
        <v/>
      </c>
      <c r="CH1150" s="48" t="str">
        <f>IFERROR(VLOOKUP(CG1150,category[[category_name_german]:[abbreviation_category_budo]],3,FALSE),"")</f>
        <v/>
      </c>
      <c r="CK1150" s="48" t="str">
        <f>IFERROR(VLOOKUP(CJ1150,category[[category_name_german]:[abbreviation_category_budo]],3,FALSE),"")</f>
        <v/>
      </c>
      <c r="CM1150" s="49" t="str">
        <f t="shared" si="160"/>
        <v/>
      </c>
      <c r="CO1150" s="63" t="str">
        <f t="shared" si="161"/>
        <v/>
      </c>
    </row>
    <row r="1151" spans="4:93" x14ac:dyDescent="0.25">
      <c r="D1151" s="48" t="str">
        <f>IFERROR(VLOOKUP(C1151,category[[category_name_german]:[abbreviation_category_budo]],3,FALSE),"")</f>
        <v/>
      </c>
      <c r="G1151" s="48" t="str">
        <f>IFERROR(VLOOKUP(F1151,category[[category_name_german]:[abbreviation_category_budo]],3,FALSE),"")</f>
        <v/>
      </c>
      <c r="J1151" s="48" t="str">
        <f>IFERROR(VLOOKUP(I1151,category[[category_name_german]:[abbreviation_category_budo]],3,FALSE),"")</f>
        <v/>
      </c>
      <c r="M1151" s="48" t="str">
        <f>IFERROR(VLOOKUP(L1151,category[[category_name_german]:[abbreviation_category_budo]],3,FALSE),"")</f>
        <v/>
      </c>
      <c r="P1151" s="48" t="str">
        <f>IFERROR(VLOOKUP(O1151,category[[category_name_german]:[abbreviation_category_budo]],3,FALSE),"")</f>
        <v/>
      </c>
      <c r="R1151" s="49" t="str">
        <f t="shared" si="153"/>
        <v/>
      </c>
      <c r="U1151" s="48" t="str">
        <f>IFERROR(VLOOKUP(T1151,abbreviation[[description_german]:[abbreviation_budo]],3,FALSE),"")</f>
        <v/>
      </c>
      <c r="X1151" s="51" t="str">
        <f>IFERROR(VLOOKUP(W1151,abbreviation[[description_german]:[abbreviation_budo]],3,FALSE),"")</f>
        <v/>
      </c>
      <c r="Y1151" s="33"/>
      <c r="AA1151" s="49" t="str">
        <f t="shared" si="154"/>
        <v/>
      </c>
      <c r="AD1151" s="48" t="str">
        <f>IFERROR(VLOOKUP(AC1151,abbreviation[[description_german]:[abbreviation_budo]],3,FALSE),"")</f>
        <v/>
      </c>
      <c r="AG1151" s="54" t="str">
        <f>IFERROR(VLOOKUP(AF1151,abbreviation[[description_german]:[abbreviation_budo]],3,FALSE),"")</f>
        <v/>
      </c>
      <c r="AJ1151" s="49" t="str">
        <f t="shared" si="155"/>
        <v>_</v>
      </c>
      <c r="AM1151" s="48" t="str">
        <f>IFERROR(VLOOKUP(AL1151,abbreviation[[description_german]:[abbreviation_budo]],3,FALSE),"")</f>
        <v/>
      </c>
      <c r="AP1151" s="54" t="str">
        <f>IFERROR(VLOOKUP(AO1151,abbreviation[[description_german]:[abbreviation_budo]],3,FALSE),"")</f>
        <v/>
      </c>
      <c r="AS1151" s="49" t="str">
        <f t="shared" si="156"/>
        <v>_</v>
      </c>
      <c r="AV1151" s="53" t="str">
        <f>IFERROR(VLOOKUP(AU1151,abbreviation[[description_german]:[abbreviation_budo]],3,FALSE),"")</f>
        <v/>
      </c>
      <c r="AY1151" s="51" t="str">
        <f>IFERROR(VLOOKUP(AX1151,abbreviation[[description_german]:[abbreviation_budo]],3,FALSE),"")</f>
        <v/>
      </c>
      <c r="BB1151" s="51" t="str">
        <f>IFERROR(VLOOKUP(BA1151,abbreviation[[description_german]:[abbreviation_budo]],3,FALSE),"")</f>
        <v/>
      </c>
      <c r="BE1151" s="51" t="str">
        <f>IFERROR(VLOOKUP(BD1151,abbreviation[[description_german]:[abbreviation_budo]],3,FALSE),"")</f>
        <v/>
      </c>
      <c r="BG1151" s="38"/>
      <c r="BH1151" s="49" t="str">
        <f t="shared" si="157"/>
        <v>_</v>
      </c>
      <c r="BK1151" s="53" t="str">
        <f>IFERROR(VLOOKUP(BJ1151,abbreviation[[description_german]:[abbreviation_budo]],3,FALSE),"")</f>
        <v/>
      </c>
      <c r="BN1151" s="51" t="str">
        <f>IFERROR(VLOOKUP(BM1151,abbreviation[[description_german]:[abbreviation_budo]],3,FALSE),"")</f>
        <v/>
      </c>
      <c r="BO1151" s="31"/>
      <c r="BQ1151" s="51" t="str">
        <f>IFERROR(VLOOKUP(BP1151,abbreviation[[description_german]:[abbreviation_budo]],3,FALSE),"")</f>
        <v/>
      </c>
      <c r="BR1151" s="57" t="str">
        <f t="shared" si="158"/>
        <v>_</v>
      </c>
      <c r="BU1151" s="53" t="str">
        <f>IFERROR(VLOOKUP(BT1151,abbreviation[[description_german]:[abbreviation_budo]],3,FALSE),"")</f>
        <v/>
      </c>
      <c r="BV1151" s="60" t="str">
        <f t="shared" si="159"/>
        <v>_</v>
      </c>
      <c r="BY1151" s="48" t="str">
        <f>IFERROR(VLOOKUP(BX1151,category[[category_name_german]:[abbreviation_category_budo]],3,FALSE),"")</f>
        <v/>
      </c>
      <c r="CB1151" s="48" t="str">
        <f>IFERROR(VLOOKUP(CA1151,category[[category_name_german]:[abbreviation_category_budo]],3,FALSE),"")</f>
        <v/>
      </c>
      <c r="CE1151" s="48" t="str">
        <f>IFERROR(VLOOKUP(CD1151,category[[category_name_german]:[abbreviation_category_budo]],3,FALSE),"")</f>
        <v/>
      </c>
      <c r="CH1151" s="48" t="str">
        <f>IFERROR(VLOOKUP(CG1151,category[[category_name_german]:[abbreviation_category_budo]],3,FALSE),"")</f>
        <v/>
      </c>
      <c r="CK1151" s="48" t="str">
        <f>IFERROR(VLOOKUP(CJ1151,category[[category_name_german]:[abbreviation_category_budo]],3,FALSE),"")</f>
        <v/>
      </c>
      <c r="CM1151" s="49" t="str">
        <f t="shared" si="160"/>
        <v/>
      </c>
      <c r="CO1151" s="63" t="str">
        <f t="shared" si="161"/>
        <v/>
      </c>
    </row>
    <row r="1152" spans="4:93" x14ac:dyDescent="0.25">
      <c r="D1152" s="48" t="str">
        <f>IFERROR(VLOOKUP(C1152,category[[category_name_german]:[abbreviation_category_budo]],3,FALSE),"")</f>
        <v/>
      </c>
      <c r="G1152" s="48" t="str">
        <f>IFERROR(VLOOKUP(F1152,category[[category_name_german]:[abbreviation_category_budo]],3,FALSE),"")</f>
        <v/>
      </c>
      <c r="J1152" s="48" t="str">
        <f>IFERROR(VLOOKUP(I1152,category[[category_name_german]:[abbreviation_category_budo]],3,FALSE),"")</f>
        <v/>
      </c>
      <c r="M1152" s="48" t="str">
        <f>IFERROR(VLOOKUP(L1152,category[[category_name_german]:[abbreviation_category_budo]],3,FALSE),"")</f>
        <v/>
      </c>
      <c r="P1152" s="48" t="str">
        <f>IFERROR(VLOOKUP(O1152,category[[category_name_german]:[abbreviation_category_budo]],3,FALSE),"")</f>
        <v/>
      </c>
      <c r="R1152" s="49" t="str">
        <f t="shared" si="153"/>
        <v/>
      </c>
      <c r="U1152" s="48" t="str">
        <f>IFERROR(VLOOKUP(T1152,abbreviation[[description_german]:[abbreviation_budo]],3,FALSE),"")</f>
        <v/>
      </c>
      <c r="X1152" s="51" t="str">
        <f>IFERROR(VLOOKUP(W1152,abbreviation[[description_german]:[abbreviation_budo]],3,FALSE),"")</f>
        <v/>
      </c>
      <c r="Y1152" s="33"/>
      <c r="AA1152" s="49" t="str">
        <f t="shared" si="154"/>
        <v/>
      </c>
      <c r="AD1152" s="48" t="str">
        <f>IFERROR(VLOOKUP(AC1152,abbreviation[[description_german]:[abbreviation_budo]],3,FALSE),"")</f>
        <v/>
      </c>
      <c r="AG1152" s="54" t="str">
        <f>IFERROR(VLOOKUP(AF1152,abbreviation[[description_german]:[abbreviation_budo]],3,FALSE),"")</f>
        <v/>
      </c>
      <c r="AJ1152" s="49" t="str">
        <f t="shared" si="155"/>
        <v>_</v>
      </c>
      <c r="AM1152" s="48" t="str">
        <f>IFERROR(VLOOKUP(AL1152,abbreviation[[description_german]:[abbreviation_budo]],3,FALSE),"")</f>
        <v/>
      </c>
      <c r="AP1152" s="54" t="str">
        <f>IFERROR(VLOOKUP(AO1152,abbreviation[[description_german]:[abbreviation_budo]],3,FALSE),"")</f>
        <v/>
      </c>
      <c r="AS1152" s="49" t="str">
        <f t="shared" si="156"/>
        <v>_</v>
      </c>
      <c r="AV1152" s="53" t="str">
        <f>IFERROR(VLOOKUP(AU1152,abbreviation[[description_german]:[abbreviation_budo]],3,FALSE),"")</f>
        <v/>
      </c>
      <c r="AY1152" s="51" t="str">
        <f>IFERROR(VLOOKUP(AX1152,abbreviation[[description_german]:[abbreviation_budo]],3,FALSE),"")</f>
        <v/>
      </c>
      <c r="BB1152" s="51" t="str">
        <f>IFERROR(VLOOKUP(BA1152,abbreviation[[description_german]:[abbreviation_budo]],3,FALSE),"")</f>
        <v/>
      </c>
      <c r="BE1152" s="51" t="str">
        <f>IFERROR(VLOOKUP(BD1152,abbreviation[[description_german]:[abbreviation_budo]],3,FALSE),"")</f>
        <v/>
      </c>
      <c r="BG1152" s="38"/>
      <c r="BH1152" s="49" t="str">
        <f t="shared" si="157"/>
        <v>_</v>
      </c>
      <c r="BK1152" s="53" t="str">
        <f>IFERROR(VLOOKUP(BJ1152,abbreviation[[description_german]:[abbreviation_budo]],3,FALSE),"")</f>
        <v/>
      </c>
      <c r="BN1152" s="51" t="str">
        <f>IFERROR(VLOOKUP(BM1152,abbreviation[[description_german]:[abbreviation_budo]],3,FALSE),"")</f>
        <v/>
      </c>
      <c r="BO1152" s="31"/>
      <c r="BQ1152" s="51" t="str">
        <f>IFERROR(VLOOKUP(BP1152,abbreviation[[description_german]:[abbreviation_budo]],3,FALSE),"")</f>
        <v/>
      </c>
      <c r="BR1152" s="57" t="str">
        <f t="shared" si="158"/>
        <v>_</v>
      </c>
      <c r="BU1152" s="53" t="str">
        <f>IFERROR(VLOOKUP(BT1152,abbreviation[[description_german]:[abbreviation_budo]],3,FALSE),"")</f>
        <v/>
      </c>
      <c r="BV1152" s="60" t="str">
        <f t="shared" si="159"/>
        <v>_</v>
      </c>
      <c r="BY1152" s="48" t="str">
        <f>IFERROR(VLOOKUP(BX1152,category[[category_name_german]:[abbreviation_category_budo]],3,FALSE),"")</f>
        <v/>
      </c>
      <c r="CB1152" s="48" t="str">
        <f>IFERROR(VLOOKUP(CA1152,category[[category_name_german]:[abbreviation_category_budo]],3,FALSE),"")</f>
        <v/>
      </c>
      <c r="CE1152" s="48" t="str">
        <f>IFERROR(VLOOKUP(CD1152,category[[category_name_german]:[abbreviation_category_budo]],3,FALSE),"")</f>
        <v/>
      </c>
      <c r="CH1152" s="48" t="str">
        <f>IFERROR(VLOOKUP(CG1152,category[[category_name_german]:[abbreviation_category_budo]],3,FALSE),"")</f>
        <v/>
      </c>
      <c r="CK1152" s="48" t="str">
        <f>IFERROR(VLOOKUP(CJ1152,category[[category_name_german]:[abbreviation_category_budo]],3,FALSE),"")</f>
        <v/>
      </c>
      <c r="CM1152" s="49" t="str">
        <f t="shared" si="160"/>
        <v/>
      </c>
      <c r="CO1152" s="63" t="str">
        <f t="shared" si="161"/>
        <v/>
      </c>
    </row>
    <row r="1153" spans="4:93" x14ac:dyDescent="0.25">
      <c r="D1153" s="48" t="str">
        <f>IFERROR(VLOOKUP(C1153,category[[category_name_german]:[abbreviation_category_budo]],3,FALSE),"")</f>
        <v/>
      </c>
      <c r="G1153" s="48" t="str">
        <f>IFERROR(VLOOKUP(F1153,category[[category_name_german]:[abbreviation_category_budo]],3,FALSE),"")</f>
        <v/>
      </c>
      <c r="J1153" s="48" t="str">
        <f>IFERROR(VLOOKUP(I1153,category[[category_name_german]:[abbreviation_category_budo]],3,FALSE),"")</f>
        <v/>
      </c>
      <c r="M1153" s="48" t="str">
        <f>IFERROR(VLOOKUP(L1153,category[[category_name_german]:[abbreviation_category_budo]],3,FALSE),"")</f>
        <v/>
      </c>
      <c r="P1153" s="48" t="str">
        <f>IFERROR(VLOOKUP(O1153,category[[category_name_german]:[abbreviation_category_budo]],3,FALSE),"")</f>
        <v/>
      </c>
      <c r="R1153" s="49" t="str">
        <f t="shared" si="153"/>
        <v/>
      </c>
      <c r="U1153" s="48" t="str">
        <f>IFERROR(VLOOKUP(T1153,abbreviation[[description_german]:[abbreviation_budo]],3,FALSE),"")</f>
        <v/>
      </c>
      <c r="X1153" s="51" t="str">
        <f>IFERROR(VLOOKUP(W1153,abbreviation[[description_german]:[abbreviation_budo]],3,FALSE),"")</f>
        <v/>
      </c>
      <c r="Y1153" s="33"/>
      <c r="AA1153" s="49" t="str">
        <f t="shared" si="154"/>
        <v/>
      </c>
      <c r="AD1153" s="48" t="str">
        <f>IFERROR(VLOOKUP(AC1153,abbreviation[[description_german]:[abbreviation_budo]],3,FALSE),"")</f>
        <v/>
      </c>
      <c r="AG1153" s="54" t="str">
        <f>IFERROR(VLOOKUP(AF1153,abbreviation[[description_german]:[abbreviation_budo]],3,FALSE),"")</f>
        <v/>
      </c>
      <c r="AJ1153" s="49" t="str">
        <f t="shared" si="155"/>
        <v>_</v>
      </c>
      <c r="AM1153" s="48" t="str">
        <f>IFERROR(VLOOKUP(AL1153,abbreviation[[description_german]:[abbreviation_budo]],3,FALSE),"")</f>
        <v/>
      </c>
      <c r="AP1153" s="54" t="str">
        <f>IFERROR(VLOOKUP(AO1153,abbreviation[[description_german]:[abbreviation_budo]],3,FALSE),"")</f>
        <v/>
      </c>
      <c r="AS1153" s="49" t="str">
        <f t="shared" si="156"/>
        <v>_</v>
      </c>
      <c r="AV1153" s="53" t="str">
        <f>IFERROR(VLOOKUP(AU1153,abbreviation[[description_german]:[abbreviation_budo]],3,FALSE),"")</f>
        <v/>
      </c>
      <c r="AY1153" s="51" t="str">
        <f>IFERROR(VLOOKUP(AX1153,abbreviation[[description_german]:[abbreviation_budo]],3,FALSE),"")</f>
        <v/>
      </c>
      <c r="BB1153" s="51" t="str">
        <f>IFERROR(VLOOKUP(BA1153,abbreviation[[description_german]:[abbreviation_budo]],3,FALSE),"")</f>
        <v/>
      </c>
      <c r="BE1153" s="51" t="str">
        <f>IFERROR(VLOOKUP(BD1153,abbreviation[[description_german]:[abbreviation_budo]],3,FALSE),"")</f>
        <v/>
      </c>
      <c r="BG1153" s="38"/>
      <c r="BH1153" s="49" t="str">
        <f t="shared" si="157"/>
        <v>_</v>
      </c>
      <c r="BK1153" s="53" t="str">
        <f>IFERROR(VLOOKUP(BJ1153,abbreviation[[description_german]:[abbreviation_budo]],3,FALSE),"")</f>
        <v/>
      </c>
      <c r="BN1153" s="51" t="str">
        <f>IFERROR(VLOOKUP(BM1153,abbreviation[[description_german]:[abbreviation_budo]],3,FALSE),"")</f>
        <v/>
      </c>
      <c r="BO1153" s="31"/>
      <c r="BQ1153" s="51" t="str">
        <f>IFERROR(VLOOKUP(BP1153,abbreviation[[description_german]:[abbreviation_budo]],3,FALSE),"")</f>
        <v/>
      </c>
      <c r="BR1153" s="57" t="str">
        <f t="shared" si="158"/>
        <v>_</v>
      </c>
      <c r="BU1153" s="53" t="str">
        <f>IFERROR(VLOOKUP(BT1153,abbreviation[[description_german]:[abbreviation_budo]],3,FALSE),"")</f>
        <v/>
      </c>
      <c r="BV1153" s="60" t="str">
        <f t="shared" si="159"/>
        <v>_</v>
      </c>
      <c r="BY1153" s="48" t="str">
        <f>IFERROR(VLOOKUP(BX1153,category[[category_name_german]:[abbreviation_category_budo]],3,FALSE),"")</f>
        <v/>
      </c>
      <c r="CB1153" s="48" t="str">
        <f>IFERROR(VLOOKUP(CA1153,category[[category_name_german]:[abbreviation_category_budo]],3,FALSE),"")</f>
        <v/>
      </c>
      <c r="CE1153" s="48" t="str">
        <f>IFERROR(VLOOKUP(CD1153,category[[category_name_german]:[abbreviation_category_budo]],3,FALSE),"")</f>
        <v/>
      </c>
      <c r="CH1153" s="48" t="str">
        <f>IFERROR(VLOOKUP(CG1153,category[[category_name_german]:[abbreviation_category_budo]],3,FALSE),"")</f>
        <v/>
      </c>
      <c r="CK1153" s="48" t="str">
        <f>IFERROR(VLOOKUP(CJ1153,category[[category_name_german]:[abbreviation_category_budo]],3,FALSE),"")</f>
        <v/>
      </c>
      <c r="CM1153" s="49" t="str">
        <f t="shared" si="160"/>
        <v/>
      </c>
      <c r="CO1153" s="63" t="str">
        <f t="shared" si="161"/>
        <v/>
      </c>
    </row>
    <row r="1154" spans="4:93" x14ac:dyDescent="0.25">
      <c r="D1154" s="48" t="str">
        <f>IFERROR(VLOOKUP(C1154,category[[category_name_german]:[abbreviation_category_budo]],3,FALSE),"")</f>
        <v/>
      </c>
      <c r="G1154" s="48" t="str">
        <f>IFERROR(VLOOKUP(F1154,category[[category_name_german]:[abbreviation_category_budo]],3,FALSE),"")</f>
        <v/>
      </c>
      <c r="J1154" s="48" t="str">
        <f>IFERROR(VLOOKUP(I1154,category[[category_name_german]:[abbreviation_category_budo]],3,FALSE),"")</f>
        <v/>
      </c>
      <c r="M1154" s="48" t="str">
        <f>IFERROR(VLOOKUP(L1154,category[[category_name_german]:[abbreviation_category_budo]],3,FALSE),"")</f>
        <v/>
      </c>
      <c r="P1154" s="48" t="str">
        <f>IFERROR(VLOOKUP(O1154,category[[category_name_german]:[abbreviation_category_budo]],3,FALSE),"")</f>
        <v/>
      </c>
      <c r="R1154" s="49" t="str">
        <f t="shared" si="153"/>
        <v/>
      </c>
      <c r="U1154" s="48" t="str">
        <f>IFERROR(VLOOKUP(T1154,abbreviation[[description_german]:[abbreviation_budo]],3,FALSE),"")</f>
        <v/>
      </c>
      <c r="X1154" s="51" t="str">
        <f>IFERROR(VLOOKUP(W1154,abbreviation[[description_german]:[abbreviation_budo]],3,FALSE),"")</f>
        <v/>
      </c>
      <c r="Y1154" s="33"/>
      <c r="AA1154" s="49" t="str">
        <f t="shared" si="154"/>
        <v/>
      </c>
      <c r="AD1154" s="48" t="str">
        <f>IFERROR(VLOOKUP(AC1154,abbreviation[[description_german]:[abbreviation_budo]],3,FALSE),"")</f>
        <v/>
      </c>
      <c r="AG1154" s="54" t="str">
        <f>IFERROR(VLOOKUP(AF1154,abbreviation[[description_german]:[abbreviation_budo]],3,FALSE),"")</f>
        <v/>
      </c>
      <c r="AJ1154" s="49" t="str">
        <f t="shared" si="155"/>
        <v>_</v>
      </c>
      <c r="AM1154" s="48" t="str">
        <f>IFERROR(VLOOKUP(AL1154,abbreviation[[description_german]:[abbreviation_budo]],3,FALSE),"")</f>
        <v/>
      </c>
      <c r="AP1154" s="54" t="str">
        <f>IFERROR(VLOOKUP(AO1154,abbreviation[[description_german]:[abbreviation_budo]],3,FALSE),"")</f>
        <v/>
      </c>
      <c r="AS1154" s="49" t="str">
        <f t="shared" si="156"/>
        <v>_</v>
      </c>
      <c r="AV1154" s="53" t="str">
        <f>IFERROR(VLOOKUP(AU1154,abbreviation[[description_german]:[abbreviation_budo]],3,FALSE),"")</f>
        <v/>
      </c>
      <c r="AY1154" s="51" t="str">
        <f>IFERROR(VLOOKUP(AX1154,abbreviation[[description_german]:[abbreviation_budo]],3,FALSE),"")</f>
        <v/>
      </c>
      <c r="BB1154" s="51" t="str">
        <f>IFERROR(VLOOKUP(BA1154,abbreviation[[description_german]:[abbreviation_budo]],3,FALSE),"")</f>
        <v/>
      </c>
      <c r="BE1154" s="51" t="str">
        <f>IFERROR(VLOOKUP(BD1154,abbreviation[[description_german]:[abbreviation_budo]],3,FALSE),"")</f>
        <v/>
      </c>
      <c r="BG1154" s="38"/>
      <c r="BH1154" s="49" t="str">
        <f t="shared" si="157"/>
        <v>_</v>
      </c>
      <c r="BK1154" s="53" t="str">
        <f>IFERROR(VLOOKUP(BJ1154,abbreviation[[description_german]:[abbreviation_budo]],3,FALSE),"")</f>
        <v/>
      </c>
      <c r="BN1154" s="51" t="str">
        <f>IFERROR(VLOOKUP(BM1154,abbreviation[[description_german]:[abbreviation_budo]],3,FALSE),"")</f>
        <v/>
      </c>
      <c r="BO1154" s="31"/>
      <c r="BQ1154" s="51" t="str">
        <f>IFERROR(VLOOKUP(BP1154,abbreviation[[description_german]:[abbreviation_budo]],3,FALSE),"")</f>
        <v/>
      </c>
      <c r="BR1154" s="57" t="str">
        <f t="shared" si="158"/>
        <v>_</v>
      </c>
      <c r="BU1154" s="53" t="str">
        <f>IFERROR(VLOOKUP(BT1154,abbreviation[[description_german]:[abbreviation_budo]],3,FALSE),"")</f>
        <v/>
      </c>
      <c r="BV1154" s="60" t="str">
        <f t="shared" si="159"/>
        <v>_</v>
      </c>
      <c r="BY1154" s="48" t="str">
        <f>IFERROR(VLOOKUP(BX1154,category[[category_name_german]:[abbreviation_category_budo]],3,FALSE),"")</f>
        <v/>
      </c>
      <c r="CB1154" s="48" t="str">
        <f>IFERROR(VLOOKUP(CA1154,category[[category_name_german]:[abbreviation_category_budo]],3,FALSE),"")</f>
        <v/>
      </c>
      <c r="CE1154" s="48" t="str">
        <f>IFERROR(VLOOKUP(CD1154,category[[category_name_german]:[abbreviation_category_budo]],3,FALSE),"")</f>
        <v/>
      </c>
      <c r="CH1154" s="48" t="str">
        <f>IFERROR(VLOOKUP(CG1154,category[[category_name_german]:[abbreviation_category_budo]],3,FALSE),"")</f>
        <v/>
      </c>
      <c r="CK1154" s="48" t="str">
        <f>IFERROR(VLOOKUP(CJ1154,category[[category_name_german]:[abbreviation_category_budo]],3,FALSE),"")</f>
        <v/>
      </c>
      <c r="CM1154" s="49" t="str">
        <f t="shared" si="160"/>
        <v/>
      </c>
      <c r="CO1154" s="63" t="str">
        <f t="shared" si="161"/>
        <v/>
      </c>
    </row>
    <row r="1155" spans="4:93" x14ac:dyDescent="0.25">
      <c r="D1155" s="48" t="str">
        <f>IFERROR(VLOOKUP(C1155,category[[category_name_german]:[abbreviation_category_budo]],3,FALSE),"")</f>
        <v/>
      </c>
      <c r="G1155" s="48" t="str">
        <f>IFERROR(VLOOKUP(F1155,category[[category_name_german]:[abbreviation_category_budo]],3,FALSE),"")</f>
        <v/>
      </c>
      <c r="J1155" s="48" t="str">
        <f>IFERROR(VLOOKUP(I1155,category[[category_name_german]:[abbreviation_category_budo]],3,FALSE),"")</f>
        <v/>
      </c>
      <c r="M1155" s="48" t="str">
        <f>IFERROR(VLOOKUP(L1155,category[[category_name_german]:[abbreviation_category_budo]],3,FALSE),"")</f>
        <v/>
      </c>
      <c r="P1155" s="48" t="str">
        <f>IFERROR(VLOOKUP(O1155,category[[category_name_german]:[abbreviation_category_budo]],3,FALSE),"")</f>
        <v/>
      </c>
      <c r="R1155" s="49" t="str">
        <f t="shared" si="153"/>
        <v/>
      </c>
      <c r="U1155" s="48" t="str">
        <f>IFERROR(VLOOKUP(T1155,abbreviation[[description_german]:[abbreviation_budo]],3,FALSE),"")</f>
        <v/>
      </c>
      <c r="X1155" s="51" t="str">
        <f>IFERROR(VLOOKUP(W1155,abbreviation[[description_german]:[abbreviation_budo]],3,FALSE),"")</f>
        <v/>
      </c>
      <c r="Y1155" s="33"/>
      <c r="AA1155" s="49" t="str">
        <f t="shared" si="154"/>
        <v/>
      </c>
      <c r="AD1155" s="48" t="str">
        <f>IFERROR(VLOOKUP(AC1155,abbreviation[[description_german]:[abbreviation_budo]],3,FALSE),"")</f>
        <v/>
      </c>
      <c r="AG1155" s="54" t="str">
        <f>IFERROR(VLOOKUP(AF1155,abbreviation[[description_german]:[abbreviation_budo]],3,FALSE),"")</f>
        <v/>
      </c>
      <c r="AJ1155" s="49" t="str">
        <f t="shared" si="155"/>
        <v>_</v>
      </c>
      <c r="AM1155" s="48" t="str">
        <f>IFERROR(VLOOKUP(AL1155,abbreviation[[description_german]:[abbreviation_budo]],3,FALSE),"")</f>
        <v/>
      </c>
      <c r="AP1155" s="54" t="str">
        <f>IFERROR(VLOOKUP(AO1155,abbreviation[[description_german]:[abbreviation_budo]],3,FALSE),"")</f>
        <v/>
      </c>
      <c r="AS1155" s="49" t="str">
        <f t="shared" si="156"/>
        <v>_</v>
      </c>
      <c r="AV1155" s="53" t="str">
        <f>IFERROR(VLOOKUP(AU1155,abbreviation[[description_german]:[abbreviation_budo]],3,FALSE),"")</f>
        <v/>
      </c>
      <c r="AY1155" s="51" t="str">
        <f>IFERROR(VLOOKUP(AX1155,abbreviation[[description_german]:[abbreviation_budo]],3,FALSE),"")</f>
        <v/>
      </c>
      <c r="BB1155" s="51" t="str">
        <f>IFERROR(VLOOKUP(BA1155,abbreviation[[description_german]:[abbreviation_budo]],3,FALSE),"")</f>
        <v/>
      </c>
      <c r="BE1155" s="51" t="str">
        <f>IFERROR(VLOOKUP(BD1155,abbreviation[[description_german]:[abbreviation_budo]],3,FALSE),"")</f>
        <v/>
      </c>
      <c r="BG1155" s="38"/>
      <c r="BH1155" s="49" t="str">
        <f t="shared" si="157"/>
        <v>_</v>
      </c>
      <c r="BK1155" s="53" t="str">
        <f>IFERROR(VLOOKUP(BJ1155,abbreviation[[description_german]:[abbreviation_budo]],3,FALSE),"")</f>
        <v/>
      </c>
      <c r="BN1155" s="51" t="str">
        <f>IFERROR(VLOOKUP(BM1155,abbreviation[[description_german]:[abbreviation_budo]],3,FALSE),"")</f>
        <v/>
      </c>
      <c r="BO1155" s="31"/>
      <c r="BQ1155" s="51" t="str">
        <f>IFERROR(VLOOKUP(BP1155,abbreviation[[description_german]:[abbreviation_budo]],3,FALSE),"")</f>
        <v/>
      </c>
      <c r="BR1155" s="57" t="str">
        <f t="shared" si="158"/>
        <v>_</v>
      </c>
      <c r="BU1155" s="53" t="str">
        <f>IFERROR(VLOOKUP(BT1155,abbreviation[[description_german]:[abbreviation_budo]],3,FALSE),"")</f>
        <v/>
      </c>
      <c r="BV1155" s="60" t="str">
        <f t="shared" si="159"/>
        <v>_</v>
      </c>
      <c r="BY1155" s="48" t="str">
        <f>IFERROR(VLOOKUP(BX1155,category[[category_name_german]:[abbreviation_category_budo]],3,FALSE),"")</f>
        <v/>
      </c>
      <c r="CB1155" s="48" t="str">
        <f>IFERROR(VLOOKUP(CA1155,category[[category_name_german]:[abbreviation_category_budo]],3,FALSE),"")</f>
        <v/>
      </c>
      <c r="CE1155" s="48" t="str">
        <f>IFERROR(VLOOKUP(CD1155,category[[category_name_german]:[abbreviation_category_budo]],3,FALSE),"")</f>
        <v/>
      </c>
      <c r="CH1155" s="48" t="str">
        <f>IFERROR(VLOOKUP(CG1155,category[[category_name_german]:[abbreviation_category_budo]],3,FALSE),"")</f>
        <v/>
      </c>
      <c r="CK1155" s="48" t="str">
        <f>IFERROR(VLOOKUP(CJ1155,category[[category_name_german]:[abbreviation_category_budo]],3,FALSE),"")</f>
        <v/>
      </c>
      <c r="CM1155" s="49" t="str">
        <f t="shared" si="160"/>
        <v/>
      </c>
      <c r="CO1155" s="63" t="str">
        <f t="shared" si="161"/>
        <v/>
      </c>
    </row>
    <row r="1156" spans="4:93" x14ac:dyDescent="0.25">
      <c r="D1156" s="48" t="str">
        <f>IFERROR(VLOOKUP(C1156,category[[category_name_german]:[abbreviation_category_budo]],3,FALSE),"")</f>
        <v/>
      </c>
      <c r="G1156" s="48" t="str">
        <f>IFERROR(VLOOKUP(F1156,category[[category_name_german]:[abbreviation_category_budo]],3,FALSE),"")</f>
        <v/>
      </c>
      <c r="J1156" s="48" t="str">
        <f>IFERROR(VLOOKUP(I1156,category[[category_name_german]:[abbreviation_category_budo]],3,FALSE),"")</f>
        <v/>
      </c>
      <c r="M1156" s="48" t="str">
        <f>IFERROR(VLOOKUP(L1156,category[[category_name_german]:[abbreviation_category_budo]],3,FALSE),"")</f>
        <v/>
      </c>
      <c r="P1156" s="48" t="str">
        <f>IFERROR(VLOOKUP(O1156,category[[category_name_german]:[abbreviation_category_budo]],3,FALSE),"")</f>
        <v/>
      </c>
      <c r="R1156" s="49" t="str">
        <f t="shared" ref="R1156:R1219" si="162">(D1156&amp;IF(OR(ISNUMBER(E1156),ISTEXT(E1156)),"-"&amp;E1156,))&amp;(IF(ISTEXT(F1156),"_",)&amp;G1156&amp;IF(OR(ISNUMBER(H1156),ISTEXT(H1156)),"-"&amp;H1156,))&amp;(IF(ISTEXT(I1156),"_",)&amp;J1156&amp;IF(OR(ISNUMBER(K1156),ISTEXT(K1156)),"-"&amp;K1156,))&amp;(IF(ISTEXT(L1156),"_",)&amp;M1156&amp;IF(OR(ISNUMBER(N1156),ISTEXT(N1156)),"-"&amp;N1156,))&amp;(IF(ISTEXT(O1156),"_",)&amp;P1156&amp;IF(OR(ISNUMBER(Q1156),ISTEXT(Q1156)),"-"&amp;Q1156,))</f>
        <v/>
      </c>
      <c r="U1156" s="48" t="str">
        <f>IFERROR(VLOOKUP(T1156,abbreviation[[description_german]:[abbreviation_budo]],3,FALSE),"")</f>
        <v/>
      </c>
      <c r="X1156" s="51" t="str">
        <f>IFERROR(VLOOKUP(W1156,abbreviation[[description_german]:[abbreviation_budo]],3,FALSE),"")</f>
        <v/>
      </c>
      <c r="Y1156" s="33"/>
      <c r="AA1156" s="49" t="str">
        <f t="shared" ref="AA1156:AA1219" si="163">(IF(AND(ISTEXT(R1156),R1156&lt;&gt;""),"_._",)&amp;U1156&amp;IF(ISTEXT(W1156),"."&amp;X1156,)&amp;IF(OR(ISTEXT(Z1156),ISNUMBER(Z1156)),"-"&amp;Z1156,))</f>
        <v/>
      </c>
      <c r="AD1156" s="48" t="str">
        <f>IFERROR(VLOOKUP(AC1156,abbreviation[[description_german]:[abbreviation_budo]],3,FALSE),"")</f>
        <v/>
      </c>
      <c r="AG1156" s="54" t="str">
        <f>IFERROR(VLOOKUP(AF1156,abbreviation[[description_german]:[abbreviation_budo]],3,FALSE),"")</f>
        <v/>
      </c>
      <c r="AJ1156" s="49" t="str">
        <f t="shared" ref="AJ1156:AJ1219" si="164">("_"&amp;AD1156&amp;IF(ISTEXT(AF1156),"."&amp;AG1156,)&amp;IF(OR(ISTEXT(AI1156),ISNUMBER(AI1156)),"-"&amp;AI1156,))</f>
        <v>_</v>
      </c>
      <c r="AM1156" s="48" t="str">
        <f>IFERROR(VLOOKUP(AL1156,abbreviation[[description_german]:[abbreviation_budo]],3,FALSE),"")</f>
        <v/>
      </c>
      <c r="AP1156" s="54" t="str">
        <f>IFERROR(VLOOKUP(AO1156,abbreviation[[description_german]:[abbreviation_budo]],3,FALSE),"")</f>
        <v/>
      </c>
      <c r="AS1156" s="49" t="str">
        <f t="shared" ref="AS1156:AS1219" si="165">("_"&amp;AM1156&amp;IF(ISTEXT(AO1156),"."&amp;AP1156,)&amp;IF(OR(ISTEXT(AR1156),ISNUMBER(AR1156)),"-"&amp;AR1156,))</f>
        <v>_</v>
      </c>
      <c r="AV1156" s="53" t="str">
        <f>IFERROR(VLOOKUP(AU1156,abbreviation[[description_german]:[abbreviation_budo]],3,FALSE),"")</f>
        <v/>
      </c>
      <c r="AY1156" s="51" t="str">
        <f>IFERROR(VLOOKUP(AX1156,abbreviation[[description_german]:[abbreviation_budo]],3,FALSE),"")</f>
        <v/>
      </c>
      <c r="BB1156" s="51" t="str">
        <f>IFERROR(VLOOKUP(BA1156,abbreviation[[description_german]:[abbreviation_budo]],3,FALSE),"")</f>
        <v/>
      </c>
      <c r="BE1156" s="51" t="str">
        <f>IFERROR(VLOOKUP(BD1156,abbreviation[[description_german]:[abbreviation_budo]],3,FALSE),"")</f>
        <v/>
      </c>
      <c r="BG1156" s="38"/>
      <c r="BH1156" s="49" t="str">
        <f t="shared" ref="BH1156:BH1219" si="166">("_"&amp;AV1156&amp;IF(ISTEXT(AX1156),"."&amp;AY1156,)&amp;IF(ISTEXT(BA1156),"."&amp;BB1156,)&amp;IF(ISTEXT(BD1156),"."&amp;BE1156,)&amp;IF(OR(ISTEXT(BG1156),ISNUMBER(BG1156)),"-"&amp;BG1156,))</f>
        <v>_</v>
      </c>
      <c r="BK1156" s="53" t="str">
        <f>IFERROR(VLOOKUP(BJ1156,abbreviation[[description_german]:[abbreviation_budo]],3,FALSE),"")</f>
        <v/>
      </c>
      <c r="BN1156" s="51" t="str">
        <f>IFERROR(VLOOKUP(BM1156,abbreviation[[description_german]:[abbreviation_budo]],3,FALSE),"")</f>
        <v/>
      </c>
      <c r="BO1156" s="31"/>
      <c r="BQ1156" s="51" t="str">
        <f>IFERROR(VLOOKUP(BP1156,abbreviation[[description_german]:[abbreviation_budo]],3,FALSE),"")</f>
        <v/>
      </c>
      <c r="BR1156" s="57" t="str">
        <f t="shared" ref="BR1156:BR1219" si="167">("_"&amp;BK1156&amp;IF(ISTEXT(BM1156),"."&amp;BN1156,)&amp;IF(ISTEXT(BP1156),"."&amp;BQ1156,))</f>
        <v>_</v>
      </c>
      <c r="BU1156" s="53" t="str">
        <f>IFERROR(VLOOKUP(BT1156,abbreviation[[description_german]:[abbreviation_budo]],3,FALSE),"")</f>
        <v/>
      </c>
      <c r="BV1156" s="60" t="str">
        <f t="shared" ref="BV1156:BV1219" si="168">"_"&amp;BU1156</f>
        <v>_</v>
      </c>
      <c r="BY1156" s="48" t="str">
        <f>IFERROR(VLOOKUP(BX1156,category[[category_name_german]:[abbreviation_category_budo]],3,FALSE),"")</f>
        <v/>
      </c>
      <c r="CB1156" s="48" t="str">
        <f>IFERROR(VLOOKUP(CA1156,category[[category_name_german]:[abbreviation_category_budo]],3,FALSE),"")</f>
        <v/>
      </c>
      <c r="CE1156" s="48" t="str">
        <f>IFERROR(VLOOKUP(CD1156,category[[category_name_german]:[abbreviation_category_budo]],3,FALSE),"")</f>
        <v/>
      </c>
      <c r="CH1156" s="48" t="str">
        <f>IFERROR(VLOOKUP(CG1156,category[[category_name_german]:[abbreviation_category_budo]],3,FALSE),"")</f>
        <v/>
      </c>
      <c r="CK1156" s="48" t="str">
        <f>IFERROR(VLOOKUP(CJ1156,category[[category_name_german]:[abbreviation_category_budo]],3,FALSE),"")</f>
        <v/>
      </c>
      <c r="CM1156" s="49" t="str">
        <f t="shared" ref="CM1156:CM1219" si="169">(IF(ISTEXT(BX1156),"_",)&amp;BY1156&amp;IF(OR(ISNUMBER(BZ1156),ISTEXT(BZ1156)),"-"&amp;BZ1156,))&amp;(IF(ISTEXT(CA1156),"_",)&amp;CB1156&amp;IF(OR(ISNUMBER(CC1156),ISTEXT(CC1156)),"-"&amp;CC1156,))&amp;(IF(ISTEXT(CD1156),"_",)&amp;CE1156&amp;IF(OR(ISNUMBER(CF1156),ISTEXT(CF1156)),"-"&amp;CF1156,))&amp;(IF(ISTEXT(CG1156),"_",)&amp;CH1156&amp;IF(OR(ISNUMBER(CI1156),ISTEXT(CI1156)),"-"&amp;CI1156,))&amp;(IF(ISTEXT(CJ1156),"_",)&amp;CK1156&amp;IF(OR(ISNUMBER(CL1156),ISTEXT(CL1156)),"-"&amp;CL1156,))</f>
        <v/>
      </c>
      <c r="CO1156" s="63" t="str">
        <f t="shared" ref="CO1156:CO1219" si="170">IF(AND(T1156&lt;&gt;"",AC1156&lt;&gt;"",AL1156&lt;&gt;"",AU1156&lt;&gt;"",BJ1156&lt;&gt;"",BX1156&lt;&gt;"",C1156&lt;&gt;"",A1156&lt;&gt;"",B1156&lt;&gt;""),(R1156&amp;AA1156&amp;AJ1156&amp;AS1156&amp;BH1156&amp;BR1156&amp;BV1156&amp;CM1156),"")</f>
        <v/>
      </c>
    </row>
    <row r="1157" spans="4:93" x14ac:dyDescent="0.25">
      <c r="D1157" s="48" t="str">
        <f>IFERROR(VLOOKUP(C1157,category[[category_name_german]:[abbreviation_category_budo]],3,FALSE),"")</f>
        <v/>
      </c>
      <c r="G1157" s="48" t="str">
        <f>IFERROR(VLOOKUP(F1157,category[[category_name_german]:[abbreviation_category_budo]],3,FALSE),"")</f>
        <v/>
      </c>
      <c r="J1157" s="48" t="str">
        <f>IFERROR(VLOOKUP(I1157,category[[category_name_german]:[abbreviation_category_budo]],3,FALSE),"")</f>
        <v/>
      </c>
      <c r="M1157" s="48" t="str">
        <f>IFERROR(VLOOKUP(L1157,category[[category_name_german]:[abbreviation_category_budo]],3,FALSE),"")</f>
        <v/>
      </c>
      <c r="P1157" s="48" t="str">
        <f>IFERROR(VLOOKUP(O1157,category[[category_name_german]:[abbreviation_category_budo]],3,FALSE),"")</f>
        <v/>
      </c>
      <c r="R1157" s="49" t="str">
        <f t="shared" si="162"/>
        <v/>
      </c>
      <c r="U1157" s="48" t="str">
        <f>IFERROR(VLOOKUP(T1157,abbreviation[[description_german]:[abbreviation_budo]],3,FALSE),"")</f>
        <v/>
      </c>
      <c r="X1157" s="51" t="str">
        <f>IFERROR(VLOOKUP(W1157,abbreviation[[description_german]:[abbreviation_budo]],3,FALSE),"")</f>
        <v/>
      </c>
      <c r="Y1157" s="33"/>
      <c r="AA1157" s="49" t="str">
        <f t="shared" si="163"/>
        <v/>
      </c>
      <c r="AD1157" s="48" t="str">
        <f>IFERROR(VLOOKUP(AC1157,abbreviation[[description_german]:[abbreviation_budo]],3,FALSE),"")</f>
        <v/>
      </c>
      <c r="AG1157" s="54" t="str">
        <f>IFERROR(VLOOKUP(AF1157,abbreviation[[description_german]:[abbreviation_budo]],3,FALSE),"")</f>
        <v/>
      </c>
      <c r="AJ1157" s="49" t="str">
        <f t="shared" si="164"/>
        <v>_</v>
      </c>
      <c r="AM1157" s="48" t="str">
        <f>IFERROR(VLOOKUP(AL1157,abbreviation[[description_german]:[abbreviation_budo]],3,FALSE),"")</f>
        <v/>
      </c>
      <c r="AP1157" s="54" t="str">
        <f>IFERROR(VLOOKUP(AO1157,abbreviation[[description_german]:[abbreviation_budo]],3,FALSE),"")</f>
        <v/>
      </c>
      <c r="AS1157" s="49" t="str">
        <f t="shared" si="165"/>
        <v>_</v>
      </c>
      <c r="AV1157" s="53" t="str">
        <f>IFERROR(VLOOKUP(AU1157,abbreviation[[description_german]:[abbreviation_budo]],3,FALSE),"")</f>
        <v/>
      </c>
      <c r="AY1157" s="51" t="str">
        <f>IFERROR(VLOOKUP(AX1157,abbreviation[[description_german]:[abbreviation_budo]],3,FALSE),"")</f>
        <v/>
      </c>
      <c r="BB1157" s="51" t="str">
        <f>IFERROR(VLOOKUP(BA1157,abbreviation[[description_german]:[abbreviation_budo]],3,FALSE),"")</f>
        <v/>
      </c>
      <c r="BE1157" s="51" t="str">
        <f>IFERROR(VLOOKUP(BD1157,abbreviation[[description_german]:[abbreviation_budo]],3,FALSE),"")</f>
        <v/>
      </c>
      <c r="BG1157" s="38"/>
      <c r="BH1157" s="49" t="str">
        <f t="shared" si="166"/>
        <v>_</v>
      </c>
      <c r="BK1157" s="53" t="str">
        <f>IFERROR(VLOOKUP(BJ1157,abbreviation[[description_german]:[abbreviation_budo]],3,FALSE),"")</f>
        <v/>
      </c>
      <c r="BN1157" s="51" t="str">
        <f>IFERROR(VLOOKUP(BM1157,abbreviation[[description_german]:[abbreviation_budo]],3,FALSE),"")</f>
        <v/>
      </c>
      <c r="BO1157" s="31"/>
      <c r="BQ1157" s="51" t="str">
        <f>IFERROR(VLOOKUP(BP1157,abbreviation[[description_german]:[abbreviation_budo]],3,FALSE),"")</f>
        <v/>
      </c>
      <c r="BR1157" s="57" t="str">
        <f t="shared" si="167"/>
        <v>_</v>
      </c>
      <c r="BU1157" s="53" t="str">
        <f>IFERROR(VLOOKUP(BT1157,abbreviation[[description_german]:[abbreviation_budo]],3,FALSE),"")</f>
        <v/>
      </c>
      <c r="BV1157" s="60" t="str">
        <f t="shared" si="168"/>
        <v>_</v>
      </c>
      <c r="BY1157" s="48" t="str">
        <f>IFERROR(VLOOKUP(BX1157,category[[category_name_german]:[abbreviation_category_budo]],3,FALSE),"")</f>
        <v/>
      </c>
      <c r="CB1157" s="48" t="str">
        <f>IFERROR(VLOOKUP(CA1157,category[[category_name_german]:[abbreviation_category_budo]],3,FALSE),"")</f>
        <v/>
      </c>
      <c r="CE1157" s="48" t="str">
        <f>IFERROR(VLOOKUP(CD1157,category[[category_name_german]:[abbreviation_category_budo]],3,FALSE),"")</f>
        <v/>
      </c>
      <c r="CH1157" s="48" t="str">
        <f>IFERROR(VLOOKUP(CG1157,category[[category_name_german]:[abbreviation_category_budo]],3,FALSE),"")</f>
        <v/>
      </c>
      <c r="CK1157" s="48" t="str">
        <f>IFERROR(VLOOKUP(CJ1157,category[[category_name_german]:[abbreviation_category_budo]],3,FALSE),"")</f>
        <v/>
      </c>
      <c r="CM1157" s="49" t="str">
        <f t="shared" si="169"/>
        <v/>
      </c>
      <c r="CO1157" s="63" t="str">
        <f t="shared" si="170"/>
        <v/>
      </c>
    </row>
    <row r="1158" spans="4:93" x14ac:dyDescent="0.25">
      <c r="D1158" s="48" t="str">
        <f>IFERROR(VLOOKUP(C1158,category[[category_name_german]:[abbreviation_category_budo]],3,FALSE),"")</f>
        <v/>
      </c>
      <c r="G1158" s="48" t="str">
        <f>IFERROR(VLOOKUP(F1158,category[[category_name_german]:[abbreviation_category_budo]],3,FALSE),"")</f>
        <v/>
      </c>
      <c r="J1158" s="48" t="str">
        <f>IFERROR(VLOOKUP(I1158,category[[category_name_german]:[abbreviation_category_budo]],3,FALSE),"")</f>
        <v/>
      </c>
      <c r="M1158" s="48" t="str">
        <f>IFERROR(VLOOKUP(L1158,category[[category_name_german]:[abbreviation_category_budo]],3,FALSE),"")</f>
        <v/>
      </c>
      <c r="P1158" s="48" t="str">
        <f>IFERROR(VLOOKUP(O1158,category[[category_name_german]:[abbreviation_category_budo]],3,FALSE),"")</f>
        <v/>
      </c>
      <c r="R1158" s="49" t="str">
        <f t="shared" si="162"/>
        <v/>
      </c>
      <c r="U1158" s="48" t="str">
        <f>IFERROR(VLOOKUP(T1158,abbreviation[[description_german]:[abbreviation_budo]],3,FALSE),"")</f>
        <v/>
      </c>
      <c r="X1158" s="51" t="str">
        <f>IFERROR(VLOOKUP(W1158,abbreviation[[description_german]:[abbreviation_budo]],3,FALSE),"")</f>
        <v/>
      </c>
      <c r="Y1158" s="33"/>
      <c r="AA1158" s="49" t="str">
        <f t="shared" si="163"/>
        <v/>
      </c>
      <c r="AD1158" s="48" t="str">
        <f>IFERROR(VLOOKUP(AC1158,abbreviation[[description_german]:[abbreviation_budo]],3,FALSE),"")</f>
        <v/>
      </c>
      <c r="AG1158" s="54" t="str">
        <f>IFERROR(VLOOKUP(AF1158,abbreviation[[description_german]:[abbreviation_budo]],3,FALSE),"")</f>
        <v/>
      </c>
      <c r="AJ1158" s="49" t="str">
        <f t="shared" si="164"/>
        <v>_</v>
      </c>
      <c r="AM1158" s="48" t="str">
        <f>IFERROR(VLOOKUP(AL1158,abbreviation[[description_german]:[abbreviation_budo]],3,FALSE),"")</f>
        <v/>
      </c>
      <c r="AP1158" s="54" t="str">
        <f>IFERROR(VLOOKUP(AO1158,abbreviation[[description_german]:[abbreviation_budo]],3,FALSE),"")</f>
        <v/>
      </c>
      <c r="AS1158" s="49" t="str">
        <f t="shared" si="165"/>
        <v>_</v>
      </c>
      <c r="AV1158" s="53" t="str">
        <f>IFERROR(VLOOKUP(AU1158,abbreviation[[description_german]:[abbreviation_budo]],3,FALSE),"")</f>
        <v/>
      </c>
      <c r="AY1158" s="51" t="str">
        <f>IFERROR(VLOOKUP(AX1158,abbreviation[[description_german]:[abbreviation_budo]],3,FALSE),"")</f>
        <v/>
      </c>
      <c r="BB1158" s="51" t="str">
        <f>IFERROR(VLOOKUP(BA1158,abbreviation[[description_german]:[abbreviation_budo]],3,FALSE),"")</f>
        <v/>
      </c>
      <c r="BE1158" s="51" t="str">
        <f>IFERROR(VLOOKUP(BD1158,abbreviation[[description_german]:[abbreviation_budo]],3,FALSE),"")</f>
        <v/>
      </c>
      <c r="BG1158" s="38"/>
      <c r="BH1158" s="49" t="str">
        <f t="shared" si="166"/>
        <v>_</v>
      </c>
      <c r="BK1158" s="53" t="str">
        <f>IFERROR(VLOOKUP(BJ1158,abbreviation[[description_german]:[abbreviation_budo]],3,FALSE),"")</f>
        <v/>
      </c>
      <c r="BN1158" s="51" t="str">
        <f>IFERROR(VLOOKUP(BM1158,abbreviation[[description_german]:[abbreviation_budo]],3,FALSE),"")</f>
        <v/>
      </c>
      <c r="BO1158" s="31"/>
      <c r="BQ1158" s="51" t="str">
        <f>IFERROR(VLOOKUP(BP1158,abbreviation[[description_german]:[abbreviation_budo]],3,FALSE),"")</f>
        <v/>
      </c>
      <c r="BR1158" s="57" t="str">
        <f t="shared" si="167"/>
        <v>_</v>
      </c>
      <c r="BU1158" s="53" t="str">
        <f>IFERROR(VLOOKUP(BT1158,abbreviation[[description_german]:[abbreviation_budo]],3,FALSE),"")</f>
        <v/>
      </c>
      <c r="BV1158" s="60" t="str">
        <f t="shared" si="168"/>
        <v>_</v>
      </c>
      <c r="BY1158" s="48" t="str">
        <f>IFERROR(VLOOKUP(BX1158,category[[category_name_german]:[abbreviation_category_budo]],3,FALSE),"")</f>
        <v/>
      </c>
      <c r="CB1158" s="48" t="str">
        <f>IFERROR(VLOOKUP(CA1158,category[[category_name_german]:[abbreviation_category_budo]],3,FALSE),"")</f>
        <v/>
      </c>
      <c r="CE1158" s="48" t="str">
        <f>IFERROR(VLOOKUP(CD1158,category[[category_name_german]:[abbreviation_category_budo]],3,FALSE),"")</f>
        <v/>
      </c>
      <c r="CH1158" s="48" t="str">
        <f>IFERROR(VLOOKUP(CG1158,category[[category_name_german]:[abbreviation_category_budo]],3,FALSE),"")</f>
        <v/>
      </c>
      <c r="CK1158" s="48" t="str">
        <f>IFERROR(VLOOKUP(CJ1158,category[[category_name_german]:[abbreviation_category_budo]],3,FALSE),"")</f>
        <v/>
      </c>
      <c r="CM1158" s="49" t="str">
        <f t="shared" si="169"/>
        <v/>
      </c>
      <c r="CO1158" s="63" t="str">
        <f t="shared" si="170"/>
        <v/>
      </c>
    </row>
    <row r="1159" spans="4:93" x14ac:dyDescent="0.25">
      <c r="D1159" s="48" t="str">
        <f>IFERROR(VLOOKUP(C1159,category[[category_name_german]:[abbreviation_category_budo]],3,FALSE),"")</f>
        <v/>
      </c>
      <c r="G1159" s="48" t="str">
        <f>IFERROR(VLOOKUP(F1159,category[[category_name_german]:[abbreviation_category_budo]],3,FALSE),"")</f>
        <v/>
      </c>
      <c r="J1159" s="48" t="str">
        <f>IFERROR(VLOOKUP(I1159,category[[category_name_german]:[abbreviation_category_budo]],3,FALSE),"")</f>
        <v/>
      </c>
      <c r="M1159" s="48" t="str">
        <f>IFERROR(VLOOKUP(L1159,category[[category_name_german]:[abbreviation_category_budo]],3,FALSE),"")</f>
        <v/>
      </c>
      <c r="P1159" s="48" t="str">
        <f>IFERROR(VLOOKUP(O1159,category[[category_name_german]:[abbreviation_category_budo]],3,FALSE),"")</f>
        <v/>
      </c>
      <c r="R1159" s="49" t="str">
        <f t="shared" si="162"/>
        <v/>
      </c>
      <c r="U1159" s="48" t="str">
        <f>IFERROR(VLOOKUP(T1159,abbreviation[[description_german]:[abbreviation_budo]],3,FALSE),"")</f>
        <v/>
      </c>
      <c r="X1159" s="51" t="str">
        <f>IFERROR(VLOOKUP(W1159,abbreviation[[description_german]:[abbreviation_budo]],3,FALSE),"")</f>
        <v/>
      </c>
      <c r="Y1159" s="33"/>
      <c r="AA1159" s="49" t="str">
        <f t="shared" si="163"/>
        <v/>
      </c>
      <c r="AD1159" s="48" t="str">
        <f>IFERROR(VLOOKUP(AC1159,abbreviation[[description_german]:[abbreviation_budo]],3,FALSE),"")</f>
        <v/>
      </c>
      <c r="AG1159" s="54" t="str">
        <f>IFERROR(VLOOKUP(AF1159,abbreviation[[description_german]:[abbreviation_budo]],3,FALSE),"")</f>
        <v/>
      </c>
      <c r="AJ1159" s="49" t="str">
        <f t="shared" si="164"/>
        <v>_</v>
      </c>
      <c r="AM1159" s="48" t="str">
        <f>IFERROR(VLOOKUP(AL1159,abbreviation[[description_german]:[abbreviation_budo]],3,FALSE),"")</f>
        <v/>
      </c>
      <c r="AP1159" s="54" t="str">
        <f>IFERROR(VLOOKUP(AO1159,abbreviation[[description_german]:[abbreviation_budo]],3,FALSE),"")</f>
        <v/>
      </c>
      <c r="AS1159" s="49" t="str">
        <f t="shared" si="165"/>
        <v>_</v>
      </c>
      <c r="AV1159" s="53" t="str">
        <f>IFERROR(VLOOKUP(AU1159,abbreviation[[description_german]:[abbreviation_budo]],3,FALSE),"")</f>
        <v/>
      </c>
      <c r="AY1159" s="51" t="str">
        <f>IFERROR(VLOOKUP(AX1159,abbreviation[[description_german]:[abbreviation_budo]],3,FALSE),"")</f>
        <v/>
      </c>
      <c r="BB1159" s="51" t="str">
        <f>IFERROR(VLOOKUP(BA1159,abbreviation[[description_german]:[abbreviation_budo]],3,FALSE),"")</f>
        <v/>
      </c>
      <c r="BE1159" s="51" t="str">
        <f>IFERROR(VLOOKUP(BD1159,abbreviation[[description_german]:[abbreviation_budo]],3,FALSE),"")</f>
        <v/>
      </c>
      <c r="BG1159" s="38"/>
      <c r="BH1159" s="49" t="str">
        <f t="shared" si="166"/>
        <v>_</v>
      </c>
      <c r="BK1159" s="53" t="str">
        <f>IFERROR(VLOOKUP(BJ1159,abbreviation[[description_german]:[abbreviation_budo]],3,FALSE),"")</f>
        <v/>
      </c>
      <c r="BN1159" s="51" t="str">
        <f>IFERROR(VLOOKUP(BM1159,abbreviation[[description_german]:[abbreviation_budo]],3,FALSE),"")</f>
        <v/>
      </c>
      <c r="BO1159" s="31"/>
      <c r="BQ1159" s="51" t="str">
        <f>IFERROR(VLOOKUP(BP1159,abbreviation[[description_german]:[abbreviation_budo]],3,FALSE),"")</f>
        <v/>
      </c>
      <c r="BR1159" s="57" t="str">
        <f t="shared" si="167"/>
        <v>_</v>
      </c>
      <c r="BU1159" s="53" t="str">
        <f>IFERROR(VLOOKUP(BT1159,abbreviation[[description_german]:[abbreviation_budo]],3,FALSE),"")</f>
        <v/>
      </c>
      <c r="BV1159" s="60" t="str">
        <f t="shared" si="168"/>
        <v>_</v>
      </c>
      <c r="BY1159" s="48" t="str">
        <f>IFERROR(VLOOKUP(BX1159,category[[category_name_german]:[abbreviation_category_budo]],3,FALSE),"")</f>
        <v/>
      </c>
      <c r="CB1159" s="48" t="str">
        <f>IFERROR(VLOOKUP(CA1159,category[[category_name_german]:[abbreviation_category_budo]],3,FALSE),"")</f>
        <v/>
      </c>
      <c r="CE1159" s="48" t="str">
        <f>IFERROR(VLOOKUP(CD1159,category[[category_name_german]:[abbreviation_category_budo]],3,FALSE),"")</f>
        <v/>
      </c>
      <c r="CH1159" s="48" t="str">
        <f>IFERROR(VLOOKUP(CG1159,category[[category_name_german]:[abbreviation_category_budo]],3,FALSE),"")</f>
        <v/>
      </c>
      <c r="CK1159" s="48" t="str">
        <f>IFERROR(VLOOKUP(CJ1159,category[[category_name_german]:[abbreviation_category_budo]],3,FALSE),"")</f>
        <v/>
      </c>
      <c r="CM1159" s="49" t="str">
        <f t="shared" si="169"/>
        <v/>
      </c>
      <c r="CO1159" s="63" t="str">
        <f t="shared" si="170"/>
        <v/>
      </c>
    </row>
    <row r="1160" spans="4:93" x14ac:dyDescent="0.25">
      <c r="D1160" s="48" t="str">
        <f>IFERROR(VLOOKUP(C1160,category[[category_name_german]:[abbreviation_category_budo]],3,FALSE),"")</f>
        <v/>
      </c>
      <c r="G1160" s="48" t="str">
        <f>IFERROR(VLOOKUP(F1160,category[[category_name_german]:[abbreviation_category_budo]],3,FALSE),"")</f>
        <v/>
      </c>
      <c r="J1160" s="48" t="str">
        <f>IFERROR(VLOOKUP(I1160,category[[category_name_german]:[abbreviation_category_budo]],3,FALSE),"")</f>
        <v/>
      </c>
      <c r="M1160" s="48" t="str">
        <f>IFERROR(VLOOKUP(L1160,category[[category_name_german]:[abbreviation_category_budo]],3,FALSE),"")</f>
        <v/>
      </c>
      <c r="P1160" s="48" t="str">
        <f>IFERROR(VLOOKUP(O1160,category[[category_name_german]:[abbreviation_category_budo]],3,FALSE),"")</f>
        <v/>
      </c>
      <c r="R1160" s="49" t="str">
        <f t="shared" si="162"/>
        <v/>
      </c>
      <c r="U1160" s="48" t="str">
        <f>IFERROR(VLOOKUP(T1160,abbreviation[[description_german]:[abbreviation_budo]],3,FALSE),"")</f>
        <v/>
      </c>
      <c r="X1160" s="51" t="str">
        <f>IFERROR(VLOOKUP(W1160,abbreviation[[description_german]:[abbreviation_budo]],3,FALSE),"")</f>
        <v/>
      </c>
      <c r="Y1160" s="33"/>
      <c r="AA1160" s="49" t="str">
        <f t="shared" si="163"/>
        <v/>
      </c>
      <c r="AD1160" s="48" t="str">
        <f>IFERROR(VLOOKUP(AC1160,abbreviation[[description_german]:[abbreviation_budo]],3,FALSE),"")</f>
        <v/>
      </c>
      <c r="AG1160" s="54" t="str">
        <f>IFERROR(VLOOKUP(AF1160,abbreviation[[description_german]:[abbreviation_budo]],3,FALSE),"")</f>
        <v/>
      </c>
      <c r="AJ1160" s="49" t="str">
        <f t="shared" si="164"/>
        <v>_</v>
      </c>
      <c r="AM1160" s="48" t="str">
        <f>IFERROR(VLOOKUP(AL1160,abbreviation[[description_german]:[abbreviation_budo]],3,FALSE),"")</f>
        <v/>
      </c>
      <c r="AP1160" s="54" t="str">
        <f>IFERROR(VLOOKUP(AO1160,abbreviation[[description_german]:[abbreviation_budo]],3,FALSE),"")</f>
        <v/>
      </c>
      <c r="AS1160" s="49" t="str">
        <f t="shared" si="165"/>
        <v>_</v>
      </c>
      <c r="AV1160" s="53" t="str">
        <f>IFERROR(VLOOKUP(AU1160,abbreviation[[description_german]:[abbreviation_budo]],3,FALSE),"")</f>
        <v/>
      </c>
      <c r="AY1160" s="51" t="str">
        <f>IFERROR(VLOOKUP(AX1160,abbreviation[[description_german]:[abbreviation_budo]],3,FALSE),"")</f>
        <v/>
      </c>
      <c r="BB1160" s="51" t="str">
        <f>IFERROR(VLOOKUP(BA1160,abbreviation[[description_german]:[abbreviation_budo]],3,FALSE),"")</f>
        <v/>
      </c>
      <c r="BE1160" s="51" t="str">
        <f>IFERROR(VLOOKUP(BD1160,abbreviation[[description_german]:[abbreviation_budo]],3,FALSE),"")</f>
        <v/>
      </c>
      <c r="BG1160" s="38"/>
      <c r="BH1160" s="49" t="str">
        <f t="shared" si="166"/>
        <v>_</v>
      </c>
      <c r="BK1160" s="53" t="str">
        <f>IFERROR(VLOOKUP(BJ1160,abbreviation[[description_german]:[abbreviation_budo]],3,FALSE),"")</f>
        <v/>
      </c>
      <c r="BN1160" s="51" t="str">
        <f>IFERROR(VLOOKUP(BM1160,abbreviation[[description_german]:[abbreviation_budo]],3,FALSE),"")</f>
        <v/>
      </c>
      <c r="BO1160" s="31"/>
      <c r="BQ1160" s="51" t="str">
        <f>IFERROR(VLOOKUP(BP1160,abbreviation[[description_german]:[abbreviation_budo]],3,FALSE),"")</f>
        <v/>
      </c>
      <c r="BR1160" s="57" t="str">
        <f t="shared" si="167"/>
        <v>_</v>
      </c>
      <c r="BU1160" s="53" t="str">
        <f>IFERROR(VLOOKUP(BT1160,abbreviation[[description_german]:[abbreviation_budo]],3,FALSE),"")</f>
        <v/>
      </c>
      <c r="BV1160" s="60" t="str">
        <f t="shared" si="168"/>
        <v>_</v>
      </c>
      <c r="BY1160" s="48" t="str">
        <f>IFERROR(VLOOKUP(BX1160,category[[category_name_german]:[abbreviation_category_budo]],3,FALSE),"")</f>
        <v/>
      </c>
      <c r="CB1160" s="48" t="str">
        <f>IFERROR(VLOOKUP(CA1160,category[[category_name_german]:[abbreviation_category_budo]],3,FALSE),"")</f>
        <v/>
      </c>
      <c r="CE1160" s="48" t="str">
        <f>IFERROR(VLOOKUP(CD1160,category[[category_name_german]:[abbreviation_category_budo]],3,FALSE),"")</f>
        <v/>
      </c>
      <c r="CH1160" s="48" t="str">
        <f>IFERROR(VLOOKUP(CG1160,category[[category_name_german]:[abbreviation_category_budo]],3,FALSE),"")</f>
        <v/>
      </c>
      <c r="CK1160" s="48" t="str">
        <f>IFERROR(VLOOKUP(CJ1160,category[[category_name_german]:[abbreviation_category_budo]],3,FALSE),"")</f>
        <v/>
      </c>
      <c r="CM1160" s="49" t="str">
        <f t="shared" si="169"/>
        <v/>
      </c>
      <c r="CO1160" s="63" t="str">
        <f t="shared" si="170"/>
        <v/>
      </c>
    </row>
    <row r="1161" spans="4:93" x14ac:dyDescent="0.25">
      <c r="D1161" s="48" t="str">
        <f>IFERROR(VLOOKUP(C1161,category[[category_name_german]:[abbreviation_category_budo]],3,FALSE),"")</f>
        <v/>
      </c>
      <c r="G1161" s="48" t="str">
        <f>IFERROR(VLOOKUP(F1161,category[[category_name_german]:[abbreviation_category_budo]],3,FALSE),"")</f>
        <v/>
      </c>
      <c r="J1161" s="48" t="str">
        <f>IFERROR(VLOOKUP(I1161,category[[category_name_german]:[abbreviation_category_budo]],3,FALSE),"")</f>
        <v/>
      </c>
      <c r="M1161" s="48" t="str">
        <f>IFERROR(VLOOKUP(L1161,category[[category_name_german]:[abbreviation_category_budo]],3,FALSE),"")</f>
        <v/>
      </c>
      <c r="P1161" s="48" t="str">
        <f>IFERROR(VLOOKUP(O1161,category[[category_name_german]:[abbreviation_category_budo]],3,FALSE),"")</f>
        <v/>
      </c>
      <c r="R1161" s="49" t="str">
        <f t="shared" si="162"/>
        <v/>
      </c>
      <c r="U1161" s="48" t="str">
        <f>IFERROR(VLOOKUP(T1161,abbreviation[[description_german]:[abbreviation_budo]],3,FALSE),"")</f>
        <v/>
      </c>
      <c r="X1161" s="51" t="str">
        <f>IFERROR(VLOOKUP(W1161,abbreviation[[description_german]:[abbreviation_budo]],3,FALSE),"")</f>
        <v/>
      </c>
      <c r="Y1161" s="33"/>
      <c r="AA1161" s="49" t="str">
        <f t="shared" si="163"/>
        <v/>
      </c>
      <c r="AD1161" s="48" t="str">
        <f>IFERROR(VLOOKUP(AC1161,abbreviation[[description_german]:[abbreviation_budo]],3,FALSE),"")</f>
        <v/>
      </c>
      <c r="AG1161" s="54" t="str">
        <f>IFERROR(VLOOKUP(AF1161,abbreviation[[description_german]:[abbreviation_budo]],3,FALSE),"")</f>
        <v/>
      </c>
      <c r="AJ1161" s="49" t="str">
        <f t="shared" si="164"/>
        <v>_</v>
      </c>
      <c r="AM1161" s="48" t="str">
        <f>IFERROR(VLOOKUP(AL1161,abbreviation[[description_german]:[abbreviation_budo]],3,FALSE),"")</f>
        <v/>
      </c>
      <c r="AP1161" s="54" t="str">
        <f>IFERROR(VLOOKUP(AO1161,abbreviation[[description_german]:[abbreviation_budo]],3,FALSE),"")</f>
        <v/>
      </c>
      <c r="AS1161" s="49" t="str">
        <f t="shared" si="165"/>
        <v>_</v>
      </c>
      <c r="AV1161" s="53" t="str">
        <f>IFERROR(VLOOKUP(AU1161,abbreviation[[description_german]:[abbreviation_budo]],3,FALSE),"")</f>
        <v/>
      </c>
      <c r="AY1161" s="51" t="str">
        <f>IFERROR(VLOOKUP(AX1161,abbreviation[[description_german]:[abbreviation_budo]],3,FALSE),"")</f>
        <v/>
      </c>
      <c r="BB1161" s="51" t="str">
        <f>IFERROR(VLOOKUP(BA1161,abbreviation[[description_german]:[abbreviation_budo]],3,FALSE),"")</f>
        <v/>
      </c>
      <c r="BE1161" s="51" t="str">
        <f>IFERROR(VLOOKUP(BD1161,abbreviation[[description_german]:[abbreviation_budo]],3,FALSE),"")</f>
        <v/>
      </c>
      <c r="BG1161" s="38"/>
      <c r="BH1161" s="49" t="str">
        <f t="shared" si="166"/>
        <v>_</v>
      </c>
      <c r="BK1161" s="53" t="str">
        <f>IFERROR(VLOOKUP(BJ1161,abbreviation[[description_german]:[abbreviation_budo]],3,FALSE),"")</f>
        <v/>
      </c>
      <c r="BN1161" s="51" t="str">
        <f>IFERROR(VLOOKUP(BM1161,abbreviation[[description_german]:[abbreviation_budo]],3,FALSE),"")</f>
        <v/>
      </c>
      <c r="BO1161" s="31"/>
      <c r="BQ1161" s="51" t="str">
        <f>IFERROR(VLOOKUP(BP1161,abbreviation[[description_german]:[abbreviation_budo]],3,FALSE),"")</f>
        <v/>
      </c>
      <c r="BR1161" s="57" t="str">
        <f t="shared" si="167"/>
        <v>_</v>
      </c>
      <c r="BU1161" s="53" t="str">
        <f>IFERROR(VLOOKUP(BT1161,abbreviation[[description_german]:[abbreviation_budo]],3,FALSE),"")</f>
        <v/>
      </c>
      <c r="BV1161" s="60" t="str">
        <f t="shared" si="168"/>
        <v>_</v>
      </c>
      <c r="BY1161" s="48" t="str">
        <f>IFERROR(VLOOKUP(BX1161,category[[category_name_german]:[abbreviation_category_budo]],3,FALSE),"")</f>
        <v/>
      </c>
      <c r="CB1161" s="48" t="str">
        <f>IFERROR(VLOOKUP(CA1161,category[[category_name_german]:[abbreviation_category_budo]],3,FALSE),"")</f>
        <v/>
      </c>
      <c r="CE1161" s="48" t="str">
        <f>IFERROR(VLOOKUP(CD1161,category[[category_name_german]:[abbreviation_category_budo]],3,FALSE),"")</f>
        <v/>
      </c>
      <c r="CH1161" s="48" t="str">
        <f>IFERROR(VLOOKUP(CG1161,category[[category_name_german]:[abbreviation_category_budo]],3,FALSE),"")</f>
        <v/>
      </c>
      <c r="CK1161" s="48" t="str">
        <f>IFERROR(VLOOKUP(CJ1161,category[[category_name_german]:[abbreviation_category_budo]],3,FALSE),"")</f>
        <v/>
      </c>
      <c r="CM1161" s="49" t="str">
        <f t="shared" si="169"/>
        <v/>
      </c>
      <c r="CO1161" s="63" t="str">
        <f t="shared" si="170"/>
        <v/>
      </c>
    </row>
    <row r="1162" spans="4:93" x14ac:dyDescent="0.25">
      <c r="D1162" s="48" t="str">
        <f>IFERROR(VLOOKUP(C1162,category[[category_name_german]:[abbreviation_category_budo]],3,FALSE),"")</f>
        <v/>
      </c>
      <c r="G1162" s="48" t="str">
        <f>IFERROR(VLOOKUP(F1162,category[[category_name_german]:[abbreviation_category_budo]],3,FALSE),"")</f>
        <v/>
      </c>
      <c r="J1162" s="48" t="str">
        <f>IFERROR(VLOOKUP(I1162,category[[category_name_german]:[abbreviation_category_budo]],3,FALSE),"")</f>
        <v/>
      </c>
      <c r="M1162" s="48" t="str">
        <f>IFERROR(VLOOKUP(L1162,category[[category_name_german]:[abbreviation_category_budo]],3,FALSE),"")</f>
        <v/>
      </c>
      <c r="P1162" s="48" t="str">
        <f>IFERROR(VLOOKUP(O1162,category[[category_name_german]:[abbreviation_category_budo]],3,FALSE),"")</f>
        <v/>
      </c>
      <c r="R1162" s="49" t="str">
        <f t="shared" si="162"/>
        <v/>
      </c>
      <c r="U1162" s="48" t="str">
        <f>IFERROR(VLOOKUP(T1162,abbreviation[[description_german]:[abbreviation_budo]],3,FALSE),"")</f>
        <v/>
      </c>
      <c r="X1162" s="51" t="str">
        <f>IFERROR(VLOOKUP(W1162,abbreviation[[description_german]:[abbreviation_budo]],3,FALSE),"")</f>
        <v/>
      </c>
      <c r="Y1162" s="33"/>
      <c r="AA1162" s="49" t="str">
        <f t="shared" si="163"/>
        <v/>
      </c>
      <c r="AD1162" s="48" t="str">
        <f>IFERROR(VLOOKUP(AC1162,abbreviation[[description_german]:[abbreviation_budo]],3,FALSE),"")</f>
        <v/>
      </c>
      <c r="AG1162" s="54" t="str">
        <f>IFERROR(VLOOKUP(AF1162,abbreviation[[description_german]:[abbreviation_budo]],3,FALSE),"")</f>
        <v/>
      </c>
      <c r="AJ1162" s="49" t="str">
        <f t="shared" si="164"/>
        <v>_</v>
      </c>
      <c r="AM1162" s="48" t="str">
        <f>IFERROR(VLOOKUP(AL1162,abbreviation[[description_german]:[abbreviation_budo]],3,FALSE),"")</f>
        <v/>
      </c>
      <c r="AP1162" s="54" t="str">
        <f>IFERROR(VLOOKUP(AO1162,abbreviation[[description_german]:[abbreviation_budo]],3,FALSE),"")</f>
        <v/>
      </c>
      <c r="AS1162" s="49" t="str">
        <f t="shared" si="165"/>
        <v>_</v>
      </c>
      <c r="AV1162" s="53" t="str">
        <f>IFERROR(VLOOKUP(AU1162,abbreviation[[description_german]:[abbreviation_budo]],3,FALSE),"")</f>
        <v/>
      </c>
      <c r="AY1162" s="51" t="str">
        <f>IFERROR(VLOOKUP(AX1162,abbreviation[[description_german]:[abbreviation_budo]],3,FALSE),"")</f>
        <v/>
      </c>
      <c r="BB1162" s="51" t="str">
        <f>IFERROR(VLOOKUP(BA1162,abbreviation[[description_german]:[abbreviation_budo]],3,FALSE),"")</f>
        <v/>
      </c>
      <c r="BE1162" s="51" t="str">
        <f>IFERROR(VLOOKUP(BD1162,abbreviation[[description_german]:[abbreviation_budo]],3,FALSE),"")</f>
        <v/>
      </c>
      <c r="BG1162" s="38"/>
      <c r="BH1162" s="49" t="str">
        <f t="shared" si="166"/>
        <v>_</v>
      </c>
      <c r="BK1162" s="53" t="str">
        <f>IFERROR(VLOOKUP(BJ1162,abbreviation[[description_german]:[abbreviation_budo]],3,FALSE),"")</f>
        <v/>
      </c>
      <c r="BN1162" s="51" t="str">
        <f>IFERROR(VLOOKUP(BM1162,abbreviation[[description_german]:[abbreviation_budo]],3,FALSE),"")</f>
        <v/>
      </c>
      <c r="BO1162" s="31"/>
      <c r="BQ1162" s="51" t="str">
        <f>IFERROR(VLOOKUP(BP1162,abbreviation[[description_german]:[abbreviation_budo]],3,FALSE),"")</f>
        <v/>
      </c>
      <c r="BR1162" s="57" t="str">
        <f t="shared" si="167"/>
        <v>_</v>
      </c>
      <c r="BU1162" s="53" t="str">
        <f>IFERROR(VLOOKUP(BT1162,abbreviation[[description_german]:[abbreviation_budo]],3,FALSE),"")</f>
        <v/>
      </c>
      <c r="BV1162" s="60" t="str">
        <f t="shared" si="168"/>
        <v>_</v>
      </c>
      <c r="BY1162" s="48" t="str">
        <f>IFERROR(VLOOKUP(BX1162,category[[category_name_german]:[abbreviation_category_budo]],3,FALSE),"")</f>
        <v/>
      </c>
      <c r="CB1162" s="48" t="str">
        <f>IFERROR(VLOOKUP(CA1162,category[[category_name_german]:[abbreviation_category_budo]],3,FALSE),"")</f>
        <v/>
      </c>
      <c r="CE1162" s="48" t="str">
        <f>IFERROR(VLOOKUP(CD1162,category[[category_name_german]:[abbreviation_category_budo]],3,FALSE),"")</f>
        <v/>
      </c>
      <c r="CH1162" s="48" t="str">
        <f>IFERROR(VLOOKUP(CG1162,category[[category_name_german]:[abbreviation_category_budo]],3,FALSE),"")</f>
        <v/>
      </c>
      <c r="CK1162" s="48" t="str">
        <f>IFERROR(VLOOKUP(CJ1162,category[[category_name_german]:[abbreviation_category_budo]],3,FALSE),"")</f>
        <v/>
      </c>
      <c r="CM1162" s="49" t="str">
        <f t="shared" si="169"/>
        <v/>
      </c>
      <c r="CO1162" s="63" t="str">
        <f t="shared" si="170"/>
        <v/>
      </c>
    </row>
    <row r="1163" spans="4:93" x14ac:dyDescent="0.25">
      <c r="D1163" s="48" t="str">
        <f>IFERROR(VLOOKUP(C1163,category[[category_name_german]:[abbreviation_category_budo]],3,FALSE),"")</f>
        <v/>
      </c>
      <c r="G1163" s="48" t="str">
        <f>IFERROR(VLOOKUP(F1163,category[[category_name_german]:[abbreviation_category_budo]],3,FALSE),"")</f>
        <v/>
      </c>
      <c r="J1163" s="48" t="str">
        <f>IFERROR(VLOOKUP(I1163,category[[category_name_german]:[abbreviation_category_budo]],3,FALSE),"")</f>
        <v/>
      </c>
      <c r="M1163" s="48" t="str">
        <f>IFERROR(VLOOKUP(L1163,category[[category_name_german]:[abbreviation_category_budo]],3,FALSE),"")</f>
        <v/>
      </c>
      <c r="P1163" s="48" t="str">
        <f>IFERROR(VLOOKUP(O1163,category[[category_name_german]:[abbreviation_category_budo]],3,FALSE),"")</f>
        <v/>
      </c>
      <c r="R1163" s="49" t="str">
        <f t="shared" si="162"/>
        <v/>
      </c>
      <c r="U1163" s="48" t="str">
        <f>IFERROR(VLOOKUP(T1163,abbreviation[[description_german]:[abbreviation_budo]],3,FALSE),"")</f>
        <v/>
      </c>
      <c r="X1163" s="51" t="str">
        <f>IFERROR(VLOOKUP(W1163,abbreviation[[description_german]:[abbreviation_budo]],3,FALSE),"")</f>
        <v/>
      </c>
      <c r="Y1163" s="33"/>
      <c r="AA1163" s="49" t="str">
        <f t="shared" si="163"/>
        <v/>
      </c>
      <c r="AD1163" s="48" t="str">
        <f>IFERROR(VLOOKUP(AC1163,abbreviation[[description_german]:[abbreviation_budo]],3,FALSE),"")</f>
        <v/>
      </c>
      <c r="AG1163" s="54" t="str">
        <f>IFERROR(VLOOKUP(AF1163,abbreviation[[description_german]:[abbreviation_budo]],3,FALSE),"")</f>
        <v/>
      </c>
      <c r="AJ1163" s="49" t="str">
        <f t="shared" si="164"/>
        <v>_</v>
      </c>
      <c r="AM1163" s="48" t="str">
        <f>IFERROR(VLOOKUP(AL1163,abbreviation[[description_german]:[abbreviation_budo]],3,FALSE),"")</f>
        <v/>
      </c>
      <c r="AP1163" s="54" t="str">
        <f>IFERROR(VLOOKUP(AO1163,abbreviation[[description_german]:[abbreviation_budo]],3,FALSE),"")</f>
        <v/>
      </c>
      <c r="AS1163" s="49" t="str">
        <f t="shared" si="165"/>
        <v>_</v>
      </c>
      <c r="AV1163" s="53" t="str">
        <f>IFERROR(VLOOKUP(AU1163,abbreviation[[description_german]:[abbreviation_budo]],3,FALSE),"")</f>
        <v/>
      </c>
      <c r="AY1163" s="51" t="str">
        <f>IFERROR(VLOOKUP(AX1163,abbreviation[[description_german]:[abbreviation_budo]],3,FALSE),"")</f>
        <v/>
      </c>
      <c r="BB1163" s="51" t="str">
        <f>IFERROR(VLOOKUP(BA1163,abbreviation[[description_german]:[abbreviation_budo]],3,FALSE),"")</f>
        <v/>
      </c>
      <c r="BE1163" s="51" t="str">
        <f>IFERROR(VLOOKUP(BD1163,abbreviation[[description_german]:[abbreviation_budo]],3,FALSE),"")</f>
        <v/>
      </c>
      <c r="BG1163" s="38"/>
      <c r="BH1163" s="49" t="str">
        <f t="shared" si="166"/>
        <v>_</v>
      </c>
      <c r="BK1163" s="53" t="str">
        <f>IFERROR(VLOOKUP(BJ1163,abbreviation[[description_german]:[abbreviation_budo]],3,FALSE),"")</f>
        <v/>
      </c>
      <c r="BN1163" s="51" t="str">
        <f>IFERROR(VLOOKUP(BM1163,abbreviation[[description_german]:[abbreviation_budo]],3,FALSE),"")</f>
        <v/>
      </c>
      <c r="BO1163" s="31"/>
      <c r="BQ1163" s="51" t="str">
        <f>IFERROR(VLOOKUP(BP1163,abbreviation[[description_german]:[abbreviation_budo]],3,FALSE),"")</f>
        <v/>
      </c>
      <c r="BR1163" s="57" t="str">
        <f t="shared" si="167"/>
        <v>_</v>
      </c>
      <c r="BU1163" s="53" t="str">
        <f>IFERROR(VLOOKUP(BT1163,abbreviation[[description_german]:[abbreviation_budo]],3,FALSE),"")</f>
        <v/>
      </c>
      <c r="BV1163" s="60" t="str">
        <f t="shared" si="168"/>
        <v>_</v>
      </c>
      <c r="BY1163" s="48" t="str">
        <f>IFERROR(VLOOKUP(BX1163,category[[category_name_german]:[abbreviation_category_budo]],3,FALSE),"")</f>
        <v/>
      </c>
      <c r="CB1163" s="48" t="str">
        <f>IFERROR(VLOOKUP(CA1163,category[[category_name_german]:[abbreviation_category_budo]],3,FALSE),"")</f>
        <v/>
      </c>
      <c r="CE1163" s="48" t="str">
        <f>IFERROR(VLOOKUP(CD1163,category[[category_name_german]:[abbreviation_category_budo]],3,FALSE),"")</f>
        <v/>
      </c>
      <c r="CH1163" s="48" t="str">
        <f>IFERROR(VLOOKUP(CG1163,category[[category_name_german]:[abbreviation_category_budo]],3,FALSE),"")</f>
        <v/>
      </c>
      <c r="CK1163" s="48" t="str">
        <f>IFERROR(VLOOKUP(CJ1163,category[[category_name_german]:[abbreviation_category_budo]],3,FALSE),"")</f>
        <v/>
      </c>
      <c r="CM1163" s="49" t="str">
        <f t="shared" si="169"/>
        <v/>
      </c>
      <c r="CO1163" s="63" t="str">
        <f t="shared" si="170"/>
        <v/>
      </c>
    </row>
    <row r="1164" spans="4:93" x14ac:dyDescent="0.25">
      <c r="D1164" s="48" t="str">
        <f>IFERROR(VLOOKUP(C1164,category[[category_name_german]:[abbreviation_category_budo]],3,FALSE),"")</f>
        <v/>
      </c>
      <c r="G1164" s="48" t="str">
        <f>IFERROR(VLOOKUP(F1164,category[[category_name_german]:[abbreviation_category_budo]],3,FALSE),"")</f>
        <v/>
      </c>
      <c r="J1164" s="48" t="str">
        <f>IFERROR(VLOOKUP(I1164,category[[category_name_german]:[abbreviation_category_budo]],3,FALSE),"")</f>
        <v/>
      </c>
      <c r="M1164" s="48" t="str">
        <f>IFERROR(VLOOKUP(L1164,category[[category_name_german]:[abbreviation_category_budo]],3,FALSE),"")</f>
        <v/>
      </c>
      <c r="P1164" s="48" t="str">
        <f>IFERROR(VLOOKUP(O1164,category[[category_name_german]:[abbreviation_category_budo]],3,FALSE),"")</f>
        <v/>
      </c>
      <c r="R1164" s="49" t="str">
        <f t="shared" si="162"/>
        <v/>
      </c>
      <c r="U1164" s="48" t="str">
        <f>IFERROR(VLOOKUP(T1164,abbreviation[[description_german]:[abbreviation_budo]],3,FALSE),"")</f>
        <v/>
      </c>
      <c r="X1164" s="51" t="str">
        <f>IFERROR(VLOOKUP(W1164,abbreviation[[description_german]:[abbreviation_budo]],3,FALSE),"")</f>
        <v/>
      </c>
      <c r="Y1164" s="33"/>
      <c r="AA1164" s="49" t="str">
        <f t="shared" si="163"/>
        <v/>
      </c>
      <c r="AD1164" s="48" t="str">
        <f>IFERROR(VLOOKUP(AC1164,abbreviation[[description_german]:[abbreviation_budo]],3,FALSE),"")</f>
        <v/>
      </c>
      <c r="AG1164" s="54" t="str">
        <f>IFERROR(VLOOKUP(AF1164,abbreviation[[description_german]:[abbreviation_budo]],3,FALSE),"")</f>
        <v/>
      </c>
      <c r="AJ1164" s="49" t="str">
        <f t="shared" si="164"/>
        <v>_</v>
      </c>
      <c r="AM1164" s="48" t="str">
        <f>IFERROR(VLOOKUP(AL1164,abbreviation[[description_german]:[abbreviation_budo]],3,FALSE),"")</f>
        <v/>
      </c>
      <c r="AP1164" s="54" t="str">
        <f>IFERROR(VLOOKUP(AO1164,abbreviation[[description_german]:[abbreviation_budo]],3,FALSE),"")</f>
        <v/>
      </c>
      <c r="AS1164" s="49" t="str">
        <f t="shared" si="165"/>
        <v>_</v>
      </c>
      <c r="AV1164" s="53" t="str">
        <f>IFERROR(VLOOKUP(AU1164,abbreviation[[description_german]:[abbreviation_budo]],3,FALSE),"")</f>
        <v/>
      </c>
      <c r="AY1164" s="51" t="str">
        <f>IFERROR(VLOOKUP(AX1164,abbreviation[[description_german]:[abbreviation_budo]],3,FALSE),"")</f>
        <v/>
      </c>
      <c r="BB1164" s="51" t="str">
        <f>IFERROR(VLOOKUP(BA1164,abbreviation[[description_german]:[abbreviation_budo]],3,FALSE),"")</f>
        <v/>
      </c>
      <c r="BE1164" s="51" t="str">
        <f>IFERROR(VLOOKUP(BD1164,abbreviation[[description_german]:[abbreviation_budo]],3,FALSE),"")</f>
        <v/>
      </c>
      <c r="BG1164" s="38"/>
      <c r="BH1164" s="49" t="str">
        <f t="shared" si="166"/>
        <v>_</v>
      </c>
      <c r="BK1164" s="53" t="str">
        <f>IFERROR(VLOOKUP(BJ1164,abbreviation[[description_german]:[abbreviation_budo]],3,FALSE),"")</f>
        <v/>
      </c>
      <c r="BN1164" s="51" t="str">
        <f>IFERROR(VLOOKUP(BM1164,abbreviation[[description_german]:[abbreviation_budo]],3,FALSE),"")</f>
        <v/>
      </c>
      <c r="BO1164" s="31"/>
      <c r="BQ1164" s="51" t="str">
        <f>IFERROR(VLOOKUP(BP1164,abbreviation[[description_german]:[abbreviation_budo]],3,FALSE),"")</f>
        <v/>
      </c>
      <c r="BR1164" s="57" t="str">
        <f t="shared" si="167"/>
        <v>_</v>
      </c>
      <c r="BU1164" s="53" t="str">
        <f>IFERROR(VLOOKUP(BT1164,abbreviation[[description_german]:[abbreviation_budo]],3,FALSE),"")</f>
        <v/>
      </c>
      <c r="BV1164" s="60" t="str">
        <f t="shared" si="168"/>
        <v>_</v>
      </c>
      <c r="BY1164" s="48" t="str">
        <f>IFERROR(VLOOKUP(BX1164,category[[category_name_german]:[abbreviation_category_budo]],3,FALSE),"")</f>
        <v/>
      </c>
      <c r="CB1164" s="48" t="str">
        <f>IFERROR(VLOOKUP(CA1164,category[[category_name_german]:[abbreviation_category_budo]],3,FALSE),"")</f>
        <v/>
      </c>
      <c r="CE1164" s="48" t="str">
        <f>IFERROR(VLOOKUP(CD1164,category[[category_name_german]:[abbreviation_category_budo]],3,FALSE),"")</f>
        <v/>
      </c>
      <c r="CH1164" s="48" t="str">
        <f>IFERROR(VLOOKUP(CG1164,category[[category_name_german]:[abbreviation_category_budo]],3,FALSE),"")</f>
        <v/>
      </c>
      <c r="CK1164" s="48" t="str">
        <f>IFERROR(VLOOKUP(CJ1164,category[[category_name_german]:[abbreviation_category_budo]],3,FALSE),"")</f>
        <v/>
      </c>
      <c r="CM1164" s="49" t="str">
        <f t="shared" si="169"/>
        <v/>
      </c>
      <c r="CO1164" s="63" t="str">
        <f t="shared" si="170"/>
        <v/>
      </c>
    </row>
    <row r="1165" spans="4:93" x14ac:dyDescent="0.25">
      <c r="D1165" s="48" t="str">
        <f>IFERROR(VLOOKUP(C1165,category[[category_name_german]:[abbreviation_category_budo]],3,FALSE),"")</f>
        <v/>
      </c>
      <c r="G1165" s="48" t="str">
        <f>IFERROR(VLOOKUP(F1165,category[[category_name_german]:[abbreviation_category_budo]],3,FALSE),"")</f>
        <v/>
      </c>
      <c r="J1165" s="48" t="str">
        <f>IFERROR(VLOOKUP(I1165,category[[category_name_german]:[abbreviation_category_budo]],3,FALSE),"")</f>
        <v/>
      </c>
      <c r="M1165" s="48" t="str">
        <f>IFERROR(VLOOKUP(L1165,category[[category_name_german]:[abbreviation_category_budo]],3,FALSE),"")</f>
        <v/>
      </c>
      <c r="P1165" s="48" t="str">
        <f>IFERROR(VLOOKUP(O1165,category[[category_name_german]:[abbreviation_category_budo]],3,FALSE),"")</f>
        <v/>
      </c>
      <c r="R1165" s="49" t="str">
        <f t="shared" si="162"/>
        <v/>
      </c>
      <c r="U1165" s="48" t="str">
        <f>IFERROR(VLOOKUP(T1165,abbreviation[[description_german]:[abbreviation_budo]],3,FALSE),"")</f>
        <v/>
      </c>
      <c r="X1165" s="51" t="str">
        <f>IFERROR(VLOOKUP(W1165,abbreviation[[description_german]:[abbreviation_budo]],3,FALSE),"")</f>
        <v/>
      </c>
      <c r="Y1165" s="33"/>
      <c r="AA1165" s="49" t="str">
        <f t="shared" si="163"/>
        <v/>
      </c>
      <c r="AD1165" s="48" t="str">
        <f>IFERROR(VLOOKUP(AC1165,abbreviation[[description_german]:[abbreviation_budo]],3,FALSE),"")</f>
        <v/>
      </c>
      <c r="AG1165" s="54" t="str">
        <f>IFERROR(VLOOKUP(AF1165,abbreviation[[description_german]:[abbreviation_budo]],3,FALSE),"")</f>
        <v/>
      </c>
      <c r="AJ1165" s="49" t="str">
        <f t="shared" si="164"/>
        <v>_</v>
      </c>
      <c r="AM1165" s="48" t="str">
        <f>IFERROR(VLOOKUP(AL1165,abbreviation[[description_german]:[abbreviation_budo]],3,FALSE),"")</f>
        <v/>
      </c>
      <c r="AP1165" s="54" t="str">
        <f>IFERROR(VLOOKUP(AO1165,abbreviation[[description_german]:[abbreviation_budo]],3,FALSE),"")</f>
        <v/>
      </c>
      <c r="AS1165" s="49" t="str">
        <f t="shared" si="165"/>
        <v>_</v>
      </c>
      <c r="AV1165" s="53" t="str">
        <f>IFERROR(VLOOKUP(AU1165,abbreviation[[description_german]:[abbreviation_budo]],3,FALSE),"")</f>
        <v/>
      </c>
      <c r="AY1165" s="51" t="str">
        <f>IFERROR(VLOOKUP(AX1165,abbreviation[[description_german]:[abbreviation_budo]],3,FALSE),"")</f>
        <v/>
      </c>
      <c r="BB1165" s="51" t="str">
        <f>IFERROR(VLOOKUP(BA1165,abbreviation[[description_german]:[abbreviation_budo]],3,FALSE),"")</f>
        <v/>
      </c>
      <c r="BE1165" s="51" t="str">
        <f>IFERROR(VLOOKUP(BD1165,abbreviation[[description_german]:[abbreviation_budo]],3,FALSE),"")</f>
        <v/>
      </c>
      <c r="BG1165" s="38"/>
      <c r="BH1165" s="49" t="str">
        <f t="shared" si="166"/>
        <v>_</v>
      </c>
      <c r="BK1165" s="53" t="str">
        <f>IFERROR(VLOOKUP(BJ1165,abbreviation[[description_german]:[abbreviation_budo]],3,FALSE),"")</f>
        <v/>
      </c>
      <c r="BN1165" s="51" t="str">
        <f>IFERROR(VLOOKUP(BM1165,abbreviation[[description_german]:[abbreviation_budo]],3,FALSE),"")</f>
        <v/>
      </c>
      <c r="BO1165" s="31"/>
      <c r="BQ1165" s="51" t="str">
        <f>IFERROR(VLOOKUP(BP1165,abbreviation[[description_german]:[abbreviation_budo]],3,FALSE),"")</f>
        <v/>
      </c>
      <c r="BR1165" s="57" t="str">
        <f t="shared" si="167"/>
        <v>_</v>
      </c>
      <c r="BU1165" s="53" t="str">
        <f>IFERROR(VLOOKUP(BT1165,abbreviation[[description_german]:[abbreviation_budo]],3,FALSE),"")</f>
        <v/>
      </c>
      <c r="BV1165" s="60" t="str">
        <f t="shared" si="168"/>
        <v>_</v>
      </c>
      <c r="BY1165" s="48" t="str">
        <f>IFERROR(VLOOKUP(BX1165,category[[category_name_german]:[abbreviation_category_budo]],3,FALSE),"")</f>
        <v/>
      </c>
      <c r="CB1165" s="48" t="str">
        <f>IFERROR(VLOOKUP(CA1165,category[[category_name_german]:[abbreviation_category_budo]],3,FALSE),"")</f>
        <v/>
      </c>
      <c r="CE1165" s="48" t="str">
        <f>IFERROR(VLOOKUP(CD1165,category[[category_name_german]:[abbreviation_category_budo]],3,FALSE),"")</f>
        <v/>
      </c>
      <c r="CH1165" s="48" t="str">
        <f>IFERROR(VLOOKUP(CG1165,category[[category_name_german]:[abbreviation_category_budo]],3,FALSE),"")</f>
        <v/>
      </c>
      <c r="CK1165" s="48" t="str">
        <f>IFERROR(VLOOKUP(CJ1165,category[[category_name_german]:[abbreviation_category_budo]],3,FALSE),"")</f>
        <v/>
      </c>
      <c r="CM1165" s="49" t="str">
        <f t="shared" si="169"/>
        <v/>
      </c>
      <c r="CO1165" s="63" t="str">
        <f t="shared" si="170"/>
        <v/>
      </c>
    </row>
    <row r="1166" spans="4:93" x14ac:dyDescent="0.25">
      <c r="D1166" s="48" t="str">
        <f>IFERROR(VLOOKUP(C1166,category[[category_name_german]:[abbreviation_category_budo]],3,FALSE),"")</f>
        <v/>
      </c>
      <c r="G1166" s="48" t="str">
        <f>IFERROR(VLOOKUP(F1166,category[[category_name_german]:[abbreviation_category_budo]],3,FALSE),"")</f>
        <v/>
      </c>
      <c r="J1166" s="48" t="str">
        <f>IFERROR(VLOOKUP(I1166,category[[category_name_german]:[abbreviation_category_budo]],3,FALSE),"")</f>
        <v/>
      </c>
      <c r="M1166" s="48" t="str">
        <f>IFERROR(VLOOKUP(L1166,category[[category_name_german]:[abbreviation_category_budo]],3,FALSE),"")</f>
        <v/>
      </c>
      <c r="P1166" s="48" t="str">
        <f>IFERROR(VLOOKUP(O1166,category[[category_name_german]:[abbreviation_category_budo]],3,FALSE),"")</f>
        <v/>
      </c>
      <c r="R1166" s="49" t="str">
        <f t="shared" si="162"/>
        <v/>
      </c>
      <c r="U1166" s="48" t="str">
        <f>IFERROR(VLOOKUP(T1166,abbreviation[[description_german]:[abbreviation_budo]],3,FALSE),"")</f>
        <v/>
      </c>
      <c r="X1166" s="51" t="str">
        <f>IFERROR(VLOOKUP(W1166,abbreviation[[description_german]:[abbreviation_budo]],3,FALSE),"")</f>
        <v/>
      </c>
      <c r="Y1166" s="33"/>
      <c r="AA1166" s="49" t="str">
        <f t="shared" si="163"/>
        <v/>
      </c>
      <c r="AD1166" s="48" t="str">
        <f>IFERROR(VLOOKUP(AC1166,abbreviation[[description_german]:[abbreviation_budo]],3,FALSE),"")</f>
        <v/>
      </c>
      <c r="AG1166" s="54" t="str">
        <f>IFERROR(VLOOKUP(AF1166,abbreviation[[description_german]:[abbreviation_budo]],3,FALSE),"")</f>
        <v/>
      </c>
      <c r="AJ1166" s="49" t="str">
        <f t="shared" si="164"/>
        <v>_</v>
      </c>
      <c r="AM1166" s="48" t="str">
        <f>IFERROR(VLOOKUP(AL1166,abbreviation[[description_german]:[abbreviation_budo]],3,FALSE),"")</f>
        <v/>
      </c>
      <c r="AP1166" s="54" t="str">
        <f>IFERROR(VLOOKUP(AO1166,abbreviation[[description_german]:[abbreviation_budo]],3,FALSE),"")</f>
        <v/>
      </c>
      <c r="AS1166" s="49" t="str">
        <f t="shared" si="165"/>
        <v>_</v>
      </c>
      <c r="AV1166" s="53" t="str">
        <f>IFERROR(VLOOKUP(AU1166,abbreviation[[description_german]:[abbreviation_budo]],3,FALSE),"")</f>
        <v/>
      </c>
      <c r="AY1166" s="51" t="str">
        <f>IFERROR(VLOOKUP(AX1166,abbreviation[[description_german]:[abbreviation_budo]],3,FALSE),"")</f>
        <v/>
      </c>
      <c r="BB1166" s="51" t="str">
        <f>IFERROR(VLOOKUP(BA1166,abbreviation[[description_german]:[abbreviation_budo]],3,FALSE),"")</f>
        <v/>
      </c>
      <c r="BE1166" s="51" t="str">
        <f>IFERROR(VLOOKUP(BD1166,abbreviation[[description_german]:[abbreviation_budo]],3,FALSE),"")</f>
        <v/>
      </c>
      <c r="BG1166" s="38"/>
      <c r="BH1166" s="49" t="str">
        <f t="shared" si="166"/>
        <v>_</v>
      </c>
      <c r="BK1166" s="53" t="str">
        <f>IFERROR(VLOOKUP(BJ1166,abbreviation[[description_german]:[abbreviation_budo]],3,FALSE),"")</f>
        <v/>
      </c>
      <c r="BN1166" s="51" t="str">
        <f>IFERROR(VLOOKUP(BM1166,abbreviation[[description_german]:[abbreviation_budo]],3,FALSE),"")</f>
        <v/>
      </c>
      <c r="BO1166" s="31"/>
      <c r="BQ1166" s="51" t="str">
        <f>IFERROR(VLOOKUP(BP1166,abbreviation[[description_german]:[abbreviation_budo]],3,FALSE),"")</f>
        <v/>
      </c>
      <c r="BR1166" s="57" t="str">
        <f t="shared" si="167"/>
        <v>_</v>
      </c>
      <c r="BU1166" s="53" t="str">
        <f>IFERROR(VLOOKUP(BT1166,abbreviation[[description_german]:[abbreviation_budo]],3,FALSE),"")</f>
        <v/>
      </c>
      <c r="BV1166" s="60" t="str">
        <f t="shared" si="168"/>
        <v>_</v>
      </c>
      <c r="BY1166" s="48" t="str">
        <f>IFERROR(VLOOKUP(BX1166,category[[category_name_german]:[abbreviation_category_budo]],3,FALSE),"")</f>
        <v/>
      </c>
      <c r="CB1166" s="48" t="str">
        <f>IFERROR(VLOOKUP(CA1166,category[[category_name_german]:[abbreviation_category_budo]],3,FALSE),"")</f>
        <v/>
      </c>
      <c r="CE1166" s="48" t="str">
        <f>IFERROR(VLOOKUP(CD1166,category[[category_name_german]:[abbreviation_category_budo]],3,FALSE),"")</f>
        <v/>
      </c>
      <c r="CH1166" s="48" t="str">
        <f>IFERROR(VLOOKUP(CG1166,category[[category_name_german]:[abbreviation_category_budo]],3,FALSE),"")</f>
        <v/>
      </c>
      <c r="CK1166" s="48" t="str">
        <f>IFERROR(VLOOKUP(CJ1166,category[[category_name_german]:[abbreviation_category_budo]],3,FALSE),"")</f>
        <v/>
      </c>
      <c r="CM1166" s="49" t="str">
        <f t="shared" si="169"/>
        <v/>
      </c>
      <c r="CO1166" s="63" t="str">
        <f t="shared" si="170"/>
        <v/>
      </c>
    </row>
    <row r="1167" spans="4:93" x14ac:dyDescent="0.25">
      <c r="D1167" s="48" t="str">
        <f>IFERROR(VLOOKUP(C1167,category[[category_name_german]:[abbreviation_category_budo]],3,FALSE),"")</f>
        <v/>
      </c>
      <c r="G1167" s="48" t="str">
        <f>IFERROR(VLOOKUP(F1167,category[[category_name_german]:[abbreviation_category_budo]],3,FALSE),"")</f>
        <v/>
      </c>
      <c r="J1167" s="48" t="str">
        <f>IFERROR(VLOOKUP(I1167,category[[category_name_german]:[abbreviation_category_budo]],3,FALSE),"")</f>
        <v/>
      </c>
      <c r="M1167" s="48" t="str">
        <f>IFERROR(VLOOKUP(L1167,category[[category_name_german]:[abbreviation_category_budo]],3,FALSE),"")</f>
        <v/>
      </c>
      <c r="P1167" s="48" t="str">
        <f>IFERROR(VLOOKUP(O1167,category[[category_name_german]:[abbreviation_category_budo]],3,FALSE),"")</f>
        <v/>
      </c>
      <c r="R1167" s="49" t="str">
        <f t="shared" si="162"/>
        <v/>
      </c>
      <c r="U1167" s="48" t="str">
        <f>IFERROR(VLOOKUP(T1167,abbreviation[[description_german]:[abbreviation_budo]],3,FALSE),"")</f>
        <v/>
      </c>
      <c r="X1167" s="51" t="str">
        <f>IFERROR(VLOOKUP(W1167,abbreviation[[description_german]:[abbreviation_budo]],3,FALSE),"")</f>
        <v/>
      </c>
      <c r="Y1167" s="33"/>
      <c r="AA1167" s="49" t="str">
        <f t="shared" si="163"/>
        <v/>
      </c>
      <c r="AD1167" s="48" t="str">
        <f>IFERROR(VLOOKUP(AC1167,abbreviation[[description_german]:[abbreviation_budo]],3,FALSE),"")</f>
        <v/>
      </c>
      <c r="AG1167" s="54" t="str">
        <f>IFERROR(VLOOKUP(AF1167,abbreviation[[description_german]:[abbreviation_budo]],3,FALSE),"")</f>
        <v/>
      </c>
      <c r="AJ1167" s="49" t="str">
        <f t="shared" si="164"/>
        <v>_</v>
      </c>
      <c r="AM1167" s="48" t="str">
        <f>IFERROR(VLOOKUP(AL1167,abbreviation[[description_german]:[abbreviation_budo]],3,FALSE),"")</f>
        <v/>
      </c>
      <c r="AP1167" s="54" t="str">
        <f>IFERROR(VLOOKUP(AO1167,abbreviation[[description_german]:[abbreviation_budo]],3,FALSE),"")</f>
        <v/>
      </c>
      <c r="AS1167" s="49" t="str">
        <f t="shared" si="165"/>
        <v>_</v>
      </c>
      <c r="AV1167" s="53" t="str">
        <f>IFERROR(VLOOKUP(AU1167,abbreviation[[description_german]:[abbreviation_budo]],3,FALSE),"")</f>
        <v/>
      </c>
      <c r="AY1167" s="51" t="str">
        <f>IFERROR(VLOOKUP(AX1167,abbreviation[[description_german]:[abbreviation_budo]],3,FALSE),"")</f>
        <v/>
      </c>
      <c r="BB1167" s="51" t="str">
        <f>IFERROR(VLOOKUP(BA1167,abbreviation[[description_german]:[abbreviation_budo]],3,FALSE),"")</f>
        <v/>
      </c>
      <c r="BE1167" s="51" t="str">
        <f>IFERROR(VLOOKUP(BD1167,abbreviation[[description_german]:[abbreviation_budo]],3,FALSE),"")</f>
        <v/>
      </c>
      <c r="BG1167" s="38"/>
      <c r="BH1167" s="49" t="str">
        <f t="shared" si="166"/>
        <v>_</v>
      </c>
      <c r="BK1167" s="53" t="str">
        <f>IFERROR(VLOOKUP(BJ1167,abbreviation[[description_german]:[abbreviation_budo]],3,FALSE),"")</f>
        <v/>
      </c>
      <c r="BN1167" s="51" t="str">
        <f>IFERROR(VLOOKUP(BM1167,abbreviation[[description_german]:[abbreviation_budo]],3,FALSE),"")</f>
        <v/>
      </c>
      <c r="BO1167" s="31"/>
      <c r="BQ1167" s="51" t="str">
        <f>IFERROR(VLOOKUP(BP1167,abbreviation[[description_german]:[abbreviation_budo]],3,FALSE),"")</f>
        <v/>
      </c>
      <c r="BR1167" s="57" t="str">
        <f t="shared" si="167"/>
        <v>_</v>
      </c>
      <c r="BU1167" s="53" t="str">
        <f>IFERROR(VLOOKUP(BT1167,abbreviation[[description_german]:[abbreviation_budo]],3,FALSE),"")</f>
        <v/>
      </c>
      <c r="BV1167" s="60" t="str">
        <f t="shared" si="168"/>
        <v>_</v>
      </c>
      <c r="BY1167" s="48" t="str">
        <f>IFERROR(VLOOKUP(BX1167,category[[category_name_german]:[abbreviation_category_budo]],3,FALSE),"")</f>
        <v/>
      </c>
      <c r="CB1167" s="48" t="str">
        <f>IFERROR(VLOOKUP(CA1167,category[[category_name_german]:[abbreviation_category_budo]],3,FALSE),"")</f>
        <v/>
      </c>
      <c r="CE1167" s="48" t="str">
        <f>IFERROR(VLOOKUP(CD1167,category[[category_name_german]:[abbreviation_category_budo]],3,FALSE),"")</f>
        <v/>
      </c>
      <c r="CH1167" s="48" t="str">
        <f>IFERROR(VLOOKUP(CG1167,category[[category_name_german]:[abbreviation_category_budo]],3,FALSE),"")</f>
        <v/>
      </c>
      <c r="CK1167" s="48" t="str">
        <f>IFERROR(VLOOKUP(CJ1167,category[[category_name_german]:[abbreviation_category_budo]],3,FALSE),"")</f>
        <v/>
      </c>
      <c r="CM1167" s="49" t="str">
        <f t="shared" si="169"/>
        <v/>
      </c>
      <c r="CO1167" s="63" t="str">
        <f t="shared" si="170"/>
        <v/>
      </c>
    </row>
    <row r="1168" spans="4:93" x14ac:dyDescent="0.25">
      <c r="D1168" s="48" t="str">
        <f>IFERROR(VLOOKUP(C1168,category[[category_name_german]:[abbreviation_category_budo]],3,FALSE),"")</f>
        <v/>
      </c>
      <c r="G1168" s="48" t="str">
        <f>IFERROR(VLOOKUP(F1168,category[[category_name_german]:[abbreviation_category_budo]],3,FALSE),"")</f>
        <v/>
      </c>
      <c r="J1168" s="48" t="str">
        <f>IFERROR(VLOOKUP(I1168,category[[category_name_german]:[abbreviation_category_budo]],3,FALSE),"")</f>
        <v/>
      </c>
      <c r="M1168" s="48" t="str">
        <f>IFERROR(VLOOKUP(L1168,category[[category_name_german]:[abbreviation_category_budo]],3,FALSE),"")</f>
        <v/>
      </c>
      <c r="P1168" s="48" t="str">
        <f>IFERROR(VLOOKUP(O1168,category[[category_name_german]:[abbreviation_category_budo]],3,FALSE),"")</f>
        <v/>
      </c>
      <c r="R1168" s="49" t="str">
        <f t="shared" si="162"/>
        <v/>
      </c>
      <c r="U1168" s="48" t="str">
        <f>IFERROR(VLOOKUP(T1168,abbreviation[[description_german]:[abbreviation_budo]],3,FALSE),"")</f>
        <v/>
      </c>
      <c r="X1168" s="51" t="str">
        <f>IFERROR(VLOOKUP(W1168,abbreviation[[description_german]:[abbreviation_budo]],3,FALSE),"")</f>
        <v/>
      </c>
      <c r="Y1168" s="33"/>
      <c r="AA1168" s="49" t="str">
        <f t="shared" si="163"/>
        <v/>
      </c>
      <c r="AD1168" s="48" t="str">
        <f>IFERROR(VLOOKUP(AC1168,abbreviation[[description_german]:[abbreviation_budo]],3,FALSE),"")</f>
        <v/>
      </c>
      <c r="AG1168" s="54" t="str">
        <f>IFERROR(VLOOKUP(AF1168,abbreviation[[description_german]:[abbreviation_budo]],3,FALSE),"")</f>
        <v/>
      </c>
      <c r="AJ1168" s="49" t="str">
        <f t="shared" si="164"/>
        <v>_</v>
      </c>
      <c r="AM1168" s="48" t="str">
        <f>IFERROR(VLOOKUP(AL1168,abbreviation[[description_german]:[abbreviation_budo]],3,FALSE),"")</f>
        <v/>
      </c>
      <c r="AP1168" s="54" t="str">
        <f>IFERROR(VLOOKUP(AO1168,abbreviation[[description_german]:[abbreviation_budo]],3,FALSE),"")</f>
        <v/>
      </c>
      <c r="AS1168" s="49" t="str">
        <f t="shared" si="165"/>
        <v>_</v>
      </c>
      <c r="AV1168" s="53" t="str">
        <f>IFERROR(VLOOKUP(AU1168,abbreviation[[description_german]:[abbreviation_budo]],3,FALSE),"")</f>
        <v/>
      </c>
      <c r="AY1168" s="51" t="str">
        <f>IFERROR(VLOOKUP(AX1168,abbreviation[[description_german]:[abbreviation_budo]],3,FALSE),"")</f>
        <v/>
      </c>
      <c r="BB1168" s="51" t="str">
        <f>IFERROR(VLOOKUP(BA1168,abbreviation[[description_german]:[abbreviation_budo]],3,FALSE),"")</f>
        <v/>
      </c>
      <c r="BE1168" s="51" t="str">
        <f>IFERROR(VLOOKUP(BD1168,abbreviation[[description_german]:[abbreviation_budo]],3,FALSE),"")</f>
        <v/>
      </c>
      <c r="BG1168" s="38"/>
      <c r="BH1168" s="49" t="str">
        <f t="shared" si="166"/>
        <v>_</v>
      </c>
      <c r="BK1168" s="53" t="str">
        <f>IFERROR(VLOOKUP(BJ1168,abbreviation[[description_german]:[abbreviation_budo]],3,FALSE),"")</f>
        <v/>
      </c>
      <c r="BN1168" s="51" t="str">
        <f>IFERROR(VLOOKUP(BM1168,abbreviation[[description_german]:[abbreviation_budo]],3,FALSE),"")</f>
        <v/>
      </c>
      <c r="BO1168" s="31"/>
      <c r="BQ1168" s="51" t="str">
        <f>IFERROR(VLOOKUP(BP1168,abbreviation[[description_german]:[abbreviation_budo]],3,FALSE),"")</f>
        <v/>
      </c>
      <c r="BR1168" s="57" t="str">
        <f t="shared" si="167"/>
        <v>_</v>
      </c>
      <c r="BU1168" s="53" t="str">
        <f>IFERROR(VLOOKUP(BT1168,abbreviation[[description_german]:[abbreviation_budo]],3,FALSE),"")</f>
        <v/>
      </c>
      <c r="BV1168" s="60" t="str">
        <f t="shared" si="168"/>
        <v>_</v>
      </c>
      <c r="BY1168" s="48" t="str">
        <f>IFERROR(VLOOKUP(BX1168,category[[category_name_german]:[abbreviation_category_budo]],3,FALSE),"")</f>
        <v/>
      </c>
      <c r="CB1168" s="48" t="str">
        <f>IFERROR(VLOOKUP(CA1168,category[[category_name_german]:[abbreviation_category_budo]],3,FALSE),"")</f>
        <v/>
      </c>
      <c r="CE1168" s="48" t="str">
        <f>IFERROR(VLOOKUP(CD1168,category[[category_name_german]:[abbreviation_category_budo]],3,FALSE),"")</f>
        <v/>
      </c>
      <c r="CH1168" s="48" t="str">
        <f>IFERROR(VLOOKUP(CG1168,category[[category_name_german]:[abbreviation_category_budo]],3,FALSE),"")</f>
        <v/>
      </c>
      <c r="CK1168" s="48" t="str">
        <f>IFERROR(VLOOKUP(CJ1168,category[[category_name_german]:[abbreviation_category_budo]],3,FALSE),"")</f>
        <v/>
      </c>
      <c r="CM1168" s="49" t="str">
        <f t="shared" si="169"/>
        <v/>
      </c>
      <c r="CO1168" s="63" t="str">
        <f t="shared" si="170"/>
        <v/>
      </c>
    </row>
    <row r="1169" spans="4:93" x14ac:dyDescent="0.25">
      <c r="D1169" s="48" t="str">
        <f>IFERROR(VLOOKUP(C1169,category[[category_name_german]:[abbreviation_category_budo]],3,FALSE),"")</f>
        <v/>
      </c>
      <c r="G1169" s="48" t="str">
        <f>IFERROR(VLOOKUP(F1169,category[[category_name_german]:[abbreviation_category_budo]],3,FALSE),"")</f>
        <v/>
      </c>
      <c r="J1169" s="48" t="str">
        <f>IFERROR(VLOOKUP(I1169,category[[category_name_german]:[abbreviation_category_budo]],3,FALSE),"")</f>
        <v/>
      </c>
      <c r="M1169" s="48" t="str">
        <f>IFERROR(VLOOKUP(L1169,category[[category_name_german]:[abbreviation_category_budo]],3,FALSE),"")</f>
        <v/>
      </c>
      <c r="P1169" s="48" t="str">
        <f>IFERROR(VLOOKUP(O1169,category[[category_name_german]:[abbreviation_category_budo]],3,FALSE),"")</f>
        <v/>
      </c>
      <c r="R1169" s="49" t="str">
        <f t="shared" si="162"/>
        <v/>
      </c>
      <c r="U1169" s="48" t="str">
        <f>IFERROR(VLOOKUP(T1169,abbreviation[[description_german]:[abbreviation_budo]],3,FALSE),"")</f>
        <v/>
      </c>
      <c r="X1169" s="51" t="str">
        <f>IFERROR(VLOOKUP(W1169,abbreviation[[description_german]:[abbreviation_budo]],3,FALSE),"")</f>
        <v/>
      </c>
      <c r="Y1169" s="33"/>
      <c r="AA1169" s="49" t="str">
        <f t="shared" si="163"/>
        <v/>
      </c>
      <c r="AD1169" s="48" t="str">
        <f>IFERROR(VLOOKUP(AC1169,abbreviation[[description_german]:[abbreviation_budo]],3,FALSE),"")</f>
        <v/>
      </c>
      <c r="AG1169" s="54" t="str">
        <f>IFERROR(VLOOKUP(AF1169,abbreviation[[description_german]:[abbreviation_budo]],3,FALSE),"")</f>
        <v/>
      </c>
      <c r="AJ1169" s="49" t="str">
        <f t="shared" si="164"/>
        <v>_</v>
      </c>
      <c r="AM1169" s="48" t="str">
        <f>IFERROR(VLOOKUP(AL1169,abbreviation[[description_german]:[abbreviation_budo]],3,FALSE),"")</f>
        <v/>
      </c>
      <c r="AP1169" s="54" t="str">
        <f>IFERROR(VLOOKUP(AO1169,abbreviation[[description_german]:[abbreviation_budo]],3,FALSE),"")</f>
        <v/>
      </c>
      <c r="AS1169" s="49" t="str">
        <f t="shared" si="165"/>
        <v>_</v>
      </c>
      <c r="AV1169" s="53" t="str">
        <f>IFERROR(VLOOKUP(AU1169,abbreviation[[description_german]:[abbreviation_budo]],3,FALSE),"")</f>
        <v/>
      </c>
      <c r="AY1169" s="51" t="str">
        <f>IFERROR(VLOOKUP(AX1169,abbreviation[[description_german]:[abbreviation_budo]],3,FALSE),"")</f>
        <v/>
      </c>
      <c r="BB1169" s="51" t="str">
        <f>IFERROR(VLOOKUP(BA1169,abbreviation[[description_german]:[abbreviation_budo]],3,FALSE),"")</f>
        <v/>
      </c>
      <c r="BE1169" s="51" t="str">
        <f>IFERROR(VLOOKUP(BD1169,abbreviation[[description_german]:[abbreviation_budo]],3,FALSE),"")</f>
        <v/>
      </c>
      <c r="BG1169" s="38"/>
      <c r="BH1169" s="49" t="str">
        <f t="shared" si="166"/>
        <v>_</v>
      </c>
      <c r="BK1169" s="53" t="str">
        <f>IFERROR(VLOOKUP(BJ1169,abbreviation[[description_german]:[abbreviation_budo]],3,FALSE),"")</f>
        <v/>
      </c>
      <c r="BN1169" s="51" t="str">
        <f>IFERROR(VLOOKUP(BM1169,abbreviation[[description_german]:[abbreviation_budo]],3,FALSE),"")</f>
        <v/>
      </c>
      <c r="BO1169" s="31"/>
      <c r="BQ1169" s="51" t="str">
        <f>IFERROR(VLOOKUP(BP1169,abbreviation[[description_german]:[abbreviation_budo]],3,FALSE),"")</f>
        <v/>
      </c>
      <c r="BR1169" s="57" t="str">
        <f t="shared" si="167"/>
        <v>_</v>
      </c>
      <c r="BU1169" s="53" t="str">
        <f>IFERROR(VLOOKUP(BT1169,abbreviation[[description_german]:[abbreviation_budo]],3,FALSE),"")</f>
        <v/>
      </c>
      <c r="BV1169" s="60" t="str">
        <f t="shared" si="168"/>
        <v>_</v>
      </c>
      <c r="BY1169" s="48" t="str">
        <f>IFERROR(VLOOKUP(BX1169,category[[category_name_german]:[abbreviation_category_budo]],3,FALSE),"")</f>
        <v/>
      </c>
      <c r="CB1169" s="48" t="str">
        <f>IFERROR(VLOOKUP(CA1169,category[[category_name_german]:[abbreviation_category_budo]],3,FALSE),"")</f>
        <v/>
      </c>
      <c r="CE1169" s="48" t="str">
        <f>IFERROR(VLOOKUP(CD1169,category[[category_name_german]:[abbreviation_category_budo]],3,FALSE),"")</f>
        <v/>
      </c>
      <c r="CH1169" s="48" t="str">
        <f>IFERROR(VLOOKUP(CG1169,category[[category_name_german]:[abbreviation_category_budo]],3,FALSE),"")</f>
        <v/>
      </c>
      <c r="CK1169" s="48" t="str">
        <f>IFERROR(VLOOKUP(CJ1169,category[[category_name_german]:[abbreviation_category_budo]],3,FALSE),"")</f>
        <v/>
      </c>
      <c r="CM1169" s="49" t="str">
        <f t="shared" si="169"/>
        <v/>
      </c>
      <c r="CO1169" s="63" t="str">
        <f t="shared" si="170"/>
        <v/>
      </c>
    </row>
    <row r="1170" spans="4:93" x14ac:dyDescent="0.25">
      <c r="D1170" s="48" t="str">
        <f>IFERROR(VLOOKUP(C1170,category[[category_name_german]:[abbreviation_category_budo]],3,FALSE),"")</f>
        <v/>
      </c>
      <c r="G1170" s="48" t="str">
        <f>IFERROR(VLOOKUP(F1170,category[[category_name_german]:[abbreviation_category_budo]],3,FALSE),"")</f>
        <v/>
      </c>
      <c r="J1170" s="48" t="str">
        <f>IFERROR(VLOOKUP(I1170,category[[category_name_german]:[abbreviation_category_budo]],3,FALSE),"")</f>
        <v/>
      </c>
      <c r="M1170" s="48" t="str">
        <f>IFERROR(VLOOKUP(L1170,category[[category_name_german]:[abbreviation_category_budo]],3,FALSE),"")</f>
        <v/>
      </c>
      <c r="P1170" s="48" t="str">
        <f>IFERROR(VLOOKUP(O1170,category[[category_name_german]:[abbreviation_category_budo]],3,FALSE),"")</f>
        <v/>
      </c>
      <c r="R1170" s="49" t="str">
        <f t="shared" si="162"/>
        <v/>
      </c>
      <c r="U1170" s="48" t="str">
        <f>IFERROR(VLOOKUP(T1170,abbreviation[[description_german]:[abbreviation_budo]],3,FALSE),"")</f>
        <v/>
      </c>
      <c r="X1170" s="51" t="str">
        <f>IFERROR(VLOOKUP(W1170,abbreviation[[description_german]:[abbreviation_budo]],3,FALSE),"")</f>
        <v/>
      </c>
      <c r="Y1170" s="33"/>
      <c r="AA1170" s="49" t="str">
        <f t="shared" si="163"/>
        <v/>
      </c>
      <c r="AD1170" s="48" t="str">
        <f>IFERROR(VLOOKUP(AC1170,abbreviation[[description_german]:[abbreviation_budo]],3,FALSE),"")</f>
        <v/>
      </c>
      <c r="AG1170" s="54" t="str">
        <f>IFERROR(VLOOKUP(AF1170,abbreviation[[description_german]:[abbreviation_budo]],3,FALSE),"")</f>
        <v/>
      </c>
      <c r="AJ1170" s="49" t="str">
        <f t="shared" si="164"/>
        <v>_</v>
      </c>
      <c r="AM1170" s="48" t="str">
        <f>IFERROR(VLOOKUP(AL1170,abbreviation[[description_german]:[abbreviation_budo]],3,FALSE),"")</f>
        <v/>
      </c>
      <c r="AP1170" s="54" t="str">
        <f>IFERROR(VLOOKUP(AO1170,abbreviation[[description_german]:[abbreviation_budo]],3,FALSE),"")</f>
        <v/>
      </c>
      <c r="AS1170" s="49" t="str">
        <f t="shared" si="165"/>
        <v>_</v>
      </c>
      <c r="AV1170" s="53" t="str">
        <f>IFERROR(VLOOKUP(AU1170,abbreviation[[description_german]:[abbreviation_budo]],3,FALSE),"")</f>
        <v/>
      </c>
      <c r="AY1170" s="51" t="str">
        <f>IFERROR(VLOOKUP(AX1170,abbreviation[[description_german]:[abbreviation_budo]],3,FALSE),"")</f>
        <v/>
      </c>
      <c r="BB1170" s="51" t="str">
        <f>IFERROR(VLOOKUP(BA1170,abbreviation[[description_german]:[abbreviation_budo]],3,FALSE),"")</f>
        <v/>
      </c>
      <c r="BE1170" s="51" t="str">
        <f>IFERROR(VLOOKUP(BD1170,abbreviation[[description_german]:[abbreviation_budo]],3,FALSE),"")</f>
        <v/>
      </c>
      <c r="BG1170" s="38"/>
      <c r="BH1170" s="49" t="str">
        <f t="shared" si="166"/>
        <v>_</v>
      </c>
      <c r="BK1170" s="53" t="str">
        <f>IFERROR(VLOOKUP(BJ1170,abbreviation[[description_german]:[abbreviation_budo]],3,FALSE),"")</f>
        <v/>
      </c>
      <c r="BN1170" s="51" t="str">
        <f>IFERROR(VLOOKUP(BM1170,abbreviation[[description_german]:[abbreviation_budo]],3,FALSE),"")</f>
        <v/>
      </c>
      <c r="BO1170" s="31"/>
      <c r="BQ1170" s="51" t="str">
        <f>IFERROR(VLOOKUP(BP1170,abbreviation[[description_german]:[abbreviation_budo]],3,FALSE),"")</f>
        <v/>
      </c>
      <c r="BR1170" s="57" t="str">
        <f t="shared" si="167"/>
        <v>_</v>
      </c>
      <c r="BU1170" s="53" t="str">
        <f>IFERROR(VLOOKUP(BT1170,abbreviation[[description_german]:[abbreviation_budo]],3,FALSE),"")</f>
        <v/>
      </c>
      <c r="BV1170" s="60" t="str">
        <f t="shared" si="168"/>
        <v>_</v>
      </c>
      <c r="BY1170" s="48" t="str">
        <f>IFERROR(VLOOKUP(BX1170,category[[category_name_german]:[abbreviation_category_budo]],3,FALSE),"")</f>
        <v/>
      </c>
      <c r="CB1170" s="48" t="str">
        <f>IFERROR(VLOOKUP(CA1170,category[[category_name_german]:[abbreviation_category_budo]],3,FALSE),"")</f>
        <v/>
      </c>
      <c r="CE1170" s="48" t="str">
        <f>IFERROR(VLOOKUP(CD1170,category[[category_name_german]:[abbreviation_category_budo]],3,FALSE),"")</f>
        <v/>
      </c>
      <c r="CH1170" s="48" t="str">
        <f>IFERROR(VLOOKUP(CG1170,category[[category_name_german]:[abbreviation_category_budo]],3,FALSE),"")</f>
        <v/>
      </c>
      <c r="CK1170" s="48" t="str">
        <f>IFERROR(VLOOKUP(CJ1170,category[[category_name_german]:[abbreviation_category_budo]],3,FALSE),"")</f>
        <v/>
      </c>
      <c r="CM1170" s="49" t="str">
        <f t="shared" si="169"/>
        <v/>
      </c>
      <c r="CO1170" s="63" t="str">
        <f t="shared" si="170"/>
        <v/>
      </c>
    </row>
    <row r="1171" spans="4:93" x14ac:dyDescent="0.25">
      <c r="D1171" s="48" t="str">
        <f>IFERROR(VLOOKUP(C1171,category[[category_name_german]:[abbreviation_category_budo]],3,FALSE),"")</f>
        <v/>
      </c>
      <c r="G1171" s="48" t="str">
        <f>IFERROR(VLOOKUP(F1171,category[[category_name_german]:[abbreviation_category_budo]],3,FALSE),"")</f>
        <v/>
      </c>
      <c r="J1171" s="48" t="str">
        <f>IFERROR(VLOOKUP(I1171,category[[category_name_german]:[abbreviation_category_budo]],3,FALSE),"")</f>
        <v/>
      </c>
      <c r="M1171" s="48" t="str">
        <f>IFERROR(VLOOKUP(L1171,category[[category_name_german]:[abbreviation_category_budo]],3,FALSE),"")</f>
        <v/>
      </c>
      <c r="P1171" s="48" t="str">
        <f>IFERROR(VLOOKUP(O1171,category[[category_name_german]:[abbreviation_category_budo]],3,FALSE),"")</f>
        <v/>
      </c>
      <c r="R1171" s="49" t="str">
        <f t="shared" si="162"/>
        <v/>
      </c>
      <c r="U1171" s="48" t="str">
        <f>IFERROR(VLOOKUP(T1171,abbreviation[[description_german]:[abbreviation_budo]],3,FALSE),"")</f>
        <v/>
      </c>
      <c r="X1171" s="51" t="str">
        <f>IFERROR(VLOOKUP(W1171,abbreviation[[description_german]:[abbreviation_budo]],3,FALSE),"")</f>
        <v/>
      </c>
      <c r="Y1171" s="33"/>
      <c r="AA1171" s="49" t="str">
        <f t="shared" si="163"/>
        <v/>
      </c>
      <c r="AD1171" s="48" t="str">
        <f>IFERROR(VLOOKUP(AC1171,abbreviation[[description_german]:[abbreviation_budo]],3,FALSE),"")</f>
        <v/>
      </c>
      <c r="AG1171" s="54" t="str">
        <f>IFERROR(VLOOKUP(AF1171,abbreviation[[description_german]:[abbreviation_budo]],3,FALSE),"")</f>
        <v/>
      </c>
      <c r="AJ1171" s="49" t="str">
        <f t="shared" si="164"/>
        <v>_</v>
      </c>
      <c r="AM1171" s="48" t="str">
        <f>IFERROR(VLOOKUP(AL1171,abbreviation[[description_german]:[abbreviation_budo]],3,FALSE),"")</f>
        <v/>
      </c>
      <c r="AP1171" s="54" t="str">
        <f>IFERROR(VLOOKUP(AO1171,abbreviation[[description_german]:[abbreviation_budo]],3,FALSE),"")</f>
        <v/>
      </c>
      <c r="AS1171" s="49" t="str">
        <f t="shared" si="165"/>
        <v>_</v>
      </c>
      <c r="AV1171" s="53" t="str">
        <f>IFERROR(VLOOKUP(AU1171,abbreviation[[description_german]:[abbreviation_budo]],3,FALSE),"")</f>
        <v/>
      </c>
      <c r="AY1171" s="51" t="str">
        <f>IFERROR(VLOOKUP(AX1171,abbreviation[[description_german]:[abbreviation_budo]],3,FALSE),"")</f>
        <v/>
      </c>
      <c r="BB1171" s="51" t="str">
        <f>IFERROR(VLOOKUP(BA1171,abbreviation[[description_german]:[abbreviation_budo]],3,FALSE),"")</f>
        <v/>
      </c>
      <c r="BE1171" s="51" t="str">
        <f>IFERROR(VLOOKUP(BD1171,abbreviation[[description_german]:[abbreviation_budo]],3,FALSE),"")</f>
        <v/>
      </c>
      <c r="BG1171" s="38"/>
      <c r="BH1171" s="49" t="str">
        <f t="shared" si="166"/>
        <v>_</v>
      </c>
      <c r="BK1171" s="53" t="str">
        <f>IFERROR(VLOOKUP(BJ1171,abbreviation[[description_german]:[abbreviation_budo]],3,FALSE),"")</f>
        <v/>
      </c>
      <c r="BN1171" s="51" t="str">
        <f>IFERROR(VLOOKUP(BM1171,abbreviation[[description_german]:[abbreviation_budo]],3,FALSE),"")</f>
        <v/>
      </c>
      <c r="BO1171" s="31"/>
      <c r="BQ1171" s="51" t="str">
        <f>IFERROR(VLOOKUP(BP1171,abbreviation[[description_german]:[abbreviation_budo]],3,FALSE),"")</f>
        <v/>
      </c>
      <c r="BR1171" s="57" t="str">
        <f t="shared" si="167"/>
        <v>_</v>
      </c>
      <c r="BU1171" s="53" t="str">
        <f>IFERROR(VLOOKUP(BT1171,abbreviation[[description_german]:[abbreviation_budo]],3,FALSE),"")</f>
        <v/>
      </c>
      <c r="BV1171" s="60" t="str">
        <f t="shared" si="168"/>
        <v>_</v>
      </c>
      <c r="BY1171" s="48" t="str">
        <f>IFERROR(VLOOKUP(BX1171,category[[category_name_german]:[abbreviation_category_budo]],3,FALSE),"")</f>
        <v/>
      </c>
      <c r="CB1171" s="48" t="str">
        <f>IFERROR(VLOOKUP(CA1171,category[[category_name_german]:[abbreviation_category_budo]],3,FALSE),"")</f>
        <v/>
      </c>
      <c r="CE1171" s="48" t="str">
        <f>IFERROR(VLOOKUP(CD1171,category[[category_name_german]:[abbreviation_category_budo]],3,FALSE),"")</f>
        <v/>
      </c>
      <c r="CH1171" s="48" t="str">
        <f>IFERROR(VLOOKUP(CG1171,category[[category_name_german]:[abbreviation_category_budo]],3,FALSE),"")</f>
        <v/>
      </c>
      <c r="CK1171" s="48" t="str">
        <f>IFERROR(VLOOKUP(CJ1171,category[[category_name_german]:[abbreviation_category_budo]],3,FALSE),"")</f>
        <v/>
      </c>
      <c r="CM1171" s="49" t="str">
        <f t="shared" si="169"/>
        <v/>
      </c>
      <c r="CO1171" s="63" t="str">
        <f t="shared" si="170"/>
        <v/>
      </c>
    </row>
    <row r="1172" spans="4:93" x14ac:dyDescent="0.25">
      <c r="D1172" s="48" t="str">
        <f>IFERROR(VLOOKUP(C1172,category[[category_name_german]:[abbreviation_category_budo]],3,FALSE),"")</f>
        <v/>
      </c>
      <c r="G1172" s="48" t="str">
        <f>IFERROR(VLOOKUP(F1172,category[[category_name_german]:[abbreviation_category_budo]],3,FALSE),"")</f>
        <v/>
      </c>
      <c r="J1172" s="48" t="str">
        <f>IFERROR(VLOOKUP(I1172,category[[category_name_german]:[abbreviation_category_budo]],3,FALSE),"")</f>
        <v/>
      </c>
      <c r="M1172" s="48" t="str">
        <f>IFERROR(VLOOKUP(L1172,category[[category_name_german]:[abbreviation_category_budo]],3,FALSE),"")</f>
        <v/>
      </c>
      <c r="P1172" s="48" t="str">
        <f>IFERROR(VLOOKUP(O1172,category[[category_name_german]:[abbreviation_category_budo]],3,FALSE),"")</f>
        <v/>
      </c>
      <c r="R1172" s="49" t="str">
        <f t="shared" si="162"/>
        <v/>
      </c>
      <c r="U1172" s="48" t="str">
        <f>IFERROR(VLOOKUP(T1172,abbreviation[[description_german]:[abbreviation_budo]],3,FALSE),"")</f>
        <v/>
      </c>
      <c r="X1172" s="51" t="str">
        <f>IFERROR(VLOOKUP(W1172,abbreviation[[description_german]:[abbreviation_budo]],3,FALSE),"")</f>
        <v/>
      </c>
      <c r="Y1172" s="33"/>
      <c r="AA1172" s="49" t="str">
        <f t="shared" si="163"/>
        <v/>
      </c>
      <c r="AD1172" s="48" t="str">
        <f>IFERROR(VLOOKUP(AC1172,abbreviation[[description_german]:[abbreviation_budo]],3,FALSE),"")</f>
        <v/>
      </c>
      <c r="AG1172" s="54" t="str">
        <f>IFERROR(VLOOKUP(AF1172,abbreviation[[description_german]:[abbreviation_budo]],3,FALSE),"")</f>
        <v/>
      </c>
      <c r="AJ1172" s="49" t="str">
        <f t="shared" si="164"/>
        <v>_</v>
      </c>
      <c r="AM1172" s="48" t="str">
        <f>IFERROR(VLOOKUP(AL1172,abbreviation[[description_german]:[abbreviation_budo]],3,FALSE),"")</f>
        <v/>
      </c>
      <c r="AP1172" s="54" t="str">
        <f>IFERROR(VLOOKUP(AO1172,abbreviation[[description_german]:[abbreviation_budo]],3,FALSE),"")</f>
        <v/>
      </c>
      <c r="AS1172" s="49" t="str">
        <f t="shared" si="165"/>
        <v>_</v>
      </c>
      <c r="AV1172" s="53" t="str">
        <f>IFERROR(VLOOKUP(AU1172,abbreviation[[description_german]:[abbreviation_budo]],3,FALSE),"")</f>
        <v/>
      </c>
      <c r="AY1172" s="51" t="str">
        <f>IFERROR(VLOOKUP(AX1172,abbreviation[[description_german]:[abbreviation_budo]],3,FALSE),"")</f>
        <v/>
      </c>
      <c r="BB1172" s="51" t="str">
        <f>IFERROR(VLOOKUP(BA1172,abbreviation[[description_german]:[abbreviation_budo]],3,FALSE),"")</f>
        <v/>
      </c>
      <c r="BE1172" s="51" t="str">
        <f>IFERROR(VLOOKUP(BD1172,abbreviation[[description_german]:[abbreviation_budo]],3,FALSE),"")</f>
        <v/>
      </c>
      <c r="BG1172" s="38"/>
      <c r="BH1172" s="49" t="str">
        <f t="shared" si="166"/>
        <v>_</v>
      </c>
      <c r="BK1172" s="53" t="str">
        <f>IFERROR(VLOOKUP(BJ1172,abbreviation[[description_german]:[abbreviation_budo]],3,FALSE),"")</f>
        <v/>
      </c>
      <c r="BN1172" s="51" t="str">
        <f>IFERROR(VLOOKUP(BM1172,abbreviation[[description_german]:[abbreviation_budo]],3,FALSE),"")</f>
        <v/>
      </c>
      <c r="BO1172" s="31"/>
      <c r="BQ1172" s="51" t="str">
        <f>IFERROR(VLOOKUP(BP1172,abbreviation[[description_german]:[abbreviation_budo]],3,FALSE),"")</f>
        <v/>
      </c>
      <c r="BR1172" s="57" t="str">
        <f t="shared" si="167"/>
        <v>_</v>
      </c>
      <c r="BU1172" s="53" t="str">
        <f>IFERROR(VLOOKUP(BT1172,abbreviation[[description_german]:[abbreviation_budo]],3,FALSE),"")</f>
        <v/>
      </c>
      <c r="BV1172" s="60" t="str">
        <f t="shared" si="168"/>
        <v>_</v>
      </c>
      <c r="BY1172" s="48" t="str">
        <f>IFERROR(VLOOKUP(BX1172,category[[category_name_german]:[abbreviation_category_budo]],3,FALSE),"")</f>
        <v/>
      </c>
      <c r="CB1172" s="48" t="str">
        <f>IFERROR(VLOOKUP(CA1172,category[[category_name_german]:[abbreviation_category_budo]],3,FALSE),"")</f>
        <v/>
      </c>
      <c r="CE1172" s="48" t="str">
        <f>IFERROR(VLOOKUP(CD1172,category[[category_name_german]:[abbreviation_category_budo]],3,FALSE),"")</f>
        <v/>
      </c>
      <c r="CH1172" s="48" t="str">
        <f>IFERROR(VLOOKUP(CG1172,category[[category_name_german]:[abbreviation_category_budo]],3,FALSE),"")</f>
        <v/>
      </c>
      <c r="CK1172" s="48" t="str">
        <f>IFERROR(VLOOKUP(CJ1172,category[[category_name_german]:[abbreviation_category_budo]],3,FALSE),"")</f>
        <v/>
      </c>
      <c r="CM1172" s="49" t="str">
        <f t="shared" si="169"/>
        <v/>
      </c>
      <c r="CO1172" s="63" t="str">
        <f t="shared" si="170"/>
        <v/>
      </c>
    </row>
    <row r="1173" spans="4:93" x14ac:dyDescent="0.25">
      <c r="D1173" s="48" t="str">
        <f>IFERROR(VLOOKUP(C1173,category[[category_name_german]:[abbreviation_category_budo]],3,FALSE),"")</f>
        <v/>
      </c>
      <c r="G1173" s="48" t="str">
        <f>IFERROR(VLOOKUP(F1173,category[[category_name_german]:[abbreviation_category_budo]],3,FALSE),"")</f>
        <v/>
      </c>
      <c r="J1173" s="48" t="str">
        <f>IFERROR(VLOOKUP(I1173,category[[category_name_german]:[abbreviation_category_budo]],3,FALSE),"")</f>
        <v/>
      </c>
      <c r="M1173" s="48" t="str">
        <f>IFERROR(VLOOKUP(L1173,category[[category_name_german]:[abbreviation_category_budo]],3,FALSE),"")</f>
        <v/>
      </c>
      <c r="P1173" s="48" t="str">
        <f>IFERROR(VLOOKUP(O1173,category[[category_name_german]:[abbreviation_category_budo]],3,FALSE),"")</f>
        <v/>
      </c>
      <c r="R1173" s="49" t="str">
        <f t="shared" si="162"/>
        <v/>
      </c>
      <c r="U1173" s="48" t="str">
        <f>IFERROR(VLOOKUP(T1173,abbreviation[[description_german]:[abbreviation_budo]],3,FALSE),"")</f>
        <v/>
      </c>
      <c r="X1173" s="51" t="str">
        <f>IFERROR(VLOOKUP(W1173,abbreviation[[description_german]:[abbreviation_budo]],3,FALSE),"")</f>
        <v/>
      </c>
      <c r="Y1173" s="33"/>
      <c r="AA1173" s="49" t="str">
        <f t="shared" si="163"/>
        <v/>
      </c>
      <c r="AD1173" s="48" t="str">
        <f>IFERROR(VLOOKUP(AC1173,abbreviation[[description_german]:[abbreviation_budo]],3,FALSE),"")</f>
        <v/>
      </c>
      <c r="AG1173" s="54" t="str">
        <f>IFERROR(VLOOKUP(AF1173,abbreviation[[description_german]:[abbreviation_budo]],3,FALSE),"")</f>
        <v/>
      </c>
      <c r="AJ1173" s="49" t="str">
        <f t="shared" si="164"/>
        <v>_</v>
      </c>
      <c r="AM1173" s="48" t="str">
        <f>IFERROR(VLOOKUP(AL1173,abbreviation[[description_german]:[abbreviation_budo]],3,FALSE),"")</f>
        <v/>
      </c>
      <c r="AP1173" s="54" t="str">
        <f>IFERROR(VLOOKUP(AO1173,abbreviation[[description_german]:[abbreviation_budo]],3,FALSE),"")</f>
        <v/>
      </c>
      <c r="AS1173" s="49" t="str">
        <f t="shared" si="165"/>
        <v>_</v>
      </c>
      <c r="AV1173" s="53" t="str">
        <f>IFERROR(VLOOKUP(AU1173,abbreviation[[description_german]:[abbreviation_budo]],3,FALSE),"")</f>
        <v/>
      </c>
      <c r="AY1173" s="51" t="str">
        <f>IFERROR(VLOOKUP(AX1173,abbreviation[[description_german]:[abbreviation_budo]],3,FALSE),"")</f>
        <v/>
      </c>
      <c r="BB1173" s="51" t="str">
        <f>IFERROR(VLOOKUP(BA1173,abbreviation[[description_german]:[abbreviation_budo]],3,FALSE),"")</f>
        <v/>
      </c>
      <c r="BE1173" s="51" t="str">
        <f>IFERROR(VLOOKUP(BD1173,abbreviation[[description_german]:[abbreviation_budo]],3,FALSE),"")</f>
        <v/>
      </c>
      <c r="BG1173" s="38"/>
      <c r="BH1173" s="49" t="str">
        <f t="shared" si="166"/>
        <v>_</v>
      </c>
      <c r="BK1173" s="53" t="str">
        <f>IFERROR(VLOOKUP(BJ1173,abbreviation[[description_german]:[abbreviation_budo]],3,FALSE),"")</f>
        <v/>
      </c>
      <c r="BN1173" s="51" t="str">
        <f>IFERROR(VLOOKUP(BM1173,abbreviation[[description_german]:[abbreviation_budo]],3,FALSE),"")</f>
        <v/>
      </c>
      <c r="BO1173" s="31"/>
      <c r="BQ1173" s="51" t="str">
        <f>IFERROR(VLOOKUP(BP1173,abbreviation[[description_german]:[abbreviation_budo]],3,FALSE),"")</f>
        <v/>
      </c>
      <c r="BR1173" s="57" t="str">
        <f t="shared" si="167"/>
        <v>_</v>
      </c>
      <c r="BU1173" s="53" t="str">
        <f>IFERROR(VLOOKUP(BT1173,abbreviation[[description_german]:[abbreviation_budo]],3,FALSE),"")</f>
        <v/>
      </c>
      <c r="BV1173" s="60" t="str">
        <f t="shared" si="168"/>
        <v>_</v>
      </c>
      <c r="BY1173" s="48" t="str">
        <f>IFERROR(VLOOKUP(BX1173,category[[category_name_german]:[abbreviation_category_budo]],3,FALSE),"")</f>
        <v/>
      </c>
      <c r="CB1173" s="48" t="str">
        <f>IFERROR(VLOOKUP(CA1173,category[[category_name_german]:[abbreviation_category_budo]],3,FALSE),"")</f>
        <v/>
      </c>
      <c r="CE1173" s="48" t="str">
        <f>IFERROR(VLOOKUP(CD1173,category[[category_name_german]:[abbreviation_category_budo]],3,FALSE),"")</f>
        <v/>
      </c>
      <c r="CH1173" s="48" t="str">
        <f>IFERROR(VLOOKUP(CG1173,category[[category_name_german]:[abbreviation_category_budo]],3,FALSE),"")</f>
        <v/>
      </c>
      <c r="CK1173" s="48" t="str">
        <f>IFERROR(VLOOKUP(CJ1173,category[[category_name_german]:[abbreviation_category_budo]],3,FALSE),"")</f>
        <v/>
      </c>
      <c r="CM1173" s="49" t="str">
        <f t="shared" si="169"/>
        <v/>
      </c>
      <c r="CO1173" s="63" t="str">
        <f t="shared" si="170"/>
        <v/>
      </c>
    </row>
    <row r="1174" spans="4:93" x14ac:dyDescent="0.25">
      <c r="D1174" s="48" t="str">
        <f>IFERROR(VLOOKUP(C1174,category[[category_name_german]:[abbreviation_category_budo]],3,FALSE),"")</f>
        <v/>
      </c>
      <c r="G1174" s="48" t="str">
        <f>IFERROR(VLOOKUP(F1174,category[[category_name_german]:[abbreviation_category_budo]],3,FALSE),"")</f>
        <v/>
      </c>
      <c r="J1174" s="48" t="str">
        <f>IFERROR(VLOOKUP(I1174,category[[category_name_german]:[abbreviation_category_budo]],3,FALSE),"")</f>
        <v/>
      </c>
      <c r="M1174" s="48" t="str">
        <f>IFERROR(VLOOKUP(L1174,category[[category_name_german]:[abbreviation_category_budo]],3,FALSE),"")</f>
        <v/>
      </c>
      <c r="P1174" s="48" t="str">
        <f>IFERROR(VLOOKUP(O1174,category[[category_name_german]:[abbreviation_category_budo]],3,FALSE),"")</f>
        <v/>
      </c>
      <c r="R1174" s="49" t="str">
        <f t="shared" si="162"/>
        <v/>
      </c>
      <c r="U1174" s="48" t="str">
        <f>IFERROR(VLOOKUP(T1174,abbreviation[[description_german]:[abbreviation_budo]],3,FALSE),"")</f>
        <v/>
      </c>
      <c r="X1174" s="51" t="str">
        <f>IFERROR(VLOOKUP(W1174,abbreviation[[description_german]:[abbreviation_budo]],3,FALSE),"")</f>
        <v/>
      </c>
      <c r="Y1174" s="33"/>
      <c r="AA1174" s="49" t="str">
        <f t="shared" si="163"/>
        <v/>
      </c>
      <c r="AD1174" s="48" t="str">
        <f>IFERROR(VLOOKUP(AC1174,abbreviation[[description_german]:[abbreviation_budo]],3,FALSE),"")</f>
        <v/>
      </c>
      <c r="AG1174" s="54" t="str">
        <f>IFERROR(VLOOKUP(AF1174,abbreviation[[description_german]:[abbreviation_budo]],3,FALSE),"")</f>
        <v/>
      </c>
      <c r="AJ1174" s="49" t="str">
        <f t="shared" si="164"/>
        <v>_</v>
      </c>
      <c r="AM1174" s="48" t="str">
        <f>IFERROR(VLOOKUP(AL1174,abbreviation[[description_german]:[abbreviation_budo]],3,FALSE),"")</f>
        <v/>
      </c>
      <c r="AP1174" s="54" t="str">
        <f>IFERROR(VLOOKUP(AO1174,abbreviation[[description_german]:[abbreviation_budo]],3,FALSE),"")</f>
        <v/>
      </c>
      <c r="AS1174" s="49" t="str">
        <f t="shared" si="165"/>
        <v>_</v>
      </c>
      <c r="AV1174" s="53" t="str">
        <f>IFERROR(VLOOKUP(AU1174,abbreviation[[description_german]:[abbreviation_budo]],3,FALSE),"")</f>
        <v/>
      </c>
      <c r="AY1174" s="51" t="str">
        <f>IFERROR(VLOOKUP(AX1174,abbreviation[[description_german]:[abbreviation_budo]],3,FALSE),"")</f>
        <v/>
      </c>
      <c r="BB1174" s="51" t="str">
        <f>IFERROR(VLOOKUP(BA1174,abbreviation[[description_german]:[abbreviation_budo]],3,FALSE),"")</f>
        <v/>
      </c>
      <c r="BE1174" s="51" t="str">
        <f>IFERROR(VLOOKUP(BD1174,abbreviation[[description_german]:[abbreviation_budo]],3,FALSE),"")</f>
        <v/>
      </c>
      <c r="BG1174" s="38"/>
      <c r="BH1174" s="49" t="str">
        <f t="shared" si="166"/>
        <v>_</v>
      </c>
      <c r="BK1174" s="53" t="str">
        <f>IFERROR(VLOOKUP(BJ1174,abbreviation[[description_german]:[abbreviation_budo]],3,FALSE),"")</f>
        <v/>
      </c>
      <c r="BN1174" s="51" t="str">
        <f>IFERROR(VLOOKUP(BM1174,abbreviation[[description_german]:[abbreviation_budo]],3,FALSE),"")</f>
        <v/>
      </c>
      <c r="BO1174" s="31"/>
      <c r="BQ1174" s="51" t="str">
        <f>IFERROR(VLOOKUP(BP1174,abbreviation[[description_german]:[abbreviation_budo]],3,FALSE),"")</f>
        <v/>
      </c>
      <c r="BR1174" s="57" t="str">
        <f t="shared" si="167"/>
        <v>_</v>
      </c>
      <c r="BU1174" s="53" t="str">
        <f>IFERROR(VLOOKUP(BT1174,abbreviation[[description_german]:[abbreviation_budo]],3,FALSE),"")</f>
        <v/>
      </c>
      <c r="BV1174" s="60" t="str">
        <f t="shared" si="168"/>
        <v>_</v>
      </c>
      <c r="BY1174" s="48" t="str">
        <f>IFERROR(VLOOKUP(BX1174,category[[category_name_german]:[abbreviation_category_budo]],3,FALSE),"")</f>
        <v/>
      </c>
      <c r="CB1174" s="48" t="str">
        <f>IFERROR(VLOOKUP(CA1174,category[[category_name_german]:[abbreviation_category_budo]],3,FALSE),"")</f>
        <v/>
      </c>
      <c r="CE1174" s="48" t="str">
        <f>IFERROR(VLOOKUP(CD1174,category[[category_name_german]:[abbreviation_category_budo]],3,FALSE),"")</f>
        <v/>
      </c>
      <c r="CH1174" s="48" t="str">
        <f>IFERROR(VLOOKUP(CG1174,category[[category_name_german]:[abbreviation_category_budo]],3,FALSE),"")</f>
        <v/>
      </c>
      <c r="CK1174" s="48" t="str">
        <f>IFERROR(VLOOKUP(CJ1174,category[[category_name_german]:[abbreviation_category_budo]],3,FALSE),"")</f>
        <v/>
      </c>
      <c r="CM1174" s="49" t="str">
        <f t="shared" si="169"/>
        <v/>
      </c>
      <c r="CO1174" s="63" t="str">
        <f t="shared" si="170"/>
        <v/>
      </c>
    </row>
    <row r="1175" spans="4:93" x14ac:dyDescent="0.25">
      <c r="D1175" s="48" t="str">
        <f>IFERROR(VLOOKUP(C1175,category[[category_name_german]:[abbreviation_category_budo]],3,FALSE),"")</f>
        <v/>
      </c>
      <c r="G1175" s="48" t="str">
        <f>IFERROR(VLOOKUP(F1175,category[[category_name_german]:[abbreviation_category_budo]],3,FALSE),"")</f>
        <v/>
      </c>
      <c r="J1175" s="48" t="str">
        <f>IFERROR(VLOOKUP(I1175,category[[category_name_german]:[abbreviation_category_budo]],3,FALSE),"")</f>
        <v/>
      </c>
      <c r="M1175" s="48" t="str">
        <f>IFERROR(VLOOKUP(L1175,category[[category_name_german]:[abbreviation_category_budo]],3,FALSE),"")</f>
        <v/>
      </c>
      <c r="P1175" s="48" t="str">
        <f>IFERROR(VLOOKUP(O1175,category[[category_name_german]:[abbreviation_category_budo]],3,FALSE),"")</f>
        <v/>
      </c>
      <c r="R1175" s="49" t="str">
        <f t="shared" si="162"/>
        <v/>
      </c>
      <c r="U1175" s="48" t="str">
        <f>IFERROR(VLOOKUP(T1175,abbreviation[[description_german]:[abbreviation_budo]],3,FALSE),"")</f>
        <v/>
      </c>
      <c r="X1175" s="51" t="str">
        <f>IFERROR(VLOOKUP(W1175,abbreviation[[description_german]:[abbreviation_budo]],3,FALSE),"")</f>
        <v/>
      </c>
      <c r="Y1175" s="33"/>
      <c r="AA1175" s="49" t="str">
        <f t="shared" si="163"/>
        <v/>
      </c>
      <c r="AD1175" s="48" t="str">
        <f>IFERROR(VLOOKUP(AC1175,abbreviation[[description_german]:[abbreviation_budo]],3,FALSE),"")</f>
        <v/>
      </c>
      <c r="AG1175" s="54" t="str">
        <f>IFERROR(VLOOKUP(AF1175,abbreviation[[description_german]:[abbreviation_budo]],3,FALSE),"")</f>
        <v/>
      </c>
      <c r="AJ1175" s="49" t="str">
        <f t="shared" si="164"/>
        <v>_</v>
      </c>
      <c r="AM1175" s="48" t="str">
        <f>IFERROR(VLOOKUP(AL1175,abbreviation[[description_german]:[abbreviation_budo]],3,FALSE),"")</f>
        <v/>
      </c>
      <c r="AP1175" s="54" t="str">
        <f>IFERROR(VLOOKUP(AO1175,abbreviation[[description_german]:[abbreviation_budo]],3,FALSE),"")</f>
        <v/>
      </c>
      <c r="AS1175" s="49" t="str">
        <f t="shared" si="165"/>
        <v>_</v>
      </c>
      <c r="AV1175" s="53" t="str">
        <f>IFERROR(VLOOKUP(AU1175,abbreviation[[description_german]:[abbreviation_budo]],3,FALSE),"")</f>
        <v/>
      </c>
      <c r="AY1175" s="51" t="str">
        <f>IFERROR(VLOOKUP(AX1175,abbreviation[[description_german]:[abbreviation_budo]],3,FALSE),"")</f>
        <v/>
      </c>
      <c r="BB1175" s="51" t="str">
        <f>IFERROR(VLOOKUP(BA1175,abbreviation[[description_german]:[abbreviation_budo]],3,FALSE),"")</f>
        <v/>
      </c>
      <c r="BE1175" s="51" t="str">
        <f>IFERROR(VLOOKUP(BD1175,abbreviation[[description_german]:[abbreviation_budo]],3,FALSE),"")</f>
        <v/>
      </c>
      <c r="BG1175" s="38"/>
      <c r="BH1175" s="49" t="str">
        <f t="shared" si="166"/>
        <v>_</v>
      </c>
      <c r="BK1175" s="53" t="str">
        <f>IFERROR(VLOOKUP(BJ1175,abbreviation[[description_german]:[abbreviation_budo]],3,FALSE),"")</f>
        <v/>
      </c>
      <c r="BN1175" s="51" t="str">
        <f>IFERROR(VLOOKUP(BM1175,abbreviation[[description_german]:[abbreviation_budo]],3,FALSE),"")</f>
        <v/>
      </c>
      <c r="BO1175" s="31"/>
      <c r="BQ1175" s="51" t="str">
        <f>IFERROR(VLOOKUP(BP1175,abbreviation[[description_german]:[abbreviation_budo]],3,FALSE),"")</f>
        <v/>
      </c>
      <c r="BR1175" s="57" t="str">
        <f t="shared" si="167"/>
        <v>_</v>
      </c>
      <c r="BU1175" s="53" t="str">
        <f>IFERROR(VLOOKUP(BT1175,abbreviation[[description_german]:[abbreviation_budo]],3,FALSE),"")</f>
        <v/>
      </c>
      <c r="BV1175" s="60" t="str">
        <f t="shared" si="168"/>
        <v>_</v>
      </c>
      <c r="BY1175" s="48" t="str">
        <f>IFERROR(VLOOKUP(BX1175,category[[category_name_german]:[abbreviation_category_budo]],3,FALSE),"")</f>
        <v/>
      </c>
      <c r="CB1175" s="48" t="str">
        <f>IFERROR(VLOOKUP(CA1175,category[[category_name_german]:[abbreviation_category_budo]],3,FALSE),"")</f>
        <v/>
      </c>
      <c r="CE1175" s="48" t="str">
        <f>IFERROR(VLOOKUP(CD1175,category[[category_name_german]:[abbreviation_category_budo]],3,FALSE),"")</f>
        <v/>
      </c>
      <c r="CH1175" s="48" t="str">
        <f>IFERROR(VLOOKUP(CG1175,category[[category_name_german]:[abbreviation_category_budo]],3,FALSE),"")</f>
        <v/>
      </c>
      <c r="CK1175" s="48" t="str">
        <f>IFERROR(VLOOKUP(CJ1175,category[[category_name_german]:[abbreviation_category_budo]],3,FALSE),"")</f>
        <v/>
      </c>
      <c r="CM1175" s="49" t="str">
        <f t="shared" si="169"/>
        <v/>
      </c>
      <c r="CO1175" s="63" t="str">
        <f t="shared" si="170"/>
        <v/>
      </c>
    </row>
    <row r="1176" spans="4:93" x14ac:dyDescent="0.25">
      <c r="D1176" s="48" t="str">
        <f>IFERROR(VLOOKUP(C1176,category[[category_name_german]:[abbreviation_category_budo]],3,FALSE),"")</f>
        <v/>
      </c>
      <c r="G1176" s="48" t="str">
        <f>IFERROR(VLOOKUP(F1176,category[[category_name_german]:[abbreviation_category_budo]],3,FALSE),"")</f>
        <v/>
      </c>
      <c r="J1176" s="48" t="str">
        <f>IFERROR(VLOOKUP(I1176,category[[category_name_german]:[abbreviation_category_budo]],3,FALSE),"")</f>
        <v/>
      </c>
      <c r="M1176" s="48" t="str">
        <f>IFERROR(VLOOKUP(L1176,category[[category_name_german]:[abbreviation_category_budo]],3,FALSE),"")</f>
        <v/>
      </c>
      <c r="P1176" s="48" t="str">
        <f>IFERROR(VLOOKUP(O1176,category[[category_name_german]:[abbreviation_category_budo]],3,FALSE),"")</f>
        <v/>
      </c>
      <c r="R1176" s="49" t="str">
        <f t="shared" si="162"/>
        <v/>
      </c>
      <c r="U1176" s="48" t="str">
        <f>IFERROR(VLOOKUP(T1176,abbreviation[[description_german]:[abbreviation_budo]],3,FALSE),"")</f>
        <v/>
      </c>
      <c r="X1176" s="51" t="str">
        <f>IFERROR(VLOOKUP(W1176,abbreviation[[description_german]:[abbreviation_budo]],3,FALSE),"")</f>
        <v/>
      </c>
      <c r="Y1176" s="33"/>
      <c r="AA1176" s="49" t="str">
        <f t="shared" si="163"/>
        <v/>
      </c>
      <c r="AD1176" s="48" t="str">
        <f>IFERROR(VLOOKUP(AC1176,abbreviation[[description_german]:[abbreviation_budo]],3,FALSE),"")</f>
        <v/>
      </c>
      <c r="AG1176" s="54" t="str">
        <f>IFERROR(VLOOKUP(AF1176,abbreviation[[description_german]:[abbreviation_budo]],3,FALSE),"")</f>
        <v/>
      </c>
      <c r="AJ1176" s="49" t="str">
        <f t="shared" si="164"/>
        <v>_</v>
      </c>
      <c r="AM1176" s="48" t="str">
        <f>IFERROR(VLOOKUP(AL1176,abbreviation[[description_german]:[abbreviation_budo]],3,FALSE),"")</f>
        <v/>
      </c>
      <c r="AP1176" s="54" t="str">
        <f>IFERROR(VLOOKUP(AO1176,abbreviation[[description_german]:[abbreviation_budo]],3,FALSE),"")</f>
        <v/>
      </c>
      <c r="AS1176" s="49" t="str">
        <f t="shared" si="165"/>
        <v>_</v>
      </c>
      <c r="AV1176" s="53" t="str">
        <f>IFERROR(VLOOKUP(AU1176,abbreviation[[description_german]:[abbreviation_budo]],3,FALSE),"")</f>
        <v/>
      </c>
      <c r="AY1176" s="51" t="str">
        <f>IFERROR(VLOOKUP(AX1176,abbreviation[[description_german]:[abbreviation_budo]],3,FALSE),"")</f>
        <v/>
      </c>
      <c r="BB1176" s="51" t="str">
        <f>IFERROR(VLOOKUP(BA1176,abbreviation[[description_german]:[abbreviation_budo]],3,FALSE),"")</f>
        <v/>
      </c>
      <c r="BE1176" s="51" t="str">
        <f>IFERROR(VLOOKUP(BD1176,abbreviation[[description_german]:[abbreviation_budo]],3,FALSE),"")</f>
        <v/>
      </c>
      <c r="BG1176" s="38"/>
      <c r="BH1176" s="49" t="str">
        <f t="shared" si="166"/>
        <v>_</v>
      </c>
      <c r="BK1176" s="53" t="str">
        <f>IFERROR(VLOOKUP(BJ1176,abbreviation[[description_german]:[abbreviation_budo]],3,FALSE),"")</f>
        <v/>
      </c>
      <c r="BN1176" s="51" t="str">
        <f>IFERROR(VLOOKUP(BM1176,abbreviation[[description_german]:[abbreviation_budo]],3,FALSE),"")</f>
        <v/>
      </c>
      <c r="BO1176" s="31"/>
      <c r="BQ1176" s="51" t="str">
        <f>IFERROR(VLOOKUP(BP1176,abbreviation[[description_german]:[abbreviation_budo]],3,FALSE),"")</f>
        <v/>
      </c>
      <c r="BR1176" s="57" t="str">
        <f t="shared" si="167"/>
        <v>_</v>
      </c>
      <c r="BU1176" s="53" t="str">
        <f>IFERROR(VLOOKUP(BT1176,abbreviation[[description_german]:[abbreviation_budo]],3,FALSE),"")</f>
        <v/>
      </c>
      <c r="BV1176" s="60" t="str">
        <f t="shared" si="168"/>
        <v>_</v>
      </c>
      <c r="BY1176" s="48" t="str">
        <f>IFERROR(VLOOKUP(BX1176,category[[category_name_german]:[abbreviation_category_budo]],3,FALSE),"")</f>
        <v/>
      </c>
      <c r="CB1176" s="48" t="str">
        <f>IFERROR(VLOOKUP(CA1176,category[[category_name_german]:[abbreviation_category_budo]],3,FALSE),"")</f>
        <v/>
      </c>
      <c r="CE1176" s="48" t="str">
        <f>IFERROR(VLOOKUP(CD1176,category[[category_name_german]:[abbreviation_category_budo]],3,FALSE),"")</f>
        <v/>
      </c>
      <c r="CH1176" s="48" t="str">
        <f>IFERROR(VLOOKUP(CG1176,category[[category_name_german]:[abbreviation_category_budo]],3,FALSE),"")</f>
        <v/>
      </c>
      <c r="CK1176" s="48" t="str">
        <f>IFERROR(VLOOKUP(CJ1176,category[[category_name_german]:[abbreviation_category_budo]],3,FALSE),"")</f>
        <v/>
      </c>
      <c r="CM1176" s="49" t="str">
        <f t="shared" si="169"/>
        <v/>
      </c>
      <c r="CO1176" s="63" t="str">
        <f t="shared" si="170"/>
        <v/>
      </c>
    </row>
    <row r="1177" spans="4:93" x14ac:dyDescent="0.25">
      <c r="D1177" s="48" t="str">
        <f>IFERROR(VLOOKUP(C1177,category[[category_name_german]:[abbreviation_category_budo]],3,FALSE),"")</f>
        <v/>
      </c>
      <c r="G1177" s="48" t="str">
        <f>IFERROR(VLOOKUP(F1177,category[[category_name_german]:[abbreviation_category_budo]],3,FALSE),"")</f>
        <v/>
      </c>
      <c r="J1177" s="48" t="str">
        <f>IFERROR(VLOOKUP(I1177,category[[category_name_german]:[abbreviation_category_budo]],3,FALSE),"")</f>
        <v/>
      </c>
      <c r="M1177" s="48" t="str">
        <f>IFERROR(VLOOKUP(L1177,category[[category_name_german]:[abbreviation_category_budo]],3,FALSE),"")</f>
        <v/>
      </c>
      <c r="P1177" s="48" t="str">
        <f>IFERROR(VLOOKUP(O1177,category[[category_name_german]:[abbreviation_category_budo]],3,FALSE),"")</f>
        <v/>
      </c>
      <c r="R1177" s="49" t="str">
        <f t="shared" si="162"/>
        <v/>
      </c>
      <c r="U1177" s="48" t="str">
        <f>IFERROR(VLOOKUP(T1177,abbreviation[[description_german]:[abbreviation_budo]],3,FALSE),"")</f>
        <v/>
      </c>
      <c r="X1177" s="51" t="str">
        <f>IFERROR(VLOOKUP(W1177,abbreviation[[description_german]:[abbreviation_budo]],3,FALSE),"")</f>
        <v/>
      </c>
      <c r="Y1177" s="33"/>
      <c r="AA1177" s="49" t="str">
        <f t="shared" si="163"/>
        <v/>
      </c>
      <c r="AD1177" s="48" t="str">
        <f>IFERROR(VLOOKUP(AC1177,abbreviation[[description_german]:[abbreviation_budo]],3,FALSE),"")</f>
        <v/>
      </c>
      <c r="AG1177" s="54" t="str">
        <f>IFERROR(VLOOKUP(AF1177,abbreviation[[description_german]:[abbreviation_budo]],3,FALSE),"")</f>
        <v/>
      </c>
      <c r="AJ1177" s="49" t="str">
        <f t="shared" si="164"/>
        <v>_</v>
      </c>
      <c r="AM1177" s="48" t="str">
        <f>IFERROR(VLOOKUP(AL1177,abbreviation[[description_german]:[abbreviation_budo]],3,FALSE),"")</f>
        <v/>
      </c>
      <c r="AP1177" s="54" t="str">
        <f>IFERROR(VLOOKUP(AO1177,abbreviation[[description_german]:[abbreviation_budo]],3,FALSE),"")</f>
        <v/>
      </c>
      <c r="AS1177" s="49" t="str">
        <f t="shared" si="165"/>
        <v>_</v>
      </c>
      <c r="AV1177" s="53" t="str">
        <f>IFERROR(VLOOKUP(AU1177,abbreviation[[description_german]:[abbreviation_budo]],3,FALSE),"")</f>
        <v/>
      </c>
      <c r="AY1177" s="51" t="str">
        <f>IFERROR(VLOOKUP(AX1177,abbreviation[[description_german]:[abbreviation_budo]],3,FALSE),"")</f>
        <v/>
      </c>
      <c r="BB1177" s="51" t="str">
        <f>IFERROR(VLOOKUP(BA1177,abbreviation[[description_german]:[abbreviation_budo]],3,FALSE),"")</f>
        <v/>
      </c>
      <c r="BE1177" s="51" t="str">
        <f>IFERROR(VLOOKUP(BD1177,abbreviation[[description_german]:[abbreviation_budo]],3,FALSE),"")</f>
        <v/>
      </c>
      <c r="BG1177" s="38"/>
      <c r="BH1177" s="49" t="str">
        <f t="shared" si="166"/>
        <v>_</v>
      </c>
      <c r="BK1177" s="53" t="str">
        <f>IFERROR(VLOOKUP(BJ1177,abbreviation[[description_german]:[abbreviation_budo]],3,FALSE),"")</f>
        <v/>
      </c>
      <c r="BN1177" s="51" t="str">
        <f>IFERROR(VLOOKUP(BM1177,abbreviation[[description_german]:[abbreviation_budo]],3,FALSE),"")</f>
        <v/>
      </c>
      <c r="BO1177" s="31"/>
      <c r="BQ1177" s="51" t="str">
        <f>IFERROR(VLOOKUP(BP1177,abbreviation[[description_german]:[abbreviation_budo]],3,FALSE),"")</f>
        <v/>
      </c>
      <c r="BR1177" s="57" t="str">
        <f t="shared" si="167"/>
        <v>_</v>
      </c>
      <c r="BU1177" s="53" t="str">
        <f>IFERROR(VLOOKUP(BT1177,abbreviation[[description_german]:[abbreviation_budo]],3,FALSE),"")</f>
        <v/>
      </c>
      <c r="BV1177" s="60" t="str">
        <f t="shared" si="168"/>
        <v>_</v>
      </c>
      <c r="BY1177" s="48" t="str">
        <f>IFERROR(VLOOKUP(BX1177,category[[category_name_german]:[abbreviation_category_budo]],3,FALSE),"")</f>
        <v/>
      </c>
      <c r="CB1177" s="48" t="str">
        <f>IFERROR(VLOOKUP(CA1177,category[[category_name_german]:[abbreviation_category_budo]],3,FALSE),"")</f>
        <v/>
      </c>
      <c r="CE1177" s="48" t="str">
        <f>IFERROR(VLOOKUP(CD1177,category[[category_name_german]:[abbreviation_category_budo]],3,FALSE),"")</f>
        <v/>
      </c>
      <c r="CH1177" s="48" t="str">
        <f>IFERROR(VLOOKUP(CG1177,category[[category_name_german]:[abbreviation_category_budo]],3,FALSE),"")</f>
        <v/>
      </c>
      <c r="CK1177" s="48" t="str">
        <f>IFERROR(VLOOKUP(CJ1177,category[[category_name_german]:[abbreviation_category_budo]],3,FALSE),"")</f>
        <v/>
      </c>
      <c r="CM1177" s="49" t="str">
        <f t="shared" si="169"/>
        <v/>
      </c>
      <c r="CO1177" s="63" t="str">
        <f t="shared" si="170"/>
        <v/>
      </c>
    </row>
    <row r="1178" spans="4:93" x14ac:dyDescent="0.25">
      <c r="D1178" s="48" t="str">
        <f>IFERROR(VLOOKUP(C1178,category[[category_name_german]:[abbreviation_category_budo]],3,FALSE),"")</f>
        <v/>
      </c>
      <c r="G1178" s="48" t="str">
        <f>IFERROR(VLOOKUP(F1178,category[[category_name_german]:[abbreviation_category_budo]],3,FALSE),"")</f>
        <v/>
      </c>
      <c r="J1178" s="48" t="str">
        <f>IFERROR(VLOOKUP(I1178,category[[category_name_german]:[abbreviation_category_budo]],3,FALSE),"")</f>
        <v/>
      </c>
      <c r="M1178" s="48" t="str">
        <f>IFERROR(VLOOKUP(L1178,category[[category_name_german]:[abbreviation_category_budo]],3,FALSE),"")</f>
        <v/>
      </c>
      <c r="P1178" s="48" t="str">
        <f>IFERROR(VLOOKUP(O1178,category[[category_name_german]:[abbreviation_category_budo]],3,FALSE),"")</f>
        <v/>
      </c>
      <c r="R1178" s="49" t="str">
        <f t="shared" si="162"/>
        <v/>
      </c>
      <c r="U1178" s="48" t="str">
        <f>IFERROR(VLOOKUP(T1178,abbreviation[[description_german]:[abbreviation_budo]],3,FALSE),"")</f>
        <v/>
      </c>
      <c r="X1178" s="51" t="str">
        <f>IFERROR(VLOOKUP(W1178,abbreviation[[description_german]:[abbreviation_budo]],3,FALSE),"")</f>
        <v/>
      </c>
      <c r="Y1178" s="33"/>
      <c r="AA1178" s="49" t="str">
        <f t="shared" si="163"/>
        <v/>
      </c>
      <c r="AD1178" s="48" t="str">
        <f>IFERROR(VLOOKUP(AC1178,abbreviation[[description_german]:[abbreviation_budo]],3,FALSE),"")</f>
        <v/>
      </c>
      <c r="AG1178" s="54" t="str">
        <f>IFERROR(VLOOKUP(AF1178,abbreviation[[description_german]:[abbreviation_budo]],3,FALSE),"")</f>
        <v/>
      </c>
      <c r="AJ1178" s="49" t="str">
        <f t="shared" si="164"/>
        <v>_</v>
      </c>
      <c r="AM1178" s="48" t="str">
        <f>IFERROR(VLOOKUP(AL1178,abbreviation[[description_german]:[abbreviation_budo]],3,FALSE),"")</f>
        <v/>
      </c>
      <c r="AP1178" s="54" t="str">
        <f>IFERROR(VLOOKUP(AO1178,abbreviation[[description_german]:[abbreviation_budo]],3,FALSE),"")</f>
        <v/>
      </c>
      <c r="AS1178" s="49" t="str">
        <f t="shared" si="165"/>
        <v>_</v>
      </c>
      <c r="AV1178" s="53" t="str">
        <f>IFERROR(VLOOKUP(AU1178,abbreviation[[description_german]:[abbreviation_budo]],3,FALSE),"")</f>
        <v/>
      </c>
      <c r="AY1178" s="51" t="str">
        <f>IFERROR(VLOOKUP(AX1178,abbreviation[[description_german]:[abbreviation_budo]],3,FALSE),"")</f>
        <v/>
      </c>
      <c r="BB1178" s="51" t="str">
        <f>IFERROR(VLOOKUP(BA1178,abbreviation[[description_german]:[abbreviation_budo]],3,FALSE),"")</f>
        <v/>
      </c>
      <c r="BE1178" s="51" t="str">
        <f>IFERROR(VLOOKUP(BD1178,abbreviation[[description_german]:[abbreviation_budo]],3,FALSE),"")</f>
        <v/>
      </c>
      <c r="BG1178" s="38"/>
      <c r="BH1178" s="49" t="str">
        <f t="shared" si="166"/>
        <v>_</v>
      </c>
      <c r="BK1178" s="53" t="str">
        <f>IFERROR(VLOOKUP(BJ1178,abbreviation[[description_german]:[abbreviation_budo]],3,FALSE),"")</f>
        <v/>
      </c>
      <c r="BN1178" s="51" t="str">
        <f>IFERROR(VLOOKUP(BM1178,abbreviation[[description_german]:[abbreviation_budo]],3,FALSE),"")</f>
        <v/>
      </c>
      <c r="BO1178" s="31"/>
      <c r="BQ1178" s="51" t="str">
        <f>IFERROR(VLOOKUP(BP1178,abbreviation[[description_german]:[abbreviation_budo]],3,FALSE),"")</f>
        <v/>
      </c>
      <c r="BR1178" s="57" t="str">
        <f t="shared" si="167"/>
        <v>_</v>
      </c>
      <c r="BU1178" s="53" t="str">
        <f>IFERROR(VLOOKUP(BT1178,abbreviation[[description_german]:[abbreviation_budo]],3,FALSE),"")</f>
        <v/>
      </c>
      <c r="BV1178" s="60" t="str">
        <f t="shared" si="168"/>
        <v>_</v>
      </c>
      <c r="BY1178" s="48" t="str">
        <f>IFERROR(VLOOKUP(BX1178,category[[category_name_german]:[abbreviation_category_budo]],3,FALSE),"")</f>
        <v/>
      </c>
      <c r="CB1178" s="48" t="str">
        <f>IFERROR(VLOOKUP(CA1178,category[[category_name_german]:[abbreviation_category_budo]],3,FALSE),"")</f>
        <v/>
      </c>
      <c r="CE1178" s="48" t="str">
        <f>IFERROR(VLOOKUP(CD1178,category[[category_name_german]:[abbreviation_category_budo]],3,FALSE),"")</f>
        <v/>
      </c>
      <c r="CH1178" s="48" t="str">
        <f>IFERROR(VLOOKUP(CG1178,category[[category_name_german]:[abbreviation_category_budo]],3,FALSE),"")</f>
        <v/>
      </c>
      <c r="CK1178" s="48" t="str">
        <f>IFERROR(VLOOKUP(CJ1178,category[[category_name_german]:[abbreviation_category_budo]],3,FALSE),"")</f>
        <v/>
      </c>
      <c r="CM1178" s="49" t="str">
        <f t="shared" si="169"/>
        <v/>
      </c>
      <c r="CO1178" s="63" t="str">
        <f t="shared" si="170"/>
        <v/>
      </c>
    </row>
    <row r="1179" spans="4:93" x14ac:dyDescent="0.25">
      <c r="D1179" s="48" t="str">
        <f>IFERROR(VLOOKUP(C1179,category[[category_name_german]:[abbreviation_category_budo]],3,FALSE),"")</f>
        <v/>
      </c>
      <c r="G1179" s="48" t="str">
        <f>IFERROR(VLOOKUP(F1179,category[[category_name_german]:[abbreviation_category_budo]],3,FALSE),"")</f>
        <v/>
      </c>
      <c r="J1179" s="48" t="str">
        <f>IFERROR(VLOOKUP(I1179,category[[category_name_german]:[abbreviation_category_budo]],3,FALSE),"")</f>
        <v/>
      </c>
      <c r="M1179" s="48" t="str">
        <f>IFERROR(VLOOKUP(L1179,category[[category_name_german]:[abbreviation_category_budo]],3,FALSE),"")</f>
        <v/>
      </c>
      <c r="P1179" s="48" t="str">
        <f>IFERROR(VLOOKUP(O1179,category[[category_name_german]:[abbreviation_category_budo]],3,FALSE),"")</f>
        <v/>
      </c>
      <c r="R1179" s="49" t="str">
        <f t="shared" si="162"/>
        <v/>
      </c>
      <c r="U1179" s="48" t="str">
        <f>IFERROR(VLOOKUP(T1179,abbreviation[[description_german]:[abbreviation_budo]],3,FALSE),"")</f>
        <v/>
      </c>
      <c r="X1179" s="51" t="str">
        <f>IFERROR(VLOOKUP(W1179,abbreviation[[description_german]:[abbreviation_budo]],3,FALSE),"")</f>
        <v/>
      </c>
      <c r="Y1179" s="33"/>
      <c r="AA1179" s="49" t="str">
        <f t="shared" si="163"/>
        <v/>
      </c>
      <c r="AD1179" s="48" t="str">
        <f>IFERROR(VLOOKUP(AC1179,abbreviation[[description_german]:[abbreviation_budo]],3,FALSE),"")</f>
        <v/>
      </c>
      <c r="AG1179" s="54" t="str">
        <f>IFERROR(VLOOKUP(AF1179,abbreviation[[description_german]:[abbreviation_budo]],3,FALSE),"")</f>
        <v/>
      </c>
      <c r="AJ1179" s="49" t="str">
        <f t="shared" si="164"/>
        <v>_</v>
      </c>
      <c r="AM1179" s="48" t="str">
        <f>IFERROR(VLOOKUP(AL1179,abbreviation[[description_german]:[abbreviation_budo]],3,FALSE),"")</f>
        <v/>
      </c>
      <c r="AP1179" s="54" t="str">
        <f>IFERROR(VLOOKUP(AO1179,abbreviation[[description_german]:[abbreviation_budo]],3,FALSE),"")</f>
        <v/>
      </c>
      <c r="AS1179" s="49" t="str">
        <f t="shared" si="165"/>
        <v>_</v>
      </c>
      <c r="AV1179" s="53" t="str">
        <f>IFERROR(VLOOKUP(AU1179,abbreviation[[description_german]:[abbreviation_budo]],3,FALSE),"")</f>
        <v/>
      </c>
      <c r="AY1179" s="51" t="str">
        <f>IFERROR(VLOOKUP(AX1179,abbreviation[[description_german]:[abbreviation_budo]],3,FALSE),"")</f>
        <v/>
      </c>
      <c r="BB1179" s="51" t="str">
        <f>IFERROR(VLOOKUP(BA1179,abbreviation[[description_german]:[abbreviation_budo]],3,FALSE),"")</f>
        <v/>
      </c>
      <c r="BE1179" s="51" t="str">
        <f>IFERROR(VLOOKUP(BD1179,abbreviation[[description_german]:[abbreviation_budo]],3,FALSE),"")</f>
        <v/>
      </c>
      <c r="BG1179" s="38"/>
      <c r="BH1179" s="49" t="str">
        <f t="shared" si="166"/>
        <v>_</v>
      </c>
      <c r="BK1179" s="53" t="str">
        <f>IFERROR(VLOOKUP(BJ1179,abbreviation[[description_german]:[abbreviation_budo]],3,FALSE),"")</f>
        <v/>
      </c>
      <c r="BN1179" s="51" t="str">
        <f>IFERROR(VLOOKUP(BM1179,abbreviation[[description_german]:[abbreviation_budo]],3,FALSE),"")</f>
        <v/>
      </c>
      <c r="BO1179" s="31"/>
      <c r="BQ1179" s="51" t="str">
        <f>IFERROR(VLOOKUP(BP1179,abbreviation[[description_german]:[abbreviation_budo]],3,FALSE),"")</f>
        <v/>
      </c>
      <c r="BR1179" s="57" t="str">
        <f t="shared" si="167"/>
        <v>_</v>
      </c>
      <c r="BU1179" s="53" t="str">
        <f>IFERROR(VLOOKUP(BT1179,abbreviation[[description_german]:[abbreviation_budo]],3,FALSE),"")</f>
        <v/>
      </c>
      <c r="BV1179" s="60" t="str">
        <f t="shared" si="168"/>
        <v>_</v>
      </c>
      <c r="BY1179" s="48" t="str">
        <f>IFERROR(VLOOKUP(BX1179,category[[category_name_german]:[abbreviation_category_budo]],3,FALSE),"")</f>
        <v/>
      </c>
      <c r="CB1179" s="48" t="str">
        <f>IFERROR(VLOOKUP(CA1179,category[[category_name_german]:[abbreviation_category_budo]],3,FALSE),"")</f>
        <v/>
      </c>
      <c r="CE1179" s="48" t="str">
        <f>IFERROR(VLOOKUP(CD1179,category[[category_name_german]:[abbreviation_category_budo]],3,FALSE),"")</f>
        <v/>
      </c>
      <c r="CH1179" s="48" t="str">
        <f>IFERROR(VLOOKUP(CG1179,category[[category_name_german]:[abbreviation_category_budo]],3,FALSE),"")</f>
        <v/>
      </c>
      <c r="CK1179" s="48" t="str">
        <f>IFERROR(VLOOKUP(CJ1179,category[[category_name_german]:[abbreviation_category_budo]],3,FALSE),"")</f>
        <v/>
      </c>
      <c r="CM1179" s="49" t="str">
        <f t="shared" si="169"/>
        <v/>
      </c>
      <c r="CO1179" s="63" t="str">
        <f t="shared" si="170"/>
        <v/>
      </c>
    </row>
    <row r="1180" spans="4:93" x14ac:dyDescent="0.25">
      <c r="D1180" s="48" t="str">
        <f>IFERROR(VLOOKUP(C1180,category[[category_name_german]:[abbreviation_category_budo]],3,FALSE),"")</f>
        <v/>
      </c>
      <c r="G1180" s="48" t="str">
        <f>IFERROR(VLOOKUP(F1180,category[[category_name_german]:[abbreviation_category_budo]],3,FALSE),"")</f>
        <v/>
      </c>
      <c r="J1180" s="48" t="str">
        <f>IFERROR(VLOOKUP(I1180,category[[category_name_german]:[abbreviation_category_budo]],3,FALSE),"")</f>
        <v/>
      </c>
      <c r="M1180" s="48" t="str">
        <f>IFERROR(VLOOKUP(L1180,category[[category_name_german]:[abbreviation_category_budo]],3,FALSE),"")</f>
        <v/>
      </c>
      <c r="P1180" s="48" t="str">
        <f>IFERROR(VLOOKUP(O1180,category[[category_name_german]:[abbreviation_category_budo]],3,FALSE),"")</f>
        <v/>
      </c>
      <c r="R1180" s="49" t="str">
        <f t="shared" si="162"/>
        <v/>
      </c>
      <c r="U1180" s="48" t="str">
        <f>IFERROR(VLOOKUP(T1180,abbreviation[[description_german]:[abbreviation_budo]],3,FALSE),"")</f>
        <v/>
      </c>
      <c r="X1180" s="51" t="str">
        <f>IFERROR(VLOOKUP(W1180,abbreviation[[description_german]:[abbreviation_budo]],3,FALSE),"")</f>
        <v/>
      </c>
      <c r="Y1180" s="33"/>
      <c r="AA1180" s="49" t="str">
        <f t="shared" si="163"/>
        <v/>
      </c>
      <c r="AD1180" s="48" t="str">
        <f>IFERROR(VLOOKUP(AC1180,abbreviation[[description_german]:[abbreviation_budo]],3,FALSE),"")</f>
        <v/>
      </c>
      <c r="AG1180" s="54" t="str">
        <f>IFERROR(VLOOKUP(AF1180,abbreviation[[description_german]:[abbreviation_budo]],3,FALSE),"")</f>
        <v/>
      </c>
      <c r="AJ1180" s="49" t="str">
        <f t="shared" si="164"/>
        <v>_</v>
      </c>
      <c r="AM1180" s="48" t="str">
        <f>IFERROR(VLOOKUP(AL1180,abbreviation[[description_german]:[abbreviation_budo]],3,FALSE),"")</f>
        <v/>
      </c>
      <c r="AP1180" s="54" t="str">
        <f>IFERROR(VLOOKUP(AO1180,abbreviation[[description_german]:[abbreviation_budo]],3,FALSE),"")</f>
        <v/>
      </c>
      <c r="AS1180" s="49" t="str">
        <f t="shared" si="165"/>
        <v>_</v>
      </c>
      <c r="AV1180" s="53" t="str">
        <f>IFERROR(VLOOKUP(AU1180,abbreviation[[description_german]:[abbreviation_budo]],3,FALSE),"")</f>
        <v/>
      </c>
      <c r="AY1180" s="51" t="str">
        <f>IFERROR(VLOOKUP(AX1180,abbreviation[[description_german]:[abbreviation_budo]],3,FALSE),"")</f>
        <v/>
      </c>
      <c r="BB1180" s="51" t="str">
        <f>IFERROR(VLOOKUP(BA1180,abbreviation[[description_german]:[abbreviation_budo]],3,FALSE),"")</f>
        <v/>
      </c>
      <c r="BE1180" s="51" t="str">
        <f>IFERROR(VLOOKUP(BD1180,abbreviation[[description_german]:[abbreviation_budo]],3,FALSE),"")</f>
        <v/>
      </c>
      <c r="BG1180" s="38"/>
      <c r="BH1180" s="49" t="str">
        <f t="shared" si="166"/>
        <v>_</v>
      </c>
      <c r="BK1180" s="53" t="str">
        <f>IFERROR(VLOOKUP(BJ1180,abbreviation[[description_german]:[abbreviation_budo]],3,FALSE),"")</f>
        <v/>
      </c>
      <c r="BN1180" s="51" t="str">
        <f>IFERROR(VLOOKUP(BM1180,abbreviation[[description_german]:[abbreviation_budo]],3,FALSE),"")</f>
        <v/>
      </c>
      <c r="BO1180" s="31"/>
      <c r="BQ1180" s="51" t="str">
        <f>IFERROR(VLOOKUP(BP1180,abbreviation[[description_german]:[abbreviation_budo]],3,FALSE),"")</f>
        <v/>
      </c>
      <c r="BR1180" s="57" t="str">
        <f t="shared" si="167"/>
        <v>_</v>
      </c>
      <c r="BU1180" s="53" t="str">
        <f>IFERROR(VLOOKUP(BT1180,abbreviation[[description_german]:[abbreviation_budo]],3,FALSE),"")</f>
        <v/>
      </c>
      <c r="BV1180" s="60" t="str">
        <f t="shared" si="168"/>
        <v>_</v>
      </c>
      <c r="BY1180" s="48" t="str">
        <f>IFERROR(VLOOKUP(BX1180,category[[category_name_german]:[abbreviation_category_budo]],3,FALSE),"")</f>
        <v/>
      </c>
      <c r="CB1180" s="48" t="str">
        <f>IFERROR(VLOOKUP(CA1180,category[[category_name_german]:[abbreviation_category_budo]],3,FALSE),"")</f>
        <v/>
      </c>
      <c r="CE1180" s="48" t="str">
        <f>IFERROR(VLOOKUP(CD1180,category[[category_name_german]:[abbreviation_category_budo]],3,FALSE),"")</f>
        <v/>
      </c>
      <c r="CH1180" s="48" t="str">
        <f>IFERROR(VLOOKUP(CG1180,category[[category_name_german]:[abbreviation_category_budo]],3,FALSE),"")</f>
        <v/>
      </c>
      <c r="CK1180" s="48" t="str">
        <f>IFERROR(VLOOKUP(CJ1180,category[[category_name_german]:[abbreviation_category_budo]],3,FALSE),"")</f>
        <v/>
      </c>
      <c r="CM1180" s="49" t="str">
        <f t="shared" si="169"/>
        <v/>
      </c>
      <c r="CO1180" s="63" t="str">
        <f t="shared" si="170"/>
        <v/>
      </c>
    </row>
    <row r="1181" spans="4:93" x14ac:dyDescent="0.25">
      <c r="D1181" s="48" t="str">
        <f>IFERROR(VLOOKUP(C1181,category[[category_name_german]:[abbreviation_category_budo]],3,FALSE),"")</f>
        <v/>
      </c>
      <c r="G1181" s="48" t="str">
        <f>IFERROR(VLOOKUP(F1181,category[[category_name_german]:[abbreviation_category_budo]],3,FALSE),"")</f>
        <v/>
      </c>
      <c r="J1181" s="48" t="str">
        <f>IFERROR(VLOOKUP(I1181,category[[category_name_german]:[abbreviation_category_budo]],3,FALSE),"")</f>
        <v/>
      </c>
      <c r="M1181" s="48" t="str">
        <f>IFERROR(VLOOKUP(L1181,category[[category_name_german]:[abbreviation_category_budo]],3,FALSE),"")</f>
        <v/>
      </c>
      <c r="P1181" s="48" t="str">
        <f>IFERROR(VLOOKUP(O1181,category[[category_name_german]:[abbreviation_category_budo]],3,FALSE),"")</f>
        <v/>
      </c>
      <c r="R1181" s="49" t="str">
        <f t="shared" si="162"/>
        <v/>
      </c>
      <c r="U1181" s="48" t="str">
        <f>IFERROR(VLOOKUP(T1181,abbreviation[[description_german]:[abbreviation_budo]],3,FALSE),"")</f>
        <v/>
      </c>
      <c r="X1181" s="51" t="str">
        <f>IFERROR(VLOOKUP(W1181,abbreviation[[description_german]:[abbreviation_budo]],3,FALSE),"")</f>
        <v/>
      </c>
      <c r="Y1181" s="33"/>
      <c r="AA1181" s="49" t="str">
        <f t="shared" si="163"/>
        <v/>
      </c>
      <c r="AD1181" s="48" t="str">
        <f>IFERROR(VLOOKUP(AC1181,abbreviation[[description_german]:[abbreviation_budo]],3,FALSE),"")</f>
        <v/>
      </c>
      <c r="AG1181" s="54" t="str">
        <f>IFERROR(VLOOKUP(AF1181,abbreviation[[description_german]:[abbreviation_budo]],3,FALSE),"")</f>
        <v/>
      </c>
      <c r="AJ1181" s="49" t="str">
        <f t="shared" si="164"/>
        <v>_</v>
      </c>
      <c r="AM1181" s="48" t="str">
        <f>IFERROR(VLOOKUP(AL1181,abbreviation[[description_german]:[abbreviation_budo]],3,FALSE),"")</f>
        <v/>
      </c>
      <c r="AP1181" s="54" t="str">
        <f>IFERROR(VLOOKUP(AO1181,abbreviation[[description_german]:[abbreviation_budo]],3,FALSE),"")</f>
        <v/>
      </c>
      <c r="AS1181" s="49" t="str">
        <f t="shared" si="165"/>
        <v>_</v>
      </c>
      <c r="AV1181" s="53" t="str">
        <f>IFERROR(VLOOKUP(AU1181,abbreviation[[description_german]:[abbreviation_budo]],3,FALSE),"")</f>
        <v/>
      </c>
      <c r="AY1181" s="51" t="str">
        <f>IFERROR(VLOOKUP(AX1181,abbreviation[[description_german]:[abbreviation_budo]],3,FALSE),"")</f>
        <v/>
      </c>
      <c r="BB1181" s="51" t="str">
        <f>IFERROR(VLOOKUP(BA1181,abbreviation[[description_german]:[abbreviation_budo]],3,FALSE),"")</f>
        <v/>
      </c>
      <c r="BE1181" s="51" t="str">
        <f>IFERROR(VLOOKUP(BD1181,abbreviation[[description_german]:[abbreviation_budo]],3,FALSE),"")</f>
        <v/>
      </c>
      <c r="BG1181" s="38"/>
      <c r="BH1181" s="49" t="str">
        <f t="shared" si="166"/>
        <v>_</v>
      </c>
      <c r="BK1181" s="53" t="str">
        <f>IFERROR(VLOOKUP(BJ1181,abbreviation[[description_german]:[abbreviation_budo]],3,FALSE),"")</f>
        <v/>
      </c>
      <c r="BN1181" s="51" t="str">
        <f>IFERROR(VLOOKUP(BM1181,abbreviation[[description_german]:[abbreviation_budo]],3,FALSE),"")</f>
        <v/>
      </c>
      <c r="BO1181" s="31"/>
      <c r="BQ1181" s="51" t="str">
        <f>IFERROR(VLOOKUP(BP1181,abbreviation[[description_german]:[abbreviation_budo]],3,FALSE),"")</f>
        <v/>
      </c>
      <c r="BR1181" s="57" t="str">
        <f t="shared" si="167"/>
        <v>_</v>
      </c>
      <c r="BU1181" s="53" t="str">
        <f>IFERROR(VLOOKUP(BT1181,abbreviation[[description_german]:[abbreviation_budo]],3,FALSE),"")</f>
        <v/>
      </c>
      <c r="BV1181" s="60" t="str">
        <f t="shared" si="168"/>
        <v>_</v>
      </c>
      <c r="BY1181" s="48" t="str">
        <f>IFERROR(VLOOKUP(BX1181,category[[category_name_german]:[abbreviation_category_budo]],3,FALSE),"")</f>
        <v/>
      </c>
      <c r="CB1181" s="48" t="str">
        <f>IFERROR(VLOOKUP(CA1181,category[[category_name_german]:[abbreviation_category_budo]],3,FALSE),"")</f>
        <v/>
      </c>
      <c r="CE1181" s="48" t="str">
        <f>IFERROR(VLOOKUP(CD1181,category[[category_name_german]:[abbreviation_category_budo]],3,FALSE),"")</f>
        <v/>
      </c>
      <c r="CH1181" s="48" t="str">
        <f>IFERROR(VLOOKUP(CG1181,category[[category_name_german]:[abbreviation_category_budo]],3,FALSE),"")</f>
        <v/>
      </c>
      <c r="CK1181" s="48" t="str">
        <f>IFERROR(VLOOKUP(CJ1181,category[[category_name_german]:[abbreviation_category_budo]],3,FALSE),"")</f>
        <v/>
      </c>
      <c r="CM1181" s="49" t="str">
        <f t="shared" si="169"/>
        <v/>
      </c>
      <c r="CO1181" s="63" t="str">
        <f t="shared" si="170"/>
        <v/>
      </c>
    </row>
    <row r="1182" spans="4:93" x14ac:dyDescent="0.25">
      <c r="D1182" s="48" t="str">
        <f>IFERROR(VLOOKUP(C1182,category[[category_name_german]:[abbreviation_category_budo]],3,FALSE),"")</f>
        <v/>
      </c>
      <c r="G1182" s="48" t="str">
        <f>IFERROR(VLOOKUP(F1182,category[[category_name_german]:[abbreviation_category_budo]],3,FALSE),"")</f>
        <v/>
      </c>
      <c r="J1182" s="48" t="str">
        <f>IFERROR(VLOOKUP(I1182,category[[category_name_german]:[abbreviation_category_budo]],3,FALSE),"")</f>
        <v/>
      </c>
      <c r="M1182" s="48" t="str">
        <f>IFERROR(VLOOKUP(L1182,category[[category_name_german]:[abbreviation_category_budo]],3,FALSE),"")</f>
        <v/>
      </c>
      <c r="P1182" s="48" t="str">
        <f>IFERROR(VLOOKUP(O1182,category[[category_name_german]:[abbreviation_category_budo]],3,FALSE),"")</f>
        <v/>
      </c>
      <c r="R1182" s="49" t="str">
        <f t="shared" si="162"/>
        <v/>
      </c>
      <c r="U1182" s="48" t="str">
        <f>IFERROR(VLOOKUP(T1182,abbreviation[[description_german]:[abbreviation_budo]],3,FALSE),"")</f>
        <v/>
      </c>
      <c r="X1182" s="51" t="str">
        <f>IFERROR(VLOOKUP(W1182,abbreviation[[description_german]:[abbreviation_budo]],3,FALSE),"")</f>
        <v/>
      </c>
      <c r="Y1182" s="33"/>
      <c r="AA1182" s="49" t="str">
        <f t="shared" si="163"/>
        <v/>
      </c>
      <c r="AD1182" s="48" t="str">
        <f>IFERROR(VLOOKUP(AC1182,abbreviation[[description_german]:[abbreviation_budo]],3,FALSE),"")</f>
        <v/>
      </c>
      <c r="AG1182" s="54" t="str">
        <f>IFERROR(VLOOKUP(AF1182,abbreviation[[description_german]:[abbreviation_budo]],3,FALSE),"")</f>
        <v/>
      </c>
      <c r="AJ1182" s="49" t="str">
        <f t="shared" si="164"/>
        <v>_</v>
      </c>
      <c r="AM1182" s="48" t="str">
        <f>IFERROR(VLOOKUP(AL1182,abbreviation[[description_german]:[abbreviation_budo]],3,FALSE),"")</f>
        <v/>
      </c>
      <c r="AP1182" s="54" t="str">
        <f>IFERROR(VLOOKUP(AO1182,abbreviation[[description_german]:[abbreviation_budo]],3,FALSE),"")</f>
        <v/>
      </c>
      <c r="AS1182" s="49" t="str">
        <f t="shared" si="165"/>
        <v>_</v>
      </c>
      <c r="AV1182" s="53" t="str">
        <f>IFERROR(VLOOKUP(AU1182,abbreviation[[description_german]:[abbreviation_budo]],3,FALSE),"")</f>
        <v/>
      </c>
      <c r="AY1182" s="51" t="str">
        <f>IFERROR(VLOOKUP(AX1182,abbreviation[[description_german]:[abbreviation_budo]],3,FALSE),"")</f>
        <v/>
      </c>
      <c r="BB1182" s="51" t="str">
        <f>IFERROR(VLOOKUP(BA1182,abbreviation[[description_german]:[abbreviation_budo]],3,FALSE),"")</f>
        <v/>
      </c>
      <c r="BE1182" s="51" t="str">
        <f>IFERROR(VLOOKUP(BD1182,abbreviation[[description_german]:[abbreviation_budo]],3,FALSE),"")</f>
        <v/>
      </c>
      <c r="BG1182" s="38"/>
      <c r="BH1182" s="49" t="str">
        <f t="shared" si="166"/>
        <v>_</v>
      </c>
      <c r="BK1182" s="53" t="str">
        <f>IFERROR(VLOOKUP(BJ1182,abbreviation[[description_german]:[abbreviation_budo]],3,FALSE),"")</f>
        <v/>
      </c>
      <c r="BN1182" s="51" t="str">
        <f>IFERROR(VLOOKUP(BM1182,abbreviation[[description_german]:[abbreviation_budo]],3,FALSE),"")</f>
        <v/>
      </c>
      <c r="BO1182" s="31"/>
      <c r="BQ1182" s="51" t="str">
        <f>IFERROR(VLOOKUP(BP1182,abbreviation[[description_german]:[abbreviation_budo]],3,FALSE),"")</f>
        <v/>
      </c>
      <c r="BR1182" s="57" t="str">
        <f t="shared" si="167"/>
        <v>_</v>
      </c>
      <c r="BU1182" s="53" t="str">
        <f>IFERROR(VLOOKUP(BT1182,abbreviation[[description_german]:[abbreviation_budo]],3,FALSE),"")</f>
        <v/>
      </c>
      <c r="BV1182" s="60" t="str">
        <f t="shared" si="168"/>
        <v>_</v>
      </c>
      <c r="BY1182" s="48" t="str">
        <f>IFERROR(VLOOKUP(BX1182,category[[category_name_german]:[abbreviation_category_budo]],3,FALSE),"")</f>
        <v/>
      </c>
      <c r="CB1182" s="48" t="str">
        <f>IFERROR(VLOOKUP(CA1182,category[[category_name_german]:[abbreviation_category_budo]],3,FALSE),"")</f>
        <v/>
      </c>
      <c r="CE1182" s="48" t="str">
        <f>IFERROR(VLOOKUP(CD1182,category[[category_name_german]:[abbreviation_category_budo]],3,FALSE),"")</f>
        <v/>
      </c>
      <c r="CH1182" s="48" t="str">
        <f>IFERROR(VLOOKUP(CG1182,category[[category_name_german]:[abbreviation_category_budo]],3,FALSE),"")</f>
        <v/>
      </c>
      <c r="CK1182" s="48" t="str">
        <f>IFERROR(VLOOKUP(CJ1182,category[[category_name_german]:[abbreviation_category_budo]],3,FALSE),"")</f>
        <v/>
      </c>
      <c r="CM1182" s="49" t="str">
        <f t="shared" si="169"/>
        <v/>
      </c>
      <c r="CO1182" s="63" t="str">
        <f t="shared" si="170"/>
        <v/>
      </c>
    </row>
    <row r="1183" spans="4:93" x14ac:dyDescent="0.25">
      <c r="D1183" s="48" t="str">
        <f>IFERROR(VLOOKUP(C1183,category[[category_name_german]:[abbreviation_category_budo]],3,FALSE),"")</f>
        <v/>
      </c>
      <c r="G1183" s="48" t="str">
        <f>IFERROR(VLOOKUP(F1183,category[[category_name_german]:[abbreviation_category_budo]],3,FALSE),"")</f>
        <v/>
      </c>
      <c r="J1183" s="48" t="str">
        <f>IFERROR(VLOOKUP(I1183,category[[category_name_german]:[abbreviation_category_budo]],3,FALSE),"")</f>
        <v/>
      </c>
      <c r="M1183" s="48" t="str">
        <f>IFERROR(VLOOKUP(L1183,category[[category_name_german]:[abbreviation_category_budo]],3,FALSE),"")</f>
        <v/>
      </c>
      <c r="P1183" s="48" t="str">
        <f>IFERROR(VLOOKUP(O1183,category[[category_name_german]:[abbreviation_category_budo]],3,FALSE),"")</f>
        <v/>
      </c>
      <c r="R1183" s="49" t="str">
        <f t="shared" si="162"/>
        <v/>
      </c>
      <c r="U1183" s="48" t="str">
        <f>IFERROR(VLOOKUP(T1183,abbreviation[[description_german]:[abbreviation_budo]],3,FALSE),"")</f>
        <v/>
      </c>
      <c r="X1183" s="51" t="str">
        <f>IFERROR(VLOOKUP(W1183,abbreviation[[description_german]:[abbreviation_budo]],3,FALSE),"")</f>
        <v/>
      </c>
      <c r="Y1183" s="33"/>
      <c r="AA1183" s="49" t="str">
        <f t="shared" si="163"/>
        <v/>
      </c>
      <c r="AD1183" s="48" t="str">
        <f>IFERROR(VLOOKUP(AC1183,abbreviation[[description_german]:[abbreviation_budo]],3,FALSE),"")</f>
        <v/>
      </c>
      <c r="AG1183" s="54" t="str">
        <f>IFERROR(VLOOKUP(AF1183,abbreviation[[description_german]:[abbreviation_budo]],3,FALSE),"")</f>
        <v/>
      </c>
      <c r="AJ1183" s="49" t="str">
        <f t="shared" si="164"/>
        <v>_</v>
      </c>
      <c r="AM1183" s="48" t="str">
        <f>IFERROR(VLOOKUP(AL1183,abbreviation[[description_german]:[abbreviation_budo]],3,FALSE),"")</f>
        <v/>
      </c>
      <c r="AP1183" s="54" t="str">
        <f>IFERROR(VLOOKUP(AO1183,abbreviation[[description_german]:[abbreviation_budo]],3,FALSE),"")</f>
        <v/>
      </c>
      <c r="AS1183" s="49" t="str">
        <f t="shared" si="165"/>
        <v>_</v>
      </c>
      <c r="AV1183" s="53" t="str">
        <f>IFERROR(VLOOKUP(AU1183,abbreviation[[description_german]:[abbreviation_budo]],3,FALSE),"")</f>
        <v/>
      </c>
      <c r="AY1183" s="51" t="str">
        <f>IFERROR(VLOOKUP(AX1183,abbreviation[[description_german]:[abbreviation_budo]],3,FALSE),"")</f>
        <v/>
      </c>
      <c r="BB1183" s="51" t="str">
        <f>IFERROR(VLOOKUP(BA1183,abbreviation[[description_german]:[abbreviation_budo]],3,FALSE),"")</f>
        <v/>
      </c>
      <c r="BE1183" s="51" t="str">
        <f>IFERROR(VLOOKUP(BD1183,abbreviation[[description_german]:[abbreviation_budo]],3,FALSE),"")</f>
        <v/>
      </c>
      <c r="BG1183" s="38"/>
      <c r="BH1183" s="49" t="str">
        <f t="shared" si="166"/>
        <v>_</v>
      </c>
      <c r="BK1183" s="53" t="str">
        <f>IFERROR(VLOOKUP(BJ1183,abbreviation[[description_german]:[abbreviation_budo]],3,FALSE),"")</f>
        <v/>
      </c>
      <c r="BN1183" s="51" t="str">
        <f>IFERROR(VLOOKUP(BM1183,abbreviation[[description_german]:[abbreviation_budo]],3,FALSE),"")</f>
        <v/>
      </c>
      <c r="BO1183" s="31"/>
      <c r="BQ1183" s="51" t="str">
        <f>IFERROR(VLOOKUP(BP1183,abbreviation[[description_german]:[abbreviation_budo]],3,FALSE),"")</f>
        <v/>
      </c>
      <c r="BR1183" s="57" t="str">
        <f t="shared" si="167"/>
        <v>_</v>
      </c>
      <c r="BU1183" s="53" t="str">
        <f>IFERROR(VLOOKUP(BT1183,abbreviation[[description_german]:[abbreviation_budo]],3,FALSE),"")</f>
        <v/>
      </c>
      <c r="BV1183" s="60" t="str">
        <f t="shared" si="168"/>
        <v>_</v>
      </c>
      <c r="BY1183" s="48" t="str">
        <f>IFERROR(VLOOKUP(BX1183,category[[category_name_german]:[abbreviation_category_budo]],3,FALSE),"")</f>
        <v/>
      </c>
      <c r="CB1183" s="48" t="str">
        <f>IFERROR(VLOOKUP(CA1183,category[[category_name_german]:[abbreviation_category_budo]],3,FALSE),"")</f>
        <v/>
      </c>
      <c r="CE1183" s="48" t="str">
        <f>IFERROR(VLOOKUP(CD1183,category[[category_name_german]:[abbreviation_category_budo]],3,FALSE),"")</f>
        <v/>
      </c>
      <c r="CH1183" s="48" t="str">
        <f>IFERROR(VLOOKUP(CG1183,category[[category_name_german]:[abbreviation_category_budo]],3,FALSE),"")</f>
        <v/>
      </c>
      <c r="CK1183" s="48" t="str">
        <f>IFERROR(VLOOKUP(CJ1183,category[[category_name_german]:[abbreviation_category_budo]],3,FALSE),"")</f>
        <v/>
      </c>
      <c r="CM1183" s="49" t="str">
        <f t="shared" si="169"/>
        <v/>
      </c>
      <c r="CO1183" s="63" t="str">
        <f t="shared" si="170"/>
        <v/>
      </c>
    </row>
    <row r="1184" spans="4:93" x14ac:dyDescent="0.25">
      <c r="D1184" s="48" t="str">
        <f>IFERROR(VLOOKUP(C1184,category[[category_name_german]:[abbreviation_category_budo]],3,FALSE),"")</f>
        <v/>
      </c>
      <c r="G1184" s="48" t="str">
        <f>IFERROR(VLOOKUP(F1184,category[[category_name_german]:[abbreviation_category_budo]],3,FALSE),"")</f>
        <v/>
      </c>
      <c r="J1184" s="48" t="str">
        <f>IFERROR(VLOOKUP(I1184,category[[category_name_german]:[abbreviation_category_budo]],3,FALSE),"")</f>
        <v/>
      </c>
      <c r="M1184" s="48" t="str">
        <f>IFERROR(VLOOKUP(L1184,category[[category_name_german]:[abbreviation_category_budo]],3,FALSE),"")</f>
        <v/>
      </c>
      <c r="P1184" s="48" t="str">
        <f>IFERROR(VLOOKUP(O1184,category[[category_name_german]:[abbreviation_category_budo]],3,FALSE),"")</f>
        <v/>
      </c>
      <c r="R1184" s="49" t="str">
        <f t="shared" si="162"/>
        <v/>
      </c>
      <c r="U1184" s="48" t="str">
        <f>IFERROR(VLOOKUP(T1184,abbreviation[[description_german]:[abbreviation_budo]],3,FALSE),"")</f>
        <v/>
      </c>
      <c r="X1184" s="51" t="str">
        <f>IFERROR(VLOOKUP(W1184,abbreviation[[description_german]:[abbreviation_budo]],3,FALSE),"")</f>
        <v/>
      </c>
      <c r="Y1184" s="33"/>
      <c r="AA1184" s="49" t="str">
        <f t="shared" si="163"/>
        <v/>
      </c>
      <c r="AD1184" s="48" t="str">
        <f>IFERROR(VLOOKUP(AC1184,abbreviation[[description_german]:[abbreviation_budo]],3,FALSE),"")</f>
        <v/>
      </c>
      <c r="AG1184" s="54" t="str">
        <f>IFERROR(VLOOKUP(AF1184,abbreviation[[description_german]:[abbreviation_budo]],3,FALSE),"")</f>
        <v/>
      </c>
      <c r="AJ1184" s="49" t="str">
        <f t="shared" si="164"/>
        <v>_</v>
      </c>
      <c r="AM1184" s="48" t="str">
        <f>IFERROR(VLOOKUP(AL1184,abbreviation[[description_german]:[abbreviation_budo]],3,FALSE),"")</f>
        <v/>
      </c>
      <c r="AP1184" s="54" t="str">
        <f>IFERROR(VLOOKUP(AO1184,abbreviation[[description_german]:[abbreviation_budo]],3,FALSE),"")</f>
        <v/>
      </c>
      <c r="AS1184" s="49" t="str">
        <f t="shared" si="165"/>
        <v>_</v>
      </c>
      <c r="AV1184" s="53" t="str">
        <f>IFERROR(VLOOKUP(AU1184,abbreviation[[description_german]:[abbreviation_budo]],3,FALSE),"")</f>
        <v/>
      </c>
      <c r="AY1184" s="51" t="str">
        <f>IFERROR(VLOOKUP(AX1184,abbreviation[[description_german]:[abbreviation_budo]],3,FALSE),"")</f>
        <v/>
      </c>
      <c r="BB1184" s="51" t="str">
        <f>IFERROR(VLOOKUP(BA1184,abbreviation[[description_german]:[abbreviation_budo]],3,FALSE),"")</f>
        <v/>
      </c>
      <c r="BE1184" s="51" t="str">
        <f>IFERROR(VLOOKUP(BD1184,abbreviation[[description_german]:[abbreviation_budo]],3,FALSE),"")</f>
        <v/>
      </c>
      <c r="BG1184" s="38"/>
      <c r="BH1184" s="49" t="str">
        <f t="shared" si="166"/>
        <v>_</v>
      </c>
      <c r="BK1184" s="53" t="str">
        <f>IFERROR(VLOOKUP(BJ1184,abbreviation[[description_german]:[abbreviation_budo]],3,FALSE),"")</f>
        <v/>
      </c>
      <c r="BN1184" s="51" t="str">
        <f>IFERROR(VLOOKUP(BM1184,abbreviation[[description_german]:[abbreviation_budo]],3,FALSE),"")</f>
        <v/>
      </c>
      <c r="BO1184" s="31"/>
      <c r="BQ1184" s="51" t="str">
        <f>IFERROR(VLOOKUP(BP1184,abbreviation[[description_german]:[abbreviation_budo]],3,FALSE),"")</f>
        <v/>
      </c>
      <c r="BR1184" s="57" t="str">
        <f t="shared" si="167"/>
        <v>_</v>
      </c>
      <c r="BU1184" s="53" t="str">
        <f>IFERROR(VLOOKUP(BT1184,abbreviation[[description_german]:[abbreviation_budo]],3,FALSE),"")</f>
        <v/>
      </c>
      <c r="BV1184" s="60" t="str">
        <f t="shared" si="168"/>
        <v>_</v>
      </c>
      <c r="BY1184" s="48" t="str">
        <f>IFERROR(VLOOKUP(BX1184,category[[category_name_german]:[abbreviation_category_budo]],3,FALSE),"")</f>
        <v/>
      </c>
      <c r="CB1184" s="48" t="str">
        <f>IFERROR(VLOOKUP(CA1184,category[[category_name_german]:[abbreviation_category_budo]],3,FALSE),"")</f>
        <v/>
      </c>
      <c r="CE1184" s="48" t="str">
        <f>IFERROR(VLOOKUP(CD1184,category[[category_name_german]:[abbreviation_category_budo]],3,FALSE),"")</f>
        <v/>
      </c>
      <c r="CH1184" s="48" t="str">
        <f>IFERROR(VLOOKUP(CG1184,category[[category_name_german]:[abbreviation_category_budo]],3,FALSE),"")</f>
        <v/>
      </c>
      <c r="CK1184" s="48" t="str">
        <f>IFERROR(VLOOKUP(CJ1184,category[[category_name_german]:[abbreviation_category_budo]],3,FALSE),"")</f>
        <v/>
      </c>
      <c r="CM1184" s="49" t="str">
        <f t="shared" si="169"/>
        <v/>
      </c>
      <c r="CO1184" s="63" t="str">
        <f t="shared" si="170"/>
        <v/>
      </c>
    </row>
    <row r="1185" spans="4:93" x14ac:dyDescent="0.25">
      <c r="D1185" s="48" t="str">
        <f>IFERROR(VLOOKUP(C1185,category[[category_name_german]:[abbreviation_category_budo]],3,FALSE),"")</f>
        <v/>
      </c>
      <c r="G1185" s="48" t="str">
        <f>IFERROR(VLOOKUP(F1185,category[[category_name_german]:[abbreviation_category_budo]],3,FALSE),"")</f>
        <v/>
      </c>
      <c r="J1185" s="48" t="str">
        <f>IFERROR(VLOOKUP(I1185,category[[category_name_german]:[abbreviation_category_budo]],3,FALSE),"")</f>
        <v/>
      </c>
      <c r="M1185" s="48" t="str">
        <f>IFERROR(VLOOKUP(L1185,category[[category_name_german]:[abbreviation_category_budo]],3,FALSE),"")</f>
        <v/>
      </c>
      <c r="P1185" s="48" t="str">
        <f>IFERROR(VLOOKUP(O1185,category[[category_name_german]:[abbreviation_category_budo]],3,FALSE),"")</f>
        <v/>
      </c>
      <c r="R1185" s="49" t="str">
        <f t="shared" si="162"/>
        <v/>
      </c>
      <c r="U1185" s="48" t="str">
        <f>IFERROR(VLOOKUP(T1185,abbreviation[[description_german]:[abbreviation_budo]],3,FALSE),"")</f>
        <v/>
      </c>
      <c r="X1185" s="51" t="str">
        <f>IFERROR(VLOOKUP(W1185,abbreviation[[description_german]:[abbreviation_budo]],3,FALSE),"")</f>
        <v/>
      </c>
      <c r="Y1185" s="33"/>
      <c r="AA1185" s="49" t="str">
        <f t="shared" si="163"/>
        <v/>
      </c>
      <c r="AD1185" s="48" t="str">
        <f>IFERROR(VLOOKUP(AC1185,abbreviation[[description_german]:[abbreviation_budo]],3,FALSE),"")</f>
        <v/>
      </c>
      <c r="AG1185" s="54" t="str">
        <f>IFERROR(VLOOKUP(AF1185,abbreviation[[description_german]:[abbreviation_budo]],3,FALSE),"")</f>
        <v/>
      </c>
      <c r="AJ1185" s="49" t="str">
        <f t="shared" si="164"/>
        <v>_</v>
      </c>
      <c r="AM1185" s="48" t="str">
        <f>IFERROR(VLOOKUP(AL1185,abbreviation[[description_german]:[abbreviation_budo]],3,FALSE),"")</f>
        <v/>
      </c>
      <c r="AP1185" s="54" t="str">
        <f>IFERROR(VLOOKUP(AO1185,abbreviation[[description_german]:[abbreviation_budo]],3,FALSE),"")</f>
        <v/>
      </c>
      <c r="AS1185" s="49" t="str">
        <f t="shared" si="165"/>
        <v>_</v>
      </c>
      <c r="AV1185" s="53" t="str">
        <f>IFERROR(VLOOKUP(AU1185,abbreviation[[description_german]:[abbreviation_budo]],3,FALSE),"")</f>
        <v/>
      </c>
      <c r="AY1185" s="51" t="str">
        <f>IFERROR(VLOOKUP(AX1185,abbreviation[[description_german]:[abbreviation_budo]],3,FALSE),"")</f>
        <v/>
      </c>
      <c r="BB1185" s="51" t="str">
        <f>IFERROR(VLOOKUP(BA1185,abbreviation[[description_german]:[abbreviation_budo]],3,FALSE),"")</f>
        <v/>
      </c>
      <c r="BE1185" s="51" t="str">
        <f>IFERROR(VLOOKUP(BD1185,abbreviation[[description_german]:[abbreviation_budo]],3,FALSE),"")</f>
        <v/>
      </c>
      <c r="BG1185" s="38"/>
      <c r="BH1185" s="49" t="str">
        <f t="shared" si="166"/>
        <v>_</v>
      </c>
      <c r="BK1185" s="53" t="str">
        <f>IFERROR(VLOOKUP(BJ1185,abbreviation[[description_german]:[abbreviation_budo]],3,FALSE),"")</f>
        <v/>
      </c>
      <c r="BN1185" s="51" t="str">
        <f>IFERROR(VLOOKUP(BM1185,abbreviation[[description_german]:[abbreviation_budo]],3,FALSE),"")</f>
        <v/>
      </c>
      <c r="BO1185" s="31"/>
      <c r="BQ1185" s="51" t="str">
        <f>IFERROR(VLOOKUP(BP1185,abbreviation[[description_german]:[abbreviation_budo]],3,FALSE),"")</f>
        <v/>
      </c>
      <c r="BR1185" s="57" t="str">
        <f t="shared" si="167"/>
        <v>_</v>
      </c>
      <c r="BU1185" s="53" t="str">
        <f>IFERROR(VLOOKUP(BT1185,abbreviation[[description_german]:[abbreviation_budo]],3,FALSE),"")</f>
        <v/>
      </c>
      <c r="BV1185" s="60" t="str">
        <f t="shared" si="168"/>
        <v>_</v>
      </c>
      <c r="BY1185" s="48" t="str">
        <f>IFERROR(VLOOKUP(BX1185,category[[category_name_german]:[abbreviation_category_budo]],3,FALSE),"")</f>
        <v/>
      </c>
      <c r="CB1185" s="48" t="str">
        <f>IFERROR(VLOOKUP(CA1185,category[[category_name_german]:[abbreviation_category_budo]],3,FALSE),"")</f>
        <v/>
      </c>
      <c r="CE1185" s="48" t="str">
        <f>IFERROR(VLOOKUP(CD1185,category[[category_name_german]:[abbreviation_category_budo]],3,FALSE),"")</f>
        <v/>
      </c>
      <c r="CH1185" s="48" t="str">
        <f>IFERROR(VLOOKUP(CG1185,category[[category_name_german]:[abbreviation_category_budo]],3,FALSE),"")</f>
        <v/>
      </c>
      <c r="CK1185" s="48" t="str">
        <f>IFERROR(VLOOKUP(CJ1185,category[[category_name_german]:[abbreviation_category_budo]],3,FALSE),"")</f>
        <v/>
      </c>
      <c r="CM1185" s="49" t="str">
        <f t="shared" si="169"/>
        <v/>
      </c>
      <c r="CO1185" s="63" t="str">
        <f t="shared" si="170"/>
        <v/>
      </c>
    </row>
    <row r="1186" spans="4:93" x14ac:dyDescent="0.25">
      <c r="D1186" s="48" t="str">
        <f>IFERROR(VLOOKUP(C1186,category[[category_name_german]:[abbreviation_category_budo]],3,FALSE),"")</f>
        <v/>
      </c>
      <c r="G1186" s="48" t="str">
        <f>IFERROR(VLOOKUP(F1186,category[[category_name_german]:[abbreviation_category_budo]],3,FALSE),"")</f>
        <v/>
      </c>
      <c r="J1186" s="48" t="str">
        <f>IFERROR(VLOOKUP(I1186,category[[category_name_german]:[abbreviation_category_budo]],3,FALSE),"")</f>
        <v/>
      </c>
      <c r="M1186" s="48" t="str">
        <f>IFERROR(VLOOKUP(L1186,category[[category_name_german]:[abbreviation_category_budo]],3,FALSE),"")</f>
        <v/>
      </c>
      <c r="P1186" s="48" t="str">
        <f>IFERROR(VLOOKUP(O1186,category[[category_name_german]:[abbreviation_category_budo]],3,FALSE),"")</f>
        <v/>
      </c>
      <c r="R1186" s="49" t="str">
        <f t="shared" si="162"/>
        <v/>
      </c>
      <c r="U1186" s="48" t="str">
        <f>IFERROR(VLOOKUP(T1186,abbreviation[[description_german]:[abbreviation_budo]],3,FALSE),"")</f>
        <v/>
      </c>
      <c r="X1186" s="51" t="str">
        <f>IFERROR(VLOOKUP(W1186,abbreviation[[description_german]:[abbreviation_budo]],3,FALSE),"")</f>
        <v/>
      </c>
      <c r="Y1186" s="33"/>
      <c r="AA1186" s="49" t="str">
        <f t="shared" si="163"/>
        <v/>
      </c>
      <c r="AD1186" s="48" t="str">
        <f>IFERROR(VLOOKUP(AC1186,abbreviation[[description_german]:[abbreviation_budo]],3,FALSE),"")</f>
        <v/>
      </c>
      <c r="AG1186" s="54" t="str">
        <f>IFERROR(VLOOKUP(AF1186,abbreviation[[description_german]:[abbreviation_budo]],3,FALSE),"")</f>
        <v/>
      </c>
      <c r="AJ1186" s="49" t="str">
        <f t="shared" si="164"/>
        <v>_</v>
      </c>
      <c r="AM1186" s="48" t="str">
        <f>IFERROR(VLOOKUP(AL1186,abbreviation[[description_german]:[abbreviation_budo]],3,FALSE),"")</f>
        <v/>
      </c>
      <c r="AP1186" s="54" t="str">
        <f>IFERROR(VLOOKUP(AO1186,abbreviation[[description_german]:[abbreviation_budo]],3,FALSE),"")</f>
        <v/>
      </c>
      <c r="AS1186" s="49" t="str">
        <f t="shared" si="165"/>
        <v>_</v>
      </c>
      <c r="AV1186" s="53" t="str">
        <f>IFERROR(VLOOKUP(AU1186,abbreviation[[description_german]:[abbreviation_budo]],3,FALSE),"")</f>
        <v/>
      </c>
      <c r="AY1186" s="51" t="str">
        <f>IFERROR(VLOOKUP(AX1186,abbreviation[[description_german]:[abbreviation_budo]],3,FALSE),"")</f>
        <v/>
      </c>
      <c r="BB1186" s="51" t="str">
        <f>IFERROR(VLOOKUP(BA1186,abbreviation[[description_german]:[abbreviation_budo]],3,FALSE),"")</f>
        <v/>
      </c>
      <c r="BE1186" s="51" t="str">
        <f>IFERROR(VLOOKUP(BD1186,abbreviation[[description_german]:[abbreviation_budo]],3,FALSE),"")</f>
        <v/>
      </c>
      <c r="BG1186" s="38"/>
      <c r="BH1186" s="49" t="str">
        <f t="shared" si="166"/>
        <v>_</v>
      </c>
      <c r="BK1186" s="53" t="str">
        <f>IFERROR(VLOOKUP(BJ1186,abbreviation[[description_german]:[abbreviation_budo]],3,FALSE),"")</f>
        <v/>
      </c>
      <c r="BN1186" s="51" t="str">
        <f>IFERROR(VLOOKUP(BM1186,abbreviation[[description_german]:[abbreviation_budo]],3,FALSE),"")</f>
        <v/>
      </c>
      <c r="BO1186" s="31"/>
      <c r="BQ1186" s="51" t="str">
        <f>IFERROR(VLOOKUP(BP1186,abbreviation[[description_german]:[abbreviation_budo]],3,FALSE),"")</f>
        <v/>
      </c>
      <c r="BR1186" s="57" t="str">
        <f t="shared" si="167"/>
        <v>_</v>
      </c>
      <c r="BU1186" s="53" t="str">
        <f>IFERROR(VLOOKUP(BT1186,abbreviation[[description_german]:[abbreviation_budo]],3,FALSE),"")</f>
        <v/>
      </c>
      <c r="BV1186" s="60" t="str">
        <f t="shared" si="168"/>
        <v>_</v>
      </c>
      <c r="BY1186" s="48" t="str">
        <f>IFERROR(VLOOKUP(BX1186,category[[category_name_german]:[abbreviation_category_budo]],3,FALSE),"")</f>
        <v/>
      </c>
      <c r="CB1186" s="48" t="str">
        <f>IFERROR(VLOOKUP(CA1186,category[[category_name_german]:[abbreviation_category_budo]],3,FALSE),"")</f>
        <v/>
      </c>
      <c r="CE1186" s="48" t="str">
        <f>IFERROR(VLOOKUP(CD1186,category[[category_name_german]:[abbreviation_category_budo]],3,FALSE),"")</f>
        <v/>
      </c>
      <c r="CH1186" s="48" t="str">
        <f>IFERROR(VLOOKUP(CG1186,category[[category_name_german]:[abbreviation_category_budo]],3,FALSE),"")</f>
        <v/>
      </c>
      <c r="CK1186" s="48" t="str">
        <f>IFERROR(VLOOKUP(CJ1186,category[[category_name_german]:[abbreviation_category_budo]],3,FALSE),"")</f>
        <v/>
      </c>
      <c r="CM1186" s="49" t="str">
        <f t="shared" si="169"/>
        <v/>
      </c>
      <c r="CO1186" s="63" t="str">
        <f t="shared" si="170"/>
        <v/>
      </c>
    </row>
    <row r="1187" spans="4:93" x14ac:dyDescent="0.25">
      <c r="D1187" s="48" t="str">
        <f>IFERROR(VLOOKUP(C1187,category[[category_name_german]:[abbreviation_category_budo]],3,FALSE),"")</f>
        <v/>
      </c>
      <c r="G1187" s="48" t="str">
        <f>IFERROR(VLOOKUP(F1187,category[[category_name_german]:[abbreviation_category_budo]],3,FALSE),"")</f>
        <v/>
      </c>
      <c r="J1187" s="48" t="str">
        <f>IFERROR(VLOOKUP(I1187,category[[category_name_german]:[abbreviation_category_budo]],3,FALSE),"")</f>
        <v/>
      </c>
      <c r="M1187" s="48" t="str">
        <f>IFERROR(VLOOKUP(L1187,category[[category_name_german]:[abbreviation_category_budo]],3,FALSE),"")</f>
        <v/>
      </c>
      <c r="P1187" s="48" t="str">
        <f>IFERROR(VLOOKUP(O1187,category[[category_name_german]:[abbreviation_category_budo]],3,FALSE),"")</f>
        <v/>
      </c>
      <c r="R1187" s="49" t="str">
        <f t="shared" si="162"/>
        <v/>
      </c>
      <c r="U1187" s="48" t="str">
        <f>IFERROR(VLOOKUP(T1187,abbreviation[[description_german]:[abbreviation_budo]],3,FALSE),"")</f>
        <v/>
      </c>
      <c r="X1187" s="51" t="str">
        <f>IFERROR(VLOOKUP(W1187,abbreviation[[description_german]:[abbreviation_budo]],3,FALSE),"")</f>
        <v/>
      </c>
      <c r="Y1187" s="33"/>
      <c r="AA1187" s="49" t="str">
        <f t="shared" si="163"/>
        <v/>
      </c>
      <c r="AD1187" s="48" t="str">
        <f>IFERROR(VLOOKUP(AC1187,abbreviation[[description_german]:[abbreviation_budo]],3,FALSE),"")</f>
        <v/>
      </c>
      <c r="AG1187" s="54" t="str">
        <f>IFERROR(VLOOKUP(AF1187,abbreviation[[description_german]:[abbreviation_budo]],3,FALSE),"")</f>
        <v/>
      </c>
      <c r="AJ1187" s="49" t="str">
        <f t="shared" si="164"/>
        <v>_</v>
      </c>
      <c r="AM1187" s="48" t="str">
        <f>IFERROR(VLOOKUP(AL1187,abbreviation[[description_german]:[abbreviation_budo]],3,FALSE),"")</f>
        <v/>
      </c>
      <c r="AP1187" s="54" t="str">
        <f>IFERROR(VLOOKUP(AO1187,abbreviation[[description_german]:[abbreviation_budo]],3,FALSE),"")</f>
        <v/>
      </c>
      <c r="AS1187" s="49" t="str">
        <f t="shared" si="165"/>
        <v>_</v>
      </c>
      <c r="AV1187" s="53" t="str">
        <f>IFERROR(VLOOKUP(AU1187,abbreviation[[description_german]:[abbreviation_budo]],3,FALSE),"")</f>
        <v/>
      </c>
      <c r="AY1187" s="51" t="str">
        <f>IFERROR(VLOOKUP(AX1187,abbreviation[[description_german]:[abbreviation_budo]],3,FALSE),"")</f>
        <v/>
      </c>
      <c r="BB1187" s="51" t="str">
        <f>IFERROR(VLOOKUP(BA1187,abbreviation[[description_german]:[abbreviation_budo]],3,FALSE),"")</f>
        <v/>
      </c>
      <c r="BE1187" s="51" t="str">
        <f>IFERROR(VLOOKUP(BD1187,abbreviation[[description_german]:[abbreviation_budo]],3,FALSE),"")</f>
        <v/>
      </c>
      <c r="BG1187" s="38"/>
      <c r="BH1187" s="49" t="str">
        <f t="shared" si="166"/>
        <v>_</v>
      </c>
      <c r="BK1187" s="53" t="str">
        <f>IFERROR(VLOOKUP(BJ1187,abbreviation[[description_german]:[abbreviation_budo]],3,FALSE),"")</f>
        <v/>
      </c>
      <c r="BN1187" s="51" t="str">
        <f>IFERROR(VLOOKUP(BM1187,abbreviation[[description_german]:[abbreviation_budo]],3,FALSE),"")</f>
        <v/>
      </c>
      <c r="BO1187" s="31"/>
      <c r="BQ1187" s="51" t="str">
        <f>IFERROR(VLOOKUP(BP1187,abbreviation[[description_german]:[abbreviation_budo]],3,FALSE),"")</f>
        <v/>
      </c>
      <c r="BR1187" s="57" t="str">
        <f t="shared" si="167"/>
        <v>_</v>
      </c>
      <c r="BU1187" s="53" t="str">
        <f>IFERROR(VLOOKUP(BT1187,abbreviation[[description_german]:[abbreviation_budo]],3,FALSE),"")</f>
        <v/>
      </c>
      <c r="BV1187" s="60" t="str">
        <f t="shared" si="168"/>
        <v>_</v>
      </c>
      <c r="BY1187" s="48" t="str">
        <f>IFERROR(VLOOKUP(BX1187,category[[category_name_german]:[abbreviation_category_budo]],3,FALSE),"")</f>
        <v/>
      </c>
      <c r="CB1187" s="48" t="str">
        <f>IFERROR(VLOOKUP(CA1187,category[[category_name_german]:[abbreviation_category_budo]],3,FALSE),"")</f>
        <v/>
      </c>
      <c r="CE1187" s="48" t="str">
        <f>IFERROR(VLOOKUP(CD1187,category[[category_name_german]:[abbreviation_category_budo]],3,FALSE),"")</f>
        <v/>
      </c>
      <c r="CH1187" s="48" t="str">
        <f>IFERROR(VLOOKUP(CG1187,category[[category_name_german]:[abbreviation_category_budo]],3,FALSE),"")</f>
        <v/>
      </c>
      <c r="CK1187" s="48" t="str">
        <f>IFERROR(VLOOKUP(CJ1187,category[[category_name_german]:[abbreviation_category_budo]],3,FALSE),"")</f>
        <v/>
      </c>
      <c r="CM1187" s="49" t="str">
        <f t="shared" si="169"/>
        <v/>
      </c>
      <c r="CO1187" s="63" t="str">
        <f t="shared" si="170"/>
        <v/>
      </c>
    </row>
    <row r="1188" spans="4:93" x14ac:dyDescent="0.25">
      <c r="D1188" s="48" t="str">
        <f>IFERROR(VLOOKUP(C1188,category[[category_name_german]:[abbreviation_category_budo]],3,FALSE),"")</f>
        <v/>
      </c>
      <c r="G1188" s="48" t="str">
        <f>IFERROR(VLOOKUP(F1188,category[[category_name_german]:[abbreviation_category_budo]],3,FALSE),"")</f>
        <v/>
      </c>
      <c r="J1188" s="48" t="str">
        <f>IFERROR(VLOOKUP(I1188,category[[category_name_german]:[abbreviation_category_budo]],3,FALSE),"")</f>
        <v/>
      </c>
      <c r="M1188" s="48" t="str">
        <f>IFERROR(VLOOKUP(L1188,category[[category_name_german]:[abbreviation_category_budo]],3,FALSE),"")</f>
        <v/>
      </c>
      <c r="P1188" s="48" t="str">
        <f>IFERROR(VLOOKUP(O1188,category[[category_name_german]:[abbreviation_category_budo]],3,FALSE),"")</f>
        <v/>
      </c>
      <c r="R1188" s="49" t="str">
        <f t="shared" si="162"/>
        <v/>
      </c>
      <c r="U1188" s="48" t="str">
        <f>IFERROR(VLOOKUP(T1188,abbreviation[[description_german]:[abbreviation_budo]],3,FALSE),"")</f>
        <v/>
      </c>
      <c r="X1188" s="51" t="str">
        <f>IFERROR(VLOOKUP(W1188,abbreviation[[description_german]:[abbreviation_budo]],3,FALSE),"")</f>
        <v/>
      </c>
      <c r="Y1188" s="33"/>
      <c r="AA1188" s="49" t="str">
        <f t="shared" si="163"/>
        <v/>
      </c>
      <c r="AD1188" s="48" t="str">
        <f>IFERROR(VLOOKUP(AC1188,abbreviation[[description_german]:[abbreviation_budo]],3,FALSE),"")</f>
        <v/>
      </c>
      <c r="AG1188" s="54" t="str">
        <f>IFERROR(VLOOKUP(AF1188,abbreviation[[description_german]:[abbreviation_budo]],3,FALSE),"")</f>
        <v/>
      </c>
      <c r="AJ1188" s="49" t="str">
        <f t="shared" si="164"/>
        <v>_</v>
      </c>
      <c r="AM1188" s="48" t="str">
        <f>IFERROR(VLOOKUP(AL1188,abbreviation[[description_german]:[abbreviation_budo]],3,FALSE),"")</f>
        <v/>
      </c>
      <c r="AP1188" s="54" t="str">
        <f>IFERROR(VLOOKUP(AO1188,abbreviation[[description_german]:[abbreviation_budo]],3,FALSE),"")</f>
        <v/>
      </c>
      <c r="AS1188" s="49" t="str">
        <f t="shared" si="165"/>
        <v>_</v>
      </c>
      <c r="AV1188" s="53" t="str">
        <f>IFERROR(VLOOKUP(AU1188,abbreviation[[description_german]:[abbreviation_budo]],3,FALSE),"")</f>
        <v/>
      </c>
      <c r="AY1188" s="51" t="str">
        <f>IFERROR(VLOOKUP(AX1188,abbreviation[[description_german]:[abbreviation_budo]],3,FALSE),"")</f>
        <v/>
      </c>
      <c r="BB1188" s="51" t="str">
        <f>IFERROR(VLOOKUP(BA1188,abbreviation[[description_german]:[abbreviation_budo]],3,FALSE),"")</f>
        <v/>
      </c>
      <c r="BE1188" s="51" t="str">
        <f>IFERROR(VLOOKUP(BD1188,abbreviation[[description_german]:[abbreviation_budo]],3,FALSE),"")</f>
        <v/>
      </c>
      <c r="BG1188" s="38"/>
      <c r="BH1188" s="49" t="str">
        <f t="shared" si="166"/>
        <v>_</v>
      </c>
      <c r="BK1188" s="53" t="str">
        <f>IFERROR(VLOOKUP(BJ1188,abbreviation[[description_german]:[abbreviation_budo]],3,FALSE),"")</f>
        <v/>
      </c>
      <c r="BN1188" s="51" t="str">
        <f>IFERROR(VLOOKUP(BM1188,abbreviation[[description_german]:[abbreviation_budo]],3,FALSE),"")</f>
        <v/>
      </c>
      <c r="BO1188" s="31"/>
      <c r="BQ1188" s="51" t="str">
        <f>IFERROR(VLOOKUP(BP1188,abbreviation[[description_german]:[abbreviation_budo]],3,FALSE),"")</f>
        <v/>
      </c>
      <c r="BR1188" s="57" t="str">
        <f t="shared" si="167"/>
        <v>_</v>
      </c>
      <c r="BU1188" s="53" t="str">
        <f>IFERROR(VLOOKUP(BT1188,abbreviation[[description_german]:[abbreviation_budo]],3,FALSE),"")</f>
        <v/>
      </c>
      <c r="BV1188" s="60" t="str">
        <f t="shared" si="168"/>
        <v>_</v>
      </c>
      <c r="BY1188" s="48" t="str">
        <f>IFERROR(VLOOKUP(BX1188,category[[category_name_german]:[abbreviation_category_budo]],3,FALSE),"")</f>
        <v/>
      </c>
      <c r="CB1188" s="48" t="str">
        <f>IFERROR(VLOOKUP(CA1188,category[[category_name_german]:[abbreviation_category_budo]],3,FALSE),"")</f>
        <v/>
      </c>
      <c r="CE1188" s="48" t="str">
        <f>IFERROR(VLOOKUP(CD1188,category[[category_name_german]:[abbreviation_category_budo]],3,FALSE),"")</f>
        <v/>
      </c>
      <c r="CH1188" s="48" t="str">
        <f>IFERROR(VLOOKUP(CG1188,category[[category_name_german]:[abbreviation_category_budo]],3,FALSE),"")</f>
        <v/>
      </c>
      <c r="CK1188" s="48" t="str">
        <f>IFERROR(VLOOKUP(CJ1188,category[[category_name_german]:[abbreviation_category_budo]],3,FALSE),"")</f>
        <v/>
      </c>
      <c r="CM1188" s="49" t="str">
        <f t="shared" si="169"/>
        <v/>
      </c>
      <c r="CO1188" s="63" t="str">
        <f t="shared" si="170"/>
        <v/>
      </c>
    </row>
    <row r="1189" spans="4:93" x14ac:dyDescent="0.25">
      <c r="D1189" s="48" t="str">
        <f>IFERROR(VLOOKUP(C1189,category[[category_name_german]:[abbreviation_category_budo]],3,FALSE),"")</f>
        <v/>
      </c>
      <c r="G1189" s="48" t="str">
        <f>IFERROR(VLOOKUP(F1189,category[[category_name_german]:[abbreviation_category_budo]],3,FALSE),"")</f>
        <v/>
      </c>
      <c r="J1189" s="48" t="str">
        <f>IFERROR(VLOOKUP(I1189,category[[category_name_german]:[abbreviation_category_budo]],3,FALSE),"")</f>
        <v/>
      </c>
      <c r="M1189" s="48" t="str">
        <f>IFERROR(VLOOKUP(L1189,category[[category_name_german]:[abbreviation_category_budo]],3,FALSE),"")</f>
        <v/>
      </c>
      <c r="P1189" s="48" t="str">
        <f>IFERROR(VLOOKUP(O1189,category[[category_name_german]:[abbreviation_category_budo]],3,FALSE),"")</f>
        <v/>
      </c>
      <c r="R1189" s="49" t="str">
        <f t="shared" si="162"/>
        <v/>
      </c>
      <c r="U1189" s="48" t="str">
        <f>IFERROR(VLOOKUP(T1189,abbreviation[[description_german]:[abbreviation_budo]],3,FALSE),"")</f>
        <v/>
      </c>
      <c r="X1189" s="51" t="str">
        <f>IFERROR(VLOOKUP(W1189,abbreviation[[description_german]:[abbreviation_budo]],3,FALSE),"")</f>
        <v/>
      </c>
      <c r="Y1189" s="33"/>
      <c r="AA1189" s="49" t="str">
        <f t="shared" si="163"/>
        <v/>
      </c>
      <c r="AD1189" s="48" t="str">
        <f>IFERROR(VLOOKUP(AC1189,abbreviation[[description_german]:[abbreviation_budo]],3,FALSE),"")</f>
        <v/>
      </c>
      <c r="AG1189" s="54" t="str">
        <f>IFERROR(VLOOKUP(AF1189,abbreviation[[description_german]:[abbreviation_budo]],3,FALSE),"")</f>
        <v/>
      </c>
      <c r="AJ1189" s="49" t="str">
        <f t="shared" si="164"/>
        <v>_</v>
      </c>
      <c r="AM1189" s="48" t="str">
        <f>IFERROR(VLOOKUP(AL1189,abbreviation[[description_german]:[abbreviation_budo]],3,FALSE),"")</f>
        <v/>
      </c>
      <c r="AP1189" s="54" t="str">
        <f>IFERROR(VLOOKUP(AO1189,abbreviation[[description_german]:[abbreviation_budo]],3,FALSE),"")</f>
        <v/>
      </c>
      <c r="AS1189" s="49" t="str">
        <f t="shared" si="165"/>
        <v>_</v>
      </c>
      <c r="AV1189" s="53" t="str">
        <f>IFERROR(VLOOKUP(AU1189,abbreviation[[description_german]:[abbreviation_budo]],3,FALSE),"")</f>
        <v/>
      </c>
      <c r="AY1189" s="51" t="str">
        <f>IFERROR(VLOOKUP(AX1189,abbreviation[[description_german]:[abbreviation_budo]],3,FALSE),"")</f>
        <v/>
      </c>
      <c r="BB1189" s="51" t="str">
        <f>IFERROR(VLOOKUP(BA1189,abbreviation[[description_german]:[abbreviation_budo]],3,FALSE),"")</f>
        <v/>
      </c>
      <c r="BE1189" s="51" t="str">
        <f>IFERROR(VLOOKUP(BD1189,abbreviation[[description_german]:[abbreviation_budo]],3,FALSE),"")</f>
        <v/>
      </c>
      <c r="BG1189" s="38"/>
      <c r="BH1189" s="49" t="str">
        <f t="shared" si="166"/>
        <v>_</v>
      </c>
      <c r="BK1189" s="53" t="str">
        <f>IFERROR(VLOOKUP(BJ1189,abbreviation[[description_german]:[abbreviation_budo]],3,FALSE),"")</f>
        <v/>
      </c>
      <c r="BN1189" s="51" t="str">
        <f>IFERROR(VLOOKUP(BM1189,abbreviation[[description_german]:[abbreviation_budo]],3,FALSE),"")</f>
        <v/>
      </c>
      <c r="BO1189" s="31"/>
      <c r="BQ1189" s="51" t="str">
        <f>IFERROR(VLOOKUP(BP1189,abbreviation[[description_german]:[abbreviation_budo]],3,FALSE),"")</f>
        <v/>
      </c>
      <c r="BR1189" s="57" t="str">
        <f t="shared" si="167"/>
        <v>_</v>
      </c>
      <c r="BU1189" s="53" t="str">
        <f>IFERROR(VLOOKUP(BT1189,abbreviation[[description_german]:[abbreviation_budo]],3,FALSE),"")</f>
        <v/>
      </c>
      <c r="BV1189" s="60" t="str">
        <f t="shared" si="168"/>
        <v>_</v>
      </c>
      <c r="BY1189" s="48" t="str">
        <f>IFERROR(VLOOKUP(BX1189,category[[category_name_german]:[abbreviation_category_budo]],3,FALSE),"")</f>
        <v/>
      </c>
      <c r="CB1189" s="48" t="str">
        <f>IFERROR(VLOOKUP(CA1189,category[[category_name_german]:[abbreviation_category_budo]],3,FALSE),"")</f>
        <v/>
      </c>
      <c r="CE1189" s="48" t="str">
        <f>IFERROR(VLOOKUP(CD1189,category[[category_name_german]:[abbreviation_category_budo]],3,FALSE),"")</f>
        <v/>
      </c>
      <c r="CH1189" s="48" t="str">
        <f>IFERROR(VLOOKUP(CG1189,category[[category_name_german]:[abbreviation_category_budo]],3,FALSE),"")</f>
        <v/>
      </c>
      <c r="CK1189" s="48" t="str">
        <f>IFERROR(VLOOKUP(CJ1189,category[[category_name_german]:[abbreviation_category_budo]],3,FALSE),"")</f>
        <v/>
      </c>
      <c r="CM1189" s="49" t="str">
        <f t="shared" si="169"/>
        <v/>
      </c>
      <c r="CO1189" s="63" t="str">
        <f t="shared" si="170"/>
        <v/>
      </c>
    </row>
    <row r="1190" spans="4:93" x14ac:dyDescent="0.25">
      <c r="D1190" s="48" t="str">
        <f>IFERROR(VLOOKUP(C1190,category[[category_name_german]:[abbreviation_category_budo]],3,FALSE),"")</f>
        <v/>
      </c>
      <c r="G1190" s="48" t="str">
        <f>IFERROR(VLOOKUP(F1190,category[[category_name_german]:[abbreviation_category_budo]],3,FALSE),"")</f>
        <v/>
      </c>
      <c r="J1190" s="48" t="str">
        <f>IFERROR(VLOOKUP(I1190,category[[category_name_german]:[abbreviation_category_budo]],3,FALSE),"")</f>
        <v/>
      </c>
      <c r="M1190" s="48" t="str">
        <f>IFERROR(VLOOKUP(L1190,category[[category_name_german]:[abbreviation_category_budo]],3,FALSE),"")</f>
        <v/>
      </c>
      <c r="P1190" s="48" t="str">
        <f>IFERROR(VLOOKUP(O1190,category[[category_name_german]:[abbreviation_category_budo]],3,FALSE),"")</f>
        <v/>
      </c>
      <c r="R1190" s="49" t="str">
        <f t="shared" si="162"/>
        <v/>
      </c>
      <c r="U1190" s="48" t="str">
        <f>IFERROR(VLOOKUP(T1190,abbreviation[[description_german]:[abbreviation_budo]],3,FALSE),"")</f>
        <v/>
      </c>
      <c r="X1190" s="51" t="str">
        <f>IFERROR(VLOOKUP(W1190,abbreviation[[description_german]:[abbreviation_budo]],3,FALSE),"")</f>
        <v/>
      </c>
      <c r="Y1190" s="33"/>
      <c r="AA1190" s="49" t="str">
        <f t="shared" si="163"/>
        <v/>
      </c>
      <c r="AD1190" s="48" t="str">
        <f>IFERROR(VLOOKUP(AC1190,abbreviation[[description_german]:[abbreviation_budo]],3,FALSE),"")</f>
        <v/>
      </c>
      <c r="AG1190" s="54" t="str">
        <f>IFERROR(VLOOKUP(AF1190,abbreviation[[description_german]:[abbreviation_budo]],3,FALSE),"")</f>
        <v/>
      </c>
      <c r="AJ1190" s="49" t="str">
        <f t="shared" si="164"/>
        <v>_</v>
      </c>
      <c r="AM1190" s="48" t="str">
        <f>IFERROR(VLOOKUP(AL1190,abbreviation[[description_german]:[abbreviation_budo]],3,FALSE),"")</f>
        <v/>
      </c>
      <c r="AP1190" s="54" t="str">
        <f>IFERROR(VLOOKUP(AO1190,abbreviation[[description_german]:[abbreviation_budo]],3,FALSE),"")</f>
        <v/>
      </c>
      <c r="AS1190" s="49" t="str">
        <f t="shared" si="165"/>
        <v>_</v>
      </c>
      <c r="AV1190" s="53" t="str">
        <f>IFERROR(VLOOKUP(AU1190,abbreviation[[description_german]:[abbreviation_budo]],3,FALSE),"")</f>
        <v/>
      </c>
      <c r="AY1190" s="51" t="str">
        <f>IFERROR(VLOOKUP(AX1190,abbreviation[[description_german]:[abbreviation_budo]],3,FALSE),"")</f>
        <v/>
      </c>
      <c r="BB1190" s="51" t="str">
        <f>IFERROR(VLOOKUP(BA1190,abbreviation[[description_german]:[abbreviation_budo]],3,FALSE),"")</f>
        <v/>
      </c>
      <c r="BE1190" s="51" t="str">
        <f>IFERROR(VLOOKUP(BD1190,abbreviation[[description_german]:[abbreviation_budo]],3,FALSE),"")</f>
        <v/>
      </c>
      <c r="BG1190" s="38"/>
      <c r="BH1190" s="49" t="str">
        <f t="shared" si="166"/>
        <v>_</v>
      </c>
      <c r="BK1190" s="53" t="str">
        <f>IFERROR(VLOOKUP(BJ1190,abbreviation[[description_german]:[abbreviation_budo]],3,FALSE),"")</f>
        <v/>
      </c>
      <c r="BN1190" s="51" t="str">
        <f>IFERROR(VLOOKUP(BM1190,abbreviation[[description_german]:[abbreviation_budo]],3,FALSE),"")</f>
        <v/>
      </c>
      <c r="BO1190" s="31"/>
      <c r="BQ1190" s="51" t="str">
        <f>IFERROR(VLOOKUP(BP1190,abbreviation[[description_german]:[abbreviation_budo]],3,FALSE),"")</f>
        <v/>
      </c>
      <c r="BR1190" s="57" t="str">
        <f t="shared" si="167"/>
        <v>_</v>
      </c>
      <c r="BU1190" s="53" t="str">
        <f>IFERROR(VLOOKUP(BT1190,abbreviation[[description_german]:[abbreviation_budo]],3,FALSE),"")</f>
        <v/>
      </c>
      <c r="BV1190" s="60" t="str">
        <f t="shared" si="168"/>
        <v>_</v>
      </c>
      <c r="BY1190" s="48" t="str">
        <f>IFERROR(VLOOKUP(BX1190,category[[category_name_german]:[abbreviation_category_budo]],3,FALSE),"")</f>
        <v/>
      </c>
      <c r="CB1190" s="48" t="str">
        <f>IFERROR(VLOOKUP(CA1190,category[[category_name_german]:[abbreviation_category_budo]],3,FALSE),"")</f>
        <v/>
      </c>
      <c r="CE1190" s="48" t="str">
        <f>IFERROR(VLOOKUP(CD1190,category[[category_name_german]:[abbreviation_category_budo]],3,FALSE),"")</f>
        <v/>
      </c>
      <c r="CH1190" s="48" t="str">
        <f>IFERROR(VLOOKUP(CG1190,category[[category_name_german]:[abbreviation_category_budo]],3,FALSE),"")</f>
        <v/>
      </c>
      <c r="CK1190" s="48" t="str">
        <f>IFERROR(VLOOKUP(CJ1190,category[[category_name_german]:[abbreviation_category_budo]],3,FALSE),"")</f>
        <v/>
      </c>
      <c r="CM1190" s="49" t="str">
        <f t="shared" si="169"/>
        <v/>
      </c>
      <c r="CO1190" s="63" t="str">
        <f t="shared" si="170"/>
        <v/>
      </c>
    </row>
    <row r="1191" spans="4:93" x14ac:dyDescent="0.25">
      <c r="D1191" s="48" t="str">
        <f>IFERROR(VLOOKUP(C1191,category[[category_name_german]:[abbreviation_category_budo]],3,FALSE),"")</f>
        <v/>
      </c>
      <c r="G1191" s="48" t="str">
        <f>IFERROR(VLOOKUP(F1191,category[[category_name_german]:[abbreviation_category_budo]],3,FALSE),"")</f>
        <v/>
      </c>
      <c r="J1191" s="48" t="str">
        <f>IFERROR(VLOOKUP(I1191,category[[category_name_german]:[abbreviation_category_budo]],3,FALSE),"")</f>
        <v/>
      </c>
      <c r="M1191" s="48" t="str">
        <f>IFERROR(VLOOKUP(L1191,category[[category_name_german]:[abbreviation_category_budo]],3,FALSE),"")</f>
        <v/>
      </c>
      <c r="P1191" s="48" t="str">
        <f>IFERROR(VLOOKUP(O1191,category[[category_name_german]:[abbreviation_category_budo]],3,FALSE),"")</f>
        <v/>
      </c>
      <c r="R1191" s="49" t="str">
        <f t="shared" si="162"/>
        <v/>
      </c>
      <c r="U1191" s="48" t="str">
        <f>IFERROR(VLOOKUP(T1191,abbreviation[[description_german]:[abbreviation_budo]],3,FALSE),"")</f>
        <v/>
      </c>
      <c r="X1191" s="51" t="str">
        <f>IFERROR(VLOOKUP(W1191,abbreviation[[description_german]:[abbreviation_budo]],3,FALSE),"")</f>
        <v/>
      </c>
      <c r="Y1191" s="33"/>
      <c r="AA1191" s="49" t="str">
        <f t="shared" si="163"/>
        <v/>
      </c>
      <c r="AD1191" s="48" t="str">
        <f>IFERROR(VLOOKUP(AC1191,abbreviation[[description_german]:[abbreviation_budo]],3,FALSE),"")</f>
        <v/>
      </c>
      <c r="AG1191" s="54" t="str">
        <f>IFERROR(VLOOKUP(AF1191,abbreviation[[description_german]:[abbreviation_budo]],3,FALSE),"")</f>
        <v/>
      </c>
      <c r="AJ1191" s="49" t="str">
        <f t="shared" si="164"/>
        <v>_</v>
      </c>
      <c r="AM1191" s="48" t="str">
        <f>IFERROR(VLOOKUP(AL1191,abbreviation[[description_german]:[abbreviation_budo]],3,FALSE),"")</f>
        <v/>
      </c>
      <c r="AP1191" s="54" t="str">
        <f>IFERROR(VLOOKUP(AO1191,abbreviation[[description_german]:[abbreviation_budo]],3,FALSE),"")</f>
        <v/>
      </c>
      <c r="AS1191" s="49" t="str">
        <f t="shared" si="165"/>
        <v>_</v>
      </c>
      <c r="AV1191" s="53" t="str">
        <f>IFERROR(VLOOKUP(AU1191,abbreviation[[description_german]:[abbreviation_budo]],3,FALSE),"")</f>
        <v/>
      </c>
      <c r="AY1191" s="51" t="str">
        <f>IFERROR(VLOOKUP(AX1191,abbreviation[[description_german]:[abbreviation_budo]],3,FALSE),"")</f>
        <v/>
      </c>
      <c r="BB1191" s="51" t="str">
        <f>IFERROR(VLOOKUP(BA1191,abbreviation[[description_german]:[abbreviation_budo]],3,FALSE),"")</f>
        <v/>
      </c>
      <c r="BE1191" s="51" t="str">
        <f>IFERROR(VLOOKUP(BD1191,abbreviation[[description_german]:[abbreviation_budo]],3,FALSE),"")</f>
        <v/>
      </c>
      <c r="BG1191" s="38"/>
      <c r="BH1191" s="49" t="str">
        <f t="shared" si="166"/>
        <v>_</v>
      </c>
      <c r="BK1191" s="53" t="str">
        <f>IFERROR(VLOOKUP(BJ1191,abbreviation[[description_german]:[abbreviation_budo]],3,FALSE),"")</f>
        <v/>
      </c>
      <c r="BN1191" s="51" t="str">
        <f>IFERROR(VLOOKUP(BM1191,abbreviation[[description_german]:[abbreviation_budo]],3,FALSE),"")</f>
        <v/>
      </c>
      <c r="BO1191" s="31"/>
      <c r="BQ1191" s="51" t="str">
        <f>IFERROR(VLOOKUP(BP1191,abbreviation[[description_german]:[abbreviation_budo]],3,FALSE),"")</f>
        <v/>
      </c>
      <c r="BR1191" s="57" t="str">
        <f t="shared" si="167"/>
        <v>_</v>
      </c>
      <c r="BU1191" s="53" t="str">
        <f>IFERROR(VLOOKUP(BT1191,abbreviation[[description_german]:[abbreviation_budo]],3,FALSE),"")</f>
        <v/>
      </c>
      <c r="BV1191" s="60" t="str">
        <f t="shared" si="168"/>
        <v>_</v>
      </c>
      <c r="BY1191" s="48" t="str">
        <f>IFERROR(VLOOKUP(BX1191,category[[category_name_german]:[abbreviation_category_budo]],3,FALSE),"")</f>
        <v/>
      </c>
      <c r="CB1191" s="48" t="str">
        <f>IFERROR(VLOOKUP(CA1191,category[[category_name_german]:[abbreviation_category_budo]],3,FALSE),"")</f>
        <v/>
      </c>
      <c r="CE1191" s="48" t="str">
        <f>IFERROR(VLOOKUP(CD1191,category[[category_name_german]:[abbreviation_category_budo]],3,FALSE),"")</f>
        <v/>
      </c>
      <c r="CH1191" s="48" t="str">
        <f>IFERROR(VLOOKUP(CG1191,category[[category_name_german]:[abbreviation_category_budo]],3,FALSE),"")</f>
        <v/>
      </c>
      <c r="CK1191" s="48" t="str">
        <f>IFERROR(VLOOKUP(CJ1191,category[[category_name_german]:[abbreviation_category_budo]],3,FALSE),"")</f>
        <v/>
      </c>
      <c r="CM1191" s="49" t="str">
        <f t="shared" si="169"/>
        <v/>
      </c>
      <c r="CO1191" s="63" t="str">
        <f t="shared" si="170"/>
        <v/>
      </c>
    </row>
    <row r="1192" spans="4:93" x14ac:dyDescent="0.25">
      <c r="D1192" s="48" t="str">
        <f>IFERROR(VLOOKUP(C1192,category[[category_name_german]:[abbreviation_category_budo]],3,FALSE),"")</f>
        <v/>
      </c>
      <c r="G1192" s="48" t="str">
        <f>IFERROR(VLOOKUP(F1192,category[[category_name_german]:[abbreviation_category_budo]],3,FALSE),"")</f>
        <v/>
      </c>
      <c r="J1192" s="48" t="str">
        <f>IFERROR(VLOOKUP(I1192,category[[category_name_german]:[abbreviation_category_budo]],3,FALSE),"")</f>
        <v/>
      </c>
      <c r="M1192" s="48" t="str">
        <f>IFERROR(VLOOKUP(L1192,category[[category_name_german]:[abbreviation_category_budo]],3,FALSE),"")</f>
        <v/>
      </c>
      <c r="P1192" s="48" t="str">
        <f>IFERROR(VLOOKUP(O1192,category[[category_name_german]:[abbreviation_category_budo]],3,FALSE),"")</f>
        <v/>
      </c>
      <c r="R1192" s="49" t="str">
        <f t="shared" si="162"/>
        <v/>
      </c>
      <c r="U1192" s="48" t="str">
        <f>IFERROR(VLOOKUP(T1192,abbreviation[[description_german]:[abbreviation_budo]],3,FALSE),"")</f>
        <v/>
      </c>
      <c r="X1192" s="51" t="str">
        <f>IFERROR(VLOOKUP(W1192,abbreviation[[description_german]:[abbreviation_budo]],3,FALSE),"")</f>
        <v/>
      </c>
      <c r="Y1192" s="33"/>
      <c r="AA1192" s="49" t="str">
        <f t="shared" si="163"/>
        <v/>
      </c>
      <c r="AD1192" s="48" t="str">
        <f>IFERROR(VLOOKUP(AC1192,abbreviation[[description_german]:[abbreviation_budo]],3,FALSE),"")</f>
        <v/>
      </c>
      <c r="AG1192" s="54" t="str">
        <f>IFERROR(VLOOKUP(AF1192,abbreviation[[description_german]:[abbreviation_budo]],3,FALSE),"")</f>
        <v/>
      </c>
      <c r="AJ1192" s="49" t="str">
        <f t="shared" si="164"/>
        <v>_</v>
      </c>
      <c r="AM1192" s="48" t="str">
        <f>IFERROR(VLOOKUP(AL1192,abbreviation[[description_german]:[abbreviation_budo]],3,FALSE),"")</f>
        <v/>
      </c>
      <c r="AP1192" s="54" t="str">
        <f>IFERROR(VLOOKUP(AO1192,abbreviation[[description_german]:[abbreviation_budo]],3,FALSE),"")</f>
        <v/>
      </c>
      <c r="AS1192" s="49" t="str">
        <f t="shared" si="165"/>
        <v>_</v>
      </c>
      <c r="AV1192" s="53" t="str">
        <f>IFERROR(VLOOKUP(AU1192,abbreviation[[description_german]:[abbreviation_budo]],3,FALSE),"")</f>
        <v/>
      </c>
      <c r="AY1192" s="51" t="str">
        <f>IFERROR(VLOOKUP(AX1192,abbreviation[[description_german]:[abbreviation_budo]],3,FALSE),"")</f>
        <v/>
      </c>
      <c r="BB1192" s="51" t="str">
        <f>IFERROR(VLOOKUP(BA1192,abbreviation[[description_german]:[abbreviation_budo]],3,FALSE),"")</f>
        <v/>
      </c>
      <c r="BE1192" s="51" t="str">
        <f>IFERROR(VLOOKUP(BD1192,abbreviation[[description_german]:[abbreviation_budo]],3,FALSE),"")</f>
        <v/>
      </c>
      <c r="BG1192" s="38"/>
      <c r="BH1192" s="49" t="str">
        <f t="shared" si="166"/>
        <v>_</v>
      </c>
      <c r="BK1192" s="53" t="str">
        <f>IFERROR(VLOOKUP(BJ1192,abbreviation[[description_german]:[abbreviation_budo]],3,FALSE),"")</f>
        <v/>
      </c>
      <c r="BN1192" s="51" t="str">
        <f>IFERROR(VLOOKUP(BM1192,abbreviation[[description_german]:[abbreviation_budo]],3,FALSE),"")</f>
        <v/>
      </c>
      <c r="BO1192" s="31"/>
      <c r="BQ1192" s="51" t="str">
        <f>IFERROR(VLOOKUP(BP1192,abbreviation[[description_german]:[abbreviation_budo]],3,FALSE),"")</f>
        <v/>
      </c>
      <c r="BR1192" s="57" t="str">
        <f t="shared" si="167"/>
        <v>_</v>
      </c>
      <c r="BU1192" s="53" t="str">
        <f>IFERROR(VLOOKUP(BT1192,abbreviation[[description_german]:[abbreviation_budo]],3,FALSE),"")</f>
        <v/>
      </c>
      <c r="BV1192" s="60" t="str">
        <f t="shared" si="168"/>
        <v>_</v>
      </c>
      <c r="BY1192" s="48" t="str">
        <f>IFERROR(VLOOKUP(BX1192,category[[category_name_german]:[abbreviation_category_budo]],3,FALSE),"")</f>
        <v/>
      </c>
      <c r="CB1192" s="48" t="str">
        <f>IFERROR(VLOOKUP(CA1192,category[[category_name_german]:[abbreviation_category_budo]],3,FALSE),"")</f>
        <v/>
      </c>
      <c r="CE1192" s="48" t="str">
        <f>IFERROR(VLOOKUP(CD1192,category[[category_name_german]:[abbreviation_category_budo]],3,FALSE),"")</f>
        <v/>
      </c>
      <c r="CH1192" s="48" t="str">
        <f>IFERROR(VLOOKUP(CG1192,category[[category_name_german]:[abbreviation_category_budo]],3,FALSE),"")</f>
        <v/>
      </c>
      <c r="CK1192" s="48" t="str">
        <f>IFERROR(VLOOKUP(CJ1192,category[[category_name_german]:[abbreviation_category_budo]],3,FALSE),"")</f>
        <v/>
      </c>
      <c r="CM1192" s="49" t="str">
        <f t="shared" si="169"/>
        <v/>
      </c>
      <c r="CO1192" s="63" t="str">
        <f t="shared" si="170"/>
        <v/>
      </c>
    </row>
    <row r="1193" spans="4:93" x14ac:dyDescent="0.25">
      <c r="D1193" s="48" t="str">
        <f>IFERROR(VLOOKUP(C1193,category[[category_name_german]:[abbreviation_category_budo]],3,FALSE),"")</f>
        <v/>
      </c>
      <c r="G1193" s="48" t="str">
        <f>IFERROR(VLOOKUP(F1193,category[[category_name_german]:[abbreviation_category_budo]],3,FALSE),"")</f>
        <v/>
      </c>
      <c r="J1193" s="48" t="str">
        <f>IFERROR(VLOOKUP(I1193,category[[category_name_german]:[abbreviation_category_budo]],3,FALSE),"")</f>
        <v/>
      </c>
      <c r="M1193" s="48" t="str">
        <f>IFERROR(VLOOKUP(L1193,category[[category_name_german]:[abbreviation_category_budo]],3,FALSE),"")</f>
        <v/>
      </c>
      <c r="P1193" s="48" t="str">
        <f>IFERROR(VLOOKUP(O1193,category[[category_name_german]:[abbreviation_category_budo]],3,FALSE),"")</f>
        <v/>
      </c>
      <c r="R1193" s="49" t="str">
        <f t="shared" si="162"/>
        <v/>
      </c>
      <c r="U1193" s="48" t="str">
        <f>IFERROR(VLOOKUP(T1193,abbreviation[[description_german]:[abbreviation_budo]],3,FALSE),"")</f>
        <v/>
      </c>
      <c r="X1193" s="51" t="str">
        <f>IFERROR(VLOOKUP(W1193,abbreviation[[description_german]:[abbreviation_budo]],3,FALSE),"")</f>
        <v/>
      </c>
      <c r="Y1193" s="33"/>
      <c r="AA1193" s="49" t="str">
        <f t="shared" si="163"/>
        <v/>
      </c>
      <c r="AD1193" s="48" t="str">
        <f>IFERROR(VLOOKUP(AC1193,abbreviation[[description_german]:[abbreviation_budo]],3,FALSE),"")</f>
        <v/>
      </c>
      <c r="AG1193" s="54" t="str">
        <f>IFERROR(VLOOKUP(AF1193,abbreviation[[description_german]:[abbreviation_budo]],3,FALSE),"")</f>
        <v/>
      </c>
      <c r="AJ1193" s="49" t="str">
        <f t="shared" si="164"/>
        <v>_</v>
      </c>
      <c r="AM1193" s="48" t="str">
        <f>IFERROR(VLOOKUP(AL1193,abbreviation[[description_german]:[abbreviation_budo]],3,FALSE),"")</f>
        <v/>
      </c>
      <c r="AP1193" s="54" t="str">
        <f>IFERROR(VLOOKUP(AO1193,abbreviation[[description_german]:[abbreviation_budo]],3,FALSE),"")</f>
        <v/>
      </c>
      <c r="AS1193" s="49" t="str">
        <f t="shared" si="165"/>
        <v>_</v>
      </c>
      <c r="AV1193" s="53" t="str">
        <f>IFERROR(VLOOKUP(AU1193,abbreviation[[description_german]:[abbreviation_budo]],3,FALSE),"")</f>
        <v/>
      </c>
      <c r="AY1193" s="51" t="str">
        <f>IFERROR(VLOOKUP(AX1193,abbreviation[[description_german]:[abbreviation_budo]],3,FALSE),"")</f>
        <v/>
      </c>
      <c r="BB1193" s="51" t="str">
        <f>IFERROR(VLOOKUP(BA1193,abbreviation[[description_german]:[abbreviation_budo]],3,FALSE),"")</f>
        <v/>
      </c>
      <c r="BE1193" s="51" t="str">
        <f>IFERROR(VLOOKUP(BD1193,abbreviation[[description_german]:[abbreviation_budo]],3,FALSE),"")</f>
        <v/>
      </c>
      <c r="BG1193" s="38"/>
      <c r="BH1193" s="49" t="str">
        <f t="shared" si="166"/>
        <v>_</v>
      </c>
      <c r="BK1193" s="53" t="str">
        <f>IFERROR(VLOOKUP(BJ1193,abbreviation[[description_german]:[abbreviation_budo]],3,FALSE),"")</f>
        <v/>
      </c>
      <c r="BN1193" s="51" t="str">
        <f>IFERROR(VLOOKUP(BM1193,abbreviation[[description_german]:[abbreviation_budo]],3,FALSE),"")</f>
        <v/>
      </c>
      <c r="BO1193" s="31"/>
      <c r="BQ1193" s="51" t="str">
        <f>IFERROR(VLOOKUP(BP1193,abbreviation[[description_german]:[abbreviation_budo]],3,FALSE),"")</f>
        <v/>
      </c>
      <c r="BR1193" s="57" t="str">
        <f t="shared" si="167"/>
        <v>_</v>
      </c>
      <c r="BU1193" s="53" t="str">
        <f>IFERROR(VLOOKUP(BT1193,abbreviation[[description_german]:[abbreviation_budo]],3,FALSE),"")</f>
        <v/>
      </c>
      <c r="BV1193" s="60" t="str">
        <f t="shared" si="168"/>
        <v>_</v>
      </c>
      <c r="BY1193" s="48" t="str">
        <f>IFERROR(VLOOKUP(BX1193,category[[category_name_german]:[abbreviation_category_budo]],3,FALSE),"")</f>
        <v/>
      </c>
      <c r="CB1193" s="48" t="str">
        <f>IFERROR(VLOOKUP(CA1193,category[[category_name_german]:[abbreviation_category_budo]],3,FALSE),"")</f>
        <v/>
      </c>
      <c r="CE1193" s="48" t="str">
        <f>IFERROR(VLOOKUP(CD1193,category[[category_name_german]:[abbreviation_category_budo]],3,FALSE),"")</f>
        <v/>
      </c>
      <c r="CH1193" s="48" t="str">
        <f>IFERROR(VLOOKUP(CG1193,category[[category_name_german]:[abbreviation_category_budo]],3,FALSE),"")</f>
        <v/>
      </c>
      <c r="CK1193" s="48" t="str">
        <f>IFERROR(VLOOKUP(CJ1193,category[[category_name_german]:[abbreviation_category_budo]],3,FALSE),"")</f>
        <v/>
      </c>
      <c r="CM1193" s="49" t="str">
        <f t="shared" si="169"/>
        <v/>
      </c>
      <c r="CO1193" s="63" t="str">
        <f t="shared" si="170"/>
        <v/>
      </c>
    </row>
    <row r="1194" spans="4:93" x14ac:dyDescent="0.25">
      <c r="D1194" s="48" t="str">
        <f>IFERROR(VLOOKUP(C1194,category[[category_name_german]:[abbreviation_category_budo]],3,FALSE),"")</f>
        <v/>
      </c>
      <c r="G1194" s="48" t="str">
        <f>IFERROR(VLOOKUP(F1194,category[[category_name_german]:[abbreviation_category_budo]],3,FALSE),"")</f>
        <v/>
      </c>
      <c r="J1194" s="48" t="str">
        <f>IFERROR(VLOOKUP(I1194,category[[category_name_german]:[abbreviation_category_budo]],3,FALSE),"")</f>
        <v/>
      </c>
      <c r="M1194" s="48" t="str">
        <f>IFERROR(VLOOKUP(L1194,category[[category_name_german]:[abbreviation_category_budo]],3,FALSE),"")</f>
        <v/>
      </c>
      <c r="P1194" s="48" t="str">
        <f>IFERROR(VLOOKUP(O1194,category[[category_name_german]:[abbreviation_category_budo]],3,FALSE),"")</f>
        <v/>
      </c>
      <c r="R1194" s="49" t="str">
        <f t="shared" si="162"/>
        <v/>
      </c>
      <c r="U1194" s="48" t="str">
        <f>IFERROR(VLOOKUP(T1194,abbreviation[[description_german]:[abbreviation_budo]],3,FALSE),"")</f>
        <v/>
      </c>
      <c r="X1194" s="51" t="str">
        <f>IFERROR(VLOOKUP(W1194,abbreviation[[description_german]:[abbreviation_budo]],3,FALSE),"")</f>
        <v/>
      </c>
      <c r="Y1194" s="33"/>
      <c r="AA1194" s="49" t="str">
        <f t="shared" si="163"/>
        <v/>
      </c>
      <c r="AD1194" s="48" t="str">
        <f>IFERROR(VLOOKUP(AC1194,abbreviation[[description_german]:[abbreviation_budo]],3,FALSE),"")</f>
        <v/>
      </c>
      <c r="AG1194" s="54" t="str">
        <f>IFERROR(VLOOKUP(AF1194,abbreviation[[description_german]:[abbreviation_budo]],3,FALSE),"")</f>
        <v/>
      </c>
      <c r="AJ1194" s="49" t="str">
        <f t="shared" si="164"/>
        <v>_</v>
      </c>
      <c r="AM1194" s="48" t="str">
        <f>IFERROR(VLOOKUP(AL1194,abbreviation[[description_german]:[abbreviation_budo]],3,FALSE),"")</f>
        <v/>
      </c>
      <c r="AP1194" s="54" t="str">
        <f>IFERROR(VLOOKUP(AO1194,abbreviation[[description_german]:[abbreviation_budo]],3,FALSE),"")</f>
        <v/>
      </c>
      <c r="AS1194" s="49" t="str">
        <f t="shared" si="165"/>
        <v>_</v>
      </c>
      <c r="AV1194" s="53" t="str">
        <f>IFERROR(VLOOKUP(AU1194,abbreviation[[description_german]:[abbreviation_budo]],3,FALSE),"")</f>
        <v/>
      </c>
      <c r="AY1194" s="51" t="str">
        <f>IFERROR(VLOOKUP(AX1194,abbreviation[[description_german]:[abbreviation_budo]],3,FALSE),"")</f>
        <v/>
      </c>
      <c r="BB1194" s="51" t="str">
        <f>IFERROR(VLOOKUP(BA1194,abbreviation[[description_german]:[abbreviation_budo]],3,FALSE),"")</f>
        <v/>
      </c>
      <c r="BE1194" s="51" t="str">
        <f>IFERROR(VLOOKUP(BD1194,abbreviation[[description_german]:[abbreviation_budo]],3,FALSE),"")</f>
        <v/>
      </c>
      <c r="BG1194" s="38"/>
      <c r="BH1194" s="49" t="str">
        <f t="shared" si="166"/>
        <v>_</v>
      </c>
      <c r="BK1194" s="53" t="str">
        <f>IFERROR(VLOOKUP(BJ1194,abbreviation[[description_german]:[abbreviation_budo]],3,FALSE),"")</f>
        <v/>
      </c>
      <c r="BN1194" s="51" t="str">
        <f>IFERROR(VLOOKUP(BM1194,abbreviation[[description_german]:[abbreviation_budo]],3,FALSE),"")</f>
        <v/>
      </c>
      <c r="BO1194" s="31"/>
      <c r="BQ1194" s="51" t="str">
        <f>IFERROR(VLOOKUP(BP1194,abbreviation[[description_german]:[abbreviation_budo]],3,FALSE),"")</f>
        <v/>
      </c>
      <c r="BR1194" s="57" t="str">
        <f t="shared" si="167"/>
        <v>_</v>
      </c>
      <c r="BU1194" s="53" t="str">
        <f>IFERROR(VLOOKUP(BT1194,abbreviation[[description_german]:[abbreviation_budo]],3,FALSE),"")</f>
        <v/>
      </c>
      <c r="BV1194" s="60" t="str">
        <f t="shared" si="168"/>
        <v>_</v>
      </c>
      <c r="BY1194" s="48" t="str">
        <f>IFERROR(VLOOKUP(BX1194,category[[category_name_german]:[abbreviation_category_budo]],3,FALSE),"")</f>
        <v/>
      </c>
      <c r="CB1194" s="48" t="str">
        <f>IFERROR(VLOOKUP(CA1194,category[[category_name_german]:[abbreviation_category_budo]],3,FALSE),"")</f>
        <v/>
      </c>
      <c r="CE1194" s="48" t="str">
        <f>IFERROR(VLOOKUP(CD1194,category[[category_name_german]:[abbreviation_category_budo]],3,FALSE),"")</f>
        <v/>
      </c>
      <c r="CH1194" s="48" t="str">
        <f>IFERROR(VLOOKUP(CG1194,category[[category_name_german]:[abbreviation_category_budo]],3,FALSE),"")</f>
        <v/>
      </c>
      <c r="CK1194" s="48" t="str">
        <f>IFERROR(VLOOKUP(CJ1194,category[[category_name_german]:[abbreviation_category_budo]],3,FALSE),"")</f>
        <v/>
      </c>
      <c r="CM1194" s="49" t="str">
        <f t="shared" si="169"/>
        <v/>
      </c>
      <c r="CO1194" s="63" t="str">
        <f t="shared" si="170"/>
        <v/>
      </c>
    </row>
    <row r="1195" spans="4:93" x14ac:dyDescent="0.25">
      <c r="D1195" s="48" t="str">
        <f>IFERROR(VLOOKUP(C1195,category[[category_name_german]:[abbreviation_category_budo]],3,FALSE),"")</f>
        <v/>
      </c>
      <c r="G1195" s="48" t="str">
        <f>IFERROR(VLOOKUP(F1195,category[[category_name_german]:[abbreviation_category_budo]],3,FALSE),"")</f>
        <v/>
      </c>
      <c r="J1195" s="48" t="str">
        <f>IFERROR(VLOOKUP(I1195,category[[category_name_german]:[abbreviation_category_budo]],3,FALSE),"")</f>
        <v/>
      </c>
      <c r="M1195" s="48" t="str">
        <f>IFERROR(VLOOKUP(L1195,category[[category_name_german]:[abbreviation_category_budo]],3,FALSE),"")</f>
        <v/>
      </c>
      <c r="P1195" s="48" t="str">
        <f>IFERROR(VLOOKUP(O1195,category[[category_name_german]:[abbreviation_category_budo]],3,FALSE),"")</f>
        <v/>
      </c>
      <c r="R1195" s="49" t="str">
        <f t="shared" si="162"/>
        <v/>
      </c>
      <c r="U1195" s="48" t="str">
        <f>IFERROR(VLOOKUP(T1195,abbreviation[[description_german]:[abbreviation_budo]],3,FALSE),"")</f>
        <v/>
      </c>
      <c r="X1195" s="51" t="str">
        <f>IFERROR(VLOOKUP(W1195,abbreviation[[description_german]:[abbreviation_budo]],3,FALSE),"")</f>
        <v/>
      </c>
      <c r="Y1195" s="33"/>
      <c r="AA1195" s="49" t="str">
        <f t="shared" si="163"/>
        <v/>
      </c>
      <c r="AD1195" s="48" t="str">
        <f>IFERROR(VLOOKUP(AC1195,abbreviation[[description_german]:[abbreviation_budo]],3,FALSE),"")</f>
        <v/>
      </c>
      <c r="AG1195" s="54" t="str">
        <f>IFERROR(VLOOKUP(AF1195,abbreviation[[description_german]:[abbreviation_budo]],3,FALSE),"")</f>
        <v/>
      </c>
      <c r="AJ1195" s="49" t="str">
        <f t="shared" si="164"/>
        <v>_</v>
      </c>
      <c r="AM1195" s="48" t="str">
        <f>IFERROR(VLOOKUP(AL1195,abbreviation[[description_german]:[abbreviation_budo]],3,FALSE),"")</f>
        <v/>
      </c>
      <c r="AP1195" s="54" t="str">
        <f>IFERROR(VLOOKUP(AO1195,abbreviation[[description_german]:[abbreviation_budo]],3,FALSE),"")</f>
        <v/>
      </c>
      <c r="AS1195" s="49" t="str">
        <f t="shared" si="165"/>
        <v>_</v>
      </c>
      <c r="AV1195" s="53" t="str">
        <f>IFERROR(VLOOKUP(AU1195,abbreviation[[description_german]:[abbreviation_budo]],3,FALSE),"")</f>
        <v/>
      </c>
      <c r="AY1195" s="51" t="str">
        <f>IFERROR(VLOOKUP(AX1195,abbreviation[[description_german]:[abbreviation_budo]],3,FALSE),"")</f>
        <v/>
      </c>
      <c r="BB1195" s="51" t="str">
        <f>IFERROR(VLOOKUP(BA1195,abbreviation[[description_german]:[abbreviation_budo]],3,FALSE),"")</f>
        <v/>
      </c>
      <c r="BE1195" s="51" t="str">
        <f>IFERROR(VLOOKUP(BD1195,abbreviation[[description_german]:[abbreviation_budo]],3,FALSE),"")</f>
        <v/>
      </c>
      <c r="BG1195" s="38"/>
      <c r="BH1195" s="49" t="str">
        <f t="shared" si="166"/>
        <v>_</v>
      </c>
      <c r="BK1195" s="53" t="str">
        <f>IFERROR(VLOOKUP(BJ1195,abbreviation[[description_german]:[abbreviation_budo]],3,FALSE),"")</f>
        <v/>
      </c>
      <c r="BN1195" s="51" t="str">
        <f>IFERROR(VLOOKUP(BM1195,abbreviation[[description_german]:[abbreviation_budo]],3,FALSE),"")</f>
        <v/>
      </c>
      <c r="BO1195" s="31"/>
      <c r="BQ1195" s="51" t="str">
        <f>IFERROR(VLOOKUP(BP1195,abbreviation[[description_german]:[abbreviation_budo]],3,FALSE),"")</f>
        <v/>
      </c>
      <c r="BR1195" s="57" t="str">
        <f t="shared" si="167"/>
        <v>_</v>
      </c>
      <c r="BU1195" s="53" t="str">
        <f>IFERROR(VLOOKUP(BT1195,abbreviation[[description_german]:[abbreviation_budo]],3,FALSE),"")</f>
        <v/>
      </c>
      <c r="BV1195" s="60" t="str">
        <f t="shared" si="168"/>
        <v>_</v>
      </c>
      <c r="BY1195" s="48" t="str">
        <f>IFERROR(VLOOKUP(BX1195,category[[category_name_german]:[abbreviation_category_budo]],3,FALSE),"")</f>
        <v/>
      </c>
      <c r="CB1195" s="48" t="str">
        <f>IFERROR(VLOOKUP(CA1195,category[[category_name_german]:[abbreviation_category_budo]],3,FALSE),"")</f>
        <v/>
      </c>
      <c r="CE1195" s="48" t="str">
        <f>IFERROR(VLOOKUP(CD1195,category[[category_name_german]:[abbreviation_category_budo]],3,FALSE),"")</f>
        <v/>
      </c>
      <c r="CH1195" s="48" t="str">
        <f>IFERROR(VLOOKUP(CG1195,category[[category_name_german]:[abbreviation_category_budo]],3,FALSE),"")</f>
        <v/>
      </c>
      <c r="CK1195" s="48" t="str">
        <f>IFERROR(VLOOKUP(CJ1195,category[[category_name_german]:[abbreviation_category_budo]],3,FALSE),"")</f>
        <v/>
      </c>
      <c r="CM1195" s="49" t="str">
        <f t="shared" si="169"/>
        <v/>
      </c>
      <c r="CO1195" s="63" t="str">
        <f t="shared" si="170"/>
        <v/>
      </c>
    </row>
    <row r="1196" spans="4:93" x14ac:dyDescent="0.25">
      <c r="D1196" s="48" t="str">
        <f>IFERROR(VLOOKUP(C1196,category[[category_name_german]:[abbreviation_category_budo]],3,FALSE),"")</f>
        <v/>
      </c>
      <c r="G1196" s="48" t="str">
        <f>IFERROR(VLOOKUP(F1196,category[[category_name_german]:[abbreviation_category_budo]],3,FALSE),"")</f>
        <v/>
      </c>
      <c r="J1196" s="48" t="str">
        <f>IFERROR(VLOOKUP(I1196,category[[category_name_german]:[abbreviation_category_budo]],3,FALSE),"")</f>
        <v/>
      </c>
      <c r="M1196" s="48" t="str">
        <f>IFERROR(VLOOKUP(L1196,category[[category_name_german]:[abbreviation_category_budo]],3,FALSE),"")</f>
        <v/>
      </c>
      <c r="P1196" s="48" t="str">
        <f>IFERROR(VLOOKUP(O1196,category[[category_name_german]:[abbreviation_category_budo]],3,FALSE),"")</f>
        <v/>
      </c>
      <c r="R1196" s="49" t="str">
        <f t="shared" si="162"/>
        <v/>
      </c>
      <c r="U1196" s="48" t="str">
        <f>IFERROR(VLOOKUP(T1196,abbreviation[[description_german]:[abbreviation_budo]],3,FALSE),"")</f>
        <v/>
      </c>
      <c r="X1196" s="51" t="str">
        <f>IFERROR(VLOOKUP(W1196,abbreviation[[description_german]:[abbreviation_budo]],3,FALSE),"")</f>
        <v/>
      </c>
      <c r="Y1196" s="33"/>
      <c r="AA1196" s="49" t="str">
        <f t="shared" si="163"/>
        <v/>
      </c>
      <c r="AD1196" s="48" t="str">
        <f>IFERROR(VLOOKUP(AC1196,abbreviation[[description_german]:[abbreviation_budo]],3,FALSE),"")</f>
        <v/>
      </c>
      <c r="AG1196" s="54" t="str">
        <f>IFERROR(VLOOKUP(AF1196,abbreviation[[description_german]:[abbreviation_budo]],3,FALSE),"")</f>
        <v/>
      </c>
      <c r="AJ1196" s="49" t="str">
        <f t="shared" si="164"/>
        <v>_</v>
      </c>
      <c r="AM1196" s="48" t="str">
        <f>IFERROR(VLOOKUP(AL1196,abbreviation[[description_german]:[abbreviation_budo]],3,FALSE),"")</f>
        <v/>
      </c>
      <c r="AP1196" s="54" t="str">
        <f>IFERROR(VLOOKUP(AO1196,abbreviation[[description_german]:[abbreviation_budo]],3,FALSE),"")</f>
        <v/>
      </c>
      <c r="AS1196" s="49" t="str">
        <f t="shared" si="165"/>
        <v>_</v>
      </c>
      <c r="AV1196" s="53" t="str">
        <f>IFERROR(VLOOKUP(AU1196,abbreviation[[description_german]:[abbreviation_budo]],3,FALSE),"")</f>
        <v/>
      </c>
      <c r="AY1196" s="51" t="str">
        <f>IFERROR(VLOOKUP(AX1196,abbreviation[[description_german]:[abbreviation_budo]],3,FALSE),"")</f>
        <v/>
      </c>
      <c r="BB1196" s="51" t="str">
        <f>IFERROR(VLOOKUP(BA1196,abbreviation[[description_german]:[abbreviation_budo]],3,FALSE),"")</f>
        <v/>
      </c>
      <c r="BE1196" s="51" t="str">
        <f>IFERROR(VLOOKUP(BD1196,abbreviation[[description_german]:[abbreviation_budo]],3,FALSE),"")</f>
        <v/>
      </c>
      <c r="BG1196" s="38"/>
      <c r="BH1196" s="49" t="str">
        <f t="shared" si="166"/>
        <v>_</v>
      </c>
      <c r="BK1196" s="53" t="str">
        <f>IFERROR(VLOOKUP(BJ1196,abbreviation[[description_german]:[abbreviation_budo]],3,FALSE),"")</f>
        <v/>
      </c>
      <c r="BN1196" s="51" t="str">
        <f>IFERROR(VLOOKUP(BM1196,abbreviation[[description_german]:[abbreviation_budo]],3,FALSE),"")</f>
        <v/>
      </c>
      <c r="BO1196" s="31"/>
      <c r="BQ1196" s="51" t="str">
        <f>IFERROR(VLOOKUP(BP1196,abbreviation[[description_german]:[abbreviation_budo]],3,FALSE),"")</f>
        <v/>
      </c>
      <c r="BR1196" s="57" t="str">
        <f t="shared" si="167"/>
        <v>_</v>
      </c>
      <c r="BU1196" s="53" t="str">
        <f>IFERROR(VLOOKUP(BT1196,abbreviation[[description_german]:[abbreviation_budo]],3,FALSE),"")</f>
        <v/>
      </c>
      <c r="BV1196" s="60" t="str">
        <f t="shared" si="168"/>
        <v>_</v>
      </c>
      <c r="BY1196" s="48" t="str">
        <f>IFERROR(VLOOKUP(BX1196,category[[category_name_german]:[abbreviation_category_budo]],3,FALSE),"")</f>
        <v/>
      </c>
      <c r="CB1196" s="48" t="str">
        <f>IFERROR(VLOOKUP(CA1196,category[[category_name_german]:[abbreviation_category_budo]],3,FALSE),"")</f>
        <v/>
      </c>
      <c r="CE1196" s="48" t="str">
        <f>IFERROR(VLOOKUP(CD1196,category[[category_name_german]:[abbreviation_category_budo]],3,FALSE),"")</f>
        <v/>
      </c>
      <c r="CH1196" s="48" t="str">
        <f>IFERROR(VLOOKUP(CG1196,category[[category_name_german]:[abbreviation_category_budo]],3,FALSE),"")</f>
        <v/>
      </c>
      <c r="CK1196" s="48" t="str">
        <f>IFERROR(VLOOKUP(CJ1196,category[[category_name_german]:[abbreviation_category_budo]],3,FALSE),"")</f>
        <v/>
      </c>
      <c r="CM1196" s="49" t="str">
        <f t="shared" si="169"/>
        <v/>
      </c>
      <c r="CO1196" s="63" t="str">
        <f t="shared" si="170"/>
        <v/>
      </c>
    </row>
    <row r="1197" spans="4:93" x14ac:dyDescent="0.25">
      <c r="D1197" s="48" t="str">
        <f>IFERROR(VLOOKUP(C1197,category[[category_name_german]:[abbreviation_category_budo]],3,FALSE),"")</f>
        <v/>
      </c>
      <c r="G1197" s="48" t="str">
        <f>IFERROR(VLOOKUP(F1197,category[[category_name_german]:[abbreviation_category_budo]],3,FALSE),"")</f>
        <v/>
      </c>
      <c r="J1197" s="48" t="str">
        <f>IFERROR(VLOOKUP(I1197,category[[category_name_german]:[abbreviation_category_budo]],3,FALSE),"")</f>
        <v/>
      </c>
      <c r="M1197" s="48" t="str">
        <f>IFERROR(VLOOKUP(L1197,category[[category_name_german]:[abbreviation_category_budo]],3,FALSE),"")</f>
        <v/>
      </c>
      <c r="P1197" s="48" t="str">
        <f>IFERROR(VLOOKUP(O1197,category[[category_name_german]:[abbreviation_category_budo]],3,FALSE),"")</f>
        <v/>
      </c>
      <c r="R1197" s="49" t="str">
        <f t="shared" si="162"/>
        <v/>
      </c>
      <c r="U1197" s="48" t="str">
        <f>IFERROR(VLOOKUP(T1197,abbreviation[[description_german]:[abbreviation_budo]],3,FALSE),"")</f>
        <v/>
      </c>
      <c r="X1197" s="51" t="str">
        <f>IFERROR(VLOOKUP(W1197,abbreviation[[description_german]:[abbreviation_budo]],3,FALSE),"")</f>
        <v/>
      </c>
      <c r="Y1197" s="33"/>
      <c r="AA1197" s="49" t="str">
        <f t="shared" si="163"/>
        <v/>
      </c>
      <c r="AD1197" s="48" t="str">
        <f>IFERROR(VLOOKUP(AC1197,abbreviation[[description_german]:[abbreviation_budo]],3,FALSE),"")</f>
        <v/>
      </c>
      <c r="AG1197" s="54" t="str">
        <f>IFERROR(VLOOKUP(AF1197,abbreviation[[description_german]:[abbreviation_budo]],3,FALSE),"")</f>
        <v/>
      </c>
      <c r="AJ1197" s="49" t="str">
        <f t="shared" si="164"/>
        <v>_</v>
      </c>
      <c r="AM1197" s="48" t="str">
        <f>IFERROR(VLOOKUP(AL1197,abbreviation[[description_german]:[abbreviation_budo]],3,FALSE),"")</f>
        <v/>
      </c>
      <c r="AP1197" s="54" t="str">
        <f>IFERROR(VLOOKUP(AO1197,abbreviation[[description_german]:[abbreviation_budo]],3,FALSE),"")</f>
        <v/>
      </c>
      <c r="AS1197" s="49" t="str">
        <f t="shared" si="165"/>
        <v>_</v>
      </c>
      <c r="AV1197" s="53" t="str">
        <f>IFERROR(VLOOKUP(AU1197,abbreviation[[description_german]:[abbreviation_budo]],3,FALSE),"")</f>
        <v/>
      </c>
      <c r="AY1197" s="51" t="str">
        <f>IFERROR(VLOOKUP(AX1197,abbreviation[[description_german]:[abbreviation_budo]],3,FALSE),"")</f>
        <v/>
      </c>
      <c r="BB1197" s="51" t="str">
        <f>IFERROR(VLOOKUP(BA1197,abbreviation[[description_german]:[abbreviation_budo]],3,FALSE),"")</f>
        <v/>
      </c>
      <c r="BE1197" s="51" t="str">
        <f>IFERROR(VLOOKUP(BD1197,abbreviation[[description_german]:[abbreviation_budo]],3,FALSE),"")</f>
        <v/>
      </c>
      <c r="BG1197" s="38"/>
      <c r="BH1197" s="49" t="str">
        <f t="shared" si="166"/>
        <v>_</v>
      </c>
      <c r="BK1197" s="53" t="str">
        <f>IFERROR(VLOOKUP(BJ1197,abbreviation[[description_german]:[abbreviation_budo]],3,FALSE),"")</f>
        <v/>
      </c>
      <c r="BN1197" s="51" t="str">
        <f>IFERROR(VLOOKUP(BM1197,abbreviation[[description_german]:[abbreviation_budo]],3,FALSE),"")</f>
        <v/>
      </c>
      <c r="BO1197" s="31"/>
      <c r="BQ1197" s="51" t="str">
        <f>IFERROR(VLOOKUP(BP1197,abbreviation[[description_german]:[abbreviation_budo]],3,FALSE),"")</f>
        <v/>
      </c>
      <c r="BR1197" s="57" t="str">
        <f t="shared" si="167"/>
        <v>_</v>
      </c>
      <c r="BU1197" s="53" t="str">
        <f>IFERROR(VLOOKUP(BT1197,abbreviation[[description_german]:[abbreviation_budo]],3,FALSE),"")</f>
        <v/>
      </c>
      <c r="BV1197" s="60" t="str">
        <f t="shared" si="168"/>
        <v>_</v>
      </c>
      <c r="BY1197" s="48" t="str">
        <f>IFERROR(VLOOKUP(BX1197,category[[category_name_german]:[abbreviation_category_budo]],3,FALSE),"")</f>
        <v/>
      </c>
      <c r="CB1197" s="48" t="str">
        <f>IFERROR(VLOOKUP(CA1197,category[[category_name_german]:[abbreviation_category_budo]],3,FALSE),"")</f>
        <v/>
      </c>
      <c r="CE1197" s="48" t="str">
        <f>IFERROR(VLOOKUP(CD1197,category[[category_name_german]:[abbreviation_category_budo]],3,FALSE),"")</f>
        <v/>
      </c>
      <c r="CH1197" s="48" t="str">
        <f>IFERROR(VLOOKUP(CG1197,category[[category_name_german]:[abbreviation_category_budo]],3,FALSE),"")</f>
        <v/>
      </c>
      <c r="CK1197" s="48" t="str">
        <f>IFERROR(VLOOKUP(CJ1197,category[[category_name_german]:[abbreviation_category_budo]],3,FALSE),"")</f>
        <v/>
      </c>
      <c r="CM1197" s="49" t="str">
        <f t="shared" si="169"/>
        <v/>
      </c>
      <c r="CO1197" s="63" t="str">
        <f t="shared" si="170"/>
        <v/>
      </c>
    </row>
    <row r="1198" spans="4:93" x14ac:dyDescent="0.25">
      <c r="D1198" s="48" t="str">
        <f>IFERROR(VLOOKUP(C1198,category[[category_name_german]:[abbreviation_category_budo]],3,FALSE),"")</f>
        <v/>
      </c>
      <c r="G1198" s="48" t="str">
        <f>IFERROR(VLOOKUP(F1198,category[[category_name_german]:[abbreviation_category_budo]],3,FALSE),"")</f>
        <v/>
      </c>
      <c r="J1198" s="48" t="str">
        <f>IFERROR(VLOOKUP(I1198,category[[category_name_german]:[abbreviation_category_budo]],3,FALSE),"")</f>
        <v/>
      </c>
      <c r="M1198" s="48" t="str">
        <f>IFERROR(VLOOKUP(L1198,category[[category_name_german]:[abbreviation_category_budo]],3,FALSE),"")</f>
        <v/>
      </c>
      <c r="P1198" s="48" t="str">
        <f>IFERROR(VLOOKUP(O1198,category[[category_name_german]:[abbreviation_category_budo]],3,FALSE),"")</f>
        <v/>
      </c>
      <c r="R1198" s="49" t="str">
        <f t="shared" si="162"/>
        <v/>
      </c>
      <c r="U1198" s="48" t="str">
        <f>IFERROR(VLOOKUP(T1198,abbreviation[[description_german]:[abbreviation_budo]],3,FALSE),"")</f>
        <v/>
      </c>
      <c r="X1198" s="51" t="str">
        <f>IFERROR(VLOOKUP(W1198,abbreviation[[description_german]:[abbreviation_budo]],3,FALSE),"")</f>
        <v/>
      </c>
      <c r="Y1198" s="33"/>
      <c r="AA1198" s="49" t="str">
        <f t="shared" si="163"/>
        <v/>
      </c>
      <c r="AD1198" s="48" t="str">
        <f>IFERROR(VLOOKUP(AC1198,abbreviation[[description_german]:[abbreviation_budo]],3,FALSE),"")</f>
        <v/>
      </c>
      <c r="AG1198" s="54" t="str">
        <f>IFERROR(VLOOKUP(AF1198,abbreviation[[description_german]:[abbreviation_budo]],3,FALSE),"")</f>
        <v/>
      </c>
      <c r="AJ1198" s="49" t="str">
        <f t="shared" si="164"/>
        <v>_</v>
      </c>
      <c r="AM1198" s="48" t="str">
        <f>IFERROR(VLOOKUP(AL1198,abbreviation[[description_german]:[abbreviation_budo]],3,FALSE),"")</f>
        <v/>
      </c>
      <c r="AP1198" s="54" t="str">
        <f>IFERROR(VLOOKUP(AO1198,abbreviation[[description_german]:[abbreviation_budo]],3,FALSE),"")</f>
        <v/>
      </c>
      <c r="AS1198" s="49" t="str">
        <f t="shared" si="165"/>
        <v>_</v>
      </c>
      <c r="AV1198" s="53" t="str">
        <f>IFERROR(VLOOKUP(AU1198,abbreviation[[description_german]:[abbreviation_budo]],3,FALSE),"")</f>
        <v/>
      </c>
      <c r="AY1198" s="51" t="str">
        <f>IFERROR(VLOOKUP(AX1198,abbreviation[[description_german]:[abbreviation_budo]],3,FALSE),"")</f>
        <v/>
      </c>
      <c r="BB1198" s="51" t="str">
        <f>IFERROR(VLOOKUP(BA1198,abbreviation[[description_german]:[abbreviation_budo]],3,FALSE),"")</f>
        <v/>
      </c>
      <c r="BE1198" s="51" t="str">
        <f>IFERROR(VLOOKUP(BD1198,abbreviation[[description_german]:[abbreviation_budo]],3,FALSE),"")</f>
        <v/>
      </c>
      <c r="BG1198" s="38"/>
      <c r="BH1198" s="49" t="str">
        <f t="shared" si="166"/>
        <v>_</v>
      </c>
      <c r="BK1198" s="53" t="str">
        <f>IFERROR(VLOOKUP(BJ1198,abbreviation[[description_german]:[abbreviation_budo]],3,FALSE),"")</f>
        <v/>
      </c>
      <c r="BN1198" s="51" t="str">
        <f>IFERROR(VLOOKUP(BM1198,abbreviation[[description_german]:[abbreviation_budo]],3,FALSE),"")</f>
        <v/>
      </c>
      <c r="BO1198" s="31"/>
      <c r="BQ1198" s="51" t="str">
        <f>IFERROR(VLOOKUP(BP1198,abbreviation[[description_german]:[abbreviation_budo]],3,FALSE),"")</f>
        <v/>
      </c>
      <c r="BR1198" s="57" t="str">
        <f t="shared" si="167"/>
        <v>_</v>
      </c>
      <c r="BU1198" s="53" t="str">
        <f>IFERROR(VLOOKUP(BT1198,abbreviation[[description_german]:[abbreviation_budo]],3,FALSE),"")</f>
        <v/>
      </c>
      <c r="BV1198" s="60" t="str">
        <f t="shared" si="168"/>
        <v>_</v>
      </c>
      <c r="BY1198" s="48" t="str">
        <f>IFERROR(VLOOKUP(BX1198,category[[category_name_german]:[abbreviation_category_budo]],3,FALSE),"")</f>
        <v/>
      </c>
      <c r="CB1198" s="48" t="str">
        <f>IFERROR(VLOOKUP(CA1198,category[[category_name_german]:[abbreviation_category_budo]],3,FALSE),"")</f>
        <v/>
      </c>
      <c r="CE1198" s="48" t="str">
        <f>IFERROR(VLOOKUP(CD1198,category[[category_name_german]:[abbreviation_category_budo]],3,FALSE),"")</f>
        <v/>
      </c>
      <c r="CH1198" s="48" t="str">
        <f>IFERROR(VLOOKUP(CG1198,category[[category_name_german]:[abbreviation_category_budo]],3,FALSE),"")</f>
        <v/>
      </c>
      <c r="CK1198" s="48" t="str">
        <f>IFERROR(VLOOKUP(CJ1198,category[[category_name_german]:[abbreviation_category_budo]],3,FALSE),"")</f>
        <v/>
      </c>
      <c r="CM1198" s="49" t="str">
        <f t="shared" si="169"/>
        <v/>
      </c>
      <c r="CO1198" s="63" t="str">
        <f t="shared" si="170"/>
        <v/>
      </c>
    </row>
    <row r="1199" spans="4:93" x14ac:dyDescent="0.25">
      <c r="D1199" s="48" t="str">
        <f>IFERROR(VLOOKUP(C1199,category[[category_name_german]:[abbreviation_category_budo]],3,FALSE),"")</f>
        <v/>
      </c>
      <c r="G1199" s="48" t="str">
        <f>IFERROR(VLOOKUP(F1199,category[[category_name_german]:[abbreviation_category_budo]],3,FALSE),"")</f>
        <v/>
      </c>
      <c r="J1199" s="48" t="str">
        <f>IFERROR(VLOOKUP(I1199,category[[category_name_german]:[abbreviation_category_budo]],3,FALSE),"")</f>
        <v/>
      </c>
      <c r="M1199" s="48" t="str">
        <f>IFERROR(VLOOKUP(L1199,category[[category_name_german]:[abbreviation_category_budo]],3,FALSE),"")</f>
        <v/>
      </c>
      <c r="P1199" s="48" t="str">
        <f>IFERROR(VLOOKUP(O1199,category[[category_name_german]:[abbreviation_category_budo]],3,FALSE),"")</f>
        <v/>
      </c>
      <c r="R1199" s="49" t="str">
        <f t="shared" si="162"/>
        <v/>
      </c>
      <c r="U1199" s="48" t="str">
        <f>IFERROR(VLOOKUP(T1199,abbreviation[[description_german]:[abbreviation_budo]],3,FALSE),"")</f>
        <v/>
      </c>
      <c r="X1199" s="51" t="str">
        <f>IFERROR(VLOOKUP(W1199,abbreviation[[description_german]:[abbreviation_budo]],3,FALSE),"")</f>
        <v/>
      </c>
      <c r="Y1199" s="33"/>
      <c r="AA1199" s="49" t="str">
        <f t="shared" si="163"/>
        <v/>
      </c>
      <c r="AD1199" s="48" t="str">
        <f>IFERROR(VLOOKUP(AC1199,abbreviation[[description_german]:[abbreviation_budo]],3,FALSE),"")</f>
        <v/>
      </c>
      <c r="AG1199" s="54" t="str">
        <f>IFERROR(VLOOKUP(AF1199,abbreviation[[description_german]:[abbreviation_budo]],3,FALSE),"")</f>
        <v/>
      </c>
      <c r="AJ1199" s="49" t="str">
        <f t="shared" si="164"/>
        <v>_</v>
      </c>
      <c r="AM1199" s="48" t="str">
        <f>IFERROR(VLOOKUP(AL1199,abbreviation[[description_german]:[abbreviation_budo]],3,FALSE),"")</f>
        <v/>
      </c>
      <c r="AP1199" s="54" t="str">
        <f>IFERROR(VLOOKUP(AO1199,abbreviation[[description_german]:[abbreviation_budo]],3,FALSE),"")</f>
        <v/>
      </c>
      <c r="AS1199" s="49" t="str">
        <f t="shared" si="165"/>
        <v>_</v>
      </c>
      <c r="AV1199" s="53" t="str">
        <f>IFERROR(VLOOKUP(AU1199,abbreviation[[description_german]:[abbreviation_budo]],3,FALSE),"")</f>
        <v/>
      </c>
      <c r="AY1199" s="51" t="str">
        <f>IFERROR(VLOOKUP(AX1199,abbreviation[[description_german]:[abbreviation_budo]],3,FALSE),"")</f>
        <v/>
      </c>
      <c r="BB1199" s="51" t="str">
        <f>IFERROR(VLOOKUP(BA1199,abbreviation[[description_german]:[abbreviation_budo]],3,FALSE),"")</f>
        <v/>
      </c>
      <c r="BE1199" s="51" t="str">
        <f>IFERROR(VLOOKUP(BD1199,abbreviation[[description_german]:[abbreviation_budo]],3,FALSE),"")</f>
        <v/>
      </c>
      <c r="BG1199" s="38"/>
      <c r="BH1199" s="49" t="str">
        <f t="shared" si="166"/>
        <v>_</v>
      </c>
      <c r="BK1199" s="53" t="str">
        <f>IFERROR(VLOOKUP(BJ1199,abbreviation[[description_german]:[abbreviation_budo]],3,FALSE),"")</f>
        <v/>
      </c>
      <c r="BN1199" s="51" t="str">
        <f>IFERROR(VLOOKUP(BM1199,abbreviation[[description_german]:[abbreviation_budo]],3,FALSE),"")</f>
        <v/>
      </c>
      <c r="BO1199" s="31"/>
      <c r="BQ1199" s="51" t="str">
        <f>IFERROR(VLOOKUP(BP1199,abbreviation[[description_german]:[abbreviation_budo]],3,FALSE),"")</f>
        <v/>
      </c>
      <c r="BR1199" s="57" t="str">
        <f t="shared" si="167"/>
        <v>_</v>
      </c>
      <c r="BU1199" s="53" t="str">
        <f>IFERROR(VLOOKUP(BT1199,abbreviation[[description_german]:[abbreviation_budo]],3,FALSE),"")</f>
        <v/>
      </c>
      <c r="BV1199" s="60" t="str">
        <f t="shared" si="168"/>
        <v>_</v>
      </c>
      <c r="BY1199" s="48" t="str">
        <f>IFERROR(VLOOKUP(BX1199,category[[category_name_german]:[abbreviation_category_budo]],3,FALSE),"")</f>
        <v/>
      </c>
      <c r="CB1199" s="48" t="str">
        <f>IFERROR(VLOOKUP(CA1199,category[[category_name_german]:[abbreviation_category_budo]],3,FALSE),"")</f>
        <v/>
      </c>
      <c r="CE1199" s="48" t="str">
        <f>IFERROR(VLOOKUP(CD1199,category[[category_name_german]:[abbreviation_category_budo]],3,FALSE),"")</f>
        <v/>
      </c>
      <c r="CH1199" s="48" t="str">
        <f>IFERROR(VLOOKUP(CG1199,category[[category_name_german]:[abbreviation_category_budo]],3,FALSE),"")</f>
        <v/>
      </c>
      <c r="CK1199" s="48" t="str">
        <f>IFERROR(VLOOKUP(CJ1199,category[[category_name_german]:[abbreviation_category_budo]],3,FALSE),"")</f>
        <v/>
      </c>
      <c r="CM1199" s="49" t="str">
        <f t="shared" si="169"/>
        <v/>
      </c>
      <c r="CO1199" s="63" t="str">
        <f t="shared" si="170"/>
        <v/>
      </c>
    </row>
    <row r="1200" spans="4:93" x14ac:dyDescent="0.25">
      <c r="D1200" s="48" t="str">
        <f>IFERROR(VLOOKUP(C1200,category[[category_name_german]:[abbreviation_category_budo]],3,FALSE),"")</f>
        <v/>
      </c>
      <c r="G1200" s="48" t="str">
        <f>IFERROR(VLOOKUP(F1200,category[[category_name_german]:[abbreviation_category_budo]],3,FALSE),"")</f>
        <v/>
      </c>
      <c r="J1200" s="48" t="str">
        <f>IFERROR(VLOOKUP(I1200,category[[category_name_german]:[abbreviation_category_budo]],3,FALSE),"")</f>
        <v/>
      </c>
      <c r="M1200" s="48" t="str">
        <f>IFERROR(VLOOKUP(L1200,category[[category_name_german]:[abbreviation_category_budo]],3,FALSE),"")</f>
        <v/>
      </c>
      <c r="P1200" s="48" t="str">
        <f>IFERROR(VLOOKUP(O1200,category[[category_name_german]:[abbreviation_category_budo]],3,FALSE),"")</f>
        <v/>
      </c>
      <c r="R1200" s="49" t="str">
        <f t="shared" si="162"/>
        <v/>
      </c>
      <c r="U1200" s="48" t="str">
        <f>IFERROR(VLOOKUP(T1200,abbreviation[[description_german]:[abbreviation_budo]],3,FALSE),"")</f>
        <v/>
      </c>
      <c r="X1200" s="51" t="str">
        <f>IFERROR(VLOOKUP(W1200,abbreviation[[description_german]:[abbreviation_budo]],3,FALSE),"")</f>
        <v/>
      </c>
      <c r="Y1200" s="33"/>
      <c r="AA1200" s="49" t="str">
        <f t="shared" si="163"/>
        <v/>
      </c>
      <c r="AD1200" s="48" t="str">
        <f>IFERROR(VLOOKUP(AC1200,abbreviation[[description_german]:[abbreviation_budo]],3,FALSE),"")</f>
        <v/>
      </c>
      <c r="AG1200" s="54" t="str">
        <f>IFERROR(VLOOKUP(AF1200,abbreviation[[description_german]:[abbreviation_budo]],3,FALSE),"")</f>
        <v/>
      </c>
      <c r="AJ1200" s="49" t="str">
        <f t="shared" si="164"/>
        <v>_</v>
      </c>
      <c r="AM1200" s="48" t="str">
        <f>IFERROR(VLOOKUP(AL1200,abbreviation[[description_german]:[abbreviation_budo]],3,FALSE),"")</f>
        <v/>
      </c>
      <c r="AP1200" s="54" t="str">
        <f>IFERROR(VLOOKUP(AO1200,abbreviation[[description_german]:[abbreviation_budo]],3,FALSE),"")</f>
        <v/>
      </c>
      <c r="AS1200" s="49" t="str">
        <f t="shared" si="165"/>
        <v>_</v>
      </c>
      <c r="AV1200" s="53" t="str">
        <f>IFERROR(VLOOKUP(AU1200,abbreviation[[description_german]:[abbreviation_budo]],3,FALSE),"")</f>
        <v/>
      </c>
      <c r="AY1200" s="51" t="str">
        <f>IFERROR(VLOOKUP(AX1200,abbreviation[[description_german]:[abbreviation_budo]],3,FALSE),"")</f>
        <v/>
      </c>
      <c r="BB1200" s="51" t="str">
        <f>IFERROR(VLOOKUP(BA1200,abbreviation[[description_german]:[abbreviation_budo]],3,FALSE),"")</f>
        <v/>
      </c>
      <c r="BE1200" s="51" t="str">
        <f>IFERROR(VLOOKUP(BD1200,abbreviation[[description_german]:[abbreviation_budo]],3,FALSE),"")</f>
        <v/>
      </c>
      <c r="BG1200" s="38"/>
      <c r="BH1200" s="49" t="str">
        <f t="shared" si="166"/>
        <v>_</v>
      </c>
      <c r="BK1200" s="53" t="str">
        <f>IFERROR(VLOOKUP(BJ1200,abbreviation[[description_german]:[abbreviation_budo]],3,FALSE),"")</f>
        <v/>
      </c>
      <c r="BN1200" s="51" t="str">
        <f>IFERROR(VLOOKUP(BM1200,abbreviation[[description_german]:[abbreviation_budo]],3,FALSE),"")</f>
        <v/>
      </c>
      <c r="BO1200" s="31"/>
      <c r="BQ1200" s="51" t="str">
        <f>IFERROR(VLOOKUP(BP1200,abbreviation[[description_german]:[abbreviation_budo]],3,FALSE),"")</f>
        <v/>
      </c>
      <c r="BR1200" s="57" t="str">
        <f t="shared" si="167"/>
        <v>_</v>
      </c>
      <c r="BU1200" s="53" t="str">
        <f>IFERROR(VLOOKUP(BT1200,abbreviation[[description_german]:[abbreviation_budo]],3,FALSE),"")</f>
        <v/>
      </c>
      <c r="BV1200" s="60" t="str">
        <f t="shared" si="168"/>
        <v>_</v>
      </c>
      <c r="BY1200" s="48" t="str">
        <f>IFERROR(VLOOKUP(BX1200,category[[category_name_german]:[abbreviation_category_budo]],3,FALSE),"")</f>
        <v/>
      </c>
      <c r="CB1200" s="48" t="str">
        <f>IFERROR(VLOOKUP(CA1200,category[[category_name_german]:[abbreviation_category_budo]],3,FALSE),"")</f>
        <v/>
      </c>
      <c r="CE1200" s="48" t="str">
        <f>IFERROR(VLOOKUP(CD1200,category[[category_name_german]:[abbreviation_category_budo]],3,FALSE),"")</f>
        <v/>
      </c>
      <c r="CH1200" s="48" t="str">
        <f>IFERROR(VLOOKUP(CG1200,category[[category_name_german]:[abbreviation_category_budo]],3,FALSE),"")</f>
        <v/>
      </c>
      <c r="CK1200" s="48" t="str">
        <f>IFERROR(VLOOKUP(CJ1200,category[[category_name_german]:[abbreviation_category_budo]],3,FALSE),"")</f>
        <v/>
      </c>
      <c r="CM1200" s="49" t="str">
        <f t="shared" si="169"/>
        <v/>
      </c>
      <c r="CO1200" s="63" t="str">
        <f t="shared" si="170"/>
        <v/>
      </c>
    </row>
    <row r="1201" spans="4:93" x14ac:dyDescent="0.25">
      <c r="D1201" s="48" t="str">
        <f>IFERROR(VLOOKUP(C1201,category[[category_name_german]:[abbreviation_category_budo]],3,FALSE),"")</f>
        <v/>
      </c>
      <c r="G1201" s="48" t="str">
        <f>IFERROR(VLOOKUP(F1201,category[[category_name_german]:[abbreviation_category_budo]],3,FALSE),"")</f>
        <v/>
      </c>
      <c r="J1201" s="48" t="str">
        <f>IFERROR(VLOOKUP(I1201,category[[category_name_german]:[abbreviation_category_budo]],3,FALSE),"")</f>
        <v/>
      </c>
      <c r="M1201" s="48" t="str">
        <f>IFERROR(VLOOKUP(L1201,category[[category_name_german]:[abbreviation_category_budo]],3,FALSE),"")</f>
        <v/>
      </c>
      <c r="P1201" s="48" t="str">
        <f>IFERROR(VLOOKUP(O1201,category[[category_name_german]:[abbreviation_category_budo]],3,FALSE),"")</f>
        <v/>
      </c>
      <c r="R1201" s="49" t="str">
        <f t="shared" si="162"/>
        <v/>
      </c>
      <c r="U1201" s="48" t="str">
        <f>IFERROR(VLOOKUP(T1201,abbreviation[[description_german]:[abbreviation_budo]],3,FALSE),"")</f>
        <v/>
      </c>
      <c r="X1201" s="51" t="str">
        <f>IFERROR(VLOOKUP(W1201,abbreviation[[description_german]:[abbreviation_budo]],3,FALSE),"")</f>
        <v/>
      </c>
      <c r="Y1201" s="33"/>
      <c r="AA1201" s="49" t="str">
        <f t="shared" si="163"/>
        <v/>
      </c>
      <c r="AD1201" s="48" t="str">
        <f>IFERROR(VLOOKUP(AC1201,abbreviation[[description_german]:[abbreviation_budo]],3,FALSE),"")</f>
        <v/>
      </c>
      <c r="AG1201" s="54" t="str">
        <f>IFERROR(VLOOKUP(AF1201,abbreviation[[description_german]:[abbreviation_budo]],3,FALSE),"")</f>
        <v/>
      </c>
      <c r="AJ1201" s="49" t="str">
        <f t="shared" si="164"/>
        <v>_</v>
      </c>
      <c r="AM1201" s="48" t="str">
        <f>IFERROR(VLOOKUP(AL1201,abbreviation[[description_german]:[abbreviation_budo]],3,FALSE),"")</f>
        <v/>
      </c>
      <c r="AP1201" s="54" t="str">
        <f>IFERROR(VLOOKUP(AO1201,abbreviation[[description_german]:[abbreviation_budo]],3,FALSE),"")</f>
        <v/>
      </c>
      <c r="AS1201" s="49" t="str">
        <f t="shared" si="165"/>
        <v>_</v>
      </c>
      <c r="AV1201" s="53" t="str">
        <f>IFERROR(VLOOKUP(AU1201,abbreviation[[description_german]:[abbreviation_budo]],3,FALSE),"")</f>
        <v/>
      </c>
      <c r="AY1201" s="51" t="str">
        <f>IFERROR(VLOOKUP(AX1201,abbreviation[[description_german]:[abbreviation_budo]],3,FALSE),"")</f>
        <v/>
      </c>
      <c r="BB1201" s="51" t="str">
        <f>IFERROR(VLOOKUP(BA1201,abbreviation[[description_german]:[abbreviation_budo]],3,FALSE),"")</f>
        <v/>
      </c>
      <c r="BE1201" s="51" t="str">
        <f>IFERROR(VLOOKUP(BD1201,abbreviation[[description_german]:[abbreviation_budo]],3,FALSE),"")</f>
        <v/>
      </c>
      <c r="BG1201" s="38"/>
      <c r="BH1201" s="49" t="str">
        <f t="shared" si="166"/>
        <v>_</v>
      </c>
      <c r="BK1201" s="53" t="str">
        <f>IFERROR(VLOOKUP(BJ1201,abbreviation[[description_german]:[abbreviation_budo]],3,FALSE),"")</f>
        <v/>
      </c>
      <c r="BN1201" s="51" t="str">
        <f>IFERROR(VLOOKUP(BM1201,abbreviation[[description_german]:[abbreviation_budo]],3,FALSE),"")</f>
        <v/>
      </c>
      <c r="BO1201" s="31"/>
      <c r="BQ1201" s="51" t="str">
        <f>IFERROR(VLOOKUP(BP1201,abbreviation[[description_german]:[abbreviation_budo]],3,FALSE),"")</f>
        <v/>
      </c>
      <c r="BR1201" s="57" t="str">
        <f t="shared" si="167"/>
        <v>_</v>
      </c>
      <c r="BU1201" s="53" t="str">
        <f>IFERROR(VLOOKUP(BT1201,abbreviation[[description_german]:[abbreviation_budo]],3,FALSE),"")</f>
        <v/>
      </c>
      <c r="BV1201" s="60" t="str">
        <f t="shared" si="168"/>
        <v>_</v>
      </c>
      <c r="BY1201" s="48" t="str">
        <f>IFERROR(VLOOKUP(BX1201,category[[category_name_german]:[abbreviation_category_budo]],3,FALSE),"")</f>
        <v/>
      </c>
      <c r="CB1201" s="48" t="str">
        <f>IFERROR(VLOOKUP(CA1201,category[[category_name_german]:[abbreviation_category_budo]],3,FALSE),"")</f>
        <v/>
      </c>
      <c r="CE1201" s="48" t="str">
        <f>IFERROR(VLOOKUP(CD1201,category[[category_name_german]:[abbreviation_category_budo]],3,FALSE),"")</f>
        <v/>
      </c>
      <c r="CH1201" s="48" t="str">
        <f>IFERROR(VLOOKUP(CG1201,category[[category_name_german]:[abbreviation_category_budo]],3,FALSE),"")</f>
        <v/>
      </c>
      <c r="CK1201" s="48" t="str">
        <f>IFERROR(VLOOKUP(CJ1201,category[[category_name_german]:[abbreviation_category_budo]],3,FALSE),"")</f>
        <v/>
      </c>
      <c r="CM1201" s="49" t="str">
        <f t="shared" si="169"/>
        <v/>
      </c>
      <c r="CO1201" s="63" t="str">
        <f t="shared" si="170"/>
        <v/>
      </c>
    </row>
    <row r="1202" spans="4:93" x14ac:dyDescent="0.25">
      <c r="D1202" s="48" t="str">
        <f>IFERROR(VLOOKUP(C1202,category[[category_name_german]:[abbreviation_category_budo]],3,FALSE),"")</f>
        <v/>
      </c>
      <c r="G1202" s="48" t="str">
        <f>IFERROR(VLOOKUP(F1202,category[[category_name_german]:[abbreviation_category_budo]],3,FALSE),"")</f>
        <v/>
      </c>
      <c r="J1202" s="48" t="str">
        <f>IFERROR(VLOOKUP(I1202,category[[category_name_german]:[abbreviation_category_budo]],3,FALSE),"")</f>
        <v/>
      </c>
      <c r="M1202" s="48" t="str">
        <f>IFERROR(VLOOKUP(L1202,category[[category_name_german]:[abbreviation_category_budo]],3,FALSE),"")</f>
        <v/>
      </c>
      <c r="P1202" s="48" t="str">
        <f>IFERROR(VLOOKUP(O1202,category[[category_name_german]:[abbreviation_category_budo]],3,FALSE),"")</f>
        <v/>
      </c>
      <c r="R1202" s="49" t="str">
        <f t="shared" si="162"/>
        <v/>
      </c>
      <c r="U1202" s="48" t="str">
        <f>IFERROR(VLOOKUP(T1202,abbreviation[[description_german]:[abbreviation_budo]],3,FALSE),"")</f>
        <v/>
      </c>
      <c r="X1202" s="51" t="str">
        <f>IFERROR(VLOOKUP(W1202,abbreviation[[description_german]:[abbreviation_budo]],3,FALSE),"")</f>
        <v/>
      </c>
      <c r="Y1202" s="33"/>
      <c r="AA1202" s="49" t="str">
        <f t="shared" si="163"/>
        <v/>
      </c>
      <c r="AD1202" s="48" t="str">
        <f>IFERROR(VLOOKUP(AC1202,abbreviation[[description_german]:[abbreviation_budo]],3,FALSE),"")</f>
        <v/>
      </c>
      <c r="AG1202" s="54" t="str">
        <f>IFERROR(VLOOKUP(AF1202,abbreviation[[description_german]:[abbreviation_budo]],3,FALSE),"")</f>
        <v/>
      </c>
      <c r="AJ1202" s="49" t="str">
        <f t="shared" si="164"/>
        <v>_</v>
      </c>
      <c r="AM1202" s="48" t="str">
        <f>IFERROR(VLOOKUP(AL1202,abbreviation[[description_german]:[abbreviation_budo]],3,FALSE),"")</f>
        <v/>
      </c>
      <c r="AP1202" s="54" t="str">
        <f>IFERROR(VLOOKUP(AO1202,abbreviation[[description_german]:[abbreviation_budo]],3,FALSE),"")</f>
        <v/>
      </c>
      <c r="AS1202" s="49" t="str">
        <f t="shared" si="165"/>
        <v>_</v>
      </c>
      <c r="AV1202" s="53" t="str">
        <f>IFERROR(VLOOKUP(AU1202,abbreviation[[description_german]:[abbreviation_budo]],3,FALSE),"")</f>
        <v/>
      </c>
      <c r="AY1202" s="51" t="str">
        <f>IFERROR(VLOOKUP(AX1202,abbreviation[[description_german]:[abbreviation_budo]],3,FALSE),"")</f>
        <v/>
      </c>
      <c r="BB1202" s="51" t="str">
        <f>IFERROR(VLOOKUP(BA1202,abbreviation[[description_german]:[abbreviation_budo]],3,FALSE),"")</f>
        <v/>
      </c>
      <c r="BE1202" s="51" t="str">
        <f>IFERROR(VLOOKUP(BD1202,abbreviation[[description_german]:[abbreviation_budo]],3,FALSE),"")</f>
        <v/>
      </c>
      <c r="BG1202" s="38"/>
      <c r="BH1202" s="49" t="str">
        <f t="shared" si="166"/>
        <v>_</v>
      </c>
      <c r="BK1202" s="53" t="str">
        <f>IFERROR(VLOOKUP(BJ1202,abbreviation[[description_german]:[abbreviation_budo]],3,FALSE),"")</f>
        <v/>
      </c>
      <c r="BN1202" s="51" t="str">
        <f>IFERROR(VLOOKUP(BM1202,abbreviation[[description_german]:[abbreviation_budo]],3,FALSE),"")</f>
        <v/>
      </c>
      <c r="BO1202" s="31"/>
      <c r="BQ1202" s="51" t="str">
        <f>IFERROR(VLOOKUP(BP1202,abbreviation[[description_german]:[abbreviation_budo]],3,FALSE),"")</f>
        <v/>
      </c>
      <c r="BR1202" s="57" t="str">
        <f t="shared" si="167"/>
        <v>_</v>
      </c>
      <c r="BU1202" s="53" t="str">
        <f>IFERROR(VLOOKUP(BT1202,abbreviation[[description_german]:[abbreviation_budo]],3,FALSE),"")</f>
        <v/>
      </c>
      <c r="BV1202" s="60" t="str">
        <f t="shared" si="168"/>
        <v>_</v>
      </c>
      <c r="BY1202" s="48" t="str">
        <f>IFERROR(VLOOKUP(BX1202,category[[category_name_german]:[abbreviation_category_budo]],3,FALSE),"")</f>
        <v/>
      </c>
      <c r="CB1202" s="48" t="str">
        <f>IFERROR(VLOOKUP(CA1202,category[[category_name_german]:[abbreviation_category_budo]],3,FALSE),"")</f>
        <v/>
      </c>
      <c r="CE1202" s="48" t="str">
        <f>IFERROR(VLOOKUP(CD1202,category[[category_name_german]:[abbreviation_category_budo]],3,FALSE),"")</f>
        <v/>
      </c>
      <c r="CH1202" s="48" t="str">
        <f>IFERROR(VLOOKUP(CG1202,category[[category_name_german]:[abbreviation_category_budo]],3,FALSE),"")</f>
        <v/>
      </c>
      <c r="CK1202" s="48" t="str">
        <f>IFERROR(VLOOKUP(CJ1202,category[[category_name_german]:[abbreviation_category_budo]],3,FALSE),"")</f>
        <v/>
      </c>
      <c r="CM1202" s="49" t="str">
        <f t="shared" si="169"/>
        <v/>
      </c>
      <c r="CO1202" s="63" t="str">
        <f t="shared" si="170"/>
        <v/>
      </c>
    </row>
    <row r="1203" spans="4:93" x14ac:dyDescent="0.25">
      <c r="D1203" s="48" t="str">
        <f>IFERROR(VLOOKUP(C1203,category[[category_name_german]:[abbreviation_category_budo]],3,FALSE),"")</f>
        <v/>
      </c>
      <c r="G1203" s="48" t="str">
        <f>IFERROR(VLOOKUP(F1203,category[[category_name_german]:[abbreviation_category_budo]],3,FALSE),"")</f>
        <v/>
      </c>
      <c r="J1203" s="48" t="str">
        <f>IFERROR(VLOOKUP(I1203,category[[category_name_german]:[abbreviation_category_budo]],3,FALSE),"")</f>
        <v/>
      </c>
      <c r="M1203" s="48" t="str">
        <f>IFERROR(VLOOKUP(L1203,category[[category_name_german]:[abbreviation_category_budo]],3,FALSE),"")</f>
        <v/>
      </c>
      <c r="P1203" s="48" t="str">
        <f>IFERROR(VLOOKUP(O1203,category[[category_name_german]:[abbreviation_category_budo]],3,FALSE),"")</f>
        <v/>
      </c>
      <c r="R1203" s="49" t="str">
        <f t="shared" si="162"/>
        <v/>
      </c>
      <c r="U1203" s="48" t="str">
        <f>IFERROR(VLOOKUP(T1203,abbreviation[[description_german]:[abbreviation_budo]],3,FALSE),"")</f>
        <v/>
      </c>
      <c r="X1203" s="51" t="str">
        <f>IFERROR(VLOOKUP(W1203,abbreviation[[description_german]:[abbreviation_budo]],3,FALSE),"")</f>
        <v/>
      </c>
      <c r="Y1203" s="33"/>
      <c r="AA1203" s="49" t="str">
        <f t="shared" si="163"/>
        <v/>
      </c>
      <c r="AD1203" s="48" t="str">
        <f>IFERROR(VLOOKUP(AC1203,abbreviation[[description_german]:[abbreviation_budo]],3,FALSE),"")</f>
        <v/>
      </c>
      <c r="AG1203" s="54" t="str">
        <f>IFERROR(VLOOKUP(AF1203,abbreviation[[description_german]:[abbreviation_budo]],3,FALSE),"")</f>
        <v/>
      </c>
      <c r="AJ1203" s="49" t="str">
        <f t="shared" si="164"/>
        <v>_</v>
      </c>
      <c r="AM1203" s="48" t="str">
        <f>IFERROR(VLOOKUP(AL1203,abbreviation[[description_german]:[abbreviation_budo]],3,FALSE),"")</f>
        <v/>
      </c>
      <c r="AP1203" s="54" t="str">
        <f>IFERROR(VLOOKUP(AO1203,abbreviation[[description_german]:[abbreviation_budo]],3,FALSE),"")</f>
        <v/>
      </c>
      <c r="AS1203" s="49" t="str">
        <f t="shared" si="165"/>
        <v>_</v>
      </c>
      <c r="AV1203" s="53" t="str">
        <f>IFERROR(VLOOKUP(AU1203,abbreviation[[description_german]:[abbreviation_budo]],3,FALSE),"")</f>
        <v/>
      </c>
      <c r="AY1203" s="51" t="str">
        <f>IFERROR(VLOOKUP(AX1203,abbreviation[[description_german]:[abbreviation_budo]],3,FALSE),"")</f>
        <v/>
      </c>
      <c r="BB1203" s="51" t="str">
        <f>IFERROR(VLOOKUP(BA1203,abbreviation[[description_german]:[abbreviation_budo]],3,FALSE),"")</f>
        <v/>
      </c>
      <c r="BE1203" s="51" t="str">
        <f>IFERROR(VLOOKUP(BD1203,abbreviation[[description_german]:[abbreviation_budo]],3,FALSE),"")</f>
        <v/>
      </c>
      <c r="BG1203" s="38"/>
      <c r="BH1203" s="49" t="str">
        <f t="shared" si="166"/>
        <v>_</v>
      </c>
      <c r="BK1203" s="53" t="str">
        <f>IFERROR(VLOOKUP(BJ1203,abbreviation[[description_german]:[abbreviation_budo]],3,FALSE),"")</f>
        <v/>
      </c>
      <c r="BN1203" s="51" t="str">
        <f>IFERROR(VLOOKUP(BM1203,abbreviation[[description_german]:[abbreviation_budo]],3,FALSE),"")</f>
        <v/>
      </c>
      <c r="BO1203" s="31"/>
      <c r="BQ1203" s="51" t="str">
        <f>IFERROR(VLOOKUP(BP1203,abbreviation[[description_german]:[abbreviation_budo]],3,FALSE),"")</f>
        <v/>
      </c>
      <c r="BR1203" s="57" t="str">
        <f t="shared" si="167"/>
        <v>_</v>
      </c>
      <c r="BU1203" s="53" t="str">
        <f>IFERROR(VLOOKUP(BT1203,abbreviation[[description_german]:[abbreviation_budo]],3,FALSE),"")</f>
        <v/>
      </c>
      <c r="BV1203" s="60" t="str">
        <f t="shared" si="168"/>
        <v>_</v>
      </c>
      <c r="BY1203" s="48" t="str">
        <f>IFERROR(VLOOKUP(BX1203,category[[category_name_german]:[abbreviation_category_budo]],3,FALSE),"")</f>
        <v/>
      </c>
      <c r="CB1203" s="48" t="str">
        <f>IFERROR(VLOOKUP(CA1203,category[[category_name_german]:[abbreviation_category_budo]],3,FALSE),"")</f>
        <v/>
      </c>
      <c r="CE1203" s="48" t="str">
        <f>IFERROR(VLOOKUP(CD1203,category[[category_name_german]:[abbreviation_category_budo]],3,FALSE),"")</f>
        <v/>
      </c>
      <c r="CH1203" s="48" t="str">
        <f>IFERROR(VLOOKUP(CG1203,category[[category_name_german]:[abbreviation_category_budo]],3,FALSE),"")</f>
        <v/>
      </c>
      <c r="CK1203" s="48" t="str">
        <f>IFERROR(VLOOKUP(CJ1203,category[[category_name_german]:[abbreviation_category_budo]],3,FALSE),"")</f>
        <v/>
      </c>
      <c r="CM1203" s="49" t="str">
        <f t="shared" si="169"/>
        <v/>
      </c>
      <c r="CO1203" s="63" t="str">
        <f t="shared" si="170"/>
        <v/>
      </c>
    </row>
    <row r="1204" spans="4:93" x14ac:dyDescent="0.25">
      <c r="D1204" s="48" t="str">
        <f>IFERROR(VLOOKUP(C1204,category[[category_name_german]:[abbreviation_category_budo]],3,FALSE),"")</f>
        <v/>
      </c>
      <c r="G1204" s="48" t="str">
        <f>IFERROR(VLOOKUP(F1204,category[[category_name_german]:[abbreviation_category_budo]],3,FALSE),"")</f>
        <v/>
      </c>
      <c r="J1204" s="48" t="str">
        <f>IFERROR(VLOOKUP(I1204,category[[category_name_german]:[abbreviation_category_budo]],3,FALSE),"")</f>
        <v/>
      </c>
      <c r="M1204" s="48" t="str">
        <f>IFERROR(VLOOKUP(L1204,category[[category_name_german]:[abbreviation_category_budo]],3,FALSE),"")</f>
        <v/>
      </c>
      <c r="P1204" s="48" t="str">
        <f>IFERROR(VLOOKUP(O1204,category[[category_name_german]:[abbreviation_category_budo]],3,FALSE),"")</f>
        <v/>
      </c>
      <c r="R1204" s="49" t="str">
        <f t="shared" si="162"/>
        <v/>
      </c>
      <c r="U1204" s="48" t="str">
        <f>IFERROR(VLOOKUP(T1204,abbreviation[[description_german]:[abbreviation_budo]],3,FALSE),"")</f>
        <v/>
      </c>
      <c r="X1204" s="51" t="str">
        <f>IFERROR(VLOOKUP(W1204,abbreviation[[description_german]:[abbreviation_budo]],3,FALSE),"")</f>
        <v/>
      </c>
      <c r="Y1204" s="33"/>
      <c r="AA1204" s="49" t="str">
        <f t="shared" si="163"/>
        <v/>
      </c>
      <c r="AD1204" s="48" t="str">
        <f>IFERROR(VLOOKUP(AC1204,abbreviation[[description_german]:[abbreviation_budo]],3,FALSE),"")</f>
        <v/>
      </c>
      <c r="AG1204" s="54" t="str">
        <f>IFERROR(VLOOKUP(AF1204,abbreviation[[description_german]:[abbreviation_budo]],3,FALSE),"")</f>
        <v/>
      </c>
      <c r="AJ1204" s="49" t="str">
        <f t="shared" si="164"/>
        <v>_</v>
      </c>
      <c r="AM1204" s="48" t="str">
        <f>IFERROR(VLOOKUP(AL1204,abbreviation[[description_german]:[abbreviation_budo]],3,FALSE),"")</f>
        <v/>
      </c>
      <c r="AP1204" s="54" t="str">
        <f>IFERROR(VLOOKUP(AO1204,abbreviation[[description_german]:[abbreviation_budo]],3,FALSE),"")</f>
        <v/>
      </c>
      <c r="AS1204" s="49" t="str">
        <f t="shared" si="165"/>
        <v>_</v>
      </c>
      <c r="AV1204" s="53" t="str">
        <f>IFERROR(VLOOKUP(AU1204,abbreviation[[description_german]:[abbreviation_budo]],3,FALSE),"")</f>
        <v/>
      </c>
      <c r="AY1204" s="51" t="str">
        <f>IFERROR(VLOOKUP(AX1204,abbreviation[[description_german]:[abbreviation_budo]],3,FALSE),"")</f>
        <v/>
      </c>
      <c r="BB1204" s="51" t="str">
        <f>IFERROR(VLOOKUP(BA1204,abbreviation[[description_german]:[abbreviation_budo]],3,FALSE),"")</f>
        <v/>
      </c>
      <c r="BE1204" s="51" t="str">
        <f>IFERROR(VLOOKUP(BD1204,abbreviation[[description_german]:[abbreviation_budo]],3,FALSE),"")</f>
        <v/>
      </c>
      <c r="BG1204" s="38"/>
      <c r="BH1204" s="49" t="str">
        <f t="shared" si="166"/>
        <v>_</v>
      </c>
      <c r="BK1204" s="53" t="str">
        <f>IFERROR(VLOOKUP(BJ1204,abbreviation[[description_german]:[abbreviation_budo]],3,FALSE),"")</f>
        <v/>
      </c>
      <c r="BN1204" s="51" t="str">
        <f>IFERROR(VLOOKUP(BM1204,abbreviation[[description_german]:[abbreviation_budo]],3,FALSE),"")</f>
        <v/>
      </c>
      <c r="BO1204" s="31"/>
      <c r="BQ1204" s="51" t="str">
        <f>IFERROR(VLOOKUP(BP1204,abbreviation[[description_german]:[abbreviation_budo]],3,FALSE),"")</f>
        <v/>
      </c>
      <c r="BR1204" s="57" t="str">
        <f t="shared" si="167"/>
        <v>_</v>
      </c>
      <c r="BU1204" s="53" t="str">
        <f>IFERROR(VLOOKUP(BT1204,abbreviation[[description_german]:[abbreviation_budo]],3,FALSE),"")</f>
        <v/>
      </c>
      <c r="BV1204" s="60" t="str">
        <f t="shared" si="168"/>
        <v>_</v>
      </c>
      <c r="BY1204" s="48" t="str">
        <f>IFERROR(VLOOKUP(BX1204,category[[category_name_german]:[abbreviation_category_budo]],3,FALSE),"")</f>
        <v/>
      </c>
      <c r="CB1204" s="48" t="str">
        <f>IFERROR(VLOOKUP(CA1204,category[[category_name_german]:[abbreviation_category_budo]],3,FALSE),"")</f>
        <v/>
      </c>
      <c r="CE1204" s="48" t="str">
        <f>IFERROR(VLOOKUP(CD1204,category[[category_name_german]:[abbreviation_category_budo]],3,FALSE),"")</f>
        <v/>
      </c>
      <c r="CH1204" s="48" t="str">
        <f>IFERROR(VLOOKUP(CG1204,category[[category_name_german]:[abbreviation_category_budo]],3,FALSE),"")</f>
        <v/>
      </c>
      <c r="CK1204" s="48" t="str">
        <f>IFERROR(VLOOKUP(CJ1204,category[[category_name_german]:[abbreviation_category_budo]],3,FALSE),"")</f>
        <v/>
      </c>
      <c r="CM1204" s="49" t="str">
        <f t="shared" si="169"/>
        <v/>
      </c>
      <c r="CO1204" s="63" t="str">
        <f t="shared" si="170"/>
        <v/>
      </c>
    </row>
    <row r="1205" spans="4:93" x14ac:dyDescent="0.25">
      <c r="D1205" s="48" t="str">
        <f>IFERROR(VLOOKUP(C1205,category[[category_name_german]:[abbreviation_category_budo]],3,FALSE),"")</f>
        <v/>
      </c>
      <c r="G1205" s="48" t="str">
        <f>IFERROR(VLOOKUP(F1205,category[[category_name_german]:[abbreviation_category_budo]],3,FALSE),"")</f>
        <v/>
      </c>
      <c r="J1205" s="48" t="str">
        <f>IFERROR(VLOOKUP(I1205,category[[category_name_german]:[abbreviation_category_budo]],3,FALSE),"")</f>
        <v/>
      </c>
      <c r="M1205" s="48" t="str">
        <f>IFERROR(VLOOKUP(L1205,category[[category_name_german]:[abbreviation_category_budo]],3,FALSE),"")</f>
        <v/>
      </c>
      <c r="P1205" s="48" t="str">
        <f>IFERROR(VLOOKUP(O1205,category[[category_name_german]:[abbreviation_category_budo]],3,FALSE),"")</f>
        <v/>
      </c>
      <c r="R1205" s="49" t="str">
        <f t="shared" si="162"/>
        <v/>
      </c>
      <c r="U1205" s="48" t="str">
        <f>IFERROR(VLOOKUP(T1205,abbreviation[[description_german]:[abbreviation_budo]],3,FALSE),"")</f>
        <v/>
      </c>
      <c r="X1205" s="51" t="str">
        <f>IFERROR(VLOOKUP(W1205,abbreviation[[description_german]:[abbreviation_budo]],3,FALSE),"")</f>
        <v/>
      </c>
      <c r="Y1205" s="33"/>
      <c r="AA1205" s="49" t="str">
        <f t="shared" si="163"/>
        <v/>
      </c>
      <c r="AD1205" s="48" t="str">
        <f>IFERROR(VLOOKUP(AC1205,abbreviation[[description_german]:[abbreviation_budo]],3,FALSE),"")</f>
        <v/>
      </c>
      <c r="AG1205" s="54" t="str">
        <f>IFERROR(VLOOKUP(AF1205,abbreviation[[description_german]:[abbreviation_budo]],3,FALSE),"")</f>
        <v/>
      </c>
      <c r="AJ1205" s="49" t="str">
        <f t="shared" si="164"/>
        <v>_</v>
      </c>
      <c r="AM1205" s="48" t="str">
        <f>IFERROR(VLOOKUP(AL1205,abbreviation[[description_german]:[abbreviation_budo]],3,FALSE),"")</f>
        <v/>
      </c>
      <c r="AP1205" s="54" t="str">
        <f>IFERROR(VLOOKUP(AO1205,abbreviation[[description_german]:[abbreviation_budo]],3,FALSE),"")</f>
        <v/>
      </c>
      <c r="AS1205" s="49" t="str">
        <f t="shared" si="165"/>
        <v>_</v>
      </c>
      <c r="AV1205" s="53" t="str">
        <f>IFERROR(VLOOKUP(AU1205,abbreviation[[description_german]:[abbreviation_budo]],3,FALSE),"")</f>
        <v/>
      </c>
      <c r="AY1205" s="51" t="str">
        <f>IFERROR(VLOOKUP(AX1205,abbreviation[[description_german]:[abbreviation_budo]],3,FALSE),"")</f>
        <v/>
      </c>
      <c r="BB1205" s="51" t="str">
        <f>IFERROR(VLOOKUP(BA1205,abbreviation[[description_german]:[abbreviation_budo]],3,FALSE),"")</f>
        <v/>
      </c>
      <c r="BE1205" s="51" t="str">
        <f>IFERROR(VLOOKUP(BD1205,abbreviation[[description_german]:[abbreviation_budo]],3,FALSE),"")</f>
        <v/>
      </c>
      <c r="BG1205" s="38"/>
      <c r="BH1205" s="49" t="str">
        <f t="shared" si="166"/>
        <v>_</v>
      </c>
      <c r="BK1205" s="53" t="str">
        <f>IFERROR(VLOOKUP(BJ1205,abbreviation[[description_german]:[abbreviation_budo]],3,FALSE),"")</f>
        <v/>
      </c>
      <c r="BN1205" s="51" t="str">
        <f>IFERROR(VLOOKUP(BM1205,abbreviation[[description_german]:[abbreviation_budo]],3,FALSE),"")</f>
        <v/>
      </c>
      <c r="BO1205" s="31"/>
      <c r="BQ1205" s="51" t="str">
        <f>IFERROR(VLOOKUP(BP1205,abbreviation[[description_german]:[abbreviation_budo]],3,FALSE),"")</f>
        <v/>
      </c>
      <c r="BR1205" s="57" t="str">
        <f t="shared" si="167"/>
        <v>_</v>
      </c>
      <c r="BU1205" s="53" t="str">
        <f>IFERROR(VLOOKUP(BT1205,abbreviation[[description_german]:[abbreviation_budo]],3,FALSE),"")</f>
        <v/>
      </c>
      <c r="BV1205" s="60" t="str">
        <f t="shared" si="168"/>
        <v>_</v>
      </c>
      <c r="BY1205" s="48" t="str">
        <f>IFERROR(VLOOKUP(BX1205,category[[category_name_german]:[abbreviation_category_budo]],3,FALSE),"")</f>
        <v/>
      </c>
      <c r="CB1205" s="48" t="str">
        <f>IFERROR(VLOOKUP(CA1205,category[[category_name_german]:[abbreviation_category_budo]],3,FALSE),"")</f>
        <v/>
      </c>
      <c r="CE1205" s="48" t="str">
        <f>IFERROR(VLOOKUP(CD1205,category[[category_name_german]:[abbreviation_category_budo]],3,FALSE),"")</f>
        <v/>
      </c>
      <c r="CH1205" s="48" t="str">
        <f>IFERROR(VLOOKUP(CG1205,category[[category_name_german]:[abbreviation_category_budo]],3,FALSE),"")</f>
        <v/>
      </c>
      <c r="CK1205" s="48" t="str">
        <f>IFERROR(VLOOKUP(CJ1205,category[[category_name_german]:[abbreviation_category_budo]],3,FALSE),"")</f>
        <v/>
      </c>
      <c r="CM1205" s="49" t="str">
        <f t="shared" si="169"/>
        <v/>
      </c>
      <c r="CO1205" s="63" t="str">
        <f t="shared" si="170"/>
        <v/>
      </c>
    </row>
    <row r="1206" spans="4:93" x14ac:dyDescent="0.25">
      <c r="D1206" s="48" t="str">
        <f>IFERROR(VLOOKUP(C1206,category[[category_name_german]:[abbreviation_category_budo]],3,FALSE),"")</f>
        <v/>
      </c>
      <c r="G1206" s="48" t="str">
        <f>IFERROR(VLOOKUP(F1206,category[[category_name_german]:[abbreviation_category_budo]],3,FALSE),"")</f>
        <v/>
      </c>
      <c r="J1206" s="48" t="str">
        <f>IFERROR(VLOOKUP(I1206,category[[category_name_german]:[abbreviation_category_budo]],3,FALSE),"")</f>
        <v/>
      </c>
      <c r="M1206" s="48" t="str">
        <f>IFERROR(VLOOKUP(L1206,category[[category_name_german]:[abbreviation_category_budo]],3,FALSE),"")</f>
        <v/>
      </c>
      <c r="P1206" s="48" t="str">
        <f>IFERROR(VLOOKUP(O1206,category[[category_name_german]:[abbreviation_category_budo]],3,FALSE),"")</f>
        <v/>
      </c>
      <c r="R1206" s="49" t="str">
        <f t="shared" si="162"/>
        <v/>
      </c>
      <c r="U1206" s="48" t="str">
        <f>IFERROR(VLOOKUP(T1206,abbreviation[[description_german]:[abbreviation_budo]],3,FALSE),"")</f>
        <v/>
      </c>
      <c r="X1206" s="51" t="str">
        <f>IFERROR(VLOOKUP(W1206,abbreviation[[description_german]:[abbreviation_budo]],3,FALSE),"")</f>
        <v/>
      </c>
      <c r="Y1206" s="33"/>
      <c r="AA1206" s="49" t="str">
        <f t="shared" si="163"/>
        <v/>
      </c>
      <c r="AD1206" s="48" t="str">
        <f>IFERROR(VLOOKUP(AC1206,abbreviation[[description_german]:[abbreviation_budo]],3,FALSE),"")</f>
        <v/>
      </c>
      <c r="AG1206" s="54" t="str">
        <f>IFERROR(VLOOKUP(AF1206,abbreviation[[description_german]:[abbreviation_budo]],3,FALSE),"")</f>
        <v/>
      </c>
      <c r="AJ1206" s="49" t="str">
        <f t="shared" si="164"/>
        <v>_</v>
      </c>
      <c r="AM1206" s="48" t="str">
        <f>IFERROR(VLOOKUP(AL1206,abbreviation[[description_german]:[abbreviation_budo]],3,FALSE),"")</f>
        <v/>
      </c>
      <c r="AP1206" s="54" t="str">
        <f>IFERROR(VLOOKUP(AO1206,abbreviation[[description_german]:[abbreviation_budo]],3,FALSE),"")</f>
        <v/>
      </c>
      <c r="AS1206" s="49" t="str">
        <f t="shared" si="165"/>
        <v>_</v>
      </c>
      <c r="AV1206" s="53" t="str">
        <f>IFERROR(VLOOKUP(AU1206,abbreviation[[description_german]:[abbreviation_budo]],3,FALSE),"")</f>
        <v/>
      </c>
      <c r="AY1206" s="51" t="str">
        <f>IFERROR(VLOOKUP(AX1206,abbreviation[[description_german]:[abbreviation_budo]],3,FALSE),"")</f>
        <v/>
      </c>
      <c r="BB1206" s="51" t="str">
        <f>IFERROR(VLOOKUP(BA1206,abbreviation[[description_german]:[abbreviation_budo]],3,FALSE),"")</f>
        <v/>
      </c>
      <c r="BE1206" s="51" t="str">
        <f>IFERROR(VLOOKUP(BD1206,abbreviation[[description_german]:[abbreviation_budo]],3,FALSE),"")</f>
        <v/>
      </c>
      <c r="BG1206" s="38"/>
      <c r="BH1206" s="49" t="str">
        <f t="shared" si="166"/>
        <v>_</v>
      </c>
      <c r="BK1206" s="53" t="str">
        <f>IFERROR(VLOOKUP(BJ1206,abbreviation[[description_german]:[abbreviation_budo]],3,FALSE),"")</f>
        <v/>
      </c>
      <c r="BN1206" s="51" t="str">
        <f>IFERROR(VLOOKUP(BM1206,abbreviation[[description_german]:[abbreviation_budo]],3,FALSE),"")</f>
        <v/>
      </c>
      <c r="BO1206" s="31"/>
      <c r="BQ1206" s="51" t="str">
        <f>IFERROR(VLOOKUP(BP1206,abbreviation[[description_german]:[abbreviation_budo]],3,FALSE),"")</f>
        <v/>
      </c>
      <c r="BR1206" s="57" t="str">
        <f t="shared" si="167"/>
        <v>_</v>
      </c>
      <c r="BU1206" s="53" t="str">
        <f>IFERROR(VLOOKUP(BT1206,abbreviation[[description_german]:[abbreviation_budo]],3,FALSE),"")</f>
        <v/>
      </c>
      <c r="BV1206" s="60" t="str">
        <f t="shared" si="168"/>
        <v>_</v>
      </c>
      <c r="BY1206" s="48" t="str">
        <f>IFERROR(VLOOKUP(BX1206,category[[category_name_german]:[abbreviation_category_budo]],3,FALSE),"")</f>
        <v/>
      </c>
      <c r="CB1206" s="48" t="str">
        <f>IFERROR(VLOOKUP(CA1206,category[[category_name_german]:[abbreviation_category_budo]],3,FALSE),"")</f>
        <v/>
      </c>
      <c r="CE1206" s="48" t="str">
        <f>IFERROR(VLOOKUP(CD1206,category[[category_name_german]:[abbreviation_category_budo]],3,FALSE),"")</f>
        <v/>
      </c>
      <c r="CH1206" s="48" t="str">
        <f>IFERROR(VLOOKUP(CG1206,category[[category_name_german]:[abbreviation_category_budo]],3,FALSE),"")</f>
        <v/>
      </c>
      <c r="CK1206" s="48" t="str">
        <f>IFERROR(VLOOKUP(CJ1206,category[[category_name_german]:[abbreviation_category_budo]],3,FALSE),"")</f>
        <v/>
      </c>
      <c r="CM1206" s="49" t="str">
        <f t="shared" si="169"/>
        <v/>
      </c>
      <c r="CO1206" s="63" t="str">
        <f t="shared" si="170"/>
        <v/>
      </c>
    </row>
    <row r="1207" spans="4:93" x14ac:dyDescent="0.25">
      <c r="D1207" s="48" t="str">
        <f>IFERROR(VLOOKUP(C1207,category[[category_name_german]:[abbreviation_category_budo]],3,FALSE),"")</f>
        <v/>
      </c>
      <c r="G1207" s="48" t="str">
        <f>IFERROR(VLOOKUP(F1207,category[[category_name_german]:[abbreviation_category_budo]],3,FALSE),"")</f>
        <v/>
      </c>
      <c r="J1207" s="48" t="str">
        <f>IFERROR(VLOOKUP(I1207,category[[category_name_german]:[abbreviation_category_budo]],3,FALSE),"")</f>
        <v/>
      </c>
      <c r="M1207" s="48" t="str">
        <f>IFERROR(VLOOKUP(L1207,category[[category_name_german]:[abbreviation_category_budo]],3,FALSE),"")</f>
        <v/>
      </c>
      <c r="P1207" s="48" t="str">
        <f>IFERROR(VLOOKUP(O1207,category[[category_name_german]:[abbreviation_category_budo]],3,FALSE),"")</f>
        <v/>
      </c>
      <c r="R1207" s="49" t="str">
        <f t="shared" si="162"/>
        <v/>
      </c>
      <c r="U1207" s="48" t="str">
        <f>IFERROR(VLOOKUP(T1207,abbreviation[[description_german]:[abbreviation_budo]],3,FALSE),"")</f>
        <v/>
      </c>
      <c r="X1207" s="51" t="str">
        <f>IFERROR(VLOOKUP(W1207,abbreviation[[description_german]:[abbreviation_budo]],3,FALSE),"")</f>
        <v/>
      </c>
      <c r="Y1207" s="33"/>
      <c r="AA1207" s="49" t="str">
        <f t="shared" si="163"/>
        <v/>
      </c>
      <c r="AD1207" s="48" t="str">
        <f>IFERROR(VLOOKUP(AC1207,abbreviation[[description_german]:[abbreviation_budo]],3,FALSE),"")</f>
        <v/>
      </c>
      <c r="AG1207" s="54" t="str">
        <f>IFERROR(VLOOKUP(AF1207,abbreviation[[description_german]:[abbreviation_budo]],3,FALSE),"")</f>
        <v/>
      </c>
      <c r="AJ1207" s="49" t="str">
        <f t="shared" si="164"/>
        <v>_</v>
      </c>
      <c r="AM1207" s="48" t="str">
        <f>IFERROR(VLOOKUP(AL1207,abbreviation[[description_german]:[abbreviation_budo]],3,FALSE),"")</f>
        <v/>
      </c>
      <c r="AP1207" s="54" t="str">
        <f>IFERROR(VLOOKUP(AO1207,abbreviation[[description_german]:[abbreviation_budo]],3,FALSE),"")</f>
        <v/>
      </c>
      <c r="AS1207" s="49" t="str">
        <f t="shared" si="165"/>
        <v>_</v>
      </c>
      <c r="AV1207" s="53" t="str">
        <f>IFERROR(VLOOKUP(AU1207,abbreviation[[description_german]:[abbreviation_budo]],3,FALSE),"")</f>
        <v/>
      </c>
      <c r="AY1207" s="51" t="str">
        <f>IFERROR(VLOOKUP(AX1207,abbreviation[[description_german]:[abbreviation_budo]],3,FALSE),"")</f>
        <v/>
      </c>
      <c r="BB1207" s="51" t="str">
        <f>IFERROR(VLOOKUP(BA1207,abbreviation[[description_german]:[abbreviation_budo]],3,FALSE),"")</f>
        <v/>
      </c>
      <c r="BE1207" s="51" t="str">
        <f>IFERROR(VLOOKUP(BD1207,abbreviation[[description_german]:[abbreviation_budo]],3,FALSE),"")</f>
        <v/>
      </c>
      <c r="BG1207" s="38"/>
      <c r="BH1207" s="49" t="str">
        <f t="shared" si="166"/>
        <v>_</v>
      </c>
      <c r="BK1207" s="53" t="str">
        <f>IFERROR(VLOOKUP(BJ1207,abbreviation[[description_german]:[abbreviation_budo]],3,FALSE),"")</f>
        <v/>
      </c>
      <c r="BN1207" s="51" t="str">
        <f>IFERROR(VLOOKUP(BM1207,abbreviation[[description_german]:[abbreviation_budo]],3,FALSE),"")</f>
        <v/>
      </c>
      <c r="BO1207" s="31"/>
      <c r="BQ1207" s="51" t="str">
        <f>IFERROR(VLOOKUP(BP1207,abbreviation[[description_german]:[abbreviation_budo]],3,FALSE),"")</f>
        <v/>
      </c>
      <c r="BR1207" s="57" t="str">
        <f t="shared" si="167"/>
        <v>_</v>
      </c>
      <c r="BU1207" s="53" t="str">
        <f>IFERROR(VLOOKUP(BT1207,abbreviation[[description_german]:[abbreviation_budo]],3,FALSE),"")</f>
        <v/>
      </c>
      <c r="BV1207" s="60" t="str">
        <f t="shared" si="168"/>
        <v>_</v>
      </c>
      <c r="BY1207" s="48" t="str">
        <f>IFERROR(VLOOKUP(BX1207,category[[category_name_german]:[abbreviation_category_budo]],3,FALSE),"")</f>
        <v/>
      </c>
      <c r="CB1207" s="48" t="str">
        <f>IFERROR(VLOOKUP(CA1207,category[[category_name_german]:[abbreviation_category_budo]],3,FALSE),"")</f>
        <v/>
      </c>
      <c r="CE1207" s="48" t="str">
        <f>IFERROR(VLOOKUP(CD1207,category[[category_name_german]:[abbreviation_category_budo]],3,FALSE),"")</f>
        <v/>
      </c>
      <c r="CH1207" s="48" t="str">
        <f>IFERROR(VLOOKUP(CG1207,category[[category_name_german]:[abbreviation_category_budo]],3,FALSE),"")</f>
        <v/>
      </c>
      <c r="CK1207" s="48" t="str">
        <f>IFERROR(VLOOKUP(CJ1207,category[[category_name_german]:[abbreviation_category_budo]],3,FALSE),"")</f>
        <v/>
      </c>
      <c r="CM1207" s="49" t="str">
        <f t="shared" si="169"/>
        <v/>
      </c>
      <c r="CO1207" s="63" t="str">
        <f t="shared" si="170"/>
        <v/>
      </c>
    </row>
    <row r="1208" spans="4:93" x14ac:dyDescent="0.25">
      <c r="D1208" s="48" t="str">
        <f>IFERROR(VLOOKUP(C1208,category[[category_name_german]:[abbreviation_category_budo]],3,FALSE),"")</f>
        <v/>
      </c>
      <c r="G1208" s="48" t="str">
        <f>IFERROR(VLOOKUP(F1208,category[[category_name_german]:[abbreviation_category_budo]],3,FALSE),"")</f>
        <v/>
      </c>
      <c r="J1208" s="48" t="str">
        <f>IFERROR(VLOOKUP(I1208,category[[category_name_german]:[abbreviation_category_budo]],3,FALSE),"")</f>
        <v/>
      </c>
      <c r="M1208" s="48" t="str">
        <f>IFERROR(VLOOKUP(L1208,category[[category_name_german]:[abbreviation_category_budo]],3,FALSE),"")</f>
        <v/>
      </c>
      <c r="P1208" s="48" t="str">
        <f>IFERROR(VLOOKUP(O1208,category[[category_name_german]:[abbreviation_category_budo]],3,FALSE),"")</f>
        <v/>
      </c>
      <c r="R1208" s="49" t="str">
        <f t="shared" si="162"/>
        <v/>
      </c>
      <c r="U1208" s="48" t="str">
        <f>IFERROR(VLOOKUP(T1208,abbreviation[[description_german]:[abbreviation_budo]],3,FALSE),"")</f>
        <v/>
      </c>
      <c r="X1208" s="51" t="str">
        <f>IFERROR(VLOOKUP(W1208,abbreviation[[description_german]:[abbreviation_budo]],3,FALSE),"")</f>
        <v/>
      </c>
      <c r="Y1208" s="33"/>
      <c r="AA1208" s="49" t="str">
        <f t="shared" si="163"/>
        <v/>
      </c>
      <c r="AD1208" s="48" t="str">
        <f>IFERROR(VLOOKUP(AC1208,abbreviation[[description_german]:[abbreviation_budo]],3,FALSE),"")</f>
        <v/>
      </c>
      <c r="AG1208" s="54" t="str">
        <f>IFERROR(VLOOKUP(AF1208,abbreviation[[description_german]:[abbreviation_budo]],3,FALSE),"")</f>
        <v/>
      </c>
      <c r="AJ1208" s="49" t="str">
        <f t="shared" si="164"/>
        <v>_</v>
      </c>
      <c r="AM1208" s="48" t="str">
        <f>IFERROR(VLOOKUP(AL1208,abbreviation[[description_german]:[abbreviation_budo]],3,FALSE),"")</f>
        <v/>
      </c>
      <c r="AP1208" s="54" t="str">
        <f>IFERROR(VLOOKUP(AO1208,abbreviation[[description_german]:[abbreviation_budo]],3,FALSE),"")</f>
        <v/>
      </c>
      <c r="AS1208" s="49" t="str">
        <f t="shared" si="165"/>
        <v>_</v>
      </c>
      <c r="AV1208" s="53" t="str">
        <f>IFERROR(VLOOKUP(AU1208,abbreviation[[description_german]:[abbreviation_budo]],3,FALSE),"")</f>
        <v/>
      </c>
      <c r="AY1208" s="51" t="str">
        <f>IFERROR(VLOOKUP(AX1208,abbreviation[[description_german]:[abbreviation_budo]],3,FALSE),"")</f>
        <v/>
      </c>
      <c r="BB1208" s="51" t="str">
        <f>IFERROR(VLOOKUP(BA1208,abbreviation[[description_german]:[abbreviation_budo]],3,FALSE),"")</f>
        <v/>
      </c>
      <c r="BE1208" s="51" t="str">
        <f>IFERROR(VLOOKUP(BD1208,abbreviation[[description_german]:[abbreviation_budo]],3,FALSE),"")</f>
        <v/>
      </c>
      <c r="BG1208" s="38"/>
      <c r="BH1208" s="49" t="str">
        <f t="shared" si="166"/>
        <v>_</v>
      </c>
      <c r="BK1208" s="53" t="str">
        <f>IFERROR(VLOOKUP(BJ1208,abbreviation[[description_german]:[abbreviation_budo]],3,FALSE),"")</f>
        <v/>
      </c>
      <c r="BN1208" s="51" t="str">
        <f>IFERROR(VLOOKUP(BM1208,abbreviation[[description_german]:[abbreviation_budo]],3,FALSE),"")</f>
        <v/>
      </c>
      <c r="BO1208" s="31"/>
      <c r="BQ1208" s="51" t="str">
        <f>IFERROR(VLOOKUP(BP1208,abbreviation[[description_german]:[abbreviation_budo]],3,FALSE),"")</f>
        <v/>
      </c>
      <c r="BR1208" s="57" t="str">
        <f t="shared" si="167"/>
        <v>_</v>
      </c>
      <c r="BU1208" s="53" t="str">
        <f>IFERROR(VLOOKUP(BT1208,abbreviation[[description_german]:[abbreviation_budo]],3,FALSE),"")</f>
        <v/>
      </c>
      <c r="BV1208" s="60" t="str">
        <f t="shared" si="168"/>
        <v>_</v>
      </c>
      <c r="BY1208" s="48" t="str">
        <f>IFERROR(VLOOKUP(BX1208,category[[category_name_german]:[abbreviation_category_budo]],3,FALSE),"")</f>
        <v/>
      </c>
      <c r="CB1208" s="48" t="str">
        <f>IFERROR(VLOOKUP(CA1208,category[[category_name_german]:[abbreviation_category_budo]],3,FALSE),"")</f>
        <v/>
      </c>
      <c r="CE1208" s="48" t="str">
        <f>IFERROR(VLOOKUP(CD1208,category[[category_name_german]:[abbreviation_category_budo]],3,FALSE),"")</f>
        <v/>
      </c>
      <c r="CH1208" s="48" t="str">
        <f>IFERROR(VLOOKUP(CG1208,category[[category_name_german]:[abbreviation_category_budo]],3,FALSE),"")</f>
        <v/>
      </c>
      <c r="CK1208" s="48" t="str">
        <f>IFERROR(VLOOKUP(CJ1208,category[[category_name_german]:[abbreviation_category_budo]],3,FALSE),"")</f>
        <v/>
      </c>
      <c r="CM1208" s="49" t="str">
        <f t="shared" si="169"/>
        <v/>
      </c>
      <c r="CO1208" s="63" t="str">
        <f t="shared" si="170"/>
        <v/>
      </c>
    </row>
    <row r="1209" spans="4:93" x14ac:dyDescent="0.25">
      <c r="D1209" s="48" t="str">
        <f>IFERROR(VLOOKUP(C1209,category[[category_name_german]:[abbreviation_category_budo]],3,FALSE),"")</f>
        <v/>
      </c>
      <c r="G1209" s="48" t="str">
        <f>IFERROR(VLOOKUP(F1209,category[[category_name_german]:[abbreviation_category_budo]],3,FALSE),"")</f>
        <v/>
      </c>
      <c r="J1209" s="48" t="str">
        <f>IFERROR(VLOOKUP(I1209,category[[category_name_german]:[abbreviation_category_budo]],3,FALSE),"")</f>
        <v/>
      </c>
      <c r="M1209" s="48" t="str">
        <f>IFERROR(VLOOKUP(L1209,category[[category_name_german]:[abbreviation_category_budo]],3,FALSE),"")</f>
        <v/>
      </c>
      <c r="P1209" s="48" t="str">
        <f>IFERROR(VLOOKUP(O1209,category[[category_name_german]:[abbreviation_category_budo]],3,FALSE),"")</f>
        <v/>
      </c>
      <c r="R1209" s="49" t="str">
        <f t="shared" si="162"/>
        <v/>
      </c>
      <c r="U1209" s="48" t="str">
        <f>IFERROR(VLOOKUP(T1209,abbreviation[[description_german]:[abbreviation_budo]],3,FALSE),"")</f>
        <v/>
      </c>
      <c r="X1209" s="51" t="str">
        <f>IFERROR(VLOOKUP(W1209,abbreviation[[description_german]:[abbreviation_budo]],3,FALSE),"")</f>
        <v/>
      </c>
      <c r="Y1209" s="33"/>
      <c r="AA1209" s="49" t="str">
        <f t="shared" si="163"/>
        <v/>
      </c>
      <c r="AD1209" s="48" t="str">
        <f>IFERROR(VLOOKUP(AC1209,abbreviation[[description_german]:[abbreviation_budo]],3,FALSE),"")</f>
        <v/>
      </c>
      <c r="AG1209" s="54" t="str">
        <f>IFERROR(VLOOKUP(AF1209,abbreviation[[description_german]:[abbreviation_budo]],3,FALSE),"")</f>
        <v/>
      </c>
      <c r="AJ1209" s="49" t="str">
        <f t="shared" si="164"/>
        <v>_</v>
      </c>
      <c r="AM1209" s="48" t="str">
        <f>IFERROR(VLOOKUP(AL1209,abbreviation[[description_german]:[abbreviation_budo]],3,FALSE),"")</f>
        <v/>
      </c>
      <c r="AP1209" s="54" t="str">
        <f>IFERROR(VLOOKUP(AO1209,abbreviation[[description_german]:[abbreviation_budo]],3,FALSE),"")</f>
        <v/>
      </c>
      <c r="AS1209" s="49" t="str">
        <f t="shared" si="165"/>
        <v>_</v>
      </c>
      <c r="AV1209" s="53" t="str">
        <f>IFERROR(VLOOKUP(AU1209,abbreviation[[description_german]:[abbreviation_budo]],3,FALSE),"")</f>
        <v/>
      </c>
      <c r="AY1209" s="51" t="str">
        <f>IFERROR(VLOOKUP(AX1209,abbreviation[[description_german]:[abbreviation_budo]],3,FALSE),"")</f>
        <v/>
      </c>
      <c r="BB1209" s="51" t="str">
        <f>IFERROR(VLOOKUP(BA1209,abbreviation[[description_german]:[abbreviation_budo]],3,FALSE),"")</f>
        <v/>
      </c>
      <c r="BE1209" s="51" t="str">
        <f>IFERROR(VLOOKUP(BD1209,abbreviation[[description_german]:[abbreviation_budo]],3,FALSE),"")</f>
        <v/>
      </c>
      <c r="BG1209" s="38"/>
      <c r="BH1209" s="49" t="str">
        <f t="shared" si="166"/>
        <v>_</v>
      </c>
      <c r="BK1209" s="53" t="str">
        <f>IFERROR(VLOOKUP(BJ1209,abbreviation[[description_german]:[abbreviation_budo]],3,FALSE),"")</f>
        <v/>
      </c>
      <c r="BN1209" s="51" t="str">
        <f>IFERROR(VLOOKUP(BM1209,abbreviation[[description_german]:[abbreviation_budo]],3,FALSE),"")</f>
        <v/>
      </c>
      <c r="BO1209" s="31"/>
      <c r="BQ1209" s="51" t="str">
        <f>IFERROR(VLOOKUP(BP1209,abbreviation[[description_german]:[abbreviation_budo]],3,FALSE),"")</f>
        <v/>
      </c>
      <c r="BR1209" s="57" t="str">
        <f t="shared" si="167"/>
        <v>_</v>
      </c>
      <c r="BU1209" s="53" t="str">
        <f>IFERROR(VLOOKUP(BT1209,abbreviation[[description_german]:[abbreviation_budo]],3,FALSE),"")</f>
        <v/>
      </c>
      <c r="BV1209" s="60" t="str">
        <f t="shared" si="168"/>
        <v>_</v>
      </c>
      <c r="BY1209" s="48" t="str">
        <f>IFERROR(VLOOKUP(BX1209,category[[category_name_german]:[abbreviation_category_budo]],3,FALSE),"")</f>
        <v/>
      </c>
      <c r="CB1209" s="48" t="str">
        <f>IFERROR(VLOOKUP(CA1209,category[[category_name_german]:[abbreviation_category_budo]],3,FALSE),"")</f>
        <v/>
      </c>
      <c r="CE1209" s="48" t="str">
        <f>IFERROR(VLOOKUP(CD1209,category[[category_name_german]:[abbreviation_category_budo]],3,FALSE),"")</f>
        <v/>
      </c>
      <c r="CH1209" s="48" t="str">
        <f>IFERROR(VLOOKUP(CG1209,category[[category_name_german]:[abbreviation_category_budo]],3,FALSE),"")</f>
        <v/>
      </c>
      <c r="CK1209" s="48" t="str">
        <f>IFERROR(VLOOKUP(CJ1209,category[[category_name_german]:[abbreviation_category_budo]],3,FALSE),"")</f>
        <v/>
      </c>
      <c r="CM1209" s="49" t="str">
        <f t="shared" si="169"/>
        <v/>
      </c>
      <c r="CO1209" s="63" t="str">
        <f t="shared" si="170"/>
        <v/>
      </c>
    </row>
    <row r="1210" spans="4:93" x14ac:dyDescent="0.25">
      <c r="D1210" s="48" t="str">
        <f>IFERROR(VLOOKUP(C1210,category[[category_name_german]:[abbreviation_category_budo]],3,FALSE),"")</f>
        <v/>
      </c>
      <c r="G1210" s="48" t="str">
        <f>IFERROR(VLOOKUP(F1210,category[[category_name_german]:[abbreviation_category_budo]],3,FALSE),"")</f>
        <v/>
      </c>
      <c r="J1210" s="48" t="str">
        <f>IFERROR(VLOOKUP(I1210,category[[category_name_german]:[abbreviation_category_budo]],3,FALSE),"")</f>
        <v/>
      </c>
      <c r="M1210" s="48" t="str">
        <f>IFERROR(VLOOKUP(L1210,category[[category_name_german]:[abbreviation_category_budo]],3,FALSE),"")</f>
        <v/>
      </c>
      <c r="P1210" s="48" t="str">
        <f>IFERROR(VLOOKUP(O1210,category[[category_name_german]:[abbreviation_category_budo]],3,FALSE),"")</f>
        <v/>
      </c>
      <c r="R1210" s="49" t="str">
        <f t="shared" si="162"/>
        <v/>
      </c>
      <c r="U1210" s="48" t="str">
        <f>IFERROR(VLOOKUP(T1210,abbreviation[[description_german]:[abbreviation_budo]],3,FALSE),"")</f>
        <v/>
      </c>
      <c r="X1210" s="51" t="str">
        <f>IFERROR(VLOOKUP(W1210,abbreviation[[description_german]:[abbreviation_budo]],3,FALSE),"")</f>
        <v/>
      </c>
      <c r="Y1210" s="33"/>
      <c r="AA1210" s="49" t="str">
        <f t="shared" si="163"/>
        <v/>
      </c>
      <c r="AD1210" s="48" t="str">
        <f>IFERROR(VLOOKUP(AC1210,abbreviation[[description_german]:[abbreviation_budo]],3,FALSE),"")</f>
        <v/>
      </c>
      <c r="AG1210" s="54" t="str">
        <f>IFERROR(VLOOKUP(AF1210,abbreviation[[description_german]:[abbreviation_budo]],3,FALSE),"")</f>
        <v/>
      </c>
      <c r="AJ1210" s="49" t="str">
        <f t="shared" si="164"/>
        <v>_</v>
      </c>
      <c r="AM1210" s="48" t="str">
        <f>IFERROR(VLOOKUP(AL1210,abbreviation[[description_german]:[abbreviation_budo]],3,FALSE),"")</f>
        <v/>
      </c>
      <c r="AP1210" s="54" t="str">
        <f>IFERROR(VLOOKUP(AO1210,abbreviation[[description_german]:[abbreviation_budo]],3,FALSE),"")</f>
        <v/>
      </c>
      <c r="AS1210" s="49" t="str">
        <f t="shared" si="165"/>
        <v>_</v>
      </c>
      <c r="AV1210" s="53" t="str">
        <f>IFERROR(VLOOKUP(AU1210,abbreviation[[description_german]:[abbreviation_budo]],3,FALSE),"")</f>
        <v/>
      </c>
      <c r="AY1210" s="51" t="str">
        <f>IFERROR(VLOOKUP(AX1210,abbreviation[[description_german]:[abbreviation_budo]],3,FALSE),"")</f>
        <v/>
      </c>
      <c r="BB1210" s="51" t="str">
        <f>IFERROR(VLOOKUP(BA1210,abbreviation[[description_german]:[abbreviation_budo]],3,FALSE),"")</f>
        <v/>
      </c>
      <c r="BE1210" s="51" t="str">
        <f>IFERROR(VLOOKUP(BD1210,abbreviation[[description_german]:[abbreviation_budo]],3,FALSE),"")</f>
        <v/>
      </c>
      <c r="BG1210" s="38"/>
      <c r="BH1210" s="49" t="str">
        <f t="shared" si="166"/>
        <v>_</v>
      </c>
      <c r="BK1210" s="53" t="str">
        <f>IFERROR(VLOOKUP(BJ1210,abbreviation[[description_german]:[abbreviation_budo]],3,FALSE),"")</f>
        <v/>
      </c>
      <c r="BN1210" s="51" t="str">
        <f>IFERROR(VLOOKUP(BM1210,abbreviation[[description_german]:[abbreviation_budo]],3,FALSE),"")</f>
        <v/>
      </c>
      <c r="BO1210" s="31"/>
      <c r="BQ1210" s="51" t="str">
        <f>IFERROR(VLOOKUP(BP1210,abbreviation[[description_german]:[abbreviation_budo]],3,FALSE),"")</f>
        <v/>
      </c>
      <c r="BR1210" s="57" t="str">
        <f t="shared" si="167"/>
        <v>_</v>
      </c>
      <c r="BU1210" s="53" t="str">
        <f>IFERROR(VLOOKUP(BT1210,abbreviation[[description_german]:[abbreviation_budo]],3,FALSE),"")</f>
        <v/>
      </c>
      <c r="BV1210" s="60" t="str">
        <f t="shared" si="168"/>
        <v>_</v>
      </c>
      <c r="BY1210" s="48" t="str">
        <f>IFERROR(VLOOKUP(BX1210,category[[category_name_german]:[abbreviation_category_budo]],3,FALSE),"")</f>
        <v/>
      </c>
      <c r="CB1210" s="48" t="str">
        <f>IFERROR(VLOOKUP(CA1210,category[[category_name_german]:[abbreviation_category_budo]],3,FALSE),"")</f>
        <v/>
      </c>
      <c r="CE1210" s="48" t="str">
        <f>IFERROR(VLOOKUP(CD1210,category[[category_name_german]:[abbreviation_category_budo]],3,FALSE),"")</f>
        <v/>
      </c>
      <c r="CH1210" s="48" t="str">
        <f>IFERROR(VLOOKUP(CG1210,category[[category_name_german]:[abbreviation_category_budo]],3,FALSE),"")</f>
        <v/>
      </c>
      <c r="CK1210" s="48" t="str">
        <f>IFERROR(VLOOKUP(CJ1210,category[[category_name_german]:[abbreviation_category_budo]],3,FALSE),"")</f>
        <v/>
      </c>
      <c r="CM1210" s="49" t="str">
        <f t="shared" si="169"/>
        <v/>
      </c>
      <c r="CO1210" s="63" t="str">
        <f t="shared" si="170"/>
        <v/>
      </c>
    </row>
    <row r="1211" spans="4:93" x14ac:dyDescent="0.25">
      <c r="D1211" s="48" t="str">
        <f>IFERROR(VLOOKUP(C1211,category[[category_name_german]:[abbreviation_category_budo]],3,FALSE),"")</f>
        <v/>
      </c>
      <c r="G1211" s="48" t="str">
        <f>IFERROR(VLOOKUP(F1211,category[[category_name_german]:[abbreviation_category_budo]],3,FALSE),"")</f>
        <v/>
      </c>
      <c r="J1211" s="48" t="str">
        <f>IFERROR(VLOOKUP(I1211,category[[category_name_german]:[abbreviation_category_budo]],3,FALSE),"")</f>
        <v/>
      </c>
      <c r="M1211" s="48" t="str">
        <f>IFERROR(VLOOKUP(L1211,category[[category_name_german]:[abbreviation_category_budo]],3,FALSE),"")</f>
        <v/>
      </c>
      <c r="P1211" s="48" t="str">
        <f>IFERROR(VLOOKUP(O1211,category[[category_name_german]:[abbreviation_category_budo]],3,FALSE),"")</f>
        <v/>
      </c>
      <c r="R1211" s="49" t="str">
        <f t="shared" si="162"/>
        <v/>
      </c>
      <c r="U1211" s="48" t="str">
        <f>IFERROR(VLOOKUP(T1211,abbreviation[[description_german]:[abbreviation_budo]],3,FALSE),"")</f>
        <v/>
      </c>
      <c r="X1211" s="51" t="str">
        <f>IFERROR(VLOOKUP(W1211,abbreviation[[description_german]:[abbreviation_budo]],3,FALSE),"")</f>
        <v/>
      </c>
      <c r="Y1211" s="33"/>
      <c r="AA1211" s="49" t="str">
        <f t="shared" si="163"/>
        <v/>
      </c>
      <c r="AD1211" s="48" t="str">
        <f>IFERROR(VLOOKUP(AC1211,abbreviation[[description_german]:[abbreviation_budo]],3,FALSE),"")</f>
        <v/>
      </c>
      <c r="AG1211" s="54" t="str">
        <f>IFERROR(VLOOKUP(AF1211,abbreviation[[description_german]:[abbreviation_budo]],3,FALSE),"")</f>
        <v/>
      </c>
      <c r="AJ1211" s="49" t="str">
        <f t="shared" si="164"/>
        <v>_</v>
      </c>
      <c r="AM1211" s="48" t="str">
        <f>IFERROR(VLOOKUP(AL1211,abbreviation[[description_german]:[abbreviation_budo]],3,FALSE),"")</f>
        <v/>
      </c>
      <c r="AP1211" s="54" t="str">
        <f>IFERROR(VLOOKUP(AO1211,abbreviation[[description_german]:[abbreviation_budo]],3,FALSE),"")</f>
        <v/>
      </c>
      <c r="AS1211" s="49" t="str">
        <f t="shared" si="165"/>
        <v>_</v>
      </c>
      <c r="AV1211" s="53" t="str">
        <f>IFERROR(VLOOKUP(AU1211,abbreviation[[description_german]:[abbreviation_budo]],3,FALSE),"")</f>
        <v/>
      </c>
      <c r="AY1211" s="51" t="str">
        <f>IFERROR(VLOOKUP(AX1211,abbreviation[[description_german]:[abbreviation_budo]],3,FALSE),"")</f>
        <v/>
      </c>
      <c r="BB1211" s="51" t="str">
        <f>IFERROR(VLOOKUP(BA1211,abbreviation[[description_german]:[abbreviation_budo]],3,FALSE),"")</f>
        <v/>
      </c>
      <c r="BE1211" s="51" t="str">
        <f>IFERROR(VLOOKUP(BD1211,abbreviation[[description_german]:[abbreviation_budo]],3,FALSE),"")</f>
        <v/>
      </c>
      <c r="BG1211" s="38"/>
      <c r="BH1211" s="49" t="str">
        <f t="shared" si="166"/>
        <v>_</v>
      </c>
      <c r="BK1211" s="53" t="str">
        <f>IFERROR(VLOOKUP(BJ1211,abbreviation[[description_german]:[abbreviation_budo]],3,FALSE),"")</f>
        <v/>
      </c>
      <c r="BN1211" s="51" t="str">
        <f>IFERROR(VLOOKUP(BM1211,abbreviation[[description_german]:[abbreviation_budo]],3,FALSE),"")</f>
        <v/>
      </c>
      <c r="BO1211" s="31"/>
      <c r="BQ1211" s="51" t="str">
        <f>IFERROR(VLOOKUP(BP1211,abbreviation[[description_german]:[abbreviation_budo]],3,FALSE),"")</f>
        <v/>
      </c>
      <c r="BR1211" s="57" t="str">
        <f t="shared" si="167"/>
        <v>_</v>
      </c>
      <c r="BU1211" s="53" t="str">
        <f>IFERROR(VLOOKUP(BT1211,abbreviation[[description_german]:[abbreviation_budo]],3,FALSE),"")</f>
        <v/>
      </c>
      <c r="BV1211" s="60" t="str">
        <f t="shared" si="168"/>
        <v>_</v>
      </c>
      <c r="BY1211" s="48" t="str">
        <f>IFERROR(VLOOKUP(BX1211,category[[category_name_german]:[abbreviation_category_budo]],3,FALSE),"")</f>
        <v/>
      </c>
      <c r="CB1211" s="48" t="str">
        <f>IFERROR(VLOOKUP(CA1211,category[[category_name_german]:[abbreviation_category_budo]],3,FALSE),"")</f>
        <v/>
      </c>
      <c r="CE1211" s="48" t="str">
        <f>IFERROR(VLOOKUP(CD1211,category[[category_name_german]:[abbreviation_category_budo]],3,FALSE),"")</f>
        <v/>
      </c>
      <c r="CH1211" s="48" t="str">
        <f>IFERROR(VLOOKUP(CG1211,category[[category_name_german]:[abbreviation_category_budo]],3,FALSE),"")</f>
        <v/>
      </c>
      <c r="CK1211" s="48" t="str">
        <f>IFERROR(VLOOKUP(CJ1211,category[[category_name_german]:[abbreviation_category_budo]],3,FALSE),"")</f>
        <v/>
      </c>
      <c r="CM1211" s="49" t="str">
        <f t="shared" si="169"/>
        <v/>
      </c>
      <c r="CO1211" s="63" t="str">
        <f t="shared" si="170"/>
        <v/>
      </c>
    </row>
    <row r="1212" spans="4:93" x14ac:dyDescent="0.25">
      <c r="D1212" s="48" t="str">
        <f>IFERROR(VLOOKUP(C1212,category[[category_name_german]:[abbreviation_category_budo]],3,FALSE),"")</f>
        <v/>
      </c>
      <c r="G1212" s="48" t="str">
        <f>IFERROR(VLOOKUP(F1212,category[[category_name_german]:[abbreviation_category_budo]],3,FALSE),"")</f>
        <v/>
      </c>
      <c r="J1212" s="48" t="str">
        <f>IFERROR(VLOOKUP(I1212,category[[category_name_german]:[abbreviation_category_budo]],3,FALSE),"")</f>
        <v/>
      </c>
      <c r="M1212" s="48" t="str">
        <f>IFERROR(VLOOKUP(L1212,category[[category_name_german]:[abbreviation_category_budo]],3,FALSE),"")</f>
        <v/>
      </c>
      <c r="P1212" s="48" t="str">
        <f>IFERROR(VLOOKUP(O1212,category[[category_name_german]:[abbreviation_category_budo]],3,FALSE),"")</f>
        <v/>
      </c>
      <c r="R1212" s="49" t="str">
        <f t="shared" si="162"/>
        <v/>
      </c>
      <c r="U1212" s="48" t="str">
        <f>IFERROR(VLOOKUP(T1212,abbreviation[[description_german]:[abbreviation_budo]],3,FALSE),"")</f>
        <v/>
      </c>
      <c r="X1212" s="51" t="str">
        <f>IFERROR(VLOOKUP(W1212,abbreviation[[description_german]:[abbreviation_budo]],3,FALSE),"")</f>
        <v/>
      </c>
      <c r="Y1212" s="33"/>
      <c r="AA1212" s="49" t="str">
        <f t="shared" si="163"/>
        <v/>
      </c>
      <c r="AD1212" s="48" t="str">
        <f>IFERROR(VLOOKUP(AC1212,abbreviation[[description_german]:[abbreviation_budo]],3,FALSE),"")</f>
        <v/>
      </c>
      <c r="AG1212" s="54" t="str">
        <f>IFERROR(VLOOKUP(AF1212,abbreviation[[description_german]:[abbreviation_budo]],3,FALSE),"")</f>
        <v/>
      </c>
      <c r="AJ1212" s="49" t="str">
        <f t="shared" si="164"/>
        <v>_</v>
      </c>
      <c r="AM1212" s="48" t="str">
        <f>IFERROR(VLOOKUP(AL1212,abbreviation[[description_german]:[abbreviation_budo]],3,FALSE),"")</f>
        <v/>
      </c>
      <c r="AP1212" s="54" t="str">
        <f>IFERROR(VLOOKUP(AO1212,abbreviation[[description_german]:[abbreviation_budo]],3,FALSE),"")</f>
        <v/>
      </c>
      <c r="AS1212" s="49" t="str">
        <f t="shared" si="165"/>
        <v>_</v>
      </c>
      <c r="AV1212" s="53" t="str">
        <f>IFERROR(VLOOKUP(AU1212,abbreviation[[description_german]:[abbreviation_budo]],3,FALSE),"")</f>
        <v/>
      </c>
      <c r="AY1212" s="51" t="str">
        <f>IFERROR(VLOOKUP(AX1212,abbreviation[[description_german]:[abbreviation_budo]],3,FALSE),"")</f>
        <v/>
      </c>
      <c r="BB1212" s="51" t="str">
        <f>IFERROR(VLOOKUP(BA1212,abbreviation[[description_german]:[abbreviation_budo]],3,FALSE),"")</f>
        <v/>
      </c>
      <c r="BE1212" s="51" t="str">
        <f>IFERROR(VLOOKUP(BD1212,abbreviation[[description_german]:[abbreviation_budo]],3,FALSE),"")</f>
        <v/>
      </c>
      <c r="BG1212" s="38"/>
      <c r="BH1212" s="49" t="str">
        <f t="shared" si="166"/>
        <v>_</v>
      </c>
      <c r="BK1212" s="53" t="str">
        <f>IFERROR(VLOOKUP(BJ1212,abbreviation[[description_german]:[abbreviation_budo]],3,FALSE),"")</f>
        <v/>
      </c>
      <c r="BN1212" s="51" t="str">
        <f>IFERROR(VLOOKUP(BM1212,abbreviation[[description_german]:[abbreviation_budo]],3,FALSE),"")</f>
        <v/>
      </c>
      <c r="BO1212" s="31"/>
      <c r="BQ1212" s="51" t="str">
        <f>IFERROR(VLOOKUP(BP1212,abbreviation[[description_german]:[abbreviation_budo]],3,FALSE),"")</f>
        <v/>
      </c>
      <c r="BR1212" s="57" t="str">
        <f t="shared" si="167"/>
        <v>_</v>
      </c>
      <c r="BU1212" s="53" t="str">
        <f>IFERROR(VLOOKUP(BT1212,abbreviation[[description_german]:[abbreviation_budo]],3,FALSE),"")</f>
        <v/>
      </c>
      <c r="BV1212" s="60" t="str">
        <f t="shared" si="168"/>
        <v>_</v>
      </c>
      <c r="BY1212" s="48" t="str">
        <f>IFERROR(VLOOKUP(BX1212,category[[category_name_german]:[abbreviation_category_budo]],3,FALSE),"")</f>
        <v/>
      </c>
      <c r="CB1212" s="48" t="str">
        <f>IFERROR(VLOOKUP(CA1212,category[[category_name_german]:[abbreviation_category_budo]],3,FALSE),"")</f>
        <v/>
      </c>
      <c r="CE1212" s="48" t="str">
        <f>IFERROR(VLOOKUP(CD1212,category[[category_name_german]:[abbreviation_category_budo]],3,FALSE),"")</f>
        <v/>
      </c>
      <c r="CH1212" s="48" t="str">
        <f>IFERROR(VLOOKUP(CG1212,category[[category_name_german]:[abbreviation_category_budo]],3,FALSE),"")</f>
        <v/>
      </c>
      <c r="CK1212" s="48" t="str">
        <f>IFERROR(VLOOKUP(CJ1212,category[[category_name_german]:[abbreviation_category_budo]],3,FALSE),"")</f>
        <v/>
      </c>
      <c r="CM1212" s="49" t="str">
        <f t="shared" si="169"/>
        <v/>
      </c>
      <c r="CO1212" s="63" t="str">
        <f t="shared" si="170"/>
        <v/>
      </c>
    </row>
    <row r="1213" spans="4:93" x14ac:dyDescent="0.25">
      <c r="D1213" s="48" t="str">
        <f>IFERROR(VLOOKUP(C1213,category[[category_name_german]:[abbreviation_category_budo]],3,FALSE),"")</f>
        <v/>
      </c>
      <c r="G1213" s="48" t="str">
        <f>IFERROR(VLOOKUP(F1213,category[[category_name_german]:[abbreviation_category_budo]],3,FALSE),"")</f>
        <v/>
      </c>
      <c r="J1213" s="48" t="str">
        <f>IFERROR(VLOOKUP(I1213,category[[category_name_german]:[abbreviation_category_budo]],3,FALSE),"")</f>
        <v/>
      </c>
      <c r="M1213" s="48" t="str">
        <f>IFERROR(VLOOKUP(L1213,category[[category_name_german]:[abbreviation_category_budo]],3,FALSE),"")</f>
        <v/>
      </c>
      <c r="P1213" s="48" t="str">
        <f>IFERROR(VLOOKUP(O1213,category[[category_name_german]:[abbreviation_category_budo]],3,FALSE),"")</f>
        <v/>
      </c>
      <c r="R1213" s="49" t="str">
        <f t="shared" si="162"/>
        <v/>
      </c>
      <c r="U1213" s="48" t="str">
        <f>IFERROR(VLOOKUP(T1213,abbreviation[[description_german]:[abbreviation_budo]],3,FALSE),"")</f>
        <v/>
      </c>
      <c r="X1213" s="51" t="str">
        <f>IFERROR(VLOOKUP(W1213,abbreviation[[description_german]:[abbreviation_budo]],3,FALSE),"")</f>
        <v/>
      </c>
      <c r="Y1213" s="33"/>
      <c r="AA1213" s="49" t="str">
        <f t="shared" si="163"/>
        <v/>
      </c>
      <c r="AD1213" s="48" t="str">
        <f>IFERROR(VLOOKUP(AC1213,abbreviation[[description_german]:[abbreviation_budo]],3,FALSE),"")</f>
        <v/>
      </c>
      <c r="AG1213" s="54" t="str">
        <f>IFERROR(VLOOKUP(AF1213,abbreviation[[description_german]:[abbreviation_budo]],3,FALSE),"")</f>
        <v/>
      </c>
      <c r="AJ1213" s="49" t="str">
        <f t="shared" si="164"/>
        <v>_</v>
      </c>
      <c r="AM1213" s="48" t="str">
        <f>IFERROR(VLOOKUP(AL1213,abbreviation[[description_german]:[abbreviation_budo]],3,FALSE),"")</f>
        <v/>
      </c>
      <c r="AP1213" s="54" t="str">
        <f>IFERROR(VLOOKUP(AO1213,abbreviation[[description_german]:[abbreviation_budo]],3,FALSE),"")</f>
        <v/>
      </c>
      <c r="AS1213" s="49" t="str">
        <f t="shared" si="165"/>
        <v>_</v>
      </c>
      <c r="AV1213" s="53" t="str">
        <f>IFERROR(VLOOKUP(AU1213,abbreviation[[description_german]:[abbreviation_budo]],3,FALSE),"")</f>
        <v/>
      </c>
      <c r="AY1213" s="51" t="str">
        <f>IFERROR(VLOOKUP(AX1213,abbreviation[[description_german]:[abbreviation_budo]],3,FALSE),"")</f>
        <v/>
      </c>
      <c r="BB1213" s="51" t="str">
        <f>IFERROR(VLOOKUP(BA1213,abbreviation[[description_german]:[abbreviation_budo]],3,FALSE),"")</f>
        <v/>
      </c>
      <c r="BE1213" s="51" t="str">
        <f>IFERROR(VLOOKUP(BD1213,abbreviation[[description_german]:[abbreviation_budo]],3,FALSE),"")</f>
        <v/>
      </c>
      <c r="BG1213" s="38"/>
      <c r="BH1213" s="49" t="str">
        <f t="shared" si="166"/>
        <v>_</v>
      </c>
      <c r="BK1213" s="53" t="str">
        <f>IFERROR(VLOOKUP(BJ1213,abbreviation[[description_german]:[abbreviation_budo]],3,FALSE),"")</f>
        <v/>
      </c>
      <c r="BN1213" s="51" t="str">
        <f>IFERROR(VLOOKUP(BM1213,abbreviation[[description_german]:[abbreviation_budo]],3,FALSE),"")</f>
        <v/>
      </c>
      <c r="BO1213" s="31"/>
      <c r="BQ1213" s="51" t="str">
        <f>IFERROR(VLOOKUP(BP1213,abbreviation[[description_german]:[abbreviation_budo]],3,FALSE),"")</f>
        <v/>
      </c>
      <c r="BR1213" s="57" t="str">
        <f t="shared" si="167"/>
        <v>_</v>
      </c>
      <c r="BU1213" s="53" t="str">
        <f>IFERROR(VLOOKUP(BT1213,abbreviation[[description_german]:[abbreviation_budo]],3,FALSE),"")</f>
        <v/>
      </c>
      <c r="BV1213" s="60" t="str">
        <f t="shared" si="168"/>
        <v>_</v>
      </c>
      <c r="BY1213" s="48" t="str">
        <f>IFERROR(VLOOKUP(BX1213,category[[category_name_german]:[abbreviation_category_budo]],3,FALSE),"")</f>
        <v/>
      </c>
      <c r="CB1213" s="48" t="str">
        <f>IFERROR(VLOOKUP(CA1213,category[[category_name_german]:[abbreviation_category_budo]],3,FALSE),"")</f>
        <v/>
      </c>
      <c r="CE1213" s="48" t="str">
        <f>IFERROR(VLOOKUP(CD1213,category[[category_name_german]:[abbreviation_category_budo]],3,FALSE),"")</f>
        <v/>
      </c>
      <c r="CH1213" s="48" t="str">
        <f>IFERROR(VLOOKUP(CG1213,category[[category_name_german]:[abbreviation_category_budo]],3,FALSE),"")</f>
        <v/>
      </c>
      <c r="CK1213" s="48" t="str">
        <f>IFERROR(VLOOKUP(CJ1213,category[[category_name_german]:[abbreviation_category_budo]],3,FALSE),"")</f>
        <v/>
      </c>
      <c r="CM1213" s="49" t="str">
        <f t="shared" si="169"/>
        <v/>
      </c>
      <c r="CO1213" s="63" t="str">
        <f t="shared" si="170"/>
        <v/>
      </c>
    </row>
    <row r="1214" spans="4:93" x14ac:dyDescent="0.25">
      <c r="D1214" s="48" t="str">
        <f>IFERROR(VLOOKUP(C1214,category[[category_name_german]:[abbreviation_category_budo]],3,FALSE),"")</f>
        <v/>
      </c>
      <c r="G1214" s="48" t="str">
        <f>IFERROR(VLOOKUP(F1214,category[[category_name_german]:[abbreviation_category_budo]],3,FALSE),"")</f>
        <v/>
      </c>
      <c r="J1214" s="48" t="str">
        <f>IFERROR(VLOOKUP(I1214,category[[category_name_german]:[abbreviation_category_budo]],3,FALSE),"")</f>
        <v/>
      </c>
      <c r="M1214" s="48" t="str">
        <f>IFERROR(VLOOKUP(L1214,category[[category_name_german]:[abbreviation_category_budo]],3,FALSE),"")</f>
        <v/>
      </c>
      <c r="P1214" s="48" t="str">
        <f>IFERROR(VLOOKUP(O1214,category[[category_name_german]:[abbreviation_category_budo]],3,FALSE),"")</f>
        <v/>
      </c>
      <c r="R1214" s="49" t="str">
        <f t="shared" si="162"/>
        <v/>
      </c>
      <c r="U1214" s="48" t="str">
        <f>IFERROR(VLOOKUP(T1214,abbreviation[[description_german]:[abbreviation_budo]],3,FALSE),"")</f>
        <v/>
      </c>
      <c r="X1214" s="51" t="str">
        <f>IFERROR(VLOOKUP(W1214,abbreviation[[description_german]:[abbreviation_budo]],3,FALSE),"")</f>
        <v/>
      </c>
      <c r="Y1214" s="33"/>
      <c r="AA1214" s="49" t="str">
        <f t="shared" si="163"/>
        <v/>
      </c>
      <c r="AD1214" s="48" t="str">
        <f>IFERROR(VLOOKUP(AC1214,abbreviation[[description_german]:[abbreviation_budo]],3,FALSE),"")</f>
        <v/>
      </c>
      <c r="AG1214" s="54" t="str">
        <f>IFERROR(VLOOKUP(AF1214,abbreviation[[description_german]:[abbreviation_budo]],3,FALSE),"")</f>
        <v/>
      </c>
      <c r="AJ1214" s="49" t="str">
        <f t="shared" si="164"/>
        <v>_</v>
      </c>
      <c r="AM1214" s="48" t="str">
        <f>IFERROR(VLOOKUP(AL1214,abbreviation[[description_german]:[abbreviation_budo]],3,FALSE),"")</f>
        <v/>
      </c>
      <c r="AP1214" s="54" t="str">
        <f>IFERROR(VLOOKUP(AO1214,abbreviation[[description_german]:[abbreviation_budo]],3,FALSE),"")</f>
        <v/>
      </c>
      <c r="AS1214" s="49" t="str">
        <f t="shared" si="165"/>
        <v>_</v>
      </c>
      <c r="AV1214" s="53" t="str">
        <f>IFERROR(VLOOKUP(AU1214,abbreviation[[description_german]:[abbreviation_budo]],3,FALSE),"")</f>
        <v/>
      </c>
      <c r="AY1214" s="51" t="str">
        <f>IFERROR(VLOOKUP(AX1214,abbreviation[[description_german]:[abbreviation_budo]],3,FALSE),"")</f>
        <v/>
      </c>
      <c r="BB1214" s="51" t="str">
        <f>IFERROR(VLOOKUP(BA1214,abbreviation[[description_german]:[abbreviation_budo]],3,FALSE),"")</f>
        <v/>
      </c>
      <c r="BE1214" s="51" t="str">
        <f>IFERROR(VLOOKUP(BD1214,abbreviation[[description_german]:[abbreviation_budo]],3,FALSE),"")</f>
        <v/>
      </c>
      <c r="BG1214" s="38"/>
      <c r="BH1214" s="49" t="str">
        <f t="shared" si="166"/>
        <v>_</v>
      </c>
      <c r="BK1214" s="53" t="str">
        <f>IFERROR(VLOOKUP(BJ1214,abbreviation[[description_german]:[abbreviation_budo]],3,FALSE),"")</f>
        <v/>
      </c>
      <c r="BN1214" s="51" t="str">
        <f>IFERROR(VLOOKUP(BM1214,abbreviation[[description_german]:[abbreviation_budo]],3,FALSE),"")</f>
        <v/>
      </c>
      <c r="BO1214" s="31"/>
      <c r="BQ1214" s="51" t="str">
        <f>IFERROR(VLOOKUP(BP1214,abbreviation[[description_german]:[abbreviation_budo]],3,FALSE),"")</f>
        <v/>
      </c>
      <c r="BR1214" s="57" t="str">
        <f t="shared" si="167"/>
        <v>_</v>
      </c>
      <c r="BU1214" s="53" t="str">
        <f>IFERROR(VLOOKUP(BT1214,abbreviation[[description_german]:[abbreviation_budo]],3,FALSE),"")</f>
        <v/>
      </c>
      <c r="BV1214" s="60" t="str">
        <f t="shared" si="168"/>
        <v>_</v>
      </c>
      <c r="BY1214" s="48" t="str">
        <f>IFERROR(VLOOKUP(BX1214,category[[category_name_german]:[abbreviation_category_budo]],3,FALSE),"")</f>
        <v/>
      </c>
      <c r="CB1214" s="48" t="str">
        <f>IFERROR(VLOOKUP(CA1214,category[[category_name_german]:[abbreviation_category_budo]],3,FALSE),"")</f>
        <v/>
      </c>
      <c r="CE1214" s="48" t="str">
        <f>IFERROR(VLOOKUP(CD1214,category[[category_name_german]:[abbreviation_category_budo]],3,FALSE),"")</f>
        <v/>
      </c>
      <c r="CH1214" s="48" t="str">
        <f>IFERROR(VLOOKUP(CG1214,category[[category_name_german]:[abbreviation_category_budo]],3,FALSE),"")</f>
        <v/>
      </c>
      <c r="CK1214" s="48" t="str">
        <f>IFERROR(VLOOKUP(CJ1214,category[[category_name_german]:[abbreviation_category_budo]],3,FALSE),"")</f>
        <v/>
      </c>
      <c r="CM1214" s="49" t="str">
        <f t="shared" si="169"/>
        <v/>
      </c>
      <c r="CO1214" s="63" t="str">
        <f t="shared" si="170"/>
        <v/>
      </c>
    </row>
    <row r="1215" spans="4:93" x14ac:dyDescent="0.25">
      <c r="D1215" s="48" t="str">
        <f>IFERROR(VLOOKUP(C1215,category[[category_name_german]:[abbreviation_category_budo]],3,FALSE),"")</f>
        <v/>
      </c>
      <c r="G1215" s="48" t="str">
        <f>IFERROR(VLOOKUP(F1215,category[[category_name_german]:[abbreviation_category_budo]],3,FALSE),"")</f>
        <v/>
      </c>
      <c r="J1215" s="48" t="str">
        <f>IFERROR(VLOOKUP(I1215,category[[category_name_german]:[abbreviation_category_budo]],3,FALSE),"")</f>
        <v/>
      </c>
      <c r="M1215" s="48" t="str">
        <f>IFERROR(VLOOKUP(L1215,category[[category_name_german]:[abbreviation_category_budo]],3,FALSE),"")</f>
        <v/>
      </c>
      <c r="P1215" s="48" t="str">
        <f>IFERROR(VLOOKUP(O1215,category[[category_name_german]:[abbreviation_category_budo]],3,FALSE),"")</f>
        <v/>
      </c>
      <c r="R1215" s="49" t="str">
        <f t="shared" si="162"/>
        <v/>
      </c>
      <c r="U1215" s="48" t="str">
        <f>IFERROR(VLOOKUP(T1215,abbreviation[[description_german]:[abbreviation_budo]],3,FALSE),"")</f>
        <v/>
      </c>
      <c r="X1215" s="51" t="str">
        <f>IFERROR(VLOOKUP(W1215,abbreviation[[description_german]:[abbreviation_budo]],3,FALSE),"")</f>
        <v/>
      </c>
      <c r="Y1215" s="33"/>
      <c r="AA1215" s="49" t="str">
        <f t="shared" si="163"/>
        <v/>
      </c>
      <c r="AD1215" s="48" t="str">
        <f>IFERROR(VLOOKUP(AC1215,abbreviation[[description_german]:[abbreviation_budo]],3,FALSE),"")</f>
        <v/>
      </c>
      <c r="AG1215" s="54" t="str">
        <f>IFERROR(VLOOKUP(AF1215,abbreviation[[description_german]:[abbreviation_budo]],3,FALSE),"")</f>
        <v/>
      </c>
      <c r="AJ1215" s="49" t="str">
        <f t="shared" si="164"/>
        <v>_</v>
      </c>
      <c r="AM1215" s="48" t="str">
        <f>IFERROR(VLOOKUP(AL1215,abbreviation[[description_german]:[abbreviation_budo]],3,FALSE),"")</f>
        <v/>
      </c>
      <c r="AP1215" s="54" t="str">
        <f>IFERROR(VLOOKUP(AO1215,abbreviation[[description_german]:[abbreviation_budo]],3,FALSE),"")</f>
        <v/>
      </c>
      <c r="AS1215" s="49" t="str">
        <f t="shared" si="165"/>
        <v>_</v>
      </c>
      <c r="AV1215" s="53" t="str">
        <f>IFERROR(VLOOKUP(AU1215,abbreviation[[description_german]:[abbreviation_budo]],3,FALSE),"")</f>
        <v/>
      </c>
      <c r="AY1215" s="51" t="str">
        <f>IFERROR(VLOOKUP(AX1215,abbreviation[[description_german]:[abbreviation_budo]],3,FALSE),"")</f>
        <v/>
      </c>
      <c r="BB1215" s="51" t="str">
        <f>IFERROR(VLOOKUP(BA1215,abbreviation[[description_german]:[abbreviation_budo]],3,FALSE),"")</f>
        <v/>
      </c>
      <c r="BE1215" s="51" t="str">
        <f>IFERROR(VLOOKUP(BD1215,abbreviation[[description_german]:[abbreviation_budo]],3,FALSE),"")</f>
        <v/>
      </c>
      <c r="BG1215" s="38"/>
      <c r="BH1215" s="49" t="str">
        <f t="shared" si="166"/>
        <v>_</v>
      </c>
      <c r="BK1215" s="53" t="str">
        <f>IFERROR(VLOOKUP(BJ1215,abbreviation[[description_german]:[abbreviation_budo]],3,FALSE),"")</f>
        <v/>
      </c>
      <c r="BN1215" s="51" t="str">
        <f>IFERROR(VLOOKUP(BM1215,abbreviation[[description_german]:[abbreviation_budo]],3,FALSE),"")</f>
        <v/>
      </c>
      <c r="BO1215" s="31"/>
      <c r="BQ1215" s="51" t="str">
        <f>IFERROR(VLOOKUP(BP1215,abbreviation[[description_german]:[abbreviation_budo]],3,FALSE),"")</f>
        <v/>
      </c>
      <c r="BR1215" s="57" t="str">
        <f t="shared" si="167"/>
        <v>_</v>
      </c>
      <c r="BU1215" s="53" t="str">
        <f>IFERROR(VLOOKUP(BT1215,abbreviation[[description_german]:[abbreviation_budo]],3,FALSE),"")</f>
        <v/>
      </c>
      <c r="BV1215" s="60" t="str">
        <f t="shared" si="168"/>
        <v>_</v>
      </c>
      <c r="BY1215" s="48" t="str">
        <f>IFERROR(VLOOKUP(BX1215,category[[category_name_german]:[abbreviation_category_budo]],3,FALSE),"")</f>
        <v/>
      </c>
      <c r="CB1215" s="48" t="str">
        <f>IFERROR(VLOOKUP(CA1215,category[[category_name_german]:[abbreviation_category_budo]],3,FALSE),"")</f>
        <v/>
      </c>
      <c r="CE1215" s="48" t="str">
        <f>IFERROR(VLOOKUP(CD1215,category[[category_name_german]:[abbreviation_category_budo]],3,FALSE),"")</f>
        <v/>
      </c>
      <c r="CH1215" s="48" t="str">
        <f>IFERROR(VLOOKUP(CG1215,category[[category_name_german]:[abbreviation_category_budo]],3,FALSE),"")</f>
        <v/>
      </c>
      <c r="CK1215" s="48" t="str">
        <f>IFERROR(VLOOKUP(CJ1215,category[[category_name_german]:[abbreviation_category_budo]],3,FALSE),"")</f>
        <v/>
      </c>
      <c r="CM1215" s="49" t="str">
        <f t="shared" si="169"/>
        <v/>
      </c>
      <c r="CO1215" s="63" t="str">
        <f t="shared" si="170"/>
        <v/>
      </c>
    </row>
    <row r="1216" spans="4:93" x14ac:dyDescent="0.25">
      <c r="D1216" s="48" t="str">
        <f>IFERROR(VLOOKUP(C1216,category[[category_name_german]:[abbreviation_category_budo]],3,FALSE),"")</f>
        <v/>
      </c>
      <c r="G1216" s="48" t="str">
        <f>IFERROR(VLOOKUP(F1216,category[[category_name_german]:[abbreviation_category_budo]],3,FALSE),"")</f>
        <v/>
      </c>
      <c r="J1216" s="48" t="str">
        <f>IFERROR(VLOOKUP(I1216,category[[category_name_german]:[abbreviation_category_budo]],3,FALSE),"")</f>
        <v/>
      </c>
      <c r="M1216" s="48" t="str">
        <f>IFERROR(VLOOKUP(L1216,category[[category_name_german]:[abbreviation_category_budo]],3,FALSE),"")</f>
        <v/>
      </c>
      <c r="P1216" s="48" t="str">
        <f>IFERROR(VLOOKUP(O1216,category[[category_name_german]:[abbreviation_category_budo]],3,FALSE),"")</f>
        <v/>
      </c>
      <c r="R1216" s="49" t="str">
        <f t="shared" si="162"/>
        <v/>
      </c>
      <c r="U1216" s="48" t="str">
        <f>IFERROR(VLOOKUP(T1216,abbreviation[[description_german]:[abbreviation_budo]],3,FALSE),"")</f>
        <v/>
      </c>
      <c r="X1216" s="51" t="str">
        <f>IFERROR(VLOOKUP(W1216,abbreviation[[description_german]:[abbreviation_budo]],3,FALSE),"")</f>
        <v/>
      </c>
      <c r="Y1216" s="33"/>
      <c r="AA1216" s="49" t="str">
        <f t="shared" si="163"/>
        <v/>
      </c>
      <c r="AD1216" s="48" t="str">
        <f>IFERROR(VLOOKUP(AC1216,abbreviation[[description_german]:[abbreviation_budo]],3,FALSE),"")</f>
        <v/>
      </c>
      <c r="AG1216" s="54" t="str">
        <f>IFERROR(VLOOKUP(AF1216,abbreviation[[description_german]:[abbreviation_budo]],3,FALSE),"")</f>
        <v/>
      </c>
      <c r="AJ1216" s="49" t="str">
        <f t="shared" si="164"/>
        <v>_</v>
      </c>
      <c r="AM1216" s="48" t="str">
        <f>IFERROR(VLOOKUP(AL1216,abbreviation[[description_german]:[abbreviation_budo]],3,FALSE),"")</f>
        <v/>
      </c>
      <c r="AP1216" s="54" t="str">
        <f>IFERROR(VLOOKUP(AO1216,abbreviation[[description_german]:[abbreviation_budo]],3,FALSE),"")</f>
        <v/>
      </c>
      <c r="AS1216" s="49" t="str">
        <f t="shared" si="165"/>
        <v>_</v>
      </c>
      <c r="AV1216" s="53" t="str">
        <f>IFERROR(VLOOKUP(AU1216,abbreviation[[description_german]:[abbreviation_budo]],3,FALSE),"")</f>
        <v/>
      </c>
      <c r="AY1216" s="51" t="str">
        <f>IFERROR(VLOOKUP(AX1216,abbreviation[[description_german]:[abbreviation_budo]],3,FALSE),"")</f>
        <v/>
      </c>
      <c r="BB1216" s="51" t="str">
        <f>IFERROR(VLOOKUP(BA1216,abbreviation[[description_german]:[abbreviation_budo]],3,FALSE),"")</f>
        <v/>
      </c>
      <c r="BE1216" s="51" t="str">
        <f>IFERROR(VLOOKUP(BD1216,abbreviation[[description_german]:[abbreviation_budo]],3,FALSE),"")</f>
        <v/>
      </c>
      <c r="BG1216" s="38"/>
      <c r="BH1216" s="49" t="str">
        <f t="shared" si="166"/>
        <v>_</v>
      </c>
      <c r="BK1216" s="53" t="str">
        <f>IFERROR(VLOOKUP(BJ1216,abbreviation[[description_german]:[abbreviation_budo]],3,FALSE),"")</f>
        <v/>
      </c>
      <c r="BN1216" s="51" t="str">
        <f>IFERROR(VLOOKUP(BM1216,abbreviation[[description_german]:[abbreviation_budo]],3,FALSE),"")</f>
        <v/>
      </c>
      <c r="BO1216" s="31"/>
      <c r="BQ1216" s="51" t="str">
        <f>IFERROR(VLOOKUP(BP1216,abbreviation[[description_german]:[abbreviation_budo]],3,FALSE),"")</f>
        <v/>
      </c>
      <c r="BR1216" s="57" t="str">
        <f t="shared" si="167"/>
        <v>_</v>
      </c>
      <c r="BU1216" s="53" t="str">
        <f>IFERROR(VLOOKUP(BT1216,abbreviation[[description_german]:[abbreviation_budo]],3,FALSE),"")</f>
        <v/>
      </c>
      <c r="BV1216" s="60" t="str">
        <f t="shared" si="168"/>
        <v>_</v>
      </c>
      <c r="BY1216" s="48" t="str">
        <f>IFERROR(VLOOKUP(BX1216,category[[category_name_german]:[abbreviation_category_budo]],3,FALSE),"")</f>
        <v/>
      </c>
      <c r="CB1216" s="48" t="str">
        <f>IFERROR(VLOOKUP(CA1216,category[[category_name_german]:[abbreviation_category_budo]],3,FALSE),"")</f>
        <v/>
      </c>
      <c r="CE1216" s="48" t="str">
        <f>IFERROR(VLOOKUP(CD1216,category[[category_name_german]:[abbreviation_category_budo]],3,FALSE),"")</f>
        <v/>
      </c>
      <c r="CH1216" s="48" t="str">
        <f>IFERROR(VLOOKUP(CG1216,category[[category_name_german]:[abbreviation_category_budo]],3,FALSE),"")</f>
        <v/>
      </c>
      <c r="CK1216" s="48" t="str">
        <f>IFERROR(VLOOKUP(CJ1216,category[[category_name_german]:[abbreviation_category_budo]],3,FALSE),"")</f>
        <v/>
      </c>
      <c r="CM1216" s="49" t="str">
        <f t="shared" si="169"/>
        <v/>
      </c>
      <c r="CO1216" s="63" t="str">
        <f t="shared" si="170"/>
        <v/>
      </c>
    </row>
    <row r="1217" spans="4:93" x14ac:dyDescent="0.25">
      <c r="D1217" s="48" t="str">
        <f>IFERROR(VLOOKUP(C1217,category[[category_name_german]:[abbreviation_category_budo]],3,FALSE),"")</f>
        <v/>
      </c>
      <c r="G1217" s="48" t="str">
        <f>IFERROR(VLOOKUP(F1217,category[[category_name_german]:[abbreviation_category_budo]],3,FALSE),"")</f>
        <v/>
      </c>
      <c r="J1217" s="48" t="str">
        <f>IFERROR(VLOOKUP(I1217,category[[category_name_german]:[abbreviation_category_budo]],3,FALSE),"")</f>
        <v/>
      </c>
      <c r="M1217" s="48" t="str">
        <f>IFERROR(VLOOKUP(L1217,category[[category_name_german]:[abbreviation_category_budo]],3,FALSE),"")</f>
        <v/>
      </c>
      <c r="P1217" s="48" t="str">
        <f>IFERROR(VLOOKUP(O1217,category[[category_name_german]:[abbreviation_category_budo]],3,FALSE),"")</f>
        <v/>
      </c>
      <c r="R1217" s="49" t="str">
        <f t="shared" si="162"/>
        <v/>
      </c>
      <c r="U1217" s="48" t="str">
        <f>IFERROR(VLOOKUP(T1217,abbreviation[[description_german]:[abbreviation_budo]],3,FALSE),"")</f>
        <v/>
      </c>
      <c r="X1217" s="51" t="str">
        <f>IFERROR(VLOOKUP(W1217,abbreviation[[description_german]:[abbreviation_budo]],3,FALSE),"")</f>
        <v/>
      </c>
      <c r="Y1217" s="33"/>
      <c r="AA1217" s="49" t="str">
        <f t="shared" si="163"/>
        <v/>
      </c>
      <c r="AD1217" s="48" t="str">
        <f>IFERROR(VLOOKUP(AC1217,abbreviation[[description_german]:[abbreviation_budo]],3,FALSE),"")</f>
        <v/>
      </c>
      <c r="AG1217" s="54" t="str">
        <f>IFERROR(VLOOKUP(AF1217,abbreviation[[description_german]:[abbreviation_budo]],3,FALSE),"")</f>
        <v/>
      </c>
      <c r="AJ1217" s="49" t="str">
        <f t="shared" si="164"/>
        <v>_</v>
      </c>
      <c r="AM1217" s="48" t="str">
        <f>IFERROR(VLOOKUP(AL1217,abbreviation[[description_german]:[abbreviation_budo]],3,FALSE),"")</f>
        <v/>
      </c>
      <c r="AP1217" s="54" t="str">
        <f>IFERROR(VLOOKUP(AO1217,abbreviation[[description_german]:[abbreviation_budo]],3,FALSE),"")</f>
        <v/>
      </c>
      <c r="AS1217" s="49" t="str">
        <f t="shared" si="165"/>
        <v>_</v>
      </c>
      <c r="AV1217" s="53" t="str">
        <f>IFERROR(VLOOKUP(AU1217,abbreviation[[description_german]:[abbreviation_budo]],3,FALSE),"")</f>
        <v/>
      </c>
      <c r="AY1217" s="51" t="str">
        <f>IFERROR(VLOOKUP(AX1217,abbreviation[[description_german]:[abbreviation_budo]],3,FALSE),"")</f>
        <v/>
      </c>
      <c r="BB1217" s="51" t="str">
        <f>IFERROR(VLOOKUP(BA1217,abbreviation[[description_german]:[abbreviation_budo]],3,FALSE),"")</f>
        <v/>
      </c>
      <c r="BE1217" s="51" t="str">
        <f>IFERROR(VLOOKUP(BD1217,abbreviation[[description_german]:[abbreviation_budo]],3,FALSE),"")</f>
        <v/>
      </c>
      <c r="BG1217" s="38"/>
      <c r="BH1217" s="49" t="str">
        <f t="shared" si="166"/>
        <v>_</v>
      </c>
      <c r="BK1217" s="53" t="str">
        <f>IFERROR(VLOOKUP(BJ1217,abbreviation[[description_german]:[abbreviation_budo]],3,FALSE),"")</f>
        <v/>
      </c>
      <c r="BN1217" s="51" t="str">
        <f>IFERROR(VLOOKUP(BM1217,abbreviation[[description_german]:[abbreviation_budo]],3,FALSE),"")</f>
        <v/>
      </c>
      <c r="BO1217" s="31"/>
      <c r="BQ1217" s="51" t="str">
        <f>IFERROR(VLOOKUP(BP1217,abbreviation[[description_german]:[abbreviation_budo]],3,FALSE),"")</f>
        <v/>
      </c>
      <c r="BR1217" s="57" t="str">
        <f t="shared" si="167"/>
        <v>_</v>
      </c>
      <c r="BU1217" s="53" t="str">
        <f>IFERROR(VLOOKUP(BT1217,abbreviation[[description_german]:[abbreviation_budo]],3,FALSE),"")</f>
        <v/>
      </c>
      <c r="BV1217" s="60" t="str">
        <f t="shared" si="168"/>
        <v>_</v>
      </c>
      <c r="BY1217" s="48" t="str">
        <f>IFERROR(VLOOKUP(BX1217,category[[category_name_german]:[abbreviation_category_budo]],3,FALSE),"")</f>
        <v/>
      </c>
      <c r="CB1217" s="48" t="str">
        <f>IFERROR(VLOOKUP(CA1217,category[[category_name_german]:[abbreviation_category_budo]],3,FALSE),"")</f>
        <v/>
      </c>
      <c r="CE1217" s="48" t="str">
        <f>IFERROR(VLOOKUP(CD1217,category[[category_name_german]:[abbreviation_category_budo]],3,FALSE),"")</f>
        <v/>
      </c>
      <c r="CH1217" s="48" t="str">
        <f>IFERROR(VLOOKUP(CG1217,category[[category_name_german]:[abbreviation_category_budo]],3,FALSE),"")</f>
        <v/>
      </c>
      <c r="CK1217" s="48" t="str">
        <f>IFERROR(VLOOKUP(CJ1217,category[[category_name_german]:[abbreviation_category_budo]],3,FALSE),"")</f>
        <v/>
      </c>
      <c r="CM1217" s="49" t="str">
        <f t="shared" si="169"/>
        <v/>
      </c>
      <c r="CO1217" s="63" t="str">
        <f t="shared" si="170"/>
        <v/>
      </c>
    </row>
    <row r="1218" spans="4:93" x14ac:dyDescent="0.25">
      <c r="D1218" s="48" t="str">
        <f>IFERROR(VLOOKUP(C1218,category[[category_name_german]:[abbreviation_category_budo]],3,FALSE),"")</f>
        <v/>
      </c>
      <c r="G1218" s="48" t="str">
        <f>IFERROR(VLOOKUP(F1218,category[[category_name_german]:[abbreviation_category_budo]],3,FALSE),"")</f>
        <v/>
      </c>
      <c r="J1218" s="48" t="str">
        <f>IFERROR(VLOOKUP(I1218,category[[category_name_german]:[abbreviation_category_budo]],3,FALSE),"")</f>
        <v/>
      </c>
      <c r="M1218" s="48" t="str">
        <f>IFERROR(VLOOKUP(L1218,category[[category_name_german]:[abbreviation_category_budo]],3,FALSE),"")</f>
        <v/>
      </c>
      <c r="P1218" s="48" t="str">
        <f>IFERROR(VLOOKUP(O1218,category[[category_name_german]:[abbreviation_category_budo]],3,FALSE),"")</f>
        <v/>
      </c>
      <c r="R1218" s="49" t="str">
        <f t="shared" si="162"/>
        <v/>
      </c>
      <c r="U1218" s="48" t="str">
        <f>IFERROR(VLOOKUP(T1218,abbreviation[[description_german]:[abbreviation_budo]],3,FALSE),"")</f>
        <v/>
      </c>
      <c r="X1218" s="51" t="str">
        <f>IFERROR(VLOOKUP(W1218,abbreviation[[description_german]:[abbreviation_budo]],3,FALSE),"")</f>
        <v/>
      </c>
      <c r="Y1218" s="33"/>
      <c r="AA1218" s="49" t="str">
        <f t="shared" si="163"/>
        <v/>
      </c>
      <c r="AD1218" s="48" t="str">
        <f>IFERROR(VLOOKUP(AC1218,abbreviation[[description_german]:[abbreviation_budo]],3,FALSE),"")</f>
        <v/>
      </c>
      <c r="AG1218" s="54" t="str">
        <f>IFERROR(VLOOKUP(AF1218,abbreviation[[description_german]:[abbreviation_budo]],3,FALSE),"")</f>
        <v/>
      </c>
      <c r="AJ1218" s="49" t="str">
        <f t="shared" si="164"/>
        <v>_</v>
      </c>
      <c r="AM1218" s="48" t="str">
        <f>IFERROR(VLOOKUP(AL1218,abbreviation[[description_german]:[abbreviation_budo]],3,FALSE),"")</f>
        <v/>
      </c>
      <c r="AP1218" s="54" t="str">
        <f>IFERROR(VLOOKUP(AO1218,abbreviation[[description_german]:[abbreviation_budo]],3,FALSE),"")</f>
        <v/>
      </c>
      <c r="AS1218" s="49" t="str">
        <f t="shared" si="165"/>
        <v>_</v>
      </c>
      <c r="AV1218" s="53" t="str">
        <f>IFERROR(VLOOKUP(AU1218,abbreviation[[description_german]:[abbreviation_budo]],3,FALSE),"")</f>
        <v/>
      </c>
      <c r="AY1218" s="51" t="str">
        <f>IFERROR(VLOOKUP(AX1218,abbreviation[[description_german]:[abbreviation_budo]],3,FALSE),"")</f>
        <v/>
      </c>
      <c r="BB1218" s="51" t="str">
        <f>IFERROR(VLOOKUP(BA1218,abbreviation[[description_german]:[abbreviation_budo]],3,FALSE),"")</f>
        <v/>
      </c>
      <c r="BE1218" s="51" t="str">
        <f>IFERROR(VLOOKUP(BD1218,abbreviation[[description_german]:[abbreviation_budo]],3,FALSE),"")</f>
        <v/>
      </c>
      <c r="BG1218" s="38"/>
      <c r="BH1218" s="49" t="str">
        <f t="shared" si="166"/>
        <v>_</v>
      </c>
      <c r="BK1218" s="53" t="str">
        <f>IFERROR(VLOOKUP(BJ1218,abbreviation[[description_german]:[abbreviation_budo]],3,FALSE),"")</f>
        <v/>
      </c>
      <c r="BN1218" s="51" t="str">
        <f>IFERROR(VLOOKUP(BM1218,abbreviation[[description_german]:[abbreviation_budo]],3,FALSE),"")</f>
        <v/>
      </c>
      <c r="BO1218" s="31"/>
      <c r="BQ1218" s="51" t="str">
        <f>IFERROR(VLOOKUP(BP1218,abbreviation[[description_german]:[abbreviation_budo]],3,FALSE),"")</f>
        <v/>
      </c>
      <c r="BR1218" s="57" t="str">
        <f t="shared" si="167"/>
        <v>_</v>
      </c>
      <c r="BU1218" s="53" t="str">
        <f>IFERROR(VLOOKUP(BT1218,abbreviation[[description_german]:[abbreviation_budo]],3,FALSE),"")</f>
        <v/>
      </c>
      <c r="BV1218" s="60" t="str">
        <f t="shared" si="168"/>
        <v>_</v>
      </c>
      <c r="BY1218" s="48" t="str">
        <f>IFERROR(VLOOKUP(BX1218,category[[category_name_german]:[abbreviation_category_budo]],3,FALSE),"")</f>
        <v/>
      </c>
      <c r="CB1218" s="48" t="str">
        <f>IFERROR(VLOOKUP(CA1218,category[[category_name_german]:[abbreviation_category_budo]],3,FALSE),"")</f>
        <v/>
      </c>
      <c r="CE1218" s="48" t="str">
        <f>IFERROR(VLOOKUP(CD1218,category[[category_name_german]:[abbreviation_category_budo]],3,FALSE),"")</f>
        <v/>
      </c>
      <c r="CH1218" s="48" t="str">
        <f>IFERROR(VLOOKUP(CG1218,category[[category_name_german]:[abbreviation_category_budo]],3,FALSE),"")</f>
        <v/>
      </c>
      <c r="CK1218" s="48" t="str">
        <f>IFERROR(VLOOKUP(CJ1218,category[[category_name_german]:[abbreviation_category_budo]],3,FALSE),"")</f>
        <v/>
      </c>
      <c r="CM1218" s="49" t="str">
        <f t="shared" si="169"/>
        <v/>
      </c>
      <c r="CO1218" s="63" t="str">
        <f t="shared" si="170"/>
        <v/>
      </c>
    </row>
    <row r="1219" spans="4:93" x14ac:dyDescent="0.25">
      <c r="D1219" s="48" t="str">
        <f>IFERROR(VLOOKUP(C1219,category[[category_name_german]:[abbreviation_category_budo]],3,FALSE),"")</f>
        <v/>
      </c>
      <c r="G1219" s="48" t="str">
        <f>IFERROR(VLOOKUP(F1219,category[[category_name_german]:[abbreviation_category_budo]],3,FALSE),"")</f>
        <v/>
      </c>
      <c r="J1219" s="48" t="str">
        <f>IFERROR(VLOOKUP(I1219,category[[category_name_german]:[abbreviation_category_budo]],3,FALSE),"")</f>
        <v/>
      </c>
      <c r="M1219" s="48" t="str">
        <f>IFERROR(VLOOKUP(L1219,category[[category_name_german]:[abbreviation_category_budo]],3,FALSE),"")</f>
        <v/>
      </c>
      <c r="P1219" s="48" t="str">
        <f>IFERROR(VLOOKUP(O1219,category[[category_name_german]:[abbreviation_category_budo]],3,FALSE),"")</f>
        <v/>
      </c>
      <c r="R1219" s="49" t="str">
        <f t="shared" si="162"/>
        <v/>
      </c>
      <c r="U1219" s="48" t="str">
        <f>IFERROR(VLOOKUP(T1219,abbreviation[[description_german]:[abbreviation_budo]],3,FALSE),"")</f>
        <v/>
      </c>
      <c r="X1219" s="51" t="str">
        <f>IFERROR(VLOOKUP(W1219,abbreviation[[description_german]:[abbreviation_budo]],3,FALSE),"")</f>
        <v/>
      </c>
      <c r="Y1219" s="33"/>
      <c r="AA1219" s="49" t="str">
        <f t="shared" si="163"/>
        <v/>
      </c>
      <c r="AD1219" s="48" t="str">
        <f>IFERROR(VLOOKUP(AC1219,abbreviation[[description_german]:[abbreviation_budo]],3,FALSE),"")</f>
        <v/>
      </c>
      <c r="AG1219" s="54" t="str">
        <f>IFERROR(VLOOKUP(AF1219,abbreviation[[description_german]:[abbreviation_budo]],3,FALSE),"")</f>
        <v/>
      </c>
      <c r="AJ1219" s="49" t="str">
        <f t="shared" si="164"/>
        <v>_</v>
      </c>
      <c r="AM1219" s="48" t="str">
        <f>IFERROR(VLOOKUP(AL1219,abbreviation[[description_german]:[abbreviation_budo]],3,FALSE),"")</f>
        <v/>
      </c>
      <c r="AP1219" s="54" t="str">
        <f>IFERROR(VLOOKUP(AO1219,abbreviation[[description_german]:[abbreviation_budo]],3,FALSE),"")</f>
        <v/>
      </c>
      <c r="AS1219" s="49" t="str">
        <f t="shared" si="165"/>
        <v>_</v>
      </c>
      <c r="AV1219" s="53" t="str">
        <f>IFERROR(VLOOKUP(AU1219,abbreviation[[description_german]:[abbreviation_budo]],3,FALSE),"")</f>
        <v/>
      </c>
      <c r="AY1219" s="51" t="str">
        <f>IFERROR(VLOOKUP(AX1219,abbreviation[[description_german]:[abbreviation_budo]],3,FALSE),"")</f>
        <v/>
      </c>
      <c r="BB1219" s="51" t="str">
        <f>IFERROR(VLOOKUP(BA1219,abbreviation[[description_german]:[abbreviation_budo]],3,FALSE),"")</f>
        <v/>
      </c>
      <c r="BE1219" s="51" t="str">
        <f>IFERROR(VLOOKUP(BD1219,abbreviation[[description_german]:[abbreviation_budo]],3,FALSE),"")</f>
        <v/>
      </c>
      <c r="BG1219" s="38"/>
      <c r="BH1219" s="49" t="str">
        <f t="shared" si="166"/>
        <v>_</v>
      </c>
      <c r="BK1219" s="53" t="str">
        <f>IFERROR(VLOOKUP(BJ1219,abbreviation[[description_german]:[abbreviation_budo]],3,FALSE),"")</f>
        <v/>
      </c>
      <c r="BN1219" s="51" t="str">
        <f>IFERROR(VLOOKUP(BM1219,abbreviation[[description_german]:[abbreviation_budo]],3,FALSE),"")</f>
        <v/>
      </c>
      <c r="BO1219" s="31"/>
      <c r="BQ1219" s="51" t="str">
        <f>IFERROR(VLOOKUP(BP1219,abbreviation[[description_german]:[abbreviation_budo]],3,FALSE),"")</f>
        <v/>
      </c>
      <c r="BR1219" s="57" t="str">
        <f t="shared" si="167"/>
        <v>_</v>
      </c>
      <c r="BU1219" s="53" t="str">
        <f>IFERROR(VLOOKUP(BT1219,abbreviation[[description_german]:[abbreviation_budo]],3,FALSE),"")</f>
        <v/>
      </c>
      <c r="BV1219" s="60" t="str">
        <f t="shared" si="168"/>
        <v>_</v>
      </c>
      <c r="BY1219" s="48" t="str">
        <f>IFERROR(VLOOKUP(BX1219,category[[category_name_german]:[abbreviation_category_budo]],3,FALSE),"")</f>
        <v/>
      </c>
      <c r="CB1219" s="48" t="str">
        <f>IFERROR(VLOOKUP(CA1219,category[[category_name_german]:[abbreviation_category_budo]],3,FALSE),"")</f>
        <v/>
      </c>
      <c r="CE1219" s="48" t="str">
        <f>IFERROR(VLOOKUP(CD1219,category[[category_name_german]:[abbreviation_category_budo]],3,FALSE),"")</f>
        <v/>
      </c>
      <c r="CH1219" s="48" t="str">
        <f>IFERROR(VLOOKUP(CG1219,category[[category_name_german]:[abbreviation_category_budo]],3,FALSE),"")</f>
        <v/>
      </c>
      <c r="CK1219" s="48" t="str">
        <f>IFERROR(VLOOKUP(CJ1219,category[[category_name_german]:[abbreviation_category_budo]],3,FALSE),"")</f>
        <v/>
      </c>
      <c r="CM1219" s="49" t="str">
        <f t="shared" si="169"/>
        <v/>
      </c>
      <c r="CO1219" s="63" t="str">
        <f t="shared" si="170"/>
        <v/>
      </c>
    </row>
    <row r="1220" spans="4:93" x14ac:dyDescent="0.25">
      <c r="D1220" s="48" t="str">
        <f>IFERROR(VLOOKUP(C1220,category[[category_name_german]:[abbreviation_category_budo]],3,FALSE),"")</f>
        <v/>
      </c>
      <c r="G1220" s="48" t="str">
        <f>IFERROR(VLOOKUP(F1220,category[[category_name_german]:[abbreviation_category_budo]],3,FALSE),"")</f>
        <v/>
      </c>
      <c r="J1220" s="48" t="str">
        <f>IFERROR(VLOOKUP(I1220,category[[category_name_german]:[abbreviation_category_budo]],3,FALSE),"")</f>
        <v/>
      </c>
      <c r="M1220" s="48" t="str">
        <f>IFERROR(VLOOKUP(L1220,category[[category_name_german]:[abbreviation_category_budo]],3,FALSE),"")</f>
        <v/>
      </c>
      <c r="P1220" s="48" t="str">
        <f>IFERROR(VLOOKUP(O1220,category[[category_name_german]:[abbreviation_category_budo]],3,FALSE),"")</f>
        <v/>
      </c>
      <c r="R1220" s="49" t="str">
        <f t="shared" ref="R1220:R1283" si="171">(D1220&amp;IF(OR(ISNUMBER(E1220),ISTEXT(E1220)),"-"&amp;E1220,))&amp;(IF(ISTEXT(F1220),"_",)&amp;G1220&amp;IF(OR(ISNUMBER(H1220),ISTEXT(H1220)),"-"&amp;H1220,))&amp;(IF(ISTEXT(I1220),"_",)&amp;J1220&amp;IF(OR(ISNUMBER(K1220),ISTEXT(K1220)),"-"&amp;K1220,))&amp;(IF(ISTEXT(L1220),"_",)&amp;M1220&amp;IF(OR(ISNUMBER(N1220),ISTEXT(N1220)),"-"&amp;N1220,))&amp;(IF(ISTEXT(O1220),"_",)&amp;P1220&amp;IF(OR(ISNUMBER(Q1220),ISTEXT(Q1220)),"-"&amp;Q1220,))</f>
        <v/>
      </c>
      <c r="U1220" s="48" t="str">
        <f>IFERROR(VLOOKUP(T1220,abbreviation[[description_german]:[abbreviation_budo]],3,FALSE),"")</f>
        <v/>
      </c>
      <c r="X1220" s="51" t="str">
        <f>IFERROR(VLOOKUP(W1220,abbreviation[[description_german]:[abbreviation_budo]],3,FALSE),"")</f>
        <v/>
      </c>
      <c r="Y1220" s="33"/>
      <c r="AA1220" s="49" t="str">
        <f t="shared" ref="AA1220:AA1283" si="172">(IF(AND(ISTEXT(R1220),R1220&lt;&gt;""),"_._",)&amp;U1220&amp;IF(ISTEXT(W1220),"."&amp;X1220,)&amp;IF(OR(ISTEXT(Z1220),ISNUMBER(Z1220)),"-"&amp;Z1220,))</f>
        <v/>
      </c>
      <c r="AD1220" s="48" t="str">
        <f>IFERROR(VLOOKUP(AC1220,abbreviation[[description_german]:[abbreviation_budo]],3,FALSE),"")</f>
        <v/>
      </c>
      <c r="AG1220" s="54" t="str">
        <f>IFERROR(VLOOKUP(AF1220,abbreviation[[description_german]:[abbreviation_budo]],3,FALSE),"")</f>
        <v/>
      </c>
      <c r="AJ1220" s="49" t="str">
        <f t="shared" ref="AJ1220:AJ1283" si="173">("_"&amp;AD1220&amp;IF(ISTEXT(AF1220),"."&amp;AG1220,)&amp;IF(OR(ISTEXT(AI1220),ISNUMBER(AI1220)),"-"&amp;AI1220,))</f>
        <v>_</v>
      </c>
      <c r="AM1220" s="48" t="str">
        <f>IFERROR(VLOOKUP(AL1220,abbreviation[[description_german]:[abbreviation_budo]],3,FALSE),"")</f>
        <v/>
      </c>
      <c r="AP1220" s="54" t="str">
        <f>IFERROR(VLOOKUP(AO1220,abbreviation[[description_german]:[abbreviation_budo]],3,FALSE),"")</f>
        <v/>
      </c>
      <c r="AS1220" s="49" t="str">
        <f t="shared" ref="AS1220:AS1283" si="174">("_"&amp;AM1220&amp;IF(ISTEXT(AO1220),"."&amp;AP1220,)&amp;IF(OR(ISTEXT(AR1220),ISNUMBER(AR1220)),"-"&amp;AR1220,))</f>
        <v>_</v>
      </c>
      <c r="AV1220" s="53" t="str">
        <f>IFERROR(VLOOKUP(AU1220,abbreviation[[description_german]:[abbreviation_budo]],3,FALSE),"")</f>
        <v/>
      </c>
      <c r="AY1220" s="51" t="str">
        <f>IFERROR(VLOOKUP(AX1220,abbreviation[[description_german]:[abbreviation_budo]],3,FALSE),"")</f>
        <v/>
      </c>
      <c r="BB1220" s="51" t="str">
        <f>IFERROR(VLOOKUP(BA1220,abbreviation[[description_german]:[abbreviation_budo]],3,FALSE),"")</f>
        <v/>
      </c>
      <c r="BE1220" s="51" t="str">
        <f>IFERROR(VLOOKUP(BD1220,abbreviation[[description_german]:[abbreviation_budo]],3,FALSE),"")</f>
        <v/>
      </c>
      <c r="BG1220" s="38"/>
      <c r="BH1220" s="49" t="str">
        <f t="shared" ref="BH1220:BH1283" si="175">("_"&amp;AV1220&amp;IF(ISTEXT(AX1220),"."&amp;AY1220,)&amp;IF(ISTEXT(BA1220),"."&amp;BB1220,)&amp;IF(ISTEXT(BD1220),"."&amp;BE1220,)&amp;IF(OR(ISTEXT(BG1220),ISNUMBER(BG1220)),"-"&amp;BG1220,))</f>
        <v>_</v>
      </c>
      <c r="BK1220" s="53" t="str">
        <f>IFERROR(VLOOKUP(BJ1220,abbreviation[[description_german]:[abbreviation_budo]],3,FALSE),"")</f>
        <v/>
      </c>
      <c r="BN1220" s="51" t="str">
        <f>IFERROR(VLOOKUP(BM1220,abbreviation[[description_german]:[abbreviation_budo]],3,FALSE),"")</f>
        <v/>
      </c>
      <c r="BO1220" s="31"/>
      <c r="BQ1220" s="51" t="str">
        <f>IFERROR(VLOOKUP(BP1220,abbreviation[[description_german]:[abbreviation_budo]],3,FALSE),"")</f>
        <v/>
      </c>
      <c r="BR1220" s="57" t="str">
        <f t="shared" ref="BR1220:BR1283" si="176">("_"&amp;BK1220&amp;IF(ISTEXT(BM1220),"."&amp;BN1220,)&amp;IF(ISTEXT(BP1220),"."&amp;BQ1220,))</f>
        <v>_</v>
      </c>
      <c r="BU1220" s="53" t="str">
        <f>IFERROR(VLOOKUP(BT1220,abbreviation[[description_german]:[abbreviation_budo]],3,FALSE),"")</f>
        <v/>
      </c>
      <c r="BV1220" s="60" t="str">
        <f t="shared" ref="BV1220:BV1283" si="177">"_"&amp;BU1220</f>
        <v>_</v>
      </c>
      <c r="BY1220" s="48" t="str">
        <f>IFERROR(VLOOKUP(BX1220,category[[category_name_german]:[abbreviation_category_budo]],3,FALSE),"")</f>
        <v/>
      </c>
      <c r="CB1220" s="48" t="str">
        <f>IFERROR(VLOOKUP(CA1220,category[[category_name_german]:[abbreviation_category_budo]],3,FALSE),"")</f>
        <v/>
      </c>
      <c r="CE1220" s="48" t="str">
        <f>IFERROR(VLOOKUP(CD1220,category[[category_name_german]:[abbreviation_category_budo]],3,FALSE),"")</f>
        <v/>
      </c>
      <c r="CH1220" s="48" t="str">
        <f>IFERROR(VLOOKUP(CG1220,category[[category_name_german]:[abbreviation_category_budo]],3,FALSE),"")</f>
        <v/>
      </c>
      <c r="CK1220" s="48" t="str">
        <f>IFERROR(VLOOKUP(CJ1220,category[[category_name_german]:[abbreviation_category_budo]],3,FALSE),"")</f>
        <v/>
      </c>
      <c r="CM1220" s="49" t="str">
        <f t="shared" ref="CM1220:CM1283" si="178">(IF(ISTEXT(BX1220),"_",)&amp;BY1220&amp;IF(OR(ISNUMBER(BZ1220),ISTEXT(BZ1220)),"-"&amp;BZ1220,))&amp;(IF(ISTEXT(CA1220),"_",)&amp;CB1220&amp;IF(OR(ISNUMBER(CC1220),ISTEXT(CC1220)),"-"&amp;CC1220,))&amp;(IF(ISTEXT(CD1220),"_",)&amp;CE1220&amp;IF(OR(ISNUMBER(CF1220),ISTEXT(CF1220)),"-"&amp;CF1220,))&amp;(IF(ISTEXT(CG1220),"_",)&amp;CH1220&amp;IF(OR(ISNUMBER(CI1220),ISTEXT(CI1220)),"-"&amp;CI1220,))&amp;(IF(ISTEXT(CJ1220),"_",)&amp;CK1220&amp;IF(OR(ISNUMBER(CL1220),ISTEXT(CL1220)),"-"&amp;CL1220,))</f>
        <v/>
      </c>
      <c r="CO1220" s="63" t="str">
        <f t="shared" ref="CO1220:CO1283" si="179">IF(AND(T1220&lt;&gt;"",AC1220&lt;&gt;"",AL1220&lt;&gt;"",AU1220&lt;&gt;"",BJ1220&lt;&gt;"",BX1220&lt;&gt;"",C1220&lt;&gt;"",A1220&lt;&gt;"",B1220&lt;&gt;""),(R1220&amp;AA1220&amp;AJ1220&amp;AS1220&amp;BH1220&amp;BR1220&amp;BV1220&amp;CM1220),"")</f>
        <v/>
      </c>
    </row>
    <row r="1221" spans="4:93" x14ac:dyDescent="0.25">
      <c r="D1221" s="48" t="str">
        <f>IFERROR(VLOOKUP(C1221,category[[category_name_german]:[abbreviation_category_budo]],3,FALSE),"")</f>
        <v/>
      </c>
      <c r="G1221" s="48" t="str">
        <f>IFERROR(VLOOKUP(F1221,category[[category_name_german]:[abbreviation_category_budo]],3,FALSE),"")</f>
        <v/>
      </c>
      <c r="J1221" s="48" t="str">
        <f>IFERROR(VLOOKUP(I1221,category[[category_name_german]:[abbreviation_category_budo]],3,FALSE),"")</f>
        <v/>
      </c>
      <c r="M1221" s="48" t="str">
        <f>IFERROR(VLOOKUP(L1221,category[[category_name_german]:[abbreviation_category_budo]],3,FALSE),"")</f>
        <v/>
      </c>
      <c r="P1221" s="48" t="str">
        <f>IFERROR(VLOOKUP(O1221,category[[category_name_german]:[abbreviation_category_budo]],3,FALSE),"")</f>
        <v/>
      </c>
      <c r="R1221" s="49" t="str">
        <f t="shared" si="171"/>
        <v/>
      </c>
      <c r="U1221" s="48" t="str">
        <f>IFERROR(VLOOKUP(T1221,abbreviation[[description_german]:[abbreviation_budo]],3,FALSE),"")</f>
        <v/>
      </c>
      <c r="X1221" s="51" t="str">
        <f>IFERROR(VLOOKUP(W1221,abbreviation[[description_german]:[abbreviation_budo]],3,FALSE),"")</f>
        <v/>
      </c>
      <c r="Y1221" s="33"/>
      <c r="AA1221" s="49" t="str">
        <f t="shared" si="172"/>
        <v/>
      </c>
      <c r="AD1221" s="48" t="str">
        <f>IFERROR(VLOOKUP(AC1221,abbreviation[[description_german]:[abbreviation_budo]],3,FALSE),"")</f>
        <v/>
      </c>
      <c r="AG1221" s="54" t="str">
        <f>IFERROR(VLOOKUP(AF1221,abbreviation[[description_german]:[abbreviation_budo]],3,FALSE),"")</f>
        <v/>
      </c>
      <c r="AJ1221" s="49" t="str">
        <f t="shared" si="173"/>
        <v>_</v>
      </c>
      <c r="AM1221" s="48" t="str">
        <f>IFERROR(VLOOKUP(AL1221,abbreviation[[description_german]:[abbreviation_budo]],3,FALSE),"")</f>
        <v/>
      </c>
      <c r="AP1221" s="54" t="str">
        <f>IFERROR(VLOOKUP(AO1221,abbreviation[[description_german]:[abbreviation_budo]],3,FALSE),"")</f>
        <v/>
      </c>
      <c r="AS1221" s="49" t="str">
        <f t="shared" si="174"/>
        <v>_</v>
      </c>
      <c r="AV1221" s="53" t="str">
        <f>IFERROR(VLOOKUP(AU1221,abbreviation[[description_german]:[abbreviation_budo]],3,FALSE),"")</f>
        <v/>
      </c>
      <c r="AY1221" s="51" t="str">
        <f>IFERROR(VLOOKUP(AX1221,abbreviation[[description_german]:[abbreviation_budo]],3,FALSE),"")</f>
        <v/>
      </c>
      <c r="BB1221" s="51" t="str">
        <f>IFERROR(VLOOKUP(BA1221,abbreviation[[description_german]:[abbreviation_budo]],3,FALSE),"")</f>
        <v/>
      </c>
      <c r="BE1221" s="51" t="str">
        <f>IFERROR(VLOOKUP(BD1221,abbreviation[[description_german]:[abbreviation_budo]],3,FALSE),"")</f>
        <v/>
      </c>
      <c r="BG1221" s="38"/>
      <c r="BH1221" s="49" t="str">
        <f t="shared" si="175"/>
        <v>_</v>
      </c>
      <c r="BK1221" s="53" t="str">
        <f>IFERROR(VLOOKUP(BJ1221,abbreviation[[description_german]:[abbreviation_budo]],3,FALSE),"")</f>
        <v/>
      </c>
      <c r="BN1221" s="51" t="str">
        <f>IFERROR(VLOOKUP(BM1221,abbreviation[[description_german]:[abbreviation_budo]],3,FALSE),"")</f>
        <v/>
      </c>
      <c r="BO1221" s="31"/>
      <c r="BQ1221" s="51" t="str">
        <f>IFERROR(VLOOKUP(BP1221,abbreviation[[description_german]:[abbreviation_budo]],3,FALSE),"")</f>
        <v/>
      </c>
      <c r="BR1221" s="57" t="str">
        <f t="shared" si="176"/>
        <v>_</v>
      </c>
      <c r="BU1221" s="53" t="str">
        <f>IFERROR(VLOOKUP(BT1221,abbreviation[[description_german]:[abbreviation_budo]],3,FALSE),"")</f>
        <v/>
      </c>
      <c r="BV1221" s="60" t="str">
        <f t="shared" si="177"/>
        <v>_</v>
      </c>
      <c r="BY1221" s="48" t="str">
        <f>IFERROR(VLOOKUP(BX1221,category[[category_name_german]:[abbreviation_category_budo]],3,FALSE),"")</f>
        <v/>
      </c>
      <c r="CB1221" s="48" t="str">
        <f>IFERROR(VLOOKUP(CA1221,category[[category_name_german]:[abbreviation_category_budo]],3,FALSE),"")</f>
        <v/>
      </c>
      <c r="CE1221" s="48" t="str">
        <f>IFERROR(VLOOKUP(CD1221,category[[category_name_german]:[abbreviation_category_budo]],3,FALSE),"")</f>
        <v/>
      </c>
      <c r="CH1221" s="48" t="str">
        <f>IFERROR(VLOOKUP(CG1221,category[[category_name_german]:[abbreviation_category_budo]],3,FALSE),"")</f>
        <v/>
      </c>
      <c r="CK1221" s="48" t="str">
        <f>IFERROR(VLOOKUP(CJ1221,category[[category_name_german]:[abbreviation_category_budo]],3,FALSE),"")</f>
        <v/>
      </c>
      <c r="CM1221" s="49" t="str">
        <f t="shared" si="178"/>
        <v/>
      </c>
      <c r="CO1221" s="63" t="str">
        <f t="shared" si="179"/>
        <v/>
      </c>
    </row>
    <row r="1222" spans="4:93" x14ac:dyDescent="0.25">
      <c r="D1222" s="48" t="str">
        <f>IFERROR(VLOOKUP(C1222,category[[category_name_german]:[abbreviation_category_budo]],3,FALSE),"")</f>
        <v/>
      </c>
      <c r="G1222" s="48" t="str">
        <f>IFERROR(VLOOKUP(F1222,category[[category_name_german]:[abbreviation_category_budo]],3,FALSE),"")</f>
        <v/>
      </c>
      <c r="J1222" s="48" t="str">
        <f>IFERROR(VLOOKUP(I1222,category[[category_name_german]:[abbreviation_category_budo]],3,FALSE),"")</f>
        <v/>
      </c>
      <c r="M1222" s="48" t="str">
        <f>IFERROR(VLOOKUP(L1222,category[[category_name_german]:[abbreviation_category_budo]],3,FALSE),"")</f>
        <v/>
      </c>
      <c r="P1222" s="48" t="str">
        <f>IFERROR(VLOOKUP(O1222,category[[category_name_german]:[abbreviation_category_budo]],3,FALSE),"")</f>
        <v/>
      </c>
      <c r="R1222" s="49" t="str">
        <f t="shared" si="171"/>
        <v/>
      </c>
      <c r="U1222" s="48" t="str">
        <f>IFERROR(VLOOKUP(T1222,abbreviation[[description_german]:[abbreviation_budo]],3,FALSE),"")</f>
        <v/>
      </c>
      <c r="X1222" s="51" t="str">
        <f>IFERROR(VLOOKUP(W1222,abbreviation[[description_german]:[abbreviation_budo]],3,FALSE),"")</f>
        <v/>
      </c>
      <c r="Y1222" s="33"/>
      <c r="AA1222" s="49" t="str">
        <f t="shared" si="172"/>
        <v/>
      </c>
      <c r="AD1222" s="48" t="str">
        <f>IFERROR(VLOOKUP(AC1222,abbreviation[[description_german]:[abbreviation_budo]],3,FALSE),"")</f>
        <v/>
      </c>
      <c r="AG1222" s="54" t="str">
        <f>IFERROR(VLOOKUP(AF1222,abbreviation[[description_german]:[abbreviation_budo]],3,FALSE),"")</f>
        <v/>
      </c>
      <c r="AJ1222" s="49" t="str">
        <f t="shared" si="173"/>
        <v>_</v>
      </c>
      <c r="AM1222" s="48" t="str">
        <f>IFERROR(VLOOKUP(AL1222,abbreviation[[description_german]:[abbreviation_budo]],3,FALSE),"")</f>
        <v/>
      </c>
      <c r="AP1222" s="54" t="str">
        <f>IFERROR(VLOOKUP(AO1222,abbreviation[[description_german]:[abbreviation_budo]],3,FALSE),"")</f>
        <v/>
      </c>
      <c r="AS1222" s="49" t="str">
        <f t="shared" si="174"/>
        <v>_</v>
      </c>
      <c r="AV1222" s="53" t="str">
        <f>IFERROR(VLOOKUP(AU1222,abbreviation[[description_german]:[abbreviation_budo]],3,FALSE),"")</f>
        <v/>
      </c>
      <c r="AY1222" s="51" t="str">
        <f>IFERROR(VLOOKUP(AX1222,abbreviation[[description_german]:[abbreviation_budo]],3,FALSE),"")</f>
        <v/>
      </c>
      <c r="BB1222" s="51" t="str">
        <f>IFERROR(VLOOKUP(BA1222,abbreviation[[description_german]:[abbreviation_budo]],3,FALSE),"")</f>
        <v/>
      </c>
      <c r="BE1222" s="51" t="str">
        <f>IFERROR(VLOOKUP(BD1222,abbreviation[[description_german]:[abbreviation_budo]],3,FALSE),"")</f>
        <v/>
      </c>
      <c r="BG1222" s="38"/>
      <c r="BH1222" s="49" t="str">
        <f t="shared" si="175"/>
        <v>_</v>
      </c>
      <c r="BK1222" s="53" t="str">
        <f>IFERROR(VLOOKUP(BJ1222,abbreviation[[description_german]:[abbreviation_budo]],3,FALSE),"")</f>
        <v/>
      </c>
      <c r="BN1222" s="51" t="str">
        <f>IFERROR(VLOOKUP(BM1222,abbreviation[[description_german]:[abbreviation_budo]],3,FALSE),"")</f>
        <v/>
      </c>
      <c r="BO1222" s="31"/>
      <c r="BQ1222" s="51" t="str">
        <f>IFERROR(VLOOKUP(BP1222,abbreviation[[description_german]:[abbreviation_budo]],3,FALSE),"")</f>
        <v/>
      </c>
      <c r="BR1222" s="57" t="str">
        <f t="shared" si="176"/>
        <v>_</v>
      </c>
      <c r="BU1222" s="53" t="str">
        <f>IFERROR(VLOOKUP(BT1222,abbreviation[[description_german]:[abbreviation_budo]],3,FALSE),"")</f>
        <v/>
      </c>
      <c r="BV1222" s="60" t="str">
        <f t="shared" si="177"/>
        <v>_</v>
      </c>
      <c r="BY1222" s="48" t="str">
        <f>IFERROR(VLOOKUP(BX1222,category[[category_name_german]:[abbreviation_category_budo]],3,FALSE),"")</f>
        <v/>
      </c>
      <c r="CB1222" s="48" t="str">
        <f>IFERROR(VLOOKUP(CA1222,category[[category_name_german]:[abbreviation_category_budo]],3,FALSE),"")</f>
        <v/>
      </c>
      <c r="CE1222" s="48" t="str">
        <f>IFERROR(VLOOKUP(CD1222,category[[category_name_german]:[abbreviation_category_budo]],3,FALSE),"")</f>
        <v/>
      </c>
      <c r="CH1222" s="48" t="str">
        <f>IFERROR(VLOOKUP(CG1222,category[[category_name_german]:[abbreviation_category_budo]],3,FALSE),"")</f>
        <v/>
      </c>
      <c r="CK1222" s="48" t="str">
        <f>IFERROR(VLOOKUP(CJ1222,category[[category_name_german]:[abbreviation_category_budo]],3,FALSE),"")</f>
        <v/>
      </c>
      <c r="CM1222" s="49" t="str">
        <f t="shared" si="178"/>
        <v/>
      </c>
      <c r="CO1222" s="63" t="str">
        <f t="shared" si="179"/>
        <v/>
      </c>
    </row>
    <row r="1223" spans="4:93" x14ac:dyDescent="0.25">
      <c r="D1223" s="48" t="str">
        <f>IFERROR(VLOOKUP(C1223,category[[category_name_german]:[abbreviation_category_budo]],3,FALSE),"")</f>
        <v/>
      </c>
      <c r="G1223" s="48" t="str">
        <f>IFERROR(VLOOKUP(F1223,category[[category_name_german]:[abbreviation_category_budo]],3,FALSE),"")</f>
        <v/>
      </c>
      <c r="J1223" s="48" t="str">
        <f>IFERROR(VLOOKUP(I1223,category[[category_name_german]:[abbreviation_category_budo]],3,FALSE),"")</f>
        <v/>
      </c>
      <c r="M1223" s="48" t="str">
        <f>IFERROR(VLOOKUP(L1223,category[[category_name_german]:[abbreviation_category_budo]],3,FALSE),"")</f>
        <v/>
      </c>
      <c r="P1223" s="48" t="str">
        <f>IFERROR(VLOOKUP(O1223,category[[category_name_german]:[abbreviation_category_budo]],3,FALSE),"")</f>
        <v/>
      </c>
      <c r="R1223" s="49" t="str">
        <f t="shared" si="171"/>
        <v/>
      </c>
      <c r="U1223" s="48" t="str">
        <f>IFERROR(VLOOKUP(T1223,abbreviation[[description_german]:[abbreviation_budo]],3,FALSE),"")</f>
        <v/>
      </c>
      <c r="X1223" s="51" t="str">
        <f>IFERROR(VLOOKUP(W1223,abbreviation[[description_german]:[abbreviation_budo]],3,FALSE),"")</f>
        <v/>
      </c>
      <c r="Y1223" s="33"/>
      <c r="AA1223" s="49" t="str">
        <f t="shared" si="172"/>
        <v/>
      </c>
      <c r="AD1223" s="48" t="str">
        <f>IFERROR(VLOOKUP(AC1223,abbreviation[[description_german]:[abbreviation_budo]],3,FALSE),"")</f>
        <v/>
      </c>
      <c r="AG1223" s="54" t="str">
        <f>IFERROR(VLOOKUP(AF1223,abbreviation[[description_german]:[abbreviation_budo]],3,FALSE),"")</f>
        <v/>
      </c>
      <c r="AJ1223" s="49" t="str">
        <f t="shared" si="173"/>
        <v>_</v>
      </c>
      <c r="AM1223" s="48" t="str">
        <f>IFERROR(VLOOKUP(AL1223,abbreviation[[description_german]:[abbreviation_budo]],3,FALSE),"")</f>
        <v/>
      </c>
      <c r="AP1223" s="54" t="str">
        <f>IFERROR(VLOOKUP(AO1223,abbreviation[[description_german]:[abbreviation_budo]],3,FALSE),"")</f>
        <v/>
      </c>
      <c r="AS1223" s="49" t="str">
        <f t="shared" si="174"/>
        <v>_</v>
      </c>
      <c r="AV1223" s="53" t="str">
        <f>IFERROR(VLOOKUP(AU1223,abbreviation[[description_german]:[abbreviation_budo]],3,FALSE),"")</f>
        <v/>
      </c>
      <c r="AY1223" s="51" t="str">
        <f>IFERROR(VLOOKUP(AX1223,abbreviation[[description_german]:[abbreviation_budo]],3,FALSE),"")</f>
        <v/>
      </c>
      <c r="BB1223" s="51" t="str">
        <f>IFERROR(VLOOKUP(BA1223,abbreviation[[description_german]:[abbreviation_budo]],3,FALSE),"")</f>
        <v/>
      </c>
      <c r="BE1223" s="51" t="str">
        <f>IFERROR(VLOOKUP(BD1223,abbreviation[[description_german]:[abbreviation_budo]],3,FALSE),"")</f>
        <v/>
      </c>
      <c r="BG1223" s="38"/>
      <c r="BH1223" s="49" t="str">
        <f t="shared" si="175"/>
        <v>_</v>
      </c>
      <c r="BK1223" s="53" t="str">
        <f>IFERROR(VLOOKUP(BJ1223,abbreviation[[description_german]:[abbreviation_budo]],3,FALSE),"")</f>
        <v/>
      </c>
      <c r="BN1223" s="51" t="str">
        <f>IFERROR(VLOOKUP(BM1223,abbreviation[[description_german]:[abbreviation_budo]],3,FALSE),"")</f>
        <v/>
      </c>
      <c r="BO1223" s="31"/>
      <c r="BQ1223" s="51" t="str">
        <f>IFERROR(VLOOKUP(BP1223,abbreviation[[description_german]:[abbreviation_budo]],3,FALSE),"")</f>
        <v/>
      </c>
      <c r="BR1223" s="57" t="str">
        <f t="shared" si="176"/>
        <v>_</v>
      </c>
      <c r="BU1223" s="53" t="str">
        <f>IFERROR(VLOOKUP(BT1223,abbreviation[[description_german]:[abbreviation_budo]],3,FALSE),"")</f>
        <v/>
      </c>
      <c r="BV1223" s="60" t="str">
        <f t="shared" si="177"/>
        <v>_</v>
      </c>
      <c r="BY1223" s="48" t="str">
        <f>IFERROR(VLOOKUP(BX1223,category[[category_name_german]:[abbreviation_category_budo]],3,FALSE),"")</f>
        <v/>
      </c>
      <c r="CB1223" s="48" t="str">
        <f>IFERROR(VLOOKUP(CA1223,category[[category_name_german]:[abbreviation_category_budo]],3,FALSE),"")</f>
        <v/>
      </c>
      <c r="CE1223" s="48" t="str">
        <f>IFERROR(VLOOKUP(CD1223,category[[category_name_german]:[abbreviation_category_budo]],3,FALSE),"")</f>
        <v/>
      </c>
      <c r="CH1223" s="48" t="str">
        <f>IFERROR(VLOOKUP(CG1223,category[[category_name_german]:[abbreviation_category_budo]],3,FALSE),"")</f>
        <v/>
      </c>
      <c r="CK1223" s="48" t="str">
        <f>IFERROR(VLOOKUP(CJ1223,category[[category_name_german]:[abbreviation_category_budo]],3,FALSE),"")</f>
        <v/>
      </c>
      <c r="CM1223" s="49" t="str">
        <f t="shared" si="178"/>
        <v/>
      </c>
      <c r="CO1223" s="63" t="str">
        <f t="shared" si="179"/>
        <v/>
      </c>
    </row>
    <row r="1224" spans="4:93" x14ac:dyDescent="0.25">
      <c r="D1224" s="48" t="str">
        <f>IFERROR(VLOOKUP(C1224,category[[category_name_german]:[abbreviation_category_budo]],3,FALSE),"")</f>
        <v/>
      </c>
      <c r="G1224" s="48" t="str">
        <f>IFERROR(VLOOKUP(F1224,category[[category_name_german]:[abbreviation_category_budo]],3,FALSE),"")</f>
        <v/>
      </c>
      <c r="J1224" s="48" t="str">
        <f>IFERROR(VLOOKUP(I1224,category[[category_name_german]:[abbreviation_category_budo]],3,FALSE),"")</f>
        <v/>
      </c>
      <c r="M1224" s="48" t="str">
        <f>IFERROR(VLOOKUP(L1224,category[[category_name_german]:[abbreviation_category_budo]],3,FALSE),"")</f>
        <v/>
      </c>
      <c r="P1224" s="48" t="str">
        <f>IFERROR(VLOOKUP(O1224,category[[category_name_german]:[abbreviation_category_budo]],3,FALSE),"")</f>
        <v/>
      </c>
      <c r="R1224" s="49" t="str">
        <f t="shared" si="171"/>
        <v/>
      </c>
      <c r="U1224" s="48" t="str">
        <f>IFERROR(VLOOKUP(T1224,abbreviation[[description_german]:[abbreviation_budo]],3,FALSE),"")</f>
        <v/>
      </c>
      <c r="X1224" s="51" t="str">
        <f>IFERROR(VLOOKUP(W1224,abbreviation[[description_german]:[abbreviation_budo]],3,FALSE),"")</f>
        <v/>
      </c>
      <c r="Y1224" s="33"/>
      <c r="AA1224" s="49" t="str">
        <f t="shared" si="172"/>
        <v/>
      </c>
      <c r="AD1224" s="48" t="str">
        <f>IFERROR(VLOOKUP(AC1224,abbreviation[[description_german]:[abbreviation_budo]],3,FALSE),"")</f>
        <v/>
      </c>
      <c r="AG1224" s="54" t="str">
        <f>IFERROR(VLOOKUP(AF1224,abbreviation[[description_german]:[abbreviation_budo]],3,FALSE),"")</f>
        <v/>
      </c>
      <c r="AJ1224" s="49" t="str">
        <f t="shared" si="173"/>
        <v>_</v>
      </c>
      <c r="AM1224" s="48" t="str">
        <f>IFERROR(VLOOKUP(AL1224,abbreviation[[description_german]:[abbreviation_budo]],3,FALSE),"")</f>
        <v/>
      </c>
      <c r="AP1224" s="54" t="str">
        <f>IFERROR(VLOOKUP(AO1224,abbreviation[[description_german]:[abbreviation_budo]],3,FALSE),"")</f>
        <v/>
      </c>
      <c r="AS1224" s="49" t="str">
        <f t="shared" si="174"/>
        <v>_</v>
      </c>
      <c r="AV1224" s="53" t="str">
        <f>IFERROR(VLOOKUP(AU1224,abbreviation[[description_german]:[abbreviation_budo]],3,FALSE),"")</f>
        <v/>
      </c>
      <c r="AY1224" s="51" t="str">
        <f>IFERROR(VLOOKUP(AX1224,abbreviation[[description_german]:[abbreviation_budo]],3,FALSE),"")</f>
        <v/>
      </c>
      <c r="BB1224" s="51" t="str">
        <f>IFERROR(VLOOKUP(BA1224,abbreviation[[description_german]:[abbreviation_budo]],3,FALSE),"")</f>
        <v/>
      </c>
      <c r="BE1224" s="51" t="str">
        <f>IFERROR(VLOOKUP(BD1224,abbreviation[[description_german]:[abbreviation_budo]],3,FALSE),"")</f>
        <v/>
      </c>
      <c r="BG1224" s="38"/>
      <c r="BH1224" s="49" t="str">
        <f t="shared" si="175"/>
        <v>_</v>
      </c>
      <c r="BK1224" s="53" t="str">
        <f>IFERROR(VLOOKUP(BJ1224,abbreviation[[description_german]:[abbreviation_budo]],3,FALSE),"")</f>
        <v/>
      </c>
      <c r="BN1224" s="51" t="str">
        <f>IFERROR(VLOOKUP(BM1224,abbreviation[[description_german]:[abbreviation_budo]],3,FALSE),"")</f>
        <v/>
      </c>
      <c r="BO1224" s="31"/>
      <c r="BQ1224" s="51" t="str">
        <f>IFERROR(VLOOKUP(BP1224,abbreviation[[description_german]:[abbreviation_budo]],3,FALSE),"")</f>
        <v/>
      </c>
      <c r="BR1224" s="57" t="str">
        <f t="shared" si="176"/>
        <v>_</v>
      </c>
      <c r="BU1224" s="53" t="str">
        <f>IFERROR(VLOOKUP(BT1224,abbreviation[[description_german]:[abbreviation_budo]],3,FALSE),"")</f>
        <v/>
      </c>
      <c r="BV1224" s="60" t="str">
        <f t="shared" si="177"/>
        <v>_</v>
      </c>
      <c r="BY1224" s="48" t="str">
        <f>IFERROR(VLOOKUP(BX1224,category[[category_name_german]:[abbreviation_category_budo]],3,FALSE),"")</f>
        <v/>
      </c>
      <c r="CB1224" s="48" t="str">
        <f>IFERROR(VLOOKUP(CA1224,category[[category_name_german]:[abbreviation_category_budo]],3,FALSE),"")</f>
        <v/>
      </c>
      <c r="CE1224" s="48" t="str">
        <f>IFERROR(VLOOKUP(CD1224,category[[category_name_german]:[abbreviation_category_budo]],3,FALSE),"")</f>
        <v/>
      </c>
      <c r="CH1224" s="48" t="str">
        <f>IFERROR(VLOOKUP(CG1224,category[[category_name_german]:[abbreviation_category_budo]],3,FALSE),"")</f>
        <v/>
      </c>
      <c r="CK1224" s="48" t="str">
        <f>IFERROR(VLOOKUP(CJ1224,category[[category_name_german]:[abbreviation_category_budo]],3,FALSE),"")</f>
        <v/>
      </c>
      <c r="CM1224" s="49" t="str">
        <f t="shared" si="178"/>
        <v/>
      </c>
      <c r="CO1224" s="63" t="str">
        <f t="shared" si="179"/>
        <v/>
      </c>
    </row>
    <row r="1225" spans="4:93" x14ac:dyDescent="0.25">
      <c r="D1225" s="48" t="str">
        <f>IFERROR(VLOOKUP(C1225,category[[category_name_german]:[abbreviation_category_budo]],3,FALSE),"")</f>
        <v/>
      </c>
      <c r="G1225" s="48" t="str">
        <f>IFERROR(VLOOKUP(F1225,category[[category_name_german]:[abbreviation_category_budo]],3,FALSE),"")</f>
        <v/>
      </c>
      <c r="J1225" s="48" t="str">
        <f>IFERROR(VLOOKUP(I1225,category[[category_name_german]:[abbreviation_category_budo]],3,FALSE),"")</f>
        <v/>
      </c>
      <c r="M1225" s="48" t="str">
        <f>IFERROR(VLOOKUP(L1225,category[[category_name_german]:[abbreviation_category_budo]],3,FALSE),"")</f>
        <v/>
      </c>
      <c r="P1225" s="48" t="str">
        <f>IFERROR(VLOOKUP(O1225,category[[category_name_german]:[abbreviation_category_budo]],3,FALSE),"")</f>
        <v/>
      </c>
      <c r="R1225" s="49" t="str">
        <f t="shared" si="171"/>
        <v/>
      </c>
      <c r="U1225" s="48" t="str">
        <f>IFERROR(VLOOKUP(T1225,abbreviation[[description_german]:[abbreviation_budo]],3,FALSE),"")</f>
        <v/>
      </c>
      <c r="X1225" s="51" t="str">
        <f>IFERROR(VLOOKUP(W1225,abbreviation[[description_german]:[abbreviation_budo]],3,FALSE),"")</f>
        <v/>
      </c>
      <c r="Y1225" s="33"/>
      <c r="AA1225" s="49" t="str">
        <f t="shared" si="172"/>
        <v/>
      </c>
      <c r="AD1225" s="48" t="str">
        <f>IFERROR(VLOOKUP(AC1225,abbreviation[[description_german]:[abbreviation_budo]],3,FALSE),"")</f>
        <v/>
      </c>
      <c r="AG1225" s="54" t="str">
        <f>IFERROR(VLOOKUP(AF1225,abbreviation[[description_german]:[abbreviation_budo]],3,FALSE),"")</f>
        <v/>
      </c>
      <c r="AJ1225" s="49" t="str">
        <f t="shared" si="173"/>
        <v>_</v>
      </c>
      <c r="AM1225" s="48" t="str">
        <f>IFERROR(VLOOKUP(AL1225,abbreviation[[description_german]:[abbreviation_budo]],3,FALSE),"")</f>
        <v/>
      </c>
      <c r="AP1225" s="54" t="str">
        <f>IFERROR(VLOOKUP(AO1225,abbreviation[[description_german]:[abbreviation_budo]],3,FALSE),"")</f>
        <v/>
      </c>
      <c r="AS1225" s="49" t="str">
        <f t="shared" si="174"/>
        <v>_</v>
      </c>
      <c r="AV1225" s="53" t="str">
        <f>IFERROR(VLOOKUP(AU1225,abbreviation[[description_german]:[abbreviation_budo]],3,FALSE),"")</f>
        <v/>
      </c>
      <c r="AY1225" s="51" t="str">
        <f>IFERROR(VLOOKUP(AX1225,abbreviation[[description_german]:[abbreviation_budo]],3,FALSE),"")</f>
        <v/>
      </c>
      <c r="BB1225" s="51" t="str">
        <f>IFERROR(VLOOKUP(BA1225,abbreviation[[description_german]:[abbreviation_budo]],3,FALSE),"")</f>
        <v/>
      </c>
      <c r="BE1225" s="51" t="str">
        <f>IFERROR(VLOOKUP(BD1225,abbreviation[[description_german]:[abbreviation_budo]],3,FALSE),"")</f>
        <v/>
      </c>
      <c r="BG1225" s="38"/>
      <c r="BH1225" s="49" t="str">
        <f t="shared" si="175"/>
        <v>_</v>
      </c>
      <c r="BK1225" s="53" t="str">
        <f>IFERROR(VLOOKUP(BJ1225,abbreviation[[description_german]:[abbreviation_budo]],3,FALSE),"")</f>
        <v/>
      </c>
      <c r="BN1225" s="51" t="str">
        <f>IFERROR(VLOOKUP(BM1225,abbreviation[[description_german]:[abbreviation_budo]],3,FALSE),"")</f>
        <v/>
      </c>
      <c r="BO1225" s="31"/>
      <c r="BQ1225" s="51" t="str">
        <f>IFERROR(VLOOKUP(BP1225,abbreviation[[description_german]:[abbreviation_budo]],3,FALSE),"")</f>
        <v/>
      </c>
      <c r="BR1225" s="57" t="str">
        <f t="shared" si="176"/>
        <v>_</v>
      </c>
      <c r="BU1225" s="53" t="str">
        <f>IFERROR(VLOOKUP(BT1225,abbreviation[[description_german]:[abbreviation_budo]],3,FALSE),"")</f>
        <v/>
      </c>
      <c r="BV1225" s="60" t="str">
        <f t="shared" si="177"/>
        <v>_</v>
      </c>
      <c r="BY1225" s="48" t="str">
        <f>IFERROR(VLOOKUP(BX1225,category[[category_name_german]:[abbreviation_category_budo]],3,FALSE),"")</f>
        <v/>
      </c>
      <c r="CB1225" s="48" t="str">
        <f>IFERROR(VLOOKUP(CA1225,category[[category_name_german]:[abbreviation_category_budo]],3,FALSE),"")</f>
        <v/>
      </c>
      <c r="CE1225" s="48" t="str">
        <f>IFERROR(VLOOKUP(CD1225,category[[category_name_german]:[abbreviation_category_budo]],3,FALSE),"")</f>
        <v/>
      </c>
      <c r="CH1225" s="48" t="str">
        <f>IFERROR(VLOOKUP(CG1225,category[[category_name_german]:[abbreviation_category_budo]],3,FALSE),"")</f>
        <v/>
      </c>
      <c r="CK1225" s="48" t="str">
        <f>IFERROR(VLOOKUP(CJ1225,category[[category_name_german]:[abbreviation_category_budo]],3,FALSE),"")</f>
        <v/>
      </c>
      <c r="CM1225" s="49" t="str">
        <f t="shared" si="178"/>
        <v/>
      </c>
      <c r="CO1225" s="63" t="str">
        <f t="shared" si="179"/>
        <v/>
      </c>
    </row>
    <row r="1226" spans="4:93" x14ac:dyDescent="0.25">
      <c r="D1226" s="48" t="str">
        <f>IFERROR(VLOOKUP(C1226,category[[category_name_german]:[abbreviation_category_budo]],3,FALSE),"")</f>
        <v/>
      </c>
      <c r="G1226" s="48" t="str">
        <f>IFERROR(VLOOKUP(F1226,category[[category_name_german]:[abbreviation_category_budo]],3,FALSE),"")</f>
        <v/>
      </c>
      <c r="J1226" s="48" t="str">
        <f>IFERROR(VLOOKUP(I1226,category[[category_name_german]:[abbreviation_category_budo]],3,FALSE),"")</f>
        <v/>
      </c>
      <c r="M1226" s="48" t="str">
        <f>IFERROR(VLOOKUP(L1226,category[[category_name_german]:[abbreviation_category_budo]],3,FALSE),"")</f>
        <v/>
      </c>
      <c r="P1226" s="48" t="str">
        <f>IFERROR(VLOOKUP(O1226,category[[category_name_german]:[abbreviation_category_budo]],3,FALSE),"")</f>
        <v/>
      </c>
      <c r="R1226" s="49" t="str">
        <f t="shared" si="171"/>
        <v/>
      </c>
      <c r="U1226" s="48" t="str">
        <f>IFERROR(VLOOKUP(T1226,abbreviation[[description_german]:[abbreviation_budo]],3,FALSE),"")</f>
        <v/>
      </c>
      <c r="X1226" s="51" t="str">
        <f>IFERROR(VLOOKUP(W1226,abbreviation[[description_german]:[abbreviation_budo]],3,FALSE),"")</f>
        <v/>
      </c>
      <c r="Y1226" s="33"/>
      <c r="AA1226" s="49" t="str">
        <f t="shared" si="172"/>
        <v/>
      </c>
      <c r="AD1226" s="48" t="str">
        <f>IFERROR(VLOOKUP(AC1226,abbreviation[[description_german]:[abbreviation_budo]],3,FALSE),"")</f>
        <v/>
      </c>
      <c r="AG1226" s="54" t="str">
        <f>IFERROR(VLOOKUP(AF1226,abbreviation[[description_german]:[abbreviation_budo]],3,FALSE),"")</f>
        <v/>
      </c>
      <c r="AJ1226" s="49" t="str">
        <f t="shared" si="173"/>
        <v>_</v>
      </c>
      <c r="AM1226" s="48" t="str">
        <f>IFERROR(VLOOKUP(AL1226,abbreviation[[description_german]:[abbreviation_budo]],3,FALSE),"")</f>
        <v/>
      </c>
      <c r="AP1226" s="54" t="str">
        <f>IFERROR(VLOOKUP(AO1226,abbreviation[[description_german]:[abbreviation_budo]],3,FALSE),"")</f>
        <v/>
      </c>
      <c r="AS1226" s="49" t="str">
        <f t="shared" si="174"/>
        <v>_</v>
      </c>
      <c r="AV1226" s="53" t="str">
        <f>IFERROR(VLOOKUP(AU1226,abbreviation[[description_german]:[abbreviation_budo]],3,FALSE),"")</f>
        <v/>
      </c>
      <c r="AY1226" s="51" t="str">
        <f>IFERROR(VLOOKUP(AX1226,abbreviation[[description_german]:[abbreviation_budo]],3,FALSE),"")</f>
        <v/>
      </c>
      <c r="BB1226" s="51" t="str">
        <f>IFERROR(VLOOKUP(BA1226,abbreviation[[description_german]:[abbreviation_budo]],3,FALSE),"")</f>
        <v/>
      </c>
      <c r="BE1226" s="51" t="str">
        <f>IFERROR(VLOOKUP(BD1226,abbreviation[[description_german]:[abbreviation_budo]],3,FALSE),"")</f>
        <v/>
      </c>
      <c r="BG1226" s="38"/>
      <c r="BH1226" s="49" t="str">
        <f t="shared" si="175"/>
        <v>_</v>
      </c>
      <c r="BK1226" s="53" t="str">
        <f>IFERROR(VLOOKUP(BJ1226,abbreviation[[description_german]:[abbreviation_budo]],3,FALSE),"")</f>
        <v/>
      </c>
      <c r="BN1226" s="51" t="str">
        <f>IFERROR(VLOOKUP(BM1226,abbreviation[[description_german]:[abbreviation_budo]],3,FALSE),"")</f>
        <v/>
      </c>
      <c r="BO1226" s="31"/>
      <c r="BQ1226" s="51" t="str">
        <f>IFERROR(VLOOKUP(BP1226,abbreviation[[description_german]:[abbreviation_budo]],3,FALSE),"")</f>
        <v/>
      </c>
      <c r="BR1226" s="57" t="str">
        <f t="shared" si="176"/>
        <v>_</v>
      </c>
      <c r="BU1226" s="53" t="str">
        <f>IFERROR(VLOOKUP(BT1226,abbreviation[[description_german]:[abbreviation_budo]],3,FALSE),"")</f>
        <v/>
      </c>
      <c r="BV1226" s="60" t="str">
        <f t="shared" si="177"/>
        <v>_</v>
      </c>
      <c r="BY1226" s="48" t="str">
        <f>IFERROR(VLOOKUP(BX1226,category[[category_name_german]:[abbreviation_category_budo]],3,FALSE),"")</f>
        <v/>
      </c>
      <c r="CB1226" s="48" t="str">
        <f>IFERROR(VLOOKUP(CA1226,category[[category_name_german]:[abbreviation_category_budo]],3,FALSE),"")</f>
        <v/>
      </c>
      <c r="CE1226" s="48" t="str">
        <f>IFERROR(VLOOKUP(CD1226,category[[category_name_german]:[abbreviation_category_budo]],3,FALSE),"")</f>
        <v/>
      </c>
      <c r="CH1226" s="48" t="str">
        <f>IFERROR(VLOOKUP(CG1226,category[[category_name_german]:[abbreviation_category_budo]],3,FALSE),"")</f>
        <v/>
      </c>
      <c r="CK1226" s="48" t="str">
        <f>IFERROR(VLOOKUP(CJ1226,category[[category_name_german]:[abbreviation_category_budo]],3,FALSE),"")</f>
        <v/>
      </c>
      <c r="CM1226" s="49" t="str">
        <f t="shared" si="178"/>
        <v/>
      </c>
      <c r="CO1226" s="63" t="str">
        <f t="shared" si="179"/>
        <v/>
      </c>
    </row>
    <row r="1227" spans="4:93" x14ac:dyDescent="0.25">
      <c r="D1227" s="48" t="str">
        <f>IFERROR(VLOOKUP(C1227,category[[category_name_german]:[abbreviation_category_budo]],3,FALSE),"")</f>
        <v/>
      </c>
      <c r="G1227" s="48" t="str">
        <f>IFERROR(VLOOKUP(F1227,category[[category_name_german]:[abbreviation_category_budo]],3,FALSE),"")</f>
        <v/>
      </c>
      <c r="J1227" s="48" t="str">
        <f>IFERROR(VLOOKUP(I1227,category[[category_name_german]:[abbreviation_category_budo]],3,FALSE),"")</f>
        <v/>
      </c>
      <c r="M1227" s="48" t="str">
        <f>IFERROR(VLOOKUP(L1227,category[[category_name_german]:[abbreviation_category_budo]],3,FALSE),"")</f>
        <v/>
      </c>
      <c r="P1227" s="48" t="str">
        <f>IFERROR(VLOOKUP(O1227,category[[category_name_german]:[abbreviation_category_budo]],3,FALSE),"")</f>
        <v/>
      </c>
      <c r="R1227" s="49" t="str">
        <f t="shared" si="171"/>
        <v/>
      </c>
      <c r="U1227" s="48" t="str">
        <f>IFERROR(VLOOKUP(T1227,abbreviation[[description_german]:[abbreviation_budo]],3,FALSE),"")</f>
        <v/>
      </c>
      <c r="X1227" s="51" t="str">
        <f>IFERROR(VLOOKUP(W1227,abbreviation[[description_german]:[abbreviation_budo]],3,FALSE),"")</f>
        <v/>
      </c>
      <c r="Y1227" s="33"/>
      <c r="AA1227" s="49" t="str">
        <f t="shared" si="172"/>
        <v/>
      </c>
      <c r="AD1227" s="48" t="str">
        <f>IFERROR(VLOOKUP(AC1227,abbreviation[[description_german]:[abbreviation_budo]],3,FALSE),"")</f>
        <v/>
      </c>
      <c r="AG1227" s="54" t="str">
        <f>IFERROR(VLOOKUP(AF1227,abbreviation[[description_german]:[abbreviation_budo]],3,FALSE),"")</f>
        <v/>
      </c>
      <c r="AJ1227" s="49" t="str">
        <f t="shared" si="173"/>
        <v>_</v>
      </c>
      <c r="AM1227" s="48" t="str">
        <f>IFERROR(VLOOKUP(AL1227,abbreviation[[description_german]:[abbreviation_budo]],3,FALSE),"")</f>
        <v/>
      </c>
      <c r="AP1227" s="54" t="str">
        <f>IFERROR(VLOOKUP(AO1227,abbreviation[[description_german]:[abbreviation_budo]],3,FALSE),"")</f>
        <v/>
      </c>
      <c r="AS1227" s="49" t="str">
        <f t="shared" si="174"/>
        <v>_</v>
      </c>
      <c r="AV1227" s="53" t="str">
        <f>IFERROR(VLOOKUP(AU1227,abbreviation[[description_german]:[abbreviation_budo]],3,FALSE),"")</f>
        <v/>
      </c>
      <c r="AY1227" s="51" t="str">
        <f>IFERROR(VLOOKUP(AX1227,abbreviation[[description_german]:[abbreviation_budo]],3,FALSE),"")</f>
        <v/>
      </c>
      <c r="BB1227" s="51" t="str">
        <f>IFERROR(VLOOKUP(BA1227,abbreviation[[description_german]:[abbreviation_budo]],3,FALSE),"")</f>
        <v/>
      </c>
      <c r="BE1227" s="51" t="str">
        <f>IFERROR(VLOOKUP(BD1227,abbreviation[[description_german]:[abbreviation_budo]],3,FALSE),"")</f>
        <v/>
      </c>
      <c r="BG1227" s="38"/>
      <c r="BH1227" s="49" t="str">
        <f t="shared" si="175"/>
        <v>_</v>
      </c>
      <c r="BK1227" s="53" t="str">
        <f>IFERROR(VLOOKUP(BJ1227,abbreviation[[description_german]:[abbreviation_budo]],3,FALSE),"")</f>
        <v/>
      </c>
      <c r="BN1227" s="51" t="str">
        <f>IFERROR(VLOOKUP(BM1227,abbreviation[[description_german]:[abbreviation_budo]],3,FALSE),"")</f>
        <v/>
      </c>
      <c r="BO1227" s="31"/>
      <c r="BQ1227" s="51" t="str">
        <f>IFERROR(VLOOKUP(BP1227,abbreviation[[description_german]:[abbreviation_budo]],3,FALSE),"")</f>
        <v/>
      </c>
      <c r="BR1227" s="57" t="str">
        <f t="shared" si="176"/>
        <v>_</v>
      </c>
      <c r="BU1227" s="53" t="str">
        <f>IFERROR(VLOOKUP(BT1227,abbreviation[[description_german]:[abbreviation_budo]],3,FALSE),"")</f>
        <v/>
      </c>
      <c r="BV1227" s="60" t="str">
        <f t="shared" si="177"/>
        <v>_</v>
      </c>
      <c r="BY1227" s="48" t="str">
        <f>IFERROR(VLOOKUP(BX1227,category[[category_name_german]:[abbreviation_category_budo]],3,FALSE),"")</f>
        <v/>
      </c>
      <c r="CB1227" s="48" t="str">
        <f>IFERROR(VLOOKUP(CA1227,category[[category_name_german]:[abbreviation_category_budo]],3,FALSE),"")</f>
        <v/>
      </c>
      <c r="CE1227" s="48" t="str">
        <f>IFERROR(VLOOKUP(CD1227,category[[category_name_german]:[abbreviation_category_budo]],3,FALSE),"")</f>
        <v/>
      </c>
      <c r="CH1227" s="48" t="str">
        <f>IFERROR(VLOOKUP(CG1227,category[[category_name_german]:[abbreviation_category_budo]],3,FALSE),"")</f>
        <v/>
      </c>
      <c r="CK1227" s="48" t="str">
        <f>IFERROR(VLOOKUP(CJ1227,category[[category_name_german]:[abbreviation_category_budo]],3,FALSE),"")</f>
        <v/>
      </c>
      <c r="CM1227" s="49" t="str">
        <f t="shared" si="178"/>
        <v/>
      </c>
      <c r="CO1227" s="63" t="str">
        <f t="shared" si="179"/>
        <v/>
      </c>
    </row>
    <row r="1228" spans="4:93" x14ac:dyDescent="0.25">
      <c r="D1228" s="48" t="str">
        <f>IFERROR(VLOOKUP(C1228,category[[category_name_german]:[abbreviation_category_budo]],3,FALSE),"")</f>
        <v/>
      </c>
      <c r="G1228" s="48" t="str">
        <f>IFERROR(VLOOKUP(F1228,category[[category_name_german]:[abbreviation_category_budo]],3,FALSE),"")</f>
        <v/>
      </c>
      <c r="J1228" s="48" t="str">
        <f>IFERROR(VLOOKUP(I1228,category[[category_name_german]:[abbreviation_category_budo]],3,FALSE),"")</f>
        <v/>
      </c>
      <c r="M1228" s="48" t="str">
        <f>IFERROR(VLOOKUP(L1228,category[[category_name_german]:[abbreviation_category_budo]],3,FALSE),"")</f>
        <v/>
      </c>
      <c r="P1228" s="48" t="str">
        <f>IFERROR(VLOOKUP(O1228,category[[category_name_german]:[abbreviation_category_budo]],3,FALSE),"")</f>
        <v/>
      </c>
      <c r="R1228" s="49" t="str">
        <f t="shared" si="171"/>
        <v/>
      </c>
      <c r="U1228" s="48" t="str">
        <f>IFERROR(VLOOKUP(T1228,abbreviation[[description_german]:[abbreviation_budo]],3,FALSE),"")</f>
        <v/>
      </c>
      <c r="X1228" s="51" t="str">
        <f>IFERROR(VLOOKUP(W1228,abbreviation[[description_german]:[abbreviation_budo]],3,FALSE),"")</f>
        <v/>
      </c>
      <c r="Y1228" s="33"/>
      <c r="AA1228" s="49" t="str">
        <f t="shared" si="172"/>
        <v/>
      </c>
      <c r="AD1228" s="48" t="str">
        <f>IFERROR(VLOOKUP(AC1228,abbreviation[[description_german]:[abbreviation_budo]],3,FALSE),"")</f>
        <v/>
      </c>
      <c r="AG1228" s="54" t="str">
        <f>IFERROR(VLOOKUP(AF1228,abbreviation[[description_german]:[abbreviation_budo]],3,FALSE),"")</f>
        <v/>
      </c>
      <c r="AJ1228" s="49" t="str">
        <f t="shared" si="173"/>
        <v>_</v>
      </c>
      <c r="AM1228" s="48" t="str">
        <f>IFERROR(VLOOKUP(AL1228,abbreviation[[description_german]:[abbreviation_budo]],3,FALSE),"")</f>
        <v/>
      </c>
      <c r="AP1228" s="54" t="str">
        <f>IFERROR(VLOOKUP(AO1228,abbreviation[[description_german]:[abbreviation_budo]],3,FALSE),"")</f>
        <v/>
      </c>
      <c r="AS1228" s="49" t="str">
        <f t="shared" si="174"/>
        <v>_</v>
      </c>
      <c r="AV1228" s="53" t="str">
        <f>IFERROR(VLOOKUP(AU1228,abbreviation[[description_german]:[abbreviation_budo]],3,FALSE),"")</f>
        <v/>
      </c>
      <c r="AY1228" s="51" t="str">
        <f>IFERROR(VLOOKUP(AX1228,abbreviation[[description_german]:[abbreviation_budo]],3,FALSE),"")</f>
        <v/>
      </c>
      <c r="BB1228" s="51" t="str">
        <f>IFERROR(VLOOKUP(BA1228,abbreviation[[description_german]:[abbreviation_budo]],3,FALSE),"")</f>
        <v/>
      </c>
      <c r="BE1228" s="51" t="str">
        <f>IFERROR(VLOOKUP(BD1228,abbreviation[[description_german]:[abbreviation_budo]],3,FALSE),"")</f>
        <v/>
      </c>
      <c r="BG1228" s="38"/>
      <c r="BH1228" s="49" t="str">
        <f t="shared" si="175"/>
        <v>_</v>
      </c>
      <c r="BK1228" s="53" t="str">
        <f>IFERROR(VLOOKUP(BJ1228,abbreviation[[description_german]:[abbreviation_budo]],3,FALSE),"")</f>
        <v/>
      </c>
      <c r="BN1228" s="51" t="str">
        <f>IFERROR(VLOOKUP(BM1228,abbreviation[[description_german]:[abbreviation_budo]],3,FALSE),"")</f>
        <v/>
      </c>
      <c r="BO1228" s="31"/>
      <c r="BQ1228" s="51" t="str">
        <f>IFERROR(VLOOKUP(BP1228,abbreviation[[description_german]:[abbreviation_budo]],3,FALSE),"")</f>
        <v/>
      </c>
      <c r="BR1228" s="57" t="str">
        <f t="shared" si="176"/>
        <v>_</v>
      </c>
      <c r="BU1228" s="53" t="str">
        <f>IFERROR(VLOOKUP(BT1228,abbreviation[[description_german]:[abbreviation_budo]],3,FALSE),"")</f>
        <v/>
      </c>
      <c r="BV1228" s="60" t="str">
        <f t="shared" si="177"/>
        <v>_</v>
      </c>
      <c r="BY1228" s="48" t="str">
        <f>IFERROR(VLOOKUP(BX1228,category[[category_name_german]:[abbreviation_category_budo]],3,FALSE),"")</f>
        <v/>
      </c>
      <c r="CB1228" s="48" t="str">
        <f>IFERROR(VLOOKUP(CA1228,category[[category_name_german]:[abbreviation_category_budo]],3,FALSE),"")</f>
        <v/>
      </c>
      <c r="CE1228" s="48" t="str">
        <f>IFERROR(VLOOKUP(CD1228,category[[category_name_german]:[abbreviation_category_budo]],3,FALSE),"")</f>
        <v/>
      </c>
      <c r="CH1228" s="48" t="str">
        <f>IFERROR(VLOOKUP(CG1228,category[[category_name_german]:[abbreviation_category_budo]],3,FALSE),"")</f>
        <v/>
      </c>
      <c r="CK1228" s="48" t="str">
        <f>IFERROR(VLOOKUP(CJ1228,category[[category_name_german]:[abbreviation_category_budo]],3,FALSE),"")</f>
        <v/>
      </c>
      <c r="CM1228" s="49" t="str">
        <f t="shared" si="178"/>
        <v/>
      </c>
      <c r="CO1228" s="63" t="str">
        <f t="shared" si="179"/>
        <v/>
      </c>
    </row>
    <row r="1229" spans="4:93" x14ac:dyDescent="0.25">
      <c r="D1229" s="48" t="str">
        <f>IFERROR(VLOOKUP(C1229,category[[category_name_german]:[abbreviation_category_budo]],3,FALSE),"")</f>
        <v/>
      </c>
      <c r="G1229" s="48" t="str">
        <f>IFERROR(VLOOKUP(F1229,category[[category_name_german]:[abbreviation_category_budo]],3,FALSE),"")</f>
        <v/>
      </c>
      <c r="J1229" s="48" t="str">
        <f>IFERROR(VLOOKUP(I1229,category[[category_name_german]:[abbreviation_category_budo]],3,FALSE),"")</f>
        <v/>
      </c>
      <c r="M1229" s="48" t="str">
        <f>IFERROR(VLOOKUP(L1229,category[[category_name_german]:[abbreviation_category_budo]],3,FALSE),"")</f>
        <v/>
      </c>
      <c r="P1229" s="48" t="str">
        <f>IFERROR(VLOOKUP(O1229,category[[category_name_german]:[abbreviation_category_budo]],3,FALSE),"")</f>
        <v/>
      </c>
      <c r="R1229" s="49" t="str">
        <f t="shared" si="171"/>
        <v/>
      </c>
      <c r="U1229" s="48" t="str">
        <f>IFERROR(VLOOKUP(T1229,abbreviation[[description_german]:[abbreviation_budo]],3,FALSE),"")</f>
        <v/>
      </c>
      <c r="X1229" s="51" t="str">
        <f>IFERROR(VLOOKUP(W1229,abbreviation[[description_german]:[abbreviation_budo]],3,FALSE),"")</f>
        <v/>
      </c>
      <c r="Y1229" s="33"/>
      <c r="AA1229" s="49" t="str">
        <f t="shared" si="172"/>
        <v/>
      </c>
      <c r="AD1229" s="48" t="str">
        <f>IFERROR(VLOOKUP(AC1229,abbreviation[[description_german]:[abbreviation_budo]],3,FALSE),"")</f>
        <v/>
      </c>
      <c r="AG1229" s="54" t="str">
        <f>IFERROR(VLOOKUP(AF1229,abbreviation[[description_german]:[abbreviation_budo]],3,FALSE),"")</f>
        <v/>
      </c>
      <c r="AJ1229" s="49" t="str">
        <f t="shared" si="173"/>
        <v>_</v>
      </c>
      <c r="AM1229" s="48" t="str">
        <f>IFERROR(VLOOKUP(AL1229,abbreviation[[description_german]:[abbreviation_budo]],3,FALSE),"")</f>
        <v/>
      </c>
      <c r="AP1229" s="54" t="str">
        <f>IFERROR(VLOOKUP(AO1229,abbreviation[[description_german]:[abbreviation_budo]],3,FALSE),"")</f>
        <v/>
      </c>
      <c r="AS1229" s="49" t="str">
        <f t="shared" si="174"/>
        <v>_</v>
      </c>
      <c r="AV1229" s="53" t="str">
        <f>IFERROR(VLOOKUP(AU1229,abbreviation[[description_german]:[abbreviation_budo]],3,FALSE),"")</f>
        <v/>
      </c>
      <c r="AY1229" s="51" t="str">
        <f>IFERROR(VLOOKUP(AX1229,abbreviation[[description_german]:[abbreviation_budo]],3,FALSE),"")</f>
        <v/>
      </c>
      <c r="BB1229" s="51" t="str">
        <f>IFERROR(VLOOKUP(BA1229,abbreviation[[description_german]:[abbreviation_budo]],3,FALSE),"")</f>
        <v/>
      </c>
      <c r="BE1229" s="51" t="str">
        <f>IFERROR(VLOOKUP(BD1229,abbreviation[[description_german]:[abbreviation_budo]],3,FALSE),"")</f>
        <v/>
      </c>
      <c r="BG1229" s="38"/>
      <c r="BH1229" s="49" t="str">
        <f t="shared" si="175"/>
        <v>_</v>
      </c>
      <c r="BK1229" s="53" t="str">
        <f>IFERROR(VLOOKUP(BJ1229,abbreviation[[description_german]:[abbreviation_budo]],3,FALSE),"")</f>
        <v/>
      </c>
      <c r="BN1229" s="51" t="str">
        <f>IFERROR(VLOOKUP(BM1229,abbreviation[[description_german]:[abbreviation_budo]],3,FALSE),"")</f>
        <v/>
      </c>
      <c r="BO1229" s="31"/>
      <c r="BQ1229" s="51" t="str">
        <f>IFERROR(VLOOKUP(BP1229,abbreviation[[description_german]:[abbreviation_budo]],3,FALSE),"")</f>
        <v/>
      </c>
      <c r="BR1229" s="57" t="str">
        <f t="shared" si="176"/>
        <v>_</v>
      </c>
      <c r="BU1229" s="53" t="str">
        <f>IFERROR(VLOOKUP(BT1229,abbreviation[[description_german]:[abbreviation_budo]],3,FALSE),"")</f>
        <v/>
      </c>
      <c r="BV1229" s="60" t="str">
        <f t="shared" si="177"/>
        <v>_</v>
      </c>
      <c r="BY1229" s="48" t="str">
        <f>IFERROR(VLOOKUP(BX1229,category[[category_name_german]:[abbreviation_category_budo]],3,FALSE),"")</f>
        <v/>
      </c>
      <c r="CB1229" s="48" t="str">
        <f>IFERROR(VLOOKUP(CA1229,category[[category_name_german]:[abbreviation_category_budo]],3,FALSE),"")</f>
        <v/>
      </c>
      <c r="CE1229" s="48" t="str">
        <f>IFERROR(VLOOKUP(CD1229,category[[category_name_german]:[abbreviation_category_budo]],3,FALSE),"")</f>
        <v/>
      </c>
      <c r="CH1229" s="48" t="str">
        <f>IFERROR(VLOOKUP(CG1229,category[[category_name_german]:[abbreviation_category_budo]],3,FALSE),"")</f>
        <v/>
      </c>
      <c r="CK1229" s="48" t="str">
        <f>IFERROR(VLOOKUP(CJ1229,category[[category_name_german]:[abbreviation_category_budo]],3,FALSE),"")</f>
        <v/>
      </c>
      <c r="CM1229" s="49" t="str">
        <f t="shared" si="178"/>
        <v/>
      </c>
      <c r="CO1229" s="63" t="str">
        <f t="shared" si="179"/>
        <v/>
      </c>
    </row>
    <row r="1230" spans="4:93" x14ac:dyDescent="0.25">
      <c r="D1230" s="48" t="str">
        <f>IFERROR(VLOOKUP(C1230,category[[category_name_german]:[abbreviation_category_budo]],3,FALSE),"")</f>
        <v/>
      </c>
      <c r="G1230" s="48" t="str">
        <f>IFERROR(VLOOKUP(F1230,category[[category_name_german]:[abbreviation_category_budo]],3,FALSE),"")</f>
        <v/>
      </c>
      <c r="J1230" s="48" t="str">
        <f>IFERROR(VLOOKUP(I1230,category[[category_name_german]:[abbreviation_category_budo]],3,FALSE),"")</f>
        <v/>
      </c>
      <c r="M1230" s="48" t="str">
        <f>IFERROR(VLOOKUP(L1230,category[[category_name_german]:[abbreviation_category_budo]],3,FALSE),"")</f>
        <v/>
      </c>
      <c r="P1230" s="48" t="str">
        <f>IFERROR(VLOOKUP(O1230,category[[category_name_german]:[abbreviation_category_budo]],3,FALSE),"")</f>
        <v/>
      </c>
      <c r="R1230" s="49" t="str">
        <f t="shared" si="171"/>
        <v/>
      </c>
      <c r="U1230" s="48" t="str">
        <f>IFERROR(VLOOKUP(T1230,abbreviation[[description_german]:[abbreviation_budo]],3,FALSE),"")</f>
        <v/>
      </c>
      <c r="X1230" s="51" t="str">
        <f>IFERROR(VLOOKUP(W1230,abbreviation[[description_german]:[abbreviation_budo]],3,FALSE),"")</f>
        <v/>
      </c>
      <c r="Y1230" s="33"/>
      <c r="AA1230" s="49" t="str">
        <f t="shared" si="172"/>
        <v/>
      </c>
      <c r="AD1230" s="48" t="str">
        <f>IFERROR(VLOOKUP(AC1230,abbreviation[[description_german]:[abbreviation_budo]],3,FALSE),"")</f>
        <v/>
      </c>
      <c r="AG1230" s="54" t="str">
        <f>IFERROR(VLOOKUP(AF1230,abbreviation[[description_german]:[abbreviation_budo]],3,FALSE),"")</f>
        <v/>
      </c>
      <c r="AJ1230" s="49" t="str">
        <f t="shared" si="173"/>
        <v>_</v>
      </c>
      <c r="AM1230" s="48" t="str">
        <f>IFERROR(VLOOKUP(AL1230,abbreviation[[description_german]:[abbreviation_budo]],3,FALSE),"")</f>
        <v/>
      </c>
      <c r="AP1230" s="54" t="str">
        <f>IFERROR(VLOOKUP(AO1230,abbreviation[[description_german]:[abbreviation_budo]],3,FALSE),"")</f>
        <v/>
      </c>
      <c r="AS1230" s="49" t="str">
        <f t="shared" si="174"/>
        <v>_</v>
      </c>
      <c r="AV1230" s="53" t="str">
        <f>IFERROR(VLOOKUP(AU1230,abbreviation[[description_german]:[abbreviation_budo]],3,FALSE),"")</f>
        <v/>
      </c>
      <c r="AY1230" s="51" t="str">
        <f>IFERROR(VLOOKUP(AX1230,abbreviation[[description_german]:[abbreviation_budo]],3,FALSE),"")</f>
        <v/>
      </c>
      <c r="BB1230" s="51" t="str">
        <f>IFERROR(VLOOKUP(BA1230,abbreviation[[description_german]:[abbreviation_budo]],3,FALSE),"")</f>
        <v/>
      </c>
      <c r="BE1230" s="51" t="str">
        <f>IFERROR(VLOOKUP(BD1230,abbreviation[[description_german]:[abbreviation_budo]],3,FALSE),"")</f>
        <v/>
      </c>
      <c r="BG1230" s="38"/>
      <c r="BH1230" s="49" t="str">
        <f t="shared" si="175"/>
        <v>_</v>
      </c>
      <c r="BK1230" s="53" t="str">
        <f>IFERROR(VLOOKUP(BJ1230,abbreviation[[description_german]:[abbreviation_budo]],3,FALSE),"")</f>
        <v/>
      </c>
      <c r="BN1230" s="51" t="str">
        <f>IFERROR(VLOOKUP(BM1230,abbreviation[[description_german]:[abbreviation_budo]],3,FALSE),"")</f>
        <v/>
      </c>
      <c r="BO1230" s="31"/>
      <c r="BQ1230" s="51" t="str">
        <f>IFERROR(VLOOKUP(BP1230,abbreviation[[description_german]:[abbreviation_budo]],3,FALSE),"")</f>
        <v/>
      </c>
      <c r="BR1230" s="57" t="str">
        <f t="shared" si="176"/>
        <v>_</v>
      </c>
      <c r="BU1230" s="53" t="str">
        <f>IFERROR(VLOOKUP(BT1230,abbreviation[[description_german]:[abbreviation_budo]],3,FALSE),"")</f>
        <v/>
      </c>
      <c r="BV1230" s="60" t="str">
        <f t="shared" si="177"/>
        <v>_</v>
      </c>
      <c r="BY1230" s="48" t="str">
        <f>IFERROR(VLOOKUP(BX1230,category[[category_name_german]:[abbreviation_category_budo]],3,FALSE),"")</f>
        <v/>
      </c>
      <c r="CB1230" s="48" t="str">
        <f>IFERROR(VLOOKUP(CA1230,category[[category_name_german]:[abbreviation_category_budo]],3,FALSE),"")</f>
        <v/>
      </c>
      <c r="CE1230" s="48" t="str">
        <f>IFERROR(VLOOKUP(CD1230,category[[category_name_german]:[abbreviation_category_budo]],3,FALSE),"")</f>
        <v/>
      </c>
      <c r="CH1230" s="48" t="str">
        <f>IFERROR(VLOOKUP(CG1230,category[[category_name_german]:[abbreviation_category_budo]],3,FALSE),"")</f>
        <v/>
      </c>
      <c r="CK1230" s="48" t="str">
        <f>IFERROR(VLOOKUP(CJ1230,category[[category_name_german]:[abbreviation_category_budo]],3,FALSE),"")</f>
        <v/>
      </c>
      <c r="CM1230" s="49" t="str">
        <f t="shared" si="178"/>
        <v/>
      </c>
      <c r="CO1230" s="63" t="str">
        <f t="shared" si="179"/>
        <v/>
      </c>
    </row>
    <row r="1231" spans="4:93" x14ac:dyDescent="0.25">
      <c r="D1231" s="48" t="str">
        <f>IFERROR(VLOOKUP(C1231,category[[category_name_german]:[abbreviation_category_budo]],3,FALSE),"")</f>
        <v/>
      </c>
      <c r="G1231" s="48" t="str">
        <f>IFERROR(VLOOKUP(F1231,category[[category_name_german]:[abbreviation_category_budo]],3,FALSE),"")</f>
        <v/>
      </c>
      <c r="J1231" s="48" t="str">
        <f>IFERROR(VLOOKUP(I1231,category[[category_name_german]:[abbreviation_category_budo]],3,FALSE),"")</f>
        <v/>
      </c>
      <c r="M1231" s="48" t="str">
        <f>IFERROR(VLOOKUP(L1231,category[[category_name_german]:[abbreviation_category_budo]],3,FALSE),"")</f>
        <v/>
      </c>
      <c r="P1231" s="48" t="str">
        <f>IFERROR(VLOOKUP(O1231,category[[category_name_german]:[abbreviation_category_budo]],3,FALSE),"")</f>
        <v/>
      </c>
      <c r="R1231" s="49" t="str">
        <f t="shared" si="171"/>
        <v/>
      </c>
      <c r="U1231" s="48" t="str">
        <f>IFERROR(VLOOKUP(T1231,abbreviation[[description_german]:[abbreviation_budo]],3,FALSE),"")</f>
        <v/>
      </c>
      <c r="X1231" s="51" t="str">
        <f>IFERROR(VLOOKUP(W1231,abbreviation[[description_german]:[abbreviation_budo]],3,FALSE),"")</f>
        <v/>
      </c>
      <c r="Y1231" s="33"/>
      <c r="AA1231" s="49" t="str">
        <f t="shared" si="172"/>
        <v/>
      </c>
      <c r="AD1231" s="48" t="str">
        <f>IFERROR(VLOOKUP(AC1231,abbreviation[[description_german]:[abbreviation_budo]],3,FALSE),"")</f>
        <v/>
      </c>
      <c r="AG1231" s="54" t="str">
        <f>IFERROR(VLOOKUP(AF1231,abbreviation[[description_german]:[abbreviation_budo]],3,FALSE),"")</f>
        <v/>
      </c>
      <c r="AJ1231" s="49" t="str">
        <f t="shared" si="173"/>
        <v>_</v>
      </c>
      <c r="AM1231" s="48" t="str">
        <f>IFERROR(VLOOKUP(AL1231,abbreviation[[description_german]:[abbreviation_budo]],3,FALSE),"")</f>
        <v/>
      </c>
      <c r="AP1231" s="54" t="str">
        <f>IFERROR(VLOOKUP(AO1231,abbreviation[[description_german]:[abbreviation_budo]],3,FALSE),"")</f>
        <v/>
      </c>
      <c r="AS1231" s="49" t="str">
        <f t="shared" si="174"/>
        <v>_</v>
      </c>
      <c r="AV1231" s="53" t="str">
        <f>IFERROR(VLOOKUP(AU1231,abbreviation[[description_german]:[abbreviation_budo]],3,FALSE),"")</f>
        <v/>
      </c>
      <c r="AY1231" s="51" t="str">
        <f>IFERROR(VLOOKUP(AX1231,abbreviation[[description_german]:[abbreviation_budo]],3,FALSE),"")</f>
        <v/>
      </c>
      <c r="BB1231" s="51" t="str">
        <f>IFERROR(VLOOKUP(BA1231,abbreviation[[description_german]:[abbreviation_budo]],3,FALSE),"")</f>
        <v/>
      </c>
      <c r="BE1231" s="51" t="str">
        <f>IFERROR(VLOOKUP(BD1231,abbreviation[[description_german]:[abbreviation_budo]],3,FALSE),"")</f>
        <v/>
      </c>
      <c r="BG1231" s="38"/>
      <c r="BH1231" s="49" t="str">
        <f t="shared" si="175"/>
        <v>_</v>
      </c>
      <c r="BK1231" s="53" t="str">
        <f>IFERROR(VLOOKUP(BJ1231,abbreviation[[description_german]:[abbreviation_budo]],3,FALSE),"")</f>
        <v/>
      </c>
      <c r="BN1231" s="51" t="str">
        <f>IFERROR(VLOOKUP(BM1231,abbreviation[[description_german]:[abbreviation_budo]],3,FALSE),"")</f>
        <v/>
      </c>
      <c r="BO1231" s="31"/>
      <c r="BQ1231" s="51" t="str">
        <f>IFERROR(VLOOKUP(BP1231,abbreviation[[description_german]:[abbreviation_budo]],3,FALSE),"")</f>
        <v/>
      </c>
      <c r="BR1231" s="57" t="str">
        <f t="shared" si="176"/>
        <v>_</v>
      </c>
      <c r="BU1231" s="53" t="str">
        <f>IFERROR(VLOOKUP(BT1231,abbreviation[[description_german]:[abbreviation_budo]],3,FALSE),"")</f>
        <v/>
      </c>
      <c r="BV1231" s="60" t="str">
        <f t="shared" si="177"/>
        <v>_</v>
      </c>
      <c r="BY1231" s="48" t="str">
        <f>IFERROR(VLOOKUP(BX1231,category[[category_name_german]:[abbreviation_category_budo]],3,FALSE),"")</f>
        <v/>
      </c>
      <c r="CB1231" s="48" t="str">
        <f>IFERROR(VLOOKUP(CA1231,category[[category_name_german]:[abbreviation_category_budo]],3,FALSE),"")</f>
        <v/>
      </c>
      <c r="CE1231" s="48" t="str">
        <f>IFERROR(VLOOKUP(CD1231,category[[category_name_german]:[abbreviation_category_budo]],3,FALSE),"")</f>
        <v/>
      </c>
      <c r="CH1231" s="48" t="str">
        <f>IFERROR(VLOOKUP(CG1231,category[[category_name_german]:[abbreviation_category_budo]],3,FALSE),"")</f>
        <v/>
      </c>
      <c r="CK1231" s="48" t="str">
        <f>IFERROR(VLOOKUP(CJ1231,category[[category_name_german]:[abbreviation_category_budo]],3,FALSE),"")</f>
        <v/>
      </c>
      <c r="CM1231" s="49" t="str">
        <f t="shared" si="178"/>
        <v/>
      </c>
      <c r="CO1231" s="63" t="str">
        <f t="shared" si="179"/>
        <v/>
      </c>
    </row>
    <row r="1232" spans="4:93" x14ac:dyDescent="0.25">
      <c r="D1232" s="48" t="str">
        <f>IFERROR(VLOOKUP(C1232,category[[category_name_german]:[abbreviation_category_budo]],3,FALSE),"")</f>
        <v/>
      </c>
      <c r="G1232" s="48" t="str">
        <f>IFERROR(VLOOKUP(F1232,category[[category_name_german]:[abbreviation_category_budo]],3,FALSE),"")</f>
        <v/>
      </c>
      <c r="J1232" s="48" t="str">
        <f>IFERROR(VLOOKUP(I1232,category[[category_name_german]:[abbreviation_category_budo]],3,FALSE),"")</f>
        <v/>
      </c>
      <c r="M1232" s="48" t="str">
        <f>IFERROR(VLOOKUP(L1232,category[[category_name_german]:[abbreviation_category_budo]],3,FALSE),"")</f>
        <v/>
      </c>
      <c r="P1232" s="48" t="str">
        <f>IFERROR(VLOOKUP(O1232,category[[category_name_german]:[abbreviation_category_budo]],3,FALSE),"")</f>
        <v/>
      </c>
      <c r="R1232" s="49" t="str">
        <f t="shared" si="171"/>
        <v/>
      </c>
      <c r="U1232" s="48" t="str">
        <f>IFERROR(VLOOKUP(T1232,abbreviation[[description_german]:[abbreviation_budo]],3,FALSE),"")</f>
        <v/>
      </c>
      <c r="X1232" s="51" t="str">
        <f>IFERROR(VLOOKUP(W1232,abbreviation[[description_german]:[abbreviation_budo]],3,FALSE),"")</f>
        <v/>
      </c>
      <c r="Y1232" s="33"/>
      <c r="AA1232" s="49" t="str">
        <f t="shared" si="172"/>
        <v/>
      </c>
      <c r="AD1232" s="48" t="str">
        <f>IFERROR(VLOOKUP(AC1232,abbreviation[[description_german]:[abbreviation_budo]],3,FALSE),"")</f>
        <v/>
      </c>
      <c r="AG1232" s="54" t="str">
        <f>IFERROR(VLOOKUP(AF1232,abbreviation[[description_german]:[abbreviation_budo]],3,FALSE),"")</f>
        <v/>
      </c>
      <c r="AJ1232" s="49" t="str">
        <f t="shared" si="173"/>
        <v>_</v>
      </c>
      <c r="AM1232" s="48" t="str">
        <f>IFERROR(VLOOKUP(AL1232,abbreviation[[description_german]:[abbreviation_budo]],3,FALSE),"")</f>
        <v/>
      </c>
      <c r="AP1232" s="54" t="str">
        <f>IFERROR(VLOOKUP(AO1232,abbreviation[[description_german]:[abbreviation_budo]],3,FALSE),"")</f>
        <v/>
      </c>
      <c r="AS1232" s="49" t="str">
        <f t="shared" si="174"/>
        <v>_</v>
      </c>
      <c r="AV1232" s="53" t="str">
        <f>IFERROR(VLOOKUP(AU1232,abbreviation[[description_german]:[abbreviation_budo]],3,FALSE),"")</f>
        <v/>
      </c>
      <c r="AY1232" s="51" t="str">
        <f>IFERROR(VLOOKUP(AX1232,abbreviation[[description_german]:[abbreviation_budo]],3,FALSE),"")</f>
        <v/>
      </c>
      <c r="BB1232" s="51" t="str">
        <f>IFERROR(VLOOKUP(BA1232,abbreviation[[description_german]:[abbreviation_budo]],3,FALSE),"")</f>
        <v/>
      </c>
      <c r="BE1232" s="51" t="str">
        <f>IFERROR(VLOOKUP(BD1232,abbreviation[[description_german]:[abbreviation_budo]],3,FALSE),"")</f>
        <v/>
      </c>
      <c r="BG1232" s="38"/>
      <c r="BH1232" s="49" t="str">
        <f t="shared" si="175"/>
        <v>_</v>
      </c>
      <c r="BK1232" s="53" t="str">
        <f>IFERROR(VLOOKUP(BJ1232,abbreviation[[description_german]:[abbreviation_budo]],3,FALSE),"")</f>
        <v/>
      </c>
      <c r="BN1232" s="51" t="str">
        <f>IFERROR(VLOOKUP(BM1232,abbreviation[[description_german]:[abbreviation_budo]],3,FALSE),"")</f>
        <v/>
      </c>
      <c r="BO1232" s="31"/>
      <c r="BQ1232" s="51" t="str">
        <f>IFERROR(VLOOKUP(BP1232,abbreviation[[description_german]:[abbreviation_budo]],3,FALSE),"")</f>
        <v/>
      </c>
      <c r="BR1232" s="57" t="str">
        <f t="shared" si="176"/>
        <v>_</v>
      </c>
      <c r="BU1232" s="53" t="str">
        <f>IFERROR(VLOOKUP(BT1232,abbreviation[[description_german]:[abbreviation_budo]],3,FALSE),"")</f>
        <v/>
      </c>
      <c r="BV1232" s="60" t="str">
        <f t="shared" si="177"/>
        <v>_</v>
      </c>
      <c r="BY1232" s="48" t="str">
        <f>IFERROR(VLOOKUP(BX1232,category[[category_name_german]:[abbreviation_category_budo]],3,FALSE),"")</f>
        <v/>
      </c>
      <c r="CB1232" s="48" t="str">
        <f>IFERROR(VLOOKUP(CA1232,category[[category_name_german]:[abbreviation_category_budo]],3,FALSE),"")</f>
        <v/>
      </c>
      <c r="CE1232" s="48" t="str">
        <f>IFERROR(VLOOKUP(CD1232,category[[category_name_german]:[abbreviation_category_budo]],3,FALSE),"")</f>
        <v/>
      </c>
      <c r="CH1232" s="48" t="str">
        <f>IFERROR(VLOOKUP(CG1232,category[[category_name_german]:[abbreviation_category_budo]],3,FALSE),"")</f>
        <v/>
      </c>
      <c r="CK1232" s="48" t="str">
        <f>IFERROR(VLOOKUP(CJ1232,category[[category_name_german]:[abbreviation_category_budo]],3,FALSE),"")</f>
        <v/>
      </c>
      <c r="CM1232" s="49" t="str">
        <f t="shared" si="178"/>
        <v/>
      </c>
      <c r="CO1232" s="63" t="str">
        <f t="shared" si="179"/>
        <v/>
      </c>
    </row>
    <row r="1233" spans="4:93" x14ac:dyDescent="0.25">
      <c r="D1233" s="48" t="str">
        <f>IFERROR(VLOOKUP(C1233,category[[category_name_german]:[abbreviation_category_budo]],3,FALSE),"")</f>
        <v/>
      </c>
      <c r="G1233" s="48" t="str">
        <f>IFERROR(VLOOKUP(F1233,category[[category_name_german]:[abbreviation_category_budo]],3,FALSE),"")</f>
        <v/>
      </c>
      <c r="J1233" s="48" t="str">
        <f>IFERROR(VLOOKUP(I1233,category[[category_name_german]:[abbreviation_category_budo]],3,FALSE),"")</f>
        <v/>
      </c>
      <c r="M1233" s="48" t="str">
        <f>IFERROR(VLOOKUP(L1233,category[[category_name_german]:[abbreviation_category_budo]],3,FALSE),"")</f>
        <v/>
      </c>
      <c r="P1233" s="48" t="str">
        <f>IFERROR(VLOOKUP(O1233,category[[category_name_german]:[abbreviation_category_budo]],3,FALSE),"")</f>
        <v/>
      </c>
      <c r="R1233" s="49" t="str">
        <f t="shared" si="171"/>
        <v/>
      </c>
      <c r="U1233" s="48" t="str">
        <f>IFERROR(VLOOKUP(T1233,abbreviation[[description_german]:[abbreviation_budo]],3,FALSE),"")</f>
        <v/>
      </c>
      <c r="X1233" s="51" t="str">
        <f>IFERROR(VLOOKUP(W1233,abbreviation[[description_german]:[abbreviation_budo]],3,FALSE),"")</f>
        <v/>
      </c>
      <c r="Y1233" s="33"/>
      <c r="AA1233" s="49" t="str">
        <f t="shared" si="172"/>
        <v/>
      </c>
      <c r="AD1233" s="48" t="str">
        <f>IFERROR(VLOOKUP(AC1233,abbreviation[[description_german]:[abbreviation_budo]],3,FALSE),"")</f>
        <v/>
      </c>
      <c r="AG1233" s="54" t="str">
        <f>IFERROR(VLOOKUP(AF1233,abbreviation[[description_german]:[abbreviation_budo]],3,FALSE),"")</f>
        <v/>
      </c>
      <c r="AJ1233" s="49" t="str">
        <f t="shared" si="173"/>
        <v>_</v>
      </c>
      <c r="AM1233" s="48" t="str">
        <f>IFERROR(VLOOKUP(AL1233,abbreviation[[description_german]:[abbreviation_budo]],3,FALSE),"")</f>
        <v/>
      </c>
      <c r="AP1233" s="54" t="str">
        <f>IFERROR(VLOOKUP(AO1233,abbreviation[[description_german]:[abbreviation_budo]],3,FALSE),"")</f>
        <v/>
      </c>
      <c r="AS1233" s="49" t="str">
        <f t="shared" si="174"/>
        <v>_</v>
      </c>
      <c r="AV1233" s="53" t="str">
        <f>IFERROR(VLOOKUP(AU1233,abbreviation[[description_german]:[abbreviation_budo]],3,FALSE),"")</f>
        <v/>
      </c>
      <c r="AY1233" s="51" t="str">
        <f>IFERROR(VLOOKUP(AX1233,abbreviation[[description_german]:[abbreviation_budo]],3,FALSE),"")</f>
        <v/>
      </c>
      <c r="BB1233" s="51" t="str">
        <f>IFERROR(VLOOKUP(BA1233,abbreviation[[description_german]:[abbreviation_budo]],3,FALSE),"")</f>
        <v/>
      </c>
      <c r="BE1233" s="51" t="str">
        <f>IFERROR(VLOOKUP(BD1233,abbreviation[[description_german]:[abbreviation_budo]],3,FALSE),"")</f>
        <v/>
      </c>
      <c r="BG1233" s="38"/>
      <c r="BH1233" s="49" t="str">
        <f t="shared" si="175"/>
        <v>_</v>
      </c>
      <c r="BK1233" s="53" t="str">
        <f>IFERROR(VLOOKUP(BJ1233,abbreviation[[description_german]:[abbreviation_budo]],3,FALSE),"")</f>
        <v/>
      </c>
      <c r="BN1233" s="51" t="str">
        <f>IFERROR(VLOOKUP(BM1233,abbreviation[[description_german]:[abbreviation_budo]],3,FALSE),"")</f>
        <v/>
      </c>
      <c r="BO1233" s="31"/>
      <c r="BQ1233" s="51" t="str">
        <f>IFERROR(VLOOKUP(BP1233,abbreviation[[description_german]:[abbreviation_budo]],3,FALSE),"")</f>
        <v/>
      </c>
      <c r="BR1233" s="57" t="str">
        <f t="shared" si="176"/>
        <v>_</v>
      </c>
      <c r="BU1233" s="53" t="str">
        <f>IFERROR(VLOOKUP(BT1233,abbreviation[[description_german]:[abbreviation_budo]],3,FALSE),"")</f>
        <v/>
      </c>
      <c r="BV1233" s="60" t="str">
        <f t="shared" si="177"/>
        <v>_</v>
      </c>
      <c r="BY1233" s="48" t="str">
        <f>IFERROR(VLOOKUP(BX1233,category[[category_name_german]:[abbreviation_category_budo]],3,FALSE),"")</f>
        <v/>
      </c>
      <c r="CB1233" s="48" t="str">
        <f>IFERROR(VLOOKUP(CA1233,category[[category_name_german]:[abbreviation_category_budo]],3,FALSE),"")</f>
        <v/>
      </c>
      <c r="CE1233" s="48" t="str">
        <f>IFERROR(VLOOKUP(CD1233,category[[category_name_german]:[abbreviation_category_budo]],3,FALSE),"")</f>
        <v/>
      </c>
      <c r="CH1233" s="48" t="str">
        <f>IFERROR(VLOOKUP(CG1233,category[[category_name_german]:[abbreviation_category_budo]],3,FALSE),"")</f>
        <v/>
      </c>
      <c r="CK1233" s="48" t="str">
        <f>IFERROR(VLOOKUP(CJ1233,category[[category_name_german]:[abbreviation_category_budo]],3,FALSE),"")</f>
        <v/>
      </c>
      <c r="CM1233" s="49" t="str">
        <f t="shared" si="178"/>
        <v/>
      </c>
      <c r="CO1233" s="63" t="str">
        <f t="shared" si="179"/>
        <v/>
      </c>
    </row>
    <row r="1234" spans="4:93" x14ac:dyDescent="0.25">
      <c r="D1234" s="48" t="str">
        <f>IFERROR(VLOOKUP(C1234,category[[category_name_german]:[abbreviation_category_budo]],3,FALSE),"")</f>
        <v/>
      </c>
      <c r="G1234" s="48" t="str">
        <f>IFERROR(VLOOKUP(F1234,category[[category_name_german]:[abbreviation_category_budo]],3,FALSE),"")</f>
        <v/>
      </c>
      <c r="J1234" s="48" t="str">
        <f>IFERROR(VLOOKUP(I1234,category[[category_name_german]:[abbreviation_category_budo]],3,FALSE),"")</f>
        <v/>
      </c>
      <c r="M1234" s="48" t="str">
        <f>IFERROR(VLOOKUP(L1234,category[[category_name_german]:[abbreviation_category_budo]],3,FALSE),"")</f>
        <v/>
      </c>
      <c r="P1234" s="48" t="str">
        <f>IFERROR(VLOOKUP(O1234,category[[category_name_german]:[abbreviation_category_budo]],3,FALSE),"")</f>
        <v/>
      </c>
      <c r="R1234" s="49" t="str">
        <f t="shared" si="171"/>
        <v/>
      </c>
      <c r="U1234" s="48" t="str">
        <f>IFERROR(VLOOKUP(T1234,abbreviation[[description_german]:[abbreviation_budo]],3,FALSE),"")</f>
        <v/>
      </c>
      <c r="X1234" s="51" t="str">
        <f>IFERROR(VLOOKUP(W1234,abbreviation[[description_german]:[abbreviation_budo]],3,FALSE),"")</f>
        <v/>
      </c>
      <c r="Y1234" s="33"/>
      <c r="AA1234" s="49" t="str">
        <f t="shared" si="172"/>
        <v/>
      </c>
      <c r="AD1234" s="48" t="str">
        <f>IFERROR(VLOOKUP(AC1234,abbreviation[[description_german]:[abbreviation_budo]],3,FALSE),"")</f>
        <v/>
      </c>
      <c r="AG1234" s="54" t="str">
        <f>IFERROR(VLOOKUP(AF1234,abbreviation[[description_german]:[abbreviation_budo]],3,FALSE),"")</f>
        <v/>
      </c>
      <c r="AJ1234" s="49" t="str">
        <f t="shared" si="173"/>
        <v>_</v>
      </c>
      <c r="AM1234" s="48" t="str">
        <f>IFERROR(VLOOKUP(AL1234,abbreviation[[description_german]:[abbreviation_budo]],3,FALSE),"")</f>
        <v/>
      </c>
      <c r="AP1234" s="54" t="str">
        <f>IFERROR(VLOOKUP(AO1234,abbreviation[[description_german]:[abbreviation_budo]],3,FALSE),"")</f>
        <v/>
      </c>
      <c r="AS1234" s="49" t="str">
        <f t="shared" si="174"/>
        <v>_</v>
      </c>
      <c r="AV1234" s="53" t="str">
        <f>IFERROR(VLOOKUP(AU1234,abbreviation[[description_german]:[abbreviation_budo]],3,FALSE),"")</f>
        <v/>
      </c>
      <c r="AY1234" s="51" t="str">
        <f>IFERROR(VLOOKUP(AX1234,abbreviation[[description_german]:[abbreviation_budo]],3,FALSE),"")</f>
        <v/>
      </c>
      <c r="BB1234" s="51" t="str">
        <f>IFERROR(VLOOKUP(BA1234,abbreviation[[description_german]:[abbreviation_budo]],3,FALSE),"")</f>
        <v/>
      </c>
      <c r="BE1234" s="51" t="str">
        <f>IFERROR(VLOOKUP(BD1234,abbreviation[[description_german]:[abbreviation_budo]],3,FALSE),"")</f>
        <v/>
      </c>
      <c r="BG1234" s="38"/>
      <c r="BH1234" s="49" t="str">
        <f t="shared" si="175"/>
        <v>_</v>
      </c>
      <c r="BK1234" s="53" t="str">
        <f>IFERROR(VLOOKUP(BJ1234,abbreviation[[description_german]:[abbreviation_budo]],3,FALSE),"")</f>
        <v/>
      </c>
      <c r="BN1234" s="51" t="str">
        <f>IFERROR(VLOOKUP(BM1234,abbreviation[[description_german]:[abbreviation_budo]],3,FALSE),"")</f>
        <v/>
      </c>
      <c r="BO1234" s="31"/>
      <c r="BQ1234" s="51" t="str">
        <f>IFERROR(VLOOKUP(BP1234,abbreviation[[description_german]:[abbreviation_budo]],3,FALSE),"")</f>
        <v/>
      </c>
      <c r="BR1234" s="57" t="str">
        <f t="shared" si="176"/>
        <v>_</v>
      </c>
      <c r="BU1234" s="53" t="str">
        <f>IFERROR(VLOOKUP(BT1234,abbreviation[[description_german]:[abbreviation_budo]],3,FALSE),"")</f>
        <v/>
      </c>
      <c r="BV1234" s="60" t="str">
        <f t="shared" si="177"/>
        <v>_</v>
      </c>
      <c r="BY1234" s="48" t="str">
        <f>IFERROR(VLOOKUP(BX1234,category[[category_name_german]:[abbreviation_category_budo]],3,FALSE),"")</f>
        <v/>
      </c>
      <c r="CB1234" s="48" t="str">
        <f>IFERROR(VLOOKUP(CA1234,category[[category_name_german]:[abbreviation_category_budo]],3,FALSE),"")</f>
        <v/>
      </c>
      <c r="CE1234" s="48" t="str">
        <f>IFERROR(VLOOKUP(CD1234,category[[category_name_german]:[abbreviation_category_budo]],3,FALSE),"")</f>
        <v/>
      </c>
      <c r="CH1234" s="48" t="str">
        <f>IFERROR(VLOOKUP(CG1234,category[[category_name_german]:[abbreviation_category_budo]],3,FALSE),"")</f>
        <v/>
      </c>
      <c r="CK1234" s="48" t="str">
        <f>IFERROR(VLOOKUP(CJ1234,category[[category_name_german]:[abbreviation_category_budo]],3,FALSE),"")</f>
        <v/>
      </c>
      <c r="CM1234" s="49" t="str">
        <f t="shared" si="178"/>
        <v/>
      </c>
      <c r="CO1234" s="63" t="str">
        <f t="shared" si="179"/>
        <v/>
      </c>
    </row>
    <row r="1235" spans="4:93" x14ac:dyDescent="0.25">
      <c r="D1235" s="48" t="str">
        <f>IFERROR(VLOOKUP(C1235,category[[category_name_german]:[abbreviation_category_budo]],3,FALSE),"")</f>
        <v/>
      </c>
      <c r="G1235" s="48" t="str">
        <f>IFERROR(VLOOKUP(F1235,category[[category_name_german]:[abbreviation_category_budo]],3,FALSE),"")</f>
        <v/>
      </c>
      <c r="J1235" s="48" t="str">
        <f>IFERROR(VLOOKUP(I1235,category[[category_name_german]:[abbreviation_category_budo]],3,FALSE),"")</f>
        <v/>
      </c>
      <c r="M1235" s="48" t="str">
        <f>IFERROR(VLOOKUP(L1235,category[[category_name_german]:[abbreviation_category_budo]],3,FALSE),"")</f>
        <v/>
      </c>
      <c r="P1235" s="48" t="str">
        <f>IFERROR(VLOOKUP(O1235,category[[category_name_german]:[abbreviation_category_budo]],3,FALSE),"")</f>
        <v/>
      </c>
      <c r="R1235" s="49" t="str">
        <f t="shared" si="171"/>
        <v/>
      </c>
      <c r="U1235" s="48" t="str">
        <f>IFERROR(VLOOKUP(T1235,abbreviation[[description_german]:[abbreviation_budo]],3,FALSE),"")</f>
        <v/>
      </c>
      <c r="X1235" s="51" t="str">
        <f>IFERROR(VLOOKUP(W1235,abbreviation[[description_german]:[abbreviation_budo]],3,FALSE),"")</f>
        <v/>
      </c>
      <c r="Y1235" s="33"/>
      <c r="AA1235" s="49" t="str">
        <f t="shared" si="172"/>
        <v/>
      </c>
      <c r="AD1235" s="48" t="str">
        <f>IFERROR(VLOOKUP(AC1235,abbreviation[[description_german]:[abbreviation_budo]],3,FALSE),"")</f>
        <v/>
      </c>
      <c r="AG1235" s="54" t="str">
        <f>IFERROR(VLOOKUP(AF1235,abbreviation[[description_german]:[abbreviation_budo]],3,FALSE),"")</f>
        <v/>
      </c>
      <c r="AJ1235" s="49" t="str">
        <f t="shared" si="173"/>
        <v>_</v>
      </c>
      <c r="AM1235" s="48" t="str">
        <f>IFERROR(VLOOKUP(AL1235,abbreviation[[description_german]:[abbreviation_budo]],3,FALSE),"")</f>
        <v/>
      </c>
      <c r="AP1235" s="54" t="str">
        <f>IFERROR(VLOOKUP(AO1235,abbreviation[[description_german]:[abbreviation_budo]],3,FALSE),"")</f>
        <v/>
      </c>
      <c r="AS1235" s="49" t="str">
        <f t="shared" si="174"/>
        <v>_</v>
      </c>
      <c r="AV1235" s="53" t="str">
        <f>IFERROR(VLOOKUP(AU1235,abbreviation[[description_german]:[abbreviation_budo]],3,FALSE),"")</f>
        <v/>
      </c>
      <c r="AY1235" s="51" t="str">
        <f>IFERROR(VLOOKUP(AX1235,abbreviation[[description_german]:[abbreviation_budo]],3,FALSE),"")</f>
        <v/>
      </c>
      <c r="BB1235" s="51" t="str">
        <f>IFERROR(VLOOKUP(BA1235,abbreviation[[description_german]:[abbreviation_budo]],3,FALSE),"")</f>
        <v/>
      </c>
      <c r="BE1235" s="51" t="str">
        <f>IFERROR(VLOOKUP(BD1235,abbreviation[[description_german]:[abbreviation_budo]],3,FALSE),"")</f>
        <v/>
      </c>
      <c r="BG1235" s="38"/>
      <c r="BH1235" s="49" t="str">
        <f t="shared" si="175"/>
        <v>_</v>
      </c>
      <c r="BK1235" s="53" t="str">
        <f>IFERROR(VLOOKUP(BJ1235,abbreviation[[description_german]:[abbreviation_budo]],3,FALSE),"")</f>
        <v/>
      </c>
      <c r="BN1235" s="51" t="str">
        <f>IFERROR(VLOOKUP(BM1235,abbreviation[[description_german]:[abbreviation_budo]],3,FALSE),"")</f>
        <v/>
      </c>
      <c r="BO1235" s="31"/>
      <c r="BQ1235" s="51" t="str">
        <f>IFERROR(VLOOKUP(BP1235,abbreviation[[description_german]:[abbreviation_budo]],3,FALSE),"")</f>
        <v/>
      </c>
      <c r="BR1235" s="57" t="str">
        <f t="shared" si="176"/>
        <v>_</v>
      </c>
      <c r="BU1235" s="53" t="str">
        <f>IFERROR(VLOOKUP(BT1235,abbreviation[[description_german]:[abbreviation_budo]],3,FALSE),"")</f>
        <v/>
      </c>
      <c r="BV1235" s="60" t="str">
        <f t="shared" si="177"/>
        <v>_</v>
      </c>
      <c r="BY1235" s="48" t="str">
        <f>IFERROR(VLOOKUP(BX1235,category[[category_name_german]:[abbreviation_category_budo]],3,FALSE),"")</f>
        <v/>
      </c>
      <c r="CB1235" s="48" t="str">
        <f>IFERROR(VLOOKUP(CA1235,category[[category_name_german]:[abbreviation_category_budo]],3,FALSE),"")</f>
        <v/>
      </c>
      <c r="CE1235" s="48" t="str">
        <f>IFERROR(VLOOKUP(CD1235,category[[category_name_german]:[abbreviation_category_budo]],3,FALSE),"")</f>
        <v/>
      </c>
      <c r="CH1235" s="48" t="str">
        <f>IFERROR(VLOOKUP(CG1235,category[[category_name_german]:[abbreviation_category_budo]],3,FALSE),"")</f>
        <v/>
      </c>
      <c r="CK1235" s="48" t="str">
        <f>IFERROR(VLOOKUP(CJ1235,category[[category_name_german]:[abbreviation_category_budo]],3,FALSE),"")</f>
        <v/>
      </c>
      <c r="CM1235" s="49" t="str">
        <f t="shared" si="178"/>
        <v/>
      </c>
      <c r="CO1235" s="63" t="str">
        <f t="shared" si="179"/>
        <v/>
      </c>
    </row>
    <row r="1236" spans="4:93" x14ac:dyDescent="0.25">
      <c r="D1236" s="48" t="str">
        <f>IFERROR(VLOOKUP(C1236,category[[category_name_german]:[abbreviation_category_budo]],3,FALSE),"")</f>
        <v/>
      </c>
      <c r="G1236" s="48" t="str">
        <f>IFERROR(VLOOKUP(F1236,category[[category_name_german]:[abbreviation_category_budo]],3,FALSE),"")</f>
        <v/>
      </c>
      <c r="J1236" s="48" t="str">
        <f>IFERROR(VLOOKUP(I1236,category[[category_name_german]:[abbreviation_category_budo]],3,FALSE),"")</f>
        <v/>
      </c>
      <c r="M1236" s="48" t="str">
        <f>IFERROR(VLOOKUP(L1236,category[[category_name_german]:[abbreviation_category_budo]],3,FALSE),"")</f>
        <v/>
      </c>
      <c r="P1236" s="48" t="str">
        <f>IFERROR(VLOOKUP(O1236,category[[category_name_german]:[abbreviation_category_budo]],3,FALSE),"")</f>
        <v/>
      </c>
      <c r="R1236" s="49" t="str">
        <f t="shared" si="171"/>
        <v/>
      </c>
      <c r="U1236" s="48" t="str">
        <f>IFERROR(VLOOKUP(T1236,abbreviation[[description_german]:[abbreviation_budo]],3,FALSE),"")</f>
        <v/>
      </c>
      <c r="X1236" s="51" t="str">
        <f>IFERROR(VLOOKUP(W1236,abbreviation[[description_german]:[abbreviation_budo]],3,FALSE),"")</f>
        <v/>
      </c>
      <c r="Y1236" s="33"/>
      <c r="AA1236" s="49" t="str">
        <f t="shared" si="172"/>
        <v/>
      </c>
      <c r="AD1236" s="48" t="str">
        <f>IFERROR(VLOOKUP(AC1236,abbreviation[[description_german]:[abbreviation_budo]],3,FALSE),"")</f>
        <v/>
      </c>
      <c r="AG1236" s="54" t="str">
        <f>IFERROR(VLOOKUP(AF1236,abbreviation[[description_german]:[abbreviation_budo]],3,FALSE),"")</f>
        <v/>
      </c>
      <c r="AJ1236" s="49" t="str">
        <f t="shared" si="173"/>
        <v>_</v>
      </c>
      <c r="AM1236" s="48" t="str">
        <f>IFERROR(VLOOKUP(AL1236,abbreviation[[description_german]:[abbreviation_budo]],3,FALSE),"")</f>
        <v/>
      </c>
      <c r="AP1236" s="54" t="str">
        <f>IFERROR(VLOOKUP(AO1236,abbreviation[[description_german]:[abbreviation_budo]],3,FALSE),"")</f>
        <v/>
      </c>
      <c r="AS1236" s="49" t="str">
        <f t="shared" si="174"/>
        <v>_</v>
      </c>
      <c r="AV1236" s="53" t="str">
        <f>IFERROR(VLOOKUP(AU1236,abbreviation[[description_german]:[abbreviation_budo]],3,FALSE),"")</f>
        <v/>
      </c>
      <c r="AY1236" s="51" t="str">
        <f>IFERROR(VLOOKUP(AX1236,abbreviation[[description_german]:[abbreviation_budo]],3,FALSE),"")</f>
        <v/>
      </c>
      <c r="BB1236" s="51" t="str">
        <f>IFERROR(VLOOKUP(BA1236,abbreviation[[description_german]:[abbreviation_budo]],3,FALSE),"")</f>
        <v/>
      </c>
      <c r="BE1236" s="51" t="str">
        <f>IFERROR(VLOOKUP(BD1236,abbreviation[[description_german]:[abbreviation_budo]],3,FALSE),"")</f>
        <v/>
      </c>
      <c r="BG1236" s="38"/>
      <c r="BH1236" s="49" t="str">
        <f t="shared" si="175"/>
        <v>_</v>
      </c>
      <c r="BK1236" s="53" t="str">
        <f>IFERROR(VLOOKUP(BJ1236,abbreviation[[description_german]:[abbreviation_budo]],3,FALSE),"")</f>
        <v/>
      </c>
      <c r="BN1236" s="51" t="str">
        <f>IFERROR(VLOOKUP(BM1236,abbreviation[[description_german]:[abbreviation_budo]],3,FALSE),"")</f>
        <v/>
      </c>
      <c r="BO1236" s="31"/>
      <c r="BQ1236" s="51" t="str">
        <f>IFERROR(VLOOKUP(BP1236,abbreviation[[description_german]:[abbreviation_budo]],3,FALSE),"")</f>
        <v/>
      </c>
      <c r="BR1236" s="57" t="str">
        <f t="shared" si="176"/>
        <v>_</v>
      </c>
      <c r="BU1236" s="53" t="str">
        <f>IFERROR(VLOOKUP(BT1236,abbreviation[[description_german]:[abbreviation_budo]],3,FALSE),"")</f>
        <v/>
      </c>
      <c r="BV1236" s="60" t="str">
        <f t="shared" si="177"/>
        <v>_</v>
      </c>
      <c r="BY1236" s="48" t="str">
        <f>IFERROR(VLOOKUP(BX1236,category[[category_name_german]:[abbreviation_category_budo]],3,FALSE),"")</f>
        <v/>
      </c>
      <c r="CB1236" s="48" t="str">
        <f>IFERROR(VLOOKUP(CA1236,category[[category_name_german]:[abbreviation_category_budo]],3,FALSE),"")</f>
        <v/>
      </c>
      <c r="CE1236" s="48" t="str">
        <f>IFERROR(VLOOKUP(CD1236,category[[category_name_german]:[abbreviation_category_budo]],3,FALSE),"")</f>
        <v/>
      </c>
      <c r="CH1236" s="48" t="str">
        <f>IFERROR(VLOOKUP(CG1236,category[[category_name_german]:[abbreviation_category_budo]],3,FALSE),"")</f>
        <v/>
      </c>
      <c r="CK1236" s="48" t="str">
        <f>IFERROR(VLOOKUP(CJ1236,category[[category_name_german]:[abbreviation_category_budo]],3,FALSE),"")</f>
        <v/>
      </c>
      <c r="CM1236" s="49" t="str">
        <f t="shared" si="178"/>
        <v/>
      </c>
      <c r="CO1236" s="63" t="str">
        <f t="shared" si="179"/>
        <v/>
      </c>
    </row>
    <row r="1237" spans="4:93" x14ac:dyDescent="0.25">
      <c r="D1237" s="48" t="str">
        <f>IFERROR(VLOOKUP(C1237,category[[category_name_german]:[abbreviation_category_budo]],3,FALSE),"")</f>
        <v/>
      </c>
      <c r="G1237" s="48" t="str">
        <f>IFERROR(VLOOKUP(F1237,category[[category_name_german]:[abbreviation_category_budo]],3,FALSE),"")</f>
        <v/>
      </c>
      <c r="J1237" s="48" t="str">
        <f>IFERROR(VLOOKUP(I1237,category[[category_name_german]:[abbreviation_category_budo]],3,FALSE),"")</f>
        <v/>
      </c>
      <c r="M1237" s="48" t="str">
        <f>IFERROR(VLOOKUP(L1237,category[[category_name_german]:[abbreviation_category_budo]],3,FALSE),"")</f>
        <v/>
      </c>
      <c r="P1237" s="48" t="str">
        <f>IFERROR(VLOOKUP(O1237,category[[category_name_german]:[abbreviation_category_budo]],3,FALSE),"")</f>
        <v/>
      </c>
      <c r="R1237" s="49" t="str">
        <f t="shared" si="171"/>
        <v/>
      </c>
      <c r="U1237" s="48" t="str">
        <f>IFERROR(VLOOKUP(T1237,abbreviation[[description_german]:[abbreviation_budo]],3,FALSE),"")</f>
        <v/>
      </c>
      <c r="X1237" s="51" t="str">
        <f>IFERROR(VLOOKUP(W1237,abbreviation[[description_german]:[abbreviation_budo]],3,FALSE),"")</f>
        <v/>
      </c>
      <c r="Y1237" s="33"/>
      <c r="AA1237" s="49" t="str">
        <f t="shared" si="172"/>
        <v/>
      </c>
      <c r="AD1237" s="48" t="str">
        <f>IFERROR(VLOOKUP(AC1237,abbreviation[[description_german]:[abbreviation_budo]],3,FALSE),"")</f>
        <v/>
      </c>
      <c r="AG1237" s="54" t="str">
        <f>IFERROR(VLOOKUP(AF1237,abbreviation[[description_german]:[abbreviation_budo]],3,FALSE),"")</f>
        <v/>
      </c>
      <c r="AJ1237" s="49" t="str">
        <f t="shared" si="173"/>
        <v>_</v>
      </c>
      <c r="AM1237" s="48" t="str">
        <f>IFERROR(VLOOKUP(AL1237,abbreviation[[description_german]:[abbreviation_budo]],3,FALSE),"")</f>
        <v/>
      </c>
      <c r="AP1237" s="54" t="str">
        <f>IFERROR(VLOOKUP(AO1237,abbreviation[[description_german]:[abbreviation_budo]],3,FALSE),"")</f>
        <v/>
      </c>
      <c r="AS1237" s="49" t="str">
        <f t="shared" si="174"/>
        <v>_</v>
      </c>
      <c r="AV1237" s="53" t="str">
        <f>IFERROR(VLOOKUP(AU1237,abbreviation[[description_german]:[abbreviation_budo]],3,FALSE),"")</f>
        <v/>
      </c>
      <c r="AY1237" s="51" t="str">
        <f>IFERROR(VLOOKUP(AX1237,abbreviation[[description_german]:[abbreviation_budo]],3,FALSE),"")</f>
        <v/>
      </c>
      <c r="BB1237" s="51" t="str">
        <f>IFERROR(VLOOKUP(BA1237,abbreviation[[description_german]:[abbreviation_budo]],3,FALSE),"")</f>
        <v/>
      </c>
      <c r="BE1237" s="51" t="str">
        <f>IFERROR(VLOOKUP(BD1237,abbreviation[[description_german]:[abbreviation_budo]],3,FALSE),"")</f>
        <v/>
      </c>
      <c r="BG1237" s="38"/>
      <c r="BH1237" s="49" t="str">
        <f t="shared" si="175"/>
        <v>_</v>
      </c>
      <c r="BK1237" s="53" t="str">
        <f>IFERROR(VLOOKUP(BJ1237,abbreviation[[description_german]:[abbreviation_budo]],3,FALSE),"")</f>
        <v/>
      </c>
      <c r="BN1237" s="51" t="str">
        <f>IFERROR(VLOOKUP(BM1237,abbreviation[[description_german]:[abbreviation_budo]],3,FALSE),"")</f>
        <v/>
      </c>
      <c r="BO1237" s="31"/>
      <c r="BQ1237" s="51" t="str">
        <f>IFERROR(VLOOKUP(BP1237,abbreviation[[description_german]:[abbreviation_budo]],3,FALSE),"")</f>
        <v/>
      </c>
      <c r="BR1237" s="57" t="str">
        <f t="shared" si="176"/>
        <v>_</v>
      </c>
      <c r="BU1237" s="53" t="str">
        <f>IFERROR(VLOOKUP(BT1237,abbreviation[[description_german]:[abbreviation_budo]],3,FALSE),"")</f>
        <v/>
      </c>
      <c r="BV1237" s="60" t="str">
        <f t="shared" si="177"/>
        <v>_</v>
      </c>
      <c r="BY1237" s="48" t="str">
        <f>IFERROR(VLOOKUP(BX1237,category[[category_name_german]:[abbreviation_category_budo]],3,FALSE),"")</f>
        <v/>
      </c>
      <c r="CB1237" s="48" t="str">
        <f>IFERROR(VLOOKUP(CA1237,category[[category_name_german]:[abbreviation_category_budo]],3,FALSE),"")</f>
        <v/>
      </c>
      <c r="CE1237" s="48" t="str">
        <f>IFERROR(VLOOKUP(CD1237,category[[category_name_german]:[abbreviation_category_budo]],3,FALSE),"")</f>
        <v/>
      </c>
      <c r="CH1237" s="48" t="str">
        <f>IFERROR(VLOOKUP(CG1237,category[[category_name_german]:[abbreviation_category_budo]],3,FALSE),"")</f>
        <v/>
      </c>
      <c r="CK1237" s="48" t="str">
        <f>IFERROR(VLOOKUP(CJ1237,category[[category_name_german]:[abbreviation_category_budo]],3,FALSE),"")</f>
        <v/>
      </c>
      <c r="CM1237" s="49" t="str">
        <f t="shared" si="178"/>
        <v/>
      </c>
      <c r="CO1237" s="63" t="str">
        <f t="shared" si="179"/>
        <v/>
      </c>
    </row>
    <row r="1238" spans="4:93" x14ac:dyDescent="0.25">
      <c r="D1238" s="48" t="str">
        <f>IFERROR(VLOOKUP(C1238,category[[category_name_german]:[abbreviation_category_budo]],3,FALSE),"")</f>
        <v/>
      </c>
      <c r="G1238" s="48" t="str">
        <f>IFERROR(VLOOKUP(F1238,category[[category_name_german]:[abbreviation_category_budo]],3,FALSE),"")</f>
        <v/>
      </c>
      <c r="J1238" s="48" t="str">
        <f>IFERROR(VLOOKUP(I1238,category[[category_name_german]:[abbreviation_category_budo]],3,FALSE),"")</f>
        <v/>
      </c>
      <c r="M1238" s="48" t="str">
        <f>IFERROR(VLOOKUP(L1238,category[[category_name_german]:[abbreviation_category_budo]],3,FALSE),"")</f>
        <v/>
      </c>
      <c r="P1238" s="48" t="str">
        <f>IFERROR(VLOOKUP(O1238,category[[category_name_german]:[abbreviation_category_budo]],3,FALSE),"")</f>
        <v/>
      </c>
      <c r="R1238" s="49" t="str">
        <f t="shared" si="171"/>
        <v/>
      </c>
      <c r="U1238" s="48" t="str">
        <f>IFERROR(VLOOKUP(T1238,abbreviation[[description_german]:[abbreviation_budo]],3,FALSE),"")</f>
        <v/>
      </c>
      <c r="X1238" s="51" t="str">
        <f>IFERROR(VLOOKUP(W1238,abbreviation[[description_german]:[abbreviation_budo]],3,FALSE),"")</f>
        <v/>
      </c>
      <c r="Y1238" s="33"/>
      <c r="AA1238" s="49" t="str">
        <f t="shared" si="172"/>
        <v/>
      </c>
      <c r="AD1238" s="48" t="str">
        <f>IFERROR(VLOOKUP(AC1238,abbreviation[[description_german]:[abbreviation_budo]],3,FALSE),"")</f>
        <v/>
      </c>
      <c r="AG1238" s="54" t="str">
        <f>IFERROR(VLOOKUP(AF1238,abbreviation[[description_german]:[abbreviation_budo]],3,FALSE),"")</f>
        <v/>
      </c>
      <c r="AJ1238" s="49" t="str">
        <f t="shared" si="173"/>
        <v>_</v>
      </c>
      <c r="AM1238" s="48" t="str">
        <f>IFERROR(VLOOKUP(AL1238,abbreviation[[description_german]:[abbreviation_budo]],3,FALSE),"")</f>
        <v/>
      </c>
      <c r="AP1238" s="54" t="str">
        <f>IFERROR(VLOOKUP(AO1238,abbreviation[[description_german]:[abbreviation_budo]],3,FALSE),"")</f>
        <v/>
      </c>
      <c r="AS1238" s="49" t="str">
        <f t="shared" si="174"/>
        <v>_</v>
      </c>
      <c r="AV1238" s="53" t="str">
        <f>IFERROR(VLOOKUP(AU1238,abbreviation[[description_german]:[abbreviation_budo]],3,FALSE),"")</f>
        <v/>
      </c>
      <c r="AY1238" s="51" t="str">
        <f>IFERROR(VLOOKUP(AX1238,abbreviation[[description_german]:[abbreviation_budo]],3,FALSE),"")</f>
        <v/>
      </c>
      <c r="BB1238" s="51" t="str">
        <f>IFERROR(VLOOKUP(BA1238,abbreviation[[description_german]:[abbreviation_budo]],3,FALSE),"")</f>
        <v/>
      </c>
      <c r="BE1238" s="51" t="str">
        <f>IFERROR(VLOOKUP(BD1238,abbreviation[[description_german]:[abbreviation_budo]],3,FALSE),"")</f>
        <v/>
      </c>
      <c r="BG1238" s="38"/>
      <c r="BH1238" s="49" t="str">
        <f t="shared" si="175"/>
        <v>_</v>
      </c>
      <c r="BK1238" s="53" t="str">
        <f>IFERROR(VLOOKUP(BJ1238,abbreviation[[description_german]:[abbreviation_budo]],3,FALSE),"")</f>
        <v/>
      </c>
      <c r="BN1238" s="51" t="str">
        <f>IFERROR(VLOOKUP(BM1238,abbreviation[[description_german]:[abbreviation_budo]],3,FALSE),"")</f>
        <v/>
      </c>
      <c r="BO1238" s="31"/>
      <c r="BQ1238" s="51" t="str">
        <f>IFERROR(VLOOKUP(BP1238,abbreviation[[description_german]:[abbreviation_budo]],3,FALSE),"")</f>
        <v/>
      </c>
      <c r="BR1238" s="57" t="str">
        <f t="shared" si="176"/>
        <v>_</v>
      </c>
      <c r="BU1238" s="53" t="str">
        <f>IFERROR(VLOOKUP(BT1238,abbreviation[[description_german]:[abbreviation_budo]],3,FALSE),"")</f>
        <v/>
      </c>
      <c r="BV1238" s="60" t="str">
        <f t="shared" si="177"/>
        <v>_</v>
      </c>
      <c r="BY1238" s="48" t="str">
        <f>IFERROR(VLOOKUP(BX1238,category[[category_name_german]:[abbreviation_category_budo]],3,FALSE),"")</f>
        <v/>
      </c>
      <c r="CB1238" s="48" t="str">
        <f>IFERROR(VLOOKUP(CA1238,category[[category_name_german]:[abbreviation_category_budo]],3,FALSE),"")</f>
        <v/>
      </c>
      <c r="CE1238" s="48" t="str">
        <f>IFERROR(VLOOKUP(CD1238,category[[category_name_german]:[abbreviation_category_budo]],3,FALSE),"")</f>
        <v/>
      </c>
      <c r="CH1238" s="48" t="str">
        <f>IFERROR(VLOOKUP(CG1238,category[[category_name_german]:[abbreviation_category_budo]],3,FALSE),"")</f>
        <v/>
      </c>
      <c r="CK1238" s="48" t="str">
        <f>IFERROR(VLOOKUP(CJ1238,category[[category_name_german]:[abbreviation_category_budo]],3,FALSE),"")</f>
        <v/>
      </c>
      <c r="CM1238" s="49" t="str">
        <f t="shared" si="178"/>
        <v/>
      </c>
      <c r="CO1238" s="63" t="str">
        <f t="shared" si="179"/>
        <v/>
      </c>
    </row>
    <row r="1239" spans="4:93" x14ac:dyDescent="0.25">
      <c r="D1239" s="48" t="str">
        <f>IFERROR(VLOOKUP(C1239,category[[category_name_german]:[abbreviation_category_budo]],3,FALSE),"")</f>
        <v/>
      </c>
      <c r="G1239" s="48" t="str">
        <f>IFERROR(VLOOKUP(F1239,category[[category_name_german]:[abbreviation_category_budo]],3,FALSE),"")</f>
        <v/>
      </c>
      <c r="J1239" s="48" t="str">
        <f>IFERROR(VLOOKUP(I1239,category[[category_name_german]:[abbreviation_category_budo]],3,FALSE),"")</f>
        <v/>
      </c>
      <c r="M1239" s="48" t="str">
        <f>IFERROR(VLOOKUP(L1239,category[[category_name_german]:[abbreviation_category_budo]],3,FALSE),"")</f>
        <v/>
      </c>
      <c r="P1239" s="48" t="str">
        <f>IFERROR(VLOOKUP(O1239,category[[category_name_german]:[abbreviation_category_budo]],3,FALSE),"")</f>
        <v/>
      </c>
      <c r="R1239" s="49" t="str">
        <f t="shared" si="171"/>
        <v/>
      </c>
      <c r="U1239" s="48" t="str">
        <f>IFERROR(VLOOKUP(T1239,abbreviation[[description_german]:[abbreviation_budo]],3,FALSE),"")</f>
        <v/>
      </c>
      <c r="X1239" s="51" t="str">
        <f>IFERROR(VLOOKUP(W1239,abbreviation[[description_german]:[abbreviation_budo]],3,FALSE),"")</f>
        <v/>
      </c>
      <c r="Y1239" s="33"/>
      <c r="AA1239" s="49" t="str">
        <f t="shared" si="172"/>
        <v/>
      </c>
      <c r="AD1239" s="48" t="str">
        <f>IFERROR(VLOOKUP(AC1239,abbreviation[[description_german]:[abbreviation_budo]],3,FALSE),"")</f>
        <v/>
      </c>
      <c r="AG1239" s="54" t="str">
        <f>IFERROR(VLOOKUP(AF1239,abbreviation[[description_german]:[abbreviation_budo]],3,FALSE),"")</f>
        <v/>
      </c>
      <c r="AJ1239" s="49" t="str">
        <f t="shared" si="173"/>
        <v>_</v>
      </c>
      <c r="AM1239" s="48" t="str">
        <f>IFERROR(VLOOKUP(AL1239,abbreviation[[description_german]:[abbreviation_budo]],3,FALSE),"")</f>
        <v/>
      </c>
      <c r="AP1239" s="54" t="str">
        <f>IFERROR(VLOOKUP(AO1239,abbreviation[[description_german]:[abbreviation_budo]],3,FALSE),"")</f>
        <v/>
      </c>
      <c r="AS1239" s="49" t="str">
        <f t="shared" si="174"/>
        <v>_</v>
      </c>
      <c r="AV1239" s="53" t="str">
        <f>IFERROR(VLOOKUP(AU1239,abbreviation[[description_german]:[abbreviation_budo]],3,FALSE),"")</f>
        <v/>
      </c>
      <c r="AY1239" s="51" t="str">
        <f>IFERROR(VLOOKUP(AX1239,abbreviation[[description_german]:[abbreviation_budo]],3,FALSE),"")</f>
        <v/>
      </c>
      <c r="BB1239" s="51" t="str">
        <f>IFERROR(VLOOKUP(BA1239,abbreviation[[description_german]:[abbreviation_budo]],3,FALSE),"")</f>
        <v/>
      </c>
      <c r="BE1239" s="51" t="str">
        <f>IFERROR(VLOOKUP(BD1239,abbreviation[[description_german]:[abbreviation_budo]],3,FALSE),"")</f>
        <v/>
      </c>
      <c r="BG1239" s="38"/>
      <c r="BH1239" s="49" t="str">
        <f t="shared" si="175"/>
        <v>_</v>
      </c>
      <c r="BK1239" s="53" t="str">
        <f>IFERROR(VLOOKUP(BJ1239,abbreviation[[description_german]:[abbreviation_budo]],3,FALSE),"")</f>
        <v/>
      </c>
      <c r="BN1239" s="51" t="str">
        <f>IFERROR(VLOOKUP(BM1239,abbreviation[[description_german]:[abbreviation_budo]],3,FALSE),"")</f>
        <v/>
      </c>
      <c r="BO1239" s="31"/>
      <c r="BQ1239" s="51" t="str">
        <f>IFERROR(VLOOKUP(BP1239,abbreviation[[description_german]:[abbreviation_budo]],3,FALSE),"")</f>
        <v/>
      </c>
      <c r="BR1239" s="57" t="str">
        <f t="shared" si="176"/>
        <v>_</v>
      </c>
      <c r="BU1239" s="53" t="str">
        <f>IFERROR(VLOOKUP(BT1239,abbreviation[[description_german]:[abbreviation_budo]],3,FALSE),"")</f>
        <v/>
      </c>
      <c r="BV1239" s="60" t="str">
        <f t="shared" si="177"/>
        <v>_</v>
      </c>
      <c r="BY1239" s="48" t="str">
        <f>IFERROR(VLOOKUP(BX1239,category[[category_name_german]:[abbreviation_category_budo]],3,FALSE),"")</f>
        <v/>
      </c>
      <c r="CB1239" s="48" t="str">
        <f>IFERROR(VLOOKUP(CA1239,category[[category_name_german]:[abbreviation_category_budo]],3,FALSE),"")</f>
        <v/>
      </c>
      <c r="CE1239" s="48" t="str">
        <f>IFERROR(VLOOKUP(CD1239,category[[category_name_german]:[abbreviation_category_budo]],3,FALSE),"")</f>
        <v/>
      </c>
      <c r="CH1239" s="48" t="str">
        <f>IFERROR(VLOOKUP(CG1239,category[[category_name_german]:[abbreviation_category_budo]],3,FALSE),"")</f>
        <v/>
      </c>
      <c r="CK1239" s="48" t="str">
        <f>IFERROR(VLOOKUP(CJ1239,category[[category_name_german]:[abbreviation_category_budo]],3,FALSE),"")</f>
        <v/>
      </c>
      <c r="CM1239" s="49" t="str">
        <f t="shared" si="178"/>
        <v/>
      </c>
      <c r="CO1239" s="63" t="str">
        <f t="shared" si="179"/>
        <v/>
      </c>
    </row>
    <row r="1240" spans="4:93" x14ac:dyDescent="0.25">
      <c r="D1240" s="48" t="str">
        <f>IFERROR(VLOOKUP(C1240,category[[category_name_german]:[abbreviation_category_budo]],3,FALSE),"")</f>
        <v/>
      </c>
      <c r="G1240" s="48" t="str">
        <f>IFERROR(VLOOKUP(F1240,category[[category_name_german]:[abbreviation_category_budo]],3,FALSE),"")</f>
        <v/>
      </c>
      <c r="J1240" s="48" t="str">
        <f>IFERROR(VLOOKUP(I1240,category[[category_name_german]:[abbreviation_category_budo]],3,FALSE),"")</f>
        <v/>
      </c>
      <c r="M1240" s="48" t="str">
        <f>IFERROR(VLOOKUP(L1240,category[[category_name_german]:[abbreviation_category_budo]],3,FALSE),"")</f>
        <v/>
      </c>
      <c r="P1240" s="48" t="str">
        <f>IFERROR(VLOOKUP(O1240,category[[category_name_german]:[abbreviation_category_budo]],3,FALSE),"")</f>
        <v/>
      </c>
      <c r="R1240" s="49" t="str">
        <f t="shared" si="171"/>
        <v/>
      </c>
      <c r="U1240" s="48" t="str">
        <f>IFERROR(VLOOKUP(T1240,abbreviation[[description_german]:[abbreviation_budo]],3,FALSE),"")</f>
        <v/>
      </c>
      <c r="X1240" s="51" t="str">
        <f>IFERROR(VLOOKUP(W1240,abbreviation[[description_german]:[abbreviation_budo]],3,FALSE),"")</f>
        <v/>
      </c>
      <c r="Y1240" s="33"/>
      <c r="AA1240" s="49" t="str">
        <f t="shared" si="172"/>
        <v/>
      </c>
      <c r="AD1240" s="48" t="str">
        <f>IFERROR(VLOOKUP(AC1240,abbreviation[[description_german]:[abbreviation_budo]],3,FALSE),"")</f>
        <v/>
      </c>
      <c r="AG1240" s="54" t="str">
        <f>IFERROR(VLOOKUP(AF1240,abbreviation[[description_german]:[abbreviation_budo]],3,FALSE),"")</f>
        <v/>
      </c>
      <c r="AJ1240" s="49" t="str">
        <f t="shared" si="173"/>
        <v>_</v>
      </c>
      <c r="AM1240" s="48" t="str">
        <f>IFERROR(VLOOKUP(AL1240,abbreviation[[description_german]:[abbreviation_budo]],3,FALSE),"")</f>
        <v/>
      </c>
      <c r="AP1240" s="54" t="str">
        <f>IFERROR(VLOOKUP(AO1240,abbreviation[[description_german]:[abbreviation_budo]],3,FALSE),"")</f>
        <v/>
      </c>
      <c r="AS1240" s="49" t="str">
        <f t="shared" si="174"/>
        <v>_</v>
      </c>
      <c r="AV1240" s="53" t="str">
        <f>IFERROR(VLOOKUP(AU1240,abbreviation[[description_german]:[abbreviation_budo]],3,FALSE),"")</f>
        <v/>
      </c>
      <c r="AY1240" s="51" t="str">
        <f>IFERROR(VLOOKUP(AX1240,abbreviation[[description_german]:[abbreviation_budo]],3,FALSE),"")</f>
        <v/>
      </c>
      <c r="BB1240" s="51" t="str">
        <f>IFERROR(VLOOKUP(BA1240,abbreviation[[description_german]:[abbreviation_budo]],3,FALSE),"")</f>
        <v/>
      </c>
      <c r="BE1240" s="51" t="str">
        <f>IFERROR(VLOOKUP(BD1240,abbreviation[[description_german]:[abbreviation_budo]],3,FALSE),"")</f>
        <v/>
      </c>
      <c r="BG1240" s="38"/>
      <c r="BH1240" s="49" t="str">
        <f t="shared" si="175"/>
        <v>_</v>
      </c>
      <c r="BK1240" s="53" t="str">
        <f>IFERROR(VLOOKUP(BJ1240,abbreviation[[description_german]:[abbreviation_budo]],3,FALSE),"")</f>
        <v/>
      </c>
      <c r="BN1240" s="51" t="str">
        <f>IFERROR(VLOOKUP(BM1240,abbreviation[[description_german]:[abbreviation_budo]],3,FALSE),"")</f>
        <v/>
      </c>
      <c r="BO1240" s="31"/>
      <c r="BQ1240" s="51" t="str">
        <f>IFERROR(VLOOKUP(BP1240,abbreviation[[description_german]:[abbreviation_budo]],3,FALSE),"")</f>
        <v/>
      </c>
      <c r="BR1240" s="57" t="str">
        <f t="shared" si="176"/>
        <v>_</v>
      </c>
      <c r="BU1240" s="53" t="str">
        <f>IFERROR(VLOOKUP(BT1240,abbreviation[[description_german]:[abbreviation_budo]],3,FALSE),"")</f>
        <v/>
      </c>
      <c r="BV1240" s="60" t="str">
        <f t="shared" si="177"/>
        <v>_</v>
      </c>
      <c r="BY1240" s="48" t="str">
        <f>IFERROR(VLOOKUP(BX1240,category[[category_name_german]:[abbreviation_category_budo]],3,FALSE),"")</f>
        <v/>
      </c>
      <c r="CB1240" s="48" t="str">
        <f>IFERROR(VLOOKUP(CA1240,category[[category_name_german]:[abbreviation_category_budo]],3,FALSE),"")</f>
        <v/>
      </c>
      <c r="CE1240" s="48" t="str">
        <f>IFERROR(VLOOKUP(CD1240,category[[category_name_german]:[abbreviation_category_budo]],3,FALSE),"")</f>
        <v/>
      </c>
      <c r="CH1240" s="48" t="str">
        <f>IFERROR(VLOOKUP(CG1240,category[[category_name_german]:[abbreviation_category_budo]],3,FALSE),"")</f>
        <v/>
      </c>
      <c r="CK1240" s="48" t="str">
        <f>IFERROR(VLOOKUP(CJ1240,category[[category_name_german]:[abbreviation_category_budo]],3,FALSE),"")</f>
        <v/>
      </c>
      <c r="CM1240" s="49" t="str">
        <f t="shared" si="178"/>
        <v/>
      </c>
      <c r="CO1240" s="63" t="str">
        <f t="shared" si="179"/>
        <v/>
      </c>
    </row>
    <row r="1241" spans="4:93" x14ac:dyDescent="0.25">
      <c r="D1241" s="48" t="str">
        <f>IFERROR(VLOOKUP(C1241,category[[category_name_german]:[abbreviation_category_budo]],3,FALSE),"")</f>
        <v/>
      </c>
      <c r="G1241" s="48" t="str">
        <f>IFERROR(VLOOKUP(F1241,category[[category_name_german]:[abbreviation_category_budo]],3,FALSE),"")</f>
        <v/>
      </c>
      <c r="J1241" s="48" t="str">
        <f>IFERROR(VLOOKUP(I1241,category[[category_name_german]:[abbreviation_category_budo]],3,FALSE),"")</f>
        <v/>
      </c>
      <c r="M1241" s="48" t="str">
        <f>IFERROR(VLOOKUP(L1241,category[[category_name_german]:[abbreviation_category_budo]],3,FALSE),"")</f>
        <v/>
      </c>
      <c r="P1241" s="48" t="str">
        <f>IFERROR(VLOOKUP(O1241,category[[category_name_german]:[abbreviation_category_budo]],3,FALSE),"")</f>
        <v/>
      </c>
      <c r="R1241" s="49" t="str">
        <f t="shared" si="171"/>
        <v/>
      </c>
      <c r="U1241" s="48" t="str">
        <f>IFERROR(VLOOKUP(T1241,abbreviation[[description_german]:[abbreviation_budo]],3,FALSE),"")</f>
        <v/>
      </c>
      <c r="X1241" s="51" t="str">
        <f>IFERROR(VLOOKUP(W1241,abbreviation[[description_german]:[abbreviation_budo]],3,FALSE),"")</f>
        <v/>
      </c>
      <c r="Y1241" s="33"/>
      <c r="AA1241" s="49" t="str">
        <f t="shared" si="172"/>
        <v/>
      </c>
      <c r="AD1241" s="48" t="str">
        <f>IFERROR(VLOOKUP(AC1241,abbreviation[[description_german]:[abbreviation_budo]],3,FALSE),"")</f>
        <v/>
      </c>
      <c r="AG1241" s="54" t="str">
        <f>IFERROR(VLOOKUP(AF1241,abbreviation[[description_german]:[abbreviation_budo]],3,FALSE),"")</f>
        <v/>
      </c>
      <c r="AJ1241" s="49" t="str">
        <f t="shared" si="173"/>
        <v>_</v>
      </c>
      <c r="AM1241" s="48" t="str">
        <f>IFERROR(VLOOKUP(AL1241,abbreviation[[description_german]:[abbreviation_budo]],3,FALSE),"")</f>
        <v/>
      </c>
      <c r="AP1241" s="54" t="str">
        <f>IFERROR(VLOOKUP(AO1241,abbreviation[[description_german]:[abbreviation_budo]],3,FALSE),"")</f>
        <v/>
      </c>
      <c r="AS1241" s="49" t="str">
        <f t="shared" si="174"/>
        <v>_</v>
      </c>
      <c r="AV1241" s="53" t="str">
        <f>IFERROR(VLOOKUP(AU1241,abbreviation[[description_german]:[abbreviation_budo]],3,FALSE),"")</f>
        <v/>
      </c>
      <c r="AY1241" s="51" t="str">
        <f>IFERROR(VLOOKUP(AX1241,abbreviation[[description_german]:[abbreviation_budo]],3,FALSE),"")</f>
        <v/>
      </c>
      <c r="BB1241" s="51" t="str">
        <f>IFERROR(VLOOKUP(BA1241,abbreviation[[description_german]:[abbreviation_budo]],3,FALSE),"")</f>
        <v/>
      </c>
      <c r="BE1241" s="51" t="str">
        <f>IFERROR(VLOOKUP(BD1241,abbreviation[[description_german]:[abbreviation_budo]],3,FALSE),"")</f>
        <v/>
      </c>
      <c r="BG1241" s="38"/>
      <c r="BH1241" s="49" t="str">
        <f t="shared" si="175"/>
        <v>_</v>
      </c>
      <c r="BK1241" s="53" t="str">
        <f>IFERROR(VLOOKUP(BJ1241,abbreviation[[description_german]:[abbreviation_budo]],3,FALSE),"")</f>
        <v/>
      </c>
      <c r="BN1241" s="51" t="str">
        <f>IFERROR(VLOOKUP(BM1241,abbreviation[[description_german]:[abbreviation_budo]],3,FALSE),"")</f>
        <v/>
      </c>
      <c r="BO1241" s="31"/>
      <c r="BQ1241" s="51" t="str">
        <f>IFERROR(VLOOKUP(BP1241,abbreviation[[description_german]:[abbreviation_budo]],3,FALSE),"")</f>
        <v/>
      </c>
      <c r="BR1241" s="57" t="str">
        <f t="shared" si="176"/>
        <v>_</v>
      </c>
      <c r="BU1241" s="53" t="str">
        <f>IFERROR(VLOOKUP(BT1241,abbreviation[[description_german]:[abbreviation_budo]],3,FALSE),"")</f>
        <v/>
      </c>
      <c r="BV1241" s="60" t="str">
        <f t="shared" si="177"/>
        <v>_</v>
      </c>
      <c r="BY1241" s="48" t="str">
        <f>IFERROR(VLOOKUP(BX1241,category[[category_name_german]:[abbreviation_category_budo]],3,FALSE),"")</f>
        <v/>
      </c>
      <c r="CB1241" s="48" t="str">
        <f>IFERROR(VLOOKUP(CA1241,category[[category_name_german]:[abbreviation_category_budo]],3,FALSE),"")</f>
        <v/>
      </c>
      <c r="CE1241" s="48" t="str">
        <f>IFERROR(VLOOKUP(CD1241,category[[category_name_german]:[abbreviation_category_budo]],3,FALSE),"")</f>
        <v/>
      </c>
      <c r="CH1241" s="48" t="str">
        <f>IFERROR(VLOOKUP(CG1241,category[[category_name_german]:[abbreviation_category_budo]],3,FALSE),"")</f>
        <v/>
      </c>
      <c r="CK1241" s="48" t="str">
        <f>IFERROR(VLOOKUP(CJ1241,category[[category_name_german]:[abbreviation_category_budo]],3,FALSE),"")</f>
        <v/>
      </c>
      <c r="CM1241" s="49" t="str">
        <f t="shared" si="178"/>
        <v/>
      </c>
      <c r="CO1241" s="63" t="str">
        <f t="shared" si="179"/>
        <v/>
      </c>
    </row>
    <row r="1242" spans="4:93" x14ac:dyDescent="0.25">
      <c r="D1242" s="48" t="str">
        <f>IFERROR(VLOOKUP(C1242,category[[category_name_german]:[abbreviation_category_budo]],3,FALSE),"")</f>
        <v/>
      </c>
      <c r="G1242" s="48" t="str">
        <f>IFERROR(VLOOKUP(F1242,category[[category_name_german]:[abbreviation_category_budo]],3,FALSE),"")</f>
        <v/>
      </c>
      <c r="J1242" s="48" t="str">
        <f>IFERROR(VLOOKUP(I1242,category[[category_name_german]:[abbreviation_category_budo]],3,FALSE),"")</f>
        <v/>
      </c>
      <c r="M1242" s="48" t="str">
        <f>IFERROR(VLOOKUP(L1242,category[[category_name_german]:[abbreviation_category_budo]],3,FALSE),"")</f>
        <v/>
      </c>
      <c r="P1242" s="48" t="str">
        <f>IFERROR(VLOOKUP(O1242,category[[category_name_german]:[abbreviation_category_budo]],3,FALSE),"")</f>
        <v/>
      </c>
      <c r="R1242" s="49" t="str">
        <f t="shared" si="171"/>
        <v/>
      </c>
      <c r="U1242" s="48" t="str">
        <f>IFERROR(VLOOKUP(T1242,abbreviation[[description_german]:[abbreviation_budo]],3,FALSE),"")</f>
        <v/>
      </c>
      <c r="X1242" s="51" t="str">
        <f>IFERROR(VLOOKUP(W1242,abbreviation[[description_german]:[abbreviation_budo]],3,FALSE),"")</f>
        <v/>
      </c>
      <c r="Y1242" s="33"/>
      <c r="AA1242" s="49" t="str">
        <f t="shared" si="172"/>
        <v/>
      </c>
      <c r="AD1242" s="48" t="str">
        <f>IFERROR(VLOOKUP(AC1242,abbreviation[[description_german]:[abbreviation_budo]],3,FALSE),"")</f>
        <v/>
      </c>
      <c r="AG1242" s="54" t="str">
        <f>IFERROR(VLOOKUP(AF1242,abbreviation[[description_german]:[abbreviation_budo]],3,FALSE),"")</f>
        <v/>
      </c>
      <c r="AJ1242" s="49" t="str">
        <f t="shared" si="173"/>
        <v>_</v>
      </c>
      <c r="AM1242" s="48" t="str">
        <f>IFERROR(VLOOKUP(AL1242,abbreviation[[description_german]:[abbreviation_budo]],3,FALSE),"")</f>
        <v/>
      </c>
      <c r="AP1242" s="54" t="str">
        <f>IFERROR(VLOOKUP(AO1242,abbreviation[[description_german]:[abbreviation_budo]],3,FALSE),"")</f>
        <v/>
      </c>
      <c r="AS1242" s="49" t="str">
        <f t="shared" si="174"/>
        <v>_</v>
      </c>
      <c r="AV1242" s="53" t="str">
        <f>IFERROR(VLOOKUP(AU1242,abbreviation[[description_german]:[abbreviation_budo]],3,FALSE),"")</f>
        <v/>
      </c>
      <c r="AY1242" s="51" t="str">
        <f>IFERROR(VLOOKUP(AX1242,abbreviation[[description_german]:[abbreviation_budo]],3,FALSE),"")</f>
        <v/>
      </c>
      <c r="BB1242" s="51" t="str">
        <f>IFERROR(VLOOKUP(BA1242,abbreviation[[description_german]:[abbreviation_budo]],3,FALSE),"")</f>
        <v/>
      </c>
      <c r="BE1242" s="51" t="str">
        <f>IFERROR(VLOOKUP(BD1242,abbreviation[[description_german]:[abbreviation_budo]],3,FALSE),"")</f>
        <v/>
      </c>
      <c r="BG1242" s="38"/>
      <c r="BH1242" s="49" t="str">
        <f t="shared" si="175"/>
        <v>_</v>
      </c>
      <c r="BK1242" s="53" t="str">
        <f>IFERROR(VLOOKUP(BJ1242,abbreviation[[description_german]:[abbreviation_budo]],3,FALSE),"")</f>
        <v/>
      </c>
      <c r="BN1242" s="51" t="str">
        <f>IFERROR(VLOOKUP(BM1242,abbreviation[[description_german]:[abbreviation_budo]],3,FALSE),"")</f>
        <v/>
      </c>
      <c r="BO1242" s="31"/>
      <c r="BQ1242" s="51" t="str">
        <f>IFERROR(VLOOKUP(BP1242,abbreviation[[description_german]:[abbreviation_budo]],3,FALSE),"")</f>
        <v/>
      </c>
      <c r="BR1242" s="57" t="str">
        <f t="shared" si="176"/>
        <v>_</v>
      </c>
      <c r="BU1242" s="53" t="str">
        <f>IFERROR(VLOOKUP(BT1242,abbreviation[[description_german]:[abbreviation_budo]],3,FALSE),"")</f>
        <v/>
      </c>
      <c r="BV1242" s="60" t="str">
        <f t="shared" si="177"/>
        <v>_</v>
      </c>
      <c r="BY1242" s="48" t="str">
        <f>IFERROR(VLOOKUP(BX1242,category[[category_name_german]:[abbreviation_category_budo]],3,FALSE),"")</f>
        <v/>
      </c>
      <c r="CB1242" s="48" t="str">
        <f>IFERROR(VLOOKUP(CA1242,category[[category_name_german]:[abbreviation_category_budo]],3,FALSE),"")</f>
        <v/>
      </c>
      <c r="CE1242" s="48" t="str">
        <f>IFERROR(VLOOKUP(CD1242,category[[category_name_german]:[abbreviation_category_budo]],3,FALSE),"")</f>
        <v/>
      </c>
      <c r="CH1242" s="48" t="str">
        <f>IFERROR(VLOOKUP(CG1242,category[[category_name_german]:[abbreviation_category_budo]],3,FALSE),"")</f>
        <v/>
      </c>
      <c r="CK1242" s="48" t="str">
        <f>IFERROR(VLOOKUP(CJ1242,category[[category_name_german]:[abbreviation_category_budo]],3,FALSE),"")</f>
        <v/>
      </c>
      <c r="CM1242" s="49" t="str">
        <f t="shared" si="178"/>
        <v/>
      </c>
      <c r="CO1242" s="63" t="str">
        <f t="shared" si="179"/>
        <v/>
      </c>
    </row>
    <row r="1243" spans="4:93" x14ac:dyDescent="0.25">
      <c r="D1243" s="48" t="str">
        <f>IFERROR(VLOOKUP(C1243,category[[category_name_german]:[abbreviation_category_budo]],3,FALSE),"")</f>
        <v/>
      </c>
      <c r="G1243" s="48" t="str">
        <f>IFERROR(VLOOKUP(F1243,category[[category_name_german]:[abbreviation_category_budo]],3,FALSE),"")</f>
        <v/>
      </c>
      <c r="J1243" s="48" t="str">
        <f>IFERROR(VLOOKUP(I1243,category[[category_name_german]:[abbreviation_category_budo]],3,FALSE),"")</f>
        <v/>
      </c>
      <c r="M1243" s="48" t="str">
        <f>IFERROR(VLOOKUP(L1243,category[[category_name_german]:[abbreviation_category_budo]],3,FALSE),"")</f>
        <v/>
      </c>
      <c r="P1243" s="48" t="str">
        <f>IFERROR(VLOOKUP(O1243,category[[category_name_german]:[abbreviation_category_budo]],3,FALSE),"")</f>
        <v/>
      </c>
      <c r="R1243" s="49" t="str">
        <f t="shared" si="171"/>
        <v/>
      </c>
      <c r="U1243" s="48" t="str">
        <f>IFERROR(VLOOKUP(T1243,abbreviation[[description_german]:[abbreviation_budo]],3,FALSE),"")</f>
        <v/>
      </c>
      <c r="X1243" s="51" t="str">
        <f>IFERROR(VLOOKUP(W1243,abbreviation[[description_german]:[abbreviation_budo]],3,FALSE),"")</f>
        <v/>
      </c>
      <c r="Y1243" s="33"/>
      <c r="AA1243" s="49" t="str">
        <f t="shared" si="172"/>
        <v/>
      </c>
      <c r="AD1243" s="48" t="str">
        <f>IFERROR(VLOOKUP(AC1243,abbreviation[[description_german]:[abbreviation_budo]],3,FALSE),"")</f>
        <v/>
      </c>
      <c r="AG1243" s="54" t="str">
        <f>IFERROR(VLOOKUP(AF1243,abbreviation[[description_german]:[abbreviation_budo]],3,FALSE),"")</f>
        <v/>
      </c>
      <c r="AJ1243" s="49" t="str">
        <f t="shared" si="173"/>
        <v>_</v>
      </c>
      <c r="AM1243" s="48" t="str">
        <f>IFERROR(VLOOKUP(AL1243,abbreviation[[description_german]:[abbreviation_budo]],3,FALSE),"")</f>
        <v/>
      </c>
      <c r="AP1243" s="54" t="str">
        <f>IFERROR(VLOOKUP(AO1243,abbreviation[[description_german]:[abbreviation_budo]],3,FALSE),"")</f>
        <v/>
      </c>
      <c r="AS1243" s="49" t="str">
        <f t="shared" si="174"/>
        <v>_</v>
      </c>
      <c r="AV1243" s="53" t="str">
        <f>IFERROR(VLOOKUP(AU1243,abbreviation[[description_german]:[abbreviation_budo]],3,FALSE),"")</f>
        <v/>
      </c>
      <c r="AY1243" s="51" t="str">
        <f>IFERROR(VLOOKUP(AX1243,abbreviation[[description_german]:[abbreviation_budo]],3,FALSE),"")</f>
        <v/>
      </c>
      <c r="BB1243" s="51" t="str">
        <f>IFERROR(VLOOKUP(BA1243,abbreviation[[description_german]:[abbreviation_budo]],3,FALSE),"")</f>
        <v/>
      </c>
      <c r="BE1243" s="51" t="str">
        <f>IFERROR(VLOOKUP(BD1243,abbreviation[[description_german]:[abbreviation_budo]],3,FALSE),"")</f>
        <v/>
      </c>
      <c r="BG1243" s="38"/>
      <c r="BH1243" s="49" t="str">
        <f t="shared" si="175"/>
        <v>_</v>
      </c>
      <c r="BK1243" s="53" t="str">
        <f>IFERROR(VLOOKUP(BJ1243,abbreviation[[description_german]:[abbreviation_budo]],3,FALSE),"")</f>
        <v/>
      </c>
      <c r="BN1243" s="51" t="str">
        <f>IFERROR(VLOOKUP(BM1243,abbreviation[[description_german]:[abbreviation_budo]],3,FALSE),"")</f>
        <v/>
      </c>
      <c r="BO1243" s="31"/>
      <c r="BQ1243" s="51" t="str">
        <f>IFERROR(VLOOKUP(BP1243,abbreviation[[description_german]:[abbreviation_budo]],3,FALSE),"")</f>
        <v/>
      </c>
      <c r="BR1243" s="57" t="str">
        <f t="shared" si="176"/>
        <v>_</v>
      </c>
      <c r="BU1243" s="53" t="str">
        <f>IFERROR(VLOOKUP(BT1243,abbreviation[[description_german]:[abbreviation_budo]],3,FALSE),"")</f>
        <v/>
      </c>
      <c r="BV1243" s="60" t="str">
        <f t="shared" si="177"/>
        <v>_</v>
      </c>
      <c r="BY1243" s="48" t="str">
        <f>IFERROR(VLOOKUP(BX1243,category[[category_name_german]:[abbreviation_category_budo]],3,FALSE),"")</f>
        <v/>
      </c>
      <c r="CB1243" s="48" t="str">
        <f>IFERROR(VLOOKUP(CA1243,category[[category_name_german]:[abbreviation_category_budo]],3,FALSE),"")</f>
        <v/>
      </c>
      <c r="CE1243" s="48" t="str">
        <f>IFERROR(VLOOKUP(CD1243,category[[category_name_german]:[abbreviation_category_budo]],3,FALSE),"")</f>
        <v/>
      </c>
      <c r="CH1243" s="48" t="str">
        <f>IFERROR(VLOOKUP(CG1243,category[[category_name_german]:[abbreviation_category_budo]],3,FALSE),"")</f>
        <v/>
      </c>
      <c r="CK1243" s="48" t="str">
        <f>IFERROR(VLOOKUP(CJ1243,category[[category_name_german]:[abbreviation_category_budo]],3,FALSE),"")</f>
        <v/>
      </c>
      <c r="CM1243" s="49" t="str">
        <f t="shared" si="178"/>
        <v/>
      </c>
      <c r="CO1243" s="63" t="str">
        <f t="shared" si="179"/>
        <v/>
      </c>
    </row>
    <row r="1244" spans="4:93" x14ac:dyDescent="0.25">
      <c r="D1244" s="48" t="str">
        <f>IFERROR(VLOOKUP(C1244,category[[category_name_german]:[abbreviation_category_budo]],3,FALSE),"")</f>
        <v/>
      </c>
      <c r="G1244" s="48" t="str">
        <f>IFERROR(VLOOKUP(F1244,category[[category_name_german]:[abbreviation_category_budo]],3,FALSE),"")</f>
        <v/>
      </c>
      <c r="J1244" s="48" t="str">
        <f>IFERROR(VLOOKUP(I1244,category[[category_name_german]:[abbreviation_category_budo]],3,FALSE),"")</f>
        <v/>
      </c>
      <c r="M1244" s="48" t="str">
        <f>IFERROR(VLOOKUP(L1244,category[[category_name_german]:[abbreviation_category_budo]],3,FALSE),"")</f>
        <v/>
      </c>
      <c r="P1244" s="48" t="str">
        <f>IFERROR(VLOOKUP(O1244,category[[category_name_german]:[abbreviation_category_budo]],3,FALSE),"")</f>
        <v/>
      </c>
      <c r="R1244" s="49" t="str">
        <f t="shared" si="171"/>
        <v/>
      </c>
      <c r="U1244" s="48" t="str">
        <f>IFERROR(VLOOKUP(T1244,abbreviation[[description_german]:[abbreviation_budo]],3,FALSE),"")</f>
        <v/>
      </c>
      <c r="X1244" s="51" t="str">
        <f>IFERROR(VLOOKUP(W1244,abbreviation[[description_german]:[abbreviation_budo]],3,FALSE),"")</f>
        <v/>
      </c>
      <c r="Y1244" s="33"/>
      <c r="AA1244" s="49" t="str">
        <f t="shared" si="172"/>
        <v/>
      </c>
      <c r="AD1244" s="48" t="str">
        <f>IFERROR(VLOOKUP(AC1244,abbreviation[[description_german]:[abbreviation_budo]],3,FALSE),"")</f>
        <v/>
      </c>
      <c r="AG1244" s="54" t="str">
        <f>IFERROR(VLOOKUP(AF1244,abbreviation[[description_german]:[abbreviation_budo]],3,FALSE),"")</f>
        <v/>
      </c>
      <c r="AJ1244" s="49" t="str">
        <f t="shared" si="173"/>
        <v>_</v>
      </c>
      <c r="AM1244" s="48" t="str">
        <f>IFERROR(VLOOKUP(AL1244,abbreviation[[description_german]:[abbreviation_budo]],3,FALSE),"")</f>
        <v/>
      </c>
      <c r="AP1244" s="54" t="str">
        <f>IFERROR(VLOOKUP(AO1244,abbreviation[[description_german]:[abbreviation_budo]],3,FALSE),"")</f>
        <v/>
      </c>
      <c r="AS1244" s="49" t="str">
        <f t="shared" si="174"/>
        <v>_</v>
      </c>
      <c r="AV1244" s="53" t="str">
        <f>IFERROR(VLOOKUP(AU1244,abbreviation[[description_german]:[abbreviation_budo]],3,FALSE),"")</f>
        <v/>
      </c>
      <c r="AY1244" s="51" t="str">
        <f>IFERROR(VLOOKUP(AX1244,abbreviation[[description_german]:[abbreviation_budo]],3,FALSE),"")</f>
        <v/>
      </c>
      <c r="BB1244" s="51" t="str">
        <f>IFERROR(VLOOKUP(BA1244,abbreviation[[description_german]:[abbreviation_budo]],3,FALSE),"")</f>
        <v/>
      </c>
      <c r="BE1244" s="51" t="str">
        <f>IFERROR(VLOOKUP(BD1244,abbreviation[[description_german]:[abbreviation_budo]],3,FALSE),"")</f>
        <v/>
      </c>
      <c r="BG1244" s="38"/>
      <c r="BH1244" s="49" t="str">
        <f t="shared" si="175"/>
        <v>_</v>
      </c>
      <c r="BK1244" s="53" t="str">
        <f>IFERROR(VLOOKUP(BJ1244,abbreviation[[description_german]:[abbreviation_budo]],3,FALSE),"")</f>
        <v/>
      </c>
      <c r="BN1244" s="51" t="str">
        <f>IFERROR(VLOOKUP(BM1244,abbreviation[[description_german]:[abbreviation_budo]],3,FALSE),"")</f>
        <v/>
      </c>
      <c r="BO1244" s="31"/>
      <c r="BQ1244" s="51" t="str">
        <f>IFERROR(VLOOKUP(BP1244,abbreviation[[description_german]:[abbreviation_budo]],3,FALSE),"")</f>
        <v/>
      </c>
      <c r="BR1244" s="57" t="str">
        <f t="shared" si="176"/>
        <v>_</v>
      </c>
      <c r="BU1244" s="53" t="str">
        <f>IFERROR(VLOOKUP(BT1244,abbreviation[[description_german]:[abbreviation_budo]],3,FALSE),"")</f>
        <v/>
      </c>
      <c r="BV1244" s="60" t="str">
        <f t="shared" si="177"/>
        <v>_</v>
      </c>
      <c r="BY1244" s="48" t="str">
        <f>IFERROR(VLOOKUP(BX1244,category[[category_name_german]:[abbreviation_category_budo]],3,FALSE),"")</f>
        <v/>
      </c>
      <c r="CB1244" s="48" t="str">
        <f>IFERROR(VLOOKUP(CA1244,category[[category_name_german]:[abbreviation_category_budo]],3,FALSE),"")</f>
        <v/>
      </c>
      <c r="CE1244" s="48" t="str">
        <f>IFERROR(VLOOKUP(CD1244,category[[category_name_german]:[abbreviation_category_budo]],3,FALSE),"")</f>
        <v/>
      </c>
      <c r="CH1244" s="48" t="str">
        <f>IFERROR(VLOOKUP(CG1244,category[[category_name_german]:[abbreviation_category_budo]],3,FALSE),"")</f>
        <v/>
      </c>
      <c r="CK1244" s="48" t="str">
        <f>IFERROR(VLOOKUP(CJ1244,category[[category_name_german]:[abbreviation_category_budo]],3,FALSE),"")</f>
        <v/>
      </c>
      <c r="CM1244" s="49" t="str">
        <f t="shared" si="178"/>
        <v/>
      </c>
      <c r="CO1244" s="63" t="str">
        <f t="shared" si="179"/>
        <v/>
      </c>
    </row>
    <row r="1245" spans="4:93" x14ac:dyDescent="0.25">
      <c r="D1245" s="48" t="str">
        <f>IFERROR(VLOOKUP(C1245,category[[category_name_german]:[abbreviation_category_budo]],3,FALSE),"")</f>
        <v/>
      </c>
      <c r="G1245" s="48" t="str">
        <f>IFERROR(VLOOKUP(F1245,category[[category_name_german]:[abbreviation_category_budo]],3,FALSE),"")</f>
        <v/>
      </c>
      <c r="J1245" s="48" t="str">
        <f>IFERROR(VLOOKUP(I1245,category[[category_name_german]:[abbreviation_category_budo]],3,FALSE),"")</f>
        <v/>
      </c>
      <c r="M1245" s="48" t="str">
        <f>IFERROR(VLOOKUP(L1245,category[[category_name_german]:[abbreviation_category_budo]],3,FALSE),"")</f>
        <v/>
      </c>
      <c r="P1245" s="48" t="str">
        <f>IFERROR(VLOOKUP(O1245,category[[category_name_german]:[abbreviation_category_budo]],3,FALSE),"")</f>
        <v/>
      </c>
      <c r="R1245" s="49" t="str">
        <f t="shared" si="171"/>
        <v/>
      </c>
      <c r="U1245" s="48" t="str">
        <f>IFERROR(VLOOKUP(T1245,abbreviation[[description_german]:[abbreviation_budo]],3,FALSE),"")</f>
        <v/>
      </c>
      <c r="X1245" s="51" t="str">
        <f>IFERROR(VLOOKUP(W1245,abbreviation[[description_german]:[abbreviation_budo]],3,FALSE),"")</f>
        <v/>
      </c>
      <c r="Y1245" s="33"/>
      <c r="AA1245" s="49" t="str">
        <f t="shared" si="172"/>
        <v/>
      </c>
      <c r="AD1245" s="48" t="str">
        <f>IFERROR(VLOOKUP(AC1245,abbreviation[[description_german]:[abbreviation_budo]],3,FALSE),"")</f>
        <v/>
      </c>
      <c r="AG1245" s="54" t="str">
        <f>IFERROR(VLOOKUP(AF1245,abbreviation[[description_german]:[abbreviation_budo]],3,FALSE),"")</f>
        <v/>
      </c>
      <c r="AJ1245" s="49" t="str">
        <f t="shared" si="173"/>
        <v>_</v>
      </c>
      <c r="AM1245" s="48" t="str">
        <f>IFERROR(VLOOKUP(AL1245,abbreviation[[description_german]:[abbreviation_budo]],3,FALSE),"")</f>
        <v/>
      </c>
      <c r="AP1245" s="54" t="str">
        <f>IFERROR(VLOOKUP(AO1245,abbreviation[[description_german]:[abbreviation_budo]],3,FALSE),"")</f>
        <v/>
      </c>
      <c r="AS1245" s="49" t="str">
        <f t="shared" si="174"/>
        <v>_</v>
      </c>
      <c r="AV1245" s="53" t="str">
        <f>IFERROR(VLOOKUP(AU1245,abbreviation[[description_german]:[abbreviation_budo]],3,FALSE),"")</f>
        <v/>
      </c>
      <c r="AY1245" s="51" t="str">
        <f>IFERROR(VLOOKUP(AX1245,abbreviation[[description_german]:[abbreviation_budo]],3,FALSE),"")</f>
        <v/>
      </c>
      <c r="BB1245" s="51" t="str">
        <f>IFERROR(VLOOKUP(BA1245,abbreviation[[description_german]:[abbreviation_budo]],3,FALSE),"")</f>
        <v/>
      </c>
      <c r="BE1245" s="51" t="str">
        <f>IFERROR(VLOOKUP(BD1245,abbreviation[[description_german]:[abbreviation_budo]],3,FALSE),"")</f>
        <v/>
      </c>
      <c r="BG1245" s="38"/>
      <c r="BH1245" s="49" t="str">
        <f t="shared" si="175"/>
        <v>_</v>
      </c>
      <c r="BK1245" s="53" t="str">
        <f>IFERROR(VLOOKUP(BJ1245,abbreviation[[description_german]:[abbreviation_budo]],3,FALSE),"")</f>
        <v/>
      </c>
      <c r="BN1245" s="51" t="str">
        <f>IFERROR(VLOOKUP(BM1245,abbreviation[[description_german]:[abbreviation_budo]],3,FALSE),"")</f>
        <v/>
      </c>
      <c r="BO1245" s="31"/>
      <c r="BQ1245" s="51" t="str">
        <f>IFERROR(VLOOKUP(BP1245,abbreviation[[description_german]:[abbreviation_budo]],3,FALSE),"")</f>
        <v/>
      </c>
      <c r="BR1245" s="57" t="str">
        <f t="shared" si="176"/>
        <v>_</v>
      </c>
      <c r="BU1245" s="53" t="str">
        <f>IFERROR(VLOOKUP(BT1245,abbreviation[[description_german]:[abbreviation_budo]],3,FALSE),"")</f>
        <v/>
      </c>
      <c r="BV1245" s="60" t="str">
        <f t="shared" si="177"/>
        <v>_</v>
      </c>
      <c r="BY1245" s="48" t="str">
        <f>IFERROR(VLOOKUP(BX1245,category[[category_name_german]:[abbreviation_category_budo]],3,FALSE),"")</f>
        <v/>
      </c>
      <c r="CB1245" s="48" t="str">
        <f>IFERROR(VLOOKUP(CA1245,category[[category_name_german]:[abbreviation_category_budo]],3,FALSE),"")</f>
        <v/>
      </c>
      <c r="CE1245" s="48" t="str">
        <f>IFERROR(VLOOKUP(CD1245,category[[category_name_german]:[abbreviation_category_budo]],3,FALSE),"")</f>
        <v/>
      </c>
      <c r="CH1245" s="48" t="str">
        <f>IFERROR(VLOOKUP(CG1245,category[[category_name_german]:[abbreviation_category_budo]],3,FALSE),"")</f>
        <v/>
      </c>
      <c r="CK1245" s="48" t="str">
        <f>IFERROR(VLOOKUP(CJ1245,category[[category_name_german]:[abbreviation_category_budo]],3,FALSE),"")</f>
        <v/>
      </c>
      <c r="CM1245" s="49" t="str">
        <f t="shared" si="178"/>
        <v/>
      </c>
      <c r="CO1245" s="63" t="str">
        <f t="shared" si="179"/>
        <v/>
      </c>
    </row>
    <row r="1246" spans="4:93" x14ac:dyDescent="0.25">
      <c r="D1246" s="48" t="str">
        <f>IFERROR(VLOOKUP(C1246,category[[category_name_german]:[abbreviation_category_budo]],3,FALSE),"")</f>
        <v/>
      </c>
      <c r="G1246" s="48" t="str">
        <f>IFERROR(VLOOKUP(F1246,category[[category_name_german]:[abbreviation_category_budo]],3,FALSE),"")</f>
        <v/>
      </c>
      <c r="J1246" s="48" t="str">
        <f>IFERROR(VLOOKUP(I1246,category[[category_name_german]:[abbreviation_category_budo]],3,FALSE),"")</f>
        <v/>
      </c>
      <c r="M1246" s="48" t="str">
        <f>IFERROR(VLOOKUP(L1246,category[[category_name_german]:[abbreviation_category_budo]],3,FALSE),"")</f>
        <v/>
      </c>
      <c r="P1246" s="48" t="str">
        <f>IFERROR(VLOOKUP(O1246,category[[category_name_german]:[abbreviation_category_budo]],3,FALSE),"")</f>
        <v/>
      </c>
      <c r="R1246" s="49" t="str">
        <f t="shared" si="171"/>
        <v/>
      </c>
      <c r="U1246" s="48" t="str">
        <f>IFERROR(VLOOKUP(T1246,abbreviation[[description_german]:[abbreviation_budo]],3,FALSE),"")</f>
        <v/>
      </c>
      <c r="X1246" s="51" t="str">
        <f>IFERROR(VLOOKUP(W1246,abbreviation[[description_german]:[abbreviation_budo]],3,FALSE),"")</f>
        <v/>
      </c>
      <c r="Y1246" s="33"/>
      <c r="AA1246" s="49" t="str">
        <f t="shared" si="172"/>
        <v/>
      </c>
      <c r="AD1246" s="48" t="str">
        <f>IFERROR(VLOOKUP(AC1246,abbreviation[[description_german]:[abbreviation_budo]],3,FALSE),"")</f>
        <v/>
      </c>
      <c r="AG1246" s="54" t="str">
        <f>IFERROR(VLOOKUP(AF1246,abbreviation[[description_german]:[abbreviation_budo]],3,FALSE),"")</f>
        <v/>
      </c>
      <c r="AJ1246" s="49" t="str">
        <f t="shared" si="173"/>
        <v>_</v>
      </c>
      <c r="AM1246" s="48" t="str">
        <f>IFERROR(VLOOKUP(AL1246,abbreviation[[description_german]:[abbreviation_budo]],3,FALSE),"")</f>
        <v/>
      </c>
      <c r="AP1246" s="54" t="str">
        <f>IFERROR(VLOOKUP(AO1246,abbreviation[[description_german]:[abbreviation_budo]],3,FALSE),"")</f>
        <v/>
      </c>
      <c r="AS1246" s="49" t="str">
        <f t="shared" si="174"/>
        <v>_</v>
      </c>
      <c r="AV1246" s="53" t="str">
        <f>IFERROR(VLOOKUP(AU1246,abbreviation[[description_german]:[abbreviation_budo]],3,FALSE),"")</f>
        <v/>
      </c>
      <c r="AY1246" s="51" t="str">
        <f>IFERROR(VLOOKUP(AX1246,abbreviation[[description_german]:[abbreviation_budo]],3,FALSE),"")</f>
        <v/>
      </c>
      <c r="BB1246" s="51" t="str">
        <f>IFERROR(VLOOKUP(BA1246,abbreviation[[description_german]:[abbreviation_budo]],3,FALSE),"")</f>
        <v/>
      </c>
      <c r="BE1246" s="51" t="str">
        <f>IFERROR(VLOOKUP(BD1246,abbreviation[[description_german]:[abbreviation_budo]],3,FALSE),"")</f>
        <v/>
      </c>
      <c r="BG1246" s="38"/>
      <c r="BH1246" s="49" t="str">
        <f t="shared" si="175"/>
        <v>_</v>
      </c>
      <c r="BK1246" s="53" t="str">
        <f>IFERROR(VLOOKUP(BJ1246,abbreviation[[description_german]:[abbreviation_budo]],3,FALSE),"")</f>
        <v/>
      </c>
      <c r="BN1246" s="51" t="str">
        <f>IFERROR(VLOOKUP(BM1246,abbreviation[[description_german]:[abbreviation_budo]],3,FALSE),"")</f>
        <v/>
      </c>
      <c r="BO1246" s="31"/>
      <c r="BQ1246" s="51" t="str">
        <f>IFERROR(VLOOKUP(BP1246,abbreviation[[description_german]:[abbreviation_budo]],3,FALSE),"")</f>
        <v/>
      </c>
      <c r="BR1246" s="57" t="str">
        <f t="shared" si="176"/>
        <v>_</v>
      </c>
      <c r="BU1246" s="53" t="str">
        <f>IFERROR(VLOOKUP(BT1246,abbreviation[[description_german]:[abbreviation_budo]],3,FALSE),"")</f>
        <v/>
      </c>
      <c r="BV1246" s="60" t="str">
        <f t="shared" si="177"/>
        <v>_</v>
      </c>
      <c r="BY1246" s="48" t="str">
        <f>IFERROR(VLOOKUP(BX1246,category[[category_name_german]:[abbreviation_category_budo]],3,FALSE),"")</f>
        <v/>
      </c>
      <c r="CB1246" s="48" t="str">
        <f>IFERROR(VLOOKUP(CA1246,category[[category_name_german]:[abbreviation_category_budo]],3,FALSE),"")</f>
        <v/>
      </c>
      <c r="CE1246" s="48" t="str">
        <f>IFERROR(VLOOKUP(CD1246,category[[category_name_german]:[abbreviation_category_budo]],3,FALSE),"")</f>
        <v/>
      </c>
      <c r="CH1246" s="48" t="str">
        <f>IFERROR(VLOOKUP(CG1246,category[[category_name_german]:[abbreviation_category_budo]],3,FALSE),"")</f>
        <v/>
      </c>
      <c r="CK1246" s="48" t="str">
        <f>IFERROR(VLOOKUP(CJ1246,category[[category_name_german]:[abbreviation_category_budo]],3,FALSE),"")</f>
        <v/>
      </c>
      <c r="CM1246" s="49" t="str">
        <f t="shared" si="178"/>
        <v/>
      </c>
      <c r="CO1246" s="63" t="str">
        <f t="shared" si="179"/>
        <v/>
      </c>
    </row>
    <row r="1247" spans="4:93" x14ac:dyDescent="0.25">
      <c r="D1247" s="48" t="str">
        <f>IFERROR(VLOOKUP(C1247,category[[category_name_german]:[abbreviation_category_budo]],3,FALSE),"")</f>
        <v/>
      </c>
      <c r="G1247" s="48" t="str">
        <f>IFERROR(VLOOKUP(F1247,category[[category_name_german]:[abbreviation_category_budo]],3,FALSE),"")</f>
        <v/>
      </c>
      <c r="J1247" s="48" t="str">
        <f>IFERROR(VLOOKUP(I1247,category[[category_name_german]:[abbreviation_category_budo]],3,FALSE),"")</f>
        <v/>
      </c>
      <c r="M1247" s="48" t="str">
        <f>IFERROR(VLOOKUP(L1247,category[[category_name_german]:[abbreviation_category_budo]],3,FALSE),"")</f>
        <v/>
      </c>
      <c r="P1247" s="48" t="str">
        <f>IFERROR(VLOOKUP(O1247,category[[category_name_german]:[abbreviation_category_budo]],3,FALSE),"")</f>
        <v/>
      </c>
      <c r="R1247" s="49" t="str">
        <f t="shared" si="171"/>
        <v/>
      </c>
      <c r="U1247" s="48" t="str">
        <f>IFERROR(VLOOKUP(T1247,abbreviation[[description_german]:[abbreviation_budo]],3,FALSE),"")</f>
        <v/>
      </c>
      <c r="X1247" s="51" t="str">
        <f>IFERROR(VLOOKUP(W1247,abbreviation[[description_german]:[abbreviation_budo]],3,FALSE),"")</f>
        <v/>
      </c>
      <c r="Y1247" s="33"/>
      <c r="AA1247" s="49" t="str">
        <f t="shared" si="172"/>
        <v/>
      </c>
      <c r="AD1247" s="48" t="str">
        <f>IFERROR(VLOOKUP(AC1247,abbreviation[[description_german]:[abbreviation_budo]],3,FALSE),"")</f>
        <v/>
      </c>
      <c r="AG1247" s="54" t="str">
        <f>IFERROR(VLOOKUP(AF1247,abbreviation[[description_german]:[abbreviation_budo]],3,FALSE),"")</f>
        <v/>
      </c>
      <c r="AJ1247" s="49" t="str">
        <f t="shared" si="173"/>
        <v>_</v>
      </c>
      <c r="AM1247" s="48" t="str">
        <f>IFERROR(VLOOKUP(AL1247,abbreviation[[description_german]:[abbreviation_budo]],3,FALSE),"")</f>
        <v/>
      </c>
      <c r="AP1247" s="54" t="str">
        <f>IFERROR(VLOOKUP(AO1247,abbreviation[[description_german]:[abbreviation_budo]],3,FALSE),"")</f>
        <v/>
      </c>
      <c r="AS1247" s="49" t="str">
        <f t="shared" si="174"/>
        <v>_</v>
      </c>
      <c r="AV1247" s="53" t="str">
        <f>IFERROR(VLOOKUP(AU1247,abbreviation[[description_german]:[abbreviation_budo]],3,FALSE),"")</f>
        <v/>
      </c>
      <c r="AY1247" s="51" t="str">
        <f>IFERROR(VLOOKUP(AX1247,abbreviation[[description_german]:[abbreviation_budo]],3,FALSE),"")</f>
        <v/>
      </c>
      <c r="BB1247" s="51" t="str">
        <f>IFERROR(VLOOKUP(BA1247,abbreviation[[description_german]:[abbreviation_budo]],3,FALSE),"")</f>
        <v/>
      </c>
      <c r="BE1247" s="51" t="str">
        <f>IFERROR(VLOOKUP(BD1247,abbreviation[[description_german]:[abbreviation_budo]],3,FALSE),"")</f>
        <v/>
      </c>
      <c r="BG1247" s="38"/>
      <c r="BH1247" s="49" t="str">
        <f t="shared" si="175"/>
        <v>_</v>
      </c>
      <c r="BK1247" s="53" t="str">
        <f>IFERROR(VLOOKUP(BJ1247,abbreviation[[description_german]:[abbreviation_budo]],3,FALSE),"")</f>
        <v/>
      </c>
      <c r="BN1247" s="51" t="str">
        <f>IFERROR(VLOOKUP(BM1247,abbreviation[[description_german]:[abbreviation_budo]],3,FALSE),"")</f>
        <v/>
      </c>
      <c r="BO1247" s="31"/>
      <c r="BQ1247" s="51" t="str">
        <f>IFERROR(VLOOKUP(BP1247,abbreviation[[description_german]:[abbreviation_budo]],3,FALSE),"")</f>
        <v/>
      </c>
      <c r="BR1247" s="57" t="str">
        <f t="shared" si="176"/>
        <v>_</v>
      </c>
      <c r="BU1247" s="53" t="str">
        <f>IFERROR(VLOOKUP(BT1247,abbreviation[[description_german]:[abbreviation_budo]],3,FALSE),"")</f>
        <v/>
      </c>
      <c r="BV1247" s="60" t="str">
        <f t="shared" si="177"/>
        <v>_</v>
      </c>
      <c r="BY1247" s="48" t="str">
        <f>IFERROR(VLOOKUP(BX1247,category[[category_name_german]:[abbreviation_category_budo]],3,FALSE),"")</f>
        <v/>
      </c>
      <c r="CB1247" s="48" t="str">
        <f>IFERROR(VLOOKUP(CA1247,category[[category_name_german]:[abbreviation_category_budo]],3,FALSE),"")</f>
        <v/>
      </c>
      <c r="CE1247" s="48" t="str">
        <f>IFERROR(VLOOKUP(CD1247,category[[category_name_german]:[abbreviation_category_budo]],3,FALSE),"")</f>
        <v/>
      </c>
      <c r="CH1247" s="48" t="str">
        <f>IFERROR(VLOOKUP(CG1247,category[[category_name_german]:[abbreviation_category_budo]],3,FALSE),"")</f>
        <v/>
      </c>
      <c r="CK1247" s="48" t="str">
        <f>IFERROR(VLOOKUP(CJ1247,category[[category_name_german]:[abbreviation_category_budo]],3,FALSE),"")</f>
        <v/>
      </c>
      <c r="CM1247" s="49" t="str">
        <f t="shared" si="178"/>
        <v/>
      </c>
      <c r="CO1247" s="63" t="str">
        <f t="shared" si="179"/>
        <v/>
      </c>
    </row>
    <row r="1248" spans="4:93" x14ac:dyDescent="0.25">
      <c r="D1248" s="48" t="str">
        <f>IFERROR(VLOOKUP(C1248,category[[category_name_german]:[abbreviation_category_budo]],3,FALSE),"")</f>
        <v/>
      </c>
      <c r="G1248" s="48" t="str">
        <f>IFERROR(VLOOKUP(F1248,category[[category_name_german]:[abbreviation_category_budo]],3,FALSE),"")</f>
        <v/>
      </c>
      <c r="J1248" s="48" t="str">
        <f>IFERROR(VLOOKUP(I1248,category[[category_name_german]:[abbreviation_category_budo]],3,FALSE),"")</f>
        <v/>
      </c>
      <c r="M1248" s="48" t="str">
        <f>IFERROR(VLOOKUP(L1248,category[[category_name_german]:[abbreviation_category_budo]],3,FALSE),"")</f>
        <v/>
      </c>
      <c r="P1248" s="48" t="str">
        <f>IFERROR(VLOOKUP(O1248,category[[category_name_german]:[abbreviation_category_budo]],3,FALSE),"")</f>
        <v/>
      </c>
      <c r="R1248" s="49" t="str">
        <f t="shared" si="171"/>
        <v/>
      </c>
      <c r="U1248" s="48" t="str">
        <f>IFERROR(VLOOKUP(T1248,abbreviation[[description_german]:[abbreviation_budo]],3,FALSE),"")</f>
        <v/>
      </c>
      <c r="X1248" s="51" t="str">
        <f>IFERROR(VLOOKUP(W1248,abbreviation[[description_german]:[abbreviation_budo]],3,FALSE),"")</f>
        <v/>
      </c>
      <c r="Y1248" s="33"/>
      <c r="AA1248" s="49" t="str">
        <f t="shared" si="172"/>
        <v/>
      </c>
      <c r="AD1248" s="48" t="str">
        <f>IFERROR(VLOOKUP(AC1248,abbreviation[[description_german]:[abbreviation_budo]],3,FALSE),"")</f>
        <v/>
      </c>
      <c r="AG1248" s="54" t="str">
        <f>IFERROR(VLOOKUP(AF1248,abbreviation[[description_german]:[abbreviation_budo]],3,FALSE),"")</f>
        <v/>
      </c>
      <c r="AJ1248" s="49" t="str">
        <f t="shared" si="173"/>
        <v>_</v>
      </c>
      <c r="AM1248" s="48" t="str">
        <f>IFERROR(VLOOKUP(AL1248,abbreviation[[description_german]:[abbreviation_budo]],3,FALSE),"")</f>
        <v/>
      </c>
      <c r="AP1248" s="54" t="str">
        <f>IFERROR(VLOOKUP(AO1248,abbreviation[[description_german]:[abbreviation_budo]],3,FALSE),"")</f>
        <v/>
      </c>
      <c r="AS1248" s="49" t="str">
        <f t="shared" si="174"/>
        <v>_</v>
      </c>
      <c r="AV1248" s="53" t="str">
        <f>IFERROR(VLOOKUP(AU1248,abbreviation[[description_german]:[abbreviation_budo]],3,FALSE),"")</f>
        <v/>
      </c>
      <c r="AY1248" s="51" t="str">
        <f>IFERROR(VLOOKUP(AX1248,abbreviation[[description_german]:[abbreviation_budo]],3,FALSE),"")</f>
        <v/>
      </c>
      <c r="BB1248" s="51" t="str">
        <f>IFERROR(VLOOKUP(BA1248,abbreviation[[description_german]:[abbreviation_budo]],3,FALSE),"")</f>
        <v/>
      </c>
      <c r="BE1248" s="51" t="str">
        <f>IFERROR(VLOOKUP(BD1248,abbreviation[[description_german]:[abbreviation_budo]],3,FALSE),"")</f>
        <v/>
      </c>
      <c r="BG1248" s="38"/>
      <c r="BH1248" s="49" t="str">
        <f t="shared" si="175"/>
        <v>_</v>
      </c>
      <c r="BK1248" s="53" t="str">
        <f>IFERROR(VLOOKUP(BJ1248,abbreviation[[description_german]:[abbreviation_budo]],3,FALSE),"")</f>
        <v/>
      </c>
      <c r="BN1248" s="51" t="str">
        <f>IFERROR(VLOOKUP(BM1248,abbreviation[[description_german]:[abbreviation_budo]],3,FALSE),"")</f>
        <v/>
      </c>
      <c r="BO1248" s="31"/>
      <c r="BQ1248" s="51" t="str">
        <f>IFERROR(VLOOKUP(BP1248,abbreviation[[description_german]:[abbreviation_budo]],3,FALSE),"")</f>
        <v/>
      </c>
      <c r="BR1248" s="57" t="str">
        <f t="shared" si="176"/>
        <v>_</v>
      </c>
      <c r="BU1248" s="53" t="str">
        <f>IFERROR(VLOOKUP(BT1248,abbreviation[[description_german]:[abbreviation_budo]],3,FALSE),"")</f>
        <v/>
      </c>
      <c r="BV1248" s="60" t="str">
        <f t="shared" si="177"/>
        <v>_</v>
      </c>
      <c r="BY1248" s="48" t="str">
        <f>IFERROR(VLOOKUP(BX1248,category[[category_name_german]:[abbreviation_category_budo]],3,FALSE),"")</f>
        <v/>
      </c>
      <c r="CB1248" s="48" t="str">
        <f>IFERROR(VLOOKUP(CA1248,category[[category_name_german]:[abbreviation_category_budo]],3,FALSE),"")</f>
        <v/>
      </c>
      <c r="CE1248" s="48" t="str">
        <f>IFERROR(VLOOKUP(CD1248,category[[category_name_german]:[abbreviation_category_budo]],3,FALSE),"")</f>
        <v/>
      </c>
      <c r="CH1248" s="48" t="str">
        <f>IFERROR(VLOOKUP(CG1248,category[[category_name_german]:[abbreviation_category_budo]],3,FALSE),"")</f>
        <v/>
      </c>
      <c r="CK1248" s="48" t="str">
        <f>IFERROR(VLOOKUP(CJ1248,category[[category_name_german]:[abbreviation_category_budo]],3,FALSE),"")</f>
        <v/>
      </c>
      <c r="CM1248" s="49" t="str">
        <f t="shared" si="178"/>
        <v/>
      </c>
      <c r="CO1248" s="63" t="str">
        <f t="shared" si="179"/>
        <v/>
      </c>
    </row>
    <row r="1249" spans="4:93" x14ac:dyDescent="0.25">
      <c r="D1249" s="48" t="str">
        <f>IFERROR(VLOOKUP(C1249,category[[category_name_german]:[abbreviation_category_budo]],3,FALSE),"")</f>
        <v/>
      </c>
      <c r="G1249" s="48" t="str">
        <f>IFERROR(VLOOKUP(F1249,category[[category_name_german]:[abbreviation_category_budo]],3,FALSE),"")</f>
        <v/>
      </c>
      <c r="J1249" s="48" t="str">
        <f>IFERROR(VLOOKUP(I1249,category[[category_name_german]:[abbreviation_category_budo]],3,FALSE),"")</f>
        <v/>
      </c>
      <c r="M1249" s="48" t="str">
        <f>IFERROR(VLOOKUP(L1249,category[[category_name_german]:[abbreviation_category_budo]],3,FALSE),"")</f>
        <v/>
      </c>
      <c r="P1249" s="48" t="str">
        <f>IFERROR(VLOOKUP(O1249,category[[category_name_german]:[abbreviation_category_budo]],3,FALSE),"")</f>
        <v/>
      </c>
      <c r="R1249" s="49" t="str">
        <f t="shared" si="171"/>
        <v/>
      </c>
      <c r="U1249" s="48" t="str">
        <f>IFERROR(VLOOKUP(T1249,abbreviation[[description_german]:[abbreviation_budo]],3,FALSE),"")</f>
        <v/>
      </c>
      <c r="X1249" s="51" t="str">
        <f>IFERROR(VLOOKUP(W1249,abbreviation[[description_german]:[abbreviation_budo]],3,FALSE),"")</f>
        <v/>
      </c>
      <c r="Y1249" s="33"/>
      <c r="AA1249" s="49" t="str">
        <f t="shared" si="172"/>
        <v/>
      </c>
      <c r="AD1249" s="48" t="str">
        <f>IFERROR(VLOOKUP(AC1249,abbreviation[[description_german]:[abbreviation_budo]],3,FALSE),"")</f>
        <v/>
      </c>
      <c r="AG1249" s="54" t="str">
        <f>IFERROR(VLOOKUP(AF1249,abbreviation[[description_german]:[abbreviation_budo]],3,FALSE),"")</f>
        <v/>
      </c>
      <c r="AJ1249" s="49" t="str">
        <f t="shared" si="173"/>
        <v>_</v>
      </c>
      <c r="AM1249" s="48" t="str">
        <f>IFERROR(VLOOKUP(AL1249,abbreviation[[description_german]:[abbreviation_budo]],3,FALSE),"")</f>
        <v/>
      </c>
      <c r="AP1249" s="54" t="str">
        <f>IFERROR(VLOOKUP(AO1249,abbreviation[[description_german]:[abbreviation_budo]],3,FALSE),"")</f>
        <v/>
      </c>
      <c r="AS1249" s="49" t="str">
        <f t="shared" si="174"/>
        <v>_</v>
      </c>
      <c r="AV1249" s="53" t="str">
        <f>IFERROR(VLOOKUP(AU1249,abbreviation[[description_german]:[abbreviation_budo]],3,FALSE),"")</f>
        <v/>
      </c>
      <c r="AY1249" s="51" t="str">
        <f>IFERROR(VLOOKUP(AX1249,abbreviation[[description_german]:[abbreviation_budo]],3,FALSE),"")</f>
        <v/>
      </c>
      <c r="BB1249" s="51" t="str">
        <f>IFERROR(VLOOKUP(BA1249,abbreviation[[description_german]:[abbreviation_budo]],3,FALSE),"")</f>
        <v/>
      </c>
      <c r="BE1249" s="51" t="str">
        <f>IFERROR(VLOOKUP(BD1249,abbreviation[[description_german]:[abbreviation_budo]],3,FALSE),"")</f>
        <v/>
      </c>
      <c r="BG1249" s="38"/>
      <c r="BH1249" s="49" t="str">
        <f t="shared" si="175"/>
        <v>_</v>
      </c>
      <c r="BK1249" s="53" t="str">
        <f>IFERROR(VLOOKUP(BJ1249,abbreviation[[description_german]:[abbreviation_budo]],3,FALSE),"")</f>
        <v/>
      </c>
      <c r="BN1249" s="51" t="str">
        <f>IFERROR(VLOOKUP(BM1249,abbreviation[[description_german]:[abbreviation_budo]],3,FALSE),"")</f>
        <v/>
      </c>
      <c r="BO1249" s="31"/>
      <c r="BQ1249" s="51" t="str">
        <f>IFERROR(VLOOKUP(BP1249,abbreviation[[description_german]:[abbreviation_budo]],3,FALSE),"")</f>
        <v/>
      </c>
      <c r="BR1249" s="57" t="str">
        <f t="shared" si="176"/>
        <v>_</v>
      </c>
      <c r="BU1249" s="53" t="str">
        <f>IFERROR(VLOOKUP(BT1249,abbreviation[[description_german]:[abbreviation_budo]],3,FALSE),"")</f>
        <v/>
      </c>
      <c r="BV1249" s="60" t="str">
        <f t="shared" si="177"/>
        <v>_</v>
      </c>
      <c r="BY1249" s="48" t="str">
        <f>IFERROR(VLOOKUP(BX1249,category[[category_name_german]:[abbreviation_category_budo]],3,FALSE),"")</f>
        <v/>
      </c>
      <c r="CB1249" s="48" t="str">
        <f>IFERROR(VLOOKUP(CA1249,category[[category_name_german]:[abbreviation_category_budo]],3,FALSE),"")</f>
        <v/>
      </c>
      <c r="CE1249" s="48" t="str">
        <f>IFERROR(VLOOKUP(CD1249,category[[category_name_german]:[abbreviation_category_budo]],3,FALSE),"")</f>
        <v/>
      </c>
      <c r="CH1249" s="48" t="str">
        <f>IFERROR(VLOOKUP(CG1249,category[[category_name_german]:[abbreviation_category_budo]],3,FALSE),"")</f>
        <v/>
      </c>
      <c r="CK1249" s="48" t="str">
        <f>IFERROR(VLOOKUP(CJ1249,category[[category_name_german]:[abbreviation_category_budo]],3,FALSE),"")</f>
        <v/>
      </c>
      <c r="CM1249" s="49" t="str">
        <f t="shared" si="178"/>
        <v/>
      </c>
      <c r="CO1249" s="63" t="str">
        <f t="shared" si="179"/>
        <v/>
      </c>
    </row>
    <row r="1250" spans="4:93" x14ac:dyDescent="0.25">
      <c r="D1250" s="48" t="str">
        <f>IFERROR(VLOOKUP(C1250,category[[category_name_german]:[abbreviation_category_budo]],3,FALSE),"")</f>
        <v/>
      </c>
      <c r="G1250" s="48" t="str">
        <f>IFERROR(VLOOKUP(F1250,category[[category_name_german]:[abbreviation_category_budo]],3,FALSE),"")</f>
        <v/>
      </c>
      <c r="J1250" s="48" t="str">
        <f>IFERROR(VLOOKUP(I1250,category[[category_name_german]:[abbreviation_category_budo]],3,FALSE),"")</f>
        <v/>
      </c>
      <c r="M1250" s="48" t="str">
        <f>IFERROR(VLOOKUP(L1250,category[[category_name_german]:[abbreviation_category_budo]],3,FALSE),"")</f>
        <v/>
      </c>
      <c r="P1250" s="48" t="str">
        <f>IFERROR(VLOOKUP(O1250,category[[category_name_german]:[abbreviation_category_budo]],3,FALSE),"")</f>
        <v/>
      </c>
      <c r="R1250" s="49" t="str">
        <f t="shared" si="171"/>
        <v/>
      </c>
      <c r="U1250" s="48" t="str">
        <f>IFERROR(VLOOKUP(T1250,abbreviation[[description_german]:[abbreviation_budo]],3,FALSE),"")</f>
        <v/>
      </c>
      <c r="X1250" s="51" t="str">
        <f>IFERROR(VLOOKUP(W1250,abbreviation[[description_german]:[abbreviation_budo]],3,FALSE),"")</f>
        <v/>
      </c>
      <c r="Y1250" s="33"/>
      <c r="AA1250" s="49" t="str">
        <f t="shared" si="172"/>
        <v/>
      </c>
      <c r="AD1250" s="48" t="str">
        <f>IFERROR(VLOOKUP(AC1250,abbreviation[[description_german]:[abbreviation_budo]],3,FALSE),"")</f>
        <v/>
      </c>
      <c r="AG1250" s="54" t="str">
        <f>IFERROR(VLOOKUP(AF1250,abbreviation[[description_german]:[abbreviation_budo]],3,FALSE),"")</f>
        <v/>
      </c>
      <c r="AJ1250" s="49" t="str">
        <f t="shared" si="173"/>
        <v>_</v>
      </c>
      <c r="AM1250" s="48" t="str">
        <f>IFERROR(VLOOKUP(AL1250,abbreviation[[description_german]:[abbreviation_budo]],3,FALSE),"")</f>
        <v/>
      </c>
      <c r="AP1250" s="54" t="str">
        <f>IFERROR(VLOOKUP(AO1250,abbreviation[[description_german]:[abbreviation_budo]],3,FALSE),"")</f>
        <v/>
      </c>
      <c r="AS1250" s="49" t="str">
        <f t="shared" si="174"/>
        <v>_</v>
      </c>
      <c r="AV1250" s="53" t="str">
        <f>IFERROR(VLOOKUP(AU1250,abbreviation[[description_german]:[abbreviation_budo]],3,FALSE),"")</f>
        <v/>
      </c>
      <c r="AY1250" s="51" t="str">
        <f>IFERROR(VLOOKUP(AX1250,abbreviation[[description_german]:[abbreviation_budo]],3,FALSE),"")</f>
        <v/>
      </c>
      <c r="BB1250" s="51" t="str">
        <f>IFERROR(VLOOKUP(BA1250,abbreviation[[description_german]:[abbreviation_budo]],3,FALSE),"")</f>
        <v/>
      </c>
      <c r="BE1250" s="51" t="str">
        <f>IFERROR(VLOOKUP(BD1250,abbreviation[[description_german]:[abbreviation_budo]],3,FALSE),"")</f>
        <v/>
      </c>
      <c r="BG1250" s="38"/>
      <c r="BH1250" s="49" t="str">
        <f t="shared" si="175"/>
        <v>_</v>
      </c>
      <c r="BK1250" s="53" t="str">
        <f>IFERROR(VLOOKUP(BJ1250,abbreviation[[description_german]:[abbreviation_budo]],3,FALSE),"")</f>
        <v/>
      </c>
      <c r="BN1250" s="51" t="str">
        <f>IFERROR(VLOOKUP(BM1250,abbreviation[[description_german]:[abbreviation_budo]],3,FALSE),"")</f>
        <v/>
      </c>
      <c r="BO1250" s="31"/>
      <c r="BQ1250" s="51" t="str">
        <f>IFERROR(VLOOKUP(BP1250,abbreviation[[description_german]:[abbreviation_budo]],3,FALSE),"")</f>
        <v/>
      </c>
      <c r="BR1250" s="57" t="str">
        <f t="shared" si="176"/>
        <v>_</v>
      </c>
      <c r="BU1250" s="53" t="str">
        <f>IFERROR(VLOOKUP(BT1250,abbreviation[[description_german]:[abbreviation_budo]],3,FALSE),"")</f>
        <v/>
      </c>
      <c r="BV1250" s="60" t="str">
        <f t="shared" si="177"/>
        <v>_</v>
      </c>
      <c r="BY1250" s="48" t="str">
        <f>IFERROR(VLOOKUP(BX1250,category[[category_name_german]:[abbreviation_category_budo]],3,FALSE),"")</f>
        <v/>
      </c>
      <c r="CB1250" s="48" t="str">
        <f>IFERROR(VLOOKUP(CA1250,category[[category_name_german]:[abbreviation_category_budo]],3,FALSE),"")</f>
        <v/>
      </c>
      <c r="CE1250" s="48" t="str">
        <f>IFERROR(VLOOKUP(CD1250,category[[category_name_german]:[abbreviation_category_budo]],3,FALSE),"")</f>
        <v/>
      </c>
      <c r="CH1250" s="48" t="str">
        <f>IFERROR(VLOOKUP(CG1250,category[[category_name_german]:[abbreviation_category_budo]],3,FALSE),"")</f>
        <v/>
      </c>
      <c r="CK1250" s="48" t="str">
        <f>IFERROR(VLOOKUP(CJ1250,category[[category_name_german]:[abbreviation_category_budo]],3,FALSE),"")</f>
        <v/>
      </c>
      <c r="CM1250" s="49" t="str">
        <f t="shared" si="178"/>
        <v/>
      </c>
      <c r="CO1250" s="63" t="str">
        <f t="shared" si="179"/>
        <v/>
      </c>
    </row>
    <row r="1251" spans="4:93" x14ac:dyDescent="0.25">
      <c r="D1251" s="48" t="str">
        <f>IFERROR(VLOOKUP(C1251,category[[category_name_german]:[abbreviation_category_budo]],3,FALSE),"")</f>
        <v/>
      </c>
      <c r="G1251" s="48" t="str">
        <f>IFERROR(VLOOKUP(F1251,category[[category_name_german]:[abbreviation_category_budo]],3,FALSE),"")</f>
        <v/>
      </c>
      <c r="J1251" s="48" t="str">
        <f>IFERROR(VLOOKUP(I1251,category[[category_name_german]:[abbreviation_category_budo]],3,FALSE),"")</f>
        <v/>
      </c>
      <c r="M1251" s="48" t="str">
        <f>IFERROR(VLOOKUP(L1251,category[[category_name_german]:[abbreviation_category_budo]],3,FALSE),"")</f>
        <v/>
      </c>
      <c r="P1251" s="48" t="str">
        <f>IFERROR(VLOOKUP(O1251,category[[category_name_german]:[abbreviation_category_budo]],3,FALSE),"")</f>
        <v/>
      </c>
      <c r="R1251" s="49" t="str">
        <f t="shared" si="171"/>
        <v/>
      </c>
      <c r="U1251" s="48" t="str">
        <f>IFERROR(VLOOKUP(T1251,abbreviation[[description_german]:[abbreviation_budo]],3,FALSE),"")</f>
        <v/>
      </c>
      <c r="X1251" s="51" t="str">
        <f>IFERROR(VLOOKUP(W1251,abbreviation[[description_german]:[abbreviation_budo]],3,FALSE),"")</f>
        <v/>
      </c>
      <c r="Y1251" s="33"/>
      <c r="AA1251" s="49" t="str">
        <f t="shared" si="172"/>
        <v/>
      </c>
      <c r="AD1251" s="48" t="str">
        <f>IFERROR(VLOOKUP(AC1251,abbreviation[[description_german]:[abbreviation_budo]],3,FALSE),"")</f>
        <v/>
      </c>
      <c r="AG1251" s="54" t="str">
        <f>IFERROR(VLOOKUP(AF1251,abbreviation[[description_german]:[abbreviation_budo]],3,FALSE),"")</f>
        <v/>
      </c>
      <c r="AJ1251" s="49" t="str">
        <f t="shared" si="173"/>
        <v>_</v>
      </c>
      <c r="AM1251" s="48" t="str">
        <f>IFERROR(VLOOKUP(AL1251,abbreviation[[description_german]:[abbreviation_budo]],3,FALSE),"")</f>
        <v/>
      </c>
      <c r="AP1251" s="54" t="str">
        <f>IFERROR(VLOOKUP(AO1251,abbreviation[[description_german]:[abbreviation_budo]],3,FALSE),"")</f>
        <v/>
      </c>
      <c r="AS1251" s="49" t="str">
        <f t="shared" si="174"/>
        <v>_</v>
      </c>
      <c r="AV1251" s="53" t="str">
        <f>IFERROR(VLOOKUP(AU1251,abbreviation[[description_german]:[abbreviation_budo]],3,FALSE),"")</f>
        <v/>
      </c>
      <c r="AY1251" s="51" t="str">
        <f>IFERROR(VLOOKUP(AX1251,abbreviation[[description_german]:[abbreviation_budo]],3,FALSE),"")</f>
        <v/>
      </c>
      <c r="BB1251" s="51" t="str">
        <f>IFERROR(VLOOKUP(BA1251,abbreviation[[description_german]:[abbreviation_budo]],3,FALSE),"")</f>
        <v/>
      </c>
      <c r="BE1251" s="51" t="str">
        <f>IFERROR(VLOOKUP(BD1251,abbreviation[[description_german]:[abbreviation_budo]],3,FALSE),"")</f>
        <v/>
      </c>
      <c r="BG1251" s="38"/>
      <c r="BH1251" s="49" t="str">
        <f t="shared" si="175"/>
        <v>_</v>
      </c>
      <c r="BK1251" s="53" t="str">
        <f>IFERROR(VLOOKUP(BJ1251,abbreviation[[description_german]:[abbreviation_budo]],3,FALSE),"")</f>
        <v/>
      </c>
      <c r="BN1251" s="51" t="str">
        <f>IFERROR(VLOOKUP(BM1251,abbreviation[[description_german]:[abbreviation_budo]],3,FALSE),"")</f>
        <v/>
      </c>
      <c r="BO1251" s="31"/>
      <c r="BQ1251" s="51" t="str">
        <f>IFERROR(VLOOKUP(BP1251,abbreviation[[description_german]:[abbreviation_budo]],3,FALSE),"")</f>
        <v/>
      </c>
      <c r="BR1251" s="57" t="str">
        <f t="shared" si="176"/>
        <v>_</v>
      </c>
      <c r="BU1251" s="53" t="str">
        <f>IFERROR(VLOOKUP(BT1251,abbreviation[[description_german]:[abbreviation_budo]],3,FALSE),"")</f>
        <v/>
      </c>
      <c r="BV1251" s="60" t="str">
        <f t="shared" si="177"/>
        <v>_</v>
      </c>
      <c r="BY1251" s="48" t="str">
        <f>IFERROR(VLOOKUP(BX1251,category[[category_name_german]:[abbreviation_category_budo]],3,FALSE),"")</f>
        <v/>
      </c>
      <c r="CB1251" s="48" t="str">
        <f>IFERROR(VLOOKUP(CA1251,category[[category_name_german]:[abbreviation_category_budo]],3,FALSE),"")</f>
        <v/>
      </c>
      <c r="CE1251" s="48" t="str">
        <f>IFERROR(VLOOKUP(CD1251,category[[category_name_german]:[abbreviation_category_budo]],3,FALSE),"")</f>
        <v/>
      </c>
      <c r="CH1251" s="48" t="str">
        <f>IFERROR(VLOOKUP(CG1251,category[[category_name_german]:[abbreviation_category_budo]],3,FALSE),"")</f>
        <v/>
      </c>
      <c r="CK1251" s="48" t="str">
        <f>IFERROR(VLOOKUP(CJ1251,category[[category_name_german]:[abbreviation_category_budo]],3,FALSE),"")</f>
        <v/>
      </c>
      <c r="CM1251" s="49" t="str">
        <f t="shared" si="178"/>
        <v/>
      </c>
      <c r="CO1251" s="63" t="str">
        <f t="shared" si="179"/>
        <v/>
      </c>
    </row>
    <row r="1252" spans="4:93" x14ac:dyDescent="0.25">
      <c r="D1252" s="48" t="str">
        <f>IFERROR(VLOOKUP(C1252,category[[category_name_german]:[abbreviation_category_budo]],3,FALSE),"")</f>
        <v/>
      </c>
      <c r="G1252" s="48" t="str">
        <f>IFERROR(VLOOKUP(F1252,category[[category_name_german]:[abbreviation_category_budo]],3,FALSE),"")</f>
        <v/>
      </c>
      <c r="J1252" s="48" t="str">
        <f>IFERROR(VLOOKUP(I1252,category[[category_name_german]:[abbreviation_category_budo]],3,FALSE),"")</f>
        <v/>
      </c>
      <c r="M1252" s="48" t="str">
        <f>IFERROR(VLOOKUP(L1252,category[[category_name_german]:[abbreviation_category_budo]],3,FALSE),"")</f>
        <v/>
      </c>
      <c r="P1252" s="48" t="str">
        <f>IFERROR(VLOOKUP(O1252,category[[category_name_german]:[abbreviation_category_budo]],3,FALSE),"")</f>
        <v/>
      </c>
      <c r="R1252" s="49" t="str">
        <f t="shared" si="171"/>
        <v/>
      </c>
      <c r="U1252" s="48" t="str">
        <f>IFERROR(VLOOKUP(T1252,abbreviation[[description_german]:[abbreviation_budo]],3,FALSE),"")</f>
        <v/>
      </c>
      <c r="X1252" s="51" t="str">
        <f>IFERROR(VLOOKUP(W1252,abbreviation[[description_german]:[abbreviation_budo]],3,FALSE),"")</f>
        <v/>
      </c>
      <c r="Y1252" s="33"/>
      <c r="AA1252" s="49" t="str">
        <f t="shared" si="172"/>
        <v/>
      </c>
      <c r="AD1252" s="48" t="str">
        <f>IFERROR(VLOOKUP(AC1252,abbreviation[[description_german]:[abbreviation_budo]],3,FALSE),"")</f>
        <v/>
      </c>
      <c r="AG1252" s="54" t="str">
        <f>IFERROR(VLOOKUP(AF1252,abbreviation[[description_german]:[abbreviation_budo]],3,FALSE),"")</f>
        <v/>
      </c>
      <c r="AJ1252" s="49" t="str">
        <f t="shared" si="173"/>
        <v>_</v>
      </c>
      <c r="AM1252" s="48" t="str">
        <f>IFERROR(VLOOKUP(AL1252,abbreviation[[description_german]:[abbreviation_budo]],3,FALSE),"")</f>
        <v/>
      </c>
      <c r="AP1252" s="54" t="str">
        <f>IFERROR(VLOOKUP(AO1252,abbreviation[[description_german]:[abbreviation_budo]],3,FALSE),"")</f>
        <v/>
      </c>
      <c r="AS1252" s="49" t="str">
        <f t="shared" si="174"/>
        <v>_</v>
      </c>
      <c r="AV1252" s="53" t="str">
        <f>IFERROR(VLOOKUP(AU1252,abbreviation[[description_german]:[abbreviation_budo]],3,FALSE),"")</f>
        <v/>
      </c>
      <c r="AY1252" s="51" t="str">
        <f>IFERROR(VLOOKUP(AX1252,abbreviation[[description_german]:[abbreviation_budo]],3,FALSE),"")</f>
        <v/>
      </c>
      <c r="BB1252" s="51" t="str">
        <f>IFERROR(VLOOKUP(BA1252,abbreviation[[description_german]:[abbreviation_budo]],3,FALSE),"")</f>
        <v/>
      </c>
      <c r="BE1252" s="51" t="str">
        <f>IFERROR(VLOOKUP(BD1252,abbreviation[[description_german]:[abbreviation_budo]],3,FALSE),"")</f>
        <v/>
      </c>
      <c r="BG1252" s="38"/>
      <c r="BH1252" s="49" t="str">
        <f t="shared" si="175"/>
        <v>_</v>
      </c>
      <c r="BK1252" s="53" t="str">
        <f>IFERROR(VLOOKUP(BJ1252,abbreviation[[description_german]:[abbreviation_budo]],3,FALSE),"")</f>
        <v/>
      </c>
      <c r="BN1252" s="51" t="str">
        <f>IFERROR(VLOOKUP(BM1252,abbreviation[[description_german]:[abbreviation_budo]],3,FALSE),"")</f>
        <v/>
      </c>
      <c r="BO1252" s="31"/>
      <c r="BQ1252" s="51" t="str">
        <f>IFERROR(VLOOKUP(BP1252,abbreviation[[description_german]:[abbreviation_budo]],3,FALSE),"")</f>
        <v/>
      </c>
      <c r="BR1252" s="57" t="str">
        <f t="shared" si="176"/>
        <v>_</v>
      </c>
      <c r="BU1252" s="53" t="str">
        <f>IFERROR(VLOOKUP(BT1252,abbreviation[[description_german]:[abbreviation_budo]],3,FALSE),"")</f>
        <v/>
      </c>
      <c r="BV1252" s="60" t="str">
        <f t="shared" si="177"/>
        <v>_</v>
      </c>
      <c r="BY1252" s="48" t="str">
        <f>IFERROR(VLOOKUP(BX1252,category[[category_name_german]:[abbreviation_category_budo]],3,FALSE),"")</f>
        <v/>
      </c>
      <c r="CB1252" s="48" t="str">
        <f>IFERROR(VLOOKUP(CA1252,category[[category_name_german]:[abbreviation_category_budo]],3,FALSE),"")</f>
        <v/>
      </c>
      <c r="CE1252" s="48" t="str">
        <f>IFERROR(VLOOKUP(CD1252,category[[category_name_german]:[abbreviation_category_budo]],3,FALSE),"")</f>
        <v/>
      </c>
      <c r="CH1252" s="48" t="str">
        <f>IFERROR(VLOOKUP(CG1252,category[[category_name_german]:[abbreviation_category_budo]],3,FALSE),"")</f>
        <v/>
      </c>
      <c r="CK1252" s="48" t="str">
        <f>IFERROR(VLOOKUP(CJ1252,category[[category_name_german]:[abbreviation_category_budo]],3,FALSE),"")</f>
        <v/>
      </c>
      <c r="CM1252" s="49" t="str">
        <f t="shared" si="178"/>
        <v/>
      </c>
      <c r="CO1252" s="63" t="str">
        <f t="shared" si="179"/>
        <v/>
      </c>
    </row>
    <row r="1253" spans="4:93" x14ac:dyDescent="0.25">
      <c r="D1253" s="48" t="str">
        <f>IFERROR(VLOOKUP(C1253,category[[category_name_german]:[abbreviation_category_budo]],3,FALSE),"")</f>
        <v/>
      </c>
      <c r="G1253" s="48" t="str">
        <f>IFERROR(VLOOKUP(F1253,category[[category_name_german]:[abbreviation_category_budo]],3,FALSE),"")</f>
        <v/>
      </c>
      <c r="J1253" s="48" t="str">
        <f>IFERROR(VLOOKUP(I1253,category[[category_name_german]:[abbreviation_category_budo]],3,FALSE),"")</f>
        <v/>
      </c>
      <c r="M1253" s="48" t="str">
        <f>IFERROR(VLOOKUP(L1253,category[[category_name_german]:[abbreviation_category_budo]],3,FALSE),"")</f>
        <v/>
      </c>
      <c r="P1253" s="48" t="str">
        <f>IFERROR(VLOOKUP(O1253,category[[category_name_german]:[abbreviation_category_budo]],3,FALSE),"")</f>
        <v/>
      </c>
      <c r="R1253" s="49" t="str">
        <f t="shared" si="171"/>
        <v/>
      </c>
      <c r="U1253" s="48" t="str">
        <f>IFERROR(VLOOKUP(T1253,abbreviation[[description_german]:[abbreviation_budo]],3,FALSE),"")</f>
        <v/>
      </c>
      <c r="X1253" s="51" t="str">
        <f>IFERROR(VLOOKUP(W1253,abbreviation[[description_german]:[abbreviation_budo]],3,FALSE),"")</f>
        <v/>
      </c>
      <c r="Y1253" s="33"/>
      <c r="AA1253" s="49" t="str">
        <f t="shared" si="172"/>
        <v/>
      </c>
      <c r="AD1253" s="48" t="str">
        <f>IFERROR(VLOOKUP(AC1253,abbreviation[[description_german]:[abbreviation_budo]],3,FALSE),"")</f>
        <v/>
      </c>
      <c r="AG1253" s="54" t="str">
        <f>IFERROR(VLOOKUP(AF1253,abbreviation[[description_german]:[abbreviation_budo]],3,FALSE),"")</f>
        <v/>
      </c>
      <c r="AJ1253" s="49" t="str">
        <f t="shared" si="173"/>
        <v>_</v>
      </c>
      <c r="AM1253" s="48" t="str">
        <f>IFERROR(VLOOKUP(AL1253,abbreviation[[description_german]:[abbreviation_budo]],3,FALSE),"")</f>
        <v/>
      </c>
      <c r="AP1253" s="54" t="str">
        <f>IFERROR(VLOOKUP(AO1253,abbreviation[[description_german]:[abbreviation_budo]],3,FALSE),"")</f>
        <v/>
      </c>
      <c r="AS1253" s="49" t="str">
        <f t="shared" si="174"/>
        <v>_</v>
      </c>
      <c r="AV1253" s="53" t="str">
        <f>IFERROR(VLOOKUP(AU1253,abbreviation[[description_german]:[abbreviation_budo]],3,FALSE),"")</f>
        <v/>
      </c>
      <c r="AY1253" s="51" t="str">
        <f>IFERROR(VLOOKUP(AX1253,abbreviation[[description_german]:[abbreviation_budo]],3,FALSE),"")</f>
        <v/>
      </c>
      <c r="BB1253" s="51" t="str">
        <f>IFERROR(VLOOKUP(BA1253,abbreviation[[description_german]:[abbreviation_budo]],3,FALSE),"")</f>
        <v/>
      </c>
      <c r="BE1253" s="51" t="str">
        <f>IFERROR(VLOOKUP(BD1253,abbreviation[[description_german]:[abbreviation_budo]],3,FALSE),"")</f>
        <v/>
      </c>
      <c r="BG1253" s="38"/>
      <c r="BH1253" s="49" t="str">
        <f t="shared" si="175"/>
        <v>_</v>
      </c>
      <c r="BK1253" s="53" t="str">
        <f>IFERROR(VLOOKUP(BJ1253,abbreviation[[description_german]:[abbreviation_budo]],3,FALSE),"")</f>
        <v/>
      </c>
      <c r="BN1253" s="51" t="str">
        <f>IFERROR(VLOOKUP(BM1253,abbreviation[[description_german]:[abbreviation_budo]],3,FALSE),"")</f>
        <v/>
      </c>
      <c r="BO1253" s="31"/>
      <c r="BQ1253" s="51" t="str">
        <f>IFERROR(VLOOKUP(BP1253,abbreviation[[description_german]:[abbreviation_budo]],3,FALSE),"")</f>
        <v/>
      </c>
      <c r="BR1253" s="57" t="str">
        <f t="shared" si="176"/>
        <v>_</v>
      </c>
      <c r="BU1253" s="53" t="str">
        <f>IFERROR(VLOOKUP(BT1253,abbreviation[[description_german]:[abbreviation_budo]],3,FALSE),"")</f>
        <v/>
      </c>
      <c r="BV1253" s="60" t="str">
        <f t="shared" si="177"/>
        <v>_</v>
      </c>
      <c r="BY1253" s="48" t="str">
        <f>IFERROR(VLOOKUP(BX1253,category[[category_name_german]:[abbreviation_category_budo]],3,FALSE),"")</f>
        <v/>
      </c>
      <c r="CB1253" s="48" t="str">
        <f>IFERROR(VLOOKUP(CA1253,category[[category_name_german]:[abbreviation_category_budo]],3,FALSE),"")</f>
        <v/>
      </c>
      <c r="CE1253" s="48" t="str">
        <f>IFERROR(VLOOKUP(CD1253,category[[category_name_german]:[abbreviation_category_budo]],3,FALSE),"")</f>
        <v/>
      </c>
      <c r="CH1253" s="48" t="str">
        <f>IFERROR(VLOOKUP(CG1253,category[[category_name_german]:[abbreviation_category_budo]],3,FALSE),"")</f>
        <v/>
      </c>
      <c r="CK1253" s="48" t="str">
        <f>IFERROR(VLOOKUP(CJ1253,category[[category_name_german]:[abbreviation_category_budo]],3,FALSE),"")</f>
        <v/>
      </c>
      <c r="CM1253" s="49" t="str">
        <f t="shared" si="178"/>
        <v/>
      </c>
      <c r="CO1253" s="63" t="str">
        <f t="shared" si="179"/>
        <v/>
      </c>
    </row>
    <row r="1254" spans="4:93" x14ac:dyDescent="0.25">
      <c r="D1254" s="48" t="str">
        <f>IFERROR(VLOOKUP(C1254,category[[category_name_german]:[abbreviation_category_budo]],3,FALSE),"")</f>
        <v/>
      </c>
      <c r="G1254" s="48" t="str">
        <f>IFERROR(VLOOKUP(F1254,category[[category_name_german]:[abbreviation_category_budo]],3,FALSE),"")</f>
        <v/>
      </c>
      <c r="J1254" s="48" t="str">
        <f>IFERROR(VLOOKUP(I1254,category[[category_name_german]:[abbreviation_category_budo]],3,FALSE),"")</f>
        <v/>
      </c>
      <c r="M1254" s="48" t="str">
        <f>IFERROR(VLOOKUP(L1254,category[[category_name_german]:[abbreviation_category_budo]],3,FALSE),"")</f>
        <v/>
      </c>
      <c r="P1254" s="48" t="str">
        <f>IFERROR(VLOOKUP(O1254,category[[category_name_german]:[abbreviation_category_budo]],3,FALSE),"")</f>
        <v/>
      </c>
      <c r="R1254" s="49" t="str">
        <f t="shared" si="171"/>
        <v/>
      </c>
      <c r="U1254" s="48" t="str">
        <f>IFERROR(VLOOKUP(T1254,abbreviation[[description_german]:[abbreviation_budo]],3,FALSE),"")</f>
        <v/>
      </c>
      <c r="X1254" s="51" t="str">
        <f>IFERROR(VLOOKUP(W1254,abbreviation[[description_german]:[abbreviation_budo]],3,FALSE),"")</f>
        <v/>
      </c>
      <c r="Y1254" s="33"/>
      <c r="AA1254" s="49" t="str">
        <f t="shared" si="172"/>
        <v/>
      </c>
      <c r="AD1254" s="48" t="str">
        <f>IFERROR(VLOOKUP(AC1254,abbreviation[[description_german]:[abbreviation_budo]],3,FALSE),"")</f>
        <v/>
      </c>
      <c r="AG1254" s="54" t="str">
        <f>IFERROR(VLOOKUP(AF1254,abbreviation[[description_german]:[abbreviation_budo]],3,FALSE),"")</f>
        <v/>
      </c>
      <c r="AJ1254" s="49" t="str">
        <f t="shared" si="173"/>
        <v>_</v>
      </c>
      <c r="AM1254" s="48" t="str">
        <f>IFERROR(VLOOKUP(AL1254,abbreviation[[description_german]:[abbreviation_budo]],3,FALSE),"")</f>
        <v/>
      </c>
      <c r="AP1254" s="54" t="str">
        <f>IFERROR(VLOOKUP(AO1254,abbreviation[[description_german]:[abbreviation_budo]],3,FALSE),"")</f>
        <v/>
      </c>
      <c r="AS1254" s="49" t="str">
        <f t="shared" si="174"/>
        <v>_</v>
      </c>
      <c r="AV1254" s="53" t="str">
        <f>IFERROR(VLOOKUP(AU1254,abbreviation[[description_german]:[abbreviation_budo]],3,FALSE),"")</f>
        <v/>
      </c>
      <c r="AY1254" s="51" t="str">
        <f>IFERROR(VLOOKUP(AX1254,abbreviation[[description_german]:[abbreviation_budo]],3,FALSE),"")</f>
        <v/>
      </c>
      <c r="BB1254" s="51" t="str">
        <f>IFERROR(VLOOKUP(BA1254,abbreviation[[description_german]:[abbreviation_budo]],3,FALSE),"")</f>
        <v/>
      </c>
      <c r="BE1254" s="51" t="str">
        <f>IFERROR(VLOOKUP(BD1254,abbreviation[[description_german]:[abbreviation_budo]],3,FALSE),"")</f>
        <v/>
      </c>
      <c r="BG1254" s="38"/>
      <c r="BH1254" s="49" t="str">
        <f t="shared" si="175"/>
        <v>_</v>
      </c>
      <c r="BK1254" s="53" t="str">
        <f>IFERROR(VLOOKUP(BJ1254,abbreviation[[description_german]:[abbreviation_budo]],3,FALSE),"")</f>
        <v/>
      </c>
      <c r="BN1254" s="51" t="str">
        <f>IFERROR(VLOOKUP(BM1254,abbreviation[[description_german]:[abbreviation_budo]],3,FALSE),"")</f>
        <v/>
      </c>
      <c r="BO1254" s="31"/>
      <c r="BQ1254" s="51" t="str">
        <f>IFERROR(VLOOKUP(BP1254,abbreviation[[description_german]:[abbreviation_budo]],3,FALSE),"")</f>
        <v/>
      </c>
      <c r="BR1254" s="57" t="str">
        <f t="shared" si="176"/>
        <v>_</v>
      </c>
      <c r="BU1254" s="53" t="str">
        <f>IFERROR(VLOOKUP(BT1254,abbreviation[[description_german]:[abbreviation_budo]],3,FALSE),"")</f>
        <v/>
      </c>
      <c r="BV1254" s="60" t="str">
        <f t="shared" si="177"/>
        <v>_</v>
      </c>
      <c r="BY1254" s="48" t="str">
        <f>IFERROR(VLOOKUP(BX1254,category[[category_name_german]:[abbreviation_category_budo]],3,FALSE),"")</f>
        <v/>
      </c>
      <c r="CB1254" s="48" t="str">
        <f>IFERROR(VLOOKUP(CA1254,category[[category_name_german]:[abbreviation_category_budo]],3,FALSE),"")</f>
        <v/>
      </c>
      <c r="CE1254" s="48" t="str">
        <f>IFERROR(VLOOKUP(CD1254,category[[category_name_german]:[abbreviation_category_budo]],3,FALSE),"")</f>
        <v/>
      </c>
      <c r="CH1254" s="48" t="str">
        <f>IFERROR(VLOOKUP(CG1254,category[[category_name_german]:[abbreviation_category_budo]],3,FALSE),"")</f>
        <v/>
      </c>
      <c r="CK1254" s="48" t="str">
        <f>IFERROR(VLOOKUP(CJ1254,category[[category_name_german]:[abbreviation_category_budo]],3,FALSE),"")</f>
        <v/>
      </c>
      <c r="CM1254" s="49" t="str">
        <f t="shared" si="178"/>
        <v/>
      </c>
      <c r="CO1254" s="63" t="str">
        <f t="shared" si="179"/>
        <v/>
      </c>
    </row>
    <row r="1255" spans="4:93" x14ac:dyDescent="0.25">
      <c r="D1255" s="48" t="str">
        <f>IFERROR(VLOOKUP(C1255,category[[category_name_german]:[abbreviation_category_budo]],3,FALSE),"")</f>
        <v/>
      </c>
      <c r="G1255" s="48" t="str">
        <f>IFERROR(VLOOKUP(F1255,category[[category_name_german]:[abbreviation_category_budo]],3,FALSE),"")</f>
        <v/>
      </c>
      <c r="J1255" s="48" t="str">
        <f>IFERROR(VLOOKUP(I1255,category[[category_name_german]:[abbreviation_category_budo]],3,FALSE),"")</f>
        <v/>
      </c>
      <c r="M1255" s="48" t="str">
        <f>IFERROR(VLOOKUP(L1255,category[[category_name_german]:[abbreviation_category_budo]],3,FALSE),"")</f>
        <v/>
      </c>
      <c r="P1255" s="48" t="str">
        <f>IFERROR(VLOOKUP(O1255,category[[category_name_german]:[abbreviation_category_budo]],3,FALSE),"")</f>
        <v/>
      </c>
      <c r="R1255" s="49" t="str">
        <f t="shared" si="171"/>
        <v/>
      </c>
      <c r="U1255" s="48" t="str">
        <f>IFERROR(VLOOKUP(T1255,abbreviation[[description_german]:[abbreviation_budo]],3,FALSE),"")</f>
        <v/>
      </c>
      <c r="X1255" s="51" t="str">
        <f>IFERROR(VLOOKUP(W1255,abbreviation[[description_german]:[abbreviation_budo]],3,FALSE),"")</f>
        <v/>
      </c>
      <c r="Y1255" s="33"/>
      <c r="AA1255" s="49" t="str">
        <f t="shared" si="172"/>
        <v/>
      </c>
      <c r="AD1255" s="48" t="str">
        <f>IFERROR(VLOOKUP(AC1255,abbreviation[[description_german]:[abbreviation_budo]],3,FALSE),"")</f>
        <v/>
      </c>
      <c r="AG1255" s="54" t="str">
        <f>IFERROR(VLOOKUP(AF1255,abbreviation[[description_german]:[abbreviation_budo]],3,FALSE),"")</f>
        <v/>
      </c>
      <c r="AJ1255" s="49" t="str">
        <f t="shared" si="173"/>
        <v>_</v>
      </c>
      <c r="AM1255" s="48" t="str">
        <f>IFERROR(VLOOKUP(AL1255,abbreviation[[description_german]:[abbreviation_budo]],3,FALSE),"")</f>
        <v/>
      </c>
      <c r="AP1255" s="54" t="str">
        <f>IFERROR(VLOOKUP(AO1255,abbreviation[[description_german]:[abbreviation_budo]],3,FALSE),"")</f>
        <v/>
      </c>
      <c r="AS1255" s="49" t="str">
        <f t="shared" si="174"/>
        <v>_</v>
      </c>
      <c r="AV1255" s="53" t="str">
        <f>IFERROR(VLOOKUP(AU1255,abbreviation[[description_german]:[abbreviation_budo]],3,FALSE),"")</f>
        <v/>
      </c>
      <c r="AY1255" s="51" t="str">
        <f>IFERROR(VLOOKUP(AX1255,abbreviation[[description_german]:[abbreviation_budo]],3,FALSE),"")</f>
        <v/>
      </c>
      <c r="BB1255" s="51" t="str">
        <f>IFERROR(VLOOKUP(BA1255,abbreviation[[description_german]:[abbreviation_budo]],3,FALSE),"")</f>
        <v/>
      </c>
      <c r="BE1255" s="51" t="str">
        <f>IFERROR(VLOOKUP(BD1255,abbreviation[[description_german]:[abbreviation_budo]],3,FALSE),"")</f>
        <v/>
      </c>
      <c r="BG1255" s="38"/>
      <c r="BH1255" s="49" t="str">
        <f t="shared" si="175"/>
        <v>_</v>
      </c>
      <c r="BK1255" s="53" t="str">
        <f>IFERROR(VLOOKUP(BJ1255,abbreviation[[description_german]:[abbreviation_budo]],3,FALSE),"")</f>
        <v/>
      </c>
      <c r="BN1255" s="51" t="str">
        <f>IFERROR(VLOOKUP(BM1255,abbreviation[[description_german]:[abbreviation_budo]],3,FALSE),"")</f>
        <v/>
      </c>
      <c r="BO1255" s="31"/>
      <c r="BQ1255" s="51" t="str">
        <f>IFERROR(VLOOKUP(BP1255,abbreviation[[description_german]:[abbreviation_budo]],3,FALSE),"")</f>
        <v/>
      </c>
      <c r="BR1255" s="57" t="str">
        <f t="shared" si="176"/>
        <v>_</v>
      </c>
      <c r="BU1255" s="53" t="str">
        <f>IFERROR(VLOOKUP(BT1255,abbreviation[[description_german]:[abbreviation_budo]],3,FALSE),"")</f>
        <v/>
      </c>
      <c r="BV1255" s="60" t="str">
        <f t="shared" si="177"/>
        <v>_</v>
      </c>
      <c r="BY1255" s="48" t="str">
        <f>IFERROR(VLOOKUP(BX1255,category[[category_name_german]:[abbreviation_category_budo]],3,FALSE),"")</f>
        <v/>
      </c>
      <c r="CB1255" s="48" t="str">
        <f>IFERROR(VLOOKUP(CA1255,category[[category_name_german]:[abbreviation_category_budo]],3,FALSE),"")</f>
        <v/>
      </c>
      <c r="CE1255" s="48" t="str">
        <f>IFERROR(VLOOKUP(CD1255,category[[category_name_german]:[abbreviation_category_budo]],3,FALSE),"")</f>
        <v/>
      </c>
      <c r="CH1255" s="48" t="str">
        <f>IFERROR(VLOOKUP(CG1255,category[[category_name_german]:[abbreviation_category_budo]],3,FALSE),"")</f>
        <v/>
      </c>
      <c r="CK1255" s="48" t="str">
        <f>IFERROR(VLOOKUP(CJ1255,category[[category_name_german]:[abbreviation_category_budo]],3,FALSE),"")</f>
        <v/>
      </c>
      <c r="CM1255" s="49" t="str">
        <f t="shared" si="178"/>
        <v/>
      </c>
      <c r="CO1255" s="63" t="str">
        <f t="shared" si="179"/>
        <v/>
      </c>
    </row>
    <row r="1256" spans="4:93" x14ac:dyDescent="0.25">
      <c r="D1256" s="48" t="str">
        <f>IFERROR(VLOOKUP(C1256,category[[category_name_german]:[abbreviation_category_budo]],3,FALSE),"")</f>
        <v/>
      </c>
      <c r="G1256" s="48" t="str">
        <f>IFERROR(VLOOKUP(F1256,category[[category_name_german]:[abbreviation_category_budo]],3,FALSE),"")</f>
        <v/>
      </c>
      <c r="J1256" s="48" t="str">
        <f>IFERROR(VLOOKUP(I1256,category[[category_name_german]:[abbreviation_category_budo]],3,FALSE),"")</f>
        <v/>
      </c>
      <c r="M1256" s="48" t="str">
        <f>IFERROR(VLOOKUP(L1256,category[[category_name_german]:[abbreviation_category_budo]],3,FALSE),"")</f>
        <v/>
      </c>
      <c r="P1256" s="48" t="str">
        <f>IFERROR(VLOOKUP(O1256,category[[category_name_german]:[abbreviation_category_budo]],3,FALSE),"")</f>
        <v/>
      </c>
      <c r="R1256" s="49" t="str">
        <f t="shared" si="171"/>
        <v/>
      </c>
      <c r="U1256" s="48" t="str">
        <f>IFERROR(VLOOKUP(T1256,abbreviation[[description_german]:[abbreviation_budo]],3,FALSE),"")</f>
        <v/>
      </c>
      <c r="X1256" s="51" t="str">
        <f>IFERROR(VLOOKUP(W1256,abbreviation[[description_german]:[abbreviation_budo]],3,FALSE),"")</f>
        <v/>
      </c>
      <c r="Y1256" s="33"/>
      <c r="AA1256" s="49" t="str">
        <f t="shared" si="172"/>
        <v/>
      </c>
      <c r="AD1256" s="48" t="str">
        <f>IFERROR(VLOOKUP(AC1256,abbreviation[[description_german]:[abbreviation_budo]],3,FALSE),"")</f>
        <v/>
      </c>
      <c r="AG1256" s="54" t="str">
        <f>IFERROR(VLOOKUP(AF1256,abbreviation[[description_german]:[abbreviation_budo]],3,FALSE),"")</f>
        <v/>
      </c>
      <c r="AJ1256" s="49" t="str">
        <f t="shared" si="173"/>
        <v>_</v>
      </c>
      <c r="AM1256" s="48" t="str">
        <f>IFERROR(VLOOKUP(AL1256,abbreviation[[description_german]:[abbreviation_budo]],3,FALSE),"")</f>
        <v/>
      </c>
      <c r="AP1256" s="54" t="str">
        <f>IFERROR(VLOOKUP(AO1256,abbreviation[[description_german]:[abbreviation_budo]],3,FALSE),"")</f>
        <v/>
      </c>
      <c r="AS1256" s="49" t="str">
        <f t="shared" si="174"/>
        <v>_</v>
      </c>
      <c r="AV1256" s="53" t="str">
        <f>IFERROR(VLOOKUP(AU1256,abbreviation[[description_german]:[abbreviation_budo]],3,FALSE),"")</f>
        <v/>
      </c>
      <c r="AY1256" s="51" t="str">
        <f>IFERROR(VLOOKUP(AX1256,abbreviation[[description_german]:[abbreviation_budo]],3,FALSE),"")</f>
        <v/>
      </c>
      <c r="BB1256" s="51" t="str">
        <f>IFERROR(VLOOKUP(BA1256,abbreviation[[description_german]:[abbreviation_budo]],3,FALSE),"")</f>
        <v/>
      </c>
      <c r="BE1256" s="51" t="str">
        <f>IFERROR(VLOOKUP(BD1256,abbreviation[[description_german]:[abbreviation_budo]],3,FALSE),"")</f>
        <v/>
      </c>
      <c r="BG1256" s="38"/>
      <c r="BH1256" s="49" t="str">
        <f t="shared" si="175"/>
        <v>_</v>
      </c>
      <c r="BK1256" s="53" t="str">
        <f>IFERROR(VLOOKUP(BJ1256,abbreviation[[description_german]:[abbreviation_budo]],3,FALSE),"")</f>
        <v/>
      </c>
      <c r="BN1256" s="51" t="str">
        <f>IFERROR(VLOOKUP(BM1256,abbreviation[[description_german]:[abbreviation_budo]],3,FALSE),"")</f>
        <v/>
      </c>
      <c r="BO1256" s="31"/>
      <c r="BQ1256" s="51" t="str">
        <f>IFERROR(VLOOKUP(BP1256,abbreviation[[description_german]:[abbreviation_budo]],3,FALSE),"")</f>
        <v/>
      </c>
      <c r="BR1256" s="57" t="str">
        <f t="shared" si="176"/>
        <v>_</v>
      </c>
      <c r="BU1256" s="53" t="str">
        <f>IFERROR(VLOOKUP(BT1256,abbreviation[[description_german]:[abbreviation_budo]],3,FALSE),"")</f>
        <v/>
      </c>
      <c r="BV1256" s="60" t="str">
        <f t="shared" si="177"/>
        <v>_</v>
      </c>
      <c r="BY1256" s="48" t="str">
        <f>IFERROR(VLOOKUP(BX1256,category[[category_name_german]:[abbreviation_category_budo]],3,FALSE),"")</f>
        <v/>
      </c>
      <c r="CB1256" s="48" t="str">
        <f>IFERROR(VLOOKUP(CA1256,category[[category_name_german]:[abbreviation_category_budo]],3,FALSE),"")</f>
        <v/>
      </c>
      <c r="CE1256" s="48" t="str">
        <f>IFERROR(VLOOKUP(CD1256,category[[category_name_german]:[abbreviation_category_budo]],3,FALSE),"")</f>
        <v/>
      </c>
      <c r="CH1256" s="48" t="str">
        <f>IFERROR(VLOOKUP(CG1256,category[[category_name_german]:[abbreviation_category_budo]],3,FALSE),"")</f>
        <v/>
      </c>
      <c r="CK1256" s="48" t="str">
        <f>IFERROR(VLOOKUP(CJ1256,category[[category_name_german]:[abbreviation_category_budo]],3,FALSE),"")</f>
        <v/>
      </c>
      <c r="CM1256" s="49" t="str">
        <f t="shared" si="178"/>
        <v/>
      </c>
      <c r="CO1256" s="63" t="str">
        <f t="shared" si="179"/>
        <v/>
      </c>
    </row>
    <row r="1257" spans="4:93" x14ac:dyDescent="0.25">
      <c r="D1257" s="48" t="str">
        <f>IFERROR(VLOOKUP(C1257,category[[category_name_german]:[abbreviation_category_budo]],3,FALSE),"")</f>
        <v/>
      </c>
      <c r="G1257" s="48" t="str">
        <f>IFERROR(VLOOKUP(F1257,category[[category_name_german]:[abbreviation_category_budo]],3,FALSE),"")</f>
        <v/>
      </c>
      <c r="J1257" s="48" t="str">
        <f>IFERROR(VLOOKUP(I1257,category[[category_name_german]:[abbreviation_category_budo]],3,FALSE),"")</f>
        <v/>
      </c>
      <c r="M1257" s="48" t="str">
        <f>IFERROR(VLOOKUP(L1257,category[[category_name_german]:[abbreviation_category_budo]],3,FALSE),"")</f>
        <v/>
      </c>
      <c r="P1257" s="48" t="str">
        <f>IFERROR(VLOOKUP(O1257,category[[category_name_german]:[abbreviation_category_budo]],3,FALSE),"")</f>
        <v/>
      </c>
      <c r="R1257" s="49" t="str">
        <f t="shared" si="171"/>
        <v/>
      </c>
      <c r="U1257" s="48" t="str">
        <f>IFERROR(VLOOKUP(T1257,abbreviation[[description_german]:[abbreviation_budo]],3,FALSE),"")</f>
        <v/>
      </c>
      <c r="X1257" s="51" t="str">
        <f>IFERROR(VLOOKUP(W1257,abbreviation[[description_german]:[abbreviation_budo]],3,FALSE),"")</f>
        <v/>
      </c>
      <c r="Y1257" s="33"/>
      <c r="AA1257" s="49" t="str">
        <f t="shared" si="172"/>
        <v/>
      </c>
      <c r="AD1257" s="48" t="str">
        <f>IFERROR(VLOOKUP(AC1257,abbreviation[[description_german]:[abbreviation_budo]],3,FALSE),"")</f>
        <v/>
      </c>
      <c r="AG1257" s="54" t="str">
        <f>IFERROR(VLOOKUP(AF1257,abbreviation[[description_german]:[abbreviation_budo]],3,FALSE),"")</f>
        <v/>
      </c>
      <c r="AJ1257" s="49" t="str">
        <f t="shared" si="173"/>
        <v>_</v>
      </c>
      <c r="AM1257" s="48" t="str">
        <f>IFERROR(VLOOKUP(AL1257,abbreviation[[description_german]:[abbreviation_budo]],3,FALSE),"")</f>
        <v/>
      </c>
      <c r="AP1257" s="54" t="str">
        <f>IFERROR(VLOOKUP(AO1257,abbreviation[[description_german]:[abbreviation_budo]],3,FALSE),"")</f>
        <v/>
      </c>
      <c r="AS1257" s="49" t="str">
        <f t="shared" si="174"/>
        <v>_</v>
      </c>
      <c r="AV1257" s="53" t="str">
        <f>IFERROR(VLOOKUP(AU1257,abbreviation[[description_german]:[abbreviation_budo]],3,FALSE),"")</f>
        <v/>
      </c>
      <c r="AY1257" s="51" t="str">
        <f>IFERROR(VLOOKUP(AX1257,abbreviation[[description_german]:[abbreviation_budo]],3,FALSE),"")</f>
        <v/>
      </c>
      <c r="BB1257" s="51" t="str">
        <f>IFERROR(VLOOKUP(BA1257,abbreviation[[description_german]:[abbreviation_budo]],3,FALSE),"")</f>
        <v/>
      </c>
      <c r="BE1257" s="51" t="str">
        <f>IFERROR(VLOOKUP(BD1257,abbreviation[[description_german]:[abbreviation_budo]],3,FALSE),"")</f>
        <v/>
      </c>
      <c r="BG1257" s="38"/>
      <c r="BH1257" s="49" t="str">
        <f t="shared" si="175"/>
        <v>_</v>
      </c>
      <c r="BK1257" s="53" t="str">
        <f>IFERROR(VLOOKUP(BJ1257,abbreviation[[description_german]:[abbreviation_budo]],3,FALSE),"")</f>
        <v/>
      </c>
      <c r="BN1257" s="51" t="str">
        <f>IFERROR(VLOOKUP(BM1257,abbreviation[[description_german]:[abbreviation_budo]],3,FALSE),"")</f>
        <v/>
      </c>
      <c r="BO1257" s="31"/>
      <c r="BQ1257" s="51" t="str">
        <f>IFERROR(VLOOKUP(BP1257,abbreviation[[description_german]:[abbreviation_budo]],3,FALSE),"")</f>
        <v/>
      </c>
      <c r="BR1257" s="57" t="str">
        <f t="shared" si="176"/>
        <v>_</v>
      </c>
      <c r="BU1257" s="53" t="str">
        <f>IFERROR(VLOOKUP(BT1257,abbreviation[[description_german]:[abbreviation_budo]],3,FALSE),"")</f>
        <v/>
      </c>
      <c r="BV1257" s="60" t="str">
        <f t="shared" si="177"/>
        <v>_</v>
      </c>
      <c r="BY1257" s="48" t="str">
        <f>IFERROR(VLOOKUP(BX1257,category[[category_name_german]:[abbreviation_category_budo]],3,FALSE),"")</f>
        <v/>
      </c>
      <c r="CB1257" s="48" t="str">
        <f>IFERROR(VLOOKUP(CA1257,category[[category_name_german]:[abbreviation_category_budo]],3,FALSE),"")</f>
        <v/>
      </c>
      <c r="CE1257" s="48" t="str">
        <f>IFERROR(VLOOKUP(CD1257,category[[category_name_german]:[abbreviation_category_budo]],3,FALSE),"")</f>
        <v/>
      </c>
      <c r="CH1257" s="48" t="str">
        <f>IFERROR(VLOOKUP(CG1257,category[[category_name_german]:[abbreviation_category_budo]],3,FALSE),"")</f>
        <v/>
      </c>
      <c r="CK1257" s="48" t="str">
        <f>IFERROR(VLOOKUP(CJ1257,category[[category_name_german]:[abbreviation_category_budo]],3,FALSE),"")</f>
        <v/>
      </c>
      <c r="CM1257" s="49" t="str">
        <f t="shared" si="178"/>
        <v/>
      </c>
      <c r="CO1257" s="63" t="str">
        <f t="shared" si="179"/>
        <v/>
      </c>
    </row>
    <row r="1258" spans="4:93" x14ac:dyDescent="0.25">
      <c r="D1258" s="48" t="str">
        <f>IFERROR(VLOOKUP(C1258,category[[category_name_german]:[abbreviation_category_budo]],3,FALSE),"")</f>
        <v/>
      </c>
      <c r="G1258" s="48" t="str">
        <f>IFERROR(VLOOKUP(F1258,category[[category_name_german]:[abbreviation_category_budo]],3,FALSE),"")</f>
        <v/>
      </c>
      <c r="J1258" s="48" t="str">
        <f>IFERROR(VLOOKUP(I1258,category[[category_name_german]:[abbreviation_category_budo]],3,FALSE),"")</f>
        <v/>
      </c>
      <c r="M1258" s="48" t="str">
        <f>IFERROR(VLOOKUP(L1258,category[[category_name_german]:[abbreviation_category_budo]],3,FALSE),"")</f>
        <v/>
      </c>
      <c r="P1258" s="48" t="str">
        <f>IFERROR(VLOOKUP(O1258,category[[category_name_german]:[abbreviation_category_budo]],3,FALSE),"")</f>
        <v/>
      </c>
      <c r="R1258" s="49" t="str">
        <f t="shared" si="171"/>
        <v/>
      </c>
      <c r="U1258" s="48" t="str">
        <f>IFERROR(VLOOKUP(T1258,abbreviation[[description_german]:[abbreviation_budo]],3,FALSE),"")</f>
        <v/>
      </c>
      <c r="X1258" s="51" t="str">
        <f>IFERROR(VLOOKUP(W1258,abbreviation[[description_german]:[abbreviation_budo]],3,FALSE),"")</f>
        <v/>
      </c>
      <c r="Y1258" s="33"/>
      <c r="AA1258" s="49" t="str">
        <f t="shared" si="172"/>
        <v/>
      </c>
      <c r="AD1258" s="48" t="str">
        <f>IFERROR(VLOOKUP(AC1258,abbreviation[[description_german]:[abbreviation_budo]],3,FALSE),"")</f>
        <v/>
      </c>
      <c r="AG1258" s="54" t="str">
        <f>IFERROR(VLOOKUP(AF1258,abbreviation[[description_german]:[abbreviation_budo]],3,FALSE),"")</f>
        <v/>
      </c>
      <c r="AJ1258" s="49" t="str">
        <f t="shared" si="173"/>
        <v>_</v>
      </c>
      <c r="AM1258" s="48" t="str">
        <f>IFERROR(VLOOKUP(AL1258,abbreviation[[description_german]:[abbreviation_budo]],3,FALSE),"")</f>
        <v/>
      </c>
      <c r="AP1258" s="54" t="str">
        <f>IFERROR(VLOOKUP(AO1258,abbreviation[[description_german]:[abbreviation_budo]],3,FALSE),"")</f>
        <v/>
      </c>
      <c r="AS1258" s="49" t="str">
        <f t="shared" si="174"/>
        <v>_</v>
      </c>
      <c r="AV1258" s="53" t="str">
        <f>IFERROR(VLOOKUP(AU1258,abbreviation[[description_german]:[abbreviation_budo]],3,FALSE),"")</f>
        <v/>
      </c>
      <c r="AY1258" s="51" t="str">
        <f>IFERROR(VLOOKUP(AX1258,abbreviation[[description_german]:[abbreviation_budo]],3,FALSE),"")</f>
        <v/>
      </c>
      <c r="BB1258" s="51" t="str">
        <f>IFERROR(VLOOKUP(BA1258,abbreviation[[description_german]:[abbreviation_budo]],3,FALSE),"")</f>
        <v/>
      </c>
      <c r="BE1258" s="51" t="str">
        <f>IFERROR(VLOOKUP(BD1258,abbreviation[[description_german]:[abbreviation_budo]],3,FALSE),"")</f>
        <v/>
      </c>
      <c r="BG1258" s="38"/>
      <c r="BH1258" s="49" t="str">
        <f t="shared" si="175"/>
        <v>_</v>
      </c>
      <c r="BK1258" s="53" t="str">
        <f>IFERROR(VLOOKUP(BJ1258,abbreviation[[description_german]:[abbreviation_budo]],3,FALSE),"")</f>
        <v/>
      </c>
      <c r="BN1258" s="51" t="str">
        <f>IFERROR(VLOOKUP(BM1258,abbreviation[[description_german]:[abbreviation_budo]],3,FALSE),"")</f>
        <v/>
      </c>
      <c r="BO1258" s="31"/>
      <c r="BQ1258" s="51" t="str">
        <f>IFERROR(VLOOKUP(BP1258,abbreviation[[description_german]:[abbreviation_budo]],3,FALSE),"")</f>
        <v/>
      </c>
      <c r="BR1258" s="57" t="str">
        <f t="shared" si="176"/>
        <v>_</v>
      </c>
      <c r="BU1258" s="53" t="str">
        <f>IFERROR(VLOOKUP(BT1258,abbreviation[[description_german]:[abbreviation_budo]],3,FALSE),"")</f>
        <v/>
      </c>
      <c r="BV1258" s="60" t="str">
        <f t="shared" si="177"/>
        <v>_</v>
      </c>
      <c r="BY1258" s="48" t="str">
        <f>IFERROR(VLOOKUP(BX1258,category[[category_name_german]:[abbreviation_category_budo]],3,FALSE),"")</f>
        <v/>
      </c>
      <c r="CB1258" s="48" t="str">
        <f>IFERROR(VLOOKUP(CA1258,category[[category_name_german]:[abbreviation_category_budo]],3,FALSE),"")</f>
        <v/>
      </c>
      <c r="CE1258" s="48" t="str">
        <f>IFERROR(VLOOKUP(CD1258,category[[category_name_german]:[abbreviation_category_budo]],3,FALSE),"")</f>
        <v/>
      </c>
      <c r="CH1258" s="48" t="str">
        <f>IFERROR(VLOOKUP(CG1258,category[[category_name_german]:[abbreviation_category_budo]],3,FALSE),"")</f>
        <v/>
      </c>
      <c r="CK1258" s="48" t="str">
        <f>IFERROR(VLOOKUP(CJ1258,category[[category_name_german]:[abbreviation_category_budo]],3,FALSE),"")</f>
        <v/>
      </c>
      <c r="CM1258" s="49" t="str">
        <f t="shared" si="178"/>
        <v/>
      </c>
      <c r="CO1258" s="63" t="str">
        <f t="shared" si="179"/>
        <v/>
      </c>
    </row>
    <row r="1259" spans="4:93" x14ac:dyDescent="0.25">
      <c r="D1259" s="48" t="str">
        <f>IFERROR(VLOOKUP(C1259,category[[category_name_german]:[abbreviation_category_budo]],3,FALSE),"")</f>
        <v/>
      </c>
      <c r="G1259" s="48" t="str">
        <f>IFERROR(VLOOKUP(F1259,category[[category_name_german]:[abbreviation_category_budo]],3,FALSE),"")</f>
        <v/>
      </c>
      <c r="J1259" s="48" t="str">
        <f>IFERROR(VLOOKUP(I1259,category[[category_name_german]:[abbreviation_category_budo]],3,FALSE),"")</f>
        <v/>
      </c>
      <c r="M1259" s="48" t="str">
        <f>IFERROR(VLOOKUP(L1259,category[[category_name_german]:[abbreviation_category_budo]],3,FALSE),"")</f>
        <v/>
      </c>
      <c r="P1259" s="48" t="str">
        <f>IFERROR(VLOOKUP(O1259,category[[category_name_german]:[abbreviation_category_budo]],3,FALSE),"")</f>
        <v/>
      </c>
      <c r="R1259" s="49" t="str">
        <f t="shared" si="171"/>
        <v/>
      </c>
      <c r="U1259" s="48" t="str">
        <f>IFERROR(VLOOKUP(T1259,abbreviation[[description_german]:[abbreviation_budo]],3,FALSE),"")</f>
        <v/>
      </c>
      <c r="X1259" s="51" t="str">
        <f>IFERROR(VLOOKUP(W1259,abbreviation[[description_german]:[abbreviation_budo]],3,FALSE),"")</f>
        <v/>
      </c>
      <c r="Y1259" s="33"/>
      <c r="AA1259" s="49" t="str">
        <f t="shared" si="172"/>
        <v/>
      </c>
      <c r="AD1259" s="48" t="str">
        <f>IFERROR(VLOOKUP(AC1259,abbreviation[[description_german]:[abbreviation_budo]],3,FALSE),"")</f>
        <v/>
      </c>
      <c r="AG1259" s="54" t="str">
        <f>IFERROR(VLOOKUP(AF1259,abbreviation[[description_german]:[abbreviation_budo]],3,FALSE),"")</f>
        <v/>
      </c>
      <c r="AJ1259" s="49" t="str">
        <f t="shared" si="173"/>
        <v>_</v>
      </c>
      <c r="AM1259" s="48" t="str">
        <f>IFERROR(VLOOKUP(AL1259,abbreviation[[description_german]:[abbreviation_budo]],3,FALSE),"")</f>
        <v/>
      </c>
      <c r="AP1259" s="54" t="str">
        <f>IFERROR(VLOOKUP(AO1259,abbreviation[[description_german]:[abbreviation_budo]],3,FALSE),"")</f>
        <v/>
      </c>
      <c r="AS1259" s="49" t="str">
        <f t="shared" si="174"/>
        <v>_</v>
      </c>
      <c r="AV1259" s="53" t="str">
        <f>IFERROR(VLOOKUP(AU1259,abbreviation[[description_german]:[abbreviation_budo]],3,FALSE),"")</f>
        <v/>
      </c>
      <c r="AY1259" s="51" t="str">
        <f>IFERROR(VLOOKUP(AX1259,abbreviation[[description_german]:[abbreviation_budo]],3,FALSE),"")</f>
        <v/>
      </c>
      <c r="BB1259" s="51" t="str">
        <f>IFERROR(VLOOKUP(BA1259,abbreviation[[description_german]:[abbreviation_budo]],3,FALSE),"")</f>
        <v/>
      </c>
      <c r="BE1259" s="51" t="str">
        <f>IFERROR(VLOOKUP(BD1259,abbreviation[[description_german]:[abbreviation_budo]],3,FALSE),"")</f>
        <v/>
      </c>
      <c r="BG1259" s="38"/>
      <c r="BH1259" s="49" t="str">
        <f t="shared" si="175"/>
        <v>_</v>
      </c>
      <c r="BK1259" s="53" t="str">
        <f>IFERROR(VLOOKUP(BJ1259,abbreviation[[description_german]:[abbreviation_budo]],3,FALSE),"")</f>
        <v/>
      </c>
      <c r="BN1259" s="51" t="str">
        <f>IFERROR(VLOOKUP(BM1259,abbreviation[[description_german]:[abbreviation_budo]],3,FALSE),"")</f>
        <v/>
      </c>
      <c r="BO1259" s="31"/>
      <c r="BQ1259" s="51" t="str">
        <f>IFERROR(VLOOKUP(BP1259,abbreviation[[description_german]:[abbreviation_budo]],3,FALSE),"")</f>
        <v/>
      </c>
      <c r="BR1259" s="57" t="str">
        <f t="shared" si="176"/>
        <v>_</v>
      </c>
      <c r="BU1259" s="53" t="str">
        <f>IFERROR(VLOOKUP(BT1259,abbreviation[[description_german]:[abbreviation_budo]],3,FALSE),"")</f>
        <v/>
      </c>
      <c r="BV1259" s="60" t="str">
        <f t="shared" si="177"/>
        <v>_</v>
      </c>
      <c r="BY1259" s="48" t="str">
        <f>IFERROR(VLOOKUP(BX1259,category[[category_name_german]:[abbreviation_category_budo]],3,FALSE),"")</f>
        <v/>
      </c>
      <c r="CB1259" s="48" t="str">
        <f>IFERROR(VLOOKUP(CA1259,category[[category_name_german]:[abbreviation_category_budo]],3,FALSE),"")</f>
        <v/>
      </c>
      <c r="CE1259" s="48" t="str">
        <f>IFERROR(VLOOKUP(CD1259,category[[category_name_german]:[abbreviation_category_budo]],3,FALSE),"")</f>
        <v/>
      </c>
      <c r="CH1259" s="48" t="str">
        <f>IFERROR(VLOOKUP(CG1259,category[[category_name_german]:[abbreviation_category_budo]],3,FALSE),"")</f>
        <v/>
      </c>
      <c r="CK1259" s="48" t="str">
        <f>IFERROR(VLOOKUP(CJ1259,category[[category_name_german]:[abbreviation_category_budo]],3,FALSE),"")</f>
        <v/>
      </c>
      <c r="CM1259" s="49" t="str">
        <f t="shared" si="178"/>
        <v/>
      </c>
      <c r="CO1259" s="63" t="str">
        <f t="shared" si="179"/>
        <v/>
      </c>
    </row>
    <row r="1260" spans="4:93" x14ac:dyDescent="0.25">
      <c r="D1260" s="48" t="str">
        <f>IFERROR(VLOOKUP(C1260,category[[category_name_german]:[abbreviation_category_budo]],3,FALSE),"")</f>
        <v/>
      </c>
      <c r="G1260" s="48" t="str">
        <f>IFERROR(VLOOKUP(F1260,category[[category_name_german]:[abbreviation_category_budo]],3,FALSE),"")</f>
        <v/>
      </c>
      <c r="J1260" s="48" t="str">
        <f>IFERROR(VLOOKUP(I1260,category[[category_name_german]:[abbreviation_category_budo]],3,FALSE),"")</f>
        <v/>
      </c>
      <c r="M1260" s="48" t="str">
        <f>IFERROR(VLOOKUP(L1260,category[[category_name_german]:[abbreviation_category_budo]],3,FALSE),"")</f>
        <v/>
      </c>
      <c r="P1260" s="48" t="str">
        <f>IFERROR(VLOOKUP(O1260,category[[category_name_german]:[abbreviation_category_budo]],3,FALSE),"")</f>
        <v/>
      </c>
      <c r="R1260" s="49" t="str">
        <f t="shared" si="171"/>
        <v/>
      </c>
      <c r="U1260" s="48" t="str">
        <f>IFERROR(VLOOKUP(T1260,abbreviation[[description_german]:[abbreviation_budo]],3,FALSE),"")</f>
        <v/>
      </c>
      <c r="X1260" s="51" t="str">
        <f>IFERROR(VLOOKUP(W1260,abbreviation[[description_german]:[abbreviation_budo]],3,FALSE),"")</f>
        <v/>
      </c>
      <c r="Y1260" s="33"/>
      <c r="AA1260" s="49" t="str">
        <f t="shared" si="172"/>
        <v/>
      </c>
      <c r="AD1260" s="48" t="str">
        <f>IFERROR(VLOOKUP(AC1260,abbreviation[[description_german]:[abbreviation_budo]],3,FALSE),"")</f>
        <v/>
      </c>
      <c r="AG1260" s="54" t="str">
        <f>IFERROR(VLOOKUP(AF1260,abbreviation[[description_german]:[abbreviation_budo]],3,FALSE),"")</f>
        <v/>
      </c>
      <c r="AJ1260" s="49" t="str">
        <f t="shared" si="173"/>
        <v>_</v>
      </c>
      <c r="AM1260" s="48" t="str">
        <f>IFERROR(VLOOKUP(AL1260,abbreviation[[description_german]:[abbreviation_budo]],3,FALSE),"")</f>
        <v/>
      </c>
      <c r="AP1260" s="54" t="str">
        <f>IFERROR(VLOOKUP(AO1260,abbreviation[[description_german]:[abbreviation_budo]],3,FALSE),"")</f>
        <v/>
      </c>
      <c r="AS1260" s="49" t="str">
        <f t="shared" si="174"/>
        <v>_</v>
      </c>
      <c r="AV1260" s="53" t="str">
        <f>IFERROR(VLOOKUP(AU1260,abbreviation[[description_german]:[abbreviation_budo]],3,FALSE),"")</f>
        <v/>
      </c>
      <c r="AY1260" s="51" t="str">
        <f>IFERROR(VLOOKUP(AX1260,abbreviation[[description_german]:[abbreviation_budo]],3,FALSE),"")</f>
        <v/>
      </c>
      <c r="BB1260" s="51" t="str">
        <f>IFERROR(VLOOKUP(BA1260,abbreviation[[description_german]:[abbreviation_budo]],3,FALSE),"")</f>
        <v/>
      </c>
      <c r="BE1260" s="51" t="str">
        <f>IFERROR(VLOOKUP(BD1260,abbreviation[[description_german]:[abbreviation_budo]],3,FALSE),"")</f>
        <v/>
      </c>
      <c r="BG1260" s="38"/>
      <c r="BH1260" s="49" t="str">
        <f t="shared" si="175"/>
        <v>_</v>
      </c>
      <c r="BK1260" s="53" t="str">
        <f>IFERROR(VLOOKUP(BJ1260,abbreviation[[description_german]:[abbreviation_budo]],3,FALSE),"")</f>
        <v/>
      </c>
      <c r="BN1260" s="51" t="str">
        <f>IFERROR(VLOOKUP(BM1260,abbreviation[[description_german]:[abbreviation_budo]],3,FALSE),"")</f>
        <v/>
      </c>
      <c r="BO1260" s="31"/>
      <c r="BQ1260" s="51" t="str">
        <f>IFERROR(VLOOKUP(BP1260,abbreviation[[description_german]:[abbreviation_budo]],3,FALSE),"")</f>
        <v/>
      </c>
      <c r="BR1260" s="57" t="str">
        <f t="shared" si="176"/>
        <v>_</v>
      </c>
      <c r="BU1260" s="53" t="str">
        <f>IFERROR(VLOOKUP(BT1260,abbreviation[[description_german]:[abbreviation_budo]],3,FALSE),"")</f>
        <v/>
      </c>
      <c r="BV1260" s="60" t="str">
        <f t="shared" si="177"/>
        <v>_</v>
      </c>
      <c r="BY1260" s="48" t="str">
        <f>IFERROR(VLOOKUP(BX1260,category[[category_name_german]:[abbreviation_category_budo]],3,FALSE),"")</f>
        <v/>
      </c>
      <c r="CB1260" s="48" t="str">
        <f>IFERROR(VLOOKUP(CA1260,category[[category_name_german]:[abbreviation_category_budo]],3,FALSE),"")</f>
        <v/>
      </c>
      <c r="CE1260" s="48" t="str">
        <f>IFERROR(VLOOKUP(CD1260,category[[category_name_german]:[abbreviation_category_budo]],3,FALSE),"")</f>
        <v/>
      </c>
      <c r="CH1260" s="48" t="str">
        <f>IFERROR(VLOOKUP(CG1260,category[[category_name_german]:[abbreviation_category_budo]],3,FALSE),"")</f>
        <v/>
      </c>
      <c r="CK1260" s="48" t="str">
        <f>IFERROR(VLOOKUP(CJ1260,category[[category_name_german]:[abbreviation_category_budo]],3,FALSE),"")</f>
        <v/>
      </c>
      <c r="CM1260" s="49" t="str">
        <f t="shared" si="178"/>
        <v/>
      </c>
      <c r="CO1260" s="63" t="str">
        <f t="shared" si="179"/>
        <v/>
      </c>
    </row>
    <row r="1261" spans="4:93" x14ac:dyDescent="0.25">
      <c r="D1261" s="48" t="str">
        <f>IFERROR(VLOOKUP(C1261,category[[category_name_german]:[abbreviation_category_budo]],3,FALSE),"")</f>
        <v/>
      </c>
      <c r="G1261" s="48" t="str">
        <f>IFERROR(VLOOKUP(F1261,category[[category_name_german]:[abbreviation_category_budo]],3,FALSE),"")</f>
        <v/>
      </c>
      <c r="J1261" s="48" t="str">
        <f>IFERROR(VLOOKUP(I1261,category[[category_name_german]:[abbreviation_category_budo]],3,FALSE),"")</f>
        <v/>
      </c>
      <c r="M1261" s="48" t="str">
        <f>IFERROR(VLOOKUP(L1261,category[[category_name_german]:[abbreviation_category_budo]],3,FALSE),"")</f>
        <v/>
      </c>
      <c r="P1261" s="48" t="str">
        <f>IFERROR(VLOOKUP(O1261,category[[category_name_german]:[abbreviation_category_budo]],3,FALSE),"")</f>
        <v/>
      </c>
      <c r="R1261" s="49" t="str">
        <f t="shared" si="171"/>
        <v/>
      </c>
      <c r="U1261" s="48" t="str">
        <f>IFERROR(VLOOKUP(T1261,abbreviation[[description_german]:[abbreviation_budo]],3,FALSE),"")</f>
        <v/>
      </c>
      <c r="X1261" s="51" t="str">
        <f>IFERROR(VLOOKUP(W1261,abbreviation[[description_german]:[abbreviation_budo]],3,FALSE),"")</f>
        <v/>
      </c>
      <c r="Y1261" s="33"/>
      <c r="AA1261" s="49" t="str">
        <f t="shared" si="172"/>
        <v/>
      </c>
      <c r="AD1261" s="48" t="str">
        <f>IFERROR(VLOOKUP(AC1261,abbreviation[[description_german]:[abbreviation_budo]],3,FALSE),"")</f>
        <v/>
      </c>
      <c r="AG1261" s="54" t="str">
        <f>IFERROR(VLOOKUP(AF1261,abbreviation[[description_german]:[abbreviation_budo]],3,FALSE),"")</f>
        <v/>
      </c>
      <c r="AJ1261" s="49" t="str">
        <f t="shared" si="173"/>
        <v>_</v>
      </c>
      <c r="AM1261" s="48" t="str">
        <f>IFERROR(VLOOKUP(AL1261,abbreviation[[description_german]:[abbreviation_budo]],3,FALSE),"")</f>
        <v/>
      </c>
      <c r="AP1261" s="54" t="str">
        <f>IFERROR(VLOOKUP(AO1261,abbreviation[[description_german]:[abbreviation_budo]],3,FALSE),"")</f>
        <v/>
      </c>
      <c r="AS1261" s="49" t="str">
        <f t="shared" si="174"/>
        <v>_</v>
      </c>
      <c r="AV1261" s="53" t="str">
        <f>IFERROR(VLOOKUP(AU1261,abbreviation[[description_german]:[abbreviation_budo]],3,FALSE),"")</f>
        <v/>
      </c>
      <c r="AY1261" s="51" t="str">
        <f>IFERROR(VLOOKUP(AX1261,abbreviation[[description_german]:[abbreviation_budo]],3,FALSE),"")</f>
        <v/>
      </c>
      <c r="BB1261" s="51" t="str">
        <f>IFERROR(VLOOKUP(BA1261,abbreviation[[description_german]:[abbreviation_budo]],3,FALSE),"")</f>
        <v/>
      </c>
      <c r="BE1261" s="51" t="str">
        <f>IFERROR(VLOOKUP(BD1261,abbreviation[[description_german]:[abbreviation_budo]],3,FALSE),"")</f>
        <v/>
      </c>
      <c r="BG1261" s="38"/>
      <c r="BH1261" s="49" t="str">
        <f t="shared" si="175"/>
        <v>_</v>
      </c>
      <c r="BK1261" s="53" t="str">
        <f>IFERROR(VLOOKUP(BJ1261,abbreviation[[description_german]:[abbreviation_budo]],3,FALSE),"")</f>
        <v/>
      </c>
      <c r="BN1261" s="51" t="str">
        <f>IFERROR(VLOOKUP(BM1261,abbreviation[[description_german]:[abbreviation_budo]],3,FALSE),"")</f>
        <v/>
      </c>
      <c r="BO1261" s="31"/>
      <c r="BQ1261" s="51" t="str">
        <f>IFERROR(VLOOKUP(BP1261,abbreviation[[description_german]:[abbreviation_budo]],3,FALSE),"")</f>
        <v/>
      </c>
      <c r="BR1261" s="57" t="str">
        <f t="shared" si="176"/>
        <v>_</v>
      </c>
      <c r="BU1261" s="53" t="str">
        <f>IFERROR(VLOOKUP(BT1261,abbreviation[[description_german]:[abbreviation_budo]],3,FALSE),"")</f>
        <v/>
      </c>
      <c r="BV1261" s="60" t="str">
        <f t="shared" si="177"/>
        <v>_</v>
      </c>
      <c r="BY1261" s="48" t="str">
        <f>IFERROR(VLOOKUP(BX1261,category[[category_name_german]:[abbreviation_category_budo]],3,FALSE),"")</f>
        <v/>
      </c>
      <c r="CB1261" s="48" t="str">
        <f>IFERROR(VLOOKUP(CA1261,category[[category_name_german]:[abbreviation_category_budo]],3,FALSE),"")</f>
        <v/>
      </c>
      <c r="CE1261" s="48" t="str">
        <f>IFERROR(VLOOKUP(CD1261,category[[category_name_german]:[abbreviation_category_budo]],3,FALSE),"")</f>
        <v/>
      </c>
      <c r="CH1261" s="48" t="str">
        <f>IFERROR(VLOOKUP(CG1261,category[[category_name_german]:[abbreviation_category_budo]],3,FALSE),"")</f>
        <v/>
      </c>
      <c r="CK1261" s="48" t="str">
        <f>IFERROR(VLOOKUP(CJ1261,category[[category_name_german]:[abbreviation_category_budo]],3,FALSE),"")</f>
        <v/>
      </c>
      <c r="CM1261" s="49" t="str">
        <f t="shared" si="178"/>
        <v/>
      </c>
      <c r="CO1261" s="63" t="str">
        <f t="shared" si="179"/>
        <v/>
      </c>
    </row>
    <row r="1262" spans="4:93" x14ac:dyDescent="0.25">
      <c r="D1262" s="48" t="str">
        <f>IFERROR(VLOOKUP(C1262,category[[category_name_german]:[abbreviation_category_budo]],3,FALSE),"")</f>
        <v/>
      </c>
      <c r="G1262" s="48" t="str">
        <f>IFERROR(VLOOKUP(F1262,category[[category_name_german]:[abbreviation_category_budo]],3,FALSE),"")</f>
        <v/>
      </c>
      <c r="J1262" s="48" t="str">
        <f>IFERROR(VLOOKUP(I1262,category[[category_name_german]:[abbreviation_category_budo]],3,FALSE),"")</f>
        <v/>
      </c>
      <c r="M1262" s="48" t="str">
        <f>IFERROR(VLOOKUP(L1262,category[[category_name_german]:[abbreviation_category_budo]],3,FALSE),"")</f>
        <v/>
      </c>
      <c r="P1262" s="48" t="str">
        <f>IFERROR(VLOOKUP(O1262,category[[category_name_german]:[abbreviation_category_budo]],3,FALSE),"")</f>
        <v/>
      </c>
      <c r="R1262" s="49" t="str">
        <f t="shared" si="171"/>
        <v/>
      </c>
      <c r="U1262" s="48" t="str">
        <f>IFERROR(VLOOKUP(T1262,abbreviation[[description_german]:[abbreviation_budo]],3,FALSE),"")</f>
        <v/>
      </c>
      <c r="X1262" s="51" t="str">
        <f>IFERROR(VLOOKUP(W1262,abbreviation[[description_german]:[abbreviation_budo]],3,FALSE),"")</f>
        <v/>
      </c>
      <c r="Y1262" s="33"/>
      <c r="AA1262" s="49" t="str">
        <f t="shared" si="172"/>
        <v/>
      </c>
      <c r="AD1262" s="48" t="str">
        <f>IFERROR(VLOOKUP(AC1262,abbreviation[[description_german]:[abbreviation_budo]],3,FALSE),"")</f>
        <v/>
      </c>
      <c r="AG1262" s="54" t="str">
        <f>IFERROR(VLOOKUP(AF1262,abbreviation[[description_german]:[abbreviation_budo]],3,FALSE),"")</f>
        <v/>
      </c>
      <c r="AJ1262" s="49" t="str">
        <f t="shared" si="173"/>
        <v>_</v>
      </c>
      <c r="AM1262" s="48" t="str">
        <f>IFERROR(VLOOKUP(AL1262,abbreviation[[description_german]:[abbreviation_budo]],3,FALSE),"")</f>
        <v/>
      </c>
      <c r="AP1262" s="54" t="str">
        <f>IFERROR(VLOOKUP(AO1262,abbreviation[[description_german]:[abbreviation_budo]],3,FALSE),"")</f>
        <v/>
      </c>
      <c r="AS1262" s="49" t="str">
        <f t="shared" si="174"/>
        <v>_</v>
      </c>
      <c r="AV1262" s="53" t="str">
        <f>IFERROR(VLOOKUP(AU1262,abbreviation[[description_german]:[abbreviation_budo]],3,FALSE),"")</f>
        <v/>
      </c>
      <c r="AY1262" s="51" t="str">
        <f>IFERROR(VLOOKUP(AX1262,abbreviation[[description_german]:[abbreviation_budo]],3,FALSE),"")</f>
        <v/>
      </c>
      <c r="BB1262" s="51" t="str">
        <f>IFERROR(VLOOKUP(BA1262,abbreviation[[description_german]:[abbreviation_budo]],3,FALSE),"")</f>
        <v/>
      </c>
      <c r="BE1262" s="51" t="str">
        <f>IFERROR(VLOOKUP(BD1262,abbreviation[[description_german]:[abbreviation_budo]],3,FALSE),"")</f>
        <v/>
      </c>
      <c r="BG1262" s="38"/>
      <c r="BH1262" s="49" t="str">
        <f t="shared" si="175"/>
        <v>_</v>
      </c>
      <c r="BK1262" s="53" t="str">
        <f>IFERROR(VLOOKUP(BJ1262,abbreviation[[description_german]:[abbreviation_budo]],3,FALSE),"")</f>
        <v/>
      </c>
      <c r="BN1262" s="51" t="str">
        <f>IFERROR(VLOOKUP(BM1262,abbreviation[[description_german]:[abbreviation_budo]],3,FALSE),"")</f>
        <v/>
      </c>
      <c r="BO1262" s="31"/>
      <c r="BQ1262" s="51" t="str">
        <f>IFERROR(VLOOKUP(BP1262,abbreviation[[description_german]:[abbreviation_budo]],3,FALSE),"")</f>
        <v/>
      </c>
      <c r="BR1262" s="57" t="str">
        <f t="shared" si="176"/>
        <v>_</v>
      </c>
      <c r="BU1262" s="53" t="str">
        <f>IFERROR(VLOOKUP(BT1262,abbreviation[[description_german]:[abbreviation_budo]],3,FALSE),"")</f>
        <v/>
      </c>
      <c r="BV1262" s="60" t="str">
        <f t="shared" si="177"/>
        <v>_</v>
      </c>
      <c r="BY1262" s="48" t="str">
        <f>IFERROR(VLOOKUP(BX1262,category[[category_name_german]:[abbreviation_category_budo]],3,FALSE),"")</f>
        <v/>
      </c>
      <c r="CB1262" s="48" t="str">
        <f>IFERROR(VLOOKUP(CA1262,category[[category_name_german]:[abbreviation_category_budo]],3,FALSE),"")</f>
        <v/>
      </c>
      <c r="CE1262" s="48" t="str">
        <f>IFERROR(VLOOKUP(CD1262,category[[category_name_german]:[abbreviation_category_budo]],3,FALSE),"")</f>
        <v/>
      </c>
      <c r="CH1262" s="48" t="str">
        <f>IFERROR(VLOOKUP(CG1262,category[[category_name_german]:[abbreviation_category_budo]],3,FALSE),"")</f>
        <v/>
      </c>
      <c r="CK1262" s="48" t="str">
        <f>IFERROR(VLOOKUP(CJ1262,category[[category_name_german]:[abbreviation_category_budo]],3,FALSE),"")</f>
        <v/>
      </c>
      <c r="CM1262" s="49" t="str">
        <f t="shared" si="178"/>
        <v/>
      </c>
      <c r="CO1262" s="63" t="str">
        <f t="shared" si="179"/>
        <v/>
      </c>
    </row>
    <row r="1263" spans="4:93" x14ac:dyDescent="0.25">
      <c r="D1263" s="48" t="str">
        <f>IFERROR(VLOOKUP(C1263,category[[category_name_german]:[abbreviation_category_budo]],3,FALSE),"")</f>
        <v/>
      </c>
      <c r="G1263" s="48" t="str">
        <f>IFERROR(VLOOKUP(F1263,category[[category_name_german]:[abbreviation_category_budo]],3,FALSE),"")</f>
        <v/>
      </c>
      <c r="J1263" s="48" t="str">
        <f>IFERROR(VLOOKUP(I1263,category[[category_name_german]:[abbreviation_category_budo]],3,FALSE),"")</f>
        <v/>
      </c>
      <c r="M1263" s="48" t="str">
        <f>IFERROR(VLOOKUP(L1263,category[[category_name_german]:[abbreviation_category_budo]],3,FALSE),"")</f>
        <v/>
      </c>
      <c r="P1263" s="48" t="str">
        <f>IFERROR(VLOOKUP(O1263,category[[category_name_german]:[abbreviation_category_budo]],3,FALSE),"")</f>
        <v/>
      </c>
      <c r="R1263" s="49" t="str">
        <f t="shared" si="171"/>
        <v/>
      </c>
      <c r="U1263" s="48" t="str">
        <f>IFERROR(VLOOKUP(T1263,abbreviation[[description_german]:[abbreviation_budo]],3,FALSE),"")</f>
        <v/>
      </c>
      <c r="X1263" s="51" t="str">
        <f>IFERROR(VLOOKUP(W1263,abbreviation[[description_german]:[abbreviation_budo]],3,FALSE),"")</f>
        <v/>
      </c>
      <c r="Y1263" s="33"/>
      <c r="AA1263" s="49" t="str">
        <f t="shared" si="172"/>
        <v/>
      </c>
      <c r="AD1263" s="48" t="str">
        <f>IFERROR(VLOOKUP(AC1263,abbreviation[[description_german]:[abbreviation_budo]],3,FALSE),"")</f>
        <v/>
      </c>
      <c r="AG1263" s="54" t="str">
        <f>IFERROR(VLOOKUP(AF1263,abbreviation[[description_german]:[abbreviation_budo]],3,FALSE),"")</f>
        <v/>
      </c>
      <c r="AJ1263" s="49" t="str">
        <f t="shared" si="173"/>
        <v>_</v>
      </c>
      <c r="AM1263" s="48" t="str">
        <f>IFERROR(VLOOKUP(AL1263,abbreviation[[description_german]:[abbreviation_budo]],3,FALSE),"")</f>
        <v/>
      </c>
      <c r="AP1263" s="54" t="str">
        <f>IFERROR(VLOOKUP(AO1263,abbreviation[[description_german]:[abbreviation_budo]],3,FALSE),"")</f>
        <v/>
      </c>
      <c r="AS1263" s="49" t="str">
        <f t="shared" si="174"/>
        <v>_</v>
      </c>
      <c r="AV1263" s="53" t="str">
        <f>IFERROR(VLOOKUP(AU1263,abbreviation[[description_german]:[abbreviation_budo]],3,FALSE),"")</f>
        <v/>
      </c>
      <c r="AY1263" s="51" t="str">
        <f>IFERROR(VLOOKUP(AX1263,abbreviation[[description_german]:[abbreviation_budo]],3,FALSE),"")</f>
        <v/>
      </c>
      <c r="BB1263" s="51" t="str">
        <f>IFERROR(VLOOKUP(BA1263,abbreviation[[description_german]:[abbreviation_budo]],3,FALSE),"")</f>
        <v/>
      </c>
      <c r="BE1263" s="51" t="str">
        <f>IFERROR(VLOOKUP(BD1263,abbreviation[[description_german]:[abbreviation_budo]],3,FALSE),"")</f>
        <v/>
      </c>
      <c r="BG1263" s="38"/>
      <c r="BH1263" s="49" t="str">
        <f t="shared" si="175"/>
        <v>_</v>
      </c>
      <c r="BK1263" s="53" t="str">
        <f>IFERROR(VLOOKUP(BJ1263,abbreviation[[description_german]:[abbreviation_budo]],3,FALSE),"")</f>
        <v/>
      </c>
      <c r="BN1263" s="51" t="str">
        <f>IFERROR(VLOOKUP(BM1263,abbreviation[[description_german]:[abbreviation_budo]],3,FALSE),"")</f>
        <v/>
      </c>
      <c r="BO1263" s="31"/>
      <c r="BQ1263" s="51" t="str">
        <f>IFERROR(VLOOKUP(BP1263,abbreviation[[description_german]:[abbreviation_budo]],3,FALSE),"")</f>
        <v/>
      </c>
      <c r="BR1263" s="57" t="str">
        <f t="shared" si="176"/>
        <v>_</v>
      </c>
      <c r="BU1263" s="53" t="str">
        <f>IFERROR(VLOOKUP(BT1263,abbreviation[[description_german]:[abbreviation_budo]],3,FALSE),"")</f>
        <v/>
      </c>
      <c r="BV1263" s="60" t="str">
        <f t="shared" si="177"/>
        <v>_</v>
      </c>
      <c r="BY1263" s="48" t="str">
        <f>IFERROR(VLOOKUP(BX1263,category[[category_name_german]:[abbreviation_category_budo]],3,FALSE),"")</f>
        <v/>
      </c>
      <c r="CB1263" s="48" t="str">
        <f>IFERROR(VLOOKUP(CA1263,category[[category_name_german]:[abbreviation_category_budo]],3,FALSE),"")</f>
        <v/>
      </c>
      <c r="CE1263" s="48" t="str">
        <f>IFERROR(VLOOKUP(CD1263,category[[category_name_german]:[abbreviation_category_budo]],3,FALSE),"")</f>
        <v/>
      </c>
      <c r="CH1263" s="48" t="str">
        <f>IFERROR(VLOOKUP(CG1263,category[[category_name_german]:[abbreviation_category_budo]],3,FALSE),"")</f>
        <v/>
      </c>
      <c r="CK1263" s="48" t="str">
        <f>IFERROR(VLOOKUP(CJ1263,category[[category_name_german]:[abbreviation_category_budo]],3,FALSE),"")</f>
        <v/>
      </c>
      <c r="CM1263" s="49" t="str">
        <f t="shared" si="178"/>
        <v/>
      </c>
      <c r="CO1263" s="63" t="str">
        <f t="shared" si="179"/>
        <v/>
      </c>
    </row>
    <row r="1264" spans="4:93" x14ac:dyDescent="0.25">
      <c r="D1264" s="48" t="str">
        <f>IFERROR(VLOOKUP(C1264,category[[category_name_german]:[abbreviation_category_budo]],3,FALSE),"")</f>
        <v/>
      </c>
      <c r="G1264" s="48" t="str">
        <f>IFERROR(VLOOKUP(F1264,category[[category_name_german]:[abbreviation_category_budo]],3,FALSE),"")</f>
        <v/>
      </c>
      <c r="J1264" s="48" t="str">
        <f>IFERROR(VLOOKUP(I1264,category[[category_name_german]:[abbreviation_category_budo]],3,FALSE),"")</f>
        <v/>
      </c>
      <c r="M1264" s="48" t="str">
        <f>IFERROR(VLOOKUP(L1264,category[[category_name_german]:[abbreviation_category_budo]],3,FALSE),"")</f>
        <v/>
      </c>
      <c r="P1264" s="48" t="str">
        <f>IFERROR(VLOOKUP(O1264,category[[category_name_german]:[abbreviation_category_budo]],3,FALSE),"")</f>
        <v/>
      </c>
      <c r="R1264" s="49" t="str">
        <f t="shared" si="171"/>
        <v/>
      </c>
      <c r="U1264" s="48" t="str">
        <f>IFERROR(VLOOKUP(T1264,abbreviation[[description_german]:[abbreviation_budo]],3,FALSE),"")</f>
        <v/>
      </c>
      <c r="X1264" s="51" t="str">
        <f>IFERROR(VLOOKUP(W1264,abbreviation[[description_german]:[abbreviation_budo]],3,FALSE),"")</f>
        <v/>
      </c>
      <c r="Y1264" s="33"/>
      <c r="AA1264" s="49" t="str">
        <f t="shared" si="172"/>
        <v/>
      </c>
      <c r="AD1264" s="48" t="str">
        <f>IFERROR(VLOOKUP(AC1264,abbreviation[[description_german]:[abbreviation_budo]],3,FALSE),"")</f>
        <v/>
      </c>
      <c r="AG1264" s="54" t="str">
        <f>IFERROR(VLOOKUP(AF1264,abbreviation[[description_german]:[abbreviation_budo]],3,FALSE),"")</f>
        <v/>
      </c>
      <c r="AJ1264" s="49" t="str">
        <f t="shared" si="173"/>
        <v>_</v>
      </c>
      <c r="AM1264" s="48" t="str">
        <f>IFERROR(VLOOKUP(AL1264,abbreviation[[description_german]:[abbreviation_budo]],3,FALSE),"")</f>
        <v/>
      </c>
      <c r="AP1264" s="54" t="str">
        <f>IFERROR(VLOOKUP(AO1264,abbreviation[[description_german]:[abbreviation_budo]],3,FALSE),"")</f>
        <v/>
      </c>
      <c r="AS1264" s="49" t="str">
        <f t="shared" si="174"/>
        <v>_</v>
      </c>
      <c r="AV1264" s="53" t="str">
        <f>IFERROR(VLOOKUP(AU1264,abbreviation[[description_german]:[abbreviation_budo]],3,FALSE),"")</f>
        <v/>
      </c>
      <c r="AY1264" s="51" t="str">
        <f>IFERROR(VLOOKUP(AX1264,abbreviation[[description_german]:[abbreviation_budo]],3,FALSE),"")</f>
        <v/>
      </c>
      <c r="BB1264" s="51" t="str">
        <f>IFERROR(VLOOKUP(BA1264,abbreviation[[description_german]:[abbreviation_budo]],3,FALSE),"")</f>
        <v/>
      </c>
      <c r="BE1264" s="51" t="str">
        <f>IFERROR(VLOOKUP(BD1264,abbreviation[[description_german]:[abbreviation_budo]],3,FALSE),"")</f>
        <v/>
      </c>
      <c r="BG1264" s="38"/>
      <c r="BH1264" s="49" t="str">
        <f t="shared" si="175"/>
        <v>_</v>
      </c>
      <c r="BK1264" s="53" t="str">
        <f>IFERROR(VLOOKUP(BJ1264,abbreviation[[description_german]:[abbreviation_budo]],3,FALSE),"")</f>
        <v/>
      </c>
      <c r="BN1264" s="51" t="str">
        <f>IFERROR(VLOOKUP(BM1264,abbreviation[[description_german]:[abbreviation_budo]],3,FALSE),"")</f>
        <v/>
      </c>
      <c r="BO1264" s="31"/>
      <c r="BQ1264" s="51" t="str">
        <f>IFERROR(VLOOKUP(BP1264,abbreviation[[description_german]:[abbreviation_budo]],3,FALSE),"")</f>
        <v/>
      </c>
      <c r="BR1264" s="57" t="str">
        <f t="shared" si="176"/>
        <v>_</v>
      </c>
      <c r="BU1264" s="53" t="str">
        <f>IFERROR(VLOOKUP(BT1264,abbreviation[[description_german]:[abbreviation_budo]],3,FALSE),"")</f>
        <v/>
      </c>
      <c r="BV1264" s="60" t="str">
        <f t="shared" si="177"/>
        <v>_</v>
      </c>
      <c r="BY1264" s="48" t="str">
        <f>IFERROR(VLOOKUP(BX1264,category[[category_name_german]:[abbreviation_category_budo]],3,FALSE),"")</f>
        <v/>
      </c>
      <c r="CB1264" s="48" t="str">
        <f>IFERROR(VLOOKUP(CA1264,category[[category_name_german]:[abbreviation_category_budo]],3,FALSE),"")</f>
        <v/>
      </c>
      <c r="CE1264" s="48" t="str">
        <f>IFERROR(VLOOKUP(CD1264,category[[category_name_german]:[abbreviation_category_budo]],3,FALSE),"")</f>
        <v/>
      </c>
      <c r="CH1264" s="48" t="str">
        <f>IFERROR(VLOOKUP(CG1264,category[[category_name_german]:[abbreviation_category_budo]],3,FALSE),"")</f>
        <v/>
      </c>
      <c r="CK1264" s="48" t="str">
        <f>IFERROR(VLOOKUP(CJ1264,category[[category_name_german]:[abbreviation_category_budo]],3,FALSE),"")</f>
        <v/>
      </c>
      <c r="CM1264" s="49" t="str">
        <f t="shared" si="178"/>
        <v/>
      </c>
      <c r="CO1264" s="63" t="str">
        <f t="shared" si="179"/>
        <v/>
      </c>
    </row>
    <row r="1265" spans="4:93" x14ac:dyDescent="0.25">
      <c r="D1265" s="48" t="str">
        <f>IFERROR(VLOOKUP(C1265,category[[category_name_german]:[abbreviation_category_budo]],3,FALSE),"")</f>
        <v/>
      </c>
      <c r="G1265" s="48" t="str">
        <f>IFERROR(VLOOKUP(F1265,category[[category_name_german]:[abbreviation_category_budo]],3,FALSE),"")</f>
        <v/>
      </c>
      <c r="J1265" s="48" t="str">
        <f>IFERROR(VLOOKUP(I1265,category[[category_name_german]:[abbreviation_category_budo]],3,FALSE),"")</f>
        <v/>
      </c>
      <c r="M1265" s="48" t="str">
        <f>IFERROR(VLOOKUP(L1265,category[[category_name_german]:[abbreviation_category_budo]],3,FALSE),"")</f>
        <v/>
      </c>
      <c r="P1265" s="48" t="str">
        <f>IFERROR(VLOOKUP(O1265,category[[category_name_german]:[abbreviation_category_budo]],3,FALSE),"")</f>
        <v/>
      </c>
      <c r="R1265" s="49" t="str">
        <f t="shared" si="171"/>
        <v/>
      </c>
      <c r="U1265" s="48" t="str">
        <f>IFERROR(VLOOKUP(T1265,abbreviation[[description_german]:[abbreviation_budo]],3,FALSE),"")</f>
        <v/>
      </c>
      <c r="X1265" s="51" t="str">
        <f>IFERROR(VLOOKUP(W1265,abbreviation[[description_german]:[abbreviation_budo]],3,FALSE),"")</f>
        <v/>
      </c>
      <c r="Y1265" s="33"/>
      <c r="AA1265" s="49" t="str">
        <f t="shared" si="172"/>
        <v/>
      </c>
      <c r="AD1265" s="48" t="str">
        <f>IFERROR(VLOOKUP(AC1265,abbreviation[[description_german]:[abbreviation_budo]],3,FALSE),"")</f>
        <v/>
      </c>
      <c r="AG1265" s="54" t="str">
        <f>IFERROR(VLOOKUP(AF1265,abbreviation[[description_german]:[abbreviation_budo]],3,FALSE),"")</f>
        <v/>
      </c>
      <c r="AJ1265" s="49" t="str">
        <f t="shared" si="173"/>
        <v>_</v>
      </c>
      <c r="AM1265" s="48" t="str">
        <f>IFERROR(VLOOKUP(AL1265,abbreviation[[description_german]:[abbreviation_budo]],3,FALSE),"")</f>
        <v/>
      </c>
      <c r="AP1265" s="54" t="str">
        <f>IFERROR(VLOOKUP(AO1265,abbreviation[[description_german]:[abbreviation_budo]],3,FALSE),"")</f>
        <v/>
      </c>
      <c r="AS1265" s="49" t="str">
        <f t="shared" si="174"/>
        <v>_</v>
      </c>
      <c r="AV1265" s="53" t="str">
        <f>IFERROR(VLOOKUP(AU1265,abbreviation[[description_german]:[abbreviation_budo]],3,FALSE),"")</f>
        <v/>
      </c>
      <c r="AY1265" s="51" t="str">
        <f>IFERROR(VLOOKUP(AX1265,abbreviation[[description_german]:[abbreviation_budo]],3,FALSE),"")</f>
        <v/>
      </c>
      <c r="BB1265" s="51" t="str">
        <f>IFERROR(VLOOKUP(BA1265,abbreviation[[description_german]:[abbreviation_budo]],3,FALSE),"")</f>
        <v/>
      </c>
      <c r="BE1265" s="51" t="str">
        <f>IFERROR(VLOOKUP(BD1265,abbreviation[[description_german]:[abbreviation_budo]],3,FALSE),"")</f>
        <v/>
      </c>
      <c r="BG1265" s="38"/>
      <c r="BH1265" s="49" t="str">
        <f t="shared" si="175"/>
        <v>_</v>
      </c>
      <c r="BK1265" s="53" t="str">
        <f>IFERROR(VLOOKUP(BJ1265,abbreviation[[description_german]:[abbreviation_budo]],3,FALSE),"")</f>
        <v/>
      </c>
      <c r="BN1265" s="51" t="str">
        <f>IFERROR(VLOOKUP(BM1265,abbreviation[[description_german]:[abbreviation_budo]],3,FALSE),"")</f>
        <v/>
      </c>
      <c r="BO1265" s="31"/>
      <c r="BQ1265" s="51" t="str">
        <f>IFERROR(VLOOKUP(BP1265,abbreviation[[description_german]:[abbreviation_budo]],3,FALSE),"")</f>
        <v/>
      </c>
      <c r="BR1265" s="57" t="str">
        <f t="shared" si="176"/>
        <v>_</v>
      </c>
      <c r="BU1265" s="53" t="str">
        <f>IFERROR(VLOOKUP(BT1265,abbreviation[[description_german]:[abbreviation_budo]],3,FALSE),"")</f>
        <v/>
      </c>
      <c r="BV1265" s="60" t="str">
        <f t="shared" si="177"/>
        <v>_</v>
      </c>
      <c r="BY1265" s="48" t="str">
        <f>IFERROR(VLOOKUP(BX1265,category[[category_name_german]:[abbreviation_category_budo]],3,FALSE),"")</f>
        <v/>
      </c>
      <c r="CB1265" s="48" t="str">
        <f>IFERROR(VLOOKUP(CA1265,category[[category_name_german]:[abbreviation_category_budo]],3,FALSE),"")</f>
        <v/>
      </c>
      <c r="CE1265" s="48" t="str">
        <f>IFERROR(VLOOKUP(CD1265,category[[category_name_german]:[abbreviation_category_budo]],3,FALSE),"")</f>
        <v/>
      </c>
      <c r="CH1265" s="48" t="str">
        <f>IFERROR(VLOOKUP(CG1265,category[[category_name_german]:[abbreviation_category_budo]],3,FALSE),"")</f>
        <v/>
      </c>
      <c r="CK1265" s="48" t="str">
        <f>IFERROR(VLOOKUP(CJ1265,category[[category_name_german]:[abbreviation_category_budo]],3,FALSE),"")</f>
        <v/>
      </c>
      <c r="CM1265" s="49" t="str">
        <f t="shared" si="178"/>
        <v/>
      </c>
      <c r="CO1265" s="63" t="str">
        <f t="shared" si="179"/>
        <v/>
      </c>
    </row>
    <row r="1266" spans="4:93" x14ac:dyDescent="0.25">
      <c r="D1266" s="48" t="str">
        <f>IFERROR(VLOOKUP(C1266,category[[category_name_german]:[abbreviation_category_budo]],3,FALSE),"")</f>
        <v/>
      </c>
      <c r="G1266" s="48" t="str">
        <f>IFERROR(VLOOKUP(F1266,category[[category_name_german]:[abbreviation_category_budo]],3,FALSE),"")</f>
        <v/>
      </c>
      <c r="J1266" s="48" t="str">
        <f>IFERROR(VLOOKUP(I1266,category[[category_name_german]:[abbreviation_category_budo]],3,FALSE),"")</f>
        <v/>
      </c>
      <c r="M1266" s="48" t="str">
        <f>IFERROR(VLOOKUP(L1266,category[[category_name_german]:[abbreviation_category_budo]],3,FALSE),"")</f>
        <v/>
      </c>
      <c r="P1266" s="48" t="str">
        <f>IFERROR(VLOOKUP(O1266,category[[category_name_german]:[abbreviation_category_budo]],3,FALSE),"")</f>
        <v/>
      </c>
      <c r="R1266" s="49" t="str">
        <f t="shared" si="171"/>
        <v/>
      </c>
      <c r="U1266" s="48" t="str">
        <f>IFERROR(VLOOKUP(T1266,abbreviation[[description_german]:[abbreviation_budo]],3,FALSE),"")</f>
        <v/>
      </c>
      <c r="X1266" s="51" t="str">
        <f>IFERROR(VLOOKUP(W1266,abbreviation[[description_german]:[abbreviation_budo]],3,FALSE),"")</f>
        <v/>
      </c>
      <c r="Y1266" s="33"/>
      <c r="AA1266" s="49" t="str">
        <f t="shared" si="172"/>
        <v/>
      </c>
      <c r="AD1266" s="48" t="str">
        <f>IFERROR(VLOOKUP(AC1266,abbreviation[[description_german]:[abbreviation_budo]],3,FALSE),"")</f>
        <v/>
      </c>
      <c r="AG1266" s="54" t="str">
        <f>IFERROR(VLOOKUP(AF1266,abbreviation[[description_german]:[abbreviation_budo]],3,FALSE),"")</f>
        <v/>
      </c>
      <c r="AJ1266" s="49" t="str">
        <f t="shared" si="173"/>
        <v>_</v>
      </c>
      <c r="AM1266" s="48" t="str">
        <f>IFERROR(VLOOKUP(AL1266,abbreviation[[description_german]:[abbreviation_budo]],3,FALSE),"")</f>
        <v/>
      </c>
      <c r="AP1266" s="54" t="str">
        <f>IFERROR(VLOOKUP(AO1266,abbreviation[[description_german]:[abbreviation_budo]],3,FALSE),"")</f>
        <v/>
      </c>
      <c r="AS1266" s="49" t="str">
        <f t="shared" si="174"/>
        <v>_</v>
      </c>
      <c r="AV1266" s="53" t="str">
        <f>IFERROR(VLOOKUP(AU1266,abbreviation[[description_german]:[abbreviation_budo]],3,FALSE),"")</f>
        <v/>
      </c>
      <c r="AY1266" s="51" t="str">
        <f>IFERROR(VLOOKUP(AX1266,abbreviation[[description_german]:[abbreviation_budo]],3,FALSE),"")</f>
        <v/>
      </c>
      <c r="BB1266" s="51" t="str">
        <f>IFERROR(VLOOKUP(BA1266,abbreviation[[description_german]:[abbreviation_budo]],3,FALSE),"")</f>
        <v/>
      </c>
      <c r="BE1266" s="51" t="str">
        <f>IFERROR(VLOOKUP(BD1266,abbreviation[[description_german]:[abbreviation_budo]],3,FALSE),"")</f>
        <v/>
      </c>
      <c r="BG1266" s="38"/>
      <c r="BH1266" s="49" t="str">
        <f t="shared" si="175"/>
        <v>_</v>
      </c>
      <c r="BK1266" s="53" t="str">
        <f>IFERROR(VLOOKUP(BJ1266,abbreviation[[description_german]:[abbreviation_budo]],3,FALSE),"")</f>
        <v/>
      </c>
      <c r="BN1266" s="51" t="str">
        <f>IFERROR(VLOOKUP(BM1266,abbreviation[[description_german]:[abbreviation_budo]],3,FALSE),"")</f>
        <v/>
      </c>
      <c r="BO1266" s="31"/>
      <c r="BQ1266" s="51" t="str">
        <f>IFERROR(VLOOKUP(BP1266,abbreviation[[description_german]:[abbreviation_budo]],3,FALSE),"")</f>
        <v/>
      </c>
      <c r="BR1266" s="57" t="str">
        <f t="shared" si="176"/>
        <v>_</v>
      </c>
      <c r="BU1266" s="53" t="str">
        <f>IFERROR(VLOOKUP(BT1266,abbreviation[[description_german]:[abbreviation_budo]],3,FALSE),"")</f>
        <v/>
      </c>
      <c r="BV1266" s="60" t="str">
        <f t="shared" si="177"/>
        <v>_</v>
      </c>
      <c r="BY1266" s="48" t="str">
        <f>IFERROR(VLOOKUP(BX1266,category[[category_name_german]:[abbreviation_category_budo]],3,FALSE),"")</f>
        <v/>
      </c>
      <c r="CB1266" s="48" t="str">
        <f>IFERROR(VLOOKUP(CA1266,category[[category_name_german]:[abbreviation_category_budo]],3,FALSE),"")</f>
        <v/>
      </c>
      <c r="CE1266" s="48" t="str">
        <f>IFERROR(VLOOKUP(CD1266,category[[category_name_german]:[abbreviation_category_budo]],3,FALSE),"")</f>
        <v/>
      </c>
      <c r="CH1266" s="48" t="str">
        <f>IFERROR(VLOOKUP(CG1266,category[[category_name_german]:[abbreviation_category_budo]],3,FALSE),"")</f>
        <v/>
      </c>
      <c r="CK1266" s="48" t="str">
        <f>IFERROR(VLOOKUP(CJ1266,category[[category_name_german]:[abbreviation_category_budo]],3,FALSE),"")</f>
        <v/>
      </c>
      <c r="CM1266" s="49" t="str">
        <f t="shared" si="178"/>
        <v/>
      </c>
      <c r="CO1266" s="63" t="str">
        <f t="shared" si="179"/>
        <v/>
      </c>
    </row>
    <row r="1267" spans="4:93" x14ac:dyDescent="0.25">
      <c r="D1267" s="48" t="str">
        <f>IFERROR(VLOOKUP(C1267,category[[category_name_german]:[abbreviation_category_budo]],3,FALSE),"")</f>
        <v/>
      </c>
      <c r="G1267" s="48" t="str">
        <f>IFERROR(VLOOKUP(F1267,category[[category_name_german]:[abbreviation_category_budo]],3,FALSE),"")</f>
        <v/>
      </c>
      <c r="J1267" s="48" t="str">
        <f>IFERROR(VLOOKUP(I1267,category[[category_name_german]:[abbreviation_category_budo]],3,FALSE),"")</f>
        <v/>
      </c>
      <c r="M1267" s="48" t="str">
        <f>IFERROR(VLOOKUP(L1267,category[[category_name_german]:[abbreviation_category_budo]],3,FALSE),"")</f>
        <v/>
      </c>
      <c r="P1267" s="48" t="str">
        <f>IFERROR(VLOOKUP(O1267,category[[category_name_german]:[abbreviation_category_budo]],3,FALSE),"")</f>
        <v/>
      </c>
      <c r="R1267" s="49" t="str">
        <f t="shared" si="171"/>
        <v/>
      </c>
      <c r="U1267" s="48" t="str">
        <f>IFERROR(VLOOKUP(T1267,abbreviation[[description_german]:[abbreviation_budo]],3,FALSE),"")</f>
        <v/>
      </c>
      <c r="X1267" s="51" t="str">
        <f>IFERROR(VLOOKUP(W1267,abbreviation[[description_german]:[abbreviation_budo]],3,FALSE),"")</f>
        <v/>
      </c>
      <c r="Y1267" s="33"/>
      <c r="AA1267" s="49" t="str">
        <f t="shared" si="172"/>
        <v/>
      </c>
      <c r="AD1267" s="48" t="str">
        <f>IFERROR(VLOOKUP(AC1267,abbreviation[[description_german]:[abbreviation_budo]],3,FALSE),"")</f>
        <v/>
      </c>
      <c r="AG1267" s="54" t="str">
        <f>IFERROR(VLOOKUP(AF1267,abbreviation[[description_german]:[abbreviation_budo]],3,FALSE),"")</f>
        <v/>
      </c>
      <c r="AJ1267" s="49" t="str">
        <f t="shared" si="173"/>
        <v>_</v>
      </c>
      <c r="AM1267" s="48" t="str">
        <f>IFERROR(VLOOKUP(AL1267,abbreviation[[description_german]:[abbreviation_budo]],3,FALSE),"")</f>
        <v/>
      </c>
      <c r="AP1267" s="54" t="str">
        <f>IFERROR(VLOOKUP(AO1267,abbreviation[[description_german]:[abbreviation_budo]],3,FALSE),"")</f>
        <v/>
      </c>
      <c r="AS1267" s="49" t="str">
        <f t="shared" si="174"/>
        <v>_</v>
      </c>
      <c r="AV1267" s="53" t="str">
        <f>IFERROR(VLOOKUP(AU1267,abbreviation[[description_german]:[abbreviation_budo]],3,FALSE),"")</f>
        <v/>
      </c>
      <c r="AY1267" s="51" t="str">
        <f>IFERROR(VLOOKUP(AX1267,abbreviation[[description_german]:[abbreviation_budo]],3,FALSE),"")</f>
        <v/>
      </c>
      <c r="BB1267" s="51" t="str">
        <f>IFERROR(VLOOKUP(BA1267,abbreviation[[description_german]:[abbreviation_budo]],3,FALSE),"")</f>
        <v/>
      </c>
      <c r="BE1267" s="51" t="str">
        <f>IFERROR(VLOOKUP(BD1267,abbreviation[[description_german]:[abbreviation_budo]],3,FALSE),"")</f>
        <v/>
      </c>
      <c r="BG1267" s="38"/>
      <c r="BH1267" s="49" t="str">
        <f t="shared" si="175"/>
        <v>_</v>
      </c>
      <c r="BK1267" s="53" t="str">
        <f>IFERROR(VLOOKUP(BJ1267,abbreviation[[description_german]:[abbreviation_budo]],3,FALSE),"")</f>
        <v/>
      </c>
      <c r="BN1267" s="51" t="str">
        <f>IFERROR(VLOOKUP(BM1267,abbreviation[[description_german]:[abbreviation_budo]],3,FALSE),"")</f>
        <v/>
      </c>
      <c r="BO1267" s="31"/>
      <c r="BQ1267" s="51" t="str">
        <f>IFERROR(VLOOKUP(BP1267,abbreviation[[description_german]:[abbreviation_budo]],3,FALSE),"")</f>
        <v/>
      </c>
      <c r="BR1267" s="57" t="str">
        <f t="shared" si="176"/>
        <v>_</v>
      </c>
      <c r="BU1267" s="53" t="str">
        <f>IFERROR(VLOOKUP(BT1267,abbreviation[[description_german]:[abbreviation_budo]],3,FALSE),"")</f>
        <v/>
      </c>
      <c r="BV1267" s="60" t="str">
        <f t="shared" si="177"/>
        <v>_</v>
      </c>
      <c r="BY1267" s="48" t="str">
        <f>IFERROR(VLOOKUP(BX1267,category[[category_name_german]:[abbreviation_category_budo]],3,FALSE),"")</f>
        <v/>
      </c>
      <c r="CB1267" s="48" t="str">
        <f>IFERROR(VLOOKUP(CA1267,category[[category_name_german]:[abbreviation_category_budo]],3,FALSE),"")</f>
        <v/>
      </c>
      <c r="CE1267" s="48" t="str">
        <f>IFERROR(VLOOKUP(CD1267,category[[category_name_german]:[abbreviation_category_budo]],3,FALSE),"")</f>
        <v/>
      </c>
      <c r="CH1267" s="48" t="str">
        <f>IFERROR(VLOOKUP(CG1267,category[[category_name_german]:[abbreviation_category_budo]],3,FALSE),"")</f>
        <v/>
      </c>
      <c r="CK1267" s="48" t="str">
        <f>IFERROR(VLOOKUP(CJ1267,category[[category_name_german]:[abbreviation_category_budo]],3,FALSE),"")</f>
        <v/>
      </c>
      <c r="CM1267" s="49" t="str">
        <f t="shared" si="178"/>
        <v/>
      </c>
      <c r="CO1267" s="63" t="str">
        <f t="shared" si="179"/>
        <v/>
      </c>
    </row>
    <row r="1268" spans="4:93" x14ac:dyDescent="0.25">
      <c r="D1268" s="48" t="str">
        <f>IFERROR(VLOOKUP(C1268,category[[category_name_german]:[abbreviation_category_budo]],3,FALSE),"")</f>
        <v/>
      </c>
      <c r="G1268" s="48" t="str">
        <f>IFERROR(VLOOKUP(F1268,category[[category_name_german]:[abbreviation_category_budo]],3,FALSE),"")</f>
        <v/>
      </c>
      <c r="J1268" s="48" t="str">
        <f>IFERROR(VLOOKUP(I1268,category[[category_name_german]:[abbreviation_category_budo]],3,FALSE),"")</f>
        <v/>
      </c>
      <c r="M1268" s="48" t="str">
        <f>IFERROR(VLOOKUP(L1268,category[[category_name_german]:[abbreviation_category_budo]],3,FALSE),"")</f>
        <v/>
      </c>
      <c r="P1268" s="48" t="str">
        <f>IFERROR(VLOOKUP(O1268,category[[category_name_german]:[abbreviation_category_budo]],3,FALSE),"")</f>
        <v/>
      </c>
      <c r="R1268" s="49" t="str">
        <f t="shared" si="171"/>
        <v/>
      </c>
      <c r="U1268" s="48" t="str">
        <f>IFERROR(VLOOKUP(T1268,abbreviation[[description_german]:[abbreviation_budo]],3,FALSE),"")</f>
        <v/>
      </c>
      <c r="X1268" s="51" t="str">
        <f>IFERROR(VLOOKUP(W1268,abbreviation[[description_german]:[abbreviation_budo]],3,FALSE),"")</f>
        <v/>
      </c>
      <c r="Y1268" s="33"/>
      <c r="AA1268" s="49" t="str">
        <f t="shared" si="172"/>
        <v/>
      </c>
      <c r="AD1268" s="48" t="str">
        <f>IFERROR(VLOOKUP(AC1268,abbreviation[[description_german]:[abbreviation_budo]],3,FALSE),"")</f>
        <v/>
      </c>
      <c r="AG1268" s="54" t="str">
        <f>IFERROR(VLOOKUP(AF1268,abbreviation[[description_german]:[abbreviation_budo]],3,FALSE),"")</f>
        <v/>
      </c>
      <c r="AJ1268" s="49" t="str">
        <f t="shared" si="173"/>
        <v>_</v>
      </c>
      <c r="AM1268" s="48" t="str">
        <f>IFERROR(VLOOKUP(AL1268,abbreviation[[description_german]:[abbreviation_budo]],3,FALSE),"")</f>
        <v/>
      </c>
      <c r="AP1268" s="54" t="str">
        <f>IFERROR(VLOOKUP(AO1268,abbreviation[[description_german]:[abbreviation_budo]],3,FALSE),"")</f>
        <v/>
      </c>
      <c r="AS1268" s="49" t="str">
        <f t="shared" si="174"/>
        <v>_</v>
      </c>
      <c r="AV1268" s="53" t="str">
        <f>IFERROR(VLOOKUP(AU1268,abbreviation[[description_german]:[abbreviation_budo]],3,FALSE),"")</f>
        <v/>
      </c>
      <c r="AY1268" s="51" t="str">
        <f>IFERROR(VLOOKUP(AX1268,abbreviation[[description_german]:[abbreviation_budo]],3,FALSE),"")</f>
        <v/>
      </c>
      <c r="BB1268" s="51" t="str">
        <f>IFERROR(VLOOKUP(BA1268,abbreviation[[description_german]:[abbreviation_budo]],3,FALSE),"")</f>
        <v/>
      </c>
      <c r="BE1268" s="51" t="str">
        <f>IFERROR(VLOOKUP(BD1268,abbreviation[[description_german]:[abbreviation_budo]],3,FALSE),"")</f>
        <v/>
      </c>
      <c r="BG1268" s="38"/>
      <c r="BH1268" s="49" t="str">
        <f t="shared" si="175"/>
        <v>_</v>
      </c>
      <c r="BK1268" s="53" t="str">
        <f>IFERROR(VLOOKUP(BJ1268,abbreviation[[description_german]:[abbreviation_budo]],3,FALSE),"")</f>
        <v/>
      </c>
      <c r="BN1268" s="51" t="str">
        <f>IFERROR(VLOOKUP(BM1268,abbreviation[[description_german]:[abbreviation_budo]],3,FALSE),"")</f>
        <v/>
      </c>
      <c r="BO1268" s="31"/>
      <c r="BQ1268" s="51" t="str">
        <f>IFERROR(VLOOKUP(BP1268,abbreviation[[description_german]:[abbreviation_budo]],3,FALSE),"")</f>
        <v/>
      </c>
      <c r="BR1268" s="57" t="str">
        <f t="shared" si="176"/>
        <v>_</v>
      </c>
      <c r="BU1268" s="53" t="str">
        <f>IFERROR(VLOOKUP(BT1268,abbreviation[[description_german]:[abbreviation_budo]],3,FALSE),"")</f>
        <v/>
      </c>
      <c r="BV1268" s="60" t="str">
        <f t="shared" si="177"/>
        <v>_</v>
      </c>
      <c r="BY1268" s="48" t="str">
        <f>IFERROR(VLOOKUP(BX1268,category[[category_name_german]:[abbreviation_category_budo]],3,FALSE),"")</f>
        <v/>
      </c>
      <c r="CB1268" s="48" t="str">
        <f>IFERROR(VLOOKUP(CA1268,category[[category_name_german]:[abbreviation_category_budo]],3,FALSE),"")</f>
        <v/>
      </c>
      <c r="CE1268" s="48" t="str">
        <f>IFERROR(VLOOKUP(CD1268,category[[category_name_german]:[abbreviation_category_budo]],3,FALSE),"")</f>
        <v/>
      </c>
      <c r="CH1268" s="48" t="str">
        <f>IFERROR(VLOOKUP(CG1268,category[[category_name_german]:[abbreviation_category_budo]],3,FALSE),"")</f>
        <v/>
      </c>
      <c r="CK1268" s="48" t="str">
        <f>IFERROR(VLOOKUP(CJ1268,category[[category_name_german]:[abbreviation_category_budo]],3,FALSE),"")</f>
        <v/>
      </c>
      <c r="CM1268" s="49" t="str">
        <f t="shared" si="178"/>
        <v/>
      </c>
      <c r="CO1268" s="63" t="str">
        <f t="shared" si="179"/>
        <v/>
      </c>
    </row>
    <row r="1269" spans="4:93" x14ac:dyDescent="0.25">
      <c r="D1269" s="48" t="str">
        <f>IFERROR(VLOOKUP(C1269,category[[category_name_german]:[abbreviation_category_budo]],3,FALSE),"")</f>
        <v/>
      </c>
      <c r="G1269" s="48" t="str">
        <f>IFERROR(VLOOKUP(F1269,category[[category_name_german]:[abbreviation_category_budo]],3,FALSE),"")</f>
        <v/>
      </c>
      <c r="J1269" s="48" t="str">
        <f>IFERROR(VLOOKUP(I1269,category[[category_name_german]:[abbreviation_category_budo]],3,FALSE),"")</f>
        <v/>
      </c>
      <c r="M1269" s="48" t="str">
        <f>IFERROR(VLOOKUP(L1269,category[[category_name_german]:[abbreviation_category_budo]],3,FALSE),"")</f>
        <v/>
      </c>
      <c r="P1269" s="48" t="str">
        <f>IFERROR(VLOOKUP(O1269,category[[category_name_german]:[abbreviation_category_budo]],3,FALSE),"")</f>
        <v/>
      </c>
      <c r="R1269" s="49" t="str">
        <f t="shared" si="171"/>
        <v/>
      </c>
      <c r="U1269" s="48" t="str">
        <f>IFERROR(VLOOKUP(T1269,abbreviation[[description_german]:[abbreviation_budo]],3,FALSE),"")</f>
        <v/>
      </c>
      <c r="X1269" s="51" t="str">
        <f>IFERROR(VLOOKUP(W1269,abbreviation[[description_german]:[abbreviation_budo]],3,FALSE),"")</f>
        <v/>
      </c>
      <c r="Y1269" s="33"/>
      <c r="AA1269" s="49" t="str">
        <f t="shared" si="172"/>
        <v/>
      </c>
      <c r="AD1269" s="48" t="str">
        <f>IFERROR(VLOOKUP(AC1269,abbreviation[[description_german]:[abbreviation_budo]],3,FALSE),"")</f>
        <v/>
      </c>
      <c r="AG1269" s="54" t="str">
        <f>IFERROR(VLOOKUP(AF1269,abbreviation[[description_german]:[abbreviation_budo]],3,FALSE),"")</f>
        <v/>
      </c>
      <c r="AJ1269" s="49" t="str">
        <f t="shared" si="173"/>
        <v>_</v>
      </c>
      <c r="AM1269" s="48" t="str">
        <f>IFERROR(VLOOKUP(AL1269,abbreviation[[description_german]:[abbreviation_budo]],3,FALSE),"")</f>
        <v/>
      </c>
      <c r="AP1269" s="54" t="str">
        <f>IFERROR(VLOOKUP(AO1269,abbreviation[[description_german]:[abbreviation_budo]],3,FALSE),"")</f>
        <v/>
      </c>
      <c r="AS1269" s="49" t="str">
        <f t="shared" si="174"/>
        <v>_</v>
      </c>
      <c r="AV1269" s="53" t="str">
        <f>IFERROR(VLOOKUP(AU1269,abbreviation[[description_german]:[abbreviation_budo]],3,FALSE),"")</f>
        <v/>
      </c>
      <c r="AY1269" s="51" t="str">
        <f>IFERROR(VLOOKUP(AX1269,abbreviation[[description_german]:[abbreviation_budo]],3,FALSE),"")</f>
        <v/>
      </c>
      <c r="BB1269" s="51" t="str">
        <f>IFERROR(VLOOKUP(BA1269,abbreviation[[description_german]:[abbreviation_budo]],3,FALSE),"")</f>
        <v/>
      </c>
      <c r="BE1269" s="51" t="str">
        <f>IFERROR(VLOOKUP(BD1269,abbreviation[[description_german]:[abbreviation_budo]],3,FALSE),"")</f>
        <v/>
      </c>
      <c r="BG1269" s="38"/>
      <c r="BH1269" s="49" t="str">
        <f t="shared" si="175"/>
        <v>_</v>
      </c>
      <c r="BK1269" s="53" t="str">
        <f>IFERROR(VLOOKUP(BJ1269,abbreviation[[description_german]:[abbreviation_budo]],3,FALSE),"")</f>
        <v/>
      </c>
      <c r="BN1269" s="51" t="str">
        <f>IFERROR(VLOOKUP(BM1269,abbreviation[[description_german]:[abbreviation_budo]],3,FALSE),"")</f>
        <v/>
      </c>
      <c r="BO1269" s="31"/>
      <c r="BQ1269" s="51" t="str">
        <f>IFERROR(VLOOKUP(BP1269,abbreviation[[description_german]:[abbreviation_budo]],3,FALSE),"")</f>
        <v/>
      </c>
      <c r="BR1269" s="57" t="str">
        <f t="shared" si="176"/>
        <v>_</v>
      </c>
      <c r="BU1269" s="53" t="str">
        <f>IFERROR(VLOOKUP(BT1269,abbreviation[[description_german]:[abbreviation_budo]],3,FALSE),"")</f>
        <v/>
      </c>
      <c r="BV1269" s="60" t="str">
        <f t="shared" si="177"/>
        <v>_</v>
      </c>
      <c r="BY1269" s="48" t="str">
        <f>IFERROR(VLOOKUP(BX1269,category[[category_name_german]:[abbreviation_category_budo]],3,FALSE),"")</f>
        <v/>
      </c>
      <c r="CB1269" s="48" t="str">
        <f>IFERROR(VLOOKUP(CA1269,category[[category_name_german]:[abbreviation_category_budo]],3,FALSE),"")</f>
        <v/>
      </c>
      <c r="CE1269" s="48" t="str">
        <f>IFERROR(VLOOKUP(CD1269,category[[category_name_german]:[abbreviation_category_budo]],3,FALSE),"")</f>
        <v/>
      </c>
      <c r="CH1269" s="48" t="str">
        <f>IFERROR(VLOOKUP(CG1269,category[[category_name_german]:[abbreviation_category_budo]],3,FALSE),"")</f>
        <v/>
      </c>
      <c r="CK1269" s="48" t="str">
        <f>IFERROR(VLOOKUP(CJ1269,category[[category_name_german]:[abbreviation_category_budo]],3,FALSE),"")</f>
        <v/>
      </c>
      <c r="CM1269" s="49" t="str">
        <f t="shared" si="178"/>
        <v/>
      </c>
      <c r="CO1269" s="63" t="str">
        <f t="shared" si="179"/>
        <v/>
      </c>
    </row>
    <row r="1270" spans="4:93" x14ac:dyDescent="0.25">
      <c r="D1270" s="48" t="str">
        <f>IFERROR(VLOOKUP(C1270,category[[category_name_german]:[abbreviation_category_budo]],3,FALSE),"")</f>
        <v/>
      </c>
      <c r="G1270" s="48" t="str">
        <f>IFERROR(VLOOKUP(F1270,category[[category_name_german]:[abbreviation_category_budo]],3,FALSE),"")</f>
        <v/>
      </c>
      <c r="J1270" s="48" t="str">
        <f>IFERROR(VLOOKUP(I1270,category[[category_name_german]:[abbreviation_category_budo]],3,FALSE),"")</f>
        <v/>
      </c>
      <c r="M1270" s="48" t="str">
        <f>IFERROR(VLOOKUP(L1270,category[[category_name_german]:[abbreviation_category_budo]],3,FALSE),"")</f>
        <v/>
      </c>
      <c r="P1270" s="48" t="str">
        <f>IFERROR(VLOOKUP(O1270,category[[category_name_german]:[abbreviation_category_budo]],3,FALSE),"")</f>
        <v/>
      </c>
      <c r="R1270" s="49" t="str">
        <f t="shared" si="171"/>
        <v/>
      </c>
      <c r="U1270" s="48" t="str">
        <f>IFERROR(VLOOKUP(T1270,abbreviation[[description_german]:[abbreviation_budo]],3,FALSE),"")</f>
        <v/>
      </c>
      <c r="X1270" s="51" t="str">
        <f>IFERROR(VLOOKUP(W1270,abbreviation[[description_german]:[abbreviation_budo]],3,FALSE),"")</f>
        <v/>
      </c>
      <c r="Y1270" s="33"/>
      <c r="AA1270" s="49" t="str">
        <f t="shared" si="172"/>
        <v/>
      </c>
      <c r="AD1270" s="48" t="str">
        <f>IFERROR(VLOOKUP(AC1270,abbreviation[[description_german]:[abbreviation_budo]],3,FALSE),"")</f>
        <v/>
      </c>
      <c r="AG1270" s="54" t="str">
        <f>IFERROR(VLOOKUP(AF1270,abbreviation[[description_german]:[abbreviation_budo]],3,FALSE),"")</f>
        <v/>
      </c>
      <c r="AJ1270" s="49" t="str">
        <f t="shared" si="173"/>
        <v>_</v>
      </c>
      <c r="AM1270" s="48" t="str">
        <f>IFERROR(VLOOKUP(AL1270,abbreviation[[description_german]:[abbreviation_budo]],3,FALSE),"")</f>
        <v/>
      </c>
      <c r="AP1270" s="54" t="str">
        <f>IFERROR(VLOOKUP(AO1270,abbreviation[[description_german]:[abbreviation_budo]],3,FALSE),"")</f>
        <v/>
      </c>
      <c r="AS1270" s="49" t="str">
        <f t="shared" si="174"/>
        <v>_</v>
      </c>
      <c r="AV1270" s="53" t="str">
        <f>IFERROR(VLOOKUP(AU1270,abbreviation[[description_german]:[abbreviation_budo]],3,FALSE),"")</f>
        <v/>
      </c>
      <c r="AY1270" s="51" t="str">
        <f>IFERROR(VLOOKUP(AX1270,abbreviation[[description_german]:[abbreviation_budo]],3,FALSE),"")</f>
        <v/>
      </c>
      <c r="BB1270" s="51" t="str">
        <f>IFERROR(VLOOKUP(BA1270,abbreviation[[description_german]:[abbreviation_budo]],3,FALSE),"")</f>
        <v/>
      </c>
      <c r="BE1270" s="51" t="str">
        <f>IFERROR(VLOOKUP(BD1270,abbreviation[[description_german]:[abbreviation_budo]],3,FALSE),"")</f>
        <v/>
      </c>
      <c r="BG1270" s="38"/>
      <c r="BH1270" s="49" t="str">
        <f t="shared" si="175"/>
        <v>_</v>
      </c>
      <c r="BK1270" s="53" t="str">
        <f>IFERROR(VLOOKUP(BJ1270,abbreviation[[description_german]:[abbreviation_budo]],3,FALSE),"")</f>
        <v/>
      </c>
      <c r="BN1270" s="51" t="str">
        <f>IFERROR(VLOOKUP(BM1270,abbreviation[[description_german]:[abbreviation_budo]],3,FALSE),"")</f>
        <v/>
      </c>
      <c r="BO1270" s="31"/>
      <c r="BQ1270" s="51" t="str">
        <f>IFERROR(VLOOKUP(BP1270,abbreviation[[description_german]:[abbreviation_budo]],3,FALSE),"")</f>
        <v/>
      </c>
      <c r="BR1270" s="57" t="str">
        <f t="shared" si="176"/>
        <v>_</v>
      </c>
      <c r="BU1270" s="53" t="str">
        <f>IFERROR(VLOOKUP(BT1270,abbreviation[[description_german]:[abbreviation_budo]],3,FALSE),"")</f>
        <v/>
      </c>
      <c r="BV1270" s="60" t="str">
        <f t="shared" si="177"/>
        <v>_</v>
      </c>
      <c r="BY1270" s="48" t="str">
        <f>IFERROR(VLOOKUP(BX1270,category[[category_name_german]:[abbreviation_category_budo]],3,FALSE),"")</f>
        <v/>
      </c>
      <c r="CB1270" s="48" t="str">
        <f>IFERROR(VLOOKUP(CA1270,category[[category_name_german]:[abbreviation_category_budo]],3,FALSE),"")</f>
        <v/>
      </c>
      <c r="CE1270" s="48" t="str">
        <f>IFERROR(VLOOKUP(CD1270,category[[category_name_german]:[abbreviation_category_budo]],3,FALSE),"")</f>
        <v/>
      </c>
      <c r="CH1270" s="48" t="str">
        <f>IFERROR(VLOOKUP(CG1270,category[[category_name_german]:[abbreviation_category_budo]],3,FALSE),"")</f>
        <v/>
      </c>
      <c r="CK1270" s="48" t="str">
        <f>IFERROR(VLOOKUP(CJ1270,category[[category_name_german]:[abbreviation_category_budo]],3,FALSE),"")</f>
        <v/>
      </c>
      <c r="CM1270" s="49" t="str">
        <f t="shared" si="178"/>
        <v/>
      </c>
      <c r="CO1270" s="63" t="str">
        <f t="shared" si="179"/>
        <v/>
      </c>
    </row>
    <row r="1271" spans="4:93" x14ac:dyDescent="0.25">
      <c r="D1271" s="48" t="str">
        <f>IFERROR(VLOOKUP(C1271,category[[category_name_german]:[abbreviation_category_budo]],3,FALSE),"")</f>
        <v/>
      </c>
      <c r="G1271" s="48" t="str">
        <f>IFERROR(VLOOKUP(F1271,category[[category_name_german]:[abbreviation_category_budo]],3,FALSE),"")</f>
        <v/>
      </c>
      <c r="J1271" s="48" t="str">
        <f>IFERROR(VLOOKUP(I1271,category[[category_name_german]:[abbreviation_category_budo]],3,FALSE),"")</f>
        <v/>
      </c>
      <c r="M1271" s="48" t="str">
        <f>IFERROR(VLOOKUP(L1271,category[[category_name_german]:[abbreviation_category_budo]],3,FALSE),"")</f>
        <v/>
      </c>
      <c r="P1271" s="48" t="str">
        <f>IFERROR(VLOOKUP(O1271,category[[category_name_german]:[abbreviation_category_budo]],3,FALSE),"")</f>
        <v/>
      </c>
      <c r="R1271" s="49" t="str">
        <f t="shared" si="171"/>
        <v/>
      </c>
      <c r="U1271" s="48" t="str">
        <f>IFERROR(VLOOKUP(T1271,abbreviation[[description_german]:[abbreviation_budo]],3,FALSE),"")</f>
        <v/>
      </c>
      <c r="X1271" s="51" t="str">
        <f>IFERROR(VLOOKUP(W1271,abbreviation[[description_german]:[abbreviation_budo]],3,FALSE),"")</f>
        <v/>
      </c>
      <c r="Y1271" s="33"/>
      <c r="AA1271" s="49" t="str">
        <f t="shared" si="172"/>
        <v/>
      </c>
      <c r="AD1271" s="48" t="str">
        <f>IFERROR(VLOOKUP(AC1271,abbreviation[[description_german]:[abbreviation_budo]],3,FALSE),"")</f>
        <v/>
      </c>
      <c r="AG1271" s="54" t="str">
        <f>IFERROR(VLOOKUP(AF1271,abbreviation[[description_german]:[abbreviation_budo]],3,FALSE),"")</f>
        <v/>
      </c>
      <c r="AJ1271" s="49" t="str">
        <f t="shared" si="173"/>
        <v>_</v>
      </c>
      <c r="AM1271" s="48" t="str">
        <f>IFERROR(VLOOKUP(AL1271,abbreviation[[description_german]:[abbreviation_budo]],3,FALSE),"")</f>
        <v/>
      </c>
      <c r="AP1271" s="54" t="str">
        <f>IFERROR(VLOOKUP(AO1271,abbreviation[[description_german]:[abbreviation_budo]],3,FALSE),"")</f>
        <v/>
      </c>
      <c r="AS1271" s="49" t="str">
        <f t="shared" si="174"/>
        <v>_</v>
      </c>
      <c r="AV1271" s="53" t="str">
        <f>IFERROR(VLOOKUP(AU1271,abbreviation[[description_german]:[abbreviation_budo]],3,FALSE),"")</f>
        <v/>
      </c>
      <c r="AY1271" s="51" t="str">
        <f>IFERROR(VLOOKUP(AX1271,abbreviation[[description_german]:[abbreviation_budo]],3,FALSE),"")</f>
        <v/>
      </c>
      <c r="BB1271" s="51" t="str">
        <f>IFERROR(VLOOKUP(BA1271,abbreviation[[description_german]:[abbreviation_budo]],3,FALSE),"")</f>
        <v/>
      </c>
      <c r="BE1271" s="51" t="str">
        <f>IFERROR(VLOOKUP(BD1271,abbreviation[[description_german]:[abbreviation_budo]],3,FALSE),"")</f>
        <v/>
      </c>
      <c r="BG1271" s="38"/>
      <c r="BH1271" s="49" t="str">
        <f t="shared" si="175"/>
        <v>_</v>
      </c>
      <c r="BK1271" s="53" t="str">
        <f>IFERROR(VLOOKUP(BJ1271,abbreviation[[description_german]:[abbreviation_budo]],3,FALSE),"")</f>
        <v/>
      </c>
      <c r="BN1271" s="51" t="str">
        <f>IFERROR(VLOOKUP(BM1271,abbreviation[[description_german]:[abbreviation_budo]],3,FALSE),"")</f>
        <v/>
      </c>
      <c r="BO1271" s="31"/>
      <c r="BQ1271" s="51" t="str">
        <f>IFERROR(VLOOKUP(BP1271,abbreviation[[description_german]:[abbreviation_budo]],3,FALSE),"")</f>
        <v/>
      </c>
      <c r="BR1271" s="57" t="str">
        <f t="shared" si="176"/>
        <v>_</v>
      </c>
      <c r="BU1271" s="53" t="str">
        <f>IFERROR(VLOOKUP(BT1271,abbreviation[[description_german]:[abbreviation_budo]],3,FALSE),"")</f>
        <v/>
      </c>
      <c r="BV1271" s="60" t="str">
        <f t="shared" si="177"/>
        <v>_</v>
      </c>
      <c r="BY1271" s="48" t="str">
        <f>IFERROR(VLOOKUP(BX1271,category[[category_name_german]:[abbreviation_category_budo]],3,FALSE),"")</f>
        <v/>
      </c>
      <c r="CB1271" s="48" t="str">
        <f>IFERROR(VLOOKUP(CA1271,category[[category_name_german]:[abbreviation_category_budo]],3,FALSE),"")</f>
        <v/>
      </c>
      <c r="CE1271" s="48" t="str">
        <f>IFERROR(VLOOKUP(CD1271,category[[category_name_german]:[abbreviation_category_budo]],3,FALSE),"")</f>
        <v/>
      </c>
      <c r="CH1271" s="48" t="str">
        <f>IFERROR(VLOOKUP(CG1271,category[[category_name_german]:[abbreviation_category_budo]],3,FALSE),"")</f>
        <v/>
      </c>
      <c r="CK1271" s="48" t="str">
        <f>IFERROR(VLOOKUP(CJ1271,category[[category_name_german]:[abbreviation_category_budo]],3,FALSE),"")</f>
        <v/>
      </c>
      <c r="CM1271" s="49" t="str">
        <f t="shared" si="178"/>
        <v/>
      </c>
      <c r="CO1271" s="63" t="str">
        <f t="shared" si="179"/>
        <v/>
      </c>
    </row>
    <row r="1272" spans="4:93" x14ac:dyDescent="0.25">
      <c r="D1272" s="48" t="str">
        <f>IFERROR(VLOOKUP(C1272,category[[category_name_german]:[abbreviation_category_budo]],3,FALSE),"")</f>
        <v/>
      </c>
      <c r="G1272" s="48" t="str">
        <f>IFERROR(VLOOKUP(F1272,category[[category_name_german]:[abbreviation_category_budo]],3,FALSE),"")</f>
        <v/>
      </c>
      <c r="J1272" s="48" t="str">
        <f>IFERROR(VLOOKUP(I1272,category[[category_name_german]:[abbreviation_category_budo]],3,FALSE),"")</f>
        <v/>
      </c>
      <c r="M1272" s="48" t="str">
        <f>IFERROR(VLOOKUP(L1272,category[[category_name_german]:[abbreviation_category_budo]],3,FALSE),"")</f>
        <v/>
      </c>
      <c r="P1272" s="48" t="str">
        <f>IFERROR(VLOOKUP(O1272,category[[category_name_german]:[abbreviation_category_budo]],3,FALSE),"")</f>
        <v/>
      </c>
      <c r="R1272" s="49" t="str">
        <f t="shared" si="171"/>
        <v/>
      </c>
      <c r="U1272" s="48" t="str">
        <f>IFERROR(VLOOKUP(T1272,abbreviation[[description_german]:[abbreviation_budo]],3,FALSE),"")</f>
        <v/>
      </c>
      <c r="X1272" s="51" t="str">
        <f>IFERROR(VLOOKUP(W1272,abbreviation[[description_german]:[abbreviation_budo]],3,FALSE),"")</f>
        <v/>
      </c>
      <c r="Y1272" s="33"/>
      <c r="AA1272" s="49" t="str">
        <f t="shared" si="172"/>
        <v/>
      </c>
      <c r="AD1272" s="48" t="str">
        <f>IFERROR(VLOOKUP(AC1272,abbreviation[[description_german]:[abbreviation_budo]],3,FALSE),"")</f>
        <v/>
      </c>
      <c r="AG1272" s="54" t="str">
        <f>IFERROR(VLOOKUP(AF1272,abbreviation[[description_german]:[abbreviation_budo]],3,FALSE),"")</f>
        <v/>
      </c>
      <c r="AJ1272" s="49" t="str">
        <f t="shared" si="173"/>
        <v>_</v>
      </c>
      <c r="AM1272" s="48" t="str">
        <f>IFERROR(VLOOKUP(AL1272,abbreviation[[description_german]:[abbreviation_budo]],3,FALSE),"")</f>
        <v/>
      </c>
      <c r="AP1272" s="54" t="str">
        <f>IFERROR(VLOOKUP(AO1272,abbreviation[[description_german]:[abbreviation_budo]],3,FALSE),"")</f>
        <v/>
      </c>
      <c r="AS1272" s="49" t="str">
        <f t="shared" si="174"/>
        <v>_</v>
      </c>
      <c r="AV1272" s="53" t="str">
        <f>IFERROR(VLOOKUP(AU1272,abbreviation[[description_german]:[abbreviation_budo]],3,FALSE),"")</f>
        <v/>
      </c>
      <c r="AY1272" s="51" t="str">
        <f>IFERROR(VLOOKUP(AX1272,abbreviation[[description_german]:[abbreviation_budo]],3,FALSE),"")</f>
        <v/>
      </c>
      <c r="BB1272" s="51" t="str">
        <f>IFERROR(VLOOKUP(BA1272,abbreviation[[description_german]:[abbreviation_budo]],3,FALSE),"")</f>
        <v/>
      </c>
      <c r="BE1272" s="51" t="str">
        <f>IFERROR(VLOOKUP(BD1272,abbreviation[[description_german]:[abbreviation_budo]],3,FALSE),"")</f>
        <v/>
      </c>
      <c r="BG1272" s="38"/>
      <c r="BH1272" s="49" t="str">
        <f t="shared" si="175"/>
        <v>_</v>
      </c>
      <c r="BK1272" s="53" t="str">
        <f>IFERROR(VLOOKUP(BJ1272,abbreviation[[description_german]:[abbreviation_budo]],3,FALSE),"")</f>
        <v/>
      </c>
      <c r="BN1272" s="51" t="str">
        <f>IFERROR(VLOOKUP(BM1272,abbreviation[[description_german]:[abbreviation_budo]],3,FALSE),"")</f>
        <v/>
      </c>
      <c r="BO1272" s="31"/>
      <c r="BQ1272" s="51" t="str">
        <f>IFERROR(VLOOKUP(BP1272,abbreviation[[description_german]:[abbreviation_budo]],3,FALSE),"")</f>
        <v/>
      </c>
      <c r="BR1272" s="57" t="str">
        <f t="shared" si="176"/>
        <v>_</v>
      </c>
      <c r="BU1272" s="53" t="str">
        <f>IFERROR(VLOOKUP(BT1272,abbreviation[[description_german]:[abbreviation_budo]],3,FALSE),"")</f>
        <v/>
      </c>
      <c r="BV1272" s="60" t="str">
        <f t="shared" si="177"/>
        <v>_</v>
      </c>
      <c r="BY1272" s="48" t="str">
        <f>IFERROR(VLOOKUP(BX1272,category[[category_name_german]:[abbreviation_category_budo]],3,FALSE),"")</f>
        <v/>
      </c>
      <c r="CB1272" s="48" t="str">
        <f>IFERROR(VLOOKUP(CA1272,category[[category_name_german]:[abbreviation_category_budo]],3,FALSE),"")</f>
        <v/>
      </c>
      <c r="CE1272" s="48" t="str">
        <f>IFERROR(VLOOKUP(CD1272,category[[category_name_german]:[abbreviation_category_budo]],3,FALSE),"")</f>
        <v/>
      </c>
      <c r="CH1272" s="48" t="str">
        <f>IFERROR(VLOOKUP(CG1272,category[[category_name_german]:[abbreviation_category_budo]],3,FALSE),"")</f>
        <v/>
      </c>
      <c r="CK1272" s="48" t="str">
        <f>IFERROR(VLOOKUP(CJ1272,category[[category_name_german]:[abbreviation_category_budo]],3,FALSE),"")</f>
        <v/>
      </c>
      <c r="CM1272" s="49" t="str">
        <f t="shared" si="178"/>
        <v/>
      </c>
      <c r="CO1272" s="63" t="str">
        <f t="shared" si="179"/>
        <v/>
      </c>
    </row>
    <row r="1273" spans="4:93" x14ac:dyDescent="0.25">
      <c r="D1273" s="48" t="str">
        <f>IFERROR(VLOOKUP(C1273,category[[category_name_german]:[abbreviation_category_budo]],3,FALSE),"")</f>
        <v/>
      </c>
      <c r="G1273" s="48" t="str">
        <f>IFERROR(VLOOKUP(F1273,category[[category_name_german]:[abbreviation_category_budo]],3,FALSE),"")</f>
        <v/>
      </c>
      <c r="J1273" s="48" t="str">
        <f>IFERROR(VLOOKUP(I1273,category[[category_name_german]:[abbreviation_category_budo]],3,FALSE),"")</f>
        <v/>
      </c>
      <c r="M1273" s="48" t="str">
        <f>IFERROR(VLOOKUP(L1273,category[[category_name_german]:[abbreviation_category_budo]],3,FALSE),"")</f>
        <v/>
      </c>
      <c r="P1273" s="48" t="str">
        <f>IFERROR(VLOOKUP(O1273,category[[category_name_german]:[abbreviation_category_budo]],3,FALSE),"")</f>
        <v/>
      </c>
      <c r="R1273" s="49" t="str">
        <f t="shared" si="171"/>
        <v/>
      </c>
      <c r="U1273" s="48" t="str">
        <f>IFERROR(VLOOKUP(T1273,abbreviation[[description_german]:[abbreviation_budo]],3,FALSE),"")</f>
        <v/>
      </c>
      <c r="X1273" s="51" t="str">
        <f>IFERROR(VLOOKUP(W1273,abbreviation[[description_german]:[abbreviation_budo]],3,FALSE),"")</f>
        <v/>
      </c>
      <c r="Y1273" s="33"/>
      <c r="AA1273" s="49" t="str">
        <f t="shared" si="172"/>
        <v/>
      </c>
      <c r="AD1273" s="48" t="str">
        <f>IFERROR(VLOOKUP(AC1273,abbreviation[[description_german]:[abbreviation_budo]],3,FALSE),"")</f>
        <v/>
      </c>
      <c r="AG1273" s="54" t="str">
        <f>IFERROR(VLOOKUP(AF1273,abbreviation[[description_german]:[abbreviation_budo]],3,FALSE),"")</f>
        <v/>
      </c>
      <c r="AJ1273" s="49" t="str">
        <f t="shared" si="173"/>
        <v>_</v>
      </c>
      <c r="AM1273" s="48" t="str">
        <f>IFERROR(VLOOKUP(AL1273,abbreviation[[description_german]:[abbreviation_budo]],3,FALSE),"")</f>
        <v/>
      </c>
      <c r="AP1273" s="54" t="str">
        <f>IFERROR(VLOOKUP(AO1273,abbreviation[[description_german]:[abbreviation_budo]],3,FALSE),"")</f>
        <v/>
      </c>
      <c r="AS1273" s="49" t="str">
        <f t="shared" si="174"/>
        <v>_</v>
      </c>
      <c r="AV1273" s="53" t="str">
        <f>IFERROR(VLOOKUP(AU1273,abbreviation[[description_german]:[abbreviation_budo]],3,FALSE),"")</f>
        <v/>
      </c>
      <c r="AY1273" s="51" t="str">
        <f>IFERROR(VLOOKUP(AX1273,abbreviation[[description_german]:[abbreviation_budo]],3,FALSE),"")</f>
        <v/>
      </c>
      <c r="BB1273" s="51" t="str">
        <f>IFERROR(VLOOKUP(BA1273,abbreviation[[description_german]:[abbreviation_budo]],3,FALSE),"")</f>
        <v/>
      </c>
      <c r="BE1273" s="51" t="str">
        <f>IFERROR(VLOOKUP(BD1273,abbreviation[[description_german]:[abbreviation_budo]],3,FALSE),"")</f>
        <v/>
      </c>
      <c r="BG1273" s="38"/>
      <c r="BH1273" s="49" t="str">
        <f t="shared" si="175"/>
        <v>_</v>
      </c>
      <c r="BK1273" s="53" t="str">
        <f>IFERROR(VLOOKUP(BJ1273,abbreviation[[description_german]:[abbreviation_budo]],3,FALSE),"")</f>
        <v/>
      </c>
      <c r="BN1273" s="51" t="str">
        <f>IFERROR(VLOOKUP(BM1273,abbreviation[[description_german]:[abbreviation_budo]],3,FALSE),"")</f>
        <v/>
      </c>
      <c r="BO1273" s="31"/>
      <c r="BQ1273" s="51" t="str">
        <f>IFERROR(VLOOKUP(BP1273,abbreviation[[description_german]:[abbreviation_budo]],3,FALSE),"")</f>
        <v/>
      </c>
      <c r="BR1273" s="57" t="str">
        <f t="shared" si="176"/>
        <v>_</v>
      </c>
      <c r="BU1273" s="53" t="str">
        <f>IFERROR(VLOOKUP(BT1273,abbreviation[[description_german]:[abbreviation_budo]],3,FALSE),"")</f>
        <v/>
      </c>
      <c r="BV1273" s="60" t="str">
        <f t="shared" si="177"/>
        <v>_</v>
      </c>
      <c r="BY1273" s="48" t="str">
        <f>IFERROR(VLOOKUP(BX1273,category[[category_name_german]:[abbreviation_category_budo]],3,FALSE),"")</f>
        <v/>
      </c>
      <c r="CB1273" s="48" t="str">
        <f>IFERROR(VLOOKUP(CA1273,category[[category_name_german]:[abbreviation_category_budo]],3,FALSE),"")</f>
        <v/>
      </c>
      <c r="CE1273" s="48" t="str">
        <f>IFERROR(VLOOKUP(CD1273,category[[category_name_german]:[abbreviation_category_budo]],3,FALSE),"")</f>
        <v/>
      </c>
      <c r="CH1273" s="48" t="str">
        <f>IFERROR(VLOOKUP(CG1273,category[[category_name_german]:[abbreviation_category_budo]],3,FALSE),"")</f>
        <v/>
      </c>
      <c r="CK1273" s="48" t="str">
        <f>IFERROR(VLOOKUP(CJ1273,category[[category_name_german]:[abbreviation_category_budo]],3,FALSE),"")</f>
        <v/>
      </c>
      <c r="CM1273" s="49" t="str">
        <f t="shared" si="178"/>
        <v/>
      </c>
      <c r="CO1273" s="63" t="str">
        <f t="shared" si="179"/>
        <v/>
      </c>
    </row>
    <row r="1274" spans="4:93" x14ac:dyDescent="0.25">
      <c r="D1274" s="48" t="str">
        <f>IFERROR(VLOOKUP(C1274,category[[category_name_german]:[abbreviation_category_budo]],3,FALSE),"")</f>
        <v/>
      </c>
      <c r="G1274" s="48" t="str">
        <f>IFERROR(VLOOKUP(F1274,category[[category_name_german]:[abbreviation_category_budo]],3,FALSE),"")</f>
        <v/>
      </c>
      <c r="J1274" s="48" t="str">
        <f>IFERROR(VLOOKUP(I1274,category[[category_name_german]:[abbreviation_category_budo]],3,FALSE),"")</f>
        <v/>
      </c>
      <c r="M1274" s="48" t="str">
        <f>IFERROR(VLOOKUP(L1274,category[[category_name_german]:[abbreviation_category_budo]],3,FALSE),"")</f>
        <v/>
      </c>
      <c r="P1274" s="48" t="str">
        <f>IFERROR(VLOOKUP(O1274,category[[category_name_german]:[abbreviation_category_budo]],3,FALSE),"")</f>
        <v/>
      </c>
      <c r="R1274" s="49" t="str">
        <f t="shared" si="171"/>
        <v/>
      </c>
      <c r="U1274" s="48" t="str">
        <f>IFERROR(VLOOKUP(T1274,abbreviation[[description_german]:[abbreviation_budo]],3,FALSE),"")</f>
        <v/>
      </c>
      <c r="X1274" s="51" t="str">
        <f>IFERROR(VLOOKUP(W1274,abbreviation[[description_german]:[abbreviation_budo]],3,FALSE),"")</f>
        <v/>
      </c>
      <c r="Y1274" s="33"/>
      <c r="AA1274" s="49" t="str">
        <f t="shared" si="172"/>
        <v/>
      </c>
      <c r="AD1274" s="48" t="str">
        <f>IFERROR(VLOOKUP(AC1274,abbreviation[[description_german]:[abbreviation_budo]],3,FALSE),"")</f>
        <v/>
      </c>
      <c r="AG1274" s="54" t="str">
        <f>IFERROR(VLOOKUP(AF1274,abbreviation[[description_german]:[abbreviation_budo]],3,FALSE),"")</f>
        <v/>
      </c>
      <c r="AJ1274" s="49" t="str">
        <f t="shared" si="173"/>
        <v>_</v>
      </c>
      <c r="AM1274" s="48" t="str">
        <f>IFERROR(VLOOKUP(AL1274,abbreviation[[description_german]:[abbreviation_budo]],3,FALSE),"")</f>
        <v/>
      </c>
      <c r="AP1274" s="54" t="str">
        <f>IFERROR(VLOOKUP(AO1274,abbreviation[[description_german]:[abbreviation_budo]],3,FALSE),"")</f>
        <v/>
      </c>
      <c r="AS1274" s="49" t="str">
        <f t="shared" si="174"/>
        <v>_</v>
      </c>
      <c r="AV1274" s="53" t="str">
        <f>IFERROR(VLOOKUP(AU1274,abbreviation[[description_german]:[abbreviation_budo]],3,FALSE),"")</f>
        <v/>
      </c>
      <c r="AY1274" s="51" t="str">
        <f>IFERROR(VLOOKUP(AX1274,abbreviation[[description_german]:[abbreviation_budo]],3,FALSE),"")</f>
        <v/>
      </c>
      <c r="BB1274" s="51" t="str">
        <f>IFERROR(VLOOKUP(BA1274,abbreviation[[description_german]:[abbreviation_budo]],3,FALSE),"")</f>
        <v/>
      </c>
      <c r="BE1274" s="51" t="str">
        <f>IFERROR(VLOOKUP(BD1274,abbreviation[[description_german]:[abbreviation_budo]],3,FALSE),"")</f>
        <v/>
      </c>
      <c r="BG1274" s="38"/>
      <c r="BH1274" s="49" t="str">
        <f t="shared" si="175"/>
        <v>_</v>
      </c>
      <c r="BK1274" s="53" t="str">
        <f>IFERROR(VLOOKUP(BJ1274,abbreviation[[description_german]:[abbreviation_budo]],3,FALSE),"")</f>
        <v/>
      </c>
      <c r="BN1274" s="51" t="str">
        <f>IFERROR(VLOOKUP(BM1274,abbreviation[[description_german]:[abbreviation_budo]],3,FALSE),"")</f>
        <v/>
      </c>
      <c r="BO1274" s="31"/>
      <c r="BQ1274" s="51" t="str">
        <f>IFERROR(VLOOKUP(BP1274,abbreviation[[description_german]:[abbreviation_budo]],3,FALSE),"")</f>
        <v/>
      </c>
      <c r="BR1274" s="57" t="str">
        <f t="shared" si="176"/>
        <v>_</v>
      </c>
      <c r="BU1274" s="53" t="str">
        <f>IFERROR(VLOOKUP(BT1274,abbreviation[[description_german]:[abbreviation_budo]],3,FALSE),"")</f>
        <v/>
      </c>
      <c r="BV1274" s="60" t="str">
        <f t="shared" si="177"/>
        <v>_</v>
      </c>
      <c r="BY1274" s="48" t="str">
        <f>IFERROR(VLOOKUP(BX1274,category[[category_name_german]:[abbreviation_category_budo]],3,FALSE),"")</f>
        <v/>
      </c>
      <c r="CB1274" s="48" t="str">
        <f>IFERROR(VLOOKUP(CA1274,category[[category_name_german]:[abbreviation_category_budo]],3,FALSE),"")</f>
        <v/>
      </c>
      <c r="CE1274" s="48" t="str">
        <f>IFERROR(VLOOKUP(CD1274,category[[category_name_german]:[abbreviation_category_budo]],3,FALSE),"")</f>
        <v/>
      </c>
      <c r="CH1274" s="48" t="str">
        <f>IFERROR(VLOOKUP(CG1274,category[[category_name_german]:[abbreviation_category_budo]],3,FALSE),"")</f>
        <v/>
      </c>
      <c r="CK1274" s="48" t="str">
        <f>IFERROR(VLOOKUP(CJ1274,category[[category_name_german]:[abbreviation_category_budo]],3,FALSE),"")</f>
        <v/>
      </c>
      <c r="CM1274" s="49" t="str">
        <f t="shared" si="178"/>
        <v/>
      </c>
      <c r="CO1274" s="63" t="str">
        <f t="shared" si="179"/>
        <v/>
      </c>
    </row>
    <row r="1275" spans="4:93" x14ac:dyDescent="0.25">
      <c r="D1275" s="48" t="str">
        <f>IFERROR(VLOOKUP(C1275,category[[category_name_german]:[abbreviation_category_budo]],3,FALSE),"")</f>
        <v/>
      </c>
      <c r="G1275" s="48" t="str">
        <f>IFERROR(VLOOKUP(F1275,category[[category_name_german]:[abbreviation_category_budo]],3,FALSE),"")</f>
        <v/>
      </c>
      <c r="J1275" s="48" t="str">
        <f>IFERROR(VLOOKUP(I1275,category[[category_name_german]:[abbreviation_category_budo]],3,FALSE),"")</f>
        <v/>
      </c>
      <c r="M1275" s="48" t="str">
        <f>IFERROR(VLOOKUP(L1275,category[[category_name_german]:[abbreviation_category_budo]],3,FALSE),"")</f>
        <v/>
      </c>
      <c r="P1275" s="48" t="str">
        <f>IFERROR(VLOOKUP(O1275,category[[category_name_german]:[abbreviation_category_budo]],3,FALSE),"")</f>
        <v/>
      </c>
      <c r="R1275" s="49" t="str">
        <f t="shared" si="171"/>
        <v/>
      </c>
      <c r="U1275" s="48" t="str">
        <f>IFERROR(VLOOKUP(T1275,abbreviation[[description_german]:[abbreviation_budo]],3,FALSE),"")</f>
        <v/>
      </c>
      <c r="X1275" s="51" t="str">
        <f>IFERROR(VLOOKUP(W1275,abbreviation[[description_german]:[abbreviation_budo]],3,FALSE),"")</f>
        <v/>
      </c>
      <c r="Y1275" s="33"/>
      <c r="AA1275" s="49" t="str">
        <f t="shared" si="172"/>
        <v/>
      </c>
      <c r="AD1275" s="48" t="str">
        <f>IFERROR(VLOOKUP(AC1275,abbreviation[[description_german]:[abbreviation_budo]],3,FALSE),"")</f>
        <v/>
      </c>
      <c r="AG1275" s="54" t="str">
        <f>IFERROR(VLOOKUP(AF1275,abbreviation[[description_german]:[abbreviation_budo]],3,FALSE),"")</f>
        <v/>
      </c>
      <c r="AJ1275" s="49" t="str">
        <f t="shared" si="173"/>
        <v>_</v>
      </c>
      <c r="AM1275" s="48" t="str">
        <f>IFERROR(VLOOKUP(AL1275,abbreviation[[description_german]:[abbreviation_budo]],3,FALSE),"")</f>
        <v/>
      </c>
      <c r="AP1275" s="54" t="str">
        <f>IFERROR(VLOOKUP(AO1275,abbreviation[[description_german]:[abbreviation_budo]],3,FALSE),"")</f>
        <v/>
      </c>
      <c r="AS1275" s="49" t="str">
        <f t="shared" si="174"/>
        <v>_</v>
      </c>
      <c r="AV1275" s="53" t="str">
        <f>IFERROR(VLOOKUP(AU1275,abbreviation[[description_german]:[abbreviation_budo]],3,FALSE),"")</f>
        <v/>
      </c>
      <c r="AY1275" s="51" t="str">
        <f>IFERROR(VLOOKUP(AX1275,abbreviation[[description_german]:[abbreviation_budo]],3,FALSE),"")</f>
        <v/>
      </c>
      <c r="BB1275" s="51" t="str">
        <f>IFERROR(VLOOKUP(BA1275,abbreviation[[description_german]:[abbreviation_budo]],3,FALSE),"")</f>
        <v/>
      </c>
      <c r="BE1275" s="51" t="str">
        <f>IFERROR(VLOOKUP(BD1275,abbreviation[[description_german]:[abbreviation_budo]],3,FALSE),"")</f>
        <v/>
      </c>
      <c r="BG1275" s="38"/>
      <c r="BH1275" s="49" t="str">
        <f t="shared" si="175"/>
        <v>_</v>
      </c>
      <c r="BK1275" s="53" t="str">
        <f>IFERROR(VLOOKUP(BJ1275,abbreviation[[description_german]:[abbreviation_budo]],3,FALSE),"")</f>
        <v/>
      </c>
      <c r="BN1275" s="51" t="str">
        <f>IFERROR(VLOOKUP(BM1275,abbreviation[[description_german]:[abbreviation_budo]],3,FALSE),"")</f>
        <v/>
      </c>
      <c r="BO1275" s="31"/>
      <c r="BQ1275" s="51" t="str">
        <f>IFERROR(VLOOKUP(BP1275,abbreviation[[description_german]:[abbreviation_budo]],3,FALSE),"")</f>
        <v/>
      </c>
      <c r="BR1275" s="57" t="str">
        <f t="shared" si="176"/>
        <v>_</v>
      </c>
      <c r="BU1275" s="53" t="str">
        <f>IFERROR(VLOOKUP(BT1275,abbreviation[[description_german]:[abbreviation_budo]],3,FALSE),"")</f>
        <v/>
      </c>
      <c r="BV1275" s="60" t="str">
        <f t="shared" si="177"/>
        <v>_</v>
      </c>
      <c r="BY1275" s="48" t="str">
        <f>IFERROR(VLOOKUP(BX1275,category[[category_name_german]:[abbreviation_category_budo]],3,FALSE),"")</f>
        <v/>
      </c>
      <c r="CB1275" s="48" t="str">
        <f>IFERROR(VLOOKUP(CA1275,category[[category_name_german]:[abbreviation_category_budo]],3,FALSE),"")</f>
        <v/>
      </c>
      <c r="CE1275" s="48" t="str">
        <f>IFERROR(VLOOKUP(CD1275,category[[category_name_german]:[abbreviation_category_budo]],3,FALSE),"")</f>
        <v/>
      </c>
      <c r="CH1275" s="48" t="str">
        <f>IFERROR(VLOOKUP(CG1275,category[[category_name_german]:[abbreviation_category_budo]],3,FALSE),"")</f>
        <v/>
      </c>
      <c r="CK1275" s="48" t="str">
        <f>IFERROR(VLOOKUP(CJ1275,category[[category_name_german]:[abbreviation_category_budo]],3,FALSE),"")</f>
        <v/>
      </c>
      <c r="CM1275" s="49" t="str">
        <f t="shared" si="178"/>
        <v/>
      </c>
      <c r="CO1275" s="63" t="str">
        <f t="shared" si="179"/>
        <v/>
      </c>
    </row>
    <row r="1276" spans="4:93" x14ac:dyDescent="0.25">
      <c r="D1276" s="48" t="str">
        <f>IFERROR(VLOOKUP(C1276,category[[category_name_german]:[abbreviation_category_budo]],3,FALSE),"")</f>
        <v/>
      </c>
      <c r="G1276" s="48" t="str">
        <f>IFERROR(VLOOKUP(F1276,category[[category_name_german]:[abbreviation_category_budo]],3,FALSE),"")</f>
        <v/>
      </c>
      <c r="J1276" s="48" t="str">
        <f>IFERROR(VLOOKUP(I1276,category[[category_name_german]:[abbreviation_category_budo]],3,FALSE),"")</f>
        <v/>
      </c>
      <c r="M1276" s="48" t="str">
        <f>IFERROR(VLOOKUP(L1276,category[[category_name_german]:[abbreviation_category_budo]],3,FALSE),"")</f>
        <v/>
      </c>
      <c r="P1276" s="48" t="str">
        <f>IFERROR(VLOOKUP(O1276,category[[category_name_german]:[abbreviation_category_budo]],3,FALSE),"")</f>
        <v/>
      </c>
      <c r="R1276" s="49" t="str">
        <f t="shared" si="171"/>
        <v/>
      </c>
      <c r="U1276" s="48" t="str">
        <f>IFERROR(VLOOKUP(T1276,abbreviation[[description_german]:[abbreviation_budo]],3,FALSE),"")</f>
        <v/>
      </c>
      <c r="X1276" s="51" t="str">
        <f>IFERROR(VLOOKUP(W1276,abbreviation[[description_german]:[abbreviation_budo]],3,FALSE),"")</f>
        <v/>
      </c>
      <c r="Y1276" s="33"/>
      <c r="AA1276" s="49" t="str">
        <f t="shared" si="172"/>
        <v/>
      </c>
      <c r="AD1276" s="48" t="str">
        <f>IFERROR(VLOOKUP(AC1276,abbreviation[[description_german]:[abbreviation_budo]],3,FALSE),"")</f>
        <v/>
      </c>
      <c r="AG1276" s="54" t="str">
        <f>IFERROR(VLOOKUP(AF1276,abbreviation[[description_german]:[abbreviation_budo]],3,FALSE),"")</f>
        <v/>
      </c>
      <c r="AJ1276" s="49" t="str">
        <f t="shared" si="173"/>
        <v>_</v>
      </c>
      <c r="AM1276" s="48" t="str">
        <f>IFERROR(VLOOKUP(AL1276,abbreviation[[description_german]:[abbreviation_budo]],3,FALSE),"")</f>
        <v/>
      </c>
      <c r="AP1276" s="54" t="str">
        <f>IFERROR(VLOOKUP(AO1276,abbreviation[[description_german]:[abbreviation_budo]],3,FALSE),"")</f>
        <v/>
      </c>
      <c r="AS1276" s="49" t="str">
        <f t="shared" si="174"/>
        <v>_</v>
      </c>
      <c r="AV1276" s="53" t="str">
        <f>IFERROR(VLOOKUP(AU1276,abbreviation[[description_german]:[abbreviation_budo]],3,FALSE),"")</f>
        <v/>
      </c>
      <c r="AY1276" s="51" t="str">
        <f>IFERROR(VLOOKUP(AX1276,abbreviation[[description_german]:[abbreviation_budo]],3,FALSE),"")</f>
        <v/>
      </c>
      <c r="BB1276" s="51" t="str">
        <f>IFERROR(VLOOKUP(BA1276,abbreviation[[description_german]:[abbreviation_budo]],3,FALSE),"")</f>
        <v/>
      </c>
      <c r="BE1276" s="51" t="str">
        <f>IFERROR(VLOOKUP(BD1276,abbreviation[[description_german]:[abbreviation_budo]],3,FALSE),"")</f>
        <v/>
      </c>
      <c r="BG1276" s="38"/>
      <c r="BH1276" s="49" t="str">
        <f t="shared" si="175"/>
        <v>_</v>
      </c>
      <c r="BK1276" s="53" t="str">
        <f>IFERROR(VLOOKUP(BJ1276,abbreviation[[description_german]:[abbreviation_budo]],3,FALSE),"")</f>
        <v/>
      </c>
      <c r="BN1276" s="51" t="str">
        <f>IFERROR(VLOOKUP(BM1276,abbreviation[[description_german]:[abbreviation_budo]],3,FALSE),"")</f>
        <v/>
      </c>
      <c r="BO1276" s="31"/>
      <c r="BQ1276" s="51" t="str">
        <f>IFERROR(VLOOKUP(BP1276,abbreviation[[description_german]:[abbreviation_budo]],3,FALSE),"")</f>
        <v/>
      </c>
      <c r="BR1276" s="57" t="str">
        <f t="shared" si="176"/>
        <v>_</v>
      </c>
      <c r="BU1276" s="53" t="str">
        <f>IFERROR(VLOOKUP(BT1276,abbreviation[[description_german]:[abbreviation_budo]],3,FALSE),"")</f>
        <v/>
      </c>
      <c r="BV1276" s="60" t="str">
        <f t="shared" si="177"/>
        <v>_</v>
      </c>
      <c r="BY1276" s="48" t="str">
        <f>IFERROR(VLOOKUP(BX1276,category[[category_name_german]:[abbreviation_category_budo]],3,FALSE),"")</f>
        <v/>
      </c>
      <c r="CB1276" s="48" t="str">
        <f>IFERROR(VLOOKUP(CA1276,category[[category_name_german]:[abbreviation_category_budo]],3,FALSE),"")</f>
        <v/>
      </c>
      <c r="CE1276" s="48" t="str">
        <f>IFERROR(VLOOKUP(CD1276,category[[category_name_german]:[abbreviation_category_budo]],3,FALSE),"")</f>
        <v/>
      </c>
      <c r="CH1276" s="48" t="str">
        <f>IFERROR(VLOOKUP(CG1276,category[[category_name_german]:[abbreviation_category_budo]],3,FALSE),"")</f>
        <v/>
      </c>
      <c r="CK1276" s="48" t="str">
        <f>IFERROR(VLOOKUP(CJ1276,category[[category_name_german]:[abbreviation_category_budo]],3,FALSE),"")</f>
        <v/>
      </c>
      <c r="CM1276" s="49" t="str">
        <f t="shared" si="178"/>
        <v/>
      </c>
      <c r="CO1276" s="63" t="str">
        <f t="shared" si="179"/>
        <v/>
      </c>
    </row>
    <row r="1277" spans="4:93" x14ac:dyDescent="0.25">
      <c r="D1277" s="48" t="str">
        <f>IFERROR(VLOOKUP(C1277,category[[category_name_german]:[abbreviation_category_budo]],3,FALSE),"")</f>
        <v/>
      </c>
      <c r="G1277" s="48" t="str">
        <f>IFERROR(VLOOKUP(F1277,category[[category_name_german]:[abbreviation_category_budo]],3,FALSE),"")</f>
        <v/>
      </c>
      <c r="J1277" s="48" t="str">
        <f>IFERROR(VLOOKUP(I1277,category[[category_name_german]:[abbreviation_category_budo]],3,FALSE),"")</f>
        <v/>
      </c>
      <c r="M1277" s="48" t="str">
        <f>IFERROR(VLOOKUP(L1277,category[[category_name_german]:[abbreviation_category_budo]],3,FALSE),"")</f>
        <v/>
      </c>
      <c r="P1277" s="48" t="str">
        <f>IFERROR(VLOOKUP(O1277,category[[category_name_german]:[abbreviation_category_budo]],3,FALSE),"")</f>
        <v/>
      </c>
      <c r="R1277" s="49" t="str">
        <f t="shared" si="171"/>
        <v/>
      </c>
      <c r="U1277" s="48" t="str">
        <f>IFERROR(VLOOKUP(T1277,abbreviation[[description_german]:[abbreviation_budo]],3,FALSE),"")</f>
        <v/>
      </c>
      <c r="X1277" s="51" t="str">
        <f>IFERROR(VLOOKUP(W1277,abbreviation[[description_german]:[abbreviation_budo]],3,FALSE),"")</f>
        <v/>
      </c>
      <c r="Y1277" s="33"/>
      <c r="AA1277" s="49" t="str">
        <f t="shared" si="172"/>
        <v/>
      </c>
      <c r="AD1277" s="48" t="str">
        <f>IFERROR(VLOOKUP(AC1277,abbreviation[[description_german]:[abbreviation_budo]],3,FALSE),"")</f>
        <v/>
      </c>
      <c r="AG1277" s="54" t="str">
        <f>IFERROR(VLOOKUP(AF1277,abbreviation[[description_german]:[abbreviation_budo]],3,FALSE),"")</f>
        <v/>
      </c>
      <c r="AJ1277" s="49" t="str">
        <f t="shared" si="173"/>
        <v>_</v>
      </c>
      <c r="AM1277" s="48" t="str">
        <f>IFERROR(VLOOKUP(AL1277,abbreviation[[description_german]:[abbreviation_budo]],3,FALSE),"")</f>
        <v/>
      </c>
      <c r="AP1277" s="54" t="str">
        <f>IFERROR(VLOOKUP(AO1277,abbreviation[[description_german]:[abbreviation_budo]],3,FALSE),"")</f>
        <v/>
      </c>
      <c r="AS1277" s="49" t="str">
        <f t="shared" si="174"/>
        <v>_</v>
      </c>
      <c r="AV1277" s="53" t="str">
        <f>IFERROR(VLOOKUP(AU1277,abbreviation[[description_german]:[abbreviation_budo]],3,FALSE),"")</f>
        <v/>
      </c>
      <c r="AY1277" s="51" t="str">
        <f>IFERROR(VLOOKUP(AX1277,abbreviation[[description_german]:[abbreviation_budo]],3,FALSE),"")</f>
        <v/>
      </c>
      <c r="BB1277" s="51" t="str">
        <f>IFERROR(VLOOKUP(BA1277,abbreviation[[description_german]:[abbreviation_budo]],3,FALSE),"")</f>
        <v/>
      </c>
      <c r="BE1277" s="51" t="str">
        <f>IFERROR(VLOOKUP(BD1277,abbreviation[[description_german]:[abbreviation_budo]],3,FALSE),"")</f>
        <v/>
      </c>
      <c r="BG1277" s="38"/>
      <c r="BH1277" s="49" t="str">
        <f t="shared" si="175"/>
        <v>_</v>
      </c>
      <c r="BK1277" s="53" t="str">
        <f>IFERROR(VLOOKUP(BJ1277,abbreviation[[description_german]:[abbreviation_budo]],3,FALSE),"")</f>
        <v/>
      </c>
      <c r="BN1277" s="51" t="str">
        <f>IFERROR(VLOOKUP(BM1277,abbreviation[[description_german]:[abbreviation_budo]],3,FALSE),"")</f>
        <v/>
      </c>
      <c r="BO1277" s="31"/>
      <c r="BQ1277" s="51" t="str">
        <f>IFERROR(VLOOKUP(BP1277,abbreviation[[description_german]:[abbreviation_budo]],3,FALSE),"")</f>
        <v/>
      </c>
      <c r="BR1277" s="57" t="str">
        <f t="shared" si="176"/>
        <v>_</v>
      </c>
      <c r="BU1277" s="53" t="str">
        <f>IFERROR(VLOOKUP(BT1277,abbreviation[[description_german]:[abbreviation_budo]],3,FALSE),"")</f>
        <v/>
      </c>
      <c r="BV1277" s="60" t="str">
        <f t="shared" si="177"/>
        <v>_</v>
      </c>
      <c r="BY1277" s="48" t="str">
        <f>IFERROR(VLOOKUP(BX1277,category[[category_name_german]:[abbreviation_category_budo]],3,FALSE),"")</f>
        <v/>
      </c>
      <c r="CB1277" s="48" t="str">
        <f>IFERROR(VLOOKUP(CA1277,category[[category_name_german]:[abbreviation_category_budo]],3,FALSE),"")</f>
        <v/>
      </c>
      <c r="CE1277" s="48" t="str">
        <f>IFERROR(VLOOKUP(CD1277,category[[category_name_german]:[abbreviation_category_budo]],3,FALSE),"")</f>
        <v/>
      </c>
      <c r="CH1277" s="48" t="str">
        <f>IFERROR(VLOOKUP(CG1277,category[[category_name_german]:[abbreviation_category_budo]],3,FALSE),"")</f>
        <v/>
      </c>
      <c r="CK1277" s="48" t="str">
        <f>IFERROR(VLOOKUP(CJ1277,category[[category_name_german]:[abbreviation_category_budo]],3,FALSE),"")</f>
        <v/>
      </c>
      <c r="CM1277" s="49" t="str">
        <f t="shared" si="178"/>
        <v/>
      </c>
      <c r="CO1277" s="63" t="str">
        <f t="shared" si="179"/>
        <v/>
      </c>
    </row>
    <row r="1278" spans="4:93" x14ac:dyDescent="0.25">
      <c r="D1278" s="48" t="str">
        <f>IFERROR(VLOOKUP(C1278,category[[category_name_german]:[abbreviation_category_budo]],3,FALSE),"")</f>
        <v/>
      </c>
      <c r="G1278" s="48" t="str">
        <f>IFERROR(VLOOKUP(F1278,category[[category_name_german]:[abbreviation_category_budo]],3,FALSE),"")</f>
        <v/>
      </c>
      <c r="J1278" s="48" t="str">
        <f>IFERROR(VLOOKUP(I1278,category[[category_name_german]:[abbreviation_category_budo]],3,FALSE),"")</f>
        <v/>
      </c>
      <c r="M1278" s="48" t="str">
        <f>IFERROR(VLOOKUP(L1278,category[[category_name_german]:[abbreviation_category_budo]],3,FALSE),"")</f>
        <v/>
      </c>
      <c r="P1278" s="48" t="str">
        <f>IFERROR(VLOOKUP(O1278,category[[category_name_german]:[abbreviation_category_budo]],3,FALSE),"")</f>
        <v/>
      </c>
      <c r="R1278" s="49" t="str">
        <f t="shared" si="171"/>
        <v/>
      </c>
      <c r="U1278" s="48" t="str">
        <f>IFERROR(VLOOKUP(T1278,abbreviation[[description_german]:[abbreviation_budo]],3,FALSE),"")</f>
        <v/>
      </c>
      <c r="X1278" s="51" t="str">
        <f>IFERROR(VLOOKUP(W1278,abbreviation[[description_german]:[abbreviation_budo]],3,FALSE),"")</f>
        <v/>
      </c>
      <c r="Y1278" s="33"/>
      <c r="AA1278" s="49" t="str">
        <f t="shared" si="172"/>
        <v/>
      </c>
      <c r="AD1278" s="48" t="str">
        <f>IFERROR(VLOOKUP(AC1278,abbreviation[[description_german]:[abbreviation_budo]],3,FALSE),"")</f>
        <v/>
      </c>
      <c r="AG1278" s="54" t="str">
        <f>IFERROR(VLOOKUP(AF1278,abbreviation[[description_german]:[abbreviation_budo]],3,FALSE),"")</f>
        <v/>
      </c>
      <c r="AJ1278" s="49" t="str">
        <f t="shared" si="173"/>
        <v>_</v>
      </c>
      <c r="AM1278" s="48" t="str">
        <f>IFERROR(VLOOKUP(AL1278,abbreviation[[description_german]:[abbreviation_budo]],3,FALSE),"")</f>
        <v/>
      </c>
      <c r="AP1278" s="54" t="str">
        <f>IFERROR(VLOOKUP(AO1278,abbreviation[[description_german]:[abbreviation_budo]],3,FALSE),"")</f>
        <v/>
      </c>
      <c r="AS1278" s="49" t="str">
        <f t="shared" si="174"/>
        <v>_</v>
      </c>
      <c r="AV1278" s="53" t="str">
        <f>IFERROR(VLOOKUP(AU1278,abbreviation[[description_german]:[abbreviation_budo]],3,FALSE),"")</f>
        <v/>
      </c>
      <c r="AY1278" s="51" t="str">
        <f>IFERROR(VLOOKUP(AX1278,abbreviation[[description_german]:[abbreviation_budo]],3,FALSE),"")</f>
        <v/>
      </c>
      <c r="BB1278" s="51" t="str">
        <f>IFERROR(VLOOKUP(BA1278,abbreviation[[description_german]:[abbreviation_budo]],3,FALSE),"")</f>
        <v/>
      </c>
      <c r="BE1278" s="51" t="str">
        <f>IFERROR(VLOOKUP(BD1278,abbreviation[[description_german]:[abbreviation_budo]],3,FALSE),"")</f>
        <v/>
      </c>
      <c r="BG1278" s="38"/>
      <c r="BH1278" s="49" t="str">
        <f t="shared" si="175"/>
        <v>_</v>
      </c>
      <c r="BK1278" s="53" t="str">
        <f>IFERROR(VLOOKUP(BJ1278,abbreviation[[description_german]:[abbreviation_budo]],3,FALSE),"")</f>
        <v/>
      </c>
      <c r="BN1278" s="51" t="str">
        <f>IFERROR(VLOOKUP(BM1278,abbreviation[[description_german]:[abbreviation_budo]],3,FALSE),"")</f>
        <v/>
      </c>
      <c r="BO1278" s="31"/>
      <c r="BQ1278" s="51" t="str">
        <f>IFERROR(VLOOKUP(BP1278,abbreviation[[description_german]:[abbreviation_budo]],3,FALSE),"")</f>
        <v/>
      </c>
      <c r="BR1278" s="57" t="str">
        <f t="shared" si="176"/>
        <v>_</v>
      </c>
      <c r="BU1278" s="53" t="str">
        <f>IFERROR(VLOOKUP(BT1278,abbreviation[[description_german]:[abbreviation_budo]],3,FALSE),"")</f>
        <v/>
      </c>
      <c r="BV1278" s="60" t="str">
        <f t="shared" si="177"/>
        <v>_</v>
      </c>
      <c r="BY1278" s="48" t="str">
        <f>IFERROR(VLOOKUP(BX1278,category[[category_name_german]:[abbreviation_category_budo]],3,FALSE),"")</f>
        <v/>
      </c>
      <c r="CB1278" s="48" t="str">
        <f>IFERROR(VLOOKUP(CA1278,category[[category_name_german]:[abbreviation_category_budo]],3,FALSE),"")</f>
        <v/>
      </c>
      <c r="CE1278" s="48" t="str">
        <f>IFERROR(VLOOKUP(CD1278,category[[category_name_german]:[abbreviation_category_budo]],3,FALSE),"")</f>
        <v/>
      </c>
      <c r="CH1278" s="48" t="str">
        <f>IFERROR(VLOOKUP(CG1278,category[[category_name_german]:[abbreviation_category_budo]],3,FALSE),"")</f>
        <v/>
      </c>
      <c r="CK1278" s="48" t="str">
        <f>IFERROR(VLOOKUP(CJ1278,category[[category_name_german]:[abbreviation_category_budo]],3,FALSE),"")</f>
        <v/>
      </c>
      <c r="CM1278" s="49" t="str">
        <f t="shared" si="178"/>
        <v/>
      </c>
      <c r="CO1278" s="63" t="str">
        <f t="shared" si="179"/>
        <v/>
      </c>
    </row>
    <row r="1279" spans="4:93" x14ac:dyDescent="0.25">
      <c r="D1279" s="48" t="str">
        <f>IFERROR(VLOOKUP(C1279,category[[category_name_german]:[abbreviation_category_budo]],3,FALSE),"")</f>
        <v/>
      </c>
      <c r="G1279" s="48" t="str">
        <f>IFERROR(VLOOKUP(F1279,category[[category_name_german]:[abbreviation_category_budo]],3,FALSE),"")</f>
        <v/>
      </c>
      <c r="J1279" s="48" t="str">
        <f>IFERROR(VLOOKUP(I1279,category[[category_name_german]:[abbreviation_category_budo]],3,FALSE),"")</f>
        <v/>
      </c>
      <c r="M1279" s="48" t="str">
        <f>IFERROR(VLOOKUP(L1279,category[[category_name_german]:[abbreviation_category_budo]],3,FALSE),"")</f>
        <v/>
      </c>
      <c r="P1279" s="48" t="str">
        <f>IFERROR(VLOOKUP(O1279,category[[category_name_german]:[abbreviation_category_budo]],3,FALSE),"")</f>
        <v/>
      </c>
      <c r="R1279" s="49" t="str">
        <f t="shared" si="171"/>
        <v/>
      </c>
      <c r="U1279" s="48" t="str">
        <f>IFERROR(VLOOKUP(T1279,abbreviation[[description_german]:[abbreviation_budo]],3,FALSE),"")</f>
        <v/>
      </c>
      <c r="X1279" s="51" t="str">
        <f>IFERROR(VLOOKUP(W1279,abbreviation[[description_german]:[abbreviation_budo]],3,FALSE),"")</f>
        <v/>
      </c>
      <c r="Y1279" s="33"/>
      <c r="AA1279" s="49" t="str">
        <f t="shared" si="172"/>
        <v/>
      </c>
      <c r="AD1279" s="48" t="str">
        <f>IFERROR(VLOOKUP(AC1279,abbreviation[[description_german]:[abbreviation_budo]],3,FALSE),"")</f>
        <v/>
      </c>
      <c r="AG1279" s="54" t="str">
        <f>IFERROR(VLOOKUP(AF1279,abbreviation[[description_german]:[abbreviation_budo]],3,FALSE),"")</f>
        <v/>
      </c>
      <c r="AJ1279" s="49" t="str">
        <f t="shared" si="173"/>
        <v>_</v>
      </c>
      <c r="AM1279" s="48" t="str">
        <f>IFERROR(VLOOKUP(AL1279,abbreviation[[description_german]:[abbreviation_budo]],3,FALSE),"")</f>
        <v/>
      </c>
      <c r="AP1279" s="54" t="str">
        <f>IFERROR(VLOOKUP(AO1279,abbreviation[[description_german]:[abbreviation_budo]],3,FALSE),"")</f>
        <v/>
      </c>
      <c r="AS1279" s="49" t="str">
        <f t="shared" si="174"/>
        <v>_</v>
      </c>
      <c r="AV1279" s="53" t="str">
        <f>IFERROR(VLOOKUP(AU1279,abbreviation[[description_german]:[abbreviation_budo]],3,FALSE),"")</f>
        <v/>
      </c>
      <c r="AY1279" s="51" t="str">
        <f>IFERROR(VLOOKUP(AX1279,abbreviation[[description_german]:[abbreviation_budo]],3,FALSE),"")</f>
        <v/>
      </c>
      <c r="BB1279" s="51" t="str">
        <f>IFERROR(VLOOKUP(BA1279,abbreviation[[description_german]:[abbreviation_budo]],3,FALSE),"")</f>
        <v/>
      </c>
      <c r="BE1279" s="51" t="str">
        <f>IFERROR(VLOOKUP(BD1279,abbreviation[[description_german]:[abbreviation_budo]],3,FALSE),"")</f>
        <v/>
      </c>
      <c r="BG1279" s="38"/>
      <c r="BH1279" s="49" t="str">
        <f t="shared" si="175"/>
        <v>_</v>
      </c>
      <c r="BK1279" s="53" t="str">
        <f>IFERROR(VLOOKUP(BJ1279,abbreviation[[description_german]:[abbreviation_budo]],3,FALSE),"")</f>
        <v/>
      </c>
      <c r="BN1279" s="51" t="str">
        <f>IFERROR(VLOOKUP(BM1279,abbreviation[[description_german]:[abbreviation_budo]],3,FALSE),"")</f>
        <v/>
      </c>
      <c r="BO1279" s="31"/>
      <c r="BQ1279" s="51" t="str">
        <f>IFERROR(VLOOKUP(BP1279,abbreviation[[description_german]:[abbreviation_budo]],3,FALSE),"")</f>
        <v/>
      </c>
      <c r="BR1279" s="57" t="str">
        <f t="shared" si="176"/>
        <v>_</v>
      </c>
      <c r="BU1279" s="53" t="str">
        <f>IFERROR(VLOOKUP(BT1279,abbreviation[[description_german]:[abbreviation_budo]],3,FALSE),"")</f>
        <v/>
      </c>
      <c r="BV1279" s="60" t="str">
        <f t="shared" si="177"/>
        <v>_</v>
      </c>
      <c r="BY1279" s="48" t="str">
        <f>IFERROR(VLOOKUP(BX1279,category[[category_name_german]:[abbreviation_category_budo]],3,FALSE),"")</f>
        <v/>
      </c>
      <c r="CB1279" s="48" t="str">
        <f>IFERROR(VLOOKUP(CA1279,category[[category_name_german]:[abbreviation_category_budo]],3,FALSE),"")</f>
        <v/>
      </c>
      <c r="CE1279" s="48" t="str">
        <f>IFERROR(VLOOKUP(CD1279,category[[category_name_german]:[abbreviation_category_budo]],3,FALSE),"")</f>
        <v/>
      </c>
      <c r="CH1279" s="48" t="str">
        <f>IFERROR(VLOOKUP(CG1279,category[[category_name_german]:[abbreviation_category_budo]],3,FALSE),"")</f>
        <v/>
      </c>
      <c r="CK1279" s="48" t="str">
        <f>IFERROR(VLOOKUP(CJ1279,category[[category_name_german]:[abbreviation_category_budo]],3,FALSE),"")</f>
        <v/>
      </c>
      <c r="CM1279" s="49" t="str">
        <f t="shared" si="178"/>
        <v/>
      </c>
      <c r="CO1279" s="63" t="str">
        <f t="shared" si="179"/>
        <v/>
      </c>
    </row>
    <row r="1280" spans="4:93" x14ac:dyDescent="0.25">
      <c r="D1280" s="48" t="str">
        <f>IFERROR(VLOOKUP(C1280,category[[category_name_german]:[abbreviation_category_budo]],3,FALSE),"")</f>
        <v/>
      </c>
      <c r="G1280" s="48" t="str">
        <f>IFERROR(VLOOKUP(F1280,category[[category_name_german]:[abbreviation_category_budo]],3,FALSE),"")</f>
        <v/>
      </c>
      <c r="J1280" s="48" t="str">
        <f>IFERROR(VLOOKUP(I1280,category[[category_name_german]:[abbreviation_category_budo]],3,FALSE),"")</f>
        <v/>
      </c>
      <c r="M1280" s="48" t="str">
        <f>IFERROR(VLOOKUP(L1280,category[[category_name_german]:[abbreviation_category_budo]],3,FALSE),"")</f>
        <v/>
      </c>
      <c r="P1280" s="48" t="str">
        <f>IFERROR(VLOOKUP(O1280,category[[category_name_german]:[abbreviation_category_budo]],3,FALSE),"")</f>
        <v/>
      </c>
      <c r="R1280" s="49" t="str">
        <f t="shared" si="171"/>
        <v/>
      </c>
      <c r="U1280" s="48" t="str">
        <f>IFERROR(VLOOKUP(T1280,abbreviation[[description_german]:[abbreviation_budo]],3,FALSE),"")</f>
        <v/>
      </c>
      <c r="X1280" s="51" t="str">
        <f>IFERROR(VLOOKUP(W1280,abbreviation[[description_german]:[abbreviation_budo]],3,FALSE),"")</f>
        <v/>
      </c>
      <c r="Y1280" s="33"/>
      <c r="AA1280" s="49" t="str">
        <f t="shared" si="172"/>
        <v/>
      </c>
      <c r="AD1280" s="48" t="str">
        <f>IFERROR(VLOOKUP(AC1280,abbreviation[[description_german]:[abbreviation_budo]],3,FALSE),"")</f>
        <v/>
      </c>
      <c r="AG1280" s="54" t="str">
        <f>IFERROR(VLOOKUP(AF1280,abbreviation[[description_german]:[abbreviation_budo]],3,FALSE),"")</f>
        <v/>
      </c>
      <c r="AJ1280" s="49" t="str">
        <f t="shared" si="173"/>
        <v>_</v>
      </c>
      <c r="AM1280" s="48" t="str">
        <f>IFERROR(VLOOKUP(AL1280,abbreviation[[description_german]:[abbreviation_budo]],3,FALSE),"")</f>
        <v/>
      </c>
      <c r="AP1280" s="54" t="str">
        <f>IFERROR(VLOOKUP(AO1280,abbreviation[[description_german]:[abbreviation_budo]],3,FALSE),"")</f>
        <v/>
      </c>
      <c r="AS1280" s="49" t="str">
        <f t="shared" si="174"/>
        <v>_</v>
      </c>
      <c r="AV1280" s="53" t="str">
        <f>IFERROR(VLOOKUP(AU1280,abbreviation[[description_german]:[abbreviation_budo]],3,FALSE),"")</f>
        <v/>
      </c>
      <c r="AY1280" s="51" t="str">
        <f>IFERROR(VLOOKUP(AX1280,abbreviation[[description_german]:[abbreviation_budo]],3,FALSE),"")</f>
        <v/>
      </c>
      <c r="BB1280" s="51" t="str">
        <f>IFERROR(VLOOKUP(BA1280,abbreviation[[description_german]:[abbreviation_budo]],3,FALSE),"")</f>
        <v/>
      </c>
      <c r="BE1280" s="51" t="str">
        <f>IFERROR(VLOOKUP(BD1280,abbreviation[[description_german]:[abbreviation_budo]],3,FALSE),"")</f>
        <v/>
      </c>
      <c r="BG1280" s="38"/>
      <c r="BH1280" s="49" t="str">
        <f t="shared" si="175"/>
        <v>_</v>
      </c>
      <c r="BK1280" s="53" t="str">
        <f>IFERROR(VLOOKUP(BJ1280,abbreviation[[description_german]:[abbreviation_budo]],3,FALSE),"")</f>
        <v/>
      </c>
      <c r="BN1280" s="51" t="str">
        <f>IFERROR(VLOOKUP(BM1280,abbreviation[[description_german]:[abbreviation_budo]],3,FALSE),"")</f>
        <v/>
      </c>
      <c r="BO1280" s="31"/>
      <c r="BQ1280" s="51" t="str">
        <f>IFERROR(VLOOKUP(BP1280,abbreviation[[description_german]:[abbreviation_budo]],3,FALSE),"")</f>
        <v/>
      </c>
      <c r="BR1280" s="57" t="str">
        <f t="shared" si="176"/>
        <v>_</v>
      </c>
      <c r="BU1280" s="53" t="str">
        <f>IFERROR(VLOOKUP(BT1280,abbreviation[[description_german]:[abbreviation_budo]],3,FALSE),"")</f>
        <v/>
      </c>
      <c r="BV1280" s="60" t="str">
        <f t="shared" si="177"/>
        <v>_</v>
      </c>
      <c r="BY1280" s="48" t="str">
        <f>IFERROR(VLOOKUP(BX1280,category[[category_name_german]:[abbreviation_category_budo]],3,FALSE),"")</f>
        <v/>
      </c>
      <c r="CB1280" s="48" t="str">
        <f>IFERROR(VLOOKUP(CA1280,category[[category_name_german]:[abbreviation_category_budo]],3,FALSE),"")</f>
        <v/>
      </c>
      <c r="CE1280" s="48" t="str">
        <f>IFERROR(VLOOKUP(CD1280,category[[category_name_german]:[abbreviation_category_budo]],3,FALSE),"")</f>
        <v/>
      </c>
      <c r="CH1280" s="48" t="str">
        <f>IFERROR(VLOOKUP(CG1280,category[[category_name_german]:[abbreviation_category_budo]],3,FALSE),"")</f>
        <v/>
      </c>
      <c r="CK1280" s="48" t="str">
        <f>IFERROR(VLOOKUP(CJ1280,category[[category_name_german]:[abbreviation_category_budo]],3,FALSE),"")</f>
        <v/>
      </c>
      <c r="CM1280" s="49" t="str">
        <f t="shared" si="178"/>
        <v/>
      </c>
      <c r="CO1280" s="63" t="str">
        <f t="shared" si="179"/>
        <v/>
      </c>
    </row>
    <row r="1281" spans="4:93" x14ac:dyDescent="0.25">
      <c r="D1281" s="48" t="str">
        <f>IFERROR(VLOOKUP(C1281,category[[category_name_german]:[abbreviation_category_budo]],3,FALSE),"")</f>
        <v/>
      </c>
      <c r="G1281" s="48" t="str">
        <f>IFERROR(VLOOKUP(F1281,category[[category_name_german]:[abbreviation_category_budo]],3,FALSE),"")</f>
        <v/>
      </c>
      <c r="J1281" s="48" t="str">
        <f>IFERROR(VLOOKUP(I1281,category[[category_name_german]:[abbreviation_category_budo]],3,FALSE),"")</f>
        <v/>
      </c>
      <c r="M1281" s="48" t="str">
        <f>IFERROR(VLOOKUP(L1281,category[[category_name_german]:[abbreviation_category_budo]],3,FALSE),"")</f>
        <v/>
      </c>
      <c r="P1281" s="48" t="str">
        <f>IFERROR(VLOOKUP(O1281,category[[category_name_german]:[abbreviation_category_budo]],3,FALSE),"")</f>
        <v/>
      </c>
      <c r="R1281" s="49" t="str">
        <f t="shared" si="171"/>
        <v/>
      </c>
      <c r="U1281" s="48" t="str">
        <f>IFERROR(VLOOKUP(T1281,abbreviation[[description_german]:[abbreviation_budo]],3,FALSE),"")</f>
        <v/>
      </c>
      <c r="X1281" s="51" t="str">
        <f>IFERROR(VLOOKUP(W1281,abbreviation[[description_german]:[abbreviation_budo]],3,FALSE),"")</f>
        <v/>
      </c>
      <c r="Y1281" s="33"/>
      <c r="AA1281" s="49" t="str">
        <f t="shared" si="172"/>
        <v/>
      </c>
      <c r="AD1281" s="48" t="str">
        <f>IFERROR(VLOOKUP(AC1281,abbreviation[[description_german]:[abbreviation_budo]],3,FALSE),"")</f>
        <v/>
      </c>
      <c r="AG1281" s="54" t="str">
        <f>IFERROR(VLOOKUP(AF1281,abbreviation[[description_german]:[abbreviation_budo]],3,FALSE),"")</f>
        <v/>
      </c>
      <c r="AJ1281" s="49" t="str">
        <f t="shared" si="173"/>
        <v>_</v>
      </c>
      <c r="AM1281" s="48" t="str">
        <f>IFERROR(VLOOKUP(AL1281,abbreviation[[description_german]:[abbreviation_budo]],3,FALSE),"")</f>
        <v/>
      </c>
      <c r="AP1281" s="54" t="str">
        <f>IFERROR(VLOOKUP(AO1281,abbreviation[[description_german]:[abbreviation_budo]],3,FALSE),"")</f>
        <v/>
      </c>
      <c r="AS1281" s="49" t="str">
        <f t="shared" si="174"/>
        <v>_</v>
      </c>
      <c r="AV1281" s="53" t="str">
        <f>IFERROR(VLOOKUP(AU1281,abbreviation[[description_german]:[abbreviation_budo]],3,FALSE),"")</f>
        <v/>
      </c>
      <c r="AY1281" s="51" t="str">
        <f>IFERROR(VLOOKUP(AX1281,abbreviation[[description_german]:[abbreviation_budo]],3,FALSE),"")</f>
        <v/>
      </c>
      <c r="BB1281" s="51" t="str">
        <f>IFERROR(VLOOKUP(BA1281,abbreviation[[description_german]:[abbreviation_budo]],3,FALSE),"")</f>
        <v/>
      </c>
      <c r="BE1281" s="51" t="str">
        <f>IFERROR(VLOOKUP(BD1281,abbreviation[[description_german]:[abbreviation_budo]],3,FALSE),"")</f>
        <v/>
      </c>
      <c r="BG1281" s="38"/>
      <c r="BH1281" s="49" t="str">
        <f t="shared" si="175"/>
        <v>_</v>
      </c>
      <c r="BK1281" s="53" t="str">
        <f>IFERROR(VLOOKUP(BJ1281,abbreviation[[description_german]:[abbreviation_budo]],3,FALSE),"")</f>
        <v/>
      </c>
      <c r="BN1281" s="51" t="str">
        <f>IFERROR(VLOOKUP(BM1281,abbreviation[[description_german]:[abbreviation_budo]],3,FALSE),"")</f>
        <v/>
      </c>
      <c r="BO1281" s="31"/>
      <c r="BQ1281" s="51" t="str">
        <f>IFERROR(VLOOKUP(BP1281,abbreviation[[description_german]:[abbreviation_budo]],3,FALSE),"")</f>
        <v/>
      </c>
      <c r="BR1281" s="57" t="str">
        <f t="shared" si="176"/>
        <v>_</v>
      </c>
      <c r="BU1281" s="53" t="str">
        <f>IFERROR(VLOOKUP(BT1281,abbreviation[[description_german]:[abbreviation_budo]],3,FALSE),"")</f>
        <v/>
      </c>
      <c r="BV1281" s="60" t="str">
        <f t="shared" si="177"/>
        <v>_</v>
      </c>
      <c r="BY1281" s="48" t="str">
        <f>IFERROR(VLOOKUP(BX1281,category[[category_name_german]:[abbreviation_category_budo]],3,FALSE),"")</f>
        <v/>
      </c>
      <c r="CB1281" s="48" t="str">
        <f>IFERROR(VLOOKUP(CA1281,category[[category_name_german]:[abbreviation_category_budo]],3,FALSE),"")</f>
        <v/>
      </c>
      <c r="CE1281" s="48" t="str">
        <f>IFERROR(VLOOKUP(CD1281,category[[category_name_german]:[abbreviation_category_budo]],3,FALSE),"")</f>
        <v/>
      </c>
      <c r="CH1281" s="48" t="str">
        <f>IFERROR(VLOOKUP(CG1281,category[[category_name_german]:[abbreviation_category_budo]],3,FALSE),"")</f>
        <v/>
      </c>
      <c r="CK1281" s="48" t="str">
        <f>IFERROR(VLOOKUP(CJ1281,category[[category_name_german]:[abbreviation_category_budo]],3,FALSE),"")</f>
        <v/>
      </c>
      <c r="CM1281" s="49" t="str">
        <f t="shared" si="178"/>
        <v/>
      </c>
      <c r="CO1281" s="63" t="str">
        <f t="shared" si="179"/>
        <v/>
      </c>
    </row>
    <row r="1282" spans="4:93" x14ac:dyDescent="0.25">
      <c r="D1282" s="48" t="str">
        <f>IFERROR(VLOOKUP(C1282,category[[category_name_german]:[abbreviation_category_budo]],3,FALSE),"")</f>
        <v/>
      </c>
      <c r="G1282" s="48" t="str">
        <f>IFERROR(VLOOKUP(F1282,category[[category_name_german]:[abbreviation_category_budo]],3,FALSE),"")</f>
        <v/>
      </c>
      <c r="J1282" s="48" t="str">
        <f>IFERROR(VLOOKUP(I1282,category[[category_name_german]:[abbreviation_category_budo]],3,FALSE),"")</f>
        <v/>
      </c>
      <c r="M1282" s="48" t="str">
        <f>IFERROR(VLOOKUP(L1282,category[[category_name_german]:[abbreviation_category_budo]],3,FALSE),"")</f>
        <v/>
      </c>
      <c r="P1282" s="48" t="str">
        <f>IFERROR(VLOOKUP(O1282,category[[category_name_german]:[abbreviation_category_budo]],3,FALSE),"")</f>
        <v/>
      </c>
      <c r="R1282" s="49" t="str">
        <f t="shared" si="171"/>
        <v/>
      </c>
      <c r="U1282" s="48" t="str">
        <f>IFERROR(VLOOKUP(T1282,abbreviation[[description_german]:[abbreviation_budo]],3,FALSE),"")</f>
        <v/>
      </c>
      <c r="X1282" s="51" t="str">
        <f>IFERROR(VLOOKUP(W1282,abbreviation[[description_german]:[abbreviation_budo]],3,FALSE),"")</f>
        <v/>
      </c>
      <c r="Y1282" s="33"/>
      <c r="AA1282" s="49" t="str">
        <f t="shared" si="172"/>
        <v/>
      </c>
      <c r="AD1282" s="48" t="str">
        <f>IFERROR(VLOOKUP(AC1282,abbreviation[[description_german]:[abbreviation_budo]],3,FALSE),"")</f>
        <v/>
      </c>
      <c r="AG1282" s="54" t="str">
        <f>IFERROR(VLOOKUP(AF1282,abbreviation[[description_german]:[abbreviation_budo]],3,FALSE),"")</f>
        <v/>
      </c>
      <c r="AJ1282" s="49" t="str">
        <f t="shared" si="173"/>
        <v>_</v>
      </c>
      <c r="AM1282" s="48" t="str">
        <f>IFERROR(VLOOKUP(AL1282,abbreviation[[description_german]:[abbreviation_budo]],3,FALSE),"")</f>
        <v/>
      </c>
      <c r="AP1282" s="54" t="str">
        <f>IFERROR(VLOOKUP(AO1282,abbreviation[[description_german]:[abbreviation_budo]],3,FALSE),"")</f>
        <v/>
      </c>
      <c r="AS1282" s="49" t="str">
        <f t="shared" si="174"/>
        <v>_</v>
      </c>
      <c r="AV1282" s="53" t="str">
        <f>IFERROR(VLOOKUP(AU1282,abbreviation[[description_german]:[abbreviation_budo]],3,FALSE),"")</f>
        <v/>
      </c>
      <c r="AY1282" s="51" t="str">
        <f>IFERROR(VLOOKUP(AX1282,abbreviation[[description_german]:[abbreviation_budo]],3,FALSE),"")</f>
        <v/>
      </c>
      <c r="BB1282" s="51" t="str">
        <f>IFERROR(VLOOKUP(BA1282,abbreviation[[description_german]:[abbreviation_budo]],3,FALSE),"")</f>
        <v/>
      </c>
      <c r="BE1282" s="51" t="str">
        <f>IFERROR(VLOOKUP(BD1282,abbreviation[[description_german]:[abbreviation_budo]],3,FALSE),"")</f>
        <v/>
      </c>
      <c r="BG1282" s="38"/>
      <c r="BH1282" s="49" t="str">
        <f t="shared" si="175"/>
        <v>_</v>
      </c>
      <c r="BK1282" s="53" t="str">
        <f>IFERROR(VLOOKUP(BJ1282,abbreviation[[description_german]:[abbreviation_budo]],3,FALSE),"")</f>
        <v/>
      </c>
      <c r="BN1282" s="51" t="str">
        <f>IFERROR(VLOOKUP(BM1282,abbreviation[[description_german]:[abbreviation_budo]],3,FALSE),"")</f>
        <v/>
      </c>
      <c r="BO1282" s="31"/>
      <c r="BQ1282" s="51" t="str">
        <f>IFERROR(VLOOKUP(BP1282,abbreviation[[description_german]:[abbreviation_budo]],3,FALSE),"")</f>
        <v/>
      </c>
      <c r="BR1282" s="57" t="str">
        <f t="shared" si="176"/>
        <v>_</v>
      </c>
      <c r="BU1282" s="53" t="str">
        <f>IFERROR(VLOOKUP(BT1282,abbreviation[[description_german]:[abbreviation_budo]],3,FALSE),"")</f>
        <v/>
      </c>
      <c r="BV1282" s="60" t="str">
        <f t="shared" si="177"/>
        <v>_</v>
      </c>
      <c r="BY1282" s="48" t="str">
        <f>IFERROR(VLOOKUP(BX1282,category[[category_name_german]:[abbreviation_category_budo]],3,FALSE),"")</f>
        <v/>
      </c>
      <c r="CB1282" s="48" t="str">
        <f>IFERROR(VLOOKUP(CA1282,category[[category_name_german]:[abbreviation_category_budo]],3,FALSE),"")</f>
        <v/>
      </c>
      <c r="CE1282" s="48" t="str">
        <f>IFERROR(VLOOKUP(CD1282,category[[category_name_german]:[abbreviation_category_budo]],3,FALSE),"")</f>
        <v/>
      </c>
      <c r="CH1282" s="48" t="str">
        <f>IFERROR(VLOOKUP(CG1282,category[[category_name_german]:[abbreviation_category_budo]],3,FALSE),"")</f>
        <v/>
      </c>
      <c r="CK1282" s="48" t="str">
        <f>IFERROR(VLOOKUP(CJ1282,category[[category_name_german]:[abbreviation_category_budo]],3,FALSE),"")</f>
        <v/>
      </c>
      <c r="CM1282" s="49" t="str">
        <f t="shared" si="178"/>
        <v/>
      </c>
      <c r="CO1282" s="63" t="str">
        <f t="shared" si="179"/>
        <v/>
      </c>
    </row>
    <row r="1283" spans="4:93" x14ac:dyDescent="0.25">
      <c r="D1283" s="48" t="str">
        <f>IFERROR(VLOOKUP(C1283,category[[category_name_german]:[abbreviation_category_budo]],3,FALSE),"")</f>
        <v/>
      </c>
      <c r="G1283" s="48" t="str">
        <f>IFERROR(VLOOKUP(F1283,category[[category_name_german]:[abbreviation_category_budo]],3,FALSE),"")</f>
        <v/>
      </c>
      <c r="J1283" s="48" t="str">
        <f>IFERROR(VLOOKUP(I1283,category[[category_name_german]:[abbreviation_category_budo]],3,FALSE),"")</f>
        <v/>
      </c>
      <c r="M1283" s="48" t="str">
        <f>IFERROR(VLOOKUP(L1283,category[[category_name_german]:[abbreviation_category_budo]],3,FALSE),"")</f>
        <v/>
      </c>
      <c r="P1283" s="48" t="str">
        <f>IFERROR(VLOOKUP(O1283,category[[category_name_german]:[abbreviation_category_budo]],3,FALSE),"")</f>
        <v/>
      </c>
      <c r="R1283" s="49" t="str">
        <f t="shared" si="171"/>
        <v/>
      </c>
      <c r="U1283" s="48" t="str">
        <f>IFERROR(VLOOKUP(T1283,abbreviation[[description_german]:[abbreviation_budo]],3,FALSE),"")</f>
        <v/>
      </c>
      <c r="X1283" s="51" t="str">
        <f>IFERROR(VLOOKUP(W1283,abbreviation[[description_german]:[abbreviation_budo]],3,FALSE),"")</f>
        <v/>
      </c>
      <c r="Y1283" s="33"/>
      <c r="AA1283" s="49" t="str">
        <f t="shared" si="172"/>
        <v/>
      </c>
      <c r="AD1283" s="48" t="str">
        <f>IFERROR(VLOOKUP(AC1283,abbreviation[[description_german]:[abbreviation_budo]],3,FALSE),"")</f>
        <v/>
      </c>
      <c r="AG1283" s="54" t="str">
        <f>IFERROR(VLOOKUP(AF1283,abbreviation[[description_german]:[abbreviation_budo]],3,FALSE),"")</f>
        <v/>
      </c>
      <c r="AJ1283" s="49" t="str">
        <f t="shared" si="173"/>
        <v>_</v>
      </c>
      <c r="AM1283" s="48" t="str">
        <f>IFERROR(VLOOKUP(AL1283,abbreviation[[description_german]:[abbreviation_budo]],3,FALSE),"")</f>
        <v/>
      </c>
      <c r="AP1283" s="54" t="str">
        <f>IFERROR(VLOOKUP(AO1283,abbreviation[[description_german]:[abbreviation_budo]],3,FALSE),"")</f>
        <v/>
      </c>
      <c r="AS1283" s="49" t="str">
        <f t="shared" si="174"/>
        <v>_</v>
      </c>
      <c r="AV1283" s="53" t="str">
        <f>IFERROR(VLOOKUP(AU1283,abbreviation[[description_german]:[abbreviation_budo]],3,FALSE),"")</f>
        <v/>
      </c>
      <c r="AY1283" s="51" t="str">
        <f>IFERROR(VLOOKUP(AX1283,abbreviation[[description_german]:[abbreviation_budo]],3,FALSE),"")</f>
        <v/>
      </c>
      <c r="BB1283" s="51" t="str">
        <f>IFERROR(VLOOKUP(BA1283,abbreviation[[description_german]:[abbreviation_budo]],3,FALSE),"")</f>
        <v/>
      </c>
      <c r="BE1283" s="51" t="str">
        <f>IFERROR(VLOOKUP(BD1283,abbreviation[[description_german]:[abbreviation_budo]],3,FALSE),"")</f>
        <v/>
      </c>
      <c r="BG1283" s="38"/>
      <c r="BH1283" s="49" t="str">
        <f t="shared" si="175"/>
        <v>_</v>
      </c>
      <c r="BK1283" s="53" t="str">
        <f>IFERROR(VLOOKUP(BJ1283,abbreviation[[description_german]:[abbreviation_budo]],3,FALSE),"")</f>
        <v/>
      </c>
      <c r="BN1283" s="51" t="str">
        <f>IFERROR(VLOOKUP(BM1283,abbreviation[[description_german]:[abbreviation_budo]],3,FALSE),"")</f>
        <v/>
      </c>
      <c r="BO1283" s="31"/>
      <c r="BQ1283" s="51" t="str">
        <f>IFERROR(VLOOKUP(BP1283,abbreviation[[description_german]:[abbreviation_budo]],3,FALSE),"")</f>
        <v/>
      </c>
      <c r="BR1283" s="57" t="str">
        <f t="shared" si="176"/>
        <v>_</v>
      </c>
      <c r="BU1283" s="53" t="str">
        <f>IFERROR(VLOOKUP(BT1283,abbreviation[[description_german]:[abbreviation_budo]],3,FALSE),"")</f>
        <v/>
      </c>
      <c r="BV1283" s="60" t="str">
        <f t="shared" si="177"/>
        <v>_</v>
      </c>
      <c r="BY1283" s="48" t="str">
        <f>IFERROR(VLOOKUP(BX1283,category[[category_name_german]:[abbreviation_category_budo]],3,FALSE),"")</f>
        <v/>
      </c>
      <c r="CB1283" s="48" t="str">
        <f>IFERROR(VLOOKUP(CA1283,category[[category_name_german]:[abbreviation_category_budo]],3,FALSE),"")</f>
        <v/>
      </c>
      <c r="CE1283" s="48" t="str">
        <f>IFERROR(VLOOKUP(CD1283,category[[category_name_german]:[abbreviation_category_budo]],3,FALSE),"")</f>
        <v/>
      </c>
      <c r="CH1283" s="48" t="str">
        <f>IFERROR(VLOOKUP(CG1283,category[[category_name_german]:[abbreviation_category_budo]],3,FALSE),"")</f>
        <v/>
      </c>
      <c r="CK1283" s="48" t="str">
        <f>IFERROR(VLOOKUP(CJ1283,category[[category_name_german]:[abbreviation_category_budo]],3,FALSE),"")</f>
        <v/>
      </c>
      <c r="CM1283" s="49" t="str">
        <f t="shared" si="178"/>
        <v/>
      </c>
      <c r="CO1283" s="63" t="str">
        <f t="shared" si="179"/>
        <v/>
      </c>
    </row>
    <row r="1284" spans="4:93" x14ac:dyDescent="0.25">
      <c r="D1284" s="48" t="str">
        <f>IFERROR(VLOOKUP(C1284,category[[category_name_german]:[abbreviation_category_budo]],3,FALSE),"")</f>
        <v/>
      </c>
      <c r="G1284" s="48" t="str">
        <f>IFERROR(VLOOKUP(F1284,category[[category_name_german]:[abbreviation_category_budo]],3,FALSE),"")</f>
        <v/>
      </c>
      <c r="J1284" s="48" t="str">
        <f>IFERROR(VLOOKUP(I1284,category[[category_name_german]:[abbreviation_category_budo]],3,FALSE),"")</f>
        <v/>
      </c>
      <c r="M1284" s="48" t="str">
        <f>IFERROR(VLOOKUP(L1284,category[[category_name_german]:[abbreviation_category_budo]],3,FALSE),"")</f>
        <v/>
      </c>
      <c r="P1284" s="48" t="str">
        <f>IFERROR(VLOOKUP(O1284,category[[category_name_german]:[abbreviation_category_budo]],3,FALSE),"")</f>
        <v/>
      </c>
      <c r="R1284" s="49" t="str">
        <f t="shared" ref="R1284:R1347" si="180">(D1284&amp;IF(OR(ISNUMBER(E1284),ISTEXT(E1284)),"-"&amp;E1284,))&amp;(IF(ISTEXT(F1284),"_",)&amp;G1284&amp;IF(OR(ISNUMBER(H1284),ISTEXT(H1284)),"-"&amp;H1284,))&amp;(IF(ISTEXT(I1284),"_",)&amp;J1284&amp;IF(OR(ISNUMBER(K1284),ISTEXT(K1284)),"-"&amp;K1284,))&amp;(IF(ISTEXT(L1284),"_",)&amp;M1284&amp;IF(OR(ISNUMBER(N1284),ISTEXT(N1284)),"-"&amp;N1284,))&amp;(IF(ISTEXT(O1284),"_",)&amp;P1284&amp;IF(OR(ISNUMBER(Q1284),ISTEXT(Q1284)),"-"&amp;Q1284,))</f>
        <v/>
      </c>
      <c r="U1284" s="48" t="str">
        <f>IFERROR(VLOOKUP(T1284,abbreviation[[description_german]:[abbreviation_budo]],3,FALSE),"")</f>
        <v/>
      </c>
      <c r="X1284" s="51" t="str">
        <f>IFERROR(VLOOKUP(W1284,abbreviation[[description_german]:[abbreviation_budo]],3,FALSE),"")</f>
        <v/>
      </c>
      <c r="Y1284" s="33"/>
      <c r="AA1284" s="49" t="str">
        <f t="shared" ref="AA1284:AA1347" si="181">(IF(AND(ISTEXT(R1284),R1284&lt;&gt;""),"_._",)&amp;U1284&amp;IF(ISTEXT(W1284),"."&amp;X1284,)&amp;IF(OR(ISTEXT(Z1284),ISNUMBER(Z1284)),"-"&amp;Z1284,))</f>
        <v/>
      </c>
      <c r="AD1284" s="48" t="str">
        <f>IFERROR(VLOOKUP(AC1284,abbreviation[[description_german]:[abbreviation_budo]],3,FALSE),"")</f>
        <v/>
      </c>
      <c r="AG1284" s="54" t="str">
        <f>IFERROR(VLOOKUP(AF1284,abbreviation[[description_german]:[abbreviation_budo]],3,FALSE),"")</f>
        <v/>
      </c>
      <c r="AJ1284" s="49" t="str">
        <f t="shared" ref="AJ1284:AJ1347" si="182">("_"&amp;AD1284&amp;IF(ISTEXT(AF1284),"."&amp;AG1284,)&amp;IF(OR(ISTEXT(AI1284),ISNUMBER(AI1284)),"-"&amp;AI1284,))</f>
        <v>_</v>
      </c>
      <c r="AM1284" s="48" t="str">
        <f>IFERROR(VLOOKUP(AL1284,abbreviation[[description_german]:[abbreviation_budo]],3,FALSE),"")</f>
        <v/>
      </c>
      <c r="AP1284" s="54" t="str">
        <f>IFERROR(VLOOKUP(AO1284,abbreviation[[description_german]:[abbreviation_budo]],3,FALSE),"")</f>
        <v/>
      </c>
      <c r="AS1284" s="49" t="str">
        <f t="shared" ref="AS1284:AS1347" si="183">("_"&amp;AM1284&amp;IF(ISTEXT(AO1284),"."&amp;AP1284,)&amp;IF(OR(ISTEXT(AR1284),ISNUMBER(AR1284)),"-"&amp;AR1284,))</f>
        <v>_</v>
      </c>
      <c r="AV1284" s="53" t="str">
        <f>IFERROR(VLOOKUP(AU1284,abbreviation[[description_german]:[abbreviation_budo]],3,FALSE),"")</f>
        <v/>
      </c>
      <c r="AY1284" s="51" t="str">
        <f>IFERROR(VLOOKUP(AX1284,abbreviation[[description_german]:[abbreviation_budo]],3,FALSE),"")</f>
        <v/>
      </c>
      <c r="BB1284" s="51" t="str">
        <f>IFERROR(VLOOKUP(BA1284,abbreviation[[description_german]:[abbreviation_budo]],3,FALSE),"")</f>
        <v/>
      </c>
      <c r="BE1284" s="51" t="str">
        <f>IFERROR(VLOOKUP(BD1284,abbreviation[[description_german]:[abbreviation_budo]],3,FALSE),"")</f>
        <v/>
      </c>
      <c r="BG1284" s="38"/>
      <c r="BH1284" s="49" t="str">
        <f t="shared" ref="BH1284:BH1347" si="184">("_"&amp;AV1284&amp;IF(ISTEXT(AX1284),"."&amp;AY1284,)&amp;IF(ISTEXT(BA1284),"."&amp;BB1284,)&amp;IF(ISTEXT(BD1284),"."&amp;BE1284,)&amp;IF(OR(ISTEXT(BG1284),ISNUMBER(BG1284)),"-"&amp;BG1284,))</f>
        <v>_</v>
      </c>
      <c r="BK1284" s="53" t="str">
        <f>IFERROR(VLOOKUP(BJ1284,abbreviation[[description_german]:[abbreviation_budo]],3,FALSE),"")</f>
        <v/>
      </c>
      <c r="BN1284" s="51" t="str">
        <f>IFERROR(VLOOKUP(BM1284,abbreviation[[description_german]:[abbreviation_budo]],3,FALSE),"")</f>
        <v/>
      </c>
      <c r="BO1284" s="31"/>
      <c r="BQ1284" s="51" t="str">
        <f>IFERROR(VLOOKUP(BP1284,abbreviation[[description_german]:[abbreviation_budo]],3,FALSE),"")</f>
        <v/>
      </c>
      <c r="BR1284" s="57" t="str">
        <f t="shared" ref="BR1284:BR1347" si="185">("_"&amp;BK1284&amp;IF(ISTEXT(BM1284),"."&amp;BN1284,)&amp;IF(ISTEXT(BP1284),"."&amp;BQ1284,))</f>
        <v>_</v>
      </c>
      <c r="BU1284" s="53" t="str">
        <f>IFERROR(VLOOKUP(BT1284,abbreviation[[description_german]:[abbreviation_budo]],3,FALSE),"")</f>
        <v/>
      </c>
      <c r="BV1284" s="60" t="str">
        <f t="shared" ref="BV1284:BV1347" si="186">"_"&amp;BU1284</f>
        <v>_</v>
      </c>
      <c r="BY1284" s="48" t="str">
        <f>IFERROR(VLOOKUP(BX1284,category[[category_name_german]:[abbreviation_category_budo]],3,FALSE),"")</f>
        <v/>
      </c>
      <c r="CB1284" s="48" t="str">
        <f>IFERROR(VLOOKUP(CA1284,category[[category_name_german]:[abbreviation_category_budo]],3,FALSE),"")</f>
        <v/>
      </c>
      <c r="CE1284" s="48" t="str">
        <f>IFERROR(VLOOKUP(CD1284,category[[category_name_german]:[abbreviation_category_budo]],3,FALSE),"")</f>
        <v/>
      </c>
      <c r="CH1284" s="48" t="str">
        <f>IFERROR(VLOOKUP(CG1284,category[[category_name_german]:[abbreviation_category_budo]],3,FALSE),"")</f>
        <v/>
      </c>
      <c r="CK1284" s="48" t="str">
        <f>IFERROR(VLOOKUP(CJ1284,category[[category_name_german]:[abbreviation_category_budo]],3,FALSE),"")</f>
        <v/>
      </c>
      <c r="CM1284" s="49" t="str">
        <f t="shared" ref="CM1284:CM1347" si="187">(IF(ISTEXT(BX1284),"_",)&amp;BY1284&amp;IF(OR(ISNUMBER(BZ1284),ISTEXT(BZ1284)),"-"&amp;BZ1284,))&amp;(IF(ISTEXT(CA1284),"_",)&amp;CB1284&amp;IF(OR(ISNUMBER(CC1284),ISTEXT(CC1284)),"-"&amp;CC1284,))&amp;(IF(ISTEXT(CD1284),"_",)&amp;CE1284&amp;IF(OR(ISNUMBER(CF1284),ISTEXT(CF1284)),"-"&amp;CF1284,))&amp;(IF(ISTEXT(CG1284),"_",)&amp;CH1284&amp;IF(OR(ISNUMBER(CI1284),ISTEXT(CI1284)),"-"&amp;CI1284,))&amp;(IF(ISTEXT(CJ1284),"_",)&amp;CK1284&amp;IF(OR(ISNUMBER(CL1284),ISTEXT(CL1284)),"-"&amp;CL1284,))</f>
        <v/>
      </c>
      <c r="CO1284" s="63" t="str">
        <f t="shared" ref="CO1284:CO1347" si="188">IF(AND(T1284&lt;&gt;"",AC1284&lt;&gt;"",AL1284&lt;&gt;"",AU1284&lt;&gt;"",BJ1284&lt;&gt;"",BX1284&lt;&gt;"",C1284&lt;&gt;"",A1284&lt;&gt;"",B1284&lt;&gt;""),(R1284&amp;AA1284&amp;AJ1284&amp;AS1284&amp;BH1284&amp;BR1284&amp;BV1284&amp;CM1284),"")</f>
        <v/>
      </c>
    </row>
    <row r="1285" spans="4:93" x14ac:dyDescent="0.25">
      <c r="D1285" s="48" t="str">
        <f>IFERROR(VLOOKUP(C1285,category[[category_name_german]:[abbreviation_category_budo]],3,FALSE),"")</f>
        <v/>
      </c>
      <c r="G1285" s="48" t="str">
        <f>IFERROR(VLOOKUP(F1285,category[[category_name_german]:[abbreviation_category_budo]],3,FALSE),"")</f>
        <v/>
      </c>
      <c r="J1285" s="48" t="str">
        <f>IFERROR(VLOOKUP(I1285,category[[category_name_german]:[abbreviation_category_budo]],3,FALSE),"")</f>
        <v/>
      </c>
      <c r="M1285" s="48" t="str">
        <f>IFERROR(VLOOKUP(L1285,category[[category_name_german]:[abbreviation_category_budo]],3,FALSE),"")</f>
        <v/>
      </c>
      <c r="P1285" s="48" t="str">
        <f>IFERROR(VLOOKUP(O1285,category[[category_name_german]:[abbreviation_category_budo]],3,FALSE),"")</f>
        <v/>
      </c>
      <c r="R1285" s="49" t="str">
        <f t="shared" si="180"/>
        <v/>
      </c>
      <c r="U1285" s="48" t="str">
        <f>IFERROR(VLOOKUP(T1285,abbreviation[[description_german]:[abbreviation_budo]],3,FALSE),"")</f>
        <v/>
      </c>
      <c r="X1285" s="51" t="str">
        <f>IFERROR(VLOOKUP(W1285,abbreviation[[description_german]:[abbreviation_budo]],3,FALSE),"")</f>
        <v/>
      </c>
      <c r="Y1285" s="33"/>
      <c r="AA1285" s="49" t="str">
        <f t="shared" si="181"/>
        <v/>
      </c>
      <c r="AD1285" s="48" t="str">
        <f>IFERROR(VLOOKUP(AC1285,abbreviation[[description_german]:[abbreviation_budo]],3,FALSE),"")</f>
        <v/>
      </c>
      <c r="AG1285" s="54" t="str">
        <f>IFERROR(VLOOKUP(AF1285,abbreviation[[description_german]:[abbreviation_budo]],3,FALSE),"")</f>
        <v/>
      </c>
      <c r="AJ1285" s="49" t="str">
        <f t="shared" si="182"/>
        <v>_</v>
      </c>
      <c r="AM1285" s="48" t="str">
        <f>IFERROR(VLOOKUP(AL1285,abbreviation[[description_german]:[abbreviation_budo]],3,FALSE),"")</f>
        <v/>
      </c>
      <c r="AP1285" s="54" t="str">
        <f>IFERROR(VLOOKUP(AO1285,abbreviation[[description_german]:[abbreviation_budo]],3,FALSE),"")</f>
        <v/>
      </c>
      <c r="AS1285" s="49" t="str">
        <f t="shared" si="183"/>
        <v>_</v>
      </c>
      <c r="AV1285" s="53" t="str">
        <f>IFERROR(VLOOKUP(AU1285,abbreviation[[description_german]:[abbreviation_budo]],3,FALSE),"")</f>
        <v/>
      </c>
      <c r="AY1285" s="51" t="str">
        <f>IFERROR(VLOOKUP(AX1285,abbreviation[[description_german]:[abbreviation_budo]],3,FALSE),"")</f>
        <v/>
      </c>
      <c r="BB1285" s="51" t="str">
        <f>IFERROR(VLOOKUP(BA1285,abbreviation[[description_german]:[abbreviation_budo]],3,FALSE),"")</f>
        <v/>
      </c>
      <c r="BE1285" s="51" t="str">
        <f>IFERROR(VLOOKUP(BD1285,abbreviation[[description_german]:[abbreviation_budo]],3,FALSE),"")</f>
        <v/>
      </c>
      <c r="BG1285" s="38"/>
      <c r="BH1285" s="49" t="str">
        <f t="shared" si="184"/>
        <v>_</v>
      </c>
      <c r="BK1285" s="53" t="str">
        <f>IFERROR(VLOOKUP(BJ1285,abbreviation[[description_german]:[abbreviation_budo]],3,FALSE),"")</f>
        <v/>
      </c>
      <c r="BN1285" s="51" t="str">
        <f>IFERROR(VLOOKUP(BM1285,abbreviation[[description_german]:[abbreviation_budo]],3,FALSE),"")</f>
        <v/>
      </c>
      <c r="BO1285" s="31"/>
      <c r="BQ1285" s="51" t="str">
        <f>IFERROR(VLOOKUP(BP1285,abbreviation[[description_german]:[abbreviation_budo]],3,FALSE),"")</f>
        <v/>
      </c>
      <c r="BR1285" s="57" t="str">
        <f t="shared" si="185"/>
        <v>_</v>
      </c>
      <c r="BU1285" s="53" t="str">
        <f>IFERROR(VLOOKUP(BT1285,abbreviation[[description_german]:[abbreviation_budo]],3,FALSE),"")</f>
        <v/>
      </c>
      <c r="BV1285" s="60" t="str">
        <f t="shared" si="186"/>
        <v>_</v>
      </c>
      <c r="BY1285" s="48" t="str">
        <f>IFERROR(VLOOKUP(BX1285,category[[category_name_german]:[abbreviation_category_budo]],3,FALSE),"")</f>
        <v/>
      </c>
      <c r="CB1285" s="48" t="str">
        <f>IFERROR(VLOOKUP(CA1285,category[[category_name_german]:[abbreviation_category_budo]],3,FALSE),"")</f>
        <v/>
      </c>
      <c r="CE1285" s="48" t="str">
        <f>IFERROR(VLOOKUP(CD1285,category[[category_name_german]:[abbreviation_category_budo]],3,FALSE),"")</f>
        <v/>
      </c>
      <c r="CH1285" s="48" t="str">
        <f>IFERROR(VLOOKUP(CG1285,category[[category_name_german]:[abbreviation_category_budo]],3,FALSE),"")</f>
        <v/>
      </c>
      <c r="CK1285" s="48" t="str">
        <f>IFERROR(VLOOKUP(CJ1285,category[[category_name_german]:[abbreviation_category_budo]],3,FALSE),"")</f>
        <v/>
      </c>
      <c r="CM1285" s="49" t="str">
        <f t="shared" si="187"/>
        <v/>
      </c>
      <c r="CO1285" s="63" t="str">
        <f t="shared" si="188"/>
        <v/>
      </c>
    </row>
    <row r="1286" spans="4:93" x14ac:dyDescent="0.25">
      <c r="D1286" s="48" t="str">
        <f>IFERROR(VLOOKUP(C1286,category[[category_name_german]:[abbreviation_category_budo]],3,FALSE),"")</f>
        <v/>
      </c>
      <c r="G1286" s="48" t="str">
        <f>IFERROR(VLOOKUP(F1286,category[[category_name_german]:[abbreviation_category_budo]],3,FALSE),"")</f>
        <v/>
      </c>
      <c r="J1286" s="48" t="str">
        <f>IFERROR(VLOOKUP(I1286,category[[category_name_german]:[abbreviation_category_budo]],3,FALSE),"")</f>
        <v/>
      </c>
      <c r="M1286" s="48" t="str">
        <f>IFERROR(VLOOKUP(L1286,category[[category_name_german]:[abbreviation_category_budo]],3,FALSE),"")</f>
        <v/>
      </c>
      <c r="P1286" s="48" t="str">
        <f>IFERROR(VLOOKUP(O1286,category[[category_name_german]:[abbreviation_category_budo]],3,FALSE),"")</f>
        <v/>
      </c>
      <c r="R1286" s="49" t="str">
        <f t="shared" si="180"/>
        <v/>
      </c>
      <c r="U1286" s="48" t="str">
        <f>IFERROR(VLOOKUP(T1286,abbreviation[[description_german]:[abbreviation_budo]],3,FALSE),"")</f>
        <v/>
      </c>
      <c r="X1286" s="51" t="str">
        <f>IFERROR(VLOOKUP(W1286,abbreviation[[description_german]:[abbreviation_budo]],3,FALSE),"")</f>
        <v/>
      </c>
      <c r="Y1286" s="33"/>
      <c r="AA1286" s="49" t="str">
        <f t="shared" si="181"/>
        <v/>
      </c>
      <c r="AD1286" s="48" t="str">
        <f>IFERROR(VLOOKUP(AC1286,abbreviation[[description_german]:[abbreviation_budo]],3,FALSE),"")</f>
        <v/>
      </c>
      <c r="AG1286" s="54" t="str">
        <f>IFERROR(VLOOKUP(AF1286,abbreviation[[description_german]:[abbreviation_budo]],3,FALSE),"")</f>
        <v/>
      </c>
      <c r="AJ1286" s="49" t="str">
        <f t="shared" si="182"/>
        <v>_</v>
      </c>
      <c r="AM1286" s="48" t="str">
        <f>IFERROR(VLOOKUP(AL1286,abbreviation[[description_german]:[abbreviation_budo]],3,FALSE),"")</f>
        <v/>
      </c>
      <c r="AP1286" s="54" t="str">
        <f>IFERROR(VLOOKUP(AO1286,abbreviation[[description_german]:[abbreviation_budo]],3,FALSE),"")</f>
        <v/>
      </c>
      <c r="AS1286" s="49" t="str">
        <f t="shared" si="183"/>
        <v>_</v>
      </c>
      <c r="AV1286" s="53" t="str">
        <f>IFERROR(VLOOKUP(AU1286,abbreviation[[description_german]:[abbreviation_budo]],3,FALSE),"")</f>
        <v/>
      </c>
      <c r="AY1286" s="51" t="str">
        <f>IFERROR(VLOOKUP(AX1286,abbreviation[[description_german]:[abbreviation_budo]],3,FALSE),"")</f>
        <v/>
      </c>
      <c r="BB1286" s="51" t="str">
        <f>IFERROR(VLOOKUP(BA1286,abbreviation[[description_german]:[abbreviation_budo]],3,FALSE),"")</f>
        <v/>
      </c>
      <c r="BE1286" s="51" t="str">
        <f>IFERROR(VLOOKUP(BD1286,abbreviation[[description_german]:[abbreviation_budo]],3,FALSE),"")</f>
        <v/>
      </c>
      <c r="BG1286" s="38"/>
      <c r="BH1286" s="49" t="str">
        <f t="shared" si="184"/>
        <v>_</v>
      </c>
      <c r="BK1286" s="53" t="str">
        <f>IFERROR(VLOOKUP(BJ1286,abbreviation[[description_german]:[abbreviation_budo]],3,FALSE),"")</f>
        <v/>
      </c>
      <c r="BN1286" s="51" t="str">
        <f>IFERROR(VLOOKUP(BM1286,abbreviation[[description_german]:[abbreviation_budo]],3,FALSE),"")</f>
        <v/>
      </c>
      <c r="BO1286" s="31"/>
      <c r="BQ1286" s="51" t="str">
        <f>IFERROR(VLOOKUP(BP1286,abbreviation[[description_german]:[abbreviation_budo]],3,FALSE),"")</f>
        <v/>
      </c>
      <c r="BR1286" s="57" t="str">
        <f t="shared" si="185"/>
        <v>_</v>
      </c>
      <c r="BU1286" s="53" t="str">
        <f>IFERROR(VLOOKUP(BT1286,abbreviation[[description_german]:[abbreviation_budo]],3,FALSE),"")</f>
        <v/>
      </c>
      <c r="BV1286" s="60" t="str">
        <f t="shared" si="186"/>
        <v>_</v>
      </c>
      <c r="BY1286" s="48" t="str">
        <f>IFERROR(VLOOKUP(BX1286,category[[category_name_german]:[abbreviation_category_budo]],3,FALSE),"")</f>
        <v/>
      </c>
      <c r="CB1286" s="48" t="str">
        <f>IFERROR(VLOOKUP(CA1286,category[[category_name_german]:[abbreviation_category_budo]],3,FALSE),"")</f>
        <v/>
      </c>
      <c r="CE1286" s="48" t="str">
        <f>IFERROR(VLOOKUP(CD1286,category[[category_name_german]:[abbreviation_category_budo]],3,FALSE),"")</f>
        <v/>
      </c>
      <c r="CH1286" s="48" t="str">
        <f>IFERROR(VLOOKUP(CG1286,category[[category_name_german]:[abbreviation_category_budo]],3,FALSE),"")</f>
        <v/>
      </c>
      <c r="CK1286" s="48" t="str">
        <f>IFERROR(VLOOKUP(CJ1286,category[[category_name_german]:[abbreviation_category_budo]],3,FALSE),"")</f>
        <v/>
      </c>
      <c r="CM1286" s="49" t="str">
        <f t="shared" si="187"/>
        <v/>
      </c>
      <c r="CO1286" s="63" t="str">
        <f t="shared" si="188"/>
        <v/>
      </c>
    </row>
    <row r="1287" spans="4:93" x14ac:dyDescent="0.25">
      <c r="D1287" s="48" t="str">
        <f>IFERROR(VLOOKUP(C1287,category[[category_name_german]:[abbreviation_category_budo]],3,FALSE),"")</f>
        <v/>
      </c>
      <c r="G1287" s="48" t="str">
        <f>IFERROR(VLOOKUP(F1287,category[[category_name_german]:[abbreviation_category_budo]],3,FALSE),"")</f>
        <v/>
      </c>
      <c r="J1287" s="48" t="str">
        <f>IFERROR(VLOOKUP(I1287,category[[category_name_german]:[abbreviation_category_budo]],3,FALSE),"")</f>
        <v/>
      </c>
      <c r="M1287" s="48" t="str">
        <f>IFERROR(VLOOKUP(L1287,category[[category_name_german]:[abbreviation_category_budo]],3,FALSE),"")</f>
        <v/>
      </c>
      <c r="P1287" s="48" t="str">
        <f>IFERROR(VLOOKUP(O1287,category[[category_name_german]:[abbreviation_category_budo]],3,FALSE),"")</f>
        <v/>
      </c>
      <c r="R1287" s="49" t="str">
        <f t="shared" si="180"/>
        <v/>
      </c>
      <c r="U1287" s="48" t="str">
        <f>IFERROR(VLOOKUP(T1287,abbreviation[[description_german]:[abbreviation_budo]],3,FALSE),"")</f>
        <v/>
      </c>
      <c r="X1287" s="51" t="str">
        <f>IFERROR(VLOOKUP(W1287,abbreviation[[description_german]:[abbreviation_budo]],3,FALSE),"")</f>
        <v/>
      </c>
      <c r="Y1287" s="33"/>
      <c r="AA1287" s="49" t="str">
        <f t="shared" si="181"/>
        <v/>
      </c>
      <c r="AD1287" s="48" t="str">
        <f>IFERROR(VLOOKUP(AC1287,abbreviation[[description_german]:[abbreviation_budo]],3,FALSE),"")</f>
        <v/>
      </c>
      <c r="AG1287" s="54" t="str">
        <f>IFERROR(VLOOKUP(AF1287,abbreviation[[description_german]:[abbreviation_budo]],3,FALSE),"")</f>
        <v/>
      </c>
      <c r="AJ1287" s="49" t="str">
        <f t="shared" si="182"/>
        <v>_</v>
      </c>
      <c r="AM1287" s="48" t="str">
        <f>IFERROR(VLOOKUP(AL1287,abbreviation[[description_german]:[abbreviation_budo]],3,FALSE),"")</f>
        <v/>
      </c>
      <c r="AP1287" s="54" t="str">
        <f>IFERROR(VLOOKUP(AO1287,abbreviation[[description_german]:[abbreviation_budo]],3,FALSE),"")</f>
        <v/>
      </c>
      <c r="AS1287" s="49" t="str">
        <f t="shared" si="183"/>
        <v>_</v>
      </c>
      <c r="AV1287" s="53" t="str">
        <f>IFERROR(VLOOKUP(AU1287,abbreviation[[description_german]:[abbreviation_budo]],3,FALSE),"")</f>
        <v/>
      </c>
      <c r="AY1287" s="51" t="str">
        <f>IFERROR(VLOOKUP(AX1287,abbreviation[[description_german]:[abbreviation_budo]],3,FALSE),"")</f>
        <v/>
      </c>
      <c r="BB1287" s="51" t="str">
        <f>IFERROR(VLOOKUP(BA1287,abbreviation[[description_german]:[abbreviation_budo]],3,FALSE),"")</f>
        <v/>
      </c>
      <c r="BE1287" s="51" t="str">
        <f>IFERROR(VLOOKUP(BD1287,abbreviation[[description_german]:[abbreviation_budo]],3,FALSE),"")</f>
        <v/>
      </c>
      <c r="BG1287" s="38"/>
      <c r="BH1287" s="49" t="str">
        <f t="shared" si="184"/>
        <v>_</v>
      </c>
      <c r="BK1287" s="53" t="str">
        <f>IFERROR(VLOOKUP(BJ1287,abbreviation[[description_german]:[abbreviation_budo]],3,FALSE),"")</f>
        <v/>
      </c>
      <c r="BN1287" s="51" t="str">
        <f>IFERROR(VLOOKUP(BM1287,abbreviation[[description_german]:[abbreviation_budo]],3,FALSE),"")</f>
        <v/>
      </c>
      <c r="BO1287" s="31"/>
      <c r="BQ1287" s="51" t="str">
        <f>IFERROR(VLOOKUP(BP1287,abbreviation[[description_german]:[abbreviation_budo]],3,FALSE),"")</f>
        <v/>
      </c>
      <c r="BR1287" s="57" t="str">
        <f t="shared" si="185"/>
        <v>_</v>
      </c>
      <c r="BU1287" s="53" t="str">
        <f>IFERROR(VLOOKUP(BT1287,abbreviation[[description_german]:[abbreviation_budo]],3,FALSE),"")</f>
        <v/>
      </c>
      <c r="BV1287" s="60" t="str">
        <f t="shared" si="186"/>
        <v>_</v>
      </c>
      <c r="BY1287" s="48" t="str">
        <f>IFERROR(VLOOKUP(BX1287,category[[category_name_german]:[abbreviation_category_budo]],3,FALSE),"")</f>
        <v/>
      </c>
      <c r="CB1287" s="48" t="str">
        <f>IFERROR(VLOOKUP(CA1287,category[[category_name_german]:[abbreviation_category_budo]],3,FALSE),"")</f>
        <v/>
      </c>
      <c r="CE1287" s="48" t="str">
        <f>IFERROR(VLOOKUP(CD1287,category[[category_name_german]:[abbreviation_category_budo]],3,FALSE),"")</f>
        <v/>
      </c>
      <c r="CH1287" s="48" t="str">
        <f>IFERROR(VLOOKUP(CG1287,category[[category_name_german]:[abbreviation_category_budo]],3,FALSE),"")</f>
        <v/>
      </c>
      <c r="CK1287" s="48" t="str">
        <f>IFERROR(VLOOKUP(CJ1287,category[[category_name_german]:[abbreviation_category_budo]],3,FALSE),"")</f>
        <v/>
      </c>
      <c r="CM1287" s="49" t="str">
        <f t="shared" si="187"/>
        <v/>
      </c>
      <c r="CO1287" s="63" t="str">
        <f t="shared" si="188"/>
        <v/>
      </c>
    </row>
    <row r="1288" spans="4:93" x14ac:dyDescent="0.25">
      <c r="D1288" s="48" t="str">
        <f>IFERROR(VLOOKUP(C1288,category[[category_name_german]:[abbreviation_category_budo]],3,FALSE),"")</f>
        <v/>
      </c>
      <c r="G1288" s="48" t="str">
        <f>IFERROR(VLOOKUP(F1288,category[[category_name_german]:[abbreviation_category_budo]],3,FALSE),"")</f>
        <v/>
      </c>
      <c r="J1288" s="48" t="str">
        <f>IFERROR(VLOOKUP(I1288,category[[category_name_german]:[abbreviation_category_budo]],3,FALSE),"")</f>
        <v/>
      </c>
      <c r="M1288" s="48" t="str">
        <f>IFERROR(VLOOKUP(L1288,category[[category_name_german]:[abbreviation_category_budo]],3,FALSE),"")</f>
        <v/>
      </c>
      <c r="P1288" s="48" t="str">
        <f>IFERROR(VLOOKUP(O1288,category[[category_name_german]:[abbreviation_category_budo]],3,FALSE),"")</f>
        <v/>
      </c>
      <c r="R1288" s="49" t="str">
        <f t="shared" si="180"/>
        <v/>
      </c>
      <c r="U1288" s="48" t="str">
        <f>IFERROR(VLOOKUP(T1288,abbreviation[[description_german]:[abbreviation_budo]],3,FALSE),"")</f>
        <v/>
      </c>
      <c r="X1288" s="51" t="str">
        <f>IFERROR(VLOOKUP(W1288,abbreviation[[description_german]:[abbreviation_budo]],3,FALSE),"")</f>
        <v/>
      </c>
      <c r="Y1288" s="33"/>
      <c r="AA1288" s="49" t="str">
        <f t="shared" si="181"/>
        <v/>
      </c>
      <c r="AD1288" s="48" t="str">
        <f>IFERROR(VLOOKUP(AC1288,abbreviation[[description_german]:[abbreviation_budo]],3,FALSE),"")</f>
        <v/>
      </c>
      <c r="AG1288" s="54" t="str">
        <f>IFERROR(VLOOKUP(AF1288,abbreviation[[description_german]:[abbreviation_budo]],3,FALSE),"")</f>
        <v/>
      </c>
      <c r="AJ1288" s="49" t="str">
        <f t="shared" si="182"/>
        <v>_</v>
      </c>
      <c r="AM1288" s="48" t="str">
        <f>IFERROR(VLOOKUP(AL1288,abbreviation[[description_german]:[abbreviation_budo]],3,FALSE),"")</f>
        <v/>
      </c>
      <c r="AP1288" s="54" t="str">
        <f>IFERROR(VLOOKUP(AO1288,abbreviation[[description_german]:[abbreviation_budo]],3,FALSE),"")</f>
        <v/>
      </c>
      <c r="AS1288" s="49" t="str">
        <f t="shared" si="183"/>
        <v>_</v>
      </c>
      <c r="AV1288" s="53" t="str">
        <f>IFERROR(VLOOKUP(AU1288,abbreviation[[description_german]:[abbreviation_budo]],3,FALSE),"")</f>
        <v/>
      </c>
      <c r="AY1288" s="51" t="str">
        <f>IFERROR(VLOOKUP(AX1288,abbreviation[[description_german]:[abbreviation_budo]],3,FALSE),"")</f>
        <v/>
      </c>
      <c r="BB1288" s="51" t="str">
        <f>IFERROR(VLOOKUP(BA1288,abbreviation[[description_german]:[abbreviation_budo]],3,FALSE),"")</f>
        <v/>
      </c>
      <c r="BE1288" s="51" t="str">
        <f>IFERROR(VLOOKUP(BD1288,abbreviation[[description_german]:[abbreviation_budo]],3,FALSE),"")</f>
        <v/>
      </c>
      <c r="BG1288" s="38"/>
      <c r="BH1288" s="49" t="str">
        <f t="shared" si="184"/>
        <v>_</v>
      </c>
      <c r="BK1288" s="53" t="str">
        <f>IFERROR(VLOOKUP(BJ1288,abbreviation[[description_german]:[abbreviation_budo]],3,FALSE),"")</f>
        <v/>
      </c>
      <c r="BN1288" s="51" t="str">
        <f>IFERROR(VLOOKUP(BM1288,abbreviation[[description_german]:[abbreviation_budo]],3,FALSE),"")</f>
        <v/>
      </c>
      <c r="BO1288" s="31"/>
      <c r="BQ1288" s="51" t="str">
        <f>IFERROR(VLOOKUP(BP1288,abbreviation[[description_german]:[abbreviation_budo]],3,FALSE),"")</f>
        <v/>
      </c>
      <c r="BR1288" s="57" t="str">
        <f t="shared" si="185"/>
        <v>_</v>
      </c>
      <c r="BU1288" s="53" t="str">
        <f>IFERROR(VLOOKUP(BT1288,abbreviation[[description_german]:[abbreviation_budo]],3,FALSE),"")</f>
        <v/>
      </c>
      <c r="BV1288" s="60" t="str">
        <f t="shared" si="186"/>
        <v>_</v>
      </c>
      <c r="BY1288" s="48" t="str">
        <f>IFERROR(VLOOKUP(BX1288,category[[category_name_german]:[abbreviation_category_budo]],3,FALSE),"")</f>
        <v/>
      </c>
      <c r="CB1288" s="48" t="str">
        <f>IFERROR(VLOOKUP(CA1288,category[[category_name_german]:[abbreviation_category_budo]],3,FALSE),"")</f>
        <v/>
      </c>
      <c r="CE1288" s="48" t="str">
        <f>IFERROR(VLOOKUP(CD1288,category[[category_name_german]:[abbreviation_category_budo]],3,FALSE),"")</f>
        <v/>
      </c>
      <c r="CH1288" s="48" t="str">
        <f>IFERROR(VLOOKUP(CG1288,category[[category_name_german]:[abbreviation_category_budo]],3,FALSE),"")</f>
        <v/>
      </c>
      <c r="CK1288" s="48" t="str">
        <f>IFERROR(VLOOKUP(CJ1288,category[[category_name_german]:[abbreviation_category_budo]],3,FALSE),"")</f>
        <v/>
      </c>
      <c r="CM1288" s="49" t="str">
        <f t="shared" si="187"/>
        <v/>
      </c>
      <c r="CO1288" s="63" t="str">
        <f t="shared" si="188"/>
        <v/>
      </c>
    </row>
    <row r="1289" spans="4:93" x14ac:dyDescent="0.25">
      <c r="D1289" s="48" t="str">
        <f>IFERROR(VLOOKUP(C1289,category[[category_name_german]:[abbreviation_category_budo]],3,FALSE),"")</f>
        <v/>
      </c>
      <c r="G1289" s="48" t="str">
        <f>IFERROR(VLOOKUP(F1289,category[[category_name_german]:[abbreviation_category_budo]],3,FALSE),"")</f>
        <v/>
      </c>
      <c r="J1289" s="48" t="str">
        <f>IFERROR(VLOOKUP(I1289,category[[category_name_german]:[abbreviation_category_budo]],3,FALSE),"")</f>
        <v/>
      </c>
      <c r="M1289" s="48" t="str">
        <f>IFERROR(VLOOKUP(L1289,category[[category_name_german]:[abbreviation_category_budo]],3,FALSE),"")</f>
        <v/>
      </c>
      <c r="P1289" s="48" t="str">
        <f>IFERROR(VLOOKUP(O1289,category[[category_name_german]:[abbreviation_category_budo]],3,FALSE),"")</f>
        <v/>
      </c>
      <c r="R1289" s="49" t="str">
        <f t="shared" si="180"/>
        <v/>
      </c>
      <c r="U1289" s="48" t="str">
        <f>IFERROR(VLOOKUP(T1289,abbreviation[[description_german]:[abbreviation_budo]],3,FALSE),"")</f>
        <v/>
      </c>
      <c r="X1289" s="51" t="str">
        <f>IFERROR(VLOOKUP(W1289,abbreviation[[description_german]:[abbreviation_budo]],3,FALSE),"")</f>
        <v/>
      </c>
      <c r="Y1289" s="33"/>
      <c r="AA1289" s="49" t="str">
        <f t="shared" si="181"/>
        <v/>
      </c>
      <c r="AD1289" s="48" t="str">
        <f>IFERROR(VLOOKUP(AC1289,abbreviation[[description_german]:[abbreviation_budo]],3,FALSE),"")</f>
        <v/>
      </c>
      <c r="AG1289" s="54" t="str">
        <f>IFERROR(VLOOKUP(AF1289,abbreviation[[description_german]:[abbreviation_budo]],3,FALSE),"")</f>
        <v/>
      </c>
      <c r="AJ1289" s="49" t="str">
        <f t="shared" si="182"/>
        <v>_</v>
      </c>
      <c r="AM1289" s="48" t="str">
        <f>IFERROR(VLOOKUP(AL1289,abbreviation[[description_german]:[abbreviation_budo]],3,FALSE),"")</f>
        <v/>
      </c>
      <c r="AP1289" s="54" t="str">
        <f>IFERROR(VLOOKUP(AO1289,abbreviation[[description_german]:[abbreviation_budo]],3,FALSE),"")</f>
        <v/>
      </c>
      <c r="AS1289" s="49" t="str">
        <f t="shared" si="183"/>
        <v>_</v>
      </c>
      <c r="AV1289" s="53" t="str">
        <f>IFERROR(VLOOKUP(AU1289,abbreviation[[description_german]:[abbreviation_budo]],3,FALSE),"")</f>
        <v/>
      </c>
      <c r="AY1289" s="51" t="str">
        <f>IFERROR(VLOOKUP(AX1289,abbreviation[[description_german]:[abbreviation_budo]],3,FALSE),"")</f>
        <v/>
      </c>
      <c r="BB1289" s="51" t="str">
        <f>IFERROR(VLOOKUP(BA1289,abbreviation[[description_german]:[abbreviation_budo]],3,FALSE),"")</f>
        <v/>
      </c>
      <c r="BE1289" s="51" t="str">
        <f>IFERROR(VLOOKUP(BD1289,abbreviation[[description_german]:[abbreviation_budo]],3,FALSE),"")</f>
        <v/>
      </c>
      <c r="BG1289" s="38"/>
      <c r="BH1289" s="49" t="str">
        <f t="shared" si="184"/>
        <v>_</v>
      </c>
      <c r="BK1289" s="53" t="str">
        <f>IFERROR(VLOOKUP(BJ1289,abbreviation[[description_german]:[abbreviation_budo]],3,FALSE),"")</f>
        <v/>
      </c>
      <c r="BN1289" s="51" t="str">
        <f>IFERROR(VLOOKUP(BM1289,abbreviation[[description_german]:[abbreviation_budo]],3,FALSE),"")</f>
        <v/>
      </c>
      <c r="BO1289" s="31"/>
      <c r="BQ1289" s="51" t="str">
        <f>IFERROR(VLOOKUP(BP1289,abbreviation[[description_german]:[abbreviation_budo]],3,FALSE),"")</f>
        <v/>
      </c>
      <c r="BR1289" s="57" t="str">
        <f t="shared" si="185"/>
        <v>_</v>
      </c>
      <c r="BU1289" s="53" t="str">
        <f>IFERROR(VLOOKUP(BT1289,abbreviation[[description_german]:[abbreviation_budo]],3,FALSE),"")</f>
        <v/>
      </c>
      <c r="BV1289" s="60" t="str">
        <f t="shared" si="186"/>
        <v>_</v>
      </c>
      <c r="BY1289" s="48" t="str">
        <f>IFERROR(VLOOKUP(BX1289,category[[category_name_german]:[abbreviation_category_budo]],3,FALSE),"")</f>
        <v/>
      </c>
      <c r="CB1289" s="48" t="str">
        <f>IFERROR(VLOOKUP(CA1289,category[[category_name_german]:[abbreviation_category_budo]],3,FALSE),"")</f>
        <v/>
      </c>
      <c r="CE1289" s="48" t="str">
        <f>IFERROR(VLOOKUP(CD1289,category[[category_name_german]:[abbreviation_category_budo]],3,FALSE),"")</f>
        <v/>
      </c>
      <c r="CH1289" s="48" t="str">
        <f>IFERROR(VLOOKUP(CG1289,category[[category_name_german]:[abbreviation_category_budo]],3,FALSE),"")</f>
        <v/>
      </c>
      <c r="CK1289" s="48" t="str">
        <f>IFERROR(VLOOKUP(CJ1289,category[[category_name_german]:[abbreviation_category_budo]],3,FALSE),"")</f>
        <v/>
      </c>
      <c r="CM1289" s="49" t="str">
        <f t="shared" si="187"/>
        <v/>
      </c>
      <c r="CO1289" s="63" t="str">
        <f t="shared" si="188"/>
        <v/>
      </c>
    </row>
    <row r="1290" spans="4:93" x14ac:dyDescent="0.25">
      <c r="D1290" s="48" t="str">
        <f>IFERROR(VLOOKUP(C1290,category[[category_name_german]:[abbreviation_category_budo]],3,FALSE),"")</f>
        <v/>
      </c>
      <c r="G1290" s="48" t="str">
        <f>IFERROR(VLOOKUP(F1290,category[[category_name_german]:[abbreviation_category_budo]],3,FALSE),"")</f>
        <v/>
      </c>
      <c r="J1290" s="48" t="str">
        <f>IFERROR(VLOOKUP(I1290,category[[category_name_german]:[abbreviation_category_budo]],3,FALSE),"")</f>
        <v/>
      </c>
      <c r="M1290" s="48" t="str">
        <f>IFERROR(VLOOKUP(L1290,category[[category_name_german]:[abbreviation_category_budo]],3,FALSE),"")</f>
        <v/>
      </c>
      <c r="P1290" s="48" t="str">
        <f>IFERROR(VLOOKUP(O1290,category[[category_name_german]:[abbreviation_category_budo]],3,FALSE),"")</f>
        <v/>
      </c>
      <c r="R1290" s="49" t="str">
        <f t="shared" si="180"/>
        <v/>
      </c>
      <c r="U1290" s="48" t="str">
        <f>IFERROR(VLOOKUP(T1290,abbreviation[[description_german]:[abbreviation_budo]],3,FALSE),"")</f>
        <v/>
      </c>
      <c r="X1290" s="51" t="str">
        <f>IFERROR(VLOOKUP(W1290,abbreviation[[description_german]:[abbreviation_budo]],3,FALSE),"")</f>
        <v/>
      </c>
      <c r="Y1290" s="33"/>
      <c r="AA1290" s="49" t="str">
        <f t="shared" si="181"/>
        <v/>
      </c>
      <c r="AD1290" s="48" t="str">
        <f>IFERROR(VLOOKUP(AC1290,abbreviation[[description_german]:[abbreviation_budo]],3,FALSE),"")</f>
        <v/>
      </c>
      <c r="AG1290" s="54" t="str">
        <f>IFERROR(VLOOKUP(AF1290,abbreviation[[description_german]:[abbreviation_budo]],3,FALSE),"")</f>
        <v/>
      </c>
      <c r="AJ1290" s="49" t="str">
        <f t="shared" si="182"/>
        <v>_</v>
      </c>
      <c r="AM1290" s="48" t="str">
        <f>IFERROR(VLOOKUP(AL1290,abbreviation[[description_german]:[abbreviation_budo]],3,FALSE),"")</f>
        <v/>
      </c>
      <c r="AP1290" s="54" t="str">
        <f>IFERROR(VLOOKUP(AO1290,abbreviation[[description_german]:[abbreviation_budo]],3,FALSE),"")</f>
        <v/>
      </c>
      <c r="AS1290" s="49" t="str">
        <f t="shared" si="183"/>
        <v>_</v>
      </c>
      <c r="AV1290" s="53" t="str">
        <f>IFERROR(VLOOKUP(AU1290,abbreviation[[description_german]:[abbreviation_budo]],3,FALSE),"")</f>
        <v/>
      </c>
      <c r="AY1290" s="51" t="str">
        <f>IFERROR(VLOOKUP(AX1290,abbreviation[[description_german]:[abbreviation_budo]],3,FALSE),"")</f>
        <v/>
      </c>
      <c r="BB1290" s="51" t="str">
        <f>IFERROR(VLOOKUP(BA1290,abbreviation[[description_german]:[abbreviation_budo]],3,FALSE),"")</f>
        <v/>
      </c>
      <c r="BE1290" s="51" t="str">
        <f>IFERROR(VLOOKUP(BD1290,abbreviation[[description_german]:[abbreviation_budo]],3,FALSE),"")</f>
        <v/>
      </c>
      <c r="BG1290" s="38"/>
      <c r="BH1290" s="49" t="str">
        <f t="shared" si="184"/>
        <v>_</v>
      </c>
      <c r="BK1290" s="53" t="str">
        <f>IFERROR(VLOOKUP(BJ1290,abbreviation[[description_german]:[abbreviation_budo]],3,FALSE),"")</f>
        <v/>
      </c>
      <c r="BN1290" s="51" t="str">
        <f>IFERROR(VLOOKUP(BM1290,abbreviation[[description_german]:[abbreviation_budo]],3,FALSE),"")</f>
        <v/>
      </c>
      <c r="BO1290" s="31"/>
      <c r="BQ1290" s="51" t="str">
        <f>IFERROR(VLOOKUP(BP1290,abbreviation[[description_german]:[abbreviation_budo]],3,FALSE),"")</f>
        <v/>
      </c>
      <c r="BR1290" s="57" t="str">
        <f t="shared" si="185"/>
        <v>_</v>
      </c>
      <c r="BU1290" s="53" t="str">
        <f>IFERROR(VLOOKUP(BT1290,abbreviation[[description_german]:[abbreviation_budo]],3,FALSE),"")</f>
        <v/>
      </c>
      <c r="BV1290" s="60" t="str">
        <f t="shared" si="186"/>
        <v>_</v>
      </c>
      <c r="BY1290" s="48" t="str">
        <f>IFERROR(VLOOKUP(BX1290,category[[category_name_german]:[abbreviation_category_budo]],3,FALSE),"")</f>
        <v/>
      </c>
      <c r="CB1290" s="48" t="str">
        <f>IFERROR(VLOOKUP(CA1290,category[[category_name_german]:[abbreviation_category_budo]],3,FALSE),"")</f>
        <v/>
      </c>
      <c r="CE1290" s="48" t="str">
        <f>IFERROR(VLOOKUP(CD1290,category[[category_name_german]:[abbreviation_category_budo]],3,FALSE),"")</f>
        <v/>
      </c>
      <c r="CH1290" s="48" t="str">
        <f>IFERROR(VLOOKUP(CG1290,category[[category_name_german]:[abbreviation_category_budo]],3,FALSE),"")</f>
        <v/>
      </c>
      <c r="CK1290" s="48" t="str">
        <f>IFERROR(VLOOKUP(CJ1290,category[[category_name_german]:[abbreviation_category_budo]],3,FALSE),"")</f>
        <v/>
      </c>
      <c r="CM1290" s="49" t="str">
        <f t="shared" si="187"/>
        <v/>
      </c>
      <c r="CO1290" s="63" t="str">
        <f t="shared" si="188"/>
        <v/>
      </c>
    </row>
    <row r="1291" spans="4:93" x14ac:dyDescent="0.25">
      <c r="D1291" s="48" t="str">
        <f>IFERROR(VLOOKUP(C1291,category[[category_name_german]:[abbreviation_category_budo]],3,FALSE),"")</f>
        <v/>
      </c>
      <c r="G1291" s="48" t="str">
        <f>IFERROR(VLOOKUP(F1291,category[[category_name_german]:[abbreviation_category_budo]],3,FALSE),"")</f>
        <v/>
      </c>
      <c r="J1291" s="48" t="str">
        <f>IFERROR(VLOOKUP(I1291,category[[category_name_german]:[abbreviation_category_budo]],3,FALSE),"")</f>
        <v/>
      </c>
      <c r="M1291" s="48" t="str">
        <f>IFERROR(VLOOKUP(L1291,category[[category_name_german]:[abbreviation_category_budo]],3,FALSE),"")</f>
        <v/>
      </c>
      <c r="P1291" s="48" t="str">
        <f>IFERROR(VLOOKUP(O1291,category[[category_name_german]:[abbreviation_category_budo]],3,FALSE),"")</f>
        <v/>
      </c>
      <c r="R1291" s="49" t="str">
        <f t="shared" si="180"/>
        <v/>
      </c>
      <c r="U1291" s="48" t="str">
        <f>IFERROR(VLOOKUP(T1291,abbreviation[[description_german]:[abbreviation_budo]],3,FALSE),"")</f>
        <v/>
      </c>
      <c r="X1291" s="51" t="str">
        <f>IFERROR(VLOOKUP(W1291,abbreviation[[description_german]:[abbreviation_budo]],3,FALSE),"")</f>
        <v/>
      </c>
      <c r="Y1291" s="33"/>
      <c r="AA1291" s="49" t="str">
        <f t="shared" si="181"/>
        <v/>
      </c>
      <c r="AD1291" s="48" t="str">
        <f>IFERROR(VLOOKUP(AC1291,abbreviation[[description_german]:[abbreviation_budo]],3,FALSE),"")</f>
        <v/>
      </c>
      <c r="AG1291" s="54" t="str">
        <f>IFERROR(VLOOKUP(AF1291,abbreviation[[description_german]:[abbreviation_budo]],3,FALSE),"")</f>
        <v/>
      </c>
      <c r="AJ1291" s="49" t="str">
        <f t="shared" si="182"/>
        <v>_</v>
      </c>
      <c r="AM1291" s="48" t="str">
        <f>IFERROR(VLOOKUP(AL1291,abbreviation[[description_german]:[abbreviation_budo]],3,FALSE),"")</f>
        <v/>
      </c>
      <c r="AP1291" s="54" t="str">
        <f>IFERROR(VLOOKUP(AO1291,abbreviation[[description_german]:[abbreviation_budo]],3,FALSE),"")</f>
        <v/>
      </c>
      <c r="AS1291" s="49" t="str">
        <f t="shared" si="183"/>
        <v>_</v>
      </c>
      <c r="AV1291" s="53" t="str">
        <f>IFERROR(VLOOKUP(AU1291,abbreviation[[description_german]:[abbreviation_budo]],3,FALSE),"")</f>
        <v/>
      </c>
      <c r="AY1291" s="51" t="str">
        <f>IFERROR(VLOOKUP(AX1291,abbreviation[[description_german]:[abbreviation_budo]],3,FALSE),"")</f>
        <v/>
      </c>
      <c r="BB1291" s="51" t="str">
        <f>IFERROR(VLOOKUP(BA1291,abbreviation[[description_german]:[abbreviation_budo]],3,FALSE),"")</f>
        <v/>
      </c>
      <c r="BE1291" s="51" t="str">
        <f>IFERROR(VLOOKUP(BD1291,abbreviation[[description_german]:[abbreviation_budo]],3,FALSE),"")</f>
        <v/>
      </c>
      <c r="BG1291" s="38"/>
      <c r="BH1291" s="49" t="str">
        <f t="shared" si="184"/>
        <v>_</v>
      </c>
      <c r="BK1291" s="53" t="str">
        <f>IFERROR(VLOOKUP(BJ1291,abbreviation[[description_german]:[abbreviation_budo]],3,FALSE),"")</f>
        <v/>
      </c>
      <c r="BN1291" s="51" t="str">
        <f>IFERROR(VLOOKUP(BM1291,abbreviation[[description_german]:[abbreviation_budo]],3,FALSE),"")</f>
        <v/>
      </c>
      <c r="BO1291" s="31"/>
      <c r="BQ1291" s="51" t="str">
        <f>IFERROR(VLOOKUP(BP1291,abbreviation[[description_german]:[abbreviation_budo]],3,FALSE),"")</f>
        <v/>
      </c>
      <c r="BR1291" s="57" t="str">
        <f t="shared" si="185"/>
        <v>_</v>
      </c>
      <c r="BU1291" s="53" t="str">
        <f>IFERROR(VLOOKUP(BT1291,abbreviation[[description_german]:[abbreviation_budo]],3,FALSE),"")</f>
        <v/>
      </c>
      <c r="BV1291" s="60" t="str">
        <f t="shared" si="186"/>
        <v>_</v>
      </c>
      <c r="BY1291" s="48" t="str">
        <f>IFERROR(VLOOKUP(BX1291,category[[category_name_german]:[abbreviation_category_budo]],3,FALSE),"")</f>
        <v/>
      </c>
      <c r="CB1291" s="48" t="str">
        <f>IFERROR(VLOOKUP(CA1291,category[[category_name_german]:[abbreviation_category_budo]],3,FALSE),"")</f>
        <v/>
      </c>
      <c r="CE1291" s="48" t="str">
        <f>IFERROR(VLOOKUP(CD1291,category[[category_name_german]:[abbreviation_category_budo]],3,FALSE),"")</f>
        <v/>
      </c>
      <c r="CH1291" s="48" t="str">
        <f>IFERROR(VLOOKUP(CG1291,category[[category_name_german]:[abbreviation_category_budo]],3,FALSE),"")</f>
        <v/>
      </c>
      <c r="CK1291" s="48" t="str">
        <f>IFERROR(VLOOKUP(CJ1291,category[[category_name_german]:[abbreviation_category_budo]],3,FALSE),"")</f>
        <v/>
      </c>
      <c r="CM1291" s="49" t="str">
        <f t="shared" si="187"/>
        <v/>
      </c>
      <c r="CO1291" s="63" t="str">
        <f t="shared" si="188"/>
        <v/>
      </c>
    </row>
    <row r="1292" spans="4:93" x14ac:dyDescent="0.25">
      <c r="D1292" s="48" t="str">
        <f>IFERROR(VLOOKUP(C1292,category[[category_name_german]:[abbreviation_category_budo]],3,FALSE),"")</f>
        <v/>
      </c>
      <c r="G1292" s="48" t="str">
        <f>IFERROR(VLOOKUP(F1292,category[[category_name_german]:[abbreviation_category_budo]],3,FALSE),"")</f>
        <v/>
      </c>
      <c r="J1292" s="48" t="str">
        <f>IFERROR(VLOOKUP(I1292,category[[category_name_german]:[abbreviation_category_budo]],3,FALSE),"")</f>
        <v/>
      </c>
      <c r="M1292" s="48" t="str">
        <f>IFERROR(VLOOKUP(L1292,category[[category_name_german]:[abbreviation_category_budo]],3,FALSE),"")</f>
        <v/>
      </c>
      <c r="P1292" s="48" t="str">
        <f>IFERROR(VLOOKUP(O1292,category[[category_name_german]:[abbreviation_category_budo]],3,FALSE),"")</f>
        <v/>
      </c>
      <c r="R1292" s="49" t="str">
        <f t="shared" si="180"/>
        <v/>
      </c>
      <c r="U1292" s="48" t="str">
        <f>IFERROR(VLOOKUP(T1292,abbreviation[[description_german]:[abbreviation_budo]],3,FALSE),"")</f>
        <v/>
      </c>
      <c r="X1292" s="51" t="str">
        <f>IFERROR(VLOOKUP(W1292,abbreviation[[description_german]:[abbreviation_budo]],3,FALSE),"")</f>
        <v/>
      </c>
      <c r="Y1292" s="33"/>
      <c r="AA1292" s="49" t="str">
        <f t="shared" si="181"/>
        <v/>
      </c>
      <c r="AD1292" s="48" t="str">
        <f>IFERROR(VLOOKUP(AC1292,abbreviation[[description_german]:[abbreviation_budo]],3,FALSE),"")</f>
        <v/>
      </c>
      <c r="AG1292" s="54" t="str">
        <f>IFERROR(VLOOKUP(AF1292,abbreviation[[description_german]:[abbreviation_budo]],3,FALSE),"")</f>
        <v/>
      </c>
      <c r="AJ1292" s="49" t="str">
        <f t="shared" si="182"/>
        <v>_</v>
      </c>
      <c r="AM1292" s="48" t="str">
        <f>IFERROR(VLOOKUP(AL1292,abbreviation[[description_german]:[abbreviation_budo]],3,FALSE),"")</f>
        <v/>
      </c>
      <c r="AP1292" s="54" t="str">
        <f>IFERROR(VLOOKUP(AO1292,abbreviation[[description_german]:[abbreviation_budo]],3,FALSE),"")</f>
        <v/>
      </c>
      <c r="AS1292" s="49" t="str">
        <f t="shared" si="183"/>
        <v>_</v>
      </c>
      <c r="AV1292" s="53" t="str">
        <f>IFERROR(VLOOKUP(AU1292,abbreviation[[description_german]:[abbreviation_budo]],3,FALSE),"")</f>
        <v/>
      </c>
      <c r="AY1292" s="51" t="str">
        <f>IFERROR(VLOOKUP(AX1292,abbreviation[[description_german]:[abbreviation_budo]],3,FALSE),"")</f>
        <v/>
      </c>
      <c r="BB1292" s="51" t="str">
        <f>IFERROR(VLOOKUP(BA1292,abbreviation[[description_german]:[abbreviation_budo]],3,FALSE),"")</f>
        <v/>
      </c>
      <c r="BE1292" s="51" t="str">
        <f>IFERROR(VLOOKUP(BD1292,abbreviation[[description_german]:[abbreviation_budo]],3,FALSE),"")</f>
        <v/>
      </c>
      <c r="BG1292" s="38"/>
      <c r="BH1292" s="49" t="str">
        <f t="shared" si="184"/>
        <v>_</v>
      </c>
      <c r="BK1292" s="53" t="str">
        <f>IFERROR(VLOOKUP(BJ1292,abbreviation[[description_german]:[abbreviation_budo]],3,FALSE),"")</f>
        <v/>
      </c>
      <c r="BN1292" s="51" t="str">
        <f>IFERROR(VLOOKUP(BM1292,abbreviation[[description_german]:[abbreviation_budo]],3,FALSE),"")</f>
        <v/>
      </c>
      <c r="BO1292" s="31"/>
      <c r="BQ1292" s="51" t="str">
        <f>IFERROR(VLOOKUP(BP1292,abbreviation[[description_german]:[abbreviation_budo]],3,FALSE),"")</f>
        <v/>
      </c>
      <c r="BR1292" s="57" t="str">
        <f t="shared" si="185"/>
        <v>_</v>
      </c>
      <c r="BU1292" s="53" t="str">
        <f>IFERROR(VLOOKUP(BT1292,abbreviation[[description_german]:[abbreviation_budo]],3,FALSE),"")</f>
        <v/>
      </c>
      <c r="BV1292" s="60" t="str">
        <f t="shared" si="186"/>
        <v>_</v>
      </c>
      <c r="BY1292" s="48" t="str">
        <f>IFERROR(VLOOKUP(BX1292,category[[category_name_german]:[abbreviation_category_budo]],3,FALSE),"")</f>
        <v/>
      </c>
      <c r="CB1292" s="48" t="str">
        <f>IFERROR(VLOOKUP(CA1292,category[[category_name_german]:[abbreviation_category_budo]],3,FALSE),"")</f>
        <v/>
      </c>
      <c r="CE1292" s="48" t="str">
        <f>IFERROR(VLOOKUP(CD1292,category[[category_name_german]:[abbreviation_category_budo]],3,FALSE),"")</f>
        <v/>
      </c>
      <c r="CH1292" s="48" t="str">
        <f>IFERROR(VLOOKUP(CG1292,category[[category_name_german]:[abbreviation_category_budo]],3,FALSE),"")</f>
        <v/>
      </c>
      <c r="CK1292" s="48" t="str">
        <f>IFERROR(VLOOKUP(CJ1292,category[[category_name_german]:[abbreviation_category_budo]],3,FALSE),"")</f>
        <v/>
      </c>
      <c r="CM1292" s="49" t="str">
        <f t="shared" si="187"/>
        <v/>
      </c>
      <c r="CO1292" s="63" t="str">
        <f t="shared" si="188"/>
        <v/>
      </c>
    </row>
    <row r="1293" spans="4:93" x14ac:dyDescent="0.25">
      <c r="D1293" s="48" t="str">
        <f>IFERROR(VLOOKUP(C1293,category[[category_name_german]:[abbreviation_category_budo]],3,FALSE),"")</f>
        <v/>
      </c>
      <c r="G1293" s="48" t="str">
        <f>IFERROR(VLOOKUP(F1293,category[[category_name_german]:[abbreviation_category_budo]],3,FALSE),"")</f>
        <v/>
      </c>
      <c r="J1293" s="48" t="str">
        <f>IFERROR(VLOOKUP(I1293,category[[category_name_german]:[abbreviation_category_budo]],3,FALSE),"")</f>
        <v/>
      </c>
      <c r="M1293" s="48" t="str">
        <f>IFERROR(VLOOKUP(L1293,category[[category_name_german]:[abbreviation_category_budo]],3,FALSE),"")</f>
        <v/>
      </c>
      <c r="P1293" s="48" t="str">
        <f>IFERROR(VLOOKUP(O1293,category[[category_name_german]:[abbreviation_category_budo]],3,FALSE),"")</f>
        <v/>
      </c>
      <c r="R1293" s="49" t="str">
        <f t="shared" si="180"/>
        <v/>
      </c>
      <c r="U1293" s="48" t="str">
        <f>IFERROR(VLOOKUP(T1293,abbreviation[[description_german]:[abbreviation_budo]],3,FALSE),"")</f>
        <v/>
      </c>
      <c r="X1293" s="51" t="str">
        <f>IFERROR(VLOOKUP(W1293,abbreviation[[description_german]:[abbreviation_budo]],3,FALSE),"")</f>
        <v/>
      </c>
      <c r="Y1293" s="33"/>
      <c r="AA1293" s="49" t="str">
        <f t="shared" si="181"/>
        <v/>
      </c>
      <c r="AD1293" s="48" t="str">
        <f>IFERROR(VLOOKUP(AC1293,abbreviation[[description_german]:[abbreviation_budo]],3,FALSE),"")</f>
        <v/>
      </c>
      <c r="AG1293" s="54" t="str">
        <f>IFERROR(VLOOKUP(AF1293,abbreviation[[description_german]:[abbreviation_budo]],3,FALSE),"")</f>
        <v/>
      </c>
      <c r="AJ1293" s="49" t="str">
        <f t="shared" si="182"/>
        <v>_</v>
      </c>
      <c r="AM1293" s="48" t="str">
        <f>IFERROR(VLOOKUP(AL1293,abbreviation[[description_german]:[abbreviation_budo]],3,FALSE),"")</f>
        <v/>
      </c>
      <c r="AP1293" s="54" t="str">
        <f>IFERROR(VLOOKUP(AO1293,abbreviation[[description_german]:[abbreviation_budo]],3,FALSE),"")</f>
        <v/>
      </c>
      <c r="AS1293" s="49" t="str">
        <f t="shared" si="183"/>
        <v>_</v>
      </c>
      <c r="AV1293" s="53" t="str">
        <f>IFERROR(VLOOKUP(AU1293,abbreviation[[description_german]:[abbreviation_budo]],3,FALSE),"")</f>
        <v/>
      </c>
      <c r="AY1293" s="51" t="str">
        <f>IFERROR(VLOOKUP(AX1293,abbreviation[[description_german]:[abbreviation_budo]],3,FALSE),"")</f>
        <v/>
      </c>
      <c r="BB1293" s="51" t="str">
        <f>IFERROR(VLOOKUP(BA1293,abbreviation[[description_german]:[abbreviation_budo]],3,FALSE),"")</f>
        <v/>
      </c>
      <c r="BE1293" s="51" t="str">
        <f>IFERROR(VLOOKUP(BD1293,abbreviation[[description_german]:[abbreviation_budo]],3,FALSE),"")</f>
        <v/>
      </c>
      <c r="BG1293" s="38"/>
      <c r="BH1293" s="49" t="str">
        <f t="shared" si="184"/>
        <v>_</v>
      </c>
      <c r="BK1293" s="53" t="str">
        <f>IFERROR(VLOOKUP(BJ1293,abbreviation[[description_german]:[abbreviation_budo]],3,FALSE),"")</f>
        <v/>
      </c>
      <c r="BN1293" s="51" t="str">
        <f>IFERROR(VLOOKUP(BM1293,abbreviation[[description_german]:[abbreviation_budo]],3,FALSE),"")</f>
        <v/>
      </c>
      <c r="BO1293" s="31"/>
      <c r="BQ1293" s="51" t="str">
        <f>IFERROR(VLOOKUP(BP1293,abbreviation[[description_german]:[abbreviation_budo]],3,FALSE),"")</f>
        <v/>
      </c>
      <c r="BR1293" s="57" t="str">
        <f t="shared" si="185"/>
        <v>_</v>
      </c>
      <c r="BU1293" s="53" t="str">
        <f>IFERROR(VLOOKUP(BT1293,abbreviation[[description_german]:[abbreviation_budo]],3,FALSE),"")</f>
        <v/>
      </c>
      <c r="BV1293" s="60" t="str">
        <f t="shared" si="186"/>
        <v>_</v>
      </c>
      <c r="BY1293" s="48" t="str">
        <f>IFERROR(VLOOKUP(BX1293,category[[category_name_german]:[abbreviation_category_budo]],3,FALSE),"")</f>
        <v/>
      </c>
      <c r="CB1293" s="48" t="str">
        <f>IFERROR(VLOOKUP(CA1293,category[[category_name_german]:[abbreviation_category_budo]],3,FALSE),"")</f>
        <v/>
      </c>
      <c r="CE1293" s="48" t="str">
        <f>IFERROR(VLOOKUP(CD1293,category[[category_name_german]:[abbreviation_category_budo]],3,FALSE),"")</f>
        <v/>
      </c>
      <c r="CH1293" s="48" t="str">
        <f>IFERROR(VLOOKUP(CG1293,category[[category_name_german]:[abbreviation_category_budo]],3,FALSE),"")</f>
        <v/>
      </c>
      <c r="CK1293" s="48" t="str">
        <f>IFERROR(VLOOKUP(CJ1293,category[[category_name_german]:[abbreviation_category_budo]],3,FALSE),"")</f>
        <v/>
      </c>
      <c r="CM1293" s="49" t="str">
        <f t="shared" si="187"/>
        <v/>
      </c>
      <c r="CO1293" s="63" t="str">
        <f t="shared" si="188"/>
        <v/>
      </c>
    </row>
    <row r="1294" spans="4:93" x14ac:dyDescent="0.25">
      <c r="D1294" s="48" t="str">
        <f>IFERROR(VLOOKUP(C1294,category[[category_name_german]:[abbreviation_category_budo]],3,FALSE),"")</f>
        <v/>
      </c>
      <c r="G1294" s="48" t="str">
        <f>IFERROR(VLOOKUP(F1294,category[[category_name_german]:[abbreviation_category_budo]],3,FALSE),"")</f>
        <v/>
      </c>
      <c r="J1294" s="48" t="str">
        <f>IFERROR(VLOOKUP(I1294,category[[category_name_german]:[abbreviation_category_budo]],3,FALSE),"")</f>
        <v/>
      </c>
      <c r="M1294" s="48" t="str">
        <f>IFERROR(VLOOKUP(L1294,category[[category_name_german]:[abbreviation_category_budo]],3,FALSE),"")</f>
        <v/>
      </c>
      <c r="P1294" s="48" t="str">
        <f>IFERROR(VLOOKUP(O1294,category[[category_name_german]:[abbreviation_category_budo]],3,FALSE),"")</f>
        <v/>
      </c>
      <c r="R1294" s="49" t="str">
        <f t="shared" si="180"/>
        <v/>
      </c>
      <c r="U1294" s="48" t="str">
        <f>IFERROR(VLOOKUP(T1294,abbreviation[[description_german]:[abbreviation_budo]],3,FALSE),"")</f>
        <v/>
      </c>
      <c r="X1294" s="51" t="str">
        <f>IFERROR(VLOOKUP(W1294,abbreviation[[description_german]:[abbreviation_budo]],3,FALSE),"")</f>
        <v/>
      </c>
      <c r="Y1294" s="33"/>
      <c r="AA1294" s="49" t="str">
        <f t="shared" si="181"/>
        <v/>
      </c>
      <c r="AD1294" s="48" t="str">
        <f>IFERROR(VLOOKUP(AC1294,abbreviation[[description_german]:[abbreviation_budo]],3,FALSE),"")</f>
        <v/>
      </c>
      <c r="AG1294" s="54" t="str">
        <f>IFERROR(VLOOKUP(AF1294,abbreviation[[description_german]:[abbreviation_budo]],3,FALSE),"")</f>
        <v/>
      </c>
      <c r="AJ1294" s="49" t="str">
        <f t="shared" si="182"/>
        <v>_</v>
      </c>
      <c r="AM1294" s="48" t="str">
        <f>IFERROR(VLOOKUP(AL1294,abbreviation[[description_german]:[abbreviation_budo]],3,FALSE),"")</f>
        <v/>
      </c>
      <c r="AP1294" s="54" t="str">
        <f>IFERROR(VLOOKUP(AO1294,abbreviation[[description_german]:[abbreviation_budo]],3,FALSE),"")</f>
        <v/>
      </c>
      <c r="AS1294" s="49" t="str">
        <f t="shared" si="183"/>
        <v>_</v>
      </c>
      <c r="AV1294" s="53" t="str">
        <f>IFERROR(VLOOKUP(AU1294,abbreviation[[description_german]:[abbreviation_budo]],3,FALSE),"")</f>
        <v/>
      </c>
      <c r="AY1294" s="51" t="str">
        <f>IFERROR(VLOOKUP(AX1294,abbreviation[[description_german]:[abbreviation_budo]],3,FALSE),"")</f>
        <v/>
      </c>
      <c r="BB1294" s="51" t="str">
        <f>IFERROR(VLOOKUP(BA1294,abbreviation[[description_german]:[abbreviation_budo]],3,FALSE),"")</f>
        <v/>
      </c>
      <c r="BE1294" s="51" t="str">
        <f>IFERROR(VLOOKUP(BD1294,abbreviation[[description_german]:[abbreviation_budo]],3,FALSE),"")</f>
        <v/>
      </c>
      <c r="BG1294" s="38"/>
      <c r="BH1294" s="49" t="str">
        <f t="shared" si="184"/>
        <v>_</v>
      </c>
      <c r="BK1294" s="53" t="str">
        <f>IFERROR(VLOOKUP(BJ1294,abbreviation[[description_german]:[abbreviation_budo]],3,FALSE),"")</f>
        <v/>
      </c>
      <c r="BN1294" s="51" t="str">
        <f>IFERROR(VLOOKUP(BM1294,abbreviation[[description_german]:[abbreviation_budo]],3,FALSE),"")</f>
        <v/>
      </c>
      <c r="BO1294" s="31"/>
      <c r="BQ1294" s="51" t="str">
        <f>IFERROR(VLOOKUP(BP1294,abbreviation[[description_german]:[abbreviation_budo]],3,FALSE),"")</f>
        <v/>
      </c>
      <c r="BR1294" s="57" t="str">
        <f t="shared" si="185"/>
        <v>_</v>
      </c>
      <c r="BU1294" s="53" t="str">
        <f>IFERROR(VLOOKUP(BT1294,abbreviation[[description_german]:[abbreviation_budo]],3,FALSE),"")</f>
        <v/>
      </c>
      <c r="BV1294" s="60" t="str">
        <f t="shared" si="186"/>
        <v>_</v>
      </c>
      <c r="BY1294" s="48" t="str">
        <f>IFERROR(VLOOKUP(BX1294,category[[category_name_german]:[abbreviation_category_budo]],3,FALSE),"")</f>
        <v/>
      </c>
      <c r="CB1294" s="48" t="str">
        <f>IFERROR(VLOOKUP(CA1294,category[[category_name_german]:[abbreviation_category_budo]],3,FALSE),"")</f>
        <v/>
      </c>
      <c r="CE1294" s="48" t="str">
        <f>IFERROR(VLOOKUP(CD1294,category[[category_name_german]:[abbreviation_category_budo]],3,FALSE),"")</f>
        <v/>
      </c>
      <c r="CH1294" s="48" t="str">
        <f>IFERROR(VLOOKUP(CG1294,category[[category_name_german]:[abbreviation_category_budo]],3,FALSE),"")</f>
        <v/>
      </c>
      <c r="CK1294" s="48" t="str">
        <f>IFERROR(VLOOKUP(CJ1294,category[[category_name_german]:[abbreviation_category_budo]],3,FALSE),"")</f>
        <v/>
      </c>
      <c r="CM1294" s="49" t="str">
        <f t="shared" si="187"/>
        <v/>
      </c>
      <c r="CO1294" s="63" t="str">
        <f t="shared" si="188"/>
        <v/>
      </c>
    </row>
    <row r="1295" spans="4:93" x14ac:dyDescent="0.25">
      <c r="D1295" s="48" t="str">
        <f>IFERROR(VLOOKUP(C1295,category[[category_name_german]:[abbreviation_category_budo]],3,FALSE),"")</f>
        <v/>
      </c>
      <c r="G1295" s="48" t="str">
        <f>IFERROR(VLOOKUP(F1295,category[[category_name_german]:[abbreviation_category_budo]],3,FALSE),"")</f>
        <v/>
      </c>
      <c r="J1295" s="48" t="str">
        <f>IFERROR(VLOOKUP(I1295,category[[category_name_german]:[abbreviation_category_budo]],3,FALSE),"")</f>
        <v/>
      </c>
      <c r="M1295" s="48" t="str">
        <f>IFERROR(VLOOKUP(L1295,category[[category_name_german]:[abbreviation_category_budo]],3,FALSE),"")</f>
        <v/>
      </c>
      <c r="P1295" s="48" t="str">
        <f>IFERROR(VLOOKUP(O1295,category[[category_name_german]:[abbreviation_category_budo]],3,FALSE),"")</f>
        <v/>
      </c>
      <c r="R1295" s="49" t="str">
        <f t="shared" si="180"/>
        <v/>
      </c>
      <c r="U1295" s="48" t="str">
        <f>IFERROR(VLOOKUP(T1295,abbreviation[[description_german]:[abbreviation_budo]],3,FALSE),"")</f>
        <v/>
      </c>
      <c r="X1295" s="51" t="str">
        <f>IFERROR(VLOOKUP(W1295,abbreviation[[description_german]:[abbreviation_budo]],3,FALSE),"")</f>
        <v/>
      </c>
      <c r="Y1295" s="33"/>
      <c r="AA1295" s="49" t="str">
        <f t="shared" si="181"/>
        <v/>
      </c>
      <c r="AD1295" s="48" t="str">
        <f>IFERROR(VLOOKUP(AC1295,abbreviation[[description_german]:[abbreviation_budo]],3,FALSE),"")</f>
        <v/>
      </c>
      <c r="AG1295" s="54" t="str">
        <f>IFERROR(VLOOKUP(AF1295,abbreviation[[description_german]:[abbreviation_budo]],3,FALSE),"")</f>
        <v/>
      </c>
      <c r="AJ1295" s="49" t="str">
        <f t="shared" si="182"/>
        <v>_</v>
      </c>
      <c r="AM1295" s="48" t="str">
        <f>IFERROR(VLOOKUP(AL1295,abbreviation[[description_german]:[abbreviation_budo]],3,FALSE),"")</f>
        <v/>
      </c>
      <c r="AP1295" s="54" t="str">
        <f>IFERROR(VLOOKUP(AO1295,abbreviation[[description_german]:[abbreviation_budo]],3,FALSE),"")</f>
        <v/>
      </c>
      <c r="AS1295" s="49" t="str">
        <f t="shared" si="183"/>
        <v>_</v>
      </c>
      <c r="AV1295" s="53" t="str">
        <f>IFERROR(VLOOKUP(AU1295,abbreviation[[description_german]:[abbreviation_budo]],3,FALSE),"")</f>
        <v/>
      </c>
      <c r="AY1295" s="51" t="str">
        <f>IFERROR(VLOOKUP(AX1295,abbreviation[[description_german]:[abbreviation_budo]],3,FALSE),"")</f>
        <v/>
      </c>
      <c r="BB1295" s="51" t="str">
        <f>IFERROR(VLOOKUP(BA1295,abbreviation[[description_german]:[abbreviation_budo]],3,FALSE),"")</f>
        <v/>
      </c>
      <c r="BE1295" s="51" t="str">
        <f>IFERROR(VLOOKUP(BD1295,abbreviation[[description_german]:[abbreviation_budo]],3,FALSE),"")</f>
        <v/>
      </c>
      <c r="BG1295" s="38"/>
      <c r="BH1295" s="49" t="str">
        <f t="shared" si="184"/>
        <v>_</v>
      </c>
      <c r="BK1295" s="53" t="str">
        <f>IFERROR(VLOOKUP(BJ1295,abbreviation[[description_german]:[abbreviation_budo]],3,FALSE),"")</f>
        <v/>
      </c>
      <c r="BN1295" s="51" t="str">
        <f>IFERROR(VLOOKUP(BM1295,abbreviation[[description_german]:[abbreviation_budo]],3,FALSE),"")</f>
        <v/>
      </c>
      <c r="BO1295" s="31"/>
      <c r="BQ1295" s="51" t="str">
        <f>IFERROR(VLOOKUP(BP1295,abbreviation[[description_german]:[abbreviation_budo]],3,FALSE),"")</f>
        <v/>
      </c>
      <c r="BR1295" s="57" t="str">
        <f t="shared" si="185"/>
        <v>_</v>
      </c>
      <c r="BU1295" s="53" t="str">
        <f>IFERROR(VLOOKUP(BT1295,abbreviation[[description_german]:[abbreviation_budo]],3,FALSE),"")</f>
        <v/>
      </c>
      <c r="BV1295" s="60" t="str">
        <f t="shared" si="186"/>
        <v>_</v>
      </c>
      <c r="BY1295" s="48" t="str">
        <f>IFERROR(VLOOKUP(BX1295,category[[category_name_german]:[abbreviation_category_budo]],3,FALSE),"")</f>
        <v/>
      </c>
      <c r="CB1295" s="48" t="str">
        <f>IFERROR(VLOOKUP(CA1295,category[[category_name_german]:[abbreviation_category_budo]],3,FALSE),"")</f>
        <v/>
      </c>
      <c r="CE1295" s="48" t="str">
        <f>IFERROR(VLOOKUP(CD1295,category[[category_name_german]:[abbreviation_category_budo]],3,FALSE),"")</f>
        <v/>
      </c>
      <c r="CH1295" s="48" t="str">
        <f>IFERROR(VLOOKUP(CG1295,category[[category_name_german]:[abbreviation_category_budo]],3,FALSE),"")</f>
        <v/>
      </c>
      <c r="CK1295" s="48" t="str">
        <f>IFERROR(VLOOKUP(CJ1295,category[[category_name_german]:[abbreviation_category_budo]],3,FALSE),"")</f>
        <v/>
      </c>
      <c r="CM1295" s="49" t="str">
        <f t="shared" si="187"/>
        <v/>
      </c>
      <c r="CO1295" s="63" t="str">
        <f t="shared" si="188"/>
        <v/>
      </c>
    </row>
    <row r="1296" spans="4:93" x14ac:dyDescent="0.25">
      <c r="D1296" s="48" t="str">
        <f>IFERROR(VLOOKUP(C1296,category[[category_name_german]:[abbreviation_category_budo]],3,FALSE),"")</f>
        <v/>
      </c>
      <c r="G1296" s="48" t="str">
        <f>IFERROR(VLOOKUP(F1296,category[[category_name_german]:[abbreviation_category_budo]],3,FALSE),"")</f>
        <v/>
      </c>
      <c r="J1296" s="48" t="str">
        <f>IFERROR(VLOOKUP(I1296,category[[category_name_german]:[abbreviation_category_budo]],3,FALSE),"")</f>
        <v/>
      </c>
      <c r="M1296" s="48" t="str">
        <f>IFERROR(VLOOKUP(L1296,category[[category_name_german]:[abbreviation_category_budo]],3,FALSE),"")</f>
        <v/>
      </c>
      <c r="P1296" s="48" t="str">
        <f>IFERROR(VLOOKUP(O1296,category[[category_name_german]:[abbreviation_category_budo]],3,FALSE),"")</f>
        <v/>
      </c>
      <c r="R1296" s="49" t="str">
        <f t="shared" si="180"/>
        <v/>
      </c>
      <c r="U1296" s="48" t="str">
        <f>IFERROR(VLOOKUP(T1296,abbreviation[[description_german]:[abbreviation_budo]],3,FALSE),"")</f>
        <v/>
      </c>
      <c r="X1296" s="51" t="str">
        <f>IFERROR(VLOOKUP(W1296,abbreviation[[description_german]:[abbreviation_budo]],3,FALSE),"")</f>
        <v/>
      </c>
      <c r="Y1296" s="33"/>
      <c r="AA1296" s="49" t="str">
        <f t="shared" si="181"/>
        <v/>
      </c>
      <c r="AD1296" s="48" t="str">
        <f>IFERROR(VLOOKUP(AC1296,abbreviation[[description_german]:[abbreviation_budo]],3,FALSE),"")</f>
        <v/>
      </c>
      <c r="AG1296" s="54" t="str">
        <f>IFERROR(VLOOKUP(AF1296,abbreviation[[description_german]:[abbreviation_budo]],3,FALSE),"")</f>
        <v/>
      </c>
      <c r="AJ1296" s="49" t="str">
        <f t="shared" si="182"/>
        <v>_</v>
      </c>
      <c r="AM1296" s="48" t="str">
        <f>IFERROR(VLOOKUP(AL1296,abbreviation[[description_german]:[abbreviation_budo]],3,FALSE),"")</f>
        <v/>
      </c>
      <c r="AP1296" s="54" t="str">
        <f>IFERROR(VLOOKUP(AO1296,abbreviation[[description_german]:[abbreviation_budo]],3,FALSE),"")</f>
        <v/>
      </c>
      <c r="AS1296" s="49" t="str">
        <f t="shared" si="183"/>
        <v>_</v>
      </c>
      <c r="AV1296" s="53" t="str">
        <f>IFERROR(VLOOKUP(AU1296,abbreviation[[description_german]:[abbreviation_budo]],3,FALSE),"")</f>
        <v/>
      </c>
      <c r="AY1296" s="51" t="str">
        <f>IFERROR(VLOOKUP(AX1296,abbreviation[[description_german]:[abbreviation_budo]],3,FALSE),"")</f>
        <v/>
      </c>
      <c r="BB1296" s="51" t="str">
        <f>IFERROR(VLOOKUP(BA1296,abbreviation[[description_german]:[abbreviation_budo]],3,FALSE),"")</f>
        <v/>
      </c>
      <c r="BE1296" s="51" t="str">
        <f>IFERROR(VLOOKUP(BD1296,abbreviation[[description_german]:[abbreviation_budo]],3,FALSE),"")</f>
        <v/>
      </c>
      <c r="BG1296" s="38"/>
      <c r="BH1296" s="49" t="str">
        <f t="shared" si="184"/>
        <v>_</v>
      </c>
      <c r="BK1296" s="53" t="str">
        <f>IFERROR(VLOOKUP(BJ1296,abbreviation[[description_german]:[abbreviation_budo]],3,FALSE),"")</f>
        <v/>
      </c>
      <c r="BN1296" s="51" t="str">
        <f>IFERROR(VLOOKUP(BM1296,abbreviation[[description_german]:[abbreviation_budo]],3,FALSE),"")</f>
        <v/>
      </c>
      <c r="BO1296" s="31"/>
      <c r="BQ1296" s="51" t="str">
        <f>IFERROR(VLOOKUP(BP1296,abbreviation[[description_german]:[abbreviation_budo]],3,FALSE),"")</f>
        <v/>
      </c>
      <c r="BR1296" s="57" t="str">
        <f t="shared" si="185"/>
        <v>_</v>
      </c>
      <c r="BU1296" s="53" t="str">
        <f>IFERROR(VLOOKUP(BT1296,abbreviation[[description_german]:[abbreviation_budo]],3,FALSE),"")</f>
        <v/>
      </c>
      <c r="BV1296" s="60" t="str">
        <f t="shared" si="186"/>
        <v>_</v>
      </c>
      <c r="BY1296" s="48" t="str">
        <f>IFERROR(VLOOKUP(BX1296,category[[category_name_german]:[abbreviation_category_budo]],3,FALSE),"")</f>
        <v/>
      </c>
      <c r="CB1296" s="48" t="str">
        <f>IFERROR(VLOOKUP(CA1296,category[[category_name_german]:[abbreviation_category_budo]],3,FALSE),"")</f>
        <v/>
      </c>
      <c r="CE1296" s="48" t="str">
        <f>IFERROR(VLOOKUP(CD1296,category[[category_name_german]:[abbreviation_category_budo]],3,FALSE),"")</f>
        <v/>
      </c>
      <c r="CH1296" s="48" t="str">
        <f>IFERROR(VLOOKUP(CG1296,category[[category_name_german]:[abbreviation_category_budo]],3,FALSE),"")</f>
        <v/>
      </c>
      <c r="CK1296" s="48" t="str">
        <f>IFERROR(VLOOKUP(CJ1296,category[[category_name_german]:[abbreviation_category_budo]],3,FALSE),"")</f>
        <v/>
      </c>
      <c r="CM1296" s="49" t="str">
        <f t="shared" si="187"/>
        <v/>
      </c>
      <c r="CO1296" s="63" t="str">
        <f t="shared" si="188"/>
        <v/>
      </c>
    </row>
    <row r="1297" spans="4:93" x14ac:dyDescent="0.25">
      <c r="D1297" s="48" t="str">
        <f>IFERROR(VLOOKUP(C1297,category[[category_name_german]:[abbreviation_category_budo]],3,FALSE),"")</f>
        <v/>
      </c>
      <c r="G1297" s="48" t="str">
        <f>IFERROR(VLOOKUP(F1297,category[[category_name_german]:[abbreviation_category_budo]],3,FALSE),"")</f>
        <v/>
      </c>
      <c r="J1297" s="48" t="str">
        <f>IFERROR(VLOOKUP(I1297,category[[category_name_german]:[abbreviation_category_budo]],3,FALSE),"")</f>
        <v/>
      </c>
      <c r="M1297" s="48" t="str">
        <f>IFERROR(VLOOKUP(L1297,category[[category_name_german]:[abbreviation_category_budo]],3,FALSE),"")</f>
        <v/>
      </c>
      <c r="P1297" s="48" t="str">
        <f>IFERROR(VLOOKUP(O1297,category[[category_name_german]:[abbreviation_category_budo]],3,FALSE),"")</f>
        <v/>
      </c>
      <c r="R1297" s="49" t="str">
        <f t="shared" si="180"/>
        <v/>
      </c>
      <c r="U1297" s="48" t="str">
        <f>IFERROR(VLOOKUP(T1297,abbreviation[[description_german]:[abbreviation_budo]],3,FALSE),"")</f>
        <v/>
      </c>
      <c r="X1297" s="51" t="str">
        <f>IFERROR(VLOOKUP(W1297,abbreviation[[description_german]:[abbreviation_budo]],3,FALSE),"")</f>
        <v/>
      </c>
      <c r="Y1297" s="33"/>
      <c r="AA1297" s="49" t="str">
        <f t="shared" si="181"/>
        <v/>
      </c>
      <c r="AD1297" s="48" t="str">
        <f>IFERROR(VLOOKUP(AC1297,abbreviation[[description_german]:[abbreviation_budo]],3,FALSE),"")</f>
        <v/>
      </c>
      <c r="AG1297" s="54" t="str">
        <f>IFERROR(VLOOKUP(AF1297,abbreviation[[description_german]:[abbreviation_budo]],3,FALSE),"")</f>
        <v/>
      </c>
      <c r="AJ1297" s="49" t="str">
        <f t="shared" si="182"/>
        <v>_</v>
      </c>
      <c r="AM1297" s="48" t="str">
        <f>IFERROR(VLOOKUP(AL1297,abbreviation[[description_german]:[abbreviation_budo]],3,FALSE),"")</f>
        <v/>
      </c>
      <c r="AP1297" s="54" t="str">
        <f>IFERROR(VLOOKUP(AO1297,abbreviation[[description_german]:[abbreviation_budo]],3,FALSE),"")</f>
        <v/>
      </c>
      <c r="AS1297" s="49" t="str">
        <f t="shared" si="183"/>
        <v>_</v>
      </c>
      <c r="AV1297" s="53" t="str">
        <f>IFERROR(VLOOKUP(AU1297,abbreviation[[description_german]:[abbreviation_budo]],3,FALSE),"")</f>
        <v/>
      </c>
      <c r="AY1297" s="51" t="str">
        <f>IFERROR(VLOOKUP(AX1297,abbreviation[[description_german]:[abbreviation_budo]],3,FALSE),"")</f>
        <v/>
      </c>
      <c r="BB1297" s="51" t="str">
        <f>IFERROR(VLOOKUP(BA1297,abbreviation[[description_german]:[abbreviation_budo]],3,FALSE),"")</f>
        <v/>
      </c>
      <c r="BE1297" s="51" t="str">
        <f>IFERROR(VLOOKUP(BD1297,abbreviation[[description_german]:[abbreviation_budo]],3,FALSE),"")</f>
        <v/>
      </c>
      <c r="BG1297" s="38"/>
      <c r="BH1297" s="49" t="str">
        <f t="shared" si="184"/>
        <v>_</v>
      </c>
      <c r="BK1297" s="53" t="str">
        <f>IFERROR(VLOOKUP(BJ1297,abbreviation[[description_german]:[abbreviation_budo]],3,FALSE),"")</f>
        <v/>
      </c>
      <c r="BN1297" s="51" t="str">
        <f>IFERROR(VLOOKUP(BM1297,abbreviation[[description_german]:[abbreviation_budo]],3,FALSE),"")</f>
        <v/>
      </c>
      <c r="BO1297" s="31"/>
      <c r="BQ1297" s="51" t="str">
        <f>IFERROR(VLOOKUP(BP1297,abbreviation[[description_german]:[abbreviation_budo]],3,FALSE),"")</f>
        <v/>
      </c>
      <c r="BR1297" s="57" t="str">
        <f t="shared" si="185"/>
        <v>_</v>
      </c>
      <c r="BU1297" s="53" t="str">
        <f>IFERROR(VLOOKUP(BT1297,abbreviation[[description_german]:[abbreviation_budo]],3,FALSE),"")</f>
        <v/>
      </c>
      <c r="BV1297" s="60" t="str">
        <f t="shared" si="186"/>
        <v>_</v>
      </c>
      <c r="BY1297" s="48" t="str">
        <f>IFERROR(VLOOKUP(BX1297,category[[category_name_german]:[abbreviation_category_budo]],3,FALSE),"")</f>
        <v/>
      </c>
      <c r="CB1297" s="48" t="str">
        <f>IFERROR(VLOOKUP(CA1297,category[[category_name_german]:[abbreviation_category_budo]],3,FALSE),"")</f>
        <v/>
      </c>
      <c r="CE1297" s="48" t="str">
        <f>IFERROR(VLOOKUP(CD1297,category[[category_name_german]:[abbreviation_category_budo]],3,FALSE),"")</f>
        <v/>
      </c>
      <c r="CH1297" s="48" t="str">
        <f>IFERROR(VLOOKUP(CG1297,category[[category_name_german]:[abbreviation_category_budo]],3,FALSE),"")</f>
        <v/>
      </c>
      <c r="CK1297" s="48" t="str">
        <f>IFERROR(VLOOKUP(CJ1297,category[[category_name_german]:[abbreviation_category_budo]],3,FALSE),"")</f>
        <v/>
      </c>
      <c r="CM1297" s="49" t="str">
        <f t="shared" si="187"/>
        <v/>
      </c>
      <c r="CO1297" s="63" t="str">
        <f t="shared" si="188"/>
        <v/>
      </c>
    </row>
    <row r="1298" spans="4:93" x14ac:dyDescent="0.25">
      <c r="D1298" s="48" t="str">
        <f>IFERROR(VLOOKUP(C1298,category[[category_name_german]:[abbreviation_category_budo]],3,FALSE),"")</f>
        <v/>
      </c>
      <c r="G1298" s="48" t="str">
        <f>IFERROR(VLOOKUP(F1298,category[[category_name_german]:[abbreviation_category_budo]],3,FALSE),"")</f>
        <v/>
      </c>
      <c r="J1298" s="48" t="str">
        <f>IFERROR(VLOOKUP(I1298,category[[category_name_german]:[abbreviation_category_budo]],3,FALSE),"")</f>
        <v/>
      </c>
      <c r="M1298" s="48" t="str">
        <f>IFERROR(VLOOKUP(L1298,category[[category_name_german]:[abbreviation_category_budo]],3,FALSE),"")</f>
        <v/>
      </c>
      <c r="P1298" s="48" t="str">
        <f>IFERROR(VLOOKUP(O1298,category[[category_name_german]:[abbreviation_category_budo]],3,FALSE),"")</f>
        <v/>
      </c>
      <c r="R1298" s="49" t="str">
        <f t="shared" si="180"/>
        <v/>
      </c>
      <c r="U1298" s="48" t="str">
        <f>IFERROR(VLOOKUP(T1298,abbreviation[[description_german]:[abbreviation_budo]],3,FALSE),"")</f>
        <v/>
      </c>
      <c r="X1298" s="51" t="str">
        <f>IFERROR(VLOOKUP(W1298,abbreviation[[description_german]:[abbreviation_budo]],3,FALSE),"")</f>
        <v/>
      </c>
      <c r="Y1298" s="33"/>
      <c r="AA1298" s="49" t="str">
        <f t="shared" si="181"/>
        <v/>
      </c>
      <c r="AD1298" s="48" t="str">
        <f>IFERROR(VLOOKUP(AC1298,abbreviation[[description_german]:[abbreviation_budo]],3,FALSE),"")</f>
        <v/>
      </c>
      <c r="AG1298" s="54" t="str">
        <f>IFERROR(VLOOKUP(AF1298,abbreviation[[description_german]:[abbreviation_budo]],3,FALSE),"")</f>
        <v/>
      </c>
      <c r="AJ1298" s="49" t="str">
        <f t="shared" si="182"/>
        <v>_</v>
      </c>
      <c r="AM1298" s="48" t="str">
        <f>IFERROR(VLOOKUP(AL1298,abbreviation[[description_german]:[abbreviation_budo]],3,FALSE),"")</f>
        <v/>
      </c>
      <c r="AP1298" s="54" t="str">
        <f>IFERROR(VLOOKUP(AO1298,abbreviation[[description_german]:[abbreviation_budo]],3,FALSE),"")</f>
        <v/>
      </c>
      <c r="AS1298" s="49" t="str">
        <f t="shared" si="183"/>
        <v>_</v>
      </c>
      <c r="AV1298" s="53" t="str">
        <f>IFERROR(VLOOKUP(AU1298,abbreviation[[description_german]:[abbreviation_budo]],3,FALSE),"")</f>
        <v/>
      </c>
      <c r="AY1298" s="51" t="str">
        <f>IFERROR(VLOOKUP(AX1298,abbreviation[[description_german]:[abbreviation_budo]],3,FALSE),"")</f>
        <v/>
      </c>
      <c r="BB1298" s="51" t="str">
        <f>IFERROR(VLOOKUP(BA1298,abbreviation[[description_german]:[abbreviation_budo]],3,FALSE),"")</f>
        <v/>
      </c>
      <c r="BE1298" s="51" t="str">
        <f>IFERROR(VLOOKUP(BD1298,abbreviation[[description_german]:[abbreviation_budo]],3,FALSE),"")</f>
        <v/>
      </c>
      <c r="BG1298" s="38"/>
      <c r="BH1298" s="49" t="str">
        <f t="shared" si="184"/>
        <v>_</v>
      </c>
      <c r="BK1298" s="53" t="str">
        <f>IFERROR(VLOOKUP(BJ1298,abbreviation[[description_german]:[abbreviation_budo]],3,FALSE),"")</f>
        <v/>
      </c>
      <c r="BN1298" s="51" t="str">
        <f>IFERROR(VLOOKUP(BM1298,abbreviation[[description_german]:[abbreviation_budo]],3,FALSE),"")</f>
        <v/>
      </c>
      <c r="BO1298" s="31"/>
      <c r="BQ1298" s="51" t="str">
        <f>IFERROR(VLOOKUP(BP1298,abbreviation[[description_german]:[abbreviation_budo]],3,FALSE),"")</f>
        <v/>
      </c>
      <c r="BR1298" s="57" t="str">
        <f t="shared" si="185"/>
        <v>_</v>
      </c>
      <c r="BU1298" s="53" t="str">
        <f>IFERROR(VLOOKUP(BT1298,abbreviation[[description_german]:[abbreviation_budo]],3,FALSE),"")</f>
        <v/>
      </c>
      <c r="BV1298" s="60" t="str">
        <f t="shared" si="186"/>
        <v>_</v>
      </c>
      <c r="BY1298" s="48" t="str">
        <f>IFERROR(VLOOKUP(BX1298,category[[category_name_german]:[abbreviation_category_budo]],3,FALSE),"")</f>
        <v/>
      </c>
      <c r="CB1298" s="48" t="str">
        <f>IFERROR(VLOOKUP(CA1298,category[[category_name_german]:[abbreviation_category_budo]],3,FALSE),"")</f>
        <v/>
      </c>
      <c r="CE1298" s="48" t="str">
        <f>IFERROR(VLOOKUP(CD1298,category[[category_name_german]:[abbreviation_category_budo]],3,FALSE),"")</f>
        <v/>
      </c>
      <c r="CH1298" s="48" t="str">
        <f>IFERROR(VLOOKUP(CG1298,category[[category_name_german]:[abbreviation_category_budo]],3,FALSE),"")</f>
        <v/>
      </c>
      <c r="CK1298" s="48" t="str">
        <f>IFERROR(VLOOKUP(CJ1298,category[[category_name_german]:[abbreviation_category_budo]],3,FALSE),"")</f>
        <v/>
      </c>
      <c r="CM1298" s="49" t="str">
        <f t="shared" si="187"/>
        <v/>
      </c>
      <c r="CO1298" s="63" t="str">
        <f t="shared" si="188"/>
        <v/>
      </c>
    </row>
    <row r="1299" spans="4:93" x14ac:dyDescent="0.25">
      <c r="D1299" s="48" t="str">
        <f>IFERROR(VLOOKUP(C1299,category[[category_name_german]:[abbreviation_category_budo]],3,FALSE),"")</f>
        <v/>
      </c>
      <c r="G1299" s="48" t="str">
        <f>IFERROR(VLOOKUP(F1299,category[[category_name_german]:[abbreviation_category_budo]],3,FALSE),"")</f>
        <v/>
      </c>
      <c r="J1299" s="48" t="str">
        <f>IFERROR(VLOOKUP(I1299,category[[category_name_german]:[abbreviation_category_budo]],3,FALSE),"")</f>
        <v/>
      </c>
      <c r="M1299" s="48" t="str">
        <f>IFERROR(VLOOKUP(L1299,category[[category_name_german]:[abbreviation_category_budo]],3,FALSE),"")</f>
        <v/>
      </c>
      <c r="P1299" s="48" t="str">
        <f>IFERROR(VLOOKUP(O1299,category[[category_name_german]:[abbreviation_category_budo]],3,FALSE),"")</f>
        <v/>
      </c>
      <c r="R1299" s="49" t="str">
        <f t="shared" si="180"/>
        <v/>
      </c>
      <c r="U1299" s="48" t="str">
        <f>IFERROR(VLOOKUP(T1299,abbreviation[[description_german]:[abbreviation_budo]],3,FALSE),"")</f>
        <v/>
      </c>
      <c r="X1299" s="51" t="str">
        <f>IFERROR(VLOOKUP(W1299,abbreviation[[description_german]:[abbreviation_budo]],3,FALSE),"")</f>
        <v/>
      </c>
      <c r="Y1299" s="33"/>
      <c r="AA1299" s="49" t="str">
        <f t="shared" si="181"/>
        <v/>
      </c>
      <c r="AD1299" s="48" t="str">
        <f>IFERROR(VLOOKUP(AC1299,abbreviation[[description_german]:[abbreviation_budo]],3,FALSE),"")</f>
        <v/>
      </c>
      <c r="AG1299" s="54" t="str">
        <f>IFERROR(VLOOKUP(AF1299,abbreviation[[description_german]:[abbreviation_budo]],3,FALSE),"")</f>
        <v/>
      </c>
      <c r="AJ1299" s="49" t="str">
        <f t="shared" si="182"/>
        <v>_</v>
      </c>
      <c r="AM1299" s="48" t="str">
        <f>IFERROR(VLOOKUP(AL1299,abbreviation[[description_german]:[abbreviation_budo]],3,FALSE),"")</f>
        <v/>
      </c>
      <c r="AP1299" s="54" t="str">
        <f>IFERROR(VLOOKUP(AO1299,abbreviation[[description_german]:[abbreviation_budo]],3,FALSE),"")</f>
        <v/>
      </c>
      <c r="AS1299" s="49" t="str">
        <f t="shared" si="183"/>
        <v>_</v>
      </c>
      <c r="AV1299" s="53" t="str">
        <f>IFERROR(VLOOKUP(AU1299,abbreviation[[description_german]:[abbreviation_budo]],3,FALSE),"")</f>
        <v/>
      </c>
      <c r="AY1299" s="51" t="str">
        <f>IFERROR(VLOOKUP(AX1299,abbreviation[[description_german]:[abbreviation_budo]],3,FALSE),"")</f>
        <v/>
      </c>
      <c r="BB1299" s="51" t="str">
        <f>IFERROR(VLOOKUP(BA1299,abbreviation[[description_german]:[abbreviation_budo]],3,FALSE),"")</f>
        <v/>
      </c>
      <c r="BE1299" s="51" t="str">
        <f>IFERROR(VLOOKUP(BD1299,abbreviation[[description_german]:[abbreviation_budo]],3,FALSE),"")</f>
        <v/>
      </c>
      <c r="BG1299" s="38"/>
      <c r="BH1299" s="49" t="str">
        <f t="shared" si="184"/>
        <v>_</v>
      </c>
      <c r="BK1299" s="53" t="str">
        <f>IFERROR(VLOOKUP(BJ1299,abbreviation[[description_german]:[abbreviation_budo]],3,FALSE),"")</f>
        <v/>
      </c>
      <c r="BN1299" s="51" t="str">
        <f>IFERROR(VLOOKUP(BM1299,abbreviation[[description_german]:[abbreviation_budo]],3,FALSE),"")</f>
        <v/>
      </c>
      <c r="BO1299" s="31"/>
      <c r="BQ1299" s="51" t="str">
        <f>IFERROR(VLOOKUP(BP1299,abbreviation[[description_german]:[abbreviation_budo]],3,FALSE),"")</f>
        <v/>
      </c>
      <c r="BR1299" s="57" t="str">
        <f t="shared" si="185"/>
        <v>_</v>
      </c>
      <c r="BU1299" s="53" t="str">
        <f>IFERROR(VLOOKUP(BT1299,abbreviation[[description_german]:[abbreviation_budo]],3,FALSE),"")</f>
        <v/>
      </c>
      <c r="BV1299" s="60" t="str">
        <f t="shared" si="186"/>
        <v>_</v>
      </c>
      <c r="BY1299" s="48" t="str">
        <f>IFERROR(VLOOKUP(BX1299,category[[category_name_german]:[abbreviation_category_budo]],3,FALSE),"")</f>
        <v/>
      </c>
      <c r="CB1299" s="48" t="str">
        <f>IFERROR(VLOOKUP(CA1299,category[[category_name_german]:[abbreviation_category_budo]],3,FALSE),"")</f>
        <v/>
      </c>
      <c r="CE1299" s="48" t="str">
        <f>IFERROR(VLOOKUP(CD1299,category[[category_name_german]:[abbreviation_category_budo]],3,FALSE),"")</f>
        <v/>
      </c>
      <c r="CH1299" s="48" t="str">
        <f>IFERROR(VLOOKUP(CG1299,category[[category_name_german]:[abbreviation_category_budo]],3,FALSE),"")</f>
        <v/>
      </c>
      <c r="CK1299" s="48" t="str">
        <f>IFERROR(VLOOKUP(CJ1299,category[[category_name_german]:[abbreviation_category_budo]],3,FALSE),"")</f>
        <v/>
      </c>
      <c r="CM1299" s="49" t="str">
        <f t="shared" si="187"/>
        <v/>
      </c>
      <c r="CO1299" s="63" t="str">
        <f t="shared" si="188"/>
        <v/>
      </c>
    </row>
    <row r="1300" spans="4:93" x14ac:dyDescent="0.25">
      <c r="D1300" s="48" t="str">
        <f>IFERROR(VLOOKUP(C1300,category[[category_name_german]:[abbreviation_category_budo]],3,FALSE),"")</f>
        <v/>
      </c>
      <c r="G1300" s="48" t="str">
        <f>IFERROR(VLOOKUP(F1300,category[[category_name_german]:[abbreviation_category_budo]],3,FALSE),"")</f>
        <v/>
      </c>
      <c r="J1300" s="48" t="str">
        <f>IFERROR(VLOOKUP(I1300,category[[category_name_german]:[abbreviation_category_budo]],3,FALSE),"")</f>
        <v/>
      </c>
      <c r="M1300" s="48" t="str">
        <f>IFERROR(VLOOKUP(L1300,category[[category_name_german]:[abbreviation_category_budo]],3,FALSE),"")</f>
        <v/>
      </c>
      <c r="P1300" s="48" t="str">
        <f>IFERROR(VLOOKUP(O1300,category[[category_name_german]:[abbreviation_category_budo]],3,FALSE),"")</f>
        <v/>
      </c>
      <c r="R1300" s="49" t="str">
        <f t="shared" si="180"/>
        <v/>
      </c>
      <c r="U1300" s="48" t="str">
        <f>IFERROR(VLOOKUP(T1300,abbreviation[[description_german]:[abbreviation_budo]],3,FALSE),"")</f>
        <v/>
      </c>
      <c r="X1300" s="51" t="str">
        <f>IFERROR(VLOOKUP(W1300,abbreviation[[description_german]:[abbreviation_budo]],3,FALSE),"")</f>
        <v/>
      </c>
      <c r="Y1300" s="33"/>
      <c r="AA1300" s="49" t="str">
        <f t="shared" si="181"/>
        <v/>
      </c>
      <c r="AD1300" s="48" t="str">
        <f>IFERROR(VLOOKUP(AC1300,abbreviation[[description_german]:[abbreviation_budo]],3,FALSE),"")</f>
        <v/>
      </c>
      <c r="AG1300" s="54" t="str">
        <f>IFERROR(VLOOKUP(AF1300,abbreviation[[description_german]:[abbreviation_budo]],3,FALSE),"")</f>
        <v/>
      </c>
      <c r="AJ1300" s="49" t="str">
        <f t="shared" si="182"/>
        <v>_</v>
      </c>
      <c r="AM1300" s="48" t="str">
        <f>IFERROR(VLOOKUP(AL1300,abbreviation[[description_german]:[abbreviation_budo]],3,FALSE),"")</f>
        <v/>
      </c>
      <c r="AP1300" s="54" t="str">
        <f>IFERROR(VLOOKUP(AO1300,abbreviation[[description_german]:[abbreviation_budo]],3,FALSE),"")</f>
        <v/>
      </c>
      <c r="AS1300" s="49" t="str">
        <f t="shared" si="183"/>
        <v>_</v>
      </c>
      <c r="AV1300" s="53" t="str">
        <f>IFERROR(VLOOKUP(AU1300,abbreviation[[description_german]:[abbreviation_budo]],3,FALSE),"")</f>
        <v/>
      </c>
      <c r="AY1300" s="51" t="str">
        <f>IFERROR(VLOOKUP(AX1300,abbreviation[[description_german]:[abbreviation_budo]],3,FALSE),"")</f>
        <v/>
      </c>
      <c r="BB1300" s="51" t="str">
        <f>IFERROR(VLOOKUP(BA1300,abbreviation[[description_german]:[abbreviation_budo]],3,FALSE),"")</f>
        <v/>
      </c>
      <c r="BE1300" s="51" t="str">
        <f>IFERROR(VLOOKUP(BD1300,abbreviation[[description_german]:[abbreviation_budo]],3,FALSE),"")</f>
        <v/>
      </c>
      <c r="BG1300" s="38"/>
      <c r="BH1300" s="49" t="str">
        <f t="shared" si="184"/>
        <v>_</v>
      </c>
      <c r="BK1300" s="53" t="str">
        <f>IFERROR(VLOOKUP(BJ1300,abbreviation[[description_german]:[abbreviation_budo]],3,FALSE),"")</f>
        <v/>
      </c>
      <c r="BN1300" s="51" t="str">
        <f>IFERROR(VLOOKUP(BM1300,abbreviation[[description_german]:[abbreviation_budo]],3,FALSE),"")</f>
        <v/>
      </c>
      <c r="BO1300" s="31"/>
      <c r="BQ1300" s="51" t="str">
        <f>IFERROR(VLOOKUP(BP1300,abbreviation[[description_german]:[abbreviation_budo]],3,FALSE),"")</f>
        <v/>
      </c>
      <c r="BR1300" s="57" t="str">
        <f t="shared" si="185"/>
        <v>_</v>
      </c>
      <c r="BU1300" s="53" t="str">
        <f>IFERROR(VLOOKUP(BT1300,abbreviation[[description_german]:[abbreviation_budo]],3,FALSE),"")</f>
        <v/>
      </c>
      <c r="BV1300" s="60" t="str">
        <f t="shared" si="186"/>
        <v>_</v>
      </c>
      <c r="BY1300" s="48" t="str">
        <f>IFERROR(VLOOKUP(BX1300,category[[category_name_german]:[abbreviation_category_budo]],3,FALSE),"")</f>
        <v/>
      </c>
      <c r="CB1300" s="48" t="str">
        <f>IFERROR(VLOOKUP(CA1300,category[[category_name_german]:[abbreviation_category_budo]],3,FALSE),"")</f>
        <v/>
      </c>
      <c r="CE1300" s="48" t="str">
        <f>IFERROR(VLOOKUP(CD1300,category[[category_name_german]:[abbreviation_category_budo]],3,FALSE),"")</f>
        <v/>
      </c>
      <c r="CH1300" s="48" t="str">
        <f>IFERROR(VLOOKUP(CG1300,category[[category_name_german]:[abbreviation_category_budo]],3,FALSE),"")</f>
        <v/>
      </c>
      <c r="CK1300" s="48" t="str">
        <f>IFERROR(VLOOKUP(CJ1300,category[[category_name_german]:[abbreviation_category_budo]],3,FALSE),"")</f>
        <v/>
      </c>
      <c r="CM1300" s="49" t="str">
        <f t="shared" si="187"/>
        <v/>
      </c>
      <c r="CO1300" s="63" t="str">
        <f t="shared" si="188"/>
        <v/>
      </c>
    </row>
    <row r="1301" spans="4:93" x14ac:dyDescent="0.25">
      <c r="D1301" s="48" t="str">
        <f>IFERROR(VLOOKUP(C1301,category[[category_name_german]:[abbreviation_category_budo]],3,FALSE),"")</f>
        <v/>
      </c>
      <c r="G1301" s="48" t="str">
        <f>IFERROR(VLOOKUP(F1301,category[[category_name_german]:[abbreviation_category_budo]],3,FALSE),"")</f>
        <v/>
      </c>
      <c r="J1301" s="48" t="str">
        <f>IFERROR(VLOOKUP(I1301,category[[category_name_german]:[abbreviation_category_budo]],3,FALSE),"")</f>
        <v/>
      </c>
      <c r="M1301" s="48" t="str">
        <f>IFERROR(VLOOKUP(L1301,category[[category_name_german]:[abbreviation_category_budo]],3,FALSE),"")</f>
        <v/>
      </c>
      <c r="P1301" s="48" t="str">
        <f>IFERROR(VLOOKUP(O1301,category[[category_name_german]:[abbreviation_category_budo]],3,FALSE),"")</f>
        <v/>
      </c>
      <c r="R1301" s="49" t="str">
        <f t="shared" si="180"/>
        <v/>
      </c>
      <c r="U1301" s="48" t="str">
        <f>IFERROR(VLOOKUP(T1301,abbreviation[[description_german]:[abbreviation_budo]],3,FALSE),"")</f>
        <v/>
      </c>
      <c r="X1301" s="51" t="str">
        <f>IFERROR(VLOOKUP(W1301,abbreviation[[description_german]:[abbreviation_budo]],3,FALSE),"")</f>
        <v/>
      </c>
      <c r="Y1301" s="33"/>
      <c r="AA1301" s="49" t="str">
        <f t="shared" si="181"/>
        <v/>
      </c>
      <c r="AD1301" s="48" t="str">
        <f>IFERROR(VLOOKUP(AC1301,abbreviation[[description_german]:[abbreviation_budo]],3,FALSE),"")</f>
        <v/>
      </c>
      <c r="AG1301" s="54" t="str">
        <f>IFERROR(VLOOKUP(AF1301,abbreviation[[description_german]:[abbreviation_budo]],3,FALSE),"")</f>
        <v/>
      </c>
      <c r="AJ1301" s="49" t="str">
        <f t="shared" si="182"/>
        <v>_</v>
      </c>
      <c r="AM1301" s="48" t="str">
        <f>IFERROR(VLOOKUP(AL1301,abbreviation[[description_german]:[abbreviation_budo]],3,FALSE),"")</f>
        <v/>
      </c>
      <c r="AP1301" s="54" t="str">
        <f>IFERROR(VLOOKUP(AO1301,abbreviation[[description_german]:[abbreviation_budo]],3,FALSE),"")</f>
        <v/>
      </c>
      <c r="AS1301" s="49" t="str">
        <f t="shared" si="183"/>
        <v>_</v>
      </c>
      <c r="AV1301" s="53" t="str">
        <f>IFERROR(VLOOKUP(AU1301,abbreviation[[description_german]:[abbreviation_budo]],3,FALSE),"")</f>
        <v/>
      </c>
      <c r="AY1301" s="51" t="str">
        <f>IFERROR(VLOOKUP(AX1301,abbreviation[[description_german]:[abbreviation_budo]],3,FALSE),"")</f>
        <v/>
      </c>
      <c r="BB1301" s="51" t="str">
        <f>IFERROR(VLOOKUP(BA1301,abbreviation[[description_german]:[abbreviation_budo]],3,FALSE),"")</f>
        <v/>
      </c>
      <c r="BE1301" s="51" t="str">
        <f>IFERROR(VLOOKUP(BD1301,abbreviation[[description_german]:[abbreviation_budo]],3,FALSE),"")</f>
        <v/>
      </c>
      <c r="BG1301" s="38"/>
      <c r="BH1301" s="49" t="str">
        <f t="shared" si="184"/>
        <v>_</v>
      </c>
      <c r="BK1301" s="53" t="str">
        <f>IFERROR(VLOOKUP(BJ1301,abbreviation[[description_german]:[abbreviation_budo]],3,FALSE),"")</f>
        <v/>
      </c>
      <c r="BN1301" s="51" t="str">
        <f>IFERROR(VLOOKUP(BM1301,abbreviation[[description_german]:[abbreviation_budo]],3,FALSE),"")</f>
        <v/>
      </c>
      <c r="BO1301" s="31"/>
      <c r="BQ1301" s="51" t="str">
        <f>IFERROR(VLOOKUP(BP1301,abbreviation[[description_german]:[abbreviation_budo]],3,FALSE),"")</f>
        <v/>
      </c>
      <c r="BR1301" s="57" t="str">
        <f t="shared" si="185"/>
        <v>_</v>
      </c>
      <c r="BU1301" s="53" t="str">
        <f>IFERROR(VLOOKUP(BT1301,abbreviation[[description_german]:[abbreviation_budo]],3,FALSE),"")</f>
        <v/>
      </c>
      <c r="BV1301" s="60" t="str">
        <f t="shared" si="186"/>
        <v>_</v>
      </c>
      <c r="BY1301" s="48" t="str">
        <f>IFERROR(VLOOKUP(BX1301,category[[category_name_german]:[abbreviation_category_budo]],3,FALSE),"")</f>
        <v/>
      </c>
      <c r="CB1301" s="48" t="str">
        <f>IFERROR(VLOOKUP(CA1301,category[[category_name_german]:[abbreviation_category_budo]],3,FALSE),"")</f>
        <v/>
      </c>
      <c r="CE1301" s="48" t="str">
        <f>IFERROR(VLOOKUP(CD1301,category[[category_name_german]:[abbreviation_category_budo]],3,FALSE),"")</f>
        <v/>
      </c>
      <c r="CH1301" s="48" t="str">
        <f>IFERROR(VLOOKUP(CG1301,category[[category_name_german]:[abbreviation_category_budo]],3,FALSE),"")</f>
        <v/>
      </c>
      <c r="CK1301" s="48" t="str">
        <f>IFERROR(VLOOKUP(CJ1301,category[[category_name_german]:[abbreviation_category_budo]],3,FALSE),"")</f>
        <v/>
      </c>
      <c r="CM1301" s="49" t="str">
        <f t="shared" si="187"/>
        <v/>
      </c>
      <c r="CO1301" s="63" t="str">
        <f t="shared" si="188"/>
        <v/>
      </c>
    </row>
    <row r="1302" spans="4:93" x14ac:dyDescent="0.25">
      <c r="D1302" s="48" t="str">
        <f>IFERROR(VLOOKUP(C1302,category[[category_name_german]:[abbreviation_category_budo]],3,FALSE),"")</f>
        <v/>
      </c>
      <c r="G1302" s="48" t="str">
        <f>IFERROR(VLOOKUP(F1302,category[[category_name_german]:[abbreviation_category_budo]],3,FALSE),"")</f>
        <v/>
      </c>
      <c r="J1302" s="48" t="str">
        <f>IFERROR(VLOOKUP(I1302,category[[category_name_german]:[abbreviation_category_budo]],3,FALSE),"")</f>
        <v/>
      </c>
      <c r="M1302" s="48" t="str">
        <f>IFERROR(VLOOKUP(L1302,category[[category_name_german]:[abbreviation_category_budo]],3,FALSE),"")</f>
        <v/>
      </c>
      <c r="P1302" s="48" t="str">
        <f>IFERROR(VLOOKUP(O1302,category[[category_name_german]:[abbreviation_category_budo]],3,FALSE),"")</f>
        <v/>
      </c>
      <c r="R1302" s="49" t="str">
        <f t="shared" si="180"/>
        <v/>
      </c>
      <c r="U1302" s="48" t="str">
        <f>IFERROR(VLOOKUP(T1302,abbreviation[[description_german]:[abbreviation_budo]],3,FALSE),"")</f>
        <v/>
      </c>
      <c r="X1302" s="51" t="str">
        <f>IFERROR(VLOOKUP(W1302,abbreviation[[description_german]:[abbreviation_budo]],3,FALSE),"")</f>
        <v/>
      </c>
      <c r="Y1302" s="33"/>
      <c r="AA1302" s="49" t="str">
        <f t="shared" si="181"/>
        <v/>
      </c>
      <c r="AD1302" s="48" t="str">
        <f>IFERROR(VLOOKUP(AC1302,abbreviation[[description_german]:[abbreviation_budo]],3,FALSE),"")</f>
        <v/>
      </c>
      <c r="AG1302" s="54" t="str">
        <f>IFERROR(VLOOKUP(AF1302,abbreviation[[description_german]:[abbreviation_budo]],3,FALSE),"")</f>
        <v/>
      </c>
      <c r="AJ1302" s="49" t="str">
        <f t="shared" si="182"/>
        <v>_</v>
      </c>
      <c r="AM1302" s="48" t="str">
        <f>IFERROR(VLOOKUP(AL1302,abbreviation[[description_german]:[abbreviation_budo]],3,FALSE),"")</f>
        <v/>
      </c>
      <c r="AP1302" s="54" t="str">
        <f>IFERROR(VLOOKUP(AO1302,abbreviation[[description_german]:[abbreviation_budo]],3,FALSE),"")</f>
        <v/>
      </c>
      <c r="AS1302" s="49" t="str">
        <f t="shared" si="183"/>
        <v>_</v>
      </c>
      <c r="AV1302" s="53" t="str">
        <f>IFERROR(VLOOKUP(AU1302,abbreviation[[description_german]:[abbreviation_budo]],3,FALSE),"")</f>
        <v/>
      </c>
      <c r="AY1302" s="51" t="str">
        <f>IFERROR(VLOOKUP(AX1302,abbreviation[[description_german]:[abbreviation_budo]],3,FALSE),"")</f>
        <v/>
      </c>
      <c r="BB1302" s="51" t="str">
        <f>IFERROR(VLOOKUP(BA1302,abbreviation[[description_german]:[abbreviation_budo]],3,FALSE),"")</f>
        <v/>
      </c>
      <c r="BE1302" s="51" t="str">
        <f>IFERROR(VLOOKUP(BD1302,abbreviation[[description_german]:[abbreviation_budo]],3,FALSE),"")</f>
        <v/>
      </c>
      <c r="BG1302" s="38"/>
      <c r="BH1302" s="49" t="str">
        <f t="shared" si="184"/>
        <v>_</v>
      </c>
      <c r="BK1302" s="53" t="str">
        <f>IFERROR(VLOOKUP(BJ1302,abbreviation[[description_german]:[abbreviation_budo]],3,FALSE),"")</f>
        <v/>
      </c>
      <c r="BN1302" s="51" t="str">
        <f>IFERROR(VLOOKUP(BM1302,abbreviation[[description_german]:[abbreviation_budo]],3,FALSE),"")</f>
        <v/>
      </c>
      <c r="BO1302" s="31"/>
      <c r="BQ1302" s="51" t="str">
        <f>IFERROR(VLOOKUP(BP1302,abbreviation[[description_german]:[abbreviation_budo]],3,FALSE),"")</f>
        <v/>
      </c>
      <c r="BR1302" s="57" t="str">
        <f t="shared" si="185"/>
        <v>_</v>
      </c>
      <c r="BU1302" s="53" t="str">
        <f>IFERROR(VLOOKUP(BT1302,abbreviation[[description_german]:[abbreviation_budo]],3,FALSE),"")</f>
        <v/>
      </c>
      <c r="BV1302" s="60" t="str">
        <f t="shared" si="186"/>
        <v>_</v>
      </c>
      <c r="BY1302" s="48" t="str">
        <f>IFERROR(VLOOKUP(BX1302,category[[category_name_german]:[abbreviation_category_budo]],3,FALSE),"")</f>
        <v/>
      </c>
      <c r="CB1302" s="48" t="str">
        <f>IFERROR(VLOOKUP(CA1302,category[[category_name_german]:[abbreviation_category_budo]],3,FALSE),"")</f>
        <v/>
      </c>
      <c r="CE1302" s="48" t="str">
        <f>IFERROR(VLOOKUP(CD1302,category[[category_name_german]:[abbreviation_category_budo]],3,FALSE),"")</f>
        <v/>
      </c>
      <c r="CH1302" s="48" t="str">
        <f>IFERROR(VLOOKUP(CG1302,category[[category_name_german]:[abbreviation_category_budo]],3,FALSE),"")</f>
        <v/>
      </c>
      <c r="CK1302" s="48" t="str">
        <f>IFERROR(VLOOKUP(CJ1302,category[[category_name_german]:[abbreviation_category_budo]],3,FALSE),"")</f>
        <v/>
      </c>
      <c r="CM1302" s="49" t="str">
        <f t="shared" si="187"/>
        <v/>
      </c>
      <c r="CO1302" s="63" t="str">
        <f t="shared" si="188"/>
        <v/>
      </c>
    </row>
    <row r="1303" spans="4:93" x14ac:dyDescent="0.25">
      <c r="D1303" s="48" t="str">
        <f>IFERROR(VLOOKUP(C1303,category[[category_name_german]:[abbreviation_category_budo]],3,FALSE),"")</f>
        <v/>
      </c>
      <c r="G1303" s="48" t="str">
        <f>IFERROR(VLOOKUP(F1303,category[[category_name_german]:[abbreviation_category_budo]],3,FALSE),"")</f>
        <v/>
      </c>
      <c r="J1303" s="48" t="str">
        <f>IFERROR(VLOOKUP(I1303,category[[category_name_german]:[abbreviation_category_budo]],3,FALSE),"")</f>
        <v/>
      </c>
      <c r="M1303" s="48" t="str">
        <f>IFERROR(VLOOKUP(L1303,category[[category_name_german]:[abbreviation_category_budo]],3,FALSE),"")</f>
        <v/>
      </c>
      <c r="P1303" s="48" t="str">
        <f>IFERROR(VLOOKUP(O1303,category[[category_name_german]:[abbreviation_category_budo]],3,FALSE),"")</f>
        <v/>
      </c>
      <c r="R1303" s="49" t="str">
        <f t="shared" si="180"/>
        <v/>
      </c>
      <c r="U1303" s="48" t="str">
        <f>IFERROR(VLOOKUP(T1303,abbreviation[[description_german]:[abbreviation_budo]],3,FALSE),"")</f>
        <v/>
      </c>
      <c r="X1303" s="51" t="str">
        <f>IFERROR(VLOOKUP(W1303,abbreviation[[description_german]:[abbreviation_budo]],3,FALSE),"")</f>
        <v/>
      </c>
      <c r="Y1303" s="33"/>
      <c r="AA1303" s="49" t="str">
        <f t="shared" si="181"/>
        <v/>
      </c>
      <c r="AD1303" s="48" t="str">
        <f>IFERROR(VLOOKUP(AC1303,abbreviation[[description_german]:[abbreviation_budo]],3,FALSE),"")</f>
        <v/>
      </c>
      <c r="AG1303" s="54" t="str">
        <f>IFERROR(VLOOKUP(AF1303,abbreviation[[description_german]:[abbreviation_budo]],3,FALSE),"")</f>
        <v/>
      </c>
      <c r="AJ1303" s="49" t="str">
        <f t="shared" si="182"/>
        <v>_</v>
      </c>
      <c r="AM1303" s="48" t="str">
        <f>IFERROR(VLOOKUP(AL1303,abbreviation[[description_german]:[abbreviation_budo]],3,FALSE),"")</f>
        <v/>
      </c>
      <c r="AP1303" s="54" t="str">
        <f>IFERROR(VLOOKUP(AO1303,abbreviation[[description_german]:[abbreviation_budo]],3,FALSE),"")</f>
        <v/>
      </c>
      <c r="AS1303" s="49" t="str">
        <f t="shared" si="183"/>
        <v>_</v>
      </c>
      <c r="AV1303" s="53" t="str">
        <f>IFERROR(VLOOKUP(AU1303,abbreviation[[description_german]:[abbreviation_budo]],3,FALSE),"")</f>
        <v/>
      </c>
      <c r="AY1303" s="51" t="str">
        <f>IFERROR(VLOOKUP(AX1303,abbreviation[[description_german]:[abbreviation_budo]],3,FALSE),"")</f>
        <v/>
      </c>
      <c r="BB1303" s="51" t="str">
        <f>IFERROR(VLOOKUP(BA1303,abbreviation[[description_german]:[abbreviation_budo]],3,FALSE),"")</f>
        <v/>
      </c>
      <c r="BE1303" s="51" t="str">
        <f>IFERROR(VLOOKUP(BD1303,abbreviation[[description_german]:[abbreviation_budo]],3,FALSE),"")</f>
        <v/>
      </c>
      <c r="BG1303" s="38"/>
      <c r="BH1303" s="49" t="str">
        <f t="shared" si="184"/>
        <v>_</v>
      </c>
      <c r="BK1303" s="53" t="str">
        <f>IFERROR(VLOOKUP(BJ1303,abbreviation[[description_german]:[abbreviation_budo]],3,FALSE),"")</f>
        <v/>
      </c>
      <c r="BN1303" s="51" t="str">
        <f>IFERROR(VLOOKUP(BM1303,abbreviation[[description_german]:[abbreviation_budo]],3,FALSE),"")</f>
        <v/>
      </c>
      <c r="BO1303" s="31"/>
      <c r="BQ1303" s="51" t="str">
        <f>IFERROR(VLOOKUP(BP1303,abbreviation[[description_german]:[abbreviation_budo]],3,FALSE),"")</f>
        <v/>
      </c>
      <c r="BR1303" s="57" t="str">
        <f t="shared" si="185"/>
        <v>_</v>
      </c>
      <c r="BU1303" s="53" t="str">
        <f>IFERROR(VLOOKUP(BT1303,abbreviation[[description_german]:[abbreviation_budo]],3,FALSE),"")</f>
        <v/>
      </c>
      <c r="BV1303" s="60" t="str">
        <f t="shared" si="186"/>
        <v>_</v>
      </c>
      <c r="BY1303" s="48" t="str">
        <f>IFERROR(VLOOKUP(BX1303,category[[category_name_german]:[abbreviation_category_budo]],3,FALSE),"")</f>
        <v/>
      </c>
      <c r="CB1303" s="48" t="str">
        <f>IFERROR(VLOOKUP(CA1303,category[[category_name_german]:[abbreviation_category_budo]],3,FALSE),"")</f>
        <v/>
      </c>
      <c r="CE1303" s="48" t="str">
        <f>IFERROR(VLOOKUP(CD1303,category[[category_name_german]:[abbreviation_category_budo]],3,FALSE),"")</f>
        <v/>
      </c>
      <c r="CH1303" s="48" t="str">
        <f>IFERROR(VLOOKUP(CG1303,category[[category_name_german]:[abbreviation_category_budo]],3,FALSE),"")</f>
        <v/>
      </c>
      <c r="CK1303" s="48" t="str">
        <f>IFERROR(VLOOKUP(CJ1303,category[[category_name_german]:[abbreviation_category_budo]],3,FALSE),"")</f>
        <v/>
      </c>
      <c r="CM1303" s="49" t="str">
        <f t="shared" si="187"/>
        <v/>
      </c>
      <c r="CO1303" s="63" t="str">
        <f t="shared" si="188"/>
        <v/>
      </c>
    </row>
    <row r="1304" spans="4:93" x14ac:dyDescent="0.25">
      <c r="D1304" s="48" t="str">
        <f>IFERROR(VLOOKUP(C1304,category[[category_name_german]:[abbreviation_category_budo]],3,FALSE),"")</f>
        <v/>
      </c>
      <c r="G1304" s="48" t="str">
        <f>IFERROR(VLOOKUP(F1304,category[[category_name_german]:[abbreviation_category_budo]],3,FALSE),"")</f>
        <v/>
      </c>
      <c r="J1304" s="48" t="str">
        <f>IFERROR(VLOOKUP(I1304,category[[category_name_german]:[abbreviation_category_budo]],3,FALSE),"")</f>
        <v/>
      </c>
      <c r="M1304" s="48" t="str">
        <f>IFERROR(VLOOKUP(L1304,category[[category_name_german]:[abbreviation_category_budo]],3,FALSE),"")</f>
        <v/>
      </c>
      <c r="P1304" s="48" t="str">
        <f>IFERROR(VLOOKUP(O1304,category[[category_name_german]:[abbreviation_category_budo]],3,FALSE),"")</f>
        <v/>
      </c>
      <c r="R1304" s="49" t="str">
        <f t="shared" si="180"/>
        <v/>
      </c>
      <c r="U1304" s="48" t="str">
        <f>IFERROR(VLOOKUP(T1304,abbreviation[[description_german]:[abbreviation_budo]],3,FALSE),"")</f>
        <v/>
      </c>
      <c r="X1304" s="51" t="str">
        <f>IFERROR(VLOOKUP(W1304,abbreviation[[description_german]:[abbreviation_budo]],3,FALSE),"")</f>
        <v/>
      </c>
      <c r="Y1304" s="33"/>
      <c r="AA1304" s="49" t="str">
        <f t="shared" si="181"/>
        <v/>
      </c>
      <c r="AD1304" s="48" t="str">
        <f>IFERROR(VLOOKUP(AC1304,abbreviation[[description_german]:[abbreviation_budo]],3,FALSE),"")</f>
        <v/>
      </c>
      <c r="AG1304" s="54" t="str">
        <f>IFERROR(VLOOKUP(AF1304,abbreviation[[description_german]:[abbreviation_budo]],3,FALSE),"")</f>
        <v/>
      </c>
      <c r="AJ1304" s="49" t="str">
        <f t="shared" si="182"/>
        <v>_</v>
      </c>
      <c r="AM1304" s="48" t="str">
        <f>IFERROR(VLOOKUP(AL1304,abbreviation[[description_german]:[abbreviation_budo]],3,FALSE),"")</f>
        <v/>
      </c>
      <c r="AP1304" s="54" t="str">
        <f>IFERROR(VLOOKUP(AO1304,abbreviation[[description_german]:[abbreviation_budo]],3,FALSE),"")</f>
        <v/>
      </c>
      <c r="AS1304" s="49" t="str">
        <f t="shared" si="183"/>
        <v>_</v>
      </c>
      <c r="AV1304" s="53" t="str">
        <f>IFERROR(VLOOKUP(AU1304,abbreviation[[description_german]:[abbreviation_budo]],3,FALSE),"")</f>
        <v/>
      </c>
      <c r="AY1304" s="51" t="str">
        <f>IFERROR(VLOOKUP(AX1304,abbreviation[[description_german]:[abbreviation_budo]],3,FALSE),"")</f>
        <v/>
      </c>
      <c r="BB1304" s="51" t="str">
        <f>IFERROR(VLOOKUP(BA1304,abbreviation[[description_german]:[abbreviation_budo]],3,FALSE),"")</f>
        <v/>
      </c>
      <c r="BE1304" s="51" t="str">
        <f>IFERROR(VLOOKUP(BD1304,abbreviation[[description_german]:[abbreviation_budo]],3,FALSE),"")</f>
        <v/>
      </c>
      <c r="BG1304" s="38"/>
      <c r="BH1304" s="49" t="str">
        <f t="shared" si="184"/>
        <v>_</v>
      </c>
      <c r="BK1304" s="53" t="str">
        <f>IFERROR(VLOOKUP(BJ1304,abbreviation[[description_german]:[abbreviation_budo]],3,FALSE),"")</f>
        <v/>
      </c>
      <c r="BN1304" s="51" t="str">
        <f>IFERROR(VLOOKUP(BM1304,abbreviation[[description_german]:[abbreviation_budo]],3,FALSE),"")</f>
        <v/>
      </c>
      <c r="BO1304" s="31"/>
      <c r="BQ1304" s="51" t="str">
        <f>IFERROR(VLOOKUP(BP1304,abbreviation[[description_german]:[abbreviation_budo]],3,FALSE),"")</f>
        <v/>
      </c>
      <c r="BR1304" s="57" t="str">
        <f t="shared" si="185"/>
        <v>_</v>
      </c>
      <c r="BU1304" s="53" t="str">
        <f>IFERROR(VLOOKUP(BT1304,abbreviation[[description_german]:[abbreviation_budo]],3,FALSE),"")</f>
        <v/>
      </c>
      <c r="BV1304" s="60" t="str">
        <f t="shared" si="186"/>
        <v>_</v>
      </c>
      <c r="BY1304" s="48" t="str">
        <f>IFERROR(VLOOKUP(BX1304,category[[category_name_german]:[abbreviation_category_budo]],3,FALSE),"")</f>
        <v/>
      </c>
      <c r="CB1304" s="48" t="str">
        <f>IFERROR(VLOOKUP(CA1304,category[[category_name_german]:[abbreviation_category_budo]],3,FALSE),"")</f>
        <v/>
      </c>
      <c r="CE1304" s="48" t="str">
        <f>IFERROR(VLOOKUP(CD1304,category[[category_name_german]:[abbreviation_category_budo]],3,FALSE),"")</f>
        <v/>
      </c>
      <c r="CH1304" s="48" t="str">
        <f>IFERROR(VLOOKUP(CG1304,category[[category_name_german]:[abbreviation_category_budo]],3,FALSE),"")</f>
        <v/>
      </c>
      <c r="CK1304" s="48" t="str">
        <f>IFERROR(VLOOKUP(CJ1304,category[[category_name_german]:[abbreviation_category_budo]],3,FALSE),"")</f>
        <v/>
      </c>
      <c r="CM1304" s="49" t="str">
        <f t="shared" si="187"/>
        <v/>
      </c>
      <c r="CO1304" s="63" t="str">
        <f t="shared" si="188"/>
        <v/>
      </c>
    </row>
    <row r="1305" spans="4:93" x14ac:dyDescent="0.25">
      <c r="D1305" s="48" t="str">
        <f>IFERROR(VLOOKUP(C1305,category[[category_name_german]:[abbreviation_category_budo]],3,FALSE),"")</f>
        <v/>
      </c>
      <c r="G1305" s="48" t="str">
        <f>IFERROR(VLOOKUP(F1305,category[[category_name_german]:[abbreviation_category_budo]],3,FALSE),"")</f>
        <v/>
      </c>
      <c r="J1305" s="48" t="str">
        <f>IFERROR(VLOOKUP(I1305,category[[category_name_german]:[abbreviation_category_budo]],3,FALSE),"")</f>
        <v/>
      </c>
      <c r="M1305" s="48" t="str">
        <f>IFERROR(VLOOKUP(L1305,category[[category_name_german]:[abbreviation_category_budo]],3,FALSE),"")</f>
        <v/>
      </c>
      <c r="P1305" s="48" t="str">
        <f>IFERROR(VLOOKUP(O1305,category[[category_name_german]:[abbreviation_category_budo]],3,FALSE),"")</f>
        <v/>
      </c>
      <c r="R1305" s="49" t="str">
        <f t="shared" si="180"/>
        <v/>
      </c>
      <c r="U1305" s="48" t="str">
        <f>IFERROR(VLOOKUP(T1305,abbreviation[[description_german]:[abbreviation_budo]],3,FALSE),"")</f>
        <v/>
      </c>
      <c r="X1305" s="51" t="str">
        <f>IFERROR(VLOOKUP(W1305,abbreviation[[description_german]:[abbreviation_budo]],3,FALSE),"")</f>
        <v/>
      </c>
      <c r="Y1305" s="33"/>
      <c r="AA1305" s="49" t="str">
        <f t="shared" si="181"/>
        <v/>
      </c>
      <c r="AD1305" s="48" t="str">
        <f>IFERROR(VLOOKUP(AC1305,abbreviation[[description_german]:[abbreviation_budo]],3,FALSE),"")</f>
        <v/>
      </c>
      <c r="AG1305" s="54" t="str">
        <f>IFERROR(VLOOKUP(AF1305,abbreviation[[description_german]:[abbreviation_budo]],3,FALSE),"")</f>
        <v/>
      </c>
      <c r="AJ1305" s="49" t="str">
        <f t="shared" si="182"/>
        <v>_</v>
      </c>
      <c r="AM1305" s="48" t="str">
        <f>IFERROR(VLOOKUP(AL1305,abbreviation[[description_german]:[abbreviation_budo]],3,FALSE),"")</f>
        <v/>
      </c>
      <c r="AP1305" s="54" t="str">
        <f>IFERROR(VLOOKUP(AO1305,abbreviation[[description_german]:[abbreviation_budo]],3,FALSE),"")</f>
        <v/>
      </c>
      <c r="AS1305" s="49" t="str">
        <f t="shared" si="183"/>
        <v>_</v>
      </c>
      <c r="AV1305" s="53" t="str">
        <f>IFERROR(VLOOKUP(AU1305,abbreviation[[description_german]:[abbreviation_budo]],3,FALSE),"")</f>
        <v/>
      </c>
      <c r="AY1305" s="51" t="str">
        <f>IFERROR(VLOOKUP(AX1305,abbreviation[[description_german]:[abbreviation_budo]],3,FALSE),"")</f>
        <v/>
      </c>
      <c r="BB1305" s="51" t="str">
        <f>IFERROR(VLOOKUP(BA1305,abbreviation[[description_german]:[abbreviation_budo]],3,FALSE),"")</f>
        <v/>
      </c>
      <c r="BE1305" s="51" t="str">
        <f>IFERROR(VLOOKUP(BD1305,abbreviation[[description_german]:[abbreviation_budo]],3,FALSE),"")</f>
        <v/>
      </c>
      <c r="BG1305" s="38"/>
      <c r="BH1305" s="49" t="str">
        <f t="shared" si="184"/>
        <v>_</v>
      </c>
      <c r="BK1305" s="53" t="str">
        <f>IFERROR(VLOOKUP(BJ1305,abbreviation[[description_german]:[abbreviation_budo]],3,FALSE),"")</f>
        <v/>
      </c>
      <c r="BN1305" s="51" t="str">
        <f>IFERROR(VLOOKUP(BM1305,abbreviation[[description_german]:[abbreviation_budo]],3,FALSE),"")</f>
        <v/>
      </c>
      <c r="BO1305" s="31"/>
      <c r="BQ1305" s="51" t="str">
        <f>IFERROR(VLOOKUP(BP1305,abbreviation[[description_german]:[abbreviation_budo]],3,FALSE),"")</f>
        <v/>
      </c>
      <c r="BR1305" s="57" t="str">
        <f t="shared" si="185"/>
        <v>_</v>
      </c>
      <c r="BU1305" s="53" t="str">
        <f>IFERROR(VLOOKUP(BT1305,abbreviation[[description_german]:[abbreviation_budo]],3,FALSE),"")</f>
        <v/>
      </c>
      <c r="BV1305" s="60" t="str">
        <f t="shared" si="186"/>
        <v>_</v>
      </c>
      <c r="BY1305" s="48" t="str">
        <f>IFERROR(VLOOKUP(BX1305,category[[category_name_german]:[abbreviation_category_budo]],3,FALSE),"")</f>
        <v/>
      </c>
      <c r="CB1305" s="48" t="str">
        <f>IFERROR(VLOOKUP(CA1305,category[[category_name_german]:[abbreviation_category_budo]],3,FALSE),"")</f>
        <v/>
      </c>
      <c r="CE1305" s="48" t="str">
        <f>IFERROR(VLOOKUP(CD1305,category[[category_name_german]:[abbreviation_category_budo]],3,FALSE),"")</f>
        <v/>
      </c>
      <c r="CH1305" s="48" t="str">
        <f>IFERROR(VLOOKUP(CG1305,category[[category_name_german]:[abbreviation_category_budo]],3,FALSE),"")</f>
        <v/>
      </c>
      <c r="CK1305" s="48" t="str">
        <f>IFERROR(VLOOKUP(CJ1305,category[[category_name_german]:[abbreviation_category_budo]],3,FALSE),"")</f>
        <v/>
      </c>
      <c r="CM1305" s="49" t="str">
        <f t="shared" si="187"/>
        <v/>
      </c>
      <c r="CO1305" s="63" t="str">
        <f t="shared" si="188"/>
        <v/>
      </c>
    </row>
    <row r="1306" spans="4:93" x14ac:dyDescent="0.25">
      <c r="D1306" s="48" t="str">
        <f>IFERROR(VLOOKUP(C1306,category[[category_name_german]:[abbreviation_category_budo]],3,FALSE),"")</f>
        <v/>
      </c>
      <c r="G1306" s="48" t="str">
        <f>IFERROR(VLOOKUP(F1306,category[[category_name_german]:[abbreviation_category_budo]],3,FALSE),"")</f>
        <v/>
      </c>
      <c r="J1306" s="48" t="str">
        <f>IFERROR(VLOOKUP(I1306,category[[category_name_german]:[abbreviation_category_budo]],3,FALSE),"")</f>
        <v/>
      </c>
      <c r="M1306" s="48" t="str">
        <f>IFERROR(VLOOKUP(L1306,category[[category_name_german]:[abbreviation_category_budo]],3,FALSE),"")</f>
        <v/>
      </c>
      <c r="P1306" s="48" t="str">
        <f>IFERROR(VLOOKUP(O1306,category[[category_name_german]:[abbreviation_category_budo]],3,FALSE),"")</f>
        <v/>
      </c>
      <c r="R1306" s="49" t="str">
        <f t="shared" si="180"/>
        <v/>
      </c>
      <c r="U1306" s="48" t="str">
        <f>IFERROR(VLOOKUP(T1306,abbreviation[[description_german]:[abbreviation_budo]],3,FALSE),"")</f>
        <v/>
      </c>
      <c r="X1306" s="51" t="str">
        <f>IFERROR(VLOOKUP(W1306,abbreviation[[description_german]:[abbreviation_budo]],3,FALSE),"")</f>
        <v/>
      </c>
      <c r="Y1306" s="33"/>
      <c r="AA1306" s="49" t="str">
        <f t="shared" si="181"/>
        <v/>
      </c>
      <c r="AD1306" s="48" t="str">
        <f>IFERROR(VLOOKUP(AC1306,abbreviation[[description_german]:[abbreviation_budo]],3,FALSE),"")</f>
        <v/>
      </c>
      <c r="AG1306" s="54" t="str">
        <f>IFERROR(VLOOKUP(AF1306,abbreviation[[description_german]:[abbreviation_budo]],3,FALSE),"")</f>
        <v/>
      </c>
      <c r="AJ1306" s="49" t="str">
        <f t="shared" si="182"/>
        <v>_</v>
      </c>
      <c r="AM1306" s="48" t="str">
        <f>IFERROR(VLOOKUP(AL1306,abbreviation[[description_german]:[abbreviation_budo]],3,FALSE),"")</f>
        <v/>
      </c>
      <c r="AP1306" s="54" t="str">
        <f>IFERROR(VLOOKUP(AO1306,abbreviation[[description_german]:[abbreviation_budo]],3,FALSE),"")</f>
        <v/>
      </c>
      <c r="AS1306" s="49" t="str">
        <f t="shared" si="183"/>
        <v>_</v>
      </c>
      <c r="AV1306" s="53" t="str">
        <f>IFERROR(VLOOKUP(AU1306,abbreviation[[description_german]:[abbreviation_budo]],3,FALSE),"")</f>
        <v/>
      </c>
      <c r="AY1306" s="51" t="str">
        <f>IFERROR(VLOOKUP(AX1306,abbreviation[[description_german]:[abbreviation_budo]],3,FALSE),"")</f>
        <v/>
      </c>
      <c r="BB1306" s="51" t="str">
        <f>IFERROR(VLOOKUP(BA1306,abbreviation[[description_german]:[abbreviation_budo]],3,FALSE),"")</f>
        <v/>
      </c>
      <c r="BE1306" s="51" t="str">
        <f>IFERROR(VLOOKUP(BD1306,abbreviation[[description_german]:[abbreviation_budo]],3,FALSE),"")</f>
        <v/>
      </c>
      <c r="BG1306" s="38"/>
      <c r="BH1306" s="49" t="str">
        <f t="shared" si="184"/>
        <v>_</v>
      </c>
      <c r="BK1306" s="53" t="str">
        <f>IFERROR(VLOOKUP(BJ1306,abbreviation[[description_german]:[abbreviation_budo]],3,FALSE),"")</f>
        <v/>
      </c>
      <c r="BN1306" s="51" t="str">
        <f>IFERROR(VLOOKUP(BM1306,abbreviation[[description_german]:[abbreviation_budo]],3,FALSE),"")</f>
        <v/>
      </c>
      <c r="BO1306" s="31"/>
      <c r="BQ1306" s="51" t="str">
        <f>IFERROR(VLOOKUP(BP1306,abbreviation[[description_german]:[abbreviation_budo]],3,FALSE),"")</f>
        <v/>
      </c>
      <c r="BR1306" s="57" t="str">
        <f t="shared" si="185"/>
        <v>_</v>
      </c>
      <c r="BU1306" s="53" t="str">
        <f>IFERROR(VLOOKUP(BT1306,abbreviation[[description_german]:[abbreviation_budo]],3,FALSE),"")</f>
        <v/>
      </c>
      <c r="BV1306" s="60" t="str">
        <f t="shared" si="186"/>
        <v>_</v>
      </c>
      <c r="BY1306" s="48" t="str">
        <f>IFERROR(VLOOKUP(BX1306,category[[category_name_german]:[abbreviation_category_budo]],3,FALSE),"")</f>
        <v/>
      </c>
      <c r="CB1306" s="48" t="str">
        <f>IFERROR(VLOOKUP(CA1306,category[[category_name_german]:[abbreviation_category_budo]],3,FALSE),"")</f>
        <v/>
      </c>
      <c r="CE1306" s="48" t="str">
        <f>IFERROR(VLOOKUP(CD1306,category[[category_name_german]:[abbreviation_category_budo]],3,FALSE),"")</f>
        <v/>
      </c>
      <c r="CH1306" s="48" t="str">
        <f>IFERROR(VLOOKUP(CG1306,category[[category_name_german]:[abbreviation_category_budo]],3,FALSE),"")</f>
        <v/>
      </c>
      <c r="CK1306" s="48" t="str">
        <f>IFERROR(VLOOKUP(CJ1306,category[[category_name_german]:[abbreviation_category_budo]],3,FALSE),"")</f>
        <v/>
      </c>
      <c r="CM1306" s="49" t="str">
        <f t="shared" si="187"/>
        <v/>
      </c>
      <c r="CO1306" s="63" t="str">
        <f t="shared" si="188"/>
        <v/>
      </c>
    </row>
    <row r="1307" spans="4:93" x14ac:dyDescent="0.25">
      <c r="D1307" s="48" t="str">
        <f>IFERROR(VLOOKUP(C1307,category[[category_name_german]:[abbreviation_category_budo]],3,FALSE),"")</f>
        <v/>
      </c>
      <c r="G1307" s="48" t="str">
        <f>IFERROR(VLOOKUP(F1307,category[[category_name_german]:[abbreviation_category_budo]],3,FALSE),"")</f>
        <v/>
      </c>
      <c r="J1307" s="48" t="str">
        <f>IFERROR(VLOOKUP(I1307,category[[category_name_german]:[abbreviation_category_budo]],3,FALSE),"")</f>
        <v/>
      </c>
      <c r="M1307" s="48" t="str">
        <f>IFERROR(VLOOKUP(L1307,category[[category_name_german]:[abbreviation_category_budo]],3,FALSE),"")</f>
        <v/>
      </c>
      <c r="P1307" s="48" t="str">
        <f>IFERROR(VLOOKUP(O1307,category[[category_name_german]:[abbreviation_category_budo]],3,FALSE),"")</f>
        <v/>
      </c>
      <c r="R1307" s="49" t="str">
        <f t="shared" si="180"/>
        <v/>
      </c>
      <c r="U1307" s="48" t="str">
        <f>IFERROR(VLOOKUP(T1307,abbreviation[[description_german]:[abbreviation_budo]],3,FALSE),"")</f>
        <v/>
      </c>
      <c r="X1307" s="51" t="str">
        <f>IFERROR(VLOOKUP(W1307,abbreviation[[description_german]:[abbreviation_budo]],3,FALSE),"")</f>
        <v/>
      </c>
      <c r="Y1307" s="33"/>
      <c r="AA1307" s="49" t="str">
        <f t="shared" si="181"/>
        <v/>
      </c>
      <c r="AD1307" s="48" t="str">
        <f>IFERROR(VLOOKUP(AC1307,abbreviation[[description_german]:[abbreviation_budo]],3,FALSE),"")</f>
        <v/>
      </c>
      <c r="AG1307" s="54" t="str">
        <f>IFERROR(VLOOKUP(AF1307,abbreviation[[description_german]:[abbreviation_budo]],3,FALSE),"")</f>
        <v/>
      </c>
      <c r="AJ1307" s="49" t="str">
        <f t="shared" si="182"/>
        <v>_</v>
      </c>
      <c r="AM1307" s="48" t="str">
        <f>IFERROR(VLOOKUP(AL1307,abbreviation[[description_german]:[abbreviation_budo]],3,FALSE),"")</f>
        <v/>
      </c>
      <c r="AP1307" s="54" t="str">
        <f>IFERROR(VLOOKUP(AO1307,abbreviation[[description_german]:[abbreviation_budo]],3,FALSE),"")</f>
        <v/>
      </c>
      <c r="AS1307" s="49" t="str">
        <f t="shared" si="183"/>
        <v>_</v>
      </c>
      <c r="AV1307" s="53" t="str">
        <f>IFERROR(VLOOKUP(AU1307,abbreviation[[description_german]:[abbreviation_budo]],3,FALSE),"")</f>
        <v/>
      </c>
      <c r="AY1307" s="51" t="str">
        <f>IFERROR(VLOOKUP(AX1307,abbreviation[[description_german]:[abbreviation_budo]],3,FALSE),"")</f>
        <v/>
      </c>
      <c r="BB1307" s="51" t="str">
        <f>IFERROR(VLOOKUP(BA1307,abbreviation[[description_german]:[abbreviation_budo]],3,FALSE),"")</f>
        <v/>
      </c>
      <c r="BE1307" s="51" t="str">
        <f>IFERROR(VLOOKUP(BD1307,abbreviation[[description_german]:[abbreviation_budo]],3,FALSE),"")</f>
        <v/>
      </c>
      <c r="BG1307" s="38"/>
      <c r="BH1307" s="49" t="str">
        <f t="shared" si="184"/>
        <v>_</v>
      </c>
      <c r="BK1307" s="53" t="str">
        <f>IFERROR(VLOOKUP(BJ1307,abbreviation[[description_german]:[abbreviation_budo]],3,FALSE),"")</f>
        <v/>
      </c>
      <c r="BN1307" s="51" t="str">
        <f>IFERROR(VLOOKUP(BM1307,abbreviation[[description_german]:[abbreviation_budo]],3,FALSE),"")</f>
        <v/>
      </c>
      <c r="BO1307" s="31"/>
      <c r="BQ1307" s="51" t="str">
        <f>IFERROR(VLOOKUP(BP1307,abbreviation[[description_german]:[abbreviation_budo]],3,FALSE),"")</f>
        <v/>
      </c>
      <c r="BR1307" s="57" t="str">
        <f t="shared" si="185"/>
        <v>_</v>
      </c>
      <c r="BU1307" s="53" t="str">
        <f>IFERROR(VLOOKUP(BT1307,abbreviation[[description_german]:[abbreviation_budo]],3,FALSE),"")</f>
        <v/>
      </c>
      <c r="BV1307" s="60" t="str">
        <f t="shared" si="186"/>
        <v>_</v>
      </c>
      <c r="BY1307" s="48" t="str">
        <f>IFERROR(VLOOKUP(BX1307,category[[category_name_german]:[abbreviation_category_budo]],3,FALSE),"")</f>
        <v/>
      </c>
      <c r="CB1307" s="48" t="str">
        <f>IFERROR(VLOOKUP(CA1307,category[[category_name_german]:[abbreviation_category_budo]],3,FALSE),"")</f>
        <v/>
      </c>
      <c r="CE1307" s="48" t="str">
        <f>IFERROR(VLOOKUP(CD1307,category[[category_name_german]:[abbreviation_category_budo]],3,FALSE),"")</f>
        <v/>
      </c>
      <c r="CH1307" s="48" t="str">
        <f>IFERROR(VLOOKUP(CG1307,category[[category_name_german]:[abbreviation_category_budo]],3,FALSE),"")</f>
        <v/>
      </c>
      <c r="CK1307" s="48" t="str">
        <f>IFERROR(VLOOKUP(CJ1307,category[[category_name_german]:[abbreviation_category_budo]],3,FALSE),"")</f>
        <v/>
      </c>
      <c r="CM1307" s="49" t="str">
        <f t="shared" si="187"/>
        <v/>
      </c>
      <c r="CO1307" s="63" t="str">
        <f t="shared" si="188"/>
        <v/>
      </c>
    </row>
    <row r="1308" spans="4:93" x14ac:dyDescent="0.25">
      <c r="D1308" s="48" t="str">
        <f>IFERROR(VLOOKUP(C1308,category[[category_name_german]:[abbreviation_category_budo]],3,FALSE),"")</f>
        <v/>
      </c>
      <c r="G1308" s="48" t="str">
        <f>IFERROR(VLOOKUP(F1308,category[[category_name_german]:[abbreviation_category_budo]],3,FALSE),"")</f>
        <v/>
      </c>
      <c r="J1308" s="48" t="str">
        <f>IFERROR(VLOOKUP(I1308,category[[category_name_german]:[abbreviation_category_budo]],3,FALSE),"")</f>
        <v/>
      </c>
      <c r="M1308" s="48" t="str">
        <f>IFERROR(VLOOKUP(L1308,category[[category_name_german]:[abbreviation_category_budo]],3,FALSE),"")</f>
        <v/>
      </c>
      <c r="P1308" s="48" t="str">
        <f>IFERROR(VLOOKUP(O1308,category[[category_name_german]:[abbreviation_category_budo]],3,FALSE),"")</f>
        <v/>
      </c>
      <c r="R1308" s="49" t="str">
        <f t="shared" si="180"/>
        <v/>
      </c>
      <c r="U1308" s="48" t="str">
        <f>IFERROR(VLOOKUP(T1308,abbreviation[[description_german]:[abbreviation_budo]],3,FALSE),"")</f>
        <v/>
      </c>
      <c r="X1308" s="51" t="str">
        <f>IFERROR(VLOOKUP(W1308,abbreviation[[description_german]:[abbreviation_budo]],3,FALSE),"")</f>
        <v/>
      </c>
      <c r="Y1308" s="33"/>
      <c r="AA1308" s="49" t="str">
        <f t="shared" si="181"/>
        <v/>
      </c>
      <c r="AD1308" s="48" t="str">
        <f>IFERROR(VLOOKUP(AC1308,abbreviation[[description_german]:[abbreviation_budo]],3,FALSE),"")</f>
        <v/>
      </c>
      <c r="AG1308" s="54" t="str">
        <f>IFERROR(VLOOKUP(AF1308,abbreviation[[description_german]:[abbreviation_budo]],3,FALSE),"")</f>
        <v/>
      </c>
      <c r="AJ1308" s="49" t="str">
        <f t="shared" si="182"/>
        <v>_</v>
      </c>
      <c r="AM1308" s="48" t="str">
        <f>IFERROR(VLOOKUP(AL1308,abbreviation[[description_german]:[abbreviation_budo]],3,FALSE),"")</f>
        <v/>
      </c>
      <c r="AP1308" s="54" t="str">
        <f>IFERROR(VLOOKUP(AO1308,abbreviation[[description_german]:[abbreviation_budo]],3,FALSE),"")</f>
        <v/>
      </c>
      <c r="AS1308" s="49" t="str">
        <f t="shared" si="183"/>
        <v>_</v>
      </c>
      <c r="AV1308" s="53" t="str">
        <f>IFERROR(VLOOKUP(AU1308,abbreviation[[description_german]:[abbreviation_budo]],3,FALSE),"")</f>
        <v/>
      </c>
      <c r="AY1308" s="51" t="str">
        <f>IFERROR(VLOOKUP(AX1308,abbreviation[[description_german]:[abbreviation_budo]],3,FALSE),"")</f>
        <v/>
      </c>
      <c r="BB1308" s="51" t="str">
        <f>IFERROR(VLOOKUP(BA1308,abbreviation[[description_german]:[abbreviation_budo]],3,FALSE),"")</f>
        <v/>
      </c>
      <c r="BE1308" s="51" t="str">
        <f>IFERROR(VLOOKUP(BD1308,abbreviation[[description_german]:[abbreviation_budo]],3,FALSE),"")</f>
        <v/>
      </c>
      <c r="BG1308" s="38"/>
      <c r="BH1308" s="49" t="str">
        <f t="shared" si="184"/>
        <v>_</v>
      </c>
      <c r="BK1308" s="53" t="str">
        <f>IFERROR(VLOOKUP(BJ1308,abbreviation[[description_german]:[abbreviation_budo]],3,FALSE),"")</f>
        <v/>
      </c>
      <c r="BN1308" s="51" t="str">
        <f>IFERROR(VLOOKUP(BM1308,abbreviation[[description_german]:[abbreviation_budo]],3,FALSE),"")</f>
        <v/>
      </c>
      <c r="BO1308" s="31"/>
      <c r="BQ1308" s="51" t="str">
        <f>IFERROR(VLOOKUP(BP1308,abbreviation[[description_german]:[abbreviation_budo]],3,FALSE),"")</f>
        <v/>
      </c>
      <c r="BR1308" s="57" t="str">
        <f t="shared" si="185"/>
        <v>_</v>
      </c>
      <c r="BU1308" s="53" t="str">
        <f>IFERROR(VLOOKUP(BT1308,abbreviation[[description_german]:[abbreviation_budo]],3,FALSE),"")</f>
        <v/>
      </c>
      <c r="BV1308" s="60" t="str">
        <f t="shared" si="186"/>
        <v>_</v>
      </c>
      <c r="BY1308" s="48" t="str">
        <f>IFERROR(VLOOKUP(BX1308,category[[category_name_german]:[abbreviation_category_budo]],3,FALSE),"")</f>
        <v/>
      </c>
      <c r="CB1308" s="48" t="str">
        <f>IFERROR(VLOOKUP(CA1308,category[[category_name_german]:[abbreviation_category_budo]],3,FALSE),"")</f>
        <v/>
      </c>
      <c r="CE1308" s="48" t="str">
        <f>IFERROR(VLOOKUP(CD1308,category[[category_name_german]:[abbreviation_category_budo]],3,FALSE),"")</f>
        <v/>
      </c>
      <c r="CH1308" s="48" t="str">
        <f>IFERROR(VLOOKUP(CG1308,category[[category_name_german]:[abbreviation_category_budo]],3,FALSE),"")</f>
        <v/>
      </c>
      <c r="CK1308" s="48" t="str">
        <f>IFERROR(VLOOKUP(CJ1308,category[[category_name_german]:[abbreviation_category_budo]],3,FALSE),"")</f>
        <v/>
      </c>
      <c r="CM1308" s="49" t="str">
        <f t="shared" si="187"/>
        <v/>
      </c>
      <c r="CO1308" s="63" t="str">
        <f t="shared" si="188"/>
        <v/>
      </c>
    </row>
    <row r="1309" spans="4:93" x14ac:dyDescent="0.25">
      <c r="D1309" s="48" t="str">
        <f>IFERROR(VLOOKUP(C1309,category[[category_name_german]:[abbreviation_category_budo]],3,FALSE),"")</f>
        <v/>
      </c>
      <c r="G1309" s="48" t="str">
        <f>IFERROR(VLOOKUP(F1309,category[[category_name_german]:[abbreviation_category_budo]],3,FALSE),"")</f>
        <v/>
      </c>
      <c r="J1309" s="48" t="str">
        <f>IFERROR(VLOOKUP(I1309,category[[category_name_german]:[abbreviation_category_budo]],3,FALSE),"")</f>
        <v/>
      </c>
      <c r="M1309" s="48" t="str">
        <f>IFERROR(VLOOKUP(L1309,category[[category_name_german]:[abbreviation_category_budo]],3,FALSE),"")</f>
        <v/>
      </c>
      <c r="P1309" s="48" t="str">
        <f>IFERROR(VLOOKUP(O1309,category[[category_name_german]:[abbreviation_category_budo]],3,FALSE),"")</f>
        <v/>
      </c>
      <c r="R1309" s="49" t="str">
        <f t="shared" si="180"/>
        <v/>
      </c>
      <c r="U1309" s="48" t="str">
        <f>IFERROR(VLOOKUP(T1309,abbreviation[[description_german]:[abbreviation_budo]],3,FALSE),"")</f>
        <v/>
      </c>
      <c r="X1309" s="51" t="str">
        <f>IFERROR(VLOOKUP(W1309,abbreviation[[description_german]:[abbreviation_budo]],3,FALSE),"")</f>
        <v/>
      </c>
      <c r="Y1309" s="33"/>
      <c r="AA1309" s="49" t="str">
        <f t="shared" si="181"/>
        <v/>
      </c>
      <c r="AD1309" s="48" t="str">
        <f>IFERROR(VLOOKUP(AC1309,abbreviation[[description_german]:[abbreviation_budo]],3,FALSE),"")</f>
        <v/>
      </c>
      <c r="AG1309" s="54" t="str">
        <f>IFERROR(VLOOKUP(AF1309,abbreviation[[description_german]:[abbreviation_budo]],3,FALSE),"")</f>
        <v/>
      </c>
      <c r="AJ1309" s="49" t="str">
        <f t="shared" si="182"/>
        <v>_</v>
      </c>
      <c r="AM1309" s="48" t="str">
        <f>IFERROR(VLOOKUP(AL1309,abbreviation[[description_german]:[abbreviation_budo]],3,FALSE),"")</f>
        <v/>
      </c>
      <c r="AP1309" s="54" t="str">
        <f>IFERROR(VLOOKUP(AO1309,abbreviation[[description_german]:[abbreviation_budo]],3,FALSE),"")</f>
        <v/>
      </c>
      <c r="AS1309" s="49" t="str">
        <f t="shared" si="183"/>
        <v>_</v>
      </c>
      <c r="AV1309" s="53" t="str">
        <f>IFERROR(VLOOKUP(AU1309,abbreviation[[description_german]:[abbreviation_budo]],3,FALSE),"")</f>
        <v/>
      </c>
      <c r="AY1309" s="51" t="str">
        <f>IFERROR(VLOOKUP(AX1309,abbreviation[[description_german]:[abbreviation_budo]],3,FALSE),"")</f>
        <v/>
      </c>
      <c r="BB1309" s="51" t="str">
        <f>IFERROR(VLOOKUP(BA1309,abbreviation[[description_german]:[abbreviation_budo]],3,FALSE),"")</f>
        <v/>
      </c>
      <c r="BE1309" s="51" t="str">
        <f>IFERROR(VLOOKUP(BD1309,abbreviation[[description_german]:[abbreviation_budo]],3,FALSE),"")</f>
        <v/>
      </c>
      <c r="BG1309" s="38"/>
      <c r="BH1309" s="49" t="str">
        <f t="shared" si="184"/>
        <v>_</v>
      </c>
      <c r="BK1309" s="53" t="str">
        <f>IFERROR(VLOOKUP(BJ1309,abbreviation[[description_german]:[abbreviation_budo]],3,FALSE),"")</f>
        <v/>
      </c>
      <c r="BN1309" s="51" t="str">
        <f>IFERROR(VLOOKUP(BM1309,abbreviation[[description_german]:[abbreviation_budo]],3,FALSE),"")</f>
        <v/>
      </c>
      <c r="BO1309" s="31"/>
      <c r="BQ1309" s="51" t="str">
        <f>IFERROR(VLOOKUP(BP1309,abbreviation[[description_german]:[abbreviation_budo]],3,FALSE),"")</f>
        <v/>
      </c>
      <c r="BR1309" s="57" t="str">
        <f t="shared" si="185"/>
        <v>_</v>
      </c>
      <c r="BU1309" s="53" t="str">
        <f>IFERROR(VLOOKUP(BT1309,abbreviation[[description_german]:[abbreviation_budo]],3,FALSE),"")</f>
        <v/>
      </c>
      <c r="BV1309" s="60" t="str">
        <f t="shared" si="186"/>
        <v>_</v>
      </c>
      <c r="BY1309" s="48" t="str">
        <f>IFERROR(VLOOKUP(BX1309,category[[category_name_german]:[abbreviation_category_budo]],3,FALSE),"")</f>
        <v/>
      </c>
      <c r="CB1309" s="48" t="str">
        <f>IFERROR(VLOOKUP(CA1309,category[[category_name_german]:[abbreviation_category_budo]],3,FALSE),"")</f>
        <v/>
      </c>
      <c r="CE1309" s="48" t="str">
        <f>IFERROR(VLOOKUP(CD1309,category[[category_name_german]:[abbreviation_category_budo]],3,FALSE),"")</f>
        <v/>
      </c>
      <c r="CH1309" s="48" t="str">
        <f>IFERROR(VLOOKUP(CG1309,category[[category_name_german]:[abbreviation_category_budo]],3,FALSE),"")</f>
        <v/>
      </c>
      <c r="CK1309" s="48" t="str">
        <f>IFERROR(VLOOKUP(CJ1309,category[[category_name_german]:[abbreviation_category_budo]],3,FALSE),"")</f>
        <v/>
      </c>
      <c r="CM1309" s="49" t="str">
        <f t="shared" si="187"/>
        <v/>
      </c>
      <c r="CO1309" s="63" t="str">
        <f t="shared" si="188"/>
        <v/>
      </c>
    </row>
    <row r="1310" spans="4:93" x14ac:dyDescent="0.25">
      <c r="D1310" s="48" t="str">
        <f>IFERROR(VLOOKUP(C1310,category[[category_name_german]:[abbreviation_category_budo]],3,FALSE),"")</f>
        <v/>
      </c>
      <c r="G1310" s="48" t="str">
        <f>IFERROR(VLOOKUP(F1310,category[[category_name_german]:[abbreviation_category_budo]],3,FALSE),"")</f>
        <v/>
      </c>
      <c r="J1310" s="48" t="str">
        <f>IFERROR(VLOOKUP(I1310,category[[category_name_german]:[abbreviation_category_budo]],3,FALSE),"")</f>
        <v/>
      </c>
      <c r="M1310" s="48" t="str">
        <f>IFERROR(VLOOKUP(L1310,category[[category_name_german]:[abbreviation_category_budo]],3,FALSE),"")</f>
        <v/>
      </c>
      <c r="P1310" s="48" t="str">
        <f>IFERROR(VLOOKUP(O1310,category[[category_name_german]:[abbreviation_category_budo]],3,FALSE),"")</f>
        <v/>
      </c>
      <c r="R1310" s="49" t="str">
        <f t="shared" si="180"/>
        <v/>
      </c>
      <c r="U1310" s="48" t="str">
        <f>IFERROR(VLOOKUP(T1310,abbreviation[[description_german]:[abbreviation_budo]],3,FALSE),"")</f>
        <v/>
      </c>
      <c r="X1310" s="51" t="str">
        <f>IFERROR(VLOOKUP(W1310,abbreviation[[description_german]:[abbreviation_budo]],3,FALSE),"")</f>
        <v/>
      </c>
      <c r="Y1310" s="33"/>
      <c r="AA1310" s="49" t="str">
        <f t="shared" si="181"/>
        <v/>
      </c>
      <c r="AD1310" s="48" t="str">
        <f>IFERROR(VLOOKUP(AC1310,abbreviation[[description_german]:[abbreviation_budo]],3,FALSE),"")</f>
        <v/>
      </c>
      <c r="AG1310" s="54" t="str">
        <f>IFERROR(VLOOKUP(AF1310,abbreviation[[description_german]:[abbreviation_budo]],3,FALSE),"")</f>
        <v/>
      </c>
      <c r="AJ1310" s="49" t="str">
        <f t="shared" si="182"/>
        <v>_</v>
      </c>
      <c r="AM1310" s="48" t="str">
        <f>IFERROR(VLOOKUP(AL1310,abbreviation[[description_german]:[abbreviation_budo]],3,FALSE),"")</f>
        <v/>
      </c>
      <c r="AP1310" s="54" t="str">
        <f>IFERROR(VLOOKUP(AO1310,abbreviation[[description_german]:[abbreviation_budo]],3,FALSE),"")</f>
        <v/>
      </c>
      <c r="AS1310" s="49" t="str">
        <f t="shared" si="183"/>
        <v>_</v>
      </c>
      <c r="AV1310" s="53" t="str">
        <f>IFERROR(VLOOKUP(AU1310,abbreviation[[description_german]:[abbreviation_budo]],3,FALSE),"")</f>
        <v/>
      </c>
      <c r="AY1310" s="51" t="str">
        <f>IFERROR(VLOOKUP(AX1310,abbreviation[[description_german]:[abbreviation_budo]],3,FALSE),"")</f>
        <v/>
      </c>
      <c r="BB1310" s="51" t="str">
        <f>IFERROR(VLOOKUP(BA1310,abbreviation[[description_german]:[abbreviation_budo]],3,FALSE),"")</f>
        <v/>
      </c>
      <c r="BE1310" s="51" t="str">
        <f>IFERROR(VLOOKUP(BD1310,abbreviation[[description_german]:[abbreviation_budo]],3,FALSE),"")</f>
        <v/>
      </c>
      <c r="BG1310" s="38"/>
      <c r="BH1310" s="49" t="str">
        <f t="shared" si="184"/>
        <v>_</v>
      </c>
      <c r="BK1310" s="53" t="str">
        <f>IFERROR(VLOOKUP(BJ1310,abbreviation[[description_german]:[abbreviation_budo]],3,FALSE),"")</f>
        <v/>
      </c>
      <c r="BN1310" s="51" t="str">
        <f>IFERROR(VLOOKUP(BM1310,abbreviation[[description_german]:[abbreviation_budo]],3,FALSE),"")</f>
        <v/>
      </c>
      <c r="BO1310" s="31"/>
      <c r="BQ1310" s="51" t="str">
        <f>IFERROR(VLOOKUP(BP1310,abbreviation[[description_german]:[abbreviation_budo]],3,FALSE),"")</f>
        <v/>
      </c>
      <c r="BR1310" s="57" t="str">
        <f t="shared" si="185"/>
        <v>_</v>
      </c>
      <c r="BU1310" s="53" t="str">
        <f>IFERROR(VLOOKUP(BT1310,abbreviation[[description_german]:[abbreviation_budo]],3,FALSE),"")</f>
        <v/>
      </c>
      <c r="BV1310" s="60" t="str">
        <f t="shared" si="186"/>
        <v>_</v>
      </c>
      <c r="BY1310" s="48" t="str">
        <f>IFERROR(VLOOKUP(BX1310,category[[category_name_german]:[abbreviation_category_budo]],3,FALSE),"")</f>
        <v/>
      </c>
      <c r="CB1310" s="48" t="str">
        <f>IFERROR(VLOOKUP(CA1310,category[[category_name_german]:[abbreviation_category_budo]],3,FALSE),"")</f>
        <v/>
      </c>
      <c r="CE1310" s="48" t="str">
        <f>IFERROR(VLOOKUP(CD1310,category[[category_name_german]:[abbreviation_category_budo]],3,FALSE),"")</f>
        <v/>
      </c>
      <c r="CH1310" s="48" t="str">
        <f>IFERROR(VLOOKUP(CG1310,category[[category_name_german]:[abbreviation_category_budo]],3,FALSE),"")</f>
        <v/>
      </c>
      <c r="CK1310" s="48" t="str">
        <f>IFERROR(VLOOKUP(CJ1310,category[[category_name_german]:[abbreviation_category_budo]],3,FALSE),"")</f>
        <v/>
      </c>
      <c r="CM1310" s="49" t="str">
        <f t="shared" si="187"/>
        <v/>
      </c>
      <c r="CO1310" s="63" t="str">
        <f t="shared" si="188"/>
        <v/>
      </c>
    </row>
    <row r="1311" spans="4:93" x14ac:dyDescent="0.25">
      <c r="D1311" s="48" t="str">
        <f>IFERROR(VLOOKUP(C1311,category[[category_name_german]:[abbreviation_category_budo]],3,FALSE),"")</f>
        <v/>
      </c>
      <c r="G1311" s="48" t="str">
        <f>IFERROR(VLOOKUP(F1311,category[[category_name_german]:[abbreviation_category_budo]],3,FALSE),"")</f>
        <v/>
      </c>
      <c r="J1311" s="48" t="str">
        <f>IFERROR(VLOOKUP(I1311,category[[category_name_german]:[abbreviation_category_budo]],3,FALSE),"")</f>
        <v/>
      </c>
      <c r="M1311" s="48" t="str">
        <f>IFERROR(VLOOKUP(L1311,category[[category_name_german]:[abbreviation_category_budo]],3,FALSE),"")</f>
        <v/>
      </c>
      <c r="P1311" s="48" t="str">
        <f>IFERROR(VLOOKUP(O1311,category[[category_name_german]:[abbreviation_category_budo]],3,FALSE),"")</f>
        <v/>
      </c>
      <c r="R1311" s="49" t="str">
        <f t="shared" si="180"/>
        <v/>
      </c>
      <c r="U1311" s="48" t="str">
        <f>IFERROR(VLOOKUP(T1311,abbreviation[[description_german]:[abbreviation_budo]],3,FALSE),"")</f>
        <v/>
      </c>
      <c r="X1311" s="51" t="str">
        <f>IFERROR(VLOOKUP(W1311,abbreviation[[description_german]:[abbreviation_budo]],3,FALSE),"")</f>
        <v/>
      </c>
      <c r="Y1311" s="33"/>
      <c r="AA1311" s="49" t="str">
        <f t="shared" si="181"/>
        <v/>
      </c>
      <c r="AD1311" s="48" t="str">
        <f>IFERROR(VLOOKUP(AC1311,abbreviation[[description_german]:[abbreviation_budo]],3,FALSE),"")</f>
        <v/>
      </c>
      <c r="AG1311" s="54" t="str">
        <f>IFERROR(VLOOKUP(AF1311,abbreviation[[description_german]:[abbreviation_budo]],3,FALSE),"")</f>
        <v/>
      </c>
      <c r="AJ1311" s="49" t="str">
        <f t="shared" si="182"/>
        <v>_</v>
      </c>
      <c r="AM1311" s="48" t="str">
        <f>IFERROR(VLOOKUP(AL1311,abbreviation[[description_german]:[abbreviation_budo]],3,FALSE),"")</f>
        <v/>
      </c>
      <c r="AP1311" s="54" t="str">
        <f>IFERROR(VLOOKUP(AO1311,abbreviation[[description_german]:[abbreviation_budo]],3,FALSE),"")</f>
        <v/>
      </c>
      <c r="AS1311" s="49" t="str">
        <f t="shared" si="183"/>
        <v>_</v>
      </c>
      <c r="AV1311" s="53" t="str">
        <f>IFERROR(VLOOKUP(AU1311,abbreviation[[description_german]:[abbreviation_budo]],3,FALSE),"")</f>
        <v/>
      </c>
      <c r="AY1311" s="51" t="str">
        <f>IFERROR(VLOOKUP(AX1311,abbreviation[[description_german]:[abbreviation_budo]],3,FALSE),"")</f>
        <v/>
      </c>
      <c r="BB1311" s="51" t="str">
        <f>IFERROR(VLOOKUP(BA1311,abbreviation[[description_german]:[abbreviation_budo]],3,FALSE),"")</f>
        <v/>
      </c>
      <c r="BE1311" s="51" t="str">
        <f>IFERROR(VLOOKUP(BD1311,abbreviation[[description_german]:[abbreviation_budo]],3,FALSE),"")</f>
        <v/>
      </c>
      <c r="BG1311" s="38"/>
      <c r="BH1311" s="49" t="str">
        <f t="shared" si="184"/>
        <v>_</v>
      </c>
      <c r="BK1311" s="53" t="str">
        <f>IFERROR(VLOOKUP(BJ1311,abbreviation[[description_german]:[abbreviation_budo]],3,FALSE),"")</f>
        <v/>
      </c>
      <c r="BN1311" s="51" t="str">
        <f>IFERROR(VLOOKUP(BM1311,abbreviation[[description_german]:[abbreviation_budo]],3,FALSE),"")</f>
        <v/>
      </c>
      <c r="BO1311" s="31"/>
      <c r="BQ1311" s="51" t="str">
        <f>IFERROR(VLOOKUP(BP1311,abbreviation[[description_german]:[abbreviation_budo]],3,FALSE),"")</f>
        <v/>
      </c>
      <c r="BR1311" s="57" t="str">
        <f t="shared" si="185"/>
        <v>_</v>
      </c>
      <c r="BU1311" s="53" t="str">
        <f>IFERROR(VLOOKUP(BT1311,abbreviation[[description_german]:[abbreviation_budo]],3,FALSE),"")</f>
        <v/>
      </c>
      <c r="BV1311" s="60" t="str">
        <f t="shared" si="186"/>
        <v>_</v>
      </c>
      <c r="BY1311" s="48" t="str">
        <f>IFERROR(VLOOKUP(BX1311,category[[category_name_german]:[abbreviation_category_budo]],3,FALSE),"")</f>
        <v/>
      </c>
      <c r="CB1311" s="48" t="str">
        <f>IFERROR(VLOOKUP(CA1311,category[[category_name_german]:[abbreviation_category_budo]],3,FALSE),"")</f>
        <v/>
      </c>
      <c r="CE1311" s="48" t="str">
        <f>IFERROR(VLOOKUP(CD1311,category[[category_name_german]:[abbreviation_category_budo]],3,FALSE),"")</f>
        <v/>
      </c>
      <c r="CH1311" s="48" t="str">
        <f>IFERROR(VLOOKUP(CG1311,category[[category_name_german]:[abbreviation_category_budo]],3,FALSE),"")</f>
        <v/>
      </c>
      <c r="CK1311" s="48" t="str">
        <f>IFERROR(VLOOKUP(CJ1311,category[[category_name_german]:[abbreviation_category_budo]],3,FALSE),"")</f>
        <v/>
      </c>
      <c r="CM1311" s="49" t="str">
        <f t="shared" si="187"/>
        <v/>
      </c>
      <c r="CO1311" s="63" t="str">
        <f t="shared" si="188"/>
        <v/>
      </c>
    </row>
    <row r="1312" spans="4:93" x14ac:dyDescent="0.25">
      <c r="D1312" s="48" t="str">
        <f>IFERROR(VLOOKUP(C1312,category[[category_name_german]:[abbreviation_category_budo]],3,FALSE),"")</f>
        <v/>
      </c>
      <c r="G1312" s="48" t="str">
        <f>IFERROR(VLOOKUP(F1312,category[[category_name_german]:[abbreviation_category_budo]],3,FALSE),"")</f>
        <v/>
      </c>
      <c r="J1312" s="48" t="str">
        <f>IFERROR(VLOOKUP(I1312,category[[category_name_german]:[abbreviation_category_budo]],3,FALSE),"")</f>
        <v/>
      </c>
      <c r="M1312" s="48" t="str">
        <f>IFERROR(VLOOKUP(L1312,category[[category_name_german]:[abbreviation_category_budo]],3,FALSE),"")</f>
        <v/>
      </c>
      <c r="P1312" s="48" t="str">
        <f>IFERROR(VLOOKUP(O1312,category[[category_name_german]:[abbreviation_category_budo]],3,FALSE),"")</f>
        <v/>
      </c>
      <c r="R1312" s="49" t="str">
        <f t="shared" si="180"/>
        <v/>
      </c>
      <c r="U1312" s="48" t="str">
        <f>IFERROR(VLOOKUP(T1312,abbreviation[[description_german]:[abbreviation_budo]],3,FALSE),"")</f>
        <v/>
      </c>
      <c r="X1312" s="51" t="str">
        <f>IFERROR(VLOOKUP(W1312,abbreviation[[description_german]:[abbreviation_budo]],3,FALSE),"")</f>
        <v/>
      </c>
      <c r="Y1312" s="33"/>
      <c r="AA1312" s="49" t="str">
        <f t="shared" si="181"/>
        <v/>
      </c>
      <c r="AD1312" s="48" t="str">
        <f>IFERROR(VLOOKUP(AC1312,abbreviation[[description_german]:[abbreviation_budo]],3,FALSE),"")</f>
        <v/>
      </c>
      <c r="AG1312" s="54" t="str">
        <f>IFERROR(VLOOKUP(AF1312,abbreviation[[description_german]:[abbreviation_budo]],3,FALSE),"")</f>
        <v/>
      </c>
      <c r="AJ1312" s="49" t="str">
        <f t="shared" si="182"/>
        <v>_</v>
      </c>
      <c r="AM1312" s="48" t="str">
        <f>IFERROR(VLOOKUP(AL1312,abbreviation[[description_german]:[abbreviation_budo]],3,FALSE),"")</f>
        <v/>
      </c>
      <c r="AP1312" s="54" t="str">
        <f>IFERROR(VLOOKUP(AO1312,abbreviation[[description_german]:[abbreviation_budo]],3,FALSE),"")</f>
        <v/>
      </c>
      <c r="AS1312" s="49" t="str">
        <f t="shared" si="183"/>
        <v>_</v>
      </c>
      <c r="AV1312" s="53" t="str">
        <f>IFERROR(VLOOKUP(AU1312,abbreviation[[description_german]:[abbreviation_budo]],3,FALSE),"")</f>
        <v/>
      </c>
      <c r="AY1312" s="51" t="str">
        <f>IFERROR(VLOOKUP(AX1312,abbreviation[[description_german]:[abbreviation_budo]],3,FALSE),"")</f>
        <v/>
      </c>
      <c r="BB1312" s="51" t="str">
        <f>IFERROR(VLOOKUP(BA1312,abbreviation[[description_german]:[abbreviation_budo]],3,FALSE),"")</f>
        <v/>
      </c>
      <c r="BE1312" s="51" t="str">
        <f>IFERROR(VLOOKUP(BD1312,abbreviation[[description_german]:[abbreviation_budo]],3,FALSE),"")</f>
        <v/>
      </c>
      <c r="BG1312" s="38"/>
      <c r="BH1312" s="49" t="str">
        <f t="shared" si="184"/>
        <v>_</v>
      </c>
      <c r="BK1312" s="53" t="str">
        <f>IFERROR(VLOOKUP(BJ1312,abbreviation[[description_german]:[abbreviation_budo]],3,FALSE),"")</f>
        <v/>
      </c>
      <c r="BN1312" s="51" t="str">
        <f>IFERROR(VLOOKUP(BM1312,abbreviation[[description_german]:[abbreviation_budo]],3,FALSE),"")</f>
        <v/>
      </c>
      <c r="BO1312" s="31"/>
      <c r="BQ1312" s="51" t="str">
        <f>IFERROR(VLOOKUP(BP1312,abbreviation[[description_german]:[abbreviation_budo]],3,FALSE),"")</f>
        <v/>
      </c>
      <c r="BR1312" s="57" t="str">
        <f t="shared" si="185"/>
        <v>_</v>
      </c>
      <c r="BU1312" s="53" t="str">
        <f>IFERROR(VLOOKUP(BT1312,abbreviation[[description_german]:[abbreviation_budo]],3,FALSE),"")</f>
        <v/>
      </c>
      <c r="BV1312" s="60" t="str">
        <f t="shared" si="186"/>
        <v>_</v>
      </c>
      <c r="BY1312" s="48" t="str">
        <f>IFERROR(VLOOKUP(BX1312,category[[category_name_german]:[abbreviation_category_budo]],3,FALSE),"")</f>
        <v/>
      </c>
      <c r="CB1312" s="48" t="str">
        <f>IFERROR(VLOOKUP(CA1312,category[[category_name_german]:[abbreviation_category_budo]],3,FALSE),"")</f>
        <v/>
      </c>
      <c r="CE1312" s="48" t="str">
        <f>IFERROR(VLOOKUP(CD1312,category[[category_name_german]:[abbreviation_category_budo]],3,FALSE),"")</f>
        <v/>
      </c>
      <c r="CH1312" s="48" t="str">
        <f>IFERROR(VLOOKUP(CG1312,category[[category_name_german]:[abbreviation_category_budo]],3,FALSE),"")</f>
        <v/>
      </c>
      <c r="CK1312" s="48" t="str">
        <f>IFERROR(VLOOKUP(CJ1312,category[[category_name_german]:[abbreviation_category_budo]],3,FALSE),"")</f>
        <v/>
      </c>
      <c r="CM1312" s="49" t="str">
        <f t="shared" si="187"/>
        <v/>
      </c>
      <c r="CO1312" s="63" t="str">
        <f t="shared" si="188"/>
        <v/>
      </c>
    </row>
    <row r="1313" spans="4:93" x14ac:dyDescent="0.25">
      <c r="D1313" s="48" t="str">
        <f>IFERROR(VLOOKUP(C1313,category[[category_name_german]:[abbreviation_category_budo]],3,FALSE),"")</f>
        <v/>
      </c>
      <c r="G1313" s="48" t="str">
        <f>IFERROR(VLOOKUP(F1313,category[[category_name_german]:[abbreviation_category_budo]],3,FALSE),"")</f>
        <v/>
      </c>
      <c r="J1313" s="48" t="str">
        <f>IFERROR(VLOOKUP(I1313,category[[category_name_german]:[abbreviation_category_budo]],3,FALSE),"")</f>
        <v/>
      </c>
      <c r="M1313" s="48" t="str">
        <f>IFERROR(VLOOKUP(L1313,category[[category_name_german]:[abbreviation_category_budo]],3,FALSE),"")</f>
        <v/>
      </c>
      <c r="P1313" s="48" t="str">
        <f>IFERROR(VLOOKUP(O1313,category[[category_name_german]:[abbreviation_category_budo]],3,FALSE),"")</f>
        <v/>
      </c>
      <c r="R1313" s="49" t="str">
        <f t="shared" si="180"/>
        <v/>
      </c>
      <c r="U1313" s="48" t="str">
        <f>IFERROR(VLOOKUP(T1313,abbreviation[[description_german]:[abbreviation_budo]],3,FALSE),"")</f>
        <v/>
      </c>
      <c r="X1313" s="51" t="str">
        <f>IFERROR(VLOOKUP(W1313,abbreviation[[description_german]:[abbreviation_budo]],3,FALSE),"")</f>
        <v/>
      </c>
      <c r="Y1313" s="33"/>
      <c r="AA1313" s="49" t="str">
        <f t="shared" si="181"/>
        <v/>
      </c>
      <c r="AD1313" s="48" t="str">
        <f>IFERROR(VLOOKUP(AC1313,abbreviation[[description_german]:[abbreviation_budo]],3,FALSE),"")</f>
        <v/>
      </c>
      <c r="AG1313" s="54" t="str">
        <f>IFERROR(VLOOKUP(AF1313,abbreviation[[description_german]:[abbreviation_budo]],3,FALSE),"")</f>
        <v/>
      </c>
      <c r="AJ1313" s="49" t="str">
        <f t="shared" si="182"/>
        <v>_</v>
      </c>
      <c r="AM1313" s="48" t="str">
        <f>IFERROR(VLOOKUP(AL1313,abbreviation[[description_german]:[abbreviation_budo]],3,FALSE),"")</f>
        <v/>
      </c>
      <c r="AP1313" s="54" t="str">
        <f>IFERROR(VLOOKUP(AO1313,abbreviation[[description_german]:[abbreviation_budo]],3,FALSE),"")</f>
        <v/>
      </c>
      <c r="AS1313" s="49" t="str">
        <f t="shared" si="183"/>
        <v>_</v>
      </c>
      <c r="AV1313" s="53" t="str">
        <f>IFERROR(VLOOKUP(AU1313,abbreviation[[description_german]:[abbreviation_budo]],3,FALSE),"")</f>
        <v/>
      </c>
      <c r="AY1313" s="51" t="str">
        <f>IFERROR(VLOOKUP(AX1313,abbreviation[[description_german]:[abbreviation_budo]],3,FALSE),"")</f>
        <v/>
      </c>
      <c r="BB1313" s="51" t="str">
        <f>IFERROR(VLOOKUP(BA1313,abbreviation[[description_german]:[abbreviation_budo]],3,FALSE),"")</f>
        <v/>
      </c>
      <c r="BE1313" s="51" t="str">
        <f>IFERROR(VLOOKUP(BD1313,abbreviation[[description_german]:[abbreviation_budo]],3,FALSE),"")</f>
        <v/>
      </c>
      <c r="BG1313" s="38"/>
      <c r="BH1313" s="49" t="str">
        <f t="shared" si="184"/>
        <v>_</v>
      </c>
      <c r="BK1313" s="53" t="str">
        <f>IFERROR(VLOOKUP(BJ1313,abbreviation[[description_german]:[abbreviation_budo]],3,FALSE),"")</f>
        <v/>
      </c>
      <c r="BN1313" s="51" t="str">
        <f>IFERROR(VLOOKUP(BM1313,abbreviation[[description_german]:[abbreviation_budo]],3,FALSE),"")</f>
        <v/>
      </c>
      <c r="BO1313" s="31"/>
      <c r="BQ1313" s="51" t="str">
        <f>IFERROR(VLOOKUP(BP1313,abbreviation[[description_german]:[abbreviation_budo]],3,FALSE),"")</f>
        <v/>
      </c>
      <c r="BR1313" s="57" t="str">
        <f t="shared" si="185"/>
        <v>_</v>
      </c>
      <c r="BU1313" s="53" t="str">
        <f>IFERROR(VLOOKUP(BT1313,abbreviation[[description_german]:[abbreviation_budo]],3,FALSE),"")</f>
        <v/>
      </c>
      <c r="BV1313" s="60" t="str">
        <f t="shared" si="186"/>
        <v>_</v>
      </c>
      <c r="BY1313" s="48" t="str">
        <f>IFERROR(VLOOKUP(BX1313,category[[category_name_german]:[abbreviation_category_budo]],3,FALSE),"")</f>
        <v/>
      </c>
      <c r="CB1313" s="48" t="str">
        <f>IFERROR(VLOOKUP(CA1313,category[[category_name_german]:[abbreviation_category_budo]],3,FALSE),"")</f>
        <v/>
      </c>
      <c r="CE1313" s="48" t="str">
        <f>IFERROR(VLOOKUP(CD1313,category[[category_name_german]:[abbreviation_category_budo]],3,FALSE),"")</f>
        <v/>
      </c>
      <c r="CH1313" s="48" t="str">
        <f>IFERROR(VLOOKUP(CG1313,category[[category_name_german]:[abbreviation_category_budo]],3,FALSE),"")</f>
        <v/>
      </c>
      <c r="CK1313" s="48" t="str">
        <f>IFERROR(VLOOKUP(CJ1313,category[[category_name_german]:[abbreviation_category_budo]],3,FALSE),"")</f>
        <v/>
      </c>
      <c r="CM1313" s="49" t="str">
        <f t="shared" si="187"/>
        <v/>
      </c>
      <c r="CO1313" s="63" t="str">
        <f t="shared" si="188"/>
        <v/>
      </c>
    </row>
    <row r="1314" spans="4:93" x14ac:dyDescent="0.25">
      <c r="D1314" s="48" t="str">
        <f>IFERROR(VLOOKUP(C1314,category[[category_name_german]:[abbreviation_category_budo]],3,FALSE),"")</f>
        <v/>
      </c>
      <c r="G1314" s="48" t="str">
        <f>IFERROR(VLOOKUP(F1314,category[[category_name_german]:[abbreviation_category_budo]],3,FALSE),"")</f>
        <v/>
      </c>
      <c r="J1314" s="48" t="str">
        <f>IFERROR(VLOOKUP(I1314,category[[category_name_german]:[abbreviation_category_budo]],3,FALSE),"")</f>
        <v/>
      </c>
      <c r="M1314" s="48" t="str">
        <f>IFERROR(VLOOKUP(L1314,category[[category_name_german]:[abbreviation_category_budo]],3,FALSE),"")</f>
        <v/>
      </c>
      <c r="P1314" s="48" t="str">
        <f>IFERROR(VLOOKUP(O1314,category[[category_name_german]:[abbreviation_category_budo]],3,FALSE),"")</f>
        <v/>
      </c>
      <c r="R1314" s="49" t="str">
        <f t="shared" si="180"/>
        <v/>
      </c>
      <c r="U1314" s="48" t="str">
        <f>IFERROR(VLOOKUP(T1314,abbreviation[[description_german]:[abbreviation_budo]],3,FALSE),"")</f>
        <v/>
      </c>
      <c r="X1314" s="51" t="str">
        <f>IFERROR(VLOOKUP(W1314,abbreviation[[description_german]:[abbreviation_budo]],3,FALSE),"")</f>
        <v/>
      </c>
      <c r="Y1314" s="33"/>
      <c r="AA1314" s="49" t="str">
        <f t="shared" si="181"/>
        <v/>
      </c>
      <c r="AD1314" s="48" t="str">
        <f>IFERROR(VLOOKUP(AC1314,abbreviation[[description_german]:[abbreviation_budo]],3,FALSE),"")</f>
        <v/>
      </c>
      <c r="AG1314" s="54" t="str">
        <f>IFERROR(VLOOKUP(AF1314,abbreviation[[description_german]:[abbreviation_budo]],3,FALSE),"")</f>
        <v/>
      </c>
      <c r="AJ1314" s="49" t="str">
        <f t="shared" si="182"/>
        <v>_</v>
      </c>
      <c r="AM1314" s="48" t="str">
        <f>IFERROR(VLOOKUP(AL1314,abbreviation[[description_german]:[abbreviation_budo]],3,FALSE),"")</f>
        <v/>
      </c>
      <c r="AP1314" s="54" t="str">
        <f>IFERROR(VLOOKUP(AO1314,abbreviation[[description_german]:[abbreviation_budo]],3,FALSE),"")</f>
        <v/>
      </c>
      <c r="AS1314" s="49" t="str">
        <f t="shared" si="183"/>
        <v>_</v>
      </c>
      <c r="AV1314" s="53" t="str">
        <f>IFERROR(VLOOKUP(AU1314,abbreviation[[description_german]:[abbreviation_budo]],3,FALSE),"")</f>
        <v/>
      </c>
      <c r="AY1314" s="51" t="str">
        <f>IFERROR(VLOOKUP(AX1314,abbreviation[[description_german]:[abbreviation_budo]],3,FALSE),"")</f>
        <v/>
      </c>
      <c r="BB1314" s="51" t="str">
        <f>IFERROR(VLOOKUP(BA1314,abbreviation[[description_german]:[abbreviation_budo]],3,FALSE),"")</f>
        <v/>
      </c>
      <c r="BE1314" s="51" t="str">
        <f>IFERROR(VLOOKUP(BD1314,abbreviation[[description_german]:[abbreviation_budo]],3,FALSE),"")</f>
        <v/>
      </c>
      <c r="BG1314" s="38"/>
      <c r="BH1314" s="49" t="str">
        <f t="shared" si="184"/>
        <v>_</v>
      </c>
      <c r="BK1314" s="53" t="str">
        <f>IFERROR(VLOOKUP(BJ1314,abbreviation[[description_german]:[abbreviation_budo]],3,FALSE),"")</f>
        <v/>
      </c>
      <c r="BN1314" s="51" t="str">
        <f>IFERROR(VLOOKUP(BM1314,abbreviation[[description_german]:[abbreviation_budo]],3,FALSE),"")</f>
        <v/>
      </c>
      <c r="BO1314" s="31"/>
      <c r="BQ1314" s="51" t="str">
        <f>IFERROR(VLOOKUP(BP1314,abbreviation[[description_german]:[abbreviation_budo]],3,FALSE),"")</f>
        <v/>
      </c>
      <c r="BR1314" s="57" t="str">
        <f t="shared" si="185"/>
        <v>_</v>
      </c>
      <c r="BU1314" s="53" t="str">
        <f>IFERROR(VLOOKUP(BT1314,abbreviation[[description_german]:[abbreviation_budo]],3,FALSE),"")</f>
        <v/>
      </c>
      <c r="BV1314" s="60" t="str">
        <f t="shared" si="186"/>
        <v>_</v>
      </c>
      <c r="BY1314" s="48" t="str">
        <f>IFERROR(VLOOKUP(BX1314,category[[category_name_german]:[abbreviation_category_budo]],3,FALSE),"")</f>
        <v/>
      </c>
      <c r="CB1314" s="48" t="str">
        <f>IFERROR(VLOOKUP(CA1314,category[[category_name_german]:[abbreviation_category_budo]],3,FALSE),"")</f>
        <v/>
      </c>
      <c r="CE1314" s="48" t="str">
        <f>IFERROR(VLOOKUP(CD1314,category[[category_name_german]:[abbreviation_category_budo]],3,FALSE),"")</f>
        <v/>
      </c>
      <c r="CH1314" s="48" t="str">
        <f>IFERROR(VLOOKUP(CG1314,category[[category_name_german]:[abbreviation_category_budo]],3,FALSE),"")</f>
        <v/>
      </c>
      <c r="CK1314" s="48" t="str">
        <f>IFERROR(VLOOKUP(CJ1314,category[[category_name_german]:[abbreviation_category_budo]],3,FALSE),"")</f>
        <v/>
      </c>
      <c r="CM1314" s="49" t="str">
        <f t="shared" si="187"/>
        <v/>
      </c>
      <c r="CO1314" s="63" t="str">
        <f t="shared" si="188"/>
        <v/>
      </c>
    </row>
    <row r="1315" spans="4:93" x14ac:dyDescent="0.25">
      <c r="D1315" s="48" t="str">
        <f>IFERROR(VLOOKUP(C1315,category[[category_name_german]:[abbreviation_category_budo]],3,FALSE),"")</f>
        <v/>
      </c>
      <c r="G1315" s="48" t="str">
        <f>IFERROR(VLOOKUP(F1315,category[[category_name_german]:[abbreviation_category_budo]],3,FALSE),"")</f>
        <v/>
      </c>
      <c r="J1315" s="48" t="str">
        <f>IFERROR(VLOOKUP(I1315,category[[category_name_german]:[abbreviation_category_budo]],3,FALSE),"")</f>
        <v/>
      </c>
      <c r="M1315" s="48" t="str">
        <f>IFERROR(VLOOKUP(L1315,category[[category_name_german]:[abbreviation_category_budo]],3,FALSE),"")</f>
        <v/>
      </c>
      <c r="P1315" s="48" t="str">
        <f>IFERROR(VLOOKUP(O1315,category[[category_name_german]:[abbreviation_category_budo]],3,FALSE),"")</f>
        <v/>
      </c>
      <c r="R1315" s="49" t="str">
        <f t="shared" si="180"/>
        <v/>
      </c>
      <c r="U1315" s="48" t="str">
        <f>IFERROR(VLOOKUP(T1315,abbreviation[[description_german]:[abbreviation_budo]],3,FALSE),"")</f>
        <v/>
      </c>
      <c r="X1315" s="51" t="str">
        <f>IFERROR(VLOOKUP(W1315,abbreviation[[description_german]:[abbreviation_budo]],3,FALSE),"")</f>
        <v/>
      </c>
      <c r="Y1315" s="33"/>
      <c r="AA1315" s="49" t="str">
        <f t="shared" si="181"/>
        <v/>
      </c>
      <c r="AD1315" s="48" t="str">
        <f>IFERROR(VLOOKUP(AC1315,abbreviation[[description_german]:[abbreviation_budo]],3,FALSE),"")</f>
        <v/>
      </c>
      <c r="AG1315" s="54" t="str">
        <f>IFERROR(VLOOKUP(AF1315,abbreviation[[description_german]:[abbreviation_budo]],3,FALSE),"")</f>
        <v/>
      </c>
      <c r="AJ1315" s="49" t="str">
        <f t="shared" si="182"/>
        <v>_</v>
      </c>
      <c r="AM1315" s="48" t="str">
        <f>IFERROR(VLOOKUP(AL1315,abbreviation[[description_german]:[abbreviation_budo]],3,FALSE),"")</f>
        <v/>
      </c>
      <c r="AP1315" s="54" t="str">
        <f>IFERROR(VLOOKUP(AO1315,abbreviation[[description_german]:[abbreviation_budo]],3,FALSE),"")</f>
        <v/>
      </c>
      <c r="AS1315" s="49" t="str">
        <f t="shared" si="183"/>
        <v>_</v>
      </c>
      <c r="AV1315" s="53" t="str">
        <f>IFERROR(VLOOKUP(AU1315,abbreviation[[description_german]:[abbreviation_budo]],3,FALSE),"")</f>
        <v/>
      </c>
      <c r="AY1315" s="51" t="str">
        <f>IFERROR(VLOOKUP(AX1315,abbreviation[[description_german]:[abbreviation_budo]],3,FALSE),"")</f>
        <v/>
      </c>
      <c r="BB1315" s="51" t="str">
        <f>IFERROR(VLOOKUP(BA1315,abbreviation[[description_german]:[abbreviation_budo]],3,FALSE),"")</f>
        <v/>
      </c>
      <c r="BE1315" s="51" t="str">
        <f>IFERROR(VLOOKUP(BD1315,abbreviation[[description_german]:[abbreviation_budo]],3,FALSE),"")</f>
        <v/>
      </c>
      <c r="BG1315" s="38"/>
      <c r="BH1315" s="49" t="str">
        <f t="shared" si="184"/>
        <v>_</v>
      </c>
      <c r="BK1315" s="53" t="str">
        <f>IFERROR(VLOOKUP(BJ1315,abbreviation[[description_german]:[abbreviation_budo]],3,FALSE),"")</f>
        <v/>
      </c>
      <c r="BN1315" s="51" t="str">
        <f>IFERROR(VLOOKUP(BM1315,abbreviation[[description_german]:[abbreviation_budo]],3,FALSE),"")</f>
        <v/>
      </c>
      <c r="BO1315" s="31"/>
      <c r="BQ1315" s="51" t="str">
        <f>IFERROR(VLOOKUP(BP1315,abbreviation[[description_german]:[abbreviation_budo]],3,FALSE),"")</f>
        <v/>
      </c>
      <c r="BR1315" s="57" t="str">
        <f t="shared" si="185"/>
        <v>_</v>
      </c>
      <c r="BU1315" s="53" t="str">
        <f>IFERROR(VLOOKUP(BT1315,abbreviation[[description_german]:[abbreviation_budo]],3,FALSE),"")</f>
        <v/>
      </c>
      <c r="BV1315" s="60" t="str">
        <f t="shared" si="186"/>
        <v>_</v>
      </c>
      <c r="BY1315" s="48" t="str">
        <f>IFERROR(VLOOKUP(BX1315,category[[category_name_german]:[abbreviation_category_budo]],3,FALSE),"")</f>
        <v/>
      </c>
      <c r="CB1315" s="48" t="str">
        <f>IFERROR(VLOOKUP(CA1315,category[[category_name_german]:[abbreviation_category_budo]],3,FALSE),"")</f>
        <v/>
      </c>
      <c r="CE1315" s="48" t="str">
        <f>IFERROR(VLOOKUP(CD1315,category[[category_name_german]:[abbreviation_category_budo]],3,FALSE),"")</f>
        <v/>
      </c>
      <c r="CH1315" s="48" t="str">
        <f>IFERROR(VLOOKUP(CG1315,category[[category_name_german]:[abbreviation_category_budo]],3,FALSE),"")</f>
        <v/>
      </c>
      <c r="CK1315" s="48" t="str">
        <f>IFERROR(VLOOKUP(CJ1315,category[[category_name_german]:[abbreviation_category_budo]],3,FALSE),"")</f>
        <v/>
      </c>
      <c r="CM1315" s="49" t="str">
        <f t="shared" si="187"/>
        <v/>
      </c>
      <c r="CO1315" s="63" t="str">
        <f t="shared" si="188"/>
        <v/>
      </c>
    </row>
    <row r="1316" spans="4:93" x14ac:dyDescent="0.25">
      <c r="D1316" s="48" t="str">
        <f>IFERROR(VLOOKUP(C1316,category[[category_name_german]:[abbreviation_category_budo]],3,FALSE),"")</f>
        <v/>
      </c>
      <c r="G1316" s="48" t="str">
        <f>IFERROR(VLOOKUP(F1316,category[[category_name_german]:[abbreviation_category_budo]],3,FALSE),"")</f>
        <v/>
      </c>
      <c r="J1316" s="48" t="str">
        <f>IFERROR(VLOOKUP(I1316,category[[category_name_german]:[abbreviation_category_budo]],3,FALSE),"")</f>
        <v/>
      </c>
      <c r="M1316" s="48" t="str">
        <f>IFERROR(VLOOKUP(L1316,category[[category_name_german]:[abbreviation_category_budo]],3,FALSE),"")</f>
        <v/>
      </c>
      <c r="P1316" s="48" t="str">
        <f>IFERROR(VLOOKUP(O1316,category[[category_name_german]:[abbreviation_category_budo]],3,FALSE),"")</f>
        <v/>
      </c>
      <c r="R1316" s="49" t="str">
        <f t="shared" si="180"/>
        <v/>
      </c>
      <c r="U1316" s="48" t="str">
        <f>IFERROR(VLOOKUP(T1316,abbreviation[[description_german]:[abbreviation_budo]],3,FALSE),"")</f>
        <v/>
      </c>
      <c r="X1316" s="51" t="str">
        <f>IFERROR(VLOOKUP(W1316,abbreviation[[description_german]:[abbreviation_budo]],3,FALSE),"")</f>
        <v/>
      </c>
      <c r="Y1316" s="33"/>
      <c r="AA1316" s="49" t="str">
        <f t="shared" si="181"/>
        <v/>
      </c>
      <c r="AD1316" s="48" t="str">
        <f>IFERROR(VLOOKUP(AC1316,abbreviation[[description_german]:[abbreviation_budo]],3,FALSE),"")</f>
        <v/>
      </c>
      <c r="AG1316" s="54" t="str">
        <f>IFERROR(VLOOKUP(AF1316,abbreviation[[description_german]:[abbreviation_budo]],3,FALSE),"")</f>
        <v/>
      </c>
      <c r="AJ1316" s="49" t="str">
        <f t="shared" si="182"/>
        <v>_</v>
      </c>
      <c r="AM1316" s="48" t="str">
        <f>IFERROR(VLOOKUP(AL1316,abbreviation[[description_german]:[abbreviation_budo]],3,FALSE),"")</f>
        <v/>
      </c>
      <c r="AP1316" s="54" t="str">
        <f>IFERROR(VLOOKUP(AO1316,abbreviation[[description_german]:[abbreviation_budo]],3,FALSE),"")</f>
        <v/>
      </c>
      <c r="AS1316" s="49" t="str">
        <f t="shared" si="183"/>
        <v>_</v>
      </c>
      <c r="AV1316" s="53" t="str">
        <f>IFERROR(VLOOKUP(AU1316,abbreviation[[description_german]:[abbreviation_budo]],3,FALSE),"")</f>
        <v/>
      </c>
      <c r="AY1316" s="51" t="str">
        <f>IFERROR(VLOOKUP(AX1316,abbreviation[[description_german]:[abbreviation_budo]],3,FALSE),"")</f>
        <v/>
      </c>
      <c r="BB1316" s="51" t="str">
        <f>IFERROR(VLOOKUP(BA1316,abbreviation[[description_german]:[abbreviation_budo]],3,FALSE),"")</f>
        <v/>
      </c>
      <c r="BE1316" s="51" t="str">
        <f>IFERROR(VLOOKUP(BD1316,abbreviation[[description_german]:[abbreviation_budo]],3,FALSE),"")</f>
        <v/>
      </c>
      <c r="BG1316" s="38"/>
      <c r="BH1316" s="49" t="str">
        <f t="shared" si="184"/>
        <v>_</v>
      </c>
      <c r="BK1316" s="53" t="str">
        <f>IFERROR(VLOOKUP(BJ1316,abbreviation[[description_german]:[abbreviation_budo]],3,FALSE),"")</f>
        <v/>
      </c>
      <c r="BN1316" s="51" t="str">
        <f>IFERROR(VLOOKUP(BM1316,abbreviation[[description_german]:[abbreviation_budo]],3,FALSE),"")</f>
        <v/>
      </c>
      <c r="BO1316" s="31"/>
      <c r="BQ1316" s="51" t="str">
        <f>IFERROR(VLOOKUP(BP1316,abbreviation[[description_german]:[abbreviation_budo]],3,FALSE),"")</f>
        <v/>
      </c>
      <c r="BR1316" s="57" t="str">
        <f t="shared" si="185"/>
        <v>_</v>
      </c>
      <c r="BU1316" s="53" t="str">
        <f>IFERROR(VLOOKUP(BT1316,abbreviation[[description_german]:[abbreviation_budo]],3,FALSE),"")</f>
        <v/>
      </c>
      <c r="BV1316" s="60" t="str">
        <f t="shared" si="186"/>
        <v>_</v>
      </c>
      <c r="BY1316" s="48" t="str">
        <f>IFERROR(VLOOKUP(BX1316,category[[category_name_german]:[abbreviation_category_budo]],3,FALSE),"")</f>
        <v/>
      </c>
      <c r="CB1316" s="48" t="str">
        <f>IFERROR(VLOOKUP(CA1316,category[[category_name_german]:[abbreviation_category_budo]],3,FALSE),"")</f>
        <v/>
      </c>
      <c r="CE1316" s="48" t="str">
        <f>IFERROR(VLOOKUP(CD1316,category[[category_name_german]:[abbreviation_category_budo]],3,FALSE),"")</f>
        <v/>
      </c>
      <c r="CH1316" s="48" t="str">
        <f>IFERROR(VLOOKUP(CG1316,category[[category_name_german]:[abbreviation_category_budo]],3,FALSE),"")</f>
        <v/>
      </c>
      <c r="CK1316" s="48" t="str">
        <f>IFERROR(VLOOKUP(CJ1316,category[[category_name_german]:[abbreviation_category_budo]],3,FALSE),"")</f>
        <v/>
      </c>
      <c r="CM1316" s="49" t="str">
        <f t="shared" si="187"/>
        <v/>
      </c>
      <c r="CO1316" s="63" t="str">
        <f t="shared" si="188"/>
        <v/>
      </c>
    </row>
    <row r="1317" spans="4:93" x14ac:dyDescent="0.25">
      <c r="D1317" s="48" t="str">
        <f>IFERROR(VLOOKUP(C1317,category[[category_name_german]:[abbreviation_category_budo]],3,FALSE),"")</f>
        <v/>
      </c>
      <c r="G1317" s="48" t="str">
        <f>IFERROR(VLOOKUP(F1317,category[[category_name_german]:[abbreviation_category_budo]],3,FALSE),"")</f>
        <v/>
      </c>
      <c r="J1317" s="48" t="str">
        <f>IFERROR(VLOOKUP(I1317,category[[category_name_german]:[abbreviation_category_budo]],3,FALSE),"")</f>
        <v/>
      </c>
      <c r="M1317" s="48" t="str">
        <f>IFERROR(VLOOKUP(L1317,category[[category_name_german]:[abbreviation_category_budo]],3,FALSE),"")</f>
        <v/>
      </c>
      <c r="P1317" s="48" t="str">
        <f>IFERROR(VLOOKUP(O1317,category[[category_name_german]:[abbreviation_category_budo]],3,FALSE),"")</f>
        <v/>
      </c>
      <c r="R1317" s="49" t="str">
        <f t="shared" si="180"/>
        <v/>
      </c>
      <c r="U1317" s="48" t="str">
        <f>IFERROR(VLOOKUP(T1317,abbreviation[[description_german]:[abbreviation_budo]],3,FALSE),"")</f>
        <v/>
      </c>
      <c r="X1317" s="51" t="str">
        <f>IFERROR(VLOOKUP(W1317,abbreviation[[description_german]:[abbreviation_budo]],3,FALSE),"")</f>
        <v/>
      </c>
      <c r="Y1317" s="33"/>
      <c r="AA1317" s="49" t="str">
        <f t="shared" si="181"/>
        <v/>
      </c>
      <c r="AD1317" s="48" t="str">
        <f>IFERROR(VLOOKUP(AC1317,abbreviation[[description_german]:[abbreviation_budo]],3,FALSE),"")</f>
        <v/>
      </c>
      <c r="AG1317" s="54" t="str">
        <f>IFERROR(VLOOKUP(AF1317,abbreviation[[description_german]:[abbreviation_budo]],3,FALSE),"")</f>
        <v/>
      </c>
      <c r="AJ1317" s="49" t="str">
        <f t="shared" si="182"/>
        <v>_</v>
      </c>
      <c r="AM1317" s="48" t="str">
        <f>IFERROR(VLOOKUP(AL1317,abbreviation[[description_german]:[abbreviation_budo]],3,FALSE),"")</f>
        <v/>
      </c>
      <c r="AP1317" s="54" t="str">
        <f>IFERROR(VLOOKUP(AO1317,abbreviation[[description_german]:[abbreviation_budo]],3,FALSE),"")</f>
        <v/>
      </c>
      <c r="AS1317" s="49" t="str">
        <f t="shared" si="183"/>
        <v>_</v>
      </c>
      <c r="AV1317" s="53" t="str">
        <f>IFERROR(VLOOKUP(AU1317,abbreviation[[description_german]:[abbreviation_budo]],3,FALSE),"")</f>
        <v/>
      </c>
      <c r="AY1317" s="51" t="str">
        <f>IFERROR(VLOOKUP(AX1317,abbreviation[[description_german]:[abbreviation_budo]],3,FALSE),"")</f>
        <v/>
      </c>
      <c r="BB1317" s="51" t="str">
        <f>IFERROR(VLOOKUP(BA1317,abbreviation[[description_german]:[abbreviation_budo]],3,FALSE),"")</f>
        <v/>
      </c>
      <c r="BE1317" s="51" t="str">
        <f>IFERROR(VLOOKUP(BD1317,abbreviation[[description_german]:[abbreviation_budo]],3,FALSE),"")</f>
        <v/>
      </c>
      <c r="BG1317" s="38"/>
      <c r="BH1317" s="49" t="str">
        <f t="shared" si="184"/>
        <v>_</v>
      </c>
      <c r="BK1317" s="53" t="str">
        <f>IFERROR(VLOOKUP(BJ1317,abbreviation[[description_german]:[abbreviation_budo]],3,FALSE),"")</f>
        <v/>
      </c>
      <c r="BN1317" s="51" t="str">
        <f>IFERROR(VLOOKUP(BM1317,abbreviation[[description_german]:[abbreviation_budo]],3,FALSE),"")</f>
        <v/>
      </c>
      <c r="BO1317" s="31"/>
      <c r="BQ1317" s="51" t="str">
        <f>IFERROR(VLOOKUP(BP1317,abbreviation[[description_german]:[abbreviation_budo]],3,FALSE),"")</f>
        <v/>
      </c>
      <c r="BR1317" s="57" t="str">
        <f t="shared" si="185"/>
        <v>_</v>
      </c>
      <c r="BU1317" s="53" t="str">
        <f>IFERROR(VLOOKUP(BT1317,abbreviation[[description_german]:[abbreviation_budo]],3,FALSE),"")</f>
        <v/>
      </c>
      <c r="BV1317" s="60" t="str">
        <f t="shared" si="186"/>
        <v>_</v>
      </c>
      <c r="BY1317" s="48" t="str">
        <f>IFERROR(VLOOKUP(BX1317,category[[category_name_german]:[abbreviation_category_budo]],3,FALSE),"")</f>
        <v/>
      </c>
      <c r="CB1317" s="48" t="str">
        <f>IFERROR(VLOOKUP(CA1317,category[[category_name_german]:[abbreviation_category_budo]],3,FALSE),"")</f>
        <v/>
      </c>
      <c r="CE1317" s="48" t="str">
        <f>IFERROR(VLOOKUP(CD1317,category[[category_name_german]:[abbreviation_category_budo]],3,FALSE),"")</f>
        <v/>
      </c>
      <c r="CH1317" s="48" t="str">
        <f>IFERROR(VLOOKUP(CG1317,category[[category_name_german]:[abbreviation_category_budo]],3,FALSE),"")</f>
        <v/>
      </c>
      <c r="CK1317" s="48" t="str">
        <f>IFERROR(VLOOKUP(CJ1317,category[[category_name_german]:[abbreviation_category_budo]],3,FALSE),"")</f>
        <v/>
      </c>
      <c r="CM1317" s="49" t="str">
        <f t="shared" si="187"/>
        <v/>
      </c>
      <c r="CO1317" s="63" t="str">
        <f t="shared" si="188"/>
        <v/>
      </c>
    </row>
    <row r="1318" spans="4:93" x14ac:dyDescent="0.25">
      <c r="D1318" s="48" t="str">
        <f>IFERROR(VLOOKUP(C1318,category[[category_name_german]:[abbreviation_category_budo]],3,FALSE),"")</f>
        <v/>
      </c>
      <c r="G1318" s="48" t="str">
        <f>IFERROR(VLOOKUP(F1318,category[[category_name_german]:[abbreviation_category_budo]],3,FALSE),"")</f>
        <v/>
      </c>
      <c r="J1318" s="48" t="str">
        <f>IFERROR(VLOOKUP(I1318,category[[category_name_german]:[abbreviation_category_budo]],3,FALSE),"")</f>
        <v/>
      </c>
      <c r="M1318" s="48" t="str">
        <f>IFERROR(VLOOKUP(L1318,category[[category_name_german]:[abbreviation_category_budo]],3,FALSE),"")</f>
        <v/>
      </c>
      <c r="P1318" s="48" t="str">
        <f>IFERROR(VLOOKUP(O1318,category[[category_name_german]:[abbreviation_category_budo]],3,FALSE),"")</f>
        <v/>
      </c>
      <c r="R1318" s="49" t="str">
        <f t="shared" si="180"/>
        <v/>
      </c>
      <c r="U1318" s="48" t="str">
        <f>IFERROR(VLOOKUP(T1318,abbreviation[[description_german]:[abbreviation_budo]],3,FALSE),"")</f>
        <v/>
      </c>
      <c r="X1318" s="51" t="str">
        <f>IFERROR(VLOOKUP(W1318,abbreviation[[description_german]:[abbreviation_budo]],3,FALSE),"")</f>
        <v/>
      </c>
      <c r="Y1318" s="33"/>
      <c r="AA1318" s="49" t="str">
        <f t="shared" si="181"/>
        <v/>
      </c>
      <c r="AD1318" s="48" t="str">
        <f>IFERROR(VLOOKUP(AC1318,abbreviation[[description_german]:[abbreviation_budo]],3,FALSE),"")</f>
        <v/>
      </c>
      <c r="AG1318" s="54" t="str">
        <f>IFERROR(VLOOKUP(AF1318,abbreviation[[description_german]:[abbreviation_budo]],3,FALSE),"")</f>
        <v/>
      </c>
      <c r="AJ1318" s="49" t="str">
        <f t="shared" si="182"/>
        <v>_</v>
      </c>
      <c r="AM1318" s="48" t="str">
        <f>IFERROR(VLOOKUP(AL1318,abbreviation[[description_german]:[abbreviation_budo]],3,FALSE),"")</f>
        <v/>
      </c>
      <c r="AP1318" s="54" t="str">
        <f>IFERROR(VLOOKUP(AO1318,abbreviation[[description_german]:[abbreviation_budo]],3,FALSE),"")</f>
        <v/>
      </c>
      <c r="AS1318" s="49" t="str">
        <f t="shared" si="183"/>
        <v>_</v>
      </c>
      <c r="AV1318" s="53" t="str">
        <f>IFERROR(VLOOKUP(AU1318,abbreviation[[description_german]:[abbreviation_budo]],3,FALSE),"")</f>
        <v/>
      </c>
      <c r="AY1318" s="51" t="str">
        <f>IFERROR(VLOOKUP(AX1318,abbreviation[[description_german]:[abbreviation_budo]],3,FALSE),"")</f>
        <v/>
      </c>
      <c r="BB1318" s="51" t="str">
        <f>IFERROR(VLOOKUP(BA1318,abbreviation[[description_german]:[abbreviation_budo]],3,FALSE),"")</f>
        <v/>
      </c>
      <c r="BE1318" s="51" t="str">
        <f>IFERROR(VLOOKUP(BD1318,abbreviation[[description_german]:[abbreviation_budo]],3,FALSE),"")</f>
        <v/>
      </c>
      <c r="BG1318" s="38"/>
      <c r="BH1318" s="49" t="str">
        <f t="shared" si="184"/>
        <v>_</v>
      </c>
      <c r="BK1318" s="53" t="str">
        <f>IFERROR(VLOOKUP(BJ1318,abbreviation[[description_german]:[abbreviation_budo]],3,FALSE),"")</f>
        <v/>
      </c>
      <c r="BN1318" s="51" t="str">
        <f>IFERROR(VLOOKUP(BM1318,abbreviation[[description_german]:[abbreviation_budo]],3,FALSE),"")</f>
        <v/>
      </c>
      <c r="BO1318" s="31"/>
      <c r="BQ1318" s="51" t="str">
        <f>IFERROR(VLOOKUP(BP1318,abbreviation[[description_german]:[abbreviation_budo]],3,FALSE),"")</f>
        <v/>
      </c>
      <c r="BR1318" s="57" t="str">
        <f t="shared" si="185"/>
        <v>_</v>
      </c>
      <c r="BU1318" s="53" t="str">
        <f>IFERROR(VLOOKUP(BT1318,abbreviation[[description_german]:[abbreviation_budo]],3,FALSE),"")</f>
        <v/>
      </c>
      <c r="BV1318" s="60" t="str">
        <f t="shared" si="186"/>
        <v>_</v>
      </c>
      <c r="BY1318" s="48" t="str">
        <f>IFERROR(VLOOKUP(BX1318,category[[category_name_german]:[abbreviation_category_budo]],3,FALSE),"")</f>
        <v/>
      </c>
      <c r="CB1318" s="48" t="str">
        <f>IFERROR(VLOOKUP(CA1318,category[[category_name_german]:[abbreviation_category_budo]],3,FALSE),"")</f>
        <v/>
      </c>
      <c r="CE1318" s="48" t="str">
        <f>IFERROR(VLOOKUP(CD1318,category[[category_name_german]:[abbreviation_category_budo]],3,FALSE),"")</f>
        <v/>
      </c>
      <c r="CH1318" s="48" t="str">
        <f>IFERROR(VLOOKUP(CG1318,category[[category_name_german]:[abbreviation_category_budo]],3,FALSE),"")</f>
        <v/>
      </c>
      <c r="CK1318" s="48" t="str">
        <f>IFERROR(VLOOKUP(CJ1318,category[[category_name_german]:[abbreviation_category_budo]],3,FALSE),"")</f>
        <v/>
      </c>
      <c r="CM1318" s="49" t="str">
        <f t="shared" si="187"/>
        <v/>
      </c>
      <c r="CO1318" s="63" t="str">
        <f t="shared" si="188"/>
        <v/>
      </c>
    </row>
    <row r="1319" spans="4:93" x14ac:dyDescent="0.25">
      <c r="D1319" s="48" t="str">
        <f>IFERROR(VLOOKUP(C1319,category[[category_name_german]:[abbreviation_category_budo]],3,FALSE),"")</f>
        <v/>
      </c>
      <c r="G1319" s="48" t="str">
        <f>IFERROR(VLOOKUP(F1319,category[[category_name_german]:[abbreviation_category_budo]],3,FALSE),"")</f>
        <v/>
      </c>
      <c r="J1319" s="48" t="str">
        <f>IFERROR(VLOOKUP(I1319,category[[category_name_german]:[abbreviation_category_budo]],3,FALSE),"")</f>
        <v/>
      </c>
      <c r="M1319" s="48" t="str">
        <f>IFERROR(VLOOKUP(L1319,category[[category_name_german]:[abbreviation_category_budo]],3,FALSE),"")</f>
        <v/>
      </c>
      <c r="P1319" s="48" t="str">
        <f>IFERROR(VLOOKUP(O1319,category[[category_name_german]:[abbreviation_category_budo]],3,FALSE),"")</f>
        <v/>
      </c>
      <c r="R1319" s="49" t="str">
        <f t="shared" si="180"/>
        <v/>
      </c>
      <c r="U1319" s="48" t="str">
        <f>IFERROR(VLOOKUP(T1319,abbreviation[[description_german]:[abbreviation_budo]],3,FALSE),"")</f>
        <v/>
      </c>
      <c r="X1319" s="51" t="str">
        <f>IFERROR(VLOOKUP(W1319,abbreviation[[description_german]:[abbreviation_budo]],3,FALSE),"")</f>
        <v/>
      </c>
      <c r="Y1319" s="33"/>
      <c r="AA1319" s="49" t="str">
        <f t="shared" si="181"/>
        <v/>
      </c>
      <c r="AD1319" s="48" t="str">
        <f>IFERROR(VLOOKUP(AC1319,abbreviation[[description_german]:[abbreviation_budo]],3,FALSE),"")</f>
        <v/>
      </c>
      <c r="AG1319" s="54" t="str">
        <f>IFERROR(VLOOKUP(AF1319,abbreviation[[description_german]:[abbreviation_budo]],3,FALSE),"")</f>
        <v/>
      </c>
      <c r="AJ1319" s="49" t="str">
        <f t="shared" si="182"/>
        <v>_</v>
      </c>
      <c r="AM1319" s="48" t="str">
        <f>IFERROR(VLOOKUP(AL1319,abbreviation[[description_german]:[abbreviation_budo]],3,FALSE),"")</f>
        <v/>
      </c>
      <c r="AP1319" s="54" t="str">
        <f>IFERROR(VLOOKUP(AO1319,abbreviation[[description_german]:[abbreviation_budo]],3,FALSE),"")</f>
        <v/>
      </c>
      <c r="AS1319" s="49" t="str">
        <f t="shared" si="183"/>
        <v>_</v>
      </c>
      <c r="AV1319" s="53" t="str">
        <f>IFERROR(VLOOKUP(AU1319,abbreviation[[description_german]:[abbreviation_budo]],3,FALSE),"")</f>
        <v/>
      </c>
      <c r="AY1319" s="51" t="str">
        <f>IFERROR(VLOOKUP(AX1319,abbreviation[[description_german]:[abbreviation_budo]],3,FALSE),"")</f>
        <v/>
      </c>
      <c r="BB1319" s="51" t="str">
        <f>IFERROR(VLOOKUP(BA1319,abbreviation[[description_german]:[abbreviation_budo]],3,FALSE),"")</f>
        <v/>
      </c>
      <c r="BE1319" s="51" t="str">
        <f>IFERROR(VLOOKUP(BD1319,abbreviation[[description_german]:[abbreviation_budo]],3,FALSE),"")</f>
        <v/>
      </c>
      <c r="BG1319" s="38"/>
      <c r="BH1319" s="49" t="str">
        <f t="shared" si="184"/>
        <v>_</v>
      </c>
      <c r="BK1319" s="53" t="str">
        <f>IFERROR(VLOOKUP(BJ1319,abbreviation[[description_german]:[abbreviation_budo]],3,FALSE),"")</f>
        <v/>
      </c>
      <c r="BN1319" s="51" t="str">
        <f>IFERROR(VLOOKUP(BM1319,abbreviation[[description_german]:[abbreviation_budo]],3,FALSE),"")</f>
        <v/>
      </c>
      <c r="BO1319" s="31"/>
      <c r="BQ1319" s="51" t="str">
        <f>IFERROR(VLOOKUP(BP1319,abbreviation[[description_german]:[abbreviation_budo]],3,FALSE),"")</f>
        <v/>
      </c>
      <c r="BR1319" s="57" t="str">
        <f t="shared" si="185"/>
        <v>_</v>
      </c>
      <c r="BU1319" s="53" t="str">
        <f>IFERROR(VLOOKUP(BT1319,abbreviation[[description_german]:[abbreviation_budo]],3,FALSE),"")</f>
        <v/>
      </c>
      <c r="BV1319" s="60" t="str">
        <f t="shared" si="186"/>
        <v>_</v>
      </c>
      <c r="BY1319" s="48" t="str">
        <f>IFERROR(VLOOKUP(BX1319,category[[category_name_german]:[abbreviation_category_budo]],3,FALSE),"")</f>
        <v/>
      </c>
      <c r="CB1319" s="48" t="str">
        <f>IFERROR(VLOOKUP(CA1319,category[[category_name_german]:[abbreviation_category_budo]],3,FALSE),"")</f>
        <v/>
      </c>
      <c r="CE1319" s="48" t="str">
        <f>IFERROR(VLOOKUP(CD1319,category[[category_name_german]:[abbreviation_category_budo]],3,FALSE),"")</f>
        <v/>
      </c>
      <c r="CH1319" s="48" t="str">
        <f>IFERROR(VLOOKUP(CG1319,category[[category_name_german]:[abbreviation_category_budo]],3,FALSE),"")</f>
        <v/>
      </c>
      <c r="CK1319" s="48" t="str">
        <f>IFERROR(VLOOKUP(CJ1319,category[[category_name_german]:[abbreviation_category_budo]],3,FALSE),"")</f>
        <v/>
      </c>
      <c r="CM1319" s="49" t="str">
        <f t="shared" si="187"/>
        <v/>
      </c>
      <c r="CO1319" s="63" t="str">
        <f t="shared" si="188"/>
        <v/>
      </c>
    </row>
    <row r="1320" spans="4:93" x14ac:dyDescent="0.25">
      <c r="D1320" s="48" t="str">
        <f>IFERROR(VLOOKUP(C1320,category[[category_name_german]:[abbreviation_category_budo]],3,FALSE),"")</f>
        <v/>
      </c>
      <c r="G1320" s="48" t="str">
        <f>IFERROR(VLOOKUP(F1320,category[[category_name_german]:[abbreviation_category_budo]],3,FALSE),"")</f>
        <v/>
      </c>
      <c r="J1320" s="48" t="str">
        <f>IFERROR(VLOOKUP(I1320,category[[category_name_german]:[abbreviation_category_budo]],3,FALSE),"")</f>
        <v/>
      </c>
      <c r="M1320" s="48" t="str">
        <f>IFERROR(VLOOKUP(L1320,category[[category_name_german]:[abbreviation_category_budo]],3,FALSE),"")</f>
        <v/>
      </c>
      <c r="P1320" s="48" t="str">
        <f>IFERROR(VLOOKUP(O1320,category[[category_name_german]:[abbreviation_category_budo]],3,FALSE),"")</f>
        <v/>
      </c>
      <c r="R1320" s="49" t="str">
        <f t="shared" si="180"/>
        <v/>
      </c>
      <c r="U1320" s="48" t="str">
        <f>IFERROR(VLOOKUP(T1320,abbreviation[[description_german]:[abbreviation_budo]],3,FALSE),"")</f>
        <v/>
      </c>
      <c r="X1320" s="51" t="str">
        <f>IFERROR(VLOOKUP(W1320,abbreviation[[description_german]:[abbreviation_budo]],3,FALSE),"")</f>
        <v/>
      </c>
      <c r="Y1320" s="33"/>
      <c r="AA1320" s="49" t="str">
        <f t="shared" si="181"/>
        <v/>
      </c>
      <c r="AD1320" s="48" t="str">
        <f>IFERROR(VLOOKUP(AC1320,abbreviation[[description_german]:[abbreviation_budo]],3,FALSE),"")</f>
        <v/>
      </c>
      <c r="AG1320" s="54" t="str">
        <f>IFERROR(VLOOKUP(AF1320,abbreviation[[description_german]:[abbreviation_budo]],3,FALSE),"")</f>
        <v/>
      </c>
      <c r="AJ1320" s="49" t="str">
        <f t="shared" si="182"/>
        <v>_</v>
      </c>
      <c r="AM1320" s="48" t="str">
        <f>IFERROR(VLOOKUP(AL1320,abbreviation[[description_german]:[abbreviation_budo]],3,FALSE),"")</f>
        <v/>
      </c>
      <c r="AP1320" s="54" t="str">
        <f>IFERROR(VLOOKUP(AO1320,abbreviation[[description_german]:[abbreviation_budo]],3,FALSE),"")</f>
        <v/>
      </c>
      <c r="AS1320" s="49" t="str">
        <f t="shared" si="183"/>
        <v>_</v>
      </c>
      <c r="AV1320" s="53" t="str">
        <f>IFERROR(VLOOKUP(AU1320,abbreviation[[description_german]:[abbreviation_budo]],3,FALSE),"")</f>
        <v/>
      </c>
      <c r="AY1320" s="51" t="str">
        <f>IFERROR(VLOOKUP(AX1320,abbreviation[[description_german]:[abbreviation_budo]],3,FALSE),"")</f>
        <v/>
      </c>
      <c r="BB1320" s="51" t="str">
        <f>IFERROR(VLOOKUP(BA1320,abbreviation[[description_german]:[abbreviation_budo]],3,FALSE),"")</f>
        <v/>
      </c>
      <c r="BE1320" s="51" t="str">
        <f>IFERROR(VLOOKUP(BD1320,abbreviation[[description_german]:[abbreviation_budo]],3,FALSE),"")</f>
        <v/>
      </c>
      <c r="BG1320" s="38"/>
      <c r="BH1320" s="49" t="str">
        <f t="shared" si="184"/>
        <v>_</v>
      </c>
      <c r="BK1320" s="53" t="str">
        <f>IFERROR(VLOOKUP(BJ1320,abbreviation[[description_german]:[abbreviation_budo]],3,FALSE),"")</f>
        <v/>
      </c>
      <c r="BN1320" s="51" t="str">
        <f>IFERROR(VLOOKUP(BM1320,abbreviation[[description_german]:[abbreviation_budo]],3,FALSE),"")</f>
        <v/>
      </c>
      <c r="BO1320" s="31"/>
      <c r="BQ1320" s="51" t="str">
        <f>IFERROR(VLOOKUP(BP1320,abbreviation[[description_german]:[abbreviation_budo]],3,FALSE),"")</f>
        <v/>
      </c>
      <c r="BR1320" s="57" t="str">
        <f t="shared" si="185"/>
        <v>_</v>
      </c>
      <c r="BU1320" s="53" t="str">
        <f>IFERROR(VLOOKUP(BT1320,abbreviation[[description_german]:[abbreviation_budo]],3,FALSE),"")</f>
        <v/>
      </c>
      <c r="BV1320" s="60" t="str">
        <f t="shared" si="186"/>
        <v>_</v>
      </c>
      <c r="BY1320" s="48" t="str">
        <f>IFERROR(VLOOKUP(BX1320,category[[category_name_german]:[abbreviation_category_budo]],3,FALSE),"")</f>
        <v/>
      </c>
      <c r="CB1320" s="48" t="str">
        <f>IFERROR(VLOOKUP(CA1320,category[[category_name_german]:[abbreviation_category_budo]],3,FALSE),"")</f>
        <v/>
      </c>
      <c r="CE1320" s="48" t="str">
        <f>IFERROR(VLOOKUP(CD1320,category[[category_name_german]:[abbreviation_category_budo]],3,FALSE),"")</f>
        <v/>
      </c>
      <c r="CH1320" s="48" t="str">
        <f>IFERROR(VLOOKUP(CG1320,category[[category_name_german]:[abbreviation_category_budo]],3,FALSE),"")</f>
        <v/>
      </c>
      <c r="CK1320" s="48" t="str">
        <f>IFERROR(VLOOKUP(CJ1320,category[[category_name_german]:[abbreviation_category_budo]],3,FALSE),"")</f>
        <v/>
      </c>
      <c r="CM1320" s="49" t="str">
        <f t="shared" si="187"/>
        <v/>
      </c>
      <c r="CO1320" s="63" t="str">
        <f t="shared" si="188"/>
        <v/>
      </c>
    </row>
    <row r="1321" spans="4:93" x14ac:dyDescent="0.25">
      <c r="D1321" s="48" t="str">
        <f>IFERROR(VLOOKUP(C1321,category[[category_name_german]:[abbreviation_category_budo]],3,FALSE),"")</f>
        <v/>
      </c>
      <c r="G1321" s="48" t="str">
        <f>IFERROR(VLOOKUP(F1321,category[[category_name_german]:[abbreviation_category_budo]],3,FALSE),"")</f>
        <v/>
      </c>
      <c r="J1321" s="48" t="str">
        <f>IFERROR(VLOOKUP(I1321,category[[category_name_german]:[abbreviation_category_budo]],3,FALSE),"")</f>
        <v/>
      </c>
      <c r="M1321" s="48" t="str">
        <f>IFERROR(VLOOKUP(L1321,category[[category_name_german]:[abbreviation_category_budo]],3,FALSE),"")</f>
        <v/>
      </c>
      <c r="P1321" s="48" t="str">
        <f>IFERROR(VLOOKUP(O1321,category[[category_name_german]:[abbreviation_category_budo]],3,FALSE),"")</f>
        <v/>
      </c>
      <c r="R1321" s="49" t="str">
        <f t="shared" si="180"/>
        <v/>
      </c>
      <c r="U1321" s="48" t="str">
        <f>IFERROR(VLOOKUP(T1321,abbreviation[[description_german]:[abbreviation_budo]],3,FALSE),"")</f>
        <v/>
      </c>
      <c r="X1321" s="51" t="str">
        <f>IFERROR(VLOOKUP(W1321,abbreviation[[description_german]:[abbreviation_budo]],3,FALSE),"")</f>
        <v/>
      </c>
      <c r="Y1321" s="33"/>
      <c r="AA1321" s="49" t="str">
        <f t="shared" si="181"/>
        <v/>
      </c>
      <c r="AD1321" s="48" t="str">
        <f>IFERROR(VLOOKUP(AC1321,abbreviation[[description_german]:[abbreviation_budo]],3,FALSE),"")</f>
        <v/>
      </c>
      <c r="AG1321" s="54" t="str">
        <f>IFERROR(VLOOKUP(AF1321,abbreviation[[description_german]:[abbreviation_budo]],3,FALSE),"")</f>
        <v/>
      </c>
      <c r="AJ1321" s="49" t="str">
        <f t="shared" si="182"/>
        <v>_</v>
      </c>
      <c r="AM1321" s="48" t="str">
        <f>IFERROR(VLOOKUP(AL1321,abbreviation[[description_german]:[abbreviation_budo]],3,FALSE),"")</f>
        <v/>
      </c>
      <c r="AP1321" s="54" t="str">
        <f>IFERROR(VLOOKUP(AO1321,abbreviation[[description_german]:[abbreviation_budo]],3,FALSE),"")</f>
        <v/>
      </c>
      <c r="AS1321" s="49" t="str">
        <f t="shared" si="183"/>
        <v>_</v>
      </c>
      <c r="AV1321" s="53" t="str">
        <f>IFERROR(VLOOKUP(AU1321,abbreviation[[description_german]:[abbreviation_budo]],3,FALSE),"")</f>
        <v/>
      </c>
      <c r="AY1321" s="51" t="str">
        <f>IFERROR(VLOOKUP(AX1321,abbreviation[[description_german]:[abbreviation_budo]],3,FALSE),"")</f>
        <v/>
      </c>
      <c r="BB1321" s="51" t="str">
        <f>IFERROR(VLOOKUP(BA1321,abbreviation[[description_german]:[abbreviation_budo]],3,FALSE),"")</f>
        <v/>
      </c>
      <c r="BE1321" s="51" t="str">
        <f>IFERROR(VLOOKUP(BD1321,abbreviation[[description_german]:[abbreviation_budo]],3,FALSE),"")</f>
        <v/>
      </c>
      <c r="BG1321" s="38"/>
      <c r="BH1321" s="49" t="str">
        <f t="shared" si="184"/>
        <v>_</v>
      </c>
      <c r="BK1321" s="53" t="str">
        <f>IFERROR(VLOOKUP(BJ1321,abbreviation[[description_german]:[abbreviation_budo]],3,FALSE),"")</f>
        <v/>
      </c>
      <c r="BN1321" s="51" t="str">
        <f>IFERROR(VLOOKUP(BM1321,abbreviation[[description_german]:[abbreviation_budo]],3,FALSE),"")</f>
        <v/>
      </c>
      <c r="BO1321" s="31"/>
      <c r="BQ1321" s="51" t="str">
        <f>IFERROR(VLOOKUP(BP1321,abbreviation[[description_german]:[abbreviation_budo]],3,FALSE),"")</f>
        <v/>
      </c>
      <c r="BR1321" s="57" t="str">
        <f t="shared" si="185"/>
        <v>_</v>
      </c>
      <c r="BU1321" s="53" t="str">
        <f>IFERROR(VLOOKUP(BT1321,abbreviation[[description_german]:[abbreviation_budo]],3,FALSE),"")</f>
        <v/>
      </c>
      <c r="BV1321" s="60" t="str">
        <f t="shared" si="186"/>
        <v>_</v>
      </c>
      <c r="BY1321" s="48" t="str">
        <f>IFERROR(VLOOKUP(BX1321,category[[category_name_german]:[abbreviation_category_budo]],3,FALSE),"")</f>
        <v/>
      </c>
      <c r="CB1321" s="48" t="str">
        <f>IFERROR(VLOOKUP(CA1321,category[[category_name_german]:[abbreviation_category_budo]],3,FALSE),"")</f>
        <v/>
      </c>
      <c r="CE1321" s="48" t="str">
        <f>IFERROR(VLOOKUP(CD1321,category[[category_name_german]:[abbreviation_category_budo]],3,FALSE),"")</f>
        <v/>
      </c>
      <c r="CH1321" s="48" t="str">
        <f>IFERROR(VLOOKUP(CG1321,category[[category_name_german]:[abbreviation_category_budo]],3,FALSE),"")</f>
        <v/>
      </c>
      <c r="CK1321" s="48" t="str">
        <f>IFERROR(VLOOKUP(CJ1321,category[[category_name_german]:[abbreviation_category_budo]],3,FALSE),"")</f>
        <v/>
      </c>
      <c r="CM1321" s="49" t="str">
        <f t="shared" si="187"/>
        <v/>
      </c>
      <c r="CO1321" s="63" t="str">
        <f t="shared" si="188"/>
        <v/>
      </c>
    </row>
    <row r="1322" spans="4:93" x14ac:dyDescent="0.25">
      <c r="D1322" s="48" t="str">
        <f>IFERROR(VLOOKUP(C1322,category[[category_name_german]:[abbreviation_category_budo]],3,FALSE),"")</f>
        <v/>
      </c>
      <c r="G1322" s="48" t="str">
        <f>IFERROR(VLOOKUP(F1322,category[[category_name_german]:[abbreviation_category_budo]],3,FALSE),"")</f>
        <v/>
      </c>
      <c r="J1322" s="48" t="str">
        <f>IFERROR(VLOOKUP(I1322,category[[category_name_german]:[abbreviation_category_budo]],3,FALSE),"")</f>
        <v/>
      </c>
      <c r="M1322" s="48" t="str">
        <f>IFERROR(VLOOKUP(L1322,category[[category_name_german]:[abbreviation_category_budo]],3,FALSE),"")</f>
        <v/>
      </c>
      <c r="P1322" s="48" t="str">
        <f>IFERROR(VLOOKUP(O1322,category[[category_name_german]:[abbreviation_category_budo]],3,FALSE),"")</f>
        <v/>
      </c>
      <c r="R1322" s="49" t="str">
        <f t="shared" si="180"/>
        <v/>
      </c>
      <c r="U1322" s="48" t="str">
        <f>IFERROR(VLOOKUP(T1322,abbreviation[[description_german]:[abbreviation_budo]],3,FALSE),"")</f>
        <v/>
      </c>
      <c r="X1322" s="51" t="str">
        <f>IFERROR(VLOOKUP(W1322,abbreviation[[description_german]:[abbreviation_budo]],3,FALSE),"")</f>
        <v/>
      </c>
      <c r="Y1322" s="33"/>
      <c r="AA1322" s="49" t="str">
        <f t="shared" si="181"/>
        <v/>
      </c>
      <c r="AD1322" s="48" t="str">
        <f>IFERROR(VLOOKUP(AC1322,abbreviation[[description_german]:[abbreviation_budo]],3,FALSE),"")</f>
        <v/>
      </c>
      <c r="AG1322" s="54" t="str">
        <f>IFERROR(VLOOKUP(AF1322,abbreviation[[description_german]:[abbreviation_budo]],3,FALSE),"")</f>
        <v/>
      </c>
      <c r="AJ1322" s="49" t="str">
        <f t="shared" si="182"/>
        <v>_</v>
      </c>
      <c r="AM1322" s="48" t="str">
        <f>IFERROR(VLOOKUP(AL1322,abbreviation[[description_german]:[abbreviation_budo]],3,FALSE),"")</f>
        <v/>
      </c>
      <c r="AP1322" s="54" t="str">
        <f>IFERROR(VLOOKUP(AO1322,abbreviation[[description_german]:[abbreviation_budo]],3,FALSE),"")</f>
        <v/>
      </c>
      <c r="AS1322" s="49" t="str">
        <f t="shared" si="183"/>
        <v>_</v>
      </c>
      <c r="AV1322" s="53" t="str">
        <f>IFERROR(VLOOKUP(AU1322,abbreviation[[description_german]:[abbreviation_budo]],3,FALSE),"")</f>
        <v/>
      </c>
      <c r="AY1322" s="51" t="str">
        <f>IFERROR(VLOOKUP(AX1322,abbreviation[[description_german]:[abbreviation_budo]],3,FALSE),"")</f>
        <v/>
      </c>
      <c r="BB1322" s="51" t="str">
        <f>IFERROR(VLOOKUP(BA1322,abbreviation[[description_german]:[abbreviation_budo]],3,FALSE),"")</f>
        <v/>
      </c>
      <c r="BE1322" s="51" t="str">
        <f>IFERROR(VLOOKUP(BD1322,abbreviation[[description_german]:[abbreviation_budo]],3,FALSE),"")</f>
        <v/>
      </c>
      <c r="BG1322" s="38"/>
      <c r="BH1322" s="49" t="str">
        <f t="shared" si="184"/>
        <v>_</v>
      </c>
      <c r="BK1322" s="53" t="str">
        <f>IFERROR(VLOOKUP(BJ1322,abbreviation[[description_german]:[abbreviation_budo]],3,FALSE),"")</f>
        <v/>
      </c>
      <c r="BN1322" s="51" t="str">
        <f>IFERROR(VLOOKUP(BM1322,abbreviation[[description_german]:[abbreviation_budo]],3,FALSE),"")</f>
        <v/>
      </c>
      <c r="BO1322" s="31"/>
      <c r="BQ1322" s="51" t="str">
        <f>IFERROR(VLOOKUP(BP1322,abbreviation[[description_german]:[abbreviation_budo]],3,FALSE),"")</f>
        <v/>
      </c>
      <c r="BR1322" s="57" t="str">
        <f t="shared" si="185"/>
        <v>_</v>
      </c>
      <c r="BU1322" s="53" t="str">
        <f>IFERROR(VLOOKUP(BT1322,abbreviation[[description_german]:[abbreviation_budo]],3,FALSE),"")</f>
        <v/>
      </c>
      <c r="BV1322" s="60" t="str">
        <f t="shared" si="186"/>
        <v>_</v>
      </c>
      <c r="BY1322" s="48" t="str">
        <f>IFERROR(VLOOKUP(BX1322,category[[category_name_german]:[abbreviation_category_budo]],3,FALSE),"")</f>
        <v/>
      </c>
      <c r="CB1322" s="48" t="str">
        <f>IFERROR(VLOOKUP(CA1322,category[[category_name_german]:[abbreviation_category_budo]],3,FALSE),"")</f>
        <v/>
      </c>
      <c r="CE1322" s="48" t="str">
        <f>IFERROR(VLOOKUP(CD1322,category[[category_name_german]:[abbreviation_category_budo]],3,FALSE),"")</f>
        <v/>
      </c>
      <c r="CH1322" s="48" t="str">
        <f>IFERROR(VLOOKUP(CG1322,category[[category_name_german]:[abbreviation_category_budo]],3,FALSE),"")</f>
        <v/>
      </c>
      <c r="CK1322" s="48" t="str">
        <f>IFERROR(VLOOKUP(CJ1322,category[[category_name_german]:[abbreviation_category_budo]],3,FALSE),"")</f>
        <v/>
      </c>
      <c r="CM1322" s="49" t="str">
        <f t="shared" si="187"/>
        <v/>
      </c>
      <c r="CO1322" s="63" t="str">
        <f t="shared" si="188"/>
        <v/>
      </c>
    </row>
    <row r="1323" spans="4:93" x14ac:dyDescent="0.25">
      <c r="D1323" s="48" t="str">
        <f>IFERROR(VLOOKUP(C1323,category[[category_name_german]:[abbreviation_category_budo]],3,FALSE),"")</f>
        <v/>
      </c>
      <c r="G1323" s="48" t="str">
        <f>IFERROR(VLOOKUP(F1323,category[[category_name_german]:[abbreviation_category_budo]],3,FALSE),"")</f>
        <v/>
      </c>
      <c r="J1323" s="48" t="str">
        <f>IFERROR(VLOOKUP(I1323,category[[category_name_german]:[abbreviation_category_budo]],3,FALSE),"")</f>
        <v/>
      </c>
      <c r="M1323" s="48" t="str">
        <f>IFERROR(VLOOKUP(L1323,category[[category_name_german]:[abbreviation_category_budo]],3,FALSE),"")</f>
        <v/>
      </c>
      <c r="P1323" s="48" t="str">
        <f>IFERROR(VLOOKUP(O1323,category[[category_name_german]:[abbreviation_category_budo]],3,FALSE),"")</f>
        <v/>
      </c>
      <c r="R1323" s="49" t="str">
        <f t="shared" si="180"/>
        <v/>
      </c>
      <c r="U1323" s="48" t="str">
        <f>IFERROR(VLOOKUP(T1323,abbreviation[[description_german]:[abbreviation_budo]],3,FALSE),"")</f>
        <v/>
      </c>
      <c r="X1323" s="51" t="str">
        <f>IFERROR(VLOOKUP(W1323,abbreviation[[description_german]:[abbreviation_budo]],3,FALSE),"")</f>
        <v/>
      </c>
      <c r="Y1323" s="33"/>
      <c r="AA1323" s="49" t="str">
        <f t="shared" si="181"/>
        <v/>
      </c>
      <c r="AD1323" s="48" t="str">
        <f>IFERROR(VLOOKUP(AC1323,abbreviation[[description_german]:[abbreviation_budo]],3,FALSE),"")</f>
        <v/>
      </c>
      <c r="AG1323" s="54" t="str">
        <f>IFERROR(VLOOKUP(AF1323,abbreviation[[description_german]:[abbreviation_budo]],3,FALSE),"")</f>
        <v/>
      </c>
      <c r="AJ1323" s="49" t="str">
        <f t="shared" si="182"/>
        <v>_</v>
      </c>
      <c r="AM1323" s="48" t="str">
        <f>IFERROR(VLOOKUP(AL1323,abbreviation[[description_german]:[abbreviation_budo]],3,FALSE),"")</f>
        <v/>
      </c>
      <c r="AP1323" s="54" t="str">
        <f>IFERROR(VLOOKUP(AO1323,abbreviation[[description_german]:[abbreviation_budo]],3,FALSE),"")</f>
        <v/>
      </c>
      <c r="AS1323" s="49" t="str">
        <f t="shared" si="183"/>
        <v>_</v>
      </c>
      <c r="AV1323" s="53" t="str">
        <f>IFERROR(VLOOKUP(AU1323,abbreviation[[description_german]:[abbreviation_budo]],3,FALSE),"")</f>
        <v/>
      </c>
      <c r="AY1323" s="51" t="str">
        <f>IFERROR(VLOOKUP(AX1323,abbreviation[[description_german]:[abbreviation_budo]],3,FALSE),"")</f>
        <v/>
      </c>
      <c r="BB1323" s="51" t="str">
        <f>IFERROR(VLOOKUP(BA1323,abbreviation[[description_german]:[abbreviation_budo]],3,FALSE),"")</f>
        <v/>
      </c>
      <c r="BE1323" s="51" t="str">
        <f>IFERROR(VLOOKUP(BD1323,abbreviation[[description_german]:[abbreviation_budo]],3,FALSE),"")</f>
        <v/>
      </c>
      <c r="BG1323" s="38"/>
      <c r="BH1323" s="49" t="str">
        <f t="shared" si="184"/>
        <v>_</v>
      </c>
      <c r="BK1323" s="53" t="str">
        <f>IFERROR(VLOOKUP(BJ1323,abbreviation[[description_german]:[abbreviation_budo]],3,FALSE),"")</f>
        <v/>
      </c>
      <c r="BN1323" s="51" t="str">
        <f>IFERROR(VLOOKUP(BM1323,abbreviation[[description_german]:[abbreviation_budo]],3,FALSE),"")</f>
        <v/>
      </c>
      <c r="BO1323" s="31"/>
      <c r="BQ1323" s="51" t="str">
        <f>IFERROR(VLOOKUP(BP1323,abbreviation[[description_german]:[abbreviation_budo]],3,FALSE),"")</f>
        <v/>
      </c>
      <c r="BR1323" s="57" t="str">
        <f t="shared" si="185"/>
        <v>_</v>
      </c>
      <c r="BU1323" s="53" t="str">
        <f>IFERROR(VLOOKUP(BT1323,abbreviation[[description_german]:[abbreviation_budo]],3,FALSE),"")</f>
        <v/>
      </c>
      <c r="BV1323" s="60" t="str">
        <f t="shared" si="186"/>
        <v>_</v>
      </c>
      <c r="BY1323" s="48" t="str">
        <f>IFERROR(VLOOKUP(BX1323,category[[category_name_german]:[abbreviation_category_budo]],3,FALSE),"")</f>
        <v/>
      </c>
      <c r="CB1323" s="48" t="str">
        <f>IFERROR(VLOOKUP(CA1323,category[[category_name_german]:[abbreviation_category_budo]],3,FALSE),"")</f>
        <v/>
      </c>
      <c r="CE1323" s="48" t="str">
        <f>IFERROR(VLOOKUP(CD1323,category[[category_name_german]:[abbreviation_category_budo]],3,FALSE),"")</f>
        <v/>
      </c>
      <c r="CH1323" s="48" t="str">
        <f>IFERROR(VLOOKUP(CG1323,category[[category_name_german]:[abbreviation_category_budo]],3,FALSE),"")</f>
        <v/>
      </c>
      <c r="CK1323" s="48" t="str">
        <f>IFERROR(VLOOKUP(CJ1323,category[[category_name_german]:[abbreviation_category_budo]],3,FALSE),"")</f>
        <v/>
      </c>
      <c r="CM1323" s="49" t="str">
        <f t="shared" si="187"/>
        <v/>
      </c>
      <c r="CO1323" s="63" t="str">
        <f t="shared" si="188"/>
        <v/>
      </c>
    </row>
    <row r="1324" spans="4:93" x14ac:dyDescent="0.25">
      <c r="D1324" s="48" t="str">
        <f>IFERROR(VLOOKUP(C1324,category[[category_name_german]:[abbreviation_category_budo]],3,FALSE),"")</f>
        <v/>
      </c>
      <c r="G1324" s="48" t="str">
        <f>IFERROR(VLOOKUP(F1324,category[[category_name_german]:[abbreviation_category_budo]],3,FALSE),"")</f>
        <v/>
      </c>
      <c r="J1324" s="48" t="str">
        <f>IFERROR(VLOOKUP(I1324,category[[category_name_german]:[abbreviation_category_budo]],3,FALSE),"")</f>
        <v/>
      </c>
      <c r="M1324" s="48" t="str">
        <f>IFERROR(VLOOKUP(L1324,category[[category_name_german]:[abbreviation_category_budo]],3,FALSE),"")</f>
        <v/>
      </c>
      <c r="P1324" s="48" t="str">
        <f>IFERROR(VLOOKUP(O1324,category[[category_name_german]:[abbreviation_category_budo]],3,FALSE),"")</f>
        <v/>
      </c>
      <c r="R1324" s="49" t="str">
        <f t="shared" si="180"/>
        <v/>
      </c>
      <c r="U1324" s="48" t="str">
        <f>IFERROR(VLOOKUP(T1324,abbreviation[[description_german]:[abbreviation_budo]],3,FALSE),"")</f>
        <v/>
      </c>
      <c r="X1324" s="51" t="str">
        <f>IFERROR(VLOOKUP(W1324,abbreviation[[description_german]:[abbreviation_budo]],3,FALSE),"")</f>
        <v/>
      </c>
      <c r="Y1324" s="33"/>
      <c r="AA1324" s="49" t="str">
        <f t="shared" si="181"/>
        <v/>
      </c>
      <c r="AD1324" s="48" t="str">
        <f>IFERROR(VLOOKUP(AC1324,abbreviation[[description_german]:[abbreviation_budo]],3,FALSE),"")</f>
        <v/>
      </c>
      <c r="AG1324" s="54" t="str">
        <f>IFERROR(VLOOKUP(AF1324,abbreviation[[description_german]:[abbreviation_budo]],3,FALSE),"")</f>
        <v/>
      </c>
      <c r="AJ1324" s="49" t="str">
        <f t="shared" si="182"/>
        <v>_</v>
      </c>
      <c r="AM1324" s="48" t="str">
        <f>IFERROR(VLOOKUP(AL1324,abbreviation[[description_german]:[abbreviation_budo]],3,FALSE),"")</f>
        <v/>
      </c>
      <c r="AP1324" s="54" t="str">
        <f>IFERROR(VLOOKUP(AO1324,abbreviation[[description_german]:[abbreviation_budo]],3,FALSE),"")</f>
        <v/>
      </c>
      <c r="AS1324" s="49" t="str">
        <f t="shared" si="183"/>
        <v>_</v>
      </c>
      <c r="AV1324" s="53" t="str">
        <f>IFERROR(VLOOKUP(AU1324,abbreviation[[description_german]:[abbreviation_budo]],3,FALSE),"")</f>
        <v/>
      </c>
      <c r="AY1324" s="51" t="str">
        <f>IFERROR(VLOOKUP(AX1324,abbreviation[[description_german]:[abbreviation_budo]],3,FALSE),"")</f>
        <v/>
      </c>
      <c r="BB1324" s="51" t="str">
        <f>IFERROR(VLOOKUP(BA1324,abbreviation[[description_german]:[abbreviation_budo]],3,FALSE),"")</f>
        <v/>
      </c>
      <c r="BE1324" s="51" t="str">
        <f>IFERROR(VLOOKUP(BD1324,abbreviation[[description_german]:[abbreviation_budo]],3,FALSE),"")</f>
        <v/>
      </c>
      <c r="BG1324" s="38"/>
      <c r="BH1324" s="49" t="str">
        <f t="shared" si="184"/>
        <v>_</v>
      </c>
      <c r="BK1324" s="53" t="str">
        <f>IFERROR(VLOOKUP(BJ1324,abbreviation[[description_german]:[abbreviation_budo]],3,FALSE),"")</f>
        <v/>
      </c>
      <c r="BN1324" s="51" t="str">
        <f>IFERROR(VLOOKUP(BM1324,abbreviation[[description_german]:[abbreviation_budo]],3,FALSE),"")</f>
        <v/>
      </c>
      <c r="BO1324" s="31"/>
      <c r="BQ1324" s="51" t="str">
        <f>IFERROR(VLOOKUP(BP1324,abbreviation[[description_german]:[abbreviation_budo]],3,FALSE),"")</f>
        <v/>
      </c>
      <c r="BR1324" s="57" t="str">
        <f t="shared" si="185"/>
        <v>_</v>
      </c>
      <c r="BU1324" s="53" t="str">
        <f>IFERROR(VLOOKUP(BT1324,abbreviation[[description_german]:[abbreviation_budo]],3,FALSE),"")</f>
        <v/>
      </c>
      <c r="BV1324" s="60" t="str">
        <f t="shared" si="186"/>
        <v>_</v>
      </c>
      <c r="BY1324" s="48" t="str">
        <f>IFERROR(VLOOKUP(BX1324,category[[category_name_german]:[abbreviation_category_budo]],3,FALSE),"")</f>
        <v/>
      </c>
      <c r="CB1324" s="48" t="str">
        <f>IFERROR(VLOOKUP(CA1324,category[[category_name_german]:[abbreviation_category_budo]],3,FALSE),"")</f>
        <v/>
      </c>
      <c r="CE1324" s="48" t="str">
        <f>IFERROR(VLOOKUP(CD1324,category[[category_name_german]:[abbreviation_category_budo]],3,FALSE),"")</f>
        <v/>
      </c>
      <c r="CH1324" s="48" t="str">
        <f>IFERROR(VLOOKUP(CG1324,category[[category_name_german]:[abbreviation_category_budo]],3,FALSE),"")</f>
        <v/>
      </c>
      <c r="CK1324" s="48" t="str">
        <f>IFERROR(VLOOKUP(CJ1324,category[[category_name_german]:[abbreviation_category_budo]],3,FALSE),"")</f>
        <v/>
      </c>
      <c r="CM1324" s="49" t="str">
        <f t="shared" si="187"/>
        <v/>
      </c>
      <c r="CO1324" s="63" t="str">
        <f t="shared" si="188"/>
        <v/>
      </c>
    </row>
    <row r="1325" spans="4:93" x14ac:dyDescent="0.25">
      <c r="D1325" s="48" t="str">
        <f>IFERROR(VLOOKUP(C1325,category[[category_name_german]:[abbreviation_category_budo]],3,FALSE),"")</f>
        <v/>
      </c>
      <c r="G1325" s="48" t="str">
        <f>IFERROR(VLOOKUP(F1325,category[[category_name_german]:[abbreviation_category_budo]],3,FALSE),"")</f>
        <v/>
      </c>
      <c r="J1325" s="48" t="str">
        <f>IFERROR(VLOOKUP(I1325,category[[category_name_german]:[abbreviation_category_budo]],3,FALSE),"")</f>
        <v/>
      </c>
      <c r="M1325" s="48" t="str">
        <f>IFERROR(VLOOKUP(L1325,category[[category_name_german]:[abbreviation_category_budo]],3,FALSE),"")</f>
        <v/>
      </c>
      <c r="P1325" s="48" t="str">
        <f>IFERROR(VLOOKUP(O1325,category[[category_name_german]:[abbreviation_category_budo]],3,FALSE),"")</f>
        <v/>
      </c>
      <c r="R1325" s="49" t="str">
        <f t="shared" si="180"/>
        <v/>
      </c>
      <c r="U1325" s="48" t="str">
        <f>IFERROR(VLOOKUP(T1325,abbreviation[[description_german]:[abbreviation_budo]],3,FALSE),"")</f>
        <v/>
      </c>
      <c r="X1325" s="51" t="str">
        <f>IFERROR(VLOOKUP(W1325,abbreviation[[description_german]:[abbreviation_budo]],3,FALSE),"")</f>
        <v/>
      </c>
      <c r="Y1325" s="33"/>
      <c r="AA1325" s="49" t="str">
        <f t="shared" si="181"/>
        <v/>
      </c>
      <c r="AD1325" s="48" t="str">
        <f>IFERROR(VLOOKUP(AC1325,abbreviation[[description_german]:[abbreviation_budo]],3,FALSE),"")</f>
        <v/>
      </c>
      <c r="AG1325" s="54" t="str">
        <f>IFERROR(VLOOKUP(AF1325,abbreviation[[description_german]:[abbreviation_budo]],3,FALSE),"")</f>
        <v/>
      </c>
      <c r="AJ1325" s="49" t="str">
        <f t="shared" si="182"/>
        <v>_</v>
      </c>
      <c r="AM1325" s="48" t="str">
        <f>IFERROR(VLOOKUP(AL1325,abbreviation[[description_german]:[abbreviation_budo]],3,FALSE),"")</f>
        <v/>
      </c>
      <c r="AP1325" s="54" t="str">
        <f>IFERROR(VLOOKUP(AO1325,abbreviation[[description_german]:[abbreviation_budo]],3,FALSE),"")</f>
        <v/>
      </c>
      <c r="AS1325" s="49" t="str">
        <f t="shared" si="183"/>
        <v>_</v>
      </c>
      <c r="AV1325" s="53" t="str">
        <f>IFERROR(VLOOKUP(AU1325,abbreviation[[description_german]:[abbreviation_budo]],3,FALSE),"")</f>
        <v/>
      </c>
      <c r="AY1325" s="51" t="str">
        <f>IFERROR(VLOOKUP(AX1325,abbreviation[[description_german]:[abbreviation_budo]],3,FALSE),"")</f>
        <v/>
      </c>
      <c r="BB1325" s="51" t="str">
        <f>IFERROR(VLOOKUP(BA1325,abbreviation[[description_german]:[abbreviation_budo]],3,FALSE),"")</f>
        <v/>
      </c>
      <c r="BE1325" s="51" t="str">
        <f>IFERROR(VLOOKUP(BD1325,abbreviation[[description_german]:[abbreviation_budo]],3,FALSE),"")</f>
        <v/>
      </c>
      <c r="BG1325" s="38"/>
      <c r="BH1325" s="49" t="str">
        <f t="shared" si="184"/>
        <v>_</v>
      </c>
      <c r="BK1325" s="53" t="str">
        <f>IFERROR(VLOOKUP(BJ1325,abbreviation[[description_german]:[abbreviation_budo]],3,FALSE),"")</f>
        <v/>
      </c>
      <c r="BN1325" s="51" t="str">
        <f>IFERROR(VLOOKUP(BM1325,abbreviation[[description_german]:[abbreviation_budo]],3,FALSE),"")</f>
        <v/>
      </c>
      <c r="BO1325" s="31"/>
      <c r="BQ1325" s="51" t="str">
        <f>IFERROR(VLOOKUP(BP1325,abbreviation[[description_german]:[abbreviation_budo]],3,FALSE),"")</f>
        <v/>
      </c>
      <c r="BR1325" s="57" t="str">
        <f t="shared" si="185"/>
        <v>_</v>
      </c>
      <c r="BU1325" s="53" t="str">
        <f>IFERROR(VLOOKUP(BT1325,abbreviation[[description_german]:[abbreviation_budo]],3,FALSE),"")</f>
        <v/>
      </c>
      <c r="BV1325" s="60" t="str">
        <f t="shared" si="186"/>
        <v>_</v>
      </c>
      <c r="BY1325" s="48" t="str">
        <f>IFERROR(VLOOKUP(BX1325,category[[category_name_german]:[abbreviation_category_budo]],3,FALSE),"")</f>
        <v/>
      </c>
      <c r="CB1325" s="48" t="str">
        <f>IFERROR(VLOOKUP(CA1325,category[[category_name_german]:[abbreviation_category_budo]],3,FALSE),"")</f>
        <v/>
      </c>
      <c r="CE1325" s="48" t="str">
        <f>IFERROR(VLOOKUP(CD1325,category[[category_name_german]:[abbreviation_category_budo]],3,FALSE),"")</f>
        <v/>
      </c>
      <c r="CH1325" s="48" t="str">
        <f>IFERROR(VLOOKUP(CG1325,category[[category_name_german]:[abbreviation_category_budo]],3,FALSE),"")</f>
        <v/>
      </c>
      <c r="CK1325" s="48" t="str">
        <f>IFERROR(VLOOKUP(CJ1325,category[[category_name_german]:[abbreviation_category_budo]],3,FALSE),"")</f>
        <v/>
      </c>
      <c r="CM1325" s="49" t="str">
        <f t="shared" si="187"/>
        <v/>
      </c>
      <c r="CO1325" s="63" t="str">
        <f t="shared" si="188"/>
        <v/>
      </c>
    </row>
    <row r="1326" spans="4:93" x14ac:dyDescent="0.25">
      <c r="D1326" s="48" t="str">
        <f>IFERROR(VLOOKUP(C1326,category[[category_name_german]:[abbreviation_category_budo]],3,FALSE),"")</f>
        <v/>
      </c>
      <c r="G1326" s="48" t="str">
        <f>IFERROR(VLOOKUP(F1326,category[[category_name_german]:[abbreviation_category_budo]],3,FALSE),"")</f>
        <v/>
      </c>
      <c r="J1326" s="48" t="str">
        <f>IFERROR(VLOOKUP(I1326,category[[category_name_german]:[abbreviation_category_budo]],3,FALSE),"")</f>
        <v/>
      </c>
      <c r="M1326" s="48" t="str">
        <f>IFERROR(VLOOKUP(L1326,category[[category_name_german]:[abbreviation_category_budo]],3,FALSE),"")</f>
        <v/>
      </c>
      <c r="P1326" s="48" t="str">
        <f>IFERROR(VLOOKUP(O1326,category[[category_name_german]:[abbreviation_category_budo]],3,FALSE),"")</f>
        <v/>
      </c>
      <c r="R1326" s="49" t="str">
        <f t="shared" si="180"/>
        <v/>
      </c>
      <c r="U1326" s="48" t="str">
        <f>IFERROR(VLOOKUP(T1326,abbreviation[[description_german]:[abbreviation_budo]],3,FALSE),"")</f>
        <v/>
      </c>
      <c r="X1326" s="51" t="str">
        <f>IFERROR(VLOOKUP(W1326,abbreviation[[description_german]:[abbreviation_budo]],3,FALSE),"")</f>
        <v/>
      </c>
      <c r="Y1326" s="33"/>
      <c r="AA1326" s="49" t="str">
        <f t="shared" si="181"/>
        <v/>
      </c>
      <c r="AD1326" s="48" t="str">
        <f>IFERROR(VLOOKUP(AC1326,abbreviation[[description_german]:[abbreviation_budo]],3,FALSE),"")</f>
        <v/>
      </c>
      <c r="AG1326" s="54" t="str">
        <f>IFERROR(VLOOKUP(AF1326,abbreviation[[description_german]:[abbreviation_budo]],3,FALSE),"")</f>
        <v/>
      </c>
      <c r="AJ1326" s="49" t="str">
        <f t="shared" si="182"/>
        <v>_</v>
      </c>
      <c r="AM1326" s="48" t="str">
        <f>IFERROR(VLOOKUP(AL1326,abbreviation[[description_german]:[abbreviation_budo]],3,FALSE),"")</f>
        <v/>
      </c>
      <c r="AP1326" s="54" t="str">
        <f>IFERROR(VLOOKUP(AO1326,abbreviation[[description_german]:[abbreviation_budo]],3,FALSE),"")</f>
        <v/>
      </c>
      <c r="AS1326" s="49" t="str">
        <f t="shared" si="183"/>
        <v>_</v>
      </c>
      <c r="AV1326" s="53" t="str">
        <f>IFERROR(VLOOKUP(AU1326,abbreviation[[description_german]:[abbreviation_budo]],3,FALSE),"")</f>
        <v/>
      </c>
      <c r="AY1326" s="51" t="str">
        <f>IFERROR(VLOOKUP(AX1326,abbreviation[[description_german]:[abbreviation_budo]],3,FALSE),"")</f>
        <v/>
      </c>
      <c r="BB1326" s="51" t="str">
        <f>IFERROR(VLOOKUP(BA1326,abbreviation[[description_german]:[abbreviation_budo]],3,FALSE),"")</f>
        <v/>
      </c>
      <c r="BE1326" s="51" t="str">
        <f>IFERROR(VLOOKUP(BD1326,abbreviation[[description_german]:[abbreviation_budo]],3,FALSE),"")</f>
        <v/>
      </c>
      <c r="BG1326" s="38"/>
      <c r="BH1326" s="49" t="str">
        <f t="shared" si="184"/>
        <v>_</v>
      </c>
      <c r="BK1326" s="53" t="str">
        <f>IFERROR(VLOOKUP(BJ1326,abbreviation[[description_german]:[abbreviation_budo]],3,FALSE),"")</f>
        <v/>
      </c>
      <c r="BN1326" s="51" t="str">
        <f>IFERROR(VLOOKUP(BM1326,abbreviation[[description_german]:[abbreviation_budo]],3,FALSE),"")</f>
        <v/>
      </c>
      <c r="BO1326" s="31"/>
      <c r="BQ1326" s="51" t="str">
        <f>IFERROR(VLOOKUP(BP1326,abbreviation[[description_german]:[abbreviation_budo]],3,FALSE),"")</f>
        <v/>
      </c>
      <c r="BR1326" s="57" t="str">
        <f t="shared" si="185"/>
        <v>_</v>
      </c>
      <c r="BU1326" s="53" t="str">
        <f>IFERROR(VLOOKUP(BT1326,abbreviation[[description_german]:[abbreviation_budo]],3,FALSE),"")</f>
        <v/>
      </c>
      <c r="BV1326" s="60" t="str">
        <f t="shared" si="186"/>
        <v>_</v>
      </c>
      <c r="BY1326" s="48" t="str">
        <f>IFERROR(VLOOKUP(BX1326,category[[category_name_german]:[abbreviation_category_budo]],3,FALSE),"")</f>
        <v/>
      </c>
      <c r="CB1326" s="48" t="str">
        <f>IFERROR(VLOOKUP(CA1326,category[[category_name_german]:[abbreviation_category_budo]],3,FALSE),"")</f>
        <v/>
      </c>
      <c r="CE1326" s="48" t="str">
        <f>IFERROR(VLOOKUP(CD1326,category[[category_name_german]:[abbreviation_category_budo]],3,FALSE),"")</f>
        <v/>
      </c>
      <c r="CH1326" s="48" t="str">
        <f>IFERROR(VLOOKUP(CG1326,category[[category_name_german]:[abbreviation_category_budo]],3,FALSE),"")</f>
        <v/>
      </c>
      <c r="CK1326" s="48" t="str">
        <f>IFERROR(VLOOKUP(CJ1326,category[[category_name_german]:[abbreviation_category_budo]],3,FALSE),"")</f>
        <v/>
      </c>
      <c r="CM1326" s="49" t="str">
        <f t="shared" si="187"/>
        <v/>
      </c>
      <c r="CO1326" s="63" t="str">
        <f t="shared" si="188"/>
        <v/>
      </c>
    </row>
    <row r="1327" spans="4:93" x14ac:dyDescent="0.25">
      <c r="D1327" s="48" t="str">
        <f>IFERROR(VLOOKUP(C1327,category[[category_name_german]:[abbreviation_category_budo]],3,FALSE),"")</f>
        <v/>
      </c>
      <c r="G1327" s="48" t="str">
        <f>IFERROR(VLOOKUP(F1327,category[[category_name_german]:[abbreviation_category_budo]],3,FALSE),"")</f>
        <v/>
      </c>
      <c r="J1327" s="48" t="str">
        <f>IFERROR(VLOOKUP(I1327,category[[category_name_german]:[abbreviation_category_budo]],3,FALSE),"")</f>
        <v/>
      </c>
      <c r="M1327" s="48" t="str">
        <f>IFERROR(VLOOKUP(L1327,category[[category_name_german]:[abbreviation_category_budo]],3,FALSE),"")</f>
        <v/>
      </c>
      <c r="P1327" s="48" t="str">
        <f>IFERROR(VLOOKUP(O1327,category[[category_name_german]:[abbreviation_category_budo]],3,FALSE),"")</f>
        <v/>
      </c>
      <c r="R1327" s="49" t="str">
        <f t="shared" si="180"/>
        <v/>
      </c>
      <c r="U1327" s="48" t="str">
        <f>IFERROR(VLOOKUP(T1327,abbreviation[[description_german]:[abbreviation_budo]],3,FALSE),"")</f>
        <v/>
      </c>
      <c r="X1327" s="51" t="str">
        <f>IFERROR(VLOOKUP(W1327,abbreviation[[description_german]:[abbreviation_budo]],3,FALSE),"")</f>
        <v/>
      </c>
      <c r="Y1327" s="33"/>
      <c r="AA1327" s="49" t="str">
        <f t="shared" si="181"/>
        <v/>
      </c>
      <c r="AD1327" s="48" t="str">
        <f>IFERROR(VLOOKUP(AC1327,abbreviation[[description_german]:[abbreviation_budo]],3,FALSE),"")</f>
        <v/>
      </c>
      <c r="AG1327" s="54" t="str">
        <f>IFERROR(VLOOKUP(AF1327,abbreviation[[description_german]:[abbreviation_budo]],3,FALSE),"")</f>
        <v/>
      </c>
      <c r="AJ1327" s="49" t="str">
        <f t="shared" si="182"/>
        <v>_</v>
      </c>
      <c r="AM1327" s="48" t="str">
        <f>IFERROR(VLOOKUP(AL1327,abbreviation[[description_german]:[abbreviation_budo]],3,FALSE),"")</f>
        <v/>
      </c>
      <c r="AP1327" s="54" t="str">
        <f>IFERROR(VLOOKUP(AO1327,abbreviation[[description_german]:[abbreviation_budo]],3,FALSE),"")</f>
        <v/>
      </c>
      <c r="AS1327" s="49" t="str">
        <f t="shared" si="183"/>
        <v>_</v>
      </c>
      <c r="AV1327" s="53" t="str">
        <f>IFERROR(VLOOKUP(AU1327,abbreviation[[description_german]:[abbreviation_budo]],3,FALSE),"")</f>
        <v/>
      </c>
      <c r="AY1327" s="51" t="str">
        <f>IFERROR(VLOOKUP(AX1327,abbreviation[[description_german]:[abbreviation_budo]],3,FALSE),"")</f>
        <v/>
      </c>
      <c r="BB1327" s="51" t="str">
        <f>IFERROR(VLOOKUP(BA1327,abbreviation[[description_german]:[abbreviation_budo]],3,FALSE),"")</f>
        <v/>
      </c>
      <c r="BE1327" s="51" t="str">
        <f>IFERROR(VLOOKUP(BD1327,abbreviation[[description_german]:[abbreviation_budo]],3,FALSE),"")</f>
        <v/>
      </c>
      <c r="BG1327" s="38"/>
      <c r="BH1327" s="49" t="str">
        <f t="shared" si="184"/>
        <v>_</v>
      </c>
      <c r="BK1327" s="53" t="str">
        <f>IFERROR(VLOOKUP(BJ1327,abbreviation[[description_german]:[abbreviation_budo]],3,FALSE),"")</f>
        <v/>
      </c>
      <c r="BN1327" s="51" t="str">
        <f>IFERROR(VLOOKUP(BM1327,abbreviation[[description_german]:[abbreviation_budo]],3,FALSE),"")</f>
        <v/>
      </c>
      <c r="BO1327" s="31"/>
      <c r="BQ1327" s="51" t="str">
        <f>IFERROR(VLOOKUP(BP1327,abbreviation[[description_german]:[abbreviation_budo]],3,FALSE),"")</f>
        <v/>
      </c>
      <c r="BR1327" s="57" t="str">
        <f t="shared" si="185"/>
        <v>_</v>
      </c>
      <c r="BU1327" s="53" t="str">
        <f>IFERROR(VLOOKUP(BT1327,abbreviation[[description_german]:[abbreviation_budo]],3,FALSE),"")</f>
        <v/>
      </c>
      <c r="BV1327" s="60" t="str">
        <f t="shared" si="186"/>
        <v>_</v>
      </c>
      <c r="BY1327" s="48" t="str">
        <f>IFERROR(VLOOKUP(BX1327,category[[category_name_german]:[abbreviation_category_budo]],3,FALSE),"")</f>
        <v/>
      </c>
      <c r="CB1327" s="48" t="str">
        <f>IFERROR(VLOOKUP(CA1327,category[[category_name_german]:[abbreviation_category_budo]],3,FALSE),"")</f>
        <v/>
      </c>
      <c r="CE1327" s="48" t="str">
        <f>IFERROR(VLOOKUP(CD1327,category[[category_name_german]:[abbreviation_category_budo]],3,FALSE),"")</f>
        <v/>
      </c>
      <c r="CH1327" s="48" t="str">
        <f>IFERROR(VLOOKUP(CG1327,category[[category_name_german]:[abbreviation_category_budo]],3,FALSE),"")</f>
        <v/>
      </c>
      <c r="CK1327" s="48" t="str">
        <f>IFERROR(VLOOKUP(CJ1327,category[[category_name_german]:[abbreviation_category_budo]],3,FALSE),"")</f>
        <v/>
      </c>
      <c r="CM1327" s="49" t="str">
        <f t="shared" si="187"/>
        <v/>
      </c>
      <c r="CO1327" s="63" t="str">
        <f t="shared" si="188"/>
        <v/>
      </c>
    </row>
    <row r="1328" spans="4:93" x14ac:dyDescent="0.25">
      <c r="D1328" s="48" t="str">
        <f>IFERROR(VLOOKUP(C1328,category[[category_name_german]:[abbreviation_category_budo]],3,FALSE),"")</f>
        <v/>
      </c>
      <c r="G1328" s="48" t="str">
        <f>IFERROR(VLOOKUP(F1328,category[[category_name_german]:[abbreviation_category_budo]],3,FALSE),"")</f>
        <v/>
      </c>
      <c r="J1328" s="48" t="str">
        <f>IFERROR(VLOOKUP(I1328,category[[category_name_german]:[abbreviation_category_budo]],3,FALSE),"")</f>
        <v/>
      </c>
      <c r="M1328" s="48" t="str">
        <f>IFERROR(VLOOKUP(L1328,category[[category_name_german]:[abbreviation_category_budo]],3,FALSE),"")</f>
        <v/>
      </c>
      <c r="P1328" s="48" t="str">
        <f>IFERROR(VLOOKUP(O1328,category[[category_name_german]:[abbreviation_category_budo]],3,FALSE),"")</f>
        <v/>
      </c>
      <c r="R1328" s="49" t="str">
        <f t="shared" si="180"/>
        <v/>
      </c>
      <c r="U1328" s="48" t="str">
        <f>IFERROR(VLOOKUP(T1328,abbreviation[[description_german]:[abbreviation_budo]],3,FALSE),"")</f>
        <v/>
      </c>
      <c r="X1328" s="51" t="str">
        <f>IFERROR(VLOOKUP(W1328,abbreviation[[description_german]:[abbreviation_budo]],3,FALSE),"")</f>
        <v/>
      </c>
      <c r="Y1328" s="33"/>
      <c r="AA1328" s="49" t="str">
        <f t="shared" si="181"/>
        <v/>
      </c>
      <c r="AD1328" s="48" t="str">
        <f>IFERROR(VLOOKUP(AC1328,abbreviation[[description_german]:[abbreviation_budo]],3,FALSE),"")</f>
        <v/>
      </c>
      <c r="AG1328" s="54" t="str">
        <f>IFERROR(VLOOKUP(AF1328,abbreviation[[description_german]:[abbreviation_budo]],3,FALSE),"")</f>
        <v/>
      </c>
      <c r="AJ1328" s="49" t="str">
        <f t="shared" si="182"/>
        <v>_</v>
      </c>
      <c r="AM1328" s="48" t="str">
        <f>IFERROR(VLOOKUP(AL1328,abbreviation[[description_german]:[abbreviation_budo]],3,FALSE),"")</f>
        <v/>
      </c>
      <c r="AP1328" s="54" t="str">
        <f>IFERROR(VLOOKUP(AO1328,abbreviation[[description_german]:[abbreviation_budo]],3,FALSE),"")</f>
        <v/>
      </c>
      <c r="AS1328" s="49" t="str">
        <f t="shared" si="183"/>
        <v>_</v>
      </c>
      <c r="AV1328" s="53" t="str">
        <f>IFERROR(VLOOKUP(AU1328,abbreviation[[description_german]:[abbreviation_budo]],3,FALSE),"")</f>
        <v/>
      </c>
      <c r="AY1328" s="51" t="str">
        <f>IFERROR(VLOOKUP(AX1328,abbreviation[[description_german]:[abbreviation_budo]],3,FALSE),"")</f>
        <v/>
      </c>
      <c r="BB1328" s="51" t="str">
        <f>IFERROR(VLOOKUP(BA1328,abbreviation[[description_german]:[abbreviation_budo]],3,FALSE),"")</f>
        <v/>
      </c>
      <c r="BE1328" s="51" t="str">
        <f>IFERROR(VLOOKUP(BD1328,abbreviation[[description_german]:[abbreviation_budo]],3,FALSE),"")</f>
        <v/>
      </c>
      <c r="BG1328" s="38"/>
      <c r="BH1328" s="49" t="str">
        <f t="shared" si="184"/>
        <v>_</v>
      </c>
      <c r="BK1328" s="53" t="str">
        <f>IFERROR(VLOOKUP(BJ1328,abbreviation[[description_german]:[abbreviation_budo]],3,FALSE),"")</f>
        <v/>
      </c>
      <c r="BN1328" s="51" t="str">
        <f>IFERROR(VLOOKUP(BM1328,abbreviation[[description_german]:[abbreviation_budo]],3,FALSE),"")</f>
        <v/>
      </c>
      <c r="BO1328" s="31"/>
      <c r="BQ1328" s="51" t="str">
        <f>IFERROR(VLOOKUP(BP1328,abbreviation[[description_german]:[abbreviation_budo]],3,FALSE),"")</f>
        <v/>
      </c>
      <c r="BR1328" s="57" t="str">
        <f t="shared" si="185"/>
        <v>_</v>
      </c>
      <c r="BU1328" s="53" t="str">
        <f>IFERROR(VLOOKUP(BT1328,abbreviation[[description_german]:[abbreviation_budo]],3,FALSE),"")</f>
        <v/>
      </c>
      <c r="BV1328" s="60" t="str">
        <f t="shared" si="186"/>
        <v>_</v>
      </c>
      <c r="BY1328" s="48" t="str">
        <f>IFERROR(VLOOKUP(BX1328,category[[category_name_german]:[abbreviation_category_budo]],3,FALSE),"")</f>
        <v/>
      </c>
      <c r="CB1328" s="48" t="str">
        <f>IFERROR(VLOOKUP(CA1328,category[[category_name_german]:[abbreviation_category_budo]],3,FALSE),"")</f>
        <v/>
      </c>
      <c r="CE1328" s="48" t="str">
        <f>IFERROR(VLOOKUP(CD1328,category[[category_name_german]:[abbreviation_category_budo]],3,FALSE),"")</f>
        <v/>
      </c>
      <c r="CH1328" s="48" t="str">
        <f>IFERROR(VLOOKUP(CG1328,category[[category_name_german]:[abbreviation_category_budo]],3,FALSE),"")</f>
        <v/>
      </c>
      <c r="CK1328" s="48" t="str">
        <f>IFERROR(VLOOKUP(CJ1328,category[[category_name_german]:[abbreviation_category_budo]],3,FALSE),"")</f>
        <v/>
      </c>
      <c r="CM1328" s="49" t="str">
        <f t="shared" si="187"/>
        <v/>
      </c>
      <c r="CO1328" s="63" t="str">
        <f t="shared" si="188"/>
        <v/>
      </c>
    </row>
    <row r="1329" spans="4:93" x14ac:dyDescent="0.25">
      <c r="D1329" s="48" t="str">
        <f>IFERROR(VLOOKUP(C1329,category[[category_name_german]:[abbreviation_category_budo]],3,FALSE),"")</f>
        <v/>
      </c>
      <c r="G1329" s="48" t="str">
        <f>IFERROR(VLOOKUP(F1329,category[[category_name_german]:[abbreviation_category_budo]],3,FALSE),"")</f>
        <v/>
      </c>
      <c r="J1329" s="48" t="str">
        <f>IFERROR(VLOOKUP(I1329,category[[category_name_german]:[abbreviation_category_budo]],3,FALSE),"")</f>
        <v/>
      </c>
      <c r="M1329" s="48" t="str">
        <f>IFERROR(VLOOKUP(L1329,category[[category_name_german]:[abbreviation_category_budo]],3,FALSE),"")</f>
        <v/>
      </c>
      <c r="P1329" s="48" t="str">
        <f>IFERROR(VLOOKUP(O1329,category[[category_name_german]:[abbreviation_category_budo]],3,FALSE),"")</f>
        <v/>
      </c>
      <c r="R1329" s="49" t="str">
        <f t="shared" si="180"/>
        <v/>
      </c>
      <c r="U1329" s="48" t="str">
        <f>IFERROR(VLOOKUP(T1329,abbreviation[[description_german]:[abbreviation_budo]],3,FALSE),"")</f>
        <v/>
      </c>
      <c r="X1329" s="51" t="str">
        <f>IFERROR(VLOOKUP(W1329,abbreviation[[description_german]:[abbreviation_budo]],3,FALSE),"")</f>
        <v/>
      </c>
      <c r="Y1329" s="33"/>
      <c r="AA1329" s="49" t="str">
        <f t="shared" si="181"/>
        <v/>
      </c>
      <c r="AD1329" s="48" t="str">
        <f>IFERROR(VLOOKUP(AC1329,abbreviation[[description_german]:[abbreviation_budo]],3,FALSE),"")</f>
        <v/>
      </c>
      <c r="AG1329" s="54" t="str">
        <f>IFERROR(VLOOKUP(AF1329,abbreviation[[description_german]:[abbreviation_budo]],3,FALSE),"")</f>
        <v/>
      </c>
      <c r="AJ1329" s="49" t="str">
        <f t="shared" si="182"/>
        <v>_</v>
      </c>
      <c r="AM1329" s="48" t="str">
        <f>IFERROR(VLOOKUP(AL1329,abbreviation[[description_german]:[abbreviation_budo]],3,FALSE),"")</f>
        <v/>
      </c>
      <c r="AP1329" s="54" t="str">
        <f>IFERROR(VLOOKUP(AO1329,abbreviation[[description_german]:[abbreviation_budo]],3,FALSE),"")</f>
        <v/>
      </c>
      <c r="AS1329" s="49" t="str">
        <f t="shared" si="183"/>
        <v>_</v>
      </c>
      <c r="AV1329" s="53" t="str">
        <f>IFERROR(VLOOKUP(AU1329,abbreviation[[description_german]:[abbreviation_budo]],3,FALSE),"")</f>
        <v/>
      </c>
      <c r="AY1329" s="51" t="str">
        <f>IFERROR(VLOOKUP(AX1329,abbreviation[[description_german]:[abbreviation_budo]],3,FALSE),"")</f>
        <v/>
      </c>
      <c r="BB1329" s="51" t="str">
        <f>IFERROR(VLOOKUP(BA1329,abbreviation[[description_german]:[abbreviation_budo]],3,FALSE),"")</f>
        <v/>
      </c>
      <c r="BE1329" s="51" t="str">
        <f>IFERROR(VLOOKUP(BD1329,abbreviation[[description_german]:[abbreviation_budo]],3,FALSE),"")</f>
        <v/>
      </c>
      <c r="BG1329" s="38"/>
      <c r="BH1329" s="49" t="str">
        <f t="shared" si="184"/>
        <v>_</v>
      </c>
      <c r="BK1329" s="53" t="str">
        <f>IFERROR(VLOOKUP(BJ1329,abbreviation[[description_german]:[abbreviation_budo]],3,FALSE),"")</f>
        <v/>
      </c>
      <c r="BN1329" s="51" t="str">
        <f>IFERROR(VLOOKUP(BM1329,abbreviation[[description_german]:[abbreviation_budo]],3,FALSE),"")</f>
        <v/>
      </c>
      <c r="BO1329" s="31"/>
      <c r="BQ1329" s="51" t="str">
        <f>IFERROR(VLOOKUP(BP1329,abbreviation[[description_german]:[abbreviation_budo]],3,FALSE),"")</f>
        <v/>
      </c>
      <c r="BR1329" s="57" t="str">
        <f t="shared" si="185"/>
        <v>_</v>
      </c>
      <c r="BU1329" s="53" t="str">
        <f>IFERROR(VLOOKUP(BT1329,abbreviation[[description_german]:[abbreviation_budo]],3,FALSE),"")</f>
        <v/>
      </c>
      <c r="BV1329" s="60" t="str">
        <f t="shared" si="186"/>
        <v>_</v>
      </c>
      <c r="BY1329" s="48" t="str">
        <f>IFERROR(VLOOKUP(BX1329,category[[category_name_german]:[abbreviation_category_budo]],3,FALSE),"")</f>
        <v/>
      </c>
      <c r="CB1329" s="48" t="str">
        <f>IFERROR(VLOOKUP(CA1329,category[[category_name_german]:[abbreviation_category_budo]],3,FALSE),"")</f>
        <v/>
      </c>
      <c r="CE1329" s="48" t="str">
        <f>IFERROR(VLOOKUP(CD1329,category[[category_name_german]:[abbreviation_category_budo]],3,FALSE),"")</f>
        <v/>
      </c>
      <c r="CH1329" s="48" t="str">
        <f>IFERROR(VLOOKUP(CG1329,category[[category_name_german]:[abbreviation_category_budo]],3,FALSE),"")</f>
        <v/>
      </c>
      <c r="CK1329" s="48" t="str">
        <f>IFERROR(VLOOKUP(CJ1329,category[[category_name_german]:[abbreviation_category_budo]],3,FALSE),"")</f>
        <v/>
      </c>
      <c r="CM1329" s="49" t="str">
        <f t="shared" si="187"/>
        <v/>
      </c>
      <c r="CO1329" s="63" t="str">
        <f t="shared" si="188"/>
        <v/>
      </c>
    </row>
    <row r="1330" spans="4:93" x14ac:dyDescent="0.25">
      <c r="D1330" s="48" t="str">
        <f>IFERROR(VLOOKUP(C1330,category[[category_name_german]:[abbreviation_category_budo]],3,FALSE),"")</f>
        <v/>
      </c>
      <c r="G1330" s="48" t="str">
        <f>IFERROR(VLOOKUP(F1330,category[[category_name_german]:[abbreviation_category_budo]],3,FALSE),"")</f>
        <v/>
      </c>
      <c r="J1330" s="48" t="str">
        <f>IFERROR(VLOOKUP(I1330,category[[category_name_german]:[abbreviation_category_budo]],3,FALSE),"")</f>
        <v/>
      </c>
      <c r="M1330" s="48" t="str">
        <f>IFERROR(VLOOKUP(L1330,category[[category_name_german]:[abbreviation_category_budo]],3,FALSE),"")</f>
        <v/>
      </c>
      <c r="P1330" s="48" t="str">
        <f>IFERROR(VLOOKUP(O1330,category[[category_name_german]:[abbreviation_category_budo]],3,FALSE),"")</f>
        <v/>
      </c>
      <c r="R1330" s="49" t="str">
        <f t="shared" si="180"/>
        <v/>
      </c>
      <c r="U1330" s="48" t="str">
        <f>IFERROR(VLOOKUP(T1330,abbreviation[[description_german]:[abbreviation_budo]],3,FALSE),"")</f>
        <v/>
      </c>
      <c r="X1330" s="51" t="str">
        <f>IFERROR(VLOOKUP(W1330,abbreviation[[description_german]:[abbreviation_budo]],3,FALSE),"")</f>
        <v/>
      </c>
      <c r="Y1330" s="33"/>
      <c r="AA1330" s="49" t="str">
        <f t="shared" si="181"/>
        <v/>
      </c>
      <c r="AD1330" s="48" t="str">
        <f>IFERROR(VLOOKUP(AC1330,abbreviation[[description_german]:[abbreviation_budo]],3,FALSE),"")</f>
        <v/>
      </c>
      <c r="AG1330" s="54" t="str">
        <f>IFERROR(VLOOKUP(AF1330,abbreviation[[description_german]:[abbreviation_budo]],3,FALSE),"")</f>
        <v/>
      </c>
      <c r="AJ1330" s="49" t="str">
        <f t="shared" si="182"/>
        <v>_</v>
      </c>
      <c r="AM1330" s="48" t="str">
        <f>IFERROR(VLOOKUP(AL1330,abbreviation[[description_german]:[abbreviation_budo]],3,FALSE),"")</f>
        <v/>
      </c>
      <c r="AP1330" s="54" t="str">
        <f>IFERROR(VLOOKUP(AO1330,abbreviation[[description_german]:[abbreviation_budo]],3,FALSE),"")</f>
        <v/>
      </c>
      <c r="AS1330" s="49" t="str">
        <f t="shared" si="183"/>
        <v>_</v>
      </c>
      <c r="AV1330" s="53" t="str">
        <f>IFERROR(VLOOKUP(AU1330,abbreviation[[description_german]:[abbreviation_budo]],3,FALSE),"")</f>
        <v/>
      </c>
      <c r="AY1330" s="51" t="str">
        <f>IFERROR(VLOOKUP(AX1330,abbreviation[[description_german]:[abbreviation_budo]],3,FALSE),"")</f>
        <v/>
      </c>
      <c r="BB1330" s="51" t="str">
        <f>IFERROR(VLOOKUP(BA1330,abbreviation[[description_german]:[abbreviation_budo]],3,FALSE),"")</f>
        <v/>
      </c>
      <c r="BE1330" s="51" t="str">
        <f>IFERROR(VLOOKUP(BD1330,abbreviation[[description_german]:[abbreviation_budo]],3,FALSE),"")</f>
        <v/>
      </c>
      <c r="BG1330" s="38"/>
      <c r="BH1330" s="49" t="str">
        <f t="shared" si="184"/>
        <v>_</v>
      </c>
      <c r="BK1330" s="53" t="str">
        <f>IFERROR(VLOOKUP(BJ1330,abbreviation[[description_german]:[abbreviation_budo]],3,FALSE),"")</f>
        <v/>
      </c>
      <c r="BN1330" s="51" t="str">
        <f>IFERROR(VLOOKUP(BM1330,abbreviation[[description_german]:[abbreviation_budo]],3,FALSE),"")</f>
        <v/>
      </c>
      <c r="BO1330" s="31"/>
      <c r="BQ1330" s="51" t="str">
        <f>IFERROR(VLOOKUP(BP1330,abbreviation[[description_german]:[abbreviation_budo]],3,FALSE),"")</f>
        <v/>
      </c>
      <c r="BR1330" s="57" t="str">
        <f t="shared" si="185"/>
        <v>_</v>
      </c>
      <c r="BU1330" s="53" t="str">
        <f>IFERROR(VLOOKUP(BT1330,abbreviation[[description_german]:[abbreviation_budo]],3,FALSE),"")</f>
        <v/>
      </c>
      <c r="BV1330" s="60" t="str">
        <f t="shared" si="186"/>
        <v>_</v>
      </c>
      <c r="BY1330" s="48" t="str">
        <f>IFERROR(VLOOKUP(BX1330,category[[category_name_german]:[abbreviation_category_budo]],3,FALSE),"")</f>
        <v/>
      </c>
      <c r="CB1330" s="48" t="str">
        <f>IFERROR(VLOOKUP(CA1330,category[[category_name_german]:[abbreviation_category_budo]],3,FALSE),"")</f>
        <v/>
      </c>
      <c r="CE1330" s="48" t="str">
        <f>IFERROR(VLOOKUP(CD1330,category[[category_name_german]:[abbreviation_category_budo]],3,FALSE),"")</f>
        <v/>
      </c>
      <c r="CH1330" s="48" t="str">
        <f>IFERROR(VLOOKUP(CG1330,category[[category_name_german]:[abbreviation_category_budo]],3,FALSE),"")</f>
        <v/>
      </c>
      <c r="CK1330" s="48" t="str">
        <f>IFERROR(VLOOKUP(CJ1330,category[[category_name_german]:[abbreviation_category_budo]],3,FALSE),"")</f>
        <v/>
      </c>
      <c r="CM1330" s="49" t="str">
        <f t="shared" si="187"/>
        <v/>
      </c>
      <c r="CO1330" s="63" t="str">
        <f t="shared" si="188"/>
        <v/>
      </c>
    </row>
    <row r="1331" spans="4:93" x14ac:dyDescent="0.25">
      <c r="D1331" s="48" t="str">
        <f>IFERROR(VLOOKUP(C1331,category[[category_name_german]:[abbreviation_category_budo]],3,FALSE),"")</f>
        <v/>
      </c>
      <c r="G1331" s="48" t="str">
        <f>IFERROR(VLOOKUP(F1331,category[[category_name_german]:[abbreviation_category_budo]],3,FALSE),"")</f>
        <v/>
      </c>
      <c r="J1331" s="48" t="str">
        <f>IFERROR(VLOOKUP(I1331,category[[category_name_german]:[abbreviation_category_budo]],3,FALSE),"")</f>
        <v/>
      </c>
      <c r="M1331" s="48" t="str">
        <f>IFERROR(VLOOKUP(L1331,category[[category_name_german]:[abbreviation_category_budo]],3,FALSE),"")</f>
        <v/>
      </c>
      <c r="P1331" s="48" t="str">
        <f>IFERROR(VLOOKUP(O1331,category[[category_name_german]:[abbreviation_category_budo]],3,FALSE),"")</f>
        <v/>
      </c>
      <c r="R1331" s="49" t="str">
        <f t="shared" si="180"/>
        <v/>
      </c>
      <c r="U1331" s="48" t="str">
        <f>IFERROR(VLOOKUP(T1331,abbreviation[[description_german]:[abbreviation_budo]],3,FALSE),"")</f>
        <v/>
      </c>
      <c r="X1331" s="51" t="str">
        <f>IFERROR(VLOOKUP(W1331,abbreviation[[description_german]:[abbreviation_budo]],3,FALSE),"")</f>
        <v/>
      </c>
      <c r="Y1331" s="33"/>
      <c r="AA1331" s="49" t="str">
        <f t="shared" si="181"/>
        <v/>
      </c>
      <c r="AD1331" s="48" t="str">
        <f>IFERROR(VLOOKUP(AC1331,abbreviation[[description_german]:[abbreviation_budo]],3,FALSE),"")</f>
        <v/>
      </c>
      <c r="AG1331" s="54" t="str">
        <f>IFERROR(VLOOKUP(AF1331,abbreviation[[description_german]:[abbreviation_budo]],3,FALSE),"")</f>
        <v/>
      </c>
      <c r="AJ1331" s="49" t="str">
        <f t="shared" si="182"/>
        <v>_</v>
      </c>
      <c r="AM1331" s="48" t="str">
        <f>IFERROR(VLOOKUP(AL1331,abbreviation[[description_german]:[abbreviation_budo]],3,FALSE),"")</f>
        <v/>
      </c>
      <c r="AP1331" s="54" t="str">
        <f>IFERROR(VLOOKUP(AO1331,abbreviation[[description_german]:[abbreviation_budo]],3,FALSE),"")</f>
        <v/>
      </c>
      <c r="AS1331" s="49" t="str">
        <f t="shared" si="183"/>
        <v>_</v>
      </c>
      <c r="AV1331" s="53" t="str">
        <f>IFERROR(VLOOKUP(AU1331,abbreviation[[description_german]:[abbreviation_budo]],3,FALSE),"")</f>
        <v/>
      </c>
      <c r="AY1331" s="51" t="str">
        <f>IFERROR(VLOOKUP(AX1331,abbreviation[[description_german]:[abbreviation_budo]],3,FALSE),"")</f>
        <v/>
      </c>
      <c r="BB1331" s="51" t="str">
        <f>IFERROR(VLOOKUP(BA1331,abbreviation[[description_german]:[abbreviation_budo]],3,FALSE),"")</f>
        <v/>
      </c>
      <c r="BE1331" s="51" t="str">
        <f>IFERROR(VLOOKUP(BD1331,abbreviation[[description_german]:[abbreviation_budo]],3,FALSE),"")</f>
        <v/>
      </c>
      <c r="BG1331" s="38"/>
      <c r="BH1331" s="49" t="str">
        <f t="shared" si="184"/>
        <v>_</v>
      </c>
      <c r="BK1331" s="53" t="str">
        <f>IFERROR(VLOOKUP(BJ1331,abbreviation[[description_german]:[abbreviation_budo]],3,FALSE),"")</f>
        <v/>
      </c>
      <c r="BN1331" s="51" t="str">
        <f>IFERROR(VLOOKUP(BM1331,abbreviation[[description_german]:[abbreviation_budo]],3,FALSE),"")</f>
        <v/>
      </c>
      <c r="BO1331" s="31"/>
      <c r="BQ1331" s="51" t="str">
        <f>IFERROR(VLOOKUP(BP1331,abbreviation[[description_german]:[abbreviation_budo]],3,FALSE),"")</f>
        <v/>
      </c>
      <c r="BR1331" s="57" t="str">
        <f t="shared" si="185"/>
        <v>_</v>
      </c>
      <c r="BU1331" s="53" t="str">
        <f>IFERROR(VLOOKUP(BT1331,abbreviation[[description_german]:[abbreviation_budo]],3,FALSE),"")</f>
        <v/>
      </c>
      <c r="BV1331" s="60" t="str">
        <f t="shared" si="186"/>
        <v>_</v>
      </c>
      <c r="BY1331" s="48" t="str">
        <f>IFERROR(VLOOKUP(BX1331,category[[category_name_german]:[abbreviation_category_budo]],3,FALSE),"")</f>
        <v/>
      </c>
      <c r="CB1331" s="48" t="str">
        <f>IFERROR(VLOOKUP(CA1331,category[[category_name_german]:[abbreviation_category_budo]],3,FALSE),"")</f>
        <v/>
      </c>
      <c r="CE1331" s="48" t="str">
        <f>IFERROR(VLOOKUP(CD1331,category[[category_name_german]:[abbreviation_category_budo]],3,FALSE),"")</f>
        <v/>
      </c>
      <c r="CH1331" s="48" t="str">
        <f>IFERROR(VLOOKUP(CG1331,category[[category_name_german]:[abbreviation_category_budo]],3,FALSE),"")</f>
        <v/>
      </c>
      <c r="CK1331" s="48" t="str">
        <f>IFERROR(VLOOKUP(CJ1331,category[[category_name_german]:[abbreviation_category_budo]],3,FALSE),"")</f>
        <v/>
      </c>
      <c r="CM1331" s="49" t="str">
        <f t="shared" si="187"/>
        <v/>
      </c>
      <c r="CO1331" s="63" t="str">
        <f t="shared" si="188"/>
        <v/>
      </c>
    </row>
    <row r="1332" spans="4:93" x14ac:dyDescent="0.25">
      <c r="D1332" s="48" t="str">
        <f>IFERROR(VLOOKUP(C1332,category[[category_name_german]:[abbreviation_category_budo]],3,FALSE),"")</f>
        <v/>
      </c>
      <c r="G1332" s="48" t="str">
        <f>IFERROR(VLOOKUP(F1332,category[[category_name_german]:[abbreviation_category_budo]],3,FALSE),"")</f>
        <v/>
      </c>
      <c r="J1332" s="48" t="str">
        <f>IFERROR(VLOOKUP(I1332,category[[category_name_german]:[abbreviation_category_budo]],3,FALSE),"")</f>
        <v/>
      </c>
      <c r="M1332" s="48" t="str">
        <f>IFERROR(VLOOKUP(L1332,category[[category_name_german]:[abbreviation_category_budo]],3,FALSE),"")</f>
        <v/>
      </c>
      <c r="P1332" s="48" t="str">
        <f>IFERROR(VLOOKUP(O1332,category[[category_name_german]:[abbreviation_category_budo]],3,FALSE),"")</f>
        <v/>
      </c>
      <c r="R1332" s="49" t="str">
        <f t="shared" si="180"/>
        <v/>
      </c>
      <c r="U1332" s="48" t="str">
        <f>IFERROR(VLOOKUP(T1332,abbreviation[[description_german]:[abbreviation_budo]],3,FALSE),"")</f>
        <v/>
      </c>
      <c r="X1332" s="51" t="str">
        <f>IFERROR(VLOOKUP(W1332,abbreviation[[description_german]:[abbreviation_budo]],3,FALSE),"")</f>
        <v/>
      </c>
      <c r="Y1332" s="33"/>
      <c r="AA1332" s="49" t="str">
        <f t="shared" si="181"/>
        <v/>
      </c>
      <c r="AD1332" s="48" t="str">
        <f>IFERROR(VLOOKUP(AC1332,abbreviation[[description_german]:[abbreviation_budo]],3,FALSE),"")</f>
        <v/>
      </c>
      <c r="AG1332" s="54" t="str">
        <f>IFERROR(VLOOKUP(AF1332,abbreviation[[description_german]:[abbreviation_budo]],3,FALSE),"")</f>
        <v/>
      </c>
      <c r="AJ1332" s="49" t="str">
        <f t="shared" si="182"/>
        <v>_</v>
      </c>
      <c r="AM1332" s="48" t="str">
        <f>IFERROR(VLOOKUP(AL1332,abbreviation[[description_german]:[abbreviation_budo]],3,FALSE),"")</f>
        <v/>
      </c>
      <c r="AP1332" s="54" t="str">
        <f>IFERROR(VLOOKUP(AO1332,abbreviation[[description_german]:[abbreviation_budo]],3,FALSE),"")</f>
        <v/>
      </c>
      <c r="AS1332" s="49" t="str">
        <f t="shared" si="183"/>
        <v>_</v>
      </c>
      <c r="AV1332" s="53" t="str">
        <f>IFERROR(VLOOKUP(AU1332,abbreviation[[description_german]:[abbreviation_budo]],3,FALSE),"")</f>
        <v/>
      </c>
      <c r="AY1332" s="51" t="str">
        <f>IFERROR(VLOOKUP(AX1332,abbreviation[[description_german]:[abbreviation_budo]],3,FALSE),"")</f>
        <v/>
      </c>
      <c r="BB1332" s="51" t="str">
        <f>IFERROR(VLOOKUP(BA1332,abbreviation[[description_german]:[abbreviation_budo]],3,FALSE),"")</f>
        <v/>
      </c>
      <c r="BE1332" s="51" t="str">
        <f>IFERROR(VLOOKUP(BD1332,abbreviation[[description_german]:[abbreviation_budo]],3,FALSE),"")</f>
        <v/>
      </c>
      <c r="BG1332" s="38"/>
      <c r="BH1332" s="49" t="str">
        <f t="shared" si="184"/>
        <v>_</v>
      </c>
      <c r="BK1332" s="53" t="str">
        <f>IFERROR(VLOOKUP(BJ1332,abbreviation[[description_german]:[abbreviation_budo]],3,FALSE),"")</f>
        <v/>
      </c>
      <c r="BN1332" s="51" t="str">
        <f>IFERROR(VLOOKUP(BM1332,abbreviation[[description_german]:[abbreviation_budo]],3,FALSE),"")</f>
        <v/>
      </c>
      <c r="BO1332" s="31"/>
      <c r="BQ1332" s="51" t="str">
        <f>IFERROR(VLOOKUP(BP1332,abbreviation[[description_german]:[abbreviation_budo]],3,FALSE),"")</f>
        <v/>
      </c>
      <c r="BR1332" s="57" t="str">
        <f t="shared" si="185"/>
        <v>_</v>
      </c>
      <c r="BU1332" s="53" t="str">
        <f>IFERROR(VLOOKUP(BT1332,abbreviation[[description_german]:[abbreviation_budo]],3,FALSE),"")</f>
        <v/>
      </c>
      <c r="BV1332" s="60" t="str">
        <f t="shared" si="186"/>
        <v>_</v>
      </c>
      <c r="BY1332" s="48" t="str">
        <f>IFERROR(VLOOKUP(BX1332,category[[category_name_german]:[abbreviation_category_budo]],3,FALSE),"")</f>
        <v/>
      </c>
      <c r="CB1332" s="48" t="str">
        <f>IFERROR(VLOOKUP(CA1332,category[[category_name_german]:[abbreviation_category_budo]],3,FALSE),"")</f>
        <v/>
      </c>
      <c r="CE1332" s="48" t="str">
        <f>IFERROR(VLOOKUP(CD1332,category[[category_name_german]:[abbreviation_category_budo]],3,FALSE),"")</f>
        <v/>
      </c>
      <c r="CH1332" s="48" t="str">
        <f>IFERROR(VLOOKUP(CG1332,category[[category_name_german]:[abbreviation_category_budo]],3,FALSE),"")</f>
        <v/>
      </c>
      <c r="CK1332" s="48" t="str">
        <f>IFERROR(VLOOKUP(CJ1332,category[[category_name_german]:[abbreviation_category_budo]],3,FALSE),"")</f>
        <v/>
      </c>
      <c r="CM1332" s="49" t="str">
        <f t="shared" si="187"/>
        <v/>
      </c>
      <c r="CO1332" s="63" t="str">
        <f t="shared" si="188"/>
        <v/>
      </c>
    </row>
    <row r="1333" spans="4:93" x14ac:dyDescent="0.25">
      <c r="D1333" s="48" t="str">
        <f>IFERROR(VLOOKUP(C1333,category[[category_name_german]:[abbreviation_category_budo]],3,FALSE),"")</f>
        <v/>
      </c>
      <c r="G1333" s="48" t="str">
        <f>IFERROR(VLOOKUP(F1333,category[[category_name_german]:[abbreviation_category_budo]],3,FALSE),"")</f>
        <v/>
      </c>
      <c r="J1333" s="48" t="str">
        <f>IFERROR(VLOOKUP(I1333,category[[category_name_german]:[abbreviation_category_budo]],3,FALSE),"")</f>
        <v/>
      </c>
      <c r="M1333" s="48" t="str">
        <f>IFERROR(VLOOKUP(L1333,category[[category_name_german]:[abbreviation_category_budo]],3,FALSE),"")</f>
        <v/>
      </c>
      <c r="P1333" s="48" t="str">
        <f>IFERROR(VLOOKUP(O1333,category[[category_name_german]:[abbreviation_category_budo]],3,FALSE),"")</f>
        <v/>
      </c>
      <c r="R1333" s="49" t="str">
        <f t="shared" si="180"/>
        <v/>
      </c>
      <c r="U1333" s="48" t="str">
        <f>IFERROR(VLOOKUP(T1333,abbreviation[[description_german]:[abbreviation_budo]],3,FALSE),"")</f>
        <v/>
      </c>
      <c r="X1333" s="51" t="str">
        <f>IFERROR(VLOOKUP(W1333,abbreviation[[description_german]:[abbreviation_budo]],3,FALSE),"")</f>
        <v/>
      </c>
      <c r="Y1333" s="33"/>
      <c r="AA1333" s="49" t="str">
        <f t="shared" si="181"/>
        <v/>
      </c>
      <c r="AD1333" s="48" t="str">
        <f>IFERROR(VLOOKUP(AC1333,abbreviation[[description_german]:[abbreviation_budo]],3,FALSE),"")</f>
        <v/>
      </c>
      <c r="AG1333" s="54" t="str">
        <f>IFERROR(VLOOKUP(AF1333,abbreviation[[description_german]:[abbreviation_budo]],3,FALSE),"")</f>
        <v/>
      </c>
      <c r="AJ1333" s="49" t="str">
        <f t="shared" si="182"/>
        <v>_</v>
      </c>
      <c r="AM1333" s="48" t="str">
        <f>IFERROR(VLOOKUP(AL1333,abbreviation[[description_german]:[abbreviation_budo]],3,FALSE),"")</f>
        <v/>
      </c>
      <c r="AP1333" s="54" t="str">
        <f>IFERROR(VLOOKUP(AO1333,abbreviation[[description_german]:[abbreviation_budo]],3,FALSE),"")</f>
        <v/>
      </c>
      <c r="AS1333" s="49" t="str">
        <f t="shared" si="183"/>
        <v>_</v>
      </c>
      <c r="AV1333" s="53" t="str">
        <f>IFERROR(VLOOKUP(AU1333,abbreviation[[description_german]:[abbreviation_budo]],3,FALSE),"")</f>
        <v/>
      </c>
      <c r="AY1333" s="51" t="str">
        <f>IFERROR(VLOOKUP(AX1333,abbreviation[[description_german]:[abbreviation_budo]],3,FALSE),"")</f>
        <v/>
      </c>
      <c r="BB1333" s="51" t="str">
        <f>IFERROR(VLOOKUP(BA1333,abbreviation[[description_german]:[abbreviation_budo]],3,FALSE),"")</f>
        <v/>
      </c>
      <c r="BE1333" s="51" t="str">
        <f>IFERROR(VLOOKUP(BD1333,abbreviation[[description_german]:[abbreviation_budo]],3,FALSE),"")</f>
        <v/>
      </c>
      <c r="BG1333" s="38"/>
      <c r="BH1333" s="49" t="str">
        <f t="shared" si="184"/>
        <v>_</v>
      </c>
      <c r="BK1333" s="53" t="str">
        <f>IFERROR(VLOOKUP(BJ1333,abbreviation[[description_german]:[abbreviation_budo]],3,FALSE),"")</f>
        <v/>
      </c>
      <c r="BN1333" s="51" t="str">
        <f>IFERROR(VLOOKUP(BM1333,abbreviation[[description_german]:[abbreviation_budo]],3,FALSE),"")</f>
        <v/>
      </c>
      <c r="BO1333" s="31"/>
      <c r="BQ1333" s="51" t="str">
        <f>IFERROR(VLOOKUP(BP1333,abbreviation[[description_german]:[abbreviation_budo]],3,FALSE),"")</f>
        <v/>
      </c>
      <c r="BR1333" s="57" t="str">
        <f t="shared" si="185"/>
        <v>_</v>
      </c>
      <c r="BU1333" s="53" t="str">
        <f>IFERROR(VLOOKUP(BT1333,abbreviation[[description_german]:[abbreviation_budo]],3,FALSE),"")</f>
        <v/>
      </c>
      <c r="BV1333" s="60" t="str">
        <f t="shared" si="186"/>
        <v>_</v>
      </c>
      <c r="BY1333" s="48" t="str">
        <f>IFERROR(VLOOKUP(BX1333,category[[category_name_german]:[abbreviation_category_budo]],3,FALSE),"")</f>
        <v/>
      </c>
      <c r="CB1333" s="48" t="str">
        <f>IFERROR(VLOOKUP(CA1333,category[[category_name_german]:[abbreviation_category_budo]],3,FALSE),"")</f>
        <v/>
      </c>
      <c r="CE1333" s="48" t="str">
        <f>IFERROR(VLOOKUP(CD1333,category[[category_name_german]:[abbreviation_category_budo]],3,FALSE),"")</f>
        <v/>
      </c>
      <c r="CH1333" s="48" t="str">
        <f>IFERROR(VLOOKUP(CG1333,category[[category_name_german]:[abbreviation_category_budo]],3,FALSE),"")</f>
        <v/>
      </c>
      <c r="CK1333" s="48" t="str">
        <f>IFERROR(VLOOKUP(CJ1333,category[[category_name_german]:[abbreviation_category_budo]],3,FALSE),"")</f>
        <v/>
      </c>
      <c r="CM1333" s="49" t="str">
        <f t="shared" si="187"/>
        <v/>
      </c>
      <c r="CO1333" s="63" t="str">
        <f t="shared" si="188"/>
        <v/>
      </c>
    </row>
    <row r="1334" spans="4:93" x14ac:dyDescent="0.25">
      <c r="D1334" s="48" t="str">
        <f>IFERROR(VLOOKUP(C1334,category[[category_name_german]:[abbreviation_category_budo]],3,FALSE),"")</f>
        <v/>
      </c>
      <c r="G1334" s="48" t="str">
        <f>IFERROR(VLOOKUP(F1334,category[[category_name_german]:[abbreviation_category_budo]],3,FALSE),"")</f>
        <v/>
      </c>
      <c r="J1334" s="48" t="str">
        <f>IFERROR(VLOOKUP(I1334,category[[category_name_german]:[abbreviation_category_budo]],3,FALSE),"")</f>
        <v/>
      </c>
      <c r="M1334" s="48" t="str">
        <f>IFERROR(VLOOKUP(L1334,category[[category_name_german]:[abbreviation_category_budo]],3,FALSE),"")</f>
        <v/>
      </c>
      <c r="P1334" s="48" t="str">
        <f>IFERROR(VLOOKUP(O1334,category[[category_name_german]:[abbreviation_category_budo]],3,FALSE),"")</f>
        <v/>
      </c>
      <c r="R1334" s="49" t="str">
        <f t="shared" si="180"/>
        <v/>
      </c>
      <c r="U1334" s="48" t="str">
        <f>IFERROR(VLOOKUP(T1334,abbreviation[[description_german]:[abbreviation_budo]],3,FALSE),"")</f>
        <v/>
      </c>
      <c r="X1334" s="51" t="str">
        <f>IFERROR(VLOOKUP(W1334,abbreviation[[description_german]:[abbreviation_budo]],3,FALSE),"")</f>
        <v/>
      </c>
      <c r="Y1334" s="33"/>
      <c r="AA1334" s="49" t="str">
        <f t="shared" si="181"/>
        <v/>
      </c>
      <c r="AD1334" s="48" t="str">
        <f>IFERROR(VLOOKUP(AC1334,abbreviation[[description_german]:[abbreviation_budo]],3,FALSE),"")</f>
        <v/>
      </c>
      <c r="AG1334" s="54" t="str">
        <f>IFERROR(VLOOKUP(AF1334,abbreviation[[description_german]:[abbreviation_budo]],3,FALSE),"")</f>
        <v/>
      </c>
      <c r="AJ1334" s="49" t="str">
        <f t="shared" si="182"/>
        <v>_</v>
      </c>
      <c r="AM1334" s="48" t="str">
        <f>IFERROR(VLOOKUP(AL1334,abbreviation[[description_german]:[abbreviation_budo]],3,FALSE),"")</f>
        <v/>
      </c>
      <c r="AP1334" s="54" t="str">
        <f>IFERROR(VLOOKUP(AO1334,abbreviation[[description_german]:[abbreviation_budo]],3,FALSE),"")</f>
        <v/>
      </c>
      <c r="AS1334" s="49" t="str">
        <f t="shared" si="183"/>
        <v>_</v>
      </c>
      <c r="AV1334" s="53" t="str">
        <f>IFERROR(VLOOKUP(AU1334,abbreviation[[description_german]:[abbreviation_budo]],3,FALSE),"")</f>
        <v/>
      </c>
      <c r="AY1334" s="51" t="str">
        <f>IFERROR(VLOOKUP(AX1334,abbreviation[[description_german]:[abbreviation_budo]],3,FALSE),"")</f>
        <v/>
      </c>
      <c r="BB1334" s="51" t="str">
        <f>IFERROR(VLOOKUP(BA1334,abbreviation[[description_german]:[abbreviation_budo]],3,FALSE),"")</f>
        <v/>
      </c>
      <c r="BE1334" s="51" t="str">
        <f>IFERROR(VLOOKUP(BD1334,abbreviation[[description_german]:[abbreviation_budo]],3,FALSE),"")</f>
        <v/>
      </c>
      <c r="BG1334" s="38"/>
      <c r="BH1334" s="49" t="str">
        <f t="shared" si="184"/>
        <v>_</v>
      </c>
      <c r="BK1334" s="53" t="str">
        <f>IFERROR(VLOOKUP(BJ1334,abbreviation[[description_german]:[abbreviation_budo]],3,FALSE),"")</f>
        <v/>
      </c>
      <c r="BN1334" s="51" t="str">
        <f>IFERROR(VLOOKUP(BM1334,abbreviation[[description_german]:[abbreviation_budo]],3,FALSE),"")</f>
        <v/>
      </c>
      <c r="BO1334" s="31"/>
      <c r="BQ1334" s="51" t="str">
        <f>IFERROR(VLOOKUP(BP1334,abbreviation[[description_german]:[abbreviation_budo]],3,FALSE),"")</f>
        <v/>
      </c>
      <c r="BR1334" s="57" t="str">
        <f t="shared" si="185"/>
        <v>_</v>
      </c>
      <c r="BU1334" s="53" t="str">
        <f>IFERROR(VLOOKUP(BT1334,abbreviation[[description_german]:[abbreviation_budo]],3,FALSE),"")</f>
        <v/>
      </c>
      <c r="BV1334" s="60" t="str">
        <f t="shared" si="186"/>
        <v>_</v>
      </c>
      <c r="BY1334" s="48" t="str">
        <f>IFERROR(VLOOKUP(BX1334,category[[category_name_german]:[abbreviation_category_budo]],3,FALSE),"")</f>
        <v/>
      </c>
      <c r="CB1334" s="48" t="str">
        <f>IFERROR(VLOOKUP(CA1334,category[[category_name_german]:[abbreviation_category_budo]],3,FALSE),"")</f>
        <v/>
      </c>
      <c r="CE1334" s="48" t="str">
        <f>IFERROR(VLOOKUP(CD1334,category[[category_name_german]:[abbreviation_category_budo]],3,FALSE),"")</f>
        <v/>
      </c>
      <c r="CH1334" s="48" t="str">
        <f>IFERROR(VLOOKUP(CG1334,category[[category_name_german]:[abbreviation_category_budo]],3,FALSE),"")</f>
        <v/>
      </c>
      <c r="CK1334" s="48" t="str">
        <f>IFERROR(VLOOKUP(CJ1334,category[[category_name_german]:[abbreviation_category_budo]],3,FALSE),"")</f>
        <v/>
      </c>
      <c r="CM1334" s="49" t="str">
        <f t="shared" si="187"/>
        <v/>
      </c>
      <c r="CO1334" s="63" t="str">
        <f t="shared" si="188"/>
        <v/>
      </c>
    </row>
    <row r="1335" spans="4:93" x14ac:dyDescent="0.25">
      <c r="D1335" s="48" t="str">
        <f>IFERROR(VLOOKUP(C1335,category[[category_name_german]:[abbreviation_category_budo]],3,FALSE),"")</f>
        <v/>
      </c>
      <c r="G1335" s="48" t="str">
        <f>IFERROR(VLOOKUP(F1335,category[[category_name_german]:[abbreviation_category_budo]],3,FALSE),"")</f>
        <v/>
      </c>
      <c r="J1335" s="48" t="str">
        <f>IFERROR(VLOOKUP(I1335,category[[category_name_german]:[abbreviation_category_budo]],3,FALSE),"")</f>
        <v/>
      </c>
      <c r="M1335" s="48" t="str">
        <f>IFERROR(VLOOKUP(L1335,category[[category_name_german]:[abbreviation_category_budo]],3,FALSE),"")</f>
        <v/>
      </c>
      <c r="P1335" s="48" t="str">
        <f>IFERROR(VLOOKUP(O1335,category[[category_name_german]:[abbreviation_category_budo]],3,FALSE),"")</f>
        <v/>
      </c>
      <c r="R1335" s="49" t="str">
        <f t="shared" si="180"/>
        <v/>
      </c>
      <c r="U1335" s="48" t="str">
        <f>IFERROR(VLOOKUP(T1335,abbreviation[[description_german]:[abbreviation_budo]],3,FALSE),"")</f>
        <v/>
      </c>
      <c r="X1335" s="51" t="str">
        <f>IFERROR(VLOOKUP(W1335,abbreviation[[description_german]:[abbreviation_budo]],3,FALSE),"")</f>
        <v/>
      </c>
      <c r="Y1335" s="33"/>
      <c r="AA1335" s="49" t="str">
        <f t="shared" si="181"/>
        <v/>
      </c>
      <c r="AD1335" s="48" t="str">
        <f>IFERROR(VLOOKUP(AC1335,abbreviation[[description_german]:[abbreviation_budo]],3,FALSE),"")</f>
        <v/>
      </c>
      <c r="AG1335" s="54" t="str">
        <f>IFERROR(VLOOKUP(AF1335,abbreviation[[description_german]:[abbreviation_budo]],3,FALSE),"")</f>
        <v/>
      </c>
      <c r="AJ1335" s="49" t="str">
        <f t="shared" si="182"/>
        <v>_</v>
      </c>
      <c r="AM1335" s="48" t="str">
        <f>IFERROR(VLOOKUP(AL1335,abbreviation[[description_german]:[abbreviation_budo]],3,FALSE),"")</f>
        <v/>
      </c>
      <c r="AP1335" s="54" t="str">
        <f>IFERROR(VLOOKUP(AO1335,abbreviation[[description_german]:[abbreviation_budo]],3,FALSE),"")</f>
        <v/>
      </c>
      <c r="AS1335" s="49" t="str">
        <f t="shared" si="183"/>
        <v>_</v>
      </c>
      <c r="AV1335" s="53" t="str">
        <f>IFERROR(VLOOKUP(AU1335,abbreviation[[description_german]:[abbreviation_budo]],3,FALSE),"")</f>
        <v/>
      </c>
      <c r="AY1335" s="51" t="str">
        <f>IFERROR(VLOOKUP(AX1335,abbreviation[[description_german]:[abbreviation_budo]],3,FALSE),"")</f>
        <v/>
      </c>
      <c r="BB1335" s="51" t="str">
        <f>IFERROR(VLOOKUP(BA1335,abbreviation[[description_german]:[abbreviation_budo]],3,FALSE),"")</f>
        <v/>
      </c>
      <c r="BE1335" s="51" t="str">
        <f>IFERROR(VLOOKUP(BD1335,abbreviation[[description_german]:[abbreviation_budo]],3,FALSE),"")</f>
        <v/>
      </c>
      <c r="BG1335" s="38"/>
      <c r="BH1335" s="49" t="str">
        <f t="shared" si="184"/>
        <v>_</v>
      </c>
      <c r="BK1335" s="53" t="str">
        <f>IFERROR(VLOOKUP(BJ1335,abbreviation[[description_german]:[abbreviation_budo]],3,FALSE),"")</f>
        <v/>
      </c>
      <c r="BN1335" s="51" t="str">
        <f>IFERROR(VLOOKUP(BM1335,abbreviation[[description_german]:[abbreviation_budo]],3,FALSE),"")</f>
        <v/>
      </c>
      <c r="BO1335" s="31"/>
      <c r="BQ1335" s="51" t="str">
        <f>IFERROR(VLOOKUP(BP1335,abbreviation[[description_german]:[abbreviation_budo]],3,FALSE),"")</f>
        <v/>
      </c>
      <c r="BR1335" s="57" t="str">
        <f t="shared" si="185"/>
        <v>_</v>
      </c>
      <c r="BU1335" s="53" t="str">
        <f>IFERROR(VLOOKUP(BT1335,abbreviation[[description_german]:[abbreviation_budo]],3,FALSE),"")</f>
        <v/>
      </c>
      <c r="BV1335" s="60" t="str">
        <f t="shared" si="186"/>
        <v>_</v>
      </c>
      <c r="BY1335" s="48" t="str">
        <f>IFERROR(VLOOKUP(BX1335,category[[category_name_german]:[abbreviation_category_budo]],3,FALSE),"")</f>
        <v/>
      </c>
      <c r="CB1335" s="48" t="str">
        <f>IFERROR(VLOOKUP(CA1335,category[[category_name_german]:[abbreviation_category_budo]],3,FALSE),"")</f>
        <v/>
      </c>
      <c r="CE1335" s="48" t="str">
        <f>IFERROR(VLOOKUP(CD1335,category[[category_name_german]:[abbreviation_category_budo]],3,FALSE),"")</f>
        <v/>
      </c>
      <c r="CH1335" s="48" t="str">
        <f>IFERROR(VLOOKUP(CG1335,category[[category_name_german]:[abbreviation_category_budo]],3,FALSE),"")</f>
        <v/>
      </c>
      <c r="CK1335" s="48" t="str">
        <f>IFERROR(VLOOKUP(CJ1335,category[[category_name_german]:[abbreviation_category_budo]],3,FALSE),"")</f>
        <v/>
      </c>
      <c r="CM1335" s="49" t="str">
        <f t="shared" si="187"/>
        <v/>
      </c>
      <c r="CO1335" s="63" t="str">
        <f t="shared" si="188"/>
        <v/>
      </c>
    </row>
    <row r="1336" spans="4:93" x14ac:dyDescent="0.25">
      <c r="D1336" s="48" t="str">
        <f>IFERROR(VLOOKUP(C1336,category[[category_name_german]:[abbreviation_category_budo]],3,FALSE),"")</f>
        <v/>
      </c>
      <c r="G1336" s="48" t="str">
        <f>IFERROR(VLOOKUP(F1336,category[[category_name_german]:[abbreviation_category_budo]],3,FALSE),"")</f>
        <v/>
      </c>
      <c r="J1336" s="48" t="str">
        <f>IFERROR(VLOOKUP(I1336,category[[category_name_german]:[abbreviation_category_budo]],3,FALSE),"")</f>
        <v/>
      </c>
      <c r="M1336" s="48" t="str">
        <f>IFERROR(VLOOKUP(L1336,category[[category_name_german]:[abbreviation_category_budo]],3,FALSE),"")</f>
        <v/>
      </c>
      <c r="P1336" s="48" t="str">
        <f>IFERROR(VLOOKUP(O1336,category[[category_name_german]:[abbreviation_category_budo]],3,FALSE),"")</f>
        <v/>
      </c>
      <c r="R1336" s="49" t="str">
        <f t="shared" si="180"/>
        <v/>
      </c>
      <c r="U1336" s="48" t="str">
        <f>IFERROR(VLOOKUP(T1336,abbreviation[[description_german]:[abbreviation_budo]],3,FALSE),"")</f>
        <v/>
      </c>
      <c r="X1336" s="51" t="str">
        <f>IFERROR(VLOOKUP(W1336,abbreviation[[description_german]:[abbreviation_budo]],3,FALSE),"")</f>
        <v/>
      </c>
      <c r="Y1336" s="33"/>
      <c r="AA1336" s="49" t="str">
        <f t="shared" si="181"/>
        <v/>
      </c>
      <c r="AD1336" s="48" t="str">
        <f>IFERROR(VLOOKUP(AC1336,abbreviation[[description_german]:[abbreviation_budo]],3,FALSE),"")</f>
        <v/>
      </c>
      <c r="AG1336" s="54" t="str">
        <f>IFERROR(VLOOKUP(AF1336,abbreviation[[description_german]:[abbreviation_budo]],3,FALSE),"")</f>
        <v/>
      </c>
      <c r="AJ1336" s="49" t="str">
        <f t="shared" si="182"/>
        <v>_</v>
      </c>
      <c r="AM1336" s="48" t="str">
        <f>IFERROR(VLOOKUP(AL1336,abbreviation[[description_german]:[abbreviation_budo]],3,FALSE),"")</f>
        <v/>
      </c>
      <c r="AP1336" s="54" t="str">
        <f>IFERROR(VLOOKUP(AO1336,abbreviation[[description_german]:[abbreviation_budo]],3,FALSE),"")</f>
        <v/>
      </c>
      <c r="AS1336" s="49" t="str">
        <f t="shared" si="183"/>
        <v>_</v>
      </c>
      <c r="AV1336" s="53" t="str">
        <f>IFERROR(VLOOKUP(AU1336,abbreviation[[description_german]:[abbreviation_budo]],3,FALSE),"")</f>
        <v/>
      </c>
      <c r="AY1336" s="51" t="str">
        <f>IFERROR(VLOOKUP(AX1336,abbreviation[[description_german]:[abbreviation_budo]],3,FALSE),"")</f>
        <v/>
      </c>
      <c r="BB1336" s="51" t="str">
        <f>IFERROR(VLOOKUP(BA1336,abbreviation[[description_german]:[abbreviation_budo]],3,FALSE),"")</f>
        <v/>
      </c>
      <c r="BE1336" s="51" t="str">
        <f>IFERROR(VLOOKUP(BD1336,abbreviation[[description_german]:[abbreviation_budo]],3,FALSE),"")</f>
        <v/>
      </c>
      <c r="BG1336" s="38"/>
      <c r="BH1336" s="49" t="str">
        <f t="shared" si="184"/>
        <v>_</v>
      </c>
      <c r="BK1336" s="53" t="str">
        <f>IFERROR(VLOOKUP(BJ1336,abbreviation[[description_german]:[abbreviation_budo]],3,FALSE),"")</f>
        <v/>
      </c>
      <c r="BN1336" s="51" t="str">
        <f>IFERROR(VLOOKUP(BM1336,abbreviation[[description_german]:[abbreviation_budo]],3,FALSE),"")</f>
        <v/>
      </c>
      <c r="BO1336" s="31"/>
      <c r="BQ1336" s="51" t="str">
        <f>IFERROR(VLOOKUP(BP1336,abbreviation[[description_german]:[abbreviation_budo]],3,FALSE),"")</f>
        <v/>
      </c>
      <c r="BR1336" s="57" t="str">
        <f t="shared" si="185"/>
        <v>_</v>
      </c>
      <c r="BU1336" s="53" t="str">
        <f>IFERROR(VLOOKUP(BT1336,abbreviation[[description_german]:[abbreviation_budo]],3,FALSE),"")</f>
        <v/>
      </c>
      <c r="BV1336" s="60" t="str">
        <f t="shared" si="186"/>
        <v>_</v>
      </c>
      <c r="BY1336" s="48" t="str">
        <f>IFERROR(VLOOKUP(BX1336,category[[category_name_german]:[abbreviation_category_budo]],3,FALSE),"")</f>
        <v/>
      </c>
      <c r="CB1336" s="48" t="str">
        <f>IFERROR(VLOOKUP(CA1336,category[[category_name_german]:[abbreviation_category_budo]],3,FALSE),"")</f>
        <v/>
      </c>
      <c r="CE1336" s="48" t="str">
        <f>IFERROR(VLOOKUP(CD1336,category[[category_name_german]:[abbreviation_category_budo]],3,FALSE),"")</f>
        <v/>
      </c>
      <c r="CH1336" s="48" t="str">
        <f>IFERROR(VLOOKUP(CG1336,category[[category_name_german]:[abbreviation_category_budo]],3,FALSE),"")</f>
        <v/>
      </c>
      <c r="CK1336" s="48" t="str">
        <f>IFERROR(VLOOKUP(CJ1336,category[[category_name_german]:[abbreviation_category_budo]],3,FALSE),"")</f>
        <v/>
      </c>
      <c r="CM1336" s="49" t="str">
        <f t="shared" si="187"/>
        <v/>
      </c>
      <c r="CO1336" s="63" t="str">
        <f t="shared" si="188"/>
        <v/>
      </c>
    </row>
    <row r="1337" spans="4:93" x14ac:dyDescent="0.25">
      <c r="D1337" s="48" t="str">
        <f>IFERROR(VLOOKUP(C1337,category[[category_name_german]:[abbreviation_category_budo]],3,FALSE),"")</f>
        <v/>
      </c>
      <c r="G1337" s="48" t="str">
        <f>IFERROR(VLOOKUP(F1337,category[[category_name_german]:[abbreviation_category_budo]],3,FALSE),"")</f>
        <v/>
      </c>
      <c r="J1337" s="48" t="str">
        <f>IFERROR(VLOOKUP(I1337,category[[category_name_german]:[abbreviation_category_budo]],3,FALSE),"")</f>
        <v/>
      </c>
      <c r="M1337" s="48" t="str">
        <f>IFERROR(VLOOKUP(L1337,category[[category_name_german]:[abbreviation_category_budo]],3,FALSE),"")</f>
        <v/>
      </c>
      <c r="P1337" s="48" t="str">
        <f>IFERROR(VLOOKUP(O1337,category[[category_name_german]:[abbreviation_category_budo]],3,FALSE),"")</f>
        <v/>
      </c>
      <c r="R1337" s="49" t="str">
        <f t="shared" si="180"/>
        <v/>
      </c>
      <c r="U1337" s="48" t="str">
        <f>IFERROR(VLOOKUP(T1337,abbreviation[[description_german]:[abbreviation_budo]],3,FALSE),"")</f>
        <v/>
      </c>
      <c r="X1337" s="51" t="str">
        <f>IFERROR(VLOOKUP(W1337,abbreviation[[description_german]:[abbreviation_budo]],3,FALSE),"")</f>
        <v/>
      </c>
      <c r="Y1337" s="33"/>
      <c r="AA1337" s="49" t="str">
        <f t="shared" si="181"/>
        <v/>
      </c>
      <c r="AD1337" s="48" t="str">
        <f>IFERROR(VLOOKUP(AC1337,abbreviation[[description_german]:[abbreviation_budo]],3,FALSE),"")</f>
        <v/>
      </c>
      <c r="AG1337" s="54" t="str">
        <f>IFERROR(VLOOKUP(AF1337,abbreviation[[description_german]:[abbreviation_budo]],3,FALSE),"")</f>
        <v/>
      </c>
      <c r="AJ1337" s="49" t="str">
        <f t="shared" si="182"/>
        <v>_</v>
      </c>
      <c r="AM1337" s="48" t="str">
        <f>IFERROR(VLOOKUP(AL1337,abbreviation[[description_german]:[abbreviation_budo]],3,FALSE),"")</f>
        <v/>
      </c>
      <c r="AP1337" s="54" t="str">
        <f>IFERROR(VLOOKUP(AO1337,abbreviation[[description_german]:[abbreviation_budo]],3,FALSE),"")</f>
        <v/>
      </c>
      <c r="AS1337" s="49" t="str">
        <f t="shared" si="183"/>
        <v>_</v>
      </c>
      <c r="AV1337" s="53" t="str">
        <f>IFERROR(VLOOKUP(AU1337,abbreviation[[description_german]:[abbreviation_budo]],3,FALSE),"")</f>
        <v/>
      </c>
      <c r="AY1337" s="51" t="str">
        <f>IFERROR(VLOOKUP(AX1337,abbreviation[[description_german]:[abbreviation_budo]],3,FALSE),"")</f>
        <v/>
      </c>
      <c r="BB1337" s="51" t="str">
        <f>IFERROR(VLOOKUP(BA1337,abbreviation[[description_german]:[abbreviation_budo]],3,FALSE),"")</f>
        <v/>
      </c>
      <c r="BE1337" s="51" t="str">
        <f>IFERROR(VLOOKUP(BD1337,abbreviation[[description_german]:[abbreviation_budo]],3,FALSE),"")</f>
        <v/>
      </c>
      <c r="BG1337" s="38"/>
      <c r="BH1337" s="49" t="str">
        <f t="shared" si="184"/>
        <v>_</v>
      </c>
      <c r="BK1337" s="53" t="str">
        <f>IFERROR(VLOOKUP(BJ1337,abbreviation[[description_german]:[abbreviation_budo]],3,FALSE),"")</f>
        <v/>
      </c>
      <c r="BN1337" s="51" t="str">
        <f>IFERROR(VLOOKUP(BM1337,abbreviation[[description_german]:[abbreviation_budo]],3,FALSE),"")</f>
        <v/>
      </c>
      <c r="BO1337" s="31"/>
      <c r="BQ1337" s="51" t="str">
        <f>IFERROR(VLOOKUP(BP1337,abbreviation[[description_german]:[abbreviation_budo]],3,FALSE),"")</f>
        <v/>
      </c>
      <c r="BR1337" s="57" t="str">
        <f t="shared" si="185"/>
        <v>_</v>
      </c>
      <c r="BU1337" s="53" t="str">
        <f>IFERROR(VLOOKUP(BT1337,abbreviation[[description_german]:[abbreviation_budo]],3,FALSE),"")</f>
        <v/>
      </c>
      <c r="BV1337" s="60" t="str">
        <f t="shared" si="186"/>
        <v>_</v>
      </c>
      <c r="BY1337" s="48" t="str">
        <f>IFERROR(VLOOKUP(BX1337,category[[category_name_german]:[abbreviation_category_budo]],3,FALSE),"")</f>
        <v/>
      </c>
      <c r="CB1337" s="48" t="str">
        <f>IFERROR(VLOOKUP(CA1337,category[[category_name_german]:[abbreviation_category_budo]],3,FALSE),"")</f>
        <v/>
      </c>
      <c r="CE1337" s="48" t="str">
        <f>IFERROR(VLOOKUP(CD1337,category[[category_name_german]:[abbreviation_category_budo]],3,FALSE),"")</f>
        <v/>
      </c>
      <c r="CH1337" s="48" t="str">
        <f>IFERROR(VLOOKUP(CG1337,category[[category_name_german]:[abbreviation_category_budo]],3,FALSE),"")</f>
        <v/>
      </c>
      <c r="CK1337" s="48" t="str">
        <f>IFERROR(VLOOKUP(CJ1337,category[[category_name_german]:[abbreviation_category_budo]],3,FALSE),"")</f>
        <v/>
      </c>
      <c r="CM1337" s="49" t="str">
        <f t="shared" si="187"/>
        <v/>
      </c>
      <c r="CO1337" s="63" t="str">
        <f t="shared" si="188"/>
        <v/>
      </c>
    </row>
    <row r="1338" spans="4:93" x14ac:dyDescent="0.25">
      <c r="D1338" s="48" t="str">
        <f>IFERROR(VLOOKUP(C1338,category[[category_name_german]:[abbreviation_category_budo]],3,FALSE),"")</f>
        <v/>
      </c>
      <c r="G1338" s="48" t="str">
        <f>IFERROR(VLOOKUP(F1338,category[[category_name_german]:[abbreviation_category_budo]],3,FALSE),"")</f>
        <v/>
      </c>
      <c r="J1338" s="48" t="str">
        <f>IFERROR(VLOOKUP(I1338,category[[category_name_german]:[abbreviation_category_budo]],3,FALSE),"")</f>
        <v/>
      </c>
      <c r="M1338" s="48" t="str">
        <f>IFERROR(VLOOKUP(L1338,category[[category_name_german]:[abbreviation_category_budo]],3,FALSE),"")</f>
        <v/>
      </c>
      <c r="P1338" s="48" t="str">
        <f>IFERROR(VLOOKUP(O1338,category[[category_name_german]:[abbreviation_category_budo]],3,FALSE),"")</f>
        <v/>
      </c>
      <c r="R1338" s="49" t="str">
        <f t="shared" si="180"/>
        <v/>
      </c>
      <c r="U1338" s="48" t="str">
        <f>IFERROR(VLOOKUP(T1338,abbreviation[[description_german]:[abbreviation_budo]],3,FALSE),"")</f>
        <v/>
      </c>
      <c r="X1338" s="51" t="str">
        <f>IFERROR(VLOOKUP(W1338,abbreviation[[description_german]:[abbreviation_budo]],3,FALSE),"")</f>
        <v/>
      </c>
      <c r="Y1338" s="33"/>
      <c r="AA1338" s="49" t="str">
        <f t="shared" si="181"/>
        <v/>
      </c>
      <c r="AD1338" s="48" t="str">
        <f>IFERROR(VLOOKUP(AC1338,abbreviation[[description_german]:[abbreviation_budo]],3,FALSE),"")</f>
        <v/>
      </c>
      <c r="AG1338" s="54" t="str">
        <f>IFERROR(VLOOKUP(AF1338,abbreviation[[description_german]:[abbreviation_budo]],3,FALSE),"")</f>
        <v/>
      </c>
      <c r="AJ1338" s="49" t="str">
        <f t="shared" si="182"/>
        <v>_</v>
      </c>
      <c r="AM1338" s="48" t="str">
        <f>IFERROR(VLOOKUP(AL1338,abbreviation[[description_german]:[abbreviation_budo]],3,FALSE),"")</f>
        <v/>
      </c>
      <c r="AP1338" s="54" t="str">
        <f>IFERROR(VLOOKUP(AO1338,abbreviation[[description_german]:[abbreviation_budo]],3,FALSE),"")</f>
        <v/>
      </c>
      <c r="AS1338" s="49" t="str">
        <f t="shared" si="183"/>
        <v>_</v>
      </c>
      <c r="AV1338" s="53" t="str">
        <f>IFERROR(VLOOKUP(AU1338,abbreviation[[description_german]:[abbreviation_budo]],3,FALSE),"")</f>
        <v/>
      </c>
      <c r="AY1338" s="51" t="str">
        <f>IFERROR(VLOOKUP(AX1338,abbreviation[[description_german]:[abbreviation_budo]],3,FALSE),"")</f>
        <v/>
      </c>
      <c r="BB1338" s="51" t="str">
        <f>IFERROR(VLOOKUP(BA1338,abbreviation[[description_german]:[abbreviation_budo]],3,FALSE),"")</f>
        <v/>
      </c>
      <c r="BE1338" s="51" t="str">
        <f>IFERROR(VLOOKUP(BD1338,abbreviation[[description_german]:[abbreviation_budo]],3,FALSE),"")</f>
        <v/>
      </c>
      <c r="BG1338" s="38"/>
      <c r="BH1338" s="49" t="str">
        <f t="shared" si="184"/>
        <v>_</v>
      </c>
      <c r="BK1338" s="53" t="str">
        <f>IFERROR(VLOOKUP(BJ1338,abbreviation[[description_german]:[abbreviation_budo]],3,FALSE),"")</f>
        <v/>
      </c>
      <c r="BN1338" s="51" t="str">
        <f>IFERROR(VLOOKUP(BM1338,abbreviation[[description_german]:[abbreviation_budo]],3,FALSE),"")</f>
        <v/>
      </c>
      <c r="BO1338" s="31"/>
      <c r="BQ1338" s="51" t="str">
        <f>IFERROR(VLOOKUP(BP1338,abbreviation[[description_german]:[abbreviation_budo]],3,FALSE),"")</f>
        <v/>
      </c>
      <c r="BR1338" s="57" t="str">
        <f t="shared" si="185"/>
        <v>_</v>
      </c>
      <c r="BU1338" s="53" t="str">
        <f>IFERROR(VLOOKUP(BT1338,abbreviation[[description_german]:[abbreviation_budo]],3,FALSE),"")</f>
        <v/>
      </c>
      <c r="BV1338" s="60" t="str">
        <f t="shared" si="186"/>
        <v>_</v>
      </c>
      <c r="BY1338" s="48" t="str">
        <f>IFERROR(VLOOKUP(BX1338,category[[category_name_german]:[abbreviation_category_budo]],3,FALSE),"")</f>
        <v/>
      </c>
      <c r="CB1338" s="48" t="str">
        <f>IFERROR(VLOOKUP(CA1338,category[[category_name_german]:[abbreviation_category_budo]],3,FALSE),"")</f>
        <v/>
      </c>
      <c r="CE1338" s="48" t="str">
        <f>IFERROR(VLOOKUP(CD1338,category[[category_name_german]:[abbreviation_category_budo]],3,FALSE),"")</f>
        <v/>
      </c>
      <c r="CH1338" s="48" t="str">
        <f>IFERROR(VLOOKUP(CG1338,category[[category_name_german]:[abbreviation_category_budo]],3,FALSE),"")</f>
        <v/>
      </c>
      <c r="CK1338" s="48" t="str">
        <f>IFERROR(VLOOKUP(CJ1338,category[[category_name_german]:[abbreviation_category_budo]],3,FALSE),"")</f>
        <v/>
      </c>
      <c r="CM1338" s="49" t="str">
        <f t="shared" si="187"/>
        <v/>
      </c>
      <c r="CO1338" s="63" t="str">
        <f t="shared" si="188"/>
        <v/>
      </c>
    </row>
    <row r="1339" spans="4:93" x14ac:dyDescent="0.25">
      <c r="D1339" s="48" t="str">
        <f>IFERROR(VLOOKUP(C1339,category[[category_name_german]:[abbreviation_category_budo]],3,FALSE),"")</f>
        <v/>
      </c>
      <c r="G1339" s="48" t="str">
        <f>IFERROR(VLOOKUP(F1339,category[[category_name_german]:[abbreviation_category_budo]],3,FALSE),"")</f>
        <v/>
      </c>
      <c r="J1339" s="48" t="str">
        <f>IFERROR(VLOOKUP(I1339,category[[category_name_german]:[abbreviation_category_budo]],3,FALSE),"")</f>
        <v/>
      </c>
      <c r="M1339" s="48" t="str">
        <f>IFERROR(VLOOKUP(L1339,category[[category_name_german]:[abbreviation_category_budo]],3,FALSE),"")</f>
        <v/>
      </c>
      <c r="P1339" s="48" t="str">
        <f>IFERROR(VLOOKUP(O1339,category[[category_name_german]:[abbreviation_category_budo]],3,FALSE),"")</f>
        <v/>
      </c>
      <c r="R1339" s="49" t="str">
        <f t="shared" si="180"/>
        <v/>
      </c>
      <c r="U1339" s="48" t="str">
        <f>IFERROR(VLOOKUP(T1339,abbreviation[[description_german]:[abbreviation_budo]],3,FALSE),"")</f>
        <v/>
      </c>
      <c r="X1339" s="51" t="str">
        <f>IFERROR(VLOOKUP(W1339,abbreviation[[description_german]:[abbreviation_budo]],3,FALSE),"")</f>
        <v/>
      </c>
      <c r="Y1339" s="33"/>
      <c r="AA1339" s="49" t="str">
        <f t="shared" si="181"/>
        <v/>
      </c>
      <c r="AD1339" s="48" t="str">
        <f>IFERROR(VLOOKUP(AC1339,abbreviation[[description_german]:[abbreviation_budo]],3,FALSE),"")</f>
        <v/>
      </c>
      <c r="AG1339" s="54" t="str">
        <f>IFERROR(VLOOKUP(AF1339,abbreviation[[description_german]:[abbreviation_budo]],3,FALSE),"")</f>
        <v/>
      </c>
      <c r="AJ1339" s="49" t="str">
        <f t="shared" si="182"/>
        <v>_</v>
      </c>
      <c r="AM1339" s="48" t="str">
        <f>IFERROR(VLOOKUP(AL1339,abbreviation[[description_german]:[abbreviation_budo]],3,FALSE),"")</f>
        <v/>
      </c>
      <c r="AP1339" s="54" t="str">
        <f>IFERROR(VLOOKUP(AO1339,abbreviation[[description_german]:[abbreviation_budo]],3,FALSE),"")</f>
        <v/>
      </c>
      <c r="AS1339" s="49" t="str">
        <f t="shared" si="183"/>
        <v>_</v>
      </c>
      <c r="AV1339" s="53" t="str">
        <f>IFERROR(VLOOKUP(AU1339,abbreviation[[description_german]:[abbreviation_budo]],3,FALSE),"")</f>
        <v/>
      </c>
      <c r="AY1339" s="51" t="str">
        <f>IFERROR(VLOOKUP(AX1339,abbreviation[[description_german]:[abbreviation_budo]],3,FALSE),"")</f>
        <v/>
      </c>
      <c r="BB1339" s="51" t="str">
        <f>IFERROR(VLOOKUP(BA1339,abbreviation[[description_german]:[abbreviation_budo]],3,FALSE),"")</f>
        <v/>
      </c>
      <c r="BE1339" s="51" t="str">
        <f>IFERROR(VLOOKUP(BD1339,abbreviation[[description_german]:[abbreviation_budo]],3,FALSE),"")</f>
        <v/>
      </c>
      <c r="BG1339" s="38"/>
      <c r="BH1339" s="49" t="str">
        <f t="shared" si="184"/>
        <v>_</v>
      </c>
      <c r="BK1339" s="53" t="str">
        <f>IFERROR(VLOOKUP(BJ1339,abbreviation[[description_german]:[abbreviation_budo]],3,FALSE),"")</f>
        <v/>
      </c>
      <c r="BN1339" s="51" t="str">
        <f>IFERROR(VLOOKUP(BM1339,abbreviation[[description_german]:[abbreviation_budo]],3,FALSE),"")</f>
        <v/>
      </c>
      <c r="BO1339" s="31"/>
      <c r="BQ1339" s="51" t="str">
        <f>IFERROR(VLOOKUP(BP1339,abbreviation[[description_german]:[abbreviation_budo]],3,FALSE),"")</f>
        <v/>
      </c>
      <c r="BR1339" s="57" t="str">
        <f t="shared" si="185"/>
        <v>_</v>
      </c>
      <c r="BU1339" s="53" t="str">
        <f>IFERROR(VLOOKUP(BT1339,abbreviation[[description_german]:[abbreviation_budo]],3,FALSE),"")</f>
        <v/>
      </c>
      <c r="BV1339" s="60" t="str">
        <f t="shared" si="186"/>
        <v>_</v>
      </c>
      <c r="BY1339" s="48" t="str">
        <f>IFERROR(VLOOKUP(BX1339,category[[category_name_german]:[abbreviation_category_budo]],3,FALSE),"")</f>
        <v/>
      </c>
      <c r="CB1339" s="48" t="str">
        <f>IFERROR(VLOOKUP(CA1339,category[[category_name_german]:[abbreviation_category_budo]],3,FALSE),"")</f>
        <v/>
      </c>
      <c r="CE1339" s="48" t="str">
        <f>IFERROR(VLOOKUP(CD1339,category[[category_name_german]:[abbreviation_category_budo]],3,FALSE),"")</f>
        <v/>
      </c>
      <c r="CH1339" s="48" t="str">
        <f>IFERROR(VLOOKUP(CG1339,category[[category_name_german]:[abbreviation_category_budo]],3,FALSE),"")</f>
        <v/>
      </c>
      <c r="CK1339" s="48" t="str">
        <f>IFERROR(VLOOKUP(CJ1339,category[[category_name_german]:[abbreviation_category_budo]],3,FALSE),"")</f>
        <v/>
      </c>
      <c r="CM1339" s="49" t="str">
        <f t="shared" si="187"/>
        <v/>
      </c>
      <c r="CO1339" s="63" t="str">
        <f t="shared" si="188"/>
        <v/>
      </c>
    </row>
    <row r="1340" spans="4:93" x14ac:dyDescent="0.25">
      <c r="D1340" s="48" t="str">
        <f>IFERROR(VLOOKUP(C1340,category[[category_name_german]:[abbreviation_category_budo]],3,FALSE),"")</f>
        <v/>
      </c>
      <c r="G1340" s="48" t="str">
        <f>IFERROR(VLOOKUP(F1340,category[[category_name_german]:[abbreviation_category_budo]],3,FALSE),"")</f>
        <v/>
      </c>
      <c r="J1340" s="48" t="str">
        <f>IFERROR(VLOOKUP(I1340,category[[category_name_german]:[abbreviation_category_budo]],3,FALSE),"")</f>
        <v/>
      </c>
      <c r="M1340" s="48" t="str">
        <f>IFERROR(VLOOKUP(L1340,category[[category_name_german]:[abbreviation_category_budo]],3,FALSE),"")</f>
        <v/>
      </c>
      <c r="P1340" s="48" t="str">
        <f>IFERROR(VLOOKUP(O1340,category[[category_name_german]:[abbreviation_category_budo]],3,FALSE),"")</f>
        <v/>
      </c>
      <c r="R1340" s="49" t="str">
        <f t="shared" si="180"/>
        <v/>
      </c>
      <c r="U1340" s="48" t="str">
        <f>IFERROR(VLOOKUP(T1340,abbreviation[[description_german]:[abbreviation_budo]],3,FALSE),"")</f>
        <v/>
      </c>
      <c r="X1340" s="51" t="str">
        <f>IFERROR(VLOOKUP(W1340,abbreviation[[description_german]:[abbreviation_budo]],3,FALSE),"")</f>
        <v/>
      </c>
      <c r="Y1340" s="33"/>
      <c r="AA1340" s="49" t="str">
        <f t="shared" si="181"/>
        <v/>
      </c>
      <c r="AD1340" s="48" t="str">
        <f>IFERROR(VLOOKUP(AC1340,abbreviation[[description_german]:[abbreviation_budo]],3,FALSE),"")</f>
        <v/>
      </c>
      <c r="AG1340" s="54" t="str">
        <f>IFERROR(VLOOKUP(AF1340,abbreviation[[description_german]:[abbreviation_budo]],3,FALSE),"")</f>
        <v/>
      </c>
      <c r="AJ1340" s="49" t="str">
        <f t="shared" si="182"/>
        <v>_</v>
      </c>
      <c r="AM1340" s="48" t="str">
        <f>IFERROR(VLOOKUP(AL1340,abbreviation[[description_german]:[abbreviation_budo]],3,FALSE),"")</f>
        <v/>
      </c>
      <c r="AP1340" s="54" t="str">
        <f>IFERROR(VLOOKUP(AO1340,abbreviation[[description_german]:[abbreviation_budo]],3,FALSE),"")</f>
        <v/>
      </c>
      <c r="AS1340" s="49" t="str">
        <f t="shared" si="183"/>
        <v>_</v>
      </c>
      <c r="AV1340" s="53" t="str">
        <f>IFERROR(VLOOKUP(AU1340,abbreviation[[description_german]:[abbreviation_budo]],3,FALSE),"")</f>
        <v/>
      </c>
      <c r="AY1340" s="51" t="str">
        <f>IFERROR(VLOOKUP(AX1340,abbreviation[[description_german]:[abbreviation_budo]],3,FALSE),"")</f>
        <v/>
      </c>
      <c r="BB1340" s="51" t="str">
        <f>IFERROR(VLOOKUP(BA1340,abbreviation[[description_german]:[abbreviation_budo]],3,FALSE),"")</f>
        <v/>
      </c>
      <c r="BE1340" s="51" t="str">
        <f>IFERROR(VLOOKUP(BD1340,abbreviation[[description_german]:[abbreviation_budo]],3,FALSE),"")</f>
        <v/>
      </c>
      <c r="BG1340" s="38"/>
      <c r="BH1340" s="49" t="str">
        <f t="shared" si="184"/>
        <v>_</v>
      </c>
      <c r="BK1340" s="53" t="str">
        <f>IFERROR(VLOOKUP(BJ1340,abbreviation[[description_german]:[abbreviation_budo]],3,FALSE),"")</f>
        <v/>
      </c>
      <c r="BN1340" s="51" t="str">
        <f>IFERROR(VLOOKUP(BM1340,abbreviation[[description_german]:[abbreviation_budo]],3,FALSE),"")</f>
        <v/>
      </c>
      <c r="BO1340" s="31"/>
      <c r="BQ1340" s="51" t="str">
        <f>IFERROR(VLOOKUP(BP1340,abbreviation[[description_german]:[abbreviation_budo]],3,FALSE),"")</f>
        <v/>
      </c>
      <c r="BR1340" s="57" t="str">
        <f t="shared" si="185"/>
        <v>_</v>
      </c>
      <c r="BU1340" s="53" t="str">
        <f>IFERROR(VLOOKUP(BT1340,abbreviation[[description_german]:[abbreviation_budo]],3,FALSE),"")</f>
        <v/>
      </c>
      <c r="BV1340" s="60" t="str">
        <f t="shared" si="186"/>
        <v>_</v>
      </c>
      <c r="BY1340" s="48" t="str">
        <f>IFERROR(VLOOKUP(BX1340,category[[category_name_german]:[abbreviation_category_budo]],3,FALSE),"")</f>
        <v/>
      </c>
      <c r="CB1340" s="48" t="str">
        <f>IFERROR(VLOOKUP(CA1340,category[[category_name_german]:[abbreviation_category_budo]],3,FALSE),"")</f>
        <v/>
      </c>
      <c r="CE1340" s="48" t="str">
        <f>IFERROR(VLOOKUP(CD1340,category[[category_name_german]:[abbreviation_category_budo]],3,FALSE),"")</f>
        <v/>
      </c>
      <c r="CH1340" s="48" t="str">
        <f>IFERROR(VLOOKUP(CG1340,category[[category_name_german]:[abbreviation_category_budo]],3,FALSE),"")</f>
        <v/>
      </c>
      <c r="CK1340" s="48" t="str">
        <f>IFERROR(VLOOKUP(CJ1340,category[[category_name_german]:[abbreviation_category_budo]],3,FALSE),"")</f>
        <v/>
      </c>
      <c r="CM1340" s="49" t="str">
        <f t="shared" si="187"/>
        <v/>
      </c>
      <c r="CO1340" s="63" t="str">
        <f t="shared" si="188"/>
        <v/>
      </c>
    </row>
    <row r="1341" spans="4:93" x14ac:dyDescent="0.25">
      <c r="D1341" s="48" t="str">
        <f>IFERROR(VLOOKUP(C1341,category[[category_name_german]:[abbreviation_category_budo]],3,FALSE),"")</f>
        <v/>
      </c>
      <c r="G1341" s="48" t="str">
        <f>IFERROR(VLOOKUP(F1341,category[[category_name_german]:[abbreviation_category_budo]],3,FALSE),"")</f>
        <v/>
      </c>
      <c r="J1341" s="48" t="str">
        <f>IFERROR(VLOOKUP(I1341,category[[category_name_german]:[abbreviation_category_budo]],3,FALSE),"")</f>
        <v/>
      </c>
      <c r="M1341" s="48" t="str">
        <f>IFERROR(VLOOKUP(L1341,category[[category_name_german]:[abbreviation_category_budo]],3,FALSE),"")</f>
        <v/>
      </c>
      <c r="P1341" s="48" t="str">
        <f>IFERROR(VLOOKUP(O1341,category[[category_name_german]:[abbreviation_category_budo]],3,FALSE),"")</f>
        <v/>
      </c>
      <c r="R1341" s="49" t="str">
        <f t="shared" si="180"/>
        <v/>
      </c>
      <c r="U1341" s="48" t="str">
        <f>IFERROR(VLOOKUP(T1341,abbreviation[[description_german]:[abbreviation_budo]],3,FALSE),"")</f>
        <v/>
      </c>
      <c r="X1341" s="51" t="str">
        <f>IFERROR(VLOOKUP(W1341,abbreviation[[description_german]:[abbreviation_budo]],3,FALSE),"")</f>
        <v/>
      </c>
      <c r="Y1341" s="33"/>
      <c r="AA1341" s="49" t="str">
        <f t="shared" si="181"/>
        <v/>
      </c>
      <c r="AD1341" s="48" t="str">
        <f>IFERROR(VLOOKUP(AC1341,abbreviation[[description_german]:[abbreviation_budo]],3,FALSE),"")</f>
        <v/>
      </c>
      <c r="AG1341" s="54" t="str">
        <f>IFERROR(VLOOKUP(AF1341,abbreviation[[description_german]:[abbreviation_budo]],3,FALSE),"")</f>
        <v/>
      </c>
      <c r="AJ1341" s="49" t="str">
        <f t="shared" si="182"/>
        <v>_</v>
      </c>
      <c r="AM1341" s="48" t="str">
        <f>IFERROR(VLOOKUP(AL1341,abbreviation[[description_german]:[abbreviation_budo]],3,FALSE),"")</f>
        <v/>
      </c>
      <c r="AP1341" s="54" t="str">
        <f>IFERROR(VLOOKUP(AO1341,abbreviation[[description_german]:[abbreviation_budo]],3,FALSE),"")</f>
        <v/>
      </c>
      <c r="AS1341" s="49" t="str">
        <f t="shared" si="183"/>
        <v>_</v>
      </c>
      <c r="AV1341" s="53" t="str">
        <f>IFERROR(VLOOKUP(AU1341,abbreviation[[description_german]:[abbreviation_budo]],3,FALSE),"")</f>
        <v/>
      </c>
      <c r="AY1341" s="51" t="str">
        <f>IFERROR(VLOOKUP(AX1341,abbreviation[[description_german]:[abbreviation_budo]],3,FALSE),"")</f>
        <v/>
      </c>
      <c r="BB1341" s="51" t="str">
        <f>IFERROR(VLOOKUP(BA1341,abbreviation[[description_german]:[abbreviation_budo]],3,FALSE),"")</f>
        <v/>
      </c>
      <c r="BE1341" s="51" t="str">
        <f>IFERROR(VLOOKUP(BD1341,abbreviation[[description_german]:[abbreviation_budo]],3,FALSE),"")</f>
        <v/>
      </c>
      <c r="BG1341" s="38"/>
      <c r="BH1341" s="49" t="str">
        <f t="shared" si="184"/>
        <v>_</v>
      </c>
      <c r="BK1341" s="53" t="str">
        <f>IFERROR(VLOOKUP(BJ1341,abbreviation[[description_german]:[abbreviation_budo]],3,FALSE),"")</f>
        <v/>
      </c>
      <c r="BN1341" s="51" t="str">
        <f>IFERROR(VLOOKUP(BM1341,abbreviation[[description_german]:[abbreviation_budo]],3,FALSE),"")</f>
        <v/>
      </c>
      <c r="BO1341" s="31"/>
      <c r="BQ1341" s="51" t="str">
        <f>IFERROR(VLOOKUP(BP1341,abbreviation[[description_german]:[abbreviation_budo]],3,FALSE),"")</f>
        <v/>
      </c>
      <c r="BR1341" s="57" t="str">
        <f t="shared" si="185"/>
        <v>_</v>
      </c>
      <c r="BU1341" s="53" t="str">
        <f>IFERROR(VLOOKUP(BT1341,abbreviation[[description_german]:[abbreviation_budo]],3,FALSE),"")</f>
        <v/>
      </c>
      <c r="BV1341" s="60" t="str">
        <f t="shared" si="186"/>
        <v>_</v>
      </c>
      <c r="BY1341" s="48" t="str">
        <f>IFERROR(VLOOKUP(BX1341,category[[category_name_german]:[abbreviation_category_budo]],3,FALSE),"")</f>
        <v/>
      </c>
      <c r="CB1341" s="48" t="str">
        <f>IFERROR(VLOOKUP(CA1341,category[[category_name_german]:[abbreviation_category_budo]],3,FALSE),"")</f>
        <v/>
      </c>
      <c r="CE1341" s="48" t="str">
        <f>IFERROR(VLOOKUP(CD1341,category[[category_name_german]:[abbreviation_category_budo]],3,FALSE),"")</f>
        <v/>
      </c>
      <c r="CH1341" s="48" t="str">
        <f>IFERROR(VLOOKUP(CG1341,category[[category_name_german]:[abbreviation_category_budo]],3,FALSE),"")</f>
        <v/>
      </c>
      <c r="CK1341" s="48" t="str">
        <f>IFERROR(VLOOKUP(CJ1341,category[[category_name_german]:[abbreviation_category_budo]],3,FALSE),"")</f>
        <v/>
      </c>
      <c r="CM1341" s="49" t="str">
        <f t="shared" si="187"/>
        <v/>
      </c>
      <c r="CO1341" s="63" t="str">
        <f t="shared" si="188"/>
        <v/>
      </c>
    </row>
    <row r="1342" spans="4:93" x14ac:dyDescent="0.25">
      <c r="D1342" s="48" t="str">
        <f>IFERROR(VLOOKUP(C1342,category[[category_name_german]:[abbreviation_category_budo]],3,FALSE),"")</f>
        <v/>
      </c>
      <c r="G1342" s="48" t="str">
        <f>IFERROR(VLOOKUP(F1342,category[[category_name_german]:[abbreviation_category_budo]],3,FALSE),"")</f>
        <v/>
      </c>
      <c r="J1342" s="48" t="str">
        <f>IFERROR(VLOOKUP(I1342,category[[category_name_german]:[abbreviation_category_budo]],3,FALSE),"")</f>
        <v/>
      </c>
      <c r="M1342" s="48" t="str">
        <f>IFERROR(VLOOKUP(L1342,category[[category_name_german]:[abbreviation_category_budo]],3,FALSE),"")</f>
        <v/>
      </c>
      <c r="P1342" s="48" t="str">
        <f>IFERROR(VLOOKUP(O1342,category[[category_name_german]:[abbreviation_category_budo]],3,FALSE),"")</f>
        <v/>
      </c>
      <c r="R1342" s="49" t="str">
        <f t="shared" si="180"/>
        <v/>
      </c>
      <c r="U1342" s="48" t="str">
        <f>IFERROR(VLOOKUP(T1342,abbreviation[[description_german]:[abbreviation_budo]],3,FALSE),"")</f>
        <v/>
      </c>
      <c r="X1342" s="51" t="str">
        <f>IFERROR(VLOOKUP(W1342,abbreviation[[description_german]:[abbreviation_budo]],3,FALSE),"")</f>
        <v/>
      </c>
      <c r="Y1342" s="33"/>
      <c r="AA1342" s="49" t="str">
        <f t="shared" si="181"/>
        <v/>
      </c>
      <c r="AD1342" s="48" t="str">
        <f>IFERROR(VLOOKUP(AC1342,abbreviation[[description_german]:[abbreviation_budo]],3,FALSE),"")</f>
        <v/>
      </c>
      <c r="AG1342" s="54" t="str">
        <f>IFERROR(VLOOKUP(AF1342,abbreviation[[description_german]:[abbreviation_budo]],3,FALSE),"")</f>
        <v/>
      </c>
      <c r="AJ1342" s="49" t="str">
        <f t="shared" si="182"/>
        <v>_</v>
      </c>
      <c r="AM1342" s="48" t="str">
        <f>IFERROR(VLOOKUP(AL1342,abbreviation[[description_german]:[abbreviation_budo]],3,FALSE),"")</f>
        <v/>
      </c>
      <c r="AP1342" s="54" t="str">
        <f>IFERROR(VLOOKUP(AO1342,abbreviation[[description_german]:[abbreviation_budo]],3,FALSE),"")</f>
        <v/>
      </c>
      <c r="AS1342" s="49" t="str">
        <f t="shared" si="183"/>
        <v>_</v>
      </c>
      <c r="AV1342" s="53" t="str">
        <f>IFERROR(VLOOKUP(AU1342,abbreviation[[description_german]:[abbreviation_budo]],3,FALSE),"")</f>
        <v/>
      </c>
      <c r="AY1342" s="51" t="str">
        <f>IFERROR(VLOOKUP(AX1342,abbreviation[[description_german]:[abbreviation_budo]],3,FALSE),"")</f>
        <v/>
      </c>
      <c r="BB1342" s="51" t="str">
        <f>IFERROR(VLOOKUP(BA1342,abbreviation[[description_german]:[abbreviation_budo]],3,FALSE),"")</f>
        <v/>
      </c>
      <c r="BE1342" s="51" t="str">
        <f>IFERROR(VLOOKUP(BD1342,abbreviation[[description_german]:[abbreviation_budo]],3,FALSE),"")</f>
        <v/>
      </c>
      <c r="BG1342" s="38"/>
      <c r="BH1342" s="49" t="str">
        <f t="shared" si="184"/>
        <v>_</v>
      </c>
      <c r="BK1342" s="53" t="str">
        <f>IFERROR(VLOOKUP(BJ1342,abbreviation[[description_german]:[abbreviation_budo]],3,FALSE),"")</f>
        <v/>
      </c>
      <c r="BN1342" s="51" t="str">
        <f>IFERROR(VLOOKUP(BM1342,abbreviation[[description_german]:[abbreviation_budo]],3,FALSE),"")</f>
        <v/>
      </c>
      <c r="BO1342" s="31"/>
      <c r="BQ1342" s="51" t="str">
        <f>IFERROR(VLOOKUP(BP1342,abbreviation[[description_german]:[abbreviation_budo]],3,FALSE),"")</f>
        <v/>
      </c>
      <c r="BR1342" s="57" t="str">
        <f t="shared" si="185"/>
        <v>_</v>
      </c>
      <c r="BU1342" s="53" t="str">
        <f>IFERROR(VLOOKUP(BT1342,abbreviation[[description_german]:[abbreviation_budo]],3,FALSE),"")</f>
        <v/>
      </c>
      <c r="BV1342" s="60" t="str">
        <f t="shared" si="186"/>
        <v>_</v>
      </c>
      <c r="BY1342" s="48" t="str">
        <f>IFERROR(VLOOKUP(BX1342,category[[category_name_german]:[abbreviation_category_budo]],3,FALSE),"")</f>
        <v/>
      </c>
      <c r="CB1342" s="48" t="str">
        <f>IFERROR(VLOOKUP(CA1342,category[[category_name_german]:[abbreviation_category_budo]],3,FALSE),"")</f>
        <v/>
      </c>
      <c r="CE1342" s="48" t="str">
        <f>IFERROR(VLOOKUP(CD1342,category[[category_name_german]:[abbreviation_category_budo]],3,FALSE),"")</f>
        <v/>
      </c>
      <c r="CH1342" s="48" t="str">
        <f>IFERROR(VLOOKUP(CG1342,category[[category_name_german]:[abbreviation_category_budo]],3,FALSE),"")</f>
        <v/>
      </c>
      <c r="CK1342" s="48" t="str">
        <f>IFERROR(VLOOKUP(CJ1342,category[[category_name_german]:[abbreviation_category_budo]],3,FALSE),"")</f>
        <v/>
      </c>
      <c r="CM1342" s="49" t="str">
        <f t="shared" si="187"/>
        <v/>
      </c>
      <c r="CO1342" s="63" t="str">
        <f t="shared" si="188"/>
        <v/>
      </c>
    </row>
    <row r="1343" spans="4:93" x14ac:dyDescent="0.25">
      <c r="D1343" s="48" t="str">
        <f>IFERROR(VLOOKUP(C1343,category[[category_name_german]:[abbreviation_category_budo]],3,FALSE),"")</f>
        <v/>
      </c>
      <c r="G1343" s="48" t="str">
        <f>IFERROR(VLOOKUP(F1343,category[[category_name_german]:[abbreviation_category_budo]],3,FALSE),"")</f>
        <v/>
      </c>
      <c r="J1343" s="48" t="str">
        <f>IFERROR(VLOOKUP(I1343,category[[category_name_german]:[abbreviation_category_budo]],3,FALSE),"")</f>
        <v/>
      </c>
      <c r="M1343" s="48" t="str">
        <f>IFERROR(VLOOKUP(L1343,category[[category_name_german]:[abbreviation_category_budo]],3,FALSE),"")</f>
        <v/>
      </c>
      <c r="P1343" s="48" t="str">
        <f>IFERROR(VLOOKUP(O1343,category[[category_name_german]:[abbreviation_category_budo]],3,FALSE),"")</f>
        <v/>
      </c>
      <c r="R1343" s="49" t="str">
        <f t="shared" si="180"/>
        <v/>
      </c>
      <c r="U1343" s="48" t="str">
        <f>IFERROR(VLOOKUP(T1343,abbreviation[[description_german]:[abbreviation_budo]],3,FALSE),"")</f>
        <v/>
      </c>
      <c r="X1343" s="51" t="str">
        <f>IFERROR(VLOOKUP(W1343,abbreviation[[description_german]:[abbreviation_budo]],3,FALSE),"")</f>
        <v/>
      </c>
      <c r="Y1343" s="33"/>
      <c r="AA1343" s="49" t="str">
        <f t="shared" si="181"/>
        <v/>
      </c>
      <c r="AD1343" s="48" t="str">
        <f>IFERROR(VLOOKUP(AC1343,abbreviation[[description_german]:[abbreviation_budo]],3,FALSE),"")</f>
        <v/>
      </c>
      <c r="AG1343" s="54" t="str">
        <f>IFERROR(VLOOKUP(AF1343,abbreviation[[description_german]:[abbreviation_budo]],3,FALSE),"")</f>
        <v/>
      </c>
      <c r="AJ1343" s="49" t="str">
        <f t="shared" si="182"/>
        <v>_</v>
      </c>
      <c r="AM1343" s="48" t="str">
        <f>IFERROR(VLOOKUP(AL1343,abbreviation[[description_german]:[abbreviation_budo]],3,FALSE),"")</f>
        <v/>
      </c>
      <c r="AP1343" s="54" t="str">
        <f>IFERROR(VLOOKUP(AO1343,abbreviation[[description_german]:[abbreviation_budo]],3,FALSE),"")</f>
        <v/>
      </c>
      <c r="AS1343" s="49" t="str">
        <f t="shared" si="183"/>
        <v>_</v>
      </c>
      <c r="AV1343" s="53" t="str">
        <f>IFERROR(VLOOKUP(AU1343,abbreviation[[description_german]:[abbreviation_budo]],3,FALSE),"")</f>
        <v/>
      </c>
      <c r="AY1343" s="51" t="str">
        <f>IFERROR(VLOOKUP(AX1343,abbreviation[[description_german]:[abbreviation_budo]],3,FALSE),"")</f>
        <v/>
      </c>
      <c r="BB1343" s="51" t="str">
        <f>IFERROR(VLOOKUP(BA1343,abbreviation[[description_german]:[abbreviation_budo]],3,FALSE),"")</f>
        <v/>
      </c>
      <c r="BE1343" s="51" t="str">
        <f>IFERROR(VLOOKUP(BD1343,abbreviation[[description_german]:[abbreviation_budo]],3,FALSE),"")</f>
        <v/>
      </c>
      <c r="BG1343" s="38"/>
      <c r="BH1343" s="49" t="str">
        <f t="shared" si="184"/>
        <v>_</v>
      </c>
      <c r="BK1343" s="53" t="str">
        <f>IFERROR(VLOOKUP(BJ1343,abbreviation[[description_german]:[abbreviation_budo]],3,FALSE),"")</f>
        <v/>
      </c>
      <c r="BN1343" s="51" t="str">
        <f>IFERROR(VLOOKUP(BM1343,abbreviation[[description_german]:[abbreviation_budo]],3,FALSE),"")</f>
        <v/>
      </c>
      <c r="BO1343" s="31"/>
      <c r="BQ1343" s="51" t="str">
        <f>IFERROR(VLOOKUP(BP1343,abbreviation[[description_german]:[abbreviation_budo]],3,FALSE),"")</f>
        <v/>
      </c>
      <c r="BR1343" s="57" t="str">
        <f t="shared" si="185"/>
        <v>_</v>
      </c>
      <c r="BU1343" s="53" t="str">
        <f>IFERROR(VLOOKUP(BT1343,abbreviation[[description_german]:[abbreviation_budo]],3,FALSE),"")</f>
        <v/>
      </c>
      <c r="BV1343" s="60" t="str">
        <f t="shared" si="186"/>
        <v>_</v>
      </c>
      <c r="BY1343" s="48" t="str">
        <f>IFERROR(VLOOKUP(BX1343,category[[category_name_german]:[abbreviation_category_budo]],3,FALSE),"")</f>
        <v/>
      </c>
      <c r="CB1343" s="48" t="str">
        <f>IFERROR(VLOOKUP(CA1343,category[[category_name_german]:[abbreviation_category_budo]],3,FALSE),"")</f>
        <v/>
      </c>
      <c r="CE1343" s="48" t="str">
        <f>IFERROR(VLOOKUP(CD1343,category[[category_name_german]:[abbreviation_category_budo]],3,FALSE),"")</f>
        <v/>
      </c>
      <c r="CH1343" s="48" t="str">
        <f>IFERROR(VLOOKUP(CG1343,category[[category_name_german]:[abbreviation_category_budo]],3,FALSE),"")</f>
        <v/>
      </c>
      <c r="CK1343" s="48" t="str">
        <f>IFERROR(VLOOKUP(CJ1343,category[[category_name_german]:[abbreviation_category_budo]],3,FALSE),"")</f>
        <v/>
      </c>
      <c r="CM1343" s="49" t="str">
        <f t="shared" si="187"/>
        <v/>
      </c>
      <c r="CO1343" s="63" t="str">
        <f t="shared" si="188"/>
        <v/>
      </c>
    </row>
    <row r="1344" spans="4:93" x14ac:dyDescent="0.25">
      <c r="D1344" s="48" t="str">
        <f>IFERROR(VLOOKUP(C1344,category[[category_name_german]:[abbreviation_category_budo]],3,FALSE),"")</f>
        <v/>
      </c>
      <c r="G1344" s="48" t="str">
        <f>IFERROR(VLOOKUP(F1344,category[[category_name_german]:[abbreviation_category_budo]],3,FALSE),"")</f>
        <v/>
      </c>
      <c r="J1344" s="48" t="str">
        <f>IFERROR(VLOOKUP(I1344,category[[category_name_german]:[abbreviation_category_budo]],3,FALSE),"")</f>
        <v/>
      </c>
      <c r="M1344" s="48" t="str">
        <f>IFERROR(VLOOKUP(L1344,category[[category_name_german]:[abbreviation_category_budo]],3,FALSE),"")</f>
        <v/>
      </c>
      <c r="P1344" s="48" t="str">
        <f>IFERROR(VLOOKUP(O1344,category[[category_name_german]:[abbreviation_category_budo]],3,FALSE),"")</f>
        <v/>
      </c>
      <c r="R1344" s="49" t="str">
        <f t="shared" si="180"/>
        <v/>
      </c>
      <c r="U1344" s="48" t="str">
        <f>IFERROR(VLOOKUP(T1344,abbreviation[[description_german]:[abbreviation_budo]],3,FALSE),"")</f>
        <v/>
      </c>
      <c r="X1344" s="51" t="str">
        <f>IFERROR(VLOOKUP(W1344,abbreviation[[description_german]:[abbreviation_budo]],3,FALSE),"")</f>
        <v/>
      </c>
      <c r="Y1344" s="33"/>
      <c r="AA1344" s="49" t="str">
        <f t="shared" si="181"/>
        <v/>
      </c>
      <c r="AD1344" s="48" t="str">
        <f>IFERROR(VLOOKUP(AC1344,abbreviation[[description_german]:[abbreviation_budo]],3,FALSE),"")</f>
        <v/>
      </c>
      <c r="AG1344" s="54" t="str">
        <f>IFERROR(VLOOKUP(AF1344,abbreviation[[description_german]:[abbreviation_budo]],3,FALSE),"")</f>
        <v/>
      </c>
      <c r="AJ1344" s="49" t="str">
        <f t="shared" si="182"/>
        <v>_</v>
      </c>
      <c r="AM1344" s="48" t="str">
        <f>IFERROR(VLOOKUP(AL1344,abbreviation[[description_german]:[abbreviation_budo]],3,FALSE),"")</f>
        <v/>
      </c>
      <c r="AP1344" s="54" t="str">
        <f>IFERROR(VLOOKUP(AO1344,abbreviation[[description_german]:[abbreviation_budo]],3,FALSE),"")</f>
        <v/>
      </c>
      <c r="AS1344" s="49" t="str">
        <f t="shared" si="183"/>
        <v>_</v>
      </c>
      <c r="AV1344" s="53" t="str">
        <f>IFERROR(VLOOKUP(AU1344,abbreviation[[description_german]:[abbreviation_budo]],3,FALSE),"")</f>
        <v/>
      </c>
      <c r="AY1344" s="51" t="str">
        <f>IFERROR(VLOOKUP(AX1344,abbreviation[[description_german]:[abbreviation_budo]],3,FALSE),"")</f>
        <v/>
      </c>
      <c r="BB1344" s="51" t="str">
        <f>IFERROR(VLOOKUP(BA1344,abbreviation[[description_german]:[abbreviation_budo]],3,FALSE),"")</f>
        <v/>
      </c>
      <c r="BE1344" s="51" t="str">
        <f>IFERROR(VLOOKUP(BD1344,abbreviation[[description_german]:[abbreviation_budo]],3,FALSE),"")</f>
        <v/>
      </c>
      <c r="BG1344" s="38"/>
      <c r="BH1344" s="49" t="str">
        <f t="shared" si="184"/>
        <v>_</v>
      </c>
      <c r="BK1344" s="53" t="str">
        <f>IFERROR(VLOOKUP(BJ1344,abbreviation[[description_german]:[abbreviation_budo]],3,FALSE),"")</f>
        <v/>
      </c>
      <c r="BN1344" s="51" t="str">
        <f>IFERROR(VLOOKUP(BM1344,abbreviation[[description_german]:[abbreviation_budo]],3,FALSE),"")</f>
        <v/>
      </c>
      <c r="BO1344" s="31"/>
      <c r="BQ1344" s="51" t="str">
        <f>IFERROR(VLOOKUP(BP1344,abbreviation[[description_german]:[abbreviation_budo]],3,FALSE),"")</f>
        <v/>
      </c>
      <c r="BR1344" s="57" t="str">
        <f t="shared" si="185"/>
        <v>_</v>
      </c>
      <c r="BU1344" s="53" t="str">
        <f>IFERROR(VLOOKUP(BT1344,abbreviation[[description_german]:[abbreviation_budo]],3,FALSE),"")</f>
        <v/>
      </c>
      <c r="BV1344" s="60" t="str">
        <f t="shared" si="186"/>
        <v>_</v>
      </c>
      <c r="BY1344" s="48" t="str">
        <f>IFERROR(VLOOKUP(BX1344,category[[category_name_german]:[abbreviation_category_budo]],3,FALSE),"")</f>
        <v/>
      </c>
      <c r="CB1344" s="48" t="str">
        <f>IFERROR(VLOOKUP(CA1344,category[[category_name_german]:[abbreviation_category_budo]],3,FALSE),"")</f>
        <v/>
      </c>
      <c r="CE1344" s="48" t="str">
        <f>IFERROR(VLOOKUP(CD1344,category[[category_name_german]:[abbreviation_category_budo]],3,FALSE),"")</f>
        <v/>
      </c>
      <c r="CH1344" s="48" t="str">
        <f>IFERROR(VLOOKUP(CG1344,category[[category_name_german]:[abbreviation_category_budo]],3,FALSE),"")</f>
        <v/>
      </c>
      <c r="CK1344" s="48" t="str">
        <f>IFERROR(VLOOKUP(CJ1344,category[[category_name_german]:[abbreviation_category_budo]],3,FALSE),"")</f>
        <v/>
      </c>
      <c r="CM1344" s="49" t="str">
        <f t="shared" si="187"/>
        <v/>
      </c>
      <c r="CO1344" s="63" t="str">
        <f t="shared" si="188"/>
        <v/>
      </c>
    </row>
    <row r="1345" spans="4:93" x14ac:dyDescent="0.25">
      <c r="D1345" s="48" t="str">
        <f>IFERROR(VLOOKUP(C1345,category[[category_name_german]:[abbreviation_category_budo]],3,FALSE),"")</f>
        <v/>
      </c>
      <c r="G1345" s="48" t="str">
        <f>IFERROR(VLOOKUP(F1345,category[[category_name_german]:[abbreviation_category_budo]],3,FALSE),"")</f>
        <v/>
      </c>
      <c r="J1345" s="48" t="str">
        <f>IFERROR(VLOOKUP(I1345,category[[category_name_german]:[abbreviation_category_budo]],3,FALSE),"")</f>
        <v/>
      </c>
      <c r="M1345" s="48" t="str">
        <f>IFERROR(VLOOKUP(L1345,category[[category_name_german]:[abbreviation_category_budo]],3,FALSE),"")</f>
        <v/>
      </c>
      <c r="P1345" s="48" t="str">
        <f>IFERROR(VLOOKUP(O1345,category[[category_name_german]:[abbreviation_category_budo]],3,FALSE),"")</f>
        <v/>
      </c>
      <c r="R1345" s="49" t="str">
        <f t="shared" si="180"/>
        <v/>
      </c>
      <c r="U1345" s="48" t="str">
        <f>IFERROR(VLOOKUP(T1345,abbreviation[[description_german]:[abbreviation_budo]],3,FALSE),"")</f>
        <v/>
      </c>
      <c r="X1345" s="51" t="str">
        <f>IFERROR(VLOOKUP(W1345,abbreviation[[description_german]:[abbreviation_budo]],3,FALSE),"")</f>
        <v/>
      </c>
      <c r="Y1345" s="33"/>
      <c r="AA1345" s="49" t="str">
        <f t="shared" si="181"/>
        <v/>
      </c>
      <c r="AD1345" s="48" t="str">
        <f>IFERROR(VLOOKUP(AC1345,abbreviation[[description_german]:[abbreviation_budo]],3,FALSE),"")</f>
        <v/>
      </c>
      <c r="AG1345" s="54" t="str">
        <f>IFERROR(VLOOKUP(AF1345,abbreviation[[description_german]:[abbreviation_budo]],3,FALSE),"")</f>
        <v/>
      </c>
      <c r="AJ1345" s="49" t="str">
        <f t="shared" si="182"/>
        <v>_</v>
      </c>
      <c r="AM1345" s="48" t="str">
        <f>IFERROR(VLOOKUP(AL1345,abbreviation[[description_german]:[abbreviation_budo]],3,FALSE),"")</f>
        <v/>
      </c>
      <c r="AP1345" s="54" t="str">
        <f>IFERROR(VLOOKUP(AO1345,abbreviation[[description_german]:[abbreviation_budo]],3,FALSE),"")</f>
        <v/>
      </c>
      <c r="AS1345" s="49" t="str">
        <f t="shared" si="183"/>
        <v>_</v>
      </c>
      <c r="AV1345" s="53" t="str">
        <f>IFERROR(VLOOKUP(AU1345,abbreviation[[description_german]:[abbreviation_budo]],3,FALSE),"")</f>
        <v/>
      </c>
      <c r="AY1345" s="51" t="str">
        <f>IFERROR(VLOOKUP(AX1345,abbreviation[[description_german]:[abbreviation_budo]],3,FALSE),"")</f>
        <v/>
      </c>
      <c r="BB1345" s="51" t="str">
        <f>IFERROR(VLOOKUP(BA1345,abbreviation[[description_german]:[abbreviation_budo]],3,FALSE),"")</f>
        <v/>
      </c>
      <c r="BE1345" s="51" t="str">
        <f>IFERROR(VLOOKUP(BD1345,abbreviation[[description_german]:[abbreviation_budo]],3,FALSE),"")</f>
        <v/>
      </c>
      <c r="BG1345" s="38"/>
      <c r="BH1345" s="49" t="str">
        <f t="shared" si="184"/>
        <v>_</v>
      </c>
      <c r="BK1345" s="53" t="str">
        <f>IFERROR(VLOOKUP(BJ1345,abbreviation[[description_german]:[abbreviation_budo]],3,FALSE),"")</f>
        <v/>
      </c>
      <c r="BN1345" s="51" t="str">
        <f>IFERROR(VLOOKUP(BM1345,abbreviation[[description_german]:[abbreviation_budo]],3,FALSE),"")</f>
        <v/>
      </c>
      <c r="BO1345" s="31"/>
      <c r="BQ1345" s="51" t="str">
        <f>IFERROR(VLOOKUP(BP1345,abbreviation[[description_german]:[abbreviation_budo]],3,FALSE),"")</f>
        <v/>
      </c>
      <c r="BR1345" s="57" t="str">
        <f t="shared" si="185"/>
        <v>_</v>
      </c>
      <c r="BU1345" s="53" t="str">
        <f>IFERROR(VLOOKUP(BT1345,abbreviation[[description_german]:[abbreviation_budo]],3,FALSE),"")</f>
        <v/>
      </c>
      <c r="BV1345" s="60" t="str">
        <f t="shared" si="186"/>
        <v>_</v>
      </c>
      <c r="BY1345" s="48" t="str">
        <f>IFERROR(VLOOKUP(BX1345,category[[category_name_german]:[abbreviation_category_budo]],3,FALSE),"")</f>
        <v/>
      </c>
      <c r="CB1345" s="48" t="str">
        <f>IFERROR(VLOOKUP(CA1345,category[[category_name_german]:[abbreviation_category_budo]],3,FALSE),"")</f>
        <v/>
      </c>
      <c r="CE1345" s="48" t="str">
        <f>IFERROR(VLOOKUP(CD1345,category[[category_name_german]:[abbreviation_category_budo]],3,FALSE),"")</f>
        <v/>
      </c>
      <c r="CH1345" s="48" t="str">
        <f>IFERROR(VLOOKUP(CG1345,category[[category_name_german]:[abbreviation_category_budo]],3,FALSE),"")</f>
        <v/>
      </c>
      <c r="CK1345" s="48" t="str">
        <f>IFERROR(VLOOKUP(CJ1345,category[[category_name_german]:[abbreviation_category_budo]],3,FALSE),"")</f>
        <v/>
      </c>
      <c r="CM1345" s="49" t="str">
        <f t="shared" si="187"/>
        <v/>
      </c>
      <c r="CO1345" s="63" t="str">
        <f t="shared" si="188"/>
        <v/>
      </c>
    </row>
    <row r="1346" spans="4:93" x14ac:dyDescent="0.25">
      <c r="D1346" s="48" t="str">
        <f>IFERROR(VLOOKUP(C1346,category[[category_name_german]:[abbreviation_category_budo]],3,FALSE),"")</f>
        <v/>
      </c>
      <c r="G1346" s="48" t="str">
        <f>IFERROR(VLOOKUP(F1346,category[[category_name_german]:[abbreviation_category_budo]],3,FALSE),"")</f>
        <v/>
      </c>
      <c r="J1346" s="48" t="str">
        <f>IFERROR(VLOOKUP(I1346,category[[category_name_german]:[abbreviation_category_budo]],3,FALSE),"")</f>
        <v/>
      </c>
      <c r="M1346" s="48" t="str">
        <f>IFERROR(VLOOKUP(L1346,category[[category_name_german]:[abbreviation_category_budo]],3,FALSE),"")</f>
        <v/>
      </c>
      <c r="P1346" s="48" t="str">
        <f>IFERROR(VLOOKUP(O1346,category[[category_name_german]:[abbreviation_category_budo]],3,FALSE),"")</f>
        <v/>
      </c>
      <c r="R1346" s="49" t="str">
        <f t="shared" si="180"/>
        <v/>
      </c>
      <c r="U1346" s="48" t="str">
        <f>IFERROR(VLOOKUP(T1346,abbreviation[[description_german]:[abbreviation_budo]],3,FALSE),"")</f>
        <v/>
      </c>
      <c r="X1346" s="51" t="str">
        <f>IFERROR(VLOOKUP(W1346,abbreviation[[description_german]:[abbreviation_budo]],3,FALSE),"")</f>
        <v/>
      </c>
      <c r="Y1346" s="33"/>
      <c r="AA1346" s="49" t="str">
        <f t="shared" si="181"/>
        <v/>
      </c>
      <c r="AD1346" s="48" t="str">
        <f>IFERROR(VLOOKUP(AC1346,abbreviation[[description_german]:[abbreviation_budo]],3,FALSE),"")</f>
        <v/>
      </c>
      <c r="AG1346" s="54" t="str">
        <f>IFERROR(VLOOKUP(AF1346,abbreviation[[description_german]:[abbreviation_budo]],3,FALSE),"")</f>
        <v/>
      </c>
      <c r="AJ1346" s="49" t="str">
        <f t="shared" si="182"/>
        <v>_</v>
      </c>
      <c r="AM1346" s="48" t="str">
        <f>IFERROR(VLOOKUP(AL1346,abbreviation[[description_german]:[abbreviation_budo]],3,FALSE),"")</f>
        <v/>
      </c>
      <c r="AP1346" s="54" t="str">
        <f>IFERROR(VLOOKUP(AO1346,abbreviation[[description_german]:[abbreviation_budo]],3,FALSE),"")</f>
        <v/>
      </c>
      <c r="AS1346" s="49" t="str">
        <f t="shared" si="183"/>
        <v>_</v>
      </c>
      <c r="AV1346" s="53" t="str">
        <f>IFERROR(VLOOKUP(AU1346,abbreviation[[description_german]:[abbreviation_budo]],3,FALSE),"")</f>
        <v/>
      </c>
      <c r="AY1346" s="51" t="str">
        <f>IFERROR(VLOOKUP(AX1346,abbreviation[[description_german]:[abbreviation_budo]],3,FALSE),"")</f>
        <v/>
      </c>
      <c r="BB1346" s="51" t="str">
        <f>IFERROR(VLOOKUP(BA1346,abbreviation[[description_german]:[abbreviation_budo]],3,FALSE),"")</f>
        <v/>
      </c>
      <c r="BE1346" s="51" t="str">
        <f>IFERROR(VLOOKUP(BD1346,abbreviation[[description_german]:[abbreviation_budo]],3,FALSE),"")</f>
        <v/>
      </c>
      <c r="BG1346" s="38"/>
      <c r="BH1346" s="49" t="str">
        <f t="shared" si="184"/>
        <v>_</v>
      </c>
      <c r="BK1346" s="53" t="str">
        <f>IFERROR(VLOOKUP(BJ1346,abbreviation[[description_german]:[abbreviation_budo]],3,FALSE),"")</f>
        <v/>
      </c>
      <c r="BN1346" s="51" t="str">
        <f>IFERROR(VLOOKUP(BM1346,abbreviation[[description_german]:[abbreviation_budo]],3,FALSE),"")</f>
        <v/>
      </c>
      <c r="BO1346" s="31"/>
      <c r="BQ1346" s="51" t="str">
        <f>IFERROR(VLOOKUP(BP1346,abbreviation[[description_german]:[abbreviation_budo]],3,FALSE),"")</f>
        <v/>
      </c>
      <c r="BR1346" s="57" t="str">
        <f t="shared" si="185"/>
        <v>_</v>
      </c>
      <c r="BU1346" s="53" t="str">
        <f>IFERROR(VLOOKUP(BT1346,abbreviation[[description_german]:[abbreviation_budo]],3,FALSE),"")</f>
        <v/>
      </c>
      <c r="BV1346" s="60" t="str">
        <f t="shared" si="186"/>
        <v>_</v>
      </c>
      <c r="BY1346" s="48" t="str">
        <f>IFERROR(VLOOKUP(BX1346,category[[category_name_german]:[abbreviation_category_budo]],3,FALSE),"")</f>
        <v/>
      </c>
      <c r="CB1346" s="48" t="str">
        <f>IFERROR(VLOOKUP(CA1346,category[[category_name_german]:[abbreviation_category_budo]],3,FALSE),"")</f>
        <v/>
      </c>
      <c r="CE1346" s="48" t="str">
        <f>IFERROR(VLOOKUP(CD1346,category[[category_name_german]:[abbreviation_category_budo]],3,FALSE),"")</f>
        <v/>
      </c>
      <c r="CH1346" s="48" t="str">
        <f>IFERROR(VLOOKUP(CG1346,category[[category_name_german]:[abbreviation_category_budo]],3,FALSE),"")</f>
        <v/>
      </c>
      <c r="CK1346" s="48" t="str">
        <f>IFERROR(VLOOKUP(CJ1346,category[[category_name_german]:[abbreviation_category_budo]],3,FALSE),"")</f>
        <v/>
      </c>
      <c r="CM1346" s="49" t="str">
        <f t="shared" si="187"/>
        <v/>
      </c>
      <c r="CO1346" s="63" t="str">
        <f t="shared" si="188"/>
        <v/>
      </c>
    </row>
    <row r="1347" spans="4:93" x14ac:dyDescent="0.25">
      <c r="D1347" s="48" t="str">
        <f>IFERROR(VLOOKUP(C1347,category[[category_name_german]:[abbreviation_category_budo]],3,FALSE),"")</f>
        <v/>
      </c>
      <c r="G1347" s="48" t="str">
        <f>IFERROR(VLOOKUP(F1347,category[[category_name_german]:[abbreviation_category_budo]],3,FALSE),"")</f>
        <v/>
      </c>
      <c r="J1347" s="48" t="str">
        <f>IFERROR(VLOOKUP(I1347,category[[category_name_german]:[abbreviation_category_budo]],3,FALSE),"")</f>
        <v/>
      </c>
      <c r="M1347" s="48" t="str">
        <f>IFERROR(VLOOKUP(L1347,category[[category_name_german]:[abbreviation_category_budo]],3,FALSE),"")</f>
        <v/>
      </c>
      <c r="P1347" s="48" t="str">
        <f>IFERROR(VLOOKUP(O1347,category[[category_name_german]:[abbreviation_category_budo]],3,FALSE),"")</f>
        <v/>
      </c>
      <c r="R1347" s="49" t="str">
        <f t="shared" si="180"/>
        <v/>
      </c>
      <c r="U1347" s="48" t="str">
        <f>IFERROR(VLOOKUP(T1347,abbreviation[[description_german]:[abbreviation_budo]],3,FALSE),"")</f>
        <v/>
      </c>
      <c r="X1347" s="51" t="str">
        <f>IFERROR(VLOOKUP(W1347,abbreviation[[description_german]:[abbreviation_budo]],3,FALSE),"")</f>
        <v/>
      </c>
      <c r="Y1347" s="33"/>
      <c r="AA1347" s="49" t="str">
        <f t="shared" si="181"/>
        <v/>
      </c>
      <c r="AD1347" s="48" t="str">
        <f>IFERROR(VLOOKUP(AC1347,abbreviation[[description_german]:[abbreviation_budo]],3,FALSE),"")</f>
        <v/>
      </c>
      <c r="AG1347" s="54" t="str">
        <f>IFERROR(VLOOKUP(AF1347,abbreviation[[description_german]:[abbreviation_budo]],3,FALSE),"")</f>
        <v/>
      </c>
      <c r="AJ1347" s="49" t="str">
        <f t="shared" si="182"/>
        <v>_</v>
      </c>
      <c r="AM1347" s="48" t="str">
        <f>IFERROR(VLOOKUP(AL1347,abbreviation[[description_german]:[abbreviation_budo]],3,FALSE),"")</f>
        <v/>
      </c>
      <c r="AP1347" s="54" t="str">
        <f>IFERROR(VLOOKUP(AO1347,abbreviation[[description_german]:[abbreviation_budo]],3,FALSE),"")</f>
        <v/>
      </c>
      <c r="AS1347" s="49" t="str">
        <f t="shared" si="183"/>
        <v>_</v>
      </c>
      <c r="AV1347" s="53" t="str">
        <f>IFERROR(VLOOKUP(AU1347,abbreviation[[description_german]:[abbreviation_budo]],3,FALSE),"")</f>
        <v/>
      </c>
      <c r="AY1347" s="51" t="str">
        <f>IFERROR(VLOOKUP(AX1347,abbreviation[[description_german]:[abbreviation_budo]],3,FALSE),"")</f>
        <v/>
      </c>
      <c r="BB1347" s="51" t="str">
        <f>IFERROR(VLOOKUP(BA1347,abbreviation[[description_german]:[abbreviation_budo]],3,FALSE),"")</f>
        <v/>
      </c>
      <c r="BE1347" s="51" t="str">
        <f>IFERROR(VLOOKUP(BD1347,abbreviation[[description_german]:[abbreviation_budo]],3,FALSE),"")</f>
        <v/>
      </c>
      <c r="BG1347" s="38"/>
      <c r="BH1347" s="49" t="str">
        <f t="shared" si="184"/>
        <v>_</v>
      </c>
      <c r="BK1347" s="53" t="str">
        <f>IFERROR(VLOOKUP(BJ1347,abbreviation[[description_german]:[abbreviation_budo]],3,FALSE),"")</f>
        <v/>
      </c>
      <c r="BN1347" s="51" t="str">
        <f>IFERROR(VLOOKUP(BM1347,abbreviation[[description_german]:[abbreviation_budo]],3,FALSE),"")</f>
        <v/>
      </c>
      <c r="BO1347" s="31"/>
      <c r="BQ1347" s="51" t="str">
        <f>IFERROR(VLOOKUP(BP1347,abbreviation[[description_german]:[abbreviation_budo]],3,FALSE),"")</f>
        <v/>
      </c>
      <c r="BR1347" s="57" t="str">
        <f t="shared" si="185"/>
        <v>_</v>
      </c>
      <c r="BU1347" s="53" t="str">
        <f>IFERROR(VLOOKUP(BT1347,abbreviation[[description_german]:[abbreviation_budo]],3,FALSE),"")</f>
        <v/>
      </c>
      <c r="BV1347" s="60" t="str">
        <f t="shared" si="186"/>
        <v>_</v>
      </c>
      <c r="BY1347" s="48" t="str">
        <f>IFERROR(VLOOKUP(BX1347,category[[category_name_german]:[abbreviation_category_budo]],3,FALSE),"")</f>
        <v/>
      </c>
      <c r="CB1347" s="48" t="str">
        <f>IFERROR(VLOOKUP(CA1347,category[[category_name_german]:[abbreviation_category_budo]],3,FALSE),"")</f>
        <v/>
      </c>
      <c r="CE1347" s="48" t="str">
        <f>IFERROR(VLOOKUP(CD1347,category[[category_name_german]:[abbreviation_category_budo]],3,FALSE),"")</f>
        <v/>
      </c>
      <c r="CH1347" s="48" t="str">
        <f>IFERROR(VLOOKUP(CG1347,category[[category_name_german]:[abbreviation_category_budo]],3,FALSE),"")</f>
        <v/>
      </c>
      <c r="CK1347" s="48" t="str">
        <f>IFERROR(VLOOKUP(CJ1347,category[[category_name_german]:[abbreviation_category_budo]],3,FALSE),"")</f>
        <v/>
      </c>
      <c r="CM1347" s="49" t="str">
        <f t="shared" si="187"/>
        <v/>
      </c>
      <c r="CO1347" s="63" t="str">
        <f t="shared" si="188"/>
        <v/>
      </c>
    </row>
    <row r="1348" spans="4:93" x14ac:dyDescent="0.25">
      <c r="D1348" s="48" t="str">
        <f>IFERROR(VLOOKUP(C1348,category[[category_name_german]:[abbreviation_category_budo]],3,FALSE),"")</f>
        <v/>
      </c>
      <c r="G1348" s="48" t="str">
        <f>IFERROR(VLOOKUP(F1348,category[[category_name_german]:[abbreviation_category_budo]],3,FALSE),"")</f>
        <v/>
      </c>
      <c r="J1348" s="48" t="str">
        <f>IFERROR(VLOOKUP(I1348,category[[category_name_german]:[abbreviation_category_budo]],3,FALSE),"")</f>
        <v/>
      </c>
      <c r="M1348" s="48" t="str">
        <f>IFERROR(VLOOKUP(L1348,category[[category_name_german]:[abbreviation_category_budo]],3,FALSE),"")</f>
        <v/>
      </c>
      <c r="P1348" s="48" t="str">
        <f>IFERROR(VLOOKUP(O1348,category[[category_name_german]:[abbreviation_category_budo]],3,FALSE),"")</f>
        <v/>
      </c>
      <c r="R1348" s="49" t="str">
        <f t="shared" ref="R1348:R1411" si="189">(D1348&amp;IF(OR(ISNUMBER(E1348),ISTEXT(E1348)),"-"&amp;E1348,))&amp;(IF(ISTEXT(F1348),"_",)&amp;G1348&amp;IF(OR(ISNUMBER(H1348),ISTEXT(H1348)),"-"&amp;H1348,))&amp;(IF(ISTEXT(I1348),"_",)&amp;J1348&amp;IF(OR(ISNUMBER(K1348),ISTEXT(K1348)),"-"&amp;K1348,))&amp;(IF(ISTEXT(L1348),"_",)&amp;M1348&amp;IF(OR(ISNUMBER(N1348),ISTEXT(N1348)),"-"&amp;N1348,))&amp;(IF(ISTEXT(O1348),"_",)&amp;P1348&amp;IF(OR(ISNUMBER(Q1348),ISTEXT(Q1348)),"-"&amp;Q1348,))</f>
        <v/>
      </c>
      <c r="U1348" s="48" t="str">
        <f>IFERROR(VLOOKUP(T1348,abbreviation[[description_german]:[abbreviation_budo]],3,FALSE),"")</f>
        <v/>
      </c>
      <c r="X1348" s="51" t="str">
        <f>IFERROR(VLOOKUP(W1348,abbreviation[[description_german]:[abbreviation_budo]],3,FALSE),"")</f>
        <v/>
      </c>
      <c r="Y1348" s="33"/>
      <c r="AA1348" s="49" t="str">
        <f t="shared" ref="AA1348:AA1411" si="190">(IF(AND(ISTEXT(R1348),R1348&lt;&gt;""),"_._",)&amp;U1348&amp;IF(ISTEXT(W1348),"."&amp;X1348,)&amp;IF(OR(ISTEXT(Z1348),ISNUMBER(Z1348)),"-"&amp;Z1348,))</f>
        <v/>
      </c>
      <c r="AD1348" s="48" t="str">
        <f>IFERROR(VLOOKUP(AC1348,abbreviation[[description_german]:[abbreviation_budo]],3,FALSE),"")</f>
        <v/>
      </c>
      <c r="AG1348" s="54" t="str">
        <f>IFERROR(VLOOKUP(AF1348,abbreviation[[description_german]:[abbreviation_budo]],3,FALSE),"")</f>
        <v/>
      </c>
      <c r="AJ1348" s="49" t="str">
        <f t="shared" ref="AJ1348:AJ1411" si="191">("_"&amp;AD1348&amp;IF(ISTEXT(AF1348),"."&amp;AG1348,)&amp;IF(OR(ISTEXT(AI1348),ISNUMBER(AI1348)),"-"&amp;AI1348,))</f>
        <v>_</v>
      </c>
      <c r="AM1348" s="48" t="str">
        <f>IFERROR(VLOOKUP(AL1348,abbreviation[[description_german]:[abbreviation_budo]],3,FALSE),"")</f>
        <v/>
      </c>
      <c r="AP1348" s="54" t="str">
        <f>IFERROR(VLOOKUP(AO1348,abbreviation[[description_german]:[abbreviation_budo]],3,FALSE),"")</f>
        <v/>
      </c>
      <c r="AS1348" s="49" t="str">
        <f t="shared" ref="AS1348:AS1411" si="192">("_"&amp;AM1348&amp;IF(ISTEXT(AO1348),"."&amp;AP1348,)&amp;IF(OR(ISTEXT(AR1348),ISNUMBER(AR1348)),"-"&amp;AR1348,))</f>
        <v>_</v>
      </c>
      <c r="AV1348" s="53" t="str">
        <f>IFERROR(VLOOKUP(AU1348,abbreviation[[description_german]:[abbreviation_budo]],3,FALSE),"")</f>
        <v/>
      </c>
      <c r="AY1348" s="51" t="str">
        <f>IFERROR(VLOOKUP(AX1348,abbreviation[[description_german]:[abbreviation_budo]],3,FALSE),"")</f>
        <v/>
      </c>
      <c r="BB1348" s="51" t="str">
        <f>IFERROR(VLOOKUP(BA1348,abbreviation[[description_german]:[abbreviation_budo]],3,FALSE),"")</f>
        <v/>
      </c>
      <c r="BE1348" s="51" t="str">
        <f>IFERROR(VLOOKUP(BD1348,abbreviation[[description_german]:[abbreviation_budo]],3,FALSE),"")</f>
        <v/>
      </c>
      <c r="BG1348" s="38"/>
      <c r="BH1348" s="49" t="str">
        <f t="shared" ref="BH1348:BH1411" si="193">("_"&amp;AV1348&amp;IF(ISTEXT(AX1348),"."&amp;AY1348,)&amp;IF(ISTEXT(BA1348),"."&amp;BB1348,)&amp;IF(ISTEXT(BD1348),"."&amp;BE1348,)&amp;IF(OR(ISTEXT(BG1348),ISNUMBER(BG1348)),"-"&amp;BG1348,))</f>
        <v>_</v>
      </c>
      <c r="BK1348" s="53" t="str">
        <f>IFERROR(VLOOKUP(BJ1348,abbreviation[[description_german]:[abbreviation_budo]],3,FALSE),"")</f>
        <v/>
      </c>
      <c r="BN1348" s="51" t="str">
        <f>IFERROR(VLOOKUP(BM1348,abbreviation[[description_german]:[abbreviation_budo]],3,FALSE),"")</f>
        <v/>
      </c>
      <c r="BO1348" s="31"/>
      <c r="BQ1348" s="51" t="str">
        <f>IFERROR(VLOOKUP(BP1348,abbreviation[[description_german]:[abbreviation_budo]],3,FALSE),"")</f>
        <v/>
      </c>
      <c r="BR1348" s="57" t="str">
        <f t="shared" ref="BR1348:BR1411" si="194">("_"&amp;BK1348&amp;IF(ISTEXT(BM1348),"."&amp;BN1348,)&amp;IF(ISTEXT(BP1348),"."&amp;BQ1348,))</f>
        <v>_</v>
      </c>
      <c r="BU1348" s="53" t="str">
        <f>IFERROR(VLOOKUP(BT1348,abbreviation[[description_german]:[abbreviation_budo]],3,FALSE),"")</f>
        <v/>
      </c>
      <c r="BV1348" s="60" t="str">
        <f t="shared" ref="BV1348:BV1411" si="195">"_"&amp;BU1348</f>
        <v>_</v>
      </c>
      <c r="BY1348" s="48" t="str">
        <f>IFERROR(VLOOKUP(BX1348,category[[category_name_german]:[abbreviation_category_budo]],3,FALSE),"")</f>
        <v/>
      </c>
      <c r="CB1348" s="48" t="str">
        <f>IFERROR(VLOOKUP(CA1348,category[[category_name_german]:[abbreviation_category_budo]],3,FALSE),"")</f>
        <v/>
      </c>
      <c r="CE1348" s="48" t="str">
        <f>IFERROR(VLOOKUP(CD1348,category[[category_name_german]:[abbreviation_category_budo]],3,FALSE),"")</f>
        <v/>
      </c>
      <c r="CH1348" s="48" t="str">
        <f>IFERROR(VLOOKUP(CG1348,category[[category_name_german]:[abbreviation_category_budo]],3,FALSE),"")</f>
        <v/>
      </c>
      <c r="CK1348" s="48" t="str">
        <f>IFERROR(VLOOKUP(CJ1348,category[[category_name_german]:[abbreviation_category_budo]],3,FALSE),"")</f>
        <v/>
      </c>
      <c r="CM1348" s="49" t="str">
        <f t="shared" ref="CM1348:CM1411" si="196">(IF(ISTEXT(BX1348),"_",)&amp;BY1348&amp;IF(OR(ISNUMBER(BZ1348),ISTEXT(BZ1348)),"-"&amp;BZ1348,))&amp;(IF(ISTEXT(CA1348),"_",)&amp;CB1348&amp;IF(OR(ISNUMBER(CC1348),ISTEXT(CC1348)),"-"&amp;CC1348,))&amp;(IF(ISTEXT(CD1348),"_",)&amp;CE1348&amp;IF(OR(ISNUMBER(CF1348),ISTEXT(CF1348)),"-"&amp;CF1348,))&amp;(IF(ISTEXT(CG1348),"_",)&amp;CH1348&amp;IF(OR(ISNUMBER(CI1348),ISTEXT(CI1348)),"-"&amp;CI1348,))&amp;(IF(ISTEXT(CJ1348),"_",)&amp;CK1348&amp;IF(OR(ISNUMBER(CL1348),ISTEXT(CL1348)),"-"&amp;CL1348,))</f>
        <v/>
      </c>
      <c r="CO1348" s="63" t="str">
        <f t="shared" ref="CO1348:CO1411" si="197">IF(AND(T1348&lt;&gt;"",AC1348&lt;&gt;"",AL1348&lt;&gt;"",AU1348&lt;&gt;"",BJ1348&lt;&gt;"",BX1348&lt;&gt;"",C1348&lt;&gt;"",A1348&lt;&gt;"",B1348&lt;&gt;""),(R1348&amp;AA1348&amp;AJ1348&amp;AS1348&amp;BH1348&amp;BR1348&amp;BV1348&amp;CM1348),"")</f>
        <v/>
      </c>
    </row>
    <row r="1349" spans="4:93" x14ac:dyDescent="0.25">
      <c r="D1349" s="48" t="str">
        <f>IFERROR(VLOOKUP(C1349,category[[category_name_german]:[abbreviation_category_budo]],3,FALSE),"")</f>
        <v/>
      </c>
      <c r="G1349" s="48" t="str">
        <f>IFERROR(VLOOKUP(F1349,category[[category_name_german]:[abbreviation_category_budo]],3,FALSE),"")</f>
        <v/>
      </c>
      <c r="J1349" s="48" t="str">
        <f>IFERROR(VLOOKUP(I1349,category[[category_name_german]:[abbreviation_category_budo]],3,FALSE),"")</f>
        <v/>
      </c>
      <c r="M1349" s="48" t="str">
        <f>IFERROR(VLOOKUP(L1349,category[[category_name_german]:[abbreviation_category_budo]],3,FALSE),"")</f>
        <v/>
      </c>
      <c r="P1349" s="48" t="str">
        <f>IFERROR(VLOOKUP(O1349,category[[category_name_german]:[abbreviation_category_budo]],3,FALSE),"")</f>
        <v/>
      </c>
      <c r="R1349" s="49" t="str">
        <f t="shared" si="189"/>
        <v/>
      </c>
      <c r="U1349" s="48" t="str">
        <f>IFERROR(VLOOKUP(T1349,abbreviation[[description_german]:[abbreviation_budo]],3,FALSE),"")</f>
        <v/>
      </c>
      <c r="X1349" s="51" t="str">
        <f>IFERROR(VLOOKUP(W1349,abbreviation[[description_german]:[abbreviation_budo]],3,FALSE),"")</f>
        <v/>
      </c>
      <c r="Y1349" s="33"/>
      <c r="AA1349" s="49" t="str">
        <f t="shared" si="190"/>
        <v/>
      </c>
      <c r="AD1349" s="48" t="str">
        <f>IFERROR(VLOOKUP(AC1349,abbreviation[[description_german]:[abbreviation_budo]],3,FALSE),"")</f>
        <v/>
      </c>
      <c r="AG1349" s="54" t="str">
        <f>IFERROR(VLOOKUP(AF1349,abbreviation[[description_german]:[abbreviation_budo]],3,FALSE),"")</f>
        <v/>
      </c>
      <c r="AJ1349" s="49" t="str">
        <f t="shared" si="191"/>
        <v>_</v>
      </c>
      <c r="AM1349" s="48" t="str">
        <f>IFERROR(VLOOKUP(AL1349,abbreviation[[description_german]:[abbreviation_budo]],3,FALSE),"")</f>
        <v/>
      </c>
      <c r="AP1349" s="54" t="str">
        <f>IFERROR(VLOOKUP(AO1349,abbreviation[[description_german]:[abbreviation_budo]],3,FALSE),"")</f>
        <v/>
      </c>
      <c r="AS1349" s="49" t="str">
        <f t="shared" si="192"/>
        <v>_</v>
      </c>
      <c r="AV1349" s="53" t="str">
        <f>IFERROR(VLOOKUP(AU1349,abbreviation[[description_german]:[abbreviation_budo]],3,FALSE),"")</f>
        <v/>
      </c>
      <c r="AY1349" s="51" t="str">
        <f>IFERROR(VLOOKUP(AX1349,abbreviation[[description_german]:[abbreviation_budo]],3,FALSE),"")</f>
        <v/>
      </c>
      <c r="BB1349" s="51" t="str">
        <f>IFERROR(VLOOKUP(BA1349,abbreviation[[description_german]:[abbreviation_budo]],3,FALSE),"")</f>
        <v/>
      </c>
      <c r="BE1349" s="51" t="str">
        <f>IFERROR(VLOOKUP(BD1349,abbreviation[[description_german]:[abbreviation_budo]],3,FALSE),"")</f>
        <v/>
      </c>
      <c r="BG1349" s="38"/>
      <c r="BH1349" s="49" t="str">
        <f t="shared" si="193"/>
        <v>_</v>
      </c>
      <c r="BK1349" s="53" t="str">
        <f>IFERROR(VLOOKUP(BJ1349,abbreviation[[description_german]:[abbreviation_budo]],3,FALSE),"")</f>
        <v/>
      </c>
      <c r="BN1349" s="51" t="str">
        <f>IFERROR(VLOOKUP(BM1349,abbreviation[[description_german]:[abbreviation_budo]],3,FALSE),"")</f>
        <v/>
      </c>
      <c r="BO1349" s="31"/>
      <c r="BQ1349" s="51" t="str">
        <f>IFERROR(VLOOKUP(BP1349,abbreviation[[description_german]:[abbreviation_budo]],3,FALSE),"")</f>
        <v/>
      </c>
      <c r="BR1349" s="57" t="str">
        <f t="shared" si="194"/>
        <v>_</v>
      </c>
      <c r="BU1349" s="53" t="str">
        <f>IFERROR(VLOOKUP(BT1349,abbreviation[[description_german]:[abbreviation_budo]],3,FALSE),"")</f>
        <v/>
      </c>
      <c r="BV1349" s="60" t="str">
        <f t="shared" si="195"/>
        <v>_</v>
      </c>
      <c r="BY1349" s="48" t="str">
        <f>IFERROR(VLOOKUP(BX1349,category[[category_name_german]:[abbreviation_category_budo]],3,FALSE),"")</f>
        <v/>
      </c>
      <c r="CB1349" s="48" t="str">
        <f>IFERROR(VLOOKUP(CA1349,category[[category_name_german]:[abbreviation_category_budo]],3,FALSE),"")</f>
        <v/>
      </c>
      <c r="CE1349" s="48" t="str">
        <f>IFERROR(VLOOKUP(CD1349,category[[category_name_german]:[abbreviation_category_budo]],3,FALSE),"")</f>
        <v/>
      </c>
      <c r="CH1349" s="48" t="str">
        <f>IFERROR(VLOOKUP(CG1349,category[[category_name_german]:[abbreviation_category_budo]],3,FALSE),"")</f>
        <v/>
      </c>
      <c r="CK1349" s="48" t="str">
        <f>IFERROR(VLOOKUP(CJ1349,category[[category_name_german]:[abbreviation_category_budo]],3,FALSE),"")</f>
        <v/>
      </c>
      <c r="CM1349" s="49" t="str">
        <f t="shared" si="196"/>
        <v/>
      </c>
      <c r="CO1349" s="63" t="str">
        <f t="shared" si="197"/>
        <v/>
      </c>
    </row>
    <row r="1350" spans="4:93" x14ac:dyDescent="0.25">
      <c r="D1350" s="48" t="str">
        <f>IFERROR(VLOOKUP(C1350,category[[category_name_german]:[abbreviation_category_budo]],3,FALSE),"")</f>
        <v/>
      </c>
      <c r="G1350" s="48" t="str">
        <f>IFERROR(VLOOKUP(F1350,category[[category_name_german]:[abbreviation_category_budo]],3,FALSE),"")</f>
        <v/>
      </c>
      <c r="J1350" s="48" t="str">
        <f>IFERROR(VLOOKUP(I1350,category[[category_name_german]:[abbreviation_category_budo]],3,FALSE),"")</f>
        <v/>
      </c>
      <c r="M1350" s="48" t="str">
        <f>IFERROR(VLOOKUP(L1350,category[[category_name_german]:[abbreviation_category_budo]],3,FALSE),"")</f>
        <v/>
      </c>
      <c r="P1350" s="48" t="str">
        <f>IFERROR(VLOOKUP(O1350,category[[category_name_german]:[abbreviation_category_budo]],3,FALSE),"")</f>
        <v/>
      </c>
      <c r="R1350" s="49" t="str">
        <f t="shared" si="189"/>
        <v/>
      </c>
      <c r="U1350" s="48" t="str">
        <f>IFERROR(VLOOKUP(T1350,abbreviation[[description_german]:[abbreviation_budo]],3,FALSE),"")</f>
        <v/>
      </c>
      <c r="X1350" s="51" t="str">
        <f>IFERROR(VLOOKUP(W1350,abbreviation[[description_german]:[abbreviation_budo]],3,FALSE),"")</f>
        <v/>
      </c>
      <c r="Y1350" s="33"/>
      <c r="AA1350" s="49" t="str">
        <f t="shared" si="190"/>
        <v/>
      </c>
      <c r="AD1350" s="48" t="str">
        <f>IFERROR(VLOOKUP(AC1350,abbreviation[[description_german]:[abbreviation_budo]],3,FALSE),"")</f>
        <v/>
      </c>
      <c r="AG1350" s="54" t="str">
        <f>IFERROR(VLOOKUP(AF1350,abbreviation[[description_german]:[abbreviation_budo]],3,FALSE),"")</f>
        <v/>
      </c>
      <c r="AJ1350" s="49" t="str">
        <f t="shared" si="191"/>
        <v>_</v>
      </c>
      <c r="AM1350" s="48" t="str">
        <f>IFERROR(VLOOKUP(AL1350,abbreviation[[description_german]:[abbreviation_budo]],3,FALSE),"")</f>
        <v/>
      </c>
      <c r="AP1350" s="54" t="str">
        <f>IFERROR(VLOOKUP(AO1350,abbreviation[[description_german]:[abbreviation_budo]],3,FALSE),"")</f>
        <v/>
      </c>
      <c r="AS1350" s="49" t="str">
        <f t="shared" si="192"/>
        <v>_</v>
      </c>
      <c r="AV1350" s="53" t="str">
        <f>IFERROR(VLOOKUP(AU1350,abbreviation[[description_german]:[abbreviation_budo]],3,FALSE),"")</f>
        <v/>
      </c>
      <c r="AY1350" s="51" t="str">
        <f>IFERROR(VLOOKUP(AX1350,abbreviation[[description_german]:[abbreviation_budo]],3,FALSE),"")</f>
        <v/>
      </c>
      <c r="BB1350" s="51" t="str">
        <f>IFERROR(VLOOKUP(BA1350,abbreviation[[description_german]:[abbreviation_budo]],3,FALSE),"")</f>
        <v/>
      </c>
      <c r="BE1350" s="51" t="str">
        <f>IFERROR(VLOOKUP(BD1350,abbreviation[[description_german]:[abbreviation_budo]],3,FALSE),"")</f>
        <v/>
      </c>
      <c r="BG1350" s="38"/>
      <c r="BH1350" s="49" t="str">
        <f t="shared" si="193"/>
        <v>_</v>
      </c>
      <c r="BK1350" s="53" t="str">
        <f>IFERROR(VLOOKUP(BJ1350,abbreviation[[description_german]:[abbreviation_budo]],3,FALSE),"")</f>
        <v/>
      </c>
      <c r="BN1350" s="51" t="str">
        <f>IFERROR(VLOOKUP(BM1350,abbreviation[[description_german]:[abbreviation_budo]],3,FALSE),"")</f>
        <v/>
      </c>
      <c r="BO1350" s="31"/>
      <c r="BQ1350" s="51" t="str">
        <f>IFERROR(VLOOKUP(BP1350,abbreviation[[description_german]:[abbreviation_budo]],3,FALSE),"")</f>
        <v/>
      </c>
      <c r="BR1350" s="57" t="str">
        <f t="shared" si="194"/>
        <v>_</v>
      </c>
      <c r="BU1350" s="53" t="str">
        <f>IFERROR(VLOOKUP(BT1350,abbreviation[[description_german]:[abbreviation_budo]],3,FALSE),"")</f>
        <v/>
      </c>
      <c r="BV1350" s="60" t="str">
        <f t="shared" si="195"/>
        <v>_</v>
      </c>
      <c r="BY1350" s="48" t="str">
        <f>IFERROR(VLOOKUP(BX1350,category[[category_name_german]:[abbreviation_category_budo]],3,FALSE),"")</f>
        <v/>
      </c>
      <c r="CB1350" s="48" t="str">
        <f>IFERROR(VLOOKUP(CA1350,category[[category_name_german]:[abbreviation_category_budo]],3,FALSE),"")</f>
        <v/>
      </c>
      <c r="CE1350" s="48" t="str">
        <f>IFERROR(VLOOKUP(CD1350,category[[category_name_german]:[abbreviation_category_budo]],3,FALSE),"")</f>
        <v/>
      </c>
      <c r="CH1350" s="48" t="str">
        <f>IFERROR(VLOOKUP(CG1350,category[[category_name_german]:[abbreviation_category_budo]],3,FALSE),"")</f>
        <v/>
      </c>
      <c r="CK1350" s="48" t="str">
        <f>IFERROR(VLOOKUP(CJ1350,category[[category_name_german]:[abbreviation_category_budo]],3,FALSE),"")</f>
        <v/>
      </c>
      <c r="CM1350" s="49" t="str">
        <f t="shared" si="196"/>
        <v/>
      </c>
      <c r="CO1350" s="63" t="str">
        <f t="shared" si="197"/>
        <v/>
      </c>
    </row>
    <row r="1351" spans="4:93" x14ac:dyDescent="0.25">
      <c r="D1351" s="48" t="str">
        <f>IFERROR(VLOOKUP(C1351,category[[category_name_german]:[abbreviation_category_budo]],3,FALSE),"")</f>
        <v/>
      </c>
      <c r="G1351" s="48" t="str">
        <f>IFERROR(VLOOKUP(F1351,category[[category_name_german]:[abbreviation_category_budo]],3,FALSE),"")</f>
        <v/>
      </c>
      <c r="J1351" s="48" t="str">
        <f>IFERROR(VLOOKUP(I1351,category[[category_name_german]:[abbreviation_category_budo]],3,FALSE),"")</f>
        <v/>
      </c>
      <c r="M1351" s="48" t="str">
        <f>IFERROR(VLOOKUP(L1351,category[[category_name_german]:[abbreviation_category_budo]],3,FALSE),"")</f>
        <v/>
      </c>
      <c r="P1351" s="48" t="str">
        <f>IFERROR(VLOOKUP(O1351,category[[category_name_german]:[abbreviation_category_budo]],3,FALSE),"")</f>
        <v/>
      </c>
      <c r="R1351" s="49" t="str">
        <f t="shared" si="189"/>
        <v/>
      </c>
      <c r="U1351" s="48" t="str">
        <f>IFERROR(VLOOKUP(T1351,abbreviation[[description_german]:[abbreviation_budo]],3,FALSE),"")</f>
        <v/>
      </c>
      <c r="X1351" s="51" t="str">
        <f>IFERROR(VLOOKUP(W1351,abbreviation[[description_german]:[abbreviation_budo]],3,FALSE),"")</f>
        <v/>
      </c>
      <c r="Y1351" s="33"/>
      <c r="AA1351" s="49" t="str">
        <f t="shared" si="190"/>
        <v/>
      </c>
      <c r="AD1351" s="48" t="str">
        <f>IFERROR(VLOOKUP(AC1351,abbreviation[[description_german]:[abbreviation_budo]],3,FALSE),"")</f>
        <v/>
      </c>
      <c r="AG1351" s="54" t="str">
        <f>IFERROR(VLOOKUP(AF1351,abbreviation[[description_german]:[abbreviation_budo]],3,FALSE),"")</f>
        <v/>
      </c>
      <c r="AJ1351" s="49" t="str">
        <f t="shared" si="191"/>
        <v>_</v>
      </c>
      <c r="AM1351" s="48" t="str">
        <f>IFERROR(VLOOKUP(AL1351,abbreviation[[description_german]:[abbreviation_budo]],3,FALSE),"")</f>
        <v/>
      </c>
      <c r="AP1351" s="54" t="str">
        <f>IFERROR(VLOOKUP(AO1351,abbreviation[[description_german]:[abbreviation_budo]],3,FALSE),"")</f>
        <v/>
      </c>
      <c r="AS1351" s="49" t="str">
        <f t="shared" si="192"/>
        <v>_</v>
      </c>
      <c r="AV1351" s="53" t="str">
        <f>IFERROR(VLOOKUP(AU1351,abbreviation[[description_german]:[abbreviation_budo]],3,FALSE),"")</f>
        <v/>
      </c>
      <c r="AY1351" s="51" t="str">
        <f>IFERROR(VLOOKUP(AX1351,abbreviation[[description_german]:[abbreviation_budo]],3,FALSE),"")</f>
        <v/>
      </c>
      <c r="BB1351" s="51" t="str">
        <f>IFERROR(VLOOKUP(BA1351,abbreviation[[description_german]:[abbreviation_budo]],3,FALSE),"")</f>
        <v/>
      </c>
      <c r="BE1351" s="51" t="str">
        <f>IFERROR(VLOOKUP(BD1351,abbreviation[[description_german]:[abbreviation_budo]],3,FALSE),"")</f>
        <v/>
      </c>
      <c r="BG1351" s="38"/>
      <c r="BH1351" s="49" t="str">
        <f t="shared" si="193"/>
        <v>_</v>
      </c>
      <c r="BK1351" s="53" t="str">
        <f>IFERROR(VLOOKUP(BJ1351,abbreviation[[description_german]:[abbreviation_budo]],3,FALSE),"")</f>
        <v/>
      </c>
      <c r="BN1351" s="51" t="str">
        <f>IFERROR(VLOOKUP(BM1351,abbreviation[[description_german]:[abbreviation_budo]],3,FALSE),"")</f>
        <v/>
      </c>
      <c r="BO1351" s="31"/>
      <c r="BQ1351" s="51" t="str">
        <f>IFERROR(VLOOKUP(BP1351,abbreviation[[description_german]:[abbreviation_budo]],3,FALSE),"")</f>
        <v/>
      </c>
      <c r="BR1351" s="57" t="str">
        <f t="shared" si="194"/>
        <v>_</v>
      </c>
      <c r="BU1351" s="53" t="str">
        <f>IFERROR(VLOOKUP(BT1351,abbreviation[[description_german]:[abbreviation_budo]],3,FALSE),"")</f>
        <v/>
      </c>
      <c r="BV1351" s="60" t="str">
        <f t="shared" si="195"/>
        <v>_</v>
      </c>
      <c r="BY1351" s="48" t="str">
        <f>IFERROR(VLOOKUP(BX1351,category[[category_name_german]:[abbreviation_category_budo]],3,FALSE),"")</f>
        <v/>
      </c>
      <c r="CB1351" s="48" t="str">
        <f>IFERROR(VLOOKUP(CA1351,category[[category_name_german]:[abbreviation_category_budo]],3,FALSE),"")</f>
        <v/>
      </c>
      <c r="CE1351" s="48" t="str">
        <f>IFERROR(VLOOKUP(CD1351,category[[category_name_german]:[abbreviation_category_budo]],3,FALSE),"")</f>
        <v/>
      </c>
      <c r="CH1351" s="48" t="str">
        <f>IFERROR(VLOOKUP(CG1351,category[[category_name_german]:[abbreviation_category_budo]],3,FALSE),"")</f>
        <v/>
      </c>
      <c r="CK1351" s="48" t="str">
        <f>IFERROR(VLOOKUP(CJ1351,category[[category_name_german]:[abbreviation_category_budo]],3,FALSE),"")</f>
        <v/>
      </c>
      <c r="CM1351" s="49" t="str">
        <f t="shared" si="196"/>
        <v/>
      </c>
      <c r="CO1351" s="63" t="str">
        <f t="shared" si="197"/>
        <v/>
      </c>
    </row>
    <row r="1352" spans="4:93" x14ac:dyDescent="0.25">
      <c r="D1352" s="48" t="str">
        <f>IFERROR(VLOOKUP(C1352,category[[category_name_german]:[abbreviation_category_budo]],3,FALSE),"")</f>
        <v/>
      </c>
      <c r="G1352" s="48" t="str">
        <f>IFERROR(VLOOKUP(F1352,category[[category_name_german]:[abbreviation_category_budo]],3,FALSE),"")</f>
        <v/>
      </c>
      <c r="J1352" s="48" t="str">
        <f>IFERROR(VLOOKUP(I1352,category[[category_name_german]:[abbreviation_category_budo]],3,FALSE),"")</f>
        <v/>
      </c>
      <c r="M1352" s="48" t="str">
        <f>IFERROR(VLOOKUP(L1352,category[[category_name_german]:[abbreviation_category_budo]],3,FALSE),"")</f>
        <v/>
      </c>
      <c r="P1352" s="48" t="str">
        <f>IFERROR(VLOOKUP(O1352,category[[category_name_german]:[abbreviation_category_budo]],3,FALSE),"")</f>
        <v/>
      </c>
      <c r="R1352" s="49" t="str">
        <f t="shared" si="189"/>
        <v/>
      </c>
      <c r="U1352" s="48" t="str">
        <f>IFERROR(VLOOKUP(T1352,abbreviation[[description_german]:[abbreviation_budo]],3,FALSE),"")</f>
        <v/>
      </c>
      <c r="X1352" s="51" t="str">
        <f>IFERROR(VLOOKUP(W1352,abbreviation[[description_german]:[abbreviation_budo]],3,FALSE),"")</f>
        <v/>
      </c>
      <c r="Y1352" s="33"/>
      <c r="AA1352" s="49" t="str">
        <f t="shared" si="190"/>
        <v/>
      </c>
      <c r="AD1352" s="48" t="str">
        <f>IFERROR(VLOOKUP(AC1352,abbreviation[[description_german]:[abbreviation_budo]],3,FALSE),"")</f>
        <v/>
      </c>
      <c r="AG1352" s="54" t="str">
        <f>IFERROR(VLOOKUP(AF1352,abbreviation[[description_german]:[abbreviation_budo]],3,FALSE),"")</f>
        <v/>
      </c>
      <c r="AJ1352" s="49" t="str">
        <f t="shared" si="191"/>
        <v>_</v>
      </c>
      <c r="AM1352" s="48" t="str">
        <f>IFERROR(VLOOKUP(AL1352,abbreviation[[description_german]:[abbreviation_budo]],3,FALSE),"")</f>
        <v/>
      </c>
      <c r="AP1352" s="54" t="str">
        <f>IFERROR(VLOOKUP(AO1352,abbreviation[[description_german]:[abbreviation_budo]],3,FALSE),"")</f>
        <v/>
      </c>
      <c r="AS1352" s="49" t="str">
        <f t="shared" si="192"/>
        <v>_</v>
      </c>
      <c r="AV1352" s="53" t="str">
        <f>IFERROR(VLOOKUP(AU1352,abbreviation[[description_german]:[abbreviation_budo]],3,FALSE),"")</f>
        <v/>
      </c>
      <c r="AY1352" s="51" t="str">
        <f>IFERROR(VLOOKUP(AX1352,abbreviation[[description_german]:[abbreviation_budo]],3,FALSE),"")</f>
        <v/>
      </c>
      <c r="BB1352" s="51" t="str">
        <f>IFERROR(VLOOKUP(BA1352,abbreviation[[description_german]:[abbreviation_budo]],3,FALSE),"")</f>
        <v/>
      </c>
      <c r="BE1352" s="51" t="str">
        <f>IFERROR(VLOOKUP(BD1352,abbreviation[[description_german]:[abbreviation_budo]],3,FALSE),"")</f>
        <v/>
      </c>
      <c r="BG1352" s="38"/>
      <c r="BH1352" s="49" t="str">
        <f t="shared" si="193"/>
        <v>_</v>
      </c>
      <c r="BK1352" s="53" t="str">
        <f>IFERROR(VLOOKUP(BJ1352,abbreviation[[description_german]:[abbreviation_budo]],3,FALSE),"")</f>
        <v/>
      </c>
      <c r="BN1352" s="51" t="str">
        <f>IFERROR(VLOOKUP(BM1352,abbreviation[[description_german]:[abbreviation_budo]],3,FALSE),"")</f>
        <v/>
      </c>
      <c r="BO1352" s="31"/>
      <c r="BQ1352" s="51" t="str">
        <f>IFERROR(VLOOKUP(BP1352,abbreviation[[description_german]:[abbreviation_budo]],3,FALSE),"")</f>
        <v/>
      </c>
      <c r="BR1352" s="57" t="str">
        <f t="shared" si="194"/>
        <v>_</v>
      </c>
      <c r="BU1352" s="53" t="str">
        <f>IFERROR(VLOOKUP(BT1352,abbreviation[[description_german]:[abbreviation_budo]],3,FALSE),"")</f>
        <v/>
      </c>
      <c r="BV1352" s="60" t="str">
        <f t="shared" si="195"/>
        <v>_</v>
      </c>
      <c r="BY1352" s="48" t="str">
        <f>IFERROR(VLOOKUP(BX1352,category[[category_name_german]:[abbreviation_category_budo]],3,FALSE),"")</f>
        <v/>
      </c>
      <c r="CB1352" s="48" t="str">
        <f>IFERROR(VLOOKUP(CA1352,category[[category_name_german]:[abbreviation_category_budo]],3,FALSE),"")</f>
        <v/>
      </c>
      <c r="CE1352" s="48" t="str">
        <f>IFERROR(VLOOKUP(CD1352,category[[category_name_german]:[abbreviation_category_budo]],3,FALSE),"")</f>
        <v/>
      </c>
      <c r="CH1352" s="48" t="str">
        <f>IFERROR(VLOOKUP(CG1352,category[[category_name_german]:[abbreviation_category_budo]],3,FALSE),"")</f>
        <v/>
      </c>
      <c r="CK1352" s="48" t="str">
        <f>IFERROR(VLOOKUP(CJ1352,category[[category_name_german]:[abbreviation_category_budo]],3,FALSE),"")</f>
        <v/>
      </c>
      <c r="CM1352" s="49" t="str">
        <f t="shared" si="196"/>
        <v/>
      </c>
      <c r="CO1352" s="63" t="str">
        <f t="shared" si="197"/>
        <v/>
      </c>
    </row>
    <row r="1353" spans="4:93" x14ac:dyDescent="0.25">
      <c r="D1353" s="48" t="str">
        <f>IFERROR(VLOOKUP(C1353,category[[category_name_german]:[abbreviation_category_budo]],3,FALSE),"")</f>
        <v/>
      </c>
      <c r="G1353" s="48" t="str">
        <f>IFERROR(VLOOKUP(F1353,category[[category_name_german]:[abbreviation_category_budo]],3,FALSE),"")</f>
        <v/>
      </c>
      <c r="J1353" s="48" t="str">
        <f>IFERROR(VLOOKUP(I1353,category[[category_name_german]:[abbreviation_category_budo]],3,FALSE),"")</f>
        <v/>
      </c>
      <c r="M1353" s="48" t="str">
        <f>IFERROR(VLOOKUP(L1353,category[[category_name_german]:[abbreviation_category_budo]],3,FALSE),"")</f>
        <v/>
      </c>
      <c r="P1353" s="48" t="str">
        <f>IFERROR(VLOOKUP(O1353,category[[category_name_german]:[abbreviation_category_budo]],3,FALSE),"")</f>
        <v/>
      </c>
      <c r="R1353" s="49" t="str">
        <f t="shared" si="189"/>
        <v/>
      </c>
      <c r="U1353" s="48" t="str">
        <f>IFERROR(VLOOKUP(T1353,abbreviation[[description_german]:[abbreviation_budo]],3,FALSE),"")</f>
        <v/>
      </c>
      <c r="X1353" s="51" t="str">
        <f>IFERROR(VLOOKUP(W1353,abbreviation[[description_german]:[abbreviation_budo]],3,FALSE),"")</f>
        <v/>
      </c>
      <c r="Y1353" s="33"/>
      <c r="AA1353" s="49" t="str">
        <f t="shared" si="190"/>
        <v/>
      </c>
      <c r="AD1353" s="48" t="str">
        <f>IFERROR(VLOOKUP(AC1353,abbreviation[[description_german]:[abbreviation_budo]],3,FALSE),"")</f>
        <v/>
      </c>
      <c r="AG1353" s="54" t="str">
        <f>IFERROR(VLOOKUP(AF1353,abbreviation[[description_german]:[abbreviation_budo]],3,FALSE),"")</f>
        <v/>
      </c>
      <c r="AJ1353" s="49" t="str">
        <f t="shared" si="191"/>
        <v>_</v>
      </c>
      <c r="AM1353" s="48" t="str">
        <f>IFERROR(VLOOKUP(AL1353,abbreviation[[description_german]:[abbreviation_budo]],3,FALSE),"")</f>
        <v/>
      </c>
      <c r="AP1353" s="54" t="str">
        <f>IFERROR(VLOOKUP(AO1353,abbreviation[[description_german]:[abbreviation_budo]],3,FALSE),"")</f>
        <v/>
      </c>
      <c r="AS1353" s="49" t="str">
        <f t="shared" si="192"/>
        <v>_</v>
      </c>
      <c r="AV1353" s="53" t="str">
        <f>IFERROR(VLOOKUP(AU1353,abbreviation[[description_german]:[abbreviation_budo]],3,FALSE),"")</f>
        <v/>
      </c>
      <c r="AY1353" s="51" t="str">
        <f>IFERROR(VLOOKUP(AX1353,abbreviation[[description_german]:[abbreviation_budo]],3,FALSE),"")</f>
        <v/>
      </c>
      <c r="BB1353" s="51" t="str">
        <f>IFERROR(VLOOKUP(BA1353,abbreviation[[description_german]:[abbreviation_budo]],3,FALSE),"")</f>
        <v/>
      </c>
      <c r="BE1353" s="51" t="str">
        <f>IFERROR(VLOOKUP(BD1353,abbreviation[[description_german]:[abbreviation_budo]],3,FALSE),"")</f>
        <v/>
      </c>
      <c r="BG1353" s="38"/>
      <c r="BH1353" s="49" t="str">
        <f t="shared" si="193"/>
        <v>_</v>
      </c>
      <c r="BK1353" s="53" t="str">
        <f>IFERROR(VLOOKUP(BJ1353,abbreviation[[description_german]:[abbreviation_budo]],3,FALSE),"")</f>
        <v/>
      </c>
      <c r="BN1353" s="51" t="str">
        <f>IFERROR(VLOOKUP(BM1353,abbreviation[[description_german]:[abbreviation_budo]],3,FALSE),"")</f>
        <v/>
      </c>
      <c r="BO1353" s="31"/>
      <c r="BQ1353" s="51" t="str">
        <f>IFERROR(VLOOKUP(BP1353,abbreviation[[description_german]:[abbreviation_budo]],3,FALSE),"")</f>
        <v/>
      </c>
      <c r="BR1353" s="57" t="str">
        <f t="shared" si="194"/>
        <v>_</v>
      </c>
      <c r="BU1353" s="53" t="str">
        <f>IFERROR(VLOOKUP(BT1353,abbreviation[[description_german]:[abbreviation_budo]],3,FALSE),"")</f>
        <v/>
      </c>
      <c r="BV1353" s="60" t="str">
        <f t="shared" si="195"/>
        <v>_</v>
      </c>
      <c r="BY1353" s="48" t="str">
        <f>IFERROR(VLOOKUP(BX1353,category[[category_name_german]:[abbreviation_category_budo]],3,FALSE),"")</f>
        <v/>
      </c>
      <c r="CB1353" s="48" t="str">
        <f>IFERROR(VLOOKUP(CA1353,category[[category_name_german]:[abbreviation_category_budo]],3,FALSE),"")</f>
        <v/>
      </c>
      <c r="CE1353" s="48" t="str">
        <f>IFERROR(VLOOKUP(CD1353,category[[category_name_german]:[abbreviation_category_budo]],3,FALSE),"")</f>
        <v/>
      </c>
      <c r="CH1353" s="48" t="str">
        <f>IFERROR(VLOOKUP(CG1353,category[[category_name_german]:[abbreviation_category_budo]],3,FALSE),"")</f>
        <v/>
      </c>
      <c r="CK1353" s="48" t="str">
        <f>IFERROR(VLOOKUP(CJ1353,category[[category_name_german]:[abbreviation_category_budo]],3,FALSE),"")</f>
        <v/>
      </c>
      <c r="CM1353" s="49" t="str">
        <f t="shared" si="196"/>
        <v/>
      </c>
      <c r="CO1353" s="63" t="str">
        <f t="shared" si="197"/>
        <v/>
      </c>
    </row>
    <row r="1354" spans="4:93" x14ac:dyDescent="0.25">
      <c r="D1354" s="48" t="str">
        <f>IFERROR(VLOOKUP(C1354,category[[category_name_german]:[abbreviation_category_budo]],3,FALSE),"")</f>
        <v/>
      </c>
      <c r="G1354" s="48" t="str">
        <f>IFERROR(VLOOKUP(F1354,category[[category_name_german]:[abbreviation_category_budo]],3,FALSE),"")</f>
        <v/>
      </c>
      <c r="J1354" s="48" t="str">
        <f>IFERROR(VLOOKUP(I1354,category[[category_name_german]:[abbreviation_category_budo]],3,FALSE),"")</f>
        <v/>
      </c>
      <c r="M1354" s="48" t="str">
        <f>IFERROR(VLOOKUP(L1354,category[[category_name_german]:[abbreviation_category_budo]],3,FALSE),"")</f>
        <v/>
      </c>
      <c r="P1354" s="48" t="str">
        <f>IFERROR(VLOOKUP(O1354,category[[category_name_german]:[abbreviation_category_budo]],3,FALSE),"")</f>
        <v/>
      </c>
      <c r="R1354" s="49" t="str">
        <f t="shared" si="189"/>
        <v/>
      </c>
      <c r="U1354" s="48" t="str">
        <f>IFERROR(VLOOKUP(T1354,abbreviation[[description_german]:[abbreviation_budo]],3,FALSE),"")</f>
        <v/>
      </c>
      <c r="X1354" s="51" t="str">
        <f>IFERROR(VLOOKUP(W1354,abbreviation[[description_german]:[abbreviation_budo]],3,FALSE),"")</f>
        <v/>
      </c>
      <c r="Y1354" s="33"/>
      <c r="AA1354" s="49" t="str">
        <f t="shared" si="190"/>
        <v/>
      </c>
      <c r="AD1354" s="48" t="str">
        <f>IFERROR(VLOOKUP(AC1354,abbreviation[[description_german]:[abbreviation_budo]],3,FALSE),"")</f>
        <v/>
      </c>
      <c r="AG1354" s="54" t="str">
        <f>IFERROR(VLOOKUP(AF1354,abbreviation[[description_german]:[abbreviation_budo]],3,FALSE),"")</f>
        <v/>
      </c>
      <c r="AJ1354" s="49" t="str">
        <f t="shared" si="191"/>
        <v>_</v>
      </c>
      <c r="AM1354" s="48" t="str">
        <f>IFERROR(VLOOKUP(AL1354,abbreviation[[description_german]:[abbreviation_budo]],3,FALSE),"")</f>
        <v/>
      </c>
      <c r="AP1354" s="54" t="str">
        <f>IFERROR(VLOOKUP(AO1354,abbreviation[[description_german]:[abbreviation_budo]],3,FALSE),"")</f>
        <v/>
      </c>
      <c r="AS1354" s="49" t="str">
        <f t="shared" si="192"/>
        <v>_</v>
      </c>
      <c r="AV1354" s="53" t="str">
        <f>IFERROR(VLOOKUP(AU1354,abbreviation[[description_german]:[abbreviation_budo]],3,FALSE),"")</f>
        <v/>
      </c>
      <c r="AY1354" s="51" t="str">
        <f>IFERROR(VLOOKUP(AX1354,abbreviation[[description_german]:[abbreviation_budo]],3,FALSE),"")</f>
        <v/>
      </c>
      <c r="BB1354" s="51" t="str">
        <f>IFERROR(VLOOKUP(BA1354,abbreviation[[description_german]:[abbreviation_budo]],3,FALSE),"")</f>
        <v/>
      </c>
      <c r="BE1354" s="51" t="str">
        <f>IFERROR(VLOOKUP(BD1354,abbreviation[[description_german]:[abbreviation_budo]],3,FALSE),"")</f>
        <v/>
      </c>
      <c r="BG1354" s="38"/>
      <c r="BH1354" s="49" t="str">
        <f t="shared" si="193"/>
        <v>_</v>
      </c>
      <c r="BK1354" s="53" t="str">
        <f>IFERROR(VLOOKUP(BJ1354,abbreviation[[description_german]:[abbreviation_budo]],3,FALSE),"")</f>
        <v/>
      </c>
      <c r="BN1354" s="51" t="str">
        <f>IFERROR(VLOOKUP(BM1354,abbreviation[[description_german]:[abbreviation_budo]],3,FALSE),"")</f>
        <v/>
      </c>
      <c r="BO1354" s="31"/>
      <c r="BQ1354" s="51" t="str">
        <f>IFERROR(VLOOKUP(BP1354,abbreviation[[description_german]:[abbreviation_budo]],3,FALSE),"")</f>
        <v/>
      </c>
      <c r="BR1354" s="57" t="str">
        <f t="shared" si="194"/>
        <v>_</v>
      </c>
      <c r="BU1354" s="53" t="str">
        <f>IFERROR(VLOOKUP(BT1354,abbreviation[[description_german]:[abbreviation_budo]],3,FALSE),"")</f>
        <v/>
      </c>
      <c r="BV1354" s="60" t="str">
        <f t="shared" si="195"/>
        <v>_</v>
      </c>
      <c r="BY1354" s="48" t="str">
        <f>IFERROR(VLOOKUP(BX1354,category[[category_name_german]:[abbreviation_category_budo]],3,FALSE),"")</f>
        <v/>
      </c>
      <c r="CB1354" s="48" t="str">
        <f>IFERROR(VLOOKUP(CA1354,category[[category_name_german]:[abbreviation_category_budo]],3,FALSE),"")</f>
        <v/>
      </c>
      <c r="CE1354" s="48" t="str">
        <f>IFERROR(VLOOKUP(CD1354,category[[category_name_german]:[abbreviation_category_budo]],3,FALSE),"")</f>
        <v/>
      </c>
      <c r="CH1354" s="48" t="str">
        <f>IFERROR(VLOOKUP(CG1354,category[[category_name_german]:[abbreviation_category_budo]],3,FALSE),"")</f>
        <v/>
      </c>
      <c r="CK1354" s="48" t="str">
        <f>IFERROR(VLOOKUP(CJ1354,category[[category_name_german]:[abbreviation_category_budo]],3,FALSE),"")</f>
        <v/>
      </c>
      <c r="CM1354" s="49" t="str">
        <f t="shared" si="196"/>
        <v/>
      </c>
      <c r="CO1354" s="63" t="str">
        <f t="shared" si="197"/>
        <v/>
      </c>
    </row>
    <row r="1355" spans="4:93" x14ac:dyDescent="0.25">
      <c r="D1355" s="48" t="str">
        <f>IFERROR(VLOOKUP(C1355,category[[category_name_german]:[abbreviation_category_budo]],3,FALSE),"")</f>
        <v/>
      </c>
      <c r="G1355" s="48" t="str">
        <f>IFERROR(VLOOKUP(F1355,category[[category_name_german]:[abbreviation_category_budo]],3,FALSE),"")</f>
        <v/>
      </c>
      <c r="J1355" s="48" t="str">
        <f>IFERROR(VLOOKUP(I1355,category[[category_name_german]:[abbreviation_category_budo]],3,FALSE),"")</f>
        <v/>
      </c>
      <c r="M1355" s="48" t="str">
        <f>IFERROR(VLOOKUP(L1355,category[[category_name_german]:[abbreviation_category_budo]],3,FALSE),"")</f>
        <v/>
      </c>
      <c r="P1355" s="48" t="str">
        <f>IFERROR(VLOOKUP(O1355,category[[category_name_german]:[abbreviation_category_budo]],3,FALSE),"")</f>
        <v/>
      </c>
      <c r="R1355" s="49" t="str">
        <f t="shared" si="189"/>
        <v/>
      </c>
      <c r="U1355" s="48" t="str">
        <f>IFERROR(VLOOKUP(T1355,abbreviation[[description_german]:[abbreviation_budo]],3,FALSE),"")</f>
        <v/>
      </c>
      <c r="X1355" s="51" t="str">
        <f>IFERROR(VLOOKUP(W1355,abbreviation[[description_german]:[abbreviation_budo]],3,FALSE),"")</f>
        <v/>
      </c>
      <c r="Y1355" s="33"/>
      <c r="AA1355" s="49" t="str">
        <f t="shared" si="190"/>
        <v/>
      </c>
      <c r="AD1355" s="48" t="str">
        <f>IFERROR(VLOOKUP(AC1355,abbreviation[[description_german]:[abbreviation_budo]],3,FALSE),"")</f>
        <v/>
      </c>
      <c r="AG1355" s="54" t="str">
        <f>IFERROR(VLOOKUP(AF1355,abbreviation[[description_german]:[abbreviation_budo]],3,FALSE),"")</f>
        <v/>
      </c>
      <c r="AJ1355" s="49" t="str">
        <f t="shared" si="191"/>
        <v>_</v>
      </c>
      <c r="AM1355" s="48" t="str">
        <f>IFERROR(VLOOKUP(AL1355,abbreviation[[description_german]:[abbreviation_budo]],3,FALSE),"")</f>
        <v/>
      </c>
      <c r="AP1355" s="54" t="str">
        <f>IFERROR(VLOOKUP(AO1355,abbreviation[[description_german]:[abbreviation_budo]],3,FALSE),"")</f>
        <v/>
      </c>
      <c r="AS1355" s="49" t="str">
        <f t="shared" si="192"/>
        <v>_</v>
      </c>
      <c r="AV1355" s="53" t="str">
        <f>IFERROR(VLOOKUP(AU1355,abbreviation[[description_german]:[abbreviation_budo]],3,FALSE),"")</f>
        <v/>
      </c>
      <c r="AY1355" s="51" t="str">
        <f>IFERROR(VLOOKUP(AX1355,abbreviation[[description_german]:[abbreviation_budo]],3,FALSE),"")</f>
        <v/>
      </c>
      <c r="BB1355" s="51" t="str">
        <f>IFERROR(VLOOKUP(BA1355,abbreviation[[description_german]:[abbreviation_budo]],3,FALSE),"")</f>
        <v/>
      </c>
      <c r="BE1355" s="51" t="str">
        <f>IFERROR(VLOOKUP(BD1355,abbreviation[[description_german]:[abbreviation_budo]],3,FALSE),"")</f>
        <v/>
      </c>
      <c r="BG1355" s="38"/>
      <c r="BH1355" s="49" t="str">
        <f t="shared" si="193"/>
        <v>_</v>
      </c>
      <c r="BK1355" s="53" t="str">
        <f>IFERROR(VLOOKUP(BJ1355,abbreviation[[description_german]:[abbreviation_budo]],3,FALSE),"")</f>
        <v/>
      </c>
      <c r="BN1355" s="51" t="str">
        <f>IFERROR(VLOOKUP(BM1355,abbreviation[[description_german]:[abbreviation_budo]],3,FALSE),"")</f>
        <v/>
      </c>
      <c r="BO1355" s="31"/>
      <c r="BQ1355" s="51" t="str">
        <f>IFERROR(VLOOKUP(BP1355,abbreviation[[description_german]:[abbreviation_budo]],3,FALSE),"")</f>
        <v/>
      </c>
      <c r="BR1355" s="57" t="str">
        <f t="shared" si="194"/>
        <v>_</v>
      </c>
      <c r="BU1355" s="53" t="str">
        <f>IFERROR(VLOOKUP(BT1355,abbreviation[[description_german]:[abbreviation_budo]],3,FALSE),"")</f>
        <v/>
      </c>
      <c r="BV1355" s="60" t="str">
        <f t="shared" si="195"/>
        <v>_</v>
      </c>
      <c r="BY1355" s="48" t="str">
        <f>IFERROR(VLOOKUP(BX1355,category[[category_name_german]:[abbreviation_category_budo]],3,FALSE),"")</f>
        <v/>
      </c>
      <c r="CB1355" s="48" t="str">
        <f>IFERROR(VLOOKUP(CA1355,category[[category_name_german]:[abbreviation_category_budo]],3,FALSE),"")</f>
        <v/>
      </c>
      <c r="CE1355" s="48" t="str">
        <f>IFERROR(VLOOKUP(CD1355,category[[category_name_german]:[abbreviation_category_budo]],3,FALSE),"")</f>
        <v/>
      </c>
      <c r="CH1355" s="48" t="str">
        <f>IFERROR(VLOOKUP(CG1355,category[[category_name_german]:[abbreviation_category_budo]],3,FALSE),"")</f>
        <v/>
      </c>
      <c r="CK1355" s="48" t="str">
        <f>IFERROR(VLOOKUP(CJ1355,category[[category_name_german]:[abbreviation_category_budo]],3,FALSE),"")</f>
        <v/>
      </c>
      <c r="CM1355" s="49" t="str">
        <f t="shared" si="196"/>
        <v/>
      </c>
      <c r="CO1355" s="63" t="str">
        <f t="shared" si="197"/>
        <v/>
      </c>
    </row>
    <row r="1356" spans="4:93" x14ac:dyDescent="0.25">
      <c r="D1356" s="48" t="str">
        <f>IFERROR(VLOOKUP(C1356,category[[category_name_german]:[abbreviation_category_budo]],3,FALSE),"")</f>
        <v/>
      </c>
      <c r="G1356" s="48" t="str">
        <f>IFERROR(VLOOKUP(F1356,category[[category_name_german]:[abbreviation_category_budo]],3,FALSE),"")</f>
        <v/>
      </c>
      <c r="J1356" s="48" t="str">
        <f>IFERROR(VLOOKUP(I1356,category[[category_name_german]:[abbreviation_category_budo]],3,FALSE),"")</f>
        <v/>
      </c>
      <c r="M1356" s="48" t="str">
        <f>IFERROR(VLOOKUP(L1356,category[[category_name_german]:[abbreviation_category_budo]],3,FALSE),"")</f>
        <v/>
      </c>
      <c r="P1356" s="48" t="str">
        <f>IFERROR(VLOOKUP(O1356,category[[category_name_german]:[abbreviation_category_budo]],3,FALSE),"")</f>
        <v/>
      </c>
      <c r="R1356" s="49" t="str">
        <f t="shared" si="189"/>
        <v/>
      </c>
      <c r="U1356" s="48" t="str">
        <f>IFERROR(VLOOKUP(T1356,abbreviation[[description_german]:[abbreviation_budo]],3,FALSE),"")</f>
        <v/>
      </c>
      <c r="X1356" s="51" t="str">
        <f>IFERROR(VLOOKUP(W1356,abbreviation[[description_german]:[abbreviation_budo]],3,FALSE),"")</f>
        <v/>
      </c>
      <c r="Y1356" s="33"/>
      <c r="AA1356" s="49" t="str">
        <f t="shared" si="190"/>
        <v/>
      </c>
      <c r="AD1356" s="48" t="str">
        <f>IFERROR(VLOOKUP(AC1356,abbreviation[[description_german]:[abbreviation_budo]],3,FALSE),"")</f>
        <v/>
      </c>
      <c r="AG1356" s="54" t="str">
        <f>IFERROR(VLOOKUP(AF1356,abbreviation[[description_german]:[abbreviation_budo]],3,FALSE),"")</f>
        <v/>
      </c>
      <c r="AJ1356" s="49" t="str">
        <f t="shared" si="191"/>
        <v>_</v>
      </c>
      <c r="AM1356" s="48" t="str">
        <f>IFERROR(VLOOKUP(AL1356,abbreviation[[description_german]:[abbreviation_budo]],3,FALSE),"")</f>
        <v/>
      </c>
      <c r="AP1356" s="54" t="str">
        <f>IFERROR(VLOOKUP(AO1356,abbreviation[[description_german]:[abbreviation_budo]],3,FALSE),"")</f>
        <v/>
      </c>
      <c r="AS1356" s="49" t="str">
        <f t="shared" si="192"/>
        <v>_</v>
      </c>
      <c r="AV1356" s="53" t="str">
        <f>IFERROR(VLOOKUP(AU1356,abbreviation[[description_german]:[abbreviation_budo]],3,FALSE),"")</f>
        <v/>
      </c>
      <c r="AY1356" s="51" t="str">
        <f>IFERROR(VLOOKUP(AX1356,abbreviation[[description_german]:[abbreviation_budo]],3,FALSE),"")</f>
        <v/>
      </c>
      <c r="BB1356" s="51" t="str">
        <f>IFERROR(VLOOKUP(BA1356,abbreviation[[description_german]:[abbreviation_budo]],3,FALSE),"")</f>
        <v/>
      </c>
      <c r="BE1356" s="51" t="str">
        <f>IFERROR(VLOOKUP(BD1356,abbreviation[[description_german]:[abbreviation_budo]],3,FALSE),"")</f>
        <v/>
      </c>
      <c r="BG1356" s="38"/>
      <c r="BH1356" s="49" t="str">
        <f t="shared" si="193"/>
        <v>_</v>
      </c>
      <c r="BK1356" s="53" t="str">
        <f>IFERROR(VLOOKUP(BJ1356,abbreviation[[description_german]:[abbreviation_budo]],3,FALSE),"")</f>
        <v/>
      </c>
      <c r="BN1356" s="51" t="str">
        <f>IFERROR(VLOOKUP(BM1356,abbreviation[[description_german]:[abbreviation_budo]],3,FALSE),"")</f>
        <v/>
      </c>
      <c r="BO1356" s="31"/>
      <c r="BQ1356" s="51" t="str">
        <f>IFERROR(VLOOKUP(BP1356,abbreviation[[description_german]:[abbreviation_budo]],3,FALSE),"")</f>
        <v/>
      </c>
      <c r="BR1356" s="57" t="str">
        <f t="shared" si="194"/>
        <v>_</v>
      </c>
      <c r="BU1356" s="53" t="str">
        <f>IFERROR(VLOOKUP(BT1356,abbreviation[[description_german]:[abbreviation_budo]],3,FALSE),"")</f>
        <v/>
      </c>
      <c r="BV1356" s="60" t="str">
        <f t="shared" si="195"/>
        <v>_</v>
      </c>
      <c r="BY1356" s="48" t="str">
        <f>IFERROR(VLOOKUP(BX1356,category[[category_name_german]:[abbreviation_category_budo]],3,FALSE),"")</f>
        <v/>
      </c>
      <c r="CB1356" s="48" t="str">
        <f>IFERROR(VLOOKUP(CA1356,category[[category_name_german]:[abbreviation_category_budo]],3,FALSE),"")</f>
        <v/>
      </c>
      <c r="CE1356" s="48" t="str">
        <f>IFERROR(VLOOKUP(CD1356,category[[category_name_german]:[abbreviation_category_budo]],3,FALSE),"")</f>
        <v/>
      </c>
      <c r="CH1356" s="48" t="str">
        <f>IFERROR(VLOOKUP(CG1356,category[[category_name_german]:[abbreviation_category_budo]],3,FALSE),"")</f>
        <v/>
      </c>
      <c r="CK1356" s="48" t="str">
        <f>IFERROR(VLOOKUP(CJ1356,category[[category_name_german]:[abbreviation_category_budo]],3,FALSE),"")</f>
        <v/>
      </c>
      <c r="CM1356" s="49" t="str">
        <f t="shared" si="196"/>
        <v/>
      </c>
      <c r="CO1356" s="63" t="str">
        <f t="shared" si="197"/>
        <v/>
      </c>
    </row>
    <row r="1357" spans="4:93" x14ac:dyDescent="0.25">
      <c r="D1357" s="48" t="str">
        <f>IFERROR(VLOOKUP(C1357,category[[category_name_german]:[abbreviation_category_budo]],3,FALSE),"")</f>
        <v/>
      </c>
      <c r="G1357" s="48" t="str">
        <f>IFERROR(VLOOKUP(F1357,category[[category_name_german]:[abbreviation_category_budo]],3,FALSE),"")</f>
        <v/>
      </c>
      <c r="J1357" s="48" t="str">
        <f>IFERROR(VLOOKUP(I1357,category[[category_name_german]:[abbreviation_category_budo]],3,FALSE),"")</f>
        <v/>
      </c>
      <c r="M1357" s="48" t="str">
        <f>IFERROR(VLOOKUP(L1357,category[[category_name_german]:[abbreviation_category_budo]],3,FALSE),"")</f>
        <v/>
      </c>
      <c r="P1357" s="48" t="str">
        <f>IFERROR(VLOOKUP(O1357,category[[category_name_german]:[abbreviation_category_budo]],3,FALSE),"")</f>
        <v/>
      </c>
      <c r="R1357" s="49" t="str">
        <f t="shared" si="189"/>
        <v/>
      </c>
      <c r="U1357" s="48" t="str">
        <f>IFERROR(VLOOKUP(T1357,abbreviation[[description_german]:[abbreviation_budo]],3,FALSE),"")</f>
        <v/>
      </c>
      <c r="X1357" s="51" t="str">
        <f>IFERROR(VLOOKUP(W1357,abbreviation[[description_german]:[abbreviation_budo]],3,FALSE),"")</f>
        <v/>
      </c>
      <c r="Y1357" s="33"/>
      <c r="AA1357" s="49" t="str">
        <f t="shared" si="190"/>
        <v/>
      </c>
      <c r="AD1357" s="48" t="str">
        <f>IFERROR(VLOOKUP(AC1357,abbreviation[[description_german]:[abbreviation_budo]],3,FALSE),"")</f>
        <v/>
      </c>
      <c r="AG1357" s="54" t="str">
        <f>IFERROR(VLOOKUP(AF1357,abbreviation[[description_german]:[abbreviation_budo]],3,FALSE),"")</f>
        <v/>
      </c>
      <c r="AJ1357" s="49" t="str">
        <f t="shared" si="191"/>
        <v>_</v>
      </c>
      <c r="AM1357" s="48" t="str">
        <f>IFERROR(VLOOKUP(AL1357,abbreviation[[description_german]:[abbreviation_budo]],3,FALSE),"")</f>
        <v/>
      </c>
      <c r="AP1357" s="54" t="str">
        <f>IFERROR(VLOOKUP(AO1357,abbreviation[[description_german]:[abbreviation_budo]],3,FALSE),"")</f>
        <v/>
      </c>
      <c r="AS1357" s="49" t="str">
        <f t="shared" si="192"/>
        <v>_</v>
      </c>
      <c r="AV1357" s="53" t="str">
        <f>IFERROR(VLOOKUP(AU1357,abbreviation[[description_german]:[abbreviation_budo]],3,FALSE),"")</f>
        <v/>
      </c>
      <c r="AY1357" s="51" t="str">
        <f>IFERROR(VLOOKUP(AX1357,abbreviation[[description_german]:[abbreviation_budo]],3,FALSE),"")</f>
        <v/>
      </c>
      <c r="BB1357" s="51" t="str">
        <f>IFERROR(VLOOKUP(BA1357,abbreviation[[description_german]:[abbreviation_budo]],3,FALSE),"")</f>
        <v/>
      </c>
      <c r="BE1357" s="51" t="str">
        <f>IFERROR(VLOOKUP(BD1357,abbreviation[[description_german]:[abbreviation_budo]],3,FALSE),"")</f>
        <v/>
      </c>
      <c r="BG1357" s="38"/>
      <c r="BH1357" s="49" t="str">
        <f t="shared" si="193"/>
        <v>_</v>
      </c>
      <c r="BK1357" s="53" t="str">
        <f>IFERROR(VLOOKUP(BJ1357,abbreviation[[description_german]:[abbreviation_budo]],3,FALSE),"")</f>
        <v/>
      </c>
      <c r="BN1357" s="51" t="str">
        <f>IFERROR(VLOOKUP(BM1357,abbreviation[[description_german]:[abbreviation_budo]],3,FALSE),"")</f>
        <v/>
      </c>
      <c r="BO1357" s="31"/>
      <c r="BQ1357" s="51" t="str">
        <f>IFERROR(VLOOKUP(BP1357,abbreviation[[description_german]:[abbreviation_budo]],3,FALSE),"")</f>
        <v/>
      </c>
      <c r="BR1357" s="57" t="str">
        <f t="shared" si="194"/>
        <v>_</v>
      </c>
      <c r="BU1357" s="53" t="str">
        <f>IFERROR(VLOOKUP(BT1357,abbreviation[[description_german]:[abbreviation_budo]],3,FALSE),"")</f>
        <v/>
      </c>
      <c r="BV1357" s="60" t="str">
        <f t="shared" si="195"/>
        <v>_</v>
      </c>
      <c r="BY1357" s="48" t="str">
        <f>IFERROR(VLOOKUP(BX1357,category[[category_name_german]:[abbreviation_category_budo]],3,FALSE),"")</f>
        <v/>
      </c>
      <c r="CB1357" s="48" t="str">
        <f>IFERROR(VLOOKUP(CA1357,category[[category_name_german]:[abbreviation_category_budo]],3,FALSE),"")</f>
        <v/>
      </c>
      <c r="CE1357" s="48" t="str">
        <f>IFERROR(VLOOKUP(CD1357,category[[category_name_german]:[abbreviation_category_budo]],3,FALSE),"")</f>
        <v/>
      </c>
      <c r="CH1357" s="48" t="str">
        <f>IFERROR(VLOOKUP(CG1357,category[[category_name_german]:[abbreviation_category_budo]],3,FALSE),"")</f>
        <v/>
      </c>
      <c r="CK1357" s="48" t="str">
        <f>IFERROR(VLOOKUP(CJ1357,category[[category_name_german]:[abbreviation_category_budo]],3,FALSE),"")</f>
        <v/>
      </c>
      <c r="CM1357" s="49" t="str">
        <f t="shared" si="196"/>
        <v/>
      </c>
      <c r="CO1357" s="63" t="str">
        <f t="shared" si="197"/>
        <v/>
      </c>
    </row>
    <row r="1358" spans="4:93" x14ac:dyDescent="0.25">
      <c r="D1358" s="48" t="str">
        <f>IFERROR(VLOOKUP(C1358,category[[category_name_german]:[abbreviation_category_budo]],3,FALSE),"")</f>
        <v/>
      </c>
      <c r="G1358" s="48" t="str">
        <f>IFERROR(VLOOKUP(F1358,category[[category_name_german]:[abbreviation_category_budo]],3,FALSE),"")</f>
        <v/>
      </c>
      <c r="J1358" s="48" t="str">
        <f>IFERROR(VLOOKUP(I1358,category[[category_name_german]:[abbreviation_category_budo]],3,FALSE),"")</f>
        <v/>
      </c>
      <c r="M1358" s="48" t="str">
        <f>IFERROR(VLOOKUP(L1358,category[[category_name_german]:[abbreviation_category_budo]],3,FALSE),"")</f>
        <v/>
      </c>
      <c r="P1358" s="48" t="str">
        <f>IFERROR(VLOOKUP(O1358,category[[category_name_german]:[abbreviation_category_budo]],3,FALSE),"")</f>
        <v/>
      </c>
      <c r="R1358" s="49" t="str">
        <f t="shared" si="189"/>
        <v/>
      </c>
      <c r="U1358" s="48" t="str">
        <f>IFERROR(VLOOKUP(T1358,abbreviation[[description_german]:[abbreviation_budo]],3,FALSE),"")</f>
        <v/>
      </c>
      <c r="X1358" s="51" t="str">
        <f>IFERROR(VLOOKUP(W1358,abbreviation[[description_german]:[abbreviation_budo]],3,FALSE),"")</f>
        <v/>
      </c>
      <c r="Y1358" s="33"/>
      <c r="AA1358" s="49" t="str">
        <f t="shared" si="190"/>
        <v/>
      </c>
      <c r="AD1358" s="48" t="str">
        <f>IFERROR(VLOOKUP(AC1358,abbreviation[[description_german]:[abbreviation_budo]],3,FALSE),"")</f>
        <v/>
      </c>
      <c r="AG1358" s="54" t="str">
        <f>IFERROR(VLOOKUP(AF1358,abbreviation[[description_german]:[abbreviation_budo]],3,FALSE),"")</f>
        <v/>
      </c>
      <c r="AJ1358" s="49" t="str">
        <f t="shared" si="191"/>
        <v>_</v>
      </c>
      <c r="AM1358" s="48" t="str">
        <f>IFERROR(VLOOKUP(AL1358,abbreviation[[description_german]:[abbreviation_budo]],3,FALSE),"")</f>
        <v/>
      </c>
      <c r="AP1358" s="54" t="str">
        <f>IFERROR(VLOOKUP(AO1358,abbreviation[[description_german]:[abbreviation_budo]],3,FALSE),"")</f>
        <v/>
      </c>
      <c r="AS1358" s="49" t="str">
        <f t="shared" si="192"/>
        <v>_</v>
      </c>
      <c r="AV1358" s="53" t="str">
        <f>IFERROR(VLOOKUP(AU1358,abbreviation[[description_german]:[abbreviation_budo]],3,FALSE),"")</f>
        <v/>
      </c>
      <c r="AY1358" s="51" t="str">
        <f>IFERROR(VLOOKUP(AX1358,abbreviation[[description_german]:[abbreviation_budo]],3,FALSE),"")</f>
        <v/>
      </c>
      <c r="BB1358" s="51" t="str">
        <f>IFERROR(VLOOKUP(BA1358,abbreviation[[description_german]:[abbreviation_budo]],3,FALSE),"")</f>
        <v/>
      </c>
      <c r="BE1358" s="51" t="str">
        <f>IFERROR(VLOOKUP(BD1358,abbreviation[[description_german]:[abbreviation_budo]],3,FALSE),"")</f>
        <v/>
      </c>
      <c r="BG1358" s="38"/>
      <c r="BH1358" s="49" t="str">
        <f t="shared" si="193"/>
        <v>_</v>
      </c>
      <c r="BK1358" s="53" t="str">
        <f>IFERROR(VLOOKUP(BJ1358,abbreviation[[description_german]:[abbreviation_budo]],3,FALSE),"")</f>
        <v/>
      </c>
      <c r="BN1358" s="51" t="str">
        <f>IFERROR(VLOOKUP(BM1358,abbreviation[[description_german]:[abbreviation_budo]],3,FALSE),"")</f>
        <v/>
      </c>
      <c r="BO1358" s="31"/>
      <c r="BQ1358" s="51" t="str">
        <f>IFERROR(VLOOKUP(BP1358,abbreviation[[description_german]:[abbreviation_budo]],3,FALSE),"")</f>
        <v/>
      </c>
      <c r="BR1358" s="57" t="str">
        <f t="shared" si="194"/>
        <v>_</v>
      </c>
      <c r="BU1358" s="53" t="str">
        <f>IFERROR(VLOOKUP(BT1358,abbreviation[[description_german]:[abbreviation_budo]],3,FALSE),"")</f>
        <v/>
      </c>
      <c r="BV1358" s="60" t="str">
        <f t="shared" si="195"/>
        <v>_</v>
      </c>
      <c r="BY1358" s="48" t="str">
        <f>IFERROR(VLOOKUP(BX1358,category[[category_name_german]:[abbreviation_category_budo]],3,FALSE),"")</f>
        <v/>
      </c>
      <c r="CB1358" s="48" t="str">
        <f>IFERROR(VLOOKUP(CA1358,category[[category_name_german]:[abbreviation_category_budo]],3,FALSE),"")</f>
        <v/>
      </c>
      <c r="CE1358" s="48" t="str">
        <f>IFERROR(VLOOKUP(CD1358,category[[category_name_german]:[abbreviation_category_budo]],3,FALSE),"")</f>
        <v/>
      </c>
      <c r="CH1358" s="48" t="str">
        <f>IFERROR(VLOOKUP(CG1358,category[[category_name_german]:[abbreviation_category_budo]],3,FALSE),"")</f>
        <v/>
      </c>
      <c r="CK1358" s="48" t="str">
        <f>IFERROR(VLOOKUP(CJ1358,category[[category_name_german]:[abbreviation_category_budo]],3,FALSE),"")</f>
        <v/>
      </c>
      <c r="CM1358" s="49" t="str">
        <f t="shared" si="196"/>
        <v/>
      </c>
      <c r="CO1358" s="63" t="str">
        <f t="shared" si="197"/>
        <v/>
      </c>
    </row>
    <row r="1359" spans="4:93" x14ac:dyDescent="0.25">
      <c r="D1359" s="48" t="str">
        <f>IFERROR(VLOOKUP(C1359,category[[category_name_german]:[abbreviation_category_budo]],3,FALSE),"")</f>
        <v/>
      </c>
      <c r="G1359" s="48" t="str">
        <f>IFERROR(VLOOKUP(F1359,category[[category_name_german]:[abbreviation_category_budo]],3,FALSE),"")</f>
        <v/>
      </c>
      <c r="J1359" s="48" t="str">
        <f>IFERROR(VLOOKUP(I1359,category[[category_name_german]:[abbreviation_category_budo]],3,FALSE),"")</f>
        <v/>
      </c>
      <c r="M1359" s="48" t="str">
        <f>IFERROR(VLOOKUP(L1359,category[[category_name_german]:[abbreviation_category_budo]],3,FALSE),"")</f>
        <v/>
      </c>
      <c r="P1359" s="48" t="str">
        <f>IFERROR(VLOOKUP(O1359,category[[category_name_german]:[abbreviation_category_budo]],3,FALSE),"")</f>
        <v/>
      </c>
      <c r="R1359" s="49" t="str">
        <f t="shared" si="189"/>
        <v/>
      </c>
      <c r="U1359" s="48" t="str">
        <f>IFERROR(VLOOKUP(T1359,abbreviation[[description_german]:[abbreviation_budo]],3,FALSE),"")</f>
        <v/>
      </c>
      <c r="X1359" s="51" t="str">
        <f>IFERROR(VLOOKUP(W1359,abbreviation[[description_german]:[abbreviation_budo]],3,FALSE),"")</f>
        <v/>
      </c>
      <c r="Y1359" s="33"/>
      <c r="AA1359" s="49" t="str">
        <f t="shared" si="190"/>
        <v/>
      </c>
      <c r="AD1359" s="48" t="str">
        <f>IFERROR(VLOOKUP(AC1359,abbreviation[[description_german]:[abbreviation_budo]],3,FALSE),"")</f>
        <v/>
      </c>
      <c r="AG1359" s="54" t="str">
        <f>IFERROR(VLOOKUP(AF1359,abbreviation[[description_german]:[abbreviation_budo]],3,FALSE),"")</f>
        <v/>
      </c>
      <c r="AJ1359" s="49" t="str">
        <f t="shared" si="191"/>
        <v>_</v>
      </c>
      <c r="AM1359" s="48" t="str">
        <f>IFERROR(VLOOKUP(AL1359,abbreviation[[description_german]:[abbreviation_budo]],3,FALSE),"")</f>
        <v/>
      </c>
      <c r="AP1359" s="54" t="str">
        <f>IFERROR(VLOOKUP(AO1359,abbreviation[[description_german]:[abbreviation_budo]],3,FALSE),"")</f>
        <v/>
      </c>
      <c r="AS1359" s="49" t="str">
        <f t="shared" si="192"/>
        <v>_</v>
      </c>
      <c r="AV1359" s="53" t="str">
        <f>IFERROR(VLOOKUP(AU1359,abbreviation[[description_german]:[abbreviation_budo]],3,FALSE),"")</f>
        <v/>
      </c>
      <c r="AY1359" s="51" t="str">
        <f>IFERROR(VLOOKUP(AX1359,abbreviation[[description_german]:[abbreviation_budo]],3,FALSE),"")</f>
        <v/>
      </c>
      <c r="BB1359" s="51" t="str">
        <f>IFERROR(VLOOKUP(BA1359,abbreviation[[description_german]:[abbreviation_budo]],3,FALSE),"")</f>
        <v/>
      </c>
      <c r="BE1359" s="51" t="str">
        <f>IFERROR(VLOOKUP(BD1359,abbreviation[[description_german]:[abbreviation_budo]],3,FALSE),"")</f>
        <v/>
      </c>
      <c r="BG1359" s="38"/>
      <c r="BH1359" s="49" t="str">
        <f t="shared" si="193"/>
        <v>_</v>
      </c>
      <c r="BK1359" s="53" t="str">
        <f>IFERROR(VLOOKUP(BJ1359,abbreviation[[description_german]:[abbreviation_budo]],3,FALSE),"")</f>
        <v/>
      </c>
      <c r="BN1359" s="51" t="str">
        <f>IFERROR(VLOOKUP(BM1359,abbreviation[[description_german]:[abbreviation_budo]],3,FALSE),"")</f>
        <v/>
      </c>
      <c r="BO1359" s="31"/>
      <c r="BQ1359" s="51" t="str">
        <f>IFERROR(VLOOKUP(BP1359,abbreviation[[description_german]:[abbreviation_budo]],3,FALSE),"")</f>
        <v/>
      </c>
      <c r="BR1359" s="57" t="str">
        <f t="shared" si="194"/>
        <v>_</v>
      </c>
      <c r="BU1359" s="53" t="str">
        <f>IFERROR(VLOOKUP(BT1359,abbreviation[[description_german]:[abbreviation_budo]],3,FALSE),"")</f>
        <v/>
      </c>
      <c r="BV1359" s="60" t="str">
        <f t="shared" si="195"/>
        <v>_</v>
      </c>
      <c r="BY1359" s="48" t="str">
        <f>IFERROR(VLOOKUP(BX1359,category[[category_name_german]:[abbreviation_category_budo]],3,FALSE),"")</f>
        <v/>
      </c>
      <c r="CB1359" s="48" t="str">
        <f>IFERROR(VLOOKUP(CA1359,category[[category_name_german]:[abbreviation_category_budo]],3,FALSE),"")</f>
        <v/>
      </c>
      <c r="CE1359" s="48" t="str">
        <f>IFERROR(VLOOKUP(CD1359,category[[category_name_german]:[abbreviation_category_budo]],3,FALSE),"")</f>
        <v/>
      </c>
      <c r="CH1359" s="48" t="str">
        <f>IFERROR(VLOOKUP(CG1359,category[[category_name_german]:[abbreviation_category_budo]],3,FALSE),"")</f>
        <v/>
      </c>
      <c r="CK1359" s="48" t="str">
        <f>IFERROR(VLOOKUP(CJ1359,category[[category_name_german]:[abbreviation_category_budo]],3,FALSE),"")</f>
        <v/>
      </c>
      <c r="CM1359" s="49" t="str">
        <f t="shared" si="196"/>
        <v/>
      </c>
      <c r="CO1359" s="63" t="str">
        <f t="shared" si="197"/>
        <v/>
      </c>
    </row>
    <row r="1360" spans="4:93" x14ac:dyDescent="0.25">
      <c r="D1360" s="48" t="str">
        <f>IFERROR(VLOOKUP(C1360,category[[category_name_german]:[abbreviation_category_budo]],3,FALSE),"")</f>
        <v/>
      </c>
      <c r="G1360" s="48" t="str">
        <f>IFERROR(VLOOKUP(F1360,category[[category_name_german]:[abbreviation_category_budo]],3,FALSE),"")</f>
        <v/>
      </c>
      <c r="J1360" s="48" t="str">
        <f>IFERROR(VLOOKUP(I1360,category[[category_name_german]:[abbreviation_category_budo]],3,FALSE),"")</f>
        <v/>
      </c>
      <c r="M1360" s="48" t="str">
        <f>IFERROR(VLOOKUP(L1360,category[[category_name_german]:[abbreviation_category_budo]],3,FALSE),"")</f>
        <v/>
      </c>
      <c r="P1360" s="48" t="str">
        <f>IFERROR(VLOOKUP(O1360,category[[category_name_german]:[abbreviation_category_budo]],3,FALSE),"")</f>
        <v/>
      </c>
      <c r="R1360" s="49" t="str">
        <f t="shared" si="189"/>
        <v/>
      </c>
      <c r="U1360" s="48" t="str">
        <f>IFERROR(VLOOKUP(T1360,abbreviation[[description_german]:[abbreviation_budo]],3,FALSE),"")</f>
        <v/>
      </c>
      <c r="X1360" s="51" t="str">
        <f>IFERROR(VLOOKUP(W1360,abbreviation[[description_german]:[abbreviation_budo]],3,FALSE),"")</f>
        <v/>
      </c>
      <c r="Y1360" s="33"/>
      <c r="AA1360" s="49" t="str">
        <f t="shared" si="190"/>
        <v/>
      </c>
      <c r="AD1360" s="48" t="str">
        <f>IFERROR(VLOOKUP(AC1360,abbreviation[[description_german]:[abbreviation_budo]],3,FALSE),"")</f>
        <v/>
      </c>
      <c r="AG1360" s="54" t="str">
        <f>IFERROR(VLOOKUP(AF1360,abbreviation[[description_german]:[abbreviation_budo]],3,FALSE),"")</f>
        <v/>
      </c>
      <c r="AJ1360" s="49" t="str">
        <f t="shared" si="191"/>
        <v>_</v>
      </c>
      <c r="AM1360" s="48" t="str">
        <f>IFERROR(VLOOKUP(AL1360,abbreviation[[description_german]:[abbreviation_budo]],3,FALSE),"")</f>
        <v/>
      </c>
      <c r="AP1360" s="54" t="str">
        <f>IFERROR(VLOOKUP(AO1360,abbreviation[[description_german]:[abbreviation_budo]],3,FALSE),"")</f>
        <v/>
      </c>
      <c r="AS1360" s="49" t="str">
        <f t="shared" si="192"/>
        <v>_</v>
      </c>
      <c r="AV1360" s="53" t="str">
        <f>IFERROR(VLOOKUP(AU1360,abbreviation[[description_german]:[abbreviation_budo]],3,FALSE),"")</f>
        <v/>
      </c>
      <c r="AY1360" s="51" t="str">
        <f>IFERROR(VLOOKUP(AX1360,abbreviation[[description_german]:[abbreviation_budo]],3,FALSE),"")</f>
        <v/>
      </c>
      <c r="BB1360" s="51" t="str">
        <f>IFERROR(VLOOKUP(BA1360,abbreviation[[description_german]:[abbreviation_budo]],3,FALSE),"")</f>
        <v/>
      </c>
      <c r="BE1360" s="51" t="str">
        <f>IFERROR(VLOOKUP(BD1360,abbreviation[[description_german]:[abbreviation_budo]],3,FALSE),"")</f>
        <v/>
      </c>
      <c r="BG1360" s="38"/>
      <c r="BH1360" s="49" t="str">
        <f t="shared" si="193"/>
        <v>_</v>
      </c>
      <c r="BK1360" s="53" t="str">
        <f>IFERROR(VLOOKUP(BJ1360,abbreviation[[description_german]:[abbreviation_budo]],3,FALSE),"")</f>
        <v/>
      </c>
      <c r="BN1360" s="51" t="str">
        <f>IFERROR(VLOOKUP(BM1360,abbreviation[[description_german]:[abbreviation_budo]],3,FALSE),"")</f>
        <v/>
      </c>
      <c r="BO1360" s="31"/>
      <c r="BQ1360" s="51" t="str">
        <f>IFERROR(VLOOKUP(BP1360,abbreviation[[description_german]:[abbreviation_budo]],3,FALSE),"")</f>
        <v/>
      </c>
      <c r="BR1360" s="57" t="str">
        <f t="shared" si="194"/>
        <v>_</v>
      </c>
      <c r="BU1360" s="53" t="str">
        <f>IFERROR(VLOOKUP(BT1360,abbreviation[[description_german]:[abbreviation_budo]],3,FALSE),"")</f>
        <v/>
      </c>
      <c r="BV1360" s="60" t="str">
        <f t="shared" si="195"/>
        <v>_</v>
      </c>
      <c r="BY1360" s="48" t="str">
        <f>IFERROR(VLOOKUP(BX1360,category[[category_name_german]:[abbreviation_category_budo]],3,FALSE),"")</f>
        <v/>
      </c>
      <c r="CB1360" s="48" t="str">
        <f>IFERROR(VLOOKUP(CA1360,category[[category_name_german]:[abbreviation_category_budo]],3,FALSE),"")</f>
        <v/>
      </c>
      <c r="CE1360" s="48" t="str">
        <f>IFERROR(VLOOKUP(CD1360,category[[category_name_german]:[abbreviation_category_budo]],3,FALSE),"")</f>
        <v/>
      </c>
      <c r="CH1360" s="48" t="str">
        <f>IFERROR(VLOOKUP(CG1360,category[[category_name_german]:[abbreviation_category_budo]],3,FALSE),"")</f>
        <v/>
      </c>
      <c r="CK1360" s="48" t="str">
        <f>IFERROR(VLOOKUP(CJ1360,category[[category_name_german]:[abbreviation_category_budo]],3,FALSE),"")</f>
        <v/>
      </c>
      <c r="CM1360" s="49" t="str">
        <f t="shared" si="196"/>
        <v/>
      </c>
      <c r="CO1360" s="63" t="str">
        <f t="shared" si="197"/>
        <v/>
      </c>
    </row>
    <row r="1361" spans="4:93" x14ac:dyDescent="0.25">
      <c r="D1361" s="48" t="str">
        <f>IFERROR(VLOOKUP(C1361,category[[category_name_german]:[abbreviation_category_budo]],3,FALSE),"")</f>
        <v/>
      </c>
      <c r="G1361" s="48" t="str">
        <f>IFERROR(VLOOKUP(F1361,category[[category_name_german]:[abbreviation_category_budo]],3,FALSE),"")</f>
        <v/>
      </c>
      <c r="J1361" s="48" t="str">
        <f>IFERROR(VLOOKUP(I1361,category[[category_name_german]:[abbreviation_category_budo]],3,FALSE),"")</f>
        <v/>
      </c>
      <c r="M1361" s="48" t="str">
        <f>IFERROR(VLOOKUP(L1361,category[[category_name_german]:[abbreviation_category_budo]],3,FALSE),"")</f>
        <v/>
      </c>
      <c r="P1361" s="48" t="str">
        <f>IFERROR(VLOOKUP(O1361,category[[category_name_german]:[abbreviation_category_budo]],3,FALSE),"")</f>
        <v/>
      </c>
      <c r="R1361" s="49" t="str">
        <f t="shared" si="189"/>
        <v/>
      </c>
      <c r="U1361" s="48" t="str">
        <f>IFERROR(VLOOKUP(T1361,abbreviation[[description_german]:[abbreviation_budo]],3,FALSE),"")</f>
        <v/>
      </c>
      <c r="X1361" s="51" t="str">
        <f>IFERROR(VLOOKUP(W1361,abbreviation[[description_german]:[abbreviation_budo]],3,FALSE),"")</f>
        <v/>
      </c>
      <c r="Y1361" s="33"/>
      <c r="AA1361" s="49" t="str">
        <f t="shared" si="190"/>
        <v/>
      </c>
      <c r="AD1361" s="48" t="str">
        <f>IFERROR(VLOOKUP(AC1361,abbreviation[[description_german]:[abbreviation_budo]],3,FALSE),"")</f>
        <v/>
      </c>
      <c r="AG1361" s="54" t="str">
        <f>IFERROR(VLOOKUP(AF1361,abbreviation[[description_german]:[abbreviation_budo]],3,FALSE),"")</f>
        <v/>
      </c>
      <c r="AJ1361" s="49" t="str">
        <f t="shared" si="191"/>
        <v>_</v>
      </c>
      <c r="AM1361" s="48" t="str">
        <f>IFERROR(VLOOKUP(AL1361,abbreviation[[description_german]:[abbreviation_budo]],3,FALSE),"")</f>
        <v/>
      </c>
      <c r="AP1361" s="54" t="str">
        <f>IFERROR(VLOOKUP(AO1361,abbreviation[[description_german]:[abbreviation_budo]],3,FALSE),"")</f>
        <v/>
      </c>
      <c r="AS1361" s="49" t="str">
        <f t="shared" si="192"/>
        <v>_</v>
      </c>
      <c r="AV1361" s="53" t="str">
        <f>IFERROR(VLOOKUP(AU1361,abbreviation[[description_german]:[abbreviation_budo]],3,FALSE),"")</f>
        <v/>
      </c>
      <c r="AY1361" s="51" t="str">
        <f>IFERROR(VLOOKUP(AX1361,abbreviation[[description_german]:[abbreviation_budo]],3,FALSE),"")</f>
        <v/>
      </c>
      <c r="BB1361" s="51" t="str">
        <f>IFERROR(VLOOKUP(BA1361,abbreviation[[description_german]:[abbreviation_budo]],3,FALSE),"")</f>
        <v/>
      </c>
      <c r="BE1361" s="51" t="str">
        <f>IFERROR(VLOOKUP(BD1361,abbreviation[[description_german]:[abbreviation_budo]],3,FALSE),"")</f>
        <v/>
      </c>
      <c r="BG1361" s="38"/>
      <c r="BH1361" s="49" t="str">
        <f t="shared" si="193"/>
        <v>_</v>
      </c>
      <c r="BK1361" s="53" t="str">
        <f>IFERROR(VLOOKUP(BJ1361,abbreviation[[description_german]:[abbreviation_budo]],3,FALSE),"")</f>
        <v/>
      </c>
      <c r="BN1361" s="51" t="str">
        <f>IFERROR(VLOOKUP(BM1361,abbreviation[[description_german]:[abbreviation_budo]],3,FALSE),"")</f>
        <v/>
      </c>
      <c r="BO1361" s="31"/>
      <c r="BQ1361" s="51" t="str">
        <f>IFERROR(VLOOKUP(BP1361,abbreviation[[description_german]:[abbreviation_budo]],3,FALSE),"")</f>
        <v/>
      </c>
      <c r="BR1361" s="57" t="str">
        <f t="shared" si="194"/>
        <v>_</v>
      </c>
      <c r="BU1361" s="53" t="str">
        <f>IFERROR(VLOOKUP(BT1361,abbreviation[[description_german]:[abbreviation_budo]],3,FALSE),"")</f>
        <v/>
      </c>
      <c r="BV1361" s="60" t="str">
        <f t="shared" si="195"/>
        <v>_</v>
      </c>
      <c r="BY1361" s="48" t="str">
        <f>IFERROR(VLOOKUP(BX1361,category[[category_name_german]:[abbreviation_category_budo]],3,FALSE),"")</f>
        <v/>
      </c>
      <c r="CB1361" s="48" t="str">
        <f>IFERROR(VLOOKUP(CA1361,category[[category_name_german]:[abbreviation_category_budo]],3,FALSE),"")</f>
        <v/>
      </c>
      <c r="CE1361" s="48" t="str">
        <f>IFERROR(VLOOKUP(CD1361,category[[category_name_german]:[abbreviation_category_budo]],3,FALSE),"")</f>
        <v/>
      </c>
      <c r="CH1361" s="48" t="str">
        <f>IFERROR(VLOOKUP(CG1361,category[[category_name_german]:[abbreviation_category_budo]],3,FALSE),"")</f>
        <v/>
      </c>
      <c r="CK1361" s="48" t="str">
        <f>IFERROR(VLOOKUP(CJ1361,category[[category_name_german]:[abbreviation_category_budo]],3,FALSE),"")</f>
        <v/>
      </c>
      <c r="CM1361" s="49" t="str">
        <f t="shared" si="196"/>
        <v/>
      </c>
      <c r="CO1361" s="63" t="str">
        <f t="shared" si="197"/>
        <v/>
      </c>
    </row>
    <row r="1362" spans="4:93" x14ac:dyDescent="0.25">
      <c r="D1362" s="48" t="str">
        <f>IFERROR(VLOOKUP(C1362,category[[category_name_german]:[abbreviation_category_budo]],3,FALSE),"")</f>
        <v/>
      </c>
      <c r="G1362" s="48" t="str">
        <f>IFERROR(VLOOKUP(F1362,category[[category_name_german]:[abbreviation_category_budo]],3,FALSE),"")</f>
        <v/>
      </c>
      <c r="J1362" s="48" t="str">
        <f>IFERROR(VLOOKUP(I1362,category[[category_name_german]:[abbreviation_category_budo]],3,FALSE),"")</f>
        <v/>
      </c>
      <c r="M1362" s="48" t="str">
        <f>IFERROR(VLOOKUP(L1362,category[[category_name_german]:[abbreviation_category_budo]],3,FALSE),"")</f>
        <v/>
      </c>
      <c r="P1362" s="48" t="str">
        <f>IFERROR(VLOOKUP(O1362,category[[category_name_german]:[abbreviation_category_budo]],3,FALSE),"")</f>
        <v/>
      </c>
      <c r="R1362" s="49" t="str">
        <f t="shared" si="189"/>
        <v/>
      </c>
      <c r="U1362" s="48" t="str">
        <f>IFERROR(VLOOKUP(T1362,abbreviation[[description_german]:[abbreviation_budo]],3,FALSE),"")</f>
        <v/>
      </c>
      <c r="X1362" s="51" t="str">
        <f>IFERROR(VLOOKUP(W1362,abbreviation[[description_german]:[abbreviation_budo]],3,FALSE),"")</f>
        <v/>
      </c>
      <c r="Y1362" s="33"/>
      <c r="AA1362" s="49" t="str">
        <f t="shared" si="190"/>
        <v/>
      </c>
      <c r="AD1362" s="48" t="str">
        <f>IFERROR(VLOOKUP(AC1362,abbreviation[[description_german]:[abbreviation_budo]],3,FALSE),"")</f>
        <v/>
      </c>
      <c r="AG1362" s="54" t="str">
        <f>IFERROR(VLOOKUP(AF1362,abbreviation[[description_german]:[abbreviation_budo]],3,FALSE),"")</f>
        <v/>
      </c>
      <c r="AJ1362" s="49" t="str">
        <f t="shared" si="191"/>
        <v>_</v>
      </c>
      <c r="AM1362" s="48" t="str">
        <f>IFERROR(VLOOKUP(AL1362,abbreviation[[description_german]:[abbreviation_budo]],3,FALSE),"")</f>
        <v/>
      </c>
      <c r="AP1362" s="54" t="str">
        <f>IFERROR(VLOOKUP(AO1362,abbreviation[[description_german]:[abbreviation_budo]],3,FALSE),"")</f>
        <v/>
      </c>
      <c r="AS1362" s="49" t="str">
        <f t="shared" si="192"/>
        <v>_</v>
      </c>
      <c r="AV1362" s="53" t="str">
        <f>IFERROR(VLOOKUP(AU1362,abbreviation[[description_german]:[abbreviation_budo]],3,FALSE),"")</f>
        <v/>
      </c>
      <c r="AY1362" s="51" t="str">
        <f>IFERROR(VLOOKUP(AX1362,abbreviation[[description_german]:[abbreviation_budo]],3,FALSE),"")</f>
        <v/>
      </c>
      <c r="BB1362" s="51" t="str">
        <f>IFERROR(VLOOKUP(BA1362,abbreviation[[description_german]:[abbreviation_budo]],3,FALSE),"")</f>
        <v/>
      </c>
      <c r="BE1362" s="51" t="str">
        <f>IFERROR(VLOOKUP(BD1362,abbreviation[[description_german]:[abbreviation_budo]],3,FALSE),"")</f>
        <v/>
      </c>
      <c r="BG1362" s="38"/>
      <c r="BH1362" s="49" t="str">
        <f t="shared" si="193"/>
        <v>_</v>
      </c>
      <c r="BK1362" s="53" t="str">
        <f>IFERROR(VLOOKUP(BJ1362,abbreviation[[description_german]:[abbreviation_budo]],3,FALSE),"")</f>
        <v/>
      </c>
      <c r="BN1362" s="51" t="str">
        <f>IFERROR(VLOOKUP(BM1362,abbreviation[[description_german]:[abbreviation_budo]],3,FALSE),"")</f>
        <v/>
      </c>
      <c r="BO1362" s="31"/>
      <c r="BQ1362" s="51" t="str">
        <f>IFERROR(VLOOKUP(BP1362,abbreviation[[description_german]:[abbreviation_budo]],3,FALSE),"")</f>
        <v/>
      </c>
      <c r="BR1362" s="57" t="str">
        <f t="shared" si="194"/>
        <v>_</v>
      </c>
      <c r="BU1362" s="53" t="str">
        <f>IFERROR(VLOOKUP(BT1362,abbreviation[[description_german]:[abbreviation_budo]],3,FALSE),"")</f>
        <v/>
      </c>
      <c r="BV1362" s="60" t="str">
        <f t="shared" si="195"/>
        <v>_</v>
      </c>
      <c r="BY1362" s="48" t="str">
        <f>IFERROR(VLOOKUP(BX1362,category[[category_name_german]:[abbreviation_category_budo]],3,FALSE),"")</f>
        <v/>
      </c>
      <c r="CB1362" s="48" t="str">
        <f>IFERROR(VLOOKUP(CA1362,category[[category_name_german]:[abbreviation_category_budo]],3,FALSE),"")</f>
        <v/>
      </c>
      <c r="CE1362" s="48" t="str">
        <f>IFERROR(VLOOKUP(CD1362,category[[category_name_german]:[abbreviation_category_budo]],3,FALSE),"")</f>
        <v/>
      </c>
      <c r="CH1362" s="48" t="str">
        <f>IFERROR(VLOOKUP(CG1362,category[[category_name_german]:[abbreviation_category_budo]],3,FALSE),"")</f>
        <v/>
      </c>
      <c r="CK1362" s="48" t="str">
        <f>IFERROR(VLOOKUP(CJ1362,category[[category_name_german]:[abbreviation_category_budo]],3,FALSE),"")</f>
        <v/>
      </c>
      <c r="CM1362" s="49" t="str">
        <f t="shared" si="196"/>
        <v/>
      </c>
      <c r="CO1362" s="63" t="str">
        <f t="shared" si="197"/>
        <v/>
      </c>
    </row>
    <row r="1363" spans="4:93" x14ac:dyDescent="0.25">
      <c r="D1363" s="48" t="str">
        <f>IFERROR(VLOOKUP(C1363,category[[category_name_german]:[abbreviation_category_budo]],3,FALSE),"")</f>
        <v/>
      </c>
      <c r="G1363" s="48" t="str">
        <f>IFERROR(VLOOKUP(F1363,category[[category_name_german]:[abbreviation_category_budo]],3,FALSE),"")</f>
        <v/>
      </c>
      <c r="J1363" s="48" t="str">
        <f>IFERROR(VLOOKUP(I1363,category[[category_name_german]:[abbreviation_category_budo]],3,FALSE),"")</f>
        <v/>
      </c>
      <c r="M1363" s="48" t="str">
        <f>IFERROR(VLOOKUP(L1363,category[[category_name_german]:[abbreviation_category_budo]],3,FALSE),"")</f>
        <v/>
      </c>
      <c r="P1363" s="48" t="str">
        <f>IFERROR(VLOOKUP(O1363,category[[category_name_german]:[abbreviation_category_budo]],3,FALSE),"")</f>
        <v/>
      </c>
      <c r="R1363" s="49" t="str">
        <f t="shared" si="189"/>
        <v/>
      </c>
      <c r="U1363" s="48" t="str">
        <f>IFERROR(VLOOKUP(T1363,abbreviation[[description_german]:[abbreviation_budo]],3,FALSE),"")</f>
        <v/>
      </c>
      <c r="X1363" s="51" t="str">
        <f>IFERROR(VLOOKUP(W1363,abbreviation[[description_german]:[abbreviation_budo]],3,FALSE),"")</f>
        <v/>
      </c>
      <c r="Y1363" s="33"/>
      <c r="AA1363" s="49" t="str">
        <f t="shared" si="190"/>
        <v/>
      </c>
      <c r="AD1363" s="48" t="str">
        <f>IFERROR(VLOOKUP(AC1363,abbreviation[[description_german]:[abbreviation_budo]],3,FALSE),"")</f>
        <v/>
      </c>
      <c r="AG1363" s="54" t="str">
        <f>IFERROR(VLOOKUP(AF1363,abbreviation[[description_german]:[abbreviation_budo]],3,FALSE),"")</f>
        <v/>
      </c>
      <c r="AJ1363" s="49" t="str">
        <f t="shared" si="191"/>
        <v>_</v>
      </c>
      <c r="AM1363" s="48" t="str">
        <f>IFERROR(VLOOKUP(AL1363,abbreviation[[description_german]:[abbreviation_budo]],3,FALSE),"")</f>
        <v/>
      </c>
      <c r="AP1363" s="54" t="str">
        <f>IFERROR(VLOOKUP(AO1363,abbreviation[[description_german]:[abbreviation_budo]],3,FALSE),"")</f>
        <v/>
      </c>
      <c r="AS1363" s="49" t="str">
        <f t="shared" si="192"/>
        <v>_</v>
      </c>
      <c r="AV1363" s="53" t="str">
        <f>IFERROR(VLOOKUP(AU1363,abbreviation[[description_german]:[abbreviation_budo]],3,FALSE),"")</f>
        <v/>
      </c>
      <c r="AY1363" s="51" t="str">
        <f>IFERROR(VLOOKUP(AX1363,abbreviation[[description_german]:[abbreviation_budo]],3,FALSE),"")</f>
        <v/>
      </c>
      <c r="BB1363" s="51" t="str">
        <f>IFERROR(VLOOKUP(BA1363,abbreviation[[description_german]:[abbreviation_budo]],3,FALSE),"")</f>
        <v/>
      </c>
      <c r="BE1363" s="51" t="str">
        <f>IFERROR(VLOOKUP(BD1363,abbreviation[[description_german]:[abbreviation_budo]],3,FALSE),"")</f>
        <v/>
      </c>
      <c r="BG1363" s="38"/>
      <c r="BH1363" s="49" t="str">
        <f t="shared" si="193"/>
        <v>_</v>
      </c>
      <c r="BK1363" s="53" t="str">
        <f>IFERROR(VLOOKUP(BJ1363,abbreviation[[description_german]:[abbreviation_budo]],3,FALSE),"")</f>
        <v/>
      </c>
      <c r="BN1363" s="51" t="str">
        <f>IFERROR(VLOOKUP(BM1363,abbreviation[[description_german]:[abbreviation_budo]],3,FALSE),"")</f>
        <v/>
      </c>
      <c r="BO1363" s="31"/>
      <c r="BQ1363" s="51" t="str">
        <f>IFERROR(VLOOKUP(BP1363,abbreviation[[description_german]:[abbreviation_budo]],3,FALSE),"")</f>
        <v/>
      </c>
      <c r="BR1363" s="57" t="str">
        <f t="shared" si="194"/>
        <v>_</v>
      </c>
      <c r="BU1363" s="53" t="str">
        <f>IFERROR(VLOOKUP(BT1363,abbreviation[[description_german]:[abbreviation_budo]],3,FALSE),"")</f>
        <v/>
      </c>
      <c r="BV1363" s="60" t="str">
        <f t="shared" si="195"/>
        <v>_</v>
      </c>
      <c r="BY1363" s="48" t="str">
        <f>IFERROR(VLOOKUP(BX1363,category[[category_name_german]:[abbreviation_category_budo]],3,FALSE),"")</f>
        <v/>
      </c>
      <c r="CB1363" s="48" t="str">
        <f>IFERROR(VLOOKUP(CA1363,category[[category_name_german]:[abbreviation_category_budo]],3,FALSE),"")</f>
        <v/>
      </c>
      <c r="CE1363" s="48" t="str">
        <f>IFERROR(VLOOKUP(CD1363,category[[category_name_german]:[abbreviation_category_budo]],3,FALSE),"")</f>
        <v/>
      </c>
      <c r="CH1363" s="48" t="str">
        <f>IFERROR(VLOOKUP(CG1363,category[[category_name_german]:[abbreviation_category_budo]],3,FALSE),"")</f>
        <v/>
      </c>
      <c r="CK1363" s="48" t="str">
        <f>IFERROR(VLOOKUP(CJ1363,category[[category_name_german]:[abbreviation_category_budo]],3,FALSE),"")</f>
        <v/>
      </c>
      <c r="CM1363" s="49" t="str">
        <f t="shared" si="196"/>
        <v/>
      </c>
      <c r="CO1363" s="63" t="str">
        <f t="shared" si="197"/>
        <v/>
      </c>
    </row>
    <row r="1364" spans="4:93" x14ac:dyDescent="0.25">
      <c r="D1364" s="48" t="str">
        <f>IFERROR(VLOOKUP(C1364,category[[category_name_german]:[abbreviation_category_budo]],3,FALSE),"")</f>
        <v/>
      </c>
      <c r="G1364" s="48" t="str">
        <f>IFERROR(VLOOKUP(F1364,category[[category_name_german]:[abbreviation_category_budo]],3,FALSE),"")</f>
        <v/>
      </c>
      <c r="J1364" s="48" t="str">
        <f>IFERROR(VLOOKUP(I1364,category[[category_name_german]:[abbreviation_category_budo]],3,FALSE),"")</f>
        <v/>
      </c>
      <c r="M1364" s="48" t="str">
        <f>IFERROR(VLOOKUP(L1364,category[[category_name_german]:[abbreviation_category_budo]],3,FALSE),"")</f>
        <v/>
      </c>
      <c r="P1364" s="48" t="str">
        <f>IFERROR(VLOOKUP(O1364,category[[category_name_german]:[abbreviation_category_budo]],3,FALSE),"")</f>
        <v/>
      </c>
      <c r="R1364" s="49" t="str">
        <f t="shared" si="189"/>
        <v/>
      </c>
      <c r="U1364" s="48" t="str">
        <f>IFERROR(VLOOKUP(T1364,abbreviation[[description_german]:[abbreviation_budo]],3,FALSE),"")</f>
        <v/>
      </c>
      <c r="X1364" s="51" t="str">
        <f>IFERROR(VLOOKUP(W1364,abbreviation[[description_german]:[abbreviation_budo]],3,FALSE),"")</f>
        <v/>
      </c>
      <c r="Y1364" s="33"/>
      <c r="AA1364" s="49" t="str">
        <f t="shared" si="190"/>
        <v/>
      </c>
      <c r="AD1364" s="48" t="str">
        <f>IFERROR(VLOOKUP(AC1364,abbreviation[[description_german]:[abbreviation_budo]],3,FALSE),"")</f>
        <v/>
      </c>
      <c r="AG1364" s="54" t="str">
        <f>IFERROR(VLOOKUP(AF1364,abbreviation[[description_german]:[abbreviation_budo]],3,FALSE),"")</f>
        <v/>
      </c>
      <c r="AJ1364" s="49" t="str">
        <f t="shared" si="191"/>
        <v>_</v>
      </c>
      <c r="AM1364" s="48" t="str">
        <f>IFERROR(VLOOKUP(AL1364,abbreviation[[description_german]:[abbreviation_budo]],3,FALSE),"")</f>
        <v/>
      </c>
      <c r="AP1364" s="54" t="str">
        <f>IFERROR(VLOOKUP(AO1364,abbreviation[[description_german]:[abbreviation_budo]],3,FALSE),"")</f>
        <v/>
      </c>
      <c r="AS1364" s="49" t="str">
        <f t="shared" si="192"/>
        <v>_</v>
      </c>
      <c r="AV1364" s="53" t="str">
        <f>IFERROR(VLOOKUP(AU1364,abbreviation[[description_german]:[abbreviation_budo]],3,FALSE),"")</f>
        <v/>
      </c>
      <c r="AY1364" s="51" t="str">
        <f>IFERROR(VLOOKUP(AX1364,abbreviation[[description_german]:[abbreviation_budo]],3,FALSE),"")</f>
        <v/>
      </c>
      <c r="BB1364" s="51" t="str">
        <f>IFERROR(VLOOKUP(BA1364,abbreviation[[description_german]:[abbreviation_budo]],3,FALSE),"")</f>
        <v/>
      </c>
      <c r="BE1364" s="51" t="str">
        <f>IFERROR(VLOOKUP(BD1364,abbreviation[[description_german]:[abbreviation_budo]],3,FALSE),"")</f>
        <v/>
      </c>
      <c r="BG1364" s="38"/>
      <c r="BH1364" s="49" t="str">
        <f t="shared" si="193"/>
        <v>_</v>
      </c>
      <c r="BK1364" s="53" t="str">
        <f>IFERROR(VLOOKUP(BJ1364,abbreviation[[description_german]:[abbreviation_budo]],3,FALSE),"")</f>
        <v/>
      </c>
      <c r="BN1364" s="51" t="str">
        <f>IFERROR(VLOOKUP(BM1364,abbreviation[[description_german]:[abbreviation_budo]],3,FALSE),"")</f>
        <v/>
      </c>
      <c r="BO1364" s="31"/>
      <c r="BQ1364" s="51" t="str">
        <f>IFERROR(VLOOKUP(BP1364,abbreviation[[description_german]:[abbreviation_budo]],3,FALSE),"")</f>
        <v/>
      </c>
      <c r="BR1364" s="57" t="str">
        <f t="shared" si="194"/>
        <v>_</v>
      </c>
      <c r="BU1364" s="53" t="str">
        <f>IFERROR(VLOOKUP(BT1364,abbreviation[[description_german]:[abbreviation_budo]],3,FALSE),"")</f>
        <v/>
      </c>
      <c r="BV1364" s="60" t="str">
        <f t="shared" si="195"/>
        <v>_</v>
      </c>
      <c r="BY1364" s="48" t="str">
        <f>IFERROR(VLOOKUP(BX1364,category[[category_name_german]:[abbreviation_category_budo]],3,FALSE),"")</f>
        <v/>
      </c>
      <c r="CB1364" s="48" t="str">
        <f>IFERROR(VLOOKUP(CA1364,category[[category_name_german]:[abbreviation_category_budo]],3,FALSE),"")</f>
        <v/>
      </c>
      <c r="CE1364" s="48" t="str">
        <f>IFERROR(VLOOKUP(CD1364,category[[category_name_german]:[abbreviation_category_budo]],3,FALSE),"")</f>
        <v/>
      </c>
      <c r="CH1364" s="48" t="str">
        <f>IFERROR(VLOOKUP(CG1364,category[[category_name_german]:[abbreviation_category_budo]],3,FALSE),"")</f>
        <v/>
      </c>
      <c r="CK1364" s="48" t="str">
        <f>IFERROR(VLOOKUP(CJ1364,category[[category_name_german]:[abbreviation_category_budo]],3,FALSE),"")</f>
        <v/>
      </c>
      <c r="CM1364" s="49" t="str">
        <f t="shared" si="196"/>
        <v/>
      </c>
      <c r="CO1364" s="63" t="str">
        <f t="shared" si="197"/>
        <v/>
      </c>
    </row>
    <row r="1365" spans="4:93" x14ac:dyDescent="0.25">
      <c r="D1365" s="48" t="str">
        <f>IFERROR(VLOOKUP(C1365,category[[category_name_german]:[abbreviation_category_budo]],3,FALSE),"")</f>
        <v/>
      </c>
      <c r="G1365" s="48" t="str">
        <f>IFERROR(VLOOKUP(F1365,category[[category_name_german]:[abbreviation_category_budo]],3,FALSE),"")</f>
        <v/>
      </c>
      <c r="J1365" s="48" t="str">
        <f>IFERROR(VLOOKUP(I1365,category[[category_name_german]:[abbreviation_category_budo]],3,FALSE),"")</f>
        <v/>
      </c>
      <c r="M1365" s="48" t="str">
        <f>IFERROR(VLOOKUP(L1365,category[[category_name_german]:[abbreviation_category_budo]],3,FALSE),"")</f>
        <v/>
      </c>
      <c r="P1365" s="48" t="str">
        <f>IFERROR(VLOOKUP(O1365,category[[category_name_german]:[abbreviation_category_budo]],3,FALSE),"")</f>
        <v/>
      </c>
      <c r="R1365" s="49" t="str">
        <f t="shared" si="189"/>
        <v/>
      </c>
      <c r="U1365" s="48" t="str">
        <f>IFERROR(VLOOKUP(T1365,abbreviation[[description_german]:[abbreviation_budo]],3,FALSE),"")</f>
        <v/>
      </c>
      <c r="X1365" s="51" t="str">
        <f>IFERROR(VLOOKUP(W1365,abbreviation[[description_german]:[abbreviation_budo]],3,FALSE),"")</f>
        <v/>
      </c>
      <c r="Y1365" s="33"/>
      <c r="AA1365" s="49" t="str">
        <f t="shared" si="190"/>
        <v/>
      </c>
      <c r="AD1365" s="48" t="str">
        <f>IFERROR(VLOOKUP(AC1365,abbreviation[[description_german]:[abbreviation_budo]],3,FALSE),"")</f>
        <v/>
      </c>
      <c r="AG1365" s="54" t="str">
        <f>IFERROR(VLOOKUP(AF1365,abbreviation[[description_german]:[abbreviation_budo]],3,FALSE),"")</f>
        <v/>
      </c>
      <c r="AJ1365" s="49" t="str">
        <f t="shared" si="191"/>
        <v>_</v>
      </c>
      <c r="AM1365" s="48" t="str">
        <f>IFERROR(VLOOKUP(AL1365,abbreviation[[description_german]:[abbreviation_budo]],3,FALSE),"")</f>
        <v/>
      </c>
      <c r="AP1365" s="54" t="str">
        <f>IFERROR(VLOOKUP(AO1365,abbreviation[[description_german]:[abbreviation_budo]],3,FALSE),"")</f>
        <v/>
      </c>
      <c r="AS1365" s="49" t="str">
        <f t="shared" si="192"/>
        <v>_</v>
      </c>
      <c r="AV1365" s="53" t="str">
        <f>IFERROR(VLOOKUP(AU1365,abbreviation[[description_german]:[abbreviation_budo]],3,FALSE),"")</f>
        <v/>
      </c>
      <c r="AY1365" s="51" t="str">
        <f>IFERROR(VLOOKUP(AX1365,abbreviation[[description_german]:[abbreviation_budo]],3,FALSE),"")</f>
        <v/>
      </c>
      <c r="BB1365" s="51" t="str">
        <f>IFERROR(VLOOKUP(BA1365,abbreviation[[description_german]:[abbreviation_budo]],3,FALSE),"")</f>
        <v/>
      </c>
      <c r="BE1365" s="51" t="str">
        <f>IFERROR(VLOOKUP(BD1365,abbreviation[[description_german]:[abbreviation_budo]],3,FALSE),"")</f>
        <v/>
      </c>
      <c r="BG1365" s="38"/>
      <c r="BH1365" s="49" t="str">
        <f t="shared" si="193"/>
        <v>_</v>
      </c>
      <c r="BK1365" s="53" t="str">
        <f>IFERROR(VLOOKUP(BJ1365,abbreviation[[description_german]:[abbreviation_budo]],3,FALSE),"")</f>
        <v/>
      </c>
      <c r="BN1365" s="51" t="str">
        <f>IFERROR(VLOOKUP(BM1365,abbreviation[[description_german]:[abbreviation_budo]],3,FALSE),"")</f>
        <v/>
      </c>
      <c r="BO1365" s="31"/>
      <c r="BQ1365" s="51" t="str">
        <f>IFERROR(VLOOKUP(BP1365,abbreviation[[description_german]:[abbreviation_budo]],3,FALSE),"")</f>
        <v/>
      </c>
      <c r="BR1365" s="57" t="str">
        <f t="shared" si="194"/>
        <v>_</v>
      </c>
      <c r="BU1365" s="53" t="str">
        <f>IFERROR(VLOOKUP(BT1365,abbreviation[[description_german]:[abbreviation_budo]],3,FALSE),"")</f>
        <v/>
      </c>
      <c r="BV1365" s="60" t="str">
        <f t="shared" si="195"/>
        <v>_</v>
      </c>
      <c r="BY1365" s="48" t="str">
        <f>IFERROR(VLOOKUP(BX1365,category[[category_name_german]:[abbreviation_category_budo]],3,FALSE),"")</f>
        <v/>
      </c>
      <c r="CB1365" s="48" t="str">
        <f>IFERROR(VLOOKUP(CA1365,category[[category_name_german]:[abbreviation_category_budo]],3,FALSE),"")</f>
        <v/>
      </c>
      <c r="CE1365" s="48" t="str">
        <f>IFERROR(VLOOKUP(CD1365,category[[category_name_german]:[abbreviation_category_budo]],3,FALSE),"")</f>
        <v/>
      </c>
      <c r="CH1365" s="48" t="str">
        <f>IFERROR(VLOOKUP(CG1365,category[[category_name_german]:[abbreviation_category_budo]],3,FALSE),"")</f>
        <v/>
      </c>
      <c r="CK1365" s="48" t="str">
        <f>IFERROR(VLOOKUP(CJ1365,category[[category_name_german]:[abbreviation_category_budo]],3,FALSE),"")</f>
        <v/>
      </c>
      <c r="CM1365" s="49" t="str">
        <f t="shared" si="196"/>
        <v/>
      </c>
      <c r="CO1365" s="63" t="str">
        <f t="shared" si="197"/>
        <v/>
      </c>
    </row>
    <row r="1366" spans="4:93" x14ac:dyDescent="0.25">
      <c r="D1366" s="48" t="str">
        <f>IFERROR(VLOOKUP(C1366,category[[category_name_german]:[abbreviation_category_budo]],3,FALSE),"")</f>
        <v/>
      </c>
      <c r="G1366" s="48" t="str">
        <f>IFERROR(VLOOKUP(F1366,category[[category_name_german]:[abbreviation_category_budo]],3,FALSE),"")</f>
        <v/>
      </c>
      <c r="J1366" s="48" t="str">
        <f>IFERROR(VLOOKUP(I1366,category[[category_name_german]:[abbreviation_category_budo]],3,FALSE),"")</f>
        <v/>
      </c>
      <c r="M1366" s="48" t="str">
        <f>IFERROR(VLOOKUP(L1366,category[[category_name_german]:[abbreviation_category_budo]],3,FALSE),"")</f>
        <v/>
      </c>
      <c r="P1366" s="48" t="str">
        <f>IFERROR(VLOOKUP(O1366,category[[category_name_german]:[abbreviation_category_budo]],3,FALSE),"")</f>
        <v/>
      </c>
      <c r="R1366" s="49" t="str">
        <f t="shared" si="189"/>
        <v/>
      </c>
      <c r="U1366" s="48" t="str">
        <f>IFERROR(VLOOKUP(T1366,abbreviation[[description_german]:[abbreviation_budo]],3,FALSE),"")</f>
        <v/>
      </c>
      <c r="X1366" s="51" t="str">
        <f>IFERROR(VLOOKUP(W1366,abbreviation[[description_german]:[abbreviation_budo]],3,FALSE),"")</f>
        <v/>
      </c>
      <c r="Y1366" s="33"/>
      <c r="AA1366" s="49" t="str">
        <f t="shared" si="190"/>
        <v/>
      </c>
      <c r="AD1366" s="48" t="str">
        <f>IFERROR(VLOOKUP(AC1366,abbreviation[[description_german]:[abbreviation_budo]],3,FALSE),"")</f>
        <v/>
      </c>
      <c r="AG1366" s="54" t="str">
        <f>IFERROR(VLOOKUP(AF1366,abbreviation[[description_german]:[abbreviation_budo]],3,FALSE),"")</f>
        <v/>
      </c>
      <c r="AJ1366" s="49" t="str">
        <f t="shared" si="191"/>
        <v>_</v>
      </c>
      <c r="AM1366" s="48" t="str">
        <f>IFERROR(VLOOKUP(AL1366,abbreviation[[description_german]:[abbreviation_budo]],3,FALSE),"")</f>
        <v/>
      </c>
      <c r="AP1366" s="54" t="str">
        <f>IFERROR(VLOOKUP(AO1366,abbreviation[[description_german]:[abbreviation_budo]],3,FALSE),"")</f>
        <v/>
      </c>
      <c r="AS1366" s="49" t="str">
        <f t="shared" si="192"/>
        <v>_</v>
      </c>
      <c r="AV1366" s="53" t="str">
        <f>IFERROR(VLOOKUP(AU1366,abbreviation[[description_german]:[abbreviation_budo]],3,FALSE),"")</f>
        <v/>
      </c>
      <c r="AY1366" s="51" t="str">
        <f>IFERROR(VLOOKUP(AX1366,abbreviation[[description_german]:[abbreviation_budo]],3,FALSE),"")</f>
        <v/>
      </c>
      <c r="BB1366" s="51" t="str">
        <f>IFERROR(VLOOKUP(BA1366,abbreviation[[description_german]:[abbreviation_budo]],3,FALSE),"")</f>
        <v/>
      </c>
      <c r="BE1366" s="51" t="str">
        <f>IFERROR(VLOOKUP(BD1366,abbreviation[[description_german]:[abbreviation_budo]],3,FALSE),"")</f>
        <v/>
      </c>
      <c r="BG1366" s="38"/>
      <c r="BH1366" s="49" t="str">
        <f t="shared" si="193"/>
        <v>_</v>
      </c>
      <c r="BK1366" s="53" t="str">
        <f>IFERROR(VLOOKUP(BJ1366,abbreviation[[description_german]:[abbreviation_budo]],3,FALSE),"")</f>
        <v/>
      </c>
      <c r="BN1366" s="51" t="str">
        <f>IFERROR(VLOOKUP(BM1366,abbreviation[[description_german]:[abbreviation_budo]],3,FALSE),"")</f>
        <v/>
      </c>
      <c r="BO1366" s="31"/>
      <c r="BQ1366" s="51" t="str">
        <f>IFERROR(VLOOKUP(BP1366,abbreviation[[description_german]:[abbreviation_budo]],3,FALSE),"")</f>
        <v/>
      </c>
      <c r="BR1366" s="57" t="str">
        <f t="shared" si="194"/>
        <v>_</v>
      </c>
      <c r="BU1366" s="53" t="str">
        <f>IFERROR(VLOOKUP(BT1366,abbreviation[[description_german]:[abbreviation_budo]],3,FALSE),"")</f>
        <v/>
      </c>
      <c r="BV1366" s="60" t="str">
        <f t="shared" si="195"/>
        <v>_</v>
      </c>
      <c r="BY1366" s="48" t="str">
        <f>IFERROR(VLOOKUP(BX1366,category[[category_name_german]:[abbreviation_category_budo]],3,FALSE),"")</f>
        <v/>
      </c>
      <c r="CB1366" s="48" t="str">
        <f>IFERROR(VLOOKUP(CA1366,category[[category_name_german]:[abbreviation_category_budo]],3,FALSE),"")</f>
        <v/>
      </c>
      <c r="CE1366" s="48" t="str">
        <f>IFERROR(VLOOKUP(CD1366,category[[category_name_german]:[abbreviation_category_budo]],3,FALSE),"")</f>
        <v/>
      </c>
      <c r="CH1366" s="48" t="str">
        <f>IFERROR(VLOOKUP(CG1366,category[[category_name_german]:[abbreviation_category_budo]],3,FALSE),"")</f>
        <v/>
      </c>
      <c r="CK1366" s="48" t="str">
        <f>IFERROR(VLOOKUP(CJ1366,category[[category_name_german]:[abbreviation_category_budo]],3,FALSE),"")</f>
        <v/>
      </c>
      <c r="CM1366" s="49" t="str">
        <f t="shared" si="196"/>
        <v/>
      </c>
      <c r="CO1366" s="63" t="str">
        <f t="shared" si="197"/>
        <v/>
      </c>
    </row>
    <row r="1367" spans="4:93" x14ac:dyDescent="0.25">
      <c r="D1367" s="48" t="str">
        <f>IFERROR(VLOOKUP(C1367,category[[category_name_german]:[abbreviation_category_budo]],3,FALSE),"")</f>
        <v/>
      </c>
      <c r="G1367" s="48" t="str">
        <f>IFERROR(VLOOKUP(F1367,category[[category_name_german]:[abbreviation_category_budo]],3,FALSE),"")</f>
        <v/>
      </c>
      <c r="J1367" s="48" t="str">
        <f>IFERROR(VLOOKUP(I1367,category[[category_name_german]:[abbreviation_category_budo]],3,FALSE),"")</f>
        <v/>
      </c>
      <c r="M1367" s="48" t="str">
        <f>IFERROR(VLOOKUP(L1367,category[[category_name_german]:[abbreviation_category_budo]],3,FALSE),"")</f>
        <v/>
      </c>
      <c r="P1367" s="48" t="str">
        <f>IFERROR(VLOOKUP(O1367,category[[category_name_german]:[abbreviation_category_budo]],3,FALSE),"")</f>
        <v/>
      </c>
      <c r="R1367" s="49" t="str">
        <f t="shared" si="189"/>
        <v/>
      </c>
      <c r="U1367" s="48" t="str">
        <f>IFERROR(VLOOKUP(T1367,abbreviation[[description_german]:[abbreviation_budo]],3,FALSE),"")</f>
        <v/>
      </c>
      <c r="X1367" s="51" t="str">
        <f>IFERROR(VLOOKUP(W1367,abbreviation[[description_german]:[abbreviation_budo]],3,FALSE),"")</f>
        <v/>
      </c>
      <c r="Y1367" s="33"/>
      <c r="AA1367" s="49" t="str">
        <f t="shared" si="190"/>
        <v/>
      </c>
      <c r="AD1367" s="48" t="str">
        <f>IFERROR(VLOOKUP(AC1367,abbreviation[[description_german]:[abbreviation_budo]],3,FALSE),"")</f>
        <v/>
      </c>
      <c r="AG1367" s="54" t="str">
        <f>IFERROR(VLOOKUP(AF1367,abbreviation[[description_german]:[abbreviation_budo]],3,FALSE),"")</f>
        <v/>
      </c>
      <c r="AJ1367" s="49" t="str">
        <f t="shared" si="191"/>
        <v>_</v>
      </c>
      <c r="AM1367" s="48" t="str">
        <f>IFERROR(VLOOKUP(AL1367,abbreviation[[description_german]:[abbreviation_budo]],3,FALSE),"")</f>
        <v/>
      </c>
      <c r="AP1367" s="54" t="str">
        <f>IFERROR(VLOOKUP(AO1367,abbreviation[[description_german]:[abbreviation_budo]],3,FALSE),"")</f>
        <v/>
      </c>
      <c r="AS1367" s="49" t="str">
        <f t="shared" si="192"/>
        <v>_</v>
      </c>
      <c r="AV1367" s="53" t="str">
        <f>IFERROR(VLOOKUP(AU1367,abbreviation[[description_german]:[abbreviation_budo]],3,FALSE),"")</f>
        <v/>
      </c>
      <c r="AY1367" s="51" t="str">
        <f>IFERROR(VLOOKUP(AX1367,abbreviation[[description_german]:[abbreviation_budo]],3,FALSE),"")</f>
        <v/>
      </c>
      <c r="BB1367" s="51" t="str">
        <f>IFERROR(VLOOKUP(BA1367,abbreviation[[description_german]:[abbreviation_budo]],3,FALSE),"")</f>
        <v/>
      </c>
      <c r="BE1367" s="51" t="str">
        <f>IFERROR(VLOOKUP(BD1367,abbreviation[[description_german]:[abbreviation_budo]],3,FALSE),"")</f>
        <v/>
      </c>
      <c r="BG1367" s="38"/>
      <c r="BH1367" s="49" t="str">
        <f t="shared" si="193"/>
        <v>_</v>
      </c>
      <c r="BK1367" s="53" t="str">
        <f>IFERROR(VLOOKUP(BJ1367,abbreviation[[description_german]:[abbreviation_budo]],3,FALSE),"")</f>
        <v/>
      </c>
      <c r="BN1367" s="51" t="str">
        <f>IFERROR(VLOOKUP(BM1367,abbreviation[[description_german]:[abbreviation_budo]],3,FALSE),"")</f>
        <v/>
      </c>
      <c r="BO1367" s="31"/>
      <c r="BQ1367" s="51" t="str">
        <f>IFERROR(VLOOKUP(BP1367,abbreviation[[description_german]:[abbreviation_budo]],3,FALSE),"")</f>
        <v/>
      </c>
      <c r="BR1367" s="57" t="str">
        <f t="shared" si="194"/>
        <v>_</v>
      </c>
      <c r="BU1367" s="53" t="str">
        <f>IFERROR(VLOOKUP(BT1367,abbreviation[[description_german]:[abbreviation_budo]],3,FALSE),"")</f>
        <v/>
      </c>
      <c r="BV1367" s="60" t="str">
        <f t="shared" si="195"/>
        <v>_</v>
      </c>
      <c r="BY1367" s="48" t="str">
        <f>IFERROR(VLOOKUP(BX1367,category[[category_name_german]:[abbreviation_category_budo]],3,FALSE),"")</f>
        <v/>
      </c>
      <c r="CB1367" s="48" t="str">
        <f>IFERROR(VLOOKUP(CA1367,category[[category_name_german]:[abbreviation_category_budo]],3,FALSE),"")</f>
        <v/>
      </c>
      <c r="CE1367" s="48" t="str">
        <f>IFERROR(VLOOKUP(CD1367,category[[category_name_german]:[abbreviation_category_budo]],3,FALSE),"")</f>
        <v/>
      </c>
      <c r="CH1367" s="48" t="str">
        <f>IFERROR(VLOOKUP(CG1367,category[[category_name_german]:[abbreviation_category_budo]],3,FALSE),"")</f>
        <v/>
      </c>
      <c r="CK1367" s="48" t="str">
        <f>IFERROR(VLOOKUP(CJ1367,category[[category_name_german]:[abbreviation_category_budo]],3,FALSE),"")</f>
        <v/>
      </c>
      <c r="CM1367" s="49" t="str">
        <f t="shared" si="196"/>
        <v/>
      </c>
      <c r="CO1367" s="63" t="str">
        <f t="shared" si="197"/>
        <v/>
      </c>
    </row>
    <row r="1368" spans="4:93" x14ac:dyDescent="0.25">
      <c r="D1368" s="48" t="str">
        <f>IFERROR(VLOOKUP(C1368,category[[category_name_german]:[abbreviation_category_budo]],3,FALSE),"")</f>
        <v/>
      </c>
      <c r="G1368" s="48" t="str">
        <f>IFERROR(VLOOKUP(F1368,category[[category_name_german]:[abbreviation_category_budo]],3,FALSE),"")</f>
        <v/>
      </c>
      <c r="J1368" s="48" t="str">
        <f>IFERROR(VLOOKUP(I1368,category[[category_name_german]:[abbreviation_category_budo]],3,FALSE),"")</f>
        <v/>
      </c>
      <c r="M1368" s="48" t="str">
        <f>IFERROR(VLOOKUP(L1368,category[[category_name_german]:[abbreviation_category_budo]],3,FALSE),"")</f>
        <v/>
      </c>
      <c r="P1368" s="48" t="str">
        <f>IFERROR(VLOOKUP(O1368,category[[category_name_german]:[abbreviation_category_budo]],3,FALSE),"")</f>
        <v/>
      </c>
      <c r="R1368" s="49" t="str">
        <f t="shared" si="189"/>
        <v/>
      </c>
      <c r="U1368" s="48" t="str">
        <f>IFERROR(VLOOKUP(T1368,abbreviation[[description_german]:[abbreviation_budo]],3,FALSE),"")</f>
        <v/>
      </c>
      <c r="X1368" s="51" t="str">
        <f>IFERROR(VLOOKUP(W1368,abbreviation[[description_german]:[abbreviation_budo]],3,FALSE),"")</f>
        <v/>
      </c>
      <c r="Y1368" s="33"/>
      <c r="AA1368" s="49" t="str">
        <f t="shared" si="190"/>
        <v/>
      </c>
      <c r="AD1368" s="48" t="str">
        <f>IFERROR(VLOOKUP(AC1368,abbreviation[[description_german]:[abbreviation_budo]],3,FALSE),"")</f>
        <v/>
      </c>
      <c r="AG1368" s="54" t="str">
        <f>IFERROR(VLOOKUP(AF1368,abbreviation[[description_german]:[abbreviation_budo]],3,FALSE),"")</f>
        <v/>
      </c>
      <c r="AJ1368" s="49" t="str">
        <f t="shared" si="191"/>
        <v>_</v>
      </c>
      <c r="AM1368" s="48" t="str">
        <f>IFERROR(VLOOKUP(AL1368,abbreviation[[description_german]:[abbreviation_budo]],3,FALSE),"")</f>
        <v/>
      </c>
      <c r="AP1368" s="54" t="str">
        <f>IFERROR(VLOOKUP(AO1368,abbreviation[[description_german]:[abbreviation_budo]],3,FALSE),"")</f>
        <v/>
      </c>
      <c r="AS1368" s="49" t="str">
        <f t="shared" si="192"/>
        <v>_</v>
      </c>
      <c r="AV1368" s="53" t="str">
        <f>IFERROR(VLOOKUP(AU1368,abbreviation[[description_german]:[abbreviation_budo]],3,FALSE),"")</f>
        <v/>
      </c>
      <c r="AY1368" s="51" t="str">
        <f>IFERROR(VLOOKUP(AX1368,abbreviation[[description_german]:[abbreviation_budo]],3,FALSE),"")</f>
        <v/>
      </c>
      <c r="BB1368" s="51" t="str">
        <f>IFERROR(VLOOKUP(BA1368,abbreviation[[description_german]:[abbreviation_budo]],3,FALSE),"")</f>
        <v/>
      </c>
      <c r="BE1368" s="51" t="str">
        <f>IFERROR(VLOOKUP(BD1368,abbreviation[[description_german]:[abbreviation_budo]],3,FALSE),"")</f>
        <v/>
      </c>
      <c r="BG1368" s="38"/>
      <c r="BH1368" s="49" t="str">
        <f t="shared" si="193"/>
        <v>_</v>
      </c>
      <c r="BK1368" s="53" t="str">
        <f>IFERROR(VLOOKUP(BJ1368,abbreviation[[description_german]:[abbreviation_budo]],3,FALSE),"")</f>
        <v/>
      </c>
      <c r="BN1368" s="51" t="str">
        <f>IFERROR(VLOOKUP(BM1368,abbreviation[[description_german]:[abbreviation_budo]],3,FALSE),"")</f>
        <v/>
      </c>
      <c r="BO1368" s="31"/>
      <c r="BQ1368" s="51" t="str">
        <f>IFERROR(VLOOKUP(BP1368,abbreviation[[description_german]:[abbreviation_budo]],3,FALSE),"")</f>
        <v/>
      </c>
      <c r="BR1368" s="57" t="str">
        <f t="shared" si="194"/>
        <v>_</v>
      </c>
      <c r="BU1368" s="53" t="str">
        <f>IFERROR(VLOOKUP(BT1368,abbreviation[[description_german]:[abbreviation_budo]],3,FALSE),"")</f>
        <v/>
      </c>
      <c r="BV1368" s="60" t="str">
        <f t="shared" si="195"/>
        <v>_</v>
      </c>
      <c r="BY1368" s="48" t="str">
        <f>IFERROR(VLOOKUP(BX1368,category[[category_name_german]:[abbreviation_category_budo]],3,FALSE),"")</f>
        <v/>
      </c>
      <c r="CB1368" s="48" t="str">
        <f>IFERROR(VLOOKUP(CA1368,category[[category_name_german]:[abbreviation_category_budo]],3,FALSE),"")</f>
        <v/>
      </c>
      <c r="CE1368" s="48" t="str">
        <f>IFERROR(VLOOKUP(CD1368,category[[category_name_german]:[abbreviation_category_budo]],3,FALSE),"")</f>
        <v/>
      </c>
      <c r="CH1368" s="48" t="str">
        <f>IFERROR(VLOOKUP(CG1368,category[[category_name_german]:[abbreviation_category_budo]],3,FALSE),"")</f>
        <v/>
      </c>
      <c r="CK1368" s="48" t="str">
        <f>IFERROR(VLOOKUP(CJ1368,category[[category_name_german]:[abbreviation_category_budo]],3,FALSE),"")</f>
        <v/>
      </c>
      <c r="CM1368" s="49" t="str">
        <f t="shared" si="196"/>
        <v/>
      </c>
      <c r="CO1368" s="63" t="str">
        <f t="shared" si="197"/>
        <v/>
      </c>
    </row>
    <row r="1369" spans="4:93" x14ac:dyDescent="0.25">
      <c r="D1369" s="48" t="str">
        <f>IFERROR(VLOOKUP(C1369,category[[category_name_german]:[abbreviation_category_budo]],3,FALSE),"")</f>
        <v/>
      </c>
      <c r="G1369" s="48" t="str">
        <f>IFERROR(VLOOKUP(F1369,category[[category_name_german]:[abbreviation_category_budo]],3,FALSE),"")</f>
        <v/>
      </c>
      <c r="J1369" s="48" t="str">
        <f>IFERROR(VLOOKUP(I1369,category[[category_name_german]:[abbreviation_category_budo]],3,FALSE),"")</f>
        <v/>
      </c>
      <c r="M1369" s="48" t="str">
        <f>IFERROR(VLOOKUP(L1369,category[[category_name_german]:[abbreviation_category_budo]],3,FALSE),"")</f>
        <v/>
      </c>
      <c r="P1369" s="48" t="str">
        <f>IFERROR(VLOOKUP(O1369,category[[category_name_german]:[abbreviation_category_budo]],3,FALSE),"")</f>
        <v/>
      </c>
      <c r="R1369" s="49" t="str">
        <f t="shared" si="189"/>
        <v/>
      </c>
      <c r="U1369" s="48" t="str">
        <f>IFERROR(VLOOKUP(T1369,abbreviation[[description_german]:[abbreviation_budo]],3,FALSE),"")</f>
        <v/>
      </c>
      <c r="X1369" s="51" t="str">
        <f>IFERROR(VLOOKUP(W1369,abbreviation[[description_german]:[abbreviation_budo]],3,FALSE),"")</f>
        <v/>
      </c>
      <c r="Y1369" s="33"/>
      <c r="AA1369" s="49" t="str">
        <f t="shared" si="190"/>
        <v/>
      </c>
      <c r="AD1369" s="48" t="str">
        <f>IFERROR(VLOOKUP(AC1369,abbreviation[[description_german]:[abbreviation_budo]],3,FALSE),"")</f>
        <v/>
      </c>
      <c r="AG1369" s="54" t="str">
        <f>IFERROR(VLOOKUP(AF1369,abbreviation[[description_german]:[abbreviation_budo]],3,FALSE),"")</f>
        <v/>
      </c>
      <c r="AJ1369" s="49" t="str">
        <f t="shared" si="191"/>
        <v>_</v>
      </c>
      <c r="AM1369" s="48" t="str">
        <f>IFERROR(VLOOKUP(AL1369,abbreviation[[description_german]:[abbreviation_budo]],3,FALSE),"")</f>
        <v/>
      </c>
      <c r="AP1369" s="54" t="str">
        <f>IFERROR(VLOOKUP(AO1369,abbreviation[[description_german]:[abbreviation_budo]],3,FALSE),"")</f>
        <v/>
      </c>
      <c r="AS1369" s="49" t="str">
        <f t="shared" si="192"/>
        <v>_</v>
      </c>
      <c r="AV1369" s="53" t="str">
        <f>IFERROR(VLOOKUP(AU1369,abbreviation[[description_german]:[abbreviation_budo]],3,FALSE),"")</f>
        <v/>
      </c>
      <c r="AY1369" s="51" t="str">
        <f>IFERROR(VLOOKUP(AX1369,abbreviation[[description_german]:[abbreviation_budo]],3,FALSE),"")</f>
        <v/>
      </c>
      <c r="BB1369" s="51" t="str">
        <f>IFERROR(VLOOKUP(BA1369,abbreviation[[description_german]:[abbreviation_budo]],3,FALSE),"")</f>
        <v/>
      </c>
      <c r="BE1369" s="51" t="str">
        <f>IFERROR(VLOOKUP(BD1369,abbreviation[[description_german]:[abbreviation_budo]],3,FALSE),"")</f>
        <v/>
      </c>
      <c r="BG1369" s="38"/>
      <c r="BH1369" s="49" t="str">
        <f t="shared" si="193"/>
        <v>_</v>
      </c>
      <c r="BK1369" s="53" t="str">
        <f>IFERROR(VLOOKUP(BJ1369,abbreviation[[description_german]:[abbreviation_budo]],3,FALSE),"")</f>
        <v/>
      </c>
      <c r="BN1369" s="51" t="str">
        <f>IFERROR(VLOOKUP(BM1369,abbreviation[[description_german]:[abbreviation_budo]],3,FALSE),"")</f>
        <v/>
      </c>
      <c r="BO1369" s="31"/>
      <c r="BQ1369" s="51" t="str">
        <f>IFERROR(VLOOKUP(BP1369,abbreviation[[description_german]:[abbreviation_budo]],3,FALSE),"")</f>
        <v/>
      </c>
      <c r="BR1369" s="57" t="str">
        <f t="shared" si="194"/>
        <v>_</v>
      </c>
      <c r="BU1369" s="53" t="str">
        <f>IFERROR(VLOOKUP(BT1369,abbreviation[[description_german]:[abbreviation_budo]],3,FALSE),"")</f>
        <v/>
      </c>
      <c r="BV1369" s="60" t="str">
        <f t="shared" si="195"/>
        <v>_</v>
      </c>
      <c r="BY1369" s="48" t="str">
        <f>IFERROR(VLOOKUP(BX1369,category[[category_name_german]:[abbreviation_category_budo]],3,FALSE),"")</f>
        <v/>
      </c>
      <c r="CB1369" s="48" t="str">
        <f>IFERROR(VLOOKUP(CA1369,category[[category_name_german]:[abbreviation_category_budo]],3,FALSE),"")</f>
        <v/>
      </c>
      <c r="CE1369" s="48" t="str">
        <f>IFERROR(VLOOKUP(CD1369,category[[category_name_german]:[abbreviation_category_budo]],3,FALSE),"")</f>
        <v/>
      </c>
      <c r="CH1369" s="48" t="str">
        <f>IFERROR(VLOOKUP(CG1369,category[[category_name_german]:[abbreviation_category_budo]],3,FALSE),"")</f>
        <v/>
      </c>
      <c r="CK1369" s="48" t="str">
        <f>IFERROR(VLOOKUP(CJ1369,category[[category_name_german]:[abbreviation_category_budo]],3,FALSE),"")</f>
        <v/>
      </c>
      <c r="CM1369" s="49" t="str">
        <f t="shared" si="196"/>
        <v/>
      </c>
      <c r="CO1369" s="63" t="str">
        <f t="shared" si="197"/>
        <v/>
      </c>
    </row>
    <row r="1370" spans="4:93" x14ac:dyDescent="0.25">
      <c r="D1370" s="48" t="str">
        <f>IFERROR(VLOOKUP(C1370,category[[category_name_german]:[abbreviation_category_budo]],3,FALSE),"")</f>
        <v/>
      </c>
      <c r="G1370" s="48" t="str">
        <f>IFERROR(VLOOKUP(F1370,category[[category_name_german]:[abbreviation_category_budo]],3,FALSE),"")</f>
        <v/>
      </c>
      <c r="J1370" s="48" t="str">
        <f>IFERROR(VLOOKUP(I1370,category[[category_name_german]:[abbreviation_category_budo]],3,FALSE),"")</f>
        <v/>
      </c>
      <c r="M1370" s="48" t="str">
        <f>IFERROR(VLOOKUP(L1370,category[[category_name_german]:[abbreviation_category_budo]],3,FALSE),"")</f>
        <v/>
      </c>
      <c r="P1370" s="48" t="str">
        <f>IFERROR(VLOOKUP(O1370,category[[category_name_german]:[abbreviation_category_budo]],3,FALSE),"")</f>
        <v/>
      </c>
      <c r="R1370" s="49" t="str">
        <f t="shared" si="189"/>
        <v/>
      </c>
      <c r="U1370" s="48" t="str">
        <f>IFERROR(VLOOKUP(T1370,abbreviation[[description_german]:[abbreviation_budo]],3,FALSE),"")</f>
        <v/>
      </c>
      <c r="X1370" s="51" t="str">
        <f>IFERROR(VLOOKUP(W1370,abbreviation[[description_german]:[abbreviation_budo]],3,FALSE),"")</f>
        <v/>
      </c>
      <c r="Y1370" s="33"/>
      <c r="AA1370" s="49" t="str">
        <f t="shared" si="190"/>
        <v/>
      </c>
      <c r="AD1370" s="48" t="str">
        <f>IFERROR(VLOOKUP(AC1370,abbreviation[[description_german]:[abbreviation_budo]],3,FALSE),"")</f>
        <v/>
      </c>
      <c r="AG1370" s="54" t="str">
        <f>IFERROR(VLOOKUP(AF1370,abbreviation[[description_german]:[abbreviation_budo]],3,FALSE),"")</f>
        <v/>
      </c>
      <c r="AJ1370" s="49" t="str">
        <f t="shared" si="191"/>
        <v>_</v>
      </c>
      <c r="AM1370" s="48" t="str">
        <f>IFERROR(VLOOKUP(AL1370,abbreviation[[description_german]:[abbreviation_budo]],3,FALSE),"")</f>
        <v/>
      </c>
      <c r="AP1370" s="54" t="str">
        <f>IFERROR(VLOOKUP(AO1370,abbreviation[[description_german]:[abbreviation_budo]],3,FALSE),"")</f>
        <v/>
      </c>
      <c r="AS1370" s="49" t="str">
        <f t="shared" si="192"/>
        <v>_</v>
      </c>
      <c r="AV1370" s="53" t="str">
        <f>IFERROR(VLOOKUP(AU1370,abbreviation[[description_german]:[abbreviation_budo]],3,FALSE),"")</f>
        <v/>
      </c>
      <c r="AY1370" s="51" t="str">
        <f>IFERROR(VLOOKUP(AX1370,abbreviation[[description_german]:[abbreviation_budo]],3,FALSE),"")</f>
        <v/>
      </c>
      <c r="BB1370" s="51" t="str">
        <f>IFERROR(VLOOKUP(BA1370,abbreviation[[description_german]:[abbreviation_budo]],3,FALSE),"")</f>
        <v/>
      </c>
      <c r="BE1370" s="51" t="str">
        <f>IFERROR(VLOOKUP(BD1370,abbreviation[[description_german]:[abbreviation_budo]],3,FALSE),"")</f>
        <v/>
      </c>
      <c r="BG1370" s="38"/>
      <c r="BH1370" s="49" t="str">
        <f t="shared" si="193"/>
        <v>_</v>
      </c>
      <c r="BK1370" s="53" t="str">
        <f>IFERROR(VLOOKUP(BJ1370,abbreviation[[description_german]:[abbreviation_budo]],3,FALSE),"")</f>
        <v/>
      </c>
      <c r="BN1370" s="51" t="str">
        <f>IFERROR(VLOOKUP(BM1370,abbreviation[[description_german]:[abbreviation_budo]],3,FALSE),"")</f>
        <v/>
      </c>
      <c r="BO1370" s="31"/>
      <c r="BQ1370" s="51" t="str">
        <f>IFERROR(VLOOKUP(BP1370,abbreviation[[description_german]:[abbreviation_budo]],3,FALSE),"")</f>
        <v/>
      </c>
      <c r="BR1370" s="57" t="str">
        <f t="shared" si="194"/>
        <v>_</v>
      </c>
      <c r="BU1370" s="53" t="str">
        <f>IFERROR(VLOOKUP(BT1370,abbreviation[[description_german]:[abbreviation_budo]],3,FALSE),"")</f>
        <v/>
      </c>
      <c r="BV1370" s="60" t="str">
        <f t="shared" si="195"/>
        <v>_</v>
      </c>
      <c r="BY1370" s="48" t="str">
        <f>IFERROR(VLOOKUP(BX1370,category[[category_name_german]:[abbreviation_category_budo]],3,FALSE),"")</f>
        <v/>
      </c>
      <c r="CB1370" s="48" t="str">
        <f>IFERROR(VLOOKUP(CA1370,category[[category_name_german]:[abbreviation_category_budo]],3,FALSE),"")</f>
        <v/>
      </c>
      <c r="CE1370" s="48" t="str">
        <f>IFERROR(VLOOKUP(CD1370,category[[category_name_german]:[abbreviation_category_budo]],3,FALSE),"")</f>
        <v/>
      </c>
      <c r="CH1370" s="48" t="str">
        <f>IFERROR(VLOOKUP(CG1370,category[[category_name_german]:[abbreviation_category_budo]],3,FALSE),"")</f>
        <v/>
      </c>
      <c r="CK1370" s="48" t="str">
        <f>IFERROR(VLOOKUP(CJ1370,category[[category_name_german]:[abbreviation_category_budo]],3,FALSE),"")</f>
        <v/>
      </c>
      <c r="CM1370" s="49" t="str">
        <f t="shared" si="196"/>
        <v/>
      </c>
      <c r="CO1370" s="63" t="str">
        <f t="shared" si="197"/>
        <v/>
      </c>
    </row>
    <row r="1371" spans="4:93" x14ac:dyDescent="0.25">
      <c r="D1371" s="48" t="str">
        <f>IFERROR(VLOOKUP(C1371,category[[category_name_german]:[abbreviation_category_budo]],3,FALSE),"")</f>
        <v/>
      </c>
      <c r="G1371" s="48" t="str">
        <f>IFERROR(VLOOKUP(F1371,category[[category_name_german]:[abbreviation_category_budo]],3,FALSE),"")</f>
        <v/>
      </c>
      <c r="J1371" s="48" t="str">
        <f>IFERROR(VLOOKUP(I1371,category[[category_name_german]:[abbreviation_category_budo]],3,FALSE),"")</f>
        <v/>
      </c>
      <c r="M1371" s="48" t="str">
        <f>IFERROR(VLOOKUP(L1371,category[[category_name_german]:[abbreviation_category_budo]],3,FALSE),"")</f>
        <v/>
      </c>
      <c r="P1371" s="48" t="str">
        <f>IFERROR(VLOOKUP(O1371,category[[category_name_german]:[abbreviation_category_budo]],3,FALSE),"")</f>
        <v/>
      </c>
      <c r="R1371" s="49" t="str">
        <f t="shared" si="189"/>
        <v/>
      </c>
      <c r="U1371" s="48" t="str">
        <f>IFERROR(VLOOKUP(T1371,abbreviation[[description_german]:[abbreviation_budo]],3,FALSE),"")</f>
        <v/>
      </c>
      <c r="X1371" s="51" t="str">
        <f>IFERROR(VLOOKUP(W1371,abbreviation[[description_german]:[abbreviation_budo]],3,FALSE),"")</f>
        <v/>
      </c>
      <c r="Y1371" s="33"/>
      <c r="AA1371" s="49" t="str">
        <f t="shared" si="190"/>
        <v/>
      </c>
      <c r="AD1371" s="48" t="str">
        <f>IFERROR(VLOOKUP(AC1371,abbreviation[[description_german]:[abbreviation_budo]],3,FALSE),"")</f>
        <v/>
      </c>
      <c r="AG1371" s="54" t="str">
        <f>IFERROR(VLOOKUP(AF1371,abbreviation[[description_german]:[abbreviation_budo]],3,FALSE),"")</f>
        <v/>
      </c>
      <c r="AJ1371" s="49" t="str">
        <f t="shared" si="191"/>
        <v>_</v>
      </c>
      <c r="AM1371" s="48" t="str">
        <f>IFERROR(VLOOKUP(AL1371,abbreviation[[description_german]:[abbreviation_budo]],3,FALSE),"")</f>
        <v/>
      </c>
      <c r="AP1371" s="54" t="str">
        <f>IFERROR(VLOOKUP(AO1371,abbreviation[[description_german]:[abbreviation_budo]],3,FALSE),"")</f>
        <v/>
      </c>
      <c r="AS1371" s="49" t="str">
        <f t="shared" si="192"/>
        <v>_</v>
      </c>
      <c r="AV1371" s="53" t="str">
        <f>IFERROR(VLOOKUP(AU1371,abbreviation[[description_german]:[abbreviation_budo]],3,FALSE),"")</f>
        <v/>
      </c>
      <c r="AY1371" s="51" t="str">
        <f>IFERROR(VLOOKUP(AX1371,abbreviation[[description_german]:[abbreviation_budo]],3,FALSE),"")</f>
        <v/>
      </c>
      <c r="BB1371" s="51" t="str">
        <f>IFERROR(VLOOKUP(BA1371,abbreviation[[description_german]:[abbreviation_budo]],3,FALSE),"")</f>
        <v/>
      </c>
      <c r="BE1371" s="51" t="str">
        <f>IFERROR(VLOOKUP(BD1371,abbreviation[[description_german]:[abbreviation_budo]],3,FALSE),"")</f>
        <v/>
      </c>
      <c r="BG1371" s="38"/>
      <c r="BH1371" s="49" t="str">
        <f t="shared" si="193"/>
        <v>_</v>
      </c>
      <c r="BK1371" s="53" t="str">
        <f>IFERROR(VLOOKUP(BJ1371,abbreviation[[description_german]:[abbreviation_budo]],3,FALSE),"")</f>
        <v/>
      </c>
      <c r="BN1371" s="51" t="str">
        <f>IFERROR(VLOOKUP(BM1371,abbreviation[[description_german]:[abbreviation_budo]],3,FALSE),"")</f>
        <v/>
      </c>
      <c r="BO1371" s="31"/>
      <c r="BQ1371" s="51" t="str">
        <f>IFERROR(VLOOKUP(BP1371,abbreviation[[description_german]:[abbreviation_budo]],3,FALSE),"")</f>
        <v/>
      </c>
      <c r="BR1371" s="57" t="str">
        <f t="shared" si="194"/>
        <v>_</v>
      </c>
      <c r="BU1371" s="53" t="str">
        <f>IFERROR(VLOOKUP(BT1371,abbreviation[[description_german]:[abbreviation_budo]],3,FALSE),"")</f>
        <v/>
      </c>
      <c r="BV1371" s="60" t="str">
        <f t="shared" si="195"/>
        <v>_</v>
      </c>
      <c r="BY1371" s="48" t="str">
        <f>IFERROR(VLOOKUP(BX1371,category[[category_name_german]:[abbreviation_category_budo]],3,FALSE),"")</f>
        <v/>
      </c>
      <c r="CB1371" s="48" t="str">
        <f>IFERROR(VLOOKUP(CA1371,category[[category_name_german]:[abbreviation_category_budo]],3,FALSE),"")</f>
        <v/>
      </c>
      <c r="CE1371" s="48" t="str">
        <f>IFERROR(VLOOKUP(CD1371,category[[category_name_german]:[abbreviation_category_budo]],3,FALSE),"")</f>
        <v/>
      </c>
      <c r="CH1371" s="48" t="str">
        <f>IFERROR(VLOOKUP(CG1371,category[[category_name_german]:[abbreviation_category_budo]],3,FALSE),"")</f>
        <v/>
      </c>
      <c r="CK1371" s="48" t="str">
        <f>IFERROR(VLOOKUP(CJ1371,category[[category_name_german]:[abbreviation_category_budo]],3,FALSE),"")</f>
        <v/>
      </c>
      <c r="CM1371" s="49" t="str">
        <f t="shared" si="196"/>
        <v/>
      </c>
      <c r="CO1371" s="63" t="str">
        <f t="shared" si="197"/>
        <v/>
      </c>
    </row>
    <row r="1372" spans="4:93" x14ac:dyDescent="0.25">
      <c r="D1372" s="48" t="str">
        <f>IFERROR(VLOOKUP(C1372,category[[category_name_german]:[abbreviation_category_budo]],3,FALSE),"")</f>
        <v/>
      </c>
      <c r="G1372" s="48" t="str">
        <f>IFERROR(VLOOKUP(F1372,category[[category_name_german]:[abbreviation_category_budo]],3,FALSE),"")</f>
        <v/>
      </c>
      <c r="J1372" s="48" t="str">
        <f>IFERROR(VLOOKUP(I1372,category[[category_name_german]:[abbreviation_category_budo]],3,FALSE),"")</f>
        <v/>
      </c>
      <c r="M1372" s="48" t="str">
        <f>IFERROR(VLOOKUP(L1372,category[[category_name_german]:[abbreviation_category_budo]],3,FALSE),"")</f>
        <v/>
      </c>
      <c r="P1372" s="48" t="str">
        <f>IFERROR(VLOOKUP(O1372,category[[category_name_german]:[abbreviation_category_budo]],3,FALSE),"")</f>
        <v/>
      </c>
      <c r="R1372" s="49" t="str">
        <f t="shared" si="189"/>
        <v/>
      </c>
      <c r="U1372" s="48" t="str">
        <f>IFERROR(VLOOKUP(T1372,abbreviation[[description_german]:[abbreviation_budo]],3,FALSE),"")</f>
        <v/>
      </c>
      <c r="X1372" s="51" t="str">
        <f>IFERROR(VLOOKUP(W1372,abbreviation[[description_german]:[abbreviation_budo]],3,FALSE),"")</f>
        <v/>
      </c>
      <c r="Y1372" s="33"/>
      <c r="AA1372" s="49" t="str">
        <f t="shared" si="190"/>
        <v/>
      </c>
      <c r="AD1372" s="48" t="str">
        <f>IFERROR(VLOOKUP(AC1372,abbreviation[[description_german]:[abbreviation_budo]],3,FALSE),"")</f>
        <v/>
      </c>
      <c r="AG1372" s="54" t="str">
        <f>IFERROR(VLOOKUP(AF1372,abbreviation[[description_german]:[abbreviation_budo]],3,FALSE),"")</f>
        <v/>
      </c>
      <c r="AJ1372" s="49" t="str">
        <f t="shared" si="191"/>
        <v>_</v>
      </c>
      <c r="AM1372" s="48" t="str">
        <f>IFERROR(VLOOKUP(AL1372,abbreviation[[description_german]:[abbreviation_budo]],3,FALSE),"")</f>
        <v/>
      </c>
      <c r="AP1372" s="54" t="str">
        <f>IFERROR(VLOOKUP(AO1372,abbreviation[[description_german]:[abbreviation_budo]],3,FALSE),"")</f>
        <v/>
      </c>
      <c r="AS1372" s="49" t="str">
        <f t="shared" si="192"/>
        <v>_</v>
      </c>
      <c r="AV1372" s="53" t="str">
        <f>IFERROR(VLOOKUP(AU1372,abbreviation[[description_german]:[abbreviation_budo]],3,FALSE),"")</f>
        <v/>
      </c>
      <c r="AY1372" s="51" t="str">
        <f>IFERROR(VLOOKUP(AX1372,abbreviation[[description_german]:[abbreviation_budo]],3,FALSE),"")</f>
        <v/>
      </c>
      <c r="BB1372" s="51" t="str">
        <f>IFERROR(VLOOKUP(BA1372,abbreviation[[description_german]:[abbreviation_budo]],3,FALSE),"")</f>
        <v/>
      </c>
      <c r="BE1372" s="51" t="str">
        <f>IFERROR(VLOOKUP(BD1372,abbreviation[[description_german]:[abbreviation_budo]],3,FALSE),"")</f>
        <v/>
      </c>
      <c r="BG1372" s="38"/>
      <c r="BH1372" s="49" t="str">
        <f t="shared" si="193"/>
        <v>_</v>
      </c>
      <c r="BK1372" s="53" t="str">
        <f>IFERROR(VLOOKUP(BJ1372,abbreviation[[description_german]:[abbreviation_budo]],3,FALSE),"")</f>
        <v/>
      </c>
      <c r="BN1372" s="51" t="str">
        <f>IFERROR(VLOOKUP(BM1372,abbreviation[[description_german]:[abbreviation_budo]],3,FALSE),"")</f>
        <v/>
      </c>
      <c r="BO1372" s="31"/>
      <c r="BQ1372" s="51" t="str">
        <f>IFERROR(VLOOKUP(BP1372,abbreviation[[description_german]:[abbreviation_budo]],3,FALSE),"")</f>
        <v/>
      </c>
      <c r="BR1372" s="57" t="str">
        <f t="shared" si="194"/>
        <v>_</v>
      </c>
      <c r="BU1372" s="53" t="str">
        <f>IFERROR(VLOOKUP(BT1372,abbreviation[[description_german]:[abbreviation_budo]],3,FALSE),"")</f>
        <v/>
      </c>
      <c r="BV1372" s="60" t="str">
        <f t="shared" si="195"/>
        <v>_</v>
      </c>
      <c r="BY1372" s="48" t="str">
        <f>IFERROR(VLOOKUP(BX1372,category[[category_name_german]:[abbreviation_category_budo]],3,FALSE),"")</f>
        <v/>
      </c>
      <c r="CB1372" s="48" t="str">
        <f>IFERROR(VLOOKUP(CA1372,category[[category_name_german]:[abbreviation_category_budo]],3,FALSE),"")</f>
        <v/>
      </c>
      <c r="CE1372" s="48" t="str">
        <f>IFERROR(VLOOKUP(CD1372,category[[category_name_german]:[abbreviation_category_budo]],3,FALSE),"")</f>
        <v/>
      </c>
      <c r="CH1372" s="48" t="str">
        <f>IFERROR(VLOOKUP(CG1372,category[[category_name_german]:[abbreviation_category_budo]],3,FALSE),"")</f>
        <v/>
      </c>
      <c r="CK1372" s="48" t="str">
        <f>IFERROR(VLOOKUP(CJ1372,category[[category_name_german]:[abbreviation_category_budo]],3,FALSE),"")</f>
        <v/>
      </c>
      <c r="CM1372" s="49" t="str">
        <f t="shared" si="196"/>
        <v/>
      </c>
      <c r="CO1372" s="63" t="str">
        <f t="shared" si="197"/>
        <v/>
      </c>
    </row>
    <row r="1373" spans="4:93" x14ac:dyDescent="0.25">
      <c r="D1373" s="48" t="str">
        <f>IFERROR(VLOOKUP(C1373,category[[category_name_german]:[abbreviation_category_budo]],3,FALSE),"")</f>
        <v/>
      </c>
      <c r="G1373" s="48" t="str">
        <f>IFERROR(VLOOKUP(F1373,category[[category_name_german]:[abbreviation_category_budo]],3,FALSE),"")</f>
        <v/>
      </c>
      <c r="J1373" s="48" t="str">
        <f>IFERROR(VLOOKUP(I1373,category[[category_name_german]:[abbreviation_category_budo]],3,FALSE),"")</f>
        <v/>
      </c>
      <c r="M1373" s="48" t="str">
        <f>IFERROR(VLOOKUP(L1373,category[[category_name_german]:[abbreviation_category_budo]],3,FALSE),"")</f>
        <v/>
      </c>
      <c r="P1373" s="48" t="str">
        <f>IFERROR(VLOOKUP(O1373,category[[category_name_german]:[abbreviation_category_budo]],3,FALSE),"")</f>
        <v/>
      </c>
      <c r="R1373" s="49" t="str">
        <f t="shared" si="189"/>
        <v/>
      </c>
      <c r="U1373" s="48" t="str">
        <f>IFERROR(VLOOKUP(T1373,abbreviation[[description_german]:[abbreviation_budo]],3,FALSE),"")</f>
        <v/>
      </c>
      <c r="X1373" s="51" t="str">
        <f>IFERROR(VLOOKUP(W1373,abbreviation[[description_german]:[abbreviation_budo]],3,FALSE),"")</f>
        <v/>
      </c>
      <c r="Y1373" s="33"/>
      <c r="AA1373" s="49" t="str">
        <f t="shared" si="190"/>
        <v/>
      </c>
      <c r="AD1373" s="48" t="str">
        <f>IFERROR(VLOOKUP(AC1373,abbreviation[[description_german]:[abbreviation_budo]],3,FALSE),"")</f>
        <v/>
      </c>
      <c r="AG1373" s="54" t="str">
        <f>IFERROR(VLOOKUP(AF1373,abbreviation[[description_german]:[abbreviation_budo]],3,FALSE),"")</f>
        <v/>
      </c>
      <c r="AJ1373" s="49" t="str">
        <f t="shared" si="191"/>
        <v>_</v>
      </c>
      <c r="AM1373" s="48" t="str">
        <f>IFERROR(VLOOKUP(AL1373,abbreviation[[description_german]:[abbreviation_budo]],3,FALSE),"")</f>
        <v/>
      </c>
      <c r="AP1373" s="54" t="str">
        <f>IFERROR(VLOOKUP(AO1373,abbreviation[[description_german]:[abbreviation_budo]],3,FALSE),"")</f>
        <v/>
      </c>
      <c r="AS1373" s="49" t="str">
        <f t="shared" si="192"/>
        <v>_</v>
      </c>
      <c r="AV1373" s="53" t="str">
        <f>IFERROR(VLOOKUP(AU1373,abbreviation[[description_german]:[abbreviation_budo]],3,FALSE),"")</f>
        <v/>
      </c>
      <c r="AY1373" s="51" t="str">
        <f>IFERROR(VLOOKUP(AX1373,abbreviation[[description_german]:[abbreviation_budo]],3,FALSE),"")</f>
        <v/>
      </c>
      <c r="BB1373" s="51" t="str">
        <f>IFERROR(VLOOKUP(BA1373,abbreviation[[description_german]:[abbreviation_budo]],3,FALSE),"")</f>
        <v/>
      </c>
      <c r="BE1373" s="51" t="str">
        <f>IFERROR(VLOOKUP(BD1373,abbreviation[[description_german]:[abbreviation_budo]],3,FALSE),"")</f>
        <v/>
      </c>
      <c r="BG1373" s="38"/>
      <c r="BH1373" s="49" t="str">
        <f t="shared" si="193"/>
        <v>_</v>
      </c>
      <c r="BK1373" s="53" t="str">
        <f>IFERROR(VLOOKUP(BJ1373,abbreviation[[description_german]:[abbreviation_budo]],3,FALSE),"")</f>
        <v/>
      </c>
      <c r="BN1373" s="51" t="str">
        <f>IFERROR(VLOOKUP(BM1373,abbreviation[[description_german]:[abbreviation_budo]],3,FALSE),"")</f>
        <v/>
      </c>
      <c r="BO1373" s="31"/>
      <c r="BQ1373" s="51" t="str">
        <f>IFERROR(VLOOKUP(BP1373,abbreviation[[description_german]:[abbreviation_budo]],3,FALSE),"")</f>
        <v/>
      </c>
      <c r="BR1373" s="57" t="str">
        <f t="shared" si="194"/>
        <v>_</v>
      </c>
      <c r="BU1373" s="53" t="str">
        <f>IFERROR(VLOOKUP(BT1373,abbreviation[[description_german]:[abbreviation_budo]],3,FALSE),"")</f>
        <v/>
      </c>
      <c r="BV1373" s="60" t="str">
        <f t="shared" si="195"/>
        <v>_</v>
      </c>
      <c r="BY1373" s="48" t="str">
        <f>IFERROR(VLOOKUP(BX1373,category[[category_name_german]:[abbreviation_category_budo]],3,FALSE),"")</f>
        <v/>
      </c>
      <c r="CB1373" s="48" t="str">
        <f>IFERROR(VLOOKUP(CA1373,category[[category_name_german]:[abbreviation_category_budo]],3,FALSE),"")</f>
        <v/>
      </c>
      <c r="CE1373" s="48" t="str">
        <f>IFERROR(VLOOKUP(CD1373,category[[category_name_german]:[abbreviation_category_budo]],3,FALSE),"")</f>
        <v/>
      </c>
      <c r="CH1373" s="48" t="str">
        <f>IFERROR(VLOOKUP(CG1373,category[[category_name_german]:[abbreviation_category_budo]],3,FALSE),"")</f>
        <v/>
      </c>
      <c r="CK1373" s="48" t="str">
        <f>IFERROR(VLOOKUP(CJ1373,category[[category_name_german]:[abbreviation_category_budo]],3,FALSE),"")</f>
        <v/>
      </c>
      <c r="CM1373" s="49" t="str">
        <f t="shared" si="196"/>
        <v/>
      </c>
      <c r="CO1373" s="63" t="str">
        <f t="shared" si="197"/>
        <v/>
      </c>
    </row>
    <row r="1374" spans="4:93" x14ac:dyDescent="0.25">
      <c r="D1374" s="48" t="str">
        <f>IFERROR(VLOOKUP(C1374,category[[category_name_german]:[abbreviation_category_budo]],3,FALSE),"")</f>
        <v/>
      </c>
      <c r="G1374" s="48" t="str">
        <f>IFERROR(VLOOKUP(F1374,category[[category_name_german]:[abbreviation_category_budo]],3,FALSE),"")</f>
        <v/>
      </c>
      <c r="J1374" s="48" t="str">
        <f>IFERROR(VLOOKUP(I1374,category[[category_name_german]:[abbreviation_category_budo]],3,FALSE),"")</f>
        <v/>
      </c>
      <c r="M1374" s="48" t="str">
        <f>IFERROR(VLOOKUP(L1374,category[[category_name_german]:[abbreviation_category_budo]],3,FALSE),"")</f>
        <v/>
      </c>
      <c r="P1374" s="48" t="str">
        <f>IFERROR(VLOOKUP(O1374,category[[category_name_german]:[abbreviation_category_budo]],3,FALSE),"")</f>
        <v/>
      </c>
      <c r="R1374" s="49" t="str">
        <f t="shared" si="189"/>
        <v/>
      </c>
      <c r="U1374" s="48" t="str">
        <f>IFERROR(VLOOKUP(T1374,abbreviation[[description_german]:[abbreviation_budo]],3,FALSE),"")</f>
        <v/>
      </c>
      <c r="X1374" s="51" t="str">
        <f>IFERROR(VLOOKUP(W1374,abbreviation[[description_german]:[abbreviation_budo]],3,FALSE),"")</f>
        <v/>
      </c>
      <c r="Y1374" s="33"/>
      <c r="AA1374" s="49" t="str">
        <f t="shared" si="190"/>
        <v/>
      </c>
      <c r="AD1374" s="48" t="str">
        <f>IFERROR(VLOOKUP(AC1374,abbreviation[[description_german]:[abbreviation_budo]],3,FALSE),"")</f>
        <v/>
      </c>
      <c r="AG1374" s="54" t="str">
        <f>IFERROR(VLOOKUP(AF1374,abbreviation[[description_german]:[abbreviation_budo]],3,FALSE),"")</f>
        <v/>
      </c>
      <c r="AJ1374" s="49" t="str">
        <f t="shared" si="191"/>
        <v>_</v>
      </c>
      <c r="AM1374" s="48" t="str">
        <f>IFERROR(VLOOKUP(AL1374,abbreviation[[description_german]:[abbreviation_budo]],3,FALSE),"")</f>
        <v/>
      </c>
      <c r="AP1374" s="54" t="str">
        <f>IFERROR(VLOOKUP(AO1374,abbreviation[[description_german]:[abbreviation_budo]],3,FALSE),"")</f>
        <v/>
      </c>
      <c r="AS1374" s="49" t="str">
        <f t="shared" si="192"/>
        <v>_</v>
      </c>
      <c r="AV1374" s="53" t="str">
        <f>IFERROR(VLOOKUP(AU1374,abbreviation[[description_german]:[abbreviation_budo]],3,FALSE),"")</f>
        <v/>
      </c>
      <c r="AY1374" s="51" t="str">
        <f>IFERROR(VLOOKUP(AX1374,abbreviation[[description_german]:[abbreviation_budo]],3,FALSE),"")</f>
        <v/>
      </c>
      <c r="BB1374" s="51" t="str">
        <f>IFERROR(VLOOKUP(BA1374,abbreviation[[description_german]:[abbreviation_budo]],3,FALSE),"")</f>
        <v/>
      </c>
      <c r="BE1374" s="51" t="str">
        <f>IFERROR(VLOOKUP(BD1374,abbreviation[[description_german]:[abbreviation_budo]],3,FALSE),"")</f>
        <v/>
      </c>
      <c r="BG1374" s="38"/>
      <c r="BH1374" s="49" t="str">
        <f t="shared" si="193"/>
        <v>_</v>
      </c>
      <c r="BK1374" s="53" t="str">
        <f>IFERROR(VLOOKUP(BJ1374,abbreviation[[description_german]:[abbreviation_budo]],3,FALSE),"")</f>
        <v/>
      </c>
      <c r="BN1374" s="51" t="str">
        <f>IFERROR(VLOOKUP(BM1374,abbreviation[[description_german]:[abbreviation_budo]],3,FALSE),"")</f>
        <v/>
      </c>
      <c r="BO1374" s="31"/>
      <c r="BQ1374" s="51" t="str">
        <f>IFERROR(VLOOKUP(BP1374,abbreviation[[description_german]:[abbreviation_budo]],3,FALSE),"")</f>
        <v/>
      </c>
      <c r="BR1374" s="57" t="str">
        <f t="shared" si="194"/>
        <v>_</v>
      </c>
      <c r="BU1374" s="53" t="str">
        <f>IFERROR(VLOOKUP(BT1374,abbreviation[[description_german]:[abbreviation_budo]],3,FALSE),"")</f>
        <v/>
      </c>
      <c r="BV1374" s="60" t="str">
        <f t="shared" si="195"/>
        <v>_</v>
      </c>
      <c r="BY1374" s="48" t="str">
        <f>IFERROR(VLOOKUP(BX1374,category[[category_name_german]:[abbreviation_category_budo]],3,FALSE),"")</f>
        <v/>
      </c>
      <c r="CB1374" s="48" t="str">
        <f>IFERROR(VLOOKUP(CA1374,category[[category_name_german]:[abbreviation_category_budo]],3,FALSE),"")</f>
        <v/>
      </c>
      <c r="CE1374" s="48" t="str">
        <f>IFERROR(VLOOKUP(CD1374,category[[category_name_german]:[abbreviation_category_budo]],3,FALSE),"")</f>
        <v/>
      </c>
      <c r="CH1374" s="48" t="str">
        <f>IFERROR(VLOOKUP(CG1374,category[[category_name_german]:[abbreviation_category_budo]],3,FALSE),"")</f>
        <v/>
      </c>
      <c r="CK1374" s="48" t="str">
        <f>IFERROR(VLOOKUP(CJ1374,category[[category_name_german]:[abbreviation_category_budo]],3,FALSE),"")</f>
        <v/>
      </c>
      <c r="CM1374" s="49" t="str">
        <f t="shared" si="196"/>
        <v/>
      </c>
      <c r="CO1374" s="63" t="str">
        <f t="shared" si="197"/>
        <v/>
      </c>
    </row>
    <row r="1375" spans="4:93" x14ac:dyDescent="0.25">
      <c r="D1375" s="48" t="str">
        <f>IFERROR(VLOOKUP(C1375,category[[category_name_german]:[abbreviation_category_budo]],3,FALSE),"")</f>
        <v/>
      </c>
      <c r="G1375" s="48" t="str">
        <f>IFERROR(VLOOKUP(F1375,category[[category_name_german]:[abbreviation_category_budo]],3,FALSE),"")</f>
        <v/>
      </c>
      <c r="J1375" s="48" t="str">
        <f>IFERROR(VLOOKUP(I1375,category[[category_name_german]:[abbreviation_category_budo]],3,FALSE),"")</f>
        <v/>
      </c>
      <c r="M1375" s="48" t="str">
        <f>IFERROR(VLOOKUP(L1375,category[[category_name_german]:[abbreviation_category_budo]],3,FALSE),"")</f>
        <v/>
      </c>
      <c r="P1375" s="48" t="str">
        <f>IFERROR(VLOOKUP(O1375,category[[category_name_german]:[abbreviation_category_budo]],3,FALSE),"")</f>
        <v/>
      </c>
      <c r="R1375" s="49" t="str">
        <f t="shared" si="189"/>
        <v/>
      </c>
      <c r="U1375" s="48" t="str">
        <f>IFERROR(VLOOKUP(T1375,abbreviation[[description_german]:[abbreviation_budo]],3,FALSE),"")</f>
        <v/>
      </c>
      <c r="X1375" s="51" t="str">
        <f>IFERROR(VLOOKUP(W1375,abbreviation[[description_german]:[abbreviation_budo]],3,FALSE),"")</f>
        <v/>
      </c>
      <c r="Y1375" s="33"/>
      <c r="AA1375" s="49" t="str">
        <f t="shared" si="190"/>
        <v/>
      </c>
      <c r="AD1375" s="48" t="str">
        <f>IFERROR(VLOOKUP(AC1375,abbreviation[[description_german]:[abbreviation_budo]],3,FALSE),"")</f>
        <v/>
      </c>
      <c r="AG1375" s="54" t="str">
        <f>IFERROR(VLOOKUP(AF1375,abbreviation[[description_german]:[abbreviation_budo]],3,FALSE),"")</f>
        <v/>
      </c>
      <c r="AJ1375" s="49" t="str">
        <f t="shared" si="191"/>
        <v>_</v>
      </c>
      <c r="AM1375" s="48" t="str">
        <f>IFERROR(VLOOKUP(AL1375,abbreviation[[description_german]:[abbreviation_budo]],3,FALSE),"")</f>
        <v/>
      </c>
      <c r="AP1375" s="54" t="str">
        <f>IFERROR(VLOOKUP(AO1375,abbreviation[[description_german]:[abbreviation_budo]],3,FALSE),"")</f>
        <v/>
      </c>
      <c r="AS1375" s="49" t="str">
        <f t="shared" si="192"/>
        <v>_</v>
      </c>
      <c r="AV1375" s="53" t="str">
        <f>IFERROR(VLOOKUP(AU1375,abbreviation[[description_german]:[abbreviation_budo]],3,FALSE),"")</f>
        <v/>
      </c>
      <c r="AY1375" s="51" t="str">
        <f>IFERROR(VLOOKUP(AX1375,abbreviation[[description_german]:[abbreviation_budo]],3,FALSE),"")</f>
        <v/>
      </c>
      <c r="BB1375" s="51" t="str">
        <f>IFERROR(VLOOKUP(BA1375,abbreviation[[description_german]:[abbreviation_budo]],3,FALSE),"")</f>
        <v/>
      </c>
      <c r="BE1375" s="51" t="str">
        <f>IFERROR(VLOOKUP(BD1375,abbreviation[[description_german]:[abbreviation_budo]],3,FALSE),"")</f>
        <v/>
      </c>
      <c r="BG1375" s="38"/>
      <c r="BH1375" s="49" t="str">
        <f t="shared" si="193"/>
        <v>_</v>
      </c>
      <c r="BK1375" s="53" t="str">
        <f>IFERROR(VLOOKUP(BJ1375,abbreviation[[description_german]:[abbreviation_budo]],3,FALSE),"")</f>
        <v/>
      </c>
      <c r="BN1375" s="51" t="str">
        <f>IFERROR(VLOOKUP(BM1375,abbreviation[[description_german]:[abbreviation_budo]],3,FALSE),"")</f>
        <v/>
      </c>
      <c r="BO1375" s="31"/>
      <c r="BQ1375" s="51" t="str">
        <f>IFERROR(VLOOKUP(BP1375,abbreviation[[description_german]:[abbreviation_budo]],3,FALSE),"")</f>
        <v/>
      </c>
      <c r="BR1375" s="57" t="str">
        <f t="shared" si="194"/>
        <v>_</v>
      </c>
      <c r="BU1375" s="53" t="str">
        <f>IFERROR(VLOOKUP(BT1375,abbreviation[[description_german]:[abbreviation_budo]],3,FALSE),"")</f>
        <v/>
      </c>
      <c r="BV1375" s="60" t="str">
        <f t="shared" si="195"/>
        <v>_</v>
      </c>
      <c r="BY1375" s="48" t="str">
        <f>IFERROR(VLOOKUP(BX1375,category[[category_name_german]:[abbreviation_category_budo]],3,FALSE),"")</f>
        <v/>
      </c>
      <c r="CB1375" s="48" t="str">
        <f>IFERROR(VLOOKUP(CA1375,category[[category_name_german]:[abbreviation_category_budo]],3,FALSE),"")</f>
        <v/>
      </c>
      <c r="CE1375" s="48" t="str">
        <f>IFERROR(VLOOKUP(CD1375,category[[category_name_german]:[abbreviation_category_budo]],3,FALSE),"")</f>
        <v/>
      </c>
      <c r="CH1375" s="48" t="str">
        <f>IFERROR(VLOOKUP(CG1375,category[[category_name_german]:[abbreviation_category_budo]],3,FALSE),"")</f>
        <v/>
      </c>
      <c r="CK1375" s="48" t="str">
        <f>IFERROR(VLOOKUP(CJ1375,category[[category_name_german]:[abbreviation_category_budo]],3,FALSE),"")</f>
        <v/>
      </c>
      <c r="CM1375" s="49" t="str">
        <f t="shared" si="196"/>
        <v/>
      </c>
      <c r="CO1375" s="63" t="str">
        <f t="shared" si="197"/>
        <v/>
      </c>
    </row>
    <row r="1376" spans="4:93" x14ac:dyDescent="0.25">
      <c r="D1376" s="48" t="str">
        <f>IFERROR(VLOOKUP(C1376,category[[category_name_german]:[abbreviation_category_budo]],3,FALSE),"")</f>
        <v/>
      </c>
      <c r="G1376" s="48" t="str">
        <f>IFERROR(VLOOKUP(F1376,category[[category_name_german]:[abbreviation_category_budo]],3,FALSE),"")</f>
        <v/>
      </c>
      <c r="J1376" s="48" t="str">
        <f>IFERROR(VLOOKUP(I1376,category[[category_name_german]:[abbreviation_category_budo]],3,FALSE),"")</f>
        <v/>
      </c>
      <c r="M1376" s="48" t="str">
        <f>IFERROR(VLOOKUP(L1376,category[[category_name_german]:[abbreviation_category_budo]],3,FALSE),"")</f>
        <v/>
      </c>
      <c r="P1376" s="48" t="str">
        <f>IFERROR(VLOOKUP(O1376,category[[category_name_german]:[abbreviation_category_budo]],3,FALSE),"")</f>
        <v/>
      </c>
      <c r="R1376" s="49" t="str">
        <f t="shared" si="189"/>
        <v/>
      </c>
      <c r="U1376" s="48" t="str">
        <f>IFERROR(VLOOKUP(T1376,abbreviation[[description_german]:[abbreviation_budo]],3,FALSE),"")</f>
        <v/>
      </c>
      <c r="X1376" s="51" t="str">
        <f>IFERROR(VLOOKUP(W1376,abbreviation[[description_german]:[abbreviation_budo]],3,FALSE),"")</f>
        <v/>
      </c>
      <c r="Y1376" s="33"/>
      <c r="AA1376" s="49" t="str">
        <f t="shared" si="190"/>
        <v/>
      </c>
      <c r="AD1376" s="48" t="str">
        <f>IFERROR(VLOOKUP(AC1376,abbreviation[[description_german]:[abbreviation_budo]],3,FALSE),"")</f>
        <v/>
      </c>
      <c r="AG1376" s="54" t="str">
        <f>IFERROR(VLOOKUP(AF1376,abbreviation[[description_german]:[abbreviation_budo]],3,FALSE),"")</f>
        <v/>
      </c>
      <c r="AJ1376" s="49" t="str">
        <f t="shared" si="191"/>
        <v>_</v>
      </c>
      <c r="AM1376" s="48" t="str">
        <f>IFERROR(VLOOKUP(AL1376,abbreviation[[description_german]:[abbreviation_budo]],3,FALSE),"")</f>
        <v/>
      </c>
      <c r="AP1376" s="54" t="str">
        <f>IFERROR(VLOOKUP(AO1376,abbreviation[[description_german]:[abbreviation_budo]],3,FALSE),"")</f>
        <v/>
      </c>
      <c r="AS1376" s="49" t="str">
        <f t="shared" si="192"/>
        <v>_</v>
      </c>
      <c r="AV1376" s="53" t="str">
        <f>IFERROR(VLOOKUP(AU1376,abbreviation[[description_german]:[abbreviation_budo]],3,FALSE),"")</f>
        <v/>
      </c>
      <c r="AY1376" s="51" t="str">
        <f>IFERROR(VLOOKUP(AX1376,abbreviation[[description_german]:[abbreviation_budo]],3,FALSE),"")</f>
        <v/>
      </c>
      <c r="BB1376" s="51" t="str">
        <f>IFERROR(VLOOKUP(BA1376,abbreviation[[description_german]:[abbreviation_budo]],3,FALSE),"")</f>
        <v/>
      </c>
      <c r="BE1376" s="51" t="str">
        <f>IFERROR(VLOOKUP(BD1376,abbreviation[[description_german]:[abbreviation_budo]],3,FALSE),"")</f>
        <v/>
      </c>
      <c r="BG1376" s="38"/>
      <c r="BH1376" s="49" t="str">
        <f t="shared" si="193"/>
        <v>_</v>
      </c>
      <c r="BK1376" s="53" t="str">
        <f>IFERROR(VLOOKUP(BJ1376,abbreviation[[description_german]:[abbreviation_budo]],3,FALSE),"")</f>
        <v/>
      </c>
      <c r="BN1376" s="51" t="str">
        <f>IFERROR(VLOOKUP(BM1376,abbreviation[[description_german]:[abbreviation_budo]],3,FALSE),"")</f>
        <v/>
      </c>
      <c r="BO1376" s="31"/>
      <c r="BQ1376" s="51" t="str">
        <f>IFERROR(VLOOKUP(BP1376,abbreviation[[description_german]:[abbreviation_budo]],3,FALSE),"")</f>
        <v/>
      </c>
      <c r="BR1376" s="57" t="str">
        <f t="shared" si="194"/>
        <v>_</v>
      </c>
      <c r="BU1376" s="53" t="str">
        <f>IFERROR(VLOOKUP(BT1376,abbreviation[[description_german]:[abbreviation_budo]],3,FALSE),"")</f>
        <v/>
      </c>
      <c r="BV1376" s="60" t="str">
        <f t="shared" si="195"/>
        <v>_</v>
      </c>
      <c r="BY1376" s="48" t="str">
        <f>IFERROR(VLOOKUP(BX1376,category[[category_name_german]:[abbreviation_category_budo]],3,FALSE),"")</f>
        <v/>
      </c>
      <c r="CB1376" s="48" t="str">
        <f>IFERROR(VLOOKUP(CA1376,category[[category_name_german]:[abbreviation_category_budo]],3,FALSE),"")</f>
        <v/>
      </c>
      <c r="CE1376" s="48" t="str">
        <f>IFERROR(VLOOKUP(CD1376,category[[category_name_german]:[abbreviation_category_budo]],3,FALSE),"")</f>
        <v/>
      </c>
      <c r="CH1376" s="48" t="str">
        <f>IFERROR(VLOOKUP(CG1376,category[[category_name_german]:[abbreviation_category_budo]],3,FALSE),"")</f>
        <v/>
      </c>
      <c r="CK1376" s="48" t="str">
        <f>IFERROR(VLOOKUP(CJ1376,category[[category_name_german]:[abbreviation_category_budo]],3,FALSE),"")</f>
        <v/>
      </c>
      <c r="CM1376" s="49" t="str">
        <f t="shared" si="196"/>
        <v/>
      </c>
      <c r="CO1376" s="63" t="str">
        <f t="shared" si="197"/>
        <v/>
      </c>
    </row>
    <row r="1377" spans="4:93" x14ac:dyDescent="0.25">
      <c r="D1377" s="48" t="str">
        <f>IFERROR(VLOOKUP(C1377,category[[category_name_german]:[abbreviation_category_budo]],3,FALSE),"")</f>
        <v/>
      </c>
      <c r="G1377" s="48" t="str">
        <f>IFERROR(VLOOKUP(F1377,category[[category_name_german]:[abbreviation_category_budo]],3,FALSE),"")</f>
        <v/>
      </c>
      <c r="J1377" s="48" t="str">
        <f>IFERROR(VLOOKUP(I1377,category[[category_name_german]:[abbreviation_category_budo]],3,FALSE),"")</f>
        <v/>
      </c>
      <c r="M1377" s="48" t="str">
        <f>IFERROR(VLOOKUP(L1377,category[[category_name_german]:[abbreviation_category_budo]],3,FALSE),"")</f>
        <v/>
      </c>
      <c r="P1377" s="48" t="str">
        <f>IFERROR(VLOOKUP(O1377,category[[category_name_german]:[abbreviation_category_budo]],3,FALSE),"")</f>
        <v/>
      </c>
      <c r="R1377" s="49" t="str">
        <f t="shared" si="189"/>
        <v/>
      </c>
      <c r="U1377" s="48" t="str">
        <f>IFERROR(VLOOKUP(T1377,abbreviation[[description_german]:[abbreviation_budo]],3,FALSE),"")</f>
        <v/>
      </c>
      <c r="X1377" s="51" t="str">
        <f>IFERROR(VLOOKUP(W1377,abbreviation[[description_german]:[abbreviation_budo]],3,FALSE),"")</f>
        <v/>
      </c>
      <c r="Y1377" s="33"/>
      <c r="AA1377" s="49" t="str">
        <f t="shared" si="190"/>
        <v/>
      </c>
      <c r="AD1377" s="48" t="str">
        <f>IFERROR(VLOOKUP(AC1377,abbreviation[[description_german]:[abbreviation_budo]],3,FALSE),"")</f>
        <v/>
      </c>
      <c r="AG1377" s="54" t="str">
        <f>IFERROR(VLOOKUP(AF1377,abbreviation[[description_german]:[abbreviation_budo]],3,FALSE),"")</f>
        <v/>
      </c>
      <c r="AJ1377" s="49" t="str">
        <f t="shared" si="191"/>
        <v>_</v>
      </c>
      <c r="AM1377" s="48" t="str">
        <f>IFERROR(VLOOKUP(AL1377,abbreviation[[description_german]:[abbreviation_budo]],3,FALSE),"")</f>
        <v/>
      </c>
      <c r="AP1377" s="54" t="str">
        <f>IFERROR(VLOOKUP(AO1377,abbreviation[[description_german]:[abbreviation_budo]],3,FALSE),"")</f>
        <v/>
      </c>
      <c r="AS1377" s="49" t="str">
        <f t="shared" si="192"/>
        <v>_</v>
      </c>
      <c r="AV1377" s="53" t="str">
        <f>IFERROR(VLOOKUP(AU1377,abbreviation[[description_german]:[abbreviation_budo]],3,FALSE),"")</f>
        <v/>
      </c>
      <c r="AY1377" s="51" t="str">
        <f>IFERROR(VLOOKUP(AX1377,abbreviation[[description_german]:[abbreviation_budo]],3,FALSE),"")</f>
        <v/>
      </c>
      <c r="BB1377" s="51" t="str">
        <f>IFERROR(VLOOKUP(BA1377,abbreviation[[description_german]:[abbreviation_budo]],3,FALSE),"")</f>
        <v/>
      </c>
      <c r="BE1377" s="51" t="str">
        <f>IFERROR(VLOOKUP(BD1377,abbreviation[[description_german]:[abbreviation_budo]],3,FALSE),"")</f>
        <v/>
      </c>
      <c r="BG1377" s="38"/>
      <c r="BH1377" s="49" t="str">
        <f t="shared" si="193"/>
        <v>_</v>
      </c>
      <c r="BK1377" s="53" t="str">
        <f>IFERROR(VLOOKUP(BJ1377,abbreviation[[description_german]:[abbreviation_budo]],3,FALSE),"")</f>
        <v/>
      </c>
      <c r="BN1377" s="51" t="str">
        <f>IFERROR(VLOOKUP(BM1377,abbreviation[[description_german]:[abbreviation_budo]],3,FALSE),"")</f>
        <v/>
      </c>
      <c r="BO1377" s="31"/>
      <c r="BQ1377" s="51" t="str">
        <f>IFERROR(VLOOKUP(BP1377,abbreviation[[description_german]:[abbreviation_budo]],3,FALSE),"")</f>
        <v/>
      </c>
      <c r="BR1377" s="57" t="str">
        <f t="shared" si="194"/>
        <v>_</v>
      </c>
      <c r="BU1377" s="53" t="str">
        <f>IFERROR(VLOOKUP(BT1377,abbreviation[[description_german]:[abbreviation_budo]],3,FALSE),"")</f>
        <v/>
      </c>
      <c r="BV1377" s="60" t="str">
        <f t="shared" si="195"/>
        <v>_</v>
      </c>
      <c r="BY1377" s="48" t="str">
        <f>IFERROR(VLOOKUP(BX1377,category[[category_name_german]:[abbreviation_category_budo]],3,FALSE),"")</f>
        <v/>
      </c>
      <c r="CB1377" s="48" t="str">
        <f>IFERROR(VLOOKUP(CA1377,category[[category_name_german]:[abbreviation_category_budo]],3,FALSE),"")</f>
        <v/>
      </c>
      <c r="CE1377" s="48" t="str">
        <f>IFERROR(VLOOKUP(CD1377,category[[category_name_german]:[abbreviation_category_budo]],3,FALSE),"")</f>
        <v/>
      </c>
      <c r="CH1377" s="48" t="str">
        <f>IFERROR(VLOOKUP(CG1377,category[[category_name_german]:[abbreviation_category_budo]],3,FALSE),"")</f>
        <v/>
      </c>
      <c r="CK1377" s="48" t="str">
        <f>IFERROR(VLOOKUP(CJ1377,category[[category_name_german]:[abbreviation_category_budo]],3,FALSE),"")</f>
        <v/>
      </c>
      <c r="CM1377" s="49" t="str">
        <f t="shared" si="196"/>
        <v/>
      </c>
      <c r="CO1377" s="63" t="str">
        <f t="shared" si="197"/>
        <v/>
      </c>
    </row>
    <row r="1378" spans="4:93" x14ac:dyDescent="0.25">
      <c r="D1378" s="48" t="str">
        <f>IFERROR(VLOOKUP(C1378,category[[category_name_german]:[abbreviation_category_budo]],3,FALSE),"")</f>
        <v/>
      </c>
      <c r="G1378" s="48" t="str">
        <f>IFERROR(VLOOKUP(F1378,category[[category_name_german]:[abbreviation_category_budo]],3,FALSE),"")</f>
        <v/>
      </c>
      <c r="J1378" s="48" t="str">
        <f>IFERROR(VLOOKUP(I1378,category[[category_name_german]:[abbreviation_category_budo]],3,FALSE),"")</f>
        <v/>
      </c>
      <c r="M1378" s="48" t="str">
        <f>IFERROR(VLOOKUP(L1378,category[[category_name_german]:[abbreviation_category_budo]],3,FALSE),"")</f>
        <v/>
      </c>
      <c r="P1378" s="48" t="str">
        <f>IFERROR(VLOOKUP(O1378,category[[category_name_german]:[abbreviation_category_budo]],3,FALSE),"")</f>
        <v/>
      </c>
      <c r="R1378" s="49" t="str">
        <f t="shared" si="189"/>
        <v/>
      </c>
      <c r="U1378" s="48" t="str">
        <f>IFERROR(VLOOKUP(T1378,abbreviation[[description_german]:[abbreviation_budo]],3,FALSE),"")</f>
        <v/>
      </c>
      <c r="X1378" s="51" t="str">
        <f>IFERROR(VLOOKUP(W1378,abbreviation[[description_german]:[abbreviation_budo]],3,FALSE),"")</f>
        <v/>
      </c>
      <c r="Y1378" s="33"/>
      <c r="AA1378" s="49" t="str">
        <f t="shared" si="190"/>
        <v/>
      </c>
      <c r="AD1378" s="48" t="str">
        <f>IFERROR(VLOOKUP(AC1378,abbreviation[[description_german]:[abbreviation_budo]],3,FALSE),"")</f>
        <v/>
      </c>
      <c r="AG1378" s="54" t="str">
        <f>IFERROR(VLOOKUP(AF1378,abbreviation[[description_german]:[abbreviation_budo]],3,FALSE),"")</f>
        <v/>
      </c>
      <c r="AJ1378" s="49" t="str">
        <f t="shared" si="191"/>
        <v>_</v>
      </c>
      <c r="AM1378" s="48" t="str">
        <f>IFERROR(VLOOKUP(AL1378,abbreviation[[description_german]:[abbreviation_budo]],3,FALSE),"")</f>
        <v/>
      </c>
      <c r="AP1378" s="54" t="str">
        <f>IFERROR(VLOOKUP(AO1378,abbreviation[[description_german]:[abbreviation_budo]],3,FALSE),"")</f>
        <v/>
      </c>
      <c r="AS1378" s="49" t="str">
        <f t="shared" si="192"/>
        <v>_</v>
      </c>
      <c r="AV1378" s="53" t="str">
        <f>IFERROR(VLOOKUP(AU1378,abbreviation[[description_german]:[abbreviation_budo]],3,FALSE),"")</f>
        <v/>
      </c>
      <c r="AY1378" s="51" t="str">
        <f>IFERROR(VLOOKUP(AX1378,abbreviation[[description_german]:[abbreviation_budo]],3,FALSE),"")</f>
        <v/>
      </c>
      <c r="BB1378" s="51" t="str">
        <f>IFERROR(VLOOKUP(BA1378,abbreviation[[description_german]:[abbreviation_budo]],3,FALSE),"")</f>
        <v/>
      </c>
      <c r="BE1378" s="51" t="str">
        <f>IFERROR(VLOOKUP(BD1378,abbreviation[[description_german]:[abbreviation_budo]],3,FALSE),"")</f>
        <v/>
      </c>
      <c r="BG1378" s="38"/>
      <c r="BH1378" s="49" t="str">
        <f t="shared" si="193"/>
        <v>_</v>
      </c>
      <c r="BK1378" s="53" t="str">
        <f>IFERROR(VLOOKUP(BJ1378,abbreviation[[description_german]:[abbreviation_budo]],3,FALSE),"")</f>
        <v/>
      </c>
      <c r="BN1378" s="51" t="str">
        <f>IFERROR(VLOOKUP(BM1378,abbreviation[[description_german]:[abbreviation_budo]],3,FALSE),"")</f>
        <v/>
      </c>
      <c r="BO1378" s="31"/>
      <c r="BQ1378" s="51" t="str">
        <f>IFERROR(VLOOKUP(BP1378,abbreviation[[description_german]:[abbreviation_budo]],3,FALSE),"")</f>
        <v/>
      </c>
      <c r="BR1378" s="57" t="str">
        <f t="shared" si="194"/>
        <v>_</v>
      </c>
      <c r="BU1378" s="53" t="str">
        <f>IFERROR(VLOOKUP(BT1378,abbreviation[[description_german]:[abbreviation_budo]],3,FALSE),"")</f>
        <v/>
      </c>
      <c r="BV1378" s="60" t="str">
        <f t="shared" si="195"/>
        <v>_</v>
      </c>
      <c r="BY1378" s="48" t="str">
        <f>IFERROR(VLOOKUP(BX1378,category[[category_name_german]:[abbreviation_category_budo]],3,FALSE),"")</f>
        <v/>
      </c>
      <c r="CB1378" s="48" t="str">
        <f>IFERROR(VLOOKUP(CA1378,category[[category_name_german]:[abbreviation_category_budo]],3,FALSE),"")</f>
        <v/>
      </c>
      <c r="CE1378" s="48" t="str">
        <f>IFERROR(VLOOKUP(CD1378,category[[category_name_german]:[abbreviation_category_budo]],3,FALSE),"")</f>
        <v/>
      </c>
      <c r="CH1378" s="48" t="str">
        <f>IFERROR(VLOOKUP(CG1378,category[[category_name_german]:[abbreviation_category_budo]],3,FALSE),"")</f>
        <v/>
      </c>
      <c r="CK1378" s="48" t="str">
        <f>IFERROR(VLOOKUP(CJ1378,category[[category_name_german]:[abbreviation_category_budo]],3,FALSE),"")</f>
        <v/>
      </c>
      <c r="CM1378" s="49" t="str">
        <f t="shared" si="196"/>
        <v/>
      </c>
      <c r="CO1378" s="63" t="str">
        <f t="shared" si="197"/>
        <v/>
      </c>
    </row>
    <row r="1379" spans="4:93" x14ac:dyDescent="0.25">
      <c r="D1379" s="48" t="str">
        <f>IFERROR(VLOOKUP(C1379,category[[category_name_german]:[abbreviation_category_budo]],3,FALSE),"")</f>
        <v/>
      </c>
      <c r="G1379" s="48" t="str">
        <f>IFERROR(VLOOKUP(F1379,category[[category_name_german]:[abbreviation_category_budo]],3,FALSE),"")</f>
        <v/>
      </c>
      <c r="J1379" s="48" t="str">
        <f>IFERROR(VLOOKUP(I1379,category[[category_name_german]:[abbreviation_category_budo]],3,FALSE),"")</f>
        <v/>
      </c>
      <c r="M1379" s="48" t="str">
        <f>IFERROR(VLOOKUP(L1379,category[[category_name_german]:[abbreviation_category_budo]],3,FALSE),"")</f>
        <v/>
      </c>
      <c r="P1379" s="48" t="str">
        <f>IFERROR(VLOOKUP(O1379,category[[category_name_german]:[abbreviation_category_budo]],3,FALSE),"")</f>
        <v/>
      </c>
      <c r="R1379" s="49" t="str">
        <f t="shared" si="189"/>
        <v/>
      </c>
      <c r="U1379" s="48" t="str">
        <f>IFERROR(VLOOKUP(T1379,abbreviation[[description_german]:[abbreviation_budo]],3,FALSE),"")</f>
        <v/>
      </c>
      <c r="X1379" s="51" t="str">
        <f>IFERROR(VLOOKUP(W1379,abbreviation[[description_german]:[abbreviation_budo]],3,FALSE),"")</f>
        <v/>
      </c>
      <c r="Y1379" s="33"/>
      <c r="AA1379" s="49" t="str">
        <f t="shared" si="190"/>
        <v/>
      </c>
      <c r="AD1379" s="48" t="str">
        <f>IFERROR(VLOOKUP(AC1379,abbreviation[[description_german]:[abbreviation_budo]],3,FALSE),"")</f>
        <v/>
      </c>
      <c r="AG1379" s="54" t="str">
        <f>IFERROR(VLOOKUP(AF1379,abbreviation[[description_german]:[abbreviation_budo]],3,FALSE),"")</f>
        <v/>
      </c>
      <c r="AJ1379" s="49" t="str">
        <f t="shared" si="191"/>
        <v>_</v>
      </c>
      <c r="AM1379" s="48" t="str">
        <f>IFERROR(VLOOKUP(AL1379,abbreviation[[description_german]:[abbreviation_budo]],3,FALSE),"")</f>
        <v/>
      </c>
      <c r="AP1379" s="54" t="str">
        <f>IFERROR(VLOOKUP(AO1379,abbreviation[[description_german]:[abbreviation_budo]],3,FALSE),"")</f>
        <v/>
      </c>
      <c r="AS1379" s="49" t="str">
        <f t="shared" si="192"/>
        <v>_</v>
      </c>
      <c r="AV1379" s="53" t="str">
        <f>IFERROR(VLOOKUP(AU1379,abbreviation[[description_german]:[abbreviation_budo]],3,FALSE),"")</f>
        <v/>
      </c>
      <c r="AY1379" s="51" t="str">
        <f>IFERROR(VLOOKUP(AX1379,abbreviation[[description_german]:[abbreviation_budo]],3,FALSE),"")</f>
        <v/>
      </c>
      <c r="BB1379" s="51" t="str">
        <f>IFERROR(VLOOKUP(BA1379,abbreviation[[description_german]:[abbreviation_budo]],3,FALSE),"")</f>
        <v/>
      </c>
      <c r="BE1379" s="51" t="str">
        <f>IFERROR(VLOOKUP(BD1379,abbreviation[[description_german]:[abbreviation_budo]],3,FALSE),"")</f>
        <v/>
      </c>
      <c r="BG1379" s="38"/>
      <c r="BH1379" s="49" t="str">
        <f t="shared" si="193"/>
        <v>_</v>
      </c>
      <c r="BK1379" s="53" t="str">
        <f>IFERROR(VLOOKUP(BJ1379,abbreviation[[description_german]:[abbreviation_budo]],3,FALSE),"")</f>
        <v/>
      </c>
      <c r="BN1379" s="51" t="str">
        <f>IFERROR(VLOOKUP(BM1379,abbreviation[[description_german]:[abbreviation_budo]],3,FALSE),"")</f>
        <v/>
      </c>
      <c r="BO1379" s="31"/>
      <c r="BQ1379" s="51" t="str">
        <f>IFERROR(VLOOKUP(BP1379,abbreviation[[description_german]:[abbreviation_budo]],3,FALSE),"")</f>
        <v/>
      </c>
      <c r="BR1379" s="57" t="str">
        <f t="shared" si="194"/>
        <v>_</v>
      </c>
      <c r="BU1379" s="53" t="str">
        <f>IFERROR(VLOOKUP(BT1379,abbreviation[[description_german]:[abbreviation_budo]],3,FALSE),"")</f>
        <v/>
      </c>
      <c r="BV1379" s="60" t="str">
        <f t="shared" si="195"/>
        <v>_</v>
      </c>
      <c r="BY1379" s="48" t="str">
        <f>IFERROR(VLOOKUP(BX1379,category[[category_name_german]:[abbreviation_category_budo]],3,FALSE),"")</f>
        <v/>
      </c>
      <c r="CB1379" s="48" t="str">
        <f>IFERROR(VLOOKUP(CA1379,category[[category_name_german]:[abbreviation_category_budo]],3,FALSE),"")</f>
        <v/>
      </c>
      <c r="CE1379" s="48" t="str">
        <f>IFERROR(VLOOKUP(CD1379,category[[category_name_german]:[abbreviation_category_budo]],3,FALSE),"")</f>
        <v/>
      </c>
      <c r="CH1379" s="48" t="str">
        <f>IFERROR(VLOOKUP(CG1379,category[[category_name_german]:[abbreviation_category_budo]],3,FALSE),"")</f>
        <v/>
      </c>
      <c r="CK1379" s="48" t="str">
        <f>IFERROR(VLOOKUP(CJ1379,category[[category_name_german]:[abbreviation_category_budo]],3,FALSE),"")</f>
        <v/>
      </c>
      <c r="CM1379" s="49" t="str">
        <f t="shared" si="196"/>
        <v/>
      </c>
      <c r="CO1379" s="63" t="str">
        <f t="shared" si="197"/>
        <v/>
      </c>
    </row>
    <row r="1380" spans="4:93" x14ac:dyDescent="0.25">
      <c r="D1380" s="48" t="str">
        <f>IFERROR(VLOOKUP(C1380,category[[category_name_german]:[abbreviation_category_budo]],3,FALSE),"")</f>
        <v/>
      </c>
      <c r="G1380" s="48" t="str">
        <f>IFERROR(VLOOKUP(F1380,category[[category_name_german]:[abbreviation_category_budo]],3,FALSE),"")</f>
        <v/>
      </c>
      <c r="J1380" s="48" t="str">
        <f>IFERROR(VLOOKUP(I1380,category[[category_name_german]:[abbreviation_category_budo]],3,FALSE),"")</f>
        <v/>
      </c>
      <c r="M1380" s="48" t="str">
        <f>IFERROR(VLOOKUP(L1380,category[[category_name_german]:[abbreviation_category_budo]],3,FALSE),"")</f>
        <v/>
      </c>
      <c r="P1380" s="48" t="str">
        <f>IFERROR(VLOOKUP(O1380,category[[category_name_german]:[abbreviation_category_budo]],3,FALSE),"")</f>
        <v/>
      </c>
      <c r="R1380" s="49" t="str">
        <f t="shared" si="189"/>
        <v/>
      </c>
      <c r="U1380" s="48" t="str">
        <f>IFERROR(VLOOKUP(T1380,abbreviation[[description_german]:[abbreviation_budo]],3,FALSE),"")</f>
        <v/>
      </c>
      <c r="X1380" s="51" t="str">
        <f>IFERROR(VLOOKUP(W1380,abbreviation[[description_german]:[abbreviation_budo]],3,FALSE),"")</f>
        <v/>
      </c>
      <c r="Y1380" s="33"/>
      <c r="AA1380" s="49" t="str">
        <f t="shared" si="190"/>
        <v/>
      </c>
      <c r="AD1380" s="48" t="str">
        <f>IFERROR(VLOOKUP(AC1380,abbreviation[[description_german]:[abbreviation_budo]],3,FALSE),"")</f>
        <v/>
      </c>
      <c r="AG1380" s="54" t="str">
        <f>IFERROR(VLOOKUP(AF1380,abbreviation[[description_german]:[abbreviation_budo]],3,FALSE),"")</f>
        <v/>
      </c>
      <c r="AJ1380" s="49" t="str">
        <f t="shared" si="191"/>
        <v>_</v>
      </c>
      <c r="AM1380" s="48" t="str">
        <f>IFERROR(VLOOKUP(AL1380,abbreviation[[description_german]:[abbreviation_budo]],3,FALSE),"")</f>
        <v/>
      </c>
      <c r="AP1380" s="54" t="str">
        <f>IFERROR(VLOOKUP(AO1380,abbreviation[[description_german]:[abbreviation_budo]],3,FALSE),"")</f>
        <v/>
      </c>
      <c r="AS1380" s="49" t="str">
        <f t="shared" si="192"/>
        <v>_</v>
      </c>
      <c r="AV1380" s="53" t="str">
        <f>IFERROR(VLOOKUP(AU1380,abbreviation[[description_german]:[abbreviation_budo]],3,FALSE),"")</f>
        <v/>
      </c>
      <c r="AY1380" s="51" t="str">
        <f>IFERROR(VLOOKUP(AX1380,abbreviation[[description_german]:[abbreviation_budo]],3,FALSE),"")</f>
        <v/>
      </c>
      <c r="BB1380" s="51" t="str">
        <f>IFERROR(VLOOKUP(BA1380,abbreviation[[description_german]:[abbreviation_budo]],3,FALSE),"")</f>
        <v/>
      </c>
      <c r="BE1380" s="51" t="str">
        <f>IFERROR(VLOOKUP(BD1380,abbreviation[[description_german]:[abbreviation_budo]],3,FALSE),"")</f>
        <v/>
      </c>
      <c r="BG1380" s="38"/>
      <c r="BH1380" s="49" t="str">
        <f t="shared" si="193"/>
        <v>_</v>
      </c>
      <c r="BK1380" s="53" t="str">
        <f>IFERROR(VLOOKUP(BJ1380,abbreviation[[description_german]:[abbreviation_budo]],3,FALSE),"")</f>
        <v/>
      </c>
      <c r="BN1380" s="51" t="str">
        <f>IFERROR(VLOOKUP(BM1380,abbreviation[[description_german]:[abbreviation_budo]],3,FALSE),"")</f>
        <v/>
      </c>
      <c r="BO1380" s="31"/>
      <c r="BQ1380" s="51" t="str">
        <f>IFERROR(VLOOKUP(BP1380,abbreviation[[description_german]:[abbreviation_budo]],3,FALSE),"")</f>
        <v/>
      </c>
      <c r="BR1380" s="57" t="str">
        <f t="shared" si="194"/>
        <v>_</v>
      </c>
      <c r="BU1380" s="53" t="str">
        <f>IFERROR(VLOOKUP(BT1380,abbreviation[[description_german]:[abbreviation_budo]],3,FALSE),"")</f>
        <v/>
      </c>
      <c r="BV1380" s="60" t="str">
        <f t="shared" si="195"/>
        <v>_</v>
      </c>
      <c r="BY1380" s="48" t="str">
        <f>IFERROR(VLOOKUP(BX1380,category[[category_name_german]:[abbreviation_category_budo]],3,FALSE),"")</f>
        <v/>
      </c>
      <c r="CB1380" s="48" t="str">
        <f>IFERROR(VLOOKUP(CA1380,category[[category_name_german]:[abbreviation_category_budo]],3,FALSE),"")</f>
        <v/>
      </c>
      <c r="CE1380" s="48" t="str">
        <f>IFERROR(VLOOKUP(CD1380,category[[category_name_german]:[abbreviation_category_budo]],3,FALSE),"")</f>
        <v/>
      </c>
      <c r="CH1380" s="48" t="str">
        <f>IFERROR(VLOOKUP(CG1380,category[[category_name_german]:[abbreviation_category_budo]],3,FALSE),"")</f>
        <v/>
      </c>
      <c r="CK1380" s="48" t="str">
        <f>IFERROR(VLOOKUP(CJ1380,category[[category_name_german]:[abbreviation_category_budo]],3,FALSE),"")</f>
        <v/>
      </c>
      <c r="CM1380" s="49" t="str">
        <f t="shared" si="196"/>
        <v/>
      </c>
      <c r="CO1380" s="63" t="str">
        <f t="shared" si="197"/>
        <v/>
      </c>
    </row>
    <row r="1381" spans="4:93" x14ac:dyDescent="0.25">
      <c r="D1381" s="48" t="str">
        <f>IFERROR(VLOOKUP(C1381,category[[category_name_german]:[abbreviation_category_budo]],3,FALSE),"")</f>
        <v/>
      </c>
      <c r="G1381" s="48" t="str">
        <f>IFERROR(VLOOKUP(F1381,category[[category_name_german]:[abbreviation_category_budo]],3,FALSE),"")</f>
        <v/>
      </c>
      <c r="J1381" s="48" t="str">
        <f>IFERROR(VLOOKUP(I1381,category[[category_name_german]:[abbreviation_category_budo]],3,FALSE),"")</f>
        <v/>
      </c>
      <c r="M1381" s="48" t="str">
        <f>IFERROR(VLOOKUP(L1381,category[[category_name_german]:[abbreviation_category_budo]],3,FALSE),"")</f>
        <v/>
      </c>
      <c r="P1381" s="48" t="str">
        <f>IFERROR(VLOOKUP(O1381,category[[category_name_german]:[abbreviation_category_budo]],3,FALSE),"")</f>
        <v/>
      </c>
      <c r="R1381" s="49" t="str">
        <f t="shared" si="189"/>
        <v/>
      </c>
      <c r="U1381" s="48" t="str">
        <f>IFERROR(VLOOKUP(T1381,abbreviation[[description_german]:[abbreviation_budo]],3,FALSE),"")</f>
        <v/>
      </c>
      <c r="X1381" s="51" t="str">
        <f>IFERROR(VLOOKUP(W1381,abbreviation[[description_german]:[abbreviation_budo]],3,FALSE),"")</f>
        <v/>
      </c>
      <c r="Y1381" s="33"/>
      <c r="AA1381" s="49" t="str">
        <f t="shared" si="190"/>
        <v/>
      </c>
      <c r="AD1381" s="48" t="str">
        <f>IFERROR(VLOOKUP(AC1381,abbreviation[[description_german]:[abbreviation_budo]],3,FALSE),"")</f>
        <v/>
      </c>
      <c r="AG1381" s="54" t="str">
        <f>IFERROR(VLOOKUP(AF1381,abbreviation[[description_german]:[abbreviation_budo]],3,FALSE),"")</f>
        <v/>
      </c>
      <c r="AJ1381" s="49" t="str">
        <f t="shared" si="191"/>
        <v>_</v>
      </c>
      <c r="AM1381" s="48" t="str">
        <f>IFERROR(VLOOKUP(AL1381,abbreviation[[description_german]:[abbreviation_budo]],3,FALSE),"")</f>
        <v/>
      </c>
      <c r="AP1381" s="54" t="str">
        <f>IFERROR(VLOOKUP(AO1381,abbreviation[[description_german]:[abbreviation_budo]],3,FALSE),"")</f>
        <v/>
      </c>
      <c r="AS1381" s="49" t="str">
        <f t="shared" si="192"/>
        <v>_</v>
      </c>
      <c r="AV1381" s="53" t="str">
        <f>IFERROR(VLOOKUP(AU1381,abbreviation[[description_german]:[abbreviation_budo]],3,FALSE),"")</f>
        <v/>
      </c>
      <c r="AY1381" s="51" t="str">
        <f>IFERROR(VLOOKUP(AX1381,abbreviation[[description_german]:[abbreviation_budo]],3,FALSE),"")</f>
        <v/>
      </c>
      <c r="BB1381" s="51" t="str">
        <f>IFERROR(VLOOKUP(BA1381,abbreviation[[description_german]:[abbreviation_budo]],3,FALSE),"")</f>
        <v/>
      </c>
      <c r="BE1381" s="51" t="str">
        <f>IFERROR(VLOOKUP(BD1381,abbreviation[[description_german]:[abbreviation_budo]],3,FALSE),"")</f>
        <v/>
      </c>
      <c r="BG1381" s="38"/>
      <c r="BH1381" s="49" t="str">
        <f t="shared" si="193"/>
        <v>_</v>
      </c>
      <c r="BK1381" s="53" t="str">
        <f>IFERROR(VLOOKUP(BJ1381,abbreviation[[description_german]:[abbreviation_budo]],3,FALSE),"")</f>
        <v/>
      </c>
      <c r="BN1381" s="51" t="str">
        <f>IFERROR(VLOOKUP(BM1381,abbreviation[[description_german]:[abbreviation_budo]],3,FALSE),"")</f>
        <v/>
      </c>
      <c r="BO1381" s="31"/>
      <c r="BQ1381" s="51" t="str">
        <f>IFERROR(VLOOKUP(BP1381,abbreviation[[description_german]:[abbreviation_budo]],3,FALSE),"")</f>
        <v/>
      </c>
      <c r="BR1381" s="57" t="str">
        <f t="shared" si="194"/>
        <v>_</v>
      </c>
      <c r="BU1381" s="53" t="str">
        <f>IFERROR(VLOOKUP(BT1381,abbreviation[[description_german]:[abbreviation_budo]],3,FALSE),"")</f>
        <v/>
      </c>
      <c r="BV1381" s="60" t="str">
        <f t="shared" si="195"/>
        <v>_</v>
      </c>
      <c r="BY1381" s="48" t="str">
        <f>IFERROR(VLOOKUP(BX1381,category[[category_name_german]:[abbreviation_category_budo]],3,FALSE),"")</f>
        <v/>
      </c>
      <c r="CB1381" s="48" t="str">
        <f>IFERROR(VLOOKUP(CA1381,category[[category_name_german]:[abbreviation_category_budo]],3,FALSE),"")</f>
        <v/>
      </c>
      <c r="CE1381" s="48" t="str">
        <f>IFERROR(VLOOKUP(CD1381,category[[category_name_german]:[abbreviation_category_budo]],3,FALSE),"")</f>
        <v/>
      </c>
      <c r="CH1381" s="48" t="str">
        <f>IFERROR(VLOOKUP(CG1381,category[[category_name_german]:[abbreviation_category_budo]],3,FALSE),"")</f>
        <v/>
      </c>
      <c r="CK1381" s="48" t="str">
        <f>IFERROR(VLOOKUP(CJ1381,category[[category_name_german]:[abbreviation_category_budo]],3,FALSE),"")</f>
        <v/>
      </c>
      <c r="CM1381" s="49" t="str">
        <f t="shared" si="196"/>
        <v/>
      </c>
      <c r="CO1381" s="63" t="str">
        <f t="shared" si="197"/>
        <v/>
      </c>
    </row>
    <row r="1382" spans="4:93" x14ac:dyDescent="0.25">
      <c r="D1382" s="48" t="str">
        <f>IFERROR(VLOOKUP(C1382,category[[category_name_german]:[abbreviation_category_budo]],3,FALSE),"")</f>
        <v/>
      </c>
      <c r="G1382" s="48" t="str">
        <f>IFERROR(VLOOKUP(F1382,category[[category_name_german]:[abbreviation_category_budo]],3,FALSE),"")</f>
        <v/>
      </c>
      <c r="J1382" s="48" t="str">
        <f>IFERROR(VLOOKUP(I1382,category[[category_name_german]:[abbreviation_category_budo]],3,FALSE),"")</f>
        <v/>
      </c>
      <c r="M1382" s="48" t="str">
        <f>IFERROR(VLOOKUP(L1382,category[[category_name_german]:[abbreviation_category_budo]],3,FALSE),"")</f>
        <v/>
      </c>
      <c r="P1382" s="48" t="str">
        <f>IFERROR(VLOOKUP(O1382,category[[category_name_german]:[abbreviation_category_budo]],3,FALSE),"")</f>
        <v/>
      </c>
      <c r="R1382" s="49" t="str">
        <f t="shared" si="189"/>
        <v/>
      </c>
      <c r="U1382" s="48" t="str">
        <f>IFERROR(VLOOKUP(T1382,abbreviation[[description_german]:[abbreviation_budo]],3,FALSE),"")</f>
        <v/>
      </c>
      <c r="X1382" s="51" t="str">
        <f>IFERROR(VLOOKUP(W1382,abbreviation[[description_german]:[abbreviation_budo]],3,FALSE),"")</f>
        <v/>
      </c>
      <c r="Y1382" s="33"/>
      <c r="AA1382" s="49" t="str">
        <f t="shared" si="190"/>
        <v/>
      </c>
      <c r="AD1382" s="48" t="str">
        <f>IFERROR(VLOOKUP(AC1382,abbreviation[[description_german]:[abbreviation_budo]],3,FALSE),"")</f>
        <v/>
      </c>
      <c r="AG1382" s="54" t="str">
        <f>IFERROR(VLOOKUP(AF1382,abbreviation[[description_german]:[abbreviation_budo]],3,FALSE),"")</f>
        <v/>
      </c>
      <c r="AJ1382" s="49" t="str">
        <f t="shared" si="191"/>
        <v>_</v>
      </c>
      <c r="AM1382" s="48" t="str">
        <f>IFERROR(VLOOKUP(AL1382,abbreviation[[description_german]:[abbreviation_budo]],3,FALSE),"")</f>
        <v/>
      </c>
      <c r="AP1382" s="54" t="str">
        <f>IFERROR(VLOOKUP(AO1382,abbreviation[[description_german]:[abbreviation_budo]],3,FALSE),"")</f>
        <v/>
      </c>
      <c r="AS1382" s="49" t="str">
        <f t="shared" si="192"/>
        <v>_</v>
      </c>
      <c r="AV1382" s="53" t="str">
        <f>IFERROR(VLOOKUP(AU1382,abbreviation[[description_german]:[abbreviation_budo]],3,FALSE),"")</f>
        <v/>
      </c>
      <c r="AY1382" s="51" t="str">
        <f>IFERROR(VLOOKUP(AX1382,abbreviation[[description_german]:[abbreviation_budo]],3,FALSE),"")</f>
        <v/>
      </c>
      <c r="BB1382" s="51" t="str">
        <f>IFERROR(VLOOKUP(BA1382,abbreviation[[description_german]:[abbreviation_budo]],3,FALSE),"")</f>
        <v/>
      </c>
      <c r="BE1382" s="51" t="str">
        <f>IFERROR(VLOOKUP(BD1382,abbreviation[[description_german]:[abbreviation_budo]],3,FALSE),"")</f>
        <v/>
      </c>
      <c r="BG1382" s="38"/>
      <c r="BH1382" s="49" t="str">
        <f t="shared" si="193"/>
        <v>_</v>
      </c>
      <c r="BK1382" s="53" t="str">
        <f>IFERROR(VLOOKUP(BJ1382,abbreviation[[description_german]:[abbreviation_budo]],3,FALSE),"")</f>
        <v/>
      </c>
      <c r="BN1382" s="51" t="str">
        <f>IFERROR(VLOOKUP(BM1382,abbreviation[[description_german]:[abbreviation_budo]],3,FALSE),"")</f>
        <v/>
      </c>
      <c r="BO1382" s="31"/>
      <c r="BQ1382" s="51" t="str">
        <f>IFERROR(VLOOKUP(BP1382,abbreviation[[description_german]:[abbreviation_budo]],3,FALSE),"")</f>
        <v/>
      </c>
      <c r="BR1382" s="57" t="str">
        <f t="shared" si="194"/>
        <v>_</v>
      </c>
      <c r="BU1382" s="53" t="str">
        <f>IFERROR(VLOOKUP(BT1382,abbreviation[[description_german]:[abbreviation_budo]],3,FALSE),"")</f>
        <v/>
      </c>
      <c r="BV1382" s="60" t="str">
        <f t="shared" si="195"/>
        <v>_</v>
      </c>
      <c r="BY1382" s="48" t="str">
        <f>IFERROR(VLOOKUP(BX1382,category[[category_name_german]:[abbreviation_category_budo]],3,FALSE),"")</f>
        <v/>
      </c>
      <c r="CB1382" s="48" t="str">
        <f>IFERROR(VLOOKUP(CA1382,category[[category_name_german]:[abbreviation_category_budo]],3,FALSE),"")</f>
        <v/>
      </c>
      <c r="CE1382" s="48" t="str">
        <f>IFERROR(VLOOKUP(CD1382,category[[category_name_german]:[abbreviation_category_budo]],3,FALSE),"")</f>
        <v/>
      </c>
      <c r="CH1382" s="48" t="str">
        <f>IFERROR(VLOOKUP(CG1382,category[[category_name_german]:[abbreviation_category_budo]],3,FALSE),"")</f>
        <v/>
      </c>
      <c r="CK1382" s="48" t="str">
        <f>IFERROR(VLOOKUP(CJ1382,category[[category_name_german]:[abbreviation_category_budo]],3,FALSE),"")</f>
        <v/>
      </c>
      <c r="CM1382" s="49" t="str">
        <f t="shared" si="196"/>
        <v/>
      </c>
      <c r="CO1382" s="63" t="str">
        <f t="shared" si="197"/>
        <v/>
      </c>
    </row>
    <row r="1383" spans="4:93" x14ac:dyDescent="0.25">
      <c r="D1383" s="48" t="str">
        <f>IFERROR(VLOOKUP(C1383,category[[category_name_german]:[abbreviation_category_budo]],3,FALSE),"")</f>
        <v/>
      </c>
      <c r="G1383" s="48" t="str">
        <f>IFERROR(VLOOKUP(F1383,category[[category_name_german]:[abbreviation_category_budo]],3,FALSE),"")</f>
        <v/>
      </c>
      <c r="J1383" s="48" t="str">
        <f>IFERROR(VLOOKUP(I1383,category[[category_name_german]:[abbreviation_category_budo]],3,FALSE),"")</f>
        <v/>
      </c>
      <c r="M1383" s="48" t="str">
        <f>IFERROR(VLOOKUP(L1383,category[[category_name_german]:[abbreviation_category_budo]],3,FALSE),"")</f>
        <v/>
      </c>
      <c r="P1383" s="48" t="str">
        <f>IFERROR(VLOOKUP(O1383,category[[category_name_german]:[abbreviation_category_budo]],3,FALSE),"")</f>
        <v/>
      </c>
      <c r="R1383" s="49" t="str">
        <f t="shared" si="189"/>
        <v/>
      </c>
      <c r="U1383" s="48" t="str">
        <f>IFERROR(VLOOKUP(T1383,abbreviation[[description_german]:[abbreviation_budo]],3,FALSE),"")</f>
        <v/>
      </c>
      <c r="X1383" s="51" t="str">
        <f>IFERROR(VLOOKUP(W1383,abbreviation[[description_german]:[abbreviation_budo]],3,FALSE),"")</f>
        <v/>
      </c>
      <c r="Y1383" s="33"/>
      <c r="AA1383" s="49" t="str">
        <f t="shared" si="190"/>
        <v/>
      </c>
      <c r="AD1383" s="48" t="str">
        <f>IFERROR(VLOOKUP(AC1383,abbreviation[[description_german]:[abbreviation_budo]],3,FALSE),"")</f>
        <v/>
      </c>
      <c r="AG1383" s="54" t="str">
        <f>IFERROR(VLOOKUP(AF1383,abbreviation[[description_german]:[abbreviation_budo]],3,FALSE),"")</f>
        <v/>
      </c>
      <c r="AJ1383" s="49" t="str">
        <f t="shared" si="191"/>
        <v>_</v>
      </c>
      <c r="AM1383" s="48" t="str">
        <f>IFERROR(VLOOKUP(AL1383,abbreviation[[description_german]:[abbreviation_budo]],3,FALSE),"")</f>
        <v/>
      </c>
      <c r="AP1383" s="54" t="str">
        <f>IFERROR(VLOOKUP(AO1383,abbreviation[[description_german]:[abbreviation_budo]],3,FALSE),"")</f>
        <v/>
      </c>
      <c r="AS1383" s="49" t="str">
        <f t="shared" si="192"/>
        <v>_</v>
      </c>
      <c r="AV1383" s="53" t="str">
        <f>IFERROR(VLOOKUP(AU1383,abbreviation[[description_german]:[abbreviation_budo]],3,FALSE),"")</f>
        <v/>
      </c>
      <c r="AY1383" s="51" t="str">
        <f>IFERROR(VLOOKUP(AX1383,abbreviation[[description_german]:[abbreviation_budo]],3,FALSE),"")</f>
        <v/>
      </c>
      <c r="BB1383" s="51" t="str">
        <f>IFERROR(VLOOKUP(BA1383,abbreviation[[description_german]:[abbreviation_budo]],3,FALSE),"")</f>
        <v/>
      </c>
      <c r="BE1383" s="51" t="str">
        <f>IFERROR(VLOOKUP(BD1383,abbreviation[[description_german]:[abbreviation_budo]],3,FALSE),"")</f>
        <v/>
      </c>
      <c r="BG1383" s="38"/>
      <c r="BH1383" s="49" t="str">
        <f t="shared" si="193"/>
        <v>_</v>
      </c>
      <c r="BK1383" s="53" t="str">
        <f>IFERROR(VLOOKUP(BJ1383,abbreviation[[description_german]:[abbreviation_budo]],3,FALSE),"")</f>
        <v/>
      </c>
      <c r="BN1383" s="51" t="str">
        <f>IFERROR(VLOOKUP(BM1383,abbreviation[[description_german]:[abbreviation_budo]],3,FALSE),"")</f>
        <v/>
      </c>
      <c r="BO1383" s="31"/>
      <c r="BQ1383" s="51" t="str">
        <f>IFERROR(VLOOKUP(BP1383,abbreviation[[description_german]:[abbreviation_budo]],3,FALSE),"")</f>
        <v/>
      </c>
      <c r="BR1383" s="57" t="str">
        <f t="shared" si="194"/>
        <v>_</v>
      </c>
      <c r="BU1383" s="53" t="str">
        <f>IFERROR(VLOOKUP(BT1383,abbreviation[[description_german]:[abbreviation_budo]],3,FALSE),"")</f>
        <v/>
      </c>
      <c r="BV1383" s="60" t="str">
        <f t="shared" si="195"/>
        <v>_</v>
      </c>
      <c r="BY1383" s="48" t="str">
        <f>IFERROR(VLOOKUP(BX1383,category[[category_name_german]:[abbreviation_category_budo]],3,FALSE),"")</f>
        <v/>
      </c>
      <c r="CB1383" s="48" t="str">
        <f>IFERROR(VLOOKUP(CA1383,category[[category_name_german]:[abbreviation_category_budo]],3,FALSE),"")</f>
        <v/>
      </c>
      <c r="CE1383" s="48" t="str">
        <f>IFERROR(VLOOKUP(CD1383,category[[category_name_german]:[abbreviation_category_budo]],3,FALSE),"")</f>
        <v/>
      </c>
      <c r="CH1383" s="48" t="str">
        <f>IFERROR(VLOOKUP(CG1383,category[[category_name_german]:[abbreviation_category_budo]],3,FALSE),"")</f>
        <v/>
      </c>
      <c r="CK1383" s="48" t="str">
        <f>IFERROR(VLOOKUP(CJ1383,category[[category_name_german]:[abbreviation_category_budo]],3,FALSE),"")</f>
        <v/>
      </c>
      <c r="CM1383" s="49" t="str">
        <f t="shared" si="196"/>
        <v/>
      </c>
      <c r="CO1383" s="63" t="str">
        <f t="shared" si="197"/>
        <v/>
      </c>
    </row>
    <row r="1384" spans="4:93" x14ac:dyDescent="0.25">
      <c r="D1384" s="48" t="str">
        <f>IFERROR(VLOOKUP(C1384,category[[category_name_german]:[abbreviation_category_budo]],3,FALSE),"")</f>
        <v/>
      </c>
      <c r="G1384" s="48" t="str">
        <f>IFERROR(VLOOKUP(F1384,category[[category_name_german]:[abbreviation_category_budo]],3,FALSE),"")</f>
        <v/>
      </c>
      <c r="J1384" s="48" t="str">
        <f>IFERROR(VLOOKUP(I1384,category[[category_name_german]:[abbreviation_category_budo]],3,FALSE),"")</f>
        <v/>
      </c>
      <c r="M1384" s="48" t="str">
        <f>IFERROR(VLOOKUP(L1384,category[[category_name_german]:[abbreviation_category_budo]],3,FALSE),"")</f>
        <v/>
      </c>
      <c r="P1384" s="48" t="str">
        <f>IFERROR(VLOOKUP(O1384,category[[category_name_german]:[abbreviation_category_budo]],3,FALSE),"")</f>
        <v/>
      </c>
      <c r="R1384" s="49" t="str">
        <f t="shared" si="189"/>
        <v/>
      </c>
      <c r="U1384" s="48" t="str">
        <f>IFERROR(VLOOKUP(T1384,abbreviation[[description_german]:[abbreviation_budo]],3,FALSE),"")</f>
        <v/>
      </c>
      <c r="X1384" s="51" t="str">
        <f>IFERROR(VLOOKUP(W1384,abbreviation[[description_german]:[abbreviation_budo]],3,FALSE),"")</f>
        <v/>
      </c>
      <c r="Y1384" s="33"/>
      <c r="AA1384" s="49" t="str">
        <f t="shared" si="190"/>
        <v/>
      </c>
      <c r="AD1384" s="48" t="str">
        <f>IFERROR(VLOOKUP(AC1384,abbreviation[[description_german]:[abbreviation_budo]],3,FALSE),"")</f>
        <v/>
      </c>
      <c r="AG1384" s="54" t="str">
        <f>IFERROR(VLOOKUP(AF1384,abbreviation[[description_german]:[abbreviation_budo]],3,FALSE),"")</f>
        <v/>
      </c>
      <c r="AJ1384" s="49" t="str">
        <f t="shared" si="191"/>
        <v>_</v>
      </c>
      <c r="AM1384" s="48" t="str">
        <f>IFERROR(VLOOKUP(AL1384,abbreviation[[description_german]:[abbreviation_budo]],3,FALSE),"")</f>
        <v/>
      </c>
      <c r="AP1384" s="54" t="str">
        <f>IFERROR(VLOOKUP(AO1384,abbreviation[[description_german]:[abbreviation_budo]],3,FALSE),"")</f>
        <v/>
      </c>
      <c r="AS1384" s="49" t="str">
        <f t="shared" si="192"/>
        <v>_</v>
      </c>
      <c r="AV1384" s="53" t="str">
        <f>IFERROR(VLOOKUP(AU1384,abbreviation[[description_german]:[abbreviation_budo]],3,FALSE),"")</f>
        <v/>
      </c>
      <c r="AY1384" s="51" t="str">
        <f>IFERROR(VLOOKUP(AX1384,abbreviation[[description_german]:[abbreviation_budo]],3,FALSE),"")</f>
        <v/>
      </c>
      <c r="BB1384" s="51" t="str">
        <f>IFERROR(VLOOKUP(BA1384,abbreviation[[description_german]:[abbreviation_budo]],3,FALSE),"")</f>
        <v/>
      </c>
      <c r="BE1384" s="51" t="str">
        <f>IFERROR(VLOOKUP(BD1384,abbreviation[[description_german]:[abbreviation_budo]],3,FALSE),"")</f>
        <v/>
      </c>
      <c r="BG1384" s="38"/>
      <c r="BH1384" s="49" t="str">
        <f t="shared" si="193"/>
        <v>_</v>
      </c>
      <c r="BK1384" s="53" t="str">
        <f>IFERROR(VLOOKUP(BJ1384,abbreviation[[description_german]:[abbreviation_budo]],3,FALSE),"")</f>
        <v/>
      </c>
      <c r="BN1384" s="51" t="str">
        <f>IFERROR(VLOOKUP(BM1384,abbreviation[[description_german]:[abbreviation_budo]],3,FALSE),"")</f>
        <v/>
      </c>
      <c r="BO1384" s="31"/>
      <c r="BQ1384" s="51" t="str">
        <f>IFERROR(VLOOKUP(BP1384,abbreviation[[description_german]:[abbreviation_budo]],3,FALSE),"")</f>
        <v/>
      </c>
      <c r="BR1384" s="57" t="str">
        <f t="shared" si="194"/>
        <v>_</v>
      </c>
      <c r="BU1384" s="53" t="str">
        <f>IFERROR(VLOOKUP(BT1384,abbreviation[[description_german]:[abbreviation_budo]],3,FALSE),"")</f>
        <v/>
      </c>
      <c r="BV1384" s="60" t="str">
        <f t="shared" si="195"/>
        <v>_</v>
      </c>
      <c r="BY1384" s="48" t="str">
        <f>IFERROR(VLOOKUP(BX1384,category[[category_name_german]:[abbreviation_category_budo]],3,FALSE),"")</f>
        <v/>
      </c>
      <c r="CB1384" s="48" t="str">
        <f>IFERROR(VLOOKUP(CA1384,category[[category_name_german]:[abbreviation_category_budo]],3,FALSE),"")</f>
        <v/>
      </c>
      <c r="CE1384" s="48" t="str">
        <f>IFERROR(VLOOKUP(CD1384,category[[category_name_german]:[abbreviation_category_budo]],3,FALSE),"")</f>
        <v/>
      </c>
      <c r="CH1384" s="48" t="str">
        <f>IFERROR(VLOOKUP(CG1384,category[[category_name_german]:[abbreviation_category_budo]],3,FALSE),"")</f>
        <v/>
      </c>
      <c r="CK1384" s="48" t="str">
        <f>IFERROR(VLOOKUP(CJ1384,category[[category_name_german]:[abbreviation_category_budo]],3,FALSE),"")</f>
        <v/>
      </c>
      <c r="CM1384" s="49" t="str">
        <f t="shared" si="196"/>
        <v/>
      </c>
      <c r="CO1384" s="63" t="str">
        <f t="shared" si="197"/>
        <v/>
      </c>
    </row>
    <row r="1385" spans="4:93" x14ac:dyDescent="0.25">
      <c r="D1385" s="48" t="str">
        <f>IFERROR(VLOOKUP(C1385,category[[category_name_german]:[abbreviation_category_budo]],3,FALSE),"")</f>
        <v/>
      </c>
      <c r="G1385" s="48" t="str">
        <f>IFERROR(VLOOKUP(F1385,category[[category_name_german]:[abbreviation_category_budo]],3,FALSE),"")</f>
        <v/>
      </c>
      <c r="J1385" s="48" t="str">
        <f>IFERROR(VLOOKUP(I1385,category[[category_name_german]:[abbreviation_category_budo]],3,FALSE),"")</f>
        <v/>
      </c>
      <c r="M1385" s="48" t="str">
        <f>IFERROR(VLOOKUP(L1385,category[[category_name_german]:[abbreviation_category_budo]],3,FALSE),"")</f>
        <v/>
      </c>
      <c r="P1385" s="48" t="str">
        <f>IFERROR(VLOOKUP(O1385,category[[category_name_german]:[abbreviation_category_budo]],3,FALSE),"")</f>
        <v/>
      </c>
      <c r="R1385" s="49" t="str">
        <f t="shared" si="189"/>
        <v/>
      </c>
      <c r="U1385" s="48" t="str">
        <f>IFERROR(VLOOKUP(T1385,abbreviation[[description_german]:[abbreviation_budo]],3,FALSE),"")</f>
        <v/>
      </c>
      <c r="X1385" s="51" t="str">
        <f>IFERROR(VLOOKUP(W1385,abbreviation[[description_german]:[abbreviation_budo]],3,FALSE),"")</f>
        <v/>
      </c>
      <c r="Y1385" s="33"/>
      <c r="AA1385" s="49" t="str">
        <f t="shared" si="190"/>
        <v/>
      </c>
      <c r="AD1385" s="48" t="str">
        <f>IFERROR(VLOOKUP(AC1385,abbreviation[[description_german]:[abbreviation_budo]],3,FALSE),"")</f>
        <v/>
      </c>
      <c r="AG1385" s="54" t="str">
        <f>IFERROR(VLOOKUP(AF1385,abbreviation[[description_german]:[abbreviation_budo]],3,FALSE),"")</f>
        <v/>
      </c>
      <c r="AJ1385" s="49" t="str">
        <f t="shared" si="191"/>
        <v>_</v>
      </c>
      <c r="AM1385" s="48" t="str">
        <f>IFERROR(VLOOKUP(AL1385,abbreviation[[description_german]:[abbreviation_budo]],3,FALSE),"")</f>
        <v/>
      </c>
      <c r="AP1385" s="54" t="str">
        <f>IFERROR(VLOOKUP(AO1385,abbreviation[[description_german]:[abbreviation_budo]],3,FALSE),"")</f>
        <v/>
      </c>
      <c r="AS1385" s="49" t="str">
        <f t="shared" si="192"/>
        <v>_</v>
      </c>
      <c r="AV1385" s="53" t="str">
        <f>IFERROR(VLOOKUP(AU1385,abbreviation[[description_german]:[abbreviation_budo]],3,FALSE),"")</f>
        <v/>
      </c>
      <c r="AY1385" s="51" t="str">
        <f>IFERROR(VLOOKUP(AX1385,abbreviation[[description_german]:[abbreviation_budo]],3,FALSE),"")</f>
        <v/>
      </c>
      <c r="BB1385" s="51" t="str">
        <f>IFERROR(VLOOKUP(BA1385,abbreviation[[description_german]:[abbreviation_budo]],3,FALSE),"")</f>
        <v/>
      </c>
      <c r="BE1385" s="51" t="str">
        <f>IFERROR(VLOOKUP(BD1385,abbreviation[[description_german]:[abbreviation_budo]],3,FALSE),"")</f>
        <v/>
      </c>
      <c r="BG1385" s="38"/>
      <c r="BH1385" s="49" t="str">
        <f t="shared" si="193"/>
        <v>_</v>
      </c>
      <c r="BK1385" s="53" t="str">
        <f>IFERROR(VLOOKUP(BJ1385,abbreviation[[description_german]:[abbreviation_budo]],3,FALSE),"")</f>
        <v/>
      </c>
      <c r="BN1385" s="51" t="str">
        <f>IFERROR(VLOOKUP(BM1385,abbreviation[[description_german]:[abbreviation_budo]],3,FALSE),"")</f>
        <v/>
      </c>
      <c r="BO1385" s="31"/>
      <c r="BQ1385" s="51" t="str">
        <f>IFERROR(VLOOKUP(BP1385,abbreviation[[description_german]:[abbreviation_budo]],3,FALSE),"")</f>
        <v/>
      </c>
      <c r="BR1385" s="57" t="str">
        <f t="shared" si="194"/>
        <v>_</v>
      </c>
      <c r="BU1385" s="53" t="str">
        <f>IFERROR(VLOOKUP(BT1385,abbreviation[[description_german]:[abbreviation_budo]],3,FALSE),"")</f>
        <v/>
      </c>
      <c r="BV1385" s="60" t="str">
        <f t="shared" si="195"/>
        <v>_</v>
      </c>
      <c r="BY1385" s="48" t="str">
        <f>IFERROR(VLOOKUP(BX1385,category[[category_name_german]:[abbreviation_category_budo]],3,FALSE),"")</f>
        <v/>
      </c>
      <c r="CB1385" s="48" t="str">
        <f>IFERROR(VLOOKUP(CA1385,category[[category_name_german]:[abbreviation_category_budo]],3,FALSE),"")</f>
        <v/>
      </c>
      <c r="CE1385" s="48" t="str">
        <f>IFERROR(VLOOKUP(CD1385,category[[category_name_german]:[abbreviation_category_budo]],3,FALSE),"")</f>
        <v/>
      </c>
      <c r="CH1385" s="48" t="str">
        <f>IFERROR(VLOOKUP(CG1385,category[[category_name_german]:[abbreviation_category_budo]],3,FALSE),"")</f>
        <v/>
      </c>
      <c r="CK1385" s="48" t="str">
        <f>IFERROR(VLOOKUP(CJ1385,category[[category_name_german]:[abbreviation_category_budo]],3,FALSE),"")</f>
        <v/>
      </c>
      <c r="CM1385" s="49" t="str">
        <f t="shared" si="196"/>
        <v/>
      </c>
      <c r="CO1385" s="63" t="str">
        <f t="shared" si="197"/>
        <v/>
      </c>
    </row>
    <row r="1386" spans="4:93" x14ac:dyDescent="0.25">
      <c r="D1386" s="48" t="str">
        <f>IFERROR(VLOOKUP(C1386,category[[category_name_german]:[abbreviation_category_budo]],3,FALSE),"")</f>
        <v/>
      </c>
      <c r="G1386" s="48" t="str">
        <f>IFERROR(VLOOKUP(F1386,category[[category_name_german]:[abbreviation_category_budo]],3,FALSE),"")</f>
        <v/>
      </c>
      <c r="J1386" s="48" t="str">
        <f>IFERROR(VLOOKUP(I1386,category[[category_name_german]:[abbreviation_category_budo]],3,FALSE),"")</f>
        <v/>
      </c>
      <c r="M1386" s="48" t="str">
        <f>IFERROR(VLOOKUP(L1386,category[[category_name_german]:[abbreviation_category_budo]],3,FALSE),"")</f>
        <v/>
      </c>
      <c r="P1386" s="48" t="str">
        <f>IFERROR(VLOOKUP(O1386,category[[category_name_german]:[abbreviation_category_budo]],3,FALSE),"")</f>
        <v/>
      </c>
      <c r="R1386" s="49" t="str">
        <f t="shared" si="189"/>
        <v/>
      </c>
      <c r="U1386" s="48" t="str">
        <f>IFERROR(VLOOKUP(T1386,abbreviation[[description_german]:[abbreviation_budo]],3,FALSE),"")</f>
        <v/>
      </c>
      <c r="X1386" s="51" t="str">
        <f>IFERROR(VLOOKUP(W1386,abbreviation[[description_german]:[abbreviation_budo]],3,FALSE),"")</f>
        <v/>
      </c>
      <c r="Y1386" s="33"/>
      <c r="AA1386" s="49" t="str">
        <f t="shared" si="190"/>
        <v/>
      </c>
      <c r="AD1386" s="48" t="str">
        <f>IFERROR(VLOOKUP(AC1386,abbreviation[[description_german]:[abbreviation_budo]],3,FALSE),"")</f>
        <v/>
      </c>
      <c r="AG1386" s="54" t="str">
        <f>IFERROR(VLOOKUP(AF1386,abbreviation[[description_german]:[abbreviation_budo]],3,FALSE),"")</f>
        <v/>
      </c>
      <c r="AJ1386" s="49" t="str">
        <f t="shared" si="191"/>
        <v>_</v>
      </c>
      <c r="AM1386" s="48" t="str">
        <f>IFERROR(VLOOKUP(AL1386,abbreviation[[description_german]:[abbreviation_budo]],3,FALSE),"")</f>
        <v/>
      </c>
      <c r="AP1386" s="54" t="str">
        <f>IFERROR(VLOOKUP(AO1386,abbreviation[[description_german]:[abbreviation_budo]],3,FALSE),"")</f>
        <v/>
      </c>
      <c r="AS1386" s="49" t="str">
        <f t="shared" si="192"/>
        <v>_</v>
      </c>
      <c r="AV1386" s="53" t="str">
        <f>IFERROR(VLOOKUP(AU1386,abbreviation[[description_german]:[abbreviation_budo]],3,FALSE),"")</f>
        <v/>
      </c>
      <c r="AY1386" s="51" t="str">
        <f>IFERROR(VLOOKUP(AX1386,abbreviation[[description_german]:[abbreviation_budo]],3,FALSE),"")</f>
        <v/>
      </c>
      <c r="BB1386" s="51" t="str">
        <f>IFERROR(VLOOKUP(BA1386,abbreviation[[description_german]:[abbreviation_budo]],3,FALSE),"")</f>
        <v/>
      </c>
      <c r="BE1386" s="51" t="str">
        <f>IFERROR(VLOOKUP(BD1386,abbreviation[[description_german]:[abbreviation_budo]],3,FALSE),"")</f>
        <v/>
      </c>
      <c r="BG1386" s="38"/>
      <c r="BH1386" s="49" t="str">
        <f t="shared" si="193"/>
        <v>_</v>
      </c>
      <c r="BK1386" s="53" t="str">
        <f>IFERROR(VLOOKUP(BJ1386,abbreviation[[description_german]:[abbreviation_budo]],3,FALSE),"")</f>
        <v/>
      </c>
      <c r="BN1386" s="51" t="str">
        <f>IFERROR(VLOOKUP(BM1386,abbreviation[[description_german]:[abbreviation_budo]],3,FALSE),"")</f>
        <v/>
      </c>
      <c r="BO1386" s="31"/>
      <c r="BQ1386" s="51" t="str">
        <f>IFERROR(VLOOKUP(BP1386,abbreviation[[description_german]:[abbreviation_budo]],3,FALSE),"")</f>
        <v/>
      </c>
      <c r="BR1386" s="57" t="str">
        <f t="shared" si="194"/>
        <v>_</v>
      </c>
      <c r="BU1386" s="53" t="str">
        <f>IFERROR(VLOOKUP(BT1386,abbreviation[[description_german]:[abbreviation_budo]],3,FALSE),"")</f>
        <v/>
      </c>
      <c r="BV1386" s="60" t="str">
        <f t="shared" si="195"/>
        <v>_</v>
      </c>
      <c r="BY1386" s="48" t="str">
        <f>IFERROR(VLOOKUP(BX1386,category[[category_name_german]:[abbreviation_category_budo]],3,FALSE),"")</f>
        <v/>
      </c>
      <c r="CB1386" s="48" t="str">
        <f>IFERROR(VLOOKUP(CA1386,category[[category_name_german]:[abbreviation_category_budo]],3,FALSE),"")</f>
        <v/>
      </c>
      <c r="CE1386" s="48" t="str">
        <f>IFERROR(VLOOKUP(CD1386,category[[category_name_german]:[abbreviation_category_budo]],3,FALSE),"")</f>
        <v/>
      </c>
      <c r="CH1386" s="48" t="str">
        <f>IFERROR(VLOOKUP(CG1386,category[[category_name_german]:[abbreviation_category_budo]],3,FALSE),"")</f>
        <v/>
      </c>
      <c r="CK1386" s="48" t="str">
        <f>IFERROR(VLOOKUP(CJ1386,category[[category_name_german]:[abbreviation_category_budo]],3,FALSE),"")</f>
        <v/>
      </c>
      <c r="CM1386" s="49" t="str">
        <f t="shared" si="196"/>
        <v/>
      </c>
      <c r="CO1386" s="63" t="str">
        <f t="shared" si="197"/>
        <v/>
      </c>
    </row>
    <row r="1387" spans="4:93" x14ac:dyDescent="0.25">
      <c r="D1387" s="48" t="str">
        <f>IFERROR(VLOOKUP(C1387,category[[category_name_german]:[abbreviation_category_budo]],3,FALSE),"")</f>
        <v/>
      </c>
      <c r="G1387" s="48" t="str">
        <f>IFERROR(VLOOKUP(F1387,category[[category_name_german]:[abbreviation_category_budo]],3,FALSE),"")</f>
        <v/>
      </c>
      <c r="J1387" s="48" t="str">
        <f>IFERROR(VLOOKUP(I1387,category[[category_name_german]:[abbreviation_category_budo]],3,FALSE),"")</f>
        <v/>
      </c>
      <c r="M1387" s="48" t="str">
        <f>IFERROR(VLOOKUP(L1387,category[[category_name_german]:[abbreviation_category_budo]],3,FALSE),"")</f>
        <v/>
      </c>
      <c r="P1387" s="48" t="str">
        <f>IFERROR(VLOOKUP(O1387,category[[category_name_german]:[abbreviation_category_budo]],3,FALSE),"")</f>
        <v/>
      </c>
      <c r="R1387" s="49" t="str">
        <f t="shared" si="189"/>
        <v/>
      </c>
      <c r="U1387" s="48" t="str">
        <f>IFERROR(VLOOKUP(T1387,abbreviation[[description_german]:[abbreviation_budo]],3,FALSE),"")</f>
        <v/>
      </c>
      <c r="X1387" s="51" t="str">
        <f>IFERROR(VLOOKUP(W1387,abbreviation[[description_german]:[abbreviation_budo]],3,FALSE),"")</f>
        <v/>
      </c>
      <c r="Y1387" s="33"/>
      <c r="AA1387" s="49" t="str">
        <f t="shared" si="190"/>
        <v/>
      </c>
      <c r="AD1387" s="48" t="str">
        <f>IFERROR(VLOOKUP(AC1387,abbreviation[[description_german]:[abbreviation_budo]],3,FALSE),"")</f>
        <v/>
      </c>
      <c r="AG1387" s="54" t="str">
        <f>IFERROR(VLOOKUP(AF1387,abbreviation[[description_german]:[abbreviation_budo]],3,FALSE),"")</f>
        <v/>
      </c>
      <c r="AJ1387" s="49" t="str">
        <f t="shared" si="191"/>
        <v>_</v>
      </c>
      <c r="AM1387" s="48" t="str">
        <f>IFERROR(VLOOKUP(AL1387,abbreviation[[description_german]:[abbreviation_budo]],3,FALSE),"")</f>
        <v/>
      </c>
      <c r="AP1387" s="54" t="str">
        <f>IFERROR(VLOOKUP(AO1387,abbreviation[[description_german]:[abbreviation_budo]],3,FALSE),"")</f>
        <v/>
      </c>
      <c r="AS1387" s="49" t="str">
        <f t="shared" si="192"/>
        <v>_</v>
      </c>
      <c r="AV1387" s="53" t="str">
        <f>IFERROR(VLOOKUP(AU1387,abbreviation[[description_german]:[abbreviation_budo]],3,FALSE),"")</f>
        <v/>
      </c>
      <c r="AY1387" s="51" t="str">
        <f>IFERROR(VLOOKUP(AX1387,abbreviation[[description_german]:[abbreviation_budo]],3,FALSE),"")</f>
        <v/>
      </c>
      <c r="BB1387" s="51" t="str">
        <f>IFERROR(VLOOKUP(BA1387,abbreviation[[description_german]:[abbreviation_budo]],3,FALSE),"")</f>
        <v/>
      </c>
      <c r="BE1387" s="51" t="str">
        <f>IFERROR(VLOOKUP(BD1387,abbreviation[[description_german]:[abbreviation_budo]],3,FALSE),"")</f>
        <v/>
      </c>
      <c r="BG1387" s="38"/>
      <c r="BH1387" s="49" t="str">
        <f t="shared" si="193"/>
        <v>_</v>
      </c>
      <c r="BK1387" s="53" t="str">
        <f>IFERROR(VLOOKUP(BJ1387,abbreviation[[description_german]:[abbreviation_budo]],3,FALSE),"")</f>
        <v/>
      </c>
      <c r="BN1387" s="51" t="str">
        <f>IFERROR(VLOOKUP(BM1387,abbreviation[[description_german]:[abbreviation_budo]],3,FALSE),"")</f>
        <v/>
      </c>
      <c r="BO1387" s="31"/>
      <c r="BQ1387" s="51" t="str">
        <f>IFERROR(VLOOKUP(BP1387,abbreviation[[description_german]:[abbreviation_budo]],3,FALSE),"")</f>
        <v/>
      </c>
      <c r="BR1387" s="57" t="str">
        <f t="shared" si="194"/>
        <v>_</v>
      </c>
      <c r="BU1387" s="53" t="str">
        <f>IFERROR(VLOOKUP(BT1387,abbreviation[[description_german]:[abbreviation_budo]],3,FALSE),"")</f>
        <v/>
      </c>
      <c r="BV1387" s="60" t="str">
        <f t="shared" si="195"/>
        <v>_</v>
      </c>
      <c r="BY1387" s="48" t="str">
        <f>IFERROR(VLOOKUP(BX1387,category[[category_name_german]:[abbreviation_category_budo]],3,FALSE),"")</f>
        <v/>
      </c>
      <c r="CB1387" s="48" t="str">
        <f>IFERROR(VLOOKUP(CA1387,category[[category_name_german]:[abbreviation_category_budo]],3,FALSE),"")</f>
        <v/>
      </c>
      <c r="CE1387" s="48" t="str">
        <f>IFERROR(VLOOKUP(CD1387,category[[category_name_german]:[abbreviation_category_budo]],3,FALSE),"")</f>
        <v/>
      </c>
      <c r="CH1387" s="48" t="str">
        <f>IFERROR(VLOOKUP(CG1387,category[[category_name_german]:[abbreviation_category_budo]],3,FALSE),"")</f>
        <v/>
      </c>
      <c r="CK1387" s="48" t="str">
        <f>IFERROR(VLOOKUP(CJ1387,category[[category_name_german]:[abbreviation_category_budo]],3,FALSE),"")</f>
        <v/>
      </c>
      <c r="CM1387" s="49" t="str">
        <f t="shared" si="196"/>
        <v/>
      </c>
      <c r="CO1387" s="63" t="str">
        <f t="shared" si="197"/>
        <v/>
      </c>
    </row>
    <row r="1388" spans="4:93" x14ac:dyDescent="0.25">
      <c r="D1388" s="48" t="str">
        <f>IFERROR(VLOOKUP(C1388,category[[category_name_german]:[abbreviation_category_budo]],3,FALSE),"")</f>
        <v/>
      </c>
      <c r="G1388" s="48" t="str">
        <f>IFERROR(VLOOKUP(F1388,category[[category_name_german]:[abbreviation_category_budo]],3,FALSE),"")</f>
        <v/>
      </c>
      <c r="J1388" s="48" t="str">
        <f>IFERROR(VLOOKUP(I1388,category[[category_name_german]:[abbreviation_category_budo]],3,FALSE),"")</f>
        <v/>
      </c>
      <c r="M1388" s="48" t="str">
        <f>IFERROR(VLOOKUP(L1388,category[[category_name_german]:[abbreviation_category_budo]],3,FALSE),"")</f>
        <v/>
      </c>
      <c r="P1388" s="48" t="str">
        <f>IFERROR(VLOOKUP(O1388,category[[category_name_german]:[abbreviation_category_budo]],3,FALSE),"")</f>
        <v/>
      </c>
      <c r="R1388" s="49" t="str">
        <f t="shared" si="189"/>
        <v/>
      </c>
      <c r="U1388" s="48" t="str">
        <f>IFERROR(VLOOKUP(T1388,abbreviation[[description_german]:[abbreviation_budo]],3,FALSE),"")</f>
        <v/>
      </c>
      <c r="X1388" s="51" t="str">
        <f>IFERROR(VLOOKUP(W1388,abbreviation[[description_german]:[abbreviation_budo]],3,FALSE),"")</f>
        <v/>
      </c>
      <c r="Y1388" s="33"/>
      <c r="AA1388" s="49" t="str">
        <f t="shared" si="190"/>
        <v/>
      </c>
      <c r="AD1388" s="48" t="str">
        <f>IFERROR(VLOOKUP(AC1388,abbreviation[[description_german]:[abbreviation_budo]],3,FALSE),"")</f>
        <v/>
      </c>
      <c r="AG1388" s="54" t="str">
        <f>IFERROR(VLOOKUP(AF1388,abbreviation[[description_german]:[abbreviation_budo]],3,FALSE),"")</f>
        <v/>
      </c>
      <c r="AJ1388" s="49" t="str">
        <f t="shared" si="191"/>
        <v>_</v>
      </c>
      <c r="AM1388" s="48" t="str">
        <f>IFERROR(VLOOKUP(AL1388,abbreviation[[description_german]:[abbreviation_budo]],3,FALSE),"")</f>
        <v/>
      </c>
      <c r="AP1388" s="54" t="str">
        <f>IFERROR(VLOOKUP(AO1388,abbreviation[[description_german]:[abbreviation_budo]],3,FALSE),"")</f>
        <v/>
      </c>
      <c r="AS1388" s="49" t="str">
        <f t="shared" si="192"/>
        <v>_</v>
      </c>
      <c r="AV1388" s="53" t="str">
        <f>IFERROR(VLOOKUP(AU1388,abbreviation[[description_german]:[abbreviation_budo]],3,FALSE),"")</f>
        <v/>
      </c>
      <c r="AY1388" s="51" t="str">
        <f>IFERROR(VLOOKUP(AX1388,abbreviation[[description_german]:[abbreviation_budo]],3,FALSE),"")</f>
        <v/>
      </c>
      <c r="BB1388" s="51" t="str">
        <f>IFERROR(VLOOKUP(BA1388,abbreviation[[description_german]:[abbreviation_budo]],3,FALSE),"")</f>
        <v/>
      </c>
      <c r="BE1388" s="51" t="str">
        <f>IFERROR(VLOOKUP(BD1388,abbreviation[[description_german]:[abbreviation_budo]],3,FALSE),"")</f>
        <v/>
      </c>
      <c r="BG1388" s="38"/>
      <c r="BH1388" s="49" t="str">
        <f t="shared" si="193"/>
        <v>_</v>
      </c>
      <c r="BK1388" s="53" t="str">
        <f>IFERROR(VLOOKUP(BJ1388,abbreviation[[description_german]:[abbreviation_budo]],3,FALSE),"")</f>
        <v/>
      </c>
      <c r="BN1388" s="51" t="str">
        <f>IFERROR(VLOOKUP(BM1388,abbreviation[[description_german]:[abbreviation_budo]],3,FALSE),"")</f>
        <v/>
      </c>
      <c r="BO1388" s="31"/>
      <c r="BQ1388" s="51" t="str">
        <f>IFERROR(VLOOKUP(BP1388,abbreviation[[description_german]:[abbreviation_budo]],3,FALSE),"")</f>
        <v/>
      </c>
      <c r="BR1388" s="57" t="str">
        <f t="shared" si="194"/>
        <v>_</v>
      </c>
      <c r="BU1388" s="53" t="str">
        <f>IFERROR(VLOOKUP(BT1388,abbreviation[[description_german]:[abbreviation_budo]],3,FALSE),"")</f>
        <v/>
      </c>
      <c r="BV1388" s="60" t="str">
        <f t="shared" si="195"/>
        <v>_</v>
      </c>
      <c r="BY1388" s="48" t="str">
        <f>IFERROR(VLOOKUP(BX1388,category[[category_name_german]:[abbreviation_category_budo]],3,FALSE),"")</f>
        <v/>
      </c>
      <c r="CB1388" s="48" t="str">
        <f>IFERROR(VLOOKUP(CA1388,category[[category_name_german]:[abbreviation_category_budo]],3,FALSE),"")</f>
        <v/>
      </c>
      <c r="CE1388" s="48" t="str">
        <f>IFERROR(VLOOKUP(CD1388,category[[category_name_german]:[abbreviation_category_budo]],3,FALSE),"")</f>
        <v/>
      </c>
      <c r="CH1388" s="48" t="str">
        <f>IFERROR(VLOOKUP(CG1388,category[[category_name_german]:[abbreviation_category_budo]],3,FALSE),"")</f>
        <v/>
      </c>
      <c r="CK1388" s="48" t="str">
        <f>IFERROR(VLOOKUP(CJ1388,category[[category_name_german]:[abbreviation_category_budo]],3,FALSE),"")</f>
        <v/>
      </c>
      <c r="CM1388" s="49" t="str">
        <f t="shared" si="196"/>
        <v/>
      </c>
      <c r="CO1388" s="63" t="str">
        <f t="shared" si="197"/>
        <v/>
      </c>
    </row>
    <row r="1389" spans="4:93" x14ac:dyDescent="0.25">
      <c r="D1389" s="48" t="str">
        <f>IFERROR(VLOOKUP(C1389,category[[category_name_german]:[abbreviation_category_budo]],3,FALSE),"")</f>
        <v/>
      </c>
      <c r="G1389" s="48" t="str">
        <f>IFERROR(VLOOKUP(F1389,category[[category_name_german]:[abbreviation_category_budo]],3,FALSE),"")</f>
        <v/>
      </c>
      <c r="J1389" s="48" t="str">
        <f>IFERROR(VLOOKUP(I1389,category[[category_name_german]:[abbreviation_category_budo]],3,FALSE),"")</f>
        <v/>
      </c>
      <c r="M1389" s="48" t="str">
        <f>IFERROR(VLOOKUP(L1389,category[[category_name_german]:[abbreviation_category_budo]],3,FALSE),"")</f>
        <v/>
      </c>
      <c r="P1389" s="48" t="str">
        <f>IFERROR(VLOOKUP(O1389,category[[category_name_german]:[abbreviation_category_budo]],3,FALSE),"")</f>
        <v/>
      </c>
      <c r="R1389" s="49" t="str">
        <f t="shared" si="189"/>
        <v/>
      </c>
      <c r="U1389" s="48" t="str">
        <f>IFERROR(VLOOKUP(T1389,abbreviation[[description_german]:[abbreviation_budo]],3,FALSE),"")</f>
        <v/>
      </c>
      <c r="X1389" s="51" t="str">
        <f>IFERROR(VLOOKUP(W1389,abbreviation[[description_german]:[abbreviation_budo]],3,FALSE),"")</f>
        <v/>
      </c>
      <c r="Y1389" s="33"/>
      <c r="AA1389" s="49" t="str">
        <f t="shared" si="190"/>
        <v/>
      </c>
      <c r="AD1389" s="48" t="str">
        <f>IFERROR(VLOOKUP(AC1389,abbreviation[[description_german]:[abbreviation_budo]],3,FALSE),"")</f>
        <v/>
      </c>
      <c r="AG1389" s="54" t="str">
        <f>IFERROR(VLOOKUP(AF1389,abbreviation[[description_german]:[abbreviation_budo]],3,FALSE),"")</f>
        <v/>
      </c>
      <c r="AJ1389" s="49" t="str">
        <f t="shared" si="191"/>
        <v>_</v>
      </c>
      <c r="AM1389" s="48" t="str">
        <f>IFERROR(VLOOKUP(AL1389,abbreviation[[description_german]:[abbreviation_budo]],3,FALSE),"")</f>
        <v/>
      </c>
      <c r="AP1389" s="54" t="str">
        <f>IFERROR(VLOOKUP(AO1389,abbreviation[[description_german]:[abbreviation_budo]],3,FALSE),"")</f>
        <v/>
      </c>
      <c r="AS1389" s="49" t="str">
        <f t="shared" si="192"/>
        <v>_</v>
      </c>
      <c r="AV1389" s="53" t="str">
        <f>IFERROR(VLOOKUP(AU1389,abbreviation[[description_german]:[abbreviation_budo]],3,FALSE),"")</f>
        <v/>
      </c>
      <c r="AY1389" s="51" t="str">
        <f>IFERROR(VLOOKUP(AX1389,abbreviation[[description_german]:[abbreviation_budo]],3,FALSE),"")</f>
        <v/>
      </c>
      <c r="BB1389" s="51" t="str">
        <f>IFERROR(VLOOKUP(BA1389,abbreviation[[description_german]:[abbreviation_budo]],3,FALSE),"")</f>
        <v/>
      </c>
      <c r="BE1389" s="51" t="str">
        <f>IFERROR(VLOOKUP(BD1389,abbreviation[[description_german]:[abbreviation_budo]],3,FALSE),"")</f>
        <v/>
      </c>
      <c r="BG1389" s="38"/>
      <c r="BH1389" s="49" t="str">
        <f t="shared" si="193"/>
        <v>_</v>
      </c>
      <c r="BK1389" s="53" t="str">
        <f>IFERROR(VLOOKUP(BJ1389,abbreviation[[description_german]:[abbreviation_budo]],3,FALSE),"")</f>
        <v/>
      </c>
      <c r="BN1389" s="51" t="str">
        <f>IFERROR(VLOOKUP(BM1389,abbreviation[[description_german]:[abbreviation_budo]],3,FALSE),"")</f>
        <v/>
      </c>
      <c r="BO1389" s="31"/>
      <c r="BQ1389" s="51" t="str">
        <f>IFERROR(VLOOKUP(BP1389,abbreviation[[description_german]:[abbreviation_budo]],3,FALSE),"")</f>
        <v/>
      </c>
      <c r="BR1389" s="57" t="str">
        <f t="shared" si="194"/>
        <v>_</v>
      </c>
      <c r="BU1389" s="53" t="str">
        <f>IFERROR(VLOOKUP(BT1389,abbreviation[[description_german]:[abbreviation_budo]],3,FALSE),"")</f>
        <v/>
      </c>
      <c r="BV1389" s="60" t="str">
        <f t="shared" si="195"/>
        <v>_</v>
      </c>
      <c r="BY1389" s="48" t="str">
        <f>IFERROR(VLOOKUP(BX1389,category[[category_name_german]:[abbreviation_category_budo]],3,FALSE),"")</f>
        <v/>
      </c>
      <c r="CB1389" s="48" t="str">
        <f>IFERROR(VLOOKUP(CA1389,category[[category_name_german]:[abbreviation_category_budo]],3,FALSE),"")</f>
        <v/>
      </c>
      <c r="CE1389" s="48" t="str">
        <f>IFERROR(VLOOKUP(CD1389,category[[category_name_german]:[abbreviation_category_budo]],3,FALSE),"")</f>
        <v/>
      </c>
      <c r="CH1389" s="48" t="str">
        <f>IFERROR(VLOOKUP(CG1389,category[[category_name_german]:[abbreviation_category_budo]],3,FALSE),"")</f>
        <v/>
      </c>
      <c r="CK1389" s="48" t="str">
        <f>IFERROR(VLOOKUP(CJ1389,category[[category_name_german]:[abbreviation_category_budo]],3,FALSE),"")</f>
        <v/>
      </c>
      <c r="CM1389" s="49" t="str">
        <f t="shared" si="196"/>
        <v/>
      </c>
      <c r="CO1389" s="63" t="str">
        <f t="shared" si="197"/>
        <v/>
      </c>
    </row>
    <row r="1390" spans="4:93" x14ac:dyDescent="0.25">
      <c r="D1390" s="48" t="str">
        <f>IFERROR(VLOOKUP(C1390,category[[category_name_german]:[abbreviation_category_budo]],3,FALSE),"")</f>
        <v/>
      </c>
      <c r="G1390" s="48" t="str">
        <f>IFERROR(VLOOKUP(F1390,category[[category_name_german]:[abbreviation_category_budo]],3,FALSE),"")</f>
        <v/>
      </c>
      <c r="J1390" s="48" t="str">
        <f>IFERROR(VLOOKUP(I1390,category[[category_name_german]:[abbreviation_category_budo]],3,FALSE),"")</f>
        <v/>
      </c>
      <c r="M1390" s="48" t="str">
        <f>IFERROR(VLOOKUP(L1390,category[[category_name_german]:[abbreviation_category_budo]],3,FALSE),"")</f>
        <v/>
      </c>
      <c r="P1390" s="48" t="str">
        <f>IFERROR(VLOOKUP(O1390,category[[category_name_german]:[abbreviation_category_budo]],3,FALSE),"")</f>
        <v/>
      </c>
      <c r="R1390" s="49" t="str">
        <f t="shared" si="189"/>
        <v/>
      </c>
      <c r="U1390" s="48" t="str">
        <f>IFERROR(VLOOKUP(T1390,abbreviation[[description_german]:[abbreviation_budo]],3,FALSE),"")</f>
        <v/>
      </c>
      <c r="X1390" s="51" t="str">
        <f>IFERROR(VLOOKUP(W1390,abbreviation[[description_german]:[abbreviation_budo]],3,FALSE),"")</f>
        <v/>
      </c>
      <c r="Y1390" s="33"/>
      <c r="AA1390" s="49" t="str">
        <f t="shared" si="190"/>
        <v/>
      </c>
      <c r="AD1390" s="48" t="str">
        <f>IFERROR(VLOOKUP(AC1390,abbreviation[[description_german]:[abbreviation_budo]],3,FALSE),"")</f>
        <v/>
      </c>
      <c r="AG1390" s="54" t="str">
        <f>IFERROR(VLOOKUP(AF1390,abbreviation[[description_german]:[abbreviation_budo]],3,FALSE),"")</f>
        <v/>
      </c>
      <c r="AJ1390" s="49" t="str">
        <f t="shared" si="191"/>
        <v>_</v>
      </c>
      <c r="AM1390" s="48" t="str">
        <f>IFERROR(VLOOKUP(AL1390,abbreviation[[description_german]:[abbreviation_budo]],3,FALSE),"")</f>
        <v/>
      </c>
      <c r="AP1390" s="54" t="str">
        <f>IFERROR(VLOOKUP(AO1390,abbreviation[[description_german]:[abbreviation_budo]],3,FALSE),"")</f>
        <v/>
      </c>
      <c r="AS1390" s="49" t="str">
        <f t="shared" si="192"/>
        <v>_</v>
      </c>
      <c r="AV1390" s="53" t="str">
        <f>IFERROR(VLOOKUP(AU1390,abbreviation[[description_german]:[abbreviation_budo]],3,FALSE),"")</f>
        <v/>
      </c>
      <c r="AY1390" s="51" t="str">
        <f>IFERROR(VLOOKUP(AX1390,abbreviation[[description_german]:[abbreviation_budo]],3,FALSE),"")</f>
        <v/>
      </c>
      <c r="BB1390" s="51" t="str">
        <f>IFERROR(VLOOKUP(BA1390,abbreviation[[description_german]:[abbreviation_budo]],3,FALSE),"")</f>
        <v/>
      </c>
      <c r="BE1390" s="51" t="str">
        <f>IFERROR(VLOOKUP(BD1390,abbreviation[[description_german]:[abbreviation_budo]],3,FALSE),"")</f>
        <v/>
      </c>
      <c r="BG1390" s="38"/>
      <c r="BH1390" s="49" t="str">
        <f t="shared" si="193"/>
        <v>_</v>
      </c>
      <c r="BK1390" s="53" t="str">
        <f>IFERROR(VLOOKUP(BJ1390,abbreviation[[description_german]:[abbreviation_budo]],3,FALSE),"")</f>
        <v/>
      </c>
      <c r="BN1390" s="51" t="str">
        <f>IFERROR(VLOOKUP(BM1390,abbreviation[[description_german]:[abbreviation_budo]],3,FALSE),"")</f>
        <v/>
      </c>
      <c r="BO1390" s="31"/>
      <c r="BQ1390" s="51" t="str">
        <f>IFERROR(VLOOKUP(BP1390,abbreviation[[description_german]:[abbreviation_budo]],3,FALSE),"")</f>
        <v/>
      </c>
      <c r="BR1390" s="57" t="str">
        <f t="shared" si="194"/>
        <v>_</v>
      </c>
      <c r="BU1390" s="53" t="str">
        <f>IFERROR(VLOOKUP(BT1390,abbreviation[[description_german]:[abbreviation_budo]],3,FALSE),"")</f>
        <v/>
      </c>
      <c r="BV1390" s="60" t="str">
        <f t="shared" si="195"/>
        <v>_</v>
      </c>
      <c r="BY1390" s="48" t="str">
        <f>IFERROR(VLOOKUP(BX1390,category[[category_name_german]:[abbreviation_category_budo]],3,FALSE),"")</f>
        <v/>
      </c>
      <c r="CB1390" s="48" t="str">
        <f>IFERROR(VLOOKUP(CA1390,category[[category_name_german]:[abbreviation_category_budo]],3,FALSE),"")</f>
        <v/>
      </c>
      <c r="CE1390" s="48" t="str">
        <f>IFERROR(VLOOKUP(CD1390,category[[category_name_german]:[abbreviation_category_budo]],3,FALSE),"")</f>
        <v/>
      </c>
      <c r="CH1390" s="48" t="str">
        <f>IFERROR(VLOOKUP(CG1390,category[[category_name_german]:[abbreviation_category_budo]],3,FALSE),"")</f>
        <v/>
      </c>
      <c r="CK1390" s="48" t="str">
        <f>IFERROR(VLOOKUP(CJ1390,category[[category_name_german]:[abbreviation_category_budo]],3,FALSE),"")</f>
        <v/>
      </c>
      <c r="CM1390" s="49" t="str">
        <f t="shared" si="196"/>
        <v/>
      </c>
      <c r="CO1390" s="63" t="str">
        <f t="shared" si="197"/>
        <v/>
      </c>
    </row>
    <row r="1391" spans="4:93" x14ac:dyDescent="0.25">
      <c r="D1391" s="48" t="str">
        <f>IFERROR(VLOOKUP(C1391,category[[category_name_german]:[abbreviation_category_budo]],3,FALSE),"")</f>
        <v/>
      </c>
      <c r="G1391" s="48" t="str">
        <f>IFERROR(VLOOKUP(F1391,category[[category_name_german]:[abbreviation_category_budo]],3,FALSE),"")</f>
        <v/>
      </c>
      <c r="J1391" s="48" t="str">
        <f>IFERROR(VLOOKUP(I1391,category[[category_name_german]:[abbreviation_category_budo]],3,FALSE),"")</f>
        <v/>
      </c>
      <c r="M1391" s="48" t="str">
        <f>IFERROR(VLOOKUP(L1391,category[[category_name_german]:[abbreviation_category_budo]],3,FALSE),"")</f>
        <v/>
      </c>
      <c r="P1391" s="48" t="str">
        <f>IFERROR(VLOOKUP(O1391,category[[category_name_german]:[abbreviation_category_budo]],3,FALSE),"")</f>
        <v/>
      </c>
      <c r="R1391" s="49" t="str">
        <f t="shared" si="189"/>
        <v/>
      </c>
      <c r="U1391" s="48" t="str">
        <f>IFERROR(VLOOKUP(T1391,abbreviation[[description_german]:[abbreviation_budo]],3,FALSE),"")</f>
        <v/>
      </c>
      <c r="X1391" s="51" t="str">
        <f>IFERROR(VLOOKUP(W1391,abbreviation[[description_german]:[abbreviation_budo]],3,FALSE),"")</f>
        <v/>
      </c>
      <c r="Y1391" s="33"/>
      <c r="AA1391" s="49" t="str">
        <f t="shared" si="190"/>
        <v/>
      </c>
      <c r="AD1391" s="48" t="str">
        <f>IFERROR(VLOOKUP(AC1391,abbreviation[[description_german]:[abbreviation_budo]],3,FALSE),"")</f>
        <v/>
      </c>
      <c r="AG1391" s="54" t="str">
        <f>IFERROR(VLOOKUP(AF1391,abbreviation[[description_german]:[abbreviation_budo]],3,FALSE),"")</f>
        <v/>
      </c>
      <c r="AJ1391" s="49" t="str">
        <f t="shared" si="191"/>
        <v>_</v>
      </c>
      <c r="AM1391" s="48" t="str">
        <f>IFERROR(VLOOKUP(AL1391,abbreviation[[description_german]:[abbreviation_budo]],3,FALSE),"")</f>
        <v/>
      </c>
      <c r="AP1391" s="54" t="str">
        <f>IFERROR(VLOOKUP(AO1391,abbreviation[[description_german]:[abbreviation_budo]],3,FALSE),"")</f>
        <v/>
      </c>
      <c r="AS1391" s="49" t="str">
        <f t="shared" si="192"/>
        <v>_</v>
      </c>
      <c r="AV1391" s="53" t="str">
        <f>IFERROR(VLOOKUP(AU1391,abbreviation[[description_german]:[abbreviation_budo]],3,FALSE),"")</f>
        <v/>
      </c>
      <c r="AY1391" s="51" t="str">
        <f>IFERROR(VLOOKUP(AX1391,abbreviation[[description_german]:[abbreviation_budo]],3,FALSE),"")</f>
        <v/>
      </c>
      <c r="BB1391" s="51" t="str">
        <f>IFERROR(VLOOKUP(BA1391,abbreviation[[description_german]:[abbreviation_budo]],3,FALSE),"")</f>
        <v/>
      </c>
      <c r="BE1391" s="51" t="str">
        <f>IFERROR(VLOOKUP(BD1391,abbreviation[[description_german]:[abbreviation_budo]],3,FALSE),"")</f>
        <v/>
      </c>
      <c r="BG1391" s="38"/>
      <c r="BH1391" s="49" t="str">
        <f t="shared" si="193"/>
        <v>_</v>
      </c>
      <c r="BK1391" s="53" t="str">
        <f>IFERROR(VLOOKUP(BJ1391,abbreviation[[description_german]:[abbreviation_budo]],3,FALSE),"")</f>
        <v/>
      </c>
      <c r="BN1391" s="51" t="str">
        <f>IFERROR(VLOOKUP(BM1391,abbreviation[[description_german]:[abbreviation_budo]],3,FALSE),"")</f>
        <v/>
      </c>
      <c r="BO1391" s="31"/>
      <c r="BQ1391" s="51" t="str">
        <f>IFERROR(VLOOKUP(BP1391,abbreviation[[description_german]:[abbreviation_budo]],3,FALSE),"")</f>
        <v/>
      </c>
      <c r="BR1391" s="57" t="str">
        <f t="shared" si="194"/>
        <v>_</v>
      </c>
      <c r="BU1391" s="53" t="str">
        <f>IFERROR(VLOOKUP(BT1391,abbreviation[[description_german]:[abbreviation_budo]],3,FALSE),"")</f>
        <v/>
      </c>
      <c r="BV1391" s="60" t="str">
        <f t="shared" si="195"/>
        <v>_</v>
      </c>
      <c r="BY1391" s="48" t="str">
        <f>IFERROR(VLOOKUP(BX1391,category[[category_name_german]:[abbreviation_category_budo]],3,FALSE),"")</f>
        <v/>
      </c>
      <c r="CB1391" s="48" t="str">
        <f>IFERROR(VLOOKUP(CA1391,category[[category_name_german]:[abbreviation_category_budo]],3,FALSE),"")</f>
        <v/>
      </c>
      <c r="CE1391" s="48" t="str">
        <f>IFERROR(VLOOKUP(CD1391,category[[category_name_german]:[abbreviation_category_budo]],3,FALSE),"")</f>
        <v/>
      </c>
      <c r="CH1391" s="48" t="str">
        <f>IFERROR(VLOOKUP(CG1391,category[[category_name_german]:[abbreviation_category_budo]],3,FALSE),"")</f>
        <v/>
      </c>
      <c r="CK1391" s="48" t="str">
        <f>IFERROR(VLOOKUP(CJ1391,category[[category_name_german]:[abbreviation_category_budo]],3,FALSE),"")</f>
        <v/>
      </c>
      <c r="CM1391" s="49" t="str">
        <f t="shared" si="196"/>
        <v/>
      </c>
      <c r="CO1391" s="63" t="str">
        <f t="shared" si="197"/>
        <v/>
      </c>
    </row>
    <row r="1392" spans="4:93" x14ac:dyDescent="0.25">
      <c r="D1392" s="48" t="str">
        <f>IFERROR(VLOOKUP(C1392,category[[category_name_german]:[abbreviation_category_budo]],3,FALSE),"")</f>
        <v/>
      </c>
      <c r="G1392" s="48" t="str">
        <f>IFERROR(VLOOKUP(F1392,category[[category_name_german]:[abbreviation_category_budo]],3,FALSE),"")</f>
        <v/>
      </c>
      <c r="J1392" s="48" t="str">
        <f>IFERROR(VLOOKUP(I1392,category[[category_name_german]:[abbreviation_category_budo]],3,FALSE),"")</f>
        <v/>
      </c>
      <c r="M1392" s="48" t="str">
        <f>IFERROR(VLOOKUP(L1392,category[[category_name_german]:[abbreviation_category_budo]],3,FALSE),"")</f>
        <v/>
      </c>
      <c r="P1392" s="48" t="str">
        <f>IFERROR(VLOOKUP(O1392,category[[category_name_german]:[abbreviation_category_budo]],3,FALSE),"")</f>
        <v/>
      </c>
      <c r="R1392" s="49" t="str">
        <f t="shared" si="189"/>
        <v/>
      </c>
      <c r="U1392" s="48" t="str">
        <f>IFERROR(VLOOKUP(T1392,abbreviation[[description_german]:[abbreviation_budo]],3,FALSE),"")</f>
        <v/>
      </c>
      <c r="X1392" s="51" t="str">
        <f>IFERROR(VLOOKUP(W1392,abbreviation[[description_german]:[abbreviation_budo]],3,FALSE),"")</f>
        <v/>
      </c>
      <c r="Y1392" s="33"/>
      <c r="AA1392" s="49" t="str">
        <f t="shared" si="190"/>
        <v/>
      </c>
      <c r="AD1392" s="48" t="str">
        <f>IFERROR(VLOOKUP(AC1392,abbreviation[[description_german]:[abbreviation_budo]],3,FALSE),"")</f>
        <v/>
      </c>
      <c r="AG1392" s="54" t="str">
        <f>IFERROR(VLOOKUP(AF1392,abbreviation[[description_german]:[abbreviation_budo]],3,FALSE),"")</f>
        <v/>
      </c>
      <c r="AJ1392" s="49" t="str">
        <f t="shared" si="191"/>
        <v>_</v>
      </c>
      <c r="AM1392" s="48" t="str">
        <f>IFERROR(VLOOKUP(AL1392,abbreviation[[description_german]:[abbreviation_budo]],3,FALSE),"")</f>
        <v/>
      </c>
      <c r="AP1392" s="54" t="str">
        <f>IFERROR(VLOOKUP(AO1392,abbreviation[[description_german]:[abbreviation_budo]],3,FALSE),"")</f>
        <v/>
      </c>
      <c r="AS1392" s="49" t="str">
        <f t="shared" si="192"/>
        <v>_</v>
      </c>
      <c r="AV1392" s="53" t="str">
        <f>IFERROR(VLOOKUP(AU1392,abbreviation[[description_german]:[abbreviation_budo]],3,FALSE),"")</f>
        <v/>
      </c>
      <c r="AY1392" s="51" t="str">
        <f>IFERROR(VLOOKUP(AX1392,abbreviation[[description_german]:[abbreviation_budo]],3,FALSE),"")</f>
        <v/>
      </c>
      <c r="BB1392" s="51" t="str">
        <f>IFERROR(VLOOKUP(BA1392,abbreviation[[description_german]:[abbreviation_budo]],3,FALSE),"")</f>
        <v/>
      </c>
      <c r="BE1392" s="51" t="str">
        <f>IFERROR(VLOOKUP(BD1392,abbreviation[[description_german]:[abbreviation_budo]],3,FALSE),"")</f>
        <v/>
      </c>
      <c r="BG1392" s="38"/>
      <c r="BH1392" s="49" t="str">
        <f t="shared" si="193"/>
        <v>_</v>
      </c>
      <c r="BK1392" s="53" t="str">
        <f>IFERROR(VLOOKUP(BJ1392,abbreviation[[description_german]:[abbreviation_budo]],3,FALSE),"")</f>
        <v/>
      </c>
      <c r="BN1392" s="51" t="str">
        <f>IFERROR(VLOOKUP(BM1392,abbreviation[[description_german]:[abbreviation_budo]],3,FALSE),"")</f>
        <v/>
      </c>
      <c r="BO1392" s="31"/>
      <c r="BQ1392" s="51" t="str">
        <f>IFERROR(VLOOKUP(BP1392,abbreviation[[description_german]:[abbreviation_budo]],3,FALSE),"")</f>
        <v/>
      </c>
      <c r="BR1392" s="57" t="str">
        <f t="shared" si="194"/>
        <v>_</v>
      </c>
      <c r="BU1392" s="53" t="str">
        <f>IFERROR(VLOOKUP(BT1392,abbreviation[[description_german]:[abbreviation_budo]],3,FALSE),"")</f>
        <v/>
      </c>
      <c r="BV1392" s="60" t="str">
        <f t="shared" si="195"/>
        <v>_</v>
      </c>
      <c r="BY1392" s="48" t="str">
        <f>IFERROR(VLOOKUP(BX1392,category[[category_name_german]:[abbreviation_category_budo]],3,FALSE),"")</f>
        <v/>
      </c>
      <c r="CB1392" s="48" t="str">
        <f>IFERROR(VLOOKUP(CA1392,category[[category_name_german]:[abbreviation_category_budo]],3,FALSE),"")</f>
        <v/>
      </c>
      <c r="CE1392" s="48" t="str">
        <f>IFERROR(VLOOKUP(CD1392,category[[category_name_german]:[abbreviation_category_budo]],3,FALSE),"")</f>
        <v/>
      </c>
      <c r="CH1392" s="48" t="str">
        <f>IFERROR(VLOOKUP(CG1392,category[[category_name_german]:[abbreviation_category_budo]],3,FALSE),"")</f>
        <v/>
      </c>
      <c r="CK1392" s="48" t="str">
        <f>IFERROR(VLOOKUP(CJ1392,category[[category_name_german]:[abbreviation_category_budo]],3,FALSE),"")</f>
        <v/>
      </c>
      <c r="CM1392" s="49" t="str">
        <f t="shared" si="196"/>
        <v/>
      </c>
      <c r="CO1392" s="63" t="str">
        <f t="shared" si="197"/>
        <v/>
      </c>
    </row>
    <row r="1393" spans="4:93" x14ac:dyDescent="0.25">
      <c r="D1393" s="48" t="str">
        <f>IFERROR(VLOOKUP(C1393,category[[category_name_german]:[abbreviation_category_budo]],3,FALSE),"")</f>
        <v/>
      </c>
      <c r="G1393" s="48" t="str">
        <f>IFERROR(VLOOKUP(F1393,category[[category_name_german]:[abbreviation_category_budo]],3,FALSE),"")</f>
        <v/>
      </c>
      <c r="J1393" s="48" t="str">
        <f>IFERROR(VLOOKUP(I1393,category[[category_name_german]:[abbreviation_category_budo]],3,FALSE),"")</f>
        <v/>
      </c>
      <c r="M1393" s="48" t="str">
        <f>IFERROR(VLOOKUP(L1393,category[[category_name_german]:[abbreviation_category_budo]],3,FALSE),"")</f>
        <v/>
      </c>
      <c r="P1393" s="48" t="str">
        <f>IFERROR(VLOOKUP(O1393,category[[category_name_german]:[abbreviation_category_budo]],3,FALSE),"")</f>
        <v/>
      </c>
      <c r="R1393" s="49" t="str">
        <f t="shared" si="189"/>
        <v/>
      </c>
      <c r="U1393" s="48" t="str">
        <f>IFERROR(VLOOKUP(T1393,abbreviation[[description_german]:[abbreviation_budo]],3,FALSE),"")</f>
        <v/>
      </c>
      <c r="X1393" s="51" t="str">
        <f>IFERROR(VLOOKUP(W1393,abbreviation[[description_german]:[abbreviation_budo]],3,FALSE),"")</f>
        <v/>
      </c>
      <c r="Y1393" s="33"/>
      <c r="AA1393" s="49" t="str">
        <f t="shared" si="190"/>
        <v/>
      </c>
      <c r="AD1393" s="48" t="str">
        <f>IFERROR(VLOOKUP(AC1393,abbreviation[[description_german]:[abbreviation_budo]],3,FALSE),"")</f>
        <v/>
      </c>
      <c r="AG1393" s="54" t="str">
        <f>IFERROR(VLOOKUP(AF1393,abbreviation[[description_german]:[abbreviation_budo]],3,FALSE),"")</f>
        <v/>
      </c>
      <c r="AJ1393" s="49" t="str">
        <f t="shared" si="191"/>
        <v>_</v>
      </c>
      <c r="AM1393" s="48" t="str">
        <f>IFERROR(VLOOKUP(AL1393,abbreviation[[description_german]:[abbreviation_budo]],3,FALSE),"")</f>
        <v/>
      </c>
      <c r="AP1393" s="54" t="str">
        <f>IFERROR(VLOOKUP(AO1393,abbreviation[[description_german]:[abbreviation_budo]],3,FALSE),"")</f>
        <v/>
      </c>
      <c r="AS1393" s="49" t="str">
        <f t="shared" si="192"/>
        <v>_</v>
      </c>
      <c r="AV1393" s="53" t="str">
        <f>IFERROR(VLOOKUP(AU1393,abbreviation[[description_german]:[abbreviation_budo]],3,FALSE),"")</f>
        <v/>
      </c>
      <c r="AY1393" s="51" t="str">
        <f>IFERROR(VLOOKUP(AX1393,abbreviation[[description_german]:[abbreviation_budo]],3,FALSE),"")</f>
        <v/>
      </c>
      <c r="BB1393" s="51" t="str">
        <f>IFERROR(VLOOKUP(BA1393,abbreviation[[description_german]:[abbreviation_budo]],3,FALSE),"")</f>
        <v/>
      </c>
      <c r="BE1393" s="51" t="str">
        <f>IFERROR(VLOOKUP(BD1393,abbreviation[[description_german]:[abbreviation_budo]],3,FALSE),"")</f>
        <v/>
      </c>
      <c r="BG1393" s="38"/>
      <c r="BH1393" s="49" t="str">
        <f t="shared" si="193"/>
        <v>_</v>
      </c>
      <c r="BK1393" s="53" t="str">
        <f>IFERROR(VLOOKUP(BJ1393,abbreviation[[description_german]:[abbreviation_budo]],3,FALSE),"")</f>
        <v/>
      </c>
      <c r="BN1393" s="51" t="str">
        <f>IFERROR(VLOOKUP(BM1393,abbreviation[[description_german]:[abbreviation_budo]],3,FALSE),"")</f>
        <v/>
      </c>
      <c r="BO1393" s="31"/>
      <c r="BQ1393" s="51" t="str">
        <f>IFERROR(VLOOKUP(BP1393,abbreviation[[description_german]:[abbreviation_budo]],3,FALSE),"")</f>
        <v/>
      </c>
      <c r="BR1393" s="57" t="str">
        <f t="shared" si="194"/>
        <v>_</v>
      </c>
      <c r="BU1393" s="53" t="str">
        <f>IFERROR(VLOOKUP(BT1393,abbreviation[[description_german]:[abbreviation_budo]],3,FALSE),"")</f>
        <v/>
      </c>
      <c r="BV1393" s="60" t="str">
        <f t="shared" si="195"/>
        <v>_</v>
      </c>
      <c r="BY1393" s="48" t="str">
        <f>IFERROR(VLOOKUP(BX1393,category[[category_name_german]:[abbreviation_category_budo]],3,FALSE),"")</f>
        <v/>
      </c>
      <c r="CB1393" s="48" t="str">
        <f>IFERROR(VLOOKUP(CA1393,category[[category_name_german]:[abbreviation_category_budo]],3,FALSE),"")</f>
        <v/>
      </c>
      <c r="CE1393" s="48" t="str">
        <f>IFERROR(VLOOKUP(CD1393,category[[category_name_german]:[abbreviation_category_budo]],3,FALSE),"")</f>
        <v/>
      </c>
      <c r="CH1393" s="48" t="str">
        <f>IFERROR(VLOOKUP(CG1393,category[[category_name_german]:[abbreviation_category_budo]],3,FALSE),"")</f>
        <v/>
      </c>
      <c r="CK1393" s="48" t="str">
        <f>IFERROR(VLOOKUP(CJ1393,category[[category_name_german]:[abbreviation_category_budo]],3,FALSE),"")</f>
        <v/>
      </c>
      <c r="CM1393" s="49" t="str">
        <f t="shared" si="196"/>
        <v/>
      </c>
      <c r="CO1393" s="63" t="str">
        <f t="shared" si="197"/>
        <v/>
      </c>
    </row>
    <row r="1394" spans="4:93" x14ac:dyDescent="0.25">
      <c r="D1394" s="48" t="str">
        <f>IFERROR(VLOOKUP(C1394,category[[category_name_german]:[abbreviation_category_budo]],3,FALSE),"")</f>
        <v/>
      </c>
      <c r="G1394" s="48" t="str">
        <f>IFERROR(VLOOKUP(F1394,category[[category_name_german]:[abbreviation_category_budo]],3,FALSE),"")</f>
        <v/>
      </c>
      <c r="J1394" s="48" t="str">
        <f>IFERROR(VLOOKUP(I1394,category[[category_name_german]:[abbreviation_category_budo]],3,FALSE),"")</f>
        <v/>
      </c>
      <c r="M1394" s="48" t="str">
        <f>IFERROR(VLOOKUP(L1394,category[[category_name_german]:[abbreviation_category_budo]],3,FALSE),"")</f>
        <v/>
      </c>
      <c r="P1394" s="48" t="str">
        <f>IFERROR(VLOOKUP(O1394,category[[category_name_german]:[abbreviation_category_budo]],3,FALSE),"")</f>
        <v/>
      </c>
      <c r="R1394" s="49" t="str">
        <f t="shared" si="189"/>
        <v/>
      </c>
      <c r="U1394" s="48" t="str">
        <f>IFERROR(VLOOKUP(T1394,abbreviation[[description_german]:[abbreviation_budo]],3,FALSE),"")</f>
        <v/>
      </c>
      <c r="X1394" s="51" t="str">
        <f>IFERROR(VLOOKUP(W1394,abbreviation[[description_german]:[abbreviation_budo]],3,FALSE),"")</f>
        <v/>
      </c>
      <c r="Y1394" s="33"/>
      <c r="AA1394" s="49" t="str">
        <f t="shared" si="190"/>
        <v/>
      </c>
      <c r="AD1394" s="48" t="str">
        <f>IFERROR(VLOOKUP(AC1394,abbreviation[[description_german]:[abbreviation_budo]],3,FALSE),"")</f>
        <v/>
      </c>
      <c r="AG1394" s="54" t="str">
        <f>IFERROR(VLOOKUP(AF1394,abbreviation[[description_german]:[abbreviation_budo]],3,FALSE),"")</f>
        <v/>
      </c>
      <c r="AJ1394" s="49" t="str">
        <f t="shared" si="191"/>
        <v>_</v>
      </c>
      <c r="AM1394" s="48" t="str">
        <f>IFERROR(VLOOKUP(AL1394,abbreviation[[description_german]:[abbreviation_budo]],3,FALSE),"")</f>
        <v/>
      </c>
      <c r="AP1394" s="54" t="str">
        <f>IFERROR(VLOOKUP(AO1394,abbreviation[[description_german]:[abbreviation_budo]],3,FALSE),"")</f>
        <v/>
      </c>
      <c r="AS1394" s="49" t="str">
        <f t="shared" si="192"/>
        <v>_</v>
      </c>
      <c r="AV1394" s="53" t="str">
        <f>IFERROR(VLOOKUP(AU1394,abbreviation[[description_german]:[abbreviation_budo]],3,FALSE),"")</f>
        <v/>
      </c>
      <c r="AY1394" s="51" t="str">
        <f>IFERROR(VLOOKUP(AX1394,abbreviation[[description_german]:[abbreviation_budo]],3,FALSE),"")</f>
        <v/>
      </c>
      <c r="BB1394" s="51" t="str">
        <f>IFERROR(VLOOKUP(BA1394,abbreviation[[description_german]:[abbreviation_budo]],3,FALSE),"")</f>
        <v/>
      </c>
      <c r="BE1394" s="51" t="str">
        <f>IFERROR(VLOOKUP(BD1394,abbreviation[[description_german]:[abbreviation_budo]],3,FALSE),"")</f>
        <v/>
      </c>
      <c r="BG1394" s="38"/>
      <c r="BH1394" s="49" t="str">
        <f t="shared" si="193"/>
        <v>_</v>
      </c>
      <c r="BK1394" s="53" t="str">
        <f>IFERROR(VLOOKUP(BJ1394,abbreviation[[description_german]:[abbreviation_budo]],3,FALSE),"")</f>
        <v/>
      </c>
      <c r="BN1394" s="51" t="str">
        <f>IFERROR(VLOOKUP(BM1394,abbreviation[[description_german]:[abbreviation_budo]],3,FALSE),"")</f>
        <v/>
      </c>
      <c r="BO1394" s="31"/>
      <c r="BQ1394" s="51" t="str">
        <f>IFERROR(VLOOKUP(BP1394,abbreviation[[description_german]:[abbreviation_budo]],3,FALSE),"")</f>
        <v/>
      </c>
      <c r="BR1394" s="57" t="str">
        <f t="shared" si="194"/>
        <v>_</v>
      </c>
      <c r="BU1394" s="53" t="str">
        <f>IFERROR(VLOOKUP(BT1394,abbreviation[[description_german]:[abbreviation_budo]],3,FALSE),"")</f>
        <v/>
      </c>
      <c r="BV1394" s="60" t="str">
        <f t="shared" si="195"/>
        <v>_</v>
      </c>
      <c r="BY1394" s="48" t="str">
        <f>IFERROR(VLOOKUP(BX1394,category[[category_name_german]:[abbreviation_category_budo]],3,FALSE),"")</f>
        <v/>
      </c>
      <c r="CB1394" s="48" t="str">
        <f>IFERROR(VLOOKUP(CA1394,category[[category_name_german]:[abbreviation_category_budo]],3,FALSE),"")</f>
        <v/>
      </c>
      <c r="CE1394" s="48" t="str">
        <f>IFERROR(VLOOKUP(CD1394,category[[category_name_german]:[abbreviation_category_budo]],3,FALSE),"")</f>
        <v/>
      </c>
      <c r="CH1394" s="48" t="str">
        <f>IFERROR(VLOOKUP(CG1394,category[[category_name_german]:[abbreviation_category_budo]],3,FALSE),"")</f>
        <v/>
      </c>
      <c r="CK1394" s="48" t="str">
        <f>IFERROR(VLOOKUP(CJ1394,category[[category_name_german]:[abbreviation_category_budo]],3,FALSE),"")</f>
        <v/>
      </c>
      <c r="CM1394" s="49" t="str">
        <f t="shared" si="196"/>
        <v/>
      </c>
      <c r="CO1394" s="63" t="str">
        <f t="shared" si="197"/>
        <v/>
      </c>
    </row>
    <row r="1395" spans="4:93" x14ac:dyDescent="0.25">
      <c r="D1395" s="48" t="str">
        <f>IFERROR(VLOOKUP(C1395,category[[category_name_german]:[abbreviation_category_budo]],3,FALSE),"")</f>
        <v/>
      </c>
      <c r="G1395" s="48" t="str">
        <f>IFERROR(VLOOKUP(F1395,category[[category_name_german]:[abbreviation_category_budo]],3,FALSE),"")</f>
        <v/>
      </c>
      <c r="J1395" s="48" t="str">
        <f>IFERROR(VLOOKUP(I1395,category[[category_name_german]:[abbreviation_category_budo]],3,FALSE),"")</f>
        <v/>
      </c>
      <c r="M1395" s="48" t="str">
        <f>IFERROR(VLOOKUP(L1395,category[[category_name_german]:[abbreviation_category_budo]],3,FALSE),"")</f>
        <v/>
      </c>
      <c r="P1395" s="48" t="str">
        <f>IFERROR(VLOOKUP(O1395,category[[category_name_german]:[abbreviation_category_budo]],3,FALSE),"")</f>
        <v/>
      </c>
      <c r="R1395" s="49" t="str">
        <f t="shared" si="189"/>
        <v/>
      </c>
      <c r="U1395" s="48" t="str">
        <f>IFERROR(VLOOKUP(T1395,abbreviation[[description_german]:[abbreviation_budo]],3,FALSE),"")</f>
        <v/>
      </c>
      <c r="X1395" s="51" t="str">
        <f>IFERROR(VLOOKUP(W1395,abbreviation[[description_german]:[abbreviation_budo]],3,FALSE),"")</f>
        <v/>
      </c>
      <c r="Y1395" s="33"/>
      <c r="AA1395" s="49" t="str">
        <f t="shared" si="190"/>
        <v/>
      </c>
      <c r="AD1395" s="48" t="str">
        <f>IFERROR(VLOOKUP(AC1395,abbreviation[[description_german]:[abbreviation_budo]],3,FALSE),"")</f>
        <v/>
      </c>
      <c r="AG1395" s="54" t="str">
        <f>IFERROR(VLOOKUP(AF1395,abbreviation[[description_german]:[abbreviation_budo]],3,FALSE),"")</f>
        <v/>
      </c>
      <c r="AJ1395" s="49" t="str">
        <f t="shared" si="191"/>
        <v>_</v>
      </c>
      <c r="AM1395" s="48" t="str">
        <f>IFERROR(VLOOKUP(AL1395,abbreviation[[description_german]:[abbreviation_budo]],3,FALSE),"")</f>
        <v/>
      </c>
      <c r="AP1395" s="54" t="str">
        <f>IFERROR(VLOOKUP(AO1395,abbreviation[[description_german]:[abbreviation_budo]],3,FALSE),"")</f>
        <v/>
      </c>
      <c r="AS1395" s="49" t="str">
        <f t="shared" si="192"/>
        <v>_</v>
      </c>
      <c r="AV1395" s="53" t="str">
        <f>IFERROR(VLOOKUP(AU1395,abbreviation[[description_german]:[abbreviation_budo]],3,FALSE),"")</f>
        <v/>
      </c>
      <c r="AY1395" s="51" t="str">
        <f>IFERROR(VLOOKUP(AX1395,abbreviation[[description_german]:[abbreviation_budo]],3,FALSE),"")</f>
        <v/>
      </c>
      <c r="BB1395" s="51" t="str">
        <f>IFERROR(VLOOKUP(BA1395,abbreviation[[description_german]:[abbreviation_budo]],3,FALSE),"")</f>
        <v/>
      </c>
      <c r="BE1395" s="51" t="str">
        <f>IFERROR(VLOOKUP(BD1395,abbreviation[[description_german]:[abbreviation_budo]],3,FALSE),"")</f>
        <v/>
      </c>
      <c r="BG1395" s="38"/>
      <c r="BH1395" s="49" t="str">
        <f t="shared" si="193"/>
        <v>_</v>
      </c>
      <c r="BK1395" s="53" t="str">
        <f>IFERROR(VLOOKUP(BJ1395,abbreviation[[description_german]:[abbreviation_budo]],3,FALSE),"")</f>
        <v/>
      </c>
      <c r="BN1395" s="51" t="str">
        <f>IFERROR(VLOOKUP(BM1395,abbreviation[[description_german]:[abbreviation_budo]],3,FALSE),"")</f>
        <v/>
      </c>
      <c r="BO1395" s="31"/>
      <c r="BQ1395" s="51" t="str">
        <f>IFERROR(VLOOKUP(BP1395,abbreviation[[description_german]:[abbreviation_budo]],3,FALSE),"")</f>
        <v/>
      </c>
      <c r="BR1395" s="57" t="str">
        <f t="shared" si="194"/>
        <v>_</v>
      </c>
      <c r="BU1395" s="53" t="str">
        <f>IFERROR(VLOOKUP(BT1395,abbreviation[[description_german]:[abbreviation_budo]],3,FALSE),"")</f>
        <v/>
      </c>
      <c r="BV1395" s="60" t="str">
        <f t="shared" si="195"/>
        <v>_</v>
      </c>
      <c r="BY1395" s="48" t="str">
        <f>IFERROR(VLOOKUP(BX1395,category[[category_name_german]:[abbreviation_category_budo]],3,FALSE),"")</f>
        <v/>
      </c>
      <c r="CB1395" s="48" t="str">
        <f>IFERROR(VLOOKUP(CA1395,category[[category_name_german]:[abbreviation_category_budo]],3,FALSE),"")</f>
        <v/>
      </c>
      <c r="CE1395" s="48" t="str">
        <f>IFERROR(VLOOKUP(CD1395,category[[category_name_german]:[abbreviation_category_budo]],3,FALSE),"")</f>
        <v/>
      </c>
      <c r="CH1395" s="48" t="str">
        <f>IFERROR(VLOOKUP(CG1395,category[[category_name_german]:[abbreviation_category_budo]],3,FALSE),"")</f>
        <v/>
      </c>
      <c r="CK1395" s="48" t="str">
        <f>IFERROR(VLOOKUP(CJ1395,category[[category_name_german]:[abbreviation_category_budo]],3,FALSE),"")</f>
        <v/>
      </c>
      <c r="CM1395" s="49" t="str">
        <f t="shared" si="196"/>
        <v/>
      </c>
      <c r="CO1395" s="63" t="str">
        <f t="shared" si="197"/>
        <v/>
      </c>
    </row>
    <row r="1396" spans="4:93" x14ac:dyDescent="0.25">
      <c r="D1396" s="48" t="str">
        <f>IFERROR(VLOOKUP(C1396,category[[category_name_german]:[abbreviation_category_budo]],3,FALSE),"")</f>
        <v/>
      </c>
      <c r="G1396" s="48" t="str">
        <f>IFERROR(VLOOKUP(F1396,category[[category_name_german]:[abbreviation_category_budo]],3,FALSE),"")</f>
        <v/>
      </c>
      <c r="J1396" s="48" t="str">
        <f>IFERROR(VLOOKUP(I1396,category[[category_name_german]:[abbreviation_category_budo]],3,FALSE),"")</f>
        <v/>
      </c>
      <c r="M1396" s="48" t="str">
        <f>IFERROR(VLOOKUP(L1396,category[[category_name_german]:[abbreviation_category_budo]],3,FALSE),"")</f>
        <v/>
      </c>
      <c r="P1396" s="48" t="str">
        <f>IFERROR(VLOOKUP(O1396,category[[category_name_german]:[abbreviation_category_budo]],3,FALSE),"")</f>
        <v/>
      </c>
      <c r="R1396" s="49" t="str">
        <f t="shared" si="189"/>
        <v/>
      </c>
      <c r="U1396" s="48" t="str">
        <f>IFERROR(VLOOKUP(T1396,abbreviation[[description_german]:[abbreviation_budo]],3,FALSE),"")</f>
        <v/>
      </c>
      <c r="X1396" s="51" t="str">
        <f>IFERROR(VLOOKUP(W1396,abbreviation[[description_german]:[abbreviation_budo]],3,FALSE),"")</f>
        <v/>
      </c>
      <c r="Y1396" s="33"/>
      <c r="AA1396" s="49" t="str">
        <f t="shared" si="190"/>
        <v/>
      </c>
      <c r="AD1396" s="48" t="str">
        <f>IFERROR(VLOOKUP(AC1396,abbreviation[[description_german]:[abbreviation_budo]],3,FALSE),"")</f>
        <v/>
      </c>
      <c r="AG1396" s="54" t="str">
        <f>IFERROR(VLOOKUP(AF1396,abbreviation[[description_german]:[abbreviation_budo]],3,FALSE),"")</f>
        <v/>
      </c>
      <c r="AJ1396" s="49" t="str">
        <f t="shared" si="191"/>
        <v>_</v>
      </c>
      <c r="AM1396" s="48" t="str">
        <f>IFERROR(VLOOKUP(AL1396,abbreviation[[description_german]:[abbreviation_budo]],3,FALSE),"")</f>
        <v/>
      </c>
      <c r="AP1396" s="54" t="str">
        <f>IFERROR(VLOOKUP(AO1396,abbreviation[[description_german]:[abbreviation_budo]],3,FALSE),"")</f>
        <v/>
      </c>
      <c r="AS1396" s="49" t="str">
        <f t="shared" si="192"/>
        <v>_</v>
      </c>
      <c r="AV1396" s="53" t="str">
        <f>IFERROR(VLOOKUP(AU1396,abbreviation[[description_german]:[abbreviation_budo]],3,FALSE),"")</f>
        <v/>
      </c>
      <c r="AY1396" s="51" t="str">
        <f>IFERROR(VLOOKUP(AX1396,abbreviation[[description_german]:[abbreviation_budo]],3,FALSE),"")</f>
        <v/>
      </c>
      <c r="BB1396" s="51" t="str">
        <f>IFERROR(VLOOKUP(BA1396,abbreviation[[description_german]:[abbreviation_budo]],3,FALSE),"")</f>
        <v/>
      </c>
      <c r="BE1396" s="51" t="str">
        <f>IFERROR(VLOOKUP(BD1396,abbreviation[[description_german]:[abbreviation_budo]],3,FALSE),"")</f>
        <v/>
      </c>
      <c r="BG1396" s="38"/>
      <c r="BH1396" s="49" t="str">
        <f t="shared" si="193"/>
        <v>_</v>
      </c>
      <c r="BK1396" s="53" t="str">
        <f>IFERROR(VLOOKUP(BJ1396,abbreviation[[description_german]:[abbreviation_budo]],3,FALSE),"")</f>
        <v/>
      </c>
      <c r="BN1396" s="51" t="str">
        <f>IFERROR(VLOOKUP(BM1396,abbreviation[[description_german]:[abbreviation_budo]],3,FALSE),"")</f>
        <v/>
      </c>
      <c r="BO1396" s="31"/>
      <c r="BQ1396" s="51" t="str">
        <f>IFERROR(VLOOKUP(BP1396,abbreviation[[description_german]:[abbreviation_budo]],3,FALSE),"")</f>
        <v/>
      </c>
      <c r="BR1396" s="57" t="str">
        <f t="shared" si="194"/>
        <v>_</v>
      </c>
      <c r="BU1396" s="53" t="str">
        <f>IFERROR(VLOOKUP(BT1396,abbreviation[[description_german]:[abbreviation_budo]],3,FALSE),"")</f>
        <v/>
      </c>
      <c r="BV1396" s="60" t="str">
        <f t="shared" si="195"/>
        <v>_</v>
      </c>
      <c r="BY1396" s="48" t="str">
        <f>IFERROR(VLOOKUP(BX1396,category[[category_name_german]:[abbreviation_category_budo]],3,FALSE),"")</f>
        <v/>
      </c>
      <c r="CB1396" s="48" t="str">
        <f>IFERROR(VLOOKUP(CA1396,category[[category_name_german]:[abbreviation_category_budo]],3,FALSE),"")</f>
        <v/>
      </c>
      <c r="CE1396" s="48" t="str">
        <f>IFERROR(VLOOKUP(CD1396,category[[category_name_german]:[abbreviation_category_budo]],3,FALSE),"")</f>
        <v/>
      </c>
      <c r="CH1396" s="48" t="str">
        <f>IFERROR(VLOOKUP(CG1396,category[[category_name_german]:[abbreviation_category_budo]],3,FALSE),"")</f>
        <v/>
      </c>
      <c r="CK1396" s="48" t="str">
        <f>IFERROR(VLOOKUP(CJ1396,category[[category_name_german]:[abbreviation_category_budo]],3,FALSE),"")</f>
        <v/>
      </c>
      <c r="CM1396" s="49" t="str">
        <f t="shared" si="196"/>
        <v/>
      </c>
      <c r="CO1396" s="63" t="str">
        <f t="shared" si="197"/>
        <v/>
      </c>
    </row>
    <row r="1397" spans="4:93" x14ac:dyDescent="0.25">
      <c r="D1397" s="48" t="str">
        <f>IFERROR(VLOOKUP(C1397,category[[category_name_german]:[abbreviation_category_budo]],3,FALSE),"")</f>
        <v/>
      </c>
      <c r="G1397" s="48" t="str">
        <f>IFERROR(VLOOKUP(F1397,category[[category_name_german]:[abbreviation_category_budo]],3,FALSE),"")</f>
        <v/>
      </c>
      <c r="J1397" s="48" t="str">
        <f>IFERROR(VLOOKUP(I1397,category[[category_name_german]:[abbreviation_category_budo]],3,FALSE),"")</f>
        <v/>
      </c>
      <c r="M1397" s="48" t="str">
        <f>IFERROR(VLOOKUP(L1397,category[[category_name_german]:[abbreviation_category_budo]],3,FALSE),"")</f>
        <v/>
      </c>
      <c r="P1397" s="48" t="str">
        <f>IFERROR(VLOOKUP(O1397,category[[category_name_german]:[abbreviation_category_budo]],3,FALSE),"")</f>
        <v/>
      </c>
      <c r="R1397" s="49" t="str">
        <f t="shared" si="189"/>
        <v/>
      </c>
      <c r="U1397" s="48" t="str">
        <f>IFERROR(VLOOKUP(T1397,abbreviation[[description_german]:[abbreviation_budo]],3,FALSE),"")</f>
        <v/>
      </c>
      <c r="X1397" s="51" t="str">
        <f>IFERROR(VLOOKUP(W1397,abbreviation[[description_german]:[abbreviation_budo]],3,FALSE),"")</f>
        <v/>
      </c>
      <c r="Y1397" s="33"/>
      <c r="AA1397" s="49" t="str">
        <f t="shared" si="190"/>
        <v/>
      </c>
      <c r="AD1397" s="48" t="str">
        <f>IFERROR(VLOOKUP(AC1397,abbreviation[[description_german]:[abbreviation_budo]],3,FALSE),"")</f>
        <v/>
      </c>
      <c r="AG1397" s="54" t="str">
        <f>IFERROR(VLOOKUP(AF1397,abbreviation[[description_german]:[abbreviation_budo]],3,FALSE),"")</f>
        <v/>
      </c>
      <c r="AJ1397" s="49" t="str">
        <f t="shared" si="191"/>
        <v>_</v>
      </c>
      <c r="AM1397" s="48" t="str">
        <f>IFERROR(VLOOKUP(AL1397,abbreviation[[description_german]:[abbreviation_budo]],3,FALSE),"")</f>
        <v/>
      </c>
      <c r="AP1397" s="54" t="str">
        <f>IFERROR(VLOOKUP(AO1397,abbreviation[[description_german]:[abbreviation_budo]],3,FALSE),"")</f>
        <v/>
      </c>
      <c r="AS1397" s="49" t="str">
        <f t="shared" si="192"/>
        <v>_</v>
      </c>
      <c r="AV1397" s="53" t="str">
        <f>IFERROR(VLOOKUP(AU1397,abbreviation[[description_german]:[abbreviation_budo]],3,FALSE),"")</f>
        <v/>
      </c>
      <c r="AY1397" s="51" t="str">
        <f>IFERROR(VLOOKUP(AX1397,abbreviation[[description_german]:[abbreviation_budo]],3,FALSE),"")</f>
        <v/>
      </c>
      <c r="BB1397" s="51" t="str">
        <f>IFERROR(VLOOKUP(BA1397,abbreviation[[description_german]:[abbreviation_budo]],3,FALSE),"")</f>
        <v/>
      </c>
      <c r="BE1397" s="51" t="str">
        <f>IFERROR(VLOOKUP(BD1397,abbreviation[[description_german]:[abbreviation_budo]],3,FALSE),"")</f>
        <v/>
      </c>
      <c r="BG1397" s="38"/>
      <c r="BH1397" s="49" t="str">
        <f t="shared" si="193"/>
        <v>_</v>
      </c>
      <c r="BK1397" s="53" t="str">
        <f>IFERROR(VLOOKUP(BJ1397,abbreviation[[description_german]:[abbreviation_budo]],3,FALSE),"")</f>
        <v/>
      </c>
      <c r="BN1397" s="51" t="str">
        <f>IFERROR(VLOOKUP(BM1397,abbreviation[[description_german]:[abbreviation_budo]],3,FALSE),"")</f>
        <v/>
      </c>
      <c r="BO1397" s="31"/>
      <c r="BQ1397" s="51" t="str">
        <f>IFERROR(VLOOKUP(BP1397,abbreviation[[description_german]:[abbreviation_budo]],3,FALSE),"")</f>
        <v/>
      </c>
      <c r="BR1397" s="57" t="str">
        <f t="shared" si="194"/>
        <v>_</v>
      </c>
      <c r="BU1397" s="53" t="str">
        <f>IFERROR(VLOOKUP(BT1397,abbreviation[[description_german]:[abbreviation_budo]],3,FALSE),"")</f>
        <v/>
      </c>
      <c r="BV1397" s="60" t="str">
        <f t="shared" si="195"/>
        <v>_</v>
      </c>
      <c r="BY1397" s="48" t="str">
        <f>IFERROR(VLOOKUP(BX1397,category[[category_name_german]:[abbreviation_category_budo]],3,FALSE),"")</f>
        <v/>
      </c>
      <c r="CB1397" s="48" t="str">
        <f>IFERROR(VLOOKUP(CA1397,category[[category_name_german]:[abbreviation_category_budo]],3,FALSE),"")</f>
        <v/>
      </c>
      <c r="CE1397" s="48" t="str">
        <f>IFERROR(VLOOKUP(CD1397,category[[category_name_german]:[abbreviation_category_budo]],3,FALSE),"")</f>
        <v/>
      </c>
      <c r="CH1397" s="48" t="str">
        <f>IFERROR(VLOOKUP(CG1397,category[[category_name_german]:[abbreviation_category_budo]],3,FALSE),"")</f>
        <v/>
      </c>
      <c r="CK1397" s="48" t="str">
        <f>IFERROR(VLOOKUP(CJ1397,category[[category_name_german]:[abbreviation_category_budo]],3,FALSE),"")</f>
        <v/>
      </c>
      <c r="CM1397" s="49" t="str">
        <f t="shared" si="196"/>
        <v/>
      </c>
      <c r="CO1397" s="63" t="str">
        <f t="shared" si="197"/>
        <v/>
      </c>
    </row>
    <row r="1398" spans="4:93" x14ac:dyDescent="0.25">
      <c r="D1398" s="48" t="str">
        <f>IFERROR(VLOOKUP(C1398,category[[category_name_german]:[abbreviation_category_budo]],3,FALSE),"")</f>
        <v/>
      </c>
      <c r="G1398" s="48" t="str">
        <f>IFERROR(VLOOKUP(F1398,category[[category_name_german]:[abbreviation_category_budo]],3,FALSE),"")</f>
        <v/>
      </c>
      <c r="J1398" s="48" t="str">
        <f>IFERROR(VLOOKUP(I1398,category[[category_name_german]:[abbreviation_category_budo]],3,FALSE),"")</f>
        <v/>
      </c>
      <c r="M1398" s="48" t="str">
        <f>IFERROR(VLOOKUP(L1398,category[[category_name_german]:[abbreviation_category_budo]],3,FALSE),"")</f>
        <v/>
      </c>
      <c r="P1398" s="48" t="str">
        <f>IFERROR(VLOOKUP(O1398,category[[category_name_german]:[abbreviation_category_budo]],3,FALSE),"")</f>
        <v/>
      </c>
      <c r="R1398" s="49" t="str">
        <f t="shared" si="189"/>
        <v/>
      </c>
      <c r="U1398" s="48" t="str">
        <f>IFERROR(VLOOKUP(T1398,abbreviation[[description_german]:[abbreviation_budo]],3,FALSE),"")</f>
        <v/>
      </c>
      <c r="X1398" s="51" t="str">
        <f>IFERROR(VLOOKUP(W1398,abbreviation[[description_german]:[abbreviation_budo]],3,FALSE),"")</f>
        <v/>
      </c>
      <c r="Y1398" s="33"/>
      <c r="AA1398" s="49" t="str">
        <f t="shared" si="190"/>
        <v/>
      </c>
      <c r="AD1398" s="48" t="str">
        <f>IFERROR(VLOOKUP(AC1398,abbreviation[[description_german]:[abbreviation_budo]],3,FALSE),"")</f>
        <v/>
      </c>
      <c r="AG1398" s="54" t="str">
        <f>IFERROR(VLOOKUP(AF1398,abbreviation[[description_german]:[abbreviation_budo]],3,FALSE),"")</f>
        <v/>
      </c>
      <c r="AJ1398" s="49" t="str">
        <f t="shared" si="191"/>
        <v>_</v>
      </c>
      <c r="AM1398" s="48" t="str">
        <f>IFERROR(VLOOKUP(AL1398,abbreviation[[description_german]:[abbreviation_budo]],3,FALSE),"")</f>
        <v/>
      </c>
      <c r="AP1398" s="54" t="str">
        <f>IFERROR(VLOOKUP(AO1398,abbreviation[[description_german]:[abbreviation_budo]],3,FALSE),"")</f>
        <v/>
      </c>
      <c r="AS1398" s="49" t="str">
        <f t="shared" si="192"/>
        <v>_</v>
      </c>
      <c r="AV1398" s="53" t="str">
        <f>IFERROR(VLOOKUP(AU1398,abbreviation[[description_german]:[abbreviation_budo]],3,FALSE),"")</f>
        <v/>
      </c>
      <c r="AY1398" s="51" t="str">
        <f>IFERROR(VLOOKUP(AX1398,abbreviation[[description_german]:[abbreviation_budo]],3,FALSE),"")</f>
        <v/>
      </c>
      <c r="BB1398" s="51" t="str">
        <f>IFERROR(VLOOKUP(BA1398,abbreviation[[description_german]:[abbreviation_budo]],3,FALSE),"")</f>
        <v/>
      </c>
      <c r="BE1398" s="51" t="str">
        <f>IFERROR(VLOOKUP(BD1398,abbreviation[[description_german]:[abbreviation_budo]],3,FALSE),"")</f>
        <v/>
      </c>
      <c r="BG1398" s="38"/>
      <c r="BH1398" s="49" t="str">
        <f t="shared" si="193"/>
        <v>_</v>
      </c>
      <c r="BK1398" s="53" t="str">
        <f>IFERROR(VLOOKUP(BJ1398,abbreviation[[description_german]:[abbreviation_budo]],3,FALSE),"")</f>
        <v/>
      </c>
      <c r="BN1398" s="51" t="str">
        <f>IFERROR(VLOOKUP(BM1398,abbreviation[[description_german]:[abbreviation_budo]],3,FALSE),"")</f>
        <v/>
      </c>
      <c r="BO1398" s="31"/>
      <c r="BQ1398" s="51" t="str">
        <f>IFERROR(VLOOKUP(BP1398,abbreviation[[description_german]:[abbreviation_budo]],3,FALSE),"")</f>
        <v/>
      </c>
      <c r="BR1398" s="57" t="str">
        <f t="shared" si="194"/>
        <v>_</v>
      </c>
      <c r="BU1398" s="53" t="str">
        <f>IFERROR(VLOOKUP(BT1398,abbreviation[[description_german]:[abbreviation_budo]],3,FALSE),"")</f>
        <v/>
      </c>
      <c r="BV1398" s="60" t="str">
        <f t="shared" si="195"/>
        <v>_</v>
      </c>
      <c r="BY1398" s="48" t="str">
        <f>IFERROR(VLOOKUP(BX1398,category[[category_name_german]:[abbreviation_category_budo]],3,FALSE),"")</f>
        <v/>
      </c>
      <c r="CB1398" s="48" t="str">
        <f>IFERROR(VLOOKUP(CA1398,category[[category_name_german]:[abbreviation_category_budo]],3,FALSE),"")</f>
        <v/>
      </c>
      <c r="CE1398" s="48" t="str">
        <f>IFERROR(VLOOKUP(CD1398,category[[category_name_german]:[abbreviation_category_budo]],3,FALSE),"")</f>
        <v/>
      </c>
      <c r="CH1398" s="48" t="str">
        <f>IFERROR(VLOOKUP(CG1398,category[[category_name_german]:[abbreviation_category_budo]],3,FALSE),"")</f>
        <v/>
      </c>
      <c r="CK1398" s="48" t="str">
        <f>IFERROR(VLOOKUP(CJ1398,category[[category_name_german]:[abbreviation_category_budo]],3,FALSE),"")</f>
        <v/>
      </c>
      <c r="CM1398" s="49" t="str">
        <f t="shared" si="196"/>
        <v/>
      </c>
      <c r="CO1398" s="63" t="str">
        <f t="shared" si="197"/>
        <v/>
      </c>
    </row>
    <row r="1399" spans="4:93" x14ac:dyDescent="0.25">
      <c r="D1399" s="48" t="str">
        <f>IFERROR(VLOOKUP(C1399,category[[category_name_german]:[abbreviation_category_budo]],3,FALSE),"")</f>
        <v/>
      </c>
      <c r="G1399" s="48" t="str">
        <f>IFERROR(VLOOKUP(F1399,category[[category_name_german]:[abbreviation_category_budo]],3,FALSE),"")</f>
        <v/>
      </c>
      <c r="J1399" s="48" t="str">
        <f>IFERROR(VLOOKUP(I1399,category[[category_name_german]:[abbreviation_category_budo]],3,FALSE),"")</f>
        <v/>
      </c>
      <c r="M1399" s="48" t="str">
        <f>IFERROR(VLOOKUP(L1399,category[[category_name_german]:[abbreviation_category_budo]],3,FALSE),"")</f>
        <v/>
      </c>
      <c r="P1399" s="48" t="str">
        <f>IFERROR(VLOOKUP(O1399,category[[category_name_german]:[abbreviation_category_budo]],3,FALSE),"")</f>
        <v/>
      </c>
      <c r="R1399" s="49" t="str">
        <f t="shared" si="189"/>
        <v/>
      </c>
      <c r="U1399" s="48" t="str">
        <f>IFERROR(VLOOKUP(T1399,abbreviation[[description_german]:[abbreviation_budo]],3,FALSE),"")</f>
        <v/>
      </c>
      <c r="X1399" s="51" t="str">
        <f>IFERROR(VLOOKUP(W1399,abbreviation[[description_german]:[abbreviation_budo]],3,FALSE),"")</f>
        <v/>
      </c>
      <c r="Y1399" s="33"/>
      <c r="AA1399" s="49" t="str">
        <f t="shared" si="190"/>
        <v/>
      </c>
      <c r="AD1399" s="48" t="str">
        <f>IFERROR(VLOOKUP(AC1399,abbreviation[[description_german]:[abbreviation_budo]],3,FALSE),"")</f>
        <v/>
      </c>
      <c r="AG1399" s="54" t="str">
        <f>IFERROR(VLOOKUP(AF1399,abbreviation[[description_german]:[abbreviation_budo]],3,FALSE),"")</f>
        <v/>
      </c>
      <c r="AJ1399" s="49" t="str">
        <f t="shared" si="191"/>
        <v>_</v>
      </c>
      <c r="AM1399" s="48" t="str">
        <f>IFERROR(VLOOKUP(AL1399,abbreviation[[description_german]:[abbreviation_budo]],3,FALSE),"")</f>
        <v/>
      </c>
      <c r="AP1399" s="54" t="str">
        <f>IFERROR(VLOOKUP(AO1399,abbreviation[[description_german]:[abbreviation_budo]],3,FALSE),"")</f>
        <v/>
      </c>
      <c r="AS1399" s="49" t="str">
        <f t="shared" si="192"/>
        <v>_</v>
      </c>
      <c r="AV1399" s="53" t="str">
        <f>IFERROR(VLOOKUP(AU1399,abbreviation[[description_german]:[abbreviation_budo]],3,FALSE),"")</f>
        <v/>
      </c>
      <c r="AY1399" s="51" t="str">
        <f>IFERROR(VLOOKUP(AX1399,abbreviation[[description_german]:[abbreviation_budo]],3,FALSE),"")</f>
        <v/>
      </c>
      <c r="BB1399" s="51" t="str">
        <f>IFERROR(VLOOKUP(BA1399,abbreviation[[description_german]:[abbreviation_budo]],3,FALSE),"")</f>
        <v/>
      </c>
      <c r="BE1399" s="51" t="str">
        <f>IFERROR(VLOOKUP(BD1399,abbreviation[[description_german]:[abbreviation_budo]],3,FALSE),"")</f>
        <v/>
      </c>
      <c r="BG1399" s="38"/>
      <c r="BH1399" s="49" t="str">
        <f t="shared" si="193"/>
        <v>_</v>
      </c>
      <c r="BK1399" s="53" t="str">
        <f>IFERROR(VLOOKUP(BJ1399,abbreviation[[description_german]:[abbreviation_budo]],3,FALSE),"")</f>
        <v/>
      </c>
      <c r="BN1399" s="51" t="str">
        <f>IFERROR(VLOOKUP(BM1399,abbreviation[[description_german]:[abbreviation_budo]],3,FALSE),"")</f>
        <v/>
      </c>
      <c r="BO1399" s="31"/>
      <c r="BQ1399" s="51" t="str">
        <f>IFERROR(VLOOKUP(BP1399,abbreviation[[description_german]:[abbreviation_budo]],3,FALSE),"")</f>
        <v/>
      </c>
      <c r="BR1399" s="57" t="str">
        <f t="shared" si="194"/>
        <v>_</v>
      </c>
      <c r="BU1399" s="53" t="str">
        <f>IFERROR(VLOOKUP(BT1399,abbreviation[[description_german]:[abbreviation_budo]],3,FALSE),"")</f>
        <v/>
      </c>
      <c r="BV1399" s="60" t="str">
        <f t="shared" si="195"/>
        <v>_</v>
      </c>
      <c r="BY1399" s="48" t="str">
        <f>IFERROR(VLOOKUP(BX1399,category[[category_name_german]:[abbreviation_category_budo]],3,FALSE),"")</f>
        <v/>
      </c>
      <c r="CB1399" s="48" t="str">
        <f>IFERROR(VLOOKUP(CA1399,category[[category_name_german]:[abbreviation_category_budo]],3,FALSE),"")</f>
        <v/>
      </c>
      <c r="CE1399" s="48" t="str">
        <f>IFERROR(VLOOKUP(CD1399,category[[category_name_german]:[abbreviation_category_budo]],3,FALSE),"")</f>
        <v/>
      </c>
      <c r="CH1399" s="48" t="str">
        <f>IFERROR(VLOOKUP(CG1399,category[[category_name_german]:[abbreviation_category_budo]],3,FALSE),"")</f>
        <v/>
      </c>
      <c r="CK1399" s="48" t="str">
        <f>IFERROR(VLOOKUP(CJ1399,category[[category_name_german]:[abbreviation_category_budo]],3,FALSE),"")</f>
        <v/>
      </c>
      <c r="CM1399" s="49" t="str">
        <f t="shared" si="196"/>
        <v/>
      </c>
      <c r="CO1399" s="63" t="str">
        <f t="shared" si="197"/>
        <v/>
      </c>
    </row>
    <row r="1400" spans="4:93" x14ac:dyDescent="0.25">
      <c r="D1400" s="48" t="str">
        <f>IFERROR(VLOOKUP(C1400,category[[category_name_german]:[abbreviation_category_budo]],3,FALSE),"")</f>
        <v/>
      </c>
      <c r="G1400" s="48" t="str">
        <f>IFERROR(VLOOKUP(F1400,category[[category_name_german]:[abbreviation_category_budo]],3,FALSE),"")</f>
        <v/>
      </c>
      <c r="J1400" s="48" t="str">
        <f>IFERROR(VLOOKUP(I1400,category[[category_name_german]:[abbreviation_category_budo]],3,FALSE),"")</f>
        <v/>
      </c>
      <c r="M1400" s="48" t="str">
        <f>IFERROR(VLOOKUP(L1400,category[[category_name_german]:[abbreviation_category_budo]],3,FALSE),"")</f>
        <v/>
      </c>
      <c r="P1400" s="48" t="str">
        <f>IFERROR(VLOOKUP(O1400,category[[category_name_german]:[abbreviation_category_budo]],3,FALSE),"")</f>
        <v/>
      </c>
      <c r="R1400" s="49" t="str">
        <f t="shared" si="189"/>
        <v/>
      </c>
      <c r="U1400" s="48" t="str">
        <f>IFERROR(VLOOKUP(T1400,abbreviation[[description_german]:[abbreviation_budo]],3,FALSE),"")</f>
        <v/>
      </c>
      <c r="X1400" s="51" t="str">
        <f>IFERROR(VLOOKUP(W1400,abbreviation[[description_german]:[abbreviation_budo]],3,FALSE),"")</f>
        <v/>
      </c>
      <c r="Y1400" s="33"/>
      <c r="AA1400" s="49" t="str">
        <f t="shared" si="190"/>
        <v/>
      </c>
      <c r="AD1400" s="48" t="str">
        <f>IFERROR(VLOOKUP(AC1400,abbreviation[[description_german]:[abbreviation_budo]],3,FALSE),"")</f>
        <v/>
      </c>
      <c r="AG1400" s="54" t="str">
        <f>IFERROR(VLOOKUP(AF1400,abbreviation[[description_german]:[abbreviation_budo]],3,FALSE),"")</f>
        <v/>
      </c>
      <c r="AJ1400" s="49" t="str">
        <f t="shared" si="191"/>
        <v>_</v>
      </c>
      <c r="AM1400" s="48" t="str">
        <f>IFERROR(VLOOKUP(AL1400,abbreviation[[description_german]:[abbreviation_budo]],3,FALSE),"")</f>
        <v/>
      </c>
      <c r="AP1400" s="54" t="str">
        <f>IFERROR(VLOOKUP(AO1400,abbreviation[[description_german]:[abbreviation_budo]],3,FALSE),"")</f>
        <v/>
      </c>
      <c r="AS1400" s="49" t="str">
        <f t="shared" si="192"/>
        <v>_</v>
      </c>
      <c r="AV1400" s="53" t="str">
        <f>IFERROR(VLOOKUP(AU1400,abbreviation[[description_german]:[abbreviation_budo]],3,FALSE),"")</f>
        <v/>
      </c>
      <c r="AY1400" s="51" t="str">
        <f>IFERROR(VLOOKUP(AX1400,abbreviation[[description_german]:[abbreviation_budo]],3,FALSE),"")</f>
        <v/>
      </c>
      <c r="BB1400" s="51" t="str">
        <f>IFERROR(VLOOKUP(BA1400,abbreviation[[description_german]:[abbreviation_budo]],3,FALSE),"")</f>
        <v/>
      </c>
      <c r="BE1400" s="51" t="str">
        <f>IFERROR(VLOOKUP(BD1400,abbreviation[[description_german]:[abbreviation_budo]],3,FALSE),"")</f>
        <v/>
      </c>
      <c r="BG1400" s="38"/>
      <c r="BH1400" s="49" t="str">
        <f t="shared" si="193"/>
        <v>_</v>
      </c>
      <c r="BK1400" s="53" t="str">
        <f>IFERROR(VLOOKUP(BJ1400,abbreviation[[description_german]:[abbreviation_budo]],3,FALSE),"")</f>
        <v/>
      </c>
      <c r="BN1400" s="51" t="str">
        <f>IFERROR(VLOOKUP(BM1400,abbreviation[[description_german]:[abbreviation_budo]],3,FALSE),"")</f>
        <v/>
      </c>
      <c r="BO1400" s="31"/>
      <c r="BQ1400" s="51" t="str">
        <f>IFERROR(VLOOKUP(BP1400,abbreviation[[description_german]:[abbreviation_budo]],3,FALSE),"")</f>
        <v/>
      </c>
      <c r="BR1400" s="57" t="str">
        <f t="shared" si="194"/>
        <v>_</v>
      </c>
      <c r="BU1400" s="53" t="str">
        <f>IFERROR(VLOOKUP(BT1400,abbreviation[[description_german]:[abbreviation_budo]],3,FALSE),"")</f>
        <v/>
      </c>
      <c r="BV1400" s="60" t="str">
        <f t="shared" si="195"/>
        <v>_</v>
      </c>
      <c r="BY1400" s="48" t="str">
        <f>IFERROR(VLOOKUP(BX1400,category[[category_name_german]:[abbreviation_category_budo]],3,FALSE),"")</f>
        <v/>
      </c>
      <c r="CB1400" s="48" t="str">
        <f>IFERROR(VLOOKUP(CA1400,category[[category_name_german]:[abbreviation_category_budo]],3,FALSE),"")</f>
        <v/>
      </c>
      <c r="CE1400" s="48" t="str">
        <f>IFERROR(VLOOKUP(CD1400,category[[category_name_german]:[abbreviation_category_budo]],3,FALSE),"")</f>
        <v/>
      </c>
      <c r="CH1400" s="48" t="str">
        <f>IFERROR(VLOOKUP(CG1400,category[[category_name_german]:[abbreviation_category_budo]],3,FALSE),"")</f>
        <v/>
      </c>
      <c r="CK1400" s="48" t="str">
        <f>IFERROR(VLOOKUP(CJ1400,category[[category_name_german]:[abbreviation_category_budo]],3,FALSE),"")</f>
        <v/>
      </c>
      <c r="CM1400" s="49" t="str">
        <f t="shared" si="196"/>
        <v/>
      </c>
      <c r="CO1400" s="63" t="str">
        <f t="shared" si="197"/>
        <v/>
      </c>
    </row>
    <row r="1401" spans="4:93" x14ac:dyDescent="0.25">
      <c r="D1401" s="48" t="str">
        <f>IFERROR(VLOOKUP(C1401,category[[category_name_german]:[abbreviation_category_budo]],3,FALSE),"")</f>
        <v/>
      </c>
      <c r="G1401" s="48" t="str">
        <f>IFERROR(VLOOKUP(F1401,category[[category_name_german]:[abbreviation_category_budo]],3,FALSE),"")</f>
        <v/>
      </c>
      <c r="J1401" s="48" t="str">
        <f>IFERROR(VLOOKUP(I1401,category[[category_name_german]:[abbreviation_category_budo]],3,FALSE),"")</f>
        <v/>
      </c>
      <c r="M1401" s="48" t="str">
        <f>IFERROR(VLOOKUP(L1401,category[[category_name_german]:[abbreviation_category_budo]],3,FALSE),"")</f>
        <v/>
      </c>
      <c r="P1401" s="48" t="str">
        <f>IFERROR(VLOOKUP(O1401,category[[category_name_german]:[abbreviation_category_budo]],3,FALSE),"")</f>
        <v/>
      </c>
      <c r="R1401" s="49" t="str">
        <f t="shared" si="189"/>
        <v/>
      </c>
      <c r="U1401" s="48" t="str">
        <f>IFERROR(VLOOKUP(T1401,abbreviation[[description_german]:[abbreviation_budo]],3,FALSE),"")</f>
        <v/>
      </c>
      <c r="X1401" s="51" t="str">
        <f>IFERROR(VLOOKUP(W1401,abbreviation[[description_german]:[abbreviation_budo]],3,FALSE),"")</f>
        <v/>
      </c>
      <c r="Y1401" s="33"/>
      <c r="AA1401" s="49" t="str">
        <f t="shared" si="190"/>
        <v/>
      </c>
      <c r="AD1401" s="48" t="str">
        <f>IFERROR(VLOOKUP(AC1401,abbreviation[[description_german]:[abbreviation_budo]],3,FALSE),"")</f>
        <v/>
      </c>
      <c r="AG1401" s="54" t="str">
        <f>IFERROR(VLOOKUP(AF1401,abbreviation[[description_german]:[abbreviation_budo]],3,FALSE),"")</f>
        <v/>
      </c>
      <c r="AJ1401" s="49" t="str">
        <f t="shared" si="191"/>
        <v>_</v>
      </c>
      <c r="AM1401" s="48" t="str">
        <f>IFERROR(VLOOKUP(AL1401,abbreviation[[description_german]:[abbreviation_budo]],3,FALSE),"")</f>
        <v/>
      </c>
      <c r="AP1401" s="54" t="str">
        <f>IFERROR(VLOOKUP(AO1401,abbreviation[[description_german]:[abbreviation_budo]],3,FALSE),"")</f>
        <v/>
      </c>
      <c r="AS1401" s="49" t="str">
        <f t="shared" si="192"/>
        <v>_</v>
      </c>
      <c r="AV1401" s="53" t="str">
        <f>IFERROR(VLOOKUP(AU1401,abbreviation[[description_german]:[abbreviation_budo]],3,FALSE),"")</f>
        <v/>
      </c>
      <c r="AY1401" s="51" t="str">
        <f>IFERROR(VLOOKUP(AX1401,abbreviation[[description_german]:[abbreviation_budo]],3,FALSE),"")</f>
        <v/>
      </c>
      <c r="BB1401" s="51" t="str">
        <f>IFERROR(VLOOKUP(BA1401,abbreviation[[description_german]:[abbreviation_budo]],3,FALSE),"")</f>
        <v/>
      </c>
      <c r="BE1401" s="51" t="str">
        <f>IFERROR(VLOOKUP(BD1401,abbreviation[[description_german]:[abbreviation_budo]],3,FALSE),"")</f>
        <v/>
      </c>
      <c r="BG1401" s="38"/>
      <c r="BH1401" s="49" t="str">
        <f t="shared" si="193"/>
        <v>_</v>
      </c>
      <c r="BK1401" s="53" t="str">
        <f>IFERROR(VLOOKUP(BJ1401,abbreviation[[description_german]:[abbreviation_budo]],3,FALSE),"")</f>
        <v/>
      </c>
      <c r="BN1401" s="51" t="str">
        <f>IFERROR(VLOOKUP(BM1401,abbreviation[[description_german]:[abbreviation_budo]],3,FALSE),"")</f>
        <v/>
      </c>
      <c r="BO1401" s="31"/>
      <c r="BQ1401" s="51" t="str">
        <f>IFERROR(VLOOKUP(BP1401,abbreviation[[description_german]:[abbreviation_budo]],3,FALSE),"")</f>
        <v/>
      </c>
      <c r="BR1401" s="57" t="str">
        <f t="shared" si="194"/>
        <v>_</v>
      </c>
      <c r="BU1401" s="53" t="str">
        <f>IFERROR(VLOOKUP(BT1401,abbreviation[[description_german]:[abbreviation_budo]],3,FALSE),"")</f>
        <v/>
      </c>
      <c r="BV1401" s="60" t="str">
        <f t="shared" si="195"/>
        <v>_</v>
      </c>
      <c r="BY1401" s="48" t="str">
        <f>IFERROR(VLOOKUP(BX1401,category[[category_name_german]:[abbreviation_category_budo]],3,FALSE),"")</f>
        <v/>
      </c>
      <c r="CB1401" s="48" t="str">
        <f>IFERROR(VLOOKUP(CA1401,category[[category_name_german]:[abbreviation_category_budo]],3,FALSE),"")</f>
        <v/>
      </c>
      <c r="CE1401" s="48" t="str">
        <f>IFERROR(VLOOKUP(CD1401,category[[category_name_german]:[abbreviation_category_budo]],3,FALSE),"")</f>
        <v/>
      </c>
      <c r="CH1401" s="48" t="str">
        <f>IFERROR(VLOOKUP(CG1401,category[[category_name_german]:[abbreviation_category_budo]],3,FALSE),"")</f>
        <v/>
      </c>
      <c r="CK1401" s="48" t="str">
        <f>IFERROR(VLOOKUP(CJ1401,category[[category_name_german]:[abbreviation_category_budo]],3,FALSE),"")</f>
        <v/>
      </c>
      <c r="CM1401" s="49" t="str">
        <f t="shared" si="196"/>
        <v/>
      </c>
      <c r="CO1401" s="63" t="str">
        <f t="shared" si="197"/>
        <v/>
      </c>
    </row>
    <row r="1402" spans="4:93" x14ac:dyDescent="0.25">
      <c r="D1402" s="48" t="str">
        <f>IFERROR(VLOOKUP(C1402,category[[category_name_german]:[abbreviation_category_budo]],3,FALSE),"")</f>
        <v/>
      </c>
      <c r="G1402" s="48" t="str">
        <f>IFERROR(VLOOKUP(F1402,category[[category_name_german]:[abbreviation_category_budo]],3,FALSE),"")</f>
        <v/>
      </c>
      <c r="J1402" s="48" t="str">
        <f>IFERROR(VLOOKUP(I1402,category[[category_name_german]:[abbreviation_category_budo]],3,FALSE),"")</f>
        <v/>
      </c>
      <c r="M1402" s="48" t="str">
        <f>IFERROR(VLOOKUP(L1402,category[[category_name_german]:[abbreviation_category_budo]],3,FALSE),"")</f>
        <v/>
      </c>
      <c r="P1402" s="48" t="str">
        <f>IFERROR(VLOOKUP(O1402,category[[category_name_german]:[abbreviation_category_budo]],3,FALSE),"")</f>
        <v/>
      </c>
      <c r="R1402" s="49" t="str">
        <f t="shared" si="189"/>
        <v/>
      </c>
      <c r="U1402" s="48" t="str">
        <f>IFERROR(VLOOKUP(T1402,abbreviation[[description_german]:[abbreviation_budo]],3,FALSE),"")</f>
        <v/>
      </c>
      <c r="X1402" s="51" t="str">
        <f>IFERROR(VLOOKUP(W1402,abbreviation[[description_german]:[abbreviation_budo]],3,FALSE),"")</f>
        <v/>
      </c>
      <c r="Y1402" s="33"/>
      <c r="AA1402" s="49" t="str">
        <f t="shared" si="190"/>
        <v/>
      </c>
      <c r="AD1402" s="48" t="str">
        <f>IFERROR(VLOOKUP(AC1402,abbreviation[[description_german]:[abbreviation_budo]],3,FALSE),"")</f>
        <v/>
      </c>
      <c r="AG1402" s="54" t="str">
        <f>IFERROR(VLOOKUP(AF1402,abbreviation[[description_german]:[abbreviation_budo]],3,FALSE),"")</f>
        <v/>
      </c>
      <c r="AJ1402" s="49" t="str">
        <f t="shared" si="191"/>
        <v>_</v>
      </c>
      <c r="AM1402" s="48" t="str">
        <f>IFERROR(VLOOKUP(AL1402,abbreviation[[description_german]:[abbreviation_budo]],3,FALSE),"")</f>
        <v/>
      </c>
      <c r="AP1402" s="54" t="str">
        <f>IFERROR(VLOOKUP(AO1402,abbreviation[[description_german]:[abbreviation_budo]],3,FALSE),"")</f>
        <v/>
      </c>
      <c r="AS1402" s="49" t="str">
        <f t="shared" si="192"/>
        <v>_</v>
      </c>
      <c r="AV1402" s="53" t="str">
        <f>IFERROR(VLOOKUP(AU1402,abbreviation[[description_german]:[abbreviation_budo]],3,FALSE),"")</f>
        <v/>
      </c>
      <c r="AY1402" s="51" t="str">
        <f>IFERROR(VLOOKUP(AX1402,abbreviation[[description_german]:[abbreviation_budo]],3,FALSE),"")</f>
        <v/>
      </c>
      <c r="BB1402" s="51" t="str">
        <f>IFERROR(VLOOKUP(BA1402,abbreviation[[description_german]:[abbreviation_budo]],3,FALSE),"")</f>
        <v/>
      </c>
      <c r="BE1402" s="51" t="str">
        <f>IFERROR(VLOOKUP(BD1402,abbreviation[[description_german]:[abbreviation_budo]],3,FALSE),"")</f>
        <v/>
      </c>
      <c r="BG1402" s="38"/>
      <c r="BH1402" s="49" t="str">
        <f t="shared" si="193"/>
        <v>_</v>
      </c>
      <c r="BK1402" s="53" t="str">
        <f>IFERROR(VLOOKUP(BJ1402,abbreviation[[description_german]:[abbreviation_budo]],3,FALSE),"")</f>
        <v/>
      </c>
      <c r="BN1402" s="51" t="str">
        <f>IFERROR(VLOOKUP(BM1402,abbreviation[[description_german]:[abbreviation_budo]],3,FALSE),"")</f>
        <v/>
      </c>
      <c r="BO1402" s="31"/>
      <c r="BQ1402" s="51" t="str">
        <f>IFERROR(VLOOKUP(BP1402,abbreviation[[description_german]:[abbreviation_budo]],3,FALSE),"")</f>
        <v/>
      </c>
      <c r="BR1402" s="57" t="str">
        <f t="shared" si="194"/>
        <v>_</v>
      </c>
      <c r="BU1402" s="53" t="str">
        <f>IFERROR(VLOOKUP(BT1402,abbreviation[[description_german]:[abbreviation_budo]],3,FALSE),"")</f>
        <v/>
      </c>
      <c r="BV1402" s="60" t="str">
        <f t="shared" si="195"/>
        <v>_</v>
      </c>
      <c r="BY1402" s="48" t="str">
        <f>IFERROR(VLOOKUP(BX1402,category[[category_name_german]:[abbreviation_category_budo]],3,FALSE),"")</f>
        <v/>
      </c>
      <c r="CB1402" s="48" t="str">
        <f>IFERROR(VLOOKUP(CA1402,category[[category_name_german]:[abbreviation_category_budo]],3,FALSE),"")</f>
        <v/>
      </c>
      <c r="CE1402" s="48" t="str">
        <f>IFERROR(VLOOKUP(CD1402,category[[category_name_german]:[abbreviation_category_budo]],3,FALSE),"")</f>
        <v/>
      </c>
      <c r="CH1402" s="48" t="str">
        <f>IFERROR(VLOOKUP(CG1402,category[[category_name_german]:[abbreviation_category_budo]],3,FALSE),"")</f>
        <v/>
      </c>
      <c r="CK1402" s="48" t="str">
        <f>IFERROR(VLOOKUP(CJ1402,category[[category_name_german]:[abbreviation_category_budo]],3,FALSE),"")</f>
        <v/>
      </c>
      <c r="CM1402" s="49" t="str">
        <f t="shared" si="196"/>
        <v/>
      </c>
      <c r="CO1402" s="63" t="str">
        <f t="shared" si="197"/>
        <v/>
      </c>
    </row>
    <row r="1403" spans="4:93" x14ac:dyDescent="0.25">
      <c r="D1403" s="48" t="str">
        <f>IFERROR(VLOOKUP(C1403,category[[category_name_german]:[abbreviation_category_budo]],3,FALSE),"")</f>
        <v/>
      </c>
      <c r="G1403" s="48" t="str">
        <f>IFERROR(VLOOKUP(F1403,category[[category_name_german]:[abbreviation_category_budo]],3,FALSE),"")</f>
        <v/>
      </c>
      <c r="J1403" s="48" t="str">
        <f>IFERROR(VLOOKUP(I1403,category[[category_name_german]:[abbreviation_category_budo]],3,FALSE),"")</f>
        <v/>
      </c>
      <c r="M1403" s="48" t="str">
        <f>IFERROR(VLOOKUP(L1403,category[[category_name_german]:[abbreviation_category_budo]],3,FALSE),"")</f>
        <v/>
      </c>
      <c r="P1403" s="48" t="str">
        <f>IFERROR(VLOOKUP(O1403,category[[category_name_german]:[abbreviation_category_budo]],3,FALSE),"")</f>
        <v/>
      </c>
      <c r="R1403" s="49" t="str">
        <f t="shared" si="189"/>
        <v/>
      </c>
      <c r="U1403" s="48" t="str">
        <f>IFERROR(VLOOKUP(T1403,abbreviation[[description_german]:[abbreviation_budo]],3,FALSE),"")</f>
        <v/>
      </c>
      <c r="X1403" s="51" t="str">
        <f>IFERROR(VLOOKUP(W1403,abbreviation[[description_german]:[abbreviation_budo]],3,FALSE),"")</f>
        <v/>
      </c>
      <c r="Y1403" s="33"/>
      <c r="AA1403" s="49" t="str">
        <f t="shared" si="190"/>
        <v/>
      </c>
      <c r="AD1403" s="48" t="str">
        <f>IFERROR(VLOOKUP(AC1403,abbreviation[[description_german]:[abbreviation_budo]],3,FALSE),"")</f>
        <v/>
      </c>
      <c r="AG1403" s="54" t="str">
        <f>IFERROR(VLOOKUP(AF1403,abbreviation[[description_german]:[abbreviation_budo]],3,FALSE),"")</f>
        <v/>
      </c>
      <c r="AJ1403" s="49" t="str">
        <f t="shared" si="191"/>
        <v>_</v>
      </c>
      <c r="AM1403" s="48" t="str">
        <f>IFERROR(VLOOKUP(AL1403,abbreviation[[description_german]:[abbreviation_budo]],3,FALSE),"")</f>
        <v/>
      </c>
      <c r="AP1403" s="54" t="str">
        <f>IFERROR(VLOOKUP(AO1403,abbreviation[[description_german]:[abbreviation_budo]],3,FALSE),"")</f>
        <v/>
      </c>
      <c r="AS1403" s="49" t="str">
        <f t="shared" si="192"/>
        <v>_</v>
      </c>
      <c r="AV1403" s="53" t="str">
        <f>IFERROR(VLOOKUP(AU1403,abbreviation[[description_german]:[abbreviation_budo]],3,FALSE),"")</f>
        <v/>
      </c>
      <c r="AY1403" s="51" t="str">
        <f>IFERROR(VLOOKUP(AX1403,abbreviation[[description_german]:[abbreviation_budo]],3,FALSE),"")</f>
        <v/>
      </c>
      <c r="BB1403" s="51" t="str">
        <f>IFERROR(VLOOKUP(BA1403,abbreviation[[description_german]:[abbreviation_budo]],3,FALSE),"")</f>
        <v/>
      </c>
      <c r="BE1403" s="51" t="str">
        <f>IFERROR(VLOOKUP(BD1403,abbreviation[[description_german]:[abbreviation_budo]],3,FALSE),"")</f>
        <v/>
      </c>
      <c r="BG1403" s="38"/>
      <c r="BH1403" s="49" t="str">
        <f t="shared" si="193"/>
        <v>_</v>
      </c>
      <c r="BK1403" s="53" t="str">
        <f>IFERROR(VLOOKUP(BJ1403,abbreviation[[description_german]:[abbreviation_budo]],3,FALSE),"")</f>
        <v/>
      </c>
      <c r="BN1403" s="51" t="str">
        <f>IFERROR(VLOOKUP(BM1403,abbreviation[[description_german]:[abbreviation_budo]],3,FALSE),"")</f>
        <v/>
      </c>
      <c r="BO1403" s="31"/>
      <c r="BQ1403" s="51" t="str">
        <f>IFERROR(VLOOKUP(BP1403,abbreviation[[description_german]:[abbreviation_budo]],3,FALSE),"")</f>
        <v/>
      </c>
      <c r="BR1403" s="57" t="str">
        <f t="shared" si="194"/>
        <v>_</v>
      </c>
      <c r="BU1403" s="53" t="str">
        <f>IFERROR(VLOOKUP(BT1403,abbreviation[[description_german]:[abbreviation_budo]],3,FALSE),"")</f>
        <v/>
      </c>
      <c r="BV1403" s="60" t="str">
        <f t="shared" si="195"/>
        <v>_</v>
      </c>
      <c r="BY1403" s="48" t="str">
        <f>IFERROR(VLOOKUP(BX1403,category[[category_name_german]:[abbreviation_category_budo]],3,FALSE),"")</f>
        <v/>
      </c>
      <c r="CB1403" s="48" t="str">
        <f>IFERROR(VLOOKUP(CA1403,category[[category_name_german]:[abbreviation_category_budo]],3,FALSE),"")</f>
        <v/>
      </c>
      <c r="CE1403" s="48" t="str">
        <f>IFERROR(VLOOKUP(CD1403,category[[category_name_german]:[abbreviation_category_budo]],3,FALSE),"")</f>
        <v/>
      </c>
      <c r="CH1403" s="48" t="str">
        <f>IFERROR(VLOOKUP(CG1403,category[[category_name_german]:[abbreviation_category_budo]],3,FALSE),"")</f>
        <v/>
      </c>
      <c r="CK1403" s="48" t="str">
        <f>IFERROR(VLOOKUP(CJ1403,category[[category_name_german]:[abbreviation_category_budo]],3,FALSE),"")</f>
        <v/>
      </c>
      <c r="CM1403" s="49" t="str">
        <f t="shared" si="196"/>
        <v/>
      </c>
      <c r="CO1403" s="63" t="str">
        <f t="shared" si="197"/>
        <v/>
      </c>
    </row>
    <row r="1404" spans="4:93" x14ac:dyDescent="0.25">
      <c r="D1404" s="48" t="str">
        <f>IFERROR(VLOOKUP(C1404,category[[category_name_german]:[abbreviation_category_budo]],3,FALSE),"")</f>
        <v/>
      </c>
      <c r="G1404" s="48" t="str">
        <f>IFERROR(VLOOKUP(F1404,category[[category_name_german]:[abbreviation_category_budo]],3,FALSE),"")</f>
        <v/>
      </c>
      <c r="J1404" s="48" t="str">
        <f>IFERROR(VLOOKUP(I1404,category[[category_name_german]:[abbreviation_category_budo]],3,FALSE),"")</f>
        <v/>
      </c>
      <c r="M1404" s="48" t="str">
        <f>IFERROR(VLOOKUP(L1404,category[[category_name_german]:[abbreviation_category_budo]],3,FALSE),"")</f>
        <v/>
      </c>
      <c r="P1404" s="48" t="str">
        <f>IFERROR(VLOOKUP(O1404,category[[category_name_german]:[abbreviation_category_budo]],3,FALSE),"")</f>
        <v/>
      </c>
      <c r="R1404" s="49" t="str">
        <f t="shared" si="189"/>
        <v/>
      </c>
      <c r="U1404" s="48" t="str">
        <f>IFERROR(VLOOKUP(T1404,abbreviation[[description_german]:[abbreviation_budo]],3,FALSE),"")</f>
        <v/>
      </c>
      <c r="X1404" s="51" t="str">
        <f>IFERROR(VLOOKUP(W1404,abbreviation[[description_german]:[abbreviation_budo]],3,FALSE),"")</f>
        <v/>
      </c>
      <c r="Y1404" s="33"/>
      <c r="AA1404" s="49" t="str">
        <f t="shared" si="190"/>
        <v/>
      </c>
      <c r="AD1404" s="48" t="str">
        <f>IFERROR(VLOOKUP(AC1404,abbreviation[[description_german]:[abbreviation_budo]],3,FALSE),"")</f>
        <v/>
      </c>
      <c r="AG1404" s="54" t="str">
        <f>IFERROR(VLOOKUP(AF1404,abbreviation[[description_german]:[abbreviation_budo]],3,FALSE),"")</f>
        <v/>
      </c>
      <c r="AJ1404" s="49" t="str">
        <f t="shared" si="191"/>
        <v>_</v>
      </c>
      <c r="AM1404" s="48" t="str">
        <f>IFERROR(VLOOKUP(AL1404,abbreviation[[description_german]:[abbreviation_budo]],3,FALSE),"")</f>
        <v/>
      </c>
      <c r="AP1404" s="54" t="str">
        <f>IFERROR(VLOOKUP(AO1404,abbreviation[[description_german]:[abbreviation_budo]],3,FALSE),"")</f>
        <v/>
      </c>
      <c r="AS1404" s="49" t="str">
        <f t="shared" si="192"/>
        <v>_</v>
      </c>
      <c r="AV1404" s="53" t="str">
        <f>IFERROR(VLOOKUP(AU1404,abbreviation[[description_german]:[abbreviation_budo]],3,FALSE),"")</f>
        <v/>
      </c>
      <c r="AY1404" s="51" t="str">
        <f>IFERROR(VLOOKUP(AX1404,abbreviation[[description_german]:[abbreviation_budo]],3,FALSE),"")</f>
        <v/>
      </c>
      <c r="BB1404" s="51" t="str">
        <f>IFERROR(VLOOKUP(BA1404,abbreviation[[description_german]:[abbreviation_budo]],3,FALSE),"")</f>
        <v/>
      </c>
      <c r="BE1404" s="51" t="str">
        <f>IFERROR(VLOOKUP(BD1404,abbreviation[[description_german]:[abbreviation_budo]],3,FALSE),"")</f>
        <v/>
      </c>
      <c r="BG1404" s="38"/>
      <c r="BH1404" s="49" t="str">
        <f t="shared" si="193"/>
        <v>_</v>
      </c>
      <c r="BK1404" s="53" t="str">
        <f>IFERROR(VLOOKUP(BJ1404,abbreviation[[description_german]:[abbreviation_budo]],3,FALSE),"")</f>
        <v/>
      </c>
      <c r="BN1404" s="51" t="str">
        <f>IFERROR(VLOOKUP(BM1404,abbreviation[[description_german]:[abbreviation_budo]],3,FALSE),"")</f>
        <v/>
      </c>
      <c r="BO1404" s="31"/>
      <c r="BQ1404" s="51" t="str">
        <f>IFERROR(VLOOKUP(BP1404,abbreviation[[description_german]:[abbreviation_budo]],3,FALSE),"")</f>
        <v/>
      </c>
      <c r="BR1404" s="57" t="str">
        <f t="shared" si="194"/>
        <v>_</v>
      </c>
      <c r="BU1404" s="53" t="str">
        <f>IFERROR(VLOOKUP(BT1404,abbreviation[[description_german]:[abbreviation_budo]],3,FALSE),"")</f>
        <v/>
      </c>
      <c r="BV1404" s="60" t="str">
        <f t="shared" si="195"/>
        <v>_</v>
      </c>
      <c r="BY1404" s="48" t="str">
        <f>IFERROR(VLOOKUP(BX1404,category[[category_name_german]:[abbreviation_category_budo]],3,FALSE),"")</f>
        <v/>
      </c>
      <c r="CB1404" s="48" t="str">
        <f>IFERROR(VLOOKUP(CA1404,category[[category_name_german]:[abbreviation_category_budo]],3,FALSE),"")</f>
        <v/>
      </c>
      <c r="CE1404" s="48" t="str">
        <f>IFERROR(VLOOKUP(CD1404,category[[category_name_german]:[abbreviation_category_budo]],3,FALSE),"")</f>
        <v/>
      </c>
      <c r="CH1404" s="48" t="str">
        <f>IFERROR(VLOOKUP(CG1404,category[[category_name_german]:[abbreviation_category_budo]],3,FALSE),"")</f>
        <v/>
      </c>
      <c r="CK1404" s="48" t="str">
        <f>IFERROR(VLOOKUP(CJ1404,category[[category_name_german]:[abbreviation_category_budo]],3,FALSE),"")</f>
        <v/>
      </c>
      <c r="CM1404" s="49" t="str">
        <f t="shared" si="196"/>
        <v/>
      </c>
      <c r="CO1404" s="63" t="str">
        <f t="shared" si="197"/>
        <v/>
      </c>
    </row>
    <row r="1405" spans="4:93" x14ac:dyDescent="0.25">
      <c r="D1405" s="48" t="str">
        <f>IFERROR(VLOOKUP(C1405,category[[category_name_german]:[abbreviation_category_budo]],3,FALSE),"")</f>
        <v/>
      </c>
      <c r="G1405" s="48" t="str">
        <f>IFERROR(VLOOKUP(F1405,category[[category_name_german]:[abbreviation_category_budo]],3,FALSE),"")</f>
        <v/>
      </c>
      <c r="J1405" s="48" t="str">
        <f>IFERROR(VLOOKUP(I1405,category[[category_name_german]:[abbreviation_category_budo]],3,FALSE),"")</f>
        <v/>
      </c>
      <c r="M1405" s="48" t="str">
        <f>IFERROR(VLOOKUP(L1405,category[[category_name_german]:[abbreviation_category_budo]],3,FALSE),"")</f>
        <v/>
      </c>
      <c r="P1405" s="48" t="str">
        <f>IFERROR(VLOOKUP(O1405,category[[category_name_german]:[abbreviation_category_budo]],3,FALSE),"")</f>
        <v/>
      </c>
      <c r="R1405" s="49" t="str">
        <f t="shared" si="189"/>
        <v/>
      </c>
      <c r="U1405" s="48" t="str">
        <f>IFERROR(VLOOKUP(T1405,abbreviation[[description_german]:[abbreviation_budo]],3,FALSE),"")</f>
        <v/>
      </c>
      <c r="X1405" s="51" t="str">
        <f>IFERROR(VLOOKUP(W1405,abbreviation[[description_german]:[abbreviation_budo]],3,FALSE),"")</f>
        <v/>
      </c>
      <c r="Y1405" s="33"/>
      <c r="AA1405" s="49" t="str">
        <f t="shared" si="190"/>
        <v/>
      </c>
      <c r="AD1405" s="48" t="str">
        <f>IFERROR(VLOOKUP(AC1405,abbreviation[[description_german]:[abbreviation_budo]],3,FALSE),"")</f>
        <v/>
      </c>
      <c r="AG1405" s="54" t="str">
        <f>IFERROR(VLOOKUP(AF1405,abbreviation[[description_german]:[abbreviation_budo]],3,FALSE),"")</f>
        <v/>
      </c>
      <c r="AJ1405" s="49" t="str">
        <f t="shared" si="191"/>
        <v>_</v>
      </c>
      <c r="AM1405" s="48" t="str">
        <f>IFERROR(VLOOKUP(AL1405,abbreviation[[description_german]:[abbreviation_budo]],3,FALSE),"")</f>
        <v/>
      </c>
      <c r="AP1405" s="54" t="str">
        <f>IFERROR(VLOOKUP(AO1405,abbreviation[[description_german]:[abbreviation_budo]],3,FALSE),"")</f>
        <v/>
      </c>
      <c r="AS1405" s="49" t="str">
        <f t="shared" si="192"/>
        <v>_</v>
      </c>
      <c r="AV1405" s="53" t="str">
        <f>IFERROR(VLOOKUP(AU1405,abbreviation[[description_german]:[abbreviation_budo]],3,FALSE),"")</f>
        <v/>
      </c>
      <c r="AY1405" s="51" t="str">
        <f>IFERROR(VLOOKUP(AX1405,abbreviation[[description_german]:[abbreviation_budo]],3,FALSE),"")</f>
        <v/>
      </c>
      <c r="BB1405" s="51" t="str">
        <f>IFERROR(VLOOKUP(BA1405,abbreviation[[description_german]:[abbreviation_budo]],3,FALSE),"")</f>
        <v/>
      </c>
      <c r="BE1405" s="51" t="str">
        <f>IFERROR(VLOOKUP(BD1405,abbreviation[[description_german]:[abbreviation_budo]],3,FALSE),"")</f>
        <v/>
      </c>
      <c r="BG1405" s="38"/>
      <c r="BH1405" s="49" t="str">
        <f t="shared" si="193"/>
        <v>_</v>
      </c>
      <c r="BK1405" s="53" t="str">
        <f>IFERROR(VLOOKUP(BJ1405,abbreviation[[description_german]:[abbreviation_budo]],3,FALSE),"")</f>
        <v/>
      </c>
      <c r="BN1405" s="51" t="str">
        <f>IFERROR(VLOOKUP(BM1405,abbreviation[[description_german]:[abbreviation_budo]],3,FALSE),"")</f>
        <v/>
      </c>
      <c r="BO1405" s="31"/>
      <c r="BQ1405" s="51" t="str">
        <f>IFERROR(VLOOKUP(BP1405,abbreviation[[description_german]:[abbreviation_budo]],3,FALSE),"")</f>
        <v/>
      </c>
      <c r="BR1405" s="57" t="str">
        <f t="shared" si="194"/>
        <v>_</v>
      </c>
      <c r="BU1405" s="53" t="str">
        <f>IFERROR(VLOOKUP(BT1405,abbreviation[[description_german]:[abbreviation_budo]],3,FALSE),"")</f>
        <v/>
      </c>
      <c r="BV1405" s="60" t="str">
        <f t="shared" si="195"/>
        <v>_</v>
      </c>
      <c r="BY1405" s="48" t="str">
        <f>IFERROR(VLOOKUP(BX1405,category[[category_name_german]:[abbreviation_category_budo]],3,FALSE),"")</f>
        <v/>
      </c>
      <c r="CB1405" s="48" t="str">
        <f>IFERROR(VLOOKUP(CA1405,category[[category_name_german]:[abbreviation_category_budo]],3,FALSE),"")</f>
        <v/>
      </c>
      <c r="CE1405" s="48" t="str">
        <f>IFERROR(VLOOKUP(CD1405,category[[category_name_german]:[abbreviation_category_budo]],3,FALSE),"")</f>
        <v/>
      </c>
      <c r="CH1405" s="48" t="str">
        <f>IFERROR(VLOOKUP(CG1405,category[[category_name_german]:[abbreviation_category_budo]],3,FALSE),"")</f>
        <v/>
      </c>
      <c r="CK1405" s="48" t="str">
        <f>IFERROR(VLOOKUP(CJ1405,category[[category_name_german]:[abbreviation_category_budo]],3,FALSE),"")</f>
        <v/>
      </c>
      <c r="CM1405" s="49" t="str">
        <f t="shared" si="196"/>
        <v/>
      </c>
      <c r="CO1405" s="63" t="str">
        <f t="shared" si="197"/>
        <v/>
      </c>
    </row>
    <row r="1406" spans="4:93" x14ac:dyDescent="0.25">
      <c r="D1406" s="48" t="str">
        <f>IFERROR(VLOOKUP(C1406,category[[category_name_german]:[abbreviation_category_budo]],3,FALSE),"")</f>
        <v/>
      </c>
      <c r="G1406" s="48" t="str">
        <f>IFERROR(VLOOKUP(F1406,category[[category_name_german]:[abbreviation_category_budo]],3,FALSE),"")</f>
        <v/>
      </c>
      <c r="J1406" s="48" t="str">
        <f>IFERROR(VLOOKUP(I1406,category[[category_name_german]:[abbreviation_category_budo]],3,FALSE),"")</f>
        <v/>
      </c>
      <c r="M1406" s="48" t="str">
        <f>IFERROR(VLOOKUP(L1406,category[[category_name_german]:[abbreviation_category_budo]],3,FALSE),"")</f>
        <v/>
      </c>
      <c r="P1406" s="48" t="str">
        <f>IFERROR(VLOOKUP(O1406,category[[category_name_german]:[abbreviation_category_budo]],3,FALSE),"")</f>
        <v/>
      </c>
      <c r="R1406" s="49" t="str">
        <f t="shared" si="189"/>
        <v/>
      </c>
      <c r="U1406" s="48" t="str">
        <f>IFERROR(VLOOKUP(T1406,abbreviation[[description_german]:[abbreviation_budo]],3,FALSE),"")</f>
        <v/>
      </c>
      <c r="X1406" s="51" t="str">
        <f>IFERROR(VLOOKUP(W1406,abbreviation[[description_german]:[abbreviation_budo]],3,FALSE),"")</f>
        <v/>
      </c>
      <c r="Y1406" s="33"/>
      <c r="AA1406" s="49" t="str">
        <f t="shared" si="190"/>
        <v/>
      </c>
      <c r="AD1406" s="48" t="str">
        <f>IFERROR(VLOOKUP(AC1406,abbreviation[[description_german]:[abbreviation_budo]],3,FALSE),"")</f>
        <v/>
      </c>
      <c r="AG1406" s="54" t="str">
        <f>IFERROR(VLOOKUP(AF1406,abbreviation[[description_german]:[abbreviation_budo]],3,FALSE),"")</f>
        <v/>
      </c>
      <c r="AJ1406" s="49" t="str">
        <f t="shared" si="191"/>
        <v>_</v>
      </c>
      <c r="AM1406" s="48" t="str">
        <f>IFERROR(VLOOKUP(AL1406,abbreviation[[description_german]:[abbreviation_budo]],3,FALSE),"")</f>
        <v/>
      </c>
      <c r="AP1406" s="54" t="str">
        <f>IFERROR(VLOOKUP(AO1406,abbreviation[[description_german]:[abbreviation_budo]],3,FALSE),"")</f>
        <v/>
      </c>
      <c r="AS1406" s="49" t="str">
        <f t="shared" si="192"/>
        <v>_</v>
      </c>
      <c r="AV1406" s="53" t="str">
        <f>IFERROR(VLOOKUP(AU1406,abbreviation[[description_german]:[abbreviation_budo]],3,FALSE),"")</f>
        <v/>
      </c>
      <c r="AY1406" s="51" t="str">
        <f>IFERROR(VLOOKUP(AX1406,abbreviation[[description_german]:[abbreviation_budo]],3,FALSE),"")</f>
        <v/>
      </c>
      <c r="BB1406" s="51" t="str">
        <f>IFERROR(VLOOKUP(BA1406,abbreviation[[description_german]:[abbreviation_budo]],3,FALSE),"")</f>
        <v/>
      </c>
      <c r="BE1406" s="51" t="str">
        <f>IFERROR(VLOOKUP(BD1406,abbreviation[[description_german]:[abbreviation_budo]],3,FALSE),"")</f>
        <v/>
      </c>
      <c r="BG1406" s="38"/>
      <c r="BH1406" s="49" t="str">
        <f t="shared" si="193"/>
        <v>_</v>
      </c>
      <c r="BK1406" s="53" t="str">
        <f>IFERROR(VLOOKUP(BJ1406,abbreviation[[description_german]:[abbreviation_budo]],3,FALSE),"")</f>
        <v/>
      </c>
      <c r="BN1406" s="51" t="str">
        <f>IFERROR(VLOOKUP(BM1406,abbreviation[[description_german]:[abbreviation_budo]],3,FALSE),"")</f>
        <v/>
      </c>
      <c r="BO1406" s="31"/>
      <c r="BQ1406" s="51" t="str">
        <f>IFERROR(VLOOKUP(BP1406,abbreviation[[description_german]:[abbreviation_budo]],3,FALSE),"")</f>
        <v/>
      </c>
      <c r="BR1406" s="57" t="str">
        <f t="shared" si="194"/>
        <v>_</v>
      </c>
      <c r="BU1406" s="53" t="str">
        <f>IFERROR(VLOOKUP(BT1406,abbreviation[[description_german]:[abbreviation_budo]],3,FALSE),"")</f>
        <v/>
      </c>
      <c r="BV1406" s="60" t="str">
        <f t="shared" si="195"/>
        <v>_</v>
      </c>
      <c r="BY1406" s="48" t="str">
        <f>IFERROR(VLOOKUP(BX1406,category[[category_name_german]:[abbreviation_category_budo]],3,FALSE),"")</f>
        <v/>
      </c>
      <c r="CB1406" s="48" t="str">
        <f>IFERROR(VLOOKUP(CA1406,category[[category_name_german]:[abbreviation_category_budo]],3,FALSE),"")</f>
        <v/>
      </c>
      <c r="CE1406" s="48" t="str">
        <f>IFERROR(VLOOKUP(CD1406,category[[category_name_german]:[abbreviation_category_budo]],3,FALSE),"")</f>
        <v/>
      </c>
      <c r="CH1406" s="48" t="str">
        <f>IFERROR(VLOOKUP(CG1406,category[[category_name_german]:[abbreviation_category_budo]],3,FALSE),"")</f>
        <v/>
      </c>
      <c r="CK1406" s="48" t="str">
        <f>IFERROR(VLOOKUP(CJ1406,category[[category_name_german]:[abbreviation_category_budo]],3,FALSE),"")</f>
        <v/>
      </c>
      <c r="CM1406" s="49" t="str">
        <f t="shared" si="196"/>
        <v/>
      </c>
      <c r="CO1406" s="63" t="str">
        <f t="shared" si="197"/>
        <v/>
      </c>
    </row>
    <row r="1407" spans="4:93" x14ac:dyDescent="0.25">
      <c r="D1407" s="48" t="str">
        <f>IFERROR(VLOOKUP(C1407,category[[category_name_german]:[abbreviation_category_budo]],3,FALSE),"")</f>
        <v/>
      </c>
      <c r="G1407" s="48" t="str">
        <f>IFERROR(VLOOKUP(F1407,category[[category_name_german]:[abbreviation_category_budo]],3,FALSE),"")</f>
        <v/>
      </c>
      <c r="J1407" s="48" t="str">
        <f>IFERROR(VLOOKUP(I1407,category[[category_name_german]:[abbreviation_category_budo]],3,FALSE),"")</f>
        <v/>
      </c>
      <c r="M1407" s="48" t="str">
        <f>IFERROR(VLOOKUP(L1407,category[[category_name_german]:[abbreviation_category_budo]],3,FALSE),"")</f>
        <v/>
      </c>
      <c r="P1407" s="48" t="str">
        <f>IFERROR(VLOOKUP(O1407,category[[category_name_german]:[abbreviation_category_budo]],3,FALSE),"")</f>
        <v/>
      </c>
      <c r="R1407" s="49" t="str">
        <f t="shared" si="189"/>
        <v/>
      </c>
      <c r="U1407" s="48" t="str">
        <f>IFERROR(VLOOKUP(T1407,abbreviation[[description_german]:[abbreviation_budo]],3,FALSE),"")</f>
        <v/>
      </c>
      <c r="X1407" s="51" t="str">
        <f>IFERROR(VLOOKUP(W1407,abbreviation[[description_german]:[abbreviation_budo]],3,FALSE),"")</f>
        <v/>
      </c>
      <c r="Y1407" s="33"/>
      <c r="AA1407" s="49" t="str">
        <f t="shared" si="190"/>
        <v/>
      </c>
      <c r="AD1407" s="48" t="str">
        <f>IFERROR(VLOOKUP(AC1407,abbreviation[[description_german]:[abbreviation_budo]],3,FALSE),"")</f>
        <v/>
      </c>
      <c r="AG1407" s="54" t="str">
        <f>IFERROR(VLOOKUP(AF1407,abbreviation[[description_german]:[abbreviation_budo]],3,FALSE),"")</f>
        <v/>
      </c>
      <c r="AJ1407" s="49" t="str">
        <f t="shared" si="191"/>
        <v>_</v>
      </c>
      <c r="AM1407" s="48" t="str">
        <f>IFERROR(VLOOKUP(AL1407,abbreviation[[description_german]:[abbreviation_budo]],3,FALSE),"")</f>
        <v/>
      </c>
      <c r="AP1407" s="54" t="str">
        <f>IFERROR(VLOOKUP(AO1407,abbreviation[[description_german]:[abbreviation_budo]],3,FALSE),"")</f>
        <v/>
      </c>
      <c r="AS1407" s="49" t="str">
        <f t="shared" si="192"/>
        <v>_</v>
      </c>
      <c r="AV1407" s="53" t="str">
        <f>IFERROR(VLOOKUP(AU1407,abbreviation[[description_german]:[abbreviation_budo]],3,FALSE),"")</f>
        <v/>
      </c>
      <c r="AY1407" s="51" t="str">
        <f>IFERROR(VLOOKUP(AX1407,abbreviation[[description_german]:[abbreviation_budo]],3,FALSE),"")</f>
        <v/>
      </c>
      <c r="BB1407" s="51" t="str">
        <f>IFERROR(VLOOKUP(BA1407,abbreviation[[description_german]:[abbreviation_budo]],3,FALSE),"")</f>
        <v/>
      </c>
      <c r="BE1407" s="51" t="str">
        <f>IFERROR(VLOOKUP(BD1407,abbreviation[[description_german]:[abbreviation_budo]],3,FALSE),"")</f>
        <v/>
      </c>
      <c r="BG1407" s="38"/>
      <c r="BH1407" s="49" t="str">
        <f t="shared" si="193"/>
        <v>_</v>
      </c>
      <c r="BK1407" s="53" t="str">
        <f>IFERROR(VLOOKUP(BJ1407,abbreviation[[description_german]:[abbreviation_budo]],3,FALSE),"")</f>
        <v/>
      </c>
      <c r="BN1407" s="51" t="str">
        <f>IFERROR(VLOOKUP(BM1407,abbreviation[[description_german]:[abbreviation_budo]],3,FALSE),"")</f>
        <v/>
      </c>
      <c r="BO1407" s="31"/>
      <c r="BQ1407" s="51" t="str">
        <f>IFERROR(VLOOKUP(BP1407,abbreviation[[description_german]:[abbreviation_budo]],3,FALSE),"")</f>
        <v/>
      </c>
      <c r="BR1407" s="57" t="str">
        <f t="shared" si="194"/>
        <v>_</v>
      </c>
      <c r="BU1407" s="53" t="str">
        <f>IFERROR(VLOOKUP(BT1407,abbreviation[[description_german]:[abbreviation_budo]],3,FALSE),"")</f>
        <v/>
      </c>
      <c r="BV1407" s="60" t="str">
        <f t="shared" si="195"/>
        <v>_</v>
      </c>
      <c r="BY1407" s="48" t="str">
        <f>IFERROR(VLOOKUP(BX1407,category[[category_name_german]:[abbreviation_category_budo]],3,FALSE),"")</f>
        <v/>
      </c>
      <c r="CB1407" s="48" t="str">
        <f>IFERROR(VLOOKUP(CA1407,category[[category_name_german]:[abbreviation_category_budo]],3,FALSE),"")</f>
        <v/>
      </c>
      <c r="CE1407" s="48" t="str">
        <f>IFERROR(VLOOKUP(CD1407,category[[category_name_german]:[abbreviation_category_budo]],3,FALSE),"")</f>
        <v/>
      </c>
      <c r="CH1407" s="48" t="str">
        <f>IFERROR(VLOOKUP(CG1407,category[[category_name_german]:[abbreviation_category_budo]],3,FALSE),"")</f>
        <v/>
      </c>
      <c r="CK1407" s="48" t="str">
        <f>IFERROR(VLOOKUP(CJ1407,category[[category_name_german]:[abbreviation_category_budo]],3,FALSE),"")</f>
        <v/>
      </c>
      <c r="CM1407" s="49" t="str">
        <f t="shared" si="196"/>
        <v/>
      </c>
      <c r="CO1407" s="63" t="str">
        <f t="shared" si="197"/>
        <v/>
      </c>
    </row>
    <row r="1408" spans="4:93" x14ac:dyDescent="0.25">
      <c r="D1408" s="48" t="str">
        <f>IFERROR(VLOOKUP(C1408,category[[category_name_german]:[abbreviation_category_budo]],3,FALSE),"")</f>
        <v/>
      </c>
      <c r="G1408" s="48" t="str">
        <f>IFERROR(VLOOKUP(F1408,category[[category_name_german]:[abbreviation_category_budo]],3,FALSE),"")</f>
        <v/>
      </c>
      <c r="J1408" s="48" t="str">
        <f>IFERROR(VLOOKUP(I1408,category[[category_name_german]:[abbreviation_category_budo]],3,FALSE),"")</f>
        <v/>
      </c>
      <c r="M1408" s="48" t="str">
        <f>IFERROR(VLOOKUP(L1408,category[[category_name_german]:[abbreviation_category_budo]],3,FALSE),"")</f>
        <v/>
      </c>
      <c r="P1408" s="48" t="str">
        <f>IFERROR(VLOOKUP(O1408,category[[category_name_german]:[abbreviation_category_budo]],3,FALSE),"")</f>
        <v/>
      </c>
      <c r="R1408" s="49" t="str">
        <f t="shared" si="189"/>
        <v/>
      </c>
      <c r="U1408" s="48" t="str">
        <f>IFERROR(VLOOKUP(T1408,abbreviation[[description_german]:[abbreviation_budo]],3,FALSE),"")</f>
        <v/>
      </c>
      <c r="X1408" s="51" t="str">
        <f>IFERROR(VLOOKUP(W1408,abbreviation[[description_german]:[abbreviation_budo]],3,FALSE),"")</f>
        <v/>
      </c>
      <c r="Y1408" s="33"/>
      <c r="AA1408" s="49" t="str">
        <f t="shared" si="190"/>
        <v/>
      </c>
      <c r="AD1408" s="48" t="str">
        <f>IFERROR(VLOOKUP(AC1408,abbreviation[[description_german]:[abbreviation_budo]],3,FALSE),"")</f>
        <v/>
      </c>
      <c r="AG1408" s="54" t="str">
        <f>IFERROR(VLOOKUP(AF1408,abbreviation[[description_german]:[abbreviation_budo]],3,FALSE),"")</f>
        <v/>
      </c>
      <c r="AJ1408" s="49" t="str">
        <f t="shared" si="191"/>
        <v>_</v>
      </c>
      <c r="AM1408" s="48" t="str">
        <f>IFERROR(VLOOKUP(AL1408,abbreviation[[description_german]:[abbreviation_budo]],3,FALSE),"")</f>
        <v/>
      </c>
      <c r="AP1408" s="54" t="str">
        <f>IFERROR(VLOOKUP(AO1408,abbreviation[[description_german]:[abbreviation_budo]],3,FALSE),"")</f>
        <v/>
      </c>
      <c r="AS1408" s="49" t="str">
        <f t="shared" si="192"/>
        <v>_</v>
      </c>
      <c r="AV1408" s="53" t="str">
        <f>IFERROR(VLOOKUP(AU1408,abbreviation[[description_german]:[abbreviation_budo]],3,FALSE),"")</f>
        <v/>
      </c>
      <c r="AY1408" s="51" t="str">
        <f>IFERROR(VLOOKUP(AX1408,abbreviation[[description_german]:[abbreviation_budo]],3,FALSE),"")</f>
        <v/>
      </c>
      <c r="BB1408" s="51" t="str">
        <f>IFERROR(VLOOKUP(BA1408,abbreviation[[description_german]:[abbreviation_budo]],3,FALSE),"")</f>
        <v/>
      </c>
      <c r="BE1408" s="51" t="str">
        <f>IFERROR(VLOOKUP(BD1408,abbreviation[[description_german]:[abbreviation_budo]],3,FALSE),"")</f>
        <v/>
      </c>
      <c r="BG1408" s="38"/>
      <c r="BH1408" s="49" t="str">
        <f t="shared" si="193"/>
        <v>_</v>
      </c>
      <c r="BK1408" s="53" t="str">
        <f>IFERROR(VLOOKUP(BJ1408,abbreviation[[description_german]:[abbreviation_budo]],3,FALSE),"")</f>
        <v/>
      </c>
      <c r="BN1408" s="51" t="str">
        <f>IFERROR(VLOOKUP(BM1408,abbreviation[[description_german]:[abbreviation_budo]],3,FALSE),"")</f>
        <v/>
      </c>
      <c r="BO1408" s="31"/>
      <c r="BQ1408" s="51" t="str">
        <f>IFERROR(VLOOKUP(BP1408,abbreviation[[description_german]:[abbreviation_budo]],3,FALSE),"")</f>
        <v/>
      </c>
      <c r="BR1408" s="57" t="str">
        <f t="shared" si="194"/>
        <v>_</v>
      </c>
      <c r="BU1408" s="53" t="str">
        <f>IFERROR(VLOOKUP(BT1408,abbreviation[[description_german]:[abbreviation_budo]],3,FALSE),"")</f>
        <v/>
      </c>
      <c r="BV1408" s="60" t="str">
        <f t="shared" si="195"/>
        <v>_</v>
      </c>
      <c r="BY1408" s="48" t="str">
        <f>IFERROR(VLOOKUP(BX1408,category[[category_name_german]:[abbreviation_category_budo]],3,FALSE),"")</f>
        <v/>
      </c>
      <c r="CB1408" s="48" t="str">
        <f>IFERROR(VLOOKUP(CA1408,category[[category_name_german]:[abbreviation_category_budo]],3,FALSE),"")</f>
        <v/>
      </c>
      <c r="CE1408" s="48" t="str">
        <f>IFERROR(VLOOKUP(CD1408,category[[category_name_german]:[abbreviation_category_budo]],3,FALSE),"")</f>
        <v/>
      </c>
      <c r="CH1408" s="48" t="str">
        <f>IFERROR(VLOOKUP(CG1408,category[[category_name_german]:[abbreviation_category_budo]],3,FALSE),"")</f>
        <v/>
      </c>
      <c r="CK1408" s="48" t="str">
        <f>IFERROR(VLOOKUP(CJ1408,category[[category_name_german]:[abbreviation_category_budo]],3,FALSE),"")</f>
        <v/>
      </c>
      <c r="CM1408" s="49" t="str">
        <f t="shared" si="196"/>
        <v/>
      </c>
      <c r="CO1408" s="63" t="str">
        <f t="shared" si="197"/>
        <v/>
      </c>
    </row>
    <row r="1409" spans="4:93" x14ac:dyDescent="0.25">
      <c r="D1409" s="48" t="str">
        <f>IFERROR(VLOOKUP(C1409,category[[category_name_german]:[abbreviation_category_budo]],3,FALSE),"")</f>
        <v/>
      </c>
      <c r="G1409" s="48" t="str">
        <f>IFERROR(VLOOKUP(F1409,category[[category_name_german]:[abbreviation_category_budo]],3,FALSE),"")</f>
        <v/>
      </c>
      <c r="J1409" s="48" t="str">
        <f>IFERROR(VLOOKUP(I1409,category[[category_name_german]:[abbreviation_category_budo]],3,FALSE),"")</f>
        <v/>
      </c>
      <c r="M1409" s="48" t="str">
        <f>IFERROR(VLOOKUP(L1409,category[[category_name_german]:[abbreviation_category_budo]],3,FALSE),"")</f>
        <v/>
      </c>
      <c r="P1409" s="48" t="str">
        <f>IFERROR(VLOOKUP(O1409,category[[category_name_german]:[abbreviation_category_budo]],3,FALSE),"")</f>
        <v/>
      </c>
      <c r="R1409" s="49" t="str">
        <f t="shared" si="189"/>
        <v/>
      </c>
      <c r="U1409" s="48" t="str">
        <f>IFERROR(VLOOKUP(T1409,abbreviation[[description_german]:[abbreviation_budo]],3,FALSE),"")</f>
        <v/>
      </c>
      <c r="X1409" s="51" t="str">
        <f>IFERROR(VLOOKUP(W1409,abbreviation[[description_german]:[abbreviation_budo]],3,FALSE),"")</f>
        <v/>
      </c>
      <c r="Y1409" s="33"/>
      <c r="AA1409" s="49" t="str">
        <f t="shared" si="190"/>
        <v/>
      </c>
      <c r="AD1409" s="48" t="str">
        <f>IFERROR(VLOOKUP(AC1409,abbreviation[[description_german]:[abbreviation_budo]],3,FALSE),"")</f>
        <v/>
      </c>
      <c r="AG1409" s="54" t="str">
        <f>IFERROR(VLOOKUP(AF1409,abbreviation[[description_german]:[abbreviation_budo]],3,FALSE),"")</f>
        <v/>
      </c>
      <c r="AJ1409" s="49" t="str">
        <f t="shared" si="191"/>
        <v>_</v>
      </c>
      <c r="AM1409" s="48" t="str">
        <f>IFERROR(VLOOKUP(AL1409,abbreviation[[description_german]:[abbreviation_budo]],3,FALSE),"")</f>
        <v/>
      </c>
      <c r="AP1409" s="54" t="str">
        <f>IFERROR(VLOOKUP(AO1409,abbreviation[[description_german]:[abbreviation_budo]],3,FALSE),"")</f>
        <v/>
      </c>
      <c r="AS1409" s="49" t="str">
        <f t="shared" si="192"/>
        <v>_</v>
      </c>
      <c r="AV1409" s="53" t="str">
        <f>IFERROR(VLOOKUP(AU1409,abbreviation[[description_german]:[abbreviation_budo]],3,FALSE),"")</f>
        <v/>
      </c>
      <c r="AY1409" s="51" t="str">
        <f>IFERROR(VLOOKUP(AX1409,abbreviation[[description_german]:[abbreviation_budo]],3,FALSE),"")</f>
        <v/>
      </c>
      <c r="BB1409" s="51" t="str">
        <f>IFERROR(VLOOKUP(BA1409,abbreviation[[description_german]:[abbreviation_budo]],3,FALSE),"")</f>
        <v/>
      </c>
      <c r="BE1409" s="51" t="str">
        <f>IFERROR(VLOOKUP(BD1409,abbreviation[[description_german]:[abbreviation_budo]],3,FALSE),"")</f>
        <v/>
      </c>
      <c r="BG1409" s="38"/>
      <c r="BH1409" s="49" t="str">
        <f t="shared" si="193"/>
        <v>_</v>
      </c>
      <c r="BK1409" s="53" t="str">
        <f>IFERROR(VLOOKUP(BJ1409,abbreviation[[description_german]:[abbreviation_budo]],3,FALSE),"")</f>
        <v/>
      </c>
      <c r="BN1409" s="51" t="str">
        <f>IFERROR(VLOOKUP(BM1409,abbreviation[[description_german]:[abbreviation_budo]],3,FALSE),"")</f>
        <v/>
      </c>
      <c r="BO1409" s="31"/>
      <c r="BQ1409" s="51" t="str">
        <f>IFERROR(VLOOKUP(BP1409,abbreviation[[description_german]:[abbreviation_budo]],3,FALSE),"")</f>
        <v/>
      </c>
      <c r="BR1409" s="57" t="str">
        <f t="shared" si="194"/>
        <v>_</v>
      </c>
      <c r="BU1409" s="53" t="str">
        <f>IFERROR(VLOOKUP(BT1409,abbreviation[[description_german]:[abbreviation_budo]],3,FALSE),"")</f>
        <v/>
      </c>
      <c r="BV1409" s="60" t="str">
        <f t="shared" si="195"/>
        <v>_</v>
      </c>
      <c r="BY1409" s="48" t="str">
        <f>IFERROR(VLOOKUP(BX1409,category[[category_name_german]:[abbreviation_category_budo]],3,FALSE),"")</f>
        <v/>
      </c>
      <c r="CB1409" s="48" t="str">
        <f>IFERROR(VLOOKUP(CA1409,category[[category_name_german]:[abbreviation_category_budo]],3,FALSE),"")</f>
        <v/>
      </c>
      <c r="CE1409" s="48" t="str">
        <f>IFERROR(VLOOKUP(CD1409,category[[category_name_german]:[abbreviation_category_budo]],3,FALSE),"")</f>
        <v/>
      </c>
      <c r="CH1409" s="48" t="str">
        <f>IFERROR(VLOOKUP(CG1409,category[[category_name_german]:[abbreviation_category_budo]],3,FALSE),"")</f>
        <v/>
      </c>
      <c r="CK1409" s="48" t="str">
        <f>IFERROR(VLOOKUP(CJ1409,category[[category_name_german]:[abbreviation_category_budo]],3,FALSE),"")</f>
        <v/>
      </c>
      <c r="CM1409" s="49" t="str">
        <f t="shared" si="196"/>
        <v/>
      </c>
      <c r="CO1409" s="63" t="str">
        <f t="shared" si="197"/>
        <v/>
      </c>
    </row>
    <row r="1410" spans="4:93" x14ac:dyDescent="0.25">
      <c r="D1410" s="48" t="str">
        <f>IFERROR(VLOOKUP(C1410,category[[category_name_german]:[abbreviation_category_budo]],3,FALSE),"")</f>
        <v/>
      </c>
      <c r="G1410" s="48" t="str">
        <f>IFERROR(VLOOKUP(F1410,category[[category_name_german]:[abbreviation_category_budo]],3,FALSE),"")</f>
        <v/>
      </c>
      <c r="J1410" s="48" t="str">
        <f>IFERROR(VLOOKUP(I1410,category[[category_name_german]:[abbreviation_category_budo]],3,FALSE),"")</f>
        <v/>
      </c>
      <c r="M1410" s="48" t="str">
        <f>IFERROR(VLOOKUP(L1410,category[[category_name_german]:[abbreviation_category_budo]],3,FALSE),"")</f>
        <v/>
      </c>
      <c r="P1410" s="48" t="str">
        <f>IFERROR(VLOOKUP(O1410,category[[category_name_german]:[abbreviation_category_budo]],3,FALSE),"")</f>
        <v/>
      </c>
      <c r="R1410" s="49" t="str">
        <f t="shared" si="189"/>
        <v/>
      </c>
      <c r="U1410" s="48" t="str">
        <f>IFERROR(VLOOKUP(T1410,abbreviation[[description_german]:[abbreviation_budo]],3,FALSE),"")</f>
        <v/>
      </c>
      <c r="X1410" s="51" t="str">
        <f>IFERROR(VLOOKUP(W1410,abbreviation[[description_german]:[abbreviation_budo]],3,FALSE),"")</f>
        <v/>
      </c>
      <c r="Y1410" s="33"/>
      <c r="AA1410" s="49" t="str">
        <f t="shared" si="190"/>
        <v/>
      </c>
      <c r="AD1410" s="48" t="str">
        <f>IFERROR(VLOOKUP(AC1410,abbreviation[[description_german]:[abbreviation_budo]],3,FALSE),"")</f>
        <v/>
      </c>
      <c r="AG1410" s="54" t="str">
        <f>IFERROR(VLOOKUP(AF1410,abbreviation[[description_german]:[abbreviation_budo]],3,FALSE),"")</f>
        <v/>
      </c>
      <c r="AJ1410" s="49" t="str">
        <f t="shared" si="191"/>
        <v>_</v>
      </c>
      <c r="AM1410" s="48" t="str">
        <f>IFERROR(VLOOKUP(AL1410,abbreviation[[description_german]:[abbreviation_budo]],3,FALSE),"")</f>
        <v/>
      </c>
      <c r="AP1410" s="54" t="str">
        <f>IFERROR(VLOOKUP(AO1410,abbreviation[[description_german]:[abbreviation_budo]],3,FALSE),"")</f>
        <v/>
      </c>
      <c r="AS1410" s="49" t="str">
        <f t="shared" si="192"/>
        <v>_</v>
      </c>
      <c r="AV1410" s="53" t="str">
        <f>IFERROR(VLOOKUP(AU1410,abbreviation[[description_german]:[abbreviation_budo]],3,FALSE),"")</f>
        <v/>
      </c>
      <c r="AY1410" s="51" t="str">
        <f>IFERROR(VLOOKUP(AX1410,abbreviation[[description_german]:[abbreviation_budo]],3,FALSE),"")</f>
        <v/>
      </c>
      <c r="BB1410" s="51" t="str">
        <f>IFERROR(VLOOKUP(BA1410,abbreviation[[description_german]:[abbreviation_budo]],3,FALSE),"")</f>
        <v/>
      </c>
      <c r="BE1410" s="51" t="str">
        <f>IFERROR(VLOOKUP(BD1410,abbreviation[[description_german]:[abbreviation_budo]],3,FALSE),"")</f>
        <v/>
      </c>
      <c r="BG1410" s="38"/>
      <c r="BH1410" s="49" t="str">
        <f t="shared" si="193"/>
        <v>_</v>
      </c>
      <c r="BK1410" s="53" t="str">
        <f>IFERROR(VLOOKUP(BJ1410,abbreviation[[description_german]:[abbreviation_budo]],3,FALSE),"")</f>
        <v/>
      </c>
      <c r="BN1410" s="51" t="str">
        <f>IFERROR(VLOOKUP(BM1410,abbreviation[[description_german]:[abbreviation_budo]],3,FALSE),"")</f>
        <v/>
      </c>
      <c r="BO1410" s="31"/>
      <c r="BQ1410" s="51" t="str">
        <f>IFERROR(VLOOKUP(BP1410,abbreviation[[description_german]:[abbreviation_budo]],3,FALSE),"")</f>
        <v/>
      </c>
      <c r="BR1410" s="57" t="str">
        <f t="shared" si="194"/>
        <v>_</v>
      </c>
      <c r="BU1410" s="53" t="str">
        <f>IFERROR(VLOOKUP(BT1410,abbreviation[[description_german]:[abbreviation_budo]],3,FALSE),"")</f>
        <v/>
      </c>
      <c r="BV1410" s="60" t="str">
        <f t="shared" si="195"/>
        <v>_</v>
      </c>
      <c r="BY1410" s="48" t="str">
        <f>IFERROR(VLOOKUP(BX1410,category[[category_name_german]:[abbreviation_category_budo]],3,FALSE),"")</f>
        <v/>
      </c>
      <c r="CB1410" s="48" t="str">
        <f>IFERROR(VLOOKUP(CA1410,category[[category_name_german]:[abbreviation_category_budo]],3,FALSE),"")</f>
        <v/>
      </c>
      <c r="CE1410" s="48" t="str">
        <f>IFERROR(VLOOKUP(CD1410,category[[category_name_german]:[abbreviation_category_budo]],3,FALSE),"")</f>
        <v/>
      </c>
      <c r="CH1410" s="48" t="str">
        <f>IFERROR(VLOOKUP(CG1410,category[[category_name_german]:[abbreviation_category_budo]],3,FALSE),"")</f>
        <v/>
      </c>
      <c r="CK1410" s="48" t="str">
        <f>IFERROR(VLOOKUP(CJ1410,category[[category_name_german]:[abbreviation_category_budo]],3,FALSE),"")</f>
        <v/>
      </c>
      <c r="CM1410" s="49" t="str">
        <f t="shared" si="196"/>
        <v/>
      </c>
      <c r="CO1410" s="63" t="str">
        <f t="shared" si="197"/>
        <v/>
      </c>
    </row>
    <row r="1411" spans="4:93" x14ac:dyDescent="0.25">
      <c r="D1411" s="48" t="str">
        <f>IFERROR(VLOOKUP(C1411,category[[category_name_german]:[abbreviation_category_budo]],3,FALSE),"")</f>
        <v/>
      </c>
      <c r="G1411" s="48" t="str">
        <f>IFERROR(VLOOKUP(F1411,category[[category_name_german]:[abbreviation_category_budo]],3,FALSE),"")</f>
        <v/>
      </c>
      <c r="J1411" s="48" t="str">
        <f>IFERROR(VLOOKUP(I1411,category[[category_name_german]:[abbreviation_category_budo]],3,FALSE),"")</f>
        <v/>
      </c>
      <c r="M1411" s="48" t="str">
        <f>IFERROR(VLOOKUP(L1411,category[[category_name_german]:[abbreviation_category_budo]],3,FALSE),"")</f>
        <v/>
      </c>
      <c r="P1411" s="48" t="str">
        <f>IFERROR(VLOOKUP(O1411,category[[category_name_german]:[abbreviation_category_budo]],3,FALSE),"")</f>
        <v/>
      </c>
      <c r="R1411" s="49" t="str">
        <f t="shared" si="189"/>
        <v/>
      </c>
      <c r="U1411" s="48" t="str">
        <f>IFERROR(VLOOKUP(T1411,abbreviation[[description_german]:[abbreviation_budo]],3,FALSE),"")</f>
        <v/>
      </c>
      <c r="X1411" s="51" t="str">
        <f>IFERROR(VLOOKUP(W1411,abbreviation[[description_german]:[abbreviation_budo]],3,FALSE),"")</f>
        <v/>
      </c>
      <c r="Y1411" s="33"/>
      <c r="AA1411" s="49" t="str">
        <f t="shared" si="190"/>
        <v/>
      </c>
      <c r="AD1411" s="48" t="str">
        <f>IFERROR(VLOOKUP(AC1411,abbreviation[[description_german]:[abbreviation_budo]],3,FALSE),"")</f>
        <v/>
      </c>
      <c r="AG1411" s="54" t="str">
        <f>IFERROR(VLOOKUP(AF1411,abbreviation[[description_german]:[abbreviation_budo]],3,FALSE),"")</f>
        <v/>
      </c>
      <c r="AJ1411" s="49" t="str">
        <f t="shared" si="191"/>
        <v>_</v>
      </c>
      <c r="AM1411" s="48" t="str">
        <f>IFERROR(VLOOKUP(AL1411,abbreviation[[description_german]:[abbreviation_budo]],3,FALSE),"")</f>
        <v/>
      </c>
      <c r="AP1411" s="54" t="str">
        <f>IFERROR(VLOOKUP(AO1411,abbreviation[[description_german]:[abbreviation_budo]],3,FALSE),"")</f>
        <v/>
      </c>
      <c r="AS1411" s="49" t="str">
        <f t="shared" si="192"/>
        <v>_</v>
      </c>
      <c r="AV1411" s="53" t="str">
        <f>IFERROR(VLOOKUP(AU1411,abbreviation[[description_german]:[abbreviation_budo]],3,FALSE),"")</f>
        <v/>
      </c>
      <c r="AY1411" s="51" t="str">
        <f>IFERROR(VLOOKUP(AX1411,abbreviation[[description_german]:[abbreviation_budo]],3,FALSE),"")</f>
        <v/>
      </c>
      <c r="BB1411" s="51" t="str">
        <f>IFERROR(VLOOKUP(BA1411,abbreviation[[description_german]:[abbreviation_budo]],3,FALSE),"")</f>
        <v/>
      </c>
      <c r="BE1411" s="51" t="str">
        <f>IFERROR(VLOOKUP(BD1411,abbreviation[[description_german]:[abbreviation_budo]],3,FALSE),"")</f>
        <v/>
      </c>
      <c r="BG1411" s="38"/>
      <c r="BH1411" s="49" t="str">
        <f t="shared" si="193"/>
        <v>_</v>
      </c>
      <c r="BK1411" s="53" t="str">
        <f>IFERROR(VLOOKUP(BJ1411,abbreviation[[description_german]:[abbreviation_budo]],3,FALSE),"")</f>
        <v/>
      </c>
      <c r="BN1411" s="51" t="str">
        <f>IFERROR(VLOOKUP(BM1411,abbreviation[[description_german]:[abbreviation_budo]],3,FALSE),"")</f>
        <v/>
      </c>
      <c r="BO1411" s="31"/>
      <c r="BQ1411" s="51" t="str">
        <f>IFERROR(VLOOKUP(BP1411,abbreviation[[description_german]:[abbreviation_budo]],3,FALSE),"")</f>
        <v/>
      </c>
      <c r="BR1411" s="57" t="str">
        <f t="shared" si="194"/>
        <v>_</v>
      </c>
      <c r="BU1411" s="53" t="str">
        <f>IFERROR(VLOOKUP(BT1411,abbreviation[[description_german]:[abbreviation_budo]],3,FALSE),"")</f>
        <v/>
      </c>
      <c r="BV1411" s="60" t="str">
        <f t="shared" si="195"/>
        <v>_</v>
      </c>
      <c r="BY1411" s="48" t="str">
        <f>IFERROR(VLOOKUP(BX1411,category[[category_name_german]:[abbreviation_category_budo]],3,FALSE),"")</f>
        <v/>
      </c>
      <c r="CB1411" s="48" t="str">
        <f>IFERROR(VLOOKUP(CA1411,category[[category_name_german]:[abbreviation_category_budo]],3,FALSE),"")</f>
        <v/>
      </c>
      <c r="CE1411" s="48" t="str">
        <f>IFERROR(VLOOKUP(CD1411,category[[category_name_german]:[abbreviation_category_budo]],3,FALSE),"")</f>
        <v/>
      </c>
      <c r="CH1411" s="48" t="str">
        <f>IFERROR(VLOOKUP(CG1411,category[[category_name_german]:[abbreviation_category_budo]],3,FALSE),"")</f>
        <v/>
      </c>
      <c r="CK1411" s="48" t="str">
        <f>IFERROR(VLOOKUP(CJ1411,category[[category_name_german]:[abbreviation_category_budo]],3,FALSE),"")</f>
        <v/>
      </c>
      <c r="CM1411" s="49" t="str">
        <f t="shared" si="196"/>
        <v/>
      </c>
      <c r="CO1411" s="63" t="str">
        <f t="shared" si="197"/>
        <v/>
      </c>
    </row>
    <row r="1412" spans="4:93" x14ac:dyDescent="0.25">
      <c r="D1412" s="48" t="str">
        <f>IFERROR(VLOOKUP(C1412,category[[category_name_german]:[abbreviation_category_budo]],3,FALSE),"")</f>
        <v/>
      </c>
      <c r="G1412" s="48" t="str">
        <f>IFERROR(VLOOKUP(F1412,category[[category_name_german]:[abbreviation_category_budo]],3,FALSE),"")</f>
        <v/>
      </c>
      <c r="J1412" s="48" t="str">
        <f>IFERROR(VLOOKUP(I1412,category[[category_name_german]:[abbreviation_category_budo]],3,FALSE),"")</f>
        <v/>
      </c>
      <c r="M1412" s="48" t="str">
        <f>IFERROR(VLOOKUP(L1412,category[[category_name_german]:[abbreviation_category_budo]],3,FALSE),"")</f>
        <v/>
      </c>
      <c r="P1412" s="48" t="str">
        <f>IFERROR(VLOOKUP(O1412,category[[category_name_german]:[abbreviation_category_budo]],3,FALSE),"")</f>
        <v/>
      </c>
      <c r="R1412" s="49" t="str">
        <f t="shared" ref="R1412:R1475" si="198">(D1412&amp;IF(OR(ISNUMBER(E1412),ISTEXT(E1412)),"-"&amp;E1412,))&amp;(IF(ISTEXT(F1412),"_",)&amp;G1412&amp;IF(OR(ISNUMBER(H1412),ISTEXT(H1412)),"-"&amp;H1412,))&amp;(IF(ISTEXT(I1412),"_",)&amp;J1412&amp;IF(OR(ISNUMBER(K1412),ISTEXT(K1412)),"-"&amp;K1412,))&amp;(IF(ISTEXT(L1412),"_",)&amp;M1412&amp;IF(OR(ISNUMBER(N1412),ISTEXT(N1412)),"-"&amp;N1412,))&amp;(IF(ISTEXT(O1412),"_",)&amp;P1412&amp;IF(OR(ISNUMBER(Q1412),ISTEXT(Q1412)),"-"&amp;Q1412,))</f>
        <v/>
      </c>
      <c r="U1412" s="48" t="str">
        <f>IFERROR(VLOOKUP(T1412,abbreviation[[description_german]:[abbreviation_budo]],3,FALSE),"")</f>
        <v/>
      </c>
      <c r="X1412" s="51" t="str">
        <f>IFERROR(VLOOKUP(W1412,abbreviation[[description_german]:[abbreviation_budo]],3,FALSE),"")</f>
        <v/>
      </c>
      <c r="Y1412" s="33"/>
      <c r="AA1412" s="49" t="str">
        <f t="shared" ref="AA1412:AA1475" si="199">(IF(AND(ISTEXT(R1412),R1412&lt;&gt;""),"_._",)&amp;U1412&amp;IF(ISTEXT(W1412),"."&amp;X1412,)&amp;IF(OR(ISTEXT(Z1412),ISNUMBER(Z1412)),"-"&amp;Z1412,))</f>
        <v/>
      </c>
      <c r="AD1412" s="48" t="str">
        <f>IFERROR(VLOOKUP(AC1412,abbreviation[[description_german]:[abbreviation_budo]],3,FALSE),"")</f>
        <v/>
      </c>
      <c r="AG1412" s="54" t="str">
        <f>IFERROR(VLOOKUP(AF1412,abbreviation[[description_german]:[abbreviation_budo]],3,FALSE),"")</f>
        <v/>
      </c>
      <c r="AJ1412" s="49" t="str">
        <f t="shared" ref="AJ1412:AJ1475" si="200">("_"&amp;AD1412&amp;IF(ISTEXT(AF1412),"."&amp;AG1412,)&amp;IF(OR(ISTEXT(AI1412),ISNUMBER(AI1412)),"-"&amp;AI1412,))</f>
        <v>_</v>
      </c>
      <c r="AM1412" s="48" t="str">
        <f>IFERROR(VLOOKUP(AL1412,abbreviation[[description_german]:[abbreviation_budo]],3,FALSE),"")</f>
        <v/>
      </c>
      <c r="AP1412" s="54" t="str">
        <f>IFERROR(VLOOKUP(AO1412,abbreviation[[description_german]:[abbreviation_budo]],3,FALSE),"")</f>
        <v/>
      </c>
      <c r="AS1412" s="49" t="str">
        <f t="shared" ref="AS1412:AS1475" si="201">("_"&amp;AM1412&amp;IF(ISTEXT(AO1412),"."&amp;AP1412,)&amp;IF(OR(ISTEXT(AR1412),ISNUMBER(AR1412)),"-"&amp;AR1412,))</f>
        <v>_</v>
      </c>
      <c r="AV1412" s="53" t="str">
        <f>IFERROR(VLOOKUP(AU1412,abbreviation[[description_german]:[abbreviation_budo]],3,FALSE),"")</f>
        <v/>
      </c>
      <c r="AY1412" s="51" t="str">
        <f>IFERROR(VLOOKUP(AX1412,abbreviation[[description_german]:[abbreviation_budo]],3,FALSE),"")</f>
        <v/>
      </c>
      <c r="BB1412" s="51" t="str">
        <f>IFERROR(VLOOKUP(BA1412,abbreviation[[description_german]:[abbreviation_budo]],3,FALSE),"")</f>
        <v/>
      </c>
      <c r="BE1412" s="51" t="str">
        <f>IFERROR(VLOOKUP(BD1412,abbreviation[[description_german]:[abbreviation_budo]],3,FALSE),"")</f>
        <v/>
      </c>
      <c r="BG1412" s="38"/>
      <c r="BH1412" s="49" t="str">
        <f t="shared" ref="BH1412:BH1475" si="202">("_"&amp;AV1412&amp;IF(ISTEXT(AX1412),"."&amp;AY1412,)&amp;IF(ISTEXT(BA1412),"."&amp;BB1412,)&amp;IF(ISTEXT(BD1412),"."&amp;BE1412,)&amp;IF(OR(ISTEXT(BG1412),ISNUMBER(BG1412)),"-"&amp;BG1412,))</f>
        <v>_</v>
      </c>
      <c r="BK1412" s="53" t="str">
        <f>IFERROR(VLOOKUP(BJ1412,abbreviation[[description_german]:[abbreviation_budo]],3,FALSE),"")</f>
        <v/>
      </c>
      <c r="BN1412" s="51" t="str">
        <f>IFERROR(VLOOKUP(BM1412,abbreviation[[description_german]:[abbreviation_budo]],3,FALSE),"")</f>
        <v/>
      </c>
      <c r="BO1412" s="31"/>
      <c r="BQ1412" s="51" t="str">
        <f>IFERROR(VLOOKUP(BP1412,abbreviation[[description_german]:[abbreviation_budo]],3,FALSE),"")</f>
        <v/>
      </c>
      <c r="BR1412" s="57" t="str">
        <f t="shared" ref="BR1412:BR1475" si="203">("_"&amp;BK1412&amp;IF(ISTEXT(BM1412),"."&amp;BN1412,)&amp;IF(ISTEXT(BP1412),"."&amp;BQ1412,))</f>
        <v>_</v>
      </c>
      <c r="BU1412" s="53" t="str">
        <f>IFERROR(VLOOKUP(BT1412,abbreviation[[description_german]:[abbreviation_budo]],3,FALSE),"")</f>
        <v/>
      </c>
      <c r="BV1412" s="60" t="str">
        <f t="shared" ref="BV1412:BV1475" si="204">"_"&amp;BU1412</f>
        <v>_</v>
      </c>
      <c r="BY1412" s="48" t="str">
        <f>IFERROR(VLOOKUP(BX1412,category[[category_name_german]:[abbreviation_category_budo]],3,FALSE),"")</f>
        <v/>
      </c>
      <c r="CB1412" s="48" t="str">
        <f>IFERROR(VLOOKUP(CA1412,category[[category_name_german]:[abbreviation_category_budo]],3,FALSE),"")</f>
        <v/>
      </c>
      <c r="CE1412" s="48" t="str">
        <f>IFERROR(VLOOKUP(CD1412,category[[category_name_german]:[abbreviation_category_budo]],3,FALSE),"")</f>
        <v/>
      </c>
      <c r="CH1412" s="48" t="str">
        <f>IFERROR(VLOOKUP(CG1412,category[[category_name_german]:[abbreviation_category_budo]],3,FALSE),"")</f>
        <v/>
      </c>
      <c r="CK1412" s="48" t="str">
        <f>IFERROR(VLOOKUP(CJ1412,category[[category_name_german]:[abbreviation_category_budo]],3,FALSE),"")</f>
        <v/>
      </c>
      <c r="CM1412" s="49" t="str">
        <f t="shared" ref="CM1412:CM1475" si="205">(IF(ISTEXT(BX1412),"_",)&amp;BY1412&amp;IF(OR(ISNUMBER(BZ1412),ISTEXT(BZ1412)),"-"&amp;BZ1412,))&amp;(IF(ISTEXT(CA1412),"_",)&amp;CB1412&amp;IF(OR(ISNUMBER(CC1412),ISTEXT(CC1412)),"-"&amp;CC1412,))&amp;(IF(ISTEXT(CD1412),"_",)&amp;CE1412&amp;IF(OR(ISNUMBER(CF1412),ISTEXT(CF1412)),"-"&amp;CF1412,))&amp;(IF(ISTEXT(CG1412),"_",)&amp;CH1412&amp;IF(OR(ISNUMBER(CI1412),ISTEXT(CI1412)),"-"&amp;CI1412,))&amp;(IF(ISTEXT(CJ1412),"_",)&amp;CK1412&amp;IF(OR(ISNUMBER(CL1412),ISTEXT(CL1412)),"-"&amp;CL1412,))</f>
        <v/>
      </c>
      <c r="CO1412" s="63" t="str">
        <f t="shared" ref="CO1412:CO1475" si="206">IF(AND(T1412&lt;&gt;"",AC1412&lt;&gt;"",AL1412&lt;&gt;"",AU1412&lt;&gt;"",BJ1412&lt;&gt;"",BX1412&lt;&gt;"",C1412&lt;&gt;"",A1412&lt;&gt;"",B1412&lt;&gt;""),(R1412&amp;AA1412&amp;AJ1412&amp;AS1412&amp;BH1412&amp;BR1412&amp;BV1412&amp;CM1412),"")</f>
        <v/>
      </c>
    </row>
    <row r="1413" spans="4:93" x14ac:dyDescent="0.25">
      <c r="D1413" s="48" t="str">
        <f>IFERROR(VLOOKUP(C1413,category[[category_name_german]:[abbreviation_category_budo]],3,FALSE),"")</f>
        <v/>
      </c>
      <c r="G1413" s="48" t="str">
        <f>IFERROR(VLOOKUP(F1413,category[[category_name_german]:[abbreviation_category_budo]],3,FALSE),"")</f>
        <v/>
      </c>
      <c r="J1413" s="48" t="str">
        <f>IFERROR(VLOOKUP(I1413,category[[category_name_german]:[abbreviation_category_budo]],3,FALSE),"")</f>
        <v/>
      </c>
      <c r="M1413" s="48" t="str">
        <f>IFERROR(VLOOKUP(L1413,category[[category_name_german]:[abbreviation_category_budo]],3,FALSE),"")</f>
        <v/>
      </c>
      <c r="P1413" s="48" t="str">
        <f>IFERROR(VLOOKUP(O1413,category[[category_name_german]:[abbreviation_category_budo]],3,FALSE),"")</f>
        <v/>
      </c>
      <c r="R1413" s="49" t="str">
        <f t="shared" si="198"/>
        <v/>
      </c>
      <c r="U1413" s="48" t="str">
        <f>IFERROR(VLOOKUP(T1413,abbreviation[[description_german]:[abbreviation_budo]],3,FALSE),"")</f>
        <v/>
      </c>
      <c r="X1413" s="51" t="str">
        <f>IFERROR(VLOOKUP(W1413,abbreviation[[description_german]:[abbreviation_budo]],3,FALSE),"")</f>
        <v/>
      </c>
      <c r="Y1413" s="33"/>
      <c r="AA1413" s="49" t="str">
        <f t="shared" si="199"/>
        <v/>
      </c>
      <c r="AD1413" s="48" t="str">
        <f>IFERROR(VLOOKUP(AC1413,abbreviation[[description_german]:[abbreviation_budo]],3,FALSE),"")</f>
        <v/>
      </c>
      <c r="AG1413" s="54" t="str">
        <f>IFERROR(VLOOKUP(AF1413,abbreviation[[description_german]:[abbreviation_budo]],3,FALSE),"")</f>
        <v/>
      </c>
      <c r="AJ1413" s="49" t="str">
        <f t="shared" si="200"/>
        <v>_</v>
      </c>
      <c r="AM1413" s="48" t="str">
        <f>IFERROR(VLOOKUP(AL1413,abbreviation[[description_german]:[abbreviation_budo]],3,FALSE),"")</f>
        <v/>
      </c>
      <c r="AP1413" s="54" t="str">
        <f>IFERROR(VLOOKUP(AO1413,abbreviation[[description_german]:[abbreviation_budo]],3,FALSE),"")</f>
        <v/>
      </c>
      <c r="AS1413" s="49" t="str">
        <f t="shared" si="201"/>
        <v>_</v>
      </c>
      <c r="AV1413" s="53" t="str">
        <f>IFERROR(VLOOKUP(AU1413,abbreviation[[description_german]:[abbreviation_budo]],3,FALSE),"")</f>
        <v/>
      </c>
      <c r="AY1413" s="51" t="str">
        <f>IFERROR(VLOOKUP(AX1413,abbreviation[[description_german]:[abbreviation_budo]],3,FALSE),"")</f>
        <v/>
      </c>
      <c r="BB1413" s="51" t="str">
        <f>IFERROR(VLOOKUP(BA1413,abbreviation[[description_german]:[abbreviation_budo]],3,FALSE),"")</f>
        <v/>
      </c>
      <c r="BE1413" s="51" t="str">
        <f>IFERROR(VLOOKUP(BD1413,abbreviation[[description_german]:[abbreviation_budo]],3,FALSE),"")</f>
        <v/>
      </c>
      <c r="BG1413" s="38"/>
      <c r="BH1413" s="49" t="str">
        <f t="shared" si="202"/>
        <v>_</v>
      </c>
      <c r="BK1413" s="53" t="str">
        <f>IFERROR(VLOOKUP(BJ1413,abbreviation[[description_german]:[abbreviation_budo]],3,FALSE),"")</f>
        <v/>
      </c>
      <c r="BN1413" s="51" t="str">
        <f>IFERROR(VLOOKUP(BM1413,abbreviation[[description_german]:[abbreviation_budo]],3,FALSE),"")</f>
        <v/>
      </c>
      <c r="BO1413" s="31"/>
      <c r="BQ1413" s="51" t="str">
        <f>IFERROR(VLOOKUP(BP1413,abbreviation[[description_german]:[abbreviation_budo]],3,FALSE),"")</f>
        <v/>
      </c>
      <c r="BR1413" s="57" t="str">
        <f t="shared" si="203"/>
        <v>_</v>
      </c>
      <c r="BU1413" s="53" t="str">
        <f>IFERROR(VLOOKUP(BT1413,abbreviation[[description_german]:[abbreviation_budo]],3,FALSE),"")</f>
        <v/>
      </c>
      <c r="BV1413" s="60" t="str">
        <f t="shared" si="204"/>
        <v>_</v>
      </c>
      <c r="BY1413" s="48" t="str">
        <f>IFERROR(VLOOKUP(BX1413,category[[category_name_german]:[abbreviation_category_budo]],3,FALSE),"")</f>
        <v/>
      </c>
      <c r="CB1413" s="48" t="str">
        <f>IFERROR(VLOOKUP(CA1413,category[[category_name_german]:[abbreviation_category_budo]],3,FALSE),"")</f>
        <v/>
      </c>
      <c r="CE1413" s="48" t="str">
        <f>IFERROR(VLOOKUP(CD1413,category[[category_name_german]:[abbreviation_category_budo]],3,FALSE),"")</f>
        <v/>
      </c>
      <c r="CH1413" s="48" t="str">
        <f>IFERROR(VLOOKUP(CG1413,category[[category_name_german]:[abbreviation_category_budo]],3,FALSE),"")</f>
        <v/>
      </c>
      <c r="CK1413" s="48" t="str">
        <f>IFERROR(VLOOKUP(CJ1413,category[[category_name_german]:[abbreviation_category_budo]],3,FALSE),"")</f>
        <v/>
      </c>
      <c r="CM1413" s="49" t="str">
        <f t="shared" si="205"/>
        <v/>
      </c>
      <c r="CO1413" s="63" t="str">
        <f t="shared" si="206"/>
        <v/>
      </c>
    </row>
    <row r="1414" spans="4:93" x14ac:dyDescent="0.25">
      <c r="D1414" s="48" t="str">
        <f>IFERROR(VLOOKUP(C1414,category[[category_name_german]:[abbreviation_category_budo]],3,FALSE),"")</f>
        <v/>
      </c>
      <c r="G1414" s="48" t="str">
        <f>IFERROR(VLOOKUP(F1414,category[[category_name_german]:[abbreviation_category_budo]],3,FALSE),"")</f>
        <v/>
      </c>
      <c r="J1414" s="48" t="str">
        <f>IFERROR(VLOOKUP(I1414,category[[category_name_german]:[abbreviation_category_budo]],3,FALSE),"")</f>
        <v/>
      </c>
      <c r="M1414" s="48" t="str">
        <f>IFERROR(VLOOKUP(L1414,category[[category_name_german]:[abbreviation_category_budo]],3,FALSE),"")</f>
        <v/>
      </c>
      <c r="P1414" s="48" t="str">
        <f>IFERROR(VLOOKUP(O1414,category[[category_name_german]:[abbreviation_category_budo]],3,FALSE),"")</f>
        <v/>
      </c>
      <c r="R1414" s="49" t="str">
        <f t="shared" si="198"/>
        <v/>
      </c>
      <c r="U1414" s="48" t="str">
        <f>IFERROR(VLOOKUP(T1414,abbreviation[[description_german]:[abbreviation_budo]],3,FALSE),"")</f>
        <v/>
      </c>
      <c r="X1414" s="51" t="str">
        <f>IFERROR(VLOOKUP(W1414,abbreviation[[description_german]:[abbreviation_budo]],3,FALSE),"")</f>
        <v/>
      </c>
      <c r="Y1414" s="33"/>
      <c r="AA1414" s="49" t="str">
        <f t="shared" si="199"/>
        <v/>
      </c>
      <c r="AD1414" s="48" t="str">
        <f>IFERROR(VLOOKUP(AC1414,abbreviation[[description_german]:[abbreviation_budo]],3,FALSE),"")</f>
        <v/>
      </c>
      <c r="AG1414" s="54" t="str">
        <f>IFERROR(VLOOKUP(AF1414,abbreviation[[description_german]:[abbreviation_budo]],3,FALSE),"")</f>
        <v/>
      </c>
      <c r="AJ1414" s="49" t="str">
        <f t="shared" si="200"/>
        <v>_</v>
      </c>
      <c r="AM1414" s="48" t="str">
        <f>IFERROR(VLOOKUP(AL1414,abbreviation[[description_german]:[abbreviation_budo]],3,FALSE),"")</f>
        <v/>
      </c>
      <c r="AP1414" s="54" t="str">
        <f>IFERROR(VLOOKUP(AO1414,abbreviation[[description_german]:[abbreviation_budo]],3,FALSE),"")</f>
        <v/>
      </c>
      <c r="AS1414" s="49" t="str">
        <f t="shared" si="201"/>
        <v>_</v>
      </c>
      <c r="AV1414" s="53" t="str">
        <f>IFERROR(VLOOKUP(AU1414,abbreviation[[description_german]:[abbreviation_budo]],3,FALSE),"")</f>
        <v/>
      </c>
      <c r="AY1414" s="51" t="str">
        <f>IFERROR(VLOOKUP(AX1414,abbreviation[[description_german]:[abbreviation_budo]],3,FALSE),"")</f>
        <v/>
      </c>
      <c r="BB1414" s="51" t="str">
        <f>IFERROR(VLOOKUP(BA1414,abbreviation[[description_german]:[abbreviation_budo]],3,FALSE),"")</f>
        <v/>
      </c>
      <c r="BE1414" s="51" t="str">
        <f>IFERROR(VLOOKUP(BD1414,abbreviation[[description_german]:[abbreviation_budo]],3,FALSE),"")</f>
        <v/>
      </c>
      <c r="BG1414" s="38"/>
      <c r="BH1414" s="49" t="str">
        <f t="shared" si="202"/>
        <v>_</v>
      </c>
      <c r="BK1414" s="53" t="str">
        <f>IFERROR(VLOOKUP(BJ1414,abbreviation[[description_german]:[abbreviation_budo]],3,FALSE),"")</f>
        <v/>
      </c>
      <c r="BN1414" s="51" t="str">
        <f>IFERROR(VLOOKUP(BM1414,abbreviation[[description_german]:[abbreviation_budo]],3,FALSE),"")</f>
        <v/>
      </c>
      <c r="BO1414" s="31"/>
      <c r="BQ1414" s="51" t="str">
        <f>IFERROR(VLOOKUP(BP1414,abbreviation[[description_german]:[abbreviation_budo]],3,FALSE),"")</f>
        <v/>
      </c>
      <c r="BR1414" s="57" t="str">
        <f t="shared" si="203"/>
        <v>_</v>
      </c>
      <c r="BU1414" s="53" t="str">
        <f>IFERROR(VLOOKUP(BT1414,abbreviation[[description_german]:[abbreviation_budo]],3,FALSE),"")</f>
        <v/>
      </c>
      <c r="BV1414" s="60" t="str">
        <f t="shared" si="204"/>
        <v>_</v>
      </c>
      <c r="BY1414" s="48" t="str">
        <f>IFERROR(VLOOKUP(BX1414,category[[category_name_german]:[abbreviation_category_budo]],3,FALSE),"")</f>
        <v/>
      </c>
      <c r="CB1414" s="48" t="str">
        <f>IFERROR(VLOOKUP(CA1414,category[[category_name_german]:[abbreviation_category_budo]],3,FALSE),"")</f>
        <v/>
      </c>
      <c r="CE1414" s="48" t="str">
        <f>IFERROR(VLOOKUP(CD1414,category[[category_name_german]:[abbreviation_category_budo]],3,FALSE),"")</f>
        <v/>
      </c>
      <c r="CH1414" s="48" t="str">
        <f>IFERROR(VLOOKUP(CG1414,category[[category_name_german]:[abbreviation_category_budo]],3,FALSE),"")</f>
        <v/>
      </c>
      <c r="CK1414" s="48" t="str">
        <f>IFERROR(VLOOKUP(CJ1414,category[[category_name_german]:[abbreviation_category_budo]],3,FALSE),"")</f>
        <v/>
      </c>
      <c r="CM1414" s="49" t="str">
        <f t="shared" si="205"/>
        <v/>
      </c>
      <c r="CO1414" s="63" t="str">
        <f t="shared" si="206"/>
        <v/>
      </c>
    </row>
    <row r="1415" spans="4:93" x14ac:dyDescent="0.25">
      <c r="D1415" s="48" t="str">
        <f>IFERROR(VLOOKUP(C1415,category[[category_name_german]:[abbreviation_category_budo]],3,FALSE),"")</f>
        <v/>
      </c>
      <c r="G1415" s="48" t="str">
        <f>IFERROR(VLOOKUP(F1415,category[[category_name_german]:[abbreviation_category_budo]],3,FALSE),"")</f>
        <v/>
      </c>
      <c r="J1415" s="48" t="str">
        <f>IFERROR(VLOOKUP(I1415,category[[category_name_german]:[abbreviation_category_budo]],3,FALSE),"")</f>
        <v/>
      </c>
      <c r="M1415" s="48" t="str">
        <f>IFERROR(VLOOKUP(L1415,category[[category_name_german]:[abbreviation_category_budo]],3,FALSE),"")</f>
        <v/>
      </c>
      <c r="P1415" s="48" t="str">
        <f>IFERROR(VLOOKUP(O1415,category[[category_name_german]:[abbreviation_category_budo]],3,FALSE),"")</f>
        <v/>
      </c>
      <c r="R1415" s="49" t="str">
        <f t="shared" si="198"/>
        <v/>
      </c>
      <c r="U1415" s="48" t="str">
        <f>IFERROR(VLOOKUP(T1415,abbreviation[[description_german]:[abbreviation_budo]],3,FALSE),"")</f>
        <v/>
      </c>
      <c r="X1415" s="51" t="str">
        <f>IFERROR(VLOOKUP(W1415,abbreviation[[description_german]:[abbreviation_budo]],3,FALSE),"")</f>
        <v/>
      </c>
      <c r="Y1415" s="33"/>
      <c r="AA1415" s="49" t="str">
        <f t="shared" si="199"/>
        <v/>
      </c>
      <c r="AD1415" s="48" t="str">
        <f>IFERROR(VLOOKUP(AC1415,abbreviation[[description_german]:[abbreviation_budo]],3,FALSE),"")</f>
        <v/>
      </c>
      <c r="AG1415" s="54" t="str">
        <f>IFERROR(VLOOKUP(AF1415,abbreviation[[description_german]:[abbreviation_budo]],3,FALSE),"")</f>
        <v/>
      </c>
      <c r="AJ1415" s="49" t="str">
        <f t="shared" si="200"/>
        <v>_</v>
      </c>
      <c r="AM1415" s="48" t="str">
        <f>IFERROR(VLOOKUP(AL1415,abbreviation[[description_german]:[abbreviation_budo]],3,FALSE),"")</f>
        <v/>
      </c>
      <c r="AP1415" s="54" t="str">
        <f>IFERROR(VLOOKUP(AO1415,abbreviation[[description_german]:[abbreviation_budo]],3,FALSE),"")</f>
        <v/>
      </c>
      <c r="AS1415" s="49" t="str">
        <f t="shared" si="201"/>
        <v>_</v>
      </c>
      <c r="AV1415" s="53" t="str">
        <f>IFERROR(VLOOKUP(AU1415,abbreviation[[description_german]:[abbreviation_budo]],3,FALSE),"")</f>
        <v/>
      </c>
      <c r="AY1415" s="51" t="str">
        <f>IFERROR(VLOOKUP(AX1415,abbreviation[[description_german]:[abbreviation_budo]],3,FALSE),"")</f>
        <v/>
      </c>
      <c r="BB1415" s="51" t="str">
        <f>IFERROR(VLOOKUP(BA1415,abbreviation[[description_german]:[abbreviation_budo]],3,FALSE),"")</f>
        <v/>
      </c>
      <c r="BE1415" s="51" t="str">
        <f>IFERROR(VLOOKUP(BD1415,abbreviation[[description_german]:[abbreviation_budo]],3,FALSE),"")</f>
        <v/>
      </c>
      <c r="BG1415" s="38"/>
      <c r="BH1415" s="49" t="str">
        <f t="shared" si="202"/>
        <v>_</v>
      </c>
      <c r="BK1415" s="53" t="str">
        <f>IFERROR(VLOOKUP(BJ1415,abbreviation[[description_german]:[abbreviation_budo]],3,FALSE),"")</f>
        <v/>
      </c>
      <c r="BN1415" s="51" t="str">
        <f>IFERROR(VLOOKUP(BM1415,abbreviation[[description_german]:[abbreviation_budo]],3,FALSE),"")</f>
        <v/>
      </c>
      <c r="BO1415" s="31"/>
      <c r="BQ1415" s="51" t="str">
        <f>IFERROR(VLOOKUP(BP1415,abbreviation[[description_german]:[abbreviation_budo]],3,FALSE),"")</f>
        <v/>
      </c>
      <c r="BR1415" s="57" t="str">
        <f t="shared" si="203"/>
        <v>_</v>
      </c>
      <c r="BU1415" s="53" t="str">
        <f>IFERROR(VLOOKUP(BT1415,abbreviation[[description_german]:[abbreviation_budo]],3,FALSE),"")</f>
        <v/>
      </c>
      <c r="BV1415" s="60" t="str">
        <f t="shared" si="204"/>
        <v>_</v>
      </c>
      <c r="BY1415" s="48" t="str">
        <f>IFERROR(VLOOKUP(BX1415,category[[category_name_german]:[abbreviation_category_budo]],3,FALSE),"")</f>
        <v/>
      </c>
      <c r="CB1415" s="48" t="str">
        <f>IFERROR(VLOOKUP(CA1415,category[[category_name_german]:[abbreviation_category_budo]],3,FALSE),"")</f>
        <v/>
      </c>
      <c r="CE1415" s="48" t="str">
        <f>IFERROR(VLOOKUP(CD1415,category[[category_name_german]:[abbreviation_category_budo]],3,FALSE),"")</f>
        <v/>
      </c>
      <c r="CH1415" s="48" t="str">
        <f>IFERROR(VLOOKUP(CG1415,category[[category_name_german]:[abbreviation_category_budo]],3,FALSE),"")</f>
        <v/>
      </c>
      <c r="CK1415" s="48" t="str">
        <f>IFERROR(VLOOKUP(CJ1415,category[[category_name_german]:[abbreviation_category_budo]],3,FALSE),"")</f>
        <v/>
      </c>
      <c r="CM1415" s="49" t="str">
        <f t="shared" si="205"/>
        <v/>
      </c>
      <c r="CO1415" s="63" t="str">
        <f t="shared" si="206"/>
        <v/>
      </c>
    </row>
    <row r="1416" spans="4:93" x14ac:dyDescent="0.25">
      <c r="D1416" s="48" t="str">
        <f>IFERROR(VLOOKUP(C1416,category[[category_name_german]:[abbreviation_category_budo]],3,FALSE),"")</f>
        <v/>
      </c>
      <c r="G1416" s="48" t="str">
        <f>IFERROR(VLOOKUP(F1416,category[[category_name_german]:[abbreviation_category_budo]],3,FALSE),"")</f>
        <v/>
      </c>
      <c r="J1416" s="48" t="str">
        <f>IFERROR(VLOOKUP(I1416,category[[category_name_german]:[abbreviation_category_budo]],3,FALSE),"")</f>
        <v/>
      </c>
      <c r="M1416" s="48" t="str">
        <f>IFERROR(VLOOKUP(L1416,category[[category_name_german]:[abbreviation_category_budo]],3,FALSE),"")</f>
        <v/>
      </c>
      <c r="P1416" s="48" t="str">
        <f>IFERROR(VLOOKUP(O1416,category[[category_name_german]:[abbreviation_category_budo]],3,FALSE),"")</f>
        <v/>
      </c>
      <c r="R1416" s="49" t="str">
        <f t="shared" si="198"/>
        <v/>
      </c>
      <c r="U1416" s="48" t="str">
        <f>IFERROR(VLOOKUP(T1416,abbreviation[[description_german]:[abbreviation_budo]],3,FALSE),"")</f>
        <v/>
      </c>
      <c r="X1416" s="51" t="str">
        <f>IFERROR(VLOOKUP(W1416,abbreviation[[description_german]:[abbreviation_budo]],3,FALSE),"")</f>
        <v/>
      </c>
      <c r="Y1416" s="33"/>
      <c r="AA1416" s="49" t="str">
        <f t="shared" si="199"/>
        <v/>
      </c>
      <c r="AD1416" s="48" t="str">
        <f>IFERROR(VLOOKUP(AC1416,abbreviation[[description_german]:[abbreviation_budo]],3,FALSE),"")</f>
        <v/>
      </c>
      <c r="AG1416" s="54" t="str">
        <f>IFERROR(VLOOKUP(AF1416,abbreviation[[description_german]:[abbreviation_budo]],3,FALSE),"")</f>
        <v/>
      </c>
      <c r="AJ1416" s="49" t="str">
        <f t="shared" si="200"/>
        <v>_</v>
      </c>
      <c r="AM1416" s="48" t="str">
        <f>IFERROR(VLOOKUP(AL1416,abbreviation[[description_german]:[abbreviation_budo]],3,FALSE),"")</f>
        <v/>
      </c>
      <c r="AP1416" s="54" t="str">
        <f>IFERROR(VLOOKUP(AO1416,abbreviation[[description_german]:[abbreviation_budo]],3,FALSE),"")</f>
        <v/>
      </c>
      <c r="AS1416" s="49" t="str">
        <f t="shared" si="201"/>
        <v>_</v>
      </c>
      <c r="AV1416" s="53" t="str">
        <f>IFERROR(VLOOKUP(AU1416,abbreviation[[description_german]:[abbreviation_budo]],3,FALSE),"")</f>
        <v/>
      </c>
      <c r="AY1416" s="51" t="str">
        <f>IFERROR(VLOOKUP(AX1416,abbreviation[[description_german]:[abbreviation_budo]],3,FALSE),"")</f>
        <v/>
      </c>
      <c r="BB1416" s="51" t="str">
        <f>IFERROR(VLOOKUP(BA1416,abbreviation[[description_german]:[abbreviation_budo]],3,FALSE),"")</f>
        <v/>
      </c>
      <c r="BE1416" s="51" t="str">
        <f>IFERROR(VLOOKUP(BD1416,abbreviation[[description_german]:[abbreviation_budo]],3,FALSE),"")</f>
        <v/>
      </c>
      <c r="BG1416" s="38"/>
      <c r="BH1416" s="49" t="str">
        <f t="shared" si="202"/>
        <v>_</v>
      </c>
      <c r="BK1416" s="53" t="str">
        <f>IFERROR(VLOOKUP(BJ1416,abbreviation[[description_german]:[abbreviation_budo]],3,FALSE),"")</f>
        <v/>
      </c>
      <c r="BN1416" s="51" t="str">
        <f>IFERROR(VLOOKUP(BM1416,abbreviation[[description_german]:[abbreviation_budo]],3,FALSE),"")</f>
        <v/>
      </c>
      <c r="BO1416" s="31"/>
      <c r="BQ1416" s="51" t="str">
        <f>IFERROR(VLOOKUP(BP1416,abbreviation[[description_german]:[abbreviation_budo]],3,FALSE),"")</f>
        <v/>
      </c>
      <c r="BR1416" s="57" t="str">
        <f t="shared" si="203"/>
        <v>_</v>
      </c>
      <c r="BU1416" s="53" t="str">
        <f>IFERROR(VLOOKUP(BT1416,abbreviation[[description_german]:[abbreviation_budo]],3,FALSE),"")</f>
        <v/>
      </c>
      <c r="BV1416" s="60" t="str">
        <f t="shared" si="204"/>
        <v>_</v>
      </c>
      <c r="BY1416" s="48" t="str">
        <f>IFERROR(VLOOKUP(BX1416,category[[category_name_german]:[abbreviation_category_budo]],3,FALSE),"")</f>
        <v/>
      </c>
      <c r="CB1416" s="48" t="str">
        <f>IFERROR(VLOOKUP(CA1416,category[[category_name_german]:[abbreviation_category_budo]],3,FALSE),"")</f>
        <v/>
      </c>
      <c r="CE1416" s="48" t="str">
        <f>IFERROR(VLOOKUP(CD1416,category[[category_name_german]:[abbreviation_category_budo]],3,FALSE),"")</f>
        <v/>
      </c>
      <c r="CH1416" s="48" t="str">
        <f>IFERROR(VLOOKUP(CG1416,category[[category_name_german]:[abbreviation_category_budo]],3,FALSE),"")</f>
        <v/>
      </c>
      <c r="CK1416" s="48" t="str">
        <f>IFERROR(VLOOKUP(CJ1416,category[[category_name_german]:[abbreviation_category_budo]],3,FALSE),"")</f>
        <v/>
      </c>
      <c r="CM1416" s="49" t="str">
        <f t="shared" si="205"/>
        <v/>
      </c>
      <c r="CO1416" s="63" t="str">
        <f t="shared" si="206"/>
        <v/>
      </c>
    </row>
    <row r="1417" spans="4:93" x14ac:dyDescent="0.25">
      <c r="D1417" s="48" t="str">
        <f>IFERROR(VLOOKUP(C1417,category[[category_name_german]:[abbreviation_category_budo]],3,FALSE),"")</f>
        <v/>
      </c>
      <c r="G1417" s="48" t="str">
        <f>IFERROR(VLOOKUP(F1417,category[[category_name_german]:[abbreviation_category_budo]],3,FALSE),"")</f>
        <v/>
      </c>
      <c r="J1417" s="48" t="str">
        <f>IFERROR(VLOOKUP(I1417,category[[category_name_german]:[abbreviation_category_budo]],3,FALSE),"")</f>
        <v/>
      </c>
      <c r="M1417" s="48" t="str">
        <f>IFERROR(VLOOKUP(L1417,category[[category_name_german]:[abbreviation_category_budo]],3,FALSE),"")</f>
        <v/>
      </c>
      <c r="P1417" s="48" t="str">
        <f>IFERROR(VLOOKUP(O1417,category[[category_name_german]:[abbreviation_category_budo]],3,FALSE),"")</f>
        <v/>
      </c>
      <c r="R1417" s="49" t="str">
        <f t="shared" si="198"/>
        <v/>
      </c>
      <c r="U1417" s="48" t="str">
        <f>IFERROR(VLOOKUP(T1417,abbreviation[[description_german]:[abbreviation_budo]],3,FALSE),"")</f>
        <v/>
      </c>
      <c r="X1417" s="51" t="str">
        <f>IFERROR(VLOOKUP(W1417,abbreviation[[description_german]:[abbreviation_budo]],3,FALSE),"")</f>
        <v/>
      </c>
      <c r="Y1417" s="33"/>
      <c r="AA1417" s="49" t="str">
        <f t="shared" si="199"/>
        <v/>
      </c>
      <c r="AD1417" s="48" t="str">
        <f>IFERROR(VLOOKUP(AC1417,abbreviation[[description_german]:[abbreviation_budo]],3,FALSE),"")</f>
        <v/>
      </c>
      <c r="AG1417" s="54" t="str">
        <f>IFERROR(VLOOKUP(AF1417,abbreviation[[description_german]:[abbreviation_budo]],3,FALSE),"")</f>
        <v/>
      </c>
      <c r="AJ1417" s="49" t="str">
        <f t="shared" si="200"/>
        <v>_</v>
      </c>
      <c r="AM1417" s="48" t="str">
        <f>IFERROR(VLOOKUP(AL1417,abbreviation[[description_german]:[abbreviation_budo]],3,FALSE),"")</f>
        <v/>
      </c>
      <c r="AP1417" s="54" t="str">
        <f>IFERROR(VLOOKUP(AO1417,abbreviation[[description_german]:[abbreviation_budo]],3,FALSE),"")</f>
        <v/>
      </c>
      <c r="AS1417" s="49" t="str">
        <f t="shared" si="201"/>
        <v>_</v>
      </c>
      <c r="AV1417" s="53" t="str">
        <f>IFERROR(VLOOKUP(AU1417,abbreviation[[description_german]:[abbreviation_budo]],3,FALSE),"")</f>
        <v/>
      </c>
      <c r="AY1417" s="51" t="str">
        <f>IFERROR(VLOOKUP(AX1417,abbreviation[[description_german]:[abbreviation_budo]],3,FALSE),"")</f>
        <v/>
      </c>
      <c r="BB1417" s="51" t="str">
        <f>IFERROR(VLOOKUP(BA1417,abbreviation[[description_german]:[abbreviation_budo]],3,FALSE),"")</f>
        <v/>
      </c>
      <c r="BE1417" s="51" t="str">
        <f>IFERROR(VLOOKUP(BD1417,abbreviation[[description_german]:[abbreviation_budo]],3,FALSE),"")</f>
        <v/>
      </c>
      <c r="BG1417" s="38"/>
      <c r="BH1417" s="49" t="str">
        <f t="shared" si="202"/>
        <v>_</v>
      </c>
      <c r="BK1417" s="53" t="str">
        <f>IFERROR(VLOOKUP(BJ1417,abbreviation[[description_german]:[abbreviation_budo]],3,FALSE),"")</f>
        <v/>
      </c>
      <c r="BN1417" s="51" t="str">
        <f>IFERROR(VLOOKUP(BM1417,abbreviation[[description_german]:[abbreviation_budo]],3,FALSE),"")</f>
        <v/>
      </c>
      <c r="BO1417" s="31"/>
      <c r="BQ1417" s="51" t="str">
        <f>IFERROR(VLOOKUP(BP1417,abbreviation[[description_german]:[abbreviation_budo]],3,FALSE),"")</f>
        <v/>
      </c>
      <c r="BR1417" s="57" t="str">
        <f t="shared" si="203"/>
        <v>_</v>
      </c>
      <c r="BU1417" s="53" t="str">
        <f>IFERROR(VLOOKUP(BT1417,abbreviation[[description_german]:[abbreviation_budo]],3,FALSE),"")</f>
        <v/>
      </c>
      <c r="BV1417" s="60" t="str">
        <f t="shared" si="204"/>
        <v>_</v>
      </c>
      <c r="BY1417" s="48" t="str">
        <f>IFERROR(VLOOKUP(BX1417,category[[category_name_german]:[abbreviation_category_budo]],3,FALSE),"")</f>
        <v/>
      </c>
      <c r="CB1417" s="48" t="str">
        <f>IFERROR(VLOOKUP(CA1417,category[[category_name_german]:[abbreviation_category_budo]],3,FALSE),"")</f>
        <v/>
      </c>
      <c r="CE1417" s="48" t="str">
        <f>IFERROR(VLOOKUP(CD1417,category[[category_name_german]:[abbreviation_category_budo]],3,FALSE),"")</f>
        <v/>
      </c>
      <c r="CH1417" s="48" t="str">
        <f>IFERROR(VLOOKUP(CG1417,category[[category_name_german]:[abbreviation_category_budo]],3,FALSE),"")</f>
        <v/>
      </c>
      <c r="CK1417" s="48" t="str">
        <f>IFERROR(VLOOKUP(CJ1417,category[[category_name_german]:[abbreviation_category_budo]],3,FALSE),"")</f>
        <v/>
      </c>
      <c r="CM1417" s="49" t="str">
        <f t="shared" si="205"/>
        <v/>
      </c>
      <c r="CO1417" s="63" t="str">
        <f t="shared" si="206"/>
        <v/>
      </c>
    </row>
    <row r="1418" spans="4:93" x14ac:dyDescent="0.25">
      <c r="D1418" s="48" t="str">
        <f>IFERROR(VLOOKUP(C1418,category[[category_name_german]:[abbreviation_category_budo]],3,FALSE),"")</f>
        <v/>
      </c>
      <c r="G1418" s="48" t="str">
        <f>IFERROR(VLOOKUP(F1418,category[[category_name_german]:[abbreviation_category_budo]],3,FALSE),"")</f>
        <v/>
      </c>
      <c r="J1418" s="48" t="str">
        <f>IFERROR(VLOOKUP(I1418,category[[category_name_german]:[abbreviation_category_budo]],3,FALSE),"")</f>
        <v/>
      </c>
      <c r="M1418" s="48" t="str">
        <f>IFERROR(VLOOKUP(L1418,category[[category_name_german]:[abbreviation_category_budo]],3,FALSE),"")</f>
        <v/>
      </c>
      <c r="P1418" s="48" t="str">
        <f>IFERROR(VLOOKUP(O1418,category[[category_name_german]:[abbreviation_category_budo]],3,FALSE),"")</f>
        <v/>
      </c>
      <c r="R1418" s="49" t="str">
        <f t="shared" si="198"/>
        <v/>
      </c>
      <c r="U1418" s="48" t="str">
        <f>IFERROR(VLOOKUP(T1418,abbreviation[[description_german]:[abbreviation_budo]],3,FALSE),"")</f>
        <v/>
      </c>
      <c r="X1418" s="51" t="str">
        <f>IFERROR(VLOOKUP(W1418,abbreviation[[description_german]:[abbreviation_budo]],3,FALSE),"")</f>
        <v/>
      </c>
      <c r="Y1418" s="33"/>
      <c r="AA1418" s="49" t="str">
        <f t="shared" si="199"/>
        <v/>
      </c>
      <c r="AD1418" s="48" t="str">
        <f>IFERROR(VLOOKUP(AC1418,abbreviation[[description_german]:[abbreviation_budo]],3,FALSE),"")</f>
        <v/>
      </c>
      <c r="AG1418" s="54" t="str">
        <f>IFERROR(VLOOKUP(AF1418,abbreviation[[description_german]:[abbreviation_budo]],3,FALSE),"")</f>
        <v/>
      </c>
      <c r="AJ1418" s="49" t="str">
        <f t="shared" si="200"/>
        <v>_</v>
      </c>
      <c r="AM1418" s="48" t="str">
        <f>IFERROR(VLOOKUP(AL1418,abbreviation[[description_german]:[abbreviation_budo]],3,FALSE),"")</f>
        <v/>
      </c>
      <c r="AP1418" s="54" t="str">
        <f>IFERROR(VLOOKUP(AO1418,abbreviation[[description_german]:[abbreviation_budo]],3,FALSE),"")</f>
        <v/>
      </c>
      <c r="AS1418" s="49" t="str">
        <f t="shared" si="201"/>
        <v>_</v>
      </c>
      <c r="AV1418" s="53" t="str">
        <f>IFERROR(VLOOKUP(AU1418,abbreviation[[description_german]:[abbreviation_budo]],3,FALSE),"")</f>
        <v/>
      </c>
      <c r="AY1418" s="51" t="str">
        <f>IFERROR(VLOOKUP(AX1418,abbreviation[[description_german]:[abbreviation_budo]],3,FALSE),"")</f>
        <v/>
      </c>
      <c r="BB1418" s="51" t="str">
        <f>IFERROR(VLOOKUP(BA1418,abbreviation[[description_german]:[abbreviation_budo]],3,FALSE),"")</f>
        <v/>
      </c>
      <c r="BE1418" s="51" t="str">
        <f>IFERROR(VLOOKUP(BD1418,abbreviation[[description_german]:[abbreviation_budo]],3,FALSE),"")</f>
        <v/>
      </c>
      <c r="BG1418" s="38"/>
      <c r="BH1418" s="49" t="str">
        <f t="shared" si="202"/>
        <v>_</v>
      </c>
      <c r="BK1418" s="53" t="str">
        <f>IFERROR(VLOOKUP(BJ1418,abbreviation[[description_german]:[abbreviation_budo]],3,FALSE),"")</f>
        <v/>
      </c>
      <c r="BN1418" s="51" t="str">
        <f>IFERROR(VLOOKUP(BM1418,abbreviation[[description_german]:[abbreviation_budo]],3,FALSE),"")</f>
        <v/>
      </c>
      <c r="BO1418" s="31"/>
      <c r="BQ1418" s="51" t="str">
        <f>IFERROR(VLOOKUP(BP1418,abbreviation[[description_german]:[abbreviation_budo]],3,FALSE),"")</f>
        <v/>
      </c>
      <c r="BR1418" s="57" t="str">
        <f t="shared" si="203"/>
        <v>_</v>
      </c>
      <c r="BU1418" s="53" t="str">
        <f>IFERROR(VLOOKUP(BT1418,abbreviation[[description_german]:[abbreviation_budo]],3,FALSE),"")</f>
        <v/>
      </c>
      <c r="BV1418" s="60" t="str">
        <f t="shared" si="204"/>
        <v>_</v>
      </c>
      <c r="BY1418" s="48" t="str">
        <f>IFERROR(VLOOKUP(BX1418,category[[category_name_german]:[abbreviation_category_budo]],3,FALSE),"")</f>
        <v/>
      </c>
      <c r="CB1418" s="48" t="str">
        <f>IFERROR(VLOOKUP(CA1418,category[[category_name_german]:[abbreviation_category_budo]],3,FALSE),"")</f>
        <v/>
      </c>
      <c r="CE1418" s="48" t="str">
        <f>IFERROR(VLOOKUP(CD1418,category[[category_name_german]:[abbreviation_category_budo]],3,FALSE),"")</f>
        <v/>
      </c>
      <c r="CH1418" s="48" t="str">
        <f>IFERROR(VLOOKUP(CG1418,category[[category_name_german]:[abbreviation_category_budo]],3,FALSE),"")</f>
        <v/>
      </c>
      <c r="CK1418" s="48" t="str">
        <f>IFERROR(VLOOKUP(CJ1418,category[[category_name_german]:[abbreviation_category_budo]],3,FALSE),"")</f>
        <v/>
      </c>
      <c r="CM1418" s="49" t="str">
        <f t="shared" si="205"/>
        <v/>
      </c>
      <c r="CO1418" s="63" t="str">
        <f t="shared" si="206"/>
        <v/>
      </c>
    </row>
    <row r="1419" spans="4:93" x14ac:dyDescent="0.25">
      <c r="D1419" s="48" t="str">
        <f>IFERROR(VLOOKUP(C1419,category[[category_name_german]:[abbreviation_category_budo]],3,FALSE),"")</f>
        <v/>
      </c>
      <c r="G1419" s="48" t="str">
        <f>IFERROR(VLOOKUP(F1419,category[[category_name_german]:[abbreviation_category_budo]],3,FALSE),"")</f>
        <v/>
      </c>
      <c r="J1419" s="48" t="str">
        <f>IFERROR(VLOOKUP(I1419,category[[category_name_german]:[abbreviation_category_budo]],3,FALSE),"")</f>
        <v/>
      </c>
      <c r="M1419" s="48" t="str">
        <f>IFERROR(VLOOKUP(L1419,category[[category_name_german]:[abbreviation_category_budo]],3,FALSE),"")</f>
        <v/>
      </c>
      <c r="P1419" s="48" t="str">
        <f>IFERROR(VLOOKUP(O1419,category[[category_name_german]:[abbreviation_category_budo]],3,FALSE),"")</f>
        <v/>
      </c>
      <c r="R1419" s="49" t="str">
        <f t="shared" si="198"/>
        <v/>
      </c>
      <c r="U1419" s="48" t="str">
        <f>IFERROR(VLOOKUP(T1419,abbreviation[[description_german]:[abbreviation_budo]],3,FALSE),"")</f>
        <v/>
      </c>
      <c r="X1419" s="51" t="str">
        <f>IFERROR(VLOOKUP(W1419,abbreviation[[description_german]:[abbreviation_budo]],3,FALSE),"")</f>
        <v/>
      </c>
      <c r="Y1419" s="33"/>
      <c r="AA1419" s="49" t="str">
        <f t="shared" si="199"/>
        <v/>
      </c>
      <c r="AD1419" s="48" t="str">
        <f>IFERROR(VLOOKUP(AC1419,abbreviation[[description_german]:[abbreviation_budo]],3,FALSE),"")</f>
        <v/>
      </c>
      <c r="AG1419" s="54" t="str">
        <f>IFERROR(VLOOKUP(AF1419,abbreviation[[description_german]:[abbreviation_budo]],3,FALSE),"")</f>
        <v/>
      </c>
      <c r="AJ1419" s="49" t="str">
        <f t="shared" si="200"/>
        <v>_</v>
      </c>
      <c r="AM1419" s="48" t="str">
        <f>IFERROR(VLOOKUP(AL1419,abbreviation[[description_german]:[abbreviation_budo]],3,FALSE),"")</f>
        <v/>
      </c>
      <c r="AP1419" s="54" t="str">
        <f>IFERROR(VLOOKUP(AO1419,abbreviation[[description_german]:[abbreviation_budo]],3,FALSE),"")</f>
        <v/>
      </c>
      <c r="AS1419" s="49" t="str">
        <f t="shared" si="201"/>
        <v>_</v>
      </c>
      <c r="AV1419" s="53" t="str">
        <f>IFERROR(VLOOKUP(AU1419,abbreviation[[description_german]:[abbreviation_budo]],3,FALSE),"")</f>
        <v/>
      </c>
      <c r="AY1419" s="51" t="str">
        <f>IFERROR(VLOOKUP(AX1419,abbreviation[[description_german]:[abbreviation_budo]],3,FALSE),"")</f>
        <v/>
      </c>
      <c r="BB1419" s="51" t="str">
        <f>IFERROR(VLOOKUP(BA1419,abbreviation[[description_german]:[abbreviation_budo]],3,FALSE),"")</f>
        <v/>
      </c>
      <c r="BE1419" s="51" t="str">
        <f>IFERROR(VLOOKUP(BD1419,abbreviation[[description_german]:[abbreviation_budo]],3,FALSE),"")</f>
        <v/>
      </c>
      <c r="BG1419" s="38"/>
      <c r="BH1419" s="49" t="str">
        <f t="shared" si="202"/>
        <v>_</v>
      </c>
      <c r="BK1419" s="53" t="str">
        <f>IFERROR(VLOOKUP(BJ1419,abbreviation[[description_german]:[abbreviation_budo]],3,FALSE),"")</f>
        <v/>
      </c>
      <c r="BN1419" s="51" t="str">
        <f>IFERROR(VLOOKUP(BM1419,abbreviation[[description_german]:[abbreviation_budo]],3,FALSE),"")</f>
        <v/>
      </c>
      <c r="BO1419" s="31"/>
      <c r="BQ1419" s="51" t="str">
        <f>IFERROR(VLOOKUP(BP1419,abbreviation[[description_german]:[abbreviation_budo]],3,FALSE),"")</f>
        <v/>
      </c>
      <c r="BR1419" s="57" t="str">
        <f t="shared" si="203"/>
        <v>_</v>
      </c>
      <c r="BU1419" s="53" t="str">
        <f>IFERROR(VLOOKUP(BT1419,abbreviation[[description_german]:[abbreviation_budo]],3,FALSE),"")</f>
        <v/>
      </c>
      <c r="BV1419" s="60" t="str">
        <f t="shared" si="204"/>
        <v>_</v>
      </c>
      <c r="BY1419" s="48" t="str">
        <f>IFERROR(VLOOKUP(BX1419,category[[category_name_german]:[abbreviation_category_budo]],3,FALSE),"")</f>
        <v/>
      </c>
      <c r="CB1419" s="48" t="str">
        <f>IFERROR(VLOOKUP(CA1419,category[[category_name_german]:[abbreviation_category_budo]],3,FALSE),"")</f>
        <v/>
      </c>
      <c r="CE1419" s="48" t="str">
        <f>IFERROR(VLOOKUP(CD1419,category[[category_name_german]:[abbreviation_category_budo]],3,FALSE),"")</f>
        <v/>
      </c>
      <c r="CH1419" s="48" t="str">
        <f>IFERROR(VLOOKUP(CG1419,category[[category_name_german]:[abbreviation_category_budo]],3,FALSE),"")</f>
        <v/>
      </c>
      <c r="CK1419" s="48" t="str">
        <f>IFERROR(VLOOKUP(CJ1419,category[[category_name_german]:[abbreviation_category_budo]],3,FALSE),"")</f>
        <v/>
      </c>
      <c r="CM1419" s="49" t="str">
        <f t="shared" si="205"/>
        <v/>
      </c>
      <c r="CO1419" s="63" t="str">
        <f t="shared" si="206"/>
        <v/>
      </c>
    </row>
    <row r="1420" spans="4:93" x14ac:dyDescent="0.25">
      <c r="D1420" s="48" t="str">
        <f>IFERROR(VLOOKUP(C1420,category[[category_name_german]:[abbreviation_category_budo]],3,FALSE),"")</f>
        <v/>
      </c>
      <c r="G1420" s="48" t="str">
        <f>IFERROR(VLOOKUP(F1420,category[[category_name_german]:[abbreviation_category_budo]],3,FALSE),"")</f>
        <v/>
      </c>
      <c r="J1420" s="48" t="str">
        <f>IFERROR(VLOOKUP(I1420,category[[category_name_german]:[abbreviation_category_budo]],3,FALSE),"")</f>
        <v/>
      </c>
      <c r="M1420" s="48" t="str">
        <f>IFERROR(VLOOKUP(L1420,category[[category_name_german]:[abbreviation_category_budo]],3,FALSE),"")</f>
        <v/>
      </c>
      <c r="P1420" s="48" t="str">
        <f>IFERROR(VLOOKUP(O1420,category[[category_name_german]:[abbreviation_category_budo]],3,FALSE),"")</f>
        <v/>
      </c>
      <c r="R1420" s="49" t="str">
        <f t="shared" si="198"/>
        <v/>
      </c>
      <c r="U1420" s="48" t="str">
        <f>IFERROR(VLOOKUP(T1420,abbreviation[[description_german]:[abbreviation_budo]],3,FALSE),"")</f>
        <v/>
      </c>
      <c r="X1420" s="51" t="str">
        <f>IFERROR(VLOOKUP(W1420,abbreviation[[description_german]:[abbreviation_budo]],3,FALSE),"")</f>
        <v/>
      </c>
      <c r="Y1420" s="33"/>
      <c r="AA1420" s="49" t="str">
        <f t="shared" si="199"/>
        <v/>
      </c>
      <c r="AD1420" s="48" t="str">
        <f>IFERROR(VLOOKUP(AC1420,abbreviation[[description_german]:[abbreviation_budo]],3,FALSE),"")</f>
        <v/>
      </c>
      <c r="AG1420" s="54" t="str">
        <f>IFERROR(VLOOKUP(AF1420,abbreviation[[description_german]:[abbreviation_budo]],3,FALSE),"")</f>
        <v/>
      </c>
      <c r="AJ1420" s="49" t="str">
        <f t="shared" si="200"/>
        <v>_</v>
      </c>
      <c r="AM1420" s="48" t="str">
        <f>IFERROR(VLOOKUP(AL1420,abbreviation[[description_german]:[abbreviation_budo]],3,FALSE),"")</f>
        <v/>
      </c>
      <c r="AP1420" s="54" t="str">
        <f>IFERROR(VLOOKUP(AO1420,abbreviation[[description_german]:[abbreviation_budo]],3,FALSE),"")</f>
        <v/>
      </c>
      <c r="AS1420" s="49" t="str">
        <f t="shared" si="201"/>
        <v>_</v>
      </c>
      <c r="AV1420" s="53" t="str">
        <f>IFERROR(VLOOKUP(AU1420,abbreviation[[description_german]:[abbreviation_budo]],3,FALSE),"")</f>
        <v/>
      </c>
      <c r="AY1420" s="51" t="str">
        <f>IFERROR(VLOOKUP(AX1420,abbreviation[[description_german]:[abbreviation_budo]],3,FALSE),"")</f>
        <v/>
      </c>
      <c r="BB1420" s="51" t="str">
        <f>IFERROR(VLOOKUP(BA1420,abbreviation[[description_german]:[abbreviation_budo]],3,FALSE),"")</f>
        <v/>
      </c>
      <c r="BE1420" s="51" t="str">
        <f>IFERROR(VLOOKUP(BD1420,abbreviation[[description_german]:[abbreviation_budo]],3,FALSE),"")</f>
        <v/>
      </c>
      <c r="BG1420" s="38"/>
      <c r="BH1420" s="49" t="str">
        <f t="shared" si="202"/>
        <v>_</v>
      </c>
      <c r="BK1420" s="53" t="str">
        <f>IFERROR(VLOOKUP(BJ1420,abbreviation[[description_german]:[abbreviation_budo]],3,FALSE),"")</f>
        <v/>
      </c>
      <c r="BN1420" s="51" t="str">
        <f>IFERROR(VLOOKUP(BM1420,abbreviation[[description_german]:[abbreviation_budo]],3,FALSE),"")</f>
        <v/>
      </c>
      <c r="BO1420" s="31"/>
      <c r="BQ1420" s="51" t="str">
        <f>IFERROR(VLOOKUP(BP1420,abbreviation[[description_german]:[abbreviation_budo]],3,FALSE),"")</f>
        <v/>
      </c>
      <c r="BR1420" s="57" t="str">
        <f t="shared" si="203"/>
        <v>_</v>
      </c>
      <c r="BU1420" s="53" t="str">
        <f>IFERROR(VLOOKUP(BT1420,abbreviation[[description_german]:[abbreviation_budo]],3,FALSE),"")</f>
        <v/>
      </c>
      <c r="BV1420" s="60" t="str">
        <f t="shared" si="204"/>
        <v>_</v>
      </c>
      <c r="BY1420" s="48" t="str">
        <f>IFERROR(VLOOKUP(BX1420,category[[category_name_german]:[abbreviation_category_budo]],3,FALSE),"")</f>
        <v/>
      </c>
      <c r="CB1420" s="48" t="str">
        <f>IFERROR(VLOOKUP(CA1420,category[[category_name_german]:[abbreviation_category_budo]],3,FALSE),"")</f>
        <v/>
      </c>
      <c r="CE1420" s="48" t="str">
        <f>IFERROR(VLOOKUP(CD1420,category[[category_name_german]:[abbreviation_category_budo]],3,FALSE),"")</f>
        <v/>
      </c>
      <c r="CH1420" s="48" t="str">
        <f>IFERROR(VLOOKUP(CG1420,category[[category_name_german]:[abbreviation_category_budo]],3,FALSE),"")</f>
        <v/>
      </c>
      <c r="CK1420" s="48" t="str">
        <f>IFERROR(VLOOKUP(CJ1420,category[[category_name_german]:[abbreviation_category_budo]],3,FALSE),"")</f>
        <v/>
      </c>
      <c r="CM1420" s="49" t="str">
        <f t="shared" si="205"/>
        <v/>
      </c>
      <c r="CO1420" s="63" t="str">
        <f t="shared" si="206"/>
        <v/>
      </c>
    </row>
    <row r="1421" spans="4:93" x14ac:dyDescent="0.25">
      <c r="D1421" s="48" t="str">
        <f>IFERROR(VLOOKUP(C1421,category[[category_name_german]:[abbreviation_category_budo]],3,FALSE),"")</f>
        <v/>
      </c>
      <c r="G1421" s="48" t="str">
        <f>IFERROR(VLOOKUP(F1421,category[[category_name_german]:[abbreviation_category_budo]],3,FALSE),"")</f>
        <v/>
      </c>
      <c r="J1421" s="48" t="str">
        <f>IFERROR(VLOOKUP(I1421,category[[category_name_german]:[abbreviation_category_budo]],3,FALSE),"")</f>
        <v/>
      </c>
      <c r="M1421" s="48" t="str">
        <f>IFERROR(VLOOKUP(L1421,category[[category_name_german]:[abbreviation_category_budo]],3,FALSE),"")</f>
        <v/>
      </c>
      <c r="P1421" s="48" t="str">
        <f>IFERROR(VLOOKUP(O1421,category[[category_name_german]:[abbreviation_category_budo]],3,FALSE),"")</f>
        <v/>
      </c>
      <c r="R1421" s="49" t="str">
        <f t="shared" si="198"/>
        <v/>
      </c>
      <c r="U1421" s="48" t="str">
        <f>IFERROR(VLOOKUP(T1421,abbreviation[[description_german]:[abbreviation_budo]],3,FALSE),"")</f>
        <v/>
      </c>
      <c r="X1421" s="51" t="str">
        <f>IFERROR(VLOOKUP(W1421,abbreviation[[description_german]:[abbreviation_budo]],3,FALSE),"")</f>
        <v/>
      </c>
      <c r="Y1421" s="33"/>
      <c r="AA1421" s="49" t="str">
        <f t="shared" si="199"/>
        <v/>
      </c>
      <c r="AD1421" s="48" t="str">
        <f>IFERROR(VLOOKUP(AC1421,abbreviation[[description_german]:[abbreviation_budo]],3,FALSE),"")</f>
        <v/>
      </c>
      <c r="AG1421" s="54" t="str">
        <f>IFERROR(VLOOKUP(AF1421,abbreviation[[description_german]:[abbreviation_budo]],3,FALSE),"")</f>
        <v/>
      </c>
      <c r="AJ1421" s="49" t="str">
        <f t="shared" si="200"/>
        <v>_</v>
      </c>
      <c r="AM1421" s="48" t="str">
        <f>IFERROR(VLOOKUP(AL1421,abbreviation[[description_german]:[abbreviation_budo]],3,FALSE),"")</f>
        <v/>
      </c>
      <c r="AP1421" s="54" t="str">
        <f>IFERROR(VLOOKUP(AO1421,abbreviation[[description_german]:[abbreviation_budo]],3,FALSE),"")</f>
        <v/>
      </c>
      <c r="AS1421" s="49" t="str">
        <f t="shared" si="201"/>
        <v>_</v>
      </c>
      <c r="AV1421" s="53" t="str">
        <f>IFERROR(VLOOKUP(AU1421,abbreviation[[description_german]:[abbreviation_budo]],3,FALSE),"")</f>
        <v/>
      </c>
      <c r="AY1421" s="51" t="str">
        <f>IFERROR(VLOOKUP(AX1421,abbreviation[[description_german]:[abbreviation_budo]],3,FALSE),"")</f>
        <v/>
      </c>
      <c r="BB1421" s="51" t="str">
        <f>IFERROR(VLOOKUP(BA1421,abbreviation[[description_german]:[abbreviation_budo]],3,FALSE),"")</f>
        <v/>
      </c>
      <c r="BE1421" s="51" t="str">
        <f>IFERROR(VLOOKUP(BD1421,abbreviation[[description_german]:[abbreviation_budo]],3,FALSE),"")</f>
        <v/>
      </c>
      <c r="BG1421" s="38"/>
      <c r="BH1421" s="49" t="str">
        <f t="shared" si="202"/>
        <v>_</v>
      </c>
      <c r="BK1421" s="53" t="str">
        <f>IFERROR(VLOOKUP(BJ1421,abbreviation[[description_german]:[abbreviation_budo]],3,FALSE),"")</f>
        <v/>
      </c>
      <c r="BN1421" s="51" t="str">
        <f>IFERROR(VLOOKUP(BM1421,abbreviation[[description_german]:[abbreviation_budo]],3,FALSE),"")</f>
        <v/>
      </c>
      <c r="BO1421" s="31"/>
      <c r="BQ1421" s="51" t="str">
        <f>IFERROR(VLOOKUP(BP1421,abbreviation[[description_german]:[abbreviation_budo]],3,FALSE),"")</f>
        <v/>
      </c>
      <c r="BR1421" s="57" t="str">
        <f t="shared" si="203"/>
        <v>_</v>
      </c>
      <c r="BU1421" s="53" t="str">
        <f>IFERROR(VLOOKUP(BT1421,abbreviation[[description_german]:[abbreviation_budo]],3,FALSE),"")</f>
        <v/>
      </c>
      <c r="BV1421" s="60" t="str">
        <f t="shared" si="204"/>
        <v>_</v>
      </c>
      <c r="BY1421" s="48" t="str">
        <f>IFERROR(VLOOKUP(BX1421,category[[category_name_german]:[abbreviation_category_budo]],3,FALSE),"")</f>
        <v/>
      </c>
      <c r="CB1421" s="48" t="str">
        <f>IFERROR(VLOOKUP(CA1421,category[[category_name_german]:[abbreviation_category_budo]],3,FALSE),"")</f>
        <v/>
      </c>
      <c r="CE1421" s="48" t="str">
        <f>IFERROR(VLOOKUP(CD1421,category[[category_name_german]:[abbreviation_category_budo]],3,FALSE),"")</f>
        <v/>
      </c>
      <c r="CH1421" s="48" t="str">
        <f>IFERROR(VLOOKUP(CG1421,category[[category_name_german]:[abbreviation_category_budo]],3,FALSE),"")</f>
        <v/>
      </c>
      <c r="CK1421" s="48" t="str">
        <f>IFERROR(VLOOKUP(CJ1421,category[[category_name_german]:[abbreviation_category_budo]],3,FALSE),"")</f>
        <v/>
      </c>
      <c r="CM1421" s="49" t="str">
        <f t="shared" si="205"/>
        <v/>
      </c>
      <c r="CO1421" s="63" t="str">
        <f t="shared" si="206"/>
        <v/>
      </c>
    </row>
    <row r="1422" spans="4:93" x14ac:dyDescent="0.25">
      <c r="D1422" s="48" t="str">
        <f>IFERROR(VLOOKUP(C1422,category[[category_name_german]:[abbreviation_category_budo]],3,FALSE),"")</f>
        <v/>
      </c>
      <c r="G1422" s="48" t="str">
        <f>IFERROR(VLOOKUP(F1422,category[[category_name_german]:[abbreviation_category_budo]],3,FALSE),"")</f>
        <v/>
      </c>
      <c r="J1422" s="48" t="str">
        <f>IFERROR(VLOOKUP(I1422,category[[category_name_german]:[abbreviation_category_budo]],3,FALSE),"")</f>
        <v/>
      </c>
      <c r="M1422" s="48" t="str">
        <f>IFERROR(VLOOKUP(L1422,category[[category_name_german]:[abbreviation_category_budo]],3,FALSE),"")</f>
        <v/>
      </c>
      <c r="P1422" s="48" t="str">
        <f>IFERROR(VLOOKUP(O1422,category[[category_name_german]:[abbreviation_category_budo]],3,FALSE),"")</f>
        <v/>
      </c>
      <c r="R1422" s="49" t="str">
        <f t="shared" si="198"/>
        <v/>
      </c>
      <c r="U1422" s="48" t="str">
        <f>IFERROR(VLOOKUP(T1422,abbreviation[[description_german]:[abbreviation_budo]],3,FALSE),"")</f>
        <v/>
      </c>
      <c r="X1422" s="51" t="str">
        <f>IFERROR(VLOOKUP(W1422,abbreviation[[description_german]:[abbreviation_budo]],3,FALSE),"")</f>
        <v/>
      </c>
      <c r="Y1422" s="33"/>
      <c r="AA1422" s="49" t="str">
        <f t="shared" si="199"/>
        <v/>
      </c>
      <c r="AD1422" s="48" t="str">
        <f>IFERROR(VLOOKUP(AC1422,abbreviation[[description_german]:[abbreviation_budo]],3,FALSE),"")</f>
        <v/>
      </c>
      <c r="AG1422" s="54" t="str">
        <f>IFERROR(VLOOKUP(AF1422,abbreviation[[description_german]:[abbreviation_budo]],3,FALSE),"")</f>
        <v/>
      </c>
      <c r="AJ1422" s="49" t="str">
        <f t="shared" si="200"/>
        <v>_</v>
      </c>
      <c r="AM1422" s="48" t="str">
        <f>IFERROR(VLOOKUP(AL1422,abbreviation[[description_german]:[abbreviation_budo]],3,FALSE),"")</f>
        <v/>
      </c>
      <c r="AP1422" s="54" t="str">
        <f>IFERROR(VLOOKUP(AO1422,abbreviation[[description_german]:[abbreviation_budo]],3,FALSE),"")</f>
        <v/>
      </c>
      <c r="AS1422" s="49" t="str">
        <f t="shared" si="201"/>
        <v>_</v>
      </c>
      <c r="AV1422" s="53" t="str">
        <f>IFERROR(VLOOKUP(AU1422,abbreviation[[description_german]:[abbreviation_budo]],3,FALSE),"")</f>
        <v/>
      </c>
      <c r="AY1422" s="51" t="str">
        <f>IFERROR(VLOOKUP(AX1422,abbreviation[[description_german]:[abbreviation_budo]],3,FALSE),"")</f>
        <v/>
      </c>
      <c r="BB1422" s="51" t="str">
        <f>IFERROR(VLOOKUP(BA1422,abbreviation[[description_german]:[abbreviation_budo]],3,FALSE),"")</f>
        <v/>
      </c>
      <c r="BE1422" s="51" t="str">
        <f>IFERROR(VLOOKUP(BD1422,abbreviation[[description_german]:[abbreviation_budo]],3,FALSE),"")</f>
        <v/>
      </c>
      <c r="BG1422" s="38"/>
      <c r="BH1422" s="49" t="str">
        <f t="shared" si="202"/>
        <v>_</v>
      </c>
      <c r="BK1422" s="53" t="str">
        <f>IFERROR(VLOOKUP(BJ1422,abbreviation[[description_german]:[abbreviation_budo]],3,FALSE),"")</f>
        <v/>
      </c>
      <c r="BN1422" s="51" t="str">
        <f>IFERROR(VLOOKUP(BM1422,abbreviation[[description_german]:[abbreviation_budo]],3,FALSE),"")</f>
        <v/>
      </c>
      <c r="BO1422" s="31"/>
      <c r="BQ1422" s="51" t="str">
        <f>IFERROR(VLOOKUP(BP1422,abbreviation[[description_german]:[abbreviation_budo]],3,FALSE),"")</f>
        <v/>
      </c>
      <c r="BR1422" s="57" t="str">
        <f t="shared" si="203"/>
        <v>_</v>
      </c>
      <c r="BU1422" s="53" t="str">
        <f>IFERROR(VLOOKUP(BT1422,abbreviation[[description_german]:[abbreviation_budo]],3,FALSE),"")</f>
        <v/>
      </c>
      <c r="BV1422" s="60" t="str">
        <f t="shared" si="204"/>
        <v>_</v>
      </c>
      <c r="BY1422" s="48" t="str">
        <f>IFERROR(VLOOKUP(BX1422,category[[category_name_german]:[abbreviation_category_budo]],3,FALSE),"")</f>
        <v/>
      </c>
      <c r="CB1422" s="48" t="str">
        <f>IFERROR(VLOOKUP(CA1422,category[[category_name_german]:[abbreviation_category_budo]],3,FALSE),"")</f>
        <v/>
      </c>
      <c r="CE1422" s="48" t="str">
        <f>IFERROR(VLOOKUP(CD1422,category[[category_name_german]:[abbreviation_category_budo]],3,FALSE),"")</f>
        <v/>
      </c>
      <c r="CH1422" s="48" t="str">
        <f>IFERROR(VLOOKUP(CG1422,category[[category_name_german]:[abbreviation_category_budo]],3,FALSE),"")</f>
        <v/>
      </c>
      <c r="CK1422" s="48" t="str">
        <f>IFERROR(VLOOKUP(CJ1422,category[[category_name_german]:[abbreviation_category_budo]],3,FALSE),"")</f>
        <v/>
      </c>
      <c r="CM1422" s="49" t="str">
        <f t="shared" si="205"/>
        <v/>
      </c>
      <c r="CO1422" s="63" t="str">
        <f t="shared" si="206"/>
        <v/>
      </c>
    </row>
    <row r="1423" spans="4:93" x14ac:dyDescent="0.25">
      <c r="D1423" s="48" t="str">
        <f>IFERROR(VLOOKUP(C1423,category[[category_name_german]:[abbreviation_category_budo]],3,FALSE),"")</f>
        <v/>
      </c>
      <c r="G1423" s="48" t="str">
        <f>IFERROR(VLOOKUP(F1423,category[[category_name_german]:[abbreviation_category_budo]],3,FALSE),"")</f>
        <v/>
      </c>
      <c r="J1423" s="48" t="str">
        <f>IFERROR(VLOOKUP(I1423,category[[category_name_german]:[abbreviation_category_budo]],3,FALSE),"")</f>
        <v/>
      </c>
      <c r="M1423" s="48" t="str">
        <f>IFERROR(VLOOKUP(L1423,category[[category_name_german]:[abbreviation_category_budo]],3,FALSE),"")</f>
        <v/>
      </c>
      <c r="P1423" s="48" t="str">
        <f>IFERROR(VLOOKUP(O1423,category[[category_name_german]:[abbreviation_category_budo]],3,FALSE),"")</f>
        <v/>
      </c>
      <c r="R1423" s="49" t="str">
        <f t="shared" si="198"/>
        <v/>
      </c>
      <c r="U1423" s="48" t="str">
        <f>IFERROR(VLOOKUP(T1423,abbreviation[[description_german]:[abbreviation_budo]],3,FALSE),"")</f>
        <v/>
      </c>
      <c r="X1423" s="51" t="str">
        <f>IFERROR(VLOOKUP(W1423,abbreviation[[description_german]:[abbreviation_budo]],3,FALSE),"")</f>
        <v/>
      </c>
      <c r="Y1423" s="33"/>
      <c r="AA1423" s="49" t="str">
        <f t="shared" si="199"/>
        <v/>
      </c>
      <c r="AD1423" s="48" t="str">
        <f>IFERROR(VLOOKUP(AC1423,abbreviation[[description_german]:[abbreviation_budo]],3,FALSE),"")</f>
        <v/>
      </c>
      <c r="AG1423" s="54" t="str">
        <f>IFERROR(VLOOKUP(AF1423,abbreviation[[description_german]:[abbreviation_budo]],3,FALSE),"")</f>
        <v/>
      </c>
      <c r="AJ1423" s="49" t="str">
        <f t="shared" si="200"/>
        <v>_</v>
      </c>
      <c r="AM1423" s="48" t="str">
        <f>IFERROR(VLOOKUP(AL1423,abbreviation[[description_german]:[abbreviation_budo]],3,FALSE),"")</f>
        <v/>
      </c>
      <c r="AP1423" s="54" t="str">
        <f>IFERROR(VLOOKUP(AO1423,abbreviation[[description_german]:[abbreviation_budo]],3,FALSE),"")</f>
        <v/>
      </c>
      <c r="AS1423" s="49" t="str">
        <f t="shared" si="201"/>
        <v>_</v>
      </c>
      <c r="AV1423" s="53" t="str">
        <f>IFERROR(VLOOKUP(AU1423,abbreviation[[description_german]:[abbreviation_budo]],3,FALSE),"")</f>
        <v/>
      </c>
      <c r="AY1423" s="51" t="str">
        <f>IFERROR(VLOOKUP(AX1423,abbreviation[[description_german]:[abbreviation_budo]],3,FALSE),"")</f>
        <v/>
      </c>
      <c r="BB1423" s="51" t="str">
        <f>IFERROR(VLOOKUP(BA1423,abbreviation[[description_german]:[abbreviation_budo]],3,FALSE),"")</f>
        <v/>
      </c>
      <c r="BE1423" s="51" t="str">
        <f>IFERROR(VLOOKUP(BD1423,abbreviation[[description_german]:[abbreviation_budo]],3,FALSE),"")</f>
        <v/>
      </c>
      <c r="BG1423" s="38"/>
      <c r="BH1423" s="49" t="str">
        <f t="shared" si="202"/>
        <v>_</v>
      </c>
      <c r="BK1423" s="53" t="str">
        <f>IFERROR(VLOOKUP(BJ1423,abbreviation[[description_german]:[abbreviation_budo]],3,FALSE),"")</f>
        <v/>
      </c>
      <c r="BN1423" s="51" t="str">
        <f>IFERROR(VLOOKUP(BM1423,abbreviation[[description_german]:[abbreviation_budo]],3,FALSE),"")</f>
        <v/>
      </c>
      <c r="BO1423" s="31"/>
      <c r="BQ1423" s="51" t="str">
        <f>IFERROR(VLOOKUP(BP1423,abbreviation[[description_german]:[abbreviation_budo]],3,FALSE),"")</f>
        <v/>
      </c>
      <c r="BR1423" s="57" t="str">
        <f t="shared" si="203"/>
        <v>_</v>
      </c>
      <c r="BU1423" s="53" t="str">
        <f>IFERROR(VLOOKUP(BT1423,abbreviation[[description_german]:[abbreviation_budo]],3,FALSE),"")</f>
        <v/>
      </c>
      <c r="BV1423" s="60" t="str">
        <f t="shared" si="204"/>
        <v>_</v>
      </c>
      <c r="BY1423" s="48" t="str">
        <f>IFERROR(VLOOKUP(BX1423,category[[category_name_german]:[abbreviation_category_budo]],3,FALSE),"")</f>
        <v/>
      </c>
      <c r="CB1423" s="48" t="str">
        <f>IFERROR(VLOOKUP(CA1423,category[[category_name_german]:[abbreviation_category_budo]],3,FALSE),"")</f>
        <v/>
      </c>
      <c r="CE1423" s="48" t="str">
        <f>IFERROR(VLOOKUP(CD1423,category[[category_name_german]:[abbreviation_category_budo]],3,FALSE),"")</f>
        <v/>
      </c>
      <c r="CH1423" s="48" t="str">
        <f>IFERROR(VLOOKUP(CG1423,category[[category_name_german]:[abbreviation_category_budo]],3,FALSE),"")</f>
        <v/>
      </c>
      <c r="CK1423" s="48" t="str">
        <f>IFERROR(VLOOKUP(CJ1423,category[[category_name_german]:[abbreviation_category_budo]],3,FALSE),"")</f>
        <v/>
      </c>
      <c r="CM1423" s="49" t="str">
        <f t="shared" si="205"/>
        <v/>
      </c>
      <c r="CO1423" s="63" t="str">
        <f t="shared" si="206"/>
        <v/>
      </c>
    </row>
    <row r="1424" spans="4:93" x14ac:dyDescent="0.25">
      <c r="D1424" s="48" t="str">
        <f>IFERROR(VLOOKUP(C1424,category[[category_name_german]:[abbreviation_category_budo]],3,FALSE),"")</f>
        <v/>
      </c>
      <c r="G1424" s="48" t="str">
        <f>IFERROR(VLOOKUP(F1424,category[[category_name_german]:[abbreviation_category_budo]],3,FALSE),"")</f>
        <v/>
      </c>
      <c r="J1424" s="48" t="str">
        <f>IFERROR(VLOOKUP(I1424,category[[category_name_german]:[abbreviation_category_budo]],3,FALSE),"")</f>
        <v/>
      </c>
      <c r="M1424" s="48" t="str">
        <f>IFERROR(VLOOKUP(L1424,category[[category_name_german]:[abbreviation_category_budo]],3,FALSE),"")</f>
        <v/>
      </c>
      <c r="P1424" s="48" t="str">
        <f>IFERROR(VLOOKUP(O1424,category[[category_name_german]:[abbreviation_category_budo]],3,FALSE),"")</f>
        <v/>
      </c>
      <c r="R1424" s="49" t="str">
        <f t="shared" si="198"/>
        <v/>
      </c>
      <c r="U1424" s="48" t="str">
        <f>IFERROR(VLOOKUP(T1424,abbreviation[[description_german]:[abbreviation_budo]],3,FALSE),"")</f>
        <v/>
      </c>
      <c r="X1424" s="51" t="str">
        <f>IFERROR(VLOOKUP(W1424,abbreviation[[description_german]:[abbreviation_budo]],3,FALSE),"")</f>
        <v/>
      </c>
      <c r="Y1424" s="33"/>
      <c r="AA1424" s="49" t="str">
        <f t="shared" si="199"/>
        <v/>
      </c>
      <c r="AD1424" s="48" t="str">
        <f>IFERROR(VLOOKUP(AC1424,abbreviation[[description_german]:[abbreviation_budo]],3,FALSE),"")</f>
        <v/>
      </c>
      <c r="AG1424" s="54" t="str">
        <f>IFERROR(VLOOKUP(AF1424,abbreviation[[description_german]:[abbreviation_budo]],3,FALSE),"")</f>
        <v/>
      </c>
      <c r="AJ1424" s="49" t="str">
        <f t="shared" si="200"/>
        <v>_</v>
      </c>
      <c r="AM1424" s="48" t="str">
        <f>IFERROR(VLOOKUP(AL1424,abbreviation[[description_german]:[abbreviation_budo]],3,FALSE),"")</f>
        <v/>
      </c>
      <c r="AP1424" s="54" t="str">
        <f>IFERROR(VLOOKUP(AO1424,abbreviation[[description_german]:[abbreviation_budo]],3,FALSE),"")</f>
        <v/>
      </c>
      <c r="AS1424" s="49" t="str">
        <f t="shared" si="201"/>
        <v>_</v>
      </c>
      <c r="AV1424" s="53" t="str">
        <f>IFERROR(VLOOKUP(AU1424,abbreviation[[description_german]:[abbreviation_budo]],3,FALSE),"")</f>
        <v/>
      </c>
      <c r="AY1424" s="51" t="str">
        <f>IFERROR(VLOOKUP(AX1424,abbreviation[[description_german]:[abbreviation_budo]],3,FALSE),"")</f>
        <v/>
      </c>
      <c r="BB1424" s="51" t="str">
        <f>IFERROR(VLOOKUP(BA1424,abbreviation[[description_german]:[abbreviation_budo]],3,FALSE),"")</f>
        <v/>
      </c>
      <c r="BE1424" s="51" t="str">
        <f>IFERROR(VLOOKUP(BD1424,abbreviation[[description_german]:[abbreviation_budo]],3,FALSE),"")</f>
        <v/>
      </c>
      <c r="BG1424" s="38"/>
      <c r="BH1424" s="49" t="str">
        <f t="shared" si="202"/>
        <v>_</v>
      </c>
      <c r="BK1424" s="53" t="str">
        <f>IFERROR(VLOOKUP(BJ1424,abbreviation[[description_german]:[abbreviation_budo]],3,FALSE),"")</f>
        <v/>
      </c>
      <c r="BN1424" s="51" t="str">
        <f>IFERROR(VLOOKUP(BM1424,abbreviation[[description_german]:[abbreviation_budo]],3,FALSE),"")</f>
        <v/>
      </c>
      <c r="BO1424" s="31"/>
      <c r="BQ1424" s="51" t="str">
        <f>IFERROR(VLOOKUP(BP1424,abbreviation[[description_german]:[abbreviation_budo]],3,FALSE),"")</f>
        <v/>
      </c>
      <c r="BR1424" s="57" t="str">
        <f t="shared" si="203"/>
        <v>_</v>
      </c>
      <c r="BU1424" s="53" t="str">
        <f>IFERROR(VLOOKUP(BT1424,abbreviation[[description_german]:[abbreviation_budo]],3,FALSE),"")</f>
        <v/>
      </c>
      <c r="BV1424" s="60" t="str">
        <f t="shared" si="204"/>
        <v>_</v>
      </c>
      <c r="BY1424" s="48" t="str">
        <f>IFERROR(VLOOKUP(BX1424,category[[category_name_german]:[abbreviation_category_budo]],3,FALSE),"")</f>
        <v/>
      </c>
      <c r="CB1424" s="48" t="str">
        <f>IFERROR(VLOOKUP(CA1424,category[[category_name_german]:[abbreviation_category_budo]],3,FALSE),"")</f>
        <v/>
      </c>
      <c r="CE1424" s="48" t="str">
        <f>IFERROR(VLOOKUP(CD1424,category[[category_name_german]:[abbreviation_category_budo]],3,FALSE),"")</f>
        <v/>
      </c>
      <c r="CH1424" s="48" t="str">
        <f>IFERROR(VLOOKUP(CG1424,category[[category_name_german]:[abbreviation_category_budo]],3,FALSE),"")</f>
        <v/>
      </c>
      <c r="CK1424" s="48" t="str">
        <f>IFERROR(VLOOKUP(CJ1424,category[[category_name_german]:[abbreviation_category_budo]],3,FALSE),"")</f>
        <v/>
      </c>
      <c r="CM1424" s="49" t="str">
        <f t="shared" si="205"/>
        <v/>
      </c>
      <c r="CO1424" s="63" t="str">
        <f t="shared" si="206"/>
        <v/>
      </c>
    </row>
    <row r="1425" spans="4:93" x14ac:dyDescent="0.25">
      <c r="D1425" s="48" t="str">
        <f>IFERROR(VLOOKUP(C1425,category[[category_name_german]:[abbreviation_category_budo]],3,FALSE),"")</f>
        <v/>
      </c>
      <c r="G1425" s="48" t="str">
        <f>IFERROR(VLOOKUP(F1425,category[[category_name_german]:[abbreviation_category_budo]],3,FALSE),"")</f>
        <v/>
      </c>
      <c r="J1425" s="48" t="str">
        <f>IFERROR(VLOOKUP(I1425,category[[category_name_german]:[abbreviation_category_budo]],3,FALSE),"")</f>
        <v/>
      </c>
      <c r="M1425" s="48" t="str">
        <f>IFERROR(VLOOKUP(L1425,category[[category_name_german]:[abbreviation_category_budo]],3,FALSE),"")</f>
        <v/>
      </c>
      <c r="P1425" s="48" t="str">
        <f>IFERROR(VLOOKUP(O1425,category[[category_name_german]:[abbreviation_category_budo]],3,FALSE),"")</f>
        <v/>
      </c>
      <c r="R1425" s="49" t="str">
        <f t="shared" si="198"/>
        <v/>
      </c>
      <c r="U1425" s="48" t="str">
        <f>IFERROR(VLOOKUP(T1425,abbreviation[[description_german]:[abbreviation_budo]],3,FALSE),"")</f>
        <v/>
      </c>
      <c r="X1425" s="51" t="str">
        <f>IFERROR(VLOOKUP(W1425,abbreviation[[description_german]:[abbreviation_budo]],3,FALSE),"")</f>
        <v/>
      </c>
      <c r="Y1425" s="33"/>
      <c r="AA1425" s="49" t="str">
        <f t="shared" si="199"/>
        <v/>
      </c>
      <c r="AD1425" s="48" t="str">
        <f>IFERROR(VLOOKUP(AC1425,abbreviation[[description_german]:[abbreviation_budo]],3,FALSE),"")</f>
        <v/>
      </c>
      <c r="AG1425" s="54" t="str">
        <f>IFERROR(VLOOKUP(AF1425,abbreviation[[description_german]:[abbreviation_budo]],3,FALSE),"")</f>
        <v/>
      </c>
      <c r="AJ1425" s="49" t="str">
        <f t="shared" si="200"/>
        <v>_</v>
      </c>
      <c r="AM1425" s="48" t="str">
        <f>IFERROR(VLOOKUP(AL1425,abbreviation[[description_german]:[abbreviation_budo]],3,FALSE),"")</f>
        <v/>
      </c>
      <c r="AP1425" s="54" t="str">
        <f>IFERROR(VLOOKUP(AO1425,abbreviation[[description_german]:[abbreviation_budo]],3,FALSE),"")</f>
        <v/>
      </c>
      <c r="AS1425" s="49" t="str">
        <f t="shared" si="201"/>
        <v>_</v>
      </c>
      <c r="AV1425" s="53" t="str">
        <f>IFERROR(VLOOKUP(AU1425,abbreviation[[description_german]:[abbreviation_budo]],3,FALSE),"")</f>
        <v/>
      </c>
      <c r="AY1425" s="51" t="str">
        <f>IFERROR(VLOOKUP(AX1425,abbreviation[[description_german]:[abbreviation_budo]],3,FALSE),"")</f>
        <v/>
      </c>
      <c r="BB1425" s="51" t="str">
        <f>IFERROR(VLOOKUP(BA1425,abbreviation[[description_german]:[abbreviation_budo]],3,FALSE),"")</f>
        <v/>
      </c>
      <c r="BE1425" s="51" t="str">
        <f>IFERROR(VLOOKUP(BD1425,abbreviation[[description_german]:[abbreviation_budo]],3,FALSE),"")</f>
        <v/>
      </c>
      <c r="BG1425" s="38"/>
      <c r="BH1425" s="49" t="str">
        <f t="shared" si="202"/>
        <v>_</v>
      </c>
      <c r="BK1425" s="53" t="str">
        <f>IFERROR(VLOOKUP(BJ1425,abbreviation[[description_german]:[abbreviation_budo]],3,FALSE),"")</f>
        <v/>
      </c>
      <c r="BN1425" s="51" t="str">
        <f>IFERROR(VLOOKUP(BM1425,abbreviation[[description_german]:[abbreviation_budo]],3,FALSE),"")</f>
        <v/>
      </c>
      <c r="BO1425" s="31"/>
      <c r="BQ1425" s="51" t="str">
        <f>IFERROR(VLOOKUP(BP1425,abbreviation[[description_german]:[abbreviation_budo]],3,FALSE),"")</f>
        <v/>
      </c>
      <c r="BR1425" s="57" t="str">
        <f t="shared" si="203"/>
        <v>_</v>
      </c>
      <c r="BU1425" s="53" t="str">
        <f>IFERROR(VLOOKUP(BT1425,abbreviation[[description_german]:[abbreviation_budo]],3,FALSE),"")</f>
        <v/>
      </c>
      <c r="BV1425" s="60" t="str">
        <f t="shared" si="204"/>
        <v>_</v>
      </c>
      <c r="BY1425" s="48" t="str">
        <f>IFERROR(VLOOKUP(BX1425,category[[category_name_german]:[abbreviation_category_budo]],3,FALSE),"")</f>
        <v/>
      </c>
      <c r="CB1425" s="48" t="str">
        <f>IFERROR(VLOOKUP(CA1425,category[[category_name_german]:[abbreviation_category_budo]],3,FALSE),"")</f>
        <v/>
      </c>
      <c r="CE1425" s="48" t="str">
        <f>IFERROR(VLOOKUP(CD1425,category[[category_name_german]:[abbreviation_category_budo]],3,FALSE),"")</f>
        <v/>
      </c>
      <c r="CH1425" s="48" t="str">
        <f>IFERROR(VLOOKUP(CG1425,category[[category_name_german]:[abbreviation_category_budo]],3,FALSE),"")</f>
        <v/>
      </c>
      <c r="CK1425" s="48" t="str">
        <f>IFERROR(VLOOKUP(CJ1425,category[[category_name_german]:[abbreviation_category_budo]],3,FALSE),"")</f>
        <v/>
      </c>
      <c r="CM1425" s="49" t="str">
        <f t="shared" si="205"/>
        <v/>
      </c>
      <c r="CO1425" s="63" t="str">
        <f t="shared" si="206"/>
        <v/>
      </c>
    </row>
    <row r="1426" spans="4:93" x14ac:dyDescent="0.25">
      <c r="D1426" s="48" t="str">
        <f>IFERROR(VLOOKUP(C1426,category[[category_name_german]:[abbreviation_category_budo]],3,FALSE),"")</f>
        <v/>
      </c>
      <c r="G1426" s="48" t="str">
        <f>IFERROR(VLOOKUP(F1426,category[[category_name_german]:[abbreviation_category_budo]],3,FALSE),"")</f>
        <v/>
      </c>
      <c r="J1426" s="48" t="str">
        <f>IFERROR(VLOOKUP(I1426,category[[category_name_german]:[abbreviation_category_budo]],3,FALSE),"")</f>
        <v/>
      </c>
      <c r="M1426" s="48" t="str">
        <f>IFERROR(VLOOKUP(L1426,category[[category_name_german]:[abbreviation_category_budo]],3,FALSE),"")</f>
        <v/>
      </c>
      <c r="P1426" s="48" t="str">
        <f>IFERROR(VLOOKUP(O1426,category[[category_name_german]:[abbreviation_category_budo]],3,FALSE),"")</f>
        <v/>
      </c>
      <c r="R1426" s="49" t="str">
        <f t="shared" si="198"/>
        <v/>
      </c>
      <c r="U1426" s="48" t="str">
        <f>IFERROR(VLOOKUP(T1426,abbreviation[[description_german]:[abbreviation_budo]],3,FALSE),"")</f>
        <v/>
      </c>
      <c r="X1426" s="51" t="str">
        <f>IFERROR(VLOOKUP(W1426,abbreviation[[description_german]:[abbreviation_budo]],3,FALSE),"")</f>
        <v/>
      </c>
      <c r="Y1426" s="33"/>
      <c r="AA1426" s="49" t="str">
        <f t="shared" si="199"/>
        <v/>
      </c>
      <c r="AD1426" s="48" t="str">
        <f>IFERROR(VLOOKUP(AC1426,abbreviation[[description_german]:[abbreviation_budo]],3,FALSE),"")</f>
        <v/>
      </c>
      <c r="AG1426" s="54" t="str">
        <f>IFERROR(VLOOKUP(AF1426,abbreviation[[description_german]:[abbreviation_budo]],3,FALSE),"")</f>
        <v/>
      </c>
      <c r="AJ1426" s="49" t="str">
        <f t="shared" si="200"/>
        <v>_</v>
      </c>
      <c r="AM1426" s="48" t="str">
        <f>IFERROR(VLOOKUP(AL1426,abbreviation[[description_german]:[abbreviation_budo]],3,FALSE),"")</f>
        <v/>
      </c>
      <c r="AP1426" s="54" t="str">
        <f>IFERROR(VLOOKUP(AO1426,abbreviation[[description_german]:[abbreviation_budo]],3,FALSE),"")</f>
        <v/>
      </c>
      <c r="AS1426" s="49" t="str">
        <f t="shared" si="201"/>
        <v>_</v>
      </c>
      <c r="AV1426" s="53" t="str">
        <f>IFERROR(VLOOKUP(AU1426,abbreviation[[description_german]:[abbreviation_budo]],3,FALSE),"")</f>
        <v/>
      </c>
      <c r="AY1426" s="51" t="str">
        <f>IFERROR(VLOOKUP(AX1426,abbreviation[[description_german]:[abbreviation_budo]],3,FALSE),"")</f>
        <v/>
      </c>
      <c r="BB1426" s="51" t="str">
        <f>IFERROR(VLOOKUP(BA1426,abbreviation[[description_german]:[abbreviation_budo]],3,FALSE),"")</f>
        <v/>
      </c>
      <c r="BE1426" s="51" t="str">
        <f>IFERROR(VLOOKUP(BD1426,abbreviation[[description_german]:[abbreviation_budo]],3,FALSE),"")</f>
        <v/>
      </c>
      <c r="BG1426" s="38"/>
      <c r="BH1426" s="49" t="str">
        <f t="shared" si="202"/>
        <v>_</v>
      </c>
      <c r="BK1426" s="53" t="str">
        <f>IFERROR(VLOOKUP(BJ1426,abbreviation[[description_german]:[abbreviation_budo]],3,FALSE),"")</f>
        <v/>
      </c>
      <c r="BN1426" s="51" t="str">
        <f>IFERROR(VLOOKUP(BM1426,abbreviation[[description_german]:[abbreviation_budo]],3,FALSE),"")</f>
        <v/>
      </c>
      <c r="BO1426" s="31"/>
      <c r="BQ1426" s="51" t="str">
        <f>IFERROR(VLOOKUP(BP1426,abbreviation[[description_german]:[abbreviation_budo]],3,FALSE),"")</f>
        <v/>
      </c>
      <c r="BR1426" s="57" t="str">
        <f t="shared" si="203"/>
        <v>_</v>
      </c>
      <c r="BU1426" s="53" t="str">
        <f>IFERROR(VLOOKUP(BT1426,abbreviation[[description_german]:[abbreviation_budo]],3,FALSE),"")</f>
        <v/>
      </c>
      <c r="BV1426" s="60" t="str">
        <f t="shared" si="204"/>
        <v>_</v>
      </c>
      <c r="BY1426" s="48" t="str">
        <f>IFERROR(VLOOKUP(BX1426,category[[category_name_german]:[abbreviation_category_budo]],3,FALSE),"")</f>
        <v/>
      </c>
      <c r="CB1426" s="48" t="str">
        <f>IFERROR(VLOOKUP(CA1426,category[[category_name_german]:[abbreviation_category_budo]],3,FALSE),"")</f>
        <v/>
      </c>
      <c r="CE1426" s="48" t="str">
        <f>IFERROR(VLOOKUP(CD1426,category[[category_name_german]:[abbreviation_category_budo]],3,FALSE),"")</f>
        <v/>
      </c>
      <c r="CH1426" s="48" t="str">
        <f>IFERROR(VLOOKUP(CG1426,category[[category_name_german]:[abbreviation_category_budo]],3,FALSE),"")</f>
        <v/>
      </c>
      <c r="CK1426" s="48" t="str">
        <f>IFERROR(VLOOKUP(CJ1426,category[[category_name_german]:[abbreviation_category_budo]],3,FALSE),"")</f>
        <v/>
      </c>
      <c r="CM1426" s="49" t="str">
        <f t="shared" si="205"/>
        <v/>
      </c>
      <c r="CO1426" s="63" t="str">
        <f t="shared" si="206"/>
        <v/>
      </c>
    </row>
    <row r="1427" spans="4:93" x14ac:dyDescent="0.25">
      <c r="D1427" s="48" t="str">
        <f>IFERROR(VLOOKUP(C1427,category[[category_name_german]:[abbreviation_category_budo]],3,FALSE),"")</f>
        <v/>
      </c>
      <c r="G1427" s="48" t="str">
        <f>IFERROR(VLOOKUP(F1427,category[[category_name_german]:[abbreviation_category_budo]],3,FALSE),"")</f>
        <v/>
      </c>
      <c r="J1427" s="48" t="str">
        <f>IFERROR(VLOOKUP(I1427,category[[category_name_german]:[abbreviation_category_budo]],3,FALSE),"")</f>
        <v/>
      </c>
      <c r="M1427" s="48" t="str">
        <f>IFERROR(VLOOKUP(L1427,category[[category_name_german]:[abbreviation_category_budo]],3,FALSE),"")</f>
        <v/>
      </c>
      <c r="P1427" s="48" t="str">
        <f>IFERROR(VLOOKUP(O1427,category[[category_name_german]:[abbreviation_category_budo]],3,FALSE),"")</f>
        <v/>
      </c>
      <c r="R1427" s="49" t="str">
        <f t="shared" si="198"/>
        <v/>
      </c>
      <c r="U1427" s="48" t="str">
        <f>IFERROR(VLOOKUP(T1427,abbreviation[[description_german]:[abbreviation_budo]],3,FALSE),"")</f>
        <v/>
      </c>
      <c r="X1427" s="51" t="str">
        <f>IFERROR(VLOOKUP(W1427,abbreviation[[description_german]:[abbreviation_budo]],3,FALSE),"")</f>
        <v/>
      </c>
      <c r="Y1427" s="33"/>
      <c r="AA1427" s="49" t="str">
        <f t="shared" si="199"/>
        <v/>
      </c>
      <c r="AD1427" s="48" t="str">
        <f>IFERROR(VLOOKUP(AC1427,abbreviation[[description_german]:[abbreviation_budo]],3,FALSE),"")</f>
        <v/>
      </c>
      <c r="AG1427" s="54" t="str">
        <f>IFERROR(VLOOKUP(AF1427,abbreviation[[description_german]:[abbreviation_budo]],3,FALSE),"")</f>
        <v/>
      </c>
      <c r="AJ1427" s="49" t="str">
        <f t="shared" si="200"/>
        <v>_</v>
      </c>
      <c r="AM1427" s="48" t="str">
        <f>IFERROR(VLOOKUP(AL1427,abbreviation[[description_german]:[abbreviation_budo]],3,FALSE),"")</f>
        <v/>
      </c>
      <c r="AP1427" s="54" t="str">
        <f>IFERROR(VLOOKUP(AO1427,abbreviation[[description_german]:[abbreviation_budo]],3,FALSE),"")</f>
        <v/>
      </c>
      <c r="AS1427" s="49" t="str">
        <f t="shared" si="201"/>
        <v>_</v>
      </c>
      <c r="AV1427" s="53" t="str">
        <f>IFERROR(VLOOKUP(AU1427,abbreviation[[description_german]:[abbreviation_budo]],3,FALSE),"")</f>
        <v/>
      </c>
      <c r="AY1427" s="51" t="str">
        <f>IFERROR(VLOOKUP(AX1427,abbreviation[[description_german]:[abbreviation_budo]],3,FALSE),"")</f>
        <v/>
      </c>
      <c r="BB1427" s="51" t="str">
        <f>IFERROR(VLOOKUP(BA1427,abbreviation[[description_german]:[abbreviation_budo]],3,FALSE),"")</f>
        <v/>
      </c>
      <c r="BE1427" s="51" t="str">
        <f>IFERROR(VLOOKUP(BD1427,abbreviation[[description_german]:[abbreviation_budo]],3,FALSE),"")</f>
        <v/>
      </c>
      <c r="BG1427" s="38"/>
      <c r="BH1427" s="49" t="str">
        <f t="shared" si="202"/>
        <v>_</v>
      </c>
      <c r="BK1427" s="53" t="str">
        <f>IFERROR(VLOOKUP(BJ1427,abbreviation[[description_german]:[abbreviation_budo]],3,FALSE),"")</f>
        <v/>
      </c>
      <c r="BN1427" s="51" t="str">
        <f>IFERROR(VLOOKUP(BM1427,abbreviation[[description_german]:[abbreviation_budo]],3,FALSE),"")</f>
        <v/>
      </c>
      <c r="BO1427" s="31"/>
      <c r="BQ1427" s="51" t="str">
        <f>IFERROR(VLOOKUP(BP1427,abbreviation[[description_german]:[abbreviation_budo]],3,FALSE),"")</f>
        <v/>
      </c>
      <c r="BR1427" s="57" t="str">
        <f t="shared" si="203"/>
        <v>_</v>
      </c>
      <c r="BU1427" s="53" t="str">
        <f>IFERROR(VLOOKUP(BT1427,abbreviation[[description_german]:[abbreviation_budo]],3,FALSE),"")</f>
        <v/>
      </c>
      <c r="BV1427" s="60" t="str">
        <f t="shared" si="204"/>
        <v>_</v>
      </c>
      <c r="BY1427" s="48" t="str">
        <f>IFERROR(VLOOKUP(BX1427,category[[category_name_german]:[abbreviation_category_budo]],3,FALSE),"")</f>
        <v/>
      </c>
      <c r="CB1427" s="48" t="str">
        <f>IFERROR(VLOOKUP(CA1427,category[[category_name_german]:[abbreviation_category_budo]],3,FALSE),"")</f>
        <v/>
      </c>
      <c r="CE1427" s="48" t="str">
        <f>IFERROR(VLOOKUP(CD1427,category[[category_name_german]:[abbreviation_category_budo]],3,FALSE),"")</f>
        <v/>
      </c>
      <c r="CH1427" s="48" t="str">
        <f>IFERROR(VLOOKUP(CG1427,category[[category_name_german]:[abbreviation_category_budo]],3,FALSE),"")</f>
        <v/>
      </c>
      <c r="CK1427" s="48" t="str">
        <f>IFERROR(VLOOKUP(CJ1427,category[[category_name_german]:[abbreviation_category_budo]],3,FALSE),"")</f>
        <v/>
      </c>
      <c r="CM1427" s="49" t="str">
        <f t="shared" si="205"/>
        <v/>
      </c>
      <c r="CO1427" s="63" t="str">
        <f t="shared" si="206"/>
        <v/>
      </c>
    </row>
    <row r="1428" spans="4:93" x14ac:dyDescent="0.25">
      <c r="D1428" s="48" t="str">
        <f>IFERROR(VLOOKUP(C1428,category[[category_name_german]:[abbreviation_category_budo]],3,FALSE),"")</f>
        <v/>
      </c>
      <c r="G1428" s="48" t="str">
        <f>IFERROR(VLOOKUP(F1428,category[[category_name_german]:[abbreviation_category_budo]],3,FALSE),"")</f>
        <v/>
      </c>
      <c r="J1428" s="48" t="str">
        <f>IFERROR(VLOOKUP(I1428,category[[category_name_german]:[abbreviation_category_budo]],3,FALSE),"")</f>
        <v/>
      </c>
      <c r="M1428" s="48" t="str">
        <f>IFERROR(VLOOKUP(L1428,category[[category_name_german]:[abbreviation_category_budo]],3,FALSE),"")</f>
        <v/>
      </c>
      <c r="P1428" s="48" t="str">
        <f>IFERROR(VLOOKUP(O1428,category[[category_name_german]:[abbreviation_category_budo]],3,FALSE),"")</f>
        <v/>
      </c>
      <c r="R1428" s="49" t="str">
        <f t="shared" si="198"/>
        <v/>
      </c>
      <c r="U1428" s="48" t="str">
        <f>IFERROR(VLOOKUP(T1428,abbreviation[[description_german]:[abbreviation_budo]],3,FALSE),"")</f>
        <v/>
      </c>
      <c r="X1428" s="51" t="str">
        <f>IFERROR(VLOOKUP(W1428,abbreviation[[description_german]:[abbreviation_budo]],3,FALSE),"")</f>
        <v/>
      </c>
      <c r="Y1428" s="33"/>
      <c r="AA1428" s="49" t="str">
        <f t="shared" si="199"/>
        <v/>
      </c>
      <c r="AD1428" s="48" t="str">
        <f>IFERROR(VLOOKUP(AC1428,abbreviation[[description_german]:[abbreviation_budo]],3,FALSE),"")</f>
        <v/>
      </c>
      <c r="AG1428" s="54" t="str">
        <f>IFERROR(VLOOKUP(AF1428,abbreviation[[description_german]:[abbreviation_budo]],3,FALSE),"")</f>
        <v/>
      </c>
      <c r="AJ1428" s="49" t="str">
        <f t="shared" si="200"/>
        <v>_</v>
      </c>
      <c r="AM1428" s="48" t="str">
        <f>IFERROR(VLOOKUP(AL1428,abbreviation[[description_german]:[abbreviation_budo]],3,FALSE),"")</f>
        <v/>
      </c>
      <c r="AP1428" s="54" t="str">
        <f>IFERROR(VLOOKUP(AO1428,abbreviation[[description_german]:[abbreviation_budo]],3,FALSE),"")</f>
        <v/>
      </c>
      <c r="AS1428" s="49" t="str">
        <f t="shared" si="201"/>
        <v>_</v>
      </c>
      <c r="AV1428" s="53" t="str">
        <f>IFERROR(VLOOKUP(AU1428,abbreviation[[description_german]:[abbreviation_budo]],3,FALSE),"")</f>
        <v/>
      </c>
      <c r="AY1428" s="51" t="str">
        <f>IFERROR(VLOOKUP(AX1428,abbreviation[[description_german]:[abbreviation_budo]],3,FALSE),"")</f>
        <v/>
      </c>
      <c r="BB1428" s="51" t="str">
        <f>IFERROR(VLOOKUP(BA1428,abbreviation[[description_german]:[abbreviation_budo]],3,FALSE),"")</f>
        <v/>
      </c>
      <c r="BE1428" s="51" t="str">
        <f>IFERROR(VLOOKUP(BD1428,abbreviation[[description_german]:[abbreviation_budo]],3,FALSE),"")</f>
        <v/>
      </c>
      <c r="BG1428" s="38"/>
      <c r="BH1428" s="49" t="str">
        <f t="shared" si="202"/>
        <v>_</v>
      </c>
      <c r="BK1428" s="53" t="str">
        <f>IFERROR(VLOOKUP(BJ1428,abbreviation[[description_german]:[abbreviation_budo]],3,FALSE),"")</f>
        <v/>
      </c>
      <c r="BN1428" s="51" t="str">
        <f>IFERROR(VLOOKUP(BM1428,abbreviation[[description_german]:[abbreviation_budo]],3,FALSE),"")</f>
        <v/>
      </c>
      <c r="BO1428" s="31"/>
      <c r="BQ1428" s="51" t="str">
        <f>IFERROR(VLOOKUP(BP1428,abbreviation[[description_german]:[abbreviation_budo]],3,FALSE),"")</f>
        <v/>
      </c>
      <c r="BR1428" s="57" t="str">
        <f t="shared" si="203"/>
        <v>_</v>
      </c>
      <c r="BU1428" s="53" t="str">
        <f>IFERROR(VLOOKUP(BT1428,abbreviation[[description_german]:[abbreviation_budo]],3,FALSE),"")</f>
        <v/>
      </c>
      <c r="BV1428" s="60" t="str">
        <f t="shared" si="204"/>
        <v>_</v>
      </c>
      <c r="BY1428" s="48" t="str">
        <f>IFERROR(VLOOKUP(BX1428,category[[category_name_german]:[abbreviation_category_budo]],3,FALSE),"")</f>
        <v/>
      </c>
      <c r="CB1428" s="48" t="str">
        <f>IFERROR(VLOOKUP(CA1428,category[[category_name_german]:[abbreviation_category_budo]],3,FALSE),"")</f>
        <v/>
      </c>
      <c r="CE1428" s="48" t="str">
        <f>IFERROR(VLOOKUP(CD1428,category[[category_name_german]:[abbreviation_category_budo]],3,FALSE),"")</f>
        <v/>
      </c>
      <c r="CH1428" s="48" t="str">
        <f>IFERROR(VLOOKUP(CG1428,category[[category_name_german]:[abbreviation_category_budo]],3,FALSE),"")</f>
        <v/>
      </c>
      <c r="CK1428" s="48" t="str">
        <f>IFERROR(VLOOKUP(CJ1428,category[[category_name_german]:[abbreviation_category_budo]],3,FALSE),"")</f>
        <v/>
      </c>
      <c r="CM1428" s="49" t="str">
        <f t="shared" si="205"/>
        <v/>
      </c>
      <c r="CO1428" s="63" t="str">
        <f t="shared" si="206"/>
        <v/>
      </c>
    </row>
    <row r="1429" spans="4:93" x14ac:dyDescent="0.25">
      <c r="D1429" s="48" t="str">
        <f>IFERROR(VLOOKUP(C1429,category[[category_name_german]:[abbreviation_category_budo]],3,FALSE),"")</f>
        <v/>
      </c>
      <c r="G1429" s="48" t="str">
        <f>IFERROR(VLOOKUP(F1429,category[[category_name_german]:[abbreviation_category_budo]],3,FALSE),"")</f>
        <v/>
      </c>
      <c r="J1429" s="48" t="str">
        <f>IFERROR(VLOOKUP(I1429,category[[category_name_german]:[abbreviation_category_budo]],3,FALSE),"")</f>
        <v/>
      </c>
      <c r="M1429" s="48" t="str">
        <f>IFERROR(VLOOKUP(L1429,category[[category_name_german]:[abbreviation_category_budo]],3,FALSE),"")</f>
        <v/>
      </c>
      <c r="P1429" s="48" t="str">
        <f>IFERROR(VLOOKUP(O1429,category[[category_name_german]:[abbreviation_category_budo]],3,FALSE),"")</f>
        <v/>
      </c>
      <c r="R1429" s="49" t="str">
        <f t="shared" si="198"/>
        <v/>
      </c>
      <c r="U1429" s="48" t="str">
        <f>IFERROR(VLOOKUP(T1429,abbreviation[[description_german]:[abbreviation_budo]],3,FALSE),"")</f>
        <v/>
      </c>
      <c r="X1429" s="51" t="str">
        <f>IFERROR(VLOOKUP(W1429,abbreviation[[description_german]:[abbreviation_budo]],3,FALSE),"")</f>
        <v/>
      </c>
      <c r="Y1429" s="33"/>
      <c r="AA1429" s="49" t="str">
        <f t="shared" si="199"/>
        <v/>
      </c>
      <c r="AD1429" s="48" t="str">
        <f>IFERROR(VLOOKUP(AC1429,abbreviation[[description_german]:[abbreviation_budo]],3,FALSE),"")</f>
        <v/>
      </c>
      <c r="AG1429" s="54" t="str">
        <f>IFERROR(VLOOKUP(AF1429,abbreviation[[description_german]:[abbreviation_budo]],3,FALSE),"")</f>
        <v/>
      </c>
      <c r="AJ1429" s="49" t="str">
        <f t="shared" si="200"/>
        <v>_</v>
      </c>
      <c r="AM1429" s="48" t="str">
        <f>IFERROR(VLOOKUP(AL1429,abbreviation[[description_german]:[abbreviation_budo]],3,FALSE),"")</f>
        <v/>
      </c>
      <c r="AP1429" s="54" t="str">
        <f>IFERROR(VLOOKUP(AO1429,abbreviation[[description_german]:[abbreviation_budo]],3,FALSE),"")</f>
        <v/>
      </c>
      <c r="AS1429" s="49" t="str">
        <f t="shared" si="201"/>
        <v>_</v>
      </c>
      <c r="AV1429" s="53" t="str">
        <f>IFERROR(VLOOKUP(AU1429,abbreviation[[description_german]:[abbreviation_budo]],3,FALSE),"")</f>
        <v/>
      </c>
      <c r="AY1429" s="51" t="str">
        <f>IFERROR(VLOOKUP(AX1429,abbreviation[[description_german]:[abbreviation_budo]],3,FALSE),"")</f>
        <v/>
      </c>
      <c r="BB1429" s="51" t="str">
        <f>IFERROR(VLOOKUP(BA1429,abbreviation[[description_german]:[abbreviation_budo]],3,FALSE),"")</f>
        <v/>
      </c>
      <c r="BE1429" s="51" t="str">
        <f>IFERROR(VLOOKUP(BD1429,abbreviation[[description_german]:[abbreviation_budo]],3,FALSE),"")</f>
        <v/>
      </c>
      <c r="BG1429" s="38"/>
      <c r="BH1429" s="49" t="str">
        <f t="shared" si="202"/>
        <v>_</v>
      </c>
      <c r="BK1429" s="53" t="str">
        <f>IFERROR(VLOOKUP(BJ1429,abbreviation[[description_german]:[abbreviation_budo]],3,FALSE),"")</f>
        <v/>
      </c>
      <c r="BN1429" s="51" t="str">
        <f>IFERROR(VLOOKUP(BM1429,abbreviation[[description_german]:[abbreviation_budo]],3,FALSE),"")</f>
        <v/>
      </c>
      <c r="BO1429" s="31"/>
      <c r="BQ1429" s="51" t="str">
        <f>IFERROR(VLOOKUP(BP1429,abbreviation[[description_german]:[abbreviation_budo]],3,FALSE),"")</f>
        <v/>
      </c>
      <c r="BR1429" s="57" t="str">
        <f t="shared" si="203"/>
        <v>_</v>
      </c>
      <c r="BU1429" s="53" t="str">
        <f>IFERROR(VLOOKUP(BT1429,abbreviation[[description_german]:[abbreviation_budo]],3,FALSE),"")</f>
        <v/>
      </c>
      <c r="BV1429" s="60" t="str">
        <f t="shared" si="204"/>
        <v>_</v>
      </c>
      <c r="BY1429" s="48" t="str">
        <f>IFERROR(VLOOKUP(BX1429,category[[category_name_german]:[abbreviation_category_budo]],3,FALSE),"")</f>
        <v/>
      </c>
      <c r="CB1429" s="48" t="str">
        <f>IFERROR(VLOOKUP(CA1429,category[[category_name_german]:[abbreviation_category_budo]],3,FALSE),"")</f>
        <v/>
      </c>
      <c r="CE1429" s="48" t="str">
        <f>IFERROR(VLOOKUP(CD1429,category[[category_name_german]:[abbreviation_category_budo]],3,FALSE),"")</f>
        <v/>
      </c>
      <c r="CH1429" s="48" t="str">
        <f>IFERROR(VLOOKUP(CG1429,category[[category_name_german]:[abbreviation_category_budo]],3,FALSE),"")</f>
        <v/>
      </c>
      <c r="CK1429" s="48" t="str">
        <f>IFERROR(VLOOKUP(CJ1429,category[[category_name_german]:[abbreviation_category_budo]],3,FALSE),"")</f>
        <v/>
      </c>
      <c r="CM1429" s="49" t="str">
        <f t="shared" si="205"/>
        <v/>
      </c>
      <c r="CO1429" s="63" t="str">
        <f t="shared" si="206"/>
        <v/>
      </c>
    </row>
    <row r="1430" spans="4:93" x14ac:dyDescent="0.25">
      <c r="D1430" s="48" t="str">
        <f>IFERROR(VLOOKUP(C1430,category[[category_name_german]:[abbreviation_category_budo]],3,FALSE),"")</f>
        <v/>
      </c>
      <c r="G1430" s="48" t="str">
        <f>IFERROR(VLOOKUP(F1430,category[[category_name_german]:[abbreviation_category_budo]],3,FALSE),"")</f>
        <v/>
      </c>
      <c r="J1430" s="48" t="str">
        <f>IFERROR(VLOOKUP(I1430,category[[category_name_german]:[abbreviation_category_budo]],3,FALSE),"")</f>
        <v/>
      </c>
      <c r="M1430" s="48" t="str">
        <f>IFERROR(VLOOKUP(L1430,category[[category_name_german]:[abbreviation_category_budo]],3,FALSE),"")</f>
        <v/>
      </c>
      <c r="P1430" s="48" t="str">
        <f>IFERROR(VLOOKUP(O1430,category[[category_name_german]:[abbreviation_category_budo]],3,FALSE),"")</f>
        <v/>
      </c>
      <c r="R1430" s="49" t="str">
        <f t="shared" si="198"/>
        <v/>
      </c>
      <c r="U1430" s="48" t="str">
        <f>IFERROR(VLOOKUP(T1430,abbreviation[[description_german]:[abbreviation_budo]],3,FALSE),"")</f>
        <v/>
      </c>
      <c r="X1430" s="51" t="str">
        <f>IFERROR(VLOOKUP(W1430,abbreviation[[description_german]:[abbreviation_budo]],3,FALSE),"")</f>
        <v/>
      </c>
      <c r="Y1430" s="33"/>
      <c r="AA1430" s="49" t="str">
        <f t="shared" si="199"/>
        <v/>
      </c>
      <c r="AD1430" s="48" t="str">
        <f>IFERROR(VLOOKUP(AC1430,abbreviation[[description_german]:[abbreviation_budo]],3,FALSE),"")</f>
        <v/>
      </c>
      <c r="AG1430" s="54" t="str">
        <f>IFERROR(VLOOKUP(AF1430,abbreviation[[description_german]:[abbreviation_budo]],3,FALSE),"")</f>
        <v/>
      </c>
      <c r="AJ1430" s="49" t="str">
        <f t="shared" si="200"/>
        <v>_</v>
      </c>
      <c r="AM1430" s="48" t="str">
        <f>IFERROR(VLOOKUP(AL1430,abbreviation[[description_german]:[abbreviation_budo]],3,FALSE),"")</f>
        <v/>
      </c>
      <c r="AP1430" s="54" t="str">
        <f>IFERROR(VLOOKUP(AO1430,abbreviation[[description_german]:[abbreviation_budo]],3,FALSE),"")</f>
        <v/>
      </c>
      <c r="AS1430" s="49" t="str">
        <f t="shared" si="201"/>
        <v>_</v>
      </c>
      <c r="AV1430" s="53" t="str">
        <f>IFERROR(VLOOKUP(AU1430,abbreviation[[description_german]:[abbreviation_budo]],3,FALSE),"")</f>
        <v/>
      </c>
      <c r="AY1430" s="51" t="str">
        <f>IFERROR(VLOOKUP(AX1430,abbreviation[[description_german]:[abbreviation_budo]],3,FALSE),"")</f>
        <v/>
      </c>
      <c r="BB1430" s="51" t="str">
        <f>IFERROR(VLOOKUP(BA1430,abbreviation[[description_german]:[abbreviation_budo]],3,FALSE),"")</f>
        <v/>
      </c>
      <c r="BE1430" s="51" t="str">
        <f>IFERROR(VLOOKUP(BD1430,abbreviation[[description_german]:[abbreviation_budo]],3,FALSE),"")</f>
        <v/>
      </c>
      <c r="BG1430" s="38"/>
      <c r="BH1430" s="49" t="str">
        <f t="shared" si="202"/>
        <v>_</v>
      </c>
      <c r="BK1430" s="53" t="str">
        <f>IFERROR(VLOOKUP(BJ1430,abbreviation[[description_german]:[abbreviation_budo]],3,FALSE),"")</f>
        <v/>
      </c>
      <c r="BN1430" s="51" t="str">
        <f>IFERROR(VLOOKUP(BM1430,abbreviation[[description_german]:[abbreviation_budo]],3,FALSE),"")</f>
        <v/>
      </c>
      <c r="BO1430" s="31"/>
      <c r="BQ1430" s="51" t="str">
        <f>IFERROR(VLOOKUP(BP1430,abbreviation[[description_german]:[abbreviation_budo]],3,FALSE),"")</f>
        <v/>
      </c>
      <c r="BR1430" s="57" t="str">
        <f t="shared" si="203"/>
        <v>_</v>
      </c>
      <c r="BU1430" s="53" t="str">
        <f>IFERROR(VLOOKUP(BT1430,abbreviation[[description_german]:[abbreviation_budo]],3,FALSE),"")</f>
        <v/>
      </c>
      <c r="BV1430" s="60" t="str">
        <f t="shared" si="204"/>
        <v>_</v>
      </c>
      <c r="BY1430" s="48" t="str">
        <f>IFERROR(VLOOKUP(BX1430,category[[category_name_german]:[abbreviation_category_budo]],3,FALSE),"")</f>
        <v/>
      </c>
      <c r="CB1430" s="48" t="str">
        <f>IFERROR(VLOOKUP(CA1430,category[[category_name_german]:[abbreviation_category_budo]],3,FALSE),"")</f>
        <v/>
      </c>
      <c r="CE1430" s="48" t="str">
        <f>IFERROR(VLOOKUP(CD1430,category[[category_name_german]:[abbreviation_category_budo]],3,FALSE),"")</f>
        <v/>
      </c>
      <c r="CH1430" s="48" t="str">
        <f>IFERROR(VLOOKUP(CG1430,category[[category_name_german]:[abbreviation_category_budo]],3,FALSE),"")</f>
        <v/>
      </c>
      <c r="CK1430" s="48" t="str">
        <f>IFERROR(VLOOKUP(CJ1430,category[[category_name_german]:[abbreviation_category_budo]],3,FALSE),"")</f>
        <v/>
      </c>
      <c r="CM1430" s="49" t="str">
        <f t="shared" si="205"/>
        <v/>
      </c>
      <c r="CO1430" s="63" t="str">
        <f t="shared" si="206"/>
        <v/>
      </c>
    </row>
    <row r="1431" spans="4:93" x14ac:dyDescent="0.25">
      <c r="D1431" s="48" t="str">
        <f>IFERROR(VLOOKUP(C1431,category[[category_name_german]:[abbreviation_category_budo]],3,FALSE),"")</f>
        <v/>
      </c>
      <c r="G1431" s="48" t="str">
        <f>IFERROR(VLOOKUP(F1431,category[[category_name_german]:[abbreviation_category_budo]],3,FALSE),"")</f>
        <v/>
      </c>
      <c r="J1431" s="48" t="str">
        <f>IFERROR(VLOOKUP(I1431,category[[category_name_german]:[abbreviation_category_budo]],3,FALSE),"")</f>
        <v/>
      </c>
      <c r="M1431" s="48" t="str">
        <f>IFERROR(VLOOKUP(L1431,category[[category_name_german]:[abbreviation_category_budo]],3,FALSE),"")</f>
        <v/>
      </c>
      <c r="P1431" s="48" t="str">
        <f>IFERROR(VLOOKUP(O1431,category[[category_name_german]:[abbreviation_category_budo]],3,FALSE),"")</f>
        <v/>
      </c>
      <c r="R1431" s="49" t="str">
        <f t="shared" si="198"/>
        <v/>
      </c>
      <c r="U1431" s="48" t="str">
        <f>IFERROR(VLOOKUP(T1431,abbreviation[[description_german]:[abbreviation_budo]],3,FALSE),"")</f>
        <v/>
      </c>
      <c r="X1431" s="51" t="str">
        <f>IFERROR(VLOOKUP(W1431,abbreviation[[description_german]:[abbreviation_budo]],3,FALSE),"")</f>
        <v/>
      </c>
      <c r="Y1431" s="33"/>
      <c r="AA1431" s="49" t="str">
        <f t="shared" si="199"/>
        <v/>
      </c>
      <c r="AD1431" s="48" t="str">
        <f>IFERROR(VLOOKUP(AC1431,abbreviation[[description_german]:[abbreviation_budo]],3,FALSE),"")</f>
        <v/>
      </c>
      <c r="AG1431" s="54" t="str">
        <f>IFERROR(VLOOKUP(AF1431,abbreviation[[description_german]:[abbreviation_budo]],3,FALSE),"")</f>
        <v/>
      </c>
      <c r="AJ1431" s="49" t="str">
        <f t="shared" si="200"/>
        <v>_</v>
      </c>
      <c r="AM1431" s="48" t="str">
        <f>IFERROR(VLOOKUP(AL1431,abbreviation[[description_german]:[abbreviation_budo]],3,FALSE),"")</f>
        <v/>
      </c>
      <c r="AP1431" s="54" t="str">
        <f>IFERROR(VLOOKUP(AO1431,abbreviation[[description_german]:[abbreviation_budo]],3,FALSE),"")</f>
        <v/>
      </c>
      <c r="AS1431" s="49" t="str">
        <f t="shared" si="201"/>
        <v>_</v>
      </c>
      <c r="AV1431" s="53" t="str">
        <f>IFERROR(VLOOKUP(AU1431,abbreviation[[description_german]:[abbreviation_budo]],3,FALSE),"")</f>
        <v/>
      </c>
      <c r="AY1431" s="51" t="str">
        <f>IFERROR(VLOOKUP(AX1431,abbreviation[[description_german]:[abbreviation_budo]],3,FALSE),"")</f>
        <v/>
      </c>
      <c r="BB1431" s="51" t="str">
        <f>IFERROR(VLOOKUP(BA1431,abbreviation[[description_german]:[abbreviation_budo]],3,FALSE),"")</f>
        <v/>
      </c>
      <c r="BE1431" s="51" t="str">
        <f>IFERROR(VLOOKUP(BD1431,abbreviation[[description_german]:[abbreviation_budo]],3,FALSE),"")</f>
        <v/>
      </c>
      <c r="BG1431" s="38"/>
      <c r="BH1431" s="49" t="str">
        <f t="shared" si="202"/>
        <v>_</v>
      </c>
      <c r="BK1431" s="53" t="str">
        <f>IFERROR(VLOOKUP(BJ1431,abbreviation[[description_german]:[abbreviation_budo]],3,FALSE),"")</f>
        <v/>
      </c>
      <c r="BN1431" s="51" t="str">
        <f>IFERROR(VLOOKUP(BM1431,abbreviation[[description_german]:[abbreviation_budo]],3,FALSE),"")</f>
        <v/>
      </c>
      <c r="BO1431" s="31"/>
      <c r="BQ1431" s="51" t="str">
        <f>IFERROR(VLOOKUP(BP1431,abbreviation[[description_german]:[abbreviation_budo]],3,FALSE),"")</f>
        <v/>
      </c>
      <c r="BR1431" s="57" t="str">
        <f t="shared" si="203"/>
        <v>_</v>
      </c>
      <c r="BU1431" s="53" t="str">
        <f>IFERROR(VLOOKUP(BT1431,abbreviation[[description_german]:[abbreviation_budo]],3,FALSE),"")</f>
        <v/>
      </c>
      <c r="BV1431" s="60" t="str">
        <f t="shared" si="204"/>
        <v>_</v>
      </c>
      <c r="BY1431" s="48" t="str">
        <f>IFERROR(VLOOKUP(BX1431,category[[category_name_german]:[abbreviation_category_budo]],3,FALSE),"")</f>
        <v/>
      </c>
      <c r="CB1431" s="48" t="str">
        <f>IFERROR(VLOOKUP(CA1431,category[[category_name_german]:[abbreviation_category_budo]],3,FALSE),"")</f>
        <v/>
      </c>
      <c r="CE1431" s="48" t="str">
        <f>IFERROR(VLOOKUP(CD1431,category[[category_name_german]:[abbreviation_category_budo]],3,FALSE),"")</f>
        <v/>
      </c>
      <c r="CH1431" s="48" t="str">
        <f>IFERROR(VLOOKUP(CG1431,category[[category_name_german]:[abbreviation_category_budo]],3,FALSE),"")</f>
        <v/>
      </c>
      <c r="CK1431" s="48" t="str">
        <f>IFERROR(VLOOKUP(CJ1431,category[[category_name_german]:[abbreviation_category_budo]],3,FALSE),"")</f>
        <v/>
      </c>
      <c r="CM1431" s="49" t="str">
        <f t="shared" si="205"/>
        <v/>
      </c>
      <c r="CO1431" s="63" t="str">
        <f t="shared" si="206"/>
        <v/>
      </c>
    </row>
    <row r="1432" spans="4:93" x14ac:dyDescent="0.25">
      <c r="D1432" s="48" t="str">
        <f>IFERROR(VLOOKUP(C1432,category[[category_name_german]:[abbreviation_category_budo]],3,FALSE),"")</f>
        <v/>
      </c>
      <c r="G1432" s="48" t="str">
        <f>IFERROR(VLOOKUP(F1432,category[[category_name_german]:[abbreviation_category_budo]],3,FALSE),"")</f>
        <v/>
      </c>
      <c r="J1432" s="48" t="str">
        <f>IFERROR(VLOOKUP(I1432,category[[category_name_german]:[abbreviation_category_budo]],3,FALSE),"")</f>
        <v/>
      </c>
      <c r="M1432" s="48" t="str">
        <f>IFERROR(VLOOKUP(L1432,category[[category_name_german]:[abbreviation_category_budo]],3,FALSE),"")</f>
        <v/>
      </c>
      <c r="P1432" s="48" t="str">
        <f>IFERROR(VLOOKUP(O1432,category[[category_name_german]:[abbreviation_category_budo]],3,FALSE),"")</f>
        <v/>
      </c>
      <c r="R1432" s="49" t="str">
        <f t="shared" si="198"/>
        <v/>
      </c>
      <c r="U1432" s="48" t="str">
        <f>IFERROR(VLOOKUP(T1432,abbreviation[[description_german]:[abbreviation_budo]],3,FALSE),"")</f>
        <v/>
      </c>
      <c r="X1432" s="51" t="str">
        <f>IFERROR(VLOOKUP(W1432,abbreviation[[description_german]:[abbreviation_budo]],3,FALSE),"")</f>
        <v/>
      </c>
      <c r="Y1432" s="33"/>
      <c r="AA1432" s="49" t="str">
        <f t="shared" si="199"/>
        <v/>
      </c>
      <c r="AD1432" s="48" t="str">
        <f>IFERROR(VLOOKUP(AC1432,abbreviation[[description_german]:[abbreviation_budo]],3,FALSE),"")</f>
        <v/>
      </c>
      <c r="AG1432" s="54" t="str">
        <f>IFERROR(VLOOKUP(AF1432,abbreviation[[description_german]:[abbreviation_budo]],3,FALSE),"")</f>
        <v/>
      </c>
      <c r="AJ1432" s="49" t="str">
        <f t="shared" si="200"/>
        <v>_</v>
      </c>
      <c r="AM1432" s="48" t="str">
        <f>IFERROR(VLOOKUP(AL1432,abbreviation[[description_german]:[abbreviation_budo]],3,FALSE),"")</f>
        <v/>
      </c>
      <c r="AP1432" s="54" t="str">
        <f>IFERROR(VLOOKUP(AO1432,abbreviation[[description_german]:[abbreviation_budo]],3,FALSE),"")</f>
        <v/>
      </c>
      <c r="AS1432" s="49" t="str">
        <f t="shared" si="201"/>
        <v>_</v>
      </c>
      <c r="AV1432" s="53" t="str">
        <f>IFERROR(VLOOKUP(AU1432,abbreviation[[description_german]:[abbreviation_budo]],3,FALSE),"")</f>
        <v/>
      </c>
      <c r="AY1432" s="51" t="str">
        <f>IFERROR(VLOOKUP(AX1432,abbreviation[[description_german]:[abbreviation_budo]],3,FALSE),"")</f>
        <v/>
      </c>
      <c r="BB1432" s="51" t="str">
        <f>IFERROR(VLOOKUP(BA1432,abbreviation[[description_german]:[abbreviation_budo]],3,FALSE),"")</f>
        <v/>
      </c>
      <c r="BE1432" s="51" t="str">
        <f>IFERROR(VLOOKUP(BD1432,abbreviation[[description_german]:[abbreviation_budo]],3,FALSE),"")</f>
        <v/>
      </c>
      <c r="BG1432" s="38"/>
      <c r="BH1432" s="49" t="str">
        <f t="shared" si="202"/>
        <v>_</v>
      </c>
      <c r="BK1432" s="53" t="str">
        <f>IFERROR(VLOOKUP(BJ1432,abbreviation[[description_german]:[abbreviation_budo]],3,FALSE),"")</f>
        <v/>
      </c>
      <c r="BN1432" s="51" t="str">
        <f>IFERROR(VLOOKUP(BM1432,abbreviation[[description_german]:[abbreviation_budo]],3,FALSE),"")</f>
        <v/>
      </c>
      <c r="BO1432" s="31"/>
      <c r="BQ1432" s="51" t="str">
        <f>IFERROR(VLOOKUP(BP1432,abbreviation[[description_german]:[abbreviation_budo]],3,FALSE),"")</f>
        <v/>
      </c>
      <c r="BR1432" s="57" t="str">
        <f t="shared" si="203"/>
        <v>_</v>
      </c>
      <c r="BU1432" s="53" t="str">
        <f>IFERROR(VLOOKUP(BT1432,abbreviation[[description_german]:[abbreviation_budo]],3,FALSE),"")</f>
        <v/>
      </c>
      <c r="BV1432" s="60" t="str">
        <f t="shared" si="204"/>
        <v>_</v>
      </c>
      <c r="BY1432" s="48" t="str">
        <f>IFERROR(VLOOKUP(BX1432,category[[category_name_german]:[abbreviation_category_budo]],3,FALSE),"")</f>
        <v/>
      </c>
      <c r="CB1432" s="48" t="str">
        <f>IFERROR(VLOOKUP(CA1432,category[[category_name_german]:[abbreviation_category_budo]],3,FALSE),"")</f>
        <v/>
      </c>
      <c r="CE1432" s="48" t="str">
        <f>IFERROR(VLOOKUP(CD1432,category[[category_name_german]:[abbreviation_category_budo]],3,FALSE),"")</f>
        <v/>
      </c>
      <c r="CH1432" s="48" t="str">
        <f>IFERROR(VLOOKUP(CG1432,category[[category_name_german]:[abbreviation_category_budo]],3,FALSE),"")</f>
        <v/>
      </c>
      <c r="CK1432" s="48" t="str">
        <f>IFERROR(VLOOKUP(CJ1432,category[[category_name_german]:[abbreviation_category_budo]],3,FALSE),"")</f>
        <v/>
      </c>
      <c r="CM1432" s="49" t="str">
        <f t="shared" si="205"/>
        <v/>
      </c>
      <c r="CO1432" s="63" t="str">
        <f t="shared" si="206"/>
        <v/>
      </c>
    </row>
    <row r="1433" spans="4:93" x14ac:dyDescent="0.25">
      <c r="D1433" s="48" t="str">
        <f>IFERROR(VLOOKUP(C1433,category[[category_name_german]:[abbreviation_category_budo]],3,FALSE),"")</f>
        <v/>
      </c>
      <c r="G1433" s="48" t="str">
        <f>IFERROR(VLOOKUP(F1433,category[[category_name_german]:[abbreviation_category_budo]],3,FALSE),"")</f>
        <v/>
      </c>
      <c r="J1433" s="48" t="str">
        <f>IFERROR(VLOOKUP(I1433,category[[category_name_german]:[abbreviation_category_budo]],3,FALSE),"")</f>
        <v/>
      </c>
      <c r="M1433" s="48" t="str">
        <f>IFERROR(VLOOKUP(L1433,category[[category_name_german]:[abbreviation_category_budo]],3,FALSE),"")</f>
        <v/>
      </c>
      <c r="P1433" s="48" t="str">
        <f>IFERROR(VLOOKUP(O1433,category[[category_name_german]:[abbreviation_category_budo]],3,FALSE),"")</f>
        <v/>
      </c>
      <c r="R1433" s="49" t="str">
        <f t="shared" si="198"/>
        <v/>
      </c>
      <c r="U1433" s="48" t="str">
        <f>IFERROR(VLOOKUP(T1433,abbreviation[[description_german]:[abbreviation_budo]],3,FALSE),"")</f>
        <v/>
      </c>
      <c r="X1433" s="51" t="str">
        <f>IFERROR(VLOOKUP(W1433,abbreviation[[description_german]:[abbreviation_budo]],3,FALSE),"")</f>
        <v/>
      </c>
      <c r="Y1433" s="33"/>
      <c r="AA1433" s="49" t="str">
        <f t="shared" si="199"/>
        <v/>
      </c>
      <c r="AD1433" s="48" t="str">
        <f>IFERROR(VLOOKUP(AC1433,abbreviation[[description_german]:[abbreviation_budo]],3,FALSE),"")</f>
        <v/>
      </c>
      <c r="AG1433" s="54" t="str">
        <f>IFERROR(VLOOKUP(AF1433,abbreviation[[description_german]:[abbreviation_budo]],3,FALSE),"")</f>
        <v/>
      </c>
      <c r="AJ1433" s="49" t="str">
        <f t="shared" si="200"/>
        <v>_</v>
      </c>
      <c r="AM1433" s="48" t="str">
        <f>IFERROR(VLOOKUP(AL1433,abbreviation[[description_german]:[abbreviation_budo]],3,FALSE),"")</f>
        <v/>
      </c>
      <c r="AP1433" s="54" t="str">
        <f>IFERROR(VLOOKUP(AO1433,abbreviation[[description_german]:[abbreviation_budo]],3,FALSE),"")</f>
        <v/>
      </c>
      <c r="AS1433" s="49" t="str">
        <f t="shared" si="201"/>
        <v>_</v>
      </c>
      <c r="AV1433" s="53" t="str">
        <f>IFERROR(VLOOKUP(AU1433,abbreviation[[description_german]:[abbreviation_budo]],3,FALSE),"")</f>
        <v/>
      </c>
      <c r="AY1433" s="51" t="str">
        <f>IFERROR(VLOOKUP(AX1433,abbreviation[[description_german]:[abbreviation_budo]],3,FALSE),"")</f>
        <v/>
      </c>
      <c r="BB1433" s="51" t="str">
        <f>IFERROR(VLOOKUP(BA1433,abbreviation[[description_german]:[abbreviation_budo]],3,FALSE),"")</f>
        <v/>
      </c>
      <c r="BE1433" s="51" t="str">
        <f>IFERROR(VLOOKUP(BD1433,abbreviation[[description_german]:[abbreviation_budo]],3,FALSE),"")</f>
        <v/>
      </c>
      <c r="BG1433" s="38"/>
      <c r="BH1433" s="49" t="str">
        <f t="shared" si="202"/>
        <v>_</v>
      </c>
      <c r="BK1433" s="53" t="str">
        <f>IFERROR(VLOOKUP(BJ1433,abbreviation[[description_german]:[abbreviation_budo]],3,FALSE),"")</f>
        <v/>
      </c>
      <c r="BN1433" s="51" t="str">
        <f>IFERROR(VLOOKUP(BM1433,abbreviation[[description_german]:[abbreviation_budo]],3,FALSE),"")</f>
        <v/>
      </c>
      <c r="BO1433" s="31"/>
      <c r="BQ1433" s="51" t="str">
        <f>IFERROR(VLOOKUP(BP1433,abbreviation[[description_german]:[abbreviation_budo]],3,FALSE),"")</f>
        <v/>
      </c>
      <c r="BR1433" s="57" t="str">
        <f t="shared" si="203"/>
        <v>_</v>
      </c>
      <c r="BU1433" s="53" t="str">
        <f>IFERROR(VLOOKUP(BT1433,abbreviation[[description_german]:[abbreviation_budo]],3,FALSE),"")</f>
        <v/>
      </c>
      <c r="BV1433" s="60" t="str">
        <f t="shared" si="204"/>
        <v>_</v>
      </c>
      <c r="BY1433" s="48" t="str">
        <f>IFERROR(VLOOKUP(BX1433,category[[category_name_german]:[abbreviation_category_budo]],3,FALSE),"")</f>
        <v/>
      </c>
      <c r="CB1433" s="48" t="str">
        <f>IFERROR(VLOOKUP(CA1433,category[[category_name_german]:[abbreviation_category_budo]],3,FALSE),"")</f>
        <v/>
      </c>
      <c r="CE1433" s="48" t="str">
        <f>IFERROR(VLOOKUP(CD1433,category[[category_name_german]:[abbreviation_category_budo]],3,FALSE),"")</f>
        <v/>
      </c>
      <c r="CH1433" s="48" t="str">
        <f>IFERROR(VLOOKUP(CG1433,category[[category_name_german]:[abbreviation_category_budo]],3,FALSE),"")</f>
        <v/>
      </c>
      <c r="CK1433" s="48" t="str">
        <f>IFERROR(VLOOKUP(CJ1433,category[[category_name_german]:[abbreviation_category_budo]],3,FALSE),"")</f>
        <v/>
      </c>
      <c r="CM1433" s="49" t="str">
        <f t="shared" si="205"/>
        <v/>
      </c>
      <c r="CO1433" s="63" t="str">
        <f t="shared" si="206"/>
        <v/>
      </c>
    </row>
    <row r="1434" spans="4:93" x14ac:dyDescent="0.25">
      <c r="D1434" s="48" t="str">
        <f>IFERROR(VLOOKUP(C1434,category[[category_name_german]:[abbreviation_category_budo]],3,FALSE),"")</f>
        <v/>
      </c>
      <c r="G1434" s="48" t="str">
        <f>IFERROR(VLOOKUP(F1434,category[[category_name_german]:[abbreviation_category_budo]],3,FALSE),"")</f>
        <v/>
      </c>
      <c r="J1434" s="48" t="str">
        <f>IFERROR(VLOOKUP(I1434,category[[category_name_german]:[abbreviation_category_budo]],3,FALSE),"")</f>
        <v/>
      </c>
      <c r="M1434" s="48" t="str">
        <f>IFERROR(VLOOKUP(L1434,category[[category_name_german]:[abbreviation_category_budo]],3,FALSE),"")</f>
        <v/>
      </c>
      <c r="P1434" s="48" t="str">
        <f>IFERROR(VLOOKUP(O1434,category[[category_name_german]:[abbreviation_category_budo]],3,FALSE),"")</f>
        <v/>
      </c>
      <c r="R1434" s="49" t="str">
        <f t="shared" si="198"/>
        <v/>
      </c>
      <c r="U1434" s="48" t="str">
        <f>IFERROR(VLOOKUP(T1434,abbreviation[[description_german]:[abbreviation_budo]],3,FALSE),"")</f>
        <v/>
      </c>
      <c r="X1434" s="51" t="str">
        <f>IFERROR(VLOOKUP(W1434,abbreviation[[description_german]:[abbreviation_budo]],3,FALSE),"")</f>
        <v/>
      </c>
      <c r="Y1434" s="33"/>
      <c r="AA1434" s="49" t="str">
        <f t="shared" si="199"/>
        <v/>
      </c>
      <c r="AD1434" s="48" t="str">
        <f>IFERROR(VLOOKUP(AC1434,abbreviation[[description_german]:[abbreviation_budo]],3,FALSE),"")</f>
        <v/>
      </c>
      <c r="AG1434" s="54" t="str">
        <f>IFERROR(VLOOKUP(AF1434,abbreviation[[description_german]:[abbreviation_budo]],3,FALSE),"")</f>
        <v/>
      </c>
      <c r="AJ1434" s="49" t="str">
        <f t="shared" si="200"/>
        <v>_</v>
      </c>
      <c r="AM1434" s="48" t="str">
        <f>IFERROR(VLOOKUP(AL1434,abbreviation[[description_german]:[abbreviation_budo]],3,FALSE),"")</f>
        <v/>
      </c>
      <c r="AP1434" s="54" t="str">
        <f>IFERROR(VLOOKUP(AO1434,abbreviation[[description_german]:[abbreviation_budo]],3,FALSE),"")</f>
        <v/>
      </c>
      <c r="AS1434" s="49" t="str">
        <f t="shared" si="201"/>
        <v>_</v>
      </c>
      <c r="AV1434" s="53" t="str">
        <f>IFERROR(VLOOKUP(AU1434,abbreviation[[description_german]:[abbreviation_budo]],3,FALSE),"")</f>
        <v/>
      </c>
      <c r="AY1434" s="51" t="str">
        <f>IFERROR(VLOOKUP(AX1434,abbreviation[[description_german]:[abbreviation_budo]],3,FALSE),"")</f>
        <v/>
      </c>
      <c r="BB1434" s="51" t="str">
        <f>IFERROR(VLOOKUP(BA1434,abbreviation[[description_german]:[abbreviation_budo]],3,FALSE),"")</f>
        <v/>
      </c>
      <c r="BE1434" s="51" t="str">
        <f>IFERROR(VLOOKUP(BD1434,abbreviation[[description_german]:[abbreviation_budo]],3,FALSE),"")</f>
        <v/>
      </c>
      <c r="BG1434" s="38"/>
      <c r="BH1434" s="49" t="str">
        <f t="shared" si="202"/>
        <v>_</v>
      </c>
      <c r="BK1434" s="53" t="str">
        <f>IFERROR(VLOOKUP(BJ1434,abbreviation[[description_german]:[abbreviation_budo]],3,FALSE),"")</f>
        <v/>
      </c>
      <c r="BN1434" s="51" t="str">
        <f>IFERROR(VLOOKUP(BM1434,abbreviation[[description_german]:[abbreviation_budo]],3,FALSE),"")</f>
        <v/>
      </c>
      <c r="BO1434" s="31"/>
      <c r="BQ1434" s="51" t="str">
        <f>IFERROR(VLOOKUP(BP1434,abbreviation[[description_german]:[abbreviation_budo]],3,FALSE),"")</f>
        <v/>
      </c>
      <c r="BR1434" s="57" t="str">
        <f t="shared" si="203"/>
        <v>_</v>
      </c>
      <c r="BU1434" s="53" t="str">
        <f>IFERROR(VLOOKUP(BT1434,abbreviation[[description_german]:[abbreviation_budo]],3,FALSE),"")</f>
        <v/>
      </c>
      <c r="BV1434" s="60" t="str">
        <f t="shared" si="204"/>
        <v>_</v>
      </c>
      <c r="BY1434" s="48" t="str">
        <f>IFERROR(VLOOKUP(BX1434,category[[category_name_german]:[abbreviation_category_budo]],3,FALSE),"")</f>
        <v/>
      </c>
      <c r="CB1434" s="48" t="str">
        <f>IFERROR(VLOOKUP(CA1434,category[[category_name_german]:[abbreviation_category_budo]],3,FALSE),"")</f>
        <v/>
      </c>
      <c r="CE1434" s="48" t="str">
        <f>IFERROR(VLOOKUP(CD1434,category[[category_name_german]:[abbreviation_category_budo]],3,FALSE),"")</f>
        <v/>
      </c>
      <c r="CH1434" s="48" t="str">
        <f>IFERROR(VLOOKUP(CG1434,category[[category_name_german]:[abbreviation_category_budo]],3,FALSE),"")</f>
        <v/>
      </c>
      <c r="CK1434" s="48" t="str">
        <f>IFERROR(VLOOKUP(CJ1434,category[[category_name_german]:[abbreviation_category_budo]],3,FALSE),"")</f>
        <v/>
      </c>
      <c r="CM1434" s="49" t="str">
        <f t="shared" si="205"/>
        <v/>
      </c>
      <c r="CO1434" s="63" t="str">
        <f t="shared" si="206"/>
        <v/>
      </c>
    </row>
    <row r="1435" spans="4:93" x14ac:dyDescent="0.25">
      <c r="D1435" s="48" t="str">
        <f>IFERROR(VLOOKUP(C1435,category[[category_name_german]:[abbreviation_category_budo]],3,FALSE),"")</f>
        <v/>
      </c>
      <c r="G1435" s="48" t="str">
        <f>IFERROR(VLOOKUP(F1435,category[[category_name_german]:[abbreviation_category_budo]],3,FALSE),"")</f>
        <v/>
      </c>
      <c r="J1435" s="48" t="str">
        <f>IFERROR(VLOOKUP(I1435,category[[category_name_german]:[abbreviation_category_budo]],3,FALSE),"")</f>
        <v/>
      </c>
      <c r="M1435" s="48" t="str">
        <f>IFERROR(VLOOKUP(L1435,category[[category_name_german]:[abbreviation_category_budo]],3,FALSE),"")</f>
        <v/>
      </c>
      <c r="P1435" s="48" t="str">
        <f>IFERROR(VLOOKUP(O1435,category[[category_name_german]:[abbreviation_category_budo]],3,FALSE),"")</f>
        <v/>
      </c>
      <c r="R1435" s="49" t="str">
        <f t="shared" si="198"/>
        <v/>
      </c>
      <c r="U1435" s="48" t="str">
        <f>IFERROR(VLOOKUP(T1435,abbreviation[[description_german]:[abbreviation_budo]],3,FALSE),"")</f>
        <v/>
      </c>
      <c r="X1435" s="51" t="str">
        <f>IFERROR(VLOOKUP(W1435,abbreviation[[description_german]:[abbreviation_budo]],3,FALSE),"")</f>
        <v/>
      </c>
      <c r="Y1435" s="33"/>
      <c r="AA1435" s="49" t="str">
        <f t="shared" si="199"/>
        <v/>
      </c>
      <c r="AD1435" s="48" t="str">
        <f>IFERROR(VLOOKUP(AC1435,abbreviation[[description_german]:[abbreviation_budo]],3,FALSE),"")</f>
        <v/>
      </c>
      <c r="AG1435" s="54" t="str">
        <f>IFERROR(VLOOKUP(AF1435,abbreviation[[description_german]:[abbreviation_budo]],3,FALSE),"")</f>
        <v/>
      </c>
      <c r="AJ1435" s="49" t="str">
        <f t="shared" si="200"/>
        <v>_</v>
      </c>
      <c r="AM1435" s="48" t="str">
        <f>IFERROR(VLOOKUP(AL1435,abbreviation[[description_german]:[abbreviation_budo]],3,FALSE),"")</f>
        <v/>
      </c>
      <c r="AP1435" s="54" t="str">
        <f>IFERROR(VLOOKUP(AO1435,abbreviation[[description_german]:[abbreviation_budo]],3,FALSE),"")</f>
        <v/>
      </c>
      <c r="AS1435" s="49" t="str">
        <f t="shared" si="201"/>
        <v>_</v>
      </c>
      <c r="AV1435" s="53" t="str">
        <f>IFERROR(VLOOKUP(AU1435,abbreviation[[description_german]:[abbreviation_budo]],3,FALSE),"")</f>
        <v/>
      </c>
      <c r="AY1435" s="51" t="str">
        <f>IFERROR(VLOOKUP(AX1435,abbreviation[[description_german]:[abbreviation_budo]],3,FALSE),"")</f>
        <v/>
      </c>
      <c r="BB1435" s="51" t="str">
        <f>IFERROR(VLOOKUP(BA1435,abbreviation[[description_german]:[abbreviation_budo]],3,FALSE),"")</f>
        <v/>
      </c>
      <c r="BE1435" s="51" t="str">
        <f>IFERROR(VLOOKUP(BD1435,abbreviation[[description_german]:[abbreviation_budo]],3,FALSE),"")</f>
        <v/>
      </c>
      <c r="BG1435" s="38"/>
      <c r="BH1435" s="49" t="str">
        <f t="shared" si="202"/>
        <v>_</v>
      </c>
      <c r="BK1435" s="53" t="str">
        <f>IFERROR(VLOOKUP(BJ1435,abbreviation[[description_german]:[abbreviation_budo]],3,FALSE),"")</f>
        <v/>
      </c>
      <c r="BN1435" s="51" t="str">
        <f>IFERROR(VLOOKUP(BM1435,abbreviation[[description_german]:[abbreviation_budo]],3,FALSE),"")</f>
        <v/>
      </c>
      <c r="BO1435" s="31"/>
      <c r="BQ1435" s="51" t="str">
        <f>IFERROR(VLOOKUP(BP1435,abbreviation[[description_german]:[abbreviation_budo]],3,FALSE),"")</f>
        <v/>
      </c>
      <c r="BR1435" s="57" t="str">
        <f t="shared" si="203"/>
        <v>_</v>
      </c>
      <c r="BU1435" s="53" t="str">
        <f>IFERROR(VLOOKUP(BT1435,abbreviation[[description_german]:[abbreviation_budo]],3,FALSE),"")</f>
        <v/>
      </c>
      <c r="BV1435" s="60" t="str">
        <f t="shared" si="204"/>
        <v>_</v>
      </c>
      <c r="BY1435" s="48" t="str">
        <f>IFERROR(VLOOKUP(BX1435,category[[category_name_german]:[abbreviation_category_budo]],3,FALSE),"")</f>
        <v/>
      </c>
      <c r="CB1435" s="48" t="str">
        <f>IFERROR(VLOOKUP(CA1435,category[[category_name_german]:[abbreviation_category_budo]],3,FALSE),"")</f>
        <v/>
      </c>
      <c r="CE1435" s="48" t="str">
        <f>IFERROR(VLOOKUP(CD1435,category[[category_name_german]:[abbreviation_category_budo]],3,FALSE),"")</f>
        <v/>
      </c>
      <c r="CH1435" s="48" t="str">
        <f>IFERROR(VLOOKUP(CG1435,category[[category_name_german]:[abbreviation_category_budo]],3,FALSE),"")</f>
        <v/>
      </c>
      <c r="CK1435" s="48" t="str">
        <f>IFERROR(VLOOKUP(CJ1435,category[[category_name_german]:[abbreviation_category_budo]],3,FALSE),"")</f>
        <v/>
      </c>
      <c r="CM1435" s="49" t="str">
        <f t="shared" si="205"/>
        <v/>
      </c>
      <c r="CO1435" s="63" t="str">
        <f t="shared" si="206"/>
        <v/>
      </c>
    </row>
    <row r="1436" spans="4:93" x14ac:dyDescent="0.25">
      <c r="D1436" s="48" t="str">
        <f>IFERROR(VLOOKUP(C1436,category[[category_name_german]:[abbreviation_category_budo]],3,FALSE),"")</f>
        <v/>
      </c>
      <c r="G1436" s="48" t="str">
        <f>IFERROR(VLOOKUP(F1436,category[[category_name_german]:[abbreviation_category_budo]],3,FALSE),"")</f>
        <v/>
      </c>
      <c r="J1436" s="48" t="str">
        <f>IFERROR(VLOOKUP(I1436,category[[category_name_german]:[abbreviation_category_budo]],3,FALSE),"")</f>
        <v/>
      </c>
      <c r="M1436" s="48" t="str">
        <f>IFERROR(VLOOKUP(L1436,category[[category_name_german]:[abbreviation_category_budo]],3,FALSE),"")</f>
        <v/>
      </c>
      <c r="P1436" s="48" t="str">
        <f>IFERROR(VLOOKUP(O1436,category[[category_name_german]:[abbreviation_category_budo]],3,FALSE),"")</f>
        <v/>
      </c>
      <c r="R1436" s="49" t="str">
        <f t="shared" si="198"/>
        <v/>
      </c>
      <c r="U1436" s="48" t="str">
        <f>IFERROR(VLOOKUP(T1436,abbreviation[[description_german]:[abbreviation_budo]],3,FALSE),"")</f>
        <v/>
      </c>
      <c r="X1436" s="51" t="str">
        <f>IFERROR(VLOOKUP(W1436,abbreviation[[description_german]:[abbreviation_budo]],3,FALSE),"")</f>
        <v/>
      </c>
      <c r="Y1436" s="33"/>
      <c r="AA1436" s="49" t="str">
        <f t="shared" si="199"/>
        <v/>
      </c>
      <c r="AD1436" s="48" t="str">
        <f>IFERROR(VLOOKUP(AC1436,abbreviation[[description_german]:[abbreviation_budo]],3,FALSE),"")</f>
        <v/>
      </c>
      <c r="AG1436" s="54" t="str">
        <f>IFERROR(VLOOKUP(AF1436,abbreviation[[description_german]:[abbreviation_budo]],3,FALSE),"")</f>
        <v/>
      </c>
      <c r="AJ1436" s="49" t="str">
        <f t="shared" si="200"/>
        <v>_</v>
      </c>
      <c r="AM1436" s="48" t="str">
        <f>IFERROR(VLOOKUP(AL1436,abbreviation[[description_german]:[abbreviation_budo]],3,FALSE),"")</f>
        <v/>
      </c>
      <c r="AP1436" s="54" t="str">
        <f>IFERROR(VLOOKUP(AO1436,abbreviation[[description_german]:[abbreviation_budo]],3,FALSE),"")</f>
        <v/>
      </c>
      <c r="AS1436" s="49" t="str">
        <f t="shared" si="201"/>
        <v>_</v>
      </c>
      <c r="AV1436" s="53" t="str">
        <f>IFERROR(VLOOKUP(AU1436,abbreviation[[description_german]:[abbreviation_budo]],3,FALSE),"")</f>
        <v/>
      </c>
      <c r="AY1436" s="51" t="str">
        <f>IFERROR(VLOOKUP(AX1436,abbreviation[[description_german]:[abbreviation_budo]],3,FALSE),"")</f>
        <v/>
      </c>
      <c r="BB1436" s="51" t="str">
        <f>IFERROR(VLOOKUP(BA1436,abbreviation[[description_german]:[abbreviation_budo]],3,FALSE),"")</f>
        <v/>
      </c>
      <c r="BE1436" s="51" t="str">
        <f>IFERROR(VLOOKUP(BD1436,abbreviation[[description_german]:[abbreviation_budo]],3,FALSE),"")</f>
        <v/>
      </c>
      <c r="BG1436" s="38"/>
      <c r="BH1436" s="49" t="str">
        <f t="shared" si="202"/>
        <v>_</v>
      </c>
      <c r="BK1436" s="53" t="str">
        <f>IFERROR(VLOOKUP(BJ1436,abbreviation[[description_german]:[abbreviation_budo]],3,FALSE),"")</f>
        <v/>
      </c>
      <c r="BN1436" s="51" t="str">
        <f>IFERROR(VLOOKUP(BM1436,abbreviation[[description_german]:[abbreviation_budo]],3,FALSE),"")</f>
        <v/>
      </c>
      <c r="BO1436" s="31"/>
      <c r="BQ1436" s="51" t="str">
        <f>IFERROR(VLOOKUP(BP1436,abbreviation[[description_german]:[abbreviation_budo]],3,FALSE),"")</f>
        <v/>
      </c>
      <c r="BR1436" s="57" t="str">
        <f t="shared" si="203"/>
        <v>_</v>
      </c>
      <c r="BU1436" s="53" t="str">
        <f>IFERROR(VLOOKUP(BT1436,abbreviation[[description_german]:[abbreviation_budo]],3,FALSE),"")</f>
        <v/>
      </c>
      <c r="BV1436" s="60" t="str">
        <f t="shared" si="204"/>
        <v>_</v>
      </c>
      <c r="BY1436" s="48" t="str">
        <f>IFERROR(VLOOKUP(BX1436,category[[category_name_german]:[abbreviation_category_budo]],3,FALSE),"")</f>
        <v/>
      </c>
      <c r="CB1436" s="48" t="str">
        <f>IFERROR(VLOOKUP(CA1436,category[[category_name_german]:[abbreviation_category_budo]],3,FALSE),"")</f>
        <v/>
      </c>
      <c r="CE1436" s="48" t="str">
        <f>IFERROR(VLOOKUP(CD1436,category[[category_name_german]:[abbreviation_category_budo]],3,FALSE),"")</f>
        <v/>
      </c>
      <c r="CH1436" s="48" t="str">
        <f>IFERROR(VLOOKUP(CG1436,category[[category_name_german]:[abbreviation_category_budo]],3,FALSE),"")</f>
        <v/>
      </c>
      <c r="CK1436" s="48" t="str">
        <f>IFERROR(VLOOKUP(CJ1436,category[[category_name_german]:[abbreviation_category_budo]],3,FALSE),"")</f>
        <v/>
      </c>
      <c r="CM1436" s="49" t="str">
        <f t="shared" si="205"/>
        <v/>
      </c>
      <c r="CO1436" s="63" t="str">
        <f t="shared" si="206"/>
        <v/>
      </c>
    </row>
    <row r="1437" spans="4:93" x14ac:dyDescent="0.25">
      <c r="D1437" s="48" t="str">
        <f>IFERROR(VLOOKUP(C1437,category[[category_name_german]:[abbreviation_category_budo]],3,FALSE),"")</f>
        <v/>
      </c>
      <c r="G1437" s="48" t="str">
        <f>IFERROR(VLOOKUP(F1437,category[[category_name_german]:[abbreviation_category_budo]],3,FALSE),"")</f>
        <v/>
      </c>
      <c r="J1437" s="48" t="str">
        <f>IFERROR(VLOOKUP(I1437,category[[category_name_german]:[abbreviation_category_budo]],3,FALSE),"")</f>
        <v/>
      </c>
      <c r="M1437" s="48" t="str">
        <f>IFERROR(VLOOKUP(L1437,category[[category_name_german]:[abbreviation_category_budo]],3,FALSE),"")</f>
        <v/>
      </c>
      <c r="P1437" s="48" t="str">
        <f>IFERROR(VLOOKUP(O1437,category[[category_name_german]:[abbreviation_category_budo]],3,FALSE),"")</f>
        <v/>
      </c>
      <c r="R1437" s="49" t="str">
        <f t="shared" si="198"/>
        <v/>
      </c>
      <c r="U1437" s="48" t="str">
        <f>IFERROR(VLOOKUP(T1437,abbreviation[[description_german]:[abbreviation_budo]],3,FALSE),"")</f>
        <v/>
      </c>
      <c r="X1437" s="51" t="str">
        <f>IFERROR(VLOOKUP(W1437,abbreviation[[description_german]:[abbreviation_budo]],3,FALSE),"")</f>
        <v/>
      </c>
      <c r="Y1437" s="33"/>
      <c r="AA1437" s="49" t="str">
        <f t="shared" si="199"/>
        <v/>
      </c>
      <c r="AD1437" s="48" t="str">
        <f>IFERROR(VLOOKUP(AC1437,abbreviation[[description_german]:[abbreviation_budo]],3,FALSE),"")</f>
        <v/>
      </c>
      <c r="AG1437" s="54" t="str">
        <f>IFERROR(VLOOKUP(AF1437,abbreviation[[description_german]:[abbreviation_budo]],3,FALSE),"")</f>
        <v/>
      </c>
      <c r="AJ1437" s="49" t="str">
        <f t="shared" si="200"/>
        <v>_</v>
      </c>
      <c r="AM1437" s="48" t="str">
        <f>IFERROR(VLOOKUP(AL1437,abbreviation[[description_german]:[abbreviation_budo]],3,FALSE),"")</f>
        <v/>
      </c>
      <c r="AP1437" s="54" t="str">
        <f>IFERROR(VLOOKUP(AO1437,abbreviation[[description_german]:[abbreviation_budo]],3,FALSE),"")</f>
        <v/>
      </c>
      <c r="AS1437" s="49" t="str">
        <f t="shared" si="201"/>
        <v>_</v>
      </c>
      <c r="AV1437" s="53" t="str">
        <f>IFERROR(VLOOKUP(AU1437,abbreviation[[description_german]:[abbreviation_budo]],3,FALSE),"")</f>
        <v/>
      </c>
      <c r="AY1437" s="51" t="str">
        <f>IFERROR(VLOOKUP(AX1437,abbreviation[[description_german]:[abbreviation_budo]],3,FALSE),"")</f>
        <v/>
      </c>
      <c r="BB1437" s="51" t="str">
        <f>IFERROR(VLOOKUP(BA1437,abbreviation[[description_german]:[abbreviation_budo]],3,FALSE),"")</f>
        <v/>
      </c>
      <c r="BE1437" s="51" t="str">
        <f>IFERROR(VLOOKUP(BD1437,abbreviation[[description_german]:[abbreviation_budo]],3,FALSE),"")</f>
        <v/>
      </c>
      <c r="BG1437" s="38"/>
      <c r="BH1437" s="49" t="str">
        <f t="shared" si="202"/>
        <v>_</v>
      </c>
      <c r="BK1437" s="53" t="str">
        <f>IFERROR(VLOOKUP(BJ1437,abbreviation[[description_german]:[abbreviation_budo]],3,FALSE),"")</f>
        <v/>
      </c>
      <c r="BN1437" s="51" t="str">
        <f>IFERROR(VLOOKUP(BM1437,abbreviation[[description_german]:[abbreviation_budo]],3,FALSE),"")</f>
        <v/>
      </c>
      <c r="BO1437" s="31"/>
      <c r="BQ1437" s="51" t="str">
        <f>IFERROR(VLOOKUP(BP1437,abbreviation[[description_german]:[abbreviation_budo]],3,FALSE),"")</f>
        <v/>
      </c>
      <c r="BR1437" s="57" t="str">
        <f t="shared" si="203"/>
        <v>_</v>
      </c>
      <c r="BU1437" s="53" t="str">
        <f>IFERROR(VLOOKUP(BT1437,abbreviation[[description_german]:[abbreviation_budo]],3,FALSE),"")</f>
        <v/>
      </c>
      <c r="BV1437" s="60" t="str">
        <f t="shared" si="204"/>
        <v>_</v>
      </c>
      <c r="BY1437" s="48" t="str">
        <f>IFERROR(VLOOKUP(BX1437,category[[category_name_german]:[abbreviation_category_budo]],3,FALSE),"")</f>
        <v/>
      </c>
      <c r="CB1437" s="48" t="str">
        <f>IFERROR(VLOOKUP(CA1437,category[[category_name_german]:[abbreviation_category_budo]],3,FALSE),"")</f>
        <v/>
      </c>
      <c r="CE1437" s="48" t="str">
        <f>IFERROR(VLOOKUP(CD1437,category[[category_name_german]:[abbreviation_category_budo]],3,FALSE),"")</f>
        <v/>
      </c>
      <c r="CH1437" s="48" t="str">
        <f>IFERROR(VLOOKUP(CG1437,category[[category_name_german]:[abbreviation_category_budo]],3,FALSE),"")</f>
        <v/>
      </c>
      <c r="CK1437" s="48" t="str">
        <f>IFERROR(VLOOKUP(CJ1437,category[[category_name_german]:[abbreviation_category_budo]],3,FALSE),"")</f>
        <v/>
      </c>
      <c r="CM1437" s="49" t="str">
        <f t="shared" si="205"/>
        <v/>
      </c>
      <c r="CO1437" s="63" t="str">
        <f t="shared" si="206"/>
        <v/>
      </c>
    </row>
    <row r="1438" spans="4:93" x14ac:dyDescent="0.25">
      <c r="D1438" s="48" t="str">
        <f>IFERROR(VLOOKUP(C1438,category[[category_name_german]:[abbreviation_category_budo]],3,FALSE),"")</f>
        <v/>
      </c>
      <c r="G1438" s="48" t="str">
        <f>IFERROR(VLOOKUP(F1438,category[[category_name_german]:[abbreviation_category_budo]],3,FALSE),"")</f>
        <v/>
      </c>
      <c r="J1438" s="48" t="str">
        <f>IFERROR(VLOOKUP(I1438,category[[category_name_german]:[abbreviation_category_budo]],3,FALSE),"")</f>
        <v/>
      </c>
      <c r="M1438" s="48" t="str">
        <f>IFERROR(VLOOKUP(L1438,category[[category_name_german]:[abbreviation_category_budo]],3,FALSE),"")</f>
        <v/>
      </c>
      <c r="P1438" s="48" t="str">
        <f>IFERROR(VLOOKUP(O1438,category[[category_name_german]:[abbreviation_category_budo]],3,FALSE),"")</f>
        <v/>
      </c>
      <c r="R1438" s="49" t="str">
        <f t="shared" si="198"/>
        <v/>
      </c>
      <c r="U1438" s="48" t="str">
        <f>IFERROR(VLOOKUP(T1438,abbreviation[[description_german]:[abbreviation_budo]],3,FALSE),"")</f>
        <v/>
      </c>
      <c r="X1438" s="51" t="str">
        <f>IFERROR(VLOOKUP(W1438,abbreviation[[description_german]:[abbreviation_budo]],3,FALSE),"")</f>
        <v/>
      </c>
      <c r="Y1438" s="33"/>
      <c r="AA1438" s="49" t="str">
        <f t="shared" si="199"/>
        <v/>
      </c>
      <c r="AD1438" s="48" t="str">
        <f>IFERROR(VLOOKUP(AC1438,abbreviation[[description_german]:[abbreviation_budo]],3,FALSE),"")</f>
        <v/>
      </c>
      <c r="AG1438" s="54" t="str">
        <f>IFERROR(VLOOKUP(AF1438,abbreviation[[description_german]:[abbreviation_budo]],3,FALSE),"")</f>
        <v/>
      </c>
      <c r="AJ1438" s="49" t="str">
        <f t="shared" si="200"/>
        <v>_</v>
      </c>
      <c r="AM1438" s="48" t="str">
        <f>IFERROR(VLOOKUP(AL1438,abbreviation[[description_german]:[abbreviation_budo]],3,FALSE),"")</f>
        <v/>
      </c>
      <c r="AP1438" s="54" t="str">
        <f>IFERROR(VLOOKUP(AO1438,abbreviation[[description_german]:[abbreviation_budo]],3,FALSE),"")</f>
        <v/>
      </c>
      <c r="AS1438" s="49" t="str">
        <f t="shared" si="201"/>
        <v>_</v>
      </c>
      <c r="AV1438" s="53" t="str">
        <f>IFERROR(VLOOKUP(AU1438,abbreviation[[description_german]:[abbreviation_budo]],3,FALSE),"")</f>
        <v/>
      </c>
      <c r="AY1438" s="51" t="str">
        <f>IFERROR(VLOOKUP(AX1438,abbreviation[[description_german]:[abbreviation_budo]],3,FALSE),"")</f>
        <v/>
      </c>
      <c r="BB1438" s="51" t="str">
        <f>IFERROR(VLOOKUP(BA1438,abbreviation[[description_german]:[abbreviation_budo]],3,FALSE),"")</f>
        <v/>
      </c>
      <c r="BE1438" s="51" t="str">
        <f>IFERROR(VLOOKUP(BD1438,abbreviation[[description_german]:[abbreviation_budo]],3,FALSE),"")</f>
        <v/>
      </c>
      <c r="BG1438" s="38"/>
      <c r="BH1438" s="49" t="str">
        <f t="shared" si="202"/>
        <v>_</v>
      </c>
      <c r="BK1438" s="53" t="str">
        <f>IFERROR(VLOOKUP(BJ1438,abbreviation[[description_german]:[abbreviation_budo]],3,FALSE),"")</f>
        <v/>
      </c>
      <c r="BN1438" s="51" t="str">
        <f>IFERROR(VLOOKUP(BM1438,abbreviation[[description_german]:[abbreviation_budo]],3,FALSE),"")</f>
        <v/>
      </c>
      <c r="BO1438" s="31"/>
      <c r="BQ1438" s="51" t="str">
        <f>IFERROR(VLOOKUP(BP1438,abbreviation[[description_german]:[abbreviation_budo]],3,FALSE),"")</f>
        <v/>
      </c>
      <c r="BR1438" s="57" t="str">
        <f t="shared" si="203"/>
        <v>_</v>
      </c>
      <c r="BU1438" s="53" t="str">
        <f>IFERROR(VLOOKUP(BT1438,abbreviation[[description_german]:[abbreviation_budo]],3,FALSE),"")</f>
        <v/>
      </c>
      <c r="BV1438" s="60" t="str">
        <f t="shared" si="204"/>
        <v>_</v>
      </c>
      <c r="BY1438" s="48" t="str">
        <f>IFERROR(VLOOKUP(BX1438,category[[category_name_german]:[abbreviation_category_budo]],3,FALSE),"")</f>
        <v/>
      </c>
      <c r="CB1438" s="48" t="str">
        <f>IFERROR(VLOOKUP(CA1438,category[[category_name_german]:[abbreviation_category_budo]],3,FALSE),"")</f>
        <v/>
      </c>
      <c r="CE1438" s="48" t="str">
        <f>IFERROR(VLOOKUP(CD1438,category[[category_name_german]:[abbreviation_category_budo]],3,FALSE),"")</f>
        <v/>
      </c>
      <c r="CH1438" s="48" t="str">
        <f>IFERROR(VLOOKUP(CG1438,category[[category_name_german]:[abbreviation_category_budo]],3,FALSE),"")</f>
        <v/>
      </c>
      <c r="CK1438" s="48" t="str">
        <f>IFERROR(VLOOKUP(CJ1438,category[[category_name_german]:[abbreviation_category_budo]],3,FALSE),"")</f>
        <v/>
      </c>
      <c r="CM1438" s="49" t="str">
        <f t="shared" si="205"/>
        <v/>
      </c>
      <c r="CO1438" s="63" t="str">
        <f t="shared" si="206"/>
        <v/>
      </c>
    </row>
    <row r="1439" spans="4:93" x14ac:dyDescent="0.25">
      <c r="D1439" s="48" t="str">
        <f>IFERROR(VLOOKUP(C1439,category[[category_name_german]:[abbreviation_category_budo]],3,FALSE),"")</f>
        <v/>
      </c>
      <c r="G1439" s="48" t="str">
        <f>IFERROR(VLOOKUP(F1439,category[[category_name_german]:[abbreviation_category_budo]],3,FALSE),"")</f>
        <v/>
      </c>
      <c r="J1439" s="48" t="str">
        <f>IFERROR(VLOOKUP(I1439,category[[category_name_german]:[abbreviation_category_budo]],3,FALSE),"")</f>
        <v/>
      </c>
      <c r="M1439" s="48" t="str">
        <f>IFERROR(VLOOKUP(L1439,category[[category_name_german]:[abbreviation_category_budo]],3,FALSE),"")</f>
        <v/>
      </c>
      <c r="P1439" s="48" t="str">
        <f>IFERROR(VLOOKUP(O1439,category[[category_name_german]:[abbreviation_category_budo]],3,FALSE),"")</f>
        <v/>
      </c>
      <c r="R1439" s="49" t="str">
        <f t="shared" si="198"/>
        <v/>
      </c>
      <c r="U1439" s="48" t="str">
        <f>IFERROR(VLOOKUP(T1439,abbreviation[[description_german]:[abbreviation_budo]],3,FALSE),"")</f>
        <v/>
      </c>
      <c r="X1439" s="51" t="str">
        <f>IFERROR(VLOOKUP(W1439,abbreviation[[description_german]:[abbreviation_budo]],3,FALSE),"")</f>
        <v/>
      </c>
      <c r="Y1439" s="33"/>
      <c r="AA1439" s="49" t="str">
        <f t="shared" si="199"/>
        <v/>
      </c>
      <c r="AD1439" s="48" t="str">
        <f>IFERROR(VLOOKUP(AC1439,abbreviation[[description_german]:[abbreviation_budo]],3,FALSE),"")</f>
        <v/>
      </c>
      <c r="AG1439" s="54" t="str">
        <f>IFERROR(VLOOKUP(AF1439,abbreviation[[description_german]:[abbreviation_budo]],3,FALSE),"")</f>
        <v/>
      </c>
      <c r="AJ1439" s="49" t="str">
        <f t="shared" si="200"/>
        <v>_</v>
      </c>
      <c r="AM1439" s="48" t="str">
        <f>IFERROR(VLOOKUP(AL1439,abbreviation[[description_german]:[abbreviation_budo]],3,FALSE),"")</f>
        <v/>
      </c>
      <c r="AP1439" s="54" t="str">
        <f>IFERROR(VLOOKUP(AO1439,abbreviation[[description_german]:[abbreviation_budo]],3,FALSE),"")</f>
        <v/>
      </c>
      <c r="AS1439" s="49" t="str">
        <f t="shared" si="201"/>
        <v>_</v>
      </c>
      <c r="AV1439" s="53" t="str">
        <f>IFERROR(VLOOKUP(AU1439,abbreviation[[description_german]:[abbreviation_budo]],3,FALSE),"")</f>
        <v/>
      </c>
      <c r="AY1439" s="51" t="str">
        <f>IFERROR(VLOOKUP(AX1439,abbreviation[[description_german]:[abbreviation_budo]],3,FALSE),"")</f>
        <v/>
      </c>
      <c r="BB1439" s="51" t="str">
        <f>IFERROR(VLOOKUP(BA1439,abbreviation[[description_german]:[abbreviation_budo]],3,FALSE),"")</f>
        <v/>
      </c>
      <c r="BE1439" s="51" t="str">
        <f>IFERROR(VLOOKUP(BD1439,abbreviation[[description_german]:[abbreviation_budo]],3,FALSE),"")</f>
        <v/>
      </c>
      <c r="BG1439" s="38"/>
      <c r="BH1439" s="49" t="str">
        <f t="shared" si="202"/>
        <v>_</v>
      </c>
      <c r="BK1439" s="53" t="str">
        <f>IFERROR(VLOOKUP(BJ1439,abbreviation[[description_german]:[abbreviation_budo]],3,FALSE),"")</f>
        <v/>
      </c>
      <c r="BN1439" s="51" t="str">
        <f>IFERROR(VLOOKUP(BM1439,abbreviation[[description_german]:[abbreviation_budo]],3,FALSE),"")</f>
        <v/>
      </c>
      <c r="BO1439" s="31"/>
      <c r="BQ1439" s="51" t="str">
        <f>IFERROR(VLOOKUP(BP1439,abbreviation[[description_german]:[abbreviation_budo]],3,FALSE),"")</f>
        <v/>
      </c>
      <c r="BR1439" s="57" t="str">
        <f t="shared" si="203"/>
        <v>_</v>
      </c>
      <c r="BU1439" s="53" t="str">
        <f>IFERROR(VLOOKUP(BT1439,abbreviation[[description_german]:[abbreviation_budo]],3,FALSE),"")</f>
        <v/>
      </c>
      <c r="BV1439" s="60" t="str">
        <f t="shared" si="204"/>
        <v>_</v>
      </c>
      <c r="BY1439" s="48" t="str">
        <f>IFERROR(VLOOKUP(BX1439,category[[category_name_german]:[abbreviation_category_budo]],3,FALSE),"")</f>
        <v/>
      </c>
      <c r="CB1439" s="48" t="str">
        <f>IFERROR(VLOOKUP(CA1439,category[[category_name_german]:[abbreviation_category_budo]],3,FALSE),"")</f>
        <v/>
      </c>
      <c r="CE1439" s="48" t="str">
        <f>IFERROR(VLOOKUP(CD1439,category[[category_name_german]:[abbreviation_category_budo]],3,FALSE),"")</f>
        <v/>
      </c>
      <c r="CH1439" s="48" t="str">
        <f>IFERROR(VLOOKUP(CG1439,category[[category_name_german]:[abbreviation_category_budo]],3,FALSE),"")</f>
        <v/>
      </c>
      <c r="CK1439" s="48" t="str">
        <f>IFERROR(VLOOKUP(CJ1439,category[[category_name_german]:[abbreviation_category_budo]],3,FALSE),"")</f>
        <v/>
      </c>
      <c r="CM1439" s="49" t="str">
        <f t="shared" si="205"/>
        <v/>
      </c>
      <c r="CO1439" s="63" t="str">
        <f t="shared" si="206"/>
        <v/>
      </c>
    </row>
    <row r="1440" spans="4:93" x14ac:dyDescent="0.25">
      <c r="D1440" s="48" t="str">
        <f>IFERROR(VLOOKUP(C1440,category[[category_name_german]:[abbreviation_category_budo]],3,FALSE),"")</f>
        <v/>
      </c>
      <c r="G1440" s="48" t="str">
        <f>IFERROR(VLOOKUP(F1440,category[[category_name_german]:[abbreviation_category_budo]],3,FALSE),"")</f>
        <v/>
      </c>
      <c r="J1440" s="48" t="str">
        <f>IFERROR(VLOOKUP(I1440,category[[category_name_german]:[abbreviation_category_budo]],3,FALSE),"")</f>
        <v/>
      </c>
      <c r="M1440" s="48" t="str">
        <f>IFERROR(VLOOKUP(L1440,category[[category_name_german]:[abbreviation_category_budo]],3,FALSE),"")</f>
        <v/>
      </c>
      <c r="P1440" s="48" t="str">
        <f>IFERROR(VLOOKUP(O1440,category[[category_name_german]:[abbreviation_category_budo]],3,FALSE),"")</f>
        <v/>
      </c>
      <c r="R1440" s="49" t="str">
        <f t="shared" si="198"/>
        <v/>
      </c>
      <c r="U1440" s="48" t="str">
        <f>IFERROR(VLOOKUP(T1440,abbreviation[[description_german]:[abbreviation_budo]],3,FALSE),"")</f>
        <v/>
      </c>
      <c r="X1440" s="51" t="str">
        <f>IFERROR(VLOOKUP(W1440,abbreviation[[description_german]:[abbreviation_budo]],3,FALSE),"")</f>
        <v/>
      </c>
      <c r="Y1440" s="33"/>
      <c r="AA1440" s="49" t="str">
        <f t="shared" si="199"/>
        <v/>
      </c>
      <c r="AD1440" s="48" t="str">
        <f>IFERROR(VLOOKUP(AC1440,abbreviation[[description_german]:[abbreviation_budo]],3,FALSE),"")</f>
        <v/>
      </c>
      <c r="AG1440" s="54" t="str">
        <f>IFERROR(VLOOKUP(AF1440,abbreviation[[description_german]:[abbreviation_budo]],3,FALSE),"")</f>
        <v/>
      </c>
      <c r="AJ1440" s="49" t="str">
        <f t="shared" si="200"/>
        <v>_</v>
      </c>
      <c r="AM1440" s="48" t="str">
        <f>IFERROR(VLOOKUP(AL1440,abbreviation[[description_german]:[abbreviation_budo]],3,FALSE),"")</f>
        <v/>
      </c>
      <c r="AP1440" s="54" t="str">
        <f>IFERROR(VLOOKUP(AO1440,abbreviation[[description_german]:[abbreviation_budo]],3,FALSE),"")</f>
        <v/>
      </c>
      <c r="AS1440" s="49" t="str">
        <f t="shared" si="201"/>
        <v>_</v>
      </c>
      <c r="AV1440" s="53" t="str">
        <f>IFERROR(VLOOKUP(AU1440,abbreviation[[description_german]:[abbreviation_budo]],3,FALSE),"")</f>
        <v/>
      </c>
      <c r="AY1440" s="51" t="str">
        <f>IFERROR(VLOOKUP(AX1440,abbreviation[[description_german]:[abbreviation_budo]],3,FALSE),"")</f>
        <v/>
      </c>
      <c r="BB1440" s="51" t="str">
        <f>IFERROR(VLOOKUP(BA1440,abbreviation[[description_german]:[abbreviation_budo]],3,FALSE),"")</f>
        <v/>
      </c>
      <c r="BE1440" s="51" t="str">
        <f>IFERROR(VLOOKUP(BD1440,abbreviation[[description_german]:[abbreviation_budo]],3,FALSE),"")</f>
        <v/>
      </c>
      <c r="BG1440" s="38"/>
      <c r="BH1440" s="49" t="str">
        <f t="shared" si="202"/>
        <v>_</v>
      </c>
      <c r="BK1440" s="53" t="str">
        <f>IFERROR(VLOOKUP(BJ1440,abbreviation[[description_german]:[abbreviation_budo]],3,FALSE),"")</f>
        <v/>
      </c>
      <c r="BN1440" s="51" t="str">
        <f>IFERROR(VLOOKUP(BM1440,abbreviation[[description_german]:[abbreviation_budo]],3,FALSE),"")</f>
        <v/>
      </c>
      <c r="BO1440" s="31"/>
      <c r="BQ1440" s="51" t="str">
        <f>IFERROR(VLOOKUP(BP1440,abbreviation[[description_german]:[abbreviation_budo]],3,FALSE),"")</f>
        <v/>
      </c>
      <c r="BR1440" s="57" t="str">
        <f t="shared" si="203"/>
        <v>_</v>
      </c>
      <c r="BU1440" s="53" t="str">
        <f>IFERROR(VLOOKUP(BT1440,abbreviation[[description_german]:[abbreviation_budo]],3,FALSE),"")</f>
        <v/>
      </c>
      <c r="BV1440" s="60" t="str">
        <f t="shared" si="204"/>
        <v>_</v>
      </c>
      <c r="BY1440" s="48" t="str">
        <f>IFERROR(VLOOKUP(BX1440,category[[category_name_german]:[abbreviation_category_budo]],3,FALSE),"")</f>
        <v/>
      </c>
      <c r="CB1440" s="48" t="str">
        <f>IFERROR(VLOOKUP(CA1440,category[[category_name_german]:[abbreviation_category_budo]],3,FALSE),"")</f>
        <v/>
      </c>
      <c r="CE1440" s="48" t="str">
        <f>IFERROR(VLOOKUP(CD1440,category[[category_name_german]:[abbreviation_category_budo]],3,FALSE),"")</f>
        <v/>
      </c>
      <c r="CH1440" s="48" t="str">
        <f>IFERROR(VLOOKUP(CG1440,category[[category_name_german]:[abbreviation_category_budo]],3,FALSE),"")</f>
        <v/>
      </c>
      <c r="CK1440" s="48" t="str">
        <f>IFERROR(VLOOKUP(CJ1440,category[[category_name_german]:[abbreviation_category_budo]],3,FALSE),"")</f>
        <v/>
      </c>
      <c r="CM1440" s="49" t="str">
        <f t="shared" si="205"/>
        <v/>
      </c>
      <c r="CO1440" s="63" t="str">
        <f t="shared" si="206"/>
        <v/>
      </c>
    </row>
    <row r="1441" spans="4:93" x14ac:dyDescent="0.25">
      <c r="D1441" s="48" t="str">
        <f>IFERROR(VLOOKUP(C1441,category[[category_name_german]:[abbreviation_category_budo]],3,FALSE),"")</f>
        <v/>
      </c>
      <c r="G1441" s="48" t="str">
        <f>IFERROR(VLOOKUP(F1441,category[[category_name_german]:[abbreviation_category_budo]],3,FALSE),"")</f>
        <v/>
      </c>
      <c r="J1441" s="48" t="str">
        <f>IFERROR(VLOOKUP(I1441,category[[category_name_german]:[abbreviation_category_budo]],3,FALSE),"")</f>
        <v/>
      </c>
      <c r="M1441" s="48" t="str">
        <f>IFERROR(VLOOKUP(L1441,category[[category_name_german]:[abbreviation_category_budo]],3,FALSE),"")</f>
        <v/>
      </c>
      <c r="P1441" s="48" t="str">
        <f>IFERROR(VLOOKUP(O1441,category[[category_name_german]:[abbreviation_category_budo]],3,FALSE),"")</f>
        <v/>
      </c>
      <c r="R1441" s="49" t="str">
        <f t="shared" si="198"/>
        <v/>
      </c>
      <c r="U1441" s="48" t="str">
        <f>IFERROR(VLOOKUP(T1441,abbreviation[[description_german]:[abbreviation_budo]],3,FALSE),"")</f>
        <v/>
      </c>
      <c r="X1441" s="51" t="str">
        <f>IFERROR(VLOOKUP(W1441,abbreviation[[description_german]:[abbreviation_budo]],3,FALSE),"")</f>
        <v/>
      </c>
      <c r="Y1441" s="33"/>
      <c r="AA1441" s="49" t="str">
        <f t="shared" si="199"/>
        <v/>
      </c>
      <c r="AD1441" s="48" t="str">
        <f>IFERROR(VLOOKUP(AC1441,abbreviation[[description_german]:[abbreviation_budo]],3,FALSE),"")</f>
        <v/>
      </c>
      <c r="AG1441" s="54" t="str">
        <f>IFERROR(VLOOKUP(AF1441,abbreviation[[description_german]:[abbreviation_budo]],3,FALSE),"")</f>
        <v/>
      </c>
      <c r="AJ1441" s="49" t="str">
        <f t="shared" si="200"/>
        <v>_</v>
      </c>
      <c r="AM1441" s="48" t="str">
        <f>IFERROR(VLOOKUP(AL1441,abbreviation[[description_german]:[abbreviation_budo]],3,FALSE),"")</f>
        <v/>
      </c>
      <c r="AP1441" s="54" t="str">
        <f>IFERROR(VLOOKUP(AO1441,abbreviation[[description_german]:[abbreviation_budo]],3,FALSE),"")</f>
        <v/>
      </c>
      <c r="AS1441" s="49" t="str">
        <f t="shared" si="201"/>
        <v>_</v>
      </c>
      <c r="AV1441" s="53" t="str">
        <f>IFERROR(VLOOKUP(AU1441,abbreviation[[description_german]:[abbreviation_budo]],3,FALSE),"")</f>
        <v/>
      </c>
      <c r="AY1441" s="51" t="str">
        <f>IFERROR(VLOOKUP(AX1441,abbreviation[[description_german]:[abbreviation_budo]],3,FALSE),"")</f>
        <v/>
      </c>
      <c r="BB1441" s="51" t="str">
        <f>IFERROR(VLOOKUP(BA1441,abbreviation[[description_german]:[abbreviation_budo]],3,FALSE),"")</f>
        <v/>
      </c>
      <c r="BE1441" s="51" t="str">
        <f>IFERROR(VLOOKUP(BD1441,abbreviation[[description_german]:[abbreviation_budo]],3,FALSE),"")</f>
        <v/>
      </c>
      <c r="BG1441" s="38"/>
      <c r="BH1441" s="49" t="str">
        <f t="shared" si="202"/>
        <v>_</v>
      </c>
      <c r="BK1441" s="53" t="str">
        <f>IFERROR(VLOOKUP(BJ1441,abbreviation[[description_german]:[abbreviation_budo]],3,FALSE),"")</f>
        <v/>
      </c>
      <c r="BN1441" s="51" t="str">
        <f>IFERROR(VLOOKUP(BM1441,abbreviation[[description_german]:[abbreviation_budo]],3,FALSE),"")</f>
        <v/>
      </c>
      <c r="BO1441" s="31"/>
      <c r="BQ1441" s="51" t="str">
        <f>IFERROR(VLOOKUP(BP1441,abbreviation[[description_german]:[abbreviation_budo]],3,FALSE),"")</f>
        <v/>
      </c>
      <c r="BR1441" s="57" t="str">
        <f t="shared" si="203"/>
        <v>_</v>
      </c>
      <c r="BU1441" s="53" t="str">
        <f>IFERROR(VLOOKUP(BT1441,abbreviation[[description_german]:[abbreviation_budo]],3,FALSE),"")</f>
        <v/>
      </c>
      <c r="BV1441" s="60" t="str">
        <f t="shared" si="204"/>
        <v>_</v>
      </c>
      <c r="BY1441" s="48" t="str">
        <f>IFERROR(VLOOKUP(BX1441,category[[category_name_german]:[abbreviation_category_budo]],3,FALSE),"")</f>
        <v/>
      </c>
      <c r="CB1441" s="48" t="str">
        <f>IFERROR(VLOOKUP(CA1441,category[[category_name_german]:[abbreviation_category_budo]],3,FALSE),"")</f>
        <v/>
      </c>
      <c r="CE1441" s="48" t="str">
        <f>IFERROR(VLOOKUP(CD1441,category[[category_name_german]:[abbreviation_category_budo]],3,FALSE),"")</f>
        <v/>
      </c>
      <c r="CH1441" s="48" t="str">
        <f>IFERROR(VLOOKUP(CG1441,category[[category_name_german]:[abbreviation_category_budo]],3,FALSE),"")</f>
        <v/>
      </c>
      <c r="CK1441" s="48" t="str">
        <f>IFERROR(VLOOKUP(CJ1441,category[[category_name_german]:[abbreviation_category_budo]],3,FALSE),"")</f>
        <v/>
      </c>
      <c r="CM1441" s="49" t="str">
        <f t="shared" si="205"/>
        <v/>
      </c>
      <c r="CO1441" s="63" t="str">
        <f t="shared" si="206"/>
        <v/>
      </c>
    </row>
    <row r="1442" spans="4:93" x14ac:dyDescent="0.25">
      <c r="D1442" s="48" t="str">
        <f>IFERROR(VLOOKUP(C1442,category[[category_name_german]:[abbreviation_category_budo]],3,FALSE),"")</f>
        <v/>
      </c>
      <c r="G1442" s="48" t="str">
        <f>IFERROR(VLOOKUP(F1442,category[[category_name_german]:[abbreviation_category_budo]],3,FALSE),"")</f>
        <v/>
      </c>
      <c r="J1442" s="48" t="str">
        <f>IFERROR(VLOOKUP(I1442,category[[category_name_german]:[abbreviation_category_budo]],3,FALSE),"")</f>
        <v/>
      </c>
      <c r="M1442" s="48" t="str">
        <f>IFERROR(VLOOKUP(L1442,category[[category_name_german]:[abbreviation_category_budo]],3,FALSE),"")</f>
        <v/>
      </c>
      <c r="P1442" s="48" t="str">
        <f>IFERROR(VLOOKUP(O1442,category[[category_name_german]:[abbreviation_category_budo]],3,FALSE),"")</f>
        <v/>
      </c>
      <c r="R1442" s="49" t="str">
        <f t="shared" si="198"/>
        <v/>
      </c>
      <c r="U1442" s="48" t="str">
        <f>IFERROR(VLOOKUP(T1442,abbreviation[[description_german]:[abbreviation_budo]],3,FALSE),"")</f>
        <v/>
      </c>
      <c r="X1442" s="51" t="str">
        <f>IFERROR(VLOOKUP(W1442,abbreviation[[description_german]:[abbreviation_budo]],3,FALSE),"")</f>
        <v/>
      </c>
      <c r="Y1442" s="33"/>
      <c r="AA1442" s="49" t="str">
        <f t="shared" si="199"/>
        <v/>
      </c>
      <c r="AD1442" s="48" t="str">
        <f>IFERROR(VLOOKUP(AC1442,abbreviation[[description_german]:[abbreviation_budo]],3,FALSE),"")</f>
        <v/>
      </c>
      <c r="AG1442" s="54" t="str">
        <f>IFERROR(VLOOKUP(AF1442,abbreviation[[description_german]:[abbreviation_budo]],3,FALSE),"")</f>
        <v/>
      </c>
      <c r="AJ1442" s="49" t="str">
        <f t="shared" si="200"/>
        <v>_</v>
      </c>
      <c r="AM1442" s="48" t="str">
        <f>IFERROR(VLOOKUP(AL1442,abbreviation[[description_german]:[abbreviation_budo]],3,FALSE),"")</f>
        <v/>
      </c>
      <c r="AP1442" s="54" t="str">
        <f>IFERROR(VLOOKUP(AO1442,abbreviation[[description_german]:[abbreviation_budo]],3,FALSE),"")</f>
        <v/>
      </c>
      <c r="AS1442" s="49" t="str">
        <f t="shared" si="201"/>
        <v>_</v>
      </c>
      <c r="AV1442" s="53" t="str">
        <f>IFERROR(VLOOKUP(AU1442,abbreviation[[description_german]:[abbreviation_budo]],3,FALSE),"")</f>
        <v/>
      </c>
      <c r="AY1442" s="51" t="str">
        <f>IFERROR(VLOOKUP(AX1442,abbreviation[[description_german]:[abbreviation_budo]],3,FALSE),"")</f>
        <v/>
      </c>
      <c r="BB1442" s="51" t="str">
        <f>IFERROR(VLOOKUP(BA1442,abbreviation[[description_german]:[abbreviation_budo]],3,FALSE),"")</f>
        <v/>
      </c>
      <c r="BE1442" s="51" t="str">
        <f>IFERROR(VLOOKUP(BD1442,abbreviation[[description_german]:[abbreviation_budo]],3,FALSE),"")</f>
        <v/>
      </c>
      <c r="BG1442" s="38"/>
      <c r="BH1442" s="49" t="str">
        <f t="shared" si="202"/>
        <v>_</v>
      </c>
      <c r="BK1442" s="53" t="str">
        <f>IFERROR(VLOOKUP(BJ1442,abbreviation[[description_german]:[abbreviation_budo]],3,FALSE),"")</f>
        <v/>
      </c>
      <c r="BN1442" s="51" t="str">
        <f>IFERROR(VLOOKUP(BM1442,abbreviation[[description_german]:[abbreviation_budo]],3,FALSE),"")</f>
        <v/>
      </c>
      <c r="BO1442" s="31"/>
      <c r="BQ1442" s="51" t="str">
        <f>IFERROR(VLOOKUP(BP1442,abbreviation[[description_german]:[abbreviation_budo]],3,FALSE),"")</f>
        <v/>
      </c>
      <c r="BR1442" s="57" t="str">
        <f t="shared" si="203"/>
        <v>_</v>
      </c>
      <c r="BU1442" s="53" t="str">
        <f>IFERROR(VLOOKUP(BT1442,abbreviation[[description_german]:[abbreviation_budo]],3,FALSE),"")</f>
        <v/>
      </c>
      <c r="BV1442" s="60" t="str">
        <f t="shared" si="204"/>
        <v>_</v>
      </c>
      <c r="BY1442" s="48" t="str">
        <f>IFERROR(VLOOKUP(BX1442,category[[category_name_german]:[abbreviation_category_budo]],3,FALSE),"")</f>
        <v/>
      </c>
      <c r="CB1442" s="48" t="str">
        <f>IFERROR(VLOOKUP(CA1442,category[[category_name_german]:[abbreviation_category_budo]],3,FALSE),"")</f>
        <v/>
      </c>
      <c r="CE1442" s="48" t="str">
        <f>IFERROR(VLOOKUP(CD1442,category[[category_name_german]:[abbreviation_category_budo]],3,FALSE),"")</f>
        <v/>
      </c>
      <c r="CH1442" s="48" t="str">
        <f>IFERROR(VLOOKUP(CG1442,category[[category_name_german]:[abbreviation_category_budo]],3,FALSE),"")</f>
        <v/>
      </c>
      <c r="CK1442" s="48" t="str">
        <f>IFERROR(VLOOKUP(CJ1442,category[[category_name_german]:[abbreviation_category_budo]],3,FALSE),"")</f>
        <v/>
      </c>
      <c r="CM1442" s="49" t="str">
        <f t="shared" si="205"/>
        <v/>
      </c>
      <c r="CO1442" s="63" t="str">
        <f t="shared" si="206"/>
        <v/>
      </c>
    </row>
    <row r="1443" spans="4:93" x14ac:dyDescent="0.25">
      <c r="D1443" s="48" t="str">
        <f>IFERROR(VLOOKUP(C1443,category[[category_name_german]:[abbreviation_category_budo]],3,FALSE),"")</f>
        <v/>
      </c>
      <c r="G1443" s="48" t="str">
        <f>IFERROR(VLOOKUP(F1443,category[[category_name_german]:[abbreviation_category_budo]],3,FALSE),"")</f>
        <v/>
      </c>
      <c r="J1443" s="48" t="str">
        <f>IFERROR(VLOOKUP(I1443,category[[category_name_german]:[abbreviation_category_budo]],3,FALSE),"")</f>
        <v/>
      </c>
      <c r="M1443" s="48" t="str">
        <f>IFERROR(VLOOKUP(L1443,category[[category_name_german]:[abbreviation_category_budo]],3,FALSE),"")</f>
        <v/>
      </c>
      <c r="P1443" s="48" t="str">
        <f>IFERROR(VLOOKUP(O1443,category[[category_name_german]:[abbreviation_category_budo]],3,FALSE),"")</f>
        <v/>
      </c>
      <c r="R1443" s="49" t="str">
        <f t="shared" si="198"/>
        <v/>
      </c>
      <c r="U1443" s="48" t="str">
        <f>IFERROR(VLOOKUP(T1443,abbreviation[[description_german]:[abbreviation_budo]],3,FALSE),"")</f>
        <v/>
      </c>
      <c r="X1443" s="51" t="str">
        <f>IFERROR(VLOOKUP(W1443,abbreviation[[description_german]:[abbreviation_budo]],3,FALSE),"")</f>
        <v/>
      </c>
      <c r="Y1443" s="33"/>
      <c r="AA1443" s="49" t="str">
        <f t="shared" si="199"/>
        <v/>
      </c>
      <c r="AD1443" s="48" t="str">
        <f>IFERROR(VLOOKUP(AC1443,abbreviation[[description_german]:[abbreviation_budo]],3,FALSE),"")</f>
        <v/>
      </c>
      <c r="AG1443" s="54" t="str">
        <f>IFERROR(VLOOKUP(AF1443,abbreviation[[description_german]:[abbreviation_budo]],3,FALSE),"")</f>
        <v/>
      </c>
      <c r="AJ1443" s="49" t="str">
        <f t="shared" si="200"/>
        <v>_</v>
      </c>
      <c r="AM1443" s="48" t="str">
        <f>IFERROR(VLOOKUP(AL1443,abbreviation[[description_german]:[abbreviation_budo]],3,FALSE),"")</f>
        <v/>
      </c>
      <c r="AP1443" s="54" t="str">
        <f>IFERROR(VLOOKUP(AO1443,abbreviation[[description_german]:[abbreviation_budo]],3,FALSE),"")</f>
        <v/>
      </c>
      <c r="AS1443" s="49" t="str">
        <f t="shared" si="201"/>
        <v>_</v>
      </c>
      <c r="AV1443" s="53" t="str">
        <f>IFERROR(VLOOKUP(AU1443,abbreviation[[description_german]:[abbreviation_budo]],3,FALSE),"")</f>
        <v/>
      </c>
      <c r="AY1443" s="51" t="str">
        <f>IFERROR(VLOOKUP(AX1443,abbreviation[[description_german]:[abbreviation_budo]],3,FALSE),"")</f>
        <v/>
      </c>
      <c r="BB1443" s="51" t="str">
        <f>IFERROR(VLOOKUP(BA1443,abbreviation[[description_german]:[abbreviation_budo]],3,FALSE),"")</f>
        <v/>
      </c>
      <c r="BE1443" s="51" t="str">
        <f>IFERROR(VLOOKUP(BD1443,abbreviation[[description_german]:[abbreviation_budo]],3,FALSE),"")</f>
        <v/>
      </c>
      <c r="BG1443" s="38"/>
      <c r="BH1443" s="49" t="str">
        <f t="shared" si="202"/>
        <v>_</v>
      </c>
      <c r="BK1443" s="53" t="str">
        <f>IFERROR(VLOOKUP(BJ1443,abbreviation[[description_german]:[abbreviation_budo]],3,FALSE),"")</f>
        <v/>
      </c>
      <c r="BN1443" s="51" t="str">
        <f>IFERROR(VLOOKUP(BM1443,abbreviation[[description_german]:[abbreviation_budo]],3,FALSE),"")</f>
        <v/>
      </c>
      <c r="BO1443" s="31"/>
      <c r="BQ1443" s="51" t="str">
        <f>IFERROR(VLOOKUP(BP1443,abbreviation[[description_german]:[abbreviation_budo]],3,FALSE),"")</f>
        <v/>
      </c>
      <c r="BR1443" s="57" t="str">
        <f t="shared" si="203"/>
        <v>_</v>
      </c>
      <c r="BU1443" s="53" t="str">
        <f>IFERROR(VLOOKUP(BT1443,abbreviation[[description_german]:[abbreviation_budo]],3,FALSE),"")</f>
        <v/>
      </c>
      <c r="BV1443" s="60" t="str">
        <f t="shared" si="204"/>
        <v>_</v>
      </c>
      <c r="BY1443" s="48" t="str">
        <f>IFERROR(VLOOKUP(BX1443,category[[category_name_german]:[abbreviation_category_budo]],3,FALSE),"")</f>
        <v/>
      </c>
      <c r="CB1443" s="48" t="str">
        <f>IFERROR(VLOOKUP(CA1443,category[[category_name_german]:[abbreviation_category_budo]],3,FALSE),"")</f>
        <v/>
      </c>
      <c r="CE1443" s="48" t="str">
        <f>IFERROR(VLOOKUP(CD1443,category[[category_name_german]:[abbreviation_category_budo]],3,FALSE),"")</f>
        <v/>
      </c>
      <c r="CH1443" s="48" t="str">
        <f>IFERROR(VLOOKUP(CG1443,category[[category_name_german]:[abbreviation_category_budo]],3,FALSE),"")</f>
        <v/>
      </c>
      <c r="CK1443" s="48" t="str">
        <f>IFERROR(VLOOKUP(CJ1443,category[[category_name_german]:[abbreviation_category_budo]],3,FALSE),"")</f>
        <v/>
      </c>
      <c r="CM1443" s="49" t="str">
        <f t="shared" si="205"/>
        <v/>
      </c>
      <c r="CO1443" s="63" t="str">
        <f t="shared" si="206"/>
        <v/>
      </c>
    </row>
    <row r="1444" spans="4:93" x14ac:dyDescent="0.25">
      <c r="D1444" s="48" t="str">
        <f>IFERROR(VLOOKUP(C1444,category[[category_name_german]:[abbreviation_category_budo]],3,FALSE),"")</f>
        <v/>
      </c>
      <c r="G1444" s="48" t="str">
        <f>IFERROR(VLOOKUP(F1444,category[[category_name_german]:[abbreviation_category_budo]],3,FALSE),"")</f>
        <v/>
      </c>
      <c r="J1444" s="48" t="str">
        <f>IFERROR(VLOOKUP(I1444,category[[category_name_german]:[abbreviation_category_budo]],3,FALSE),"")</f>
        <v/>
      </c>
      <c r="M1444" s="48" t="str">
        <f>IFERROR(VLOOKUP(L1444,category[[category_name_german]:[abbreviation_category_budo]],3,FALSE),"")</f>
        <v/>
      </c>
      <c r="P1444" s="48" t="str">
        <f>IFERROR(VLOOKUP(O1444,category[[category_name_german]:[abbreviation_category_budo]],3,FALSE),"")</f>
        <v/>
      </c>
      <c r="R1444" s="49" t="str">
        <f t="shared" si="198"/>
        <v/>
      </c>
      <c r="U1444" s="48" t="str">
        <f>IFERROR(VLOOKUP(T1444,abbreviation[[description_german]:[abbreviation_budo]],3,FALSE),"")</f>
        <v/>
      </c>
      <c r="X1444" s="51" t="str">
        <f>IFERROR(VLOOKUP(W1444,abbreviation[[description_german]:[abbreviation_budo]],3,FALSE),"")</f>
        <v/>
      </c>
      <c r="Y1444" s="33"/>
      <c r="AA1444" s="49" t="str">
        <f t="shared" si="199"/>
        <v/>
      </c>
      <c r="AD1444" s="48" t="str">
        <f>IFERROR(VLOOKUP(AC1444,abbreviation[[description_german]:[abbreviation_budo]],3,FALSE),"")</f>
        <v/>
      </c>
      <c r="AG1444" s="54" t="str">
        <f>IFERROR(VLOOKUP(AF1444,abbreviation[[description_german]:[abbreviation_budo]],3,FALSE),"")</f>
        <v/>
      </c>
      <c r="AJ1444" s="49" t="str">
        <f t="shared" si="200"/>
        <v>_</v>
      </c>
      <c r="AM1444" s="48" t="str">
        <f>IFERROR(VLOOKUP(AL1444,abbreviation[[description_german]:[abbreviation_budo]],3,FALSE),"")</f>
        <v/>
      </c>
      <c r="AP1444" s="54" t="str">
        <f>IFERROR(VLOOKUP(AO1444,abbreviation[[description_german]:[abbreviation_budo]],3,FALSE),"")</f>
        <v/>
      </c>
      <c r="AS1444" s="49" t="str">
        <f t="shared" si="201"/>
        <v>_</v>
      </c>
      <c r="AV1444" s="53" t="str">
        <f>IFERROR(VLOOKUP(AU1444,abbreviation[[description_german]:[abbreviation_budo]],3,FALSE),"")</f>
        <v/>
      </c>
      <c r="AY1444" s="51" t="str">
        <f>IFERROR(VLOOKUP(AX1444,abbreviation[[description_german]:[abbreviation_budo]],3,FALSE),"")</f>
        <v/>
      </c>
      <c r="BB1444" s="51" t="str">
        <f>IFERROR(VLOOKUP(BA1444,abbreviation[[description_german]:[abbreviation_budo]],3,FALSE),"")</f>
        <v/>
      </c>
      <c r="BE1444" s="51" t="str">
        <f>IFERROR(VLOOKUP(BD1444,abbreviation[[description_german]:[abbreviation_budo]],3,FALSE),"")</f>
        <v/>
      </c>
      <c r="BG1444" s="38"/>
      <c r="BH1444" s="49" t="str">
        <f t="shared" si="202"/>
        <v>_</v>
      </c>
      <c r="BK1444" s="53" t="str">
        <f>IFERROR(VLOOKUP(BJ1444,abbreviation[[description_german]:[abbreviation_budo]],3,FALSE),"")</f>
        <v/>
      </c>
      <c r="BN1444" s="51" t="str">
        <f>IFERROR(VLOOKUP(BM1444,abbreviation[[description_german]:[abbreviation_budo]],3,FALSE),"")</f>
        <v/>
      </c>
      <c r="BO1444" s="31"/>
      <c r="BQ1444" s="51" t="str">
        <f>IFERROR(VLOOKUP(BP1444,abbreviation[[description_german]:[abbreviation_budo]],3,FALSE),"")</f>
        <v/>
      </c>
      <c r="BR1444" s="57" t="str">
        <f t="shared" si="203"/>
        <v>_</v>
      </c>
      <c r="BU1444" s="53" t="str">
        <f>IFERROR(VLOOKUP(BT1444,abbreviation[[description_german]:[abbreviation_budo]],3,FALSE),"")</f>
        <v/>
      </c>
      <c r="BV1444" s="60" t="str">
        <f t="shared" si="204"/>
        <v>_</v>
      </c>
      <c r="BY1444" s="48" t="str">
        <f>IFERROR(VLOOKUP(BX1444,category[[category_name_german]:[abbreviation_category_budo]],3,FALSE),"")</f>
        <v/>
      </c>
      <c r="CB1444" s="48" t="str">
        <f>IFERROR(VLOOKUP(CA1444,category[[category_name_german]:[abbreviation_category_budo]],3,FALSE),"")</f>
        <v/>
      </c>
      <c r="CE1444" s="48" t="str">
        <f>IFERROR(VLOOKUP(CD1444,category[[category_name_german]:[abbreviation_category_budo]],3,FALSE),"")</f>
        <v/>
      </c>
      <c r="CH1444" s="48" t="str">
        <f>IFERROR(VLOOKUP(CG1444,category[[category_name_german]:[abbreviation_category_budo]],3,FALSE),"")</f>
        <v/>
      </c>
      <c r="CK1444" s="48" t="str">
        <f>IFERROR(VLOOKUP(CJ1444,category[[category_name_german]:[abbreviation_category_budo]],3,FALSE),"")</f>
        <v/>
      </c>
      <c r="CM1444" s="49" t="str">
        <f t="shared" si="205"/>
        <v/>
      </c>
      <c r="CO1444" s="63" t="str">
        <f t="shared" si="206"/>
        <v/>
      </c>
    </row>
    <row r="1445" spans="4:93" x14ac:dyDescent="0.25">
      <c r="D1445" s="48" t="str">
        <f>IFERROR(VLOOKUP(C1445,category[[category_name_german]:[abbreviation_category_budo]],3,FALSE),"")</f>
        <v/>
      </c>
      <c r="G1445" s="48" t="str">
        <f>IFERROR(VLOOKUP(F1445,category[[category_name_german]:[abbreviation_category_budo]],3,FALSE),"")</f>
        <v/>
      </c>
      <c r="J1445" s="48" t="str">
        <f>IFERROR(VLOOKUP(I1445,category[[category_name_german]:[abbreviation_category_budo]],3,FALSE),"")</f>
        <v/>
      </c>
      <c r="M1445" s="48" t="str">
        <f>IFERROR(VLOOKUP(L1445,category[[category_name_german]:[abbreviation_category_budo]],3,FALSE),"")</f>
        <v/>
      </c>
      <c r="P1445" s="48" t="str">
        <f>IFERROR(VLOOKUP(O1445,category[[category_name_german]:[abbreviation_category_budo]],3,FALSE),"")</f>
        <v/>
      </c>
      <c r="R1445" s="49" t="str">
        <f t="shared" si="198"/>
        <v/>
      </c>
      <c r="U1445" s="48" t="str">
        <f>IFERROR(VLOOKUP(T1445,abbreviation[[description_german]:[abbreviation_budo]],3,FALSE),"")</f>
        <v/>
      </c>
      <c r="X1445" s="51" t="str">
        <f>IFERROR(VLOOKUP(W1445,abbreviation[[description_german]:[abbreviation_budo]],3,FALSE),"")</f>
        <v/>
      </c>
      <c r="Y1445" s="33"/>
      <c r="AA1445" s="49" t="str">
        <f t="shared" si="199"/>
        <v/>
      </c>
      <c r="AD1445" s="48" t="str">
        <f>IFERROR(VLOOKUP(AC1445,abbreviation[[description_german]:[abbreviation_budo]],3,FALSE),"")</f>
        <v/>
      </c>
      <c r="AG1445" s="54" t="str">
        <f>IFERROR(VLOOKUP(AF1445,abbreviation[[description_german]:[abbreviation_budo]],3,FALSE),"")</f>
        <v/>
      </c>
      <c r="AJ1445" s="49" t="str">
        <f t="shared" si="200"/>
        <v>_</v>
      </c>
      <c r="AM1445" s="48" t="str">
        <f>IFERROR(VLOOKUP(AL1445,abbreviation[[description_german]:[abbreviation_budo]],3,FALSE),"")</f>
        <v/>
      </c>
      <c r="AP1445" s="54" t="str">
        <f>IFERROR(VLOOKUP(AO1445,abbreviation[[description_german]:[abbreviation_budo]],3,FALSE),"")</f>
        <v/>
      </c>
      <c r="AS1445" s="49" t="str">
        <f t="shared" si="201"/>
        <v>_</v>
      </c>
      <c r="AV1445" s="53" t="str">
        <f>IFERROR(VLOOKUP(AU1445,abbreviation[[description_german]:[abbreviation_budo]],3,FALSE),"")</f>
        <v/>
      </c>
      <c r="AY1445" s="51" t="str">
        <f>IFERROR(VLOOKUP(AX1445,abbreviation[[description_german]:[abbreviation_budo]],3,FALSE),"")</f>
        <v/>
      </c>
      <c r="BB1445" s="51" t="str">
        <f>IFERROR(VLOOKUP(BA1445,abbreviation[[description_german]:[abbreviation_budo]],3,FALSE),"")</f>
        <v/>
      </c>
      <c r="BE1445" s="51" t="str">
        <f>IFERROR(VLOOKUP(BD1445,abbreviation[[description_german]:[abbreviation_budo]],3,FALSE),"")</f>
        <v/>
      </c>
      <c r="BG1445" s="38"/>
      <c r="BH1445" s="49" t="str">
        <f t="shared" si="202"/>
        <v>_</v>
      </c>
      <c r="BK1445" s="53" t="str">
        <f>IFERROR(VLOOKUP(BJ1445,abbreviation[[description_german]:[abbreviation_budo]],3,FALSE),"")</f>
        <v/>
      </c>
      <c r="BN1445" s="51" t="str">
        <f>IFERROR(VLOOKUP(BM1445,abbreviation[[description_german]:[abbreviation_budo]],3,FALSE),"")</f>
        <v/>
      </c>
      <c r="BO1445" s="31"/>
      <c r="BQ1445" s="51" t="str">
        <f>IFERROR(VLOOKUP(BP1445,abbreviation[[description_german]:[abbreviation_budo]],3,FALSE),"")</f>
        <v/>
      </c>
      <c r="BR1445" s="57" t="str">
        <f t="shared" si="203"/>
        <v>_</v>
      </c>
      <c r="BU1445" s="53" t="str">
        <f>IFERROR(VLOOKUP(BT1445,abbreviation[[description_german]:[abbreviation_budo]],3,FALSE),"")</f>
        <v/>
      </c>
      <c r="BV1445" s="60" t="str">
        <f t="shared" si="204"/>
        <v>_</v>
      </c>
      <c r="BY1445" s="48" t="str">
        <f>IFERROR(VLOOKUP(BX1445,category[[category_name_german]:[abbreviation_category_budo]],3,FALSE),"")</f>
        <v/>
      </c>
      <c r="CB1445" s="48" t="str">
        <f>IFERROR(VLOOKUP(CA1445,category[[category_name_german]:[abbreviation_category_budo]],3,FALSE),"")</f>
        <v/>
      </c>
      <c r="CE1445" s="48" t="str">
        <f>IFERROR(VLOOKUP(CD1445,category[[category_name_german]:[abbreviation_category_budo]],3,FALSE),"")</f>
        <v/>
      </c>
      <c r="CH1445" s="48" t="str">
        <f>IFERROR(VLOOKUP(CG1445,category[[category_name_german]:[abbreviation_category_budo]],3,FALSE),"")</f>
        <v/>
      </c>
      <c r="CK1445" s="48" t="str">
        <f>IFERROR(VLOOKUP(CJ1445,category[[category_name_german]:[abbreviation_category_budo]],3,FALSE),"")</f>
        <v/>
      </c>
      <c r="CM1445" s="49" t="str">
        <f t="shared" si="205"/>
        <v/>
      </c>
      <c r="CO1445" s="63" t="str">
        <f t="shared" si="206"/>
        <v/>
      </c>
    </row>
    <row r="1446" spans="4:93" x14ac:dyDescent="0.25">
      <c r="D1446" s="48" t="str">
        <f>IFERROR(VLOOKUP(C1446,category[[category_name_german]:[abbreviation_category_budo]],3,FALSE),"")</f>
        <v/>
      </c>
      <c r="G1446" s="48" t="str">
        <f>IFERROR(VLOOKUP(F1446,category[[category_name_german]:[abbreviation_category_budo]],3,FALSE),"")</f>
        <v/>
      </c>
      <c r="J1446" s="48" t="str">
        <f>IFERROR(VLOOKUP(I1446,category[[category_name_german]:[abbreviation_category_budo]],3,FALSE),"")</f>
        <v/>
      </c>
      <c r="M1446" s="48" t="str">
        <f>IFERROR(VLOOKUP(L1446,category[[category_name_german]:[abbreviation_category_budo]],3,FALSE),"")</f>
        <v/>
      </c>
      <c r="P1446" s="48" t="str">
        <f>IFERROR(VLOOKUP(O1446,category[[category_name_german]:[abbreviation_category_budo]],3,FALSE),"")</f>
        <v/>
      </c>
      <c r="R1446" s="49" t="str">
        <f t="shared" si="198"/>
        <v/>
      </c>
      <c r="U1446" s="48" t="str">
        <f>IFERROR(VLOOKUP(T1446,abbreviation[[description_german]:[abbreviation_budo]],3,FALSE),"")</f>
        <v/>
      </c>
      <c r="X1446" s="51" t="str">
        <f>IFERROR(VLOOKUP(W1446,abbreviation[[description_german]:[abbreviation_budo]],3,FALSE),"")</f>
        <v/>
      </c>
      <c r="Y1446" s="33"/>
      <c r="AA1446" s="49" t="str">
        <f t="shared" si="199"/>
        <v/>
      </c>
      <c r="AD1446" s="48" t="str">
        <f>IFERROR(VLOOKUP(AC1446,abbreviation[[description_german]:[abbreviation_budo]],3,FALSE),"")</f>
        <v/>
      </c>
      <c r="AG1446" s="54" t="str">
        <f>IFERROR(VLOOKUP(AF1446,abbreviation[[description_german]:[abbreviation_budo]],3,FALSE),"")</f>
        <v/>
      </c>
      <c r="AJ1446" s="49" t="str">
        <f t="shared" si="200"/>
        <v>_</v>
      </c>
      <c r="AM1446" s="48" t="str">
        <f>IFERROR(VLOOKUP(AL1446,abbreviation[[description_german]:[abbreviation_budo]],3,FALSE),"")</f>
        <v/>
      </c>
      <c r="AP1446" s="54" t="str">
        <f>IFERROR(VLOOKUP(AO1446,abbreviation[[description_german]:[abbreviation_budo]],3,FALSE),"")</f>
        <v/>
      </c>
      <c r="AS1446" s="49" t="str">
        <f t="shared" si="201"/>
        <v>_</v>
      </c>
      <c r="AV1446" s="53" t="str">
        <f>IFERROR(VLOOKUP(AU1446,abbreviation[[description_german]:[abbreviation_budo]],3,FALSE),"")</f>
        <v/>
      </c>
      <c r="AY1446" s="51" t="str">
        <f>IFERROR(VLOOKUP(AX1446,abbreviation[[description_german]:[abbreviation_budo]],3,FALSE),"")</f>
        <v/>
      </c>
      <c r="BB1446" s="51" t="str">
        <f>IFERROR(VLOOKUP(BA1446,abbreviation[[description_german]:[abbreviation_budo]],3,FALSE),"")</f>
        <v/>
      </c>
      <c r="BE1446" s="51" t="str">
        <f>IFERROR(VLOOKUP(BD1446,abbreviation[[description_german]:[abbreviation_budo]],3,FALSE),"")</f>
        <v/>
      </c>
      <c r="BG1446" s="38"/>
      <c r="BH1446" s="49" t="str">
        <f t="shared" si="202"/>
        <v>_</v>
      </c>
      <c r="BK1446" s="53" t="str">
        <f>IFERROR(VLOOKUP(BJ1446,abbreviation[[description_german]:[abbreviation_budo]],3,FALSE),"")</f>
        <v/>
      </c>
      <c r="BN1446" s="51" t="str">
        <f>IFERROR(VLOOKUP(BM1446,abbreviation[[description_german]:[abbreviation_budo]],3,FALSE),"")</f>
        <v/>
      </c>
      <c r="BO1446" s="31"/>
      <c r="BQ1446" s="51" t="str">
        <f>IFERROR(VLOOKUP(BP1446,abbreviation[[description_german]:[abbreviation_budo]],3,FALSE),"")</f>
        <v/>
      </c>
      <c r="BR1446" s="57" t="str">
        <f t="shared" si="203"/>
        <v>_</v>
      </c>
      <c r="BU1446" s="53" t="str">
        <f>IFERROR(VLOOKUP(BT1446,abbreviation[[description_german]:[abbreviation_budo]],3,FALSE),"")</f>
        <v/>
      </c>
      <c r="BV1446" s="60" t="str">
        <f t="shared" si="204"/>
        <v>_</v>
      </c>
      <c r="BY1446" s="48" t="str">
        <f>IFERROR(VLOOKUP(BX1446,category[[category_name_german]:[abbreviation_category_budo]],3,FALSE),"")</f>
        <v/>
      </c>
      <c r="CB1446" s="48" t="str">
        <f>IFERROR(VLOOKUP(CA1446,category[[category_name_german]:[abbreviation_category_budo]],3,FALSE),"")</f>
        <v/>
      </c>
      <c r="CE1446" s="48" t="str">
        <f>IFERROR(VLOOKUP(CD1446,category[[category_name_german]:[abbreviation_category_budo]],3,FALSE),"")</f>
        <v/>
      </c>
      <c r="CH1446" s="48" t="str">
        <f>IFERROR(VLOOKUP(CG1446,category[[category_name_german]:[abbreviation_category_budo]],3,FALSE),"")</f>
        <v/>
      </c>
      <c r="CK1446" s="48" t="str">
        <f>IFERROR(VLOOKUP(CJ1446,category[[category_name_german]:[abbreviation_category_budo]],3,FALSE),"")</f>
        <v/>
      </c>
      <c r="CM1446" s="49" t="str">
        <f t="shared" si="205"/>
        <v/>
      </c>
      <c r="CO1446" s="63" t="str">
        <f t="shared" si="206"/>
        <v/>
      </c>
    </row>
    <row r="1447" spans="4:93" x14ac:dyDescent="0.25">
      <c r="D1447" s="48" t="str">
        <f>IFERROR(VLOOKUP(C1447,category[[category_name_german]:[abbreviation_category_budo]],3,FALSE),"")</f>
        <v/>
      </c>
      <c r="G1447" s="48" t="str">
        <f>IFERROR(VLOOKUP(F1447,category[[category_name_german]:[abbreviation_category_budo]],3,FALSE),"")</f>
        <v/>
      </c>
      <c r="J1447" s="48" t="str">
        <f>IFERROR(VLOOKUP(I1447,category[[category_name_german]:[abbreviation_category_budo]],3,FALSE),"")</f>
        <v/>
      </c>
      <c r="M1447" s="48" t="str">
        <f>IFERROR(VLOOKUP(L1447,category[[category_name_german]:[abbreviation_category_budo]],3,FALSE),"")</f>
        <v/>
      </c>
      <c r="P1447" s="48" t="str">
        <f>IFERROR(VLOOKUP(O1447,category[[category_name_german]:[abbreviation_category_budo]],3,FALSE),"")</f>
        <v/>
      </c>
      <c r="R1447" s="49" t="str">
        <f t="shared" si="198"/>
        <v/>
      </c>
      <c r="U1447" s="48" t="str">
        <f>IFERROR(VLOOKUP(T1447,abbreviation[[description_german]:[abbreviation_budo]],3,FALSE),"")</f>
        <v/>
      </c>
      <c r="X1447" s="51" t="str">
        <f>IFERROR(VLOOKUP(W1447,abbreviation[[description_german]:[abbreviation_budo]],3,FALSE),"")</f>
        <v/>
      </c>
      <c r="Y1447" s="33"/>
      <c r="AA1447" s="49" t="str">
        <f t="shared" si="199"/>
        <v/>
      </c>
      <c r="AD1447" s="48" t="str">
        <f>IFERROR(VLOOKUP(AC1447,abbreviation[[description_german]:[abbreviation_budo]],3,FALSE),"")</f>
        <v/>
      </c>
      <c r="AG1447" s="54" t="str">
        <f>IFERROR(VLOOKUP(AF1447,abbreviation[[description_german]:[abbreviation_budo]],3,FALSE),"")</f>
        <v/>
      </c>
      <c r="AJ1447" s="49" t="str">
        <f t="shared" si="200"/>
        <v>_</v>
      </c>
      <c r="AM1447" s="48" t="str">
        <f>IFERROR(VLOOKUP(AL1447,abbreviation[[description_german]:[abbreviation_budo]],3,FALSE),"")</f>
        <v/>
      </c>
      <c r="AP1447" s="54" t="str">
        <f>IFERROR(VLOOKUP(AO1447,abbreviation[[description_german]:[abbreviation_budo]],3,FALSE),"")</f>
        <v/>
      </c>
      <c r="AS1447" s="49" t="str">
        <f t="shared" si="201"/>
        <v>_</v>
      </c>
      <c r="AV1447" s="53" t="str">
        <f>IFERROR(VLOOKUP(AU1447,abbreviation[[description_german]:[abbreviation_budo]],3,FALSE),"")</f>
        <v/>
      </c>
      <c r="AY1447" s="51" t="str">
        <f>IFERROR(VLOOKUP(AX1447,abbreviation[[description_german]:[abbreviation_budo]],3,FALSE),"")</f>
        <v/>
      </c>
      <c r="BB1447" s="51" t="str">
        <f>IFERROR(VLOOKUP(BA1447,abbreviation[[description_german]:[abbreviation_budo]],3,FALSE),"")</f>
        <v/>
      </c>
      <c r="BE1447" s="51" t="str">
        <f>IFERROR(VLOOKUP(BD1447,abbreviation[[description_german]:[abbreviation_budo]],3,FALSE),"")</f>
        <v/>
      </c>
      <c r="BG1447" s="38"/>
      <c r="BH1447" s="49" t="str">
        <f t="shared" si="202"/>
        <v>_</v>
      </c>
      <c r="BK1447" s="53" t="str">
        <f>IFERROR(VLOOKUP(BJ1447,abbreviation[[description_german]:[abbreviation_budo]],3,FALSE),"")</f>
        <v/>
      </c>
      <c r="BN1447" s="51" t="str">
        <f>IFERROR(VLOOKUP(BM1447,abbreviation[[description_german]:[abbreviation_budo]],3,FALSE),"")</f>
        <v/>
      </c>
      <c r="BO1447" s="31"/>
      <c r="BQ1447" s="51" t="str">
        <f>IFERROR(VLOOKUP(BP1447,abbreviation[[description_german]:[abbreviation_budo]],3,FALSE),"")</f>
        <v/>
      </c>
      <c r="BR1447" s="57" t="str">
        <f t="shared" si="203"/>
        <v>_</v>
      </c>
      <c r="BU1447" s="53" t="str">
        <f>IFERROR(VLOOKUP(BT1447,abbreviation[[description_german]:[abbreviation_budo]],3,FALSE),"")</f>
        <v/>
      </c>
      <c r="BV1447" s="60" t="str">
        <f t="shared" si="204"/>
        <v>_</v>
      </c>
      <c r="BY1447" s="48" t="str">
        <f>IFERROR(VLOOKUP(BX1447,category[[category_name_german]:[abbreviation_category_budo]],3,FALSE),"")</f>
        <v/>
      </c>
      <c r="CB1447" s="48" t="str">
        <f>IFERROR(VLOOKUP(CA1447,category[[category_name_german]:[abbreviation_category_budo]],3,FALSE),"")</f>
        <v/>
      </c>
      <c r="CE1447" s="48" t="str">
        <f>IFERROR(VLOOKUP(CD1447,category[[category_name_german]:[abbreviation_category_budo]],3,FALSE),"")</f>
        <v/>
      </c>
      <c r="CH1447" s="48" t="str">
        <f>IFERROR(VLOOKUP(CG1447,category[[category_name_german]:[abbreviation_category_budo]],3,FALSE),"")</f>
        <v/>
      </c>
      <c r="CK1447" s="48" t="str">
        <f>IFERROR(VLOOKUP(CJ1447,category[[category_name_german]:[abbreviation_category_budo]],3,FALSE),"")</f>
        <v/>
      </c>
      <c r="CM1447" s="49" t="str">
        <f t="shared" si="205"/>
        <v/>
      </c>
      <c r="CO1447" s="63" t="str">
        <f t="shared" si="206"/>
        <v/>
      </c>
    </row>
    <row r="1448" spans="4:93" x14ac:dyDescent="0.25">
      <c r="D1448" s="48" t="str">
        <f>IFERROR(VLOOKUP(C1448,category[[category_name_german]:[abbreviation_category_budo]],3,FALSE),"")</f>
        <v/>
      </c>
      <c r="G1448" s="48" t="str">
        <f>IFERROR(VLOOKUP(F1448,category[[category_name_german]:[abbreviation_category_budo]],3,FALSE),"")</f>
        <v/>
      </c>
      <c r="J1448" s="48" t="str">
        <f>IFERROR(VLOOKUP(I1448,category[[category_name_german]:[abbreviation_category_budo]],3,FALSE),"")</f>
        <v/>
      </c>
      <c r="M1448" s="48" t="str">
        <f>IFERROR(VLOOKUP(L1448,category[[category_name_german]:[abbreviation_category_budo]],3,FALSE),"")</f>
        <v/>
      </c>
      <c r="P1448" s="48" t="str">
        <f>IFERROR(VLOOKUP(O1448,category[[category_name_german]:[abbreviation_category_budo]],3,FALSE),"")</f>
        <v/>
      </c>
      <c r="R1448" s="49" t="str">
        <f t="shared" si="198"/>
        <v/>
      </c>
      <c r="U1448" s="48" t="str">
        <f>IFERROR(VLOOKUP(T1448,abbreviation[[description_german]:[abbreviation_budo]],3,FALSE),"")</f>
        <v/>
      </c>
      <c r="X1448" s="51" t="str">
        <f>IFERROR(VLOOKUP(W1448,abbreviation[[description_german]:[abbreviation_budo]],3,FALSE),"")</f>
        <v/>
      </c>
      <c r="Y1448" s="33"/>
      <c r="AA1448" s="49" t="str">
        <f t="shared" si="199"/>
        <v/>
      </c>
      <c r="AD1448" s="48" t="str">
        <f>IFERROR(VLOOKUP(AC1448,abbreviation[[description_german]:[abbreviation_budo]],3,FALSE),"")</f>
        <v/>
      </c>
      <c r="AG1448" s="54" t="str">
        <f>IFERROR(VLOOKUP(AF1448,abbreviation[[description_german]:[abbreviation_budo]],3,FALSE),"")</f>
        <v/>
      </c>
      <c r="AJ1448" s="49" t="str">
        <f t="shared" si="200"/>
        <v>_</v>
      </c>
      <c r="AM1448" s="48" t="str">
        <f>IFERROR(VLOOKUP(AL1448,abbreviation[[description_german]:[abbreviation_budo]],3,FALSE),"")</f>
        <v/>
      </c>
      <c r="AP1448" s="54" t="str">
        <f>IFERROR(VLOOKUP(AO1448,abbreviation[[description_german]:[abbreviation_budo]],3,FALSE),"")</f>
        <v/>
      </c>
      <c r="AS1448" s="49" t="str">
        <f t="shared" si="201"/>
        <v>_</v>
      </c>
      <c r="AV1448" s="53" t="str">
        <f>IFERROR(VLOOKUP(AU1448,abbreviation[[description_german]:[abbreviation_budo]],3,FALSE),"")</f>
        <v/>
      </c>
      <c r="AY1448" s="51" t="str">
        <f>IFERROR(VLOOKUP(AX1448,abbreviation[[description_german]:[abbreviation_budo]],3,FALSE),"")</f>
        <v/>
      </c>
      <c r="BB1448" s="51" t="str">
        <f>IFERROR(VLOOKUP(BA1448,abbreviation[[description_german]:[abbreviation_budo]],3,FALSE),"")</f>
        <v/>
      </c>
      <c r="BE1448" s="51" t="str">
        <f>IFERROR(VLOOKUP(BD1448,abbreviation[[description_german]:[abbreviation_budo]],3,FALSE),"")</f>
        <v/>
      </c>
      <c r="BG1448" s="38"/>
      <c r="BH1448" s="49" t="str">
        <f t="shared" si="202"/>
        <v>_</v>
      </c>
      <c r="BK1448" s="53" t="str">
        <f>IFERROR(VLOOKUP(BJ1448,abbreviation[[description_german]:[abbreviation_budo]],3,FALSE),"")</f>
        <v/>
      </c>
      <c r="BN1448" s="51" t="str">
        <f>IFERROR(VLOOKUP(BM1448,abbreviation[[description_german]:[abbreviation_budo]],3,FALSE),"")</f>
        <v/>
      </c>
      <c r="BO1448" s="31"/>
      <c r="BQ1448" s="51" t="str">
        <f>IFERROR(VLOOKUP(BP1448,abbreviation[[description_german]:[abbreviation_budo]],3,FALSE),"")</f>
        <v/>
      </c>
      <c r="BR1448" s="57" t="str">
        <f t="shared" si="203"/>
        <v>_</v>
      </c>
      <c r="BU1448" s="53" t="str">
        <f>IFERROR(VLOOKUP(BT1448,abbreviation[[description_german]:[abbreviation_budo]],3,FALSE),"")</f>
        <v/>
      </c>
      <c r="BV1448" s="60" t="str">
        <f t="shared" si="204"/>
        <v>_</v>
      </c>
      <c r="BY1448" s="48" t="str">
        <f>IFERROR(VLOOKUP(BX1448,category[[category_name_german]:[abbreviation_category_budo]],3,FALSE),"")</f>
        <v/>
      </c>
      <c r="CB1448" s="48" t="str">
        <f>IFERROR(VLOOKUP(CA1448,category[[category_name_german]:[abbreviation_category_budo]],3,FALSE),"")</f>
        <v/>
      </c>
      <c r="CE1448" s="48" t="str">
        <f>IFERROR(VLOOKUP(CD1448,category[[category_name_german]:[abbreviation_category_budo]],3,FALSE),"")</f>
        <v/>
      </c>
      <c r="CH1448" s="48" t="str">
        <f>IFERROR(VLOOKUP(CG1448,category[[category_name_german]:[abbreviation_category_budo]],3,FALSE),"")</f>
        <v/>
      </c>
      <c r="CK1448" s="48" t="str">
        <f>IFERROR(VLOOKUP(CJ1448,category[[category_name_german]:[abbreviation_category_budo]],3,FALSE),"")</f>
        <v/>
      </c>
      <c r="CM1448" s="49" t="str">
        <f t="shared" si="205"/>
        <v/>
      </c>
      <c r="CO1448" s="63" t="str">
        <f t="shared" si="206"/>
        <v/>
      </c>
    </row>
    <row r="1449" spans="4:93" x14ac:dyDescent="0.25">
      <c r="D1449" s="48" t="str">
        <f>IFERROR(VLOOKUP(C1449,category[[category_name_german]:[abbreviation_category_budo]],3,FALSE),"")</f>
        <v/>
      </c>
      <c r="G1449" s="48" t="str">
        <f>IFERROR(VLOOKUP(F1449,category[[category_name_german]:[abbreviation_category_budo]],3,FALSE),"")</f>
        <v/>
      </c>
      <c r="J1449" s="48" t="str">
        <f>IFERROR(VLOOKUP(I1449,category[[category_name_german]:[abbreviation_category_budo]],3,FALSE),"")</f>
        <v/>
      </c>
      <c r="M1449" s="48" t="str">
        <f>IFERROR(VLOOKUP(L1449,category[[category_name_german]:[abbreviation_category_budo]],3,FALSE),"")</f>
        <v/>
      </c>
      <c r="P1449" s="48" t="str">
        <f>IFERROR(VLOOKUP(O1449,category[[category_name_german]:[abbreviation_category_budo]],3,FALSE),"")</f>
        <v/>
      </c>
      <c r="R1449" s="49" t="str">
        <f t="shared" si="198"/>
        <v/>
      </c>
      <c r="U1449" s="48" t="str">
        <f>IFERROR(VLOOKUP(T1449,abbreviation[[description_german]:[abbreviation_budo]],3,FALSE),"")</f>
        <v/>
      </c>
      <c r="X1449" s="51" t="str">
        <f>IFERROR(VLOOKUP(W1449,abbreviation[[description_german]:[abbreviation_budo]],3,FALSE),"")</f>
        <v/>
      </c>
      <c r="Y1449" s="33"/>
      <c r="AA1449" s="49" t="str">
        <f t="shared" si="199"/>
        <v/>
      </c>
      <c r="AD1449" s="48" t="str">
        <f>IFERROR(VLOOKUP(AC1449,abbreviation[[description_german]:[abbreviation_budo]],3,FALSE),"")</f>
        <v/>
      </c>
      <c r="AG1449" s="54" t="str">
        <f>IFERROR(VLOOKUP(AF1449,abbreviation[[description_german]:[abbreviation_budo]],3,FALSE),"")</f>
        <v/>
      </c>
      <c r="AJ1449" s="49" t="str">
        <f t="shared" si="200"/>
        <v>_</v>
      </c>
      <c r="AM1449" s="48" t="str">
        <f>IFERROR(VLOOKUP(AL1449,abbreviation[[description_german]:[abbreviation_budo]],3,FALSE),"")</f>
        <v/>
      </c>
      <c r="AP1449" s="54" t="str">
        <f>IFERROR(VLOOKUP(AO1449,abbreviation[[description_german]:[abbreviation_budo]],3,FALSE),"")</f>
        <v/>
      </c>
      <c r="AS1449" s="49" t="str">
        <f t="shared" si="201"/>
        <v>_</v>
      </c>
      <c r="AV1449" s="53" t="str">
        <f>IFERROR(VLOOKUP(AU1449,abbreviation[[description_german]:[abbreviation_budo]],3,FALSE),"")</f>
        <v/>
      </c>
      <c r="AY1449" s="51" t="str">
        <f>IFERROR(VLOOKUP(AX1449,abbreviation[[description_german]:[abbreviation_budo]],3,FALSE),"")</f>
        <v/>
      </c>
      <c r="BB1449" s="51" t="str">
        <f>IFERROR(VLOOKUP(BA1449,abbreviation[[description_german]:[abbreviation_budo]],3,FALSE),"")</f>
        <v/>
      </c>
      <c r="BE1449" s="51" t="str">
        <f>IFERROR(VLOOKUP(BD1449,abbreviation[[description_german]:[abbreviation_budo]],3,FALSE),"")</f>
        <v/>
      </c>
      <c r="BG1449" s="38"/>
      <c r="BH1449" s="49" t="str">
        <f t="shared" si="202"/>
        <v>_</v>
      </c>
      <c r="BK1449" s="53" t="str">
        <f>IFERROR(VLOOKUP(BJ1449,abbreviation[[description_german]:[abbreviation_budo]],3,FALSE),"")</f>
        <v/>
      </c>
      <c r="BN1449" s="51" t="str">
        <f>IFERROR(VLOOKUP(BM1449,abbreviation[[description_german]:[abbreviation_budo]],3,FALSE),"")</f>
        <v/>
      </c>
      <c r="BO1449" s="31"/>
      <c r="BQ1449" s="51" t="str">
        <f>IFERROR(VLOOKUP(BP1449,abbreviation[[description_german]:[abbreviation_budo]],3,FALSE),"")</f>
        <v/>
      </c>
      <c r="BR1449" s="57" t="str">
        <f t="shared" si="203"/>
        <v>_</v>
      </c>
      <c r="BU1449" s="53" t="str">
        <f>IFERROR(VLOOKUP(BT1449,abbreviation[[description_german]:[abbreviation_budo]],3,FALSE),"")</f>
        <v/>
      </c>
      <c r="BV1449" s="60" t="str">
        <f t="shared" si="204"/>
        <v>_</v>
      </c>
      <c r="BY1449" s="48" t="str">
        <f>IFERROR(VLOOKUP(BX1449,category[[category_name_german]:[abbreviation_category_budo]],3,FALSE),"")</f>
        <v/>
      </c>
      <c r="CB1449" s="48" t="str">
        <f>IFERROR(VLOOKUP(CA1449,category[[category_name_german]:[abbreviation_category_budo]],3,FALSE),"")</f>
        <v/>
      </c>
      <c r="CE1449" s="48" t="str">
        <f>IFERROR(VLOOKUP(CD1449,category[[category_name_german]:[abbreviation_category_budo]],3,FALSE),"")</f>
        <v/>
      </c>
      <c r="CH1449" s="48" t="str">
        <f>IFERROR(VLOOKUP(CG1449,category[[category_name_german]:[abbreviation_category_budo]],3,FALSE),"")</f>
        <v/>
      </c>
      <c r="CK1449" s="48" t="str">
        <f>IFERROR(VLOOKUP(CJ1449,category[[category_name_german]:[abbreviation_category_budo]],3,FALSE),"")</f>
        <v/>
      </c>
      <c r="CM1449" s="49" t="str">
        <f t="shared" si="205"/>
        <v/>
      </c>
      <c r="CO1449" s="63" t="str">
        <f t="shared" si="206"/>
        <v/>
      </c>
    </row>
    <row r="1450" spans="4:93" x14ac:dyDescent="0.25">
      <c r="D1450" s="48" t="str">
        <f>IFERROR(VLOOKUP(C1450,category[[category_name_german]:[abbreviation_category_budo]],3,FALSE),"")</f>
        <v/>
      </c>
      <c r="G1450" s="48" t="str">
        <f>IFERROR(VLOOKUP(F1450,category[[category_name_german]:[abbreviation_category_budo]],3,FALSE),"")</f>
        <v/>
      </c>
      <c r="J1450" s="48" t="str">
        <f>IFERROR(VLOOKUP(I1450,category[[category_name_german]:[abbreviation_category_budo]],3,FALSE),"")</f>
        <v/>
      </c>
      <c r="M1450" s="48" t="str">
        <f>IFERROR(VLOOKUP(L1450,category[[category_name_german]:[abbreviation_category_budo]],3,FALSE),"")</f>
        <v/>
      </c>
      <c r="P1450" s="48" t="str">
        <f>IFERROR(VLOOKUP(O1450,category[[category_name_german]:[abbreviation_category_budo]],3,FALSE),"")</f>
        <v/>
      </c>
      <c r="R1450" s="49" t="str">
        <f t="shared" si="198"/>
        <v/>
      </c>
      <c r="U1450" s="48" t="str">
        <f>IFERROR(VLOOKUP(T1450,abbreviation[[description_german]:[abbreviation_budo]],3,FALSE),"")</f>
        <v/>
      </c>
      <c r="X1450" s="51" t="str">
        <f>IFERROR(VLOOKUP(W1450,abbreviation[[description_german]:[abbreviation_budo]],3,FALSE),"")</f>
        <v/>
      </c>
      <c r="Y1450" s="33"/>
      <c r="AA1450" s="49" t="str">
        <f t="shared" si="199"/>
        <v/>
      </c>
      <c r="AD1450" s="48" t="str">
        <f>IFERROR(VLOOKUP(AC1450,abbreviation[[description_german]:[abbreviation_budo]],3,FALSE),"")</f>
        <v/>
      </c>
      <c r="AG1450" s="54" t="str">
        <f>IFERROR(VLOOKUP(AF1450,abbreviation[[description_german]:[abbreviation_budo]],3,FALSE),"")</f>
        <v/>
      </c>
      <c r="AJ1450" s="49" t="str">
        <f t="shared" si="200"/>
        <v>_</v>
      </c>
      <c r="AM1450" s="48" t="str">
        <f>IFERROR(VLOOKUP(AL1450,abbreviation[[description_german]:[abbreviation_budo]],3,FALSE),"")</f>
        <v/>
      </c>
      <c r="AP1450" s="54" t="str">
        <f>IFERROR(VLOOKUP(AO1450,abbreviation[[description_german]:[abbreviation_budo]],3,FALSE),"")</f>
        <v/>
      </c>
      <c r="AS1450" s="49" t="str">
        <f t="shared" si="201"/>
        <v>_</v>
      </c>
      <c r="AV1450" s="53" t="str">
        <f>IFERROR(VLOOKUP(AU1450,abbreviation[[description_german]:[abbreviation_budo]],3,FALSE),"")</f>
        <v/>
      </c>
      <c r="AY1450" s="51" t="str">
        <f>IFERROR(VLOOKUP(AX1450,abbreviation[[description_german]:[abbreviation_budo]],3,FALSE),"")</f>
        <v/>
      </c>
      <c r="BB1450" s="51" t="str">
        <f>IFERROR(VLOOKUP(BA1450,abbreviation[[description_german]:[abbreviation_budo]],3,FALSE),"")</f>
        <v/>
      </c>
      <c r="BE1450" s="51" t="str">
        <f>IFERROR(VLOOKUP(BD1450,abbreviation[[description_german]:[abbreviation_budo]],3,FALSE),"")</f>
        <v/>
      </c>
      <c r="BG1450" s="38"/>
      <c r="BH1450" s="49" t="str">
        <f t="shared" si="202"/>
        <v>_</v>
      </c>
      <c r="BK1450" s="53" t="str">
        <f>IFERROR(VLOOKUP(BJ1450,abbreviation[[description_german]:[abbreviation_budo]],3,FALSE),"")</f>
        <v/>
      </c>
      <c r="BN1450" s="51" t="str">
        <f>IFERROR(VLOOKUP(BM1450,abbreviation[[description_german]:[abbreviation_budo]],3,FALSE),"")</f>
        <v/>
      </c>
      <c r="BO1450" s="31"/>
      <c r="BQ1450" s="51" t="str">
        <f>IFERROR(VLOOKUP(BP1450,abbreviation[[description_german]:[abbreviation_budo]],3,FALSE),"")</f>
        <v/>
      </c>
      <c r="BR1450" s="57" t="str">
        <f t="shared" si="203"/>
        <v>_</v>
      </c>
      <c r="BU1450" s="53" t="str">
        <f>IFERROR(VLOOKUP(BT1450,abbreviation[[description_german]:[abbreviation_budo]],3,FALSE),"")</f>
        <v/>
      </c>
      <c r="BV1450" s="60" t="str">
        <f t="shared" si="204"/>
        <v>_</v>
      </c>
      <c r="BY1450" s="48" t="str">
        <f>IFERROR(VLOOKUP(BX1450,category[[category_name_german]:[abbreviation_category_budo]],3,FALSE),"")</f>
        <v/>
      </c>
      <c r="CB1450" s="48" t="str">
        <f>IFERROR(VLOOKUP(CA1450,category[[category_name_german]:[abbreviation_category_budo]],3,FALSE),"")</f>
        <v/>
      </c>
      <c r="CE1450" s="48" t="str">
        <f>IFERROR(VLOOKUP(CD1450,category[[category_name_german]:[abbreviation_category_budo]],3,FALSE),"")</f>
        <v/>
      </c>
      <c r="CH1450" s="48" t="str">
        <f>IFERROR(VLOOKUP(CG1450,category[[category_name_german]:[abbreviation_category_budo]],3,FALSE),"")</f>
        <v/>
      </c>
      <c r="CK1450" s="48" t="str">
        <f>IFERROR(VLOOKUP(CJ1450,category[[category_name_german]:[abbreviation_category_budo]],3,FALSE),"")</f>
        <v/>
      </c>
      <c r="CM1450" s="49" t="str">
        <f t="shared" si="205"/>
        <v/>
      </c>
      <c r="CO1450" s="63" t="str">
        <f t="shared" si="206"/>
        <v/>
      </c>
    </row>
    <row r="1451" spans="4:93" x14ac:dyDescent="0.25">
      <c r="D1451" s="48" t="str">
        <f>IFERROR(VLOOKUP(C1451,category[[category_name_german]:[abbreviation_category_budo]],3,FALSE),"")</f>
        <v/>
      </c>
      <c r="G1451" s="48" t="str">
        <f>IFERROR(VLOOKUP(F1451,category[[category_name_german]:[abbreviation_category_budo]],3,FALSE),"")</f>
        <v/>
      </c>
      <c r="J1451" s="48" t="str">
        <f>IFERROR(VLOOKUP(I1451,category[[category_name_german]:[abbreviation_category_budo]],3,FALSE),"")</f>
        <v/>
      </c>
      <c r="M1451" s="48" t="str">
        <f>IFERROR(VLOOKUP(L1451,category[[category_name_german]:[abbreviation_category_budo]],3,FALSE),"")</f>
        <v/>
      </c>
      <c r="P1451" s="48" t="str">
        <f>IFERROR(VLOOKUP(O1451,category[[category_name_german]:[abbreviation_category_budo]],3,FALSE),"")</f>
        <v/>
      </c>
      <c r="R1451" s="49" t="str">
        <f t="shared" si="198"/>
        <v/>
      </c>
      <c r="U1451" s="48" t="str">
        <f>IFERROR(VLOOKUP(T1451,abbreviation[[description_german]:[abbreviation_budo]],3,FALSE),"")</f>
        <v/>
      </c>
      <c r="X1451" s="51" t="str">
        <f>IFERROR(VLOOKUP(W1451,abbreviation[[description_german]:[abbreviation_budo]],3,FALSE),"")</f>
        <v/>
      </c>
      <c r="Y1451" s="33"/>
      <c r="AA1451" s="49" t="str">
        <f t="shared" si="199"/>
        <v/>
      </c>
      <c r="AD1451" s="48" t="str">
        <f>IFERROR(VLOOKUP(AC1451,abbreviation[[description_german]:[abbreviation_budo]],3,FALSE),"")</f>
        <v/>
      </c>
      <c r="AG1451" s="54" t="str">
        <f>IFERROR(VLOOKUP(AF1451,abbreviation[[description_german]:[abbreviation_budo]],3,FALSE),"")</f>
        <v/>
      </c>
      <c r="AJ1451" s="49" t="str">
        <f t="shared" si="200"/>
        <v>_</v>
      </c>
      <c r="AM1451" s="48" t="str">
        <f>IFERROR(VLOOKUP(AL1451,abbreviation[[description_german]:[abbreviation_budo]],3,FALSE),"")</f>
        <v/>
      </c>
      <c r="AP1451" s="54" t="str">
        <f>IFERROR(VLOOKUP(AO1451,abbreviation[[description_german]:[abbreviation_budo]],3,FALSE),"")</f>
        <v/>
      </c>
      <c r="AS1451" s="49" t="str">
        <f t="shared" si="201"/>
        <v>_</v>
      </c>
      <c r="AV1451" s="53" t="str">
        <f>IFERROR(VLOOKUP(AU1451,abbreviation[[description_german]:[abbreviation_budo]],3,FALSE),"")</f>
        <v/>
      </c>
      <c r="AY1451" s="51" t="str">
        <f>IFERROR(VLOOKUP(AX1451,abbreviation[[description_german]:[abbreviation_budo]],3,FALSE),"")</f>
        <v/>
      </c>
      <c r="BB1451" s="51" t="str">
        <f>IFERROR(VLOOKUP(BA1451,abbreviation[[description_german]:[abbreviation_budo]],3,FALSE),"")</f>
        <v/>
      </c>
      <c r="BE1451" s="51" t="str">
        <f>IFERROR(VLOOKUP(BD1451,abbreviation[[description_german]:[abbreviation_budo]],3,FALSE),"")</f>
        <v/>
      </c>
      <c r="BG1451" s="38"/>
      <c r="BH1451" s="49" t="str">
        <f t="shared" si="202"/>
        <v>_</v>
      </c>
      <c r="BK1451" s="53" t="str">
        <f>IFERROR(VLOOKUP(BJ1451,abbreviation[[description_german]:[abbreviation_budo]],3,FALSE),"")</f>
        <v/>
      </c>
      <c r="BN1451" s="51" t="str">
        <f>IFERROR(VLOOKUP(BM1451,abbreviation[[description_german]:[abbreviation_budo]],3,FALSE),"")</f>
        <v/>
      </c>
      <c r="BO1451" s="31"/>
      <c r="BQ1451" s="51" t="str">
        <f>IFERROR(VLOOKUP(BP1451,abbreviation[[description_german]:[abbreviation_budo]],3,FALSE),"")</f>
        <v/>
      </c>
      <c r="BR1451" s="57" t="str">
        <f t="shared" si="203"/>
        <v>_</v>
      </c>
      <c r="BU1451" s="53" t="str">
        <f>IFERROR(VLOOKUP(BT1451,abbreviation[[description_german]:[abbreviation_budo]],3,FALSE),"")</f>
        <v/>
      </c>
      <c r="BV1451" s="60" t="str">
        <f t="shared" si="204"/>
        <v>_</v>
      </c>
      <c r="BY1451" s="48" t="str">
        <f>IFERROR(VLOOKUP(BX1451,category[[category_name_german]:[abbreviation_category_budo]],3,FALSE),"")</f>
        <v/>
      </c>
      <c r="CB1451" s="48" t="str">
        <f>IFERROR(VLOOKUP(CA1451,category[[category_name_german]:[abbreviation_category_budo]],3,FALSE),"")</f>
        <v/>
      </c>
      <c r="CE1451" s="48" t="str">
        <f>IFERROR(VLOOKUP(CD1451,category[[category_name_german]:[abbreviation_category_budo]],3,FALSE),"")</f>
        <v/>
      </c>
      <c r="CH1451" s="48" t="str">
        <f>IFERROR(VLOOKUP(CG1451,category[[category_name_german]:[abbreviation_category_budo]],3,FALSE),"")</f>
        <v/>
      </c>
      <c r="CK1451" s="48" t="str">
        <f>IFERROR(VLOOKUP(CJ1451,category[[category_name_german]:[abbreviation_category_budo]],3,FALSE),"")</f>
        <v/>
      </c>
      <c r="CM1451" s="49" t="str">
        <f t="shared" si="205"/>
        <v/>
      </c>
      <c r="CO1451" s="63" t="str">
        <f t="shared" si="206"/>
        <v/>
      </c>
    </row>
    <row r="1452" spans="4:93" x14ac:dyDescent="0.25">
      <c r="D1452" s="48" t="str">
        <f>IFERROR(VLOOKUP(C1452,category[[category_name_german]:[abbreviation_category_budo]],3,FALSE),"")</f>
        <v/>
      </c>
      <c r="G1452" s="48" t="str">
        <f>IFERROR(VLOOKUP(F1452,category[[category_name_german]:[abbreviation_category_budo]],3,FALSE),"")</f>
        <v/>
      </c>
      <c r="J1452" s="48" t="str">
        <f>IFERROR(VLOOKUP(I1452,category[[category_name_german]:[abbreviation_category_budo]],3,FALSE),"")</f>
        <v/>
      </c>
      <c r="M1452" s="48" t="str">
        <f>IFERROR(VLOOKUP(L1452,category[[category_name_german]:[abbreviation_category_budo]],3,FALSE),"")</f>
        <v/>
      </c>
      <c r="P1452" s="48" t="str">
        <f>IFERROR(VLOOKUP(O1452,category[[category_name_german]:[abbreviation_category_budo]],3,FALSE),"")</f>
        <v/>
      </c>
      <c r="R1452" s="49" t="str">
        <f t="shared" si="198"/>
        <v/>
      </c>
      <c r="U1452" s="48" t="str">
        <f>IFERROR(VLOOKUP(T1452,abbreviation[[description_german]:[abbreviation_budo]],3,FALSE),"")</f>
        <v/>
      </c>
      <c r="X1452" s="51" t="str">
        <f>IFERROR(VLOOKUP(W1452,abbreviation[[description_german]:[abbreviation_budo]],3,FALSE),"")</f>
        <v/>
      </c>
      <c r="Y1452" s="33"/>
      <c r="AA1452" s="49" t="str">
        <f t="shared" si="199"/>
        <v/>
      </c>
      <c r="AD1452" s="48" t="str">
        <f>IFERROR(VLOOKUP(AC1452,abbreviation[[description_german]:[abbreviation_budo]],3,FALSE),"")</f>
        <v/>
      </c>
      <c r="AG1452" s="54" t="str">
        <f>IFERROR(VLOOKUP(AF1452,abbreviation[[description_german]:[abbreviation_budo]],3,FALSE),"")</f>
        <v/>
      </c>
      <c r="AJ1452" s="49" t="str">
        <f t="shared" si="200"/>
        <v>_</v>
      </c>
      <c r="AM1452" s="48" t="str">
        <f>IFERROR(VLOOKUP(AL1452,abbreviation[[description_german]:[abbreviation_budo]],3,FALSE),"")</f>
        <v/>
      </c>
      <c r="AP1452" s="54" t="str">
        <f>IFERROR(VLOOKUP(AO1452,abbreviation[[description_german]:[abbreviation_budo]],3,FALSE),"")</f>
        <v/>
      </c>
      <c r="AS1452" s="49" t="str">
        <f t="shared" si="201"/>
        <v>_</v>
      </c>
      <c r="AV1452" s="53" t="str">
        <f>IFERROR(VLOOKUP(AU1452,abbreviation[[description_german]:[abbreviation_budo]],3,FALSE),"")</f>
        <v/>
      </c>
      <c r="AY1452" s="51" t="str">
        <f>IFERROR(VLOOKUP(AX1452,abbreviation[[description_german]:[abbreviation_budo]],3,FALSE),"")</f>
        <v/>
      </c>
      <c r="BB1452" s="51" t="str">
        <f>IFERROR(VLOOKUP(BA1452,abbreviation[[description_german]:[abbreviation_budo]],3,FALSE),"")</f>
        <v/>
      </c>
      <c r="BE1452" s="51" t="str">
        <f>IFERROR(VLOOKUP(BD1452,abbreviation[[description_german]:[abbreviation_budo]],3,FALSE),"")</f>
        <v/>
      </c>
      <c r="BG1452" s="38"/>
      <c r="BH1452" s="49" t="str">
        <f t="shared" si="202"/>
        <v>_</v>
      </c>
      <c r="BK1452" s="53" t="str">
        <f>IFERROR(VLOOKUP(BJ1452,abbreviation[[description_german]:[abbreviation_budo]],3,FALSE),"")</f>
        <v/>
      </c>
      <c r="BN1452" s="51" t="str">
        <f>IFERROR(VLOOKUP(BM1452,abbreviation[[description_german]:[abbreviation_budo]],3,FALSE),"")</f>
        <v/>
      </c>
      <c r="BO1452" s="31"/>
      <c r="BQ1452" s="51" t="str">
        <f>IFERROR(VLOOKUP(BP1452,abbreviation[[description_german]:[abbreviation_budo]],3,FALSE),"")</f>
        <v/>
      </c>
      <c r="BR1452" s="57" t="str">
        <f t="shared" si="203"/>
        <v>_</v>
      </c>
      <c r="BU1452" s="53" t="str">
        <f>IFERROR(VLOOKUP(BT1452,abbreviation[[description_german]:[abbreviation_budo]],3,FALSE),"")</f>
        <v/>
      </c>
      <c r="BV1452" s="60" t="str">
        <f t="shared" si="204"/>
        <v>_</v>
      </c>
      <c r="BY1452" s="48" t="str">
        <f>IFERROR(VLOOKUP(BX1452,category[[category_name_german]:[abbreviation_category_budo]],3,FALSE),"")</f>
        <v/>
      </c>
      <c r="CB1452" s="48" t="str">
        <f>IFERROR(VLOOKUP(CA1452,category[[category_name_german]:[abbreviation_category_budo]],3,FALSE),"")</f>
        <v/>
      </c>
      <c r="CE1452" s="48" t="str">
        <f>IFERROR(VLOOKUP(CD1452,category[[category_name_german]:[abbreviation_category_budo]],3,FALSE),"")</f>
        <v/>
      </c>
      <c r="CH1452" s="48" t="str">
        <f>IFERROR(VLOOKUP(CG1452,category[[category_name_german]:[abbreviation_category_budo]],3,FALSE),"")</f>
        <v/>
      </c>
      <c r="CK1452" s="48" t="str">
        <f>IFERROR(VLOOKUP(CJ1452,category[[category_name_german]:[abbreviation_category_budo]],3,FALSE),"")</f>
        <v/>
      </c>
      <c r="CM1452" s="49" t="str">
        <f t="shared" si="205"/>
        <v/>
      </c>
      <c r="CO1452" s="63" t="str">
        <f t="shared" si="206"/>
        <v/>
      </c>
    </row>
    <row r="1453" spans="4:93" x14ac:dyDescent="0.25">
      <c r="D1453" s="48" t="str">
        <f>IFERROR(VLOOKUP(C1453,category[[category_name_german]:[abbreviation_category_budo]],3,FALSE),"")</f>
        <v/>
      </c>
      <c r="G1453" s="48" t="str">
        <f>IFERROR(VLOOKUP(F1453,category[[category_name_german]:[abbreviation_category_budo]],3,FALSE),"")</f>
        <v/>
      </c>
      <c r="J1453" s="48" t="str">
        <f>IFERROR(VLOOKUP(I1453,category[[category_name_german]:[abbreviation_category_budo]],3,FALSE),"")</f>
        <v/>
      </c>
      <c r="M1453" s="48" t="str">
        <f>IFERROR(VLOOKUP(L1453,category[[category_name_german]:[abbreviation_category_budo]],3,FALSE),"")</f>
        <v/>
      </c>
      <c r="P1453" s="48" t="str">
        <f>IFERROR(VLOOKUP(O1453,category[[category_name_german]:[abbreviation_category_budo]],3,FALSE),"")</f>
        <v/>
      </c>
      <c r="R1453" s="49" t="str">
        <f t="shared" si="198"/>
        <v/>
      </c>
      <c r="U1453" s="48" t="str">
        <f>IFERROR(VLOOKUP(T1453,abbreviation[[description_german]:[abbreviation_budo]],3,FALSE),"")</f>
        <v/>
      </c>
      <c r="X1453" s="51" t="str">
        <f>IFERROR(VLOOKUP(W1453,abbreviation[[description_german]:[abbreviation_budo]],3,FALSE),"")</f>
        <v/>
      </c>
      <c r="Y1453" s="33"/>
      <c r="AA1453" s="49" t="str">
        <f t="shared" si="199"/>
        <v/>
      </c>
      <c r="AD1453" s="48" t="str">
        <f>IFERROR(VLOOKUP(AC1453,abbreviation[[description_german]:[abbreviation_budo]],3,FALSE),"")</f>
        <v/>
      </c>
      <c r="AG1453" s="54" t="str">
        <f>IFERROR(VLOOKUP(AF1453,abbreviation[[description_german]:[abbreviation_budo]],3,FALSE),"")</f>
        <v/>
      </c>
      <c r="AJ1453" s="49" t="str">
        <f t="shared" si="200"/>
        <v>_</v>
      </c>
      <c r="AM1453" s="48" t="str">
        <f>IFERROR(VLOOKUP(AL1453,abbreviation[[description_german]:[abbreviation_budo]],3,FALSE),"")</f>
        <v/>
      </c>
      <c r="AP1453" s="54" t="str">
        <f>IFERROR(VLOOKUP(AO1453,abbreviation[[description_german]:[abbreviation_budo]],3,FALSE),"")</f>
        <v/>
      </c>
      <c r="AS1453" s="49" t="str">
        <f t="shared" si="201"/>
        <v>_</v>
      </c>
      <c r="AV1453" s="53" t="str">
        <f>IFERROR(VLOOKUP(AU1453,abbreviation[[description_german]:[abbreviation_budo]],3,FALSE),"")</f>
        <v/>
      </c>
      <c r="AY1453" s="51" t="str">
        <f>IFERROR(VLOOKUP(AX1453,abbreviation[[description_german]:[abbreviation_budo]],3,FALSE),"")</f>
        <v/>
      </c>
      <c r="BB1453" s="51" t="str">
        <f>IFERROR(VLOOKUP(BA1453,abbreviation[[description_german]:[abbreviation_budo]],3,FALSE),"")</f>
        <v/>
      </c>
      <c r="BE1453" s="51" t="str">
        <f>IFERROR(VLOOKUP(BD1453,abbreviation[[description_german]:[abbreviation_budo]],3,FALSE),"")</f>
        <v/>
      </c>
      <c r="BG1453" s="38"/>
      <c r="BH1453" s="49" t="str">
        <f t="shared" si="202"/>
        <v>_</v>
      </c>
      <c r="BK1453" s="53" t="str">
        <f>IFERROR(VLOOKUP(BJ1453,abbreviation[[description_german]:[abbreviation_budo]],3,FALSE),"")</f>
        <v/>
      </c>
      <c r="BN1453" s="51" t="str">
        <f>IFERROR(VLOOKUP(BM1453,abbreviation[[description_german]:[abbreviation_budo]],3,FALSE),"")</f>
        <v/>
      </c>
      <c r="BO1453" s="31"/>
      <c r="BQ1453" s="51" t="str">
        <f>IFERROR(VLOOKUP(BP1453,abbreviation[[description_german]:[abbreviation_budo]],3,FALSE),"")</f>
        <v/>
      </c>
      <c r="BR1453" s="57" t="str">
        <f t="shared" si="203"/>
        <v>_</v>
      </c>
      <c r="BU1453" s="53" t="str">
        <f>IFERROR(VLOOKUP(BT1453,abbreviation[[description_german]:[abbreviation_budo]],3,FALSE),"")</f>
        <v/>
      </c>
      <c r="BV1453" s="60" t="str">
        <f t="shared" si="204"/>
        <v>_</v>
      </c>
      <c r="BY1453" s="48" t="str">
        <f>IFERROR(VLOOKUP(BX1453,category[[category_name_german]:[abbreviation_category_budo]],3,FALSE),"")</f>
        <v/>
      </c>
      <c r="CB1453" s="48" t="str">
        <f>IFERROR(VLOOKUP(CA1453,category[[category_name_german]:[abbreviation_category_budo]],3,FALSE),"")</f>
        <v/>
      </c>
      <c r="CE1453" s="48" t="str">
        <f>IFERROR(VLOOKUP(CD1453,category[[category_name_german]:[abbreviation_category_budo]],3,FALSE),"")</f>
        <v/>
      </c>
      <c r="CH1453" s="48" t="str">
        <f>IFERROR(VLOOKUP(CG1453,category[[category_name_german]:[abbreviation_category_budo]],3,FALSE),"")</f>
        <v/>
      </c>
      <c r="CK1453" s="48" t="str">
        <f>IFERROR(VLOOKUP(CJ1453,category[[category_name_german]:[abbreviation_category_budo]],3,FALSE),"")</f>
        <v/>
      </c>
      <c r="CM1453" s="49" t="str">
        <f t="shared" si="205"/>
        <v/>
      </c>
      <c r="CO1453" s="63" t="str">
        <f t="shared" si="206"/>
        <v/>
      </c>
    </row>
    <row r="1454" spans="4:93" x14ac:dyDescent="0.25">
      <c r="D1454" s="48" t="str">
        <f>IFERROR(VLOOKUP(C1454,category[[category_name_german]:[abbreviation_category_budo]],3,FALSE),"")</f>
        <v/>
      </c>
      <c r="G1454" s="48" t="str">
        <f>IFERROR(VLOOKUP(F1454,category[[category_name_german]:[abbreviation_category_budo]],3,FALSE),"")</f>
        <v/>
      </c>
      <c r="J1454" s="48" t="str">
        <f>IFERROR(VLOOKUP(I1454,category[[category_name_german]:[abbreviation_category_budo]],3,FALSE),"")</f>
        <v/>
      </c>
      <c r="M1454" s="48" t="str">
        <f>IFERROR(VLOOKUP(L1454,category[[category_name_german]:[abbreviation_category_budo]],3,FALSE),"")</f>
        <v/>
      </c>
      <c r="P1454" s="48" t="str">
        <f>IFERROR(VLOOKUP(O1454,category[[category_name_german]:[abbreviation_category_budo]],3,FALSE),"")</f>
        <v/>
      </c>
      <c r="R1454" s="49" t="str">
        <f t="shared" si="198"/>
        <v/>
      </c>
      <c r="U1454" s="48" t="str">
        <f>IFERROR(VLOOKUP(T1454,abbreviation[[description_german]:[abbreviation_budo]],3,FALSE),"")</f>
        <v/>
      </c>
      <c r="X1454" s="51" t="str">
        <f>IFERROR(VLOOKUP(W1454,abbreviation[[description_german]:[abbreviation_budo]],3,FALSE),"")</f>
        <v/>
      </c>
      <c r="Y1454" s="33"/>
      <c r="AA1454" s="49" t="str">
        <f t="shared" si="199"/>
        <v/>
      </c>
      <c r="AD1454" s="48" t="str">
        <f>IFERROR(VLOOKUP(AC1454,abbreviation[[description_german]:[abbreviation_budo]],3,FALSE),"")</f>
        <v/>
      </c>
      <c r="AG1454" s="54" t="str">
        <f>IFERROR(VLOOKUP(AF1454,abbreviation[[description_german]:[abbreviation_budo]],3,FALSE),"")</f>
        <v/>
      </c>
      <c r="AJ1454" s="49" t="str">
        <f t="shared" si="200"/>
        <v>_</v>
      </c>
      <c r="AM1454" s="48" t="str">
        <f>IFERROR(VLOOKUP(AL1454,abbreviation[[description_german]:[abbreviation_budo]],3,FALSE),"")</f>
        <v/>
      </c>
      <c r="AP1454" s="54" t="str">
        <f>IFERROR(VLOOKUP(AO1454,abbreviation[[description_german]:[abbreviation_budo]],3,FALSE),"")</f>
        <v/>
      </c>
      <c r="AS1454" s="49" t="str">
        <f t="shared" si="201"/>
        <v>_</v>
      </c>
      <c r="AV1454" s="53" t="str">
        <f>IFERROR(VLOOKUP(AU1454,abbreviation[[description_german]:[abbreviation_budo]],3,FALSE),"")</f>
        <v/>
      </c>
      <c r="AY1454" s="51" t="str">
        <f>IFERROR(VLOOKUP(AX1454,abbreviation[[description_german]:[abbreviation_budo]],3,FALSE),"")</f>
        <v/>
      </c>
      <c r="BB1454" s="51" t="str">
        <f>IFERROR(VLOOKUP(BA1454,abbreviation[[description_german]:[abbreviation_budo]],3,FALSE),"")</f>
        <v/>
      </c>
      <c r="BE1454" s="51" t="str">
        <f>IFERROR(VLOOKUP(BD1454,abbreviation[[description_german]:[abbreviation_budo]],3,FALSE),"")</f>
        <v/>
      </c>
      <c r="BG1454" s="38"/>
      <c r="BH1454" s="49" t="str">
        <f t="shared" si="202"/>
        <v>_</v>
      </c>
      <c r="BK1454" s="53" t="str">
        <f>IFERROR(VLOOKUP(BJ1454,abbreviation[[description_german]:[abbreviation_budo]],3,FALSE),"")</f>
        <v/>
      </c>
      <c r="BN1454" s="51" t="str">
        <f>IFERROR(VLOOKUP(BM1454,abbreviation[[description_german]:[abbreviation_budo]],3,FALSE),"")</f>
        <v/>
      </c>
      <c r="BO1454" s="31"/>
      <c r="BQ1454" s="51" t="str">
        <f>IFERROR(VLOOKUP(BP1454,abbreviation[[description_german]:[abbreviation_budo]],3,FALSE),"")</f>
        <v/>
      </c>
      <c r="BR1454" s="57" t="str">
        <f t="shared" si="203"/>
        <v>_</v>
      </c>
      <c r="BU1454" s="53" t="str">
        <f>IFERROR(VLOOKUP(BT1454,abbreviation[[description_german]:[abbreviation_budo]],3,FALSE),"")</f>
        <v/>
      </c>
      <c r="BV1454" s="60" t="str">
        <f t="shared" si="204"/>
        <v>_</v>
      </c>
      <c r="BY1454" s="48" t="str">
        <f>IFERROR(VLOOKUP(BX1454,category[[category_name_german]:[abbreviation_category_budo]],3,FALSE),"")</f>
        <v/>
      </c>
      <c r="CB1454" s="48" t="str">
        <f>IFERROR(VLOOKUP(CA1454,category[[category_name_german]:[abbreviation_category_budo]],3,FALSE),"")</f>
        <v/>
      </c>
      <c r="CE1454" s="48" t="str">
        <f>IFERROR(VLOOKUP(CD1454,category[[category_name_german]:[abbreviation_category_budo]],3,FALSE),"")</f>
        <v/>
      </c>
      <c r="CH1454" s="48" t="str">
        <f>IFERROR(VLOOKUP(CG1454,category[[category_name_german]:[abbreviation_category_budo]],3,FALSE),"")</f>
        <v/>
      </c>
      <c r="CK1454" s="48" t="str">
        <f>IFERROR(VLOOKUP(CJ1454,category[[category_name_german]:[abbreviation_category_budo]],3,FALSE),"")</f>
        <v/>
      </c>
      <c r="CM1454" s="49" t="str">
        <f t="shared" si="205"/>
        <v/>
      </c>
      <c r="CO1454" s="63" t="str">
        <f t="shared" si="206"/>
        <v/>
      </c>
    </row>
    <row r="1455" spans="4:93" x14ac:dyDescent="0.25">
      <c r="D1455" s="48" t="str">
        <f>IFERROR(VLOOKUP(C1455,category[[category_name_german]:[abbreviation_category_budo]],3,FALSE),"")</f>
        <v/>
      </c>
      <c r="G1455" s="48" t="str">
        <f>IFERROR(VLOOKUP(F1455,category[[category_name_german]:[abbreviation_category_budo]],3,FALSE),"")</f>
        <v/>
      </c>
      <c r="J1455" s="48" t="str">
        <f>IFERROR(VLOOKUP(I1455,category[[category_name_german]:[abbreviation_category_budo]],3,FALSE),"")</f>
        <v/>
      </c>
      <c r="M1455" s="48" t="str">
        <f>IFERROR(VLOOKUP(L1455,category[[category_name_german]:[abbreviation_category_budo]],3,FALSE),"")</f>
        <v/>
      </c>
      <c r="P1455" s="48" t="str">
        <f>IFERROR(VLOOKUP(O1455,category[[category_name_german]:[abbreviation_category_budo]],3,FALSE),"")</f>
        <v/>
      </c>
      <c r="R1455" s="49" t="str">
        <f t="shared" si="198"/>
        <v/>
      </c>
      <c r="U1455" s="48" t="str">
        <f>IFERROR(VLOOKUP(T1455,abbreviation[[description_german]:[abbreviation_budo]],3,FALSE),"")</f>
        <v/>
      </c>
      <c r="X1455" s="51" t="str">
        <f>IFERROR(VLOOKUP(W1455,abbreviation[[description_german]:[abbreviation_budo]],3,FALSE),"")</f>
        <v/>
      </c>
      <c r="Y1455" s="33"/>
      <c r="AA1455" s="49" t="str">
        <f t="shared" si="199"/>
        <v/>
      </c>
      <c r="AD1455" s="48" t="str">
        <f>IFERROR(VLOOKUP(AC1455,abbreviation[[description_german]:[abbreviation_budo]],3,FALSE),"")</f>
        <v/>
      </c>
      <c r="AG1455" s="54" t="str">
        <f>IFERROR(VLOOKUP(AF1455,abbreviation[[description_german]:[abbreviation_budo]],3,FALSE),"")</f>
        <v/>
      </c>
      <c r="AJ1455" s="49" t="str">
        <f t="shared" si="200"/>
        <v>_</v>
      </c>
      <c r="AM1455" s="48" t="str">
        <f>IFERROR(VLOOKUP(AL1455,abbreviation[[description_german]:[abbreviation_budo]],3,FALSE),"")</f>
        <v/>
      </c>
      <c r="AP1455" s="54" t="str">
        <f>IFERROR(VLOOKUP(AO1455,abbreviation[[description_german]:[abbreviation_budo]],3,FALSE),"")</f>
        <v/>
      </c>
      <c r="AS1455" s="49" t="str">
        <f t="shared" si="201"/>
        <v>_</v>
      </c>
      <c r="AV1455" s="53" t="str">
        <f>IFERROR(VLOOKUP(AU1455,abbreviation[[description_german]:[abbreviation_budo]],3,FALSE),"")</f>
        <v/>
      </c>
      <c r="AY1455" s="51" t="str">
        <f>IFERROR(VLOOKUP(AX1455,abbreviation[[description_german]:[abbreviation_budo]],3,FALSE),"")</f>
        <v/>
      </c>
      <c r="BB1455" s="51" t="str">
        <f>IFERROR(VLOOKUP(BA1455,abbreviation[[description_german]:[abbreviation_budo]],3,FALSE),"")</f>
        <v/>
      </c>
      <c r="BE1455" s="51" t="str">
        <f>IFERROR(VLOOKUP(BD1455,abbreviation[[description_german]:[abbreviation_budo]],3,FALSE),"")</f>
        <v/>
      </c>
      <c r="BG1455" s="38"/>
      <c r="BH1455" s="49" t="str">
        <f t="shared" si="202"/>
        <v>_</v>
      </c>
      <c r="BK1455" s="53" t="str">
        <f>IFERROR(VLOOKUP(BJ1455,abbreviation[[description_german]:[abbreviation_budo]],3,FALSE),"")</f>
        <v/>
      </c>
      <c r="BN1455" s="51" t="str">
        <f>IFERROR(VLOOKUP(BM1455,abbreviation[[description_german]:[abbreviation_budo]],3,FALSE),"")</f>
        <v/>
      </c>
      <c r="BO1455" s="31"/>
      <c r="BQ1455" s="51" t="str">
        <f>IFERROR(VLOOKUP(BP1455,abbreviation[[description_german]:[abbreviation_budo]],3,FALSE),"")</f>
        <v/>
      </c>
      <c r="BR1455" s="57" t="str">
        <f t="shared" si="203"/>
        <v>_</v>
      </c>
      <c r="BU1455" s="53" t="str">
        <f>IFERROR(VLOOKUP(BT1455,abbreviation[[description_german]:[abbreviation_budo]],3,FALSE),"")</f>
        <v/>
      </c>
      <c r="BV1455" s="60" t="str">
        <f t="shared" si="204"/>
        <v>_</v>
      </c>
      <c r="BY1455" s="48" t="str">
        <f>IFERROR(VLOOKUP(BX1455,category[[category_name_german]:[abbreviation_category_budo]],3,FALSE),"")</f>
        <v/>
      </c>
      <c r="CB1455" s="48" t="str">
        <f>IFERROR(VLOOKUP(CA1455,category[[category_name_german]:[abbreviation_category_budo]],3,FALSE),"")</f>
        <v/>
      </c>
      <c r="CE1455" s="48" t="str">
        <f>IFERROR(VLOOKUP(CD1455,category[[category_name_german]:[abbreviation_category_budo]],3,FALSE),"")</f>
        <v/>
      </c>
      <c r="CH1455" s="48" t="str">
        <f>IFERROR(VLOOKUP(CG1455,category[[category_name_german]:[abbreviation_category_budo]],3,FALSE),"")</f>
        <v/>
      </c>
      <c r="CK1455" s="48" t="str">
        <f>IFERROR(VLOOKUP(CJ1455,category[[category_name_german]:[abbreviation_category_budo]],3,FALSE),"")</f>
        <v/>
      </c>
      <c r="CM1455" s="49" t="str">
        <f t="shared" si="205"/>
        <v/>
      </c>
      <c r="CO1455" s="63" t="str">
        <f t="shared" si="206"/>
        <v/>
      </c>
    </row>
    <row r="1456" spans="4:93" x14ac:dyDescent="0.25">
      <c r="D1456" s="48" t="str">
        <f>IFERROR(VLOOKUP(C1456,category[[category_name_german]:[abbreviation_category_budo]],3,FALSE),"")</f>
        <v/>
      </c>
      <c r="G1456" s="48" t="str">
        <f>IFERROR(VLOOKUP(F1456,category[[category_name_german]:[abbreviation_category_budo]],3,FALSE),"")</f>
        <v/>
      </c>
      <c r="J1456" s="48" t="str">
        <f>IFERROR(VLOOKUP(I1456,category[[category_name_german]:[abbreviation_category_budo]],3,FALSE),"")</f>
        <v/>
      </c>
      <c r="M1456" s="48" t="str">
        <f>IFERROR(VLOOKUP(L1456,category[[category_name_german]:[abbreviation_category_budo]],3,FALSE),"")</f>
        <v/>
      </c>
      <c r="P1456" s="48" t="str">
        <f>IFERROR(VLOOKUP(O1456,category[[category_name_german]:[abbreviation_category_budo]],3,FALSE),"")</f>
        <v/>
      </c>
      <c r="R1456" s="49" t="str">
        <f t="shared" si="198"/>
        <v/>
      </c>
      <c r="U1456" s="48" t="str">
        <f>IFERROR(VLOOKUP(T1456,abbreviation[[description_german]:[abbreviation_budo]],3,FALSE),"")</f>
        <v/>
      </c>
      <c r="X1456" s="51" t="str">
        <f>IFERROR(VLOOKUP(W1456,abbreviation[[description_german]:[abbreviation_budo]],3,FALSE),"")</f>
        <v/>
      </c>
      <c r="Y1456" s="33"/>
      <c r="AA1456" s="49" t="str">
        <f t="shared" si="199"/>
        <v/>
      </c>
      <c r="AD1456" s="48" t="str">
        <f>IFERROR(VLOOKUP(AC1456,abbreviation[[description_german]:[abbreviation_budo]],3,FALSE),"")</f>
        <v/>
      </c>
      <c r="AG1456" s="54" t="str">
        <f>IFERROR(VLOOKUP(AF1456,abbreviation[[description_german]:[abbreviation_budo]],3,FALSE),"")</f>
        <v/>
      </c>
      <c r="AJ1456" s="49" t="str">
        <f t="shared" si="200"/>
        <v>_</v>
      </c>
      <c r="AM1456" s="48" t="str">
        <f>IFERROR(VLOOKUP(AL1456,abbreviation[[description_german]:[abbreviation_budo]],3,FALSE),"")</f>
        <v/>
      </c>
      <c r="AP1456" s="54" t="str">
        <f>IFERROR(VLOOKUP(AO1456,abbreviation[[description_german]:[abbreviation_budo]],3,FALSE),"")</f>
        <v/>
      </c>
      <c r="AS1456" s="49" t="str">
        <f t="shared" si="201"/>
        <v>_</v>
      </c>
      <c r="AV1456" s="53" t="str">
        <f>IFERROR(VLOOKUP(AU1456,abbreviation[[description_german]:[abbreviation_budo]],3,FALSE),"")</f>
        <v/>
      </c>
      <c r="AY1456" s="51" t="str">
        <f>IFERROR(VLOOKUP(AX1456,abbreviation[[description_german]:[abbreviation_budo]],3,FALSE),"")</f>
        <v/>
      </c>
      <c r="BB1456" s="51" t="str">
        <f>IFERROR(VLOOKUP(BA1456,abbreviation[[description_german]:[abbreviation_budo]],3,FALSE),"")</f>
        <v/>
      </c>
      <c r="BE1456" s="51" t="str">
        <f>IFERROR(VLOOKUP(BD1456,abbreviation[[description_german]:[abbreviation_budo]],3,FALSE),"")</f>
        <v/>
      </c>
      <c r="BG1456" s="38"/>
      <c r="BH1456" s="49" t="str">
        <f t="shared" si="202"/>
        <v>_</v>
      </c>
      <c r="BK1456" s="53" t="str">
        <f>IFERROR(VLOOKUP(BJ1456,abbreviation[[description_german]:[abbreviation_budo]],3,FALSE),"")</f>
        <v/>
      </c>
      <c r="BN1456" s="51" t="str">
        <f>IFERROR(VLOOKUP(BM1456,abbreviation[[description_german]:[abbreviation_budo]],3,FALSE),"")</f>
        <v/>
      </c>
      <c r="BO1456" s="31"/>
      <c r="BQ1456" s="51" t="str">
        <f>IFERROR(VLOOKUP(BP1456,abbreviation[[description_german]:[abbreviation_budo]],3,FALSE),"")</f>
        <v/>
      </c>
      <c r="BR1456" s="57" t="str">
        <f t="shared" si="203"/>
        <v>_</v>
      </c>
      <c r="BU1456" s="53" t="str">
        <f>IFERROR(VLOOKUP(BT1456,abbreviation[[description_german]:[abbreviation_budo]],3,FALSE),"")</f>
        <v/>
      </c>
      <c r="BV1456" s="60" t="str">
        <f t="shared" si="204"/>
        <v>_</v>
      </c>
      <c r="BY1456" s="48" t="str">
        <f>IFERROR(VLOOKUP(BX1456,category[[category_name_german]:[abbreviation_category_budo]],3,FALSE),"")</f>
        <v/>
      </c>
      <c r="CB1456" s="48" t="str">
        <f>IFERROR(VLOOKUP(CA1456,category[[category_name_german]:[abbreviation_category_budo]],3,FALSE),"")</f>
        <v/>
      </c>
      <c r="CE1456" s="48" t="str">
        <f>IFERROR(VLOOKUP(CD1456,category[[category_name_german]:[abbreviation_category_budo]],3,FALSE),"")</f>
        <v/>
      </c>
      <c r="CH1456" s="48" t="str">
        <f>IFERROR(VLOOKUP(CG1456,category[[category_name_german]:[abbreviation_category_budo]],3,FALSE),"")</f>
        <v/>
      </c>
      <c r="CK1456" s="48" t="str">
        <f>IFERROR(VLOOKUP(CJ1456,category[[category_name_german]:[abbreviation_category_budo]],3,FALSE),"")</f>
        <v/>
      </c>
      <c r="CM1456" s="49" t="str">
        <f t="shared" si="205"/>
        <v/>
      </c>
      <c r="CO1456" s="63" t="str">
        <f t="shared" si="206"/>
        <v/>
      </c>
    </row>
    <row r="1457" spans="4:93" x14ac:dyDescent="0.25">
      <c r="D1457" s="48" t="str">
        <f>IFERROR(VLOOKUP(C1457,category[[category_name_german]:[abbreviation_category_budo]],3,FALSE),"")</f>
        <v/>
      </c>
      <c r="G1457" s="48" t="str">
        <f>IFERROR(VLOOKUP(F1457,category[[category_name_german]:[abbreviation_category_budo]],3,FALSE),"")</f>
        <v/>
      </c>
      <c r="J1457" s="48" t="str">
        <f>IFERROR(VLOOKUP(I1457,category[[category_name_german]:[abbreviation_category_budo]],3,FALSE),"")</f>
        <v/>
      </c>
      <c r="M1457" s="48" t="str">
        <f>IFERROR(VLOOKUP(L1457,category[[category_name_german]:[abbreviation_category_budo]],3,FALSE),"")</f>
        <v/>
      </c>
      <c r="P1457" s="48" t="str">
        <f>IFERROR(VLOOKUP(O1457,category[[category_name_german]:[abbreviation_category_budo]],3,FALSE),"")</f>
        <v/>
      </c>
      <c r="R1457" s="49" t="str">
        <f t="shared" si="198"/>
        <v/>
      </c>
      <c r="U1457" s="48" t="str">
        <f>IFERROR(VLOOKUP(T1457,abbreviation[[description_german]:[abbreviation_budo]],3,FALSE),"")</f>
        <v/>
      </c>
      <c r="X1457" s="51" t="str">
        <f>IFERROR(VLOOKUP(W1457,abbreviation[[description_german]:[abbreviation_budo]],3,FALSE),"")</f>
        <v/>
      </c>
      <c r="Y1457" s="33"/>
      <c r="AA1457" s="49" t="str">
        <f t="shared" si="199"/>
        <v/>
      </c>
      <c r="AD1457" s="48" t="str">
        <f>IFERROR(VLOOKUP(AC1457,abbreviation[[description_german]:[abbreviation_budo]],3,FALSE),"")</f>
        <v/>
      </c>
      <c r="AG1457" s="54" t="str">
        <f>IFERROR(VLOOKUP(AF1457,abbreviation[[description_german]:[abbreviation_budo]],3,FALSE),"")</f>
        <v/>
      </c>
      <c r="AJ1457" s="49" t="str">
        <f t="shared" si="200"/>
        <v>_</v>
      </c>
      <c r="AM1457" s="48" t="str">
        <f>IFERROR(VLOOKUP(AL1457,abbreviation[[description_german]:[abbreviation_budo]],3,FALSE),"")</f>
        <v/>
      </c>
      <c r="AP1457" s="54" t="str">
        <f>IFERROR(VLOOKUP(AO1457,abbreviation[[description_german]:[abbreviation_budo]],3,FALSE),"")</f>
        <v/>
      </c>
      <c r="AS1457" s="49" t="str">
        <f t="shared" si="201"/>
        <v>_</v>
      </c>
      <c r="AV1457" s="53" t="str">
        <f>IFERROR(VLOOKUP(AU1457,abbreviation[[description_german]:[abbreviation_budo]],3,FALSE),"")</f>
        <v/>
      </c>
      <c r="AY1457" s="51" t="str">
        <f>IFERROR(VLOOKUP(AX1457,abbreviation[[description_german]:[abbreviation_budo]],3,FALSE),"")</f>
        <v/>
      </c>
      <c r="BB1457" s="51" t="str">
        <f>IFERROR(VLOOKUP(BA1457,abbreviation[[description_german]:[abbreviation_budo]],3,FALSE),"")</f>
        <v/>
      </c>
      <c r="BE1457" s="51" t="str">
        <f>IFERROR(VLOOKUP(BD1457,abbreviation[[description_german]:[abbreviation_budo]],3,FALSE),"")</f>
        <v/>
      </c>
      <c r="BG1457" s="38"/>
      <c r="BH1457" s="49" t="str">
        <f t="shared" si="202"/>
        <v>_</v>
      </c>
      <c r="BK1457" s="53" t="str">
        <f>IFERROR(VLOOKUP(BJ1457,abbreviation[[description_german]:[abbreviation_budo]],3,FALSE),"")</f>
        <v/>
      </c>
      <c r="BN1457" s="51" t="str">
        <f>IFERROR(VLOOKUP(BM1457,abbreviation[[description_german]:[abbreviation_budo]],3,FALSE),"")</f>
        <v/>
      </c>
      <c r="BO1457" s="31"/>
      <c r="BQ1457" s="51" t="str">
        <f>IFERROR(VLOOKUP(BP1457,abbreviation[[description_german]:[abbreviation_budo]],3,FALSE),"")</f>
        <v/>
      </c>
      <c r="BR1457" s="57" t="str">
        <f t="shared" si="203"/>
        <v>_</v>
      </c>
      <c r="BU1457" s="53" t="str">
        <f>IFERROR(VLOOKUP(BT1457,abbreviation[[description_german]:[abbreviation_budo]],3,FALSE),"")</f>
        <v/>
      </c>
      <c r="BV1457" s="60" t="str">
        <f t="shared" si="204"/>
        <v>_</v>
      </c>
      <c r="BY1457" s="48" t="str">
        <f>IFERROR(VLOOKUP(BX1457,category[[category_name_german]:[abbreviation_category_budo]],3,FALSE),"")</f>
        <v/>
      </c>
      <c r="CB1457" s="48" t="str">
        <f>IFERROR(VLOOKUP(CA1457,category[[category_name_german]:[abbreviation_category_budo]],3,FALSE),"")</f>
        <v/>
      </c>
      <c r="CE1457" s="48" t="str">
        <f>IFERROR(VLOOKUP(CD1457,category[[category_name_german]:[abbreviation_category_budo]],3,FALSE),"")</f>
        <v/>
      </c>
      <c r="CH1457" s="48" t="str">
        <f>IFERROR(VLOOKUP(CG1457,category[[category_name_german]:[abbreviation_category_budo]],3,FALSE),"")</f>
        <v/>
      </c>
      <c r="CK1457" s="48" t="str">
        <f>IFERROR(VLOOKUP(CJ1457,category[[category_name_german]:[abbreviation_category_budo]],3,FALSE),"")</f>
        <v/>
      </c>
      <c r="CM1457" s="49" t="str">
        <f t="shared" si="205"/>
        <v/>
      </c>
      <c r="CO1457" s="63" t="str">
        <f t="shared" si="206"/>
        <v/>
      </c>
    </row>
    <row r="1458" spans="4:93" x14ac:dyDescent="0.25">
      <c r="D1458" s="48" t="str">
        <f>IFERROR(VLOOKUP(C1458,category[[category_name_german]:[abbreviation_category_budo]],3,FALSE),"")</f>
        <v/>
      </c>
      <c r="G1458" s="48" t="str">
        <f>IFERROR(VLOOKUP(F1458,category[[category_name_german]:[abbreviation_category_budo]],3,FALSE),"")</f>
        <v/>
      </c>
      <c r="J1458" s="48" t="str">
        <f>IFERROR(VLOOKUP(I1458,category[[category_name_german]:[abbreviation_category_budo]],3,FALSE),"")</f>
        <v/>
      </c>
      <c r="M1458" s="48" t="str">
        <f>IFERROR(VLOOKUP(L1458,category[[category_name_german]:[abbreviation_category_budo]],3,FALSE),"")</f>
        <v/>
      </c>
      <c r="P1458" s="48" t="str">
        <f>IFERROR(VLOOKUP(O1458,category[[category_name_german]:[abbreviation_category_budo]],3,FALSE),"")</f>
        <v/>
      </c>
      <c r="R1458" s="49" t="str">
        <f t="shared" si="198"/>
        <v/>
      </c>
      <c r="U1458" s="48" t="str">
        <f>IFERROR(VLOOKUP(T1458,abbreviation[[description_german]:[abbreviation_budo]],3,FALSE),"")</f>
        <v/>
      </c>
      <c r="X1458" s="51" t="str">
        <f>IFERROR(VLOOKUP(W1458,abbreviation[[description_german]:[abbreviation_budo]],3,FALSE),"")</f>
        <v/>
      </c>
      <c r="Y1458" s="33"/>
      <c r="AA1458" s="49" t="str">
        <f t="shared" si="199"/>
        <v/>
      </c>
      <c r="AD1458" s="48" t="str">
        <f>IFERROR(VLOOKUP(AC1458,abbreviation[[description_german]:[abbreviation_budo]],3,FALSE),"")</f>
        <v/>
      </c>
      <c r="AG1458" s="54" t="str">
        <f>IFERROR(VLOOKUP(AF1458,abbreviation[[description_german]:[abbreviation_budo]],3,FALSE),"")</f>
        <v/>
      </c>
      <c r="AJ1458" s="49" t="str">
        <f t="shared" si="200"/>
        <v>_</v>
      </c>
      <c r="AM1458" s="48" t="str">
        <f>IFERROR(VLOOKUP(AL1458,abbreviation[[description_german]:[abbreviation_budo]],3,FALSE),"")</f>
        <v/>
      </c>
      <c r="AP1458" s="54" t="str">
        <f>IFERROR(VLOOKUP(AO1458,abbreviation[[description_german]:[abbreviation_budo]],3,FALSE),"")</f>
        <v/>
      </c>
      <c r="AS1458" s="49" t="str">
        <f t="shared" si="201"/>
        <v>_</v>
      </c>
      <c r="AV1458" s="53" t="str">
        <f>IFERROR(VLOOKUP(AU1458,abbreviation[[description_german]:[abbreviation_budo]],3,FALSE),"")</f>
        <v/>
      </c>
      <c r="AY1458" s="51" t="str">
        <f>IFERROR(VLOOKUP(AX1458,abbreviation[[description_german]:[abbreviation_budo]],3,FALSE),"")</f>
        <v/>
      </c>
      <c r="BB1458" s="51" t="str">
        <f>IFERROR(VLOOKUP(BA1458,abbreviation[[description_german]:[abbreviation_budo]],3,FALSE),"")</f>
        <v/>
      </c>
      <c r="BE1458" s="51" t="str">
        <f>IFERROR(VLOOKUP(BD1458,abbreviation[[description_german]:[abbreviation_budo]],3,FALSE),"")</f>
        <v/>
      </c>
      <c r="BG1458" s="38"/>
      <c r="BH1458" s="49" t="str">
        <f t="shared" si="202"/>
        <v>_</v>
      </c>
      <c r="BK1458" s="53" t="str">
        <f>IFERROR(VLOOKUP(BJ1458,abbreviation[[description_german]:[abbreviation_budo]],3,FALSE),"")</f>
        <v/>
      </c>
      <c r="BN1458" s="51" t="str">
        <f>IFERROR(VLOOKUP(BM1458,abbreviation[[description_german]:[abbreviation_budo]],3,FALSE),"")</f>
        <v/>
      </c>
      <c r="BO1458" s="31"/>
      <c r="BQ1458" s="51" t="str">
        <f>IFERROR(VLOOKUP(BP1458,abbreviation[[description_german]:[abbreviation_budo]],3,FALSE),"")</f>
        <v/>
      </c>
      <c r="BR1458" s="57" t="str">
        <f t="shared" si="203"/>
        <v>_</v>
      </c>
      <c r="BU1458" s="53" t="str">
        <f>IFERROR(VLOOKUP(BT1458,abbreviation[[description_german]:[abbreviation_budo]],3,FALSE),"")</f>
        <v/>
      </c>
      <c r="BV1458" s="60" t="str">
        <f t="shared" si="204"/>
        <v>_</v>
      </c>
      <c r="BY1458" s="48" t="str">
        <f>IFERROR(VLOOKUP(BX1458,category[[category_name_german]:[abbreviation_category_budo]],3,FALSE),"")</f>
        <v/>
      </c>
      <c r="CB1458" s="48" t="str">
        <f>IFERROR(VLOOKUP(CA1458,category[[category_name_german]:[abbreviation_category_budo]],3,FALSE),"")</f>
        <v/>
      </c>
      <c r="CE1458" s="48" t="str">
        <f>IFERROR(VLOOKUP(CD1458,category[[category_name_german]:[abbreviation_category_budo]],3,FALSE),"")</f>
        <v/>
      </c>
      <c r="CH1458" s="48" t="str">
        <f>IFERROR(VLOOKUP(CG1458,category[[category_name_german]:[abbreviation_category_budo]],3,FALSE),"")</f>
        <v/>
      </c>
      <c r="CK1458" s="48" t="str">
        <f>IFERROR(VLOOKUP(CJ1458,category[[category_name_german]:[abbreviation_category_budo]],3,FALSE),"")</f>
        <v/>
      </c>
      <c r="CM1458" s="49" t="str">
        <f t="shared" si="205"/>
        <v/>
      </c>
      <c r="CO1458" s="63" t="str">
        <f t="shared" si="206"/>
        <v/>
      </c>
    </row>
    <row r="1459" spans="4:93" x14ac:dyDescent="0.25">
      <c r="D1459" s="48" t="str">
        <f>IFERROR(VLOOKUP(C1459,category[[category_name_german]:[abbreviation_category_budo]],3,FALSE),"")</f>
        <v/>
      </c>
      <c r="G1459" s="48" t="str">
        <f>IFERROR(VLOOKUP(F1459,category[[category_name_german]:[abbreviation_category_budo]],3,FALSE),"")</f>
        <v/>
      </c>
      <c r="J1459" s="48" t="str">
        <f>IFERROR(VLOOKUP(I1459,category[[category_name_german]:[abbreviation_category_budo]],3,FALSE),"")</f>
        <v/>
      </c>
      <c r="M1459" s="48" t="str">
        <f>IFERROR(VLOOKUP(L1459,category[[category_name_german]:[abbreviation_category_budo]],3,FALSE),"")</f>
        <v/>
      </c>
      <c r="P1459" s="48" t="str">
        <f>IFERROR(VLOOKUP(O1459,category[[category_name_german]:[abbreviation_category_budo]],3,FALSE),"")</f>
        <v/>
      </c>
      <c r="R1459" s="49" t="str">
        <f t="shared" si="198"/>
        <v/>
      </c>
      <c r="U1459" s="48" t="str">
        <f>IFERROR(VLOOKUP(T1459,abbreviation[[description_german]:[abbreviation_budo]],3,FALSE),"")</f>
        <v/>
      </c>
      <c r="X1459" s="51" t="str">
        <f>IFERROR(VLOOKUP(W1459,abbreviation[[description_german]:[abbreviation_budo]],3,FALSE),"")</f>
        <v/>
      </c>
      <c r="Y1459" s="33"/>
      <c r="AA1459" s="49" t="str">
        <f t="shared" si="199"/>
        <v/>
      </c>
      <c r="AD1459" s="48" t="str">
        <f>IFERROR(VLOOKUP(AC1459,abbreviation[[description_german]:[abbreviation_budo]],3,FALSE),"")</f>
        <v/>
      </c>
      <c r="AG1459" s="54" t="str">
        <f>IFERROR(VLOOKUP(AF1459,abbreviation[[description_german]:[abbreviation_budo]],3,FALSE),"")</f>
        <v/>
      </c>
      <c r="AJ1459" s="49" t="str">
        <f t="shared" si="200"/>
        <v>_</v>
      </c>
      <c r="AM1459" s="48" t="str">
        <f>IFERROR(VLOOKUP(AL1459,abbreviation[[description_german]:[abbreviation_budo]],3,FALSE),"")</f>
        <v/>
      </c>
      <c r="AP1459" s="54" t="str">
        <f>IFERROR(VLOOKUP(AO1459,abbreviation[[description_german]:[abbreviation_budo]],3,FALSE),"")</f>
        <v/>
      </c>
      <c r="AS1459" s="49" t="str">
        <f t="shared" si="201"/>
        <v>_</v>
      </c>
      <c r="AV1459" s="53" t="str">
        <f>IFERROR(VLOOKUP(AU1459,abbreviation[[description_german]:[abbreviation_budo]],3,FALSE),"")</f>
        <v/>
      </c>
      <c r="AY1459" s="51" t="str">
        <f>IFERROR(VLOOKUP(AX1459,abbreviation[[description_german]:[abbreviation_budo]],3,FALSE),"")</f>
        <v/>
      </c>
      <c r="BB1459" s="51" t="str">
        <f>IFERROR(VLOOKUP(BA1459,abbreviation[[description_german]:[abbreviation_budo]],3,FALSE),"")</f>
        <v/>
      </c>
      <c r="BE1459" s="51" t="str">
        <f>IFERROR(VLOOKUP(BD1459,abbreviation[[description_german]:[abbreviation_budo]],3,FALSE),"")</f>
        <v/>
      </c>
      <c r="BG1459" s="38"/>
      <c r="BH1459" s="49" t="str">
        <f t="shared" si="202"/>
        <v>_</v>
      </c>
      <c r="BK1459" s="53" t="str">
        <f>IFERROR(VLOOKUP(BJ1459,abbreviation[[description_german]:[abbreviation_budo]],3,FALSE),"")</f>
        <v/>
      </c>
      <c r="BN1459" s="51" t="str">
        <f>IFERROR(VLOOKUP(BM1459,abbreviation[[description_german]:[abbreviation_budo]],3,FALSE),"")</f>
        <v/>
      </c>
      <c r="BO1459" s="31"/>
      <c r="BQ1459" s="51" t="str">
        <f>IFERROR(VLOOKUP(BP1459,abbreviation[[description_german]:[abbreviation_budo]],3,FALSE),"")</f>
        <v/>
      </c>
      <c r="BR1459" s="57" t="str">
        <f t="shared" si="203"/>
        <v>_</v>
      </c>
      <c r="BU1459" s="53" t="str">
        <f>IFERROR(VLOOKUP(BT1459,abbreviation[[description_german]:[abbreviation_budo]],3,FALSE),"")</f>
        <v/>
      </c>
      <c r="BV1459" s="60" t="str">
        <f t="shared" si="204"/>
        <v>_</v>
      </c>
      <c r="BY1459" s="48" t="str">
        <f>IFERROR(VLOOKUP(BX1459,category[[category_name_german]:[abbreviation_category_budo]],3,FALSE),"")</f>
        <v/>
      </c>
      <c r="CB1459" s="48" t="str">
        <f>IFERROR(VLOOKUP(CA1459,category[[category_name_german]:[abbreviation_category_budo]],3,FALSE),"")</f>
        <v/>
      </c>
      <c r="CE1459" s="48" t="str">
        <f>IFERROR(VLOOKUP(CD1459,category[[category_name_german]:[abbreviation_category_budo]],3,FALSE),"")</f>
        <v/>
      </c>
      <c r="CH1459" s="48" t="str">
        <f>IFERROR(VLOOKUP(CG1459,category[[category_name_german]:[abbreviation_category_budo]],3,FALSE),"")</f>
        <v/>
      </c>
      <c r="CK1459" s="48" t="str">
        <f>IFERROR(VLOOKUP(CJ1459,category[[category_name_german]:[abbreviation_category_budo]],3,FALSE),"")</f>
        <v/>
      </c>
      <c r="CM1459" s="49" t="str">
        <f t="shared" si="205"/>
        <v/>
      </c>
      <c r="CO1459" s="63" t="str">
        <f t="shared" si="206"/>
        <v/>
      </c>
    </row>
    <row r="1460" spans="4:93" x14ac:dyDescent="0.25">
      <c r="D1460" s="48" t="str">
        <f>IFERROR(VLOOKUP(C1460,category[[category_name_german]:[abbreviation_category_budo]],3,FALSE),"")</f>
        <v/>
      </c>
      <c r="G1460" s="48" t="str">
        <f>IFERROR(VLOOKUP(F1460,category[[category_name_german]:[abbreviation_category_budo]],3,FALSE),"")</f>
        <v/>
      </c>
      <c r="J1460" s="48" t="str">
        <f>IFERROR(VLOOKUP(I1460,category[[category_name_german]:[abbreviation_category_budo]],3,FALSE),"")</f>
        <v/>
      </c>
      <c r="M1460" s="48" t="str">
        <f>IFERROR(VLOOKUP(L1460,category[[category_name_german]:[abbreviation_category_budo]],3,FALSE),"")</f>
        <v/>
      </c>
      <c r="P1460" s="48" t="str">
        <f>IFERROR(VLOOKUP(O1460,category[[category_name_german]:[abbreviation_category_budo]],3,FALSE),"")</f>
        <v/>
      </c>
      <c r="R1460" s="49" t="str">
        <f t="shared" si="198"/>
        <v/>
      </c>
      <c r="U1460" s="48" t="str">
        <f>IFERROR(VLOOKUP(T1460,abbreviation[[description_german]:[abbreviation_budo]],3,FALSE),"")</f>
        <v/>
      </c>
      <c r="X1460" s="51" t="str">
        <f>IFERROR(VLOOKUP(W1460,abbreviation[[description_german]:[abbreviation_budo]],3,FALSE),"")</f>
        <v/>
      </c>
      <c r="Y1460" s="33"/>
      <c r="AA1460" s="49" t="str">
        <f t="shared" si="199"/>
        <v/>
      </c>
      <c r="AD1460" s="48" t="str">
        <f>IFERROR(VLOOKUP(AC1460,abbreviation[[description_german]:[abbreviation_budo]],3,FALSE),"")</f>
        <v/>
      </c>
      <c r="AG1460" s="54" t="str">
        <f>IFERROR(VLOOKUP(AF1460,abbreviation[[description_german]:[abbreviation_budo]],3,FALSE),"")</f>
        <v/>
      </c>
      <c r="AJ1460" s="49" t="str">
        <f t="shared" si="200"/>
        <v>_</v>
      </c>
      <c r="AM1460" s="48" t="str">
        <f>IFERROR(VLOOKUP(AL1460,abbreviation[[description_german]:[abbreviation_budo]],3,FALSE),"")</f>
        <v/>
      </c>
      <c r="AP1460" s="54" t="str">
        <f>IFERROR(VLOOKUP(AO1460,abbreviation[[description_german]:[abbreviation_budo]],3,FALSE),"")</f>
        <v/>
      </c>
      <c r="AS1460" s="49" t="str">
        <f t="shared" si="201"/>
        <v>_</v>
      </c>
      <c r="AV1460" s="53" t="str">
        <f>IFERROR(VLOOKUP(AU1460,abbreviation[[description_german]:[abbreviation_budo]],3,FALSE),"")</f>
        <v/>
      </c>
      <c r="AY1460" s="51" t="str">
        <f>IFERROR(VLOOKUP(AX1460,abbreviation[[description_german]:[abbreviation_budo]],3,FALSE),"")</f>
        <v/>
      </c>
      <c r="BB1460" s="51" t="str">
        <f>IFERROR(VLOOKUP(BA1460,abbreviation[[description_german]:[abbreviation_budo]],3,FALSE),"")</f>
        <v/>
      </c>
      <c r="BE1460" s="51" t="str">
        <f>IFERROR(VLOOKUP(BD1460,abbreviation[[description_german]:[abbreviation_budo]],3,FALSE),"")</f>
        <v/>
      </c>
      <c r="BG1460" s="38"/>
      <c r="BH1460" s="49" t="str">
        <f t="shared" si="202"/>
        <v>_</v>
      </c>
      <c r="BK1460" s="53" t="str">
        <f>IFERROR(VLOOKUP(BJ1460,abbreviation[[description_german]:[abbreviation_budo]],3,FALSE),"")</f>
        <v/>
      </c>
      <c r="BN1460" s="51" t="str">
        <f>IFERROR(VLOOKUP(BM1460,abbreviation[[description_german]:[abbreviation_budo]],3,FALSE),"")</f>
        <v/>
      </c>
      <c r="BO1460" s="31"/>
      <c r="BQ1460" s="51" t="str">
        <f>IFERROR(VLOOKUP(BP1460,abbreviation[[description_german]:[abbreviation_budo]],3,FALSE),"")</f>
        <v/>
      </c>
      <c r="BR1460" s="57" t="str">
        <f t="shared" si="203"/>
        <v>_</v>
      </c>
      <c r="BU1460" s="53" t="str">
        <f>IFERROR(VLOOKUP(BT1460,abbreviation[[description_german]:[abbreviation_budo]],3,FALSE),"")</f>
        <v/>
      </c>
      <c r="BV1460" s="60" t="str">
        <f t="shared" si="204"/>
        <v>_</v>
      </c>
      <c r="BY1460" s="48" t="str">
        <f>IFERROR(VLOOKUP(BX1460,category[[category_name_german]:[abbreviation_category_budo]],3,FALSE),"")</f>
        <v/>
      </c>
      <c r="CB1460" s="48" t="str">
        <f>IFERROR(VLOOKUP(CA1460,category[[category_name_german]:[abbreviation_category_budo]],3,FALSE),"")</f>
        <v/>
      </c>
      <c r="CE1460" s="48" t="str">
        <f>IFERROR(VLOOKUP(CD1460,category[[category_name_german]:[abbreviation_category_budo]],3,FALSE),"")</f>
        <v/>
      </c>
      <c r="CH1460" s="48" t="str">
        <f>IFERROR(VLOOKUP(CG1460,category[[category_name_german]:[abbreviation_category_budo]],3,FALSE),"")</f>
        <v/>
      </c>
      <c r="CK1460" s="48" t="str">
        <f>IFERROR(VLOOKUP(CJ1460,category[[category_name_german]:[abbreviation_category_budo]],3,FALSE),"")</f>
        <v/>
      </c>
      <c r="CM1460" s="49" t="str">
        <f t="shared" si="205"/>
        <v/>
      </c>
      <c r="CO1460" s="63" t="str">
        <f t="shared" si="206"/>
        <v/>
      </c>
    </row>
    <row r="1461" spans="4:93" x14ac:dyDescent="0.25">
      <c r="D1461" s="48" t="str">
        <f>IFERROR(VLOOKUP(C1461,category[[category_name_german]:[abbreviation_category_budo]],3,FALSE),"")</f>
        <v/>
      </c>
      <c r="G1461" s="48" t="str">
        <f>IFERROR(VLOOKUP(F1461,category[[category_name_german]:[abbreviation_category_budo]],3,FALSE),"")</f>
        <v/>
      </c>
      <c r="J1461" s="48" t="str">
        <f>IFERROR(VLOOKUP(I1461,category[[category_name_german]:[abbreviation_category_budo]],3,FALSE),"")</f>
        <v/>
      </c>
      <c r="M1461" s="48" t="str">
        <f>IFERROR(VLOOKUP(L1461,category[[category_name_german]:[abbreviation_category_budo]],3,FALSE),"")</f>
        <v/>
      </c>
      <c r="P1461" s="48" t="str">
        <f>IFERROR(VLOOKUP(O1461,category[[category_name_german]:[abbreviation_category_budo]],3,FALSE),"")</f>
        <v/>
      </c>
      <c r="R1461" s="49" t="str">
        <f t="shared" si="198"/>
        <v/>
      </c>
      <c r="U1461" s="48" t="str">
        <f>IFERROR(VLOOKUP(T1461,abbreviation[[description_german]:[abbreviation_budo]],3,FALSE),"")</f>
        <v/>
      </c>
      <c r="X1461" s="51" t="str">
        <f>IFERROR(VLOOKUP(W1461,abbreviation[[description_german]:[abbreviation_budo]],3,FALSE),"")</f>
        <v/>
      </c>
      <c r="Y1461" s="33"/>
      <c r="AA1461" s="49" t="str">
        <f t="shared" si="199"/>
        <v/>
      </c>
      <c r="AD1461" s="48" t="str">
        <f>IFERROR(VLOOKUP(AC1461,abbreviation[[description_german]:[abbreviation_budo]],3,FALSE),"")</f>
        <v/>
      </c>
      <c r="AG1461" s="54" t="str">
        <f>IFERROR(VLOOKUP(AF1461,abbreviation[[description_german]:[abbreviation_budo]],3,FALSE),"")</f>
        <v/>
      </c>
      <c r="AJ1461" s="49" t="str">
        <f t="shared" si="200"/>
        <v>_</v>
      </c>
      <c r="AM1461" s="48" t="str">
        <f>IFERROR(VLOOKUP(AL1461,abbreviation[[description_german]:[abbreviation_budo]],3,FALSE),"")</f>
        <v/>
      </c>
      <c r="AP1461" s="54" t="str">
        <f>IFERROR(VLOOKUP(AO1461,abbreviation[[description_german]:[abbreviation_budo]],3,FALSE),"")</f>
        <v/>
      </c>
      <c r="AS1461" s="49" t="str">
        <f t="shared" si="201"/>
        <v>_</v>
      </c>
      <c r="AV1461" s="53" t="str">
        <f>IFERROR(VLOOKUP(AU1461,abbreviation[[description_german]:[abbreviation_budo]],3,FALSE),"")</f>
        <v/>
      </c>
      <c r="AY1461" s="51" t="str">
        <f>IFERROR(VLOOKUP(AX1461,abbreviation[[description_german]:[abbreviation_budo]],3,FALSE),"")</f>
        <v/>
      </c>
      <c r="BB1461" s="51" t="str">
        <f>IFERROR(VLOOKUP(BA1461,abbreviation[[description_german]:[abbreviation_budo]],3,FALSE),"")</f>
        <v/>
      </c>
      <c r="BE1461" s="51" t="str">
        <f>IFERROR(VLOOKUP(BD1461,abbreviation[[description_german]:[abbreviation_budo]],3,FALSE),"")</f>
        <v/>
      </c>
      <c r="BG1461" s="38"/>
      <c r="BH1461" s="49" t="str">
        <f t="shared" si="202"/>
        <v>_</v>
      </c>
      <c r="BK1461" s="53" t="str">
        <f>IFERROR(VLOOKUP(BJ1461,abbreviation[[description_german]:[abbreviation_budo]],3,FALSE),"")</f>
        <v/>
      </c>
      <c r="BN1461" s="51" t="str">
        <f>IFERROR(VLOOKUP(BM1461,abbreviation[[description_german]:[abbreviation_budo]],3,FALSE),"")</f>
        <v/>
      </c>
      <c r="BO1461" s="31"/>
      <c r="BQ1461" s="51" t="str">
        <f>IFERROR(VLOOKUP(BP1461,abbreviation[[description_german]:[abbreviation_budo]],3,FALSE),"")</f>
        <v/>
      </c>
      <c r="BR1461" s="57" t="str">
        <f t="shared" si="203"/>
        <v>_</v>
      </c>
      <c r="BU1461" s="53" t="str">
        <f>IFERROR(VLOOKUP(BT1461,abbreviation[[description_german]:[abbreviation_budo]],3,FALSE),"")</f>
        <v/>
      </c>
      <c r="BV1461" s="60" t="str">
        <f t="shared" si="204"/>
        <v>_</v>
      </c>
      <c r="BY1461" s="48" t="str">
        <f>IFERROR(VLOOKUP(BX1461,category[[category_name_german]:[abbreviation_category_budo]],3,FALSE),"")</f>
        <v/>
      </c>
      <c r="CB1461" s="48" t="str">
        <f>IFERROR(VLOOKUP(CA1461,category[[category_name_german]:[abbreviation_category_budo]],3,FALSE),"")</f>
        <v/>
      </c>
      <c r="CE1461" s="48" t="str">
        <f>IFERROR(VLOOKUP(CD1461,category[[category_name_german]:[abbreviation_category_budo]],3,FALSE),"")</f>
        <v/>
      </c>
      <c r="CH1461" s="48" t="str">
        <f>IFERROR(VLOOKUP(CG1461,category[[category_name_german]:[abbreviation_category_budo]],3,FALSE),"")</f>
        <v/>
      </c>
      <c r="CK1461" s="48" t="str">
        <f>IFERROR(VLOOKUP(CJ1461,category[[category_name_german]:[abbreviation_category_budo]],3,FALSE),"")</f>
        <v/>
      </c>
      <c r="CM1461" s="49" t="str">
        <f t="shared" si="205"/>
        <v/>
      </c>
      <c r="CO1461" s="63" t="str">
        <f t="shared" si="206"/>
        <v/>
      </c>
    </row>
    <row r="1462" spans="4:93" x14ac:dyDescent="0.25">
      <c r="D1462" s="48" t="str">
        <f>IFERROR(VLOOKUP(C1462,category[[category_name_german]:[abbreviation_category_budo]],3,FALSE),"")</f>
        <v/>
      </c>
      <c r="G1462" s="48" t="str">
        <f>IFERROR(VLOOKUP(F1462,category[[category_name_german]:[abbreviation_category_budo]],3,FALSE),"")</f>
        <v/>
      </c>
      <c r="J1462" s="48" t="str">
        <f>IFERROR(VLOOKUP(I1462,category[[category_name_german]:[abbreviation_category_budo]],3,FALSE),"")</f>
        <v/>
      </c>
      <c r="M1462" s="48" t="str">
        <f>IFERROR(VLOOKUP(L1462,category[[category_name_german]:[abbreviation_category_budo]],3,FALSE),"")</f>
        <v/>
      </c>
      <c r="P1462" s="48" t="str">
        <f>IFERROR(VLOOKUP(O1462,category[[category_name_german]:[abbreviation_category_budo]],3,FALSE),"")</f>
        <v/>
      </c>
      <c r="R1462" s="49" t="str">
        <f t="shared" si="198"/>
        <v/>
      </c>
      <c r="U1462" s="48" t="str">
        <f>IFERROR(VLOOKUP(T1462,abbreviation[[description_german]:[abbreviation_budo]],3,FALSE),"")</f>
        <v/>
      </c>
      <c r="X1462" s="51" t="str">
        <f>IFERROR(VLOOKUP(W1462,abbreviation[[description_german]:[abbreviation_budo]],3,FALSE),"")</f>
        <v/>
      </c>
      <c r="Y1462" s="33"/>
      <c r="AA1462" s="49" t="str">
        <f t="shared" si="199"/>
        <v/>
      </c>
      <c r="AD1462" s="48" t="str">
        <f>IFERROR(VLOOKUP(AC1462,abbreviation[[description_german]:[abbreviation_budo]],3,FALSE),"")</f>
        <v/>
      </c>
      <c r="AG1462" s="54" t="str">
        <f>IFERROR(VLOOKUP(AF1462,abbreviation[[description_german]:[abbreviation_budo]],3,FALSE),"")</f>
        <v/>
      </c>
      <c r="AJ1462" s="49" t="str">
        <f t="shared" si="200"/>
        <v>_</v>
      </c>
      <c r="AM1462" s="48" t="str">
        <f>IFERROR(VLOOKUP(AL1462,abbreviation[[description_german]:[abbreviation_budo]],3,FALSE),"")</f>
        <v/>
      </c>
      <c r="AP1462" s="54" t="str">
        <f>IFERROR(VLOOKUP(AO1462,abbreviation[[description_german]:[abbreviation_budo]],3,FALSE),"")</f>
        <v/>
      </c>
      <c r="AS1462" s="49" t="str">
        <f t="shared" si="201"/>
        <v>_</v>
      </c>
      <c r="AV1462" s="53" t="str">
        <f>IFERROR(VLOOKUP(AU1462,abbreviation[[description_german]:[abbreviation_budo]],3,FALSE),"")</f>
        <v/>
      </c>
      <c r="AY1462" s="51" t="str">
        <f>IFERROR(VLOOKUP(AX1462,abbreviation[[description_german]:[abbreviation_budo]],3,FALSE),"")</f>
        <v/>
      </c>
      <c r="BB1462" s="51" t="str">
        <f>IFERROR(VLOOKUP(BA1462,abbreviation[[description_german]:[abbreviation_budo]],3,FALSE),"")</f>
        <v/>
      </c>
      <c r="BE1462" s="51" t="str">
        <f>IFERROR(VLOOKUP(BD1462,abbreviation[[description_german]:[abbreviation_budo]],3,FALSE),"")</f>
        <v/>
      </c>
      <c r="BG1462" s="38"/>
      <c r="BH1462" s="49" t="str">
        <f t="shared" si="202"/>
        <v>_</v>
      </c>
      <c r="BK1462" s="53" t="str">
        <f>IFERROR(VLOOKUP(BJ1462,abbreviation[[description_german]:[abbreviation_budo]],3,FALSE),"")</f>
        <v/>
      </c>
      <c r="BN1462" s="51" t="str">
        <f>IFERROR(VLOOKUP(BM1462,abbreviation[[description_german]:[abbreviation_budo]],3,FALSE),"")</f>
        <v/>
      </c>
      <c r="BO1462" s="31"/>
      <c r="BQ1462" s="51" t="str">
        <f>IFERROR(VLOOKUP(BP1462,abbreviation[[description_german]:[abbreviation_budo]],3,FALSE),"")</f>
        <v/>
      </c>
      <c r="BR1462" s="57" t="str">
        <f t="shared" si="203"/>
        <v>_</v>
      </c>
      <c r="BU1462" s="53" t="str">
        <f>IFERROR(VLOOKUP(BT1462,abbreviation[[description_german]:[abbreviation_budo]],3,FALSE),"")</f>
        <v/>
      </c>
      <c r="BV1462" s="60" t="str">
        <f t="shared" si="204"/>
        <v>_</v>
      </c>
      <c r="BY1462" s="48" t="str">
        <f>IFERROR(VLOOKUP(BX1462,category[[category_name_german]:[abbreviation_category_budo]],3,FALSE),"")</f>
        <v/>
      </c>
      <c r="CB1462" s="48" t="str">
        <f>IFERROR(VLOOKUP(CA1462,category[[category_name_german]:[abbreviation_category_budo]],3,FALSE),"")</f>
        <v/>
      </c>
      <c r="CE1462" s="48" t="str">
        <f>IFERROR(VLOOKUP(CD1462,category[[category_name_german]:[abbreviation_category_budo]],3,FALSE),"")</f>
        <v/>
      </c>
      <c r="CH1462" s="48" t="str">
        <f>IFERROR(VLOOKUP(CG1462,category[[category_name_german]:[abbreviation_category_budo]],3,FALSE),"")</f>
        <v/>
      </c>
      <c r="CK1462" s="48" t="str">
        <f>IFERROR(VLOOKUP(CJ1462,category[[category_name_german]:[abbreviation_category_budo]],3,FALSE),"")</f>
        <v/>
      </c>
      <c r="CM1462" s="49" t="str">
        <f t="shared" si="205"/>
        <v/>
      </c>
      <c r="CO1462" s="63" t="str">
        <f t="shared" si="206"/>
        <v/>
      </c>
    </row>
    <row r="1463" spans="4:93" x14ac:dyDescent="0.25">
      <c r="D1463" s="48" t="str">
        <f>IFERROR(VLOOKUP(C1463,category[[category_name_german]:[abbreviation_category_budo]],3,FALSE),"")</f>
        <v/>
      </c>
      <c r="G1463" s="48" t="str">
        <f>IFERROR(VLOOKUP(F1463,category[[category_name_german]:[abbreviation_category_budo]],3,FALSE),"")</f>
        <v/>
      </c>
      <c r="J1463" s="48" t="str">
        <f>IFERROR(VLOOKUP(I1463,category[[category_name_german]:[abbreviation_category_budo]],3,FALSE),"")</f>
        <v/>
      </c>
      <c r="M1463" s="48" t="str">
        <f>IFERROR(VLOOKUP(L1463,category[[category_name_german]:[abbreviation_category_budo]],3,FALSE),"")</f>
        <v/>
      </c>
      <c r="P1463" s="48" t="str">
        <f>IFERROR(VLOOKUP(O1463,category[[category_name_german]:[abbreviation_category_budo]],3,FALSE),"")</f>
        <v/>
      </c>
      <c r="R1463" s="49" t="str">
        <f t="shared" si="198"/>
        <v/>
      </c>
      <c r="U1463" s="48" t="str">
        <f>IFERROR(VLOOKUP(T1463,abbreviation[[description_german]:[abbreviation_budo]],3,FALSE),"")</f>
        <v/>
      </c>
      <c r="X1463" s="51" t="str">
        <f>IFERROR(VLOOKUP(W1463,abbreviation[[description_german]:[abbreviation_budo]],3,FALSE),"")</f>
        <v/>
      </c>
      <c r="Y1463" s="33"/>
      <c r="AA1463" s="49" t="str">
        <f t="shared" si="199"/>
        <v/>
      </c>
      <c r="AD1463" s="48" t="str">
        <f>IFERROR(VLOOKUP(AC1463,abbreviation[[description_german]:[abbreviation_budo]],3,FALSE),"")</f>
        <v/>
      </c>
      <c r="AG1463" s="54" t="str">
        <f>IFERROR(VLOOKUP(AF1463,abbreviation[[description_german]:[abbreviation_budo]],3,FALSE),"")</f>
        <v/>
      </c>
      <c r="AJ1463" s="49" t="str">
        <f t="shared" si="200"/>
        <v>_</v>
      </c>
      <c r="AM1463" s="48" t="str">
        <f>IFERROR(VLOOKUP(AL1463,abbreviation[[description_german]:[abbreviation_budo]],3,FALSE),"")</f>
        <v/>
      </c>
      <c r="AP1463" s="54" t="str">
        <f>IFERROR(VLOOKUP(AO1463,abbreviation[[description_german]:[abbreviation_budo]],3,FALSE),"")</f>
        <v/>
      </c>
      <c r="AS1463" s="49" t="str">
        <f t="shared" si="201"/>
        <v>_</v>
      </c>
      <c r="AV1463" s="53" t="str">
        <f>IFERROR(VLOOKUP(AU1463,abbreviation[[description_german]:[abbreviation_budo]],3,FALSE),"")</f>
        <v/>
      </c>
      <c r="AY1463" s="51" t="str">
        <f>IFERROR(VLOOKUP(AX1463,abbreviation[[description_german]:[abbreviation_budo]],3,FALSE),"")</f>
        <v/>
      </c>
      <c r="BB1463" s="51" t="str">
        <f>IFERROR(VLOOKUP(BA1463,abbreviation[[description_german]:[abbreviation_budo]],3,FALSE),"")</f>
        <v/>
      </c>
      <c r="BE1463" s="51" t="str">
        <f>IFERROR(VLOOKUP(BD1463,abbreviation[[description_german]:[abbreviation_budo]],3,FALSE),"")</f>
        <v/>
      </c>
      <c r="BG1463" s="38"/>
      <c r="BH1463" s="49" t="str">
        <f t="shared" si="202"/>
        <v>_</v>
      </c>
      <c r="BK1463" s="53" t="str">
        <f>IFERROR(VLOOKUP(BJ1463,abbreviation[[description_german]:[abbreviation_budo]],3,FALSE),"")</f>
        <v/>
      </c>
      <c r="BN1463" s="51" t="str">
        <f>IFERROR(VLOOKUP(BM1463,abbreviation[[description_german]:[abbreviation_budo]],3,FALSE),"")</f>
        <v/>
      </c>
      <c r="BO1463" s="31"/>
      <c r="BQ1463" s="51" t="str">
        <f>IFERROR(VLOOKUP(BP1463,abbreviation[[description_german]:[abbreviation_budo]],3,FALSE),"")</f>
        <v/>
      </c>
      <c r="BR1463" s="57" t="str">
        <f t="shared" si="203"/>
        <v>_</v>
      </c>
      <c r="BU1463" s="53" t="str">
        <f>IFERROR(VLOOKUP(BT1463,abbreviation[[description_german]:[abbreviation_budo]],3,FALSE),"")</f>
        <v/>
      </c>
      <c r="BV1463" s="60" t="str">
        <f t="shared" si="204"/>
        <v>_</v>
      </c>
      <c r="BY1463" s="48" t="str">
        <f>IFERROR(VLOOKUP(BX1463,category[[category_name_german]:[abbreviation_category_budo]],3,FALSE),"")</f>
        <v/>
      </c>
      <c r="CB1463" s="48" t="str">
        <f>IFERROR(VLOOKUP(CA1463,category[[category_name_german]:[abbreviation_category_budo]],3,FALSE),"")</f>
        <v/>
      </c>
      <c r="CE1463" s="48" t="str">
        <f>IFERROR(VLOOKUP(CD1463,category[[category_name_german]:[abbreviation_category_budo]],3,FALSE),"")</f>
        <v/>
      </c>
      <c r="CH1463" s="48" t="str">
        <f>IFERROR(VLOOKUP(CG1463,category[[category_name_german]:[abbreviation_category_budo]],3,FALSE),"")</f>
        <v/>
      </c>
      <c r="CK1463" s="48" t="str">
        <f>IFERROR(VLOOKUP(CJ1463,category[[category_name_german]:[abbreviation_category_budo]],3,FALSE),"")</f>
        <v/>
      </c>
      <c r="CM1463" s="49" t="str">
        <f t="shared" si="205"/>
        <v/>
      </c>
      <c r="CO1463" s="63" t="str">
        <f t="shared" si="206"/>
        <v/>
      </c>
    </row>
    <row r="1464" spans="4:93" x14ac:dyDescent="0.25">
      <c r="D1464" s="48" t="str">
        <f>IFERROR(VLOOKUP(C1464,category[[category_name_german]:[abbreviation_category_budo]],3,FALSE),"")</f>
        <v/>
      </c>
      <c r="G1464" s="48" t="str">
        <f>IFERROR(VLOOKUP(F1464,category[[category_name_german]:[abbreviation_category_budo]],3,FALSE),"")</f>
        <v/>
      </c>
      <c r="J1464" s="48" t="str">
        <f>IFERROR(VLOOKUP(I1464,category[[category_name_german]:[abbreviation_category_budo]],3,FALSE),"")</f>
        <v/>
      </c>
      <c r="M1464" s="48" t="str">
        <f>IFERROR(VLOOKUP(L1464,category[[category_name_german]:[abbreviation_category_budo]],3,FALSE),"")</f>
        <v/>
      </c>
      <c r="P1464" s="48" t="str">
        <f>IFERROR(VLOOKUP(O1464,category[[category_name_german]:[abbreviation_category_budo]],3,FALSE),"")</f>
        <v/>
      </c>
      <c r="R1464" s="49" t="str">
        <f t="shared" si="198"/>
        <v/>
      </c>
      <c r="U1464" s="48" t="str">
        <f>IFERROR(VLOOKUP(T1464,abbreviation[[description_german]:[abbreviation_budo]],3,FALSE),"")</f>
        <v/>
      </c>
      <c r="X1464" s="51" t="str">
        <f>IFERROR(VLOOKUP(W1464,abbreviation[[description_german]:[abbreviation_budo]],3,FALSE),"")</f>
        <v/>
      </c>
      <c r="Y1464" s="33"/>
      <c r="AA1464" s="49" t="str">
        <f t="shared" si="199"/>
        <v/>
      </c>
      <c r="AD1464" s="48" t="str">
        <f>IFERROR(VLOOKUP(AC1464,abbreviation[[description_german]:[abbreviation_budo]],3,FALSE),"")</f>
        <v/>
      </c>
      <c r="AG1464" s="54" t="str">
        <f>IFERROR(VLOOKUP(AF1464,abbreviation[[description_german]:[abbreviation_budo]],3,FALSE),"")</f>
        <v/>
      </c>
      <c r="AJ1464" s="49" t="str">
        <f t="shared" si="200"/>
        <v>_</v>
      </c>
      <c r="AM1464" s="48" t="str">
        <f>IFERROR(VLOOKUP(AL1464,abbreviation[[description_german]:[abbreviation_budo]],3,FALSE),"")</f>
        <v/>
      </c>
      <c r="AP1464" s="54" t="str">
        <f>IFERROR(VLOOKUP(AO1464,abbreviation[[description_german]:[abbreviation_budo]],3,FALSE),"")</f>
        <v/>
      </c>
      <c r="AS1464" s="49" t="str">
        <f t="shared" si="201"/>
        <v>_</v>
      </c>
      <c r="AV1464" s="53" t="str">
        <f>IFERROR(VLOOKUP(AU1464,abbreviation[[description_german]:[abbreviation_budo]],3,FALSE),"")</f>
        <v/>
      </c>
      <c r="AY1464" s="51" t="str">
        <f>IFERROR(VLOOKUP(AX1464,abbreviation[[description_german]:[abbreviation_budo]],3,FALSE),"")</f>
        <v/>
      </c>
      <c r="BB1464" s="51" t="str">
        <f>IFERROR(VLOOKUP(BA1464,abbreviation[[description_german]:[abbreviation_budo]],3,FALSE),"")</f>
        <v/>
      </c>
      <c r="BE1464" s="51" t="str">
        <f>IFERROR(VLOOKUP(BD1464,abbreviation[[description_german]:[abbreviation_budo]],3,FALSE),"")</f>
        <v/>
      </c>
      <c r="BG1464" s="38"/>
      <c r="BH1464" s="49" t="str">
        <f t="shared" si="202"/>
        <v>_</v>
      </c>
      <c r="BK1464" s="53" t="str">
        <f>IFERROR(VLOOKUP(BJ1464,abbreviation[[description_german]:[abbreviation_budo]],3,FALSE),"")</f>
        <v/>
      </c>
      <c r="BN1464" s="51" t="str">
        <f>IFERROR(VLOOKUP(BM1464,abbreviation[[description_german]:[abbreviation_budo]],3,FALSE),"")</f>
        <v/>
      </c>
      <c r="BO1464" s="31"/>
      <c r="BQ1464" s="51" t="str">
        <f>IFERROR(VLOOKUP(BP1464,abbreviation[[description_german]:[abbreviation_budo]],3,FALSE),"")</f>
        <v/>
      </c>
      <c r="BR1464" s="57" t="str">
        <f t="shared" si="203"/>
        <v>_</v>
      </c>
      <c r="BU1464" s="53" t="str">
        <f>IFERROR(VLOOKUP(BT1464,abbreviation[[description_german]:[abbreviation_budo]],3,FALSE),"")</f>
        <v/>
      </c>
      <c r="BV1464" s="60" t="str">
        <f t="shared" si="204"/>
        <v>_</v>
      </c>
      <c r="BY1464" s="48" t="str">
        <f>IFERROR(VLOOKUP(BX1464,category[[category_name_german]:[abbreviation_category_budo]],3,FALSE),"")</f>
        <v/>
      </c>
      <c r="CB1464" s="48" t="str">
        <f>IFERROR(VLOOKUP(CA1464,category[[category_name_german]:[abbreviation_category_budo]],3,FALSE),"")</f>
        <v/>
      </c>
      <c r="CE1464" s="48" t="str">
        <f>IFERROR(VLOOKUP(CD1464,category[[category_name_german]:[abbreviation_category_budo]],3,FALSE),"")</f>
        <v/>
      </c>
      <c r="CH1464" s="48" t="str">
        <f>IFERROR(VLOOKUP(CG1464,category[[category_name_german]:[abbreviation_category_budo]],3,FALSE),"")</f>
        <v/>
      </c>
      <c r="CK1464" s="48" t="str">
        <f>IFERROR(VLOOKUP(CJ1464,category[[category_name_german]:[abbreviation_category_budo]],3,FALSE),"")</f>
        <v/>
      </c>
      <c r="CM1464" s="49" t="str">
        <f t="shared" si="205"/>
        <v/>
      </c>
      <c r="CO1464" s="63" t="str">
        <f t="shared" si="206"/>
        <v/>
      </c>
    </row>
    <row r="1465" spans="4:93" x14ac:dyDescent="0.25">
      <c r="D1465" s="48" t="str">
        <f>IFERROR(VLOOKUP(C1465,category[[category_name_german]:[abbreviation_category_budo]],3,FALSE),"")</f>
        <v/>
      </c>
      <c r="G1465" s="48" t="str">
        <f>IFERROR(VLOOKUP(F1465,category[[category_name_german]:[abbreviation_category_budo]],3,FALSE),"")</f>
        <v/>
      </c>
      <c r="J1465" s="48" t="str">
        <f>IFERROR(VLOOKUP(I1465,category[[category_name_german]:[abbreviation_category_budo]],3,FALSE),"")</f>
        <v/>
      </c>
      <c r="M1465" s="48" t="str">
        <f>IFERROR(VLOOKUP(L1465,category[[category_name_german]:[abbreviation_category_budo]],3,FALSE),"")</f>
        <v/>
      </c>
      <c r="P1465" s="48" t="str">
        <f>IFERROR(VLOOKUP(O1465,category[[category_name_german]:[abbreviation_category_budo]],3,FALSE),"")</f>
        <v/>
      </c>
      <c r="R1465" s="49" t="str">
        <f t="shared" si="198"/>
        <v/>
      </c>
      <c r="U1465" s="48" t="str">
        <f>IFERROR(VLOOKUP(T1465,abbreviation[[description_german]:[abbreviation_budo]],3,FALSE),"")</f>
        <v/>
      </c>
      <c r="X1465" s="51" t="str">
        <f>IFERROR(VLOOKUP(W1465,abbreviation[[description_german]:[abbreviation_budo]],3,FALSE),"")</f>
        <v/>
      </c>
      <c r="Y1465" s="33"/>
      <c r="AA1465" s="49" t="str">
        <f t="shared" si="199"/>
        <v/>
      </c>
      <c r="AD1465" s="48" t="str">
        <f>IFERROR(VLOOKUP(AC1465,abbreviation[[description_german]:[abbreviation_budo]],3,FALSE),"")</f>
        <v/>
      </c>
      <c r="AG1465" s="54" t="str">
        <f>IFERROR(VLOOKUP(AF1465,abbreviation[[description_german]:[abbreviation_budo]],3,FALSE),"")</f>
        <v/>
      </c>
      <c r="AJ1465" s="49" t="str">
        <f t="shared" si="200"/>
        <v>_</v>
      </c>
      <c r="AM1465" s="48" t="str">
        <f>IFERROR(VLOOKUP(AL1465,abbreviation[[description_german]:[abbreviation_budo]],3,FALSE),"")</f>
        <v/>
      </c>
      <c r="AP1465" s="54" t="str">
        <f>IFERROR(VLOOKUP(AO1465,abbreviation[[description_german]:[abbreviation_budo]],3,FALSE),"")</f>
        <v/>
      </c>
      <c r="AS1465" s="49" t="str">
        <f t="shared" si="201"/>
        <v>_</v>
      </c>
      <c r="AV1465" s="53" t="str">
        <f>IFERROR(VLOOKUP(AU1465,abbreviation[[description_german]:[abbreviation_budo]],3,FALSE),"")</f>
        <v/>
      </c>
      <c r="AY1465" s="51" t="str">
        <f>IFERROR(VLOOKUP(AX1465,abbreviation[[description_german]:[abbreviation_budo]],3,FALSE),"")</f>
        <v/>
      </c>
      <c r="BB1465" s="51" t="str">
        <f>IFERROR(VLOOKUP(BA1465,abbreviation[[description_german]:[abbreviation_budo]],3,FALSE),"")</f>
        <v/>
      </c>
      <c r="BE1465" s="51" t="str">
        <f>IFERROR(VLOOKUP(BD1465,abbreviation[[description_german]:[abbreviation_budo]],3,FALSE),"")</f>
        <v/>
      </c>
      <c r="BG1465" s="38"/>
      <c r="BH1465" s="49" t="str">
        <f t="shared" si="202"/>
        <v>_</v>
      </c>
      <c r="BK1465" s="53" t="str">
        <f>IFERROR(VLOOKUP(BJ1465,abbreviation[[description_german]:[abbreviation_budo]],3,FALSE),"")</f>
        <v/>
      </c>
      <c r="BN1465" s="51" t="str">
        <f>IFERROR(VLOOKUP(BM1465,abbreviation[[description_german]:[abbreviation_budo]],3,FALSE),"")</f>
        <v/>
      </c>
      <c r="BO1465" s="31"/>
      <c r="BQ1465" s="51" t="str">
        <f>IFERROR(VLOOKUP(BP1465,abbreviation[[description_german]:[abbreviation_budo]],3,FALSE),"")</f>
        <v/>
      </c>
      <c r="BR1465" s="57" t="str">
        <f t="shared" si="203"/>
        <v>_</v>
      </c>
      <c r="BU1465" s="53" t="str">
        <f>IFERROR(VLOOKUP(BT1465,abbreviation[[description_german]:[abbreviation_budo]],3,FALSE),"")</f>
        <v/>
      </c>
      <c r="BV1465" s="60" t="str">
        <f t="shared" si="204"/>
        <v>_</v>
      </c>
      <c r="BY1465" s="48" t="str">
        <f>IFERROR(VLOOKUP(BX1465,category[[category_name_german]:[abbreviation_category_budo]],3,FALSE),"")</f>
        <v/>
      </c>
      <c r="CB1465" s="48" t="str">
        <f>IFERROR(VLOOKUP(CA1465,category[[category_name_german]:[abbreviation_category_budo]],3,FALSE),"")</f>
        <v/>
      </c>
      <c r="CE1465" s="48" t="str">
        <f>IFERROR(VLOOKUP(CD1465,category[[category_name_german]:[abbreviation_category_budo]],3,FALSE),"")</f>
        <v/>
      </c>
      <c r="CH1465" s="48" t="str">
        <f>IFERROR(VLOOKUP(CG1465,category[[category_name_german]:[abbreviation_category_budo]],3,FALSE),"")</f>
        <v/>
      </c>
      <c r="CK1465" s="48" t="str">
        <f>IFERROR(VLOOKUP(CJ1465,category[[category_name_german]:[abbreviation_category_budo]],3,FALSE),"")</f>
        <v/>
      </c>
      <c r="CM1465" s="49" t="str">
        <f t="shared" si="205"/>
        <v/>
      </c>
      <c r="CO1465" s="63" t="str">
        <f t="shared" si="206"/>
        <v/>
      </c>
    </row>
    <row r="1466" spans="4:93" x14ac:dyDescent="0.25">
      <c r="D1466" s="48" t="str">
        <f>IFERROR(VLOOKUP(C1466,category[[category_name_german]:[abbreviation_category_budo]],3,FALSE),"")</f>
        <v/>
      </c>
      <c r="G1466" s="48" t="str">
        <f>IFERROR(VLOOKUP(F1466,category[[category_name_german]:[abbreviation_category_budo]],3,FALSE),"")</f>
        <v/>
      </c>
      <c r="J1466" s="48" t="str">
        <f>IFERROR(VLOOKUP(I1466,category[[category_name_german]:[abbreviation_category_budo]],3,FALSE),"")</f>
        <v/>
      </c>
      <c r="M1466" s="48" t="str">
        <f>IFERROR(VLOOKUP(L1466,category[[category_name_german]:[abbreviation_category_budo]],3,FALSE),"")</f>
        <v/>
      </c>
      <c r="P1466" s="48" t="str">
        <f>IFERROR(VLOOKUP(O1466,category[[category_name_german]:[abbreviation_category_budo]],3,FALSE),"")</f>
        <v/>
      </c>
      <c r="R1466" s="49" t="str">
        <f t="shared" si="198"/>
        <v/>
      </c>
      <c r="U1466" s="48" t="str">
        <f>IFERROR(VLOOKUP(T1466,abbreviation[[description_german]:[abbreviation_budo]],3,FALSE),"")</f>
        <v/>
      </c>
      <c r="X1466" s="51" t="str">
        <f>IFERROR(VLOOKUP(W1466,abbreviation[[description_german]:[abbreviation_budo]],3,FALSE),"")</f>
        <v/>
      </c>
      <c r="Y1466" s="33"/>
      <c r="AA1466" s="49" t="str">
        <f t="shared" si="199"/>
        <v/>
      </c>
      <c r="AD1466" s="48" t="str">
        <f>IFERROR(VLOOKUP(AC1466,abbreviation[[description_german]:[abbreviation_budo]],3,FALSE),"")</f>
        <v/>
      </c>
      <c r="AG1466" s="54" t="str">
        <f>IFERROR(VLOOKUP(AF1466,abbreviation[[description_german]:[abbreviation_budo]],3,FALSE),"")</f>
        <v/>
      </c>
      <c r="AJ1466" s="49" t="str">
        <f t="shared" si="200"/>
        <v>_</v>
      </c>
      <c r="AM1466" s="48" t="str">
        <f>IFERROR(VLOOKUP(AL1466,abbreviation[[description_german]:[abbreviation_budo]],3,FALSE),"")</f>
        <v/>
      </c>
      <c r="AP1466" s="54" t="str">
        <f>IFERROR(VLOOKUP(AO1466,abbreviation[[description_german]:[abbreviation_budo]],3,FALSE),"")</f>
        <v/>
      </c>
      <c r="AS1466" s="49" t="str">
        <f t="shared" si="201"/>
        <v>_</v>
      </c>
      <c r="AV1466" s="53" t="str">
        <f>IFERROR(VLOOKUP(AU1466,abbreviation[[description_german]:[abbreviation_budo]],3,FALSE),"")</f>
        <v/>
      </c>
      <c r="AY1466" s="51" t="str">
        <f>IFERROR(VLOOKUP(AX1466,abbreviation[[description_german]:[abbreviation_budo]],3,FALSE),"")</f>
        <v/>
      </c>
      <c r="BB1466" s="51" t="str">
        <f>IFERROR(VLOOKUP(BA1466,abbreviation[[description_german]:[abbreviation_budo]],3,FALSE),"")</f>
        <v/>
      </c>
      <c r="BE1466" s="51" t="str">
        <f>IFERROR(VLOOKUP(BD1466,abbreviation[[description_german]:[abbreviation_budo]],3,FALSE),"")</f>
        <v/>
      </c>
      <c r="BG1466" s="38"/>
      <c r="BH1466" s="49" t="str">
        <f t="shared" si="202"/>
        <v>_</v>
      </c>
      <c r="BK1466" s="53" t="str">
        <f>IFERROR(VLOOKUP(BJ1466,abbreviation[[description_german]:[abbreviation_budo]],3,FALSE),"")</f>
        <v/>
      </c>
      <c r="BN1466" s="51" t="str">
        <f>IFERROR(VLOOKUP(BM1466,abbreviation[[description_german]:[abbreviation_budo]],3,FALSE),"")</f>
        <v/>
      </c>
      <c r="BO1466" s="31"/>
      <c r="BQ1466" s="51" t="str">
        <f>IFERROR(VLOOKUP(BP1466,abbreviation[[description_german]:[abbreviation_budo]],3,FALSE),"")</f>
        <v/>
      </c>
      <c r="BR1466" s="57" t="str">
        <f t="shared" si="203"/>
        <v>_</v>
      </c>
      <c r="BU1466" s="53" t="str">
        <f>IFERROR(VLOOKUP(BT1466,abbreviation[[description_german]:[abbreviation_budo]],3,FALSE),"")</f>
        <v/>
      </c>
      <c r="BV1466" s="60" t="str">
        <f t="shared" si="204"/>
        <v>_</v>
      </c>
      <c r="BY1466" s="48" t="str">
        <f>IFERROR(VLOOKUP(BX1466,category[[category_name_german]:[abbreviation_category_budo]],3,FALSE),"")</f>
        <v/>
      </c>
      <c r="CB1466" s="48" t="str">
        <f>IFERROR(VLOOKUP(CA1466,category[[category_name_german]:[abbreviation_category_budo]],3,FALSE),"")</f>
        <v/>
      </c>
      <c r="CE1466" s="48" t="str">
        <f>IFERROR(VLOOKUP(CD1466,category[[category_name_german]:[abbreviation_category_budo]],3,FALSE),"")</f>
        <v/>
      </c>
      <c r="CH1466" s="48" t="str">
        <f>IFERROR(VLOOKUP(CG1466,category[[category_name_german]:[abbreviation_category_budo]],3,FALSE),"")</f>
        <v/>
      </c>
      <c r="CK1466" s="48" t="str">
        <f>IFERROR(VLOOKUP(CJ1466,category[[category_name_german]:[abbreviation_category_budo]],3,FALSE),"")</f>
        <v/>
      </c>
      <c r="CM1466" s="49" t="str">
        <f t="shared" si="205"/>
        <v/>
      </c>
      <c r="CO1466" s="63" t="str">
        <f t="shared" si="206"/>
        <v/>
      </c>
    </row>
    <row r="1467" spans="4:93" x14ac:dyDescent="0.25">
      <c r="D1467" s="48" t="str">
        <f>IFERROR(VLOOKUP(C1467,category[[category_name_german]:[abbreviation_category_budo]],3,FALSE),"")</f>
        <v/>
      </c>
      <c r="G1467" s="48" t="str">
        <f>IFERROR(VLOOKUP(F1467,category[[category_name_german]:[abbreviation_category_budo]],3,FALSE),"")</f>
        <v/>
      </c>
      <c r="J1467" s="48" t="str">
        <f>IFERROR(VLOOKUP(I1467,category[[category_name_german]:[abbreviation_category_budo]],3,FALSE),"")</f>
        <v/>
      </c>
      <c r="M1467" s="48" t="str">
        <f>IFERROR(VLOOKUP(L1467,category[[category_name_german]:[abbreviation_category_budo]],3,FALSE),"")</f>
        <v/>
      </c>
      <c r="P1467" s="48" t="str">
        <f>IFERROR(VLOOKUP(O1467,category[[category_name_german]:[abbreviation_category_budo]],3,FALSE),"")</f>
        <v/>
      </c>
      <c r="R1467" s="49" t="str">
        <f t="shared" si="198"/>
        <v/>
      </c>
      <c r="U1467" s="48" t="str">
        <f>IFERROR(VLOOKUP(T1467,abbreviation[[description_german]:[abbreviation_budo]],3,FALSE),"")</f>
        <v/>
      </c>
      <c r="X1467" s="51" t="str">
        <f>IFERROR(VLOOKUP(W1467,abbreviation[[description_german]:[abbreviation_budo]],3,FALSE),"")</f>
        <v/>
      </c>
      <c r="Y1467" s="33"/>
      <c r="AA1467" s="49" t="str">
        <f t="shared" si="199"/>
        <v/>
      </c>
      <c r="AD1467" s="48" t="str">
        <f>IFERROR(VLOOKUP(AC1467,abbreviation[[description_german]:[abbreviation_budo]],3,FALSE),"")</f>
        <v/>
      </c>
      <c r="AG1467" s="54" t="str">
        <f>IFERROR(VLOOKUP(AF1467,abbreviation[[description_german]:[abbreviation_budo]],3,FALSE),"")</f>
        <v/>
      </c>
      <c r="AJ1467" s="49" t="str">
        <f t="shared" si="200"/>
        <v>_</v>
      </c>
      <c r="AM1467" s="48" t="str">
        <f>IFERROR(VLOOKUP(AL1467,abbreviation[[description_german]:[abbreviation_budo]],3,FALSE),"")</f>
        <v/>
      </c>
      <c r="AP1467" s="54" t="str">
        <f>IFERROR(VLOOKUP(AO1467,abbreviation[[description_german]:[abbreviation_budo]],3,FALSE),"")</f>
        <v/>
      </c>
      <c r="AS1467" s="49" t="str">
        <f t="shared" si="201"/>
        <v>_</v>
      </c>
      <c r="AV1467" s="53" t="str">
        <f>IFERROR(VLOOKUP(AU1467,abbreviation[[description_german]:[abbreviation_budo]],3,FALSE),"")</f>
        <v/>
      </c>
      <c r="AY1467" s="51" t="str">
        <f>IFERROR(VLOOKUP(AX1467,abbreviation[[description_german]:[abbreviation_budo]],3,FALSE),"")</f>
        <v/>
      </c>
      <c r="BB1467" s="51" t="str">
        <f>IFERROR(VLOOKUP(BA1467,abbreviation[[description_german]:[abbreviation_budo]],3,FALSE),"")</f>
        <v/>
      </c>
      <c r="BE1467" s="51" t="str">
        <f>IFERROR(VLOOKUP(BD1467,abbreviation[[description_german]:[abbreviation_budo]],3,FALSE),"")</f>
        <v/>
      </c>
      <c r="BG1467" s="38"/>
      <c r="BH1467" s="49" t="str">
        <f t="shared" si="202"/>
        <v>_</v>
      </c>
      <c r="BK1467" s="53" t="str">
        <f>IFERROR(VLOOKUP(BJ1467,abbreviation[[description_german]:[abbreviation_budo]],3,FALSE),"")</f>
        <v/>
      </c>
      <c r="BN1467" s="51" t="str">
        <f>IFERROR(VLOOKUP(BM1467,abbreviation[[description_german]:[abbreviation_budo]],3,FALSE),"")</f>
        <v/>
      </c>
      <c r="BO1467" s="31"/>
      <c r="BQ1467" s="51" t="str">
        <f>IFERROR(VLOOKUP(BP1467,abbreviation[[description_german]:[abbreviation_budo]],3,FALSE),"")</f>
        <v/>
      </c>
      <c r="BR1467" s="57" t="str">
        <f t="shared" si="203"/>
        <v>_</v>
      </c>
      <c r="BU1467" s="53" t="str">
        <f>IFERROR(VLOOKUP(BT1467,abbreviation[[description_german]:[abbreviation_budo]],3,FALSE),"")</f>
        <v/>
      </c>
      <c r="BV1467" s="60" t="str">
        <f t="shared" si="204"/>
        <v>_</v>
      </c>
      <c r="BY1467" s="48" t="str">
        <f>IFERROR(VLOOKUP(BX1467,category[[category_name_german]:[abbreviation_category_budo]],3,FALSE),"")</f>
        <v/>
      </c>
      <c r="CB1467" s="48" t="str">
        <f>IFERROR(VLOOKUP(CA1467,category[[category_name_german]:[abbreviation_category_budo]],3,FALSE),"")</f>
        <v/>
      </c>
      <c r="CE1467" s="48" t="str">
        <f>IFERROR(VLOOKUP(CD1467,category[[category_name_german]:[abbreviation_category_budo]],3,FALSE),"")</f>
        <v/>
      </c>
      <c r="CH1467" s="48" t="str">
        <f>IFERROR(VLOOKUP(CG1467,category[[category_name_german]:[abbreviation_category_budo]],3,FALSE),"")</f>
        <v/>
      </c>
      <c r="CK1467" s="48" t="str">
        <f>IFERROR(VLOOKUP(CJ1467,category[[category_name_german]:[abbreviation_category_budo]],3,FALSE),"")</f>
        <v/>
      </c>
      <c r="CM1467" s="49" t="str">
        <f t="shared" si="205"/>
        <v/>
      </c>
      <c r="CO1467" s="63" t="str">
        <f t="shared" si="206"/>
        <v/>
      </c>
    </row>
    <row r="1468" spans="4:93" x14ac:dyDescent="0.25">
      <c r="D1468" s="48" t="str">
        <f>IFERROR(VLOOKUP(C1468,category[[category_name_german]:[abbreviation_category_budo]],3,FALSE),"")</f>
        <v/>
      </c>
      <c r="G1468" s="48" t="str">
        <f>IFERROR(VLOOKUP(F1468,category[[category_name_german]:[abbreviation_category_budo]],3,FALSE),"")</f>
        <v/>
      </c>
      <c r="J1468" s="48" t="str">
        <f>IFERROR(VLOOKUP(I1468,category[[category_name_german]:[abbreviation_category_budo]],3,FALSE),"")</f>
        <v/>
      </c>
      <c r="M1468" s="48" t="str">
        <f>IFERROR(VLOOKUP(L1468,category[[category_name_german]:[abbreviation_category_budo]],3,FALSE),"")</f>
        <v/>
      </c>
      <c r="P1468" s="48" t="str">
        <f>IFERROR(VLOOKUP(O1468,category[[category_name_german]:[abbreviation_category_budo]],3,FALSE),"")</f>
        <v/>
      </c>
      <c r="R1468" s="49" t="str">
        <f t="shared" si="198"/>
        <v/>
      </c>
      <c r="U1468" s="48" t="str">
        <f>IFERROR(VLOOKUP(T1468,abbreviation[[description_german]:[abbreviation_budo]],3,FALSE),"")</f>
        <v/>
      </c>
      <c r="X1468" s="51" t="str">
        <f>IFERROR(VLOOKUP(W1468,abbreviation[[description_german]:[abbreviation_budo]],3,FALSE),"")</f>
        <v/>
      </c>
      <c r="Y1468" s="33"/>
      <c r="AA1468" s="49" t="str">
        <f t="shared" si="199"/>
        <v/>
      </c>
      <c r="AD1468" s="48" t="str">
        <f>IFERROR(VLOOKUP(AC1468,abbreviation[[description_german]:[abbreviation_budo]],3,FALSE),"")</f>
        <v/>
      </c>
      <c r="AG1468" s="54" t="str">
        <f>IFERROR(VLOOKUP(AF1468,abbreviation[[description_german]:[abbreviation_budo]],3,FALSE),"")</f>
        <v/>
      </c>
      <c r="AJ1468" s="49" t="str">
        <f t="shared" si="200"/>
        <v>_</v>
      </c>
      <c r="AM1468" s="48" t="str">
        <f>IFERROR(VLOOKUP(AL1468,abbreviation[[description_german]:[abbreviation_budo]],3,FALSE),"")</f>
        <v/>
      </c>
      <c r="AP1468" s="54" t="str">
        <f>IFERROR(VLOOKUP(AO1468,abbreviation[[description_german]:[abbreviation_budo]],3,FALSE),"")</f>
        <v/>
      </c>
      <c r="AS1468" s="49" t="str">
        <f t="shared" si="201"/>
        <v>_</v>
      </c>
      <c r="AV1468" s="53" t="str">
        <f>IFERROR(VLOOKUP(AU1468,abbreviation[[description_german]:[abbreviation_budo]],3,FALSE),"")</f>
        <v/>
      </c>
      <c r="AY1468" s="51" t="str">
        <f>IFERROR(VLOOKUP(AX1468,abbreviation[[description_german]:[abbreviation_budo]],3,FALSE),"")</f>
        <v/>
      </c>
      <c r="BB1468" s="51" t="str">
        <f>IFERROR(VLOOKUP(BA1468,abbreviation[[description_german]:[abbreviation_budo]],3,FALSE),"")</f>
        <v/>
      </c>
      <c r="BE1468" s="51" t="str">
        <f>IFERROR(VLOOKUP(BD1468,abbreviation[[description_german]:[abbreviation_budo]],3,FALSE),"")</f>
        <v/>
      </c>
      <c r="BG1468" s="38"/>
      <c r="BH1468" s="49" t="str">
        <f t="shared" si="202"/>
        <v>_</v>
      </c>
      <c r="BK1468" s="53" t="str">
        <f>IFERROR(VLOOKUP(BJ1468,abbreviation[[description_german]:[abbreviation_budo]],3,FALSE),"")</f>
        <v/>
      </c>
      <c r="BN1468" s="51" t="str">
        <f>IFERROR(VLOOKUP(BM1468,abbreviation[[description_german]:[abbreviation_budo]],3,FALSE),"")</f>
        <v/>
      </c>
      <c r="BO1468" s="31"/>
      <c r="BQ1468" s="51" t="str">
        <f>IFERROR(VLOOKUP(BP1468,abbreviation[[description_german]:[abbreviation_budo]],3,FALSE),"")</f>
        <v/>
      </c>
      <c r="BR1468" s="57" t="str">
        <f t="shared" si="203"/>
        <v>_</v>
      </c>
      <c r="BU1468" s="53" t="str">
        <f>IFERROR(VLOOKUP(BT1468,abbreviation[[description_german]:[abbreviation_budo]],3,FALSE),"")</f>
        <v/>
      </c>
      <c r="BV1468" s="60" t="str">
        <f t="shared" si="204"/>
        <v>_</v>
      </c>
      <c r="BY1468" s="48" t="str">
        <f>IFERROR(VLOOKUP(BX1468,category[[category_name_german]:[abbreviation_category_budo]],3,FALSE),"")</f>
        <v/>
      </c>
      <c r="CB1468" s="48" t="str">
        <f>IFERROR(VLOOKUP(CA1468,category[[category_name_german]:[abbreviation_category_budo]],3,FALSE),"")</f>
        <v/>
      </c>
      <c r="CE1468" s="48" t="str">
        <f>IFERROR(VLOOKUP(CD1468,category[[category_name_german]:[abbreviation_category_budo]],3,FALSE),"")</f>
        <v/>
      </c>
      <c r="CH1468" s="48" t="str">
        <f>IFERROR(VLOOKUP(CG1468,category[[category_name_german]:[abbreviation_category_budo]],3,FALSE),"")</f>
        <v/>
      </c>
      <c r="CK1468" s="48" t="str">
        <f>IFERROR(VLOOKUP(CJ1468,category[[category_name_german]:[abbreviation_category_budo]],3,FALSE),"")</f>
        <v/>
      </c>
      <c r="CM1468" s="49" t="str">
        <f t="shared" si="205"/>
        <v/>
      </c>
      <c r="CO1468" s="63" t="str">
        <f t="shared" si="206"/>
        <v/>
      </c>
    </row>
    <row r="1469" spans="4:93" x14ac:dyDescent="0.25">
      <c r="D1469" s="48" t="str">
        <f>IFERROR(VLOOKUP(C1469,category[[category_name_german]:[abbreviation_category_budo]],3,FALSE),"")</f>
        <v/>
      </c>
      <c r="G1469" s="48" t="str">
        <f>IFERROR(VLOOKUP(F1469,category[[category_name_german]:[abbreviation_category_budo]],3,FALSE),"")</f>
        <v/>
      </c>
      <c r="J1469" s="48" t="str">
        <f>IFERROR(VLOOKUP(I1469,category[[category_name_german]:[abbreviation_category_budo]],3,FALSE),"")</f>
        <v/>
      </c>
      <c r="M1469" s="48" t="str">
        <f>IFERROR(VLOOKUP(L1469,category[[category_name_german]:[abbreviation_category_budo]],3,FALSE),"")</f>
        <v/>
      </c>
      <c r="P1469" s="48" t="str">
        <f>IFERROR(VLOOKUP(O1469,category[[category_name_german]:[abbreviation_category_budo]],3,FALSE),"")</f>
        <v/>
      </c>
      <c r="R1469" s="49" t="str">
        <f t="shared" si="198"/>
        <v/>
      </c>
      <c r="U1469" s="48" t="str">
        <f>IFERROR(VLOOKUP(T1469,abbreviation[[description_german]:[abbreviation_budo]],3,FALSE),"")</f>
        <v/>
      </c>
      <c r="X1469" s="51" t="str">
        <f>IFERROR(VLOOKUP(W1469,abbreviation[[description_german]:[abbreviation_budo]],3,FALSE),"")</f>
        <v/>
      </c>
      <c r="Y1469" s="33"/>
      <c r="AA1469" s="49" t="str">
        <f t="shared" si="199"/>
        <v/>
      </c>
      <c r="AD1469" s="48" t="str">
        <f>IFERROR(VLOOKUP(AC1469,abbreviation[[description_german]:[abbreviation_budo]],3,FALSE),"")</f>
        <v/>
      </c>
      <c r="AG1469" s="54" t="str">
        <f>IFERROR(VLOOKUP(AF1469,abbreviation[[description_german]:[abbreviation_budo]],3,FALSE),"")</f>
        <v/>
      </c>
      <c r="AJ1469" s="49" t="str">
        <f t="shared" si="200"/>
        <v>_</v>
      </c>
      <c r="AM1469" s="48" t="str">
        <f>IFERROR(VLOOKUP(AL1469,abbreviation[[description_german]:[abbreviation_budo]],3,FALSE),"")</f>
        <v/>
      </c>
      <c r="AP1469" s="54" t="str">
        <f>IFERROR(VLOOKUP(AO1469,abbreviation[[description_german]:[abbreviation_budo]],3,FALSE),"")</f>
        <v/>
      </c>
      <c r="AS1469" s="49" t="str">
        <f t="shared" si="201"/>
        <v>_</v>
      </c>
      <c r="AV1469" s="53" t="str">
        <f>IFERROR(VLOOKUP(AU1469,abbreviation[[description_german]:[abbreviation_budo]],3,FALSE),"")</f>
        <v/>
      </c>
      <c r="AY1469" s="51" t="str">
        <f>IFERROR(VLOOKUP(AX1469,abbreviation[[description_german]:[abbreviation_budo]],3,FALSE),"")</f>
        <v/>
      </c>
      <c r="BB1469" s="51" t="str">
        <f>IFERROR(VLOOKUP(BA1469,abbreviation[[description_german]:[abbreviation_budo]],3,FALSE),"")</f>
        <v/>
      </c>
      <c r="BE1469" s="51" t="str">
        <f>IFERROR(VLOOKUP(BD1469,abbreviation[[description_german]:[abbreviation_budo]],3,FALSE),"")</f>
        <v/>
      </c>
      <c r="BG1469" s="38"/>
      <c r="BH1469" s="49" t="str">
        <f t="shared" si="202"/>
        <v>_</v>
      </c>
      <c r="BK1469" s="53" t="str">
        <f>IFERROR(VLOOKUP(BJ1469,abbreviation[[description_german]:[abbreviation_budo]],3,FALSE),"")</f>
        <v/>
      </c>
      <c r="BN1469" s="51" t="str">
        <f>IFERROR(VLOOKUP(BM1469,abbreviation[[description_german]:[abbreviation_budo]],3,FALSE),"")</f>
        <v/>
      </c>
      <c r="BO1469" s="31"/>
      <c r="BQ1469" s="51" t="str">
        <f>IFERROR(VLOOKUP(BP1469,abbreviation[[description_german]:[abbreviation_budo]],3,FALSE),"")</f>
        <v/>
      </c>
      <c r="BR1469" s="57" t="str">
        <f t="shared" si="203"/>
        <v>_</v>
      </c>
      <c r="BU1469" s="53" t="str">
        <f>IFERROR(VLOOKUP(BT1469,abbreviation[[description_german]:[abbreviation_budo]],3,FALSE),"")</f>
        <v/>
      </c>
      <c r="BV1469" s="60" t="str">
        <f t="shared" si="204"/>
        <v>_</v>
      </c>
      <c r="BY1469" s="48" t="str">
        <f>IFERROR(VLOOKUP(BX1469,category[[category_name_german]:[abbreviation_category_budo]],3,FALSE),"")</f>
        <v/>
      </c>
      <c r="CB1469" s="48" t="str">
        <f>IFERROR(VLOOKUP(CA1469,category[[category_name_german]:[abbreviation_category_budo]],3,FALSE),"")</f>
        <v/>
      </c>
      <c r="CE1469" s="48" t="str">
        <f>IFERROR(VLOOKUP(CD1469,category[[category_name_german]:[abbreviation_category_budo]],3,FALSE),"")</f>
        <v/>
      </c>
      <c r="CH1469" s="48" t="str">
        <f>IFERROR(VLOOKUP(CG1469,category[[category_name_german]:[abbreviation_category_budo]],3,FALSE),"")</f>
        <v/>
      </c>
      <c r="CK1469" s="48" t="str">
        <f>IFERROR(VLOOKUP(CJ1469,category[[category_name_german]:[abbreviation_category_budo]],3,FALSE),"")</f>
        <v/>
      </c>
      <c r="CM1469" s="49" t="str">
        <f t="shared" si="205"/>
        <v/>
      </c>
      <c r="CO1469" s="63" t="str">
        <f t="shared" si="206"/>
        <v/>
      </c>
    </row>
    <row r="1470" spans="4:93" x14ac:dyDescent="0.25">
      <c r="D1470" s="48" t="str">
        <f>IFERROR(VLOOKUP(C1470,category[[category_name_german]:[abbreviation_category_budo]],3,FALSE),"")</f>
        <v/>
      </c>
      <c r="G1470" s="48" t="str">
        <f>IFERROR(VLOOKUP(F1470,category[[category_name_german]:[abbreviation_category_budo]],3,FALSE),"")</f>
        <v/>
      </c>
      <c r="J1470" s="48" t="str">
        <f>IFERROR(VLOOKUP(I1470,category[[category_name_german]:[abbreviation_category_budo]],3,FALSE),"")</f>
        <v/>
      </c>
      <c r="M1470" s="48" t="str">
        <f>IFERROR(VLOOKUP(L1470,category[[category_name_german]:[abbreviation_category_budo]],3,FALSE),"")</f>
        <v/>
      </c>
      <c r="P1470" s="48" t="str">
        <f>IFERROR(VLOOKUP(O1470,category[[category_name_german]:[abbreviation_category_budo]],3,FALSE),"")</f>
        <v/>
      </c>
      <c r="R1470" s="49" t="str">
        <f t="shared" si="198"/>
        <v/>
      </c>
      <c r="U1470" s="48" t="str">
        <f>IFERROR(VLOOKUP(T1470,abbreviation[[description_german]:[abbreviation_budo]],3,FALSE),"")</f>
        <v/>
      </c>
      <c r="X1470" s="51" t="str">
        <f>IFERROR(VLOOKUP(W1470,abbreviation[[description_german]:[abbreviation_budo]],3,FALSE),"")</f>
        <v/>
      </c>
      <c r="Y1470" s="33"/>
      <c r="AA1470" s="49" t="str">
        <f t="shared" si="199"/>
        <v/>
      </c>
      <c r="AD1470" s="48" t="str">
        <f>IFERROR(VLOOKUP(AC1470,abbreviation[[description_german]:[abbreviation_budo]],3,FALSE),"")</f>
        <v/>
      </c>
      <c r="AG1470" s="54" t="str">
        <f>IFERROR(VLOOKUP(AF1470,abbreviation[[description_german]:[abbreviation_budo]],3,FALSE),"")</f>
        <v/>
      </c>
      <c r="AJ1470" s="49" t="str">
        <f t="shared" si="200"/>
        <v>_</v>
      </c>
      <c r="AM1470" s="48" t="str">
        <f>IFERROR(VLOOKUP(AL1470,abbreviation[[description_german]:[abbreviation_budo]],3,FALSE),"")</f>
        <v/>
      </c>
      <c r="AP1470" s="54" t="str">
        <f>IFERROR(VLOOKUP(AO1470,abbreviation[[description_german]:[abbreviation_budo]],3,FALSE),"")</f>
        <v/>
      </c>
      <c r="AS1470" s="49" t="str">
        <f t="shared" si="201"/>
        <v>_</v>
      </c>
      <c r="AV1470" s="53" t="str">
        <f>IFERROR(VLOOKUP(AU1470,abbreviation[[description_german]:[abbreviation_budo]],3,FALSE),"")</f>
        <v/>
      </c>
      <c r="AY1470" s="51" t="str">
        <f>IFERROR(VLOOKUP(AX1470,abbreviation[[description_german]:[abbreviation_budo]],3,FALSE),"")</f>
        <v/>
      </c>
      <c r="BB1470" s="51" t="str">
        <f>IFERROR(VLOOKUP(BA1470,abbreviation[[description_german]:[abbreviation_budo]],3,FALSE),"")</f>
        <v/>
      </c>
      <c r="BE1470" s="51" t="str">
        <f>IFERROR(VLOOKUP(BD1470,abbreviation[[description_german]:[abbreviation_budo]],3,FALSE),"")</f>
        <v/>
      </c>
      <c r="BG1470" s="38"/>
      <c r="BH1470" s="49" t="str">
        <f t="shared" si="202"/>
        <v>_</v>
      </c>
      <c r="BK1470" s="53" t="str">
        <f>IFERROR(VLOOKUP(BJ1470,abbreviation[[description_german]:[abbreviation_budo]],3,FALSE),"")</f>
        <v/>
      </c>
      <c r="BN1470" s="51" t="str">
        <f>IFERROR(VLOOKUP(BM1470,abbreviation[[description_german]:[abbreviation_budo]],3,FALSE),"")</f>
        <v/>
      </c>
      <c r="BO1470" s="31"/>
      <c r="BQ1470" s="51" t="str">
        <f>IFERROR(VLOOKUP(BP1470,abbreviation[[description_german]:[abbreviation_budo]],3,FALSE),"")</f>
        <v/>
      </c>
      <c r="BR1470" s="57" t="str">
        <f t="shared" si="203"/>
        <v>_</v>
      </c>
      <c r="BU1470" s="53" t="str">
        <f>IFERROR(VLOOKUP(BT1470,abbreviation[[description_german]:[abbreviation_budo]],3,FALSE),"")</f>
        <v/>
      </c>
      <c r="BV1470" s="60" t="str">
        <f t="shared" si="204"/>
        <v>_</v>
      </c>
      <c r="BY1470" s="48" t="str">
        <f>IFERROR(VLOOKUP(BX1470,category[[category_name_german]:[abbreviation_category_budo]],3,FALSE),"")</f>
        <v/>
      </c>
      <c r="CB1470" s="48" t="str">
        <f>IFERROR(VLOOKUP(CA1470,category[[category_name_german]:[abbreviation_category_budo]],3,FALSE),"")</f>
        <v/>
      </c>
      <c r="CE1470" s="48" t="str">
        <f>IFERROR(VLOOKUP(CD1470,category[[category_name_german]:[abbreviation_category_budo]],3,FALSE),"")</f>
        <v/>
      </c>
      <c r="CH1470" s="48" t="str">
        <f>IFERROR(VLOOKUP(CG1470,category[[category_name_german]:[abbreviation_category_budo]],3,FALSE),"")</f>
        <v/>
      </c>
      <c r="CK1470" s="48" t="str">
        <f>IFERROR(VLOOKUP(CJ1470,category[[category_name_german]:[abbreviation_category_budo]],3,FALSE),"")</f>
        <v/>
      </c>
      <c r="CM1470" s="49" t="str">
        <f t="shared" si="205"/>
        <v/>
      </c>
      <c r="CO1470" s="63" t="str">
        <f t="shared" si="206"/>
        <v/>
      </c>
    </row>
    <row r="1471" spans="4:93" x14ac:dyDescent="0.25">
      <c r="D1471" s="48" t="str">
        <f>IFERROR(VLOOKUP(C1471,category[[category_name_german]:[abbreviation_category_budo]],3,FALSE),"")</f>
        <v/>
      </c>
      <c r="G1471" s="48" t="str">
        <f>IFERROR(VLOOKUP(F1471,category[[category_name_german]:[abbreviation_category_budo]],3,FALSE),"")</f>
        <v/>
      </c>
      <c r="J1471" s="48" t="str">
        <f>IFERROR(VLOOKUP(I1471,category[[category_name_german]:[abbreviation_category_budo]],3,FALSE),"")</f>
        <v/>
      </c>
      <c r="M1471" s="48" t="str">
        <f>IFERROR(VLOOKUP(L1471,category[[category_name_german]:[abbreviation_category_budo]],3,FALSE),"")</f>
        <v/>
      </c>
      <c r="P1471" s="48" t="str">
        <f>IFERROR(VLOOKUP(O1471,category[[category_name_german]:[abbreviation_category_budo]],3,FALSE),"")</f>
        <v/>
      </c>
      <c r="R1471" s="49" t="str">
        <f t="shared" si="198"/>
        <v/>
      </c>
      <c r="U1471" s="48" t="str">
        <f>IFERROR(VLOOKUP(T1471,abbreviation[[description_german]:[abbreviation_budo]],3,FALSE),"")</f>
        <v/>
      </c>
      <c r="X1471" s="51" t="str">
        <f>IFERROR(VLOOKUP(W1471,abbreviation[[description_german]:[abbreviation_budo]],3,FALSE),"")</f>
        <v/>
      </c>
      <c r="Y1471" s="33"/>
      <c r="AA1471" s="49" t="str">
        <f t="shared" si="199"/>
        <v/>
      </c>
      <c r="AD1471" s="48" t="str">
        <f>IFERROR(VLOOKUP(AC1471,abbreviation[[description_german]:[abbreviation_budo]],3,FALSE),"")</f>
        <v/>
      </c>
      <c r="AG1471" s="54" t="str">
        <f>IFERROR(VLOOKUP(AF1471,abbreviation[[description_german]:[abbreviation_budo]],3,FALSE),"")</f>
        <v/>
      </c>
      <c r="AJ1471" s="49" t="str">
        <f t="shared" si="200"/>
        <v>_</v>
      </c>
      <c r="AM1471" s="48" t="str">
        <f>IFERROR(VLOOKUP(AL1471,abbreviation[[description_german]:[abbreviation_budo]],3,FALSE),"")</f>
        <v/>
      </c>
      <c r="AP1471" s="54" t="str">
        <f>IFERROR(VLOOKUP(AO1471,abbreviation[[description_german]:[abbreviation_budo]],3,FALSE),"")</f>
        <v/>
      </c>
      <c r="AS1471" s="49" t="str">
        <f t="shared" si="201"/>
        <v>_</v>
      </c>
      <c r="AV1471" s="53" t="str">
        <f>IFERROR(VLOOKUP(AU1471,abbreviation[[description_german]:[abbreviation_budo]],3,FALSE),"")</f>
        <v/>
      </c>
      <c r="AY1471" s="51" t="str">
        <f>IFERROR(VLOOKUP(AX1471,abbreviation[[description_german]:[abbreviation_budo]],3,FALSE),"")</f>
        <v/>
      </c>
      <c r="BB1471" s="51" t="str">
        <f>IFERROR(VLOOKUP(BA1471,abbreviation[[description_german]:[abbreviation_budo]],3,FALSE),"")</f>
        <v/>
      </c>
      <c r="BE1471" s="51" t="str">
        <f>IFERROR(VLOOKUP(BD1471,abbreviation[[description_german]:[abbreviation_budo]],3,FALSE),"")</f>
        <v/>
      </c>
      <c r="BG1471" s="38"/>
      <c r="BH1471" s="49" t="str">
        <f t="shared" si="202"/>
        <v>_</v>
      </c>
      <c r="BK1471" s="53" t="str">
        <f>IFERROR(VLOOKUP(BJ1471,abbreviation[[description_german]:[abbreviation_budo]],3,FALSE),"")</f>
        <v/>
      </c>
      <c r="BN1471" s="51" t="str">
        <f>IFERROR(VLOOKUP(BM1471,abbreviation[[description_german]:[abbreviation_budo]],3,FALSE),"")</f>
        <v/>
      </c>
      <c r="BO1471" s="31"/>
      <c r="BQ1471" s="51" t="str">
        <f>IFERROR(VLOOKUP(BP1471,abbreviation[[description_german]:[abbreviation_budo]],3,FALSE),"")</f>
        <v/>
      </c>
      <c r="BR1471" s="57" t="str">
        <f t="shared" si="203"/>
        <v>_</v>
      </c>
      <c r="BU1471" s="53" t="str">
        <f>IFERROR(VLOOKUP(BT1471,abbreviation[[description_german]:[abbreviation_budo]],3,FALSE),"")</f>
        <v/>
      </c>
      <c r="BV1471" s="60" t="str">
        <f t="shared" si="204"/>
        <v>_</v>
      </c>
      <c r="BY1471" s="48" t="str">
        <f>IFERROR(VLOOKUP(BX1471,category[[category_name_german]:[abbreviation_category_budo]],3,FALSE),"")</f>
        <v/>
      </c>
      <c r="CB1471" s="48" t="str">
        <f>IFERROR(VLOOKUP(CA1471,category[[category_name_german]:[abbreviation_category_budo]],3,FALSE),"")</f>
        <v/>
      </c>
      <c r="CE1471" s="48" t="str">
        <f>IFERROR(VLOOKUP(CD1471,category[[category_name_german]:[abbreviation_category_budo]],3,FALSE),"")</f>
        <v/>
      </c>
      <c r="CH1471" s="48" t="str">
        <f>IFERROR(VLOOKUP(CG1471,category[[category_name_german]:[abbreviation_category_budo]],3,FALSE),"")</f>
        <v/>
      </c>
      <c r="CK1471" s="48" t="str">
        <f>IFERROR(VLOOKUP(CJ1471,category[[category_name_german]:[abbreviation_category_budo]],3,FALSE),"")</f>
        <v/>
      </c>
      <c r="CM1471" s="49" t="str">
        <f t="shared" si="205"/>
        <v/>
      </c>
      <c r="CO1471" s="63" t="str">
        <f t="shared" si="206"/>
        <v/>
      </c>
    </row>
    <row r="1472" spans="4:93" x14ac:dyDescent="0.25">
      <c r="D1472" s="48" t="str">
        <f>IFERROR(VLOOKUP(C1472,category[[category_name_german]:[abbreviation_category_budo]],3,FALSE),"")</f>
        <v/>
      </c>
      <c r="G1472" s="48" t="str">
        <f>IFERROR(VLOOKUP(F1472,category[[category_name_german]:[abbreviation_category_budo]],3,FALSE),"")</f>
        <v/>
      </c>
      <c r="J1472" s="48" t="str">
        <f>IFERROR(VLOOKUP(I1472,category[[category_name_german]:[abbreviation_category_budo]],3,FALSE),"")</f>
        <v/>
      </c>
      <c r="M1472" s="48" t="str">
        <f>IFERROR(VLOOKUP(L1472,category[[category_name_german]:[abbreviation_category_budo]],3,FALSE),"")</f>
        <v/>
      </c>
      <c r="P1472" s="48" t="str">
        <f>IFERROR(VLOOKUP(O1472,category[[category_name_german]:[abbreviation_category_budo]],3,FALSE),"")</f>
        <v/>
      </c>
      <c r="R1472" s="49" t="str">
        <f t="shared" si="198"/>
        <v/>
      </c>
      <c r="U1472" s="48" t="str">
        <f>IFERROR(VLOOKUP(T1472,abbreviation[[description_german]:[abbreviation_budo]],3,FALSE),"")</f>
        <v/>
      </c>
      <c r="X1472" s="51" t="str">
        <f>IFERROR(VLOOKUP(W1472,abbreviation[[description_german]:[abbreviation_budo]],3,FALSE),"")</f>
        <v/>
      </c>
      <c r="Y1472" s="33"/>
      <c r="AA1472" s="49" t="str">
        <f t="shared" si="199"/>
        <v/>
      </c>
      <c r="AD1472" s="48" t="str">
        <f>IFERROR(VLOOKUP(AC1472,abbreviation[[description_german]:[abbreviation_budo]],3,FALSE),"")</f>
        <v/>
      </c>
      <c r="AG1472" s="54" t="str">
        <f>IFERROR(VLOOKUP(AF1472,abbreviation[[description_german]:[abbreviation_budo]],3,FALSE),"")</f>
        <v/>
      </c>
      <c r="AJ1472" s="49" t="str">
        <f t="shared" si="200"/>
        <v>_</v>
      </c>
      <c r="AM1472" s="48" t="str">
        <f>IFERROR(VLOOKUP(AL1472,abbreviation[[description_german]:[abbreviation_budo]],3,FALSE),"")</f>
        <v/>
      </c>
      <c r="AP1472" s="54" t="str">
        <f>IFERROR(VLOOKUP(AO1472,abbreviation[[description_german]:[abbreviation_budo]],3,FALSE),"")</f>
        <v/>
      </c>
      <c r="AS1472" s="49" t="str">
        <f t="shared" si="201"/>
        <v>_</v>
      </c>
      <c r="AV1472" s="53" t="str">
        <f>IFERROR(VLOOKUP(AU1472,abbreviation[[description_german]:[abbreviation_budo]],3,FALSE),"")</f>
        <v/>
      </c>
      <c r="AY1472" s="51" t="str">
        <f>IFERROR(VLOOKUP(AX1472,abbreviation[[description_german]:[abbreviation_budo]],3,FALSE),"")</f>
        <v/>
      </c>
      <c r="BB1472" s="51" t="str">
        <f>IFERROR(VLOOKUP(BA1472,abbreviation[[description_german]:[abbreviation_budo]],3,FALSE),"")</f>
        <v/>
      </c>
      <c r="BE1472" s="51" t="str">
        <f>IFERROR(VLOOKUP(BD1472,abbreviation[[description_german]:[abbreviation_budo]],3,FALSE),"")</f>
        <v/>
      </c>
      <c r="BG1472" s="38"/>
      <c r="BH1472" s="49" t="str">
        <f t="shared" si="202"/>
        <v>_</v>
      </c>
      <c r="BK1472" s="53" t="str">
        <f>IFERROR(VLOOKUP(BJ1472,abbreviation[[description_german]:[abbreviation_budo]],3,FALSE),"")</f>
        <v/>
      </c>
      <c r="BN1472" s="51" t="str">
        <f>IFERROR(VLOOKUP(BM1472,abbreviation[[description_german]:[abbreviation_budo]],3,FALSE),"")</f>
        <v/>
      </c>
      <c r="BO1472" s="31"/>
      <c r="BQ1472" s="51" t="str">
        <f>IFERROR(VLOOKUP(BP1472,abbreviation[[description_german]:[abbreviation_budo]],3,FALSE),"")</f>
        <v/>
      </c>
      <c r="BR1472" s="57" t="str">
        <f t="shared" si="203"/>
        <v>_</v>
      </c>
      <c r="BU1472" s="53" t="str">
        <f>IFERROR(VLOOKUP(BT1472,abbreviation[[description_german]:[abbreviation_budo]],3,FALSE),"")</f>
        <v/>
      </c>
      <c r="BV1472" s="60" t="str">
        <f t="shared" si="204"/>
        <v>_</v>
      </c>
      <c r="BY1472" s="48" t="str">
        <f>IFERROR(VLOOKUP(BX1472,category[[category_name_german]:[abbreviation_category_budo]],3,FALSE),"")</f>
        <v/>
      </c>
      <c r="CB1472" s="48" t="str">
        <f>IFERROR(VLOOKUP(CA1472,category[[category_name_german]:[abbreviation_category_budo]],3,FALSE),"")</f>
        <v/>
      </c>
      <c r="CE1472" s="48" t="str">
        <f>IFERROR(VLOOKUP(CD1472,category[[category_name_german]:[abbreviation_category_budo]],3,FALSE),"")</f>
        <v/>
      </c>
      <c r="CH1472" s="48" t="str">
        <f>IFERROR(VLOOKUP(CG1472,category[[category_name_german]:[abbreviation_category_budo]],3,FALSE),"")</f>
        <v/>
      </c>
      <c r="CK1472" s="48" t="str">
        <f>IFERROR(VLOOKUP(CJ1472,category[[category_name_german]:[abbreviation_category_budo]],3,FALSE),"")</f>
        <v/>
      </c>
      <c r="CM1472" s="49" t="str">
        <f t="shared" si="205"/>
        <v/>
      </c>
      <c r="CO1472" s="63" t="str">
        <f t="shared" si="206"/>
        <v/>
      </c>
    </row>
    <row r="1473" spans="4:93" x14ac:dyDescent="0.25">
      <c r="D1473" s="48" t="str">
        <f>IFERROR(VLOOKUP(C1473,category[[category_name_german]:[abbreviation_category_budo]],3,FALSE),"")</f>
        <v/>
      </c>
      <c r="G1473" s="48" t="str">
        <f>IFERROR(VLOOKUP(F1473,category[[category_name_german]:[abbreviation_category_budo]],3,FALSE),"")</f>
        <v/>
      </c>
      <c r="J1473" s="48" t="str">
        <f>IFERROR(VLOOKUP(I1473,category[[category_name_german]:[abbreviation_category_budo]],3,FALSE),"")</f>
        <v/>
      </c>
      <c r="M1473" s="48" t="str">
        <f>IFERROR(VLOOKUP(L1473,category[[category_name_german]:[abbreviation_category_budo]],3,FALSE),"")</f>
        <v/>
      </c>
      <c r="P1473" s="48" t="str">
        <f>IFERROR(VLOOKUP(O1473,category[[category_name_german]:[abbreviation_category_budo]],3,FALSE),"")</f>
        <v/>
      </c>
      <c r="R1473" s="49" t="str">
        <f t="shared" si="198"/>
        <v/>
      </c>
      <c r="U1473" s="48" t="str">
        <f>IFERROR(VLOOKUP(T1473,abbreviation[[description_german]:[abbreviation_budo]],3,FALSE),"")</f>
        <v/>
      </c>
      <c r="X1473" s="51" t="str">
        <f>IFERROR(VLOOKUP(W1473,abbreviation[[description_german]:[abbreviation_budo]],3,FALSE),"")</f>
        <v/>
      </c>
      <c r="Y1473" s="33"/>
      <c r="AA1473" s="49" t="str">
        <f t="shared" si="199"/>
        <v/>
      </c>
      <c r="AD1473" s="48" t="str">
        <f>IFERROR(VLOOKUP(AC1473,abbreviation[[description_german]:[abbreviation_budo]],3,FALSE),"")</f>
        <v/>
      </c>
      <c r="AG1473" s="54" t="str">
        <f>IFERROR(VLOOKUP(AF1473,abbreviation[[description_german]:[abbreviation_budo]],3,FALSE),"")</f>
        <v/>
      </c>
      <c r="AJ1473" s="49" t="str">
        <f t="shared" si="200"/>
        <v>_</v>
      </c>
      <c r="AM1473" s="48" t="str">
        <f>IFERROR(VLOOKUP(AL1473,abbreviation[[description_german]:[abbreviation_budo]],3,FALSE),"")</f>
        <v/>
      </c>
      <c r="AP1473" s="54" t="str">
        <f>IFERROR(VLOOKUP(AO1473,abbreviation[[description_german]:[abbreviation_budo]],3,FALSE),"")</f>
        <v/>
      </c>
      <c r="AS1473" s="49" t="str">
        <f t="shared" si="201"/>
        <v>_</v>
      </c>
      <c r="AV1473" s="53" t="str">
        <f>IFERROR(VLOOKUP(AU1473,abbreviation[[description_german]:[abbreviation_budo]],3,FALSE),"")</f>
        <v/>
      </c>
      <c r="AY1473" s="51" t="str">
        <f>IFERROR(VLOOKUP(AX1473,abbreviation[[description_german]:[abbreviation_budo]],3,FALSE),"")</f>
        <v/>
      </c>
      <c r="BB1473" s="51" t="str">
        <f>IFERROR(VLOOKUP(BA1473,abbreviation[[description_german]:[abbreviation_budo]],3,FALSE),"")</f>
        <v/>
      </c>
      <c r="BE1473" s="51" t="str">
        <f>IFERROR(VLOOKUP(BD1473,abbreviation[[description_german]:[abbreviation_budo]],3,FALSE),"")</f>
        <v/>
      </c>
      <c r="BG1473" s="38"/>
      <c r="BH1473" s="49" t="str">
        <f t="shared" si="202"/>
        <v>_</v>
      </c>
      <c r="BK1473" s="53" t="str">
        <f>IFERROR(VLOOKUP(BJ1473,abbreviation[[description_german]:[abbreviation_budo]],3,FALSE),"")</f>
        <v/>
      </c>
      <c r="BN1473" s="51" t="str">
        <f>IFERROR(VLOOKUP(BM1473,abbreviation[[description_german]:[abbreviation_budo]],3,FALSE),"")</f>
        <v/>
      </c>
      <c r="BO1473" s="31"/>
      <c r="BQ1473" s="51" t="str">
        <f>IFERROR(VLOOKUP(BP1473,abbreviation[[description_german]:[abbreviation_budo]],3,FALSE),"")</f>
        <v/>
      </c>
      <c r="BR1473" s="57" t="str">
        <f t="shared" si="203"/>
        <v>_</v>
      </c>
      <c r="BU1473" s="53" t="str">
        <f>IFERROR(VLOOKUP(BT1473,abbreviation[[description_german]:[abbreviation_budo]],3,FALSE),"")</f>
        <v/>
      </c>
      <c r="BV1473" s="60" t="str">
        <f t="shared" si="204"/>
        <v>_</v>
      </c>
      <c r="BY1473" s="48" t="str">
        <f>IFERROR(VLOOKUP(BX1473,category[[category_name_german]:[abbreviation_category_budo]],3,FALSE),"")</f>
        <v/>
      </c>
      <c r="CB1473" s="48" t="str">
        <f>IFERROR(VLOOKUP(CA1473,category[[category_name_german]:[abbreviation_category_budo]],3,FALSE),"")</f>
        <v/>
      </c>
      <c r="CE1473" s="48" t="str">
        <f>IFERROR(VLOOKUP(CD1473,category[[category_name_german]:[abbreviation_category_budo]],3,FALSE),"")</f>
        <v/>
      </c>
      <c r="CH1473" s="48" t="str">
        <f>IFERROR(VLOOKUP(CG1473,category[[category_name_german]:[abbreviation_category_budo]],3,FALSE),"")</f>
        <v/>
      </c>
      <c r="CK1473" s="48" t="str">
        <f>IFERROR(VLOOKUP(CJ1473,category[[category_name_german]:[abbreviation_category_budo]],3,FALSE),"")</f>
        <v/>
      </c>
      <c r="CM1473" s="49" t="str">
        <f t="shared" si="205"/>
        <v/>
      </c>
      <c r="CO1473" s="63" t="str">
        <f t="shared" si="206"/>
        <v/>
      </c>
    </row>
    <row r="1474" spans="4:93" x14ac:dyDescent="0.25">
      <c r="D1474" s="48" t="str">
        <f>IFERROR(VLOOKUP(C1474,category[[category_name_german]:[abbreviation_category_budo]],3,FALSE),"")</f>
        <v/>
      </c>
      <c r="G1474" s="48" t="str">
        <f>IFERROR(VLOOKUP(F1474,category[[category_name_german]:[abbreviation_category_budo]],3,FALSE),"")</f>
        <v/>
      </c>
      <c r="J1474" s="48" t="str">
        <f>IFERROR(VLOOKUP(I1474,category[[category_name_german]:[abbreviation_category_budo]],3,FALSE),"")</f>
        <v/>
      </c>
      <c r="M1474" s="48" t="str">
        <f>IFERROR(VLOOKUP(L1474,category[[category_name_german]:[abbreviation_category_budo]],3,FALSE),"")</f>
        <v/>
      </c>
      <c r="P1474" s="48" t="str">
        <f>IFERROR(VLOOKUP(O1474,category[[category_name_german]:[abbreviation_category_budo]],3,FALSE),"")</f>
        <v/>
      </c>
      <c r="R1474" s="49" t="str">
        <f t="shared" si="198"/>
        <v/>
      </c>
      <c r="U1474" s="48" t="str">
        <f>IFERROR(VLOOKUP(T1474,abbreviation[[description_german]:[abbreviation_budo]],3,FALSE),"")</f>
        <v/>
      </c>
      <c r="X1474" s="51" t="str">
        <f>IFERROR(VLOOKUP(W1474,abbreviation[[description_german]:[abbreviation_budo]],3,FALSE),"")</f>
        <v/>
      </c>
      <c r="Y1474" s="33"/>
      <c r="AA1474" s="49" t="str">
        <f t="shared" si="199"/>
        <v/>
      </c>
      <c r="AD1474" s="48" t="str">
        <f>IFERROR(VLOOKUP(AC1474,abbreviation[[description_german]:[abbreviation_budo]],3,FALSE),"")</f>
        <v/>
      </c>
      <c r="AG1474" s="54" t="str">
        <f>IFERROR(VLOOKUP(AF1474,abbreviation[[description_german]:[abbreviation_budo]],3,FALSE),"")</f>
        <v/>
      </c>
      <c r="AJ1474" s="49" t="str">
        <f t="shared" si="200"/>
        <v>_</v>
      </c>
      <c r="AM1474" s="48" t="str">
        <f>IFERROR(VLOOKUP(AL1474,abbreviation[[description_german]:[abbreviation_budo]],3,FALSE),"")</f>
        <v/>
      </c>
      <c r="AP1474" s="54" t="str">
        <f>IFERROR(VLOOKUP(AO1474,abbreviation[[description_german]:[abbreviation_budo]],3,FALSE),"")</f>
        <v/>
      </c>
      <c r="AS1474" s="49" t="str">
        <f t="shared" si="201"/>
        <v>_</v>
      </c>
      <c r="AV1474" s="53" t="str">
        <f>IFERROR(VLOOKUP(AU1474,abbreviation[[description_german]:[abbreviation_budo]],3,FALSE),"")</f>
        <v/>
      </c>
      <c r="AY1474" s="51" t="str">
        <f>IFERROR(VLOOKUP(AX1474,abbreviation[[description_german]:[abbreviation_budo]],3,FALSE),"")</f>
        <v/>
      </c>
      <c r="BB1474" s="51" t="str">
        <f>IFERROR(VLOOKUP(BA1474,abbreviation[[description_german]:[abbreviation_budo]],3,FALSE),"")</f>
        <v/>
      </c>
      <c r="BE1474" s="51" t="str">
        <f>IFERROR(VLOOKUP(BD1474,abbreviation[[description_german]:[abbreviation_budo]],3,FALSE),"")</f>
        <v/>
      </c>
      <c r="BG1474" s="38"/>
      <c r="BH1474" s="49" t="str">
        <f t="shared" si="202"/>
        <v>_</v>
      </c>
      <c r="BK1474" s="53" t="str">
        <f>IFERROR(VLOOKUP(BJ1474,abbreviation[[description_german]:[abbreviation_budo]],3,FALSE),"")</f>
        <v/>
      </c>
      <c r="BN1474" s="51" t="str">
        <f>IFERROR(VLOOKUP(BM1474,abbreviation[[description_german]:[abbreviation_budo]],3,FALSE),"")</f>
        <v/>
      </c>
      <c r="BO1474" s="31"/>
      <c r="BQ1474" s="51" t="str">
        <f>IFERROR(VLOOKUP(BP1474,abbreviation[[description_german]:[abbreviation_budo]],3,FALSE),"")</f>
        <v/>
      </c>
      <c r="BR1474" s="57" t="str">
        <f t="shared" si="203"/>
        <v>_</v>
      </c>
      <c r="BU1474" s="53" t="str">
        <f>IFERROR(VLOOKUP(BT1474,abbreviation[[description_german]:[abbreviation_budo]],3,FALSE),"")</f>
        <v/>
      </c>
      <c r="BV1474" s="60" t="str">
        <f t="shared" si="204"/>
        <v>_</v>
      </c>
      <c r="BY1474" s="48" t="str">
        <f>IFERROR(VLOOKUP(BX1474,category[[category_name_german]:[abbreviation_category_budo]],3,FALSE),"")</f>
        <v/>
      </c>
      <c r="CB1474" s="48" t="str">
        <f>IFERROR(VLOOKUP(CA1474,category[[category_name_german]:[abbreviation_category_budo]],3,FALSE),"")</f>
        <v/>
      </c>
      <c r="CE1474" s="48" t="str">
        <f>IFERROR(VLOOKUP(CD1474,category[[category_name_german]:[abbreviation_category_budo]],3,FALSE),"")</f>
        <v/>
      </c>
      <c r="CH1474" s="48" t="str">
        <f>IFERROR(VLOOKUP(CG1474,category[[category_name_german]:[abbreviation_category_budo]],3,FALSE),"")</f>
        <v/>
      </c>
      <c r="CK1474" s="48" t="str">
        <f>IFERROR(VLOOKUP(CJ1474,category[[category_name_german]:[abbreviation_category_budo]],3,FALSE),"")</f>
        <v/>
      </c>
      <c r="CM1474" s="49" t="str">
        <f t="shared" si="205"/>
        <v/>
      </c>
      <c r="CO1474" s="63" t="str">
        <f t="shared" si="206"/>
        <v/>
      </c>
    </row>
    <row r="1475" spans="4:93" x14ac:dyDescent="0.25">
      <c r="D1475" s="48" t="str">
        <f>IFERROR(VLOOKUP(C1475,category[[category_name_german]:[abbreviation_category_budo]],3,FALSE),"")</f>
        <v/>
      </c>
      <c r="G1475" s="48" t="str">
        <f>IFERROR(VLOOKUP(F1475,category[[category_name_german]:[abbreviation_category_budo]],3,FALSE),"")</f>
        <v/>
      </c>
      <c r="J1475" s="48" t="str">
        <f>IFERROR(VLOOKUP(I1475,category[[category_name_german]:[abbreviation_category_budo]],3,FALSE),"")</f>
        <v/>
      </c>
      <c r="M1475" s="48" t="str">
        <f>IFERROR(VLOOKUP(L1475,category[[category_name_german]:[abbreviation_category_budo]],3,FALSE),"")</f>
        <v/>
      </c>
      <c r="P1475" s="48" t="str">
        <f>IFERROR(VLOOKUP(O1475,category[[category_name_german]:[abbreviation_category_budo]],3,FALSE),"")</f>
        <v/>
      </c>
      <c r="R1475" s="49" t="str">
        <f t="shared" si="198"/>
        <v/>
      </c>
      <c r="U1475" s="48" t="str">
        <f>IFERROR(VLOOKUP(T1475,abbreviation[[description_german]:[abbreviation_budo]],3,FALSE),"")</f>
        <v/>
      </c>
      <c r="X1475" s="51" t="str">
        <f>IFERROR(VLOOKUP(W1475,abbreviation[[description_german]:[abbreviation_budo]],3,FALSE),"")</f>
        <v/>
      </c>
      <c r="Y1475" s="33"/>
      <c r="AA1475" s="49" t="str">
        <f t="shared" si="199"/>
        <v/>
      </c>
      <c r="AD1475" s="48" t="str">
        <f>IFERROR(VLOOKUP(AC1475,abbreviation[[description_german]:[abbreviation_budo]],3,FALSE),"")</f>
        <v/>
      </c>
      <c r="AG1475" s="54" t="str">
        <f>IFERROR(VLOOKUP(AF1475,abbreviation[[description_german]:[abbreviation_budo]],3,FALSE),"")</f>
        <v/>
      </c>
      <c r="AJ1475" s="49" t="str">
        <f t="shared" si="200"/>
        <v>_</v>
      </c>
      <c r="AM1475" s="48" t="str">
        <f>IFERROR(VLOOKUP(AL1475,abbreviation[[description_german]:[abbreviation_budo]],3,FALSE),"")</f>
        <v/>
      </c>
      <c r="AP1475" s="54" t="str">
        <f>IFERROR(VLOOKUP(AO1475,abbreviation[[description_german]:[abbreviation_budo]],3,FALSE),"")</f>
        <v/>
      </c>
      <c r="AS1475" s="49" t="str">
        <f t="shared" si="201"/>
        <v>_</v>
      </c>
      <c r="AV1475" s="53" t="str">
        <f>IFERROR(VLOOKUP(AU1475,abbreviation[[description_german]:[abbreviation_budo]],3,FALSE),"")</f>
        <v/>
      </c>
      <c r="AY1475" s="51" t="str">
        <f>IFERROR(VLOOKUP(AX1475,abbreviation[[description_german]:[abbreviation_budo]],3,FALSE),"")</f>
        <v/>
      </c>
      <c r="BB1475" s="51" t="str">
        <f>IFERROR(VLOOKUP(BA1475,abbreviation[[description_german]:[abbreviation_budo]],3,FALSE),"")</f>
        <v/>
      </c>
      <c r="BE1475" s="51" t="str">
        <f>IFERROR(VLOOKUP(BD1475,abbreviation[[description_german]:[abbreviation_budo]],3,FALSE),"")</f>
        <v/>
      </c>
      <c r="BG1475" s="38"/>
      <c r="BH1475" s="49" t="str">
        <f t="shared" si="202"/>
        <v>_</v>
      </c>
      <c r="BK1475" s="53" t="str">
        <f>IFERROR(VLOOKUP(BJ1475,abbreviation[[description_german]:[abbreviation_budo]],3,FALSE),"")</f>
        <v/>
      </c>
      <c r="BN1475" s="51" t="str">
        <f>IFERROR(VLOOKUP(BM1475,abbreviation[[description_german]:[abbreviation_budo]],3,FALSE),"")</f>
        <v/>
      </c>
      <c r="BO1475" s="31"/>
      <c r="BQ1475" s="51" t="str">
        <f>IFERROR(VLOOKUP(BP1475,abbreviation[[description_german]:[abbreviation_budo]],3,FALSE),"")</f>
        <v/>
      </c>
      <c r="BR1475" s="57" t="str">
        <f t="shared" si="203"/>
        <v>_</v>
      </c>
      <c r="BU1475" s="53" t="str">
        <f>IFERROR(VLOOKUP(BT1475,abbreviation[[description_german]:[abbreviation_budo]],3,FALSE),"")</f>
        <v/>
      </c>
      <c r="BV1475" s="60" t="str">
        <f t="shared" si="204"/>
        <v>_</v>
      </c>
      <c r="BY1475" s="48" t="str">
        <f>IFERROR(VLOOKUP(BX1475,category[[category_name_german]:[abbreviation_category_budo]],3,FALSE),"")</f>
        <v/>
      </c>
      <c r="CB1475" s="48" t="str">
        <f>IFERROR(VLOOKUP(CA1475,category[[category_name_german]:[abbreviation_category_budo]],3,FALSE),"")</f>
        <v/>
      </c>
      <c r="CE1475" s="48" t="str">
        <f>IFERROR(VLOOKUP(CD1475,category[[category_name_german]:[abbreviation_category_budo]],3,FALSE),"")</f>
        <v/>
      </c>
      <c r="CH1475" s="48" t="str">
        <f>IFERROR(VLOOKUP(CG1475,category[[category_name_german]:[abbreviation_category_budo]],3,FALSE),"")</f>
        <v/>
      </c>
      <c r="CK1475" s="48" t="str">
        <f>IFERROR(VLOOKUP(CJ1475,category[[category_name_german]:[abbreviation_category_budo]],3,FALSE),"")</f>
        <v/>
      </c>
      <c r="CM1475" s="49" t="str">
        <f t="shared" si="205"/>
        <v/>
      </c>
      <c r="CO1475" s="63" t="str">
        <f t="shared" si="206"/>
        <v/>
      </c>
    </row>
    <row r="1476" spans="4:93" x14ac:dyDescent="0.25">
      <c r="D1476" s="48" t="str">
        <f>IFERROR(VLOOKUP(C1476,category[[category_name_german]:[abbreviation_category_budo]],3,FALSE),"")</f>
        <v/>
      </c>
      <c r="G1476" s="48" t="str">
        <f>IFERROR(VLOOKUP(F1476,category[[category_name_german]:[abbreviation_category_budo]],3,FALSE),"")</f>
        <v/>
      </c>
      <c r="J1476" s="48" t="str">
        <f>IFERROR(VLOOKUP(I1476,category[[category_name_german]:[abbreviation_category_budo]],3,FALSE),"")</f>
        <v/>
      </c>
      <c r="M1476" s="48" t="str">
        <f>IFERROR(VLOOKUP(L1476,category[[category_name_german]:[abbreviation_category_budo]],3,FALSE),"")</f>
        <v/>
      </c>
      <c r="P1476" s="48" t="str">
        <f>IFERROR(VLOOKUP(O1476,category[[category_name_german]:[abbreviation_category_budo]],3,FALSE),"")</f>
        <v/>
      </c>
      <c r="R1476" s="49" t="str">
        <f t="shared" ref="R1476:R1539" si="207">(D1476&amp;IF(OR(ISNUMBER(E1476),ISTEXT(E1476)),"-"&amp;E1476,))&amp;(IF(ISTEXT(F1476),"_",)&amp;G1476&amp;IF(OR(ISNUMBER(H1476),ISTEXT(H1476)),"-"&amp;H1476,))&amp;(IF(ISTEXT(I1476),"_",)&amp;J1476&amp;IF(OR(ISNUMBER(K1476),ISTEXT(K1476)),"-"&amp;K1476,))&amp;(IF(ISTEXT(L1476),"_",)&amp;M1476&amp;IF(OR(ISNUMBER(N1476),ISTEXT(N1476)),"-"&amp;N1476,))&amp;(IF(ISTEXT(O1476),"_",)&amp;P1476&amp;IF(OR(ISNUMBER(Q1476),ISTEXT(Q1476)),"-"&amp;Q1476,))</f>
        <v/>
      </c>
      <c r="U1476" s="48" t="str">
        <f>IFERROR(VLOOKUP(T1476,abbreviation[[description_german]:[abbreviation_budo]],3,FALSE),"")</f>
        <v/>
      </c>
      <c r="X1476" s="51" t="str">
        <f>IFERROR(VLOOKUP(W1476,abbreviation[[description_german]:[abbreviation_budo]],3,FALSE),"")</f>
        <v/>
      </c>
      <c r="Y1476" s="33"/>
      <c r="AA1476" s="49" t="str">
        <f t="shared" ref="AA1476:AA1539" si="208">(IF(AND(ISTEXT(R1476),R1476&lt;&gt;""),"_._",)&amp;U1476&amp;IF(ISTEXT(W1476),"."&amp;X1476,)&amp;IF(OR(ISTEXT(Z1476),ISNUMBER(Z1476)),"-"&amp;Z1476,))</f>
        <v/>
      </c>
      <c r="AD1476" s="48" t="str">
        <f>IFERROR(VLOOKUP(AC1476,abbreviation[[description_german]:[abbreviation_budo]],3,FALSE),"")</f>
        <v/>
      </c>
      <c r="AG1476" s="54" t="str">
        <f>IFERROR(VLOOKUP(AF1476,abbreviation[[description_german]:[abbreviation_budo]],3,FALSE),"")</f>
        <v/>
      </c>
      <c r="AJ1476" s="49" t="str">
        <f t="shared" ref="AJ1476:AJ1539" si="209">("_"&amp;AD1476&amp;IF(ISTEXT(AF1476),"."&amp;AG1476,)&amp;IF(OR(ISTEXT(AI1476),ISNUMBER(AI1476)),"-"&amp;AI1476,))</f>
        <v>_</v>
      </c>
      <c r="AM1476" s="48" t="str">
        <f>IFERROR(VLOOKUP(AL1476,abbreviation[[description_german]:[abbreviation_budo]],3,FALSE),"")</f>
        <v/>
      </c>
      <c r="AP1476" s="54" t="str">
        <f>IFERROR(VLOOKUP(AO1476,abbreviation[[description_german]:[abbreviation_budo]],3,FALSE),"")</f>
        <v/>
      </c>
      <c r="AS1476" s="49" t="str">
        <f t="shared" ref="AS1476:AS1539" si="210">("_"&amp;AM1476&amp;IF(ISTEXT(AO1476),"."&amp;AP1476,)&amp;IF(OR(ISTEXT(AR1476),ISNUMBER(AR1476)),"-"&amp;AR1476,))</f>
        <v>_</v>
      </c>
      <c r="AV1476" s="53" t="str">
        <f>IFERROR(VLOOKUP(AU1476,abbreviation[[description_german]:[abbreviation_budo]],3,FALSE),"")</f>
        <v/>
      </c>
      <c r="AY1476" s="51" t="str">
        <f>IFERROR(VLOOKUP(AX1476,abbreviation[[description_german]:[abbreviation_budo]],3,FALSE),"")</f>
        <v/>
      </c>
      <c r="BB1476" s="51" t="str">
        <f>IFERROR(VLOOKUP(BA1476,abbreviation[[description_german]:[abbreviation_budo]],3,FALSE),"")</f>
        <v/>
      </c>
      <c r="BE1476" s="51" t="str">
        <f>IFERROR(VLOOKUP(BD1476,abbreviation[[description_german]:[abbreviation_budo]],3,FALSE),"")</f>
        <v/>
      </c>
      <c r="BG1476" s="38"/>
      <c r="BH1476" s="49" t="str">
        <f t="shared" ref="BH1476:BH1539" si="211">("_"&amp;AV1476&amp;IF(ISTEXT(AX1476),"."&amp;AY1476,)&amp;IF(ISTEXT(BA1476),"."&amp;BB1476,)&amp;IF(ISTEXT(BD1476),"."&amp;BE1476,)&amp;IF(OR(ISTEXT(BG1476),ISNUMBER(BG1476)),"-"&amp;BG1476,))</f>
        <v>_</v>
      </c>
      <c r="BK1476" s="53" t="str">
        <f>IFERROR(VLOOKUP(BJ1476,abbreviation[[description_german]:[abbreviation_budo]],3,FALSE),"")</f>
        <v/>
      </c>
      <c r="BN1476" s="51" t="str">
        <f>IFERROR(VLOOKUP(BM1476,abbreviation[[description_german]:[abbreviation_budo]],3,FALSE),"")</f>
        <v/>
      </c>
      <c r="BO1476" s="31"/>
      <c r="BQ1476" s="51" t="str">
        <f>IFERROR(VLOOKUP(BP1476,abbreviation[[description_german]:[abbreviation_budo]],3,FALSE),"")</f>
        <v/>
      </c>
      <c r="BR1476" s="57" t="str">
        <f t="shared" ref="BR1476:BR1539" si="212">("_"&amp;BK1476&amp;IF(ISTEXT(BM1476),"."&amp;BN1476,)&amp;IF(ISTEXT(BP1476),"."&amp;BQ1476,))</f>
        <v>_</v>
      </c>
      <c r="BU1476" s="53" t="str">
        <f>IFERROR(VLOOKUP(BT1476,abbreviation[[description_german]:[abbreviation_budo]],3,FALSE),"")</f>
        <v/>
      </c>
      <c r="BV1476" s="60" t="str">
        <f t="shared" ref="BV1476:BV1539" si="213">"_"&amp;BU1476</f>
        <v>_</v>
      </c>
      <c r="BY1476" s="48" t="str">
        <f>IFERROR(VLOOKUP(BX1476,category[[category_name_german]:[abbreviation_category_budo]],3,FALSE),"")</f>
        <v/>
      </c>
      <c r="CB1476" s="48" t="str">
        <f>IFERROR(VLOOKUP(CA1476,category[[category_name_german]:[abbreviation_category_budo]],3,FALSE),"")</f>
        <v/>
      </c>
      <c r="CE1476" s="48" t="str">
        <f>IFERROR(VLOOKUP(CD1476,category[[category_name_german]:[abbreviation_category_budo]],3,FALSE),"")</f>
        <v/>
      </c>
      <c r="CH1476" s="48" t="str">
        <f>IFERROR(VLOOKUP(CG1476,category[[category_name_german]:[abbreviation_category_budo]],3,FALSE),"")</f>
        <v/>
      </c>
      <c r="CK1476" s="48" t="str">
        <f>IFERROR(VLOOKUP(CJ1476,category[[category_name_german]:[abbreviation_category_budo]],3,FALSE),"")</f>
        <v/>
      </c>
      <c r="CM1476" s="49" t="str">
        <f t="shared" ref="CM1476:CM1539" si="214">(IF(ISTEXT(BX1476),"_",)&amp;BY1476&amp;IF(OR(ISNUMBER(BZ1476),ISTEXT(BZ1476)),"-"&amp;BZ1476,))&amp;(IF(ISTEXT(CA1476),"_",)&amp;CB1476&amp;IF(OR(ISNUMBER(CC1476),ISTEXT(CC1476)),"-"&amp;CC1476,))&amp;(IF(ISTEXT(CD1476),"_",)&amp;CE1476&amp;IF(OR(ISNUMBER(CF1476),ISTEXT(CF1476)),"-"&amp;CF1476,))&amp;(IF(ISTEXT(CG1476),"_",)&amp;CH1476&amp;IF(OR(ISNUMBER(CI1476),ISTEXT(CI1476)),"-"&amp;CI1476,))&amp;(IF(ISTEXT(CJ1476),"_",)&amp;CK1476&amp;IF(OR(ISNUMBER(CL1476),ISTEXT(CL1476)),"-"&amp;CL1476,))</f>
        <v/>
      </c>
      <c r="CO1476" s="63" t="str">
        <f t="shared" ref="CO1476:CO1539" si="215">IF(AND(T1476&lt;&gt;"",AC1476&lt;&gt;"",AL1476&lt;&gt;"",AU1476&lt;&gt;"",BJ1476&lt;&gt;"",BX1476&lt;&gt;"",C1476&lt;&gt;"",A1476&lt;&gt;"",B1476&lt;&gt;""),(R1476&amp;AA1476&amp;AJ1476&amp;AS1476&amp;BH1476&amp;BR1476&amp;BV1476&amp;CM1476),"")</f>
        <v/>
      </c>
    </row>
    <row r="1477" spans="4:93" x14ac:dyDescent="0.25">
      <c r="D1477" s="48" t="str">
        <f>IFERROR(VLOOKUP(C1477,category[[category_name_german]:[abbreviation_category_budo]],3,FALSE),"")</f>
        <v/>
      </c>
      <c r="G1477" s="48" t="str">
        <f>IFERROR(VLOOKUP(F1477,category[[category_name_german]:[abbreviation_category_budo]],3,FALSE),"")</f>
        <v/>
      </c>
      <c r="J1477" s="48" t="str">
        <f>IFERROR(VLOOKUP(I1477,category[[category_name_german]:[abbreviation_category_budo]],3,FALSE),"")</f>
        <v/>
      </c>
      <c r="M1477" s="48" t="str">
        <f>IFERROR(VLOOKUP(L1477,category[[category_name_german]:[abbreviation_category_budo]],3,FALSE),"")</f>
        <v/>
      </c>
      <c r="P1477" s="48" t="str">
        <f>IFERROR(VLOOKUP(O1477,category[[category_name_german]:[abbreviation_category_budo]],3,FALSE),"")</f>
        <v/>
      </c>
      <c r="R1477" s="49" t="str">
        <f t="shared" si="207"/>
        <v/>
      </c>
      <c r="U1477" s="48" t="str">
        <f>IFERROR(VLOOKUP(T1477,abbreviation[[description_german]:[abbreviation_budo]],3,FALSE),"")</f>
        <v/>
      </c>
      <c r="X1477" s="51" t="str">
        <f>IFERROR(VLOOKUP(W1477,abbreviation[[description_german]:[abbreviation_budo]],3,FALSE),"")</f>
        <v/>
      </c>
      <c r="Y1477" s="33"/>
      <c r="AA1477" s="49" t="str">
        <f t="shared" si="208"/>
        <v/>
      </c>
      <c r="AD1477" s="48" t="str">
        <f>IFERROR(VLOOKUP(AC1477,abbreviation[[description_german]:[abbreviation_budo]],3,FALSE),"")</f>
        <v/>
      </c>
      <c r="AG1477" s="54" t="str">
        <f>IFERROR(VLOOKUP(AF1477,abbreviation[[description_german]:[abbreviation_budo]],3,FALSE),"")</f>
        <v/>
      </c>
      <c r="AJ1477" s="49" t="str">
        <f t="shared" si="209"/>
        <v>_</v>
      </c>
      <c r="AM1477" s="48" t="str">
        <f>IFERROR(VLOOKUP(AL1477,abbreviation[[description_german]:[abbreviation_budo]],3,FALSE),"")</f>
        <v/>
      </c>
      <c r="AP1477" s="54" t="str">
        <f>IFERROR(VLOOKUP(AO1477,abbreviation[[description_german]:[abbreviation_budo]],3,FALSE),"")</f>
        <v/>
      </c>
      <c r="AS1477" s="49" t="str">
        <f t="shared" si="210"/>
        <v>_</v>
      </c>
      <c r="AV1477" s="53" t="str">
        <f>IFERROR(VLOOKUP(AU1477,abbreviation[[description_german]:[abbreviation_budo]],3,FALSE),"")</f>
        <v/>
      </c>
      <c r="AY1477" s="51" t="str">
        <f>IFERROR(VLOOKUP(AX1477,abbreviation[[description_german]:[abbreviation_budo]],3,FALSE),"")</f>
        <v/>
      </c>
      <c r="BB1477" s="51" t="str">
        <f>IFERROR(VLOOKUP(BA1477,abbreviation[[description_german]:[abbreviation_budo]],3,FALSE),"")</f>
        <v/>
      </c>
      <c r="BE1477" s="51" t="str">
        <f>IFERROR(VLOOKUP(BD1477,abbreviation[[description_german]:[abbreviation_budo]],3,FALSE),"")</f>
        <v/>
      </c>
      <c r="BG1477" s="38"/>
      <c r="BH1477" s="49" t="str">
        <f t="shared" si="211"/>
        <v>_</v>
      </c>
      <c r="BK1477" s="53" t="str">
        <f>IFERROR(VLOOKUP(BJ1477,abbreviation[[description_german]:[abbreviation_budo]],3,FALSE),"")</f>
        <v/>
      </c>
      <c r="BN1477" s="51" t="str">
        <f>IFERROR(VLOOKUP(BM1477,abbreviation[[description_german]:[abbreviation_budo]],3,FALSE),"")</f>
        <v/>
      </c>
      <c r="BO1477" s="31"/>
      <c r="BQ1477" s="51" t="str">
        <f>IFERROR(VLOOKUP(BP1477,abbreviation[[description_german]:[abbreviation_budo]],3,FALSE),"")</f>
        <v/>
      </c>
      <c r="BR1477" s="57" t="str">
        <f t="shared" si="212"/>
        <v>_</v>
      </c>
      <c r="BU1477" s="53" t="str">
        <f>IFERROR(VLOOKUP(BT1477,abbreviation[[description_german]:[abbreviation_budo]],3,FALSE),"")</f>
        <v/>
      </c>
      <c r="BV1477" s="60" t="str">
        <f t="shared" si="213"/>
        <v>_</v>
      </c>
      <c r="BY1477" s="48" t="str">
        <f>IFERROR(VLOOKUP(BX1477,category[[category_name_german]:[abbreviation_category_budo]],3,FALSE),"")</f>
        <v/>
      </c>
      <c r="CB1477" s="48" t="str">
        <f>IFERROR(VLOOKUP(CA1477,category[[category_name_german]:[abbreviation_category_budo]],3,FALSE),"")</f>
        <v/>
      </c>
      <c r="CE1477" s="48" t="str">
        <f>IFERROR(VLOOKUP(CD1477,category[[category_name_german]:[abbreviation_category_budo]],3,FALSE),"")</f>
        <v/>
      </c>
      <c r="CH1477" s="48" t="str">
        <f>IFERROR(VLOOKUP(CG1477,category[[category_name_german]:[abbreviation_category_budo]],3,FALSE),"")</f>
        <v/>
      </c>
      <c r="CK1477" s="48" t="str">
        <f>IFERROR(VLOOKUP(CJ1477,category[[category_name_german]:[abbreviation_category_budo]],3,FALSE),"")</f>
        <v/>
      </c>
      <c r="CM1477" s="49" t="str">
        <f t="shared" si="214"/>
        <v/>
      </c>
      <c r="CO1477" s="63" t="str">
        <f t="shared" si="215"/>
        <v/>
      </c>
    </row>
    <row r="1478" spans="4:93" x14ac:dyDescent="0.25">
      <c r="D1478" s="48" t="str">
        <f>IFERROR(VLOOKUP(C1478,category[[category_name_german]:[abbreviation_category_budo]],3,FALSE),"")</f>
        <v/>
      </c>
      <c r="G1478" s="48" t="str">
        <f>IFERROR(VLOOKUP(F1478,category[[category_name_german]:[abbreviation_category_budo]],3,FALSE),"")</f>
        <v/>
      </c>
      <c r="J1478" s="48" t="str">
        <f>IFERROR(VLOOKUP(I1478,category[[category_name_german]:[abbreviation_category_budo]],3,FALSE),"")</f>
        <v/>
      </c>
      <c r="M1478" s="48" t="str">
        <f>IFERROR(VLOOKUP(L1478,category[[category_name_german]:[abbreviation_category_budo]],3,FALSE),"")</f>
        <v/>
      </c>
      <c r="P1478" s="48" t="str">
        <f>IFERROR(VLOOKUP(O1478,category[[category_name_german]:[abbreviation_category_budo]],3,FALSE),"")</f>
        <v/>
      </c>
      <c r="R1478" s="49" t="str">
        <f t="shared" si="207"/>
        <v/>
      </c>
      <c r="U1478" s="48" t="str">
        <f>IFERROR(VLOOKUP(T1478,abbreviation[[description_german]:[abbreviation_budo]],3,FALSE),"")</f>
        <v/>
      </c>
      <c r="X1478" s="51" t="str">
        <f>IFERROR(VLOOKUP(W1478,abbreviation[[description_german]:[abbreviation_budo]],3,FALSE),"")</f>
        <v/>
      </c>
      <c r="Y1478" s="33"/>
      <c r="AA1478" s="49" t="str">
        <f t="shared" si="208"/>
        <v/>
      </c>
      <c r="AD1478" s="48" t="str">
        <f>IFERROR(VLOOKUP(AC1478,abbreviation[[description_german]:[abbreviation_budo]],3,FALSE),"")</f>
        <v/>
      </c>
      <c r="AG1478" s="54" t="str">
        <f>IFERROR(VLOOKUP(AF1478,abbreviation[[description_german]:[abbreviation_budo]],3,FALSE),"")</f>
        <v/>
      </c>
      <c r="AJ1478" s="49" t="str">
        <f t="shared" si="209"/>
        <v>_</v>
      </c>
      <c r="AM1478" s="48" t="str">
        <f>IFERROR(VLOOKUP(AL1478,abbreviation[[description_german]:[abbreviation_budo]],3,FALSE),"")</f>
        <v/>
      </c>
      <c r="AP1478" s="54" t="str">
        <f>IFERROR(VLOOKUP(AO1478,abbreviation[[description_german]:[abbreviation_budo]],3,FALSE),"")</f>
        <v/>
      </c>
      <c r="AS1478" s="49" t="str">
        <f t="shared" si="210"/>
        <v>_</v>
      </c>
      <c r="AV1478" s="53" t="str">
        <f>IFERROR(VLOOKUP(AU1478,abbreviation[[description_german]:[abbreviation_budo]],3,FALSE),"")</f>
        <v/>
      </c>
      <c r="AY1478" s="51" t="str">
        <f>IFERROR(VLOOKUP(AX1478,abbreviation[[description_german]:[abbreviation_budo]],3,FALSE),"")</f>
        <v/>
      </c>
      <c r="BB1478" s="51" t="str">
        <f>IFERROR(VLOOKUP(BA1478,abbreviation[[description_german]:[abbreviation_budo]],3,FALSE),"")</f>
        <v/>
      </c>
      <c r="BE1478" s="51" t="str">
        <f>IFERROR(VLOOKUP(BD1478,abbreviation[[description_german]:[abbreviation_budo]],3,FALSE),"")</f>
        <v/>
      </c>
      <c r="BG1478" s="38"/>
      <c r="BH1478" s="49" t="str">
        <f t="shared" si="211"/>
        <v>_</v>
      </c>
      <c r="BK1478" s="53" t="str">
        <f>IFERROR(VLOOKUP(BJ1478,abbreviation[[description_german]:[abbreviation_budo]],3,FALSE),"")</f>
        <v/>
      </c>
      <c r="BN1478" s="51" t="str">
        <f>IFERROR(VLOOKUP(BM1478,abbreviation[[description_german]:[abbreviation_budo]],3,FALSE),"")</f>
        <v/>
      </c>
      <c r="BO1478" s="31"/>
      <c r="BQ1478" s="51" t="str">
        <f>IFERROR(VLOOKUP(BP1478,abbreviation[[description_german]:[abbreviation_budo]],3,FALSE),"")</f>
        <v/>
      </c>
      <c r="BR1478" s="57" t="str">
        <f t="shared" si="212"/>
        <v>_</v>
      </c>
      <c r="BU1478" s="53" t="str">
        <f>IFERROR(VLOOKUP(BT1478,abbreviation[[description_german]:[abbreviation_budo]],3,FALSE),"")</f>
        <v/>
      </c>
      <c r="BV1478" s="60" t="str">
        <f t="shared" si="213"/>
        <v>_</v>
      </c>
      <c r="BY1478" s="48" t="str">
        <f>IFERROR(VLOOKUP(BX1478,category[[category_name_german]:[abbreviation_category_budo]],3,FALSE),"")</f>
        <v/>
      </c>
      <c r="CB1478" s="48" t="str">
        <f>IFERROR(VLOOKUP(CA1478,category[[category_name_german]:[abbreviation_category_budo]],3,FALSE),"")</f>
        <v/>
      </c>
      <c r="CE1478" s="48" t="str">
        <f>IFERROR(VLOOKUP(CD1478,category[[category_name_german]:[abbreviation_category_budo]],3,FALSE),"")</f>
        <v/>
      </c>
      <c r="CH1478" s="48" t="str">
        <f>IFERROR(VLOOKUP(CG1478,category[[category_name_german]:[abbreviation_category_budo]],3,FALSE),"")</f>
        <v/>
      </c>
      <c r="CK1478" s="48" t="str">
        <f>IFERROR(VLOOKUP(CJ1478,category[[category_name_german]:[abbreviation_category_budo]],3,FALSE),"")</f>
        <v/>
      </c>
      <c r="CM1478" s="49" t="str">
        <f t="shared" si="214"/>
        <v/>
      </c>
      <c r="CO1478" s="63" t="str">
        <f t="shared" si="215"/>
        <v/>
      </c>
    </row>
    <row r="1479" spans="4:93" x14ac:dyDescent="0.25">
      <c r="D1479" s="48" t="str">
        <f>IFERROR(VLOOKUP(C1479,category[[category_name_german]:[abbreviation_category_budo]],3,FALSE),"")</f>
        <v/>
      </c>
      <c r="G1479" s="48" t="str">
        <f>IFERROR(VLOOKUP(F1479,category[[category_name_german]:[abbreviation_category_budo]],3,FALSE),"")</f>
        <v/>
      </c>
      <c r="J1479" s="48" t="str">
        <f>IFERROR(VLOOKUP(I1479,category[[category_name_german]:[abbreviation_category_budo]],3,FALSE),"")</f>
        <v/>
      </c>
      <c r="M1479" s="48" t="str">
        <f>IFERROR(VLOOKUP(L1479,category[[category_name_german]:[abbreviation_category_budo]],3,FALSE),"")</f>
        <v/>
      </c>
      <c r="P1479" s="48" t="str">
        <f>IFERROR(VLOOKUP(O1479,category[[category_name_german]:[abbreviation_category_budo]],3,FALSE),"")</f>
        <v/>
      </c>
      <c r="R1479" s="49" t="str">
        <f t="shared" si="207"/>
        <v/>
      </c>
      <c r="U1479" s="48" t="str">
        <f>IFERROR(VLOOKUP(T1479,abbreviation[[description_german]:[abbreviation_budo]],3,FALSE),"")</f>
        <v/>
      </c>
      <c r="X1479" s="51" t="str">
        <f>IFERROR(VLOOKUP(W1479,abbreviation[[description_german]:[abbreviation_budo]],3,FALSE),"")</f>
        <v/>
      </c>
      <c r="Y1479" s="33"/>
      <c r="AA1479" s="49" t="str">
        <f t="shared" si="208"/>
        <v/>
      </c>
      <c r="AD1479" s="48" t="str">
        <f>IFERROR(VLOOKUP(AC1479,abbreviation[[description_german]:[abbreviation_budo]],3,FALSE),"")</f>
        <v/>
      </c>
      <c r="AG1479" s="54" t="str">
        <f>IFERROR(VLOOKUP(AF1479,abbreviation[[description_german]:[abbreviation_budo]],3,FALSE),"")</f>
        <v/>
      </c>
      <c r="AJ1479" s="49" t="str">
        <f t="shared" si="209"/>
        <v>_</v>
      </c>
      <c r="AM1479" s="48" t="str">
        <f>IFERROR(VLOOKUP(AL1479,abbreviation[[description_german]:[abbreviation_budo]],3,FALSE),"")</f>
        <v/>
      </c>
      <c r="AP1479" s="54" t="str">
        <f>IFERROR(VLOOKUP(AO1479,abbreviation[[description_german]:[abbreviation_budo]],3,FALSE),"")</f>
        <v/>
      </c>
      <c r="AS1479" s="49" t="str">
        <f t="shared" si="210"/>
        <v>_</v>
      </c>
      <c r="AV1479" s="53" t="str">
        <f>IFERROR(VLOOKUP(AU1479,abbreviation[[description_german]:[abbreviation_budo]],3,FALSE),"")</f>
        <v/>
      </c>
      <c r="AY1479" s="51" t="str">
        <f>IFERROR(VLOOKUP(AX1479,abbreviation[[description_german]:[abbreviation_budo]],3,FALSE),"")</f>
        <v/>
      </c>
      <c r="BB1479" s="51" t="str">
        <f>IFERROR(VLOOKUP(BA1479,abbreviation[[description_german]:[abbreviation_budo]],3,FALSE),"")</f>
        <v/>
      </c>
      <c r="BE1479" s="51" t="str">
        <f>IFERROR(VLOOKUP(BD1479,abbreviation[[description_german]:[abbreviation_budo]],3,FALSE),"")</f>
        <v/>
      </c>
      <c r="BG1479" s="38"/>
      <c r="BH1479" s="49" t="str">
        <f t="shared" si="211"/>
        <v>_</v>
      </c>
      <c r="BK1479" s="53" t="str">
        <f>IFERROR(VLOOKUP(BJ1479,abbreviation[[description_german]:[abbreviation_budo]],3,FALSE),"")</f>
        <v/>
      </c>
      <c r="BN1479" s="51" t="str">
        <f>IFERROR(VLOOKUP(BM1479,abbreviation[[description_german]:[abbreviation_budo]],3,FALSE),"")</f>
        <v/>
      </c>
      <c r="BO1479" s="31"/>
      <c r="BQ1479" s="51" t="str">
        <f>IFERROR(VLOOKUP(BP1479,abbreviation[[description_german]:[abbreviation_budo]],3,FALSE),"")</f>
        <v/>
      </c>
      <c r="BR1479" s="57" t="str">
        <f t="shared" si="212"/>
        <v>_</v>
      </c>
      <c r="BU1479" s="53" t="str">
        <f>IFERROR(VLOOKUP(BT1479,abbreviation[[description_german]:[abbreviation_budo]],3,FALSE),"")</f>
        <v/>
      </c>
      <c r="BV1479" s="60" t="str">
        <f t="shared" si="213"/>
        <v>_</v>
      </c>
      <c r="BY1479" s="48" t="str">
        <f>IFERROR(VLOOKUP(BX1479,category[[category_name_german]:[abbreviation_category_budo]],3,FALSE),"")</f>
        <v/>
      </c>
      <c r="CB1479" s="48" t="str">
        <f>IFERROR(VLOOKUP(CA1479,category[[category_name_german]:[abbreviation_category_budo]],3,FALSE),"")</f>
        <v/>
      </c>
      <c r="CE1479" s="48" t="str">
        <f>IFERROR(VLOOKUP(CD1479,category[[category_name_german]:[abbreviation_category_budo]],3,FALSE),"")</f>
        <v/>
      </c>
      <c r="CH1479" s="48" t="str">
        <f>IFERROR(VLOOKUP(CG1479,category[[category_name_german]:[abbreviation_category_budo]],3,FALSE),"")</f>
        <v/>
      </c>
      <c r="CK1479" s="48" t="str">
        <f>IFERROR(VLOOKUP(CJ1479,category[[category_name_german]:[abbreviation_category_budo]],3,FALSE),"")</f>
        <v/>
      </c>
      <c r="CM1479" s="49" t="str">
        <f t="shared" si="214"/>
        <v/>
      </c>
      <c r="CO1479" s="63" t="str">
        <f t="shared" si="215"/>
        <v/>
      </c>
    </row>
    <row r="1480" spans="4:93" x14ac:dyDescent="0.25">
      <c r="D1480" s="48" t="str">
        <f>IFERROR(VLOOKUP(C1480,category[[category_name_german]:[abbreviation_category_budo]],3,FALSE),"")</f>
        <v/>
      </c>
      <c r="G1480" s="48" t="str">
        <f>IFERROR(VLOOKUP(F1480,category[[category_name_german]:[abbreviation_category_budo]],3,FALSE),"")</f>
        <v/>
      </c>
      <c r="J1480" s="48" t="str">
        <f>IFERROR(VLOOKUP(I1480,category[[category_name_german]:[abbreviation_category_budo]],3,FALSE),"")</f>
        <v/>
      </c>
      <c r="M1480" s="48" t="str">
        <f>IFERROR(VLOOKUP(L1480,category[[category_name_german]:[abbreviation_category_budo]],3,FALSE),"")</f>
        <v/>
      </c>
      <c r="P1480" s="48" t="str">
        <f>IFERROR(VLOOKUP(O1480,category[[category_name_german]:[abbreviation_category_budo]],3,FALSE),"")</f>
        <v/>
      </c>
      <c r="R1480" s="49" t="str">
        <f t="shared" si="207"/>
        <v/>
      </c>
      <c r="U1480" s="48" t="str">
        <f>IFERROR(VLOOKUP(T1480,abbreviation[[description_german]:[abbreviation_budo]],3,FALSE),"")</f>
        <v/>
      </c>
      <c r="X1480" s="51" t="str">
        <f>IFERROR(VLOOKUP(W1480,abbreviation[[description_german]:[abbreviation_budo]],3,FALSE),"")</f>
        <v/>
      </c>
      <c r="Y1480" s="33"/>
      <c r="AA1480" s="49" t="str">
        <f t="shared" si="208"/>
        <v/>
      </c>
      <c r="AD1480" s="48" t="str">
        <f>IFERROR(VLOOKUP(AC1480,abbreviation[[description_german]:[abbreviation_budo]],3,FALSE),"")</f>
        <v/>
      </c>
      <c r="AG1480" s="54" t="str">
        <f>IFERROR(VLOOKUP(AF1480,abbreviation[[description_german]:[abbreviation_budo]],3,FALSE),"")</f>
        <v/>
      </c>
      <c r="AJ1480" s="49" t="str">
        <f t="shared" si="209"/>
        <v>_</v>
      </c>
      <c r="AM1480" s="48" t="str">
        <f>IFERROR(VLOOKUP(AL1480,abbreviation[[description_german]:[abbreviation_budo]],3,FALSE),"")</f>
        <v/>
      </c>
      <c r="AP1480" s="54" t="str">
        <f>IFERROR(VLOOKUP(AO1480,abbreviation[[description_german]:[abbreviation_budo]],3,FALSE),"")</f>
        <v/>
      </c>
      <c r="AS1480" s="49" t="str">
        <f t="shared" si="210"/>
        <v>_</v>
      </c>
      <c r="AV1480" s="53" t="str">
        <f>IFERROR(VLOOKUP(AU1480,abbreviation[[description_german]:[abbreviation_budo]],3,FALSE),"")</f>
        <v/>
      </c>
      <c r="AY1480" s="51" t="str">
        <f>IFERROR(VLOOKUP(AX1480,abbreviation[[description_german]:[abbreviation_budo]],3,FALSE),"")</f>
        <v/>
      </c>
      <c r="BB1480" s="51" t="str">
        <f>IFERROR(VLOOKUP(BA1480,abbreviation[[description_german]:[abbreviation_budo]],3,FALSE),"")</f>
        <v/>
      </c>
      <c r="BE1480" s="51" t="str">
        <f>IFERROR(VLOOKUP(BD1480,abbreviation[[description_german]:[abbreviation_budo]],3,FALSE),"")</f>
        <v/>
      </c>
      <c r="BG1480" s="38"/>
      <c r="BH1480" s="49" t="str">
        <f t="shared" si="211"/>
        <v>_</v>
      </c>
      <c r="BK1480" s="53" t="str">
        <f>IFERROR(VLOOKUP(BJ1480,abbreviation[[description_german]:[abbreviation_budo]],3,FALSE),"")</f>
        <v/>
      </c>
      <c r="BN1480" s="51" t="str">
        <f>IFERROR(VLOOKUP(BM1480,abbreviation[[description_german]:[abbreviation_budo]],3,FALSE),"")</f>
        <v/>
      </c>
      <c r="BO1480" s="31"/>
      <c r="BQ1480" s="51" t="str">
        <f>IFERROR(VLOOKUP(BP1480,abbreviation[[description_german]:[abbreviation_budo]],3,FALSE),"")</f>
        <v/>
      </c>
      <c r="BR1480" s="57" t="str">
        <f t="shared" si="212"/>
        <v>_</v>
      </c>
      <c r="BU1480" s="53" t="str">
        <f>IFERROR(VLOOKUP(BT1480,abbreviation[[description_german]:[abbreviation_budo]],3,FALSE),"")</f>
        <v/>
      </c>
      <c r="BV1480" s="60" t="str">
        <f t="shared" si="213"/>
        <v>_</v>
      </c>
      <c r="BY1480" s="48" t="str">
        <f>IFERROR(VLOOKUP(BX1480,category[[category_name_german]:[abbreviation_category_budo]],3,FALSE),"")</f>
        <v/>
      </c>
      <c r="CB1480" s="48" t="str">
        <f>IFERROR(VLOOKUP(CA1480,category[[category_name_german]:[abbreviation_category_budo]],3,FALSE),"")</f>
        <v/>
      </c>
      <c r="CE1480" s="48" t="str">
        <f>IFERROR(VLOOKUP(CD1480,category[[category_name_german]:[abbreviation_category_budo]],3,FALSE),"")</f>
        <v/>
      </c>
      <c r="CH1480" s="48" t="str">
        <f>IFERROR(VLOOKUP(CG1480,category[[category_name_german]:[abbreviation_category_budo]],3,FALSE),"")</f>
        <v/>
      </c>
      <c r="CK1480" s="48" t="str">
        <f>IFERROR(VLOOKUP(CJ1480,category[[category_name_german]:[abbreviation_category_budo]],3,FALSE),"")</f>
        <v/>
      </c>
      <c r="CM1480" s="49" t="str">
        <f t="shared" si="214"/>
        <v/>
      </c>
      <c r="CO1480" s="63" t="str">
        <f t="shared" si="215"/>
        <v/>
      </c>
    </row>
    <row r="1481" spans="4:93" x14ac:dyDescent="0.25">
      <c r="D1481" s="48" t="str">
        <f>IFERROR(VLOOKUP(C1481,category[[category_name_german]:[abbreviation_category_budo]],3,FALSE),"")</f>
        <v/>
      </c>
      <c r="G1481" s="48" t="str">
        <f>IFERROR(VLOOKUP(F1481,category[[category_name_german]:[abbreviation_category_budo]],3,FALSE),"")</f>
        <v/>
      </c>
      <c r="J1481" s="48" t="str">
        <f>IFERROR(VLOOKUP(I1481,category[[category_name_german]:[abbreviation_category_budo]],3,FALSE),"")</f>
        <v/>
      </c>
      <c r="M1481" s="48" t="str">
        <f>IFERROR(VLOOKUP(L1481,category[[category_name_german]:[abbreviation_category_budo]],3,FALSE),"")</f>
        <v/>
      </c>
      <c r="P1481" s="48" t="str">
        <f>IFERROR(VLOOKUP(O1481,category[[category_name_german]:[abbreviation_category_budo]],3,FALSE),"")</f>
        <v/>
      </c>
      <c r="R1481" s="49" t="str">
        <f t="shared" si="207"/>
        <v/>
      </c>
      <c r="U1481" s="48" t="str">
        <f>IFERROR(VLOOKUP(T1481,abbreviation[[description_german]:[abbreviation_budo]],3,FALSE),"")</f>
        <v/>
      </c>
      <c r="X1481" s="51" t="str">
        <f>IFERROR(VLOOKUP(W1481,abbreviation[[description_german]:[abbreviation_budo]],3,FALSE),"")</f>
        <v/>
      </c>
      <c r="Y1481" s="33"/>
      <c r="AA1481" s="49" t="str">
        <f t="shared" si="208"/>
        <v/>
      </c>
      <c r="AD1481" s="48" t="str">
        <f>IFERROR(VLOOKUP(AC1481,abbreviation[[description_german]:[abbreviation_budo]],3,FALSE),"")</f>
        <v/>
      </c>
      <c r="AG1481" s="54" t="str">
        <f>IFERROR(VLOOKUP(AF1481,abbreviation[[description_german]:[abbreviation_budo]],3,FALSE),"")</f>
        <v/>
      </c>
      <c r="AJ1481" s="49" t="str">
        <f t="shared" si="209"/>
        <v>_</v>
      </c>
      <c r="AM1481" s="48" t="str">
        <f>IFERROR(VLOOKUP(AL1481,abbreviation[[description_german]:[abbreviation_budo]],3,FALSE),"")</f>
        <v/>
      </c>
      <c r="AP1481" s="54" t="str">
        <f>IFERROR(VLOOKUP(AO1481,abbreviation[[description_german]:[abbreviation_budo]],3,FALSE),"")</f>
        <v/>
      </c>
      <c r="AS1481" s="49" t="str">
        <f t="shared" si="210"/>
        <v>_</v>
      </c>
      <c r="AV1481" s="53" t="str">
        <f>IFERROR(VLOOKUP(AU1481,abbreviation[[description_german]:[abbreviation_budo]],3,FALSE),"")</f>
        <v/>
      </c>
      <c r="AY1481" s="51" t="str">
        <f>IFERROR(VLOOKUP(AX1481,abbreviation[[description_german]:[abbreviation_budo]],3,FALSE),"")</f>
        <v/>
      </c>
      <c r="BB1481" s="51" t="str">
        <f>IFERROR(VLOOKUP(BA1481,abbreviation[[description_german]:[abbreviation_budo]],3,FALSE),"")</f>
        <v/>
      </c>
      <c r="BE1481" s="51" t="str">
        <f>IFERROR(VLOOKUP(BD1481,abbreviation[[description_german]:[abbreviation_budo]],3,FALSE),"")</f>
        <v/>
      </c>
      <c r="BG1481" s="38"/>
      <c r="BH1481" s="49" t="str">
        <f t="shared" si="211"/>
        <v>_</v>
      </c>
      <c r="BK1481" s="53" t="str">
        <f>IFERROR(VLOOKUP(BJ1481,abbreviation[[description_german]:[abbreviation_budo]],3,FALSE),"")</f>
        <v/>
      </c>
      <c r="BN1481" s="51" t="str">
        <f>IFERROR(VLOOKUP(BM1481,abbreviation[[description_german]:[abbreviation_budo]],3,FALSE),"")</f>
        <v/>
      </c>
      <c r="BO1481" s="31"/>
      <c r="BQ1481" s="51" t="str">
        <f>IFERROR(VLOOKUP(BP1481,abbreviation[[description_german]:[abbreviation_budo]],3,FALSE),"")</f>
        <v/>
      </c>
      <c r="BR1481" s="57" t="str">
        <f t="shared" si="212"/>
        <v>_</v>
      </c>
      <c r="BU1481" s="53" t="str">
        <f>IFERROR(VLOOKUP(BT1481,abbreviation[[description_german]:[abbreviation_budo]],3,FALSE),"")</f>
        <v/>
      </c>
      <c r="BV1481" s="60" t="str">
        <f t="shared" si="213"/>
        <v>_</v>
      </c>
      <c r="BY1481" s="48" t="str">
        <f>IFERROR(VLOOKUP(BX1481,category[[category_name_german]:[abbreviation_category_budo]],3,FALSE),"")</f>
        <v/>
      </c>
      <c r="CB1481" s="48" t="str">
        <f>IFERROR(VLOOKUP(CA1481,category[[category_name_german]:[abbreviation_category_budo]],3,FALSE),"")</f>
        <v/>
      </c>
      <c r="CE1481" s="48" t="str">
        <f>IFERROR(VLOOKUP(CD1481,category[[category_name_german]:[abbreviation_category_budo]],3,FALSE),"")</f>
        <v/>
      </c>
      <c r="CH1481" s="48" t="str">
        <f>IFERROR(VLOOKUP(CG1481,category[[category_name_german]:[abbreviation_category_budo]],3,FALSE),"")</f>
        <v/>
      </c>
      <c r="CK1481" s="48" t="str">
        <f>IFERROR(VLOOKUP(CJ1481,category[[category_name_german]:[abbreviation_category_budo]],3,FALSE),"")</f>
        <v/>
      </c>
      <c r="CM1481" s="49" t="str">
        <f t="shared" si="214"/>
        <v/>
      </c>
      <c r="CO1481" s="63" t="str">
        <f t="shared" si="215"/>
        <v/>
      </c>
    </row>
    <row r="1482" spans="4:93" x14ac:dyDescent="0.25">
      <c r="D1482" s="48" t="str">
        <f>IFERROR(VLOOKUP(C1482,category[[category_name_german]:[abbreviation_category_budo]],3,FALSE),"")</f>
        <v/>
      </c>
      <c r="G1482" s="48" t="str">
        <f>IFERROR(VLOOKUP(F1482,category[[category_name_german]:[abbreviation_category_budo]],3,FALSE),"")</f>
        <v/>
      </c>
      <c r="J1482" s="48" t="str">
        <f>IFERROR(VLOOKUP(I1482,category[[category_name_german]:[abbreviation_category_budo]],3,FALSE),"")</f>
        <v/>
      </c>
      <c r="M1482" s="48" t="str">
        <f>IFERROR(VLOOKUP(L1482,category[[category_name_german]:[abbreviation_category_budo]],3,FALSE),"")</f>
        <v/>
      </c>
      <c r="P1482" s="48" t="str">
        <f>IFERROR(VLOOKUP(O1482,category[[category_name_german]:[abbreviation_category_budo]],3,FALSE),"")</f>
        <v/>
      </c>
      <c r="R1482" s="49" t="str">
        <f t="shared" si="207"/>
        <v/>
      </c>
      <c r="U1482" s="48" t="str">
        <f>IFERROR(VLOOKUP(T1482,abbreviation[[description_german]:[abbreviation_budo]],3,FALSE),"")</f>
        <v/>
      </c>
      <c r="X1482" s="51" t="str">
        <f>IFERROR(VLOOKUP(W1482,abbreviation[[description_german]:[abbreviation_budo]],3,FALSE),"")</f>
        <v/>
      </c>
      <c r="Y1482" s="33"/>
      <c r="AA1482" s="49" t="str">
        <f t="shared" si="208"/>
        <v/>
      </c>
      <c r="AD1482" s="48" t="str">
        <f>IFERROR(VLOOKUP(AC1482,abbreviation[[description_german]:[abbreviation_budo]],3,FALSE),"")</f>
        <v/>
      </c>
      <c r="AG1482" s="54" t="str">
        <f>IFERROR(VLOOKUP(AF1482,abbreviation[[description_german]:[abbreviation_budo]],3,FALSE),"")</f>
        <v/>
      </c>
      <c r="AJ1482" s="49" t="str">
        <f t="shared" si="209"/>
        <v>_</v>
      </c>
      <c r="AM1482" s="48" t="str">
        <f>IFERROR(VLOOKUP(AL1482,abbreviation[[description_german]:[abbreviation_budo]],3,FALSE),"")</f>
        <v/>
      </c>
      <c r="AP1482" s="54" t="str">
        <f>IFERROR(VLOOKUP(AO1482,abbreviation[[description_german]:[abbreviation_budo]],3,FALSE),"")</f>
        <v/>
      </c>
      <c r="AS1482" s="49" t="str">
        <f t="shared" si="210"/>
        <v>_</v>
      </c>
      <c r="AV1482" s="53" t="str">
        <f>IFERROR(VLOOKUP(AU1482,abbreviation[[description_german]:[abbreviation_budo]],3,FALSE),"")</f>
        <v/>
      </c>
      <c r="AY1482" s="51" t="str">
        <f>IFERROR(VLOOKUP(AX1482,abbreviation[[description_german]:[abbreviation_budo]],3,FALSE),"")</f>
        <v/>
      </c>
      <c r="BB1482" s="51" t="str">
        <f>IFERROR(VLOOKUP(BA1482,abbreviation[[description_german]:[abbreviation_budo]],3,FALSE),"")</f>
        <v/>
      </c>
      <c r="BE1482" s="51" t="str">
        <f>IFERROR(VLOOKUP(BD1482,abbreviation[[description_german]:[abbreviation_budo]],3,FALSE),"")</f>
        <v/>
      </c>
      <c r="BG1482" s="38"/>
      <c r="BH1482" s="49" t="str">
        <f t="shared" si="211"/>
        <v>_</v>
      </c>
      <c r="BK1482" s="53" t="str">
        <f>IFERROR(VLOOKUP(BJ1482,abbreviation[[description_german]:[abbreviation_budo]],3,FALSE),"")</f>
        <v/>
      </c>
      <c r="BN1482" s="51" t="str">
        <f>IFERROR(VLOOKUP(BM1482,abbreviation[[description_german]:[abbreviation_budo]],3,FALSE),"")</f>
        <v/>
      </c>
      <c r="BO1482" s="31"/>
      <c r="BQ1482" s="51" t="str">
        <f>IFERROR(VLOOKUP(BP1482,abbreviation[[description_german]:[abbreviation_budo]],3,FALSE),"")</f>
        <v/>
      </c>
      <c r="BR1482" s="57" t="str">
        <f t="shared" si="212"/>
        <v>_</v>
      </c>
      <c r="BU1482" s="53" t="str">
        <f>IFERROR(VLOOKUP(BT1482,abbreviation[[description_german]:[abbreviation_budo]],3,FALSE),"")</f>
        <v/>
      </c>
      <c r="BV1482" s="60" t="str">
        <f t="shared" si="213"/>
        <v>_</v>
      </c>
      <c r="BY1482" s="48" t="str">
        <f>IFERROR(VLOOKUP(BX1482,category[[category_name_german]:[abbreviation_category_budo]],3,FALSE),"")</f>
        <v/>
      </c>
      <c r="CB1482" s="48" t="str">
        <f>IFERROR(VLOOKUP(CA1482,category[[category_name_german]:[abbreviation_category_budo]],3,FALSE),"")</f>
        <v/>
      </c>
      <c r="CE1482" s="48" t="str">
        <f>IFERROR(VLOOKUP(CD1482,category[[category_name_german]:[abbreviation_category_budo]],3,FALSE),"")</f>
        <v/>
      </c>
      <c r="CH1482" s="48" t="str">
        <f>IFERROR(VLOOKUP(CG1482,category[[category_name_german]:[abbreviation_category_budo]],3,FALSE),"")</f>
        <v/>
      </c>
      <c r="CK1482" s="48" t="str">
        <f>IFERROR(VLOOKUP(CJ1482,category[[category_name_german]:[abbreviation_category_budo]],3,FALSE),"")</f>
        <v/>
      </c>
      <c r="CM1482" s="49" t="str">
        <f t="shared" si="214"/>
        <v/>
      </c>
      <c r="CO1482" s="63" t="str">
        <f t="shared" si="215"/>
        <v/>
      </c>
    </row>
    <row r="1483" spans="4:93" x14ac:dyDescent="0.25">
      <c r="D1483" s="48" t="str">
        <f>IFERROR(VLOOKUP(C1483,category[[category_name_german]:[abbreviation_category_budo]],3,FALSE),"")</f>
        <v/>
      </c>
      <c r="G1483" s="48" t="str">
        <f>IFERROR(VLOOKUP(F1483,category[[category_name_german]:[abbreviation_category_budo]],3,FALSE),"")</f>
        <v/>
      </c>
      <c r="J1483" s="48" t="str">
        <f>IFERROR(VLOOKUP(I1483,category[[category_name_german]:[abbreviation_category_budo]],3,FALSE),"")</f>
        <v/>
      </c>
      <c r="M1483" s="48" t="str">
        <f>IFERROR(VLOOKUP(L1483,category[[category_name_german]:[abbreviation_category_budo]],3,FALSE),"")</f>
        <v/>
      </c>
      <c r="P1483" s="48" t="str">
        <f>IFERROR(VLOOKUP(O1483,category[[category_name_german]:[abbreviation_category_budo]],3,FALSE),"")</f>
        <v/>
      </c>
      <c r="R1483" s="49" t="str">
        <f t="shared" si="207"/>
        <v/>
      </c>
      <c r="U1483" s="48" t="str">
        <f>IFERROR(VLOOKUP(T1483,abbreviation[[description_german]:[abbreviation_budo]],3,FALSE),"")</f>
        <v/>
      </c>
      <c r="X1483" s="51" t="str">
        <f>IFERROR(VLOOKUP(W1483,abbreviation[[description_german]:[abbreviation_budo]],3,FALSE),"")</f>
        <v/>
      </c>
      <c r="Y1483" s="33"/>
      <c r="AA1483" s="49" t="str">
        <f t="shared" si="208"/>
        <v/>
      </c>
      <c r="AD1483" s="48" t="str">
        <f>IFERROR(VLOOKUP(AC1483,abbreviation[[description_german]:[abbreviation_budo]],3,FALSE),"")</f>
        <v/>
      </c>
      <c r="AG1483" s="54" t="str">
        <f>IFERROR(VLOOKUP(AF1483,abbreviation[[description_german]:[abbreviation_budo]],3,FALSE),"")</f>
        <v/>
      </c>
      <c r="AJ1483" s="49" t="str">
        <f t="shared" si="209"/>
        <v>_</v>
      </c>
      <c r="AM1483" s="48" t="str">
        <f>IFERROR(VLOOKUP(AL1483,abbreviation[[description_german]:[abbreviation_budo]],3,FALSE),"")</f>
        <v/>
      </c>
      <c r="AP1483" s="54" t="str">
        <f>IFERROR(VLOOKUP(AO1483,abbreviation[[description_german]:[abbreviation_budo]],3,FALSE),"")</f>
        <v/>
      </c>
      <c r="AS1483" s="49" t="str">
        <f t="shared" si="210"/>
        <v>_</v>
      </c>
      <c r="AV1483" s="53" t="str">
        <f>IFERROR(VLOOKUP(AU1483,abbreviation[[description_german]:[abbreviation_budo]],3,FALSE),"")</f>
        <v/>
      </c>
      <c r="AY1483" s="51" t="str">
        <f>IFERROR(VLOOKUP(AX1483,abbreviation[[description_german]:[abbreviation_budo]],3,FALSE),"")</f>
        <v/>
      </c>
      <c r="BB1483" s="51" t="str">
        <f>IFERROR(VLOOKUP(BA1483,abbreviation[[description_german]:[abbreviation_budo]],3,FALSE),"")</f>
        <v/>
      </c>
      <c r="BE1483" s="51" t="str">
        <f>IFERROR(VLOOKUP(BD1483,abbreviation[[description_german]:[abbreviation_budo]],3,FALSE),"")</f>
        <v/>
      </c>
      <c r="BG1483" s="38"/>
      <c r="BH1483" s="49" t="str">
        <f t="shared" si="211"/>
        <v>_</v>
      </c>
      <c r="BK1483" s="53" t="str">
        <f>IFERROR(VLOOKUP(BJ1483,abbreviation[[description_german]:[abbreviation_budo]],3,FALSE),"")</f>
        <v/>
      </c>
      <c r="BN1483" s="51" t="str">
        <f>IFERROR(VLOOKUP(BM1483,abbreviation[[description_german]:[abbreviation_budo]],3,FALSE),"")</f>
        <v/>
      </c>
      <c r="BO1483" s="31"/>
      <c r="BQ1483" s="51" t="str">
        <f>IFERROR(VLOOKUP(BP1483,abbreviation[[description_german]:[abbreviation_budo]],3,FALSE),"")</f>
        <v/>
      </c>
      <c r="BR1483" s="57" t="str">
        <f t="shared" si="212"/>
        <v>_</v>
      </c>
      <c r="BU1483" s="53" t="str">
        <f>IFERROR(VLOOKUP(BT1483,abbreviation[[description_german]:[abbreviation_budo]],3,FALSE),"")</f>
        <v/>
      </c>
      <c r="BV1483" s="60" t="str">
        <f t="shared" si="213"/>
        <v>_</v>
      </c>
      <c r="BY1483" s="48" t="str">
        <f>IFERROR(VLOOKUP(BX1483,category[[category_name_german]:[abbreviation_category_budo]],3,FALSE),"")</f>
        <v/>
      </c>
      <c r="CB1483" s="48" t="str">
        <f>IFERROR(VLOOKUP(CA1483,category[[category_name_german]:[abbreviation_category_budo]],3,FALSE),"")</f>
        <v/>
      </c>
      <c r="CE1483" s="48" t="str">
        <f>IFERROR(VLOOKUP(CD1483,category[[category_name_german]:[abbreviation_category_budo]],3,FALSE),"")</f>
        <v/>
      </c>
      <c r="CH1483" s="48" t="str">
        <f>IFERROR(VLOOKUP(CG1483,category[[category_name_german]:[abbreviation_category_budo]],3,FALSE),"")</f>
        <v/>
      </c>
      <c r="CK1483" s="48" t="str">
        <f>IFERROR(VLOOKUP(CJ1483,category[[category_name_german]:[abbreviation_category_budo]],3,FALSE),"")</f>
        <v/>
      </c>
      <c r="CM1483" s="49" t="str">
        <f t="shared" si="214"/>
        <v/>
      </c>
      <c r="CO1483" s="63" t="str">
        <f t="shared" si="215"/>
        <v/>
      </c>
    </row>
    <row r="1484" spans="4:93" x14ac:dyDescent="0.25">
      <c r="D1484" s="48" t="str">
        <f>IFERROR(VLOOKUP(C1484,category[[category_name_german]:[abbreviation_category_budo]],3,FALSE),"")</f>
        <v/>
      </c>
      <c r="G1484" s="48" t="str">
        <f>IFERROR(VLOOKUP(F1484,category[[category_name_german]:[abbreviation_category_budo]],3,FALSE),"")</f>
        <v/>
      </c>
      <c r="J1484" s="48" t="str">
        <f>IFERROR(VLOOKUP(I1484,category[[category_name_german]:[abbreviation_category_budo]],3,FALSE),"")</f>
        <v/>
      </c>
      <c r="M1484" s="48" t="str">
        <f>IFERROR(VLOOKUP(L1484,category[[category_name_german]:[abbreviation_category_budo]],3,FALSE),"")</f>
        <v/>
      </c>
      <c r="P1484" s="48" t="str">
        <f>IFERROR(VLOOKUP(O1484,category[[category_name_german]:[abbreviation_category_budo]],3,FALSE),"")</f>
        <v/>
      </c>
      <c r="R1484" s="49" t="str">
        <f t="shared" si="207"/>
        <v/>
      </c>
      <c r="U1484" s="48" t="str">
        <f>IFERROR(VLOOKUP(T1484,abbreviation[[description_german]:[abbreviation_budo]],3,FALSE),"")</f>
        <v/>
      </c>
      <c r="X1484" s="51" t="str">
        <f>IFERROR(VLOOKUP(W1484,abbreviation[[description_german]:[abbreviation_budo]],3,FALSE),"")</f>
        <v/>
      </c>
      <c r="Y1484" s="33"/>
      <c r="AA1484" s="49" t="str">
        <f t="shared" si="208"/>
        <v/>
      </c>
      <c r="AD1484" s="48" t="str">
        <f>IFERROR(VLOOKUP(AC1484,abbreviation[[description_german]:[abbreviation_budo]],3,FALSE),"")</f>
        <v/>
      </c>
      <c r="AG1484" s="54" t="str">
        <f>IFERROR(VLOOKUP(AF1484,abbreviation[[description_german]:[abbreviation_budo]],3,FALSE),"")</f>
        <v/>
      </c>
      <c r="AJ1484" s="49" t="str">
        <f t="shared" si="209"/>
        <v>_</v>
      </c>
      <c r="AM1484" s="48" t="str">
        <f>IFERROR(VLOOKUP(AL1484,abbreviation[[description_german]:[abbreviation_budo]],3,FALSE),"")</f>
        <v/>
      </c>
      <c r="AP1484" s="54" t="str">
        <f>IFERROR(VLOOKUP(AO1484,abbreviation[[description_german]:[abbreviation_budo]],3,FALSE),"")</f>
        <v/>
      </c>
      <c r="AS1484" s="49" t="str">
        <f t="shared" si="210"/>
        <v>_</v>
      </c>
      <c r="AV1484" s="53" t="str">
        <f>IFERROR(VLOOKUP(AU1484,abbreviation[[description_german]:[abbreviation_budo]],3,FALSE),"")</f>
        <v/>
      </c>
      <c r="AY1484" s="51" t="str">
        <f>IFERROR(VLOOKUP(AX1484,abbreviation[[description_german]:[abbreviation_budo]],3,FALSE),"")</f>
        <v/>
      </c>
      <c r="BB1484" s="51" t="str">
        <f>IFERROR(VLOOKUP(BA1484,abbreviation[[description_german]:[abbreviation_budo]],3,FALSE),"")</f>
        <v/>
      </c>
      <c r="BE1484" s="51" t="str">
        <f>IFERROR(VLOOKUP(BD1484,abbreviation[[description_german]:[abbreviation_budo]],3,FALSE),"")</f>
        <v/>
      </c>
      <c r="BG1484" s="38"/>
      <c r="BH1484" s="49" t="str">
        <f t="shared" si="211"/>
        <v>_</v>
      </c>
      <c r="BK1484" s="53" t="str">
        <f>IFERROR(VLOOKUP(BJ1484,abbreviation[[description_german]:[abbreviation_budo]],3,FALSE),"")</f>
        <v/>
      </c>
      <c r="BN1484" s="51" t="str">
        <f>IFERROR(VLOOKUP(BM1484,abbreviation[[description_german]:[abbreviation_budo]],3,FALSE),"")</f>
        <v/>
      </c>
      <c r="BO1484" s="31"/>
      <c r="BQ1484" s="51" t="str">
        <f>IFERROR(VLOOKUP(BP1484,abbreviation[[description_german]:[abbreviation_budo]],3,FALSE),"")</f>
        <v/>
      </c>
      <c r="BR1484" s="57" t="str">
        <f t="shared" si="212"/>
        <v>_</v>
      </c>
      <c r="BU1484" s="53" t="str">
        <f>IFERROR(VLOOKUP(BT1484,abbreviation[[description_german]:[abbreviation_budo]],3,FALSE),"")</f>
        <v/>
      </c>
      <c r="BV1484" s="60" t="str">
        <f t="shared" si="213"/>
        <v>_</v>
      </c>
      <c r="BY1484" s="48" t="str">
        <f>IFERROR(VLOOKUP(BX1484,category[[category_name_german]:[abbreviation_category_budo]],3,FALSE),"")</f>
        <v/>
      </c>
      <c r="CB1484" s="48" t="str">
        <f>IFERROR(VLOOKUP(CA1484,category[[category_name_german]:[abbreviation_category_budo]],3,FALSE),"")</f>
        <v/>
      </c>
      <c r="CE1484" s="48" t="str">
        <f>IFERROR(VLOOKUP(CD1484,category[[category_name_german]:[abbreviation_category_budo]],3,FALSE),"")</f>
        <v/>
      </c>
      <c r="CH1484" s="48" t="str">
        <f>IFERROR(VLOOKUP(CG1484,category[[category_name_german]:[abbreviation_category_budo]],3,FALSE),"")</f>
        <v/>
      </c>
      <c r="CK1484" s="48" t="str">
        <f>IFERROR(VLOOKUP(CJ1484,category[[category_name_german]:[abbreviation_category_budo]],3,FALSE),"")</f>
        <v/>
      </c>
      <c r="CM1484" s="49" t="str">
        <f t="shared" si="214"/>
        <v/>
      </c>
      <c r="CO1484" s="63" t="str">
        <f t="shared" si="215"/>
        <v/>
      </c>
    </row>
    <row r="1485" spans="4:93" x14ac:dyDescent="0.25">
      <c r="D1485" s="48" t="str">
        <f>IFERROR(VLOOKUP(C1485,category[[category_name_german]:[abbreviation_category_budo]],3,FALSE),"")</f>
        <v/>
      </c>
      <c r="G1485" s="48" t="str">
        <f>IFERROR(VLOOKUP(F1485,category[[category_name_german]:[abbreviation_category_budo]],3,FALSE),"")</f>
        <v/>
      </c>
      <c r="J1485" s="48" t="str">
        <f>IFERROR(VLOOKUP(I1485,category[[category_name_german]:[abbreviation_category_budo]],3,FALSE),"")</f>
        <v/>
      </c>
      <c r="M1485" s="48" t="str">
        <f>IFERROR(VLOOKUP(L1485,category[[category_name_german]:[abbreviation_category_budo]],3,FALSE),"")</f>
        <v/>
      </c>
      <c r="P1485" s="48" t="str">
        <f>IFERROR(VLOOKUP(O1485,category[[category_name_german]:[abbreviation_category_budo]],3,FALSE),"")</f>
        <v/>
      </c>
      <c r="R1485" s="49" t="str">
        <f t="shared" si="207"/>
        <v/>
      </c>
      <c r="U1485" s="48" t="str">
        <f>IFERROR(VLOOKUP(T1485,abbreviation[[description_german]:[abbreviation_budo]],3,FALSE),"")</f>
        <v/>
      </c>
      <c r="X1485" s="51" t="str">
        <f>IFERROR(VLOOKUP(W1485,abbreviation[[description_german]:[abbreviation_budo]],3,FALSE),"")</f>
        <v/>
      </c>
      <c r="Y1485" s="33"/>
      <c r="AA1485" s="49" t="str">
        <f t="shared" si="208"/>
        <v/>
      </c>
      <c r="AD1485" s="48" t="str">
        <f>IFERROR(VLOOKUP(AC1485,abbreviation[[description_german]:[abbreviation_budo]],3,FALSE),"")</f>
        <v/>
      </c>
      <c r="AG1485" s="54" t="str">
        <f>IFERROR(VLOOKUP(AF1485,abbreviation[[description_german]:[abbreviation_budo]],3,FALSE),"")</f>
        <v/>
      </c>
      <c r="AJ1485" s="49" t="str">
        <f t="shared" si="209"/>
        <v>_</v>
      </c>
      <c r="AM1485" s="48" t="str">
        <f>IFERROR(VLOOKUP(AL1485,abbreviation[[description_german]:[abbreviation_budo]],3,FALSE),"")</f>
        <v/>
      </c>
      <c r="AP1485" s="54" t="str">
        <f>IFERROR(VLOOKUP(AO1485,abbreviation[[description_german]:[abbreviation_budo]],3,FALSE),"")</f>
        <v/>
      </c>
      <c r="AS1485" s="49" t="str">
        <f t="shared" si="210"/>
        <v>_</v>
      </c>
      <c r="AV1485" s="53" t="str">
        <f>IFERROR(VLOOKUP(AU1485,abbreviation[[description_german]:[abbreviation_budo]],3,FALSE),"")</f>
        <v/>
      </c>
      <c r="AY1485" s="51" t="str">
        <f>IFERROR(VLOOKUP(AX1485,abbreviation[[description_german]:[abbreviation_budo]],3,FALSE),"")</f>
        <v/>
      </c>
      <c r="BB1485" s="51" t="str">
        <f>IFERROR(VLOOKUP(BA1485,abbreviation[[description_german]:[abbreviation_budo]],3,FALSE),"")</f>
        <v/>
      </c>
      <c r="BE1485" s="51" t="str">
        <f>IFERROR(VLOOKUP(BD1485,abbreviation[[description_german]:[abbreviation_budo]],3,FALSE),"")</f>
        <v/>
      </c>
      <c r="BG1485" s="38"/>
      <c r="BH1485" s="49" t="str">
        <f t="shared" si="211"/>
        <v>_</v>
      </c>
      <c r="BK1485" s="53" t="str">
        <f>IFERROR(VLOOKUP(BJ1485,abbreviation[[description_german]:[abbreviation_budo]],3,FALSE),"")</f>
        <v/>
      </c>
      <c r="BN1485" s="51" t="str">
        <f>IFERROR(VLOOKUP(BM1485,abbreviation[[description_german]:[abbreviation_budo]],3,FALSE),"")</f>
        <v/>
      </c>
      <c r="BO1485" s="31"/>
      <c r="BQ1485" s="51" t="str">
        <f>IFERROR(VLOOKUP(BP1485,abbreviation[[description_german]:[abbreviation_budo]],3,FALSE),"")</f>
        <v/>
      </c>
      <c r="BR1485" s="57" t="str">
        <f t="shared" si="212"/>
        <v>_</v>
      </c>
      <c r="BU1485" s="53" t="str">
        <f>IFERROR(VLOOKUP(BT1485,abbreviation[[description_german]:[abbreviation_budo]],3,FALSE),"")</f>
        <v/>
      </c>
      <c r="BV1485" s="60" t="str">
        <f t="shared" si="213"/>
        <v>_</v>
      </c>
      <c r="BY1485" s="48" t="str">
        <f>IFERROR(VLOOKUP(BX1485,category[[category_name_german]:[abbreviation_category_budo]],3,FALSE),"")</f>
        <v/>
      </c>
      <c r="CB1485" s="48" t="str">
        <f>IFERROR(VLOOKUP(CA1485,category[[category_name_german]:[abbreviation_category_budo]],3,FALSE),"")</f>
        <v/>
      </c>
      <c r="CE1485" s="48" t="str">
        <f>IFERROR(VLOOKUP(CD1485,category[[category_name_german]:[abbreviation_category_budo]],3,FALSE),"")</f>
        <v/>
      </c>
      <c r="CH1485" s="48" t="str">
        <f>IFERROR(VLOOKUP(CG1485,category[[category_name_german]:[abbreviation_category_budo]],3,FALSE),"")</f>
        <v/>
      </c>
      <c r="CK1485" s="48" t="str">
        <f>IFERROR(VLOOKUP(CJ1485,category[[category_name_german]:[abbreviation_category_budo]],3,FALSE),"")</f>
        <v/>
      </c>
      <c r="CM1485" s="49" t="str">
        <f t="shared" si="214"/>
        <v/>
      </c>
      <c r="CO1485" s="63" t="str">
        <f t="shared" si="215"/>
        <v/>
      </c>
    </row>
    <row r="1486" spans="4:93" x14ac:dyDescent="0.25">
      <c r="D1486" s="48" t="str">
        <f>IFERROR(VLOOKUP(C1486,category[[category_name_german]:[abbreviation_category_budo]],3,FALSE),"")</f>
        <v/>
      </c>
      <c r="G1486" s="48" t="str">
        <f>IFERROR(VLOOKUP(F1486,category[[category_name_german]:[abbreviation_category_budo]],3,FALSE),"")</f>
        <v/>
      </c>
      <c r="J1486" s="48" t="str">
        <f>IFERROR(VLOOKUP(I1486,category[[category_name_german]:[abbreviation_category_budo]],3,FALSE),"")</f>
        <v/>
      </c>
      <c r="M1486" s="48" t="str">
        <f>IFERROR(VLOOKUP(L1486,category[[category_name_german]:[abbreviation_category_budo]],3,FALSE),"")</f>
        <v/>
      </c>
      <c r="P1486" s="48" t="str">
        <f>IFERROR(VLOOKUP(O1486,category[[category_name_german]:[abbreviation_category_budo]],3,FALSE),"")</f>
        <v/>
      </c>
      <c r="R1486" s="49" t="str">
        <f t="shared" si="207"/>
        <v/>
      </c>
      <c r="U1486" s="48" t="str">
        <f>IFERROR(VLOOKUP(T1486,abbreviation[[description_german]:[abbreviation_budo]],3,FALSE),"")</f>
        <v/>
      </c>
      <c r="X1486" s="51" t="str">
        <f>IFERROR(VLOOKUP(W1486,abbreviation[[description_german]:[abbreviation_budo]],3,FALSE),"")</f>
        <v/>
      </c>
      <c r="Y1486" s="33"/>
      <c r="AA1486" s="49" t="str">
        <f t="shared" si="208"/>
        <v/>
      </c>
      <c r="AD1486" s="48" t="str">
        <f>IFERROR(VLOOKUP(AC1486,abbreviation[[description_german]:[abbreviation_budo]],3,FALSE),"")</f>
        <v/>
      </c>
      <c r="AG1486" s="54" t="str">
        <f>IFERROR(VLOOKUP(AF1486,abbreviation[[description_german]:[abbreviation_budo]],3,FALSE),"")</f>
        <v/>
      </c>
      <c r="AJ1486" s="49" t="str">
        <f t="shared" si="209"/>
        <v>_</v>
      </c>
      <c r="AM1486" s="48" t="str">
        <f>IFERROR(VLOOKUP(AL1486,abbreviation[[description_german]:[abbreviation_budo]],3,FALSE),"")</f>
        <v/>
      </c>
      <c r="AP1486" s="54" t="str">
        <f>IFERROR(VLOOKUP(AO1486,abbreviation[[description_german]:[abbreviation_budo]],3,FALSE),"")</f>
        <v/>
      </c>
      <c r="AS1486" s="49" t="str">
        <f t="shared" si="210"/>
        <v>_</v>
      </c>
      <c r="AV1486" s="53" t="str">
        <f>IFERROR(VLOOKUP(AU1486,abbreviation[[description_german]:[abbreviation_budo]],3,FALSE),"")</f>
        <v/>
      </c>
      <c r="AY1486" s="51" t="str">
        <f>IFERROR(VLOOKUP(AX1486,abbreviation[[description_german]:[abbreviation_budo]],3,FALSE),"")</f>
        <v/>
      </c>
      <c r="BB1486" s="51" t="str">
        <f>IFERROR(VLOOKUP(BA1486,abbreviation[[description_german]:[abbreviation_budo]],3,FALSE),"")</f>
        <v/>
      </c>
      <c r="BE1486" s="51" t="str">
        <f>IFERROR(VLOOKUP(BD1486,abbreviation[[description_german]:[abbreviation_budo]],3,FALSE),"")</f>
        <v/>
      </c>
      <c r="BG1486" s="38"/>
      <c r="BH1486" s="49" t="str">
        <f t="shared" si="211"/>
        <v>_</v>
      </c>
      <c r="BK1486" s="53" t="str">
        <f>IFERROR(VLOOKUP(BJ1486,abbreviation[[description_german]:[abbreviation_budo]],3,FALSE),"")</f>
        <v/>
      </c>
      <c r="BN1486" s="51" t="str">
        <f>IFERROR(VLOOKUP(BM1486,abbreviation[[description_german]:[abbreviation_budo]],3,FALSE),"")</f>
        <v/>
      </c>
      <c r="BO1486" s="31"/>
      <c r="BQ1486" s="51" t="str">
        <f>IFERROR(VLOOKUP(BP1486,abbreviation[[description_german]:[abbreviation_budo]],3,FALSE),"")</f>
        <v/>
      </c>
      <c r="BR1486" s="57" t="str">
        <f t="shared" si="212"/>
        <v>_</v>
      </c>
      <c r="BU1486" s="53" t="str">
        <f>IFERROR(VLOOKUP(BT1486,abbreviation[[description_german]:[abbreviation_budo]],3,FALSE),"")</f>
        <v/>
      </c>
      <c r="BV1486" s="60" t="str">
        <f t="shared" si="213"/>
        <v>_</v>
      </c>
      <c r="BY1486" s="48" t="str">
        <f>IFERROR(VLOOKUP(BX1486,category[[category_name_german]:[abbreviation_category_budo]],3,FALSE),"")</f>
        <v/>
      </c>
      <c r="CB1486" s="48" t="str">
        <f>IFERROR(VLOOKUP(CA1486,category[[category_name_german]:[abbreviation_category_budo]],3,FALSE),"")</f>
        <v/>
      </c>
      <c r="CE1486" s="48" t="str">
        <f>IFERROR(VLOOKUP(CD1486,category[[category_name_german]:[abbreviation_category_budo]],3,FALSE),"")</f>
        <v/>
      </c>
      <c r="CH1486" s="48" t="str">
        <f>IFERROR(VLOOKUP(CG1486,category[[category_name_german]:[abbreviation_category_budo]],3,FALSE),"")</f>
        <v/>
      </c>
      <c r="CK1486" s="48" t="str">
        <f>IFERROR(VLOOKUP(CJ1486,category[[category_name_german]:[abbreviation_category_budo]],3,FALSE),"")</f>
        <v/>
      </c>
      <c r="CM1486" s="49" t="str">
        <f t="shared" si="214"/>
        <v/>
      </c>
      <c r="CO1486" s="63" t="str">
        <f t="shared" si="215"/>
        <v/>
      </c>
    </row>
    <row r="1487" spans="4:93" x14ac:dyDescent="0.25">
      <c r="D1487" s="48" t="str">
        <f>IFERROR(VLOOKUP(C1487,category[[category_name_german]:[abbreviation_category_budo]],3,FALSE),"")</f>
        <v/>
      </c>
      <c r="G1487" s="48" t="str">
        <f>IFERROR(VLOOKUP(F1487,category[[category_name_german]:[abbreviation_category_budo]],3,FALSE),"")</f>
        <v/>
      </c>
      <c r="J1487" s="48" t="str">
        <f>IFERROR(VLOOKUP(I1487,category[[category_name_german]:[abbreviation_category_budo]],3,FALSE),"")</f>
        <v/>
      </c>
      <c r="M1487" s="48" t="str">
        <f>IFERROR(VLOOKUP(L1487,category[[category_name_german]:[abbreviation_category_budo]],3,FALSE),"")</f>
        <v/>
      </c>
      <c r="P1487" s="48" t="str">
        <f>IFERROR(VLOOKUP(O1487,category[[category_name_german]:[abbreviation_category_budo]],3,FALSE),"")</f>
        <v/>
      </c>
      <c r="R1487" s="49" t="str">
        <f t="shared" si="207"/>
        <v/>
      </c>
      <c r="U1487" s="48" t="str">
        <f>IFERROR(VLOOKUP(T1487,abbreviation[[description_german]:[abbreviation_budo]],3,FALSE),"")</f>
        <v/>
      </c>
      <c r="X1487" s="51" t="str">
        <f>IFERROR(VLOOKUP(W1487,abbreviation[[description_german]:[abbreviation_budo]],3,FALSE),"")</f>
        <v/>
      </c>
      <c r="Y1487" s="33"/>
      <c r="AA1487" s="49" t="str">
        <f t="shared" si="208"/>
        <v/>
      </c>
      <c r="AD1487" s="48" t="str">
        <f>IFERROR(VLOOKUP(AC1487,abbreviation[[description_german]:[abbreviation_budo]],3,FALSE),"")</f>
        <v/>
      </c>
      <c r="AG1487" s="54" t="str">
        <f>IFERROR(VLOOKUP(AF1487,abbreviation[[description_german]:[abbreviation_budo]],3,FALSE),"")</f>
        <v/>
      </c>
      <c r="AJ1487" s="49" t="str">
        <f t="shared" si="209"/>
        <v>_</v>
      </c>
      <c r="AM1487" s="48" t="str">
        <f>IFERROR(VLOOKUP(AL1487,abbreviation[[description_german]:[abbreviation_budo]],3,FALSE),"")</f>
        <v/>
      </c>
      <c r="AP1487" s="54" t="str">
        <f>IFERROR(VLOOKUP(AO1487,abbreviation[[description_german]:[abbreviation_budo]],3,FALSE),"")</f>
        <v/>
      </c>
      <c r="AS1487" s="49" t="str">
        <f t="shared" si="210"/>
        <v>_</v>
      </c>
      <c r="AV1487" s="53" t="str">
        <f>IFERROR(VLOOKUP(AU1487,abbreviation[[description_german]:[abbreviation_budo]],3,FALSE),"")</f>
        <v/>
      </c>
      <c r="AY1487" s="51" t="str">
        <f>IFERROR(VLOOKUP(AX1487,abbreviation[[description_german]:[abbreviation_budo]],3,FALSE),"")</f>
        <v/>
      </c>
      <c r="BB1487" s="51" t="str">
        <f>IFERROR(VLOOKUP(BA1487,abbreviation[[description_german]:[abbreviation_budo]],3,FALSE),"")</f>
        <v/>
      </c>
      <c r="BE1487" s="51" t="str">
        <f>IFERROR(VLOOKUP(BD1487,abbreviation[[description_german]:[abbreviation_budo]],3,FALSE),"")</f>
        <v/>
      </c>
      <c r="BG1487" s="38"/>
      <c r="BH1487" s="49" t="str">
        <f t="shared" si="211"/>
        <v>_</v>
      </c>
      <c r="BK1487" s="53" t="str">
        <f>IFERROR(VLOOKUP(BJ1487,abbreviation[[description_german]:[abbreviation_budo]],3,FALSE),"")</f>
        <v/>
      </c>
      <c r="BN1487" s="51" t="str">
        <f>IFERROR(VLOOKUP(BM1487,abbreviation[[description_german]:[abbreviation_budo]],3,FALSE),"")</f>
        <v/>
      </c>
      <c r="BO1487" s="31"/>
      <c r="BQ1487" s="51" t="str">
        <f>IFERROR(VLOOKUP(BP1487,abbreviation[[description_german]:[abbreviation_budo]],3,FALSE),"")</f>
        <v/>
      </c>
      <c r="BR1487" s="57" t="str">
        <f t="shared" si="212"/>
        <v>_</v>
      </c>
      <c r="BU1487" s="53" t="str">
        <f>IFERROR(VLOOKUP(BT1487,abbreviation[[description_german]:[abbreviation_budo]],3,FALSE),"")</f>
        <v/>
      </c>
      <c r="BV1487" s="60" t="str">
        <f t="shared" si="213"/>
        <v>_</v>
      </c>
      <c r="BY1487" s="48" t="str">
        <f>IFERROR(VLOOKUP(BX1487,category[[category_name_german]:[abbreviation_category_budo]],3,FALSE),"")</f>
        <v/>
      </c>
      <c r="CB1487" s="48" t="str">
        <f>IFERROR(VLOOKUP(CA1487,category[[category_name_german]:[abbreviation_category_budo]],3,FALSE),"")</f>
        <v/>
      </c>
      <c r="CE1487" s="48" t="str">
        <f>IFERROR(VLOOKUP(CD1487,category[[category_name_german]:[abbreviation_category_budo]],3,FALSE),"")</f>
        <v/>
      </c>
      <c r="CH1487" s="48" t="str">
        <f>IFERROR(VLOOKUP(CG1487,category[[category_name_german]:[abbreviation_category_budo]],3,FALSE),"")</f>
        <v/>
      </c>
      <c r="CK1487" s="48" t="str">
        <f>IFERROR(VLOOKUP(CJ1487,category[[category_name_german]:[abbreviation_category_budo]],3,FALSE),"")</f>
        <v/>
      </c>
      <c r="CM1487" s="49" t="str">
        <f t="shared" si="214"/>
        <v/>
      </c>
      <c r="CO1487" s="63" t="str">
        <f t="shared" si="215"/>
        <v/>
      </c>
    </row>
    <row r="1488" spans="4:93" x14ac:dyDescent="0.25">
      <c r="D1488" s="48" t="str">
        <f>IFERROR(VLOOKUP(C1488,category[[category_name_german]:[abbreviation_category_budo]],3,FALSE),"")</f>
        <v/>
      </c>
      <c r="G1488" s="48" t="str">
        <f>IFERROR(VLOOKUP(F1488,category[[category_name_german]:[abbreviation_category_budo]],3,FALSE),"")</f>
        <v/>
      </c>
      <c r="J1488" s="48" t="str">
        <f>IFERROR(VLOOKUP(I1488,category[[category_name_german]:[abbreviation_category_budo]],3,FALSE),"")</f>
        <v/>
      </c>
      <c r="M1488" s="48" t="str">
        <f>IFERROR(VLOOKUP(L1488,category[[category_name_german]:[abbreviation_category_budo]],3,FALSE),"")</f>
        <v/>
      </c>
      <c r="P1488" s="48" t="str">
        <f>IFERROR(VLOOKUP(O1488,category[[category_name_german]:[abbreviation_category_budo]],3,FALSE),"")</f>
        <v/>
      </c>
      <c r="R1488" s="49" t="str">
        <f t="shared" si="207"/>
        <v/>
      </c>
      <c r="U1488" s="48" t="str">
        <f>IFERROR(VLOOKUP(T1488,abbreviation[[description_german]:[abbreviation_budo]],3,FALSE),"")</f>
        <v/>
      </c>
      <c r="X1488" s="51" t="str">
        <f>IFERROR(VLOOKUP(W1488,abbreviation[[description_german]:[abbreviation_budo]],3,FALSE),"")</f>
        <v/>
      </c>
      <c r="Y1488" s="33"/>
      <c r="AA1488" s="49" t="str">
        <f t="shared" si="208"/>
        <v/>
      </c>
      <c r="AD1488" s="48" t="str">
        <f>IFERROR(VLOOKUP(AC1488,abbreviation[[description_german]:[abbreviation_budo]],3,FALSE),"")</f>
        <v/>
      </c>
      <c r="AG1488" s="54" t="str">
        <f>IFERROR(VLOOKUP(AF1488,abbreviation[[description_german]:[abbreviation_budo]],3,FALSE),"")</f>
        <v/>
      </c>
      <c r="AJ1488" s="49" t="str">
        <f t="shared" si="209"/>
        <v>_</v>
      </c>
      <c r="AM1488" s="48" t="str">
        <f>IFERROR(VLOOKUP(AL1488,abbreviation[[description_german]:[abbreviation_budo]],3,FALSE),"")</f>
        <v/>
      </c>
      <c r="AP1488" s="54" t="str">
        <f>IFERROR(VLOOKUP(AO1488,abbreviation[[description_german]:[abbreviation_budo]],3,FALSE),"")</f>
        <v/>
      </c>
      <c r="AS1488" s="49" t="str">
        <f t="shared" si="210"/>
        <v>_</v>
      </c>
      <c r="AV1488" s="53" t="str">
        <f>IFERROR(VLOOKUP(AU1488,abbreviation[[description_german]:[abbreviation_budo]],3,FALSE),"")</f>
        <v/>
      </c>
      <c r="AY1488" s="51" t="str">
        <f>IFERROR(VLOOKUP(AX1488,abbreviation[[description_german]:[abbreviation_budo]],3,FALSE),"")</f>
        <v/>
      </c>
      <c r="BB1488" s="51" t="str">
        <f>IFERROR(VLOOKUP(BA1488,abbreviation[[description_german]:[abbreviation_budo]],3,FALSE),"")</f>
        <v/>
      </c>
      <c r="BE1488" s="51" t="str">
        <f>IFERROR(VLOOKUP(BD1488,abbreviation[[description_german]:[abbreviation_budo]],3,FALSE),"")</f>
        <v/>
      </c>
      <c r="BG1488" s="38"/>
      <c r="BH1488" s="49" t="str">
        <f t="shared" si="211"/>
        <v>_</v>
      </c>
      <c r="BK1488" s="53" t="str">
        <f>IFERROR(VLOOKUP(BJ1488,abbreviation[[description_german]:[abbreviation_budo]],3,FALSE),"")</f>
        <v/>
      </c>
      <c r="BN1488" s="51" t="str">
        <f>IFERROR(VLOOKUP(BM1488,abbreviation[[description_german]:[abbreviation_budo]],3,FALSE),"")</f>
        <v/>
      </c>
      <c r="BO1488" s="31"/>
      <c r="BQ1488" s="51" t="str">
        <f>IFERROR(VLOOKUP(BP1488,abbreviation[[description_german]:[abbreviation_budo]],3,FALSE),"")</f>
        <v/>
      </c>
      <c r="BR1488" s="57" t="str">
        <f t="shared" si="212"/>
        <v>_</v>
      </c>
      <c r="BU1488" s="53" t="str">
        <f>IFERROR(VLOOKUP(BT1488,abbreviation[[description_german]:[abbreviation_budo]],3,FALSE),"")</f>
        <v/>
      </c>
      <c r="BV1488" s="60" t="str">
        <f t="shared" si="213"/>
        <v>_</v>
      </c>
      <c r="BY1488" s="48" t="str">
        <f>IFERROR(VLOOKUP(BX1488,category[[category_name_german]:[abbreviation_category_budo]],3,FALSE),"")</f>
        <v/>
      </c>
      <c r="CB1488" s="48" t="str">
        <f>IFERROR(VLOOKUP(CA1488,category[[category_name_german]:[abbreviation_category_budo]],3,FALSE),"")</f>
        <v/>
      </c>
      <c r="CE1488" s="48" t="str">
        <f>IFERROR(VLOOKUP(CD1488,category[[category_name_german]:[abbreviation_category_budo]],3,FALSE),"")</f>
        <v/>
      </c>
      <c r="CH1488" s="48" t="str">
        <f>IFERROR(VLOOKUP(CG1488,category[[category_name_german]:[abbreviation_category_budo]],3,FALSE),"")</f>
        <v/>
      </c>
      <c r="CK1488" s="48" t="str">
        <f>IFERROR(VLOOKUP(CJ1488,category[[category_name_german]:[abbreviation_category_budo]],3,FALSE),"")</f>
        <v/>
      </c>
      <c r="CM1488" s="49" t="str">
        <f t="shared" si="214"/>
        <v/>
      </c>
      <c r="CO1488" s="63" t="str">
        <f t="shared" si="215"/>
        <v/>
      </c>
    </row>
    <row r="1489" spans="4:93" x14ac:dyDescent="0.25">
      <c r="D1489" s="48" t="str">
        <f>IFERROR(VLOOKUP(C1489,category[[category_name_german]:[abbreviation_category_budo]],3,FALSE),"")</f>
        <v/>
      </c>
      <c r="G1489" s="48" t="str">
        <f>IFERROR(VLOOKUP(F1489,category[[category_name_german]:[abbreviation_category_budo]],3,FALSE),"")</f>
        <v/>
      </c>
      <c r="J1489" s="48" t="str">
        <f>IFERROR(VLOOKUP(I1489,category[[category_name_german]:[abbreviation_category_budo]],3,FALSE),"")</f>
        <v/>
      </c>
      <c r="M1489" s="48" t="str">
        <f>IFERROR(VLOOKUP(L1489,category[[category_name_german]:[abbreviation_category_budo]],3,FALSE),"")</f>
        <v/>
      </c>
      <c r="P1489" s="48" t="str">
        <f>IFERROR(VLOOKUP(O1489,category[[category_name_german]:[abbreviation_category_budo]],3,FALSE),"")</f>
        <v/>
      </c>
      <c r="R1489" s="49" t="str">
        <f t="shared" si="207"/>
        <v/>
      </c>
      <c r="U1489" s="48" t="str">
        <f>IFERROR(VLOOKUP(T1489,abbreviation[[description_german]:[abbreviation_budo]],3,FALSE),"")</f>
        <v/>
      </c>
      <c r="X1489" s="51" t="str">
        <f>IFERROR(VLOOKUP(W1489,abbreviation[[description_german]:[abbreviation_budo]],3,FALSE),"")</f>
        <v/>
      </c>
      <c r="Y1489" s="33"/>
      <c r="AA1489" s="49" t="str">
        <f t="shared" si="208"/>
        <v/>
      </c>
      <c r="AD1489" s="48" t="str">
        <f>IFERROR(VLOOKUP(AC1489,abbreviation[[description_german]:[abbreviation_budo]],3,FALSE),"")</f>
        <v/>
      </c>
      <c r="AG1489" s="54" t="str">
        <f>IFERROR(VLOOKUP(AF1489,abbreviation[[description_german]:[abbreviation_budo]],3,FALSE),"")</f>
        <v/>
      </c>
      <c r="AJ1489" s="49" t="str">
        <f t="shared" si="209"/>
        <v>_</v>
      </c>
      <c r="AM1489" s="48" t="str">
        <f>IFERROR(VLOOKUP(AL1489,abbreviation[[description_german]:[abbreviation_budo]],3,FALSE),"")</f>
        <v/>
      </c>
      <c r="AP1489" s="54" t="str">
        <f>IFERROR(VLOOKUP(AO1489,abbreviation[[description_german]:[abbreviation_budo]],3,FALSE),"")</f>
        <v/>
      </c>
      <c r="AS1489" s="49" t="str">
        <f t="shared" si="210"/>
        <v>_</v>
      </c>
      <c r="AV1489" s="53" t="str">
        <f>IFERROR(VLOOKUP(AU1489,abbreviation[[description_german]:[abbreviation_budo]],3,FALSE),"")</f>
        <v/>
      </c>
      <c r="AY1489" s="51" t="str">
        <f>IFERROR(VLOOKUP(AX1489,abbreviation[[description_german]:[abbreviation_budo]],3,FALSE),"")</f>
        <v/>
      </c>
      <c r="BB1489" s="51" t="str">
        <f>IFERROR(VLOOKUP(BA1489,abbreviation[[description_german]:[abbreviation_budo]],3,FALSE),"")</f>
        <v/>
      </c>
      <c r="BE1489" s="51" t="str">
        <f>IFERROR(VLOOKUP(BD1489,abbreviation[[description_german]:[abbreviation_budo]],3,FALSE),"")</f>
        <v/>
      </c>
      <c r="BG1489" s="38"/>
      <c r="BH1489" s="49" t="str">
        <f t="shared" si="211"/>
        <v>_</v>
      </c>
      <c r="BK1489" s="53" t="str">
        <f>IFERROR(VLOOKUP(BJ1489,abbreviation[[description_german]:[abbreviation_budo]],3,FALSE),"")</f>
        <v/>
      </c>
      <c r="BN1489" s="51" t="str">
        <f>IFERROR(VLOOKUP(BM1489,abbreviation[[description_german]:[abbreviation_budo]],3,FALSE),"")</f>
        <v/>
      </c>
      <c r="BO1489" s="31"/>
      <c r="BQ1489" s="51" t="str">
        <f>IFERROR(VLOOKUP(BP1489,abbreviation[[description_german]:[abbreviation_budo]],3,FALSE),"")</f>
        <v/>
      </c>
      <c r="BR1489" s="57" t="str">
        <f t="shared" si="212"/>
        <v>_</v>
      </c>
      <c r="BU1489" s="53" t="str">
        <f>IFERROR(VLOOKUP(BT1489,abbreviation[[description_german]:[abbreviation_budo]],3,FALSE),"")</f>
        <v/>
      </c>
      <c r="BV1489" s="60" t="str">
        <f t="shared" si="213"/>
        <v>_</v>
      </c>
      <c r="BY1489" s="48" t="str">
        <f>IFERROR(VLOOKUP(BX1489,category[[category_name_german]:[abbreviation_category_budo]],3,FALSE),"")</f>
        <v/>
      </c>
      <c r="CB1489" s="48" t="str">
        <f>IFERROR(VLOOKUP(CA1489,category[[category_name_german]:[abbreviation_category_budo]],3,FALSE),"")</f>
        <v/>
      </c>
      <c r="CE1489" s="48" t="str">
        <f>IFERROR(VLOOKUP(CD1489,category[[category_name_german]:[abbreviation_category_budo]],3,FALSE),"")</f>
        <v/>
      </c>
      <c r="CH1489" s="48" t="str">
        <f>IFERROR(VLOOKUP(CG1489,category[[category_name_german]:[abbreviation_category_budo]],3,FALSE),"")</f>
        <v/>
      </c>
      <c r="CK1489" s="48" t="str">
        <f>IFERROR(VLOOKUP(CJ1489,category[[category_name_german]:[abbreviation_category_budo]],3,FALSE),"")</f>
        <v/>
      </c>
      <c r="CM1489" s="49" t="str">
        <f t="shared" si="214"/>
        <v/>
      </c>
      <c r="CO1489" s="63" t="str">
        <f t="shared" si="215"/>
        <v/>
      </c>
    </row>
    <row r="1490" spans="4:93" x14ac:dyDescent="0.25">
      <c r="D1490" s="48" t="str">
        <f>IFERROR(VLOOKUP(C1490,category[[category_name_german]:[abbreviation_category_budo]],3,FALSE),"")</f>
        <v/>
      </c>
      <c r="G1490" s="48" t="str">
        <f>IFERROR(VLOOKUP(F1490,category[[category_name_german]:[abbreviation_category_budo]],3,FALSE),"")</f>
        <v/>
      </c>
      <c r="J1490" s="48" t="str">
        <f>IFERROR(VLOOKUP(I1490,category[[category_name_german]:[abbreviation_category_budo]],3,FALSE),"")</f>
        <v/>
      </c>
      <c r="M1490" s="48" t="str">
        <f>IFERROR(VLOOKUP(L1490,category[[category_name_german]:[abbreviation_category_budo]],3,FALSE),"")</f>
        <v/>
      </c>
      <c r="P1490" s="48" t="str">
        <f>IFERROR(VLOOKUP(O1490,category[[category_name_german]:[abbreviation_category_budo]],3,FALSE),"")</f>
        <v/>
      </c>
      <c r="R1490" s="49" t="str">
        <f t="shared" si="207"/>
        <v/>
      </c>
      <c r="U1490" s="48" t="str">
        <f>IFERROR(VLOOKUP(T1490,abbreviation[[description_german]:[abbreviation_budo]],3,FALSE),"")</f>
        <v/>
      </c>
      <c r="X1490" s="51" t="str">
        <f>IFERROR(VLOOKUP(W1490,abbreviation[[description_german]:[abbreviation_budo]],3,FALSE),"")</f>
        <v/>
      </c>
      <c r="Y1490" s="33"/>
      <c r="AA1490" s="49" t="str">
        <f t="shared" si="208"/>
        <v/>
      </c>
      <c r="AD1490" s="48" t="str">
        <f>IFERROR(VLOOKUP(AC1490,abbreviation[[description_german]:[abbreviation_budo]],3,FALSE),"")</f>
        <v/>
      </c>
      <c r="AG1490" s="54" t="str">
        <f>IFERROR(VLOOKUP(AF1490,abbreviation[[description_german]:[abbreviation_budo]],3,FALSE),"")</f>
        <v/>
      </c>
      <c r="AJ1490" s="49" t="str">
        <f t="shared" si="209"/>
        <v>_</v>
      </c>
      <c r="AM1490" s="48" t="str">
        <f>IFERROR(VLOOKUP(AL1490,abbreviation[[description_german]:[abbreviation_budo]],3,FALSE),"")</f>
        <v/>
      </c>
      <c r="AP1490" s="54" t="str">
        <f>IFERROR(VLOOKUP(AO1490,abbreviation[[description_german]:[abbreviation_budo]],3,FALSE),"")</f>
        <v/>
      </c>
      <c r="AS1490" s="49" t="str">
        <f t="shared" si="210"/>
        <v>_</v>
      </c>
      <c r="AV1490" s="53" t="str">
        <f>IFERROR(VLOOKUP(AU1490,abbreviation[[description_german]:[abbreviation_budo]],3,FALSE),"")</f>
        <v/>
      </c>
      <c r="AY1490" s="51" t="str">
        <f>IFERROR(VLOOKUP(AX1490,abbreviation[[description_german]:[abbreviation_budo]],3,FALSE),"")</f>
        <v/>
      </c>
      <c r="BB1490" s="51" t="str">
        <f>IFERROR(VLOOKUP(BA1490,abbreviation[[description_german]:[abbreviation_budo]],3,FALSE),"")</f>
        <v/>
      </c>
      <c r="BE1490" s="51" t="str">
        <f>IFERROR(VLOOKUP(BD1490,abbreviation[[description_german]:[abbreviation_budo]],3,FALSE),"")</f>
        <v/>
      </c>
      <c r="BG1490" s="38"/>
      <c r="BH1490" s="49" t="str">
        <f t="shared" si="211"/>
        <v>_</v>
      </c>
      <c r="BK1490" s="53" t="str">
        <f>IFERROR(VLOOKUP(BJ1490,abbreviation[[description_german]:[abbreviation_budo]],3,FALSE),"")</f>
        <v/>
      </c>
      <c r="BN1490" s="51" t="str">
        <f>IFERROR(VLOOKUP(BM1490,abbreviation[[description_german]:[abbreviation_budo]],3,FALSE),"")</f>
        <v/>
      </c>
      <c r="BO1490" s="31"/>
      <c r="BQ1490" s="51" t="str">
        <f>IFERROR(VLOOKUP(BP1490,abbreviation[[description_german]:[abbreviation_budo]],3,FALSE),"")</f>
        <v/>
      </c>
      <c r="BR1490" s="57" t="str">
        <f t="shared" si="212"/>
        <v>_</v>
      </c>
      <c r="BU1490" s="53" t="str">
        <f>IFERROR(VLOOKUP(BT1490,abbreviation[[description_german]:[abbreviation_budo]],3,FALSE),"")</f>
        <v/>
      </c>
      <c r="BV1490" s="60" t="str">
        <f t="shared" si="213"/>
        <v>_</v>
      </c>
      <c r="BY1490" s="48" t="str">
        <f>IFERROR(VLOOKUP(BX1490,category[[category_name_german]:[abbreviation_category_budo]],3,FALSE),"")</f>
        <v/>
      </c>
      <c r="CB1490" s="48" t="str">
        <f>IFERROR(VLOOKUP(CA1490,category[[category_name_german]:[abbreviation_category_budo]],3,FALSE),"")</f>
        <v/>
      </c>
      <c r="CE1490" s="48" t="str">
        <f>IFERROR(VLOOKUP(CD1490,category[[category_name_german]:[abbreviation_category_budo]],3,FALSE),"")</f>
        <v/>
      </c>
      <c r="CH1490" s="48" t="str">
        <f>IFERROR(VLOOKUP(CG1490,category[[category_name_german]:[abbreviation_category_budo]],3,FALSE),"")</f>
        <v/>
      </c>
      <c r="CK1490" s="48" t="str">
        <f>IFERROR(VLOOKUP(CJ1490,category[[category_name_german]:[abbreviation_category_budo]],3,FALSE),"")</f>
        <v/>
      </c>
      <c r="CM1490" s="49" t="str">
        <f t="shared" si="214"/>
        <v/>
      </c>
      <c r="CO1490" s="63" t="str">
        <f t="shared" si="215"/>
        <v/>
      </c>
    </row>
    <row r="1491" spans="4:93" x14ac:dyDescent="0.25">
      <c r="D1491" s="48" t="str">
        <f>IFERROR(VLOOKUP(C1491,category[[category_name_german]:[abbreviation_category_budo]],3,FALSE),"")</f>
        <v/>
      </c>
      <c r="G1491" s="48" t="str">
        <f>IFERROR(VLOOKUP(F1491,category[[category_name_german]:[abbreviation_category_budo]],3,FALSE),"")</f>
        <v/>
      </c>
      <c r="J1491" s="48" t="str">
        <f>IFERROR(VLOOKUP(I1491,category[[category_name_german]:[abbreviation_category_budo]],3,FALSE),"")</f>
        <v/>
      </c>
      <c r="M1491" s="48" t="str">
        <f>IFERROR(VLOOKUP(L1491,category[[category_name_german]:[abbreviation_category_budo]],3,FALSE),"")</f>
        <v/>
      </c>
      <c r="P1491" s="48" t="str">
        <f>IFERROR(VLOOKUP(O1491,category[[category_name_german]:[abbreviation_category_budo]],3,FALSE),"")</f>
        <v/>
      </c>
      <c r="R1491" s="49" t="str">
        <f t="shared" si="207"/>
        <v/>
      </c>
      <c r="U1491" s="48" t="str">
        <f>IFERROR(VLOOKUP(T1491,abbreviation[[description_german]:[abbreviation_budo]],3,FALSE),"")</f>
        <v/>
      </c>
      <c r="X1491" s="51" t="str">
        <f>IFERROR(VLOOKUP(W1491,abbreviation[[description_german]:[abbreviation_budo]],3,FALSE),"")</f>
        <v/>
      </c>
      <c r="Y1491" s="33"/>
      <c r="AA1491" s="49" t="str">
        <f t="shared" si="208"/>
        <v/>
      </c>
      <c r="AD1491" s="48" t="str">
        <f>IFERROR(VLOOKUP(AC1491,abbreviation[[description_german]:[abbreviation_budo]],3,FALSE),"")</f>
        <v/>
      </c>
      <c r="AG1491" s="54" t="str">
        <f>IFERROR(VLOOKUP(AF1491,abbreviation[[description_german]:[abbreviation_budo]],3,FALSE),"")</f>
        <v/>
      </c>
      <c r="AJ1491" s="49" t="str">
        <f t="shared" si="209"/>
        <v>_</v>
      </c>
      <c r="AM1491" s="48" t="str">
        <f>IFERROR(VLOOKUP(AL1491,abbreviation[[description_german]:[abbreviation_budo]],3,FALSE),"")</f>
        <v/>
      </c>
      <c r="AP1491" s="54" t="str">
        <f>IFERROR(VLOOKUP(AO1491,abbreviation[[description_german]:[abbreviation_budo]],3,FALSE),"")</f>
        <v/>
      </c>
      <c r="AS1491" s="49" t="str">
        <f t="shared" si="210"/>
        <v>_</v>
      </c>
      <c r="AV1491" s="53" t="str">
        <f>IFERROR(VLOOKUP(AU1491,abbreviation[[description_german]:[abbreviation_budo]],3,FALSE),"")</f>
        <v/>
      </c>
      <c r="AY1491" s="51" t="str">
        <f>IFERROR(VLOOKUP(AX1491,abbreviation[[description_german]:[abbreviation_budo]],3,FALSE),"")</f>
        <v/>
      </c>
      <c r="BB1491" s="51" t="str">
        <f>IFERROR(VLOOKUP(BA1491,abbreviation[[description_german]:[abbreviation_budo]],3,FALSE),"")</f>
        <v/>
      </c>
      <c r="BE1491" s="51" t="str">
        <f>IFERROR(VLOOKUP(BD1491,abbreviation[[description_german]:[abbreviation_budo]],3,FALSE),"")</f>
        <v/>
      </c>
      <c r="BG1491" s="38"/>
      <c r="BH1491" s="49" t="str">
        <f t="shared" si="211"/>
        <v>_</v>
      </c>
      <c r="BK1491" s="53" t="str">
        <f>IFERROR(VLOOKUP(BJ1491,abbreviation[[description_german]:[abbreviation_budo]],3,FALSE),"")</f>
        <v/>
      </c>
      <c r="BN1491" s="51" t="str">
        <f>IFERROR(VLOOKUP(BM1491,abbreviation[[description_german]:[abbreviation_budo]],3,FALSE),"")</f>
        <v/>
      </c>
      <c r="BO1491" s="31"/>
      <c r="BQ1491" s="51" t="str">
        <f>IFERROR(VLOOKUP(BP1491,abbreviation[[description_german]:[abbreviation_budo]],3,FALSE),"")</f>
        <v/>
      </c>
      <c r="BR1491" s="57" t="str">
        <f t="shared" si="212"/>
        <v>_</v>
      </c>
      <c r="BU1491" s="53" t="str">
        <f>IFERROR(VLOOKUP(BT1491,abbreviation[[description_german]:[abbreviation_budo]],3,FALSE),"")</f>
        <v/>
      </c>
      <c r="BV1491" s="60" t="str">
        <f t="shared" si="213"/>
        <v>_</v>
      </c>
      <c r="BY1491" s="48" t="str">
        <f>IFERROR(VLOOKUP(BX1491,category[[category_name_german]:[abbreviation_category_budo]],3,FALSE),"")</f>
        <v/>
      </c>
      <c r="CB1491" s="48" t="str">
        <f>IFERROR(VLOOKUP(CA1491,category[[category_name_german]:[abbreviation_category_budo]],3,FALSE),"")</f>
        <v/>
      </c>
      <c r="CE1491" s="48" t="str">
        <f>IFERROR(VLOOKUP(CD1491,category[[category_name_german]:[abbreviation_category_budo]],3,FALSE),"")</f>
        <v/>
      </c>
      <c r="CH1491" s="48" t="str">
        <f>IFERROR(VLOOKUP(CG1491,category[[category_name_german]:[abbreviation_category_budo]],3,FALSE),"")</f>
        <v/>
      </c>
      <c r="CK1491" s="48" t="str">
        <f>IFERROR(VLOOKUP(CJ1491,category[[category_name_german]:[abbreviation_category_budo]],3,FALSE),"")</f>
        <v/>
      </c>
      <c r="CM1491" s="49" t="str">
        <f t="shared" si="214"/>
        <v/>
      </c>
      <c r="CO1491" s="63" t="str">
        <f t="shared" si="215"/>
        <v/>
      </c>
    </row>
    <row r="1492" spans="4:93" x14ac:dyDescent="0.25">
      <c r="D1492" s="48" t="str">
        <f>IFERROR(VLOOKUP(C1492,category[[category_name_german]:[abbreviation_category_budo]],3,FALSE),"")</f>
        <v/>
      </c>
      <c r="G1492" s="48" t="str">
        <f>IFERROR(VLOOKUP(F1492,category[[category_name_german]:[abbreviation_category_budo]],3,FALSE),"")</f>
        <v/>
      </c>
      <c r="J1492" s="48" t="str">
        <f>IFERROR(VLOOKUP(I1492,category[[category_name_german]:[abbreviation_category_budo]],3,FALSE),"")</f>
        <v/>
      </c>
      <c r="M1492" s="48" t="str">
        <f>IFERROR(VLOOKUP(L1492,category[[category_name_german]:[abbreviation_category_budo]],3,FALSE),"")</f>
        <v/>
      </c>
      <c r="P1492" s="48" t="str">
        <f>IFERROR(VLOOKUP(O1492,category[[category_name_german]:[abbreviation_category_budo]],3,FALSE),"")</f>
        <v/>
      </c>
      <c r="R1492" s="49" t="str">
        <f t="shared" si="207"/>
        <v/>
      </c>
      <c r="U1492" s="48" t="str">
        <f>IFERROR(VLOOKUP(T1492,abbreviation[[description_german]:[abbreviation_budo]],3,FALSE),"")</f>
        <v/>
      </c>
      <c r="X1492" s="51" t="str">
        <f>IFERROR(VLOOKUP(W1492,abbreviation[[description_german]:[abbreviation_budo]],3,FALSE),"")</f>
        <v/>
      </c>
      <c r="Y1492" s="33"/>
      <c r="AA1492" s="49" t="str">
        <f t="shared" si="208"/>
        <v/>
      </c>
      <c r="AD1492" s="48" t="str">
        <f>IFERROR(VLOOKUP(AC1492,abbreviation[[description_german]:[abbreviation_budo]],3,FALSE),"")</f>
        <v/>
      </c>
      <c r="AG1492" s="54" t="str">
        <f>IFERROR(VLOOKUP(AF1492,abbreviation[[description_german]:[abbreviation_budo]],3,FALSE),"")</f>
        <v/>
      </c>
      <c r="AJ1492" s="49" t="str">
        <f t="shared" si="209"/>
        <v>_</v>
      </c>
      <c r="AM1492" s="48" t="str">
        <f>IFERROR(VLOOKUP(AL1492,abbreviation[[description_german]:[abbreviation_budo]],3,FALSE),"")</f>
        <v/>
      </c>
      <c r="AP1492" s="54" t="str">
        <f>IFERROR(VLOOKUP(AO1492,abbreviation[[description_german]:[abbreviation_budo]],3,FALSE),"")</f>
        <v/>
      </c>
      <c r="AS1492" s="49" t="str">
        <f t="shared" si="210"/>
        <v>_</v>
      </c>
      <c r="AV1492" s="53" t="str">
        <f>IFERROR(VLOOKUP(AU1492,abbreviation[[description_german]:[abbreviation_budo]],3,FALSE),"")</f>
        <v/>
      </c>
      <c r="AY1492" s="51" t="str">
        <f>IFERROR(VLOOKUP(AX1492,abbreviation[[description_german]:[abbreviation_budo]],3,FALSE),"")</f>
        <v/>
      </c>
      <c r="BB1492" s="51" t="str">
        <f>IFERROR(VLOOKUP(BA1492,abbreviation[[description_german]:[abbreviation_budo]],3,FALSE),"")</f>
        <v/>
      </c>
      <c r="BE1492" s="51" t="str">
        <f>IFERROR(VLOOKUP(BD1492,abbreviation[[description_german]:[abbreviation_budo]],3,FALSE),"")</f>
        <v/>
      </c>
      <c r="BG1492" s="38"/>
      <c r="BH1492" s="49" t="str">
        <f t="shared" si="211"/>
        <v>_</v>
      </c>
      <c r="BK1492" s="53" t="str">
        <f>IFERROR(VLOOKUP(BJ1492,abbreviation[[description_german]:[abbreviation_budo]],3,FALSE),"")</f>
        <v/>
      </c>
      <c r="BN1492" s="51" t="str">
        <f>IFERROR(VLOOKUP(BM1492,abbreviation[[description_german]:[abbreviation_budo]],3,FALSE),"")</f>
        <v/>
      </c>
      <c r="BO1492" s="31"/>
      <c r="BQ1492" s="51" t="str">
        <f>IFERROR(VLOOKUP(BP1492,abbreviation[[description_german]:[abbreviation_budo]],3,FALSE),"")</f>
        <v/>
      </c>
      <c r="BR1492" s="57" t="str">
        <f t="shared" si="212"/>
        <v>_</v>
      </c>
      <c r="BU1492" s="53" t="str">
        <f>IFERROR(VLOOKUP(BT1492,abbreviation[[description_german]:[abbreviation_budo]],3,FALSE),"")</f>
        <v/>
      </c>
      <c r="BV1492" s="60" t="str">
        <f t="shared" si="213"/>
        <v>_</v>
      </c>
      <c r="BY1492" s="48" t="str">
        <f>IFERROR(VLOOKUP(BX1492,category[[category_name_german]:[abbreviation_category_budo]],3,FALSE),"")</f>
        <v/>
      </c>
      <c r="CB1492" s="48" t="str">
        <f>IFERROR(VLOOKUP(CA1492,category[[category_name_german]:[abbreviation_category_budo]],3,FALSE),"")</f>
        <v/>
      </c>
      <c r="CE1492" s="48" t="str">
        <f>IFERROR(VLOOKUP(CD1492,category[[category_name_german]:[abbreviation_category_budo]],3,FALSE),"")</f>
        <v/>
      </c>
      <c r="CH1492" s="48" t="str">
        <f>IFERROR(VLOOKUP(CG1492,category[[category_name_german]:[abbreviation_category_budo]],3,FALSE),"")</f>
        <v/>
      </c>
      <c r="CK1492" s="48" t="str">
        <f>IFERROR(VLOOKUP(CJ1492,category[[category_name_german]:[abbreviation_category_budo]],3,FALSE),"")</f>
        <v/>
      </c>
      <c r="CM1492" s="49" t="str">
        <f t="shared" si="214"/>
        <v/>
      </c>
      <c r="CO1492" s="63" t="str">
        <f t="shared" si="215"/>
        <v/>
      </c>
    </row>
    <row r="1493" spans="4:93" x14ac:dyDescent="0.25">
      <c r="D1493" s="48" t="str">
        <f>IFERROR(VLOOKUP(C1493,category[[category_name_german]:[abbreviation_category_budo]],3,FALSE),"")</f>
        <v/>
      </c>
      <c r="G1493" s="48" t="str">
        <f>IFERROR(VLOOKUP(F1493,category[[category_name_german]:[abbreviation_category_budo]],3,FALSE),"")</f>
        <v/>
      </c>
      <c r="J1493" s="48" t="str">
        <f>IFERROR(VLOOKUP(I1493,category[[category_name_german]:[abbreviation_category_budo]],3,FALSE),"")</f>
        <v/>
      </c>
      <c r="M1493" s="48" t="str">
        <f>IFERROR(VLOOKUP(L1493,category[[category_name_german]:[abbreviation_category_budo]],3,FALSE),"")</f>
        <v/>
      </c>
      <c r="P1493" s="48" t="str">
        <f>IFERROR(VLOOKUP(O1493,category[[category_name_german]:[abbreviation_category_budo]],3,FALSE),"")</f>
        <v/>
      </c>
      <c r="R1493" s="49" t="str">
        <f t="shared" si="207"/>
        <v/>
      </c>
      <c r="U1493" s="48" t="str">
        <f>IFERROR(VLOOKUP(T1493,abbreviation[[description_german]:[abbreviation_budo]],3,FALSE),"")</f>
        <v/>
      </c>
      <c r="X1493" s="51" t="str">
        <f>IFERROR(VLOOKUP(W1493,abbreviation[[description_german]:[abbreviation_budo]],3,FALSE),"")</f>
        <v/>
      </c>
      <c r="Y1493" s="33"/>
      <c r="AA1493" s="49" t="str">
        <f t="shared" si="208"/>
        <v/>
      </c>
      <c r="AD1493" s="48" t="str">
        <f>IFERROR(VLOOKUP(AC1493,abbreviation[[description_german]:[abbreviation_budo]],3,FALSE),"")</f>
        <v/>
      </c>
      <c r="AG1493" s="54" t="str">
        <f>IFERROR(VLOOKUP(AF1493,abbreviation[[description_german]:[abbreviation_budo]],3,FALSE),"")</f>
        <v/>
      </c>
      <c r="AJ1493" s="49" t="str">
        <f t="shared" si="209"/>
        <v>_</v>
      </c>
      <c r="AM1493" s="48" t="str">
        <f>IFERROR(VLOOKUP(AL1493,abbreviation[[description_german]:[abbreviation_budo]],3,FALSE),"")</f>
        <v/>
      </c>
      <c r="AP1493" s="54" t="str">
        <f>IFERROR(VLOOKUP(AO1493,abbreviation[[description_german]:[abbreviation_budo]],3,FALSE),"")</f>
        <v/>
      </c>
      <c r="AS1493" s="49" t="str">
        <f t="shared" si="210"/>
        <v>_</v>
      </c>
      <c r="AV1493" s="53" t="str">
        <f>IFERROR(VLOOKUP(AU1493,abbreviation[[description_german]:[abbreviation_budo]],3,FALSE),"")</f>
        <v/>
      </c>
      <c r="AY1493" s="51" t="str">
        <f>IFERROR(VLOOKUP(AX1493,abbreviation[[description_german]:[abbreviation_budo]],3,FALSE),"")</f>
        <v/>
      </c>
      <c r="BB1493" s="51" t="str">
        <f>IFERROR(VLOOKUP(BA1493,abbreviation[[description_german]:[abbreviation_budo]],3,FALSE),"")</f>
        <v/>
      </c>
      <c r="BE1493" s="51" t="str">
        <f>IFERROR(VLOOKUP(BD1493,abbreviation[[description_german]:[abbreviation_budo]],3,FALSE),"")</f>
        <v/>
      </c>
      <c r="BG1493" s="38"/>
      <c r="BH1493" s="49" t="str">
        <f t="shared" si="211"/>
        <v>_</v>
      </c>
      <c r="BK1493" s="53" t="str">
        <f>IFERROR(VLOOKUP(BJ1493,abbreviation[[description_german]:[abbreviation_budo]],3,FALSE),"")</f>
        <v/>
      </c>
      <c r="BN1493" s="51" t="str">
        <f>IFERROR(VLOOKUP(BM1493,abbreviation[[description_german]:[abbreviation_budo]],3,FALSE),"")</f>
        <v/>
      </c>
      <c r="BO1493" s="31"/>
      <c r="BQ1493" s="51" t="str">
        <f>IFERROR(VLOOKUP(BP1493,abbreviation[[description_german]:[abbreviation_budo]],3,FALSE),"")</f>
        <v/>
      </c>
      <c r="BR1493" s="57" t="str">
        <f t="shared" si="212"/>
        <v>_</v>
      </c>
      <c r="BU1493" s="53" t="str">
        <f>IFERROR(VLOOKUP(BT1493,abbreviation[[description_german]:[abbreviation_budo]],3,FALSE),"")</f>
        <v/>
      </c>
      <c r="BV1493" s="60" t="str">
        <f t="shared" si="213"/>
        <v>_</v>
      </c>
      <c r="BY1493" s="48" t="str">
        <f>IFERROR(VLOOKUP(BX1493,category[[category_name_german]:[abbreviation_category_budo]],3,FALSE),"")</f>
        <v/>
      </c>
      <c r="CB1493" s="48" t="str">
        <f>IFERROR(VLOOKUP(CA1493,category[[category_name_german]:[abbreviation_category_budo]],3,FALSE),"")</f>
        <v/>
      </c>
      <c r="CE1493" s="48" t="str">
        <f>IFERROR(VLOOKUP(CD1493,category[[category_name_german]:[abbreviation_category_budo]],3,FALSE),"")</f>
        <v/>
      </c>
      <c r="CH1493" s="48" t="str">
        <f>IFERROR(VLOOKUP(CG1493,category[[category_name_german]:[abbreviation_category_budo]],3,FALSE),"")</f>
        <v/>
      </c>
      <c r="CK1493" s="48" t="str">
        <f>IFERROR(VLOOKUP(CJ1493,category[[category_name_german]:[abbreviation_category_budo]],3,FALSE),"")</f>
        <v/>
      </c>
      <c r="CM1493" s="49" t="str">
        <f t="shared" si="214"/>
        <v/>
      </c>
      <c r="CO1493" s="63" t="str">
        <f t="shared" si="215"/>
        <v/>
      </c>
    </row>
    <row r="1494" spans="4:93" x14ac:dyDescent="0.25">
      <c r="D1494" s="48" t="str">
        <f>IFERROR(VLOOKUP(C1494,category[[category_name_german]:[abbreviation_category_budo]],3,FALSE),"")</f>
        <v/>
      </c>
      <c r="G1494" s="48" t="str">
        <f>IFERROR(VLOOKUP(F1494,category[[category_name_german]:[abbreviation_category_budo]],3,FALSE),"")</f>
        <v/>
      </c>
      <c r="J1494" s="48" t="str">
        <f>IFERROR(VLOOKUP(I1494,category[[category_name_german]:[abbreviation_category_budo]],3,FALSE),"")</f>
        <v/>
      </c>
      <c r="M1494" s="48" t="str">
        <f>IFERROR(VLOOKUP(L1494,category[[category_name_german]:[abbreviation_category_budo]],3,FALSE),"")</f>
        <v/>
      </c>
      <c r="P1494" s="48" t="str">
        <f>IFERROR(VLOOKUP(O1494,category[[category_name_german]:[abbreviation_category_budo]],3,FALSE),"")</f>
        <v/>
      </c>
      <c r="R1494" s="49" t="str">
        <f t="shared" si="207"/>
        <v/>
      </c>
      <c r="U1494" s="48" t="str">
        <f>IFERROR(VLOOKUP(T1494,abbreviation[[description_german]:[abbreviation_budo]],3,FALSE),"")</f>
        <v/>
      </c>
      <c r="X1494" s="51" t="str">
        <f>IFERROR(VLOOKUP(W1494,abbreviation[[description_german]:[abbreviation_budo]],3,FALSE),"")</f>
        <v/>
      </c>
      <c r="Y1494" s="33"/>
      <c r="AA1494" s="49" t="str">
        <f t="shared" si="208"/>
        <v/>
      </c>
      <c r="AD1494" s="48" t="str">
        <f>IFERROR(VLOOKUP(AC1494,abbreviation[[description_german]:[abbreviation_budo]],3,FALSE),"")</f>
        <v/>
      </c>
      <c r="AG1494" s="54" t="str">
        <f>IFERROR(VLOOKUP(AF1494,abbreviation[[description_german]:[abbreviation_budo]],3,FALSE),"")</f>
        <v/>
      </c>
      <c r="AJ1494" s="49" t="str">
        <f t="shared" si="209"/>
        <v>_</v>
      </c>
      <c r="AM1494" s="48" t="str">
        <f>IFERROR(VLOOKUP(AL1494,abbreviation[[description_german]:[abbreviation_budo]],3,FALSE),"")</f>
        <v/>
      </c>
      <c r="AP1494" s="54" t="str">
        <f>IFERROR(VLOOKUP(AO1494,abbreviation[[description_german]:[abbreviation_budo]],3,FALSE),"")</f>
        <v/>
      </c>
      <c r="AS1494" s="49" t="str">
        <f t="shared" si="210"/>
        <v>_</v>
      </c>
      <c r="AV1494" s="53" t="str">
        <f>IFERROR(VLOOKUP(AU1494,abbreviation[[description_german]:[abbreviation_budo]],3,FALSE),"")</f>
        <v/>
      </c>
      <c r="AY1494" s="51" t="str">
        <f>IFERROR(VLOOKUP(AX1494,abbreviation[[description_german]:[abbreviation_budo]],3,FALSE),"")</f>
        <v/>
      </c>
      <c r="BB1494" s="51" t="str">
        <f>IFERROR(VLOOKUP(BA1494,abbreviation[[description_german]:[abbreviation_budo]],3,FALSE),"")</f>
        <v/>
      </c>
      <c r="BE1494" s="51" t="str">
        <f>IFERROR(VLOOKUP(BD1494,abbreviation[[description_german]:[abbreviation_budo]],3,FALSE),"")</f>
        <v/>
      </c>
      <c r="BG1494" s="38"/>
      <c r="BH1494" s="49" t="str">
        <f t="shared" si="211"/>
        <v>_</v>
      </c>
      <c r="BK1494" s="53" t="str">
        <f>IFERROR(VLOOKUP(BJ1494,abbreviation[[description_german]:[abbreviation_budo]],3,FALSE),"")</f>
        <v/>
      </c>
      <c r="BN1494" s="51" t="str">
        <f>IFERROR(VLOOKUP(BM1494,abbreviation[[description_german]:[abbreviation_budo]],3,FALSE),"")</f>
        <v/>
      </c>
      <c r="BO1494" s="31"/>
      <c r="BQ1494" s="51" t="str">
        <f>IFERROR(VLOOKUP(BP1494,abbreviation[[description_german]:[abbreviation_budo]],3,FALSE),"")</f>
        <v/>
      </c>
      <c r="BR1494" s="57" t="str">
        <f t="shared" si="212"/>
        <v>_</v>
      </c>
      <c r="BU1494" s="53" t="str">
        <f>IFERROR(VLOOKUP(BT1494,abbreviation[[description_german]:[abbreviation_budo]],3,FALSE),"")</f>
        <v/>
      </c>
      <c r="BV1494" s="60" t="str">
        <f t="shared" si="213"/>
        <v>_</v>
      </c>
      <c r="BY1494" s="48" t="str">
        <f>IFERROR(VLOOKUP(BX1494,category[[category_name_german]:[abbreviation_category_budo]],3,FALSE),"")</f>
        <v/>
      </c>
      <c r="CB1494" s="48" t="str">
        <f>IFERROR(VLOOKUP(CA1494,category[[category_name_german]:[abbreviation_category_budo]],3,FALSE),"")</f>
        <v/>
      </c>
      <c r="CE1494" s="48" t="str">
        <f>IFERROR(VLOOKUP(CD1494,category[[category_name_german]:[abbreviation_category_budo]],3,FALSE),"")</f>
        <v/>
      </c>
      <c r="CH1494" s="48" t="str">
        <f>IFERROR(VLOOKUP(CG1494,category[[category_name_german]:[abbreviation_category_budo]],3,FALSE),"")</f>
        <v/>
      </c>
      <c r="CK1494" s="48" t="str">
        <f>IFERROR(VLOOKUP(CJ1494,category[[category_name_german]:[abbreviation_category_budo]],3,FALSE),"")</f>
        <v/>
      </c>
      <c r="CM1494" s="49" t="str">
        <f t="shared" si="214"/>
        <v/>
      </c>
      <c r="CO1494" s="63" t="str">
        <f t="shared" si="215"/>
        <v/>
      </c>
    </row>
    <row r="1495" spans="4:93" x14ac:dyDescent="0.25">
      <c r="D1495" s="48" t="str">
        <f>IFERROR(VLOOKUP(C1495,category[[category_name_german]:[abbreviation_category_budo]],3,FALSE),"")</f>
        <v/>
      </c>
      <c r="G1495" s="48" t="str">
        <f>IFERROR(VLOOKUP(F1495,category[[category_name_german]:[abbreviation_category_budo]],3,FALSE),"")</f>
        <v/>
      </c>
      <c r="J1495" s="48" t="str">
        <f>IFERROR(VLOOKUP(I1495,category[[category_name_german]:[abbreviation_category_budo]],3,FALSE),"")</f>
        <v/>
      </c>
      <c r="M1495" s="48" t="str">
        <f>IFERROR(VLOOKUP(L1495,category[[category_name_german]:[abbreviation_category_budo]],3,FALSE),"")</f>
        <v/>
      </c>
      <c r="P1495" s="48" t="str">
        <f>IFERROR(VLOOKUP(O1495,category[[category_name_german]:[abbreviation_category_budo]],3,FALSE),"")</f>
        <v/>
      </c>
      <c r="R1495" s="49" t="str">
        <f t="shared" si="207"/>
        <v/>
      </c>
      <c r="U1495" s="48" t="str">
        <f>IFERROR(VLOOKUP(T1495,abbreviation[[description_german]:[abbreviation_budo]],3,FALSE),"")</f>
        <v/>
      </c>
      <c r="X1495" s="51" t="str">
        <f>IFERROR(VLOOKUP(W1495,abbreviation[[description_german]:[abbreviation_budo]],3,FALSE),"")</f>
        <v/>
      </c>
      <c r="Y1495" s="33"/>
      <c r="AA1495" s="49" t="str">
        <f t="shared" si="208"/>
        <v/>
      </c>
      <c r="AD1495" s="48" t="str">
        <f>IFERROR(VLOOKUP(AC1495,abbreviation[[description_german]:[abbreviation_budo]],3,FALSE),"")</f>
        <v/>
      </c>
      <c r="AG1495" s="54" t="str">
        <f>IFERROR(VLOOKUP(AF1495,abbreviation[[description_german]:[abbreviation_budo]],3,FALSE),"")</f>
        <v/>
      </c>
      <c r="AJ1495" s="49" t="str">
        <f t="shared" si="209"/>
        <v>_</v>
      </c>
      <c r="AM1495" s="48" t="str">
        <f>IFERROR(VLOOKUP(AL1495,abbreviation[[description_german]:[abbreviation_budo]],3,FALSE),"")</f>
        <v/>
      </c>
      <c r="AP1495" s="54" t="str">
        <f>IFERROR(VLOOKUP(AO1495,abbreviation[[description_german]:[abbreviation_budo]],3,FALSE),"")</f>
        <v/>
      </c>
      <c r="AS1495" s="49" t="str">
        <f t="shared" si="210"/>
        <v>_</v>
      </c>
      <c r="AV1495" s="53" t="str">
        <f>IFERROR(VLOOKUP(AU1495,abbreviation[[description_german]:[abbreviation_budo]],3,FALSE),"")</f>
        <v/>
      </c>
      <c r="AY1495" s="51" t="str">
        <f>IFERROR(VLOOKUP(AX1495,abbreviation[[description_german]:[abbreviation_budo]],3,FALSE),"")</f>
        <v/>
      </c>
      <c r="BB1495" s="51" t="str">
        <f>IFERROR(VLOOKUP(BA1495,abbreviation[[description_german]:[abbreviation_budo]],3,FALSE),"")</f>
        <v/>
      </c>
      <c r="BE1495" s="51" t="str">
        <f>IFERROR(VLOOKUP(BD1495,abbreviation[[description_german]:[abbreviation_budo]],3,FALSE),"")</f>
        <v/>
      </c>
      <c r="BG1495" s="38"/>
      <c r="BH1495" s="49" t="str">
        <f t="shared" si="211"/>
        <v>_</v>
      </c>
      <c r="BK1495" s="53" t="str">
        <f>IFERROR(VLOOKUP(BJ1495,abbreviation[[description_german]:[abbreviation_budo]],3,FALSE),"")</f>
        <v/>
      </c>
      <c r="BN1495" s="51" t="str">
        <f>IFERROR(VLOOKUP(BM1495,abbreviation[[description_german]:[abbreviation_budo]],3,FALSE),"")</f>
        <v/>
      </c>
      <c r="BO1495" s="31"/>
      <c r="BQ1495" s="51" t="str">
        <f>IFERROR(VLOOKUP(BP1495,abbreviation[[description_german]:[abbreviation_budo]],3,FALSE),"")</f>
        <v/>
      </c>
      <c r="BR1495" s="57" t="str">
        <f t="shared" si="212"/>
        <v>_</v>
      </c>
      <c r="BU1495" s="53" t="str">
        <f>IFERROR(VLOOKUP(BT1495,abbreviation[[description_german]:[abbreviation_budo]],3,FALSE),"")</f>
        <v/>
      </c>
      <c r="BV1495" s="60" t="str">
        <f t="shared" si="213"/>
        <v>_</v>
      </c>
      <c r="BY1495" s="48" t="str">
        <f>IFERROR(VLOOKUP(BX1495,category[[category_name_german]:[abbreviation_category_budo]],3,FALSE),"")</f>
        <v/>
      </c>
      <c r="CB1495" s="48" t="str">
        <f>IFERROR(VLOOKUP(CA1495,category[[category_name_german]:[abbreviation_category_budo]],3,FALSE),"")</f>
        <v/>
      </c>
      <c r="CE1495" s="48" t="str">
        <f>IFERROR(VLOOKUP(CD1495,category[[category_name_german]:[abbreviation_category_budo]],3,FALSE),"")</f>
        <v/>
      </c>
      <c r="CH1495" s="48" t="str">
        <f>IFERROR(VLOOKUP(CG1495,category[[category_name_german]:[abbreviation_category_budo]],3,FALSE),"")</f>
        <v/>
      </c>
      <c r="CK1495" s="48" t="str">
        <f>IFERROR(VLOOKUP(CJ1495,category[[category_name_german]:[abbreviation_category_budo]],3,FALSE),"")</f>
        <v/>
      </c>
      <c r="CM1495" s="49" t="str">
        <f t="shared" si="214"/>
        <v/>
      </c>
      <c r="CO1495" s="63" t="str">
        <f t="shared" si="215"/>
        <v/>
      </c>
    </row>
    <row r="1496" spans="4:93" x14ac:dyDescent="0.25">
      <c r="D1496" s="48" t="str">
        <f>IFERROR(VLOOKUP(C1496,category[[category_name_german]:[abbreviation_category_budo]],3,FALSE),"")</f>
        <v/>
      </c>
      <c r="G1496" s="48" t="str">
        <f>IFERROR(VLOOKUP(F1496,category[[category_name_german]:[abbreviation_category_budo]],3,FALSE),"")</f>
        <v/>
      </c>
      <c r="J1496" s="48" t="str">
        <f>IFERROR(VLOOKUP(I1496,category[[category_name_german]:[abbreviation_category_budo]],3,FALSE),"")</f>
        <v/>
      </c>
      <c r="M1496" s="48" t="str">
        <f>IFERROR(VLOOKUP(L1496,category[[category_name_german]:[abbreviation_category_budo]],3,FALSE),"")</f>
        <v/>
      </c>
      <c r="P1496" s="48" t="str">
        <f>IFERROR(VLOOKUP(O1496,category[[category_name_german]:[abbreviation_category_budo]],3,FALSE),"")</f>
        <v/>
      </c>
      <c r="R1496" s="49" t="str">
        <f t="shared" si="207"/>
        <v/>
      </c>
      <c r="U1496" s="48" t="str">
        <f>IFERROR(VLOOKUP(T1496,abbreviation[[description_german]:[abbreviation_budo]],3,FALSE),"")</f>
        <v/>
      </c>
      <c r="X1496" s="51" t="str">
        <f>IFERROR(VLOOKUP(W1496,abbreviation[[description_german]:[abbreviation_budo]],3,FALSE),"")</f>
        <v/>
      </c>
      <c r="Y1496" s="33"/>
      <c r="AA1496" s="49" t="str">
        <f t="shared" si="208"/>
        <v/>
      </c>
      <c r="AD1496" s="48" t="str">
        <f>IFERROR(VLOOKUP(AC1496,abbreviation[[description_german]:[abbreviation_budo]],3,FALSE),"")</f>
        <v/>
      </c>
      <c r="AG1496" s="54" t="str">
        <f>IFERROR(VLOOKUP(AF1496,abbreviation[[description_german]:[abbreviation_budo]],3,FALSE),"")</f>
        <v/>
      </c>
      <c r="AJ1496" s="49" t="str">
        <f t="shared" si="209"/>
        <v>_</v>
      </c>
      <c r="AM1496" s="48" t="str">
        <f>IFERROR(VLOOKUP(AL1496,abbreviation[[description_german]:[abbreviation_budo]],3,FALSE),"")</f>
        <v/>
      </c>
      <c r="AP1496" s="54" t="str">
        <f>IFERROR(VLOOKUP(AO1496,abbreviation[[description_german]:[abbreviation_budo]],3,FALSE),"")</f>
        <v/>
      </c>
      <c r="AS1496" s="49" t="str">
        <f t="shared" si="210"/>
        <v>_</v>
      </c>
      <c r="AV1496" s="53" t="str">
        <f>IFERROR(VLOOKUP(AU1496,abbreviation[[description_german]:[abbreviation_budo]],3,FALSE),"")</f>
        <v/>
      </c>
      <c r="AY1496" s="51" t="str">
        <f>IFERROR(VLOOKUP(AX1496,abbreviation[[description_german]:[abbreviation_budo]],3,FALSE),"")</f>
        <v/>
      </c>
      <c r="BB1496" s="51" t="str">
        <f>IFERROR(VLOOKUP(BA1496,abbreviation[[description_german]:[abbreviation_budo]],3,FALSE),"")</f>
        <v/>
      </c>
      <c r="BE1496" s="51" t="str">
        <f>IFERROR(VLOOKUP(BD1496,abbreviation[[description_german]:[abbreviation_budo]],3,FALSE),"")</f>
        <v/>
      </c>
      <c r="BG1496" s="38"/>
      <c r="BH1496" s="49" t="str">
        <f t="shared" si="211"/>
        <v>_</v>
      </c>
      <c r="BK1496" s="53" t="str">
        <f>IFERROR(VLOOKUP(BJ1496,abbreviation[[description_german]:[abbreviation_budo]],3,FALSE),"")</f>
        <v/>
      </c>
      <c r="BN1496" s="51" t="str">
        <f>IFERROR(VLOOKUP(BM1496,abbreviation[[description_german]:[abbreviation_budo]],3,FALSE),"")</f>
        <v/>
      </c>
      <c r="BO1496" s="31"/>
      <c r="BQ1496" s="51" t="str">
        <f>IFERROR(VLOOKUP(BP1496,abbreviation[[description_german]:[abbreviation_budo]],3,FALSE),"")</f>
        <v/>
      </c>
      <c r="BR1496" s="57" t="str">
        <f t="shared" si="212"/>
        <v>_</v>
      </c>
      <c r="BU1496" s="53" t="str">
        <f>IFERROR(VLOOKUP(BT1496,abbreviation[[description_german]:[abbreviation_budo]],3,FALSE),"")</f>
        <v/>
      </c>
      <c r="BV1496" s="60" t="str">
        <f t="shared" si="213"/>
        <v>_</v>
      </c>
      <c r="BY1496" s="48" t="str">
        <f>IFERROR(VLOOKUP(BX1496,category[[category_name_german]:[abbreviation_category_budo]],3,FALSE),"")</f>
        <v/>
      </c>
      <c r="CB1496" s="48" t="str">
        <f>IFERROR(VLOOKUP(CA1496,category[[category_name_german]:[abbreviation_category_budo]],3,FALSE),"")</f>
        <v/>
      </c>
      <c r="CE1496" s="48" t="str">
        <f>IFERROR(VLOOKUP(CD1496,category[[category_name_german]:[abbreviation_category_budo]],3,FALSE),"")</f>
        <v/>
      </c>
      <c r="CH1496" s="48" t="str">
        <f>IFERROR(VLOOKUP(CG1496,category[[category_name_german]:[abbreviation_category_budo]],3,FALSE),"")</f>
        <v/>
      </c>
      <c r="CK1496" s="48" t="str">
        <f>IFERROR(VLOOKUP(CJ1496,category[[category_name_german]:[abbreviation_category_budo]],3,FALSE),"")</f>
        <v/>
      </c>
      <c r="CM1496" s="49" t="str">
        <f t="shared" si="214"/>
        <v/>
      </c>
      <c r="CO1496" s="63" t="str">
        <f t="shared" si="215"/>
        <v/>
      </c>
    </row>
    <row r="1497" spans="4:93" x14ac:dyDescent="0.25">
      <c r="D1497" s="48" t="str">
        <f>IFERROR(VLOOKUP(C1497,category[[category_name_german]:[abbreviation_category_budo]],3,FALSE),"")</f>
        <v/>
      </c>
      <c r="G1497" s="48" t="str">
        <f>IFERROR(VLOOKUP(F1497,category[[category_name_german]:[abbreviation_category_budo]],3,FALSE),"")</f>
        <v/>
      </c>
      <c r="J1497" s="48" t="str">
        <f>IFERROR(VLOOKUP(I1497,category[[category_name_german]:[abbreviation_category_budo]],3,FALSE),"")</f>
        <v/>
      </c>
      <c r="M1497" s="48" t="str">
        <f>IFERROR(VLOOKUP(L1497,category[[category_name_german]:[abbreviation_category_budo]],3,FALSE),"")</f>
        <v/>
      </c>
      <c r="P1497" s="48" t="str">
        <f>IFERROR(VLOOKUP(O1497,category[[category_name_german]:[abbreviation_category_budo]],3,FALSE),"")</f>
        <v/>
      </c>
      <c r="R1497" s="49" t="str">
        <f t="shared" si="207"/>
        <v/>
      </c>
      <c r="U1497" s="48" t="str">
        <f>IFERROR(VLOOKUP(T1497,abbreviation[[description_german]:[abbreviation_budo]],3,FALSE),"")</f>
        <v/>
      </c>
      <c r="X1497" s="51" t="str">
        <f>IFERROR(VLOOKUP(W1497,abbreviation[[description_german]:[abbreviation_budo]],3,FALSE),"")</f>
        <v/>
      </c>
      <c r="Y1497" s="33"/>
      <c r="AA1497" s="49" t="str">
        <f t="shared" si="208"/>
        <v/>
      </c>
      <c r="AD1497" s="48" t="str">
        <f>IFERROR(VLOOKUP(AC1497,abbreviation[[description_german]:[abbreviation_budo]],3,FALSE),"")</f>
        <v/>
      </c>
      <c r="AG1497" s="54" t="str">
        <f>IFERROR(VLOOKUP(AF1497,abbreviation[[description_german]:[abbreviation_budo]],3,FALSE),"")</f>
        <v/>
      </c>
      <c r="AJ1497" s="49" t="str">
        <f t="shared" si="209"/>
        <v>_</v>
      </c>
      <c r="AM1497" s="48" t="str">
        <f>IFERROR(VLOOKUP(AL1497,abbreviation[[description_german]:[abbreviation_budo]],3,FALSE),"")</f>
        <v/>
      </c>
      <c r="AP1497" s="54" t="str">
        <f>IFERROR(VLOOKUP(AO1497,abbreviation[[description_german]:[abbreviation_budo]],3,FALSE),"")</f>
        <v/>
      </c>
      <c r="AS1497" s="49" t="str">
        <f t="shared" si="210"/>
        <v>_</v>
      </c>
      <c r="AV1497" s="53" t="str">
        <f>IFERROR(VLOOKUP(AU1497,abbreviation[[description_german]:[abbreviation_budo]],3,FALSE),"")</f>
        <v/>
      </c>
      <c r="AY1497" s="51" t="str">
        <f>IFERROR(VLOOKUP(AX1497,abbreviation[[description_german]:[abbreviation_budo]],3,FALSE),"")</f>
        <v/>
      </c>
      <c r="BB1497" s="51" t="str">
        <f>IFERROR(VLOOKUP(BA1497,abbreviation[[description_german]:[abbreviation_budo]],3,FALSE),"")</f>
        <v/>
      </c>
      <c r="BE1497" s="51" t="str">
        <f>IFERROR(VLOOKUP(BD1497,abbreviation[[description_german]:[abbreviation_budo]],3,FALSE),"")</f>
        <v/>
      </c>
      <c r="BG1497" s="38"/>
      <c r="BH1497" s="49" t="str">
        <f t="shared" si="211"/>
        <v>_</v>
      </c>
      <c r="BK1497" s="53" t="str">
        <f>IFERROR(VLOOKUP(BJ1497,abbreviation[[description_german]:[abbreviation_budo]],3,FALSE),"")</f>
        <v/>
      </c>
      <c r="BN1497" s="51" t="str">
        <f>IFERROR(VLOOKUP(BM1497,abbreviation[[description_german]:[abbreviation_budo]],3,FALSE),"")</f>
        <v/>
      </c>
      <c r="BO1497" s="31"/>
      <c r="BQ1497" s="51" t="str">
        <f>IFERROR(VLOOKUP(BP1497,abbreviation[[description_german]:[abbreviation_budo]],3,FALSE),"")</f>
        <v/>
      </c>
      <c r="BR1497" s="57" t="str">
        <f t="shared" si="212"/>
        <v>_</v>
      </c>
      <c r="BU1497" s="53" t="str">
        <f>IFERROR(VLOOKUP(BT1497,abbreviation[[description_german]:[abbreviation_budo]],3,FALSE),"")</f>
        <v/>
      </c>
      <c r="BV1497" s="60" t="str">
        <f t="shared" si="213"/>
        <v>_</v>
      </c>
      <c r="BY1497" s="48" t="str">
        <f>IFERROR(VLOOKUP(BX1497,category[[category_name_german]:[abbreviation_category_budo]],3,FALSE),"")</f>
        <v/>
      </c>
      <c r="CB1497" s="48" t="str">
        <f>IFERROR(VLOOKUP(CA1497,category[[category_name_german]:[abbreviation_category_budo]],3,FALSE),"")</f>
        <v/>
      </c>
      <c r="CE1497" s="48" t="str">
        <f>IFERROR(VLOOKUP(CD1497,category[[category_name_german]:[abbreviation_category_budo]],3,FALSE),"")</f>
        <v/>
      </c>
      <c r="CH1497" s="48" t="str">
        <f>IFERROR(VLOOKUP(CG1497,category[[category_name_german]:[abbreviation_category_budo]],3,FALSE),"")</f>
        <v/>
      </c>
      <c r="CK1497" s="48" t="str">
        <f>IFERROR(VLOOKUP(CJ1497,category[[category_name_german]:[abbreviation_category_budo]],3,FALSE),"")</f>
        <v/>
      </c>
      <c r="CM1497" s="49" t="str">
        <f t="shared" si="214"/>
        <v/>
      </c>
      <c r="CO1497" s="63" t="str">
        <f t="shared" si="215"/>
        <v/>
      </c>
    </row>
    <row r="1498" spans="4:93" x14ac:dyDescent="0.25">
      <c r="D1498" s="48" t="str">
        <f>IFERROR(VLOOKUP(C1498,category[[category_name_german]:[abbreviation_category_budo]],3,FALSE),"")</f>
        <v/>
      </c>
      <c r="G1498" s="48" t="str">
        <f>IFERROR(VLOOKUP(F1498,category[[category_name_german]:[abbreviation_category_budo]],3,FALSE),"")</f>
        <v/>
      </c>
      <c r="J1498" s="48" t="str">
        <f>IFERROR(VLOOKUP(I1498,category[[category_name_german]:[abbreviation_category_budo]],3,FALSE),"")</f>
        <v/>
      </c>
      <c r="M1498" s="48" t="str">
        <f>IFERROR(VLOOKUP(L1498,category[[category_name_german]:[abbreviation_category_budo]],3,FALSE),"")</f>
        <v/>
      </c>
      <c r="P1498" s="48" t="str">
        <f>IFERROR(VLOOKUP(O1498,category[[category_name_german]:[abbreviation_category_budo]],3,FALSE),"")</f>
        <v/>
      </c>
      <c r="R1498" s="49" t="str">
        <f t="shared" si="207"/>
        <v/>
      </c>
      <c r="U1498" s="48" t="str">
        <f>IFERROR(VLOOKUP(T1498,abbreviation[[description_german]:[abbreviation_budo]],3,FALSE),"")</f>
        <v/>
      </c>
      <c r="X1498" s="51" t="str">
        <f>IFERROR(VLOOKUP(W1498,abbreviation[[description_german]:[abbreviation_budo]],3,FALSE),"")</f>
        <v/>
      </c>
      <c r="Y1498" s="33"/>
      <c r="AA1498" s="49" t="str">
        <f t="shared" si="208"/>
        <v/>
      </c>
      <c r="AD1498" s="48" t="str">
        <f>IFERROR(VLOOKUP(AC1498,abbreviation[[description_german]:[abbreviation_budo]],3,FALSE),"")</f>
        <v/>
      </c>
      <c r="AG1498" s="54" t="str">
        <f>IFERROR(VLOOKUP(AF1498,abbreviation[[description_german]:[abbreviation_budo]],3,FALSE),"")</f>
        <v/>
      </c>
      <c r="AJ1498" s="49" t="str">
        <f t="shared" si="209"/>
        <v>_</v>
      </c>
      <c r="AM1498" s="48" t="str">
        <f>IFERROR(VLOOKUP(AL1498,abbreviation[[description_german]:[abbreviation_budo]],3,FALSE),"")</f>
        <v/>
      </c>
      <c r="AP1498" s="54" t="str">
        <f>IFERROR(VLOOKUP(AO1498,abbreviation[[description_german]:[abbreviation_budo]],3,FALSE),"")</f>
        <v/>
      </c>
      <c r="AS1498" s="49" t="str">
        <f t="shared" si="210"/>
        <v>_</v>
      </c>
      <c r="AV1498" s="53" t="str">
        <f>IFERROR(VLOOKUP(AU1498,abbreviation[[description_german]:[abbreviation_budo]],3,FALSE),"")</f>
        <v/>
      </c>
      <c r="AY1498" s="51" t="str">
        <f>IFERROR(VLOOKUP(AX1498,abbreviation[[description_german]:[abbreviation_budo]],3,FALSE),"")</f>
        <v/>
      </c>
      <c r="BB1498" s="51" t="str">
        <f>IFERROR(VLOOKUP(BA1498,abbreviation[[description_german]:[abbreviation_budo]],3,FALSE),"")</f>
        <v/>
      </c>
      <c r="BE1498" s="51" t="str">
        <f>IFERROR(VLOOKUP(BD1498,abbreviation[[description_german]:[abbreviation_budo]],3,FALSE),"")</f>
        <v/>
      </c>
      <c r="BG1498" s="38"/>
      <c r="BH1498" s="49" t="str">
        <f t="shared" si="211"/>
        <v>_</v>
      </c>
      <c r="BK1498" s="53" t="str">
        <f>IFERROR(VLOOKUP(BJ1498,abbreviation[[description_german]:[abbreviation_budo]],3,FALSE),"")</f>
        <v/>
      </c>
      <c r="BN1498" s="51" t="str">
        <f>IFERROR(VLOOKUP(BM1498,abbreviation[[description_german]:[abbreviation_budo]],3,FALSE),"")</f>
        <v/>
      </c>
      <c r="BO1498" s="31"/>
      <c r="BQ1498" s="51" t="str">
        <f>IFERROR(VLOOKUP(BP1498,abbreviation[[description_german]:[abbreviation_budo]],3,FALSE),"")</f>
        <v/>
      </c>
      <c r="BR1498" s="57" t="str">
        <f t="shared" si="212"/>
        <v>_</v>
      </c>
      <c r="BU1498" s="53" t="str">
        <f>IFERROR(VLOOKUP(BT1498,abbreviation[[description_german]:[abbreviation_budo]],3,FALSE),"")</f>
        <v/>
      </c>
      <c r="BV1498" s="60" t="str">
        <f t="shared" si="213"/>
        <v>_</v>
      </c>
      <c r="BY1498" s="48" t="str">
        <f>IFERROR(VLOOKUP(BX1498,category[[category_name_german]:[abbreviation_category_budo]],3,FALSE),"")</f>
        <v/>
      </c>
      <c r="CB1498" s="48" t="str">
        <f>IFERROR(VLOOKUP(CA1498,category[[category_name_german]:[abbreviation_category_budo]],3,FALSE),"")</f>
        <v/>
      </c>
      <c r="CE1498" s="48" t="str">
        <f>IFERROR(VLOOKUP(CD1498,category[[category_name_german]:[abbreviation_category_budo]],3,FALSE),"")</f>
        <v/>
      </c>
      <c r="CH1498" s="48" t="str">
        <f>IFERROR(VLOOKUP(CG1498,category[[category_name_german]:[abbreviation_category_budo]],3,FALSE),"")</f>
        <v/>
      </c>
      <c r="CK1498" s="48" t="str">
        <f>IFERROR(VLOOKUP(CJ1498,category[[category_name_german]:[abbreviation_category_budo]],3,FALSE),"")</f>
        <v/>
      </c>
      <c r="CM1498" s="49" t="str">
        <f t="shared" si="214"/>
        <v/>
      </c>
      <c r="CO1498" s="63" t="str">
        <f t="shared" si="215"/>
        <v/>
      </c>
    </row>
    <row r="1499" spans="4:93" x14ac:dyDescent="0.25">
      <c r="D1499" s="48" t="str">
        <f>IFERROR(VLOOKUP(C1499,category[[category_name_german]:[abbreviation_category_budo]],3,FALSE),"")</f>
        <v/>
      </c>
      <c r="G1499" s="48" t="str">
        <f>IFERROR(VLOOKUP(F1499,category[[category_name_german]:[abbreviation_category_budo]],3,FALSE),"")</f>
        <v/>
      </c>
      <c r="J1499" s="48" t="str">
        <f>IFERROR(VLOOKUP(I1499,category[[category_name_german]:[abbreviation_category_budo]],3,FALSE),"")</f>
        <v/>
      </c>
      <c r="M1499" s="48" t="str">
        <f>IFERROR(VLOOKUP(L1499,category[[category_name_german]:[abbreviation_category_budo]],3,FALSE),"")</f>
        <v/>
      </c>
      <c r="P1499" s="48" t="str">
        <f>IFERROR(VLOOKUP(O1499,category[[category_name_german]:[abbreviation_category_budo]],3,FALSE),"")</f>
        <v/>
      </c>
      <c r="R1499" s="49" t="str">
        <f t="shared" si="207"/>
        <v/>
      </c>
      <c r="U1499" s="48" t="str">
        <f>IFERROR(VLOOKUP(T1499,abbreviation[[description_german]:[abbreviation_budo]],3,FALSE),"")</f>
        <v/>
      </c>
      <c r="X1499" s="51" t="str">
        <f>IFERROR(VLOOKUP(W1499,abbreviation[[description_german]:[abbreviation_budo]],3,FALSE),"")</f>
        <v/>
      </c>
      <c r="Y1499" s="33"/>
      <c r="AA1499" s="49" t="str">
        <f t="shared" si="208"/>
        <v/>
      </c>
      <c r="AD1499" s="48" t="str">
        <f>IFERROR(VLOOKUP(AC1499,abbreviation[[description_german]:[abbreviation_budo]],3,FALSE),"")</f>
        <v/>
      </c>
      <c r="AG1499" s="54" t="str">
        <f>IFERROR(VLOOKUP(AF1499,abbreviation[[description_german]:[abbreviation_budo]],3,FALSE),"")</f>
        <v/>
      </c>
      <c r="AJ1499" s="49" t="str">
        <f t="shared" si="209"/>
        <v>_</v>
      </c>
      <c r="AM1499" s="48" t="str">
        <f>IFERROR(VLOOKUP(AL1499,abbreviation[[description_german]:[abbreviation_budo]],3,FALSE),"")</f>
        <v/>
      </c>
      <c r="AP1499" s="54" t="str">
        <f>IFERROR(VLOOKUP(AO1499,abbreviation[[description_german]:[abbreviation_budo]],3,FALSE),"")</f>
        <v/>
      </c>
      <c r="AS1499" s="49" t="str">
        <f t="shared" si="210"/>
        <v>_</v>
      </c>
      <c r="AV1499" s="53" t="str">
        <f>IFERROR(VLOOKUP(AU1499,abbreviation[[description_german]:[abbreviation_budo]],3,FALSE),"")</f>
        <v/>
      </c>
      <c r="AY1499" s="51" t="str">
        <f>IFERROR(VLOOKUP(AX1499,abbreviation[[description_german]:[abbreviation_budo]],3,FALSE),"")</f>
        <v/>
      </c>
      <c r="BB1499" s="51" t="str">
        <f>IFERROR(VLOOKUP(BA1499,abbreviation[[description_german]:[abbreviation_budo]],3,FALSE),"")</f>
        <v/>
      </c>
      <c r="BE1499" s="51" t="str">
        <f>IFERROR(VLOOKUP(BD1499,abbreviation[[description_german]:[abbreviation_budo]],3,FALSE),"")</f>
        <v/>
      </c>
      <c r="BG1499" s="38"/>
      <c r="BH1499" s="49" t="str">
        <f t="shared" si="211"/>
        <v>_</v>
      </c>
      <c r="BK1499" s="53" t="str">
        <f>IFERROR(VLOOKUP(BJ1499,abbreviation[[description_german]:[abbreviation_budo]],3,FALSE),"")</f>
        <v/>
      </c>
      <c r="BN1499" s="51" t="str">
        <f>IFERROR(VLOOKUP(BM1499,abbreviation[[description_german]:[abbreviation_budo]],3,FALSE),"")</f>
        <v/>
      </c>
      <c r="BO1499" s="31"/>
      <c r="BQ1499" s="51" t="str">
        <f>IFERROR(VLOOKUP(BP1499,abbreviation[[description_german]:[abbreviation_budo]],3,FALSE),"")</f>
        <v/>
      </c>
      <c r="BR1499" s="57" t="str">
        <f t="shared" si="212"/>
        <v>_</v>
      </c>
      <c r="BU1499" s="53" t="str">
        <f>IFERROR(VLOOKUP(BT1499,abbreviation[[description_german]:[abbreviation_budo]],3,FALSE),"")</f>
        <v/>
      </c>
      <c r="BV1499" s="60" t="str">
        <f t="shared" si="213"/>
        <v>_</v>
      </c>
      <c r="BY1499" s="48" t="str">
        <f>IFERROR(VLOOKUP(BX1499,category[[category_name_german]:[abbreviation_category_budo]],3,FALSE),"")</f>
        <v/>
      </c>
      <c r="CB1499" s="48" t="str">
        <f>IFERROR(VLOOKUP(CA1499,category[[category_name_german]:[abbreviation_category_budo]],3,FALSE),"")</f>
        <v/>
      </c>
      <c r="CE1499" s="48" t="str">
        <f>IFERROR(VLOOKUP(CD1499,category[[category_name_german]:[abbreviation_category_budo]],3,FALSE),"")</f>
        <v/>
      </c>
      <c r="CH1499" s="48" t="str">
        <f>IFERROR(VLOOKUP(CG1499,category[[category_name_german]:[abbreviation_category_budo]],3,FALSE),"")</f>
        <v/>
      </c>
      <c r="CK1499" s="48" t="str">
        <f>IFERROR(VLOOKUP(CJ1499,category[[category_name_german]:[abbreviation_category_budo]],3,FALSE),"")</f>
        <v/>
      </c>
      <c r="CM1499" s="49" t="str">
        <f t="shared" si="214"/>
        <v/>
      </c>
      <c r="CO1499" s="63" t="str">
        <f t="shared" si="215"/>
        <v/>
      </c>
    </row>
    <row r="1500" spans="4:93" x14ac:dyDescent="0.25">
      <c r="D1500" s="48" t="str">
        <f>IFERROR(VLOOKUP(C1500,category[[category_name_german]:[abbreviation_category_budo]],3,FALSE),"")</f>
        <v/>
      </c>
      <c r="G1500" s="48" t="str">
        <f>IFERROR(VLOOKUP(F1500,category[[category_name_german]:[abbreviation_category_budo]],3,FALSE),"")</f>
        <v/>
      </c>
      <c r="J1500" s="48" t="str">
        <f>IFERROR(VLOOKUP(I1500,category[[category_name_german]:[abbreviation_category_budo]],3,FALSE),"")</f>
        <v/>
      </c>
      <c r="M1500" s="48" t="str">
        <f>IFERROR(VLOOKUP(L1500,category[[category_name_german]:[abbreviation_category_budo]],3,FALSE),"")</f>
        <v/>
      </c>
      <c r="P1500" s="48" t="str">
        <f>IFERROR(VLOOKUP(O1500,category[[category_name_german]:[abbreviation_category_budo]],3,FALSE),"")</f>
        <v/>
      </c>
      <c r="R1500" s="49" t="str">
        <f t="shared" si="207"/>
        <v/>
      </c>
      <c r="U1500" s="48" t="str">
        <f>IFERROR(VLOOKUP(T1500,abbreviation[[description_german]:[abbreviation_budo]],3,FALSE),"")</f>
        <v/>
      </c>
      <c r="X1500" s="51" t="str">
        <f>IFERROR(VLOOKUP(W1500,abbreviation[[description_german]:[abbreviation_budo]],3,FALSE),"")</f>
        <v/>
      </c>
      <c r="Y1500" s="33"/>
      <c r="AA1500" s="49" t="str">
        <f t="shared" si="208"/>
        <v/>
      </c>
      <c r="AD1500" s="48" t="str">
        <f>IFERROR(VLOOKUP(AC1500,abbreviation[[description_german]:[abbreviation_budo]],3,FALSE),"")</f>
        <v/>
      </c>
      <c r="AG1500" s="54" t="str">
        <f>IFERROR(VLOOKUP(AF1500,abbreviation[[description_german]:[abbreviation_budo]],3,FALSE),"")</f>
        <v/>
      </c>
      <c r="AJ1500" s="49" t="str">
        <f t="shared" si="209"/>
        <v>_</v>
      </c>
      <c r="AM1500" s="48" t="str">
        <f>IFERROR(VLOOKUP(AL1500,abbreviation[[description_german]:[abbreviation_budo]],3,FALSE),"")</f>
        <v/>
      </c>
      <c r="AP1500" s="54" t="str">
        <f>IFERROR(VLOOKUP(AO1500,abbreviation[[description_german]:[abbreviation_budo]],3,FALSE),"")</f>
        <v/>
      </c>
      <c r="AS1500" s="49" t="str">
        <f t="shared" si="210"/>
        <v>_</v>
      </c>
      <c r="AV1500" s="53" t="str">
        <f>IFERROR(VLOOKUP(AU1500,abbreviation[[description_german]:[abbreviation_budo]],3,FALSE),"")</f>
        <v/>
      </c>
      <c r="AY1500" s="51" t="str">
        <f>IFERROR(VLOOKUP(AX1500,abbreviation[[description_german]:[abbreviation_budo]],3,FALSE),"")</f>
        <v/>
      </c>
      <c r="BB1500" s="51" t="str">
        <f>IFERROR(VLOOKUP(BA1500,abbreviation[[description_german]:[abbreviation_budo]],3,FALSE),"")</f>
        <v/>
      </c>
      <c r="BE1500" s="51" t="str">
        <f>IFERROR(VLOOKUP(BD1500,abbreviation[[description_german]:[abbreviation_budo]],3,FALSE),"")</f>
        <v/>
      </c>
      <c r="BG1500" s="38"/>
      <c r="BH1500" s="49" t="str">
        <f t="shared" si="211"/>
        <v>_</v>
      </c>
      <c r="BK1500" s="53" t="str">
        <f>IFERROR(VLOOKUP(BJ1500,abbreviation[[description_german]:[abbreviation_budo]],3,FALSE),"")</f>
        <v/>
      </c>
      <c r="BN1500" s="51" t="str">
        <f>IFERROR(VLOOKUP(BM1500,abbreviation[[description_german]:[abbreviation_budo]],3,FALSE),"")</f>
        <v/>
      </c>
      <c r="BO1500" s="31"/>
      <c r="BQ1500" s="51" t="str">
        <f>IFERROR(VLOOKUP(BP1500,abbreviation[[description_german]:[abbreviation_budo]],3,FALSE),"")</f>
        <v/>
      </c>
      <c r="BR1500" s="57" t="str">
        <f t="shared" si="212"/>
        <v>_</v>
      </c>
      <c r="BU1500" s="53" t="str">
        <f>IFERROR(VLOOKUP(BT1500,abbreviation[[description_german]:[abbreviation_budo]],3,FALSE),"")</f>
        <v/>
      </c>
      <c r="BV1500" s="60" t="str">
        <f t="shared" si="213"/>
        <v>_</v>
      </c>
      <c r="BY1500" s="48" t="str">
        <f>IFERROR(VLOOKUP(BX1500,category[[category_name_german]:[abbreviation_category_budo]],3,FALSE),"")</f>
        <v/>
      </c>
      <c r="CB1500" s="48" t="str">
        <f>IFERROR(VLOOKUP(CA1500,category[[category_name_german]:[abbreviation_category_budo]],3,FALSE),"")</f>
        <v/>
      </c>
      <c r="CE1500" s="48" t="str">
        <f>IFERROR(VLOOKUP(CD1500,category[[category_name_german]:[abbreviation_category_budo]],3,FALSE),"")</f>
        <v/>
      </c>
      <c r="CH1500" s="48" t="str">
        <f>IFERROR(VLOOKUP(CG1500,category[[category_name_german]:[abbreviation_category_budo]],3,FALSE),"")</f>
        <v/>
      </c>
      <c r="CK1500" s="48" t="str">
        <f>IFERROR(VLOOKUP(CJ1500,category[[category_name_german]:[abbreviation_category_budo]],3,FALSE),"")</f>
        <v/>
      </c>
      <c r="CM1500" s="49" t="str">
        <f t="shared" si="214"/>
        <v/>
      </c>
      <c r="CO1500" s="63" t="str">
        <f t="shared" si="215"/>
        <v/>
      </c>
    </row>
    <row r="1501" spans="4:93" x14ac:dyDescent="0.25">
      <c r="D1501" s="48" t="str">
        <f>IFERROR(VLOOKUP(C1501,category[[category_name_german]:[abbreviation_category_budo]],3,FALSE),"")</f>
        <v/>
      </c>
      <c r="G1501" s="48" t="str">
        <f>IFERROR(VLOOKUP(F1501,category[[category_name_german]:[abbreviation_category_budo]],3,FALSE),"")</f>
        <v/>
      </c>
      <c r="J1501" s="48" t="str">
        <f>IFERROR(VLOOKUP(I1501,category[[category_name_german]:[abbreviation_category_budo]],3,FALSE),"")</f>
        <v/>
      </c>
      <c r="M1501" s="48" t="str">
        <f>IFERROR(VLOOKUP(L1501,category[[category_name_german]:[abbreviation_category_budo]],3,FALSE),"")</f>
        <v/>
      </c>
      <c r="P1501" s="48" t="str">
        <f>IFERROR(VLOOKUP(O1501,category[[category_name_german]:[abbreviation_category_budo]],3,FALSE),"")</f>
        <v/>
      </c>
      <c r="R1501" s="49" t="str">
        <f t="shared" si="207"/>
        <v/>
      </c>
      <c r="U1501" s="48" t="str">
        <f>IFERROR(VLOOKUP(T1501,abbreviation[[description_german]:[abbreviation_budo]],3,FALSE),"")</f>
        <v/>
      </c>
      <c r="X1501" s="51" t="str">
        <f>IFERROR(VLOOKUP(W1501,abbreviation[[description_german]:[abbreviation_budo]],3,FALSE),"")</f>
        <v/>
      </c>
      <c r="Y1501" s="33"/>
      <c r="AA1501" s="49" t="str">
        <f t="shared" si="208"/>
        <v/>
      </c>
      <c r="AD1501" s="48" t="str">
        <f>IFERROR(VLOOKUP(AC1501,abbreviation[[description_german]:[abbreviation_budo]],3,FALSE),"")</f>
        <v/>
      </c>
      <c r="AG1501" s="54" t="str">
        <f>IFERROR(VLOOKUP(AF1501,abbreviation[[description_german]:[abbreviation_budo]],3,FALSE),"")</f>
        <v/>
      </c>
      <c r="AJ1501" s="49" t="str">
        <f t="shared" si="209"/>
        <v>_</v>
      </c>
      <c r="AM1501" s="48" t="str">
        <f>IFERROR(VLOOKUP(AL1501,abbreviation[[description_german]:[abbreviation_budo]],3,FALSE),"")</f>
        <v/>
      </c>
      <c r="AP1501" s="54" t="str">
        <f>IFERROR(VLOOKUP(AO1501,abbreviation[[description_german]:[abbreviation_budo]],3,FALSE),"")</f>
        <v/>
      </c>
      <c r="AS1501" s="49" t="str">
        <f t="shared" si="210"/>
        <v>_</v>
      </c>
      <c r="AV1501" s="53" t="str">
        <f>IFERROR(VLOOKUP(AU1501,abbreviation[[description_german]:[abbreviation_budo]],3,FALSE),"")</f>
        <v/>
      </c>
      <c r="AY1501" s="51" t="str">
        <f>IFERROR(VLOOKUP(AX1501,abbreviation[[description_german]:[abbreviation_budo]],3,FALSE),"")</f>
        <v/>
      </c>
      <c r="BB1501" s="51" t="str">
        <f>IFERROR(VLOOKUP(BA1501,abbreviation[[description_german]:[abbreviation_budo]],3,FALSE),"")</f>
        <v/>
      </c>
      <c r="BE1501" s="51" t="str">
        <f>IFERROR(VLOOKUP(BD1501,abbreviation[[description_german]:[abbreviation_budo]],3,FALSE),"")</f>
        <v/>
      </c>
      <c r="BG1501" s="38"/>
      <c r="BH1501" s="49" t="str">
        <f t="shared" si="211"/>
        <v>_</v>
      </c>
      <c r="BK1501" s="53" t="str">
        <f>IFERROR(VLOOKUP(BJ1501,abbreviation[[description_german]:[abbreviation_budo]],3,FALSE),"")</f>
        <v/>
      </c>
      <c r="BN1501" s="51" t="str">
        <f>IFERROR(VLOOKUP(BM1501,abbreviation[[description_german]:[abbreviation_budo]],3,FALSE),"")</f>
        <v/>
      </c>
      <c r="BO1501" s="31"/>
      <c r="BQ1501" s="51" t="str">
        <f>IFERROR(VLOOKUP(BP1501,abbreviation[[description_german]:[abbreviation_budo]],3,FALSE),"")</f>
        <v/>
      </c>
      <c r="BR1501" s="57" t="str">
        <f t="shared" si="212"/>
        <v>_</v>
      </c>
      <c r="BU1501" s="53" t="str">
        <f>IFERROR(VLOOKUP(BT1501,abbreviation[[description_german]:[abbreviation_budo]],3,FALSE),"")</f>
        <v/>
      </c>
      <c r="BV1501" s="60" t="str">
        <f t="shared" si="213"/>
        <v>_</v>
      </c>
      <c r="BY1501" s="48" t="str">
        <f>IFERROR(VLOOKUP(BX1501,category[[category_name_german]:[abbreviation_category_budo]],3,FALSE),"")</f>
        <v/>
      </c>
      <c r="CB1501" s="48" t="str">
        <f>IFERROR(VLOOKUP(CA1501,category[[category_name_german]:[abbreviation_category_budo]],3,FALSE),"")</f>
        <v/>
      </c>
      <c r="CE1501" s="48" t="str">
        <f>IFERROR(VLOOKUP(CD1501,category[[category_name_german]:[abbreviation_category_budo]],3,FALSE),"")</f>
        <v/>
      </c>
      <c r="CH1501" s="48" t="str">
        <f>IFERROR(VLOOKUP(CG1501,category[[category_name_german]:[abbreviation_category_budo]],3,FALSE),"")</f>
        <v/>
      </c>
      <c r="CK1501" s="48" t="str">
        <f>IFERROR(VLOOKUP(CJ1501,category[[category_name_german]:[abbreviation_category_budo]],3,FALSE),"")</f>
        <v/>
      </c>
      <c r="CM1501" s="49" t="str">
        <f t="shared" si="214"/>
        <v/>
      </c>
      <c r="CO1501" s="63" t="str">
        <f t="shared" si="215"/>
        <v/>
      </c>
    </row>
    <row r="1502" spans="4:93" x14ac:dyDescent="0.25">
      <c r="D1502" s="48" t="str">
        <f>IFERROR(VLOOKUP(C1502,category[[category_name_german]:[abbreviation_category_budo]],3,FALSE),"")</f>
        <v/>
      </c>
      <c r="G1502" s="48" t="str">
        <f>IFERROR(VLOOKUP(F1502,category[[category_name_german]:[abbreviation_category_budo]],3,FALSE),"")</f>
        <v/>
      </c>
      <c r="J1502" s="48" t="str">
        <f>IFERROR(VLOOKUP(I1502,category[[category_name_german]:[abbreviation_category_budo]],3,FALSE),"")</f>
        <v/>
      </c>
      <c r="M1502" s="48" t="str">
        <f>IFERROR(VLOOKUP(L1502,category[[category_name_german]:[abbreviation_category_budo]],3,FALSE),"")</f>
        <v/>
      </c>
      <c r="P1502" s="48" t="str">
        <f>IFERROR(VLOOKUP(O1502,category[[category_name_german]:[abbreviation_category_budo]],3,FALSE),"")</f>
        <v/>
      </c>
      <c r="R1502" s="49" t="str">
        <f t="shared" si="207"/>
        <v/>
      </c>
      <c r="U1502" s="48" t="str">
        <f>IFERROR(VLOOKUP(T1502,abbreviation[[description_german]:[abbreviation_budo]],3,FALSE),"")</f>
        <v/>
      </c>
      <c r="X1502" s="51" t="str">
        <f>IFERROR(VLOOKUP(W1502,abbreviation[[description_german]:[abbreviation_budo]],3,FALSE),"")</f>
        <v/>
      </c>
      <c r="Y1502" s="33"/>
      <c r="AA1502" s="49" t="str">
        <f t="shared" si="208"/>
        <v/>
      </c>
      <c r="AD1502" s="48" t="str">
        <f>IFERROR(VLOOKUP(AC1502,abbreviation[[description_german]:[abbreviation_budo]],3,FALSE),"")</f>
        <v/>
      </c>
      <c r="AG1502" s="54" t="str">
        <f>IFERROR(VLOOKUP(AF1502,abbreviation[[description_german]:[abbreviation_budo]],3,FALSE),"")</f>
        <v/>
      </c>
      <c r="AJ1502" s="49" t="str">
        <f t="shared" si="209"/>
        <v>_</v>
      </c>
      <c r="AM1502" s="48" t="str">
        <f>IFERROR(VLOOKUP(AL1502,abbreviation[[description_german]:[abbreviation_budo]],3,FALSE),"")</f>
        <v/>
      </c>
      <c r="AP1502" s="54" t="str">
        <f>IFERROR(VLOOKUP(AO1502,abbreviation[[description_german]:[abbreviation_budo]],3,FALSE),"")</f>
        <v/>
      </c>
      <c r="AS1502" s="49" t="str">
        <f t="shared" si="210"/>
        <v>_</v>
      </c>
      <c r="AV1502" s="53" t="str">
        <f>IFERROR(VLOOKUP(AU1502,abbreviation[[description_german]:[abbreviation_budo]],3,FALSE),"")</f>
        <v/>
      </c>
      <c r="AY1502" s="51" t="str">
        <f>IFERROR(VLOOKUP(AX1502,abbreviation[[description_german]:[abbreviation_budo]],3,FALSE),"")</f>
        <v/>
      </c>
      <c r="BB1502" s="51" t="str">
        <f>IFERROR(VLOOKUP(BA1502,abbreviation[[description_german]:[abbreviation_budo]],3,FALSE),"")</f>
        <v/>
      </c>
      <c r="BE1502" s="51" t="str">
        <f>IFERROR(VLOOKUP(BD1502,abbreviation[[description_german]:[abbreviation_budo]],3,FALSE),"")</f>
        <v/>
      </c>
      <c r="BG1502" s="38"/>
      <c r="BH1502" s="49" t="str">
        <f t="shared" si="211"/>
        <v>_</v>
      </c>
      <c r="BK1502" s="53" t="str">
        <f>IFERROR(VLOOKUP(BJ1502,abbreviation[[description_german]:[abbreviation_budo]],3,FALSE),"")</f>
        <v/>
      </c>
      <c r="BN1502" s="51" t="str">
        <f>IFERROR(VLOOKUP(BM1502,abbreviation[[description_german]:[abbreviation_budo]],3,FALSE),"")</f>
        <v/>
      </c>
      <c r="BO1502" s="31"/>
      <c r="BQ1502" s="51" t="str">
        <f>IFERROR(VLOOKUP(BP1502,abbreviation[[description_german]:[abbreviation_budo]],3,FALSE),"")</f>
        <v/>
      </c>
      <c r="BR1502" s="57" t="str">
        <f t="shared" si="212"/>
        <v>_</v>
      </c>
      <c r="BU1502" s="53" t="str">
        <f>IFERROR(VLOOKUP(BT1502,abbreviation[[description_german]:[abbreviation_budo]],3,FALSE),"")</f>
        <v/>
      </c>
      <c r="BV1502" s="60" t="str">
        <f t="shared" si="213"/>
        <v>_</v>
      </c>
      <c r="BY1502" s="48" t="str">
        <f>IFERROR(VLOOKUP(BX1502,category[[category_name_german]:[abbreviation_category_budo]],3,FALSE),"")</f>
        <v/>
      </c>
      <c r="CB1502" s="48" t="str">
        <f>IFERROR(VLOOKUP(CA1502,category[[category_name_german]:[abbreviation_category_budo]],3,FALSE),"")</f>
        <v/>
      </c>
      <c r="CE1502" s="48" t="str">
        <f>IFERROR(VLOOKUP(CD1502,category[[category_name_german]:[abbreviation_category_budo]],3,FALSE),"")</f>
        <v/>
      </c>
      <c r="CH1502" s="48" t="str">
        <f>IFERROR(VLOOKUP(CG1502,category[[category_name_german]:[abbreviation_category_budo]],3,FALSE),"")</f>
        <v/>
      </c>
      <c r="CK1502" s="48" t="str">
        <f>IFERROR(VLOOKUP(CJ1502,category[[category_name_german]:[abbreviation_category_budo]],3,FALSE),"")</f>
        <v/>
      </c>
      <c r="CM1502" s="49" t="str">
        <f t="shared" si="214"/>
        <v/>
      </c>
      <c r="CO1502" s="63" t="str">
        <f t="shared" si="215"/>
        <v/>
      </c>
    </row>
    <row r="1503" spans="4:93" x14ac:dyDescent="0.25">
      <c r="D1503" s="48" t="str">
        <f>IFERROR(VLOOKUP(C1503,category[[category_name_german]:[abbreviation_category_budo]],3,FALSE),"")</f>
        <v/>
      </c>
      <c r="G1503" s="48" t="str">
        <f>IFERROR(VLOOKUP(F1503,category[[category_name_german]:[abbreviation_category_budo]],3,FALSE),"")</f>
        <v/>
      </c>
      <c r="J1503" s="48" t="str">
        <f>IFERROR(VLOOKUP(I1503,category[[category_name_german]:[abbreviation_category_budo]],3,FALSE),"")</f>
        <v/>
      </c>
      <c r="M1503" s="48" t="str">
        <f>IFERROR(VLOOKUP(L1503,category[[category_name_german]:[abbreviation_category_budo]],3,FALSE),"")</f>
        <v/>
      </c>
      <c r="P1503" s="48" t="str">
        <f>IFERROR(VLOOKUP(O1503,category[[category_name_german]:[abbreviation_category_budo]],3,FALSE),"")</f>
        <v/>
      </c>
      <c r="R1503" s="49" t="str">
        <f t="shared" si="207"/>
        <v/>
      </c>
      <c r="U1503" s="48" t="str">
        <f>IFERROR(VLOOKUP(T1503,abbreviation[[description_german]:[abbreviation_budo]],3,FALSE),"")</f>
        <v/>
      </c>
      <c r="X1503" s="51" t="str">
        <f>IFERROR(VLOOKUP(W1503,abbreviation[[description_german]:[abbreviation_budo]],3,FALSE),"")</f>
        <v/>
      </c>
      <c r="Y1503" s="33"/>
      <c r="AA1503" s="49" t="str">
        <f t="shared" si="208"/>
        <v/>
      </c>
      <c r="AD1503" s="48" t="str">
        <f>IFERROR(VLOOKUP(AC1503,abbreviation[[description_german]:[abbreviation_budo]],3,FALSE),"")</f>
        <v/>
      </c>
      <c r="AG1503" s="54" t="str">
        <f>IFERROR(VLOOKUP(AF1503,abbreviation[[description_german]:[abbreviation_budo]],3,FALSE),"")</f>
        <v/>
      </c>
      <c r="AJ1503" s="49" t="str">
        <f t="shared" si="209"/>
        <v>_</v>
      </c>
      <c r="AM1503" s="48" t="str">
        <f>IFERROR(VLOOKUP(AL1503,abbreviation[[description_german]:[abbreviation_budo]],3,FALSE),"")</f>
        <v/>
      </c>
      <c r="AP1503" s="54" t="str">
        <f>IFERROR(VLOOKUP(AO1503,abbreviation[[description_german]:[abbreviation_budo]],3,FALSE),"")</f>
        <v/>
      </c>
      <c r="AS1503" s="49" t="str">
        <f t="shared" si="210"/>
        <v>_</v>
      </c>
      <c r="AV1503" s="53" t="str">
        <f>IFERROR(VLOOKUP(AU1503,abbreviation[[description_german]:[abbreviation_budo]],3,FALSE),"")</f>
        <v/>
      </c>
      <c r="AY1503" s="51" t="str">
        <f>IFERROR(VLOOKUP(AX1503,abbreviation[[description_german]:[abbreviation_budo]],3,FALSE),"")</f>
        <v/>
      </c>
      <c r="BB1503" s="51" t="str">
        <f>IFERROR(VLOOKUP(BA1503,abbreviation[[description_german]:[abbreviation_budo]],3,FALSE),"")</f>
        <v/>
      </c>
      <c r="BE1503" s="51" t="str">
        <f>IFERROR(VLOOKUP(BD1503,abbreviation[[description_german]:[abbreviation_budo]],3,FALSE),"")</f>
        <v/>
      </c>
      <c r="BG1503" s="38"/>
      <c r="BH1503" s="49" t="str">
        <f t="shared" si="211"/>
        <v>_</v>
      </c>
      <c r="BK1503" s="53" t="str">
        <f>IFERROR(VLOOKUP(BJ1503,abbreviation[[description_german]:[abbreviation_budo]],3,FALSE),"")</f>
        <v/>
      </c>
      <c r="BN1503" s="51" t="str">
        <f>IFERROR(VLOOKUP(BM1503,abbreviation[[description_german]:[abbreviation_budo]],3,FALSE),"")</f>
        <v/>
      </c>
      <c r="BO1503" s="31"/>
      <c r="BQ1503" s="51" t="str">
        <f>IFERROR(VLOOKUP(BP1503,abbreviation[[description_german]:[abbreviation_budo]],3,FALSE),"")</f>
        <v/>
      </c>
      <c r="BR1503" s="57" t="str">
        <f t="shared" si="212"/>
        <v>_</v>
      </c>
      <c r="BU1503" s="53" t="str">
        <f>IFERROR(VLOOKUP(BT1503,abbreviation[[description_german]:[abbreviation_budo]],3,FALSE),"")</f>
        <v/>
      </c>
      <c r="BV1503" s="60" t="str">
        <f t="shared" si="213"/>
        <v>_</v>
      </c>
      <c r="BY1503" s="48" t="str">
        <f>IFERROR(VLOOKUP(BX1503,category[[category_name_german]:[abbreviation_category_budo]],3,FALSE),"")</f>
        <v/>
      </c>
      <c r="CB1503" s="48" t="str">
        <f>IFERROR(VLOOKUP(CA1503,category[[category_name_german]:[abbreviation_category_budo]],3,FALSE),"")</f>
        <v/>
      </c>
      <c r="CE1503" s="48" t="str">
        <f>IFERROR(VLOOKUP(CD1503,category[[category_name_german]:[abbreviation_category_budo]],3,FALSE),"")</f>
        <v/>
      </c>
      <c r="CH1503" s="48" t="str">
        <f>IFERROR(VLOOKUP(CG1503,category[[category_name_german]:[abbreviation_category_budo]],3,FALSE),"")</f>
        <v/>
      </c>
      <c r="CK1503" s="48" t="str">
        <f>IFERROR(VLOOKUP(CJ1503,category[[category_name_german]:[abbreviation_category_budo]],3,FALSE),"")</f>
        <v/>
      </c>
      <c r="CM1503" s="49" t="str">
        <f t="shared" si="214"/>
        <v/>
      </c>
      <c r="CO1503" s="63" t="str">
        <f t="shared" si="215"/>
        <v/>
      </c>
    </row>
    <row r="1504" spans="4:93" x14ac:dyDescent="0.25">
      <c r="D1504" s="48" t="str">
        <f>IFERROR(VLOOKUP(C1504,category[[category_name_german]:[abbreviation_category_budo]],3,FALSE),"")</f>
        <v/>
      </c>
      <c r="G1504" s="48" t="str">
        <f>IFERROR(VLOOKUP(F1504,category[[category_name_german]:[abbreviation_category_budo]],3,FALSE),"")</f>
        <v/>
      </c>
      <c r="J1504" s="48" t="str">
        <f>IFERROR(VLOOKUP(I1504,category[[category_name_german]:[abbreviation_category_budo]],3,FALSE),"")</f>
        <v/>
      </c>
      <c r="M1504" s="48" t="str">
        <f>IFERROR(VLOOKUP(L1504,category[[category_name_german]:[abbreviation_category_budo]],3,FALSE),"")</f>
        <v/>
      </c>
      <c r="P1504" s="48" t="str">
        <f>IFERROR(VLOOKUP(O1504,category[[category_name_german]:[abbreviation_category_budo]],3,FALSE),"")</f>
        <v/>
      </c>
      <c r="R1504" s="49" t="str">
        <f t="shared" si="207"/>
        <v/>
      </c>
      <c r="U1504" s="48" t="str">
        <f>IFERROR(VLOOKUP(T1504,abbreviation[[description_german]:[abbreviation_budo]],3,FALSE),"")</f>
        <v/>
      </c>
      <c r="X1504" s="51" t="str">
        <f>IFERROR(VLOOKUP(W1504,abbreviation[[description_german]:[abbreviation_budo]],3,FALSE),"")</f>
        <v/>
      </c>
      <c r="Y1504" s="33"/>
      <c r="AA1504" s="49" t="str">
        <f t="shared" si="208"/>
        <v/>
      </c>
      <c r="AD1504" s="48" t="str">
        <f>IFERROR(VLOOKUP(AC1504,abbreviation[[description_german]:[abbreviation_budo]],3,FALSE),"")</f>
        <v/>
      </c>
      <c r="AG1504" s="54" t="str">
        <f>IFERROR(VLOOKUP(AF1504,abbreviation[[description_german]:[abbreviation_budo]],3,FALSE),"")</f>
        <v/>
      </c>
      <c r="AJ1504" s="49" t="str">
        <f t="shared" si="209"/>
        <v>_</v>
      </c>
      <c r="AM1504" s="48" t="str">
        <f>IFERROR(VLOOKUP(AL1504,abbreviation[[description_german]:[abbreviation_budo]],3,FALSE),"")</f>
        <v/>
      </c>
      <c r="AP1504" s="54" t="str">
        <f>IFERROR(VLOOKUP(AO1504,abbreviation[[description_german]:[abbreviation_budo]],3,FALSE),"")</f>
        <v/>
      </c>
      <c r="AS1504" s="49" t="str">
        <f t="shared" si="210"/>
        <v>_</v>
      </c>
      <c r="AV1504" s="53" t="str">
        <f>IFERROR(VLOOKUP(AU1504,abbreviation[[description_german]:[abbreviation_budo]],3,FALSE),"")</f>
        <v/>
      </c>
      <c r="AY1504" s="51" t="str">
        <f>IFERROR(VLOOKUP(AX1504,abbreviation[[description_german]:[abbreviation_budo]],3,FALSE),"")</f>
        <v/>
      </c>
      <c r="BB1504" s="51" t="str">
        <f>IFERROR(VLOOKUP(BA1504,abbreviation[[description_german]:[abbreviation_budo]],3,FALSE),"")</f>
        <v/>
      </c>
      <c r="BE1504" s="51" t="str">
        <f>IFERROR(VLOOKUP(BD1504,abbreviation[[description_german]:[abbreviation_budo]],3,FALSE),"")</f>
        <v/>
      </c>
      <c r="BG1504" s="38"/>
      <c r="BH1504" s="49" t="str">
        <f t="shared" si="211"/>
        <v>_</v>
      </c>
      <c r="BK1504" s="53" t="str">
        <f>IFERROR(VLOOKUP(BJ1504,abbreviation[[description_german]:[abbreviation_budo]],3,FALSE),"")</f>
        <v/>
      </c>
      <c r="BN1504" s="51" t="str">
        <f>IFERROR(VLOOKUP(BM1504,abbreviation[[description_german]:[abbreviation_budo]],3,FALSE),"")</f>
        <v/>
      </c>
      <c r="BO1504" s="31"/>
      <c r="BQ1504" s="51" t="str">
        <f>IFERROR(VLOOKUP(BP1504,abbreviation[[description_german]:[abbreviation_budo]],3,FALSE),"")</f>
        <v/>
      </c>
      <c r="BR1504" s="57" t="str">
        <f t="shared" si="212"/>
        <v>_</v>
      </c>
      <c r="BU1504" s="53" t="str">
        <f>IFERROR(VLOOKUP(BT1504,abbreviation[[description_german]:[abbreviation_budo]],3,FALSE),"")</f>
        <v/>
      </c>
      <c r="BV1504" s="60" t="str">
        <f t="shared" si="213"/>
        <v>_</v>
      </c>
      <c r="BY1504" s="48" t="str">
        <f>IFERROR(VLOOKUP(BX1504,category[[category_name_german]:[abbreviation_category_budo]],3,FALSE),"")</f>
        <v/>
      </c>
      <c r="CB1504" s="48" t="str">
        <f>IFERROR(VLOOKUP(CA1504,category[[category_name_german]:[abbreviation_category_budo]],3,FALSE),"")</f>
        <v/>
      </c>
      <c r="CE1504" s="48" t="str">
        <f>IFERROR(VLOOKUP(CD1504,category[[category_name_german]:[abbreviation_category_budo]],3,FALSE),"")</f>
        <v/>
      </c>
      <c r="CH1504" s="48" t="str">
        <f>IFERROR(VLOOKUP(CG1504,category[[category_name_german]:[abbreviation_category_budo]],3,FALSE),"")</f>
        <v/>
      </c>
      <c r="CK1504" s="48" t="str">
        <f>IFERROR(VLOOKUP(CJ1504,category[[category_name_german]:[abbreviation_category_budo]],3,FALSE),"")</f>
        <v/>
      </c>
      <c r="CM1504" s="49" t="str">
        <f t="shared" si="214"/>
        <v/>
      </c>
      <c r="CO1504" s="63" t="str">
        <f t="shared" si="215"/>
        <v/>
      </c>
    </row>
    <row r="1505" spans="4:93" x14ac:dyDescent="0.25">
      <c r="D1505" s="48" t="str">
        <f>IFERROR(VLOOKUP(C1505,category[[category_name_german]:[abbreviation_category_budo]],3,FALSE),"")</f>
        <v/>
      </c>
      <c r="G1505" s="48" t="str">
        <f>IFERROR(VLOOKUP(F1505,category[[category_name_german]:[abbreviation_category_budo]],3,FALSE),"")</f>
        <v/>
      </c>
      <c r="J1505" s="48" t="str">
        <f>IFERROR(VLOOKUP(I1505,category[[category_name_german]:[abbreviation_category_budo]],3,FALSE),"")</f>
        <v/>
      </c>
      <c r="M1505" s="48" t="str">
        <f>IFERROR(VLOOKUP(L1505,category[[category_name_german]:[abbreviation_category_budo]],3,FALSE),"")</f>
        <v/>
      </c>
      <c r="P1505" s="48" t="str">
        <f>IFERROR(VLOOKUP(O1505,category[[category_name_german]:[abbreviation_category_budo]],3,FALSE),"")</f>
        <v/>
      </c>
      <c r="R1505" s="49" t="str">
        <f t="shared" si="207"/>
        <v/>
      </c>
      <c r="U1505" s="48" t="str">
        <f>IFERROR(VLOOKUP(T1505,abbreviation[[description_german]:[abbreviation_budo]],3,FALSE),"")</f>
        <v/>
      </c>
      <c r="X1505" s="51" t="str">
        <f>IFERROR(VLOOKUP(W1505,abbreviation[[description_german]:[abbreviation_budo]],3,FALSE),"")</f>
        <v/>
      </c>
      <c r="Y1505" s="33"/>
      <c r="AA1505" s="49" t="str">
        <f t="shared" si="208"/>
        <v/>
      </c>
      <c r="AD1505" s="48" t="str">
        <f>IFERROR(VLOOKUP(AC1505,abbreviation[[description_german]:[abbreviation_budo]],3,FALSE),"")</f>
        <v/>
      </c>
      <c r="AG1505" s="54" t="str">
        <f>IFERROR(VLOOKUP(AF1505,abbreviation[[description_german]:[abbreviation_budo]],3,FALSE),"")</f>
        <v/>
      </c>
      <c r="AJ1505" s="49" t="str">
        <f t="shared" si="209"/>
        <v>_</v>
      </c>
      <c r="AM1505" s="48" t="str">
        <f>IFERROR(VLOOKUP(AL1505,abbreviation[[description_german]:[abbreviation_budo]],3,FALSE),"")</f>
        <v/>
      </c>
      <c r="AP1505" s="54" t="str">
        <f>IFERROR(VLOOKUP(AO1505,abbreviation[[description_german]:[abbreviation_budo]],3,FALSE),"")</f>
        <v/>
      </c>
      <c r="AS1505" s="49" t="str">
        <f t="shared" si="210"/>
        <v>_</v>
      </c>
      <c r="AV1505" s="53" t="str">
        <f>IFERROR(VLOOKUP(AU1505,abbreviation[[description_german]:[abbreviation_budo]],3,FALSE),"")</f>
        <v/>
      </c>
      <c r="AY1505" s="51" t="str">
        <f>IFERROR(VLOOKUP(AX1505,abbreviation[[description_german]:[abbreviation_budo]],3,FALSE),"")</f>
        <v/>
      </c>
      <c r="BB1505" s="51" t="str">
        <f>IFERROR(VLOOKUP(BA1505,abbreviation[[description_german]:[abbreviation_budo]],3,FALSE),"")</f>
        <v/>
      </c>
      <c r="BE1505" s="51" t="str">
        <f>IFERROR(VLOOKUP(BD1505,abbreviation[[description_german]:[abbreviation_budo]],3,FALSE),"")</f>
        <v/>
      </c>
      <c r="BG1505" s="38"/>
      <c r="BH1505" s="49" t="str">
        <f t="shared" si="211"/>
        <v>_</v>
      </c>
      <c r="BK1505" s="53" t="str">
        <f>IFERROR(VLOOKUP(BJ1505,abbreviation[[description_german]:[abbreviation_budo]],3,FALSE),"")</f>
        <v/>
      </c>
      <c r="BN1505" s="51" t="str">
        <f>IFERROR(VLOOKUP(BM1505,abbreviation[[description_german]:[abbreviation_budo]],3,FALSE),"")</f>
        <v/>
      </c>
      <c r="BO1505" s="31"/>
      <c r="BQ1505" s="51" t="str">
        <f>IFERROR(VLOOKUP(BP1505,abbreviation[[description_german]:[abbreviation_budo]],3,FALSE),"")</f>
        <v/>
      </c>
      <c r="BR1505" s="57" t="str">
        <f t="shared" si="212"/>
        <v>_</v>
      </c>
      <c r="BU1505" s="53" t="str">
        <f>IFERROR(VLOOKUP(BT1505,abbreviation[[description_german]:[abbreviation_budo]],3,FALSE),"")</f>
        <v/>
      </c>
      <c r="BV1505" s="60" t="str">
        <f t="shared" si="213"/>
        <v>_</v>
      </c>
      <c r="BY1505" s="48" t="str">
        <f>IFERROR(VLOOKUP(BX1505,category[[category_name_german]:[abbreviation_category_budo]],3,FALSE),"")</f>
        <v/>
      </c>
      <c r="CB1505" s="48" t="str">
        <f>IFERROR(VLOOKUP(CA1505,category[[category_name_german]:[abbreviation_category_budo]],3,FALSE),"")</f>
        <v/>
      </c>
      <c r="CE1505" s="48" t="str">
        <f>IFERROR(VLOOKUP(CD1505,category[[category_name_german]:[abbreviation_category_budo]],3,FALSE),"")</f>
        <v/>
      </c>
      <c r="CH1505" s="48" t="str">
        <f>IFERROR(VLOOKUP(CG1505,category[[category_name_german]:[abbreviation_category_budo]],3,FALSE),"")</f>
        <v/>
      </c>
      <c r="CK1505" s="48" t="str">
        <f>IFERROR(VLOOKUP(CJ1505,category[[category_name_german]:[abbreviation_category_budo]],3,FALSE),"")</f>
        <v/>
      </c>
      <c r="CM1505" s="49" t="str">
        <f t="shared" si="214"/>
        <v/>
      </c>
      <c r="CO1505" s="63" t="str">
        <f t="shared" si="215"/>
        <v/>
      </c>
    </row>
    <row r="1506" spans="4:93" x14ac:dyDescent="0.25">
      <c r="D1506" s="48" t="str">
        <f>IFERROR(VLOOKUP(C1506,category[[category_name_german]:[abbreviation_category_budo]],3,FALSE),"")</f>
        <v/>
      </c>
      <c r="G1506" s="48" t="str">
        <f>IFERROR(VLOOKUP(F1506,category[[category_name_german]:[abbreviation_category_budo]],3,FALSE),"")</f>
        <v/>
      </c>
      <c r="J1506" s="48" t="str">
        <f>IFERROR(VLOOKUP(I1506,category[[category_name_german]:[abbreviation_category_budo]],3,FALSE),"")</f>
        <v/>
      </c>
      <c r="M1506" s="48" t="str">
        <f>IFERROR(VLOOKUP(L1506,category[[category_name_german]:[abbreviation_category_budo]],3,FALSE),"")</f>
        <v/>
      </c>
      <c r="P1506" s="48" t="str">
        <f>IFERROR(VLOOKUP(O1506,category[[category_name_german]:[abbreviation_category_budo]],3,FALSE),"")</f>
        <v/>
      </c>
      <c r="R1506" s="49" t="str">
        <f t="shared" si="207"/>
        <v/>
      </c>
      <c r="U1506" s="48" t="str">
        <f>IFERROR(VLOOKUP(T1506,abbreviation[[description_german]:[abbreviation_budo]],3,FALSE),"")</f>
        <v/>
      </c>
      <c r="X1506" s="51" t="str">
        <f>IFERROR(VLOOKUP(W1506,abbreviation[[description_german]:[abbreviation_budo]],3,FALSE),"")</f>
        <v/>
      </c>
      <c r="Y1506" s="33"/>
      <c r="AA1506" s="49" t="str">
        <f t="shared" si="208"/>
        <v/>
      </c>
      <c r="AD1506" s="48" t="str">
        <f>IFERROR(VLOOKUP(AC1506,abbreviation[[description_german]:[abbreviation_budo]],3,FALSE),"")</f>
        <v/>
      </c>
      <c r="AG1506" s="54" t="str">
        <f>IFERROR(VLOOKUP(AF1506,abbreviation[[description_german]:[abbreviation_budo]],3,FALSE),"")</f>
        <v/>
      </c>
      <c r="AJ1506" s="49" t="str">
        <f t="shared" si="209"/>
        <v>_</v>
      </c>
      <c r="AM1506" s="48" t="str">
        <f>IFERROR(VLOOKUP(AL1506,abbreviation[[description_german]:[abbreviation_budo]],3,FALSE),"")</f>
        <v/>
      </c>
      <c r="AP1506" s="54" t="str">
        <f>IFERROR(VLOOKUP(AO1506,abbreviation[[description_german]:[abbreviation_budo]],3,FALSE),"")</f>
        <v/>
      </c>
      <c r="AS1506" s="49" t="str">
        <f t="shared" si="210"/>
        <v>_</v>
      </c>
      <c r="AV1506" s="53" t="str">
        <f>IFERROR(VLOOKUP(AU1506,abbreviation[[description_german]:[abbreviation_budo]],3,FALSE),"")</f>
        <v/>
      </c>
      <c r="AY1506" s="51" t="str">
        <f>IFERROR(VLOOKUP(AX1506,abbreviation[[description_german]:[abbreviation_budo]],3,FALSE),"")</f>
        <v/>
      </c>
      <c r="BB1506" s="51" t="str">
        <f>IFERROR(VLOOKUP(BA1506,abbreviation[[description_german]:[abbreviation_budo]],3,FALSE),"")</f>
        <v/>
      </c>
      <c r="BE1506" s="51" t="str">
        <f>IFERROR(VLOOKUP(BD1506,abbreviation[[description_german]:[abbreviation_budo]],3,FALSE),"")</f>
        <v/>
      </c>
      <c r="BG1506" s="38"/>
      <c r="BH1506" s="49" t="str">
        <f t="shared" si="211"/>
        <v>_</v>
      </c>
      <c r="BK1506" s="53" t="str">
        <f>IFERROR(VLOOKUP(BJ1506,abbreviation[[description_german]:[abbreviation_budo]],3,FALSE),"")</f>
        <v/>
      </c>
      <c r="BN1506" s="51" t="str">
        <f>IFERROR(VLOOKUP(BM1506,abbreviation[[description_german]:[abbreviation_budo]],3,FALSE),"")</f>
        <v/>
      </c>
      <c r="BO1506" s="31"/>
      <c r="BQ1506" s="51" t="str">
        <f>IFERROR(VLOOKUP(BP1506,abbreviation[[description_german]:[abbreviation_budo]],3,FALSE),"")</f>
        <v/>
      </c>
      <c r="BR1506" s="57" t="str">
        <f t="shared" si="212"/>
        <v>_</v>
      </c>
      <c r="BU1506" s="53" t="str">
        <f>IFERROR(VLOOKUP(BT1506,abbreviation[[description_german]:[abbreviation_budo]],3,FALSE),"")</f>
        <v/>
      </c>
      <c r="BV1506" s="60" t="str">
        <f t="shared" si="213"/>
        <v>_</v>
      </c>
      <c r="BY1506" s="48" t="str">
        <f>IFERROR(VLOOKUP(BX1506,category[[category_name_german]:[abbreviation_category_budo]],3,FALSE),"")</f>
        <v/>
      </c>
      <c r="CB1506" s="48" t="str">
        <f>IFERROR(VLOOKUP(CA1506,category[[category_name_german]:[abbreviation_category_budo]],3,FALSE),"")</f>
        <v/>
      </c>
      <c r="CE1506" s="48" t="str">
        <f>IFERROR(VLOOKUP(CD1506,category[[category_name_german]:[abbreviation_category_budo]],3,FALSE),"")</f>
        <v/>
      </c>
      <c r="CH1506" s="48" t="str">
        <f>IFERROR(VLOOKUP(CG1506,category[[category_name_german]:[abbreviation_category_budo]],3,FALSE),"")</f>
        <v/>
      </c>
      <c r="CK1506" s="48" t="str">
        <f>IFERROR(VLOOKUP(CJ1506,category[[category_name_german]:[abbreviation_category_budo]],3,FALSE),"")</f>
        <v/>
      </c>
      <c r="CM1506" s="49" t="str">
        <f t="shared" si="214"/>
        <v/>
      </c>
      <c r="CO1506" s="63" t="str">
        <f t="shared" si="215"/>
        <v/>
      </c>
    </row>
    <row r="1507" spans="4:93" x14ac:dyDescent="0.25">
      <c r="D1507" s="48" t="str">
        <f>IFERROR(VLOOKUP(C1507,category[[category_name_german]:[abbreviation_category_budo]],3,FALSE),"")</f>
        <v/>
      </c>
      <c r="G1507" s="48" t="str">
        <f>IFERROR(VLOOKUP(F1507,category[[category_name_german]:[abbreviation_category_budo]],3,FALSE),"")</f>
        <v/>
      </c>
      <c r="J1507" s="48" t="str">
        <f>IFERROR(VLOOKUP(I1507,category[[category_name_german]:[abbreviation_category_budo]],3,FALSE),"")</f>
        <v/>
      </c>
      <c r="M1507" s="48" t="str">
        <f>IFERROR(VLOOKUP(L1507,category[[category_name_german]:[abbreviation_category_budo]],3,FALSE),"")</f>
        <v/>
      </c>
      <c r="P1507" s="48" t="str">
        <f>IFERROR(VLOOKUP(O1507,category[[category_name_german]:[abbreviation_category_budo]],3,FALSE),"")</f>
        <v/>
      </c>
      <c r="R1507" s="49" t="str">
        <f t="shared" si="207"/>
        <v/>
      </c>
      <c r="U1507" s="48" t="str">
        <f>IFERROR(VLOOKUP(T1507,abbreviation[[description_german]:[abbreviation_budo]],3,FALSE),"")</f>
        <v/>
      </c>
      <c r="X1507" s="51" t="str">
        <f>IFERROR(VLOOKUP(W1507,abbreviation[[description_german]:[abbreviation_budo]],3,FALSE),"")</f>
        <v/>
      </c>
      <c r="Y1507" s="33"/>
      <c r="AA1507" s="49" t="str">
        <f t="shared" si="208"/>
        <v/>
      </c>
      <c r="AD1507" s="48" t="str">
        <f>IFERROR(VLOOKUP(AC1507,abbreviation[[description_german]:[abbreviation_budo]],3,FALSE),"")</f>
        <v/>
      </c>
      <c r="AG1507" s="54" t="str">
        <f>IFERROR(VLOOKUP(AF1507,abbreviation[[description_german]:[abbreviation_budo]],3,FALSE),"")</f>
        <v/>
      </c>
      <c r="AJ1507" s="49" t="str">
        <f t="shared" si="209"/>
        <v>_</v>
      </c>
      <c r="AM1507" s="48" t="str">
        <f>IFERROR(VLOOKUP(AL1507,abbreviation[[description_german]:[abbreviation_budo]],3,FALSE),"")</f>
        <v/>
      </c>
      <c r="AP1507" s="54" t="str">
        <f>IFERROR(VLOOKUP(AO1507,abbreviation[[description_german]:[abbreviation_budo]],3,FALSE),"")</f>
        <v/>
      </c>
      <c r="AS1507" s="49" t="str">
        <f t="shared" si="210"/>
        <v>_</v>
      </c>
      <c r="AV1507" s="53" t="str">
        <f>IFERROR(VLOOKUP(AU1507,abbreviation[[description_german]:[abbreviation_budo]],3,FALSE),"")</f>
        <v/>
      </c>
      <c r="AY1507" s="51" t="str">
        <f>IFERROR(VLOOKUP(AX1507,abbreviation[[description_german]:[abbreviation_budo]],3,FALSE),"")</f>
        <v/>
      </c>
      <c r="BB1507" s="51" t="str">
        <f>IFERROR(VLOOKUP(BA1507,abbreviation[[description_german]:[abbreviation_budo]],3,FALSE),"")</f>
        <v/>
      </c>
      <c r="BE1507" s="51" t="str">
        <f>IFERROR(VLOOKUP(BD1507,abbreviation[[description_german]:[abbreviation_budo]],3,FALSE),"")</f>
        <v/>
      </c>
      <c r="BG1507" s="38"/>
      <c r="BH1507" s="49" t="str">
        <f t="shared" si="211"/>
        <v>_</v>
      </c>
      <c r="BK1507" s="53" t="str">
        <f>IFERROR(VLOOKUP(BJ1507,abbreviation[[description_german]:[abbreviation_budo]],3,FALSE),"")</f>
        <v/>
      </c>
      <c r="BN1507" s="51" t="str">
        <f>IFERROR(VLOOKUP(BM1507,abbreviation[[description_german]:[abbreviation_budo]],3,FALSE),"")</f>
        <v/>
      </c>
      <c r="BO1507" s="31"/>
      <c r="BQ1507" s="51" t="str">
        <f>IFERROR(VLOOKUP(BP1507,abbreviation[[description_german]:[abbreviation_budo]],3,FALSE),"")</f>
        <v/>
      </c>
      <c r="BR1507" s="57" t="str">
        <f t="shared" si="212"/>
        <v>_</v>
      </c>
      <c r="BU1507" s="53" t="str">
        <f>IFERROR(VLOOKUP(BT1507,abbreviation[[description_german]:[abbreviation_budo]],3,FALSE),"")</f>
        <v/>
      </c>
      <c r="BV1507" s="60" t="str">
        <f t="shared" si="213"/>
        <v>_</v>
      </c>
      <c r="BY1507" s="48" t="str">
        <f>IFERROR(VLOOKUP(BX1507,category[[category_name_german]:[abbreviation_category_budo]],3,FALSE),"")</f>
        <v/>
      </c>
      <c r="CB1507" s="48" t="str">
        <f>IFERROR(VLOOKUP(CA1507,category[[category_name_german]:[abbreviation_category_budo]],3,FALSE),"")</f>
        <v/>
      </c>
      <c r="CE1507" s="48" t="str">
        <f>IFERROR(VLOOKUP(CD1507,category[[category_name_german]:[abbreviation_category_budo]],3,FALSE),"")</f>
        <v/>
      </c>
      <c r="CH1507" s="48" t="str">
        <f>IFERROR(VLOOKUP(CG1507,category[[category_name_german]:[abbreviation_category_budo]],3,FALSE),"")</f>
        <v/>
      </c>
      <c r="CK1507" s="48" t="str">
        <f>IFERROR(VLOOKUP(CJ1507,category[[category_name_german]:[abbreviation_category_budo]],3,FALSE),"")</f>
        <v/>
      </c>
      <c r="CM1507" s="49" t="str">
        <f t="shared" si="214"/>
        <v/>
      </c>
      <c r="CO1507" s="63" t="str">
        <f t="shared" si="215"/>
        <v/>
      </c>
    </row>
    <row r="1508" spans="4:93" x14ac:dyDescent="0.25">
      <c r="D1508" s="48" t="str">
        <f>IFERROR(VLOOKUP(C1508,category[[category_name_german]:[abbreviation_category_budo]],3,FALSE),"")</f>
        <v/>
      </c>
      <c r="G1508" s="48" t="str">
        <f>IFERROR(VLOOKUP(F1508,category[[category_name_german]:[abbreviation_category_budo]],3,FALSE),"")</f>
        <v/>
      </c>
      <c r="J1508" s="48" t="str">
        <f>IFERROR(VLOOKUP(I1508,category[[category_name_german]:[abbreviation_category_budo]],3,FALSE),"")</f>
        <v/>
      </c>
      <c r="M1508" s="48" t="str">
        <f>IFERROR(VLOOKUP(L1508,category[[category_name_german]:[abbreviation_category_budo]],3,FALSE),"")</f>
        <v/>
      </c>
      <c r="P1508" s="48" t="str">
        <f>IFERROR(VLOOKUP(O1508,category[[category_name_german]:[abbreviation_category_budo]],3,FALSE),"")</f>
        <v/>
      </c>
      <c r="R1508" s="49" t="str">
        <f t="shared" si="207"/>
        <v/>
      </c>
      <c r="U1508" s="48" t="str">
        <f>IFERROR(VLOOKUP(T1508,abbreviation[[description_german]:[abbreviation_budo]],3,FALSE),"")</f>
        <v/>
      </c>
      <c r="X1508" s="51" t="str">
        <f>IFERROR(VLOOKUP(W1508,abbreviation[[description_german]:[abbreviation_budo]],3,FALSE),"")</f>
        <v/>
      </c>
      <c r="Y1508" s="33"/>
      <c r="AA1508" s="49" t="str">
        <f t="shared" si="208"/>
        <v/>
      </c>
      <c r="AD1508" s="48" t="str">
        <f>IFERROR(VLOOKUP(AC1508,abbreviation[[description_german]:[abbreviation_budo]],3,FALSE),"")</f>
        <v/>
      </c>
      <c r="AG1508" s="54" t="str">
        <f>IFERROR(VLOOKUP(AF1508,abbreviation[[description_german]:[abbreviation_budo]],3,FALSE),"")</f>
        <v/>
      </c>
      <c r="AJ1508" s="49" t="str">
        <f t="shared" si="209"/>
        <v>_</v>
      </c>
      <c r="AM1508" s="48" t="str">
        <f>IFERROR(VLOOKUP(AL1508,abbreviation[[description_german]:[abbreviation_budo]],3,FALSE),"")</f>
        <v/>
      </c>
      <c r="AP1508" s="54" t="str">
        <f>IFERROR(VLOOKUP(AO1508,abbreviation[[description_german]:[abbreviation_budo]],3,FALSE),"")</f>
        <v/>
      </c>
      <c r="AS1508" s="49" t="str">
        <f t="shared" si="210"/>
        <v>_</v>
      </c>
      <c r="AV1508" s="53" t="str">
        <f>IFERROR(VLOOKUP(AU1508,abbreviation[[description_german]:[abbreviation_budo]],3,FALSE),"")</f>
        <v/>
      </c>
      <c r="AY1508" s="51" t="str">
        <f>IFERROR(VLOOKUP(AX1508,abbreviation[[description_german]:[abbreviation_budo]],3,FALSE),"")</f>
        <v/>
      </c>
      <c r="BB1508" s="51" t="str">
        <f>IFERROR(VLOOKUP(BA1508,abbreviation[[description_german]:[abbreviation_budo]],3,FALSE),"")</f>
        <v/>
      </c>
      <c r="BE1508" s="51" t="str">
        <f>IFERROR(VLOOKUP(BD1508,abbreviation[[description_german]:[abbreviation_budo]],3,FALSE),"")</f>
        <v/>
      </c>
      <c r="BG1508" s="38"/>
      <c r="BH1508" s="49" t="str">
        <f t="shared" si="211"/>
        <v>_</v>
      </c>
      <c r="BK1508" s="53" t="str">
        <f>IFERROR(VLOOKUP(BJ1508,abbreviation[[description_german]:[abbreviation_budo]],3,FALSE),"")</f>
        <v/>
      </c>
      <c r="BN1508" s="51" t="str">
        <f>IFERROR(VLOOKUP(BM1508,abbreviation[[description_german]:[abbreviation_budo]],3,FALSE),"")</f>
        <v/>
      </c>
      <c r="BO1508" s="31"/>
      <c r="BQ1508" s="51" t="str">
        <f>IFERROR(VLOOKUP(BP1508,abbreviation[[description_german]:[abbreviation_budo]],3,FALSE),"")</f>
        <v/>
      </c>
      <c r="BR1508" s="57" t="str">
        <f t="shared" si="212"/>
        <v>_</v>
      </c>
      <c r="BU1508" s="53" t="str">
        <f>IFERROR(VLOOKUP(BT1508,abbreviation[[description_german]:[abbreviation_budo]],3,FALSE),"")</f>
        <v/>
      </c>
      <c r="BV1508" s="60" t="str">
        <f t="shared" si="213"/>
        <v>_</v>
      </c>
      <c r="BY1508" s="48" t="str">
        <f>IFERROR(VLOOKUP(BX1508,category[[category_name_german]:[abbreviation_category_budo]],3,FALSE),"")</f>
        <v/>
      </c>
      <c r="CB1508" s="48" t="str">
        <f>IFERROR(VLOOKUP(CA1508,category[[category_name_german]:[abbreviation_category_budo]],3,FALSE),"")</f>
        <v/>
      </c>
      <c r="CE1508" s="48" t="str">
        <f>IFERROR(VLOOKUP(CD1508,category[[category_name_german]:[abbreviation_category_budo]],3,FALSE),"")</f>
        <v/>
      </c>
      <c r="CH1508" s="48" t="str">
        <f>IFERROR(VLOOKUP(CG1508,category[[category_name_german]:[abbreviation_category_budo]],3,FALSE),"")</f>
        <v/>
      </c>
      <c r="CK1508" s="48" t="str">
        <f>IFERROR(VLOOKUP(CJ1508,category[[category_name_german]:[abbreviation_category_budo]],3,FALSE),"")</f>
        <v/>
      </c>
      <c r="CM1508" s="49" t="str">
        <f t="shared" si="214"/>
        <v/>
      </c>
      <c r="CO1508" s="63" t="str">
        <f t="shared" si="215"/>
        <v/>
      </c>
    </row>
    <row r="1509" spans="4:93" x14ac:dyDescent="0.25">
      <c r="D1509" s="48" t="str">
        <f>IFERROR(VLOOKUP(C1509,category[[category_name_german]:[abbreviation_category_budo]],3,FALSE),"")</f>
        <v/>
      </c>
      <c r="G1509" s="48" t="str">
        <f>IFERROR(VLOOKUP(F1509,category[[category_name_german]:[abbreviation_category_budo]],3,FALSE),"")</f>
        <v/>
      </c>
      <c r="J1509" s="48" t="str">
        <f>IFERROR(VLOOKUP(I1509,category[[category_name_german]:[abbreviation_category_budo]],3,FALSE),"")</f>
        <v/>
      </c>
      <c r="M1509" s="48" t="str">
        <f>IFERROR(VLOOKUP(L1509,category[[category_name_german]:[abbreviation_category_budo]],3,FALSE),"")</f>
        <v/>
      </c>
      <c r="P1509" s="48" t="str">
        <f>IFERROR(VLOOKUP(O1509,category[[category_name_german]:[abbreviation_category_budo]],3,FALSE),"")</f>
        <v/>
      </c>
      <c r="R1509" s="49" t="str">
        <f t="shared" si="207"/>
        <v/>
      </c>
      <c r="U1509" s="48" t="str">
        <f>IFERROR(VLOOKUP(T1509,abbreviation[[description_german]:[abbreviation_budo]],3,FALSE),"")</f>
        <v/>
      </c>
      <c r="X1509" s="51" t="str">
        <f>IFERROR(VLOOKUP(W1509,abbreviation[[description_german]:[abbreviation_budo]],3,FALSE),"")</f>
        <v/>
      </c>
      <c r="Y1509" s="33"/>
      <c r="AA1509" s="49" t="str">
        <f t="shared" si="208"/>
        <v/>
      </c>
      <c r="AD1509" s="48" t="str">
        <f>IFERROR(VLOOKUP(AC1509,abbreviation[[description_german]:[abbreviation_budo]],3,FALSE),"")</f>
        <v/>
      </c>
      <c r="AG1509" s="54" t="str">
        <f>IFERROR(VLOOKUP(AF1509,abbreviation[[description_german]:[abbreviation_budo]],3,FALSE),"")</f>
        <v/>
      </c>
      <c r="AJ1509" s="49" t="str">
        <f t="shared" si="209"/>
        <v>_</v>
      </c>
      <c r="AM1509" s="48" t="str">
        <f>IFERROR(VLOOKUP(AL1509,abbreviation[[description_german]:[abbreviation_budo]],3,FALSE),"")</f>
        <v/>
      </c>
      <c r="AP1509" s="54" t="str">
        <f>IFERROR(VLOOKUP(AO1509,abbreviation[[description_german]:[abbreviation_budo]],3,FALSE),"")</f>
        <v/>
      </c>
      <c r="AS1509" s="49" t="str">
        <f t="shared" si="210"/>
        <v>_</v>
      </c>
      <c r="AV1509" s="53" t="str">
        <f>IFERROR(VLOOKUP(AU1509,abbreviation[[description_german]:[abbreviation_budo]],3,FALSE),"")</f>
        <v/>
      </c>
      <c r="AY1509" s="51" t="str">
        <f>IFERROR(VLOOKUP(AX1509,abbreviation[[description_german]:[abbreviation_budo]],3,FALSE),"")</f>
        <v/>
      </c>
      <c r="BB1509" s="51" t="str">
        <f>IFERROR(VLOOKUP(BA1509,abbreviation[[description_german]:[abbreviation_budo]],3,FALSE),"")</f>
        <v/>
      </c>
      <c r="BE1509" s="51" t="str">
        <f>IFERROR(VLOOKUP(BD1509,abbreviation[[description_german]:[abbreviation_budo]],3,FALSE),"")</f>
        <v/>
      </c>
      <c r="BG1509" s="38"/>
      <c r="BH1509" s="49" t="str">
        <f t="shared" si="211"/>
        <v>_</v>
      </c>
      <c r="BK1509" s="53" t="str">
        <f>IFERROR(VLOOKUP(BJ1509,abbreviation[[description_german]:[abbreviation_budo]],3,FALSE),"")</f>
        <v/>
      </c>
      <c r="BN1509" s="51" t="str">
        <f>IFERROR(VLOOKUP(BM1509,abbreviation[[description_german]:[abbreviation_budo]],3,FALSE),"")</f>
        <v/>
      </c>
      <c r="BO1509" s="31"/>
      <c r="BQ1509" s="51" t="str">
        <f>IFERROR(VLOOKUP(BP1509,abbreviation[[description_german]:[abbreviation_budo]],3,FALSE),"")</f>
        <v/>
      </c>
      <c r="BR1509" s="57" t="str">
        <f t="shared" si="212"/>
        <v>_</v>
      </c>
      <c r="BU1509" s="53" t="str">
        <f>IFERROR(VLOOKUP(BT1509,abbreviation[[description_german]:[abbreviation_budo]],3,FALSE),"")</f>
        <v/>
      </c>
      <c r="BV1509" s="60" t="str">
        <f t="shared" si="213"/>
        <v>_</v>
      </c>
      <c r="BY1509" s="48" t="str">
        <f>IFERROR(VLOOKUP(BX1509,category[[category_name_german]:[abbreviation_category_budo]],3,FALSE),"")</f>
        <v/>
      </c>
      <c r="CB1509" s="48" t="str">
        <f>IFERROR(VLOOKUP(CA1509,category[[category_name_german]:[abbreviation_category_budo]],3,FALSE),"")</f>
        <v/>
      </c>
      <c r="CE1509" s="48" t="str">
        <f>IFERROR(VLOOKUP(CD1509,category[[category_name_german]:[abbreviation_category_budo]],3,FALSE),"")</f>
        <v/>
      </c>
      <c r="CH1509" s="48" t="str">
        <f>IFERROR(VLOOKUP(CG1509,category[[category_name_german]:[abbreviation_category_budo]],3,FALSE),"")</f>
        <v/>
      </c>
      <c r="CK1509" s="48" t="str">
        <f>IFERROR(VLOOKUP(CJ1509,category[[category_name_german]:[abbreviation_category_budo]],3,FALSE),"")</f>
        <v/>
      </c>
      <c r="CM1509" s="49" t="str">
        <f t="shared" si="214"/>
        <v/>
      </c>
      <c r="CO1509" s="63" t="str">
        <f t="shared" si="215"/>
        <v/>
      </c>
    </row>
    <row r="1510" spans="4:93" x14ac:dyDescent="0.25">
      <c r="D1510" s="48" t="str">
        <f>IFERROR(VLOOKUP(C1510,category[[category_name_german]:[abbreviation_category_budo]],3,FALSE),"")</f>
        <v/>
      </c>
      <c r="G1510" s="48" t="str">
        <f>IFERROR(VLOOKUP(F1510,category[[category_name_german]:[abbreviation_category_budo]],3,FALSE),"")</f>
        <v/>
      </c>
      <c r="J1510" s="48" t="str">
        <f>IFERROR(VLOOKUP(I1510,category[[category_name_german]:[abbreviation_category_budo]],3,FALSE),"")</f>
        <v/>
      </c>
      <c r="M1510" s="48" t="str">
        <f>IFERROR(VLOOKUP(L1510,category[[category_name_german]:[abbreviation_category_budo]],3,FALSE),"")</f>
        <v/>
      </c>
      <c r="P1510" s="48" t="str">
        <f>IFERROR(VLOOKUP(O1510,category[[category_name_german]:[abbreviation_category_budo]],3,FALSE),"")</f>
        <v/>
      </c>
      <c r="R1510" s="49" t="str">
        <f t="shared" si="207"/>
        <v/>
      </c>
      <c r="U1510" s="48" t="str">
        <f>IFERROR(VLOOKUP(T1510,abbreviation[[description_german]:[abbreviation_budo]],3,FALSE),"")</f>
        <v/>
      </c>
      <c r="X1510" s="51" t="str">
        <f>IFERROR(VLOOKUP(W1510,abbreviation[[description_german]:[abbreviation_budo]],3,FALSE),"")</f>
        <v/>
      </c>
      <c r="Y1510" s="33"/>
      <c r="AA1510" s="49" t="str">
        <f t="shared" si="208"/>
        <v/>
      </c>
      <c r="AD1510" s="48" t="str">
        <f>IFERROR(VLOOKUP(AC1510,abbreviation[[description_german]:[abbreviation_budo]],3,FALSE),"")</f>
        <v/>
      </c>
      <c r="AG1510" s="54" t="str">
        <f>IFERROR(VLOOKUP(AF1510,abbreviation[[description_german]:[abbreviation_budo]],3,FALSE),"")</f>
        <v/>
      </c>
      <c r="AJ1510" s="49" t="str">
        <f t="shared" si="209"/>
        <v>_</v>
      </c>
      <c r="AM1510" s="48" t="str">
        <f>IFERROR(VLOOKUP(AL1510,abbreviation[[description_german]:[abbreviation_budo]],3,FALSE),"")</f>
        <v/>
      </c>
      <c r="AP1510" s="54" t="str">
        <f>IFERROR(VLOOKUP(AO1510,abbreviation[[description_german]:[abbreviation_budo]],3,FALSE),"")</f>
        <v/>
      </c>
      <c r="AS1510" s="49" t="str">
        <f t="shared" si="210"/>
        <v>_</v>
      </c>
      <c r="AV1510" s="53" t="str">
        <f>IFERROR(VLOOKUP(AU1510,abbreviation[[description_german]:[abbreviation_budo]],3,FALSE),"")</f>
        <v/>
      </c>
      <c r="AY1510" s="51" t="str">
        <f>IFERROR(VLOOKUP(AX1510,abbreviation[[description_german]:[abbreviation_budo]],3,FALSE),"")</f>
        <v/>
      </c>
      <c r="BB1510" s="51" t="str">
        <f>IFERROR(VLOOKUP(BA1510,abbreviation[[description_german]:[abbreviation_budo]],3,FALSE),"")</f>
        <v/>
      </c>
      <c r="BE1510" s="51" t="str">
        <f>IFERROR(VLOOKUP(BD1510,abbreviation[[description_german]:[abbreviation_budo]],3,FALSE),"")</f>
        <v/>
      </c>
      <c r="BG1510" s="38"/>
      <c r="BH1510" s="49" t="str">
        <f t="shared" si="211"/>
        <v>_</v>
      </c>
      <c r="BK1510" s="53" t="str">
        <f>IFERROR(VLOOKUP(BJ1510,abbreviation[[description_german]:[abbreviation_budo]],3,FALSE),"")</f>
        <v/>
      </c>
      <c r="BN1510" s="51" t="str">
        <f>IFERROR(VLOOKUP(BM1510,abbreviation[[description_german]:[abbreviation_budo]],3,FALSE),"")</f>
        <v/>
      </c>
      <c r="BO1510" s="31"/>
      <c r="BQ1510" s="51" t="str">
        <f>IFERROR(VLOOKUP(BP1510,abbreviation[[description_german]:[abbreviation_budo]],3,FALSE),"")</f>
        <v/>
      </c>
      <c r="BR1510" s="57" t="str">
        <f t="shared" si="212"/>
        <v>_</v>
      </c>
      <c r="BU1510" s="53" t="str">
        <f>IFERROR(VLOOKUP(BT1510,abbreviation[[description_german]:[abbreviation_budo]],3,FALSE),"")</f>
        <v/>
      </c>
      <c r="BV1510" s="60" t="str">
        <f t="shared" si="213"/>
        <v>_</v>
      </c>
      <c r="BY1510" s="48" t="str">
        <f>IFERROR(VLOOKUP(BX1510,category[[category_name_german]:[abbreviation_category_budo]],3,FALSE),"")</f>
        <v/>
      </c>
      <c r="CB1510" s="48" t="str">
        <f>IFERROR(VLOOKUP(CA1510,category[[category_name_german]:[abbreviation_category_budo]],3,FALSE),"")</f>
        <v/>
      </c>
      <c r="CE1510" s="48" t="str">
        <f>IFERROR(VLOOKUP(CD1510,category[[category_name_german]:[abbreviation_category_budo]],3,FALSE),"")</f>
        <v/>
      </c>
      <c r="CH1510" s="48" t="str">
        <f>IFERROR(VLOOKUP(CG1510,category[[category_name_german]:[abbreviation_category_budo]],3,FALSE),"")</f>
        <v/>
      </c>
      <c r="CK1510" s="48" t="str">
        <f>IFERROR(VLOOKUP(CJ1510,category[[category_name_german]:[abbreviation_category_budo]],3,FALSE),"")</f>
        <v/>
      </c>
      <c r="CM1510" s="49" t="str">
        <f t="shared" si="214"/>
        <v/>
      </c>
      <c r="CO1510" s="63" t="str">
        <f t="shared" si="215"/>
        <v/>
      </c>
    </row>
    <row r="1511" spans="4:93" x14ac:dyDescent="0.25">
      <c r="D1511" s="48" t="str">
        <f>IFERROR(VLOOKUP(C1511,category[[category_name_german]:[abbreviation_category_budo]],3,FALSE),"")</f>
        <v/>
      </c>
      <c r="G1511" s="48" t="str">
        <f>IFERROR(VLOOKUP(F1511,category[[category_name_german]:[abbreviation_category_budo]],3,FALSE),"")</f>
        <v/>
      </c>
      <c r="J1511" s="48" t="str">
        <f>IFERROR(VLOOKUP(I1511,category[[category_name_german]:[abbreviation_category_budo]],3,FALSE),"")</f>
        <v/>
      </c>
      <c r="M1511" s="48" t="str">
        <f>IFERROR(VLOOKUP(L1511,category[[category_name_german]:[abbreviation_category_budo]],3,FALSE),"")</f>
        <v/>
      </c>
      <c r="P1511" s="48" t="str">
        <f>IFERROR(VLOOKUP(O1511,category[[category_name_german]:[abbreviation_category_budo]],3,FALSE),"")</f>
        <v/>
      </c>
      <c r="R1511" s="49" t="str">
        <f t="shared" si="207"/>
        <v/>
      </c>
      <c r="U1511" s="48" t="str">
        <f>IFERROR(VLOOKUP(T1511,abbreviation[[description_german]:[abbreviation_budo]],3,FALSE),"")</f>
        <v/>
      </c>
      <c r="X1511" s="51" t="str">
        <f>IFERROR(VLOOKUP(W1511,abbreviation[[description_german]:[abbreviation_budo]],3,FALSE),"")</f>
        <v/>
      </c>
      <c r="Y1511" s="33"/>
      <c r="AA1511" s="49" t="str">
        <f t="shared" si="208"/>
        <v/>
      </c>
      <c r="AD1511" s="48" t="str">
        <f>IFERROR(VLOOKUP(AC1511,abbreviation[[description_german]:[abbreviation_budo]],3,FALSE),"")</f>
        <v/>
      </c>
      <c r="AG1511" s="54" t="str">
        <f>IFERROR(VLOOKUP(AF1511,abbreviation[[description_german]:[abbreviation_budo]],3,FALSE),"")</f>
        <v/>
      </c>
      <c r="AJ1511" s="49" t="str">
        <f t="shared" si="209"/>
        <v>_</v>
      </c>
      <c r="AM1511" s="48" t="str">
        <f>IFERROR(VLOOKUP(AL1511,abbreviation[[description_german]:[abbreviation_budo]],3,FALSE),"")</f>
        <v/>
      </c>
      <c r="AP1511" s="54" t="str">
        <f>IFERROR(VLOOKUP(AO1511,abbreviation[[description_german]:[abbreviation_budo]],3,FALSE),"")</f>
        <v/>
      </c>
      <c r="AS1511" s="49" t="str">
        <f t="shared" si="210"/>
        <v>_</v>
      </c>
      <c r="AV1511" s="53" t="str">
        <f>IFERROR(VLOOKUP(AU1511,abbreviation[[description_german]:[abbreviation_budo]],3,FALSE),"")</f>
        <v/>
      </c>
      <c r="AY1511" s="51" t="str">
        <f>IFERROR(VLOOKUP(AX1511,abbreviation[[description_german]:[abbreviation_budo]],3,FALSE),"")</f>
        <v/>
      </c>
      <c r="BB1511" s="51" t="str">
        <f>IFERROR(VLOOKUP(BA1511,abbreviation[[description_german]:[abbreviation_budo]],3,FALSE),"")</f>
        <v/>
      </c>
      <c r="BE1511" s="51" t="str">
        <f>IFERROR(VLOOKUP(BD1511,abbreviation[[description_german]:[abbreviation_budo]],3,FALSE),"")</f>
        <v/>
      </c>
      <c r="BG1511" s="38"/>
      <c r="BH1511" s="49" t="str">
        <f t="shared" si="211"/>
        <v>_</v>
      </c>
      <c r="BK1511" s="53" t="str">
        <f>IFERROR(VLOOKUP(BJ1511,abbreviation[[description_german]:[abbreviation_budo]],3,FALSE),"")</f>
        <v/>
      </c>
      <c r="BN1511" s="51" t="str">
        <f>IFERROR(VLOOKUP(BM1511,abbreviation[[description_german]:[abbreviation_budo]],3,FALSE),"")</f>
        <v/>
      </c>
      <c r="BO1511" s="31"/>
      <c r="BQ1511" s="51" t="str">
        <f>IFERROR(VLOOKUP(BP1511,abbreviation[[description_german]:[abbreviation_budo]],3,FALSE),"")</f>
        <v/>
      </c>
      <c r="BR1511" s="57" t="str">
        <f t="shared" si="212"/>
        <v>_</v>
      </c>
      <c r="BU1511" s="53" t="str">
        <f>IFERROR(VLOOKUP(BT1511,abbreviation[[description_german]:[abbreviation_budo]],3,FALSE),"")</f>
        <v/>
      </c>
      <c r="BV1511" s="60" t="str">
        <f t="shared" si="213"/>
        <v>_</v>
      </c>
      <c r="BY1511" s="48" t="str">
        <f>IFERROR(VLOOKUP(BX1511,category[[category_name_german]:[abbreviation_category_budo]],3,FALSE),"")</f>
        <v/>
      </c>
      <c r="CB1511" s="48" t="str">
        <f>IFERROR(VLOOKUP(CA1511,category[[category_name_german]:[abbreviation_category_budo]],3,FALSE),"")</f>
        <v/>
      </c>
      <c r="CE1511" s="48" t="str">
        <f>IFERROR(VLOOKUP(CD1511,category[[category_name_german]:[abbreviation_category_budo]],3,FALSE),"")</f>
        <v/>
      </c>
      <c r="CH1511" s="48" t="str">
        <f>IFERROR(VLOOKUP(CG1511,category[[category_name_german]:[abbreviation_category_budo]],3,FALSE),"")</f>
        <v/>
      </c>
      <c r="CK1511" s="48" t="str">
        <f>IFERROR(VLOOKUP(CJ1511,category[[category_name_german]:[abbreviation_category_budo]],3,FALSE),"")</f>
        <v/>
      </c>
      <c r="CM1511" s="49" t="str">
        <f t="shared" si="214"/>
        <v/>
      </c>
      <c r="CO1511" s="63" t="str">
        <f t="shared" si="215"/>
        <v/>
      </c>
    </row>
    <row r="1512" spans="4:93" x14ac:dyDescent="0.25">
      <c r="D1512" s="48" t="str">
        <f>IFERROR(VLOOKUP(C1512,category[[category_name_german]:[abbreviation_category_budo]],3,FALSE),"")</f>
        <v/>
      </c>
      <c r="G1512" s="48" t="str">
        <f>IFERROR(VLOOKUP(F1512,category[[category_name_german]:[abbreviation_category_budo]],3,FALSE),"")</f>
        <v/>
      </c>
      <c r="J1512" s="48" t="str">
        <f>IFERROR(VLOOKUP(I1512,category[[category_name_german]:[abbreviation_category_budo]],3,FALSE),"")</f>
        <v/>
      </c>
      <c r="M1512" s="48" t="str">
        <f>IFERROR(VLOOKUP(L1512,category[[category_name_german]:[abbreviation_category_budo]],3,FALSE),"")</f>
        <v/>
      </c>
      <c r="P1512" s="48" t="str">
        <f>IFERROR(VLOOKUP(O1512,category[[category_name_german]:[abbreviation_category_budo]],3,FALSE),"")</f>
        <v/>
      </c>
      <c r="R1512" s="49" t="str">
        <f t="shared" si="207"/>
        <v/>
      </c>
      <c r="U1512" s="48" t="str">
        <f>IFERROR(VLOOKUP(T1512,abbreviation[[description_german]:[abbreviation_budo]],3,FALSE),"")</f>
        <v/>
      </c>
      <c r="X1512" s="51" t="str">
        <f>IFERROR(VLOOKUP(W1512,abbreviation[[description_german]:[abbreviation_budo]],3,FALSE),"")</f>
        <v/>
      </c>
      <c r="Y1512" s="33"/>
      <c r="AA1512" s="49" t="str">
        <f t="shared" si="208"/>
        <v/>
      </c>
      <c r="AD1512" s="48" t="str">
        <f>IFERROR(VLOOKUP(AC1512,abbreviation[[description_german]:[abbreviation_budo]],3,FALSE),"")</f>
        <v/>
      </c>
      <c r="AG1512" s="54" t="str">
        <f>IFERROR(VLOOKUP(AF1512,abbreviation[[description_german]:[abbreviation_budo]],3,FALSE),"")</f>
        <v/>
      </c>
      <c r="AJ1512" s="49" t="str">
        <f t="shared" si="209"/>
        <v>_</v>
      </c>
      <c r="AM1512" s="48" t="str">
        <f>IFERROR(VLOOKUP(AL1512,abbreviation[[description_german]:[abbreviation_budo]],3,FALSE),"")</f>
        <v/>
      </c>
      <c r="AP1512" s="54" t="str">
        <f>IFERROR(VLOOKUP(AO1512,abbreviation[[description_german]:[abbreviation_budo]],3,FALSE),"")</f>
        <v/>
      </c>
      <c r="AS1512" s="49" t="str">
        <f t="shared" si="210"/>
        <v>_</v>
      </c>
      <c r="AV1512" s="53" t="str">
        <f>IFERROR(VLOOKUP(AU1512,abbreviation[[description_german]:[abbreviation_budo]],3,FALSE),"")</f>
        <v/>
      </c>
      <c r="AY1512" s="51" t="str">
        <f>IFERROR(VLOOKUP(AX1512,abbreviation[[description_german]:[abbreviation_budo]],3,FALSE),"")</f>
        <v/>
      </c>
      <c r="BB1512" s="51" t="str">
        <f>IFERROR(VLOOKUP(BA1512,abbreviation[[description_german]:[abbreviation_budo]],3,FALSE),"")</f>
        <v/>
      </c>
      <c r="BE1512" s="51" t="str">
        <f>IFERROR(VLOOKUP(BD1512,abbreviation[[description_german]:[abbreviation_budo]],3,FALSE),"")</f>
        <v/>
      </c>
      <c r="BG1512" s="38"/>
      <c r="BH1512" s="49" t="str">
        <f t="shared" si="211"/>
        <v>_</v>
      </c>
      <c r="BK1512" s="53" t="str">
        <f>IFERROR(VLOOKUP(BJ1512,abbreviation[[description_german]:[abbreviation_budo]],3,FALSE),"")</f>
        <v/>
      </c>
      <c r="BN1512" s="51" t="str">
        <f>IFERROR(VLOOKUP(BM1512,abbreviation[[description_german]:[abbreviation_budo]],3,FALSE),"")</f>
        <v/>
      </c>
      <c r="BO1512" s="31"/>
      <c r="BQ1512" s="51" t="str">
        <f>IFERROR(VLOOKUP(BP1512,abbreviation[[description_german]:[abbreviation_budo]],3,FALSE),"")</f>
        <v/>
      </c>
      <c r="BR1512" s="57" t="str">
        <f t="shared" si="212"/>
        <v>_</v>
      </c>
      <c r="BU1512" s="53" t="str">
        <f>IFERROR(VLOOKUP(BT1512,abbreviation[[description_german]:[abbreviation_budo]],3,FALSE),"")</f>
        <v/>
      </c>
      <c r="BV1512" s="60" t="str">
        <f t="shared" si="213"/>
        <v>_</v>
      </c>
      <c r="BY1512" s="48" t="str">
        <f>IFERROR(VLOOKUP(BX1512,category[[category_name_german]:[abbreviation_category_budo]],3,FALSE),"")</f>
        <v/>
      </c>
      <c r="CB1512" s="48" t="str">
        <f>IFERROR(VLOOKUP(CA1512,category[[category_name_german]:[abbreviation_category_budo]],3,FALSE),"")</f>
        <v/>
      </c>
      <c r="CE1512" s="48" t="str">
        <f>IFERROR(VLOOKUP(CD1512,category[[category_name_german]:[abbreviation_category_budo]],3,FALSE),"")</f>
        <v/>
      </c>
      <c r="CH1512" s="48" t="str">
        <f>IFERROR(VLOOKUP(CG1512,category[[category_name_german]:[abbreviation_category_budo]],3,FALSE),"")</f>
        <v/>
      </c>
      <c r="CK1512" s="48" t="str">
        <f>IFERROR(VLOOKUP(CJ1512,category[[category_name_german]:[abbreviation_category_budo]],3,FALSE),"")</f>
        <v/>
      </c>
      <c r="CM1512" s="49" t="str">
        <f t="shared" si="214"/>
        <v/>
      </c>
      <c r="CO1512" s="63" t="str">
        <f t="shared" si="215"/>
        <v/>
      </c>
    </row>
    <row r="1513" spans="4:93" x14ac:dyDescent="0.25">
      <c r="D1513" s="48" t="str">
        <f>IFERROR(VLOOKUP(C1513,category[[category_name_german]:[abbreviation_category_budo]],3,FALSE),"")</f>
        <v/>
      </c>
      <c r="G1513" s="48" t="str">
        <f>IFERROR(VLOOKUP(F1513,category[[category_name_german]:[abbreviation_category_budo]],3,FALSE),"")</f>
        <v/>
      </c>
      <c r="J1513" s="48" t="str">
        <f>IFERROR(VLOOKUP(I1513,category[[category_name_german]:[abbreviation_category_budo]],3,FALSE),"")</f>
        <v/>
      </c>
      <c r="M1513" s="48" t="str">
        <f>IFERROR(VLOOKUP(L1513,category[[category_name_german]:[abbreviation_category_budo]],3,FALSE),"")</f>
        <v/>
      </c>
      <c r="P1513" s="48" t="str">
        <f>IFERROR(VLOOKUP(O1513,category[[category_name_german]:[abbreviation_category_budo]],3,FALSE),"")</f>
        <v/>
      </c>
      <c r="R1513" s="49" t="str">
        <f t="shared" si="207"/>
        <v/>
      </c>
      <c r="U1513" s="48" t="str">
        <f>IFERROR(VLOOKUP(T1513,abbreviation[[description_german]:[abbreviation_budo]],3,FALSE),"")</f>
        <v/>
      </c>
      <c r="X1513" s="51" t="str">
        <f>IFERROR(VLOOKUP(W1513,abbreviation[[description_german]:[abbreviation_budo]],3,FALSE),"")</f>
        <v/>
      </c>
      <c r="Y1513" s="33"/>
      <c r="AA1513" s="49" t="str">
        <f t="shared" si="208"/>
        <v/>
      </c>
      <c r="AD1513" s="48" t="str">
        <f>IFERROR(VLOOKUP(AC1513,abbreviation[[description_german]:[abbreviation_budo]],3,FALSE),"")</f>
        <v/>
      </c>
      <c r="AG1513" s="54" t="str">
        <f>IFERROR(VLOOKUP(AF1513,abbreviation[[description_german]:[abbreviation_budo]],3,FALSE),"")</f>
        <v/>
      </c>
      <c r="AJ1513" s="49" t="str">
        <f t="shared" si="209"/>
        <v>_</v>
      </c>
      <c r="AM1513" s="48" t="str">
        <f>IFERROR(VLOOKUP(AL1513,abbreviation[[description_german]:[abbreviation_budo]],3,FALSE),"")</f>
        <v/>
      </c>
      <c r="AP1513" s="54" t="str">
        <f>IFERROR(VLOOKUP(AO1513,abbreviation[[description_german]:[abbreviation_budo]],3,FALSE),"")</f>
        <v/>
      </c>
      <c r="AS1513" s="49" t="str">
        <f t="shared" si="210"/>
        <v>_</v>
      </c>
      <c r="AV1513" s="53" t="str">
        <f>IFERROR(VLOOKUP(AU1513,abbreviation[[description_german]:[abbreviation_budo]],3,FALSE),"")</f>
        <v/>
      </c>
      <c r="AY1513" s="51" t="str">
        <f>IFERROR(VLOOKUP(AX1513,abbreviation[[description_german]:[abbreviation_budo]],3,FALSE),"")</f>
        <v/>
      </c>
      <c r="BB1513" s="51" t="str">
        <f>IFERROR(VLOOKUP(BA1513,abbreviation[[description_german]:[abbreviation_budo]],3,FALSE),"")</f>
        <v/>
      </c>
      <c r="BE1513" s="51" t="str">
        <f>IFERROR(VLOOKUP(BD1513,abbreviation[[description_german]:[abbreviation_budo]],3,FALSE),"")</f>
        <v/>
      </c>
      <c r="BG1513" s="38"/>
      <c r="BH1513" s="49" t="str">
        <f t="shared" si="211"/>
        <v>_</v>
      </c>
      <c r="BK1513" s="53" t="str">
        <f>IFERROR(VLOOKUP(BJ1513,abbreviation[[description_german]:[abbreviation_budo]],3,FALSE),"")</f>
        <v/>
      </c>
      <c r="BN1513" s="51" t="str">
        <f>IFERROR(VLOOKUP(BM1513,abbreviation[[description_german]:[abbreviation_budo]],3,FALSE),"")</f>
        <v/>
      </c>
      <c r="BO1513" s="31"/>
      <c r="BQ1513" s="51" t="str">
        <f>IFERROR(VLOOKUP(BP1513,abbreviation[[description_german]:[abbreviation_budo]],3,FALSE),"")</f>
        <v/>
      </c>
      <c r="BR1513" s="57" t="str">
        <f t="shared" si="212"/>
        <v>_</v>
      </c>
      <c r="BU1513" s="53" t="str">
        <f>IFERROR(VLOOKUP(BT1513,abbreviation[[description_german]:[abbreviation_budo]],3,FALSE),"")</f>
        <v/>
      </c>
      <c r="BV1513" s="60" t="str">
        <f t="shared" si="213"/>
        <v>_</v>
      </c>
      <c r="BY1513" s="48" t="str">
        <f>IFERROR(VLOOKUP(BX1513,category[[category_name_german]:[abbreviation_category_budo]],3,FALSE),"")</f>
        <v/>
      </c>
      <c r="CB1513" s="48" t="str">
        <f>IFERROR(VLOOKUP(CA1513,category[[category_name_german]:[abbreviation_category_budo]],3,FALSE),"")</f>
        <v/>
      </c>
      <c r="CE1513" s="48" t="str">
        <f>IFERROR(VLOOKUP(CD1513,category[[category_name_german]:[abbreviation_category_budo]],3,FALSE),"")</f>
        <v/>
      </c>
      <c r="CH1513" s="48" t="str">
        <f>IFERROR(VLOOKUP(CG1513,category[[category_name_german]:[abbreviation_category_budo]],3,FALSE),"")</f>
        <v/>
      </c>
      <c r="CK1513" s="48" t="str">
        <f>IFERROR(VLOOKUP(CJ1513,category[[category_name_german]:[abbreviation_category_budo]],3,FALSE),"")</f>
        <v/>
      </c>
      <c r="CM1513" s="49" t="str">
        <f t="shared" si="214"/>
        <v/>
      </c>
      <c r="CO1513" s="63" t="str">
        <f t="shared" si="215"/>
        <v/>
      </c>
    </row>
    <row r="1514" spans="4:93" x14ac:dyDescent="0.25">
      <c r="D1514" s="48" t="str">
        <f>IFERROR(VLOOKUP(C1514,category[[category_name_german]:[abbreviation_category_budo]],3,FALSE),"")</f>
        <v/>
      </c>
      <c r="G1514" s="48" t="str">
        <f>IFERROR(VLOOKUP(F1514,category[[category_name_german]:[abbreviation_category_budo]],3,FALSE),"")</f>
        <v/>
      </c>
      <c r="J1514" s="48" t="str">
        <f>IFERROR(VLOOKUP(I1514,category[[category_name_german]:[abbreviation_category_budo]],3,FALSE),"")</f>
        <v/>
      </c>
      <c r="M1514" s="48" t="str">
        <f>IFERROR(VLOOKUP(L1514,category[[category_name_german]:[abbreviation_category_budo]],3,FALSE),"")</f>
        <v/>
      </c>
      <c r="P1514" s="48" t="str">
        <f>IFERROR(VLOOKUP(O1514,category[[category_name_german]:[abbreviation_category_budo]],3,FALSE),"")</f>
        <v/>
      </c>
      <c r="R1514" s="49" t="str">
        <f t="shared" si="207"/>
        <v/>
      </c>
      <c r="U1514" s="48" t="str">
        <f>IFERROR(VLOOKUP(T1514,abbreviation[[description_german]:[abbreviation_budo]],3,FALSE),"")</f>
        <v/>
      </c>
      <c r="X1514" s="51" t="str">
        <f>IFERROR(VLOOKUP(W1514,abbreviation[[description_german]:[abbreviation_budo]],3,FALSE),"")</f>
        <v/>
      </c>
      <c r="Y1514" s="33"/>
      <c r="AA1514" s="49" t="str">
        <f t="shared" si="208"/>
        <v/>
      </c>
      <c r="AD1514" s="48" t="str">
        <f>IFERROR(VLOOKUP(AC1514,abbreviation[[description_german]:[abbreviation_budo]],3,FALSE),"")</f>
        <v/>
      </c>
      <c r="AG1514" s="54" t="str">
        <f>IFERROR(VLOOKUP(AF1514,abbreviation[[description_german]:[abbreviation_budo]],3,FALSE),"")</f>
        <v/>
      </c>
      <c r="AJ1514" s="49" t="str">
        <f t="shared" si="209"/>
        <v>_</v>
      </c>
      <c r="AM1514" s="48" t="str">
        <f>IFERROR(VLOOKUP(AL1514,abbreviation[[description_german]:[abbreviation_budo]],3,FALSE),"")</f>
        <v/>
      </c>
      <c r="AP1514" s="54" t="str">
        <f>IFERROR(VLOOKUP(AO1514,abbreviation[[description_german]:[abbreviation_budo]],3,FALSE),"")</f>
        <v/>
      </c>
      <c r="AS1514" s="49" t="str">
        <f t="shared" si="210"/>
        <v>_</v>
      </c>
      <c r="AV1514" s="53" t="str">
        <f>IFERROR(VLOOKUP(AU1514,abbreviation[[description_german]:[abbreviation_budo]],3,FALSE),"")</f>
        <v/>
      </c>
      <c r="AY1514" s="51" t="str">
        <f>IFERROR(VLOOKUP(AX1514,abbreviation[[description_german]:[abbreviation_budo]],3,FALSE),"")</f>
        <v/>
      </c>
      <c r="BB1514" s="51" t="str">
        <f>IFERROR(VLOOKUP(BA1514,abbreviation[[description_german]:[abbreviation_budo]],3,FALSE),"")</f>
        <v/>
      </c>
      <c r="BE1514" s="51" t="str">
        <f>IFERROR(VLOOKUP(BD1514,abbreviation[[description_german]:[abbreviation_budo]],3,FALSE),"")</f>
        <v/>
      </c>
      <c r="BG1514" s="38"/>
      <c r="BH1514" s="49" t="str">
        <f t="shared" si="211"/>
        <v>_</v>
      </c>
      <c r="BK1514" s="53" t="str">
        <f>IFERROR(VLOOKUP(BJ1514,abbreviation[[description_german]:[abbreviation_budo]],3,FALSE),"")</f>
        <v/>
      </c>
      <c r="BN1514" s="51" t="str">
        <f>IFERROR(VLOOKUP(BM1514,abbreviation[[description_german]:[abbreviation_budo]],3,FALSE),"")</f>
        <v/>
      </c>
      <c r="BO1514" s="31"/>
      <c r="BQ1514" s="51" t="str">
        <f>IFERROR(VLOOKUP(BP1514,abbreviation[[description_german]:[abbreviation_budo]],3,FALSE),"")</f>
        <v/>
      </c>
      <c r="BR1514" s="57" t="str">
        <f t="shared" si="212"/>
        <v>_</v>
      </c>
      <c r="BU1514" s="53" t="str">
        <f>IFERROR(VLOOKUP(BT1514,abbreviation[[description_german]:[abbreviation_budo]],3,FALSE),"")</f>
        <v/>
      </c>
      <c r="BV1514" s="60" t="str">
        <f t="shared" si="213"/>
        <v>_</v>
      </c>
      <c r="BY1514" s="48" t="str">
        <f>IFERROR(VLOOKUP(BX1514,category[[category_name_german]:[abbreviation_category_budo]],3,FALSE),"")</f>
        <v/>
      </c>
      <c r="CB1514" s="48" t="str">
        <f>IFERROR(VLOOKUP(CA1514,category[[category_name_german]:[abbreviation_category_budo]],3,FALSE),"")</f>
        <v/>
      </c>
      <c r="CE1514" s="48" t="str">
        <f>IFERROR(VLOOKUP(CD1514,category[[category_name_german]:[abbreviation_category_budo]],3,FALSE),"")</f>
        <v/>
      </c>
      <c r="CH1514" s="48" t="str">
        <f>IFERROR(VLOOKUP(CG1514,category[[category_name_german]:[abbreviation_category_budo]],3,FALSE),"")</f>
        <v/>
      </c>
      <c r="CK1514" s="48" t="str">
        <f>IFERROR(VLOOKUP(CJ1514,category[[category_name_german]:[abbreviation_category_budo]],3,FALSE),"")</f>
        <v/>
      </c>
      <c r="CM1514" s="49" t="str">
        <f t="shared" si="214"/>
        <v/>
      </c>
      <c r="CO1514" s="63" t="str">
        <f t="shared" si="215"/>
        <v/>
      </c>
    </row>
    <row r="1515" spans="4:93" x14ac:dyDescent="0.25">
      <c r="D1515" s="48" t="str">
        <f>IFERROR(VLOOKUP(C1515,category[[category_name_german]:[abbreviation_category_budo]],3,FALSE),"")</f>
        <v/>
      </c>
      <c r="G1515" s="48" t="str">
        <f>IFERROR(VLOOKUP(F1515,category[[category_name_german]:[abbreviation_category_budo]],3,FALSE),"")</f>
        <v/>
      </c>
      <c r="J1515" s="48" t="str">
        <f>IFERROR(VLOOKUP(I1515,category[[category_name_german]:[abbreviation_category_budo]],3,FALSE),"")</f>
        <v/>
      </c>
      <c r="M1515" s="48" t="str">
        <f>IFERROR(VLOOKUP(L1515,category[[category_name_german]:[abbreviation_category_budo]],3,FALSE),"")</f>
        <v/>
      </c>
      <c r="P1515" s="48" t="str">
        <f>IFERROR(VLOOKUP(O1515,category[[category_name_german]:[abbreviation_category_budo]],3,FALSE),"")</f>
        <v/>
      </c>
      <c r="R1515" s="49" t="str">
        <f t="shared" si="207"/>
        <v/>
      </c>
      <c r="U1515" s="48" t="str">
        <f>IFERROR(VLOOKUP(T1515,abbreviation[[description_german]:[abbreviation_budo]],3,FALSE),"")</f>
        <v/>
      </c>
      <c r="X1515" s="51" t="str">
        <f>IFERROR(VLOOKUP(W1515,abbreviation[[description_german]:[abbreviation_budo]],3,FALSE),"")</f>
        <v/>
      </c>
      <c r="Y1515" s="33"/>
      <c r="AA1515" s="49" t="str">
        <f t="shared" si="208"/>
        <v/>
      </c>
      <c r="AD1515" s="48" t="str">
        <f>IFERROR(VLOOKUP(AC1515,abbreviation[[description_german]:[abbreviation_budo]],3,FALSE),"")</f>
        <v/>
      </c>
      <c r="AG1515" s="54" t="str">
        <f>IFERROR(VLOOKUP(AF1515,abbreviation[[description_german]:[abbreviation_budo]],3,FALSE),"")</f>
        <v/>
      </c>
      <c r="AJ1515" s="49" t="str">
        <f t="shared" si="209"/>
        <v>_</v>
      </c>
      <c r="AM1515" s="48" t="str">
        <f>IFERROR(VLOOKUP(AL1515,abbreviation[[description_german]:[abbreviation_budo]],3,FALSE),"")</f>
        <v/>
      </c>
      <c r="AP1515" s="54" t="str">
        <f>IFERROR(VLOOKUP(AO1515,abbreviation[[description_german]:[abbreviation_budo]],3,FALSE),"")</f>
        <v/>
      </c>
      <c r="AS1515" s="49" t="str">
        <f t="shared" si="210"/>
        <v>_</v>
      </c>
      <c r="AV1515" s="53" t="str">
        <f>IFERROR(VLOOKUP(AU1515,abbreviation[[description_german]:[abbreviation_budo]],3,FALSE),"")</f>
        <v/>
      </c>
      <c r="AY1515" s="51" t="str">
        <f>IFERROR(VLOOKUP(AX1515,abbreviation[[description_german]:[abbreviation_budo]],3,FALSE),"")</f>
        <v/>
      </c>
      <c r="BB1515" s="51" t="str">
        <f>IFERROR(VLOOKUP(BA1515,abbreviation[[description_german]:[abbreviation_budo]],3,FALSE),"")</f>
        <v/>
      </c>
      <c r="BE1515" s="51" t="str">
        <f>IFERROR(VLOOKUP(BD1515,abbreviation[[description_german]:[abbreviation_budo]],3,FALSE),"")</f>
        <v/>
      </c>
      <c r="BG1515" s="38"/>
      <c r="BH1515" s="49" t="str">
        <f t="shared" si="211"/>
        <v>_</v>
      </c>
      <c r="BK1515" s="53" t="str">
        <f>IFERROR(VLOOKUP(BJ1515,abbreviation[[description_german]:[abbreviation_budo]],3,FALSE),"")</f>
        <v/>
      </c>
      <c r="BN1515" s="51" t="str">
        <f>IFERROR(VLOOKUP(BM1515,abbreviation[[description_german]:[abbreviation_budo]],3,FALSE),"")</f>
        <v/>
      </c>
      <c r="BO1515" s="31"/>
      <c r="BQ1515" s="51" t="str">
        <f>IFERROR(VLOOKUP(BP1515,abbreviation[[description_german]:[abbreviation_budo]],3,FALSE),"")</f>
        <v/>
      </c>
      <c r="BR1515" s="57" t="str">
        <f t="shared" si="212"/>
        <v>_</v>
      </c>
      <c r="BU1515" s="53" t="str">
        <f>IFERROR(VLOOKUP(BT1515,abbreviation[[description_german]:[abbreviation_budo]],3,FALSE),"")</f>
        <v/>
      </c>
      <c r="BV1515" s="60" t="str">
        <f t="shared" si="213"/>
        <v>_</v>
      </c>
      <c r="BY1515" s="48" t="str">
        <f>IFERROR(VLOOKUP(BX1515,category[[category_name_german]:[abbreviation_category_budo]],3,FALSE),"")</f>
        <v/>
      </c>
      <c r="CB1515" s="48" t="str">
        <f>IFERROR(VLOOKUP(CA1515,category[[category_name_german]:[abbreviation_category_budo]],3,FALSE),"")</f>
        <v/>
      </c>
      <c r="CE1515" s="48" t="str">
        <f>IFERROR(VLOOKUP(CD1515,category[[category_name_german]:[abbreviation_category_budo]],3,FALSE),"")</f>
        <v/>
      </c>
      <c r="CH1515" s="48" t="str">
        <f>IFERROR(VLOOKUP(CG1515,category[[category_name_german]:[abbreviation_category_budo]],3,FALSE),"")</f>
        <v/>
      </c>
      <c r="CK1515" s="48" t="str">
        <f>IFERROR(VLOOKUP(CJ1515,category[[category_name_german]:[abbreviation_category_budo]],3,FALSE),"")</f>
        <v/>
      </c>
      <c r="CM1515" s="49" t="str">
        <f t="shared" si="214"/>
        <v/>
      </c>
      <c r="CO1515" s="63" t="str">
        <f t="shared" si="215"/>
        <v/>
      </c>
    </row>
    <row r="1516" spans="4:93" x14ac:dyDescent="0.25">
      <c r="D1516" s="48" t="str">
        <f>IFERROR(VLOOKUP(C1516,category[[category_name_german]:[abbreviation_category_budo]],3,FALSE),"")</f>
        <v/>
      </c>
      <c r="G1516" s="48" t="str">
        <f>IFERROR(VLOOKUP(F1516,category[[category_name_german]:[abbreviation_category_budo]],3,FALSE),"")</f>
        <v/>
      </c>
      <c r="J1516" s="48" t="str">
        <f>IFERROR(VLOOKUP(I1516,category[[category_name_german]:[abbreviation_category_budo]],3,FALSE),"")</f>
        <v/>
      </c>
      <c r="M1516" s="48" t="str">
        <f>IFERROR(VLOOKUP(L1516,category[[category_name_german]:[abbreviation_category_budo]],3,FALSE),"")</f>
        <v/>
      </c>
      <c r="P1516" s="48" t="str">
        <f>IFERROR(VLOOKUP(O1516,category[[category_name_german]:[abbreviation_category_budo]],3,FALSE),"")</f>
        <v/>
      </c>
      <c r="R1516" s="49" t="str">
        <f t="shared" si="207"/>
        <v/>
      </c>
      <c r="U1516" s="48" t="str">
        <f>IFERROR(VLOOKUP(T1516,abbreviation[[description_german]:[abbreviation_budo]],3,FALSE),"")</f>
        <v/>
      </c>
      <c r="X1516" s="51" t="str">
        <f>IFERROR(VLOOKUP(W1516,abbreviation[[description_german]:[abbreviation_budo]],3,FALSE),"")</f>
        <v/>
      </c>
      <c r="Y1516" s="33"/>
      <c r="AA1516" s="49" t="str">
        <f t="shared" si="208"/>
        <v/>
      </c>
      <c r="AD1516" s="48" t="str">
        <f>IFERROR(VLOOKUP(AC1516,abbreviation[[description_german]:[abbreviation_budo]],3,FALSE),"")</f>
        <v/>
      </c>
      <c r="AG1516" s="54" t="str">
        <f>IFERROR(VLOOKUP(AF1516,abbreviation[[description_german]:[abbreviation_budo]],3,FALSE),"")</f>
        <v/>
      </c>
      <c r="AJ1516" s="49" t="str">
        <f t="shared" si="209"/>
        <v>_</v>
      </c>
      <c r="AM1516" s="48" t="str">
        <f>IFERROR(VLOOKUP(AL1516,abbreviation[[description_german]:[abbreviation_budo]],3,FALSE),"")</f>
        <v/>
      </c>
      <c r="AP1516" s="54" t="str">
        <f>IFERROR(VLOOKUP(AO1516,abbreviation[[description_german]:[abbreviation_budo]],3,FALSE),"")</f>
        <v/>
      </c>
      <c r="AS1516" s="49" t="str">
        <f t="shared" si="210"/>
        <v>_</v>
      </c>
      <c r="AV1516" s="53" t="str">
        <f>IFERROR(VLOOKUP(AU1516,abbreviation[[description_german]:[abbreviation_budo]],3,FALSE),"")</f>
        <v/>
      </c>
      <c r="AY1516" s="51" t="str">
        <f>IFERROR(VLOOKUP(AX1516,abbreviation[[description_german]:[abbreviation_budo]],3,FALSE),"")</f>
        <v/>
      </c>
      <c r="BB1516" s="51" t="str">
        <f>IFERROR(VLOOKUP(BA1516,abbreviation[[description_german]:[abbreviation_budo]],3,FALSE),"")</f>
        <v/>
      </c>
      <c r="BE1516" s="51" t="str">
        <f>IFERROR(VLOOKUP(BD1516,abbreviation[[description_german]:[abbreviation_budo]],3,FALSE),"")</f>
        <v/>
      </c>
      <c r="BG1516" s="38"/>
      <c r="BH1516" s="49" t="str">
        <f t="shared" si="211"/>
        <v>_</v>
      </c>
      <c r="BK1516" s="53" t="str">
        <f>IFERROR(VLOOKUP(BJ1516,abbreviation[[description_german]:[abbreviation_budo]],3,FALSE),"")</f>
        <v/>
      </c>
      <c r="BN1516" s="51" t="str">
        <f>IFERROR(VLOOKUP(BM1516,abbreviation[[description_german]:[abbreviation_budo]],3,FALSE),"")</f>
        <v/>
      </c>
      <c r="BO1516" s="31"/>
      <c r="BQ1516" s="51" t="str">
        <f>IFERROR(VLOOKUP(BP1516,abbreviation[[description_german]:[abbreviation_budo]],3,FALSE),"")</f>
        <v/>
      </c>
      <c r="BR1516" s="57" t="str">
        <f t="shared" si="212"/>
        <v>_</v>
      </c>
      <c r="BU1516" s="53" t="str">
        <f>IFERROR(VLOOKUP(BT1516,abbreviation[[description_german]:[abbreviation_budo]],3,FALSE),"")</f>
        <v/>
      </c>
      <c r="BV1516" s="60" t="str">
        <f t="shared" si="213"/>
        <v>_</v>
      </c>
      <c r="BY1516" s="48" t="str">
        <f>IFERROR(VLOOKUP(BX1516,category[[category_name_german]:[abbreviation_category_budo]],3,FALSE),"")</f>
        <v/>
      </c>
      <c r="CB1516" s="48" t="str">
        <f>IFERROR(VLOOKUP(CA1516,category[[category_name_german]:[abbreviation_category_budo]],3,FALSE),"")</f>
        <v/>
      </c>
      <c r="CE1516" s="48" t="str">
        <f>IFERROR(VLOOKUP(CD1516,category[[category_name_german]:[abbreviation_category_budo]],3,FALSE),"")</f>
        <v/>
      </c>
      <c r="CH1516" s="48" t="str">
        <f>IFERROR(VLOOKUP(CG1516,category[[category_name_german]:[abbreviation_category_budo]],3,FALSE),"")</f>
        <v/>
      </c>
      <c r="CK1516" s="48" t="str">
        <f>IFERROR(VLOOKUP(CJ1516,category[[category_name_german]:[abbreviation_category_budo]],3,FALSE),"")</f>
        <v/>
      </c>
      <c r="CM1516" s="49" t="str">
        <f t="shared" si="214"/>
        <v/>
      </c>
      <c r="CO1516" s="63" t="str">
        <f t="shared" si="215"/>
        <v/>
      </c>
    </row>
    <row r="1517" spans="4:93" x14ac:dyDescent="0.25">
      <c r="D1517" s="48" t="str">
        <f>IFERROR(VLOOKUP(C1517,category[[category_name_german]:[abbreviation_category_budo]],3,FALSE),"")</f>
        <v/>
      </c>
      <c r="G1517" s="48" t="str">
        <f>IFERROR(VLOOKUP(F1517,category[[category_name_german]:[abbreviation_category_budo]],3,FALSE),"")</f>
        <v/>
      </c>
      <c r="J1517" s="48" t="str">
        <f>IFERROR(VLOOKUP(I1517,category[[category_name_german]:[abbreviation_category_budo]],3,FALSE),"")</f>
        <v/>
      </c>
      <c r="M1517" s="48" t="str">
        <f>IFERROR(VLOOKUP(L1517,category[[category_name_german]:[abbreviation_category_budo]],3,FALSE),"")</f>
        <v/>
      </c>
      <c r="P1517" s="48" t="str">
        <f>IFERROR(VLOOKUP(O1517,category[[category_name_german]:[abbreviation_category_budo]],3,FALSE),"")</f>
        <v/>
      </c>
      <c r="R1517" s="49" t="str">
        <f t="shared" si="207"/>
        <v/>
      </c>
      <c r="U1517" s="48" t="str">
        <f>IFERROR(VLOOKUP(T1517,abbreviation[[description_german]:[abbreviation_budo]],3,FALSE),"")</f>
        <v/>
      </c>
      <c r="X1517" s="51" t="str">
        <f>IFERROR(VLOOKUP(W1517,abbreviation[[description_german]:[abbreviation_budo]],3,FALSE),"")</f>
        <v/>
      </c>
      <c r="Y1517" s="33"/>
      <c r="AA1517" s="49" t="str">
        <f t="shared" si="208"/>
        <v/>
      </c>
      <c r="AD1517" s="48" t="str">
        <f>IFERROR(VLOOKUP(AC1517,abbreviation[[description_german]:[abbreviation_budo]],3,FALSE),"")</f>
        <v/>
      </c>
      <c r="AG1517" s="54" t="str">
        <f>IFERROR(VLOOKUP(AF1517,abbreviation[[description_german]:[abbreviation_budo]],3,FALSE),"")</f>
        <v/>
      </c>
      <c r="AJ1517" s="49" t="str">
        <f t="shared" si="209"/>
        <v>_</v>
      </c>
      <c r="AM1517" s="48" t="str">
        <f>IFERROR(VLOOKUP(AL1517,abbreviation[[description_german]:[abbreviation_budo]],3,FALSE),"")</f>
        <v/>
      </c>
      <c r="AP1517" s="54" t="str">
        <f>IFERROR(VLOOKUP(AO1517,abbreviation[[description_german]:[abbreviation_budo]],3,FALSE),"")</f>
        <v/>
      </c>
      <c r="AS1517" s="49" t="str">
        <f t="shared" si="210"/>
        <v>_</v>
      </c>
      <c r="AV1517" s="53" t="str">
        <f>IFERROR(VLOOKUP(AU1517,abbreviation[[description_german]:[abbreviation_budo]],3,FALSE),"")</f>
        <v/>
      </c>
      <c r="AY1517" s="51" t="str">
        <f>IFERROR(VLOOKUP(AX1517,abbreviation[[description_german]:[abbreviation_budo]],3,FALSE),"")</f>
        <v/>
      </c>
      <c r="BB1517" s="51" t="str">
        <f>IFERROR(VLOOKUP(BA1517,abbreviation[[description_german]:[abbreviation_budo]],3,FALSE),"")</f>
        <v/>
      </c>
      <c r="BE1517" s="51" t="str">
        <f>IFERROR(VLOOKUP(BD1517,abbreviation[[description_german]:[abbreviation_budo]],3,FALSE),"")</f>
        <v/>
      </c>
      <c r="BG1517" s="38"/>
      <c r="BH1517" s="49" t="str">
        <f t="shared" si="211"/>
        <v>_</v>
      </c>
      <c r="BK1517" s="53" t="str">
        <f>IFERROR(VLOOKUP(BJ1517,abbreviation[[description_german]:[abbreviation_budo]],3,FALSE),"")</f>
        <v/>
      </c>
      <c r="BN1517" s="51" t="str">
        <f>IFERROR(VLOOKUP(BM1517,abbreviation[[description_german]:[abbreviation_budo]],3,FALSE),"")</f>
        <v/>
      </c>
      <c r="BO1517" s="31"/>
      <c r="BQ1517" s="51" t="str">
        <f>IFERROR(VLOOKUP(BP1517,abbreviation[[description_german]:[abbreviation_budo]],3,FALSE),"")</f>
        <v/>
      </c>
      <c r="BR1517" s="57" t="str">
        <f t="shared" si="212"/>
        <v>_</v>
      </c>
      <c r="BU1517" s="53" t="str">
        <f>IFERROR(VLOOKUP(BT1517,abbreviation[[description_german]:[abbreviation_budo]],3,FALSE),"")</f>
        <v/>
      </c>
      <c r="BV1517" s="60" t="str">
        <f t="shared" si="213"/>
        <v>_</v>
      </c>
      <c r="BY1517" s="48" t="str">
        <f>IFERROR(VLOOKUP(BX1517,category[[category_name_german]:[abbreviation_category_budo]],3,FALSE),"")</f>
        <v/>
      </c>
      <c r="CB1517" s="48" t="str">
        <f>IFERROR(VLOOKUP(CA1517,category[[category_name_german]:[abbreviation_category_budo]],3,FALSE),"")</f>
        <v/>
      </c>
      <c r="CE1517" s="48" t="str">
        <f>IFERROR(VLOOKUP(CD1517,category[[category_name_german]:[abbreviation_category_budo]],3,FALSE),"")</f>
        <v/>
      </c>
      <c r="CH1517" s="48" t="str">
        <f>IFERROR(VLOOKUP(CG1517,category[[category_name_german]:[abbreviation_category_budo]],3,FALSE),"")</f>
        <v/>
      </c>
      <c r="CK1517" s="48" t="str">
        <f>IFERROR(VLOOKUP(CJ1517,category[[category_name_german]:[abbreviation_category_budo]],3,FALSE),"")</f>
        <v/>
      </c>
      <c r="CM1517" s="49" t="str">
        <f t="shared" si="214"/>
        <v/>
      </c>
      <c r="CO1517" s="63" t="str">
        <f t="shared" si="215"/>
        <v/>
      </c>
    </row>
    <row r="1518" spans="4:93" x14ac:dyDescent="0.25">
      <c r="D1518" s="48" t="str">
        <f>IFERROR(VLOOKUP(C1518,category[[category_name_german]:[abbreviation_category_budo]],3,FALSE),"")</f>
        <v/>
      </c>
      <c r="G1518" s="48" t="str">
        <f>IFERROR(VLOOKUP(F1518,category[[category_name_german]:[abbreviation_category_budo]],3,FALSE),"")</f>
        <v/>
      </c>
      <c r="J1518" s="48" t="str">
        <f>IFERROR(VLOOKUP(I1518,category[[category_name_german]:[abbreviation_category_budo]],3,FALSE),"")</f>
        <v/>
      </c>
      <c r="M1518" s="48" t="str">
        <f>IFERROR(VLOOKUP(L1518,category[[category_name_german]:[abbreviation_category_budo]],3,FALSE),"")</f>
        <v/>
      </c>
      <c r="P1518" s="48" t="str">
        <f>IFERROR(VLOOKUP(O1518,category[[category_name_german]:[abbreviation_category_budo]],3,FALSE),"")</f>
        <v/>
      </c>
      <c r="R1518" s="49" t="str">
        <f t="shared" si="207"/>
        <v/>
      </c>
      <c r="U1518" s="48" t="str">
        <f>IFERROR(VLOOKUP(T1518,abbreviation[[description_german]:[abbreviation_budo]],3,FALSE),"")</f>
        <v/>
      </c>
      <c r="X1518" s="51" t="str">
        <f>IFERROR(VLOOKUP(W1518,abbreviation[[description_german]:[abbreviation_budo]],3,FALSE),"")</f>
        <v/>
      </c>
      <c r="Y1518" s="33"/>
      <c r="AA1518" s="49" t="str">
        <f t="shared" si="208"/>
        <v/>
      </c>
      <c r="AD1518" s="48" t="str">
        <f>IFERROR(VLOOKUP(AC1518,abbreviation[[description_german]:[abbreviation_budo]],3,FALSE),"")</f>
        <v/>
      </c>
      <c r="AG1518" s="54" t="str">
        <f>IFERROR(VLOOKUP(AF1518,abbreviation[[description_german]:[abbreviation_budo]],3,FALSE),"")</f>
        <v/>
      </c>
      <c r="AJ1518" s="49" t="str">
        <f t="shared" si="209"/>
        <v>_</v>
      </c>
      <c r="AM1518" s="48" t="str">
        <f>IFERROR(VLOOKUP(AL1518,abbreviation[[description_german]:[abbreviation_budo]],3,FALSE),"")</f>
        <v/>
      </c>
      <c r="AP1518" s="54" t="str">
        <f>IFERROR(VLOOKUP(AO1518,abbreviation[[description_german]:[abbreviation_budo]],3,FALSE),"")</f>
        <v/>
      </c>
      <c r="AS1518" s="49" t="str">
        <f t="shared" si="210"/>
        <v>_</v>
      </c>
      <c r="AV1518" s="53" t="str">
        <f>IFERROR(VLOOKUP(AU1518,abbreviation[[description_german]:[abbreviation_budo]],3,FALSE),"")</f>
        <v/>
      </c>
      <c r="AY1518" s="51" t="str">
        <f>IFERROR(VLOOKUP(AX1518,abbreviation[[description_german]:[abbreviation_budo]],3,FALSE),"")</f>
        <v/>
      </c>
      <c r="BB1518" s="51" t="str">
        <f>IFERROR(VLOOKUP(BA1518,abbreviation[[description_german]:[abbreviation_budo]],3,FALSE),"")</f>
        <v/>
      </c>
      <c r="BE1518" s="51" t="str">
        <f>IFERROR(VLOOKUP(BD1518,abbreviation[[description_german]:[abbreviation_budo]],3,FALSE),"")</f>
        <v/>
      </c>
      <c r="BG1518" s="38"/>
      <c r="BH1518" s="49" t="str">
        <f t="shared" si="211"/>
        <v>_</v>
      </c>
      <c r="BK1518" s="53" t="str">
        <f>IFERROR(VLOOKUP(BJ1518,abbreviation[[description_german]:[abbreviation_budo]],3,FALSE),"")</f>
        <v/>
      </c>
      <c r="BN1518" s="51" t="str">
        <f>IFERROR(VLOOKUP(BM1518,abbreviation[[description_german]:[abbreviation_budo]],3,FALSE),"")</f>
        <v/>
      </c>
      <c r="BO1518" s="31"/>
      <c r="BQ1518" s="51" t="str">
        <f>IFERROR(VLOOKUP(BP1518,abbreviation[[description_german]:[abbreviation_budo]],3,FALSE),"")</f>
        <v/>
      </c>
      <c r="BR1518" s="57" t="str">
        <f t="shared" si="212"/>
        <v>_</v>
      </c>
      <c r="BU1518" s="53" t="str">
        <f>IFERROR(VLOOKUP(BT1518,abbreviation[[description_german]:[abbreviation_budo]],3,FALSE),"")</f>
        <v/>
      </c>
      <c r="BV1518" s="60" t="str">
        <f t="shared" si="213"/>
        <v>_</v>
      </c>
      <c r="BY1518" s="48" t="str">
        <f>IFERROR(VLOOKUP(BX1518,category[[category_name_german]:[abbreviation_category_budo]],3,FALSE),"")</f>
        <v/>
      </c>
      <c r="CB1518" s="48" t="str">
        <f>IFERROR(VLOOKUP(CA1518,category[[category_name_german]:[abbreviation_category_budo]],3,FALSE),"")</f>
        <v/>
      </c>
      <c r="CE1518" s="48" t="str">
        <f>IFERROR(VLOOKUP(CD1518,category[[category_name_german]:[abbreviation_category_budo]],3,FALSE),"")</f>
        <v/>
      </c>
      <c r="CH1518" s="48" t="str">
        <f>IFERROR(VLOOKUP(CG1518,category[[category_name_german]:[abbreviation_category_budo]],3,FALSE),"")</f>
        <v/>
      </c>
      <c r="CK1518" s="48" t="str">
        <f>IFERROR(VLOOKUP(CJ1518,category[[category_name_german]:[abbreviation_category_budo]],3,FALSE),"")</f>
        <v/>
      </c>
      <c r="CM1518" s="49" t="str">
        <f t="shared" si="214"/>
        <v/>
      </c>
      <c r="CO1518" s="63" t="str">
        <f t="shared" si="215"/>
        <v/>
      </c>
    </row>
    <row r="1519" spans="4:93" x14ac:dyDescent="0.25">
      <c r="D1519" s="48" t="str">
        <f>IFERROR(VLOOKUP(C1519,category[[category_name_german]:[abbreviation_category_budo]],3,FALSE),"")</f>
        <v/>
      </c>
      <c r="G1519" s="48" t="str">
        <f>IFERROR(VLOOKUP(F1519,category[[category_name_german]:[abbreviation_category_budo]],3,FALSE),"")</f>
        <v/>
      </c>
      <c r="J1519" s="48" t="str">
        <f>IFERROR(VLOOKUP(I1519,category[[category_name_german]:[abbreviation_category_budo]],3,FALSE),"")</f>
        <v/>
      </c>
      <c r="M1519" s="48" t="str">
        <f>IFERROR(VLOOKUP(L1519,category[[category_name_german]:[abbreviation_category_budo]],3,FALSE),"")</f>
        <v/>
      </c>
      <c r="P1519" s="48" t="str">
        <f>IFERROR(VLOOKUP(O1519,category[[category_name_german]:[abbreviation_category_budo]],3,FALSE),"")</f>
        <v/>
      </c>
      <c r="R1519" s="49" t="str">
        <f t="shared" si="207"/>
        <v/>
      </c>
      <c r="U1519" s="48" t="str">
        <f>IFERROR(VLOOKUP(T1519,abbreviation[[description_german]:[abbreviation_budo]],3,FALSE),"")</f>
        <v/>
      </c>
      <c r="X1519" s="51" t="str">
        <f>IFERROR(VLOOKUP(W1519,abbreviation[[description_german]:[abbreviation_budo]],3,FALSE),"")</f>
        <v/>
      </c>
      <c r="Y1519" s="33"/>
      <c r="AA1519" s="49" t="str">
        <f t="shared" si="208"/>
        <v/>
      </c>
      <c r="AD1519" s="48" t="str">
        <f>IFERROR(VLOOKUP(AC1519,abbreviation[[description_german]:[abbreviation_budo]],3,FALSE),"")</f>
        <v/>
      </c>
      <c r="AG1519" s="54" t="str">
        <f>IFERROR(VLOOKUP(AF1519,abbreviation[[description_german]:[abbreviation_budo]],3,FALSE),"")</f>
        <v/>
      </c>
      <c r="AJ1519" s="49" t="str">
        <f t="shared" si="209"/>
        <v>_</v>
      </c>
      <c r="AM1519" s="48" t="str">
        <f>IFERROR(VLOOKUP(AL1519,abbreviation[[description_german]:[abbreviation_budo]],3,FALSE),"")</f>
        <v/>
      </c>
      <c r="AP1519" s="54" t="str">
        <f>IFERROR(VLOOKUP(AO1519,abbreviation[[description_german]:[abbreviation_budo]],3,FALSE),"")</f>
        <v/>
      </c>
      <c r="AS1519" s="49" t="str">
        <f t="shared" si="210"/>
        <v>_</v>
      </c>
      <c r="AV1519" s="53" t="str">
        <f>IFERROR(VLOOKUP(AU1519,abbreviation[[description_german]:[abbreviation_budo]],3,FALSE),"")</f>
        <v/>
      </c>
      <c r="AY1519" s="51" t="str">
        <f>IFERROR(VLOOKUP(AX1519,abbreviation[[description_german]:[abbreviation_budo]],3,FALSE),"")</f>
        <v/>
      </c>
      <c r="BB1519" s="51" t="str">
        <f>IFERROR(VLOOKUP(BA1519,abbreviation[[description_german]:[abbreviation_budo]],3,FALSE),"")</f>
        <v/>
      </c>
      <c r="BE1519" s="51" t="str">
        <f>IFERROR(VLOOKUP(BD1519,abbreviation[[description_german]:[abbreviation_budo]],3,FALSE),"")</f>
        <v/>
      </c>
      <c r="BG1519" s="38"/>
      <c r="BH1519" s="49" t="str">
        <f t="shared" si="211"/>
        <v>_</v>
      </c>
      <c r="BK1519" s="53" t="str">
        <f>IFERROR(VLOOKUP(BJ1519,abbreviation[[description_german]:[abbreviation_budo]],3,FALSE),"")</f>
        <v/>
      </c>
      <c r="BN1519" s="51" t="str">
        <f>IFERROR(VLOOKUP(BM1519,abbreviation[[description_german]:[abbreviation_budo]],3,FALSE),"")</f>
        <v/>
      </c>
      <c r="BO1519" s="31"/>
      <c r="BQ1519" s="51" t="str">
        <f>IFERROR(VLOOKUP(BP1519,abbreviation[[description_german]:[abbreviation_budo]],3,FALSE),"")</f>
        <v/>
      </c>
      <c r="BR1519" s="57" t="str">
        <f t="shared" si="212"/>
        <v>_</v>
      </c>
      <c r="BU1519" s="53" t="str">
        <f>IFERROR(VLOOKUP(BT1519,abbreviation[[description_german]:[abbreviation_budo]],3,FALSE),"")</f>
        <v/>
      </c>
      <c r="BV1519" s="60" t="str">
        <f t="shared" si="213"/>
        <v>_</v>
      </c>
      <c r="BY1519" s="48" t="str">
        <f>IFERROR(VLOOKUP(BX1519,category[[category_name_german]:[abbreviation_category_budo]],3,FALSE),"")</f>
        <v/>
      </c>
      <c r="CB1519" s="48" t="str">
        <f>IFERROR(VLOOKUP(CA1519,category[[category_name_german]:[abbreviation_category_budo]],3,FALSE),"")</f>
        <v/>
      </c>
      <c r="CE1519" s="48" t="str">
        <f>IFERROR(VLOOKUP(CD1519,category[[category_name_german]:[abbreviation_category_budo]],3,FALSE),"")</f>
        <v/>
      </c>
      <c r="CH1519" s="48" t="str">
        <f>IFERROR(VLOOKUP(CG1519,category[[category_name_german]:[abbreviation_category_budo]],3,FALSE),"")</f>
        <v/>
      </c>
      <c r="CK1519" s="48" t="str">
        <f>IFERROR(VLOOKUP(CJ1519,category[[category_name_german]:[abbreviation_category_budo]],3,FALSE),"")</f>
        <v/>
      </c>
      <c r="CM1519" s="49" t="str">
        <f t="shared" si="214"/>
        <v/>
      </c>
      <c r="CO1519" s="63" t="str">
        <f t="shared" si="215"/>
        <v/>
      </c>
    </row>
    <row r="1520" spans="4:93" x14ac:dyDescent="0.25">
      <c r="D1520" s="48" t="str">
        <f>IFERROR(VLOOKUP(C1520,category[[category_name_german]:[abbreviation_category_budo]],3,FALSE),"")</f>
        <v/>
      </c>
      <c r="G1520" s="48" t="str">
        <f>IFERROR(VLOOKUP(F1520,category[[category_name_german]:[abbreviation_category_budo]],3,FALSE),"")</f>
        <v/>
      </c>
      <c r="J1520" s="48" t="str">
        <f>IFERROR(VLOOKUP(I1520,category[[category_name_german]:[abbreviation_category_budo]],3,FALSE),"")</f>
        <v/>
      </c>
      <c r="M1520" s="48" t="str">
        <f>IFERROR(VLOOKUP(L1520,category[[category_name_german]:[abbreviation_category_budo]],3,FALSE),"")</f>
        <v/>
      </c>
      <c r="P1520" s="48" t="str">
        <f>IFERROR(VLOOKUP(O1520,category[[category_name_german]:[abbreviation_category_budo]],3,FALSE),"")</f>
        <v/>
      </c>
      <c r="R1520" s="49" t="str">
        <f t="shared" si="207"/>
        <v/>
      </c>
      <c r="U1520" s="48" t="str">
        <f>IFERROR(VLOOKUP(T1520,abbreviation[[description_german]:[abbreviation_budo]],3,FALSE),"")</f>
        <v/>
      </c>
      <c r="X1520" s="51" t="str">
        <f>IFERROR(VLOOKUP(W1520,abbreviation[[description_german]:[abbreviation_budo]],3,FALSE),"")</f>
        <v/>
      </c>
      <c r="Y1520" s="33"/>
      <c r="AA1520" s="49" t="str">
        <f t="shared" si="208"/>
        <v/>
      </c>
      <c r="AD1520" s="48" t="str">
        <f>IFERROR(VLOOKUP(AC1520,abbreviation[[description_german]:[abbreviation_budo]],3,FALSE),"")</f>
        <v/>
      </c>
      <c r="AG1520" s="54" t="str">
        <f>IFERROR(VLOOKUP(AF1520,abbreviation[[description_german]:[abbreviation_budo]],3,FALSE),"")</f>
        <v/>
      </c>
      <c r="AJ1520" s="49" t="str">
        <f t="shared" si="209"/>
        <v>_</v>
      </c>
      <c r="AM1520" s="48" t="str">
        <f>IFERROR(VLOOKUP(AL1520,abbreviation[[description_german]:[abbreviation_budo]],3,FALSE),"")</f>
        <v/>
      </c>
      <c r="AP1520" s="54" t="str">
        <f>IFERROR(VLOOKUP(AO1520,abbreviation[[description_german]:[abbreviation_budo]],3,FALSE),"")</f>
        <v/>
      </c>
      <c r="AS1520" s="49" t="str">
        <f t="shared" si="210"/>
        <v>_</v>
      </c>
      <c r="AV1520" s="53" t="str">
        <f>IFERROR(VLOOKUP(AU1520,abbreviation[[description_german]:[abbreviation_budo]],3,FALSE),"")</f>
        <v/>
      </c>
      <c r="AY1520" s="51" t="str">
        <f>IFERROR(VLOOKUP(AX1520,abbreviation[[description_german]:[abbreviation_budo]],3,FALSE),"")</f>
        <v/>
      </c>
      <c r="BB1520" s="51" t="str">
        <f>IFERROR(VLOOKUP(BA1520,abbreviation[[description_german]:[abbreviation_budo]],3,FALSE),"")</f>
        <v/>
      </c>
      <c r="BE1520" s="51" t="str">
        <f>IFERROR(VLOOKUP(BD1520,abbreviation[[description_german]:[abbreviation_budo]],3,FALSE),"")</f>
        <v/>
      </c>
      <c r="BG1520" s="38"/>
      <c r="BH1520" s="49" t="str">
        <f t="shared" si="211"/>
        <v>_</v>
      </c>
      <c r="BK1520" s="53" t="str">
        <f>IFERROR(VLOOKUP(BJ1520,abbreviation[[description_german]:[abbreviation_budo]],3,FALSE),"")</f>
        <v/>
      </c>
      <c r="BN1520" s="51" t="str">
        <f>IFERROR(VLOOKUP(BM1520,abbreviation[[description_german]:[abbreviation_budo]],3,FALSE),"")</f>
        <v/>
      </c>
      <c r="BO1520" s="31"/>
      <c r="BQ1520" s="51" t="str">
        <f>IFERROR(VLOOKUP(BP1520,abbreviation[[description_german]:[abbreviation_budo]],3,FALSE),"")</f>
        <v/>
      </c>
      <c r="BR1520" s="57" t="str">
        <f t="shared" si="212"/>
        <v>_</v>
      </c>
      <c r="BU1520" s="53" t="str">
        <f>IFERROR(VLOOKUP(BT1520,abbreviation[[description_german]:[abbreviation_budo]],3,FALSE),"")</f>
        <v/>
      </c>
      <c r="BV1520" s="60" t="str">
        <f t="shared" si="213"/>
        <v>_</v>
      </c>
      <c r="BY1520" s="48" t="str">
        <f>IFERROR(VLOOKUP(BX1520,category[[category_name_german]:[abbreviation_category_budo]],3,FALSE),"")</f>
        <v/>
      </c>
      <c r="CB1520" s="48" t="str">
        <f>IFERROR(VLOOKUP(CA1520,category[[category_name_german]:[abbreviation_category_budo]],3,FALSE),"")</f>
        <v/>
      </c>
      <c r="CE1520" s="48" t="str">
        <f>IFERROR(VLOOKUP(CD1520,category[[category_name_german]:[abbreviation_category_budo]],3,FALSE),"")</f>
        <v/>
      </c>
      <c r="CH1520" s="48" t="str">
        <f>IFERROR(VLOOKUP(CG1520,category[[category_name_german]:[abbreviation_category_budo]],3,FALSE),"")</f>
        <v/>
      </c>
      <c r="CK1520" s="48" t="str">
        <f>IFERROR(VLOOKUP(CJ1520,category[[category_name_german]:[abbreviation_category_budo]],3,FALSE),"")</f>
        <v/>
      </c>
      <c r="CM1520" s="49" t="str">
        <f t="shared" si="214"/>
        <v/>
      </c>
      <c r="CO1520" s="63" t="str">
        <f t="shared" si="215"/>
        <v/>
      </c>
    </row>
    <row r="1521" spans="4:93" x14ac:dyDescent="0.25">
      <c r="D1521" s="48" t="str">
        <f>IFERROR(VLOOKUP(C1521,category[[category_name_german]:[abbreviation_category_budo]],3,FALSE),"")</f>
        <v/>
      </c>
      <c r="G1521" s="48" t="str">
        <f>IFERROR(VLOOKUP(F1521,category[[category_name_german]:[abbreviation_category_budo]],3,FALSE),"")</f>
        <v/>
      </c>
      <c r="J1521" s="48" t="str">
        <f>IFERROR(VLOOKUP(I1521,category[[category_name_german]:[abbreviation_category_budo]],3,FALSE),"")</f>
        <v/>
      </c>
      <c r="M1521" s="48" t="str">
        <f>IFERROR(VLOOKUP(L1521,category[[category_name_german]:[abbreviation_category_budo]],3,FALSE),"")</f>
        <v/>
      </c>
      <c r="P1521" s="48" t="str">
        <f>IFERROR(VLOOKUP(O1521,category[[category_name_german]:[abbreviation_category_budo]],3,FALSE),"")</f>
        <v/>
      </c>
      <c r="R1521" s="49" t="str">
        <f t="shared" si="207"/>
        <v/>
      </c>
      <c r="U1521" s="48" t="str">
        <f>IFERROR(VLOOKUP(T1521,abbreviation[[description_german]:[abbreviation_budo]],3,FALSE),"")</f>
        <v/>
      </c>
      <c r="X1521" s="51" t="str">
        <f>IFERROR(VLOOKUP(W1521,abbreviation[[description_german]:[abbreviation_budo]],3,FALSE),"")</f>
        <v/>
      </c>
      <c r="Y1521" s="33"/>
      <c r="AA1521" s="49" t="str">
        <f t="shared" si="208"/>
        <v/>
      </c>
      <c r="AD1521" s="48" t="str">
        <f>IFERROR(VLOOKUP(AC1521,abbreviation[[description_german]:[abbreviation_budo]],3,FALSE),"")</f>
        <v/>
      </c>
      <c r="AG1521" s="54" t="str">
        <f>IFERROR(VLOOKUP(AF1521,abbreviation[[description_german]:[abbreviation_budo]],3,FALSE),"")</f>
        <v/>
      </c>
      <c r="AJ1521" s="49" t="str">
        <f t="shared" si="209"/>
        <v>_</v>
      </c>
      <c r="AM1521" s="48" t="str">
        <f>IFERROR(VLOOKUP(AL1521,abbreviation[[description_german]:[abbreviation_budo]],3,FALSE),"")</f>
        <v/>
      </c>
      <c r="AP1521" s="54" t="str">
        <f>IFERROR(VLOOKUP(AO1521,abbreviation[[description_german]:[abbreviation_budo]],3,FALSE),"")</f>
        <v/>
      </c>
      <c r="AS1521" s="49" t="str">
        <f t="shared" si="210"/>
        <v>_</v>
      </c>
      <c r="AV1521" s="53" t="str">
        <f>IFERROR(VLOOKUP(AU1521,abbreviation[[description_german]:[abbreviation_budo]],3,FALSE),"")</f>
        <v/>
      </c>
      <c r="AY1521" s="51" t="str">
        <f>IFERROR(VLOOKUP(AX1521,abbreviation[[description_german]:[abbreviation_budo]],3,FALSE),"")</f>
        <v/>
      </c>
      <c r="BB1521" s="51" t="str">
        <f>IFERROR(VLOOKUP(BA1521,abbreviation[[description_german]:[abbreviation_budo]],3,FALSE),"")</f>
        <v/>
      </c>
      <c r="BE1521" s="51" t="str">
        <f>IFERROR(VLOOKUP(BD1521,abbreviation[[description_german]:[abbreviation_budo]],3,FALSE),"")</f>
        <v/>
      </c>
      <c r="BG1521" s="38"/>
      <c r="BH1521" s="49" t="str">
        <f t="shared" si="211"/>
        <v>_</v>
      </c>
      <c r="BK1521" s="53" t="str">
        <f>IFERROR(VLOOKUP(BJ1521,abbreviation[[description_german]:[abbreviation_budo]],3,FALSE),"")</f>
        <v/>
      </c>
      <c r="BN1521" s="51" t="str">
        <f>IFERROR(VLOOKUP(BM1521,abbreviation[[description_german]:[abbreviation_budo]],3,FALSE),"")</f>
        <v/>
      </c>
      <c r="BO1521" s="31"/>
      <c r="BQ1521" s="51" t="str">
        <f>IFERROR(VLOOKUP(BP1521,abbreviation[[description_german]:[abbreviation_budo]],3,FALSE),"")</f>
        <v/>
      </c>
      <c r="BR1521" s="57" t="str">
        <f t="shared" si="212"/>
        <v>_</v>
      </c>
      <c r="BU1521" s="53" t="str">
        <f>IFERROR(VLOOKUP(BT1521,abbreviation[[description_german]:[abbreviation_budo]],3,FALSE),"")</f>
        <v/>
      </c>
      <c r="BV1521" s="60" t="str">
        <f t="shared" si="213"/>
        <v>_</v>
      </c>
      <c r="BY1521" s="48" t="str">
        <f>IFERROR(VLOOKUP(BX1521,category[[category_name_german]:[abbreviation_category_budo]],3,FALSE),"")</f>
        <v/>
      </c>
      <c r="CB1521" s="48" t="str">
        <f>IFERROR(VLOOKUP(CA1521,category[[category_name_german]:[abbreviation_category_budo]],3,FALSE),"")</f>
        <v/>
      </c>
      <c r="CE1521" s="48" t="str">
        <f>IFERROR(VLOOKUP(CD1521,category[[category_name_german]:[abbreviation_category_budo]],3,FALSE),"")</f>
        <v/>
      </c>
      <c r="CH1521" s="48" t="str">
        <f>IFERROR(VLOOKUP(CG1521,category[[category_name_german]:[abbreviation_category_budo]],3,FALSE),"")</f>
        <v/>
      </c>
      <c r="CK1521" s="48" t="str">
        <f>IFERROR(VLOOKUP(CJ1521,category[[category_name_german]:[abbreviation_category_budo]],3,FALSE),"")</f>
        <v/>
      </c>
      <c r="CM1521" s="49" t="str">
        <f t="shared" si="214"/>
        <v/>
      </c>
      <c r="CO1521" s="63" t="str">
        <f t="shared" si="215"/>
        <v/>
      </c>
    </row>
    <row r="1522" spans="4:93" x14ac:dyDescent="0.25">
      <c r="D1522" s="48" t="str">
        <f>IFERROR(VLOOKUP(C1522,category[[category_name_german]:[abbreviation_category_budo]],3,FALSE),"")</f>
        <v/>
      </c>
      <c r="G1522" s="48" t="str">
        <f>IFERROR(VLOOKUP(F1522,category[[category_name_german]:[abbreviation_category_budo]],3,FALSE),"")</f>
        <v/>
      </c>
      <c r="J1522" s="48" t="str">
        <f>IFERROR(VLOOKUP(I1522,category[[category_name_german]:[abbreviation_category_budo]],3,FALSE),"")</f>
        <v/>
      </c>
      <c r="M1522" s="48" t="str">
        <f>IFERROR(VLOOKUP(L1522,category[[category_name_german]:[abbreviation_category_budo]],3,FALSE),"")</f>
        <v/>
      </c>
      <c r="P1522" s="48" t="str">
        <f>IFERROR(VLOOKUP(O1522,category[[category_name_german]:[abbreviation_category_budo]],3,FALSE),"")</f>
        <v/>
      </c>
      <c r="R1522" s="49" t="str">
        <f t="shared" si="207"/>
        <v/>
      </c>
      <c r="U1522" s="48" t="str">
        <f>IFERROR(VLOOKUP(T1522,abbreviation[[description_german]:[abbreviation_budo]],3,FALSE),"")</f>
        <v/>
      </c>
      <c r="X1522" s="51" t="str">
        <f>IFERROR(VLOOKUP(W1522,abbreviation[[description_german]:[abbreviation_budo]],3,FALSE),"")</f>
        <v/>
      </c>
      <c r="Y1522" s="33"/>
      <c r="AA1522" s="49" t="str">
        <f t="shared" si="208"/>
        <v/>
      </c>
      <c r="AD1522" s="48" t="str">
        <f>IFERROR(VLOOKUP(AC1522,abbreviation[[description_german]:[abbreviation_budo]],3,FALSE),"")</f>
        <v/>
      </c>
      <c r="AG1522" s="54" t="str">
        <f>IFERROR(VLOOKUP(AF1522,abbreviation[[description_german]:[abbreviation_budo]],3,FALSE),"")</f>
        <v/>
      </c>
      <c r="AJ1522" s="49" t="str">
        <f t="shared" si="209"/>
        <v>_</v>
      </c>
      <c r="AM1522" s="48" t="str">
        <f>IFERROR(VLOOKUP(AL1522,abbreviation[[description_german]:[abbreviation_budo]],3,FALSE),"")</f>
        <v/>
      </c>
      <c r="AP1522" s="54" t="str">
        <f>IFERROR(VLOOKUP(AO1522,abbreviation[[description_german]:[abbreviation_budo]],3,FALSE),"")</f>
        <v/>
      </c>
      <c r="AS1522" s="49" t="str">
        <f t="shared" si="210"/>
        <v>_</v>
      </c>
      <c r="AV1522" s="53" t="str">
        <f>IFERROR(VLOOKUP(AU1522,abbreviation[[description_german]:[abbreviation_budo]],3,FALSE),"")</f>
        <v/>
      </c>
      <c r="AY1522" s="51" t="str">
        <f>IFERROR(VLOOKUP(AX1522,abbreviation[[description_german]:[abbreviation_budo]],3,FALSE),"")</f>
        <v/>
      </c>
      <c r="BB1522" s="51" t="str">
        <f>IFERROR(VLOOKUP(BA1522,abbreviation[[description_german]:[abbreviation_budo]],3,FALSE),"")</f>
        <v/>
      </c>
      <c r="BE1522" s="51" t="str">
        <f>IFERROR(VLOOKUP(BD1522,abbreviation[[description_german]:[abbreviation_budo]],3,FALSE),"")</f>
        <v/>
      </c>
      <c r="BG1522" s="38"/>
      <c r="BH1522" s="49" t="str">
        <f t="shared" si="211"/>
        <v>_</v>
      </c>
      <c r="BK1522" s="53" t="str">
        <f>IFERROR(VLOOKUP(BJ1522,abbreviation[[description_german]:[abbreviation_budo]],3,FALSE),"")</f>
        <v/>
      </c>
      <c r="BN1522" s="51" t="str">
        <f>IFERROR(VLOOKUP(BM1522,abbreviation[[description_german]:[abbreviation_budo]],3,FALSE),"")</f>
        <v/>
      </c>
      <c r="BO1522" s="31"/>
      <c r="BQ1522" s="51" t="str">
        <f>IFERROR(VLOOKUP(BP1522,abbreviation[[description_german]:[abbreviation_budo]],3,FALSE),"")</f>
        <v/>
      </c>
      <c r="BR1522" s="57" t="str">
        <f t="shared" si="212"/>
        <v>_</v>
      </c>
      <c r="BU1522" s="53" t="str">
        <f>IFERROR(VLOOKUP(BT1522,abbreviation[[description_german]:[abbreviation_budo]],3,FALSE),"")</f>
        <v/>
      </c>
      <c r="BV1522" s="60" t="str">
        <f t="shared" si="213"/>
        <v>_</v>
      </c>
      <c r="BY1522" s="48" t="str">
        <f>IFERROR(VLOOKUP(BX1522,category[[category_name_german]:[abbreviation_category_budo]],3,FALSE),"")</f>
        <v/>
      </c>
      <c r="CB1522" s="48" t="str">
        <f>IFERROR(VLOOKUP(CA1522,category[[category_name_german]:[abbreviation_category_budo]],3,FALSE),"")</f>
        <v/>
      </c>
      <c r="CE1522" s="48" t="str">
        <f>IFERROR(VLOOKUP(CD1522,category[[category_name_german]:[abbreviation_category_budo]],3,FALSE),"")</f>
        <v/>
      </c>
      <c r="CH1522" s="48" t="str">
        <f>IFERROR(VLOOKUP(CG1522,category[[category_name_german]:[abbreviation_category_budo]],3,FALSE),"")</f>
        <v/>
      </c>
      <c r="CK1522" s="48" t="str">
        <f>IFERROR(VLOOKUP(CJ1522,category[[category_name_german]:[abbreviation_category_budo]],3,FALSE),"")</f>
        <v/>
      </c>
      <c r="CM1522" s="49" t="str">
        <f t="shared" si="214"/>
        <v/>
      </c>
      <c r="CO1522" s="63" t="str">
        <f t="shared" si="215"/>
        <v/>
      </c>
    </row>
    <row r="1523" spans="4:93" x14ac:dyDescent="0.25">
      <c r="D1523" s="48" t="str">
        <f>IFERROR(VLOOKUP(C1523,category[[category_name_german]:[abbreviation_category_budo]],3,FALSE),"")</f>
        <v/>
      </c>
      <c r="G1523" s="48" t="str">
        <f>IFERROR(VLOOKUP(F1523,category[[category_name_german]:[abbreviation_category_budo]],3,FALSE),"")</f>
        <v/>
      </c>
      <c r="J1523" s="48" t="str">
        <f>IFERROR(VLOOKUP(I1523,category[[category_name_german]:[abbreviation_category_budo]],3,FALSE),"")</f>
        <v/>
      </c>
      <c r="M1523" s="48" t="str">
        <f>IFERROR(VLOOKUP(L1523,category[[category_name_german]:[abbreviation_category_budo]],3,FALSE),"")</f>
        <v/>
      </c>
      <c r="P1523" s="48" t="str">
        <f>IFERROR(VLOOKUP(O1523,category[[category_name_german]:[abbreviation_category_budo]],3,FALSE),"")</f>
        <v/>
      </c>
      <c r="R1523" s="49" t="str">
        <f t="shared" si="207"/>
        <v/>
      </c>
      <c r="U1523" s="48" t="str">
        <f>IFERROR(VLOOKUP(T1523,abbreviation[[description_german]:[abbreviation_budo]],3,FALSE),"")</f>
        <v/>
      </c>
      <c r="X1523" s="51" t="str">
        <f>IFERROR(VLOOKUP(W1523,abbreviation[[description_german]:[abbreviation_budo]],3,FALSE),"")</f>
        <v/>
      </c>
      <c r="Y1523" s="33"/>
      <c r="AA1523" s="49" t="str">
        <f t="shared" si="208"/>
        <v/>
      </c>
      <c r="AD1523" s="48" t="str">
        <f>IFERROR(VLOOKUP(AC1523,abbreviation[[description_german]:[abbreviation_budo]],3,FALSE),"")</f>
        <v/>
      </c>
      <c r="AG1523" s="54" t="str">
        <f>IFERROR(VLOOKUP(AF1523,abbreviation[[description_german]:[abbreviation_budo]],3,FALSE),"")</f>
        <v/>
      </c>
      <c r="AJ1523" s="49" t="str">
        <f t="shared" si="209"/>
        <v>_</v>
      </c>
      <c r="AM1523" s="48" t="str">
        <f>IFERROR(VLOOKUP(AL1523,abbreviation[[description_german]:[abbreviation_budo]],3,FALSE),"")</f>
        <v/>
      </c>
      <c r="AP1523" s="54" t="str">
        <f>IFERROR(VLOOKUP(AO1523,abbreviation[[description_german]:[abbreviation_budo]],3,FALSE),"")</f>
        <v/>
      </c>
      <c r="AS1523" s="49" t="str">
        <f t="shared" si="210"/>
        <v>_</v>
      </c>
      <c r="AV1523" s="53" t="str">
        <f>IFERROR(VLOOKUP(AU1523,abbreviation[[description_german]:[abbreviation_budo]],3,FALSE),"")</f>
        <v/>
      </c>
      <c r="AY1523" s="51" t="str">
        <f>IFERROR(VLOOKUP(AX1523,abbreviation[[description_german]:[abbreviation_budo]],3,FALSE),"")</f>
        <v/>
      </c>
      <c r="BB1523" s="51" t="str">
        <f>IFERROR(VLOOKUP(BA1523,abbreviation[[description_german]:[abbreviation_budo]],3,FALSE),"")</f>
        <v/>
      </c>
      <c r="BE1523" s="51" t="str">
        <f>IFERROR(VLOOKUP(BD1523,abbreviation[[description_german]:[abbreviation_budo]],3,FALSE),"")</f>
        <v/>
      </c>
      <c r="BG1523" s="38"/>
      <c r="BH1523" s="49" t="str">
        <f t="shared" si="211"/>
        <v>_</v>
      </c>
      <c r="BK1523" s="53" t="str">
        <f>IFERROR(VLOOKUP(BJ1523,abbreviation[[description_german]:[abbreviation_budo]],3,FALSE),"")</f>
        <v/>
      </c>
      <c r="BN1523" s="51" t="str">
        <f>IFERROR(VLOOKUP(BM1523,abbreviation[[description_german]:[abbreviation_budo]],3,FALSE),"")</f>
        <v/>
      </c>
      <c r="BO1523" s="31"/>
      <c r="BQ1523" s="51" t="str">
        <f>IFERROR(VLOOKUP(BP1523,abbreviation[[description_german]:[abbreviation_budo]],3,FALSE),"")</f>
        <v/>
      </c>
      <c r="BR1523" s="57" t="str">
        <f t="shared" si="212"/>
        <v>_</v>
      </c>
      <c r="BU1523" s="53" t="str">
        <f>IFERROR(VLOOKUP(BT1523,abbreviation[[description_german]:[abbreviation_budo]],3,FALSE),"")</f>
        <v/>
      </c>
      <c r="BV1523" s="60" t="str">
        <f t="shared" si="213"/>
        <v>_</v>
      </c>
      <c r="BY1523" s="48" t="str">
        <f>IFERROR(VLOOKUP(BX1523,category[[category_name_german]:[abbreviation_category_budo]],3,FALSE),"")</f>
        <v/>
      </c>
      <c r="CB1523" s="48" t="str">
        <f>IFERROR(VLOOKUP(CA1523,category[[category_name_german]:[abbreviation_category_budo]],3,FALSE),"")</f>
        <v/>
      </c>
      <c r="CE1523" s="48" t="str">
        <f>IFERROR(VLOOKUP(CD1523,category[[category_name_german]:[abbreviation_category_budo]],3,FALSE),"")</f>
        <v/>
      </c>
      <c r="CH1523" s="48" t="str">
        <f>IFERROR(VLOOKUP(CG1523,category[[category_name_german]:[abbreviation_category_budo]],3,FALSE),"")</f>
        <v/>
      </c>
      <c r="CK1523" s="48" t="str">
        <f>IFERROR(VLOOKUP(CJ1523,category[[category_name_german]:[abbreviation_category_budo]],3,FALSE),"")</f>
        <v/>
      </c>
      <c r="CM1523" s="49" t="str">
        <f t="shared" si="214"/>
        <v/>
      </c>
      <c r="CO1523" s="63" t="str">
        <f t="shared" si="215"/>
        <v/>
      </c>
    </row>
    <row r="1524" spans="4:93" x14ac:dyDescent="0.25">
      <c r="D1524" s="48" t="str">
        <f>IFERROR(VLOOKUP(C1524,category[[category_name_german]:[abbreviation_category_budo]],3,FALSE),"")</f>
        <v/>
      </c>
      <c r="G1524" s="48" t="str">
        <f>IFERROR(VLOOKUP(F1524,category[[category_name_german]:[abbreviation_category_budo]],3,FALSE),"")</f>
        <v/>
      </c>
      <c r="J1524" s="48" t="str">
        <f>IFERROR(VLOOKUP(I1524,category[[category_name_german]:[abbreviation_category_budo]],3,FALSE),"")</f>
        <v/>
      </c>
      <c r="M1524" s="48" t="str">
        <f>IFERROR(VLOOKUP(L1524,category[[category_name_german]:[abbreviation_category_budo]],3,FALSE),"")</f>
        <v/>
      </c>
      <c r="P1524" s="48" t="str">
        <f>IFERROR(VLOOKUP(O1524,category[[category_name_german]:[abbreviation_category_budo]],3,FALSE),"")</f>
        <v/>
      </c>
      <c r="R1524" s="49" t="str">
        <f t="shared" si="207"/>
        <v/>
      </c>
      <c r="U1524" s="48" t="str">
        <f>IFERROR(VLOOKUP(T1524,abbreviation[[description_german]:[abbreviation_budo]],3,FALSE),"")</f>
        <v/>
      </c>
      <c r="X1524" s="51" t="str">
        <f>IFERROR(VLOOKUP(W1524,abbreviation[[description_german]:[abbreviation_budo]],3,FALSE),"")</f>
        <v/>
      </c>
      <c r="Y1524" s="33"/>
      <c r="AA1524" s="49" t="str">
        <f t="shared" si="208"/>
        <v/>
      </c>
      <c r="AD1524" s="48" t="str">
        <f>IFERROR(VLOOKUP(AC1524,abbreviation[[description_german]:[abbreviation_budo]],3,FALSE),"")</f>
        <v/>
      </c>
      <c r="AG1524" s="54" t="str">
        <f>IFERROR(VLOOKUP(AF1524,abbreviation[[description_german]:[abbreviation_budo]],3,FALSE),"")</f>
        <v/>
      </c>
      <c r="AJ1524" s="49" t="str">
        <f t="shared" si="209"/>
        <v>_</v>
      </c>
      <c r="AM1524" s="48" t="str">
        <f>IFERROR(VLOOKUP(AL1524,abbreviation[[description_german]:[abbreviation_budo]],3,FALSE),"")</f>
        <v/>
      </c>
      <c r="AP1524" s="54" t="str">
        <f>IFERROR(VLOOKUP(AO1524,abbreviation[[description_german]:[abbreviation_budo]],3,FALSE),"")</f>
        <v/>
      </c>
      <c r="AS1524" s="49" t="str">
        <f t="shared" si="210"/>
        <v>_</v>
      </c>
      <c r="AV1524" s="53" t="str">
        <f>IFERROR(VLOOKUP(AU1524,abbreviation[[description_german]:[abbreviation_budo]],3,FALSE),"")</f>
        <v/>
      </c>
      <c r="AY1524" s="51" t="str">
        <f>IFERROR(VLOOKUP(AX1524,abbreviation[[description_german]:[abbreviation_budo]],3,FALSE),"")</f>
        <v/>
      </c>
      <c r="BB1524" s="51" t="str">
        <f>IFERROR(VLOOKUP(BA1524,abbreviation[[description_german]:[abbreviation_budo]],3,FALSE),"")</f>
        <v/>
      </c>
      <c r="BE1524" s="51" t="str">
        <f>IFERROR(VLOOKUP(BD1524,abbreviation[[description_german]:[abbreviation_budo]],3,FALSE),"")</f>
        <v/>
      </c>
      <c r="BG1524" s="38"/>
      <c r="BH1524" s="49" t="str">
        <f t="shared" si="211"/>
        <v>_</v>
      </c>
      <c r="BK1524" s="53" t="str">
        <f>IFERROR(VLOOKUP(BJ1524,abbreviation[[description_german]:[abbreviation_budo]],3,FALSE),"")</f>
        <v/>
      </c>
      <c r="BN1524" s="51" t="str">
        <f>IFERROR(VLOOKUP(BM1524,abbreviation[[description_german]:[abbreviation_budo]],3,FALSE),"")</f>
        <v/>
      </c>
      <c r="BO1524" s="31"/>
      <c r="BQ1524" s="51" t="str">
        <f>IFERROR(VLOOKUP(BP1524,abbreviation[[description_german]:[abbreviation_budo]],3,FALSE),"")</f>
        <v/>
      </c>
      <c r="BR1524" s="57" t="str">
        <f t="shared" si="212"/>
        <v>_</v>
      </c>
      <c r="BU1524" s="53" t="str">
        <f>IFERROR(VLOOKUP(BT1524,abbreviation[[description_german]:[abbreviation_budo]],3,FALSE),"")</f>
        <v/>
      </c>
      <c r="BV1524" s="60" t="str">
        <f t="shared" si="213"/>
        <v>_</v>
      </c>
      <c r="BY1524" s="48" t="str">
        <f>IFERROR(VLOOKUP(BX1524,category[[category_name_german]:[abbreviation_category_budo]],3,FALSE),"")</f>
        <v/>
      </c>
      <c r="CB1524" s="48" t="str">
        <f>IFERROR(VLOOKUP(CA1524,category[[category_name_german]:[abbreviation_category_budo]],3,FALSE),"")</f>
        <v/>
      </c>
      <c r="CE1524" s="48" t="str">
        <f>IFERROR(VLOOKUP(CD1524,category[[category_name_german]:[abbreviation_category_budo]],3,FALSE),"")</f>
        <v/>
      </c>
      <c r="CH1524" s="48" t="str">
        <f>IFERROR(VLOOKUP(CG1524,category[[category_name_german]:[abbreviation_category_budo]],3,FALSE),"")</f>
        <v/>
      </c>
      <c r="CK1524" s="48" t="str">
        <f>IFERROR(VLOOKUP(CJ1524,category[[category_name_german]:[abbreviation_category_budo]],3,FALSE),"")</f>
        <v/>
      </c>
      <c r="CM1524" s="49" t="str">
        <f t="shared" si="214"/>
        <v/>
      </c>
      <c r="CO1524" s="63" t="str">
        <f t="shared" si="215"/>
        <v/>
      </c>
    </row>
    <row r="1525" spans="4:93" x14ac:dyDescent="0.25">
      <c r="D1525" s="48" t="str">
        <f>IFERROR(VLOOKUP(C1525,category[[category_name_german]:[abbreviation_category_budo]],3,FALSE),"")</f>
        <v/>
      </c>
      <c r="G1525" s="48" t="str">
        <f>IFERROR(VLOOKUP(F1525,category[[category_name_german]:[abbreviation_category_budo]],3,FALSE),"")</f>
        <v/>
      </c>
      <c r="J1525" s="48" t="str">
        <f>IFERROR(VLOOKUP(I1525,category[[category_name_german]:[abbreviation_category_budo]],3,FALSE),"")</f>
        <v/>
      </c>
      <c r="M1525" s="48" t="str">
        <f>IFERROR(VLOOKUP(L1525,category[[category_name_german]:[abbreviation_category_budo]],3,FALSE),"")</f>
        <v/>
      </c>
      <c r="P1525" s="48" t="str">
        <f>IFERROR(VLOOKUP(O1525,category[[category_name_german]:[abbreviation_category_budo]],3,FALSE),"")</f>
        <v/>
      </c>
      <c r="R1525" s="49" t="str">
        <f t="shared" si="207"/>
        <v/>
      </c>
      <c r="U1525" s="48" t="str">
        <f>IFERROR(VLOOKUP(T1525,abbreviation[[description_german]:[abbreviation_budo]],3,FALSE),"")</f>
        <v/>
      </c>
      <c r="X1525" s="51" t="str">
        <f>IFERROR(VLOOKUP(W1525,abbreviation[[description_german]:[abbreviation_budo]],3,FALSE),"")</f>
        <v/>
      </c>
      <c r="Y1525" s="33"/>
      <c r="AA1525" s="49" t="str">
        <f t="shared" si="208"/>
        <v/>
      </c>
      <c r="AD1525" s="48" t="str">
        <f>IFERROR(VLOOKUP(AC1525,abbreviation[[description_german]:[abbreviation_budo]],3,FALSE),"")</f>
        <v/>
      </c>
      <c r="AG1525" s="54" t="str">
        <f>IFERROR(VLOOKUP(AF1525,abbreviation[[description_german]:[abbreviation_budo]],3,FALSE),"")</f>
        <v/>
      </c>
      <c r="AJ1525" s="49" t="str">
        <f t="shared" si="209"/>
        <v>_</v>
      </c>
      <c r="AM1525" s="48" t="str">
        <f>IFERROR(VLOOKUP(AL1525,abbreviation[[description_german]:[abbreviation_budo]],3,FALSE),"")</f>
        <v/>
      </c>
      <c r="AP1525" s="54" t="str">
        <f>IFERROR(VLOOKUP(AO1525,abbreviation[[description_german]:[abbreviation_budo]],3,FALSE),"")</f>
        <v/>
      </c>
      <c r="AS1525" s="49" t="str">
        <f t="shared" si="210"/>
        <v>_</v>
      </c>
      <c r="AV1525" s="53" t="str">
        <f>IFERROR(VLOOKUP(AU1525,abbreviation[[description_german]:[abbreviation_budo]],3,FALSE),"")</f>
        <v/>
      </c>
      <c r="AY1525" s="51" t="str">
        <f>IFERROR(VLOOKUP(AX1525,abbreviation[[description_german]:[abbreviation_budo]],3,FALSE),"")</f>
        <v/>
      </c>
      <c r="BB1525" s="51" t="str">
        <f>IFERROR(VLOOKUP(BA1525,abbreviation[[description_german]:[abbreviation_budo]],3,FALSE),"")</f>
        <v/>
      </c>
      <c r="BE1525" s="51" t="str">
        <f>IFERROR(VLOOKUP(BD1525,abbreviation[[description_german]:[abbreviation_budo]],3,FALSE),"")</f>
        <v/>
      </c>
      <c r="BG1525" s="38"/>
      <c r="BH1525" s="49" t="str">
        <f t="shared" si="211"/>
        <v>_</v>
      </c>
      <c r="BK1525" s="53" t="str">
        <f>IFERROR(VLOOKUP(BJ1525,abbreviation[[description_german]:[abbreviation_budo]],3,FALSE),"")</f>
        <v/>
      </c>
      <c r="BN1525" s="51" t="str">
        <f>IFERROR(VLOOKUP(BM1525,abbreviation[[description_german]:[abbreviation_budo]],3,FALSE),"")</f>
        <v/>
      </c>
      <c r="BO1525" s="31"/>
      <c r="BQ1525" s="51" t="str">
        <f>IFERROR(VLOOKUP(BP1525,abbreviation[[description_german]:[abbreviation_budo]],3,FALSE),"")</f>
        <v/>
      </c>
      <c r="BR1525" s="57" t="str">
        <f t="shared" si="212"/>
        <v>_</v>
      </c>
      <c r="BU1525" s="53" t="str">
        <f>IFERROR(VLOOKUP(BT1525,abbreviation[[description_german]:[abbreviation_budo]],3,FALSE),"")</f>
        <v/>
      </c>
      <c r="BV1525" s="60" t="str">
        <f t="shared" si="213"/>
        <v>_</v>
      </c>
      <c r="BY1525" s="48" t="str">
        <f>IFERROR(VLOOKUP(BX1525,category[[category_name_german]:[abbreviation_category_budo]],3,FALSE),"")</f>
        <v/>
      </c>
      <c r="CB1525" s="48" t="str">
        <f>IFERROR(VLOOKUP(CA1525,category[[category_name_german]:[abbreviation_category_budo]],3,FALSE),"")</f>
        <v/>
      </c>
      <c r="CE1525" s="48" t="str">
        <f>IFERROR(VLOOKUP(CD1525,category[[category_name_german]:[abbreviation_category_budo]],3,FALSE),"")</f>
        <v/>
      </c>
      <c r="CH1525" s="48" t="str">
        <f>IFERROR(VLOOKUP(CG1525,category[[category_name_german]:[abbreviation_category_budo]],3,FALSE),"")</f>
        <v/>
      </c>
      <c r="CK1525" s="48" t="str">
        <f>IFERROR(VLOOKUP(CJ1525,category[[category_name_german]:[abbreviation_category_budo]],3,FALSE),"")</f>
        <v/>
      </c>
      <c r="CM1525" s="49" t="str">
        <f t="shared" si="214"/>
        <v/>
      </c>
      <c r="CO1525" s="63" t="str">
        <f t="shared" si="215"/>
        <v/>
      </c>
    </row>
    <row r="1526" spans="4:93" x14ac:dyDescent="0.25">
      <c r="D1526" s="48" t="str">
        <f>IFERROR(VLOOKUP(C1526,category[[category_name_german]:[abbreviation_category_budo]],3,FALSE),"")</f>
        <v/>
      </c>
      <c r="G1526" s="48" t="str">
        <f>IFERROR(VLOOKUP(F1526,category[[category_name_german]:[abbreviation_category_budo]],3,FALSE),"")</f>
        <v/>
      </c>
      <c r="J1526" s="48" t="str">
        <f>IFERROR(VLOOKUP(I1526,category[[category_name_german]:[abbreviation_category_budo]],3,FALSE),"")</f>
        <v/>
      </c>
      <c r="M1526" s="48" t="str">
        <f>IFERROR(VLOOKUP(L1526,category[[category_name_german]:[abbreviation_category_budo]],3,FALSE),"")</f>
        <v/>
      </c>
      <c r="P1526" s="48" t="str">
        <f>IFERROR(VLOOKUP(O1526,category[[category_name_german]:[abbreviation_category_budo]],3,FALSE),"")</f>
        <v/>
      </c>
      <c r="R1526" s="49" t="str">
        <f t="shared" si="207"/>
        <v/>
      </c>
      <c r="U1526" s="48" t="str">
        <f>IFERROR(VLOOKUP(T1526,abbreviation[[description_german]:[abbreviation_budo]],3,FALSE),"")</f>
        <v/>
      </c>
      <c r="X1526" s="51" t="str">
        <f>IFERROR(VLOOKUP(W1526,abbreviation[[description_german]:[abbreviation_budo]],3,FALSE),"")</f>
        <v/>
      </c>
      <c r="Y1526" s="33"/>
      <c r="AA1526" s="49" t="str">
        <f t="shared" si="208"/>
        <v/>
      </c>
      <c r="AD1526" s="48" t="str">
        <f>IFERROR(VLOOKUP(AC1526,abbreviation[[description_german]:[abbreviation_budo]],3,FALSE),"")</f>
        <v/>
      </c>
      <c r="AG1526" s="54" t="str">
        <f>IFERROR(VLOOKUP(AF1526,abbreviation[[description_german]:[abbreviation_budo]],3,FALSE),"")</f>
        <v/>
      </c>
      <c r="AJ1526" s="49" t="str">
        <f t="shared" si="209"/>
        <v>_</v>
      </c>
      <c r="AM1526" s="48" t="str">
        <f>IFERROR(VLOOKUP(AL1526,abbreviation[[description_german]:[abbreviation_budo]],3,FALSE),"")</f>
        <v/>
      </c>
      <c r="AP1526" s="54" t="str">
        <f>IFERROR(VLOOKUP(AO1526,abbreviation[[description_german]:[abbreviation_budo]],3,FALSE),"")</f>
        <v/>
      </c>
      <c r="AS1526" s="49" t="str">
        <f t="shared" si="210"/>
        <v>_</v>
      </c>
      <c r="AV1526" s="53" t="str">
        <f>IFERROR(VLOOKUP(AU1526,abbreviation[[description_german]:[abbreviation_budo]],3,FALSE),"")</f>
        <v/>
      </c>
      <c r="AY1526" s="51" t="str">
        <f>IFERROR(VLOOKUP(AX1526,abbreviation[[description_german]:[abbreviation_budo]],3,FALSE),"")</f>
        <v/>
      </c>
      <c r="BB1526" s="51" t="str">
        <f>IFERROR(VLOOKUP(BA1526,abbreviation[[description_german]:[abbreviation_budo]],3,FALSE),"")</f>
        <v/>
      </c>
      <c r="BE1526" s="51" t="str">
        <f>IFERROR(VLOOKUP(BD1526,abbreviation[[description_german]:[abbreviation_budo]],3,FALSE),"")</f>
        <v/>
      </c>
      <c r="BG1526" s="38"/>
      <c r="BH1526" s="49" t="str">
        <f t="shared" si="211"/>
        <v>_</v>
      </c>
      <c r="BK1526" s="53" t="str">
        <f>IFERROR(VLOOKUP(BJ1526,abbreviation[[description_german]:[abbreviation_budo]],3,FALSE),"")</f>
        <v/>
      </c>
      <c r="BN1526" s="51" t="str">
        <f>IFERROR(VLOOKUP(BM1526,abbreviation[[description_german]:[abbreviation_budo]],3,FALSE),"")</f>
        <v/>
      </c>
      <c r="BO1526" s="31"/>
      <c r="BQ1526" s="51" t="str">
        <f>IFERROR(VLOOKUP(BP1526,abbreviation[[description_german]:[abbreviation_budo]],3,FALSE),"")</f>
        <v/>
      </c>
      <c r="BR1526" s="57" t="str">
        <f t="shared" si="212"/>
        <v>_</v>
      </c>
      <c r="BU1526" s="53" t="str">
        <f>IFERROR(VLOOKUP(BT1526,abbreviation[[description_german]:[abbreviation_budo]],3,FALSE),"")</f>
        <v/>
      </c>
      <c r="BV1526" s="60" t="str">
        <f t="shared" si="213"/>
        <v>_</v>
      </c>
      <c r="BY1526" s="48" t="str">
        <f>IFERROR(VLOOKUP(BX1526,category[[category_name_german]:[abbreviation_category_budo]],3,FALSE),"")</f>
        <v/>
      </c>
      <c r="CB1526" s="48" t="str">
        <f>IFERROR(VLOOKUP(CA1526,category[[category_name_german]:[abbreviation_category_budo]],3,FALSE),"")</f>
        <v/>
      </c>
      <c r="CE1526" s="48" t="str">
        <f>IFERROR(VLOOKUP(CD1526,category[[category_name_german]:[abbreviation_category_budo]],3,FALSE),"")</f>
        <v/>
      </c>
      <c r="CH1526" s="48" t="str">
        <f>IFERROR(VLOOKUP(CG1526,category[[category_name_german]:[abbreviation_category_budo]],3,FALSE),"")</f>
        <v/>
      </c>
      <c r="CK1526" s="48" t="str">
        <f>IFERROR(VLOOKUP(CJ1526,category[[category_name_german]:[abbreviation_category_budo]],3,FALSE),"")</f>
        <v/>
      </c>
      <c r="CM1526" s="49" t="str">
        <f t="shared" si="214"/>
        <v/>
      </c>
      <c r="CO1526" s="63" t="str">
        <f t="shared" si="215"/>
        <v/>
      </c>
    </row>
    <row r="1527" spans="4:93" x14ac:dyDescent="0.25">
      <c r="D1527" s="48" t="str">
        <f>IFERROR(VLOOKUP(C1527,category[[category_name_german]:[abbreviation_category_budo]],3,FALSE),"")</f>
        <v/>
      </c>
      <c r="G1527" s="48" t="str">
        <f>IFERROR(VLOOKUP(F1527,category[[category_name_german]:[abbreviation_category_budo]],3,FALSE),"")</f>
        <v/>
      </c>
      <c r="J1527" s="48" t="str">
        <f>IFERROR(VLOOKUP(I1527,category[[category_name_german]:[abbreviation_category_budo]],3,FALSE),"")</f>
        <v/>
      </c>
      <c r="M1527" s="48" t="str">
        <f>IFERROR(VLOOKUP(L1527,category[[category_name_german]:[abbreviation_category_budo]],3,FALSE),"")</f>
        <v/>
      </c>
      <c r="P1527" s="48" t="str">
        <f>IFERROR(VLOOKUP(O1527,category[[category_name_german]:[abbreviation_category_budo]],3,FALSE),"")</f>
        <v/>
      </c>
      <c r="R1527" s="49" t="str">
        <f t="shared" si="207"/>
        <v/>
      </c>
      <c r="U1527" s="48" t="str">
        <f>IFERROR(VLOOKUP(T1527,abbreviation[[description_german]:[abbreviation_budo]],3,FALSE),"")</f>
        <v/>
      </c>
      <c r="X1527" s="51" t="str">
        <f>IFERROR(VLOOKUP(W1527,abbreviation[[description_german]:[abbreviation_budo]],3,FALSE),"")</f>
        <v/>
      </c>
      <c r="Y1527" s="33"/>
      <c r="AA1527" s="49" t="str">
        <f t="shared" si="208"/>
        <v/>
      </c>
      <c r="AD1527" s="48" t="str">
        <f>IFERROR(VLOOKUP(AC1527,abbreviation[[description_german]:[abbreviation_budo]],3,FALSE),"")</f>
        <v/>
      </c>
      <c r="AG1527" s="54" t="str">
        <f>IFERROR(VLOOKUP(AF1527,abbreviation[[description_german]:[abbreviation_budo]],3,FALSE),"")</f>
        <v/>
      </c>
      <c r="AJ1527" s="49" t="str">
        <f t="shared" si="209"/>
        <v>_</v>
      </c>
      <c r="AM1527" s="48" t="str">
        <f>IFERROR(VLOOKUP(AL1527,abbreviation[[description_german]:[abbreviation_budo]],3,FALSE),"")</f>
        <v/>
      </c>
      <c r="AP1527" s="54" t="str">
        <f>IFERROR(VLOOKUP(AO1527,abbreviation[[description_german]:[abbreviation_budo]],3,FALSE),"")</f>
        <v/>
      </c>
      <c r="AS1527" s="49" t="str">
        <f t="shared" si="210"/>
        <v>_</v>
      </c>
      <c r="AV1527" s="53" t="str">
        <f>IFERROR(VLOOKUP(AU1527,abbreviation[[description_german]:[abbreviation_budo]],3,FALSE),"")</f>
        <v/>
      </c>
      <c r="AY1527" s="51" t="str">
        <f>IFERROR(VLOOKUP(AX1527,abbreviation[[description_german]:[abbreviation_budo]],3,FALSE),"")</f>
        <v/>
      </c>
      <c r="BB1527" s="51" t="str">
        <f>IFERROR(VLOOKUP(BA1527,abbreviation[[description_german]:[abbreviation_budo]],3,FALSE),"")</f>
        <v/>
      </c>
      <c r="BE1527" s="51" t="str">
        <f>IFERROR(VLOOKUP(BD1527,abbreviation[[description_german]:[abbreviation_budo]],3,FALSE),"")</f>
        <v/>
      </c>
      <c r="BG1527" s="38"/>
      <c r="BH1527" s="49" t="str">
        <f t="shared" si="211"/>
        <v>_</v>
      </c>
      <c r="BK1527" s="53" t="str">
        <f>IFERROR(VLOOKUP(BJ1527,abbreviation[[description_german]:[abbreviation_budo]],3,FALSE),"")</f>
        <v/>
      </c>
      <c r="BN1527" s="51" t="str">
        <f>IFERROR(VLOOKUP(BM1527,abbreviation[[description_german]:[abbreviation_budo]],3,FALSE),"")</f>
        <v/>
      </c>
      <c r="BO1527" s="31"/>
      <c r="BQ1527" s="51" t="str">
        <f>IFERROR(VLOOKUP(BP1527,abbreviation[[description_german]:[abbreviation_budo]],3,FALSE),"")</f>
        <v/>
      </c>
      <c r="BR1527" s="57" t="str">
        <f t="shared" si="212"/>
        <v>_</v>
      </c>
      <c r="BU1527" s="53" t="str">
        <f>IFERROR(VLOOKUP(BT1527,abbreviation[[description_german]:[abbreviation_budo]],3,FALSE),"")</f>
        <v/>
      </c>
      <c r="BV1527" s="60" t="str">
        <f t="shared" si="213"/>
        <v>_</v>
      </c>
      <c r="BY1527" s="48" t="str">
        <f>IFERROR(VLOOKUP(BX1527,category[[category_name_german]:[abbreviation_category_budo]],3,FALSE),"")</f>
        <v/>
      </c>
      <c r="CB1527" s="48" t="str">
        <f>IFERROR(VLOOKUP(CA1527,category[[category_name_german]:[abbreviation_category_budo]],3,FALSE),"")</f>
        <v/>
      </c>
      <c r="CE1527" s="48" t="str">
        <f>IFERROR(VLOOKUP(CD1527,category[[category_name_german]:[abbreviation_category_budo]],3,FALSE),"")</f>
        <v/>
      </c>
      <c r="CH1527" s="48" t="str">
        <f>IFERROR(VLOOKUP(CG1527,category[[category_name_german]:[abbreviation_category_budo]],3,FALSE),"")</f>
        <v/>
      </c>
      <c r="CK1527" s="48" t="str">
        <f>IFERROR(VLOOKUP(CJ1527,category[[category_name_german]:[abbreviation_category_budo]],3,FALSE),"")</f>
        <v/>
      </c>
      <c r="CM1527" s="49" t="str">
        <f t="shared" si="214"/>
        <v/>
      </c>
      <c r="CO1527" s="63" t="str">
        <f t="shared" si="215"/>
        <v/>
      </c>
    </row>
    <row r="1528" spans="4:93" x14ac:dyDescent="0.25">
      <c r="D1528" s="48" t="str">
        <f>IFERROR(VLOOKUP(C1528,category[[category_name_german]:[abbreviation_category_budo]],3,FALSE),"")</f>
        <v/>
      </c>
      <c r="G1528" s="48" t="str">
        <f>IFERROR(VLOOKUP(F1528,category[[category_name_german]:[abbreviation_category_budo]],3,FALSE),"")</f>
        <v/>
      </c>
      <c r="J1528" s="48" t="str">
        <f>IFERROR(VLOOKUP(I1528,category[[category_name_german]:[abbreviation_category_budo]],3,FALSE),"")</f>
        <v/>
      </c>
      <c r="M1528" s="48" t="str">
        <f>IFERROR(VLOOKUP(L1528,category[[category_name_german]:[abbreviation_category_budo]],3,FALSE),"")</f>
        <v/>
      </c>
      <c r="P1528" s="48" t="str">
        <f>IFERROR(VLOOKUP(O1528,category[[category_name_german]:[abbreviation_category_budo]],3,FALSE),"")</f>
        <v/>
      </c>
      <c r="R1528" s="49" t="str">
        <f t="shared" si="207"/>
        <v/>
      </c>
      <c r="U1528" s="48" t="str">
        <f>IFERROR(VLOOKUP(T1528,abbreviation[[description_german]:[abbreviation_budo]],3,FALSE),"")</f>
        <v/>
      </c>
      <c r="X1528" s="51" t="str">
        <f>IFERROR(VLOOKUP(W1528,abbreviation[[description_german]:[abbreviation_budo]],3,FALSE),"")</f>
        <v/>
      </c>
      <c r="Y1528" s="33"/>
      <c r="AA1528" s="49" t="str">
        <f t="shared" si="208"/>
        <v/>
      </c>
      <c r="AD1528" s="48" t="str">
        <f>IFERROR(VLOOKUP(AC1528,abbreviation[[description_german]:[abbreviation_budo]],3,FALSE),"")</f>
        <v/>
      </c>
      <c r="AG1528" s="54" t="str">
        <f>IFERROR(VLOOKUP(AF1528,abbreviation[[description_german]:[abbreviation_budo]],3,FALSE),"")</f>
        <v/>
      </c>
      <c r="AJ1528" s="49" t="str">
        <f t="shared" si="209"/>
        <v>_</v>
      </c>
      <c r="AM1528" s="48" t="str">
        <f>IFERROR(VLOOKUP(AL1528,abbreviation[[description_german]:[abbreviation_budo]],3,FALSE),"")</f>
        <v/>
      </c>
      <c r="AP1528" s="54" t="str">
        <f>IFERROR(VLOOKUP(AO1528,abbreviation[[description_german]:[abbreviation_budo]],3,FALSE),"")</f>
        <v/>
      </c>
      <c r="AS1528" s="49" t="str">
        <f t="shared" si="210"/>
        <v>_</v>
      </c>
      <c r="AV1528" s="53" t="str">
        <f>IFERROR(VLOOKUP(AU1528,abbreviation[[description_german]:[abbreviation_budo]],3,FALSE),"")</f>
        <v/>
      </c>
      <c r="AY1528" s="51" t="str">
        <f>IFERROR(VLOOKUP(AX1528,abbreviation[[description_german]:[abbreviation_budo]],3,FALSE),"")</f>
        <v/>
      </c>
      <c r="BB1528" s="51" t="str">
        <f>IFERROR(VLOOKUP(BA1528,abbreviation[[description_german]:[abbreviation_budo]],3,FALSE),"")</f>
        <v/>
      </c>
      <c r="BE1528" s="51" t="str">
        <f>IFERROR(VLOOKUP(BD1528,abbreviation[[description_german]:[abbreviation_budo]],3,FALSE),"")</f>
        <v/>
      </c>
      <c r="BG1528" s="38"/>
      <c r="BH1528" s="49" t="str">
        <f t="shared" si="211"/>
        <v>_</v>
      </c>
      <c r="BK1528" s="53" t="str">
        <f>IFERROR(VLOOKUP(BJ1528,abbreviation[[description_german]:[abbreviation_budo]],3,FALSE),"")</f>
        <v/>
      </c>
      <c r="BN1528" s="51" t="str">
        <f>IFERROR(VLOOKUP(BM1528,abbreviation[[description_german]:[abbreviation_budo]],3,FALSE),"")</f>
        <v/>
      </c>
      <c r="BO1528" s="31"/>
      <c r="BQ1528" s="51" t="str">
        <f>IFERROR(VLOOKUP(BP1528,abbreviation[[description_german]:[abbreviation_budo]],3,FALSE),"")</f>
        <v/>
      </c>
      <c r="BR1528" s="57" t="str">
        <f t="shared" si="212"/>
        <v>_</v>
      </c>
      <c r="BU1528" s="53" t="str">
        <f>IFERROR(VLOOKUP(BT1528,abbreviation[[description_german]:[abbreviation_budo]],3,FALSE),"")</f>
        <v/>
      </c>
      <c r="BV1528" s="60" t="str">
        <f t="shared" si="213"/>
        <v>_</v>
      </c>
      <c r="BY1528" s="48" t="str">
        <f>IFERROR(VLOOKUP(BX1528,category[[category_name_german]:[abbreviation_category_budo]],3,FALSE),"")</f>
        <v/>
      </c>
      <c r="CB1528" s="48" t="str">
        <f>IFERROR(VLOOKUP(CA1528,category[[category_name_german]:[abbreviation_category_budo]],3,FALSE),"")</f>
        <v/>
      </c>
      <c r="CE1528" s="48" t="str">
        <f>IFERROR(VLOOKUP(CD1528,category[[category_name_german]:[abbreviation_category_budo]],3,FALSE),"")</f>
        <v/>
      </c>
      <c r="CH1528" s="48" t="str">
        <f>IFERROR(VLOOKUP(CG1528,category[[category_name_german]:[abbreviation_category_budo]],3,FALSE),"")</f>
        <v/>
      </c>
      <c r="CK1528" s="48" t="str">
        <f>IFERROR(VLOOKUP(CJ1528,category[[category_name_german]:[abbreviation_category_budo]],3,FALSE),"")</f>
        <v/>
      </c>
      <c r="CM1528" s="49" t="str">
        <f t="shared" si="214"/>
        <v/>
      </c>
      <c r="CO1528" s="63" t="str">
        <f t="shared" si="215"/>
        <v/>
      </c>
    </row>
    <row r="1529" spans="4:93" x14ac:dyDescent="0.25">
      <c r="D1529" s="48" t="str">
        <f>IFERROR(VLOOKUP(C1529,category[[category_name_german]:[abbreviation_category_budo]],3,FALSE),"")</f>
        <v/>
      </c>
      <c r="G1529" s="48" t="str">
        <f>IFERROR(VLOOKUP(F1529,category[[category_name_german]:[abbreviation_category_budo]],3,FALSE),"")</f>
        <v/>
      </c>
      <c r="J1529" s="48" t="str">
        <f>IFERROR(VLOOKUP(I1529,category[[category_name_german]:[abbreviation_category_budo]],3,FALSE),"")</f>
        <v/>
      </c>
      <c r="M1529" s="48" t="str">
        <f>IFERROR(VLOOKUP(L1529,category[[category_name_german]:[abbreviation_category_budo]],3,FALSE),"")</f>
        <v/>
      </c>
      <c r="P1529" s="48" t="str">
        <f>IFERROR(VLOOKUP(O1529,category[[category_name_german]:[abbreviation_category_budo]],3,FALSE),"")</f>
        <v/>
      </c>
      <c r="R1529" s="49" t="str">
        <f t="shared" si="207"/>
        <v/>
      </c>
      <c r="U1529" s="48" t="str">
        <f>IFERROR(VLOOKUP(T1529,abbreviation[[description_german]:[abbreviation_budo]],3,FALSE),"")</f>
        <v/>
      </c>
      <c r="X1529" s="51" t="str">
        <f>IFERROR(VLOOKUP(W1529,abbreviation[[description_german]:[abbreviation_budo]],3,FALSE),"")</f>
        <v/>
      </c>
      <c r="Y1529" s="33"/>
      <c r="AA1529" s="49" t="str">
        <f t="shared" si="208"/>
        <v/>
      </c>
      <c r="AD1529" s="48" t="str">
        <f>IFERROR(VLOOKUP(AC1529,abbreviation[[description_german]:[abbreviation_budo]],3,FALSE),"")</f>
        <v/>
      </c>
      <c r="AG1529" s="54" t="str">
        <f>IFERROR(VLOOKUP(AF1529,abbreviation[[description_german]:[abbreviation_budo]],3,FALSE),"")</f>
        <v/>
      </c>
      <c r="AJ1529" s="49" t="str">
        <f t="shared" si="209"/>
        <v>_</v>
      </c>
      <c r="AM1529" s="48" t="str">
        <f>IFERROR(VLOOKUP(AL1529,abbreviation[[description_german]:[abbreviation_budo]],3,FALSE),"")</f>
        <v/>
      </c>
      <c r="AP1529" s="54" t="str">
        <f>IFERROR(VLOOKUP(AO1529,abbreviation[[description_german]:[abbreviation_budo]],3,FALSE),"")</f>
        <v/>
      </c>
      <c r="AS1529" s="49" t="str">
        <f t="shared" si="210"/>
        <v>_</v>
      </c>
      <c r="AV1529" s="53" t="str">
        <f>IFERROR(VLOOKUP(AU1529,abbreviation[[description_german]:[abbreviation_budo]],3,FALSE),"")</f>
        <v/>
      </c>
      <c r="AY1529" s="51" t="str">
        <f>IFERROR(VLOOKUP(AX1529,abbreviation[[description_german]:[abbreviation_budo]],3,FALSE),"")</f>
        <v/>
      </c>
      <c r="BB1529" s="51" t="str">
        <f>IFERROR(VLOOKUP(BA1529,abbreviation[[description_german]:[abbreviation_budo]],3,FALSE),"")</f>
        <v/>
      </c>
      <c r="BE1529" s="51" t="str">
        <f>IFERROR(VLOOKUP(BD1529,abbreviation[[description_german]:[abbreviation_budo]],3,FALSE),"")</f>
        <v/>
      </c>
      <c r="BG1529" s="38"/>
      <c r="BH1529" s="49" t="str">
        <f t="shared" si="211"/>
        <v>_</v>
      </c>
      <c r="BK1529" s="53" t="str">
        <f>IFERROR(VLOOKUP(BJ1529,abbreviation[[description_german]:[abbreviation_budo]],3,FALSE),"")</f>
        <v/>
      </c>
      <c r="BN1529" s="51" t="str">
        <f>IFERROR(VLOOKUP(BM1529,abbreviation[[description_german]:[abbreviation_budo]],3,FALSE),"")</f>
        <v/>
      </c>
      <c r="BO1529" s="31"/>
      <c r="BQ1529" s="51" t="str">
        <f>IFERROR(VLOOKUP(BP1529,abbreviation[[description_german]:[abbreviation_budo]],3,FALSE),"")</f>
        <v/>
      </c>
      <c r="BR1529" s="57" t="str">
        <f t="shared" si="212"/>
        <v>_</v>
      </c>
      <c r="BU1529" s="53" t="str">
        <f>IFERROR(VLOOKUP(BT1529,abbreviation[[description_german]:[abbreviation_budo]],3,FALSE),"")</f>
        <v/>
      </c>
      <c r="BV1529" s="60" t="str">
        <f t="shared" si="213"/>
        <v>_</v>
      </c>
      <c r="BY1529" s="48" t="str">
        <f>IFERROR(VLOOKUP(BX1529,category[[category_name_german]:[abbreviation_category_budo]],3,FALSE),"")</f>
        <v/>
      </c>
      <c r="CB1529" s="48" t="str">
        <f>IFERROR(VLOOKUP(CA1529,category[[category_name_german]:[abbreviation_category_budo]],3,FALSE),"")</f>
        <v/>
      </c>
      <c r="CE1529" s="48" t="str">
        <f>IFERROR(VLOOKUP(CD1529,category[[category_name_german]:[abbreviation_category_budo]],3,FALSE),"")</f>
        <v/>
      </c>
      <c r="CH1529" s="48" t="str">
        <f>IFERROR(VLOOKUP(CG1529,category[[category_name_german]:[abbreviation_category_budo]],3,FALSE),"")</f>
        <v/>
      </c>
      <c r="CK1529" s="48" t="str">
        <f>IFERROR(VLOOKUP(CJ1529,category[[category_name_german]:[abbreviation_category_budo]],3,FALSE),"")</f>
        <v/>
      </c>
      <c r="CM1529" s="49" t="str">
        <f t="shared" si="214"/>
        <v/>
      </c>
      <c r="CO1529" s="63" t="str">
        <f t="shared" si="215"/>
        <v/>
      </c>
    </row>
    <row r="1530" spans="4:93" x14ac:dyDescent="0.25">
      <c r="D1530" s="48" t="str">
        <f>IFERROR(VLOOKUP(C1530,category[[category_name_german]:[abbreviation_category_budo]],3,FALSE),"")</f>
        <v/>
      </c>
      <c r="G1530" s="48" t="str">
        <f>IFERROR(VLOOKUP(F1530,category[[category_name_german]:[abbreviation_category_budo]],3,FALSE),"")</f>
        <v/>
      </c>
      <c r="J1530" s="48" t="str">
        <f>IFERROR(VLOOKUP(I1530,category[[category_name_german]:[abbreviation_category_budo]],3,FALSE),"")</f>
        <v/>
      </c>
      <c r="M1530" s="48" t="str">
        <f>IFERROR(VLOOKUP(L1530,category[[category_name_german]:[abbreviation_category_budo]],3,FALSE),"")</f>
        <v/>
      </c>
      <c r="P1530" s="48" t="str">
        <f>IFERROR(VLOOKUP(O1530,category[[category_name_german]:[abbreviation_category_budo]],3,FALSE),"")</f>
        <v/>
      </c>
      <c r="R1530" s="49" t="str">
        <f t="shared" si="207"/>
        <v/>
      </c>
      <c r="U1530" s="48" t="str">
        <f>IFERROR(VLOOKUP(T1530,abbreviation[[description_german]:[abbreviation_budo]],3,FALSE),"")</f>
        <v/>
      </c>
      <c r="X1530" s="51" t="str">
        <f>IFERROR(VLOOKUP(W1530,abbreviation[[description_german]:[abbreviation_budo]],3,FALSE),"")</f>
        <v/>
      </c>
      <c r="Y1530" s="33"/>
      <c r="AA1530" s="49" t="str">
        <f t="shared" si="208"/>
        <v/>
      </c>
      <c r="AD1530" s="48" t="str">
        <f>IFERROR(VLOOKUP(AC1530,abbreviation[[description_german]:[abbreviation_budo]],3,FALSE),"")</f>
        <v/>
      </c>
      <c r="AG1530" s="54" t="str">
        <f>IFERROR(VLOOKUP(AF1530,abbreviation[[description_german]:[abbreviation_budo]],3,FALSE),"")</f>
        <v/>
      </c>
      <c r="AJ1530" s="49" t="str">
        <f t="shared" si="209"/>
        <v>_</v>
      </c>
      <c r="AM1530" s="48" t="str">
        <f>IFERROR(VLOOKUP(AL1530,abbreviation[[description_german]:[abbreviation_budo]],3,FALSE),"")</f>
        <v/>
      </c>
      <c r="AP1530" s="54" t="str">
        <f>IFERROR(VLOOKUP(AO1530,abbreviation[[description_german]:[abbreviation_budo]],3,FALSE),"")</f>
        <v/>
      </c>
      <c r="AS1530" s="49" t="str">
        <f t="shared" si="210"/>
        <v>_</v>
      </c>
      <c r="AV1530" s="53" t="str">
        <f>IFERROR(VLOOKUP(AU1530,abbreviation[[description_german]:[abbreviation_budo]],3,FALSE),"")</f>
        <v/>
      </c>
      <c r="AY1530" s="51" t="str">
        <f>IFERROR(VLOOKUP(AX1530,abbreviation[[description_german]:[abbreviation_budo]],3,FALSE),"")</f>
        <v/>
      </c>
      <c r="BB1530" s="51" t="str">
        <f>IFERROR(VLOOKUP(BA1530,abbreviation[[description_german]:[abbreviation_budo]],3,FALSE),"")</f>
        <v/>
      </c>
      <c r="BE1530" s="51" t="str">
        <f>IFERROR(VLOOKUP(BD1530,abbreviation[[description_german]:[abbreviation_budo]],3,FALSE),"")</f>
        <v/>
      </c>
      <c r="BG1530" s="38"/>
      <c r="BH1530" s="49" t="str">
        <f t="shared" si="211"/>
        <v>_</v>
      </c>
      <c r="BK1530" s="53" t="str">
        <f>IFERROR(VLOOKUP(BJ1530,abbreviation[[description_german]:[abbreviation_budo]],3,FALSE),"")</f>
        <v/>
      </c>
      <c r="BN1530" s="51" t="str">
        <f>IFERROR(VLOOKUP(BM1530,abbreviation[[description_german]:[abbreviation_budo]],3,FALSE),"")</f>
        <v/>
      </c>
      <c r="BO1530" s="31"/>
      <c r="BQ1530" s="51" t="str">
        <f>IFERROR(VLOOKUP(BP1530,abbreviation[[description_german]:[abbreviation_budo]],3,FALSE),"")</f>
        <v/>
      </c>
      <c r="BR1530" s="57" t="str">
        <f t="shared" si="212"/>
        <v>_</v>
      </c>
      <c r="BU1530" s="53" t="str">
        <f>IFERROR(VLOOKUP(BT1530,abbreviation[[description_german]:[abbreviation_budo]],3,FALSE),"")</f>
        <v/>
      </c>
      <c r="BV1530" s="60" t="str">
        <f t="shared" si="213"/>
        <v>_</v>
      </c>
      <c r="BY1530" s="48" t="str">
        <f>IFERROR(VLOOKUP(BX1530,category[[category_name_german]:[abbreviation_category_budo]],3,FALSE),"")</f>
        <v/>
      </c>
      <c r="CB1530" s="48" t="str">
        <f>IFERROR(VLOOKUP(CA1530,category[[category_name_german]:[abbreviation_category_budo]],3,FALSE),"")</f>
        <v/>
      </c>
      <c r="CE1530" s="48" t="str">
        <f>IFERROR(VLOOKUP(CD1530,category[[category_name_german]:[abbreviation_category_budo]],3,FALSE),"")</f>
        <v/>
      </c>
      <c r="CH1530" s="48" t="str">
        <f>IFERROR(VLOOKUP(CG1530,category[[category_name_german]:[abbreviation_category_budo]],3,FALSE),"")</f>
        <v/>
      </c>
      <c r="CK1530" s="48" t="str">
        <f>IFERROR(VLOOKUP(CJ1530,category[[category_name_german]:[abbreviation_category_budo]],3,FALSE),"")</f>
        <v/>
      </c>
      <c r="CM1530" s="49" t="str">
        <f t="shared" si="214"/>
        <v/>
      </c>
      <c r="CO1530" s="63" t="str">
        <f t="shared" si="215"/>
        <v/>
      </c>
    </row>
    <row r="1531" spans="4:93" x14ac:dyDescent="0.25">
      <c r="D1531" s="48" t="str">
        <f>IFERROR(VLOOKUP(C1531,category[[category_name_german]:[abbreviation_category_budo]],3,FALSE),"")</f>
        <v/>
      </c>
      <c r="G1531" s="48" t="str">
        <f>IFERROR(VLOOKUP(F1531,category[[category_name_german]:[abbreviation_category_budo]],3,FALSE),"")</f>
        <v/>
      </c>
      <c r="J1531" s="48" t="str">
        <f>IFERROR(VLOOKUP(I1531,category[[category_name_german]:[abbreviation_category_budo]],3,FALSE),"")</f>
        <v/>
      </c>
      <c r="M1531" s="48" t="str">
        <f>IFERROR(VLOOKUP(L1531,category[[category_name_german]:[abbreviation_category_budo]],3,FALSE),"")</f>
        <v/>
      </c>
      <c r="P1531" s="48" t="str">
        <f>IFERROR(VLOOKUP(O1531,category[[category_name_german]:[abbreviation_category_budo]],3,FALSE),"")</f>
        <v/>
      </c>
      <c r="R1531" s="49" t="str">
        <f t="shared" si="207"/>
        <v/>
      </c>
      <c r="U1531" s="48" t="str">
        <f>IFERROR(VLOOKUP(T1531,abbreviation[[description_german]:[abbreviation_budo]],3,FALSE),"")</f>
        <v/>
      </c>
      <c r="X1531" s="51" t="str">
        <f>IFERROR(VLOOKUP(W1531,abbreviation[[description_german]:[abbreviation_budo]],3,FALSE),"")</f>
        <v/>
      </c>
      <c r="Y1531" s="33"/>
      <c r="AA1531" s="49" t="str">
        <f t="shared" si="208"/>
        <v/>
      </c>
      <c r="AD1531" s="48" t="str">
        <f>IFERROR(VLOOKUP(AC1531,abbreviation[[description_german]:[abbreviation_budo]],3,FALSE),"")</f>
        <v/>
      </c>
      <c r="AG1531" s="54" t="str">
        <f>IFERROR(VLOOKUP(AF1531,abbreviation[[description_german]:[abbreviation_budo]],3,FALSE),"")</f>
        <v/>
      </c>
      <c r="AJ1531" s="49" t="str">
        <f t="shared" si="209"/>
        <v>_</v>
      </c>
      <c r="AM1531" s="48" t="str">
        <f>IFERROR(VLOOKUP(AL1531,abbreviation[[description_german]:[abbreviation_budo]],3,FALSE),"")</f>
        <v/>
      </c>
      <c r="AP1531" s="54" t="str">
        <f>IFERROR(VLOOKUP(AO1531,abbreviation[[description_german]:[abbreviation_budo]],3,FALSE),"")</f>
        <v/>
      </c>
      <c r="AS1531" s="49" t="str">
        <f t="shared" si="210"/>
        <v>_</v>
      </c>
      <c r="AV1531" s="53" t="str">
        <f>IFERROR(VLOOKUP(AU1531,abbreviation[[description_german]:[abbreviation_budo]],3,FALSE),"")</f>
        <v/>
      </c>
      <c r="AY1531" s="51" t="str">
        <f>IFERROR(VLOOKUP(AX1531,abbreviation[[description_german]:[abbreviation_budo]],3,FALSE),"")</f>
        <v/>
      </c>
      <c r="BB1531" s="51" t="str">
        <f>IFERROR(VLOOKUP(BA1531,abbreviation[[description_german]:[abbreviation_budo]],3,FALSE),"")</f>
        <v/>
      </c>
      <c r="BE1531" s="51" t="str">
        <f>IFERROR(VLOOKUP(BD1531,abbreviation[[description_german]:[abbreviation_budo]],3,FALSE),"")</f>
        <v/>
      </c>
      <c r="BG1531" s="38"/>
      <c r="BH1531" s="49" t="str">
        <f t="shared" si="211"/>
        <v>_</v>
      </c>
      <c r="BK1531" s="53" t="str">
        <f>IFERROR(VLOOKUP(BJ1531,abbreviation[[description_german]:[abbreviation_budo]],3,FALSE),"")</f>
        <v/>
      </c>
      <c r="BN1531" s="51" t="str">
        <f>IFERROR(VLOOKUP(BM1531,abbreviation[[description_german]:[abbreviation_budo]],3,FALSE),"")</f>
        <v/>
      </c>
      <c r="BO1531" s="31"/>
      <c r="BQ1531" s="51" t="str">
        <f>IFERROR(VLOOKUP(BP1531,abbreviation[[description_german]:[abbreviation_budo]],3,FALSE),"")</f>
        <v/>
      </c>
      <c r="BR1531" s="57" t="str">
        <f t="shared" si="212"/>
        <v>_</v>
      </c>
      <c r="BU1531" s="53" t="str">
        <f>IFERROR(VLOOKUP(BT1531,abbreviation[[description_german]:[abbreviation_budo]],3,FALSE),"")</f>
        <v/>
      </c>
      <c r="BV1531" s="60" t="str">
        <f t="shared" si="213"/>
        <v>_</v>
      </c>
      <c r="BY1531" s="48" t="str">
        <f>IFERROR(VLOOKUP(BX1531,category[[category_name_german]:[abbreviation_category_budo]],3,FALSE),"")</f>
        <v/>
      </c>
      <c r="CB1531" s="48" t="str">
        <f>IFERROR(VLOOKUP(CA1531,category[[category_name_german]:[abbreviation_category_budo]],3,FALSE),"")</f>
        <v/>
      </c>
      <c r="CE1531" s="48" t="str">
        <f>IFERROR(VLOOKUP(CD1531,category[[category_name_german]:[abbreviation_category_budo]],3,FALSE),"")</f>
        <v/>
      </c>
      <c r="CH1531" s="48" t="str">
        <f>IFERROR(VLOOKUP(CG1531,category[[category_name_german]:[abbreviation_category_budo]],3,FALSE),"")</f>
        <v/>
      </c>
      <c r="CK1531" s="48" t="str">
        <f>IFERROR(VLOOKUP(CJ1531,category[[category_name_german]:[abbreviation_category_budo]],3,FALSE),"")</f>
        <v/>
      </c>
      <c r="CM1531" s="49" t="str">
        <f t="shared" si="214"/>
        <v/>
      </c>
      <c r="CO1531" s="63" t="str">
        <f t="shared" si="215"/>
        <v/>
      </c>
    </row>
    <row r="1532" spans="4:93" x14ac:dyDescent="0.25">
      <c r="D1532" s="48" t="str">
        <f>IFERROR(VLOOKUP(C1532,category[[category_name_german]:[abbreviation_category_budo]],3,FALSE),"")</f>
        <v/>
      </c>
      <c r="G1532" s="48" t="str">
        <f>IFERROR(VLOOKUP(F1532,category[[category_name_german]:[abbreviation_category_budo]],3,FALSE),"")</f>
        <v/>
      </c>
      <c r="J1532" s="48" t="str">
        <f>IFERROR(VLOOKUP(I1532,category[[category_name_german]:[abbreviation_category_budo]],3,FALSE),"")</f>
        <v/>
      </c>
      <c r="M1532" s="48" t="str">
        <f>IFERROR(VLOOKUP(L1532,category[[category_name_german]:[abbreviation_category_budo]],3,FALSE),"")</f>
        <v/>
      </c>
      <c r="P1532" s="48" t="str">
        <f>IFERROR(VLOOKUP(O1532,category[[category_name_german]:[abbreviation_category_budo]],3,FALSE),"")</f>
        <v/>
      </c>
      <c r="R1532" s="49" t="str">
        <f t="shared" si="207"/>
        <v/>
      </c>
      <c r="U1532" s="48" t="str">
        <f>IFERROR(VLOOKUP(T1532,abbreviation[[description_german]:[abbreviation_budo]],3,FALSE),"")</f>
        <v/>
      </c>
      <c r="X1532" s="51" t="str">
        <f>IFERROR(VLOOKUP(W1532,abbreviation[[description_german]:[abbreviation_budo]],3,FALSE),"")</f>
        <v/>
      </c>
      <c r="Y1532" s="33"/>
      <c r="AA1532" s="49" t="str">
        <f t="shared" si="208"/>
        <v/>
      </c>
      <c r="AD1532" s="48" t="str">
        <f>IFERROR(VLOOKUP(AC1532,abbreviation[[description_german]:[abbreviation_budo]],3,FALSE),"")</f>
        <v/>
      </c>
      <c r="AG1532" s="54" t="str">
        <f>IFERROR(VLOOKUP(AF1532,abbreviation[[description_german]:[abbreviation_budo]],3,FALSE),"")</f>
        <v/>
      </c>
      <c r="AJ1532" s="49" t="str">
        <f t="shared" si="209"/>
        <v>_</v>
      </c>
      <c r="AM1532" s="48" t="str">
        <f>IFERROR(VLOOKUP(AL1532,abbreviation[[description_german]:[abbreviation_budo]],3,FALSE),"")</f>
        <v/>
      </c>
      <c r="AP1532" s="54" t="str">
        <f>IFERROR(VLOOKUP(AO1532,abbreviation[[description_german]:[abbreviation_budo]],3,FALSE),"")</f>
        <v/>
      </c>
      <c r="AS1532" s="49" t="str">
        <f t="shared" si="210"/>
        <v>_</v>
      </c>
      <c r="AV1532" s="53" t="str">
        <f>IFERROR(VLOOKUP(AU1532,abbreviation[[description_german]:[abbreviation_budo]],3,FALSE),"")</f>
        <v/>
      </c>
      <c r="AY1532" s="51" t="str">
        <f>IFERROR(VLOOKUP(AX1532,abbreviation[[description_german]:[abbreviation_budo]],3,FALSE),"")</f>
        <v/>
      </c>
      <c r="BB1532" s="51" t="str">
        <f>IFERROR(VLOOKUP(BA1532,abbreviation[[description_german]:[abbreviation_budo]],3,FALSE),"")</f>
        <v/>
      </c>
      <c r="BE1532" s="51" t="str">
        <f>IFERROR(VLOOKUP(BD1532,abbreviation[[description_german]:[abbreviation_budo]],3,FALSE),"")</f>
        <v/>
      </c>
      <c r="BG1532" s="38"/>
      <c r="BH1532" s="49" t="str">
        <f t="shared" si="211"/>
        <v>_</v>
      </c>
      <c r="BK1532" s="53" t="str">
        <f>IFERROR(VLOOKUP(BJ1532,abbreviation[[description_german]:[abbreviation_budo]],3,FALSE),"")</f>
        <v/>
      </c>
      <c r="BN1532" s="51" t="str">
        <f>IFERROR(VLOOKUP(BM1532,abbreviation[[description_german]:[abbreviation_budo]],3,FALSE),"")</f>
        <v/>
      </c>
      <c r="BO1532" s="31"/>
      <c r="BQ1532" s="51" t="str">
        <f>IFERROR(VLOOKUP(BP1532,abbreviation[[description_german]:[abbreviation_budo]],3,FALSE),"")</f>
        <v/>
      </c>
      <c r="BR1532" s="57" t="str">
        <f t="shared" si="212"/>
        <v>_</v>
      </c>
      <c r="BU1532" s="53" t="str">
        <f>IFERROR(VLOOKUP(BT1532,abbreviation[[description_german]:[abbreviation_budo]],3,FALSE),"")</f>
        <v/>
      </c>
      <c r="BV1532" s="60" t="str">
        <f t="shared" si="213"/>
        <v>_</v>
      </c>
      <c r="BY1532" s="48" t="str">
        <f>IFERROR(VLOOKUP(BX1532,category[[category_name_german]:[abbreviation_category_budo]],3,FALSE),"")</f>
        <v/>
      </c>
      <c r="CB1532" s="48" t="str">
        <f>IFERROR(VLOOKUP(CA1532,category[[category_name_german]:[abbreviation_category_budo]],3,FALSE),"")</f>
        <v/>
      </c>
      <c r="CE1532" s="48" t="str">
        <f>IFERROR(VLOOKUP(CD1532,category[[category_name_german]:[abbreviation_category_budo]],3,FALSE),"")</f>
        <v/>
      </c>
      <c r="CH1532" s="48" t="str">
        <f>IFERROR(VLOOKUP(CG1532,category[[category_name_german]:[abbreviation_category_budo]],3,FALSE),"")</f>
        <v/>
      </c>
      <c r="CK1532" s="48" t="str">
        <f>IFERROR(VLOOKUP(CJ1532,category[[category_name_german]:[abbreviation_category_budo]],3,FALSE),"")</f>
        <v/>
      </c>
      <c r="CM1532" s="49" t="str">
        <f t="shared" si="214"/>
        <v/>
      </c>
      <c r="CO1532" s="63" t="str">
        <f t="shared" si="215"/>
        <v/>
      </c>
    </row>
    <row r="1533" spans="4:93" x14ac:dyDescent="0.25">
      <c r="D1533" s="48" t="str">
        <f>IFERROR(VLOOKUP(C1533,category[[category_name_german]:[abbreviation_category_budo]],3,FALSE),"")</f>
        <v/>
      </c>
      <c r="G1533" s="48" t="str">
        <f>IFERROR(VLOOKUP(F1533,category[[category_name_german]:[abbreviation_category_budo]],3,FALSE),"")</f>
        <v/>
      </c>
      <c r="J1533" s="48" t="str">
        <f>IFERROR(VLOOKUP(I1533,category[[category_name_german]:[abbreviation_category_budo]],3,FALSE),"")</f>
        <v/>
      </c>
      <c r="M1533" s="48" t="str">
        <f>IFERROR(VLOOKUP(L1533,category[[category_name_german]:[abbreviation_category_budo]],3,FALSE),"")</f>
        <v/>
      </c>
      <c r="P1533" s="48" t="str">
        <f>IFERROR(VLOOKUP(O1533,category[[category_name_german]:[abbreviation_category_budo]],3,FALSE),"")</f>
        <v/>
      </c>
      <c r="R1533" s="49" t="str">
        <f t="shared" si="207"/>
        <v/>
      </c>
      <c r="U1533" s="48" t="str">
        <f>IFERROR(VLOOKUP(T1533,abbreviation[[description_german]:[abbreviation_budo]],3,FALSE),"")</f>
        <v/>
      </c>
      <c r="X1533" s="51" t="str">
        <f>IFERROR(VLOOKUP(W1533,abbreviation[[description_german]:[abbreviation_budo]],3,FALSE),"")</f>
        <v/>
      </c>
      <c r="Y1533" s="33"/>
      <c r="AA1533" s="49" t="str">
        <f t="shared" si="208"/>
        <v/>
      </c>
      <c r="AD1533" s="48" t="str">
        <f>IFERROR(VLOOKUP(AC1533,abbreviation[[description_german]:[abbreviation_budo]],3,FALSE),"")</f>
        <v/>
      </c>
      <c r="AG1533" s="54" t="str">
        <f>IFERROR(VLOOKUP(AF1533,abbreviation[[description_german]:[abbreviation_budo]],3,FALSE),"")</f>
        <v/>
      </c>
      <c r="AJ1533" s="49" t="str">
        <f t="shared" si="209"/>
        <v>_</v>
      </c>
      <c r="AM1533" s="48" t="str">
        <f>IFERROR(VLOOKUP(AL1533,abbreviation[[description_german]:[abbreviation_budo]],3,FALSE),"")</f>
        <v/>
      </c>
      <c r="AP1533" s="54" t="str">
        <f>IFERROR(VLOOKUP(AO1533,abbreviation[[description_german]:[abbreviation_budo]],3,FALSE),"")</f>
        <v/>
      </c>
      <c r="AS1533" s="49" t="str">
        <f t="shared" si="210"/>
        <v>_</v>
      </c>
      <c r="AV1533" s="53" t="str">
        <f>IFERROR(VLOOKUP(AU1533,abbreviation[[description_german]:[abbreviation_budo]],3,FALSE),"")</f>
        <v/>
      </c>
      <c r="AY1533" s="51" t="str">
        <f>IFERROR(VLOOKUP(AX1533,abbreviation[[description_german]:[abbreviation_budo]],3,FALSE),"")</f>
        <v/>
      </c>
      <c r="BB1533" s="51" t="str">
        <f>IFERROR(VLOOKUP(BA1533,abbreviation[[description_german]:[abbreviation_budo]],3,FALSE),"")</f>
        <v/>
      </c>
      <c r="BE1533" s="51" t="str">
        <f>IFERROR(VLOOKUP(BD1533,abbreviation[[description_german]:[abbreviation_budo]],3,FALSE),"")</f>
        <v/>
      </c>
      <c r="BG1533" s="38"/>
      <c r="BH1533" s="49" t="str">
        <f t="shared" si="211"/>
        <v>_</v>
      </c>
      <c r="BK1533" s="53" t="str">
        <f>IFERROR(VLOOKUP(BJ1533,abbreviation[[description_german]:[abbreviation_budo]],3,FALSE),"")</f>
        <v/>
      </c>
      <c r="BN1533" s="51" t="str">
        <f>IFERROR(VLOOKUP(BM1533,abbreviation[[description_german]:[abbreviation_budo]],3,FALSE),"")</f>
        <v/>
      </c>
      <c r="BO1533" s="31"/>
      <c r="BQ1533" s="51" t="str">
        <f>IFERROR(VLOOKUP(BP1533,abbreviation[[description_german]:[abbreviation_budo]],3,FALSE),"")</f>
        <v/>
      </c>
      <c r="BR1533" s="57" t="str">
        <f t="shared" si="212"/>
        <v>_</v>
      </c>
      <c r="BU1533" s="53" t="str">
        <f>IFERROR(VLOOKUP(BT1533,abbreviation[[description_german]:[abbreviation_budo]],3,FALSE),"")</f>
        <v/>
      </c>
      <c r="BV1533" s="60" t="str">
        <f t="shared" si="213"/>
        <v>_</v>
      </c>
      <c r="BY1533" s="48" t="str">
        <f>IFERROR(VLOOKUP(BX1533,category[[category_name_german]:[abbreviation_category_budo]],3,FALSE),"")</f>
        <v/>
      </c>
      <c r="CB1533" s="48" t="str">
        <f>IFERROR(VLOOKUP(CA1533,category[[category_name_german]:[abbreviation_category_budo]],3,FALSE),"")</f>
        <v/>
      </c>
      <c r="CE1533" s="48" t="str">
        <f>IFERROR(VLOOKUP(CD1533,category[[category_name_german]:[abbreviation_category_budo]],3,FALSE),"")</f>
        <v/>
      </c>
      <c r="CH1533" s="48" t="str">
        <f>IFERROR(VLOOKUP(CG1533,category[[category_name_german]:[abbreviation_category_budo]],3,FALSE),"")</f>
        <v/>
      </c>
      <c r="CK1533" s="48" t="str">
        <f>IFERROR(VLOOKUP(CJ1533,category[[category_name_german]:[abbreviation_category_budo]],3,FALSE),"")</f>
        <v/>
      </c>
      <c r="CM1533" s="49" t="str">
        <f t="shared" si="214"/>
        <v/>
      </c>
      <c r="CO1533" s="63" t="str">
        <f t="shared" si="215"/>
        <v/>
      </c>
    </row>
    <row r="1534" spans="4:93" x14ac:dyDescent="0.25">
      <c r="D1534" s="48" t="str">
        <f>IFERROR(VLOOKUP(C1534,category[[category_name_german]:[abbreviation_category_budo]],3,FALSE),"")</f>
        <v/>
      </c>
      <c r="G1534" s="48" t="str">
        <f>IFERROR(VLOOKUP(F1534,category[[category_name_german]:[abbreviation_category_budo]],3,FALSE),"")</f>
        <v/>
      </c>
      <c r="J1534" s="48" t="str">
        <f>IFERROR(VLOOKUP(I1534,category[[category_name_german]:[abbreviation_category_budo]],3,FALSE),"")</f>
        <v/>
      </c>
      <c r="M1534" s="48" t="str">
        <f>IFERROR(VLOOKUP(L1534,category[[category_name_german]:[abbreviation_category_budo]],3,FALSE),"")</f>
        <v/>
      </c>
      <c r="P1534" s="48" t="str">
        <f>IFERROR(VLOOKUP(O1534,category[[category_name_german]:[abbreviation_category_budo]],3,FALSE),"")</f>
        <v/>
      </c>
      <c r="R1534" s="49" t="str">
        <f t="shared" si="207"/>
        <v/>
      </c>
      <c r="U1534" s="48" t="str">
        <f>IFERROR(VLOOKUP(T1534,abbreviation[[description_german]:[abbreviation_budo]],3,FALSE),"")</f>
        <v/>
      </c>
      <c r="X1534" s="51" t="str">
        <f>IFERROR(VLOOKUP(W1534,abbreviation[[description_german]:[abbreviation_budo]],3,FALSE),"")</f>
        <v/>
      </c>
      <c r="Y1534" s="33"/>
      <c r="AA1534" s="49" t="str">
        <f t="shared" si="208"/>
        <v/>
      </c>
      <c r="AD1534" s="48" t="str">
        <f>IFERROR(VLOOKUP(AC1534,abbreviation[[description_german]:[abbreviation_budo]],3,FALSE),"")</f>
        <v/>
      </c>
      <c r="AG1534" s="54" t="str">
        <f>IFERROR(VLOOKUP(AF1534,abbreviation[[description_german]:[abbreviation_budo]],3,FALSE),"")</f>
        <v/>
      </c>
      <c r="AJ1534" s="49" t="str">
        <f t="shared" si="209"/>
        <v>_</v>
      </c>
      <c r="AM1534" s="48" t="str">
        <f>IFERROR(VLOOKUP(AL1534,abbreviation[[description_german]:[abbreviation_budo]],3,FALSE),"")</f>
        <v/>
      </c>
      <c r="AP1534" s="54" t="str">
        <f>IFERROR(VLOOKUP(AO1534,abbreviation[[description_german]:[abbreviation_budo]],3,FALSE),"")</f>
        <v/>
      </c>
      <c r="AS1534" s="49" t="str">
        <f t="shared" si="210"/>
        <v>_</v>
      </c>
      <c r="AV1534" s="53" t="str">
        <f>IFERROR(VLOOKUP(AU1534,abbreviation[[description_german]:[abbreviation_budo]],3,FALSE),"")</f>
        <v/>
      </c>
      <c r="AY1534" s="51" t="str">
        <f>IFERROR(VLOOKUP(AX1534,abbreviation[[description_german]:[abbreviation_budo]],3,FALSE),"")</f>
        <v/>
      </c>
      <c r="BB1534" s="51" t="str">
        <f>IFERROR(VLOOKUP(BA1534,abbreviation[[description_german]:[abbreviation_budo]],3,FALSE),"")</f>
        <v/>
      </c>
      <c r="BE1534" s="51" t="str">
        <f>IFERROR(VLOOKUP(BD1534,abbreviation[[description_german]:[abbreviation_budo]],3,FALSE),"")</f>
        <v/>
      </c>
      <c r="BG1534" s="38"/>
      <c r="BH1534" s="49" t="str">
        <f t="shared" si="211"/>
        <v>_</v>
      </c>
      <c r="BK1534" s="53" t="str">
        <f>IFERROR(VLOOKUP(BJ1534,abbreviation[[description_german]:[abbreviation_budo]],3,FALSE),"")</f>
        <v/>
      </c>
      <c r="BN1534" s="51" t="str">
        <f>IFERROR(VLOOKUP(BM1534,abbreviation[[description_german]:[abbreviation_budo]],3,FALSE),"")</f>
        <v/>
      </c>
      <c r="BO1534" s="31"/>
      <c r="BQ1534" s="51" t="str">
        <f>IFERROR(VLOOKUP(BP1534,abbreviation[[description_german]:[abbreviation_budo]],3,FALSE),"")</f>
        <v/>
      </c>
      <c r="BR1534" s="57" t="str">
        <f t="shared" si="212"/>
        <v>_</v>
      </c>
      <c r="BU1534" s="53" t="str">
        <f>IFERROR(VLOOKUP(BT1534,abbreviation[[description_german]:[abbreviation_budo]],3,FALSE),"")</f>
        <v/>
      </c>
      <c r="BV1534" s="60" t="str">
        <f t="shared" si="213"/>
        <v>_</v>
      </c>
      <c r="BY1534" s="48" t="str">
        <f>IFERROR(VLOOKUP(BX1534,category[[category_name_german]:[abbreviation_category_budo]],3,FALSE),"")</f>
        <v/>
      </c>
      <c r="CB1534" s="48" t="str">
        <f>IFERROR(VLOOKUP(CA1534,category[[category_name_german]:[abbreviation_category_budo]],3,FALSE),"")</f>
        <v/>
      </c>
      <c r="CE1534" s="48" t="str">
        <f>IFERROR(VLOOKUP(CD1534,category[[category_name_german]:[abbreviation_category_budo]],3,FALSE),"")</f>
        <v/>
      </c>
      <c r="CH1534" s="48" t="str">
        <f>IFERROR(VLOOKUP(CG1534,category[[category_name_german]:[abbreviation_category_budo]],3,FALSE),"")</f>
        <v/>
      </c>
      <c r="CK1534" s="48" t="str">
        <f>IFERROR(VLOOKUP(CJ1534,category[[category_name_german]:[abbreviation_category_budo]],3,FALSE),"")</f>
        <v/>
      </c>
      <c r="CM1534" s="49" t="str">
        <f t="shared" si="214"/>
        <v/>
      </c>
      <c r="CO1534" s="63" t="str">
        <f t="shared" si="215"/>
        <v/>
      </c>
    </row>
    <row r="1535" spans="4:93" x14ac:dyDescent="0.25">
      <c r="D1535" s="48" t="str">
        <f>IFERROR(VLOOKUP(C1535,category[[category_name_german]:[abbreviation_category_budo]],3,FALSE),"")</f>
        <v/>
      </c>
      <c r="G1535" s="48" t="str">
        <f>IFERROR(VLOOKUP(F1535,category[[category_name_german]:[abbreviation_category_budo]],3,FALSE),"")</f>
        <v/>
      </c>
      <c r="J1535" s="48" t="str">
        <f>IFERROR(VLOOKUP(I1535,category[[category_name_german]:[abbreviation_category_budo]],3,FALSE),"")</f>
        <v/>
      </c>
      <c r="M1535" s="48" t="str">
        <f>IFERROR(VLOOKUP(L1535,category[[category_name_german]:[abbreviation_category_budo]],3,FALSE),"")</f>
        <v/>
      </c>
      <c r="P1535" s="48" t="str">
        <f>IFERROR(VLOOKUP(O1535,category[[category_name_german]:[abbreviation_category_budo]],3,FALSE),"")</f>
        <v/>
      </c>
      <c r="R1535" s="49" t="str">
        <f t="shared" si="207"/>
        <v/>
      </c>
      <c r="U1535" s="48" t="str">
        <f>IFERROR(VLOOKUP(T1535,abbreviation[[description_german]:[abbreviation_budo]],3,FALSE),"")</f>
        <v/>
      </c>
      <c r="X1535" s="51" t="str">
        <f>IFERROR(VLOOKUP(W1535,abbreviation[[description_german]:[abbreviation_budo]],3,FALSE),"")</f>
        <v/>
      </c>
      <c r="Y1535" s="33"/>
      <c r="AA1535" s="49" t="str">
        <f t="shared" si="208"/>
        <v/>
      </c>
      <c r="AD1535" s="48" t="str">
        <f>IFERROR(VLOOKUP(AC1535,abbreviation[[description_german]:[abbreviation_budo]],3,FALSE),"")</f>
        <v/>
      </c>
      <c r="AG1535" s="54" t="str">
        <f>IFERROR(VLOOKUP(AF1535,abbreviation[[description_german]:[abbreviation_budo]],3,FALSE),"")</f>
        <v/>
      </c>
      <c r="AJ1535" s="49" t="str">
        <f t="shared" si="209"/>
        <v>_</v>
      </c>
      <c r="AM1535" s="48" t="str">
        <f>IFERROR(VLOOKUP(AL1535,abbreviation[[description_german]:[abbreviation_budo]],3,FALSE),"")</f>
        <v/>
      </c>
      <c r="AP1535" s="54" t="str">
        <f>IFERROR(VLOOKUP(AO1535,abbreviation[[description_german]:[abbreviation_budo]],3,FALSE),"")</f>
        <v/>
      </c>
      <c r="AS1535" s="49" t="str">
        <f t="shared" si="210"/>
        <v>_</v>
      </c>
      <c r="AV1535" s="53" t="str">
        <f>IFERROR(VLOOKUP(AU1535,abbreviation[[description_german]:[abbreviation_budo]],3,FALSE),"")</f>
        <v/>
      </c>
      <c r="AY1535" s="51" t="str">
        <f>IFERROR(VLOOKUP(AX1535,abbreviation[[description_german]:[abbreviation_budo]],3,FALSE),"")</f>
        <v/>
      </c>
      <c r="BB1535" s="51" t="str">
        <f>IFERROR(VLOOKUP(BA1535,abbreviation[[description_german]:[abbreviation_budo]],3,FALSE),"")</f>
        <v/>
      </c>
      <c r="BE1535" s="51" t="str">
        <f>IFERROR(VLOOKUP(BD1535,abbreviation[[description_german]:[abbreviation_budo]],3,FALSE),"")</f>
        <v/>
      </c>
      <c r="BG1535" s="38"/>
      <c r="BH1535" s="49" t="str">
        <f t="shared" si="211"/>
        <v>_</v>
      </c>
      <c r="BK1535" s="53" t="str">
        <f>IFERROR(VLOOKUP(BJ1535,abbreviation[[description_german]:[abbreviation_budo]],3,FALSE),"")</f>
        <v/>
      </c>
      <c r="BN1535" s="51" t="str">
        <f>IFERROR(VLOOKUP(BM1535,abbreviation[[description_german]:[abbreviation_budo]],3,FALSE),"")</f>
        <v/>
      </c>
      <c r="BO1535" s="31"/>
      <c r="BQ1535" s="51" t="str">
        <f>IFERROR(VLOOKUP(BP1535,abbreviation[[description_german]:[abbreviation_budo]],3,FALSE),"")</f>
        <v/>
      </c>
      <c r="BR1535" s="57" t="str">
        <f t="shared" si="212"/>
        <v>_</v>
      </c>
      <c r="BU1535" s="53" t="str">
        <f>IFERROR(VLOOKUP(BT1535,abbreviation[[description_german]:[abbreviation_budo]],3,FALSE),"")</f>
        <v/>
      </c>
      <c r="BV1535" s="60" t="str">
        <f t="shared" si="213"/>
        <v>_</v>
      </c>
      <c r="BY1535" s="48" t="str">
        <f>IFERROR(VLOOKUP(BX1535,category[[category_name_german]:[abbreviation_category_budo]],3,FALSE),"")</f>
        <v/>
      </c>
      <c r="CB1535" s="48" t="str">
        <f>IFERROR(VLOOKUP(CA1535,category[[category_name_german]:[abbreviation_category_budo]],3,FALSE),"")</f>
        <v/>
      </c>
      <c r="CE1535" s="48" t="str">
        <f>IFERROR(VLOOKUP(CD1535,category[[category_name_german]:[abbreviation_category_budo]],3,FALSE),"")</f>
        <v/>
      </c>
      <c r="CH1535" s="48" t="str">
        <f>IFERROR(VLOOKUP(CG1535,category[[category_name_german]:[abbreviation_category_budo]],3,FALSE),"")</f>
        <v/>
      </c>
      <c r="CK1535" s="48" t="str">
        <f>IFERROR(VLOOKUP(CJ1535,category[[category_name_german]:[abbreviation_category_budo]],3,FALSE),"")</f>
        <v/>
      </c>
      <c r="CM1535" s="49" t="str">
        <f t="shared" si="214"/>
        <v/>
      </c>
      <c r="CO1535" s="63" t="str">
        <f t="shared" si="215"/>
        <v/>
      </c>
    </row>
    <row r="1536" spans="4:93" x14ac:dyDescent="0.25">
      <c r="D1536" s="48" t="str">
        <f>IFERROR(VLOOKUP(C1536,category[[category_name_german]:[abbreviation_category_budo]],3,FALSE),"")</f>
        <v/>
      </c>
      <c r="G1536" s="48" t="str">
        <f>IFERROR(VLOOKUP(F1536,category[[category_name_german]:[abbreviation_category_budo]],3,FALSE),"")</f>
        <v/>
      </c>
      <c r="J1536" s="48" t="str">
        <f>IFERROR(VLOOKUP(I1536,category[[category_name_german]:[abbreviation_category_budo]],3,FALSE),"")</f>
        <v/>
      </c>
      <c r="M1536" s="48" t="str">
        <f>IFERROR(VLOOKUP(L1536,category[[category_name_german]:[abbreviation_category_budo]],3,FALSE),"")</f>
        <v/>
      </c>
      <c r="P1536" s="48" t="str">
        <f>IFERROR(VLOOKUP(O1536,category[[category_name_german]:[abbreviation_category_budo]],3,FALSE),"")</f>
        <v/>
      </c>
      <c r="R1536" s="49" t="str">
        <f t="shared" si="207"/>
        <v/>
      </c>
      <c r="U1536" s="48" t="str">
        <f>IFERROR(VLOOKUP(T1536,abbreviation[[description_german]:[abbreviation_budo]],3,FALSE),"")</f>
        <v/>
      </c>
      <c r="X1536" s="51" t="str">
        <f>IFERROR(VLOOKUP(W1536,abbreviation[[description_german]:[abbreviation_budo]],3,FALSE),"")</f>
        <v/>
      </c>
      <c r="Y1536" s="33"/>
      <c r="AA1536" s="49" t="str">
        <f t="shared" si="208"/>
        <v/>
      </c>
      <c r="AD1536" s="48" t="str">
        <f>IFERROR(VLOOKUP(AC1536,abbreviation[[description_german]:[abbreviation_budo]],3,FALSE),"")</f>
        <v/>
      </c>
      <c r="AG1536" s="54" t="str">
        <f>IFERROR(VLOOKUP(AF1536,abbreviation[[description_german]:[abbreviation_budo]],3,FALSE),"")</f>
        <v/>
      </c>
      <c r="AJ1536" s="49" t="str">
        <f t="shared" si="209"/>
        <v>_</v>
      </c>
      <c r="AM1536" s="48" t="str">
        <f>IFERROR(VLOOKUP(AL1536,abbreviation[[description_german]:[abbreviation_budo]],3,FALSE),"")</f>
        <v/>
      </c>
      <c r="AP1536" s="54" t="str">
        <f>IFERROR(VLOOKUP(AO1536,abbreviation[[description_german]:[abbreviation_budo]],3,FALSE),"")</f>
        <v/>
      </c>
      <c r="AS1536" s="49" t="str">
        <f t="shared" si="210"/>
        <v>_</v>
      </c>
      <c r="AV1536" s="53" t="str">
        <f>IFERROR(VLOOKUP(AU1536,abbreviation[[description_german]:[abbreviation_budo]],3,FALSE),"")</f>
        <v/>
      </c>
      <c r="AY1536" s="51" t="str">
        <f>IFERROR(VLOOKUP(AX1536,abbreviation[[description_german]:[abbreviation_budo]],3,FALSE),"")</f>
        <v/>
      </c>
      <c r="BB1536" s="51" t="str">
        <f>IFERROR(VLOOKUP(BA1536,abbreviation[[description_german]:[abbreviation_budo]],3,FALSE),"")</f>
        <v/>
      </c>
      <c r="BE1536" s="51" t="str">
        <f>IFERROR(VLOOKUP(BD1536,abbreviation[[description_german]:[abbreviation_budo]],3,FALSE),"")</f>
        <v/>
      </c>
      <c r="BG1536" s="38"/>
      <c r="BH1536" s="49" t="str">
        <f t="shared" si="211"/>
        <v>_</v>
      </c>
      <c r="BK1536" s="53" t="str">
        <f>IFERROR(VLOOKUP(BJ1536,abbreviation[[description_german]:[abbreviation_budo]],3,FALSE),"")</f>
        <v/>
      </c>
      <c r="BN1536" s="51" t="str">
        <f>IFERROR(VLOOKUP(BM1536,abbreviation[[description_german]:[abbreviation_budo]],3,FALSE),"")</f>
        <v/>
      </c>
      <c r="BO1536" s="31"/>
      <c r="BQ1536" s="51" t="str">
        <f>IFERROR(VLOOKUP(BP1536,abbreviation[[description_german]:[abbreviation_budo]],3,FALSE),"")</f>
        <v/>
      </c>
      <c r="BR1536" s="57" t="str">
        <f t="shared" si="212"/>
        <v>_</v>
      </c>
      <c r="BU1536" s="53" t="str">
        <f>IFERROR(VLOOKUP(BT1536,abbreviation[[description_german]:[abbreviation_budo]],3,FALSE),"")</f>
        <v/>
      </c>
      <c r="BV1536" s="60" t="str">
        <f t="shared" si="213"/>
        <v>_</v>
      </c>
      <c r="BY1536" s="48" t="str">
        <f>IFERROR(VLOOKUP(BX1536,category[[category_name_german]:[abbreviation_category_budo]],3,FALSE),"")</f>
        <v/>
      </c>
      <c r="CB1536" s="48" t="str">
        <f>IFERROR(VLOOKUP(CA1536,category[[category_name_german]:[abbreviation_category_budo]],3,FALSE),"")</f>
        <v/>
      </c>
      <c r="CE1536" s="48" t="str">
        <f>IFERROR(VLOOKUP(CD1536,category[[category_name_german]:[abbreviation_category_budo]],3,FALSE),"")</f>
        <v/>
      </c>
      <c r="CH1536" s="48" t="str">
        <f>IFERROR(VLOOKUP(CG1536,category[[category_name_german]:[abbreviation_category_budo]],3,FALSE),"")</f>
        <v/>
      </c>
      <c r="CK1536" s="48" t="str">
        <f>IFERROR(VLOOKUP(CJ1536,category[[category_name_german]:[abbreviation_category_budo]],3,FALSE),"")</f>
        <v/>
      </c>
      <c r="CM1536" s="49" t="str">
        <f t="shared" si="214"/>
        <v/>
      </c>
      <c r="CO1536" s="63" t="str">
        <f t="shared" si="215"/>
        <v/>
      </c>
    </row>
    <row r="1537" spans="4:93" x14ac:dyDescent="0.25">
      <c r="D1537" s="48" t="str">
        <f>IFERROR(VLOOKUP(C1537,category[[category_name_german]:[abbreviation_category_budo]],3,FALSE),"")</f>
        <v/>
      </c>
      <c r="G1537" s="48" t="str">
        <f>IFERROR(VLOOKUP(F1537,category[[category_name_german]:[abbreviation_category_budo]],3,FALSE),"")</f>
        <v/>
      </c>
      <c r="J1537" s="48" t="str">
        <f>IFERROR(VLOOKUP(I1537,category[[category_name_german]:[abbreviation_category_budo]],3,FALSE),"")</f>
        <v/>
      </c>
      <c r="M1537" s="48" t="str">
        <f>IFERROR(VLOOKUP(L1537,category[[category_name_german]:[abbreviation_category_budo]],3,FALSE),"")</f>
        <v/>
      </c>
      <c r="P1537" s="48" t="str">
        <f>IFERROR(VLOOKUP(O1537,category[[category_name_german]:[abbreviation_category_budo]],3,FALSE),"")</f>
        <v/>
      </c>
      <c r="R1537" s="49" t="str">
        <f t="shared" si="207"/>
        <v/>
      </c>
      <c r="U1537" s="48" t="str">
        <f>IFERROR(VLOOKUP(T1537,abbreviation[[description_german]:[abbreviation_budo]],3,FALSE),"")</f>
        <v/>
      </c>
      <c r="X1537" s="51" t="str">
        <f>IFERROR(VLOOKUP(W1537,abbreviation[[description_german]:[abbreviation_budo]],3,FALSE),"")</f>
        <v/>
      </c>
      <c r="Y1537" s="33"/>
      <c r="AA1537" s="49" t="str">
        <f t="shared" si="208"/>
        <v/>
      </c>
      <c r="AD1537" s="48" t="str">
        <f>IFERROR(VLOOKUP(AC1537,abbreviation[[description_german]:[abbreviation_budo]],3,FALSE),"")</f>
        <v/>
      </c>
      <c r="AG1537" s="54" t="str">
        <f>IFERROR(VLOOKUP(AF1537,abbreviation[[description_german]:[abbreviation_budo]],3,FALSE),"")</f>
        <v/>
      </c>
      <c r="AJ1537" s="49" t="str">
        <f t="shared" si="209"/>
        <v>_</v>
      </c>
      <c r="AM1537" s="48" t="str">
        <f>IFERROR(VLOOKUP(AL1537,abbreviation[[description_german]:[abbreviation_budo]],3,FALSE),"")</f>
        <v/>
      </c>
      <c r="AP1537" s="54" t="str">
        <f>IFERROR(VLOOKUP(AO1537,abbreviation[[description_german]:[abbreviation_budo]],3,FALSE),"")</f>
        <v/>
      </c>
      <c r="AS1537" s="49" t="str">
        <f t="shared" si="210"/>
        <v>_</v>
      </c>
      <c r="AV1537" s="53" t="str">
        <f>IFERROR(VLOOKUP(AU1537,abbreviation[[description_german]:[abbreviation_budo]],3,FALSE),"")</f>
        <v/>
      </c>
      <c r="AY1537" s="51" t="str">
        <f>IFERROR(VLOOKUP(AX1537,abbreviation[[description_german]:[abbreviation_budo]],3,FALSE),"")</f>
        <v/>
      </c>
      <c r="BB1537" s="51" t="str">
        <f>IFERROR(VLOOKUP(BA1537,abbreviation[[description_german]:[abbreviation_budo]],3,FALSE),"")</f>
        <v/>
      </c>
      <c r="BE1537" s="51" t="str">
        <f>IFERROR(VLOOKUP(BD1537,abbreviation[[description_german]:[abbreviation_budo]],3,FALSE),"")</f>
        <v/>
      </c>
      <c r="BG1537" s="38"/>
      <c r="BH1537" s="49" t="str">
        <f t="shared" si="211"/>
        <v>_</v>
      </c>
      <c r="BK1537" s="53" t="str">
        <f>IFERROR(VLOOKUP(BJ1537,abbreviation[[description_german]:[abbreviation_budo]],3,FALSE),"")</f>
        <v/>
      </c>
      <c r="BN1537" s="51" t="str">
        <f>IFERROR(VLOOKUP(BM1537,abbreviation[[description_german]:[abbreviation_budo]],3,FALSE),"")</f>
        <v/>
      </c>
      <c r="BO1537" s="31"/>
      <c r="BQ1537" s="51" t="str">
        <f>IFERROR(VLOOKUP(BP1537,abbreviation[[description_german]:[abbreviation_budo]],3,FALSE),"")</f>
        <v/>
      </c>
      <c r="BR1537" s="57" t="str">
        <f t="shared" si="212"/>
        <v>_</v>
      </c>
      <c r="BU1537" s="53" t="str">
        <f>IFERROR(VLOOKUP(BT1537,abbreviation[[description_german]:[abbreviation_budo]],3,FALSE),"")</f>
        <v/>
      </c>
      <c r="BV1537" s="60" t="str">
        <f t="shared" si="213"/>
        <v>_</v>
      </c>
      <c r="BY1537" s="48" t="str">
        <f>IFERROR(VLOOKUP(BX1537,category[[category_name_german]:[abbreviation_category_budo]],3,FALSE),"")</f>
        <v/>
      </c>
      <c r="CB1537" s="48" t="str">
        <f>IFERROR(VLOOKUP(CA1537,category[[category_name_german]:[abbreviation_category_budo]],3,FALSE),"")</f>
        <v/>
      </c>
      <c r="CE1537" s="48" t="str">
        <f>IFERROR(VLOOKUP(CD1537,category[[category_name_german]:[abbreviation_category_budo]],3,FALSE),"")</f>
        <v/>
      </c>
      <c r="CH1537" s="48" t="str">
        <f>IFERROR(VLOOKUP(CG1537,category[[category_name_german]:[abbreviation_category_budo]],3,FALSE),"")</f>
        <v/>
      </c>
      <c r="CK1537" s="48" t="str">
        <f>IFERROR(VLOOKUP(CJ1537,category[[category_name_german]:[abbreviation_category_budo]],3,FALSE),"")</f>
        <v/>
      </c>
      <c r="CM1537" s="49" t="str">
        <f t="shared" si="214"/>
        <v/>
      </c>
      <c r="CO1537" s="63" t="str">
        <f t="shared" si="215"/>
        <v/>
      </c>
    </row>
    <row r="1538" spans="4:93" x14ac:dyDescent="0.25">
      <c r="D1538" s="48" t="str">
        <f>IFERROR(VLOOKUP(C1538,category[[category_name_german]:[abbreviation_category_budo]],3,FALSE),"")</f>
        <v/>
      </c>
      <c r="G1538" s="48" t="str">
        <f>IFERROR(VLOOKUP(F1538,category[[category_name_german]:[abbreviation_category_budo]],3,FALSE),"")</f>
        <v/>
      </c>
      <c r="J1538" s="48" t="str">
        <f>IFERROR(VLOOKUP(I1538,category[[category_name_german]:[abbreviation_category_budo]],3,FALSE),"")</f>
        <v/>
      </c>
      <c r="M1538" s="48" t="str">
        <f>IFERROR(VLOOKUP(L1538,category[[category_name_german]:[abbreviation_category_budo]],3,FALSE),"")</f>
        <v/>
      </c>
      <c r="P1538" s="48" t="str">
        <f>IFERROR(VLOOKUP(O1538,category[[category_name_german]:[abbreviation_category_budo]],3,FALSE),"")</f>
        <v/>
      </c>
      <c r="R1538" s="49" t="str">
        <f t="shared" si="207"/>
        <v/>
      </c>
      <c r="U1538" s="48" t="str">
        <f>IFERROR(VLOOKUP(T1538,abbreviation[[description_german]:[abbreviation_budo]],3,FALSE),"")</f>
        <v/>
      </c>
      <c r="X1538" s="51" t="str">
        <f>IFERROR(VLOOKUP(W1538,abbreviation[[description_german]:[abbreviation_budo]],3,FALSE),"")</f>
        <v/>
      </c>
      <c r="Y1538" s="33"/>
      <c r="AA1538" s="49" t="str">
        <f t="shared" si="208"/>
        <v/>
      </c>
      <c r="AD1538" s="48" t="str">
        <f>IFERROR(VLOOKUP(AC1538,abbreviation[[description_german]:[abbreviation_budo]],3,FALSE),"")</f>
        <v/>
      </c>
      <c r="AG1538" s="54" t="str">
        <f>IFERROR(VLOOKUP(AF1538,abbreviation[[description_german]:[abbreviation_budo]],3,FALSE),"")</f>
        <v/>
      </c>
      <c r="AJ1538" s="49" t="str">
        <f t="shared" si="209"/>
        <v>_</v>
      </c>
      <c r="AM1538" s="48" t="str">
        <f>IFERROR(VLOOKUP(AL1538,abbreviation[[description_german]:[abbreviation_budo]],3,FALSE),"")</f>
        <v/>
      </c>
      <c r="AP1538" s="54" t="str">
        <f>IFERROR(VLOOKUP(AO1538,abbreviation[[description_german]:[abbreviation_budo]],3,FALSE),"")</f>
        <v/>
      </c>
      <c r="AS1538" s="49" t="str">
        <f t="shared" si="210"/>
        <v>_</v>
      </c>
      <c r="AV1538" s="53" t="str">
        <f>IFERROR(VLOOKUP(AU1538,abbreviation[[description_german]:[abbreviation_budo]],3,FALSE),"")</f>
        <v/>
      </c>
      <c r="AY1538" s="51" t="str">
        <f>IFERROR(VLOOKUP(AX1538,abbreviation[[description_german]:[abbreviation_budo]],3,FALSE),"")</f>
        <v/>
      </c>
      <c r="BB1538" s="51" t="str">
        <f>IFERROR(VLOOKUP(BA1538,abbreviation[[description_german]:[abbreviation_budo]],3,FALSE),"")</f>
        <v/>
      </c>
      <c r="BE1538" s="51" t="str">
        <f>IFERROR(VLOOKUP(BD1538,abbreviation[[description_german]:[abbreviation_budo]],3,FALSE),"")</f>
        <v/>
      </c>
      <c r="BG1538" s="38"/>
      <c r="BH1538" s="49" t="str">
        <f t="shared" si="211"/>
        <v>_</v>
      </c>
      <c r="BK1538" s="53" t="str">
        <f>IFERROR(VLOOKUP(BJ1538,abbreviation[[description_german]:[abbreviation_budo]],3,FALSE),"")</f>
        <v/>
      </c>
      <c r="BN1538" s="51" t="str">
        <f>IFERROR(VLOOKUP(BM1538,abbreviation[[description_german]:[abbreviation_budo]],3,FALSE),"")</f>
        <v/>
      </c>
      <c r="BO1538" s="31"/>
      <c r="BQ1538" s="51" t="str">
        <f>IFERROR(VLOOKUP(BP1538,abbreviation[[description_german]:[abbreviation_budo]],3,FALSE),"")</f>
        <v/>
      </c>
      <c r="BR1538" s="57" t="str">
        <f t="shared" si="212"/>
        <v>_</v>
      </c>
      <c r="BU1538" s="53" t="str">
        <f>IFERROR(VLOOKUP(BT1538,abbreviation[[description_german]:[abbreviation_budo]],3,FALSE),"")</f>
        <v/>
      </c>
      <c r="BV1538" s="60" t="str">
        <f t="shared" si="213"/>
        <v>_</v>
      </c>
      <c r="BY1538" s="48" t="str">
        <f>IFERROR(VLOOKUP(BX1538,category[[category_name_german]:[abbreviation_category_budo]],3,FALSE),"")</f>
        <v/>
      </c>
      <c r="CB1538" s="48" t="str">
        <f>IFERROR(VLOOKUP(CA1538,category[[category_name_german]:[abbreviation_category_budo]],3,FALSE),"")</f>
        <v/>
      </c>
      <c r="CE1538" s="48" t="str">
        <f>IFERROR(VLOOKUP(CD1538,category[[category_name_german]:[abbreviation_category_budo]],3,FALSE),"")</f>
        <v/>
      </c>
      <c r="CH1538" s="48" t="str">
        <f>IFERROR(VLOOKUP(CG1538,category[[category_name_german]:[abbreviation_category_budo]],3,FALSE),"")</f>
        <v/>
      </c>
      <c r="CK1538" s="48" t="str">
        <f>IFERROR(VLOOKUP(CJ1538,category[[category_name_german]:[abbreviation_category_budo]],3,FALSE),"")</f>
        <v/>
      </c>
      <c r="CM1538" s="49" t="str">
        <f t="shared" si="214"/>
        <v/>
      </c>
      <c r="CO1538" s="63" t="str">
        <f t="shared" si="215"/>
        <v/>
      </c>
    </row>
    <row r="1539" spans="4:93" x14ac:dyDescent="0.25">
      <c r="D1539" s="48" t="str">
        <f>IFERROR(VLOOKUP(C1539,category[[category_name_german]:[abbreviation_category_budo]],3,FALSE),"")</f>
        <v/>
      </c>
      <c r="G1539" s="48" t="str">
        <f>IFERROR(VLOOKUP(F1539,category[[category_name_german]:[abbreviation_category_budo]],3,FALSE),"")</f>
        <v/>
      </c>
      <c r="J1539" s="48" t="str">
        <f>IFERROR(VLOOKUP(I1539,category[[category_name_german]:[abbreviation_category_budo]],3,FALSE),"")</f>
        <v/>
      </c>
      <c r="M1539" s="48" t="str">
        <f>IFERROR(VLOOKUP(L1539,category[[category_name_german]:[abbreviation_category_budo]],3,FALSE),"")</f>
        <v/>
      </c>
      <c r="P1539" s="48" t="str">
        <f>IFERROR(VLOOKUP(O1539,category[[category_name_german]:[abbreviation_category_budo]],3,FALSE),"")</f>
        <v/>
      </c>
      <c r="R1539" s="49" t="str">
        <f t="shared" si="207"/>
        <v/>
      </c>
      <c r="U1539" s="48" t="str">
        <f>IFERROR(VLOOKUP(T1539,abbreviation[[description_german]:[abbreviation_budo]],3,FALSE),"")</f>
        <v/>
      </c>
      <c r="X1539" s="51" t="str">
        <f>IFERROR(VLOOKUP(W1539,abbreviation[[description_german]:[abbreviation_budo]],3,FALSE),"")</f>
        <v/>
      </c>
      <c r="Y1539" s="33"/>
      <c r="AA1539" s="49" t="str">
        <f t="shared" si="208"/>
        <v/>
      </c>
      <c r="AD1539" s="48" t="str">
        <f>IFERROR(VLOOKUP(AC1539,abbreviation[[description_german]:[abbreviation_budo]],3,FALSE),"")</f>
        <v/>
      </c>
      <c r="AG1539" s="54" t="str">
        <f>IFERROR(VLOOKUP(AF1539,abbreviation[[description_german]:[abbreviation_budo]],3,FALSE),"")</f>
        <v/>
      </c>
      <c r="AJ1539" s="49" t="str">
        <f t="shared" si="209"/>
        <v>_</v>
      </c>
      <c r="AM1539" s="48" t="str">
        <f>IFERROR(VLOOKUP(AL1539,abbreviation[[description_german]:[abbreviation_budo]],3,FALSE),"")</f>
        <v/>
      </c>
      <c r="AP1539" s="54" t="str">
        <f>IFERROR(VLOOKUP(AO1539,abbreviation[[description_german]:[abbreviation_budo]],3,FALSE),"")</f>
        <v/>
      </c>
      <c r="AS1539" s="49" t="str">
        <f t="shared" si="210"/>
        <v>_</v>
      </c>
      <c r="AV1539" s="53" t="str">
        <f>IFERROR(VLOOKUP(AU1539,abbreviation[[description_german]:[abbreviation_budo]],3,FALSE),"")</f>
        <v/>
      </c>
      <c r="AY1539" s="51" t="str">
        <f>IFERROR(VLOOKUP(AX1539,abbreviation[[description_german]:[abbreviation_budo]],3,FALSE),"")</f>
        <v/>
      </c>
      <c r="BB1539" s="51" t="str">
        <f>IFERROR(VLOOKUP(BA1539,abbreviation[[description_german]:[abbreviation_budo]],3,FALSE),"")</f>
        <v/>
      </c>
      <c r="BE1539" s="51" t="str">
        <f>IFERROR(VLOOKUP(BD1539,abbreviation[[description_german]:[abbreviation_budo]],3,FALSE),"")</f>
        <v/>
      </c>
      <c r="BG1539" s="38"/>
      <c r="BH1539" s="49" t="str">
        <f t="shared" si="211"/>
        <v>_</v>
      </c>
      <c r="BK1539" s="53" t="str">
        <f>IFERROR(VLOOKUP(BJ1539,abbreviation[[description_german]:[abbreviation_budo]],3,FALSE),"")</f>
        <v/>
      </c>
      <c r="BN1539" s="51" t="str">
        <f>IFERROR(VLOOKUP(BM1539,abbreviation[[description_german]:[abbreviation_budo]],3,FALSE),"")</f>
        <v/>
      </c>
      <c r="BO1539" s="31"/>
      <c r="BQ1539" s="51" t="str">
        <f>IFERROR(VLOOKUP(BP1539,abbreviation[[description_german]:[abbreviation_budo]],3,FALSE),"")</f>
        <v/>
      </c>
      <c r="BR1539" s="57" t="str">
        <f t="shared" si="212"/>
        <v>_</v>
      </c>
      <c r="BU1539" s="53" t="str">
        <f>IFERROR(VLOOKUP(BT1539,abbreviation[[description_german]:[abbreviation_budo]],3,FALSE),"")</f>
        <v/>
      </c>
      <c r="BV1539" s="60" t="str">
        <f t="shared" si="213"/>
        <v>_</v>
      </c>
      <c r="BY1539" s="48" t="str">
        <f>IFERROR(VLOOKUP(BX1539,category[[category_name_german]:[abbreviation_category_budo]],3,FALSE),"")</f>
        <v/>
      </c>
      <c r="CB1539" s="48" t="str">
        <f>IFERROR(VLOOKUP(CA1539,category[[category_name_german]:[abbreviation_category_budo]],3,FALSE),"")</f>
        <v/>
      </c>
      <c r="CE1539" s="48" t="str">
        <f>IFERROR(VLOOKUP(CD1539,category[[category_name_german]:[abbreviation_category_budo]],3,FALSE),"")</f>
        <v/>
      </c>
      <c r="CH1539" s="48" t="str">
        <f>IFERROR(VLOOKUP(CG1539,category[[category_name_german]:[abbreviation_category_budo]],3,FALSE),"")</f>
        <v/>
      </c>
      <c r="CK1539" s="48" t="str">
        <f>IFERROR(VLOOKUP(CJ1539,category[[category_name_german]:[abbreviation_category_budo]],3,FALSE),"")</f>
        <v/>
      </c>
      <c r="CM1539" s="49" t="str">
        <f t="shared" si="214"/>
        <v/>
      </c>
      <c r="CO1539" s="63" t="str">
        <f t="shared" si="215"/>
        <v/>
      </c>
    </row>
    <row r="1540" spans="4:93" x14ac:dyDescent="0.25">
      <c r="D1540" s="48" t="str">
        <f>IFERROR(VLOOKUP(C1540,category[[category_name_german]:[abbreviation_category_budo]],3,FALSE),"")</f>
        <v/>
      </c>
      <c r="G1540" s="48" t="str">
        <f>IFERROR(VLOOKUP(F1540,category[[category_name_german]:[abbreviation_category_budo]],3,FALSE),"")</f>
        <v/>
      </c>
      <c r="J1540" s="48" t="str">
        <f>IFERROR(VLOOKUP(I1540,category[[category_name_german]:[abbreviation_category_budo]],3,FALSE),"")</f>
        <v/>
      </c>
      <c r="M1540" s="48" t="str">
        <f>IFERROR(VLOOKUP(L1540,category[[category_name_german]:[abbreviation_category_budo]],3,FALSE),"")</f>
        <v/>
      </c>
      <c r="P1540" s="48" t="str">
        <f>IFERROR(VLOOKUP(O1540,category[[category_name_german]:[abbreviation_category_budo]],3,FALSE),"")</f>
        <v/>
      </c>
      <c r="R1540" s="49" t="str">
        <f t="shared" ref="R1540:R1603" si="216">(D1540&amp;IF(OR(ISNUMBER(E1540),ISTEXT(E1540)),"-"&amp;E1540,))&amp;(IF(ISTEXT(F1540),"_",)&amp;G1540&amp;IF(OR(ISNUMBER(H1540),ISTEXT(H1540)),"-"&amp;H1540,))&amp;(IF(ISTEXT(I1540),"_",)&amp;J1540&amp;IF(OR(ISNUMBER(K1540),ISTEXT(K1540)),"-"&amp;K1540,))&amp;(IF(ISTEXT(L1540),"_",)&amp;M1540&amp;IF(OR(ISNUMBER(N1540),ISTEXT(N1540)),"-"&amp;N1540,))&amp;(IF(ISTEXT(O1540),"_",)&amp;P1540&amp;IF(OR(ISNUMBER(Q1540),ISTEXT(Q1540)),"-"&amp;Q1540,))</f>
        <v/>
      </c>
      <c r="U1540" s="48" t="str">
        <f>IFERROR(VLOOKUP(T1540,abbreviation[[description_german]:[abbreviation_budo]],3,FALSE),"")</f>
        <v/>
      </c>
      <c r="X1540" s="51" t="str">
        <f>IFERROR(VLOOKUP(W1540,abbreviation[[description_german]:[abbreviation_budo]],3,FALSE),"")</f>
        <v/>
      </c>
      <c r="Y1540" s="33"/>
      <c r="AA1540" s="49" t="str">
        <f t="shared" ref="AA1540:AA1603" si="217">(IF(AND(ISTEXT(R1540),R1540&lt;&gt;""),"_._",)&amp;U1540&amp;IF(ISTEXT(W1540),"."&amp;X1540,)&amp;IF(OR(ISTEXT(Z1540),ISNUMBER(Z1540)),"-"&amp;Z1540,))</f>
        <v/>
      </c>
      <c r="AD1540" s="48" t="str">
        <f>IFERROR(VLOOKUP(AC1540,abbreviation[[description_german]:[abbreviation_budo]],3,FALSE),"")</f>
        <v/>
      </c>
      <c r="AG1540" s="54" t="str">
        <f>IFERROR(VLOOKUP(AF1540,abbreviation[[description_german]:[abbreviation_budo]],3,FALSE),"")</f>
        <v/>
      </c>
      <c r="AJ1540" s="49" t="str">
        <f t="shared" ref="AJ1540:AJ1603" si="218">("_"&amp;AD1540&amp;IF(ISTEXT(AF1540),"."&amp;AG1540,)&amp;IF(OR(ISTEXT(AI1540),ISNUMBER(AI1540)),"-"&amp;AI1540,))</f>
        <v>_</v>
      </c>
      <c r="AM1540" s="48" t="str">
        <f>IFERROR(VLOOKUP(AL1540,abbreviation[[description_german]:[abbreviation_budo]],3,FALSE),"")</f>
        <v/>
      </c>
      <c r="AP1540" s="54" t="str">
        <f>IFERROR(VLOOKUP(AO1540,abbreviation[[description_german]:[abbreviation_budo]],3,FALSE),"")</f>
        <v/>
      </c>
      <c r="AS1540" s="49" t="str">
        <f t="shared" ref="AS1540:AS1603" si="219">("_"&amp;AM1540&amp;IF(ISTEXT(AO1540),"."&amp;AP1540,)&amp;IF(OR(ISTEXT(AR1540),ISNUMBER(AR1540)),"-"&amp;AR1540,))</f>
        <v>_</v>
      </c>
      <c r="AV1540" s="53" t="str">
        <f>IFERROR(VLOOKUP(AU1540,abbreviation[[description_german]:[abbreviation_budo]],3,FALSE),"")</f>
        <v/>
      </c>
      <c r="AY1540" s="51" t="str">
        <f>IFERROR(VLOOKUP(AX1540,abbreviation[[description_german]:[abbreviation_budo]],3,FALSE),"")</f>
        <v/>
      </c>
      <c r="BB1540" s="51" t="str">
        <f>IFERROR(VLOOKUP(BA1540,abbreviation[[description_german]:[abbreviation_budo]],3,FALSE),"")</f>
        <v/>
      </c>
      <c r="BE1540" s="51" t="str">
        <f>IFERROR(VLOOKUP(BD1540,abbreviation[[description_german]:[abbreviation_budo]],3,FALSE),"")</f>
        <v/>
      </c>
      <c r="BG1540" s="38"/>
      <c r="BH1540" s="49" t="str">
        <f t="shared" ref="BH1540:BH1603" si="220">("_"&amp;AV1540&amp;IF(ISTEXT(AX1540),"."&amp;AY1540,)&amp;IF(ISTEXT(BA1540),"."&amp;BB1540,)&amp;IF(ISTEXT(BD1540),"."&amp;BE1540,)&amp;IF(OR(ISTEXT(BG1540),ISNUMBER(BG1540)),"-"&amp;BG1540,))</f>
        <v>_</v>
      </c>
      <c r="BK1540" s="53" t="str">
        <f>IFERROR(VLOOKUP(BJ1540,abbreviation[[description_german]:[abbreviation_budo]],3,FALSE),"")</f>
        <v/>
      </c>
      <c r="BN1540" s="51" t="str">
        <f>IFERROR(VLOOKUP(BM1540,abbreviation[[description_german]:[abbreviation_budo]],3,FALSE),"")</f>
        <v/>
      </c>
      <c r="BO1540" s="31"/>
      <c r="BQ1540" s="51" t="str">
        <f>IFERROR(VLOOKUP(BP1540,abbreviation[[description_german]:[abbreviation_budo]],3,FALSE),"")</f>
        <v/>
      </c>
      <c r="BR1540" s="57" t="str">
        <f t="shared" ref="BR1540:BR1603" si="221">("_"&amp;BK1540&amp;IF(ISTEXT(BM1540),"."&amp;BN1540,)&amp;IF(ISTEXT(BP1540),"."&amp;BQ1540,))</f>
        <v>_</v>
      </c>
      <c r="BU1540" s="53" t="str">
        <f>IFERROR(VLOOKUP(BT1540,abbreviation[[description_german]:[abbreviation_budo]],3,FALSE),"")</f>
        <v/>
      </c>
      <c r="BV1540" s="60" t="str">
        <f t="shared" ref="BV1540:BV1603" si="222">"_"&amp;BU1540</f>
        <v>_</v>
      </c>
      <c r="BY1540" s="48" t="str">
        <f>IFERROR(VLOOKUP(BX1540,category[[category_name_german]:[abbreviation_category_budo]],3,FALSE),"")</f>
        <v/>
      </c>
      <c r="CB1540" s="48" t="str">
        <f>IFERROR(VLOOKUP(CA1540,category[[category_name_german]:[abbreviation_category_budo]],3,FALSE),"")</f>
        <v/>
      </c>
      <c r="CE1540" s="48" t="str">
        <f>IFERROR(VLOOKUP(CD1540,category[[category_name_german]:[abbreviation_category_budo]],3,FALSE),"")</f>
        <v/>
      </c>
      <c r="CH1540" s="48" t="str">
        <f>IFERROR(VLOOKUP(CG1540,category[[category_name_german]:[abbreviation_category_budo]],3,FALSE),"")</f>
        <v/>
      </c>
      <c r="CK1540" s="48" t="str">
        <f>IFERROR(VLOOKUP(CJ1540,category[[category_name_german]:[abbreviation_category_budo]],3,FALSE),"")</f>
        <v/>
      </c>
      <c r="CM1540" s="49" t="str">
        <f t="shared" ref="CM1540:CM1603" si="223">(IF(ISTEXT(BX1540),"_",)&amp;BY1540&amp;IF(OR(ISNUMBER(BZ1540),ISTEXT(BZ1540)),"-"&amp;BZ1540,))&amp;(IF(ISTEXT(CA1540),"_",)&amp;CB1540&amp;IF(OR(ISNUMBER(CC1540),ISTEXT(CC1540)),"-"&amp;CC1540,))&amp;(IF(ISTEXT(CD1540),"_",)&amp;CE1540&amp;IF(OR(ISNUMBER(CF1540),ISTEXT(CF1540)),"-"&amp;CF1540,))&amp;(IF(ISTEXT(CG1540),"_",)&amp;CH1540&amp;IF(OR(ISNUMBER(CI1540),ISTEXT(CI1540)),"-"&amp;CI1540,))&amp;(IF(ISTEXT(CJ1540),"_",)&amp;CK1540&amp;IF(OR(ISNUMBER(CL1540),ISTEXT(CL1540)),"-"&amp;CL1540,))</f>
        <v/>
      </c>
      <c r="CO1540" s="63" t="str">
        <f t="shared" ref="CO1540:CO1603" si="224">IF(AND(T1540&lt;&gt;"",AC1540&lt;&gt;"",AL1540&lt;&gt;"",AU1540&lt;&gt;"",BJ1540&lt;&gt;"",BX1540&lt;&gt;"",C1540&lt;&gt;"",A1540&lt;&gt;"",B1540&lt;&gt;""),(R1540&amp;AA1540&amp;AJ1540&amp;AS1540&amp;BH1540&amp;BR1540&amp;BV1540&amp;CM1540),"")</f>
        <v/>
      </c>
    </row>
    <row r="1541" spans="4:93" x14ac:dyDescent="0.25">
      <c r="D1541" s="48" t="str">
        <f>IFERROR(VLOOKUP(C1541,category[[category_name_german]:[abbreviation_category_budo]],3,FALSE),"")</f>
        <v/>
      </c>
      <c r="G1541" s="48" t="str">
        <f>IFERROR(VLOOKUP(F1541,category[[category_name_german]:[abbreviation_category_budo]],3,FALSE),"")</f>
        <v/>
      </c>
      <c r="J1541" s="48" t="str">
        <f>IFERROR(VLOOKUP(I1541,category[[category_name_german]:[abbreviation_category_budo]],3,FALSE),"")</f>
        <v/>
      </c>
      <c r="M1541" s="48" t="str">
        <f>IFERROR(VLOOKUP(L1541,category[[category_name_german]:[abbreviation_category_budo]],3,FALSE),"")</f>
        <v/>
      </c>
      <c r="P1541" s="48" t="str">
        <f>IFERROR(VLOOKUP(O1541,category[[category_name_german]:[abbreviation_category_budo]],3,FALSE),"")</f>
        <v/>
      </c>
      <c r="R1541" s="49" t="str">
        <f t="shared" si="216"/>
        <v/>
      </c>
      <c r="U1541" s="48" t="str">
        <f>IFERROR(VLOOKUP(T1541,abbreviation[[description_german]:[abbreviation_budo]],3,FALSE),"")</f>
        <v/>
      </c>
      <c r="X1541" s="51" t="str">
        <f>IFERROR(VLOOKUP(W1541,abbreviation[[description_german]:[abbreviation_budo]],3,FALSE),"")</f>
        <v/>
      </c>
      <c r="Y1541" s="33"/>
      <c r="AA1541" s="49" t="str">
        <f t="shared" si="217"/>
        <v/>
      </c>
      <c r="AD1541" s="48" t="str">
        <f>IFERROR(VLOOKUP(AC1541,abbreviation[[description_german]:[abbreviation_budo]],3,FALSE),"")</f>
        <v/>
      </c>
      <c r="AG1541" s="54" t="str">
        <f>IFERROR(VLOOKUP(AF1541,abbreviation[[description_german]:[abbreviation_budo]],3,FALSE),"")</f>
        <v/>
      </c>
      <c r="AJ1541" s="49" t="str">
        <f t="shared" si="218"/>
        <v>_</v>
      </c>
      <c r="AM1541" s="48" t="str">
        <f>IFERROR(VLOOKUP(AL1541,abbreviation[[description_german]:[abbreviation_budo]],3,FALSE),"")</f>
        <v/>
      </c>
      <c r="AP1541" s="54" t="str">
        <f>IFERROR(VLOOKUP(AO1541,abbreviation[[description_german]:[abbreviation_budo]],3,FALSE),"")</f>
        <v/>
      </c>
      <c r="AS1541" s="49" t="str">
        <f t="shared" si="219"/>
        <v>_</v>
      </c>
      <c r="AV1541" s="53" t="str">
        <f>IFERROR(VLOOKUP(AU1541,abbreviation[[description_german]:[abbreviation_budo]],3,FALSE),"")</f>
        <v/>
      </c>
      <c r="AY1541" s="51" t="str">
        <f>IFERROR(VLOOKUP(AX1541,abbreviation[[description_german]:[abbreviation_budo]],3,FALSE),"")</f>
        <v/>
      </c>
      <c r="BB1541" s="51" t="str">
        <f>IFERROR(VLOOKUP(BA1541,abbreviation[[description_german]:[abbreviation_budo]],3,FALSE),"")</f>
        <v/>
      </c>
      <c r="BE1541" s="51" t="str">
        <f>IFERROR(VLOOKUP(BD1541,abbreviation[[description_german]:[abbreviation_budo]],3,FALSE),"")</f>
        <v/>
      </c>
      <c r="BG1541" s="38"/>
      <c r="BH1541" s="49" t="str">
        <f t="shared" si="220"/>
        <v>_</v>
      </c>
      <c r="BK1541" s="53" t="str">
        <f>IFERROR(VLOOKUP(BJ1541,abbreviation[[description_german]:[abbreviation_budo]],3,FALSE),"")</f>
        <v/>
      </c>
      <c r="BN1541" s="51" t="str">
        <f>IFERROR(VLOOKUP(BM1541,abbreviation[[description_german]:[abbreviation_budo]],3,FALSE),"")</f>
        <v/>
      </c>
      <c r="BO1541" s="31"/>
      <c r="BQ1541" s="51" t="str">
        <f>IFERROR(VLOOKUP(BP1541,abbreviation[[description_german]:[abbreviation_budo]],3,FALSE),"")</f>
        <v/>
      </c>
      <c r="BR1541" s="57" t="str">
        <f t="shared" si="221"/>
        <v>_</v>
      </c>
      <c r="BU1541" s="53" t="str">
        <f>IFERROR(VLOOKUP(BT1541,abbreviation[[description_german]:[abbreviation_budo]],3,FALSE),"")</f>
        <v/>
      </c>
      <c r="BV1541" s="60" t="str">
        <f t="shared" si="222"/>
        <v>_</v>
      </c>
      <c r="BY1541" s="48" t="str">
        <f>IFERROR(VLOOKUP(BX1541,category[[category_name_german]:[abbreviation_category_budo]],3,FALSE),"")</f>
        <v/>
      </c>
      <c r="CB1541" s="48" t="str">
        <f>IFERROR(VLOOKUP(CA1541,category[[category_name_german]:[abbreviation_category_budo]],3,FALSE),"")</f>
        <v/>
      </c>
      <c r="CE1541" s="48" t="str">
        <f>IFERROR(VLOOKUP(CD1541,category[[category_name_german]:[abbreviation_category_budo]],3,FALSE),"")</f>
        <v/>
      </c>
      <c r="CH1541" s="48" t="str">
        <f>IFERROR(VLOOKUP(CG1541,category[[category_name_german]:[abbreviation_category_budo]],3,FALSE),"")</f>
        <v/>
      </c>
      <c r="CK1541" s="48" t="str">
        <f>IFERROR(VLOOKUP(CJ1541,category[[category_name_german]:[abbreviation_category_budo]],3,FALSE),"")</f>
        <v/>
      </c>
      <c r="CM1541" s="49" t="str">
        <f t="shared" si="223"/>
        <v/>
      </c>
      <c r="CO1541" s="63" t="str">
        <f t="shared" si="224"/>
        <v/>
      </c>
    </row>
    <row r="1542" spans="4:93" x14ac:dyDescent="0.25">
      <c r="D1542" s="48" t="str">
        <f>IFERROR(VLOOKUP(C1542,category[[category_name_german]:[abbreviation_category_budo]],3,FALSE),"")</f>
        <v/>
      </c>
      <c r="G1542" s="48" t="str">
        <f>IFERROR(VLOOKUP(F1542,category[[category_name_german]:[abbreviation_category_budo]],3,FALSE),"")</f>
        <v/>
      </c>
      <c r="J1542" s="48" t="str">
        <f>IFERROR(VLOOKUP(I1542,category[[category_name_german]:[abbreviation_category_budo]],3,FALSE),"")</f>
        <v/>
      </c>
      <c r="M1542" s="48" t="str">
        <f>IFERROR(VLOOKUP(L1542,category[[category_name_german]:[abbreviation_category_budo]],3,FALSE),"")</f>
        <v/>
      </c>
      <c r="P1542" s="48" t="str">
        <f>IFERROR(VLOOKUP(O1542,category[[category_name_german]:[abbreviation_category_budo]],3,FALSE),"")</f>
        <v/>
      </c>
      <c r="R1542" s="49" t="str">
        <f t="shared" si="216"/>
        <v/>
      </c>
      <c r="U1542" s="48" t="str">
        <f>IFERROR(VLOOKUP(T1542,abbreviation[[description_german]:[abbreviation_budo]],3,FALSE),"")</f>
        <v/>
      </c>
      <c r="X1542" s="51" t="str">
        <f>IFERROR(VLOOKUP(W1542,abbreviation[[description_german]:[abbreviation_budo]],3,FALSE),"")</f>
        <v/>
      </c>
      <c r="Y1542" s="33"/>
      <c r="AA1542" s="49" t="str">
        <f t="shared" si="217"/>
        <v/>
      </c>
      <c r="AD1542" s="48" t="str">
        <f>IFERROR(VLOOKUP(AC1542,abbreviation[[description_german]:[abbreviation_budo]],3,FALSE),"")</f>
        <v/>
      </c>
      <c r="AG1542" s="54" t="str">
        <f>IFERROR(VLOOKUP(AF1542,abbreviation[[description_german]:[abbreviation_budo]],3,FALSE),"")</f>
        <v/>
      </c>
      <c r="AJ1542" s="49" t="str">
        <f t="shared" si="218"/>
        <v>_</v>
      </c>
      <c r="AM1542" s="48" t="str">
        <f>IFERROR(VLOOKUP(AL1542,abbreviation[[description_german]:[abbreviation_budo]],3,FALSE),"")</f>
        <v/>
      </c>
      <c r="AP1542" s="54" t="str">
        <f>IFERROR(VLOOKUP(AO1542,abbreviation[[description_german]:[abbreviation_budo]],3,FALSE),"")</f>
        <v/>
      </c>
      <c r="AS1542" s="49" t="str">
        <f t="shared" si="219"/>
        <v>_</v>
      </c>
      <c r="AV1542" s="53" t="str">
        <f>IFERROR(VLOOKUP(AU1542,abbreviation[[description_german]:[abbreviation_budo]],3,FALSE),"")</f>
        <v/>
      </c>
      <c r="AY1542" s="51" t="str">
        <f>IFERROR(VLOOKUP(AX1542,abbreviation[[description_german]:[abbreviation_budo]],3,FALSE),"")</f>
        <v/>
      </c>
      <c r="BB1542" s="51" t="str">
        <f>IFERROR(VLOOKUP(BA1542,abbreviation[[description_german]:[abbreviation_budo]],3,FALSE),"")</f>
        <v/>
      </c>
      <c r="BE1542" s="51" t="str">
        <f>IFERROR(VLOOKUP(BD1542,abbreviation[[description_german]:[abbreviation_budo]],3,FALSE),"")</f>
        <v/>
      </c>
      <c r="BG1542" s="38"/>
      <c r="BH1542" s="49" t="str">
        <f t="shared" si="220"/>
        <v>_</v>
      </c>
      <c r="BK1542" s="53" t="str">
        <f>IFERROR(VLOOKUP(BJ1542,abbreviation[[description_german]:[abbreviation_budo]],3,FALSE),"")</f>
        <v/>
      </c>
      <c r="BN1542" s="51" t="str">
        <f>IFERROR(VLOOKUP(BM1542,abbreviation[[description_german]:[abbreviation_budo]],3,FALSE),"")</f>
        <v/>
      </c>
      <c r="BO1542" s="31"/>
      <c r="BQ1542" s="51" t="str">
        <f>IFERROR(VLOOKUP(BP1542,abbreviation[[description_german]:[abbreviation_budo]],3,FALSE),"")</f>
        <v/>
      </c>
      <c r="BR1542" s="57" t="str">
        <f t="shared" si="221"/>
        <v>_</v>
      </c>
      <c r="BU1542" s="53" t="str">
        <f>IFERROR(VLOOKUP(BT1542,abbreviation[[description_german]:[abbreviation_budo]],3,FALSE),"")</f>
        <v/>
      </c>
      <c r="BV1542" s="60" t="str">
        <f t="shared" si="222"/>
        <v>_</v>
      </c>
      <c r="BY1542" s="48" t="str">
        <f>IFERROR(VLOOKUP(BX1542,category[[category_name_german]:[abbreviation_category_budo]],3,FALSE),"")</f>
        <v/>
      </c>
      <c r="CB1542" s="48" t="str">
        <f>IFERROR(VLOOKUP(CA1542,category[[category_name_german]:[abbreviation_category_budo]],3,FALSE),"")</f>
        <v/>
      </c>
      <c r="CE1542" s="48" t="str">
        <f>IFERROR(VLOOKUP(CD1542,category[[category_name_german]:[abbreviation_category_budo]],3,FALSE),"")</f>
        <v/>
      </c>
      <c r="CH1542" s="48" t="str">
        <f>IFERROR(VLOOKUP(CG1542,category[[category_name_german]:[abbreviation_category_budo]],3,FALSE),"")</f>
        <v/>
      </c>
      <c r="CK1542" s="48" t="str">
        <f>IFERROR(VLOOKUP(CJ1542,category[[category_name_german]:[abbreviation_category_budo]],3,FALSE),"")</f>
        <v/>
      </c>
      <c r="CM1542" s="49" t="str">
        <f t="shared" si="223"/>
        <v/>
      </c>
      <c r="CO1542" s="63" t="str">
        <f t="shared" si="224"/>
        <v/>
      </c>
    </row>
    <row r="1543" spans="4:93" x14ac:dyDescent="0.25">
      <c r="D1543" s="48" t="str">
        <f>IFERROR(VLOOKUP(C1543,category[[category_name_german]:[abbreviation_category_budo]],3,FALSE),"")</f>
        <v/>
      </c>
      <c r="G1543" s="48" t="str">
        <f>IFERROR(VLOOKUP(F1543,category[[category_name_german]:[abbreviation_category_budo]],3,FALSE),"")</f>
        <v/>
      </c>
      <c r="J1543" s="48" t="str">
        <f>IFERROR(VLOOKUP(I1543,category[[category_name_german]:[abbreviation_category_budo]],3,FALSE),"")</f>
        <v/>
      </c>
      <c r="M1543" s="48" t="str">
        <f>IFERROR(VLOOKUP(L1543,category[[category_name_german]:[abbreviation_category_budo]],3,FALSE),"")</f>
        <v/>
      </c>
      <c r="P1543" s="48" t="str">
        <f>IFERROR(VLOOKUP(O1543,category[[category_name_german]:[abbreviation_category_budo]],3,FALSE),"")</f>
        <v/>
      </c>
      <c r="R1543" s="49" t="str">
        <f t="shared" si="216"/>
        <v/>
      </c>
      <c r="U1543" s="48" t="str">
        <f>IFERROR(VLOOKUP(T1543,abbreviation[[description_german]:[abbreviation_budo]],3,FALSE),"")</f>
        <v/>
      </c>
      <c r="X1543" s="51" t="str">
        <f>IFERROR(VLOOKUP(W1543,abbreviation[[description_german]:[abbreviation_budo]],3,FALSE),"")</f>
        <v/>
      </c>
      <c r="Y1543" s="33"/>
      <c r="AA1543" s="49" t="str">
        <f t="shared" si="217"/>
        <v/>
      </c>
      <c r="AD1543" s="48" t="str">
        <f>IFERROR(VLOOKUP(AC1543,abbreviation[[description_german]:[abbreviation_budo]],3,FALSE),"")</f>
        <v/>
      </c>
      <c r="AG1543" s="54" t="str">
        <f>IFERROR(VLOOKUP(AF1543,abbreviation[[description_german]:[abbreviation_budo]],3,FALSE),"")</f>
        <v/>
      </c>
      <c r="AJ1543" s="49" t="str">
        <f t="shared" si="218"/>
        <v>_</v>
      </c>
      <c r="AM1543" s="48" t="str">
        <f>IFERROR(VLOOKUP(AL1543,abbreviation[[description_german]:[abbreviation_budo]],3,FALSE),"")</f>
        <v/>
      </c>
      <c r="AP1543" s="54" t="str">
        <f>IFERROR(VLOOKUP(AO1543,abbreviation[[description_german]:[abbreviation_budo]],3,FALSE),"")</f>
        <v/>
      </c>
      <c r="AS1543" s="49" t="str">
        <f t="shared" si="219"/>
        <v>_</v>
      </c>
      <c r="AV1543" s="53" t="str">
        <f>IFERROR(VLOOKUP(AU1543,abbreviation[[description_german]:[abbreviation_budo]],3,FALSE),"")</f>
        <v/>
      </c>
      <c r="AY1543" s="51" t="str">
        <f>IFERROR(VLOOKUP(AX1543,abbreviation[[description_german]:[abbreviation_budo]],3,FALSE),"")</f>
        <v/>
      </c>
      <c r="BB1543" s="51" t="str">
        <f>IFERROR(VLOOKUP(BA1543,abbreviation[[description_german]:[abbreviation_budo]],3,FALSE),"")</f>
        <v/>
      </c>
      <c r="BE1543" s="51" t="str">
        <f>IFERROR(VLOOKUP(BD1543,abbreviation[[description_german]:[abbreviation_budo]],3,FALSE),"")</f>
        <v/>
      </c>
      <c r="BG1543" s="38"/>
      <c r="BH1543" s="49" t="str">
        <f t="shared" si="220"/>
        <v>_</v>
      </c>
      <c r="BK1543" s="53" t="str">
        <f>IFERROR(VLOOKUP(BJ1543,abbreviation[[description_german]:[abbreviation_budo]],3,FALSE),"")</f>
        <v/>
      </c>
      <c r="BN1543" s="51" t="str">
        <f>IFERROR(VLOOKUP(BM1543,abbreviation[[description_german]:[abbreviation_budo]],3,FALSE),"")</f>
        <v/>
      </c>
      <c r="BO1543" s="31"/>
      <c r="BQ1543" s="51" t="str">
        <f>IFERROR(VLOOKUP(BP1543,abbreviation[[description_german]:[abbreviation_budo]],3,FALSE),"")</f>
        <v/>
      </c>
      <c r="BR1543" s="57" t="str">
        <f t="shared" si="221"/>
        <v>_</v>
      </c>
      <c r="BU1543" s="53" t="str">
        <f>IFERROR(VLOOKUP(BT1543,abbreviation[[description_german]:[abbreviation_budo]],3,FALSE),"")</f>
        <v/>
      </c>
      <c r="BV1543" s="60" t="str">
        <f t="shared" si="222"/>
        <v>_</v>
      </c>
      <c r="BY1543" s="48" t="str">
        <f>IFERROR(VLOOKUP(BX1543,category[[category_name_german]:[abbreviation_category_budo]],3,FALSE),"")</f>
        <v/>
      </c>
      <c r="CB1543" s="48" t="str">
        <f>IFERROR(VLOOKUP(CA1543,category[[category_name_german]:[abbreviation_category_budo]],3,FALSE),"")</f>
        <v/>
      </c>
      <c r="CE1543" s="48" t="str">
        <f>IFERROR(VLOOKUP(CD1543,category[[category_name_german]:[abbreviation_category_budo]],3,FALSE),"")</f>
        <v/>
      </c>
      <c r="CH1543" s="48" t="str">
        <f>IFERROR(VLOOKUP(CG1543,category[[category_name_german]:[abbreviation_category_budo]],3,FALSE),"")</f>
        <v/>
      </c>
      <c r="CK1543" s="48" t="str">
        <f>IFERROR(VLOOKUP(CJ1543,category[[category_name_german]:[abbreviation_category_budo]],3,FALSE),"")</f>
        <v/>
      </c>
      <c r="CM1543" s="49" t="str">
        <f t="shared" si="223"/>
        <v/>
      </c>
      <c r="CO1543" s="63" t="str">
        <f t="shared" si="224"/>
        <v/>
      </c>
    </row>
    <row r="1544" spans="4:93" x14ac:dyDescent="0.25">
      <c r="D1544" s="48" t="str">
        <f>IFERROR(VLOOKUP(C1544,category[[category_name_german]:[abbreviation_category_budo]],3,FALSE),"")</f>
        <v/>
      </c>
      <c r="G1544" s="48" t="str">
        <f>IFERROR(VLOOKUP(F1544,category[[category_name_german]:[abbreviation_category_budo]],3,FALSE),"")</f>
        <v/>
      </c>
      <c r="J1544" s="48" t="str">
        <f>IFERROR(VLOOKUP(I1544,category[[category_name_german]:[abbreviation_category_budo]],3,FALSE),"")</f>
        <v/>
      </c>
      <c r="M1544" s="48" t="str">
        <f>IFERROR(VLOOKUP(L1544,category[[category_name_german]:[abbreviation_category_budo]],3,FALSE),"")</f>
        <v/>
      </c>
      <c r="P1544" s="48" t="str">
        <f>IFERROR(VLOOKUP(O1544,category[[category_name_german]:[abbreviation_category_budo]],3,FALSE),"")</f>
        <v/>
      </c>
      <c r="R1544" s="49" t="str">
        <f t="shared" si="216"/>
        <v/>
      </c>
      <c r="U1544" s="48" t="str">
        <f>IFERROR(VLOOKUP(T1544,abbreviation[[description_german]:[abbreviation_budo]],3,FALSE),"")</f>
        <v/>
      </c>
      <c r="X1544" s="51" t="str">
        <f>IFERROR(VLOOKUP(W1544,abbreviation[[description_german]:[abbreviation_budo]],3,FALSE),"")</f>
        <v/>
      </c>
      <c r="Y1544" s="33"/>
      <c r="AA1544" s="49" t="str">
        <f t="shared" si="217"/>
        <v/>
      </c>
      <c r="AD1544" s="48" t="str">
        <f>IFERROR(VLOOKUP(AC1544,abbreviation[[description_german]:[abbreviation_budo]],3,FALSE),"")</f>
        <v/>
      </c>
      <c r="AG1544" s="54" t="str">
        <f>IFERROR(VLOOKUP(AF1544,abbreviation[[description_german]:[abbreviation_budo]],3,FALSE),"")</f>
        <v/>
      </c>
      <c r="AJ1544" s="49" t="str">
        <f t="shared" si="218"/>
        <v>_</v>
      </c>
      <c r="AM1544" s="48" t="str">
        <f>IFERROR(VLOOKUP(AL1544,abbreviation[[description_german]:[abbreviation_budo]],3,FALSE),"")</f>
        <v/>
      </c>
      <c r="AP1544" s="54" t="str">
        <f>IFERROR(VLOOKUP(AO1544,abbreviation[[description_german]:[abbreviation_budo]],3,FALSE),"")</f>
        <v/>
      </c>
      <c r="AS1544" s="49" t="str">
        <f t="shared" si="219"/>
        <v>_</v>
      </c>
      <c r="AV1544" s="53" t="str">
        <f>IFERROR(VLOOKUP(AU1544,abbreviation[[description_german]:[abbreviation_budo]],3,FALSE),"")</f>
        <v/>
      </c>
      <c r="AY1544" s="51" t="str">
        <f>IFERROR(VLOOKUP(AX1544,abbreviation[[description_german]:[abbreviation_budo]],3,FALSE),"")</f>
        <v/>
      </c>
      <c r="BB1544" s="51" t="str">
        <f>IFERROR(VLOOKUP(BA1544,abbreviation[[description_german]:[abbreviation_budo]],3,FALSE),"")</f>
        <v/>
      </c>
      <c r="BE1544" s="51" t="str">
        <f>IFERROR(VLOOKUP(BD1544,abbreviation[[description_german]:[abbreviation_budo]],3,FALSE),"")</f>
        <v/>
      </c>
      <c r="BG1544" s="38"/>
      <c r="BH1544" s="49" t="str">
        <f t="shared" si="220"/>
        <v>_</v>
      </c>
      <c r="BK1544" s="53" t="str">
        <f>IFERROR(VLOOKUP(BJ1544,abbreviation[[description_german]:[abbreviation_budo]],3,FALSE),"")</f>
        <v/>
      </c>
      <c r="BN1544" s="51" t="str">
        <f>IFERROR(VLOOKUP(BM1544,abbreviation[[description_german]:[abbreviation_budo]],3,FALSE),"")</f>
        <v/>
      </c>
      <c r="BO1544" s="31"/>
      <c r="BQ1544" s="51" t="str">
        <f>IFERROR(VLOOKUP(BP1544,abbreviation[[description_german]:[abbreviation_budo]],3,FALSE),"")</f>
        <v/>
      </c>
      <c r="BR1544" s="57" t="str">
        <f t="shared" si="221"/>
        <v>_</v>
      </c>
      <c r="BU1544" s="53" t="str">
        <f>IFERROR(VLOOKUP(BT1544,abbreviation[[description_german]:[abbreviation_budo]],3,FALSE),"")</f>
        <v/>
      </c>
      <c r="BV1544" s="60" t="str">
        <f t="shared" si="222"/>
        <v>_</v>
      </c>
      <c r="BY1544" s="48" t="str">
        <f>IFERROR(VLOOKUP(BX1544,category[[category_name_german]:[abbreviation_category_budo]],3,FALSE),"")</f>
        <v/>
      </c>
      <c r="CB1544" s="48" t="str">
        <f>IFERROR(VLOOKUP(CA1544,category[[category_name_german]:[abbreviation_category_budo]],3,FALSE),"")</f>
        <v/>
      </c>
      <c r="CE1544" s="48" t="str">
        <f>IFERROR(VLOOKUP(CD1544,category[[category_name_german]:[abbreviation_category_budo]],3,FALSE),"")</f>
        <v/>
      </c>
      <c r="CH1544" s="48" t="str">
        <f>IFERROR(VLOOKUP(CG1544,category[[category_name_german]:[abbreviation_category_budo]],3,FALSE),"")</f>
        <v/>
      </c>
      <c r="CK1544" s="48" t="str">
        <f>IFERROR(VLOOKUP(CJ1544,category[[category_name_german]:[abbreviation_category_budo]],3,FALSE),"")</f>
        <v/>
      </c>
      <c r="CM1544" s="49" t="str">
        <f t="shared" si="223"/>
        <v/>
      </c>
      <c r="CO1544" s="63" t="str">
        <f t="shared" si="224"/>
        <v/>
      </c>
    </row>
    <row r="1545" spans="4:93" x14ac:dyDescent="0.25">
      <c r="D1545" s="48" t="str">
        <f>IFERROR(VLOOKUP(C1545,category[[category_name_german]:[abbreviation_category_budo]],3,FALSE),"")</f>
        <v/>
      </c>
      <c r="G1545" s="48" t="str">
        <f>IFERROR(VLOOKUP(F1545,category[[category_name_german]:[abbreviation_category_budo]],3,FALSE),"")</f>
        <v/>
      </c>
      <c r="J1545" s="48" t="str">
        <f>IFERROR(VLOOKUP(I1545,category[[category_name_german]:[abbreviation_category_budo]],3,FALSE),"")</f>
        <v/>
      </c>
      <c r="M1545" s="48" t="str">
        <f>IFERROR(VLOOKUP(L1545,category[[category_name_german]:[abbreviation_category_budo]],3,FALSE),"")</f>
        <v/>
      </c>
      <c r="P1545" s="48" t="str">
        <f>IFERROR(VLOOKUP(O1545,category[[category_name_german]:[abbreviation_category_budo]],3,FALSE),"")</f>
        <v/>
      </c>
      <c r="R1545" s="49" t="str">
        <f t="shared" si="216"/>
        <v/>
      </c>
      <c r="U1545" s="48" t="str">
        <f>IFERROR(VLOOKUP(T1545,abbreviation[[description_german]:[abbreviation_budo]],3,FALSE),"")</f>
        <v/>
      </c>
      <c r="X1545" s="51" t="str">
        <f>IFERROR(VLOOKUP(W1545,abbreviation[[description_german]:[abbreviation_budo]],3,FALSE),"")</f>
        <v/>
      </c>
      <c r="Y1545" s="33"/>
      <c r="AA1545" s="49" t="str">
        <f t="shared" si="217"/>
        <v/>
      </c>
      <c r="AD1545" s="48" t="str">
        <f>IFERROR(VLOOKUP(AC1545,abbreviation[[description_german]:[abbreviation_budo]],3,FALSE),"")</f>
        <v/>
      </c>
      <c r="AG1545" s="54" t="str">
        <f>IFERROR(VLOOKUP(AF1545,abbreviation[[description_german]:[abbreviation_budo]],3,FALSE),"")</f>
        <v/>
      </c>
      <c r="AJ1545" s="49" t="str">
        <f t="shared" si="218"/>
        <v>_</v>
      </c>
      <c r="AM1545" s="48" t="str">
        <f>IFERROR(VLOOKUP(AL1545,abbreviation[[description_german]:[abbreviation_budo]],3,FALSE),"")</f>
        <v/>
      </c>
      <c r="AP1545" s="54" t="str">
        <f>IFERROR(VLOOKUP(AO1545,abbreviation[[description_german]:[abbreviation_budo]],3,FALSE),"")</f>
        <v/>
      </c>
      <c r="AS1545" s="49" t="str">
        <f t="shared" si="219"/>
        <v>_</v>
      </c>
      <c r="AV1545" s="53" t="str">
        <f>IFERROR(VLOOKUP(AU1545,abbreviation[[description_german]:[abbreviation_budo]],3,FALSE),"")</f>
        <v/>
      </c>
      <c r="AY1545" s="51" t="str">
        <f>IFERROR(VLOOKUP(AX1545,abbreviation[[description_german]:[abbreviation_budo]],3,FALSE),"")</f>
        <v/>
      </c>
      <c r="BB1545" s="51" t="str">
        <f>IFERROR(VLOOKUP(BA1545,abbreviation[[description_german]:[abbreviation_budo]],3,FALSE),"")</f>
        <v/>
      </c>
      <c r="BE1545" s="51" t="str">
        <f>IFERROR(VLOOKUP(BD1545,abbreviation[[description_german]:[abbreviation_budo]],3,FALSE),"")</f>
        <v/>
      </c>
      <c r="BG1545" s="38"/>
      <c r="BH1545" s="49" t="str">
        <f t="shared" si="220"/>
        <v>_</v>
      </c>
      <c r="BK1545" s="53" t="str">
        <f>IFERROR(VLOOKUP(BJ1545,abbreviation[[description_german]:[abbreviation_budo]],3,FALSE),"")</f>
        <v/>
      </c>
      <c r="BN1545" s="51" t="str">
        <f>IFERROR(VLOOKUP(BM1545,abbreviation[[description_german]:[abbreviation_budo]],3,FALSE),"")</f>
        <v/>
      </c>
      <c r="BO1545" s="31"/>
      <c r="BQ1545" s="51" t="str">
        <f>IFERROR(VLOOKUP(BP1545,abbreviation[[description_german]:[abbreviation_budo]],3,FALSE),"")</f>
        <v/>
      </c>
      <c r="BR1545" s="57" t="str">
        <f t="shared" si="221"/>
        <v>_</v>
      </c>
      <c r="BU1545" s="53" t="str">
        <f>IFERROR(VLOOKUP(BT1545,abbreviation[[description_german]:[abbreviation_budo]],3,FALSE),"")</f>
        <v/>
      </c>
      <c r="BV1545" s="60" t="str">
        <f t="shared" si="222"/>
        <v>_</v>
      </c>
      <c r="BY1545" s="48" t="str">
        <f>IFERROR(VLOOKUP(BX1545,category[[category_name_german]:[abbreviation_category_budo]],3,FALSE),"")</f>
        <v/>
      </c>
      <c r="CB1545" s="48" t="str">
        <f>IFERROR(VLOOKUP(CA1545,category[[category_name_german]:[abbreviation_category_budo]],3,FALSE),"")</f>
        <v/>
      </c>
      <c r="CE1545" s="48" t="str">
        <f>IFERROR(VLOOKUP(CD1545,category[[category_name_german]:[abbreviation_category_budo]],3,FALSE),"")</f>
        <v/>
      </c>
      <c r="CH1545" s="48" t="str">
        <f>IFERROR(VLOOKUP(CG1545,category[[category_name_german]:[abbreviation_category_budo]],3,FALSE),"")</f>
        <v/>
      </c>
      <c r="CK1545" s="48" t="str">
        <f>IFERROR(VLOOKUP(CJ1545,category[[category_name_german]:[abbreviation_category_budo]],3,FALSE),"")</f>
        <v/>
      </c>
      <c r="CM1545" s="49" t="str">
        <f t="shared" si="223"/>
        <v/>
      </c>
      <c r="CO1545" s="63" t="str">
        <f t="shared" si="224"/>
        <v/>
      </c>
    </row>
    <row r="1546" spans="4:93" x14ac:dyDescent="0.25">
      <c r="D1546" s="48" t="str">
        <f>IFERROR(VLOOKUP(C1546,category[[category_name_german]:[abbreviation_category_budo]],3,FALSE),"")</f>
        <v/>
      </c>
      <c r="G1546" s="48" t="str">
        <f>IFERROR(VLOOKUP(F1546,category[[category_name_german]:[abbreviation_category_budo]],3,FALSE),"")</f>
        <v/>
      </c>
      <c r="J1546" s="48" t="str">
        <f>IFERROR(VLOOKUP(I1546,category[[category_name_german]:[abbreviation_category_budo]],3,FALSE),"")</f>
        <v/>
      </c>
      <c r="M1546" s="48" t="str">
        <f>IFERROR(VLOOKUP(L1546,category[[category_name_german]:[abbreviation_category_budo]],3,FALSE),"")</f>
        <v/>
      </c>
      <c r="P1546" s="48" t="str">
        <f>IFERROR(VLOOKUP(O1546,category[[category_name_german]:[abbreviation_category_budo]],3,FALSE),"")</f>
        <v/>
      </c>
      <c r="R1546" s="49" t="str">
        <f t="shared" si="216"/>
        <v/>
      </c>
      <c r="U1546" s="48" t="str">
        <f>IFERROR(VLOOKUP(T1546,abbreviation[[description_german]:[abbreviation_budo]],3,FALSE),"")</f>
        <v/>
      </c>
      <c r="X1546" s="51" t="str">
        <f>IFERROR(VLOOKUP(W1546,abbreviation[[description_german]:[abbreviation_budo]],3,FALSE),"")</f>
        <v/>
      </c>
      <c r="Y1546" s="33"/>
      <c r="AA1546" s="49" t="str">
        <f t="shared" si="217"/>
        <v/>
      </c>
      <c r="AD1546" s="48" t="str">
        <f>IFERROR(VLOOKUP(AC1546,abbreviation[[description_german]:[abbreviation_budo]],3,FALSE),"")</f>
        <v/>
      </c>
      <c r="AG1546" s="54" t="str">
        <f>IFERROR(VLOOKUP(AF1546,abbreviation[[description_german]:[abbreviation_budo]],3,FALSE),"")</f>
        <v/>
      </c>
      <c r="AJ1546" s="49" t="str">
        <f t="shared" si="218"/>
        <v>_</v>
      </c>
      <c r="AM1546" s="48" t="str">
        <f>IFERROR(VLOOKUP(AL1546,abbreviation[[description_german]:[abbreviation_budo]],3,FALSE),"")</f>
        <v/>
      </c>
      <c r="AP1546" s="54" t="str">
        <f>IFERROR(VLOOKUP(AO1546,abbreviation[[description_german]:[abbreviation_budo]],3,FALSE),"")</f>
        <v/>
      </c>
      <c r="AS1546" s="49" t="str">
        <f t="shared" si="219"/>
        <v>_</v>
      </c>
      <c r="AV1546" s="53" t="str">
        <f>IFERROR(VLOOKUP(AU1546,abbreviation[[description_german]:[abbreviation_budo]],3,FALSE),"")</f>
        <v/>
      </c>
      <c r="AY1546" s="51" t="str">
        <f>IFERROR(VLOOKUP(AX1546,abbreviation[[description_german]:[abbreviation_budo]],3,FALSE),"")</f>
        <v/>
      </c>
      <c r="BB1546" s="51" t="str">
        <f>IFERROR(VLOOKUP(BA1546,abbreviation[[description_german]:[abbreviation_budo]],3,FALSE),"")</f>
        <v/>
      </c>
      <c r="BE1546" s="51" t="str">
        <f>IFERROR(VLOOKUP(BD1546,abbreviation[[description_german]:[abbreviation_budo]],3,FALSE),"")</f>
        <v/>
      </c>
      <c r="BG1546" s="38"/>
      <c r="BH1546" s="49" t="str">
        <f t="shared" si="220"/>
        <v>_</v>
      </c>
      <c r="BK1546" s="53" t="str">
        <f>IFERROR(VLOOKUP(BJ1546,abbreviation[[description_german]:[abbreviation_budo]],3,FALSE),"")</f>
        <v/>
      </c>
      <c r="BN1546" s="51" t="str">
        <f>IFERROR(VLOOKUP(BM1546,abbreviation[[description_german]:[abbreviation_budo]],3,FALSE),"")</f>
        <v/>
      </c>
      <c r="BO1546" s="31"/>
      <c r="BQ1546" s="51" t="str">
        <f>IFERROR(VLOOKUP(BP1546,abbreviation[[description_german]:[abbreviation_budo]],3,FALSE),"")</f>
        <v/>
      </c>
      <c r="BR1546" s="57" t="str">
        <f t="shared" si="221"/>
        <v>_</v>
      </c>
      <c r="BU1546" s="53" t="str">
        <f>IFERROR(VLOOKUP(BT1546,abbreviation[[description_german]:[abbreviation_budo]],3,FALSE),"")</f>
        <v/>
      </c>
      <c r="BV1546" s="60" t="str">
        <f t="shared" si="222"/>
        <v>_</v>
      </c>
      <c r="BY1546" s="48" t="str">
        <f>IFERROR(VLOOKUP(BX1546,category[[category_name_german]:[abbreviation_category_budo]],3,FALSE),"")</f>
        <v/>
      </c>
      <c r="CB1546" s="48" t="str">
        <f>IFERROR(VLOOKUP(CA1546,category[[category_name_german]:[abbreviation_category_budo]],3,FALSE),"")</f>
        <v/>
      </c>
      <c r="CE1546" s="48" t="str">
        <f>IFERROR(VLOOKUP(CD1546,category[[category_name_german]:[abbreviation_category_budo]],3,FALSE),"")</f>
        <v/>
      </c>
      <c r="CH1546" s="48" t="str">
        <f>IFERROR(VLOOKUP(CG1546,category[[category_name_german]:[abbreviation_category_budo]],3,FALSE),"")</f>
        <v/>
      </c>
      <c r="CK1546" s="48" t="str">
        <f>IFERROR(VLOOKUP(CJ1546,category[[category_name_german]:[abbreviation_category_budo]],3,FALSE),"")</f>
        <v/>
      </c>
      <c r="CM1546" s="49" t="str">
        <f t="shared" si="223"/>
        <v/>
      </c>
      <c r="CO1546" s="63" t="str">
        <f t="shared" si="224"/>
        <v/>
      </c>
    </row>
    <row r="1547" spans="4:93" x14ac:dyDescent="0.25">
      <c r="D1547" s="48" t="str">
        <f>IFERROR(VLOOKUP(C1547,category[[category_name_german]:[abbreviation_category_budo]],3,FALSE),"")</f>
        <v/>
      </c>
      <c r="G1547" s="48" t="str">
        <f>IFERROR(VLOOKUP(F1547,category[[category_name_german]:[abbreviation_category_budo]],3,FALSE),"")</f>
        <v/>
      </c>
      <c r="J1547" s="48" t="str">
        <f>IFERROR(VLOOKUP(I1547,category[[category_name_german]:[abbreviation_category_budo]],3,FALSE),"")</f>
        <v/>
      </c>
      <c r="M1547" s="48" t="str">
        <f>IFERROR(VLOOKUP(L1547,category[[category_name_german]:[abbreviation_category_budo]],3,FALSE),"")</f>
        <v/>
      </c>
      <c r="P1547" s="48" t="str">
        <f>IFERROR(VLOOKUP(O1547,category[[category_name_german]:[abbreviation_category_budo]],3,FALSE),"")</f>
        <v/>
      </c>
      <c r="R1547" s="49" t="str">
        <f t="shared" si="216"/>
        <v/>
      </c>
      <c r="U1547" s="48" t="str">
        <f>IFERROR(VLOOKUP(T1547,abbreviation[[description_german]:[abbreviation_budo]],3,FALSE),"")</f>
        <v/>
      </c>
      <c r="X1547" s="51" t="str">
        <f>IFERROR(VLOOKUP(W1547,abbreviation[[description_german]:[abbreviation_budo]],3,FALSE),"")</f>
        <v/>
      </c>
      <c r="Y1547" s="33"/>
      <c r="AA1547" s="49" t="str">
        <f t="shared" si="217"/>
        <v/>
      </c>
      <c r="AD1547" s="48" t="str">
        <f>IFERROR(VLOOKUP(AC1547,abbreviation[[description_german]:[abbreviation_budo]],3,FALSE),"")</f>
        <v/>
      </c>
      <c r="AG1547" s="54" t="str">
        <f>IFERROR(VLOOKUP(AF1547,abbreviation[[description_german]:[abbreviation_budo]],3,FALSE),"")</f>
        <v/>
      </c>
      <c r="AJ1547" s="49" t="str">
        <f t="shared" si="218"/>
        <v>_</v>
      </c>
      <c r="AM1547" s="48" t="str">
        <f>IFERROR(VLOOKUP(AL1547,abbreviation[[description_german]:[abbreviation_budo]],3,FALSE),"")</f>
        <v/>
      </c>
      <c r="AP1547" s="54" t="str">
        <f>IFERROR(VLOOKUP(AO1547,abbreviation[[description_german]:[abbreviation_budo]],3,FALSE),"")</f>
        <v/>
      </c>
      <c r="AS1547" s="49" t="str">
        <f t="shared" si="219"/>
        <v>_</v>
      </c>
      <c r="AV1547" s="53" t="str">
        <f>IFERROR(VLOOKUP(AU1547,abbreviation[[description_german]:[abbreviation_budo]],3,FALSE),"")</f>
        <v/>
      </c>
      <c r="AY1547" s="51" t="str">
        <f>IFERROR(VLOOKUP(AX1547,abbreviation[[description_german]:[abbreviation_budo]],3,FALSE),"")</f>
        <v/>
      </c>
      <c r="BB1547" s="51" t="str">
        <f>IFERROR(VLOOKUP(BA1547,abbreviation[[description_german]:[abbreviation_budo]],3,FALSE),"")</f>
        <v/>
      </c>
      <c r="BE1547" s="51" t="str">
        <f>IFERROR(VLOOKUP(BD1547,abbreviation[[description_german]:[abbreviation_budo]],3,FALSE),"")</f>
        <v/>
      </c>
      <c r="BG1547" s="38"/>
      <c r="BH1547" s="49" t="str">
        <f t="shared" si="220"/>
        <v>_</v>
      </c>
      <c r="BK1547" s="53" t="str">
        <f>IFERROR(VLOOKUP(BJ1547,abbreviation[[description_german]:[abbreviation_budo]],3,FALSE),"")</f>
        <v/>
      </c>
      <c r="BN1547" s="51" t="str">
        <f>IFERROR(VLOOKUP(BM1547,abbreviation[[description_german]:[abbreviation_budo]],3,FALSE),"")</f>
        <v/>
      </c>
      <c r="BO1547" s="31"/>
      <c r="BQ1547" s="51" t="str">
        <f>IFERROR(VLOOKUP(BP1547,abbreviation[[description_german]:[abbreviation_budo]],3,FALSE),"")</f>
        <v/>
      </c>
      <c r="BR1547" s="57" t="str">
        <f t="shared" si="221"/>
        <v>_</v>
      </c>
      <c r="BU1547" s="53" t="str">
        <f>IFERROR(VLOOKUP(BT1547,abbreviation[[description_german]:[abbreviation_budo]],3,FALSE),"")</f>
        <v/>
      </c>
      <c r="BV1547" s="60" t="str">
        <f t="shared" si="222"/>
        <v>_</v>
      </c>
      <c r="BY1547" s="48" t="str">
        <f>IFERROR(VLOOKUP(BX1547,category[[category_name_german]:[abbreviation_category_budo]],3,FALSE),"")</f>
        <v/>
      </c>
      <c r="CB1547" s="48" t="str">
        <f>IFERROR(VLOOKUP(CA1547,category[[category_name_german]:[abbreviation_category_budo]],3,FALSE),"")</f>
        <v/>
      </c>
      <c r="CE1547" s="48" t="str">
        <f>IFERROR(VLOOKUP(CD1547,category[[category_name_german]:[abbreviation_category_budo]],3,FALSE),"")</f>
        <v/>
      </c>
      <c r="CH1547" s="48" t="str">
        <f>IFERROR(VLOOKUP(CG1547,category[[category_name_german]:[abbreviation_category_budo]],3,FALSE),"")</f>
        <v/>
      </c>
      <c r="CK1547" s="48" t="str">
        <f>IFERROR(VLOOKUP(CJ1547,category[[category_name_german]:[abbreviation_category_budo]],3,FALSE),"")</f>
        <v/>
      </c>
      <c r="CM1547" s="49" t="str">
        <f t="shared" si="223"/>
        <v/>
      </c>
      <c r="CO1547" s="63" t="str">
        <f t="shared" si="224"/>
        <v/>
      </c>
    </row>
    <row r="1548" spans="4:93" x14ac:dyDescent="0.25">
      <c r="D1548" s="48" t="str">
        <f>IFERROR(VLOOKUP(C1548,category[[category_name_german]:[abbreviation_category_budo]],3,FALSE),"")</f>
        <v/>
      </c>
      <c r="G1548" s="48" t="str">
        <f>IFERROR(VLOOKUP(F1548,category[[category_name_german]:[abbreviation_category_budo]],3,FALSE),"")</f>
        <v/>
      </c>
      <c r="J1548" s="48" t="str">
        <f>IFERROR(VLOOKUP(I1548,category[[category_name_german]:[abbreviation_category_budo]],3,FALSE),"")</f>
        <v/>
      </c>
      <c r="M1548" s="48" t="str">
        <f>IFERROR(VLOOKUP(L1548,category[[category_name_german]:[abbreviation_category_budo]],3,FALSE),"")</f>
        <v/>
      </c>
      <c r="P1548" s="48" t="str">
        <f>IFERROR(VLOOKUP(O1548,category[[category_name_german]:[abbreviation_category_budo]],3,FALSE),"")</f>
        <v/>
      </c>
      <c r="R1548" s="49" t="str">
        <f t="shared" si="216"/>
        <v/>
      </c>
      <c r="U1548" s="48" t="str">
        <f>IFERROR(VLOOKUP(T1548,abbreviation[[description_german]:[abbreviation_budo]],3,FALSE),"")</f>
        <v/>
      </c>
      <c r="X1548" s="51" t="str">
        <f>IFERROR(VLOOKUP(W1548,abbreviation[[description_german]:[abbreviation_budo]],3,FALSE),"")</f>
        <v/>
      </c>
      <c r="Y1548" s="33"/>
      <c r="AA1548" s="49" t="str">
        <f t="shared" si="217"/>
        <v/>
      </c>
      <c r="AD1548" s="48" t="str">
        <f>IFERROR(VLOOKUP(AC1548,abbreviation[[description_german]:[abbreviation_budo]],3,FALSE),"")</f>
        <v/>
      </c>
      <c r="AG1548" s="54" t="str">
        <f>IFERROR(VLOOKUP(AF1548,abbreviation[[description_german]:[abbreviation_budo]],3,FALSE),"")</f>
        <v/>
      </c>
      <c r="AJ1548" s="49" t="str">
        <f t="shared" si="218"/>
        <v>_</v>
      </c>
      <c r="AM1548" s="48" t="str">
        <f>IFERROR(VLOOKUP(AL1548,abbreviation[[description_german]:[abbreviation_budo]],3,FALSE),"")</f>
        <v/>
      </c>
      <c r="AP1548" s="54" t="str">
        <f>IFERROR(VLOOKUP(AO1548,abbreviation[[description_german]:[abbreviation_budo]],3,FALSE),"")</f>
        <v/>
      </c>
      <c r="AS1548" s="49" t="str">
        <f t="shared" si="219"/>
        <v>_</v>
      </c>
      <c r="AV1548" s="53" t="str">
        <f>IFERROR(VLOOKUP(AU1548,abbreviation[[description_german]:[abbreviation_budo]],3,FALSE),"")</f>
        <v/>
      </c>
      <c r="AY1548" s="51" t="str">
        <f>IFERROR(VLOOKUP(AX1548,abbreviation[[description_german]:[abbreviation_budo]],3,FALSE),"")</f>
        <v/>
      </c>
      <c r="BB1548" s="51" t="str">
        <f>IFERROR(VLOOKUP(BA1548,abbreviation[[description_german]:[abbreviation_budo]],3,FALSE),"")</f>
        <v/>
      </c>
      <c r="BE1548" s="51" t="str">
        <f>IFERROR(VLOOKUP(BD1548,abbreviation[[description_german]:[abbreviation_budo]],3,FALSE),"")</f>
        <v/>
      </c>
      <c r="BG1548" s="38"/>
      <c r="BH1548" s="49" t="str">
        <f t="shared" si="220"/>
        <v>_</v>
      </c>
      <c r="BK1548" s="53" t="str">
        <f>IFERROR(VLOOKUP(BJ1548,abbreviation[[description_german]:[abbreviation_budo]],3,FALSE),"")</f>
        <v/>
      </c>
      <c r="BN1548" s="51" t="str">
        <f>IFERROR(VLOOKUP(BM1548,abbreviation[[description_german]:[abbreviation_budo]],3,FALSE),"")</f>
        <v/>
      </c>
      <c r="BO1548" s="31"/>
      <c r="BQ1548" s="51" t="str">
        <f>IFERROR(VLOOKUP(BP1548,abbreviation[[description_german]:[abbreviation_budo]],3,FALSE),"")</f>
        <v/>
      </c>
      <c r="BR1548" s="57" t="str">
        <f t="shared" si="221"/>
        <v>_</v>
      </c>
      <c r="BU1548" s="53" t="str">
        <f>IFERROR(VLOOKUP(BT1548,abbreviation[[description_german]:[abbreviation_budo]],3,FALSE),"")</f>
        <v/>
      </c>
      <c r="BV1548" s="60" t="str">
        <f t="shared" si="222"/>
        <v>_</v>
      </c>
      <c r="BY1548" s="48" t="str">
        <f>IFERROR(VLOOKUP(BX1548,category[[category_name_german]:[abbreviation_category_budo]],3,FALSE),"")</f>
        <v/>
      </c>
      <c r="CB1548" s="48" t="str">
        <f>IFERROR(VLOOKUP(CA1548,category[[category_name_german]:[abbreviation_category_budo]],3,FALSE),"")</f>
        <v/>
      </c>
      <c r="CE1548" s="48" t="str">
        <f>IFERROR(VLOOKUP(CD1548,category[[category_name_german]:[abbreviation_category_budo]],3,FALSE),"")</f>
        <v/>
      </c>
      <c r="CH1548" s="48" t="str">
        <f>IFERROR(VLOOKUP(CG1548,category[[category_name_german]:[abbreviation_category_budo]],3,FALSE),"")</f>
        <v/>
      </c>
      <c r="CK1548" s="48" t="str">
        <f>IFERROR(VLOOKUP(CJ1548,category[[category_name_german]:[abbreviation_category_budo]],3,FALSE),"")</f>
        <v/>
      </c>
      <c r="CM1548" s="49" t="str">
        <f t="shared" si="223"/>
        <v/>
      </c>
      <c r="CO1548" s="63" t="str">
        <f t="shared" si="224"/>
        <v/>
      </c>
    </row>
    <row r="1549" spans="4:93" x14ac:dyDescent="0.25">
      <c r="D1549" s="48" t="str">
        <f>IFERROR(VLOOKUP(C1549,category[[category_name_german]:[abbreviation_category_budo]],3,FALSE),"")</f>
        <v/>
      </c>
      <c r="G1549" s="48" t="str">
        <f>IFERROR(VLOOKUP(F1549,category[[category_name_german]:[abbreviation_category_budo]],3,FALSE),"")</f>
        <v/>
      </c>
      <c r="J1549" s="48" t="str">
        <f>IFERROR(VLOOKUP(I1549,category[[category_name_german]:[abbreviation_category_budo]],3,FALSE),"")</f>
        <v/>
      </c>
      <c r="M1549" s="48" t="str">
        <f>IFERROR(VLOOKUP(L1549,category[[category_name_german]:[abbreviation_category_budo]],3,FALSE),"")</f>
        <v/>
      </c>
      <c r="P1549" s="48" t="str">
        <f>IFERROR(VLOOKUP(O1549,category[[category_name_german]:[abbreviation_category_budo]],3,FALSE),"")</f>
        <v/>
      </c>
      <c r="R1549" s="49" t="str">
        <f t="shared" si="216"/>
        <v/>
      </c>
      <c r="U1549" s="48" t="str">
        <f>IFERROR(VLOOKUP(T1549,abbreviation[[description_german]:[abbreviation_budo]],3,FALSE),"")</f>
        <v/>
      </c>
      <c r="X1549" s="51" t="str">
        <f>IFERROR(VLOOKUP(W1549,abbreviation[[description_german]:[abbreviation_budo]],3,FALSE),"")</f>
        <v/>
      </c>
      <c r="Y1549" s="33"/>
      <c r="AA1549" s="49" t="str">
        <f t="shared" si="217"/>
        <v/>
      </c>
      <c r="AD1549" s="48" t="str">
        <f>IFERROR(VLOOKUP(AC1549,abbreviation[[description_german]:[abbreviation_budo]],3,FALSE),"")</f>
        <v/>
      </c>
      <c r="AG1549" s="54" t="str">
        <f>IFERROR(VLOOKUP(AF1549,abbreviation[[description_german]:[abbreviation_budo]],3,FALSE),"")</f>
        <v/>
      </c>
      <c r="AJ1549" s="49" t="str">
        <f t="shared" si="218"/>
        <v>_</v>
      </c>
      <c r="AM1549" s="48" t="str">
        <f>IFERROR(VLOOKUP(AL1549,abbreviation[[description_german]:[abbreviation_budo]],3,FALSE),"")</f>
        <v/>
      </c>
      <c r="AP1549" s="54" t="str">
        <f>IFERROR(VLOOKUP(AO1549,abbreviation[[description_german]:[abbreviation_budo]],3,FALSE),"")</f>
        <v/>
      </c>
      <c r="AS1549" s="49" t="str">
        <f t="shared" si="219"/>
        <v>_</v>
      </c>
      <c r="AV1549" s="53" t="str">
        <f>IFERROR(VLOOKUP(AU1549,abbreviation[[description_german]:[abbreviation_budo]],3,FALSE),"")</f>
        <v/>
      </c>
      <c r="AY1549" s="51" t="str">
        <f>IFERROR(VLOOKUP(AX1549,abbreviation[[description_german]:[abbreviation_budo]],3,FALSE),"")</f>
        <v/>
      </c>
      <c r="BB1549" s="51" t="str">
        <f>IFERROR(VLOOKUP(BA1549,abbreviation[[description_german]:[abbreviation_budo]],3,FALSE),"")</f>
        <v/>
      </c>
      <c r="BE1549" s="51" t="str">
        <f>IFERROR(VLOOKUP(BD1549,abbreviation[[description_german]:[abbreviation_budo]],3,FALSE),"")</f>
        <v/>
      </c>
      <c r="BG1549" s="38"/>
      <c r="BH1549" s="49" t="str">
        <f t="shared" si="220"/>
        <v>_</v>
      </c>
      <c r="BK1549" s="53" t="str">
        <f>IFERROR(VLOOKUP(BJ1549,abbreviation[[description_german]:[abbreviation_budo]],3,FALSE),"")</f>
        <v/>
      </c>
      <c r="BN1549" s="51" t="str">
        <f>IFERROR(VLOOKUP(BM1549,abbreviation[[description_german]:[abbreviation_budo]],3,FALSE),"")</f>
        <v/>
      </c>
      <c r="BO1549" s="31"/>
      <c r="BQ1549" s="51" t="str">
        <f>IFERROR(VLOOKUP(BP1549,abbreviation[[description_german]:[abbreviation_budo]],3,FALSE),"")</f>
        <v/>
      </c>
      <c r="BR1549" s="57" t="str">
        <f t="shared" si="221"/>
        <v>_</v>
      </c>
      <c r="BU1549" s="53" t="str">
        <f>IFERROR(VLOOKUP(BT1549,abbreviation[[description_german]:[abbreviation_budo]],3,FALSE),"")</f>
        <v/>
      </c>
      <c r="BV1549" s="60" t="str">
        <f t="shared" si="222"/>
        <v>_</v>
      </c>
      <c r="BY1549" s="48" t="str">
        <f>IFERROR(VLOOKUP(BX1549,category[[category_name_german]:[abbreviation_category_budo]],3,FALSE),"")</f>
        <v/>
      </c>
      <c r="CB1549" s="48" t="str">
        <f>IFERROR(VLOOKUP(CA1549,category[[category_name_german]:[abbreviation_category_budo]],3,FALSE),"")</f>
        <v/>
      </c>
      <c r="CE1549" s="48" t="str">
        <f>IFERROR(VLOOKUP(CD1549,category[[category_name_german]:[abbreviation_category_budo]],3,FALSE),"")</f>
        <v/>
      </c>
      <c r="CH1549" s="48" t="str">
        <f>IFERROR(VLOOKUP(CG1549,category[[category_name_german]:[abbreviation_category_budo]],3,FALSE),"")</f>
        <v/>
      </c>
      <c r="CK1549" s="48" t="str">
        <f>IFERROR(VLOOKUP(CJ1549,category[[category_name_german]:[abbreviation_category_budo]],3,FALSE),"")</f>
        <v/>
      </c>
      <c r="CM1549" s="49" t="str">
        <f t="shared" si="223"/>
        <v/>
      </c>
      <c r="CO1549" s="63" t="str">
        <f t="shared" si="224"/>
        <v/>
      </c>
    </row>
    <row r="1550" spans="4:93" x14ac:dyDescent="0.25">
      <c r="D1550" s="48" t="str">
        <f>IFERROR(VLOOKUP(C1550,category[[category_name_german]:[abbreviation_category_budo]],3,FALSE),"")</f>
        <v/>
      </c>
      <c r="G1550" s="48" t="str">
        <f>IFERROR(VLOOKUP(F1550,category[[category_name_german]:[abbreviation_category_budo]],3,FALSE),"")</f>
        <v/>
      </c>
      <c r="J1550" s="48" t="str">
        <f>IFERROR(VLOOKUP(I1550,category[[category_name_german]:[abbreviation_category_budo]],3,FALSE),"")</f>
        <v/>
      </c>
      <c r="M1550" s="48" t="str">
        <f>IFERROR(VLOOKUP(L1550,category[[category_name_german]:[abbreviation_category_budo]],3,FALSE),"")</f>
        <v/>
      </c>
      <c r="P1550" s="48" t="str">
        <f>IFERROR(VLOOKUP(O1550,category[[category_name_german]:[abbreviation_category_budo]],3,FALSE),"")</f>
        <v/>
      </c>
      <c r="R1550" s="49" t="str">
        <f t="shared" si="216"/>
        <v/>
      </c>
      <c r="U1550" s="48" t="str">
        <f>IFERROR(VLOOKUP(T1550,abbreviation[[description_german]:[abbreviation_budo]],3,FALSE),"")</f>
        <v/>
      </c>
      <c r="X1550" s="51" t="str">
        <f>IFERROR(VLOOKUP(W1550,abbreviation[[description_german]:[abbreviation_budo]],3,FALSE),"")</f>
        <v/>
      </c>
      <c r="Y1550" s="33"/>
      <c r="AA1550" s="49" t="str">
        <f t="shared" si="217"/>
        <v/>
      </c>
      <c r="AD1550" s="48" t="str">
        <f>IFERROR(VLOOKUP(AC1550,abbreviation[[description_german]:[abbreviation_budo]],3,FALSE),"")</f>
        <v/>
      </c>
      <c r="AG1550" s="54" t="str">
        <f>IFERROR(VLOOKUP(AF1550,abbreviation[[description_german]:[abbreviation_budo]],3,FALSE),"")</f>
        <v/>
      </c>
      <c r="AJ1550" s="49" t="str">
        <f t="shared" si="218"/>
        <v>_</v>
      </c>
      <c r="AM1550" s="48" t="str">
        <f>IFERROR(VLOOKUP(AL1550,abbreviation[[description_german]:[abbreviation_budo]],3,FALSE),"")</f>
        <v/>
      </c>
      <c r="AP1550" s="54" t="str">
        <f>IFERROR(VLOOKUP(AO1550,abbreviation[[description_german]:[abbreviation_budo]],3,FALSE),"")</f>
        <v/>
      </c>
      <c r="AS1550" s="49" t="str">
        <f t="shared" si="219"/>
        <v>_</v>
      </c>
      <c r="AV1550" s="53" t="str">
        <f>IFERROR(VLOOKUP(AU1550,abbreviation[[description_german]:[abbreviation_budo]],3,FALSE),"")</f>
        <v/>
      </c>
      <c r="AY1550" s="51" t="str">
        <f>IFERROR(VLOOKUP(AX1550,abbreviation[[description_german]:[abbreviation_budo]],3,FALSE),"")</f>
        <v/>
      </c>
      <c r="BB1550" s="51" t="str">
        <f>IFERROR(VLOOKUP(BA1550,abbreviation[[description_german]:[abbreviation_budo]],3,FALSE),"")</f>
        <v/>
      </c>
      <c r="BE1550" s="51" t="str">
        <f>IFERROR(VLOOKUP(BD1550,abbreviation[[description_german]:[abbreviation_budo]],3,FALSE),"")</f>
        <v/>
      </c>
      <c r="BG1550" s="38"/>
      <c r="BH1550" s="49" t="str">
        <f t="shared" si="220"/>
        <v>_</v>
      </c>
      <c r="BK1550" s="53" t="str">
        <f>IFERROR(VLOOKUP(BJ1550,abbreviation[[description_german]:[abbreviation_budo]],3,FALSE),"")</f>
        <v/>
      </c>
      <c r="BN1550" s="51" t="str">
        <f>IFERROR(VLOOKUP(BM1550,abbreviation[[description_german]:[abbreviation_budo]],3,FALSE),"")</f>
        <v/>
      </c>
      <c r="BO1550" s="31"/>
      <c r="BQ1550" s="51" t="str">
        <f>IFERROR(VLOOKUP(BP1550,abbreviation[[description_german]:[abbreviation_budo]],3,FALSE),"")</f>
        <v/>
      </c>
      <c r="BR1550" s="57" t="str">
        <f t="shared" si="221"/>
        <v>_</v>
      </c>
      <c r="BU1550" s="53" t="str">
        <f>IFERROR(VLOOKUP(BT1550,abbreviation[[description_german]:[abbreviation_budo]],3,FALSE),"")</f>
        <v/>
      </c>
      <c r="BV1550" s="60" t="str">
        <f t="shared" si="222"/>
        <v>_</v>
      </c>
      <c r="BY1550" s="48" t="str">
        <f>IFERROR(VLOOKUP(BX1550,category[[category_name_german]:[abbreviation_category_budo]],3,FALSE),"")</f>
        <v/>
      </c>
      <c r="CB1550" s="48" t="str">
        <f>IFERROR(VLOOKUP(CA1550,category[[category_name_german]:[abbreviation_category_budo]],3,FALSE),"")</f>
        <v/>
      </c>
      <c r="CE1550" s="48" t="str">
        <f>IFERROR(VLOOKUP(CD1550,category[[category_name_german]:[abbreviation_category_budo]],3,FALSE),"")</f>
        <v/>
      </c>
      <c r="CH1550" s="48" t="str">
        <f>IFERROR(VLOOKUP(CG1550,category[[category_name_german]:[abbreviation_category_budo]],3,FALSE),"")</f>
        <v/>
      </c>
      <c r="CK1550" s="48" t="str">
        <f>IFERROR(VLOOKUP(CJ1550,category[[category_name_german]:[abbreviation_category_budo]],3,FALSE),"")</f>
        <v/>
      </c>
      <c r="CM1550" s="49" t="str">
        <f t="shared" si="223"/>
        <v/>
      </c>
      <c r="CO1550" s="63" t="str">
        <f t="shared" si="224"/>
        <v/>
      </c>
    </row>
    <row r="1551" spans="4:93" x14ac:dyDescent="0.25">
      <c r="D1551" s="48" t="str">
        <f>IFERROR(VLOOKUP(C1551,category[[category_name_german]:[abbreviation_category_budo]],3,FALSE),"")</f>
        <v/>
      </c>
      <c r="G1551" s="48" t="str">
        <f>IFERROR(VLOOKUP(F1551,category[[category_name_german]:[abbreviation_category_budo]],3,FALSE),"")</f>
        <v/>
      </c>
      <c r="J1551" s="48" t="str">
        <f>IFERROR(VLOOKUP(I1551,category[[category_name_german]:[abbreviation_category_budo]],3,FALSE),"")</f>
        <v/>
      </c>
      <c r="M1551" s="48" t="str">
        <f>IFERROR(VLOOKUP(L1551,category[[category_name_german]:[abbreviation_category_budo]],3,FALSE),"")</f>
        <v/>
      </c>
      <c r="P1551" s="48" t="str">
        <f>IFERROR(VLOOKUP(O1551,category[[category_name_german]:[abbreviation_category_budo]],3,FALSE),"")</f>
        <v/>
      </c>
      <c r="R1551" s="49" t="str">
        <f t="shared" si="216"/>
        <v/>
      </c>
      <c r="U1551" s="48" t="str">
        <f>IFERROR(VLOOKUP(T1551,abbreviation[[description_german]:[abbreviation_budo]],3,FALSE),"")</f>
        <v/>
      </c>
      <c r="X1551" s="51" t="str">
        <f>IFERROR(VLOOKUP(W1551,abbreviation[[description_german]:[abbreviation_budo]],3,FALSE),"")</f>
        <v/>
      </c>
      <c r="Y1551" s="33"/>
      <c r="AA1551" s="49" t="str">
        <f t="shared" si="217"/>
        <v/>
      </c>
      <c r="AD1551" s="48" t="str">
        <f>IFERROR(VLOOKUP(AC1551,abbreviation[[description_german]:[abbreviation_budo]],3,FALSE),"")</f>
        <v/>
      </c>
      <c r="AG1551" s="54" t="str">
        <f>IFERROR(VLOOKUP(AF1551,abbreviation[[description_german]:[abbreviation_budo]],3,FALSE),"")</f>
        <v/>
      </c>
      <c r="AJ1551" s="49" t="str">
        <f t="shared" si="218"/>
        <v>_</v>
      </c>
      <c r="AM1551" s="48" t="str">
        <f>IFERROR(VLOOKUP(AL1551,abbreviation[[description_german]:[abbreviation_budo]],3,FALSE),"")</f>
        <v/>
      </c>
      <c r="AP1551" s="54" t="str">
        <f>IFERROR(VLOOKUP(AO1551,abbreviation[[description_german]:[abbreviation_budo]],3,FALSE),"")</f>
        <v/>
      </c>
      <c r="AS1551" s="49" t="str">
        <f t="shared" si="219"/>
        <v>_</v>
      </c>
      <c r="AV1551" s="53" t="str">
        <f>IFERROR(VLOOKUP(AU1551,abbreviation[[description_german]:[abbreviation_budo]],3,FALSE),"")</f>
        <v/>
      </c>
      <c r="AY1551" s="51" t="str">
        <f>IFERROR(VLOOKUP(AX1551,abbreviation[[description_german]:[abbreviation_budo]],3,FALSE),"")</f>
        <v/>
      </c>
      <c r="BB1551" s="51" t="str">
        <f>IFERROR(VLOOKUP(BA1551,abbreviation[[description_german]:[abbreviation_budo]],3,FALSE),"")</f>
        <v/>
      </c>
      <c r="BE1551" s="51" t="str">
        <f>IFERROR(VLOOKUP(BD1551,abbreviation[[description_german]:[abbreviation_budo]],3,FALSE),"")</f>
        <v/>
      </c>
      <c r="BG1551" s="38"/>
      <c r="BH1551" s="49" t="str">
        <f t="shared" si="220"/>
        <v>_</v>
      </c>
      <c r="BK1551" s="53" t="str">
        <f>IFERROR(VLOOKUP(BJ1551,abbreviation[[description_german]:[abbreviation_budo]],3,FALSE),"")</f>
        <v/>
      </c>
      <c r="BN1551" s="51" t="str">
        <f>IFERROR(VLOOKUP(BM1551,abbreviation[[description_german]:[abbreviation_budo]],3,FALSE),"")</f>
        <v/>
      </c>
      <c r="BO1551" s="31"/>
      <c r="BQ1551" s="51" t="str">
        <f>IFERROR(VLOOKUP(BP1551,abbreviation[[description_german]:[abbreviation_budo]],3,FALSE),"")</f>
        <v/>
      </c>
      <c r="BR1551" s="57" t="str">
        <f t="shared" si="221"/>
        <v>_</v>
      </c>
      <c r="BU1551" s="53" t="str">
        <f>IFERROR(VLOOKUP(BT1551,abbreviation[[description_german]:[abbreviation_budo]],3,FALSE),"")</f>
        <v/>
      </c>
      <c r="BV1551" s="60" t="str">
        <f t="shared" si="222"/>
        <v>_</v>
      </c>
      <c r="BY1551" s="48" t="str">
        <f>IFERROR(VLOOKUP(BX1551,category[[category_name_german]:[abbreviation_category_budo]],3,FALSE),"")</f>
        <v/>
      </c>
      <c r="CB1551" s="48" t="str">
        <f>IFERROR(VLOOKUP(CA1551,category[[category_name_german]:[abbreviation_category_budo]],3,FALSE),"")</f>
        <v/>
      </c>
      <c r="CE1551" s="48" t="str">
        <f>IFERROR(VLOOKUP(CD1551,category[[category_name_german]:[abbreviation_category_budo]],3,FALSE),"")</f>
        <v/>
      </c>
      <c r="CH1551" s="48" t="str">
        <f>IFERROR(VLOOKUP(CG1551,category[[category_name_german]:[abbreviation_category_budo]],3,FALSE),"")</f>
        <v/>
      </c>
      <c r="CK1551" s="48" t="str">
        <f>IFERROR(VLOOKUP(CJ1551,category[[category_name_german]:[abbreviation_category_budo]],3,FALSE),"")</f>
        <v/>
      </c>
      <c r="CM1551" s="49" t="str">
        <f t="shared" si="223"/>
        <v/>
      </c>
      <c r="CO1551" s="63" t="str">
        <f t="shared" si="224"/>
        <v/>
      </c>
    </row>
    <row r="1552" spans="4:93" x14ac:dyDescent="0.25">
      <c r="D1552" s="48" t="str">
        <f>IFERROR(VLOOKUP(C1552,category[[category_name_german]:[abbreviation_category_budo]],3,FALSE),"")</f>
        <v/>
      </c>
      <c r="G1552" s="48" t="str">
        <f>IFERROR(VLOOKUP(F1552,category[[category_name_german]:[abbreviation_category_budo]],3,FALSE),"")</f>
        <v/>
      </c>
      <c r="J1552" s="48" t="str">
        <f>IFERROR(VLOOKUP(I1552,category[[category_name_german]:[abbreviation_category_budo]],3,FALSE),"")</f>
        <v/>
      </c>
      <c r="M1552" s="48" t="str">
        <f>IFERROR(VLOOKUP(L1552,category[[category_name_german]:[abbreviation_category_budo]],3,FALSE),"")</f>
        <v/>
      </c>
      <c r="P1552" s="48" t="str">
        <f>IFERROR(VLOOKUP(O1552,category[[category_name_german]:[abbreviation_category_budo]],3,FALSE),"")</f>
        <v/>
      </c>
      <c r="R1552" s="49" t="str">
        <f t="shared" si="216"/>
        <v/>
      </c>
      <c r="U1552" s="48" t="str">
        <f>IFERROR(VLOOKUP(T1552,abbreviation[[description_german]:[abbreviation_budo]],3,FALSE),"")</f>
        <v/>
      </c>
      <c r="X1552" s="51" t="str">
        <f>IFERROR(VLOOKUP(W1552,abbreviation[[description_german]:[abbreviation_budo]],3,FALSE),"")</f>
        <v/>
      </c>
      <c r="Y1552" s="33"/>
      <c r="AA1552" s="49" t="str">
        <f t="shared" si="217"/>
        <v/>
      </c>
      <c r="AD1552" s="48" t="str">
        <f>IFERROR(VLOOKUP(AC1552,abbreviation[[description_german]:[abbreviation_budo]],3,FALSE),"")</f>
        <v/>
      </c>
      <c r="AG1552" s="54" t="str">
        <f>IFERROR(VLOOKUP(AF1552,abbreviation[[description_german]:[abbreviation_budo]],3,FALSE),"")</f>
        <v/>
      </c>
      <c r="AJ1552" s="49" t="str">
        <f t="shared" si="218"/>
        <v>_</v>
      </c>
      <c r="AM1552" s="48" t="str">
        <f>IFERROR(VLOOKUP(AL1552,abbreviation[[description_german]:[abbreviation_budo]],3,FALSE),"")</f>
        <v/>
      </c>
      <c r="AP1552" s="54" t="str">
        <f>IFERROR(VLOOKUP(AO1552,abbreviation[[description_german]:[abbreviation_budo]],3,FALSE),"")</f>
        <v/>
      </c>
      <c r="AS1552" s="49" t="str">
        <f t="shared" si="219"/>
        <v>_</v>
      </c>
      <c r="AV1552" s="53" t="str">
        <f>IFERROR(VLOOKUP(AU1552,abbreviation[[description_german]:[abbreviation_budo]],3,FALSE),"")</f>
        <v/>
      </c>
      <c r="AY1552" s="51" t="str">
        <f>IFERROR(VLOOKUP(AX1552,abbreviation[[description_german]:[abbreviation_budo]],3,FALSE),"")</f>
        <v/>
      </c>
      <c r="BB1552" s="51" t="str">
        <f>IFERROR(VLOOKUP(BA1552,abbreviation[[description_german]:[abbreviation_budo]],3,FALSE),"")</f>
        <v/>
      </c>
      <c r="BE1552" s="51" t="str">
        <f>IFERROR(VLOOKUP(BD1552,abbreviation[[description_german]:[abbreviation_budo]],3,FALSE),"")</f>
        <v/>
      </c>
      <c r="BG1552" s="38"/>
      <c r="BH1552" s="49" t="str">
        <f t="shared" si="220"/>
        <v>_</v>
      </c>
      <c r="BK1552" s="53" t="str">
        <f>IFERROR(VLOOKUP(BJ1552,abbreviation[[description_german]:[abbreviation_budo]],3,FALSE),"")</f>
        <v/>
      </c>
      <c r="BN1552" s="51" t="str">
        <f>IFERROR(VLOOKUP(BM1552,abbreviation[[description_german]:[abbreviation_budo]],3,FALSE),"")</f>
        <v/>
      </c>
      <c r="BO1552" s="31"/>
      <c r="BQ1552" s="51" t="str">
        <f>IFERROR(VLOOKUP(BP1552,abbreviation[[description_german]:[abbreviation_budo]],3,FALSE),"")</f>
        <v/>
      </c>
      <c r="BR1552" s="57" t="str">
        <f t="shared" si="221"/>
        <v>_</v>
      </c>
      <c r="BU1552" s="53" t="str">
        <f>IFERROR(VLOOKUP(BT1552,abbreviation[[description_german]:[abbreviation_budo]],3,FALSE),"")</f>
        <v/>
      </c>
      <c r="BV1552" s="60" t="str">
        <f t="shared" si="222"/>
        <v>_</v>
      </c>
      <c r="BY1552" s="48" t="str">
        <f>IFERROR(VLOOKUP(BX1552,category[[category_name_german]:[abbreviation_category_budo]],3,FALSE),"")</f>
        <v/>
      </c>
      <c r="CB1552" s="48" t="str">
        <f>IFERROR(VLOOKUP(CA1552,category[[category_name_german]:[abbreviation_category_budo]],3,FALSE),"")</f>
        <v/>
      </c>
      <c r="CE1552" s="48" t="str">
        <f>IFERROR(VLOOKUP(CD1552,category[[category_name_german]:[abbreviation_category_budo]],3,FALSE),"")</f>
        <v/>
      </c>
      <c r="CH1552" s="48" t="str">
        <f>IFERROR(VLOOKUP(CG1552,category[[category_name_german]:[abbreviation_category_budo]],3,FALSE),"")</f>
        <v/>
      </c>
      <c r="CK1552" s="48" t="str">
        <f>IFERROR(VLOOKUP(CJ1552,category[[category_name_german]:[abbreviation_category_budo]],3,FALSE),"")</f>
        <v/>
      </c>
      <c r="CM1552" s="49" t="str">
        <f t="shared" si="223"/>
        <v/>
      </c>
      <c r="CO1552" s="63" t="str">
        <f t="shared" si="224"/>
        <v/>
      </c>
    </row>
    <row r="1553" spans="4:93" x14ac:dyDescent="0.25">
      <c r="D1553" s="48" t="str">
        <f>IFERROR(VLOOKUP(C1553,category[[category_name_german]:[abbreviation_category_budo]],3,FALSE),"")</f>
        <v/>
      </c>
      <c r="G1553" s="48" t="str">
        <f>IFERROR(VLOOKUP(F1553,category[[category_name_german]:[abbreviation_category_budo]],3,FALSE),"")</f>
        <v/>
      </c>
      <c r="J1553" s="48" t="str">
        <f>IFERROR(VLOOKUP(I1553,category[[category_name_german]:[abbreviation_category_budo]],3,FALSE),"")</f>
        <v/>
      </c>
      <c r="M1553" s="48" t="str">
        <f>IFERROR(VLOOKUP(L1553,category[[category_name_german]:[abbreviation_category_budo]],3,FALSE),"")</f>
        <v/>
      </c>
      <c r="P1553" s="48" t="str">
        <f>IFERROR(VLOOKUP(O1553,category[[category_name_german]:[abbreviation_category_budo]],3,FALSE),"")</f>
        <v/>
      </c>
      <c r="R1553" s="49" t="str">
        <f t="shared" si="216"/>
        <v/>
      </c>
      <c r="U1553" s="48" t="str">
        <f>IFERROR(VLOOKUP(T1553,abbreviation[[description_german]:[abbreviation_budo]],3,FALSE),"")</f>
        <v/>
      </c>
      <c r="X1553" s="51" t="str">
        <f>IFERROR(VLOOKUP(W1553,abbreviation[[description_german]:[abbreviation_budo]],3,FALSE),"")</f>
        <v/>
      </c>
      <c r="Y1553" s="33"/>
      <c r="AA1553" s="49" t="str">
        <f t="shared" si="217"/>
        <v/>
      </c>
      <c r="AD1553" s="48" t="str">
        <f>IFERROR(VLOOKUP(AC1553,abbreviation[[description_german]:[abbreviation_budo]],3,FALSE),"")</f>
        <v/>
      </c>
      <c r="AG1553" s="54" t="str">
        <f>IFERROR(VLOOKUP(AF1553,abbreviation[[description_german]:[abbreviation_budo]],3,FALSE),"")</f>
        <v/>
      </c>
      <c r="AJ1553" s="49" t="str">
        <f t="shared" si="218"/>
        <v>_</v>
      </c>
      <c r="AM1553" s="48" t="str">
        <f>IFERROR(VLOOKUP(AL1553,abbreviation[[description_german]:[abbreviation_budo]],3,FALSE),"")</f>
        <v/>
      </c>
      <c r="AP1553" s="54" t="str">
        <f>IFERROR(VLOOKUP(AO1553,abbreviation[[description_german]:[abbreviation_budo]],3,FALSE),"")</f>
        <v/>
      </c>
      <c r="AS1553" s="49" t="str">
        <f t="shared" si="219"/>
        <v>_</v>
      </c>
      <c r="AV1553" s="53" t="str">
        <f>IFERROR(VLOOKUP(AU1553,abbreviation[[description_german]:[abbreviation_budo]],3,FALSE),"")</f>
        <v/>
      </c>
      <c r="AY1553" s="51" t="str">
        <f>IFERROR(VLOOKUP(AX1553,abbreviation[[description_german]:[abbreviation_budo]],3,FALSE),"")</f>
        <v/>
      </c>
      <c r="BB1553" s="51" t="str">
        <f>IFERROR(VLOOKUP(BA1553,abbreviation[[description_german]:[abbreviation_budo]],3,FALSE),"")</f>
        <v/>
      </c>
      <c r="BE1553" s="51" t="str">
        <f>IFERROR(VLOOKUP(BD1553,abbreviation[[description_german]:[abbreviation_budo]],3,FALSE),"")</f>
        <v/>
      </c>
      <c r="BG1553" s="38"/>
      <c r="BH1553" s="49" t="str">
        <f t="shared" si="220"/>
        <v>_</v>
      </c>
      <c r="BK1553" s="53" t="str">
        <f>IFERROR(VLOOKUP(BJ1553,abbreviation[[description_german]:[abbreviation_budo]],3,FALSE),"")</f>
        <v/>
      </c>
      <c r="BN1553" s="51" t="str">
        <f>IFERROR(VLOOKUP(BM1553,abbreviation[[description_german]:[abbreviation_budo]],3,FALSE),"")</f>
        <v/>
      </c>
      <c r="BO1553" s="31"/>
      <c r="BQ1553" s="51" t="str">
        <f>IFERROR(VLOOKUP(BP1553,abbreviation[[description_german]:[abbreviation_budo]],3,FALSE),"")</f>
        <v/>
      </c>
      <c r="BR1553" s="57" t="str">
        <f t="shared" si="221"/>
        <v>_</v>
      </c>
      <c r="BU1553" s="53" t="str">
        <f>IFERROR(VLOOKUP(BT1553,abbreviation[[description_german]:[abbreviation_budo]],3,FALSE),"")</f>
        <v/>
      </c>
      <c r="BV1553" s="60" t="str">
        <f t="shared" si="222"/>
        <v>_</v>
      </c>
      <c r="BY1553" s="48" t="str">
        <f>IFERROR(VLOOKUP(BX1553,category[[category_name_german]:[abbreviation_category_budo]],3,FALSE),"")</f>
        <v/>
      </c>
      <c r="CB1553" s="48" t="str">
        <f>IFERROR(VLOOKUP(CA1553,category[[category_name_german]:[abbreviation_category_budo]],3,FALSE),"")</f>
        <v/>
      </c>
      <c r="CE1553" s="48" t="str">
        <f>IFERROR(VLOOKUP(CD1553,category[[category_name_german]:[abbreviation_category_budo]],3,FALSE),"")</f>
        <v/>
      </c>
      <c r="CH1553" s="48" t="str">
        <f>IFERROR(VLOOKUP(CG1553,category[[category_name_german]:[abbreviation_category_budo]],3,FALSE),"")</f>
        <v/>
      </c>
      <c r="CK1553" s="48" t="str">
        <f>IFERROR(VLOOKUP(CJ1553,category[[category_name_german]:[abbreviation_category_budo]],3,FALSE),"")</f>
        <v/>
      </c>
      <c r="CM1553" s="49" t="str">
        <f t="shared" si="223"/>
        <v/>
      </c>
      <c r="CO1553" s="63" t="str">
        <f t="shared" si="224"/>
        <v/>
      </c>
    </row>
    <row r="1554" spans="4:93" x14ac:dyDescent="0.25">
      <c r="D1554" s="48" t="str">
        <f>IFERROR(VLOOKUP(C1554,category[[category_name_german]:[abbreviation_category_budo]],3,FALSE),"")</f>
        <v/>
      </c>
      <c r="G1554" s="48" t="str">
        <f>IFERROR(VLOOKUP(F1554,category[[category_name_german]:[abbreviation_category_budo]],3,FALSE),"")</f>
        <v/>
      </c>
      <c r="J1554" s="48" t="str">
        <f>IFERROR(VLOOKUP(I1554,category[[category_name_german]:[abbreviation_category_budo]],3,FALSE),"")</f>
        <v/>
      </c>
      <c r="M1554" s="48" t="str">
        <f>IFERROR(VLOOKUP(L1554,category[[category_name_german]:[abbreviation_category_budo]],3,FALSE),"")</f>
        <v/>
      </c>
      <c r="P1554" s="48" t="str">
        <f>IFERROR(VLOOKUP(O1554,category[[category_name_german]:[abbreviation_category_budo]],3,FALSE),"")</f>
        <v/>
      </c>
      <c r="R1554" s="49" t="str">
        <f t="shared" si="216"/>
        <v/>
      </c>
      <c r="U1554" s="48" t="str">
        <f>IFERROR(VLOOKUP(T1554,abbreviation[[description_german]:[abbreviation_budo]],3,FALSE),"")</f>
        <v/>
      </c>
      <c r="X1554" s="51" t="str">
        <f>IFERROR(VLOOKUP(W1554,abbreviation[[description_german]:[abbreviation_budo]],3,FALSE),"")</f>
        <v/>
      </c>
      <c r="Y1554" s="33"/>
      <c r="AA1554" s="49" t="str">
        <f t="shared" si="217"/>
        <v/>
      </c>
      <c r="AD1554" s="48" t="str">
        <f>IFERROR(VLOOKUP(AC1554,abbreviation[[description_german]:[abbreviation_budo]],3,FALSE),"")</f>
        <v/>
      </c>
      <c r="AG1554" s="54" t="str">
        <f>IFERROR(VLOOKUP(AF1554,abbreviation[[description_german]:[abbreviation_budo]],3,FALSE),"")</f>
        <v/>
      </c>
      <c r="AJ1554" s="49" t="str">
        <f t="shared" si="218"/>
        <v>_</v>
      </c>
      <c r="AM1554" s="48" t="str">
        <f>IFERROR(VLOOKUP(AL1554,abbreviation[[description_german]:[abbreviation_budo]],3,FALSE),"")</f>
        <v/>
      </c>
      <c r="AP1554" s="54" t="str">
        <f>IFERROR(VLOOKUP(AO1554,abbreviation[[description_german]:[abbreviation_budo]],3,FALSE),"")</f>
        <v/>
      </c>
      <c r="AS1554" s="49" t="str">
        <f t="shared" si="219"/>
        <v>_</v>
      </c>
      <c r="AV1554" s="53" t="str">
        <f>IFERROR(VLOOKUP(AU1554,abbreviation[[description_german]:[abbreviation_budo]],3,FALSE),"")</f>
        <v/>
      </c>
      <c r="AY1554" s="51" t="str">
        <f>IFERROR(VLOOKUP(AX1554,abbreviation[[description_german]:[abbreviation_budo]],3,FALSE),"")</f>
        <v/>
      </c>
      <c r="BB1554" s="51" t="str">
        <f>IFERROR(VLOOKUP(BA1554,abbreviation[[description_german]:[abbreviation_budo]],3,FALSE),"")</f>
        <v/>
      </c>
      <c r="BE1554" s="51" t="str">
        <f>IFERROR(VLOOKUP(BD1554,abbreviation[[description_german]:[abbreviation_budo]],3,FALSE),"")</f>
        <v/>
      </c>
      <c r="BG1554" s="38"/>
      <c r="BH1554" s="49" t="str">
        <f t="shared" si="220"/>
        <v>_</v>
      </c>
      <c r="BK1554" s="53" t="str">
        <f>IFERROR(VLOOKUP(BJ1554,abbreviation[[description_german]:[abbreviation_budo]],3,FALSE),"")</f>
        <v/>
      </c>
      <c r="BN1554" s="51" t="str">
        <f>IFERROR(VLOOKUP(BM1554,abbreviation[[description_german]:[abbreviation_budo]],3,FALSE),"")</f>
        <v/>
      </c>
      <c r="BO1554" s="31"/>
      <c r="BQ1554" s="51" t="str">
        <f>IFERROR(VLOOKUP(BP1554,abbreviation[[description_german]:[abbreviation_budo]],3,FALSE),"")</f>
        <v/>
      </c>
      <c r="BR1554" s="57" t="str">
        <f t="shared" si="221"/>
        <v>_</v>
      </c>
      <c r="BU1554" s="53" t="str">
        <f>IFERROR(VLOOKUP(BT1554,abbreviation[[description_german]:[abbreviation_budo]],3,FALSE),"")</f>
        <v/>
      </c>
      <c r="BV1554" s="60" t="str">
        <f t="shared" si="222"/>
        <v>_</v>
      </c>
      <c r="BY1554" s="48" t="str">
        <f>IFERROR(VLOOKUP(BX1554,category[[category_name_german]:[abbreviation_category_budo]],3,FALSE),"")</f>
        <v/>
      </c>
      <c r="CB1554" s="48" t="str">
        <f>IFERROR(VLOOKUP(CA1554,category[[category_name_german]:[abbreviation_category_budo]],3,FALSE),"")</f>
        <v/>
      </c>
      <c r="CE1554" s="48" t="str">
        <f>IFERROR(VLOOKUP(CD1554,category[[category_name_german]:[abbreviation_category_budo]],3,FALSE),"")</f>
        <v/>
      </c>
      <c r="CH1554" s="48" t="str">
        <f>IFERROR(VLOOKUP(CG1554,category[[category_name_german]:[abbreviation_category_budo]],3,FALSE),"")</f>
        <v/>
      </c>
      <c r="CK1554" s="48" t="str">
        <f>IFERROR(VLOOKUP(CJ1554,category[[category_name_german]:[abbreviation_category_budo]],3,FALSE),"")</f>
        <v/>
      </c>
      <c r="CM1554" s="49" t="str">
        <f t="shared" si="223"/>
        <v/>
      </c>
      <c r="CO1554" s="63" t="str">
        <f t="shared" si="224"/>
        <v/>
      </c>
    </row>
    <row r="1555" spans="4:93" x14ac:dyDescent="0.25">
      <c r="D1555" s="48" t="str">
        <f>IFERROR(VLOOKUP(C1555,category[[category_name_german]:[abbreviation_category_budo]],3,FALSE),"")</f>
        <v/>
      </c>
      <c r="G1555" s="48" t="str">
        <f>IFERROR(VLOOKUP(F1555,category[[category_name_german]:[abbreviation_category_budo]],3,FALSE),"")</f>
        <v/>
      </c>
      <c r="J1555" s="48" t="str">
        <f>IFERROR(VLOOKUP(I1555,category[[category_name_german]:[abbreviation_category_budo]],3,FALSE),"")</f>
        <v/>
      </c>
      <c r="M1555" s="48" t="str">
        <f>IFERROR(VLOOKUP(L1555,category[[category_name_german]:[abbreviation_category_budo]],3,FALSE),"")</f>
        <v/>
      </c>
      <c r="P1555" s="48" t="str">
        <f>IFERROR(VLOOKUP(O1555,category[[category_name_german]:[abbreviation_category_budo]],3,FALSE),"")</f>
        <v/>
      </c>
      <c r="R1555" s="49" t="str">
        <f t="shared" si="216"/>
        <v/>
      </c>
      <c r="U1555" s="48" t="str">
        <f>IFERROR(VLOOKUP(T1555,abbreviation[[description_german]:[abbreviation_budo]],3,FALSE),"")</f>
        <v/>
      </c>
      <c r="X1555" s="51" t="str">
        <f>IFERROR(VLOOKUP(W1555,abbreviation[[description_german]:[abbreviation_budo]],3,FALSE),"")</f>
        <v/>
      </c>
      <c r="Y1555" s="33"/>
      <c r="AA1555" s="49" t="str">
        <f t="shared" si="217"/>
        <v/>
      </c>
      <c r="AD1555" s="48" t="str">
        <f>IFERROR(VLOOKUP(AC1555,abbreviation[[description_german]:[abbreviation_budo]],3,FALSE),"")</f>
        <v/>
      </c>
      <c r="AG1555" s="54" t="str">
        <f>IFERROR(VLOOKUP(AF1555,abbreviation[[description_german]:[abbreviation_budo]],3,FALSE),"")</f>
        <v/>
      </c>
      <c r="AJ1555" s="49" t="str">
        <f t="shared" si="218"/>
        <v>_</v>
      </c>
      <c r="AM1555" s="48" t="str">
        <f>IFERROR(VLOOKUP(AL1555,abbreviation[[description_german]:[abbreviation_budo]],3,FALSE),"")</f>
        <v/>
      </c>
      <c r="AP1555" s="54" t="str">
        <f>IFERROR(VLOOKUP(AO1555,abbreviation[[description_german]:[abbreviation_budo]],3,FALSE),"")</f>
        <v/>
      </c>
      <c r="AS1555" s="49" t="str">
        <f t="shared" si="219"/>
        <v>_</v>
      </c>
      <c r="AV1555" s="53" t="str">
        <f>IFERROR(VLOOKUP(AU1555,abbreviation[[description_german]:[abbreviation_budo]],3,FALSE),"")</f>
        <v/>
      </c>
      <c r="AY1555" s="51" t="str">
        <f>IFERROR(VLOOKUP(AX1555,abbreviation[[description_german]:[abbreviation_budo]],3,FALSE),"")</f>
        <v/>
      </c>
      <c r="BB1555" s="51" t="str">
        <f>IFERROR(VLOOKUP(BA1555,abbreviation[[description_german]:[abbreviation_budo]],3,FALSE),"")</f>
        <v/>
      </c>
      <c r="BE1555" s="51" t="str">
        <f>IFERROR(VLOOKUP(BD1555,abbreviation[[description_german]:[abbreviation_budo]],3,FALSE),"")</f>
        <v/>
      </c>
      <c r="BG1555" s="38"/>
      <c r="BH1555" s="49" t="str">
        <f t="shared" si="220"/>
        <v>_</v>
      </c>
      <c r="BK1555" s="53" t="str">
        <f>IFERROR(VLOOKUP(BJ1555,abbreviation[[description_german]:[abbreviation_budo]],3,FALSE),"")</f>
        <v/>
      </c>
      <c r="BN1555" s="51" t="str">
        <f>IFERROR(VLOOKUP(BM1555,abbreviation[[description_german]:[abbreviation_budo]],3,FALSE),"")</f>
        <v/>
      </c>
      <c r="BO1555" s="31"/>
      <c r="BQ1555" s="51" t="str">
        <f>IFERROR(VLOOKUP(BP1555,abbreviation[[description_german]:[abbreviation_budo]],3,FALSE),"")</f>
        <v/>
      </c>
      <c r="BR1555" s="57" t="str">
        <f t="shared" si="221"/>
        <v>_</v>
      </c>
      <c r="BU1555" s="53" t="str">
        <f>IFERROR(VLOOKUP(BT1555,abbreviation[[description_german]:[abbreviation_budo]],3,FALSE),"")</f>
        <v/>
      </c>
      <c r="BV1555" s="60" t="str">
        <f t="shared" si="222"/>
        <v>_</v>
      </c>
      <c r="BY1555" s="48" t="str">
        <f>IFERROR(VLOOKUP(BX1555,category[[category_name_german]:[abbreviation_category_budo]],3,FALSE),"")</f>
        <v/>
      </c>
      <c r="CB1555" s="48" t="str">
        <f>IFERROR(VLOOKUP(CA1555,category[[category_name_german]:[abbreviation_category_budo]],3,FALSE),"")</f>
        <v/>
      </c>
      <c r="CE1555" s="48" t="str">
        <f>IFERROR(VLOOKUP(CD1555,category[[category_name_german]:[abbreviation_category_budo]],3,FALSE),"")</f>
        <v/>
      </c>
      <c r="CH1555" s="48" t="str">
        <f>IFERROR(VLOOKUP(CG1555,category[[category_name_german]:[abbreviation_category_budo]],3,FALSE),"")</f>
        <v/>
      </c>
      <c r="CK1555" s="48" t="str">
        <f>IFERROR(VLOOKUP(CJ1555,category[[category_name_german]:[abbreviation_category_budo]],3,FALSE),"")</f>
        <v/>
      </c>
      <c r="CM1555" s="49" t="str">
        <f t="shared" si="223"/>
        <v/>
      </c>
      <c r="CO1555" s="63" t="str">
        <f t="shared" si="224"/>
        <v/>
      </c>
    </row>
    <row r="1556" spans="4:93" x14ac:dyDescent="0.25">
      <c r="D1556" s="48" t="str">
        <f>IFERROR(VLOOKUP(C1556,category[[category_name_german]:[abbreviation_category_budo]],3,FALSE),"")</f>
        <v/>
      </c>
      <c r="G1556" s="48" t="str">
        <f>IFERROR(VLOOKUP(F1556,category[[category_name_german]:[abbreviation_category_budo]],3,FALSE),"")</f>
        <v/>
      </c>
      <c r="J1556" s="48" t="str">
        <f>IFERROR(VLOOKUP(I1556,category[[category_name_german]:[abbreviation_category_budo]],3,FALSE),"")</f>
        <v/>
      </c>
      <c r="M1556" s="48" t="str">
        <f>IFERROR(VLOOKUP(L1556,category[[category_name_german]:[abbreviation_category_budo]],3,FALSE),"")</f>
        <v/>
      </c>
      <c r="P1556" s="48" t="str">
        <f>IFERROR(VLOOKUP(O1556,category[[category_name_german]:[abbreviation_category_budo]],3,FALSE),"")</f>
        <v/>
      </c>
      <c r="R1556" s="49" t="str">
        <f t="shared" si="216"/>
        <v/>
      </c>
      <c r="U1556" s="48" t="str">
        <f>IFERROR(VLOOKUP(T1556,abbreviation[[description_german]:[abbreviation_budo]],3,FALSE),"")</f>
        <v/>
      </c>
      <c r="X1556" s="51" t="str">
        <f>IFERROR(VLOOKUP(W1556,abbreviation[[description_german]:[abbreviation_budo]],3,FALSE),"")</f>
        <v/>
      </c>
      <c r="Y1556" s="33"/>
      <c r="AA1556" s="49" t="str">
        <f t="shared" si="217"/>
        <v/>
      </c>
      <c r="AD1556" s="48" t="str">
        <f>IFERROR(VLOOKUP(AC1556,abbreviation[[description_german]:[abbreviation_budo]],3,FALSE),"")</f>
        <v/>
      </c>
      <c r="AG1556" s="54" t="str">
        <f>IFERROR(VLOOKUP(AF1556,abbreviation[[description_german]:[abbreviation_budo]],3,FALSE),"")</f>
        <v/>
      </c>
      <c r="AJ1556" s="49" t="str">
        <f t="shared" si="218"/>
        <v>_</v>
      </c>
      <c r="AM1556" s="48" t="str">
        <f>IFERROR(VLOOKUP(AL1556,abbreviation[[description_german]:[abbreviation_budo]],3,FALSE),"")</f>
        <v/>
      </c>
      <c r="AP1556" s="54" t="str">
        <f>IFERROR(VLOOKUP(AO1556,abbreviation[[description_german]:[abbreviation_budo]],3,FALSE),"")</f>
        <v/>
      </c>
      <c r="AS1556" s="49" t="str">
        <f t="shared" si="219"/>
        <v>_</v>
      </c>
      <c r="AV1556" s="53" t="str">
        <f>IFERROR(VLOOKUP(AU1556,abbreviation[[description_german]:[abbreviation_budo]],3,FALSE),"")</f>
        <v/>
      </c>
      <c r="AY1556" s="51" t="str">
        <f>IFERROR(VLOOKUP(AX1556,abbreviation[[description_german]:[abbreviation_budo]],3,FALSE),"")</f>
        <v/>
      </c>
      <c r="BB1556" s="51" t="str">
        <f>IFERROR(VLOOKUP(BA1556,abbreviation[[description_german]:[abbreviation_budo]],3,FALSE),"")</f>
        <v/>
      </c>
      <c r="BE1556" s="51" t="str">
        <f>IFERROR(VLOOKUP(BD1556,abbreviation[[description_german]:[abbreviation_budo]],3,FALSE),"")</f>
        <v/>
      </c>
      <c r="BG1556" s="38"/>
      <c r="BH1556" s="49" t="str">
        <f t="shared" si="220"/>
        <v>_</v>
      </c>
      <c r="BK1556" s="53" t="str">
        <f>IFERROR(VLOOKUP(BJ1556,abbreviation[[description_german]:[abbreviation_budo]],3,FALSE),"")</f>
        <v/>
      </c>
      <c r="BN1556" s="51" t="str">
        <f>IFERROR(VLOOKUP(BM1556,abbreviation[[description_german]:[abbreviation_budo]],3,FALSE),"")</f>
        <v/>
      </c>
      <c r="BO1556" s="31"/>
      <c r="BQ1556" s="51" t="str">
        <f>IFERROR(VLOOKUP(BP1556,abbreviation[[description_german]:[abbreviation_budo]],3,FALSE),"")</f>
        <v/>
      </c>
      <c r="BR1556" s="57" t="str">
        <f t="shared" si="221"/>
        <v>_</v>
      </c>
      <c r="BU1556" s="53" t="str">
        <f>IFERROR(VLOOKUP(BT1556,abbreviation[[description_german]:[abbreviation_budo]],3,FALSE),"")</f>
        <v/>
      </c>
      <c r="BV1556" s="60" t="str">
        <f t="shared" si="222"/>
        <v>_</v>
      </c>
      <c r="BY1556" s="48" t="str">
        <f>IFERROR(VLOOKUP(BX1556,category[[category_name_german]:[abbreviation_category_budo]],3,FALSE),"")</f>
        <v/>
      </c>
      <c r="CB1556" s="48" t="str">
        <f>IFERROR(VLOOKUP(CA1556,category[[category_name_german]:[abbreviation_category_budo]],3,FALSE),"")</f>
        <v/>
      </c>
      <c r="CE1556" s="48" t="str">
        <f>IFERROR(VLOOKUP(CD1556,category[[category_name_german]:[abbreviation_category_budo]],3,FALSE),"")</f>
        <v/>
      </c>
      <c r="CH1556" s="48" t="str">
        <f>IFERROR(VLOOKUP(CG1556,category[[category_name_german]:[abbreviation_category_budo]],3,FALSE),"")</f>
        <v/>
      </c>
      <c r="CK1556" s="48" t="str">
        <f>IFERROR(VLOOKUP(CJ1556,category[[category_name_german]:[abbreviation_category_budo]],3,FALSE),"")</f>
        <v/>
      </c>
      <c r="CM1556" s="49" t="str">
        <f t="shared" si="223"/>
        <v/>
      </c>
      <c r="CO1556" s="63" t="str">
        <f t="shared" si="224"/>
        <v/>
      </c>
    </row>
    <row r="1557" spans="4:93" x14ac:dyDescent="0.25">
      <c r="D1557" s="48" t="str">
        <f>IFERROR(VLOOKUP(C1557,category[[category_name_german]:[abbreviation_category_budo]],3,FALSE),"")</f>
        <v/>
      </c>
      <c r="G1557" s="48" t="str">
        <f>IFERROR(VLOOKUP(F1557,category[[category_name_german]:[abbreviation_category_budo]],3,FALSE),"")</f>
        <v/>
      </c>
      <c r="J1557" s="48" t="str">
        <f>IFERROR(VLOOKUP(I1557,category[[category_name_german]:[abbreviation_category_budo]],3,FALSE),"")</f>
        <v/>
      </c>
      <c r="M1557" s="48" t="str">
        <f>IFERROR(VLOOKUP(L1557,category[[category_name_german]:[abbreviation_category_budo]],3,FALSE),"")</f>
        <v/>
      </c>
      <c r="P1557" s="48" t="str">
        <f>IFERROR(VLOOKUP(O1557,category[[category_name_german]:[abbreviation_category_budo]],3,FALSE),"")</f>
        <v/>
      </c>
      <c r="R1557" s="49" t="str">
        <f t="shared" si="216"/>
        <v/>
      </c>
      <c r="U1557" s="48" t="str">
        <f>IFERROR(VLOOKUP(T1557,abbreviation[[description_german]:[abbreviation_budo]],3,FALSE),"")</f>
        <v/>
      </c>
      <c r="X1557" s="51" t="str">
        <f>IFERROR(VLOOKUP(W1557,abbreviation[[description_german]:[abbreviation_budo]],3,FALSE),"")</f>
        <v/>
      </c>
      <c r="Y1557" s="33"/>
      <c r="AA1557" s="49" t="str">
        <f t="shared" si="217"/>
        <v/>
      </c>
      <c r="AD1557" s="48" t="str">
        <f>IFERROR(VLOOKUP(AC1557,abbreviation[[description_german]:[abbreviation_budo]],3,FALSE),"")</f>
        <v/>
      </c>
      <c r="AG1557" s="54" t="str">
        <f>IFERROR(VLOOKUP(AF1557,abbreviation[[description_german]:[abbreviation_budo]],3,FALSE),"")</f>
        <v/>
      </c>
      <c r="AJ1557" s="49" t="str">
        <f t="shared" si="218"/>
        <v>_</v>
      </c>
      <c r="AM1557" s="48" t="str">
        <f>IFERROR(VLOOKUP(AL1557,abbreviation[[description_german]:[abbreviation_budo]],3,FALSE),"")</f>
        <v/>
      </c>
      <c r="AP1557" s="54" t="str">
        <f>IFERROR(VLOOKUP(AO1557,abbreviation[[description_german]:[abbreviation_budo]],3,FALSE),"")</f>
        <v/>
      </c>
      <c r="AS1557" s="49" t="str">
        <f t="shared" si="219"/>
        <v>_</v>
      </c>
      <c r="AV1557" s="53" t="str">
        <f>IFERROR(VLOOKUP(AU1557,abbreviation[[description_german]:[abbreviation_budo]],3,FALSE),"")</f>
        <v/>
      </c>
      <c r="AY1557" s="51" t="str">
        <f>IFERROR(VLOOKUP(AX1557,abbreviation[[description_german]:[abbreviation_budo]],3,FALSE),"")</f>
        <v/>
      </c>
      <c r="BB1557" s="51" t="str">
        <f>IFERROR(VLOOKUP(BA1557,abbreviation[[description_german]:[abbreviation_budo]],3,FALSE),"")</f>
        <v/>
      </c>
      <c r="BE1557" s="51" t="str">
        <f>IFERROR(VLOOKUP(BD1557,abbreviation[[description_german]:[abbreviation_budo]],3,FALSE),"")</f>
        <v/>
      </c>
      <c r="BG1557" s="38"/>
      <c r="BH1557" s="49" t="str">
        <f t="shared" si="220"/>
        <v>_</v>
      </c>
      <c r="BK1557" s="53" t="str">
        <f>IFERROR(VLOOKUP(BJ1557,abbreviation[[description_german]:[abbreviation_budo]],3,FALSE),"")</f>
        <v/>
      </c>
      <c r="BN1557" s="51" t="str">
        <f>IFERROR(VLOOKUP(BM1557,abbreviation[[description_german]:[abbreviation_budo]],3,FALSE),"")</f>
        <v/>
      </c>
      <c r="BO1557" s="31"/>
      <c r="BQ1557" s="51" t="str">
        <f>IFERROR(VLOOKUP(BP1557,abbreviation[[description_german]:[abbreviation_budo]],3,FALSE),"")</f>
        <v/>
      </c>
      <c r="BR1557" s="57" t="str">
        <f t="shared" si="221"/>
        <v>_</v>
      </c>
      <c r="BU1557" s="53" t="str">
        <f>IFERROR(VLOOKUP(BT1557,abbreviation[[description_german]:[abbreviation_budo]],3,FALSE),"")</f>
        <v/>
      </c>
      <c r="BV1557" s="60" t="str">
        <f t="shared" si="222"/>
        <v>_</v>
      </c>
      <c r="BY1557" s="48" t="str">
        <f>IFERROR(VLOOKUP(BX1557,category[[category_name_german]:[abbreviation_category_budo]],3,FALSE),"")</f>
        <v/>
      </c>
      <c r="CB1557" s="48" t="str">
        <f>IFERROR(VLOOKUP(CA1557,category[[category_name_german]:[abbreviation_category_budo]],3,FALSE),"")</f>
        <v/>
      </c>
      <c r="CE1557" s="48" t="str">
        <f>IFERROR(VLOOKUP(CD1557,category[[category_name_german]:[abbreviation_category_budo]],3,FALSE),"")</f>
        <v/>
      </c>
      <c r="CH1557" s="48" t="str">
        <f>IFERROR(VLOOKUP(CG1557,category[[category_name_german]:[abbreviation_category_budo]],3,FALSE),"")</f>
        <v/>
      </c>
      <c r="CK1557" s="48" t="str">
        <f>IFERROR(VLOOKUP(CJ1557,category[[category_name_german]:[abbreviation_category_budo]],3,FALSE),"")</f>
        <v/>
      </c>
      <c r="CM1557" s="49" t="str">
        <f t="shared" si="223"/>
        <v/>
      </c>
      <c r="CO1557" s="63" t="str">
        <f t="shared" si="224"/>
        <v/>
      </c>
    </row>
    <row r="1558" spans="4:93" x14ac:dyDescent="0.25">
      <c r="D1558" s="48" t="str">
        <f>IFERROR(VLOOKUP(C1558,category[[category_name_german]:[abbreviation_category_budo]],3,FALSE),"")</f>
        <v/>
      </c>
      <c r="G1558" s="48" t="str">
        <f>IFERROR(VLOOKUP(F1558,category[[category_name_german]:[abbreviation_category_budo]],3,FALSE),"")</f>
        <v/>
      </c>
      <c r="J1558" s="48" t="str">
        <f>IFERROR(VLOOKUP(I1558,category[[category_name_german]:[abbreviation_category_budo]],3,FALSE),"")</f>
        <v/>
      </c>
      <c r="M1558" s="48" t="str">
        <f>IFERROR(VLOOKUP(L1558,category[[category_name_german]:[abbreviation_category_budo]],3,FALSE),"")</f>
        <v/>
      </c>
      <c r="P1558" s="48" t="str">
        <f>IFERROR(VLOOKUP(O1558,category[[category_name_german]:[abbreviation_category_budo]],3,FALSE),"")</f>
        <v/>
      </c>
      <c r="R1558" s="49" t="str">
        <f t="shared" si="216"/>
        <v/>
      </c>
      <c r="U1558" s="48" t="str">
        <f>IFERROR(VLOOKUP(T1558,abbreviation[[description_german]:[abbreviation_budo]],3,FALSE),"")</f>
        <v/>
      </c>
      <c r="X1558" s="51" t="str">
        <f>IFERROR(VLOOKUP(W1558,abbreviation[[description_german]:[abbreviation_budo]],3,FALSE),"")</f>
        <v/>
      </c>
      <c r="Y1558" s="33"/>
      <c r="AA1558" s="49" t="str">
        <f t="shared" si="217"/>
        <v/>
      </c>
      <c r="AD1558" s="48" t="str">
        <f>IFERROR(VLOOKUP(AC1558,abbreviation[[description_german]:[abbreviation_budo]],3,FALSE),"")</f>
        <v/>
      </c>
      <c r="AG1558" s="54" t="str">
        <f>IFERROR(VLOOKUP(AF1558,abbreviation[[description_german]:[abbreviation_budo]],3,FALSE),"")</f>
        <v/>
      </c>
      <c r="AJ1558" s="49" t="str">
        <f t="shared" si="218"/>
        <v>_</v>
      </c>
      <c r="AM1558" s="48" t="str">
        <f>IFERROR(VLOOKUP(AL1558,abbreviation[[description_german]:[abbreviation_budo]],3,FALSE),"")</f>
        <v/>
      </c>
      <c r="AP1558" s="54" t="str">
        <f>IFERROR(VLOOKUP(AO1558,abbreviation[[description_german]:[abbreviation_budo]],3,FALSE),"")</f>
        <v/>
      </c>
      <c r="AS1558" s="49" t="str">
        <f t="shared" si="219"/>
        <v>_</v>
      </c>
      <c r="AV1558" s="53" t="str">
        <f>IFERROR(VLOOKUP(AU1558,abbreviation[[description_german]:[abbreviation_budo]],3,FALSE),"")</f>
        <v/>
      </c>
      <c r="AY1558" s="51" t="str">
        <f>IFERROR(VLOOKUP(AX1558,abbreviation[[description_german]:[abbreviation_budo]],3,FALSE),"")</f>
        <v/>
      </c>
      <c r="BB1558" s="51" t="str">
        <f>IFERROR(VLOOKUP(BA1558,abbreviation[[description_german]:[abbreviation_budo]],3,FALSE),"")</f>
        <v/>
      </c>
      <c r="BE1558" s="51" t="str">
        <f>IFERROR(VLOOKUP(BD1558,abbreviation[[description_german]:[abbreviation_budo]],3,FALSE),"")</f>
        <v/>
      </c>
      <c r="BG1558" s="38"/>
      <c r="BH1558" s="49" t="str">
        <f t="shared" si="220"/>
        <v>_</v>
      </c>
      <c r="BK1558" s="53" t="str">
        <f>IFERROR(VLOOKUP(BJ1558,abbreviation[[description_german]:[abbreviation_budo]],3,FALSE),"")</f>
        <v/>
      </c>
      <c r="BN1558" s="51" t="str">
        <f>IFERROR(VLOOKUP(BM1558,abbreviation[[description_german]:[abbreviation_budo]],3,FALSE),"")</f>
        <v/>
      </c>
      <c r="BO1558" s="31"/>
      <c r="BQ1558" s="51" t="str">
        <f>IFERROR(VLOOKUP(BP1558,abbreviation[[description_german]:[abbreviation_budo]],3,FALSE),"")</f>
        <v/>
      </c>
      <c r="BR1558" s="57" t="str">
        <f t="shared" si="221"/>
        <v>_</v>
      </c>
      <c r="BU1558" s="53" t="str">
        <f>IFERROR(VLOOKUP(BT1558,abbreviation[[description_german]:[abbreviation_budo]],3,FALSE),"")</f>
        <v/>
      </c>
      <c r="BV1558" s="60" t="str">
        <f t="shared" si="222"/>
        <v>_</v>
      </c>
      <c r="BY1558" s="48" t="str">
        <f>IFERROR(VLOOKUP(BX1558,category[[category_name_german]:[abbreviation_category_budo]],3,FALSE),"")</f>
        <v/>
      </c>
      <c r="CB1558" s="48" t="str">
        <f>IFERROR(VLOOKUP(CA1558,category[[category_name_german]:[abbreviation_category_budo]],3,FALSE),"")</f>
        <v/>
      </c>
      <c r="CE1558" s="48" t="str">
        <f>IFERROR(VLOOKUP(CD1558,category[[category_name_german]:[abbreviation_category_budo]],3,FALSE),"")</f>
        <v/>
      </c>
      <c r="CH1558" s="48" t="str">
        <f>IFERROR(VLOOKUP(CG1558,category[[category_name_german]:[abbreviation_category_budo]],3,FALSE),"")</f>
        <v/>
      </c>
      <c r="CK1558" s="48" t="str">
        <f>IFERROR(VLOOKUP(CJ1558,category[[category_name_german]:[abbreviation_category_budo]],3,FALSE),"")</f>
        <v/>
      </c>
      <c r="CM1558" s="49" t="str">
        <f t="shared" si="223"/>
        <v/>
      </c>
      <c r="CO1558" s="63" t="str">
        <f t="shared" si="224"/>
        <v/>
      </c>
    </row>
    <row r="1559" spans="4:93" x14ac:dyDescent="0.25">
      <c r="D1559" s="48" t="str">
        <f>IFERROR(VLOOKUP(C1559,category[[category_name_german]:[abbreviation_category_budo]],3,FALSE),"")</f>
        <v/>
      </c>
      <c r="G1559" s="48" t="str">
        <f>IFERROR(VLOOKUP(F1559,category[[category_name_german]:[abbreviation_category_budo]],3,FALSE),"")</f>
        <v/>
      </c>
      <c r="J1559" s="48" t="str">
        <f>IFERROR(VLOOKUP(I1559,category[[category_name_german]:[abbreviation_category_budo]],3,FALSE),"")</f>
        <v/>
      </c>
      <c r="M1559" s="48" t="str">
        <f>IFERROR(VLOOKUP(L1559,category[[category_name_german]:[abbreviation_category_budo]],3,FALSE),"")</f>
        <v/>
      </c>
      <c r="P1559" s="48" t="str">
        <f>IFERROR(VLOOKUP(O1559,category[[category_name_german]:[abbreviation_category_budo]],3,FALSE),"")</f>
        <v/>
      </c>
      <c r="R1559" s="49" t="str">
        <f t="shared" si="216"/>
        <v/>
      </c>
      <c r="U1559" s="48" t="str">
        <f>IFERROR(VLOOKUP(T1559,abbreviation[[description_german]:[abbreviation_budo]],3,FALSE),"")</f>
        <v/>
      </c>
      <c r="X1559" s="51" t="str">
        <f>IFERROR(VLOOKUP(W1559,abbreviation[[description_german]:[abbreviation_budo]],3,FALSE),"")</f>
        <v/>
      </c>
      <c r="Y1559" s="33"/>
      <c r="AA1559" s="49" t="str">
        <f t="shared" si="217"/>
        <v/>
      </c>
      <c r="AD1559" s="48" t="str">
        <f>IFERROR(VLOOKUP(AC1559,abbreviation[[description_german]:[abbreviation_budo]],3,FALSE),"")</f>
        <v/>
      </c>
      <c r="AG1559" s="54" t="str">
        <f>IFERROR(VLOOKUP(AF1559,abbreviation[[description_german]:[abbreviation_budo]],3,FALSE),"")</f>
        <v/>
      </c>
      <c r="AJ1559" s="49" t="str">
        <f t="shared" si="218"/>
        <v>_</v>
      </c>
      <c r="AM1559" s="48" t="str">
        <f>IFERROR(VLOOKUP(AL1559,abbreviation[[description_german]:[abbreviation_budo]],3,FALSE),"")</f>
        <v/>
      </c>
      <c r="AP1559" s="54" t="str">
        <f>IFERROR(VLOOKUP(AO1559,abbreviation[[description_german]:[abbreviation_budo]],3,FALSE),"")</f>
        <v/>
      </c>
      <c r="AS1559" s="49" t="str">
        <f t="shared" si="219"/>
        <v>_</v>
      </c>
      <c r="AV1559" s="53" t="str">
        <f>IFERROR(VLOOKUP(AU1559,abbreviation[[description_german]:[abbreviation_budo]],3,FALSE),"")</f>
        <v/>
      </c>
      <c r="AY1559" s="51" t="str">
        <f>IFERROR(VLOOKUP(AX1559,abbreviation[[description_german]:[abbreviation_budo]],3,FALSE),"")</f>
        <v/>
      </c>
      <c r="BB1559" s="51" t="str">
        <f>IFERROR(VLOOKUP(BA1559,abbreviation[[description_german]:[abbreviation_budo]],3,FALSE),"")</f>
        <v/>
      </c>
      <c r="BE1559" s="51" t="str">
        <f>IFERROR(VLOOKUP(BD1559,abbreviation[[description_german]:[abbreviation_budo]],3,FALSE),"")</f>
        <v/>
      </c>
      <c r="BG1559" s="38"/>
      <c r="BH1559" s="49" t="str">
        <f t="shared" si="220"/>
        <v>_</v>
      </c>
      <c r="BK1559" s="53" t="str">
        <f>IFERROR(VLOOKUP(BJ1559,abbreviation[[description_german]:[abbreviation_budo]],3,FALSE),"")</f>
        <v/>
      </c>
      <c r="BN1559" s="51" t="str">
        <f>IFERROR(VLOOKUP(BM1559,abbreviation[[description_german]:[abbreviation_budo]],3,FALSE),"")</f>
        <v/>
      </c>
      <c r="BO1559" s="31"/>
      <c r="BQ1559" s="51" t="str">
        <f>IFERROR(VLOOKUP(BP1559,abbreviation[[description_german]:[abbreviation_budo]],3,FALSE),"")</f>
        <v/>
      </c>
      <c r="BR1559" s="57" t="str">
        <f t="shared" si="221"/>
        <v>_</v>
      </c>
      <c r="BU1559" s="53" t="str">
        <f>IFERROR(VLOOKUP(BT1559,abbreviation[[description_german]:[abbreviation_budo]],3,FALSE),"")</f>
        <v/>
      </c>
      <c r="BV1559" s="60" t="str">
        <f t="shared" si="222"/>
        <v>_</v>
      </c>
      <c r="BY1559" s="48" t="str">
        <f>IFERROR(VLOOKUP(BX1559,category[[category_name_german]:[abbreviation_category_budo]],3,FALSE),"")</f>
        <v/>
      </c>
      <c r="CB1559" s="48" t="str">
        <f>IFERROR(VLOOKUP(CA1559,category[[category_name_german]:[abbreviation_category_budo]],3,FALSE),"")</f>
        <v/>
      </c>
      <c r="CE1559" s="48" t="str">
        <f>IFERROR(VLOOKUP(CD1559,category[[category_name_german]:[abbreviation_category_budo]],3,FALSE),"")</f>
        <v/>
      </c>
      <c r="CH1559" s="48" t="str">
        <f>IFERROR(VLOOKUP(CG1559,category[[category_name_german]:[abbreviation_category_budo]],3,FALSE),"")</f>
        <v/>
      </c>
      <c r="CK1559" s="48" t="str">
        <f>IFERROR(VLOOKUP(CJ1559,category[[category_name_german]:[abbreviation_category_budo]],3,FALSE),"")</f>
        <v/>
      </c>
      <c r="CM1559" s="49" t="str">
        <f t="shared" si="223"/>
        <v/>
      </c>
      <c r="CO1559" s="63" t="str">
        <f t="shared" si="224"/>
        <v/>
      </c>
    </row>
    <row r="1560" spans="4:93" x14ac:dyDescent="0.25">
      <c r="D1560" s="48" t="str">
        <f>IFERROR(VLOOKUP(C1560,category[[category_name_german]:[abbreviation_category_budo]],3,FALSE),"")</f>
        <v/>
      </c>
      <c r="G1560" s="48" t="str">
        <f>IFERROR(VLOOKUP(F1560,category[[category_name_german]:[abbreviation_category_budo]],3,FALSE),"")</f>
        <v/>
      </c>
      <c r="J1560" s="48" t="str">
        <f>IFERROR(VLOOKUP(I1560,category[[category_name_german]:[abbreviation_category_budo]],3,FALSE),"")</f>
        <v/>
      </c>
      <c r="M1560" s="48" t="str">
        <f>IFERROR(VLOOKUP(L1560,category[[category_name_german]:[abbreviation_category_budo]],3,FALSE),"")</f>
        <v/>
      </c>
      <c r="P1560" s="48" t="str">
        <f>IFERROR(VLOOKUP(O1560,category[[category_name_german]:[abbreviation_category_budo]],3,FALSE),"")</f>
        <v/>
      </c>
      <c r="R1560" s="49" t="str">
        <f t="shared" si="216"/>
        <v/>
      </c>
      <c r="U1560" s="48" t="str">
        <f>IFERROR(VLOOKUP(T1560,abbreviation[[description_german]:[abbreviation_budo]],3,FALSE),"")</f>
        <v/>
      </c>
      <c r="X1560" s="51" t="str">
        <f>IFERROR(VLOOKUP(W1560,abbreviation[[description_german]:[abbreviation_budo]],3,FALSE),"")</f>
        <v/>
      </c>
      <c r="Y1560" s="33"/>
      <c r="AA1560" s="49" t="str">
        <f t="shared" si="217"/>
        <v/>
      </c>
      <c r="AD1560" s="48" t="str">
        <f>IFERROR(VLOOKUP(AC1560,abbreviation[[description_german]:[abbreviation_budo]],3,FALSE),"")</f>
        <v/>
      </c>
      <c r="AG1560" s="54" t="str">
        <f>IFERROR(VLOOKUP(AF1560,abbreviation[[description_german]:[abbreviation_budo]],3,FALSE),"")</f>
        <v/>
      </c>
      <c r="AJ1560" s="49" t="str">
        <f t="shared" si="218"/>
        <v>_</v>
      </c>
      <c r="AM1560" s="48" t="str">
        <f>IFERROR(VLOOKUP(AL1560,abbreviation[[description_german]:[abbreviation_budo]],3,FALSE),"")</f>
        <v/>
      </c>
      <c r="AP1560" s="54" t="str">
        <f>IFERROR(VLOOKUP(AO1560,abbreviation[[description_german]:[abbreviation_budo]],3,FALSE),"")</f>
        <v/>
      </c>
      <c r="AS1560" s="49" t="str">
        <f t="shared" si="219"/>
        <v>_</v>
      </c>
      <c r="AV1560" s="53" t="str">
        <f>IFERROR(VLOOKUP(AU1560,abbreviation[[description_german]:[abbreviation_budo]],3,FALSE),"")</f>
        <v/>
      </c>
      <c r="AY1560" s="51" t="str">
        <f>IFERROR(VLOOKUP(AX1560,abbreviation[[description_german]:[abbreviation_budo]],3,FALSE),"")</f>
        <v/>
      </c>
      <c r="BB1560" s="51" t="str">
        <f>IFERROR(VLOOKUP(BA1560,abbreviation[[description_german]:[abbreviation_budo]],3,FALSE),"")</f>
        <v/>
      </c>
      <c r="BE1560" s="51" t="str">
        <f>IFERROR(VLOOKUP(BD1560,abbreviation[[description_german]:[abbreviation_budo]],3,FALSE),"")</f>
        <v/>
      </c>
      <c r="BG1560" s="38"/>
      <c r="BH1560" s="49" t="str">
        <f t="shared" si="220"/>
        <v>_</v>
      </c>
      <c r="BK1560" s="53" t="str">
        <f>IFERROR(VLOOKUP(BJ1560,abbreviation[[description_german]:[abbreviation_budo]],3,FALSE),"")</f>
        <v/>
      </c>
      <c r="BN1560" s="51" t="str">
        <f>IFERROR(VLOOKUP(BM1560,abbreviation[[description_german]:[abbreviation_budo]],3,FALSE),"")</f>
        <v/>
      </c>
      <c r="BO1560" s="31"/>
      <c r="BQ1560" s="51" t="str">
        <f>IFERROR(VLOOKUP(BP1560,abbreviation[[description_german]:[abbreviation_budo]],3,FALSE),"")</f>
        <v/>
      </c>
      <c r="BR1560" s="57" t="str">
        <f t="shared" si="221"/>
        <v>_</v>
      </c>
      <c r="BU1560" s="53" t="str">
        <f>IFERROR(VLOOKUP(BT1560,abbreviation[[description_german]:[abbreviation_budo]],3,FALSE),"")</f>
        <v/>
      </c>
      <c r="BV1560" s="60" t="str">
        <f t="shared" si="222"/>
        <v>_</v>
      </c>
      <c r="BY1560" s="48" t="str">
        <f>IFERROR(VLOOKUP(BX1560,category[[category_name_german]:[abbreviation_category_budo]],3,FALSE),"")</f>
        <v/>
      </c>
      <c r="CB1560" s="48" t="str">
        <f>IFERROR(VLOOKUP(CA1560,category[[category_name_german]:[abbreviation_category_budo]],3,FALSE),"")</f>
        <v/>
      </c>
      <c r="CE1560" s="48" t="str">
        <f>IFERROR(VLOOKUP(CD1560,category[[category_name_german]:[abbreviation_category_budo]],3,FALSE),"")</f>
        <v/>
      </c>
      <c r="CH1560" s="48" t="str">
        <f>IFERROR(VLOOKUP(CG1560,category[[category_name_german]:[abbreviation_category_budo]],3,FALSE),"")</f>
        <v/>
      </c>
      <c r="CK1560" s="48" t="str">
        <f>IFERROR(VLOOKUP(CJ1560,category[[category_name_german]:[abbreviation_category_budo]],3,FALSE),"")</f>
        <v/>
      </c>
      <c r="CM1560" s="49" t="str">
        <f t="shared" si="223"/>
        <v/>
      </c>
      <c r="CO1560" s="63" t="str">
        <f t="shared" si="224"/>
        <v/>
      </c>
    </row>
    <row r="1561" spans="4:93" x14ac:dyDescent="0.25">
      <c r="D1561" s="48" t="str">
        <f>IFERROR(VLOOKUP(C1561,category[[category_name_german]:[abbreviation_category_budo]],3,FALSE),"")</f>
        <v/>
      </c>
      <c r="G1561" s="48" t="str">
        <f>IFERROR(VLOOKUP(F1561,category[[category_name_german]:[abbreviation_category_budo]],3,FALSE),"")</f>
        <v/>
      </c>
      <c r="J1561" s="48" t="str">
        <f>IFERROR(VLOOKUP(I1561,category[[category_name_german]:[abbreviation_category_budo]],3,FALSE),"")</f>
        <v/>
      </c>
      <c r="M1561" s="48" t="str">
        <f>IFERROR(VLOOKUP(L1561,category[[category_name_german]:[abbreviation_category_budo]],3,FALSE),"")</f>
        <v/>
      </c>
      <c r="P1561" s="48" t="str">
        <f>IFERROR(VLOOKUP(O1561,category[[category_name_german]:[abbreviation_category_budo]],3,FALSE),"")</f>
        <v/>
      </c>
      <c r="R1561" s="49" t="str">
        <f t="shared" si="216"/>
        <v/>
      </c>
      <c r="U1561" s="48" t="str">
        <f>IFERROR(VLOOKUP(T1561,abbreviation[[description_german]:[abbreviation_budo]],3,FALSE),"")</f>
        <v/>
      </c>
      <c r="X1561" s="51" t="str">
        <f>IFERROR(VLOOKUP(W1561,abbreviation[[description_german]:[abbreviation_budo]],3,FALSE),"")</f>
        <v/>
      </c>
      <c r="Y1561" s="33"/>
      <c r="AA1561" s="49" t="str">
        <f t="shared" si="217"/>
        <v/>
      </c>
      <c r="AD1561" s="48" t="str">
        <f>IFERROR(VLOOKUP(AC1561,abbreviation[[description_german]:[abbreviation_budo]],3,FALSE),"")</f>
        <v/>
      </c>
      <c r="AG1561" s="54" t="str">
        <f>IFERROR(VLOOKUP(AF1561,abbreviation[[description_german]:[abbreviation_budo]],3,FALSE),"")</f>
        <v/>
      </c>
      <c r="AJ1561" s="49" t="str">
        <f t="shared" si="218"/>
        <v>_</v>
      </c>
      <c r="AM1561" s="48" t="str">
        <f>IFERROR(VLOOKUP(AL1561,abbreviation[[description_german]:[abbreviation_budo]],3,FALSE),"")</f>
        <v/>
      </c>
      <c r="AP1561" s="54" t="str">
        <f>IFERROR(VLOOKUP(AO1561,abbreviation[[description_german]:[abbreviation_budo]],3,FALSE),"")</f>
        <v/>
      </c>
      <c r="AS1561" s="49" t="str">
        <f t="shared" si="219"/>
        <v>_</v>
      </c>
      <c r="AV1561" s="53" t="str">
        <f>IFERROR(VLOOKUP(AU1561,abbreviation[[description_german]:[abbreviation_budo]],3,FALSE),"")</f>
        <v/>
      </c>
      <c r="AY1561" s="51" t="str">
        <f>IFERROR(VLOOKUP(AX1561,abbreviation[[description_german]:[abbreviation_budo]],3,FALSE),"")</f>
        <v/>
      </c>
      <c r="BB1561" s="51" t="str">
        <f>IFERROR(VLOOKUP(BA1561,abbreviation[[description_german]:[abbreviation_budo]],3,FALSE),"")</f>
        <v/>
      </c>
      <c r="BE1561" s="51" t="str">
        <f>IFERROR(VLOOKUP(BD1561,abbreviation[[description_german]:[abbreviation_budo]],3,FALSE),"")</f>
        <v/>
      </c>
      <c r="BG1561" s="38"/>
      <c r="BH1561" s="49" t="str">
        <f t="shared" si="220"/>
        <v>_</v>
      </c>
      <c r="BK1561" s="53" t="str">
        <f>IFERROR(VLOOKUP(BJ1561,abbreviation[[description_german]:[abbreviation_budo]],3,FALSE),"")</f>
        <v/>
      </c>
      <c r="BN1561" s="51" t="str">
        <f>IFERROR(VLOOKUP(BM1561,abbreviation[[description_german]:[abbreviation_budo]],3,FALSE),"")</f>
        <v/>
      </c>
      <c r="BO1561" s="31"/>
      <c r="BQ1561" s="51" t="str">
        <f>IFERROR(VLOOKUP(BP1561,abbreviation[[description_german]:[abbreviation_budo]],3,FALSE),"")</f>
        <v/>
      </c>
      <c r="BR1561" s="57" t="str">
        <f t="shared" si="221"/>
        <v>_</v>
      </c>
      <c r="BU1561" s="53" t="str">
        <f>IFERROR(VLOOKUP(BT1561,abbreviation[[description_german]:[abbreviation_budo]],3,FALSE),"")</f>
        <v/>
      </c>
      <c r="BV1561" s="60" t="str">
        <f t="shared" si="222"/>
        <v>_</v>
      </c>
      <c r="BY1561" s="48" t="str">
        <f>IFERROR(VLOOKUP(BX1561,category[[category_name_german]:[abbreviation_category_budo]],3,FALSE),"")</f>
        <v/>
      </c>
      <c r="CB1561" s="48" t="str">
        <f>IFERROR(VLOOKUP(CA1561,category[[category_name_german]:[abbreviation_category_budo]],3,FALSE),"")</f>
        <v/>
      </c>
      <c r="CE1561" s="48" t="str">
        <f>IFERROR(VLOOKUP(CD1561,category[[category_name_german]:[abbreviation_category_budo]],3,FALSE),"")</f>
        <v/>
      </c>
      <c r="CH1561" s="48" t="str">
        <f>IFERROR(VLOOKUP(CG1561,category[[category_name_german]:[abbreviation_category_budo]],3,FALSE),"")</f>
        <v/>
      </c>
      <c r="CK1561" s="48" t="str">
        <f>IFERROR(VLOOKUP(CJ1561,category[[category_name_german]:[abbreviation_category_budo]],3,FALSE),"")</f>
        <v/>
      </c>
      <c r="CM1561" s="49" t="str">
        <f t="shared" si="223"/>
        <v/>
      </c>
      <c r="CO1561" s="63" t="str">
        <f t="shared" si="224"/>
        <v/>
      </c>
    </row>
    <row r="1562" spans="4:93" x14ac:dyDescent="0.25">
      <c r="D1562" s="48" t="str">
        <f>IFERROR(VLOOKUP(C1562,category[[category_name_german]:[abbreviation_category_budo]],3,FALSE),"")</f>
        <v/>
      </c>
      <c r="G1562" s="48" t="str">
        <f>IFERROR(VLOOKUP(F1562,category[[category_name_german]:[abbreviation_category_budo]],3,FALSE),"")</f>
        <v/>
      </c>
      <c r="J1562" s="48" t="str">
        <f>IFERROR(VLOOKUP(I1562,category[[category_name_german]:[abbreviation_category_budo]],3,FALSE),"")</f>
        <v/>
      </c>
      <c r="M1562" s="48" t="str">
        <f>IFERROR(VLOOKUP(L1562,category[[category_name_german]:[abbreviation_category_budo]],3,FALSE),"")</f>
        <v/>
      </c>
      <c r="P1562" s="48" t="str">
        <f>IFERROR(VLOOKUP(O1562,category[[category_name_german]:[abbreviation_category_budo]],3,FALSE),"")</f>
        <v/>
      </c>
      <c r="R1562" s="49" t="str">
        <f t="shared" si="216"/>
        <v/>
      </c>
      <c r="U1562" s="48" t="str">
        <f>IFERROR(VLOOKUP(T1562,abbreviation[[description_german]:[abbreviation_budo]],3,FALSE),"")</f>
        <v/>
      </c>
      <c r="X1562" s="51" t="str">
        <f>IFERROR(VLOOKUP(W1562,abbreviation[[description_german]:[abbreviation_budo]],3,FALSE),"")</f>
        <v/>
      </c>
      <c r="Y1562" s="33"/>
      <c r="AA1562" s="49" t="str">
        <f t="shared" si="217"/>
        <v/>
      </c>
      <c r="AD1562" s="48" t="str">
        <f>IFERROR(VLOOKUP(AC1562,abbreviation[[description_german]:[abbreviation_budo]],3,FALSE),"")</f>
        <v/>
      </c>
      <c r="AG1562" s="54" t="str">
        <f>IFERROR(VLOOKUP(AF1562,abbreviation[[description_german]:[abbreviation_budo]],3,FALSE),"")</f>
        <v/>
      </c>
      <c r="AJ1562" s="49" t="str">
        <f t="shared" si="218"/>
        <v>_</v>
      </c>
      <c r="AM1562" s="48" t="str">
        <f>IFERROR(VLOOKUP(AL1562,abbreviation[[description_german]:[abbreviation_budo]],3,FALSE),"")</f>
        <v/>
      </c>
      <c r="AP1562" s="54" t="str">
        <f>IFERROR(VLOOKUP(AO1562,abbreviation[[description_german]:[abbreviation_budo]],3,FALSE),"")</f>
        <v/>
      </c>
      <c r="AS1562" s="49" t="str">
        <f t="shared" si="219"/>
        <v>_</v>
      </c>
      <c r="AV1562" s="53" t="str">
        <f>IFERROR(VLOOKUP(AU1562,abbreviation[[description_german]:[abbreviation_budo]],3,FALSE),"")</f>
        <v/>
      </c>
      <c r="AY1562" s="51" t="str">
        <f>IFERROR(VLOOKUP(AX1562,abbreviation[[description_german]:[abbreviation_budo]],3,FALSE),"")</f>
        <v/>
      </c>
      <c r="BB1562" s="51" t="str">
        <f>IFERROR(VLOOKUP(BA1562,abbreviation[[description_german]:[abbreviation_budo]],3,FALSE),"")</f>
        <v/>
      </c>
      <c r="BE1562" s="51" t="str">
        <f>IFERROR(VLOOKUP(BD1562,abbreviation[[description_german]:[abbreviation_budo]],3,FALSE),"")</f>
        <v/>
      </c>
      <c r="BG1562" s="38"/>
      <c r="BH1562" s="49" t="str">
        <f t="shared" si="220"/>
        <v>_</v>
      </c>
      <c r="BK1562" s="53" t="str">
        <f>IFERROR(VLOOKUP(BJ1562,abbreviation[[description_german]:[abbreviation_budo]],3,FALSE),"")</f>
        <v/>
      </c>
      <c r="BN1562" s="51" t="str">
        <f>IFERROR(VLOOKUP(BM1562,abbreviation[[description_german]:[abbreviation_budo]],3,FALSE),"")</f>
        <v/>
      </c>
      <c r="BO1562" s="31"/>
      <c r="BQ1562" s="51" t="str">
        <f>IFERROR(VLOOKUP(BP1562,abbreviation[[description_german]:[abbreviation_budo]],3,FALSE),"")</f>
        <v/>
      </c>
      <c r="BR1562" s="57" t="str">
        <f t="shared" si="221"/>
        <v>_</v>
      </c>
      <c r="BU1562" s="53" t="str">
        <f>IFERROR(VLOOKUP(BT1562,abbreviation[[description_german]:[abbreviation_budo]],3,FALSE),"")</f>
        <v/>
      </c>
      <c r="BV1562" s="60" t="str">
        <f t="shared" si="222"/>
        <v>_</v>
      </c>
      <c r="BY1562" s="48" t="str">
        <f>IFERROR(VLOOKUP(BX1562,category[[category_name_german]:[abbreviation_category_budo]],3,FALSE),"")</f>
        <v/>
      </c>
      <c r="CB1562" s="48" t="str">
        <f>IFERROR(VLOOKUP(CA1562,category[[category_name_german]:[abbreviation_category_budo]],3,FALSE),"")</f>
        <v/>
      </c>
      <c r="CE1562" s="48" t="str">
        <f>IFERROR(VLOOKUP(CD1562,category[[category_name_german]:[abbreviation_category_budo]],3,FALSE),"")</f>
        <v/>
      </c>
      <c r="CH1562" s="48" t="str">
        <f>IFERROR(VLOOKUP(CG1562,category[[category_name_german]:[abbreviation_category_budo]],3,FALSE),"")</f>
        <v/>
      </c>
      <c r="CK1562" s="48" t="str">
        <f>IFERROR(VLOOKUP(CJ1562,category[[category_name_german]:[abbreviation_category_budo]],3,FALSE),"")</f>
        <v/>
      </c>
      <c r="CM1562" s="49" t="str">
        <f t="shared" si="223"/>
        <v/>
      </c>
      <c r="CO1562" s="63" t="str">
        <f t="shared" si="224"/>
        <v/>
      </c>
    </row>
    <row r="1563" spans="4:93" x14ac:dyDescent="0.25">
      <c r="D1563" s="48" t="str">
        <f>IFERROR(VLOOKUP(C1563,category[[category_name_german]:[abbreviation_category_budo]],3,FALSE),"")</f>
        <v/>
      </c>
      <c r="G1563" s="48" t="str">
        <f>IFERROR(VLOOKUP(F1563,category[[category_name_german]:[abbreviation_category_budo]],3,FALSE),"")</f>
        <v/>
      </c>
      <c r="J1563" s="48" t="str">
        <f>IFERROR(VLOOKUP(I1563,category[[category_name_german]:[abbreviation_category_budo]],3,FALSE),"")</f>
        <v/>
      </c>
      <c r="M1563" s="48" t="str">
        <f>IFERROR(VLOOKUP(L1563,category[[category_name_german]:[abbreviation_category_budo]],3,FALSE),"")</f>
        <v/>
      </c>
      <c r="P1563" s="48" t="str">
        <f>IFERROR(VLOOKUP(O1563,category[[category_name_german]:[abbreviation_category_budo]],3,FALSE),"")</f>
        <v/>
      </c>
      <c r="R1563" s="49" t="str">
        <f t="shared" si="216"/>
        <v/>
      </c>
      <c r="U1563" s="48" t="str">
        <f>IFERROR(VLOOKUP(T1563,abbreviation[[description_german]:[abbreviation_budo]],3,FALSE),"")</f>
        <v/>
      </c>
      <c r="X1563" s="51" t="str">
        <f>IFERROR(VLOOKUP(W1563,abbreviation[[description_german]:[abbreviation_budo]],3,FALSE),"")</f>
        <v/>
      </c>
      <c r="Y1563" s="33"/>
      <c r="AA1563" s="49" t="str">
        <f t="shared" si="217"/>
        <v/>
      </c>
      <c r="AD1563" s="48" t="str">
        <f>IFERROR(VLOOKUP(AC1563,abbreviation[[description_german]:[abbreviation_budo]],3,FALSE),"")</f>
        <v/>
      </c>
      <c r="AG1563" s="54" t="str">
        <f>IFERROR(VLOOKUP(AF1563,abbreviation[[description_german]:[abbreviation_budo]],3,FALSE),"")</f>
        <v/>
      </c>
      <c r="AJ1563" s="49" t="str">
        <f t="shared" si="218"/>
        <v>_</v>
      </c>
      <c r="AM1563" s="48" t="str">
        <f>IFERROR(VLOOKUP(AL1563,abbreviation[[description_german]:[abbreviation_budo]],3,FALSE),"")</f>
        <v/>
      </c>
      <c r="AP1563" s="54" t="str">
        <f>IFERROR(VLOOKUP(AO1563,abbreviation[[description_german]:[abbreviation_budo]],3,FALSE),"")</f>
        <v/>
      </c>
      <c r="AS1563" s="49" t="str">
        <f t="shared" si="219"/>
        <v>_</v>
      </c>
      <c r="AV1563" s="53" t="str">
        <f>IFERROR(VLOOKUP(AU1563,abbreviation[[description_german]:[abbreviation_budo]],3,FALSE),"")</f>
        <v/>
      </c>
      <c r="AY1563" s="51" t="str">
        <f>IFERROR(VLOOKUP(AX1563,abbreviation[[description_german]:[abbreviation_budo]],3,FALSE),"")</f>
        <v/>
      </c>
      <c r="BB1563" s="51" t="str">
        <f>IFERROR(VLOOKUP(BA1563,abbreviation[[description_german]:[abbreviation_budo]],3,FALSE),"")</f>
        <v/>
      </c>
      <c r="BE1563" s="51" t="str">
        <f>IFERROR(VLOOKUP(BD1563,abbreviation[[description_german]:[abbreviation_budo]],3,FALSE),"")</f>
        <v/>
      </c>
      <c r="BG1563" s="38"/>
      <c r="BH1563" s="49" t="str">
        <f t="shared" si="220"/>
        <v>_</v>
      </c>
      <c r="BK1563" s="53" t="str">
        <f>IFERROR(VLOOKUP(BJ1563,abbreviation[[description_german]:[abbreviation_budo]],3,FALSE),"")</f>
        <v/>
      </c>
      <c r="BN1563" s="51" t="str">
        <f>IFERROR(VLOOKUP(BM1563,abbreviation[[description_german]:[abbreviation_budo]],3,FALSE),"")</f>
        <v/>
      </c>
      <c r="BO1563" s="31"/>
      <c r="BQ1563" s="51" t="str">
        <f>IFERROR(VLOOKUP(BP1563,abbreviation[[description_german]:[abbreviation_budo]],3,FALSE),"")</f>
        <v/>
      </c>
      <c r="BR1563" s="57" t="str">
        <f t="shared" si="221"/>
        <v>_</v>
      </c>
      <c r="BU1563" s="53" t="str">
        <f>IFERROR(VLOOKUP(BT1563,abbreviation[[description_german]:[abbreviation_budo]],3,FALSE),"")</f>
        <v/>
      </c>
      <c r="BV1563" s="60" t="str">
        <f t="shared" si="222"/>
        <v>_</v>
      </c>
      <c r="BY1563" s="48" t="str">
        <f>IFERROR(VLOOKUP(BX1563,category[[category_name_german]:[abbreviation_category_budo]],3,FALSE),"")</f>
        <v/>
      </c>
      <c r="CB1563" s="48" t="str">
        <f>IFERROR(VLOOKUP(CA1563,category[[category_name_german]:[abbreviation_category_budo]],3,FALSE),"")</f>
        <v/>
      </c>
      <c r="CE1563" s="48" t="str">
        <f>IFERROR(VLOOKUP(CD1563,category[[category_name_german]:[abbreviation_category_budo]],3,FALSE),"")</f>
        <v/>
      </c>
      <c r="CH1563" s="48" t="str">
        <f>IFERROR(VLOOKUP(CG1563,category[[category_name_german]:[abbreviation_category_budo]],3,FALSE),"")</f>
        <v/>
      </c>
      <c r="CK1563" s="48" t="str">
        <f>IFERROR(VLOOKUP(CJ1563,category[[category_name_german]:[abbreviation_category_budo]],3,FALSE),"")</f>
        <v/>
      </c>
      <c r="CM1563" s="49" t="str">
        <f t="shared" si="223"/>
        <v/>
      </c>
      <c r="CO1563" s="63" t="str">
        <f t="shared" si="224"/>
        <v/>
      </c>
    </row>
    <row r="1564" spans="4:93" x14ac:dyDescent="0.25">
      <c r="D1564" s="48" t="str">
        <f>IFERROR(VLOOKUP(C1564,category[[category_name_german]:[abbreviation_category_budo]],3,FALSE),"")</f>
        <v/>
      </c>
      <c r="G1564" s="48" t="str">
        <f>IFERROR(VLOOKUP(F1564,category[[category_name_german]:[abbreviation_category_budo]],3,FALSE),"")</f>
        <v/>
      </c>
      <c r="J1564" s="48" t="str">
        <f>IFERROR(VLOOKUP(I1564,category[[category_name_german]:[abbreviation_category_budo]],3,FALSE),"")</f>
        <v/>
      </c>
      <c r="M1564" s="48" t="str">
        <f>IFERROR(VLOOKUP(L1564,category[[category_name_german]:[abbreviation_category_budo]],3,FALSE),"")</f>
        <v/>
      </c>
      <c r="P1564" s="48" t="str">
        <f>IFERROR(VLOOKUP(O1564,category[[category_name_german]:[abbreviation_category_budo]],3,FALSE),"")</f>
        <v/>
      </c>
      <c r="R1564" s="49" t="str">
        <f t="shared" si="216"/>
        <v/>
      </c>
      <c r="U1564" s="48" t="str">
        <f>IFERROR(VLOOKUP(T1564,abbreviation[[description_german]:[abbreviation_budo]],3,FALSE),"")</f>
        <v/>
      </c>
      <c r="X1564" s="51" t="str">
        <f>IFERROR(VLOOKUP(W1564,abbreviation[[description_german]:[abbreviation_budo]],3,FALSE),"")</f>
        <v/>
      </c>
      <c r="Y1564" s="33"/>
      <c r="AA1564" s="49" t="str">
        <f t="shared" si="217"/>
        <v/>
      </c>
      <c r="AD1564" s="48" t="str">
        <f>IFERROR(VLOOKUP(AC1564,abbreviation[[description_german]:[abbreviation_budo]],3,FALSE),"")</f>
        <v/>
      </c>
      <c r="AG1564" s="54" t="str">
        <f>IFERROR(VLOOKUP(AF1564,abbreviation[[description_german]:[abbreviation_budo]],3,FALSE),"")</f>
        <v/>
      </c>
      <c r="AJ1564" s="49" t="str">
        <f t="shared" si="218"/>
        <v>_</v>
      </c>
      <c r="AM1564" s="48" t="str">
        <f>IFERROR(VLOOKUP(AL1564,abbreviation[[description_german]:[abbreviation_budo]],3,FALSE),"")</f>
        <v/>
      </c>
      <c r="AP1564" s="54" t="str">
        <f>IFERROR(VLOOKUP(AO1564,abbreviation[[description_german]:[abbreviation_budo]],3,FALSE),"")</f>
        <v/>
      </c>
      <c r="AS1564" s="49" t="str">
        <f t="shared" si="219"/>
        <v>_</v>
      </c>
      <c r="AV1564" s="53" t="str">
        <f>IFERROR(VLOOKUP(AU1564,abbreviation[[description_german]:[abbreviation_budo]],3,FALSE),"")</f>
        <v/>
      </c>
      <c r="AY1564" s="51" t="str">
        <f>IFERROR(VLOOKUP(AX1564,abbreviation[[description_german]:[abbreviation_budo]],3,FALSE),"")</f>
        <v/>
      </c>
      <c r="BB1564" s="51" t="str">
        <f>IFERROR(VLOOKUP(BA1564,abbreviation[[description_german]:[abbreviation_budo]],3,FALSE),"")</f>
        <v/>
      </c>
      <c r="BE1564" s="51" t="str">
        <f>IFERROR(VLOOKUP(BD1564,abbreviation[[description_german]:[abbreviation_budo]],3,FALSE),"")</f>
        <v/>
      </c>
      <c r="BG1564" s="38"/>
      <c r="BH1564" s="49" t="str">
        <f t="shared" si="220"/>
        <v>_</v>
      </c>
      <c r="BK1564" s="53" t="str">
        <f>IFERROR(VLOOKUP(BJ1564,abbreviation[[description_german]:[abbreviation_budo]],3,FALSE),"")</f>
        <v/>
      </c>
      <c r="BN1564" s="51" t="str">
        <f>IFERROR(VLOOKUP(BM1564,abbreviation[[description_german]:[abbreviation_budo]],3,FALSE),"")</f>
        <v/>
      </c>
      <c r="BO1564" s="31"/>
      <c r="BQ1564" s="51" t="str">
        <f>IFERROR(VLOOKUP(BP1564,abbreviation[[description_german]:[abbreviation_budo]],3,FALSE),"")</f>
        <v/>
      </c>
      <c r="BR1564" s="57" t="str">
        <f t="shared" si="221"/>
        <v>_</v>
      </c>
      <c r="BU1564" s="53" t="str">
        <f>IFERROR(VLOOKUP(BT1564,abbreviation[[description_german]:[abbreviation_budo]],3,FALSE),"")</f>
        <v/>
      </c>
      <c r="BV1564" s="60" t="str">
        <f t="shared" si="222"/>
        <v>_</v>
      </c>
      <c r="BY1564" s="48" t="str">
        <f>IFERROR(VLOOKUP(BX1564,category[[category_name_german]:[abbreviation_category_budo]],3,FALSE),"")</f>
        <v/>
      </c>
      <c r="CB1564" s="48" t="str">
        <f>IFERROR(VLOOKUP(CA1564,category[[category_name_german]:[abbreviation_category_budo]],3,FALSE),"")</f>
        <v/>
      </c>
      <c r="CE1564" s="48" t="str">
        <f>IFERROR(VLOOKUP(CD1564,category[[category_name_german]:[abbreviation_category_budo]],3,FALSE),"")</f>
        <v/>
      </c>
      <c r="CH1564" s="48" t="str">
        <f>IFERROR(VLOOKUP(CG1564,category[[category_name_german]:[abbreviation_category_budo]],3,FALSE),"")</f>
        <v/>
      </c>
      <c r="CK1564" s="48" t="str">
        <f>IFERROR(VLOOKUP(CJ1564,category[[category_name_german]:[abbreviation_category_budo]],3,FALSE),"")</f>
        <v/>
      </c>
      <c r="CM1564" s="49" t="str">
        <f t="shared" si="223"/>
        <v/>
      </c>
      <c r="CO1564" s="63" t="str">
        <f t="shared" si="224"/>
        <v/>
      </c>
    </row>
    <row r="1565" spans="4:93" x14ac:dyDescent="0.25">
      <c r="D1565" s="48" t="str">
        <f>IFERROR(VLOOKUP(C1565,category[[category_name_german]:[abbreviation_category_budo]],3,FALSE),"")</f>
        <v/>
      </c>
      <c r="G1565" s="48" t="str">
        <f>IFERROR(VLOOKUP(F1565,category[[category_name_german]:[abbreviation_category_budo]],3,FALSE),"")</f>
        <v/>
      </c>
      <c r="J1565" s="48" t="str">
        <f>IFERROR(VLOOKUP(I1565,category[[category_name_german]:[abbreviation_category_budo]],3,FALSE),"")</f>
        <v/>
      </c>
      <c r="M1565" s="48" t="str">
        <f>IFERROR(VLOOKUP(L1565,category[[category_name_german]:[abbreviation_category_budo]],3,FALSE),"")</f>
        <v/>
      </c>
      <c r="P1565" s="48" t="str">
        <f>IFERROR(VLOOKUP(O1565,category[[category_name_german]:[abbreviation_category_budo]],3,FALSE),"")</f>
        <v/>
      </c>
      <c r="R1565" s="49" t="str">
        <f t="shared" si="216"/>
        <v/>
      </c>
      <c r="U1565" s="48" t="str">
        <f>IFERROR(VLOOKUP(T1565,abbreviation[[description_german]:[abbreviation_budo]],3,FALSE),"")</f>
        <v/>
      </c>
      <c r="X1565" s="51" t="str">
        <f>IFERROR(VLOOKUP(W1565,abbreviation[[description_german]:[abbreviation_budo]],3,FALSE),"")</f>
        <v/>
      </c>
      <c r="Y1565" s="33"/>
      <c r="AA1565" s="49" t="str">
        <f t="shared" si="217"/>
        <v/>
      </c>
      <c r="AD1565" s="48" t="str">
        <f>IFERROR(VLOOKUP(AC1565,abbreviation[[description_german]:[abbreviation_budo]],3,FALSE),"")</f>
        <v/>
      </c>
      <c r="AG1565" s="54" t="str">
        <f>IFERROR(VLOOKUP(AF1565,abbreviation[[description_german]:[abbreviation_budo]],3,FALSE),"")</f>
        <v/>
      </c>
      <c r="AJ1565" s="49" t="str">
        <f t="shared" si="218"/>
        <v>_</v>
      </c>
      <c r="AM1565" s="48" t="str">
        <f>IFERROR(VLOOKUP(AL1565,abbreviation[[description_german]:[abbreviation_budo]],3,FALSE),"")</f>
        <v/>
      </c>
      <c r="AP1565" s="54" t="str">
        <f>IFERROR(VLOOKUP(AO1565,abbreviation[[description_german]:[abbreviation_budo]],3,FALSE),"")</f>
        <v/>
      </c>
      <c r="AS1565" s="49" t="str">
        <f t="shared" si="219"/>
        <v>_</v>
      </c>
      <c r="AV1565" s="53" t="str">
        <f>IFERROR(VLOOKUP(AU1565,abbreviation[[description_german]:[abbreviation_budo]],3,FALSE),"")</f>
        <v/>
      </c>
      <c r="AY1565" s="51" t="str">
        <f>IFERROR(VLOOKUP(AX1565,abbreviation[[description_german]:[abbreviation_budo]],3,FALSE),"")</f>
        <v/>
      </c>
      <c r="BB1565" s="51" t="str">
        <f>IFERROR(VLOOKUP(BA1565,abbreviation[[description_german]:[abbreviation_budo]],3,FALSE),"")</f>
        <v/>
      </c>
      <c r="BE1565" s="51" t="str">
        <f>IFERROR(VLOOKUP(BD1565,abbreviation[[description_german]:[abbreviation_budo]],3,FALSE),"")</f>
        <v/>
      </c>
      <c r="BG1565" s="38"/>
      <c r="BH1565" s="49" t="str">
        <f t="shared" si="220"/>
        <v>_</v>
      </c>
      <c r="BK1565" s="53" t="str">
        <f>IFERROR(VLOOKUP(BJ1565,abbreviation[[description_german]:[abbreviation_budo]],3,FALSE),"")</f>
        <v/>
      </c>
      <c r="BN1565" s="51" t="str">
        <f>IFERROR(VLOOKUP(BM1565,abbreviation[[description_german]:[abbreviation_budo]],3,FALSE),"")</f>
        <v/>
      </c>
      <c r="BO1565" s="31"/>
      <c r="BQ1565" s="51" t="str">
        <f>IFERROR(VLOOKUP(BP1565,abbreviation[[description_german]:[abbreviation_budo]],3,FALSE),"")</f>
        <v/>
      </c>
      <c r="BR1565" s="57" t="str">
        <f t="shared" si="221"/>
        <v>_</v>
      </c>
      <c r="BU1565" s="53" t="str">
        <f>IFERROR(VLOOKUP(BT1565,abbreviation[[description_german]:[abbreviation_budo]],3,FALSE),"")</f>
        <v/>
      </c>
      <c r="BV1565" s="60" t="str">
        <f t="shared" si="222"/>
        <v>_</v>
      </c>
      <c r="BY1565" s="48" t="str">
        <f>IFERROR(VLOOKUP(BX1565,category[[category_name_german]:[abbreviation_category_budo]],3,FALSE),"")</f>
        <v/>
      </c>
      <c r="CB1565" s="48" t="str">
        <f>IFERROR(VLOOKUP(CA1565,category[[category_name_german]:[abbreviation_category_budo]],3,FALSE),"")</f>
        <v/>
      </c>
      <c r="CE1565" s="48" t="str">
        <f>IFERROR(VLOOKUP(CD1565,category[[category_name_german]:[abbreviation_category_budo]],3,FALSE),"")</f>
        <v/>
      </c>
      <c r="CH1565" s="48" t="str">
        <f>IFERROR(VLOOKUP(CG1565,category[[category_name_german]:[abbreviation_category_budo]],3,FALSE),"")</f>
        <v/>
      </c>
      <c r="CK1565" s="48" t="str">
        <f>IFERROR(VLOOKUP(CJ1565,category[[category_name_german]:[abbreviation_category_budo]],3,FALSE),"")</f>
        <v/>
      </c>
      <c r="CM1565" s="49" t="str">
        <f t="shared" si="223"/>
        <v/>
      </c>
      <c r="CO1565" s="63" t="str">
        <f t="shared" si="224"/>
        <v/>
      </c>
    </row>
    <row r="1566" spans="4:93" x14ac:dyDescent="0.25">
      <c r="D1566" s="48" t="str">
        <f>IFERROR(VLOOKUP(C1566,category[[category_name_german]:[abbreviation_category_budo]],3,FALSE),"")</f>
        <v/>
      </c>
      <c r="G1566" s="48" t="str">
        <f>IFERROR(VLOOKUP(F1566,category[[category_name_german]:[abbreviation_category_budo]],3,FALSE),"")</f>
        <v/>
      </c>
      <c r="J1566" s="48" t="str">
        <f>IFERROR(VLOOKUP(I1566,category[[category_name_german]:[abbreviation_category_budo]],3,FALSE),"")</f>
        <v/>
      </c>
      <c r="M1566" s="48" t="str">
        <f>IFERROR(VLOOKUP(L1566,category[[category_name_german]:[abbreviation_category_budo]],3,FALSE),"")</f>
        <v/>
      </c>
      <c r="P1566" s="48" t="str">
        <f>IFERROR(VLOOKUP(O1566,category[[category_name_german]:[abbreviation_category_budo]],3,FALSE),"")</f>
        <v/>
      </c>
      <c r="R1566" s="49" t="str">
        <f t="shared" si="216"/>
        <v/>
      </c>
      <c r="U1566" s="48" t="str">
        <f>IFERROR(VLOOKUP(T1566,abbreviation[[description_german]:[abbreviation_budo]],3,FALSE),"")</f>
        <v/>
      </c>
      <c r="X1566" s="51" t="str">
        <f>IFERROR(VLOOKUP(W1566,abbreviation[[description_german]:[abbreviation_budo]],3,FALSE),"")</f>
        <v/>
      </c>
      <c r="Y1566" s="33"/>
      <c r="AA1566" s="49" t="str">
        <f t="shared" si="217"/>
        <v/>
      </c>
      <c r="AD1566" s="48" t="str">
        <f>IFERROR(VLOOKUP(AC1566,abbreviation[[description_german]:[abbreviation_budo]],3,FALSE),"")</f>
        <v/>
      </c>
      <c r="AG1566" s="54" t="str">
        <f>IFERROR(VLOOKUP(AF1566,abbreviation[[description_german]:[abbreviation_budo]],3,FALSE),"")</f>
        <v/>
      </c>
      <c r="AJ1566" s="49" t="str">
        <f t="shared" si="218"/>
        <v>_</v>
      </c>
      <c r="AM1566" s="48" t="str">
        <f>IFERROR(VLOOKUP(AL1566,abbreviation[[description_german]:[abbreviation_budo]],3,FALSE),"")</f>
        <v/>
      </c>
      <c r="AP1566" s="54" t="str">
        <f>IFERROR(VLOOKUP(AO1566,abbreviation[[description_german]:[abbreviation_budo]],3,FALSE),"")</f>
        <v/>
      </c>
      <c r="AS1566" s="49" t="str">
        <f t="shared" si="219"/>
        <v>_</v>
      </c>
      <c r="AV1566" s="53" t="str">
        <f>IFERROR(VLOOKUP(AU1566,abbreviation[[description_german]:[abbreviation_budo]],3,FALSE),"")</f>
        <v/>
      </c>
      <c r="AY1566" s="51" t="str">
        <f>IFERROR(VLOOKUP(AX1566,abbreviation[[description_german]:[abbreviation_budo]],3,FALSE),"")</f>
        <v/>
      </c>
      <c r="BB1566" s="51" t="str">
        <f>IFERROR(VLOOKUP(BA1566,abbreviation[[description_german]:[abbreviation_budo]],3,FALSE),"")</f>
        <v/>
      </c>
      <c r="BE1566" s="51" t="str">
        <f>IFERROR(VLOOKUP(BD1566,abbreviation[[description_german]:[abbreviation_budo]],3,FALSE),"")</f>
        <v/>
      </c>
      <c r="BG1566" s="38"/>
      <c r="BH1566" s="49" t="str">
        <f t="shared" si="220"/>
        <v>_</v>
      </c>
      <c r="BK1566" s="53" t="str">
        <f>IFERROR(VLOOKUP(BJ1566,abbreviation[[description_german]:[abbreviation_budo]],3,FALSE),"")</f>
        <v/>
      </c>
      <c r="BN1566" s="51" t="str">
        <f>IFERROR(VLOOKUP(BM1566,abbreviation[[description_german]:[abbreviation_budo]],3,FALSE),"")</f>
        <v/>
      </c>
      <c r="BO1566" s="31"/>
      <c r="BQ1566" s="51" t="str">
        <f>IFERROR(VLOOKUP(BP1566,abbreviation[[description_german]:[abbreviation_budo]],3,FALSE),"")</f>
        <v/>
      </c>
      <c r="BR1566" s="57" t="str">
        <f t="shared" si="221"/>
        <v>_</v>
      </c>
      <c r="BU1566" s="53" t="str">
        <f>IFERROR(VLOOKUP(BT1566,abbreviation[[description_german]:[abbreviation_budo]],3,FALSE),"")</f>
        <v/>
      </c>
      <c r="BV1566" s="60" t="str">
        <f t="shared" si="222"/>
        <v>_</v>
      </c>
      <c r="BY1566" s="48" t="str">
        <f>IFERROR(VLOOKUP(BX1566,category[[category_name_german]:[abbreviation_category_budo]],3,FALSE),"")</f>
        <v/>
      </c>
      <c r="CB1566" s="48" t="str">
        <f>IFERROR(VLOOKUP(CA1566,category[[category_name_german]:[abbreviation_category_budo]],3,FALSE),"")</f>
        <v/>
      </c>
      <c r="CE1566" s="48" t="str">
        <f>IFERROR(VLOOKUP(CD1566,category[[category_name_german]:[abbreviation_category_budo]],3,FALSE),"")</f>
        <v/>
      </c>
      <c r="CH1566" s="48" t="str">
        <f>IFERROR(VLOOKUP(CG1566,category[[category_name_german]:[abbreviation_category_budo]],3,FALSE),"")</f>
        <v/>
      </c>
      <c r="CK1566" s="48" t="str">
        <f>IFERROR(VLOOKUP(CJ1566,category[[category_name_german]:[abbreviation_category_budo]],3,FALSE),"")</f>
        <v/>
      </c>
      <c r="CM1566" s="49" t="str">
        <f t="shared" si="223"/>
        <v/>
      </c>
      <c r="CO1566" s="63" t="str">
        <f t="shared" si="224"/>
        <v/>
      </c>
    </row>
    <row r="1567" spans="4:93" x14ac:dyDescent="0.25">
      <c r="D1567" s="48" t="str">
        <f>IFERROR(VLOOKUP(C1567,category[[category_name_german]:[abbreviation_category_budo]],3,FALSE),"")</f>
        <v/>
      </c>
      <c r="G1567" s="48" t="str">
        <f>IFERROR(VLOOKUP(F1567,category[[category_name_german]:[abbreviation_category_budo]],3,FALSE),"")</f>
        <v/>
      </c>
      <c r="J1567" s="48" t="str">
        <f>IFERROR(VLOOKUP(I1567,category[[category_name_german]:[abbreviation_category_budo]],3,FALSE),"")</f>
        <v/>
      </c>
      <c r="M1567" s="48" t="str">
        <f>IFERROR(VLOOKUP(L1567,category[[category_name_german]:[abbreviation_category_budo]],3,FALSE),"")</f>
        <v/>
      </c>
      <c r="P1567" s="48" t="str">
        <f>IFERROR(VLOOKUP(O1567,category[[category_name_german]:[abbreviation_category_budo]],3,FALSE),"")</f>
        <v/>
      </c>
      <c r="R1567" s="49" t="str">
        <f t="shared" si="216"/>
        <v/>
      </c>
      <c r="U1567" s="48" t="str">
        <f>IFERROR(VLOOKUP(T1567,abbreviation[[description_german]:[abbreviation_budo]],3,FALSE),"")</f>
        <v/>
      </c>
      <c r="X1567" s="51" t="str">
        <f>IFERROR(VLOOKUP(W1567,abbreviation[[description_german]:[abbreviation_budo]],3,FALSE),"")</f>
        <v/>
      </c>
      <c r="Y1567" s="33"/>
      <c r="AA1567" s="49" t="str">
        <f t="shared" si="217"/>
        <v/>
      </c>
      <c r="AD1567" s="48" t="str">
        <f>IFERROR(VLOOKUP(AC1567,abbreviation[[description_german]:[abbreviation_budo]],3,FALSE),"")</f>
        <v/>
      </c>
      <c r="AG1567" s="54" t="str">
        <f>IFERROR(VLOOKUP(AF1567,abbreviation[[description_german]:[abbreviation_budo]],3,FALSE),"")</f>
        <v/>
      </c>
      <c r="AJ1567" s="49" t="str">
        <f t="shared" si="218"/>
        <v>_</v>
      </c>
      <c r="AM1567" s="48" t="str">
        <f>IFERROR(VLOOKUP(AL1567,abbreviation[[description_german]:[abbreviation_budo]],3,FALSE),"")</f>
        <v/>
      </c>
      <c r="AP1567" s="54" t="str">
        <f>IFERROR(VLOOKUP(AO1567,abbreviation[[description_german]:[abbreviation_budo]],3,FALSE),"")</f>
        <v/>
      </c>
      <c r="AS1567" s="49" t="str">
        <f t="shared" si="219"/>
        <v>_</v>
      </c>
      <c r="AV1567" s="53" t="str">
        <f>IFERROR(VLOOKUP(AU1567,abbreviation[[description_german]:[abbreviation_budo]],3,FALSE),"")</f>
        <v/>
      </c>
      <c r="AY1567" s="51" t="str">
        <f>IFERROR(VLOOKUP(AX1567,abbreviation[[description_german]:[abbreviation_budo]],3,FALSE),"")</f>
        <v/>
      </c>
      <c r="BB1567" s="51" t="str">
        <f>IFERROR(VLOOKUP(BA1567,abbreviation[[description_german]:[abbreviation_budo]],3,FALSE),"")</f>
        <v/>
      </c>
      <c r="BE1567" s="51" t="str">
        <f>IFERROR(VLOOKUP(BD1567,abbreviation[[description_german]:[abbreviation_budo]],3,FALSE),"")</f>
        <v/>
      </c>
      <c r="BG1567" s="38"/>
      <c r="BH1567" s="49" t="str">
        <f t="shared" si="220"/>
        <v>_</v>
      </c>
      <c r="BK1567" s="53" t="str">
        <f>IFERROR(VLOOKUP(BJ1567,abbreviation[[description_german]:[abbreviation_budo]],3,FALSE),"")</f>
        <v/>
      </c>
      <c r="BN1567" s="51" t="str">
        <f>IFERROR(VLOOKUP(BM1567,abbreviation[[description_german]:[abbreviation_budo]],3,FALSE),"")</f>
        <v/>
      </c>
      <c r="BO1567" s="31"/>
      <c r="BQ1567" s="51" t="str">
        <f>IFERROR(VLOOKUP(BP1567,abbreviation[[description_german]:[abbreviation_budo]],3,FALSE),"")</f>
        <v/>
      </c>
      <c r="BR1567" s="57" t="str">
        <f t="shared" si="221"/>
        <v>_</v>
      </c>
      <c r="BU1567" s="53" t="str">
        <f>IFERROR(VLOOKUP(BT1567,abbreviation[[description_german]:[abbreviation_budo]],3,FALSE),"")</f>
        <v/>
      </c>
      <c r="BV1567" s="60" t="str">
        <f t="shared" si="222"/>
        <v>_</v>
      </c>
      <c r="BY1567" s="48" t="str">
        <f>IFERROR(VLOOKUP(BX1567,category[[category_name_german]:[abbreviation_category_budo]],3,FALSE),"")</f>
        <v/>
      </c>
      <c r="CB1567" s="48" t="str">
        <f>IFERROR(VLOOKUP(CA1567,category[[category_name_german]:[abbreviation_category_budo]],3,FALSE),"")</f>
        <v/>
      </c>
      <c r="CE1567" s="48" t="str">
        <f>IFERROR(VLOOKUP(CD1567,category[[category_name_german]:[abbreviation_category_budo]],3,FALSE),"")</f>
        <v/>
      </c>
      <c r="CH1567" s="48" t="str">
        <f>IFERROR(VLOOKUP(CG1567,category[[category_name_german]:[abbreviation_category_budo]],3,FALSE),"")</f>
        <v/>
      </c>
      <c r="CK1567" s="48" t="str">
        <f>IFERROR(VLOOKUP(CJ1567,category[[category_name_german]:[abbreviation_category_budo]],3,FALSE),"")</f>
        <v/>
      </c>
      <c r="CM1567" s="49" t="str">
        <f t="shared" si="223"/>
        <v/>
      </c>
      <c r="CO1567" s="63" t="str">
        <f t="shared" si="224"/>
        <v/>
      </c>
    </row>
    <row r="1568" spans="4:93" x14ac:dyDescent="0.25">
      <c r="D1568" s="48" t="str">
        <f>IFERROR(VLOOKUP(C1568,category[[category_name_german]:[abbreviation_category_budo]],3,FALSE),"")</f>
        <v/>
      </c>
      <c r="G1568" s="48" t="str">
        <f>IFERROR(VLOOKUP(F1568,category[[category_name_german]:[abbreviation_category_budo]],3,FALSE),"")</f>
        <v/>
      </c>
      <c r="J1568" s="48" t="str">
        <f>IFERROR(VLOOKUP(I1568,category[[category_name_german]:[abbreviation_category_budo]],3,FALSE),"")</f>
        <v/>
      </c>
      <c r="M1568" s="48" t="str">
        <f>IFERROR(VLOOKUP(L1568,category[[category_name_german]:[abbreviation_category_budo]],3,FALSE),"")</f>
        <v/>
      </c>
      <c r="P1568" s="48" t="str">
        <f>IFERROR(VLOOKUP(O1568,category[[category_name_german]:[abbreviation_category_budo]],3,FALSE),"")</f>
        <v/>
      </c>
      <c r="R1568" s="49" t="str">
        <f t="shared" si="216"/>
        <v/>
      </c>
      <c r="U1568" s="48" t="str">
        <f>IFERROR(VLOOKUP(T1568,abbreviation[[description_german]:[abbreviation_budo]],3,FALSE),"")</f>
        <v/>
      </c>
      <c r="X1568" s="51" t="str">
        <f>IFERROR(VLOOKUP(W1568,abbreviation[[description_german]:[abbreviation_budo]],3,FALSE),"")</f>
        <v/>
      </c>
      <c r="Y1568" s="33"/>
      <c r="AA1568" s="49" t="str">
        <f t="shared" si="217"/>
        <v/>
      </c>
      <c r="AD1568" s="48" t="str">
        <f>IFERROR(VLOOKUP(AC1568,abbreviation[[description_german]:[abbreviation_budo]],3,FALSE),"")</f>
        <v/>
      </c>
      <c r="AG1568" s="54" t="str">
        <f>IFERROR(VLOOKUP(AF1568,abbreviation[[description_german]:[abbreviation_budo]],3,FALSE),"")</f>
        <v/>
      </c>
      <c r="AJ1568" s="49" t="str">
        <f t="shared" si="218"/>
        <v>_</v>
      </c>
      <c r="AM1568" s="48" t="str">
        <f>IFERROR(VLOOKUP(AL1568,abbreviation[[description_german]:[abbreviation_budo]],3,FALSE),"")</f>
        <v/>
      </c>
      <c r="AP1568" s="54" t="str">
        <f>IFERROR(VLOOKUP(AO1568,abbreviation[[description_german]:[abbreviation_budo]],3,FALSE),"")</f>
        <v/>
      </c>
      <c r="AS1568" s="49" t="str">
        <f t="shared" si="219"/>
        <v>_</v>
      </c>
      <c r="AV1568" s="53" t="str">
        <f>IFERROR(VLOOKUP(AU1568,abbreviation[[description_german]:[abbreviation_budo]],3,FALSE),"")</f>
        <v/>
      </c>
      <c r="AY1568" s="51" t="str">
        <f>IFERROR(VLOOKUP(AX1568,abbreviation[[description_german]:[abbreviation_budo]],3,FALSE),"")</f>
        <v/>
      </c>
      <c r="BB1568" s="51" t="str">
        <f>IFERROR(VLOOKUP(BA1568,abbreviation[[description_german]:[abbreviation_budo]],3,FALSE),"")</f>
        <v/>
      </c>
      <c r="BE1568" s="51" t="str">
        <f>IFERROR(VLOOKUP(BD1568,abbreviation[[description_german]:[abbreviation_budo]],3,FALSE),"")</f>
        <v/>
      </c>
      <c r="BG1568" s="38"/>
      <c r="BH1568" s="49" t="str">
        <f t="shared" si="220"/>
        <v>_</v>
      </c>
      <c r="BK1568" s="53" t="str">
        <f>IFERROR(VLOOKUP(BJ1568,abbreviation[[description_german]:[abbreviation_budo]],3,FALSE),"")</f>
        <v/>
      </c>
      <c r="BN1568" s="51" t="str">
        <f>IFERROR(VLOOKUP(BM1568,abbreviation[[description_german]:[abbreviation_budo]],3,FALSE),"")</f>
        <v/>
      </c>
      <c r="BO1568" s="31"/>
      <c r="BQ1568" s="51" t="str">
        <f>IFERROR(VLOOKUP(BP1568,abbreviation[[description_german]:[abbreviation_budo]],3,FALSE),"")</f>
        <v/>
      </c>
      <c r="BR1568" s="57" t="str">
        <f t="shared" si="221"/>
        <v>_</v>
      </c>
      <c r="BU1568" s="53" t="str">
        <f>IFERROR(VLOOKUP(BT1568,abbreviation[[description_german]:[abbreviation_budo]],3,FALSE),"")</f>
        <v/>
      </c>
      <c r="BV1568" s="60" t="str">
        <f t="shared" si="222"/>
        <v>_</v>
      </c>
      <c r="BY1568" s="48" t="str">
        <f>IFERROR(VLOOKUP(BX1568,category[[category_name_german]:[abbreviation_category_budo]],3,FALSE),"")</f>
        <v/>
      </c>
      <c r="CB1568" s="48" t="str">
        <f>IFERROR(VLOOKUP(CA1568,category[[category_name_german]:[abbreviation_category_budo]],3,FALSE),"")</f>
        <v/>
      </c>
      <c r="CE1568" s="48" t="str">
        <f>IFERROR(VLOOKUP(CD1568,category[[category_name_german]:[abbreviation_category_budo]],3,FALSE),"")</f>
        <v/>
      </c>
      <c r="CH1568" s="48" t="str">
        <f>IFERROR(VLOOKUP(CG1568,category[[category_name_german]:[abbreviation_category_budo]],3,FALSE),"")</f>
        <v/>
      </c>
      <c r="CK1568" s="48" t="str">
        <f>IFERROR(VLOOKUP(CJ1568,category[[category_name_german]:[abbreviation_category_budo]],3,FALSE),"")</f>
        <v/>
      </c>
      <c r="CM1568" s="49" t="str">
        <f t="shared" si="223"/>
        <v/>
      </c>
      <c r="CO1568" s="63" t="str">
        <f t="shared" si="224"/>
        <v/>
      </c>
    </row>
    <row r="1569" spans="4:93" x14ac:dyDescent="0.25">
      <c r="D1569" s="48" t="str">
        <f>IFERROR(VLOOKUP(C1569,category[[category_name_german]:[abbreviation_category_budo]],3,FALSE),"")</f>
        <v/>
      </c>
      <c r="G1569" s="48" t="str">
        <f>IFERROR(VLOOKUP(F1569,category[[category_name_german]:[abbreviation_category_budo]],3,FALSE),"")</f>
        <v/>
      </c>
      <c r="J1569" s="48" t="str">
        <f>IFERROR(VLOOKUP(I1569,category[[category_name_german]:[abbreviation_category_budo]],3,FALSE),"")</f>
        <v/>
      </c>
      <c r="M1569" s="48" t="str">
        <f>IFERROR(VLOOKUP(L1569,category[[category_name_german]:[abbreviation_category_budo]],3,FALSE),"")</f>
        <v/>
      </c>
      <c r="P1569" s="48" t="str">
        <f>IFERROR(VLOOKUP(O1569,category[[category_name_german]:[abbreviation_category_budo]],3,FALSE),"")</f>
        <v/>
      </c>
      <c r="R1569" s="49" t="str">
        <f t="shared" si="216"/>
        <v/>
      </c>
      <c r="U1569" s="48" t="str">
        <f>IFERROR(VLOOKUP(T1569,abbreviation[[description_german]:[abbreviation_budo]],3,FALSE),"")</f>
        <v/>
      </c>
      <c r="X1569" s="51" t="str">
        <f>IFERROR(VLOOKUP(W1569,abbreviation[[description_german]:[abbreviation_budo]],3,FALSE),"")</f>
        <v/>
      </c>
      <c r="Y1569" s="33"/>
      <c r="AA1569" s="49" t="str">
        <f t="shared" si="217"/>
        <v/>
      </c>
      <c r="AD1569" s="48" t="str">
        <f>IFERROR(VLOOKUP(AC1569,abbreviation[[description_german]:[abbreviation_budo]],3,FALSE),"")</f>
        <v/>
      </c>
      <c r="AG1569" s="54" t="str">
        <f>IFERROR(VLOOKUP(AF1569,abbreviation[[description_german]:[abbreviation_budo]],3,FALSE),"")</f>
        <v/>
      </c>
      <c r="AJ1569" s="49" t="str">
        <f t="shared" si="218"/>
        <v>_</v>
      </c>
      <c r="AM1569" s="48" t="str">
        <f>IFERROR(VLOOKUP(AL1569,abbreviation[[description_german]:[abbreviation_budo]],3,FALSE),"")</f>
        <v/>
      </c>
      <c r="AP1569" s="54" t="str">
        <f>IFERROR(VLOOKUP(AO1569,abbreviation[[description_german]:[abbreviation_budo]],3,FALSE),"")</f>
        <v/>
      </c>
      <c r="AS1569" s="49" t="str">
        <f t="shared" si="219"/>
        <v>_</v>
      </c>
      <c r="AV1569" s="53" t="str">
        <f>IFERROR(VLOOKUP(AU1569,abbreviation[[description_german]:[abbreviation_budo]],3,FALSE),"")</f>
        <v/>
      </c>
      <c r="AY1569" s="51" t="str">
        <f>IFERROR(VLOOKUP(AX1569,abbreviation[[description_german]:[abbreviation_budo]],3,FALSE),"")</f>
        <v/>
      </c>
      <c r="BB1569" s="51" t="str">
        <f>IFERROR(VLOOKUP(BA1569,abbreviation[[description_german]:[abbreviation_budo]],3,FALSE),"")</f>
        <v/>
      </c>
      <c r="BE1569" s="51" t="str">
        <f>IFERROR(VLOOKUP(BD1569,abbreviation[[description_german]:[abbreviation_budo]],3,FALSE),"")</f>
        <v/>
      </c>
      <c r="BG1569" s="38"/>
      <c r="BH1569" s="49" t="str">
        <f t="shared" si="220"/>
        <v>_</v>
      </c>
      <c r="BK1569" s="53" t="str">
        <f>IFERROR(VLOOKUP(BJ1569,abbreviation[[description_german]:[abbreviation_budo]],3,FALSE),"")</f>
        <v/>
      </c>
      <c r="BN1569" s="51" t="str">
        <f>IFERROR(VLOOKUP(BM1569,abbreviation[[description_german]:[abbreviation_budo]],3,FALSE),"")</f>
        <v/>
      </c>
      <c r="BO1569" s="31"/>
      <c r="BQ1569" s="51" t="str">
        <f>IFERROR(VLOOKUP(BP1569,abbreviation[[description_german]:[abbreviation_budo]],3,FALSE),"")</f>
        <v/>
      </c>
      <c r="BR1569" s="57" t="str">
        <f t="shared" si="221"/>
        <v>_</v>
      </c>
      <c r="BU1569" s="53" t="str">
        <f>IFERROR(VLOOKUP(BT1569,abbreviation[[description_german]:[abbreviation_budo]],3,FALSE),"")</f>
        <v/>
      </c>
      <c r="BV1569" s="60" t="str">
        <f t="shared" si="222"/>
        <v>_</v>
      </c>
      <c r="BY1569" s="48" t="str">
        <f>IFERROR(VLOOKUP(BX1569,category[[category_name_german]:[abbreviation_category_budo]],3,FALSE),"")</f>
        <v/>
      </c>
      <c r="CB1569" s="48" t="str">
        <f>IFERROR(VLOOKUP(CA1569,category[[category_name_german]:[abbreviation_category_budo]],3,FALSE),"")</f>
        <v/>
      </c>
      <c r="CE1569" s="48" t="str">
        <f>IFERROR(VLOOKUP(CD1569,category[[category_name_german]:[abbreviation_category_budo]],3,FALSE),"")</f>
        <v/>
      </c>
      <c r="CH1569" s="48" t="str">
        <f>IFERROR(VLOOKUP(CG1569,category[[category_name_german]:[abbreviation_category_budo]],3,FALSE),"")</f>
        <v/>
      </c>
      <c r="CK1569" s="48" t="str">
        <f>IFERROR(VLOOKUP(CJ1569,category[[category_name_german]:[abbreviation_category_budo]],3,FALSE),"")</f>
        <v/>
      </c>
      <c r="CM1569" s="49" t="str">
        <f t="shared" si="223"/>
        <v/>
      </c>
      <c r="CO1569" s="63" t="str">
        <f t="shared" si="224"/>
        <v/>
      </c>
    </row>
    <row r="1570" spans="4:93" x14ac:dyDescent="0.25">
      <c r="D1570" s="48" t="str">
        <f>IFERROR(VLOOKUP(C1570,category[[category_name_german]:[abbreviation_category_budo]],3,FALSE),"")</f>
        <v/>
      </c>
      <c r="G1570" s="48" t="str">
        <f>IFERROR(VLOOKUP(F1570,category[[category_name_german]:[abbreviation_category_budo]],3,FALSE),"")</f>
        <v/>
      </c>
      <c r="J1570" s="48" t="str">
        <f>IFERROR(VLOOKUP(I1570,category[[category_name_german]:[abbreviation_category_budo]],3,FALSE),"")</f>
        <v/>
      </c>
      <c r="M1570" s="48" t="str">
        <f>IFERROR(VLOOKUP(L1570,category[[category_name_german]:[abbreviation_category_budo]],3,FALSE),"")</f>
        <v/>
      </c>
      <c r="P1570" s="48" t="str">
        <f>IFERROR(VLOOKUP(O1570,category[[category_name_german]:[abbreviation_category_budo]],3,FALSE),"")</f>
        <v/>
      </c>
      <c r="R1570" s="49" t="str">
        <f t="shared" si="216"/>
        <v/>
      </c>
      <c r="U1570" s="48" t="str">
        <f>IFERROR(VLOOKUP(T1570,abbreviation[[description_german]:[abbreviation_budo]],3,FALSE),"")</f>
        <v/>
      </c>
      <c r="X1570" s="51" t="str">
        <f>IFERROR(VLOOKUP(W1570,abbreviation[[description_german]:[abbreviation_budo]],3,FALSE),"")</f>
        <v/>
      </c>
      <c r="Y1570" s="33"/>
      <c r="AA1570" s="49" t="str">
        <f t="shared" si="217"/>
        <v/>
      </c>
      <c r="AD1570" s="48" t="str">
        <f>IFERROR(VLOOKUP(AC1570,abbreviation[[description_german]:[abbreviation_budo]],3,FALSE),"")</f>
        <v/>
      </c>
      <c r="AG1570" s="54" t="str">
        <f>IFERROR(VLOOKUP(AF1570,abbreviation[[description_german]:[abbreviation_budo]],3,FALSE),"")</f>
        <v/>
      </c>
      <c r="AJ1570" s="49" t="str">
        <f t="shared" si="218"/>
        <v>_</v>
      </c>
      <c r="AM1570" s="48" t="str">
        <f>IFERROR(VLOOKUP(AL1570,abbreviation[[description_german]:[abbreviation_budo]],3,FALSE),"")</f>
        <v/>
      </c>
      <c r="AP1570" s="54" t="str">
        <f>IFERROR(VLOOKUP(AO1570,abbreviation[[description_german]:[abbreviation_budo]],3,FALSE),"")</f>
        <v/>
      </c>
      <c r="AS1570" s="49" t="str">
        <f t="shared" si="219"/>
        <v>_</v>
      </c>
      <c r="AV1570" s="53" t="str">
        <f>IFERROR(VLOOKUP(AU1570,abbreviation[[description_german]:[abbreviation_budo]],3,FALSE),"")</f>
        <v/>
      </c>
      <c r="AY1570" s="51" t="str">
        <f>IFERROR(VLOOKUP(AX1570,abbreviation[[description_german]:[abbreviation_budo]],3,FALSE),"")</f>
        <v/>
      </c>
      <c r="BB1570" s="51" t="str">
        <f>IFERROR(VLOOKUP(BA1570,abbreviation[[description_german]:[abbreviation_budo]],3,FALSE),"")</f>
        <v/>
      </c>
      <c r="BE1570" s="51" t="str">
        <f>IFERROR(VLOOKUP(BD1570,abbreviation[[description_german]:[abbreviation_budo]],3,FALSE),"")</f>
        <v/>
      </c>
      <c r="BG1570" s="38"/>
      <c r="BH1570" s="49" t="str">
        <f t="shared" si="220"/>
        <v>_</v>
      </c>
      <c r="BK1570" s="53" t="str">
        <f>IFERROR(VLOOKUP(BJ1570,abbreviation[[description_german]:[abbreviation_budo]],3,FALSE),"")</f>
        <v/>
      </c>
      <c r="BN1570" s="51" t="str">
        <f>IFERROR(VLOOKUP(BM1570,abbreviation[[description_german]:[abbreviation_budo]],3,FALSE),"")</f>
        <v/>
      </c>
      <c r="BO1570" s="31"/>
      <c r="BQ1570" s="51" t="str">
        <f>IFERROR(VLOOKUP(BP1570,abbreviation[[description_german]:[abbreviation_budo]],3,FALSE),"")</f>
        <v/>
      </c>
      <c r="BR1570" s="57" t="str">
        <f t="shared" si="221"/>
        <v>_</v>
      </c>
      <c r="BU1570" s="53" t="str">
        <f>IFERROR(VLOOKUP(BT1570,abbreviation[[description_german]:[abbreviation_budo]],3,FALSE),"")</f>
        <v/>
      </c>
      <c r="BV1570" s="60" t="str">
        <f t="shared" si="222"/>
        <v>_</v>
      </c>
      <c r="BY1570" s="48" t="str">
        <f>IFERROR(VLOOKUP(BX1570,category[[category_name_german]:[abbreviation_category_budo]],3,FALSE),"")</f>
        <v/>
      </c>
      <c r="CB1570" s="48" t="str">
        <f>IFERROR(VLOOKUP(CA1570,category[[category_name_german]:[abbreviation_category_budo]],3,FALSE),"")</f>
        <v/>
      </c>
      <c r="CE1570" s="48" t="str">
        <f>IFERROR(VLOOKUP(CD1570,category[[category_name_german]:[abbreviation_category_budo]],3,FALSE),"")</f>
        <v/>
      </c>
      <c r="CH1570" s="48" t="str">
        <f>IFERROR(VLOOKUP(CG1570,category[[category_name_german]:[abbreviation_category_budo]],3,FALSE),"")</f>
        <v/>
      </c>
      <c r="CK1570" s="48" t="str">
        <f>IFERROR(VLOOKUP(CJ1570,category[[category_name_german]:[abbreviation_category_budo]],3,FALSE),"")</f>
        <v/>
      </c>
      <c r="CM1570" s="49" t="str">
        <f t="shared" si="223"/>
        <v/>
      </c>
      <c r="CO1570" s="63" t="str">
        <f t="shared" si="224"/>
        <v/>
      </c>
    </row>
    <row r="1571" spans="4:93" x14ac:dyDescent="0.25">
      <c r="D1571" s="48" t="str">
        <f>IFERROR(VLOOKUP(C1571,category[[category_name_german]:[abbreviation_category_budo]],3,FALSE),"")</f>
        <v/>
      </c>
      <c r="G1571" s="48" t="str">
        <f>IFERROR(VLOOKUP(F1571,category[[category_name_german]:[abbreviation_category_budo]],3,FALSE),"")</f>
        <v/>
      </c>
      <c r="J1571" s="48" t="str">
        <f>IFERROR(VLOOKUP(I1571,category[[category_name_german]:[abbreviation_category_budo]],3,FALSE),"")</f>
        <v/>
      </c>
      <c r="M1571" s="48" t="str">
        <f>IFERROR(VLOOKUP(L1571,category[[category_name_german]:[abbreviation_category_budo]],3,FALSE),"")</f>
        <v/>
      </c>
      <c r="P1571" s="48" t="str">
        <f>IFERROR(VLOOKUP(O1571,category[[category_name_german]:[abbreviation_category_budo]],3,FALSE),"")</f>
        <v/>
      </c>
      <c r="R1571" s="49" t="str">
        <f t="shared" si="216"/>
        <v/>
      </c>
      <c r="U1571" s="48" t="str">
        <f>IFERROR(VLOOKUP(T1571,abbreviation[[description_german]:[abbreviation_budo]],3,FALSE),"")</f>
        <v/>
      </c>
      <c r="X1571" s="51" t="str">
        <f>IFERROR(VLOOKUP(W1571,abbreviation[[description_german]:[abbreviation_budo]],3,FALSE),"")</f>
        <v/>
      </c>
      <c r="Y1571" s="33"/>
      <c r="AA1571" s="49" t="str">
        <f t="shared" si="217"/>
        <v/>
      </c>
      <c r="AD1571" s="48" t="str">
        <f>IFERROR(VLOOKUP(AC1571,abbreviation[[description_german]:[abbreviation_budo]],3,FALSE),"")</f>
        <v/>
      </c>
      <c r="AG1571" s="54" t="str">
        <f>IFERROR(VLOOKUP(AF1571,abbreviation[[description_german]:[abbreviation_budo]],3,FALSE),"")</f>
        <v/>
      </c>
      <c r="AJ1571" s="49" t="str">
        <f t="shared" si="218"/>
        <v>_</v>
      </c>
      <c r="AM1571" s="48" t="str">
        <f>IFERROR(VLOOKUP(AL1571,abbreviation[[description_german]:[abbreviation_budo]],3,FALSE),"")</f>
        <v/>
      </c>
      <c r="AP1571" s="54" t="str">
        <f>IFERROR(VLOOKUP(AO1571,abbreviation[[description_german]:[abbreviation_budo]],3,FALSE),"")</f>
        <v/>
      </c>
      <c r="AS1571" s="49" t="str">
        <f t="shared" si="219"/>
        <v>_</v>
      </c>
      <c r="AV1571" s="53" t="str">
        <f>IFERROR(VLOOKUP(AU1571,abbreviation[[description_german]:[abbreviation_budo]],3,FALSE),"")</f>
        <v/>
      </c>
      <c r="AY1571" s="51" t="str">
        <f>IFERROR(VLOOKUP(AX1571,abbreviation[[description_german]:[abbreviation_budo]],3,FALSE),"")</f>
        <v/>
      </c>
      <c r="BB1571" s="51" t="str">
        <f>IFERROR(VLOOKUP(BA1571,abbreviation[[description_german]:[abbreviation_budo]],3,FALSE),"")</f>
        <v/>
      </c>
      <c r="BE1571" s="51" t="str">
        <f>IFERROR(VLOOKUP(BD1571,abbreviation[[description_german]:[abbreviation_budo]],3,FALSE),"")</f>
        <v/>
      </c>
      <c r="BG1571" s="38"/>
      <c r="BH1571" s="49" t="str">
        <f t="shared" si="220"/>
        <v>_</v>
      </c>
      <c r="BK1571" s="53" t="str">
        <f>IFERROR(VLOOKUP(BJ1571,abbreviation[[description_german]:[abbreviation_budo]],3,FALSE),"")</f>
        <v/>
      </c>
      <c r="BN1571" s="51" t="str">
        <f>IFERROR(VLOOKUP(BM1571,abbreviation[[description_german]:[abbreviation_budo]],3,FALSE),"")</f>
        <v/>
      </c>
      <c r="BO1571" s="31"/>
      <c r="BQ1571" s="51" t="str">
        <f>IFERROR(VLOOKUP(BP1571,abbreviation[[description_german]:[abbreviation_budo]],3,FALSE),"")</f>
        <v/>
      </c>
      <c r="BR1571" s="57" t="str">
        <f t="shared" si="221"/>
        <v>_</v>
      </c>
      <c r="BU1571" s="53" t="str">
        <f>IFERROR(VLOOKUP(BT1571,abbreviation[[description_german]:[abbreviation_budo]],3,FALSE),"")</f>
        <v/>
      </c>
      <c r="BV1571" s="60" t="str">
        <f t="shared" si="222"/>
        <v>_</v>
      </c>
      <c r="BY1571" s="48" t="str">
        <f>IFERROR(VLOOKUP(BX1571,category[[category_name_german]:[abbreviation_category_budo]],3,FALSE),"")</f>
        <v/>
      </c>
      <c r="CB1571" s="48" t="str">
        <f>IFERROR(VLOOKUP(CA1571,category[[category_name_german]:[abbreviation_category_budo]],3,FALSE),"")</f>
        <v/>
      </c>
      <c r="CE1571" s="48" t="str">
        <f>IFERROR(VLOOKUP(CD1571,category[[category_name_german]:[abbreviation_category_budo]],3,FALSE),"")</f>
        <v/>
      </c>
      <c r="CH1571" s="48" t="str">
        <f>IFERROR(VLOOKUP(CG1571,category[[category_name_german]:[abbreviation_category_budo]],3,FALSE),"")</f>
        <v/>
      </c>
      <c r="CK1571" s="48" t="str">
        <f>IFERROR(VLOOKUP(CJ1571,category[[category_name_german]:[abbreviation_category_budo]],3,FALSE),"")</f>
        <v/>
      </c>
      <c r="CM1571" s="49" t="str">
        <f t="shared" si="223"/>
        <v/>
      </c>
      <c r="CO1571" s="63" t="str">
        <f t="shared" si="224"/>
        <v/>
      </c>
    </row>
    <row r="1572" spans="4:93" x14ac:dyDescent="0.25">
      <c r="D1572" s="48" t="str">
        <f>IFERROR(VLOOKUP(C1572,category[[category_name_german]:[abbreviation_category_budo]],3,FALSE),"")</f>
        <v/>
      </c>
      <c r="G1572" s="48" t="str">
        <f>IFERROR(VLOOKUP(F1572,category[[category_name_german]:[abbreviation_category_budo]],3,FALSE),"")</f>
        <v/>
      </c>
      <c r="J1572" s="48" t="str">
        <f>IFERROR(VLOOKUP(I1572,category[[category_name_german]:[abbreviation_category_budo]],3,FALSE),"")</f>
        <v/>
      </c>
      <c r="M1572" s="48" t="str">
        <f>IFERROR(VLOOKUP(L1572,category[[category_name_german]:[abbreviation_category_budo]],3,FALSE),"")</f>
        <v/>
      </c>
      <c r="P1572" s="48" t="str">
        <f>IFERROR(VLOOKUP(O1572,category[[category_name_german]:[abbreviation_category_budo]],3,FALSE),"")</f>
        <v/>
      </c>
      <c r="R1572" s="49" t="str">
        <f t="shared" si="216"/>
        <v/>
      </c>
      <c r="U1572" s="48" t="str">
        <f>IFERROR(VLOOKUP(T1572,abbreviation[[description_german]:[abbreviation_budo]],3,FALSE),"")</f>
        <v/>
      </c>
      <c r="X1572" s="51" t="str">
        <f>IFERROR(VLOOKUP(W1572,abbreviation[[description_german]:[abbreviation_budo]],3,FALSE),"")</f>
        <v/>
      </c>
      <c r="Y1572" s="33"/>
      <c r="AA1572" s="49" t="str">
        <f t="shared" si="217"/>
        <v/>
      </c>
      <c r="AD1572" s="48" t="str">
        <f>IFERROR(VLOOKUP(AC1572,abbreviation[[description_german]:[abbreviation_budo]],3,FALSE),"")</f>
        <v/>
      </c>
      <c r="AG1572" s="54" t="str">
        <f>IFERROR(VLOOKUP(AF1572,abbreviation[[description_german]:[abbreviation_budo]],3,FALSE),"")</f>
        <v/>
      </c>
      <c r="AJ1572" s="49" t="str">
        <f t="shared" si="218"/>
        <v>_</v>
      </c>
      <c r="AM1572" s="48" t="str">
        <f>IFERROR(VLOOKUP(AL1572,abbreviation[[description_german]:[abbreviation_budo]],3,FALSE),"")</f>
        <v/>
      </c>
      <c r="AP1572" s="54" t="str">
        <f>IFERROR(VLOOKUP(AO1572,abbreviation[[description_german]:[abbreviation_budo]],3,FALSE),"")</f>
        <v/>
      </c>
      <c r="AS1572" s="49" t="str">
        <f t="shared" si="219"/>
        <v>_</v>
      </c>
      <c r="AV1572" s="53" t="str">
        <f>IFERROR(VLOOKUP(AU1572,abbreviation[[description_german]:[abbreviation_budo]],3,FALSE),"")</f>
        <v/>
      </c>
      <c r="AY1572" s="51" t="str">
        <f>IFERROR(VLOOKUP(AX1572,abbreviation[[description_german]:[abbreviation_budo]],3,FALSE),"")</f>
        <v/>
      </c>
      <c r="BB1572" s="51" t="str">
        <f>IFERROR(VLOOKUP(BA1572,abbreviation[[description_german]:[abbreviation_budo]],3,FALSE),"")</f>
        <v/>
      </c>
      <c r="BE1572" s="51" t="str">
        <f>IFERROR(VLOOKUP(BD1572,abbreviation[[description_german]:[abbreviation_budo]],3,FALSE),"")</f>
        <v/>
      </c>
      <c r="BG1572" s="38"/>
      <c r="BH1572" s="49" t="str">
        <f t="shared" si="220"/>
        <v>_</v>
      </c>
      <c r="BK1572" s="53" t="str">
        <f>IFERROR(VLOOKUP(BJ1572,abbreviation[[description_german]:[abbreviation_budo]],3,FALSE),"")</f>
        <v/>
      </c>
      <c r="BN1572" s="51" t="str">
        <f>IFERROR(VLOOKUP(BM1572,abbreviation[[description_german]:[abbreviation_budo]],3,FALSE),"")</f>
        <v/>
      </c>
      <c r="BO1572" s="31"/>
      <c r="BQ1572" s="51" t="str">
        <f>IFERROR(VLOOKUP(BP1572,abbreviation[[description_german]:[abbreviation_budo]],3,FALSE),"")</f>
        <v/>
      </c>
      <c r="BR1572" s="57" t="str">
        <f t="shared" si="221"/>
        <v>_</v>
      </c>
      <c r="BU1572" s="53" t="str">
        <f>IFERROR(VLOOKUP(BT1572,abbreviation[[description_german]:[abbreviation_budo]],3,FALSE),"")</f>
        <v/>
      </c>
      <c r="BV1572" s="60" t="str">
        <f t="shared" si="222"/>
        <v>_</v>
      </c>
      <c r="BY1572" s="48" t="str">
        <f>IFERROR(VLOOKUP(BX1572,category[[category_name_german]:[abbreviation_category_budo]],3,FALSE),"")</f>
        <v/>
      </c>
      <c r="CB1572" s="48" t="str">
        <f>IFERROR(VLOOKUP(CA1572,category[[category_name_german]:[abbreviation_category_budo]],3,FALSE),"")</f>
        <v/>
      </c>
      <c r="CE1572" s="48" t="str">
        <f>IFERROR(VLOOKUP(CD1572,category[[category_name_german]:[abbreviation_category_budo]],3,FALSE),"")</f>
        <v/>
      </c>
      <c r="CH1572" s="48" t="str">
        <f>IFERROR(VLOOKUP(CG1572,category[[category_name_german]:[abbreviation_category_budo]],3,FALSE),"")</f>
        <v/>
      </c>
      <c r="CK1572" s="48" t="str">
        <f>IFERROR(VLOOKUP(CJ1572,category[[category_name_german]:[abbreviation_category_budo]],3,FALSE),"")</f>
        <v/>
      </c>
      <c r="CM1572" s="49" t="str">
        <f t="shared" si="223"/>
        <v/>
      </c>
      <c r="CO1572" s="63" t="str">
        <f t="shared" si="224"/>
        <v/>
      </c>
    </row>
    <row r="1573" spans="4:93" x14ac:dyDescent="0.25">
      <c r="D1573" s="48" t="str">
        <f>IFERROR(VLOOKUP(C1573,category[[category_name_german]:[abbreviation_category_budo]],3,FALSE),"")</f>
        <v/>
      </c>
      <c r="G1573" s="48" t="str">
        <f>IFERROR(VLOOKUP(F1573,category[[category_name_german]:[abbreviation_category_budo]],3,FALSE),"")</f>
        <v/>
      </c>
      <c r="J1573" s="48" t="str">
        <f>IFERROR(VLOOKUP(I1573,category[[category_name_german]:[abbreviation_category_budo]],3,FALSE),"")</f>
        <v/>
      </c>
      <c r="M1573" s="48" t="str">
        <f>IFERROR(VLOOKUP(L1573,category[[category_name_german]:[abbreviation_category_budo]],3,FALSE),"")</f>
        <v/>
      </c>
      <c r="P1573" s="48" t="str">
        <f>IFERROR(VLOOKUP(O1573,category[[category_name_german]:[abbreviation_category_budo]],3,FALSE),"")</f>
        <v/>
      </c>
      <c r="R1573" s="49" t="str">
        <f t="shared" si="216"/>
        <v/>
      </c>
      <c r="U1573" s="48" t="str">
        <f>IFERROR(VLOOKUP(T1573,abbreviation[[description_german]:[abbreviation_budo]],3,FALSE),"")</f>
        <v/>
      </c>
      <c r="X1573" s="51" t="str">
        <f>IFERROR(VLOOKUP(W1573,abbreviation[[description_german]:[abbreviation_budo]],3,FALSE),"")</f>
        <v/>
      </c>
      <c r="Y1573" s="33"/>
      <c r="AA1573" s="49" t="str">
        <f t="shared" si="217"/>
        <v/>
      </c>
      <c r="AD1573" s="48" t="str">
        <f>IFERROR(VLOOKUP(AC1573,abbreviation[[description_german]:[abbreviation_budo]],3,FALSE),"")</f>
        <v/>
      </c>
      <c r="AG1573" s="54" t="str">
        <f>IFERROR(VLOOKUP(AF1573,abbreviation[[description_german]:[abbreviation_budo]],3,FALSE),"")</f>
        <v/>
      </c>
      <c r="AJ1573" s="49" t="str">
        <f t="shared" si="218"/>
        <v>_</v>
      </c>
      <c r="AM1573" s="48" t="str">
        <f>IFERROR(VLOOKUP(AL1573,abbreviation[[description_german]:[abbreviation_budo]],3,FALSE),"")</f>
        <v/>
      </c>
      <c r="AP1573" s="54" t="str">
        <f>IFERROR(VLOOKUP(AO1573,abbreviation[[description_german]:[abbreviation_budo]],3,FALSE),"")</f>
        <v/>
      </c>
      <c r="AS1573" s="49" t="str">
        <f t="shared" si="219"/>
        <v>_</v>
      </c>
      <c r="AV1573" s="53" t="str">
        <f>IFERROR(VLOOKUP(AU1573,abbreviation[[description_german]:[abbreviation_budo]],3,FALSE),"")</f>
        <v/>
      </c>
      <c r="AY1573" s="51" t="str">
        <f>IFERROR(VLOOKUP(AX1573,abbreviation[[description_german]:[abbreviation_budo]],3,FALSE),"")</f>
        <v/>
      </c>
      <c r="BB1573" s="51" t="str">
        <f>IFERROR(VLOOKUP(BA1573,abbreviation[[description_german]:[abbreviation_budo]],3,FALSE),"")</f>
        <v/>
      </c>
      <c r="BE1573" s="51" t="str">
        <f>IFERROR(VLOOKUP(BD1573,abbreviation[[description_german]:[abbreviation_budo]],3,FALSE),"")</f>
        <v/>
      </c>
      <c r="BG1573" s="38"/>
      <c r="BH1573" s="49" t="str">
        <f t="shared" si="220"/>
        <v>_</v>
      </c>
      <c r="BK1573" s="53" t="str">
        <f>IFERROR(VLOOKUP(BJ1573,abbreviation[[description_german]:[abbreviation_budo]],3,FALSE),"")</f>
        <v/>
      </c>
      <c r="BN1573" s="51" t="str">
        <f>IFERROR(VLOOKUP(BM1573,abbreviation[[description_german]:[abbreviation_budo]],3,FALSE),"")</f>
        <v/>
      </c>
      <c r="BO1573" s="31"/>
      <c r="BQ1573" s="51" t="str">
        <f>IFERROR(VLOOKUP(BP1573,abbreviation[[description_german]:[abbreviation_budo]],3,FALSE),"")</f>
        <v/>
      </c>
      <c r="BR1573" s="57" t="str">
        <f t="shared" si="221"/>
        <v>_</v>
      </c>
      <c r="BU1573" s="53" t="str">
        <f>IFERROR(VLOOKUP(BT1573,abbreviation[[description_german]:[abbreviation_budo]],3,FALSE),"")</f>
        <v/>
      </c>
      <c r="BV1573" s="60" t="str">
        <f t="shared" si="222"/>
        <v>_</v>
      </c>
      <c r="BY1573" s="48" t="str">
        <f>IFERROR(VLOOKUP(BX1573,category[[category_name_german]:[abbreviation_category_budo]],3,FALSE),"")</f>
        <v/>
      </c>
      <c r="CB1573" s="48" t="str">
        <f>IFERROR(VLOOKUP(CA1573,category[[category_name_german]:[abbreviation_category_budo]],3,FALSE),"")</f>
        <v/>
      </c>
      <c r="CE1573" s="48" t="str">
        <f>IFERROR(VLOOKUP(CD1573,category[[category_name_german]:[abbreviation_category_budo]],3,FALSE),"")</f>
        <v/>
      </c>
      <c r="CH1573" s="48" t="str">
        <f>IFERROR(VLOOKUP(CG1573,category[[category_name_german]:[abbreviation_category_budo]],3,FALSE),"")</f>
        <v/>
      </c>
      <c r="CK1573" s="48" t="str">
        <f>IFERROR(VLOOKUP(CJ1573,category[[category_name_german]:[abbreviation_category_budo]],3,FALSE),"")</f>
        <v/>
      </c>
      <c r="CM1573" s="49" t="str">
        <f t="shared" si="223"/>
        <v/>
      </c>
      <c r="CO1573" s="63" t="str">
        <f t="shared" si="224"/>
        <v/>
      </c>
    </row>
    <row r="1574" spans="4:93" x14ac:dyDescent="0.25">
      <c r="D1574" s="48" t="str">
        <f>IFERROR(VLOOKUP(C1574,category[[category_name_german]:[abbreviation_category_budo]],3,FALSE),"")</f>
        <v/>
      </c>
      <c r="G1574" s="48" t="str">
        <f>IFERROR(VLOOKUP(F1574,category[[category_name_german]:[abbreviation_category_budo]],3,FALSE),"")</f>
        <v/>
      </c>
      <c r="J1574" s="48" t="str">
        <f>IFERROR(VLOOKUP(I1574,category[[category_name_german]:[abbreviation_category_budo]],3,FALSE),"")</f>
        <v/>
      </c>
      <c r="M1574" s="48" t="str">
        <f>IFERROR(VLOOKUP(L1574,category[[category_name_german]:[abbreviation_category_budo]],3,FALSE),"")</f>
        <v/>
      </c>
      <c r="P1574" s="48" t="str">
        <f>IFERROR(VLOOKUP(O1574,category[[category_name_german]:[abbreviation_category_budo]],3,FALSE),"")</f>
        <v/>
      </c>
      <c r="R1574" s="49" t="str">
        <f t="shared" si="216"/>
        <v/>
      </c>
      <c r="U1574" s="48" t="str">
        <f>IFERROR(VLOOKUP(T1574,abbreviation[[description_german]:[abbreviation_budo]],3,FALSE),"")</f>
        <v/>
      </c>
      <c r="X1574" s="51" t="str">
        <f>IFERROR(VLOOKUP(W1574,abbreviation[[description_german]:[abbreviation_budo]],3,FALSE),"")</f>
        <v/>
      </c>
      <c r="Y1574" s="33"/>
      <c r="AA1574" s="49" t="str">
        <f t="shared" si="217"/>
        <v/>
      </c>
      <c r="AD1574" s="48" t="str">
        <f>IFERROR(VLOOKUP(AC1574,abbreviation[[description_german]:[abbreviation_budo]],3,FALSE),"")</f>
        <v/>
      </c>
      <c r="AG1574" s="54" t="str">
        <f>IFERROR(VLOOKUP(AF1574,abbreviation[[description_german]:[abbreviation_budo]],3,FALSE),"")</f>
        <v/>
      </c>
      <c r="AJ1574" s="49" t="str">
        <f t="shared" si="218"/>
        <v>_</v>
      </c>
      <c r="AM1574" s="48" t="str">
        <f>IFERROR(VLOOKUP(AL1574,abbreviation[[description_german]:[abbreviation_budo]],3,FALSE),"")</f>
        <v/>
      </c>
      <c r="AP1574" s="54" t="str">
        <f>IFERROR(VLOOKUP(AO1574,abbreviation[[description_german]:[abbreviation_budo]],3,FALSE),"")</f>
        <v/>
      </c>
      <c r="AS1574" s="49" t="str">
        <f t="shared" si="219"/>
        <v>_</v>
      </c>
      <c r="AV1574" s="53" t="str">
        <f>IFERROR(VLOOKUP(AU1574,abbreviation[[description_german]:[abbreviation_budo]],3,FALSE),"")</f>
        <v/>
      </c>
      <c r="AY1574" s="51" t="str">
        <f>IFERROR(VLOOKUP(AX1574,abbreviation[[description_german]:[abbreviation_budo]],3,FALSE),"")</f>
        <v/>
      </c>
      <c r="BB1574" s="51" t="str">
        <f>IFERROR(VLOOKUP(BA1574,abbreviation[[description_german]:[abbreviation_budo]],3,FALSE),"")</f>
        <v/>
      </c>
      <c r="BE1574" s="51" t="str">
        <f>IFERROR(VLOOKUP(BD1574,abbreviation[[description_german]:[abbreviation_budo]],3,FALSE),"")</f>
        <v/>
      </c>
      <c r="BG1574" s="38"/>
      <c r="BH1574" s="49" t="str">
        <f t="shared" si="220"/>
        <v>_</v>
      </c>
      <c r="BK1574" s="53" t="str">
        <f>IFERROR(VLOOKUP(BJ1574,abbreviation[[description_german]:[abbreviation_budo]],3,FALSE),"")</f>
        <v/>
      </c>
      <c r="BN1574" s="51" t="str">
        <f>IFERROR(VLOOKUP(BM1574,abbreviation[[description_german]:[abbreviation_budo]],3,FALSE),"")</f>
        <v/>
      </c>
      <c r="BO1574" s="31"/>
      <c r="BQ1574" s="51" t="str">
        <f>IFERROR(VLOOKUP(BP1574,abbreviation[[description_german]:[abbreviation_budo]],3,FALSE),"")</f>
        <v/>
      </c>
      <c r="BR1574" s="57" t="str">
        <f t="shared" si="221"/>
        <v>_</v>
      </c>
      <c r="BU1574" s="53" t="str">
        <f>IFERROR(VLOOKUP(BT1574,abbreviation[[description_german]:[abbreviation_budo]],3,FALSE),"")</f>
        <v/>
      </c>
      <c r="BV1574" s="60" t="str">
        <f t="shared" si="222"/>
        <v>_</v>
      </c>
      <c r="BY1574" s="48" t="str">
        <f>IFERROR(VLOOKUP(BX1574,category[[category_name_german]:[abbreviation_category_budo]],3,FALSE),"")</f>
        <v/>
      </c>
      <c r="CB1574" s="48" t="str">
        <f>IFERROR(VLOOKUP(CA1574,category[[category_name_german]:[abbreviation_category_budo]],3,FALSE),"")</f>
        <v/>
      </c>
      <c r="CE1574" s="48" t="str">
        <f>IFERROR(VLOOKUP(CD1574,category[[category_name_german]:[abbreviation_category_budo]],3,FALSE),"")</f>
        <v/>
      </c>
      <c r="CH1574" s="48" t="str">
        <f>IFERROR(VLOOKUP(CG1574,category[[category_name_german]:[abbreviation_category_budo]],3,FALSE),"")</f>
        <v/>
      </c>
      <c r="CK1574" s="48" t="str">
        <f>IFERROR(VLOOKUP(CJ1574,category[[category_name_german]:[abbreviation_category_budo]],3,FALSE),"")</f>
        <v/>
      </c>
      <c r="CM1574" s="49" t="str">
        <f t="shared" si="223"/>
        <v/>
      </c>
      <c r="CO1574" s="63" t="str">
        <f t="shared" si="224"/>
        <v/>
      </c>
    </row>
    <row r="1575" spans="4:93" x14ac:dyDescent="0.25">
      <c r="D1575" s="48" t="str">
        <f>IFERROR(VLOOKUP(C1575,category[[category_name_german]:[abbreviation_category_budo]],3,FALSE),"")</f>
        <v/>
      </c>
      <c r="G1575" s="48" t="str">
        <f>IFERROR(VLOOKUP(F1575,category[[category_name_german]:[abbreviation_category_budo]],3,FALSE),"")</f>
        <v/>
      </c>
      <c r="J1575" s="48" t="str">
        <f>IFERROR(VLOOKUP(I1575,category[[category_name_german]:[abbreviation_category_budo]],3,FALSE),"")</f>
        <v/>
      </c>
      <c r="M1575" s="48" t="str">
        <f>IFERROR(VLOOKUP(L1575,category[[category_name_german]:[abbreviation_category_budo]],3,FALSE),"")</f>
        <v/>
      </c>
      <c r="P1575" s="48" t="str">
        <f>IFERROR(VLOOKUP(O1575,category[[category_name_german]:[abbreviation_category_budo]],3,FALSE),"")</f>
        <v/>
      </c>
      <c r="R1575" s="49" t="str">
        <f t="shared" si="216"/>
        <v/>
      </c>
      <c r="U1575" s="48" t="str">
        <f>IFERROR(VLOOKUP(T1575,abbreviation[[description_german]:[abbreviation_budo]],3,FALSE),"")</f>
        <v/>
      </c>
      <c r="X1575" s="51" t="str">
        <f>IFERROR(VLOOKUP(W1575,abbreviation[[description_german]:[abbreviation_budo]],3,FALSE),"")</f>
        <v/>
      </c>
      <c r="Y1575" s="33"/>
      <c r="AA1575" s="49" t="str">
        <f t="shared" si="217"/>
        <v/>
      </c>
      <c r="AD1575" s="48" t="str">
        <f>IFERROR(VLOOKUP(AC1575,abbreviation[[description_german]:[abbreviation_budo]],3,FALSE),"")</f>
        <v/>
      </c>
      <c r="AG1575" s="54" t="str">
        <f>IFERROR(VLOOKUP(AF1575,abbreviation[[description_german]:[abbreviation_budo]],3,FALSE),"")</f>
        <v/>
      </c>
      <c r="AJ1575" s="49" t="str">
        <f t="shared" si="218"/>
        <v>_</v>
      </c>
      <c r="AM1575" s="48" t="str">
        <f>IFERROR(VLOOKUP(AL1575,abbreviation[[description_german]:[abbreviation_budo]],3,FALSE),"")</f>
        <v/>
      </c>
      <c r="AP1575" s="54" t="str">
        <f>IFERROR(VLOOKUP(AO1575,abbreviation[[description_german]:[abbreviation_budo]],3,FALSE),"")</f>
        <v/>
      </c>
      <c r="AS1575" s="49" t="str">
        <f t="shared" si="219"/>
        <v>_</v>
      </c>
      <c r="AV1575" s="53" t="str">
        <f>IFERROR(VLOOKUP(AU1575,abbreviation[[description_german]:[abbreviation_budo]],3,FALSE),"")</f>
        <v/>
      </c>
      <c r="AY1575" s="51" t="str">
        <f>IFERROR(VLOOKUP(AX1575,abbreviation[[description_german]:[abbreviation_budo]],3,FALSE),"")</f>
        <v/>
      </c>
      <c r="BB1575" s="51" t="str">
        <f>IFERROR(VLOOKUP(BA1575,abbreviation[[description_german]:[abbreviation_budo]],3,FALSE),"")</f>
        <v/>
      </c>
      <c r="BE1575" s="51" t="str">
        <f>IFERROR(VLOOKUP(BD1575,abbreviation[[description_german]:[abbreviation_budo]],3,FALSE),"")</f>
        <v/>
      </c>
      <c r="BG1575" s="38"/>
      <c r="BH1575" s="49" t="str">
        <f t="shared" si="220"/>
        <v>_</v>
      </c>
      <c r="BK1575" s="53" t="str">
        <f>IFERROR(VLOOKUP(BJ1575,abbreviation[[description_german]:[abbreviation_budo]],3,FALSE),"")</f>
        <v/>
      </c>
      <c r="BN1575" s="51" t="str">
        <f>IFERROR(VLOOKUP(BM1575,abbreviation[[description_german]:[abbreviation_budo]],3,FALSE),"")</f>
        <v/>
      </c>
      <c r="BO1575" s="31"/>
      <c r="BQ1575" s="51" t="str">
        <f>IFERROR(VLOOKUP(BP1575,abbreviation[[description_german]:[abbreviation_budo]],3,FALSE),"")</f>
        <v/>
      </c>
      <c r="BR1575" s="57" t="str">
        <f t="shared" si="221"/>
        <v>_</v>
      </c>
      <c r="BU1575" s="53" t="str">
        <f>IFERROR(VLOOKUP(BT1575,abbreviation[[description_german]:[abbreviation_budo]],3,FALSE),"")</f>
        <v/>
      </c>
      <c r="BV1575" s="60" t="str">
        <f t="shared" si="222"/>
        <v>_</v>
      </c>
      <c r="BY1575" s="48" t="str">
        <f>IFERROR(VLOOKUP(BX1575,category[[category_name_german]:[abbreviation_category_budo]],3,FALSE),"")</f>
        <v/>
      </c>
      <c r="CB1575" s="48" t="str">
        <f>IFERROR(VLOOKUP(CA1575,category[[category_name_german]:[abbreviation_category_budo]],3,FALSE),"")</f>
        <v/>
      </c>
      <c r="CE1575" s="48" t="str">
        <f>IFERROR(VLOOKUP(CD1575,category[[category_name_german]:[abbreviation_category_budo]],3,FALSE),"")</f>
        <v/>
      </c>
      <c r="CH1575" s="48" t="str">
        <f>IFERROR(VLOOKUP(CG1575,category[[category_name_german]:[abbreviation_category_budo]],3,FALSE),"")</f>
        <v/>
      </c>
      <c r="CK1575" s="48" t="str">
        <f>IFERROR(VLOOKUP(CJ1575,category[[category_name_german]:[abbreviation_category_budo]],3,FALSE),"")</f>
        <v/>
      </c>
      <c r="CM1575" s="49" t="str">
        <f t="shared" si="223"/>
        <v/>
      </c>
      <c r="CO1575" s="63" t="str">
        <f t="shared" si="224"/>
        <v/>
      </c>
    </row>
    <row r="1576" spans="4:93" x14ac:dyDescent="0.25">
      <c r="D1576" s="48" t="str">
        <f>IFERROR(VLOOKUP(C1576,category[[category_name_german]:[abbreviation_category_budo]],3,FALSE),"")</f>
        <v/>
      </c>
      <c r="G1576" s="48" t="str">
        <f>IFERROR(VLOOKUP(F1576,category[[category_name_german]:[abbreviation_category_budo]],3,FALSE),"")</f>
        <v/>
      </c>
      <c r="J1576" s="48" t="str">
        <f>IFERROR(VLOOKUP(I1576,category[[category_name_german]:[abbreviation_category_budo]],3,FALSE),"")</f>
        <v/>
      </c>
      <c r="M1576" s="48" t="str">
        <f>IFERROR(VLOOKUP(L1576,category[[category_name_german]:[abbreviation_category_budo]],3,FALSE),"")</f>
        <v/>
      </c>
      <c r="P1576" s="48" t="str">
        <f>IFERROR(VLOOKUP(O1576,category[[category_name_german]:[abbreviation_category_budo]],3,FALSE),"")</f>
        <v/>
      </c>
      <c r="R1576" s="49" t="str">
        <f t="shared" si="216"/>
        <v/>
      </c>
      <c r="U1576" s="48" t="str">
        <f>IFERROR(VLOOKUP(T1576,abbreviation[[description_german]:[abbreviation_budo]],3,FALSE),"")</f>
        <v/>
      </c>
      <c r="X1576" s="51" t="str">
        <f>IFERROR(VLOOKUP(W1576,abbreviation[[description_german]:[abbreviation_budo]],3,FALSE),"")</f>
        <v/>
      </c>
      <c r="Y1576" s="33"/>
      <c r="AA1576" s="49" t="str">
        <f t="shared" si="217"/>
        <v/>
      </c>
      <c r="AD1576" s="48" t="str">
        <f>IFERROR(VLOOKUP(AC1576,abbreviation[[description_german]:[abbreviation_budo]],3,FALSE),"")</f>
        <v/>
      </c>
      <c r="AG1576" s="54" t="str">
        <f>IFERROR(VLOOKUP(AF1576,abbreviation[[description_german]:[abbreviation_budo]],3,FALSE),"")</f>
        <v/>
      </c>
      <c r="AJ1576" s="49" t="str">
        <f t="shared" si="218"/>
        <v>_</v>
      </c>
      <c r="AM1576" s="48" t="str">
        <f>IFERROR(VLOOKUP(AL1576,abbreviation[[description_german]:[abbreviation_budo]],3,FALSE),"")</f>
        <v/>
      </c>
      <c r="AP1576" s="54" t="str">
        <f>IFERROR(VLOOKUP(AO1576,abbreviation[[description_german]:[abbreviation_budo]],3,FALSE),"")</f>
        <v/>
      </c>
      <c r="AS1576" s="49" t="str">
        <f t="shared" si="219"/>
        <v>_</v>
      </c>
      <c r="AV1576" s="53" t="str">
        <f>IFERROR(VLOOKUP(AU1576,abbreviation[[description_german]:[abbreviation_budo]],3,FALSE),"")</f>
        <v/>
      </c>
      <c r="AY1576" s="51" t="str">
        <f>IFERROR(VLOOKUP(AX1576,abbreviation[[description_german]:[abbreviation_budo]],3,FALSE),"")</f>
        <v/>
      </c>
      <c r="BB1576" s="51" t="str">
        <f>IFERROR(VLOOKUP(BA1576,abbreviation[[description_german]:[abbreviation_budo]],3,FALSE),"")</f>
        <v/>
      </c>
      <c r="BE1576" s="51" t="str">
        <f>IFERROR(VLOOKUP(BD1576,abbreviation[[description_german]:[abbreviation_budo]],3,FALSE),"")</f>
        <v/>
      </c>
      <c r="BG1576" s="38"/>
      <c r="BH1576" s="49" t="str">
        <f t="shared" si="220"/>
        <v>_</v>
      </c>
      <c r="BK1576" s="53" t="str">
        <f>IFERROR(VLOOKUP(BJ1576,abbreviation[[description_german]:[abbreviation_budo]],3,FALSE),"")</f>
        <v/>
      </c>
      <c r="BN1576" s="51" t="str">
        <f>IFERROR(VLOOKUP(BM1576,abbreviation[[description_german]:[abbreviation_budo]],3,FALSE),"")</f>
        <v/>
      </c>
      <c r="BO1576" s="31"/>
      <c r="BQ1576" s="51" t="str">
        <f>IFERROR(VLOOKUP(BP1576,abbreviation[[description_german]:[abbreviation_budo]],3,FALSE),"")</f>
        <v/>
      </c>
      <c r="BR1576" s="57" t="str">
        <f t="shared" si="221"/>
        <v>_</v>
      </c>
      <c r="BU1576" s="53" t="str">
        <f>IFERROR(VLOOKUP(BT1576,abbreviation[[description_german]:[abbreviation_budo]],3,FALSE),"")</f>
        <v/>
      </c>
      <c r="BV1576" s="60" t="str">
        <f t="shared" si="222"/>
        <v>_</v>
      </c>
      <c r="BY1576" s="48" t="str">
        <f>IFERROR(VLOOKUP(BX1576,category[[category_name_german]:[abbreviation_category_budo]],3,FALSE),"")</f>
        <v/>
      </c>
      <c r="CB1576" s="48" t="str">
        <f>IFERROR(VLOOKUP(CA1576,category[[category_name_german]:[abbreviation_category_budo]],3,FALSE),"")</f>
        <v/>
      </c>
      <c r="CE1576" s="48" t="str">
        <f>IFERROR(VLOOKUP(CD1576,category[[category_name_german]:[abbreviation_category_budo]],3,FALSE),"")</f>
        <v/>
      </c>
      <c r="CH1576" s="48" t="str">
        <f>IFERROR(VLOOKUP(CG1576,category[[category_name_german]:[abbreviation_category_budo]],3,FALSE),"")</f>
        <v/>
      </c>
      <c r="CK1576" s="48" t="str">
        <f>IFERROR(VLOOKUP(CJ1576,category[[category_name_german]:[abbreviation_category_budo]],3,FALSE),"")</f>
        <v/>
      </c>
      <c r="CM1576" s="49" t="str">
        <f t="shared" si="223"/>
        <v/>
      </c>
      <c r="CO1576" s="63" t="str">
        <f t="shared" si="224"/>
        <v/>
      </c>
    </row>
    <row r="1577" spans="4:93" x14ac:dyDescent="0.25">
      <c r="D1577" s="48" t="str">
        <f>IFERROR(VLOOKUP(C1577,category[[category_name_german]:[abbreviation_category_budo]],3,FALSE),"")</f>
        <v/>
      </c>
      <c r="G1577" s="48" t="str">
        <f>IFERROR(VLOOKUP(F1577,category[[category_name_german]:[abbreviation_category_budo]],3,FALSE),"")</f>
        <v/>
      </c>
      <c r="J1577" s="48" t="str">
        <f>IFERROR(VLOOKUP(I1577,category[[category_name_german]:[abbreviation_category_budo]],3,FALSE),"")</f>
        <v/>
      </c>
      <c r="M1577" s="48" t="str">
        <f>IFERROR(VLOOKUP(L1577,category[[category_name_german]:[abbreviation_category_budo]],3,FALSE),"")</f>
        <v/>
      </c>
      <c r="P1577" s="48" t="str">
        <f>IFERROR(VLOOKUP(O1577,category[[category_name_german]:[abbreviation_category_budo]],3,FALSE),"")</f>
        <v/>
      </c>
      <c r="R1577" s="49" t="str">
        <f t="shared" si="216"/>
        <v/>
      </c>
      <c r="U1577" s="48" t="str">
        <f>IFERROR(VLOOKUP(T1577,abbreviation[[description_german]:[abbreviation_budo]],3,FALSE),"")</f>
        <v/>
      </c>
      <c r="X1577" s="51" t="str">
        <f>IFERROR(VLOOKUP(W1577,abbreviation[[description_german]:[abbreviation_budo]],3,FALSE),"")</f>
        <v/>
      </c>
      <c r="Y1577" s="33"/>
      <c r="AA1577" s="49" t="str">
        <f t="shared" si="217"/>
        <v/>
      </c>
      <c r="AD1577" s="48" t="str">
        <f>IFERROR(VLOOKUP(AC1577,abbreviation[[description_german]:[abbreviation_budo]],3,FALSE),"")</f>
        <v/>
      </c>
      <c r="AG1577" s="54" t="str">
        <f>IFERROR(VLOOKUP(AF1577,abbreviation[[description_german]:[abbreviation_budo]],3,FALSE),"")</f>
        <v/>
      </c>
      <c r="AJ1577" s="49" t="str">
        <f t="shared" si="218"/>
        <v>_</v>
      </c>
      <c r="AM1577" s="48" t="str">
        <f>IFERROR(VLOOKUP(AL1577,abbreviation[[description_german]:[abbreviation_budo]],3,FALSE),"")</f>
        <v/>
      </c>
      <c r="AP1577" s="54" t="str">
        <f>IFERROR(VLOOKUP(AO1577,abbreviation[[description_german]:[abbreviation_budo]],3,FALSE),"")</f>
        <v/>
      </c>
      <c r="AS1577" s="49" t="str">
        <f t="shared" si="219"/>
        <v>_</v>
      </c>
      <c r="AV1577" s="53" t="str">
        <f>IFERROR(VLOOKUP(AU1577,abbreviation[[description_german]:[abbreviation_budo]],3,FALSE),"")</f>
        <v/>
      </c>
      <c r="AY1577" s="51" t="str">
        <f>IFERROR(VLOOKUP(AX1577,abbreviation[[description_german]:[abbreviation_budo]],3,FALSE),"")</f>
        <v/>
      </c>
      <c r="BB1577" s="51" t="str">
        <f>IFERROR(VLOOKUP(BA1577,abbreviation[[description_german]:[abbreviation_budo]],3,FALSE),"")</f>
        <v/>
      </c>
      <c r="BE1577" s="51" t="str">
        <f>IFERROR(VLOOKUP(BD1577,abbreviation[[description_german]:[abbreviation_budo]],3,FALSE),"")</f>
        <v/>
      </c>
      <c r="BG1577" s="38"/>
      <c r="BH1577" s="49" t="str">
        <f t="shared" si="220"/>
        <v>_</v>
      </c>
      <c r="BK1577" s="53" t="str">
        <f>IFERROR(VLOOKUP(BJ1577,abbreviation[[description_german]:[abbreviation_budo]],3,FALSE),"")</f>
        <v/>
      </c>
      <c r="BN1577" s="51" t="str">
        <f>IFERROR(VLOOKUP(BM1577,abbreviation[[description_german]:[abbreviation_budo]],3,FALSE),"")</f>
        <v/>
      </c>
      <c r="BO1577" s="31"/>
      <c r="BQ1577" s="51" t="str">
        <f>IFERROR(VLOOKUP(BP1577,abbreviation[[description_german]:[abbreviation_budo]],3,FALSE),"")</f>
        <v/>
      </c>
      <c r="BR1577" s="57" t="str">
        <f t="shared" si="221"/>
        <v>_</v>
      </c>
      <c r="BU1577" s="53" t="str">
        <f>IFERROR(VLOOKUP(BT1577,abbreviation[[description_german]:[abbreviation_budo]],3,FALSE),"")</f>
        <v/>
      </c>
      <c r="BV1577" s="60" t="str">
        <f t="shared" si="222"/>
        <v>_</v>
      </c>
      <c r="BY1577" s="48" t="str">
        <f>IFERROR(VLOOKUP(BX1577,category[[category_name_german]:[abbreviation_category_budo]],3,FALSE),"")</f>
        <v/>
      </c>
      <c r="CB1577" s="48" t="str">
        <f>IFERROR(VLOOKUP(CA1577,category[[category_name_german]:[abbreviation_category_budo]],3,FALSE),"")</f>
        <v/>
      </c>
      <c r="CE1577" s="48" t="str">
        <f>IFERROR(VLOOKUP(CD1577,category[[category_name_german]:[abbreviation_category_budo]],3,FALSE),"")</f>
        <v/>
      </c>
      <c r="CH1577" s="48" t="str">
        <f>IFERROR(VLOOKUP(CG1577,category[[category_name_german]:[abbreviation_category_budo]],3,FALSE),"")</f>
        <v/>
      </c>
      <c r="CK1577" s="48" t="str">
        <f>IFERROR(VLOOKUP(CJ1577,category[[category_name_german]:[abbreviation_category_budo]],3,FALSE),"")</f>
        <v/>
      </c>
      <c r="CM1577" s="49" t="str">
        <f t="shared" si="223"/>
        <v/>
      </c>
      <c r="CO1577" s="63" t="str">
        <f t="shared" si="224"/>
        <v/>
      </c>
    </row>
    <row r="1578" spans="4:93" x14ac:dyDescent="0.25">
      <c r="D1578" s="48" t="str">
        <f>IFERROR(VLOOKUP(C1578,category[[category_name_german]:[abbreviation_category_budo]],3,FALSE),"")</f>
        <v/>
      </c>
      <c r="G1578" s="48" t="str">
        <f>IFERROR(VLOOKUP(F1578,category[[category_name_german]:[abbreviation_category_budo]],3,FALSE),"")</f>
        <v/>
      </c>
      <c r="J1578" s="48" t="str">
        <f>IFERROR(VLOOKUP(I1578,category[[category_name_german]:[abbreviation_category_budo]],3,FALSE),"")</f>
        <v/>
      </c>
      <c r="M1578" s="48" t="str">
        <f>IFERROR(VLOOKUP(L1578,category[[category_name_german]:[abbreviation_category_budo]],3,FALSE),"")</f>
        <v/>
      </c>
      <c r="P1578" s="48" t="str">
        <f>IFERROR(VLOOKUP(O1578,category[[category_name_german]:[abbreviation_category_budo]],3,FALSE),"")</f>
        <v/>
      </c>
      <c r="R1578" s="49" t="str">
        <f t="shared" si="216"/>
        <v/>
      </c>
      <c r="U1578" s="48" t="str">
        <f>IFERROR(VLOOKUP(T1578,abbreviation[[description_german]:[abbreviation_budo]],3,FALSE),"")</f>
        <v/>
      </c>
      <c r="X1578" s="51" t="str">
        <f>IFERROR(VLOOKUP(W1578,abbreviation[[description_german]:[abbreviation_budo]],3,FALSE),"")</f>
        <v/>
      </c>
      <c r="Y1578" s="33"/>
      <c r="AA1578" s="49" t="str">
        <f t="shared" si="217"/>
        <v/>
      </c>
      <c r="AD1578" s="48" t="str">
        <f>IFERROR(VLOOKUP(AC1578,abbreviation[[description_german]:[abbreviation_budo]],3,FALSE),"")</f>
        <v/>
      </c>
      <c r="AG1578" s="54" t="str">
        <f>IFERROR(VLOOKUP(AF1578,abbreviation[[description_german]:[abbreviation_budo]],3,FALSE),"")</f>
        <v/>
      </c>
      <c r="AJ1578" s="49" t="str">
        <f t="shared" si="218"/>
        <v>_</v>
      </c>
      <c r="AM1578" s="48" t="str">
        <f>IFERROR(VLOOKUP(AL1578,abbreviation[[description_german]:[abbreviation_budo]],3,FALSE),"")</f>
        <v/>
      </c>
      <c r="AP1578" s="54" t="str">
        <f>IFERROR(VLOOKUP(AO1578,abbreviation[[description_german]:[abbreviation_budo]],3,FALSE),"")</f>
        <v/>
      </c>
      <c r="AS1578" s="49" t="str">
        <f t="shared" si="219"/>
        <v>_</v>
      </c>
      <c r="AV1578" s="53" t="str">
        <f>IFERROR(VLOOKUP(AU1578,abbreviation[[description_german]:[abbreviation_budo]],3,FALSE),"")</f>
        <v/>
      </c>
      <c r="AY1578" s="51" t="str">
        <f>IFERROR(VLOOKUP(AX1578,abbreviation[[description_german]:[abbreviation_budo]],3,FALSE),"")</f>
        <v/>
      </c>
      <c r="BB1578" s="51" t="str">
        <f>IFERROR(VLOOKUP(BA1578,abbreviation[[description_german]:[abbreviation_budo]],3,FALSE),"")</f>
        <v/>
      </c>
      <c r="BE1578" s="51" t="str">
        <f>IFERROR(VLOOKUP(BD1578,abbreviation[[description_german]:[abbreviation_budo]],3,FALSE),"")</f>
        <v/>
      </c>
      <c r="BG1578" s="38"/>
      <c r="BH1578" s="49" t="str">
        <f t="shared" si="220"/>
        <v>_</v>
      </c>
      <c r="BK1578" s="53" t="str">
        <f>IFERROR(VLOOKUP(BJ1578,abbreviation[[description_german]:[abbreviation_budo]],3,FALSE),"")</f>
        <v/>
      </c>
      <c r="BN1578" s="51" t="str">
        <f>IFERROR(VLOOKUP(BM1578,abbreviation[[description_german]:[abbreviation_budo]],3,FALSE),"")</f>
        <v/>
      </c>
      <c r="BO1578" s="31"/>
      <c r="BQ1578" s="51" t="str">
        <f>IFERROR(VLOOKUP(BP1578,abbreviation[[description_german]:[abbreviation_budo]],3,FALSE),"")</f>
        <v/>
      </c>
      <c r="BR1578" s="57" t="str">
        <f t="shared" si="221"/>
        <v>_</v>
      </c>
      <c r="BU1578" s="53" t="str">
        <f>IFERROR(VLOOKUP(BT1578,abbreviation[[description_german]:[abbreviation_budo]],3,FALSE),"")</f>
        <v/>
      </c>
      <c r="BV1578" s="60" t="str">
        <f t="shared" si="222"/>
        <v>_</v>
      </c>
      <c r="BY1578" s="48" t="str">
        <f>IFERROR(VLOOKUP(BX1578,category[[category_name_german]:[abbreviation_category_budo]],3,FALSE),"")</f>
        <v/>
      </c>
      <c r="CB1578" s="48" t="str">
        <f>IFERROR(VLOOKUP(CA1578,category[[category_name_german]:[abbreviation_category_budo]],3,FALSE),"")</f>
        <v/>
      </c>
      <c r="CE1578" s="48" t="str">
        <f>IFERROR(VLOOKUP(CD1578,category[[category_name_german]:[abbreviation_category_budo]],3,FALSE),"")</f>
        <v/>
      </c>
      <c r="CH1578" s="48" t="str">
        <f>IFERROR(VLOOKUP(CG1578,category[[category_name_german]:[abbreviation_category_budo]],3,FALSE),"")</f>
        <v/>
      </c>
      <c r="CK1578" s="48" t="str">
        <f>IFERROR(VLOOKUP(CJ1578,category[[category_name_german]:[abbreviation_category_budo]],3,FALSE),"")</f>
        <v/>
      </c>
      <c r="CM1578" s="49" t="str">
        <f t="shared" si="223"/>
        <v/>
      </c>
      <c r="CO1578" s="63" t="str">
        <f t="shared" si="224"/>
        <v/>
      </c>
    </row>
    <row r="1579" spans="4:93" x14ac:dyDescent="0.25">
      <c r="D1579" s="48" t="str">
        <f>IFERROR(VLOOKUP(C1579,category[[category_name_german]:[abbreviation_category_budo]],3,FALSE),"")</f>
        <v/>
      </c>
      <c r="G1579" s="48" t="str">
        <f>IFERROR(VLOOKUP(F1579,category[[category_name_german]:[abbreviation_category_budo]],3,FALSE),"")</f>
        <v/>
      </c>
      <c r="J1579" s="48" t="str">
        <f>IFERROR(VLOOKUP(I1579,category[[category_name_german]:[abbreviation_category_budo]],3,FALSE),"")</f>
        <v/>
      </c>
      <c r="M1579" s="48" t="str">
        <f>IFERROR(VLOOKUP(L1579,category[[category_name_german]:[abbreviation_category_budo]],3,FALSE),"")</f>
        <v/>
      </c>
      <c r="P1579" s="48" t="str">
        <f>IFERROR(VLOOKUP(O1579,category[[category_name_german]:[abbreviation_category_budo]],3,FALSE),"")</f>
        <v/>
      </c>
      <c r="R1579" s="49" t="str">
        <f t="shared" si="216"/>
        <v/>
      </c>
      <c r="U1579" s="48" t="str">
        <f>IFERROR(VLOOKUP(T1579,abbreviation[[description_german]:[abbreviation_budo]],3,FALSE),"")</f>
        <v/>
      </c>
      <c r="X1579" s="51" t="str">
        <f>IFERROR(VLOOKUP(W1579,abbreviation[[description_german]:[abbreviation_budo]],3,FALSE),"")</f>
        <v/>
      </c>
      <c r="Y1579" s="33"/>
      <c r="AA1579" s="49" t="str">
        <f t="shared" si="217"/>
        <v/>
      </c>
      <c r="AD1579" s="48" t="str">
        <f>IFERROR(VLOOKUP(AC1579,abbreviation[[description_german]:[abbreviation_budo]],3,FALSE),"")</f>
        <v/>
      </c>
      <c r="AG1579" s="54" t="str">
        <f>IFERROR(VLOOKUP(AF1579,abbreviation[[description_german]:[abbreviation_budo]],3,FALSE),"")</f>
        <v/>
      </c>
      <c r="AJ1579" s="49" t="str">
        <f t="shared" si="218"/>
        <v>_</v>
      </c>
      <c r="AM1579" s="48" t="str">
        <f>IFERROR(VLOOKUP(AL1579,abbreviation[[description_german]:[abbreviation_budo]],3,FALSE),"")</f>
        <v/>
      </c>
      <c r="AP1579" s="54" t="str">
        <f>IFERROR(VLOOKUP(AO1579,abbreviation[[description_german]:[abbreviation_budo]],3,FALSE),"")</f>
        <v/>
      </c>
      <c r="AS1579" s="49" t="str">
        <f t="shared" si="219"/>
        <v>_</v>
      </c>
      <c r="AV1579" s="53" t="str">
        <f>IFERROR(VLOOKUP(AU1579,abbreviation[[description_german]:[abbreviation_budo]],3,FALSE),"")</f>
        <v/>
      </c>
      <c r="AY1579" s="51" t="str">
        <f>IFERROR(VLOOKUP(AX1579,abbreviation[[description_german]:[abbreviation_budo]],3,FALSE),"")</f>
        <v/>
      </c>
      <c r="BB1579" s="51" t="str">
        <f>IFERROR(VLOOKUP(BA1579,abbreviation[[description_german]:[abbreviation_budo]],3,FALSE),"")</f>
        <v/>
      </c>
      <c r="BE1579" s="51" t="str">
        <f>IFERROR(VLOOKUP(BD1579,abbreviation[[description_german]:[abbreviation_budo]],3,FALSE),"")</f>
        <v/>
      </c>
      <c r="BG1579" s="38"/>
      <c r="BH1579" s="49" t="str">
        <f t="shared" si="220"/>
        <v>_</v>
      </c>
      <c r="BK1579" s="53" t="str">
        <f>IFERROR(VLOOKUP(BJ1579,abbreviation[[description_german]:[abbreviation_budo]],3,FALSE),"")</f>
        <v/>
      </c>
      <c r="BN1579" s="51" t="str">
        <f>IFERROR(VLOOKUP(BM1579,abbreviation[[description_german]:[abbreviation_budo]],3,FALSE),"")</f>
        <v/>
      </c>
      <c r="BO1579" s="31"/>
      <c r="BQ1579" s="51" t="str">
        <f>IFERROR(VLOOKUP(BP1579,abbreviation[[description_german]:[abbreviation_budo]],3,FALSE),"")</f>
        <v/>
      </c>
      <c r="BR1579" s="57" t="str">
        <f t="shared" si="221"/>
        <v>_</v>
      </c>
      <c r="BU1579" s="53" t="str">
        <f>IFERROR(VLOOKUP(BT1579,abbreviation[[description_german]:[abbreviation_budo]],3,FALSE),"")</f>
        <v/>
      </c>
      <c r="BV1579" s="60" t="str">
        <f t="shared" si="222"/>
        <v>_</v>
      </c>
      <c r="BY1579" s="48" t="str">
        <f>IFERROR(VLOOKUP(BX1579,category[[category_name_german]:[abbreviation_category_budo]],3,FALSE),"")</f>
        <v/>
      </c>
      <c r="CB1579" s="48" t="str">
        <f>IFERROR(VLOOKUP(CA1579,category[[category_name_german]:[abbreviation_category_budo]],3,FALSE),"")</f>
        <v/>
      </c>
      <c r="CE1579" s="48" t="str">
        <f>IFERROR(VLOOKUP(CD1579,category[[category_name_german]:[abbreviation_category_budo]],3,FALSE),"")</f>
        <v/>
      </c>
      <c r="CH1579" s="48" t="str">
        <f>IFERROR(VLOOKUP(CG1579,category[[category_name_german]:[abbreviation_category_budo]],3,FALSE),"")</f>
        <v/>
      </c>
      <c r="CK1579" s="48" t="str">
        <f>IFERROR(VLOOKUP(CJ1579,category[[category_name_german]:[abbreviation_category_budo]],3,FALSE),"")</f>
        <v/>
      </c>
      <c r="CM1579" s="49" t="str">
        <f t="shared" si="223"/>
        <v/>
      </c>
      <c r="CO1579" s="63" t="str">
        <f t="shared" si="224"/>
        <v/>
      </c>
    </row>
    <row r="1580" spans="4:93" x14ac:dyDescent="0.25">
      <c r="D1580" s="48" t="str">
        <f>IFERROR(VLOOKUP(C1580,category[[category_name_german]:[abbreviation_category_budo]],3,FALSE),"")</f>
        <v/>
      </c>
      <c r="G1580" s="48" t="str">
        <f>IFERROR(VLOOKUP(F1580,category[[category_name_german]:[abbreviation_category_budo]],3,FALSE),"")</f>
        <v/>
      </c>
      <c r="J1580" s="48" t="str">
        <f>IFERROR(VLOOKUP(I1580,category[[category_name_german]:[abbreviation_category_budo]],3,FALSE),"")</f>
        <v/>
      </c>
      <c r="M1580" s="48" t="str">
        <f>IFERROR(VLOOKUP(L1580,category[[category_name_german]:[abbreviation_category_budo]],3,FALSE),"")</f>
        <v/>
      </c>
      <c r="P1580" s="48" t="str">
        <f>IFERROR(VLOOKUP(O1580,category[[category_name_german]:[abbreviation_category_budo]],3,FALSE),"")</f>
        <v/>
      </c>
      <c r="R1580" s="49" t="str">
        <f t="shared" si="216"/>
        <v/>
      </c>
      <c r="U1580" s="48" t="str">
        <f>IFERROR(VLOOKUP(T1580,abbreviation[[description_german]:[abbreviation_budo]],3,FALSE),"")</f>
        <v/>
      </c>
      <c r="X1580" s="51" t="str">
        <f>IFERROR(VLOOKUP(W1580,abbreviation[[description_german]:[abbreviation_budo]],3,FALSE),"")</f>
        <v/>
      </c>
      <c r="Y1580" s="33"/>
      <c r="AA1580" s="49" t="str">
        <f t="shared" si="217"/>
        <v/>
      </c>
      <c r="AD1580" s="48" t="str">
        <f>IFERROR(VLOOKUP(AC1580,abbreviation[[description_german]:[abbreviation_budo]],3,FALSE),"")</f>
        <v/>
      </c>
      <c r="AG1580" s="54" t="str">
        <f>IFERROR(VLOOKUP(AF1580,abbreviation[[description_german]:[abbreviation_budo]],3,FALSE),"")</f>
        <v/>
      </c>
      <c r="AJ1580" s="49" t="str">
        <f t="shared" si="218"/>
        <v>_</v>
      </c>
      <c r="AM1580" s="48" t="str">
        <f>IFERROR(VLOOKUP(AL1580,abbreviation[[description_german]:[abbreviation_budo]],3,FALSE),"")</f>
        <v/>
      </c>
      <c r="AP1580" s="54" t="str">
        <f>IFERROR(VLOOKUP(AO1580,abbreviation[[description_german]:[abbreviation_budo]],3,FALSE),"")</f>
        <v/>
      </c>
      <c r="AS1580" s="49" t="str">
        <f t="shared" si="219"/>
        <v>_</v>
      </c>
      <c r="AV1580" s="53" t="str">
        <f>IFERROR(VLOOKUP(AU1580,abbreviation[[description_german]:[abbreviation_budo]],3,FALSE),"")</f>
        <v/>
      </c>
      <c r="AY1580" s="51" t="str">
        <f>IFERROR(VLOOKUP(AX1580,abbreviation[[description_german]:[abbreviation_budo]],3,FALSE),"")</f>
        <v/>
      </c>
      <c r="BB1580" s="51" t="str">
        <f>IFERROR(VLOOKUP(BA1580,abbreviation[[description_german]:[abbreviation_budo]],3,FALSE),"")</f>
        <v/>
      </c>
      <c r="BE1580" s="51" t="str">
        <f>IFERROR(VLOOKUP(BD1580,abbreviation[[description_german]:[abbreviation_budo]],3,FALSE),"")</f>
        <v/>
      </c>
      <c r="BG1580" s="38"/>
      <c r="BH1580" s="49" t="str">
        <f t="shared" si="220"/>
        <v>_</v>
      </c>
      <c r="BK1580" s="53" t="str">
        <f>IFERROR(VLOOKUP(BJ1580,abbreviation[[description_german]:[abbreviation_budo]],3,FALSE),"")</f>
        <v/>
      </c>
      <c r="BN1580" s="51" t="str">
        <f>IFERROR(VLOOKUP(BM1580,abbreviation[[description_german]:[abbreviation_budo]],3,FALSE),"")</f>
        <v/>
      </c>
      <c r="BO1580" s="31"/>
      <c r="BQ1580" s="51" t="str">
        <f>IFERROR(VLOOKUP(BP1580,abbreviation[[description_german]:[abbreviation_budo]],3,FALSE),"")</f>
        <v/>
      </c>
      <c r="BR1580" s="57" t="str">
        <f t="shared" si="221"/>
        <v>_</v>
      </c>
      <c r="BU1580" s="53" t="str">
        <f>IFERROR(VLOOKUP(BT1580,abbreviation[[description_german]:[abbreviation_budo]],3,FALSE),"")</f>
        <v/>
      </c>
      <c r="BV1580" s="60" t="str">
        <f t="shared" si="222"/>
        <v>_</v>
      </c>
      <c r="BY1580" s="48" t="str">
        <f>IFERROR(VLOOKUP(BX1580,category[[category_name_german]:[abbreviation_category_budo]],3,FALSE),"")</f>
        <v/>
      </c>
      <c r="CB1580" s="48" t="str">
        <f>IFERROR(VLOOKUP(CA1580,category[[category_name_german]:[abbreviation_category_budo]],3,FALSE),"")</f>
        <v/>
      </c>
      <c r="CE1580" s="48" t="str">
        <f>IFERROR(VLOOKUP(CD1580,category[[category_name_german]:[abbreviation_category_budo]],3,FALSE),"")</f>
        <v/>
      </c>
      <c r="CH1580" s="48" t="str">
        <f>IFERROR(VLOOKUP(CG1580,category[[category_name_german]:[abbreviation_category_budo]],3,FALSE),"")</f>
        <v/>
      </c>
      <c r="CK1580" s="48" t="str">
        <f>IFERROR(VLOOKUP(CJ1580,category[[category_name_german]:[abbreviation_category_budo]],3,FALSE),"")</f>
        <v/>
      </c>
      <c r="CM1580" s="49" t="str">
        <f t="shared" si="223"/>
        <v/>
      </c>
      <c r="CO1580" s="63" t="str">
        <f t="shared" si="224"/>
        <v/>
      </c>
    </row>
    <row r="1581" spans="4:93" x14ac:dyDescent="0.25">
      <c r="D1581" s="48" t="str">
        <f>IFERROR(VLOOKUP(C1581,category[[category_name_german]:[abbreviation_category_budo]],3,FALSE),"")</f>
        <v/>
      </c>
      <c r="G1581" s="48" t="str">
        <f>IFERROR(VLOOKUP(F1581,category[[category_name_german]:[abbreviation_category_budo]],3,FALSE),"")</f>
        <v/>
      </c>
      <c r="J1581" s="48" t="str">
        <f>IFERROR(VLOOKUP(I1581,category[[category_name_german]:[abbreviation_category_budo]],3,FALSE),"")</f>
        <v/>
      </c>
      <c r="M1581" s="48" t="str">
        <f>IFERROR(VLOOKUP(L1581,category[[category_name_german]:[abbreviation_category_budo]],3,FALSE),"")</f>
        <v/>
      </c>
      <c r="P1581" s="48" t="str">
        <f>IFERROR(VLOOKUP(O1581,category[[category_name_german]:[abbreviation_category_budo]],3,FALSE),"")</f>
        <v/>
      </c>
      <c r="R1581" s="49" t="str">
        <f t="shared" si="216"/>
        <v/>
      </c>
      <c r="U1581" s="48" t="str">
        <f>IFERROR(VLOOKUP(T1581,abbreviation[[description_german]:[abbreviation_budo]],3,FALSE),"")</f>
        <v/>
      </c>
      <c r="X1581" s="51" t="str">
        <f>IFERROR(VLOOKUP(W1581,abbreviation[[description_german]:[abbreviation_budo]],3,FALSE),"")</f>
        <v/>
      </c>
      <c r="Y1581" s="33"/>
      <c r="AA1581" s="49" t="str">
        <f t="shared" si="217"/>
        <v/>
      </c>
      <c r="AD1581" s="48" t="str">
        <f>IFERROR(VLOOKUP(AC1581,abbreviation[[description_german]:[abbreviation_budo]],3,FALSE),"")</f>
        <v/>
      </c>
      <c r="AG1581" s="54" t="str">
        <f>IFERROR(VLOOKUP(AF1581,abbreviation[[description_german]:[abbreviation_budo]],3,FALSE),"")</f>
        <v/>
      </c>
      <c r="AJ1581" s="49" t="str">
        <f t="shared" si="218"/>
        <v>_</v>
      </c>
      <c r="AM1581" s="48" t="str">
        <f>IFERROR(VLOOKUP(AL1581,abbreviation[[description_german]:[abbreviation_budo]],3,FALSE),"")</f>
        <v/>
      </c>
      <c r="AP1581" s="54" t="str">
        <f>IFERROR(VLOOKUP(AO1581,abbreviation[[description_german]:[abbreviation_budo]],3,FALSE),"")</f>
        <v/>
      </c>
      <c r="AS1581" s="49" t="str">
        <f t="shared" si="219"/>
        <v>_</v>
      </c>
      <c r="AV1581" s="53" t="str">
        <f>IFERROR(VLOOKUP(AU1581,abbreviation[[description_german]:[abbreviation_budo]],3,FALSE),"")</f>
        <v/>
      </c>
      <c r="AY1581" s="51" t="str">
        <f>IFERROR(VLOOKUP(AX1581,abbreviation[[description_german]:[abbreviation_budo]],3,FALSE),"")</f>
        <v/>
      </c>
      <c r="BB1581" s="51" t="str">
        <f>IFERROR(VLOOKUP(BA1581,abbreviation[[description_german]:[abbreviation_budo]],3,FALSE),"")</f>
        <v/>
      </c>
      <c r="BE1581" s="51" t="str">
        <f>IFERROR(VLOOKUP(BD1581,abbreviation[[description_german]:[abbreviation_budo]],3,FALSE),"")</f>
        <v/>
      </c>
      <c r="BG1581" s="38"/>
      <c r="BH1581" s="49" t="str">
        <f t="shared" si="220"/>
        <v>_</v>
      </c>
      <c r="BK1581" s="53" t="str">
        <f>IFERROR(VLOOKUP(BJ1581,abbreviation[[description_german]:[abbreviation_budo]],3,FALSE),"")</f>
        <v/>
      </c>
      <c r="BN1581" s="51" t="str">
        <f>IFERROR(VLOOKUP(BM1581,abbreviation[[description_german]:[abbreviation_budo]],3,FALSE),"")</f>
        <v/>
      </c>
      <c r="BO1581" s="31"/>
      <c r="BQ1581" s="51" t="str">
        <f>IFERROR(VLOOKUP(BP1581,abbreviation[[description_german]:[abbreviation_budo]],3,FALSE),"")</f>
        <v/>
      </c>
      <c r="BR1581" s="57" t="str">
        <f t="shared" si="221"/>
        <v>_</v>
      </c>
      <c r="BU1581" s="53" t="str">
        <f>IFERROR(VLOOKUP(BT1581,abbreviation[[description_german]:[abbreviation_budo]],3,FALSE),"")</f>
        <v/>
      </c>
      <c r="BV1581" s="60" t="str">
        <f t="shared" si="222"/>
        <v>_</v>
      </c>
      <c r="BY1581" s="48" t="str">
        <f>IFERROR(VLOOKUP(BX1581,category[[category_name_german]:[abbreviation_category_budo]],3,FALSE),"")</f>
        <v/>
      </c>
      <c r="CB1581" s="48" t="str">
        <f>IFERROR(VLOOKUP(CA1581,category[[category_name_german]:[abbreviation_category_budo]],3,FALSE),"")</f>
        <v/>
      </c>
      <c r="CE1581" s="48" t="str">
        <f>IFERROR(VLOOKUP(CD1581,category[[category_name_german]:[abbreviation_category_budo]],3,FALSE),"")</f>
        <v/>
      </c>
      <c r="CH1581" s="48" t="str">
        <f>IFERROR(VLOOKUP(CG1581,category[[category_name_german]:[abbreviation_category_budo]],3,FALSE),"")</f>
        <v/>
      </c>
      <c r="CK1581" s="48" t="str">
        <f>IFERROR(VLOOKUP(CJ1581,category[[category_name_german]:[abbreviation_category_budo]],3,FALSE),"")</f>
        <v/>
      </c>
      <c r="CM1581" s="49" t="str">
        <f t="shared" si="223"/>
        <v/>
      </c>
      <c r="CO1581" s="63" t="str">
        <f t="shared" si="224"/>
        <v/>
      </c>
    </row>
    <row r="1582" spans="4:93" x14ac:dyDescent="0.25">
      <c r="D1582" s="48" t="str">
        <f>IFERROR(VLOOKUP(C1582,category[[category_name_german]:[abbreviation_category_budo]],3,FALSE),"")</f>
        <v/>
      </c>
      <c r="G1582" s="48" t="str">
        <f>IFERROR(VLOOKUP(F1582,category[[category_name_german]:[abbreviation_category_budo]],3,FALSE),"")</f>
        <v/>
      </c>
      <c r="J1582" s="48" t="str">
        <f>IFERROR(VLOOKUP(I1582,category[[category_name_german]:[abbreviation_category_budo]],3,FALSE),"")</f>
        <v/>
      </c>
      <c r="M1582" s="48" t="str">
        <f>IFERROR(VLOOKUP(L1582,category[[category_name_german]:[abbreviation_category_budo]],3,FALSE),"")</f>
        <v/>
      </c>
      <c r="P1582" s="48" t="str">
        <f>IFERROR(VLOOKUP(O1582,category[[category_name_german]:[abbreviation_category_budo]],3,FALSE),"")</f>
        <v/>
      </c>
      <c r="R1582" s="49" t="str">
        <f t="shared" si="216"/>
        <v/>
      </c>
      <c r="U1582" s="48" t="str">
        <f>IFERROR(VLOOKUP(T1582,abbreviation[[description_german]:[abbreviation_budo]],3,FALSE),"")</f>
        <v/>
      </c>
      <c r="X1582" s="51" t="str">
        <f>IFERROR(VLOOKUP(W1582,abbreviation[[description_german]:[abbreviation_budo]],3,FALSE),"")</f>
        <v/>
      </c>
      <c r="Y1582" s="33"/>
      <c r="AA1582" s="49" t="str">
        <f t="shared" si="217"/>
        <v/>
      </c>
      <c r="AD1582" s="48" t="str">
        <f>IFERROR(VLOOKUP(AC1582,abbreviation[[description_german]:[abbreviation_budo]],3,FALSE),"")</f>
        <v/>
      </c>
      <c r="AG1582" s="54" t="str">
        <f>IFERROR(VLOOKUP(AF1582,abbreviation[[description_german]:[abbreviation_budo]],3,FALSE),"")</f>
        <v/>
      </c>
      <c r="AJ1582" s="49" t="str">
        <f t="shared" si="218"/>
        <v>_</v>
      </c>
      <c r="AM1582" s="48" t="str">
        <f>IFERROR(VLOOKUP(AL1582,abbreviation[[description_german]:[abbreviation_budo]],3,FALSE),"")</f>
        <v/>
      </c>
      <c r="AP1582" s="54" t="str">
        <f>IFERROR(VLOOKUP(AO1582,abbreviation[[description_german]:[abbreviation_budo]],3,FALSE),"")</f>
        <v/>
      </c>
      <c r="AS1582" s="49" t="str">
        <f t="shared" si="219"/>
        <v>_</v>
      </c>
      <c r="AV1582" s="53" t="str">
        <f>IFERROR(VLOOKUP(AU1582,abbreviation[[description_german]:[abbreviation_budo]],3,FALSE),"")</f>
        <v/>
      </c>
      <c r="AY1582" s="51" t="str">
        <f>IFERROR(VLOOKUP(AX1582,abbreviation[[description_german]:[abbreviation_budo]],3,FALSE),"")</f>
        <v/>
      </c>
      <c r="BB1582" s="51" t="str">
        <f>IFERROR(VLOOKUP(BA1582,abbreviation[[description_german]:[abbreviation_budo]],3,FALSE),"")</f>
        <v/>
      </c>
      <c r="BE1582" s="51" t="str">
        <f>IFERROR(VLOOKUP(BD1582,abbreviation[[description_german]:[abbreviation_budo]],3,FALSE),"")</f>
        <v/>
      </c>
      <c r="BG1582" s="38"/>
      <c r="BH1582" s="49" t="str">
        <f t="shared" si="220"/>
        <v>_</v>
      </c>
      <c r="BK1582" s="53" t="str">
        <f>IFERROR(VLOOKUP(BJ1582,abbreviation[[description_german]:[abbreviation_budo]],3,FALSE),"")</f>
        <v/>
      </c>
      <c r="BN1582" s="51" t="str">
        <f>IFERROR(VLOOKUP(BM1582,abbreviation[[description_german]:[abbreviation_budo]],3,FALSE),"")</f>
        <v/>
      </c>
      <c r="BO1582" s="31"/>
      <c r="BQ1582" s="51" t="str">
        <f>IFERROR(VLOOKUP(BP1582,abbreviation[[description_german]:[abbreviation_budo]],3,FALSE),"")</f>
        <v/>
      </c>
      <c r="BR1582" s="57" t="str">
        <f t="shared" si="221"/>
        <v>_</v>
      </c>
      <c r="BU1582" s="53" t="str">
        <f>IFERROR(VLOOKUP(BT1582,abbreviation[[description_german]:[abbreviation_budo]],3,FALSE),"")</f>
        <v/>
      </c>
      <c r="BV1582" s="60" t="str">
        <f t="shared" si="222"/>
        <v>_</v>
      </c>
      <c r="BY1582" s="48" t="str">
        <f>IFERROR(VLOOKUP(BX1582,category[[category_name_german]:[abbreviation_category_budo]],3,FALSE),"")</f>
        <v/>
      </c>
      <c r="CB1582" s="48" t="str">
        <f>IFERROR(VLOOKUP(CA1582,category[[category_name_german]:[abbreviation_category_budo]],3,FALSE),"")</f>
        <v/>
      </c>
      <c r="CE1582" s="48" t="str">
        <f>IFERROR(VLOOKUP(CD1582,category[[category_name_german]:[abbreviation_category_budo]],3,FALSE),"")</f>
        <v/>
      </c>
      <c r="CH1582" s="48" t="str">
        <f>IFERROR(VLOOKUP(CG1582,category[[category_name_german]:[abbreviation_category_budo]],3,FALSE),"")</f>
        <v/>
      </c>
      <c r="CK1582" s="48" t="str">
        <f>IFERROR(VLOOKUP(CJ1582,category[[category_name_german]:[abbreviation_category_budo]],3,FALSE),"")</f>
        <v/>
      </c>
      <c r="CM1582" s="49" t="str">
        <f t="shared" si="223"/>
        <v/>
      </c>
      <c r="CO1582" s="63" t="str">
        <f t="shared" si="224"/>
        <v/>
      </c>
    </row>
    <row r="1583" spans="4:93" x14ac:dyDescent="0.25">
      <c r="D1583" s="48" t="str">
        <f>IFERROR(VLOOKUP(C1583,category[[category_name_german]:[abbreviation_category_budo]],3,FALSE),"")</f>
        <v/>
      </c>
      <c r="G1583" s="48" t="str">
        <f>IFERROR(VLOOKUP(F1583,category[[category_name_german]:[abbreviation_category_budo]],3,FALSE),"")</f>
        <v/>
      </c>
      <c r="J1583" s="48" t="str">
        <f>IFERROR(VLOOKUP(I1583,category[[category_name_german]:[abbreviation_category_budo]],3,FALSE),"")</f>
        <v/>
      </c>
      <c r="M1583" s="48" t="str">
        <f>IFERROR(VLOOKUP(L1583,category[[category_name_german]:[abbreviation_category_budo]],3,FALSE),"")</f>
        <v/>
      </c>
      <c r="P1583" s="48" t="str">
        <f>IFERROR(VLOOKUP(O1583,category[[category_name_german]:[abbreviation_category_budo]],3,FALSE),"")</f>
        <v/>
      </c>
      <c r="R1583" s="49" t="str">
        <f t="shared" si="216"/>
        <v/>
      </c>
      <c r="U1583" s="48" t="str">
        <f>IFERROR(VLOOKUP(T1583,abbreviation[[description_german]:[abbreviation_budo]],3,FALSE),"")</f>
        <v/>
      </c>
      <c r="X1583" s="51" t="str">
        <f>IFERROR(VLOOKUP(W1583,abbreviation[[description_german]:[abbreviation_budo]],3,FALSE),"")</f>
        <v/>
      </c>
      <c r="Y1583" s="33"/>
      <c r="AA1583" s="49" t="str">
        <f t="shared" si="217"/>
        <v/>
      </c>
      <c r="AD1583" s="48" t="str">
        <f>IFERROR(VLOOKUP(AC1583,abbreviation[[description_german]:[abbreviation_budo]],3,FALSE),"")</f>
        <v/>
      </c>
      <c r="AG1583" s="54" t="str">
        <f>IFERROR(VLOOKUP(AF1583,abbreviation[[description_german]:[abbreviation_budo]],3,FALSE),"")</f>
        <v/>
      </c>
      <c r="AJ1583" s="49" t="str">
        <f t="shared" si="218"/>
        <v>_</v>
      </c>
      <c r="AM1583" s="48" t="str">
        <f>IFERROR(VLOOKUP(AL1583,abbreviation[[description_german]:[abbreviation_budo]],3,FALSE),"")</f>
        <v/>
      </c>
      <c r="AP1583" s="54" t="str">
        <f>IFERROR(VLOOKUP(AO1583,abbreviation[[description_german]:[abbreviation_budo]],3,FALSE),"")</f>
        <v/>
      </c>
      <c r="AS1583" s="49" t="str">
        <f t="shared" si="219"/>
        <v>_</v>
      </c>
      <c r="AV1583" s="53" t="str">
        <f>IFERROR(VLOOKUP(AU1583,abbreviation[[description_german]:[abbreviation_budo]],3,FALSE),"")</f>
        <v/>
      </c>
      <c r="AY1583" s="51" t="str">
        <f>IFERROR(VLOOKUP(AX1583,abbreviation[[description_german]:[abbreviation_budo]],3,FALSE),"")</f>
        <v/>
      </c>
      <c r="BB1583" s="51" t="str">
        <f>IFERROR(VLOOKUP(BA1583,abbreviation[[description_german]:[abbreviation_budo]],3,FALSE),"")</f>
        <v/>
      </c>
      <c r="BE1583" s="51" t="str">
        <f>IFERROR(VLOOKUP(BD1583,abbreviation[[description_german]:[abbreviation_budo]],3,FALSE),"")</f>
        <v/>
      </c>
      <c r="BG1583" s="38"/>
      <c r="BH1583" s="49" t="str">
        <f t="shared" si="220"/>
        <v>_</v>
      </c>
      <c r="BK1583" s="53" t="str">
        <f>IFERROR(VLOOKUP(BJ1583,abbreviation[[description_german]:[abbreviation_budo]],3,FALSE),"")</f>
        <v/>
      </c>
      <c r="BN1583" s="51" t="str">
        <f>IFERROR(VLOOKUP(BM1583,abbreviation[[description_german]:[abbreviation_budo]],3,FALSE),"")</f>
        <v/>
      </c>
      <c r="BO1583" s="31"/>
      <c r="BQ1583" s="51" t="str">
        <f>IFERROR(VLOOKUP(BP1583,abbreviation[[description_german]:[abbreviation_budo]],3,FALSE),"")</f>
        <v/>
      </c>
      <c r="BR1583" s="57" t="str">
        <f t="shared" si="221"/>
        <v>_</v>
      </c>
      <c r="BU1583" s="53" t="str">
        <f>IFERROR(VLOOKUP(BT1583,abbreviation[[description_german]:[abbreviation_budo]],3,FALSE),"")</f>
        <v/>
      </c>
      <c r="BV1583" s="60" t="str">
        <f t="shared" si="222"/>
        <v>_</v>
      </c>
      <c r="BY1583" s="48" t="str">
        <f>IFERROR(VLOOKUP(BX1583,category[[category_name_german]:[abbreviation_category_budo]],3,FALSE),"")</f>
        <v/>
      </c>
      <c r="CB1583" s="48" t="str">
        <f>IFERROR(VLOOKUP(CA1583,category[[category_name_german]:[abbreviation_category_budo]],3,FALSE),"")</f>
        <v/>
      </c>
      <c r="CE1583" s="48" t="str">
        <f>IFERROR(VLOOKUP(CD1583,category[[category_name_german]:[abbreviation_category_budo]],3,FALSE),"")</f>
        <v/>
      </c>
      <c r="CH1583" s="48" t="str">
        <f>IFERROR(VLOOKUP(CG1583,category[[category_name_german]:[abbreviation_category_budo]],3,FALSE),"")</f>
        <v/>
      </c>
      <c r="CK1583" s="48" t="str">
        <f>IFERROR(VLOOKUP(CJ1583,category[[category_name_german]:[abbreviation_category_budo]],3,FALSE),"")</f>
        <v/>
      </c>
      <c r="CM1583" s="49" t="str">
        <f t="shared" si="223"/>
        <v/>
      </c>
      <c r="CO1583" s="63" t="str">
        <f t="shared" si="224"/>
        <v/>
      </c>
    </row>
    <row r="1584" spans="4:93" x14ac:dyDescent="0.25">
      <c r="D1584" s="48" t="str">
        <f>IFERROR(VLOOKUP(C1584,category[[category_name_german]:[abbreviation_category_budo]],3,FALSE),"")</f>
        <v/>
      </c>
      <c r="G1584" s="48" t="str">
        <f>IFERROR(VLOOKUP(F1584,category[[category_name_german]:[abbreviation_category_budo]],3,FALSE),"")</f>
        <v/>
      </c>
      <c r="J1584" s="48" t="str">
        <f>IFERROR(VLOOKUP(I1584,category[[category_name_german]:[abbreviation_category_budo]],3,FALSE),"")</f>
        <v/>
      </c>
      <c r="M1584" s="48" t="str">
        <f>IFERROR(VLOOKUP(L1584,category[[category_name_german]:[abbreviation_category_budo]],3,FALSE),"")</f>
        <v/>
      </c>
      <c r="P1584" s="48" t="str">
        <f>IFERROR(VLOOKUP(O1584,category[[category_name_german]:[abbreviation_category_budo]],3,FALSE),"")</f>
        <v/>
      </c>
      <c r="R1584" s="49" t="str">
        <f t="shared" si="216"/>
        <v/>
      </c>
      <c r="U1584" s="48" t="str">
        <f>IFERROR(VLOOKUP(T1584,abbreviation[[description_german]:[abbreviation_budo]],3,FALSE),"")</f>
        <v/>
      </c>
      <c r="X1584" s="51" t="str">
        <f>IFERROR(VLOOKUP(W1584,abbreviation[[description_german]:[abbreviation_budo]],3,FALSE),"")</f>
        <v/>
      </c>
      <c r="Y1584" s="33"/>
      <c r="AA1584" s="49" t="str">
        <f t="shared" si="217"/>
        <v/>
      </c>
      <c r="AD1584" s="48" t="str">
        <f>IFERROR(VLOOKUP(AC1584,abbreviation[[description_german]:[abbreviation_budo]],3,FALSE),"")</f>
        <v/>
      </c>
      <c r="AG1584" s="54" t="str">
        <f>IFERROR(VLOOKUP(AF1584,abbreviation[[description_german]:[abbreviation_budo]],3,FALSE),"")</f>
        <v/>
      </c>
      <c r="AJ1584" s="49" t="str">
        <f t="shared" si="218"/>
        <v>_</v>
      </c>
      <c r="AM1584" s="48" t="str">
        <f>IFERROR(VLOOKUP(AL1584,abbreviation[[description_german]:[abbreviation_budo]],3,FALSE),"")</f>
        <v/>
      </c>
      <c r="AP1584" s="54" t="str">
        <f>IFERROR(VLOOKUP(AO1584,abbreviation[[description_german]:[abbreviation_budo]],3,FALSE),"")</f>
        <v/>
      </c>
      <c r="AS1584" s="49" t="str">
        <f t="shared" si="219"/>
        <v>_</v>
      </c>
      <c r="AV1584" s="53" t="str">
        <f>IFERROR(VLOOKUP(AU1584,abbreviation[[description_german]:[abbreviation_budo]],3,FALSE),"")</f>
        <v/>
      </c>
      <c r="AY1584" s="51" t="str">
        <f>IFERROR(VLOOKUP(AX1584,abbreviation[[description_german]:[abbreviation_budo]],3,FALSE),"")</f>
        <v/>
      </c>
      <c r="BB1584" s="51" t="str">
        <f>IFERROR(VLOOKUP(BA1584,abbreviation[[description_german]:[abbreviation_budo]],3,FALSE),"")</f>
        <v/>
      </c>
      <c r="BE1584" s="51" t="str">
        <f>IFERROR(VLOOKUP(BD1584,abbreviation[[description_german]:[abbreviation_budo]],3,FALSE),"")</f>
        <v/>
      </c>
      <c r="BG1584" s="38"/>
      <c r="BH1584" s="49" t="str">
        <f t="shared" si="220"/>
        <v>_</v>
      </c>
      <c r="BK1584" s="53" t="str">
        <f>IFERROR(VLOOKUP(BJ1584,abbreviation[[description_german]:[abbreviation_budo]],3,FALSE),"")</f>
        <v/>
      </c>
      <c r="BN1584" s="51" t="str">
        <f>IFERROR(VLOOKUP(BM1584,abbreviation[[description_german]:[abbreviation_budo]],3,FALSE),"")</f>
        <v/>
      </c>
      <c r="BO1584" s="31"/>
      <c r="BQ1584" s="51" t="str">
        <f>IFERROR(VLOOKUP(BP1584,abbreviation[[description_german]:[abbreviation_budo]],3,FALSE),"")</f>
        <v/>
      </c>
      <c r="BR1584" s="57" t="str">
        <f t="shared" si="221"/>
        <v>_</v>
      </c>
      <c r="BU1584" s="53" t="str">
        <f>IFERROR(VLOOKUP(BT1584,abbreviation[[description_german]:[abbreviation_budo]],3,FALSE),"")</f>
        <v/>
      </c>
      <c r="BV1584" s="60" t="str">
        <f t="shared" si="222"/>
        <v>_</v>
      </c>
      <c r="BY1584" s="48" t="str">
        <f>IFERROR(VLOOKUP(BX1584,category[[category_name_german]:[abbreviation_category_budo]],3,FALSE),"")</f>
        <v/>
      </c>
      <c r="CB1584" s="48" t="str">
        <f>IFERROR(VLOOKUP(CA1584,category[[category_name_german]:[abbreviation_category_budo]],3,FALSE),"")</f>
        <v/>
      </c>
      <c r="CE1584" s="48" t="str">
        <f>IFERROR(VLOOKUP(CD1584,category[[category_name_german]:[abbreviation_category_budo]],3,FALSE),"")</f>
        <v/>
      </c>
      <c r="CH1584" s="48" t="str">
        <f>IFERROR(VLOOKUP(CG1584,category[[category_name_german]:[abbreviation_category_budo]],3,FALSE),"")</f>
        <v/>
      </c>
      <c r="CK1584" s="48" t="str">
        <f>IFERROR(VLOOKUP(CJ1584,category[[category_name_german]:[abbreviation_category_budo]],3,FALSE),"")</f>
        <v/>
      </c>
      <c r="CM1584" s="49" t="str">
        <f t="shared" si="223"/>
        <v/>
      </c>
      <c r="CO1584" s="63" t="str">
        <f t="shared" si="224"/>
        <v/>
      </c>
    </row>
    <row r="1585" spans="4:93" x14ac:dyDescent="0.25">
      <c r="D1585" s="48" t="str">
        <f>IFERROR(VLOOKUP(C1585,category[[category_name_german]:[abbreviation_category_budo]],3,FALSE),"")</f>
        <v/>
      </c>
      <c r="G1585" s="48" t="str">
        <f>IFERROR(VLOOKUP(F1585,category[[category_name_german]:[abbreviation_category_budo]],3,FALSE),"")</f>
        <v/>
      </c>
      <c r="J1585" s="48" t="str">
        <f>IFERROR(VLOOKUP(I1585,category[[category_name_german]:[abbreviation_category_budo]],3,FALSE),"")</f>
        <v/>
      </c>
      <c r="M1585" s="48" t="str">
        <f>IFERROR(VLOOKUP(L1585,category[[category_name_german]:[abbreviation_category_budo]],3,FALSE),"")</f>
        <v/>
      </c>
      <c r="P1585" s="48" t="str">
        <f>IFERROR(VLOOKUP(O1585,category[[category_name_german]:[abbreviation_category_budo]],3,FALSE),"")</f>
        <v/>
      </c>
      <c r="R1585" s="49" t="str">
        <f t="shared" si="216"/>
        <v/>
      </c>
      <c r="U1585" s="48" t="str">
        <f>IFERROR(VLOOKUP(T1585,abbreviation[[description_german]:[abbreviation_budo]],3,FALSE),"")</f>
        <v/>
      </c>
      <c r="X1585" s="51" t="str">
        <f>IFERROR(VLOOKUP(W1585,abbreviation[[description_german]:[abbreviation_budo]],3,FALSE),"")</f>
        <v/>
      </c>
      <c r="Y1585" s="33"/>
      <c r="AA1585" s="49" t="str">
        <f t="shared" si="217"/>
        <v/>
      </c>
      <c r="AD1585" s="48" t="str">
        <f>IFERROR(VLOOKUP(AC1585,abbreviation[[description_german]:[abbreviation_budo]],3,FALSE),"")</f>
        <v/>
      </c>
      <c r="AG1585" s="54" t="str">
        <f>IFERROR(VLOOKUP(AF1585,abbreviation[[description_german]:[abbreviation_budo]],3,FALSE),"")</f>
        <v/>
      </c>
      <c r="AJ1585" s="49" t="str">
        <f t="shared" si="218"/>
        <v>_</v>
      </c>
      <c r="AM1585" s="48" t="str">
        <f>IFERROR(VLOOKUP(AL1585,abbreviation[[description_german]:[abbreviation_budo]],3,FALSE),"")</f>
        <v/>
      </c>
      <c r="AP1585" s="54" t="str">
        <f>IFERROR(VLOOKUP(AO1585,abbreviation[[description_german]:[abbreviation_budo]],3,FALSE),"")</f>
        <v/>
      </c>
      <c r="AS1585" s="49" t="str">
        <f t="shared" si="219"/>
        <v>_</v>
      </c>
      <c r="AV1585" s="53" t="str">
        <f>IFERROR(VLOOKUP(AU1585,abbreviation[[description_german]:[abbreviation_budo]],3,FALSE),"")</f>
        <v/>
      </c>
      <c r="AY1585" s="51" t="str">
        <f>IFERROR(VLOOKUP(AX1585,abbreviation[[description_german]:[abbreviation_budo]],3,FALSE),"")</f>
        <v/>
      </c>
      <c r="BB1585" s="51" t="str">
        <f>IFERROR(VLOOKUP(BA1585,abbreviation[[description_german]:[abbreviation_budo]],3,FALSE),"")</f>
        <v/>
      </c>
      <c r="BE1585" s="51" t="str">
        <f>IFERROR(VLOOKUP(BD1585,abbreviation[[description_german]:[abbreviation_budo]],3,FALSE),"")</f>
        <v/>
      </c>
      <c r="BG1585" s="38"/>
      <c r="BH1585" s="49" t="str">
        <f t="shared" si="220"/>
        <v>_</v>
      </c>
      <c r="BK1585" s="53" t="str">
        <f>IFERROR(VLOOKUP(BJ1585,abbreviation[[description_german]:[abbreviation_budo]],3,FALSE),"")</f>
        <v/>
      </c>
      <c r="BN1585" s="51" t="str">
        <f>IFERROR(VLOOKUP(BM1585,abbreviation[[description_german]:[abbreviation_budo]],3,FALSE),"")</f>
        <v/>
      </c>
      <c r="BO1585" s="31"/>
      <c r="BQ1585" s="51" t="str">
        <f>IFERROR(VLOOKUP(BP1585,abbreviation[[description_german]:[abbreviation_budo]],3,FALSE),"")</f>
        <v/>
      </c>
      <c r="BR1585" s="57" t="str">
        <f t="shared" si="221"/>
        <v>_</v>
      </c>
      <c r="BU1585" s="53" t="str">
        <f>IFERROR(VLOOKUP(BT1585,abbreviation[[description_german]:[abbreviation_budo]],3,FALSE),"")</f>
        <v/>
      </c>
      <c r="BV1585" s="60" t="str">
        <f t="shared" si="222"/>
        <v>_</v>
      </c>
      <c r="BY1585" s="48" t="str">
        <f>IFERROR(VLOOKUP(BX1585,category[[category_name_german]:[abbreviation_category_budo]],3,FALSE),"")</f>
        <v/>
      </c>
      <c r="CB1585" s="48" t="str">
        <f>IFERROR(VLOOKUP(CA1585,category[[category_name_german]:[abbreviation_category_budo]],3,FALSE),"")</f>
        <v/>
      </c>
      <c r="CE1585" s="48" t="str">
        <f>IFERROR(VLOOKUP(CD1585,category[[category_name_german]:[abbreviation_category_budo]],3,FALSE),"")</f>
        <v/>
      </c>
      <c r="CH1585" s="48" t="str">
        <f>IFERROR(VLOOKUP(CG1585,category[[category_name_german]:[abbreviation_category_budo]],3,FALSE),"")</f>
        <v/>
      </c>
      <c r="CK1585" s="48" t="str">
        <f>IFERROR(VLOOKUP(CJ1585,category[[category_name_german]:[abbreviation_category_budo]],3,FALSE),"")</f>
        <v/>
      </c>
      <c r="CM1585" s="49" t="str">
        <f t="shared" si="223"/>
        <v/>
      </c>
      <c r="CO1585" s="63" t="str">
        <f t="shared" si="224"/>
        <v/>
      </c>
    </row>
    <row r="1586" spans="4:93" x14ac:dyDescent="0.25">
      <c r="D1586" s="48" t="str">
        <f>IFERROR(VLOOKUP(C1586,category[[category_name_german]:[abbreviation_category_budo]],3,FALSE),"")</f>
        <v/>
      </c>
      <c r="G1586" s="48" t="str">
        <f>IFERROR(VLOOKUP(F1586,category[[category_name_german]:[abbreviation_category_budo]],3,FALSE),"")</f>
        <v/>
      </c>
      <c r="J1586" s="48" t="str">
        <f>IFERROR(VLOOKUP(I1586,category[[category_name_german]:[abbreviation_category_budo]],3,FALSE),"")</f>
        <v/>
      </c>
      <c r="M1586" s="48" t="str">
        <f>IFERROR(VLOOKUP(L1586,category[[category_name_german]:[abbreviation_category_budo]],3,FALSE),"")</f>
        <v/>
      </c>
      <c r="P1586" s="48" t="str">
        <f>IFERROR(VLOOKUP(O1586,category[[category_name_german]:[abbreviation_category_budo]],3,FALSE),"")</f>
        <v/>
      </c>
      <c r="R1586" s="49" t="str">
        <f t="shared" si="216"/>
        <v/>
      </c>
      <c r="U1586" s="48" t="str">
        <f>IFERROR(VLOOKUP(T1586,abbreviation[[description_german]:[abbreviation_budo]],3,FALSE),"")</f>
        <v/>
      </c>
      <c r="X1586" s="51" t="str">
        <f>IFERROR(VLOOKUP(W1586,abbreviation[[description_german]:[abbreviation_budo]],3,FALSE),"")</f>
        <v/>
      </c>
      <c r="Y1586" s="33"/>
      <c r="AA1586" s="49" t="str">
        <f t="shared" si="217"/>
        <v/>
      </c>
      <c r="AD1586" s="48" t="str">
        <f>IFERROR(VLOOKUP(AC1586,abbreviation[[description_german]:[abbreviation_budo]],3,FALSE),"")</f>
        <v/>
      </c>
      <c r="AG1586" s="54" t="str">
        <f>IFERROR(VLOOKUP(AF1586,abbreviation[[description_german]:[abbreviation_budo]],3,FALSE),"")</f>
        <v/>
      </c>
      <c r="AJ1586" s="49" t="str">
        <f t="shared" si="218"/>
        <v>_</v>
      </c>
      <c r="AM1586" s="48" t="str">
        <f>IFERROR(VLOOKUP(AL1586,abbreviation[[description_german]:[abbreviation_budo]],3,FALSE),"")</f>
        <v/>
      </c>
      <c r="AP1586" s="54" t="str">
        <f>IFERROR(VLOOKUP(AO1586,abbreviation[[description_german]:[abbreviation_budo]],3,FALSE),"")</f>
        <v/>
      </c>
      <c r="AS1586" s="49" t="str">
        <f t="shared" si="219"/>
        <v>_</v>
      </c>
      <c r="AV1586" s="53" t="str">
        <f>IFERROR(VLOOKUP(AU1586,abbreviation[[description_german]:[abbreviation_budo]],3,FALSE),"")</f>
        <v/>
      </c>
      <c r="AY1586" s="51" t="str">
        <f>IFERROR(VLOOKUP(AX1586,abbreviation[[description_german]:[abbreviation_budo]],3,FALSE),"")</f>
        <v/>
      </c>
      <c r="BB1586" s="51" t="str">
        <f>IFERROR(VLOOKUP(BA1586,abbreviation[[description_german]:[abbreviation_budo]],3,FALSE),"")</f>
        <v/>
      </c>
      <c r="BE1586" s="51" t="str">
        <f>IFERROR(VLOOKUP(BD1586,abbreviation[[description_german]:[abbreviation_budo]],3,FALSE),"")</f>
        <v/>
      </c>
      <c r="BG1586" s="38"/>
      <c r="BH1586" s="49" t="str">
        <f t="shared" si="220"/>
        <v>_</v>
      </c>
      <c r="BK1586" s="53" t="str">
        <f>IFERROR(VLOOKUP(BJ1586,abbreviation[[description_german]:[abbreviation_budo]],3,FALSE),"")</f>
        <v/>
      </c>
      <c r="BN1586" s="51" t="str">
        <f>IFERROR(VLOOKUP(BM1586,abbreviation[[description_german]:[abbreviation_budo]],3,FALSE),"")</f>
        <v/>
      </c>
      <c r="BO1586" s="31"/>
      <c r="BQ1586" s="51" t="str">
        <f>IFERROR(VLOOKUP(BP1586,abbreviation[[description_german]:[abbreviation_budo]],3,FALSE),"")</f>
        <v/>
      </c>
      <c r="BR1586" s="57" t="str">
        <f t="shared" si="221"/>
        <v>_</v>
      </c>
      <c r="BU1586" s="53" t="str">
        <f>IFERROR(VLOOKUP(BT1586,abbreviation[[description_german]:[abbreviation_budo]],3,FALSE),"")</f>
        <v/>
      </c>
      <c r="BV1586" s="60" t="str">
        <f t="shared" si="222"/>
        <v>_</v>
      </c>
      <c r="BY1586" s="48" t="str">
        <f>IFERROR(VLOOKUP(BX1586,category[[category_name_german]:[abbreviation_category_budo]],3,FALSE),"")</f>
        <v/>
      </c>
      <c r="CB1586" s="48" t="str">
        <f>IFERROR(VLOOKUP(CA1586,category[[category_name_german]:[abbreviation_category_budo]],3,FALSE),"")</f>
        <v/>
      </c>
      <c r="CE1586" s="48" t="str">
        <f>IFERROR(VLOOKUP(CD1586,category[[category_name_german]:[abbreviation_category_budo]],3,FALSE),"")</f>
        <v/>
      </c>
      <c r="CH1586" s="48" t="str">
        <f>IFERROR(VLOOKUP(CG1586,category[[category_name_german]:[abbreviation_category_budo]],3,FALSE),"")</f>
        <v/>
      </c>
      <c r="CK1586" s="48" t="str">
        <f>IFERROR(VLOOKUP(CJ1586,category[[category_name_german]:[abbreviation_category_budo]],3,FALSE),"")</f>
        <v/>
      </c>
      <c r="CM1586" s="49" t="str">
        <f t="shared" si="223"/>
        <v/>
      </c>
      <c r="CO1586" s="63" t="str">
        <f t="shared" si="224"/>
        <v/>
      </c>
    </row>
    <row r="1587" spans="4:93" x14ac:dyDescent="0.25">
      <c r="D1587" s="48" t="str">
        <f>IFERROR(VLOOKUP(C1587,category[[category_name_german]:[abbreviation_category_budo]],3,FALSE),"")</f>
        <v/>
      </c>
      <c r="G1587" s="48" t="str">
        <f>IFERROR(VLOOKUP(F1587,category[[category_name_german]:[abbreviation_category_budo]],3,FALSE),"")</f>
        <v/>
      </c>
      <c r="J1587" s="48" t="str">
        <f>IFERROR(VLOOKUP(I1587,category[[category_name_german]:[abbreviation_category_budo]],3,FALSE),"")</f>
        <v/>
      </c>
      <c r="M1587" s="48" t="str">
        <f>IFERROR(VLOOKUP(L1587,category[[category_name_german]:[abbreviation_category_budo]],3,FALSE),"")</f>
        <v/>
      </c>
      <c r="P1587" s="48" t="str">
        <f>IFERROR(VLOOKUP(O1587,category[[category_name_german]:[abbreviation_category_budo]],3,FALSE),"")</f>
        <v/>
      </c>
      <c r="R1587" s="49" t="str">
        <f t="shared" si="216"/>
        <v/>
      </c>
      <c r="U1587" s="48" t="str">
        <f>IFERROR(VLOOKUP(T1587,abbreviation[[description_german]:[abbreviation_budo]],3,FALSE),"")</f>
        <v/>
      </c>
      <c r="X1587" s="51" t="str">
        <f>IFERROR(VLOOKUP(W1587,abbreviation[[description_german]:[abbreviation_budo]],3,FALSE),"")</f>
        <v/>
      </c>
      <c r="Y1587" s="33"/>
      <c r="AA1587" s="49" t="str">
        <f t="shared" si="217"/>
        <v/>
      </c>
      <c r="AD1587" s="48" t="str">
        <f>IFERROR(VLOOKUP(AC1587,abbreviation[[description_german]:[abbreviation_budo]],3,FALSE),"")</f>
        <v/>
      </c>
      <c r="AG1587" s="54" t="str">
        <f>IFERROR(VLOOKUP(AF1587,abbreviation[[description_german]:[abbreviation_budo]],3,FALSE),"")</f>
        <v/>
      </c>
      <c r="AJ1587" s="49" t="str">
        <f t="shared" si="218"/>
        <v>_</v>
      </c>
      <c r="AM1587" s="48" t="str">
        <f>IFERROR(VLOOKUP(AL1587,abbreviation[[description_german]:[abbreviation_budo]],3,FALSE),"")</f>
        <v/>
      </c>
      <c r="AP1587" s="54" t="str">
        <f>IFERROR(VLOOKUP(AO1587,abbreviation[[description_german]:[abbreviation_budo]],3,FALSE),"")</f>
        <v/>
      </c>
      <c r="AS1587" s="49" t="str">
        <f t="shared" si="219"/>
        <v>_</v>
      </c>
      <c r="AV1587" s="53" t="str">
        <f>IFERROR(VLOOKUP(AU1587,abbreviation[[description_german]:[abbreviation_budo]],3,FALSE),"")</f>
        <v/>
      </c>
      <c r="AY1587" s="51" t="str">
        <f>IFERROR(VLOOKUP(AX1587,abbreviation[[description_german]:[abbreviation_budo]],3,FALSE),"")</f>
        <v/>
      </c>
      <c r="BB1587" s="51" t="str">
        <f>IFERROR(VLOOKUP(BA1587,abbreviation[[description_german]:[abbreviation_budo]],3,FALSE),"")</f>
        <v/>
      </c>
      <c r="BE1587" s="51" t="str">
        <f>IFERROR(VLOOKUP(BD1587,abbreviation[[description_german]:[abbreviation_budo]],3,FALSE),"")</f>
        <v/>
      </c>
      <c r="BG1587" s="38"/>
      <c r="BH1587" s="49" t="str">
        <f t="shared" si="220"/>
        <v>_</v>
      </c>
      <c r="BK1587" s="53" t="str">
        <f>IFERROR(VLOOKUP(BJ1587,abbreviation[[description_german]:[abbreviation_budo]],3,FALSE),"")</f>
        <v/>
      </c>
      <c r="BN1587" s="51" t="str">
        <f>IFERROR(VLOOKUP(BM1587,abbreviation[[description_german]:[abbreviation_budo]],3,FALSE),"")</f>
        <v/>
      </c>
      <c r="BO1587" s="31"/>
      <c r="BQ1587" s="51" t="str">
        <f>IFERROR(VLOOKUP(BP1587,abbreviation[[description_german]:[abbreviation_budo]],3,FALSE),"")</f>
        <v/>
      </c>
      <c r="BR1587" s="57" t="str">
        <f t="shared" si="221"/>
        <v>_</v>
      </c>
      <c r="BU1587" s="53" t="str">
        <f>IFERROR(VLOOKUP(BT1587,abbreviation[[description_german]:[abbreviation_budo]],3,FALSE),"")</f>
        <v/>
      </c>
      <c r="BV1587" s="60" t="str">
        <f t="shared" si="222"/>
        <v>_</v>
      </c>
      <c r="BY1587" s="48" t="str">
        <f>IFERROR(VLOOKUP(BX1587,category[[category_name_german]:[abbreviation_category_budo]],3,FALSE),"")</f>
        <v/>
      </c>
      <c r="CB1587" s="48" t="str">
        <f>IFERROR(VLOOKUP(CA1587,category[[category_name_german]:[abbreviation_category_budo]],3,FALSE),"")</f>
        <v/>
      </c>
      <c r="CE1587" s="48" t="str">
        <f>IFERROR(VLOOKUP(CD1587,category[[category_name_german]:[abbreviation_category_budo]],3,FALSE),"")</f>
        <v/>
      </c>
      <c r="CH1587" s="48" t="str">
        <f>IFERROR(VLOOKUP(CG1587,category[[category_name_german]:[abbreviation_category_budo]],3,FALSE),"")</f>
        <v/>
      </c>
      <c r="CK1587" s="48" t="str">
        <f>IFERROR(VLOOKUP(CJ1587,category[[category_name_german]:[abbreviation_category_budo]],3,FALSE),"")</f>
        <v/>
      </c>
      <c r="CM1587" s="49" t="str">
        <f t="shared" si="223"/>
        <v/>
      </c>
      <c r="CO1587" s="63" t="str">
        <f t="shared" si="224"/>
        <v/>
      </c>
    </row>
    <row r="1588" spans="4:93" x14ac:dyDescent="0.25">
      <c r="D1588" s="48" t="str">
        <f>IFERROR(VLOOKUP(C1588,category[[category_name_german]:[abbreviation_category_budo]],3,FALSE),"")</f>
        <v/>
      </c>
      <c r="G1588" s="48" t="str">
        <f>IFERROR(VLOOKUP(F1588,category[[category_name_german]:[abbreviation_category_budo]],3,FALSE),"")</f>
        <v/>
      </c>
      <c r="J1588" s="48" t="str">
        <f>IFERROR(VLOOKUP(I1588,category[[category_name_german]:[abbreviation_category_budo]],3,FALSE),"")</f>
        <v/>
      </c>
      <c r="M1588" s="48" t="str">
        <f>IFERROR(VLOOKUP(L1588,category[[category_name_german]:[abbreviation_category_budo]],3,FALSE),"")</f>
        <v/>
      </c>
      <c r="P1588" s="48" t="str">
        <f>IFERROR(VLOOKUP(O1588,category[[category_name_german]:[abbreviation_category_budo]],3,FALSE),"")</f>
        <v/>
      </c>
      <c r="R1588" s="49" t="str">
        <f t="shared" si="216"/>
        <v/>
      </c>
      <c r="U1588" s="48" t="str">
        <f>IFERROR(VLOOKUP(T1588,abbreviation[[description_german]:[abbreviation_budo]],3,FALSE),"")</f>
        <v/>
      </c>
      <c r="X1588" s="51" t="str">
        <f>IFERROR(VLOOKUP(W1588,abbreviation[[description_german]:[abbreviation_budo]],3,FALSE),"")</f>
        <v/>
      </c>
      <c r="Y1588" s="33"/>
      <c r="AA1588" s="49" t="str">
        <f t="shared" si="217"/>
        <v/>
      </c>
      <c r="AD1588" s="48" t="str">
        <f>IFERROR(VLOOKUP(AC1588,abbreviation[[description_german]:[abbreviation_budo]],3,FALSE),"")</f>
        <v/>
      </c>
      <c r="AG1588" s="54" t="str">
        <f>IFERROR(VLOOKUP(AF1588,abbreviation[[description_german]:[abbreviation_budo]],3,FALSE),"")</f>
        <v/>
      </c>
      <c r="AJ1588" s="49" t="str">
        <f t="shared" si="218"/>
        <v>_</v>
      </c>
      <c r="AM1588" s="48" t="str">
        <f>IFERROR(VLOOKUP(AL1588,abbreviation[[description_german]:[abbreviation_budo]],3,FALSE),"")</f>
        <v/>
      </c>
      <c r="AP1588" s="54" t="str">
        <f>IFERROR(VLOOKUP(AO1588,abbreviation[[description_german]:[abbreviation_budo]],3,FALSE),"")</f>
        <v/>
      </c>
      <c r="AS1588" s="49" t="str">
        <f t="shared" si="219"/>
        <v>_</v>
      </c>
      <c r="AV1588" s="53" t="str">
        <f>IFERROR(VLOOKUP(AU1588,abbreviation[[description_german]:[abbreviation_budo]],3,FALSE),"")</f>
        <v/>
      </c>
      <c r="AY1588" s="51" t="str">
        <f>IFERROR(VLOOKUP(AX1588,abbreviation[[description_german]:[abbreviation_budo]],3,FALSE),"")</f>
        <v/>
      </c>
      <c r="BB1588" s="51" t="str">
        <f>IFERROR(VLOOKUP(BA1588,abbreviation[[description_german]:[abbreviation_budo]],3,FALSE),"")</f>
        <v/>
      </c>
      <c r="BE1588" s="51" t="str">
        <f>IFERROR(VLOOKUP(BD1588,abbreviation[[description_german]:[abbreviation_budo]],3,FALSE),"")</f>
        <v/>
      </c>
      <c r="BG1588" s="38"/>
      <c r="BH1588" s="49" t="str">
        <f t="shared" si="220"/>
        <v>_</v>
      </c>
      <c r="BK1588" s="53" t="str">
        <f>IFERROR(VLOOKUP(BJ1588,abbreviation[[description_german]:[abbreviation_budo]],3,FALSE),"")</f>
        <v/>
      </c>
      <c r="BN1588" s="51" t="str">
        <f>IFERROR(VLOOKUP(BM1588,abbreviation[[description_german]:[abbreviation_budo]],3,FALSE),"")</f>
        <v/>
      </c>
      <c r="BO1588" s="31"/>
      <c r="BQ1588" s="51" t="str">
        <f>IFERROR(VLOOKUP(BP1588,abbreviation[[description_german]:[abbreviation_budo]],3,FALSE),"")</f>
        <v/>
      </c>
      <c r="BR1588" s="57" t="str">
        <f t="shared" si="221"/>
        <v>_</v>
      </c>
      <c r="BU1588" s="53" t="str">
        <f>IFERROR(VLOOKUP(BT1588,abbreviation[[description_german]:[abbreviation_budo]],3,FALSE),"")</f>
        <v/>
      </c>
      <c r="BV1588" s="60" t="str">
        <f t="shared" si="222"/>
        <v>_</v>
      </c>
      <c r="BY1588" s="48" t="str">
        <f>IFERROR(VLOOKUP(BX1588,category[[category_name_german]:[abbreviation_category_budo]],3,FALSE),"")</f>
        <v/>
      </c>
      <c r="CB1588" s="48" t="str">
        <f>IFERROR(VLOOKUP(CA1588,category[[category_name_german]:[abbreviation_category_budo]],3,FALSE),"")</f>
        <v/>
      </c>
      <c r="CE1588" s="48" t="str">
        <f>IFERROR(VLOOKUP(CD1588,category[[category_name_german]:[abbreviation_category_budo]],3,FALSE),"")</f>
        <v/>
      </c>
      <c r="CH1588" s="48" t="str">
        <f>IFERROR(VLOOKUP(CG1588,category[[category_name_german]:[abbreviation_category_budo]],3,FALSE),"")</f>
        <v/>
      </c>
      <c r="CK1588" s="48" t="str">
        <f>IFERROR(VLOOKUP(CJ1588,category[[category_name_german]:[abbreviation_category_budo]],3,FALSE),"")</f>
        <v/>
      </c>
      <c r="CM1588" s="49" t="str">
        <f t="shared" si="223"/>
        <v/>
      </c>
      <c r="CO1588" s="63" t="str">
        <f t="shared" si="224"/>
        <v/>
      </c>
    </row>
    <row r="1589" spans="4:93" x14ac:dyDescent="0.25">
      <c r="D1589" s="48" t="str">
        <f>IFERROR(VLOOKUP(C1589,category[[category_name_german]:[abbreviation_category_budo]],3,FALSE),"")</f>
        <v/>
      </c>
      <c r="G1589" s="48" t="str">
        <f>IFERROR(VLOOKUP(F1589,category[[category_name_german]:[abbreviation_category_budo]],3,FALSE),"")</f>
        <v/>
      </c>
      <c r="J1589" s="48" t="str">
        <f>IFERROR(VLOOKUP(I1589,category[[category_name_german]:[abbreviation_category_budo]],3,FALSE),"")</f>
        <v/>
      </c>
      <c r="M1589" s="48" t="str">
        <f>IFERROR(VLOOKUP(L1589,category[[category_name_german]:[abbreviation_category_budo]],3,FALSE),"")</f>
        <v/>
      </c>
      <c r="P1589" s="48" t="str">
        <f>IFERROR(VLOOKUP(O1589,category[[category_name_german]:[abbreviation_category_budo]],3,FALSE),"")</f>
        <v/>
      </c>
      <c r="R1589" s="49" t="str">
        <f t="shared" si="216"/>
        <v/>
      </c>
      <c r="U1589" s="48" t="str">
        <f>IFERROR(VLOOKUP(T1589,abbreviation[[description_german]:[abbreviation_budo]],3,FALSE),"")</f>
        <v/>
      </c>
      <c r="X1589" s="51" t="str">
        <f>IFERROR(VLOOKUP(W1589,abbreviation[[description_german]:[abbreviation_budo]],3,FALSE),"")</f>
        <v/>
      </c>
      <c r="Y1589" s="33"/>
      <c r="AA1589" s="49" t="str">
        <f t="shared" si="217"/>
        <v/>
      </c>
      <c r="AD1589" s="48" t="str">
        <f>IFERROR(VLOOKUP(AC1589,abbreviation[[description_german]:[abbreviation_budo]],3,FALSE),"")</f>
        <v/>
      </c>
      <c r="AG1589" s="54" t="str">
        <f>IFERROR(VLOOKUP(AF1589,abbreviation[[description_german]:[abbreviation_budo]],3,FALSE),"")</f>
        <v/>
      </c>
      <c r="AJ1589" s="49" t="str">
        <f t="shared" si="218"/>
        <v>_</v>
      </c>
      <c r="AM1589" s="48" t="str">
        <f>IFERROR(VLOOKUP(AL1589,abbreviation[[description_german]:[abbreviation_budo]],3,FALSE),"")</f>
        <v/>
      </c>
      <c r="AP1589" s="54" t="str">
        <f>IFERROR(VLOOKUP(AO1589,abbreviation[[description_german]:[abbreviation_budo]],3,FALSE),"")</f>
        <v/>
      </c>
      <c r="AS1589" s="49" t="str">
        <f t="shared" si="219"/>
        <v>_</v>
      </c>
      <c r="AV1589" s="53" t="str">
        <f>IFERROR(VLOOKUP(AU1589,abbreviation[[description_german]:[abbreviation_budo]],3,FALSE),"")</f>
        <v/>
      </c>
      <c r="AY1589" s="51" t="str">
        <f>IFERROR(VLOOKUP(AX1589,abbreviation[[description_german]:[abbreviation_budo]],3,FALSE),"")</f>
        <v/>
      </c>
      <c r="BB1589" s="51" t="str">
        <f>IFERROR(VLOOKUP(BA1589,abbreviation[[description_german]:[abbreviation_budo]],3,FALSE),"")</f>
        <v/>
      </c>
      <c r="BE1589" s="51" t="str">
        <f>IFERROR(VLOOKUP(BD1589,abbreviation[[description_german]:[abbreviation_budo]],3,FALSE),"")</f>
        <v/>
      </c>
      <c r="BG1589" s="38"/>
      <c r="BH1589" s="49" t="str">
        <f t="shared" si="220"/>
        <v>_</v>
      </c>
      <c r="BK1589" s="53" t="str">
        <f>IFERROR(VLOOKUP(BJ1589,abbreviation[[description_german]:[abbreviation_budo]],3,FALSE),"")</f>
        <v/>
      </c>
      <c r="BN1589" s="51" t="str">
        <f>IFERROR(VLOOKUP(BM1589,abbreviation[[description_german]:[abbreviation_budo]],3,FALSE),"")</f>
        <v/>
      </c>
      <c r="BO1589" s="31"/>
      <c r="BQ1589" s="51" t="str">
        <f>IFERROR(VLOOKUP(BP1589,abbreviation[[description_german]:[abbreviation_budo]],3,FALSE),"")</f>
        <v/>
      </c>
      <c r="BR1589" s="57" t="str">
        <f t="shared" si="221"/>
        <v>_</v>
      </c>
      <c r="BU1589" s="53" t="str">
        <f>IFERROR(VLOOKUP(BT1589,abbreviation[[description_german]:[abbreviation_budo]],3,FALSE),"")</f>
        <v/>
      </c>
      <c r="BV1589" s="60" t="str">
        <f t="shared" si="222"/>
        <v>_</v>
      </c>
      <c r="BY1589" s="48" t="str">
        <f>IFERROR(VLOOKUP(BX1589,category[[category_name_german]:[abbreviation_category_budo]],3,FALSE),"")</f>
        <v/>
      </c>
      <c r="CB1589" s="48" t="str">
        <f>IFERROR(VLOOKUP(CA1589,category[[category_name_german]:[abbreviation_category_budo]],3,FALSE),"")</f>
        <v/>
      </c>
      <c r="CE1589" s="48" t="str">
        <f>IFERROR(VLOOKUP(CD1589,category[[category_name_german]:[abbreviation_category_budo]],3,FALSE),"")</f>
        <v/>
      </c>
      <c r="CH1589" s="48" t="str">
        <f>IFERROR(VLOOKUP(CG1589,category[[category_name_german]:[abbreviation_category_budo]],3,FALSE),"")</f>
        <v/>
      </c>
      <c r="CK1589" s="48" t="str">
        <f>IFERROR(VLOOKUP(CJ1589,category[[category_name_german]:[abbreviation_category_budo]],3,FALSE),"")</f>
        <v/>
      </c>
      <c r="CM1589" s="49" t="str">
        <f t="shared" si="223"/>
        <v/>
      </c>
      <c r="CO1589" s="63" t="str">
        <f t="shared" si="224"/>
        <v/>
      </c>
    </row>
    <row r="1590" spans="4:93" x14ac:dyDescent="0.25">
      <c r="D1590" s="48" t="str">
        <f>IFERROR(VLOOKUP(C1590,category[[category_name_german]:[abbreviation_category_budo]],3,FALSE),"")</f>
        <v/>
      </c>
      <c r="G1590" s="48" t="str">
        <f>IFERROR(VLOOKUP(F1590,category[[category_name_german]:[abbreviation_category_budo]],3,FALSE),"")</f>
        <v/>
      </c>
      <c r="J1590" s="48" t="str">
        <f>IFERROR(VLOOKUP(I1590,category[[category_name_german]:[abbreviation_category_budo]],3,FALSE),"")</f>
        <v/>
      </c>
      <c r="M1590" s="48" t="str">
        <f>IFERROR(VLOOKUP(L1590,category[[category_name_german]:[abbreviation_category_budo]],3,FALSE),"")</f>
        <v/>
      </c>
      <c r="P1590" s="48" t="str">
        <f>IFERROR(VLOOKUP(O1590,category[[category_name_german]:[abbreviation_category_budo]],3,FALSE),"")</f>
        <v/>
      </c>
      <c r="R1590" s="49" t="str">
        <f t="shared" si="216"/>
        <v/>
      </c>
      <c r="U1590" s="48" t="str">
        <f>IFERROR(VLOOKUP(T1590,abbreviation[[description_german]:[abbreviation_budo]],3,FALSE),"")</f>
        <v/>
      </c>
      <c r="X1590" s="51" t="str">
        <f>IFERROR(VLOOKUP(W1590,abbreviation[[description_german]:[abbreviation_budo]],3,FALSE),"")</f>
        <v/>
      </c>
      <c r="Y1590" s="33"/>
      <c r="AA1590" s="49" t="str">
        <f t="shared" si="217"/>
        <v/>
      </c>
      <c r="AD1590" s="48" t="str">
        <f>IFERROR(VLOOKUP(AC1590,abbreviation[[description_german]:[abbreviation_budo]],3,FALSE),"")</f>
        <v/>
      </c>
      <c r="AG1590" s="54" t="str">
        <f>IFERROR(VLOOKUP(AF1590,abbreviation[[description_german]:[abbreviation_budo]],3,FALSE),"")</f>
        <v/>
      </c>
      <c r="AJ1590" s="49" t="str">
        <f t="shared" si="218"/>
        <v>_</v>
      </c>
      <c r="AM1590" s="48" t="str">
        <f>IFERROR(VLOOKUP(AL1590,abbreviation[[description_german]:[abbreviation_budo]],3,FALSE),"")</f>
        <v/>
      </c>
      <c r="AP1590" s="54" t="str">
        <f>IFERROR(VLOOKUP(AO1590,abbreviation[[description_german]:[abbreviation_budo]],3,FALSE),"")</f>
        <v/>
      </c>
      <c r="AS1590" s="49" t="str">
        <f t="shared" si="219"/>
        <v>_</v>
      </c>
      <c r="AV1590" s="53" t="str">
        <f>IFERROR(VLOOKUP(AU1590,abbreviation[[description_german]:[abbreviation_budo]],3,FALSE),"")</f>
        <v/>
      </c>
      <c r="AY1590" s="51" t="str">
        <f>IFERROR(VLOOKUP(AX1590,abbreviation[[description_german]:[abbreviation_budo]],3,FALSE),"")</f>
        <v/>
      </c>
      <c r="BB1590" s="51" t="str">
        <f>IFERROR(VLOOKUP(BA1590,abbreviation[[description_german]:[abbreviation_budo]],3,FALSE),"")</f>
        <v/>
      </c>
      <c r="BE1590" s="51" t="str">
        <f>IFERROR(VLOOKUP(BD1590,abbreviation[[description_german]:[abbreviation_budo]],3,FALSE),"")</f>
        <v/>
      </c>
      <c r="BG1590" s="38"/>
      <c r="BH1590" s="49" t="str">
        <f t="shared" si="220"/>
        <v>_</v>
      </c>
      <c r="BK1590" s="53" t="str">
        <f>IFERROR(VLOOKUP(BJ1590,abbreviation[[description_german]:[abbreviation_budo]],3,FALSE),"")</f>
        <v/>
      </c>
      <c r="BN1590" s="51" t="str">
        <f>IFERROR(VLOOKUP(BM1590,abbreviation[[description_german]:[abbreviation_budo]],3,FALSE),"")</f>
        <v/>
      </c>
      <c r="BO1590" s="31"/>
      <c r="BQ1590" s="51" t="str">
        <f>IFERROR(VLOOKUP(BP1590,abbreviation[[description_german]:[abbreviation_budo]],3,FALSE),"")</f>
        <v/>
      </c>
      <c r="BR1590" s="57" t="str">
        <f t="shared" si="221"/>
        <v>_</v>
      </c>
      <c r="BU1590" s="53" t="str">
        <f>IFERROR(VLOOKUP(BT1590,abbreviation[[description_german]:[abbreviation_budo]],3,FALSE),"")</f>
        <v/>
      </c>
      <c r="BV1590" s="60" t="str">
        <f t="shared" si="222"/>
        <v>_</v>
      </c>
      <c r="BY1590" s="48" t="str">
        <f>IFERROR(VLOOKUP(BX1590,category[[category_name_german]:[abbreviation_category_budo]],3,FALSE),"")</f>
        <v/>
      </c>
      <c r="CB1590" s="48" t="str">
        <f>IFERROR(VLOOKUP(CA1590,category[[category_name_german]:[abbreviation_category_budo]],3,FALSE),"")</f>
        <v/>
      </c>
      <c r="CE1590" s="48" t="str">
        <f>IFERROR(VLOOKUP(CD1590,category[[category_name_german]:[abbreviation_category_budo]],3,FALSE),"")</f>
        <v/>
      </c>
      <c r="CH1590" s="48" t="str">
        <f>IFERROR(VLOOKUP(CG1590,category[[category_name_german]:[abbreviation_category_budo]],3,FALSE),"")</f>
        <v/>
      </c>
      <c r="CK1590" s="48" t="str">
        <f>IFERROR(VLOOKUP(CJ1590,category[[category_name_german]:[abbreviation_category_budo]],3,FALSE),"")</f>
        <v/>
      </c>
      <c r="CM1590" s="49" t="str">
        <f t="shared" si="223"/>
        <v/>
      </c>
      <c r="CO1590" s="63" t="str">
        <f t="shared" si="224"/>
        <v/>
      </c>
    </row>
    <row r="1591" spans="4:93" x14ac:dyDescent="0.25">
      <c r="D1591" s="48" t="str">
        <f>IFERROR(VLOOKUP(C1591,category[[category_name_german]:[abbreviation_category_budo]],3,FALSE),"")</f>
        <v/>
      </c>
      <c r="G1591" s="48" t="str">
        <f>IFERROR(VLOOKUP(F1591,category[[category_name_german]:[abbreviation_category_budo]],3,FALSE),"")</f>
        <v/>
      </c>
      <c r="J1591" s="48" t="str">
        <f>IFERROR(VLOOKUP(I1591,category[[category_name_german]:[abbreviation_category_budo]],3,FALSE),"")</f>
        <v/>
      </c>
      <c r="M1591" s="48" t="str">
        <f>IFERROR(VLOOKUP(L1591,category[[category_name_german]:[abbreviation_category_budo]],3,FALSE),"")</f>
        <v/>
      </c>
      <c r="P1591" s="48" t="str">
        <f>IFERROR(VLOOKUP(O1591,category[[category_name_german]:[abbreviation_category_budo]],3,FALSE),"")</f>
        <v/>
      </c>
      <c r="R1591" s="49" t="str">
        <f t="shared" si="216"/>
        <v/>
      </c>
      <c r="U1591" s="48" t="str">
        <f>IFERROR(VLOOKUP(T1591,abbreviation[[description_german]:[abbreviation_budo]],3,FALSE),"")</f>
        <v/>
      </c>
      <c r="X1591" s="51" t="str">
        <f>IFERROR(VLOOKUP(W1591,abbreviation[[description_german]:[abbreviation_budo]],3,FALSE),"")</f>
        <v/>
      </c>
      <c r="Y1591" s="33"/>
      <c r="AA1591" s="49" t="str">
        <f t="shared" si="217"/>
        <v/>
      </c>
      <c r="AD1591" s="48" t="str">
        <f>IFERROR(VLOOKUP(AC1591,abbreviation[[description_german]:[abbreviation_budo]],3,FALSE),"")</f>
        <v/>
      </c>
      <c r="AG1591" s="54" t="str">
        <f>IFERROR(VLOOKUP(AF1591,abbreviation[[description_german]:[abbreviation_budo]],3,FALSE),"")</f>
        <v/>
      </c>
      <c r="AJ1591" s="49" t="str">
        <f t="shared" si="218"/>
        <v>_</v>
      </c>
      <c r="AM1591" s="48" t="str">
        <f>IFERROR(VLOOKUP(AL1591,abbreviation[[description_german]:[abbreviation_budo]],3,FALSE),"")</f>
        <v/>
      </c>
      <c r="AP1591" s="54" t="str">
        <f>IFERROR(VLOOKUP(AO1591,abbreviation[[description_german]:[abbreviation_budo]],3,FALSE),"")</f>
        <v/>
      </c>
      <c r="AS1591" s="49" t="str">
        <f t="shared" si="219"/>
        <v>_</v>
      </c>
      <c r="AV1591" s="53" t="str">
        <f>IFERROR(VLOOKUP(AU1591,abbreviation[[description_german]:[abbreviation_budo]],3,FALSE),"")</f>
        <v/>
      </c>
      <c r="AY1591" s="51" t="str">
        <f>IFERROR(VLOOKUP(AX1591,abbreviation[[description_german]:[abbreviation_budo]],3,FALSE),"")</f>
        <v/>
      </c>
      <c r="BB1591" s="51" t="str">
        <f>IFERROR(VLOOKUP(BA1591,abbreviation[[description_german]:[abbreviation_budo]],3,FALSE),"")</f>
        <v/>
      </c>
      <c r="BE1591" s="51" t="str">
        <f>IFERROR(VLOOKUP(BD1591,abbreviation[[description_german]:[abbreviation_budo]],3,FALSE),"")</f>
        <v/>
      </c>
      <c r="BG1591" s="38"/>
      <c r="BH1591" s="49" t="str">
        <f t="shared" si="220"/>
        <v>_</v>
      </c>
      <c r="BK1591" s="53" t="str">
        <f>IFERROR(VLOOKUP(BJ1591,abbreviation[[description_german]:[abbreviation_budo]],3,FALSE),"")</f>
        <v/>
      </c>
      <c r="BN1591" s="51" t="str">
        <f>IFERROR(VLOOKUP(BM1591,abbreviation[[description_german]:[abbreviation_budo]],3,FALSE),"")</f>
        <v/>
      </c>
      <c r="BO1591" s="31"/>
      <c r="BQ1591" s="51" t="str">
        <f>IFERROR(VLOOKUP(BP1591,abbreviation[[description_german]:[abbreviation_budo]],3,FALSE),"")</f>
        <v/>
      </c>
      <c r="BR1591" s="57" t="str">
        <f t="shared" si="221"/>
        <v>_</v>
      </c>
      <c r="BU1591" s="53" t="str">
        <f>IFERROR(VLOOKUP(BT1591,abbreviation[[description_german]:[abbreviation_budo]],3,FALSE),"")</f>
        <v/>
      </c>
      <c r="BV1591" s="60" t="str">
        <f t="shared" si="222"/>
        <v>_</v>
      </c>
      <c r="BY1591" s="48" t="str">
        <f>IFERROR(VLOOKUP(BX1591,category[[category_name_german]:[abbreviation_category_budo]],3,FALSE),"")</f>
        <v/>
      </c>
      <c r="CB1591" s="48" t="str">
        <f>IFERROR(VLOOKUP(CA1591,category[[category_name_german]:[abbreviation_category_budo]],3,FALSE),"")</f>
        <v/>
      </c>
      <c r="CE1591" s="48" t="str">
        <f>IFERROR(VLOOKUP(CD1591,category[[category_name_german]:[abbreviation_category_budo]],3,FALSE),"")</f>
        <v/>
      </c>
      <c r="CH1591" s="48" t="str">
        <f>IFERROR(VLOOKUP(CG1591,category[[category_name_german]:[abbreviation_category_budo]],3,FALSE),"")</f>
        <v/>
      </c>
      <c r="CK1591" s="48" t="str">
        <f>IFERROR(VLOOKUP(CJ1591,category[[category_name_german]:[abbreviation_category_budo]],3,FALSE),"")</f>
        <v/>
      </c>
      <c r="CM1591" s="49" t="str">
        <f t="shared" si="223"/>
        <v/>
      </c>
      <c r="CO1591" s="63" t="str">
        <f t="shared" si="224"/>
        <v/>
      </c>
    </row>
    <row r="1592" spans="4:93" x14ac:dyDescent="0.25">
      <c r="D1592" s="48" t="str">
        <f>IFERROR(VLOOKUP(C1592,category[[category_name_german]:[abbreviation_category_budo]],3,FALSE),"")</f>
        <v/>
      </c>
      <c r="G1592" s="48" t="str">
        <f>IFERROR(VLOOKUP(F1592,category[[category_name_german]:[abbreviation_category_budo]],3,FALSE),"")</f>
        <v/>
      </c>
      <c r="J1592" s="48" t="str">
        <f>IFERROR(VLOOKUP(I1592,category[[category_name_german]:[abbreviation_category_budo]],3,FALSE),"")</f>
        <v/>
      </c>
      <c r="M1592" s="48" t="str">
        <f>IFERROR(VLOOKUP(L1592,category[[category_name_german]:[abbreviation_category_budo]],3,FALSE),"")</f>
        <v/>
      </c>
      <c r="P1592" s="48" t="str">
        <f>IFERROR(VLOOKUP(O1592,category[[category_name_german]:[abbreviation_category_budo]],3,FALSE),"")</f>
        <v/>
      </c>
      <c r="R1592" s="49" t="str">
        <f t="shared" si="216"/>
        <v/>
      </c>
      <c r="U1592" s="48" t="str">
        <f>IFERROR(VLOOKUP(T1592,abbreviation[[description_german]:[abbreviation_budo]],3,FALSE),"")</f>
        <v/>
      </c>
      <c r="X1592" s="51" t="str">
        <f>IFERROR(VLOOKUP(W1592,abbreviation[[description_german]:[abbreviation_budo]],3,FALSE),"")</f>
        <v/>
      </c>
      <c r="Y1592" s="33"/>
      <c r="AA1592" s="49" t="str">
        <f t="shared" si="217"/>
        <v/>
      </c>
      <c r="AD1592" s="48" t="str">
        <f>IFERROR(VLOOKUP(AC1592,abbreviation[[description_german]:[abbreviation_budo]],3,FALSE),"")</f>
        <v/>
      </c>
      <c r="AG1592" s="54" t="str">
        <f>IFERROR(VLOOKUP(AF1592,abbreviation[[description_german]:[abbreviation_budo]],3,FALSE),"")</f>
        <v/>
      </c>
      <c r="AJ1592" s="49" t="str">
        <f t="shared" si="218"/>
        <v>_</v>
      </c>
      <c r="AM1592" s="48" t="str">
        <f>IFERROR(VLOOKUP(AL1592,abbreviation[[description_german]:[abbreviation_budo]],3,FALSE),"")</f>
        <v/>
      </c>
      <c r="AP1592" s="54" t="str">
        <f>IFERROR(VLOOKUP(AO1592,abbreviation[[description_german]:[abbreviation_budo]],3,FALSE),"")</f>
        <v/>
      </c>
      <c r="AS1592" s="49" t="str">
        <f t="shared" si="219"/>
        <v>_</v>
      </c>
      <c r="AV1592" s="53" t="str">
        <f>IFERROR(VLOOKUP(AU1592,abbreviation[[description_german]:[abbreviation_budo]],3,FALSE),"")</f>
        <v/>
      </c>
      <c r="AY1592" s="51" t="str">
        <f>IFERROR(VLOOKUP(AX1592,abbreviation[[description_german]:[abbreviation_budo]],3,FALSE),"")</f>
        <v/>
      </c>
      <c r="BB1592" s="51" t="str">
        <f>IFERROR(VLOOKUP(BA1592,abbreviation[[description_german]:[abbreviation_budo]],3,FALSE),"")</f>
        <v/>
      </c>
      <c r="BE1592" s="51" t="str">
        <f>IFERROR(VLOOKUP(BD1592,abbreviation[[description_german]:[abbreviation_budo]],3,FALSE),"")</f>
        <v/>
      </c>
      <c r="BG1592" s="38"/>
      <c r="BH1592" s="49" t="str">
        <f t="shared" si="220"/>
        <v>_</v>
      </c>
      <c r="BK1592" s="53" t="str">
        <f>IFERROR(VLOOKUP(BJ1592,abbreviation[[description_german]:[abbreviation_budo]],3,FALSE),"")</f>
        <v/>
      </c>
      <c r="BN1592" s="51" t="str">
        <f>IFERROR(VLOOKUP(BM1592,abbreviation[[description_german]:[abbreviation_budo]],3,FALSE),"")</f>
        <v/>
      </c>
      <c r="BO1592" s="31"/>
      <c r="BQ1592" s="51" t="str">
        <f>IFERROR(VLOOKUP(BP1592,abbreviation[[description_german]:[abbreviation_budo]],3,FALSE),"")</f>
        <v/>
      </c>
      <c r="BR1592" s="57" t="str">
        <f t="shared" si="221"/>
        <v>_</v>
      </c>
      <c r="BU1592" s="53" t="str">
        <f>IFERROR(VLOOKUP(BT1592,abbreviation[[description_german]:[abbreviation_budo]],3,FALSE),"")</f>
        <v/>
      </c>
      <c r="BV1592" s="60" t="str">
        <f t="shared" si="222"/>
        <v>_</v>
      </c>
      <c r="BY1592" s="48" t="str">
        <f>IFERROR(VLOOKUP(BX1592,category[[category_name_german]:[abbreviation_category_budo]],3,FALSE),"")</f>
        <v/>
      </c>
      <c r="CB1592" s="48" t="str">
        <f>IFERROR(VLOOKUP(CA1592,category[[category_name_german]:[abbreviation_category_budo]],3,FALSE),"")</f>
        <v/>
      </c>
      <c r="CE1592" s="48" t="str">
        <f>IFERROR(VLOOKUP(CD1592,category[[category_name_german]:[abbreviation_category_budo]],3,FALSE),"")</f>
        <v/>
      </c>
      <c r="CH1592" s="48" t="str">
        <f>IFERROR(VLOOKUP(CG1592,category[[category_name_german]:[abbreviation_category_budo]],3,FALSE),"")</f>
        <v/>
      </c>
      <c r="CK1592" s="48" t="str">
        <f>IFERROR(VLOOKUP(CJ1592,category[[category_name_german]:[abbreviation_category_budo]],3,FALSE),"")</f>
        <v/>
      </c>
      <c r="CM1592" s="49" t="str">
        <f t="shared" si="223"/>
        <v/>
      </c>
      <c r="CO1592" s="63" t="str">
        <f t="shared" si="224"/>
        <v/>
      </c>
    </row>
    <row r="1593" spans="4:93" x14ac:dyDescent="0.25">
      <c r="D1593" s="48" t="str">
        <f>IFERROR(VLOOKUP(C1593,category[[category_name_german]:[abbreviation_category_budo]],3,FALSE),"")</f>
        <v/>
      </c>
      <c r="G1593" s="48" t="str">
        <f>IFERROR(VLOOKUP(F1593,category[[category_name_german]:[abbreviation_category_budo]],3,FALSE),"")</f>
        <v/>
      </c>
      <c r="J1593" s="48" t="str">
        <f>IFERROR(VLOOKUP(I1593,category[[category_name_german]:[abbreviation_category_budo]],3,FALSE),"")</f>
        <v/>
      </c>
      <c r="M1593" s="48" t="str">
        <f>IFERROR(VLOOKUP(L1593,category[[category_name_german]:[abbreviation_category_budo]],3,FALSE),"")</f>
        <v/>
      </c>
      <c r="P1593" s="48" t="str">
        <f>IFERROR(VLOOKUP(O1593,category[[category_name_german]:[abbreviation_category_budo]],3,FALSE),"")</f>
        <v/>
      </c>
      <c r="R1593" s="49" t="str">
        <f t="shared" si="216"/>
        <v/>
      </c>
      <c r="U1593" s="48" t="str">
        <f>IFERROR(VLOOKUP(T1593,abbreviation[[description_german]:[abbreviation_budo]],3,FALSE),"")</f>
        <v/>
      </c>
      <c r="X1593" s="51" t="str">
        <f>IFERROR(VLOOKUP(W1593,abbreviation[[description_german]:[abbreviation_budo]],3,FALSE),"")</f>
        <v/>
      </c>
      <c r="Y1593" s="33"/>
      <c r="AA1593" s="49" t="str">
        <f t="shared" si="217"/>
        <v/>
      </c>
      <c r="AD1593" s="48" t="str">
        <f>IFERROR(VLOOKUP(AC1593,abbreviation[[description_german]:[abbreviation_budo]],3,FALSE),"")</f>
        <v/>
      </c>
      <c r="AG1593" s="54" t="str">
        <f>IFERROR(VLOOKUP(AF1593,abbreviation[[description_german]:[abbreviation_budo]],3,FALSE),"")</f>
        <v/>
      </c>
      <c r="AJ1593" s="49" t="str">
        <f t="shared" si="218"/>
        <v>_</v>
      </c>
      <c r="AM1593" s="48" t="str">
        <f>IFERROR(VLOOKUP(AL1593,abbreviation[[description_german]:[abbreviation_budo]],3,FALSE),"")</f>
        <v/>
      </c>
      <c r="AP1593" s="54" t="str">
        <f>IFERROR(VLOOKUP(AO1593,abbreviation[[description_german]:[abbreviation_budo]],3,FALSE),"")</f>
        <v/>
      </c>
      <c r="AS1593" s="49" t="str">
        <f t="shared" si="219"/>
        <v>_</v>
      </c>
      <c r="AV1593" s="53" t="str">
        <f>IFERROR(VLOOKUP(AU1593,abbreviation[[description_german]:[abbreviation_budo]],3,FALSE),"")</f>
        <v/>
      </c>
      <c r="AY1593" s="51" t="str">
        <f>IFERROR(VLOOKUP(AX1593,abbreviation[[description_german]:[abbreviation_budo]],3,FALSE),"")</f>
        <v/>
      </c>
      <c r="BB1593" s="51" t="str">
        <f>IFERROR(VLOOKUP(BA1593,abbreviation[[description_german]:[abbreviation_budo]],3,FALSE),"")</f>
        <v/>
      </c>
      <c r="BE1593" s="51" t="str">
        <f>IFERROR(VLOOKUP(BD1593,abbreviation[[description_german]:[abbreviation_budo]],3,FALSE),"")</f>
        <v/>
      </c>
      <c r="BG1593" s="38"/>
      <c r="BH1593" s="49" t="str">
        <f t="shared" si="220"/>
        <v>_</v>
      </c>
      <c r="BK1593" s="53" t="str">
        <f>IFERROR(VLOOKUP(BJ1593,abbreviation[[description_german]:[abbreviation_budo]],3,FALSE),"")</f>
        <v/>
      </c>
      <c r="BN1593" s="51" t="str">
        <f>IFERROR(VLOOKUP(BM1593,abbreviation[[description_german]:[abbreviation_budo]],3,FALSE),"")</f>
        <v/>
      </c>
      <c r="BO1593" s="31"/>
      <c r="BQ1593" s="51" t="str">
        <f>IFERROR(VLOOKUP(BP1593,abbreviation[[description_german]:[abbreviation_budo]],3,FALSE),"")</f>
        <v/>
      </c>
      <c r="BR1593" s="57" t="str">
        <f t="shared" si="221"/>
        <v>_</v>
      </c>
      <c r="BU1593" s="53" t="str">
        <f>IFERROR(VLOOKUP(BT1593,abbreviation[[description_german]:[abbreviation_budo]],3,FALSE),"")</f>
        <v/>
      </c>
      <c r="BV1593" s="60" t="str">
        <f t="shared" si="222"/>
        <v>_</v>
      </c>
      <c r="BY1593" s="48" t="str">
        <f>IFERROR(VLOOKUP(BX1593,category[[category_name_german]:[abbreviation_category_budo]],3,FALSE),"")</f>
        <v/>
      </c>
      <c r="CB1593" s="48" t="str">
        <f>IFERROR(VLOOKUP(CA1593,category[[category_name_german]:[abbreviation_category_budo]],3,FALSE),"")</f>
        <v/>
      </c>
      <c r="CE1593" s="48" t="str">
        <f>IFERROR(VLOOKUP(CD1593,category[[category_name_german]:[abbreviation_category_budo]],3,FALSE),"")</f>
        <v/>
      </c>
      <c r="CH1593" s="48" t="str">
        <f>IFERROR(VLOOKUP(CG1593,category[[category_name_german]:[abbreviation_category_budo]],3,FALSE),"")</f>
        <v/>
      </c>
      <c r="CK1593" s="48" t="str">
        <f>IFERROR(VLOOKUP(CJ1593,category[[category_name_german]:[abbreviation_category_budo]],3,FALSE),"")</f>
        <v/>
      </c>
      <c r="CM1593" s="49" t="str">
        <f t="shared" si="223"/>
        <v/>
      </c>
      <c r="CO1593" s="63" t="str">
        <f t="shared" si="224"/>
        <v/>
      </c>
    </row>
    <row r="1594" spans="4:93" x14ac:dyDescent="0.25">
      <c r="D1594" s="48" t="str">
        <f>IFERROR(VLOOKUP(C1594,category[[category_name_german]:[abbreviation_category_budo]],3,FALSE),"")</f>
        <v/>
      </c>
      <c r="G1594" s="48" t="str">
        <f>IFERROR(VLOOKUP(F1594,category[[category_name_german]:[abbreviation_category_budo]],3,FALSE),"")</f>
        <v/>
      </c>
      <c r="J1594" s="48" t="str">
        <f>IFERROR(VLOOKUP(I1594,category[[category_name_german]:[abbreviation_category_budo]],3,FALSE),"")</f>
        <v/>
      </c>
      <c r="M1594" s="48" t="str">
        <f>IFERROR(VLOOKUP(L1594,category[[category_name_german]:[abbreviation_category_budo]],3,FALSE),"")</f>
        <v/>
      </c>
      <c r="P1594" s="48" t="str">
        <f>IFERROR(VLOOKUP(O1594,category[[category_name_german]:[abbreviation_category_budo]],3,FALSE),"")</f>
        <v/>
      </c>
      <c r="R1594" s="49" t="str">
        <f t="shared" si="216"/>
        <v/>
      </c>
      <c r="U1594" s="48" t="str">
        <f>IFERROR(VLOOKUP(T1594,abbreviation[[description_german]:[abbreviation_budo]],3,FALSE),"")</f>
        <v/>
      </c>
      <c r="X1594" s="51" t="str">
        <f>IFERROR(VLOOKUP(W1594,abbreviation[[description_german]:[abbreviation_budo]],3,FALSE),"")</f>
        <v/>
      </c>
      <c r="Y1594" s="33"/>
      <c r="AA1594" s="49" t="str">
        <f t="shared" si="217"/>
        <v/>
      </c>
      <c r="AD1594" s="48" t="str">
        <f>IFERROR(VLOOKUP(AC1594,abbreviation[[description_german]:[abbreviation_budo]],3,FALSE),"")</f>
        <v/>
      </c>
      <c r="AG1594" s="54" t="str">
        <f>IFERROR(VLOOKUP(AF1594,abbreviation[[description_german]:[abbreviation_budo]],3,FALSE),"")</f>
        <v/>
      </c>
      <c r="AJ1594" s="49" t="str">
        <f t="shared" si="218"/>
        <v>_</v>
      </c>
      <c r="AM1594" s="48" t="str">
        <f>IFERROR(VLOOKUP(AL1594,abbreviation[[description_german]:[abbreviation_budo]],3,FALSE),"")</f>
        <v/>
      </c>
      <c r="AP1594" s="54" t="str">
        <f>IFERROR(VLOOKUP(AO1594,abbreviation[[description_german]:[abbreviation_budo]],3,FALSE),"")</f>
        <v/>
      </c>
      <c r="AS1594" s="49" t="str">
        <f t="shared" si="219"/>
        <v>_</v>
      </c>
      <c r="AV1594" s="53" t="str">
        <f>IFERROR(VLOOKUP(AU1594,abbreviation[[description_german]:[abbreviation_budo]],3,FALSE),"")</f>
        <v/>
      </c>
      <c r="AY1594" s="51" t="str">
        <f>IFERROR(VLOOKUP(AX1594,abbreviation[[description_german]:[abbreviation_budo]],3,FALSE),"")</f>
        <v/>
      </c>
      <c r="BB1594" s="51" t="str">
        <f>IFERROR(VLOOKUP(BA1594,abbreviation[[description_german]:[abbreviation_budo]],3,FALSE),"")</f>
        <v/>
      </c>
      <c r="BE1594" s="51" t="str">
        <f>IFERROR(VLOOKUP(BD1594,abbreviation[[description_german]:[abbreviation_budo]],3,FALSE),"")</f>
        <v/>
      </c>
      <c r="BG1594" s="38"/>
      <c r="BH1594" s="49" t="str">
        <f t="shared" si="220"/>
        <v>_</v>
      </c>
      <c r="BK1594" s="53" t="str">
        <f>IFERROR(VLOOKUP(BJ1594,abbreviation[[description_german]:[abbreviation_budo]],3,FALSE),"")</f>
        <v/>
      </c>
      <c r="BN1594" s="51" t="str">
        <f>IFERROR(VLOOKUP(BM1594,abbreviation[[description_german]:[abbreviation_budo]],3,FALSE),"")</f>
        <v/>
      </c>
      <c r="BO1594" s="31"/>
      <c r="BQ1594" s="51" t="str">
        <f>IFERROR(VLOOKUP(BP1594,abbreviation[[description_german]:[abbreviation_budo]],3,FALSE),"")</f>
        <v/>
      </c>
      <c r="BR1594" s="57" t="str">
        <f t="shared" si="221"/>
        <v>_</v>
      </c>
      <c r="BU1594" s="53" t="str">
        <f>IFERROR(VLOOKUP(BT1594,abbreviation[[description_german]:[abbreviation_budo]],3,FALSE),"")</f>
        <v/>
      </c>
      <c r="BV1594" s="60" t="str">
        <f t="shared" si="222"/>
        <v>_</v>
      </c>
      <c r="BY1594" s="48" t="str">
        <f>IFERROR(VLOOKUP(BX1594,category[[category_name_german]:[abbreviation_category_budo]],3,FALSE),"")</f>
        <v/>
      </c>
      <c r="CB1594" s="48" t="str">
        <f>IFERROR(VLOOKUP(CA1594,category[[category_name_german]:[abbreviation_category_budo]],3,FALSE),"")</f>
        <v/>
      </c>
      <c r="CE1594" s="48" t="str">
        <f>IFERROR(VLOOKUP(CD1594,category[[category_name_german]:[abbreviation_category_budo]],3,FALSE),"")</f>
        <v/>
      </c>
      <c r="CH1594" s="48" t="str">
        <f>IFERROR(VLOOKUP(CG1594,category[[category_name_german]:[abbreviation_category_budo]],3,FALSE),"")</f>
        <v/>
      </c>
      <c r="CK1594" s="48" t="str">
        <f>IFERROR(VLOOKUP(CJ1594,category[[category_name_german]:[abbreviation_category_budo]],3,FALSE),"")</f>
        <v/>
      </c>
      <c r="CM1594" s="49" t="str">
        <f t="shared" si="223"/>
        <v/>
      </c>
      <c r="CO1594" s="63" t="str">
        <f t="shared" si="224"/>
        <v/>
      </c>
    </row>
    <row r="1595" spans="4:93" x14ac:dyDescent="0.25">
      <c r="D1595" s="48" t="str">
        <f>IFERROR(VLOOKUP(C1595,category[[category_name_german]:[abbreviation_category_budo]],3,FALSE),"")</f>
        <v/>
      </c>
      <c r="G1595" s="48" t="str">
        <f>IFERROR(VLOOKUP(F1595,category[[category_name_german]:[abbreviation_category_budo]],3,FALSE),"")</f>
        <v/>
      </c>
      <c r="J1595" s="48" t="str">
        <f>IFERROR(VLOOKUP(I1595,category[[category_name_german]:[abbreviation_category_budo]],3,FALSE),"")</f>
        <v/>
      </c>
      <c r="M1595" s="48" t="str">
        <f>IFERROR(VLOOKUP(L1595,category[[category_name_german]:[abbreviation_category_budo]],3,FALSE),"")</f>
        <v/>
      </c>
      <c r="P1595" s="48" t="str">
        <f>IFERROR(VLOOKUP(O1595,category[[category_name_german]:[abbreviation_category_budo]],3,FALSE),"")</f>
        <v/>
      </c>
      <c r="R1595" s="49" t="str">
        <f t="shared" si="216"/>
        <v/>
      </c>
      <c r="U1595" s="48" t="str">
        <f>IFERROR(VLOOKUP(T1595,abbreviation[[description_german]:[abbreviation_budo]],3,FALSE),"")</f>
        <v/>
      </c>
      <c r="X1595" s="51" t="str">
        <f>IFERROR(VLOOKUP(W1595,abbreviation[[description_german]:[abbreviation_budo]],3,FALSE),"")</f>
        <v/>
      </c>
      <c r="Y1595" s="33"/>
      <c r="AA1595" s="49" t="str">
        <f t="shared" si="217"/>
        <v/>
      </c>
      <c r="AD1595" s="48" t="str">
        <f>IFERROR(VLOOKUP(AC1595,abbreviation[[description_german]:[abbreviation_budo]],3,FALSE),"")</f>
        <v/>
      </c>
      <c r="AG1595" s="54" t="str">
        <f>IFERROR(VLOOKUP(AF1595,abbreviation[[description_german]:[abbreviation_budo]],3,FALSE),"")</f>
        <v/>
      </c>
      <c r="AJ1595" s="49" t="str">
        <f t="shared" si="218"/>
        <v>_</v>
      </c>
      <c r="AM1595" s="48" t="str">
        <f>IFERROR(VLOOKUP(AL1595,abbreviation[[description_german]:[abbreviation_budo]],3,FALSE),"")</f>
        <v/>
      </c>
      <c r="AP1595" s="54" t="str">
        <f>IFERROR(VLOOKUP(AO1595,abbreviation[[description_german]:[abbreviation_budo]],3,FALSE),"")</f>
        <v/>
      </c>
      <c r="AS1595" s="49" t="str">
        <f t="shared" si="219"/>
        <v>_</v>
      </c>
      <c r="AV1595" s="53" t="str">
        <f>IFERROR(VLOOKUP(AU1595,abbreviation[[description_german]:[abbreviation_budo]],3,FALSE),"")</f>
        <v/>
      </c>
      <c r="AY1595" s="51" t="str">
        <f>IFERROR(VLOOKUP(AX1595,abbreviation[[description_german]:[abbreviation_budo]],3,FALSE),"")</f>
        <v/>
      </c>
      <c r="BB1595" s="51" t="str">
        <f>IFERROR(VLOOKUP(BA1595,abbreviation[[description_german]:[abbreviation_budo]],3,FALSE),"")</f>
        <v/>
      </c>
      <c r="BE1595" s="51" t="str">
        <f>IFERROR(VLOOKUP(BD1595,abbreviation[[description_german]:[abbreviation_budo]],3,FALSE),"")</f>
        <v/>
      </c>
      <c r="BG1595" s="38"/>
      <c r="BH1595" s="49" t="str">
        <f t="shared" si="220"/>
        <v>_</v>
      </c>
      <c r="BK1595" s="53" t="str">
        <f>IFERROR(VLOOKUP(BJ1595,abbreviation[[description_german]:[abbreviation_budo]],3,FALSE),"")</f>
        <v/>
      </c>
      <c r="BN1595" s="51" t="str">
        <f>IFERROR(VLOOKUP(BM1595,abbreviation[[description_german]:[abbreviation_budo]],3,FALSE),"")</f>
        <v/>
      </c>
      <c r="BO1595" s="31"/>
      <c r="BQ1595" s="51" t="str">
        <f>IFERROR(VLOOKUP(BP1595,abbreviation[[description_german]:[abbreviation_budo]],3,FALSE),"")</f>
        <v/>
      </c>
      <c r="BR1595" s="57" t="str">
        <f t="shared" si="221"/>
        <v>_</v>
      </c>
      <c r="BU1595" s="53" t="str">
        <f>IFERROR(VLOOKUP(BT1595,abbreviation[[description_german]:[abbreviation_budo]],3,FALSE),"")</f>
        <v/>
      </c>
      <c r="BV1595" s="60" t="str">
        <f t="shared" si="222"/>
        <v>_</v>
      </c>
      <c r="BY1595" s="48" t="str">
        <f>IFERROR(VLOOKUP(BX1595,category[[category_name_german]:[abbreviation_category_budo]],3,FALSE),"")</f>
        <v/>
      </c>
      <c r="CB1595" s="48" t="str">
        <f>IFERROR(VLOOKUP(CA1595,category[[category_name_german]:[abbreviation_category_budo]],3,FALSE),"")</f>
        <v/>
      </c>
      <c r="CE1595" s="48" t="str">
        <f>IFERROR(VLOOKUP(CD1595,category[[category_name_german]:[abbreviation_category_budo]],3,FALSE),"")</f>
        <v/>
      </c>
      <c r="CH1595" s="48" t="str">
        <f>IFERROR(VLOOKUP(CG1595,category[[category_name_german]:[abbreviation_category_budo]],3,FALSE),"")</f>
        <v/>
      </c>
      <c r="CK1595" s="48" t="str">
        <f>IFERROR(VLOOKUP(CJ1595,category[[category_name_german]:[abbreviation_category_budo]],3,FALSE),"")</f>
        <v/>
      </c>
      <c r="CM1595" s="49" t="str">
        <f t="shared" si="223"/>
        <v/>
      </c>
      <c r="CO1595" s="63" t="str">
        <f t="shared" si="224"/>
        <v/>
      </c>
    </row>
    <row r="1596" spans="4:93" x14ac:dyDescent="0.25">
      <c r="D1596" s="48" t="str">
        <f>IFERROR(VLOOKUP(C1596,category[[category_name_german]:[abbreviation_category_budo]],3,FALSE),"")</f>
        <v/>
      </c>
      <c r="G1596" s="48" t="str">
        <f>IFERROR(VLOOKUP(F1596,category[[category_name_german]:[abbreviation_category_budo]],3,FALSE),"")</f>
        <v/>
      </c>
      <c r="J1596" s="48" t="str">
        <f>IFERROR(VLOOKUP(I1596,category[[category_name_german]:[abbreviation_category_budo]],3,FALSE),"")</f>
        <v/>
      </c>
      <c r="M1596" s="48" t="str">
        <f>IFERROR(VLOOKUP(L1596,category[[category_name_german]:[abbreviation_category_budo]],3,FALSE),"")</f>
        <v/>
      </c>
      <c r="P1596" s="48" t="str">
        <f>IFERROR(VLOOKUP(O1596,category[[category_name_german]:[abbreviation_category_budo]],3,FALSE),"")</f>
        <v/>
      </c>
      <c r="R1596" s="49" t="str">
        <f t="shared" si="216"/>
        <v/>
      </c>
      <c r="U1596" s="48" t="str">
        <f>IFERROR(VLOOKUP(T1596,abbreviation[[description_german]:[abbreviation_budo]],3,FALSE),"")</f>
        <v/>
      </c>
      <c r="X1596" s="51" t="str">
        <f>IFERROR(VLOOKUP(W1596,abbreviation[[description_german]:[abbreviation_budo]],3,FALSE),"")</f>
        <v/>
      </c>
      <c r="Y1596" s="33"/>
      <c r="AA1596" s="49" t="str">
        <f t="shared" si="217"/>
        <v/>
      </c>
      <c r="AD1596" s="48" t="str">
        <f>IFERROR(VLOOKUP(AC1596,abbreviation[[description_german]:[abbreviation_budo]],3,FALSE),"")</f>
        <v/>
      </c>
      <c r="AG1596" s="54" t="str">
        <f>IFERROR(VLOOKUP(AF1596,abbreviation[[description_german]:[abbreviation_budo]],3,FALSE),"")</f>
        <v/>
      </c>
      <c r="AJ1596" s="49" t="str">
        <f t="shared" si="218"/>
        <v>_</v>
      </c>
      <c r="AM1596" s="48" t="str">
        <f>IFERROR(VLOOKUP(AL1596,abbreviation[[description_german]:[abbreviation_budo]],3,FALSE),"")</f>
        <v/>
      </c>
      <c r="AP1596" s="54" t="str">
        <f>IFERROR(VLOOKUP(AO1596,abbreviation[[description_german]:[abbreviation_budo]],3,FALSE),"")</f>
        <v/>
      </c>
      <c r="AS1596" s="49" t="str">
        <f t="shared" si="219"/>
        <v>_</v>
      </c>
      <c r="AV1596" s="53" t="str">
        <f>IFERROR(VLOOKUP(AU1596,abbreviation[[description_german]:[abbreviation_budo]],3,FALSE),"")</f>
        <v/>
      </c>
      <c r="AY1596" s="51" t="str">
        <f>IFERROR(VLOOKUP(AX1596,abbreviation[[description_german]:[abbreviation_budo]],3,FALSE),"")</f>
        <v/>
      </c>
      <c r="BB1596" s="51" t="str">
        <f>IFERROR(VLOOKUP(BA1596,abbreviation[[description_german]:[abbreviation_budo]],3,FALSE),"")</f>
        <v/>
      </c>
      <c r="BE1596" s="51" t="str">
        <f>IFERROR(VLOOKUP(BD1596,abbreviation[[description_german]:[abbreviation_budo]],3,FALSE),"")</f>
        <v/>
      </c>
      <c r="BG1596" s="38"/>
      <c r="BH1596" s="49" t="str">
        <f t="shared" si="220"/>
        <v>_</v>
      </c>
      <c r="BK1596" s="53" t="str">
        <f>IFERROR(VLOOKUP(BJ1596,abbreviation[[description_german]:[abbreviation_budo]],3,FALSE),"")</f>
        <v/>
      </c>
      <c r="BN1596" s="51" t="str">
        <f>IFERROR(VLOOKUP(BM1596,abbreviation[[description_german]:[abbreviation_budo]],3,FALSE),"")</f>
        <v/>
      </c>
      <c r="BO1596" s="31"/>
      <c r="BQ1596" s="51" t="str">
        <f>IFERROR(VLOOKUP(BP1596,abbreviation[[description_german]:[abbreviation_budo]],3,FALSE),"")</f>
        <v/>
      </c>
      <c r="BR1596" s="57" t="str">
        <f t="shared" si="221"/>
        <v>_</v>
      </c>
      <c r="BU1596" s="53" t="str">
        <f>IFERROR(VLOOKUP(BT1596,abbreviation[[description_german]:[abbreviation_budo]],3,FALSE),"")</f>
        <v/>
      </c>
      <c r="BV1596" s="60" t="str">
        <f t="shared" si="222"/>
        <v>_</v>
      </c>
      <c r="BY1596" s="48" t="str">
        <f>IFERROR(VLOOKUP(BX1596,category[[category_name_german]:[abbreviation_category_budo]],3,FALSE),"")</f>
        <v/>
      </c>
      <c r="CB1596" s="48" t="str">
        <f>IFERROR(VLOOKUP(CA1596,category[[category_name_german]:[abbreviation_category_budo]],3,FALSE),"")</f>
        <v/>
      </c>
      <c r="CE1596" s="48" t="str">
        <f>IFERROR(VLOOKUP(CD1596,category[[category_name_german]:[abbreviation_category_budo]],3,FALSE),"")</f>
        <v/>
      </c>
      <c r="CH1596" s="48" t="str">
        <f>IFERROR(VLOOKUP(CG1596,category[[category_name_german]:[abbreviation_category_budo]],3,FALSE),"")</f>
        <v/>
      </c>
      <c r="CK1596" s="48" t="str">
        <f>IFERROR(VLOOKUP(CJ1596,category[[category_name_german]:[abbreviation_category_budo]],3,FALSE),"")</f>
        <v/>
      </c>
      <c r="CM1596" s="49" t="str">
        <f t="shared" si="223"/>
        <v/>
      </c>
      <c r="CO1596" s="63" t="str">
        <f t="shared" si="224"/>
        <v/>
      </c>
    </row>
    <row r="1597" spans="4:93" x14ac:dyDescent="0.25">
      <c r="D1597" s="48" t="str">
        <f>IFERROR(VLOOKUP(C1597,category[[category_name_german]:[abbreviation_category_budo]],3,FALSE),"")</f>
        <v/>
      </c>
      <c r="G1597" s="48" t="str">
        <f>IFERROR(VLOOKUP(F1597,category[[category_name_german]:[abbreviation_category_budo]],3,FALSE),"")</f>
        <v/>
      </c>
      <c r="J1597" s="48" t="str">
        <f>IFERROR(VLOOKUP(I1597,category[[category_name_german]:[abbreviation_category_budo]],3,FALSE),"")</f>
        <v/>
      </c>
      <c r="M1597" s="48" t="str">
        <f>IFERROR(VLOOKUP(L1597,category[[category_name_german]:[abbreviation_category_budo]],3,FALSE),"")</f>
        <v/>
      </c>
      <c r="P1597" s="48" t="str">
        <f>IFERROR(VLOOKUP(O1597,category[[category_name_german]:[abbreviation_category_budo]],3,FALSE),"")</f>
        <v/>
      </c>
      <c r="R1597" s="49" t="str">
        <f t="shared" si="216"/>
        <v/>
      </c>
      <c r="U1597" s="48" t="str">
        <f>IFERROR(VLOOKUP(T1597,abbreviation[[description_german]:[abbreviation_budo]],3,FALSE),"")</f>
        <v/>
      </c>
      <c r="X1597" s="51" t="str">
        <f>IFERROR(VLOOKUP(W1597,abbreviation[[description_german]:[abbreviation_budo]],3,FALSE),"")</f>
        <v/>
      </c>
      <c r="Y1597" s="33"/>
      <c r="AA1597" s="49" t="str">
        <f t="shared" si="217"/>
        <v/>
      </c>
      <c r="AD1597" s="48" t="str">
        <f>IFERROR(VLOOKUP(AC1597,abbreviation[[description_german]:[abbreviation_budo]],3,FALSE),"")</f>
        <v/>
      </c>
      <c r="AG1597" s="54" t="str">
        <f>IFERROR(VLOOKUP(AF1597,abbreviation[[description_german]:[abbreviation_budo]],3,FALSE),"")</f>
        <v/>
      </c>
      <c r="AJ1597" s="49" t="str">
        <f t="shared" si="218"/>
        <v>_</v>
      </c>
      <c r="AM1597" s="48" t="str">
        <f>IFERROR(VLOOKUP(AL1597,abbreviation[[description_german]:[abbreviation_budo]],3,FALSE),"")</f>
        <v/>
      </c>
      <c r="AP1597" s="54" t="str">
        <f>IFERROR(VLOOKUP(AO1597,abbreviation[[description_german]:[abbreviation_budo]],3,FALSE),"")</f>
        <v/>
      </c>
      <c r="AS1597" s="49" t="str">
        <f t="shared" si="219"/>
        <v>_</v>
      </c>
      <c r="AV1597" s="53" t="str">
        <f>IFERROR(VLOOKUP(AU1597,abbreviation[[description_german]:[abbreviation_budo]],3,FALSE),"")</f>
        <v/>
      </c>
      <c r="AY1597" s="51" t="str">
        <f>IFERROR(VLOOKUP(AX1597,abbreviation[[description_german]:[abbreviation_budo]],3,FALSE),"")</f>
        <v/>
      </c>
      <c r="BB1597" s="51" t="str">
        <f>IFERROR(VLOOKUP(BA1597,abbreviation[[description_german]:[abbreviation_budo]],3,FALSE),"")</f>
        <v/>
      </c>
      <c r="BE1597" s="51" t="str">
        <f>IFERROR(VLOOKUP(BD1597,abbreviation[[description_german]:[abbreviation_budo]],3,FALSE),"")</f>
        <v/>
      </c>
      <c r="BG1597" s="38"/>
      <c r="BH1597" s="49" t="str">
        <f t="shared" si="220"/>
        <v>_</v>
      </c>
      <c r="BK1597" s="53" t="str">
        <f>IFERROR(VLOOKUP(BJ1597,abbreviation[[description_german]:[abbreviation_budo]],3,FALSE),"")</f>
        <v/>
      </c>
      <c r="BN1597" s="51" t="str">
        <f>IFERROR(VLOOKUP(BM1597,abbreviation[[description_german]:[abbreviation_budo]],3,FALSE),"")</f>
        <v/>
      </c>
      <c r="BO1597" s="31"/>
      <c r="BQ1597" s="51" t="str">
        <f>IFERROR(VLOOKUP(BP1597,abbreviation[[description_german]:[abbreviation_budo]],3,FALSE),"")</f>
        <v/>
      </c>
      <c r="BR1597" s="57" t="str">
        <f t="shared" si="221"/>
        <v>_</v>
      </c>
      <c r="BU1597" s="53" t="str">
        <f>IFERROR(VLOOKUP(BT1597,abbreviation[[description_german]:[abbreviation_budo]],3,FALSE),"")</f>
        <v/>
      </c>
      <c r="BV1597" s="60" t="str">
        <f t="shared" si="222"/>
        <v>_</v>
      </c>
      <c r="BY1597" s="48" t="str">
        <f>IFERROR(VLOOKUP(BX1597,category[[category_name_german]:[abbreviation_category_budo]],3,FALSE),"")</f>
        <v/>
      </c>
      <c r="CB1597" s="48" t="str">
        <f>IFERROR(VLOOKUP(CA1597,category[[category_name_german]:[abbreviation_category_budo]],3,FALSE),"")</f>
        <v/>
      </c>
      <c r="CE1597" s="48" t="str">
        <f>IFERROR(VLOOKUP(CD1597,category[[category_name_german]:[abbreviation_category_budo]],3,FALSE),"")</f>
        <v/>
      </c>
      <c r="CH1597" s="48" t="str">
        <f>IFERROR(VLOOKUP(CG1597,category[[category_name_german]:[abbreviation_category_budo]],3,FALSE),"")</f>
        <v/>
      </c>
      <c r="CK1597" s="48" t="str">
        <f>IFERROR(VLOOKUP(CJ1597,category[[category_name_german]:[abbreviation_category_budo]],3,FALSE),"")</f>
        <v/>
      </c>
      <c r="CM1597" s="49" t="str">
        <f t="shared" si="223"/>
        <v/>
      </c>
      <c r="CO1597" s="63" t="str">
        <f t="shared" si="224"/>
        <v/>
      </c>
    </row>
    <row r="1598" spans="4:93" x14ac:dyDescent="0.25">
      <c r="D1598" s="48" t="str">
        <f>IFERROR(VLOOKUP(C1598,category[[category_name_german]:[abbreviation_category_budo]],3,FALSE),"")</f>
        <v/>
      </c>
      <c r="G1598" s="48" t="str">
        <f>IFERROR(VLOOKUP(F1598,category[[category_name_german]:[abbreviation_category_budo]],3,FALSE),"")</f>
        <v/>
      </c>
      <c r="J1598" s="48" t="str">
        <f>IFERROR(VLOOKUP(I1598,category[[category_name_german]:[abbreviation_category_budo]],3,FALSE),"")</f>
        <v/>
      </c>
      <c r="M1598" s="48" t="str">
        <f>IFERROR(VLOOKUP(L1598,category[[category_name_german]:[abbreviation_category_budo]],3,FALSE),"")</f>
        <v/>
      </c>
      <c r="P1598" s="48" t="str">
        <f>IFERROR(VLOOKUP(O1598,category[[category_name_german]:[abbreviation_category_budo]],3,FALSE),"")</f>
        <v/>
      </c>
      <c r="R1598" s="49" t="str">
        <f t="shared" si="216"/>
        <v/>
      </c>
      <c r="U1598" s="48" t="str">
        <f>IFERROR(VLOOKUP(T1598,abbreviation[[description_german]:[abbreviation_budo]],3,FALSE),"")</f>
        <v/>
      </c>
      <c r="X1598" s="51" t="str">
        <f>IFERROR(VLOOKUP(W1598,abbreviation[[description_german]:[abbreviation_budo]],3,FALSE),"")</f>
        <v/>
      </c>
      <c r="Y1598" s="33"/>
      <c r="AA1598" s="49" t="str">
        <f t="shared" si="217"/>
        <v/>
      </c>
      <c r="AD1598" s="48" t="str">
        <f>IFERROR(VLOOKUP(AC1598,abbreviation[[description_german]:[abbreviation_budo]],3,FALSE),"")</f>
        <v/>
      </c>
      <c r="AG1598" s="54" t="str">
        <f>IFERROR(VLOOKUP(AF1598,abbreviation[[description_german]:[abbreviation_budo]],3,FALSE),"")</f>
        <v/>
      </c>
      <c r="AJ1598" s="49" t="str">
        <f t="shared" si="218"/>
        <v>_</v>
      </c>
      <c r="AM1598" s="48" t="str">
        <f>IFERROR(VLOOKUP(AL1598,abbreviation[[description_german]:[abbreviation_budo]],3,FALSE),"")</f>
        <v/>
      </c>
      <c r="AP1598" s="54" t="str">
        <f>IFERROR(VLOOKUP(AO1598,abbreviation[[description_german]:[abbreviation_budo]],3,FALSE),"")</f>
        <v/>
      </c>
      <c r="AS1598" s="49" t="str">
        <f t="shared" si="219"/>
        <v>_</v>
      </c>
      <c r="AV1598" s="53" t="str">
        <f>IFERROR(VLOOKUP(AU1598,abbreviation[[description_german]:[abbreviation_budo]],3,FALSE),"")</f>
        <v/>
      </c>
      <c r="AY1598" s="51" t="str">
        <f>IFERROR(VLOOKUP(AX1598,abbreviation[[description_german]:[abbreviation_budo]],3,FALSE),"")</f>
        <v/>
      </c>
      <c r="BB1598" s="51" t="str">
        <f>IFERROR(VLOOKUP(BA1598,abbreviation[[description_german]:[abbreviation_budo]],3,FALSE),"")</f>
        <v/>
      </c>
      <c r="BE1598" s="51" t="str">
        <f>IFERROR(VLOOKUP(BD1598,abbreviation[[description_german]:[abbreviation_budo]],3,FALSE),"")</f>
        <v/>
      </c>
      <c r="BG1598" s="38"/>
      <c r="BH1598" s="49" t="str">
        <f t="shared" si="220"/>
        <v>_</v>
      </c>
      <c r="BK1598" s="53" t="str">
        <f>IFERROR(VLOOKUP(BJ1598,abbreviation[[description_german]:[abbreviation_budo]],3,FALSE),"")</f>
        <v/>
      </c>
      <c r="BN1598" s="51" t="str">
        <f>IFERROR(VLOOKUP(BM1598,abbreviation[[description_german]:[abbreviation_budo]],3,FALSE),"")</f>
        <v/>
      </c>
      <c r="BO1598" s="31"/>
      <c r="BQ1598" s="51" t="str">
        <f>IFERROR(VLOOKUP(BP1598,abbreviation[[description_german]:[abbreviation_budo]],3,FALSE),"")</f>
        <v/>
      </c>
      <c r="BR1598" s="57" t="str">
        <f t="shared" si="221"/>
        <v>_</v>
      </c>
      <c r="BU1598" s="53" t="str">
        <f>IFERROR(VLOOKUP(BT1598,abbreviation[[description_german]:[abbreviation_budo]],3,FALSE),"")</f>
        <v/>
      </c>
      <c r="BV1598" s="60" t="str">
        <f t="shared" si="222"/>
        <v>_</v>
      </c>
      <c r="BY1598" s="48" t="str">
        <f>IFERROR(VLOOKUP(BX1598,category[[category_name_german]:[abbreviation_category_budo]],3,FALSE),"")</f>
        <v/>
      </c>
      <c r="CB1598" s="48" t="str">
        <f>IFERROR(VLOOKUP(CA1598,category[[category_name_german]:[abbreviation_category_budo]],3,FALSE),"")</f>
        <v/>
      </c>
      <c r="CE1598" s="48" t="str">
        <f>IFERROR(VLOOKUP(CD1598,category[[category_name_german]:[abbreviation_category_budo]],3,FALSE),"")</f>
        <v/>
      </c>
      <c r="CH1598" s="48" t="str">
        <f>IFERROR(VLOOKUP(CG1598,category[[category_name_german]:[abbreviation_category_budo]],3,FALSE),"")</f>
        <v/>
      </c>
      <c r="CK1598" s="48" t="str">
        <f>IFERROR(VLOOKUP(CJ1598,category[[category_name_german]:[abbreviation_category_budo]],3,FALSE),"")</f>
        <v/>
      </c>
      <c r="CM1598" s="49" t="str">
        <f t="shared" si="223"/>
        <v/>
      </c>
      <c r="CO1598" s="63" t="str">
        <f t="shared" si="224"/>
        <v/>
      </c>
    </row>
    <row r="1599" spans="4:93" x14ac:dyDescent="0.25">
      <c r="D1599" s="48" t="str">
        <f>IFERROR(VLOOKUP(C1599,category[[category_name_german]:[abbreviation_category_budo]],3,FALSE),"")</f>
        <v/>
      </c>
      <c r="G1599" s="48" t="str">
        <f>IFERROR(VLOOKUP(F1599,category[[category_name_german]:[abbreviation_category_budo]],3,FALSE),"")</f>
        <v/>
      </c>
      <c r="J1599" s="48" t="str">
        <f>IFERROR(VLOOKUP(I1599,category[[category_name_german]:[abbreviation_category_budo]],3,FALSE),"")</f>
        <v/>
      </c>
      <c r="M1599" s="48" t="str">
        <f>IFERROR(VLOOKUP(L1599,category[[category_name_german]:[abbreviation_category_budo]],3,FALSE),"")</f>
        <v/>
      </c>
      <c r="P1599" s="48" t="str">
        <f>IFERROR(VLOOKUP(O1599,category[[category_name_german]:[abbreviation_category_budo]],3,FALSE),"")</f>
        <v/>
      </c>
      <c r="R1599" s="49" t="str">
        <f t="shared" si="216"/>
        <v/>
      </c>
      <c r="U1599" s="48" t="str">
        <f>IFERROR(VLOOKUP(T1599,abbreviation[[description_german]:[abbreviation_budo]],3,FALSE),"")</f>
        <v/>
      </c>
      <c r="X1599" s="51" t="str">
        <f>IFERROR(VLOOKUP(W1599,abbreviation[[description_german]:[abbreviation_budo]],3,FALSE),"")</f>
        <v/>
      </c>
      <c r="Y1599" s="33"/>
      <c r="AA1599" s="49" t="str">
        <f t="shared" si="217"/>
        <v/>
      </c>
      <c r="AD1599" s="48" t="str">
        <f>IFERROR(VLOOKUP(AC1599,abbreviation[[description_german]:[abbreviation_budo]],3,FALSE),"")</f>
        <v/>
      </c>
      <c r="AG1599" s="54" t="str">
        <f>IFERROR(VLOOKUP(AF1599,abbreviation[[description_german]:[abbreviation_budo]],3,FALSE),"")</f>
        <v/>
      </c>
      <c r="AJ1599" s="49" t="str">
        <f t="shared" si="218"/>
        <v>_</v>
      </c>
      <c r="AM1599" s="48" t="str">
        <f>IFERROR(VLOOKUP(AL1599,abbreviation[[description_german]:[abbreviation_budo]],3,FALSE),"")</f>
        <v/>
      </c>
      <c r="AP1599" s="54" t="str">
        <f>IFERROR(VLOOKUP(AO1599,abbreviation[[description_german]:[abbreviation_budo]],3,FALSE),"")</f>
        <v/>
      </c>
      <c r="AS1599" s="49" t="str">
        <f t="shared" si="219"/>
        <v>_</v>
      </c>
      <c r="AV1599" s="53" t="str">
        <f>IFERROR(VLOOKUP(AU1599,abbreviation[[description_german]:[abbreviation_budo]],3,FALSE),"")</f>
        <v/>
      </c>
      <c r="AY1599" s="51" t="str">
        <f>IFERROR(VLOOKUP(AX1599,abbreviation[[description_german]:[abbreviation_budo]],3,FALSE),"")</f>
        <v/>
      </c>
      <c r="BB1599" s="51" t="str">
        <f>IFERROR(VLOOKUP(BA1599,abbreviation[[description_german]:[abbreviation_budo]],3,FALSE),"")</f>
        <v/>
      </c>
      <c r="BE1599" s="51" t="str">
        <f>IFERROR(VLOOKUP(BD1599,abbreviation[[description_german]:[abbreviation_budo]],3,FALSE),"")</f>
        <v/>
      </c>
      <c r="BG1599" s="38"/>
      <c r="BH1599" s="49" t="str">
        <f t="shared" si="220"/>
        <v>_</v>
      </c>
      <c r="BK1599" s="53" t="str">
        <f>IFERROR(VLOOKUP(BJ1599,abbreviation[[description_german]:[abbreviation_budo]],3,FALSE),"")</f>
        <v/>
      </c>
      <c r="BN1599" s="51" t="str">
        <f>IFERROR(VLOOKUP(BM1599,abbreviation[[description_german]:[abbreviation_budo]],3,FALSE),"")</f>
        <v/>
      </c>
      <c r="BO1599" s="31"/>
      <c r="BQ1599" s="51" t="str">
        <f>IFERROR(VLOOKUP(BP1599,abbreviation[[description_german]:[abbreviation_budo]],3,FALSE),"")</f>
        <v/>
      </c>
      <c r="BR1599" s="57" t="str">
        <f t="shared" si="221"/>
        <v>_</v>
      </c>
      <c r="BU1599" s="53" t="str">
        <f>IFERROR(VLOOKUP(BT1599,abbreviation[[description_german]:[abbreviation_budo]],3,FALSE),"")</f>
        <v/>
      </c>
      <c r="BV1599" s="60" t="str">
        <f t="shared" si="222"/>
        <v>_</v>
      </c>
      <c r="BY1599" s="48" t="str">
        <f>IFERROR(VLOOKUP(BX1599,category[[category_name_german]:[abbreviation_category_budo]],3,FALSE),"")</f>
        <v/>
      </c>
      <c r="CB1599" s="48" t="str">
        <f>IFERROR(VLOOKUP(CA1599,category[[category_name_german]:[abbreviation_category_budo]],3,FALSE),"")</f>
        <v/>
      </c>
      <c r="CE1599" s="48" t="str">
        <f>IFERROR(VLOOKUP(CD1599,category[[category_name_german]:[abbreviation_category_budo]],3,FALSE),"")</f>
        <v/>
      </c>
      <c r="CH1599" s="48" t="str">
        <f>IFERROR(VLOOKUP(CG1599,category[[category_name_german]:[abbreviation_category_budo]],3,FALSE),"")</f>
        <v/>
      </c>
      <c r="CK1599" s="48" t="str">
        <f>IFERROR(VLOOKUP(CJ1599,category[[category_name_german]:[abbreviation_category_budo]],3,FALSE),"")</f>
        <v/>
      </c>
      <c r="CM1599" s="49" t="str">
        <f t="shared" si="223"/>
        <v/>
      </c>
      <c r="CO1599" s="63" t="str">
        <f t="shared" si="224"/>
        <v/>
      </c>
    </row>
    <row r="1600" spans="4:93" x14ac:dyDescent="0.25">
      <c r="D1600" s="48" t="str">
        <f>IFERROR(VLOOKUP(C1600,category[[category_name_german]:[abbreviation_category_budo]],3,FALSE),"")</f>
        <v/>
      </c>
      <c r="G1600" s="48" t="str">
        <f>IFERROR(VLOOKUP(F1600,category[[category_name_german]:[abbreviation_category_budo]],3,FALSE),"")</f>
        <v/>
      </c>
      <c r="J1600" s="48" t="str">
        <f>IFERROR(VLOOKUP(I1600,category[[category_name_german]:[abbreviation_category_budo]],3,FALSE),"")</f>
        <v/>
      </c>
      <c r="M1600" s="48" t="str">
        <f>IFERROR(VLOOKUP(L1600,category[[category_name_german]:[abbreviation_category_budo]],3,FALSE),"")</f>
        <v/>
      </c>
      <c r="P1600" s="48" t="str">
        <f>IFERROR(VLOOKUP(O1600,category[[category_name_german]:[abbreviation_category_budo]],3,FALSE),"")</f>
        <v/>
      </c>
      <c r="R1600" s="49" t="str">
        <f t="shared" si="216"/>
        <v/>
      </c>
      <c r="U1600" s="48" t="str">
        <f>IFERROR(VLOOKUP(T1600,abbreviation[[description_german]:[abbreviation_budo]],3,FALSE),"")</f>
        <v/>
      </c>
      <c r="X1600" s="51" t="str">
        <f>IFERROR(VLOOKUP(W1600,abbreviation[[description_german]:[abbreviation_budo]],3,FALSE),"")</f>
        <v/>
      </c>
      <c r="Y1600" s="33"/>
      <c r="AA1600" s="49" t="str">
        <f t="shared" si="217"/>
        <v/>
      </c>
      <c r="AD1600" s="48" t="str">
        <f>IFERROR(VLOOKUP(AC1600,abbreviation[[description_german]:[abbreviation_budo]],3,FALSE),"")</f>
        <v/>
      </c>
      <c r="AG1600" s="54" t="str">
        <f>IFERROR(VLOOKUP(AF1600,abbreviation[[description_german]:[abbreviation_budo]],3,FALSE),"")</f>
        <v/>
      </c>
      <c r="AJ1600" s="49" t="str">
        <f t="shared" si="218"/>
        <v>_</v>
      </c>
      <c r="AM1600" s="48" t="str">
        <f>IFERROR(VLOOKUP(AL1600,abbreviation[[description_german]:[abbreviation_budo]],3,FALSE),"")</f>
        <v/>
      </c>
      <c r="AP1600" s="54" t="str">
        <f>IFERROR(VLOOKUP(AO1600,abbreviation[[description_german]:[abbreviation_budo]],3,FALSE),"")</f>
        <v/>
      </c>
      <c r="AS1600" s="49" t="str">
        <f t="shared" si="219"/>
        <v>_</v>
      </c>
      <c r="AV1600" s="53" t="str">
        <f>IFERROR(VLOOKUP(AU1600,abbreviation[[description_german]:[abbreviation_budo]],3,FALSE),"")</f>
        <v/>
      </c>
      <c r="AY1600" s="51" t="str">
        <f>IFERROR(VLOOKUP(AX1600,abbreviation[[description_german]:[abbreviation_budo]],3,FALSE),"")</f>
        <v/>
      </c>
      <c r="BB1600" s="51" t="str">
        <f>IFERROR(VLOOKUP(BA1600,abbreviation[[description_german]:[abbreviation_budo]],3,FALSE),"")</f>
        <v/>
      </c>
      <c r="BE1600" s="51" t="str">
        <f>IFERROR(VLOOKUP(BD1600,abbreviation[[description_german]:[abbreviation_budo]],3,FALSE),"")</f>
        <v/>
      </c>
      <c r="BG1600" s="38"/>
      <c r="BH1600" s="49" t="str">
        <f t="shared" si="220"/>
        <v>_</v>
      </c>
      <c r="BK1600" s="53" t="str">
        <f>IFERROR(VLOOKUP(BJ1600,abbreviation[[description_german]:[abbreviation_budo]],3,FALSE),"")</f>
        <v/>
      </c>
      <c r="BN1600" s="51" t="str">
        <f>IFERROR(VLOOKUP(BM1600,abbreviation[[description_german]:[abbreviation_budo]],3,FALSE),"")</f>
        <v/>
      </c>
      <c r="BO1600" s="31"/>
      <c r="BQ1600" s="51" t="str">
        <f>IFERROR(VLOOKUP(BP1600,abbreviation[[description_german]:[abbreviation_budo]],3,FALSE),"")</f>
        <v/>
      </c>
      <c r="BR1600" s="57" t="str">
        <f t="shared" si="221"/>
        <v>_</v>
      </c>
      <c r="BU1600" s="53" t="str">
        <f>IFERROR(VLOOKUP(BT1600,abbreviation[[description_german]:[abbreviation_budo]],3,FALSE),"")</f>
        <v/>
      </c>
      <c r="BV1600" s="60" t="str">
        <f t="shared" si="222"/>
        <v>_</v>
      </c>
      <c r="BY1600" s="48" t="str">
        <f>IFERROR(VLOOKUP(BX1600,category[[category_name_german]:[abbreviation_category_budo]],3,FALSE),"")</f>
        <v/>
      </c>
      <c r="CB1600" s="48" t="str">
        <f>IFERROR(VLOOKUP(CA1600,category[[category_name_german]:[abbreviation_category_budo]],3,FALSE),"")</f>
        <v/>
      </c>
      <c r="CE1600" s="48" t="str">
        <f>IFERROR(VLOOKUP(CD1600,category[[category_name_german]:[abbreviation_category_budo]],3,FALSE),"")</f>
        <v/>
      </c>
      <c r="CH1600" s="48" t="str">
        <f>IFERROR(VLOOKUP(CG1600,category[[category_name_german]:[abbreviation_category_budo]],3,FALSE),"")</f>
        <v/>
      </c>
      <c r="CK1600" s="48" t="str">
        <f>IFERROR(VLOOKUP(CJ1600,category[[category_name_german]:[abbreviation_category_budo]],3,FALSE),"")</f>
        <v/>
      </c>
      <c r="CM1600" s="49" t="str">
        <f t="shared" si="223"/>
        <v/>
      </c>
      <c r="CO1600" s="63" t="str">
        <f t="shared" si="224"/>
        <v/>
      </c>
    </row>
    <row r="1601" spans="4:93" x14ac:dyDescent="0.25">
      <c r="D1601" s="48" t="str">
        <f>IFERROR(VLOOKUP(C1601,category[[category_name_german]:[abbreviation_category_budo]],3,FALSE),"")</f>
        <v/>
      </c>
      <c r="G1601" s="48" t="str">
        <f>IFERROR(VLOOKUP(F1601,category[[category_name_german]:[abbreviation_category_budo]],3,FALSE),"")</f>
        <v/>
      </c>
      <c r="J1601" s="48" t="str">
        <f>IFERROR(VLOOKUP(I1601,category[[category_name_german]:[abbreviation_category_budo]],3,FALSE),"")</f>
        <v/>
      </c>
      <c r="M1601" s="48" t="str">
        <f>IFERROR(VLOOKUP(L1601,category[[category_name_german]:[abbreviation_category_budo]],3,FALSE),"")</f>
        <v/>
      </c>
      <c r="P1601" s="48" t="str">
        <f>IFERROR(VLOOKUP(O1601,category[[category_name_german]:[abbreviation_category_budo]],3,FALSE),"")</f>
        <v/>
      </c>
      <c r="R1601" s="49" t="str">
        <f t="shared" si="216"/>
        <v/>
      </c>
      <c r="U1601" s="48" t="str">
        <f>IFERROR(VLOOKUP(T1601,abbreviation[[description_german]:[abbreviation_budo]],3,FALSE),"")</f>
        <v/>
      </c>
      <c r="X1601" s="51" t="str">
        <f>IFERROR(VLOOKUP(W1601,abbreviation[[description_german]:[abbreviation_budo]],3,FALSE),"")</f>
        <v/>
      </c>
      <c r="Y1601" s="33"/>
      <c r="AA1601" s="49" t="str">
        <f t="shared" si="217"/>
        <v/>
      </c>
      <c r="AD1601" s="48" t="str">
        <f>IFERROR(VLOOKUP(AC1601,abbreviation[[description_german]:[abbreviation_budo]],3,FALSE),"")</f>
        <v/>
      </c>
      <c r="AG1601" s="54" t="str">
        <f>IFERROR(VLOOKUP(AF1601,abbreviation[[description_german]:[abbreviation_budo]],3,FALSE),"")</f>
        <v/>
      </c>
      <c r="AJ1601" s="49" t="str">
        <f t="shared" si="218"/>
        <v>_</v>
      </c>
      <c r="AM1601" s="48" t="str">
        <f>IFERROR(VLOOKUP(AL1601,abbreviation[[description_german]:[abbreviation_budo]],3,FALSE),"")</f>
        <v/>
      </c>
      <c r="AP1601" s="54" t="str">
        <f>IFERROR(VLOOKUP(AO1601,abbreviation[[description_german]:[abbreviation_budo]],3,FALSE),"")</f>
        <v/>
      </c>
      <c r="AS1601" s="49" t="str">
        <f t="shared" si="219"/>
        <v>_</v>
      </c>
      <c r="AV1601" s="53" t="str">
        <f>IFERROR(VLOOKUP(AU1601,abbreviation[[description_german]:[abbreviation_budo]],3,FALSE),"")</f>
        <v/>
      </c>
      <c r="AY1601" s="51" t="str">
        <f>IFERROR(VLOOKUP(AX1601,abbreviation[[description_german]:[abbreviation_budo]],3,FALSE),"")</f>
        <v/>
      </c>
      <c r="BB1601" s="51" t="str">
        <f>IFERROR(VLOOKUP(BA1601,abbreviation[[description_german]:[abbreviation_budo]],3,FALSE),"")</f>
        <v/>
      </c>
      <c r="BE1601" s="51" t="str">
        <f>IFERROR(VLOOKUP(BD1601,abbreviation[[description_german]:[abbreviation_budo]],3,FALSE),"")</f>
        <v/>
      </c>
      <c r="BG1601" s="38"/>
      <c r="BH1601" s="49" t="str">
        <f t="shared" si="220"/>
        <v>_</v>
      </c>
      <c r="BK1601" s="53" t="str">
        <f>IFERROR(VLOOKUP(BJ1601,abbreviation[[description_german]:[abbreviation_budo]],3,FALSE),"")</f>
        <v/>
      </c>
      <c r="BN1601" s="51" t="str">
        <f>IFERROR(VLOOKUP(BM1601,abbreviation[[description_german]:[abbreviation_budo]],3,FALSE),"")</f>
        <v/>
      </c>
      <c r="BO1601" s="31"/>
      <c r="BQ1601" s="51" t="str">
        <f>IFERROR(VLOOKUP(BP1601,abbreviation[[description_german]:[abbreviation_budo]],3,FALSE),"")</f>
        <v/>
      </c>
      <c r="BR1601" s="57" t="str">
        <f t="shared" si="221"/>
        <v>_</v>
      </c>
      <c r="BU1601" s="53" t="str">
        <f>IFERROR(VLOOKUP(BT1601,abbreviation[[description_german]:[abbreviation_budo]],3,FALSE),"")</f>
        <v/>
      </c>
      <c r="BV1601" s="60" t="str">
        <f t="shared" si="222"/>
        <v>_</v>
      </c>
      <c r="BY1601" s="48" t="str">
        <f>IFERROR(VLOOKUP(BX1601,category[[category_name_german]:[abbreviation_category_budo]],3,FALSE),"")</f>
        <v/>
      </c>
      <c r="CB1601" s="48" t="str">
        <f>IFERROR(VLOOKUP(CA1601,category[[category_name_german]:[abbreviation_category_budo]],3,FALSE),"")</f>
        <v/>
      </c>
      <c r="CE1601" s="48" t="str">
        <f>IFERROR(VLOOKUP(CD1601,category[[category_name_german]:[abbreviation_category_budo]],3,FALSE),"")</f>
        <v/>
      </c>
      <c r="CH1601" s="48" t="str">
        <f>IFERROR(VLOOKUP(CG1601,category[[category_name_german]:[abbreviation_category_budo]],3,FALSE),"")</f>
        <v/>
      </c>
      <c r="CK1601" s="48" t="str">
        <f>IFERROR(VLOOKUP(CJ1601,category[[category_name_german]:[abbreviation_category_budo]],3,FALSE),"")</f>
        <v/>
      </c>
      <c r="CM1601" s="49" t="str">
        <f t="shared" si="223"/>
        <v/>
      </c>
      <c r="CO1601" s="63" t="str">
        <f t="shared" si="224"/>
        <v/>
      </c>
    </row>
    <row r="1602" spans="4:93" x14ac:dyDescent="0.25">
      <c r="D1602" s="48" t="str">
        <f>IFERROR(VLOOKUP(C1602,category[[category_name_german]:[abbreviation_category_budo]],3,FALSE),"")</f>
        <v/>
      </c>
      <c r="G1602" s="48" t="str">
        <f>IFERROR(VLOOKUP(F1602,category[[category_name_german]:[abbreviation_category_budo]],3,FALSE),"")</f>
        <v/>
      </c>
      <c r="J1602" s="48" t="str">
        <f>IFERROR(VLOOKUP(I1602,category[[category_name_german]:[abbreviation_category_budo]],3,FALSE),"")</f>
        <v/>
      </c>
      <c r="M1602" s="48" t="str">
        <f>IFERROR(VLOOKUP(L1602,category[[category_name_german]:[abbreviation_category_budo]],3,FALSE),"")</f>
        <v/>
      </c>
      <c r="P1602" s="48" t="str">
        <f>IFERROR(VLOOKUP(O1602,category[[category_name_german]:[abbreviation_category_budo]],3,FALSE),"")</f>
        <v/>
      </c>
      <c r="R1602" s="49" t="str">
        <f t="shared" si="216"/>
        <v/>
      </c>
      <c r="U1602" s="48" t="str">
        <f>IFERROR(VLOOKUP(T1602,abbreviation[[description_german]:[abbreviation_budo]],3,FALSE),"")</f>
        <v/>
      </c>
      <c r="X1602" s="51" t="str">
        <f>IFERROR(VLOOKUP(W1602,abbreviation[[description_german]:[abbreviation_budo]],3,FALSE),"")</f>
        <v/>
      </c>
      <c r="Y1602" s="33"/>
      <c r="AA1602" s="49" t="str">
        <f t="shared" si="217"/>
        <v/>
      </c>
      <c r="AD1602" s="48" t="str">
        <f>IFERROR(VLOOKUP(AC1602,abbreviation[[description_german]:[abbreviation_budo]],3,FALSE),"")</f>
        <v/>
      </c>
      <c r="AG1602" s="54" t="str">
        <f>IFERROR(VLOOKUP(AF1602,abbreviation[[description_german]:[abbreviation_budo]],3,FALSE),"")</f>
        <v/>
      </c>
      <c r="AJ1602" s="49" t="str">
        <f t="shared" si="218"/>
        <v>_</v>
      </c>
      <c r="AM1602" s="48" t="str">
        <f>IFERROR(VLOOKUP(AL1602,abbreviation[[description_german]:[abbreviation_budo]],3,FALSE),"")</f>
        <v/>
      </c>
      <c r="AP1602" s="54" t="str">
        <f>IFERROR(VLOOKUP(AO1602,abbreviation[[description_german]:[abbreviation_budo]],3,FALSE),"")</f>
        <v/>
      </c>
      <c r="AS1602" s="49" t="str">
        <f t="shared" si="219"/>
        <v>_</v>
      </c>
      <c r="AV1602" s="53" t="str">
        <f>IFERROR(VLOOKUP(AU1602,abbreviation[[description_german]:[abbreviation_budo]],3,FALSE),"")</f>
        <v/>
      </c>
      <c r="AY1602" s="51" t="str">
        <f>IFERROR(VLOOKUP(AX1602,abbreviation[[description_german]:[abbreviation_budo]],3,FALSE),"")</f>
        <v/>
      </c>
      <c r="BB1602" s="51" t="str">
        <f>IFERROR(VLOOKUP(BA1602,abbreviation[[description_german]:[abbreviation_budo]],3,FALSE),"")</f>
        <v/>
      </c>
      <c r="BE1602" s="51" t="str">
        <f>IFERROR(VLOOKUP(BD1602,abbreviation[[description_german]:[abbreviation_budo]],3,FALSE),"")</f>
        <v/>
      </c>
      <c r="BG1602" s="38"/>
      <c r="BH1602" s="49" t="str">
        <f t="shared" si="220"/>
        <v>_</v>
      </c>
      <c r="BK1602" s="53" t="str">
        <f>IFERROR(VLOOKUP(BJ1602,abbreviation[[description_german]:[abbreviation_budo]],3,FALSE),"")</f>
        <v/>
      </c>
      <c r="BN1602" s="51" t="str">
        <f>IFERROR(VLOOKUP(BM1602,abbreviation[[description_german]:[abbreviation_budo]],3,FALSE),"")</f>
        <v/>
      </c>
      <c r="BO1602" s="31"/>
      <c r="BQ1602" s="51" t="str">
        <f>IFERROR(VLOOKUP(BP1602,abbreviation[[description_german]:[abbreviation_budo]],3,FALSE),"")</f>
        <v/>
      </c>
      <c r="BR1602" s="57" t="str">
        <f t="shared" si="221"/>
        <v>_</v>
      </c>
      <c r="BU1602" s="53" t="str">
        <f>IFERROR(VLOOKUP(BT1602,abbreviation[[description_german]:[abbreviation_budo]],3,FALSE),"")</f>
        <v/>
      </c>
      <c r="BV1602" s="60" t="str">
        <f t="shared" si="222"/>
        <v>_</v>
      </c>
      <c r="BY1602" s="48" t="str">
        <f>IFERROR(VLOOKUP(BX1602,category[[category_name_german]:[abbreviation_category_budo]],3,FALSE),"")</f>
        <v/>
      </c>
      <c r="CB1602" s="48" t="str">
        <f>IFERROR(VLOOKUP(CA1602,category[[category_name_german]:[abbreviation_category_budo]],3,FALSE),"")</f>
        <v/>
      </c>
      <c r="CE1602" s="48" t="str">
        <f>IFERROR(VLOOKUP(CD1602,category[[category_name_german]:[abbreviation_category_budo]],3,FALSE),"")</f>
        <v/>
      </c>
      <c r="CH1602" s="48" t="str">
        <f>IFERROR(VLOOKUP(CG1602,category[[category_name_german]:[abbreviation_category_budo]],3,FALSE),"")</f>
        <v/>
      </c>
      <c r="CK1602" s="48" t="str">
        <f>IFERROR(VLOOKUP(CJ1602,category[[category_name_german]:[abbreviation_category_budo]],3,FALSE),"")</f>
        <v/>
      </c>
      <c r="CM1602" s="49" t="str">
        <f t="shared" si="223"/>
        <v/>
      </c>
      <c r="CO1602" s="63" t="str">
        <f t="shared" si="224"/>
        <v/>
      </c>
    </row>
    <row r="1603" spans="4:93" x14ac:dyDescent="0.25">
      <c r="D1603" s="48" t="str">
        <f>IFERROR(VLOOKUP(C1603,category[[category_name_german]:[abbreviation_category_budo]],3,FALSE),"")</f>
        <v/>
      </c>
      <c r="G1603" s="48" t="str">
        <f>IFERROR(VLOOKUP(F1603,category[[category_name_german]:[abbreviation_category_budo]],3,FALSE),"")</f>
        <v/>
      </c>
      <c r="J1603" s="48" t="str">
        <f>IFERROR(VLOOKUP(I1603,category[[category_name_german]:[abbreviation_category_budo]],3,FALSE),"")</f>
        <v/>
      </c>
      <c r="M1603" s="48" t="str">
        <f>IFERROR(VLOOKUP(L1603,category[[category_name_german]:[abbreviation_category_budo]],3,FALSE),"")</f>
        <v/>
      </c>
      <c r="P1603" s="48" t="str">
        <f>IFERROR(VLOOKUP(O1603,category[[category_name_german]:[abbreviation_category_budo]],3,FALSE),"")</f>
        <v/>
      </c>
      <c r="R1603" s="49" t="str">
        <f t="shared" si="216"/>
        <v/>
      </c>
      <c r="U1603" s="48" t="str">
        <f>IFERROR(VLOOKUP(T1603,abbreviation[[description_german]:[abbreviation_budo]],3,FALSE),"")</f>
        <v/>
      </c>
      <c r="X1603" s="51" t="str">
        <f>IFERROR(VLOOKUP(W1603,abbreviation[[description_german]:[abbreviation_budo]],3,FALSE),"")</f>
        <v/>
      </c>
      <c r="Y1603" s="33"/>
      <c r="AA1603" s="49" t="str">
        <f t="shared" si="217"/>
        <v/>
      </c>
      <c r="AD1603" s="48" t="str">
        <f>IFERROR(VLOOKUP(AC1603,abbreviation[[description_german]:[abbreviation_budo]],3,FALSE),"")</f>
        <v/>
      </c>
      <c r="AG1603" s="54" t="str">
        <f>IFERROR(VLOOKUP(AF1603,abbreviation[[description_german]:[abbreviation_budo]],3,FALSE),"")</f>
        <v/>
      </c>
      <c r="AJ1603" s="49" t="str">
        <f t="shared" si="218"/>
        <v>_</v>
      </c>
      <c r="AM1603" s="48" t="str">
        <f>IFERROR(VLOOKUP(AL1603,abbreviation[[description_german]:[abbreviation_budo]],3,FALSE),"")</f>
        <v/>
      </c>
      <c r="AP1603" s="54" t="str">
        <f>IFERROR(VLOOKUP(AO1603,abbreviation[[description_german]:[abbreviation_budo]],3,FALSE),"")</f>
        <v/>
      </c>
      <c r="AS1603" s="49" t="str">
        <f t="shared" si="219"/>
        <v>_</v>
      </c>
      <c r="AV1603" s="53" t="str">
        <f>IFERROR(VLOOKUP(AU1603,abbreviation[[description_german]:[abbreviation_budo]],3,FALSE),"")</f>
        <v/>
      </c>
      <c r="AY1603" s="51" t="str">
        <f>IFERROR(VLOOKUP(AX1603,abbreviation[[description_german]:[abbreviation_budo]],3,FALSE),"")</f>
        <v/>
      </c>
      <c r="BB1603" s="51" t="str">
        <f>IFERROR(VLOOKUP(BA1603,abbreviation[[description_german]:[abbreviation_budo]],3,FALSE),"")</f>
        <v/>
      </c>
      <c r="BE1603" s="51" t="str">
        <f>IFERROR(VLOOKUP(BD1603,abbreviation[[description_german]:[abbreviation_budo]],3,FALSE),"")</f>
        <v/>
      </c>
      <c r="BG1603" s="38"/>
      <c r="BH1603" s="49" t="str">
        <f t="shared" si="220"/>
        <v>_</v>
      </c>
      <c r="BK1603" s="53" t="str">
        <f>IFERROR(VLOOKUP(BJ1603,abbreviation[[description_german]:[abbreviation_budo]],3,FALSE),"")</f>
        <v/>
      </c>
      <c r="BN1603" s="51" t="str">
        <f>IFERROR(VLOOKUP(BM1603,abbreviation[[description_german]:[abbreviation_budo]],3,FALSE),"")</f>
        <v/>
      </c>
      <c r="BO1603" s="31"/>
      <c r="BQ1603" s="51" t="str">
        <f>IFERROR(VLOOKUP(BP1603,abbreviation[[description_german]:[abbreviation_budo]],3,FALSE),"")</f>
        <v/>
      </c>
      <c r="BR1603" s="57" t="str">
        <f t="shared" si="221"/>
        <v>_</v>
      </c>
      <c r="BU1603" s="53" t="str">
        <f>IFERROR(VLOOKUP(BT1603,abbreviation[[description_german]:[abbreviation_budo]],3,FALSE),"")</f>
        <v/>
      </c>
      <c r="BV1603" s="60" t="str">
        <f t="shared" si="222"/>
        <v>_</v>
      </c>
      <c r="BY1603" s="48" t="str">
        <f>IFERROR(VLOOKUP(BX1603,category[[category_name_german]:[abbreviation_category_budo]],3,FALSE),"")</f>
        <v/>
      </c>
      <c r="CB1603" s="48" t="str">
        <f>IFERROR(VLOOKUP(CA1603,category[[category_name_german]:[abbreviation_category_budo]],3,FALSE),"")</f>
        <v/>
      </c>
      <c r="CE1603" s="48" t="str">
        <f>IFERROR(VLOOKUP(CD1603,category[[category_name_german]:[abbreviation_category_budo]],3,FALSE),"")</f>
        <v/>
      </c>
      <c r="CH1603" s="48" t="str">
        <f>IFERROR(VLOOKUP(CG1603,category[[category_name_german]:[abbreviation_category_budo]],3,FALSE),"")</f>
        <v/>
      </c>
      <c r="CK1603" s="48" t="str">
        <f>IFERROR(VLOOKUP(CJ1603,category[[category_name_german]:[abbreviation_category_budo]],3,FALSE),"")</f>
        <v/>
      </c>
      <c r="CM1603" s="49" t="str">
        <f t="shared" si="223"/>
        <v/>
      </c>
      <c r="CO1603" s="63" t="str">
        <f t="shared" si="224"/>
        <v/>
      </c>
    </row>
    <row r="1604" spans="4:93" x14ac:dyDescent="0.25">
      <c r="D1604" s="48" t="str">
        <f>IFERROR(VLOOKUP(C1604,category[[category_name_german]:[abbreviation_category_budo]],3,FALSE),"")</f>
        <v/>
      </c>
      <c r="G1604" s="48" t="str">
        <f>IFERROR(VLOOKUP(F1604,category[[category_name_german]:[abbreviation_category_budo]],3,FALSE),"")</f>
        <v/>
      </c>
      <c r="J1604" s="48" t="str">
        <f>IFERROR(VLOOKUP(I1604,category[[category_name_german]:[abbreviation_category_budo]],3,FALSE),"")</f>
        <v/>
      </c>
      <c r="M1604" s="48" t="str">
        <f>IFERROR(VLOOKUP(L1604,category[[category_name_german]:[abbreviation_category_budo]],3,FALSE),"")</f>
        <v/>
      </c>
      <c r="P1604" s="48" t="str">
        <f>IFERROR(VLOOKUP(O1604,category[[category_name_german]:[abbreviation_category_budo]],3,FALSE),"")</f>
        <v/>
      </c>
      <c r="R1604" s="49" t="str">
        <f t="shared" ref="R1604:R1667" si="225">(D1604&amp;IF(OR(ISNUMBER(E1604),ISTEXT(E1604)),"-"&amp;E1604,))&amp;(IF(ISTEXT(F1604),"_",)&amp;G1604&amp;IF(OR(ISNUMBER(H1604),ISTEXT(H1604)),"-"&amp;H1604,))&amp;(IF(ISTEXT(I1604),"_",)&amp;J1604&amp;IF(OR(ISNUMBER(K1604),ISTEXT(K1604)),"-"&amp;K1604,))&amp;(IF(ISTEXT(L1604),"_",)&amp;M1604&amp;IF(OR(ISNUMBER(N1604),ISTEXT(N1604)),"-"&amp;N1604,))&amp;(IF(ISTEXT(O1604),"_",)&amp;P1604&amp;IF(OR(ISNUMBER(Q1604),ISTEXT(Q1604)),"-"&amp;Q1604,))</f>
        <v/>
      </c>
      <c r="U1604" s="48" t="str">
        <f>IFERROR(VLOOKUP(T1604,abbreviation[[description_german]:[abbreviation_budo]],3,FALSE),"")</f>
        <v/>
      </c>
      <c r="X1604" s="51" t="str">
        <f>IFERROR(VLOOKUP(W1604,abbreviation[[description_german]:[abbreviation_budo]],3,FALSE),"")</f>
        <v/>
      </c>
      <c r="Y1604" s="33"/>
      <c r="AA1604" s="49" t="str">
        <f t="shared" ref="AA1604:AA1667" si="226">(IF(AND(ISTEXT(R1604),R1604&lt;&gt;""),"_._",)&amp;U1604&amp;IF(ISTEXT(W1604),"."&amp;X1604,)&amp;IF(OR(ISTEXT(Z1604),ISNUMBER(Z1604)),"-"&amp;Z1604,))</f>
        <v/>
      </c>
      <c r="AD1604" s="48" t="str">
        <f>IFERROR(VLOOKUP(AC1604,abbreviation[[description_german]:[abbreviation_budo]],3,FALSE),"")</f>
        <v/>
      </c>
      <c r="AG1604" s="54" t="str">
        <f>IFERROR(VLOOKUP(AF1604,abbreviation[[description_german]:[abbreviation_budo]],3,FALSE),"")</f>
        <v/>
      </c>
      <c r="AJ1604" s="49" t="str">
        <f t="shared" ref="AJ1604:AJ1667" si="227">("_"&amp;AD1604&amp;IF(ISTEXT(AF1604),"."&amp;AG1604,)&amp;IF(OR(ISTEXT(AI1604),ISNUMBER(AI1604)),"-"&amp;AI1604,))</f>
        <v>_</v>
      </c>
      <c r="AM1604" s="48" t="str">
        <f>IFERROR(VLOOKUP(AL1604,abbreviation[[description_german]:[abbreviation_budo]],3,FALSE),"")</f>
        <v/>
      </c>
      <c r="AP1604" s="54" t="str">
        <f>IFERROR(VLOOKUP(AO1604,abbreviation[[description_german]:[abbreviation_budo]],3,FALSE),"")</f>
        <v/>
      </c>
      <c r="AS1604" s="49" t="str">
        <f t="shared" ref="AS1604:AS1667" si="228">("_"&amp;AM1604&amp;IF(ISTEXT(AO1604),"."&amp;AP1604,)&amp;IF(OR(ISTEXT(AR1604),ISNUMBER(AR1604)),"-"&amp;AR1604,))</f>
        <v>_</v>
      </c>
      <c r="AV1604" s="53" t="str">
        <f>IFERROR(VLOOKUP(AU1604,abbreviation[[description_german]:[abbreviation_budo]],3,FALSE),"")</f>
        <v/>
      </c>
      <c r="AY1604" s="51" t="str">
        <f>IFERROR(VLOOKUP(AX1604,abbreviation[[description_german]:[abbreviation_budo]],3,FALSE),"")</f>
        <v/>
      </c>
      <c r="BB1604" s="51" t="str">
        <f>IFERROR(VLOOKUP(BA1604,abbreviation[[description_german]:[abbreviation_budo]],3,FALSE),"")</f>
        <v/>
      </c>
      <c r="BE1604" s="51" t="str">
        <f>IFERROR(VLOOKUP(BD1604,abbreviation[[description_german]:[abbreviation_budo]],3,FALSE),"")</f>
        <v/>
      </c>
      <c r="BG1604" s="38"/>
      <c r="BH1604" s="49" t="str">
        <f t="shared" ref="BH1604:BH1667" si="229">("_"&amp;AV1604&amp;IF(ISTEXT(AX1604),"."&amp;AY1604,)&amp;IF(ISTEXT(BA1604),"."&amp;BB1604,)&amp;IF(ISTEXT(BD1604),"."&amp;BE1604,)&amp;IF(OR(ISTEXT(BG1604),ISNUMBER(BG1604)),"-"&amp;BG1604,))</f>
        <v>_</v>
      </c>
      <c r="BK1604" s="53" t="str">
        <f>IFERROR(VLOOKUP(BJ1604,abbreviation[[description_german]:[abbreviation_budo]],3,FALSE),"")</f>
        <v/>
      </c>
      <c r="BN1604" s="51" t="str">
        <f>IFERROR(VLOOKUP(BM1604,abbreviation[[description_german]:[abbreviation_budo]],3,FALSE),"")</f>
        <v/>
      </c>
      <c r="BO1604" s="31"/>
      <c r="BQ1604" s="51" t="str">
        <f>IFERROR(VLOOKUP(BP1604,abbreviation[[description_german]:[abbreviation_budo]],3,FALSE),"")</f>
        <v/>
      </c>
      <c r="BR1604" s="57" t="str">
        <f t="shared" ref="BR1604:BR1667" si="230">("_"&amp;BK1604&amp;IF(ISTEXT(BM1604),"."&amp;BN1604,)&amp;IF(ISTEXT(BP1604),"."&amp;BQ1604,))</f>
        <v>_</v>
      </c>
      <c r="BU1604" s="53" t="str">
        <f>IFERROR(VLOOKUP(BT1604,abbreviation[[description_german]:[abbreviation_budo]],3,FALSE),"")</f>
        <v/>
      </c>
      <c r="BV1604" s="60" t="str">
        <f t="shared" ref="BV1604:BV1667" si="231">"_"&amp;BU1604</f>
        <v>_</v>
      </c>
      <c r="BY1604" s="48" t="str">
        <f>IFERROR(VLOOKUP(BX1604,category[[category_name_german]:[abbreviation_category_budo]],3,FALSE),"")</f>
        <v/>
      </c>
      <c r="CB1604" s="48" t="str">
        <f>IFERROR(VLOOKUP(CA1604,category[[category_name_german]:[abbreviation_category_budo]],3,FALSE),"")</f>
        <v/>
      </c>
      <c r="CE1604" s="48" t="str">
        <f>IFERROR(VLOOKUP(CD1604,category[[category_name_german]:[abbreviation_category_budo]],3,FALSE),"")</f>
        <v/>
      </c>
      <c r="CH1604" s="48" t="str">
        <f>IFERROR(VLOOKUP(CG1604,category[[category_name_german]:[abbreviation_category_budo]],3,FALSE),"")</f>
        <v/>
      </c>
      <c r="CK1604" s="48" t="str">
        <f>IFERROR(VLOOKUP(CJ1604,category[[category_name_german]:[abbreviation_category_budo]],3,FALSE),"")</f>
        <v/>
      </c>
      <c r="CM1604" s="49" t="str">
        <f t="shared" ref="CM1604:CM1667" si="232">(IF(ISTEXT(BX1604),"_",)&amp;BY1604&amp;IF(OR(ISNUMBER(BZ1604),ISTEXT(BZ1604)),"-"&amp;BZ1604,))&amp;(IF(ISTEXT(CA1604),"_",)&amp;CB1604&amp;IF(OR(ISNUMBER(CC1604),ISTEXT(CC1604)),"-"&amp;CC1604,))&amp;(IF(ISTEXT(CD1604),"_",)&amp;CE1604&amp;IF(OR(ISNUMBER(CF1604),ISTEXT(CF1604)),"-"&amp;CF1604,))&amp;(IF(ISTEXT(CG1604),"_",)&amp;CH1604&amp;IF(OR(ISNUMBER(CI1604),ISTEXT(CI1604)),"-"&amp;CI1604,))&amp;(IF(ISTEXT(CJ1604),"_",)&amp;CK1604&amp;IF(OR(ISNUMBER(CL1604),ISTEXT(CL1604)),"-"&amp;CL1604,))</f>
        <v/>
      </c>
      <c r="CO1604" s="63" t="str">
        <f t="shared" ref="CO1604:CO1667" si="233">IF(AND(T1604&lt;&gt;"",AC1604&lt;&gt;"",AL1604&lt;&gt;"",AU1604&lt;&gt;"",BJ1604&lt;&gt;"",BX1604&lt;&gt;"",C1604&lt;&gt;"",A1604&lt;&gt;"",B1604&lt;&gt;""),(R1604&amp;AA1604&amp;AJ1604&amp;AS1604&amp;BH1604&amp;BR1604&amp;BV1604&amp;CM1604),"")</f>
        <v/>
      </c>
    </row>
    <row r="1605" spans="4:93" x14ac:dyDescent="0.25">
      <c r="D1605" s="48" t="str">
        <f>IFERROR(VLOOKUP(C1605,category[[category_name_german]:[abbreviation_category_budo]],3,FALSE),"")</f>
        <v/>
      </c>
      <c r="G1605" s="48" t="str">
        <f>IFERROR(VLOOKUP(F1605,category[[category_name_german]:[abbreviation_category_budo]],3,FALSE),"")</f>
        <v/>
      </c>
      <c r="J1605" s="48" t="str">
        <f>IFERROR(VLOOKUP(I1605,category[[category_name_german]:[abbreviation_category_budo]],3,FALSE),"")</f>
        <v/>
      </c>
      <c r="M1605" s="48" t="str">
        <f>IFERROR(VLOOKUP(L1605,category[[category_name_german]:[abbreviation_category_budo]],3,FALSE),"")</f>
        <v/>
      </c>
      <c r="P1605" s="48" t="str">
        <f>IFERROR(VLOOKUP(O1605,category[[category_name_german]:[abbreviation_category_budo]],3,FALSE),"")</f>
        <v/>
      </c>
      <c r="R1605" s="49" t="str">
        <f t="shared" si="225"/>
        <v/>
      </c>
      <c r="U1605" s="48" t="str">
        <f>IFERROR(VLOOKUP(T1605,abbreviation[[description_german]:[abbreviation_budo]],3,FALSE),"")</f>
        <v/>
      </c>
      <c r="X1605" s="51" t="str">
        <f>IFERROR(VLOOKUP(W1605,abbreviation[[description_german]:[abbreviation_budo]],3,FALSE),"")</f>
        <v/>
      </c>
      <c r="Y1605" s="33"/>
      <c r="AA1605" s="49" t="str">
        <f t="shared" si="226"/>
        <v/>
      </c>
      <c r="AD1605" s="48" t="str">
        <f>IFERROR(VLOOKUP(AC1605,abbreviation[[description_german]:[abbreviation_budo]],3,FALSE),"")</f>
        <v/>
      </c>
      <c r="AG1605" s="54" t="str">
        <f>IFERROR(VLOOKUP(AF1605,abbreviation[[description_german]:[abbreviation_budo]],3,FALSE),"")</f>
        <v/>
      </c>
      <c r="AJ1605" s="49" t="str">
        <f t="shared" si="227"/>
        <v>_</v>
      </c>
      <c r="AM1605" s="48" t="str">
        <f>IFERROR(VLOOKUP(AL1605,abbreviation[[description_german]:[abbreviation_budo]],3,FALSE),"")</f>
        <v/>
      </c>
      <c r="AP1605" s="54" t="str">
        <f>IFERROR(VLOOKUP(AO1605,abbreviation[[description_german]:[abbreviation_budo]],3,FALSE),"")</f>
        <v/>
      </c>
      <c r="AS1605" s="49" t="str">
        <f t="shared" si="228"/>
        <v>_</v>
      </c>
      <c r="AV1605" s="53" t="str">
        <f>IFERROR(VLOOKUP(AU1605,abbreviation[[description_german]:[abbreviation_budo]],3,FALSE),"")</f>
        <v/>
      </c>
      <c r="AY1605" s="51" t="str">
        <f>IFERROR(VLOOKUP(AX1605,abbreviation[[description_german]:[abbreviation_budo]],3,FALSE),"")</f>
        <v/>
      </c>
      <c r="BB1605" s="51" t="str">
        <f>IFERROR(VLOOKUP(BA1605,abbreviation[[description_german]:[abbreviation_budo]],3,FALSE),"")</f>
        <v/>
      </c>
      <c r="BE1605" s="51" t="str">
        <f>IFERROR(VLOOKUP(BD1605,abbreviation[[description_german]:[abbreviation_budo]],3,FALSE),"")</f>
        <v/>
      </c>
      <c r="BG1605" s="38"/>
      <c r="BH1605" s="49" t="str">
        <f t="shared" si="229"/>
        <v>_</v>
      </c>
      <c r="BK1605" s="53" t="str">
        <f>IFERROR(VLOOKUP(BJ1605,abbreviation[[description_german]:[abbreviation_budo]],3,FALSE),"")</f>
        <v/>
      </c>
      <c r="BN1605" s="51" t="str">
        <f>IFERROR(VLOOKUP(BM1605,abbreviation[[description_german]:[abbreviation_budo]],3,FALSE),"")</f>
        <v/>
      </c>
      <c r="BO1605" s="31"/>
      <c r="BQ1605" s="51" t="str">
        <f>IFERROR(VLOOKUP(BP1605,abbreviation[[description_german]:[abbreviation_budo]],3,FALSE),"")</f>
        <v/>
      </c>
      <c r="BR1605" s="57" t="str">
        <f t="shared" si="230"/>
        <v>_</v>
      </c>
      <c r="BU1605" s="53" t="str">
        <f>IFERROR(VLOOKUP(BT1605,abbreviation[[description_german]:[abbreviation_budo]],3,FALSE),"")</f>
        <v/>
      </c>
      <c r="BV1605" s="60" t="str">
        <f t="shared" si="231"/>
        <v>_</v>
      </c>
      <c r="BY1605" s="48" t="str">
        <f>IFERROR(VLOOKUP(BX1605,category[[category_name_german]:[abbreviation_category_budo]],3,FALSE),"")</f>
        <v/>
      </c>
      <c r="CB1605" s="48" t="str">
        <f>IFERROR(VLOOKUP(CA1605,category[[category_name_german]:[abbreviation_category_budo]],3,FALSE),"")</f>
        <v/>
      </c>
      <c r="CE1605" s="48" t="str">
        <f>IFERROR(VLOOKUP(CD1605,category[[category_name_german]:[abbreviation_category_budo]],3,FALSE),"")</f>
        <v/>
      </c>
      <c r="CH1605" s="48" t="str">
        <f>IFERROR(VLOOKUP(CG1605,category[[category_name_german]:[abbreviation_category_budo]],3,FALSE),"")</f>
        <v/>
      </c>
      <c r="CK1605" s="48" t="str">
        <f>IFERROR(VLOOKUP(CJ1605,category[[category_name_german]:[abbreviation_category_budo]],3,FALSE),"")</f>
        <v/>
      </c>
      <c r="CM1605" s="49" t="str">
        <f t="shared" si="232"/>
        <v/>
      </c>
      <c r="CO1605" s="63" t="str">
        <f t="shared" si="233"/>
        <v/>
      </c>
    </row>
    <row r="1606" spans="4:93" x14ac:dyDescent="0.25">
      <c r="D1606" s="48" t="str">
        <f>IFERROR(VLOOKUP(C1606,category[[category_name_german]:[abbreviation_category_budo]],3,FALSE),"")</f>
        <v/>
      </c>
      <c r="G1606" s="48" t="str">
        <f>IFERROR(VLOOKUP(F1606,category[[category_name_german]:[abbreviation_category_budo]],3,FALSE),"")</f>
        <v/>
      </c>
      <c r="J1606" s="48" t="str">
        <f>IFERROR(VLOOKUP(I1606,category[[category_name_german]:[abbreviation_category_budo]],3,FALSE),"")</f>
        <v/>
      </c>
      <c r="M1606" s="48" t="str">
        <f>IFERROR(VLOOKUP(L1606,category[[category_name_german]:[abbreviation_category_budo]],3,FALSE),"")</f>
        <v/>
      </c>
      <c r="P1606" s="48" t="str">
        <f>IFERROR(VLOOKUP(O1606,category[[category_name_german]:[abbreviation_category_budo]],3,FALSE),"")</f>
        <v/>
      </c>
      <c r="R1606" s="49" t="str">
        <f t="shared" si="225"/>
        <v/>
      </c>
      <c r="U1606" s="48" t="str">
        <f>IFERROR(VLOOKUP(T1606,abbreviation[[description_german]:[abbreviation_budo]],3,FALSE),"")</f>
        <v/>
      </c>
      <c r="X1606" s="51" t="str">
        <f>IFERROR(VLOOKUP(W1606,abbreviation[[description_german]:[abbreviation_budo]],3,FALSE),"")</f>
        <v/>
      </c>
      <c r="Y1606" s="33"/>
      <c r="AA1606" s="49" t="str">
        <f t="shared" si="226"/>
        <v/>
      </c>
      <c r="AD1606" s="48" t="str">
        <f>IFERROR(VLOOKUP(AC1606,abbreviation[[description_german]:[abbreviation_budo]],3,FALSE),"")</f>
        <v/>
      </c>
      <c r="AG1606" s="54" t="str">
        <f>IFERROR(VLOOKUP(AF1606,abbreviation[[description_german]:[abbreviation_budo]],3,FALSE),"")</f>
        <v/>
      </c>
      <c r="AJ1606" s="49" t="str">
        <f t="shared" si="227"/>
        <v>_</v>
      </c>
      <c r="AM1606" s="48" t="str">
        <f>IFERROR(VLOOKUP(AL1606,abbreviation[[description_german]:[abbreviation_budo]],3,FALSE),"")</f>
        <v/>
      </c>
      <c r="AP1606" s="54" t="str">
        <f>IFERROR(VLOOKUP(AO1606,abbreviation[[description_german]:[abbreviation_budo]],3,FALSE),"")</f>
        <v/>
      </c>
      <c r="AS1606" s="49" t="str">
        <f t="shared" si="228"/>
        <v>_</v>
      </c>
      <c r="AV1606" s="53" t="str">
        <f>IFERROR(VLOOKUP(AU1606,abbreviation[[description_german]:[abbreviation_budo]],3,FALSE),"")</f>
        <v/>
      </c>
      <c r="AY1606" s="51" t="str">
        <f>IFERROR(VLOOKUP(AX1606,abbreviation[[description_german]:[abbreviation_budo]],3,FALSE),"")</f>
        <v/>
      </c>
      <c r="BB1606" s="51" t="str">
        <f>IFERROR(VLOOKUP(BA1606,abbreviation[[description_german]:[abbreviation_budo]],3,FALSE),"")</f>
        <v/>
      </c>
      <c r="BE1606" s="51" t="str">
        <f>IFERROR(VLOOKUP(BD1606,abbreviation[[description_german]:[abbreviation_budo]],3,FALSE),"")</f>
        <v/>
      </c>
      <c r="BG1606" s="38"/>
      <c r="BH1606" s="49" t="str">
        <f t="shared" si="229"/>
        <v>_</v>
      </c>
      <c r="BK1606" s="53" t="str">
        <f>IFERROR(VLOOKUP(BJ1606,abbreviation[[description_german]:[abbreviation_budo]],3,FALSE),"")</f>
        <v/>
      </c>
      <c r="BN1606" s="51" t="str">
        <f>IFERROR(VLOOKUP(BM1606,abbreviation[[description_german]:[abbreviation_budo]],3,FALSE),"")</f>
        <v/>
      </c>
      <c r="BO1606" s="31"/>
      <c r="BQ1606" s="51" t="str">
        <f>IFERROR(VLOOKUP(BP1606,abbreviation[[description_german]:[abbreviation_budo]],3,FALSE),"")</f>
        <v/>
      </c>
      <c r="BR1606" s="57" t="str">
        <f t="shared" si="230"/>
        <v>_</v>
      </c>
      <c r="BU1606" s="53" t="str">
        <f>IFERROR(VLOOKUP(BT1606,abbreviation[[description_german]:[abbreviation_budo]],3,FALSE),"")</f>
        <v/>
      </c>
      <c r="BV1606" s="60" t="str">
        <f t="shared" si="231"/>
        <v>_</v>
      </c>
      <c r="BY1606" s="48" t="str">
        <f>IFERROR(VLOOKUP(BX1606,category[[category_name_german]:[abbreviation_category_budo]],3,FALSE),"")</f>
        <v/>
      </c>
      <c r="CB1606" s="48" t="str">
        <f>IFERROR(VLOOKUP(CA1606,category[[category_name_german]:[abbreviation_category_budo]],3,FALSE),"")</f>
        <v/>
      </c>
      <c r="CE1606" s="48" t="str">
        <f>IFERROR(VLOOKUP(CD1606,category[[category_name_german]:[abbreviation_category_budo]],3,FALSE),"")</f>
        <v/>
      </c>
      <c r="CH1606" s="48" t="str">
        <f>IFERROR(VLOOKUP(CG1606,category[[category_name_german]:[abbreviation_category_budo]],3,FALSE),"")</f>
        <v/>
      </c>
      <c r="CK1606" s="48" t="str">
        <f>IFERROR(VLOOKUP(CJ1606,category[[category_name_german]:[abbreviation_category_budo]],3,FALSE),"")</f>
        <v/>
      </c>
      <c r="CM1606" s="49" t="str">
        <f t="shared" si="232"/>
        <v/>
      </c>
      <c r="CO1606" s="63" t="str">
        <f t="shared" si="233"/>
        <v/>
      </c>
    </row>
    <row r="1607" spans="4:93" x14ac:dyDescent="0.25">
      <c r="D1607" s="48" t="str">
        <f>IFERROR(VLOOKUP(C1607,category[[category_name_german]:[abbreviation_category_budo]],3,FALSE),"")</f>
        <v/>
      </c>
      <c r="G1607" s="48" t="str">
        <f>IFERROR(VLOOKUP(F1607,category[[category_name_german]:[abbreviation_category_budo]],3,FALSE),"")</f>
        <v/>
      </c>
      <c r="J1607" s="48" t="str">
        <f>IFERROR(VLOOKUP(I1607,category[[category_name_german]:[abbreviation_category_budo]],3,FALSE),"")</f>
        <v/>
      </c>
      <c r="M1607" s="48" t="str">
        <f>IFERROR(VLOOKUP(L1607,category[[category_name_german]:[abbreviation_category_budo]],3,FALSE),"")</f>
        <v/>
      </c>
      <c r="P1607" s="48" t="str">
        <f>IFERROR(VLOOKUP(O1607,category[[category_name_german]:[abbreviation_category_budo]],3,FALSE),"")</f>
        <v/>
      </c>
      <c r="R1607" s="49" t="str">
        <f t="shared" si="225"/>
        <v/>
      </c>
      <c r="U1607" s="48" t="str">
        <f>IFERROR(VLOOKUP(T1607,abbreviation[[description_german]:[abbreviation_budo]],3,FALSE),"")</f>
        <v/>
      </c>
      <c r="X1607" s="51" t="str">
        <f>IFERROR(VLOOKUP(W1607,abbreviation[[description_german]:[abbreviation_budo]],3,FALSE),"")</f>
        <v/>
      </c>
      <c r="Y1607" s="33"/>
      <c r="AA1607" s="49" t="str">
        <f t="shared" si="226"/>
        <v/>
      </c>
      <c r="AD1607" s="48" t="str">
        <f>IFERROR(VLOOKUP(AC1607,abbreviation[[description_german]:[abbreviation_budo]],3,FALSE),"")</f>
        <v/>
      </c>
      <c r="AG1607" s="54" t="str">
        <f>IFERROR(VLOOKUP(AF1607,abbreviation[[description_german]:[abbreviation_budo]],3,FALSE),"")</f>
        <v/>
      </c>
      <c r="AJ1607" s="49" t="str">
        <f t="shared" si="227"/>
        <v>_</v>
      </c>
      <c r="AM1607" s="48" t="str">
        <f>IFERROR(VLOOKUP(AL1607,abbreviation[[description_german]:[abbreviation_budo]],3,FALSE),"")</f>
        <v/>
      </c>
      <c r="AP1607" s="54" t="str">
        <f>IFERROR(VLOOKUP(AO1607,abbreviation[[description_german]:[abbreviation_budo]],3,FALSE),"")</f>
        <v/>
      </c>
      <c r="AS1607" s="49" t="str">
        <f t="shared" si="228"/>
        <v>_</v>
      </c>
      <c r="AV1607" s="53" t="str">
        <f>IFERROR(VLOOKUP(AU1607,abbreviation[[description_german]:[abbreviation_budo]],3,FALSE),"")</f>
        <v/>
      </c>
      <c r="AY1607" s="51" t="str">
        <f>IFERROR(VLOOKUP(AX1607,abbreviation[[description_german]:[abbreviation_budo]],3,FALSE),"")</f>
        <v/>
      </c>
      <c r="BB1607" s="51" t="str">
        <f>IFERROR(VLOOKUP(BA1607,abbreviation[[description_german]:[abbreviation_budo]],3,FALSE),"")</f>
        <v/>
      </c>
      <c r="BE1607" s="51" t="str">
        <f>IFERROR(VLOOKUP(BD1607,abbreviation[[description_german]:[abbreviation_budo]],3,FALSE),"")</f>
        <v/>
      </c>
      <c r="BG1607" s="38"/>
      <c r="BH1607" s="49" t="str">
        <f t="shared" si="229"/>
        <v>_</v>
      </c>
      <c r="BK1607" s="53" t="str">
        <f>IFERROR(VLOOKUP(BJ1607,abbreviation[[description_german]:[abbreviation_budo]],3,FALSE),"")</f>
        <v/>
      </c>
      <c r="BN1607" s="51" t="str">
        <f>IFERROR(VLOOKUP(BM1607,abbreviation[[description_german]:[abbreviation_budo]],3,FALSE),"")</f>
        <v/>
      </c>
      <c r="BO1607" s="31"/>
      <c r="BQ1607" s="51" t="str">
        <f>IFERROR(VLOOKUP(BP1607,abbreviation[[description_german]:[abbreviation_budo]],3,FALSE),"")</f>
        <v/>
      </c>
      <c r="BR1607" s="57" t="str">
        <f t="shared" si="230"/>
        <v>_</v>
      </c>
      <c r="BU1607" s="53" t="str">
        <f>IFERROR(VLOOKUP(BT1607,abbreviation[[description_german]:[abbreviation_budo]],3,FALSE),"")</f>
        <v/>
      </c>
      <c r="BV1607" s="60" t="str">
        <f t="shared" si="231"/>
        <v>_</v>
      </c>
      <c r="BY1607" s="48" t="str">
        <f>IFERROR(VLOOKUP(BX1607,category[[category_name_german]:[abbreviation_category_budo]],3,FALSE),"")</f>
        <v/>
      </c>
      <c r="CB1607" s="48" t="str">
        <f>IFERROR(VLOOKUP(CA1607,category[[category_name_german]:[abbreviation_category_budo]],3,FALSE),"")</f>
        <v/>
      </c>
      <c r="CE1607" s="48" t="str">
        <f>IFERROR(VLOOKUP(CD1607,category[[category_name_german]:[abbreviation_category_budo]],3,FALSE),"")</f>
        <v/>
      </c>
      <c r="CH1607" s="48" t="str">
        <f>IFERROR(VLOOKUP(CG1607,category[[category_name_german]:[abbreviation_category_budo]],3,FALSE),"")</f>
        <v/>
      </c>
      <c r="CK1607" s="48" t="str">
        <f>IFERROR(VLOOKUP(CJ1607,category[[category_name_german]:[abbreviation_category_budo]],3,FALSE),"")</f>
        <v/>
      </c>
      <c r="CM1607" s="49" t="str">
        <f t="shared" si="232"/>
        <v/>
      </c>
      <c r="CO1607" s="63" t="str">
        <f t="shared" si="233"/>
        <v/>
      </c>
    </row>
    <row r="1608" spans="4:93" x14ac:dyDescent="0.25">
      <c r="D1608" s="48" t="str">
        <f>IFERROR(VLOOKUP(C1608,category[[category_name_german]:[abbreviation_category_budo]],3,FALSE),"")</f>
        <v/>
      </c>
      <c r="G1608" s="48" t="str">
        <f>IFERROR(VLOOKUP(F1608,category[[category_name_german]:[abbreviation_category_budo]],3,FALSE),"")</f>
        <v/>
      </c>
      <c r="J1608" s="48" t="str">
        <f>IFERROR(VLOOKUP(I1608,category[[category_name_german]:[abbreviation_category_budo]],3,FALSE),"")</f>
        <v/>
      </c>
      <c r="M1608" s="48" t="str">
        <f>IFERROR(VLOOKUP(L1608,category[[category_name_german]:[abbreviation_category_budo]],3,FALSE),"")</f>
        <v/>
      </c>
      <c r="P1608" s="48" t="str">
        <f>IFERROR(VLOOKUP(O1608,category[[category_name_german]:[abbreviation_category_budo]],3,FALSE),"")</f>
        <v/>
      </c>
      <c r="R1608" s="49" t="str">
        <f t="shared" si="225"/>
        <v/>
      </c>
      <c r="U1608" s="48" t="str">
        <f>IFERROR(VLOOKUP(T1608,abbreviation[[description_german]:[abbreviation_budo]],3,FALSE),"")</f>
        <v/>
      </c>
      <c r="X1608" s="51" t="str">
        <f>IFERROR(VLOOKUP(W1608,abbreviation[[description_german]:[abbreviation_budo]],3,FALSE),"")</f>
        <v/>
      </c>
      <c r="Y1608" s="33"/>
      <c r="AA1608" s="49" t="str">
        <f t="shared" si="226"/>
        <v/>
      </c>
      <c r="AD1608" s="48" t="str">
        <f>IFERROR(VLOOKUP(AC1608,abbreviation[[description_german]:[abbreviation_budo]],3,FALSE),"")</f>
        <v/>
      </c>
      <c r="AG1608" s="54" t="str">
        <f>IFERROR(VLOOKUP(AF1608,abbreviation[[description_german]:[abbreviation_budo]],3,FALSE),"")</f>
        <v/>
      </c>
      <c r="AJ1608" s="49" t="str">
        <f t="shared" si="227"/>
        <v>_</v>
      </c>
      <c r="AM1608" s="48" t="str">
        <f>IFERROR(VLOOKUP(AL1608,abbreviation[[description_german]:[abbreviation_budo]],3,FALSE),"")</f>
        <v/>
      </c>
      <c r="AP1608" s="54" t="str">
        <f>IFERROR(VLOOKUP(AO1608,abbreviation[[description_german]:[abbreviation_budo]],3,FALSE),"")</f>
        <v/>
      </c>
      <c r="AS1608" s="49" t="str">
        <f t="shared" si="228"/>
        <v>_</v>
      </c>
      <c r="AV1608" s="53" t="str">
        <f>IFERROR(VLOOKUP(AU1608,abbreviation[[description_german]:[abbreviation_budo]],3,FALSE),"")</f>
        <v/>
      </c>
      <c r="AY1608" s="51" t="str">
        <f>IFERROR(VLOOKUP(AX1608,abbreviation[[description_german]:[abbreviation_budo]],3,FALSE),"")</f>
        <v/>
      </c>
      <c r="BB1608" s="51" t="str">
        <f>IFERROR(VLOOKUP(BA1608,abbreviation[[description_german]:[abbreviation_budo]],3,FALSE),"")</f>
        <v/>
      </c>
      <c r="BE1608" s="51" t="str">
        <f>IFERROR(VLOOKUP(BD1608,abbreviation[[description_german]:[abbreviation_budo]],3,FALSE),"")</f>
        <v/>
      </c>
      <c r="BG1608" s="38"/>
      <c r="BH1608" s="49" t="str">
        <f t="shared" si="229"/>
        <v>_</v>
      </c>
      <c r="BK1608" s="53" t="str">
        <f>IFERROR(VLOOKUP(BJ1608,abbreviation[[description_german]:[abbreviation_budo]],3,FALSE),"")</f>
        <v/>
      </c>
      <c r="BN1608" s="51" t="str">
        <f>IFERROR(VLOOKUP(BM1608,abbreviation[[description_german]:[abbreviation_budo]],3,FALSE),"")</f>
        <v/>
      </c>
      <c r="BO1608" s="31"/>
      <c r="BQ1608" s="51" t="str">
        <f>IFERROR(VLOOKUP(BP1608,abbreviation[[description_german]:[abbreviation_budo]],3,FALSE),"")</f>
        <v/>
      </c>
      <c r="BR1608" s="57" t="str">
        <f t="shared" si="230"/>
        <v>_</v>
      </c>
      <c r="BU1608" s="53" t="str">
        <f>IFERROR(VLOOKUP(BT1608,abbreviation[[description_german]:[abbreviation_budo]],3,FALSE),"")</f>
        <v/>
      </c>
      <c r="BV1608" s="60" t="str">
        <f t="shared" si="231"/>
        <v>_</v>
      </c>
      <c r="BY1608" s="48" t="str">
        <f>IFERROR(VLOOKUP(BX1608,category[[category_name_german]:[abbreviation_category_budo]],3,FALSE),"")</f>
        <v/>
      </c>
      <c r="CB1608" s="48" t="str">
        <f>IFERROR(VLOOKUP(CA1608,category[[category_name_german]:[abbreviation_category_budo]],3,FALSE),"")</f>
        <v/>
      </c>
      <c r="CE1608" s="48" t="str">
        <f>IFERROR(VLOOKUP(CD1608,category[[category_name_german]:[abbreviation_category_budo]],3,FALSE),"")</f>
        <v/>
      </c>
      <c r="CH1608" s="48" t="str">
        <f>IFERROR(VLOOKUP(CG1608,category[[category_name_german]:[abbreviation_category_budo]],3,FALSE),"")</f>
        <v/>
      </c>
      <c r="CK1608" s="48" t="str">
        <f>IFERROR(VLOOKUP(CJ1608,category[[category_name_german]:[abbreviation_category_budo]],3,FALSE),"")</f>
        <v/>
      </c>
      <c r="CM1608" s="49" t="str">
        <f t="shared" si="232"/>
        <v/>
      </c>
      <c r="CO1608" s="63" t="str">
        <f t="shared" si="233"/>
        <v/>
      </c>
    </row>
    <row r="1609" spans="4:93" x14ac:dyDescent="0.25">
      <c r="D1609" s="48" t="str">
        <f>IFERROR(VLOOKUP(C1609,category[[category_name_german]:[abbreviation_category_budo]],3,FALSE),"")</f>
        <v/>
      </c>
      <c r="G1609" s="48" t="str">
        <f>IFERROR(VLOOKUP(F1609,category[[category_name_german]:[abbreviation_category_budo]],3,FALSE),"")</f>
        <v/>
      </c>
      <c r="J1609" s="48" t="str">
        <f>IFERROR(VLOOKUP(I1609,category[[category_name_german]:[abbreviation_category_budo]],3,FALSE),"")</f>
        <v/>
      </c>
      <c r="M1609" s="48" t="str">
        <f>IFERROR(VLOOKUP(L1609,category[[category_name_german]:[abbreviation_category_budo]],3,FALSE),"")</f>
        <v/>
      </c>
      <c r="P1609" s="48" t="str">
        <f>IFERROR(VLOOKUP(O1609,category[[category_name_german]:[abbreviation_category_budo]],3,FALSE),"")</f>
        <v/>
      </c>
      <c r="R1609" s="49" t="str">
        <f t="shared" si="225"/>
        <v/>
      </c>
      <c r="U1609" s="48" t="str">
        <f>IFERROR(VLOOKUP(T1609,abbreviation[[description_german]:[abbreviation_budo]],3,FALSE),"")</f>
        <v/>
      </c>
      <c r="X1609" s="51" t="str">
        <f>IFERROR(VLOOKUP(W1609,abbreviation[[description_german]:[abbreviation_budo]],3,FALSE),"")</f>
        <v/>
      </c>
      <c r="Y1609" s="33"/>
      <c r="AA1609" s="49" t="str">
        <f t="shared" si="226"/>
        <v/>
      </c>
      <c r="AD1609" s="48" t="str">
        <f>IFERROR(VLOOKUP(AC1609,abbreviation[[description_german]:[abbreviation_budo]],3,FALSE),"")</f>
        <v/>
      </c>
      <c r="AG1609" s="54" t="str">
        <f>IFERROR(VLOOKUP(AF1609,abbreviation[[description_german]:[abbreviation_budo]],3,FALSE),"")</f>
        <v/>
      </c>
      <c r="AJ1609" s="49" t="str">
        <f t="shared" si="227"/>
        <v>_</v>
      </c>
      <c r="AM1609" s="48" t="str">
        <f>IFERROR(VLOOKUP(AL1609,abbreviation[[description_german]:[abbreviation_budo]],3,FALSE),"")</f>
        <v/>
      </c>
      <c r="AP1609" s="54" t="str">
        <f>IFERROR(VLOOKUP(AO1609,abbreviation[[description_german]:[abbreviation_budo]],3,FALSE),"")</f>
        <v/>
      </c>
      <c r="AS1609" s="49" t="str">
        <f t="shared" si="228"/>
        <v>_</v>
      </c>
      <c r="AV1609" s="53" t="str">
        <f>IFERROR(VLOOKUP(AU1609,abbreviation[[description_german]:[abbreviation_budo]],3,FALSE),"")</f>
        <v/>
      </c>
      <c r="AY1609" s="51" t="str">
        <f>IFERROR(VLOOKUP(AX1609,abbreviation[[description_german]:[abbreviation_budo]],3,FALSE),"")</f>
        <v/>
      </c>
      <c r="BB1609" s="51" t="str">
        <f>IFERROR(VLOOKUP(BA1609,abbreviation[[description_german]:[abbreviation_budo]],3,FALSE),"")</f>
        <v/>
      </c>
      <c r="BE1609" s="51" t="str">
        <f>IFERROR(VLOOKUP(BD1609,abbreviation[[description_german]:[abbreviation_budo]],3,FALSE),"")</f>
        <v/>
      </c>
      <c r="BG1609" s="38"/>
      <c r="BH1609" s="49" t="str">
        <f t="shared" si="229"/>
        <v>_</v>
      </c>
      <c r="BK1609" s="53" t="str">
        <f>IFERROR(VLOOKUP(BJ1609,abbreviation[[description_german]:[abbreviation_budo]],3,FALSE),"")</f>
        <v/>
      </c>
      <c r="BN1609" s="51" t="str">
        <f>IFERROR(VLOOKUP(BM1609,abbreviation[[description_german]:[abbreviation_budo]],3,FALSE),"")</f>
        <v/>
      </c>
      <c r="BO1609" s="31"/>
      <c r="BQ1609" s="51" t="str">
        <f>IFERROR(VLOOKUP(BP1609,abbreviation[[description_german]:[abbreviation_budo]],3,FALSE),"")</f>
        <v/>
      </c>
      <c r="BR1609" s="57" t="str">
        <f t="shared" si="230"/>
        <v>_</v>
      </c>
      <c r="BU1609" s="53" t="str">
        <f>IFERROR(VLOOKUP(BT1609,abbreviation[[description_german]:[abbreviation_budo]],3,FALSE),"")</f>
        <v/>
      </c>
      <c r="BV1609" s="60" t="str">
        <f t="shared" si="231"/>
        <v>_</v>
      </c>
      <c r="BY1609" s="48" t="str">
        <f>IFERROR(VLOOKUP(BX1609,category[[category_name_german]:[abbreviation_category_budo]],3,FALSE),"")</f>
        <v/>
      </c>
      <c r="CB1609" s="48" t="str">
        <f>IFERROR(VLOOKUP(CA1609,category[[category_name_german]:[abbreviation_category_budo]],3,FALSE),"")</f>
        <v/>
      </c>
      <c r="CE1609" s="48" t="str">
        <f>IFERROR(VLOOKUP(CD1609,category[[category_name_german]:[abbreviation_category_budo]],3,FALSE),"")</f>
        <v/>
      </c>
      <c r="CH1609" s="48" t="str">
        <f>IFERROR(VLOOKUP(CG1609,category[[category_name_german]:[abbreviation_category_budo]],3,FALSE),"")</f>
        <v/>
      </c>
      <c r="CK1609" s="48" t="str">
        <f>IFERROR(VLOOKUP(CJ1609,category[[category_name_german]:[abbreviation_category_budo]],3,FALSE),"")</f>
        <v/>
      </c>
      <c r="CM1609" s="49" t="str">
        <f t="shared" si="232"/>
        <v/>
      </c>
      <c r="CO1609" s="63" t="str">
        <f t="shared" si="233"/>
        <v/>
      </c>
    </row>
    <row r="1610" spans="4:93" x14ac:dyDescent="0.25">
      <c r="D1610" s="48" t="str">
        <f>IFERROR(VLOOKUP(C1610,category[[category_name_german]:[abbreviation_category_budo]],3,FALSE),"")</f>
        <v/>
      </c>
      <c r="G1610" s="48" t="str">
        <f>IFERROR(VLOOKUP(F1610,category[[category_name_german]:[abbreviation_category_budo]],3,FALSE),"")</f>
        <v/>
      </c>
      <c r="J1610" s="48" t="str">
        <f>IFERROR(VLOOKUP(I1610,category[[category_name_german]:[abbreviation_category_budo]],3,FALSE),"")</f>
        <v/>
      </c>
      <c r="M1610" s="48" t="str">
        <f>IFERROR(VLOOKUP(L1610,category[[category_name_german]:[abbreviation_category_budo]],3,FALSE),"")</f>
        <v/>
      </c>
      <c r="P1610" s="48" t="str">
        <f>IFERROR(VLOOKUP(O1610,category[[category_name_german]:[abbreviation_category_budo]],3,FALSE),"")</f>
        <v/>
      </c>
      <c r="R1610" s="49" t="str">
        <f t="shared" si="225"/>
        <v/>
      </c>
      <c r="U1610" s="48" t="str">
        <f>IFERROR(VLOOKUP(T1610,abbreviation[[description_german]:[abbreviation_budo]],3,FALSE),"")</f>
        <v/>
      </c>
      <c r="X1610" s="51" t="str">
        <f>IFERROR(VLOOKUP(W1610,abbreviation[[description_german]:[abbreviation_budo]],3,FALSE),"")</f>
        <v/>
      </c>
      <c r="Y1610" s="33"/>
      <c r="AA1610" s="49" t="str">
        <f t="shared" si="226"/>
        <v/>
      </c>
      <c r="AD1610" s="48" t="str">
        <f>IFERROR(VLOOKUP(AC1610,abbreviation[[description_german]:[abbreviation_budo]],3,FALSE),"")</f>
        <v/>
      </c>
      <c r="AG1610" s="54" t="str">
        <f>IFERROR(VLOOKUP(AF1610,abbreviation[[description_german]:[abbreviation_budo]],3,FALSE),"")</f>
        <v/>
      </c>
      <c r="AJ1610" s="49" t="str">
        <f t="shared" si="227"/>
        <v>_</v>
      </c>
      <c r="AM1610" s="48" t="str">
        <f>IFERROR(VLOOKUP(AL1610,abbreviation[[description_german]:[abbreviation_budo]],3,FALSE),"")</f>
        <v/>
      </c>
      <c r="AP1610" s="54" t="str">
        <f>IFERROR(VLOOKUP(AO1610,abbreviation[[description_german]:[abbreviation_budo]],3,FALSE),"")</f>
        <v/>
      </c>
      <c r="AS1610" s="49" t="str">
        <f t="shared" si="228"/>
        <v>_</v>
      </c>
      <c r="AV1610" s="53" t="str">
        <f>IFERROR(VLOOKUP(AU1610,abbreviation[[description_german]:[abbreviation_budo]],3,FALSE),"")</f>
        <v/>
      </c>
      <c r="AY1610" s="51" t="str">
        <f>IFERROR(VLOOKUP(AX1610,abbreviation[[description_german]:[abbreviation_budo]],3,FALSE),"")</f>
        <v/>
      </c>
      <c r="BB1610" s="51" t="str">
        <f>IFERROR(VLOOKUP(BA1610,abbreviation[[description_german]:[abbreviation_budo]],3,FALSE),"")</f>
        <v/>
      </c>
      <c r="BE1610" s="51" t="str">
        <f>IFERROR(VLOOKUP(BD1610,abbreviation[[description_german]:[abbreviation_budo]],3,FALSE),"")</f>
        <v/>
      </c>
      <c r="BG1610" s="38"/>
      <c r="BH1610" s="49" t="str">
        <f t="shared" si="229"/>
        <v>_</v>
      </c>
      <c r="BK1610" s="53" t="str">
        <f>IFERROR(VLOOKUP(BJ1610,abbreviation[[description_german]:[abbreviation_budo]],3,FALSE),"")</f>
        <v/>
      </c>
      <c r="BN1610" s="51" t="str">
        <f>IFERROR(VLOOKUP(BM1610,abbreviation[[description_german]:[abbreviation_budo]],3,FALSE),"")</f>
        <v/>
      </c>
      <c r="BO1610" s="31"/>
      <c r="BQ1610" s="51" t="str">
        <f>IFERROR(VLOOKUP(BP1610,abbreviation[[description_german]:[abbreviation_budo]],3,FALSE),"")</f>
        <v/>
      </c>
      <c r="BR1610" s="57" t="str">
        <f t="shared" si="230"/>
        <v>_</v>
      </c>
      <c r="BU1610" s="53" t="str">
        <f>IFERROR(VLOOKUP(BT1610,abbreviation[[description_german]:[abbreviation_budo]],3,FALSE),"")</f>
        <v/>
      </c>
      <c r="BV1610" s="60" t="str">
        <f t="shared" si="231"/>
        <v>_</v>
      </c>
      <c r="BY1610" s="48" t="str">
        <f>IFERROR(VLOOKUP(BX1610,category[[category_name_german]:[abbreviation_category_budo]],3,FALSE),"")</f>
        <v/>
      </c>
      <c r="CB1610" s="48" t="str">
        <f>IFERROR(VLOOKUP(CA1610,category[[category_name_german]:[abbreviation_category_budo]],3,FALSE),"")</f>
        <v/>
      </c>
      <c r="CE1610" s="48" t="str">
        <f>IFERROR(VLOOKUP(CD1610,category[[category_name_german]:[abbreviation_category_budo]],3,FALSE),"")</f>
        <v/>
      </c>
      <c r="CH1610" s="48" t="str">
        <f>IFERROR(VLOOKUP(CG1610,category[[category_name_german]:[abbreviation_category_budo]],3,FALSE),"")</f>
        <v/>
      </c>
      <c r="CK1610" s="48" t="str">
        <f>IFERROR(VLOOKUP(CJ1610,category[[category_name_german]:[abbreviation_category_budo]],3,FALSE),"")</f>
        <v/>
      </c>
      <c r="CM1610" s="49" t="str">
        <f t="shared" si="232"/>
        <v/>
      </c>
      <c r="CO1610" s="63" t="str">
        <f t="shared" si="233"/>
        <v/>
      </c>
    </row>
    <row r="1611" spans="4:93" x14ac:dyDescent="0.25">
      <c r="D1611" s="48" t="str">
        <f>IFERROR(VLOOKUP(C1611,category[[category_name_german]:[abbreviation_category_budo]],3,FALSE),"")</f>
        <v/>
      </c>
      <c r="G1611" s="48" t="str">
        <f>IFERROR(VLOOKUP(F1611,category[[category_name_german]:[abbreviation_category_budo]],3,FALSE),"")</f>
        <v/>
      </c>
      <c r="J1611" s="48" t="str">
        <f>IFERROR(VLOOKUP(I1611,category[[category_name_german]:[abbreviation_category_budo]],3,FALSE),"")</f>
        <v/>
      </c>
      <c r="M1611" s="48" t="str">
        <f>IFERROR(VLOOKUP(L1611,category[[category_name_german]:[abbreviation_category_budo]],3,FALSE),"")</f>
        <v/>
      </c>
      <c r="P1611" s="48" t="str">
        <f>IFERROR(VLOOKUP(O1611,category[[category_name_german]:[abbreviation_category_budo]],3,FALSE),"")</f>
        <v/>
      </c>
      <c r="R1611" s="49" t="str">
        <f t="shared" si="225"/>
        <v/>
      </c>
      <c r="U1611" s="48" t="str">
        <f>IFERROR(VLOOKUP(T1611,abbreviation[[description_german]:[abbreviation_budo]],3,FALSE),"")</f>
        <v/>
      </c>
      <c r="X1611" s="51" t="str">
        <f>IFERROR(VLOOKUP(W1611,abbreviation[[description_german]:[abbreviation_budo]],3,FALSE),"")</f>
        <v/>
      </c>
      <c r="Y1611" s="33"/>
      <c r="AA1611" s="49" t="str">
        <f t="shared" si="226"/>
        <v/>
      </c>
      <c r="AD1611" s="48" t="str">
        <f>IFERROR(VLOOKUP(AC1611,abbreviation[[description_german]:[abbreviation_budo]],3,FALSE),"")</f>
        <v/>
      </c>
      <c r="AG1611" s="54" t="str">
        <f>IFERROR(VLOOKUP(AF1611,abbreviation[[description_german]:[abbreviation_budo]],3,FALSE),"")</f>
        <v/>
      </c>
      <c r="AJ1611" s="49" t="str">
        <f t="shared" si="227"/>
        <v>_</v>
      </c>
      <c r="AM1611" s="48" t="str">
        <f>IFERROR(VLOOKUP(AL1611,abbreviation[[description_german]:[abbreviation_budo]],3,FALSE),"")</f>
        <v/>
      </c>
      <c r="AP1611" s="54" t="str">
        <f>IFERROR(VLOOKUP(AO1611,abbreviation[[description_german]:[abbreviation_budo]],3,FALSE),"")</f>
        <v/>
      </c>
      <c r="AS1611" s="49" t="str">
        <f t="shared" si="228"/>
        <v>_</v>
      </c>
      <c r="AV1611" s="53" t="str">
        <f>IFERROR(VLOOKUP(AU1611,abbreviation[[description_german]:[abbreviation_budo]],3,FALSE),"")</f>
        <v/>
      </c>
      <c r="AY1611" s="51" t="str">
        <f>IFERROR(VLOOKUP(AX1611,abbreviation[[description_german]:[abbreviation_budo]],3,FALSE),"")</f>
        <v/>
      </c>
      <c r="BB1611" s="51" t="str">
        <f>IFERROR(VLOOKUP(BA1611,abbreviation[[description_german]:[abbreviation_budo]],3,FALSE),"")</f>
        <v/>
      </c>
      <c r="BE1611" s="51" t="str">
        <f>IFERROR(VLOOKUP(BD1611,abbreviation[[description_german]:[abbreviation_budo]],3,FALSE),"")</f>
        <v/>
      </c>
      <c r="BG1611" s="38"/>
      <c r="BH1611" s="49" t="str">
        <f t="shared" si="229"/>
        <v>_</v>
      </c>
      <c r="BK1611" s="53" t="str">
        <f>IFERROR(VLOOKUP(BJ1611,abbreviation[[description_german]:[abbreviation_budo]],3,FALSE),"")</f>
        <v/>
      </c>
      <c r="BN1611" s="51" t="str">
        <f>IFERROR(VLOOKUP(BM1611,abbreviation[[description_german]:[abbreviation_budo]],3,FALSE),"")</f>
        <v/>
      </c>
      <c r="BO1611" s="31"/>
      <c r="BQ1611" s="51" t="str">
        <f>IFERROR(VLOOKUP(BP1611,abbreviation[[description_german]:[abbreviation_budo]],3,FALSE),"")</f>
        <v/>
      </c>
      <c r="BR1611" s="57" t="str">
        <f t="shared" si="230"/>
        <v>_</v>
      </c>
      <c r="BU1611" s="53" t="str">
        <f>IFERROR(VLOOKUP(BT1611,abbreviation[[description_german]:[abbreviation_budo]],3,FALSE),"")</f>
        <v/>
      </c>
      <c r="BV1611" s="60" t="str">
        <f t="shared" si="231"/>
        <v>_</v>
      </c>
      <c r="BY1611" s="48" t="str">
        <f>IFERROR(VLOOKUP(BX1611,category[[category_name_german]:[abbreviation_category_budo]],3,FALSE),"")</f>
        <v/>
      </c>
      <c r="CB1611" s="48" t="str">
        <f>IFERROR(VLOOKUP(CA1611,category[[category_name_german]:[abbreviation_category_budo]],3,FALSE),"")</f>
        <v/>
      </c>
      <c r="CE1611" s="48" t="str">
        <f>IFERROR(VLOOKUP(CD1611,category[[category_name_german]:[abbreviation_category_budo]],3,FALSE),"")</f>
        <v/>
      </c>
      <c r="CH1611" s="48" t="str">
        <f>IFERROR(VLOOKUP(CG1611,category[[category_name_german]:[abbreviation_category_budo]],3,FALSE),"")</f>
        <v/>
      </c>
      <c r="CK1611" s="48" t="str">
        <f>IFERROR(VLOOKUP(CJ1611,category[[category_name_german]:[abbreviation_category_budo]],3,FALSE),"")</f>
        <v/>
      </c>
      <c r="CM1611" s="49" t="str">
        <f t="shared" si="232"/>
        <v/>
      </c>
      <c r="CO1611" s="63" t="str">
        <f t="shared" si="233"/>
        <v/>
      </c>
    </row>
    <row r="1612" spans="4:93" x14ac:dyDescent="0.25">
      <c r="D1612" s="48" t="str">
        <f>IFERROR(VLOOKUP(C1612,category[[category_name_german]:[abbreviation_category_budo]],3,FALSE),"")</f>
        <v/>
      </c>
      <c r="G1612" s="48" t="str">
        <f>IFERROR(VLOOKUP(F1612,category[[category_name_german]:[abbreviation_category_budo]],3,FALSE),"")</f>
        <v/>
      </c>
      <c r="J1612" s="48" t="str">
        <f>IFERROR(VLOOKUP(I1612,category[[category_name_german]:[abbreviation_category_budo]],3,FALSE),"")</f>
        <v/>
      </c>
      <c r="M1612" s="48" t="str">
        <f>IFERROR(VLOOKUP(L1612,category[[category_name_german]:[abbreviation_category_budo]],3,FALSE),"")</f>
        <v/>
      </c>
      <c r="P1612" s="48" t="str">
        <f>IFERROR(VLOOKUP(O1612,category[[category_name_german]:[abbreviation_category_budo]],3,FALSE),"")</f>
        <v/>
      </c>
      <c r="R1612" s="49" t="str">
        <f t="shared" si="225"/>
        <v/>
      </c>
      <c r="U1612" s="48" t="str">
        <f>IFERROR(VLOOKUP(T1612,abbreviation[[description_german]:[abbreviation_budo]],3,FALSE),"")</f>
        <v/>
      </c>
      <c r="X1612" s="51" t="str">
        <f>IFERROR(VLOOKUP(W1612,abbreviation[[description_german]:[abbreviation_budo]],3,FALSE),"")</f>
        <v/>
      </c>
      <c r="Y1612" s="33"/>
      <c r="AA1612" s="49" t="str">
        <f t="shared" si="226"/>
        <v/>
      </c>
      <c r="AD1612" s="48" t="str">
        <f>IFERROR(VLOOKUP(AC1612,abbreviation[[description_german]:[abbreviation_budo]],3,FALSE),"")</f>
        <v/>
      </c>
      <c r="AG1612" s="54" t="str">
        <f>IFERROR(VLOOKUP(AF1612,abbreviation[[description_german]:[abbreviation_budo]],3,FALSE),"")</f>
        <v/>
      </c>
      <c r="AJ1612" s="49" t="str">
        <f t="shared" si="227"/>
        <v>_</v>
      </c>
      <c r="AM1612" s="48" t="str">
        <f>IFERROR(VLOOKUP(AL1612,abbreviation[[description_german]:[abbreviation_budo]],3,FALSE),"")</f>
        <v/>
      </c>
      <c r="AP1612" s="54" t="str">
        <f>IFERROR(VLOOKUP(AO1612,abbreviation[[description_german]:[abbreviation_budo]],3,FALSE),"")</f>
        <v/>
      </c>
      <c r="AS1612" s="49" t="str">
        <f t="shared" si="228"/>
        <v>_</v>
      </c>
      <c r="AV1612" s="53" t="str">
        <f>IFERROR(VLOOKUP(AU1612,abbreviation[[description_german]:[abbreviation_budo]],3,FALSE),"")</f>
        <v/>
      </c>
      <c r="AY1612" s="51" t="str">
        <f>IFERROR(VLOOKUP(AX1612,abbreviation[[description_german]:[abbreviation_budo]],3,FALSE),"")</f>
        <v/>
      </c>
      <c r="BB1612" s="51" t="str">
        <f>IFERROR(VLOOKUP(BA1612,abbreviation[[description_german]:[abbreviation_budo]],3,FALSE),"")</f>
        <v/>
      </c>
      <c r="BE1612" s="51" t="str">
        <f>IFERROR(VLOOKUP(BD1612,abbreviation[[description_german]:[abbreviation_budo]],3,FALSE),"")</f>
        <v/>
      </c>
      <c r="BG1612" s="38"/>
      <c r="BH1612" s="49" t="str">
        <f t="shared" si="229"/>
        <v>_</v>
      </c>
      <c r="BK1612" s="53" t="str">
        <f>IFERROR(VLOOKUP(BJ1612,abbreviation[[description_german]:[abbreviation_budo]],3,FALSE),"")</f>
        <v/>
      </c>
      <c r="BN1612" s="51" t="str">
        <f>IFERROR(VLOOKUP(BM1612,abbreviation[[description_german]:[abbreviation_budo]],3,FALSE),"")</f>
        <v/>
      </c>
      <c r="BO1612" s="31"/>
      <c r="BQ1612" s="51" t="str">
        <f>IFERROR(VLOOKUP(BP1612,abbreviation[[description_german]:[abbreviation_budo]],3,FALSE),"")</f>
        <v/>
      </c>
      <c r="BR1612" s="57" t="str">
        <f t="shared" si="230"/>
        <v>_</v>
      </c>
      <c r="BU1612" s="53" t="str">
        <f>IFERROR(VLOOKUP(BT1612,abbreviation[[description_german]:[abbreviation_budo]],3,FALSE),"")</f>
        <v/>
      </c>
      <c r="BV1612" s="60" t="str">
        <f t="shared" si="231"/>
        <v>_</v>
      </c>
      <c r="BY1612" s="48" t="str">
        <f>IFERROR(VLOOKUP(BX1612,category[[category_name_german]:[abbreviation_category_budo]],3,FALSE),"")</f>
        <v/>
      </c>
      <c r="CB1612" s="48" t="str">
        <f>IFERROR(VLOOKUP(CA1612,category[[category_name_german]:[abbreviation_category_budo]],3,FALSE),"")</f>
        <v/>
      </c>
      <c r="CE1612" s="48" t="str">
        <f>IFERROR(VLOOKUP(CD1612,category[[category_name_german]:[abbreviation_category_budo]],3,FALSE),"")</f>
        <v/>
      </c>
      <c r="CH1612" s="48" t="str">
        <f>IFERROR(VLOOKUP(CG1612,category[[category_name_german]:[abbreviation_category_budo]],3,FALSE),"")</f>
        <v/>
      </c>
      <c r="CK1612" s="48" t="str">
        <f>IFERROR(VLOOKUP(CJ1612,category[[category_name_german]:[abbreviation_category_budo]],3,FALSE),"")</f>
        <v/>
      </c>
      <c r="CM1612" s="49" t="str">
        <f t="shared" si="232"/>
        <v/>
      </c>
      <c r="CO1612" s="63" t="str">
        <f t="shared" si="233"/>
        <v/>
      </c>
    </row>
    <row r="1613" spans="4:93" x14ac:dyDescent="0.25">
      <c r="D1613" s="48" t="str">
        <f>IFERROR(VLOOKUP(C1613,category[[category_name_german]:[abbreviation_category_budo]],3,FALSE),"")</f>
        <v/>
      </c>
      <c r="G1613" s="48" t="str">
        <f>IFERROR(VLOOKUP(F1613,category[[category_name_german]:[abbreviation_category_budo]],3,FALSE),"")</f>
        <v/>
      </c>
      <c r="J1613" s="48" t="str">
        <f>IFERROR(VLOOKUP(I1613,category[[category_name_german]:[abbreviation_category_budo]],3,FALSE),"")</f>
        <v/>
      </c>
      <c r="M1613" s="48" t="str">
        <f>IFERROR(VLOOKUP(L1613,category[[category_name_german]:[abbreviation_category_budo]],3,FALSE),"")</f>
        <v/>
      </c>
      <c r="P1613" s="48" t="str">
        <f>IFERROR(VLOOKUP(O1613,category[[category_name_german]:[abbreviation_category_budo]],3,FALSE),"")</f>
        <v/>
      </c>
      <c r="R1613" s="49" t="str">
        <f t="shared" si="225"/>
        <v/>
      </c>
      <c r="U1613" s="48" t="str">
        <f>IFERROR(VLOOKUP(T1613,abbreviation[[description_german]:[abbreviation_budo]],3,FALSE),"")</f>
        <v/>
      </c>
      <c r="X1613" s="51" t="str">
        <f>IFERROR(VLOOKUP(W1613,abbreviation[[description_german]:[abbreviation_budo]],3,FALSE),"")</f>
        <v/>
      </c>
      <c r="Y1613" s="33"/>
      <c r="AA1613" s="49" t="str">
        <f t="shared" si="226"/>
        <v/>
      </c>
      <c r="AD1613" s="48" t="str">
        <f>IFERROR(VLOOKUP(AC1613,abbreviation[[description_german]:[abbreviation_budo]],3,FALSE),"")</f>
        <v/>
      </c>
      <c r="AG1613" s="54" t="str">
        <f>IFERROR(VLOOKUP(AF1613,abbreviation[[description_german]:[abbreviation_budo]],3,FALSE),"")</f>
        <v/>
      </c>
      <c r="AJ1613" s="49" t="str">
        <f t="shared" si="227"/>
        <v>_</v>
      </c>
      <c r="AM1613" s="48" t="str">
        <f>IFERROR(VLOOKUP(AL1613,abbreviation[[description_german]:[abbreviation_budo]],3,FALSE),"")</f>
        <v/>
      </c>
      <c r="AP1613" s="54" t="str">
        <f>IFERROR(VLOOKUP(AO1613,abbreviation[[description_german]:[abbreviation_budo]],3,FALSE),"")</f>
        <v/>
      </c>
      <c r="AS1613" s="49" t="str">
        <f t="shared" si="228"/>
        <v>_</v>
      </c>
      <c r="AV1613" s="53" t="str">
        <f>IFERROR(VLOOKUP(AU1613,abbreviation[[description_german]:[abbreviation_budo]],3,FALSE),"")</f>
        <v/>
      </c>
      <c r="AY1613" s="51" t="str">
        <f>IFERROR(VLOOKUP(AX1613,abbreviation[[description_german]:[abbreviation_budo]],3,FALSE),"")</f>
        <v/>
      </c>
      <c r="BB1613" s="51" t="str">
        <f>IFERROR(VLOOKUP(BA1613,abbreviation[[description_german]:[abbreviation_budo]],3,FALSE),"")</f>
        <v/>
      </c>
      <c r="BE1613" s="51" t="str">
        <f>IFERROR(VLOOKUP(BD1613,abbreviation[[description_german]:[abbreviation_budo]],3,FALSE),"")</f>
        <v/>
      </c>
      <c r="BG1613" s="38"/>
      <c r="BH1613" s="49" t="str">
        <f t="shared" si="229"/>
        <v>_</v>
      </c>
      <c r="BK1613" s="53" t="str">
        <f>IFERROR(VLOOKUP(BJ1613,abbreviation[[description_german]:[abbreviation_budo]],3,FALSE),"")</f>
        <v/>
      </c>
      <c r="BN1613" s="51" t="str">
        <f>IFERROR(VLOOKUP(BM1613,abbreviation[[description_german]:[abbreviation_budo]],3,FALSE),"")</f>
        <v/>
      </c>
      <c r="BO1613" s="31"/>
      <c r="BQ1613" s="51" t="str">
        <f>IFERROR(VLOOKUP(BP1613,abbreviation[[description_german]:[abbreviation_budo]],3,FALSE),"")</f>
        <v/>
      </c>
      <c r="BR1613" s="57" t="str">
        <f t="shared" si="230"/>
        <v>_</v>
      </c>
      <c r="BU1613" s="53" t="str">
        <f>IFERROR(VLOOKUP(BT1613,abbreviation[[description_german]:[abbreviation_budo]],3,FALSE),"")</f>
        <v/>
      </c>
      <c r="BV1613" s="60" t="str">
        <f t="shared" si="231"/>
        <v>_</v>
      </c>
      <c r="BY1613" s="48" t="str">
        <f>IFERROR(VLOOKUP(BX1613,category[[category_name_german]:[abbreviation_category_budo]],3,FALSE),"")</f>
        <v/>
      </c>
      <c r="CB1613" s="48" t="str">
        <f>IFERROR(VLOOKUP(CA1613,category[[category_name_german]:[abbreviation_category_budo]],3,FALSE),"")</f>
        <v/>
      </c>
      <c r="CE1613" s="48" t="str">
        <f>IFERROR(VLOOKUP(CD1613,category[[category_name_german]:[abbreviation_category_budo]],3,FALSE),"")</f>
        <v/>
      </c>
      <c r="CH1613" s="48" t="str">
        <f>IFERROR(VLOOKUP(CG1613,category[[category_name_german]:[abbreviation_category_budo]],3,FALSE),"")</f>
        <v/>
      </c>
      <c r="CK1613" s="48" t="str">
        <f>IFERROR(VLOOKUP(CJ1613,category[[category_name_german]:[abbreviation_category_budo]],3,FALSE),"")</f>
        <v/>
      </c>
      <c r="CM1613" s="49" t="str">
        <f t="shared" si="232"/>
        <v/>
      </c>
      <c r="CO1613" s="63" t="str">
        <f t="shared" si="233"/>
        <v/>
      </c>
    </row>
    <row r="1614" spans="4:93" x14ac:dyDescent="0.25">
      <c r="D1614" s="48" t="str">
        <f>IFERROR(VLOOKUP(C1614,category[[category_name_german]:[abbreviation_category_budo]],3,FALSE),"")</f>
        <v/>
      </c>
      <c r="G1614" s="48" t="str">
        <f>IFERROR(VLOOKUP(F1614,category[[category_name_german]:[abbreviation_category_budo]],3,FALSE),"")</f>
        <v/>
      </c>
      <c r="J1614" s="48" t="str">
        <f>IFERROR(VLOOKUP(I1614,category[[category_name_german]:[abbreviation_category_budo]],3,FALSE),"")</f>
        <v/>
      </c>
      <c r="M1614" s="48" t="str">
        <f>IFERROR(VLOOKUP(L1614,category[[category_name_german]:[abbreviation_category_budo]],3,FALSE),"")</f>
        <v/>
      </c>
      <c r="P1614" s="48" t="str">
        <f>IFERROR(VLOOKUP(O1614,category[[category_name_german]:[abbreviation_category_budo]],3,FALSE),"")</f>
        <v/>
      </c>
      <c r="R1614" s="49" t="str">
        <f t="shared" si="225"/>
        <v/>
      </c>
      <c r="U1614" s="48" t="str">
        <f>IFERROR(VLOOKUP(T1614,abbreviation[[description_german]:[abbreviation_budo]],3,FALSE),"")</f>
        <v/>
      </c>
      <c r="X1614" s="51" t="str">
        <f>IFERROR(VLOOKUP(W1614,abbreviation[[description_german]:[abbreviation_budo]],3,FALSE),"")</f>
        <v/>
      </c>
      <c r="Y1614" s="33"/>
      <c r="AA1614" s="49" t="str">
        <f t="shared" si="226"/>
        <v/>
      </c>
      <c r="AD1614" s="48" t="str">
        <f>IFERROR(VLOOKUP(AC1614,abbreviation[[description_german]:[abbreviation_budo]],3,FALSE),"")</f>
        <v/>
      </c>
      <c r="AG1614" s="54" t="str">
        <f>IFERROR(VLOOKUP(AF1614,abbreviation[[description_german]:[abbreviation_budo]],3,FALSE),"")</f>
        <v/>
      </c>
      <c r="AJ1614" s="49" t="str">
        <f t="shared" si="227"/>
        <v>_</v>
      </c>
      <c r="AM1614" s="48" t="str">
        <f>IFERROR(VLOOKUP(AL1614,abbreviation[[description_german]:[abbreviation_budo]],3,FALSE),"")</f>
        <v/>
      </c>
      <c r="AP1614" s="54" t="str">
        <f>IFERROR(VLOOKUP(AO1614,abbreviation[[description_german]:[abbreviation_budo]],3,FALSE),"")</f>
        <v/>
      </c>
      <c r="AS1614" s="49" t="str">
        <f t="shared" si="228"/>
        <v>_</v>
      </c>
      <c r="AV1614" s="53" t="str">
        <f>IFERROR(VLOOKUP(AU1614,abbreviation[[description_german]:[abbreviation_budo]],3,FALSE),"")</f>
        <v/>
      </c>
      <c r="AY1614" s="51" t="str">
        <f>IFERROR(VLOOKUP(AX1614,abbreviation[[description_german]:[abbreviation_budo]],3,FALSE),"")</f>
        <v/>
      </c>
      <c r="BB1614" s="51" t="str">
        <f>IFERROR(VLOOKUP(BA1614,abbreviation[[description_german]:[abbreviation_budo]],3,FALSE),"")</f>
        <v/>
      </c>
      <c r="BE1614" s="51" t="str">
        <f>IFERROR(VLOOKUP(BD1614,abbreviation[[description_german]:[abbreviation_budo]],3,FALSE),"")</f>
        <v/>
      </c>
      <c r="BG1614" s="38"/>
      <c r="BH1614" s="49" t="str">
        <f t="shared" si="229"/>
        <v>_</v>
      </c>
      <c r="BK1614" s="53" t="str">
        <f>IFERROR(VLOOKUP(BJ1614,abbreviation[[description_german]:[abbreviation_budo]],3,FALSE),"")</f>
        <v/>
      </c>
      <c r="BN1614" s="51" t="str">
        <f>IFERROR(VLOOKUP(BM1614,abbreviation[[description_german]:[abbreviation_budo]],3,FALSE),"")</f>
        <v/>
      </c>
      <c r="BO1614" s="31"/>
      <c r="BQ1614" s="51" t="str">
        <f>IFERROR(VLOOKUP(BP1614,abbreviation[[description_german]:[abbreviation_budo]],3,FALSE),"")</f>
        <v/>
      </c>
      <c r="BR1614" s="57" t="str">
        <f t="shared" si="230"/>
        <v>_</v>
      </c>
      <c r="BU1614" s="53" t="str">
        <f>IFERROR(VLOOKUP(BT1614,abbreviation[[description_german]:[abbreviation_budo]],3,FALSE),"")</f>
        <v/>
      </c>
      <c r="BV1614" s="60" t="str">
        <f t="shared" si="231"/>
        <v>_</v>
      </c>
      <c r="BY1614" s="48" t="str">
        <f>IFERROR(VLOOKUP(BX1614,category[[category_name_german]:[abbreviation_category_budo]],3,FALSE),"")</f>
        <v/>
      </c>
      <c r="CB1614" s="48" t="str">
        <f>IFERROR(VLOOKUP(CA1614,category[[category_name_german]:[abbreviation_category_budo]],3,FALSE),"")</f>
        <v/>
      </c>
      <c r="CE1614" s="48" t="str">
        <f>IFERROR(VLOOKUP(CD1614,category[[category_name_german]:[abbreviation_category_budo]],3,FALSE),"")</f>
        <v/>
      </c>
      <c r="CH1614" s="48" t="str">
        <f>IFERROR(VLOOKUP(CG1614,category[[category_name_german]:[abbreviation_category_budo]],3,FALSE),"")</f>
        <v/>
      </c>
      <c r="CK1614" s="48" t="str">
        <f>IFERROR(VLOOKUP(CJ1614,category[[category_name_german]:[abbreviation_category_budo]],3,FALSE),"")</f>
        <v/>
      </c>
      <c r="CM1614" s="49" t="str">
        <f t="shared" si="232"/>
        <v/>
      </c>
      <c r="CO1614" s="63" t="str">
        <f t="shared" si="233"/>
        <v/>
      </c>
    </row>
    <row r="1615" spans="4:93" x14ac:dyDescent="0.25">
      <c r="D1615" s="48" t="str">
        <f>IFERROR(VLOOKUP(C1615,category[[category_name_german]:[abbreviation_category_budo]],3,FALSE),"")</f>
        <v/>
      </c>
      <c r="G1615" s="48" t="str">
        <f>IFERROR(VLOOKUP(F1615,category[[category_name_german]:[abbreviation_category_budo]],3,FALSE),"")</f>
        <v/>
      </c>
      <c r="J1615" s="48" t="str">
        <f>IFERROR(VLOOKUP(I1615,category[[category_name_german]:[abbreviation_category_budo]],3,FALSE),"")</f>
        <v/>
      </c>
      <c r="M1615" s="48" t="str">
        <f>IFERROR(VLOOKUP(L1615,category[[category_name_german]:[abbreviation_category_budo]],3,FALSE),"")</f>
        <v/>
      </c>
      <c r="P1615" s="48" t="str">
        <f>IFERROR(VLOOKUP(O1615,category[[category_name_german]:[abbreviation_category_budo]],3,FALSE),"")</f>
        <v/>
      </c>
      <c r="R1615" s="49" t="str">
        <f t="shared" si="225"/>
        <v/>
      </c>
      <c r="U1615" s="48" t="str">
        <f>IFERROR(VLOOKUP(T1615,abbreviation[[description_german]:[abbreviation_budo]],3,FALSE),"")</f>
        <v/>
      </c>
      <c r="X1615" s="51" t="str">
        <f>IFERROR(VLOOKUP(W1615,abbreviation[[description_german]:[abbreviation_budo]],3,FALSE),"")</f>
        <v/>
      </c>
      <c r="Y1615" s="33"/>
      <c r="AA1615" s="49" t="str">
        <f t="shared" si="226"/>
        <v/>
      </c>
      <c r="AD1615" s="48" t="str">
        <f>IFERROR(VLOOKUP(AC1615,abbreviation[[description_german]:[abbreviation_budo]],3,FALSE),"")</f>
        <v/>
      </c>
      <c r="AG1615" s="54" t="str">
        <f>IFERROR(VLOOKUP(AF1615,abbreviation[[description_german]:[abbreviation_budo]],3,FALSE),"")</f>
        <v/>
      </c>
      <c r="AJ1615" s="49" t="str">
        <f t="shared" si="227"/>
        <v>_</v>
      </c>
      <c r="AM1615" s="48" t="str">
        <f>IFERROR(VLOOKUP(AL1615,abbreviation[[description_german]:[abbreviation_budo]],3,FALSE),"")</f>
        <v/>
      </c>
      <c r="AP1615" s="54" t="str">
        <f>IFERROR(VLOOKUP(AO1615,abbreviation[[description_german]:[abbreviation_budo]],3,FALSE),"")</f>
        <v/>
      </c>
      <c r="AS1615" s="49" t="str">
        <f t="shared" si="228"/>
        <v>_</v>
      </c>
      <c r="AV1615" s="53" t="str">
        <f>IFERROR(VLOOKUP(AU1615,abbreviation[[description_german]:[abbreviation_budo]],3,FALSE),"")</f>
        <v/>
      </c>
      <c r="AY1615" s="51" t="str">
        <f>IFERROR(VLOOKUP(AX1615,abbreviation[[description_german]:[abbreviation_budo]],3,FALSE),"")</f>
        <v/>
      </c>
      <c r="BB1615" s="51" t="str">
        <f>IFERROR(VLOOKUP(BA1615,abbreviation[[description_german]:[abbreviation_budo]],3,FALSE),"")</f>
        <v/>
      </c>
      <c r="BE1615" s="51" t="str">
        <f>IFERROR(VLOOKUP(BD1615,abbreviation[[description_german]:[abbreviation_budo]],3,FALSE),"")</f>
        <v/>
      </c>
      <c r="BG1615" s="38"/>
      <c r="BH1615" s="49" t="str">
        <f t="shared" si="229"/>
        <v>_</v>
      </c>
      <c r="BK1615" s="53" t="str">
        <f>IFERROR(VLOOKUP(BJ1615,abbreviation[[description_german]:[abbreviation_budo]],3,FALSE),"")</f>
        <v/>
      </c>
      <c r="BN1615" s="51" t="str">
        <f>IFERROR(VLOOKUP(BM1615,abbreviation[[description_german]:[abbreviation_budo]],3,FALSE),"")</f>
        <v/>
      </c>
      <c r="BO1615" s="31"/>
      <c r="BQ1615" s="51" t="str">
        <f>IFERROR(VLOOKUP(BP1615,abbreviation[[description_german]:[abbreviation_budo]],3,FALSE),"")</f>
        <v/>
      </c>
      <c r="BR1615" s="57" t="str">
        <f t="shared" si="230"/>
        <v>_</v>
      </c>
      <c r="BU1615" s="53" t="str">
        <f>IFERROR(VLOOKUP(BT1615,abbreviation[[description_german]:[abbreviation_budo]],3,FALSE),"")</f>
        <v/>
      </c>
      <c r="BV1615" s="60" t="str">
        <f t="shared" si="231"/>
        <v>_</v>
      </c>
      <c r="BY1615" s="48" t="str">
        <f>IFERROR(VLOOKUP(BX1615,category[[category_name_german]:[abbreviation_category_budo]],3,FALSE),"")</f>
        <v/>
      </c>
      <c r="CB1615" s="48" t="str">
        <f>IFERROR(VLOOKUP(CA1615,category[[category_name_german]:[abbreviation_category_budo]],3,FALSE),"")</f>
        <v/>
      </c>
      <c r="CE1615" s="48" t="str">
        <f>IFERROR(VLOOKUP(CD1615,category[[category_name_german]:[abbreviation_category_budo]],3,FALSE),"")</f>
        <v/>
      </c>
      <c r="CH1615" s="48" t="str">
        <f>IFERROR(VLOOKUP(CG1615,category[[category_name_german]:[abbreviation_category_budo]],3,FALSE),"")</f>
        <v/>
      </c>
      <c r="CK1615" s="48" t="str">
        <f>IFERROR(VLOOKUP(CJ1615,category[[category_name_german]:[abbreviation_category_budo]],3,FALSE),"")</f>
        <v/>
      </c>
      <c r="CM1615" s="49" t="str">
        <f t="shared" si="232"/>
        <v/>
      </c>
      <c r="CO1615" s="63" t="str">
        <f t="shared" si="233"/>
        <v/>
      </c>
    </row>
    <row r="1616" spans="4:93" x14ac:dyDescent="0.25">
      <c r="D1616" s="48" t="str">
        <f>IFERROR(VLOOKUP(C1616,category[[category_name_german]:[abbreviation_category_budo]],3,FALSE),"")</f>
        <v/>
      </c>
      <c r="G1616" s="48" t="str">
        <f>IFERROR(VLOOKUP(F1616,category[[category_name_german]:[abbreviation_category_budo]],3,FALSE),"")</f>
        <v/>
      </c>
      <c r="J1616" s="48" t="str">
        <f>IFERROR(VLOOKUP(I1616,category[[category_name_german]:[abbreviation_category_budo]],3,FALSE),"")</f>
        <v/>
      </c>
      <c r="M1616" s="48" t="str">
        <f>IFERROR(VLOOKUP(L1616,category[[category_name_german]:[abbreviation_category_budo]],3,FALSE),"")</f>
        <v/>
      </c>
      <c r="P1616" s="48" t="str">
        <f>IFERROR(VLOOKUP(O1616,category[[category_name_german]:[abbreviation_category_budo]],3,FALSE),"")</f>
        <v/>
      </c>
      <c r="R1616" s="49" t="str">
        <f t="shared" si="225"/>
        <v/>
      </c>
      <c r="U1616" s="48" t="str">
        <f>IFERROR(VLOOKUP(T1616,abbreviation[[description_german]:[abbreviation_budo]],3,FALSE),"")</f>
        <v/>
      </c>
      <c r="X1616" s="51" t="str">
        <f>IFERROR(VLOOKUP(W1616,abbreviation[[description_german]:[abbreviation_budo]],3,FALSE),"")</f>
        <v/>
      </c>
      <c r="Y1616" s="33"/>
      <c r="AA1616" s="49" t="str">
        <f t="shared" si="226"/>
        <v/>
      </c>
      <c r="AD1616" s="48" t="str">
        <f>IFERROR(VLOOKUP(AC1616,abbreviation[[description_german]:[abbreviation_budo]],3,FALSE),"")</f>
        <v/>
      </c>
      <c r="AG1616" s="54" t="str">
        <f>IFERROR(VLOOKUP(AF1616,abbreviation[[description_german]:[abbreviation_budo]],3,FALSE),"")</f>
        <v/>
      </c>
      <c r="AJ1616" s="49" t="str">
        <f t="shared" si="227"/>
        <v>_</v>
      </c>
      <c r="AM1616" s="48" t="str">
        <f>IFERROR(VLOOKUP(AL1616,abbreviation[[description_german]:[abbreviation_budo]],3,FALSE),"")</f>
        <v/>
      </c>
      <c r="AP1616" s="54" t="str">
        <f>IFERROR(VLOOKUP(AO1616,abbreviation[[description_german]:[abbreviation_budo]],3,FALSE),"")</f>
        <v/>
      </c>
      <c r="AS1616" s="49" t="str">
        <f t="shared" si="228"/>
        <v>_</v>
      </c>
      <c r="AV1616" s="53" t="str">
        <f>IFERROR(VLOOKUP(AU1616,abbreviation[[description_german]:[abbreviation_budo]],3,FALSE),"")</f>
        <v/>
      </c>
      <c r="AY1616" s="51" t="str">
        <f>IFERROR(VLOOKUP(AX1616,abbreviation[[description_german]:[abbreviation_budo]],3,FALSE),"")</f>
        <v/>
      </c>
      <c r="BB1616" s="51" t="str">
        <f>IFERROR(VLOOKUP(BA1616,abbreviation[[description_german]:[abbreviation_budo]],3,FALSE),"")</f>
        <v/>
      </c>
      <c r="BE1616" s="51" t="str">
        <f>IFERROR(VLOOKUP(BD1616,abbreviation[[description_german]:[abbreviation_budo]],3,FALSE),"")</f>
        <v/>
      </c>
      <c r="BG1616" s="38"/>
      <c r="BH1616" s="49" t="str">
        <f t="shared" si="229"/>
        <v>_</v>
      </c>
      <c r="BK1616" s="53" t="str">
        <f>IFERROR(VLOOKUP(BJ1616,abbreviation[[description_german]:[abbreviation_budo]],3,FALSE),"")</f>
        <v/>
      </c>
      <c r="BN1616" s="51" t="str">
        <f>IFERROR(VLOOKUP(BM1616,abbreviation[[description_german]:[abbreviation_budo]],3,FALSE),"")</f>
        <v/>
      </c>
      <c r="BO1616" s="31"/>
      <c r="BQ1616" s="51" t="str">
        <f>IFERROR(VLOOKUP(BP1616,abbreviation[[description_german]:[abbreviation_budo]],3,FALSE),"")</f>
        <v/>
      </c>
      <c r="BR1616" s="57" t="str">
        <f t="shared" si="230"/>
        <v>_</v>
      </c>
      <c r="BU1616" s="53" t="str">
        <f>IFERROR(VLOOKUP(BT1616,abbreviation[[description_german]:[abbreviation_budo]],3,FALSE),"")</f>
        <v/>
      </c>
      <c r="BV1616" s="60" t="str">
        <f t="shared" si="231"/>
        <v>_</v>
      </c>
      <c r="BY1616" s="48" t="str">
        <f>IFERROR(VLOOKUP(BX1616,category[[category_name_german]:[abbreviation_category_budo]],3,FALSE),"")</f>
        <v/>
      </c>
      <c r="CB1616" s="48" t="str">
        <f>IFERROR(VLOOKUP(CA1616,category[[category_name_german]:[abbreviation_category_budo]],3,FALSE),"")</f>
        <v/>
      </c>
      <c r="CE1616" s="48" t="str">
        <f>IFERROR(VLOOKUP(CD1616,category[[category_name_german]:[abbreviation_category_budo]],3,FALSE),"")</f>
        <v/>
      </c>
      <c r="CH1616" s="48" t="str">
        <f>IFERROR(VLOOKUP(CG1616,category[[category_name_german]:[abbreviation_category_budo]],3,FALSE),"")</f>
        <v/>
      </c>
      <c r="CK1616" s="48" t="str">
        <f>IFERROR(VLOOKUP(CJ1616,category[[category_name_german]:[abbreviation_category_budo]],3,FALSE),"")</f>
        <v/>
      </c>
      <c r="CM1616" s="49" t="str">
        <f t="shared" si="232"/>
        <v/>
      </c>
      <c r="CO1616" s="63" t="str">
        <f t="shared" si="233"/>
        <v/>
      </c>
    </row>
    <row r="1617" spans="4:93" x14ac:dyDescent="0.25">
      <c r="D1617" s="48" t="str">
        <f>IFERROR(VLOOKUP(C1617,category[[category_name_german]:[abbreviation_category_budo]],3,FALSE),"")</f>
        <v/>
      </c>
      <c r="G1617" s="48" t="str">
        <f>IFERROR(VLOOKUP(F1617,category[[category_name_german]:[abbreviation_category_budo]],3,FALSE),"")</f>
        <v/>
      </c>
      <c r="J1617" s="48" t="str">
        <f>IFERROR(VLOOKUP(I1617,category[[category_name_german]:[abbreviation_category_budo]],3,FALSE),"")</f>
        <v/>
      </c>
      <c r="M1617" s="48" t="str">
        <f>IFERROR(VLOOKUP(L1617,category[[category_name_german]:[abbreviation_category_budo]],3,FALSE),"")</f>
        <v/>
      </c>
      <c r="P1617" s="48" t="str">
        <f>IFERROR(VLOOKUP(O1617,category[[category_name_german]:[abbreviation_category_budo]],3,FALSE),"")</f>
        <v/>
      </c>
      <c r="R1617" s="49" t="str">
        <f t="shared" si="225"/>
        <v/>
      </c>
      <c r="U1617" s="48" t="str">
        <f>IFERROR(VLOOKUP(T1617,abbreviation[[description_german]:[abbreviation_budo]],3,FALSE),"")</f>
        <v/>
      </c>
      <c r="X1617" s="51" t="str">
        <f>IFERROR(VLOOKUP(W1617,abbreviation[[description_german]:[abbreviation_budo]],3,FALSE),"")</f>
        <v/>
      </c>
      <c r="Y1617" s="33"/>
      <c r="AA1617" s="49" t="str">
        <f t="shared" si="226"/>
        <v/>
      </c>
      <c r="AD1617" s="48" t="str">
        <f>IFERROR(VLOOKUP(AC1617,abbreviation[[description_german]:[abbreviation_budo]],3,FALSE),"")</f>
        <v/>
      </c>
      <c r="AG1617" s="54" t="str">
        <f>IFERROR(VLOOKUP(AF1617,abbreviation[[description_german]:[abbreviation_budo]],3,FALSE),"")</f>
        <v/>
      </c>
      <c r="AJ1617" s="49" t="str">
        <f t="shared" si="227"/>
        <v>_</v>
      </c>
      <c r="AM1617" s="48" t="str">
        <f>IFERROR(VLOOKUP(AL1617,abbreviation[[description_german]:[abbreviation_budo]],3,FALSE),"")</f>
        <v/>
      </c>
      <c r="AP1617" s="54" t="str">
        <f>IFERROR(VLOOKUP(AO1617,abbreviation[[description_german]:[abbreviation_budo]],3,FALSE),"")</f>
        <v/>
      </c>
      <c r="AS1617" s="49" t="str">
        <f t="shared" si="228"/>
        <v>_</v>
      </c>
      <c r="AV1617" s="53" t="str">
        <f>IFERROR(VLOOKUP(AU1617,abbreviation[[description_german]:[abbreviation_budo]],3,FALSE),"")</f>
        <v/>
      </c>
      <c r="AY1617" s="51" t="str">
        <f>IFERROR(VLOOKUP(AX1617,abbreviation[[description_german]:[abbreviation_budo]],3,FALSE),"")</f>
        <v/>
      </c>
      <c r="BB1617" s="51" t="str">
        <f>IFERROR(VLOOKUP(BA1617,abbreviation[[description_german]:[abbreviation_budo]],3,FALSE),"")</f>
        <v/>
      </c>
      <c r="BE1617" s="51" t="str">
        <f>IFERROR(VLOOKUP(BD1617,abbreviation[[description_german]:[abbreviation_budo]],3,FALSE),"")</f>
        <v/>
      </c>
      <c r="BG1617" s="38"/>
      <c r="BH1617" s="49" t="str">
        <f t="shared" si="229"/>
        <v>_</v>
      </c>
      <c r="BK1617" s="53" t="str">
        <f>IFERROR(VLOOKUP(BJ1617,abbreviation[[description_german]:[abbreviation_budo]],3,FALSE),"")</f>
        <v/>
      </c>
      <c r="BN1617" s="51" t="str">
        <f>IFERROR(VLOOKUP(BM1617,abbreviation[[description_german]:[abbreviation_budo]],3,FALSE),"")</f>
        <v/>
      </c>
      <c r="BO1617" s="31"/>
      <c r="BQ1617" s="51" t="str">
        <f>IFERROR(VLOOKUP(BP1617,abbreviation[[description_german]:[abbreviation_budo]],3,FALSE),"")</f>
        <v/>
      </c>
      <c r="BR1617" s="57" t="str">
        <f t="shared" si="230"/>
        <v>_</v>
      </c>
      <c r="BU1617" s="53" t="str">
        <f>IFERROR(VLOOKUP(BT1617,abbreviation[[description_german]:[abbreviation_budo]],3,FALSE),"")</f>
        <v/>
      </c>
      <c r="BV1617" s="60" t="str">
        <f t="shared" si="231"/>
        <v>_</v>
      </c>
      <c r="BY1617" s="48" t="str">
        <f>IFERROR(VLOOKUP(BX1617,category[[category_name_german]:[abbreviation_category_budo]],3,FALSE),"")</f>
        <v/>
      </c>
      <c r="CB1617" s="48" t="str">
        <f>IFERROR(VLOOKUP(CA1617,category[[category_name_german]:[abbreviation_category_budo]],3,FALSE),"")</f>
        <v/>
      </c>
      <c r="CE1617" s="48" t="str">
        <f>IFERROR(VLOOKUP(CD1617,category[[category_name_german]:[abbreviation_category_budo]],3,FALSE),"")</f>
        <v/>
      </c>
      <c r="CH1617" s="48" t="str">
        <f>IFERROR(VLOOKUP(CG1617,category[[category_name_german]:[abbreviation_category_budo]],3,FALSE),"")</f>
        <v/>
      </c>
      <c r="CK1617" s="48" t="str">
        <f>IFERROR(VLOOKUP(CJ1617,category[[category_name_german]:[abbreviation_category_budo]],3,FALSE),"")</f>
        <v/>
      </c>
      <c r="CM1617" s="49" t="str">
        <f t="shared" si="232"/>
        <v/>
      </c>
      <c r="CO1617" s="63" t="str">
        <f t="shared" si="233"/>
        <v/>
      </c>
    </row>
    <row r="1618" spans="4:93" x14ac:dyDescent="0.25">
      <c r="D1618" s="48" t="str">
        <f>IFERROR(VLOOKUP(C1618,category[[category_name_german]:[abbreviation_category_budo]],3,FALSE),"")</f>
        <v/>
      </c>
      <c r="G1618" s="48" t="str">
        <f>IFERROR(VLOOKUP(F1618,category[[category_name_german]:[abbreviation_category_budo]],3,FALSE),"")</f>
        <v/>
      </c>
      <c r="J1618" s="48" t="str">
        <f>IFERROR(VLOOKUP(I1618,category[[category_name_german]:[abbreviation_category_budo]],3,FALSE),"")</f>
        <v/>
      </c>
      <c r="M1618" s="48" t="str">
        <f>IFERROR(VLOOKUP(L1618,category[[category_name_german]:[abbreviation_category_budo]],3,FALSE),"")</f>
        <v/>
      </c>
      <c r="P1618" s="48" t="str">
        <f>IFERROR(VLOOKUP(O1618,category[[category_name_german]:[abbreviation_category_budo]],3,FALSE),"")</f>
        <v/>
      </c>
      <c r="R1618" s="49" t="str">
        <f t="shared" si="225"/>
        <v/>
      </c>
      <c r="U1618" s="48" t="str">
        <f>IFERROR(VLOOKUP(T1618,abbreviation[[description_german]:[abbreviation_budo]],3,FALSE),"")</f>
        <v/>
      </c>
      <c r="X1618" s="51" t="str">
        <f>IFERROR(VLOOKUP(W1618,abbreviation[[description_german]:[abbreviation_budo]],3,FALSE),"")</f>
        <v/>
      </c>
      <c r="Y1618" s="33"/>
      <c r="AA1618" s="49" t="str">
        <f t="shared" si="226"/>
        <v/>
      </c>
      <c r="AD1618" s="48" t="str">
        <f>IFERROR(VLOOKUP(AC1618,abbreviation[[description_german]:[abbreviation_budo]],3,FALSE),"")</f>
        <v/>
      </c>
      <c r="AG1618" s="54" t="str">
        <f>IFERROR(VLOOKUP(AF1618,abbreviation[[description_german]:[abbreviation_budo]],3,FALSE),"")</f>
        <v/>
      </c>
      <c r="AJ1618" s="49" t="str">
        <f t="shared" si="227"/>
        <v>_</v>
      </c>
      <c r="AM1618" s="48" t="str">
        <f>IFERROR(VLOOKUP(AL1618,abbreviation[[description_german]:[abbreviation_budo]],3,FALSE),"")</f>
        <v/>
      </c>
      <c r="AP1618" s="54" t="str">
        <f>IFERROR(VLOOKUP(AO1618,abbreviation[[description_german]:[abbreviation_budo]],3,FALSE),"")</f>
        <v/>
      </c>
      <c r="AS1618" s="49" t="str">
        <f t="shared" si="228"/>
        <v>_</v>
      </c>
      <c r="AV1618" s="53" t="str">
        <f>IFERROR(VLOOKUP(AU1618,abbreviation[[description_german]:[abbreviation_budo]],3,FALSE),"")</f>
        <v/>
      </c>
      <c r="AY1618" s="51" t="str">
        <f>IFERROR(VLOOKUP(AX1618,abbreviation[[description_german]:[abbreviation_budo]],3,FALSE),"")</f>
        <v/>
      </c>
      <c r="BB1618" s="51" t="str">
        <f>IFERROR(VLOOKUP(BA1618,abbreviation[[description_german]:[abbreviation_budo]],3,FALSE),"")</f>
        <v/>
      </c>
      <c r="BE1618" s="51" t="str">
        <f>IFERROR(VLOOKUP(BD1618,abbreviation[[description_german]:[abbreviation_budo]],3,FALSE),"")</f>
        <v/>
      </c>
      <c r="BG1618" s="38"/>
      <c r="BH1618" s="49" t="str">
        <f t="shared" si="229"/>
        <v>_</v>
      </c>
      <c r="BK1618" s="53" t="str">
        <f>IFERROR(VLOOKUP(BJ1618,abbreviation[[description_german]:[abbreviation_budo]],3,FALSE),"")</f>
        <v/>
      </c>
      <c r="BN1618" s="51" t="str">
        <f>IFERROR(VLOOKUP(BM1618,abbreviation[[description_german]:[abbreviation_budo]],3,FALSE),"")</f>
        <v/>
      </c>
      <c r="BO1618" s="31"/>
      <c r="BQ1618" s="51" t="str">
        <f>IFERROR(VLOOKUP(BP1618,abbreviation[[description_german]:[abbreviation_budo]],3,FALSE),"")</f>
        <v/>
      </c>
      <c r="BR1618" s="57" t="str">
        <f t="shared" si="230"/>
        <v>_</v>
      </c>
      <c r="BU1618" s="53" t="str">
        <f>IFERROR(VLOOKUP(BT1618,abbreviation[[description_german]:[abbreviation_budo]],3,FALSE),"")</f>
        <v/>
      </c>
      <c r="BV1618" s="60" t="str">
        <f t="shared" si="231"/>
        <v>_</v>
      </c>
      <c r="BY1618" s="48" t="str">
        <f>IFERROR(VLOOKUP(BX1618,category[[category_name_german]:[abbreviation_category_budo]],3,FALSE),"")</f>
        <v/>
      </c>
      <c r="CB1618" s="48" t="str">
        <f>IFERROR(VLOOKUP(CA1618,category[[category_name_german]:[abbreviation_category_budo]],3,FALSE),"")</f>
        <v/>
      </c>
      <c r="CE1618" s="48" t="str">
        <f>IFERROR(VLOOKUP(CD1618,category[[category_name_german]:[abbreviation_category_budo]],3,FALSE),"")</f>
        <v/>
      </c>
      <c r="CH1618" s="48" t="str">
        <f>IFERROR(VLOOKUP(CG1618,category[[category_name_german]:[abbreviation_category_budo]],3,FALSE),"")</f>
        <v/>
      </c>
      <c r="CK1618" s="48" t="str">
        <f>IFERROR(VLOOKUP(CJ1618,category[[category_name_german]:[abbreviation_category_budo]],3,FALSE),"")</f>
        <v/>
      </c>
      <c r="CM1618" s="49" t="str">
        <f t="shared" si="232"/>
        <v/>
      </c>
      <c r="CO1618" s="63" t="str">
        <f t="shared" si="233"/>
        <v/>
      </c>
    </row>
    <row r="1619" spans="4:93" x14ac:dyDescent="0.25">
      <c r="D1619" s="48" t="str">
        <f>IFERROR(VLOOKUP(C1619,category[[category_name_german]:[abbreviation_category_budo]],3,FALSE),"")</f>
        <v/>
      </c>
      <c r="G1619" s="48" t="str">
        <f>IFERROR(VLOOKUP(F1619,category[[category_name_german]:[abbreviation_category_budo]],3,FALSE),"")</f>
        <v/>
      </c>
      <c r="J1619" s="48" t="str">
        <f>IFERROR(VLOOKUP(I1619,category[[category_name_german]:[abbreviation_category_budo]],3,FALSE),"")</f>
        <v/>
      </c>
      <c r="M1619" s="48" t="str">
        <f>IFERROR(VLOOKUP(L1619,category[[category_name_german]:[abbreviation_category_budo]],3,FALSE),"")</f>
        <v/>
      </c>
      <c r="P1619" s="48" t="str">
        <f>IFERROR(VLOOKUP(O1619,category[[category_name_german]:[abbreviation_category_budo]],3,FALSE),"")</f>
        <v/>
      </c>
      <c r="R1619" s="49" t="str">
        <f t="shared" si="225"/>
        <v/>
      </c>
      <c r="U1619" s="48" t="str">
        <f>IFERROR(VLOOKUP(T1619,abbreviation[[description_german]:[abbreviation_budo]],3,FALSE),"")</f>
        <v/>
      </c>
      <c r="X1619" s="51" t="str">
        <f>IFERROR(VLOOKUP(W1619,abbreviation[[description_german]:[abbreviation_budo]],3,FALSE),"")</f>
        <v/>
      </c>
      <c r="Y1619" s="33"/>
      <c r="AA1619" s="49" t="str">
        <f t="shared" si="226"/>
        <v/>
      </c>
      <c r="AD1619" s="48" t="str">
        <f>IFERROR(VLOOKUP(AC1619,abbreviation[[description_german]:[abbreviation_budo]],3,FALSE),"")</f>
        <v/>
      </c>
      <c r="AG1619" s="54" t="str">
        <f>IFERROR(VLOOKUP(AF1619,abbreviation[[description_german]:[abbreviation_budo]],3,FALSE),"")</f>
        <v/>
      </c>
      <c r="AJ1619" s="49" t="str">
        <f t="shared" si="227"/>
        <v>_</v>
      </c>
      <c r="AM1619" s="48" t="str">
        <f>IFERROR(VLOOKUP(AL1619,abbreviation[[description_german]:[abbreviation_budo]],3,FALSE),"")</f>
        <v/>
      </c>
      <c r="AP1619" s="54" t="str">
        <f>IFERROR(VLOOKUP(AO1619,abbreviation[[description_german]:[abbreviation_budo]],3,FALSE),"")</f>
        <v/>
      </c>
      <c r="AS1619" s="49" t="str">
        <f t="shared" si="228"/>
        <v>_</v>
      </c>
      <c r="AV1619" s="53" t="str">
        <f>IFERROR(VLOOKUP(AU1619,abbreviation[[description_german]:[abbreviation_budo]],3,FALSE),"")</f>
        <v/>
      </c>
      <c r="AY1619" s="51" t="str">
        <f>IFERROR(VLOOKUP(AX1619,abbreviation[[description_german]:[abbreviation_budo]],3,FALSE),"")</f>
        <v/>
      </c>
      <c r="BB1619" s="51" t="str">
        <f>IFERROR(VLOOKUP(BA1619,abbreviation[[description_german]:[abbreviation_budo]],3,FALSE),"")</f>
        <v/>
      </c>
      <c r="BE1619" s="51" t="str">
        <f>IFERROR(VLOOKUP(BD1619,abbreviation[[description_german]:[abbreviation_budo]],3,FALSE),"")</f>
        <v/>
      </c>
      <c r="BG1619" s="38"/>
      <c r="BH1619" s="49" t="str">
        <f t="shared" si="229"/>
        <v>_</v>
      </c>
      <c r="BK1619" s="53" t="str">
        <f>IFERROR(VLOOKUP(BJ1619,abbreviation[[description_german]:[abbreviation_budo]],3,FALSE),"")</f>
        <v/>
      </c>
      <c r="BN1619" s="51" t="str">
        <f>IFERROR(VLOOKUP(BM1619,abbreviation[[description_german]:[abbreviation_budo]],3,FALSE),"")</f>
        <v/>
      </c>
      <c r="BO1619" s="31"/>
      <c r="BQ1619" s="51" t="str">
        <f>IFERROR(VLOOKUP(BP1619,abbreviation[[description_german]:[abbreviation_budo]],3,FALSE),"")</f>
        <v/>
      </c>
      <c r="BR1619" s="57" t="str">
        <f t="shared" si="230"/>
        <v>_</v>
      </c>
      <c r="BU1619" s="53" t="str">
        <f>IFERROR(VLOOKUP(BT1619,abbreviation[[description_german]:[abbreviation_budo]],3,FALSE),"")</f>
        <v/>
      </c>
      <c r="BV1619" s="60" t="str">
        <f t="shared" si="231"/>
        <v>_</v>
      </c>
      <c r="BY1619" s="48" t="str">
        <f>IFERROR(VLOOKUP(BX1619,category[[category_name_german]:[abbreviation_category_budo]],3,FALSE),"")</f>
        <v/>
      </c>
      <c r="CB1619" s="48" t="str">
        <f>IFERROR(VLOOKUP(CA1619,category[[category_name_german]:[abbreviation_category_budo]],3,FALSE),"")</f>
        <v/>
      </c>
      <c r="CE1619" s="48" t="str">
        <f>IFERROR(VLOOKUP(CD1619,category[[category_name_german]:[abbreviation_category_budo]],3,FALSE),"")</f>
        <v/>
      </c>
      <c r="CH1619" s="48" t="str">
        <f>IFERROR(VLOOKUP(CG1619,category[[category_name_german]:[abbreviation_category_budo]],3,FALSE),"")</f>
        <v/>
      </c>
      <c r="CK1619" s="48" t="str">
        <f>IFERROR(VLOOKUP(CJ1619,category[[category_name_german]:[abbreviation_category_budo]],3,FALSE),"")</f>
        <v/>
      </c>
      <c r="CM1619" s="49" t="str">
        <f t="shared" si="232"/>
        <v/>
      </c>
      <c r="CO1619" s="63" t="str">
        <f t="shared" si="233"/>
        <v/>
      </c>
    </row>
    <row r="1620" spans="4:93" x14ac:dyDescent="0.25">
      <c r="D1620" s="48" t="str">
        <f>IFERROR(VLOOKUP(C1620,category[[category_name_german]:[abbreviation_category_budo]],3,FALSE),"")</f>
        <v/>
      </c>
      <c r="G1620" s="48" t="str">
        <f>IFERROR(VLOOKUP(F1620,category[[category_name_german]:[abbreviation_category_budo]],3,FALSE),"")</f>
        <v/>
      </c>
      <c r="J1620" s="48" t="str">
        <f>IFERROR(VLOOKUP(I1620,category[[category_name_german]:[abbreviation_category_budo]],3,FALSE),"")</f>
        <v/>
      </c>
      <c r="M1620" s="48" t="str">
        <f>IFERROR(VLOOKUP(L1620,category[[category_name_german]:[abbreviation_category_budo]],3,FALSE),"")</f>
        <v/>
      </c>
      <c r="P1620" s="48" t="str">
        <f>IFERROR(VLOOKUP(O1620,category[[category_name_german]:[abbreviation_category_budo]],3,FALSE),"")</f>
        <v/>
      </c>
      <c r="R1620" s="49" t="str">
        <f t="shared" si="225"/>
        <v/>
      </c>
      <c r="U1620" s="48" t="str">
        <f>IFERROR(VLOOKUP(T1620,abbreviation[[description_german]:[abbreviation_budo]],3,FALSE),"")</f>
        <v/>
      </c>
      <c r="X1620" s="51" t="str">
        <f>IFERROR(VLOOKUP(W1620,abbreviation[[description_german]:[abbreviation_budo]],3,FALSE),"")</f>
        <v/>
      </c>
      <c r="Y1620" s="33"/>
      <c r="AA1620" s="49" t="str">
        <f t="shared" si="226"/>
        <v/>
      </c>
      <c r="AD1620" s="48" t="str">
        <f>IFERROR(VLOOKUP(AC1620,abbreviation[[description_german]:[abbreviation_budo]],3,FALSE),"")</f>
        <v/>
      </c>
      <c r="AG1620" s="54" t="str">
        <f>IFERROR(VLOOKUP(AF1620,abbreviation[[description_german]:[abbreviation_budo]],3,FALSE),"")</f>
        <v/>
      </c>
      <c r="AJ1620" s="49" t="str">
        <f t="shared" si="227"/>
        <v>_</v>
      </c>
      <c r="AM1620" s="48" t="str">
        <f>IFERROR(VLOOKUP(AL1620,abbreviation[[description_german]:[abbreviation_budo]],3,FALSE),"")</f>
        <v/>
      </c>
      <c r="AP1620" s="54" t="str">
        <f>IFERROR(VLOOKUP(AO1620,abbreviation[[description_german]:[abbreviation_budo]],3,FALSE),"")</f>
        <v/>
      </c>
      <c r="AS1620" s="49" t="str">
        <f t="shared" si="228"/>
        <v>_</v>
      </c>
      <c r="AV1620" s="53" t="str">
        <f>IFERROR(VLOOKUP(AU1620,abbreviation[[description_german]:[abbreviation_budo]],3,FALSE),"")</f>
        <v/>
      </c>
      <c r="AY1620" s="51" t="str">
        <f>IFERROR(VLOOKUP(AX1620,abbreviation[[description_german]:[abbreviation_budo]],3,FALSE),"")</f>
        <v/>
      </c>
      <c r="BB1620" s="51" t="str">
        <f>IFERROR(VLOOKUP(BA1620,abbreviation[[description_german]:[abbreviation_budo]],3,FALSE),"")</f>
        <v/>
      </c>
      <c r="BE1620" s="51" t="str">
        <f>IFERROR(VLOOKUP(BD1620,abbreviation[[description_german]:[abbreviation_budo]],3,FALSE),"")</f>
        <v/>
      </c>
      <c r="BG1620" s="38"/>
      <c r="BH1620" s="49" t="str">
        <f t="shared" si="229"/>
        <v>_</v>
      </c>
      <c r="BK1620" s="53" t="str">
        <f>IFERROR(VLOOKUP(BJ1620,abbreviation[[description_german]:[abbreviation_budo]],3,FALSE),"")</f>
        <v/>
      </c>
      <c r="BN1620" s="51" t="str">
        <f>IFERROR(VLOOKUP(BM1620,abbreviation[[description_german]:[abbreviation_budo]],3,FALSE),"")</f>
        <v/>
      </c>
      <c r="BO1620" s="31"/>
      <c r="BQ1620" s="51" t="str">
        <f>IFERROR(VLOOKUP(BP1620,abbreviation[[description_german]:[abbreviation_budo]],3,FALSE),"")</f>
        <v/>
      </c>
      <c r="BR1620" s="57" t="str">
        <f t="shared" si="230"/>
        <v>_</v>
      </c>
      <c r="BU1620" s="53" t="str">
        <f>IFERROR(VLOOKUP(BT1620,abbreviation[[description_german]:[abbreviation_budo]],3,FALSE),"")</f>
        <v/>
      </c>
      <c r="BV1620" s="60" t="str">
        <f t="shared" si="231"/>
        <v>_</v>
      </c>
      <c r="BY1620" s="48" t="str">
        <f>IFERROR(VLOOKUP(BX1620,category[[category_name_german]:[abbreviation_category_budo]],3,FALSE),"")</f>
        <v/>
      </c>
      <c r="CB1620" s="48" t="str">
        <f>IFERROR(VLOOKUP(CA1620,category[[category_name_german]:[abbreviation_category_budo]],3,FALSE),"")</f>
        <v/>
      </c>
      <c r="CE1620" s="48" t="str">
        <f>IFERROR(VLOOKUP(CD1620,category[[category_name_german]:[abbreviation_category_budo]],3,FALSE),"")</f>
        <v/>
      </c>
      <c r="CH1620" s="48" t="str">
        <f>IFERROR(VLOOKUP(CG1620,category[[category_name_german]:[abbreviation_category_budo]],3,FALSE),"")</f>
        <v/>
      </c>
      <c r="CK1620" s="48" t="str">
        <f>IFERROR(VLOOKUP(CJ1620,category[[category_name_german]:[abbreviation_category_budo]],3,FALSE),"")</f>
        <v/>
      </c>
      <c r="CM1620" s="49" t="str">
        <f t="shared" si="232"/>
        <v/>
      </c>
      <c r="CO1620" s="63" t="str">
        <f t="shared" si="233"/>
        <v/>
      </c>
    </row>
    <row r="1621" spans="4:93" x14ac:dyDescent="0.25">
      <c r="D1621" s="48" t="str">
        <f>IFERROR(VLOOKUP(C1621,category[[category_name_german]:[abbreviation_category_budo]],3,FALSE),"")</f>
        <v/>
      </c>
      <c r="G1621" s="48" t="str">
        <f>IFERROR(VLOOKUP(F1621,category[[category_name_german]:[abbreviation_category_budo]],3,FALSE),"")</f>
        <v/>
      </c>
      <c r="J1621" s="48" t="str">
        <f>IFERROR(VLOOKUP(I1621,category[[category_name_german]:[abbreviation_category_budo]],3,FALSE),"")</f>
        <v/>
      </c>
      <c r="M1621" s="48" t="str">
        <f>IFERROR(VLOOKUP(L1621,category[[category_name_german]:[abbreviation_category_budo]],3,FALSE),"")</f>
        <v/>
      </c>
      <c r="P1621" s="48" t="str">
        <f>IFERROR(VLOOKUP(O1621,category[[category_name_german]:[abbreviation_category_budo]],3,FALSE),"")</f>
        <v/>
      </c>
      <c r="R1621" s="49" t="str">
        <f t="shared" si="225"/>
        <v/>
      </c>
      <c r="U1621" s="48" t="str">
        <f>IFERROR(VLOOKUP(T1621,abbreviation[[description_german]:[abbreviation_budo]],3,FALSE),"")</f>
        <v/>
      </c>
      <c r="X1621" s="51" t="str">
        <f>IFERROR(VLOOKUP(W1621,abbreviation[[description_german]:[abbreviation_budo]],3,FALSE),"")</f>
        <v/>
      </c>
      <c r="Y1621" s="33"/>
      <c r="AA1621" s="49" t="str">
        <f t="shared" si="226"/>
        <v/>
      </c>
      <c r="AD1621" s="48" t="str">
        <f>IFERROR(VLOOKUP(AC1621,abbreviation[[description_german]:[abbreviation_budo]],3,FALSE),"")</f>
        <v/>
      </c>
      <c r="AG1621" s="54" t="str">
        <f>IFERROR(VLOOKUP(AF1621,abbreviation[[description_german]:[abbreviation_budo]],3,FALSE),"")</f>
        <v/>
      </c>
      <c r="AJ1621" s="49" t="str">
        <f t="shared" si="227"/>
        <v>_</v>
      </c>
      <c r="AM1621" s="48" t="str">
        <f>IFERROR(VLOOKUP(AL1621,abbreviation[[description_german]:[abbreviation_budo]],3,FALSE),"")</f>
        <v/>
      </c>
      <c r="AP1621" s="54" t="str">
        <f>IFERROR(VLOOKUP(AO1621,abbreviation[[description_german]:[abbreviation_budo]],3,FALSE),"")</f>
        <v/>
      </c>
      <c r="AS1621" s="49" t="str">
        <f t="shared" si="228"/>
        <v>_</v>
      </c>
      <c r="AV1621" s="53" t="str">
        <f>IFERROR(VLOOKUP(AU1621,abbreviation[[description_german]:[abbreviation_budo]],3,FALSE),"")</f>
        <v/>
      </c>
      <c r="AY1621" s="51" t="str">
        <f>IFERROR(VLOOKUP(AX1621,abbreviation[[description_german]:[abbreviation_budo]],3,FALSE),"")</f>
        <v/>
      </c>
      <c r="BB1621" s="51" t="str">
        <f>IFERROR(VLOOKUP(BA1621,abbreviation[[description_german]:[abbreviation_budo]],3,FALSE),"")</f>
        <v/>
      </c>
      <c r="BE1621" s="51" t="str">
        <f>IFERROR(VLOOKUP(BD1621,abbreviation[[description_german]:[abbreviation_budo]],3,FALSE),"")</f>
        <v/>
      </c>
      <c r="BG1621" s="38"/>
      <c r="BH1621" s="49" t="str">
        <f t="shared" si="229"/>
        <v>_</v>
      </c>
      <c r="BK1621" s="53" t="str">
        <f>IFERROR(VLOOKUP(BJ1621,abbreviation[[description_german]:[abbreviation_budo]],3,FALSE),"")</f>
        <v/>
      </c>
      <c r="BN1621" s="51" t="str">
        <f>IFERROR(VLOOKUP(BM1621,abbreviation[[description_german]:[abbreviation_budo]],3,FALSE),"")</f>
        <v/>
      </c>
      <c r="BO1621" s="31"/>
      <c r="BQ1621" s="51" t="str">
        <f>IFERROR(VLOOKUP(BP1621,abbreviation[[description_german]:[abbreviation_budo]],3,FALSE),"")</f>
        <v/>
      </c>
      <c r="BR1621" s="57" t="str">
        <f t="shared" si="230"/>
        <v>_</v>
      </c>
      <c r="BU1621" s="53" t="str">
        <f>IFERROR(VLOOKUP(BT1621,abbreviation[[description_german]:[abbreviation_budo]],3,FALSE),"")</f>
        <v/>
      </c>
      <c r="BV1621" s="60" t="str">
        <f t="shared" si="231"/>
        <v>_</v>
      </c>
      <c r="BY1621" s="48" t="str">
        <f>IFERROR(VLOOKUP(BX1621,category[[category_name_german]:[abbreviation_category_budo]],3,FALSE),"")</f>
        <v/>
      </c>
      <c r="CB1621" s="48" t="str">
        <f>IFERROR(VLOOKUP(CA1621,category[[category_name_german]:[abbreviation_category_budo]],3,FALSE),"")</f>
        <v/>
      </c>
      <c r="CE1621" s="48" t="str">
        <f>IFERROR(VLOOKUP(CD1621,category[[category_name_german]:[abbreviation_category_budo]],3,FALSE),"")</f>
        <v/>
      </c>
      <c r="CH1621" s="48" t="str">
        <f>IFERROR(VLOOKUP(CG1621,category[[category_name_german]:[abbreviation_category_budo]],3,FALSE),"")</f>
        <v/>
      </c>
      <c r="CK1621" s="48" t="str">
        <f>IFERROR(VLOOKUP(CJ1621,category[[category_name_german]:[abbreviation_category_budo]],3,FALSE),"")</f>
        <v/>
      </c>
      <c r="CM1621" s="49" t="str">
        <f t="shared" si="232"/>
        <v/>
      </c>
      <c r="CO1621" s="63" t="str">
        <f t="shared" si="233"/>
        <v/>
      </c>
    </row>
    <row r="1622" spans="4:93" x14ac:dyDescent="0.25">
      <c r="D1622" s="48" t="str">
        <f>IFERROR(VLOOKUP(C1622,category[[category_name_german]:[abbreviation_category_budo]],3,FALSE),"")</f>
        <v/>
      </c>
      <c r="G1622" s="48" t="str">
        <f>IFERROR(VLOOKUP(F1622,category[[category_name_german]:[abbreviation_category_budo]],3,FALSE),"")</f>
        <v/>
      </c>
      <c r="J1622" s="48" t="str">
        <f>IFERROR(VLOOKUP(I1622,category[[category_name_german]:[abbreviation_category_budo]],3,FALSE),"")</f>
        <v/>
      </c>
      <c r="M1622" s="48" t="str">
        <f>IFERROR(VLOOKUP(L1622,category[[category_name_german]:[abbreviation_category_budo]],3,FALSE),"")</f>
        <v/>
      </c>
      <c r="P1622" s="48" t="str">
        <f>IFERROR(VLOOKUP(O1622,category[[category_name_german]:[abbreviation_category_budo]],3,FALSE),"")</f>
        <v/>
      </c>
      <c r="R1622" s="49" t="str">
        <f t="shared" si="225"/>
        <v/>
      </c>
      <c r="U1622" s="48" t="str">
        <f>IFERROR(VLOOKUP(T1622,abbreviation[[description_german]:[abbreviation_budo]],3,FALSE),"")</f>
        <v/>
      </c>
      <c r="X1622" s="51" t="str">
        <f>IFERROR(VLOOKUP(W1622,abbreviation[[description_german]:[abbreviation_budo]],3,FALSE),"")</f>
        <v/>
      </c>
      <c r="Y1622" s="33"/>
      <c r="AA1622" s="49" t="str">
        <f t="shared" si="226"/>
        <v/>
      </c>
      <c r="AD1622" s="48" t="str">
        <f>IFERROR(VLOOKUP(AC1622,abbreviation[[description_german]:[abbreviation_budo]],3,FALSE),"")</f>
        <v/>
      </c>
      <c r="AG1622" s="54" t="str">
        <f>IFERROR(VLOOKUP(AF1622,abbreviation[[description_german]:[abbreviation_budo]],3,FALSE),"")</f>
        <v/>
      </c>
      <c r="AJ1622" s="49" t="str">
        <f t="shared" si="227"/>
        <v>_</v>
      </c>
      <c r="AM1622" s="48" t="str">
        <f>IFERROR(VLOOKUP(AL1622,abbreviation[[description_german]:[abbreviation_budo]],3,FALSE),"")</f>
        <v/>
      </c>
      <c r="AP1622" s="54" t="str">
        <f>IFERROR(VLOOKUP(AO1622,abbreviation[[description_german]:[abbreviation_budo]],3,FALSE),"")</f>
        <v/>
      </c>
      <c r="AS1622" s="49" t="str">
        <f t="shared" si="228"/>
        <v>_</v>
      </c>
      <c r="AV1622" s="53" t="str">
        <f>IFERROR(VLOOKUP(AU1622,abbreviation[[description_german]:[abbreviation_budo]],3,FALSE),"")</f>
        <v/>
      </c>
      <c r="AY1622" s="51" t="str">
        <f>IFERROR(VLOOKUP(AX1622,abbreviation[[description_german]:[abbreviation_budo]],3,FALSE),"")</f>
        <v/>
      </c>
      <c r="BB1622" s="51" t="str">
        <f>IFERROR(VLOOKUP(BA1622,abbreviation[[description_german]:[abbreviation_budo]],3,FALSE),"")</f>
        <v/>
      </c>
      <c r="BE1622" s="51" t="str">
        <f>IFERROR(VLOOKUP(BD1622,abbreviation[[description_german]:[abbreviation_budo]],3,FALSE),"")</f>
        <v/>
      </c>
      <c r="BG1622" s="38"/>
      <c r="BH1622" s="49" t="str">
        <f t="shared" si="229"/>
        <v>_</v>
      </c>
      <c r="BK1622" s="53" t="str">
        <f>IFERROR(VLOOKUP(BJ1622,abbreviation[[description_german]:[abbreviation_budo]],3,FALSE),"")</f>
        <v/>
      </c>
      <c r="BN1622" s="51" t="str">
        <f>IFERROR(VLOOKUP(BM1622,abbreviation[[description_german]:[abbreviation_budo]],3,FALSE),"")</f>
        <v/>
      </c>
      <c r="BO1622" s="31"/>
      <c r="BQ1622" s="51" t="str">
        <f>IFERROR(VLOOKUP(BP1622,abbreviation[[description_german]:[abbreviation_budo]],3,FALSE),"")</f>
        <v/>
      </c>
      <c r="BR1622" s="57" t="str">
        <f t="shared" si="230"/>
        <v>_</v>
      </c>
      <c r="BU1622" s="53" t="str">
        <f>IFERROR(VLOOKUP(BT1622,abbreviation[[description_german]:[abbreviation_budo]],3,FALSE),"")</f>
        <v/>
      </c>
      <c r="BV1622" s="60" t="str">
        <f t="shared" si="231"/>
        <v>_</v>
      </c>
      <c r="BY1622" s="48" t="str">
        <f>IFERROR(VLOOKUP(BX1622,category[[category_name_german]:[abbreviation_category_budo]],3,FALSE),"")</f>
        <v/>
      </c>
      <c r="CB1622" s="48" t="str">
        <f>IFERROR(VLOOKUP(CA1622,category[[category_name_german]:[abbreviation_category_budo]],3,FALSE),"")</f>
        <v/>
      </c>
      <c r="CE1622" s="48" t="str">
        <f>IFERROR(VLOOKUP(CD1622,category[[category_name_german]:[abbreviation_category_budo]],3,FALSE),"")</f>
        <v/>
      </c>
      <c r="CH1622" s="48" t="str">
        <f>IFERROR(VLOOKUP(CG1622,category[[category_name_german]:[abbreviation_category_budo]],3,FALSE),"")</f>
        <v/>
      </c>
      <c r="CK1622" s="48" t="str">
        <f>IFERROR(VLOOKUP(CJ1622,category[[category_name_german]:[abbreviation_category_budo]],3,FALSE),"")</f>
        <v/>
      </c>
      <c r="CM1622" s="49" t="str">
        <f t="shared" si="232"/>
        <v/>
      </c>
      <c r="CO1622" s="63" t="str">
        <f t="shared" si="233"/>
        <v/>
      </c>
    </row>
    <row r="1623" spans="4:93" x14ac:dyDescent="0.25">
      <c r="D1623" s="48" t="str">
        <f>IFERROR(VLOOKUP(C1623,category[[category_name_german]:[abbreviation_category_budo]],3,FALSE),"")</f>
        <v/>
      </c>
      <c r="G1623" s="48" t="str">
        <f>IFERROR(VLOOKUP(F1623,category[[category_name_german]:[abbreviation_category_budo]],3,FALSE),"")</f>
        <v/>
      </c>
      <c r="J1623" s="48" t="str">
        <f>IFERROR(VLOOKUP(I1623,category[[category_name_german]:[abbreviation_category_budo]],3,FALSE),"")</f>
        <v/>
      </c>
      <c r="M1623" s="48" t="str">
        <f>IFERROR(VLOOKUP(L1623,category[[category_name_german]:[abbreviation_category_budo]],3,FALSE),"")</f>
        <v/>
      </c>
      <c r="P1623" s="48" t="str">
        <f>IFERROR(VLOOKUP(O1623,category[[category_name_german]:[abbreviation_category_budo]],3,FALSE),"")</f>
        <v/>
      </c>
      <c r="R1623" s="49" t="str">
        <f t="shared" si="225"/>
        <v/>
      </c>
      <c r="U1623" s="48" t="str">
        <f>IFERROR(VLOOKUP(T1623,abbreviation[[description_german]:[abbreviation_budo]],3,FALSE),"")</f>
        <v/>
      </c>
      <c r="X1623" s="51" t="str">
        <f>IFERROR(VLOOKUP(W1623,abbreviation[[description_german]:[abbreviation_budo]],3,FALSE),"")</f>
        <v/>
      </c>
      <c r="Y1623" s="33"/>
      <c r="AA1623" s="49" t="str">
        <f t="shared" si="226"/>
        <v/>
      </c>
      <c r="AD1623" s="48" t="str">
        <f>IFERROR(VLOOKUP(AC1623,abbreviation[[description_german]:[abbreviation_budo]],3,FALSE),"")</f>
        <v/>
      </c>
      <c r="AG1623" s="54" t="str">
        <f>IFERROR(VLOOKUP(AF1623,abbreviation[[description_german]:[abbreviation_budo]],3,FALSE),"")</f>
        <v/>
      </c>
      <c r="AJ1623" s="49" t="str">
        <f t="shared" si="227"/>
        <v>_</v>
      </c>
      <c r="AM1623" s="48" t="str">
        <f>IFERROR(VLOOKUP(AL1623,abbreviation[[description_german]:[abbreviation_budo]],3,FALSE),"")</f>
        <v/>
      </c>
      <c r="AP1623" s="54" t="str">
        <f>IFERROR(VLOOKUP(AO1623,abbreviation[[description_german]:[abbreviation_budo]],3,FALSE),"")</f>
        <v/>
      </c>
      <c r="AS1623" s="49" t="str">
        <f t="shared" si="228"/>
        <v>_</v>
      </c>
      <c r="AV1623" s="53" t="str">
        <f>IFERROR(VLOOKUP(AU1623,abbreviation[[description_german]:[abbreviation_budo]],3,FALSE),"")</f>
        <v/>
      </c>
      <c r="AY1623" s="51" t="str">
        <f>IFERROR(VLOOKUP(AX1623,abbreviation[[description_german]:[abbreviation_budo]],3,FALSE),"")</f>
        <v/>
      </c>
      <c r="BB1623" s="51" t="str">
        <f>IFERROR(VLOOKUP(BA1623,abbreviation[[description_german]:[abbreviation_budo]],3,FALSE),"")</f>
        <v/>
      </c>
      <c r="BE1623" s="51" t="str">
        <f>IFERROR(VLOOKUP(BD1623,abbreviation[[description_german]:[abbreviation_budo]],3,FALSE),"")</f>
        <v/>
      </c>
      <c r="BG1623" s="38"/>
      <c r="BH1623" s="49" t="str">
        <f t="shared" si="229"/>
        <v>_</v>
      </c>
      <c r="BK1623" s="53" t="str">
        <f>IFERROR(VLOOKUP(BJ1623,abbreviation[[description_german]:[abbreviation_budo]],3,FALSE),"")</f>
        <v/>
      </c>
      <c r="BN1623" s="51" t="str">
        <f>IFERROR(VLOOKUP(BM1623,abbreviation[[description_german]:[abbreviation_budo]],3,FALSE),"")</f>
        <v/>
      </c>
      <c r="BO1623" s="31"/>
      <c r="BQ1623" s="51" t="str">
        <f>IFERROR(VLOOKUP(BP1623,abbreviation[[description_german]:[abbreviation_budo]],3,FALSE),"")</f>
        <v/>
      </c>
      <c r="BR1623" s="57" t="str">
        <f t="shared" si="230"/>
        <v>_</v>
      </c>
      <c r="BU1623" s="53" t="str">
        <f>IFERROR(VLOOKUP(BT1623,abbreviation[[description_german]:[abbreviation_budo]],3,FALSE),"")</f>
        <v/>
      </c>
      <c r="BV1623" s="60" t="str">
        <f t="shared" si="231"/>
        <v>_</v>
      </c>
      <c r="BY1623" s="48" t="str">
        <f>IFERROR(VLOOKUP(BX1623,category[[category_name_german]:[abbreviation_category_budo]],3,FALSE),"")</f>
        <v/>
      </c>
      <c r="CB1623" s="48" t="str">
        <f>IFERROR(VLOOKUP(CA1623,category[[category_name_german]:[abbreviation_category_budo]],3,FALSE),"")</f>
        <v/>
      </c>
      <c r="CE1623" s="48" t="str">
        <f>IFERROR(VLOOKUP(CD1623,category[[category_name_german]:[abbreviation_category_budo]],3,FALSE),"")</f>
        <v/>
      </c>
      <c r="CH1623" s="48" t="str">
        <f>IFERROR(VLOOKUP(CG1623,category[[category_name_german]:[abbreviation_category_budo]],3,FALSE),"")</f>
        <v/>
      </c>
      <c r="CK1623" s="48" t="str">
        <f>IFERROR(VLOOKUP(CJ1623,category[[category_name_german]:[abbreviation_category_budo]],3,FALSE),"")</f>
        <v/>
      </c>
      <c r="CM1623" s="49" t="str">
        <f t="shared" si="232"/>
        <v/>
      </c>
      <c r="CO1623" s="63" t="str">
        <f t="shared" si="233"/>
        <v/>
      </c>
    </row>
    <row r="1624" spans="4:93" x14ac:dyDescent="0.25">
      <c r="D1624" s="48" t="str">
        <f>IFERROR(VLOOKUP(C1624,category[[category_name_german]:[abbreviation_category_budo]],3,FALSE),"")</f>
        <v/>
      </c>
      <c r="G1624" s="48" t="str">
        <f>IFERROR(VLOOKUP(F1624,category[[category_name_german]:[abbreviation_category_budo]],3,FALSE),"")</f>
        <v/>
      </c>
      <c r="J1624" s="48" t="str">
        <f>IFERROR(VLOOKUP(I1624,category[[category_name_german]:[abbreviation_category_budo]],3,FALSE),"")</f>
        <v/>
      </c>
      <c r="M1624" s="48" t="str">
        <f>IFERROR(VLOOKUP(L1624,category[[category_name_german]:[abbreviation_category_budo]],3,FALSE),"")</f>
        <v/>
      </c>
      <c r="P1624" s="48" t="str">
        <f>IFERROR(VLOOKUP(O1624,category[[category_name_german]:[abbreviation_category_budo]],3,FALSE),"")</f>
        <v/>
      </c>
      <c r="R1624" s="49" t="str">
        <f t="shared" si="225"/>
        <v/>
      </c>
      <c r="U1624" s="48" t="str">
        <f>IFERROR(VLOOKUP(T1624,abbreviation[[description_german]:[abbreviation_budo]],3,FALSE),"")</f>
        <v/>
      </c>
      <c r="X1624" s="51" t="str">
        <f>IFERROR(VLOOKUP(W1624,abbreviation[[description_german]:[abbreviation_budo]],3,FALSE),"")</f>
        <v/>
      </c>
      <c r="Y1624" s="33"/>
      <c r="AA1624" s="49" t="str">
        <f t="shared" si="226"/>
        <v/>
      </c>
      <c r="AD1624" s="48" t="str">
        <f>IFERROR(VLOOKUP(AC1624,abbreviation[[description_german]:[abbreviation_budo]],3,FALSE),"")</f>
        <v/>
      </c>
      <c r="AG1624" s="54" t="str">
        <f>IFERROR(VLOOKUP(AF1624,abbreviation[[description_german]:[abbreviation_budo]],3,FALSE),"")</f>
        <v/>
      </c>
      <c r="AJ1624" s="49" t="str">
        <f t="shared" si="227"/>
        <v>_</v>
      </c>
      <c r="AM1624" s="48" t="str">
        <f>IFERROR(VLOOKUP(AL1624,abbreviation[[description_german]:[abbreviation_budo]],3,FALSE),"")</f>
        <v/>
      </c>
      <c r="AP1624" s="54" t="str">
        <f>IFERROR(VLOOKUP(AO1624,abbreviation[[description_german]:[abbreviation_budo]],3,FALSE),"")</f>
        <v/>
      </c>
      <c r="AS1624" s="49" t="str">
        <f t="shared" si="228"/>
        <v>_</v>
      </c>
      <c r="AV1624" s="53" t="str">
        <f>IFERROR(VLOOKUP(AU1624,abbreviation[[description_german]:[abbreviation_budo]],3,FALSE),"")</f>
        <v/>
      </c>
      <c r="AY1624" s="51" t="str">
        <f>IFERROR(VLOOKUP(AX1624,abbreviation[[description_german]:[abbreviation_budo]],3,FALSE),"")</f>
        <v/>
      </c>
      <c r="BB1624" s="51" t="str">
        <f>IFERROR(VLOOKUP(BA1624,abbreviation[[description_german]:[abbreviation_budo]],3,FALSE),"")</f>
        <v/>
      </c>
      <c r="BE1624" s="51" t="str">
        <f>IFERROR(VLOOKUP(BD1624,abbreviation[[description_german]:[abbreviation_budo]],3,FALSE),"")</f>
        <v/>
      </c>
      <c r="BG1624" s="38"/>
      <c r="BH1624" s="49" t="str">
        <f t="shared" si="229"/>
        <v>_</v>
      </c>
      <c r="BK1624" s="53" t="str">
        <f>IFERROR(VLOOKUP(BJ1624,abbreviation[[description_german]:[abbreviation_budo]],3,FALSE),"")</f>
        <v/>
      </c>
      <c r="BN1624" s="51" t="str">
        <f>IFERROR(VLOOKUP(BM1624,abbreviation[[description_german]:[abbreviation_budo]],3,FALSE),"")</f>
        <v/>
      </c>
      <c r="BO1624" s="31"/>
      <c r="BQ1624" s="51" t="str">
        <f>IFERROR(VLOOKUP(BP1624,abbreviation[[description_german]:[abbreviation_budo]],3,FALSE),"")</f>
        <v/>
      </c>
      <c r="BR1624" s="57" t="str">
        <f t="shared" si="230"/>
        <v>_</v>
      </c>
      <c r="BU1624" s="53" t="str">
        <f>IFERROR(VLOOKUP(BT1624,abbreviation[[description_german]:[abbreviation_budo]],3,FALSE),"")</f>
        <v/>
      </c>
      <c r="BV1624" s="60" t="str">
        <f t="shared" si="231"/>
        <v>_</v>
      </c>
      <c r="BY1624" s="48" t="str">
        <f>IFERROR(VLOOKUP(BX1624,category[[category_name_german]:[abbreviation_category_budo]],3,FALSE),"")</f>
        <v/>
      </c>
      <c r="CB1624" s="48" t="str">
        <f>IFERROR(VLOOKUP(CA1624,category[[category_name_german]:[abbreviation_category_budo]],3,FALSE),"")</f>
        <v/>
      </c>
      <c r="CE1624" s="48" t="str">
        <f>IFERROR(VLOOKUP(CD1624,category[[category_name_german]:[abbreviation_category_budo]],3,FALSE),"")</f>
        <v/>
      </c>
      <c r="CH1624" s="48" t="str">
        <f>IFERROR(VLOOKUP(CG1624,category[[category_name_german]:[abbreviation_category_budo]],3,FALSE),"")</f>
        <v/>
      </c>
      <c r="CK1624" s="48" t="str">
        <f>IFERROR(VLOOKUP(CJ1624,category[[category_name_german]:[abbreviation_category_budo]],3,FALSE),"")</f>
        <v/>
      </c>
      <c r="CM1624" s="49" t="str">
        <f t="shared" si="232"/>
        <v/>
      </c>
      <c r="CO1624" s="63" t="str">
        <f t="shared" si="233"/>
        <v/>
      </c>
    </row>
    <row r="1625" spans="4:93" x14ac:dyDescent="0.25">
      <c r="D1625" s="48" t="str">
        <f>IFERROR(VLOOKUP(C1625,category[[category_name_german]:[abbreviation_category_budo]],3,FALSE),"")</f>
        <v/>
      </c>
      <c r="G1625" s="48" t="str">
        <f>IFERROR(VLOOKUP(F1625,category[[category_name_german]:[abbreviation_category_budo]],3,FALSE),"")</f>
        <v/>
      </c>
      <c r="J1625" s="48" t="str">
        <f>IFERROR(VLOOKUP(I1625,category[[category_name_german]:[abbreviation_category_budo]],3,FALSE),"")</f>
        <v/>
      </c>
      <c r="M1625" s="48" t="str">
        <f>IFERROR(VLOOKUP(L1625,category[[category_name_german]:[abbreviation_category_budo]],3,FALSE),"")</f>
        <v/>
      </c>
      <c r="P1625" s="48" t="str">
        <f>IFERROR(VLOOKUP(O1625,category[[category_name_german]:[abbreviation_category_budo]],3,FALSE),"")</f>
        <v/>
      </c>
      <c r="R1625" s="49" t="str">
        <f t="shared" si="225"/>
        <v/>
      </c>
      <c r="U1625" s="48" t="str">
        <f>IFERROR(VLOOKUP(T1625,abbreviation[[description_german]:[abbreviation_budo]],3,FALSE),"")</f>
        <v/>
      </c>
      <c r="X1625" s="51" t="str">
        <f>IFERROR(VLOOKUP(W1625,abbreviation[[description_german]:[abbreviation_budo]],3,FALSE),"")</f>
        <v/>
      </c>
      <c r="Y1625" s="33"/>
      <c r="AA1625" s="49" t="str">
        <f t="shared" si="226"/>
        <v/>
      </c>
      <c r="AD1625" s="48" t="str">
        <f>IFERROR(VLOOKUP(AC1625,abbreviation[[description_german]:[abbreviation_budo]],3,FALSE),"")</f>
        <v/>
      </c>
      <c r="AG1625" s="54" t="str">
        <f>IFERROR(VLOOKUP(AF1625,abbreviation[[description_german]:[abbreviation_budo]],3,FALSE),"")</f>
        <v/>
      </c>
      <c r="AJ1625" s="49" t="str">
        <f t="shared" si="227"/>
        <v>_</v>
      </c>
      <c r="AM1625" s="48" t="str">
        <f>IFERROR(VLOOKUP(AL1625,abbreviation[[description_german]:[abbreviation_budo]],3,FALSE),"")</f>
        <v/>
      </c>
      <c r="AP1625" s="54" t="str">
        <f>IFERROR(VLOOKUP(AO1625,abbreviation[[description_german]:[abbreviation_budo]],3,FALSE),"")</f>
        <v/>
      </c>
      <c r="AS1625" s="49" t="str">
        <f t="shared" si="228"/>
        <v>_</v>
      </c>
      <c r="AV1625" s="53" t="str">
        <f>IFERROR(VLOOKUP(AU1625,abbreviation[[description_german]:[abbreviation_budo]],3,FALSE),"")</f>
        <v/>
      </c>
      <c r="AY1625" s="51" t="str">
        <f>IFERROR(VLOOKUP(AX1625,abbreviation[[description_german]:[abbreviation_budo]],3,FALSE),"")</f>
        <v/>
      </c>
      <c r="BB1625" s="51" t="str">
        <f>IFERROR(VLOOKUP(BA1625,abbreviation[[description_german]:[abbreviation_budo]],3,FALSE),"")</f>
        <v/>
      </c>
      <c r="BE1625" s="51" t="str">
        <f>IFERROR(VLOOKUP(BD1625,abbreviation[[description_german]:[abbreviation_budo]],3,FALSE),"")</f>
        <v/>
      </c>
      <c r="BG1625" s="38"/>
      <c r="BH1625" s="49" t="str">
        <f t="shared" si="229"/>
        <v>_</v>
      </c>
      <c r="BK1625" s="53" t="str">
        <f>IFERROR(VLOOKUP(BJ1625,abbreviation[[description_german]:[abbreviation_budo]],3,FALSE),"")</f>
        <v/>
      </c>
      <c r="BN1625" s="51" t="str">
        <f>IFERROR(VLOOKUP(BM1625,abbreviation[[description_german]:[abbreviation_budo]],3,FALSE),"")</f>
        <v/>
      </c>
      <c r="BO1625" s="31"/>
      <c r="BQ1625" s="51" t="str">
        <f>IFERROR(VLOOKUP(BP1625,abbreviation[[description_german]:[abbreviation_budo]],3,FALSE),"")</f>
        <v/>
      </c>
      <c r="BR1625" s="57" t="str">
        <f t="shared" si="230"/>
        <v>_</v>
      </c>
      <c r="BU1625" s="53" t="str">
        <f>IFERROR(VLOOKUP(BT1625,abbreviation[[description_german]:[abbreviation_budo]],3,FALSE),"")</f>
        <v/>
      </c>
      <c r="BV1625" s="60" t="str">
        <f t="shared" si="231"/>
        <v>_</v>
      </c>
      <c r="BY1625" s="48" t="str">
        <f>IFERROR(VLOOKUP(BX1625,category[[category_name_german]:[abbreviation_category_budo]],3,FALSE),"")</f>
        <v/>
      </c>
      <c r="CB1625" s="48" t="str">
        <f>IFERROR(VLOOKUP(CA1625,category[[category_name_german]:[abbreviation_category_budo]],3,FALSE),"")</f>
        <v/>
      </c>
      <c r="CE1625" s="48" t="str">
        <f>IFERROR(VLOOKUP(CD1625,category[[category_name_german]:[abbreviation_category_budo]],3,FALSE),"")</f>
        <v/>
      </c>
      <c r="CH1625" s="48" t="str">
        <f>IFERROR(VLOOKUP(CG1625,category[[category_name_german]:[abbreviation_category_budo]],3,FALSE),"")</f>
        <v/>
      </c>
      <c r="CK1625" s="48" t="str">
        <f>IFERROR(VLOOKUP(CJ1625,category[[category_name_german]:[abbreviation_category_budo]],3,FALSE),"")</f>
        <v/>
      </c>
      <c r="CM1625" s="49" t="str">
        <f t="shared" si="232"/>
        <v/>
      </c>
      <c r="CO1625" s="63" t="str">
        <f t="shared" si="233"/>
        <v/>
      </c>
    </row>
    <row r="1626" spans="4:93" x14ac:dyDescent="0.25">
      <c r="D1626" s="48" t="str">
        <f>IFERROR(VLOOKUP(C1626,category[[category_name_german]:[abbreviation_category_budo]],3,FALSE),"")</f>
        <v/>
      </c>
      <c r="G1626" s="48" t="str">
        <f>IFERROR(VLOOKUP(F1626,category[[category_name_german]:[abbreviation_category_budo]],3,FALSE),"")</f>
        <v/>
      </c>
      <c r="J1626" s="48" t="str">
        <f>IFERROR(VLOOKUP(I1626,category[[category_name_german]:[abbreviation_category_budo]],3,FALSE),"")</f>
        <v/>
      </c>
      <c r="M1626" s="48" t="str">
        <f>IFERROR(VLOOKUP(L1626,category[[category_name_german]:[abbreviation_category_budo]],3,FALSE),"")</f>
        <v/>
      </c>
      <c r="P1626" s="48" t="str">
        <f>IFERROR(VLOOKUP(O1626,category[[category_name_german]:[abbreviation_category_budo]],3,FALSE),"")</f>
        <v/>
      </c>
      <c r="R1626" s="49" t="str">
        <f t="shared" si="225"/>
        <v/>
      </c>
      <c r="U1626" s="48" t="str">
        <f>IFERROR(VLOOKUP(T1626,abbreviation[[description_german]:[abbreviation_budo]],3,FALSE),"")</f>
        <v/>
      </c>
      <c r="X1626" s="51" t="str">
        <f>IFERROR(VLOOKUP(W1626,abbreviation[[description_german]:[abbreviation_budo]],3,FALSE),"")</f>
        <v/>
      </c>
      <c r="Y1626" s="33"/>
      <c r="AA1626" s="49" t="str">
        <f t="shared" si="226"/>
        <v/>
      </c>
      <c r="AD1626" s="48" t="str">
        <f>IFERROR(VLOOKUP(AC1626,abbreviation[[description_german]:[abbreviation_budo]],3,FALSE),"")</f>
        <v/>
      </c>
      <c r="AG1626" s="54" t="str">
        <f>IFERROR(VLOOKUP(AF1626,abbreviation[[description_german]:[abbreviation_budo]],3,FALSE),"")</f>
        <v/>
      </c>
      <c r="AJ1626" s="49" t="str">
        <f t="shared" si="227"/>
        <v>_</v>
      </c>
      <c r="AM1626" s="48" t="str">
        <f>IFERROR(VLOOKUP(AL1626,abbreviation[[description_german]:[abbreviation_budo]],3,FALSE),"")</f>
        <v/>
      </c>
      <c r="AP1626" s="54" t="str">
        <f>IFERROR(VLOOKUP(AO1626,abbreviation[[description_german]:[abbreviation_budo]],3,FALSE),"")</f>
        <v/>
      </c>
      <c r="AS1626" s="49" t="str">
        <f t="shared" si="228"/>
        <v>_</v>
      </c>
      <c r="AV1626" s="53" t="str">
        <f>IFERROR(VLOOKUP(AU1626,abbreviation[[description_german]:[abbreviation_budo]],3,FALSE),"")</f>
        <v/>
      </c>
      <c r="AY1626" s="51" t="str">
        <f>IFERROR(VLOOKUP(AX1626,abbreviation[[description_german]:[abbreviation_budo]],3,FALSE),"")</f>
        <v/>
      </c>
      <c r="BB1626" s="51" t="str">
        <f>IFERROR(VLOOKUP(BA1626,abbreviation[[description_german]:[abbreviation_budo]],3,FALSE),"")</f>
        <v/>
      </c>
      <c r="BE1626" s="51" t="str">
        <f>IFERROR(VLOOKUP(BD1626,abbreviation[[description_german]:[abbreviation_budo]],3,FALSE),"")</f>
        <v/>
      </c>
      <c r="BG1626" s="38"/>
      <c r="BH1626" s="49" t="str">
        <f t="shared" si="229"/>
        <v>_</v>
      </c>
      <c r="BK1626" s="53" t="str">
        <f>IFERROR(VLOOKUP(BJ1626,abbreviation[[description_german]:[abbreviation_budo]],3,FALSE),"")</f>
        <v/>
      </c>
      <c r="BN1626" s="51" t="str">
        <f>IFERROR(VLOOKUP(BM1626,abbreviation[[description_german]:[abbreviation_budo]],3,FALSE),"")</f>
        <v/>
      </c>
      <c r="BO1626" s="31"/>
      <c r="BQ1626" s="51" t="str">
        <f>IFERROR(VLOOKUP(BP1626,abbreviation[[description_german]:[abbreviation_budo]],3,FALSE),"")</f>
        <v/>
      </c>
      <c r="BR1626" s="57" t="str">
        <f t="shared" si="230"/>
        <v>_</v>
      </c>
      <c r="BU1626" s="53" t="str">
        <f>IFERROR(VLOOKUP(BT1626,abbreviation[[description_german]:[abbreviation_budo]],3,FALSE),"")</f>
        <v/>
      </c>
      <c r="BV1626" s="60" t="str">
        <f t="shared" si="231"/>
        <v>_</v>
      </c>
      <c r="BY1626" s="48" t="str">
        <f>IFERROR(VLOOKUP(BX1626,category[[category_name_german]:[abbreviation_category_budo]],3,FALSE),"")</f>
        <v/>
      </c>
      <c r="CB1626" s="48" t="str">
        <f>IFERROR(VLOOKUP(CA1626,category[[category_name_german]:[abbreviation_category_budo]],3,FALSE),"")</f>
        <v/>
      </c>
      <c r="CE1626" s="48" t="str">
        <f>IFERROR(VLOOKUP(CD1626,category[[category_name_german]:[abbreviation_category_budo]],3,FALSE),"")</f>
        <v/>
      </c>
      <c r="CH1626" s="48" t="str">
        <f>IFERROR(VLOOKUP(CG1626,category[[category_name_german]:[abbreviation_category_budo]],3,FALSE),"")</f>
        <v/>
      </c>
      <c r="CK1626" s="48" t="str">
        <f>IFERROR(VLOOKUP(CJ1626,category[[category_name_german]:[abbreviation_category_budo]],3,FALSE),"")</f>
        <v/>
      </c>
      <c r="CM1626" s="49" t="str">
        <f t="shared" si="232"/>
        <v/>
      </c>
      <c r="CO1626" s="63" t="str">
        <f t="shared" si="233"/>
        <v/>
      </c>
    </row>
    <row r="1627" spans="4:93" x14ac:dyDescent="0.25">
      <c r="D1627" s="48" t="str">
        <f>IFERROR(VLOOKUP(C1627,category[[category_name_german]:[abbreviation_category_budo]],3,FALSE),"")</f>
        <v/>
      </c>
      <c r="G1627" s="48" t="str">
        <f>IFERROR(VLOOKUP(F1627,category[[category_name_german]:[abbreviation_category_budo]],3,FALSE),"")</f>
        <v/>
      </c>
      <c r="J1627" s="48" t="str">
        <f>IFERROR(VLOOKUP(I1627,category[[category_name_german]:[abbreviation_category_budo]],3,FALSE),"")</f>
        <v/>
      </c>
      <c r="M1627" s="48" t="str">
        <f>IFERROR(VLOOKUP(L1627,category[[category_name_german]:[abbreviation_category_budo]],3,FALSE),"")</f>
        <v/>
      </c>
      <c r="P1627" s="48" t="str">
        <f>IFERROR(VLOOKUP(O1627,category[[category_name_german]:[abbreviation_category_budo]],3,FALSE),"")</f>
        <v/>
      </c>
      <c r="R1627" s="49" t="str">
        <f t="shared" si="225"/>
        <v/>
      </c>
      <c r="U1627" s="48" t="str">
        <f>IFERROR(VLOOKUP(T1627,abbreviation[[description_german]:[abbreviation_budo]],3,FALSE),"")</f>
        <v/>
      </c>
      <c r="X1627" s="51" t="str">
        <f>IFERROR(VLOOKUP(W1627,abbreviation[[description_german]:[abbreviation_budo]],3,FALSE),"")</f>
        <v/>
      </c>
      <c r="Y1627" s="33"/>
      <c r="AA1627" s="49" t="str">
        <f t="shared" si="226"/>
        <v/>
      </c>
      <c r="AD1627" s="48" t="str">
        <f>IFERROR(VLOOKUP(AC1627,abbreviation[[description_german]:[abbreviation_budo]],3,FALSE),"")</f>
        <v/>
      </c>
      <c r="AG1627" s="54" t="str">
        <f>IFERROR(VLOOKUP(AF1627,abbreviation[[description_german]:[abbreviation_budo]],3,FALSE),"")</f>
        <v/>
      </c>
      <c r="AJ1627" s="49" t="str">
        <f t="shared" si="227"/>
        <v>_</v>
      </c>
      <c r="AM1627" s="48" t="str">
        <f>IFERROR(VLOOKUP(AL1627,abbreviation[[description_german]:[abbreviation_budo]],3,FALSE),"")</f>
        <v/>
      </c>
      <c r="AP1627" s="54" t="str">
        <f>IFERROR(VLOOKUP(AO1627,abbreviation[[description_german]:[abbreviation_budo]],3,FALSE),"")</f>
        <v/>
      </c>
      <c r="AS1627" s="49" t="str">
        <f t="shared" si="228"/>
        <v>_</v>
      </c>
      <c r="AV1627" s="53" t="str">
        <f>IFERROR(VLOOKUP(AU1627,abbreviation[[description_german]:[abbreviation_budo]],3,FALSE),"")</f>
        <v/>
      </c>
      <c r="AY1627" s="51" t="str">
        <f>IFERROR(VLOOKUP(AX1627,abbreviation[[description_german]:[abbreviation_budo]],3,FALSE),"")</f>
        <v/>
      </c>
      <c r="BB1627" s="51" t="str">
        <f>IFERROR(VLOOKUP(BA1627,abbreviation[[description_german]:[abbreviation_budo]],3,FALSE),"")</f>
        <v/>
      </c>
      <c r="BE1627" s="51" t="str">
        <f>IFERROR(VLOOKUP(BD1627,abbreviation[[description_german]:[abbreviation_budo]],3,FALSE),"")</f>
        <v/>
      </c>
      <c r="BG1627" s="38"/>
      <c r="BH1627" s="49" t="str">
        <f t="shared" si="229"/>
        <v>_</v>
      </c>
      <c r="BK1627" s="53" t="str">
        <f>IFERROR(VLOOKUP(BJ1627,abbreviation[[description_german]:[abbreviation_budo]],3,FALSE),"")</f>
        <v/>
      </c>
      <c r="BN1627" s="51" t="str">
        <f>IFERROR(VLOOKUP(BM1627,abbreviation[[description_german]:[abbreviation_budo]],3,FALSE),"")</f>
        <v/>
      </c>
      <c r="BO1627" s="31"/>
      <c r="BQ1627" s="51" t="str">
        <f>IFERROR(VLOOKUP(BP1627,abbreviation[[description_german]:[abbreviation_budo]],3,FALSE),"")</f>
        <v/>
      </c>
      <c r="BR1627" s="57" t="str">
        <f t="shared" si="230"/>
        <v>_</v>
      </c>
      <c r="BU1627" s="53" t="str">
        <f>IFERROR(VLOOKUP(BT1627,abbreviation[[description_german]:[abbreviation_budo]],3,FALSE),"")</f>
        <v/>
      </c>
      <c r="BV1627" s="60" t="str">
        <f t="shared" si="231"/>
        <v>_</v>
      </c>
      <c r="BY1627" s="48" t="str">
        <f>IFERROR(VLOOKUP(BX1627,category[[category_name_german]:[abbreviation_category_budo]],3,FALSE),"")</f>
        <v/>
      </c>
      <c r="CB1627" s="48" t="str">
        <f>IFERROR(VLOOKUP(CA1627,category[[category_name_german]:[abbreviation_category_budo]],3,FALSE),"")</f>
        <v/>
      </c>
      <c r="CE1627" s="48" t="str">
        <f>IFERROR(VLOOKUP(CD1627,category[[category_name_german]:[abbreviation_category_budo]],3,FALSE),"")</f>
        <v/>
      </c>
      <c r="CH1627" s="48" t="str">
        <f>IFERROR(VLOOKUP(CG1627,category[[category_name_german]:[abbreviation_category_budo]],3,FALSE),"")</f>
        <v/>
      </c>
      <c r="CK1627" s="48" t="str">
        <f>IFERROR(VLOOKUP(CJ1627,category[[category_name_german]:[abbreviation_category_budo]],3,FALSE),"")</f>
        <v/>
      </c>
      <c r="CM1627" s="49" t="str">
        <f t="shared" si="232"/>
        <v/>
      </c>
      <c r="CO1627" s="63" t="str">
        <f t="shared" si="233"/>
        <v/>
      </c>
    </row>
    <row r="1628" spans="4:93" x14ac:dyDescent="0.25">
      <c r="D1628" s="48" t="str">
        <f>IFERROR(VLOOKUP(C1628,category[[category_name_german]:[abbreviation_category_budo]],3,FALSE),"")</f>
        <v/>
      </c>
      <c r="G1628" s="48" t="str">
        <f>IFERROR(VLOOKUP(F1628,category[[category_name_german]:[abbreviation_category_budo]],3,FALSE),"")</f>
        <v/>
      </c>
      <c r="J1628" s="48" t="str">
        <f>IFERROR(VLOOKUP(I1628,category[[category_name_german]:[abbreviation_category_budo]],3,FALSE),"")</f>
        <v/>
      </c>
      <c r="M1628" s="48" t="str">
        <f>IFERROR(VLOOKUP(L1628,category[[category_name_german]:[abbreviation_category_budo]],3,FALSE),"")</f>
        <v/>
      </c>
      <c r="P1628" s="48" t="str">
        <f>IFERROR(VLOOKUP(O1628,category[[category_name_german]:[abbreviation_category_budo]],3,FALSE),"")</f>
        <v/>
      </c>
      <c r="R1628" s="49" t="str">
        <f t="shared" si="225"/>
        <v/>
      </c>
      <c r="U1628" s="48" t="str">
        <f>IFERROR(VLOOKUP(T1628,abbreviation[[description_german]:[abbreviation_budo]],3,FALSE),"")</f>
        <v/>
      </c>
      <c r="X1628" s="51" t="str">
        <f>IFERROR(VLOOKUP(W1628,abbreviation[[description_german]:[abbreviation_budo]],3,FALSE),"")</f>
        <v/>
      </c>
      <c r="Y1628" s="33"/>
      <c r="AA1628" s="49" t="str">
        <f t="shared" si="226"/>
        <v/>
      </c>
      <c r="AD1628" s="48" t="str">
        <f>IFERROR(VLOOKUP(AC1628,abbreviation[[description_german]:[abbreviation_budo]],3,FALSE),"")</f>
        <v/>
      </c>
      <c r="AG1628" s="54" t="str">
        <f>IFERROR(VLOOKUP(AF1628,abbreviation[[description_german]:[abbreviation_budo]],3,FALSE),"")</f>
        <v/>
      </c>
      <c r="AJ1628" s="49" t="str">
        <f t="shared" si="227"/>
        <v>_</v>
      </c>
      <c r="AM1628" s="48" t="str">
        <f>IFERROR(VLOOKUP(AL1628,abbreviation[[description_german]:[abbreviation_budo]],3,FALSE),"")</f>
        <v/>
      </c>
      <c r="AP1628" s="54" t="str">
        <f>IFERROR(VLOOKUP(AO1628,abbreviation[[description_german]:[abbreviation_budo]],3,FALSE),"")</f>
        <v/>
      </c>
      <c r="AS1628" s="49" t="str">
        <f t="shared" si="228"/>
        <v>_</v>
      </c>
      <c r="AV1628" s="53" t="str">
        <f>IFERROR(VLOOKUP(AU1628,abbreviation[[description_german]:[abbreviation_budo]],3,FALSE),"")</f>
        <v/>
      </c>
      <c r="AY1628" s="51" t="str">
        <f>IFERROR(VLOOKUP(AX1628,abbreviation[[description_german]:[abbreviation_budo]],3,FALSE),"")</f>
        <v/>
      </c>
      <c r="BB1628" s="51" t="str">
        <f>IFERROR(VLOOKUP(BA1628,abbreviation[[description_german]:[abbreviation_budo]],3,FALSE),"")</f>
        <v/>
      </c>
      <c r="BE1628" s="51" t="str">
        <f>IFERROR(VLOOKUP(BD1628,abbreviation[[description_german]:[abbreviation_budo]],3,FALSE),"")</f>
        <v/>
      </c>
      <c r="BG1628" s="38"/>
      <c r="BH1628" s="49" t="str">
        <f t="shared" si="229"/>
        <v>_</v>
      </c>
      <c r="BK1628" s="53" t="str">
        <f>IFERROR(VLOOKUP(BJ1628,abbreviation[[description_german]:[abbreviation_budo]],3,FALSE),"")</f>
        <v/>
      </c>
      <c r="BN1628" s="51" t="str">
        <f>IFERROR(VLOOKUP(BM1628,abbreviation[[description_german]:[abbreviation_budo]],3,FALSE),"")</f>
        <v/>
      </c>
      <c r="BO1628" s="31"/>
      <c r="BQ1628" s="51" t="str">
        <f>IFERROR(VLOOKUP(BP1628,abbreviation[[description_german]:[abbreviation_budo]],3,FALSE),"")</f>
        <v/>
      </c>
      <c r="BR1628" s="57" t="str">
        <f t="shared" si="230"/>
        <v>_</v>
      </c>
      <c r="BU1628" s="53" t="str">
        <f>IFERROR(VLOOKUP(BT1628,abbreviation[[description_german]:[abbreviation_budo]],3,FALSE),"")</f>
        <v/>
      </c>
      <c r="BV1628" s="60" t="str">
        <f t="shared" si="231"/>
        <v>_</v>
      </c>
      <c r="BY1628" s="48" t="str">
        <f>IFERROR(VLOOKUP(BX1628,category[[category_name_german]:[abbreviation_category_budo]],3,FALSE),"")</f>
        <v/>
      </c>
      <c r="CB1628" s="48" t="str">
        <f>IFERROR(VLOOKUP(CA1628,category[[category_name_german]:[abbreviation_category_budo]],3,FALSE),"")</f>
        <v/>
      </c>
      <c r="CE1628" s="48" t="str">
        <f>IFERROR(VLOOKUP(CD1628,category[[category_name_german]:[abbreviation_category_budo]],3,FALSE),"")</f>
        <v/>
      </c>
      <c r="CH1628" s="48" t="str">
        <f>IFERROR(VLOOKUP(CG1628,category[[category_name_german]:[abbreviation_category_budo]],3,FALSE),"")</f>
        <v/>
      </c>
      <c r="CK1628" s="48" t="str">
        <f>IFERROR(VLOOKUP(CJ1628,category[[category_name_german]:[abbreviation_category_budo]],3,FALSE),"")</f>
        <v/>
      </c>
      <c r="CM1628" s="49" t="str">
        <f t="shared" si="232"/>
        <v/>
      </c>
      <c r="CO1628" s="63" t="str">
        <f t="shared" si="233"/>
        <v/>
      </c>
    </row>
    <row r="1629" spans="4:93" x14ac:dyDescent="0.25">
      <c r="D1629" s="48" t="str">
        <f>IFERROR(VLOOKUP(C1629,category[[category_name_german]:[abbreviation_category_budo]],3,FALSE),"")</f>
        <v/>
      </c>
      <c r="G1629" s="48" t="str">
        <f>IFERROR(VLOOKUP(F1629,category[[category_name_german]:[abbreviation_category_budo]],3,FALSE),"")</f>
        <v/>
      </c>
      <c r="J1629" s="48" t="str">
        <f>IFERROR(VLOOKUP(I1629,category[[category_name_german]:[abbreviation_category_budo]],3,FALSE),"")</f>
        <v/>
      </c>
      <c r="M1629" s="48" t="str">
        <f>IFERROR(VLOOKUP(L1629,category[[category_name_german]:[abbreviation_category_budo]],3,FALSE),"")</f>
        <v/>
      </c>
      <c r="P1629" s="48" t="str">
        <f>IFERROR(VLOOKUP(O1629,category[[category_name_german]:[abbreviation_category_budo]],3,FALSE),"")</f>
        <v/>
      </c>
      <c r="R1629" s="49" t="str">
        <f t="shared" si="225"/>
        <v/>
      </c>
      <c r="U1629" s="48" t="str">
        <f>IFERROR(VLOOKUP(T1629,abbreviation[[description_german]:[abbreviation_budo]],3,FALSE),"")</f>
        <v/>
      </c>
      <c r="X1629" s="51" t="str">
        <f>IFERROR(VLOOKUP(W1629,abbreviation[[description_german]:[abbreviation_budo]],3,FALSE),"")</f>
        <v/>
      </c>
      <c r="Y1629" s="33"/>
      <c r="AA1629" s="49" t="str">
        <f t="shared" si="226"/>
        <v/>
      </c>
      <c r="AD1629" s="48" t="str">
        <f>IFERROR(VLOOKUP(AC1629,abbreviation[[description_german]:[abbreviation_budo]],3,FALSE),"")</f>
        <v/>
      </c>
      <c r="AG1629" s="54" t="str">
        <f>IFERROR(VLOOKUP(AF1629,abbreviation[[description_german]:[abbreviation_budo]],3,FALSE),"")</f>
        <v/>
      </c>
      <c r="AJ1629" s="49" t="str">
        <f t="shared" si="227"/>
        <v>_</v>
      </c>
      <c r="AM1629" s="48" t="str">
        <f>IFERROR(VLOOKUP(AL1629,abbreviation[[description_german]:[abbreviation_budo]],3,FALSE),"")</f>
        <v/>
      </c>
      <c r="AP1629" s="54" t="str">
        <f>IFERROR(VLOOKUP(AO1629,abbreviation[[description_german]:[abbreviation_budo]],3,FALSE),"")</f>
        <v/>
      </c>
      <c r="AS1629" s="49" t="str">
        <f t="shared" si="228"/>
        <v>_</v>
      </c>
      <c r="AV1629" s="53" t="str">
        <f>IFERROR(VLOOKUP(AU1629,abbreviation[[description_german]:[abbreviation_budo]],3,FALSE),"")</f>
        <v/>
      </c>
      <c r="AY1629" s="51" t="str">
        <f>IFERROR(VLOOKUP(AX1629,abbreviation[[description_german]:[abbreviation_budo]],3,FALSE),"")</f>
        <v/>
      </c>
      <c r="BB1629" s="51" t="str">
        <f>IFERROR(VLOOKUP(BA1629,abbreviation[[description_german]:[abbreviation_budo]],3,FALSE),"")</f>
        <v/>
      </c>
      <c r="BE1629" s="51" t="str">
        <f>IFERROR(VLOOKUP(BD1629,abbreviation[[description_german]:[abbreviation_budo]],3,FALSE),"")</f>
        <v/>
      </c>
      <c r="BG1629" s="38"/>
      <c r="BH1629" s="49" t="str">
        <f t="shared" si="229"/>
        <v>_</v>
      </c>
      <c r="BK1629" s="53" t="str">
        <f>IFERROR(VLOOKUP(BJ1629,abbreviation[[description_german]:[abbreviation_budo]],3,FALSE),"")</f>
        <v/>
      </c>
      <c r="BN1629" s="51" t="str">
        <f>IFERROR(VLOOKUP(BM1629,abbreviation[[description_german]:[abbreviation_budo]],3,FALSE),"")</f>
        <v/>
      </c>
      <c r="BO1629" s="31"/>
      <c r="BQ1629" s="51" t="str">
        <f>IFERROR(VLOOKUP(BP1629,abbreviation[[description_german]:[abbreviation_budo]],3,FALSE),"")</f>
        <v/>
      </c>
      <c r="BR1629" s="57" t="str">
        <f t="shared" si="230"/>
        <v>_</v>
      </c>
      <c r="BU1629" s="53" t="str">
        <f>IFERROR(VLOOKUP(BT1629,abbreviation[[description_german]:[abbreviation_budo]],3,FALSE),"")</f>
        <v/>
      </c>
      <c r="BV1629" s="60" t="str">
        <f t="shared" si="231"/>
        <v>_</v>
      </c>
      <c r="BY1629" s="48" t="str">
        <f>IFERROR(VLOOKUP(BX1629,category[[category_name_german]:[abbreviation_category_budo]],3,FALSE),"")</f>
        <v/>
      </c>
      <c r="CB1629" s="48" t="str">
        <f>IFERROR(VLOOKUP(CA1629,category[[category_name_german]:[abbreviation_category_budo]],3,FALSE),"")</f>
        <v/>
      </c>
      <c r="CE1629" s="48" t="str">
        <f>IFERROR(VLOOKUP(CD1629,category[[category_name_german]:[abbreviation_category_budo]],3,FALSE),"")</f>
        <v/>
      </c>
      <c r="CH1629" s="48" t="str">
        <f>IFERROR(VLOOKUP(CG1629,category[[category_name_german]:[abbreviation_category_budo]],3,FALSE),"")</f>
        <v/>
      </c>
      <c r="CK1629" s="48" t="str">
        <f>IFERROR(VLOOKUP(CJ1629,category[[category_name_german]:[abbreviation_category_budo]],3,FALSE),"")</f>
        <v/>
      </c>
      <c r="CM1629" s="49" t="str">
        <f t="shared" si="232"/>
        <v/>
      </c>
      <c r="CO1629" s="63" t="str">
        <f t="shared" si="233"/>
        <v/>
      </c>
    </row>
    <row r="1630" spans="4:93" x14ac:dyDescent="0.25">
      <c r="D1630" s="48" t="str">
        <f>IFERROR(VLOOKUP(C1630,category[[category_name_german]:[abbreviation_category_budo]],3,FALSE),"")</f>
        <v/>
      </c>
      <c r="G1630" s="48" t="str">
        <f>IFERROR(VLOOKUP(F1630,category[[category_name_german]:[abbreviation_category_budo]],3,FALSE),"")</f>
        <v/>
      </c>
      <c r="J1630" s="48" t="str">
        <f>IFERROR(VLOOKUP(I1630,category[[category_name_german]:[abbreviation_category_budo]],3,FALSE),"")</f>
        <v/>
      </c>
      <c r="M1630" s="48" t="str">
        <f>IFERROR(VLOOKUP(L1630,category[[category_name_german]:[abbreviation_category_budo]],3,FALSE),"")</f>
        <v/>
      </c>
      <c r="P1630" s="48" t="str">
        <f>IFERROR(VLOOKUP(O1630,category[[category_name_german]:[abbreviation_category_budo]],3,FALSE),"")</f>
        <v/>
      </c>
      <c r="R1630" s="49" t="str">
        <f t="shared" si="225"/>
        <v/>
      </c>
      <c r="U1630" s="48" t="str">
        <f>IFERROR(VLOOKUP(T1630,abbreviation[[description_german]:[abbreviation_budo]],3,FALSE),"")</f>
        <v/>
      </c>
      <c r="X1630" s="51" t="str">
        <f>IFERROR(VLOOKUP(W1630,abbreviation[[description_german]:[abbreviation_budo]],3,FALSE),"")</f>
        <v/>
      </c>
      <c r="Y1630" s="33"/>
      <c r="AA1630" s="49" t="str">
        <f t="shared" si="226"/>
        <v/>
      </c>
      <c r="AD1630" s="48" t="str">
        <f>IFERROR(VLOOKUP(AC1630,abbreviation[[description_german]:[abbreviation_budo]],3,FALSE),"")</f>
        <v/>
      </c>
      <c r="AG1630" s="54" t="str">
        <f>IFERROR(VLOOKUP(AF1630,abbreviation[[description_german]:[abbreviation_budo]],3,FALSE),"")</f>
        <v/>
      </c>
      <c r="AJ1630" s="49" t="str">
        <f t="shared" si="227"/>
        <v>_</v>
      </c>
      <c r="AM1630" s="48" t="str">
        <f>IFERROR(VLOOKUP(AL1630,abbreviation[[description_german]:[abbreviation_budo]],3,FALSE),"")</f>
        <v/>
      </c>
      <c r="AP1630" s="54" t="str">
        <f>IFERROR(VLOOKUP(AO1630,abbreviation[[description_german]:[abbreviation_budo]],3,FALSE),"")</f>
        <v/>
      </c>
      <c r="AS1630" s="49" t="str">
        <f t="shared" si="228"/>
        <v>_</v>
      </c>
      <c r="AV1630" s="53" t="str">
        <f>IFERROR(VLOOKUP(AU1630,abbreviation[[description_german]:[abbreviation_budo]],3,FALSE),"")</f>
        <v/>
      </c>
      <c r="AY1630" s="51" t="str">
        <f>IFERROR(VLOOKUP(AX1630,abbreviation[[description_german]:[abbreviation_budo]],3,FALSE),"")</f>
        <v/>
      </c>
      <c r="BB1630" s="51" t="str">
        <f>IFERROR(VLOOKUP(BA1630,abbreviation[[description_german]:[abbreviation_budo]],3,FALSE),"")</f>
        <v/>
      </c>
      <c r="BE1630" s="51" t="str">
        <f>IFERROR(VLOOKUP(BD1630,abbreviation[[description_german]:[abbreviation_budo]],3,FALSE),"")</f>
        <v/>
      </c>
      <c r="BG1630" s="38"/>
      <c r="BH1630" s="49" t="str">
        <f t="shared" si="229"/>
        <v>_</v>
      </c>
      <c r="BK1630" s="53" t="str">
        <f>IFERROR(VLOOKUP(BJ1630,abbreviation[[description_german]:[abbreviation_budo]],3,FALSE),"")</f>
        <v/>
      </c>
      <c r="BN1630" s="51" t="str">
        <f>IFERROR(VLOOKUP(BM1630,abbreviation[[description_german]:[abbreviation_budo]],3,FALSE),"")</f>
        <v/>
      </c>
      <c r="BO1630" s="31"/>
      <c r="BQ1630" s="51" t="str">
        <f>IFERROR(VLOOKUP(BP1630,abbreviation[[description_german]:[abbreviation_budo]],3,FALSE),"")</f>
        <v/>
      </c>
      <c r="BR1630" s="57" t="str">
        <f t="shared" si="230"/>
        <v>_</v>
      </c>
      <c r="BU1630" s="53" t="str">
        <f>IFERROR(VLOOKUP(BT1630,abbreviation[[description_german]:[abbreviation_budo]],3,FALSE),"")</f>
        <v/>
      </c>
      <c r="BV1630" s="60" t="str">
        <f t="shared" si="231"/>
        <v>_</v>
      </c>
      <c r="BY1630" s="48" t="str">
        <f>IFERROR(VLOOKUP(BX1630,category[[category_name_german]:[abbreviation_category_budo]],3,FALSE),"")</f>
        <v/>
      </c>
      <c r="CB1630" s="48" t="str">
        <f>IFERROR(VLOOKUP(CA1630,category[[category_name_german]:[abbreviation_category_budo]],3,FALSE),"")</f>
        <v/>
      </c>
      <c r="CE1630" s="48" t="str">
        <f>IFERROR(VLOOKUP(CD1630,category[[category_name_german]:[abbreviation_category_budo]],3,FALSE),"")</f>
        <v/>
      </c>
      <c r="CH1630" s="48" t="str">
        <f>IFERROR(VLOOKUP(CG1630,category[[category_name_german]:[abbreviation_category_budo]],3,FALSE),"")</f>
        <v/>
      </c>
      <c r="CK1630" s="48" t="str">
        <f>IFERROR(VLOOKUP(CJ1630,category[[category_name_german]:[abbreviation_category_budo]],3,FALSE),"")</f>
        <v/>
      </c>
      <c r="CM1630" s="49" t="str">
        <f t="shared" si="232"/>
        <v/>
      </c>
      <c r="CO1630" s="63" t="str">
        <f t="shared" si="233"/>
        <v/>
      </c>
    </row>
    <row r="1631" spans="4:93" x14ac:dyDescent="0.25">
      <c r="D1631" s="48" t="str">
        <f>IFERROR(VLOOKUP(C1631,category[[category_name_german]:[abbreviation_category_budo]],3,FALSE),"")</f>
        <v/>
      </c>
      <c r="G1631" s="48" t="str">
        <f>IFERROR(VLOOKUP(F1631,category[[category_name_german]:[abbreviation_category_budo]],3,FALSE),"")</f>
        <v/>
      </c>
      <c r="J1631" s="48" t="str">
        <f>IFERROR(VLOOKUP(I1631,category[[category_name_german]:[abbreviation_category_budo]],3,FALSE),"")</f>
        <v/>
      </c>
      <c r="M1631" s="48" t="str">
        <f>IFERROR(VLOOKUP(L1631,category[[category_name_german]:[abbreviation_category_budo]],3,FALSE),"")</f>
        <v/>
      </c>
      <c r="P1631" s="48" t="str">
        <f>IFERROR(VLOOKUP(O1631,category[[category_name_german]:[abbreviation_category_budo]],3,FALSE),"")</f>
        <v/>
      </c>
      <c r="R1631" s="49" t="str">
        <f t="shared" si="225"/>
        <v/>
      </c>
      <c r="U1631" s="48" t="str">
        <f>IFERROR(VLOOKUP(T1631,abbreviation[[description_german]:[abbreviation_budo]],3,FALSE),"")</f>
        <v/>
      </c>
      <c r="X1631" s="51" t="str">
        <f>IFERROR(VLOOKUP(W1631,abbreviation[[description_german]:[abbreviation_budo]],3,FALSE),"")</f>
        <v/>
      </c>
      <c r="Y1631" s="33"/>
      <c r="AA1631" s="49" t="str">
        <f t="shared" si="226"/>
        <v/>
      </c>
      <c r="AD1631" s="48" t="str">
        <f>IFERROR(VLOOKUP(AC1631,abbreviation[[description_german]:[abbreviation_budo]],3,FALSE),"")</f>
        <v/>
      </c>
      <c r="AG1631" s="54" t="str">
        <f>IFERROR(VLOOKUP(AF1631,abbreviation[[description_german]:[abbreviation_budo]],3,FALSE),"")</f>
        <v/>
      </c>
      <c r="AJ1631" s="49" t="str">
        <f t="shared" si="227"/>
        <v>_</v>
      </c>
      <c r="AM1631" s="48" t="str">
        <f>IFERROR(VLOOKUP(AL1631,abbreviation[[description_german]:[abbreviation_budo]],3,FALSE),"")</f>
        <v/>
      </c>
      <c r="AP1631" s="54" t="str">
        <f>IFERROR(VLOOKUP(AO1631,abbreviation[[description_german]:[abbreviation_budo]],3,FALSE),"")</f>
        <v/>
      </c>
      <c r="AS1631" s="49" t="str">
        <f t="shared" si="228"/>
        <v>_</v>
      </c>
      <c r="AV1631" s="53" t="str">
        <f>IFERROR(VLOOKUP(AU1631,abbreviation[[description_german]:[abbreviation_budo]],3,FALSE),"")</f>
        <v/>
      </c>
      <c r="AY1631" s="51" t="str">
        <f>IFERROR(VLOOKUP(AX1631,abbreviation[[description_german]:[abbreviation_budo]],3,FALSE),"")</f>
        <v/>
      </c>
      <c r="BB1631" s="51" t="str">
        <f>IFERROR(VLOOKUP(BA1631,abbreviation[[description_german]:[abbreviation_budo]],3,FALSE),"")</f>
        <v/>
      </c>
      <c r="BE1631" s="51" t="str">
        <f>IFERROR(VLOOKUP(BD1631,abbreviation[[description_german]:[abbreviation_budo]],3,FALSE),"")</f>
        <v/>
      </c>
      <c r="BG1631" s="38"/>
      <c r="BH1631" s="49" t="str">
        <f t="shared" si="229"/>
        <v>_</v>
      </c>
      <c r="BK1631" s="53" t="str">
        <f>IFERROR(VLOOKUP(BJ1631,abbreviation[[description_german]:[abbreviation_budo]],3,FALSE),"")</f>
        <v/>
      </c>
      <c r="BN1631" s="51" t="str">
        <f>IFERROR(VLOOKUP(BM1631,abbreviation[[description_german]:[abbreviation_budo]],3,FALSE),"")</f>
        <v/>
      </c>
      <c r="BO1631" s="31"/>
      <c r="BQ1631" s="51" t="str">
        <f>IFERROR(VLOOKUP(BP1631,abbreviation[[description_german]:[abbreviation_budo]],3,FALSE),"")</f>
        <v/>
      </c>
      <c r="BR1631" s="57" t="str">
        <f t="shared" si="230"/>
        <v>_</v>
      </c>
      <c r="BU1631" s="53" t="str">
        <f>IFERROR(VLOOKUP(BT1631,abbreviation[[description_german]:[abbreviation_budo]],3,FALSE),"")</f>
        <v/>
      </c>
      <c r="BV1631" s="60" t="str">
        <f t="shared" si="231"/>
        <v>_</v>
      </c>
      <c r="BY1631" s="48" t="str">
        <f>IFERROR(VLOOKUP(BX1631,category[[category_name_german]:[abbreviation_category_budo]],3,FALSE),"")</f>
        <v/>
      </c>
      <c r="CB1631" s="48" t="str">
        <f>IFERROR(VLOOKUP(CA1631,category[[category_name_german]:[abbreviation_category_budo]],3,FALSE),"")</f>
        <v/>
      </c>
      <c r="CE1631" s="48" t="str">
        <f>IFERROR(VLOOKUP(CD1631,category[[category_name_german]:[abbreviation_category_budo]],3,FALSE),"")</f>
        <v/>
      </c>
      <c r="CH1631" s="48" t="str">
        <f>IFERROR(VLOOKUP(CG1631,category[[category_name_german]:[abbreviation_category_budo]],3,FALSE),"")</f>
        <v/>
      </c>
      <c r="CK1631" s="48" t="str">
        <f>IFERROR(VLOOKUP(CJ1631,category[[category_name_german]:[abbreviation_category_budo]],3,FALSE),"")</f>
        <v/>
      </c>
      <c r="CM1631" s="49" t="str">
        <f t="shared" si="232"/>
        <v/>
      </c>
      <c r="CO1631" s="63" t="str">
        <f t="shared" si="233"/>
        <v/>
      </c>
    </row>
    <row r="1632" spans="4:93" x14ac:dyDescent="0.25">
      <c r="D1632" s="48" t="str">
        <f>IFERROR(VLOOKUP(C1632,category[[category_name_german]:[abbreviation_category_budo]],3,FALSE),"")</f>
        <v/>
      </c>
      <c r="G1632" s="48" t="str">
        <f>IFERROR(VLOOKUP(F1632,category[[category_name_german]:[abbreviation_category_budo]],3,FALSE),"")</f>
        <v/>
      </c>
      <c r="J1632" s="48" t="str">
        <f>IFERROR(VLOOKUP(I1632,category[[category_name_german]:[abbreviation_category_budo]],3,FALSE),"")</f>
        <v/>
      </c>
      <c r="M1632" s="48" t="str">
        <f>IFERROR(VLOOKUP(L1632,category[[category_name_german]:[abbreviation_category_budo]],3,FALSE),"")</f>
        <v/>
      </c>
      <c r="P1632" s="48" t="str">
        <f>IFERROR(VLOOKUP(O1632,category[[category_name_german]:[abbreviation_category_budo]],3,FALSE),"")</f>
        <v/>
      </c>
      <c r="R1632" s="49" t="str">
        <f t="shared" si="225"/>
        <v/>
      </c>
      <c r="U1632" s="48" t="str">
        <f>IFERROR(VLOOKUP(T1632,abbreviation[[description_german]:[abbreviation_budo]],3,FALSE),"")</f>
        <v/>
      </c>
      <c r="X1632" s="51" t="str">
        <f>IFERROR(VLOOKUP(W1632,abbreviation[[description_german]:[abbreviation_budo]],3,FALSE),"")</f>
        <v/>
      </c>
      <c r="Y1632" s="33"/>
      <c r="AA1632" s="49" t="str">
        <f t="shared" si="226"/>
        <v/>
      </c>
      <c r="AD1632" s="48" t="str">
        <f>IFERROR(VLOOKUP(AC1632,abbreviation[[description_german]:[abbreviation_budo]],3,FALSE),"")</f>
        <v/>
      </c>
      <c r="AG1632" s="54" t="str">
        <f>IFERROR(VLOOKUP(AF1632,abbreviation[[description_german]:[abbreviation_budo]],3,FALSE),"")</f>
        <v/>
      </c>
      <c r="AJ1632" s="49" t="str">
        <f t="shared" si="227"/>
        <v>_</v>
      </c>
      <c r="AM1632" s="48" t="str">
        <f>IFERROR(VLOOKUP(AL1632,abbreviation[[description_german]:[abbreviation_budo]],3,FALSE),"")</f>
        <v/>
      </c>
      <c r="AP1632" s="54" t="str">
        <f>IFERROR(VLOOKUP(AO1632,abbreviation[[description_german]:[abbreviation_budo]],3,FALSE),"")</f>
        <v/>
      </c>
      <c r="AS1632" s="49" t="str">
        <f t="shared" si="228"/>
        <v>_</v>
      </c>
      <c r="AV1632" s="53" t="str">
        <f>IFERROR(VLOOKUP(AU1632,abbreviation[[description_german]:[abbreviation_budo]],3,FALSE),"")</f>
        <v/>
      </c>
      <c r="AY1632" s="51" t="str">
        <f>IFERROR(VLOOKUP(AX1632,abbreviation[[description_german]:[abbreviation_budo]],3,FALSE),"")</f>
        <v/>
      </c>
      <c r="BB1632" s="51" t="str">
        <f>IFERROR(VLOOKUP(BA1632,abbreviation[[description_german]:[abbreviation_budo]],3,FALSE),"")</f>
        <v/>
      </c>
      <c r="BE1632" s="51" t="str">
        <f>IFERROR(VLOOKUP(BD1632,abbreviation[[description_german]:[abbreviation_budo]],3,FALSE),"")</f>
        <v/>
      </c>
      <c r="BG1632" s="38"/>
      <c r="BH1632" s="49" t="str">
        <f t="shared" si="229"/>
        <v>_</v>
      </c>
      <c r="BK1632" s="53" t="str">
        <f>IFERROR(VLOOKUP(BJ1632,abbreviation[[description_german]:[abbreviation_budo]],3,FALSE),"")</f>
        <v/>
      </c>
      <c r="BN1632" s="51" t="str">
        <f>IFERROR(VLOOKUP(BM1632,abbreviation[[description_german]:[abbreviation_budo]],3,FALSE),"")</f>
        <v/>
      </c>
      <c r="BO1632" s="31"/>
      <c r="BQ1632" s="51" t="str">
        <f>IFERROR(VLOOKUP(BP1632,abbreviation[[description_german]:[abbreviation_budo]],3,FALSE),"")</f>
        <v/>
      </c>
      <c r="BR1632" s="57" t="str">
        <f t="shared" si="230"/>
        <v>_</v>
      </c>
      <c r="BU1632" s="53" t="str">
        <f>IFERROR(VLOOKUP(BT1632,abbreviation[[description_german]:[abbreviation_budo]],3,FALSE),"")</f>
        <v/>
      </c>
      <c r="BV1632" s="60" t="str">
        <f t="shared" si="231"/>
        <v>_</v>
      </c>
      <c r="BY1632" s="48" t="str">
        <f>IFERROR(VLOOKUP(BX1632,category[[category_name_german]:[abbreviation_category_budo]],3,FALSE),"")</f>
        <v/>
      </c>
      <c r="CB1632" s="48" t="str">
        <f>IFERROR(VLOOKUP(CA1632,category[[category_name_german]:[abbreviation_category_budo]],3,FALSE),"")</f>
        <v/>
      </c>
      <c r="CE1632" s="48" t="str">
        <f>IFERROR(VLOOKUP(CD1632,category[[category_name_german]:[abbreviation_category_budo]],3,FALSE),"")</f>
        <v/>
      </c>
      <c r="CH1632" s="48" t="str">
        <f>IFERROR(VLOOKUP(CG1632,category[[category_name_german]:[abbreviation_category_budo]],3,FALSE),"")</f>
        <v/>
      </c>
      <c r="CK1632" s="48" t="str">
        <f>IFERROR(VLOOKUP(CJ1632,category[[category_name_german]:[abbreviation_category_budo]],3,FALSE),"")</f>
        <v/>
      </c>
      <c r="CM1632" s="49" t="str">
        <f t="shared" si="232"/>
        <v/>
      </c>
      <c r="CO1632" s="63" t="str">
        <f t="shared" si="233"/>
        <v/>
      </c>
    </row>
    <row r="1633" spans="4:93" x14ac:dyDescent="0.25">
      <c r="D1633" s="48" t="str">
        <f>IFERROR(VLOOKUP(C1633,category[[category_name_german]:[abbreviation_category_budo]],3,FALSE),"")</f>
        <v/>
      </c>
      <c r="G1633" s="48" t="str">
        <f>IFERROR(VLOOKUP(F1633,category[[category_name_german]:[abbreviation_category_budo]],3,FALSE),"")</f>
        <v/>
      </c>
      <c r="J1633" s="48" t="str">
        <f>IFERROR(VLOOKUP(I1633,category[[category_name_german]:[abbreviation_category_budo]],3,FALSE),"")</f>
        <v/>
      </c>
      <c r="M1633" s="48" t="str">
        <f>IFERROR(VLOOKUP(L1633,category[[category_name_german]:[abbreviation_category_budo]],3,FALSE),"")</f>
        <v/>
      </c>
      <c r="P1633" s="48" t="str">
        <f>IFERROR(VLOOKUP(O1633,category[[category_name_german]:[abbreviation_category_budo]],3,FALSE),"")</f>
        <v/>
      </c>
      <c r="R1633" s="49" t="str">
        <f t="shared" si="225"/>
        <v/>
      </c>
      <c r="U1633" s="48" t="str">
        <f>IFERROR(VLOOKUP(T1633,abbreviation[[description_german]:[abbreviation_budo]],3,FALSE),"")</f>
        <v/>
      </c>
      <c r="X1633" s="51" t="str">
        <f>IFERROR(VLOOKUP(W1633,abbreviation[[description_german]:[abbreviation_budo]],3,FALSE),"")</f>
        <v/>
      </c>
      <c r="Y1633" s="33"/>
      <c r="AA1633" s="49" t="str">
        <f t="shared" si="226"/>
        <v/>
      </c>
      <c r="AD1633" s="48" t="str">
        <f>IFERROR(VLOOKUP(AC1633,abbreviation[[description_german]:[abbreviation_budo]],3,FALSE),"")</f>
        <v/>
      </c>
      <c r="AG1633" s="54" t="str">
        <f>IFERROR(VLOOKUP(AF1633,abbreviation[[description_german]:[abbreviation_budo]],3,FALSE),"")</f>
        <v/>
      </c>
      <c r="AJ1633" s="49" t="str">
        <f t="shared" si="227"/>
        <v>_</v>
      </c>
      <c r="AM1633" s="48" t="str">
        <f>IFERROR(VLOOKUP(AL1633,abbreviation[[description_german]:[abbreviation_budo]],3,FALSE),"")</f>
        <v/>
      </c>
      <c r="AP1633" s="54" t="str">
        <f>IFERROR(VLOOKUP(AO1633,abbreviation[[description_german]:[abbreviation_budo]],3,FALSE),"")</f>
        <v/>
      </c>
      <c r="AS1633" s="49" t="str">
        <f t="shared" si="228"/>
        <v>_</v>
      </c>
      <c r="AV1633" s="53" t="str">
        <f>IFERROR(VLOOKUP(AU1633,abbreviation[[description_german]:[abbreviation_budo]],3,FALSE),"")</f>
        <v/>
      </c>
      <c r="AY1633" s="51" t="str">
        <f>IFERROR(VLOOKUP(AX1633,abbreviation[[description_german]:[abbreviation_budo]],3,FALSE),"")</f>
        <v/>
      </c>
      <c r="BB1633" s="51" t="str">
        <f>IFERROR(VLOOKUP(BA1633,abbreviation[[description_german]:[abbreviation_budo]],3,FALSE),"")</f>
        <v/>
      </c>
      <c r="BE1633" s="51" t="str">
        <f>IFERROR(VLOOKUP(BD1633,abbreviation[[description_german]:[abbreviation_budo]],3,FALSE),"")</f>
        <v/>
      </c>
      <c r="BG1633" s="38"/>
      <c r="BH1633" s="49" t="str">
        <f t="shared" si="229"/>
        <v>_</v>
      </c>
      <c r="BK1633" s="53" t="str">
        <f>IFERROR(VLOOKUP(BJ1633,abbreviation[[description_german]:[abbreviation_budo]],3,FALSE),"")</f>
        <v/>
      </c>
      <c r="BN1633" s="51" t="str">
        <f>IFERROR(VLOOKUP(BM1633,abbreviation[[description_german]:[abbreviation_budo]],3,FALSE),"")</f>
        <v/>
      </c>
      <c r="BO1633" s="31"/>
      <c r="BQ1633" s="51" t="str">
        <f>IFERROR(VLOOKUP(BP1633,abbreviation[[description_german]:[abbreviation_budo]],3,FALSE),"")</f>
        <v/>
      </c>
      <c r="BR1633" s="57" t="str">
        <f t="shared" si="230"/>
        <v>_</v>
      </c>
      <c r="BU1633" s="53" t="str">
        <f>IFERROR(VLOOKUP(BT1633,abbreviation[[description_german]:[abbreviation_budo]],3,FALSE),"")</f>
        <v/>
      </c>
      <c r="BV1633" s="60" t="str">
        <f t="shared" si="231"/>
        <v>_</v>
      </c>
      <c r="BY1633" s="48" t="str">
        <f>IFERROR(VLOOKUP(BX1633,category[[category_name_german]:[abbreviation_category_budo]],3,FALSE),"")</f>
        <v/>
      </c>
      <c r="CB1633" s="48" t="str">
        <f>IFERROR(VLOOKUP(CA1633,category[[category_name_german]:[abbreviation_category_budo]],3,FALSE),"")</f>
        <v/>
      </c>
      <c r="CE1633" s="48" t="str">
        <f>IFERROR(VLOOKUP(CD1633,category[[category_name_german]:[abbreviation_category_budo]],3,FALSE),"")</f>
        <v/>
      </c>
      <c r="CH1633" s="48" t="str">
        <f>IFERROR(VLOOKUP(CG1633,category[[category_name_german]:[abbreviation_category_budo]],3,FALSE),"")</f>
        <v/>
      </c>
      <c r="CK1633" s="48" t="str">
        <f>IFERROR(VLOOKUP(CJ1633,category[[category_name_german]:[abbreviation_category_budo]],3,FALSE),"")</f>
        <v/>
      </c>
      <c r="CM1633" s="49" t="str">
        <f t="shared" si="232"/>
        <v/>
      </c>
      <c r="CO1633" s="63" t="str">
        <f t="shared" si="233"/>
        <v/>
      </c>
    </row>
    <row r="1634" spans="4:93" x14ac:dyDescent="0.25">
      <c r="D1634" s="48" t="str">
        <f>IFERROR(VLOOKUP(C1634,category[[category_name_german]:[abbreviation_category_budo]],3,FALSE),"")</f>
        <v/>
      </c>
      <c r="G1634" s="48" t="str">
        <f>IFERROR(VLOOKUP(F1634,category[[category_name_german]:[abbreviation_category_budo]],3,FALSE),"")</f>
        <v/>
      </c>
      <c r="J1634" s="48" t="str">
        <f>IFERROR(VLOOKUP(I1634,category[[category_name_german]:[abbreviation_category_budo]],3,FALSE),"")</f>
        <v/>
      </c>
      <c r="M1634" s="48" t="str">
        <f>IFERROR(VLOOKUP(L1634,category[[category_name_german]:[abbreviation_category_budo]],3,FALSE),"")</f>
        <v/>
      </c>
      <c r="P1634" s="48" t="str">
        <f>IFERROR(VLOOKUP(O1634,category[[category_name_german]:[abbreviation_category_budo]],3,FALSE),"")</f>
        <v/>
      </c>
      <c r="R1634" s="49" t="str">
        <f t="shared" si="225"/>
        <v/>
      </c>
      <c r="U1634" s="48" t="str">
        <f>IFERROR(VLOOKUP(T1634,abbreviation[[description_german]:[abbreviation_budo]],3,FALSE),"")</f>
        <v/>
      </c>
      <c r="X1634" s="51" t="str">
        <f>IFERROR(VLOOKUP(W1634,abbreviation[[description_german]:[abbreviation_budo]],3,FALSE),"")</f>
        <v/>
      </c>
      <c r="Y1634" s="33"/>
      <c r="AA1634" s="49" t="str">
        <f t="shared" si="226"/>
        <v/>
      </c>
      <c r="AD1634" s="48" t="str">
        <f>IFERROR(VLOOKUP(AC1634,abbreviation[[description_german]:[abbreviation_budo]],3,FALSE),"")</f>
        <v/>
      </c>
      <c r="AG1634" s="54" t="str">
        <f>IFERROR(VLOOKUP(AF1634,abbreviation[[description_german]:[abbreviation_budo]],3,FALSE),"")</f>
        <v/>
      </c>
      <c r="AJ1634" s="49" t="str">
        <f t="shared" si="227"/>
        <v>_</v>
      </c>
      <c r="AM1634" s="48" t="str">
        <f>IFERROR(VLOOKUP(AL1634,abbreviation[[description_german]:[abbreviation_budo]],3,FALSE),"")</f>
        <v/>
      </c>
      <c r="AP1634" s="54" t="str">
        <f>IFERROR(VLOOKUP(AO1634,abbreviation[[description_german]:[abbreviation_budo]],3,FALSE),"")</f>
        <v/>
      </c>
      <c r="AS1634" s="49" t="str">
        <f t="shared" si="228"/>
        <v>_</v>
      </c>
      <c r="AV1634" s="53" t="str">
        <f>IFERROR(VLOOKUP(AU1634,abbreviation[[description_german]:[abbreviation_budo]],3,FALSE),"")</f>
        <v/>
      </c>
      <c r="AY1634" s="51" t="str">
        <f>IFERROR(VLOOKUP(AX1634,abbreviation[[description_german]:[abbreviation_budo]],3,FALSE),"")</f>
        <v/>
      </c>
      <c r="BB1634" s="51" t="str">
        <f>IFERROR(VLOOKUP(BA1634,abbreviation[[description_german]:[abbreviation_budo]],3,FALSE),"")</f>
        <v/>
      </c>
      <c r="BE1634" s="51" t="str">
        <f>IFERROR(VLOOKUP(BD1634,abbreviation[[description_german]:[abbreviation_budo]],3,FALSE),"")</f>
        <v/>
      </c>
      <c r="BG1634" s="38"/>
      <c r="BH1634" s="49" t="str">
        <f t="shared" si="229"/>
        <v>_</v>
      </c>
      <c r="BK1634" s="53" t="str">
        <f>IFERROR(VLOOKUP(BJ1634,abbreviation[[description_german]:[abbreviation_budo]],3,FALSE),"")</f>
        <v/>
      </c>
      <c r="BN1634" s="51" t="str">
        <f>IFERROR(VLOOKUP(BM1634,abbreviation[[description_german]:[abbreviation_budo]],3,FALSE),"")</f>
        <v/>
      </c>
      <c r="BO1634" s="31"/>
      <c r="BQ1634" s="51" t="str">
        <f>IFERROR(VLOOKUP(BP1634,abbreviation[[description_german]:[abbreviation_budo]],3,FALSE),"")</f>
        <v/>
      </c>
      <c r="BR1634" s="57" t="str">
        <f t="shared" si="230"/>
        <v>_</v>
      </c>
      <c r="BU1634" s="53" t="str">
        <f>IFERROR(VLOOKUP(BT1634,abbreviation[[description_german]:[abbreviation_budo]],3,FALSE),"")</f>
        <v/>
      </c>
      <c r="BV1634" s="60" t="str">
        <f t="shared" si="231"/>
        <v>_</v>
      </c>
      <c r="BY1634" s="48" t="str">
        <f>IFERROR(VLOOKUP(BX1634,category[[category_name_german]:[abbreviation_category_budo]],3,FALSE),"")</f>
        <v/>
      </c>
      <c r="CB1634" s="48" t="str">
        <f>IFERROR(VLOOKUP(CA1634,category[[category_name_german]:[abbreviation_category_budo]],3,FALSE),"")</f>
        <v/>
      </c>
      <c r="CE1634" s="48" t="str">
        <f>IFERROR(VLOOKUP(CD1634,category[[category_name_german]:[abbreviation_category_budo]],3,FALSE),"")</f>
        <v/>
      </c>
      <c r="CH1634" s="48" t="str">
        <f>IFERROR(VLOOKUP(CG1634,category[[category_name_german]:[abbreviation_category_budo]],3,FALSE),"")</f>
        <v/>
      </c>
      <c r="CK1634" s="48" t="str">
        <f>IFERROR(VLOOKUP(CJ1634,category[[category_name_german]:[abbreviation_category_budo]],3,FALSE),"")</f>
        <v/>
      </c>
      <c r="CM1634" s="49" t="str">
        <f t="shared" si="232"/>
        <v/>
      </c>
      <c r="CO1634" s="63" t="str">
        <f t="shared" si="233"/>
        <v/>
      </c>
    </row>
    <row r="1635" spans="4:93" x14ac:dyDescent="0.25">
      <c r="D1635" s="48" t="str">
        <f>IFERROR(VLOOKUP(C1635,category[[category_name_german]:[abbreviation_category_budo]],3,FALSE),"")</f>
        <v/>
      </c>
      <c r="G1635" s="48" t="str">
        <f>IFERROR(VLOOKUP(F1635,category[[category_name_german]:[abbreviation_category_budo]],3,FALSE),"")</f>
        <v/>
      </c>
      <c r="J1635" s="48" t="str">
        <f>IFERROR(VLOOKUP(I1635,category[[category_name_german]:[abbreviation_category_budo]],3,FALSE),"")</f>
        <v/>
      </c>
      <c r="M1635" s="48" t="str">
        <f>IFERROR(VLOOKUP(L1635,category[[category_name_german]:[abbreviation_category_budo]],3,FALSE),"")</f>
        <v/>
      </c>
      <c r="P1635" s="48" t="str">
        <f>IFERROR(VLOOKUP(O1635,category[[category_name_german]:[abbreviation_category_budo]],3,FALSE),"")</f>
        <v/>
      </c>
      <c r="R1635" s="49" t="str">
        <f t="shared" si="225"/>
        <v/>
      </c>
      <c r="U1635" s="48" t="str">
        <f>IFERROR(VLOOKUP(T1635,abbreviation[[description_german]:[abbreviation_budo]],3,FALSE),"")</f>
        <v/>
      </c>
      <c r="X1635" s="51" t="str">
        <f>IFERROR(VLOOKUP(W1635,abbreviation[[description_german]:[abbreviation_budo]],3,FALSE),"")</f>
        <v/>
      </c>
      <c r="Y1635" s="33"/>
      <c r="AA1635" s="49" t="str">
        <f t="shared" si="226"/>
        <v/>
      </c>
      <c r="AD1635" s="48" t="str">
        <f>IFERROR(VLOOKUP(AC1635,abbreviation[[description_german]:[abbreviation_budo]],3,FALSE),"")</f>
        <v/>
      </c>
      <c r="AG1635" s="54" t="str">
        <f>IFERROR(VLOOKUP(AF1635,abbreviation[[description_german]:[abbreviation_budo]],3,FALSE),"")</f>
        <v/>
      </c>
      <c r="AJ1635" s="49" t="str">
        <f t="shared" si="227"/>
        <v>_</v>
      </c>
      <c r="AM1635" s="48" t="str">
        <f>IFERROR(VLOOKUP(AL1635,abbreviation[[description_german]:[abbreviation_budo]],3,FALSE),"")</f>
        <v/>
      </c>
      <c r="AP1635" s="54" t="str">
        <f>IFERROR(VLOOKUP(AO1635,abbreviation[[description_german]:[abbreviation_budo]],3,FALSE),"")</f>
        <v/>
      </c>
      <c r="AS1635" s="49" t="str">
        <f t="shared" si="228"/>
        <v>_</v>
      </c>
      <c r="AV1635" s="53" t="str">
        <f>IFERROR(VLOOKUP(AU1635,abbreviation[[description_german]:[abbreviation_budo]],3,FALSE),"")</f>
        <v/>
      </c>
      <c r="AY1635" s="51" t="str">
        <f>IFERROR(VLOOKUP(AX1635,abbreviation[[description_german]:[abbreviation_budo]],3,FALSE),"")</f>
        <v/>
      </c>
      <c r="BB1635" s="51" t="str">
        <f>IFERROR(VLOOKUP(BA1635,abbreviation[[description_german]:[abbreviation_budo]],3,FALSE),"")</f>
        <v/>
      </c>
      <c r="BE1635" s="51" t="str">
        <f>IFERROR(VLOOKUP(BD1635,abbreviation[[description_german]:[abbreviation_budo]],3,FALSE),"")</f>
        <v/>
      </c>
      <c r="BG1635" s="38"/>
      <c r="BH1635" s="49" t="str">
        <f t="shared" si="229"/>
        <v>_</v>
      </c>
      <c r="BK1635" s="53" t="str">
        <f>IFERROR(VLOOKUP(BJ1635,abbreviation[[description_german]:[abbreviation_budo]],3,FALSE),"")</f>
        <v/>
      </c>
      <c r="BN1635" s="51" t="str">
        <f>IFERROR(VLOOKUP(BM1635,abbreviation[[description_german]:[abbreviation_budo]],3,FALSE),"")</f>
        <v/>
      </c>
      <c r="BO1635" s="31"/>
      <c r="BQ1635" s="51" t="str">
        <f>IFERROR(VLOOKUP(BP1635,abbreviation[[description_german]:[abbreviation_budo]],3,FALSE),"")</f>
        <v/>
      </c>
      <c r="BR1635" s="57" t="str">
        <f t="shared" si="230"/>
        <v>_</v>
      </c>
      <c r="BU1635" s="53" t="str">
        <f>IFERROR(VLOOKUP(BT1635,abbreviation[[description_german]:[abbreviation_budo]],3,FALSE),"")</f>
        <v/>
      </c>
      <c r="BV1635" s="60" t="str">
        <f t="shared" si="231"/>
        <v>_</v>
      </c>
      <c r="BY1635" s="48" t="str">
        <f>IFERROR(VLOOKUP(BX1635,category[[category_name_german]:[abbreviation_category_budo]],3,FALSE),"")</f>
        <v/>
      </c>
      <c r="CB1635" s="48" t="str">
        <f>IFERROR(VLOOKUP(CA1635,category[[category_name_german]:[abbreviation_category_budo]],3,FALSE),"")</f>
        <v/>
      </c>
      <c r="CE1635" s="48" t="str">
        <f>IFERROR(VLOOKUP(CD1635,category[[category_name_german]:[abbreviation_category_budo]],3,FALSE),"")</f>
        <v/>
      </c>
      <c r="CH1635" s="48" t="str">
        <f>IFERROR(VLOOKUP(CG1635,category[[category_name_german]:[abbreviation_category_budo]],3,FALSE),"")</f>
        <v/>
      </c>
      <c r="CK1635" s="48" t="str">
        <f>IFERROR(VLOOKUP(CJ1635,category[[category_name_german]:[abbreviation_category_budo]],3,FALSE),"")</f>
        <v/>
      </c>
      <c r="CM1635" s="49" t="str">
        <f t="shared" si="232"/>
        <v/>
      </c>
      <c r="CO1635" s="63" t="str">
        <f t="shared" si="233"/>
        <v/>
      </c>
    </row>
    <row r="1636" spans="4:93" x14ac:dyDescent="0.25">
      <c r="D1636" s="48" t="str">
        <f>IFERROR(VLOOKUP(C1636,category[[category_name_german]:[abbreviation_category_budo]],3,FALSE),"")</f>
        <v/>
      </c>
      <c r="G1636" s="48" t="str">
        <f>IFERROR(VLOOKUP(F1636,category[[category_name_german]:[abbreviation_category_budo]],3,FALSE),"")</f>
        <v/>
      </c>
      <c r="J1636" s="48" t="str">
        <f>IFERROR(VLOOKUP(I1636,category[[category_name_german]:[abbreviation_category_budo]],3,FALSE),"")</f>
        <v/>
      </c>
      <c r="M1636" s="48" t="str">
        <f>IFERROR(VLOOKUP(L1636,category[[category_name_german]:[abbreviation_category_budo]],3,FALSE),"")</f>
        <v/>
      </c>
      <c r="P1636" s="48" t="str">
        <f>IFERROR(VLOOKUP(O1636,category[[category_name_german]:[abbreviation_category_budo]],3,FALSE),"")</f>
        <v/>
      </c>
      <c r="R1636" s="49" t="str">
        <f t="shared" si="225"/>
        <v/>
      </c>
      <c r="U1636" s="48" t="str">
        <f>IFERROR(VLOOKUP(T1636,abbreviation[[description_german]:[abbreviation_budo]],3,FALSE),"")</f>
        <v/>
      </c>
      <c r="X1636" s="51" t="str">
        <f>IFERROR(VLOOKUP(W1636,abbreviation[[description_german]:[abbreviation_budo]],3,FALSE),"")</f>
        <v/>
      </c>
      <c r="Y1636" s="33"/>
      <c r="AA1636" s="49" t="str">
        <f t="shared" si="226"/>
        <v/>
      </c>
      <c r="AD1636" s="48" t="str">
        <f>IFERROR(VLOOKUP(AC1636,abbreviation[[description_german]:[abbreviation_budo]],3,FALSE),"")</f>
        <v/>
      </c>
      <c r="AG1636" s="54" t="str">
        <f>IFERROR(VLOOKUP(AF1636,abbreviation[[description_german]:[abbreviation_budo]],3,FALSE),"")</f>
        <v/>
      </c>
      <c r="AJ1636" s="49" t="str">
        <f t="shared" si="227"/>
        <v>_</v>
      </c>
      <c r="AM1636" s="48" t="str">
        <f>IFERROR(VLOOKUP(AL1636,abbreviation[[description_german]:[abbreviation_budo]],3,FALSE),"")</f>
        <v/>
      </c>
      <c r="AP1636" s="54" t="str">
        <f>IFERROR(VLOOKUP(AO1636,abbreviation[[description_german]:[abbreviation_budo]],3,FALSE),"")</f>
        <v/>
      </c>
      <c r="AS1636" s="49" t="str">
        <f t="shared" si="228"/>
        <v>_</v>
      </c>
      <c r="AV1636" s="53" t="str">
        <f>IFERROR(VLOOKUP(AU1636,abbreviation[[description_german]:[abbreviation_budo]],3,FALSE),"")</f>
        <v/>
      </c>
      <c r="AY1636" s="51" t="str">
        <f>IFERROR(VLOOKUP(AX1636,abbreviation[[description_german]:[abbreviation_budo]],3,FALSE),"")</f>
        <v/>
      </c>
      <c r="BB1636" s="51" t="str">
        <f>IFERROR(VLOOKUP(BA1636,abbreviation[[description_german]:[abbreviation_budo]],3,FALSE),"")</f>
        <v/>
      </c>
      <c r="BE1636" s="51" t="str">
        <f>IFERROR(VLOOKUP(BD1636,abbreviation[[description_german]:[abbreviation_budo]],3,FALSE),"")</f>
        <v/>
      </c>
      <c r="BG1636" s="38"/>
      <c r="BH1636" s="49" t="str">
        <f t="shared" si="229"/>
        <v>_</v>
      </c>
      <c r="BK1636" s="53" t="str">
        <f>IFERROR(VLOOKUP(BJ1636,abbreviation[[description_german]:[abbreviation_budo]],3,FALSE),"")</f>
        <v/>
      </c>
      <c r="BN1636" s="51" t="str">
        <f>IFERROR(VLOOKUP(BM1636,abbreviation[[description_german]:[abbreviation_budo]],3,FALSE),"")</f>
        <v/>
      </c>
      <c r="BO1636" s="31"/>
      <c r="BQ1636" s="51" t="str">
        <f>IFERROR(VLOOKUP(BP1636,abbreviation[[description_german]:[abbreviation_budo]],3,FALSE),"")</f>
        <v/>
      </c>
      <c r="BR1636" s="57" t="str">
        <f t="shared" si="230"/>
        <v>_</v>
      </c>
      <c r="BU1636" s="53" t="str">
        <f>IFERROR(VLOOKUP(BT1636,abbreviation[[description_german]:[abbreviation_budo]],3,FALSE),"")</f>
        <v/>
      </c>
      <c r="BV1636" s="60" t="str">
        <f t="shared" si="231"/>
        <v>_</v>
      </c>
      <c r="BY1636" s="48" t="str">
        <f>IFERROR(VLOOKUP(BX1636,category[[category_name_german]:[abbreviation_category_budo]],3,FALSE),"")</f>
        <v/>
      </c>
      <c r="CB1636" s="48" t="str">
        <f>IFERROR(VLOOKUP(CA1636,category[[category_name_german]:[abbreviation_category_budo]],3,FALSE),"")</f>
        <v/>
      </c>
      <c r="CE1636" s="48" t="str">
        <f>IFERROR(VLOOKUP(CD1636,category[[category_name_german]:[abbreviation_category_budo]],3,FALSE),"")</f>
        <v/>
      </c>
      <c r="CH1636" s="48" t="str">
        <f>IFERROR(VLOOKUP(CG1636,category[[category_name_german]:[abbreviation_category_budo]],3,FALSE),"")</f>
        <v/>
      </c>
      <c r="CK1636" s="48" t="str">
        <f>IFERROR(VLOOKUP(CJ1636,category[[category_name_german]:[abbreviation_category_budo]],3,FALSE),"")</f>
        <v/>
      </c>
      <c r="CM1636" s="49" t="str">
        <f t="shared" si="232"/>
        <v/>
      </c>
      <c r="CO1636" s="63" t="str">
        <f t="shared" si="233"/>
        <v/>
      </c>
    </row>
    <row r="1637" spans="4:93" x14ac:dyDescent="0.25">
      <c r="D1637" s="48" t="str">
        <f>IFERROR(VLOOKUP(C1637,category[[category_name_german]:[abbreviation_category_budo]],3,FALSE),"")</f>
        <v/>
      </c>
      <c r="G1637" s="48" t="str">
        <f>IFERROR(VLOOKUP(F1637,category[[category_name_german]:[abbreviation_category_budo]],3,FALSE),"")</f>
        <v/>
      </c>
      <c r="J1637" s="48" t="str">
        <f>IFERROR(VLOOKUP(I1637,category[[category_name_german]:[abbreviation_category_budo]],3,FALSE),"")</f>
        <v/>
      </c>
      <c r="M1637" s="48" t="str">
        <f>IFERROR(VLOOKUP(L1637,category[[category_name_german]:[abbreviation_category_budo]],3,FALSE),"")</f>
        <v/>
      </c>
      <c r="P1637" s="48" t="str">
        <f>IFERROR(VLOOKUP(O1637,category[[category_name_german]:[abbreviation_category_budo]],3,FALSE),"")</f>
        <v/>
      </c>
      <c r="R1637" s="49" t="str">
        <f t="shared" si="225"/>
        <v/>
      </c>
      <c r="U1637" s="48" t="str">
        <f>IFERROR(VLOOKUP(T1637,abbreviation[[description_german]:[abbreviation_budo]],3,FALSE),"")</f>
        <v/>
      </c>
      <c r="X1637" s="51" t="str">
        <f>IFERROR(VLOOKUP(W1637,abbreviation[[description_german]:[abbreviation_budo]],3,FALSE),"")</f>
        <v/>
      </c>
      <c r="Y1637" s="33"/>
      <c r="AA1637" s="49" t="str">
        <f t="shared" si="226"/>
        <v/>
      </c>
      <c r="AD1637" s="48" t="str">
        <f>IFERROR(VLOOKUP(AC1637,abbreviation[[description_german]:[abbreviation_budo]],3,FALSE),"")</f>
        <v/>
      </c>
      <c r="AG1637" s="54" t="str">
        <f>IFERROR(VLOOKUP(AF1637,abbreviation[[description_german]:[abbreviation_budo]],3,FALSE),"")</f>
        <v/>
      </c>
      <c r="AJ1637" s="49" t="str">
        <f t="shared" si="227"/>
        <v>_</v>
      </c>
      <c r="AM1637" s="48" t="str">
        <f>IFERROR(VLOOKUP(AL1637,abbreviation[[description_german]:[abbreviation_budo]],3,FALSE),"")</f>
        <v/>
      </c>
      <c r="AP1637" s="54" t="str">
        <f>IFERROR(VLOOKUP(AO1637,abbreviation[[description_german]:[abbreviation_budo]],3,FALSE),"")</f>
        <v/>
      </c>
      <c r="AS1637" s="49" t="str">
        <f t="shared" si="228"/>
        <v>_</v>
      </c>
      <c r="AV1637" s="53" t="str">
        <f>IFERROR(VLOOKUP(AU1637,abbreviation[[description_german]:[abbreviation_budo]],3,FALSE),"")</f>
        <v/>
      </c>
      <c r="AY1637" s="51" t="str">
        <f>IFERROR(VLOOKUP(AX1637,abbreviation[[description_german]:[abbreviation_budo]],3,FALSE),"")</f>
        <v/>
      </c>
      <c r="BB1637" s="51" t="str">
        <f>IFERROR(VLOOKUP(BA1637,abbreviation[[description_german]:[abbreviation_budo]],3,FALSE),"")</f>
        <v/>
      </c>
      <c r="BE1637" s="51" t="str">
        <f>IFERROR(VLOOKUP(BD1637,abbreviation[[description_german]:[abbreviation_budo]],3,FALSE),"")</f>
        <v/>
      </c>
      <c r="BG1637" s="38"/>
      <c r="BH1637" s="49" t="str">
        <f t="shared" si="229"/>
        <v>_</v>
      </c>
      <c r="BK1637" s="53" t="str">
        <f>IFERROR(VLOOKUP(BJ1637,abbreviation[[description_german]:[abbreviation_budo]],3,FALSE),"")</f>
        <v/>
      </c>
      <c r="BN1637" s="51" t="str">
        <f>IFERROR(VLOOKUP(BM1637,abbreviation[[description_german]:[abbreviation_budo]],3,FALSE),"")</f>
        <v/>
      </c>
      <c r="BO1637" s="31"/>
      <c r="BQ1637" s="51" t="str">
        <f>IFERROR(VLOOKUP(BP1637,abbreviation[[description_german]:[abbreviation_budo]],3,FALSE),"")</f>
        <v/>
      </c>
      <c r="BR1637" s="57" t="str">
        <f t="shared" si="230"/>
        <v>_</v>
      </c>
      <c r="BU1637" s="53" t="str">
        <f>IFERROR(VLOOKUP(BT1637,abbreviation[[description_german]:[abbreviation_budo]],3,FALSE),"")</f>
        <v/>
      </c>
      <c r="BV1637" s="60" t="str">
        <f t="shared" si="231"/>
        <v>_</v>
      </c>
      <c r="BY1637" s="48" t="str">
        <f>IFERROR(VLOOKUP(BX1637,category[[category_name_german]:[abbreviation_category_budo]],3,FALSE),"")</f>
        <v/>
      </c>
      <c r="CB1637" s="48" t="str">
        <f>IFERROR(VLOOKUP(CA1637,category[[category_name_german]:[abbreviation_category_budo]],3,FALSE),"")</f>
        <v/>
      </c>
      <c r="CE1637" s="48" t="str">
        <f>IFERROR(VLOOKUP(CD1637,category[[category_name_german]:[abbreviation_category_budo]],3,FALSE),"")</f>
        <v/>
      </c>
      <c r="CH1637" s="48" t="str">
        <f>IFERROR(VLOOKUP(CG1637,category[[category_name_german]:[abbreviation_category_budo]],3,FALSE),"")</f>
        <v/>
      </c>
      <c r="CK1637" s="48" t="str">
        <f>IFERROR(VLOOKUP(CJ1637,category[[category_name_german]:[abbreviation_category_budo]],3,FALSE),"")</f>
        <v/>
      </c>
      <c r="CM1637" s="49" t="str">
        <f t="shared" si="232"/>
        <v/>
      </c>
      <c r="CO1637" s="63" t="str">
        <f t="shared" si="233"/>
        <v/>
      </c>
    </row>
    <row r="1638" spans="4:93" x14ac:dyDescent="0.25">
      <c r="D1638" s="48" t="str">
        <f>IFERROR(VLOOKUP(C1638,category[[category_name_german]:[abbreviation_category_budo]],3,FALSE),"")</f>
        <v/>
      </c>
      <c r="G1638" s="48" t="str">
        <f>IFERROR(VLOOKUP(F1638,category[[category_name_german]:[abbreviation_category_budo]],3,FALSE),"")</f>
        <v/>
      </c>
      <c r="J1638" s="48" t="str">
        <f>IFERROR(VLOOKUP(I1638,category[[category_name_german]:[abbreviation_category_budo]],3,FALSE),"")</f>
        <v/>
      </c>
      <c r="M1638" s="48" t="str">
        <f>IFERROR(VLOOKUP(L1638,category[[category_name_german]:[abbreviation_category_budo]],3,FALSE),"")</f>
        <v/>
      </c>
      <c r="P1638" s="48" t="str">
        <f>IFERROR(VLOOKUP(O1638,category[[category_name_german]:[abbreviation_category_budo]],3,FALSE),"")</f>
        <v/>
      </c>
      <c r="R1638" s="49" t="str">
        <f t="shared" si="225"/>
        <v/>
      </c>
      <c r="U1638" s="48" t="str">
        <f>IFERROR(VLOOKUP(T1638,abbreviation[[description_german]:[abbreviation_budo]],3,FALSE),"")</f>
        <v/>
      </c>
      <c r="X1638" s="51" t="str">
        <f>IFERROR(VLOOKUP(W1638,abbreviation[[description_german]:[abbreviation_budo]],3,FALSE),"")</f>
        <v/>
      </c>
      <c r="Y1638" s="33"/>
      <c r="AA1638" s="49" t="str">
        <f t="shared" si="226"/>
        <v/>
      </c>
      <c r="AD1638" s="48" t="str">
        <f>IFERROR(VLOOKUP(AC1638,abbreviation[[description_german]:[abbreviation_budo]],3,FALSE),"")</f>
        <v/>
      </c>
      <c r="AG1638" s="54" t="str">
        <f>IFERROR(VLOOKUP(AF1638,abbreviation[[description_german]:[abbreviation_budo]],3,FALSE),"")</f>
        <v/>
      </c>
      <c r="AJ1638" s="49" t="str">
        <f t="shared" si="227"/>
        <v>_</v>
      </c>
      <c r="AM1638" s="48" t="str">
        <f>IFERROR(VLOOKUP(AL1638,abbreviation[[description_german]:[abbreviation_budo]],3,FALSE),"")</f>
        <v/>
      </c>
      <c r="AP1638" s="54" t="str">
        <f>IFERROR(VLOOKUP(AO1638,abbreviation[[description_german]:[abbreviation_budo]],3,FALSE),"")</f>
        <v/>
      </c>
      <c r="AS1638" s="49" t="str">
        <f t="shared" si="228"/>
        <v>_</v>
      </c>
      <c r="AV1638" s="53" t="str">
        <f>IFERROR(VLOOKUP(AU1638,abbreviation[[description_german]:[abbreviation_budo]],3,FALSE),"")</f>
        <v/>
      </c>
      <c r="AY1638" s="51" t="str">
        <f>IFERROR(VLOOKUP(AX1638,abbreviation[[description_german]:[abbreviation_budo]],3,FALSE),"")</f>
        <v/>
      </c>
      <c r="BB1638" s="51" t="str">
        <f>IFERROR(VLOOKUP(BA1638,abbreviation[[description_german]:[abbreviation_budo]],3,FALSE),"")</f>
        <v/>
      </c>
      <c r="BE1638" s="51" t="str">
        <f>IFERROR(VLOOKUP(BD1638,abbreviation[[description_german]:[abbreviation_budo]],3,FALSE),"")</f>
        <v/>
      </c>
      <c r="BG1638" s="38"/>
      <c r="BH1638" s="49" t="str">
        <f t="shared" si="229"/>
        <v>_</v>
      </c>
      <c r="BK1638" s="53" t="str">
        <f>IFERROR(VLOOKUP(BJ1638,abbreviation[[description_german]:[abbreviation_budo]],3,FALSE),"")</f>
        <v/>
      </c>
      <c r="BN1638" s="51" t="str">
        <f>IFERROR(VLOOKUP(BM1638,abbreviation[[description_german]:[abbreviation_budo]],3,FALSE),"")</f>
        <v/>
      </c>
      <c r="BO1638" s="31"/>
      <c r="BQ1638" s="51" t="str">
        <f>IFERROR(VLOOKUP(BP1638,abbreviation[[description_german]:[abbreviation_budo]],3,FALSE),"")</f>
        <v/>
      </c>
      <c r="BR1638" s="57" t="str">
        <f t="shared" si="230"/>
        <v>_</v>
      </c>
      <c r="BU1638" s="53" t="str">
        <f>IFERROR(VLOOKUP(BT1638,abbreviation[[description_german]:[abbreviation_budo]],3,FALSE),"")</f>
        <v/>
      </c>
      <c r="BV1638" s="60" t="str">
        <f t="shared" si="231"/>
        <v>_</v>
      </c>
      <c r="BY1638" s="48" t="str">
        <f>IFERROR(VLOOKUP(BX1638,category[[category_name_german]:[abbreviation_category_budo]],3,FALSE),"")</f>
        <v/>
      </c>
      <c r="CB1638" s="48" t="str">
        <f>IFERROR(VLOOKUP(CA1638,category[[category_name_german]:[abbreviation_category_budo]],3,FALSE),"")</f>
        <v/>
      </c>
      <c r="CE1638" s="48" t="str">
        <f>IFERROR(VLOOKUP(CD1638,category[[category_name_german]:[abbreviation_category_budo]],3,FALSE),"")</f>
        <v/>
      </c>
      <c r="CH1638" s="48" t="str">
        <f>IFERROR(VLOOKUP(CG1638,category[[category_name_german]:[abbreviation_category_budo]],3,FALSE),"")</f>
        <v/>
      </c>
      <c r="CK1638" s="48" t="str">
        <f>IFERROR(VLOOKUP(CJ1638,category[[category_name_german]:[abbreviation_category_budo]],3,FALSE),"")</f>
        <v/>
      </c>
      <c r="CM1638" s="49" t="str">
        <f t="shared" si="232"/>
        <v/>
      </c>
      <c r="CO1638" s="63" t="str">
        <f t="shared" si="233"/>
        <v/>
      </c>
    </row>
    <row r="1639" spans="4:93" x14ac:dyDescent="0.25">
      <c r="D1639" s="48" t="str">
        <f>IFERROR(VLOOKUP(C1639,category[[category_name_german]:[abbreviation_category_budo]],3,FALSE),"")</f>
        <v/>
      </c>
      <c r="G1639" s="48" t="str">
        <f>IFERROR(VLOOKUP(F1639,category[[category_name_german]:[abbreviation_category_budo]],3,FALSE),"")</f>
        <v/>
      </c>
      <c r="J1639" s="48" t="str">
        <f>IFERROR(VLOOKUP(I1639,category[[category_name_german]:[abbreviation_category_budo]],3,FALSE),"")</f>
        <v/>
      </c>
      <c r="M1639" s="48" t="str">
        <f>IFERROR(VLOOKUP(L1639,category[[category_name_german]:[abbreviation_category_budo]],3,FALSE),"")</f>
        <v/>
      </c>
      <c r="P1639" s="48" t="str">
        <f>IFERROR(VLOOKUP(O1639,category[[category_name_german]:[abbreviation_category_budo]],3,FALSE),"")</f>
        <v/>
      </c>
      <c r="R1639" s="49" t="str">
        <f t="shared" si="225"/>
        <v/>
      </c>
      <c r="U1639" s="48" t="str">
        <f>IFERROR(VLOOKUP(T1639,abbreviation[[description_german]:[abbreviation_budo]],3,FALSE),"")</f>
        <v/>
      </c>
      <c r="X1639" s="51" t="str">
        <f>IFERROR(VLOOKUP(W1639,abbreviation[[description_german]:[abbreviation_budo]],3,FALSE),"")</f>
        <v/>
      </c>
      <c r="Y1639" s="33"/>
      <c r="AA1639" s="49" t="str">
        <f t="shared" si="226"/>
        <v/>
      </c>
      <c r="AD1639" s="48" t="str">
        <f>IFERROR(VLOOKUP(AC1639,abbreviation[[description_german]:[abbreviation_budo]],3,FALSE),"")</f>
        <v/>
      </c>
      <c r="AG1639" s="54" t="str">
        <f>IFERROR(VLOOKUP(AF1639,abbreviation[[description_german]:[abbreviation_budo]],3,FALSE),"")</f>
        <v/>
      </c>
      <c r="AJ1639" s="49" t="str">
        <f t="shared" si="227"/>
        <v>_</v>
      </c>
      <c r="AM1639" s="48" t="str">
        <f>IFERROR(VLOOKUP(AL1639,abbreviation[[description_german]:[abbreviation_budo]],3,FALSE),"")</f>
        <v/>
      </c>
      <c r="AP1639" s="54" t="str">
        <f>IFERROR(VLOOKUP(AO1639,abbreviation[[description_german]:[abbreviation_budo]],3,FALSE),"")</f>
        <v/>
      </c>
      <c r="AS1639" s="49" t="str">
        <f t="shared" si="228"/>
        <v>_</v>
      </c>
      <c r="AV1639" s="53" t="str">
        <f>IFERROR(VLOOKUP(AU1639,abbreviation[[description_german]:[abbreviation_budo]],3,FALSE),"")</f>
        <v/>
      </c>
      <c r="AY1639" s="51" t="str">
        <f>IFERROR(VLOOKUP(AX1639,abbreviation[[description_german]:[abbreviation_budo]],3,FALSE),"")</f>
        <v/>
      </c>
      <c r="BB1639" s="51" t="str">
        <f>IFERROR(VLOOKUP(BA1639,abbreviation[[description_german]:[abbreviation_budo]],3,FALSE),"")</f>
        <v/>
      </c>
      <c r="BE1639" s="51" t="str">
        <f>IFERROR(VLOOKUP(BD1639,abbreviation[[description_german]:[abbreviation_budo]],3,FALSE),"")</f>
        <v/>
      </c>
      <c r="BG1639" s="38"/>
      <c r="BH1639" s="49" t="str">
        <f t="shared" si="229"/>
        <v>_</v>
      </c>
      <c r="BK1639" s="53" t="str">
        <f>IFERROR(VLOOKUP(BJ1639,abbreviation[[description_german]:[abbreviation_budo]],3,FALSE),"")</f>
        <v/>
      </c>
      <c r="BN1639" s="51" t="str">
        <f>IFERROR(VLOOKUP(BM1639,abbreviation[[description_german]:[abbreviation_budo]],3,FALSE),"")</f>
        <v/>
      </c>
      <c r="BO1639" s="31"/>
      <c r="BQ1639" s="51" t="str">
        <f>IFERROR(VLOOKUP(BP1639,abbreviation[[description_german]:[abbreviation_budo]],3,FALSE),"")</f>
        <v/>
      </c>
      <c r="BR1639" s="57" t="str">
        <f t="shared" si="230"/>
        <v>_</v>
      </c>
      <c r="BU1639" s="53" t="str">
        <f>IFERROR(VLOOKUP(BT1639,abbreviation[[description_german]:[abbreviation_budo]],3,FALSE),"")</f>
        <v/>
      </c>
      <c r="BV1639" s="60" t="str">
        <f t="shared" si="231"/>
        <v>_</v>
      </c>
      <c r="BY1639" s="48" t="str">
        <f>IFERROR(VLOOKUP(BX1639,category[[category_name_german]:[abbreviation_category_budo]],3,FALSE),"")</f>
        <v/>
      </c>
      <c r="CB1639" s="48" t="str">
        <f>IFERROR(VLOOKUP(CA1639,category[[category_name_german]:[abbreviation_category_budo]],3,FALSE),"")</f>
        <v/>
      </c>
      <c r="CE1639" s="48" t="str">
        <f>IFERROR(VLOOKUP(CD1639,category[[category_name_german]:[abbreviation_category_budo]],3,FALSE),"")</f>
        <v/>
      </c>
      <c r="CH1639" s="48" t="str">
        <f>IFERROR(VLOOKUP(CG1639,category[[category_name_german]:[abbreviation_category_budo]],3,FALSE),"")</f>
        <v/>
      </c>
      <c r="CK1639" s="48" t="str">
        <f>IFERROR(VLOOKUP(CJ1639,category[[category_name_german]:[abbreviation_category_budo]],3,FALSE),"")</f>
        <v/>
      </c>
      <c r="CM1639" s="49" t="str">
        <f t="shared" si="232"/>
        <v/>
      </c>
      <c r="CO1639" s="63" t="str">
        <f t="shared" si="233"/>
        <v/>
      </c>
    </row>
    <row r="1640" spans="4:93" x14ac:dyDescent="0.25">
      <c r="D1640" s="48" t="str">
        <f>IFERROR(VLOOKUP(C1640,category[[category_name_german]:[abbreviation_category_budo]],3,FALSE),"")</f>
        <v/>
      </c>
      <c r="G1640" s="48" t="str">
        <f>IFERROR(VLOOKUP(F1640,category[[category_name_german]:[abbreviation_category_budo]],3,FALSE),"")</f>
        <v/>
      </c>
      <c r="J1640" s="48" t="str">
        <f>IFERROR(VLOOKUP(I1640,category[[category_name_german]:[abbreviation_category_budo]],3,FALSE),"")</f>
        <v/>
      </c>
      <c r="M1640" s="48" t="str">
        <f>IFERROR(VLOOKUP(L1640,category[[category_name_german]:[abbreviation_category_budo]],3,FALSE),"")</f>
        <v/>
      </c>
      <c r="P1640" s="48" t="str">
        <f>IFERROR(VLOOKUP(O1640,category[[category_name_german]:[abbreviation_category_budo]],3,FALSE),"")</f>
        <v/>
      </c>
      <c r="R1640" s="49" t="str">
        <f t="shared" si="225"/>
        <v/>
      </c>
      <c r="U1640" s="48" t="str">
        <f>IFERROR(VLOOKUP(T1640,abbreviation[[description_german]:[abbreviation_budo]],3,FALSE),"")</f>
        <v/>
      </c>
      <c r="X1640" s="51" t="str">
        <f>IFERROR(VLOOKUP(W1640,abbreviation[[description_german]:[abbreviation_budo]],3,FALSE),"")</f>
        <v/>
      </c>
      <c r="Y1640" s="33"/>
      <c r="AA1640" s="49" t="str">
        <f t="shared" si="226"/>
        <v/>
      </c>
      <c r="AD1640" s="48" t="str">
        <f>IFERROR(VLOOKUP(AC1640,abbreviation[[description_german]:[abbreviation_budo]],3,FALSE),"")</f>
        <v/>
      </c>
      <c r="AG1640" s="54" t="str">
        <f>IFERROR(VLOOKUP(AF1640,abbreviation[[description_german]:[abbreviation_budo]],3,FALSE),"")</f>
        <v/>
      </c>
      <c r="AJ1640" s="49" t="str">
        <f t="shared" si="227"/>
        <v>_</v>
      </c>
      <c r="AM1640" s="48" t="str">
        <f>IFERROR(VLOOKUP(AL1640,abbreviation[[description_german]:[abbreviation_budo]],3,FALSE),"")</f>
        <v/>
      </c>
      <c r="AP1640" s="54" t="str">
        <f>IFERROR(VLOOKUP(AO1640,abbreviation[[description_german]:[abbreviation_budo]],3,FALSE),"")</f>
        <v/>
      </c>
      <c r="AS1640" s="49" t="str">
        <f t="shared" si="228"/>
        <v>_</v>
      </c>
      <c r="AV1640" s="53" t="str">
        <f>IFERROR(VLOOKUP(AU1640,abbreviation[[description_german]:[abbreviation_budo]],3,FALSE),"")</f>
        <v/>
      </c>
      <c r="AY1640" s="51" t="str">
        <f>IFERROR(VLOOKUP(AX1640,abbreviation[[description_german]:[abbreviation_budo]],3,FALSE),"")</f>
        <v/>
      </c>
      <c r="BB1640" s="51" t="str">
        <f>IFERROR(VLOOKUP(BA1640,abbreviation[[description_german]:[abbreviation_budo]],3,FALSE),"")</f>
        <v/>
      </c>
      <c r="BE1640" s="51" t="str">
        <f>IFERROR(VLOOKUP(BD1640,abbreviation[[description_german]:[abbreviation_budo]],3,FALSE),"")</f>
        <v/>
      </c>
      <c r="BG1640" s="38"/>
      <c r="BH1640" s="49" t="str">
        <f t="shared" si="229"/>
        <v>_</v>
      </c>
      <c r="BK1640" s="53" t="str">
        <f>IFERROR(VLOOKUP(BJ1640,abbreviation[[description_german]:[abbreviation_budo]],3,FALSE),"")</f>
        <v/>
      </c>
      <c r="BN1640" s="51" t="str">
        <f>IFERROR(VLOOKUP(BM1640,abbreviation[[description_german]:[abbreviation_budo]],3,FALSE),"")</f>
        <v/>
      </c>
      <c r="BO1640" s="31"/>
      <c r="BQ1640" s="51" t="str">
        <f>IFERROR(VLOOKUP(BP1640,abbreviation[[description_german]:[abbreviation_budo]],3,FALSE),"")</f>
        <v/>
      </c>
      <c r="BR1640" s="57" t="str">
        <f t="shared" si="230"/>
        <v>_</v>
      </c>
      <c r="BU1640" s="53" t="str">
        <f>IFERROR(VLOOKUP(BT1640,abbreviation[[description_german]:[abbreviation_budo]],3,FALSE),"")</f>
        <v/>
      </c>
      <c r="BV1640" s="60" t="str">
        <f t="shared" si="231"/>
        <v>_</v>
      </c>
      <c r="BY1640" s="48" t="str">
        <f>IFERROR(VLOOKUP(BX1640,category[[category_name_german]:[abbreviation_category_budo]],3,FALSE),"")</f>
        <v/>
      </c>
      <c r="CB1640" s="48" t="str">
        <f>IFERROR(VLOOKUP(CA1640,category[[category_name_german]:[abbreviation_category_budo]],3,FALSE),"")</f>
        <v/>
      </c>
      <c r="CE1640" s="48" t="str">
        <f>IFERROR(VLOOKUP(CD1640,category[[category_name_german]:[abbreviation_category_budo]],3,FALSE),"")</f>
        <v/>
      </c>
      <c r="CH1640" s="48" t="str">
        <f>IFERROR(VLOOKUP(CG1640,category[[category_name_german]:[abbreviation_category_budo]],3,FALSE),"")</f>
        <v/>
      </c>
      <c r="CK1640" s="48" t="str">
        <f>IFERROR(VLOOKUP(CJ1640,category[[category_name_german]:[abbreviation_category_budo]],3,FALSE),"")</f>
        <v/>
      </c>
      <c r="CM1640" s="49" t="str">
        <f t="shared" si="232"/>
        <v/>
      </c>
      <c r="CO1640" s="63" t="str">
        <f t="shared" si="233"/>
        <v/>
      </c>
    </row>
    <row r="1641" spans="4:93" x14ac:dyDescent="0.25">
      <c r="D1641" s="48" t="str">
        <f>IFERROR(VLOOKUP(C1641,category[[category_name_german]:[abbreviation_category_budo]],3,FALSE),"")</f>
        <v/>
      </c>
      <c r="G1641" s="48" t="str">
        <f>IFERROR(VLOOKUP(F1641,category[[category_name_german]:[abbreviation_category_budo]],3,FALSE),"")</f>
        <v/>
      </c>
      <c r="J1641" s="48" t="str">
        <f>IFERROR(VLOOKUP(I1641,category[[category_name_german]:[abbreviation_category_budo]],3,FALSE),"")</f>
        <v/>
      </c>
      <c r="M1641" s="48" t="str">
        <f>IFERROR(VLOOKUP(L1641,category[[category_name_german]:[abbreviation_category_budo]],3,FALSE),"")</f>
        <v/>
      </c>
      <c r="P1641" s="48" t="str">
        <f>IFERROR(VLOOKUP(O1641,category[[category_name_german]:[abbreviation_category_budo]],3,FALSE),"")</f>
        <v/>
      </c>
      <c r="R1641" s="49" t="str">
        <f t="shared" si="225"/>
        <v/>
      </c>
      <c r="U1641" s="48" t="str">
        <f>IFERROR(VLOOKUP(T1641,abbreviation[[description_german]:[abbreviation_budo]],3,FALSE),"")</f>
        <v/>
      </c>
      <c r="X1641" s="51" t="str">
        <f>IFERROR(VLOOKUP(W1641,abbreviation[[description_german]:[abbreviation_budo]],3,FALSE),"")</f>
        <v/>
      </c>
      <c r="Y1641" s="33"/>
      <c r="AA1641" s="49" t="str">
        <f t="shared" si="226"/>
        <v/>
      </c>
      <c r="AD1641" s="48" t="str">
        <f>IFERROR(VLOOKUP(AC1641,abbreviation[[description_german]:[abbreviation_budo]],3,FALSE),"")</f>
        <v/>
      </c>
      <c r="AG1641" s="54" t="str">
        <f>IFERROR(VLOOKUP(AF1641,abbreviation[[description_german]:[abbreviation_budo]],3,FALSE),"")</f>
        <v/>
      </c>
      <c r="AJ1641" s="49" t="str">
        <f t="shared" si="227"/>
        <v>_</v>
      </c>
      <c r="AM1641" s="48" t="str">
        <f>IFERROR(VLOOKUP(AL1641,abbreviation[[description_german]:[abbreviation_budo]],3,FALSE),"")</f>
        <v/>
      </c>
      <c r="AP1641" s="54" t="str">
        <f>IFERROR(VLOOKUP(AO1641,abbreviation[[description_german]:[abbreviation_budo]],3,FALSE),"")</f>
        <v/>
      </c>
      <c r="AS1641" s="49" t="str">
        <f t="shared" si="228"/>
        <v>_</v>
      </c>
      <c r="AV1641" s="53" t="str">
        <f>IFERROR(VLOOKUP(AU1641,abbreviation[[description_german]:[abbreviation_budo]],3,FALSE),"")</f>
        <v/>
      </c>
      <c r="AY1641" s="51" t="str">
        <f>IFERROR(VLOOKUP(AX1641,abbreviation[[description_german]:[abbreviation_budo]],3,FALSE),"")</f>
        <v/>
      </c>
      <c r="BB1641" s="51" t="str">
        <f>IFERROR(VLOOKUP(BA1641,abbreviation[[description_german]:[abbreviation_budo]],3,FALSE),"")</f>
        <v/>
      </c>
      <c r="BE1641" s="51" t="str">
        <f>IFERROR(VLOOKUP(BD1641,abbreviation[[description_german]:[abbreviation_budo]],3,FALSE),"")</f>
        <v/>
      </c>
      <c r="BG1641" s="38"/>
      <c r="BH1641" s="49" t="str">
        <f t="shared" si="229"/>
        <v>_</v>
      </c>
      <c r="BK1641" s="53" t="str">
        <f>IFERROR(VLOOKUP(BJ1641,abbreviation[[description_german]:[abbreviation_budo]],3,FALSE),"")</f>
        <v/>
      </c>
      <c r="BN1641" s="51" t="str">
        <f>IFERROR(VLOOKUP(BM1641,abbreviation[[description_german]:[abbreviation_budo]],3,FALSE),"")</f>
        <v/>
      </c>
      <c r="BO1641" s="31"/>
      <c r="BQ1641" s="51" t="str">
        <f>IFERROR(VLOOKUP(BP1641,abbreviation[[description_german]:[abbreviation_budo]],3,FALSE),"")</f>
        <v/>
      </c>
      <c r="BR1641" s="57" t="str">
        <f t="shared" si="230"/>
        <v>_</v>
      </c>
      <c r="BU1641" s="53" t="str">
        <f>IFERROR(VLOOKUP(BT1641,abbreviation[[description_german]:[abbreviation_budo]],3,FALSE),"")</f>
        <v/>
      </c>
      <c r="BV1641" s="60" t="str">
        <f t="shared" si="231"/>
        <v>_</v>
      </c>
      <c r="BY1641" s="48" t="str">
        <f>IFERROR(VLOOKUP(BX1641,category[[category_name_german]:[abbreviation_category_budo]],3,FALSE),"")</f>
        <v/>
      </c>
      <c r="CB1641" s="48" t="str">
        <f>IFERROR(VLOOKUP(CA1641,category[[category_name_german]:[abbreviation_category_budo]],3,FALSE),"")</f>
        <v/>
      </c>
      <c r="CE1641" s="48" t="str">
        <f>IFERROR(VLOOKUP(CD1641,category[[category_name_german]:[abbreviation_category_budo]],3,FALSE),"")</f>
        <v/>
      </c>
      <c r="CH1641" s="48" t="str">
        <f>IFERROR(VLOOKUP(CG1641,category[[category_name_german]:[abbreviation_category_budo]],3,FALSE),"")</f>
        <v/>
      </c>
      <c r="CK1641" s="48" t="str">
        <f>IFERROR(VLOOKUP(CJ1641,category[[category_name_german]:[abbreviation_category_budo]],3,FALSE),"")</f>
        <v/>
      </c>
      <c r="CM1641" s="49" t="str">
        <f t="shared" si="232"/>
        <v/>
      </c>
      <c r="CO1641" s="63" t="str">
        <f t="shared" si="233"/>
        <v/>
      </c>
    </row>
    <row r="1642" spans="4:93" x14ac:dyDescent="0.25">
      <c r="D1642" s="48" t="str">
        <f>IFERROR(VLOOKUP(C1642,category[[category_name_german]:[abbreviation_category_budo]],3,FALSE),"")</f>
        <v/>
      </c>
      <c r="G1642" s="48" t="str">
        <f>IFERROR(VLOOKUP(F1642,category[[category_name_german]:[abbreviation_category_budo]],3,FALSE),"")</f>
        <v/>
      </c>
      <c r="J1642" s="48" t="str">
        <f>IFERROR(VLOOKUP(I1642,category[[category_name_german]:[abbreviation_category_budo]],3,FALSE),"")</f>
        <v/>
      </c>
      <c r="M1642" s="48" t="str">
        <f>IFERROR(VLOOKUP(L1642,category[[category_name_german]:[abbreviation_category_budo]],3,FALSE),"")</f>
        <v/>
      </c>
      <c r="P1642" s="48" t="str">
        <f>IFERROR(VLOOKUP(O1642,category[[category_name_german]:[abbreviation_category_budo]],3,FALSE),"")</f>
        <v/>
      </c>
      <c r="R1642" s="49" t="str">
        <f t="shared" si="225"/>
        <v/>
      </c>
      <c r="U1642" s="48" t="str">
        <f>IFERROR(VLOOKUP(T1642,abbreviation[[description_german]:[abbreviation_budo]],3,FALSE),"")</f>
        <v/>
      </c>
      <c r="X1642" s="51" t="str">
        <f>IFERROR(VLOOKUP(W1642,abbreviation[[description_german]:[abbreviation_budo]],3,FALSE),"")</f>
        <v/>
      </c>
      <c r="Y1642" s="33"/>
      <c r="AA1642" s="49" t="str">
        <f t="shared" si="226"/>
        <v/>
      </c>
      <c r="AD1642" s="48" t="str">
        <f>IFERROR(VLOOKUP(AC1642,abbreviation[[description_german]:[abbreviation_budo]],3,FALSE),"")</f>
        <v/>
      </c>
      <c r="AG1642" s="54" t="str">
        <f>IFERROR(VLOOKUP(AF1642,abbreviation[[description_german]:[abbreviation_budo]],3,FALSE),"")</f>
        <v/>
      </c>
      <c r="AJ1642" s="49" t="str">
        <f t="shared" si="227"/>
        <v>_</v>
      </c>
      <c r="AM1642" s="48" t="str">
        <f>IFERROR(VLOOKUP(AL1642,abbreviation[[description_german]:[abbreviation_budo]],3,FALSE),"")</f>
        <v/>
      </c>
      <c r="AP1642" s="54" t="str">
        <f>IFERROR(VLOOKUP(AO1642,abbreviation[[description_german]:[abbreviation_budo]],3,FALSE),"")</f>
        <v/>
      </c>
      <c r="AS1642" s="49" t="str">
        <f t="shared" si="228"/>
        <v>_</v>
      </c>
      <c r="AV1642" s="53" t="str">
        <f>IFERROR(VLOOKUP(AU1642,abbreviation[[description_german]:[abbreviation_budo]],3,FALSE),"")</f>
        <v/>
      </c>
      <c r="AY1642" s="51" t="str">
        <f>IFERROR(VLOOKUP(AX1642,abbreviation[[description_german]:[abbreviation_budo]],3,FALSE),"")</f>
        <v/>
      </c>
      <c r="BB1642" s="51" t="str">
        <f>IFERROR(VLOOKUP(BA1642,abbreviation[[description_german]:[abbreviation_budo]],3,FALSE),"")</f>
        <v/>
      </c>
      <c r="BE1642" s="51" t="str">
        <f>IFERROR(VLOOKUP(BD1642,abbreviation[[description_german]:[abbreviation_budo]],3,FALSE),"")</f>
        <v/>
      </c>
      <c r="BG1642" s="38"/>
      <c r="BH1642" s="49" t="str">
        <f t="shared" si="229"/>
        <v>_</v>
      </c>
      <c r="BK1642" s="53" t="str">
        <f>IFERROR(VLOOKUP(BJ1642,abbreviation[[description_german]:[abbreviation_budo]],3,FALSE),"")</f>
        <v/>
      </c>
      <c r="BN1642" s="51" t="str">
        <f>IFERROR(VLOOKUP(BM1642,abbreviation[[description_german]:[abbreviation_budo]],3,FALSE),"")</f>
        <v/>
      </c>
      <c r="BO1642" s="31"/>
      <c r="BQ1642" s="51" t="str">
        <f>IFERROR(VLOOKUP(BP1642,abbreviation[[description_german]:[abbreviation_budo]],3,FALSE),"")</f>
        <v/>
      </c>
      <c r="BR1642" s="57" t="str">
        <f t="shared" si="230"/>
        <v>_</v>
      </c>
      <c r="BU1642" s="53" t="str">
        <f>IFERROR(VLOOKUP(BT1642,abbreviation[[description_german]:[abbreviation_budo]],3,FALSE),"")</f>
        <v/>
      </c>
      <c r="BV1642" s="60" t="str">
        <f t="shared" si="231"/>
        <v>_</v>
      </c>
      <c r="BY1642" s="48" t="str">
        <f>IFERROR(VLOOKUP(BX1642,category[[category_name_german]:[abbreviation_category_budo]],3,FALSE),"")</f>
        <v/>
      </c>
      <c r="CB1642" s="48" t="str">
        <f>IFERROR(VLOOKUP(CA1642,category[[category_name_german]:[abbreviation_category_budo]],3,FALSE),"")</f>
        <v/>
      </c>
      <c r="CE1642" s="48" t="str">
        <f>IFERROR(VLOOKUP(CD1642,category[[category_name_german]:[abbreviation_category_budo]],3,FALSE),"")</f>
        <v/>
      </c>
      <c r="CH1642" s="48" t="str">
        <f>IFERROR(VLOOKUP(CG1642,category[[category_name_german]:[abbreviation_category_budo]],3,FALSE),"")</f>
        <v/>
      </c>
      <c r="CK1642" s="48" t="str">
        <f>IFERROR(VLOOKUP(CJ1642,category[[category_name_german]:[abbreviation_category_budo]],3,FALSE),"")</f>
        <v/>
      </c>
      <c r="CM1642" s="49" t="str">
        <f t="shared" si="232"/>
        <v/>
      </c>
      <c r="CO1642" s="63" t="str">
        <f t="shared" si="233"/>
        <v/>
      </c>
    </row>
    <row r="1643" spans="4:93" x14ac:dyDescent="0.25">
      <c r="D1643" s="48" t="str">
        <f>IFERROR(VLOOKUP(C1643,category[[category_name_german]:[abbreviation_category_budo]],3,FALSE),"")</f>
        <v/>
      </c>
      <c r="G1643" s="48" t="str">
        <f>IFERROR(VLOOKUP(F1643,category[[category_name_german]:[abbreviation_category_budo]],3,FALSE),"")</f>
        <v/>
      </c>
      <c r="J1643" s="48" t="str">
        <f>IFERROR(VLOOKUP(I1643,category[[category_name_german]:[abbreviation_category_budo]],3,FALSE),"")</f>
        <v/>
      </c>
      <c r="M1643" s="48" t="str">
        <f>IFERROR(VLOOKUP(L1643,category[[category_name_german]:[abbreviation_category_budo]],3,FALSE),"")</f>
        <v/>
      </c>
      <c r="P1643" s="48" t="str">
        <f>IFERROR(VLOOKUP(O1643,category[[category_name_german]:[abbreviation_category_budo]],3,FALSE),"")</f>
        <v/>
      </c>
      <c r="R1643" s="49" t="str">
        <f t="shared" si="225"/>
        <v/>
      </c>
      <c r="U1643" s="48" t="str">
        <f>IFERROR(VLOOKUP(T1643,abbreviation[[description_german]:[abbreviation_budo]],3,FALSE),"")</f>
        <v/>
      </c>
      <c r="X1643" s="51" t="str">
        <f>IFERROR(VLOOKUP(W1643,abbreviation[[description_german]:[abbreviation_budo]],3,FALSE),"")</f>
        <v/>
      </c>
      <c r="Y1643" s="33"/>
      <c r="AA1643" s="49" t="str">
        <f t="shared" si="226"/>
        <v/>
      </c>
      <c r="AD1643" s="48" t="str">
        <f>IFERROR(VLOOKUP(AC1643,abbreviation[[description_german]:[abbreviation_budo]],3,FALSE),"")</f>
        <v/>
      </c>
      <c r="AG1643" s="54" t="str">
        <f>IFERROR(VLOOKUP(AF1643,abbreviation[[description_german]:[abbreviation_budo]],3,FALSE),"")</f>
        <v/>
      </c>
      <c r="AJ1643" s="49" t="str">
        <f t="shared" si="227"/>
        <v>_</v>
      </c>
      <c r="AM1643" s="48" t="str">
        <f>IFERROR(VLOOKUP(AL1643,abbreviation[[description_german]:[abbreviation_budo]],3,FALSE),"")</f>
        <v/>
      </c>
      <c r="AP1643" s="54" t="str">
        <f>IFERROR(VLOOKUP(AO1643,abbreviation[[description_german]:[abbreviation_budo]],3,FALSE),"")</f>
        <v/>
      </c>
      <c r="AS1643" s="49" t="str">
        <f t="shared" si="228"/>
        <v>_</v>
      </c>
      <c r="AV1643" s="53" t="str">
        <f>IFERROR(VLOOKUP(AU1643,abbreviation[[description_german]:[abbreviation_budo]],3,FALSE),"")</f>
        <v/>
      </c>
      <c r="AY1643" s="51" t="str">
        <f>IFERROR(VLOOKUP(AX1643,abbreviation[[description_german]:[abbreviation_budo]],3,FALSE),"")</f>
        <v/>
      </c>
      <c r="BB1643" s="51" t="str">
        <f>IFERROR(VLOOKUP(BA1643,abbreviation[[description_german]:[abbreviation_budo]],3,FALSE),"")</f>
        <v/>
      </c>
      <c r="BE1643" s="51" t="str">
        <f>IFERROR(VLOOKUP(BD1643,abbreviation[[description_german]:[abbreviation_budo]],3,FALSE),"")</f>
        <v/>
      </c>
      <c r="BG1643" s="38"/>
      <c r="BH1643" s="49" t="str">
        <f t="shared" si="229"/>
        <v>_</v>
      </c>
      <c r="BK1643" s="53" t="str">
        <f>IFERROR(VLOOKUP(BJ1643,abbreviation[[description_german]:[abbreviation_budo]],3,FALSE),"")</f>
        <v/>
      </c>
      <c r="BN1643" s="51" t="str">
        <f>IFERROR(VLOOKUP(BM1643,abbreviation[[description_german]:[abbreviation_budo]],3,FALSE),"")</f>
        <v/>
      </c>
      <c r="BO1643" s="31"/>
      <c r="BQ1643" s="51" t="str">
        <f>IFERROR(VLOOKUP(BP1643,abbreviation[[description_german]:[abbreviation_budo]],3,FALSE),"")</f>
        <v/>
      </c>
      <c r="BR1643" s="57" t="str">
        <f t="shared" si="230"/>
        <v>_</v>
      </c>
      <c r="BU1643" s="53" t="str">
        <f>IFERROR(VLOOKUP(BT1643,abbreviation[[description_german]:[abbreviation_budo]],3,FALSE),"")</f>
        <v/>
      </c>
      <c r="BV1643" s="60" t="str">
        <f t="shared" si="231"/>
        <v>_</v>
      </c>
      <c r="BY1643" s="48" t="str">
        <f>IFERROR(VLOOKUP(BX1643,category[[category_name_german]:[abbreviation_category_budo]],3,FALSE),"")</f>
        <v/>
      </c>
      <c r="CB1643" s="48" t="str">
        <f>IFERROR(VLOOKUP(CA1643,category[[category_name_german]:[abbreviation_category_budo]],3,FALSE),"")</f>
        <v/>
      </c>
      <c r="CE1643" s="48" t="str">
        <f>IFERROR(VLOOKUP(CD1643,category[[category_name_german]:[abbreviation_category_budo]],3,FALSE),"")</f>
        <v/>
      </c>
      <c r="CH1643" s="48" t="str">
        <f>IFERROR(VLOOKUP(CG1643,category[[category_name_german]:[abbreviation_category_budo]],3,FALSE),"")</f>
        <v/>
      </c>
      <c r="CK1643" s="48" t="str">
        <f>IFERROR(VLOOKUP(CJ1643,category[[category_name_german]:[abbreviation_category_budo]],3,FALSE),"")</f>
        <v/>
      </c>
      <c r="CM1643" s="49" t="str">
        <f t="shared" si="232"/>
        <v/>
      </c>
      <c r="CO1643" s="63" t="str">
        <f t="shared" si="233"/>
        <v/>
      </c>
    </row>
    <row r="1644" spans="4:93" x14ac:dyDescent="0.25">
      <c r="D1644" s="48" t="str">
        <f>IFERROR(VLOOKUP(C1644,category[[category_name_german]:[abbreviation_category_budo]],3,FALSE),"")</f>
        <v/>
      </c>
      <c r="G1644" s="48" t="str">
        <f>IFERROR(VLOOKUP(F1644,category[[category_name_german]:[abbreviation_category_budo]],3,FALSE),"")</f>
        <v/>
      </c>
      <c r="J1644" s="48" t="str">
        <f>IFERROR(VLOOKUP(I1644,category[[category_name_german]:[abbreviation_category_budo]],3,FALSE),"")</f>
        <v/>
      </c>
      <c r="M1644" s="48" t="str">
        <f>IFERROR(VLOOKUP(L1644,category[[category_name_german]:[abbreviation_category_budo]],3,FALSE),"")</f>
        <v/>
      </c>
      <c r="P1644" s="48" t="str">
        <f>IFERROR(VLOOKUP(O1644,category[[category_name_german]:[abbreviation_category_budo]],3,FALSE),"")</f>
        <v/>
      </c>
      <c r="R1644" s="49" t="str">
        <f t="shared" si="225"/>
        <v/>
      </c>
      <c r="U1644" s="48" t="str">
        <f>IFERROR(VLOOKUP(T1644,abbreviation[[description_german]:[abbreviation_budo]],3,FALSE),"")</f>
        <v/>
      </c>
      <c r="X1644" s="51" t="str">
        <f>IFERROR(VLOOKUP(W1644,abbreviation[[description_german]:[abbreviation_budo]],3,FALSE),"")</f>
        <v/>
      </c>
      <c r="Y1644" s="33"/>
      <c r="AA1644" s="49" t="str">
        <f t="shared" si="226"/>
        <v/>
      </c>
      <c r="AD1644" s="48" t="str">
        <f>IFERROR(VLOOKUP(AC1644,abbreviation[[description_german]:[abbreviation_budo]],3,FALSE),"")</f>
        <v/>
      </c>
      <c r="AG1644" s="54" t="str">
        <f>IFERROR(VLOOKUP(AF1644,abbreviation[[description_german]:[abbreviation_budo]],3,FALSE),"")</f>
        <v/>
      </c>
      <c r="AJ1644" s="49" t="str">
        <f t="shared" si="227"/>
        <v>_</v>
      </c>
      <c r="AM1644" s="48" t="str">
        <f>IFERROR(VLOOKUP(AL1644,abbreviation[[description_german]:[abbreviation_budo]],3,FALSE),"")</f>
        <v/>
      </c>
      <c r="AP1644" s="54" t="str">
        <f>IFERROR(VLOOKUP(AO1644,abbreviation[[description_german]:[abbreviation_budo]],3,FALSE),"")</f>
        <v/>
      </c>
      <c r="AS1644" s="49" t="str">
        <f t="shared" si="228"/>
        <v>_</v>
      </c>
      <c r="AV1644" s="53" t="str">
        <f>IFERROR(VLOOKUP(AU1644,abbreviation[[description_german]:[abbreviation_budo]],3,FALSE),"")</f>
        <v/>
      </c>
      <c r="AY1644" s="51" t="str">
        <f>IFERROR(VLOOKUP(AX1644,abbreviation[[description_german]:[abbreviation_budo]],3,FALSE),"")</f>
        <v/>
      </c>
      <c r="BB1644" s="51" t="str">
        <f>IFERROR(VLOOKUP(BA1644,abbreviation[[description_german]:[abbreviation_budo]],3,FALSE),"")</f>
        <v/>
      </c>
      <c r="BE1644" s="51" t="str">
        <f>IFERROR(VLOOKUP(BD1644,abbreviation[[description_german]:[abbreviation_budo]],3,FALSE),"")</f>
        <v/>
      </c>
      <c r="BG1644" s="38"/>
      <c r="BH1644" s="49" t="str">
        <f t="shared" si="229"/>
        <v>_</v>
      </c>
      <c r="BK1644" s="53" t="str">
        <f>IFERROR(VLOOKUP(BJ1644,abbreviation[[description_german]:[abbreviation_budo]],3,FALSE),"")</f>
        <v/>
      </c>
      <c r="BN1644" s="51" t="str">
        <f>IFERROR(VLOOKUP(BM1644,abbreviation[[description_german]:[abbreviation_budo]],3,FALSE),"")</f>
        <v/>
      </c>
      <c r="BO1644" s="31"/>
      <c r="BQ1644" s="51" t="str">
        <f>IFERROR(VLOOKUP(BP1644,abbreviation[[description_german]:[abbreviation_budo]],3,FALSE),"")</f>
        <v/>
      </c>
      <c r="BR1644" s="57" t="str">
        <f t="shared" si="230"/>
        <v>_</v>
      </c>
      <c r="BU1644" s="53" t="str">
        <f>IFERROR(VLOOKUP(BT1644,abbreviation[[description_german]:[abbreviation_budo]],3,FALSE),"")</f>
        <v/>
      </c>
      <c r="BV1644" s="60" t="str">
        <f t="shared" si="231"/>
        <v>_</v>
      </c>
      <c r="BY1644" s="48" t="str">
        <f>IFERROR(VLOOKUP(BX1644,category[[category_name_german]:[abbreviation_category_budo]],3,FALSE),"")</f>
        <v/>
      </c>
      <c r="CB1644" s="48" t="str">
        <f>IFERROR(VLOOKUP(CA1644,category[[category_name_german]:[abbreviation_category_budo]],3,FALSE),"")</f>
        <v/>
      </c>
      <c r="CE1644" s="48" t="str">
        <f>IFERROR(VLOOKUP(CD1644,category[[category_name_german]:[abbreviation_category_budo]],3,FALSE),"")</f>
        <v/>
      </c>
      <c r="CH1644" s="48" t="str">
        <f>IFERROR(VLOOKUP(CG1644,category[[category_name_german]:[abbreviation_category_budo]],3,FALSE),"")</f>
        <v/>
      </c>
      <c r="CK1644" s="48" t="str">
        <f>IFERROR(VLOOKUP(CJ1644,category[[category_name_german]:[abbreviation_category_budo]],3,FALSE),"")</f>
        <v/>
      </c>
      <c r="CM1644" s="49" t="str">
        <f t="shared" si="232"/>
        <v/>
      </c>
      <c r="CO1644" s="63" t="str">
        <f t="shared" si="233"/>
        <v/>
      </c>
    </row>
    <row r="1645" spans="4:93" x14ac:dyDescent="0.25">
      <c r="D1645" s="48" t="str">
        <f>IFERROR(VLOOKUP(C1645,category[[category_name_german]:[abbreviation_category_budo]],3,FALSE),"")</f>
        <v/>
      </c>
      <c r="G1645" s="48" t="str">
        <f>IFERROR(VLOOKUP(F1645,category[[category_name_german]:[abbreviation_category_budo]],3,FALSE),"")</f>
        <v/>
      </c>
      <c r="J1645" s="48" t="str">
        <f>IFERROR(VLOOKUP(I1645,category[[category_name_german]:[abbreviation_category_budo]],3,FALSE),"")</f>
        <v/>
      </c>
      <c r="M1645" s="48" t="str">
        <f>IFERROR(VLOOKUP(L1645,category[[category_name_german]:[abbreviation_category_budo]],3,FALSE),"")</f>
        <v/>
      </c>
      <c r="P1645" s="48" t="str">
        <f>IFERROR(VLOOKUP(O1645,category[[category_name_german]:[abbreviation_category_budo]],3,FALSE),"")</f>
        <v/>
      </c>
      <c r="R1645" s="49" t="str">
        <f t="shared" si="225"/>
        <v/>
      </c>
      <c r="U1645" s="48" t="str">
        <f>IFERROR(VLOOKUP(T1645,abbreviation[[description_german]:[abbreviation_budo]],3,FALSE),"")</f>
        <v/>
      </c>
      <c r="X1645" s="51" t="str">
        <f>IFERROR(VLOOKUP(W1645,abbreviation[[description_german]:[abbreviation_budo]],3,FALSE),"")</f>
        <v/>
      </c>
      <c r="Y1645" s="33"/>
      <c r="AA1645" s="49" t="str">
        <f t="shared" si="226"/>
        <v/>
      </c>
      <c r="AD1645" s="48" t="str">
        <f>IFERROR(VLOOKUP(AC1645,abbreviation[[description_german]:[abbreviation_budo]],3,FALSE),"")</f>
        <v/>
      </c>
      <c r="AG1645" s="54" t="str">
        <f>IFERROR(VLOOKUP(AF1645,abbreviation[[description_german]:[abbreviation_budo]],3,FALSE),"")</f>
        <v/>
      </c>
      <c r="AJ1645" s="49" t="str">
        <f t="shared" si="227"/>
        <v>_</v>
      </c>
      <c r="AM1645" s="48" t="str">
        <f>IFERROR(VLOOKUP(AL1645,abbreviation[[description_german]:[abbreviation_budo]],3,FALSE),"")</f>
        <v/>
      </c>
      <c r="AP1645" s="54" t="str">
        <f>IFERROR(VLOOKUP(AO1645,abbreviation[[description_german]:[abbreviation_budo]],3,FALSE),"")</f>
        <v/>
      </c>
      <c r="AS1645" s="49" t="str">
        <f t="shared" si="228"/>
        <v>_</v>
      </c>
      <c r="AV1645" s="53" t="str">
        <f>IFERROR(VLOOKUP(AU1645,abbreviation[[description_german]:[abbreviation_budo]],3,FALSE),"")</f>
        <v/>
      </c>
      <c r="AY1645" s="51" t="str">
        <f>IFERROR(VLOOKUP(AX1645,abbreviation[[description_german]:[abbreviation_budo]],3,FALSE),"")</f>
        <v/>
      </c>
      <c r="BB1645" s="51" t="str">
        <f>IFERROR(VLOOKUP(BA1645,abbreviation[[description_german]:[abbreviation_budo]],3,FALSE),"")</f>
        <v/>
      </c>
      <c r="BE1645" s="51" t="str">
        <f>IFERROR(VLOOKUP(BD1645,abbreviation[[description_german]:[abbreviation_budo]],3,FALSE),"")</f>
        <v/>
      </c>
      <c r="BG1645" s="38"/>
      <c r="BH1645" s="49" t="str">
        <f t="shared" si="229"/>
        <v>_</v>
      </c>
      <c r="BK1645" s="53" t="str">
        <f>IFERROR(VLOOKUP(BJ1645,abbreviation[[description_german]:[abbreviation_budo]],3,FALSE),"")</f>
        <v/>
      </c>
      <c r="BN1645" s="51" t="str">
        <f>IFERROR(VLOOKUP(BM1645,abbreviation[[description_german]:[abbreviation_budo]],3,FALSE),"")</f>
        <v/>
      </c>
      <c r="BO1645" s="31"/>
      <c r="BQ1645" s="51" t="str">
        <f>IFERROR(VLOOKUP(BP1645,abbreviation[[description_german]:[abbreviation_budo]],3,FALSE),"")</f>
        <v/>
      </c>
      <c r="BR1645" s="57" t="str">
        <f t="shared" si="230"/>
        <v>_</v>
      </c>
      <c r="BU1645" s="53" t="str">
        <f>IFERROR(VLOOKUP(BT1645,abbreviation[[description_german]:[abbreviation_budo]],3,FALSE),"")</f>
        <v/>
      </c>
      <c r="BV1645" s="60" t="str">
        <f t="shared" si="231"/>
        <v>_</v>
      </c>
      <c r="BY1645" s="48" t="str">
        <f>IFERROR(VLOOKUP(BX1645,category[[category_name_german]:[abbreviation_category_budo]],3,FALSE),"")</f>
        <v/>
      </c>
      <c r="CB1645" s="48" t="str">
        <f>IFERROR(VLOOKUP(CA1645,category[[category_name_german]:[abbreviation_category_budo]],3,FALSE),"")</f>
        <v/>
      </c>
      <c r="CE1645" s="48" t="str">
        <f>IFERROR(VLOOKUP(CD1645,category[[category_name_german]:[abbreviation_category_budo]],3,FALSE),"")</f>
        <v/>
      </c>
      <c r="CH1645" s="48" t="str">
        <f>IFERROR(VLOOKUP(CG1645,category[[category_name_german]:[abbreviation_category_budo]],3,FALSE),"")</f>
        <v/>
      </c>
      <c r="CK1645" s="48" t="str">
        <f>IFERROR(VLOOKUP(CJ1645,category[[category_name_german]:[abbreviation_category_budo]],3,FALSE),"")</f>
        <v/>
      </c>
      <c r="CM1645" s="49" t="str">
        <f t="shared" si="232"/>
        <v/>
      </c>
      <c r="CO1645" s="63" t="str">
        <f t="shared" si="233"/>
        <v/>
      </c>
    </row>
    <row r="1646" spans="4:93" x14ac:dyDescent="0.25">
      <c r="D1646" s="48" t="str">
        <f>IFERROR(VLOOKUP(C1646,category[[category_name_german]:[abbreviation_category_budo]],3,FALSE),"")</f>
        <v/>
      </c>
      <c r="G1646" s="48" t="str">
        <f>IFERROR(VLOOKUP(F1646,category[[category_name_german]:[abbreviation_category_budo]],3,FALSE),"")</f>
        <v/>
      </c>
      <c r="J1646" s="48" t="str">
        <f>IFERROR(VLOOKUP(I1646,category[[category_name_german]:[abbreviation_category_budo]],3,FALSE),"")</f>
        <v/>
      </c>
      <c r="M1646" s="48" t="str">
        <f>IFERROR(VLOOKUP(L1646,category[[category_name_german]:[abbreviation_category_budo]],3,FALSE),"")</f>
        <v/>
      </c>
      <c r="P1646" s="48" t="str">
        <f>IFERROR(VLOOKUP(O1646,category[[category_name_german]:[abbreviation_category_budo]],3,FALSE),"")</f>
        <v/>
      </c>
      <c r="R1646" s="49" t="str">
        <f t="shared" si="225"/>
        <v/>
      </c>
      <c r="U1646" s="48" t="str">
        <f>IFERROR(VLOOKUP(T1646,abbreviation[[description_german]:[abbreviation_budo]],3,FALSE),"")</f>
        <v/>
      </c>
      <c r="X1646" s="51" t="str">
        <f>IFERROR(VLOOKUP(W1646,abbreviation[[description_german]:[abbreviation_budo]],3,FALSE),"")</f>
        <v/>
      </c>
      <c r="Y1646" s="33"/>
      <c r="AA1646" s="49" t="str">
        <f t="shared" si="226"/>
        <v/>
      </c>
      <c r="AD1646" s="48" t="str">
        <f>IFERROR(VLOOKUP(AC1646,abbreviation[[description_german]:[abbreviation_budo]],3,FALSE),"")</f>
        <v/>
      </c>
      <c r="AG1646" s="54" t="str">
        <f>IFERROR(VLOOKUP(AF1646,abbreviation[[description_german]:[abbreviation_budo]],3,FALSE),"")</f>
        <v/>
      </c>
      <c r="AJ1646" s="49" t="str">
        <f t="shared" si="227"/>
        <v>_</v>
      </c>
      <c r="AM1646" s="48" t="str">
        <f>IFERROR(VLOOKUP(AL1646,abbreviation[[description_german]:[abbreviation_budo]],3,FALSE),"")</f>
        <v/>
      </c>
      <c r="AP1646" s="54" t="str">
        <f>IFERROR(VLOOKUP(AO1646,abbreviation[[description_german]:[abbreviation_budo]],3,FALSE),"")</f>
        <v/>
      </c>
      <c r="AS1646" s="49" t="str">
        <f t="shared" si="228"/>
        <v>_</v>
      </c>
      <c r="AV1646" s="53" t="str">
        <f>IFERROR(VLOOKUP(AU1646,abbreviation[[description_german]:[abbreviation_budo]],3,FALSE),"")</f>
        <v/>
      </c>
      <c r="AY1646" s="51" t="str">
        <f>IFERROR(VLOOKUP(AX1646,abbreviation[[description_german]:[abbreviation_budo]],3,FALSE),"")</f>
        <v/>
      </c>
      <c r="BB1646" s="51" t="str">
        <f>IFERROR(VLOOKUP(BA1646,abbreviation[[description_german]:[abbreviation_budo]],3,FALSE),"")</f>
        <v/>
      </c>
      <c r="BE1646" s="51" t="str">
        <f>IFERROR(VLOOKUP(BD1646,abbreviation[[description_german]:[abbreviation_budo]],3,FALSE),"")</f>
        <v/>
      </c>
      <c r="BG1646" s="38"/>
      <c r="BH1646" s="49" t="str">
        <f t="shared" si="229"/>
        <v>_</v>
      </c>
      <c r="BK1646" s="53" t="str">
        <f>IFERROR(VLOOKUP(BJ1646,abbreviation[[description_german]:[abbreviation_budo]],3,FALSE),"")</f>
        <v/>
      </c>
      <c r="BN1646" s="51" t="str">
        <f>IFERROR(VLOOKUP(BM1646,abbreviation[[description_german]:[abbreviation_budo]],3,FALSE),"")</f>
        <v/>
      </c>
      <c r="BO1646" s="31"/>
      <c r="BQ1646" s="51" t="str">
        <f>IFERROR(VLOOKUP(BP1646,abbreviation[[description_german]:[abbreviation_budo]],3,FALSE),"")</f>
        <v/>
      </c>
      <c r="BR1646" s="57" t="str">
        <f t="shared" si="230"/>
        <v>_</v>
      </c>
      <c r="BU1646" s="53" t="str">
        <f>IFERROR(VLOOKUP(BT1646,abbreviation[[description_german]:[abbreviation_budo]],3,FALSE),"")</f>
        <v/>
      </c>
      <c r="BV1646" s="60" t="str">
        <f t="shared" si="231"/>
        <v>_</v>
      </c>
      <c r="BY1646" s="48" t="str">
        <f>IFERROR(VLOOKUP(BX1646,category[[category_name_german]:[abbreviation_category_budo]],3,FALSE),"")</f>
        <v/>
      </c>
      <c r="CB1646" s="48" t="str">
        <f>IFERROR(VLOOKUP(CA1646,category[[category_name_german]:[abbreviation_category_budo]],3,FALSE),"")</f>
        <v/>
      </c>
      <c r="CE1646" s="48" t="str">
        <f>IFERROR(VLOOKUP(CD1646,category[[category_name_german]:[abbreviation_category_budo]],3,FALSE),"")</f>
        <v/>
      </c>
      <c r="CH1646" s="48" t="str">
        <f>IFERROR(VLOOKUP(CG1646,category[[category_name_german]:[abbreviation_category_budo]],3,FALSE),"")</f>
        <v/>
      </c>
      <c r="CK1646" s="48" t="str">
        <f>IFERROR(VLOOKUP(CJ1646,category[[category_name_german]:[abbreviation_category_budo]],3,FALSE),"")</f>
        <v/>
      </c>
      <c r="CM1646" s="49" t="str">
        <f t="shared" si="232"/>
        <v/>
      </c>
      <c r="CO1646" s="63" t="str">
        <f t="shared" si="233"/>
        <v/>
      </c>
    </row>
    <row r="1647" spans="4:93" x14ac:dyDescent="0.25">
      <c r="D1647" s="48" t="str">
        <f>IFERROR(VLOOKUP(C1647,category[[category_name_german]:[abbreviation_category_budo]],3,FALSE),"")</f>
        <v/>
      </c>
      <c r="G1647" s="48" t="str">
        <f>IFERROR(VLOOKUP(F1647,category[[category_name_german]:[abbreviation_category_budo]],3,FALSE),"")</f>
        <v/>
      </c>
      <c r="J1647" s="48" t="str">
        <f>IFERROR(VLOOKUP(I1647,category[[category_name_german]:[abbreviation_category_budo]],3,FALSE),"")</f>
        <v/>
      </c>
      <c r="M1647" s="48" t="str">
        <f>IFERROR(VLOOKUP(L1647,category[[category_name_german]:[abbreviation_category_budo]],3,FALSE),"")</f>
        <v/>
      </c>
      <c r="P1647" s="48" t="str">
        <f>IFERROR(VLOOKUP(O1647,category[[category_name_german]:[abbreviation_category_budo]],3,FALSE),"")</f>
        <v/>
      </c>
      <c r="R1647" s="49" t="str">
        <f t="shared" si="225"/>
        <v/>
      </c>
      <c r="U1647" s="48" t="str">
        <f>IFERROR(VLOOKUP(T1647,abbreviation[[description_german]:[abbreviation_budo]],3,FALSE),"")</f>
        <v/>
      </c>
      <c r="X1647" s="51" t="str">
        <f>IFERROR(VLOOKUP(W1647,abbreviation[[description_german]:[abbreviation_budo]],3,FALSE),"")</f>
        <v/>
      </c>
      <c r="Y1647" s="33"/>
      <c r="AA1647" s="49" t="str">
        <f t="shared" si="226"/>
        <v/>
      </c>
      <c r="AD1647" s="48" t="str">
        <f>IFERROR(VLOOKUP(AC1647,abbreviation[[description_german]:[abbreviation_budo]],3,FALSE),"")</f>
        <v/>
      </c>
      <c r="AG1647" s="54" t="str">
        <f>IFERROR(VLOOKUP(AF1647,abbreviation[[description_german]:[abbreviation_budo]],3,FALSE),"")</f>
        <v/>
      </c>
      <c r="AJ1647" s="49" t="str">
        <f t="shared" si="227"/>
        <v>_</v>
      </c>
      <c r="AM1647" s="48" t="str">
        <f>IFERROR(VLOOKUP(AL1647,abbreviation[[description_german]:[abbreviation_budo]],3,FALSE),"")</f>
        <v/>
      </c>
      <c r="AP1647" s="54" t="str">
        <f>IFERROR(VLOOKUP(AO1647,abbreviation[[description_german]:[abbreviation_budo]],3,FALSE),"")</f>
        <v/>
      </c>
      <c r="AS1647" s="49" t="str">
        <f t="shared" si="228"/>
        <v>_</v>
      </c>
      <c r="AV1647" s="53" t="str">
        <f>IFERROR(VLOOKUP(AU1647,abbreviation[[description_german]:[abbreviation_budo]],3,FALSE),"")</f>
        <v/>
      </c>
      <c r="AY1647" s="51" t="str">
        <f>IFERROR(VLOOKUP(AX1647,abbreviation[[description_german]:[abbreviation_budo]],3,FALSE),"")</f>
        <v/>
      </c>
      <c r="BB1647" s="51" t="str">
        <f>IFERROR(VLOOKUP(BA1647,abbreviation[[description_german]:[abbreviation_budo]],3,FALSE),"")</f>
        <v/>
      </c>
      <c r="BE1647" s="51" t="str">
        <f>IFERROR(VLOOKUP(BD1647,abbreviation[[description_german]:[abbreviation_budo]],3,FALSE),"")</f>
        <v/>
      </c>
      <c r="BG1647" s="38"/>
      <c r="BH1647" s="49" t="str">
        <f t="shared" si="229"/>
        <v>_</v>
      </c>
      <c r="BK1647" s="53" t="str">
        <f>IFERROR(VLOOKUP(BJ1647,abbreviation[[description_german]:[abbreviation_budo]],3,FALSE),"")</f>
        <v/>
      </c>
      <c r="BN1647" s="51" t="str">
        <f>IFERROR(VLOOKUP(BM1647,abbreviation[[description_german]:[abbreviation_budo]],3,FALSE),"")</f>
        <v/>
      </c>
      <c r="BO1647" s="31"/>
      <c r="BQ1647" s="51" t="str">
        <f>IFERROR(VLOOKUP(BP1647,abbreviation[[description_german]:[abbreviation_budo]],3,FALSE),"")</f>
        <v/>
      </c>
      <c r="BR1647" s="57" t="str">
        <f t="shared" si="230"/>
        <v>_</v>
      </c>
      <c r="BU1647" s="53" t="str">
        <f>IFERROR(VLOOKUP(BT1647,abbreviation[[description_german]:[abbreviation_budo]],3,FALSE),"")</f>
        <v/>
      </c>
      <c r="BV1647" s="60" t="str">
        <f t="shared" si="231"/>
        <v>_</v>
      </c>
      <c r="BY1647" s="48" t="str">
        <f>IFERROR(VLOOKUP(BX1647,category[[category_name_german]:[abbreviation_category_budo]],3,FALSE),"")</f>
        <v/>
      </c>
      <c r="CB1647" s="48" t="str">
        <f>IFERROR(VLOOKUP(CA1647,category[[category_name_german]:[abbreviation_category_budo]],3,FALSE),"")</f>
        <v/>
      </c>
      <c r="CE1647" s="48" t="str">
        <f>IFERROR(VLOOKUP(CD1647,category[[category_name_german]:[abbreviation_category_budo]],3,FALSE),"")</f>
        <v/>
      </c>
      <c r="CH1647" s="48" t="str">
        <f>IFERROR(VLOOKUP(CG1647,category[[category_name_german]:[abbreviation_category_budo]],3,FALSE),"")</f>
        <v/>
      </c>
      <c r="CK1647" s="48" t="str">
        <f>IFERROR(VLOOKUP(CJ1647,category[[category_name_german]:[abbreviation_category_budo]],3,FALSE),"")</f>
        <v/>
      </c>
      <c r="CM1647" s="49" t="str">
        <f t="shared" si="232"/>
        <v/>
      </c>
      <c r="CO1647" s="63" t="str">
        <f t="shared" si="233"/>
        <v/>
      </c>
    </row>
    <row r="1648" spans="4:93" x14ac:dyDescent="0.25">
      <c r="D1648" s="48" t="str">
        <f>IFERROR(VLOOKUP(C1648,category[[category_name_german]:[abbreviation_category_budo]],3,FALSE),"")</f>
        <v/>
      </c>
      <c r="G1648" s="48" t="str">
        <f>IFERROR(VLOOKUP(F1648,category[[category_name_german]:[abbreviation_category_budo]],3,FALSE),"")</f>
        <v/>
      </c>
      <c r="J1648" s="48" t="str">
        <f>IFERROR(VLOOKUP(I1648,category[[category_name_german]:[abbreviation_category_budo]],3,FALSE),"")</f>
        <v/>
      </c>
      <c r="M1648" s="48" t="str">
        <f>IFERROR(VLOOKUP(L1648,category[[category_name_german]:[abbreviation_category_budo]],3,FALSE),"")</f>
        <v/>
      </c>
      <c r="P1648" s="48" t="str">
        <f>IFERROR(VLOOKUP(O1648,category[[category_name_german]:[abbreviation_category_budo]],3,FALSE),"")</f>
        <v/>
      </c>
      <c r="R1648" s="49" t="str">
        <f t="shared" si="225"/>
        <v/>
      </c>
      <c r="U1648" s="48" t="str">
        <f>IFERROR(VLOOKUP(T1648,abbreviation[[description_german]:[abbreviation_budo]],3,FALSE),"")</f>
        <v/>
      </c>
      <c r="X1648" s="51" t="str">
        <f>IFERROR(VLOOKUP(W1648,abbreviation[[description_german]:[abbreviation_budo]],3,FALSE),"")</f>
        <v/>
      </c>
      <c r="Y1648" s="33"/>
      <c r="AA1648" s="49" t="str">
        <f t="shared" si="226"/>
        <v/>
      </c>
      <c r="AD1648" s="48" t="str">
        <f>IFERROR(VLOOKUP(AC1648,abbreviation[[description_german]:[abbreviation_budo]],3,FALSE),"")</f>
        <v/>
      </c>
      <c r="AG1648" s="54" t="str">
        <f>IFERROR(VLOOKUP(AF1648,abbreviation[[description_german]:[abbreviation_budo]],3,FALSE),"")</f>
        <v/>
      </c>
      <c r="AJ1648" s="49" t="str">
        <f t="shared" si="227"/>
        <v>_</v>
      </c>
      <c r="AM1648" s="48" t="str">
        <f>IFERROR(VLOOKUP(AL1648,abbreviation[[description_german]:[abbreviation_budo]],3,FALSE),"")</f>
        <v/>
      </c>
      <c r="AP1648" s="54" t="str">
        <f>IFERROR(VLOOKUP(AO1648,abbreviation[[description_german]:[abbreviation_budo]],3,FALSE),"")</f>
        <v/>
      </c>
      <c r="AS1648" s="49" t="str">
        <f t="shared" si="228"/>
        <v>_</v>
      </c>
      <c r="AV1648" s="53" t="str">
        <f>IFERROR(VLOOKUP(AU1648,abbreviation[[description_german]:[abbreviation_budo]],3,FALSE),"")</f>
        <v/>
      </c>
      <c r="AY1648" s="51" t="str">
        <f>IFERROR(VLOOKUP(AX1648,abbreviation[[description_german]:[abbreviation_budo]],3,FALSE),"")</f>
        <v/>
      </c>
      <c r="BB1648" s="51" t="str">
        <f>IFERROR(VLOOKUP(BA1648,abbreviation[[description_german]:[abbreviation_budo]],3,FALSE),"")</f>
        <v/>
      </c>
      <c r="BE1648" s="51" t="str">
        <f>IFERROR(VLOOKUP(BD1648,abbreviation[[description_german]:[abbreviation_budo]],3,FALSE),"")</f>
        <v/>
      </c>
      <c r="BG1648" s="38"/>
      <c r="BH1648" s="49" t="str">
        <f t="shared" si="229"/>
        <v>_</v>
      </c>
      <c r="BK1648" s="53" t="str">
        <f>IFERROR(VLOOKUP(BJ1648,abbreviation[[description_german]:[abbreviation_budo]],3,FALSE),"")</f>
        <v/>
      </c>
      <c r="BN1648" s="51" t="str">
        <f>IFERROR(VLOOKUP(BM1648,abbreviation[[description_german]:[abbreviation_budo]],3,FALSE),"")</f>
        <v/>
      </c>
      <c r="BO1648" s="31"/>
      <c r="BQ1648" s="51" t="str">
        <f>IFERROR(VLOOKUP(BP1648,abbreviation[[description_german]:[abbreviation_budo]],3,FALSE),"")</f>
        <v/>
      </c>
      <c r="BR1648" s="57" t="str">
        <f t="shared" si="230"/>
        <v>_</v>
      </c>
      <c r="BU1648" s="53" t="str">
        <f>IFERROR(VLOOKUP(BT1648,abbreviation[[description_german]:[abbreviation_budo]],3,FALSE),"")</f>
        <v/>
      </c>
      <c r="BV1648" s="60" t="str">
        <f t="shared" si="231"/>
        <v>_</v>
      </c>
      <c r="BY1648" s="48" t="str">
        <f>IFERROR(VLOOKUP(BX1648,category[[category_name_german]:[abbreviation_category_budo]],3,FALSE),"")</f>
        <v/>
      </c>
      <c r="CB1648" s="48" t="str">
        <f>IFERROR(VLOOKUP(CA1648,category[[category_name_german]:[abbreviation_category_budo]],3,FALSE),"")</f>
        <v/>
      </c>
      <c r="CE1648" s="48" t="str">
        <f>IFERROR(VLOOKUP(CD1648,category[[category_name_german]:[abbreviation_category_budo]],3,FALSE),"")</f>
        <v/>
      </c>
      <c r="CH1648" s="48" t="str">
        <f>IFERROR(VLOOKUP(CG1648,category[[category_name_german]:[abbreviation_category_budo]],3,FALSE),"")</f>
        <v/>
      </c>
      <c r="CK1648" s="48" t="str">
        <f>IFERROR(VLOOKUP(CJ1648,category[[category_name_german]:[abbreviation_category_budo]],3,FALSE),"")</f>
        <v/>
      </c>
      <c r="CM1648" s="49" t="str">
        <f t="shared" si="232"/>
        <v/>
      </c>
      <c r="CO1648" s="63" t="str">
        <f t="shared" si="233"/>
        <v/>
      </c>
    </row>
    <row r="1649" spans="4:93" x14ac:dyDescent="0.25">
      <c r="D1649" s="48" t="str">
        <f>IFERROR(VLOOKUP(C1649,category[[category_name_german]:[abbreviation_category_budo]],3,FALSE),"")</f>
        <v/>
      </c>
      <c r="G1649" s="48" t="str">
        <f>IFERROR(VLOOKUP(F1649,category[[category_name_german]:[abbreviation_category_budo]],3,FALSE),"")</f>
        <v/>
      </c>
      <c r="J1649" s="48" t="str">
        <f>IFERROR(VLOOKUP(I1649,category[[category_name_german]:[abbreviation_category_budo]],3,FALSE),"")</f>
        <v/>
      </c>
      <c r="M1649" s="48" t="str">
        <f>IFERROR(VLOOKUP(L1649,category[[category_name_german]:[abbreviation_category_budo]],3,FALSE),"")</f>
        <v/>
      </c>
      <c r="P1649" s="48" t="str">
        <f>IFERROR(VLOOKUP(O1649,category[[category_name_german]:[abbreviation_category_budo]],3,FALSE),"")</f>
        <v/>
      </c>
      <c r="R1649" s="49" t="str">
        <f t="shared" si="225"/>
        <v/>
      </c>
      <c r="U1649" s="48" t="str">
        <f>IFERROR(VLOOKUP(T1649,abbreviation[[description_german]:[abbreviation_budo]],3,FALSE),"")</f>
        <v/>
      </c>
      <c r="X1649" s="51" t="str">
        <f>IFERROR(VLOOKUP(W1649,abbreviation[[description_german]:[abbreviation_budo]],3,FALSE),"")</f>
        <v/>
      </c>
      <c r="Y1649" s="33"/>
      <c r="AA1649" s="49" t="str">
        <f t="shared" si="226"/>
        <v/>
      </c>
      <c r="AD1649" s="48" t="str">
        <f>IFERROR(VLOOKUP(AC1649,abbreviation[[description_german]:[abbreviation_budo]],3,FALSE),"")</f>
        <v/>
      </c>
      <c r="AG1649" s="54" t="str">
        <f>IFERROR(VLOOKUP(AF1649,abbreviation[[description_german]:[abbreviation_budo]],3,FALSE),"")</f>
        <v/>
      </c>
      <c r="AJ1649" s="49" t="str">
        <f t="shared" si="227"/>
        <v>_</v>
      </c>
      <c r="AM1649" s="48" t="str">
        <f>IFERROR(VLOOKUP(AL1649,abbreviation[[description_german]:[abbreviation_budo]],3,FALSE),"")</f>
        <v/>
      </c>
      <c r="AP1649" s="54" t="str">
        <f>IFERROR(VLOOKUP(AO1649,abbreviation[[description_german]:[abbreviation_budo]],3,FALSE),"")</f>
        <v/>
      </c>
      <c r="AS1649" s="49" t="str">
        <f t="shared" si="228"/>
        <v>_</v>
      </c>
      <c r="AV1649" s="53" t="str">
        <f>IFERROR(VLOOKUP(AU1649,abbreviation[[description_german]:[abbreviation_budo]],3,FALSE),"")</f>
        <v/>
      </c>
      <c r="AY1649" s="51" t="str">
        <f>IFERROR(VLOOKUP(AX1649,abbreviation[[description_german]:[abbreviation_budo]],3,FALSE),"")</f>
        <v/>
      </c>
      <c r="BB1649" s="51" t="str">
        <f>IFERROR(VLOOKUP(BA1649,abbreviation[[description_german]:[abbreviation_budo]],3,FALSE),"")</f>
        <v/>
      </c>
      <c r="BE1649" s="51" t="str">
        <f>IFERROR(VLOOKUP(BD1649,abbreviation[[description_german]:[abbreviation_budo]],3,FALSE),"")</f>
        <v/>
      </c>
      <c r="BG1649" s="38"/>
      <c r="BH1649" s="49" t="str">
        <f t="shared" si="229"/>
        <v>_</v>
      </c>
      <c r="BK1649" s="53" t="str">
        <f>IFERROR(VLOOKUP(BJ1649,abbreviation[[description_german]:[abbreviation_budo]],3,FALSE),"")</f>
        <v/>
      </c>
      <c r="BN1649" s="51" t="str">
        <f>IFERROR(VLOOKUP(BM1649,abbreviation[[description_german]:[abbreviation_budo]],3,FALSE),"")</f>
        <v/>
      </c>
      <c r="BO1649" s="31"/>
      <c r="BQ1649" s="51" t="str">
        <f>IFERROR(VLOOKUP(BP1649,abbreviation[[description_german]:[abbreviation_budo]],3,FALSE),"")</f>
        <v/>
      </c>
      <c r="BR1649" s="57" t="str">
        <f t="shared" si="230"/>
        <v>_</v>
      </c>
      <c r="BU1649" s="53" t="str">
        <f>IFERROR(VLOOKUP(BT1649,abbreviation[[description_german]:[abbreviation_budo]],3,FALSE),"")</f>
        <v/>
      </c>
      <c r="BV1649" s="60" t="str">
        <f t="shared" si="231"/>
        <v>_</v>
      </c>
      <c r="BY1649" s="48" t="str">
        <f>IFERROR(VLOOKUP(BX1649,category[[category_name_german]:[abbreviation_category_budo]],3,FALSE),"")</f>
        <v/>
      </c>
      <c r="CB1649" s="48" t="str">
        <f>IFERROR(VLOOKUP(CA1649,category[[category_name_german]:[abbreviation_category_budo]],3,FALSE),"")</f>
        <v/>
      </c>
      <c r="CE1649" s="48" t="str">
        <f>IFERROR(VLOOKUP(CD1649,category[[category_name_german]:[abbreviation_category_budo]],3,FALSE),"")</f>
        <v/>
      </c>
      <c r="CH1649" s="48" t="str">
        <f>IFERROR(VLOOKUP(CG1649,category[[category_name_german]:[abbreviation_category_budo]],3,FALSE),"")</f>
        <v/>
      </c>
      <c r="CK1649" s="48" t="str">
        <f>IFERROR(VLOOKUP(CJ1649,category[[category_name_german]:[abbreviation_category_budo]],3,FALSE),"")</f>
        <v/>
      </c>
      <c r="CM1649" s="49" t="str">
        <f t="shared" si="232"/>
        <v/>
      </c>
      <c r="CO1649" s="63" t="str">
        <f t="shared" si="233"/>
        <v/>
      </c>
    </row>
    <row r="1650" spans="4:93" x14ac:dyDescent="0.25">
      <c r="D1650" s="48" t="str">
        <f>IFERROR(VLOOKUP(C1650,category[[category_name_german]:[abbreviation_category_budo]],3,FALSE),"")</f>
        <v/>
      </c>
      <c r="G1650" s="48" t="str">
        <f>IFERROR(VLOOKUP(F1650,category[[category_name_german]:[abbreviation_category_budo]],3,FALSE),"")</f>
        <v/>
      </c>
      <c r="J1650" s="48" t="str">
        <f>IFERROR(VLOOKUP(I1650,category[[category_name_german]:[abbreviation_category_budo]],3,FALSE),"")</f>
        <v/>
      </c>
      <c r="M1650" s="48" t="str">
        <f>IFERROR(VLOOKUP(L1650,category[[category_name_german]:[abbreviation_category_budo]],3,FALSE),"")</f>
        <v/>
      </c>
      <c r="P1650" s="48" t="str">
        <f>IFERROR(VLOOKUP(O1650,category[[category_name_german]:[abbreviation_category_budo]],3,FALSE),"")</f>
        <v/>
      </c>
      <c r="R1650" s="49" t="str">
        <f t="shared" si="225"/>
        <v/>
      </c>
      <c r="U1650" s="48" t="str">
        <f>IFERROR(VLOOKUP(T1650,abbreviation[[description_german]:[abbreviation_budo]],3,FALSE),"")</f>
        <v/>
      </c>
      <c r="X1650" s="51" t="str">
        <f>IFERROR(VLOOKUP(W1650,abbreviation[[description_german]:[abbreviation_budo]],3,FALSE),"")</f>
        <v/>
      </c>
      <c r="Y1650" s="33"/>
      <c r="AA1650" s="49" t="str">
        <f t="shared" si="226"/>
        <v/>
      </c>
      <c r="AD1650" s="48" t="str">
        <f>IFERROR(VLOOKUP(AC1650,abbreviation[[description_german]:[abbreviation_budo]],3,FALSE),"")</f>
        <v/>
      </c>
      <c r="AG1650" s="54" t="str">
        <f>IFERROR(VLOOKUP(AF1650,abbreviation[[description_german]:[abbreviation_budo]],3,FALSE),"")</f>
        <v/>
      </c>
      <c r="AJ1650" s="49" t="str">
        <f t="shared" si="227"/>
        <v>_</v>
      </c>
      <c r="AM1650" s="48" t="str">
        <f>IFERROR(VLOOKUP(AL1650,abbreviation[[description_german]:[abbreviation_budo]],3,FALSE),"")</f>
        <v/>
      </c>
      <c r="AP1650" s="54" t="str">
        <f>IFERROR(VLOOKUP(AO1650,abbreviation[[description_german]:[abbreviation_budo]],3,FALSE),"")</f>
        <v/>
      </c>
      <c r="AS1650" s="49" t="str">
        <f t="shared" si="228"/>
        <v>_</v>
      </c>
      <c r="AV1650" s="53" t="str">
        <f>IFERROR(VLOOKUP(AU1650,abbreviation[[description_german]:[abbreviation_budo]],3,FALSE),"")</f>
        <v/>
      </c>
      <c r="AY1650" s="51" t="str">
        <f>IFERROR(VLOOKUP(AX1650,abbreviation[[description_german]:[abbreviation_budo]],3,FALSE),"")</f>
        <v/>
      </c>
      <c r="BB1650" s="51" t="str">
        <f>IFERROR(VLOOKUP(BA1650,abbreviation[[description_german]:[abbreviation_budo]],3,FALSE),"")</f>
        <v/>
      </c>
      <c r="BE1650" s="51" t="str">
        <f>IFERROR(VLOOKUP(BD1650,abbreviation[[description_german]:[abbreviation_budo]],3,FALSE),"")</f>
        <v/>
      </c>
      <c r="BG1650" s="38"/>
      <c r="BH1650" s="49" t="str">
        <f t="shared" si="229"/>
        <v>_</v>
      </c>
      <c r="BK1650" s="53" t="str">
        <f>IFERROR(VLOOKUP(BJ1650,abbreviation[[description_german]:[abbreviation_budo]],3,FALSE),"")</f>
        <v/>
      </c>
      <c r="BN1650" s="51" t="str">
        <f>IFERROR(VLOOKUP(BM1650,abbreviation[[description_german]:[abbreviation_budo]],3,FALSE),"")</f>
        <v/>
      </c>
      <c r="BO1650" s="31"/>
      <c r="BQ1650" s="51" t="str">
        <f>IFERROR(VLOOKUP(BP1650,abbreviation[[description_german]:[abbreviation_budo]],3,FALSE),"")</f>
        <v/>
      </c>
      <c r="BR1650" s="57" t="str">
        <f t="shared" si="230"/>
        <v>_</v>
      </c>
      <c r="BU1650" s="53" t="str">
        <f>IFERROR(VLOOKUP(BT1650,abbreviation[[description_german]:[abbreviation_budo]],3,FALSE),"")</f>
        <v/>
      </c>
      <c r="BV1650" s="60" t="str">
        <f t="shared" si="231"/>
        <v>_</v>
      </c>
      <c r="BY1650" s="48" t="str">
        <f>IFERROR(VLOOKUP(BX1650,category[[category_name_german]:[abbreviation_category_budo]],3,FALSE),"")</f>
        <v/>
      </c>
      <c r="CB1650" s="48" t="str">
        <f>IFERROR(VLOOKUP(CA1650,category[[category_name_german]:[abbreviation_category_budo]],3,FALSE),"")</f>
        <v/>
      </c>
      <c r="CE1650" s="48" t="str">
        <f>IFERROR(VLOOKUP(CD1650,category[[category_name_german]:[abbreviation_category_budo]],3,FALSE),"")</f>
        <v/>
      </c>
      <c r="CH1650" s="48" t="str">
        <f>IFERROR(VLOOKUP(CG1650,category[[category_name_german]:[abbreviation_category_budo]],3,FALSE),"")</f>
        <v/>
      </c>
      <c r="CK1650" s="48" t="str">
        <f>IFERROR(VLOOKUP(CJ1650,category[[category_name_german]:[abbreviation_category_budo]],3,FALSE),"")</f>
        <v/>
      </c>
      <c r="CM1650" s="49" t="str">
        <f t="shared" si="232"/>
        <v/>
      </c>
      <c r="CO1650" s="63" t="str">
        <f t="shared" si="233"/>
        <v/>
      </c>
    </row>
    <row r="1651" spans="4:93" x14ac:dyDescent="0.25">
      <c r="D1651" s="48" t="str">
        <f>IFERROR(VLOOKUP(C1651,category[[category_name_german]:[abbreviation_category_budo]],3,FALSE),"")</f>
        <v/>
      </c>
      <c r="G1651" s="48" t="str">
        <f>IFERROR(VLOOKUP(F1651,category[[category_name_german]:[abbreviation_category_budo]],3,FALSE),"")</f>
        <v/>
      </c>
      <c r="J1651" s="48" t="str">
        <f>IFERROR(VLOOKUP(I1651,category[[category_name_german]:[abbreviation_category_budo]],3,FALSE),"")</f>
        <v/>
      </c>
      <c r="M1651" s="48" t="str">
        <f>IFERROR(VLOOKUP(L1651,category[[category_name_german]:[abbreviation_category_budo]],3,FALSE),"")</f>
        <v/>
      </c>
      <c r="P1651" s="48" t="str">
        <f>IFERROR(VLOOKUP(O1651,category[[category_name_german]:[abbreviation_category_budo]],3,FALSE),"")</f>
        <v/>
      </c>
      <c r="R1651" s="49" t="str">
        <f t="shared" si="225"/>
        <v/>
      </c>
      <c r="U1651" s="48" t="str">
        <f>IFERROR(VLOOKUP(T1651,abbreviation[[description_german]:[abbreviation_budo]],3,FALSE),"")</f>
        <v/>
      </c>
      <c r="X1651" s="51" t="str">
        <f>IFERROR(VLOOKUP(W1651,abbreviation[[description_german]:[abbreviation_budo]],3,FALSE),"")</f>
        <v/>
      </c>
      <c r="Y1651" s="33"/>
      <c r="AA1651" s="49" t="str">
        <f t="shared" si="226"/>
        <v/>
      </c>
      <c r="AD1651" s="48" t="str">
        <f>IFERROR(VLOOKUP(AC1651,abbreviation[[description_german]:[abbreviation_budo]],3,FALSE),"")</f>
        <v/>
      </c>
      <c r="AG1651" s="54" t="str">
        <f>IFERROR(VLOOKUP(AF1651,abbreviation[[description_german]:[abbreviation_budo]],3,FALSE),"")</f>
        <v/>
      </c>
      <c r="AJ1651" s="49" t="str">
        <f t="shared" si="227"/>
        <v>_</v>
      </c>
      <c r="AM1651" s="48" t="str">
        <f>IFERROR(VLOOKUP(AL1651,abbreviation[[description_german]:[abbreviation_budo]],3,FALSE),"")</f>
        <v/>
      </c>
      <c r="AP1651" s="54" t="str">
        <f>IFERROR(VLOOKUP(AO1651,abbreviation[[description_german]:[abbreviation_budo]],3,FALSE),"")</f>
        <v/>
      </c>
      <c r="AS1651" s="49" t="str">
        <f t="shared" si="228"/>
        <v>_</v>
      </c>
      <c r="AV1651" s="53" t="str">
        <f>IFERROR(VLOOKUP(AU1651,abbreviation[[description_german]:[abbreviation_budo]],3,FALSE),"")</f>
        <v/>
      </c>
      <c r="AY1651" s="51" t="str">
        <f>IFERROR(VLOOKUP(AX1651,abbreviation[[description_german]:[abbreviation_budo]],3,FALSE),"")</f>
        <v/>
      </c>
      <c r="BB1651" s="51" t="str">
        <f>IFERROR(VLOOKUP(BA1651,abbreviation[[description_german]:[abbreviation_budo]],3,FALSE),"")</f>
        <v/>
      </c>
      <c r="BE1651" s="51" t="str">
        <f>IFERROR(VLOOKUP(BD1651,abbreviation[[description_german]:[abbreviation_budo]],3,FALSE),"")</f>
        <v/>
      </c>
      <c r="BG1651" s="38"/>
      <c r="BH1651" s="49" t="str">
        <f t="shared" si="229"/>
        <v>_</v>
      </c>
      <c r="BK1651" s="53" t="str">
        <f>IFERROR(VLOOKUP(BJ1651,abbreviation[[description_german]:[abbreviation_budo]],3,FALSE),"")</f>
        <v/>
      </c>
      <c r="BN1651" s="51" t="str">
        <f>IFERROR(VLOOKUP(BM1651,abbreviation[[description_german]:[abbreviation_budo]],3,FALSE),"")</f>
        <v/>
      </c>
      <c r="BO1651" s="31"/>
      <c r="BQ1651" s="51" t="str">
        <f>IFERROR(VLOOKUP(BP1651,abbreviation[[description_german]:[abbreviation_budo]],3,FALSE),"")</f>
        <v/>
      </c>
      <c r="BR1651" s="57" t="str">
        <f t="shared" si="230"/>
        <v>_</v>
      </c>
      <c r="BU1651" s="53" t="str">
        <f>IFERROR(VLOOKUP(BT1651,abbreviation[[description_german]:[abbreviation_budo]],3,FALSE),"")</f>
        <v/>
      </c>
      <c r="BV1651" s="60" t="str">
        <f t="shared" si="231"/>
        <v>_</v>
      </c>
      <c r="BY1651" s="48" t="str">
        <f>IFERROR(VLOOKUP(BX1651,category[[category_name_german]:[abbreviation_category_budo]],3,FALSE),"")</f>
        <v/>
      </c>
      <c r="CB1651" s="48" t="str">
        <f>IFERROR(VLOOKUP(CA1651,category[[category_name_german]:[abbreviation_category_budo]],3,FALSE),"")</f>
        <v/>
      </c>
      <c r="CE1651" s="48" t="str">
        <f>IFERROR(VLOOKUP(CD1651,category[[category_name_german]:[abbreviation_category_budo]],3,FALSE),"")</f>
        <v/>
      </c>
      <c r="CH1651" s="48" t="str">
        <f>IFERROR(VLOOKUP(CG1651,category[[category_name_german]:[abbreviation_category_budo]],3,FALSE),"")</f>
        <v/>
      </c>
      <c r="CK1651" s="48" t="str">
        <f>IFERROR(VLOOKUP(CJ1651,category[[category_name_german]:[abbreviation_category_budo]],3,FALSE),"")</f>
        <v/>
      </c>
      <c r="CM1651" s="49" t="str">
        <f t="shared" si="232"/>
        <v/>
      </c>
      <c r="CO1651" s="63" t="str">
        <f t="shared" si="233"/>
        <v/>
      </c>
    </row>
    <row r="1652" spans="4:93" x14ac:dyDescent="0.25">
      <c r="D1652" s="48" t="str">
        <f>IFERROR(VLOOKUP(C1652,category[[category_name_german]:[abbreviation_category_budo]],3,FALSE),"")</f>
        <v/>
      </c>
      <c r="G1652" s="48" t="str">
        <f>IFERROR(VLOOKUP(F1652,category[[category_name_german]:[abbreviation_category_budo]],3,FALSE),"")</f>
        <v/>
      </c>
      <c r="J1652" s="48" t="str">
        <f>IFERROR(VLOOKUP(I1652,category[[category_name_german]:[abbreviation_category_budo]],3,FALSE),"")</f>
        <v/>
      </c>
      <c r="M1652" s="48" t="str">
        <f>IFERROR(VLOOKUP(L1652,category[[category_name_german]:[abbreviation_category_budo]],3,FALSE),"")</f>
        <v/>
      </c>
      <c r="P1652" s="48" t="str">
        <f>IFERROR(VLOOKUP(O1652,category[[category_name_german]:[abbreviation_category_budo]],3,FALSE),"")</f>
        <v/>
      </c>
      <c r="R1652" s="49" t="str">
        <f t="shared" si="225"/>
        <v/>
      </c>
      <c r="U1652" s="48" t="str">
        <f>IFERROR(VLOOKUP(T1652,abbreviation[[description_german]:[abbreviation_budo]],3,FALSE),"")</f>
        <v/>
      </c>
      <c r="X1652" s="51" t="str">
        <f>IFERROR(VLOOKUP(W1652,abbreviation[[description_german]:[abbreviation_budo]],3,FALSE),"")</f>
        <v/>
      </c>
      <c r="Y1652" s="33"/>
      <c r="AA1652" s="49" t="str">
        <f t="shared" si="226"/>
        <v/>
      </c>
      <c r="AD1652" s="48" t="str">
        <f>IFERROR(VLOOKUP(AC1652,abbreviation[[description_german]:[abbreviation_budo]],3,FALSE),"")</f>
        <v/>
      </c>
      <c r="AG1652" s="54" t="str">
        <f>IFERROR(VLOOKUP(AF1652,abbreviation[[description_german]:[abbreviation_budo]],3,FALSE),"")</f>
        <v/>
      </c>
      <c r="AJ1652" s="49" t="str">
        <f t="shared" si="227"/>
        <v>_</v>
      </c>
      <c r="AM1652" s="48" t="str">
        <f>IFERROR(VLOOKUP(AL1652,abbreviation[[description_german]:[abbreviation_budo]],3,FALSE),"")</f>
        <v/>
      </c>
      <c r="AP1652" s="54" t="str">
        <f>IFERROR(VLOOKUP(AO1652,abbreviation[[description_german]:[abbreviation_budo]],3,FALSE),"")</f>
        <v/>
      </c>
      <c r="AS1652" s="49" t="str">
        <f t="shared" si="228"/>
        <v>_</v>
      </c>
      <c r="AV1652" s="53" t="str">
        <f>IFERROR(VLOOKUP(AU1652,abbreviation[[description_german]:[abbreviation_budo]],3,FALSE),"")</f>
        <v/>
      </c>
      <c r="AY1652" s="51" t="str">
        <f>IFERROR(VLOOKUP(AX1652,abbreviation[[description_german]:[abbreviation_budo]],3,FALSE),"")</f>
        <v/>
      </c>
      <c r="BB1652" s="51" t="str">
        <f>IFERROR(VLOOKUP(BA1652,abbreviation[[description_german]:[abbreviation_budo]],3,FALSE),"")</f>
        <v/>
      </c>
      <c r="BE1652" s="51" t="str">
        <f>IFERROR(VLOOKUP(BD1652,abbreviation[[description_german]:[abbreviation_budo]],3,FALSE),"")</f>
        <v/>
      </c>
      <c r="BG1652" s="38"/>
      <c r="BH1652" s="49" t="str">
        <f t="shared" si="229"/>
        <v>_</v>
      </c>
      <c r="BK1652" s="53" t="str">
        <f>IFERROR(VLOOKUP(BJ1652,abbreviation[[description_german]:[abbreviation_budo]],3,FALSE),"")</f>
        <v/>
      </c>
      <c r="BN1652" s="51" t="str">
        <f>IFERROR(VLOOKUP(BM1652,abbreviation[[description_german]:[abbreviation_budo]],3,FALSE),"")</f>
        <v/>
      </c>
      <c r="BO1652" s="31"/>
      <c r="BQ1652" s="51" t="str">
        <f>IFERROR(VLOOKUP(BP1652,abbreviation[[description_german]:[abbreviation_budo]],3,FALSE),"")</f>
        <v/>
      </c>
      <c r="BR1652" s="57" t="str">
        <f t="shared" si="230"/>
        <v>_</v>
      </c>
      <c r="BU1652" s="53" t="str">
        <f>IFERROR(VLOOKUP(BT1652,abbreviation[[description_german]:[abbreviation_budo]],3,FALSE),"")</f>
        <v/>
      </c>
      <c r="BV1652" s="60" t="str">
        <f t="shared" si="231"/>
        <v>_</v>
      </c>
      <c r="BY1652" s="48" t="str">
        <f>IFERROR(VLOOKUP(BX1652,category[[category_name_german]:[abbreviation_category_budo]],3,FALSE),"")</f>
        <v/>
      </c>
      <c r="CB1652" s="48" t="str">
        <f>IFERROR(VLOOKUP(CA1652,category[[category_name_german]:[abbreviation_category_budo]],3,FALSE),"")</f>
        <v/>
      </c>
      <c r="CE1652" s="48" t="str">
        <f>IFERROR(VLOOKUP(CD1652,category[[category_name_german]:[abbreviation_category_budo]],3,FALSE),"")</f>
        <v/>
      </c>
      <c r="CH1652" s="48" t="str">
        <f>IFERROR(VLOOKUP(CG1652,category[[category_name_german]:[abbreviation_category_budo]],3,FALSE),"")</f>
        <v/>
      </c>
      <c r="CK1652" s="48" t="str">
        <f>IFERROR(VLOOKUP(CJ1652,category[[category_name_german]:[abbreviation_category_budo]],3,FALSE),"")</f>
        <v/>
      </c>
      <c r="CM1652" s="49" t="str">
        <f t="shared" si="232"/>
        <v/>
      </c>
      <c r="CO1652" s="63" t="str">
        <f t="shared" si="233"/>
        <v/>
      </c>
    </row>
    <row r="1653" spans="4:93" x14ac:dyDescent="0.25">
      <c r="D1653" s="48" t="str">
        <f>IFERROR(VLOOKUP(C1653,category[[category_name_german]:[abbreviation_category_budo]],3,FALSE),"")</f>
        <v/>
      </c>
      <c r="G1653" s="48" t="str">
        <f>IFERROR(VLOOKUP(F1653,category[[category_name_german]:[abbreviation_category_budo]],3,FALSE),"")</f>
        <v/>
      </c>
      <c r="J1653" s="48" t="str">
        <f>IFERROR(VLOOKUP(I1653,category[[category_name_german]:[abbreviation_category_budo]],3,FALSE),"")</f>
        <v/>
      </c>
      <c r="M1653" s="48" t="str">
        <f>IFERROR(VLOOKUP(L1653,category[[category_name_german]:[abbreviation_category_budo]],3,FALSE),"")</f>
        <v/>
      </c>
      <c r="P1653" s="48" t="str">
        <f>IFERROR(VLOOKUP(O1653,category[[category_name_german]:[abbreviation_category_budo]],3,FALSE),"")</f>
        <v/>
      </c>
      <c r="R1653" s="49" t="str">
        <f t="shared" si="225"/>
        <v/>
      </c>
      <c r="U1653" s="48" t="str">
        <f>IFERROR(VLOOKUP(T1653,abbreviation[[description_german]:[abbreviation_budo]],3,FALSE),"")</f>
        <v/>
      </c>
      <c r="X1653" s="51" t="str">
        <f>IFERROR(VLOOKUP(W1653,abbreviation[[description_german]:[abbreviation_budo]],3,FALSE),"")</f>
        <v/>
      </c>
      <c r="Y1653" s="33"/>
      <c r="AA1653" s="49" t="str">
        <f t="shared" si="226"/>
        <v/>
      </c>
      <c r="AD1653" s="48" t="str">
        <f>IFERROR(VLOOKUP(AC1653,abbreviation[[description_german]:[abbreviation_budo]],3,FALSE),"")</f>
        <v/>
      </c>
      <c r="AG1653" s="54" t="str">
        <f>IFERROR(VLOOKUP(AF1653,abbreviation[[description_german]:[abbreviation_budo]],3,FALSE),"")</f>
        <v/>
      </c>
      <c r="AJ1653" s="49" t="str">
        <f t="shared" si="227"/>
        <v>_</v>
      </c>
      <c r="AM1653" s="48" t="str">
        <f>IFERROR(VLOOKUP(AL1653,abbreviation[[description_german]:[abbreviation_budo]],3,FALSE),"")</f>
        <v/>
      </c>
      <c r="AP1653" s="54" t="str">
        <f>IFERROR(VLOOKUP(AO1653,abbreviation[[description_german]:[abbreviation_budo]],3,FALSE),"")</f>
        <v/>
      </c>
      <c r="AS1653" s="49" t="str">
        <f t="shared" si="228"/>
        <v>_</v>
      </c>
      <c r="AV1653" s="53" t="str">
        <f>IFERROR(VLOOKUP(AU1653,abbreviation[[description_german]:[abbreviation_budo]],3,FALSE),"")</f>
        <v/>
      </c>
      <c r="AY1653" s="51" t="str">
        <f>IFERROR(VLOOKUP(AX1653,abbreviation[[description_german]:[abbreviation_budo]],3,FALSE),"")</f>
        <v/>
      </c>
      <c r="BB1653" s="51" t="str">
        <f>IFERROR(VLOOKUP(BA1653,abbreviation[[description_german]:[abbreviation_budo]],3,FALSE),"")</f>
        <v/>
      </c>
      <c r="BE1653" s="51" t="str">
        <f>IFERROR(VLOOKUP(BD1653,abbreviation[[description_german]:[abbreviation_budo]],3,FALSE),"")</f>
        <v/>
      </c>
      <c r="BG1653" s="38"/>
      <c r="BH1653" s="49" t="str">
        <f t="shared" si="229"/>
        <v>_</v>
      </c>
      <c r="BK1653" s="53" t="str">
        <f>IFERROR(VLOOKUP(BJ1653,abbreviation[[description_german]:[abbreviation_budo]],3,FALSE),"")</f>
        <v/>
      </c>
      <c r="BN1653" s="51" t="str">
        <f>IFERROR(VLOOKUP(BM1653,abbreviation[[description_german]:[abbreviation_budo]],3,FALSE),"")</f>
        <v/>
      </c>
      <c r="BO1653" s="31"/>
      <c r="BQ1653" s="51" t="str">
        <f>IFERROR(VLOOKUP(BP1653,abbreviation[[description_german]:[abbreviation_budo]],3,FALSE),"")</f>
        <v/>
      </c>
      <c r="BR1653" s="57" t="str">
        <f t="shared" si="230"/>
        <v>_</v>
      </c>
      <c r="BU1653" s="53" t="str">
        <f>IFERROR(VLOOKUP(BT1653,abbreviation[[description_german]:[abbreviation_budo]],3,FALSE),"")</f>
        <v/>
      </c>
      <c r="BV1653" s="60" t="str">
        <f t="shared" si="231"/>
        <v>_</v>
      </c>
      <c r="BY1653" s="48" t="str">
        <f>IFERROR(VLOOKUP(BX1653,category[[category_name_german]:[abbreviation_category_budo]],3,FALSE),"")</f>
        <v/>
      </c>
      <c r="CB1653" s="48" t="str">
        <f>IFERROR(VLOOKUP(CA1653,category[[category_name_german]:[abbreviation_category_budo]],3,FALSE),"")</f>
        <v/>
      </c>
      <c r="CE1653" s="48" t="str">
        <f>IFERROR(VLOOKUP(CD1653,category[[category_name_german]:[abbreviation_category_budo]],3,FALSE),"")</f>
        <v/>
      </c>
      <c r="CH1653" s="48" t="str">
        <f>IFERROR(VLOOKUP(CG1653,category[[category_name_german]:[abbreviation_category_budo]],3,FALSE),"")</f>
        <v/>
      </c>
      <c r="CK1653" s="48" t="str">
        <f>IFERROR(VLOOKUP(CJ1653,category[[category_name_german]:[abbreviation_category_budo]],3,FALSE),"")</f>
        <v/>
      </c>
      <c r="CM1653" s="49" t="str">
        <f t="shared" si="232"/>
        <v/>
      </c>
      <c r="CO1653" s="63" t="str">
        <f t="shared" si="233"/>
        <v/>
      </c>
    </row>
    <row r="1654" spans="4:93" x14ac:dyDescent="0.25">
      <c r="D1654" s="48" t="str">
        <f>IFERROR(VLOOKUP(C1654,category[[category_name_german]:[abbreviation_category_budo]],3,FALSE),"")</f>
        <v/>
      </c>
      <c r="G1654" s="48" t="str">
        <f>IFERROR(VLOOKUP(F1654,category[[category_name_german]:[abbreviation_category_budo]],3,FALSE),"")</f>
        <v/>
      </c>
      <c r="J1654" s="48" t="str">
        <f>IFERROR(VLOOKUP(I1654,category[[category_name_german]:[abbreviation_category_budo]],3,FALSE),"")</f>
        <v/>
      </c>
      <c r="M1654" s="48" t="str">
        <f>IFERROR(VLOOKUP(L1654,category[[category_name_german]:[abbreviation_category_budo]],3,FALSE),"")</f>
        <v/>
      </c>
      <c r="P1654" s="48" t="str">
        <f>IFERROR(VLOOKUP(O1654,category[[category_name_german]:[abbreviation_category_budo]],3,FALSE),"")</f>
        <v/>
      </c>
      <c r="R1654" s="49" t="str">
        <f t="shared" si="225"/>
        <v/>
      </c>
      <c r="U1654" s="48" t="str">
        <f>IFERROR(VLOOKUP(T1654,abbreviation[[description_german]:[abbreviation_budo]],3,FALSE),"")</f>
        <v/>
      </c>
      <c r="X1654" s="51" t="str">
        <f>IFERROR(VLOOKUP(W1654,abbreviation[[description_german]:[abbreviation_budo]],3,FALSE),"")</f>
        <v/>
      </c>
      <c r="Y1654" s="33"/>
      <c r="AA1654" s="49" t="str">
        <f t="shared" si="226"/>
        <v/>
      </c>
      <c r="AD1654" s="48" t="str">
        <f>IFERROR(VLOOKUP(AC1654,abbreviation[[description_german]:[abbreviation_budo]],3,FALSE),"")</f>
        <v/>
      </c>
      <c r="AG1654" s="54" t="str">
        <f>IFERROR(VLOOKUP(AF1654,abbreviation[[description_german]:[abbreviation_budo]],3,FALSE),"")</f>
        <v/>
      </c>
      <c r="AJ1654" s="49" t="str">
        <f t="shared" si="227"/>
        <v>_</v>
      </c>
      <c r="AM1654" s="48" t="str">
        <f>IFERROR(VLOOKUP(AL1654,abbreviation[[description_german]:[abbreviation_budo]],3,FALSE),"")</f>
        <v/>
      </c>
      <c r="AP1654" s="54" t="str">
        <f>IFERROR(VLOOKUP(AO1654,abbreviation[[description_german]:[abbreviation_budo]],3,FALSE),"")</f>
        <v/>
      </c>
      <c r="AS1654" s="49" t="str">
        <f t="shared" si="228"/>
        <v>_</v>
      </c>
      <c r="AV1654" s="53" t="str">
        <f>IFERROR(VLOOKUP(AU1654,abbreviation[[description_german]:[abbreviation_budo]],3,FALSE),"")</f>
        <v/>
      </c>
      <c r="AY1654" s="51" t="str">
        <f>IFERROR(VLOOKUP(AX1654,abbreviation[[description_german]:[abbreviation_budo]],3,FALSE),"")</f>
        <v/>
      </c>
      <c r="BB1654" s="51" t="str">
        <f>IFERROR(VLOOKUP(BA1654,abbreviation[[description_german]:[abbreviation_budo]],3,FALSE),"")</f>
        <v/>
      </c>
      <c r="BE1654" s="51" t="str">
        <f>IFERROR(VLOOKUP(BD1654,abbreviation[[description_german]:[abbreviation_budo]],3,FALSE),"")</f>
        <v/>
      </c>
      <c r="BG1654" s="38"/>
      <c r="BH1654" s="49" t="str">
        <f t="shared" si="229"/>
        <v>_</v>
      </c>
      <c r="BK1654" s="53" t="str">
        <f>IFERROR(VLOOKUP(BJ1654,abbreviation[[description_german]:[abbreviation_budo]],3,FALSE),"")</f>
        <v/>
      </c>
      <c r="BN1654" s="51" t="str">
        <f>IFERROR(VLOOKUP(BM1654,abbreviation[[description_german]:[abbreviation_budo]],3,FALSE),"")</f>
        <v/>
      </c>
      <c r="BO1654" s="31"/>
      <c r="BQ1654" s="51" t="str">
        <f>IFERROR(VLOOKUP(BP1654,abbreviation[[description_german]:[abbreviation_budo]],3,FALSE),"")</f>
        <v/>
      </c>
      <c r="BR1654" s="57" t="str">
        <f t="shared" si="230"/>
        <v>_</v>
      </c>
      <c r="BU1654" s="53" t="str">
        <f>IFERROR(VLOOKUP(BT1654,abbreviation[[description_german]:[abbreviation_budo]],3,FALSE),"")</f>
        <v/>
      </c>
      <c r="BV1654" s="60" t="str">
        <f t="shared" si="231"/>
        <v>_</v>
      </c>
      <c r="BY1654" s="48" t="str">
        <f>IFERROR(VLOOKUP(BX1654,category[[category_name_german]:[abbreviation_category_budo]],3,FALSE),"")</f>
        <v/>
      </c>
      <c r="CB1654" s="48" t="str">
        <f>IFERROR(VLOOKUP(CA1654,category[[category_name_german]:[abbreviation_category_budo]],3,FALSE),"")</f>
        <v/>
      </c>
      <c r="CE1654" s="48" t="str">
        <f>IFERROR(VLOOKUP(CD1654,category[[category_name_german]:[abbreviation_category_budo]],3,FALSE),"")</f>
        <v/>
      </c>
      <c r="CH1654" s="48" t="str">
        <f>IFERROR(VLOOKUP(CG1654,category[[category_name_german]:[abbreviation_category_budo]],3,FALSE),"")</f>
        <v/>
      </c>
      <c r="CK1654" s="48" t="str">
        <f>IFERROR(VLOOKUP(CJ1654,category[[category_name_german]:[abbreviation_category_budo]],3,FALSE),"")</f>
        <v/>
      </c>
      <c r="CM1654" s="49" t="str">
        <f t="shared" si="232"/>
        <v/>
      </c>
      <c r="CO1654" s="63" t="str">
        <f t="shared" si="233"/>
        <v/>
      </c>
    </row>
    <row r="1655" spans="4:93" x14ac:dyDescent="0.25">
      <c r="D1655" s="48" t="str">
        <f>IFERROR(VLOOKUP(C1655,category[[category_name_german]:[abbreviation_category_budo]],3,FALSE),"")</f>
        <v/>
      </c>
      <c r="G1655" s="48" t="str">
        <f>IFERROR(VLOOKUP(F1655,category[[category_name_german]:[abbreviation_category_budo]],3,FALSE),"")</f>
        <v/>
      </c>
      <c r="J1655" s="48" t="str">
        <f>IFERROR(VLOOKUP(I1655,category[[category_name_german]:[abbreviation_category_budo]],3,FALSE),"")</f>
        <v/>
      </c>
      <c r="M1655" s="48" t="str">
        <f>IFERROR(VLOOKUP(L1655,category[[category_name_german]:[abbreviation_category_budo]],3,FALSE),"")</f>
        <v/>
      </c>
      <c r="P1655" s="48" t="str">
        <f>IFERROR(VLOOKUP(O1655,category[[category_name_german]:[abbreviation_category_budo]],3,FALSE),"")</f>
        <v/>
      </c>
      <c r="R1655" s="49" t="str">
        <f t="shared" si="225"/>
        <v/>
      </c>
      <c r="U1655" s="48" t="str">
        <f>IFERROR(VLOOKUP(T1655,abbreviation[[description_german]:[abbreviation_budo]],3,FALSE),"")</f>
        <v/>
      </c>
      <c r="X1655" s="51" t="str">
        <f>IFERROR(VLOOKUP(W1655,abbreviation[[description_german]:[abbreviation_budo]],3,FALSE),"")</f>
        <v/>
      </c>
      <c r="Y1655" s="33"/>
      <c r="AA1655" s="49" t="str">
        <f t="shared" si="226"/>
        <v/>
      </c>
      <c r="AD1655" s="48" t="str">
        <f>IFERROR(VLOOKUP(AC1655,abbreviation[[description_german]:[abbreviation_budo]],3,FALSE),"")</f>
        <v/>
      </c>
      <c r="AG1655" s="54" t="str">
        <f>IFERROR(VLOOKUP(AF1655,abbreviation[[description_german]:[abbreviation_budo]],3,FALSE),"")</f>
        <v/>
      </c>
      <c r="AJ1655" s="49" t="str">
        <f t="shared" si="227"/>
        <v>_</v>
      </c>
      <c r="AM1655" s="48" t="str">
        <f>IFERROR(VLOOKUP(AL1655,abbreviation[[description_german]:[abbreviation_budo]],3,FALSE),"")</f>
        <v/>
      </c>
      <c r="AP1655" s="54" t="str">
        <f>IFERROR(VLOOKUP(AO1655,abbreviation[[description_german]:[abbreviation_budo]],3,FALSE),"")</f>
        <v/>
      </c>
      <c r="AS1655" s="49" t="str">
        <f t="shared" si="228"/>
        <v>_</v>
      </c>
      <c r="AV1655" s="53" t="str">
        <f>IFERROR(VLOOKUP(AU1655,abbreviation[[description_german]:[abbreviation_budo]],3,FALSE),"")</f>
        <v/>
      </c>
      <c r="AY1655" s="51" t="str">
        <f>IFERROR(VLOOKUP(AX1655,abbreviation[[description_german]:[abbreviation_budo]],3,FALSE),"")</f>
        <v/>
      </c>
      <c r="BB1655" s="51" t="str">
        <f>IFERROR(VLOOKUP(BA1655,abbreviation[[description_german]:[abbreviation_budo]],3,FALSE),"")</f>
        <v/>
      </c>
      <c r="BE1655" s="51" t="str">
        <f>IFERROR(VLOOKUP(BD1655,abbreviation[[description_german]:[abbreviation_budo]],3,FALSE),"")</f>
        <v/>
      </c>
      <c r="BG1655" s="38"/>
      <c r="BH1655" s="49" t="str">
        <f t="shared" si="229"/>
        <v>_</v>
      </c>
      <c r="BK1655" s="53" t="str">
        <f>IFERROR(VLOOKUP(BJ1655,abbreviation[[description_german]:[abbreviation_budo]],3,FALSE),"")</f>
        <v/>
      </c>
      <c r="BN1655" s="51" t="str">
        <f>IFERROR(VLOOKUP(BM1655,abbreviation[[description_german]:[abbreviation_budo]],3,FALSE),"")</f>
        <v/>
      </c>
      <c r="BO1655" s="31"/>
      <c r="BQ1655" s="51" t="str">
        <f>IFERROR(VLOOKUP(BP1655,abbreviation[[description_german]:[abbreviation_budo]],3,FALSE),"")</f>
        <v/>
      </c>
      <c r="BR1655" s="57" t="str">
        <f t="shared" si="230"/>
        <v>_</v>
      </c>
      <c r="BU1655" s="53" t="str">
        <f>IFERROR(VLOOKUP(BT1655,abbreviation[[description_german]:[abbreviation_budo]],3,FALSE),"")</f>
        <v/>
      </c>
      <c r="BV1655" s="60" t="str">
        <f t="shared" si="231"/>
        <v>_</v>
      </c>
      <c r="BY1655" s="48" t="str">
        <f>IFERROR(VLOOKUP(BX1655,category[[category_name_german]:[abbreviation_category_budo]],3,FALSE),"")</f>
        <v/>
      </c>
      <c r="CB1655" s="48" t="str">
        <f>IFERROR(VLOOKUP(CA1655,category[[category_name_german]:[abbreviation_category_budo]],3,FALSE),"")</f>
        <v/>
      </c>
      <c r="CE1655" s="48" t="str">
        <f>IFERROR(VLOOKUP(CD1655,category[[category_name_german]:[abbreviation_category_budo]],3,FALSE),"")</f>
        <v/>
      </c>
      <c r="CH1655" s="48" t="str">
        <f>IFERROR(VLOOKUP(CG1655,category[[category_name_german]:[abbreviation_category_budo]],3,FALSE),"")</f>
        <v/>
      </c>
      <c r="CK1655" s="48" t="str">
        <f>IFERROR(VLOOKUP(CJ1655,category[[category_name_german]:[abbreviation_category_budo]],3,FALSE),"")</f>
        <v/>
      </c>
      <c r="CM1655" s="49" t="str">
        <f t="shared" si="232"/>
        <v/>
      </c>
      <c r="CO1655" s="63" t="str">
        <f t="shared" si="233"/>
        <v/>
      </c>
    </row>
    <row r="1656" spans="4:93" x14ac:dyDescent="0.25">
      <c r="D1656" s="48" t="str">
        <f>IFERROR(VLOOKUP(C1656,category[[category_name_german]:[abbreviation_category_budo]],3,FALSE),"")</f>
        <v/>
      </c>
      <c r="G1656" s="48" t="str">
        <f>IFERROR(VLOOKUP(F1656,category[[category_name_german]:[abbreviation_category_budo]],3,FALSE),"")</f>
        <v/>
      </c>
      <c r="J1656" s="48" t="str">
        <f>IFERROR(VLOOKUP(I1656,category[[category_name_german]:[abbreviation_category_budo]],3,FALSE),"")</f>
        <v/>
      </c>
      <c r="M1656" s="48" t="str">
        <f>IFERROR(VLOOKUP(L1656,category[[category_name_german]:[abbreviation_category_budo]],3,FALSE),"")</f>
        <v/>
      </c>
      <c r="P1656" s="48" t="str">
        <f>IFERROR(VLOOKUP(O1656,category[[category_name_german]:[abbreviation_category_budo]],3,FALSE),"")</f>
        <v/>
      </c>
      <c r="R1656" s="49" t="str">
        <f t="shared" si="225"/>
        <v/>
      </c>
      <c r="U1656" s="48" t="str">
        <f>IFERROR(VLOOKUP(T1656,abbreviation[[description_german]:[abbreviation_budo]],3,FALSE),"")</f>
        <v/>
      </c>
      <c r="X1656" s="51" t="str">
        <f>IFERROR(VLOOKUP(W1656,abbreviation[[description_german]:[abbreviation_budo]],3,FALSE),"")</f>
        <v/>
      </c>
      <c r="Y1656" s="33"/>
      <c r="AA1656" s="49" t="str">
        <f t="shared" si="226"/>
        <v/>
      </c>
      <c r="AD1656" s="48" t="str">
        <f>IFERROR(VLOOKUP(AC1656,abbreviation[[description_german]:[abbreviation_budo]],3,FALSE),"")</f>
        <v/>
      </c>
      <c r="AG1656" s="54" t="str">
        <f>IFERROR(VLOOKUP(AF1656,abbreviation[[description_german]:[abbreviation_budo]],3,FALSE),"")</f>
        <v/>
      </c>
      <c r="AJ1656" s="49" t="str">
        <f t="shared" si="227"/>
        <v>_</v>
      </c>
      <c r="AM1656" s="48" t="str">
        <f>IFERROR(VLOOKUP(AL1656,abbreviation[[description_german]:[abbreviation_budo]],3,FALSE),"")</f>
        <v/>
      </c>
      <c r="AP1656" s="54" t="str">
        <f>IFERROR(VLOOKUP(AO1656,abbreviation[[description_german]:[abbreviation_budo]],3,FALSE),"")</f>
        <v/>
      </c>
      <c r="AS1656" s="49" t="str">
        <f t="shared" si="228"/>
        <v>_</v>
      </c>
      <c r="AV1656" s="53" t="str">
        <f>IFERROR(VLOOKUP(AU1656,abbreviation[[description_german]:[abbreviation_budo]],3,FALSE),"")</f>
        <v/>
      </c>
      <c r="AY1656" s="51" t="str">
        <f>IFERROR(VLOOKUP(AX1656,abbreviation[[description_german]:[abbreviation_budo]],3,FALSE),"")</f>
        <v/>
      </c>
      <c r="BB1656" s="51" t="str">
        <f>IFERROR(VLOOKUP(BA1656,abbreviation[[description_german]:[abbreviation_budo]],3,FALSE),"")</f>
        <v/>
      </c>
      <c r="BE1656" s="51" t="str">
        <f>IFERROR(VLOOKUP(BD1656,abbreviation[[description_german]:[abbreviation_budo]],3,FALSE),"")</f>
        <v/>
      </c>
      <c r="BG1656" s="38"/>
      <c r="BH1656" s="49" t="str">
        <f t="shared" si="229"/>
        <v>_</v>
      </c>
      <c r="BK1656" s="53" t="str">
        <f>IFERROR(VLOOKUP(BJ1656,abbreviation[[description_german]:[abbreviation_budo]],3,FALSE),"")</f>
        <v/>
      </c>
      <c r="BN1656" s="51" t="str">
        <f>IFERROR(VLOOKUP(BM1656,abbreviation[[description_german]:[abbreviation_budo]],3,FALSE),"")</f>
        <v/>
      </c>
      <c r="BO1656" s="31"/>
      <c r="BQ1656" s="51" t="str">
        <f>IFERROR(VLOOKUP(BP1656,abbreviation[[description_german]:[abbreviation_budo]],3,FALSE),"")</f>
        <v/>
      </c>
      <c r="BR1656" s="57" t="str">
        <f t="shared" si="230"/>
        <v>_</v>
      </c>
      <c r="BU1656" s="53" t="str">
        <f>IFERROR(VLOOKUP(BT1656,abbreviation[[description_german]:[abbreviation_budo]],3,FALSE),"")</f>
        <v/>
      </c>
      <c r="BV1656" s="60" t="str">
        <f t="shared" si="231"/>
        <v>_</v>
      </c>
      <c r="BY1656" s="48" t="str">
        <f>IFERROR(VLOOKUP(BX1656,category[[category_name_german]:[abbreviation_category_budo]],3,FALSE),"")</f>
        <v/>
      </c>
      <c r="CB1656" s="48" t="str">
        <f>IFERROR(VLOOKUP(CA1656,category[[category_name_german]:[abbreviation_category_budo]],3,FALSE),"")</f>
        <v/>
      </c>
      <c r="CE1656" s="48" t="str">
        <f>IFERROR(VLOOKUP(CD1656,category[[category_name_german]:[abbreviation_category_budo]],3,FALSE),"")</f>
        <v/>
      </c>
      <c r="CH1656" s="48" t="str">
        <f>IFERROR(VLOOKUP(CG1656,category[[category_name_german]:[abbreviation_category_budo]],3,FALSE),"")</f>
        <v/>
      </c>
      <c r="CK1656" s="48" t="str">
        <f>IFERROR(VLOOKUP(CJ1656,category[[category_name_german]:[abbreviation_category_budo]],3,FALSE),"")</f>
        <v/>
      </c>
      <c r="CM1656" s="49" t="str">
        <f t="shared" si="232"/>
        <v/>
      </c>
      <c r="CO1656" s="63" t="str">
        <f t="shared" si="233"/>
        <v/>
      </c>
    </row>
    <row r="1657" spans="4:93" x14ac:dyDescent="0.25">
      <c r="D1657" s="48" t="str">
        <f>IFERROR(VLOOKUP(C1657,category[[category_name_german]:[abbreviation_category_budo]],3,FALSE),"")</f>
        <v/>
      </c>
      <c r="G1657" s="48" t="str">
        <f>IFERROR(VLOOKUP(F1657,category[[category_name_german]:[abbreviation_category_budo]],3,FALSE),"")</f>
        <v/>
      </c>
      <c r="J1657" s="48" t="str">
        <f>IFERROR(VLOOKUP(I1657,category[[category_name_german]:[abbreviation_category_budo]],3,FALSE),"")</f>
        <v/>
      </c>
      <c r="M1657" s="48" t="str">
        <f>IFERROR(VLOOKUP(L1657,category[[category_name_german]:[abbreviation_category_budo]],3,FALSE),"")</f>
        <v/>
      </c>
      <c r="P1657" s="48" t="str">
        <f>IFERROR(VLOOKUP(O1657,category[[category_name_german]:[abbreviation_category_budo]],3,FALSE),"")</f>
        <v/>
      </c>
      <c r="R1657" s="49" t="str">
        <f t="shared" si="225"/>
        <v/>
      </c>
      <c r="U1657" s="48" t="str">
        <f>IFERROR(VLOOKUP(T1657,abbreviation[[description_german]:[abbreviation_budo]],3,FALSE),"")</f>
        <v/>
      </c>
      <c r="X1657" s="51" t="str">
        <f>IFERROR(VLOOKUP(W1657,abbreviation[[description_german]:[abbreviation_budo]],3,FALSE),"")</f>
        <v/>
      </c>
      <c r="Y1657" s="33"/>
      <c r="AA1657" s="49" t="str">
        <f t="shared" si="226"/>
        <v/>
      </c>
      <c r="AD1657" s="48" t="str">
        <f>IFERROR(VLOOKUP(AC1657,abbreviation[[description_german]:[abbreviation_budo]],3,FALSE),"")</f>
        <v/>
      </c>
      <c r="AG1657" s="54" t="str">
        <f>IFERROR(VLOOKUP(AF1657,abbreviation[[description_german]:[abbreviation_budo]],3,FALSE),"")</f>
        <v/>
      </c>
      <c r="AJ1657" s="49" t="str">
        <f t="shared" si="227"/>
        <v>_</v>
      </c>
      <c r="AM1657" s="48" t="str">
        <f>IFERROR(VLOOKUP(AL1657,abbreviation[[description_german]:[abbreviation_budo]],3,FALSE),"")</f>
        <v/>
      </c>
      <c r="AP1657" s="54" t="str">
        <f>IFERROR(VLOOKUP(AO1657,abbreviation[[description_german]:[abbreviation_budo]],3,FALSE),"")</f>
        <v/>
      </c>
      <c r="AS1657" s="49" t="str">
        <f t="shared" si="228"/>
        <v>_</v>
      </c>
      <c r="AV1657" s="53" t="str">
        <f>IFERROR(VLOOKUP(AU1657,abbreviation[[description_german]:[abbreviation_budo]],3,FALSE),"")</f>
        <v/>
      </c>
      <c r="AY1657" s="51" t="str">
        <f>IFERROR(VLOOKUP(AX1657,abbreviation[[description_german]:[abbreviation_budo]],3,FALSE),"")</f>
        <v/>
      </c>
      <c r="BB1657" s="51" t="str">
        <f>IFERROR(VLOOKUP(BA1657,abbreviation[[description_german]:[abbreviation_budo]],3,FALSE),"")</f>
        <v/>
      </c>
      <c r="BE1657" s="51" t="str">
        <f>IFERROR(VLOOKUP(BD1657,abbreviation[[description_german]:[abbreviation_budo]],3,FALSE),"")</f>
        <v/>
      </c>
      <c r="BG1657" s="38"/>
      <c r="BH1657" s="49" t="str">
        <f t="shared" si="229"/>
        <v>_</v>
      </c>
      <c r="BK1657" s="53" t="str">
        <f>IFERROR(VLOOKUP(BJ1657,abbreviation[[description_german]:[abbreviation_budo]],3,FALSE),"")</f>
        <v/>
      </c>
      <c r="BN1657" s="51" t="str">
        <f>IFERROR(VLOOKUP(BM1657,abbreviation[[description_german]:[abbreviation_budo]],3,FALSE),"")</f>
        <v/>
      </c>
      <c r="BO1657" s="31"/>
      <c r="BQ1657" s="51" t="str">
        <f>IFERROR(VLOOKUP(BP1657,abbreviation[[description_german]:[abbreviation_budo]],3,FALSE),"")</f>
        <v/>
      </c>
      <c r="BR1657" s="57" t="str">
        <f t="shared" si="230"/>
        <v>_</v>
      </c>
      <c r="BU1657" s="53" t="str">
        <f>IFERROR(VLOOKUP(BT1657,abbreviation[[description_german]:[abbreviation_budo]],3,FALSE),"")</f>
        <v/>
      </c>
      <c r="BV1657" s="60" t="str">
        <f t="shared" si="231"/>
        <v>_</v>
      </c>
      <c r="BY1657" s="48" t="str">
        <f>IFERROR(VLOOKUP(BX1657,category[[category_name_german]:[abbreviation_category_budo]],3,FALSE),"")</f>
        <v/>
      </c>
      <c r="CB1657" s="48" t="str">
        <f>IFERROR(VLOOKUP(CA1657,category[[category_name_german]:[abbreviation_category_budo]],3,FALSE),"")</f>
        <v/>
      </c>
      <c r="CE1657" s="48" t="str">
        <f>IFERROR(VLOOKUP(CD1657,category[[category_name_german]:[abbreviation_category_budo]],3,FALSE),"")</f>
        <v/>
      </c>
      <c r="CH1657" s="48" t="str">
        <f>IFERROR(VLOOKUP(CG1657,category[[category_name_german]:[abbreviation_category_budo]],3,FALSE),"")</f>
        <v/>
      </c>
      <c r="CK1657" s="48" t="str">
        <f>IFERROR(VLOOKUP(CJ1657,category[[category_name_german]:[abbreviation_category_budo]],3,FALSE),"")</f>
        <v/>
      </c>
      <c r="CM1657" s="49" t="str">
        <f t="shared" si="232"/>
        <v/>
      </c>
      <c r="CO1657" s="63" t="str">
        <f t="shared" si="233"/>
        <v/>
      </c>
    </row>
    <row r="1658" spans="4:93" x14ac:dyDescent="0.25">
      <c r="D1658" s="48" t="str">
        <f>IFERROR(VLOOKUP(C1658,category[[category_name_german]:[abbreviation_category_budo]],3,FALSE),"")</f>
        <v/>
      </c>
      <c r="G1658" s="48" t="str">
        <f>IFERROR(VLOOKUP(F1658,category[[category_name_german]:[abbreviation_category_budo]],3,FALSE),"")</f>
        <v/>
      </c>
      <c r="J1658" s="48" t="str">
        <f>IFERROR(VLOOKUP(I1658,category[[category_name_german]:[abbreviation_category_budo]],3,FALSE),"")</f>
        <v/>
      </c>
      <c r="M1658" s="48" t="str">
        <f>IFERROR(VLOOKUP(L1658,category[[category_name_german]:[abbreviation_category_budo]],3,FALSE),"")</f>
        <v/>
      </c>
      <c r="P1658" s="48" t="str">
        <f>IFERROR(VLOOKUP(O1658,category[[category_name_german]:[abbreviation_category_budo]],3,FALSE),"")</f>
        <v/>
      </c>
      <c r="R1658" s="49" t="str">
        <f t="shared" si="225"/>
        <v/>
      </c>
      <c r="U1658" s="48" t="str">
        <f>IFERROR(VLOOKUP(T1658,abbreviation[[description_german]:[abbreviation_budo]],3,FALSE),"")</f>
        <v/>
      </c>
      <c r="X1658" s="51" t="str">
        <f>IFERROR(VLOOKUP(W1658,abbreviation[[description_german]:[abbreviation_budo]],3,FALSE),"")</f>
        <v/>
      </c>
      <c r="Y1658" s="33"/>
      <c r="AA1658" s="49" t="str">
        <f t="shared" si="226"/>
        <v/>
      </c>
      <c r="AD1658" s="48" t="str">
        <f>IFERROR(VLOOKUP(AC1658,abbreviation[[description_german]:[abbreviation_budo]],3,FALSE),"")</f>
        <v/>
      </c>
      <c r="AG1658" s="54" t="str">
        <f>IFERROR(VLOOKUP(AF1658,abbreviation[[description_german]:[abbreviation_budo]],3,FALSE),"")</f>
        <v/>
      </c>
      <c r="AJ1658" s="49" t="str">
        <f t="shared" si="227"/>
        <v>_</v>
      </c>
      <c r="AM1658" s="48" t="str">
        <f>IFERROR(VLOOKUP(AL1658,abbreviation[[description_german]:[abbreviation_budo]],3,FALSE),"")</f>
        <v/>
      </c>
      <c r="AP1658" s="54" t="str">
        <f>IFERROR(VLOOKUP(AO1658,abbreviation[[description_german]:[abbreviation_budo]],3,FALSE),"")</f>
        <v/>
      </c>
      <c r="AS1658" s="49" t="str">
        <f t="shared" si="228"/>
        <v>_</v>
      </c>
      <c r="AV1658" s="53" t="str">
        <f>IFERROR(VLOOKUP(AU1658,abbreviation[[description_german]:[abbreviation_budo]],3,FALSE),"")</f>
        <v/>
      </c>
      <c r="AY1658" s="51" t="str">
        <f>IFERROR(VLOOKUP(AX1658,abbreviation[[description_german]:[abbreviation_budo]],3,FALSE),"")</f>
        <v/>
      </c>
      <c r="BB1658" s="51" t="str">
        <f>IFERROR(VLOOKUP(BA1658,abbreviation[[description_german]:[abbreviation_budo]],3,FALSE),"")</f>
        <v/>
      </c>
      <c r="BE1658" s="51" t="str">
        <f>IFERROR(VLOOKUP(BD1658,abbreviation[[description_german]:[abbreviation_budo]],3,FALSE),"")</f>
        <v/>
      </c>
      <c r="BG1658" s="38"/>
      <c r="BH1658" s="49" t="str">
        <f t="shared" si="229"/>
        <v>_</v>
      </c>
      <c r="BK1658" s="53" t="str">
        <f>IFERROR(VLOOKUP(BJ1658,abbreviation[[description_german]:[abbreviation_budo]],3,FALSE),"")</f>
        <v/>
      </c>
      <c r="BN1658" s="51" t="str">
        <f>IFERROR(VLOOKUP(BM1658,abbreviation[[description_german]:[abbreviation_budo]],3,FALSE),"")</f>
        <v/>
      </c>
      <c r="BO1658" s="31"/>
      <c r="BQ1658" s="51" t="str">
        <f>IFERROR(VLOOKUP(BP1658,abbreviation[[description_german]:[abbreviation_budo]],3,FALSE),"")</f>
        <v/>
      </c>
      <c r="BR1658" s="57" t="str">
        <f t="shared" si="230"/>
        <v>_</v>
      </c>
      <c r="BU1658" s="53" t="str">
        <f>IFERROR(VLOOKUP(BT1658,abbreviation[[description_german]:[abbreviation_budo]],3,FALSE),"")</f>
        <v/>
      </c>
      <c r="BV1658" s="60" t="str">
        <f t="shared" si="231"/>
        <v>_</v>
      </c>
      <c r="BY1658" s="48" t="str">
        <f>IFERROR(VLOOKUP(BX1658,category[[category_name_german]:[abbreviation_category_budo]],3,FALSE),"")</f>
        <v/>
      </c>
      <c r="CB1658" s="48" t="str">
        <f>IFERROR(VLOOKUP(CA1658,category[[category_name_german]:[abbreviation_category_budo]],3,FALSE),"")</f>
        <v/>
      </c>
      <c r="CE1658" s="48" t="str">
        <f>IFERROR(VLOOKUP(CD1658,category[[category_name_german]:[abbreviation_category_budo]],3,FALSE),"")</f>
        <v/>
      </c>
      <c r="CH1658" s="48" t="str">
        <f>IFERROR(VLOOKUP(CG1658,category[[category_name_german]:[abbreviation_category_budo]],3,FALSE),"")</f>
        <v/>
      </c>
      <c r="CK1658" s="48" t="str">
        <f>IFERROR(VLOOKUP(CJ1658,category[[category_name_german]:[abbreviation_category_budo]],3,FALSE),"")</f>
        <v/>
      </c>
      <c r="CM1658" s="49" t="str">
        <f t="shared" si="232"/>
        <v/>
      </c>
      <c r="CO1658" s="63" t="str">
        <f t="shared" si="233"/>
        <v/>
      </c>
    </row>
    <row r="1659" spans="4:93" x14ac:dyDescent="0.25">
      <c r="D1659" s="48" t="str">
        <f>IFERROR(VLOOKUP(C1659,category[[category_name_german]:[abbreviation_category_budo]],3,FALSE),"")</f>
        <v/>
      </c>
      <c r="G1659" s="48" t="str">
        <f>IFERROR(VLOOKUP(F1659,category[[category_name_german]:[abbreviation_category_budo]],3,FALSE),"")</f>
        <v/>
      </c>
      <c r="J1659" s="48" t="str">
        <f>IFERROR(VLOOKUP(I1659,category[[category_name_german]:[abbreviation_category_budo]],3,FALSE),"")</f>
        <v/>
      </c>
      <c r="M1659" s="48" t="str">
        <f>IFERROR(VLOOKUP(L1659,category[[category_name_german]:[abbreviation_category_budo]],3,FALSE),"")</f>
        <v/>
      </c>
      <c r="P1659" s="48" t="str">
        <f>IFERROR(VLOOKUP(O1659,category[[category_name_german]:[abbreviation_category_budo]],3,FALSE),"")</f>
        <v/>
      </c>
      <c r="R1659" s="49" t="str">
        <f t="shared" si="225"/>
        <v/>
      </c>
      <c r="U1659" s="48" t="str">
        <f>IFERROR(VLOOKUP(T1659,abbreviation[[description_german]:[abbreviation_budo]],3,FALSE),"")</f>
        <v/>
      </c>
      <c r="X1659" s="51" t="str">
        <f>IFERROR(VLOOKUP(W1659,abbreviation[[description_german]:[abbreviation_budo]],3,FALSE),"")</f>
        <v/>
      </c>
      <c r="Y1659" s="33"/>
      <c r="AA1659" s="49" t="str">
        <f t="shared" si="226"/>
        <v/>
      </c>
      <c r="AD1659" s="48" t="str">
        <f>IFERROR(VLOOKUP(AC1659,abbreviation[[description_german]:[abbreviation_budo]],3,FALSE),"")</f>
        <v/>
      </c>
      <c r="AG1659" s="54" t="str">
        <f>IFERROR(VLOOKUP(AF1659,abbreviation[[description_german]:[abbreviation_budo]],3,FALSE),"")</f>
        <v/>
      </c>
      <c r="AJ1659" s="49" t="str">
        <f t="shared" si="227"/>
        <v>_</v>
      </c>
      <c r="AM1659" s="48" t="str">
        <f>IFERROR(VLOOKUP(AL1659,abbreviation[[description_german]:[abbreviation_budo]],3,FALSE),"")</f>
        <v/>
      </c>
      <c r="AP1659" s="54" t="str">
        <f>IFERROR(VLOOKUP(AO1659,abbreviation[[description_german]:[abbreviation_budo]],3,FALSE),"")</f>
        <v/>
      </c>
      <c r="AS1659" s="49" t="str">
        <f t="shared" si="228"/>
        <v>_</v>
      </c>
      <c r="AV1659" s="53" t="str">
        <f>IFERROR(VLOOKUP(AU1659,abbreviation[[description_german]:[abbreviation_budo]],3,FALSE),"")</f>
        <v/>
      </c>
      <c r="AY1659" s="51" t="str">
        <f>IFERROR(VLOOKUP(AX1659,abbreviation[[description_german]:[abbreviation_budo]],3,FALSE),"")</f>
        <v/>
      </c>
      <c r="BB1659" s="51" t="str">
        <f>IFERROR(VLOOKUP(BA1659,abbreviation[[description_german]:[abbreviation_budo]],3,FALSE),"")</f>
        <v/>
      </c>
      <c r="BE1659" s="51" t="str">
        <f>IFERROR(VLOOKUP(BD1659,abbreviation[[description_german]:[abbreviation_budo]],3,FALSE),"")</f>
        <v/>
      </c>
      <c r="BG1659" s="38"/>
      <c r="BH1659" s="49" t="str">
        <f t="shared" si="229"/>
        <v>_</v>
      </c>
      <c r="BK1659" s="53" t="str">
        <f>IFERROR(VLOOKUP(BJ1659,abbreviation[[description_german]:[abbreviation_budo]],3,FALSE),"")</f>
        <v/>
      </c>
      <c r="BN1659" s="51" t="str">
        <f>IFERROR(VLOOKUP(BM1659,abbreviation[[description_german]:[abbreviation_budo]],3,FALSE),"")</f>
        <v/>
      </c>
      <c r="BO1659" s="31"/>
      <c r="BQ1659" s="51" t="str">
        <f>IFERROR(VLOOKUP(BP1659,abbreviation[[description_german]:[abbreviation_budo]],3,FALSE),"")</f>
        <v/>
      </c>
      <c r="BR1659" s="57" t="str">
        <f t="shared" si="230"/>
        <v>_</v>
      </c>
      <c r="BU1659" s="53" t="str">
        <f>IFERROR(VLOOKUP(BT1659,abbreviation[[description_german]:[abbreviation_budo]],3,FALSE),"")</f>
        <v/>
      </c>
      <c r="BV1659" s="60" t="str">
        <f t="shared" si="231"/>
        <v>_</v>
      </c>
      <c r="BY1659" s="48" t="str">
        <f>IFERROR(VLOOKUP(BX1659,category[[category_name_german]:[abbreviation_category_budo]],3,FALSE),"")</f>
        <v/>
      </c>
      <c r="CB1659" s="48" t="str">
        <f>IFERROR(VLOOKUP(CA1659,category[[category_name_german]:[abbreviation_category_budo]],3,FALSE),"")</f>
        <v/>
      </c>
      <c r="CE1659" s="48" t="str">
        <f>IFERROR(VLOOKUP(CD1659,category[[category_name_german]:[abbreviation_category_budo]],3,FALSE),"")</f>
        <v/>
      </c>
      <c r="CH1659" s="48" t="str">
        <f>IFERROR(VLOOKUP(CG1659,category[[category_name_german]:[abbreviation_category_budo]],3,FALSE),"")</f>
        <v/>
      </c>
      <c r="CK1659" s="48" t="str">
        <f>IFERROR(VLOOKUP(CJ1659,category[[category_name_german]:[abbreviation_category_budo]],3,FALSE),"")</f>
        <v/>
      </c>
      <c r="CM1659" s="49" t="str">
        <f t="shared" si="232"/>
        <v/>
      </c>
      <c r="CO1659" s="63" t="str">
        <f t="shared" si="233"/>
        <v/>
      </c>
    </row>
    <row r="1660" spans="4:93" x14ac:dyDescent="0.25">
      <c r="D1660" s="48" t="str">
        <f>IFERROR(VLOOKUP(C1660,category[[category_name_german]:[abbreviation_category_budo]],3,FALSE),"")</f>
        <v/>
      </c>
      <c r="G1660" s="48" t="str">
        <f>IFERROR(VLOOKUP(F1660,category[[category_name_german]:[abbreviation_category_budo]],3,FALSE),"")</f>
        <v/>
      </c>
      <c r="J1660" s="48" t="str">
        <f>IFERROR(VLOOKUP(I1660,category[[category_name_german]:[abbreviation_category_budo]],3,FALSE),"")</f>
        <v/>
      </c>
      <c r="M1660" s="48" t="str">
        <f>IFERROR(VLOOKUP(L1660,category[[category_name_german]:[abbreviation_category_budo]],3,FALSE),"")</f>
        <v/>
      </c>
      <c r="P1660" s="48" t="str">
        <f>IFERROR(VLOOKUP(O1660,category[[category_name_german]:[abbreviation_category_budo]],3,FALSE),"")</f>
        <v/>
      </c>
      <c r="R1660" s="49" t="str">
        <f t="shared" si="225"/>
        <v/>
      </c>
      <c r="U1660" s="48" t="str">
        <f>IFERROR(VLOOKUP(T1660,abbreviation[[description_german]:[abbreviation_budo]],3,FALSE),"")</f>
        <v/>
      </c>
      <c r="X1660" s="51" t="str">
        <f>IFERROR(VLOOKUP(W1660,abbreviation[[description_german]:[abbreviation_budo]],3,FALSE),"")</f>
        <v/>
      </c>
      <c r="Y1660" s="33"/>
      <c r="AA1660" s="49" t="str">
        <f t="shared" si="226"/>
        <v/>
      </c>
      <c r="AD1660" s="48" t="str">
        <f>IFERROR(VLOOKUP(AC1660,abbreviation[[description_german]:[abbreviation_budo]],3,FALSE),"")</f>
        <v/>
      </c>
      <c r="AG1660" s="54" t="str">
        <f>IFERROR(VLOOKUP(AF1660,abbreviation[[description_german]:[abbreviation_budo]],3,FALSE),"")</f>
        <v/>
      </c>
      <c r="AJ1660" s="49" t="str">
        <f t="shared" si="227"/>
        <v>_</v>
      </c>
      <c r="AM1660" s="48" t="str">
        <f>IFERROR(VLOOKUP(AL1660,abbreviation[[description_german]:[abbreviation_budo]],3,FALSE),"")</f>
        <v/>
      </c>
      <c r="AP1660" s="54" t="str">
        <f>IFERROR(VLOOKUP(AO1660,abbreviation[[description_german]:[abbreviation_budo]],3,FALSE),"")</f>
        <v/>
      </c>
      <c r="AS1660" s="49" t="str">
        <f t="shared" si="228"/>
        <v>_</v>
      </c>
      <c r="AV1660" s="53" t="str">
        <f>IFERROR(VLOOKUP(AU1660,abbreviation[[description_german]:[abbreviation_budo]],3,FALSE),"")</f>
        <v/>
      </c>
      <c r="AY1660" s="51" t="str">
        <f>IFERROR(VLOOKUP(AX1660,abbreviation[[description_german]:[abbreviation_budo]],3,FALSE),"")</f>
        <v/>
      </c>
      <c r="BB1660" s="51" t="str">
        <f>IFERROR(VLOOKUP(BA1660,abbreviation[[description_german]:[abbreviation_budo]],3,FALSE),"")</f>
        <v/>
      </c>
      <c r="BE1660" s="51" t="str">
        <f>IFERROR(VLOOKUP(BD1660,abbreviation[[description_german]:[abbreviation_budo]],3,FALSE),"")</f>
        <v/>
      </c>
      <c r="BG1660" s="38"/>
      <c r="BH1660" s="49" t="str">
        <f t="shared" si="229"/>
        <v>_</v>
      </c>
      <c r="BK1660" s="53" t="str">
        <f>IFERROR(VLOOKUP(BJ1660,abbreviation[[description_german]:[abbreviation_budo]],3,FALSE),"")</f>
        <v/>
      </c>
      <c r="BN1660" s="51" t="str">
        <f>IFERROR(VLOOKUP(BM1660,abbreviation[[description_german]:[abbreviation_budo]],3,FALSE),"")</f>
        <v/>
      </c>
      <c r="BO1660" s="31"/>
      <c r="BQ1660" s="51" t="str">
        <f>IFERROR(VLOOKUP(BP1660,abbreviation[[description_german]:[abbreviation_budo]],3,FALSE),"")</f>
        <v/>
      </c>
      <c r="BR1660" s="57" t="str">
        <f t="shared" si="230"/>
        <v>_</v>
      </c>
      <c r="BU1660" s="53" t="str">
        <f>IFERROR(VLOOKUP(BT1660,abbreviation[[description_german]:[abbreviation_budo]],3,FALSE),"")</f>
        <v/>
      </c>
      <c r="BV1660" s="60" t="str">
        <f t="shared" si="231"/>
        <v>_</v>
      </c>
      <c r="BY1660" s="48" t="str">
        <f>IFERROR(VLOOKUP(BX1660,category[[category_name_german]:[abbreviation_category_budo]],3,FALSE),"")</f>
        <v/>
      </c>
      <c r="CB1660" s="48" t="str">
        <f>IFERROR(VLOOKUP(CA1660,category[[category_name_german]:[abbreviation_category_budo]],3,FALSE),"")</f>
        <v/>
      </c>
      <c r="CE1660" s="48" t="str">
        <f>IFERROR(VLOOKUP(CD1660,category[[category_name_german]:[abbreviation_category_budo]],3,FALSE),"")</f>
        <v/>
      </c>
      <c r="CH1660" s="48" t="str">
        <f>IFERROR(VLOOKUP(CG1660,category[[category_name_german]:[abbreviation_category_budo]],3,FALSE),"")</f>
        <v/>
      </c>
      <c r="CK1660" s="48" t="str">
        <f>IFERROR(VLOOKUP(CJ1660,category[[category_name_german]:[abbreviation_category_budo]],3,FALSE),"")</f>
        <v/>
      </c>
      <c r="CM1660" s="49" t="str">
        <f t="shared" si="232"/>
        <v/>
      </c>
      <c r="CO1660" s="63" t="str">
        <f t="shared" si="233"/>
        <v/>
      </c>
    </row>
    <row r="1661" spans="4:93" x14ac:dyDescent="0.25">
      <c r="D1661" s="48" t="str">
        <f>IFERROR(VLOOKUP(C1661,category[[category_name_german]:[abbreviation_category_budo]],3,FALSE),"")</f>
        <v/>
      </c>
      <c r="G1661" s="48" t="str">
        <f>IFERROR(VLOOKUP(F1661,category[[category_name_german]:[abbreviation_category_budo]],3,FALSE),"")</f>
        <v/>
      </c>
      <c r="J1661" s="48" t="str">
        <f>IFERROR(VLOOKUP(I1661,category[[category_name_german]:[abbreviation_category_budo]],3,FALSE),"")</f>
        <v/>
      </c>
      <c r="M1661" s="48" t="str">
        <f>IFERROR(VLOOKUP(L1661,category[[category_name_german]:[abbreviation_category_budo]],3,FALSE),"")</f>
        <v/>
      </c>
      <c r="P1661" s="48" t="str">
        <f>IFERROR(VLOOKUP(O1661,category[[category_name_german]:[abbreviation_category_budo]],3,FALSE),"")</f>
        <v/>
      </c>
      <c r="R1661" s="49" t="str">
        <f t="shared" si="225"/>
        <v/>
      </c>
      <c r="U1661" s="48" t="str">
        <f>IFERROR(VLOOKUP(T1661,abbreviation[[description_german]:[abbreviation_budo]],3,FALSE),"")</f>
        <v/>
      </c>
      <c r="X1661" s="51" t="str">
        <f>IFERROR(VLOOKUP(W1661,abbreviation[[description_german]:[abbreviation_budo]],3,FALSE),"")</f>
        <v/>
      </c>
      <c r="Y1661" s="33"/>
      <c r="AA1661" s="49" t="str">
        <f t="shared" si="226"/>
        <v/>
      </c>
      <c r="AD1661" s="48" t="str">
        <f>IFERROR(VLOOKUP(AC1661,abbreviation[[description_german]:[abbreviation_budo]],3,FALSE),"")</f>
        <v/>
      </c>
      <c r="AG1661" s="54" t="str">
        <f>IFERROR(VLOOKUP(AF1661,abbreviation[[description_german]:[abbreviation_budo]],3,FALSE),"")</f>
        <v/>
      </c>
      <c r="AJ1661" s="49" t="str">
        <f t="shared" si="227"/>
        <v>_</v>
      </c>
      <c r="AM1661" s="48" t="str">
        <f>IFERROR(VLOOKUP(AL1661,abbreviation[[description_german]:[abbreviation_budo]],3,FALSE),"")</f>
        <v/>
      </c>
      <c r="AP1661" s="54" t="str">
        <f>IFERROR(VLOOKUP(AO1661,abbreviation[[description_german]:[abbreviation_budo]],3,FALSE),"")</f>
        <v/>
      </c>
      <c r="AS1661" s="49" t="str">
        <f t="shared" si="228"/>
        <v>_</v>
      </c>
      <c r="AV1661" s="53" t="str">
        <f>IFERROR(VLOOKUP(AU1661,abbreviation[[description_german]:[abbreviation_budo]],3,FALSE),"")</f>
        <v/>
      </c>
      <c r="AY1661" s="51" t="str">
        <f>IFERROR(VLOOKUP(AX1661,abbreviation[[description_german]:[abbreviation_budo]],3,FALSE),"")</f>
        <v/>
      </c>
      <c r="BB1661" s="51" t="str">
        <f>IFERROR(VLOOKUP(BA1661,abbreviation[[description_german]:[abbreviation_budo]],3,FALSE),"")</f>
        <v/>
      </c>
      <c r="BE1661" s="51" t="str">
        <f>IFERROR(VLOOKUP(BD1661,abbreviation[[description_german]:[abbreviation_budo]],3,FALSE),"")</f>
        <v/>
      </c>
      <c r="BG1661" s="38"/>
      <c r="BH1661" s="49" t="str">
        <f t="shared" si="229"/>
        <v>_</v>
      </c>
      <c r="BK1661" s="53" t="str">
        <f>IFERROR(VLOOKUP(BJ1661,abbreviation[[description_german]:[abbreviation_budo]],3,FALSE),"")</f>
        <v/>
      </c>
      <c r="BN1661" s="51" t="str">
        <f>IFERROR(VLOOKUP(BM1661,abbreviation[[description_german]:[abbreviation_budo]],3,FALSE),"")</f>
        <v/>
      </c>
      <c r="BO1661" s="31"/>
      <c r="BQ1661" s="51" t="str">
        <f>IFERROR(VLOOKUP(BP1661,abbreviation[[description_german]:[abbreviation_budo]],3,FALSE),"")</f>
        <v/>
      </c>
      <c r="BR1661" s="57" t="str">
        <f t="shared" si="230"/>
        <v>_</v>
      </c>
      <c r="BU1661" s="53" t="str">
        <f>IFERROR(VLOOKUP(BT1661,abbreviation[[description_german]:[abbreviation_budo]],3,FALSE),"")</f>
        <v/>
      </c>
      <c r="BV1661" s="60" t="str">
        <f t="shared" si="231"/>
        <v>_</v>
      </c>
      <c r="BY1661" s="48" t="str">
        <f>IFERROR(VLOOKUP(BX1661,category[[category_name_german]:[abbreviation_category_budo]],3,FALSE),"")</f>
        <v/>
      </c>
      <c r="CB1661" s="48" t="str">
        <f>IFERROR(VLOOKUP(CA1661,category[[category_name_german]:[abbreviation_category_budo]],3,FALSE),"")</f>
        <v/>
      </c>
      <c r="CE1661" s="48" t="str">
        <f>IFERROR(VLOOKUP(CD1661,category[[category_name_german]:[abbreviation_category_budo]],3,FALSE),"")</f>
        <v/>
      </c>
      <c r="CH1661" s="48" t="str">
        <f>IFERROR(VLOOKUP(CG1661,category[[category_name_german]:[abbreviation_category_budo]],3,FALSE),"")</f>
        <v/>
      </c>
      <c r="CK1661" s="48" t="str">
        <f>IFERROR(VLOOKUP(CJ1661,category[[category_name_german]:[abbreviation_category_budo]],3,FALSE),"")</f>
        <v/>
      </c>
      <c r="CM1661" s="49" t="str">
        <f t="shared" si="232"/>
        <v/>
      </c>
      <c r="CO1661" s="63" t="str">
        <f t="shared" si="233"/>
        <v/>
      </c>
    </row>
    <row r="1662" spans="4:93" x14ac:dyDescent="0.25">
      <c r="D1662" s="48" t="str">
        <f>IFERROR(VLOOKUP(C1662,category[[category_name_german]:[abbreviation_category_budo]],3,FALSE),"")</f>
        <v/>
      </c>
      <c r="G1662" s="48" t="str">
        <f>IFERROR(VLOOKUP(F1662,category[[category_name_german]:[abbreviation_category_budo]],3,FALSE),"")</f>
        <v/>
      </c>
      <c r="J1662" s="48" t="str">
        <f>IFERROR(VLOOKUP(I1662,category[[category_name_german]:[abbreviation_category_budo]],3,FALSE),"")</f>
        <v/>
      </c>
      <c r="M1662" s="48" t="str">
        <f>IFERROR(VLOOKUP(L1662,category[[category_name_german]:[abbreviation_category_budo]],3,FALSE),"")</f>
        <v/>
      </c>
      <c r="P1662" s="48" t="str">
        <f>IFERROR(VLOOKUP(O1662,category[[category_name_german]:[abbreviation_category_budo]],3,FALSE),"")</f>
        <v/>
      </c>
      <c r="R1662" s="49" t="str">
        <f t="shared" si="225"/>
        <v/>
      </c>
      <c r="U1662" s="48" t="str">
        <f>IFERROR(VLOOKUP(T1662,abbreviation[[description_german]:[abbreviation_budo]],3,FALSE),"")</f>
        <v/>
      </c>
      <c r="X1662" s="51" t="str">
        <f>IFERROR(VLOOKUP(W1662,abbreviation[[description_german]:[abbreviation_budo]],3,FALSE),"")</f>
        <v/>
      </c>
      <c r="Y1662" s="33"/>
      <c r="AA1662" s="49" t="str">
        <f t="shared" si="226"/>
        <v/>
      </c>
      <c r="AD1662" s="48" t="str">
        <f>IFERROR(VLOOKUP(AC1662,abbreviation[[description_german]:[abbreviation_budo]],3,FALSE),"")</f>
        <v/>
      </c>
      <c r="AG1662" s="54" t="str">
        <f>IFERROR(VLOOKUP(AF1662,abbreviation[[description_german]:[abbreviation_budo]],3,FALSE),"")</f>
        <v/>
      </c>
      <c r="AJ1662" s="49" t="str">
        <f t="shared" si="227"/>
        <v>_</v>
      </c>
      <c r="AM1662" s="48" t="str">
        <f>IFERROR(VLOOKUP(AL1662,abbreviation[[description_german]:[abbreviation_budo]],3,FALSE),"")</f>
        <v/>
      </c>
      <c r="AP1662" s="54" t="str">
        <f>IFERROR(VLOOKUP(AO1662,abbreviation[[description_german]:[abbreviation_budo]],3,FALSE),"")</f>
        <v/>
      </c>
      <c r="AS1662" s="49" t="str">
        <f t="shared" si="228"/>
        <v>_</v>
      </c>
      <c r="AV1662" s="53" t="str">
        <f>IFERROR(VLOOKUP(AU1662,abbreviation[[description_german]:[abbreviation_budo]],3,FALSE),"")</f>
        <v/>
      </c>
      <c r="AY1662" s="51" t="str">
        <f>IFERROR(VLOOKUP(AX1662,abbreviation[[description_german]:[abbreviation_budo]],3,FALSE),"")</f>
        <v/>
      </c>
      <c r="BB1662" s="51" t="str">
        <f>IFERROR(VLOOKUP(BA1662,abbreviation[[description_german]:[abbreviation_budo]],3,FALSE),"")</f>
        <v/>
      </c>
      <c r="BE1662" s="51" t="str">
        <f>IFERROR(VLOOKUP(BD1662,abbreviation[[description_german]:[abbreviation_budo]],3,FALSE),"")</f>
        <v/>
      </c>
      <c r="BG1662" s="38"/>
      <c r="BH1662" s="49" t="str">
        <f t="shared" si="229"/>
        <v>_</v>
      </c>
      <c r="BK1662" s="53" t="str">
        <f>IFERROR(VLOOKUP(BJ1662,abbreviation[[description_german]:[abbreviation_budo]],3,FALSE),"")</f>
        <v/>
      </c>
      <c r="BN1662" s="51" t="str">
        <f>IFERROR(VLOOKUP(BM1662,abbreviation[[description_german]:[abbreviation_budo]],3,FALSE),"")</f>
        <v/>
      </c>
      <c r="BO1662" s="31"/>
      <c r="BQ1662" s="51" t="str">
        <f>IFERROR(VLOOKUP(BP1662,abbreviation[[description_german]:[abbreviation_budo]],3,FALSE),"")</f>
        <v/>
      </c>
      <c r="BR1662" s="57" t="str">
        <f t="shared" si="230"/>
        <v>_</v>
      </c>
      <c r="BU1662" s="53" t="str">
        <f>IFERROR(VLOOKUP(BT1662,abbreviation[[description_german]:[abbreviation_budo]],3,FALSE),"")</f>
        <v/>
      </c>
      <c r="BV1662" s="60" t="str">
        <f t="shared" si="231"/>
        <v>_</v>
      </c>
      <c r="BY1662" s="48" t="str">
        <f>IFERROR(VLOOKUP(BX1662,category[[category_name_german]:[abbreviation_category_budo]],3,FALSE),"")</f>
        <v/>
      </c>
      <c r="CB1662" s="48" t="str">
        <f>IFERROR(VLOOKUP(CA1662,category[[category_name_german]:[abbreviation_category_budo]],3,FALSE),"")</f>
        <v/>
      </c>
      <c r="CE1662" s="48" t="str">
        <f>IFERROR(VLOOKUP(CD1662,category[[category_name_german]:[abbreviation_category_budo]],3,FALSE),"")</f>
        <v/>
      </c>
      <c r="CH1662" s="48" t="str">
        <f>IFERROR(VLOOKUP(CG1662,category[[category_name_german]:[abbreviation_category_budo]],3,FALSE),"")</f>
        <v/>
      </c>
      <c r="CK1662" s="48" t="str">
        <f>IFERROR(VLOOKUP(CJ1662,category[[category_name_german]:[abbreviation_category_budo]],3,FALSE),"")</f>
        <v/>
      </c>
      <c r="CM1662" s="49" t="str">
        <f t="shared" si="232"/>
        <v/>
      </c>
      <c r="CO1662" s="63" t="str">
        <f t="shared" si="233"/>
        <v/>
      </c>
    </row>
    <row r="1663" spans="4:93" x14ac:dyDescent="0.25">
      <c r="D1663" s="48" t="str">
        <f>IFERROR(VLOOKUP(C1663,category[[category_name_german]:[abbreviation_category_budo]],3,FALSE),"")</f>
        <v/>
      </c>
      <c r="G1663" s="48" t="str">
        <f>IFERROR(VLOOKUP(F1663,category[[category_name_german]:[abbreviation_category_budo]],3,FALSE),"")</f>
        <v/>
      </c>
      <c r="J1663" s="48" t="str">
        <f>IFERROR(VLOOKUP(I1663,category[[category_name_german]:[abbreviation_category_budo]],3,FALSE),"")</f>
        <v/>
      </c>
      <c r="M1663" s="48" t="str">
        <f>IFERROR(VLOOKUP(L1663,category[[category_name_german]:[abbreviation_category_budo]],3,FALSE),"")</f>
        <v/>
      </c>
      <c r="P1663" s="48" t="str">
        <f>IFERROR(VLOOKUP(O1663,category[[category_name_german]:[abbreviation_category_budo]],3,FALSE),"")</f>
        <v/>
      </c>
      <c r="R1663" s="49" t="str">
        <f t="shared" si="225"/>
        <v/>
      </c>
      <c r="U1663" s="48" t="str">
        <f>IFERROR(VLOOKUP(T1663,abbreviation[[description_german]:[abbreviation_budo]],3,FALSE),"")</f>
        <v/>
      </c>
      <c r="X1663" s="51" t="str">
        <f>IFERROR(VLOOKUP(W1663,abbreviation[[description_german]:[abbreviation_budo]],3,FALSE),"")</f>
        <v/>
      </c>
      <c r="Y1663" s="33"/>
      <c r="AA1663" s="49" t="str">
        <f t="shared" si="226"/>
        <v/>
      </c>
      <c r="AD1663" s="48" t="str">
        <f>IFERROR(VLOOKUP(AC1663,abbreviation[[description_german]:[abbreviation_budo]],3,FALSE),"")</f>
        <v/>
      </c>
      <c r="AG1663" s="54" t="str">
        <f>IFERROR(VLOOKUP(AF1663,abbreviation[[description_german]:[abbreviation_budo]],3,FALSE),"")</f>
        <v/>
      </c>
      <c r="AJ1663" s="49" t="str">
        <f t="shared" si="227"/>
        <v>_</v>
      </c>
      <c r="AM1663" s="48" t="str">
        <f>IFERROR(VLOOKUP(AL1663,abbreviation[[description_german]:[abbreviation_budo]],3,FALSE),"")</f>
        <v/>
      </c>
      <c r="AP1663" s="54" t="str">
        <f>IFERROR(VLOOKUP(AO1663,abbreviation[[description_german]:[abbreviation_budo]],3,FALSE),"")</f>
        <v/>
      </c>
      <c r="AS1663" s="49" t="str">
        <f t="shared" si="228"/>
        <v>_</v>
      </c>
      <c r="AV1663" s="53" t="str">
        <f>IFERROR(VLOOKUP(AU1663,abbreviation[[description_german]:[abbreviation_budo]],3,FALSE),"")</f>
        <v/>
      </c>
      <c r="AY1663" s="51" t="str">
        <f>IFERROR(VLOOKUP(AX1663,abbreviation[[description_german]:[abbreviation_budo]],3,FALSE),"")</f>
        <v/>
      </c>
      <c r="BB1663" s="51" t="str">
        <f>IFERROR(VLOOKUP(BA1663,abbreviation[[description_german]:[abbreviation_budo]],3,FALSE),"")</f>
        <v/>
      </c>
      <c r="BE1663" s="51" t="str">
        <f>IFERROR(VLOOKUP(BD1663,abbreviation[[description_german]:[abbreviation_budo]],3,FALSE),"")</f>
        <v/>
      </c>
      <c r="BG1663" s="38"/>
      <c r="BH1663" s="49" t="str">
        <f t="shared" si="229"/>
        <v>_</v>
      </c>
      <c r="BK1663" s="53" t="str">
        <f>IFERROR(VLOOKUP(BJ1663,abbreviation[[description_german]:[abbreviation_budo]],3,FALSE),"")</f>
        <v/>
      </c>
      <c r="BN1663" s="51" t="str">
        <f>IFERROR(VLOOKUP(BM1663,abbreviation[[description_german]:[abbreviation_budo]],3,FALSE),"")</f>
        <v/>
      </c>
      <c r="BO1663" s="31"/>
      <c r="BQ1663" s="51" t="str">
        <f>IFERROR(VLOOKUP(BP1663,abbreviation[[description_german]:[abbreviation_budo]],3,FALSE),"")</f>
        <v/>
      </c>
      <c r="BR1663" s="57" t="str">
        <f t="shared" si="230"/>
        <v>_</v>
      </c>
      <c r="BU1663" s="53" t="str">
        <f>IFERROR(VLOOKUP(BT1663,abbreviation[[description_german]:[abbreviation_budo]],3,FALSE),"")</f>
        <v/>
      </c>
      <c r="BV1663" s="60" t="str">
        <f t="shared" si="231"/>
        <v>_</v>
      </c>
      <c r="BY1663" s="48" t="str">
        <f>IFERROR(VLOOKUP(BX1663,category[[category_name_german]:[abbreviation_category_budo]],3,FALSE),"")</f>
        <v/>
      </c>
      <c r="CB1663" s="48" t="str">
        <f>IFERROR(VLOOKUP(CA1663,category[[category_name_german]:[abbreviation_category_budo]],3,FALSE),"")</f>
        <v/>
      </c>
      <c r="CE1663" s="48" t="str">
        <f>IFERROR(VLOOKUP(CD1663,category[[category_name_german]:[abbreviation_category_budo]],3,FALSE),"")</f>
        <v/>
      </c>
      <c r="CH1663" s="48" t="str">
        <f>IFERROR(VLOOKUP(CG1663,category[[category_name_german]:[abbreviation_category_budo]],3,FALSE),"")</f>
        <v/>
      </c>
      <c r="CK1663" s="48" t="str">
        <f>IFERROR(VLOOKUP(CJ1663,category[[category_name_german]:[abbreviation_category_budo]],3,FALSE),"")</f>
        <v/>
      </c>
      <c r="CM1663" s="49" t="str">
        <f t="shared" si="232"/>
        <v/>
      </c>
      <c r="CO1663" s="63" t="str">
        <f t="shared" si="233"/>
        <v/>
      </c>
    </row>
    <row r="1664" spans="4:93" x14ac:dyDescent="0.25">
      <c r="D1664" s="48" t="str">
        <f>IFERROR(VLOOKUP(C1664,category[[category_name_german]:[abbreviation_category_budo]],3,FALSE),"")</f>
        <v/>
      </c>
      <c r="G1664" s="48" t="str">
        <f>IFERROR(VLOOKUP(F1664,category[[category_name_german]:[abbreviation_category_budo]],3,FALSE),"")</f>
        <v/>
      </c>
      <c r="J1664" s="48" t="str">
        <f>IFERROR(VLOOKUP(I1664,category[[category_name_german]:[abbreviation_category_budo]],3,FALSE),"")</f>
        <v/>
      </c>
      <c r="M1664" s="48" t="str">
        <f>IFERROR(VLOOKUP(L1664,category[[category_name_german]:[abbreviation_category_budo]],3,FALSE),"")</f>
        <v/>
      </c>
      <c r="P1664" s="48" t="str">
        <f>IFERROR(VLOOKUP(O1664,category[[category_name_german]:[abbreviation_category_budo]],3,FALSE),"")</f>
        <v/>
      </c>
      <c r="R1664" s="49" t="str">
        <f t="shared" si="225"/>
        <v/>
      </c>
      <c r="U1664" s="48" t="str">
        <f>IFERROR(VLOOKUP(T1664,abbreviation[[description_german]:[abbreviation_budo]],3,FALSE),"")</f>
        <v/>
      </c>
      <c r="X1664" s="51" t="str">
        <f>IFERROR(VLOOKUP(W1664,abbreviation[[description_german]:[abbreviation_budo]],3,FALSE),"")</f>
        <v/>
      </c>
      <c r="Y1664" s="33"/>
      <c r="AA1664" s="49" t="str">
        <f t="shared" si="226"/>
        <v/>
      </c>
      <c r="AD1664" s="48" t="str">
        <f>IFERROR(VLOOKUP(AC1664,abbreviation[[description_german]:[abbreviation_budo]],3,FALSE),"")</f>
        <v/>
      </c>
      <c r="AG1664" s="54" t="str">
        <f>IFERROR(VLOOKUP(AF1664,abbreviation[[description_german]:[abbreviation_budo]],3,FALSE),"")</f>
        <v/>
      </c>
      <c r="AJ1664" s="49" t="str">
        <f t="shared" si="227"/>
        <v>_</v>
      </c>
      <c r="AM1664" s="48" t="str">
        <f>IFERROR(VLOOKUP(AL1664,abbreviation[[description_german]:[abbreviation_budo]],3,FALSE),"")</f>
        <v/>
      </c>
      <c r="AP1664" s="54" t="str">
        <f>IFERROR(VLOOKUP(AO1664,abbreviation[[description_german]:[abbreviation_budo]],3,FALSE),"")</f>
        <v/>
      </c>
      <c r="AS1664" s="49" t="str">
        <f t="shared" si="228"/>
        <v>_</v>
      </c>
      <c r="AV1664" s="53" t="str">
        <f>IFERROR(VLOOKUP(AU1664,abbreviation[[description_german]:[abbreviation_budo]],3,FALSE),"")</f>
        <v/>
      </c>
      <c r="AY1664" s="51" t="str">
        <f>IFERROR(VLOOKUP(AX1664,abbreviation[[description_german]:[abbreviation_budo]],3,FALSE),"")</f>
        <v/>
      </c>
      <c r="BB1664" s="51" t="str">
        <f>IFERROR(VLOOKUP(BA1664,abbreviation[[description_german]:[abbreviation_budo]],3,FALSE),"")</f>
        <v/>
      </c>
      <c r="BE1664" s="51" t="str">
        <f>IFERROR(VLOOKUP(BD1664,abbreviation[[description_german]:[abbreviation_budo]],3,FALSE),"")</f>
        <v/>
      </c>
      <c r="BG1664" s="38"/>
      <c r="BH1664" s="49" t="str">
        <f t="shared" si="229"/>
        <v>_</v>
      </c>
      <c r="BK1664" s="53" t="str">
        <f>IFERROR(VLOOKUP(BJ1664,abbreviation[[description_german]:[abbreviation_budo]],3,FALSE),"")</f>
        <v/>
      </c>
      <c r="BN1664" s="51" t="str">
        <f>IFERROR(VLOOKUP(BM1664,abbreviation[[description_german]:[abbreviation_budo]],3,FALSE),"")</f>
        <v/>
      </c>
      <c r="BO1664" s="31"/>
      <c r="BQ1664" s="51" t="str">
        <f>IFERROR(VLOOKUP(BP1664,abbreviation[[description_german]:[abbreviation_budo]],3,FALSE),"")</f>
        <v/>
      </c>
      <c r="BR1664" s="57" t="str">
        <f t="shared" si="230"/>
        <v>_</v>
      </c>
      <c r="BU1664" s="53" t="str">
        <f>IFERROR(VLOOKUP(BT1664,abbreviation[[description_german]:[abbreviation_budo]],3,FALSE),"")</f>
        <v/>
      </c>
      <c r="BV1664" s="60" t="str">
        <f t="shared" si="231"/>
        <v>_</v>
      </c>
      <c r="BY1664" s="48" t="str">
        <f>IFERROR(VLOOKUP(BX1664,category[[category_name_german]:[abbreviation_category_budo]],3,FALSE),"")</f>
        <v/>
      </c>
      <c r="CB1664" s="48" t="str">
        <f>IFERROR(VLOOKUP(CA1664,category[[category_name_german]:[abbreviation_category_budo]],3,FALSE),"")</f>
        <v/>
      </c>
      <c r="CE1664" s="48" t="str">
        <f>IFERROR(VLOOKUP(CD1664,category[[category_name_german]:[abbreviation_category_budo]],3,FALSE),"")</f>
        <v/>
      </c>
      <c r="CH1664" s="48" t="str">
        <f>IFERROR(VLOOKUP(CG1664,category[[category_name_german]:[abbreviation_category_budo]],3,FALSE),"")</f>
        <v/>
      </c>
      <c r="CK1664" s="48" t="str">
        <f>IFERROR(VLOOKUP(CJ1664,category[[category_name_german]:[abbreviation_category_budo]],3,FALSE),"")</f>
        <v/>
      </c>
      <c r="CM1664" s="49" t="str">
        <f t="shared" si="232"/>
        <v/>
      </c>
      <c r="CO1664" s="63" t="str">
        <f t="shared" si="233"/>
        <v/>
      </c>
    </row>
    <row r="1665" spans="4:93" x14ac:dyDescent="0.25">
      <c r="D1665" s="48" t="str">
        <f>IFERROR(VLOOKUP(C1665,category[[category_name_german]:[abbreviation_category_budo]],3,FALSE),"")</f>
        <v/>
      </c>
      <c r="G1665" s="48" t="str">
        <f>IFERROR(VLOOKUP(F1665,category[[category_name_german]:[abbreviation_category_budo]],3,FALSE),"")</f>
        <v/>
      </c>
      <c r="J1665" s="48" t="str">
        <f>IFERROR(VLOOKUP(I1665,category[[category_name_german]:[abbreviation_category_budo]],3,FALSE),"")</f>
        <v/>
      </c>
      <c r="M1665" s="48" t="str">
        <f>IFERROR(VLOOKUP(L1665,category[[category_name_german]:[abbreviation_category_budo]],3,FALSE),"")</f>
        <v/>
      </c>
      <c r="P1665" s="48" t="str">
        <f>IFERROR(VLOOKUP(O1665,category[[category_name_german]:[abbreviation_category_budo]],3,FALSE),"")</f>
        <v/>
      </c>
      <c r="R1665" s="49" t="str">
        <f t="shared" si="225"/>
        <v/>
      </c>
      <c r="U1665" s="48" t="str">
        <f>IFERROR(VLOOKUP(T1665,abbreviation[[description_german]:[abbreviation_budo]],3,FALSE),"")</f>
        <v/>
      </c>
      <c r="X1665" s="51" t="str">
        <f>IFERROR(VLOOKUP(W1665,abbreviation[[description_german]:[abbreviation_budo]],3,FALSE),"")</f>
        <v/>
      </c>
      <c r="Y1665" s="33"/>
      <c r="AA1665" s="49" t="str">
        <f t="shared" si="226"/>
        <v/>
      </c>
      <c r="AD1665" s="48" t="str">
        <f>IFERROR(VLOOKUP(AC1665,abbreviation[[description_german]:[abbreviation_budo]],3,FALSE),"")</f>
        <v/>
      </c>
      <c r="AG1665" s="54" t="str">
        <f>IFERROR(VLOOKUP(AF1665,abbreviation[[description_german]:[abbreviation_budo]],3,FALSE),"")</f>
        <v/>
      </c>
      <c r="AJ1665" s="49" t="str">
        <f t="shared" si="227"/>
        <v>_</v>
      </c>
      <c r="AM1665" s="48" t="str">
        <f>IFERROR(VLOOKUP(AL1665,abbreviation[[description_german]:[abbreviation_budo]],3,FALSE),"")</f>
        <v/>
      </c>
      <c r="AP1665" s="54" t="str">
        <f>IFERROR(VLOOKUP(AO1665,abbreviation[[description_german]:[abbreviation_budo]],3,FALSE),"")</f>
        <v/>
      </c>
      <c r="AS1665" s="49" t="str">
        <f t="shared" si="228"/>
        <v>_</v>
      </c>
      <c r="AV1665" s="53" t="str">
        <f>IFERROR(VLOOKUP(AU1665,abbreviation[[description_german]:[abbreviation_budo]],3,FALSE),"")</f>
        <v/>
      </c>
      <c r="AY1665" s="51" t="str">
        <f>IFERROR(VLOOKUP(AX1665,abbreviation[[description_german]:[abbreviation_budo]],3,FALSE),"")</f>
        <v/>
      </c>
      <c r="BB1665" s="51" t="str">
        <f>IFERROR(VLOOKUP(BA1665,abbreviation[[description_german]:[abbreviation_budo]],3,FALSE),"")</f>
        <v/>
      </c>
      <c r="BE1665" s="51" t="str">
        <f>IFERROR(VLOOKUP(BD1665,abbreviation[[description_german]:[abbreviation_budo]],3,FALSE),"")</f>
        <v/>
      </c>
      <c r="BG1665" s="38"/>
      <c r="BH1665" s="49" t="str">
        <f t="shared" si="229"/>
        <v>_</v>
      </c>
      <c r="BK1665" s="53" t="str">
        <f>IFERROR(VLOOKUP(BJ1665,abbreviation[[description_german]:[abbreviation_budo]],3,FALSE),"")</f>
        <v/>
      </c>
      <c r="BN1665" s="51" t="str">
        <f>IFERROR(VLOOKUP(BM1665,abbreviation[[description_german]:[abbreviation_budo]],3,FALSE),"")</f>
        <v/>
      </c>
      <c r="BO1665" s="31"/>
      <c r="BQ1665" s="51" t="str">
        <f>IFERROR(VLOOKUP(BP1665,abbreviation[[description_german]:[abbreviation_budo]],3,FALSE),"")</f>
        <v/>
      </c>
      <c r="BR1665" s="57" t="str">
        <f t="shared" si="230"/>
        <v>_</v>
      </c>
      <c r="BU1665" s="53" t="str">
        <f>IFERROR(VLOOKUP(BT1665,abbreviation[[description_german]:[abbreviation_budo]],3,FALSE),"")</f>
        <v/>
      </c>
      <c r="BV1665" s="60" t="str">
        <f t="shared" si="231"/>
        <v>_</v>
      </c>
      <c r="BY1665" s="48" t="str">
        <f>IFERROR(VLOOKUP(BX1665,category[[category_name_german]:[abbreviation_category_budo]],3,FALSE),"")</f>
        <v/>
      </c>
      <c r="CB1665" s="48" t="str">
        <f>IFERROR(VLOOKUP(CA1665,category[[category_name_german]:[abbreviation_category_budo]],3,FALSE),"")</f>
        <v/>
      </c>
      <c r="CE1665" s="48" t="str">
        <f>IFERROR(VLOOKUP(CD1665,category[[category_name_german]:[abbreviation_category_budo]],3,FALSE),"")</f>
        <v/>
      </c>
      <c r="CH1665" s="48" t="str">
        <f>IFERROR(VLOOKUP(CG1665,category[[category_name_german]:[abbreviation_category_budo]],3,FALSE),"")</f>
        <v/>
      </c>
      <c r="CK1665" s="48" t="str">
        <f>IFERROR(VLOOKUP(CJ1665,category[[category_name_german]:[abbreviation_category_budo]],3,FALSE),"")</f>
        <v/>
      </c>
      <c r="CM1665" s="49" t="str">
        <f t="shared" si="232"/>
        <v/>
      </c>
      <c r="CO1665" s="63" t="str">
        <f t="shared" si="233"/>
        <v/>
      </c>
    </row>
    <row r="1666" spans="4:93" x14ac:dyDescent="0.25">
      <c r="D1666" s="48" t="str">
        <f>IFERROR(VLOOKUP(C1666,category[[category_name_german]:[abbreviation_category_budo]],3,FALSE),"")</f>
        <v/>
      </c>
      <c r="G1666" s="48" t="str">
        <f>IFERROR(VLOOKUP(F1666,category[[category_name_german]:[abbreviation_category_budo]],3,FALSE),"")</f>
        <v/>
      </c>
      <c r="J1666" s="48" t="str">
        <f>IFERROR(VLOOKUP(I1666,category[[category_name_german]:[abbreviation_category_budo]],3,FALSE),"")</f>
        <v/>
      </c>
      <c r="M1666" s="48" t="str">
        <f>IFERROR(VLOOKUP(L1666,category[[category_name_german]:[abbreviation_category_budo]],3,FALSE),"")</f>
        <v/>
      </c>
      <c r="P1666" s="48" t="str">
        <f>IFERROR(VLOOKUP(O1666,category[[category_name_german]:[abbreviation_category_budo]],3,FALSE),"")</f>
        <v/>
      </c>
      <c r="R1666" s="49" t="str">
        <f t="shared" si="225"/>
        <v/>
      </c>
      <c r="U1666" s="48" t="str">
        <f>IFERROR(VLOOKUP(T1666,abbreviation[[description_german]:[abbreviation_budo]],3,FALSE),"")</f>
        <v/>
      </c>
      <c r="X1666" s="51" t="str">
        <f>IFERROR(VLOOKUP(W1666,abbreviation[[description_german]:[abbreviation_budo]],3,FALSE),"")</f>
        <v/>
      </c>
      <c r="Y1666" s="33"/>
      <c r="AA1666" s="49" t="str">
        <f t="shared" si="226"/>
        <v/>
      </c>
      <c r="AD1666" s="48" t="str">
        <f>IFERROR(VLOOKUP(AC1666,abbreviation[[description_german]:[abbreviation_budo]],3,FALSE),"")</f>
        <v/>
      </c>
      <c r="AG1666" s="54" t="str">
        <f>IFERROR(VLOOKUP(AF1666,abbreviation[[description_german]:[abbreviation_budo]],3,FALSE),"")</f>
        <v/>
      </c>
      <c r="AJ1666" s="49" t="str">
        <f t="shared" si="227"/>
        <v>_</v>
      </c>
      <c r="AM1666" s="48" t="str">
        <f>IFERROR(VLOOKUP(AL1666,abbreviation[[description_german]:[abbreviation_budo]],3,FALSE),"")</f>
        <v/>
      </c>
      <c r="AP1666" s="54" t="str">
        <f>IFERROR(VLOOKUP(AO1666,abbreviation[[description_german]:[abbreviation_budo]],3,FALSE),"")</f>
        <v/>
      </c>
      <c r="AS1666" s="49" t="str">
        <f t="shared" si="228"/>
        <v>_</v>
      </c>
      <c r="AV1666" s="53" t="str">
        <f>IFERROR(VLOOKUP(AU1666,abbreviation[[description_german]:[abbreviation_budo]],3,FALSE),"")</f>
        <v/>
      </c>
      <c r="AY1666" s="51" t="str">
        <f>IFERROR(VLOOKUP(AX1666,abbreviation[[description_german]:[abbreviation_budo]],3,FALSE),"")</f>
        <v/>
      </c>
      <c r="BB1666" s="51" t="str">
        <f>IFERROR(VLOOKUP(BA1666,abbreviation[[description_german]:[abbreviation_budo]],3,FALSE),"")</f>
        <v/>
      </c>
      <c r="BE1666" s="51" t="str">
        <f>IFERROR(VLOOKUP(BD1666,abbreviation[[description_german]:[abbreviation_budo]],3,FALSE),"")</f>
        <v/>
      </c>
      <c r="BG1666" s="38"/>
      <c r="BH1666" s="49" t="str">
        <f t="shared" si="229"/>
        <v>_</v>
      </c>
      <c r="BK1666" s="53" t="str">
        <f>IFERROR(VLOOKUP(BJ1666,abbreviation[[description_german]:[abbreviation_budo]],3,FALSE),"")</f>
        <v/>
      </c>
      <c r="BN1666" s="51" t="str">
        <f>IFERROR(VLOOKUP(BM1666,abbreviation[[description_german]:[abbreviation_budo]],3,FALSE),"")</f>
        <v/>
      </c>
      <c r="BO1666" s="31"/>
      <c r="BQ1666" s="51" t="str">
        <f>IFERROR(VLOOKUP(BP1666,abbreviation[[description_german]:[abbreviation_budo]],3,FALSE),"")</f>
        <v/>
      </c>
      <c r="BR1666" s="57" t="str">
        <f t="shared" si="230"/>
        <v>_</v>
      </c>
      <c r="BU1666" s="53" t="str">
        <f>IFERROR(VLOOKUP(BT1666,abbreviation[[description_german]:[abbreviation_budo]],3,FALSE),"")</f>
        <v/>
      </c>
      <c r="BV1666" s="60" t="str">
        <f t="shared" si="231"/>
        <v>_</v>
      </c>
      <c r="BY1666" s="48" t="str">
        <f>IFERROR(VLOOKUP(BX1666,category[[category_name_german]:[abbreviation_category_budo]],3,FALSE),"")</f>
        <v/>
      </c>
      <c r="CB1666" s="48" t="str">
        <f>IFERROR(VLOOKUP(CA1666,category[[category_name_german]:[abbreviation_category_budo]],3,FALSE),"")</f>
        <v/>
      </c>
      <c r="CE1666" s="48" t="str">
        <f>IFERROR(VLOOKUP(CD1666,category[[category_name_german]:[abbreviation_category_budo]],3,FALSE),"")</f>
        <v/>
      </c>
      <c r="CH1666" s="48" t="str">
        <f>IFERROR(VLOOKUP(CG1666,category[[category_name_german]:[abbreviation_category_budo]],3,FALSE),"")</f>
        <v/>
      </c>
      <c r="CK1666" s="48" t="str">
        <f>IFERROR(VLOOKUP(CJ1666,category[[category_name_german]:[abbreviation_category_budo]],3,FALSE),"")</f>
        <v/>
      </c>
      <c r="CM1666" s="49" t="str">
        <f t="shared" si="232"/>
        <v/>
      </c>
      <c r="CO1666" s="63" t="str">
        <f t="shared" si="233"/>
        <v/>
      </c>
    </row>
    <row r="1667" spans="4:93" x14ac:dyDescent="0.25">
      <c r="D1667" s="48" t="str">
        <f>IFERROR(VLOOKUP(C1667,category[[category_name_german]:[abbreviation_category_budo]],3,FALSE),"")</f>
        <v/>
      </c>
      <c r="G1667" s="48" t="str">
        <f>IFERROR(VLOOKUP(F1667,category[[category_name_german]:[abbreviation_category_budo]],3,FALSE),"")</f>
        <v/>
      </c>
      <c r="J1667" s="48" t="str">
        <f>IFERROR(VLOOKUP(I1667,category[[category_name_german]:[abbreviation_category_budo]],3,FALSE),"")</f>
        <v/>
      </c>
      <c r="M1667" s="48" t="str">
        <f>IFERROR(VLOOKUP(L1667,category[[category_name_german]:[abbreviation_category_budo]],3,FALSE),"")</f>
        <v/>
      </c>
      <c r="P1667" s="48" t="str">
        <f>IFERROR(VLOOKUP(O1667,category[[category_name_german]:[abbreviation_category_budo]],3,FALSE),"")</f>
        <v/>
      </c>
      <c r="R1667" s="49" t="str">
        <f t="shared" si="225"/>
        <v/>
      </c>
      <c r="U1667" s="48" t="str">
        <f>IFERROR(VLOOKUP(T1667,abbreviation[[description_german]:[abbreviation_budo]],3,FALSE),"")</f>
        <v/>
      </c>
      <c r="X1667" s="51" t="str">
        <f>IFERROR(VLOOKUP(W1667,abbreviation[[description_german]:[abbreviation_budo]],3,FALSE),"")</f>
        <v/>
      </c>
      <c r="Y1667" s="33"/>
      <c r="AA1667" s="49" t="str">
        <f t="shared" si="226"/>
        <v/>
      </c>
      <c r="AD1667" s="48" t="str">
        <f>IFERROR(VLOOKUP(AC1667,abbreviation[[description_german]:[abbreviation_budo]],3,FALSE),"")</f>
        <v/>
      </c>
      <c r="AG1667" s="54" t="str">
        <f>IFERROR(VLOOKUP(AF1667,abbreviation[[description_german]:[abbreviation_budo]],3,FALSE),"")</f>
        <v/>
      </c>
      <c r="AJ1667" s="49" t="str">
        <f t="shared" si="227"/>
        <v>_</v>
      </c>
      <c r="AM1667" s="48" t="str">
        <f>IFERROR(VLOOKUP(AL1667,abbreviation[[description_german]:[abbreviation_budo]],3,FALSE),"")</f>
        <v/>
      </c>
      <c r="AP1667" s="54" t="str">
        <f>IFERROR(VLOOKUP(AO1667,abbreviation[[description_german]:[abbreviation_budo]],3,FALSE),"")</f>
        <v/>
      </c>
      <c r="AS1667" s="49" t="str">
        <f t="shared" si="228"/>
        <v>_</v>
      </c>
      <c r="AV1667" s="53" t="str">
        <f>IFERROR(VLOOKUP(AU1667,abbreviation[[description_german]:[abbreviation_budo]],3,FALSE),"")</f>
        <v/>
      </c>
      <c r="AY1667" s="51" t="str">
        <f>IFERROR(VLOOKUP(AX1667,abbreviation[[description_german]:[abbreviation_budo]],3,FALSE),"")</f>
        <v/>
      </c>
      <c r="BB1667" s="51" t="str">
        <f>IFERROR(VLOOKUP(BA1667,abbreviation[[description_german]:[abbreviation_budo]],3,FALSE),"")</f>
        <v/>
      </c>
      <c r="BE1667" s="51" t="str">
        <f>IFERROR(VLOOKUP(BD1667,abbreviation[[description_german]:[abbreviation_budo]],3,FALSE),"")</f>
        <v/>
      </c>
      <c r="BG1667" s="38"/>
      <c r="BH1667" s="49" t="str">
        <f t="shared" si="229"/>
        <v>_</v>
      </c>
      <c r="BK1667" s="53" t="str">
        <f>IFERROR(VLOOKUP(BJ1667,abbreviation[[description_german]:[abbreviation_budo]],3,FALSE),"")</f>
        <v/>
      </c>
      <c r="BN1667" s="51" t="str">
        <f>IFERROR(VLOOKUP(BM1667,abbreviation[[description_german]:[abbreviation_budo]],3,FALSE),"")</f>
        <v/>
      </c>
      <c r="BO1667" s="31"/>
      <c r="BQ1667" s="51" t="str">
        <f>IFERROR(VLOOKUP(BP1667,abbreviation[[description_german]:[abbreviation_budo]],3,FALSE),"")</f>
        <v/>
      </c>
      <c r="BR1667" s="57" t="str">
        <f t="shared" si="230"/>
        <v>_</v>
      </c>
      <c r="BU1667" s="53" t="str">
        <f>IFERROR(VLOOKUP(BT1667,abbreviation[[description_german]:[abbreviation_budo]],3,FALSE),"")</f>
        <v/>
      </c>
      <c r="BV1667" s="60" t="str">
        <f t="shared" si="231"/>
        <v>_</v>
      </c>
      <c r="BY1667" s="48" t="str">
        <f>IFERROR(VLOOKUP(BX1667,category[[category_name_german]:[abbreviation_category_budo]],3,FALSE),"")</f>
        <v/>
      </c>
      <c r="CB1667" s="48" t="str">
        <f>IFERROR(VLOOKUP(CA1667,category[[category_name_german]:[abbreviation_category_budo]],3,FALSE),"")</f>
        <v/>
      </c>
      <c r="CE1667" s="48" t="str">
        <f>IFERROR(VLOOKUP(CD1667,category[[category_name_german]:[abbreviation_category_budo]],3,FALSE),"")</f>
        <v/>
      </c>
      <c r="CH1667" s="48" t="str">
        <f>IFERROR(VLOOKUP(CG1667,category[[category_name_german]:[abbreviation_category_budo]],3,FALSE),"")</f>
        <v/>
      </c>
      <c r="CK1667" s="48" t="str">
        <f>IFERROR(VLOOKUP(CJ1667,category[[category_name_german]:[abbreviation_category_budo]],3,FALSE),"")</f>
        <v/>
      </c>
      <c r="CM1667" s="49" t="str">
        <f t="shared" si="232"/>
        <v/>
      </c>
      <c r="CO1667" s="63" t="str">
        <f t="shared" si="233"/>
        <v/>
      </c>
    </row>
    <row r="1668" spans="4:93" x14ac:dyDescent="0.25">
      <c r="D1668" s="48" t="str">
        <f>IFERROR(VLOOKUP(C1668,category[[category_name_german]:[abbreviation_category_budo]],3,FALSE),"")</f>
        <v/>
      </c>
      <c r="G1668" s="48" t="str">
        <f>IFERROR(VLOOKUP(F1668,category[[category_name_german]:[abbreviation_category_budo]],3,FALSE),"")</f>
        <v/>
      </c>
      <c r="J1668" s="48" t="str">
        <f>IFERROR(VLOOKUP(I1668,category[[category_name_german]:[abbreviation_category_budo]],3,FALSE),"")</f>
        <v/>
      </c>
      <c r="M1668" s="48" t="str">
        <f>IFERROR(VLOOKUP(L1668,category[[category_name_german]:[abbreviation_category_budo]],3,FALSE),"")</f>
        <v/>
      </c>
      <c r="P1668" s="48" t="str">
        <f>IFERROR(VLOOKUP(O1668,category[[category_name_german]:[abbreviation_category_budo]],3,FALSE),"")</f>
        <v/>
      </c>
      <c r="R1668" s="49" t="str">
        <f t="shared" ref="R1668:R1731" si="234">(D1668&amp;IF(OR(ISNUMBER(E1668),ISTEXT(E1668)),"-"&amp;E1668,))&amp;(IF(ISTEXT(F1668),"_",)&amp;G1668&amp;IF(OR(ISNUMBER(H1668),ISTEXT(H1668)),"-"&amp;H1668,))&amp;(IF(ISTEXT(I1668),"_",)&amp;J1668&amp;IF(OR(ISNUMBER(K1668),ISTEXT(K1668)),"-"&amp;K1668,))&amp;(IF(ISTEXT(L1668),"_",)&amp;M1668&amp;IF(OR(ISNUMBER(N1668),ISTEXT(N1668)),"-"&amp;N1668,))&amp;(IF(ISTEXT(O1668),"_",)&amp;P1668&amp;IF(OR(ISNUMBER(Q1668),ISTEXT(Q1668)),"-"&amp;Q1668,))</f>
        <v/>
      </c>
      <c r="U1668" s="48" t="str">
        <f>IFERROR(VLOOKUP(T1668,abbreviation[[description_german]:[abbreviation_budo]],3,FALSE),"")</f>
        <v/>
      </c>
      <c r="X1668" s="51" t="str">
        <f>IFERROR(VLOOKUP(W1668,abbreviation[[description_german]:[abbreviation_budo]],3,FALSE),"")</f>
        <v/>
      </c>
      <c r="Y1668" s="33"/>
      <c r="AA1668" s="49" t="str">
        <f t="shared" ref="AA1668:AA1731" si="235">(IF(AND(ISTEXT(R1668),R1668&lt;&gt;""),"_._",)&amp;U1668&amp;IF(ISTEXT(W1668),"."&amp;X1668,)&amp;IF(OR(ISTEXT(Z1668),ISNUMBER(Z1668)),"-"&amp;Z1668,))</f>
        <v/>
      </c>
      <c r="AD1668" s="48" t="str">
        <f>IFERROR(VLOOKUP(AC1668,abbreviation[[description_german]:[abbreviation_budo]],3,FALSE),"")</f>
        <v/>
      </c>
      <c r="AG1668" s="54" t="str">
        <f>IFERROR(VLOOKUP(AF1668,abbreviation[[description_german]:[abbreviation_budo]],3,FALSE),"")</f>
        <v/>
      </c>
      <c r="AJ1668" s="49" t="str">
        <f t="shared" ref="AJ1668:AJ1731" si="236">("_"&amp;AD1668&amp;IF(ISTEXT(AF1668),"."&amp;AG1668,)&amp;IF(OR(ISTEXT(AI1668),ISNUMBER(AI1668)),"-"&amp;AI1668,))</f>
        <v>_</v>
      </c>
      <c r="AM1668" s="48" t="str">
        <f>IFERROR(VLOOKUP(AL1668,abbreviation[[description_german]:[abbreviation_budo]],3,FALSE),"")</f>
        <v/>
      </c>
      <c r="AP1668" s="54" t="str">
        <f>IFERROR(VLOOKUP(AO1668,abbreviation[[description_german]:[abbreviation_budo]],3,FALSE),"")</f>
        <v/>
      </c>
      <c r="AS1668" s="49" t="str">
        <f t="shared" ref="AS1668:AS1731" si="237">("_"&amp;AM1668&amp;IF(ISTEXT(AO1668),"."&amp;AP1668,)&amp;IF(OR(ISTEXT(AR1668),ISNUMBER(AR1668)),"-"&amp;AR1668,))</f>
        <v>_</v>
      </c>
      <c r="AV1668" s="53" t="str">
        <f>IFERROR(VLOOKUP(AU1668,abbreviation[[description_german]:[abbreviation_budo]],3,FALSE),"")</f>
        <v/>
      </c>
      <c r="AY1668" s="51" t="str">
        <f>IFERROR(VLOOKUP(AX1668,abbreviation[[description_german]:[abbreviation_budo]],3,FALSE),"")</f>
        <v/>
      </c>
      <c r="BB1668" s="51" t="str">
        <f>IFERROR(VLOOKUP(BA1668,abbreviation[[description_german]:[abbreviation_budo]],3,FALSE),"")</f>
        <v/>
      </c>
      <c r="BE1668" s="51" t="str">
        <f>IFERROR(VLOOKUP(BD1668,abbreviation[[description_german]:[abbreviation_budo]],3,FALSE),"")</f>
        <v/>
      </c>
      <c r="BG1668" s="38"/>
      <c r="BH1668" s="49" t="str">
        <f t="shared" ref="BH1668:BH1731" si="238">("_"&amp;AV1668&amp;IF(ISTEXT(AX1668),"."&amp;AY1668,)&amp;IF(ISTEXT(BA1668),"."&amp;BB1668,)&amp;IF(ISTEXT(BD1668),"."&amp;BE1668,)&amp;IF(OR(ISTEXT(BG1668),ISNUMBER(BG1668)),"-"&amp;BG1668,))</f>
        <v>_</v>
      </c>
      <c r="BK1668" s="53" t="str">
        <f>IFERROR(VLOOKUP(BJ1668,abbreviation[[description_german]:[abbreviation_budo]],3,FALSE),"")</f>
        <v/>
      </c>
      <c r="BN1668" s="51" t="str">
        <f>IFERROR(VLOOKUP(BM1668,abbreviation[[description_german]:[abbreviation_budo]],3,FALSE),"")</f>
        <v/>
      </c>
      <c r="BO1668" s="31"/>
      <c r="BQ1668" s="51" t="str">
        <f>IFERROR(VLOOKUP(BP1668,abbreviation[[description_german]:[abbreviation_budo]],3,FALSE),"")</f>
        <v/>
      </c>
      <c r="BR1668" s="57" t="str">
        <f t="shared" ref="BR1668:BR1731" si="239">("_"&amp;BK1668&amp;IF(ISTEXT(BM1668),"."&amp;BN1668,)&amp;IF(ISTEXT(BP1668),"."&amp;BQ1668,))</f>
        <v>_</v>
      </c>
      <c r="BU1668" s="53" t="str">
        <f>IFERROR(VLOOKUP(BT1668,abbreviation[[description_german]:[abbreviation_budo]],3,FALSE),"")</f>
        <v/>
      </c>
      <c r="BV1668" s="60" t="str">
        <f t="shared" ref="BV1668:BV1731" si="240">"_"&amp;BU1668</f>
        <v>_</v>
      </c>
      <c r="BY1668" s="48" t="str">
        <f>IFERROR(VLOOKUP(BX1668,category[[category_name_german]:[abbreviation_category_budo]],3,FALSE),"")</f>
        <v/>
      </c>
      <c r="CB1668" s="48" t="str">
        <f>IFERROR(VLOOKUP(CA1668,category[[category_name_german]:[abbreviation_category_budo]],3,FALSE),"")</f>
        <v/>
      </c>
      <c r="CE1668" s="48" t="str">
        <f>IFERROR(VLOOKUP(CD1668,category[[category_name_german]:[abbreviation_category_budo]],3,FALSE),"")</f>
        <v/>
      </c>
      <c r="CH1668" s="48" t="str">
        <f>IFERROR(VLOOKUP(CG1668,category[[category_name_german]:[abbreviation_category_budo]],3,FALSE),"")</f>
        <v/>
      </c>
      <c r="CK1668" s="48" t="str">
        <f>IFERROR(VLOOKUP(CJ1668,category[[category_name_german]:[abbreviation_category_budo]],3,FALSE),"")</f>
        <v/>
      </c>
      <c r="CM1668" s="49" t="str">
        <f t="shared" ref="CM1668:CM1731" si="241">(IF(ISTEXT(BX1668),"_",)&amp;BY1668&amp;IF(OR(ISNUMBER(BZ1668),ISTEXT(BZ1668)),"-"&amp;BZ1668,))&amp;(IF(ISTEXT(CA1668),"_",)&amp;CB1668&amp;IF(OR(ISNUMBER(CC1668),ISTEXT(CC1668)),"-"&amp;CC1668,))&amp;(IF(ISTEXT(CD1668),"_",)&amp;CE1668&amp;IF(OR(ISNUMBER(CF1668),ISTEXT(CF1668)),"-"&amp;CF1668,))&amp;(IF(ISTEXT(CG1668),"_",)&amp;CH1668&amp;IF(OR(ISNUMBER(CI1668),ISTEXT(CI1668)),"-"&amp;CI1668,))&amp;(IF(ISTEXT(CJ1668),"_",)&amp;CK1668&amp;IF(OR(ISNUMBER(CL1668),ISTEXT(CL1668)),"-"&amp;CL1668,))</f>
        <v/>
      </c>
      <c r="CO1668" s="63" t="str">
        <f t="shared" ref="CO1668:CO1731" si="242">IF(AND(T1668&lt;&gt;"",AC1668&lt;&gt;"",AL1668&lt;&gt;"",AU1668&lt;&gt;"",BJ1668&lt;&gt;"",BX1668&lt;&gt;"",C1668&lt;&gt;"",A1668&lt;&gt;"",B1668&lt;&gt;""),(R1668&amp;AA1668&amp;AJ1668&amp;AS1668&amp;BH1668&amp;BR1668&amp;BV1668&amp;CM1668),"")</f>
        <v/>
      </c>
    </row>
    <row r="1669" spans="4:93" x14ac:dyDescent="0.25">
      <c r="D1669" s="48" t="str">
        <f>IFERROR(VLOOKUP(C1669,category[[category_name_german]:[abbreviation_category_budo]],3,FALSE),"")</f>
        <v/>
      </c>
      <c r="G1669" s="48" t="str">
        <f>IFERROR(VLOOKUP(F1669,category[[category_name_german]:[abbreviation_category_budo]],3,FALSE),"")</f>
        <v/>
      </c>
      <c r="J1669" s="48" t="str">
        <f>IFERROR(VLOOKUP(I1669,category[[category_name_german]:[abbreviation_category_budo]],3,FALSE),"")</f>
        <v/>
      </c>
      <c r="M1669" s="48" t="str">
        <f>IFERROR(VLOOKUP(L1669,category[[category_name_german]:[abbreviation_category_budo]],3,FALSE),"")</f>
        <v/>
      </c>
      <c r="P1669" s="48" t="str">
        <f>IFERROR(VLOOKUP(O1669,category[[category_name_german]:[abbreviation_category_budo]],3,FALSE),"")</f>
        <v/>
      </c>
      <c r="R1669" s="49" t="str">
        <f t="shared" si="234"/>
        <v/>
      </c>
      <c r="U1669" s="48" t="str">
        <f>IFERROR(VLOOKUP(T1669,abbreviation[[description_german]:[abbreviation_budo]],3,FALSE),"")</f>
        <v/>
      </c>
      <c r="X1669" s="51" t="str">
        <f>IFERROR(VLOOKUP(W1669,abbreviation[[description_german]:[abbreviation_budo]],3,FALSE),"")</f>
        <v/>
      </c>
      <c r="Y1669" s="33"/>
      <c r="AA1669" s="49" t="str">
        <f t="shared" si="235"/>
        <v/>
      </c>
      <c r="AD1669" s="48" t="str">
        <f>IFERROR(VLOOKUP(AC1669,abbreviation[[description_german]:[abbreviation_budo]],3,FALSE),"")</f>
        <v/>
      </c>
      <c r="AG1669" s="54" t="str">
        <f>IFERROR(VLOOKUP(AF1669,abbreviation[[description_german]:[abbreviation_budo]],3,FALSE),"")</f>
        <v/>
      </c>
      <c r="AJ1669" s="49" t="str">
        <f t="shared" si="236"/>
        <v>_</v>
      </c>
      <c r="AM1669" s="48" t="str">
        <f>IFERROR(VLOOKUP(AL1669,abbreviation[[description_german]:[abbreviation_budo]],3,FALSE),"")</f>
        <v/>
      </c>
      <c r="AP1669" s="54" t="str">
        <f>IFERROR(VLOOKUP(AO1669,abbreviation[[description_german]:[abbreviation_budo]],3,FALSE),"")</f>
        <v/>
      </c>
      <c r="AS1669" s="49" t="str">
        <f t="shared" si="237"/>
        <v>_</v>
      </c>
      <c r="AV1669" s="53" t="str">
        <f>IFERROR(VLOOKUP(AU1669,abbreviation[[description_german]:[abbreviation_budo]],3,FALSE),"")</f>
        <v/>
      </c>
      <c r="AY1669" s="51" t="str">
        <f>IFERROR(VLOOKUP(AX1669,abbreviation[[description_german]:[abbreviation_budo]],3,FALSE),"")</f>
        <v/>
      </c>
      <c r="BB1669" s="51" t="str">
        <f>IFERROR(VLOOKUP(BA1669,abbreviation[[description_german]:[abbreviation_budo]],3,FALSE),"")</f>
        <v/>
      </c>
      <c r="BE1669" s="51" t="str">
        <f>IFERROR(VLOOKUP(BD1669,abbreviation[[description_german]:[abbreviation_budo]],3,FALSE),"")</f>
        <v/>
      </c>
      <c r="BG1669" s="38"/>
      <c r="BH1669" s="49" t="str">
        <f t="shared" si="238"/>
        <v>_</v>
      </c>
      <c r="BK1669" s="53" t="str">
        <f>IFERROR(VLOOKUP(BJ1669,abbreviation[[description_german]:[abbreviation_budo]],3,FALSE),"")</f>
        <v/>
      </c>
      <c r="BN1669" s="51" t="str">
        <f>IFERROR(VLOOKUP(BM1669,abbreviation[[description_german]:[abbreviation_budo]],3,FALSE),"")</f>
        <v/>
      </c>
      <c r="BO1669" s="31"/>
      <c r="BQ1669" s="51" t="str">
        <f>IFERROR(VLOOKUP(BP1669,abbreviation[[description_german]:[abbreviation_budo]],3,FALSE),"")</f>
        <v/>
      </c>
      <c r="BR1669" s="57" t="str">
        <f t="shared" si="239"/>
        <v>_</v>
      </c>
      <c r="BU1669" s="53" t="str">
        <f>IFERROR(VLOOKUP(BT1669,abbreviation[[description_german]:[abbreviation_budo]],3,FALSE),"")</f>
        <v/>
      </c>
      <c r="BV1669" s="60" t="str">
        <f t="shared" si="240"/>
        <v>_</v>
      </c>
      <c r="BY1669" s="48" t="str">
        <f>IFERROR(VLOOKUP(BX1669,category[[category_name_german]:[abbreviation_category_budo]],3,FALSE),"")</f>
        <v/>
      </c>
      <c r="CB1669" s="48" t="str">
        <f>IFERROR(VLOOKUP(CA1669,category[[category_name_german]:[abbreviation_category_budo]],3,FALSE),"")</f>
        <v/>
      </c>
      <c r="CE1669" s="48" t="str">
        <f>IFERROR(VLOOKUP(CD1669,category[[category_name_german]:[abbreviation_category_budo]],3,FALSE),"")</f>
        <v/>
      </c>
      <c r="CH1669" s="48" t="str">
        <f>IFERROR(VLOOKUP(CG1669,category[[category_name_german]:[abbreviation_category_budo]],3,FALSE),"")</f>
        <v/>
      </c>
      <c r="CK1669" s="48" t="str">
        <f>IFERROR(VLOOKUP(CJ1669,category[[category_name_german]:[abbreviation_category_budo]],3,FALSE),"")</f>
        <v/>
      </c>
      <c r="CM1669" s="49" t="str">
        <f t="shared" si="241"/>
        <v/>
      </c>
      <c r="CO1669" s="63" t="str">
        <f t="shared" si="242"/>
        <v/>
      </c>
    </row>
    <row r="1670" spans="4:93" x14ac:dyDescent="0.25">
      <c r="D1670" s="48" t="str">
        <f>IFERROR(VLOOKUP(C1670,category[[category_name_german]:[abbreviation_category_budo]],3,FALSE),"")</f>
        <v/>
      </c>
      <c r="G1670" s="48" t="str">
        <f>IFERROR(VLOOKUP(F1670,category[[category_name_german]:[abbreviation_category_budo]],3,FALSE),"")</f>
        <v/>
      </c>
      <c r="J1670" s="48" t="str">
        <f>IFERROR(VLOOKUP(I1670,category[[category_name_german]:[abbreviation_category_budo]],3,FALSE),"")</f>
        <v/>
      </c>
      <c r="M1670" s="48" t="str">
        <f>IFERROR(VLOOKUP(L1670,category[[category_name_german]:[abbreviation_category_budo]],3,FALSE),"")</f>
        <v/>
      </c>
      <c r="P1670" s="48" t="str">
        <f>IFERROR(VLOOKUP(O1670,category[[category_name_german]:[abbreviation_category_budo]],3,FALSE),"")</f>
        <v/>
      </c>
      <c r="R1670" s="49" t="str">
        <f t="shared" si="234"/>
        <v/>
      </c>
      <c r="U1670" s="48" t="str">
        <f>IFERROR(VLOOKUP(T1670,abbreviation[[description_german]:[abbreviation_budo]],3,FALSE),"")</f>
        <v/>
      </c>
      <c r="X1670" s="51" t="str">
        <f>IFERROR(VLOOKUP(W1670,abbreviation[[description_german]:[abbreviation_budo]],3,FALSE),"")</f>
        <v/>
      </c>
      <c r="Y1670" s="33"/>
      <c r="AA1670" s="49" t="str">
        <f t="shared" si="235"/>
        <v/>
      </c>
      <c r="AD1670" s="48" t="str">
        <f>IFERROR(VLOOKUP(AC1670,abbreviation[[description_german]:[abbreviation_budo]],3,FALSE),"")</f>
        <v/>
      </c>
      <c r="AG1670" s="54" t="str">
        <f>IFERROR(VLOOKUP(AF1670,abbreviation[[description_german]:[abbreviation_budo]],3,FALSE),"")</f>
        <v/>
      </c>
      <c r="AJ1670" s="49" t="str">
        <f t="shared" si="236"/>
        <v>_</v>
      </c>
      <c r="AM1670" s="48" t="str">
        <f>IFERROR(VLOOKUP(AL1670,abbreviation[[description_german]:[abbreviation_budo]],3,FALSE),"")</f>
        <v/>
      </c>
      <c r="AP1670" s="54" t="str">
        <f>IFERROR(VLOOKUP(AO1670,abbreviation[[description_german]:[abbreviation_budo]],3,FALSE),"")</f>
        <v/>
      </c>
      <c r="AS1670" s="49" t="str">
        <f t="shared" si="237"/>
        <v>_</v>
      </c>
      <c r="AV1670" s="53" t="str">
        <f>IFERROR(VLOOKUP(AU1670,abbreviation[[description_german]:[abbreviation_budo]],3,FALSE),"")</f>
        <v/>
      </c>
      <c r="AY1670" s="51" t="str">
        <f>IFERROR(VLOOKUP(AX1670,abbreviation[[description_german]:[abbreviation_budo]],3,FALSE),"")</f>
        <v/>
      </c>
      <c r="BB1670" s="51" t="str">
        <f>IFERROR(VLOOKUP(BA1670,abbreviation[[description_german]:[abbreviation_budo]],3,FALSE),"")</f>
        <v/>
      </c>
      <c r="BE1670" s="51" t="str">
        <f>IFERROR(VLOOKUP(BD1670,abbreviation[[description_german]:[abbreviation_budo]],3,FALSE),"")</f>
        <v/>
      </c>
      <c r="BG1670" s="38"/>
      <c r="BH1670" s="49" t="str">
        <f t="shared" si="238"/>
        <v>_</v>
      </c>
      <c r="BK1670" s="53" t="str">
        <f>IFERROR(VLOOKUP(BJ1670,abbreviation[[description_german]:[abbreviation_budo]],3,FALSE),"")</f>
        <v/>
      </c>
      <c r="BN1670" s="51" t="str">
        <f>IFERROR(VLOOKUP(BM1670,abbreviation[[description_german]:[abbreviation_budo]],3,FALSE),"")</f>
        <v/>
      </c>
      <c r="BO1670" s="31"/>
      <c r="BQ1670" s="51" t="str">
        <f>IFERROR(VLOOKUP(BP1670,abbreviation[[description_german]:[abbreviation_budo]],3,FALSE),"")</f>
        <v/>
      </c>
      <c r="BR1670" s="57" t="str">
        <f t="shared" si="239"/>
        <v>_</v>
      </c>
      <c r="BU1670" s="53" t="str">
        <f>IFERROR(VLOOKUP(BT1670,abbreviation[[description_german]:[abbreviation_budo]],3,FALSE),"")</f>
        <v/>
      </c>
      <c r="BV1670" s="60" t="str">
        <f t="shared" si="240"/>
        <v>_</v>
      </c>
      <c r="BY1670" s="48" t="str">
        <f>IFERROR(VLOOKUP(BX1670,category[[category_name_german]:[abbreviation_category_budo]],3,FALSE),"")</f>
        <v/>
      </c>
      <c r="CB1670" s="48" t="str">
        <f>IFERROR(VLOOKUP(CA1670,category[[category_name_german]:[abbreviation_category_budo]],3,FALSE),"")</f>
        <v/>
      </c>
      <c r="CE1670" s="48" t="str">
        <f>IFERROR(VLOOKUP(CD1670,category[[category_name_german]:[abbreviation_category_budo]],3,FALSE),"")</f>
        <v/>
      </c>
      <c r="CH1670" s="48" t="str">
        <f>IFERROR(VLOOKUP(CG1670,category[[category_name_german]:[abbreviation_category_budo]],3,FALSE),"")</f>
        <v/>
      </c>
      <c r="CK1670" s="48" t="str">
        <f>IFERROR(VLOOKUP(CJ1670,category[[category_name_german]:[abbreviation_category_budo]],3,FALSE),"")</f>
        <v/>
      </c>
      <c r="CM1670" s="49" t="str">
        <f t="shared" si="241"/>
        <v/>
      </c>
      <c r="CO1670" s="63" t="str">
        <f t="shared" si="242"/>
        <v/>
      </c>
    </row>
    <row r="1671" spans="4:93" x14ac:dyDescent="0.25">
      <c r="D1671" s="48" t="str">
        <f>IFERROR(VLOOKUP(C1671,category[[category_name_german]:[abbreviation_category_budo]],3,FALSE),"")</f>
        <v/>
      </c>
      <c r="G1671" s="48" t="str">
        <f>IFERROR(VLOOKUP(F1671,category[[category_name_german]:[abbreviation_category_budo]],3,FALSE),"")</f>
        <v/>
      </c>
      <c r="J1671" s="48" t="str">
        <f>IFERROR(VLOOKUP(I1671,category[[category_name_german]:[abbreviation_category_budo]],3,FALSE),"")</f>
        <v/>
      </c>
      <c r="M1671" s="48" t="str">
        <f>IFERROR(VLOOKUP(L1671,category[[category_name_german]:[abbreviation_category_budo]],3,FALSE),"")</f>
        <v/>
      </c>
      <c r="P1671" s="48" t="str">
        <f>IFERROR(VLOOKUP(O1671,category[[category_name_german]:[abbreviation_category_budo]],3,FALSE),"")</f>
        <v/>
      </c>
      <c r="R1671" s="49" t="str">
        <f t="shared" si="234"/>
        <v/>
      </c>
      <c r="U1671" s="48" t="str">
        <f>IFERROR(VLOOKUP(T1671,abbreviation[[description_german]:[abbreviation_budo]],3,FALSE),"")</f>
        <v/>
      </c>
      <c r="X1671" s="51" t="str">
        <f>IFERROR(VLOOKUP(W1671,abbreviation[[description_german]:[abbreviation_budo]],3,FALSE),"")</f>
        <v/>
      </c>
      <c r="Y1671" s="33"/>
      <c r="AA1671" s="49" t="str">
        <f t="shared" si="235"/>
        <v/>
      </c>
      <c r="AD1671" s="48" t="str">
        <f>IFERROR(VLOOKUP(AC1671,abbreviation[[description_german]:[abbreviation_budo]],3,FALSE),"")</f>
        <v/>
      </c>
      <c r="AG1671" s="54" t="str">
        <f>IFERROR(VLOOKUP(AF1671,abbreviation[[description_german]:[abbreviation_budo]],3,FALSE),"")</f>
        <v/>
      </c>
      <c r="AJ1671" s="49" t="str">
        <f t="shared" si="236"/>
        <v>_</v>
      </c>
      <c r="AM1671" s="48" t="str">
        <f>IFERROR(VLOOKUP(AL1671,abbreviation[[description_german]:[abbreviation_budo]],3,FALSE),"")</f>
        <v/>
      </c>
      <c r="AP1671" s="54" t="str">
        <f>IFERROR(VLOOKUP(AO1671,abbreviation[[description_german]:[abbreviation_budo]],3,FALSE),"")</f>
        <v/>
      </c>
      <c r="AS1671" s="49" t="str">
        <f t="shared" si="237"/>
        <v>_</v>
      </c>
      <c r="AV1671" s="53" t="str">
        <f>IFERROR(VLOOKUP(AU1671,abbreviation[[description_german]:[abbreviation_budo]],3,FALSE),"")</f>
        <v/>
      </c>
      <c r="AY1671" s="51" t="str">
        <f>IFERROR(VLOOKUP(AX1671,abbreviation[[description_german]:[abbreviation_budo]],3,FALSE),"")</f>
        <v/>
      </c>
      <c r="BB1671" s="51" t="str">
        <f>IFERROR(VLOOKUP(BA1671,abbreviation[[description_german]:[abbreviation_budo]],3,FALSE),"")</f>
        <v/>
      </c>
      <c r="BE1671" s="51" t="str">
        <f>IFERROR(VLOOKUP(BD1671,abbreviation[[description_german]:[abbreviation_budo]],3,FALSE),"")</f>
        <v/>
      </c>
      <c r="BG1671" s="38"/>
      <c r="BH1671" s="49" t="str">
        <f t="shared" si="238"/>
        <v>_</v>
      </c>
      <c r="BK1671" s="53" t="str">
        <f>IFERROR(VLOOKUP(BJ1671,abbreviation[[description_german]:[abbreviation_budo]],3,FALSE),"")</f>
        <v/>
      </c>
      <c r="BN1671" s="51" t="str">
        <f>IFERROR(VLOOKUP(BM1671,abbreviation[[description_german]:[abbreviation_budo]],3,FALSE),"")</f>
        <v/>
      </c>
      <c r="BO1671" s="31"/>
      <c r="BQ1671" s="51" t="str">
        <f>IFERROR(VLOOKUP(BP1671,abbreviation[[description_german]:[abbreviation_budo]],3,FALSE),"")</f>
        <v/>
      </c>
      <c r="BR1671" s="57" t="str">
        <f t="shared" si="239"/>
        <v>_</v>
      </c>
      <c r="BU1671" s="53" t="str">
        <f>IFERROR(VLOOKUP(BT1671,abbreviation[[description_german]:[abbreviation_budo]],3,FALSE),"")</f>
        <v/>
      </c>
      <c r="BV1671" s="60" t="str">
        <f t="shared" si="240"/>
        <v>_</v>
      </c>
      <c r="BY1671" s="48" t="str">
        <f>IFERROR(VLOOKUP(BX1671,category[[category_name_german]:[abbreviation_category_budo]],3,FALSE),"")</f>
        <v/>
      </c>
      <c r="CB1671" s="48" t="str">
        <f>IFERROR(VLOOKUP(CA1671,category[[category_name_german]:[abbreviation_category_budo]],3,FALSE),"")</f>
        <v/>
      </c>
      <c r="CE1671" s="48" t="str">
        <f>IFERROR(VLOOKUP(CD1671,category[[category_name_german]:[abbreviation_category_budo]],3,FALSE),"")</f>
        <v/>
      </c>
      <c r="CH1671" s="48" t="str">
        <f>IFERROR(VLOOKUP(CG1671,category[[category_name_german]:[abbreviation_category_budo]],3,FALSE),"")</f>
        <v/>
      </c>
      <c r="CK1671" s="48" t="str">
        <f>IFERROR(VLOOKUP(CJ1671,category[[category_name_german]:[abbreviation_category_budo]],3,FALSE),"")</f>
        <v/>
      </c>
      <c r="CM1671" s="49" t="str">
        <f t="shared" si="241"/>
        <v/>
      </c>
      <c r="CO1671" s="63" t="str">
        <f t="shared" si="242"/>
        <v/>
      </c>
    </row>
    <row r="1672" spans="4:93" x14ac:dyDescent="0.25">
      <c r="D1672" s="48" t="str">
        <f>IFERROR(VLOOKUP(C1672,category[[category_name_german]:[abbreviation_category_budo]],3,FALSE),"")</f>
        <v/>
      </c>
      <c r="G1672" s="48" t="str">
        <f>IFERROR(VLOOKUP(F1672,category[[category_name_german]:[abbreviation_category_budo]],3,FALSE),"")</f>
        <v/>
      </c>
      <c r="J1672" s="48" t="str">
        <f>IFERROR(VLOOKUP(I1672,category[[category_name_german]:[abbreviation_category_budo]],3,FALSE),"")</f>
        <v/>
      </c>
      <c r="M1672" s="48" t="str">
        <f>IFERROR(VLOOKUP(L1672,category[[category_name_german]:[abbreviation_category_budo]],3,FALSE),"")</f>
        <v/>
      </c>
      <c r="P1672" s="48" t="str">
        <f>IFERROR(VLOOKUP(O1672,category[[category_name_german]:[abbreviation_category_budo]],3,FALSE),"")</f>
        <v/>
      </c>
      <c r="R1672" s="49" t="str">
        <f t="shared" si="234"/>
        <v/>
      </c>
      <c r="U1672" s="48" t="str">
        <f>IFERROR(VLOOKUP(T1672,abbreviation[[description_german]:[abbreviation_budo]],3,FALSE),"")</f>
        <v/>
      </c>
      <c r="X1672" s="51" t="str">
        <f>IFERROR(VLOOKUP(W1672,abbreviation[[description_german]:[abbreviation_budo]],3,FALSE),"")</f>
        <v/>
      </c>
      <c r="Y1672" s="33"/>
      <c r="AA1672" s="49" t="str">
        <f t="shared" si="235"/>
        <v/>
      </c>
      <c r="AD1672" s="48" t="str">
        <f>IFERROR(VLOOKUP(AC1672,abbreviation[[description_german]:[abbreviation_budo]],3,FALSE),"")</f>
        <v/>
      </c>
      <c r="AG1672" s="54" t="str">
        <f>IFERROR(VLOOKUP(AF1672,abbreviation[[description_german]:[abbreviation_budo]],3,FALSE),"")</f>
        <v/>
      </c>
      <c r="AJ1672" s="49" t="str">
        <f t="shared" si="236"/>
        <v>_</v>
      </c>
      <c r="AM1672" s="48" t="str">
        <f>IFERROR(VLOOKUP(AL1672,abbreviation[[description_german]:[abbreviation_budo]],3,FALSE),"")</f>
        <v/>
      </c>
      <c r="AP1672" s="54" t="str">
        <f>IFERROR(VLOOKUP(AO1672,abbreviation[[description_german]:[abbreviation_budo]],3,FALSE),"")</f>
        <v/>
      </c>
      <c r="AS1672" s="49" t="str">
        <f t="shared" si="237"/>
        <v>_</v>
      </c>
      <c r="AV1672" s="53" t="str">
        <f>IFERROR(VLOOKUP(AU1672,abbreviation[[description_german]:[abbreviation_budo]],3,FALSE),"")</f>
        <v/>
      </c>
      <c r="AY1672" s="51" t="str">
        <f>IFERROR(VLOOKUP(AX1672,abbreviation[[description_german]:[abbreviation_budo]],3,FALSE),"")</f>
        <v/>
      </c>
      <c r="BB1672" s="51" t="str">
        <f>IFERROR(VLOOKUP(BA1672,abbreviation[[description_german]:[abbreviation_budo]],3,FALSE),"")</f>
        <v/>
      </c>
      <c r="BE1672" s="51" t="str">
        <f>IFERROR(VLOOKUP(BD1672,abbreviation[[description_german]:[abbreviation_budo]],3,FALSE),"")</f>
        <v/>
      </c>
      <c r="BG1672" s="38"/>
      <c r="BH1672" s="49" t="str">
        <f t="shared" si="238"/>
        <v>_</v>
      </c>
      <c r="BK1672" s="53" t="str">
        <f>IFERROR(VLOOKUP(BJ1672,abbreviation[[description_german]:[abbreviation_budo]],3,FALSE),"")</f>
        <v/>
      </c>
      <c r="BN1672" s="51" t="str">
        <f>IFERROR(VLOOKUP(BM1672,abbreviation[[description_german]:[abbreviation_budo]],3,FALSE),"")</f>
        <v/>
      </c>
      <c r="BO1672" s="31"/>
      <c r="BQ1672" s="51" t="str">
        <f>IFERROR(VLOOKUP(BP1672,abbreviation[[description_german]:[abbreviation_budo]],3,FALSE),"")</f>
        <v/>
      </c>
      <c r="BR1672" s="57" t="str">
        <f t="shared" si="239"/>
        <v>_</v>
      </c>
      <c r="BU1672" s="53" t="str">
        <f>IFERROR(VLOOKUP(BT1672,abbreviation[[description_german]:[abbreviation_budo]],3,FALSE),"")</f>
        <v/>
      </c>
      <c r="BV1672" s="60" t="str">
        <f t="shared" si="240"/>
        <v>_</v>
      </c>
      <c r="BY1672" s="48" t="str">
        <f>IFERROR(VLOOKUP(BX1672,category[[category_name_german]:[abbreviation_category_budo]],3,FALSE),"")</f>
        <v/>
      </c>
      <c r="CB1672" s="48" t="str">
        <f>IFERROR(VLOOKUP(CA1672,category[[category_name_german]:[abbreviation_category_budo]],3,FALSE),"")</f>
        <v/>
      </c>
      <c r="CE1672" s="48" t="str">
        <f>IFERROR(VLOOKUP(CD1672,category[[category_name_german]:[abbreviation_category_budo]],3,FALSE),"")</f>
        <v/>
      </c>
      <c r="CH1672" s="48" t="str">
        <f>IFERROR(VLOOKUP(CG1672,category[[category_name_german]:[abbreviation_category_budo]],3,FALSE),"")</f>
        <v/>
      </c>
      <c r="CK1672" s="48" t="str">
        <f>IFERROR(VLOOKUP(CJ1672,category[[category_name_german]:[abbreviation_category_budo]],3,FALSE),"")</f>
        <v/>
      </c>
      <c r="CM1672" s="49" t="str">
        <f t="shared" si="241"/>
        <v/>
      </c>
      <c r="CO1672" s="63" t="str">
        <f t="shared" si="242"/>
        <v/>
      </c>
    </row>
    <row r="1673" spans="4:93" x14ac:dyDescent="0.25">
      <c r="D1673" s="48" t="str">
        <f>IFERROR(VLOOKUP(C1673,category[[category_name_german]:[abbreviation_category_budo]],3,FALSE),"")</f>
        <v/>
      </c>
      <c r="G1673" s="48" t="str">
        <f>IFERROR(VLOOKUP(F1673,category[[category_name_german]:[abbreviation_category_budo]],3,FALSE),"")</f>
        <v/>
      </c>
      <c r="J1673" s="48" t="str">
        <f>IFERROR(VLOOKUP(I1673,category[[category_name_german]:[abbreviation_category_budo]],3,FALSE),"")</f>
        <v/>
      </c>
      <c r="M1673" s="48" t="str">
        <f>IFERROR(VLOOKUP(L1673,category[[category_name_german]:[abbreviation_category_budo]],3,FALSE),"")</f>
        <v/>
      </c>
      <c r="P1673" s="48" t="str">
        <f>IFERROR(VLOOKUP(O1673,category[[category_name_german]:[abbreviation_category_budo]],3,FALSE),"")</f>
        <v/>
      </c>
      <c r="R1673" s="49" t="str">
        <f t="shared" si="234"/>
        <v/>
      </c>
      <c r="U1673" s="48" t="str">
        <f>IFERROR(VLOOKUP(T1673,abbreviation[[description_german]:[abbreviation_budo]],3,FALSE),"")</f>
        <v/>
      </c>
      <c r="X1673" s="51" t="str">
        <f>IFERROR(VLOOKUP(W1673,abbreviation[[description_german]:[abbreviation_budo]],3,FALSE),"")</f>
        <v/>
      </c>
      <c r="Y1673" s="33"/>
      <c r="AA1673" s="49" t="str">
        <f t="shared" si="235"/>
        <v/>
      </c>
      <c r="AD1673" s="48" t="str">
        <f>IFERROR(VLOOKUP(AC1673,abbreviation[[description_german]:[abbreviation_budo]],3,FALSE),"")</f>
        <v/>
      </c>
      <c r="AG1673" s="54" t="str">
        <f>IFERROR(VLOOKUP(AF1673,abbreviation[[description_german]:[abbreviation_budo]],3,FALSE),"")</f>
        <v/>
      </c>
      <c r="AJ1673" s="49" t="str">
        <f t="shared" si="236"/>
        <v>_</v>
      </c>
      <c r="AM1673" s="48" t="str">
        <f>IFERROR(VLOOKUP(AL1673,abbreviation[[description_german]:[abbreviation_budo]],3,FALSE),"")</f>
        <v/>
      </c>
      <c r="AP1673" s="54" t="str">
        <f>IFERROR(VLOOKUP(AO1673,abbreviation[[description_german]:[abbreviation_budo]],3,FALSE),"")</f>
        <v/>
      </c>
      <c r="AS1673" s="49" t="str">
        <f t="shared" si="237"/>
        <v>_</v>
      </c>
      <c r="AV1673" s="53" t="str">
        <f>IFERROR(VLOOKUP(AU1673,abbreviation[[description_german]:[abbreviation_budo]],3,FALSE),"")</f>
        <v/>
      </c>
      <c r="AY1673" s="51" t="str">
        <f>IFERROR(VLOOKUP(AX1673,abbreviation[[description_german]:[abbreviation_budo]],3,FALSE),"")</f>
        <v/>
      </c>
      <c r="BB1673" s="51" t="str">
        <f>IFERROR(VLOOKUP(BA1673,abbreviation[[description_german]:[abbreviation_budo]],3,FALSE),"")</f>
        <v/>
      </c>
      <c r="BE1673" s="51" t="str">
        <f>IFERROR(VLOOKUP(BD1673,abbreviation[[description_german]:[abbreviation_budo]],3,FALSE),"")</f>
        <v/>
      </c>
      <c r="BG1673" s="38"/>
      <c r="BH1673" s="49" t="str">
        <f t="shared" si="238"/>
        <v>_</v>
      </c>
      <c r="BK1673" s="53" t="str">
        <f>IFERROR(VLOOKUP(BJ1673,abbreviation[[description_german]:[abbreviation_budo]],3,FALSE),"")</f>
        <v/>
      </c>
      <c r="BN1673" s="51" t="str">
        <f>IFERROR(VLOOKUP(BM1673,abbreviation[[description_german]:[abbreviation_budo]],3,FALSE),"")</f>
        <v/>
      </c>
      <c r="BO1673" s="31"/>
      <c r="BQ1673" s="51" t="str">
        <f>IFERROR(VLOOKUP(BP1673,abbreviation[[description_german]:[abbreviation_budo]],3,FALSE),"")</f>
        <v/>
      </c>
      <c r="BR1673" s="57" t="str">
        <f t="shared" si="239"/>
        <v>_</v>
      </c>
      <c r="BU1673" s="53" t="str">
        <f>IFERROR(VLOOKUP(BT1673,abbreviation[[description_german]:[abbreviation_budo]],3,FALSE),"")</f>
        <v/>
      </c>
      <c r="BV1673" s="60" t="str">
        <f t="shared" si="240"/>
        <v>_</v>
      </c>
      <c r="BY1673" s="48" t="str">
        <f>IFERROR(VLOOKUP(BX1673,category[[category_name_german]:[abbreviation_category_budo]],3,FALSE),"")</f>
        <v/>
      </c>
      <c r="CB1673" s="48" t="str">
        <f>IFERROR(VLOOKUP(CA1673,category[[category_name_german]:[abbreviation_category_budo]],3,FALSE),"")</f>
        <v/>
      </c>
      <c r="CE1673" s="48" t="str">
        <f>IFERROR(VLOOKUP(CD1673,category[[category_name_german]:[abbreviation_category_budo]],3,FALSE),"")</f>
        <v/>
      </c>
      <c r="CH1673" s="48" t="str">
        <f>IFERROR(VLOOKUP(CG1673,category[[category_name_german]:[abbreviation_category_budo]],3,FALSE),"")</f>
        <v/>
      </c>
      <c r="CK1673" s="48" t="str">
        <f>IFERROR(VLOOKUP(CJ1673,category[[category_name_german]:[abbreviation_category_budo]],3,FALSE),"")</f>
        <v/>
      </c>
      <c r="CM1673" s="49" t="str">
        <f t="shared" si="241"/>
        <v/>
      </c>
      <c r="CO1673" s="63" t="str">
        <f t="shared" si="242"/>
        <v/>
      </c>
    </row>
    <row r="1674" spans="4:93" x14ac:dyDescent="0.25">
      <c r="D1674" s="48" t="str">
        <f>IFERROR(VLOOKUP(C1674,category[[category_name_german]:[abbreviation_category_budo]],3,FALSE),"")</f>
        <v/>
      </c>
      <c r="G1674" s="48" t="str">
        <f>IFERROR(VLOOKUP(F1674,category[[category_name_german]:[abbreviation_category_budo]],3,FALSE),"")</f>
        <v/>
      </c>
      <c r="J1674" s="48" t="str">
        <f>IFERROR(VLOOKUP(I1674,category[[category_name_german]:[abbreviation_category_budo]],3,FALSE),"")</f>
        <v/>
      </c>
      <c r="M1674" s="48" t="str">
        <f>IFERROR(VLOOKUP(L1674,category[[category_name_german]:[abbreviation_category_budo]],3,FALSE),"")</f>
        <v/>
      </c>
      <c r="P1674" s="48" t="str">
        <f>IFERROR(VLOOKUP(O1674,category[[category_name_german]:[abbreviation_category_budo]],3,FALSE),"")</f>
        <v/>
      </c>
      <c r="R1674" s="49" t="str">
        <f t="shared" si="234"/>
        <v/>
      </c>
      <c r="U1674" s="48" t="str">
        <f>IFERROR(VLOOKUP(T1674,abbreviation[[description_german]:[abbreviation_budo]],3,FALSE),"")</f>
        <v/>
      </c>
      <c r="X1674" s="51" t="str">
        <f>IFERROR(VLOOKUP(W1674,abbreviation[[description_german]:[abbreviation_budo]],3,FALSE),"")</f>
        <v/>
      </c>
      <c r="Y1674" s="33"/>
      <c r="AA1674" s="49" t="str">
        <f t="shared" si="235"/>
        <v/>
      </c>
      <c r="AD1674" s="48" t="str">
        <f>IFERROR(VLOOKUP(AC1674,abbreviation[[description_german]:[abbreviation_budo]],3,FALSE),"")</f>
        <v/>
      </c>
      <c r="AG1674" s="54" t="str">
        <f>IFERROR(VLOOKUP(AF1674,abbreviation[[description_german]:[abbreviation_budo]],3,FALSE),"")</f>
        <v/>
      </c>
      <c r="AJ1674" s="49" t="str">
        <f t="shared" si="236"/>
        <v>_</v>
      </c>
      <c r="AM1674" s="48" t="str">
        <f>IFERROR(VLOOKUP(AL1674,abbreviation[[description_german]:[abbreviation_budo]],3,FALSE),"")</f>
        <v/>
      </c>
      <c r="AP1674" s="54" t="str">
        <f>IFERROR(VLOOKUP(AO1674,abbreviation[[description_german]:[abbreviation_budo]],3,FALSE),"")</f>
        <v/>
      </c>
      <c r="AS1674" s="49" t="str">
        <f t="shared" si="237"/>
        <v>_</v>
      </c>
      <c r="AV1674" s="53" t="str">
        <f>IFERROR(VLOOKUP(AU1674,abbreviation[[description_german]:[abbreviation_budo]],3,FALSE),"")</f>
        <v/>
      </c>
      <c r="AY1674" s="51" t="str">
        <f>IFERROR(VLOOKUP(AX1674,abbreviation[[description_german]:[abbreviation_budo]],3,FALSE),"")</f>
        <v/>
      </c>
      <c r="BB1674" s="51" t="str">
        <f>IFERROR(VLOOKUP(BA1674,abbreviation[[description_german]:[abbreviation_budo]],3,FALSE),"")</f>
        <v/>
      </c>
      <c r="BE1674" s="51" t="str">
        <f>IFERROR(VLOOKUP(BD1674,abbreviation[[description_german]:[abbreviation_budo]],3,FALSE),"")</f>
        <v/>
      </c>
      <c r="BG1674" s="38"/>
      <c r="BH1674" s="49" t="str">
        <f t="shared" si="238"/>
        <v>_</v>
      </c>
      <c r="BK1674" s="53" t="str">
        <f>IFERROR(VLOOKUP(BJ1674,abbreviation[[description_german]:[abbreviation_budo]],3,FALSE),"")</f>
        <v/>
      </c>
      <c r="BN1674" s="51" t="str">
        <f>IFERROR(VLOOKUP(BM1674,abbreviation[[description_german]:[abbreviation_budo]],3,FALSE),"")</f>
        <v/>
      </c>
      <c r="BO1674" s="31"/>
      <c r="BQ1674" s="51" t="str">
        <f>IFERROR(VLOOKUP(BP1674,abbreviation[[description_german]:[abbreviation_budo]],3,FALSE),"")</f>
        <v/>
      </c>
      <c r="BR1674" s="57" t="str">
        <f t="shared" si="239"/>
        <v>_</v>
      </c>
      <c r="BU1674" s="53" t="str">
        <f>IFERROR(VLOOKUP(BT1674,abbreviation[[description_german]:[abbreviation_budo]],3,FALSE),"")</f>
        <v/>
      </c>
      <c r="BV1674" s="60" t="str">
        <f t="shared" si="240"/>
        <v>_</v>
      </c>
      <c r="BY1674" s="48" t="str">
        <f>IFERROR(VLOOKUP(BX1674,category[[category_name_german]:[abbreviation_category_budo]],3,FALSE),"")</f>
        <v/>
      </c>
      <c r="CB1674" s="48" t="str">
        <f>IFERROR(VLOOKUP(CA1674,category[[category_name_german]:[abbreviation_category_budo]],3,FALSE),"")</f>
        <v/>
      </c>
      <c r="CE1674" s="48" t="str">
        <f>IFERROR(VLOOKUP(CD1674,category[[category_name_german]:[abbreviation_category_budo]],3,FALSE),"")</f>
        <v/>
      </c>
      <c r="CH1674" s="48" t="str">
        <f>IFERROR(VLOOKUP(CG1674,category[[category_name_german]:[abbreviation_category_budo]],3,FALSE),"")</f>
        <v/>
      </c>
      <c r="CK1674" s="48" t="str">
        <f>IFERROR(VLOOKUP(CJ1674,category[[category_name_german]:[abbreviation_category_budo]],3,FALSE),"")</f>
        <v/>
      </c>
      <c r="CM1674" s="49" t="str">
        <f t="shared" si="241"/>
        <v/>
      </c>
      <c r="CO1674" s="63" t="str">
        <f t="shared" si="242"/>
        <v/>
      </c>
    </row>
    <row r="1675" spans="4:93" x14ac:dyDescent="0.25">
      <c r="D1675" s="48" t="str">
        <f>IFERROR(VLOOKUP(C1675,category[[category_name_german]:[abbreviation_category_budo]],3,FALSE),"")</f>
        <v/>
      </c>
      <c r="G1675" s="48" t="str">
        <f>IFERROR(VLOOKUP(F1675,category[[category_name_german]:[abbreviation_category_budo]],3,FALSE),"")</f>
        <v/>
      </c>
      <c r="J1675" s="48" t="str">
        <f>IFERROR(VLOOKUP(I1675,category[[category_name_german]:[abbreviation_category_budo]],3,FALSE),"")</f>
        <v/>
      </c>
      <c r="M1675" s="48" t="str">
        <f>IFERROR(VLOOKUP(L1675,category[[category_name_german]:[abbreviation_category_budo]],3,FALSE),"")</f>
        <v/>
      </c>
      <c r="P1675" s="48" t="str">
        <f>IFERROR(VLOOKUP(O1675,category[[category_name_german]:[abbreviation_category_budo]],3,FALSE),"")</f>
        <v/>
      </c>
      <c r="R1675" s="49" t="str">
        <f t="shared" si="234"/>
        <v/>
      </c>
      <c r="U1675" s="48" t="str">
        <f>IFERROR(VLOOKUP(T1675,abbreviation[[description_german]:[abbreviation_budo]],3,FALSE),"")</f>
        <v/>
      </c>
      <c r="X1675" s="51" t="str">
        <f>IFERROR(VLOOKUP(W1675,abbreviation[[description_german]:[abbreviation_budo]],3,FALSE),"")</f>
        <v/>
      </c>
      <c r="Y1675" s="33"/>
      <c r="AA1675" s="49" t="str">
        <f t="shared" si="235"/>
        <v/>
      </c>
      <c r="AD1675" s="48" t="str">
        <f>IFERROR(VLOOKUP(AC1675,abbreviation[[description_german]:[abbreviation_budo]],3,FALSE),"")</f>
        <v/>
      </c>
      <c r="AG1675" s="54" t="str">
        <f>IFERROR(VLOOKUP(AF1675,abbreviation[[description_german]:[abbreviation_budo]],3,FALSE),"")</f>
        <v/>
      </c>
      <c r="AJ1675" s="49" t="str">
        <f t="shared" si="236"/>
        <v>_</v>
      </c>
      <c r="AM1675" s="48" t="str">
        <f>IFERROR(VLOOKUP(AL1675,abbreviation[[description_german]:[abbreviation_budo]],3,FALSE),"")</f>
        <v/>
      </c>
      <c r="AP1675" s="54" t="str">
        <f>IFERROR(VLOOKUP(AO1675,abbreviation[[description_german]:[abbreviation_budo]],3,FALSE),"")</f>
        <v/>
      </c>
      <c r="AS1675" s="49" t="str">
        <f t="shared" si="237"/>
        <v>_</v>
      </c>
      <c r="AV1675" s="53" t="str">
        <f>IFERROR(VLOOKUP(AU1675,abbreviation[[description_german]:[abbreviation_budo]],3,FALSE),"")</f>
        <v/>
      </c>
      <c r="AY1675" s="51" t="str">
        <f>IFERROR(VLOOKUP(AX1675,abbreviation[[description_german]:[abbreviation_budo]],3,FALSE),"")</f>
        <v/>
      </c>
      <c r="BB1675" s="51" t="str">
        <f>IFERROR(VLOOKUP(BA1675,abbreviation[[description_german]:[abbreviation_budo]],3,FALSE),"")</f>
        <v/>
      </c>
      <c r="BE1675" s="51" t="str">
        <f>IFERROR(VLOOKUP(BD1675,abbreviation[[description_german]:[abbreviation_budo]],3,FALSE),"")</f>
        <v/>
      </c>
      <c r="BG1675" s="38"/>
      <c r="BH1675" s="49" t="str">
        <f t="shared" si="238"/>
        <v>_</v>
      </c>
      <c r="BK1675" s="53" t="str">
        <f>IFERROR(VLOOKUP(BJ1675,abbreviation[[description_german]:[abbreviation_budo]],3,FALSE),"")</f>
        <v/>
      </c>
      <c r="BN1675" s="51" t="str">
        <f>IFERROR(VLOOKUP(BM1675,abbreviation[[description_german]:[abbreviation_budo]],3,FALSE),"")</f>
        <v/>
      </c>
      <c r="BO1675" s="31"/>
      <c r="BQ1675" s="51" t="str">
        <f>IFERROR(VLOOKUP(BP1675,abbreviation[[description_german]:[abbreviation_budo]],3,FALSE),"")</f>
        <v/>
      </c>
      <c r="BR1675" s="57" t="str">
        <f t="shared" si="239"/>
        <v>_</v>
      </c>
      <c r="BU1675" s="53" t="str">
        <f>IFERROR(VLOOKUP(BT1675,abbreviation[[description_german]:[abbreviation_budo]],3,FALSE),"")</f>
        <v/>
      </c>
      <c r="BV1675" s="60" t="str">
        <f t="shared" si="240"/>
        <v>_</v>
      </c>
      <c r="BY1675" s="48" t="str">
        <f>IFERROR(VLOOKUP(BX1675,category[[category_name_german]:[abbreviation_category_budo]],3,FALSE),"")</f>
        <v/>
      </c>
      <c r="CB1675" s="48" t="str">
        <f>IFERROR(VLOOKUP(CA1675,category[[category_name_german]:[abbreviation_category_budo]],3,FALSE),"")</f>
        <v/>
      </c>
      <c r="CE1675" s="48" t="str">
        <f>IFERROR(VLOOKUP(CD1675,category[[category_name_german]:[abbreviation_category_budo]],3,FALSE),"")</f>
        <v/>
      </c>
      <c r="CH1675" s="48" t="str">
        <f>IFERROR(VLOOKUP(CG1675,category[[category_name_german]:[abbreviation_category_budo]],3,FALSE),"")</f>
        <v/>
      </c>
      <c r="CK1675" s="48" t="str">
        <f>IFERROR(VLOOKUP(CJ1675,category[[category_name_german]:[abbreviation_category_budo]],3,FALSE),"")</f>
        <v/>
      </c>
      <c r="CM1675" s="49" t="str">
        <f t="shared" si="241"/>
        <v/>
      </c>
      <c r="CO1675" s="63" t="str">
        <f t="shared" si="242"/>
        <v/>
      </c>
    </row>
    <row r="1676" spans="4:93" x14ac:dyDescent="0.25">
      <c r="D1676" s="48" t="str">
        <f>IFERROR(VLOOKUP(C1676,category[[category_name_german]:[abbreviation_category_budo]],3,FALSE),"")</f>
        <v/>
      </c>
      <c r="G1676" s="48" t="str">
        <f>IFERROR(VLOOKUP(F1676,category[[category_name_german]:[abbreviation_category_budo]],3,FALSE),"")</f>
        <v/>
      </c>
      <c r="J1676" s="48" t="str">
        <f>IFERROR(VLOOKUP(I1676,category[[category_name_german]:[abbreviation_category_budo]],3,FALSE),"")</f>
        <v/>
      </c>
      <c r="M1676" s="48" t="str">
        <f>IFERROR(VLOOKUP(L1676,category[[category_name_german]:[abbreviation_category_budo]],3,FALSE),"")</f>
        <v/>
      </c>
      <c r="P1676" s="48" t="str">
        <f>IFERROR(VLOOKUP(O1676,category[[category_name_german]:[abbreviation_category_budo]],3,FALSE),"")</f>
        <v/>
      </c>
      <c r="R1676" s="49" t="str">
        <f t="shared" si="234"/>
        <v/>
      </c>
      <c r="U1676" s="48" t="str">
        <f>IFERROR(VLOOKUP(T1676,abbreviation[[description_german]:[abbreviation_budo]],3,FALSE),"")</f>
        <v/>
      </c>
      <c r="X1676" s="51" t="str">
        <f>IFERROR(VLOOKUP(W1676,abbreviation[[description_german]:[abbreviation_budo]],3,FALSE),"")</f>
        <v/>
      </c>
      <c r="Y1676" s="33"/>
      <c r="AA1676" s="49" t="str">
        <f t="shared" si="235"/>
        <v/>
      </c>
      <c r="AD1676" s="48" t="str">
        <f>IFERROR(VLOOKUP(AC1676,abbreviation[[description_german]:[abbreviation_budo]],3,FALSE),"")</f>
        <v/>
      </c>
      <c r="AG1676" s="54" t="str">
        <f>IFERROR(VLOOKUP(AF1676,abbreviation[[description_german]:[abbreviation_budo]],3,FALSE),"")</f>
        <v/>
      </c>
      <c r="AJ1676" s="49" t="str">
        <f t="shared" si="236"/>
        <v>_</v>
      </c>
      <c r="AM1676" s="48" t="str">
        <f>IFERROR(VLOOKUP(AL1676,abbreviation[[description_german]:[abbreviation_budo]],3,FALSE),"")</f>
        <v/>
      </c>
      <c r="AP1676" s="54" t="str">
        <f>IFERROR(VLOOKUP(AO1676,abbreviation[[description_german]:[abbreviation_budo]],3,FALSE),"")</f>
        <v/>
      </c>
      <c r="AS1676" s="49" t="str">
        <f t="shared" si="237"/>
        <v>_</v>
      </c>
      <c r="AV1676" s="53" t="str">
        <f>IFERROR(VLOOKUP(AU1676,abbreviation[[description_german]:[abbreviation_budo]],3,FALSE),"")</f>
        <v/>
      </c>
      <c r="AY1676" s="51" t="str">
        <f>IFERROR(VLOOKUP(AX1676,abbreviation[[description_german]:[abbreviation_budo]],3,FALSE),"")</f>
        <v/>
      </c>
      <c r="BB1676" s="51" t="str">
        <f>IFERROR(VLOOKUP(BA1676,abbreviation[[description_german]:[abbreviation_budo]],3,FALSE),"")</f>
        <v/>
      </c>
      <c r="BE1676" s="51" t="str">
        <f>IFERROR(VLOOKUP(BD1676,abbreviation[[description_german]:[abbreviation_budo]],3,FALSE),"")</f>
        <v/>
      </c>
      <c r="BG1676" s="38"/>
      <c r="BH1676" s="49" t="str">
        <f t="shared" si="238"/>
        <v>_</v>
      </c>
      <c r="BK1676" s="53" t="str">
        <f>IFERROR(VLOOKUP(BJ1676,abbreviation[[description_german]:[abbreviation_budo]],3,FALSE),"")</f>
        <v/>
      </c>
      <c r="BN1676" s="51" t="str">
        <f>IFERROR(VLOOKUP(BM1676,abbreviation[[description_german]:[abbreviation_budo]],3,FALSE),"")</f>
        <v/>
      </c>
      <c r="BO1676" s="31"/>
      <c r="BQ1676" s="51" t="str">
        <f>IFERROR(VLOOKUP(BP1676,abbreviation[[description_german]:[abbreviation_budo]],3,FALSE),"")</f>
        <v/>
      </c>
      <c r="BR1676" s="57" t="str">
        <f t="shared" si="239"/>
        <v>_</v>
      </c>
      <c r="BU1676" s="53" t="str">
        <f>IFERROR(VLOOKUP(BT1676,abbreviation[[description_german]:[abbreviation_budo]],3,FALSE),"")</f>
        <v/>
      </c>
      <c r="BV1676" s="60" t="str">
        <f t="shared" si="240"/>
        <v>_</v>
      </c>
      <c r="BY1676" s="48" t="str">
        <f>IFERROR(VLOOKUP(BX1676,category[[category_name_german]:[abbreviation_category_budo]],3,FALSE),"")</f>
        <v/>
      </c>
      <c r="CB1676" s="48" t="str">
        <f>IFERROR(VLOOKUP(CA1676,category[[category_name_german]:[abbreviation_category_budo]],3,FALSE),"")</f>
        <v/>
      </c>
      <c r="CE1676" s="48" t="str">
        <f>IFERROR(VLOOKUP(CD1676,category[[category_name_german]:[abbreviation_category_budo]],3,FALSE),"")</f>
        <v/>
      </c>
      <c r="CH1676" s="48" t="str">
        <f>IFERROR(VLOOKUP(CG1676,category[[category_name_german]:[abbreviation_category_budo]],3,FALSE),"")</f>
        <v/>
      </c>
      <c r="CK1676" s="48" t="str">
        <f>IFERROR(VLOOKUP(CJ1676,category[[category_name_german]:[abbreviation_category_budo]],3,FALSE),"")</f>
        <v/>
      </c>
      <c r="CM1676" s="49" t="str">
        <f t="shared" si="241"/>
        <v/>
      </c>
      <c r="CO1676" s="63" t="str">
        <f t="shared" si="242"/>
        <v/>
      </c>
    </row>
    <row r="1677" spans="4:93" x14ac:dyDescent="0.25">
      <c r="D1677" s="48" t="str">
        <f>IFERROR(VLOOKUP(C1677,category[[category_name_german]:[abbreviation_category_budo]],3,FALSE),"")</f>
        <v/>
      </c>
      <c r="G1677" s="48" t="str">
        <f>IFERROR(VLOOKUP(F1677,category[[category_name_german]:[abbreviation_category_budo]],3,FALSE),"")</f>
        <v/>
      </c>
      <c r="J1677" s="48" t="str">
        <f>IFERROR(VLOOKUP(I1677,category[[category_name_german]:[abbreviation_category_budo]],3,FALSE),"")</f>
        <v/>
      </c>
      <c r="M1677" s="48" t="str">
        <f>IFERROR(VLOOKUP(L1677,category[[category_name_german]:[abbreviation_category_budo]],3,FALSE),"")</f>
        <v/>
      </c>
      <c r="P1677" s="48" t="str">
        <f>IFERROR(VLOOKUP(O1677,category[[category_name_german]:[abbreviation_category_budo]],3,FALSE),"")</f>
        <v/>
      </c>
      <c r="R1677" s="49" t="str">
        <f t="shared" si="234"/>
        <v/>
      </c>
      <c r="U1677" s="48" t="str">
        <f>IFERROR(VLOOKUP(T1677,abbreviation[[description_german]:[abbreviation_budo]],3,FALSE),"")</f>
        <v/>
      </c>
      <c r="X1677" s="51" t="str">
        <f>IFERROR(VLOOKUP(W1677,abbreviation[[description_german]:[abbreviation_budo]],3,FALSE),"")</f>
        <v/>
      </c>
      <c r="Y1677" s="33"/>
      <c r="AA1677" s="49" t="str">
        <f t="shared" si="235"/>
        <v/>
      </c>
      <c r="AD1677" s="48" t="str">
        <f>IFERROR(VLOOKUP(AC1677,abbreviation[[description_german]:[abbreviation_budo]],3,FALSE),"")</f>
        <v/>
      </c>
      <c r="AG1677" s="54" t="str">
        <f>IFERROR(VLOOKUP(AF1677,abbreviation[[description_german]:[abbreviation_budo]],3,FALSE),"")</f>
        <v/>
      </c>
      <c r="AJ1677" s="49" t="str">
        <f t="shared" si="236"/>
        <v>_</v>
      </c>
      <c r="AM1677" s="48" t="str">
        <f>IFERROR(VLOOKUP(AL1677,abbreviation[[description_german]:[abbreviation_budo]],3,FALSE),"")</f>
        <v/>
      </c>
      <c r="AP1677" s="54" t="str">
        <f>IFERROR(VLOOKUP(AO1677,abbreviation[[description_german]:[abbreviation_budo]],3,FALSE),"")</f>
        <v/>
      </c>
      <c r="AS1677" s="49" t="str">
        <f t="shared" si="237"/>
        <v>_</v>
      </c>
      <c r="AV1677" s="53" t="str">
        <f>IFERROR(VLOOKUP(AU1677,abbreviation[[description_german]:[abbreviation_budo]],3,FALSE),"")</f>
        <v/>
      </c>
      <c r="AY1677" s="51" t="str">
        <f>IFERROR(VLOOKUP(AX1677,abbreviation[[description_german]:[abbreviation_budo]],3,FALSE),"")</f>
        <v/>
      </c>
      <c r="BB1677" s="51" t="str">
        <f>IFERROR(VLOOKUP(BA1677,abbreviation[[description_german]:[abbreviation_budo]],3,FALSE),"")</f>
        <v/>
      </c>
      <c r="BE1677" s="51" t="str">
        <f>IFERROR(VLOOKUP(BD1677,abbreviation[[description_german]:[abbreviation_budo]],3,FALSE),"")</f>
        <v/>
      </c>
      <c r="BG1677" s="38"/>
      <c r="BH1677" s="49" t="str">
        <f t="shared" si="238"/>
        <v>_</v>
      </c>
      <c r="BK1677" s="53" t="str">
        <f>IFERROR(VLOOKUP(BJ1677,abbreviation[[description_german]:[abbreviation_budo]],3,FALSE),"")</f>
        <v/>
      </c>
      <c r="BN1677" s="51" t="str">
        <f>IFERROR(VLOOKUP(BM1677,abbreviation[[description_german]:[abbreviation_budo]],3,FALSE),"")</f>
        <v/>
      </c>
      <c r="BO1677" s="31"/>
      <c r="BQ1677" s="51" t="str">
        <f>IFERROR(VLOOKUP(BP1677,abbreviation[[description_german]:[abbreviation_budo]],3,FALSE),"")</f>
        <v/>
      </c>
      <c r="BR1677" s="57" t="str">
        <f t="shared" si="239"/>
        <v>_</v>
      </c>
      <c r="BU1677" s="53" t="str">
        <f>IFERROR(VLOOKUP(BT1677,abbreviation[[description_german]:[abbreviation_budo]],3,FALSE),"")</f>
        <v/>
      </c>
      <c r="BV1677" s="60" t="str">
        <f t="shared" si="240"/>
        <v>_</v>
      </c>
      <c r="BY1677" s="48" t="str">
        <f>IFERROR(VLOOKUP(BX1677,category[[category_name_german]:[abbreviation_category_budo]],3,FALSE),"")</f>
        <v/>
      </c>
      <c r="CB1677" s="48" t="str">
        <f>IFERROR(VLOOKUP(CA1677,category[[category_name_german]:[abbreviation_category_budo]],3,FALSE),"")</f>
        <v/>
      </c>
      <c r="CE1677" s="48" t="str">
        <f>IFERROR(VLOOKUP(CD1677,category[[category_name_german]:[abbreviation_category_budo]],3,FALSE),"")</f>
        <v/>
      </c>
      <c r="CH1677" s="48" t="str">
        <f>IFERROR(VLOOKUP(CG1677,category[[category_name_german]:[abbreviation_category_budo]],3,FALSE),"")</f>
        <v/>
      </c>
      <c r="CK1677" s="48" t="str">
        <f>IFERROR(VLOOKUP(CJ1677,category[[category_name_german]:[abbreviation_category_budo]],3,FALSE),"")</f>
        <v/>
      </c>
      <c r="CM1677" s="49" t="str">
        <f t="shared" si="241"/>
        <v/>
      </c>
      <c r="CO1677" s="63" t="str">
        <f t="shared" si="242"/>
        <v/>
      </c>
    </row>
    <row r="1678" spans="4:93" x14ac:dyDescent="0.25">
      <c r="D1678" s="48" t="str">
        <f>IFERROR(VLOOKUP(C1678,category[[category_name_german]:[abbreviation_category_budo]],3,FALSE),"")</f>
        <v/>
      </c>
      <c r="G1678" s="48" t="str">
        <f>IFERROR(VLOOKUP(F1678,category[[category_name_german]:[abbreviation_category_budo]],3,FALSE),"")</f>
        <v/>
      </c>
      <c r="J1678" s="48" t="str">
        <f>IFERROR(VLOOKUP(I1678,category[[category_name_german]:[abbreviation_category_budo]],3,FALSE),"")</f>
        <v/>
      </c>
      <c r="M1678" s="48" t="str">
        <f>IFERROR(VLOOKUP(L1678,category[[category_name_german]:[abbreviation_category_budo]],3,FALSE),"")</f>
        <v/>
      </c>
      <c r="P1678" s="48" t="str">
        <f>IFERROR(VLOOKUP(O1678,category[[category_name_german]:[abbreviation_category_budo]],3,FALSE),"")</f>
        <v/>
      </c>
      <c r="R1678" s="49" t="str">
        <f t="shared" si="234"/>
        <v/>
      </c>
      <c r="U1678" s="48" t="str">
        <f>IFERROR(VLOOKUP(T1678,abbreviation[[description_german]:[abbreviation_budo]],3,FALSE),"")</f>
        <v/>
      </c>
      <c r="X1678" s="51" t="str">
        <f>IFERROR(VLOOKUP(W1678,abbreviation[[description_german]:[abbreviation_budo]],3,FALSE),"")</f>
        <v/>
      </c>
      <c r="Y1678" s="33"/>
      <c r="AA1678" s="49" t="str">
        <f t="shared" si="235"/>
        <v/>
      </c>
      <c r="AD1678" s="48" t="str">
        <f>IFERROR(VLOOKUP(AC1678,abbreviation[[description_german]:[abbreviation_budo]],3,FALSE),"")</f>
        <v/>
      </c>
      <c r="AG1678" s="54" t="str">
        <f>IFERROR(VLOOKUP(AF1678,abbreviation[[description_german]:[abbreviation_budo]],3,FALSE),"")</f>
        <v/>
      </c>
      <c r="AJ1678" s="49" t="str">
        <f t="shared" si="236"/>
        <v>_</v>
      </c>
      <c r="AM1678" s="48" t="str">
        <f>IFERROR(VLOOKUP(AL1678,abbreviation[[description_german]:[abbreviation_budo]],3,FALSE),"")</f>
        <v/>
      </c>
      <c r="AP1678" s="54" t="str">
        <f>IFERROR(VLOOKUP(AO1678,abbreviation[[description_german]:[abbreviation_budo]],3,FALSE),"")</f>
        <v/>
      </c>
      <c r="AS1678" s="49" t="str">
        <f t="shared" si="237"/>
        <v>_</v>
      </c>
      <c r="AV1678" s="53" t="str">
        <f>IFERROR(VLOOKUP(AU1678,abbreviation[[description_german]:[abbreviation_budo]],3,FALSE),"")</f>
        <v/>
      </c>
      <c r="AY1678" s="51" t="str">
        <f>IFERROR(VLOOKUP(AX1678,abbreviation[[description_german]:[abbreviation_budo]],3,FALSE),"")</f>
        <v/>
      </c>
      <c r="BB1678" s="51" t="str">
        <f>IFERROR(VLOOKUP(BA1678,abbreviation[[description_german]:[abbreviation_budo]],3,FALSE),"")</f>
        <v/>
      </c>
      <c r="BE1678" s="51" t="str">
        <f>IFERROR(VLOOKUP(BD1678,abbreviation[[description_german]:[abbreviation_budo]],3,FALSE),"")</f>
        <v/>
      </c>
      <c r="BG1678" s="38"/>
      <c r="BH1678" s="49" t="str">
        <f t="shared" si="238"/>
        <v>_</v>
      </c>
      <c r="BK1678" s="53" t="str">
        <f>IFERROR(VLOOKUP(BJ1678,abbreviation[[description_german]:[abbreviation_budo]],3,FALSE),"")</f>
        <v/>
      </c>
      <c r="BN1678" s="51" t="str">
        <f>IFERROR(VLOOKUP(BM1678,abbreviation[[description_german]:[abbreviation_budo]],3,FALSE),"")</f>
        <v/>
      </c>
      <c r="BO1678" s="31"/>
      <c r="BQ1678" s="51" t="str">
        <f>IFERROR(VLOOKUP(BP1678,abbreviation[[description_german]:[abbreviation_budo]],3,FALSE),"")</f>
        <v/>
      </c>
      <c r="BR1678" s="57" t="str">
        <f t="shared" si="239"/>
        <v>_</v>
      </c>
      <c r="BU1678" s="53" t="str">
        <f>IFERROR(VLOOKUP(BT1678,abbreviation[[description_german]:[abbreviation_budo]],3,FALSE),"")</f>
        <v/>
      </c>
      <c r="BV1678" s="60" t="str">
        <f t="shared" si="240"/>
        <v>_</v>
      </c>
      <c r="BY1678" s="48" t="str">
        <f>IFERROR(VLOOKUP(BX1678,category[[category_name_german]:[abbreviation_category_budo]],3,FALSE),"")</f>
        <v/>
      </c>
      <c r="CB1678" s="48" t="str">
        <f>IFERROR(VLOOKUP(CA1678,category[[category_name_german]:[abbreviation_category_budo]],3,FALSE),"")</f>
        <v/>
      </c>
      <c r="CE1678" s="48" t="str">
        <f>IFERROR(VLOOKUP(CD1678,category[[category_name_german]:[abbreviation_category_budo]],3,FALSE),"")</f>
        <v/>
      </c>
      <c r="CH1678" s="48" t="str">
        <f>IFERROR(VLOOKUP(CG1678,category[[category_name_german]:[abbreviation_category_budo]],3,FALSE),"")</f>
        <v/>
      </c>
      <c r="CK1678" s="48" t="str">
        <f>IFERROR(VLOOKUP(CJ1678,category[[category_name_german]:[abbreviation_category_budo]],3,FALSE),"")</f>
        <v/>
      </c>
      <c r="CM1678" s="49" t="str">
        <f t="shared" si="241"/>
        <v/>
      </c>
      <c r="CO1678" s="63" t="str">
        <f t="shared" si="242"/>
        <v/>
      </c>
    </row>
    <row r="1679" spans="4:93" x14ac:dyDescent="0.25">
      <c r="D1679" s="48" t="str">
        <f>IFERROR(VLOOKUP(C1679,category[[category_name_german]:[abbreviation_category_budo]],3,FALSE),"")</f>
        <v/>
      </c>
      <c r="G1679" s="48" t="str">
        <f>IFERROR(VLOOKUP(F1679,category[[category_name_german]:[abbreviation_category_budo]],3,FALSE),"")</f>
        <v/>
      </c>
      <c r="J1679" s="48" t="str">
        <f>IFERROR(VLOOKUP(I1679,category[[category_name_german]:[abbreviation_category_budo]],3,FALSE),"")</f>
        <v/>
      </c>
      <c r="M1679" s="48" t="str">
        <f>IFERROR(VLOOKUP(L1679,category[[category_name_german]:[abbreviation_category_budo]],3,FALSE),"")</f>
        <v/>
      </c>
      <c r="P1679" s="48" t="str">
        <f>IFERROR(VLOOKUP(O1679,category[[category_name_german]:[abbreviation_category_budo]],3,FALSE),"")</f>
        <v/>
      </c>
      <c r="R1679" s="49" t="str">
        <f t="shared" si="234"/>
        <v/>
      </c>
      <c r="U1679" s="48" t="str">
        <f>IFERROR(VLOOKUP(T1679,abbreviation[[description_german]:[abbreviation_budo]],3,FALSE),"")</f>
        <v/>
      </c>
      <c r="X1679" s="51" t="str">
        <f>IFERROR(VLOOKUP(W1679,abbreviation[[description_german]:[abbreviation_budo]],3,FALSE),"")</f>
        <v/>
      </c>
      <c r="Y1679" s="33"/>
      <c r="AA1679" s="49" t="str">
        <f t="shared" si="235"/>
        <v/>
      </c>
      <c r="AD1679" s="48" t="str">
        <f>IFERROR(VLOOKUP(AC1679,abbreviation[[description_german]:[abbreviation_budo]],3,FALSE),"")</f>
        <v/>
      </c>
      <c r="AG1679" s="54" t="str">
        <f>IFERROR(VLOOKUP(AF1679,abbreviation[[description_german]:[abbreviation_budo]],3,FALSE),"")</f>
        <v/>
      </c>
      <c r="AJ1679" s="49" t="str">
        <f t="shared" si="236"/>
        <v>_</v>
      </c>
      <c r="AM1679" s="48" t="str">
        <f>IFERROR(VLOOKUP(AL1679,abbreviation[[description_german]:[abbreviation_budo]],3,FALSE),"")</f>
        <v/>
      </c>
      <c r="AP1679" s="54" t="str">
        <f>IFERROR(VLOOKUP(AO1679,abbreviation[[description_german]:[abbreviation_budo]],3,FALSE),"")</f>
        <v/>
      </c>
      <c r="AS1679" s="49" t="str">
        <f t="shared" si="237"/>
        <v>_</v>
      </c>
      <c r="AV1679" s="53" t="str">
        <f>IFERROR(VLOOKUP(AU1679,abbreviation[[description_german]:[abbreviation_budo]],3,FALSE),"")</f>
        <v/>
      </c>
      <c r="AY1679" s="51" t="str">
        <f>IFERROR(VLOOKUP(AX1679,abbreviation[[description_german]:[abbreviation_budo]],3,FALSE),"")</f>
        <v/>
      </c>
      <c r="BB1679" s="51" t="str">
        <f>IFERROR(VLOOKUP(BA1679,abbreviation[[description_german]:[abbreviation_budo]],3,FALSE),"")</f>
        <v/>
      </c>
      <c r="BE1679" s="51" t="str">
        <f>IFERROR(VLOOKUP(BD1679,abbreviation[[description_german]:[abbreviation_budo]],3,FALSE),"")</f>
        <v/>
      </c>
      <c r="BG1679" s="38"/>
      <c r="BH1679" s="49" t="str">
        <f t="shared" si="238"/>
        <v>_</v>
      </c>
      <c r="BK1679" s="53" t="str">
        <f>IFERROR(VLOOKUP(BJ1679,abbreviation[[description_german]:[abbreviation_budo]],3,FALSE),"")</f>
        <v/>
      </c>
      <c r="BN1679" s="51" t="str">
        <f>IFERROR(VLOOKUP(BM1679,abbreviation[[description_german]:[abbreviation_budo]],3,FALSE),"")</f>
        <v/>
      </c>
      <c r="BO1679" s="31"/>
      <c r="BQ1679" s="51" t="str">
        <f>IFERROR(VLOOKUP(BP1679,abbreviation[[description_german]:[abbreviation_budo]],3,FALSE),"")</f>
        <v/>
      </c>
      <c r="BR1679" s="57" t="str">
        <f t="shared" si="239"/>
        <v>_</v>
      </c>
      <c r="BU1679" s="53" t="str">
        <f>IFERROR(VLOOKUP(BT1679,abbreviation[[description_german]:[abbreviation_budo]],3,FALSE),"")</f>
        <v/>
      </c>
      <c r="BV1679" s="60" t="str">
        <f t="shared" si="240"/>
        <v>_</v>
      </c>
      <c r="BY1679" s="48" t="str">
        <f>IFERROR(VLOOKUP(BX1679,category[[category_name_german]:[abbreviation_category_budo]],3,FALSE),"")</f>
        <v/>
      </c>
      <c r="CB1679" s="48" t="str">
        <f>IFERROR(VLOOKUP(CA1679,category[[category_name_german]:[abbreviation_category_budo]],3,FALSE),"")</f>
        <v/>
      </c>
      <c r="CE1679" s="48" t="str">
        <f>IFERROR(VLOOKUP(CD1679,category[[category_name_german]:[abbreviation_category_budo]],3,FALSE),"")</f>
        <v/>
      </c>
      <c r="CH1679" s="48" t="str">
        <f>IFERROR(VLOOKUP(CG1679,category[[category_name_german]:[abbreviation_category_budo]],3,FALSE),"")</f>
        <v/>
      </c>
      <c r="CK1679" s="48" t="str">
        <f>IFERROR(VLOOKUP(CJ1679,category[[category_name_german]:[abbreviation_category_budo]],3,FALSE),"")</f>
        <v/>
      </c>
      <c r="CM1679" s="49" t="str">
        <f t="shared" si="241"/>
        <v/>
      </c>
      <c r="CO1679" s="63" t="str">
        <f t="shared" si="242"/>
        <v/>
      </c>
    </row>
    <row r="1680" spans="4:93" x14ac:dyDescent="0.25">
      <c r="D1680" s="48" t="str">
        <f>IFERROR(VLOOKUP(C1680,category[[category_name_german]:[abbreviation_category_budo]],3,FALSE),"")</f>
        <v/>
      </c>
      <c r="G1680" s="48" t="str">
        <f>IFERROR(VLOOKUP(F1680,category[[category_name_german]:[abbreviation_category_budo]],3,FALSE),"")</f>
        <v/>
      </c>
      <c r="J1680" s="48" t="str">
        <f>IFERROR(VLOOKUP(I1680,category[[category_name_german]:[abbreviation_category_budo]],3,FALSE),"")</f>
        <v/>
      </c>
      <c r="M1680" s="48" t="str">
        <f>IFERROR(VLOOKUP(L1680,category[[category_name_german]:[abbreviation_category_budo]],3,FALSE),"")</f>
        <v/>
      </c>
      <c r="P1680" s="48" t="str">
        <f>IFERROR(VLOOKUP(O1680,category[[category_name_german]:[abbreviation_category_budo]],3,FALSE),"")</f>
        <v/>
      </c>
      <c r="R1680" s="49" t="str">
        <f t="shared" si="234"/>
        <v/>
      </c>
      <c r="U1680" s="48" t="str">
        <f>IFERROR(VLOOKUP(T1680,abbreviation[[description_german]:[abbreviation_budo]],3,FALSE),"")</f>
        <v/>
      </c>
      <c r="X1680" s="51" t="str">
        <f>IFERROR(VLOOKUP(W1680,abbreviation[[description_german]:[abbreviation_budo]],3,FALSE),"")</f>
        <v/>
      </c>
      <c r="Y1680" s="33"/>
      <c r="AA1680" s="49" t="str">
        <f t="shared" si="235"/>
        <v/>
      </c>
      <c r="AD1680" s="48" t="str">
        <f>IFERROR(VLOOKUP(AC1680,abbreviation[[description_german]:[abbreviation_budo]],3,FALSE),"")</f>
        <v/>
      </c>
      <c r="AG1680" s="54" t="str">
        <f>IFERROR(VLOOKUP(AF1680,abbreviation[[description_german]:[abbreviation_budo]],3,FALSE),"")</f>
        <v/>
      </c>
      <c r="AJ1680" s="49" t="str">
        <f t="shared" si="236"/>
        <v>_</v>
      </c>
      <c r="AM1680" s="48" t="str">
        <f>IFERROR(VLOOKUP(AL1680,abbreviation[[description_german]:[abbreviation_budo]],3,FALSE),"")</f>
        <v/>
      </c>
      <c r="AP1680" s="54" t="str">
        <f>IFERROR(VLOOKUP(AO1680,abbreviation[[description_german]:[abbreviation_budo]],3,FALSE),"")</f>
        <v/>
      </c>
      <c r="AS1680" s="49" t="str">
        <f t="shared" si="237"/>
        <v>_</v>
      </c>
      <c r="AV1680" s="53" t="str">
        <f>IFERROR(VLOOKUP(AU1680,abbreviation[[description_german]:[abbreviation_budo]],3,FALSE),"")</f>
        <v/>
      </c>
      <c r="AY1680" s="51" t="str">
        <f>IFERROR(VLOOKUP(AX1680,abbreviation[[description_german]:[abbreviation_budo]],3,FALSE),"")</f>
        <v/>
      </c>
      <c r="BB1680" s="51" t="str">
        <f>IFERROR(VLOOKUP(BA1680,abbreviation[[description_german]:[abbreviation_budo]],3,FALSE),"")</f>
        <v/>
      </c>
      <c r="BE1680" s="51" t="str">
        <f>IFERROR(VLOOKUP(BD1680,abbreviation[[description_german]:[abbreviation_budo]],3,FALSE),"")</f>
        <v/>
      </c>
      <c r="BG1680" s="38"/>
      <c r="BH1680" s="49" t="str">
        <f t="shared" si="238"/>
        <v>_</v>
      </c>
      <c r="BK1680" s="53" t="str">
        <f>IFERROR(VLOOKUP(BJ1680,abbreviation[[description_german]:[abbreviation_budo]],3,FALSE),"")</f>
        <v/>
      </c>
      <c r="BN1680" s="51" t="str">
        <f>IFERROR(VLOOKUP(BM1680,abbreviation[[description_german]:[abbreviation_budo]],3,FALSE),"")</f>
        <v/>
      </c>
      <c r="BO1680" s="31"/>
      <c r="BQ1680" s="51" t="str">
        <f>IFERROR(VLOOKUP(BP1680,abbreviation[[description_german]:[abbreviation_budo]],3,FALSE),"")</f>
        <v/>
      </c>
      <c r="BR1680" s="57" t="str">
        <f t="shared" si="239"/>
        <v>_</v>
      </c>
      <c r="BU1680" s="53" t="str">
        <f>IFERROR(VLOOKUP(BT1680,abbreviation[[description_german]:[abbreviation_budo]],3,FALSE),"")</f>
        <v/>
      </c>
      <c r="BV1680" s="60" t="str">
        <f t="shared" si="240"/>
        <v>_</v>
      </c>
      <c r="BY1680" s="48" t="str">
        <f>IFERROR(VLOOKUP(BX1680,category[[category_name_german]:[abbreviation_category_budo]],3,FALSE),"")</f>
        <v/>
      </c>
      <c r="CB1680" s="48" t="str">
        <f>IFERROR(VLOOKUP(CA1680,category[[category_name_german]:[abbreviation_category_budo]],3,FALSE),"")</f>
        <v/>
      </c>
      <c r="CE1680" s="48" t="str">
        <f>IFERROR(VLOOKUP(CD1680,category[[category_name_german]:[abbreviation_category_budo]],3,FALSE),"")</f>
        <v/>
      </c>
      <c r="CH1680" s="48" t="str">
        <f>IFERROR(VLOOKUP(CG1680,category[[category_name_german]:[abbreviation_category_budo]],3,FALSE),"")</f>
        <v/>
      </c>
      <c r="CK1680" s="48" t="str">
        <f>IFERROR(VLOOKUP(CJ1680,category[[category_name_german]:[abbreviation_category_budo]],3,FALSE),"")</f>
        <v/>
      </c>
      <c r="CM1680" s="49" t="str">
        <f t="shared" si="241"/>
        <v/>
      </c>
      <c r="CO1680" s="63" t="str">
        <f t="shared" si="242"/>
        <v/>
      </c>
    </row>
    <row r="1681" spans="4:93" x14ac:dyDescent="0.25">
      <c r="D1681" s="48" t="str">
        <f>IFERROR(VLOOKUP(C1681,category[[category_name_german]:[abbreviation_category_budo]],3,FALSE),"")</f>
        <v/>
      </c>
      <c r="G1681" s="48" t="str">
        <f>IFERROR(VLOOKUP(F1681,category[[category_name_german]:[abbreviation_category_budo]],3,FALSE),"")</f>
        <v/>
      </c>
      <c r="J1681" s="48" t="str">
        <f>IFERROR(VLOOKUP(I1681,category[[category_name_german]:[abbreviation_category_budo]],3,FALSE),"")</f>
        <v/>
      </c>
      <c r="M1681" s="48" t="str">
        <f>IFERROR(VLOOKUP(L1681,category[[category_name_german]:[abbreviation_category_budo]],3,FALSE),"")</f>
        <v/>
      </c>
      <c r="P1681" s="48" t="str">
        <f>IFERROR(VLOOKUP(O1681,category[[category_name_german]:[abbreviation_category_budo]],3,FALSE),"")</f>
        <v/>
      </c>
      <c r="R1681" s="49" t="str">
        <f t="shared" si="234"/>
        <v/>
      </c>
      <c r="U1681" s="48" t="str">
        <f>IFERROR(VLOOKUP(T1681,abbreviation[[description_german]:[abbreviation_budo]],3,FALSE),"")</f>
        <v/>
      </c>
      <c r="X1681" s="51" t="str">
        <f>IFERROR(VLOOKUP(W1681,abbreviation[[description_german]:[abbreviation_budo]],3,FALSE),"")</f>
        <v/>
      </c>
      <c r="Y1681" s="33"/>
      <c r="AA1681" s="49" t="str">
        <f t="shared" si="235"/>
        <v/>
      </c>
      <c r="AD1681" s="48" t="str">
        <f>IFERROR(VLOOKUP(AC1681,abbreviation[[description_german]:[abbreviation_budo]],3,FALSE),"")</f>
        <v/>
      </c>
      <c r="AG1681" s="54" t="str">
        <f>IFERROR(VLOOKUP(AF1681,abbreviation[[description_german]:[abbreviation_budo]],3,FALSE),"")</f>
        <v/>
      </c>
      <c r="AJ1681" s="49" t="str">
        <f t="shared" si="236"/>
        <v>_</v>
      </c>
      <c r="AM1681" s="48" t="str">
        <f>IFERROR(VLOOKUP(AL1681,abbreviation[[description_german]:[abbreviation_budo]],3,FALSE),"")</f>
        <v/>
      </c>
      <c r="AP1681" s="54" t="str">
        <f>IFERROR(VLOOKUP(AO1681,abbreviation[[description_german]:[abbreviation_budo]],3,FALSE),"")</f>
        <v/>
      </c>
      <c r="AS1681" s="49" t="str">
        <f t="shared" si="237"/>
        <v>_</v>
      </c>
      <c r="AV1681" s="53" t="str">
        <f>IFERROR(VLOOKUP(AU1681,abbreviation[[description_german]:[abbreviation_budo]],3,FALSE),"")</f>
        <v/>
      </c>
      <c r="AY1681" s="51" t="str">
        <f>IFERROR(VLOOKUP(AX1681,abbreviation[[description_german]:[abbreviation_budo]],3,FALSE),"")</f>
        <v/>
      </c>
      <c r="BB1681" s="51" t="str">
        <f>IFERROR(VLOOKUP(BA1681,abbreviation[[description_german]:[abbreviation_budo]],3,FALSE),"")</f>
        <v/>
      </c>
      <c r="BE1681" s="51" t="str">
        <f>IFERROR(VLOOKUP(BD1681,abbreviation[[description_german]:[abbreviation_budo]],3,FALSE),"")</f>
        <v/>
      </c>
      <c r="BG1681" s="38"/>
      <c r="BH1681" s="49" t="str">
        <f t="shared" si="238"/>
        <v>_</v>
      </c>
      <c r="BK1681" s="53" t="str">
        <f>IFERROR(VLOOKUP(BJ1681,abbreviation[[description_german]:[abbreviation_budo]],3,FALSE),"")</f>
        <v/>
      </c>
      <c r="BN1681" s="51" t="str">
        <f>IFERROR(VLOOKUP(BM1681,abbreviation[[description_german]:[abbreviation_budo]],3,FALSE),"")</f>
        <v/>
      </c>
      <c r="BO1681" s="31"/>
      <c r="BQ1681" s="51" t="str">
        <f>IFERROR(VLOOKUP(BP1681,abbreviation[[description_german]:[abbreviation_budo]],3,FALSE),"")</f>
        <v/>
      </c>
      <c r="BR1681" s="57" t="str">
        <f t="shared" si="239"/>
        <v>_</v>
      </c>
      <c r="BU1681" s="53" t="str">
        <f>IFERROR(VLOOKUP(BT1681,abbreviation[[description_german]:[abbreviation_budo]],3,FALSE),"")</f>
        <v/>
      </c>
      <c r="BV1681" s="60" t="str">
        <f t="shared" si="240"/>
        <v>_</v>
      </c>
      <c r="BY1681" s="48" t="str">
        <f>IFERROR(VLOOKUP(BX1681,category[[category_name_german]:[abbreviation_category_budo]],3,FALSE),"")</f>
        <v/>
      </c>
      <c r="CB1681" s="48" t="str">
        <f>IFERROR(VLOOKUP(CA1681,category[[category_name_german]:[abbreviation_category_budo]],3,FALSE),"")</f>
        <v/>
      </c>
      <c r="CE1681" s="48" t="str">
        <f>IFERROR(VLOOKUP(CD1681,category[[category_name_german]:[abbreviation_category_budo]],3,FALSE),"")</f>
        <v/>
      </c>
      <c r="CH1681" s="48" t="str">
        <f>IFERROR(VLOOKUP(CG1681,category[[category_name_german]:[abbreviation_category_budo]],3,FALSE),"")</f>
        <v/>
      </c>
      <c r="CK1681" s="48" t="str">
        <f>IFERROR(VLOOKUP(CJ1681,category[[category_name_german]:[abbreviation_category_budo]],3,FALSE),"")</f>
        <v/>
      </c>
      <c r="CM1681" s="49" t="str">
        <f t="shared" si="241"/>
        <v/>
      </c>
      <c r="CO1681" s="63" t="str">
        <f t="shared" si="242"/>
        <v/>
      </c>
    </row>
    <row r="1682" spans="4:93" x14ac:dyDescent="0.25">
      <c r="D1682" s="48" t="str">
        <f>IFERROR(VLOOKUP(C1682,category[[category_name_german]:[abbreviation_category_budo]],3,FALSE),"")</f>
        <v/>
      </c>
      <c r="G1682" s="48" t="str">
        <f>IFERROR(VLOOKUP(F1682,category[[category_name_german]:[abbreviation_category_budo]],3,FALSE),"")</f>
        <v/>
      </c>
      <c r="J1682" s="48" t="str">
        <f>IFERROR(VLOOKUP(I1682,category[[category_name_german]:[abbreviation_category_budo]],3,FALSE),"")</f>
        <v/>
      </c>
      <c r="M1682" s="48" t="str">
        <f>IFERROR(VLOOKUP(L1682,category[[category_name_german]:[abbreviation_category_budo]],3,FALSE),"")</f>
        <v/>
      </c>
      <c r="P1682" s="48" t="str">
        <f>IFERROR(VLOOKUP(O1682,category[[category_name_german]:[abbreviation_category_budo]],3,FALSE),"")</f>
        <v/>
      </c>
      <c r="R1682" s="49" t="str">
        <f t="shared" si="234"/>
        <v/>
      </c>
      <c r="U1682" s="48" t="str">
        <f>IFERROR(VLOOKUP(T1682,abbreviation[[description_german]:[abbreviation_budo]],3,FALSE),"")</f>
        <v/>
      </c>
      <c r="X1682" s="51" t="str">
        <f>IFERROR(VLOOKUP(W1682,abbreviation[[description_german]:[abbreviation_budo]],3,FALSE),"")</f>
        <v/>
      </c>
      <c r="Y1682" s="33"/>
      <c r="AA1682" s="49" t="str">
        <f t="shared" si="235"/>
        <v/>
      </c>
      <c r="AD1682" s="48" t="str">
        <f>IFERROR(VLOOKUP(AC1682,abbreviation[[description_german]:[abbreviation_budo]],3,FALSE),"")</f>
        <v/>
      </c>
      <c r="AG1682" s="54" t="str">
        <f>IFERROR(VLOOKUP(AF1682,abbreviation[[description_german]:[abbreviation_budo]],3,FALSE),"")</f>
        <v/>
      </c>
      <c r="AJ1682" s="49" t="str">
        <f t="shared" si="236"/>
        <v>_</v>
      </c>
      <c r="AM1682" s="48" t="str">
        <f>IFERROR(VLOOKUP(AL1682,abbreviation[[description_german]:[abbreviation_budo]],3,FALSE),"")</f>
        <v/>
      </c>
      <c r="AP1682" s="54" t="str">
        <f>IFERROR(VLOOKUP(AO1682,abbreviation[[description_german]:[abbreviation_budo]],3,FALSE),"")</f>
        <v/>
      </c>
      <c r="AS1682" s="49" t="str">
        <f t="shared" si="237"/>
        <v>_</v>
      </c>
      <c r="AV1682" s="53" t="str">
        <f>IFERROR(VLOOKUP(AU1682,abbreviation[[description_german]:[abbreviation_budo]],3,FALSE),"")</f>
        <v/>
      </c>
      <c r="AY1682" s="51" t="str">
        <f>IFERROR(VLOOKUP(AX1682,abbreviation[[description_german]:[abbreviation_budo]],3,FALSE),"")</f>
        <v/>
      </c>
      <c r="BB1682" s="51" t="str">
        <f>IFERROR(VLOOKUP(BA1682,abbreviation[[description_german]:[abbreviation_budo]],3,FALSE),"")</f>
        <v/>
      </c>
      <c r="BE1682" s="51" t="str">
        <f>IFERROR(VLOOKUP(BD1682,abbreviation[[description_german]:[abbreviation_budo]],3,FALSE),"")</f>
        <v/>
      </c>
      <c r="BG1682" s="38"/>
      <c r="BH1682" s="49" t="str">
        <f t="shared" si="238"/>
        <v>_</v>
      </c>
      <c r="BK1682" s="53" t="str">
        <f>IFERROR(VLOOKUP(BJ1682,abbreviation[[description_german]:[abbreviation_budo]],3,FALSE),"")</f>
        <v/>
      </c>
      <c r="BN1682" s="51" t="str">
        <f>IFERROR(VLOOKUP(BM1682,abbreviation[[description_german]:[abbreviation_budo]],3,FALSE),"")</f>
        <v/>
      </c>
      <c r="BO1682" s="31"/>
      <c r="BQ1682" s="51" t="str">
        <f>IFERROR(VLOOKUP(BP1682,abbreviation[[description_german]:[abbreviation_budo]],3,FALSE),"")</f>
        <v/>
      </c>
      <c r="BR1682" s="57" t="str">
        <f t="shared" si="239"/>
        <v>_</v>
      </c>
      <c r="BU1682" s="53" t="str">
        <f>IFERROR(VLOOKUP(BT1682,abbreviation[[description_german]:[abbreviation_budo]],3,FALSE),"")</f>
        <v/>
      </c>
      <c r="BV1682" s="60" t="str">
        <f t="shared" si="240"/>
        <v>_</v>
      </c>
      <c r="BY1682" s="48" t="str">
        <f>IFERROR(VLOOKUP(BX1682,category[[category_name_german]:[abbreviation_category_budo]],3,FALSE),"")</f>
        <v/>
      </c>
      <c r="CB1682" s="48" t="str">
        <f>IFERROR(VLOOKUP(CA1682,category[[category_name_german]:[abbreviation_category_budo]],3,FALSE),"")</f>
        <v/>
      </c>
      <c r="CE1682" s="48" t="str">
        <f>IFERROR(VLOOKUP(CD1682,category[[category_name_german]:[abbreviation_category_budo]],3,FALSE),"")</f>
        <v/>
      </c>
      <c r="CH1682" s="48" t="str">
        <f>IFERROR(VLOOKUP(CG1682,category[[category_name_german]:[abbreviation_category_budo]],3,FALSE),"")</f>
        <v/>
      </c>
      <c r="CK1682" s="48" t="str">
        <f>IFERROR(VLOOKUP(CJ1682,category[[category_name_german]:[abbreviation_category_budo]],3,FALSE),"")</f>
        <v/>
      </c>
      <c r="CM1682" s="49" t="str">
        <f t="shared" si="241"/>
        <v/>
      </c>
      <c r="CO1682" s="63" t="str">
        <f t="shared" si="242"/>
        <v/>
      </c>
    </row>
    <row r="1683" spans="4:93" x14ac:dyDescent="0.25">
      <c r="D1683" s="48" t="str">
        <f>IFERROR(VLOOKUP(C1683,category[[category_name_german]:[abbreviation_category_budo]],3,FALSE),"")</f>
        <v/>
      </c>
      <c r="G1683" s="48" t="str">
        <f>IFERROR(VLOOKUP(F1683,category[[category_name_german]:[abbreviation_category_budo]],3,FALSE),"")</f>
        <v/>
      </c>
      <c r="J1683" s="48" t="str">
        <f>IFERROR(VLOOKUP(I1683,category[[category_name_german]:[abbreviation_category_budo]],3,FALSE),"")</f>
        <v/>
      </c>
      <c r="M1683" s="48" t="str">
        <f>IFERROR(VLOOKUP(L1683,category[[category_name_german]:[abbreviation_category_budo]],3,FALSE),"")</f>
        <v/>
      </c>
      <c r="P1683" s="48" t="str">
        <f>IFERROR(VLOOKUP(O1683,category[[category_name_german]:[abbreviation_category_budo]],3,FALSE),"")</f>
        <v/>
      </c>
      <c r="R1683" s="49" t="str">
        <f t="shared" si="234"/>
        <v/>
      </c>
      <c r="U1683" s="48" t="str">
        <f>IFERROR(VLOOKUP(T1683,abbreviation[[description_german]:[abbreviation_budo]],3,FALSE),"")</f>
        <v/>
      </c>
      <c r="X1683" s="51" t="str">
        <f>IFERROR(VLOOKUP(W1683,abbreviation[[description_german]:[abbreviation_budo]],3,FALSE),"")</f>
        <v/>
      </c>
      <c r="Y1683" s="33"/>
      <c r="AA1683" s="49" t="str">
        <f t="shared" si="235"/>
        <v/>
      </c>
      <c r="AD1683" s="48" t="str">
        <f>IFERROR(VLOOKUP(AC1683,abbreviation[[description_german]:[abbreviation_budo]],3,FALSE),"")</f>
        <v/>
      </c>
      <c r="AG1683" s="54" t="str">
        <f>IFERROR(VLOOKUP(AF1683,abbreviation[[description_german]:[abbreviation_budo]],3,FALSE),"")</f>
        <v/>
      </c>
      <c r="AJ1683" s="49" t="str">
        <f t="shared" si="236"/>
        <v>_</v>
      </c>
      <c r="AM1683" s="48" t="str">
        <f>IFERROR(VLOOKUP(AL1683,abbreviation[[description_german]:[abbreviation_budo]],3,FALSE),"")</f>
        <v/>
      </c>
      <c r="AP1683" s="54" t="str">
        <f>IFERROR(VLOOKUP(AO1683,abbreviation[[description_german]:[abbreviation_budo]],3,FALSE),"")</f>
        <v/>
      </c>
      <c r="AS1683" s="49" t="str">
        <f t="shared" si="237"/>
        <v>_</v>
      </c>
      <c r="AV1683" s="53" t="str">
        <f>IFERROR(VLOOKUP(AU1683,abbreviation[[description_german]:[abbreviation_budo]],3,FALSE),"")</f>
        <v/>
      </c>
      <c r="AY1683" s="51" t="str">
        <f>IFERROR(VLOOKUP(AX1683,abbreviation[[description_german]:[abbreviation_budo]],3,FALSE),"")</f>
        <v/>
      </c>
      <c r="BB1683" s="51" t="str">
        <f>IFERROR(VLOOKUP(BA1683,abbreviation[[description_german]:[abbreviation_budo]],3,FALSE),"")</f>
        <v/>
      </c>
      <c r="BE1683" s="51" t="str">
        <f>IFERROR(VLOOKUP(BD1683,abbreviation[[description_german]:[abbreviation_budo]],3,FALSE),"")</f>
        <v/>
      </c>
      <c r="BG1683" s="38"/>
      <c r="BH1683" s="49" t="str">
        <f t="shared" si="238"/>
        <v>_</v>
      </c>
      <c r="BK1683" s="53" t="str">
        <f>IFERROR(VLOOKUP(BJ1683,abbreviation[[description_german]:[abbreviation_budo]],3,FALSE),"")</f>
        <v/>
      </c>
      <c r="BN1683" s="51" t="str">
        <f>IFERROR(VLOOKUP(BM1683,abbreviation[[description_german]:[abbreviation_budo]],3,FALSE),"")</f>
        <v/>
      </c>
      <c r="BO1683" s="31"/>
      <c r="BQ1683" s="51" t="str">
        <f>IFERROR(VLOOKUP(BP1683,abbreviation[[description_german]:[abbreviation_budo]],3,FALSE),"")</f>
        <v/>
      </c>
      <c r="BR1683" s="57" t="str">
        <f t="shared" si="239"/>
        <v>_</v>
      </c>
      <c r="BU1683" s="53" t="str">
        <f>IFERROR(VLOOKUP(BT1683,abbreviation[[description_german]:[abbreviation_budo]],3,FALSE),"")</f>
        <v/>
      </c>
      <c r="BV1683" s="60" t="str">
        <f t="shared" si="240"/>
        <v>_</v>
      </c>
      <c r="BY1683" s="48" t="str">
        <f>IFERROR(VLOOKUP(BX1683,category[[category_name_german]:[abbreviation_category_budo]],3,FALSE),"")</f>
        <v/>
      </c>
      <c r="CB1683" s="48" t="str">
        <f>IFERROR(VLOOKUP(CA1683,category[[category_name_german]:[abbreviation_category_budo]],3,FALSE),"")</f>
        <v/>
      </c>
      <c r="CE1683" s="48" t="str">
        <f>IFERROR(VLOOKUP(CD1683,category[[category_name_german]:[abbreviation_category_budo]],3,FALSE),"")</f>
        <v/>
      </c>
      <c r="CH1683" s="48" t="str">
        <f>IFERROR(VLOOKUP(CG1683,category[[category_name_german]:[abbreviation_category_budo]],3,FALSE),"")</f>
        <v/>
      </c>
      <c r="CK1683" s="48" t="str">
        <f>IFERROR(VLOOKUP(CJ1683,category[[category_name_german]:[abbreviation_category_budo]],3,FALSE),"")</f>
        <v/>
      </c>
      <c r="CM1683" s="49" t="str">
        <f t="shared" si="241"/>
        <v/>
      </c>
      <c r="CO1683" s="63" t="str">
        <f t="shared" si="242"/>
        <v/>
      </c>
    </row>
    <row r="1684" spans="4:93" x14ac:dyDescent="0.25">
      <c r="D1684" s="48" t="str">
        <f>IFERROR(VLOOKUP(C1684,category[[category_name_german]:[abbreviation_category_budo]],3,FALSE),"")</f>
        <v/>
      </c>
      <c r="G1684" s="48" t="str">
        <f>IFERROR(VLOOKUP(F1684,category[[category_name_german]:[abbreviation_category_budo]],3,FALSE),"")</f>
        <v/>
      </c>
      <c r="J1684" s="48" t="str">
        <f>IFERROR(VLOOKUP(I1684,category[[category_name_german]:[abbreviation_category_budo]],3,FALSE),"")</f>
        <v/>
      </c>
      <c r="M1684" s="48" t="str">
        <f>IFERROR(VLOOKUP(L1684,category[[category_name_german]:[abbreviation_category_budo]],3,FALSE),"")</f>
        <v/>
      </c>
      <c r="P1684" s="48" t="str">
        <f>IFERROR(VLOOKUP(O1684,category[[category_name_german]:[abbreviation_category_budo]],3,FALSE),"")</f>
        <v/>
      </c>
      <c r="R1684" s="49" t="str">
        <f t="shared" si="234"/>
        <v/>
      </c>
      <c r="U1684" s="48" t="str">
        <f>IFERROR(VLOOKUP(T1684,abbreviation[[description_german]:[abbreviation_budo]],3,FALSE),"")</f>
        <v/>
      </c>
      <c r="X1684" s="51" t="str">
        <f>IFERROR(VLOOKUP(W1684,abbreviation[[description_german]:[abbreviation_budo]],3,FALSE),"")</f>
        <v/>
      </c>
      <c r="Y1684" s="33"/>
      <c r="AA1684" s="49" t="str">
        <f t="shared" si="235"/>
        <v/>
      </c>
      <c r="AD1684" s="48" t="str">
        <f>IFERROR(VLOOKUP(AC1684,abbreviation[[description_german]:[abbreviation_budo]],3,FALSE),"")</f>
        <v/>
      </c>
      <c r="AG1684" s="54" t="str">
        <f>IFERROR(VLOOKUP(AF1684,abbreviation[[description_german]:[abbreviation_budo]],3,FALSE),"")</f>
        <v/>
      </c>
      <c r="AJ1684" s="49" t="str">
        <f t="shared" si="236"/>
        <v>_</v>
      </c>
      <c r="AM1684" s="48" t="str">
        <f>IFERROR(VLOOKUP(AL1684,abbreviation[[description_german]:[abbreviation_budo]],3,FALSE),"")</f>
        <v/>
      </c>
      <c r="AP1684" s="54" t="str">
        <f>IFERROR(VLOOKUP(AO1684,abbreviation[[description_german]:[abbreviation_budo]],3,FALSE),"")</f>
        <v/>
      </c>
      <c r="AS1684" s="49" t="str">
        <f t="shared" si="237"/>
        <v>_</v>
      </c>
      <c r="AV1684" s="53" t="str">
        <f>IFERROR(VLOOKUP(AU1684,abbreviation[[description_german]:[abbreviation_budo]],3,FALSE),"")</f>
        <v/>
      </c>
      <c r="AY1684" s="51" t="str">
        <f>IFERROR(VLOOKUP(AX1684,abbreviation[[description_german]:[abbreviation_budo]],3,FALSE),"")</f>
        <v/>
      </c>
      <c r="BB1684" s="51" t="str">
        <f>IFERROR(VLOOKUP(BA1684,abbreviation[[description_german]:[abbreviation_budo]],3,FALSE),"")</f>
        <v/>
      </c>
      <c r="BE1684" s="51" t="str">
        <f>IFERROR(VLOOKUP(BD1684,abbreviation[[description_german]:[abbreviation_budo]],3,FALSE),"")</f>
        <v/>
      </c>
      <c r="BG1684" s="38"/>
      <c r="BH1684" s="49" t="str">
        <f t="shared" si="238"/>
        <v>_</v>
      </c>
      <c r="BK1684" s="53" t="str">
        <f>IFERROR(VLOOKUP(BJ1684,abbreviation[[description_german]:[abbreviation_budo]],3,FALSE),"")</f>
        <v/>
      </c>
      <c r="BN1684" s="51" t="str">
        <f>IFERROR(VLOOKUP(BM1684,abbreviation[[description_german]:[abbreviation_budo]],3,FALSE),"")</f>
        <v/>
      </c>
      <c r="BO1684" s="31"/>
      <c r="BQ1684" s="51" t="str">
        <f>IFERROR(VLOOKUP(BP1684,abbreviation[[description_german]:[abbreviation_budo]],3,FALSE),"")</f>
        <v/>
      </c>
      <c r="BR1684" s="57" t="str">
        <f t="shared" si="239"/>
        <v>_</v>
      </c>
      <c r="BU1684" s="53" t="str">
        <f>IFERROR(VLOOKUP(BT1684,abbreviation[[description_german]:[abbreviation_budo]],3,FALSE),"")</f>
        <v/>
      </c>
      <c r="BV1684" s="60" t="str">
        <f t="shared" si="240"/>
        <v>_</v>
      </c>
      <c r="BY1684" s="48" t="str">
        <f>IFERROR(VLOOKUP(BX1684,category[[category_name_german]:[abbreviation_category_budo]],3,FALSE),"")</f>
        <v/>
      </c>
      <c r="CB1684" s="48" t="str">
        <f>IFERROR(VLOOKUP(CA1684,category[[category_name_german]:[abbreviation_category_budo]],3,FALSE),"")</f>
        <v/>
      </c>
      <c r="CE1684" s="48" t="str">
        <f>IFERROR(VLOOKUP(CD1684,category[[category_name_german]:[abbreviation_category_budo]],3,FALSE),"")</f>
        <v/>
      </c>
      <c r="CH1684" s="48" t="str">
        <f>IFERROR(VLOOKUP(CG1684,category[[category_name_german]:[abbreviation_category_budo]],3,FALSE),"")</f>
        <v/>
      </c>
      <c r="CK1684" s="48" t="str">
        <f>IFERROR(VLOOKUP(CJ1684,category[[category_name_german]:[abbreviation_category_budo]],3,FALSE),"")</f>
        <v/>
      </c>
      <c r="CM1684" s="49" t="str">
        <f t="shared" si="241"/>
        <v/>
      </c>
      <c r="CO1684" s="63" t="str">
        <f t="shared" si="242"/>
        <v/>
      </c>
    </row>
    <row r="1685" spans="4:93" x14ac:dyDescent="0.25">
      <c r="D1685" s="48" t="str">
        <f>IFERROR(VLOOKUP(C1685,category[[category_name_german]:[abbreviation_category_budo]],3,FALSE),"")</f>
        <v/>
      </c>
      <c r="G1685" s="48" t="str">
        <f>IFERROR(VLOOKUP(F1685,category[[category_name_german]:[abbreviation_category_budo]],3,FALSE),"")</f>
        <v/>
      </c>
      <c r="J1685" s="48" t="str">
        <f>IFERROR(VLOOKUP(I1685,category[[category_name_german]:[abbreviation_category_budo]],3,FALSE),"")</f>
        <v/>
      </c>
      <c r="M1685" s="48" t="str">
        <f>IFERROR(VLOOKUP(L1685,category[[category_name_german]:[abbreviation_category_budo]],3,FALSE),"")</f>
        <v/>
      </c>
      <c r="P1685" s="48" t="str">
        <f>IFERROR(VLOOKUP(O1685,category[[category_name_german]:[abbreviation_category_budo]],3,FALSE),"")</f>
        <v/>
      </c>
      <c r="R1685" s="49" t="str">
        <f t="shared" si="234"/>
        <v/>
      </c>
      <c r="U1685" s="48" t="str">
        <f>IFERROR(VLOOKUP(T1685,abbreviation[[description_german]:[abbreviation_budo]],3,FALSE),"")</f>
        <v/>
      </c>
      <c r="X1685" s="51" t="str">
        <f>IFERROR(VLOOKUP(W1685,abbreviation[[description_german]:[abbreviation_budo]],3,FALSE),"")</f>
        <v/>
      </c>
      <c r="Y1685" s="33"/>
      <c r="AA1685" s="49" t="str">
        <f t="shared" si="235"/>
        <v/>
      </c>
      <c r="AD1685" s="48" t="str">
        <f>IFERROR(VLOOKUP(AC1685,abbreviation[[description_german]:[abbreviation_budo]],3,FALSE),"")</f>
        <v/>
      </c>
      <c r="AG1685" s="54" t="str">
        <f>IFERROR(VLOOKUP(AF1685,abbreviation[[description_german]:[abbreviation_budo]],3,FALSE),"")</f>
        <v/>
      </c>
      <c r="AJ1685" s="49" t="str">
        <f t="shared" si="236"/>
        <v>_</v>
      </c>
      <c r="AM1685" s="48" t="str">
        <f>IFERROR(VLOOKUP(AL1685,abbreviation[[description_german]:[abbreviation_budo]],3,FALSE),"")</f>
        <v/>
      </c>
      <c r="AP1685" s="54" t="str">
        <f>IFERROR(VLOOKUP(AO1685,abbreviation[[description_german]:[abbreviation_budo]],3,FALSE),"")</f>
        <v/>
      </c>
      <c r="AS1685" s="49" t="str">
        <f t="shared" si="237"/>
        <v>_</v>
      </c>
      <c r="AV1685" s="53" t="str">
        <f>IFERROR(VLOOKUP(AU1685,abbreviation[[description_german]:[abbreviation_budo]],3,FALSE),"")</f>
        <v/>
      </c>
      <c r="AY1685" s="51" t="str">
        <f>IFERROR(VLOOKUP(AX1685,abbreviation[[description_german]:[abbreviation_budo]],3,FALSE),"")</f>
        <v/>
      </c>
      <c r="BB1685" s="51" t="str">
        <f>IFERROR(VLOOKUP(BA1685,abbreviation[[description_german]:[abbreviation_budo]],3,FALSE),"")</f>
        <v/>
      </c>
      <c r="BE1685" s="51" t="str">
        <f>IFERROR(VLOOKUP(BD1685,abbreviation[[description_german]:[abbreviation_budo]],3,FALSE),"")</f>
        <v/>
      </c>
      <c r="BG1685" s="38"/>
      <c r="BH1685" s="49" t="str">
        <f t="shared" si="238"/>
        <v>_</v>
      </c>
      <c r="BK1685" s="53" t="str">
        <f>IFERROR(VLOOKUP(BJ1685,abbreviation[[description_german]:[abbreviation_budo]],3,FALSE),"")</f>
        <v/>
      </c>
      <c r="BN1685" s="51" t="str">
        <f>IFERROR(VLOOKUP(BM1685,abbreviation[[description_german]:[abbreviation_budo]],3,FALSE),"")</f>
        <v/>
      </c>
      <c r="BO1685" s="31"/>
      <c r="BQ1685" s="51" t="str">
        <f>IFERROR(VLOOKUP(BP1685,abbreviation[[description_german]:[abbreviation_budo]],3,FALSE),"")</f>
        <v/>
      </c>
      <c r="BR1685" s="57" t="str">
        <f t="shared" si="239"/>
        <v>_</v>
      </c>
      <c r="BU1685" s="53" t="str">
        <f>IFERROR(VLOOKUP(BT1685,abbreviation[[description_german]:[abbreviation_budo]],3,FALSE),"")</f>
        <v/>
      </c>
      <c r="BV1685" s="60" t="str">
        <f t="shared" si="240"/>
        <v>_</v>
      </c>
      <c r="BY1685" s="48" t="str">
        <f>IFERROR(VLOOKUP(BX1685,category[[category_name_german]:[abbreviation_category_budo]],3,FALSE),"")</f>
        <v/>
      </c>
      <c r="CB1685" s="48" t="str">
        <f>IFERROR(VLOOKUP(CA1685,category[[category_name_german]:[abbreviation_category_budo]],3,FALSE),"")</f>
        <v/>
      </c>
      <c r="CE1685" s="48" t="str">
        <f>IFERROR(VLOOKUP(CD1685,category[[category_name_german]:[abbreviation_category_budo]],3,FALSE),"")</f>
        <v/>
      </c>
      <c r="CH1685" s="48" t="str">
        <f>IFERROR(VLOOKUP(CG1685,category[[category_name_german]:[abbreviation_category_budo]],3,FALSE),"")</f>
        <v/>
      </c>
      <c r="CK1685" s="48" t="str">
        <f>IFERROR(VLOOKUP(CJ1685,category[[category_name_german]:[abbreviation_category_budo]],3,FALSE),"")</f>
        <v/>
      </c>
      <c r="CM1685" s="49" t="str">
        <f t="shared" si="241"/>
        <v/>
      </c>
      <c r="CO1685" s="63" t="str">
        <f t="shared" si="242"/>
        <v/>
      </c>
    </row>
    <row r="1686" spans="4:93" x14ac:dyDescent="0.25">
      <c r="D1686" s="48" t="str">
        <f>IFERROR(VLOOKUP(C1686,category[[category_name_german]:[abbreviation_category_budo]],3,FALSE),"")</f>
        <v/>
      </c>
      <c r="G1686" s="48" t="str">
        <f>IFERROR(VLOOKUP(F1686,category[[category_name_german]:[abbreviation_category_budo]],3,FALSE),"")</f>
        <v/>
      </c>
      <c r="J1686" s="48" t="str">
        <f>IFERROR(VLOOKUP(I1686,category[[category_name_german]:[abbreviation_category_budo]],3,FALSE),"")</f>
        <v/>
      </c>
      <c r="M1686" s="48" t="str">
        <f>IFERROR(VLOOKUP(L1686,category[[category_name_german]:[abbreviation_category_budo]],3,FALSE),"")</f>
        <v/>
      </c>
      <c r="P1686" s="48" t="str">
        <f>IFERROR(VLOOKUP(O1686,category[[category_name_german]:[abbreviation_category_budo]],3,FALSE),"")</f>
        <v/>
      </c>
      <c r="R1686" s="49" t="str">
        <f t="shared" si="234"/>
        <v/>
      </c>
      <c r="U1686" s="48" t="str">
        <f>IFERROR(VLOOKUP(T1686,abbreviation[[description_german]:[abbreviation_budo]],3,FALSE),"")</f>
        <v/>
      </c>
      <c r="X1686" s="51" t="str">
        <f>IFERROR(VLOOKUP(W1686,abbreviation[[description_german]:[abbreviation_budo]],3,FALSE),"")</f>
        <v/>
      </c>
      <c r="Y1686" s="33"/>
      <c r="AA1686" s="49" t="str">
        <f t="shared" si="235"/>
        <v/>
      </c>
      <c r="AD1686" s="48" t="str">
        <f>IFERROR(VLOOKUP(AC1686,abbreviation[[description_german]:[abbreviation_budo]],3,FALSE),"")</f>
        <v/>
      </c>
      <c r="AG1686" s="54" t="str">
        <f>IFERROR(VLOOKUP(AF1686,abbreviation[[description_german]:[abbreviation_budo]],3,FALSE),"")</f>
        <v/>
      </c>
      <c r="AJ1686" s="49" t="str">
        <f t="shared" si="236"/>
        <v>_</v>
      </c>
      <c r="AM1686" s="48" t="str">
        <f>IFERROR(VLOOKUP(AL1686,abbreviation[[description_german]:[abbreviation_budo]],3,FALSE),"")</f>
        <v/>
      </c>
      <c r="AP1686" s="54" t="str">
        <f>IFERROR(VLOOKUP(AO1686,abbreviation[[description_german]:[abbreviation_budo]],3,FALSE),"")</f>
        <v/>
      </c>
      <c r="AS1686" s="49" t="str">
        <f t="shared" si="237"/>
        <v>_</v>
      </c>
      <c r="AV1686" s="53" t="str">
        <f>IFERROR(VLOOKUP(AU1686,abbreviation[[description_german]:[abbreviation_budo]],3,FALSE),"")</f>
        <v/>
      </c>
      <c r="AY1686" s="51" t="str">
        <f>IFERROR(VLOOKUP(AX1686,abbreviation[[description_german]:[abbreviation_budo]],3,FALSE),"")</f>
        <v/>
      </c>
      <c r="BB1686" s="51" t="str">
        <f>IFERROR(VLOOKUP(BA1686,abbreviation[[description_german]:[abbreviation_budo]],3,FALSE),"")</f>
        <v/>
      </c>
      <c r="BE1686" s="51" t="str">
        <f>IFERROR(VLOOKUP(BD1686,abbreviation[[description_german]:[abbreviation_budo]],3,FALSE),"")</f>
        <v/>
      </c>
      <c r="BG1686" s="38"/>
      <c r="BH1686" s="49" t="str">
        <f t="shared" si="238"/>
        <v>_</v>
      </c>
      <c r="BK1686" s="53" t="str">
        <f>IFERROR(VLOOKUP(BJ1686,abbreviation[[description_german]:[abbreviation_budo]],3,FALSE),"")</f>
        <v/>
      </c>
      <c r="BN1686" s="51" t="str">
        <f>IFERROR(VLOOKUP(BM1686,abbreviation[[description_german]:[abbreviation_budo]],3,FALSE),"")</f>
        <v/>
      </c>
      <c r="BO1686" s="31"/>
      <c r="BQ1686" s="51" t="str">
        <f>IFERROR(VLOOKUP(BP1686,abbreviation[[description_german]:[abbreviation_budo]],3,FALSE),"")</f>
        <v/>
      </c>
      <c r="BR1686" s="57" t="str">
        <f t="shared" si="239"/>
        <v>_</v>
      </c>
      <c r="BU1686" s="53" t="str">
        <f>IFERROR(VLOOKUP(BT1686,abbreviation[[description_german]:[abbreviation_budo]],3,FALSE),"")</f>
        <v/>
      </c>
      <c r="BV1686" s="60" t="str">
        <f t="shared" si="240"/>
        <v>_</v>
      </c>
      <c r="BY1686" s="48" t="str">
        <f>IFERROR(VLOOKUP(BX1686,category[[category_name_german]:[abbreviation_category_budo]],3,FALSE),"")</f>
        <v/>
      </c>
      <c r="CB1686" s="48" t="str">
        <f>IFERROR(VLOOKUP(CA1686,category[[category_name_german]:[abbreviation_category_budo]],3,FALSE),"")</f>
        <v/>
      </c>
      <c r="CE1686" s="48" t="str">
        <f>IFERROR(VLOOKUP(CD1686,category[[category_name_german]:[abbreviation_category_budo]],3,FALSE),"")</f>
        <v/>
      </c>
      <c r="CH1686" s="48" t="str">
        <f>IFERROR(VLOOKUP(CG1686,category[[category_name_german]:[abbreviation_category_budo]],3,FALSE),"")</f>
        <v/>
      </c>
      <c r="CK1686" s="48" t="str">
        <f>IFERROR(VLOOKUP(CJ1686,category[[category_name_german]:[abbreviation_category_budo]],3,FALSE),"")</f>
        <v/>
      </c>
      <c r="CM1686" s="49" t="str">
        <f t="shared" si="241"/>
        <v/>
      </c>
      <c r="CO1686" s="63" t="str">
        <f t="shared" si="242"/>
        <v/>
      </c>
    </row>
    <row r="1687" spans="4:93" x14ac:dyDescent="0.25">
      <c r="D1687" s="48" t="str">
        <f>IFERROR(VLOOKUP(C1687,category[[category_name_german]:[abbreviation_category_budo]],3,FALSE),"")</f>
        <v/>
      </c>
      <c r="G1687" s="48" t="str">
        <f>IFERROR(VLOOKUP(F1687,category[[category_name_german]:[abbreviation_category_budo]],3,FALSE),"")</f>
        <v/>
      </c>
      <c r="J1687" s="48" t="str">
        <f>IFERROR(VLOOKUP(I1687,category[[category_name_german]:[abbreviation_category_budo]],3,FALSE),"")</f>
        <v/>
      </c>
      <c r="M1687" s="48" t="str">
        <f>IFERROR(VLOOKUP(L1687,category[[category_name_german]:[abbreviation_category_budo]],3,FALSE),"")</f>
        <v/>
      </c>
      <c r="P1687" s="48" t="str">
        <f>IFERROR(VLOOKUP(O1687,category[[category_name_german]:[abbreviation_category_budo]],3,FALSE),"")</f>
        <v/>
      </c>
      <c r="R1687" s="49" t="str">
        <f t="shared" si="234"/>
        <v/>
      </c>
      <c r="U1687" s="48" t="str">
        <f>IFERROR(VLOOKUP(T1687,abbreviation[[description_german]:[abbreviation_budo]],3,FALSE),"")</f>
        <v/>
      </c>
      <c r="X1687" s="51" t="str">
        <f>IFERROR(VLOOKUP(W1687,abbreviation[[description_german]:[abbreviation_budo]],3,FALSE),"")</f>
        <v/>
      </c>
      <c r="Y1687" s="33"/>
      <c r="AA1687" s="49" t="str">
        <f t="shared" si="235"/>
        <v/>
      </c>
      <c r="AD1687" s="48" t="str">
        <f>IFERROR(VLOOKUP(AC1687,abbreviation[[description_german]:[abbreviation_budo]],3,FALSE),"")</f>
        <v/>
      </c>
      <c r="AG1687" s="54" t="str">
        <f>IFERROR(VLOOKUP(AF1687,abbreviation[[description_german]:[abbreviation_budo]],3,FALSE),"")</f>
        <v/>
      </c>
      <c r="AJ1687" s="49" t="str">
        <f t="shared" si="236"/>
        <v>_</v>
      </c>
      <c r="AM1687" s="48" t="str">
        <f>IFERROR(VLOOKUP(AL1687,abbreviation[[description_german]:[abbreviation_budo]],3,FALSE),"")</f>
        <v/>
      </c>
      <c r="AP1687" s="54" t="str">
        <f>IFERROR(VLOOKUP(AO1687,abbreviation[[description_german]:[abbreviation_budo]],3,FALSE),"")</f>
        <v/>
      </c>
      <c r="AS1687" s="49" t="str">
        <f t="shared" si="237"/>
        <v>_</v>
      </c>
      <c r="AV1687" s="53" t="str">
        <f>IFERROR(VLOOKUP(AU1687,abbreviation[[description_german]:[abbreviation_budo]],3,FALSE),"")</f>
        <v/>
      </c>
      <c r="AY1687" s="51" t="str">
        <f>IFERROR(VLOOKUP(AX1687,abbreviation[[description_german]:[abbreviation_budo]],3,FALSE),"")</f>
        <v/>
      </c>
      <c r="BB1687" s="51" t="str">
        <f>IFERROR(VLOOKUP(BA1687,abbreviation[[description_german]:[abbreviation_budo]],3,FALSE),"")</f>
        <v/>
      </c>
      <c r="BE1687" s="51" t="str">
        <f>IFERROR(VLOOKUP(BD1687,abbreviation[[description_german]:[abbreviation_budo]],3,FALSE),"")</f>
        <v/>
      </c>
      <c r="BG1687" s="38"/>
      <c r="BH1687" s="49" t="str">
        <f t="shared" si="238"/>
        <v>_</v>
      </c>
      <c r="BK1687" s="53" t="str">
        <f>IFERROR(VLOOKUP(BJ1687,abbreviation[[description_german]:[abbreviation_budo]],3,FALSE),"")</f>
        <v/>
      </c>
      <c r="BN1687" s="51" t="str">
        <f>IFERROR(VLOOKUP(BM1687,abbreviation[[description_german]:[abbreviation_budo]],3,FALSE),"")</f>
        <v/>
      </c>
      <c r="BO1687" s="31"/>
      <c r="BQ1687" s="51" t="str">
        <f>IFERROR(VLOOKUP(BP1687,abbreviation[[description_german]:[abbreviation_budo]],3,FALSE),"")</f>
        <v/>
      </c>
      <c r="BR1687" s="57" t="str">
        <f t="shared" si="239"/>
        <v>_</v>
      </c>
      <c r="BU1687" s="53" t="str">
        <f>IFERROR(VLOOKUP(BT1687,abbreviation[[description_german]:[abbreviation_budo]],3,FALSE),"")</f>
        <v/>
      </c>
      <c r="BV1687" s="60" t="str">
        <f t="shared" si="240"/>
        <v>_</v>
      </c>
      <c r="BY1687" s="48" t="str">
        <f>IFERROR(VLOOKUP(BX1687,category[[category_name_german]:[abbreviation_category_budo]],3,FALSE),"")</f>
        <v/>
      </c>
      <c r="CB1687" s="48" t="str">
        <f>IFERROR(VLOOKUP(CA1687,category[[category_name_german]:[abbreviation_category_budo]],3,FALSE),"")</f>
        <v/>
      </c>
      <c r="CE1687" s="48" t="str">
        <f>IFERROR(VLOOKUP(CD1687,category[[category_name_german]:[abbreviation_category_budo]],3,FALSE),"")</f>
        <v/>
      </c>
      <c r="CH1687" s="48" t="str">
        <f>IFERROR(VLOOKUP(CG1687,category[[category_name_german]:[abbreviation_category_budo]],3,FALSE),"")</f>
        <v/>
      </c>
      <c r="CK1687" s="48" t="str">
        <f>IFERROR(VLOOKUP(CJ1687,category[[category_name_german]:[abbreviation_category_budo]],3,FALSE),"")</f>
        <v/>
      </c>
      <c r="CM1687" s="49" t="str">
        <f t="shared" si="241"/>
        <v/>
      </c>
      <c r="CO1687" s="63" t="str">
        <f t="shared" si="242"/>
        <v/>
      </c>
    </row>
    <row r="1688" spans="4:93" x14ac:dyDescent="0.25">
      <c r="D1688" s="48" t="str">
        <f>IFERROR(VLOOKUP(C1688,category[[category_name_german]:[abbreviation_category_budo]],3,FALSE),"")</f>
        <v/>
      </c>
      <c r="G1688" s="48" t="str">
        <f>IFERROR(VLOOKUP(F1688,category[[category_name_german]:[abbreviation_category_budo]],3,FALSE),"")</f>
        <v/>
      </c>
      <c r="J1688" s="48" t="str">
        <f>IFERROR(VLOOKUP(I1688,category[[category_name_german]:[abbreviation_category_budo]],3,FALSE),"")</f>
        <v/>
      </c>
      <c r="M1688" s="48" t="str">
        <f>IFERROR(VLOOKUP(L1688,category[[category_name_german]:[abbreviation_category_budo]],3,FALSE),"")</f>
        <v/>
      </c>
      <c r="P1688" s="48" t="str">
        <f>IFERROR(VLOOKUP(O1688,category[[category_name_german]:[abbreviation_category_budo]],3,FALSE),"")</f>
        <v/>
      </c>
      <c r="R1688" s="49" t="str">
        <f t="shared" si="234"/>
        <v/>
      </c>
      <c r="U1688" s="48" t="str">
        <f>IFERROR(VLOOKUP(T1688,abbreviation[[description_german]:[abbreviation_budo]],3,FALSE),"")</f>
        <v/>
      </c>
      <c r="X1688" s="51" t="str">
        <f>IFERROR(VLOOKUP(W1688,abbreviation[[description_german]:[abbreviation_budo]],3,FALSE),"")</f>
        <v/>
      </c>
      <c r="Y1688" s="33"/>
      <c r="AA1688" s="49" t="str">
        <f t="shared" si="235"/>
        <v/>
      </c>
      <c r="AD1688" s="48" t="str">
        <f>IFERROR(VLOOKUP(AC1688,abbreviation[[description_german]:[abbreviation_budo]],3,FALSE),"")</f>
        <v/>
      </c>
      <c r="AG1688" s="54" t="str">
        <f>IFERROR(VLOOKUP(AF1688,abbreviation[[description_german]:[abbreviation_budo]],3,FALSE),"")</f>
        <v/>
      </c>
      <c r="AJ1688" s="49" t="str">
        <f t="shared" si="236"/>
        <v>_</v>
      </c>
      <c r="AM1688" s="48" t="str">
        <f>IFERROR(VLOOKUP(AL1688,abbreviation[[description_german]:[abbreviation_budo]],3,FALSE),"")</f>
        <v/>
      </c>
      <c r="AP1688" s="54" t="str">
        <f>IFERROR(VLOOKUP(AO1688,abbreviation[[description_german]:[abbreviation_budo]],3,FALSE),"")</f>
        <v/>
      </c>
      <c r="AS1688" s="49" t="str">
        <f t="shared" si="237"/>
        <v>_</v>
      </c>
      <c r="AV1688" s="53" t="str">
        <f>IFERROR(VLOOKUP(AU1688,abbreviation[[description_german]:[abbreviation_budo]],3,FALSE),"")</f>
        <v/>
      </c>
      <c r="AY1688" s="51" t="str">
        <f>IFERROR(VLOOKUP(AX1688,abbreviation[[description_german]:[abbreviation_budo]],3,FALSE),"")</f>
        <v/>
      </c>
      <c r="BB1688" s="51" t="str">
        <f>IFERROR(VLOOKUP(BA1688,abbreviation[[description_german]:[abbreviation_budo]],3,FALSE),"")</f>
        <v/>
      </c>
      <c r="BE1688" s="51" t="str">
        <f>IFERROR(VLOOKUP(BD1688,abbreviation[[description_german]:[abbreviation_budo]],3,FALSE),"")</f>
        <v/>
      </c>
      <c r="BG1688" s="38"/>
      <c r="BH1688" s="49" t="str">
        <f t="shared" si="238"/>
        <v>_</v>
      </c>
      <c r="BK1688" s="53" t="str">
        <f>IFERROR(VLOOKUP(BJ1688,abbreviation[[description_german]:[abbreviation_budo]],3,FALSE),"")</f>
        <v/>
      </c>
      <c r="BN1688" s="51" t="str">
        <f>IFERROR(VLOOKUP(BM1688,abbreviation[[description_german]:[abbreviation_budo]],3,FALSE),"")</f>
        <v/>
      </c>
      <c r="BO1688" s="31"/>
      <c r="BQ1688" s="51" t="str">
        <f>IFERROR(VLOOKUP(BP1688,abbreviation[[description_german]:[abbreviation_budo]],3,FALSE),"")</f>
        <v/>
      </c>
      <c r="BR1688" s="57" t="str">
        <f t="shared" si="239"/>
        <v>_</v>
      </c>
      <c r="BU1688" s="53" t="str">
        <f>IFERROR(VLOOKUP(BT1688,abbreviation[[description_german]:[abbreviation_budo]],3,FALSE),"")</f>
        <v/>
      </c>
      <c r="BV1688" s="60" t="str">
        <f t="shared" si="240"/>
        <v>_</v>
      </c>
      <c r="BY1688" s="48" t="str">
        <f>IFERROR(VLOOKUP(BX1688,category[[category_name_german]:[abbreviation_category_budo]],3,FALSE),"")</f>
        <v/>
      </c>
      <c r="CB1688" s="48" t="str">
        <f>IFERROR(VLOOKUP(CA1688,category[[category_name_german]:[abbreviation_category_budo]],3,FALSE),"")</f>
        <v/>
      </c>
      <c r="CE1688" s="48" t="str">
        <f>IFERROR(VLOOKUP(CD1688,category[[category_name_german]:[abbreviation_category_budo]],3,FALSE),"")</f>
        <v/>
      </c>
      <c r="CH1688" s="48" t="str">
        <f>IFERROR(VLOOKUP(CG1688,category[[category_name_german]:[abbreviation_category_budo]],3,FALSE),"")</f>
        <v/>
      </c>
      <c r="CK1688" s="48" t="str">
        <f>IFERROR(VLOOKUP(CJ1688,category[[category_name_german]:[abbreviation_category_budo]],3,FALSE),"")</f>
        <v/>
      </c>
      <c r="CM1688" s="49" t="str">
        <f t="shared" si="241"/>
        <v/>
      </c>
      <c r="CO1688" s="63" t="str">
        <f t="shared" si="242"/>
        <v/>
      </c>
    </row>
    <row r="1689" spans="4:93" x14ac:dyDescent="0.25">
      <c r="D1689" s="48" t="str">
        <f>IFERROR(VLOOKUP(C1689,category[[category_name_german]:[abbreviation_category_budo]],3,FALSE),"")</f>
        <v/>
      </c>
      <c r="G1689" s="48" t="str">
        <f>IFERROR(VLOOKUP(F1689,category[[category_name_german]:[abbreviation_category_budo]],3,FALSE),"")</f>
        <v/>
      </c>
      <c r="J1689" s="48" t="str">
        <f>IFERROR(VLOOKUP(I1689,category[[category_name_german]:[abbreviation_category_budo]],3,FALSE),"")</f>
        <v/>
      </c>
      <c r="M1689" s="48" t="str">
        <f>IFERROR(VLOOKUP(L1689,category[[category_name_german]:[abbreviation_category_budo]],3,FALSE),"")</f>
        <v/>
      </c>
      <c r="P1689" s="48" t="str">
        <f>IFERROR(VLOOKUP(O1689,category[[category_name_german]:[abbreviation_category_budo]],3,FALSE),"")</f>
        <v/>
      </c>
      <c r="R1689" s="49" t="str">
        <f t="shared" si="234"/>
        <v/>
      </c>
      <c r="U1689" s="48" t="str">
        <f>IFERROR(VLOOKUP(T1689,abbreviation[[description_german]:[abbreviation_budo]],3,FALSE),"")</f>
        <v/>
      </c>
      <c r="X1689" s="51" t="str">
        <f>IFERROR(VLOOKUP(W1689,abbreviation[[description_german]:[abbreviation_budo]],3,FALSE),"")</f>
        <v/>
      </c>
      <c r="Y1689" s="33"/>
      <c r="AA1689" s="49" t="str">
        <f t="shared" si="235"/>
        <v/>
      </c>
      <c r="AD1689" s="48" t="str">
        <f>IFERROR(VLOOKUP(AC1689,abbreviation[[description_german]:[abbreviation_budo]],3,FALSE),"")</f>
        <v/>
      </c>
      <c r="AG1689" s="54" t="str">
        <f>IFERROR(VLOOKUP(AF1689,abbreviation[[description_german]:[abbreviation_budo]],3,FALSE),"")</f>
        <v/>
      </c>
      <c r="AJ1689" s="49" t="str">
        <f t="shared" si="236"/>
        <v>_</v>
      </c>
      <c r="AM1689" s="48" t="str">
        <f>IFERROR(VLOOKUP(AL1689,abbreviation[[description_german]:[abbreviation_budo]],3,FALSE),"")</f>
        <v/>
      </c>
      <c r="AP1689" s="54" t="str">
        <f>IFERROR(VLOOKUP(AO1689,abbreviation[[description_german]:[abbreviation_budo]],3,FALSE),"")</f>
        <v/>
      </c>
      <c r="AS1689" s="49" t="str">
        <f t="shared" si="237"/>
        <v>_</v>
      </c>
      <c r="AV1689" s="53" t="str">
        <f>IFERROR(VLOOKUP(AU1689,abbreviation[[description_german]:[abbreviation_budo]],3,FALSE),"")</f>
        <v/>
      </c>
      <c r="AY1689" s="51" t="str">
        <f>IFERROR(VLOOKUP(AX1689,abbreviation[[description_german]:[abbreviation_budo]],3,FALSE),"")</f>
        <v/>
      </c>
      <c r="BB1689" s="51" t="str">
        <f>IFERROR(VLOOKUP(BA1689,abbreviation[[description_german]:[abbreviation_budo]],3,FALSE),"")</f>
        <v/>
      </c>
      <c r="BE1689" s="51" t="str">
        <f>IFERROR(VLOOKUP(BD1689,abbreviation[[description_german]:[abbreviation_budo]],3,FALSE),"")</f>
        <v/>
      </c>
      <c r="BG1689" s="38"/>
      <c r="BH1689" s="49" t="str">
        <f t="shared" si="238"/>
        <v>_</v>
      </c>
      <c r="BK1689" s="53" t="str">
        <f>IFERROR(VLOOKUP(BJ1689,abbreviation[[description_german]:[abbreviation_budo]],3,FALSE),"")</f>
        <v/>
      </c>
      <c r="BN1689" s="51" t="str">
        <f>IFERROR(VLOOKUP(BM1689,abbreviation[[description_german]:[abbreviation_budo]],3,FALSE),"")</f>
        <v/>
      </c>
      <c r="BO1689" s="31"/>
      <c r="BQ1689" s="51" t="str">
        <f>IFERROR(VLOOKUP(BP1689,abbreviation[[description_german]:[abbreviation_budo]],3,FALSE),"")</f>
        <v/>
      </c>
      <c r="BR1689" s="57" t="str">
        <f t="shared" si="239"/>
        <v>_</v>
      </c>
      <c r="BU1689" s="53" t="str">
        <f>IFERROR(VLOOKUP(BT1689,abbreviation[[description_german]:[abbreviation_budo]],3,FALSE),"")</f>
        <v/>
      </c>
      <c r="BV1689" s="60" t="str">
        <f t="shared" si="240"/>
        <v>_</v>
      </c>
      <c r="BY1689" s="48" t="str">
        <f>IFERROR(VLOOKUP(BX1689,category[[category_name_german]:[abbreviation_category_budo]],3,FALSE),"")</f>
        <v/>
      </c>
      <c r="CB1689" s="48" t="str">
        <f>IFERROR(VLOOKUP(CA1689,category[[category_name_german]:[abbreviation_category_budo]],3,FALSE),"")</f>
        <v/>
      </c>
      <c r="CE1689" s="48" t="str">
        <f>IFERROR(VLOOKUP(CD1689,category[[category_name_german]:[abbreviation_category_budo]],3,FALSE),"")</f>
        <v/>
      </c>
      <c r="CH1689" s="48" t="str">
        <f>IFERROR(VLOOKUP(CG1689,category[[category_name_german]:[abbreviation_category_budo]],3,FALSE),"")</f>
        <v/>
      </c>
      <c r="CK1689" s="48" t="str">
        <f>IFERROR(VLOOKUP(CJ1689,category[[category_name_german]:[abbreviation_category_budo]],3,FALSE),"")</f>
        <v/>
      </c>
      <c r="CM1689" s="49" t="str">
        <f t="shared" si="241"/>
        <v/>
      </c>
      <c r="CO1689" s="63" t="str">
        <f t="shared" si="242"/>
        <v/>
      </c>
    </row>
    <row r="1690" spans="4:93" x14ac:dyDescent="0.25">
      <c r="D1690" s="48" t="str">
        <f>IFERROR(VLOOKUP(C1690,category[[category_name_german]:[abbreviation_category_budo]],3,FALSE),"")</f>
        <v/>
      </c>
      <c r="G1690" s="48" t="str">
        <f>IFERROR(VLOOKUP(F1690,category[[category_name_german]:[abbreviation_category_budo]],3,FALSE),"")</f>
        <v/>
      </c>
      <c r="J1690" s="48" t="str">
        <f>IFERROR(VLOOKUP(I1690,category[[category_name_german]:[abbreviation_category_budo]],3,FALSE),"")</f>
        <v/>
      </c>
      <c r="M1690" s="48" t="str">
        <f>IFERROR(VLOOKUP(L1690,category[[category_name_german]:[abbreviation_category_budo]],3,FALSE),"")</f>
        <v/>
      </c>
      <c r="P1690" s="48" t="str">
        <f>IFERROR(VLOOKUP(O1690,category[[category_name_german]:[abbreviation_category_budo]],3,FALSE),"")</f>
        <v/>
      </c>
      <c r="R1690" s="49" t="str">
        <f t="shared" si="234"/>
        <v/>
      </c>
      <c r="U1690" s="48" t="str">
        <f>IFERROR(VLOOKUP(T1690,abbreviation[[description_german]:[abbreviation_budo]],3,FALSE),"")</f>
        <v/>
      </c>
      <c r="X1690" s="51" t="str">
        <f>IFERROR(VLOOKUP(W1690,abbreviation[[description_german]:[abbreviation_budo]],3,FALSE),"")</f>
        <v/>
      </c>
      <c r="Y1690" s="33"/>
      <c r="AA1690" s="49" t="str">
        <f t="shared" si="235"/>
        <v/>
      </c>
      <c r="AD1690" s="48" t="str">
        <f>IFERROR(VLOOKUP(AC1690,abbreviation[[description_german]:[abbreviation_budo]],3,FALSE),"")</f>
        <v/>
      </c>
      <c r="AG1690" s="54" t="str">
        <f>IFERROR(VLOOKUP(AF1690,abbreviation[[description_german]:[abbreviation_budo]],3,FALSE),"")</f>
        <v/>
      </c>
      <c r="AJ1690" s="49" t="str">
        <f t="shared" si="236"/>
        <v>_</v>
      </c>
      <c r="AM1690" s="48" t="str">
        <f>IFERROR(VLOOKUP(AL1690,abbreviation[[description_german]:[abbreviation_budo]],3,FALSE),"")</f>
        <v/>
      </c>
      <c r="AP1690" s="54" t="str">
        <f>IFERROR(VLOOKUP(AO1690,abbreviation[[description_german]:[abbreviation_budo]],3,FALSE),"")</f>
        <v/>
      </c>
      <c r="AS1690" s="49" t="str">
        <f t="shared" si="237"/>
        <v>_</v>
      </c>
      <c r="AV1690" s="53" t="str">
        <f>IFERROR(VLOOKUP(AU1690,abbreviation[[description_german]:[abbreviation_budo]],3,FALSE),"")</f>
        <v/>
      </c>
      <c r="AY1690" s="51" t="str">
        <f>IFERROR(VLOOKUP(AX1690,abbreviation[[description_german]:[abbreviation_budo]],3,FALSE),"")</f>
        <v/>
      </c>
      <c r="BB1690" s="51" t="str">
        <f>IFERROR(VLOOKUP(BA1690,abbreviation[[description_german]:[abbreviation_budo]],3,FALSE),"")</f>
        <v/>
      </c>
      <c r="BE1690" s="51" t="str">
        <f>IFERROR(VLOOKUP(BD1690,abbreviation[[description_german]:[abbreviation_budo]],3,FALSE),"")</f>
        <v/>
      </c>
      <c r="BG1690" s="38"/>
      <c r="BH1690" s="49" t="str">
        <f t="shared" si="238"/>
        <v>_</v>
      </c>
      <c r="BK1690" s="53" t="str">
        <f>IFERROR(VLOOKUP(BJ1690,abbreviation[[description_german]:[abbreviation_budo]],3,FALSE),"")</f>
        <v/>
      </c>
      <c r="BN1690" s="51" t="str">
        <f>IFERROR(VLOOKUP(BM1690,abbreviation[[description_german]:[abbreviation_budo]],3,FALSE),"")</f>
        <v/>
      </c>
      <c r="BO1690" s="31"/>
      <c r="BQ1690" s="51" t="str">
        <f>IFERROR(VLOOKUP(BP1690,abbreviation[[description_german]:[abbreviation_budo]],3,FALSE),"")</f>
        <v/>
      </c>
      <c r="BR1690" s="57" t="str">
        <f t="shared" si="239"/>
        <v>_</v>
      </c>
      <c r="BU1690" s="53" t="str">
        <f>IFERROR(VLOOKUP(BT1690,abbreviation[[description_german]:[abbreviation_budo]],3,FALSE),"")</f>
        <v/>
      </c>
      <c r="BV1690" s="60" t="str">
        <f t="shared" si="240"/>
        <v>_</v>
      </c>
      <c r="BY1690" s="48" t="str">
        <f>IFERROR(VLOOKUP(BX1690,category[[category_name_german]:[abbreviation_category_budo]],3,FALSE),"")</f>
        <v/>
      </c>
      <c r="CB1690" s="48" t="str">
        <f>IFERROR(VLOOKUP(CA1690,category[[category_name_german]:[abbreviation_category_budo]],3,FALSE),"")</f>
        <v/>
      </c>
      <c r="CE1690" s="48" t="str">
        <f>IFERROR(VLOOKUP(CD1690,category[[category_name_german]:[abbreviation_category_budo]],3,FALSE),"")</f>
        <v/>
      </c>
      <c r="CH1690" s="48" t="str">
        <f>IFERROR(VLOOKUP(CG1690,category[[category_name_german]:[abbreviation_category_budo]],3,FALSE),"")</f>
        <v/>
      </c>
      <c r="CK1690" s="48" t="str">
        <f>IFERROR(VLOOKUP(CJ1690,category[[category_name_german]:[abbreviation_category_budo]],3,FALSE),"")</f>
        <v/>
      </c>
      <c r="CM1690" s="49" t="str">
        <f t="shared" si="241"/>
        <v/>
      </c>
      <c r="CO1690" s="63" t="str">
        <f t="shared" si="242"/>
        <v/>
      </c>
    </row>
    <row r="1691" spans="4:93" x14ac:dyDescent="0.25">
      <c r="D1691" s="48" t="str">
        <f>IFERROR(VLOOKUP(C1691,category[[category_name_german]:[abbreviation_category_budo]],3,FALSE),"")</f>
        <v/>
      </c>
      <c r="G1691" s="48" t="str">
        <f>IFERROR(VLOOKUP(F1691,category[[category_name_german]:[abbreviation_category_budo]],3,FALSE),"")</f>
        <v/>
      </c>
      <c r="J1691" s="48" t="str">
        <f>IFERROR(VLOOKUP(I1691,category[[category_name_german]:[abbreviation_category_budo]],3,FALSE),"")</f>
        <v/>
      </c>
      <c r="M1691" s="48" t="str">
        <f>IFERROR(VLOOKUP(L1691,category[[category_name_german]:[abbreviation_category_budo]],3,FALSE),"")</f>
        <v/>
      </c>
      <c r="P1691" s="48" t="str">
        <f>IFERROR(VLOOKUP(O1691,category[[category_name_german]:[abbreviation_category_budo]],3,FALSE),"")</f>
        <v/>
      </c>
      <c r="R1691" s="49" t="str">
        <f t="shared" si="234"/>
        <v/>
      </c>
      <c r="U1691" s="48" t="str">
        <f>IFERROR(VLOOKUP(T1691,abbreviation[[description_german]:[abbreviation_budo]],3,FALSE),"")</f>
        <v/>
      </c>
      <c r="X1691" s="51" t="str">
        <f>IFERROR(VLOOKUP(W1691,abbreviation[[description_german]:[abbreviation_budo]],3,FALSE),"")</f>
        <v/>
      </c>
      <c r="Y1691" s="33"/>
      <c r="AA1691" s="49" t="str">
        <f t="shared" si="235"/>
        <v/>
      </c>
      <c r="AD1691" s="48" t="str">
        <f>IFERROR(VLOOKUP(AC1691,abbreviation[[description_german]:[abbreviation_budo]],3,FALSE),"")</f>
        <v/>
      </c>
      <c r="AG1691" s="54" t="str">
        <f>IFERROR(VLOOKUP(AF1691,abbreviation[[description_german]:[abbreviation_budo]],3,FALSE),"")</f>
        <v/>
      </c>
      <c r="AJ1691" s="49" t="str">
        <f t="shared" si="236"/>
        <v>_</v>
      </c>
      <c r="AM1691" s="48" t="str">
        <f>IFERROR(VLOOKUP(AL1691,abbreviation[[description_german]:[abbreviation_budo]],3,FALSE),"")</f>
        <v/>
      </c>
      <c r="AP1691" s="54" t="str">
        <f>IFERROR(VLOOKUP(AO1691,abbreviation[[description_german]:[abbreviation_budo]],3,FALSE),"")</f>
        <v/>
      </c>
      <c r="AS1691" s="49" t="str">
        <f t="shared" si="237"/>
        <v>_</v>
      </c>
      <c r="AV1691" s="53" t="str">
        <f>IFERROR(VLOOKUP(AU1691,abbreviation[[description_german]:[abbreviation_budo]],3,FALSE),"")</f>
        <v/>
      </c>
      <c r="AY1691" s="51" t="str">
        <f>IFERROR(VLOOKUP(AX1691,abbreviation[[description_german]:[abbreviation_budo]],3,FALSE),"")</f>
        <v/>
      </c>
      <c r="BB1691" s="51" t="str">
        <f>IFERROR(VLOOKUP(BA1691,abbreviation[[description_german]:[abbreviation_budo]],3,FALSE),"")</f>
        <v/>
      </c>
      <c r="BE1691" s="51" t="str">
        <f>IFERROR(VLOOKUP(BD1691,abbreviation[[description_german]:[abbreviation_budo]],3,FALSE),"")</f>
        <v/>
      </c>
      <c r="BG1691" s="38"/>
      <c r="BH1691" s="49" t="str">
        <f t="shared" si="238"/>
        <v>_</v>
      </c>
      <c r="BK1691" s="53" t="str">
        <f>IFERROR(VLOOKUP(BJ1691,abbreviation[[description_german]:[abbreviation_budo]],3,FALSE),"")</f>
        <v/>
      </c>
      <c r="BN1691" s="51" t="str">
        <f>IFERROR(VLOOKUP(BM1691,abbreviation[[description_german]:[abbreviation_budo]],3,FALSE),"")</f>
        <v/>
      </c>
      <c r="BO1691" s="31"/>
      <c r="BQ1691" s="51" t="str">
        <f>IFERROR(VLOOKUP(BP1691,abbreviation[[description_german]:[abbreviation_budo]],3,FALSE),"")</f>
        <v/>
      </c>
      <c r="BR1691" s="57" t="str">
        <f t="shared" si="239"/>
        <v>_</v>
      </c>
      <c r="BU1691" s="53" t="str">
        <f>IFERROR(VLOOKUP(BT1691,abbreviation[[description_german]:[abbreviation_budo]],3,FALSE),"")</f>
        <v/>
      </c>
      <c r="BV1691" s="60" t="str">
        <f t="shared" si="240"/>
        <v>_</v>
      </c>
      <c r="BY1691" s="48" t="str">
        <f>IFERROR(VLOOKUP(BX1691,category[[category_name_german]:[abbreviation_category_budo]],3,FALSE),"")</f>
        <v/>
      </c>
      <c r="CB1691" s="48" t="str">
        <f>IFERROR(VLOOKUP(CA1691,category[[category_name_german]:[abbreviation_category_budo]],3,FALSE),"")</f>
        <v/>
      </c>
      <c r="CE1691" s="48" t="str">
        <f>IFERROR(VLOOKUP(CD1691,category[[category_name_german]:[abbreviation_category_budo]],3,FALSE),"")</f>
        <v/>
      </c>
      <c r="CH1691" s="48" t="str">
        <f>IFERROR(VLOOKUP(CG1691,category[[category_name_german]:[abbreviation_category_budo]],3,FALSE),"")</f>
        <v/>
      </c>
      <c r="CK1691" s="48" t="str">
        <f>IFERROR(VLOOKUP(CJ1691,category[[category_name_german]:[abbreviation_category_budo]],3,FALSE),"")</f>
        <v/>
      </c>
      <c r="CM1691" s="49" t="str">
        <f t="shared" si="241"/>
        <v/>
      </c>
      <c r="CO1691" s="63" t="str">
        <f t="shared" si="242"/>
        <v/>
      </c>
    </row>
    <row r="1692" spans="4:93" x14ac:dyDescent="0.25">
      <c r="D1692" s="48" t="str">
        <f>IFERROR(VLOOKUP(C1692,category[[category_name_german]:[abbreviation_category_budo]],3,FALSE),"")</f>
        <v/>
      </c>
      <c r="G1692" s="48" t="str">
        <f>IFERROR(VLOOKUP(F1692,category[[category_name_german]:[abbreviation_category_budo]],3,FALSE),"")</f>
        <v/>
      </c>
      <c r="J1692" s="48" t="str">
        <f>IFERROR(VLOOKUP(I1692,category[[category_name_german]:[abbreviation_category_budo]],3,FALSE),"")</f>
        <v/>
      </c>
      <c r="M1692" s="48" t="str">
        <f>IFERROR(VLOOKUP(L1692,category[[category_name_german]:[abbreviation_category_budo]],3,FALSE),"")</f>
        <v/>
      </c>
      <c r="P1692" s="48" t="str">
        <f>IFERROR(VLOOKUP(O1692,category[[category_name_german]:[abbreviation_category_budo]],3,FALSE),"")</f>
        <v/>
      </c>
      <c r="R1692" s="49" t="str">
        <f t="shared" si="234"/>
        <v/>
      </c>
      <c r="U1692" s="48" t="str">
        <f>IFERROR(VLOOKUP(T1692,abbreviation[[description_german]:[abbreviation_budo]],3,FALSE),"")</f>
        <v/>
      </c>
      <c r="X1692" s="51" t="str">
        <f>IFERROR(VLOOKUP(W1692,abbreviation[[description_german]:[abbreviation_budo]],3,FALSE),"")</f>
        <v/>
      </c>
      <c r="Y1692" s="33"/>
      <c r="AA1692" s="49" t="str">
        <f t="shared" si="235"/>
        <v/>
      </c>
      <c r="AD1692" s="48" t="str">
        <f>IFERROR(VLOOKUP(AC1692,abbreviation[[description_german]:[abbreviation_budo]],3,FALSE),"")</f>
        <v/>
      </c>
      <c r="AG1692" s="54" t="str">
        <f>IFERROR(VLOOKUP(AF1692,abbreviation[[description_german]:[abbreviation_budo]],3,FALSE),"")</f>
        <v/>
      </c>
      <c r="AJ1692" s="49" t="str">
        <f t="shared" si="236"/>
        <v>_</v>
      </c>
      <c r="AM1692" s="48" t="str">
        <f>IFERROR(VLOOKUP(AL1692,abbreviation[[description_german]:[abbreviation_budo]],3,FALSE),"")</f>
        <v/>
      </c>
      <c r="AP1692" s="54" t="str">
        <f>IFERROR(VLOOKUP(AO1692,abbreviation[[description_german]:[abbreviation_budo]],3,FALSE),"")</f>
        <v/>
      </c>
      <c r="AS1692" s="49" t="str">
        <f t="shared" si="237"/>
        <v>_</v>
      </c>
      <c r="AV1692" s="53" t="str">
        <f>IFERROR(VLOOKUP(AU1692,abbreviation[[description_german]:[abbreviation_budo]],3,FALSE),"")</f>
        <v/>
      </c>
      <c r="AY1692" s="51" t="str">
        <f>IFERROR(VLOOKUP(AX1692,abbreviation[[description_german]:[abbreviation_budo]],3,FALSE),"")</f>
        <v/>
      </c>
      <c r="BB1692" s="51" t="str">
        <f>IFERROR(VLOOKUP(BA1692,abbreviation[[description_german]:[abbreviation_budo]],3,FALSE),"")</f>
        <v/>
      </c>
      <c r="BE1692" s="51" t="str">
        <f>IFERROR(VLOOKUP(BD1692,abbreviation[[description_german]:[abbreviation_budo]],3,FALSE),"")</f>
        <v/>
      </c>
      <c r="BG1692" s="38"/>
      <c r="BH1692" s="49" t="str">
        <f t="shared" si="238"/>
        <v>_</v>
      </c>
      <c r="BK1692" s="53" t="str">
        <f>IFERROR(VLOOKUP(BJ1692,abbreviation[[description_german]:[abbreviation_budo]],3,FALSE),"")</f>
        <v/>
      </c>
      <c r="BN1692" s="51" t="str">
        <f>IFERROR(VLOOKUP(BM1692,abbreviation[[description_german]:[abbreviation_budo]],3,FALSE),"")</f>
        <v/>
      </c>
      <c r="BO1692" s="31"/>
      <c r="BQ1692" s="51" t="str">
        <f>IFERROR(VLOOKUP(BP1692,abbreviation[[description_german]:[abbreviation_budo]],3,FALSE),"")</f>
        <v/>
      </c>
      <c r="BR1692" s="57" t="str">
        <f t="shared" si="239"/>
        <v>_</v>
      </c>
      <c r="BU1692" s="53" t="str">
        <f>IFERROR(VLOOKUP(BT1692,abbreviation[[description_german]:[abbreviation_budo]],3,FALSE),"")</f>
        <v/>
      </c>
      <c r="BV1692" s="60" t="str">
        <f t="shared" si="240"/>
        <v>_</v>
      </c>
      <c r="BY1692" s="48" t="str">
        <f>IFERROR(VLOOKUP(BX1692,category[[category_name_german]:[abbreviation_category_budo]],3,FALSE),"")</f>
        <v/>
      </c>
      <c r="CB1692" s="48" t="str">
        <f>IFERROR(VLOOKUP(CA1692,category[[category_name_german]:[abbreviation_category_budo]],3,FALSE),"")</f>
        <v/>
      </c>
      <c r="CE1692" s="48" t="str">
        <f>IFERROR(VLOOKUP(CD1692,category[[category_name_german]:[abbreviation_category_budo]],3,FALSE),"")</f>
        <v/>
      </c>
      <c r="CH1692" s="48" t="str">
        <f>IFERROR(VLOOKUP(CG1692,category[[category_name_german]:[abbreviation_category_budo]],3,FALSE),"")</f>
        <v/>
      </c>
      <c r="CK1692" s="48" t="str">
        <f>IFERROR(VLOOKUP(CJ1692,category[[category_name_german]:[abbreviation_category_budo]],3,FALSE),"")</f>
        <v/>
      </c>
      <c r="CM1692" s="49" t="str">
        <f t="shared" si="241"/>
        <v/>
      </c>
      <c r="CO1692" s="63" t="str">
        <f t="shared" si="242"/>
        <v/>
      </c>
    </row>
    <row r="1693" spans="4:93" x14ac:dyDescent="0.25">
      <c r="D1693" s="48" t="str">
        <f>IFERROR(VLOOKUP(C1693,category[[category_name_german]:[abbreviation_category_budo]],3,FALSE),"")</f>
        <v/>
      </c>
      <c r="G1693" s="48" t="str">
        <f>IFERROR(VLOOKUP(F1693,category[[category_name_german]:[abbreviation_category_budo]],3,FALSE),"")</f>
        <v/>
      </c>
      <c r="J1693" s="48" t="str">
        <f>IFERROR(VLOOKUP(I1693,category[[category_name_german]:[abbreviation_category_budo]],3,FALSE),"")</f>
        <v/>
      </c>
      <c r="M1693" s="48" t="str">
        <f>IFERROR(VLOOKUP(L1693,category[[category_name_german]:[abbreviation_category_budo]],3,FALSE),"")</f>
        <v/>
      </c>
      <c r="P1693" s="48" t="str">
        <f>IFERROR(VLOOKUP(O1693,category[[category_name_german]:[abbreviation_category_budo]],3,FALSE),"")</f>
        <v/>
      </c>
      <c r="R1693" s="49" t="str">
        <f t="shared" si="234"/>
        <v/>
      </c>
      <c r="U1693" s="48" t="str">
        <f>IFERROR(VLOOKUP(T1693,abbreviation[[description_german]:[abbreviation_budo]],3,FALSE),"")</f>
        <v/>
      </c>
      <c r="X1693" s="51" t="str">
        <f>IFERROR(VLOOKUP(W1693,abbreviation[[description_german]:[abbreviation_budo]],3,FALSE),"")</f>
        <v/>
      </c>
      <c r="Y1693" s="33"/>
      <c r="AA1693" s="49" t="str">
        <f t="shared" si="235"/>
        <v/>
      </c>
      <c r="AD1693" s="48" t="str">
        <f>IFERROR(VLOOKUP(AC1693,abbreviation[[description_german]:[abbreviation_budo]],3,FALSE),"")</f>
        <v/>
      </c>
      <c r="AG1693" s="54" t="str">
        <f>IFERROR(VLOOKUP(AF1693,abbreviation[[description_german]:[abbreviation_budo]],3,FALSE),"")</f>
        <v/>
      </c>
      <c r="AJ1693" s="49" t="str">
        <f t="shared" si="236"/>
        <v>_</v>
      </c>
      <c r="AM1693" s="48" t="str">
        <f>IFERROR(VLOOKUP(AL1693,abbreviation[[description_german]:[abbreviation_budo]],3,FALSE),"")</f>
        <v/>
      </c>
      <c r="AP1693" s="54" t="str">
        <f>IFERROR(VLOOKUP(AO1693,abbreviation[[description_german]:[abbreviation_budo]],3,FALSE),"")</f>
        <v/>
      </c>
      <c r="AS1693" s="49" t="str">
        <f t="shared" si="237"/>
        <v>_</v>
      </c>
      <c r="AV1693" s="53" t="str">
        <f>IFERROR(VLOOKUP(AU1693,abbreviation[[description_german]:[abbreviation_budo]],3,FALSE),"")</f>
        <v/>
      </c>
      <c r="AY1693" s="51" t="str">
        <f>IFERROR(VLOOKUP(AX1693,abbreviation[[description_german]:[abbreviation_budo]],3,FALSE),"")</f>
        <v/>
      </c>
      <c r="BB1693" s="51" t="str">
        <f>IFERROR(VLOOKUP(BA1693,abbreviation[[description_german]:[abbreviation_budo]],3,FALSE),"")</f>
        <v/>
      </c>
      <c r="BE1693" s="51" t="str">
        <f>IFERROR(VLOOKUP(BD1693,abbreviation[[description_german]:[abbreviation_budo]],3,FALSE),"")</f>
        <v/>
      </c>
      <c r="BG1693" s="38"/>
      <c r="BH1693" s="49" t="str">
        <f t="shared" si="238"/>
        <v>_</v>
      </c>
      <c r="BK1693" s="53" t="str">
        <f>IFERROR(VLOOKUP(BJ1693,abbreviation[[description_german]:[abbreviation_budo]],3,FALSE),"")</f>
        <v/>
      </c>
      <c r="BN1693" s="51" t="str">
        <f>IFERROR(VLOOKUP(BM1693,abbreviation[[description_german]:[abbreviation_budo]],3,FALSE),"")</f>
        <v/>
      </c>
      <c r="BO1693" s="31"/>
      <c r="BQ1693" s="51" t="str">
        <f>IFERROR(VLOOKUP(BP1693,abbreviation[[description_german]:[abbreviation_budo]],3,FALSE),"")</f>
        <v/>
      </c>
      <c r="BR1693" s="57" t="str">
        <f t="shared" si="239"/>
        <v>_</v>
      </c>
      <c r="BU1693" s="53" t="str">
        <f>IFERROR(VLOOKUP(BT1693,abbreviation[[description_german]:[abbreviation_budo]],3,FALSE),"")</f>
        <v/>
      </c>
      <c r="BV1693" s="60" t="str">
        <f t="shared" si="240"/>
        <v>_</v>
      </c>
      <c r="BY1693" s="48" t="str">
        <f>IFERROR(VLOOKUP(BX1693,category[[category_name_german]:[abbreviation_category_budo]],3,FALSE),"")</f>
        <v/>
      </c>
      <c r="CB1693" s="48" t="str">
        <f>IFERROR(VLOOKUP(CA1693,category[[category_name_german]:[abbreviation_category_budo]],3,FALSE),"")</f>
        <v/>
      </c>
      <c r="CE1693" s="48" t="str">
        <f>IFERROR(VLOOKUP(CD1693,category[[category_name_german]:[abbreviation_category_budo]],3,FALSE),"")</f>
        <v/>
      </c>
      <c r="CH1693" s="48" t="str">
        <f>IFERROR(VLOOKUP(CG1693,category[[category_name_german]:[abbreviation_category_budo]],3,FALSE),"")</f>
        <v/>
      </c>
      <c r="CK1693" s="48" t="str">
        <f>IFERROR(VLOOKUP(CJ1693,category[[category_name_german]:[abbreviation_category_budo]],3,FALSE),"")</f>
        <v/>
      </c>
      <c r="CM1693" s="49" t="str">
        <f t="shared" si="241"/>
        <v/>
      </c>
      <c r="CO1693" s="63" t="str">
        <f t="shared" si="242"/>
        <v/>
      </c>
    </row>
    <row r="1694" spans="4:93" x14ac:dyDescent="0.25">
      <c r="D1694" s="48" t="str">
        <f>IFERROR(VLOOKUP(C1694,category[[category_name_german]:[abbreviation_category_budo]],3,FALSE),"")</f>
        <v/>
      </c>
      <c r="G1694" s="48" t="str">
        <f>IFERROR(VLOOKUP(F1694,category[[category_name_german]:[abbreviation_category_budo]],3,FALSE),"")</f>
        <v/>
      </c>
      <c r="J1694" s="48" t="str">
        <f>IFERROR(VLOOKUP(I1694,category[[category_name_german]:[abbreviation_category_budo]],3,FALSE),"")</f>
        <v/>
      </c>
      <c r="M1694" s="48" t="str">
        <f>IFERROR(VLOOKUP(L1694,category[[category_name_german]:[abbreviation_category_budo]],3,FALSE),"")</f>
        <v/>
      </c>
      <c r="P1694" s="48" t="str">
        <f>IFERROR(VLOOKUP(O1694,category[[category_name_german]:[abbreviation_category_budo]],3,FALSE),"")</f>
        <v/>
      </c>
      <c r="R1694" s="49" t="str">
        <f t="shared" si="234"/>
        <v/>
      </c>
      <c r="U1694" s="48" t="str">
        <f>IFERROR(VLOOKUP(T1694,abbreviation[[description_german]:[abbreviation_budo]],3,FALSE),"")</f>
        <v/>
      </c>
      <c r="X1694" s="51" t="str">
        <f>IFERROR(VLOOKUP(W1694,abbreviation[[description_german]:[abbreviation_budo]],3,FALSE),"")</f>
        <v/>
      </c>
      <c r="Y1694" s="33"/>
      <c r="AA1694" s="49" t="str">
        <f t="shared" si="235"/>
        <v/>
      </c>
      <c r="AD1694" s="48" t="str">
        <f>IFERROR(VLOOKUP(AC1694,abbreviation[[description_german]:[abbreviation_budo]],3,FALSE),"")</f>
        <v/>
      </c>
      <c r="AG1694" s="54" t="str">
        <f>IFERROR(VLOOKUP(AF1694,abbreviation[[description_german]:[abbreviation_budo]],3,FALSE),"")</f>
        <v/>
      </c>
      <c r="AJ1694" s="49" t="str">
        <f t="shared" si="236"/>
        <v>_</v>
      </c>
      <c r="AM1694" s="48" t="str">
        <f>IFERROR(VLOOKUP(AL1694,abbreviation[[description_german]:[abbreviation_budo]],3,FALSE),"")</f>
        <v/>
      </c>
      <c r="AP1694" s="54" t="str">
        <f>IFERROR(VLOOKUP(AO1694,abbreviation[[description_german]:[abbreviation_budo]],3,FALSE),"")</f>
        <v/>
      </c>
      <c r="AS1694" s="49" t="str">
        <f t="shared" si="237"/>
        <v>_</v>
      </c>
      <c r="AV1694" s="53" t="str">
        <f>IFERROR(VLOOKUP(AU1694,abbreviation[[description_german]:[abbreviation_budo]],3,FALSE),"")</f>
        <v/>
      </c>
      <c r="AY1694" s="51" t="str">
        <f>IFERROR(VLOOKUP(AX1694,abbreviation[[description_german]:[abbreviation_budo]],3,FALSE),"")</f>
        <v/>
      </c>
      <c r="BB1694" s="51" t="str">
        <f>IFERROR(VLOOKUP(BA1694,abbreviation[[description_german]:[abbreviation_budo]],3,FALSE),"")</f>
        <v/>
      </c>
      <c r="BE1694" s="51" t="str">
        <f>IFERROR(VLOOKUP(BD1694,abbreviation[[description_german]:[abbreviation_budo]],3,FALSE),"")</f>
        <v/>
      </c>
      <c r="BG1694" s="38"/>
      <c r="BH1694" s="49" t="str">
        <f t="shared" si="238"/>
        <v>_</v>
      </c>
      <c r="BK1694" s="53" t="str">
        <f>IFERROR(VLOOKUP(BJ1694,abbreviation[[description_german]:[abbreviation_budo]],3,FALSE),"")</f>
        <v/>
      </c>
      <c r="BN1694" s="51" t="str">
        <f>IFERROR(VLOOKUP(BM1694,abbreviation[[description_german]:[abbreviation_budo]],3,FALSE),"")</f>
        <v/>
      </c>
      <c r="BO1694" s="31"/>
      <c r="BQ1694" s="51" t="str">
        <f>IFERROR(VLOOKUP(BP1694,abbreviation[[description_german]:[abbreviation_budo]],3,FALSE),"")</f>
        <v/>
      </c>
      <c r="BR1694" s="57" t="str">
        <f t="shared" si="239"/>
        <v>_</v>
      </c>
      <c r="BU1694" s="53" t="str">
        <f>IFERROR(VLOOKUP(BT1694,abbreviation[[description_german]:[abbreviation_budo]],3,FALSE),"")</f>
        <v/>
      </c>
      <c r="BV1694" s="60" t="str">
        <f t="shared" si="240"/>
        <v>_</v>
      </c>
      <c r="BY1694" s="48" t="str">
        <f>IFERROR(VLOOKUP(BX1694,category[[category_name_german]:[abbreviation_category_budo]],3,FALSE),"")</f>
        <v/>
      </c>
      <c r="CB1694" s="48" t="str">
        <f>IFERROR(VLOOKUP(CA1694,category[[category_name_german]:[abbreviation_category_budo]],3,FALSE),"")</f>
        <v/>
      </c>
      <c r="CE1694" s="48" t="str">
        <f>IFERROR(VLOOKUP(CD1694,category[[category_name_german]:[abbreviation_category_budo]],3,FALSE),"")</f>
        <v/>
      </c>
      <c r="CH1694" s="48" t="str">
        <f>IFERROR(VLOOKUP(CG1694,category[[category_name_german]:[abbreviation_category_budo]],3,FALSE),"")</f>
        <v/>
      </c>
      <c r="CK1694" s="48" t="str">
        <f>IFERROR(VLOOKUP(CJ1694,category[[category_name_german]:[abbreviation_category_budo]],3,FALSE),"")</f>
        <v/>
      </c>
      <c r="CM1694" s="49" t="str">
        <f t="shared" si="241"/>
        <v/>
      </c>
      <c r="CO1694" s="63" t="str">
        <f t="shared" si="242"/>
        <v/>
      </c>
    </row>
    <row r="1695" spans="4:93" x14ac:dyDescent="0.25">
      <c r="D1695" s="48" t="str">
        <f>IFERROR(VLOOKUP(C1695,category[[category_name_german]:[abbreviation_category_budo]],3,FALSE),"")</f>
        <v/>
      </c>
      <c r="G1695" s="48" t="str">
        <f>IFERROR(VLOOKUP(F1695,category[[category_name_german]:[abbreviation_category_budo]],3,FALSE),"")</f>
        <v/>
      </c>
      <c r="J1695" s="48" t="str">
        <f>IFERROR(VLOOKUP(I1695,category[[category_name_german]:[abbreviation_category_budo]],3,FALSE),"")</f>
        <v/>
      </c>
      <c r="M1695" s="48" t="str">
        <f>IFERROR(VLOOKUP(L1695,category[[category_name_german]:[abbreviation_category_budo]],3,FALSE),"")</f>
        <v/>
      </c>
      <c r="P1695" s="48" t="str">
        <f>IFERROR(VLOOKUP(O1695,category[[category_name_german]:[abbreviation_category_budo]],3,FALSE),"")</f>
        <v/>
      </c>
      <c r="R1695" s="49" t="str">
        <f t="shared" si="234"/>
        <v/>
      </c>
      <c r="U1695" s="48" t="str">
        <f>IFERROR(VLOOKUP(T1695,abbreviation[[description_german]:[abbreviation_budo]],3,FALSE),"")</f>
        <v/>
      </c>
      <c r="X1695" s="51" t="str">
        <f>IFERROR(VLOOKUP(W1695,abbreviation[[description_german]:[abbreviation_budo]],3,FALSE),"")</f>
        <v/>
      </c>
      <c r="Y1695" s="33"/>
      <c r="AA1695" s="49" t="str">
        <f t="shared" si="235"/>
        <v/>
      </c>
      <c r="AD1695" s="48" t="str">
        <f>IFERROR(VLOOKUP(AC1695,abbreviation[[description_german]:[abbreviation_budo]],3,FALSE),"")</f>
        <v/>
      </c>
      <c r="AG1695" s="54" t="str">
        <f>IFERROR(VLOOKUP(AF1695,abbreviation[[description_german]:[abbreviation_budo]],3,FALSE),"")</f>
        <v/>
      </c>
      <c r="AJ1695" s="49" t="str">
        <f t="shared" si="236"/>
        <v>_</v>
      </c>
      <c r="AM1695" s="48" t="str">
        <f>IFERROR(VLOOKUP(AL1695,abbreviation[[description_german]:[abbreviation_budo]],3,FALSE),"")</f>
        <v/>
      </c>
      <c r="AP1695" s="54" t="str">
        <f>IFERROR(VLOOKUP(AO1695,abbreviation[[description_german]:[abbreviation_budo]],3,FALSE),"")</f>
        <v/>
      </c>
      <c r="AS1695" s="49" t="str">
        <f t="shared" si="237"/>
        <v>_</v>
      </c>
      <c r="AV1695" s="53" t="str">
        <f>IFERROR(VLOOKUP(AU1695,abbreviation[[description_german]:[abbreviation_budo]],3,FALSE),"")</f>
        <v/>
      </c>
      <c r="AY1695" s="51" t="str">
        <f>IFERROR(VLOOKUP(AX1695,abbreviation[[description_german]:[abbreviation_budo]],3,FALSE),"")</f>
        <v/>
      </c>
      <c r="BB1695" s="51" t="str">
        <f>IFERROR(VLOOKUP(BA1695,abbreviation[[description_german]:[abbreviation_budo]],3,FALSE),"")</f>
        <v/>
      </c>
      <c r="BE1695" s="51" t="str">
        <f>IFERROR(VLOOKUP(BD1695,abbreviation[[description_german]:[abbreviation_budo]],3,FALSE),"")</f>
        <v/>
      </c>
      <c r="BG1695" s="38"/>
      <c r="BH1695" s="49" t="str">
        <f t="shared" si="238"/>
        <v>_</v>
      </c>
      <c r="BK1695" s="53" t="str">
        <f>IFERROR(VLOOKUP(BJ1695,abbreviation[[description_german]:[abbreviation_budo]],3,FALSE),"")</f>
        <v/>
      </c>
      <c r="BN1695" s="51" t="str">
        <f>IFERROR(VLOOKUP(BM1695,abbreviation[[description_german]:[abbreviation_budo]],3,FALSE),"")</f>
        <v/>
      </c>
      <c r="BO1695" s="31"/>
      <c r="BQ1695" s="51" t="str">
        <f>IFERROR(VLOOKUP(BP1695,abbreviation[[description_german]:[abbreviation_budo]],3,FALSE),"")</f>
        <v/>
      </c>
      <c r="BR1695" s="57" t="str">
        <f t="shared" si="239"/>
        <v>_</v>
      </c>
      <c r="BU1695" s="53" t="str">
        <f>IFERROR(VLOOKUP(BT1695,abbreviation[[description_german]:[abbreviation_budo]],3,FALSE),"")</f>
        <v/>
      </c>
      <c r="BV1695" s="60" t="str">
        <f t="shared" si="240"/>
        <v>_</v>
      </c>
      <c r="BY1695" s="48" t="str">
        <f>IFERROR(VLOOKUP(BX1695,category[[category_name_german]:[abbreviation_category_budo]],3,FALSE),"")</f>
        <v/>
      </c>
      <c r="CB1695" s="48" t="str">
        <f>IFERROR(VLOOKUP(CA1695,category[[category_name_german]:[abbreviation_category_budo]],3,FALSE),"")</f>
        <v/>
      </c>
      <c r="CE1695" s="48" t="str">
        <f>IFERROR(VLOOKUP(CD1695,category[[category_name_german]:[abbreviation_category_budo]],3,FALSE),"")</f>
        <v/>
      </c>
      <c r="CH1695" s="48" t="str">
        <f>IFERROR(VLOOKUP(CG1695,category[[category_name_german]:[abbreviation_category_budo]],3,FALSE),"")</f>
        <v/>
      </c>
      <c r="CK1695" s="48" t="str">
        <f>IFERROR(VLOOKUP(CJ1695,category[[category_name_german]:[abbreviation_category_budo]],3,FALSE),"")</f>
        <v/>
      </c>
      <c r="CM1695" s="49" t="str">
        <f t="shared" si="241"/>
        <v/>
      </c>
      <c r="CO1695" s="63" t="str">
        <f t="shared" si="242"/>
        <v/>
      </c>
    </row>
    <row r="1696" spans="4:93" x14ac:dyDescent="0.25">
      <c r="D1696" s="48" t="str">
        <f>IFERROR(VLOOKUP(C1696,category[[category_name_german]:[abbreviation_category_budo]],3,FALSE),"")</f>
        <v/>
      </c>
      <c r="G1696" s="48" t="str">
        <f>IFERROR(VLOOKUP(F1696,category[[category_name_german]:[abbreviation_category_budo]],3,FALSE),"")</f>
        <v/>
      </c>
      <c r="J1696" s="48" t="str">
        <f>IFERROR(VLOOKUP(I1696,category[[category_name_german]:[abbreviation_category_budo]],3,FALSE),"")</f>
        <v/>
      </c>
      <c r="M1696" s="48" t="str">
        <f>IFERROR(VLOOKUP(L1696,category[[category_name_german]:[abbreviation_category_budo]],3,FALSE),"")</f>
        <v/>
      </c>
      <c r="P1696" s="48" t="str">
        <f>IFERROR(VLOOKUP(O1696,category[[category_name_german]:[abbreviation_category_budo]],3,FALSE),"")</f>
        <v/>
      </c>
      <c r="R1696" s="49" t="str">
        <f t="shared" si="234"/>
        <v/>
      </c>
      <c r="U1696" s="48" t="str">
        <f>IFERROR(VLOOKUP(T1696,abbreviation[[description_german]:[abbreviation_budo]],3,FALSE),"")</f>
        <v/>
      </c>
      <c r="X1696" s="51" t="str">
        <f>IFERROR(VLOOKUP(W1696,abbreviation[[description_german]:[abbreviation_budo]],3,FALSE),"")</f>
        <v/>
      </c>
      <c r="Y1696" s="33"/>
      <c r="AA1696" s="49" t="str">
        <f t="shared" si="235"/>
        <v/>
      </c>
      <c r="AD1696" s="48" t="str">
        <f>IFERROR(VLOOKUP(AC1696,abbreviation[[description_german]:[abbreviation_budo]],3,FALSE),"")</f>
        <v/>
      </c>
      <c r="AG1696" s="54" t="str">
        <f>IFERROR(VLOOKUP(AF1696,abbreviation[[description_german]:[abbreviation_budo]],3,FALSE),"")</f>
        <v/>
      </c>
      <c r="AJ1696" s="49" t="str">
        <f t="shared" si="236"/>
        <v>_</v>
      </c>
      <c r="AM1696" s="48" t="str">
        <f>IFERROR(VLOOKUP(AL1696,abbreviation[[description_german]:[abbreviation_budo]],3,FALSE),"")</f>
        <v/>
      </c>
      <c r="AP1696" s="54" t="str">
        <f>IFERROR(VLOOKUP(AO1696,abbreviation[[description_german]:[abbreviation_budo]],3,FALSE),"")</f>
        <v/>
      </c>
      <c r="AS1696" s="49" t="str">
        <f t="shared" si="237"/>
        <v>_</v>
      </c>
      <c r="AV1696" s="53" t="str">
        <f>IFERROR(VLOOKUP(AU1696,abbreviation[[description_german]:[abbreviation_budo]],3,FALSE),"")</f>
        <v/>
      </c>
      <c r="AY1696" s="51" t="str">
        <f>IFERROR(VLOOKUP(AX1696,abbreviation[[description_german]:[abbreviation_budo]],3,FALSE),"")</f>
        <v/>
      </c>
      <c r="BB1696" s="51" t="str">
        <f>IFERROR(VLOOKUP(BA1696,abbreviation[[description_german]:[abbreviation_budo]],3,FALSE),"")</f>
        <v/>
      </c>
      <c r="BE1696" s="51" t="str">
        <f>IFERROR(VLOOKUP(BD1696,abbreviation[[description_german]:[abbreviation_budo]],3,FALSE),"")</f>
        <v/>
      </c>
      <c r="BG1696" s="38"/>
      <c r="BH1696" s="49" t="str">
        <f t="shared" si="238"/>
        <v>_</v>
      </c>
      <c r="BK1696" s="53" t="str">
        <f>IFERROR(VLOOKUP(BJ1696,abbreviation[[description_german]:[abbreviation_budo]],3,FALSE),"")</f>
        <v/>
      </c>
      <c r="BN1696" s="51" t="str">
        <f>IFERROR(VLOOKUP(BM1696,abbreviation[[description_german]:[abbreviation_budo]],3,FALSE),"")</f>
        <v/>
      </c>
      <c r="BO1696" s="31"/>
      <c r="BQ1696" s="51" t="str">
        <f>IFERROR(VLOOKUP(BP1696,abbreviation[[description_german]:[abbreviation_budo]],3,FALSE),"")</f>
        <v/>
      </c>
      <c r="BR1696" s="57" t="str">
        <f t="shared" si="239"/>
        <v>_</v>
      </c>
      <c r="BU1696" s="53" t="str">
        <f>IFERROR(VLOOKUP(BT1696,abbreviation[[description_german]:[abbreviation_budo]],3,FALSE),"")</f>
        <v/>
      </c>
      <c r="BV1696" s="60" t="str">
        <f t="shared" si="240"/>
        <v>_</v>
      </c>
      <c r="BY1696" s="48" t="str">
        <f>IFERROR(VLOOKUP(BX1696,category[[category_name_german]:[abbreviation_category_budo]],3,FALSE),"")</f>
        <v/>
      </c>
      <c r="CB1696" s="48" t="str">
        <f>IFERROR(VLOOKUP(CA1696,category[[category_name_german]:[abbreviation_category_budo]],3,FALSE),"")</f>
        <v/>
      </c>
      <c r="CE1696" s="48" t="str">
        <f>IFERROR(VLOOKUP(CD1696,category[[category_name_german]:[abbreviation_category_budo]],3,FALSE),"")</f>
        <v/>
      </c>
      <c r="CH1696" s="48" t="str">
        <f>IFERROR(VLOOKUP(CG1696,category[[category_name_german]:[abbreviation_category_budo]],3,FALSE),"")</f>
        <v/>
      </c>
      <c r="CK1696" s="48" t="str">
        <f>IFERROR(VLOOKUP(CJ1696,category[[category_name_german]:[abbreviation_category_budo]],3,FALSE),"")</f>
        <v/>
      </c>
      <c r="CM1696" s="49" t="str">
        <f t="shared" si="241"/>
        <v/>
      </c>
      <c r="CO1696" s="63" t="str">
        <f t="shared" si="242"/>
        <v/>
      </c>
    </row>
    <row r="1697" spans="4:93" x14ac:dyDescent="0.25">
      <c r="D1697" s="48" t="str">
        <f>IFERROR(VLOOKUP(C1697,category[[category_name_german]:[abbreviation_category_budo]],3,FALSE),"")</f>
        <v/>
      </c>
      <c r="G1697" s="48" t="str">
        <f>IFERROR(VLOOKUP(F1697,category[[category_name_german]:[abbreviation_category_budo]],3,FALSE),"")</f>
        <v/>
      </c>
      <c r="J1697" s="48" t="str">
        <f>IFERROR(VLOOKUP(I1697,category[[category_name_german]:[abbreviation_category_budo]],3,FALSE),"")</f>
        <v/>
      </c>
      <c r="M1697" s="48" t="str">
        <f>IFERROR(VLOOKUP(L1697,category[[category_name_german]:[abbreviation_category_budo]],3,FALSE),"")</f>
        <v/>
      </c>
      <c r="P1697" s="48" t="str">
        <f>IFERROR(VLOOKUP(O1697,category[[category_name_german]:[abbreviation_category_budo]],3,FALSE),"")</f>
        <v/>
      </c>
      <c r="R1697" s="49" t="str">
        <f t="shared" si="234"/>
        <v/>
      </c>
      <c r="U1697" s="48" t="str">
        <f>IFERROR(VLOOKUP(T1697,abbreviation[[description_german]:[abbreviation_budo]],3,FALSE),"")</f>
        <v/>
      </c>
      <c r="X1697" s="51" t="str">
        <f>IFERROR(VLOOKUP(W1697,abbreviation[[description_german]:[abbreviation_budo]],3,FALSE),"")</f>
        <v/>
      </c>
      <c r="Y1697" s="33"/>
      <c r="AA1697" s="49" t="str">
        <f t="shared" si="235"/>
        <v/>
      </c>
      <c r="AD1697" s="48" t="str">
        <f>IFERROR(VLOOKUP(AC1697,abbreviation[[description_german]:[abbreviation_budo]],3,FALSE),"")</f>
        <v/>
      </c>
      <c r="AG1697" s="54" t="str">
        <f>IFERROR(VLOOKUP(AF1697,abbreviation[[description_german]:[abbreviation_budo]],3,FALSE),"")</f>
        <v/>
      </c>
      <c r="AJ1697" s="49" t="str">
        <f t="shared" si="236"/>
        <v>_</v>
      </c>
      <c r="AM1697" s="48" t="str">
        <f>IFERROR(VLOOKUP(AL1697,abbreviation[[description_german]:[abbreviation_budo]],3,FALSE),"")</f>
        <v/>
      </c>
      <c r="AP1697" s="54" t="str">
        <f>IFERROR(VLOOKUP(AO1697,abbreviation[[description_german]:[abbreviation_budo]],3,FALSE),"")</f>
        <v/>
      </c>
      <c r="AS1697" s="49" t="str">
        <f t="shared" si="237"/>
        <v>_</v>
      </c>
      <c r="AV1697" s="53" t="str">
        <f>IFERROR(VLOOKUP(AU1697,abbreviation[[description_german]:[abbreviation_budo]],3,FALSE),"")</f>
        <v/>
      </c>
      <c r="AY1697" s="51" t="str">
        <f>IFERROR(VLOOKUP(AX1697,abbreviation[[description_german]:[abbreviation_budo]],3,FALSE),"")</f>
        <v/>
      </c>
      <c r="BB1697" s="51" t="str">
        <f>IFERROR(VLOOKUP(BA1697,abbreviation[[description_german]:[abbreviation_budo]],3,FALSE),"")</f>
        <v/>
      </c>
      <c r="BE1697" s="51" t="str">
        <f>IFERROR(VLOOKUP(BD1697,abbreviation[[description_german]:[abbreviation_budo]],3,FALSE),"")</f>
        <v/>
      </c>
      <c r="BG1697" s="38"/>
      <c r="BH1697" s="49" t="str">
        <f t="shared" si="238"/>
        <v>_</v>
      </c>
      <c r="BK1697" s="53" t="str">
        <f>IFERROR(VLOOKUP(BJ1697,abbreviation[[description_german]:[abbreviation_budo]],3,FALSE),"")</f>
        <v/>
      </c>
      <c r="BN1697" s="51" t="str">
        <f>IFERROR(VLOOKUP(BM1697,abbreviation[[description_german]:[abbreviation_budo]],3,FALSE),"")</f>
        <v/>
      </c>
      <c r="BO1697" s="31"/>
      <c r="BQ1697" s="51" t="str">
        <f>IFERROR(VLOOKUP(BP1697,abbreviation[[description_german]:[abbreviation_budo]],3,FALSE),"")</f>
        <v/>
      </c>
      <c r="BR1697" s="57" t="str">
        <f t="shared" si="239"/>
        <v>_</v>
      </c>
      <c r="BU1697" s="53" t="str">
        <f>IFERROR(VLOOKUP(BT1697,abbreviation[[description_german]:[abbreviation_budo]],3,FALSE),"")</f>
        <v/>
      </c>
      <c r="BV1697" s="60" t="str">
        <f t="shared" si="240"/>
        <v>_</v>
      </c>
      <c r="BY1697" s="48" t="str">
        <f>IFERROR(VLOOKUP(BX1697,category[[category_name_german]:[abbreviation_category_budo]],3,FALSE),"")</f>
        <v/>
      </c>
      <c r="CB1697" s="48" t="str">
        <f>IFERROR(VLOOKUP(CA1697,category[[category_name_german]:[abbreviation_category_budo]],3,FALSE),"")</f>
        <v/>
      </c>
      <c r="CE1697" s="48" t="str">
        <f>IFERROR(VLOOKUP(CD1697,category[[category_name_german]:[abbreviation_category_budo]],3,FALSE),"")</f>
        <v/>
      </c>
      <c r="CH1697" s="48" t="str">
        <f>IFERROR(VLOOKUP(CG1697,category[[category_name_german]:[abbreviation_category_budo]],3,FALSE),"")</f>
        <v/>
      </c>
      <c r="CK1697" s="48" t="str">
        <f>IFERROR(VLOOKUP(CJ1697,category[[category_name_german]:[abbreviation_category_budo]],3,FALSE),"")</f>
        <v/>
      </c>
      <c r="CM1697" s="49" t="str">
        <f t="shared" si="241"/>
        <v/>
      </c>
      <c r="CO1697" s="63" t="str">
        <f t="shared" si="242"/>
        <v/>
      </c>
    </row>
    <row r="1698" spans="4:93" x14ac:dyDescent="0.25">
      <c r="D1698" s="48" t="str">
        <f>IFERROR(VLOOKUP(C1698,category[[category_name_german]:[abbreviation_category_budo]],3,FALSE),"")</f>
        <v/>
      </c>
      <c r="G1698" s="48" t="str">
        <f>IFERROR(VLOOKUP(F1698,category[[category_name_german]:[abbreviation_category_budo]],3,FALSE),"")</f>
        <v/>
      </c>
      <c r="J1698" s="48" t="str">
        <f>IFERROR(VLOOKUP(I1698,category[[category_name_german]:[abbreviation_category_budo]],3,FALSE),"")</f>
        <v/>
      </c>
      <c r="M1698" s="48" t="str">
        <f>IFERROR(VLOOKUP(L1698,category[[category_name_german]:[abbreviation_category_budo]],3,FALSE),"")</f>
        <v/>
      </c>
      <c r="P1698" s="48" t="str">
        <f>IFERROR(VLOOKUP(O1698,category[[category_name_german]:[abbreviation_category_budo]],3,FALSE),"")</f>
        <v/>
      </c>
      <c r="R1698" s="49" t="str">
        <f t="shared" si="234"/>
        <v/>
      </c>
      <c r="U1698" s="48" t="str">
        <f>IFERROR(VLOOKUP(T1698,abbreviation[[description_german]:[abbreviation_budo]],3,FALSE),"")</f>
        <v/>
      </c>
      <c r="X1698" s="51" t="str">
        <f>IFERROR(VLOOKUP(W1698,abbreviation[[description_german]:[abbreviation_budo]],3,FALSE),"")</f>
        <v/>
      </c>
      <c r="Y1698" s="33"/>
      <c r="AA1698" s="49" t="str">
        <f t="shared" si="235"/>
        <v/>
      </c>
      <c r="AD1698" s="48" t="str">
        <f>IFERROR(VLOOKUP(AC1698,abbreviation[[description_german]:[abbreviation_budo]],3,FALSE),"")</f>
        <v/>
      </c>
      <c r="AG1698" s="54" t="str">
        <f>IFERROR(VLOOKUP(AF1698,abbreviation[[description_german]:[abbreviation_budo]],3,FALSE),"")</f>
        <v/>
      </c>
      <c r="AJ1698" s="49" t="str">
        <f t="shared" si="236"/>
        <v>_</v>
      </c>
      <c r="AM1698" s="48" t="str">
        <f>IFERROR(VLOOKUP(AL1698,abbreviation[[description_german]:[abbreviation_budo]],3,FALSE),"")</f>
        <v/>
      </c>
      <c r="AP1698" s="54" t="str">
        <f>IFERROR(VLOOKUP(AO1698,abbreviation[[description_german]:[abbreviation_budo]],3,FALSE),"")</f>
        <v/>
      </c>
      <c r="AS1698" s="49" t="str">
        <f t="shared" si="237"/>
        <v>_</v>
      </c>
      <c r="AV1698" s="53" t="str">
        <f>IFERROR(VLOOKUP(AU1698,abbreviation[[description_german]:[abbreviation_budo]],3,FALSE),"")</f>
        <v/>
      </c>
      <c r="AY1698" s="51" t="str">
        <f>IFERROR(VLOOKUP(AX1698,abbreviation[[description_german]:[abbreviation_budo]],3,FALSE),"")</f>
        <v/>
      </c>
      <c r="BB1698" s="51" t="str">
        <f>IFERROR(VLOOKUP(BA1698,abbreviation[[description_german]:[abbreviation_budo]],3,FALSE),"")</f>
        <v/>
      </c>
      <c r="BE1698" s="51" t="str">
        <f>IFERROR(VLOOKUP(BD1698,abbreviation[[description_german]:[abbreviation_budo]],3,FALSE),"")</f>
        <v/>
      </c>
      <c r="BG1698" s="38"/>
      <c r="BH1698" s="49" t="str">
        <f t="shared" si="238"/>
        <v>_</v>
      </c>
      <c r="BK1698" s="53" t="str">
        <f>IFERROR(VLOOKUP(BJ1698,abbreviation[[description_german]:[abbreviation_budo]],3,FALSE),"")</f>
        <v/>
      </c>
      <c r="BN1698" s="51" t="str">
        <f>IFERROR(VLOOKUP(BM1698,abbreviation[[description_german]:[abbreviation_budo]],3,FALSE),"")</f>
        <v/>
      </c>
      <c r="BO1698" s="31"/>
      <c r="BQ1698" s="51" t="str">
        <f>IFERROR(VLOOKUP(BP1698,abbreviation[[description_german]:[abbreviation_budo]],3,FALSE),"")</f>
        <v/>
      </c>
      <c r="BR1698" s="57" t="str">
        <f t="shared" si="239"/>
        <v>_</v>
      </c>
      <c r="BU1698" s="53" t="str">
        <f>IFERROR(VLOOKUP(BT1698,abbreviation[[description_german]:[abbreviation_budo]],3,FALSE),"")</f>
        <v/>
      </c>
      <c r="BV1698" s="60" t="str">
        <f t="shared" si="240"/>
        <v>_</v>
      </c>
      <c r="BY1698" s="48" t="str">
        <f>IFERROR(VLOOKUP(BX1698,category[[category_name_german]:[abbreviation_category_budo]],3,FALSE),"")</f>
        <v/>
      </c>
      <c r="CB1698" s="48" t="str">
        <f>IFERROR(VLOOKUP(CA1698,category[[category_name_german]:[abbreviation_category_budo]],3,FALSE),"")</f>
        <v/>
      </c>
      <c r="CE1698" s="48" t="str">
        <f>IFERROR(VLOOKUP(CD1698,category[[category_name_german]:[abbreviation_category_budo]],3,FALSE),"")</f>
        <v/>
      </c>
      <c r="CH1698" s="48" t="str">
        <f>IFERROR(VLOOKUP(CG1698,category[[category_name_german]:[abbreviation_category_budo]],3,FALSE),"")</f>
        <v/>
      </c>
      <c r="CK1698" s="48" t="str">
        <f>IFERROR(VLOOKUP(CJ1698,category[[category_name_german]:[abbreviation_category_budo]],3,FALSE),"")</f>
        <v/>
      </c>
      <c r="CM1698" s="49" t="str">
        <f t="shared" si="241"/>
        <v/>
      </c>
      <c r="CO1698" s="63" t="str">
        <f t="shared" si="242"/>
        <v/>
      </c>
    </row>
    <row r="1699" spans="4:93" x14ac:dyDescent="0.25">
      <c r="D1699" s="48" t="str">
        <f>IFERROR(VLOOKUP(C1699,category[[category_name_german]:[abbreviation_category_budo]],3,FALSE),"")</f>
        <v/>
      </c>
      <c r="G1699" s="48" t="str">
        <f>IFERROR(VLOOKUP(F1699,category[[category_name_german]:[abbreviation_category_budo]],3,FALSE),"")</f>
        <v/>
      </c>
      <c r="J1699" s="48" t="str">
        <f>IFERROR(VLOOKUP(I1699,category[[category_name_german]:[abbreviation_category_budo]],3,FALSE),"")</f>
        <v/>
      </c>
      <c r="M1699" s="48" t="str">
        <f>IFERROR(VLOOKUP(L1699,category[[category_name_german]:[abbreviation_category_budo]],3,FALSE),"")</f>
        <v/>
      </c>
      <c r="P1699" s="48" t="str">
        <f>IFERROR(VLOOKUP(O1699,category[[category_name_german]:[abbreviation_category_budo]],3,FALSE),"")</f>
        <v/>
      </c>
      <c r="R1699" s="49" t="str">
        <f t="shared" si="234"/>
        <v/>
      </c>
      <c r="U1699" s="48" t="str">
        <f>IFERROR(VLOOKUP(T1699,abbreviation[[description_german]:[abbreviation_budo]],3,FALSE),"")</f>
        <v/>
      </c>
      <c r="X1699" s="51" t="str">
        <f>IFERROR(VLOOKUP(W1699,abbreviation[[description_german]:[abbreviation_budo]],3,FALSE),"")</f>
        <v/>
      </c>
      <c r="Y1699" s="33"/>
      <c r="AA1699" s="49" t="str">
        <f t="shared" si="235"/>
        <v/>
      </c>
      <c r="AD1699" s="48" t="str">
        <f>IFERROR(VLOOKUP(AC1699,abbreviation[[description_german]:[abbreviation_budo]],3,FALSE),"")</f>
        <v/>
      </c>
      <c r="AG1699" s="54" t="str">
        <f>IFERROR(VLOOKUP(AF1699,abbreviation[[description_german]:[abbreviation_budo]],3,FALSE),"")</f>
        <v/>
      </c>
      <c r="AJ1699" s="49" t="str">
        <f t="shared" si="236"/>
        <v>_</v>
      </c>
      <c r="AM1699" s="48" t="str">
        <f>IFERROR(VLOOKUP(AL1699,abbreviation[[description_german]:[abbreviation_budo]],3,FALSE),"")</f>
        <v/>
      </c>
      <c r="AP1699" s="54" t="str">
        <f>IFERROR(VLOOKUP(AO1699,abbreviation[[description_german]:[abbreviation_budo]],3,FALSE),"")</f>
        <v/>
      </c>
      <c r="AS1699" s="49" t="str">
        <f t="shared" si="237"/>
        <v>_</v>
      </c>
      <c r="AV1699" s="53" t="str">
        <f>IFERROR(VLOOKUP(AU1699,abbreviation[[description_german]:[abbreviation_budo]],3,FALSE),"")</f>
        <v/>
      </c>
      <c r="AY1699" s="51" t="str">
        <f>IFERROR(VLOOKUP(AX1699,abbreviation[[description_german]:[abbreviation_budo]],3,FALSE),"")</f>
        <v/>
      </c>
      <c r="BB1699" s="51" t="str">
        <f>IFERROR(VLOOKUP(BA1699,abbreviation[[description_german]:[abbreviation_budo]],3,FALSE),"")</f>
        <v/>
      </c>
      <c r="BE1699" s="51" t="str">
        <f>IFERROR(VLOOKUP(BD1699,abbreviation[[description_german]:[abbreviation_budo]],3,FALSE),"")</f>
        <v/>
      </c>
      <c r="BG1699" s="38"/>
      <c r="BH1699" s="49" t="str">
        <f t="shared" si="238"/>
        <v>_</v>
      </c>
      <c r="BK1699" s="53" t="str">
        <f>IFERROR(VLOOKUP(BJ1699,abbreviation[[description_german]:[abbreviation_budo]],3,FALSE),"")</f>
        <v/>
      </c>
      <c r="BN1699" s="51" t="str">
        <f>IFERROR(VLOOKUP(BM1699,abbreviation[[description_german]:[abbreviation_budo]],3,FALSE),"")</f>
        <v/>
      </c>
      <c r="BO1699" s="31"/>
      <c r="BQ1699" s="51" t="str">
        <f>IFERROR(VLOOKUP(BP1699,abbreviation[[description_german]:[abbreviation_budo]],3,FALSE),"")</f>
        <v/>
      </c>
      <c r="BR1699" s="57" t="str">
        <f t="shared" si="239"/>
        <v>_</v>
      </c>
      <c r="BU1699" s="53" t="str">
        <f>IFERROR(VLOOKUP(BT1699,abbreviation[[description_german]:[abbreviation_budo]],3,FALSE),"")</f>
        <v/>
      </c>
      <c r="BV1699" s="60" t="str">
        <f t="shared" si="240"/>
        <v>_</v>
      </c>
      <c r="BY1699" s="48" t="str">
        <f>IFERROR(VLOOKUP(BX1699,category[[category_name_german]:[abbreviation_category_budo]],3,FALSE),"")</f>
        <v/>
      </c>
      <c r="CB1699" s="48" t="str">
        <f>IFERROR(VLOOKUP(CA1699,category[[category_name_german]:[abbreviation_category_budo]],3,FALSE),"")</f>
        <v/>
      </c>
      <c r="CE1699" s="48" t="str">
        <f>IFERROR(VLOOKUP(CD1699,category[[category_name_german]:[abbreviation_category_budo]],3,FALSE),"")</f>
        <v/>
      </c>
      <c r="CH1699" s="48" t="str">
        <f>IFERROR(VLOOKUP(CG1699,category[[category_name_german]:[abbreviation_category_budo]],3,FALSE),"")</f>
        <v/>
      </c>
      <c r="CK1699" s="48" t="str">
        <f>IFERROR(VLOOKUP(CJ1699,category[[category_name_german]:[abbreviation_category_budo]],3,FALSE),"")</f>
        <v/>
      </c>
      <c r="CM1699" s="49" t="str">
        <f t="shared" si="241"/>
        <v/>
      </c>
      <c r="CO1699" s="63" t="str">
        <f t="shared" si="242"/>
        <v/>
      </c>
    </row>
    <row r="1700" spans="4:93" x14ac:dyDescent="0.25">
      <c r="D1700" s="48" t="str">
        <f>IFERROR(VLOOKUP(C1700,category[[category_name_german]:[abbreviation_category_budo]],3,FALSE),"")</f>
        <v/>
      </c>
      <c r="G1700" s="48" t="str">
        <f>IFERROR(VLOOKUP(F1700,category[[category_name_german]:[abbreviation_category_budo]],3,FALSE),"")</f>
        <v/>
      </c>
      <c r="J1700" s="48" t="str">
        <f>IFERROR(VLOOKUP(I1700,category[[category_name_german]:[abbreviation_category_budo]],3,FALSE),"")</f>
        <v/>
      </c>
      <c r="M1700" s="48" t="str">
        <f>IFERROR(VLOOKUP(L1700,category[[category_name_german]:[abbreviation_category_budo]],3,FALSE),"")</f>
        <v/>
      </c>
      <c r="P1700" s="48" t="str">
        <f>IFERROR(VLOOKUP(O1700,category[[category_name_german]:[abbreviation_category_budo]],3,FALSE),"")</f>
        <v/>
      </c>
      <c r="R1700" s="49" t="str">
        <f t="shared" si="234"/>
        <v/>
      </c>
      <c r="U1700" s="48" t="str">
        <f>IFERROR(VLOOKUP(T1700,abbreviation[[description_german]:[abbreviation_budo]],3,FALSE),"")</f>
        <v/>
      </c>
      <c r="X1700" s="51" t="str">
        <f>IFERROR(VLOOKUP(W1700,abbreviation[[description_german]:[abbreviation_budo]],3,FALSE),"")</f>
        <v/>
      </c>
      <c r="Y1700" s="33"/>
      <c r="AA1700" s="49" t="str">
        <f t="shared" si="235"/>
        <v/>
      </c>
      <c r="AD1700" s="48" t="str">
        <f>IFERROR(VLOOKUP(AC1700,abbreviation[[description_german]:[abbreviation_budo]],3,FALSE),"")</f>
        <v/>
      </c>
      <c r="AG1700" s="54" t="str">
        <f>IFERROR(VLOOKUP(AF1700,abbreviation[[description_german]:[abbreviation_budo]],3,FALSE),"")</f>
        <v/>
      </c>
      <c r="AJ1700" s="49" t="str">
        <f t="shared" si="236"/>
        <v>_</v>
      </c>
      <c r="AM1700" s="48" t="str">
        <f>IFERROR(VLOOKUP(AL1700,abbreviation[[description_german]:[abbreviation_budo]],3,FALSE),"")</f>
        <v/>
      </c>
      <c r="AP1700" s="54" t="str">
        <f>IFERROR(VLOOKUP(AO1700,abbreviation[[description_german]:[abbreviation_budo]],3,FALSE),"")</f>
        <v/>
      </c>
      <c r="AS1700" s="49" t="str">
        <f t="shared" si="237"/>
        <v>_</v>
      </c>
      <c r="AV1700" s="53" t="str">
        <f>IFERROR(VLOOKUP(AU1700,abbreviation[[description_german]:[abbreviation_budo]],3,FALSE),"")</f>
        <v/>
      </c>
      <c r="AY1700" s="51" t="str">
        <f>IFERROR(VLOOKUP(AX1700,abbreviation[[description_german]:[abbreviation_budo]],3,FALSE),"")</f>
        <v/>
      </c>
      <c r="BB1700" s="51" t="str">
        <f>IFERROR(VLOOKUP(BA1700,abbreviation[[description_german]:[abbreviation_budo]],3,FALSE),"")</f>
        <v/>
      </c>
      <c r="BE1700" s="51" t="str">
        <f>IFERROR(VLOOKUP(BD1700,abbreviation[[description_german]:[abbreviation_budo]],3,FALSE),"")</f>
        <v/>
      </c>
      <c r="BG1700" s="38"/>
      <c r="BH1700" s="49" t="str">
        <f t="shared" si="238"/>
        <v>_</v>
      </c>
      <c r="BK1700" s="53" t="str">
        <f>IFERROR(VLOOKUP(BJ1700,abbreviation[[description_german]:[abbreviation_budo]],3,FALSE),"")</f>
        <v/>
      </c>
      <c r="BN1700" s="51" t="str">
        <f>IFERROR(VLOOKUP(BM1700,abbreviation[[description_german]:[abbreviation_budo]],3,FALSE),"")</f>
        <v/>
      </c>
      <c r="BO1700" s="31"/>
      <c r="BQ1700" s="51" t="str">
        <f>IFERROR(VLOOKUP(BP1700,abbreviation[[description_german]:[abbreviation_budo]],3,FALSE),"")</f>
        <v/>
      </c>
      <c r="BR1700" s="57" t="str">
        <f t="shared" si="239"/>
        <v>_</v>
      </c>
      <c r="BU1700" s="53" t="str">
        <f>IFERROR(VLOOKUP(BT1700,abbreviation[[description_german]:[abbreviation_budo]],3,FALSE),"")</f>
        <v/>
      </c>
      <c r="BV1700" s="60" t="str">
        <f t="shared" si="240"/>
        <v>_</v>
      </c>
      <c r="BY1700" s="48" t="str">
        <f>IFERROR(VLOOKUP(BX1700,category[[category_name_german]:[abbreviation_category_budo]],3,FALSE),"")</f>
        <v/>
      </c>
      <c r="CB1700" s="48" t="str">
        <f>IFERROR(VLOOKUP(CA1700,category[[category_name_german]:[abbreviation_category_budo]],3,FALSE),"")</f>
        <v/>
      </c>
      <c r="CE1700" s="48" t="str">
        <f>IFERROR(VLOOKUP(CD1700,category[[category_name_german]:[abbreviation_category_budo]],3,FALSE),"")</f>
        <v/>
      </c>
      <c r="CH1700" s="48" t="str">
        <f>IFERROR(VLOOKUP(CG1700,category[[category_name_german]:[abbreviation_category_budo]],3,FALSE),"")</f>
        <v/>
      </c>
      <c r="CK1700" s="48" t="str">
        <f>IFERROR(VLOOKUP(CJ1700,category[[category_name_german]:[abbreviation_category_budo]],3,FALSE),"")</f>
        <v/>
      </c>
      <c r="CM1700" s="49" t="str">
        <f t="shared" si="241"/>
        <v/>
      </c>
      <c r="CO1700" s="63" t="str">
        <f t="shared" si="242"/>
        <v/>
      </c>
    </row>
    <row r="1701" spans="4:93" x14ac:dyDescent="0.25">
      <c r="D1701" s="48" t="str">
        <f>IFERROR(VLOOKUP(C1701,category[[category_name_german]:[abbreviation_category_budo]],3,FALSE),"")</f>
        <v/>
      </c>
      <c r="G1701" s="48" t="str">
        <f>IFERROR(VLOOKUP(F1701,category[[category_name_german]:[abbreviation_category_budo]],3,FALSE),"")</f>
        <v/>
      </c>
      <c r="J1701" s="48" t="str">
        <f>IFERROR(VLOOKUP(I1701,category[[category_name_german]:[abbreviation_category_budo]],3,FALSE),"")</f>
        <v/>
      </c>
      <c r="M1701" s="48" t="str">
        <f>IFERROR(VLOOKUP(L1701,category[[category_name_german]:[abbreviation_category_budo]],3,FALSE),"")</f>
        <v/>
      </c>
      <c r="P1701" s="48" t="str">
        <f>IFERROR(VLOOKUP(O1701,category[[category_name_german]:[abbreviation_category_budo]],3,FALSE),"")</f>
        <v/>
      </c>
      <c r="R1701" s="49" t="str">
        <f t="shared" si="234"/>
        <v/>
      </c>
      <c r="U1701" s="48" t="str">
        <f>IFERROR(VLOOKUP(T1701,abbreviation[[description_german]:[abbreviation_budo]],3,FALSE),"")</f>
        <v/>
      </c>
      <c r="X1701" s="51" t="str">
        <f>IFERROR(VLOOKUP(W1701,abbreviation[[description_german]:[abbreviation_budo]],3,FALSE),"")</f>
        <v/>
      </c>
      <c r="Y1701" s="33"/>
      <c r="AA1701" s="49" t="str">
        <f t="shared" si="235"/>
        <v/>
      </c>
      <c r="AD1701" s="48" t="str">
        <f>IFERROR(VLOOKUP(AC1701,abbreviation[[description_german]:[abbreviation_budo]],3,FALSE),"")</f>
        <v/>
      </c>
      <c r="AG1701" s="54" t="str">
        <f>IFERROR(VLOOKUP(AF1701,abbreviation[[description_german]:[abbreviation_budo]],3,FALSE),"")</f>
        <v/>
      </c>
      <c r="AJ1701" s="49" t="str">
        <f t="shared" si="236"/>
        <v>_</v>
      </c>
      <c r="AM1701" s="48" t="str">
        <f>IFERROR(VLOOKUP(AL1701,abbreviation[[description_german]:[abbreviation_budo]],3,FALSE),"")</f>
        <v/>
      </c>
      <c r="AP1701" s="54" t="str">
        <f>IFERROR(VLOOKUP(AO1701,abbreviation[[description_german]:[abbreviation_budo]],3,FALSE),"")</f>
        <v/>
      </c>
      <c r="AS1701" s="49" t="str">
        <f t="shared" si="237"/>
        <v>_</v>
      </c>
      <c r="AV1701" s="53" t="str">
        <f>IFERROR(VLOOKUP(AU1701,abbreviation[[description_german]:[abbreviation_budo]],3,FALSE),"")</f>
        <v/>
      </c>
      <c r="AY1701" s="51" t="str">
        <f>IFERROR(VLOOKUP(AX1701,abbreviation[[description_german]:[abbreviation_budo]],3,FALSE),"")</f>
        <v/>
      </c>
      <c r="BB1701" s="51" t="str">
        <f>IFERROR(VLOOKUP(BA1701,abbreviation[[description_german]:[abbreviation_budo]],3,FALSE),"")</f>
        <v/>
      </c>
      <c r="BE1701" s="51" t="str">
        <f>IFERROR(VLOOKUP(BD1701,abbreviation[[description_german]:[abbreviation_budo]],3,FALSE),"")</f>
        <v/>
      </c>
      <c r="BG1701" s="38"/>
      <c r="BH1701" s="49" t="str">
        <f t="shared" si="238"/>
        <v>_</v>
      </c>
      <c r="BK1701" s="53" t="str">
        <f>IFERROR(VLOOKUP(BJ1701,abbreviation[[description_german]:[abbreviation_budo]],3,FALSE),"")</f>
        <v/>
      </c>
      <c r="BN1701" s="51" t="str">
        <f>IFERROR(VLOOKUP(BM1701,abbreviation[[description_german]:[abbreviation_budo]],3,FALSE),"")</f>
        <v/>
      </c>
      <c r="BO1701" s="31"/>
      <c r="BQ1701" s="51" t="str">
        <f>IFERROR(VLOOKUP(BP1701,abbreviation[[description_german]:[abbreviation_budo]],3,FALSE),"")</f>
        <v/>
      </c>
      <c r="BR1701" s="57" t="str">
        <f t="shared" si="239"/>
        <v>_</v>
      </c>
      <c r="BU1701" s="53" t="str">
        <f>IFERROR(VLOOKUP(BT1701,abbreviation[[description_german]:[abbreviation_budo]],3,FALSE),"")</f>
        <v/>
      </c>
      <c r="BV1701" s="60" t="str">
        <f t="shared" si="240"/>
        <v>_</v>
      </c>
      <c r="BY1701" s="48" t="str">
        <f>IFERROR(VLOOKUP(BX1701,category[[category_name_german]:[abbreviation_category_budo]],3,FALSE),"")</f>
        <v/>
      </c>
      <c r="CB1701" s="48" t="str">
        <f>IFERROR(VLOOKUP(CA1701,category[[category_name_german]:[abbreviation_category_budo]],3,FALSE),"")</f>
        <v/>
      </c>
      <c r="CE1701" s="48" t="str">
        <f>IFERROR(VLOOKUP(CD1701,category[[category_name_german]:[abbreviation_category_budo]],3,FALSE),"")</f>
        <v/>
      </c>
      <c r="CH1701" s="48" t="str">
        <f>IFERROR(VLOOKUP(CG1701,category[[category_name_german]:[abbreviation_category_budo]],3,FALSE),"")</f>
        <v/>
      </c>
      <c r="CK1701" s="48" t="str">
        <f>IFERROR(VLOOKUP(CJ1701,category[[category_name_german]:[abbreviation_category_budo]],3,FALSE),"")</f>
        <v/>
      </c>
      <c r="CM1701" s="49" t="str">
        <f t="shared" si="241"/>
        <v/>
      </c>
      <c r="CO1701" s="63" t="str">
        <f t="shared" si="242"/>
        <v/>
      </c>
    </row>
    <row r="1702" spans="4:93" x14ac:dyDescent="0.25">
      <c r="D1702" s="48" t="str">
        <f>IFERROR(VLOOKUP(C1702,category[[category_name_german]:[abbreviation_category_budo]],3,FALSE),"")</f>
        <v/>
      </c>
      <c r="G1702" s="48" t="str">
        <f>IFERROR(VLOOKUP(F1702,category[[category_name_german]:[abbreviation_category_budo]],3,FALSE),"")</f>
        <v/>
      </c>
      <c r="J1702" s="48" t="str">
        <f>IFERROR(VLOOKUP(I1702,category[[category_name_german]:[abbreviation_category_budo]],3,FALSE),"")</f>
        <v/>
      </c>
      <c r="M1702" s="48" t="str">
        <f>IFERROR(VLOOKUP(L1702,category[[category_name_german]:[abbreviation_category_budo]],3,FALSE),"")</f>
        <v/>
      </c>
      <c r="P1702" s="48" t="str">
        <f>IFERROR(VLOOKUP(O1702,category[[category_name_german]:[abbreviation_category_budo]],3,FALSE),"")</f>
        <v/>
      </c>
      <c r="R1702" s="49" t="str">
        <f t="shared" si="234"/>
        <v/>
      </c>
      <c r="U1702" s="48" t="str">
        <f>IFERROR(VLOOKUP(T1702,abbreviation[[description_german]:[abbreviation_budo]],3,FALSE),"")</f>
        <v/>
      </c>
      <c r="X1702" s="51" t="str">
        <f>IFERROR(VLOOKUP(W1702,abbreviation[[description_german]:[abbreviation_budo]],3,FALSE),"")</f>
        <v/>
      </c>
      <c r="Y1702" s="33"/>
      <c r="AA1702" s="49" t="str">
        <f t="shared" si="235"/>
        <v/>
      </c>
      <c r="AD1702" s="48" t="str">
        <f>IFERROR(VLOOKUP(AC1702,abbreviation[[description_german]:[abbreviation_budo]],3,FALSE),"")</f>
        <v/>
      </c>
      <c r="AG1702" s="54" t="str">
        <f>IFERROR(VLOOKUP(AF1702,abbreviation[[description_german]:[abbreviation_budo]],3,FALSE),"")</f>
        <v/>
      </c>
      <c r="AJ1702" s="49" t="str">
        <f t="shared" si="236"/>
        <v>_</v>
      </c>
      <c r="AM1702" s="48" t="str">
        <f>IFERROR(VLOOKUP(AL1702,abbreviation[[description_german]:[abbreviation_budo]],3,FALSE),"")</f>
        <v/>
      </c>
      <c r="AP1702" s="54" t="str">
        <f>IFERROR(VLOOKUP(AO1702,abbreviation[[description_german]:[abbreviation_budo]],3,FALSE),"")</f>
        <v/>
      </c>
      <c r="AS1702" s="49" t="str">
        <f t="shared" si="237"/>
        <v>_</v>
      </c>
      <c r="AV1702" s="53" t="str">
        <f>IFERROR(VLOOKUP(AU1702,abbreviation[[description_german]:[abbreviation_budo]],3,FALSE),"")</f>
        <v/>
      </c>
      <c r="AY1702" s="51" t="str">
        <f>IFERROR(VLOOKUP(AX1702,abbreviation[[description_german]:[abbreviation_budo]],3,FALSE),"")</f>
        <v/>
      </c>
      <c r="BB1702" s="51" t="str">
        <f>IFERROR(VLOOKUP(BA1702,abbreviation[[description_german]:[abbreviation_budo]],3,FALSE),"")</f>
        <v/>
      </c>
      <c r="BE1702" s="51" t="str">
        <f>IFERROR(VLOOKUP(BD1702,abbreviation[[description_german]:[abbreviation_budo]],3,FALSE),"")</f>
        <v/>
      </c>
      <c r="BG1702" s="38"/>
      <c r="BH1702" s="49" t="str">
        <f t="shared" si="238"/>
        <v>_</v>
      </c>
      <c r="BK1702" s="53" t="str">
        <f>IFERROR(VLOOKUP(BJ1702,abbreviation[[description_german]:[abbreviation_budo]],3,FALSE),"")</f>
        <v/>
      </c>
      <c r="BN1702" s="51" t="str">
        <f>IFERROR(VLOOKUP(BM1702,abbreviation[[description_german]:[abbreviation_budo]],3,FALSE),"")</f>
        <v/>
      </c>
      <c r="BO1702" s="31"/>
      <c r="BQ1702" s="51" t="str">
        <f>IFERROR(VLOOKUP(BP1702,abbreviation[[description_german]:[abbreviation_budo]],3,FALSE),"")</f>
        <v/>
      </c>
      <c r="BR1702" s="57" t="str">
        <f t="shared" si="239"/>
        <v>_</v>
      </c>
      <c r="BU1702" s="53" t="str">
        <f>IFERROR(VLOOKUP(BT1702,abbreviation[[description_german]:[abbreviation_budo]],3,FALSE),"")</f>
        <v/>
      </c>
      <c r="BV1702" s="60" t="str">
        <f t="shared" si="240"/>
        <v>_</v>
      </c>
      <c r="BY1702" s="48" t="str">
        <f>IFERROR(VLOOKUP(BX1702,category[[category_name_german]:[abbreviation_category_budo]],3,FALSE),"")</f>
        <v/>
      </c>
      <c r="CB1702" s="48" t="str">
        <f>IFERROR(VLOOKUP(CA1702,category[[category_name_german]:[abbreviation_category_budo]],3,FALSE),"")</f>
        <v/>
      </c>
      <c r="CE1702" s="48" t="str">
        <f>IFERROR(VLOOKUP(CD1702,category[[category_name_german]:[abbreviation_category_budo]],3,FALSE),"")</f>
        <v/>
      </c>
      <c r="CH1702" s="48" t="str">
        <f>IFERROR(VLOOKUP(CG1702,category[[category_name_german]:[abbreviation_category_budo]],3,FALSE),"")</f>
        <v/>
      </c>
      <c r="CK1702" s="48" t="str">
        <f>IFERROR(VLOOKUP(CJ1702,category[[category_name_german]:[abbreviation_category_budo]],3,FALSE),"")</f>
        <v/>
      </c>
      <c r="CM1702" s="49" t="str">
        <f t="shared" si="241"/>
        <v/>
      </c>
      <c r="CO1702" s="63" t="str">
        <f t="shared" si="242"/>
        <v/>
      </c>
    </row>
    <row r="1703" spans="4:93" x14ac:dyDescent="0.25">
      <c r="D1703" s="48" t="str">
        <f>IFERROR(VLOOKUP(C1703,category[[category_name_german]:[abbreviation_category_budo]],3,FALSE),"")</f>
        <v/>
      </c>
      <c r="G1703" s="48" t="str">
        <f>IFERROR(VLOOKUP(F1703,category[[category_name_german]:[abbreviation_category_budo]],3,FALSE),"")</f>
        <v/>
      </c>
      <c r="J1703" s="48" t="str">
        <f>IFERROR(VLOOKUP(I1703,category[[category_name_german]:[abbreviation_category_budo]],3,FALSE),"")</f>
        <v/>
      </c>
      <c r="M1703" s="48" t="str">
        <f>IFERROR(VLOOKUP(L1703,category[[category_name_german]:[abbreviation_category_budo]],3,FALSE),"")</f>
        <v/>
      </c>
      <c r="P1703" s="48" t="str">
        <f>IFERROR(VLOOKUP(O1703,category[[category_name_german]:[abbreviation_category_budo]],3,FALSE),"")</f>
        <v/>
      </c>
      <c r="R1703" s="49" t="str">
        <f t="shared" si="234"/>
        <v/>
      </c>
      <c r="U1703" s="48" t="str">
        <f>IFERROR(VLOOKUP(T1703,abbreviation[[description_german]:[abbreviation_budo]],3,FALSE),"")</f>
        <v/>
      </c>
      <c r="X1703" s="51" t="str">
        <f>IFERROR(VLOOKUP(W1703,abbreviation[[description_german]:[abbreviation_budo]],3,FALSE),"")</f>
        <v/>
      </c>
      <c r="Y1703" s="33"/>
      <c r="AA1703" s="49" t="str">
        <f t="shared" si="235"/>
        <v/>
      </c>
      <c r="AD1703" s="48" t="str">
        <f>IFERROR(VLOOKUP(AC1703,abbreviation[[description_german]:[abbreviation_budo]],3,FALSE),"")</f>
        <v/>
      </c>
      <c r="AG1703" s="54" t="str">
        <f>IFERROR(VLOOKUP(AF1703,abbreviation[[description_german]:[abbreviation_budo]],3,FALSE),"")</f>
        <v/>
      </c>
      <c r="AJ1703" s="49" t="str">
        <f t="shared" si="236"/>
        <v>_</v>
      </c>
      <c r="AM1703" s="48" t="str">
        <f>IFERROR(VLOOKUP(AL1703,abbreviation[[description_german]:[abbreviation_budo]],3,FALSE),"")</f>
        <v/>
      </c>
      <c r="AP1703" s="54" t="str">
        <f>IFERROR(VLOOKUP(AO1703,abbreviation[[description_german]:[abbreviation_budo]],3,FALSE),"")</f>
        <v/>
      </c>
      <c r="AS1703" s="49" t="str">
        <f t="shared" si="237"/>
        <v>_</v>
      </c>
      <c r="AV1703" s="53" t="str">
        <f>IFERROR(VLOOKUP(AU1703,abbreviation[[description_german]:[abbreviation_budo]],3,FALSE),"")</f>
        <v/>
      </c>
      <c r="AY1703" s="51" t="str">
        <f>IFERROR(VLOOKUP(AX1703,abbreviation[[description_german]:[abbreviation_budo]],3,FALSE),"")</f>
        <v/>
      </c>
      <c r="BB1703" s="51" t="str">
        <f>IFERROR(VLOOKUP(BA1703,abbreviation[[description_german]:[abbreviation_budo]],3,FALSE),"")</f>
        <v/>
      </c>
      <c r="BE1703" s="51" t="str">
        <f>IFERROR(VLOOKUP(BD1703,abbreviation[[description_german]:[abbreviation_budo]],3,FALSE),"")</f>
        <v/>
      </c>
      <c r="BG1703" s="38"/>
      <c r="BH1703" s="49" t="str">
        <f t="shared" si="238"/>
        <v>_</v>
      </c>
      <c r="BK1703" s="53" t="str">
        <f>IFERROR(VLOOKUP(BJ1703,abbreviation[[description_german]:[abbreviation_budo]],3,FALSE),"")</f>
        <v/>
      </c>
      <c r="BN1703" s="51" t="str">
        <f>IFERROR(VLOOKUP(BM1703,abbreviation[[description_german]:[abbreviation_budo]],3,FALSE),"")</f>
        <v/>
      </c>
      <c r="BO1703" s="31"/>
      <c r="BQ1703" s="51" t="str">
        <f>IFERROR(VLOOKUP(BP1703,abbreviation[[description_german]:[abbreviation_budo]],3,FALSE),"")</f>
        <v/>
      </c>
      <c r="BR1703" s="57" t="str">
        <f t="shared" si="239"/>
        <v>_</v>
      </c>
      <c r="BU1703" s="53" t="str">
        <f>IFERROR(VLOOKUP(BT1703,abbreviation[[description_german]:[abbreviation_budo]],3,FALSE),"")</f>
        <v/>
      </c>
      <c r="BV1703" s="60" t="str">
        <f t="shared" si="240"/>
        <v>_</v>
      </c>
      <c r="BY1703" s="48" t="str">
        <f>IFERROR(VLOOKUP(BX1703,category[[category_name_german]:[abbreviation_category_budo]],3,FALSE),"")</f>
        <v/>
      </c>
      <c r="CB1703" s="48" t="str">
        <f>IFERROR(VLOOKUP(CA1703,category[[category_name_german]:[abbreviation_category_budo]],3,FALSE),"")</f>
        <v/>
      </c>
      <c r="CE1703" s="48" t="str">
        <f>IFERROR(VLOOKUP(CD1703,category[[category_name_german]:[abbreviation_category_budo]],3,FALSE),"")</f>
        <v/>
      </c>
      <c r="CH1703" s="48" t="str">
        <f>IFERROR(VLOOKUP(CG1703,category[[category_name_german]:[abbreviation_category_budo]],3,FALSE),"")</f>
        <v/>
      </c>
      <c r="CK1703" s="48" t="str">
        <f>IFERROR(VLOOKUP(CJ1703,category[[category_name_german]:[abbreviation_category_budo]],3,FALSE),"")</f>
        <v/>
      </c>
      <c r="CM1703" s="49" t="str">
        <f t="shared" si="241"/>
        <v/>
      </c>
      <c r="CO1703" s="63" t="str">
        <f t="shared" si="242"/>
        <v/>
      </c>
    </row>
    <row r="1704" spans="4:93" x14ac:dyDescent="0.25">
      <c r="D1704" s="48" t="str">
        <f>IFERROR(VLOOKUP(C1704,category[[category_name_german]:[abbreviation_category_budo]],3,FALSE),"")</f>
        <v/>
      </c>
      <c r="G1704" s="48" t="str">
        <f>IFERROR(VLOOKUP(F1704,category[[category_name_german]:[abbreviation_category_budo]],3,FALSE),"")</f>
        <v/>
      </c>
      <c r="J1704" s="48" t="str">
        <f>IFERROR(VLOOKUP(I1704,category[[category_name_german]:[abbreviation_category_budo]],3,FALSE),"")</f>
        <v/>
      </c>
      <c r="M1704" s="48" t="str">
        <f>IFERROR(VLOOKUP(L1704,category[[category_name_german]:[abbreviation_category_budo]],3,FALSE),"")</f>
        <v/>
      </c>
      <c r="P1704" s="48" t="str">
        <f>IFERROR(VLOOKUP(O1704,category[[category_name_german]:[abbreviation_category_budo]],3,FALSE),"")</f>
        <v/>
      </c>
      <c r="R1704" s="49" t="str">
        <f t="shared" si="234"/>
        <v/>
      </c>
      <c r="U1704" s="48" t="str">
        <f>IFERROR(VLOOKUP(T1704,abbreviation[[description_german]:[abbreviation_budo]],3,FALSE),"")</f>
        <v/>
      </c>
      <c r="X1704" s="51" t="str">
        <f>IFERROR(VLOOKUP(W1704,abbreviation[[description_german]:[abbreviation_budo]],3,FALSE),"")</f>
        <v/>
      </c>
      <c r="Y1704" s="33"/>
      <c r="AA1704" s="49" t="str">
        <f t="shared" si="235"/>
        <v/>
      </c>
      <c r="AD1704" s="48" t="str">
        <f>IFERROR(VLOOKUP(AC1704,abbreviation[[description_german]:[abbreviation_budo]],3,FALSE),"")</f>
        <v/>
      </c>
      <c r="AG1704" s="54" t="str">
        <f>IFERROR(VLOOKUP(AF1704,abbreviation[[description_german]:[abbreviation_budo]],3,FALSE),"")</f>
        <v/>
      </c>
      <c r="AJ1704" s="49" t="str">
        <f t="shared" si="236"/>
        <v>_</v>
      </c>
      <c r="AM1704" s="48" t="str">
        <f>IFERROR(VLOOKUP(AL1704,abbreviation[[description_german]:[abbreviation_budo]],3,FALSE),"")</f>
        <v/>
      </c>
      <c r="AP1704" s="54" t="str">
        <f>IFERROR(VLOOKUP(AO1704,abbreviation[[description_german]:[abbreviation_budo]],3,FALSE),"")</f>
        <v/>
      </c>
      <c r="AS1704" s="49" t="str">
        <f t="shared" si="237"/>
        <v>_</v>
      </c>
      <c r="AV1704" s="53" t="str">
        <f>IFERROR(VLOOKUP(AU1704,abbreviation[[description_german]:[abbreviation_budo]],3,FALSE),"")</f>
        <v/>
      </c>
      <c r="AY1704" s="51" t="str">
        <f>IFERROR(VLOOKUP(AX1704,abbreviation[[description_german]:[abbreviation_budo]],3,FALSE),"")</f>
        <v/>
      </c>
      <c r="BB1704" s="51" t="str">
        <f>IFERROR(VLOOKUP(BA1704,abbreviation[[description_german]:[abbreviation_budo]],3,FALSE),"")</f>
        <v/>
      </c>
      <c r="BE1704" s="51" t="str">
        <f>IFERROR(VLOOKUP(BD1704,abbreviation[[description_german]:[abbreviation_budo]],3,FALSE),"")</f>
        <v/>
      </c>
      <c r="BG1704" s="38"/>
      <c r="BH1704" s="49" t="str">
        <f t="shared" si="238"/>
        <v>_</v>
      </c>
      <c r="BK1704" s="53" t="str">
        <f>IFERROR(VLOOKUP(BJ1704,abbreviation[[description_german]:[abbreviation_budo]],3,FALSE),"")</f>
        <v/>
      </c>
      <c r="BN1704" s="51" t="str">
        <f>IFERROR(VLOOKUP(BM1704,abbreviation[[description_german]:[abbreviation_budo]],3,FALSE),"")</f>
        <v/>
      </c>
      <c r="BO1704" s="31"/>
      <c r="BQ1704" s="51" t="str">
        <f>IFERROR(VLOOKUP(BP1704,abbreviation[[description_german]:[abbreviation_budo]],3,FALSE),"")</f>
        <v/>
      </c>
      <c r="BR1704" s="57" t="str">
        <f t="shared" si="239"/>
        <v>_</v>
      </c>
      <c r="BU1704" s="53" t="str">
        <f>IFERROR(VLOOKUP(BT1704,abbreviation[[description_german]:[abbreviation_budo]],3,FALSE),"")</f>
        <v/>
      </c>
      <c r="BV1704" s="60" t="str">
        <f t="shared" si="240"/>
        <v>_</v>
      </c>
      <c r="BY1704" s="48" t="str">
        <f>IFERROR(VLOOKUP(BX1704,category[[category_name_german]:[abbreviation_category_budo]],3,FALSE),"")</f>
        <v/>
      </c>
      <c r="CB1704" s="48" t="str">
        <f>IFERROR(VLOOKUP(CA1704,category[[category_name_german]:[abbreviation_category_budo]],3,FALSE),"")</f>
        <v/>
      </c>
      <c r="CE1704" s="48" t="str">
        <f>IFERROR(VLOOKUP(CD1704,category[[category_name_german]:[abbreviation_category_budo]],3,FALSE),"")</f>
        <v/>
      </c>
      <c r="CH1704" s="48" t="str">
        <f>IFERROR(VLOOKUP(CG1704,category[[category_name_german]:[abbreviation_category_budo]],3,FALSE),"")</f>
        <v/>
      </c>
      <c r="CK1704" s="48" t="str">
        <f>IFERROR(VLOOKUP(CJ1704,category[[category_name_german]:[abbreviation_category_budo]],3,FALSE),"")</f>
        <v/>
      </c>
      <c r="CM1704" s="49" t="str">
        <f t="shared" si="241"/>
        <v/>
      </c>
      <c r="CO1704" s="63" t="str">
        <f t="shared" si="242"/>
        <v/>
      </c>
    </row>
    <row r="1705" spans="4:93" x14ac:dyDescent="0.25">
      <c r="D1705" s="48" t="str">
        <f>IFERROR(VLOOKUP(C1705,category[[category_name_german]:[abbreviation_category_budo]],3,FALSE),"")</f>
        <v/>
      </c>
      <c r="G1705" s="48" t="str">
        <f>IFERROR(VLOOKUP(F1705,category[[category_name_german]:[abbreviation_category_budo]],3,FALSE),"")</f>
        <v/>
      </c>
      <c r="J1705" s="48" t="str">
        <f>IFERROR(VLOOKUP(I1705,category[[category_name_german]:[abbreviation_category_budo]],3,FALSE),"")</f>
        <v/>
      </c>
      <c r="M1705" s="48" t="str">
        <f>IFERROR(VLOOKUP(L1705,category[[category_name_german]:[abbreviation_category_budo]],3,FALSE),"")</f>
        <v/>
      </c>
      <c r="P1705" s="48" t="str">
        <f>IFERROR(VLOOKUP(O1705,category[[category_name_german]:[abbreviation_category_budo]],3,FALSE),"")</f>
        <v/>
      </c>
      <c r="R1705" s="49" t="str">
        <f t="shared" si="234"/>
        <v/>
      </c>
      <c r="U1705" s="48" t="str">
        <f>IFERROR(VLOOKUP(T1705,abbreviation[[description_german]:[abbreviation_budo]],3,FALSE),"")</f>
        <v/>
      </c>
      <c r="X1705" s="51" t="str">
        <f>IFERROR(VLOOKUP(W1705,abbreviation[[description_german]:[abbreviation_budo]],3,FALSE),"")</f>
        <v/>
      </c>
      <c r="Y1705" s="33"/>
      <c r="AA1705" s="49" t="str">
        <f t="shared" si="235"/>
        <v/>
      </c>
      <c r="AD1705" s="48" t="str">
        <f>IFERROR(VLOOKUP(AC1705,abbreviation[[description_german]:[abbreviation_budo]],3,FALSE),"")</f>
        <v/>
      </c>
      <c r="AG1705" s="54" t="str">
        <f>IFERROR(VLOOKUP(AF1705,abbreviation[[description_german]:[abbreviation_budo]],3,FALSE),"")</f>
        <v/>
      </c>
      <c r="AJ1705" s="49" t="str">
        <f t="shared" si="236"/>
        <v>_</v>
      </c>
      <c r="AM1705" s="48" t="str">
        <f>IFERROR(VLOOKUP(AL1705,abbreviation[[description_german]:[abbreviation_budo]],3,FALSE),"")</f>
        <v/>
      </c>
      <c r="AP1705" s="54" t="str">
        <f>IFERROR(VLOOKUP(AO1705,abbreviation[[description_german]:[abbreviation_budo]],3,FALSE),"")</f>
        <v/>
      </c>
      <c r="AS1705" s="49" t="str">
        <f t="shared" si="237"/>
        <v>_</v>
      </c>
      <c r="AV1705" s="53" t="str">
        <f>IFERROR(VLOOKUP(AU1705,abbreviation[[description_german]:[abbreviation_budo]],3,FALSE),"")</f>
        <v/>
      </c>
      <c r="AY1705" s="51" t="str">
        <f>IFERROR(VLOOKUP(AX1705,abbreviation[[description_german]:[abbreviation_budo]],3,FALSE),"")</f>
        <v/>
      </c>
      <c r="BB1705" s="51" t="str">
        <f>IFERROR(VLOOKUP(BA1705,abbreviation[[description_german]:[abbreviation_budo]],3,FALSE),"")</f>
        <v/>
      </c>
      <c r="BE1705" s="51" t="str">
        <f>IFERROR(VLOOKUP(BD1705,abbreviation[[description_german]:[abbreviation_budo]],3,FALSE),"")</f>
        <v/>
      </c>
      <c r="BG1705" s="38"/>
      <c r="BH1705" s="49" t="str">
        <f t="shared" si="238"/>
        <v>_</v>
      </c>
      <c r="BK1705" s="53" t="str">
        <f>IFERROR(VLOOKUP(BJ1705,abbreviation[[description_german]:[abbreviation_budo]],3,FALSE),"")</f>
        <v/>
      </c>
      <c r="BN1705" s="51" t="str">
        <f>IFERROR(VLOOKUP(BM1705,abbreviation[[description_german]:[abbreviation_budo]],3,FALSE),"")</f>
        <v/>
      </c>
      <c r="BO1705" s="31"/>
      <c r="BQ1705" s="51" t="str">
        <f>IFERROR(VLOOKUP(BP1705,abbreviation[[description_german]:[abbreviation_budo]],3,FALSE),"")</f>
        <v/>
      </c>
      <c r="BR1705" s="57" t="str">
        <f t="shared" si="239"/>
        <v>_</v>
      </c>
      <c r="BU1705" s="53" t="str">
        <f>IFERROR(VLOOKUP(BT1705,abbreviation[[description_german]:[abbreviation_budo]],3,FALSE),"")</f>
        <v/>
      </c>
      <c r="BV1705" s="60" t="str">
        <f t="shared" si="240"/>
        <v>_</v>
      </c>
      <c r="BY1705" s="48" t="str">
        <f>IFERROR(VLOOKUP(BX1705,category[[category_name_german]:[abbreviation_category_budo]],3,FALSE),"")</f>
        <v/>
      </c>
      <c r="CB1705" s="48" t="str">
        <f>IFERROR(VLOOKUP(CA1705,category[[category_name_german]:[abbreviation_category_budo]],3,FALSE),"")</f>
        <v/>
      </c>
      <c r="CE1705" s="48" t="str">
        <f>IFERROR(VLOOKUP(CD1705,category[[category_name_german]:[abbreviation_category_budo]],3,FALSE),"")</f>
        <v/>
      </c>
      <c r="CH1705" s="48" t="str">
        <f>IFERROR(VLOOKUP(CG1705,category[[category_name_german]:[abbreviation_category_budo]],3,FALSE),"")</f>
        <v/>
      </c>
      <c r="CK1705" s="48" t="str">
        <f>IFERROR(VLOOKUP(CJ1705,category[[category_name_german]:[abbreviation_category_budo]],3,FALSE),"")</f>
        <v/>
      </c>
      <c r="CM1705" s="49" t="str">
        <f t="shared" si="241"/>
        <v/>
      </c>
      <c r="CO1705" s="63" t="str">
        <f t="shared" si="242"/>
        <v/>
      </c>
    </row>
    <row r="1706" spans="4:93" x14ac:dyDescent="0.25">
      <c r="D1706" s="48" t="str">
        <f>IFERROR(VLOOKUP(C1706,category[[category_name_german]:[abbreviation_category_budo]],3,FALSE),"")</f>
        <v/>
      </c>
      <c r="G1706" s="48" t="str">
        <f>IFERROR(VLOOKUP(F1706,category[[category_name_german]:[abbreviation_category_budo]],3,FALSE),"")</f>
        <v/>
      </c>
      <c r="J1706" s="48" t="str">
        <f>IFERROR(VLOOKUP(I1706,category[[category_name_german]:[abbreviation_category_budo]],3,FALSE),"")</f>
        <v/>
      </c>
      <c r="M1706" s="48" t="str">
        <f>IFERROR(VLOOKUP(L1706,category[[category_name_german]:[abbreviation_category_budo]],3,FALSE),"")</f>
        <v/>
      </c>
      <c r="P1706" s="48" t="str">
        <f>IFERROR(VLOOKUP(O1706,category[[category_name_german]:[abbreviation_category_budo]],3,FALSE),"")</f>
        <v/>
      </c>
      <c r="R1706" s="49" t="str">
        <f t="shared" si="234"/>
        <v/>
      </c>
      <c r="U1706" s="48" t="str">
        <f>IFERROR(VLOOKUP(T1706,abbreviation[[description_german]:[abbreviation_budo]],3,FALSE),"")</f>
        <v/>
      </c>
      <c r="X1706" s="51" t="str">
        <f>IFERROR(VLOOKUP(W1706,abbreviation[[description_german]:[abbreviation_budo]],3,FALSE),"")</f>
        <v/>
      </c>
      <c r="Y1706" s="33"/>
      <c r="AA1706" s="49" t="str">
        <f t="shared" si="235"/>
        <v/>
      </c>
      <c r="AD1706" s="48" t="str">
        <f>IFERROR(VLOOKUP(AC1706,abbreviation[[description_german]:[abbreviation_budo]],3,FALSE),"")</f>
        <v/>
      </c>
      <c r="AG1706" s="54" t="str">
        <f>IFERROR(VLOOKUP(AF1706,abbreviation[[description_german]:[abbreviation_budo]],3,FALSE),"")</f>
        <v/>
      </c>
      <c r="AJ1706" s="49" t="str">
        <f t="shared" si="236"/>
        <v>_</v>
      </c>
      <c r="AM1706" s="48" t="str">
        <f>IFERROR(VLOOKUP(AL1706,abbreviation[[description_german]:[abbreviation_budo]],3,FALSE),"")</f>
        <v/>
      </c>
      <c r="AP1706" s="54" t="str">
        <f>IFERROR(VLOOKUP(AO1706,abbreviation[[description_german]:[abbreviation_budo]],3,FALSE),"")</f>
        <v/>
      </c>
      <c r="AS1706" s="49" t="str">
        <f t="shared" si="237"/>
        <v>_</v>
      </c>
      <c r="AV1706" s="53" t="str">
        <f>IFERROR(VLOOKUP(AU1706,abbreviation[[description_german]:[abbreviation_budo]],3,FALSE),"")</f>
        <v/>
      </c>
      <c r="AY1706" s="51" t="str">
        <f>IFERROR(VLOOKUP(AX1706,abbreviation[[description_german]:[abbreviation_budo]],3,FALSE),"")</f>
        <v/>
      </c>
      <c r="BB1706" s="51" t="str">
        <f>IFERROR(VLOOKUP(BA1706,abbreviation[[description_german]:[abbreviation_budo]],3,FALSE),"")</f>
        <v/>
      </c>
      <c r="BE1706" s="51" t="str">
        <f>IFERROR(VLOOKUP(BD1706,abbreviation[[description_german]:[abbreviation_budo]],3,FALSE),"")</f>
        <v/>
      </c>
      <c r="BG1706" s="38"/>
      <c r="BH1706" s="49" t="str">
        <f t="shared" si="238"/>
        <v>_</v>
      </c>
      <c r="BK1706" s="53" t="str">
        <f>IFERROR(VLOOKUP(BJ1706,abbreviation[[description_german]:[abbreviation_budo]],3,FALSE),"")</f>
        <v/>
      </c>
      <c r="BN1706" s="51" t="str">
        <f>IFERROR(VLOOKUP(BM1706,abbreviation[[description_german]:[abbreviation_budo]],3,FALSE),"")</f>
        <v/>
      </c>
      <c r="BO1706" s="31"/>
      <c r="BQ1706" s="51" t="str">
        <f>IFERROR(VLOOKUP(BP1706,abbreviation[[description_german]:[abbreviation_budo]],3,FALSE),"")</f>
        <v/>
      </c>
      <c r="BR1706" s="57" t="str">
        <f t="shared" si="239"/>
        <v>_</v>
      </c>
      <c r="BU1706" s="53" t="str">
        <f>IFERROR(VLOOKUP(BT1706,abbreviation[[description_german]:[abbreviation_budo]],3,FALSE),"")</f>
        <v/>
      </c>
      <c r="BV1706" s="60" t="str">
        <f t="shared" si="240"/>
        <v>_</v>
      </c>
      <c r="BY1706" s="48" t="str">
        <f>IFERROR(VLOOKUP(BX1706,category[[category_name_german]:[abbreviation_category_budo]],3,FALSE),"")</f>
        <v/>
      </c>
      <c r="CB1706" s="48" t="str">
        <f>IFERROR(VLOOKUP(CA1706,category[[category_name_german]:[abbreviation_category_budo]],3,FALSE),"")</f>
        <v/>
      </c>
      <c r="CE1706" s="48" t="str">
        <f>IFERROR(VLOOKUP(CD1706,category[[category_name_german]:[abbreviation_category_budo]],3,FALSE),"")</f>
        <v/>
      </c>
      <c r="CH1706" s="48" t="str">
        <f>IFERROR(VLOOKUP(CG1706,category[[category_name_german]:[abbreviation_category_budo]],3,FALSE),"")</f>
        <v/>
      </c>
      <c r="CK1706" s="48" t="str">
        <f>IFERROR(VLOOKUP(CJ1706,category[[category_name_german]:[abbreviation_category_budo]],3,FALSE),"")</f>
        <v/>
      </c>
      <c r="CM1706" s="49" t="str">
        <f t="shared" si="241"/>
        <v/>
      </c>
      <c r="CO1706" s="63" t="str">
        <f t="shared" si="242"/>
        <v/>
      </c>
    </row>
    <row r="1707" spans="4:93" x14ac:dyDescent="0.25">
      <c r="D1707" s="48" t="str">
        <f>IFERROR(VLOOKUP(C1707,category[[category_name_german]:[abbreviation_category_budo]],3,FALSE),"")</f>
        <v/>
      </c>
      <c r="G1707" s="48" t="str">
        <f>IFERROR(VLOOKUP(F1707,category[[category_name_german]:[abbreviation_category_budo]],3,FALSE),"")</f>
        <v/>
      </c>
      <c r="J1707" s="48" t="str">
        <f>IFERROR(VLOOKUP(I1707,category[[category_name_german]:[abbreviation_category_budo]],3,FALSE),"")</f>
        <v/>
      </c>
      <c r="M1707" s="48" t="str">
        <f>IFERROR(VLOOKUP(L1707,category[[category_name_german]:[abbreviation_category_budo]],3,FALSE),"")</f>
        <v/>
      </c>
      <c r="P1707" s="48" t="str">
        <f>IFERROR(VLOOKUP(O1707,category[[category_name_german]:[abbreviation_category_budo]],3,FALSE),"")</f>
        <v/>
      </c>
      <c r="R1707" s="49" t="str">
        <f t="shared" si="234"/>
        <v/>
      </c>
      <c r="U1707" s="48" t="str">
        <f>IFERROR(VLOOKUP(T1707,abbreviation[[description_german]:[abbreviation_budo]],3,FALSE),"")</f>
        <v/>
      </c>
      <c r="X1707" s="51" t="str">
        <f>IFERROR(VLOOKUP(W1707,abbreviation[[description_german]:[abbreviation_budo]],3,FALSE),"")</f>
        <v/>
      </c>
      <c r="Y1707" s="33"/>
      <c r="AA1707" s="49" t="str">
        <f t="shared" si="235"/>
        <v/>
      </c>
      <c r="AD1707" s="48" t="str">
        <f>IFERROR(VLOOKUP(AC1707,abbreviation[[description_german]:[abbreviation_budo]],3,FALSE),"")</f>
        <v/>
      </c>
      <c r="AG1707" s="54" t="str">
        <f>IFERROR(VLOOKUP(AF1707,abbreviation[[description_german]:[abbreviation_budo]],3,FALSE),"")</f>
        <v/>
      </c>
      <c r="AJ1707" s="49" t="str">
        <f t="shared" si="236"/>
        <v>_</v>
      </c>
      <c r="AM1707" s="48" t="str">
        <f>IFERROR(VLOOKUP(AL1707,abbreviation[[description_german]:[abbreviation_budo]],3,FALSE),"")</f>
        <v/>
      </c>
      <c r="AP1707" s="54" t="str">
        <f>IFERROR(VLOOKUP(AO1707,abbreviation[[description_german]:[abbreviation_budo]],3,FALSE),"")</f>
        <v/>
      </c>
      <c r="AS1707" s="49" t="str">
        <f t="shared" si="237"/>
        <v>_</v>
      </c>
      <c r="AV1707" s="53" t="str">
        <f>IFERROR(VLOOKUP(AU1707,abbreviation[[description_german]:[abbreviation_budo]],3,FALSE),"")</f>
        <v/>
      </c>
      <c r="AY1707" s="51" t="str">
        <f>IFERROR(VLOOKUP(AX1707,abbreviation[[description_german]:[abbreviation_budo]],3,FALSE),"")</f>
        <v/>
      </c>
      <c r="BB1707" s="51" t="str">
        <f>IFERROR(VLOOKUP(BA1707,abbreviation[[description_german]:[abbreviation_budo]],3,FALSE),"")</f>
        <v/>
      </c>
      <c r="BE1707" s="51" t="str">
        <f>IFERROR(VLOOKUP(BD1707,abbreviation[[description_german]:[abbreviation_budo]],3,FALSE),"")</f>
        <v/>
      </c>
      <c r="BG1707" s="38"/>
      <c r="BH1707" s="49" t="str">
        <f t="shared" si="238"/>
        <v>_</v>
      </c>
      <c r="BK1707" s="53" t="str">
        <f>IFERROR(VLOOKUP(BJ1707,abbreviation[[description_german]:[abbreviation_budo]],3,FALSE),"")</f>
        <v/>
      </c>
      <c r="BN1707" s="51" t="str">
        <f>IFERROR(VLOOKUP(BM1707,abbreviation[[description_german]:[abbreviation_budo]],3,FALSE),"")</f>
        <v/>
      </c>
      <c r="BO1707" s="31"/>
      <c r="BQ1707" s="51" t="str">
        <f>IFERROR(VLOOKUP(BP1707,abbreviation[[description_german]:[abbreviation_budo]],3,FALSE),"")</f>
        <v/>
      </c>
      <c r="BR1707" s="57" t="str">
        <f t="shared" si="239"/>
        <v>_</v>
      </c>
      <c r="BU1707" s="53" t="str">
        <f>IFERROR(VLOOKUP(BT1707,abbreviation[[description_german]:[abbreviation_budo]],3,FALSE),"")</f>
        <v/>
      </c>
      <c r="BV1707" s="60" t="str">
        <f t="shared" si="240"/>
        <v>_</v>
      </c>
      <c r="BY1707" s="48" t="str">
        <f>IFERROR(VLOOKUP(BX1707,category[[category_name_german]:[abbreviation_category_budo]],3,FALSE),"")</f>
        <v/>
      </c>
      <c r="CB1707" s="48" t="str">
        <f>IFERROR(VLOOKUP(CA1707,category[[category_name_german]:[abbreviation_category_budo]],3,FALSE),"")</f>
        <v/>
      </c>
      <c r="CE1707" s="48" t="str">
        <f>IFERROR(VLOOKUP(CD1707,category[[category_name_german]:[abbreviation_category_budo]],3,FALSE),"")</f>
        <v/>
      </c>
      <c r="CH1707" s="48" t="str">
        <f>IFERROR(VLOOKUP(CG1707,category[[category_name_german]:[abbreviation_category_budo]],3,FALSE),"")</f>
        <v/>
      </c>
      <c r="CK1707" s="48" t="str">
        <f>IFERROR(VLOOKUP(CJ1707,category[[category_name_german]:[abbreviation_category_budo]],3,FALSE),"")</f>
        <v/>
      </c>
      <c r="CM1707" s="49" t="str">
        <f t="shared" si="241"/>
        <v/>
      </c>
      <c r="CO1707" s="63" t="str">
        <f t="shared" si="242"/>
        <v/>
      </c>
    </row>
    <row r="1708" spans="4:93" x14ac:dyDescent="0.25">
      <c r="D1708" s="48" t="str">
        <f>IFERROR(VLOOKUP(C1708,category[[category_name_german]:[abbreviation_category_budo]],3,FALSE),"")</f>
        <v/>
      </c>
      <c r="G1708" s="48" t="str">
        <f>IFERROR(VLOOKUP(F1708,category[[category_name_german]:[abbreviation_category_budo]],3,FALSE),"")</f>
        <v/>
      </c>
      <c r="J1708" s="48" t="str">
        <f>IFERROR(VLOOKUP(I1708,category[[category_name_german]:[abbreviation_category_budo]],3,FALSE),"")</f>
        <v/>
      </c>
      <c r="M1708" s="48" t="str">
        <f>IFERROR(VLOOKUP(L1708,category[[category_name_german]:[abbreviation_category_budo]],3,FALSE),"")</f>
        <v/>
      </c>
      <c r="P1708" s="48" t="str">
        <f>IFERROR(VLOOKUP(O1708,category[[category_name_german]:[abbreviation_category_budo]],3,FALSE),"")</f>
        <v/>
      </c>
      <c r="R1708" s="49" t="str">
        <f t="shared" si="234"/>
        <v/>
      </c>
      <c r="U1708" s="48" t="str">
        <f>IFERROR(VLOOKUP(T1708,abbreviation[[description_german]:[abbreviation_budo]],3,FALSE),"")</f>
        <v/>
      </c>
      <c r="X1708" s="51" t="str">
        <f>IFERROR(VLOOKUP(W1708,abbreviation[[description_german]:[abbreviation_budo]],3,FALSE),"")</f>
        <v/>
      </c>
      <c r="Y1708" s="33"/>
      <c r="AA1708" s="49" t="str">
        <f t="shared" si="235"/>
        <v/>
      </c>
      <c r="AD1708" s="48" t="str">
        <f>IFERROR(VLOOKUP(AC1708,abbreviation[[description_german]:[abbreviation_budo]],3,FALSE),"")</f>
        <v/>
      </c>
      <c r="AG1708" s="54" t="str">
        <f>IFERROR(VLOOKUP(AF1708,abbreviation[[description_german]:[abbreviation_budo]],3,FALSE),"")</f>
        <v/>
      </c>
      <c r="AJ1708" s="49" t="str">
        <f t="shared" si="236"/>
        <v>_</v>
      </c>
      <c r="AM1708" s="48" t="str">
        <f>IFERROR(VLOOKUP(AL1708,abbreviation[[description_german]:[abbreviation_budo]],3,FALSE),"")</f>
        <v/>
      </c>
      <c r="AP1708" s="54" t="str">
        <f>IFERROR(VLOOKUP(AO1708,abbreviation[[description_german]:[abbreviation_budo]],3,FALSE),"")</f>
        <v/>
      </c>
      <c r="AS1708" s="49" t="str">
        <f t="shared" si="237"/>
        <v>_</v>
      </c>
      <c r="AV1708" s="53" t="str">
        <f>IFERROR(VLOOKUP(AU1708,abbreviation[[description_german]:[abbreviation_budo]],3,FALSE),"")</f>
        <v/>
      </c>
      <c r="AY1708" s="51" t="str">
        <f>IFERROR(VLOOKUP(AX1708,abbreviation[[description_german]:[abbreviation_budo]],3,FALSE),"")</f>
        <v/>
      </c>
      <c r="BB1708" s="51" t="str">
        <f>IFERROR(VLOOKUP(BA1708,abbreviation[[description_german]:[abbreviation_budo]],3,FALSE),"")</f>
        <v/>
      </c>
      <c r="BE1708" s="51" t="str">
        <f>IFERROR(VLOOKUP(BD1708,abbreviation[[description_german]:[abbreviation_budo]],3,FALSE),"")</f>
        <v/>
      </c>
      <c r="BG1708" s="38"/>
      <c r="BH1708" s="49" t="str">
        <f t="shared" si="238"/>
        <v>_</v>
      </c>
      <c r="BK1708" s="53" t="str">
        <f>IFERROR(VLOOKUP(BJ1708,abbreviation[[description_german]:[abbreviation_budo]],3,FALSE),"")</f>
        <v/>
      </c>
      <c r="BN1708" s="51" t="str">
        <f>IFERROR(VLOOKUP(BM1708,abbreviation[[description_german]:[abbreviation_budo]],3,FALSE),"")</f>
        <v/>
      </c>
      <c r="BO1708" s="31"/>
      <c r="BQ1708" s="51" t="str">
        <f>IFERROR(VLOOKUP(BP1708,abbreviation[[description_german]:[abbreviation_budo]],3,FALSE),"")</f>
        <v/>
      </c>
      <c r="BR1708" s="57" t="str">
        <f t="shared" si="239"/>
        <v>_</v>
      </c>
      <c r="BU1708" s="53" t="str">
        <f>IFERROR(VLOOKUP(BT1708,abbreviation[[description_german]:[abbreviation_budo]],3,FALSE),"")</f>
        <v/>
      </c>
      <c r="BV1708" s="60" t="str">
        <f t="shared" si="240"/>
        <v>_</v>
      </c>
      <c r="BY1708" s="48" t="str">
        <f>IFERROR(VLOOKUP(BX1708,category[[category_name_german]:[abbreviation_category_budo]],3,FALSE),"")</f>
        <v/>
      </c>
      <c r="CB1708" s="48" t="str">
        <f>IFERROR(VLOOKUP(CA1708,category[[category_name_german]:[abbreviation_category_budo]],3,FALSE),"")</f>
        <v/>
      </c>
      <c r="CE1708" s="48" t="str">
        <f>IFERROR(VLOOKUP(CD1708,category[[category_name_german]:[abbreviation_category_budo]],3,FALSE),"")</f>
        <v/>
      </c>
      <c r="CH1708" s="48" t="str">
        <f>IFERROR(VLOOKUP(CG1708,category[[category_name_german]:[abbreviation_category_budo]],3,FALSE),"")</f>
        <v/>
      </c>
      <c r="CK1708" s="48" t="str">
        <f>IFERROR(VLOOKUP(CJ1708,category[[category_name_german]:[abbreviation_category_budo]],3,FALSE),"")</f>
        <v/>
      </c>
      <c r="CM1708" s="49" t="str">
        <f t="shared" si="241"/>
        <v/>
      </c>
      <c r="CO1708" s="63" t="str">
        <f t="shared" si="242"/>
        <v/>
      </c>
    </row>
    <row r="1709" spans="4:93" x14ac:dyDescent="0.25">
      <c r="D1709" s="48" t="str">
        <f>IFERROR(VLOOKUP(C1709,category[[category_name_german]:[abbreviation_category_budo]],3,FALSE),"")</f>
        <v/>
      </c>
      <c r="G1709" s="48" t="str">
        <f>IFERROR(VLOOKUP(F1709,category[[category_name_german]:[abbreviation_category_budo]],3,FALSE),"")</f>
        <v/>
      </c>
      <c r="J1709" s="48" t="str">
        <f>IFERROR(VLOOKUP(I1709,category[[category_name_german]:[abbreviation_category_budo]],3,FALSE),"")</f>
        <v/>
      </c>
      <c r="M1709" s="48" t="str">
        <f>IFERROR(VLOOKUP(L1709,category[[category_name_german]:[abbreviation_category_budo]],3,FALSE),"")</f>
        <v/>
      </c>
      <c r="P1709" s="48" t="str">
        <f>IFERROR(VLOOKUP(O1709,category[[category_name_german]:[abbreviation_category_budo]],3,FALSE),"")</f>
        <v/>
      </c>
      <c r="R1709" s="49" t="str">
        <f t="shared" si="234"/>
        <v/>
      </c>
      <c r="U1709" s="48" t="str">
        <f>IFERROR(VLOOKUP(T1709,abbreviation[[description_german]:[abbreviation_budo]],3,FALSE),"")</f>
        <v/>
      </c>
      <c r="X1709" s="51" t="str">
        <f>IFERROR(VLOOKUP(W1709,abbreviation[[description_german]:[abbreviation_budo]],3,FALSE),"")</f>
        <v/>
      </c>
      <c r="Y1709" s="33"/>
      <c r="AA1709" s="49" t="str">
        <f t="shared" si="235"/>
        <v/>
      </c>
      <c r="AD1709" s="48" t="str">
        <f>IFERROR(VLOOKUP(AC1709,abbreviation[[description_german]:[abbreviation_budo]],3,FALSE),"")</f>
        <v/>
      </c>
      <c r="AG1709" s="54" t="str">
        <f>IFERROR(VLOOKUP(AF1709,abbreviation[[description_german]:[abbreviation_budo]],3,FALSE),"")</f>
        <v/>
      </c>
      <c r="AJ1709" s="49" t="str">
        <f t="shared" si="236"/>
        <v>_</v>
      </c>
      <c r="AM1709" s="48" t="str">
        <f>IFERROR(VLOOKUP(AL1709,abbreviation[[description_german]:[abbreviation_budo]],3,FALSE),"")</f>
        <v/>
      </c>
      <c r="AP1709" s="54" t="str">
        <f>IFERROR(VLOOKUP(AO1709,abbreviation[[description_german]:[abbreviation_budo]],3,FALSE),"")</f>
        <v/>
      </c>
      <c r="AS1709" s="49" t="str">
        <f t="shared" si="237"/>
        <v>_</v>
      </c>
      <c r="AV1709" s="53" t="str">
        <f>IFERROR(VLOOKUP(AU1709,abbreviation[[description_german]:[abbreviation_budo]],3,FALSE),"")</f>
        <v/>
      </c>
      <c r="AY1709" s="51" t="str">
        <f>IFERROR(VLOOKUP(AX1709,abbreviation[[description_german]:[abbreviation_budo]],3,FALSE),"")</f>
        <v/>
      </c>
      <c r="BB1709" s="51" t="str">
        <f>IFERROR(VLOOKUP(BA1709,abbreviation[[description_german]:[abbreviation_budo]],3,FALSE),"")</f>
        <v/>
      </c>
      <c r="BE1709" s="51" t="str">
        <f>IFERROR(VLOOKUP(BD1709,abbreviation[[description_german]:[abbreviation_budo]],3,FALSE),"")</f>
        <v/>
      </c>
      <c r="BG1709" s="38"/>
      <c r="BH1709" s="49" t="str">
        <f t="shared" si="238"/>
        <v>_</v>
      </c>
      <c r="BK1709" s="53" t="str">
        <f>IFERROR(VLOOKUP(BJ1709,abbreviation[[description_german]:[abbreviation_budo]],3,FALSE),"")</f>
        <v/>
      </c>
      <c r="BN1709" s="51" t="str">
        <f>IFERROR(VLOOKUP(BM1709,abbreviation[[description_german]:[abbreviation_budo]],3,FALSE),"")</f>
        <v/>
      </c>
      <c r="BO1709" s="31"/>
      <c r="BQ1709" s="51" t="str">
        <f>IFERROR(VLOOKUP(BP1709,abbreviation[[description_german]:[abbreviation_budo]],3,FALSE),"")</f>
        <v/>
      </c>
      <c r="BR1709" s="57" t="str">
        <f t="shared" si="239"/>
        <v>_</v>
      </c>
      <c r="BU1709" s="53" t="str">
        <f>IFERROR(VLOOKUP(BT1709,abbreviation[[description_german]:[abbreviation_budo]],3,FALSE),"")</f>
        <v/>
      </c>
      <c r="BV1709" s="60" t="str">
        <f t="shared" si="240"/>
        <v>_</v>
      </c>
      <c r="BY1709" s="48" t="str">
        <f>IFERROR(VLOOKUP(BX1709,category[[category_name_german]:[abbreviation_category_budo]],3,FALSE),"")</f>
        <v/>
      </c>
      <c r="CB1709" s="48" t="str">
        <f>IFERROR(VLOOKUP(CA1709,category[[category_name_german]:[abbreviation_category_budo]],3,FALSE),"")</f>
        <v/>
      </c>
      <c r="CE1709" s="48" t="str">
        <f>IFERROR(VLOOKUP(CD1709,category[[category_name_german]:[abbreviation_category_budo]],3,FALSE),"")</f>
        <v/>
      </c>
      <c r="CH1709" s="48" t="str">
        <f>IFERROR(VLOOKUP(CG1709,category[[category_name_german]:[abbreviation_category_budo]],3,FALSE),"")</f>
        <v/>
      </c>
      <c r="CK1709" s="48" t="str">
        <f>IFERROR(VLOOKUP(CJ1709,category[[category_name_german]:[abbreviation_category_budo]],3,FALSE),"")</f>
        <v/>
      </c>
      <c r="CM1709" s="49" t="str">
        <f t="shared" si="241"/>
        <v/>
      </c>
      <c r="CO1709" s="63" t="str">
        <f t="shared" si="242"/>
        <v/>
      </c>
    </row>
    <row r="1710" spans="4:93" x14ac:dyDescent="0.25">
      <c r="D1710" s="48" t="str">
        <f>IFERROR(VLOOKUP(C1710,category[[category_name_german]:[abbreviation_category_budo]],3,FALSE),"")</f>
        <v/>
      </c>
      <c r="G1710" s="48" t="str">
        <f>IFERROR(VLOOKUP(F1710,category[[category_name_german]:[abbreviation_category_budo]],3,FALSE),"")</f>
        <v/>
      </c>
      <c r="J1710" s="48" t="str">
        <f>IFERROR(VLOOKUP(I1710,category[[category_name_german]:[abbreviation_category_budo]],3,FALSE),"")</f>
        <v/>
      </c>
      <c r="M1710" s="48" t="str">
        <f>IFERROR(VLOOKUP(L1710,category[[category_name_german]:[abbreviation_category_budo]],3,FALSE),"")</f>
        <v/>
      </c>
      <c r="P1710" s="48" t="str">
        <f>IFERROR(VLOOKUP(O1710,category[[category_name_german]:[abbreviation_category_budo]],3,FALSE),"")</f>
        <v/>
      </c>
      <c r="R1710" s="49" t="str">
        <f t="shared" si="234"/>
        <v/>
      </c>
      <c r="U1710" s="48" t="str">
        <f>IFERROR(VLOOKUP(T1710,abbreviation[[description_german]:[abbreviation_budo]],3,FALSE),"")</f>
        <v/>
      </c>
      <c r="X1710" s="51" t="str">
        <f>IFERROR(VLOOKUP(W1710,abbreviation[[description_german]:[abbreviation_budo]],3,FALSE),"")</f>
        <v/>
      </c>
      <c r="Y1710" s="33"/>
      <c r="AA1710" s="49" t="str">
        <f t="shared" si="235"/>
        <v/>
      </c>
      <c r="AD1710" s="48" t="str">
        <f>IFERROR(VLOOKUP(AC1710,abbreviation[[description_german]:[abbreviation_budo]],3,FALSE),"")</f>
        <v/>
      </c>
      <c r="AG1710" s="54" t="str">
        <f>IFERROR(VLOOKUP(AF1710,abbreviation[[description_german]:[abbreviation_budo]],3,FALSE),"")</f>
        <v/>
      </c>
      <c r="AJ1710" s="49" t="str">
        <f t="shared" si="236"/>
        <v>_</v>
      </c>
      <c r="AM1710" s="48" t="str">
        <f>IFERROR(VLOOKUP(AL1710,abbreviation[[description_german]:[abbreviation_budo]],3,FALSE),"")</f>
        <v/>
      </c>
      <c r="AP1710" s="54" t="str">
        <f>IFERROR(VLOOKUP(AO1710,abbreviation[[description_german]:[abbreviation_budo]],3,FALSE),"")</f>
        <v/>
      </c>
      <c r="AS1710" s="49" t="str">
        <f t="shared" si="237"/>
        <v>_</v>
      </c>
      <c r="AV1710" s="53" t="str">
        <f>IFERROR(VLOOKUP(AU1710,abbreviation[[description_german]:[abbreviation_budo]],3,FALSE),"")</f>
        <v/>
      </c>
      <c r="AY1710" s="51" t="str">
        <f>IFERROR(VLOOKUP(AX1710,abbreviation[[description_german]:[abbreviation_budo]],3,FALSE),"")</f>
        <v/>
      </c>
      <c r="BB1710" s="51" t="str">
        <f>IFERROR(VLOOKUP(BA1710,abbreviation[[description_german]:[abbreviation_budo]],3,FALSE),"")</f>
        <v/>
      </c>
      <c r="BE1710" s="51" t="str">
        <f>IFERROR(VLOOKUP(BD1710,abbreviation[[description_german]:[abbreviation_budo]],3,FALSE),"")</f>
        <v/>
      </c>
      <c r="BG1710" s="38"/>
      <c r="BH1710" s="49" t="str">
        <f t="shared" si="238"/>
        <v>_</v>
      </c>
      <c r="BK1710" s="53" t="str">
        <f>IFERROR(VLOOKUP(BJ1710,abbreviation[[description_german]:[abbreviation_budo]],3,FALSE),"")</f>
        <v/>
      </c>
      <c r="BN1710" s="51" t="str">
        <f>IFERROR(VLOOKUP(BM1710,abbreviation[[description_german]:[abbreviation_budo]],3,FALSE),"")</f>
        <v/>
      </c>
      <c r="BO1710" s="31"/>
      <c r="BQ1710" s="51" t="str">
        <f>IFERROR(VLOOKUP(BP1710,abbreviation[[description_german]:[abbreviation_budo]],3,FALSE),"")</f>
        <v/>
      </c>
      <c r="BR1710" s="57" t="str">
        <f t="shared" si="239"/>
        <v>_</v>
      </c>
      <c r="BU1710" s="53" t="str">
        <f>IFERROR(VLOOKUP(BT1710,abbreviation[[description_german]:[abbreviation_budo]],3,FALSE),"")</f>
        <v/>
      </c>
      <c r="BV1710" s="60" t="str">
        <f t="shared" si="240"/>
        <v>_</v>
      </c>
      <c r="BY1710" s="48" t="str">
        <f>IFERROR(VLOOKUP(BX1710,category[[category_name_german]:[abbreviation_category_budo]],3,FALSE),"")</f>
        <v/>
      </c>
      <c r="CB1710" s="48" t="str">
        <f>IFERROR(VLOOKUP(CA1710,category[[category_name_german]:[abbreviation_category_budo]],3,FALSE),"")</f>
        <v/>
      </c>
      <c r="CE1710" s="48" t="str">
        <f>IFERROR(VLOOKUP(CD1710,category[[category_name_german]:[abbreviation_category_budo]],3,FALSE),"")</f>
        <v/>
      </c>
      <c r="CH1710" s="48" t="str">
        <f>IFERROR(VLOOKUP(CG1710,category[[category_name_german]:[abbreviation_category_budo]],3,FALSE),"")</f>
        <v/>
      </c>
      <c r="CK1710" s="48" t="str">
        <f>IFERROR(VLOOKUP(CJ1710,category[[category_name_german]:[abbreviation_category_budo]],3,FALSE),"")</f>
        <v/>
      </c>
      <c r="CM1710" s="49" t="str">
        <f t="shared" si="241"/>
        <v/>
      </c>
      <c r="CO1710" s="63" t="str">
        <f t="shared" si="242"/>
        <v/>
      </c>
    </row>
    <row r="1711" spans="4:93" x14ac:dyDescent="0.25">
      <c r="D1711" s="48" t="str">
        <f>IFERROR(VLOOKUP(C1711,category[[category_name_german]:[abbreviation_category_budo]],3,FALSE),"")</f>
        <v/>
      </c>
      <c r="G1711" s="48" t="str">
        <f>IFERROR(VLOOKUP(F1711,category[[category_name_german]:[abbreviation_category_budo]],3,FALSE),"")</f>
        <v/>
      </c>
      <c r="J1711" s="48" t="str">
        <f>IFERROR(VLOOKUP(I1711,category[[category_name_german]:[abbreviation_category_budo]],3,FALSE),"")</f>
        <v/>
      </c>
      <c r="M1711" s="48" t="str">
        <f>IFERROR(VLOOKUP(L1711,category[[category_name_german]:[abbreviation_category_budo]],3,FALSE),"")</f>
        <v/>
      </c>
      <c r="P1711" s="48" t="str">
        <f>IFERROR(VLOOKUP(O1711,category[[category_name_german]:[abbreviation_category_budo]],3,FALSE),"")</f>
        <v/>
      </c>
      <c r="R1711" s="49" t="str">
        <f t="shared" si="234"/>
        <v/>
      </c>
      <c r="U1711" s="48" t="str">
        <f>IFERROR(VLOOKUP(T1711,abbreviation[[description_german]:[abbreviation_budo]],3,FALSE),"")</f>
        <v/>
      </c>
      <c r="X1711" s="51" t="str">
        <f>IFERROR(VLOOKUP(W1711,abbreviation[[description_german]:[abbreviation_budo]],3,FALSE),"")</f>
        <v/>
      </c>
      <c r="Y1711" s="33"/>
      <c r="AA1711" s="49" t="str">
        <f t="shared" si="235"/>
        <v/>
      </c>
      <c r="AD1711" s="48" t="str">
        <f>IFERROR(VLOOKUP(AC1711,abbreviation[[description_german]:[abbreviation_budo]],3,FALSE),"")</f>
        <v/>
      </c>
      <c r="AG1711" s="54" t="str">
        <f>IFERROR(VLOOKUP(AF1711,abbreviation[[description_german]:[abbreviation_budo]],3,FALSE),"")</f>
        <v/>
      </c>
      <c r="AJ1711" s="49" t="str">
        <f t="shared" si="236"/>
        <v>_</v>
      </c>
      <c r="AM1711" s="48" t="str">
        <f>IFERROR(VLOOKUP(AL1711,abbreviation[[description_german]:[abbreviation_budo]],3,FALSE),"")</f>
        <v/>
      </c>
      <c r="AP1711" s="54" t="str">
        <f>IFERROR(VLOOKUP(AO1711,abbreviation[[description_german]:[abbreviation_budo]],3,FALSE),"")</f>
        <v/>
      </c>
      <c r="AS1711" s="49" t="str">
        <f t="shared" si="237"/>
        <v>_</v>
      </c>
      <c r="AV1711" s="53" t="str">
        <f>IFERROR(VLOOKUP(AU1711,abbreviation[[description_german]:[abbreviation_budo]],3,FALSE),"")</f>
        <v/>
      </c>
      <c r="AY1711" s="51" t="str">
        <f>IFERROR(VLOOKUP(AX1711,abbreviation[[description_german]:[abbreviation_budo]],3,FALSE),"")</f>
        <v/>
      </c>
      <c r="BB1711" s="51" t="str">
        <f>IFERROR(VLOOKUP(BA1711,abbreviation[[description_german]:[abbreviation_budo]],3,FALSE),"")</f>
        <v/>
      </c>
      <c r="BE1711" s="51" t="str">
        <f>IFERROR(VLOOKUP(BD1711,abbreviation[[description_german]:[abbreviation_budo]],3,FALSE),"")</f>
        <v/>
      </c>
      <c r="BG1711" s="38"/>
      <c r="BH1711" s="49" t="str">
        <f t="shared" si="238"/>
        <v>_</v>
      </c>
      <c r="BK1711" s="53" t="str">
        <f>IFERROR(VLOOKUP(BJ1711,abbreviation[[description_german]:[abbreviation_budo]],3,FALSE),"")</f>
        <v/>
      </c>
      <c r="BN1711" s="51" t="str">
        <f>IFERROR(VLOOKUP(BM1711,abbreviation[[description_german]:[abbreviation_budo]],3,FALSE),"")</f>
        <v/>
      </c>
      <c r="BO1711" s="31"/>
      <c r="BQ1711" s="51" t="str">
        <f>IFERROR(VLOOKUP(BP1711,abbreviation[[description_german]:[abbreviation_budo]],3,FALSE),"")</f>
        <v/>
      </c>
      <c r="BR1711" s="57" t="str">
        <f t="shared" si="239"/>
        <v>_</v>
      </c>
      <c r="BU1711" s="53" t="str">
        <f>IFERROR(VLOOKUP(BT1711,abbreviation[[description_german]:[abbreviation_budo]],3,FALSE),"")</f>
        <v/>
      </c>
      <c r="BV1711" s="60" t="str">
        <f t="shared" si="240"/>
        <v>_</v>
      </c>
      <c r="BY1711" s="48" t="str">
        <f>IFERROR(VLOOKUP(BX1711,category[[category_name_german]:[abbreviation_category_budo]],3,FALSE),"")</f>
        <v/>
      </c>
      <c r="CB1711" s="48" t="str">
        <f>IFERROR(VLOOKUP(CA1711,category[[category_name_german]:[abbreviation_category_budo]],3,FALSE),"")</f>
        <v/>
      </c>
      <c r="CE1711" s="48" t="str">
        <f>IFERROR(VLOOKUP(CD1711,category[[category_name_german]:[abbreviation_category_budo]],3,FALSE),"")</f>
        <v/>
      </c>
      <c r="CH1711" s="48" t="str">
        <f>IFERROR(VLOOKUP(CG1711,category[[category_name_german]:[abbreviation_category_budo]],3,FALSE),"")</f>
        <v/>
      </c>
      <c r="CK1711" s="48" t="str">
        <f>IFERROR(VLOOKUP(CJ1711,category[[category_name_german]:[abbreviation_category_budo]],3,FALSE),"")</f>
        <v/>
      </c>
      <c r="CM1711" s="49" t="str">
        <f t="shared" si="241"/>
        <v/>
      </c>
      <c r="CO1711" s="63" t="str">
        <f t="shared" si="242"/>
        <v/>
      </c>
    </row>
    <row r="1712" spans="4:93" x14ac:dyDescent="0.25">
      <c r="D1712" s="48" t="str">
        <f>IFERROR(VLOOKUP(C1712,category[[category_name_german]:[abbreviation_category_budo]],3,FALSE),"")</f>
        <v/>
      </c>
      <c r="G1712" s="48" t="str">
        <f>IFERROR(VLOOKUP(F1712,category[[category_name_german]:[abbreviation_category_budo]],3,FALSE),"")</f>
        <v/>
      </c>
      <c r="J1712" s="48" t="str">
        <f>IFERROR(VLOOKUP(I1712,category[[category_name_german]:[abbreviation_category_budo]],3,FALSE),"")</f>
        <v/>
      </c>
      <c r="M1712" s="48" t="str">
        <f>IFERROR(VLOOKUP(L1712,category[[category_name_german]:[abbreviation_category_budo]],3,FALSE),"")</f>
        <v/>
      </c>
      <c r="P1712" s="48" t="str">
        <f>IFERROR(VLOOKUP(O1712,category[[category_name_german]:[abbreviation_category_budo]],3,FALSE),"")</f>
        <v/>
      </c>
      <c r="R1712" s="49" t="str">
        <f t="shared" si="234"/>
        <v/>
      </c>
      <c r="U1712" s="48" t="str">
        <f>IFERROR(VLOOKUP(T1712,abbreviation[[description_german]:[abbreviation_budo]],3,FALSE),"")</f>
        <v/>
      </c>
      <c r="X1712" s="51" t="str">
        <f>IFERROR(VLOOKUP(W1712,abbreviation[[description_german]:[abbreviation_budo]],3,FALSE),"")</f>
        <v/>
      </c>
      <c r="Y1712" s="33"/>
      <c r="AA1712" s="49" t="str">
        <f t="shared" si="235"/>
        <v/>
      </c>
      <c r="AD1712" s="48" t="str">
        <f>IFERROR(VLOOKUP(AC1712,abbreviation[[description_german]:[abbreviation_budo]],3,FALSE),"")</f>
        <v/>
      </c>
      <c r="AG1712" s="54" t="str">
        <f>IFERROR(VLOOKUP(AF1712,abbreviation[[description_german]:[abbreviation_budo]],3,FALSE),"")</f>
        <v/>
      </c>
      <c r="AJ1712" s="49" t="str">
        <f t="shared" si="236"/>
        <v>_</v>
      </c>
      <c r="AM1712" s="48" t="str">
        <f>IFERROR(VLOOKUP(AL1712,abbreviation[[description_german]:[abbreviation_budo]],3,FALSE),"")</f>
        <v/>
      </c>
      <c r="AP1712" s="54" t="str">
        <f>IFERROR(VLOOKUP(AO1712,abbreviation[[description_german]:[abbreviation_budo]],3,FALSE),"")</f>
        <v/>
      </c>
      <c r="AS1712" s="49" t="str">
        <f t="shared" si="237"/>
        <v>_</v>
      </c>
      <c r="AV1712" s="53" t="str">
        <f>IFERROR(VLOOKUP(AU1712,abbreviation[[description_german]:[abbreviation_budo]],3,FALSE),"")</f>
        <v/>
      </c>
      <c r="AY1712" s="51" t="str">
        <f>IFERROR(VLOOKUP(AX1712,abbreviation[[description_german]:[abbreviation_budo]],3,FALSE),"")</f>
        <v/>
      </c>
      <c r="BB1712" s="51" t="str">
        <f>IFERROR(VLOOKUP(BA1712,abbreviation[[description_german]:[abbreviation_budo]],3,FALSE),"")</f>
        <v/>
      </c>
      <c r="BE1712" s="51" t="str">
        <f>IFERROR(VLOOKUP(BD1712,abbreviation[[description_german]:[abbreviation_budo]],3,FALSE),"")</f>
        <v/>
      </c>
      <c r="BG1712" s="38"/>
      <c r="BH1712" s="49" t="str">
        <f t="shared" si="238"/>
        <v>_</v>
      </c>
      <c r="BK1712" s="53" t="str">
        <f>IFERROR(VLOOKUP(BJ1712,abbreviation[[description_german]:[abbreviation_budo]],3,FALSE),"")</f>
        <v/>
      </c>
      <c r="BN1712" s="51" t="str">
        <f>IFERROR(VLOOKUP(BM1712,abbreviation[[description_german]:[abbreviation_budo]],3,FALSE),"")</f>
        <v/>
      </c>
      <c r="BO1712" s="31"/>
      <c r="BQ1712" s="51" t="str">
        <f>IFERROR(VLOOKUP(BP1712,abbreviation[[description_german]:[abbreviation_budo]],3,FALSE),"")</f>
        <v/>
      </c>
      <c r="BR1712" s="57" t="str">
        <f t="shared" si="239"/>
        <v>_</v>
      </c>
      <c r="BU1712" s="53" t="str">
        <f>IFERROR(VLOOKUP(BT1712,abbreviation[[description_german]:[abbreviation_budo]],3,FALSE),"")</f>
        <v/>
      </c>
      <c r="BV1712" s="60" t="str">
        <f t="shared" si="240"/>
        <v>_</v>
      </c>
      <c r="BY1712" s="48" t="str">
        <f>IFERROR(VLOOKUP(BX1712,category[[category_name_german]:[abbreviation_category_budo]],3,FALSE),"")</f>
        <v/>
      </c>
      <c r="CB1712" s="48" t="str">
        <f>IFERROR(VLOOKUP(CA1712,category[[category_name_german]:[abbreviation_category_budo]],3,FALSE),"")</f>
        <v/>
      </c>
      <c r="CE1712" s="48" t="str">
        <f>IFERROR(VLOOKUP(CD1712,category[[category_name_german]:[abbreviation_category_budo]],3,FALSE),"")</f>
        <v/>
      </c>
      <c r="CH1712" s="48" t="str">
        <f>IFERROR(VLOOKUP(CG1712,category[[category_name_german]:[abbreviation_category_budo]],3,FALSE),"")</f>
        <v/>
      </c>
      <c r="CK1712" s="48" t="str">
        <f>IFERROR(VLOOKUP(CJ1712,category[[category_name_german]:[abbreviation_category_budo]],3,FALSE),"")</f>
        <v/>
      </c>
      <c r="CM1712" s="49" t="str">
        <f t="shared" si="241"/>
        <v/>
      </c>
      <c r="CO1712" s="63" t="str">
        <f t="shared" si="242"/>
        <v/>
      </c>
    </row>
    <row r="1713" spans="4:93" x14ac:dyDescent="0.25">
      <c r="D1713" s="48" t="str">
        <f>IFERROR(VLOOKUP(C1713,category[[category_name_german]:[abbreviation_category_budo]],3,FALSE),"")</f>
        <v/>
      </c>
      <c r="G1713" s="48" t="str">
        <f>IFERROR(VLOOKUP(F1713,category[[category_name_german]:[abbreviation_category_budo]],3,FALSE),"")</f>
        <v/>
      </c>
      <c r="J1713" s="48" t="str">
        <f>IFERROR(VLOOKUP(I1713,category[[category_name_german]:[abbreviation_category_budo]],3,FALSE),"")</f>
        <v/>
      </c>
      <c r="M1713" s="48" t="str">
        <f>IFERROR(VLOOKUP(L1713,category[[category_name_german]:[abbreviation_category_budo]],3,FALSE),"")</f>
        <v/>
      </c>
      <c r="P1713" s="48" t="str">
        <f>IFERROR(VLOOKUP(O1713,category[[category_name_german]:[abbreviation_category_budo]],3,FALSE),"")</f>
        <v/>
      </c>
      <c r="R1713" s="49" t="str">
        <f t="shared" si="234"/>
        <v/>
      </c>
      <c r="U1713" s="48" t="str">
        <f>IFERROR(VLOOKUP(T1713,abbreviation[[description_german]:[abbreviation_budo]],3,FALSE),"")</f>
        <v/>
      </c>
      <c r="X1713" s="51" t="str">
        <f>IFERROR(VLOOKUP(W1713,abbreviation[[description_german]:[abbreviation_budo]],3,FALSE),"")</f>
        <v/>
      </c>
      <c r="Y1713" s="33"/>
      <c r="AA1713" s="49" t="str">
        <f t="shared" si="235"/>
        <v/>
      </c>
      <c r="AD1713" s="48" t="str">
        <f>IFERROR(VLOOKUP(AC1713,abbreviation[[description_german]:[abbreviation_budo]],3,FALSE),"")</f>
        <v/>
      </c>
      <c r="AG1713" s="54" t="str">
        <f>IFERROR(VLOOKUP(AF1713,abbreviation[[description_german]:[abbreviation_budo]],3,FALSE),"")</f>
        <v/>
      </c>
      <c r="AJ1713" s="49" t="str">
        <f t="shared" si="236"/>
        <v>_</v>
      </c>
      <c r="AM1713" s="48" t="str">
        <f>IFERROR(VLOOKUP(AL1713,abbreviation[[description_german]:[abbreviation_budo]],3,FALSE),"")</f>
        <v/>
      </c>
      <c r="AP1713" s="54" t="str">
        <f>IFERROR(VLOOKUP(AO1713,abbreviation[[description_german]:[abbreviation_budo]],3,FALSE),"")</f>
        <v/>
      </c>
      <c r="AS1713" s="49" t="str">
        <f t="shared" si="237"/>
        <v>_</v>
      </c>
      <c r="AV1713" s="53" t="str">
        <f>IFERROR(VLOOKUP(AU1713,abbreviation[[description_german]:[abbreviation_budo]],3,FALSE),"")</f>
        <v/>
      </c>
      <c r="AY1713" s="51" t="str">
        <f>IFERROR(VLOOKUP(AX1713,abbreviation[[description_german]:[abbreviation_budo]],3,FALSE),"")</f>
        <v/>
      </c>
      <c r="BB1713" s="51" t="str">
        <f>IFERROR(VLOOKUP(BA1713,abbreviation[[description_german]:[abbreviation_budo]],3,FALSE),"")</f>
        <v/>
      </c>
      <c r="BE1713" s="51" t="str">
        <f>IFERROR(VLOOKUP(BD1713,abbreviation[[description_german]:[abbreviation_budo]],3,FALSE),"")</f>
        <v/>
      </c>
      <c r="BG1713" s="38"/>
      <c r="BH1713" s="49" t="str">
        <f t="shared" si="238"/>
        <v>_</v>
      </c>
      <c r="BK1713" s="53" t="str">
        <f>IFERROR(VLOOKUP(BJ1713,abbreviation[[description_german]:[abbreviation_budo]],3,FALSE),"")</f>
        <v/>
      </c>
      <c r="BN1713" s="51" t="str">
        <f>IFERROR(VLOOKUP(BM1713,abbreviation[[description_german]:[abbreviation_budo]],3,FALSE),"")</f>
        <v/>
      </c>
      <c r="BO1713" s="31"/>
      <c r="BQ1713" s="51" t="str">
        <f>IFERROR(VLOOKUP(BP1713,abbreviation[[description_german]:[abbreviation_budo]],3,FALSE),"")</f>
        <v/>
      </c>
      <c r="BR1713" s="57" t="str">
        <f t="shared" si="239"/>
        <v>_</v>
      </c>
      <c r="BU1713" s="53" t="str">
        <f>IFERROR(VLOOKUP(BT1713,abbreviation[[description_german]:[abbreviation_budo]],3,FALSE),"")</f>
        <v/>
      </c>
      <c r="BV1713" s="60" t="str">
        <f t="shared" si="240"/>
        <v>_</v>
      </c>
      <c r="BY1713" s="48" t="str">
        <f>IFERROR(VLOOKUP(BX1713,category[[category_name_german]:[abbreviation_category_budo]],3,FALSE),"")</f>
        <v/>
      </c>
      <c r="CB1713" s="48" t="str">
        <f>IFERROR(VLOOKUP(CA1713,category[[category_name_german]:[abbreviation_category_budo]],3,FALSE),"")</f>
        <v/>
      </c>
      <c r="CE1713" s="48" t="str">
        <f>IFERROR(VLOOKUP(CD1713,category[[category_name_german]:[abbreviation_category_budo]],3,FALSE),"")</f>
        <v/>
      </c>
      <c r="CH1713" s="48" t="str">
        <f>IFERROR(VLOOKUP(CG1713,category[[category_name_german]:[abbreviation_category_budo]],3,FALSE),"")</f>
        <v/>
      </c>
      <c r="CK1713" s="48" t="str">
        <f>IFERROR(VLOOKUP(CJ1713,category[[category_name_german]:[abbreviation_category_budo]],3,FALSE),"")</f>
        <v/>
      </c>
      <c r="CM1713" s="49" t="str">
        <f t="shared" si="241"/>
        <v/>
      </c>
      <c r="CO1713" s="63" t="str">
        <f t="shared" si="242"/>
        <v/>
      </c>
    </row>
    <row r="1714" spans="4:93" x14ac:dyDescent="0.25">
      <c r="D1714" s="48" t="str">
        <f>IFERROR(VLOOKUP(C1714,category[[category_name_german]:[abbreviation_category_budo]],3,FALSE),"")</f>
        <v/>
      </c>
      <c r="G1714" s="48" t="str">
        <f>IFERROR(VLOOKUP(F1714,category[[category_name_german]:[abbreviation_category_budo]],3,FALSE),"")</f>
        <v/>
      </c>
      <c r="J1714" s="48" t="str">
        <f>IFERROR(VLOOKUP(I1714,category[[category_name_german]:[abbreviation_category_budo]],3,FALSE),"")</f>
        <v/>
      </c>
      <c r="M1714" s="48" t="str">
        <f>IFERROR(VLOOKUP(L1714,category[[category_name_german]:[abbreviation_category_budo]],3,FALSE),"")</f>
        <v/>
      </c>
      <c r="P1714" s="48" t="str">
        <f>IFERROR(VLOOKUP(O1714,category[[category_name_german]:[abbreviation_category_budo]],3,FALSE),"")</f>
        <v/>
      </c>
      <c r="R1714" s="49" t="str">
        <f t="shared" si="234"/>
        <v/>
      </c>
      <c r="U1714" s="48" t="str">
        <f>IFERROR(VLOOKUP(T1714,abbreviation[[description_german]:[abbreviation_budo]],3,FALSE),"")</f>
        <v/>
      </c>
      <c r="X1714" s="51" t="str">
        <f>IFERROR(VLOOKUP(W1714,abbreviation[[description_german]:[abbreviation_budo]],3,FALSE),"")</f>
        <v/>
      </c>
      <c r="Y1714" s="33"/>
      <c r="AA1714" s="49" t="str">
        <f t="shared" si="235"/>
        <v/>
      </c>
      <c r="AD1714" s="48" t="str">
        <f>IFERROR(VLOOKUP(AC1714,abbreviation[[description_german]:[abbreviation_budo]],3,FALSE),"")</f>
        <v/>
      </c>
      <c r="AG1714" s="54" t="str">
        <f>IFERROR(VLOOKUP(AF1714,abbreviation[[description_german]:[abbreviation_budo]],3,FALSE),"")</f>
        <v/>
      </c>
      <c r="AJ1714" s="49" t="str">
        <f t="shared" si="236"/>
        <v>_</v>
      </c>
      <c r="AM1714" s="48" t="str">
        <f>IFERROR(VLOOKUP(AL1714,abbreviation[[description_german]:[abbreviation_budo]],3,FALSE),"")</f>
        <v/>
      </c>
      <c r="AP1714" s="54" t="str">
        <f>IFERROR(VLOOKUP(AO1714,abbreviation[[description_german]:[abbreviation_budo]],3,FALSE),"")</f>
        <v/>
      </c>
      <c r="AS1714" s="49" t="str">
        <f t="shared" si="237"/>
        <v>_</v>
      </c>
      <c r="AV1714" s="53" t="str">
        <f>IFERROR(VLOOKUP(AU1714,abbreviation[[description_german]:[abbreviation_budo]],3,FALSE),"")</f>
        <v/>
      </c>
      <c r="AY1714" s="51" t="str">
        <f>IFERROR(VLOOKUP(AX1714,abbreviation[[description_german]:[abbreviation_budo]],3,FALSE),"")</f>
        <v/>
      </c>
      <c r="BB1714" s="51" t="str">
        <f>IFERROR(VLOOKUP(BA1714,abbreviation[[description_german]:[abbreviation_budo]],3,FALSE),"")</f>
        <v/>
      </c>
      <c r="BE1714" s="51" t="str">
        <f>IFERROR(VLOOKUP(BD1714,abbreviation[[description_german]:[abbreviation_budo]],3,FALSE),"")</f>
        <v/>
      </c>
      <c r="BG1714" s="38"/>
      <c r="BH1714" s="49" t="str">
        <f t="shared" si="238"/>
        <v>_</v>
      </c>
      <c r="BK1714" s="53" t="str">
        <f>IFERROR(VLOOKUP(BJ1714,abbreviation[[description_german]:[abbreviation_budo]],3,FALSE),"")</f>
        <v/>
      </c>
      <c r="BN1714" s="51" t="str">
        <f>IFERROR(VLOOKUP(BM1714,abbreviation[[description_german]:[abbreviation_budo]],3,FALSE),"")</f>
        <v/>
      </c>
      <c r="BO1714" s="31"/>
      <c r="BQ1714" s="51" t="str">
        <f>IFERROR(VLOOKUP(BP1714,abbreviation[[description_german]:[abbreviation_budo]],3,FALSE),"")</f>
        <v/>
      </c>
      <c r="BR1714" s="57" t="str">
        <f t="shared" si="239"/>
        <v>_</v>
      </c>
      <c r="BU1714" s="53" t="str">
        <f>IFERROR(VLOOKUP(BT1714,abbreviation[[description_german]:[abbreviation_budo]],3,FALSE),"")</f>
        <v/>
      </c>
      <c r="BV1714" s="60" t="str">
        <f t="shared" si="240"/>
        <v>_</v>
      </c>
      <c r="BY1714" s="48" t="str">
        <f>IFERROR(VLOOKUP(BX1714,category[[category_name_german]:[abbreviation_category_budo]],3,FALSE),"")</f>
        <v/>
      </c>
      <c r="CB1714" s="48" t="str">
        <f>IFERROR(VLOOKUP(CA1714,category[[category_name_german]:[abbreviation_category_budo]],3,FALSE),"")</f>
        <v/>
      </c>
      <c r="CE1714" s="48" t="str">
        <f>IFERROR(VLOOKUP(CD1714,category[[category_name_german]:[abbreviation_category_budo]],3,FALSE),"")</f>
        <v/>
      </c>
      <c r="CH1714" s="48" t="str">
        <f>IFERROR(VLOOKUP(CG1714,category[[category_name_german]:[abbreviation_category_budo]],3,FALSE),"")</f>
        <v/>
      </c>
      <c r="CK1714" s="48" t="str">
        <f>IFERROR(VLOOKUP(CJ1714,category[[category_name_german]:[abbreviation_category_budo]],3,FALSE),"")</f>
        <v/>
      </c>
      <c r="CM1714" s="49" t="str">
        <f t="shared" si="241"/>
        <v/>
      </c>
      <c r="CO1714" s="63" t="str">
        <f t="shared" si="242"/>
        <v/>
      </c>
    </row>
    <row r="1715" spans="4:93" x14ac:dyDescent="0.25">
      <c r="D1715" s="48" t="str">
        <f>IFERROR(VLOOKUP(C1715,category[[category_name_german]:[abbreviation_category_budo]],3,FALSE),"")</f>
        <v/>
      </c>
      <c r="G1715" s="48" t="str">
        <f>IFERROR(VLOOKUP(F1715,category[[category_name_german]:[abbreviation_category_budo]],3,FALSE),"")</f>
        <v/>
      </c>
      <c r="J1715" s="48" t="str">
        <f>IFERROR(VLOOKUP(I1715,category[[category_name_german]:[abbreviation_category_budo]],3,FALSE),"")</f>
        <v/>
      </c>
      <c r="M1715" s="48" t="str">
        <f>IFERROR(VLOOKUP(L1715,category[[category_name_german]:[abbreviation_category_budo]],3,FALSE),"")</f>
        <v/>
      </c>
      <c r="P1715" s="48" t="str">
        <f>IFERROR(VLOOKUP(O1715,category[[category_name_german]:[abbreviation_category_budo]],3,FALSE),"")</f>
        <v/>
      </c>
      <c r="R1715" s="49" t="str">
        <f t="shared" si="234"/>
        <v/>
      </c>
      <c r="U1715" s="48" t="str">
        <f>IFERROR(VLOOKUP(T1715,abbreviation[[description_german]:[abbreviation_budo]],3,FALSE),"")</f>
        <v/>
      </c>
      <c r="X1715" s="51" t="str">
        <f>IFERROR(VLOOKUP(W1715,abbreviation[[description_german]:[abbreviation_budo]],3,FALSE),"")</f>
        <v/>
      </c>
      <c r="Y1715" s="33"/>
      <c r="AA1715" s="49" t="str">
        <f t="shared" si="235"/>
        <v/>
      </c>
      <c r="AD1715" s="48" t="str">
        <f>IFERROR(VLOOKUP(AC1715,abbreviation[[description_german]:[abbreviation_budo]],3,FALSE),"")</f>
        <v/>
      </c>
      <c r="AG1715" s="54" t="str">
        <f>IFERROR(VLOOKUP(AF1715,abbreviation[[description_german]:[abbreviation_budo]],3,FALSE),"")</f>
        <v/>
      </c>
      <c r="AJ1715" s="49" t="str">
        <f t="shared" si="236"/>
        <v>_</v>
      </c>
      <c r="AM1715" s="48" t="str">
        <f>IFERROR(VLOOKUP(AL1715,abbreviation[[description_german]:[abbreviation_budo]],3,FALSE),"")</f>
        <v/>
      </c>
      <c r="AP1715" s="54" t="str">
        <f>IFERROR(VLOOKUP(AO1715,abbreviation[[description_german]:[abbreviation_budo]],3,FALSE),"")</f>
        <v/>
      </c>
      <c r="AS1715" s="49" t="str">
        <f t="shared" si="237"/>
        <v>_</v>
      </c>
      <c r="AV1715" s="53" t="str">
        <f>IFERROR(VLOOKUP(AU1715,abbreviation[[description_german]:[abbreviation_budo]],3,FALSE),"")</f>
        <v/>
      </c>
      <c r="AY1715" s="51" t="str">
        <f>IFERROR(VLOOKUP(AX1715,abbreviation[[description_german]:[abbreviation_budo]],3,FALSE),"")</f>
        <v/>
      </c>
      <c r="BB1715" s="51" t="str">
        <f>IFERROR(VLOOKUP(BA1715,abbreviation[[description_german]:[abbreviation_budo]],3,FALSE),"")</f>
        <v/>
      </c>
      <c r="BE1715" s="51" t="str">
        <f>IFERROR(VLOOKUP(BD1715,abbreviation[[description_german]:[abbreviation_budo]],3,FALSE),"")</f>
        <v/>
      </c>
      <c r="BG1715" s="38"/>
      <c r="BH1715" s="49" t="str">
        <f t="shared" si="238"/>
        <v>_</v>
      </c>
      <c r="BK1715" s="53" t="str">
        <f>IFERROR(VLOOKUP(BJ1715,abbreviation[[description_german]:[abbreviation_budo]],3,FALSE),"")</f>
        <v/>
      </c>
      <c r="BN1715" s="51" t="str">
        <f>IFERROR(VLOOKUP(BM1715,abbreviation[[description_german]:[abbreviation_budo]],3,FALSE),"")</f>
        <v/>
      </c>
      <c r="BO1715" s="31"/>
      <c r="BQ1715" s="51" t="str">
        <f>IFERROR(VLOOKUP(BP1715,abbreviation[[description_german]:[abbreviation_budo]],3,FALSE),"")</f>
        <v/>
      </c>
      <c r="BR1715" s="57" t="str">
        <f t="shared" si="239"/>
        <v>_</v>
      </c>
      <c r="BU1715" s="53" t="str">
        <f>IFERROR(VLOOKUP(BT1715,abbreviation[[description_german]:[abbreviation_budo]],3,FALSE),"")</f>
        <v/>
      </c>
      <c r="BV1715" s="60" t="str">
        <f t="shared" si="240"/>
        <v>_</v>
      </c>
      <c r="BY1715" s="48" t="str">
        <f>IFERROR(VLOOKUP(BX1715,category[[category_name_german]:[abbreviation_category_budo]],3,FALSE),"")</f>
        <v/>
      </c>
      <c r="CB1715" s="48" t="str">
        <f>IFERROR(VLOOKUP(CA1715,category[[category_name_german]:[abbreviation_category_budo]],3,FALSE),"")</f>
        <v/>
      </c>
      <c r="CE1715" s="48" t="str">
        <f>IFERROR(VLOOKUP(CD1715,category[[category_name_german]:[abbreviation_category_budo]],3,FALSE),"")</f>
        <v/>
      </c>
      <c r="CH1715" s="48" t="str">
        <f>IFERROR(VLOOKUP(CG1715,category[[category_name_german]:[abbreviation_category_budo]],3,FALSE),"")</f>
        <v/>
      </c>
      <c r="CK1715" s="48" t="str">
        <f>IFERROR(VLOOKUP(CJ1715,category[[category_name_german]:[abbreviation_category_budo]],3,FALSE),"")</f>
        <v/>
      </c>
      <c r="CM1715" s="49" t="str">
        <f t="shared" si="241"/>
        <v/>
      </c>
      <c r="CO1715" s="63" t="str">
        <f t="shared" si="242"/>
        <v/>
      </c>
    </row>
    <row r="1716" spans="4:93" x14ac:dyDescent="0.25">
      <c r="D1716" s="48" t="str">
        <f>IFERROR(VLOOKUP(C1716,category[[category_name_german]:[abbreviation_category_budo]],3,FALSE),"")</f>
        <v/>
      </c>
      <c r="G1716" s="48" t="str">
        <f>IFERROR(VLOOKUP(F1716,category[[category_name_german]:[abbreviation_category_budo]],3,FALSE),"")</f>
        <v/>
      </c>
      <c r="J1716" s="48" t="str">
        <f>IFERROR(VLOOKUP(I1716,category[[category_name_german]:[abbreviation_category_budo]],3,FALSE),"")</f>
        <v/>
      </c>
      <c r="M1716" s="48" t="str">
        <f>IFERROR(VLOOKUP(L1716,category[[category_name_german]:[abbreviation_category_budo]],3,FALSE),"")</f>
        <v/>
      </c>
      <c r="P1716" s="48" t="str">
        <f>IFERROR(VLOOKUP(O1716,category[[category_name_german]:[abbreviation_category_budo]],3,FALSE),"")</f>
        <v/>
      </c>
      <c r="R1716" s="49" t="str">
        <f t="shared" si="234"/>
        <v/>
      </c>
      <c r="U1716" s="48" t="str">
        <f>IFERROR(VLOOKUP(T1716,abbreviation[[description_german]:[abbreviation_budo]],3,FALSE),"")</f>
        <v/>
      </c>
      <c r="X1716" s="51" t="str">
        <f>IFERROR(VLOOKUP(W1716,abbreviation[[description_german]:[abbreviation_budo]],3,FALSE),"")</f>
        <v/>
      </c>
      <c r="Y1716" s="33"/>
      <c r="AA1716" s="49" t="str">
        <f t="shared" si="235"/>
        <v/>
      </c>
      <c r="AD1716" s="48" t="str">
        <f>IFERROR(VLOOKUP(AC1716,abbreviation[[description_german]:[abbreviation_budo]],3,FALSE),"")</f>
        <v/>
      </c>
      <c r="AG1716" s="54" t="str">
        <f>IFERROR(VLOOKUP(AF1716,abbreviation[[description_german]:[abbreviation_budo]],3,FALSE),"")</f>
        <v/>
      </c>
      <c r="AJ1716" s="49" t="str">
        <f t="shared" si="236"/>
        <v>_</v>
      </c>
      <c r="AM1716" s="48" t="str">
        <f>IFERROR(VLOOKUP(AL1716,abbreviation[[description_german]:[abbreviation_budo]],3,FALSE),"")</f>
        <v/>
      </c>
      <c r="AP1716" s="54" t="str">
        <f>IFERROR(VLOOKUP(AO1716,abbreviation[[description_german]:[abbreviation_budo]],3,FALSE),"")</f>
        <v/>
      </c>
      <c r="AS1716" s="49" t="str">
        <f t="shared" si="237"/>
        <v>_</v>
      </c>
      <c r="AV1716" s="53" t="str">
        <f>IFERROR(VLOOKUP(AU1716,abbreviation[[description_german]:[abbreviation_budo]],3,FALSE),"")</f>
        <v/>
      </c>
      <c r="AY1716" s="51" t="str">
        <f>IFERROR(VLOOKUP(AX1716,abbreviation[[description_german]:[abbreviation_budo]],3,FALSE),"")</f>
        <v/>
      </c>
      <c r="BB1716" s="51" t="str">
        <f>IFERROR(VLOOKUP(BA1716,abbreviation[[description_german]:[abbreviation_budo]],3,FALSE),"")</f>
        <v/>
      </c>
      <c r="BE1716" s="51" t="str">
        <f>IFERROR(VLOOKUP(BD1716,abbreviation[[description_german]:[abbreviation_budo]],3,FALSE),"")</f>
        <v/>
      </c>
      <c r="BG1716" s="38"/>
      <c r="BH1716" s="49" t="str">
        <f t="shared" si="238"/>
        <v>_</v>
      </c>
      <c r="BK1716" s="53" t="str">
        <f>IFERROR(VLOOKUP(BJ1716,abbreviation[[description_german]:[abbreviation_budo]],3,FALSE),"")</f>
        <v/>
      </c>
      <c r="BN1716" s="51" t="str">
        <f>IFERROR(VLOOKUP(BM1716,abbreviation[[description_german]:[abbreviation_budo]],3,FALSE),"")</f>
        <v/>
      </c>
      <c r="BO1716" s="31"/>
      <c r="BQ1716" s="51" t="str">
        <f>IFERROR(VLOOKUP(BP1716,abbreviation[[description_german]:[abbreviation_budo]],3,FALSE),"")</f>
        <v/>
      </c>
      <c r="BR1716" s="57" t="str">
        <f t="shared" si="239"/>
        <v>_</v>
      </c>
      <c r="BU1716" s="53" t="str">
        <f>IFERROR(VLOOKUP(BT1716,abbreviation[[description_german]:[abbreviation_budo]],3,FALSE),"")</f>
        <v/>
      </c>
      <c r="BV1716" s="60" t="str">
        <f t="shared" si="240"/>
        <v>_</v>
      </c>
      <c r="BY1716" s="48" t="str">
        <f>IFERROR(VLOOKUP(BX1716,category[[category_name_german]:[abbreviation_category_budo]],3,FALSE),"")</f>
        <v/>
      </c>
      <c r="CB1716" s="48" t="str">
        <f>IFERROR(VLOOKUP(CA1716,category[[category_name_german]:[abbreviation_category_budo]],3,FALSE),"")</f>
        <v/>
      </c>
      <c r="CE1716" s="48" t="str">
        <f>IFERROR(VLOOKUP(CD1716,category[[category_name_german]:[abbreviation_category_budo]],3,FALSE),"")</f>
        <v/>
      </c>
      <c r="CH1716" s="48" t="str">
        <f>IFERROR(VLOOKUP(CG1716,category[[category_name_german]:[abbreviation_category_budo]],3,FALSE),"")</f>
        <v/>
      </c>
      <c r="CK1716" s="48" t="str">
        <f>IFERROR(VLOOKUP(CJ1716,category[[category_name_german]:[abbreviation_category_budo]],3,FALSE),"")</f>
        <v/>
      </c>
      <c r="CM1716" s="49" t="str">
        <f t="shared" si="241"/>
        <v/>
      </c>
      <c r="CO1716" s="63" t="str">
        <f t="shared" si="242"/>
        <v/>
      </c>
    </row>
    <row r="1717" spans="4:93" x14ac:dyDescent="0.25">
      <c r="D1717" s="48" t="str">
        <f>IFERROR(VLOOKUP(C1717,category[[category_name_german]:[abbreviation_category_budo]],3,FALSE),"")</f>
        <v/>
      </c>
      <c r="G1717" s="48" t="str">
        <f>IFERROR(VLOOKUP(F1717,category[[category_name_german]:[abbreviation_category_budo]],3,FALSE),"")</f>
        <v/>
      </c>
      <c r="J1717" s="48" t="str">
        <f>IFERROR(VLOOKUP(I1717,category[[category_name_german]:[abbreviation_category_budo]],3,FALSE),"")</f>
        <v/>
      </c>
      <c r="M1717" s="48" t="str">
        <f>IFERROR(VLOOKUP(L1717,category[[category_name_german]:[abbreviation_category_budo]],3,FALSE),"")</f>
        <v/>
      </c>
      <c r="P1717" s="48" t="str">
        <f>IFERROR(VLOOKUP(O1717,category[[category_name_german]:[abbreviation_category_budo]],3,FALSE),"")</f>
        <v/>
      </c>
      <c r="R1717" s="49" t="str">
        <f t="shared" si="234"/>
        <v/>
      </c>
      <c r="U1717" s="48" t="str">
        <f>IFERROR(VLOOKUP(T1717,abbreviation[[description_german]:[abbreviation_budo]],3,FALSE),"")</f>
        <v/>
      </c>
      <c r="X1717" s="51" t="str">
        <f>IFERROR(VLOOKUP(W1717,abbreviation[[description_german]:[abbreviation_budo]],3,FALSE),"")</f>
        <v/>
      </c>
      <c r="Y1717" s="33"/>
      <c r="AA1717" s="49" t="str">
        <f t="shared" si="235"/>
        <v/>
      </c>
      <c r="AD1717" s="48" t="str">
        <f>IFERROR(VLOOKUP(AC1717,abbreviation[[description_german]:[abbreviation_budo]],3,FALSE),"")</f>
        <v/>
      </c>
      <c r="AG1717" s="54" t="str">
        <f>IFERROR(VLOOKUP(AF1717,abbreviation[[description_german]:[abbreviation_budo]],3,FALSE),"")</f>
        <v/>
      </c>
      <c r="AJ1717" s="49" t="str">
        <f t="shared" si="236"/>
        <v>_</v>
      </c>
      <c r="AM1717" s="48" t="str">
        <f>IFERROR(VLOOKUP(AL1717,abbreviation[[description_german]:[abbreviation_budo]],3,FALSE),"")</f>
        <v/>
      </c>
      <c r="AP1717" s="54" t="str">
        <f>IFERROR(VLOOKUP(AO1717,abbreviation[[description_german]:[abbreviation_budo]],3,FALSE),"")</f>
        <v/>
      </c>
      <c r="AS1717" s="49" t="str">
        <f t="shared" si="237"/>
        <v>_</v>
      </c>
      <c r="AV1717" s="53" t="str">
        <f>IFERROR(VLOOKUP(AU1717,abbreviation[[description_german]:[abbreviation_budo]],3,FALSE),"")</f>
        <v/>
      </c>
      <c r="AY1717" s="51" t="str">
        <f>IFERROR(VLOOKUP(AX1717,abbreviation[[description_german]:[abbreviation_budo]],3,FALSE),"")</f>
        <v/>
      </c>
      <c r="BB1717" s="51" t="str">
        <f>IFERROR(VLOOKUP(BA1717,abbreviation[[description_german]:[abbreviation_budo]],3,FALSE),"")</f>
        <v/>
      </c>
      <c r="BE1717" s="51" t="str">
        <f>IFERROR(VLOOKUP(BD1717,abbreviation[[description_german]:[abbreviation_budo]],3,FALSE),"")</f>
        <v/>
      </c>
      <c r="BG1717" s="38"/>
      <c r="BH1717" s="49" t="str">
        <f t="shared" si="238"/>
        <v>_</v>
      </c>
      <c r="BK1717" s="53" t="str">
        <f>IFERROR(VLOOKUP(BJ1717,abbreviation[[description_german]:[abbreviation_budo]],3,FALSE),"")</f>
        <v/>
      </c>
      <c r="BN1717" s="51" t="str">
        <f>IFERROR(VLOOKUP(BM1717,abbreviation[[description_german]:[abbreviation_budo]],3,FALSE),"")</f>
        <v/>
      </c>
      <c r="BO1717" s="31"/>
      <c r="BQ1717" s="51" t="str">
        <f>IFERROR(VLOOKUP(BP1717,abbreviation[[description_german]:[abbreviation_budo]],3,FALSE),"")</f>
        <v/>
      </c>
      <c r="BR1717" s="57" t="str">
        <f t="shared" si="239"/>
        <v>_</v>
      </c>
      <c r="BU1717" s="53" t="str">
        <f>IFERROR(VLOOKUP(BT1717,abbreviation[[description_german]:[abbreviation_budo]],3,FALSE),"")</f>
        <v/>
      </c>
      <c r="BV1717" s="60" t="str">
        <f t="shared" si="240"/>
        <v>_</v>
      </c>
      <c r="BY1717" s="48" t="str">
        <f>IFERROR(VLOOKUP(BX1717,category[[category_name_german]:[abbreviation_category_budo]],3,FALSE),"")</f>
        <v/>
      </c>
      <c r="CB1717" s="48" t="str">
        <f>IFERROR(VLOOKUP(CA1717,category[[category_name_german]:[abbreviation_category_budo]],3,FALSE),"")</f>
        <v/>
      </c>
      <c r="CE1717" s="48" t="str">
        <f>IFERROR(VLOOKUP(CD1717,category[[category_name_german]:[abbreviation_category_budo]],3,FALSE),"")</f>
        <v/>
      </c>
      <c r="CH1717" s="48" t="str">
        <f>IFERROR(VLOOKUP(CG1717,category[[category_name_german]:[abbreviation_category_budo]],3,FALSE),"")</f>
        <v/>
      </c>
      <c r="CK1717" s="48" t="str">
        <f>IFERROR(VLOOKUP(CJ1717,category[[category_name_german]:[abbreviation_category_budo]],3,FALSE),"")</f>
        <v/>
      </c>
      <c r="CM1717" s="49" t="str">
        <f t="shared" si="241"/>
        <v/>
      </c>
      <c r="CO1717" s="63" t="str">
        <f t="shared" si="242"/>
        <v/>
      </c>
    </row>
    <row r="1718" spans="4:93" x14ac:dyDescent="0.25">
      <c r="D1718" s="48" t="str">
        <f>IFERROR(VLOOKUP(C1718,category[[category_name_german]:[abbreviation_category_budo]],3,FALSE),"")</f>
        <v/>
      </c>
      <c r="G1718" s="48" t="str">
        <f>IFERROR(VLOOKUP(F1718,category[[category_name_german]:[abbreviation_category_budo]],3,FALSE),"")</f>
        <v/>
      </c>
      <c r="J1718" s="48" t="str">
        <f>IFERROR(VLOOKUP(I1718,category[[category_name_german]:[abbreviation_category_budo]],3,FALSE),"")</f>
        <v/>
      </c>
      <c r="M1718" s="48" t="str">
        <f>IFERROR(VLOOKUP(L1718,category[[category_name_german]:[abbreviation_category_budo]],3,FALSE),"")</f>
        <v/>
      </c>
      <c r="P1718" s="48" t="str">
        <f>IFERROR(VLOOKUP(O1718,category[[category_name_german]:[abbreviation_category_budo]],3,FALSE),"")</f>
        <v/>
      </c>
      <c r="R1718" s="49" t="str">
        <f t="shared" si="234"/>
        <v/>
      </c>
      <c r="U1718" s="48" t="str">
        <f>IFERROR(VLOOKUP(T1718,abbreviation[[description_german]:[abbreviation_budo]],3,FALSE),"")</f>
        <v/>
      </c>
      <c r="X1718" s="51" t="str">
        <f>IFERROR(VLOOKUP(W1718,abbreviation[[description_german]:[abbreviation_budo]],3,FALSE),"")</f>
        <v/>
      </c>
      <c r="Y1718" s="33"/>
      <c r="AA1718" s="49" t="str">
        <f t="shared" si="235"/>
        <v/>
      </c>
      <c r="AD1718" s="48" t="str">
        <f>IFERROR(VLOOKUP(AC1718,abbreviation[[description_german]:[abbreviation_budo]],3,FALSE),"")</f>
        <v/>
      </c>
      <c r="AG1718" s="54" t="str">
        <f>IFERROR(VLOOKUP(AF1718,abbreviation[[description_german]:[abbreviation_budo]],3,FALSE),"")</f>
        <v/>
      </c>
      <c r="AJ1718" s="49" t="str">
        <f t="shared" si="236"/>
        <v>_</v>
      </c>
      <c r="AM1718" s="48" t="str">
        <f>IFERROR(VLOOKUP(AL1718,abbreviation[[description_german]:[abbreviation_budo]],3,FALSE),"")</f>
        <v/>
      </c>
      <c r="AP1718" s="54" t="str">
        <f>IFERROR(VLOOKUP(AO1718,abbreviation[[description_german]:[abbreviation_budo]],3,FALSE),"")</f>
        <v/>
      </c>
      <c r="AS1718" s="49" t="str">
        <f t="shared" si="237"/>
        <v>_</v>
      </c>
      <c r="AV1718" s="53" t="str">
        <f>IFERROR(VLOOKUP(AU1718,abbreviation[[description_german]:[abbreviation_budo]],3,FALSE),"")</f>
        <v/>
      </c>
      <c r="AY1718" s="51" t="str">
        <f>IFERROR(VLOOKUP(AX1718,abbreviation[[description_german]:[abbreviation_budo]],3,FALSE),"")</f>
        <v/>
      </c>
      <c r="BB1718" s="51" t="str">
        <f>IFERROR(VLOOKUP(BA1718,abbreviation[[description_german]:[abbreviation_budo]],3,FALSE),"")</f>
        <v/>
      </c>
      <c r="BE1718" s="51" t="str">
        <f>IFERROR(VLOOKUP(BD1718,abbreviation[[description_german]:[abbreviation_budo]],3,FALSE),"")</f>
        <v/>
      </c>
      <c r="BG1718" s="38"/>
      <c r="BH1718" s="49" t="str">
        <f t="shared" si="238"/>
        <v>_</v>
      </c>
      <c r="BK1718" s="53" t="str">
        <f>IFERROR(VLOOKUP(BJ1718,abbreviation[[description_german]:[abbreviation_budo]],3,FALSE),"")</f>
        <v/>
      </c>
      <c r="BN1718" s="51" t="str">
        <f>IFERROR(VLOOKUP(BM1718,abbreviation[[description_german]:[abbreviation_budo]],3,FALSE),"")</f>
        <v/>
      </c>
      <c r="BO1718" s="31"/>
      <c r="BQ1718" s="51" t="str">
        <f>IFERROR(VLOOKUP(BP1718,abbreviation[[description_german]:[abbreviation_budo]],3,FALSE),"")</f>
        <v/>
      </c>
      <c r="BR1718" s="57" t="str">
        <f t="shared" si="239"/>
        <v>_</v>
      </c>
      <c r="BU1718" s="53" t="str">
        <f>IFERROR(VLOOKUP(BT1718,abbreviation[[description_german]:[abbreviation_budo]],3,FALSE),"")</f>
        <v/>
      </c>
      <c r="BV1718" s="60" t="str">
        <f t="shared" si="240"/>
        <v>_</v>
      </c>
      <c r="BY1718" s="48" t="str">
        <f>IFERROR(VLOOKUP(BX1718,category[[category_name_german]:[abbreviation_category_budo]],3,FALSE),"")</f>
        <v/>
      </c>
      <c r="CB1718" s="48" t="str">
        <f>IFERROR(VLOOKUP(CA1718,category[[category_name_german]:[abbreviation_category_budo]],3,FALSE),"")</f>
        <v/>
      </c>
      <c r="CE1718" s="48" t="str">
        <f>IFERROR(VLOOKUP(CD1718,category[[category_name_german]:[abbreviation_category_budo]],3,FALSE),"")</f>
        <v/>
      </c>
      <c r="CH1718" s="48" t="str">
        <f>IFERROR(VLOOKUP(CG1718,category[[category_name_german]:[abbreviation_category_budo]],3,FALSE),"")</f>
        <v/>
      </c>
      <c r="CK1718" s="48" t="str">
        <f>IFERROR(VLOOKUP(CJ1718,category[[category_name_german]:[abbreviation_category_budo]],3,FALSE),"")</f>
        <v/>
      </c>
      <c r="CM1718" s="49" t="str">
        <f t="shared" si="241"/>
        <v/>
      </c>
      <c r="CO1718" s="63" t="str">
        <f t="shared" si="242"/>
        <v/>
      </c>
    </row>
    <row r="1719" spans="4:93" x14ac:dyDescent="0.25">
      <c r="D1719" s="48" t="str">
        <f>IFERROR(VLOOKUP(C1719,category[[category_name_german]:[abbreviation_category_budo]],3,FALSE),"")</f>
        <v/>
      </c>
      <c r="G1719" s="48" t="str">
        <f>IFERROR(VLOOKUP(F1719,category[[category_name_german]:[abbreviation_category_budo]],3,FALSE),"")</f>
        <v/>
      </c>
      <c r="J1719" s="48" t="str">
        <f>IFERROR(VLOOKUP(I1719,category[[category_name_german]:[abbreviation_category_budo]],3,FALSE),"")</f>
        <v/>
      </c>
      <c r="M1719" s="48" t="str">
        <f>IFERROR(VLOOKUP(L1719,category[[category_name_german]:[abbreviation_category_budo]],3,FALSE),"")</f>
        <v/>
      </c>
      <c r="P1719" s="48" t="str">
        <f>IFERROR(VLOOKUP(O1719,category[[category_name_german]:[abbreviation_category_budo]],3,FALSE),"")</f>
        <v/>
      </c>
      <c r="R1719" s="49" t="str">
        <f t="shared" si="234"/>
        <v/>
      </c>
      <c r="U1719" s="48" t="str">
        <f>IFERROR(VLOOKUP(T1719,abbreviation[[description_german]:[abbreviation_budo]],3,FALSE),"")</f>
        <v/>
      </c>
      <c r="X1719" s="51" t="str">
        <f>IFERROR(VLOOKUP(W1719,abbreviation[[description_german]:[abbreviation_budo]],3,FALSE),"")</f>
        <v/>
      </c>
      <c r="Y1719" s="33"/>
      <c r="AA1719" s="49" t="str">
        <f t="shared" si="235"/>
        <v/>
      </c>
      <c r="AD1719" s="48" t="str">
        <f>IFERROR(VLOOKUP(AC1719,abbreviation[[description_german]:[abbreviation_budo]],3,FALSE),"")</f>
        <v/>
      </c>
      <c r="AG1719" s="54" t="str">
        <f>IFERROR(VLOOKUP(AF1719,abbreviation[[description_german]:[abbreviation_budo]],3,FALSE),"")</f>
        <v/>
      </c>
      <c r="AJ1719" s="49" t="str">
        <f t="shared" si="236"/>
        <v>_</v>
      </c>
      <c r="AM1719" s="48" t="str">
        <f>IFERROR(VLOOKUP(AL1719,abbreviation[[description_german]:[abbreviation_budo]],3,FALSE),"")</f>
        <v/>
      </c>
      <c r="AP1719" s="54" t="str">
        <f>IFERROR(VLOOKUP(AO1719,abbreviation[[description_german]:[abbreviation_budo]],3,FALSE),"")</f>
        <v/>
      </c>
      <c r="AS1719" s="49" t="str">
        <f t="shared" si="237"/>
        <v>_</v>
      </c>
      <c r="AV1719" s="53" t="str">
        <f>IFERROR(VLOOKUP(AU1719,abbreviation[[description_german]:[abbreviation_budo]],3,FALSE),"")</f>
        <v/>
      </c>
      <c r="AY1719" s="51" t="str">
        <f>IFERROR(VLOOKUP(AX1719,abbreviation[[description_german]:[abbreviation_budo]],3,FALSE),"")</f>
        <v/>
      </c>
      <c r="BB1719" s="51" t="str">
        <f>IFERROR(VLOOKUP(BA1719,abbreviation[[description_german]:[abbreviation_budo]],3,FALSE),"")</f>
        <v/>
      </c>
      <c r="BE1719" s="51" t="str">
        <f>IFERROR(VLOOKUP(BD1719,abbreviation[[description_german]:[abbreviation_budo]],3,FALSE),"")</f>
        <v/>
      </c>
      <c r="BG1719" s="38"/>
      <c r="BH1719" s="49" t="str">
        <f t="shared" si="238"/>
        <v>_</v>
      </c>
      <c r="BK1719" s="53" t="str">
        <f>IFERROR(VLOOKUP(BJ1719,abbreviation[[description_german]:[abbreviation_budo]],3,FALSE),"")</f>
        <v/>
      </c>
      <c r="BN1719" s="51" t="str">
        <f>IFERROR(VLOOKUP(BM1719,abbreviation[[description_german]:[abbreviation_budo]],3,FALSE),"")</f>
        <v/>
      </c>
      <c r="BO1719" s="31"/>
      <c r="BQ1719" s="51" t="str">
        <f>IFERROR(VLOOKUP(BP1719,abbreviation[[description_german]:[abbreviation_budo]],3,FALSE),"")</f>
        <v/>
      </c>
      <c r="BR1719" s="57" t="str">
        <f t="shared" si="239"/>
        <v>_</v>
      </c>
      <c r="BU1719" s="53" t="str">
        <f>IFERROR(VLOOKUP(BT1719,abbreviation[[description_german]:[abbreviation_budo]],3,FALSE),"")</f>
        <v/>
      </c>
      <c r="BV1719" s="60" t="str">
        <f t="shared" si="240"/>
        <v>_</v>
      </c>
      <c r="BY1719" s="48" t="str">
        <f>IFERROR(VLOOKUP(BX1719,category[[category_name_german]:[abbreviation_category_budo]],3,FALSE),"")</f>
        <v/>
      </c>
      <c r="CB1719" s="48" t="str">
        <f>IFERROR(VLOOKUP(CA1719,category[[category_name_german]:[abbreviation_category_budo]],3,FALSE),"")</f>
        <v/>
      </c>
      <c r="CE1719" s="48" t="str">
        <f>IFERROR(VLOOKUP(CD1719,category[[category_name_german]:[abbreviation_category_budo]],3,FALSE),"")</f>
        <v/>
      </c>
      <c r="CH1719" s="48" t="str">
        <f>IFERROR(VLOOKUP(CG1719,category[[category_name_german]:[abbreviation_category_budo]],3,FALSE),"")</f>
        <v/>
      </c>
      <c r="CK1719" s="48" t="str">
        <f>IFERROR(VLOOKUP(CJ1719,category[[category_name_german]:[abbreviation_category_budo]],3,FALSE),"")</f>
        <v/>
      </c>
      <c r="CM1719" s="49" t="str">
        <f t="shared" si="241"/>
        <v/>
      </c>
      <c r="CO1719" s="63" t="str">
        <f t="shared" si="242"/>
        <v/>
      </c>
    </row>
    <row r="1720" spans="4:93" x14ac:dyDescent="0.25">
      <c r="D1720" s="48" t="str">
        <f>IFERROR(VLOOKUP(C1720,category[[category_name_german]:[abbreviation_category_budo]],3,FALSE),"")</f>
        <v/>
      </c>
      <c r="G1720" s="48" t="str">
        <f>IFERROR(VLOOKUP(F1720,category[[category_name_german]:[abbreviation_category_budo]],3,FALSE),"")</f>
        <v/>
      </c>
      <c r="J1720" s="48" t="str">
        <f>IFERROR(VLOOKUP(I1720,category[[category_name_german]:[abbreviation_category_budo]],3,FALSE),"")</f>
        <v/>
      </c>
      <c r="M1720" s="48" t="str">
        <f>IFERROR(VLOOKUP(L1720,category[[category_name_german]:[abbreviation_category_budo]],3,FALSE),"")</f>
        <v/>
      </c>
      <c r="P1720" s="48" t="str">
        <f>IFERROR(VLOOKUP(O1720,category[[category_name_german]:[abbreviation_category_budo]],3,FALSE),"")</f>
        <v/>
      </c>
      <c r="R1720" s="49" t="str">
        <f t="shared" si="234"/>
        <v/>
      </c>
      <c r="U1720" s="48" t="str">
        <f>IFERROR(VLOOKUP(T1720,abbreviation[[description_german]:[abbreviation_budo]],3,FALSE),"")</f>
        <v/>
      </c>
      <c r="X1720" s="51" t="str">
        <f>IFERROR(VLOOKUP(W1720,abbreviation[[description_german]:[abbreviation_budo]],3,FALSE),"")</f>
        <v/>
      </c>
      <c r="Y1720" s="33"/>
      <c r="AA1720" s="49" t="str">
        <f t="shared" si="235"/>
        <v/>
      </c>
      <c r="AD1720" s="48" t="str">
        <f>IFERROR(VLOOKUP(AC1720,abbreviation[[description_german]:[abbreviation_budo]],3,FALSE),"")</f>
        <v/>
      </c>
      <c r="AG1720" s="54" t="str">
        <f>IFERROR(VLOOKUP(AF1720,abbreviation[[description_german]:[abbreviation_budo]],3,FALSE),"")</f>
        <v/>
      </c>
      <c r="AJ1720" s="49" t="str">
        <f t="shared" si="236"/>
        <v>_</v>
      </c>
      <c r="AM1720" s="48" t="str">
        <f>IFERROR(VLOOKUP(AL1720,abbreviation[[description_german]:[abbreviation_budo]],3,FALSE),"")</f>
        <v/>
      </c>
      <c r="AP1720" s="54" t="str">
        <f>IFERROR(VLOOKUP(AO1720,abbreviation[[description_german]:[abbreviation_budo]],3,FALSE),"")</f>
        <v/>
      </c>
      <c r="AS1720" s="49" t="str">
        <f t="shared" si="237"/>
        <v>_</v>
      </c>
      <c r="AV1720" s="53" t="str">
        <f>IFERROR(VLOOKUP(AU1720,abbreviation[[description_german]:[abbreviation_budo]],3,FALSE),"")</f>
        <v/>
      </c>
      <c r="AY1720" s="51" t="str">
        <f>IFERROR(VLOOKUP(AX1720,abbreviation[[description_german]:[abbreviation_budo]],3,FALSE),"")</f>
        <v/>
      </c>
      <c r="BB1720" s="51" t="str">
        <f>IFERROR(VLOOKUP(BA1720,abbreviation[[description_german]:[abbreviation_budo]],3,FALSE),"")</f>
        <v/>
      </c>
      <c r="BE1720" s="51" t="str">
        <f>IFERROR(VLOOKUP(BD1720,abbreviation[[description_german]:[abbreviation_budo]],3,FALSE),"")</f>
        <v/>
      </c>
      <c r="BG1720" s="38"/>
      <c r="BH1720" s="49" t="str">
        <f t="shared" si="238"/>
        <v>_</v>
      </c>
      <c r="BK1720" s="53" t="str">
        <f>IFERROR(VLOOKUP(BJ1720,abbreviation[[description_german]:[abbreviation_budo]],3,FALSE),"")</f>
        <v/>
      </c>
      <c r="BN1720" s="51" t="str">
        <f>IFERROR(VLOOKUP(BM1720,abbreviation[[description_german]:[abbreviation_budo]],3,FALSE),"")</f>
        <v/>
      </c>
      <c r="BO1720" s="31"/>
      <c r="BQ1720" s="51" t="str">
        <f>IFERROR(VLOOKUP(BP1720,abbreviation[[description_german]:[abbreviation_budo]],3,FALSE),"")</f>
        <v/>
      </c>
      <c r="BR1720" s="57" t="str">
        <f t="shared" si="239"/>
        <v>_</v>
      </c>
      <c r="BU1720" s="53" t="str">
        <f>IFERROR(VLOOKUP(BT1720,abbreviation[[description_german]:[abbreviation_budo]],3,FALSE),"")</f>
        <v/>
      </c>
      <c r="BV1720" s="60" t="str">
        <f t="shared" si="240"/>
        <v>_</v>
      </c>
      <c r="BY1720" s="48" t="str">
        <f>IFERROR(VLOOKUP(BX1720,category[[category_name_german]:[abbreviation_category_budo]],3,FALSE),"")</f>
        <v/>
      </c>
      <c r="CB1720" s="48" t="str">
        <f>IFERROR(VLOOKUP(CA1720,category[[category_name_german]:[abbreviation_category_budo]],3,FALSE),"")</f>
        <v/>
      </c>
      <c r="CE1720" s="48" t="str">
        <f>IFERROR(VLOOKUP(CD1720,category[[category_name_german]:[abbreviation_category_budo]],3,FALSE),"")</f>
        <v/>
      </c>
      <c r="CH1720" s="48" t="str">
        <f>IFERROR(VLOOKUP(CG1720,category[[category_name_german]:[abbreviation_category_budo]],3,FALSE),"")</f>
        <v/>
      </c>
      <c r="CK1720" s="48" t="str">
        <f>IFERROR(VLOOKUP(CJ1720,category[[category_name_german]:[abbreviation_category_budo]],3,FALSE),"")</f>
        <v/>
      </c>
      <c r="CM1720" s="49" t="str">
        <f t="shared" si="241"/>
        <v/>
      </c>
      <c r="CO1720" s="63" t="str">
        <f t="shared" si="242"/>
        <v/>
      </c>
    </row>
    <row r="1721" spans="4:93" x14ac:dyDescent="0.25">
      <c r="D1721" s="48" t="str">
        <f>IFERROR(VLOOKUP(C1721,category[[category_name_german]:[abbreviation_category_budo]],3,FALSE),"")</f>
        <v/>
      </c>
      <c r="G1721" s="48" t="str">
        <f>IFERROR(VLOOKUP(F1721,category[[category_name_german]:[abbreviation_category_budo]],3,FALSE),"")</f>
        <v/>
      </c>
      <c r="J1721" s="48" t="str">
        <f>IFERROR(VLOOKUP(I1721,category[[category_name_german]:[abbreviation_category_budo]],3,FALSE),"")</f>
        <v/>
      </c>
      <c r="M1721" s="48" t="str">
        <f>IFERROR(VLOOKUP(L1721,category[[category_name_german]:[abbreviation_category_budo]],3,FALSE),"")</f>
        <v/>
      </c>
      <c r="P1721" s="48" t="str">
        <f>IFERROR(VLOOKUP(O1721,category[[category_name_german]:[abbreviation_category_budo]],3,FALSE),"")</f>
        <v/>
      </c>
      <c r="R1721" s="49" t="str">
        <f t="shared" si="234"/>
        <v/>
      </c>
      <c r="U1721" s="48" t="str">
        <f>IFERROR(VLOOKUP(T1721,abbreviation[[description_german]:[abbreviation_budo]],3,FALSE),"")</f>
        <v/>
      </c>
      <c r="X1721" s="51" t="str">
        <f>IFERROR(VLOOKUP(W1721,abbreviation[[description_german]:[abbreviation_budo]],3,FALSE),"")</f>
        <v/>
      </c>
      <c r="Y1721" s="33"/>
      <c r="AA1721" s="49" t="str">
        <f t="shared" si="235"/>
        <v/>
      </c>
      <c r="AD1721" s="48" t="str">
        <f>IFERROR(VLOOKUP(AC1721,abbreviation[[description_german]:[abbreviation_budo]],3,FALSE),"")</f>
        <v/>
      </c>
      <c r="AG1721" s="54" t="str">
        <f>IFERROR(VLOOKUP(AF1721,abbreviation[[description_german]:[abbreviation_budo]],3,FALSE),"")</f>
        <v/>
      </c>
      <c r="AJ1721" s="49" t="str">
        <f t="shared" si="236"/>
        <v>_</v>
      </c>
      <c r="AM1721" s="48" t="str">
        <f>IFERROR(VLOOKUP(AL1721,abbreviation[[description_german]:[abbreviation_budo]],3,FALSE),"")</f>
        <v/>
      </c>
      <c r="AP1721" s="54" t="str">
        <f>IFERROR(VLOOKUP(AO1721,abbreviation[[description_german]:[abbreviation_budo]],3,FALSE),"")</f>
        <v/>
      </c>
      <c r="AS1721" s="49" t="str">
        <f t="shared" si="237"/>
        <v>_</v>
      </c>
      <c r="AV1721" s="53" t="str">
        <f>IFERROR(VLOOKUP(AU1721,abbreviation[[description_german]:[abbreviation_budo]],3,FALSE),"")</f>
        <v/>
      </c>
      <c r="AY1721" s="51" t="str">
        <f>IFERROR(VLOOKUP(AX1721,abbreviation[[description_german]:[abbreviation_budo]],3,FALSE),"")</f>
        <v/>
      </c>
      <c r="BB1721" s="51" t="str">
        <f>IFERROR(VLOOKUP(BA1721,abbreviation[[description_german]:[abbreviation_budo]],3,FALSE),"")</f>
        <v/>
      </c>
      <c r="BE1721" s="51" t="str">
        <f>IFERROR(VLOOKUP(BD1721,abbreviation[[description_german]:[abbreviation_budo]],3,FALSE),"")</f>
        <v/>
      </c>
      <c r="BG1721" s="38"/>
      <c r="BH1721" s="49" t="str">
        <f t="shared" si="238"/>
        <v>_</v>
      </c>
      <c r="BK1721" s="53" t="str">
        <f>IFERROR(VLOOKUP(BJ1721,abbreviation[[description_german]:[abbreviation_budo]],3,FALSE),"")</f>
        <v/>
      </c>
      <c r="BN1721" s="51" t="str">
        <f>IFERROR(VLOOKUP(BM1721,abbreviation[[description_german]:[abbreviation_budo]],3,FALSE),"")</f>
        <v/>
      </c>
      <c r="BO1721" s="31"/>
      <c r="BQ1721" s="51" t="str">
        <f>IFERROR(VLOOKUP(BP1721,abbreviation[[description_german]:[abbreviation_budo]],3,FALSE),"")</f>
        <v/>
      </c>
      <c r="BR1721" s="57" t="str">
        <f t="shared" si="239"/>
        <v>_</v>
      </c>
      <c r="BU1721" s="53" t="str">
        <f>IFERROR(VLOOKUP(BT1721,abbreviation[[description_german]:[abbreviation_budo]],3,FALSE),"")</f>
        <v/>
      </c>
      <c r="BV1721" s="60" t="str">
        <f t="shared" si="240"/>
        <v>_</v>
      </c>
      <c r="BY1721" s="48" t="str">
        <f>IFERROR(VLOOKUP(BX1721,category[[category_name_german]:[abbreviation_category_budo]],3,FALSE),"")</f>
        <v/>
      </c>
      <c r="CB1721" s="48" t="str">
        <f>IFERROR(VLOOKUP(CA1721,category[[category_name_german]:[abbreviation_category_budo]],3,FALSE),"")</f>
        <v/>
      </c>
      <c r="CE1721" s="48" t="str">
        <f>IFERROR(VLOOKUP(CD1721,category[[category_name_german]:[abbreviation_category_budo]],3,FALSE),"")</f>
        <v/>
      </c>
      <c r="CH1721" s="48" t="str">
        <f>IFERROR(VLOOKUP(CG1721,category[[category_name_german]:[abbreviation_category_budo]],3,FALSE),"")</f>
        <v/>
      </c>
      <c r="CK1721" s="48" t="str">
        <f>IFERROR(VLOOKUP(CJ1721,category[[category_name_german]:[abbreviation_category_budo]],3,FALSE),"")</f>
        <v/>
      </c>
      <c r="CM1721" s="49" t="str">
        <f t="shared" si="241"/>
        <v/>
      </c>
      <c r="CO1721" s="63" t="str">
        <f t="shared" si="242"/>
        <v/>
      </c>
    </row>
    <row r="1722" spans="4:93" x14ac:dyDescent="0.25">
      <c r="D1722" s="48" t="str">
        <f>IFERROR(VLOOKUP(C1722,category[[category_name_german]:[abbreviation_category_budo]],3,FALSE),"")</f>
        <v/>
      </c>
      <c r="G1722" s="48" t="str">
        <f>IFERROR(VLOOKUP(F1722,category[[category_name_german]:[abbreviation_category_budo]],3,FALSE),"")</f>
        <v/>
      </c>
      <c r="J1722" s="48" t="str">
        <f>IFERROR(VLOOKUP(I1722,category[[category_name_german]:[abbreviation_category_budo]],3,FALSE),"")</f>
        <v/>
      </c>
      <c r="M1722" s="48" t="str">
        <f>IFERROR(VLOOKUP(L1722,category[[category_name_german]:[abbreviation_category_budo]],3,FALSE),"")</f>
        <v/>
      </c>
      <c r="P1722" s="48" t="str">
        <f>IFERROR(VLOOKUP(O1722,category[[category_name_german]:[abbreviation_category_budo]],3,FALSE),"")</f>
        <v/>
      </c>
      <c r="R1722" s="49" t="str">
        <f t="shared" si="234"/>
        <v/>
      </c>
      <c r="U1722" s="48" t="str">
        <f>IFERROR(VLOOKUP(T1722,abbreviation[[description_german]:[abbreviation_budo]],3,FALSE),"")</f>
        <v/>
      </c>
      <c r="X1722" s="51" t="str">
        <f>IFERROR(VLOOKUP(W1722,abbreviation[[description_german]:[abbreviation_budo]],3,FALSE),"")</f>
        <v/>
      </c>
      <c r="Y1722" s="33"/>
      <c r="AA1722" s="49" t="str">
        <f t="shared" si="235"/>
        <v/>
      </c>
      <c r="AD1722" s="48" t="str">
        <f>IFERROR(VLOOKUP(AC1722,abbreviation[[description_german]:[abbreviation_budo]],3,FALSE),"")</f>
        <v/>
      </c>
      <c r="AG1722" s="54" t="str">
        <f>IFERROR(VLOOKUP(AF1722,abbreviation[[description_german]:[abbreviation_budo]],3,FALSE),"")</f>
        <v/>
      </c>
      <c r="AJ1722" s="49" t="str">
        <f t="shared" si="236"/>
        <v>_</v>
      </c>
      <c r="AM1722" s="48" t="str">
        <f>IFERROR(VLOOKUP(AL1722,abbreviation[[description_german]:[abbreviation_budo]],3,FALSE),"")</f>
        <v/>
      </c>
      <c r="AP1722" s="54" t="str">
        <f>IFERROR(VLOOKUP(AO1722,abbreviation[[description_german]:[abbreviation_budo]],3,FALSE),"")</f>
        <v/>
      </c>
      <c r="AS1722" s="49" t="str">
        <f t="shared" si="237"/>
        <v>_</v>
      </c>
      <c r="AV1722" s="53" t="str">
        <f>IFERROR(VLOOKUP(AU1722,abbreviation[[description_german]:[abbreviation_budo]],3,FALSE),"")</f>
        <v/>
      </c>
      <c r="AY1722" s="51" t="str">
        <f>IFERROR(VLOOKUP(AX1722,abbreviation[[description_german]:[abbreviation_budo]],3,FALSE),"")</f>
        <v/>
      </c>
      <c r="BB1722" s="51" t="str">
        <f>IFERROR(VLOOKUP(BA1722,abbreviation[[description_german]:[abbreviation_budo]],3,FALSE),"")</f>
        <v/>
      </c>
      <c r="BE1722" s="51" t="str">
        <f>IFERROR(VLOOKUP(BD1722,abbreviation[[description_german]:[abbreviation_budo]],3,FALSE),"")</f>
        <v/>
      </c>
      <c r="BG1722" s="38"/>
      <c r="BH1722" s="49" t="str">
        <f t="shared" si="238"/>
        <v>_</v>
      </c>
      <c r="BK1722" s="53" t="str">
        <f>IFERROR(VLOOKUP(BJ1722,abbreviation[[description_german]:[abbreviation_budo]],3,FALSE),"")</f>
        <v/>
      </c>
      <c r="BN1722" s="51" t="str">
        <f>IFERROR(VLOOKUP(BM1722,abbreviation[[description_german]:[abbreviation_budo]],3,FALSE),"")</f>
        <v/>
      </c>
      <c r="BO1722" s="31"/>
      <c r="BQ1722" s="51" t="str">
        <f>IFERROR(VLOOKUP(BP1722,abbreviation[[description_german]:[abbreviation_budo]],3,FALSE),"")</f>
        <v/>
      </c>
      <c r="BR1722" s="57" t="str">
        <f t="shared" si="239"/>
        <v>_</v>
      </c>
      <c r="BU1722" s="53" t="str">
        <f>IFERROR(VLOOKUP(BT1722,abbreviation[[description_german]:[abbreviation_budo]],3,FALSE),"")</f>
        <v/>
      </c>
      <c r="BV1722" s="60" t="str">
        <f t="shared" si="240"/>
        <v>_</v>
      </c>
      <c r="BY1722" s="48" t="str">
        <f>IFERROR(VLOOKUP(BX1722,category[[category_name_german]:[abbreviation_category_budo]],3,FALSE),"")</f>
        <v/>
      </c>
      <c r="CB1722" s="48" t="str">
        <f>IFERROR(VLOOKUP(CA1722,category[[category_name_german]:[abbreviation_category_budo]],3,FALSE),"")</f>
        <v/>
      </c>
      <c r="CE1722" s="48" t="str">
        <f>IFERROR(VLOOKUP(CD1722,category[[category_name_german]:[abbreviation_category_budo]],3,FALSE),"")</f>
        <v/>
      </c>
      <c r="CH1722" s="48" t="str">
        <f>IFERROR(VLOOKUP(CG1722,category[[category_name_german]:[abbreviation_category_budo]],3,FALSE),"")</f>
        <v/>
      </c>
      <c r="CK1722" s="48" t="str">
        <f>IFERROR(VLOOKUP(CJ1722,category[[category_name_german]:[abbreviation_category_budo]],3,FALSE),"")</f>
        <v/>
      </c>
      <c r="CM1722" s="49" t="str">
        <f t="shared" si="241"/>
        <v/>
      </c>
      <c r="CO1722" s="63" t="str">
        <f t="shared" si="242"/>
        <v/>
      </c>
    </row>
    <row r="1723" spans="4:93" x14ac:dyDescent="0.25">
      <c r="D1723" s="48" t="str">
        <f>IFERROR(VLOOKUP(C1723,category[[category_name_german]:[abbreviation_category_budo]],3,FALSE),"")</f>
        <v/>
      </c>
      <c r="G1723" s="48" t="str">
        <f>IFERROR(VLOOKUP(F1723,category[[category_name_german]:[abbreviation_category_budo]],3,FALSE),"")</f>
        <v/>
      </c>
      <c r="J1723" s="48" t="str">
        <f>IFERROR(VLOOKUP(I1723,category[[category_name_german]:[abbreviation_category_budo]],3,FALSE),"")</f>
        <v/>
      </c>
      <c r="M1723" s="48" t="str">
        <f>IFERROR(VLOOKUP(L1723,category[[category_name_german]:[abbreviation_category_budo]],3,FALSE),"")</f>
        <v/>
      </c>
      <c r="P1723" s="48" t="str">
        <f>IFERROR(VLOOKUP(O1723,category[[category_name_german]:[abbreviation_category_budo]],3,FALSE),"")</f>
        <v/>
      </c>
      <c r="R1723" s="49" t="str">
        <f t="shared" si="234"/>
        <v/>
      </c>
      <c r="U1723" s="48" t="str">
        <f>IFERROR(VLOOKUP(T1723,abbreviation[[description_german]:[abbreviation_budo]],3,FALSE),"")</f>
        <v/>
      </c>
      <c r="X1723" s="51" t="str">
        <f>IFERROR(VLOOKUP(W1723,abbreviation[[description_german]:[abbreviation_budo]],3,FALSE),"")</f>
        <v/>
      </c>
      <c r="Y1723" s="33"/>
      <c r="AA1723" s="49" t="str">
        <f t="shared" si="235"/>
        <v/>
      </c>
      <c r="AD1723" s="48" t="str">
        <f>IFERROR(VLOOKUP(AC1723,abbreviation[[description_german]:[abbreviation_budo]],3,FALSE),"")</f>
        <v/>
      </c>
      <c r="AG1723" s="54" t="str">
        <f>IFERROR(VLOOKUP(AF1723,abbreviation[[description_german]:[abbreviation_budo]],3,FALSE),"")</f>
        <v/>
      </c>
      <c r="AJ1723" s="49" t="str">
        <f t="shared" si="236"/>
        <v>_</v>
      </c>
      <c r="AM1723" s="48" t="str">
        <f>IFERROR(VLOOKUP(AL1723,abbreviation[[description_german]:[abbreviation_budo]],3,FALSE),"")</f>
        <v/>
      </c>
      <c r="AP1723" s="54" t="str">
        <f>IFERROR(VLOOKUP(AO1723,abbreviation[[description_german]:[abbreviation_budo]],3,FALSE),"")</f>
        <v/>
      </c>
      <c r="AS1723" s="49" t="str">
        <f t="shared" si="237"/>
        <v>_</v>
      </c>
      <c r="AV1723" s="53" t="str">
        <f>IFERROR(VLOOKUP(AU1723,abbreviation[[description_german]:[abbreviation_budo]],3,FALSE),"")</f>
        <v/>
      </c>
      <c r="AY1723" s="51" t="str">
        <f>IFERROR(VLOOKUP(AX1723,abbreviation[[description_german]:[abbreviation_budo]],3,FALSE),"")</f>
        <v/>
      </c>
      <c r="BB1723" s="51" t="str">
        <f>IFERROR(VLOOKUP(BA1723,abbreviation[[description_german]:[abbreviation_budo]],3,FALSE),"")</f>
        <v/>
      </c>
      <c r="BE1723" s="51" t="str">
        <f>IFERROR(VLOOKUP(BD1723,abbreviation[[description_german]:[abbreviation_budo]],3,FALSE),"")</f>
        <v/>
      </c>
      <c r="BG1723" s="38"/>
      <c r="BH1723" s="49" t="str">
        <f t="shared" si="238"/>
        <v>_</v>
      </c>
      <c r="BK1723" s="53" t="str">
        <f>IFERROR(VLOOKUP(BJ1723,abbreviation[[description_german]:[abbreviation_budo]],3,FALSE),"")</f>
        <v/>
      </c>
      <c r="BN1723" s="51" t="str">
        <f>IFERROR(VLOOKUP(BM1723,abbreviation[[description_german]:[abbreviation_budo]],3,FALSE),"")</f>
        <v/>
      </c>
      <c r="BO1723" s="31"/>
      <c r="BQ1723" s="51" t="str">
        <f>IFERROR(VLOOKUP(BP1723,abbreviation[[description_german]:[abbreviation_budo]],3,FALSE),"")</f>
        <v/>
      </c>
      <c r="BR1723" s="57" t="str">
        <f t="shared" si="239"/>
        <v>_</v>
      </c>
      <c r="BU1723" s="53" t="str">
        <f>IFERROR(VLOOKUP(BT1723,abbreviation[[description_german]:[abbreviation_budo]],3,FALSE),"")</f>
        <v/>
      </c>
      <c r="BV1723" s="60" t="str">
        <f t="shared" si="240"/>
        <v>_</v>
      </c>
      <c r="BY1723" s="48" t="str">
        <f>IFERROR(VLOOKUP(BX1723,category[[category_name_german]:[abbreviation_category_budo]],3,FALSE),"")</f>
        <v/>
      </c>
      <c r="CB1723" s="48" t="str">
        <f>IFERROR(VLOOKUP(CA1723,category[[category_name_german]:[abbreviation_category_budo]],3,FALSE),"")</f>
        <v/>
      </c>
      <c r="CE1723" s="48" t="str">
        <f>IFERROR(VLOOKUP(CD1723,category[[category_name_german]:[abbreviation_category_budo]],3,FALSE),"")</f>
        <v/>
      </c>
      <c r="CH1723" s="48" t="str">
        <f>IFERROR(VLOOKUP(CG1723,category[[category_name_german]:[abbreviation_category_budo]],3,FALSE),"")</f>
        <v/>
      </c>
      <c r="CK1723" s="48" t="str">
        <f>IFERROR(VLOOKUP(CJ1723,category[[category_name_german]:[abbreviation_category_budo]],3,FALSE),"")</f>
        <v/>
      </c>
      <c r="CM1723" s="49" t="str">
        <f t="shared" si="241"/>
        <v/>
      </c>
      <c r="CO1723" s="63" t="str">
        <f t="shared" si="242"/>
        <v/>
      </c>
    </row>
    <row r="1724" spans="4:93" x14ac:dyDescent="0.25">
      <c r="D1724" s="48" t="str">
        <f>IFERROR(VLOOKUP(C1724,category[[category_name_german]:[abbreviation_category_budo]],3,FALSE),"")</f>
        <v/>
      </c>
      <c r="G1724" s="48" t="str">
        <f>IFERROR(VLOOKUP(F1724,category[[category_name_german]:[abbreviation_category_budo]],3,FALSE),"")</f>
        <v/>
      </c>
      <c r="J1724" s="48" t="str">
        <f>IFERROR(VLOOKUP(I1724,category[[category_name_german]:[abbreviation_category_budo]],3,FALSE),"")</f>
        <v/>
      </c>
      <c r="M1724" s="48" t="str">
        <f>IFERROR(VLOOKUP(L1724,category[[category_name_german]:[abbreviation_category_budo]],3,FALSE),"")</f>
        <v/>
      </c>
      <c r="P1724" s="48" t="str">
        <f>IFERROR(VLOOKUP(O1724,category[[category_name_german]:[abbreviation_category_budo]],3,FALSE),"")</f>
        <v/>
      </c>
      <c r="R1724" s="49" t="str">
        <f t="shared" si="234"/>
        <v/>
      </c>
      <c r="U1724" s="48" t="str">
        <f>IFERROR(VLOOKUP(T1724,abbreviation[[description_german]:[abbreviation_budo]],3,FALSE),"")</f>
        <v/>
      </c>
      <c r="X1724" s="51" t="str">
        <f>IFERROR(VLOOKUP(W1724,abbreviation[[description_german]:[abbreviation_budo]],3,FALSE),"")</f>
        <v/>
      </c>
      <c r="Y1724" s="33"/>
      <c r="AA1724" s="49" t="str">
        <f t="shared" si="235"/>
        <v/>
      </c>
      <c r="AD1724" s="48" t="str">
        <f>IFERROR(VLOOKUP(AC1724,abbreviation[[description_german]:[abbreviation_budo]],3,FALSE),"")</f>
        <v/>
      </c>
      <c r="AG1724" s="54" t="str">
        <f>IFERROR(VLOOKUP(AF1724,abbreviation[[description_german]:[abbreviation_budo]],3,FALSE),"")</f>
        <v/>
      </c>
      <c r="AJ1724" s="49" t="str">
        <f t="shared" si="236"/>
        <v>_</v>
      </c>
      <c r="AM1724" s="48" t="str">
        <f>IFERROR(VLOOKUP(AL1724,abbreviation[[description_german]:[abbreviation_budo]],3,FALSE),"")</f>
        <v/>
      </c>
      <c r="AP1724" s="54" t="str">
        <f>IFERROR(VLOOKUP(AO1724,abbreviation[[description_german]:[abbreviation_budo]],3,FALSE),"")</f>
        <v/>
      </c>
      <c r="AS1724" s="49" t="str">
        <f t="shared" si="237"/>
        <v>_</v>
      </c>
      <c r="AV1724" s="53" t="str">
        <f>IFERROR(VLOOKUP(AU1724,abbreviation[[description_german]:[abbreviation_budo]],3,FALSE),"")</f>
        <v/>
      </c>
      <c r="AY1724" s="51" t="str">
        <f>IFERROR(VLOOKUP(AX1724,abbreviation[[description_german]:[abbreviation_budo]],3,FALSE),"")</f>
        <v/>
      </c>
      <c r="BB1724" s="51" t="str">
        <f>IFERROR(VLOOKUP(BA1724,abbreviation[[description_german]:[abbreviation_budo]],3,FALSE),"")</f>
        <v/>
      </c>
      <c r="BE1724" s="51" t="str">
        <f>IFERROR(VLOOKUP(BD1724,abbreviation[[description_german]:[abbreviation_budo]],3,FALSE),"")</f>
        <v/>
      </c>
      <c r="BG1724" s="38"/>
      <c r="BH1724" s="49" t="str">
        <f t="shared" si="238"/>
        <v>_</v>
      </c>
      <c r="BK1724" s="53" t="str">
        <f>IFERROR(VLOOKUP(BJ1724,abbreviation[[description_german]:[abbreviation_budo]],3,FALSE),"")</f>
        <v/>
      </c>
      <c r="BN1724" s="51" t="str">
        <f>IFERROR(VLOOKUP(BM1724,abbreviation[[description_german]:[abbreviation_budo]],3,FALSE),"")</f>
        <v/>
      </c>
      <c r="BO1724" s="31"/>
      <c r="BQ1724" s="51" t="str">
        <f>IFERROR(VLOOKUP(BP1724,abbreviation[[description_german]:[abbreviation_budo]],3,FALSE),"")</f>
        <v/>
      </c>
      <c r="BR1724" s="57" t="str">
        <f t="shared" si="239"/>
        <v>_</v>
      </c>
      <c r="BU1724" s="53" t="str">
        <f>IFERROR(VLOOKUP(BT1724,abbreviation[[description_german]:[abbreviation_budo]],3,FALSE),"")</f>
        <v/>
      </c>
      <c r="BV1724" s="60" t="str">
        <f t="shared" si="240"/>
        <v>_</v>
      </c>
      <c r="BY1724" s="48" t="str">
        <f>IFERROR(VLOOKUP(BX1724,category[[category_name_german]:[abbreviation_category_budo]],3,FALSE),"")</f>
        <v/>
      </c>
      <c r="CB1724" s="48" t="str">
        <f>IFERROR(VLOOKUP(CA1724,category[[category_name_german]:[abbreviation_category_budo]],3,FALSE),"")</f>
        <v/>
      </c>
      <c r="CE1724" s="48" t="str">
        <f>IFERROR(VLOOKUP(CD1724,category[[category_name_german]:[abbreviation_category_budo]],3,FALSE),"")</f>
        <v/>
      </c>
      <c r="CH1724" s="48" t="str">
        <f>IFERROR(VLOOKUP(CG1724,category[[category_name_german]:[abbreviation_category_budo]],3,FALSE),"")</f>
        <v/>
      </c>
      <c r="CK1724" s="48" t="str">
        <f>IFERROR(VLOOKUP(CJ1724,category[[category_name_german]:[abbreviation_category_budo]],3,FALSE),"")</f>
        <v/>
      </c>
      <c r="CM1724" s="49" t="str">
        <f t="shared" si="241"/>
        <v/>
      </c>
      <c r="CO1724" s="63" t="str">
        <f t="shared" si="242"/>
        <v/>
      </c>
    </row>
    <row r="1725" spans="4:93" x14ac:dyDescent="0.25">
      <c r="D1725" s="48" t="str">
        <f>IFERROR(VLOOKUP(C1725,category[[category_name_german]:[abbreviation_category_budo]],3,FALSE),"")</f>
        <v/>
      </c>
      <c r="G1725" s="48" t="str">
        <f>IFERROR(VLOOKUP(F1725,category[[category_name_german]:[abbreviation_category_budo]],3,FALSE),"")</f>
        <v/>
      </c>
      <c r="J1725" s="48" t="str">
        <f>IFERROR(VLOOKUP(I1725,category[[category_name_german]:[abbreviation_category_budo]],3,FALSE),"")</f>
        <v/>
      </c>
      <c r="M1725" s="48" t="str">
        <f>IFERROR(VLOOKUP(L1725,category[[category_name_german]:[abbreviation_category_budo]],3,FALSE),"")</f>
        <v/>
      </c>
      <c r="P1725" s="48" t="str">
        <f>IFERROR(VLOOKUP(O1725,category[[category_name_german]:[abbreviation_category_budo]],3,FALSE),"")</f>
        <v/>
      </c>
      <c r="R1725" s="49" t="str">
        <f t="shared" si="234"/>
        <v/>
      </c>
      <c r="U1725" s="48" t="str">
        <f>IFERROR(VLOOKUP(T1725,abbreviation[[description_german]:[abbreviation_budo]],3,FALSE),"")</f>
        <v/>
      </c>
      <c r="X1725" s="51" t="str">
        <f>IFERROR(VLOOKUP(W1725,abbreviation[[description_german]:[abbreviation_budo]],3,FALSE),"")</f>
        <v/>
      </c>
      <c r="Y1725" s="33"/>
      <c r="AA1725" s="49" t="str">
        <f t="shared" si="235"/>
        <v/>
      </c>
      <c r="AD1725" s="48" t="str">
        <f>IFERROR(VLOOKUP(AC1725,abbreviation[[description_german]:[abbreviation_budo]],3,FALSE),"")</f>
        <v/>
      </c>
      <c r="AG1725" s="54" t="str">
        <f>IFERROR(VLOOKUP(AF1725,abbreviation[[description_german]:[abbreviation_budo]],3,FALSE),"")</f>
        <v/>
      </c>
      <c r="AJ1725" s="49" t="str">
        <f t="shared" si="236"/>
        <v>_</v>
      </c>
      <c r="AM1725" s="48" t="str">
        <f>IFERROR(VLOOKUP(AL1725,abbreviation[[description_german]:[abbreviation_budo]],3,FALSE),"")</f>
        <v/>
      </c>
      <c r="AP1725" s="54" t="str">
        <f>IFERROR(VLOOKUP(AO1725,abbreviation[[description_german]:[abbreviation_budo]],3,FALSE),"")</f>
        <v/>
      </c>
      <c r="AS1725" s="49" t="str">
        <f t="shared" si="237"/>
        <v>_</v>
      </c>
      <c r="AV1725" s="53" t="str">
        <f>IFERROR(VLOOKUP(AU1725,abbreviation[[description_german]:[abbreviation_budo]],3,FALSE),"")</f>
        <v/>
      </c>
      <c r="AY1725" s="51" t="str">
        <f>IFERROR(VLOOKUP(AX1725,abbreviation[[description_german]:[abbreviation_budo]],3,FALSE),"")</f>
        <v/>
      </c>
      <c r="BB1725" s="51" t="str">
        <f>IFERROR(VLOOKUP(BA1725,abbreviation[[description_german]:[abbreviation_budo]],3,FALSE),"")</f>
        <v/>
      </c>
      <c r="BE1725" s="51" t="str">
        <f>IFERROR(VLOOKUP(BD1725,abbreviation[[description_german]:[abbreviation_budo]],3,FALSE),"")</f>
        <v/>
      </c>
      <c r="BG1725" s="38"/>
      <c r="BH1725" s="49" t="str">
        <f t="shared" si="238"/>
        <v>_</v>
      </c>
      <c r="BK1725" s="53" t="str">
        <f>IFERROR(VLOOKUP(BJ1725,abbreviation[[description_german]:[abbreviation_budo]],3,FALSE),"")</f>
        <v/>
      </c>
      <c r="BN1725" s="51" t="str">
        <f>IFERROR(VLOOKUP(BM1725,abbreviation[[description_german]:[abbreviation_budo]],3,FALSE),"")</f>
        <v/>
      </c>
      <c r="BO1725" s="31"/>
      <c r="BQ1725" s="51" t="str">
        <f>IFERROR(VLOOKUP(BP1725,abbreviation[[description_german]:[abbreviation_budo]],3,FALSE),"")</f>
        <v/>
      </c>
      <c r="BR1725" s="57" t="str">
        <f t="shared" si="239"/>
        <v>_</v>
      </c>
      <c r="BU1725" s="53" t="str">
        <f>IFERROR(VLOOKUP(BT1725,abbreviation[[description_german]:[abbreviation_budo]],3,FALSE),"")</f>
        <v/>
      </c>
      <c r="BV1725" s="60" t="str">
        <f t="shared" si="240"/>
        <v>_</v>
      </c>
      <c r="BY1725" s="48" t="str">
        <f>IFERROR(VLOOKUP(BX1725,category[[category_name_german]:[abbreviation_category_budo]],3,FALSE),"")</f>
        <v/>
      </c>
      <c r="CB1725" s="48" t="str">
        <f>IFERROR(VLOOKUP(CA1725,category[[category_name_german]:[abbreviation_category_budo]],3,FALSE),"")</f>
        <v/>
      </c>
      <c r="CE1725" s="48" t="str">
        <f>IFERROR(VLOOKUP(CD1725,category[[category_name_german]:[abbreviation_category_budo]],3,FALSE),"")</f>
        <v/>
      </c>
      <c r="CH1725" s="48" t="str">
        <f>IFERROR(VLOOKUP(CG1725,category[[category_name_german]:[abbreviation_category_budo]],3,FALSE),"")</f>
        <v/>
      </c>
      <c r="CK1725" s="48" t="str">
        <f>IFERROR(VLOOKUP(CJ1725,category[[category_name_german]:[abbreviation_category_budo]],3,FALSE),"")</f>
        <v/>
      </c>
      <c r="CM1725" s="49" t="str">
        <f t="shared" si="241"/>
        <v/>
      </c>
      <c r="CO1725" s="63" t="str">
        <f t="shared" si="242"/>
        <v/>
      </c>
    </row>
    <row r="1726" spans="4:93" x14ac:dyDescent="0.25">
      <c r="D1726" s="48" t="str">
        <f>IFERROR(VLOOKUP(C1726,category[[category_name_german]:[abbreviation_category_budo]],3,FALSE),"")</f>
        <v/>
      </c>
      <c r="G1726" s="48" t="str">
        <f>IFERROR(VLOOKUP(F1726,category[[category_name_german]:[abbreviation_category_budo]],3,FALSE),"")</f>
        <v/>
      </c>
      <c r="J1726" s="48" t="str">
        <f>IFERROR(VLOOKUP(I1726,category[[category_name_german]:[abbreviation_category_budo]],3,FALSE),"")</f>
        <v/>
      </c>
      <c r="M1726" s="48" t="str">
        <f>IFERROR(VLOOKUP(L1726,category[[category_name_german]:[abbreviation_category_budo]],3,FALSE),"")</f>
        <v/>
      </c>
      <c r="P1726" s="48" t="str">
        <f>IFERROR(VLOOKUP(O1726,category[[category_name_german]:[abbreviation_category_budo]],3,FALSE),"")</f>
        <v/>
      </c>
      <c r="R1726" s="49" t="str">
        <f t="shared" si="234"/>
        <v/>
      </c>
      <c r="U1726" s="48" t="str">
        <f>IFERROR(VLOOKUP(T1726,abbreviation[[description_german]:[abbreviation_budo]],3,FALSE),"")</f>
        <v/>
      </c>
      <c r="X1726" s="51" t="str">
        <f>IFERROR(VLOOKUP(W1726,abbreviation[[description_german]:[abbreviation_budo]],3,FALSE),"")</f>
        <v/>
      </c>
      <c r="Y1726" s="33"/>
      <c r="AA1726" s="49" t="str">
        <f t="shared" si="235"/>
        <v/>
      </c>
      <c r="AD1726" s="48" t="str">
        <f>IFERROR(VLOOKUP(AC1726,abbreviation[[description_german]:[abbreviation_budo]],3,FALSE),"")</f>
        <v/>
      </c>
      <c r="AG1726" s="54" t="str">
        <f>IFERROR(VLOOKUP(AF1726,abbreviation[[description_german]:[abbreviation_budo]],3,FALSE),"")</f>
        <v/>
      </c>
      <c r="AJ1726" s="49" t="str">
        <f t="shared" si="236"/>
        <v>_</v>
      </c>
      <c r="AM1726" s="48" t="str">
        <f>IFERROR(VLOOKUP(AL1726,abbreviation[[description_german]:[abbreviation_budo]],3,FALSE),"")</f>
        <v/>
      </c>
      <c r="AP1726" s="54" t="str">
        <f>IFERROR(VLOOKUP(AO1726,abbreviation[[description_german]:[abbreviation_budo]],3,FALSE),"")</f>
        <v/>
      </c>
      <c r="AS1726" s="49" t="str">
        <f t="shared" si="237"/>
        <v>_</v>
      </c>
      <c r="AV1726" s="53" t="str">
        <f>IFERROR(VLOOKUP(AU1726,abbreviation[[description_german]:[abbreviation_budo]],3,FALSE),"")</f>
        <v/>
      </c>
      <c r="AY1726" s="51" t="str">
        <f>IFERROR(VLOOKUP(AX1726,abbreviation[[description_german]:[abbreviation_budo]],3,FALSE),"")</f>
        <v/>
      </c>
      <c r="BB1726" s="51" t="str">
        <f>IFERROR(VLOOKUP(BA1726,abbreviation[[description_german]:[abbreviation_budo]],3,FALSE),"")</f>
        <v/>
      </c>
      <c r="BE1726" s="51" t="str">
        <f>IFERROR(VLOOKUP(BD1726,abbreviation[[description_german]:[abbreviation_budo]],3,FALSE),"")</f>
        <v/>
      </c>
      <c r="BG1726" s="38"/>
      <c r="BH1726" s="49" t="str">
        <f t="shared" si="238"/>
        <v>_</v>
      </c>
      <c r="BK1726" s="53" t="str">
        <f>IFERROR(VLOOKUP(BJ1726,abbreviation[[description_german]:[abbreviation_budo]],3,FALSE),"")</f>
        <v/>
      </c>
      <c r="BN1726" s="51" t="str">
        <f>IFERROR(VLOOKUP(BM1726,abbreviation[[description_german]:[abbreviation_budo]],3,FALSE),"")</f>
        <v/>
      </c>
      <c r="BO1726" s="31"/>
      <c r="BQ1726" s="51" t="str">
        <f>IFERROR(VLOOKUP(BP1726,abbreviation[[description_german]:[abbreviation_budo]],3,FALSE),"")</f>
        <v/>
      </c>
      <c r="BR1726" s="57" t="str">
        <f t="shared" si="239"/>
        <v>_</v>
      </c>
      <c r="BU1726" s="53" t="str">
        <f>IFERROR(VLOOKUP(BT1726,abbreviation[[description_german]:[abbreviation_budo]],3,FALSE),"")</f>
        <v/>
      </c>
      <c r="BV1726" s="60" t="str">
        <f t="shared" si="240"/>
        <v>_</v>
      </c>
      <c r="BY1726" s="48" t="str">
        <f>IFERROR(VLOOKUP(BX1726,category[[category_name_german]:[abbreviation_category_budo]],3,FALSE),"")</f>
        <v/>
      </c>
      <c r="CB1726" s="48" t="str">
        <f>IFERROR(VLOOKUP(CA1726,category[[category_name_german]:[abbreviation_category_budo]],3,FALSE),"")</f>
        <v/>
      </c>
      <c r="CE1726" s="48" t="str">
        <f>IFERROR(VLOOKUP(CD1726,category[[category_name_german]:[abbreviation_category_budo]],3,FALSE),"")</f>
        <v/>
      </c>
      <c r="CH1726" s="48" t="str">
        <f>IFERROR(VLOOKUP(CG1726,category[[category_name_german]:[abbreviation_category_budo]],3,FALSE),"")</f>
        <v/>
      </c>
      <c r="CK1726" s="48" t="str">
        <f>IFERROR(VLOOKUP(CJ1726,category[[category_name_german]:[abbreviation_category_budo]],3,FALSE),"")</f>
        <v/>
      </c>
      <c r="CM1726" s="49" t="str">
        <f t="shared" si="241"/>
        <v/>
      </c>
      <c r="CO1726" s="63" t="str">
        <f t="shared" si="242"/>
        <v/>
      </c>
    </row>
    <row r="1727" spans="4:93" x14ac:dyDescent="0.25">
      <c r="D1727" s="48" t="str">
        <f>IFERROR(VLOOKUP(C1727,category[[category_name_german]:[abbreviation_category_budo]],3,FALSE),"")</f>
        <v/>
      </c>
      <c r="G1727" s="48" t="str">
        <f>IFERROR(VLOOKUP(F1727,category[[category_name_german]:[abbreviation_category_budo]],3,FALSE),"")</f>
        <v/>
      </c>
      <c r="J1727" s="48" t="str">
        <f>IFERROR(VLOOKUP(I1727,category[[category_name_german]:[abbreviation_category_budo]],3,FALSE),"")</f>
        <v/>
      </c>
      <c r="M1727" s="48" t="str">
        <f>IFERROR(VLOOKUP(L1727,category[[category_name_german]:[abbreviation_category_budo]],3,FALSE),"")</f>
        <v/>
      </c>
      <c r="P1727" s="48" t="str">
        <f>IFERROR(VLOOKUP(O1727,category[[category_name_german]:[abbreviation_category_budo]],3,FALSE),"")</f>
        <v/>
      </c>
      <c r="R1727" s="49" t="str">
        <f t="shared" si="234"/>
        <v/>
      </c>
      <c r="U1727" s="48" t="str">
        <f>IFERROR(VLOOKUP(T1727,abbreviation[[description_german]:[abbreviation_budo]],3,FALSE),"")</f>
        <v/>
      </c>
      <c r="X1727" s="51" t="str">
        <f>IFERROR(VLOOKUP(W1727,abbreviation[[description_german]:[abbreviation_budo]],3,FALSE),"")</f>
        <v/>
      </c>
      <c r="Y1727" s="33"/>
      <c r="AA1727" s="49" t="str">
        <f t="shared" si="235"/>
        <v/>
      </c>
      <c r="AD1727" s="48" t="str">
        <f>IFERROR(VLOOKUP(AC1727,abbreviation[[description_german]:[abbreviation_budo]],3,FALSE),"")</f>
        <v/>
      </c>
      <c r="AG1727" s="54" t="str">
        <f>IFERROR(VLOOKUP(AF1727,abbreviation[[description_german]:[abbreviation_budo]],3,FALSE),"")</f>
        <v/>
      </c>
      <c r="AJ1727" s="49" t="str">
        <f t="shared" si="236"/>
        <v>_</v>
      </c>
      <c r="AM1727" s="48" t="str">
        <f>IFERROR(VLOOKUP(AL1727,abbreviation[[description_german]:[abbreviation_budo]],3,FALSE),"")</f>
        <v/>
      </c>
      <c r="AP1727" s="54" t="str">
        <f>IFERROR(VLOOKUP(AO1727,abbreviation[[description_german]:[abbreviation_budo]],3,FALSE),"")</f>
        <v/>
      </c>
      <c r="AS1727" s="49" t="str">
        <f t="shared" si="237"/>
        <v>_</v>
      </c>
      <c r="AV1727" s="53" t="str">
        <f>IFERROR(VLOOKUP(AU1727,abbreviation[[description_german]:[abbreviation_budo]],3,FALSE),"")</f>
        <v/>
      </c>
      <c r="AY1727" s="51" t="str">
        <f>IFERROR(VLOOKUP(AX1727,abbreviation[[description_german]:[abbreviation_budo]],3,FALSE),"")</f>
        <v/>
      </c>
      <c r="BB1727" s="51" t="str">
        <f>IFERROR(VLOOKUP(BA1727,abbreviation[[description_german]:[abbreviation_budo]],3,FALSE),"")</f>
        <v/>
      </c>
      <c r="BE1727" s="51" t="str">
        <f>IFERROR(VLOOKUP(BD1727,abbreviation[[description_german]:[abbreviation_budo]],3,FALSE),"")</f>
        <v/>
      </c>
      <c r="BG1727" s="38"/>
      <c r="BH1727" s="49" t="str">
        <f t="shared" si="238"/>
        <v>_</v>
      </c>
      <c r="BK1727" s="53" t="str">
        <f>IFERROR(VLOOKUP(BJ1727,abbreviation[[description_german]:[abbreviation_budo]],3,FALSE),"")</f>
        <v/>
      </c>
      <c r="BN1727" s="51" t="str">
        <f>IFERROR(VLOOKUP(BM1727,abbreviation[[description_german]:[abbreviation_budo]],3,FALSE),"")</f>
        <v/>
      </c>
      <c r="BO1727" s="31"/>
      <c r="BQ1727" s="51" t="str">
        <f>IFERROR(VLOOKUP(BP1727,abbreviation[[description_german]:[abbreviation_budo]],3,FALSE),"")</f>
        <v/>
      </c>
      <c r="BR1727" s="57" t="str">
        <f t="shared" si="239"/>
        <v>_</v>
      </c>
      <c r="BU1727" s="53" t="str">
        <f>IFERROR(VLOOKUP(BT1727,abbreviation[[description_german]:[abbreviation_budo]],3,FALSE),"")</f>
        <v/>
      </c>
      <c r="BV1727" s="60" t="str">
        <f t="shared" si="240"/>
        <v>_</v>
      </c>
      <c r="BY1727" s="48" t="str">
        <f>IFERROR(VLOOKUP(BX1727,category[[category_name_german]:[abbreviation_category_budo]],3,FALSE),"")</f>
        <v/>
      </c>
      <c r="CB1727" s="48" t="str">
        <f>IFERROR(VLOOKUP(CA1727,category[[category_name_german]:[abbreviation_category_budo]],3,FALSE),"")</f>
        <v/>
      </c>
      <c r="CE1727" s="48" t="str">
        <f>IFERROR(VLOOKUP(CD1727,category[[category_name_german]:[abbreviation_category_budo]],3,FALSE),"")</f>
        <v/>
      </c>
      <c r="CH1727" s="48" t="str">
        <f>IFERROR(VLOOKUP(CG1727,category[[category_name_german]:[abbreviation_category_budo]],3,FALSE),"")</f>
        <v/>
      </c>
      <c r="CK1727" s="48" t="str">
        <f>IFERROR(VLOOKUP(CJ1727,category[[category_name_german]:[abbreviation_category_budo]],3,FALSE),"")</f>
        <v/>
      </c>
      <c r="CM1727" s="49" t="str">
        <f t="shared" si="241"/>
        <v/>
      </c>
      <c r="CO1727" s="63" t="str">
        <f t="shared" si="242"/>
        <v/>
      </c>
    </row>
    <row r="1728" spans="4:93" x14ac:dyDescent="0.25">
      <c r="D1728" s="48" t="str">
        <f>IFERROR(VLOOKUP(C1728,category[[category_name_german]:[abbreviation_category_budo]],3,FALSE),"")</f>
        <v/>
      </c>
      <c r="G1728" s="48" t="str">
        <f>IFERROR(VLOOKUP(F1728,category[[category_name_german]:[abbreviation_category_budo]],3,FALSE),"")</f>
        <v/>
      </c>
      <c r="J1728" s="48" t="str">
        <f>IFERROR(VLOOKUP(I1728,category[[category_name_german]:[abbreviation_category_budo]],3,FALSE),"")</f>
        <v/>
      </c>
      <c r="M1728" s="48" t="str">
        <f>IFERROR(VLOOKUP(L1728,category[[category_name_german]:[abbreviation_category_budo]],3,FALSE),"")</f>
        <v/>
      </c>
      <c r="P1728" s="48" t="str">
        <f>IFERROR(VLOOKUP(O1728,category[[category_name_german]:[abbreviation_category_budo]],3,FALSE),"")</f>
        <v/>
      </c>
      <c r="R1728" s="49" t="str">
        <f t="shared" si="234"/>
        <v/>
      </c>
      <c r="U1728" s="48" t="str">
        <f>IFERROR(VLOOKUP(T1728,abbreviation[[description_german]:[abbreviation_budo]],3,FALSE),"")</f>
        <v/>
      </c>
      <c r="X1728" s="51" t="str">
        <f>IFERROR(VLOOKUP(W1728,abbreviation[[description_german]:[abbreviation_budo]],3,FALSE),"")</f>
        <v/>
      </c>
      <c r="Y1728" s="33"/>
      <c r="AA1728" s="49" t="str">
        <f t="shared" si="235"/>
        <v/>
      </c>
      <c r="AD1728" s="48" t="str">
        <f>IFERROR(VLOOKUP(AC1728,abbreviation[[description_german]:[abbreviation_budo]],3,FALSE),"")</f>
        <v/>
      </c>
      <c r="AG1728" s="54" t="str">
        <f>IFERROR(VLOOKUP(AF1728,abbreviation[[description_german]:[abbreviation_budo]],3,FALSE),"")</f>
        <v/>
      </c>
      <c r="AJ1728" s="49" t="str">
        <f t="shared" si="236"/>
        <v>_</v>
      </c>
      <c r="AM1728" s="48" t="str">
        <f>IFERROR(VLOOKUP(AL1728,abbreviation[[description_german]:[abbreviation_budo]],3,FALSE),"")</f>
        <v/>
      </c>
      <c r="AP1728" s="54" t="str">
        <f>IFERROR(VLOOKUP(AO1728,abbreviation[[description_german]:[abbreviation_budo]],3,FALSE),"")</f>
        <v/>
      </c>
      <c r="AS1728" s="49" t="str">
        <f t="shared" si="237"/>
        <v>_</v>
      </c>
      <c r="AV1728" s="53" t="str">
        <f>IFERROR(VLOOKUP(AU1728,abbreviation[[description_german]:[abbreviation_budo]],3,FALSE),"")</f>
        <v/>
      </c>
      <c r="AY1728" s="51" t="str">
        <f>IFERROR(VLOOKUP(AX1728,abbreviation[[description_german]:[abbreviation_budo]],3,FALSE),"")</f>
        <v/>
      </c>
      <c r="BB1728" s="51" t="str">
        <f>IFERROR(VLOOKUP(BA1728,abbreviation[[description_german]:[abbreviation_budo]],3,FALSE),"")</f>
        <v/>
      </c>
      <c r="BE1728" s="51" t="str">
        <f>IFERROR(VLOOKUP(BD1728,abbreviation[[description_german]:[abbreviation_budo]],3,FALSE),"")</f>
        <v/>
      </c>
      <c r="BG1728" s="38"/>
      <c r="BH1728" s="49" t="str">
        <f t="shared" si="238"/>
        <v>_</v>
      </c>
      <c r="BK1728" s="53" t="str">
        <f>IFERROR(VLOOKUP(BJ1728,abbreviation[[description_german]:[abbreviation_budo]],3,FALSE),"")</f>
        <v/>
      </c>
      <c r="BN1728" s="51" t="str">
        <f>IFERROR(VLOOKUP(BM1728,abbreviation[[description_german]:[abbreviation_budo]],3,FALSE),"")</f>
        <v/>
      </c>
      <c r="BO1728" s="31"/>
      <c r="BQ1728" s="51" t="str">
        <f>IFERROR(VLOOKUP(BP1728,abbreviation[[description_german]:[abbreviation_budo]],3,FALSE),"")</f>
        <v/>
      </c>
      <c r="BR1728" s="57" t="str">
        <f t="shared" si="239"/>
        <v>_</v>
      </c>
      <c r="BU1728" s="53" t="str">
        <f>IFERROR(VLOOKUP(BT1728,abbreviation[[description_german]:[abbreviation_budo]],3,FALSE),"")</f>
        <v/>
      </c>
      <c r="BV1728" s="60" t="str">
        <f t="shared" si="240"/>
        <v>_</v>
      </c>
      <c r="BY1728" s="48" t="str">
        <f>IFERROR(VLOOKUP(BX1728,category[[category_name_german]:[abbreviation_category_budo]],3,FALSE),"")</f>
        <v/>
      </c>
      <c r="CB1728" s="48" t="str">
        <f>IFERROR(VLOOKUP(CA1728,category[[category_name_german]:[abbreviation_category_budo]],3,FALSE),"")</f>
        <v/>
      </c>
      <c r="CE1728" s="48" t="str">
        <f>IFERROR(VLOOKUP(CD1728,category[[category_name_german]:[abbreviation_category_budo]],3,FALSE),"")</f>
        <v/>
      </c>
      <c r="CH1728" s="48" t="str">
        <f>IFERROR(VLOOKUP(CG1728,category[[category_name_german]:[abbreviation_category_budo]],3,FALSE),"")</f>
        <v/>
      </c>
      <c r="CK1728" s="48" t="str">
        <f>IFERROR(VLOOKUP(CJ1728,category[[category_name_german]:[abbreviation_category_budo]],3,FALSE),"")</f>
        <v/>
      </c>
      <c r="CM1728" s="49" t="str">
        <f t="shared" si="241"/>
        <v/>
      </c>
      <c r="CO1728" s="63" t="str">
        <f t="shared" si="242"/>
        <v/>
      </c>
    </row>
    <row r="1729" spans="4:93" x14ac:dyDescent="0.25">
      <c r="D1729" s="48" t="str">
        <f>IFERROR(VLOOKUP(C1729,category[[category_name_german]:[abbreviation_category_budo]],3,FALSE),"")</f>
        <v/>
      </c>
      <c r="G1729" s="48" t="str">
        <f>IFERROR(VLOOKUP(F1729,category[[category_name_german]:[abbreviation_category_budo]],3,FALSE),"")</f>
        <v/>
      </c>
      <c r="J1729" s="48" t="str">
        <f>IFERROR(VLOOKUP(I1729,category[[category_name_german]:[abbreviation_category_budo]],3,FALSE),"")</f>
        <v/>
      </c>
      <c r="M1729" s="48" t="str">
        <f>IFERROR(VLOOKUP(L1729,category[[category_name_german]:[abbreviation_category_budo]],3,FALSE),"")</f>
        <v/>
      </c>
      <c r="P1729" s="48" t="str">
        <f>IFERROR(VLOOKUP(O1729,category[[category_name_german]:[abbreviation_category_budo]],3,FALSE),"")</f>
        <v/>
      </c>
      <c r="R1729" s="49" t="str">
        <f t="shared" si="234"/>
        <v/>
      </c>
      <c r="U1729" s="48" t="str">
        <f>IFERROR(VLOOKUP(T1729,abbreviation[[description_german]:[abbreviation_budo]],3,FALSE),"")</f>
        <v/>
      </c>
      <c r="X1729" s="51" t="str">
        <f>IFERROR(VLOOKUP(W1729,abbreviation[[description_german]:[abbreviation_budo]],3,FALSE),"")</f>
        <v/>
      </c>
      <c r="Y1729" s="33"/>
      <c r="AA1729" s="49" t="str">
        <f t="shared" si="235"/>
        <v/>
      </c>
      <c r="AD1729" s="48" t="str">
        <f>IFERROR(VLOOKUP(AC1729,abbreviation[[description_german]:[abbreviation_budo]],3,FALSE),"")</f>
        <v/>
      </c>
      <c r="AG1729" s="54" t="str">
        <f>IFERROR(VLOOKUP(AF1729,abbreviation[[description_german]:[abbreviation_budo]],3,FALSE),"")</f>
        <v/>
      </c>
      <c r="AJ1729" s="49" t="str">
        <f t="shared" si="236"/>
        <v>_</v>
      </c>
      <c r="AM1729" s="48" t="str">
        <f>IFERROR(VLOOKUP(AL1729,abbreviation[[description_german]:[abbreviation_budo]],3,FALSE),"")</f>
        <v/>
      </c>
      <c r="AP1729" s="54" t="str">
        <f>IFERROR(VLOOKUP(AO1729,abbreviation[[description_german]:[abbreviation_budo]],3,FALSE),"")</f>
        <v/>
      </c>
      <c r="AS1729" s="49" t="str">
        <f t="shared" si="237"/>
        <v>_</v>
      </c>
      <c r="AV1729" s="53" t="str">
        <f>IFERROR(VLOOKUP(AU1729,abbreviation[[description_german]:[abbreviation_budo]],3,FALSE),"")</f>
        <v/>
      </c>
      <c r="AY1729" s="51" t="str">
        <f>IFERROR(VLOOKUP(AX1729,abbreviation[[description_german]:[abbreviation_budo]],3,FALSE),"")</f>
        <v/>
      </c>
      <c r="BB1729" s="51" t="str">
        <f>IFERROR(VLOOKUP(BA1729,abbreviation[[description_german]:[abbreviation_budo]],3,FALSE),"")</f>
        <v/>
      </c>
      <c r="BE1729" s="51" t="str">
        <f>IFERROR(VLOOKUP(BD1729,abbreviation[[description_german]:[abbreviation_budo]],3,FALSE),"")</f>
        <v/>
      </c>
      <c r="BG1729" s="38"/>
      <c r="BH1729" s="49" t="str">
        <f t="shared" si="238"/>
        <v>_</v>
      </c>
      <c r="BK1729" s="53" t="str">
        <f>IFERROR(VLOOKUP(BJ1729,abbreviation[[description_german]:[abbreviation_budo]],3,FALSE),"")</f>
        <v/>
      </c>
      <c r="BN1729" s="51" t="str">
        <f>IFERROR(VLOOKUP(BM1729,abbreviation[[description_german]:[abbreviation_budo]],3,FALSE),"")</f>
        <v/>
      </c>
      <c r="BO1729" s="31"/>
      <c r="BQ1729" s="51" t="str">
        <f>IFERROR(VLOOKUP(BP1729,abbreviation[[description_german]:[abbreviation_budo]],3,FALSE),"")</f>
        <v/>
      </c>
      <c r="BR1729" s="57" t="str">
        <f t="shared" si="239"/>
        <v>_</v>
      </c>
      <c r="BU1729" s="53" t="str">
        <f>IFERROR(VLOOKUP(BT1729,abbreviation[[description_german]:[abbreviation_budo]],3,FALSE),"")</f>
        <v/>
      </c>
      <c r="BV1729" s="60" t="str">
        <f t="shared" si="240"/>
        <v>_</v>
      </c>
      <c r="BY1729" s="48" t="str">
        <f>IFERROR(VLOOKUP(BX1729,category[[category_name_german]:[abbreviation_category_budo]],3,FALSE),"")</f>
        <v/>
      </c>
      <c r="CB1729" s="48" t="str">
        <f>IFERROR(VLOOKUP(CA1729,category[[category_name_german]:[abbreviation_category_budo]],3,FALSE),"")</f>
        <v/>
      </c>
      <c r="CE1729" s="48" t="str">
        <f>IFERROR(VLOOKUP(CD1729,category[[category_name_german]:[abbreviation_category_budo]],3,FALSE),"")</f>
        <v/>
      </c>
      <c r="CH1729" s="48" t="str">
        <f>IFERROR(VLOOKUP(CG1729,category[[category_name_german]:[abbreviation_category_budo]],3,FALSE),"")</f>
        <v/>
      </c>
      <c r="CK1729" s="48" t="str">
        <f>IFERROR(VLOOKUP(CJ1729,category[[category_name_german]:[abbreviation_category_budo]],3,FALSE),"")</f>
        <v/>
      </c>
      <c r="CM1729" s="49" t="str">
        <f t="shared" si="241"/>
        <v/>
      </c>
      <c r="CO1729" s="63" t="str">
        <f t="shared" si="242"/>
        <v/>
      </c>
    </row>
    <row r="1730" spans="4:93" x14ac:dyDescent="0.25">
      <c r="D1730" s="48" t="str">
        <f>IFERROR(VLOOKUP(C1730,category[[category_name_german]:[abbreviation_category_budo]],3,FALSE),"")</f>
        <v/>
      </c>
      <c r="G1730" s="48" t="str">
        <f>IFERROR(VLOOKUP(F1730,category[[category_name_german]:[abbreviation_category_budo]],3,FALSE),"")</f>
        <v/>
      </c>
      <c r="J1730" s="48" t="str">
        <f>IFERROR(VLOOKUP(I1730,category[[category_name_german]:[abbreviation_category_budo]],3,FALSE),"")</f>
        <v/>
      </c>
      <c r="M1730" s="48" t="str">
        <f>IFERROR(VLOOKUP(L1730,category[[category_name_german]:[abbreviation_category_budo]],3,FALSE),"")</f>
        <v/>
      </c>
      <c r="P1730" s="48" t="str">
        <f>IFERROR(VLOOKUP(O1730,category[[category_name_german]:[abbreviation_category_budo]],3,FALSE),"")</f>
        <v/>
      </c>
      <c r="R1730" s="49" t="str">
        <f t="shared" si="234"/>
        <v/>
      </c>
      <c r="U1730" s="48" t="str">
        <f>IFERROR(VLOOKUP(T1730,abbreviation[[description_german]:[abbreviation_budo]],3,FALSE),"")</f>
        <v/>
      </c>
      <c r="X1730" s="51" t="str">
        <f>IFERROR(VLOOKUP(W1730,abbreviation[[description_german]:[abbreviation_budo]],3,FALSE),"")</f>
        <v/>
      </c>
      <c r="Y1730" s="33"/>
      <c r="AA1730" s="49" t="str">
        <f t="shared" si="235"/>
        <v/>
      </c>
      <c r="AD1730" s="48" t="str">
        <f>IFERROR(VLOOKUP(AC1730,abbreviation[[description_german]:[abbreviation_budo]],3,FALSE),"")</f>
        <v/>
      </c>
      <c r="AG1730" s="54" t="str">
        <f>IFERROR(VLOOKUP(AF1730,abbreviation[[description_german]:[abbreviation_budo]],3,FALSE),"")</f>
        <v/>
      </c>
      <c r="AJ1730" s="49" t="str">
        <f t="shared" si="236"/>
        <v>_</v>
      </c>
      <c r="AM1730" s="48" t="str">
        <f>IFERROR(VLOOKUP(AL1730,abbreviation[[description_german]:[abbreviation_budo]],3,FALSE),"")</f>
        <v/>
      </c>
      <c r="AP1730" s="54" t="str">
        <f>IFERROR(VLOOKUP(AO1730,abbreviation[[description_german]:[abbreviation_budo]],3,FALSE),"")</f>
        <v/>
      </c>
      <c r="AS1730" s="49" t="str">
        <f t="shared" si="237"/>
        <v>_</v>
      </c>
      <c r="AV1730" s="53" t="str">
        <f>IFERROR(VLOOKUP(AU1730,abbreviation[[description_german]:[abbreviation_budo]],3,FALSE),"")</f>
        <v/>
      </c>
      <c r="AY1730" s="51" t="str">
        <f>IFERROR(VLOOKUP(AX1730,abbreviation[[description_german]:[abbreviation_budo]],3,FALSE),"")</f>
        <v/>
      </c>
      <c r="BB1730" s="51" t="str">
        <f>IFERROR(VLOOKUP(BA1730,abbreviation[[description_german]:[abbreviation_budo]],3,FALSE),"")</f>
        <v/>
      </c>
      <c r="BE1730" s="51" t="str">
        <f>IFERROR(VLOOKUP(BD1730,abbreviation[[description_german]:[abbreviation_budo]],3,FALSE),"")</f>
        <v/>
      </c>
      <c r="BG1730" s="38"/>
      <c r="BH1730" s="49" t="str">
        <f t="shared" si="238"/>
        <v>_</v>
      </c>
      <c r="BK1730" s="53" t="str">
        <f>IFERROR(VLOOKUP(BJ1730,abbreviation[[description_german]:[abbreviation_budo]],3,FALSE),"")</f>
        <v/>
      </c>
      <c r="BN1730" s="51" t="str">
        <f>IFERROR(VLOOKUP(BM1730,abbreviation[[description_german]:[abbreviation_budo]],3,FALSE),"")</f>
        <v/>
      </c>
      <c r="BO1730" s="31"/>
      <c r="BQ1730" s="51" t="str">
        <f>IFERROR(VLOOKUP(BP1730,abbreviation[[description_german]:[abbreviation_budo]],3,FALSE),"")</f>
        <v/>
      </c>
      <c r="BR1730" s="57" t="str">
        <f t="shared" si="239"/>
        <v>_</v>
      </c>
      <c r="BU1730" s="53" t="str">
        <f>IFERROR(VLOOKUP(BT1730,abbreviation[[description_german]:[abbreviation_budo]],3,FALSE),"")</f>
        <v/>
      </c>
      <c r="BV1730" s="60" t="str">
        <f t="shared" si="240"/>
        <v>_</v>
      </c>
      <c r="BY1730" s="48" t="str">
        <f>IFERROR(VLOOKUP(BX1730,category[[category_name_german]:[abbreviation_category_budo]],3,FALSE),"")</f>
        <v/>
      </c>
      <c r="CB1730" s="48" t="str">
        <f>IFERROR(VLOOKUP(CA1730,category[[category_name_german]:[abbreviation_category_budo]],3,FALSE),"")</f>
        <v/>
      </c>
      <c r="CE1730" s="48" t="str">
        <f>IFERROR(VLOOKUP(CD1730,category[[category_name_german]:[abbreviation_category_budo]],3,FALSE),"")</f>
        <v/>
      </c>
      <c r="CH1730" s="48" t="str">
        <f>IFERROR(VLOOKUP(CG1730,category[[category_name_german]:[abbreviation_category_budo]],3,FALSE),"")</f>
        <v/>
      </c>
      <c r="CK1730" s="48" t="str">
        <f>IFERROR(VLOOKUP(CJ1730,category[[category_name_german]:[abbreviation_category_budo]],3,FALSE),"")</f>
        <v/>
      </c>
      <c r="CM1730" s="49" t="str">
        <f t="shared" si="241"/>
        <v/>
      </c>
      <c r="CO1730" s="63" t="str">
        <f t="shared" si="242"/>
        <v/>
      </c>
    </row>
    <row r="1731" spans="4:93" x14ac:dyDescent="0.25">
      <c r="D1731" s="48" t="str">
        <f>IFERROR(VLOOKUP(C1731,category[[category_name_german]:[abbreviation_category_budo]],3,FALSE),"")</f>
        <v/>
      </c>
      <c r="G1731" s="48" t="str">
        <f>IFERROR(VLOOKUP(F1731,category[[category_name_german]:[abbreviation_category_budo]],3,FALSE),"")</f>
        <v/>
      </c>
      <c r="J1731" s="48" t="str">
        <f>IFERROR(VLOOKUP(I1731,category[[category_name_german]:[abbreviation_category_budo]],3,FALSE),"")</f>
        <v/>
      </c>
      <c r="M1731" s="48" t="str">
        <f>IFERROR(VLOOKUP(L1731,category[[category_name_german]:[abbreviation_category_budo]],3,FALSE),"")</f>
        <v/>
      </c>
      <c r="P1731" s="48" t="str">
        <f>IFERROR(VLOOKUP(O1731,category[[category_name_german]:[abbreviation_category_budo]],3,FALSE),"")</f>
        <v/>
      </c>
      <c r="R1731" s="49" t="str">
        <f t="shared" si="234"/>
        <v/>
      </c>
      <c r="U1731" s="48" t="str">
        <f>IFERROR(VLOOKUP(T1731,abbreviation[[description_german]:[abbreviation_budo]],3,FALSE),"")</f>
        <v/>
      </c>
      <c r="X1731" s="51" t="str">
        <f>IFERROR(VLOOKUP(W1731,abbreviation[[description_german]:[abbreviation_budo]],3,FALSE),"")</f>
        <v/>
      </c>
      <c r="Y1731" s="33"/>
      <c r="AA1731" s="49" t="str">
        <f t="shared" si="235"/>
        <v/>
      </c>
      <c r="AD1731" s="48" t="str">
        <f>IFERROR(VLOOKUP(AC1731,abbreviation[[description_german]:[abbreviation_budo]],3,FALSE),"")</f>
        <v/>
      </c>
      <c r="AG1731" s="54" t="str">
        <f>IFERROR(VLOOKUP(AF1731,abbreviation[[description_german]:[abbreviation_budo]],3,FALSE),"")</f>
        <v/>
      </c>
      <c r="AJ1731" s="49" t="str">
        <f t="shared" si="236"/>
        <v>_</v>
      </c>
      <c r="AM1731" s="48" t="str">
        <f>IFERROR(VLOOKUP(AL1731,abbreviation[[description_german]:[abbreviation_budo]],3,FALSE),"")</f>
        <v/>
      </c>
      <c r="AP1731" s="54" t="str">
        <f>IFERROR(VLOOKUP(AO1731,abbreviation[[description_german]:[abbreviation_budo]],3,FALSE),"")</f>
        <v/>
      </c>
      <c r="AS1731" s="49" t="str">
        <f t="shared" si="237"/>
        <v>_</v>
      </c>
      <c r="AV1731" s="53" t="str">
        <f>IFERROR(VLOOKUP(AU1731,abbreviation[[description_german]:[abbreviation_budo]],3,FALSE),"")</f>
        <v/>
      </c>
      <c r="AY1731" s="51" t="str">
        <f>IFERROR(VLOOKUP(AX1731,abbreviation[[description_german]:[abbreviation_budo]],3,FALSE),"")</f>
        <v/>
      </c>
      <c r="BB1731" s="51" t="str">
        <f>IFERROR(VLOOKUP(BA1731,abbreviation[[description_german]:[abbreviation_budo]],3,FALSE),"")</f>
        <v/>
      </c>
      <c r="BE1731" s="51" t="str">
        <f>IFERROR(VLOOKUP(BD1731,abbreviation[[description_german]:[abbreviation_budo]],3,FALSE),"")</f>
        <v/>
      </c>
      <c r="BG1731" s="38"/>
      <c r="BH1731" s="49" t="str">
        <f t="shared" si="238"/>
        <v>_</v>
      </c>
      <c r="BK1731" s="53" t="str">
        <f>IFERROR(VLOOKUP(BJ1731,abbreviation[[description_german]:[abbreviation_budo]],3,FALSE),"")</f>
        <v/>
      </c>
      <c r="BN1731" s="51" t="str">
        <f>IFERROR(VLOOKUP(BM1731,abbreviation[[description_german]:[abbreviation_budo]],3,FALSE),"")</f>
        <v/>
      </c>
      <c r="BO1731" s="31"/>
      <c r="BQ1731" s="51" t="str">
        <f>IFERROR(VLOOKUP(BP1731,abbreviation[[description_german]:[abbreviation_budo]],3,FALSE),"")</f>
        <v/>
      </c>
      <c r="BR1731" s="57" t="str">
        <f t="shared" si="239"/>
        <v>_</v>
      </c>
      <c r="BU1731" s="53" t="str">
        <f>IFERROR(VLOOKUP(BT1731,abbreviation[[description_german]:[abbreviation_budo]],3,FALSE),"")</f>
        <v/>
      </c>
      <c r="BV1731" s="60" t="str">
        <f t="shared" si="240"/>
        <v>_</v>
      </c>
      <c r="BY1731" s="48" t="str">
        <f>IFERROR(VLOOKUP(BX1731,category[[category_name_german]:[abbreviation_category_budo]],3,FALSE),"")</f>
        <v/>
      </c>
      <c r="CB1731" s="48" t="str">
        <f>IFERROR(VLOOKUP(CA1731,category[[category_name_german]:[abbreviation_category_budo]],3,FALSE),"")</f>
        <v/>
      </c>
      <c r="CE1731" s="48" t="str">
        <f>IFERROR(VLOOKUP(CD1731,category[[category_name_german]:[abbreviation_category_budo]],3,FALSE),"")</f>
        <v/>
      </c>
      <c r="CH1731" s="48" t="str">
        <f>IFERROR(VLOOKUP(CG1731,category[[category_name_german]:[abbreviation_category_budo]],3,FALSE),"")</f>
        <v/>
      </c>
      <c r="CK1731" s="48" t="str">
        <f>IFERROR(VLOOKUP(CJ1731,category[[category_name_german]:[abbreviation_category_budo]],3,FALSE),"")</f>
        <v/>
      </c>
      <c r="CM1731" s="49" t="str">
        <f t="shared" si="241"/>
        <v/>
      </c>
      <c r="CO1731" s="63" t="str">
        <f t="shared" si="242"/>
        <v/>
      </c>
    </row>
    <row r="1732" spans="4:93" x14ac:dyDescent="0.25">
      <c r="D1732" s="48" t="str">
        <f>IFERROR(VLOOKUP(C1732,category[[category_name_german]:[abbreviation_category_budo]],3,FALSE),"")</f>
        <v/>
      </c>
      <c r="G1732" s="48" t="str">
        <f>IFERROR(VLOOKUP(F1732,category[[category_name_german]:[abbreviation_category_budo]],3,FALSE),"")</f>
        <v/>
      </c>
      <c r="J1732" s="48" t="str">
        <f>IFERROR(VLOOKUP(I1732,category[[category_name_german]:[abbreviation_category_budo]],3,FALSE),"")</f>
        <v/>
      </c>
      <c r="M1732" s="48" t="str">
        <f>IFERROR(VLOOKUP(L1732,category[[category_name_german]:[abbreviation_category_budo]],3,FALSE),"")</f>
        <v/>
      </c>
      <c r="P1732" s="48" t="str">
        <f>IFERROR(VLOOKUP(O1732,category[[category_name_german]:[abbreviation_category_budo]],3,FALSE),"")</f>
        <v/>
      </c>
      <c r="R1732" s="49" t="str">
        <f t="shared" ref="R1732:R1795" si="243">(D1732&amp;IF(OR(ISNUMBER(E1732),ISTEXT(E1732)),"-"&amp;E1732,))&amp;(IF(ISTEXT(F1732),"_",)&amp;G1732&amp;IF(OR(ISNUMBER(H1732),ISTEXT(H1732)),"-"&amp;H1732,))&amp;(IF(ISTEXT(I1732),"_",)&amp;J1732&amp;IF(OR(ISNUMBER(K1732),ISTEXT(K1732)),"-"&amp;K1732,))&amp;(IF(ISTEXT(L1732),"_",)&amp;M1732&amp;IF(OR(ISNUMBER(N1732),ISTEXT(N1732)),"-"&amp;N1732,))&amp;(IF(ISTEXT(O1732),"_",)&amp;P1732&amp;IF(OR(ISNUMBER(Q1732),ISTEXT(Q1732)),"-"&amp;Q1732,))</f>
        <v/>
      </c>
      <c r="U1732" s="48" t="str">
        <f>IFERROR(VLOOKUP(T1732,abbreviation[[description_german]:[abbreviation_budo]],3,FALSE),"")</f>
        <v/>
      </c>
      <c r="X1732" s="51" t="str">
        <f>IFERROR(VLOOKUP(W1732,abbreviation[[description_german]:[abbreviation_budo]],3,FALSE),"")</f>
        <v/>
      </c>
      <c r="Y1732" s="33"/>
      <c r="AA1732" s="49" t="str">
        <f t="shared" ref="AA1732:AA1795" si="244">(IF(AND(ISTEXT(R1732),R1732&lt;&gt;""),"_._",)&amp;U1732&amp;IF(ISTEXT(W1732),"."&amp;X1732,)&amp;IF(OR(ISTEXT(Z1732),ISNUMBER(Z1732)),"-"&amp;Z1732,))</f>
        <v/>
      </c>
      <c r="AD1732" s="48" t="str">
        <f>IFERROR(VLOOKUP(AC1732,abbreviation[[description_german]:[abbreviation_budo]],3,FALSE),"")</f>
        <v/>
      </c>
      <c r="AG1732" s="54" t="str">
        <f>IFERROR(VLOOKUP(AF1732,abbreviation[[description_german]:[abbreviation_budo]],3,FALSE),"")</f>
        <v/>
      </c>
      <c r="AJ1732" s="49" t="str">
        <f t="shared" ref="AJ1732:AJ1795" si="245">("_"&amp;AD1732&amp;IF(ISTEXT(AF1732),"."&amp;AG1732,)&amp;IF(OR(ISTEXT(AI1732),ISNUMBER(AI1732)),"-"&amp;AI1732,))</f>
        <v>_</v>
      </c>
      <c r="AM1732" s="48" t="str">
        <f>IFERROR(VLOOKUP(AL1732,abbreviation[[description_german]:[abbreviation_budo]],3,FALSE),"")</f>
        <v/>
      </c>
      <c r="AP1732" s="54" t="str">
        <f>IFERROR(VLOOKUP(AO1732,abbreviation[[description_german]:[abbreviation_budo]],3,FALSE),"")</f>
        <v/>
      </c>
      <c r="AS1732" s="49" t="str">
        <f t="shared" ref="AS1732:AS1795" si="246">("_"&amp;AM1732&amp;IF(ISTEXT(AO1732),"."&amp;AP1732,)&amp;IF(OR(ISTEXT(AR1732),ISNUMBER(AR1732)),"-"&amp;AR1732,))</f>
        <v>_</v>
      </c>
      <c r="AV1732" s="53" t="str">
        <f>IFERROR(VLOOKUP(AU1732,abbreviation[[description_german]:[abbreviation_budo]],3,FALSE),"")</f>
        <v/>
      </c>
      <c r="AY1732" s="51" t="str">
        <f>IFERROR(VLOOKUP(AX1732,abbreviation[[description_german]:[abbreviation_budo]],3,FALSE),"")</f>
        <v/>
      </c>
      <c r="BB1732" s="51" t="str">
        <f>IFERROR(VLOOKUP(BA1732,abbreviation[[description_german]:[abbreviation_budo]],3,FALSE),"")</f>
        <v/>
      </c>
      <c r="BE1732" s="51" t="str">
        <f>IFERROR(VLOOKUP(BD1732,abbreviation[[description_german]:[abbreviation_budo]],3,FALSE),"")</f>
        <v/>
      </c>
      <c r="BG1732" s="38"/>
      <c r="BH1732" s="49" t="str">
        <f t="shared" ref="BH1732:BH1795" si="247">("_"&amp;AV1732&amp;IF(ISTEXT(AX1732),"."&amp;AY1732,)&amp;IF(ISTEXT(BA1732),"."&amp;BB1732,)&amp;IF(ISTEXT(BD1732),"."&amp;BE1732,)&amp;IF(OR(ISTEXT(BG1732),ISNUMBER(BG1732)),"-"&amp;BG1732,))</f>
        <v>_</v>
      </c>
      <c r="BK1732" s="53" t="str">
        <f>IFERROR(VLOOKUP(BJ1732,abbreviation[[description_german]:[abbreviation_budo]],3,FALSE),"")</f>
        <v/>
      </c>
      <c r="BN1732" s="51" t="str">
        <f>IFERROR(VLOOKUP(BM1732,abbreviation[[description_german]:[abbreviation_budo]],3,FALSE),"")</f>
        <v/>
      </c>
      <c r="BO1732" s="31"/>
      <c r="BQ1732" s="51" t="str">
        <f>IFERROR(VLOOKUP(BP1732,abbreviation[[description_german]:[abbreviation_budo]],3,FALSE),"")</f>
        <v/>
      </c>
      <c r="BR1732" s="57" t="str">
        <f t="shared" ref="BR1732:BR1795" si="248">("_"&amp;BK1732&amp;IF(ISTEXT(BM1732),"."&amp;BN1732,)&amp;IF(ISTEXT(BP1732),"."&amp;BQ1732,))</f>
        <v>_</v>
      </c>
      <c r="BU1732" s="53" t="str">
        <f>IFERROR(VLOOKUP(BT1732,abbreviation[[description_german]:[abbreviation_budo]],3,FALSE),"")</f>
        <v/>
      </c>
      <c r="BV1732" s="60" t="str">
        <f t="shared" ref="BV1732:BV1795" si="249">"_"&amp;BU1732</f>
        <v>_</v>
      </c>
      <c r="BY1732" s="48" t="str">
        <f>IFERROR(VLOOKUP(BX1732,category[[category_name_german]:[abbreviation_category_budo]],3,FALSE),"")</f>
        <v/>
      </c>
      <c r="CB1732" s="48" t="str">
        <f>IFERROR(VLOOKUP(CA1732,category[[category_name_german]:[abbreviation_category_budo]],3,FALSE),"")</f>
        <v/>
      </c>
      <c r="CE1732" s="48" t="str">
        <f>IFERROR(VLOOKUP(CD1732,category[[category_name_german]:[abbreviation_category_budo]],3,FALSE),"")</f>
        <v/>
      </c>
      <c r="CH1732" s="48" t="str">
        <f>IFERROR(VLOOKUP(CG1732,category[[category_name_german]:[abbreviation_category_budo]],3,FALSE),"")</f>
        <v/>
      </c>
      <c r="CK1732" s="48" t="str">
        <f>IFERROR(VLOOKUP(CJ1732,category[[category_name_german]:[abbreviation_category_budo]],3,FALSE),"")</f>
        <v/>
      </c>
      <c r="CM1732" s="49" t="str">
        <f t="shared" ref="CM1732:CM1795" si="250">(IF(ISTEXT(BX1732),"_",)&amp;BY1732&amp;IF(OR(ISNUMBER(BZ1732),ISTEXT(BZ1732)),"-"&amp;BZ1732,))&amp;(IF(ISTEXT(CA1732),"_",)&amp;CB1732&amp;IF(OR(ISNUMBER(CC1732),ISTEXT(CC1732)),"-"&amp;CC1732,))&amp;(IF(ISTEXT(CD1732),"_",)&amp;CE1732&amp;IF(OR(ISNUMBER(CF1732),ISTEXT(CF1732)),"-"&amp;CF1732,))&amp;(IF(ISTEXT(CG1732),"_",)&amp;CH1732&amp;IF(OR(ISNUMBER(CI1732),ISTEXT(CI1732)),"-"&amp;CI1732,))&amp;(IF(ISTEXT(CJ1732),"_",)&amp;CK1732&amp;IF(OR(ISNUMBER(CL1732),ISTEXT(CL1732)),"-"&amp;CL1732,))</f>
        <v/>
      </c>
      <c r="CO1732" s="63" t="str">
        <f t="shared" ref="CO1732:CO1795" si="251">IF(AND(T1732&lt;&gt;"",AC1732&lt;&gt;"",AL1732&lt;&gt;"",AU1732&lt;&gt;"",BJ1732&lt;&gt;"",BX1732&lt;&gt;"",C1732&lt;&gt;"",A1732&lt;&gt;"",B1732&lt;&gt;""),(R1732&amp;AA1732&amp;AJ1732&amp;AS1732&amp;BH1732&amp;BR1732&amp;BV1732&amp;CM1732),"")</f>
        <v/>
      </c>
    </row>
    <row r="1733" spans="4:93" x14ac:dyDescent="0.25">
      <c r="D1733" s="48" t="str">
        <f>IFERROR(VLOOKUP(C1733,category[[category_name_german]:[abbreviation_category_budo]],3,FALSE),"")</f>
        <v/>
      </c>
      <c r="G1733" s="48" t="str">
        <f>IFERROR(VLOOKUP(F1733,category[[category_name_german]:[abbreviation_category_budo]],3,FALSE),"")</f>
        <v/>
      </c>
      <c r="J1733" s="48" t="str">
        <f>IFERROR(VLOOKUP(I1733,category[[category_name_german]:[abbreviation_category_budo]],3,FALSE),"")</f>
        <v/>
      </c>
      <c r="M1733" s="48" t="str">
        <f>IFERROR(VLOOKUP(L1733,category[[category_name_german]:[abbreviation_category_budo]],3,FALSE),"")</f>
        <v/>
      </c>
      <c r="P1733" s="48" t="str">
        <f>IFERROR(VLOOKUP(O1733,category[[category_name_german]:[abbreviation_category_budo]],3,FALSE),"")</f>
        <v/>
      </c>
      <c r="R1733" s="49" t="str">
        <f t="shared" si="243"/>
        <v/>
      </c>
      <c r="U1733" s="48" t="str">
        <f>IFERROR(VLOOKUP(T1733,abbreviation[[description_german]:[abbreviation_budo]],3,FALSE),"")</f>
        <v/>
      </c>
      <c r="X1733" s="51" t="str">
        <f>IFERROR(VLOOKUP(W1733,abbreviation[[description_german]:[abbreviation_budo]],3,FALSE),"")</f>
        <v/>
      </c>
      <c r="Y1733" s="33"/>
      <c r="AA1733" s="49" t="str">
        <f t="shared" si="244"/>
        <v/>
      </c>
      <c r="AD1733" s="48" t="str">
        <f>IFERROR(VLOOKUP(AC1733,abbreviation[[description_german]:[abbreviation_budo]],3,FALSE),"")</f>
        <v/>
      </c>
      <c r="AG1733" s="54" t="str">
        <f>IFERROR(VLOOKUP(AF1733,abbreviation[[description_german]:[abbreviation_budo]],3,FALSE),"")</f>
        <v/>
      </c>
      <c r="AJ1733" s="49" t="str">
        <f t="shared" si="245"/>
        <v>_</v>
      </c>
      <c r="AM1733" s="48" t="str">
        <f>IFERROR(VLOOKUP(AL1733,abbreviation[[description_german]:[abbreviation_budo]],3,FALSE),"")</f>
        <v/>
      </c>
      <c r="AP1733" s="54" t="str">
        <f>IFERROR(VLOOKUP(AO1733,abbreviation[[description_german]:[abbreviation_budo]],3,FALSE),"")</f>
        <v/>
      </c>
      <c r="AS1733" s="49" t="str">
        <f t="shared" si="246"/>
        <v>_</v>
      </c>
      <c r="AV1733" s="53" t="str">
        <f>IFERROR(VLOOKUP(AU1733,abbreviation[[description_german]:[abbreviation_budo]],3,FALSE),"")</f>
        <v/>
      </c>
      <c r="AY1733" s="51" t="str">
        <f>IFERROR(VLOOKUP(AX1733,abbreviation[[description_german]:[abbreviation_budo]],3,FALSE),"")</f>
        <v/>
      </c>
      <c r="BB1733" s="51" t="str">
        <f>IFERROR(VLOOKUP(BA1733,abbreviation[[description_german]:[abbreviation_budo]],3,FALSE),"")</f>
        <v/>
      </c>
      <c r="BE1733" s="51" t="str">
        <f>IFERROR(VLOOKUP(BD1733,abbreviation[[description_german]:[abbreviation_budo]],3,FALSE),"")</f>
        <v/>
      </c>
      <c r="BG1733" s="38"/>
      <c r="BH1733" s="49" t="str">
        <f t="shared" si="247"/>
        <v>_</v>
      </c>
      <c r="BK1733" s="53" t="str">
        <f>IFERROR(VLOOKUP(BJ1733,abbreviation[[description_german]:[abbreviation_budo]],3,FALSE),"")</f>
        <v/>
      </c>
      <c r="BN1733" s="51" t="str">
        <f>IFERROR(VLOOKUP(BM1733,abbreviation[[description_german]:[abbreviation_budo]],3,FALSE),"")</f>
        <v/>
      </c>
      <c r="BO1733" s="31"/>
      <c r="BQ1733" s="51" t="str">
        <f>IFERROR(VLOOKUP(BP1733,abbreviation[[description_german]:[abbreviation_budo]],3,FALSE),"")</f>
        <v/>
      </c>
      <c r="BR1733" s="57" t="str">
        <f t="shared" si="248"/>
        <v>_</v>
      </c>
      <c r="BU1733" s="53" t="str">
        <f>IFERROR(VLOOKUP(BT1733,abbreviation[[description_german]:[abbreviation_budo]],3,FALSE),"")</f>
        <v/>
      </c>
      <c r="BV1733" s="60" t="str">
        <f t="shared" si="249"/>
        <v>_</v>
      </c>
      <c r="BY1733" s="48" t="str">
        <f>IFERROR(VLOOKUP(BX1733,category[[category_name_german]:[abbreviation_category_budo]],3,FALSE),"")</f>
        <v/>
      </c>
      <c r="CB1733" s="48" t="str">
        <f>IFERROR(VLOOKUP(CA1733,category[[category_name_german]:[abbreviation_category_budo]],3,FALSE),"")</f>
        <v/>
      </c>
      <c r="CE1733" s="48" t="str">
        <f>IFERROR(VLOOKUP(CD1733,category[[category_name_german]:[abbreviation_category_budo]],3,FALSE),"")</f>
        <v/>
      </c>
      <c r="CH1733" s="48" t="str">
        <f>IFERROR(VLOOKUP(CG1733,category[[category_name_german]:[abbreviation_category_budo]],3,FALSE),"")</f>
        <v/>
      </c>
      <c r="CK1733" s="48" t="str">
        <f>IFERROR(VLOOKUP(CJ1733,category[[category_name_german]:[abbreviation_category_budo]],3,FALSE),"")</f>
        <v/>
      </c>
      <c r="CM1733" s="49" t="str">
        <f t="shared" si="250"/>
        <v/>
      </c>
      <c r="CO1733" s="63" t="str">
        <f t="shared" si="251"/>
        <v/>
      </c>
    </row>
    <row r="1734" spans="4:93" x14ac:dyDescent="0.25">
      <c r="D1734" s="48" t="str">
        <f>IFERROR(VLOOKUP(C1734,category[[category_name_german]:[abbreviation_category_budo]],3,FALSE),"")</f>
        <v/>
      </c>
      <c r="G1734" s="48" t="str">
        <f>IFERROR(VLOOKUP(F1734,category[[category_name_german]:[abbreviation_category_budo]],3,FALSE),"")</f>
        <v/>
      </c>
      <c r="J1734" s="48" t="str">
        <f>IFERROR(VLOOKUP(I1734,category[[category_name_german]:[abbreviation_category_budo]],3,FALSE),"")</f>
        <v/>
      </c>
      <c r="M1734" s="48" t="str">
        <f>IFERROR(VLOOKUP(L1734,category[[category_name_german]:[abbreviation_category_budo]],3,FALSE),"")</f>
        <v/>
      </c>
      <c r="P1734" s="48" t="str">
        <f>IFERROR(VLOOKUP(O1734,category[[category_name_german]:[abbreviation_category_budo]],3,FALSE),"")</f>
        <v/>
      </c>
      <c r="R1734" s="49" t="str">
        <f t="shared" si="243"/>
        <v/>
      </c>
      <c r="U1734" s="48" t="str">
        <f>IFERROR(VLOOKUP(T1734,abbreviation[[description_german]:[abbreviation_budo]],3,FALSE),"")</f>
        <v/>
      </c>
      <c r="X1734" s="51" t="str">
        <f>IFERROR(VLOOKUP(W1734,abbreviation[[description_german]:[abbreviation_budo]],3,FALSE),"")</f>
        <v/>
      </c>
      <c r="Y1734" s="33"/>
      <c r="AA1734" s="49" t="str">
        <f t="shared" si="244"/>
        <v/>
      </c>
      <c r="AD1734" s="48" t="str">
        <f>IFERROR(VLOOKUP(AC1734,abbreviation[[description_german]:[abbreviation_budo]],3,FALSE),"")</f>
        <v/>
      </c>
      <c r="AG1734" s="54" t="str">
        <f>IFERROR(VLOOKUP(AF1734,abbreviation[[description_german]:[abbreviation_budo]],3,FALSE),"")</f>
        <v/>
      </c>
      <c r="AJ1734" s="49" t="str">
        <f t="shared" si="245"/>
        <v>_</v>
      </c>
      <c r="AM1734" s="48" t="str">
        <f>IFERROR(VLOOKUP(AL1734,abbreviation[[description_german]:[abbreviation_budo]],3,FALSE),"")</f>
        <v/>
      </c>
      <c r="AP1734" s="54" t="str">
        <f>IFERROR(VLOOKUP(AO1734,abbreviation[[description_german]:[abbreviation_budo]],3,FALSE),"")</f>
        <v/>
      </c>
      <c r="AS1734" s="49" t="str">
        <f t="shared" si="246"/>
        <v>_</v>
      </c>
      <c r="AV1734" s="53" t="str">
        <f>IFERROR(VLOOKUP(AU1734,abbreviation[[description_german]:[abbreviation_budo]],3,FALSE),"")</f>
        <v/>
      </c>
      <c r="AY1734" s="51" t="str">
        <f>IFERROR(VLOOKUP(AX1734,abbreviation[[description_german]:[abbreviation_budo]],3,FALSE),"")</f>
        <v/>
      </c>
      <c r="BB1734" s="51" t="str">
        <f>IFERROR(VLOOKUP(BA1734,abbreviation[[description_german]:[abbreviation_budo]],3,FALSE),"")</f>
        <v/>
      </c>
      <c r="BE1734" s="51" t="str">
        <f>IFERROR(VLOOKUP(BD1734,abbreviation[[description_german]:[abbreviation_budo]],3,FALSE),"")</f>
        <v/>
      </c>
      <c r="BG1734" s="38"/>
      <c r="BH1734" s="49" t="str">
        <f t="shared" si="247"/>
        <v>_</v>
      </c>
      <c r="BK1734" s="53" t="str">
        <f>IFERROR(VLOOKUP(BJ1734,abbreviation[[description_german]:[abbreviation_budo]],3,FALSE),"")</f>
        <v/>
      </c>
      <c r="BN1734" s="51" t="str">
        <f>IFERROR(VLOOKUP(BM1734,abbreviation[[description_german]:[abbreviation_budo]],3,FALSE),"")</f>
        <v/>
      </c>
      <c r="BO1734" s="31"/>
      <c r="BQ1734" s="51" t="str">
        <f>IFERROR(VLOOKUP(BP1734,abbreviation[[description_german]:[abbreviation_budo]],3,FALSE),"")</f>
        <v/>
      </c>
      <c r="BR1734" s="57" t="str">
        <f t="shared" si="248"/>
        <v>_</v>
      </c>
      <c r="BU1734" s="53" t="str">
        <f>IFERROR(VLOOKUP(BT1734,abbreviation[[description_german]:[abbreviation_budo]],3,FALSE),"")</f>
        <v/>
      </c>
      <c r="BV1734" s="60" t="str">
        <f t="shared" si="249"/>
        <v>_</v>
      </c>
      <c r="BY1734" s="48" t="str">
        <f>IFERROR(VLOOKUP(BX1734,category[[category_name_german]:[abbreviation_category_budo]],3,FALSE),"")</f>
        <v/>
      </c>
      <c r="CB1734" s="48" t="str">
        <f>IFERROR(VLOOKUP(CA1734,category[[category_name_german]:[abbreviation_category_budo]],3,FALSE),"")</f>
        <v/>
      </c>
      <c r="CE1734" s="48" t="str">
        <f>IFERROR(VLOOKUP(CD1734,category[[category_name_german]:[abbreviation_category_budo]],3,FALSE),"")</f>
        <v/>
      </c>
      <c r="CH1734" s="48" t="str">
        <f>IFERROR(VLOOKUP(CG1734,category[[category_name_german]:[abbreviation_category_budo]],3,FALSE),"")</f>
        <v/>
      </c>
      <c r="CK1734" s="48" t="str">
        <f>IFERROR(VLOOKUP(CJ1734,category[[category_name_german]:[abbreviation_category_budo]],3,FALSE),"")</f>
        <v/>
      </c>
      <c r="CM1734" s="49" t="str">
        <f t="shared" si="250"/>
        <v/>
      </c>
      <c r="CO1734" s="63" t="str">
        <f t="shared" si="251"/>
        <v/>
      </c>
    </row>
    <row r="1735" spans="4:93" x14ac:dyDescent="0.25">
      <c r="D1735" s="48" t="str">
        <f>IFERROR(VLOOKUP(C1735,category[[category_name_german]:[abbreviation_category_budo]],3,FALSE),"")</f>
        <v/>
      </c>
      <c r="G1735" s="48" t="str">
        <f>IFERROR(VLOOKUP(F1735,category[[category_name_german]:[abbreviation_category_budo]],3,FALSE),"")</f>
        <v/>
      </c>
      <c r="J1735" s="48" t="str">
        <f>IFERROR(VLOOKUP(I1735,category[[category_name_german]:[abbreviation_category_budo]],3,FALSE),"")</f>
        <v/>
      </c>
      <c r="M1735" s="48" t="str">
        <f>IFERROR(VLOOKUP(L1735,category[[category_name_german]:[abbreviation_category_budo]],3,FALSE),"")</f>
        <v/>
      </c>
      <c r="P1735" s="48" t="str">
        <f>IFERROR(VLOOKUP(O1735,category[[category_name_german]:[abbreviation_category_budo]],3,FALSE),"")</f>
        <v/>
      </c>
      <c r="R1735" s="49" t="str">
        <f t="shared" si="243"/>
        <v/>
      </c>
      <c r="U1735" s="48" t="str">
        <f>IFERROR(VLOOKUP(T1735,abbreviation[[description_german]:[abbreviation_budo]],3,FALSE),"")</f>
        <v/>
      </c>
      <c r="X1735" s="51" t="str">
        <f>IFERROR(VLOOKUP(W1735,abbreviation[[description_german]:[abbreviation_budo]],3,FALSE),"")</f>
        <v/>
      </c>
      <c r="Y1735" s="33"/>
      <c r="AA1735" s="49" t="str">
        <f t="shared" si="244"/>
        <v/>
      </c>
      <c r="AD1735" s="48" t="str">
        <f>IFERROR(VLOOKUP(AC1735,abbreviation[[description_german]:[abbreviation_budo]],3,FALSE),"")</f>
        <v/>
      </c>
      <c r="AG1735" s="54" t="str">
        <f>IFERROR(VLOOKUP(AF1735,abbreviation[[description_german]:[abbreviation_budo]],3,FALSE),"")</f>
        <v/>
      </c>
      <c r="AJ1735" s="49" t="str">
        <f t="shared" si="245"/>
        <v>_</v>
      </c>
      <c r="AM1735" s="48" t="str">
        <f>IFERROR(VLOOKUP(AL1735,abbreviation[[description_german]:[abbreviation_budo]],3,FALSE),"")</f>
        <v/>
      </c>
      <c r="AP1735" s="54" t="str">
        <f>IFERROR(VLOOKUP(AO1735,abbreviation[[description_german]:[abbreviation_budo]],3,FALSE),"")</f>
        <v/>
      </c>
      <c r="AS1735" s="49" t="str">
        <f t="shared" si="246"/>
        <v>_</v>
      </c>
      <c r="AV1735" s="53" t="str">
        <f>IFERROR(VLOOKUP(AU1735,abbreviation[[description_german]:[abbreviation_budo]],3,FALSE),"")</f>
        <v/>
      </c>
      <c r="AY1735" s="51" t="str">
        <f>IFERROR(VLOOKUP(AX1735,abbreviation[[description_german]:[abbreviation_budo]],3,FALSE),"")</f>
        <v/>
      </c>
      <c r="BB1735" s="51" t="str">
        <f>IFERROR(VLOOKUP(BA1735,abbreviation[[description_german]:[abbreviation_budo]],3,FALSE),"")</f>
        <v/>
      </c>
      <c r="BE1735" s="51" t="str">
        <f>IFERROR(VLOOKUP(BD1735,abbreviation[[description_german]:[abbreviation_budo]],3,FALSE),"")</f>
        <v/>
      </c>
      <c r="BG1735" s="38"/>
      <c r="BH1735" s="49" t="str">
        <f t="shared" si="247"/>
        <v>_</v>
      </c>
      <c r="BK1735" s="53" t="str">
        <f>IFERROR(VLOOKUP(BJ1735,abbreviation[[description_german]:[abbreviation_budo]],3,FALSE),"")</f>
        <v/>
      </c>
      <c r="BN1735" s="51" t="str">
        <f>IFERROR(VLOOKUP(BM1735,abbreviation[[description_german]:[abbreviation_budo]],3,FALSE),"")</f>
        <v/>
      </c>
      <c r="BO1735" s="31"/>
      <c r="BQ1735" s="51" t="str">
        <f>IFERROR(VLOOKUP(BP1735,abbreviation[[description_german]:[abbreviation_budo]],3,FALSE),"")</f>
        <v/>
      </c>
      <c r="BR1735" s="57" t="str">
        <f t="shared" si="248"/>
        <v>_</v>
      </c>
      <c r="BU1735" s="53" t="str">
        <f>IFERROR(VLOOKUP(BT1735,abbreviation[[description_german]:[abbreviation_budo]],3,FALSE),"")</f>
        <v/>
      </c>
      <c r="BV1735" s="60" t="str">
        <f t="shared" si="249"/>
        <v>_</v>
      </c>
      <c r="BY1735" s="48" t="str">
        <f>IFERROR(VLOOKUP(BX1735,category[[category_name_german]:[abbreviation_category_budo]],3,FALSE),"")</f>
        <v/>
      </c>
      <c r="CB1735" s="48" t="str">
        <f>IFERROR(VLOOKUP(CA1735,category[[category_name_german]:[abbreviation_category_budo]],3,FALSE),"")</f>
        <v/>
      </c>
      <c r="CE1735" s="48" t="str">
        <f>IFERROR(VLOOKUP(CD1735,category[[category_name_german]:[abbreviation_category_budo]],3,FALSE),"")</f>
        <v/>
      </c>
      <c r="CH1735" s="48" t="str">
        <f>IFERROR(VLOOKUP(CG1735,category[[category_name_german]:[abbreviation_category_budo]],3,FALSE),"")</f>
        <v/>
      </c>
      <c r="CK1735" s="48" t="str">
        <f>IFERROR(VLOOKUP(CJ1735,category[[category_name_german]:[abbreviation_category_budo]],3,FALSE),"")</f>
        <v/>
      </c>
      <c r="CM1735" s="49" t="str">
        <f t="shared" si="250"/>
        <v/>
      </c>
      <c r="CO1735" s="63" t="str">
        <f t="shared" si="251"/>
        <v/>
      </c>
    </row>
    <row r="1736" spans="4:93" x14ac:dyDescent="0.25">
      <c r="D1736" s="48" t="str">
        <f>IFERROR(VLOOKUP(C1736,category[[category_name_german]:[abbreviation_category_budo]],3,FALSE),"")</f>
        <v/>
      </c>
      <c r="G1736" s="48" t="str">
        <f>IFERROR(VLOOKUP(F1736,category[[category_name_german]:[abbreviation_category_budo]],3,FALSE),"")</f>
        <v/>
      </c>
      <c r="J1736" s="48" t="str">
        <f>IFERROR(VLOOKUP(I1736,category[[category_name_german]:[abbreviation_category_budo]],3,FALSE),"")</f>
        <v/>
      </c>
      <c r="M1736" s="48" t="str">
        <f>IFERROR(VLOOKUP(L1736,category[[category_name_german]:[abbreviation_category_budo]],3,FALSE),"")</f>
        <v/>
      </c>
      <c r="P1736" s="48" t="str">
        <f>IFERROR(VLOOKUP(O1736,category[[category_name_german]:[abbreviation_category_budo]],3,FALSE),"")</f>
        <v/>
      </c>
      <c r="R1736" s="49" t="str">
        <f t="shared" si="243"/>
        <v/>
      </c>
      <c r="U1736" s="48" t="str">
        <f>IFERROR(VLOOKUP(T1736,abbreviation[[description_german]:[abbreviation_budo]],3,FALSE),"")</f>
        <v/>
      </c>
      <c r="X1736" s="51" t="str">
        <f>IFERROR(VLOOKUP(W1736,abbreviation[[description_german]:[abbreviation_budo]],3,FALSE),"")</f>
        <v/>
      </c>
      <c r="Y1736" s="33"/>
      <c r="AA1736" s="49" t="str">
        <f t="shared" si="244"/>
        <v/>
      </c>
      <c r="AD1736" s="48" t="str">
        <f>IFERROR(VLOOKUP(AC1736,abbreviation[[description_german]:[abbreviation_budo]],3,FALSE),"")</f>
        <v/>
      </c>
      <c r="AG1736" s="54" t="str">
        <f>IFERROR(VLOOKUP(AF1736,abbreviation[[description_german]:[abbreviation_budo]],3,FALSE),"")</f>
        <v/>
      </c>
      <c r="AJ1736" s="49" t="str">
        <f t="shared" si="245"/>
        <v>_</v>
      </c>
      <c r="AM1736" s="48" t="str">
        <f>IFERROR(VLOOKUP(AL1736,abbreviation[[description_german]:[abbreviation_budo]],3,FALSE),"")</f>
        <v/>
      </c>
      <c r="AP1736" s="54" t="str">
        <f>IFERROR(VLOOKUP(AO1736,abbreviation[[description_german]:[abbreviation_budo]],3,FALSE),"")</f>
        <v/>
      </c>
      <c r="AS1736" s="49" t="str">
        <f t="shared" si="246"/>
        <v>_</v>
      </c>
      <c r="AV1736" s="53" t="str">
        <f>IFERROR(VLOOKUP(AU1736,abbreviation[[description_german]:[abbreviation_budo]],3,FALSE),"")</f>
        <v/>
      </c>
      <c r="AY1736" s="51" t="str">
        <f>IFERROR(VLOOKUP(AX1736,abbreviation[[description_german]:[abbreviation_budo]],3,FALSE),"")</f>
        <v/>
      </c>
      <c r="BB1736" s="51" t="str">
        <f>IFERROR(VLOOKUP(BA1736,abbreviation[[description_german]:[abbreviation_budo]],3,FALSE),"")</f>
        <v/>
      </c>
      <c r="BE1736" s="51" t="str">
        <f>IFERROR(VLOOKUP(BD1736,abbreviation[[description_german]:[abbreviation_budo]],3,FALSE),"")</f>
        <v/>
      </c>
      <c r="BG1736" s="38"/>
      <c r="BH1736" s="49" t="str">
        <f t="shared" si="247"/>
        <v>_</v>
      </c>
      <c r="BK1736" s="53" t="str">
        <f>IFERROR(VLOOKUP(BJ1736,abbreviation[[description_german]:[abbreviation_budo]],3,FALSE),"")</f>
        <v/>
      </c>
      <c r="BN1736" s="51" t="str">
        <f>IFERROR(VLOOKUP(BM1736,abbreviation[[description_german]:[abbreviation_budo]],3,FALSE),"")</f>
        <v/>
      </c>
      <c r="BO1736" s="31"/>
      <c r="BQ1736" s="51" t="str">
        <f>IFERROR(VLOOKUP(BP1736,abbreviation[[description_german]:[abbreviation_budo]],3,FALSE),"")</f>
        <v/>
      </c>
      <c r="BR1736" s="57" t="str">
        <f t="shared" si="248"/>
        <v>_</v>
      </c>
      <c r="BU1736" s="53" t="str">
        <f>IFERROR(VLOOKUP(BT1736,abbreviation[[description_german]:[abbreviation_budo]],3,FALSE),"")</f>
        <v/>
      </c>
      <c r="BV1736" s="60" t="str">
        <f t="shared" si="249"/>
        <v>_</v>
      </c>
      <c r="BY1736" s="48" t="str">
        <f>IFERROR(VLOOKUP(BX1736,category[[category_name_german]:[abbreviation_category_budo]],3,FALSE),"")</f>
        <v/>
      </c>
      <c r="CB1736" s="48" t="str">
        <f>IFERROR(VLOOKUP(CA1736,category[[category_name_german]:[abbreviation_category_budo]],3,FALSE),"")</f>
        <v/>
      </c>
      <c r="CE1736" s="48" t="str">
        <f>IFERROR(VLOOKUP(CD1736,category[[category_name_german]:[abbreviation_category_budo]],3,FALSE),"")</f>
        <v/>
      </c>
      <c r="CH1736" s="48" t="str">
        <f>IFERROR(VLOOKUP(CG1736,category[[category_name_german]:[abbreviation_category_budo]],3,FALSE),"")</f>
        <v/>
      </c>
      <c r="CK1736" s="48" t="str">
        <f>IFERROR(VLOOKUP(CJ1736,category[[category_name_german]:[abbreviation_category_budo]],3,FALSE),"")</f>
        <v/>
      </c>
      <c r="CM1736" s="49" t="str">
        <f t="shared" si="250"/>
        <v/>
      </c>
      <c r="CO1736" s="63" t="str">
        <f t="shared" si="251"/>
        <v/>
      </c>
    </row>
    <row r="1737" spans="4:93" x14ac:dyDescent="0.25">
      <c r="D1737" s="48" t="str">
        <f>IFERROR(VLOOKUP(C1737,category[[category_name_german]:[abbreviation_category_budo]],3,FALSE),"")</f>
        <v/>
      </c>
      <c r="G1737" s="48" t="str">
        <f>IFERROR(VLOOKUP(F1737,category[[category_name_german]:[abbreviation_category_budo]],3,FALSE),"")</f>
        <v/>
      </c>
      <c r="J1737" s="48" t="str">
        <f>IFERROR(VLOOKUP(I1737,category[[category_name_german]:[abbreviation_category_budo]],3,FALSE),"")</f>
        <v/>
      </c>
      <c r="M1737" s="48" t="str">
        <f>IFERROR(VLOOKUP(L1737,category[[category_name_german]:[abbreviation_category_budo]],3,FALSE),"")</f>
        <v/>
      </c>
      <c r="P1737" s="48" t="str">
        <f>IFERROR(VLOOKUP(O1737,category[[category_name_german]:[abbreviation_category_budo]],3,FALSE),"")</f>
        <v/>
      </c>
      <c r="R1737" s="49" t="str">
        <f t="shared" si="243"/>
        <v/>
      </c>
      <c r="U1737" s="48" t="str">
        <f>IFERROR(VLOOKUP(T1737,abbreviation[[description_german]:[abbreviation_budo]],3,FALSE),"")</f>
        <v/>
      </c>
      <c r="X1737" s="51" t="str">
        <f>IFERROR(VLOOKUP(W1737,abbreviation[[description_german]:[abbreviation_budo]],3,FALSE),"")</f>
        <v/>
      </c>
      <c r="Y1737" s="33"/>
      <c r="AA1737" s="49" t="str">
        <f t="shared" si="244"/>
        <v/>
      </c>
      <c r="AD1737" s="48" t="str">
        <f>IFERROR(VLOOKUP(AC1737,abbreviation[[description_german]:[abbreviation_budo]],3,FALSE),"")</f>
        <v/>
      </c>
      <c r="AG1737" s="54" t="str">
        <f>IFERROR(VLOOKUP(AF1737,abbreviation[[description_german]:[abbreviation_budo]],3,FALSE),"")</f>
        <v/>
      </c>
      <c r="AJ1737" s="49" t="str">
        <f t="shared" si="245"/>
        <v>_</v>
      </c>
      <c r="AM1737" s="48" t="str">
        <f>IFERROR(VLOOKUP(AL1737,abbreviation[[description_german]:[abbreviation_budo]],3,FALSE),"")</f>
        <v/>
      </c>
      <c r="AP1737" s="54" t="str">
        <f>IFERROR(VLOOKUP(AO1737,abbreviation[[description_german]:[abbreviation_budo]],3,FALSE),"")</f>
        <v/>
      </c>
      <c r="AS1737" s="49" t="str">
        <f t="shared" si="246"/>
        <v>_</v>
      </c>
      <c r="AV1737" s="53" t="str">
        <f>IFERROR(VLOOKUP(AU1737,abbreviation[[description_german]:[abbreviation_budo]],3,FALSE),"")</f>
        <v/>
      </c>
      <c r="AY1737" s="51" t="str">
        <f>IFERROR(VLOOKUP(AX1737,abbreviation[[description_german]:[abbreviation_budo]],3,FALSE),"")</f>
        <v/>
      </c>
      <c r="BB1737" s="51" t="str">
        <f>IFERROR(VLOOKUP(BA1737,abbreviation[[description_german]:[abbreviation_budo]],3,FALSE),"")</f>
        <v/>
      </c>
      <c r="BE1737" s="51" t="str">
        <f>IFERROR(VLOOKUP(BD1737,abbreviation[[description_german]:[abbreviation_budo]],3,FALSE),"")</f>
        <v/>
      </c>
      <c r="BG1737" s="38"/>
      <c r="BH1737" s="49" t="str">
        <f t="shared" si="247"/>
        <v>_</v>
      </c>
      <c r="BK1737" s="53" t="str">
        <f>IFERROR(VLOOKUP(BJ1737,abbreviation[[description_german]:[abbreviation_budo]],3,FALSE),"")</f>
        <v/>
      </c>
      <c r="BN1737" s="51" t="str">
        <f>IFERROR(VLOOKUP(BM1737,abbreviation[[description_german]:[abbreviation_budo]],3,FALSE),"")</f>
        <v/>
      </c>
      <c r="BO1737" s="31"/>
      <c r="BQ1737" s="51" t="str">
        <f>IFERROR(VLOOKUP(BP1737,abbreviation[[description_german]:[abbreviation_budo]],3,FALSE),"")</f>
        <v/>
      </c>
      <c r="BR1737" s="57" t="str">
        <f t="shared" si="248"/>
        <v>_</v>
      </c>
      <c r="BU1737" s="53" t="str">
        <f>IFERROR(VLOOKUP(BT1737,abbreviation[[description_german]:[abbreviation_budo]],3,FALSE),"")</f>
        <v/>
      </c>
      <c r="BV1737" s="60" t="str">
        <f t="shared" si="249"/>
        <v>_</v>
      </c>
      <c r="BY1737" s="48" t="str">
        <f>IFERROR(VLOOKUP(BX1737,category[[category_name_german]:[abbreviation_category_budo]],3,FALSE),"")</f>
        <v/>
      </c>
      <c r="CB1737" s="48" t="str">
        <f>IFERROR(VLOOKUP(CA1737,category[[category_name_german]:[abbreviation_category_budo]],3,FALSE),"")</f>
        <v/>
      </c>
      <c r="CE1737" s="48" t="str">
        <f>IFERROR(VLOOKUP(CD1737,category[[category_name_german]:[abbreviation_category_budo]],3,FALSE),"")</f>
        <v/>
      </c>
      <c r="CH1737" s="48" t="str">
        <f>IFERROR(VLOOKUP(CG1737,category[[category_name_german]:[abbreviation_category_budo]],3,FALSE),"")</f>
        <v/>
      </c>
      <c r="CK1737" s="48" t="str">
        <f>IFERROR(VLOOKUP(CJ1737,category[[category_name_german]:[abbreviation_category_budo]],3,FALSE),"")</f>
        <v/>
      </c>
      <c r="CM1737" s="49" t="str">
        <f t="shared" si="250"/>
        <v/>
      </c>
      <c r="CO1737" s="63" t="str">
        <f t="shared" si="251"/>
        <v/>
      </c>
    </row>
    <row r="1738" spans="4:93" x14ac:dyDescent="0.25">
      <c r="D1738" s="48" t="str">
        <f>IFERROR(VLOOKUP(C1738,category[[category_name_german]:[abbreviation_category_budo]],3,FALSE),"")</f>
        <v/>
      </c>
      <c r="G1738" s="48" t="str">
        <f>IFERROR(VLOOKUP(F1738,category[[category_name_german]:[abbreviation_category_budo]],3,FALSE),"")</f>
        <v/>
      </c>
      <c r="J1738" s="48" t="str">
        <f>IFERROR(VLOOKUP(I1738,category[[category_name_german]:[abbreviation_category_budo]],3,FALSE),"")</f>
        <v/>
      </c>
      <c r="M1738" s="48" t="str">
        <f>IFERROR(VLOOKUP(L1738,category[[category_name_german]:[abbreviation_category_budo]],3,FALSE),"")</f>
        <v/>
      </c>
      <c r="P1738" s="48" t="str">
        <f>IFERROR(VLOOKUP(O1738,category[[category_name_german]:[abbreviation_category_budo]],3,FALSE),"")</f>
        <v/>
      </c>
      <c r="R1738" s="49" t="str">
        <f t="shared" si="243"/>
        <v/>
      </c>
      <c r="U1738" s="48" t="str">
        <f>IFERROR(VLOOKUP(T1738,abbreviation[[description_german]:[abbreviation_budo]],3,FALSE),"")</f>
        <v/>
      </c>
      <c r="X1738" s="51" t="str">
        <f>IFERROR(VLOOKUP(W1738,abbreviation[[description_german]:[abbreviation_budo]],3,FALSE),"")</f>
        <v/>
      </c>
      <c r="Y1738" s="33"/>
      <c r="AA1738" s="49" t="str">
        <f t="shared" si="244"/>
        <v/>
      </c>
      <c r="AD1738" s="48" t="str">
        <f>IFERROR(VLOOKUP(AC1738,abbreviation[[description_german]:[abbreviation_budo]],3,FALSE),"")</f>
        <v/>
      </c>
      <c r="AG1738" s="54" t="str">
        <f>IFERROR(VLOOKUP(AF1738,abbreviation[[description_german]:[abbreviation_budo]],3,FALSE),"")</f>
        <v/>
      </c>
      <c r="AJ1738" s="49" t="str">
        <f t="shared" si="245"/>
        <v>_</v>
      </c>
      <c r="AM1738" s="48" t="str">
        <f>IFERROR(VLOOKUP(AL1738,abbreviation[[description_german]:[abbreviation_budo]],3,FALSE),"")</f>
        <v/>
      </c>
      <c r="AP1738" s="54" t="str">
        <f>IFERROR(VLOOKUP(AO1738,abbreviation[[description_german]:[abbreviation_budo]],3,FALSE),"")</f>
        <v/>
      </c>
      <c r="AS1738" s="49" t="str">
        <f t="shared" si="246"/>
        <v>_</v>
      </c>
      <c r="AV1738" s="53" t="str">
        <f>IFERROR(VLOOKUP(AU1738,abbreviation[[description_german]:[abbreviation_budo]],3,FALSE),"")</f>
        <v/>
      </c>
      <c r="AY1738" s="51" t="str">
        <f>IFERROR(VLOOKUP(AX1738,abbreviation[[description_german]:[abbreviation_budo]],3,FALSE),"")</f>
        <v/>
      </c>
      <c r="BB1738" s="51" t="str">
        <f>IFERROR(VLOOKUP(BA1738,abbreviation[[description_german]:[abbreviation_budo]],3,FALSE),"")</f>
        <v/>
      </c>
      <c r="BE1738" s="51" t="str">
        <f>IFERROR(VLOOKUP(BD1738,abbreviation[[description_german]:[abbreviation_budo]],3,FALSE),"")</f>
        <v/>
      </c>
      <c r="BG1738" s="38"/>
      <c r="BH1738" s="49" t="str">
        <f t="shared" si="247"/>
        <v>_</v>
      </c>
      <c r="BK1738" s="53" t="str">
        <f>IFERROR(VLOOKUP(BJ1738,abbreviation[[description_german]:[abbreviation_budo]],3,FALSE),"")</f>
        <v/>
      </c>
      <c r="BN1738" s="51" t="str">
        <f>IFERROR(VLOOKUP(BM1738,abbreviation[[description_german]:[abbreviation_budo]],3,FALSE),"")</f>
        <v/>
      </c>
      <c r="BO1738" s="31"/>
      <c r="BQ1738" s="51" t="str">
        <f>IFERROR(VLOOKUP(BP1738,abbreviation[[description_german]:[abbreviation_budo]],3,FALSE),"")</f>
        <v/>
      </c>
      <c r="BR1738" s="57" t="str">
        <f t="shared" si="248"/>
        <v>_</v>
      </c>
      <c r="BU1738" s="53" t="str">
        <f>IFERROR(VLOOKUP(BT1738,abbreviation[[description_german]:[abbreviation_budo]],3,FALSE),"")</f>
        <v/>
      </c>
      <c r="BV1738" s="60" t="str">
        <f t="shared" si="249"/>
        <v>_</v>
      </c>
      <c r="BY1738" s="48" t="str">
        <f>IFERROR(VLOOKUP(BX1738,category[[category_name_german]:[abbreviation_category_budo]],3,FALSE),"")</f>
        <v/>
      </c>
      <c r="CB1738" s="48" t="str">
        <f>IFERROR(VLOOKUP(CA1738,category[[category_name_german]:[abbreviation_category_budo]],3,FALSE),"")</f>
        <v/>
      </c>
      <c r="CE1738" s="48" t="str">
        <f>IFERROR(VLOOKUP(CD1738,category[[category_name_german]:[abbreviation_category_budo]],3,FALSE),"")</f>
        <v/>
      </c>
      <c r="CH1738" s="48" t="str">
        <f>IFERROR(VLOOKUP(CG1738,category[[category_name_german]:[abbreviation_category_budo]],3,FALSE),"")</f>
        <v/>
      </c>
      <c r="CK1738" s="48" t="str">
        <f>IFERROR(VLOOKUP(CJ1738,category[[category_name_german]:[abbreviation_category_budo]],3,FALSE),"")</f>
        <v/>
      </c>
      <c r="CM1738" s="49" t="str">
        <f t="shared" si="250"/>
        <v/>
      </c>
      <c r="CO1738" s="63" t="str">
        <f t="shared" si="251"/>
        <v/>
      </c>
    </row>
    <row r="1739" spans="4:93" x14ac:dyDescent="0.25">
      <c r="D1739" s="48" t="str">
        <f>IFERROR(VLOOKUP(C1739,category[[category_name_german]:[abbreviation_category_budo]],3,FALSE),"")</f>
        <v/>
      </c>
      <c r="G1739" s="48" t="str">
        <f>IFERROR(VLOOKUP(F1739,category[[category_name_german]:[abbreviation_category_budo]],3,FALSE),"")</f>
        <v/>
      </c>
      <c r="J1739" s="48" t="str">
        <f>IFERROR(VLOOKUP(I1739,category[[category_name_german]:[abbreviation_category_budo]],3,FALSE),"")</f>
        <v/>
      </c>
      <c r="M1739" s="48" t="str">
        <f>IFERROR(VLOOKUP(L1739,category[[category_name_german]:[abbreviation_category_budo]],3,FALSE),"")</f>
        <v/>
      </c>
      <c r="P1739" s="48" t="str">
        <f>IFERROR(VLOOKUP(O1739,category[[category_name_german]:[abbreviation_category_budo]],3,FALSE),"")</f>
        <v/>
      </c>
      <c r="R1739" s="49" t="str">
        <f t="shared" si="243"/>
        <v/>
      </c>
      <c r="U1739" s="48" t="str">
        <f>IFERROR(VLOOKUP(T1739,abbreviation[[description_german]:[abbreviation_budo]],3,FALSE),"")</f>
        <v/>
      </c>
      <c r="X1739" s="51" t="str">
        <f>IFERROR(VLOOKUP(W1739,abbreviation[[description_german]:[abbreviation_budo]],3,FALSE),"")</f>
        <v/>
      </c>
      <c r="Y1739" s="33"/>
      <c r="AA1739" s="49" t="str">
        <f t="shared" si="244"/>
        <v/>
      </c>
      <c r="AD1739" s="48" t="str">
        <f>IFERROR(VLOOKUP(AC1739,abbreviation[[description_german]:[abbreviation_budo]],3,FALSE),"")</f>
        <v/>
      </c>
      <c r="AG1739" s="54" t="str">
        <f>IFERROR(VLOOKUP(AF1739,abbreviation[[description_german]:[abbreviation_budo]],3,FALSE),"")</f>
        <v/>
      </c>
      <c r="AJ1739" s="49" t="str">
        <f t="shared" si="245"/>
        <v>_</v>
      </c>
      <c r="AM1739" s="48" t="str">
        <f>IFERROR(VLOOKUP(AL1739,abbreviation[[description_german]:[abbreviation_budo]],3,FALSE),"")</f>
        <v/>
      </c>
      <c r="AP1739" s="54" t="str">
        <f>IFERROR(VLOOKUP(AO1739,abbreviation[[description_german]:[abbreviation_budo]],3,FALSE),"")</f>
        <v/>
      </c>
      <c r="AS1739" s="49" t="str">
        <f t="shared" si="246"/>
        <v>_</v>
      </c>
      <c r="AV1739" s="53" t="str">
        <f>IFERROR(VLOOKUP(AU1739,abbreviation[[description_german]:[abbreviation_budo]],3,FALSE),"")</f>
        <v/>
      </c>
      <c r="AY1739" s="51" t="str">
        <f>IFERROR(VLOOKUP(AX1739,abbreviation[[description_german]:[abbreviation_budo]],3,FALSE),"")</f>
        <v/>
      </c>
      <c r="BB1739" s="51" t="str">
        <f>IFERROR(VLOOKUP(BA1739,abbreviation[[description_german]:[abbreviation_budo]],3,FALSE),"")</f>
        <v/>
      </c>
      <c r="BE1739" s="51" t="str">
        <f>IFERROR(VLOOKUP(BD1739,abbreviation[[description_german]:[abbreviation_budo]],3,FALSE),"")</f>
        <v/>
      </c>
      <c r="BG1739" s="38"/>
      <c r="BH1739" s="49" t="str">
        <f t="shared" si="247"/>
        <v>_</v>
      </c>
      <c r="BK1739" s="53" t="str">
        <f>IFERROR(VLOOKUP(BJ1739,abbreviation[[description_german]:[abbreviation_budo]],3,FALSE),"")</f>
        <v/>
      </c>
      <c r="BN1739" s="51" t="str">
        <f>IFERROR(VLOOKUP(BM1739,abbreviation[[description_german]:[abbreviation_budo]],3,FALSE),"")</f>
        <v/>
      </c>
      <c r="BO1739" s="31"/>
      <c r="BQ1739" s="51" t="str">
        <f>IFERROR(VLOOKUP(BP1739,abbreviation[[description_german]:[abbreviation_budo]],3,FALSE),"")</f>
        <v/>
      </c>
      <c r="BR1739" s="57" t="str">
        <f t="shared" si="248"/>
        <v>_</v>
      </c>
      <c r="BU1739" s="53" t="str">
        <f>IFERROR(VLOOKUP(BT1739,abbreviation[[description_german]:[abbreviation_budo]],3,FALSE),"")</f>
        <v/>
      </c>
      <c r="BV1739" s="60" t="str">
        <f t="shared" si="249"/>
        <v>_</v>
      </c>
      <c r="BY1739" s="48" t="str">
        <f>IFERROR(VLOOKUP(BX1739,category[[category_name_german]:[abbreviation_category_budo]],3,FALSE),"")</f>
        <v/>
      </c>
      <c r="CB1739" s="48" t="str">
        <f>IFERROR(VLOOKUP(CA1739,category[[category_name_german]:[abbreviation_category_budo]],3,FALSE),"")</f>
        <v/>
      </c>
      <c r="CE1739" s="48" t="str">
        <f>IFERROR(VLOOKUP(CD1739,category[[category_name_german]:[abbreviation_category_budo]],3,FALSE),"")</f>
        <v/>
      </c>
      <c r="CH1739" s="48" t="str">
        <f>IFERROR(VLOOKUP(CG1739,category[[category_name_german]:[abbreviation_category_budo]],3,FALSE),"")</f>
        <v/>
      </c>
      <c r="CK1739" s="48" t="str">
        <f>IFERROR(VLOOKUP(CJ1739,category[[category_name_german]:[abbreviation_category_budo]],3,FALSE),"")</f>
        <v/>
      </c>
      <c r="CM1739" s="49" t="str">
        <f t="shared" si="250"/>
        <v/>
      </c>
      <c r="CO1739" s="63" t="str">
        <f t="shared" si="251"/>
        <v/>
      </c>
    </row>
    <row r="1740" spans="4:93" x14ac:dyDescent="0.25">
      <c r="D1740" s="48" t="str">
        <f>IFERROR(VLOOKUP(C1740,category[[category_name_german]:[abbreviation_category_budo]],3,FALSE),"")</f>
        <v/>
      </c>
      <c r="G1740" s="48" t="str">
        <f>IFERROR(VLOOKUP(F1740,category[[category_name_german]:[abbreviation_category_budo]],3,FALSE),"")</f>
        <v/>
      </c>
      <c r="J1740" s="48" t="str">
        <f>IFERROR(VLOOKUP(I1740,category[[category_name_german]:[abbreviation_category_budo]],3,FALSE),"")</f>
        <v/>
      </c>
      <c r="M1740" s="48" t="str">
        <f>IFERROR(VLOOKUP(L1740,category[[category_name_german]:[abbreviation_category_budo]],3,FALSE),"")</f>
        <v/>
      </c>
      <c r="P1740" s="48" t="str">
        <f>IFERROR(VLOOKUP(O1740,category[[category_name_german]:[abbreviation_category_budo]],3,FALSE),"")</f>
        <v/>
      </c>
      <c r="R1740" s="49" t="str">
        <f t="shared" si="243"/>
        <v/>
      </c>
      <c r="U1740" s="48" t="str">
        <f>IFERROR(VLOOKUP(T1740,abbreviation[[description_german]:[abbreviation_budo]],3,FALSE),"")</f>
        <v/>
      </c>
      <c r="X1740" s="51" t="str">
        <f>IFERROR(VLOOKUP(W1740,abbreviation[[description_german]:[abbreviation_budo]],3,FALSE),"")</f>
        <v/>
      </c>
      <c r="Y1740" s="33"/>
      <c r="AA1740" s="49" t="str">
        <f t="shared" si="244"/>
        <v/>
      </c>
      <c r="AD1740" s="48" t="str">
        <f>IFERROR(VLOOKUP(AC1740,abbreviation[[description_german]:[abbreviation_budo]],3,FALSE),"")</f>
        <v/>
      </c>
      <c r="AG1740" s="54" t="str">
        <f>IFERROR(VLOOKUP(AF1740,abbreviation[[description_german]:[abbreviation_budo]],3,FALSE),"")</f>
        <v/>
      </c>
      <c r="AJ1740" s="49" t="str">
        <f t="shared" si="245"/>
        <v>_</v>
      </c>
      <c r="AM1740" s="48" t="str">
        <f>IFERROR(VLOOKUP(AL1740,abbreviation[[description_german]:[abbreviation_budo]],3,FALSE),"")</f>
        <v/>
      </c>
      <c r="AP1740" s="54" t="str">
        <f>IFERROR(VLOOKUP(AO1740,abbreviation[[description_german]:[abbreviation_budo]],3,FALSE),"")</f>
        <v/>
      </c>
      <c r="AS1740" s="49" t="str">
        <f t="shared" si="246"/>
        <v>_</v>
      </c>
      <c r="AV1740" s="53" t="str">
        <f>IFERROR(VLOOKUP(AU1740,abbreviation[[description_german]:[abbreviation_budo]],3,FALSE),"")</f>
        <v/>
      </c>
      <c r="AY1740" s="51" t="str">
        <f>IFERROR(VLOOKUP(AX1740,abbreviation[[description_german]:[abbreviation_budo]],3,FALSE),"")</f>
        <v/>
      </c>
      <c r="BB1740" s="51" t="str">
        <f>IFERROR(VLOOKUP(BA1740,abbreviation[[description_german]:[abbreviation_budo]],3,FALSE),"")</f>
        <v/>
      </c>
      <c r="BE1740" s="51" t="str">
        <f>IFERROR(VLOOKUP(BD1740,abbreviation[[description_german]:[abbreviation_budo]],3,FALSE),"")</f>
        <v/>
      </c>
      <c r="BG1740" s="38"/>
      <c r="BH1740" s="49" t="str">
        <f t="shared" si="247"/>
        <v>_</v>
      </c>
      <c r="BK1740" s="53" t="str">
        <f>IFERROR(VLOOKUP(BJ1740,abbreviation[[description_german]:[abbreviation_budo]],3,FALSE),"")</f>
        <v/>
      </c>
      <c r="BN1740" s="51" t="str">
        <f>IFERROR(VLOOKUP(BM1740,abbreviation[[description_german]:[abbreviation_budo]],3,FALSE),"")</f>
        <v/>
      </c>
      <c r="BO1740" s="31"/>
      <c r="BQ1740" s="51" t="str">
        <f>IFERROR(VLOOKUP(BP1740,abbreviation[[description_german]:[abbreviation_budo]],3,FALSE),"")</f>
        <v/>
      </c>
      <c r="BR1740" s="57" t="str">
        <f t="shared" si="248"/>
        <v>_</v>
      </c>
      <c r="BU1740" s="53" t="str">
        <f>IFERROR(VLOOKUP(BT1740,abbreviation[[description_german]:[abbreviation_budo]],3,FALSE),"")</f>
        <v/>
      </c>
      <c r="BV1740" s="60" t="str">
        <f t="shared" si="249"/>
        <v>_</v>
      </c>
      <c r="BY1740" s="48" t="str">
        <f>IFERROR(VLOOKUP(BX1740,category[[category_name_german]:[abbreviation_category_budo]],3,FALSE),"")</f>
        <v/>
      </c>
      <c r="CB1740" s="48" t="str">
        <f>IFERROR(VLOOKUP(CA1740,category[[category_name_german]:[abbreviation_category_budo]],3,FALSE),"")</f>
        <v/>
      </c>
      <c r="CE1740" s="48" t="str">
        <f>IFERROR(VLOOKUP(CD1740,category[[category_name_german]:[abbreviation_category_budo]],3,FALSE),"")</f>
        <v/>
      </c>
      <c r="CH1740" s="48" t="str">
        <f>IFERROR(VLOOKUP(CG1740,category[[category_name_german]:[abbreviation_category_budo]],3,FALSE),"")</f>
        <v/>
      </c>
      <c r="CK1740" s="48" t="str">
        <f>IFERROR(VLOOKUP(CJ1740,category[[category_name_german]:[abbreviation_category_budo]],3,FALSE),"")</f>
        <v/>
      </c>
      <c r="CM1740" s="49" t="str">
        <f t="shared" si="250"/>
        <v/>
      </c>
      <c r="CO1740" s="63" t="str">
        <f t="shared" si="251"/>
        <v/>
      </c>
    </row>
    <row r="1741" spans="4:93" x14ac:dyDescent="0.25">
      <c r="D1741" s="48" t="str">
        <f>IFERROR(VLOOKUP(C1741,category[[category_name_german]:[abbreviation_category_budo]],3,FALSE),"")</f>
        <v/>
      </c>
      <c r="G1741" s="48" t="str">
        <f>IFERROR(VLOOKUP(F1741,category[[category_name_german]:[abbreviation_category_budo]],3,FALSE),"")</f>
        <v/>
      </c>
      <c r="J1741" s="48" t="str">
        <f>IFERROR(VLOOKUP(I1741,category[[category_name_german]:[abbreviation_category_budo]],3,FALSE),"")</f>
        <v/>
      </c>
      <c r="M1741" s="48" t="str">
        <f>IFERROR(VLOOKUP(L1741,category[[category_name_german]:[abbreviation_category_budo]],3,FALSE),"")</f>
        <v/>
      </c>
      <c r="P1741" s="48" t="str">
        <f>IFERROR(VLOOKUP(O1741,category[[category_name_german]:[abbreviation_category_budo]],3,FALSE),"")</f>
        <v/>
      </c>
      <c r="R1741" s="49" t="str">
        <f t="shared" si="243"/>
        <v/>
      </c>
      <c r="U1741" s="48" t="str">
        <f>IFERROR(VLOOKUP(T1741,abbreviation[[description_german]:[abbreviation_budo]],3,FALSE),"")</f>
        <v/>
      </c>
      <c r="X1741" s="51" t="str">
        <f>IFERROR(VLOOKUP(W1741,abbreviation[[description_german]:[abbreviation_budo]],3,FALSE),"")</f>
        <v/>
      </c>
      <c r="Y1741" s="33"/>
      <c r="AA1741" s="49" t="str">
        <f t="shared" si="244"/>
        <v/>
      </c>
      <c r="AD1741" s="48" t="str">
        <f>IFERROR(VLOOKUP(AC1741,abbreviation[[description_german]:[abbreviation_budo]],3,FALSE),"")</f>
        <v/>
      </c>
      <c r="AG1741" s="54" t="str">
        <f>IFERROR(VLOOKUP(AF1741,abbreviation[[description_german]:[abbreviation_budo]],3,FALSE),"")</f>
        <v/>
      </c>
      <c r="AJ1741" s="49" t="str">
        <f t="shared" si="245"/>
        <v>_</v>
      </c>
      <c r="AM1741" s="48" t="str">
        <f>IFERROR(VLOOKUP(AL1741,abbreviation[[description_german]:[abbreviation_budo]],3,FALSE),"")</f>
        <v/>
      </c>
      <c r="AP1741" s="54" t="str">
        <f>IFERROR(VLOOKUP(AO1741,abbreviation[[description_german]:[abbreviation_budo]],3,FALSE),"")</f>
        <v/>
      </c>
      <c r="AS1741" s="49" t="str">
        <f t="shared" si="246"/>
        <v>_</v>
      </c>
      <c r="AV1741" s="53" t="str">
        <f>IFERROR(VLOOKUP(AU1741,abbreviation[[description_german]:[abbreviation_budo]],3,FALSE),"")</f>
        <v/>
      </c>
      <c r="AY1741" s="51" t="str">
        <f>IFERROR(VLOOKUP(AX1741,abbreviation[[description_german]:[abbreviation_budo]],3,FALSE),"")</f>
        <v/>
      </c>
      <c r="BB1741" s="51" t="str">
        <f>IFERROR(VLOOKUP(BA1741,abbreviation[[description_german]:[abbreviation_budo]],3,FALSE),"")</f>
        <v/>
      </c>
      <c r="BE1741" s="51" t="str">
        <f>IFERROR(VLOOKUP(BD1741,abbreviation[[description_german]:[abbreviation_budo]],3,FALSE),"")</f>
        <v/>
      </c>
      <c r="BG1741" s="38"/>
      <c r="BH1741" s="49" t="str">
        <f t="shared" si="247"/>
        <v>_</v>
      </c>
      <c r="BK1741" s="53" t="str">
        <f>IFERROR(VLOOKUP(BJ1741,abbreviation[[description_german]:[abbreviation_budo]],3,FALSE),"")</f>
        <v/>
      </c>
      <c r="BN1741" s="51" t="str">
        <f>IFERROR(VLOOKUP(BM1741,abbreviation[[description_german]:[abbreviation_budo]],3,FALSE),"")</f>
        <v/>
      </c>
      <c r="BO1741" s="31"/>
      <c r="BQ1741" s="51" t="str">
        <f>IFERROR(VLOOKUP(BP1741,abbreviation[[description_german]:[abbreviation_budo]],3,FALSE),"")</f>
        <v/>
      </c>
      <c r="BR1741" s="57" t="str">
        <f t="shared" si="248"/>
        <v>_</v>
      </c>
      <c r="BU1741" s="53" t="str">
        <f>IFERROR(VLOOKUP(BT1741,abbreviation[[description_german]:[abbreviation_budo]],3,FALSE),"")</f>
        <v/>
      </c>
      <c r="BV1741" s="60" t="str">
        <f t="shared" si="249"/>
        <v>_</v>
      </c>
      <c r="BY1741" s="48" t="str">
        <f>IFERROR(VLOOKUP(BX1741,category[[category_name_german]:[abbreviation_category_budo]],3,FALSE),"")</f>
        <v/>
      </c>
      <c r="CB1741" s="48" t="str">
        <f>IFERROR(VLOOKUP(CA1741,category[[category_name_german]:[abbreviation_category_budo]],3,FALSE),"")</f>
        <v/>
      </c>
      <c r="CE1741" s="48" t="str">
        <f>IFERROR(VLOOKUP(CD1741,category[[category_name_german]:[abbreviation_category_budo]],3,FALSE),"")</f>
        <v/>
      </c>
      <c r="CH1741" s="48" t="str">
        <f>IFERROR(VLOOKUP(CG1741,category[[category_name_german]:[abbreviation_category_budo]],3,FALSE),"")</f>
        <v/>
      </c>
      <c r="CK1741" s="48" t="str">
        <f>IFERROR(VLOOKUP(CJ1741,category[[category_name_german]:[abbreviation_category_budo]],3,FALSE),"")</f>
        <v/>
      </c>
      <c r="CM1741" s="49" t="str">
        <f t="shared" si="250"/>
        <v/>
      </c>
      <c r="CO1741" s="63" t="str">
        <f t="shared" si="251"/>
        <v/>
      </c>
    </row>
    <row r="1742" spans="4:93" x14ac:dyDescent="0.25">
      <c r="D1742" s="48" t="str">
        <f>IFERROR(VLOOKUP(C1742,category[[category_name_german]:[abbreviation_category_budo]],3,FALSE),"")</f>
        <v/>
      </c>
      <c r="G1742" s="48" t="str">
        <f>IFERROR(VLOOKUP(F1742,category[[category_name_german]:[abbreviation_category_budo]],3,FALSE),"")</f>
        <v/>
      </c>
      <c r="J1742" s="48" t="str">
        <f>IFERROR(VLOOKUP(I1742,category[[category_name_german]:[abbreviation_category_budo]],3,FALSE),"")</f>
        <v/>
      </c>
      <c r="M1742" s="48" t="str">
        <f>IFERROR(VLOOKUP(L1742,category[[category_name_german]:[abbreviation_category_budo]],3,FALSE),"")</f>
        <v/>
      </c>
      <c r="P1742" s="48" t="str">
        <f>IFERROR(VLOOKUP(O1742,category[[category_name_german]:[abbreviation_category_budo]],3,FALSE),"")</f>
        <v/>
      </c>
      <c r="R1742" s="49" t="str">
        <f t="shared" si="243"/>
        <v/>
      </c>
      <c r="U1742" s="48" t="str">
        <f>IFERROR(VLOOKUP(T1742,abbreviation[[description_german]:[abbreviation_budo]],3,FALSE),"")</f>
        <v/>
      </c>
      <c r="X1742" s="51" t="str">
        <f>IFERROR(VLOOKUP(W1742,abbreviation[[description_german]:[abbreviation_budo]],3,FALSE),"")</f>
        <v/>
      </c>
      <c r="Y1742" s="33"/>
      <c r="AA1742" s="49" t="str">
        <f t="shared" si="244"/>
        <v/>
      </c>
      <c r="AD1742" s="48" t="str">
        <f>IFERROR(VLOOKUP(AC1742,abbreviation[[description_german]:[abbreviation_budo]],3,FALSE),"")</f>
        <v/>
      </c>
      <c r="AG1742" s="54" t="str">
        <f>IFERROR(VLOOKUP(AF1742,abbreviation[[description_german]:[abbreviation_budo]],3,FALSE),"")</f>
        <v/>
      </c>
      <c r="AJ1742" s="49" t="str">
        <f t="shared" si="245"/>
        <v>_</v>
      </c>
      <c r="AM1742" s="48" t="str">
        <f>IFERROR(VLOOKUP(AL1742,abbreviation[[description_german]:[abbreviation_budo]],3,FALSE),"")</f>
        <v/>
      </c>
      <c r="AP1742" s="54" t="str">
        <f>IFERROR(VLOOKUP(AO1742,abbreviation[[description_german]:[abbreviation_budo]],3,FALSE),"")</f>
        <v/>
      </c>
      <c r="AS1742" s="49" t="str">
        <f t="shared" si="246"/>
        <v>_</v>
      </c>
      <c r="AV1742" s="53" t="str">
        <f>IFERROR(VLOOKUP(AU1742,abbreviation[[description_german]:[abbreviation_budo]],3,FALSE),"")</f>
        <v/>
      </c>
      <c r="AY1742" s="51" t="str">
        <f>IFERROR(VLOOKUP(AX1742,abbreviation[[description_german]:[abbreviation_budo]],3,FALSE),"")</f>
        <v/>
      </c>
      <c r="BB1742" s="51" t="str">
        <f>IFERROR(VLOOKUP(BA1742,abbreviation[[description_german]:[abbreviation_budo]],3,FALSE),"")</f>
        <v/>
      </c>
      <c r="BE1742" s="51" t="str">
        <f>IFERROR(VLOOKUP(BD1742,abbreviation[[description_german]:[abbreviation_budo]],3,FALSE),"")</f>
        <v/>
      </c>
      <c r="BG1742" s="38"/>
      <c r="BH1742" s="49" t="str">
        <f t="shared" si="247"/>
        <v>_</v>
      </c>
      <c r="BK1742" s="53" t="str">
        <f>IFERROR(VLOOKUP(BJ1742,abbreviation[[description_german]:[abbreviation_budo]],3,FALSE),"")</f>
        <v/>
      </c>
      <c r="BN1742" s="51" t="str">
        <f>IFERROR(VLOOKUP(BM1742,abbreviation[[description_german]:[abbreviation_budo]],3,FALSE),"")</f>
        <v/>
      </c>
      <c r="BO1742" s="31"/>
      <c r="BQ1742" s="51" t="str">
        <f>IFERROR(VLOOKUP(BP1742,abbreviation[[description_german]:[abbreviation_budo]],3,FALSE),"")</f>
        <v/>
      </c>
      <c r="BR1742" s="57" t="str">
        <f t="shared" si="248"/>
        <v>_</v>
      </c>
      <c r="BU1742" s="53" t="str">
        <f>IFERROR(VLOOKUP(BT1742,abbreviation[[description_german]:[abbreviation_budo]],3,FALSE),"")</f>
        <v/>
      </c>
      <c r="BV1742" s="60" t="str">
        <f t="shared" si="249"/>
        <v>_</v>
      </c>
      <c r="BY1742" s="48" t="str">
        <f>IFERROR(VLOOKUP(BX1742,category[[category_name_german]:[abbreviation_category_budo]],3,FALSE),"")</f>
        <v/>
      </c>
      <c r="CB1742" s="48" t="str">
        <f>IFERROR(VLOOKUP(CA1742,category[[category_name_german]:[abbreviation_category_budo]],3,FALSE),"")</f>
        <v/>
      </c>
      <c r="CE1742" s="48" t="str">
        <f>IFERROR(VLOOKUP(CD1742,category[[category_name_german]:[abbreviation_category_budo]],3,FALSE),"")</f>
        <v/>
      </c>
      <c r="CH1742" s="48" t="str">
        <f>IFERROR(VLOOKUP(CG1742,category[[category_name_german]:[abbreviation_category_budo]],3,FALSE),"")</f>
        <v/>
      </c>
      <c r="CK1742" s="48" t="str">
        <f>IFERROR(VLOOKUP(CJ1742,category[[category_name_german]:[abbreviation_category_budo]],3,FALSE),"")</f>
        <v/>
      </c>
      <c r="CM1742" s="49" t="str">
        <f t="shared" si="250"/>
        <v/>
      </c>
      <c r="CO1742" s="63" t="str">
        <f t="shared" si="251"/>
        <v/>
      </c>
    </row>
    <row r="1743" spans="4:93" x14ac:dyDescent="0.25">
      <c r="D1743" s="48" t="str">
        <f>IFERROR(VLOOKUP(C1743,category[[category_name_german]:[abbreviation_category_budo]],3,FALSE),"")</f>
        <v/>
      </c>
      <c r="G1743" s="48" t="str">
        <f>IFERROR(VLOOKUP(F1743,category[[category_name_german]:[abbreviation_category_budo]],3,FALSE),"")</f>
        <v/>
      </c>
      <c r="J1743" s="48" t="str">
        <f>IFERROR(VLOOKUP(I1743,category[[category_name_german]:[abbreviation_category_budo]],3,FALSE),"")</f>
        <v/>
      </c>
      <c r="M1743" s="48" t="str">
        <f>IFERROR(VLOOKUP(L1743,category[[category_name_german]:[abbreviation_category_budo]],3,FALSE),"")</f>
        <v/>
      </c>
      <c r="P1743" s="48" t="str">
        <f>IFERROR(VLOOKUP(O1743,category[[category_name_german]:[abbreviation_category_budo]],3,FALSE),"")</f>
        <v/>
      </c>
      <c r="R1743" s="49" t="str">
        <f t="shared" si="243"/>
        <v/>
      </c>
      <c r="U1743" s="48" t="str">
        <f>IFERROR(VLOOKUP(T1743,abbreviation[[description_german]:[abbreviation_budo]],3,FALSE),"")</f>
        <v/>
      </c>
      <c r="X1743" s="51" t="str">
        <f>IFERROR(VLOOKUP(W1743,abbreviation[[description_german]:[abbreviation_budo]],3,FALSE),"")</f>
        <v/>
      </c>
      <c r="Y1743" s="33"/>
      <c r="AA1743" s="49" t="str">
        <f t="shared" si="244"/>
        <v/>
      </c>
      <c r="AD1743" s="48" t="str">
        <f>IFERROR(VLOOKUP(AC1743,abbreviation[[description_german]:[abbreviation_budo]],3,FALSE),"")</f>
        <v/>
      </c>
      <c r="AG1743" s="54" t="str">
        <f>IFERROR(VLOOKUP(AF1743,abbreviation[[description_german]:[abbreviation_budo]],3,FALSE),"")</f>
        <v/>
      </c>
      <c r="AJ1743" s="49" t="str">
        <f t="shared" si="245"/>
        <v>_</v>
      </c>
      <c r="AM1743" s="48" t="str">
        <f>IFERROR(VLOOKUP(AL1743,abbreviation[[description_german]:[abbreviation_budo]],3,FALSE),"")</f>
        <v/>
      </c>
      <c r="AP1743" s="54" t="str">
        <f>IFERROR(VLOOKUP(AO1743,abbreviation[[description_german]:[abbreviation_budo]],3,FALSE),"")</f>
        <v/>
      </c>
      <c r="AS1743" s="49" t="str">
        <f t="shared" si="246"/>
        <v>_</v>
      </c>
      <c r="AV1743" s="53" t="str">
        <f>IFERROR(VLOOKUP(AU1743,abbreviation[[description_german]:[abbreviation_budo]],3,FALSE),"")</f>
        <v/>
      </c>
      <c r="AY1743" s="51" t="str">
        <f>IFERROR(VLOOKUP(AX1743,abbreviation[[description_german]:[abbreviation_budo]],3,FALSE),"")</f>
        <v/>
      </c>
      <c r="BB1743" s="51" t="str">
        <f>IFERROR(VLOOKUP(BA1743,abbreviation[[description_german]:[abbreviation_budo]],3,FALSE),"")</f>
        <v/>
      </c>
      <c r="BE1743" s="51" t="str">
        <f>IFERROR(VLOOKUP(BD1743,abbreviation[[description_german]:[abbreviation_budo]],3,FALSE),"")</f>
        <v/>
      </c>
      <c r="BG1743" s="38"/>
      <c r="BH1743" s="49" t="str">
        <f t="shared" si="247"/>
        <v>_</v>
      </c>
      <c r="BK1743" s="53" t="str">
        <f>IFERROR(VLOOKUP(BJ1743,abbreviation[[description_german]:[abbreviation_budo]],3,FALSE),"")</f>
        <v/>
      </c>
      <c r="BN1743" s="51" t="str">
        <f>IFERROR(VLOOKUP(BM1743,abbreviation[[description_german]:[abbreviation_budo]],3,FALSE),"")</f>
        <v/>
      </c>
      <c r="BO1743" s="31"/>
      <c r="BQ1743" s="51" t="str">
        <f>IFERROR(VLOOKUP(BP1743,abbreviation[[description_german]:[abbreviation_budo]],3,FALSE),"")</f>
        <v/>
      </c>
      <c r="BR1743" s="57" t="str">
        <f t="shared" si="248"/>
        <v>_</v>
      </c>
      <c r="BU1743" s="53" t="str">
        <f>IFERROR(VLOOKUP(BT1743,abbreviation[[description_german]:[abbreviation_budo]],3,FALSE),"")</f>
        <v/>
      </c>
      <c r="BV1743" s="60" t="str">
        <f t="shared" si="249"/>
        <v>_</v>
      </c>
      <c r="BY1743" s="48" t="str">
        <f>IFERROR(VLOOKUP(BX1743,category[[category_name_german]:[abbreviation_category_budo]],3,FALSE),"")</f>
        <v/>
      </c>
      <c r="CB1743" s="48" t="str">
        <f>IFERROR(VLOOKUP(CA1743,category[[category_name_german]:[abbreviation_category_budo]],3,FALSE),"")</f>
        <v/>
      </c>
      <c r="CE1743" s="48" t="str">
        <f>IFERROR(VLOOKUP(CD1743,category[[category_name_german]:[abbreviation_category_budo]],3,FALSE),"")</f>
        <v/>
      </c>
      <c r="CH1743" s="48" t="str">
        <f>IFERROR(VLOOKUP(CG1743,category[[category_name_german]:[abbreviation_category_budo]],3,FALSE),"")</f>
        <v/>
      </c>
      <c r="CK1743" s="48" t="str">
        <f>IFERROR(VLOOKUP(CJ1743,category[[category_name_german]:[abbreviation_category_budo]],3,FALSE),"")</f>
        <v/>
      </c>
      <c r="CM1743" s="49" t="str">
        <f t="shared" si="250"/>
        <v/>
      </c>
      <c r="CO1743" s="63" t="str">
        <f t="shared" si="251"/>
        <v/>
      </c>
    </row>
    <row r="1744" spans="4:93" x14ac:dyDescent="0.25">
      <c r="D1744" s="48" t="str">
        <f>IFERROR(VLOOKUP(C1744,category[[category_name_german]:[abbreviation_category_budo]],3,FALSE),"")</f>
        <v/>
      </c>
      <c r="G1744" s="48" t="str">
        <f>IFERROR(VLOOKUP(F1744,category[[category_name_german]:[abbreviation_category_budo]],3,FALSE),"")</f>
        <v/>
      </c>
      <c r="J1744" s="48" t="str">
        <f>IFERROR(VLOOKUP(I1744,category[[category_name_german]:[abbreviation_category_budo]],3,FALSE),"")</f>
        <v/>
      </c>
      <c r="M1744" s="48" t="str">
        <f>IFERROR(VLOOKUP(L1744,category[[category_name_german]:[abbreviation_category_budo]],3,FALSE),"")</f>
        <v/>
      </c>
      <c r="P1744" s="48" t="str">
        <f>IFERROR(VLOOKUP(O1744,category[[category_name_german]:[abbreviation_category_budo]],3,FALSE),"")</f>
        <v/>
      </c>
      <c r="R1744" s="49" t="str">
        <f t="shared" si="243"/>
        <v/>
      </c>
      <c r="U1744" s="48" t="str">
        <f>IFERROR(VLOOKUP(T1744,abbreviation[[description_german]:[abbreviation_budo]],3,FALSE),"")</f>
        <v/>
      </c>
      <c r="X1744" s="51" t="str">
        <f>IFERROR(VLOOKUP(W1744,abbreviation[[description_german]:[abbreviation_budo]],3,FALSE),"")</f>
        <v/>
      </c>
      <c r="Y1744" s="33"/>
      <c r="AA1744" s="49" t="str">
        <f t="shared" si="244"/>
        <v/>
      </c>
      <c r="AD1744" s="48" t="str">
        <f>IFERROR(VLOOKUP(AC1744,abbreviation[[description_german]:[abbreviation_budo]],3,FALSE),"")</f>
        <v/>
      </c>
      <c r="AG1744" s="54" t="str">
        <f>IFERROR(VLOOKUP(AF1744,abbreviation[[description_german]:[abbreviation_budo]],3,FALSE),"")</f>
        <v/>
      </c>
      <c r="AJ1744" s="49" t="str">
        <f t="shared" si="245"/>
        <v>_</v>
      </c>
      <c r="AM1744" s="48" t="str">
        <f>IFERROR(VLOOKUP(AL1744,abbreviation[[description_german]:[abbreviation_budo]],3,FALSE),"")</f>
        <v/>
      </c>
      <c r="AP1744" s="54" t="str">
        <f>IFERROR(VLOOKUP(AO1744,abbreviation[[description_german]:[abbreviation_budo]],3,FALSE),"")</f>
        <v/>
      </c>
      <c r="AS1744" s="49" t="str">
        <f t="shared" si="246"/>
        <v>_</v>
      </c>
      <c r="AV1744" s="53" t="str">
        <f>IFERROR(VLOOKUP(AU1744,abbreviation[[description_german]:[abbreviation_budo]],3,FALSE),"")</f>
        <v/>
      </c>
      <c r="AY1744" s="51" t="str">
        <f>IFERROR(VLOOKUP(AX1744,abbreviation[[description_german]:[abbreviation_budo]],3,FALSE),"")</f>
        <v/>
      </c>
      <c r="BB1744" s="51" t="str">
        <f>IFERROR(VLOOKUP(BA1744,abbreviation[[description_german]:[abbreviation_budo]],3,FALSE),"")</f>
        <v/>
      </c>
      <c r="BE1744" s="51" t="str">
        <f>IFERROR(VLOOKUP(BD1744,abbreviation[[description_german]:[abbreviation_budo]],3,FALSE),"")</f>
        <v/>
      </c>
      <c r="BG1744" s="38"/>
      <c r="BH1744" s="49" t="str">
        <f t="shared" si="247"/>
        <v>_</v>
      </c>
      <c r="BK1744" s="53" t="str">
        <f>IFERROR(VLOOKUP(BJ1744,abbreviation[[description_german]:[abbreviation_budo]],3,FALSE),"")</f>
        <v/>
      </c>
      <c r="BN1744" s="51" t="str">
        <f>IFERROR(VLOOKUP(BM1744,abbreviation[[description_german]:[abbreviation_budo]],3,FALSE),"")</f>
        <v/>
      </c>
      <c r="BO1744" s="31"/>
      <c r="BQ1744" s="51" t="str">
        <f>IFERROR(VLOOKUP(BP1744,abbreviation[[description_german]:[abbreviation_budo]],3,FALSE),"")</f>
        <v/>
      </c>
      <c r="BR1744" s="57" t="str">
        <f t="shared" si="248"/>
        <v>_</v>
      </c>
      <c r="BU1744" s="53" t="str">
        <f>IFERROR(VLOOKUP(BT1744,abbreviation[[description_german]:[abbreviation_budo]],3,FALSE),"")</f>
        <v/>
      </c>
      <c r="BV1744" s="60" t="str">
        <f t="shared" si="249"/>
        <v>_</v>
      </c>
      <c r="BY1744" s="48" t="str">
        <f>IFERROR(VLOOKUP(BX1744,category[[category_name_german]:[abbreviation_category_budo]],3,FALSE),"")</f>
        <v/>
      </c>
      <c r="CB1744" s="48" t="str">
        <f>IFERROR(VLOOKUP(CA1744,category[[category_name_german]:[abbreviation_category_budo]],3,FALSE),"")</f>
        <v/>
      </c>
      <c r="CE1744" s="48" t="str">
        <f>IFERROR(VLOOKUP(CD1744,category[[category_name_german]:[abbreviation_category_budo]],3,FALSE),"")</f>
        <v/>
      </c>
      <c r="CH1744" s="48" t="str">
        <f>IFERROR(VLOOKUP(CG1744,category[[category_name_german]:[abbreviation_category_budo]],3,FALSE),"")</f>
        <v/>
      </c>
      <c r="CK1744" s="48" t="str">
        <f>IFERROR(VLOOKUP(CJ1744,category[[category_name_german]:[abbreviation_category_budo]],3,FALSE),"")</f>
        <v/>
      </c>
      <c r="CM1744" s="49" t="str">
        <f t="shared" si="250"/>
        <v/>
      </c>
      <c r="CO1744" s="63" t="str">
        <f t="shared" si="251"/>
        <v/>
      </c>
    </row>
    <row r="1745" spans="4:93" x14ac:dyDescent="0.25">
      <c r="D1745" s="48" t="str">
        <f>IFERROR(VLOOKUP(C1745,category[[category_name_german]:[abbreviation_category_budo]],3,FALSE),"")</f>
        <v/>
      </c>
      <c r="G1745" s="48" t="str">
        <f>IFERROR(VLOOKUP(F1745,category[[category_name_german]:[abbreviation_category_budo]],3,FALSE),"")</f>
        <v/>
      </c>
      <c r="J1745" s="48" t="str">
        <f>IFERROR(VLOOKUP(I1745,category[[category_name_german]:[abbreviation_category_budo]],3,FALSE),"")</f>
        <v/>
      </c>
      <c r="M1745" s="48" t="str">
        <f>IFERROR(VLOOKUP(L1745,category[[category_name_german]:[abbreviation_category_budo]],3,FALSE),"")</f>
        <v/>
      </c>
      <c r="P1745" s="48" t="str">
        <f>IFERROR(VLOOKUP(O1745,category[[category_name_german]:[abbreviation_category_budo]],3,FALSE),"")</f>
        <v/>
      </c>
      <c r="R1745" s="49" t="str">
        <f t="shared" si="243"/>
        <v/>
      </c>
      <c r="U1745" s="48" t="str">
        <f>IFERROR(VLOOKUP(T1745,abbreviation[[description_german]:[abbreviation_budo]],3,FALSE),"")</f>
        <v/>
      </c>
      <c r="X1745" s="51" t="str">
        <f>IFERROR(VLOOKUP(W1745,abbreviation[[description_german]:[abbreviation_budo]],3,FALSE),"")</f>
        <v/>
      </c>
      <c r="Y1745" s="33"/>
      <c r="AA1745" s="49" t="str">
        <f t="shared" si="244"/>
        <v/>
      </c>
      <c r="AD1745" s="48" t="str">
        <f>IFERROR(VLOOKUP(AC1745,abbreviation[[description_german]:[abbreviation_budo]],3,FALSE),"")</f>
        <v/>
      </c>
      <c r="AG1745" s="54" t="str">
        <f>IFERROR(VLOOKUP(AF1745,abbreviation[[description_german]:[abbreviation_budo]],3,FALSE),"")</f>
        <v/>
      </c>
      <c r="AJ1745" s="49" t="str">
        <f t="shared" si="245"/>
        <v>_</v>
      </c>
      <c r="AM1745" s="48" t="str">
        <f>IFERROR(VLOOKUP(AL1745,abbreviation[[description_german]:[abbreviation_budo]],3,FALSE),"")</f>
        <v/>
      </c>
      <c r="AP1745" s="54" t="str">
        <f>IFERROR(VLOOKUP(AO1745,abbreviation[[description_german]:[abbreviation_budo]],3,FALSE),"")</f>
        <v/>
      </c>
      <c r="AS1745" s="49" t="str">
        <f t="shared" si="246"/>
        <v>_</v>
      </c>
      <c r="AV1745" s="53" t="str">
        <f>IFERROR(VLOOKUP(AU1745,abbreviation[[description_german]:[abbreviation_budo]],3,FALSE),"")</f>
        <v/>
      </c>
      <c r="AY1745" s="51" t="str">
        <f>IFERROR(VLOOKUP(AX1745,abbreviation[[description_german]:[abbreviation_budo]],3,FALSE),"")</f>
        <v/>
      </c>
      <c r="BB1745" s="51" t="str">
        <f>IFERROR(VLOOKUP(BA1745,abbreviation[[description_german]:[abbreviation_budo]],3,FALSE),"")</f>
        <v/>
      </c>
      <c r="BE1745" s="51" t="str">
        <f>IFERROR(VLOOKUP(BD1745,abbreviation[[description_german]:[abbreviation_budo]],3,FALSE),"")</f>
        <v/>
      </c>
      <c r="BG1745" s="38"/>
      <c r="BH1745" s="49" t="str">
        <f t="shared" si="247"/>
        <v>_</v>
      </c>
      <c r="BK1745" s="53" t="str">
        <f>IFERROR(VLOOKUP(BJ1745,abbreviation[[description_german]:[abbreviation_budo]],3,FALSE),"")</f>
        <v/>
      </c>
      <c r="BN1745" s="51" t="str">
        <f>IFERROR(VLOOKUP(BM1745,abbreviation[[description_german]:[abbreviation_budo]],3,FALSE),"")</f>
        <v/>
      </c>
      <c r="BO1745" s="31"/>
      <c r="BQ1745" s="51" t="str">
        <f>IFERROR(VLOOKUP(BP1745,abbreviation[[description_german]:[abbreviation_budo]],3,FALSE),"")</f>
        <v/>
      </c>
      <c r="BR1745" s="57" t="str">
        <f t="shared" si="248"/>
        <v>_</v>
      </c>
      <c r="BU1745" s="53" t="str">
        <f>IFERROR(VLOOKUP(BT1745,abbreviation[[description_german]:[abbreviation_budo]],3,FALSE),"")</f>
        <v/>
      </c>
      <c r="BV1745" s="60" t="str">
        <f t="shared" si="249"/>
        <v>_</v>
      </c>
      <c r="BY1745" s="48" t="str">
        <f>IFERROR(VLOOKUP(BX1745,category[[category_name_german]:[abbreviation_category_budo]],3,FALSE),"")</f>
        <v/>
      </c>
      <c r="CB1745" s="48" t="str">
        <f>IFERROR(VLOOKUP(CA1745,category[[category_name_german]:[abbreviation_category_budo]],3,FALSE),"")</f>
        <v/>
      </c>
      <c r="CE1745" s="48" t="str">
        <f>IFERROR(VLOOKUP(CD1745,category[[category_name_german]:[abbreviation_category_budo]],3,FALSE),"")</f>
        <v/>
      </c>
      <c r="CH1745" s="48" t="str">
        <f>IFERROR(VLOOKUP(CG1745,category[[category_name_german]:[abbreviation_category_budo]],3,FALSE),"")</f>
        <v/>
      </c>
      <c r="CK1745" s="48" t="str">
        <f>IFERROR(VLOOKUP(CJ1745,category[[category_name_german]:[abbreviation_category_budo]],3,FALSE),"")</f>
        <v/>
      </c>
      <c r="CM1745" s="49" t="str">
        <f t="shared" si="250"/>
        <v/>
      </c>
      <c r="CO1745" s="63" t="str">
        <f t="shared" si="251"/>
        <v/>
      </c>
    </row>
    <row r="1746" spans="4:93" x14ac:dyDescent="0.25">
      <c r="D1746" s="48" t="str">
        <f>IFERROR(VLOOKUP(C1746,category[[category_name_german]:[abbreviation_category_budo]],3,FALSE),"")</f>
        <v/>
      </c>
      <c r="G1746" s="48" t="str">
        <f>IFERROR(VLOOKUP(F1746,category[[category_name_german]:[abbreviation_category_budo]],3,FALSE),"")</f>
        <v/>
      </c>
      <c r="J1746" s="48" t="str">
        <f>IFERROR(VLOOKUP(I1746,category[[category_name_german]:[abbreviation_category_budo]],3,FALSE),"")</f>
        <v/>
      </c>
      <c r="M1746" s="48" t="str">
        <f>IFERROR(VLOOKUP(L1746,category[[category_name_german]:[abbreviation_category_budo]],3,FALSE),"")</f>
        <v/>
      </c>
      <c r="P1746" s="48" t="str">
        <f>IFERROR(VLOOKUP(O1746,category[[category_name_german]:[abbreviation_category_budo]],3,FALSE),"")</f>
        <v/>
      </c>
      <c r="R1746" s="49" t="str">
        <f t="shared" si="243"/>
        <v/>
      </c>
      <c r="U1746" s="48" t="str">
        <f>IFERROR(VLOOKUP(T1746,abbreviation[[description_german]:[abbreviation_budo]],3,FALSE),"")</f>
        <v/>
      </c>
      <c r="X1746" s="51" t="str">
        <f>IFERROR(VLOOKUP(W1746,abbreviation[[description_german]:[abbreviation_budo]],3,FALSE),"")</f>
        <v/>
      </c>
      <c r="Y1746" s="33"/>
      <c r="AA1746" s="49" t="str">
        <f t="shared" si="244"/>
        <v/>
      </c>
      <c r="AD1746" s="48" t="str">
        <f>IFERROR(VLOOKUP(AC1746,abbreviation[[description_german]:[abbreviation_budo]],3,FALSE),"")</f>
        <v/>
      </c>
      <c r="AG1746" s="54" t="str">
        <f>IFERROR(VLOOKUP(AF1746,abbreviation[[description_german]:[abbreviation_budo]],3,FALSE),"")</f>
        <v/>
      </c>
      <c r="AJ1746" s="49" t="str">
        <f t="shared" si="245"/>
        <v>_</v>
      </c>
      <c r="AM1746" s="48" t="str">
        <f>IFERROR(VLOOKUP(AL1746,abbreviation[[description_german]:[abbreviation_budo]],3,FALSE),"")</f>
        <v/>
      </c>
      <c r="AP1746" s="54" t="str">
        <f>IFERROR(VLOOKUP(AO1746,abbreviation[[description_german]:[abbreviation_budo]],3,FALSE),"")</f>
        <v/>
      </c>
      <c r="AS1746" s="49" t="str">
        <f t="shared" si="246"/>
        <v>_</v>
      </c>
      <c r="AV1746" s="53" t="str">
        <f>IFERROR(VLOOKUP(AU1746,abbreviation[[description_german]:[abbreviation_budo]],3,FALSE),"")</f>
        <v/>
      </c>
      <c r="AY1746" s="51" t="str">
        <f>IFERROR(VLOOKUP(AX1746,abbreviation[[description_german]:[abbreviation_budo]],3,FALSE),"")</f>
        <v/>
      </c>
      <c r="BB1746" s="51" t="str">
        <f>IFERROR(VLOOKUP(BA1746,abbreviation[[description_german]:[abbreviation_budo]],3,FALSE),"")</f>
        <v/>
      </c>
      <c r="BE1746" s="51" t="str">
        <f>IFERROR(VLOOKUP(BD1746,abbreviation[[description_german]:[abbreviation_budo]],3,FALSE),"")</f>
        <v/>
      </c>
      <c r="BG1746" s="38"/>
      <c r="BH1746" s="49" t="str">
        <f t="shared" si="247"/>
        <v>_</v>
      </c>
      <c r="BK1746" s="53" t="str">
        <f>IFERROR(VLOOKUP(BJ1746,abbreviation[[description_german]:[abbreviation_budo]],3,FALSE),"")</f>
        <v/>
      </c>
      <c r="BN1746" s="51" t="str">
        <f>IFERROR(VLOOKUP(BM1746,abbreviation[[description_german]:[abbreviation_budo]],3,FALSE),"")</f>
        <v/>
      </c>
      <c r="BO1746" s="31"/>
      <c r="BQ1746" s="51" t="str">
        <f>IFERROR(VLOOKUP(BP1746,abbreviation[[description_german]:[abbreviation_budo]],3,FALSE),"")</f>
        <v/>
      </c>
      <c r="BR1746" s="57" t="str">
        <f t="shared" si="248"/>
        <v>_</v>
      </c>
      <c r="BU1746" s="53" t="str">
        <f>IFERROR(VLOOKUP(BT1746,abbreviation[[description_german]:[abbreviation_budo]],3,FALSE),"")</f>
        <v/>
      </c>
      <c r="BV1746" s="60" t="str">
        <f t="shared" si="249"/>
        <v>_</v>
      </c>
      <c r="BY1746" s="48" t="str">
        <f>IFERROR(VLOOKUP(BX1746,category[[category_name_german]:[abbreviation_category_budo]],3,FALSE),"")</f>
        <v/>
      </c>
      <c r="CB1746" s="48" t="str">
        <f>IFERROR(VLOOKUP(CA1746,category[[category_name_german]:[abbreviation_category_budo]],3,FALSE),"")</f>
        <v/>
      </c>
      <c r="CE1746" s="48" t="str">
        <f>IFERROR(VLOOKUP(CD1746,category[[category_name_german]:[abbreviation_category_budo]],3,FALSE),"")</f>
        <v/>
      </c>
      <c r="CH1746" s="48" t="str">
        <f>IFERROR(VLOOKUP(CG1746,category[[category_name_german]:[abbreviation_category_budo]],3,FALSE),"")</f>
        <v/>
      </c>
      <c r="CK1746" s="48" t="str">
        <f>IFERROR(VLOOKUP(CJ1746,category[[category_name_german]:[abbreviation_category_budo]],3,FALSE),"")</f>
        <v/>
      </c>
      <c r="CM1746" s="49" t="str">
        <f t="shared" si="250"/>
        <v/>
      </c>
      <c r="CO1746" s="63" t="str">
        <f t="shared" si="251"/>
        <v/>
      </c>
    </row>
    <row r="1747" spans="4:93" x14ac:dyDescent="0.25">
      <c r="D1747" s="48" t="str">
        <f>IFERROR(VLOOKUP(C1747,category[[category_name_german]:[abbreviation_category_budo]],3,FALSE),"")</f>
        <v/>
      </c>
      <c r="G1747" s="48" t="str">
        <f>IFERROR(VLOOKUP(F1747,category[[category_name_german]:[abbreviation_category_budo]],3,FALSE),"")</f>
        <v/>
      </c>
      <c r="J1747" s="48" t="str">
        <f>IFERROR(VLOOKUP(I1747,category[[category_name_german]:[abbreviation_category_budo]],3,FALSE),"")</f>
        <v/>
      </c>
      <c r="M1747" s="48" t="str">
        <f>IFERROR(VLOOKUP(L1747,category[[category_name_german]:[abbreviation_category_budo]],3,FALSE),"")</f>
        <v/>
      </c>
      <c r="P1747" s="48" t="str">
        <f>IFERROR(VLOOKUP(O1747,category[[category_name_german]:[abbreviation_category_budo]],3,FALSE),"")</f>
        <v/>
      </c>
      <c r="R1747" s="49" t="str">
        <f t="shared" si="243"/>
        <v/>
      </c>
      <c r="U1747" s="48" t="str">
        <f>IFERROR(VLOOKUP(T1747,abbreviation[[description_german]:[abbreviation_budo]],3,FALSE),"")</f>
        <v/>
      </c>
      <c r="X1747" s="51" t="str">
        <f>IFERROR(VLOOKUP(W1747,abbreviation[[description_german]:[abbreviation_budo]],3,FALSE),"")</f>
        <v/>
      </c>
      <c r="Y1747" s="33"/>
      <c r="AA1747" s="49" t="str">
        <f t="shared" si="244"/>
        <v/>
      </c>
      <c r="AD1747" s="48" t="str">
        <f>IFERROR(VLOOKUP(AC1747,abbreviation[[description_german]:[abbreviation_budo]],3,FALSE),"")</f>
        <v/>
      </c>
      <c r="AG1747" s="54" t="str">
        <f>IFERROR(VLOOKUP(AF1747,abbreviation[[description_german]:[abbreviation_budo]],3,FALSE),"")</f>
        <v/>
      </c>
      <c r="AJ1747" s="49" t="str">
        <f t="shared" si="245"/>
        <v>_</v>
      </c>
      <c r="AM1747" s="48" t="str">
        <f>IFERROR(VLOOKUP(AL1747,abbreviation[[description_german]:[abbreviation_budo]],3,FALSE),"")</f>
        <v/>
      </c>
      <c r="AP1747" s="54" t="str">
        <f>IFERROR(VLOOKUP(AO1747,abbreviation[[description_german]:[abbreviation_budo]],3,FALSE),"")</f>
        <v/>
      </c>
      <c r="AS1747" s="49" t="str">
        <f t="shared" si="246"/>
        <v>_</v>
      </c>
      <c r="AV1747" s="53" t="str">
        <f>IFERROR(VLOOKUP(AU1747,abbreviation[[description_german]:[abbreviation_budo]],3,FALSE),"")</f>
        <v/>
      </c>
      <c r="AY1747" s="51" t="str">
        <f>IFERROR(VLOOKUP(AX1747,abbreviation[[description_german]:[abbreviation_budo]],3,FALSE),"")</f>
        <v/>
      </c>
      <c r="BB1747" s="51" t="str">
        <f>IFERROR(VLOOKUP(BA1747,abbreviation[[description_german]:[abbreviation_budo]],3,FALSE),"")</f>
        <v/>
      </c>
      <c r="BE1747" s="51" t="str">
        <f>IFERROR(VLOOKUP(BD1747,abbreviation[[description_german]:[abbreviation_budo]],3,FALSE),"")</f>
        <v/>
      </c>
      <c r="BG1747" s="38"/>
      <c r="BH1747" s="49" t="str">
        <f t="shared" si="247"/>
        <v>_</v>
      </c>
      <c r="BK1747" s="53" t="str">
        <f>IFERROR(VLOOKUP(BJ1747,abbreviation[[description_german]:[abbreviation_budo]],3,FALSE),"")</f>
        <v/>
      </c>
      <c r="BN1747" s="51" t="str">
        <f>IFERROR(VLOOKUP(BM1747,abbreviation[[description_german]:[abbreviation_budo]],3,FALSE),"")</f>
        <v/>
      </c>
      <c r="BO1747" s="31"/>
      <c r="BQ1747" s="51" t="str">
        <f>IFERROR(VLOOKUP(BP1747,abbreviation[[description_german]:[abbreviation_budo]],3,FALSE),"")</f>
        <v/>
      </c>
      <c r="BR1747" s="57" t="str">
        <f t="shared" si="248"/>
        <v>_</v>
      </c>
      <c r="BU1747" s="53" t="str">
        <f>IFERROR(VLOOKUP(BT1747,abbreviation[[description_german]:[abbreviation_budo]],3,FALSE),"")</f>
        <v/>
      </c>
      <c r="BV1747" s="60" t="str">
        <f t="shared" si="249"/>
        <v>_</v>
      </c>
      <c r="BY1747" s="48" t="str">
        <f>IFERROR(VLOOKUP(BX1747,category[[category_name_german]:[abbreviation_category_budo]],3,FALSE),"")</f>
        <v/>
      </c>
      <c r="CB1747" s="48" t="str">
        <f>IFERROR(VLOOKUP(CA1747,category[[category_name_german]:[abbreviation_category_budo]],3,FALSE),"")</f>
        <v/>
      </c>
      <c r="CE1747" s="48" t="str">
        <f>IFERROR(VLOOKUP(CD1747,category[[category_name_german]:[abbreviation_category_budo]],3,FALSE),"")</f>
        <v/>
      </c>
      <c r="CH1747" s="48" t="str">
        <f>IFERROR(VLOOKUP(CG1747,category[[category_name_german]:[abbreviation_category_budo]],3,FALSE),"")</f>
        <v/>
      </c>
      <c r="CK1747" s="48" t="str">
        <f>IFERROR(VLOOKUP(CJ1747,category[[category_name_german]:[abbreviation_category_budo]],3,FALSE),"")</f>
        <v/>
      </c>
      <c r="CM1747" s="49" t="str">
        <f t="shared" si="250"/>
        <v/>
      </c>
      <c r="CO1747" s="63" t="str">
        <f t="shared" si="251"/>
        <v/>
      </c>
    </row>
    <row r="1748" spans="4:93" x14ac:dyDescent="0.25">
      <c r="D1748" s="48" t="str">
        <f>IFERROR(VLOOKUP(C1748,category[[category_name_german]:[abbreviation_category_budo]],3,FALSE),"")</f>
        <v/>
      </c>
      <c r="G1748" s="48" t="str">
        <f>IFERROR(VLOOKUP(F1748,category[[category_name_german]:[abbreviation_category_budo]],3,FALSE),"")</f>
        <v/>
      </c>
      <c r="J1748" s="48" t="str">
        <f>IFERROR(VLOOKUP(I1748,category[[category_name_german]:[abbreviation_category_budo]],3,FALSE),"")</f>
        <v/>
      </c>
      <c r="M1748" s="48" t="str">
        <f>IFERROR(VLOOKUP(L1748,category[[category_name_german]:[abbreviation_category_budo]],3,FALSE),"")</f>
        <v/>
      </c>
      <c r="P1748" s="48" t="str">
        <f>IFERROR(VLOOKUP(O1748,category[[category_name_german]:[abbreviation_category_budo]],3,FALSE),"")</f>
        <v/>
      </c>
      <c r="R1748" s="49" t="str">
        <f t="shared" si="243"/>
        <v/>
      </c>
      <c r="U1748" s="48" t="str">
        <f>IFERROR(VLOOKUP(T1748,abbreviation[[description_german]:[abbreviation_budo]],3,FALSE),"")</f>
        <v/>
      </c>
      <c r="X1748" s="51" t="str">
        <f>IFERROR(VLOOKUP(W1748,abbreviation[[description_german]:[abbreviation_budo]],3,FALSE),"")</f>
        <v/>
      </c>
      <c r="Y1748" s="33"/>
      <c r="AA1748" s="49" t="str">
        <f t="shared" si="244"/>
        <v/>
      </c>
      <c r="AD1748" s="48" t="str">
        <f>IFERROR(VLOOKUP(AC1748,abbreviation[[description_german]:[abbreviation_budo]],3,FALSE),"")</f>
        <v/>
      </c>
      <c r="AG1748" s="54" t="str">
        <f>IFERROR(VLOOKUP(AF1748,abbreviation[[description_german]:[abbreviation_budo]],3,FALSE),"")</f>
        <v/>
      </c>
      <c r="AJ1748" s="49" t="str">
        <f t="shared" si="245"/>
        <v>_</v>
      </c>
      <c r="AM1748" s="48" t="str">
        <f>IFERROR(VLOOKUP(AL1748,abbreviation[[description_german]:[abbreviation_budo]],3,FALSE),"")</f>
        <v/>
      </c>
      <c r="AP1748" s="54" t="str">
        <f>IFERROR(VLOOKUP(AO1748,abbreviation[[description_german]:[abbreviation_budo]],3,FALSE),"")</f>
        <v/>
      </c>
      <c r="AS1748" s="49" t="str">
        <f t="shared" si="246"/>
        <v>_</v>
      </c>
      <c r="AV1748" s="53" t="str">
        <f>IFERROR(VLOOKUP(AU1748,abbreviation[[description_german]:[abbreviation_budo]],3,FALSE),"")</f>
        <v/>
      </c>
      <c r="AY1748" s="51" t="str">
        <f>IFERROR(VLOOKUP(AX1748,abbreviation[[description_german]:[abbreviation_budo]],3,FALSE),"")</f>
        <v/>
      </c>
      <c r="BB1748" s="51" t="str">
        <f>IFERROR(VLOOKUP(BA1748,abbreviation[[description_german]:[abbreviation_budo]],3,FALSE),"")</f>
        <v/>
      </c>
      <c r="BE1748" s="51" t="str">
        <f>IFERROR(VLOOKUP(BD1748,abbreviation[[description_german]:[abbreviation_budo]],3,FALSE),"")</f>
        <v/>
      </c>
      <c r="BG1748" s="38"/>
      <c r="BH1748" s="49" t="str">
        <f t="shared" si="247"/>
        <v>_</v>
      </c>
      <c r="BK1748" s="53" t="str">
        <f>IFERROR(VLOOKUP(BJ1748,abbreviation[[description_german]:[abbreviation_budo]],3,FALSE),"")</f>
        <v/>
      </c>
      <c r="BN1748" s="51" t="str">
        <f>IFERROR(VLOOKUP(BM1748,abbreviation[[description_german]:[abbreviation_budo]],3,FALSE),"")</f>
        <v/>
      </c>
      <c r="BO1748" s="31"/>
      <c r="BQ1748" s="51" t="str">
        <f>IFERROR(VLOOKUP(BP1748,abbreviation[[description_german]:[abbreviation_budo]],3,FALSE),"")</f>
        <v/>
      </c>
      <c r="BR1748" s="57" t="str">
        <f t="shared" si="248"/>
        <v>_</v>
      </c>
      <c r="BU1748" s="53" t="str">
        <f>IFERROR(VLOOKUP(BT1748,abbreviation[[description_german]:[abbreviation_budo]],3,FALSE),"")</f>
        <v/>
      </c>
      <c r="BV1748" s="60" t="str">
        <f t="shared" si="249"/>
        <v>_</v>
      </c>
      <c r="BY1748" s="48" t="str">
        <f>IFERROR(VLOOKUP(BX1748,category[[category_name_german]:[abbreviation_category_budo]],3,FALSE),"")</f>
        <v/>
      </c>
      <c r="CB1748" s="48" t="str">
        <f>IFERROR(VLOOKUP(CA1748,category[[category_name_german]:[abbreviation_category_budo]],3,FALSE),"")</f>
        <v/>
      </c>
      <c r="CE1748" s="48" t="str">
        <f>IFERROR(VLOOKUP(CD1748,category[[category_name_german]:[abbreviation_category_budo]],3,FALSE),"")</f>
        <v/>
      </c>
      <c r="CH1748" s="48" t="str">
        <f>IFERROR(VLOOKUP(CG1748,category[[category_name_german]:[abbreviation_category_budo]],3,FALSE),"")</f>
        <v/>
      </c>
      <c r="CK1748" s="48" t="str">
        <f>IFERROR(VLOOKUP(CJ1748,category[[category_name_german]:[abbreviation_category_budo]],3,FALSE),"")</f>
        <v/>
      </c>
      <c r="CM1748" s="49" t="str">
        <f t="shared" si="250"/>
        <v/>
      </c>
      <c r="CO1748" s="63" t="str">
        <f t="shared" si="251"/>
        <v/>
      </c>
    </row>
    <row r="1749" spans="4:93" x14ac:dyDescent="0.25">
      <c r="D1749" s="48" t="str">
        <f>IFERROR(VLOOKUP(C1749,category[[category_name_german]:[abbreviation_category_budo]],3,FALSE),"")</f>
        <v/>
      </c>
      <c r="G1749" s="48" t="str">
        <f>IFERROR(VLOOKUP(F1749,category[[category_name_german]:[abbreviation_category_budo]],3,FALSE),"")</f>
        <v/>
      </c>
      <c r="J1749" s="48" t="str">
        <f>IFERROR(VLOOKUP(I1749,category[[category_name_german]:[abbreviation_category_budo]],3,FALSE),"")</f>
        <v/>
      </c>
      <c r="M1749" s="48" t="str">
        <f>IFERROR(VLOOKUP(L1749,category[[category_name_german]:[abbreviation_category_budo]],3,FALSE),"")</f>
        <v/>
      </c>
      <c r="P1749" s="48" t="str">
        <f>IFERROR(VLOOKUP(O1749,category[[category_name_german]:[abbreviation_category_budo]],3,FALSE),"")</f>
        <v/>
      </c>
      <c r="R1749" s="49" t="str">
        <f t="shared" si="243"/>
        <v/>
      </c>
      <c r="U1749" s="48" t="str">
        <f>IFERROR(VLOOKUP(T1749,abbreviation[[description_german]:[abbreviation_budo]],3,FALSE),"")</f>
        <v/>
      </c>
      <c r="X1749" s="51" t="str">
        <f>IFERROR(VLOOKUP(W1749,abbreviation[[description_german]:[abbreviation_budo]],3,FALSE),"")</f>
        <v/>
      </c>
      <c r="Y1749" s="33"/>
      <c r="AA1749" s="49" t="str">
        <f t="shared" si="244"/>
        <v/>
      </c>
      <c r="AD1749" s="48" t="str">
        <f>IFERROR(VLOOKUP(AC1749,abbreviation[[description_german]:[abbreviation_budo]],3,FALSE),"")</f>
        <v/>
      </c>
      <c r="AG1749" s="54" t="str">
        <f>IFERROR(VLOOKUP(AF1749,abbreviation[[description_german]:[abbreviation_budo]],3,FALSE),"")</f>
        <v/>
      </c>
      <c r="AJ1749" s="49" t="str">
        <f t="shared" si="245"/>
        <v>_</v>
      </c>
      <c r="AM1749" s="48" t="str">
        <f>IFERROR(VLOOKUP(AL1749,abbreviation[[description_german]:[abbreviation_budo]],3,FALSE),"")</f>
        <v/>
      </c>
      <c r="AP1749" s="54" t="str">
        <f>IFERROR(VLOOKUP(AO1749,abbreviation[[description_german]:[abbreviation_budo]],3,FALSE),"")</f>
        <v/>
      </c>
      <c r="AS1749" s="49" t="str">
        <f t="shared" si="246"/>
        <v>_</v>
      </c>
      <c r="AV1749" s="53" t="str">
        <f>IFERROR(VLOOKUP(AU1749,abbreviation[[description_german]:[abbreviation_budo]],3,FALSE),"")</f>
        <v/>
      </c>
      <c r="AY1749" s="51" t="str">
        <f>IFERROR(VLOOKUP(AX1749,abbreviation[[description_german]:[abbreviation_budo]],3,FALSE),"")</f>
        <v/>
      </c>
      <c r="BB1749" s="51" t="str">
        <f>IFERROR(VLOOKUP(BA1749,abbreviation[[description_german]:[abbreviation_budo]],3,FALSE),"")</f>
        <v/>
      </c>
      <c r="BE1749" s="51" t="str">
        <f>IFERROR(VLOOKUP(BD1749,abbreviation[[description_german]:[abbreviation_budo]],3,FALSE),"")</f>
        <v/>
      </c>
      <c r="BG1749" s="38"/>
      <c r="BH1749" s="49" t="str">
        <f t="shared" si="247"/>
        <v>_</v>
      </c>
      <c r="BK1749" s="53" t="str">
        <f>IFERROR(VLOOKUP(BJ1749,abbreviation[[description_german]:[abbreviation_budo]],3,FALSE),"")</f>
        <v/>
      </c>
      <c r="BN1749" s="51" t="str">
        <f>IFERROR(VLOOKUP(BM1749,abbreviation[[description_german]:[abbreviation_budo]],3,FALSE),"")</f>
        <v/>
      </c>
      <c r="BO1749" s="31"/>
      <c r="BQ1749" s="51" t="str">
        <f>IFERROR(VLOOKUP(BP1749,abbreviation[[description_german]:[abbreviation_budo]],3,FALSE),"")</f>
        <v/>
      </c>
      <c r="BR1749" s="57" t="str">
        <f t="shared" si="248"/>
        <v>_</v>
      </c>
      <c r="BU1749" s="53" t="str">
        <f>IFERROR(VLOOKUP(BT1749,abbreviation[[description_german]:[abbreviation_budo]],3,FALSE),"")</f>
        <v/>
      </c>
      <c r="BV1749" s="60" t="str">
        <f t="shared" si="249"/>
        <v>_</v>
      </c>
      <c r="BY1749" s="48" t="str">
        <f>IFERROR(VLOOKUP(BX1749,category[[category_name_german]:[abbreviation_category_budo]],3,FALSE),"")</f>
        <v/>
      </c>
      <c r="CB1749" s="48" t="str">
        <f>IFERROR(VLOOKUP(CA1749,category[[category_name_german]:[abbreviation_category_budo]],3,FALSE),"")</f>
        <v/>
      </c>
      <c r="CE1749" s="48" t="str">
        <f>IFERROR(VLOOKUP(CD1749,category[[category_name_german]:[abbreviation_category_budo]],3,FALSE),"")</f>
        <v/>
      </c>
      <c r="CH1749" s="48" t="str">
        <f>IFERROR(VLOOKUP(CG1749,category[[category_name_german]:[abbreviation_category_budo]],3,FALSE),"")</f>
        <v/>
      </c>
      <c r="CK1749" s="48" t="str">
        <f>IFERROR(VLOOKUP(CJ1749,category[[category_name_german]:[abbreviation_category_budo]],3,FALSE),"")</f>
        <v/>
      </c>
      <c r="CM1749" s="49" t="str">
        <f t="shared" si="250"/>
        <v/>
      </c>
      <c r="CO1749" s="63" t="str">
        <f t="shared" si="251"/>
        <v/>
      </c>
    </row>
    <row r="1750" spans="4:93" x14ac:dyDescent="0.25">
      <c r="D1750" s="48" t="str">
        <f>IFERROR(VLOOKUP(C1750,category[[category_name_german]:[abbreviation_category_budo]],3,FALSE),"")</f>
        <v/>
      </c>
      <c r="G1750" s="48" t="str">
        <f>IFERROR(VLOOKUP(F1750,category[[category_name_german]:[abbreviation_category_budo]],3,FALSE),"")</f>
        <v/>
      </c>
      <c r="J1750" s="48" t="str">
        <f>IFERROR(VLOOKUP(I1750,category[[category_name_german]:[abbreviation_category_budo]],3,FALSE),"")</f>
        <v/>
      </c>
      <c r="M1750" s="48" t="str">
        <f>IFERROR(VLOOKUP(L1750,category[[category_name_german]:[abbreviation_category_budo]],3,FALSE),"")</f>
        <v/>
      </c>
      <c r="P1750" s="48" t="str">
        <f>IFERROR(VLOOKUP(O1750,category[[category_name_german]:[abbreviation_category_budo]],3,FALSE),"")</f>
        <v/>
      </c>
      <c r="R1750" s="49" t="str">
        <f t="shared" si="243"/>
        <v/>
      </c>
      <c r="U1750" s="48" t="str">
        <f>IFERROR(VLOOKUP(T1750,abbreviation[[description_german]:[abbreviation_budo]],3,FALSE),"")</f>
        <v/>
      </c>
      <c r="X1750" s="51" t="str">
        <f>IFERROR(VLOOKUP(W1750,abbreviation[[description_german]:[abbreviation_budo]],3,FALSE),"")</f>
        <v/>
      </c>
      <c r="Y1750" s="33"/>
      <c r="AA1750" s="49" t="str">
        <f t="shared" si="244"/>
        <v/>
      </c>
      <c r="AD1750" s="48" t="str">
        <f>IFERROR(VLOOKUP(AC1750,abbreviation[[description_german]:[abbreviation_budo]],3,FALSE),"")</f>
        <v/>
      </c>
      <c r="AG1750" s="54" t="str">
        <f>IFERROR(VLOOKUP(AF1750,abbreviation[[description_german]:[abbreviation_budo]],3,FALSE),"")</f>
        <v/>
      </c>
      <c r="AJ1750" s="49" t="str">
        <f t="shared" si="245"/>
        <v>_</v>
      </c>
      <c r="AM1750" s="48" t="str">
        <f>IFERROR(VLOOKUP(AL1750,abbreviation[[description_german]:[abbreviation_budo]],3,FALSE),"")</f>
        <v/>
      </c>
      <c r="AP1750" s="54" t="str">
        <f>IFERROR(VLOOKUP(AO1750,abbreviation[[description_german]:[abbreviation_budo]],3,FALSE),"")</f>
        <v/>
      </c>
      <c r="AS1750" s="49" t="str">
        <f t="shared" si="246"/>
        <v>_</v>
      </c>
      <c r="AV1750" s="53" t="str">
        <f>IFERROR(VLOOKUP(AU1750,abbreviation[[description_german]:[abbreviation_budo]],3,FALSE),"")</f>
        <v/>
      </c>
      <c r="AY1750" s="51" t="str">
        <f>IFERROR(VLOOKUP(AX1750,abbreviation[[description_german]:[abbreviation_budo]],3,FALSE),"")</f>
        <v/>
      </c>
      <c r="BB1750" s="51" t="str">
        <f>IFERROR(VLOOKUP(BA1750,abbreviation[[description_german]:[abbreviation_budo]],3,FALSE),"")</f>
        <v/>
      </c>
      <c r="BE1750" s="51" t="str">
        <f>IFERROR(VLOOKUP(BD1750,abbreviation[[description_german]:[abbreviation_budo]],3,FALSE),"")</f>
        <v/>
      </c>
      <c r="BG1750" s="38"/>
      <c r="BH1750" s="49" t="str">
        <f t="shared" si="247"/>
        <v>_</v>
      </c>
      <c r="BK1750" s="53" t="str">
        <f>IFERROR(VLOOKUP(BJ1750,abbreviation[[description_german]:[abbreviation_budo]],3,FALSE),"")</f>
        <v/>
      </c>
      <c r="BN1750" s="51" t="str">
        <f>IFERROR(VLOOKUP(BM1750,abbreviation[[description_german]:[abbreviation_budo]],3,FALSE),"")</f>
        <v/>
      </c>
      <c r="BO1750" s="31"/>
      <c r="BQ1750" s="51" t="str">
        <f>IFERROR(VLOOKUP(BP1750,abbreviation[[description_german]:[abbreviation_budo]],3,FALSE),"")</f>
        <v/>
      </c>
      <c r="BR1750" s="57" t="str">
        <f t="shared" si="248"/>
        <v>_</v>
      </c>
      <c r="BU1750" s="53" t="str">
        <f>IFERROR(VLOOKUP(BT1750,abbreviation[[description_german]:[abbreviation_budo]],3,FALSE),"")</f>
        <v/>
      </c>
      <c r="BV1750" s="60" t="str">
        <f t="shared" si="249"/>
        <v>_</v>
      </c>
      <c r="BY1750" s="48" t="str">
        <f>IFERROR(VLOOKUP(BX1750,category[[category_name_german]:[abbreviation_category_budo]],3,FALSE),"")</f>
        <v/>
      </c>
      <c r="CB1750" s="48" t="str">
        <f>IFERROR(VLOOKUP(CA1750,category[[category_name_german]:[abbreviation_category_budo]],3,FALSE),"")</f>
        <v/>
      </c>
      <c r="CE1750" s="48" t="str">
        <f>IFERROR(VLOOKUP(CD1750,category[[category_name_german]:[abbreviation_category_budo]],3,FALSE),"")</f>
        <v/>
      </c>
      <c r="CH1750" s="48" t="str">
        <f>IFERROR(VLOOKUP(CG1750,category[[category_name_german]:[abbreviation_category_budo]],3,FALSE),"")</f>
        <v/>
      </c>
      <c r="CK1750" s="48" t="str">
        <f>IFERROR(VLOOKUP(CJ1750,category[[category_name_german]:[abbreviation_category_budo]],3,FALSE),"")</f>
        <v/>
      </c>
      <c r="CM1750" s="49" t="str">
        <f t="shared" si="250"/>
        <v/>
      </c>
      <c r="CO1750" s="63" t="str">
        <f t="shared" si="251"/>
        <v/>
      </c>
    </row>
    <row r="1751" spans="4:93" x14ac:dyDescent="0.25">
      <c r="D1751" s="48" t="str">
        <f>IFERROR(VLOOKUP(C1751,category[[category_name_german]:[abbreviation_category_budo]],3,FALSE),"")</f>
        <v/>
      </c>
      <c r="G1751" s="48" t="str">
        <f>IFERROR(VLOOKUP(F1751,category[[category_name_german]:[abbreviation_category_budo]],3,FALSE),"")</f>
        <v/>
      </c>
      <c r="J1751" s="48" t="str">
        <f>IFERROR(VLOOKUP(I1751,category[[category_name_german]:[abbreviation_category_budo]],3,FALSE),"")</f>
        <v/>
      </c>
      <c r="M1751" s="48" t="str">
        <f>IFERROR(VLOOKUP(L1751,category[[category_name_german]:[abbreviation_category_budo]],3,FALSE),"")</f>
        <v/>
      </c>
      <c r="P1751" s="48" t="str">
        <f>IFERROR(VLOOKUP(O1751,category[[category_name_german]:[abbreviation_category_budo]],3,FALSE),"")</f>
        <v/>
      </c>
      <c r="R1751" s="49" t="str">
        <f t="shared" si="243"/>
        <v/>
      </c>
      <c r="U1751" s="48" t="str">
        <f>IFERROR(VLOOKUP(T1751,abbreviation[[description_german]:[abbreviation_budo]],3,FALSE),"")</f>
        <v/>
      </c>
      <c r="X1751" s="51" t="str">
        <f>IFERROR(VLOOKUP(W1751,abbreviation[[description_german]:[abbreviation_budo]],3,FALSE),"")</f>
        <v/>
      </c>
      <c r="Y1751" s="33"/>
      <c r="AA1751" s="49" t="str">
        <f t="shared" si="244"/>
        <v/>
      </c>
      <c r="AD1751" s="48" t="str">
        <f>IFERROR(VLOOKUP(AC1751,abbreviation[[description_german]:[abbreviation_budo]],3,FALSE),"")</f>
        <v/>
      </c>
      <c r="AG1751" s="54" t="str">
        <f>IFERROR(VLOOKUP(AF1751,abbreviation[[description_german]:[abbreviation_budo]],3,FALSE),"")</f>
        <v/>
      </c>
      <c r="AJ1751" s="49" t="str">
        <f t="shared" si="245"/>
        <v>_</v>
      </c>
      <c r="AM1751" s="48" t="str">
        <f>IFERROR(VLOOKUP(AL1751,abbreviation[[description_german]:[abbreviation_budo]],3,FALSE),"")</f>
        <v/>
      </c>
      <c r="AP1751" s="54" t="str">
        <f>IFERROR(VLOOKUP(AO1751,abbreviation[[description_german]:[abbreviation_budo]],3,FALSE),"")</f>
        <v/>
      </c>
      <c r="AS1751" s="49" t="str">
        <f t="shared" si="246"/>
        <v>_</v>
      </c>
      <c r="AV1751" s="53" t="str">
        <f>IFERROR(VLOOKUP(AU1751,abbreviation[[description_german]:[abbreviation_budo]],3,FALSE),"")</f>
        <v/>
      </c>
      <c r="AY1751" s="51" t="str">
        <f>IFERROR(VLOOKUP(AX1751,abbreviation[[description_german]:[abbreviation_budo]],3,FALSE),"")</f>
        <v/>
      </c>
      <c r="BB1751" s="51" t="str">
        <f>IFERROR(VLOOKUP(BA1751,abbreviation[[description_german]:[abbreviation_budo]],3,FALSE),"")</f>
        <v/>
      </c>
      <c r="BE1751" s="51" t="str">
        <f>IFERROR(VLOOKUP(BD1751,abbreviation[[description_german]:[abbreviation_budo]],3,FALSE),"")</f>
        <v/>
      </c>
      <c r="BG1751" s="38"/>
      <c r="BH1751" s="49" t="str">
        <f t="shared" si="247"/>
        <v>_</v>
      </c>
      <c r="BK1751" s="53" t="str">
        <f>IFERROR(VLOOKUP(BJ1751,abbreviation[[description_german]:[abbreviation_budo]],3,FALSE),"")</f>
        <v/>
      </c>
      <c r="BN1751" s="51" t="str">
        <f>IFERROR(VLOOKUP(BM1751,abbreviation[[description_german]:[abbreviation_budo]],3,FALSE),"")</f>
        <v/>
      </c>
      <c r="BO1751" s="31"/>
      <c r="BQ1751" s="51" t="str">
        <f>IFERROR(VLOOKUP(BP1751,abbreviation[[description_german]:[abbreviation_budo]],3,FALSE),"")</f>
        <v/>
      </c>
      <c r="BR1751" s="57" t="str">
        <f t="shared" si="248"/>
        <v>_</v>
      </c>
      <c r="BU1751" s="53" t="str">
        <f>IFERROR(VLOOKUP(BT1751,abbreviation[[description_german]:[abbreviation_budo]],3,FALSE),"")</f>
        <v/>
      </c>
      <c r="BV1751" s="60" t="str">
        <f t="shared" si="249"/>
        <v>_</v>
      </c>
      <c r="BY1751" s="48" t="str">
        <f>IFERROR(VLOOKUP(BX1751,category[[category_name_german]:[abbreviation_category_budo]],3,FALSE),"")</f>
        <v/>
      </c>
      <c r="CB1751" s="48" t="str">
        <f>IFERROR(VLOOKUP(CA1751,category[[category_name_german]:[abbreviation_category_budo]],3,FALSE),"")</f>
        <v/>
      </c>
      <c r="CE1751" s="48" t="str">
        <f>IFERROR(VLOOKUP(CD1751,category[[category_name_german]:[abbreviation_category_budo]],3,FALSE),"")</f>
        <v/>
      </c>
      <c r="CH1751" s="48" t="str">
        <f>IFERROR(VLOOKUP(CG1751,category[[category_name_german]:[abbreviation_category_budo]],3,FALSE),"")</f>
        <v/>
      </c>
      <c r="CK1751" s="48" t="str">
        <f>IFERROR(VLOOKUP(CJ1751,category[[category_name_german]:[abbreviation_category_budo]],3,FALSE),"")</f>
        <v/>
      </c>
      <c r="CM1751" s="49" t="str">
        <f t="shared" si="250"/>
        <v/>
      </c>
      <c r="CO1751" s="63" t="str">
        <f t="shared" si="251"/>
        <v/>
      </c>
    </row>
    <row r="1752" spans="4:93" x14ac:dyDescent="0.25">
      <c r="D1752" s="48" t="str">
        <f>IFERROR(VLOOKUP(C1752,category[[category_name_german]:[abbreviation_category_budo]],3,FALSE),"")</f>
        <v/>
      </c>
      <c r="G1752" s="48" t="str">
        <f>IFERROR(VLOOKUP(F1752,category[[category_name_german]:[abbreviation_category_budo]],3,FALSE),"")</f>
        <v/>
      </c>
      <c r="J1752" s="48" t="str">
        <f>IFERROR(VLOOKUP(I1752,category[[category_name_german]:[abbreviation_category_budo]],3,FALSE),"")</f>
        <v/>
      </c>
      <c r="M1752" s="48" t="str">
        <f>IFERROR(VLOOKUP(L1752,category[[category_name_german]:[abbreviation_category_budo]],3,FALSE),"")</f>
        <v/>
      </c>
      <c r="P1752" s="48" t="str">
        <f>IFERROR(VLOOKUP(O1752,category[[category_name_german]:[abbreviation_category_budo]],3,FALSE),"")</f>
        <v/>
      </c>
      <c r="R1752" s="49" t="str">
        <f t="shared" si="243"/>
        <v/>
      </c>
      <c r="U1752" s="48" t="str">
        <f>IFERROR(VLOOKUP(T1752,abbreviation[[description_german]:[abbreviation_budo]],3,FALSE),"")</f>
        <v/>
      </c>
      <c r="X1752" s="51" t="str">
        <f>IFERROR(VLOOKUP(W1752,abbreviation[[description_german]:[abbreviation_budo]],3,FALSE),"")</f>
        <v/>
      </c>
      <c r="Y1752" s="33"/>
      <c r="AA1752" s="49" t="str">
        <f t="shared" si="244"/>
        <v/>
      </c>
      <c r="AD1752" s="48" t="str">
        <f>IFERROR(VLOOKUP(AC1752,abbreviation[[description_german]:[abbreviation_budo]],3,FALSE),"")</f>
        <v/>
      </c>
      <c r="AG1752" s="54" t="str">
        <f>IFERROR(VLOOKUP(AF1752,abbreviation[[description_german]:[abbreviation_budo]],3,FALSE),"")</f>
        <v/>
      </c>
      <c r="AJ1752" s="49" t="str">
        <f t="shared" si="245"/>
        <v>_</v>
      </c>
      <c r="AM1752" s="48" t="str">
        <f>IFERROR(VLOOKUP(AL1752,abbreviation[[description_german]:[abbreviation_budo]],3,FALSE),"")</f>
        <v/>
      </c>
      <c r="AP1752" s="54" t="str">
        <f>IFERROR(VLOOKUP(AO1752,abbreviation[[description_german]:[abbreviation_budo]],3,FALSE),"")</f>
        <v/>
      </c>
      <c r="AS1752" s="49" t="str">
        <f t="shared" si="246"/>
        <v>_</v>
      </c>
      <c r="AV1752" s="53" t="str">
        <f>IFERROR(VLOOKUP(AU1752,abbreviation[[description_german]:[abbreviation_budo]],3,FALSE),"")</f>
        <v/>
      </c>
      <c r="AY1752" s="51" t="str">
        <f>IFERROR(VLOOKUP(AX1752,abbreviation[[description_german]:[abbreviation_budo]],3,FALSE),"")</f>
        <v/>
      </c>
      <c r="BB1752" s="51" t="str">
        <f>IFERROR(VLOOKUP(BA1752,abbreviation[[description_german]:[abbreviation_budo]],3,FALSE),"")</f>
        <v/>
      </c>
      <c r="BE1752" s="51" t="str">
        <f>IFERROR(VLOOKUP(BD1752,abbreviation[[description_german]:[abbreviation_budo]],3,FALSE),"")</f>
        <v/>
      </c>
      <c r="BG1752" s="38"/>
      <c r="BH1752" s="49" t="str">
        <f t="shared" si="247"/>
        <v>_</v>
      </c>
      <c r="BK1752" s="53" t="str">
        <f>IFERROR(VLOOKUP(BJ1752,abbreviation[[description_german]:[abbreviation_budo]],3,FALSE),"")</f>
        <v/>
      </c>
      <c r="BN1752" s="51" t="str">
        <f>IFERROR(VLOOKUP(BM1752,abbreviation[[description_german]:[abbreviation_budo]],3,FALSE),"")</f>
        <v/>
      </c>
      <c r="BO1752" s="31"/>
      <c r="BQ1752" s="51" t="str">
        <f>IFERROR(VLOOKUP(BP1752,abbreviation[[description_german]:[abbreviation_budo]],3,FALSE),"")</f>
        <v/>
      </c>
      <c r="BR1752" s="57" t="str">
        <f t="shared" si="248"/>
        <v>_</v>
      </c>
      <c r="BU1752" s="53" t="str">
        <f>IFERROR(VLOOKUP(BT1752,abbreviation[[description_german]:[abbreviation_budo]],3,FALSE),"")</f>
        <v/>
      </c>
      <c r="BV1752" s="60" t="str">
        <f t="shared" si="249"/>
        <v>_</v>
      </c>
      <c r="BY1752" s="48" t="str">
        <f>IFERROR(VLOOKUP(BX1752,category[[category_name_german]:[abbreviation_category_budo]],3,FALSE),"")</f>
        <v/>
      </c>
      <c r="CB1752" s="48" t="str">
        <f>IFERROR(VLOOKUP(CA1752,category[[category_name_german]:[abbreviation_category_budo]],3,FALSE),"")</f>
        <v/>
      </c>
      <c r="CE1752" s="48" t="str">
        <f>IFERROR(VLOOKUP(CD1752,category[[category_name_german]:[abbreviation_category_budo]],3,FALSE),"")</f>
        <v/>
      </c>
      <c r="CH1752" s="48" t="str">
        <f>IFERROR(VLOOKUP(CG1752,category[[category_name_german]:[abbreviation_category_budo]],3,FALSE),"")</f>
        <v/>
      </c>
      <c r="CK1752" s="48" t="str">
        <f>IFERROR(VLOOKUP(CJ1752,category[[category_name_german]:[abbreviation_category_budo]],3,FALSE),"")</f>
        <v/>
      </c>
      <c r="CM1752" s="49" t="str">
        <f t="shared" si="250"/>
        <v/>
      </c>
      <c r="CO1752" s="63" t="str">
        <f t="shared" si="251"/>
        <v/>
      </c>
    </row>
    <row r="1753" spans="4:93" x14ac:dyDescent="0.25">
      <c r="D1753" s="48" t="str">
        <f>IFERROR(VLOOKUP(C1753,category[[category_name_german]:[abbreviation_category_budo]],3,FALSE),"")</f>
        <v/>
      </c>
      <c r="G1753" s="48" t="str">
        <f>IFERROR(VLOOKUP(F1753,category[[category_name_german]:[abbreviation_category_budo]],3,FALSE),"")</f>
        <v/>
      </c>
      <c r="J1753" s="48" t="str">
        <f>IFERROR(VLOOKUP(I1753,category[[category_name_german]:[abbreviation_category_budo]],3,FALSE),"")</f>
        <v/>
      </c>
      <c r="M1753" s="48" t="str">
        <f>IFERROR(VLOOKUP(L1753,category[[category_name_german]:[abbreviation_category_budo]],3,FALSE),"")</f>
        <v/>
      </c>
      <c r="P1753" s="48" t="str">
        <f>IFERROR(VLOOKUP(O1753,category[[category_name_german]:[abbreviation_category_budo]],3,FALSE),"")</f>
        <v/>
      </c>
      <c r="R1753" s="49" t="str">
        <f t="shared" si="243"/>
        <v/>
      </c>
      <c r="U1753" s="48" t="str">
        <f>IFERROR(VLOOKUP(T1753,abbreviation[[description_german]:[abbreviation_budo]],3,FALSE),"")</f>
        <v/>
      </c>
      <c r="X1753" s="51" t="str">
        <f>IFERROR(VLOOKUP(W1753,abbreviation[[description_german]:[abbreviation_budo]],3,FALSE),"")</f>
        <v/>
      </c>
      <c r="Y1753" s="33"/>
      <c r="AA1753" s="49" t="str">
        <f t="shared" si="244"/>
        <v/>
      </c>
      <c r="AD1753" s="48" t="str">
        <f>IFERROR(VLOOKUP(AC1753,abbreviation[[description_german]:[abbreviation_budo]],3,FALSE),"")</f>
        <v/>
      </c>
      <c r="AG1753" s="54" t="str">
        <f>IFERROR(VLOOKUP(AF1753,abbreviation[[description_german]:[abbreviation_budo]],3,FALSE),"")</f>
        <v/>
      </c>
      <c r="AJ1753" s="49" t="str">
        <f t="shared" si="245"/>
        <v>_</v>
      </c>
      <c r="AM1753" s="48" t="str">
        <f>IFERROR(VLOOKUP(AL1753,abbreviation[[description_german]:[abbreviation_budo]],3,FALSE),"")</f>
        <v/>
      </c>
      <c r="AP1753" s="54" t="str">
        <f>IFERROR(VLOOKUP(AO1753,abbreviation[[description_german]:[abbreviation_budo]],3,FALSE),"")</f>
        <v/>
      </c>
      <c r="AS1753" s="49" t="str">
        <f t="shared" si="246"/>
        <v>_</v>
      </c>
      <c r="AV1753" s="53" t="str">
        <f>IFERROR(VLOOKUP(AU1753,abbreviation[[description_german]:[abbreviation_budo]],3,FALSE),"")</f>
        <v/>
      </c>
      <c r="AY1753" s="51" t="str">
        <f>IFERROR(VLOOKUP(AX1753,abbreviation[[description_german]:[abbreviation_budo]],3,FALSE),"")</f>
        <v/>
      </c>
      <c r="BB1753" s="51" t="str">
        <f>IFERROR(VLOOKUP(BA1753,abbreviation[[description_german]:[abbreviation_budo]],3,FALSE),"")</f>
        <v/>
      </c>
      <c r="BE1753" s="51" t="str">
        <f>IFERROR(VLOOKUP(BD1753,abbreviation[[description_german]:[abbreviation_budo]],3,FALSE),"")</f>
        <v/>
      </c>
      <c r="BG1753" s="38"/>
      <c r="BH1753" s="49" t="str">
        <f t="shared" si="247"/>
        <v>_</v>
      </c>
      <c r="BK1753" s="53" t="str">
        <f>IFERROR(VLOOKUP(BJ1753,abbreviation[[description_german]:[abbreviation_budo]],3,FALSE),"")</f>
        <v/>
      </c>
      <c r="BN1753" s="51" t="str">
        <f>IFERROR(VLOOKUP(BM1753,abbreviation[[description_german]:[abbreviation_budo]],3,FALSE),"")</f>
        <v/>
      </c>
      <c r="BO1753" s="31"/>
      <c r="BQ1753" s="51" t="str">
        <f>IFERROR(VLOOKUP(BP1753,abbreviation[[description_german]:[abbreviation_budo]],3,FALSE),"")</f>
        <v/>
      </c>
      <c r="BR1753" s="57" t="str">
        <f t="shared" si="248"/>
        <v>_</v>
      </c>
      <c r="BU1753" s="53" t="str">
        <f>IFERROR(VLOOKUP(BT1753,abbreviation[[description_german]:[abbreviation_budo]],3,FALSE),"")</f>
        <v/>
      </c>
      <c r="BV1753" s="60" t="str">
        <f t="shared" si="249"/>
        <v>_</v>
      </c>
      <c r="BY1753" s="48" t="str">
        <f>IFERROR(VLOOKUP(BX1753,category[[category_name_german]:[abbreviation_category_budo]],3,FALSE),"")</f>
        <v/>
      </c>
      <c r="CB1753" s="48" t="str">
        <f>IFERROR(VLOOKUP(CA1753,category[[category_name_german]:[abbreviation_category_budo]],3,FALSE),"")</f>
        <v/>
      </c>
      <c r="CE1753" s="48" t="str">
        <f>IFERROR(VLOOKUP(CD1753,category[[category_name_german]:[abbreviation_category_budo]],3,FALSE),"")</f>
        <v/>
      </c>
      <c r="CH1753" s="48" t="str">
        <f>IFERROR(VLOOKUP(CG1753,category[[category_name_german]:[abbreviation_category_budo]],3,FALSE),"")</f>
        <v/>
      </c>
      <c r="CK1753" s="48" t="str">
        <f>IFERROR(VLOOKUP(CJ1753,category[[category_name_german]:[abbreviation_category_budo]],3,FALSE),"")</f>
        <v/>
      </c>
      <c r="CM1753" s="49" t="str">
        <f t="shared" si="250"/>
        <v/>
      </c>
      <c r="CO1753" s="63" t="str">
        <f t="shared" si="251"/>
        <v/>
      </c>
    </row>
    <row r="1754" spans="4:93" x14ac:dyDescent="0.25">
      <c r="D1754" s="48" t="str">
        <f>IFERROR(VLOOKUP(C1754,category[[category_name_german]:[abbreviation_category_budo]],3,FALSE),"")</f>
        <v/>
      </c>
      <c r="G1754" s="48" t="str">
        <f>IFERROR(VLOOKUP(F1754,category[[category_name_german]:[abbreviation_category_budo]],3,FALSE),"")</f>
        <v/>
      </c>
      <c r="J1754" s="48" t="str">
        <f>IFERROR(VLOOKUP(I1754,category[[category_name_german]:[abbreviation_category_budo]],3,FALSE),"")</f>
        <v/>
      </c>
      <c r="M1754" s="48" t="str">
        <f>IFERROR(VLOOKUP(L1754,category[[category_name_german]:[abbreviation_category_budo]],3,FALSE),"")</f>
        <v/>
      </c>
      <c r="P1754" s="48" t="str">
        <f>IFERROR(VLOOKUP(O1754,category[[category_name_german]:[abbreviation_category_budo]],3,FALSE),"")</f>
        <v/>
      </c>
      <c r="R1754" s="49" t="str">
        <f t="shared" si="243"/>
        <v/>
      </c>
      <c r="U1754" s="48" t="str">
        <f>IFERROR(VLOOKUP(T1754,abbreviation[[description_german]:[abbreviation_budo]],3,FALSE),"")</f>
        <v/>
      </c>
      <c r="X1754" s="51" t="str">
        <f>IFERROR(VLOOKUP(W1754,abbreviation[[description_german]:[abbreviation_budo]],3,FALSE),"")</f>
        <v/>
      </c>
      <c r="Y1754" s="33"/>
      <c r="AA1754" s="49" t="str">
        <f t="shared" si="244"/>
        <v/>
      </c>
      <c r="AD1754" s="48" t="str">
        <f>IFERROR(VLOOKUP(AC1754,abbreviation[[description_german]:[abbreviation_budo]],3,FALSE),"")</f>
        <v/>
      </c>
      <c r="AG1754" s="54" t="str">
        <f>IFERROR(VLOOKUP(AF1754,abbreviation[[description_german]:[abbreviation_budo]],3,FALSE),"")</f>
        <v/>
      </c>
      <c r="AJ1754" s="49" t="str">
        <f t="shared" si="245"/>
        <v>_</v>
      </c>
      <c r="AM1754" s="48" t="str">
        <f>IFERROR(VLOOKUP(AL1754,abbreviation[[description_german]:[abbreviation_budo]],3,FALSE),"")</f>
        <v/>
      </c>
      <c r="AP1754" s="54" t="str">
        <f>IFERROR(VLOOKUP(AO1754,abbreviation[[description_german]:[abbreviation_budo]],3,FALSE),"")</f>
        <v/>
      </c>
      <c r="AS1754" s="49" t="str">
        <f t="shared" si="246"/>
        <v>_</v>
      </c>
      <c r="AV1754" s="53" t="str">
        <f>IFERROR(VLOOKUP(AU1754,abbreviation[[description_german]:[abbreviation_budo]],3,FALSE),"")</f>
        <v/>
      </c>
      <c r="AY1754" s="51" t="str">
        <f>IFERROR(VLOOKUP(AX1754,abbreviation[[description_german]:[abbreviation_budo]],3,FALSE),"")</f>
        <v/>
      </c>
      <c r="BB1754" s="51" t="str">
        <f>IFERROR(VLOOKUP(BA1754,abbreviation[[description_german]:[abbreviation_budo]],3,FALSE),"")</f>
        <v/>
      </c>
      <c r="BE1754" s="51" t="str">
        <f>IFERROR(VLOOKUP(BD1754,abbreviation[[description_german]:[abbreviation_budo]],3,FALSE),"")</f>
        <v/>
      </c>
      <c r="BG1754" s="38"/>
      <c r="BH1754" s="49" t="str">
        <f t="shared" si="247"/>
        <v>_</v>
      </c>
      <c r="BK1754" s="53" t="str">
        <f>IFERROR(VLOOKUP(BJ1754,abbreviation[[description_german]:[abbreviation_budo]],3,FALSE),"")</f>
        <v/>
      </c>
      <c r="BN1754" s="51" t="str">
        <f>IFERROR(VLOOKUP(BM1754,abbreviation[[description_german]:[abbreviation_budo]],3,FALSE),"")</f>
        <v/>
      </c>
      <c r="BO1754" s="31"/>
      <c r="BQ1754" s="51" t="str">
        <f>IFERROR(VLOOKUP(BP1754,abbreviation[[description_german]:[abbreviation_budo]],3,FALSE),"")</f>
        <v/>
      </c>
      <c r="BR1754" s="57" t="str">
        <f t="shared" si="248"/>
        <v>_</v>
      </c>
      <c r="BU1754" s="53" t="str">
        <f>IFERROR(VLOOKUP(BT1754,abbreviation[[description_german]:[abbreviation_budo]],3,FALSE),"")</f>
        <v/>
      </c>
      <c r="BV1754" s="60" t="str">
        <f t="shared" si="249"/>
        <v>_</v>
      </c>
      <c r="BY1754" s="48" t="str">
        <f>IFERROR(VLOOKUP(BX1754,category[[category_name_german]:[abbreviation_category_budo]],3,FALSE),"")</f>
        <v/>
      </c>
      <c r="CB1754" s="48" t="str">
        <f>IFERROR(VLOOKUP(CA1754,category[[category_name_german]:[abbreviation_category_budo]],3,FALSE),"")</f>
        <v/>
      </c>
      <c r="CE1754" s="48" t="str">
        <f>IFERROR(VLOOKUP(CD1754,category[[category_name_german]:[abbreviation_category_budo]],3,FALSE),"")</f>
        <v/>
      </c>
      <c r="CH1754" s="48" t="str">
        <f>IFERROR(VLOOKUP(CG1754,category[[category_name_german]:[abbreviation_category_budo]],3,FALSE),"")</f>
        <v/>
      </c>
      <c r="CK1754" s="48" t="str">
        <f>IFERROR(VLOOKUP(CJ1754,category[[category_name_german]:[abbreviation_category_budo]],3,FALSE),"")</f>
        <v/>
      </c>
      <c r="CM1754" s="49" t="str">
        <f t="shared" si="250"/>
        <v/>
      </c>
      <c r="CO1754" s="63" t="str">
        <f t="shared" si="251"/>
        <v/>
      </c>
    </row>
    <row r="1755" spans="4:93" x14ac:dyDescent="0.25">
      <c r="D1755" s="48" t="str">
        <f>IFERROR(VLOOKUP(C1755,category[[category_name_german]:[abbreviation_category_budo]],3,FALSE),"")</f>
        <v/>
      </c>
      <c r="G1755" s="48" t="str">
        <f>IFERROR(VLOOKUP(F1755,category[[category_name_german]:[abbreviation_category_budo]],3,FALSE),"")</f>
        <v/>
      </c>
      <c r="J1755" s="48" t="str">
        <f>IFERROR(VLOOKUP(I1755,category[[category_name_german]:[abbreviation_category_budo]],3,FALSE),"")</f>
        <v/>
      </c>
      <c r="M1755" s="48" t="str">
        <f>IFERROR(VLOOKUP(L1755,category[[category_name_german]:[abbreviation_category_budo]],3,FALSE),"")</f>
        <v/>
      </c>
      <c r="P1755" s="48" t="str">
        <f>IFERROR(VLOOKUP(O1755,category[[category_name_german]:[abbreviation_category_budo]],3,FALSE),"")</f>
        <v/>
      </c>
      <c r="R1755" s="49" t="str">
        <f t="shared" si="243"/>
        <v/>
      </c>
      <c r="U1755" s="48" t="str">
        <f>IFERROR(VLOOKUP(T1755,abbreviation[[description_german]:[abbreviation_budo]],3,FALSE),"")</f>
        <v/>
      </c>
      <c r="X1755" s="51" t="str">
        <f>IFERROR(VLOOKUP(W1755,abbreviation[[description_german]:[abbreviation_budo]],3,FALSE),"")</f>
        <v/>
      </c>
      <c r="Y1755" s="33"/>
      <c r="AA1755" s="49" t="str">
        <f t="shared" si="244"/>
        <v/>
      </c>
      <c r="AD1755" s="48" t="str">
        <f>IFERROR(VLOOKUP(AC1755,abbreviation[[description_german]:[abbreviation_budo]],3,FALSE),"")</f>
        <v/>
      </c>
      <c r="AG1755" s="54" t="str">
        <f>IFERROR(VLOOKUP(AF1755,abbreviation[[description_german]:[abbreviation_budo]],3,FALSE),"")</f>
        <v/>
      </c>
      <c r="AJ1755" s="49" t="str">
        <f t="shared" si="245"/>
        <v>_</v>
      </c>
      <c r="AM1755" s="48" t="str">
        <f>IFERROR(VLOOKUP(AL1755,abbreviation[[description_german]:[abbreviation_budo]],3,FALSE),"")</f>
        <v/>
      </c>
      <c r="AP1755" s="54" t="str">
        <f>IFERROR(VLOOKUP(AO1755,abbreviation[[description_german]:[abbreviation_budo]],3,FALSE),"")</f>
        <v/>
      </c>
      <c r="AS1755" s="49" t="str">
        <f t="shared" si="246"/>
        <v>_</v>
      </c>
      <c r="AV1755" s="53" t="str">
        <f>IFERROR(VLOOKUP(AU1755,abbreviation[[description_german]:[abbreviation_budo]],3,FALSE),"")</f>
        <v/>
      </c>
      <c r="AY1755" s="51" t="str">
        <f>IFERROR(VLOOKUP(AX1755,abbreviation[[description_german]:[abbreviation_budo]],3,FALSE),"")</f>
        <v/>
      </c>
      <c r="BB1755" s="51" t="str">
        <f>IFERROR(VLOOKUP(BA1755,abbreviation[[description_german]:[abbreviation_budo]],3,FALSE),"")</f>
        <v/>
      </c>
      <c r="BE1755" s="51" t="str">
        <f>IFERROR(VLOOKUP(BD1755,abbreviation[[description_german]:[abbreviation_budo]],3,FALSE),"")</f>
        <v/>
      </c>
      <c r="BG1755" s="38"/>
      <c r="BH1755" s="49" t="str">
        <f t="shared" si="247"/>
        <v>_</v>
      </c>
      <c r="BK1755" s="53" t="str">
        <f>IFERROR(VLOOKUP(BJ1755,abbreviation[[description_german]:[abbreviation_budo]],3,FALSE),"")</f>
        <v/>
      </c>
      <c r="BN1755" s="51" t="str">
        <f>IFERROR(VLOOKUP(BM1755,abbreviation[[description_german]:[abbreviation_budo]],3,FALSE),"")</f>
        <v/>
      </c>
      <c r="BO1755" s="31"/>
      <c r="BQ1755" s="51" t="str">
        <f>IFERROR(VLOOKUP(BP1755,abbreviation[[description_german]:[abbreviation_budo]],3,FALSE),"")</f>
        <v/>
      </c>
      <c r="BR1755" s="57" t="str">
        <f t="shared" si="248"/>
        <v>_</v>
      </c>
      <c r="BU1755" s="53" t="str">
        <f>IFERROR(VLOOKUP(BT1755,abbreviation[[description_german]:[abbreviation_budo]],3,FALSE),"")</f>
        <v/>
      </c>
      <c r="BV1755" s="60" t="str">
        <f t="shared" si="249"/>
        <v>_</v>
      </c>
      <c r="BY1755" s="48" t="str">
        <f>IFERROR(VLOOKUP(BX1755,category[[category_name_german]:[abbreviation_category_budo]],3,FALSE),"")</f>
        <v/>
      </c>
      <c r="CB1755" s="48" t="str">
        <f>IFERROR(VLOOKUP(CA1755,category[[category_name_german]:[abbreviation_category_budo]],3,FALSE),"")</f>
        <v/>
      </c>
      <c r="CE1755" s="48" t="str">
        <f>IFERROR(VLOOKUP(CD1755,category[[category_name_german]:[abbreviation_category_budo]],3,FALSE),"")</f>
        <v/>
      </c>
      <c r="CH1755" s="48" t="str">
        <f>IFERROR(VLOOKUP(CG1755,category[[category_name_german]:[abbreviation_category_budo]],3,FALSE),"")</f>
        <v/>
      </c>
      <c r="CK1755" s="48" t="str">
        <f>IFERROR(VLOOKUP(CJ1755,category[[category_name_german]:[abbreviation_category_budo]],3,FALSE),"")</f>
        <v/>
      </c>
      <c r="CM1755" s="49" t="str">
        <f t="shared" si="250"/>
        <v/>
      </c>
      <c r="CO1755" s="63" t="str">
        <f t="shared" si="251"/>
        <v/>
      </c>
    </row>
    <row r="1756" spans="4:93" x14ac:dyDescent="0.25">
      <c r="D1756" s="48" t="str">
        <f>IFERROR(VLOOKUP(C1756,category[[category_name_german]:[abbreviation_category_budo]],3,FALSE),"")</f>
        <v/>
      </c>
      <c r="G1756" s="48" t="str">
        <f>IFERROR(VLOOKUP(F1756,category[[category_name_german]:[abbreviation_category_budo]],3,FALSE),"")</f>
        <v/>
      </c>
      <c r="J1756" s="48" t="str">
        <f>IFERROR(VLOOKUP(I1756,category[[category_name_german]:[abbreviation_category_budo]],3,FALSE),"")</f>
        <v/>
      </c>
      <c r="M1756" s="48" t="str">
        <f>IFERROR(VLOOKUP(L1756,category[[category_name_german]:[abbreviation_category_budo]],3,FALSE),"")</f>
        <v/>
      </c>
      <c r="P1756" s="48" t="str">
        <f>IFERROR(VLOOKUP(O1756,category[[category_name_german]:[abbreviation_category_budo]],3,FALSE),"")</f>
        <v/>
      </c>
      <c r="R1756" s="49" t="str">
        <f t="shared" si="243"/>
        <v/>
      </c>
      <c r="U1756" s="48" t="str">
        <f>IFERROR(VLOOKUP(T1756,abbreviation[[description_german]:[abbreviation_budo]],3,FALSE),"")</f>
        <v/>
      </c>
      <c r="X1756" s="51" t="str">
        <f>IFERROR(VLOOKUP(W1756,abbreviation[[description_german]:[abbreviation_budo]],3,FALSE),"")</f>
        <v/>
      </c>
      <c r="Y1756" s="33"/>
      <c r="AA1756" s="49" t="str">
        <f t="shared" si="244"/>
        <v/>
      </c>
      <c r="AD1756" s="48" t="str">
        <f>IFERROR(VLOOKUP(AC1756,abbreviation[[description_german]:[abbreviation_budo]],3,FALSE),"")</f>
        <v/>
      </c>
      <c r="AG1756" s="54" t="str">
        <f>IFERROR(VLOOKUP(AF1756,abbreviation[[description_german]:[abbreviation_budo]],3,FALSE),"")</f>
        <v/>
      </c>
      <c r="AJ1756" s="49" t="str">
        <f t="shared" si="245"/>
        <v>_</v>
      </c>
      <c r="AM1756" s="48" t="str">
        <f>IFERROR(VLOOKUP(AL1756,abbreviation[[description_german]:[abbreviation_budo]],3,FALSE),"")</f>
        <v/>
      </c>
      <c r="AP1756" s="54" t="str">
        <f>IFERROR(VLOOKUP(AO1756,abbreviation[[description_german]:[abbreviation_budo]],3,FALSE),"")</f>
        <v/>
      </c>
      <c r="AS1756" s="49" t="str">
        <f t="shared" si="246"/>
        <v>_</v>
      </c>
      <c r="AV1756" s="53" t="str">
        <f>IFERROR(VLOOKUP(AU1756,abbreviation[[description_german]:[abbreviation_budo]],3,FALSE),"")</f>
        <v/>
      </c>
      <c r="AY1756" s="51" t="str">
        <f>IFERROR(VLOOKUP(AX1756,abbreviation[[description_german]:[abbreviation_budo]],3,FALSE),"")</f>
        <v/>
      </c>
      <c r="BB1756" s="51" t="str">
        <f>IFERROR(VLOOKUP(BA1756,abbreviation[[description_german]:[abbreviation_budo]],3,FALSE),"")</f>
        <v/>
      </c>
      <c r="BE1756" s="51" t="str">
        <f>IFERROR(VLOOKUP(BD1756,abbreviation[[description_german]:[abbreviation_budo]],3,FALSE),"")</f>
        <v/>
      </c>
      <c r="BG1756" s="38"/>
      <c r="BH1756" s="49" t="str">
        <f t="shared" si="247"/>
        <v>_</v>
      </c>
      <c r="BK1756" s="53" t="str">
        <f>IFERROR(VLOOKUP(BJ1756,abbreviation[[description_german]:[abbreviation_budo]],3,FALSE),"")</f>
        <v/>
      </c>
      <c r="BN1756" s="51" t="str">
        <f>IFERROR(VLOOKUP(BM1756,abbreviation[[description_german]:[abbreviation_budo]],3,FALSE),"")</f>
        <v/>
      </c>
      <c r="BO1756" s="31"/>
      <c r="BQ1756" s="51" t="str">
        <f>IFERROR(VLOOKUP(BP1756,abbreviation[[description_german]:[abbreviation_budo]],3,FALSE),"")</f>
        <v/>
      </c>
      <c r="BR1756" s="57" t="str">
        <f t="shared" si="248"/>
        <v>_</v>
      </c>
      <c r="BU1756" s="53" t="str">
        <f>IFERROR(VLOOKUP(BT1756,abbreviation[[description_german]:[abbreviation_budo]],3,FALSE),"")</f>
        <v/>
      </c>
      <c r="BV1756" s="60" t="str">
        <f t="shared" si="249"/>
        <v>_</v>
      </c>
      <c r="BY1756" s="48" t="str">
        <f>IFERROR(VLOOKUP(BX1756,category[[category_name_german]:[abbreviation_category_budo]],3,FALSE),"")</f>
        <v/>
      </c>
      <c r="CB1756" s="48" t="str">
        <f>IFERROR(VLOOKUP(CA1756,category[[category_name_german]:[abbreviation_category_budo]],3,FALSE),"")</f>
        <v/>
      </c>
      <c r="CE1756" s="48" t="str">
        <f>IFERROR(VLOOKUP(CD1756,category[[category_name_german]:[abbreviation_category_budo]],3,FALSE),"")</f>
        <v/>
      </c>
      <c r="CH1756" s="48" t="str">
        <f>IFERROR(VLOOKUP(CG1756,category[[category_name_german]:[abbreviation_category_budo]],3,FALSE),"")</f>
        <v/>
      </c>
      <c r="CK1756" s="48" t="str">
        <f>IFERROR(VLOOKUP(CJ1756,category[[category_name_german]:[abbreviation_category_budo]],3,FALSE),"")</f>
        <v/>
      </c>
      <c r="CM1756" s="49" t="str">
        <f t="shared" si="250"/>
        <v/>
      </c>
      <c r="CO1756" s="63" t="str">
        <f t="shared" si="251"/>
        <v/>
      </c>
    </row>
    <row r="1757" spans="4:93" x14ac:dyDescent="0.25">
      <c r="D1757" s="48" t="str">
        <f>IFERROR(VLOOKUP(C1757,category[[category_name_german]:[abbreviation_category_budo]],3,FALSE),"")</f>
        <v/>
      </c>
      <c r="G1757" s="48" t="str">
        <f>IFERROR(VLOOKUP(F1757,category[[category_name_german]:[abbreviation_category_budo]],3,FALSE),"")</f>
        <v/>
      </c>
      <c r="J1757" s="48" t="str">
        <f>IFERROR(VLOOKUP(I1757,category[[category_name_german]:[abbreviation_category_budo]],3,FALSE),"")</f>
        <v/>
      </c>
      <c r="M1757" s="48" t="str">
        <f>IFERROR(VLOOKUP(L1757,category[[category_name_german]:[abbreviation_category_budo]],3,FALSE),"")</f>
        <v/>
      </c>
      <c r="P1757" s="48" t="str">
        <f>IFERROR(VLOOKUP(O1757,category[[category_name_german]:[abbreviation_category_budo]],3,FALSE),"")</f>
        <v/>
      </c>
      <c r="R1757" s="49" t="str">
        <f t="shared" si="243"/>
        <v/>
      </c>
      <c r="U1757" s="48" t="str">
        <f>IFERROR(VLOOKUP(T1757,abbreviation[[description_german]:[abbreviation_budo]],3,FALSE),"")</f>
        <v/>
      </c>
      <c r="X1757" s="51" t="str">
        <f>IFERROR(VLOOKUP(W1757,abbreviation[[description_german]:[abbreviation_budo]],3,FALSE),"")</f>
        <v/>
      </c>
      <c r="Y1757" s="33"/>
      <c r="AA1757" s="49" t="str">
        <f t="shared" si="244"/>
        <v/>
      </c>
      <c r="AD1757" s="48" t="str">
        <f>IFERROR(VLOOKUP(AC1757,abbreviation[[description_german]:[abbreviation_budo]],3,FALSE),"")</f>
        <v/>
      </c>
      <c r="AG1757" s="54" t="str">
        <f>IFERROR(VLOOKUP(AF1757,abbreviation[[description_german]:[abbreviation_budo]],3,FALSE),"")</f>
        <v/>
      </c>
      <c r="AJ1757" s="49" t="str">
        <f t="shared" si="245"/>
        <v>_</v>
      </c>
      <c r="AM1757" s="48" t="str">
        <f>IFERROR(VLOOKUP(AL1757,abbreviation[[description_german]:[abbreviation_budo]],3,FALSE),"")</f>
        <v/>
      </c>
      <c r="AP1757" s="54" t="str">
        <f>IFERROR(VLOOKUP(AO1757,abbreviation[[description_german]:[abbreviation_budo]],3,FALSE),"")</f>
        <v/>
      </c>
      <c r="AS1757" s="49" t="str">
        <f t="shared" si="246"/>
        <v>_</v>
      </c>
      <c r="AV1757" s="53" t="str">
        <f>IFERROR(VLOOKUP(AU1757,abbreviation[[description_german]:[abbreviation_budo]],3,FALSE),"")</f>
        <v/>
      </c>
      <c r="AY1757" s="51" t="str">
        <f>IFERROR(VLOOKUP(AX1757,abbreviation[[description_german]:[abbreviation_budo]],3,FALSE),"")</f>
        <v/>
      </c>
      <c r="BB1757" s="51" t="str">
        <f>IFERROR(VLOOKUP(BA1757,abbreviation[[description_german]:[abbreviation_budo]],3,FALSE),"")</f>
        <v/>
      </c>
      <c r="BE1757" s="51" t="str">
        <f>IFERROR(VLOOKUP(BD1757,abbreviation[[description_german]:[abbreviation_budo]],3,FALSE),"")</f>
        <v/>
      </c>
      <c r="BG1757" s="38"/>
      <c r="BH1757" s="49" t="str">
        <f t="shared" si="247"/>
        <v>_</v>
      </c>
      <c r="BK1757" s="53" t="str">
        <f>IFERROR(VLOOKUP(BJ1757,abbreviation[[description_german]:[abbreviation_budo]],3,FALSE),"")</f>
        <v/>
      </c>
      <c r="BN1757" s="51" t="str">
        <f>IFERROR(VLOOKUP(BM1757,abbreviation[[description_german]:[abbreviation_budo]],3,FALSE),"")</f>
        <v/>
      </c>
      <c r="BO1757" s="31"/>
      <c r="BQ1757" s="51" t="str">
        <f>IFERROR(VLOOKUP(BP1757,abbreviation[[description_german]:[abbreviation_budo]],3,FALSE),"")</f>
        <v/>
      </c>
      <c r="BR1757" s="57" t="str">
        <f t="shared" si="248"/>
        <v>_</v>
      </c>
      <c r="BU1757" s="53" t="str">
        <f>IFERROR(VLOOKUP(BT1757,abbreviation[[description_german]:[abbreviation_budo]],3,FALSE),"")</f>
        <v/>
      </c>
      <c r="BV1757" s="60" t="str">
        <f t="shared" si="249"/>
        <v>_</v>
      </c>
      <c r="BY1757" s="48" t="str">
        <f>IFERROR(VLOOKUP(BX1757,category[[category_name_german]:[abbreviation_category_budo]],3,FALSE),"")</f>
        <v/>
      </c>
      <c r="CB1757" s="48" t="str">
        <f>IFERROR(VLOOKUP(CA1757,category[[category_name_german]:[abbreviation_category_budo]],3,FALSE),"")</f>
        <v/>
      </c>
      <c r="CE1757" s="48" t="str">
        <f>IFERROR(VLOOKUP(CD1757,category[[category_name_german]:[abbreviation_category_budo]],3,FALSE),"")</f>
        <v/>
      </c>
      <c r="CH1757" s="48" t="str">
        <f>IFERROR(VLOOKUP(CG1757,category[[category_name_german]:[abbreviation_category_budo]],3,FALSE),"")</f>
        <v/>
      </c>
      <c r="CK1757" s="48" t="str">
        <f>IFERROR(VLOOKUP(CJ1757,category[[category_name_german]:[abbreviation_category_budo]],3,FALSE),"")</f>
        <v/>
      </c>
      <c r="CM1757" s="49" t="str">
        <f t="shared" si="250"/>
        <v/>
      </c>
      <c r="CO1757" s="63" t="str">
        <f t="shared" si="251"/>
        <v/>
      </c>
    </row>
    <row r="1758" spans="4:93" x14ac:dyDescent="0.25">
      <c r="D1758" s="48" t="str">
        <f>IFERROR(VLOOKUP(C1758,category[[category_name_german]:[abbreviation_category_budo]],3,FALSE),"")</f>
        <v/>
      </c>
      <c r="G1758" s="48" t="str">
        <f>IFERROR(VLOOKUP(F1758,category[[category_name_german]:[abbreviation_category_budo]],3,FALSE),"")</f>
        <v/>
      </c>
      <c r="J1758" s="48" t="str">
        <f>IFERROR(VLOOKUP(I1758,category[[category_name_german]:[abbreviation_category_budo]],3,FALSE),"")</f>
        <v/>
      </c>
      <c r="M1758" s="48" t="str">
        <f>IFERROR(VLOOKUP(L1758,category[[category_name_german]:[abbreviation_category_budo]],3,FALSE),"")</f>
        <v/>
      </c>
      <c r="P1758" s="48" t="str">
        <f>IFERROR(VLOOKUP(O1758,category[[category_name_german]:[abbreviation_category_budo]],3,FALSE),"")</f>
        <v/>
      </c>
      <c r="R1758" s="49" t="str">
        <f t="shared" si="243"/>
        <v/>
      </c>
      <c r="U1758" s="48" t="str">
        <f>IFERROR(VLOOKUP(T1758,abbreviation[[description_german]:[abbreviation_budo]],3,FALSE),"")</f>
        <v/>
      </c>
      <c r="X1758" s="51" t="str">
        <f>IFERROR(VLOOKUP(W1758,abbreviation[[description_german]:[abbreviation_budo]],3,FALSE),"")</f>
        <v/>
      </c>
      <c r="Y1758" s="33"/>
      <c r="AA1758" s="49" t="str">
        <f t="shared" si="244"/>
        <v/>
      </c>
      <c r="AD1758" s="48" t="str">
        <f>IFERROR(VLOOKUP(AC1758,abbreviation[[description_german]:[abbreviation_budo]],3,FALSE),"")</f>
        <v/>
      </c>
      <c r="AG1758" s="54" t="str">
        <f>IFERROR(VLOOKUP(AF1758,abbreviation[[description_german]:[abbreviation_budo]],3,FALSE),"")</f>
        <v/>
      </c>
      <c r="AJ1758" s="49" t="str">
        <f t="shared" si="245"/>
        <v>_</v>
      </c>
      <c r="AM1758" s="48" t="str">
        <f>IFERROR(VLOOKUP(AL1758,abbreviation[[description_german]:[abbreviation_budo]],3,FALSE),"")</f>
        <v/>
      </c>
      <c r="AP1758" s="54" t="str">
        <f>IFERROR(VLOOKUP(AO1758,abbreviation[[description_german]:[abbreviation_budo]],3,FALSE),"")</f>
        <v/>
      </c>
      <c r="AS1758" s="49" t="str">
        <f t="shared" si="246"/>
        <v>_</v>
      </c>
      <c r="AV1758" s="53" t="str">
        <f>IFERROR(VLOOKUP(AU1758,abbreviation[[description_german]:[abbreviation_budo]],3,FALSE),"")</f>
        <v/>
      </c>
      <c r="AY1758" s="51" t="str">
        <f>IFERROR(VLOOKUP(AX1758,abbreviation[[description_german]:[abbreviation_budo]],3,FALSE),"")</f>
        <v/>
      </c>
      <c r="BB1758" s="51" t="str">
        <f>IFERROR(VLOOKUP(BA1758,abbreviation[[description_german]:[abbreviation_budo]],3,FALSE),"")</f>
        <v/>
      </c>
      <c r="BE1758" s="51" t="str">
        <f>IFERROR(VLOOKUP(BD1758,abbreviation[[description_german]:[abbreviation_budo]],3,FALSE),"")</f>
        <v/>
      </c>
      <c r="BG1758" s="38"/>
      <c r="BH1758" s="49" t="str">
        <f t="shared" si="247"/>
        <v>_</v>
      </c>
      <c r="BK1758" s="53" t="str">
        <f>IFERROR(VLOOKUP(BJ1758,abbreviation[[description_german]:[abbreviation_budo]],3,FALSE),"")</f>
        <v/>
      </c>
      <c r="BN1758" s="51" t="str">
        <f>IFERROR(VLOOKUP(BM1758,abbreviation[[description_german]:[abbreviation_budo]],3,FALSE),"")</f>
        <v/>
      </c>
      <c r="BO1758" s="31"/>
      <c r="BQ1758" s="51" t="str">
        <f>IFERROR(VLOOKUP(BP1758,abbreviation[[description_german]:[abbreviation_budo]],3,FALSE),"")</f>
        <v/>
      </c>
      <c r="BR1758" s="57" t="str">
        <f t="shared" si="248"/>
        <v>_</v>
      </c>
      <c r="BU1758" s="53" t="str">
        <f>IFERROR(VLOOKUP(BT1758,abbreviation[[description_german]:[abbreviation_budo]],3,FALSE),"")</f>
        <v/>
      </c>
      <c r="BV1758" s="60" t="str">
        <f t="shared" si="249"/>
        <v>_</v>
      </c>
      <c r="BY1758" s="48" t="str">
        <f>IFERROR(VLOOKUP(BX1758,category[[category_name_german]:[abbreviation_category_budo]],3,FALSE),"")</f>
        <v/>
      </c>
      <c r="CB1758" s="48" t="str">
        <f>IFERROR(VLOOKUP(CA1758,category[[category_name_german]:[abbreviation_category_budo]],3,FALSE),"")</f>
        <v/>
      </c>
      <c r="CE1758" s="48" t="str">
        <f>IFERROR(VLOOKUP(CD1758,category[[category_name_german]:[abbreviation_category_budo]],3,FALSE),"")</f>
        <v/>
      </c>
      <c r="CH1758" s="48" t="str">
        <f>IFERROR(VLOOKUP(CG1758,category[[category_name_german]:[abbreviation_category_budo]],3,FALSE),"")</f>
        <v/>
      </c>
      <c r="CK1758" s="48" t="str">
        <f>IFERROR(VLOOKUP(CJ1758,category[[category_name_german]:[abbreviation_category_budo]],3,FALSE),"")</f>
        <v/>
      </c>
      <c r="CM1758" s="49" t="str">
        <f t="shared" si="250"/>
        <v/>
      </c>
      <c r="CO1758" s="63" t="str">
        <f t="shared" si="251"/>
        <v/>
      </c>
    </row>
    <row r="1759" spans="4:93" x14ac:dyDescent="0.25">
      <c r="D1759" s="48" t="str">
        <f>IFERROR(VLOOKUP(C1759,category[[category_name_german]:[abbreviation_category_budo]],3,FALSE),"")</f>
        <v/>
      </c>
      <c r="G1759" s="48" t="str">
        <f>IFERROR(VLOOKUP(F1759,category[[category_name_german]:[abbreviation_category_budo]],3,FALSE),"")</f>
        <v/>
      </c>
      <c r="J1759" s="48" t="str">
        <f>IFERROR(VLOOKUP(I1759,category[[category_name_german]:[abbreviation_category_budo]],3,FALSE),"")</f>
        <v/>
      </c>
      <c r="M1759" s="48" t="str">
        <f>IFERROR(VLOOKUP(L1759,category[[category_name_german]:[abbreviation_category_budo]],3,FALSE),"")</f>
        <v/>
      </c>
      <c r="P1759" s="48" t="str">
        <f>IFERROR(VLOOKUP(O1759,category[[category_name_german]:[abbreviation_category_budo]],3,FALSE),"")</f>
        <v/>
      </c>
      <c r="R1759" s="49" t="str">
        <f t="shared" si="243"/>
        <v/>
      </c>
      <c r="U1759" s="48" t="str">
        <f>IFERROR(VLOOKUP(T1759,abbreviation[[description_german]:[abbreviation_budo]],3,FALSE),"")</f>
        <v/>
      </c>
      <c r="X1759" s="51" t="str">
        <f>IFERROR(VLOOKUP(W1759,abbreviation[[description_german]:[abbreviation_budo]],3,FALSE),"")</f>
        <v/>
      </c>
      <c r="Y1759" s="33"/>
      <c r="AA1759" s="49" t="str">
        <f t="shared" si="244"/>
        <v/>
      </c>
      <c r="AD1759" s="48" t="str">
        <f>IFERROR(VLOOKUP(AC1759,abbreviation[[description_german]:[abbreviation_budo]],3,FALSE),"")</f>
        <v/>
      </c>
      <c r="AG1759" s="54" t="str">
        <f>IFERROR(VLOOKUP(AF1759,abbreviation[[description_german]:[abbreviation_budo]],3,FALSE),"")</f>
        <v/>
      </c>
      <c r="AJ1759" s="49" t="str">
        <f t="shared" si="245"/>
        <v>_</v>
      </c>
      <c r="AM1759" s="48" t="str">
        <f>IFERROR(VLOOKUP(AL1759,abbreviation[[description_german]:[abbreviation_budo]],3,FALSE),"")</f>
        <v/>
      </c>
      <c r="AP1759" s="54" t="str">
        <f>IFERROR(VLOOKUP(AO1759,abbreviation[[description_german]:[abbreviation_budo]],3,FALSE),"")</f>
        <v/>
      </c>
      <c r="AS1759" s="49" t="str">
        <f t="shared" si="246"/>
        <v>_</v>
      </c>
      <c r="AV1759" s="53" t="str">
        <f>IFERROR(VLOOKUP(AU1759,abbreviation[[description_german]:[abbreviation_budo]],3,FALSE),"")</f>
        <v/>
      </c>
      <c r="AY1759" s="51" t="str">
        <f>IFERROR(VLOOKUP(AX1759,abbreviation[[description_german]:[abbreviation_budo]],3,FALSE),"")</f>
        <v/>
      </c>
      <c r="BB1759" s="51" t="str">
        <f>IFERROR(VLOOKUP(BA1759,abbreviation[[description_german]:[abbreviation_budo]],3,FALSE),"")</f>
        <v/>
      </c>
      <c r="BE1759" s="51" t="str">
        <f>IFERROR(VLOOKUP(BD1759,abbreviation[[description_german]:[abbreviation_budo]],3,FALSE),"")</f>
        <v/>
      </c>
      <c r="BG1759" s="38"/>
      <c r="BH1759" s="49" t="str">
        <f t="shared" si="247"/>
        <v>_</v>
      </c>
      <c r="BK1759" s="53" t="str">
        <f>IFERROR(VLOOKUP(BJ1759,abbreviation[[description_german]:[abbreviation_budo]],3,FALSE),"")</f>
        <v/>
      </c>
      <c r="BN1759" s="51" t="str">
        <f>IFERROR(VLOOKUP(BM1759,abbreviation[[description_german]:[abbreviation_budo]],3,FALSE),"")</f>
        <v/>
      </c>
      <c r="BO1759" s="31"/>
      <c r="BQ1759" s="51" t="str">
        <f>IFERROR(VLOOKUP(BP1759,abbreviation[[description_german]:[abbreviation_budo]],3,FALSE),"")</f>
        <v/>
      </c>
      <c r="BR1759" s="57" t="str">
        <f t="shared" si="248"/>
        <v>_</v>
      </c>
      <c r="BU1759" s="53" t="str">
        <f>IFERROR(VLOOKUP(BT1759,abbreviation[[description_german]:[abbreviation_budo]],3,FALSE),"")</f>
        <v/>
      </c>
      <c r="BV1759" s="60" t="str">
        <f t="shared" si="249"/>
        <v>_</v>
      </c>
      <c r="BY1759" s="48" t="str">
        <f>IFERROR(VLOOKUP(BX1759,category[[category_name_german]:[abbreviation_category_budo]],3,FALSE),"")</f>
        <v/>
      </c>
      <c r="CB1759" s="48" t="str">
        <f>IFERROR(VLOOKUP(CA1759,category[[category_name_german]:[abbreviation_category_budo]],3,FALSE),"")</f>
        <v/>
      </c>
      <c r="CE1759" s="48" t="str">
        <f>IFERROR(VLOOKUP(CD1759,category[[category_name_german]:[abbreviation_category_budo]],3,FALSE),"")</f>
        <v/>
      </c>
      <c r="CH1759" s="48" t="str">
        <f>IFERROR(VLOOKUP(CG1759,category[[category_name_german]:[abbreviation_category_budo]],3,FALSE),"")</f>
        <v/>
      </c>
      <c r="CK1759" s="48" t="str">
        <f>IFERROR(VLOOKUP(CJ1759,category[[category_name_german]:[abbreviation_category_budo]],3,FALSE),"")</f>
        <v/>
      </c>
      <c r="CM1759" s="49" t="str">
        <f t="shared" si="250"/>
        <v/>
      </c>
      <c r="CO1759" s="63" t="str">
        <f t="shared" si="251"/>
        <v/>
      </c>
    </row>
    <row r="1760" spans="4:93" x14ac:dyDescent="0.25">
      <c r="D1760" s="48" t="str">
        <f>IFERROR(VLOOKUP(C1760,category[[category_name_german]:[abbreviation_category_budo]],3,FALSE),"")</f>
        <v/>
      </c>
      <c r="G1760" s="48" t="str">
        <f>IFERROR(VLOOKUP(F1760,category[[category_name_german]:[abbreviation_category_budo]],3,FALSE),"")</f>
        <v/>
      </c>
      <c r="J1760" s="48" t="str">
        <f>IFERROR(VLOOKUP(I1760,category[[category_name_german]:[abbreviation_category_budo]],3,FALSE),"")</f>
        <v/>
      </c>
      <c r="M1760" s="48" t="str">
        <f>IFERROR(VLOOKUP(L1760,category[[category_name_german]:[abbreviation_category_budo]],3,FALSE),"")</f>
        <v/>
      </c>
      <c r="P1760" s="48" t="str">
        <f>IFERROR(VLOOKUP(O1760,category[[category_name_german]:[abbreviation_category_budo]],3,FALSE),"")</f>
        <v/>
      </c>
      <c r="R1760" s="49" t="str">
        <f t="shared" si="243"/>
        <v/>
      </c>
      <c r="U1760" s="48" t="str">
        <f>IFERROR(VLOOKUP(T1760,abbreviation[[description_german]:[abbreviation_budo]],3,FALSE),"")</f>
        <v/>
      </c>
      <c r="X1760" s="51" t="str">
        <f>IFERROR(VLOOKUP(W1760,abbreviation[[description_german]:[abbreviation_budo]],3,FALSE),"")</f>
        <v/>
      </c>
      <c r="Y1760" s="33"/>
      <c r="AA1760" s="49" t="str">
        <f t="shared" si="244"/>
        <v/>
      </c>
      <c r="AD1760" s="48" t="str">
        <f>IFERROR(VLOOKUP(AC1760,abbreviation[[description_german]:[abbreviation_budo]],3,FALSE),"")</f>
        <v/>
      </c>
      <c r="AG1760" s="54" t="str">
        <f>IFERROR(VLOOKUP(AF1760,abbreviation[[description_german]:[abbreviation_budo]],3,FALSE),"")</f>
        <v/>
      </c>
      <c r="AJ1760" s="49" t="str">
        <f t="shared" si="245"/>
        <v>_</v>
      </c>
      <c r="AM1760" s="48" t="str">
        <f>IFERROR(VLOOKUP(AL1760,abbreviation[[description_german]:[abbreviation_budo]],3,FALSE),"")</f>
        <v/>
      </c>
      <c r="AP1760" s="54" t="str">
        <f>IFERROR(VLOOKUP(AO1760,abbreviation[[description_german]:[abbreviation_budo]],3,FALSE),"")</f>
        <v/>
      </c>
      <c r="AS1760" s="49" t="str">
        <f t="shared" si="246"/>
        <v>_</v>
      </c>
      <c r="AV1760" s="53" t="str">
        <f>IFERROR(VLOOKUP(AU1760,abbreviation[[description_german]:[abbreviation_budo]],3,FALSE),"")</f>
        <v/>
      </c>
      <c r="AY1760" s="51" t="str">
        <f>IFERROR(VLOOKUP(AX1760,abbreviation[[description_german]:[abbreviation_budo]],3,FALSE),"")</f>
        <v/>
      </c>
      <c r="BB1760" s="51" t="str">
        <f>IFERROR(VLOOKUP(BA1760,abbreviation[[description_german]:[abbreviation_budo]],3,FALSE),"")</f>
        <v/>
      </c>
      <c r="BE1760" s="51" t="str">
        <f>IFERROR(VLOOKUP(BD1760,abbreviation[[description_german]:[abbreviation_budo]],3,FALSE),"")</f>
        <v/>
      </c>
      <c r="BG1760" s="38"/>
      <c r="BH1760" s="49" t="str">
        <f t="shared" si="247"/>
        <v>_</v>
      </c>
      <c r="BK1760" s="53" t="str">
        <f>IFERROR(VLOOKUP(BJ1760,abbreviation[[description_german]:[abbreviation_budo]],3,FALSE),"")</f>
        <v/>
      </c>
      <c r="BN1760" s="51" t="str">
        <f>IFERROR(VLOOKUP(BM1760,abbreviation[[description_german]:[abbreviation_budo]],3,FALSE),"")</f>
        <v/>
      </c>
      <c r="BO1760" s="31"/>
      <c r="BQ1760" s="51" t="str">
        <f>IFERROR(VLOOKUP(BP1760,abbreviation[[description_german]:[abbreviation_budo]],3,FALSE),"")</f>
        <v/>
      </c>
      <c r="BR1760" s="57" t="str">
        <f t="shared" si="248"/>
        <v>_</v>
      </c>
      <c r="BU1760" s="53" t="str">
        <f>IFERROR(VLOOKUP(BT1760,abbreviation[[description_german]:[abbreviation_budo]],3,FALSE),"")</f>
        <v/>
      </c>
      <c r="BV1760" s="60" t="str">
        <f t="shared" si="249"/>
        <v>_</v>
      </c>
      <c r="BY1760" s="48" t="str">
        <f>IFERROR(VLOOKUP(BX1760,category[[category_name_german]:[abbreviation_category_budo]],3,FALSE),"")</f>
        <v/>
      </c>
      <c r="CB1760" s="48" t="str">
        <f>IFERROR(VLOOKUP(CA1760,category[[category_name_german]:[abbreviation_category_budo]],3,FALSE),"")</f>
        <v/>
      </c>
      <c r="CE1760" s="48" t="str">
        <f>IFERROR(VLOOKUP(CD1760,category[[category_name_german]:[abbreviation_category_budo]],3,FALSE),"")</f>
        <v/>
      </c>
      <c r="CH1760" s="48" t="str">
        <f>IFERROR(VLOOKUP(CG1760,category[[category_name_german]:[abbreviation_category_budo]],3,FALSE),"")</f>
        <v/>
      </c>
      <c r="CK1760" s="48" t="str">
        <f>IFERROR(VLOOKUP(CJ1760,category[[category_name_german]:[abbreviation_category_budo]],3,FALSE),"")</f>
        <v/>
      </c>
      <c r="CM1760" s="49" t="str">
        <f t="shared" si="250"/>
        <v/>
      </c>
      <c r="CO1760" s="63" t="str">
        <f t="shared" si="251"/>
        <v/>
      </c>
    </row>
    <row r="1761" spans="4:93" x14ac:dyDescent="0.25">
      <c r="D1761" s="48" t="str">
        <f>IFERROR(VLOOKUP(C1761,category[[category_name_german]:[abbreviation_category_budo]],3,FALSE),"")</f>
        <v/>
      </c>
      <c r="G1761" s="48" t="str">
        <f>IFERROR(VLOOKUP(F1761,category[[category_name_german]:[abbreviation_category_budo]],3,FALSE),"")</f>
        <v/>
      </c>
      <c r="J1761" s="48" t="str">
        <f>IFERROR(VLOOKUP(I1761,category[[category_name_german]:[abbreviation_category_budo]],3,FALSE),"")</f>
        <v/>
      </c>
      <c r="M1761" s="48" t="str">
        <f>IFERROR(VLOOKUP(L1761,category[[category_name_german]:[abbreviation_category_budo]],3,FALSE),"")</f>
        <v/>
      </c>
      <c r="P1761" s="48" t="str">
        <f>IFERROR(VLOOKUP(O1761,category[[category_name_german]:[abbreviation_category_budo]],3,FALSE),"")</f>
        <v/>
      </c>
      <c r="R1761" s="49" t="str">
        <f t="shared" si="243"/>
        <v/>
      </c>
      <c r="U1761" s="48" t="str">
        <f>IFERROR(VLOOKUP(T1761,abbreviation[[description_german]:[abbreviation_budo]],3,FALSE),"")</f>
        <v/>
      </c>
      <c r="X1761" s="51" t="str">
        <f>IFERROR(VLOOKUP(W1761,abbreviation[[description_german]:[abbreviation_budo]],3,FALSE),"")</f>
        <v/>
      </c>
      <c r="Y1761" s="33"/>
      <c r="AA1761" s="49" t="str">
        <f t="shared" si="244"/>
        <v/>
      </c>
      <c r="AD1761" s="48" t="str">
        <f>IFERROR(VLOOKUP(AC1761,abbreviation[[description_german]:[abbreviation_budo]],3,FALSE),"")</f>
        <v/>
      </c>
      <c r="AG1761" s="54" t="str">
        <f>IFERROR(VLOOKUP(AF1761,abbreviation[[description_german]:[abbreviation_budo]],3,FALSE),"")</f>
        <v/>
      </c>
      <c r="AJ1761" s="49" t="str">
        <f t="shared" si="245"/>
        <v>_</v>
      </c>
      <c r="AM1761" s="48" t="str">
        <f>IFERROR(VLOOKUP(AL1761,abbreviation[[description_german]:[abbreviation_budo]],3,FALSE),"")</f>
        <v/>
      </c>
      <c r="AP1761" s="54" t="str">
        <f>IFERROR(VLOOKUP(AO1761,abbreviation[[description_german]:[abbreviation_budo]],3,FALSE),"")</f>
        <v/>
      </c>
      <c r="AS1761" s="49" t="str">
        <f t="shared" si="246"/>
        <v>_</v>
      </c>
      <c r="AV1761" s="53" t="str">
        <f>IFERROR(VLOOKUP(AU1761,abbreviation[[description_german]:[abbreviation_budo]],3,FALSE),"")</f>
        <v/>
      </c>
      <c r="AY1761" s="51" t="str">
        <f>IFERROR(VLOOKUP(AX1761,abbreviation[[description_german]:[abbreviation_budo]],3,FALSE),"")</f>
        <v/>
      </c>
      <c r="BB1761" s="51" t="str">
        <f>IFERROR(VLOOKUP(BA1761,abbreviation[[description_german]:[abbreviation_budo]],3,FALSE),"")</f>
        <v/>
      </c>
      <c r="BE1761" s="51" t="str">
        <f>IFERROR(VLOOKUP(BD1761,abbreviation[[description_german]:[abbreviation_budo]],3,FALSE),"")</f>
        <v/>
      </c>
      <c r="BG1761" s="38"/>
      <c r="BH1761" s="49" t="str">
        <f t="shared" si="247"/>
        <v>_</v>
      </c>
      <c r="BK1761" s="53" t="str">
        <f>IFERROR(VLOOKUP(BJ1761,abbreviation[[description_german]:[abbreviation_budo]],3,FALSE),"")</f>
        <v/>
      </c>
      <c r="BN1761" s="51" t="str">
        <f>IFERROR(VLOOKUP(BM1761,abbreviation[[description_german]:[abbreviation_budo]],3,FALSE),"")</f>
        <v/>
      </c>
      <c r="BO1761" s="31"/>
      <c r="BQ1761" s="51" t="str">
        <f>IFERROR(VLOOKUP(BP1761,abbreviation[[description_german]:[abbreviation_budo]],3,FALSE),"")</f>
        <v/>
      </c>
      <c r="BR1761" s="57" t="str">
        <f t="shared" si="248"/>
        <v>_</v>
      </c>
      <c r="BU1761" s="53" t="str">
        <f>IFERROR(VLOOKUP(BT1761,abbreviation[[description_german]:[abbreviation_budo]],3,FALSE),"")</f>
        <v/>
      </c>
      <c r="BV1761" s="60" t="str">
        <f t="shared" si="249"/>
        <v>_</v>
      </c>
      <c r="BY1761" s="48" t="str">
        <f>IFERROR(VLOOKUP(BX1761,category[[category_name_german]:[abbreviation_category_budo]],3,FALSE),"")</f>
        <v/>
      </c>
      <c r="CB1761" s="48" t="str">
        <f>IFERROR(VLOOKUP(CA1761,category[[category_name_german]:[abbreviation_category_budo]],3,FALSE),"")</f>
        <v/>
      </c>
      <c r="CE1761" s="48" t="str">
        <f>IFERROR(VLOOKUP(CD1761,category[[category_name_german]:[abbreviation_category_budo]],3,FALSE),"")</f>
        <v/>
      </c>
      <c r="CH1761" s="48" t="str">
        <f>IFERROR(VLOOKUP(CG1761,category[[category_name_german]:[abbreviation_category_budo]],3,FALSE),"")</f>
        <v/>
      </c>
      <c r="CK1761" s="48" t="str">
        <f>IFERROR(VLOOKUP(CJ1761,category[[category_name_german]:[abbreviation_category_budo]],3,FALSE),"")</f>
        <v/>
      </c>
      <c r="CM1761" s="49" t="str">
        <f t="shared" si="250"/>
        <v/>
      </c>
      <c r="CO1761" s="63" t="str">
        <f t="shared" si="251"/>
        <v/>
      </c>
    </row>
    <row r="1762" spans="4:93" x14ac:dyDescent="0.25">
      <c r="D1762" s="48" t="str">
        <f>IFERROR(VLOOKUP(C1762,category[[category_name_german]:[abbreviation_category_budo]],3,FALSE),"")</f>
        <v/>
      </c>
      <c r="G1762" s="48" t="str">
        <f>IFERROR(VLOOKUP(F1762,category[[category_name_german]:[abbreviation_category_budo]],3,FALSE),"")</f>
        <v/>
      </c>
      <c r="J1762" s="48" t="str">
        <f>IFERROR(VLOOKUP(I1762,category[[category_name_german]:[abbreviation_category_budo]],3,FALSE),"")</f>
        <v/>
      </c>
      <c r="M1762" s="48" t="str">
        <f>IFERROR(VLOOKUP(L1762,category[[category_name_german]:[abbreviation_category_budo]],3,FALSE),"")</f>
        <v/>
      </c>
      <c r="P1762" s="48" t="str">
        <f>IFERROR(VLOOKUP(O1762,category[[category_name_german]:[abbreviation_category_budo]],3,FALSE),"")</f>
        <v/>
      </c>
      <c r="R1762" s="49" t="str">
        <f t="shared" si="243"/>
        <v/>
      </c>
      <c r="U1762" s="48" t="str">
        <f>IFERROR(VLOOKUP(T1762,abbreviation[[description_german]:[abbreviation_budo]],3,FALSE),"")</f>
        <v/>
      </c>
      <c r="X1762" s="51" t="str">
        <f>IFERROR(VLOOKUP(W1762,abbreviation[[description_german]:[abbreviation_budo]],3,FALSE),"")</f>
        <v/>
      </c>
      <c r="Y1762" s="33"/>
      <c r="AA1762" s="49" t="str">
        <f t="shared" si="244"/>
        <v/>
      </c>
      <c r="AD1762" s="48" t="str">
        <f>IFERROR(VLOOKUP(AC1762,abbreviation[[description_german]:[abbreviation_budo]],3,FALSE),"")</f>
        <v/>
      </c>
      <c r="AG1762" s="54" t="str">
        <f>IFERROR(VLOOKUP(AF1762,abbreviation[[description_german]:[abbreviation_budo]],3,FALSE),"")</f>
        <v/>
      </c>
      <c r="AJ1762" s="49" t="str">
        <f t="shared" si="245"/>
        <v>_</v>
      </c>
      <c r="AM1762" s="48" t="str">
        <f>IFERROR(VLOOKUP(AL1762,abbreviation[[description_german]:[abbreviation_budo]],3,FALSE),"")</f>
        <v/>
      </c>
      <c r="AP1762" s="54" t="str">
        <f>IFERROR(VLOOKUP(AO1762,abbreviation[[description_german]:[abbreviation_budo]],3,FALSE),"")</f>
        <v/>
      </c>
      <c r="AS1762" s="49" t="str">
        <f t="shared" si="246"/>
        <v>_</v>
      </c>
      <c r="AV1762" s="53" t="str">
        <f>IFERROR(VLOOKUP(AU1762,abbreviation[[description_german]:[abbreviation_budo]],3,FALSE),"")</f>
        <v/>
      </c>
      <c r="AY1762" s="51" t="str">
        <f>IFERROR(VLOOKUP(AX1762,abbreviation[[description_german]:[abbreviation_budo]],3,FALSE),"")</f>
        <v/>
      </c>
      <c r="BB1762" s="51" t="str">
        <f>IFERROR(VLOOKUP(BA1762,abbreviation[[description_german]:[abbreviation_budo]],3,FALSE),"")</f>
        <v/>
      </c>
      <c r="BE1762" s="51" t="str">
        <f>IFERROR(VLOOKUP(BD1762,abbreviation[[description_german]:[abbreviation_budo]],3,FALSE),"")</f>
        <v/>
      </c>
      <c r="BG1762" s="38"/>
      <c r="BH1762" s="49" t="str">
        <f t="shared" si="247"/>
        <v>_</v>
      </c>
      <c r="BK1762" s="53" t="str">
        <f>IFERROR(VLOOKUP(BJ1762,abbreviation[[description_german]:[abbreviation_budo]],3,FALSE),"")</f>
        <v/>
      </c>
      <c r="BN1762" s="51" t="str">
        <f>IFERROR(VLOOKUP(BM1762,abbreviation[[description_german]:[abbreviation_budo]],3,FALSE),"")</f>
        <v/>
      </c>
      <c r="BO1762" s="31"/>
      <c r="BQ1762" s="51" t="str">
        <f>IFERROR(VLOOKUP(BP1762,abbreviation[[description_german]:[abbreviation_budo]],3,FALSE),"")</f>
        <v/>
      </c>
      <c r="BR1762" s="57" t="str">
        <f t="shared" si="248"/>
        <v>_</v>
      </c>
      <c r="BU1762" s="53" t="str">
        <f>IFERROR(VLOOKUP(BT1762,abbreviation[[description_german]:[abbreviation_budo]],3,FALSE),"")</f>
        <v/>
      </c>
      <c r="BV1762" s="60" t="str">
        <f t="shared" si="249"/>
        <v>_</v>
      </c>
      <c r="BY1762" s="48" t="str">
        <f>IFERROR(VLOOKUP(BX1762,category[[category_name_german]:[abbreviation_category_budo]],3,FALSE),"")</f>
        <v/>
      </c>
      <c r="CB1762" s="48" t="str">
        <f>IFERROR(VLOOKUP(CA1762,category[[category_name_german]:[abbreviation_category_budo]],3,FALSE),"")</f>
        <v/>
      </c>
      <c r="CE1762" s="48" t="str">
        <f>IFERROR(VLOOKUP(CD1762,category[[category_name_german]:[abbreviation_category_budo]],3,FALSE),"")</f>
        <v/>
      </c>
      <c r="CH1762" s="48" t="str">
        <f>IFERROR(VLOOKUP(CG1762,category[[category_name_german]:[abbreviation_category_budo]],3,FALSE),"")</f>
        <v/>
      </c>
      <c r="CK1762" s="48" t="str">
        <f>IFERROR(VLOOKUP(CJ1762,category[[category_name_german]:[abbreviation_category_budo]],3,FALSE),"")</f>
        <v/>
      </c>
      <c r="CM1762" s="49" t="str">
        <f t="shared" si="250"/>
        <v/>
      </c>
      <c r="CO1762" s="63" t="str">
        <f t="shared" si="251"/>
        <v/>
      </c>
    </row>
    <row r="1763" spans="4:93" x14ac:dyDescent="0.25">
      <c r="D1763" s="48" t="str">
        <f>IFERROR(VLOOKUP(C1763,category[[category_name_german]:[abbreviation_category_budo]],3,FALSE),"")</f>
        <v/>
      </c>
      <c r="G1763" s="48" t="str">
        <f>IFERROR(VLOOKUP(F1763,category[[category_name_german]:[abbreviation_category_budo]],3,FALSE),"")</f>
        <v/>
      </c>
      <c r="J1763" s="48" t="str">
        <f>IFERROR(VLOOKUP(I1763,category[[category_name_german]:[abbreviation_category_budo]],3,FALSE),"")</f>
        <v/>
      </c>
      <c r="M1763" s="48" t="str">
        <f>IFERROR(VLOOKUP(L1763,category[[category_name_german]:[abbreviation_category_budo]],3,FALSE),"")</f>
        <v/>
      </c>
      <c r="P1763" s="48" t="str">
        <f>IFERROR(VLOOKUP(O1763,category[[category_name_german]:[abbreviation_category_budo]],3,FALSE),"")</f>
        <v/>
      </c>
      <c r="R1763" s="49" t="str">
        <f t="shared" si="243"/>
        <v/>
      </c>
      <c r="U1763" s="48" t="str">
        <f>IFERROR(VLOOKUP(T1763,abbreviation[[description_german]:[abbreviation_budo]],3,FALSE),"")</f>
        <v/>
      </c>
      <c r="X1763" s="51" t="str">
        <f>IFERROR(VLOOKUP(W1763,abbreviation[[description_german]:[abbreviation_budo]],3,FALSE),"")</f>
        <v/>
      </c>
      <c r="Y1763" s="33"/>
      <c r="AA1763" s="49" t="str">
        <f t="shared" si="244"/>
        <v/>
      </c>
      <c r="AD1763" s="48" t="str">
        <f>IFERROR(VLOOKUP(AC1763,abbreviation[[description_german]:[abbreviation_budo]],3,FALSE),"")</f>
        <v/>
      </c>
      <c r="AG1763" s="54" t="str">
        <f>IFERROR(VLOOKUP(AF1763,abbreviation[[description_german]:[abbreviation_budo]],3,FALSE),"")</f>
        <v/>
      </c>
      <c r="AJ1763" s="49" t="str">
        <f t="shared" si="245"/>
        <v>_</v>
      </c>
      <c r="AM1763" s="48" t="str">
        <f>IFERROR(VLOOKUP(AL1763,abbreviation[[description_german]:[abbreviation_budo]],3,FALSE),"")</f>
        <v/>
      </c>
      <c r="AP1763" s="54" t="str">
        <f>IFERROR(VLOOKUP(AO1763,abbreviation[[description_german]:[abbreviation_budo]],3,FALSE),"")</f>
        <v/>
      </c>
      <c r="AS1763" s="49" t="str">
        <f t="shared" si="246"/>
        <v>_</v>
      </c>
      <c r="AV1763" s="53" t="str">
        <f>IFERROR(VLOOKUP(AU1763,abbreviation[[description_german]:[abbreviation_budo]],3,FALSE),"")</f>
        <v/>
      </c>
      <c r="AY1763" s="51" t="str">
        <f>IFERROR(VLOOKUP(AX1763,abbreviation[[description_german]:[abbreviation_budo]],3,FALSE),"")</f>
        <v/>
      </c>
      <c r="BB1763" s="51" t="str">
        <f>IFERROR(VLOOKUP(BA1763,abbreviation[[description_german]:[abbreviation_budo]],3,FALSE),"")</f>
        <v/>
      </c>
      <c r="BE1763" s="51" t="str">
        <f>IFERROR(VLOOKUP(BD1763,abbreviation[[description_german]:[abbreviation_budo]],3,FALSE),"")</f>
        <v/>
      </c>
      <c r="BG1763" s="38"/>
      <c r="BH1763" s="49" t="str">
        <f t="shared" si="247"/>
        <v>_</v>
      </c>
      <c r="BK1763" s="53" t="str">
        <f>IFERROR(VLOOKUP(BJ1763,abbreviation[[description_german]:[abbreviation_budo]],3,FALSE),"")</f>
        <v/>
      </c>
      <c r="BN1763" s="51" t="str">
        <f>IFERROR(VLOOKUP(BM1763,abbreviation[[description_german]:[abbreviation_budo]],3,FALSE),"")</f>
        <v/>
      </c>
      <c r="BO1763" s="31"/>
      <c r="BQ1763" s="51" t="str">
        <f>IFERROR(VLOOKUP(BP1763,abbreviation[[description_german]:[abbreviation_budo]],3,FALSE),"")</f>
        <v/>
      </c>
      <c r="BR1763" s="57" t="str">
        <f t="shared" si="248"/>
        <v>_</v>
      </c>
      <c r="BU1763" s="53" t="str">
        <f>IFERROR(VLOOKUP(BT1763,abbreviation[[description_german]:[abbreviation_budo]],3,FALSE),"")</f>
        <v/>
      </c>
      <c r="BV1763" s="60" t="str">
        <f t="shared" si="249"/>
        <v>_</v>
      </c>
      <c r="BY1763" s="48" t="str">
        <f>IFERROR(VLOOKUP(BX1763,category[[category_name_german]:[abbreviation_category_budo]],3,FALSE),"")</f>
        <v/>
      </c>
      <c r="CB1763" s="48" t="str">
        <f>IFERROR(VLOOKUP(CA1763,category[[category_name_german]:[abbreviation_category_budo]],3,FALSE),"")</f>
        <v/>
      </c>
      <c r="CE1763" s="48" t="str">
        <f>IFERROR(VLOOKUP(CD1763,category[[category_name_german]:[abbreviation_category_budo]],3,FALSE),"")</f>
        <v/>
      </c>
      <c r="CH1763" s="48" t="str">
        <f>IFERROR(VLOOKUP(CG1763,category[[category_name_german]:[abbreviation_category_budo]],3,FALSE),"")</f>
        <v/>
      </c>
      <c r="CK1763" s="48" t="str">
        <f>IFERROR(VLOOKUP(CJ1763,category[[category_name_german]:[abbreviation_category_budo]],3,FALSE),"")</f>
        <v/>
      </c>
      <c r="CM1763" s="49" t="str">
        <f t="shared" si="250"/>
        <v/>
      </c>
      <c r="CO1763" s="63" t="str">
        <f t="shared" si="251"/>
        <v/>
      </c>
    </row>
    <row r="1764" spans="4:93" x14ac:dyDescent="0.25">
      <c r="D1764" s="48" t="str">
        <f>IFERROR(VLOOKUP(C1764,category[[category_name_german]:[abbreviation_category_budo]],3,FALSE),"")</f>
        <v/>
      </c>
      <c r="G1764" s="48" t="str">
        <f>IFERROR(VLOOKUP(F1764,category[[category_name_german]:[abbreviation_category_budo]],3,FALSE),"")</f>
        <v/>
      </c>
      <c r="J1764" s="48" t="str">
        <f>IFERROR(VLOOKUP(I1764,category[[category_name_german]:[abbreviation_category_budo]],3,FALSE),"")</f>
        <v/>
      </c>
      <c r="M1764" s="48" t="str">
        <f>IFERROR(VLOOKUP(L1764,category[[category_name_german]:[abbreviation_category_budo]],3,FALSE),"")</f>
        <v/>
      </c>
      <c r="P1764" s="48" t="str">
        <f>IFERROR(VLOOKUP(O1764,category[[category_name_german]:[abbreviation_category_budo]],3,FALSE),"")</f>
        <v/>
      </c>
      <c r="R1764" s="49" t="str">
        <f t="shared" si="243"/>
        <v/>
      </c>
      <c r="U1764" s="48" t="str">
        <f>IFERROR(VLOOKUP(T1764,abbreviation[[description_german]:[abbreviation_budo]],3,FALSE),"")</f>
        <v/>
      </c>
      <c r="X1764" s="51" t="str">
        <f>IFERROR(VLOOKUP(W1764,abbreviation[[description_german]:[abbreviation_budo]],3,FALSE),"")</f>
        <v/>
      </c>
      <c r="Y1764" s="33"/>
      <c r="AA1764" s="49" t="str">
        <f t="shared" si="244"/>
        <v/>
      </c>
      <c r="AD1764" s="48" t="str">
        <f>IFERROR(VLOOKUP(AC1764,abbreviation[[description_german]:[abbreviation_budo]],3,FALSE),"")</f>
        <v/>
      </c>
      <c r="AG1764" s="54" t="str">
        <f>IFERROR(VLOOKUP(AF1764,abbreviation[[description_german]:[abbreviation_budo]],3,FALSE),"")</f>
        <v/>
      </c>
      <c r="AJ1764" s="49" t="str">
        <f t="shared" si="245"/>
        <v>_</v>
      </c>
      <c r="AM1764" s="48" t="str">
        <f>IFERROR(VLOOKUP(AL1764,abbreviation[[description_german]:[abbreviation_budo]],3,FALSE),"")</f>
        <v/>
      </c>
      <c r="AP1764" s="54" t="str">
        <f>IFERROR(VLOOKUP(AO1764,abbreviation[[description_german]:[abbreviation_budo]],3,FALSE),"")</f>
        <v/>
      </c>
      <c r="AS1764" s="49" t="str">
        <f t="shared" si="246"/>
        <v>_</v>
      </c>
      <c r="AV1764" s="53" t="str">
        <f>IFERROR(VLOOKUP(AU1764,abbreviation[[description_german]:[abbreviation_budo]],3,FALSE),"")</f>
        <v/>
      </c>
      <c r="AY1764" s="51" t="str">
        <f>IFERROR(VLOOKUP(AX1764,abbreviation[[description_german]:[abbreviation_budo]],3,FALSE),"")</f>
        <v/>
      </c>
      <c r="BB1764" s="51" t="str">
        <f>IFERROR(VLOOKUP(BA1764,abbreviation[[description_german]:[abbreviation_budo]],3,FALSE),"")</f>
        <v/>
      </c>
      <c r="BE1764" s="51" t="str">
        <f>IFERROR(VLOOKUP(BD1764,abbreviation[[description_german]:[abbreviation_budo]],3,FALSE),"")</f>
        <v/>
      </c>
      <c r="BG1764" s="38"/>
      <c r="BH1764" s="49" t="str">
        <f t="shared" si="247"/>
        <v>_</v>
      </c>
      <c r="BK1764" s="53" t="str">
        <f>IFERROR(VLOOKUP(BJ1764,abbreviation[[description_german]:[abbreviation_budo]],3,FALSE),"")</f>
        <v/>
      </c>
      <c r="BN1764" s="51" t="str">
        <f>IFERROR(VLOOKUP(BM1764,abbreviation[[description_german]:[abbreviation_budo]],3,FALSE),"")</f>
        <v/>
      </c>
      <c r="BO1764" s="31"/>
      <c r="BQ1764" s="51" t="str">
        <f>IFERROR(VLOOKUP(BP1764,abbreviation[[description_german]:[abbreviation_budo]],3,FALSE),"")</f>
        <v/>
      </c>
      <c r="BR1764" s="57" t="str">
        <f t="shared" si="248"/>
        <v>_</v>
      </c>
      <c r="BU1764" s="53" t="str">
        <f>IFERROR(VLOOKUP(BT1764,abbreviation[[description_german]:[abbreviation_budo]],3,FALSE),"")</f>
        <v/>
      </c>
      <c r="BV1764" s="60" t="str">
        <f t="shared" si="249"/>
        <v>_</v>
      </c>
      <c r="BY1764" s="48" t="str">
        <f>IFERROR(VLOOKUP(BX1764,category[[category_name_german]:[abbreviation_category_budo]],3,FALSE),"")</f>
        <v/>
      </c>
      <c r="CB1764" s="48" t="str">
        <f>IFERROR(VLOOKUP(CA1764,category[[category_name_german]:[abbreviation_category_budo]],3,FALSE),"")</f>
        <v/>
      </c>
      <c r="CE1764" s="48" t="str">
        <f>IFERROR(VLOOKUP(CD1764,category[[category_name_german]:[abbreviation_category_budo]],3,FALSE),"")</f>
        <v/>
      </c>
      <c r="CH1764" s="48" t="str">
        <f>IFERROR(VLOOKUP(CG1764,category[[category_name_german]:[abbreviation_category_budo]],3,FALSE),"")</f>
        <v/>
      </c>
      <c r="CK1764" s="48" t="str">
        <f>IFERROR(VLOOKUP(CJ1764,category[[category_name_german]:[abbreviation_category_budo]],3,FALSE),"")</f>
        <v/>
      </c>
      <c r="CM1764" s="49" t="str">
        <f t="shared" si="250"/>
        <v/>
      </c>
      <c r="CO1764" s="63" t="str">
        <f t="shared" si="251"/>
        <v/>
      </c>
    </row>
    <row r="1765" spans="4:93" x14ac:dyDescent="0.25">
      <c r="D1765" s="48" t="str">
        <f>IFERROR(VLOOKUP(C1765,category[[category_name_german]:[abbreviation_category_budo]],3,FALSE),"")</f>
        <v/>
      </c>
      <c r="G1765" s="48" t="str">
        <f>IFERROR(VLOOKUP(F1765,category[[category_name_german]:[abbreviation_category_budo]],3,FALSE),"")</f>
        <v/>
      </c>
      <c r="J1765" s="48" t="str">
        <f>IFERROR(VLOOKUP(I1765,category[[category_name_german]:[abbreviation_category_budo]],3,FALSE),"")</f>
        <v/>
      </c>
      <c r="M1765" s="48" t="str">
        <f>IFERROR(VLOOKUP(L1765,category[[category_name_german]:[abbreviation_category_budo]],3,FALSE),"")</f>
        <v/>
      </c>
      <c r="P1765" s="48" t="str">
        <f>IFERROR(VLOOKUP(O1765,category[[category_name_german]:[abbreviation_category_budo]],3,FALSE),"")</f>
        <v/>
      </c>
      <c r="R1765" s="49" t="str">
        <f t="shared" si="243"/>
        <v/>
      </c>
      <c r="U1765" s="48" t="str">
        <f>IFERROR(VLOOKUP(T1765,abbreviation[[description_german]:[abbreviation_budo]],3,FALSE),"")</f>
        <v/>
      </c>
      <c r="X1765" s="51" t="str">
        <f>IFERROR(VLOOKUP(W1765,abbreviation[[description_german]:[abbreviation_budo]],3,FALSE),"")</f>
        <v/>
      </c>
      <c r="Y1765" s="33"/>
      <c r="AA1765" s="49" t="str">
        <f t="shared" si="244"/>
        <v/>
      </c>
      <c r="AD1765" s="48" t="str">
        <f>IFERROR(VLOOKUP(AC1765,abbreviation[[description_german]:[abbreviation_budo]],3,FALSE),"")</f>
        <v/>
      </c>
      <c r="AG1765" s="54" t="str">
        <f>IFERROR(VLOOKUP(AF1765,abbreviation[[description_german]:[abbreviation_budo]],3,FALSE),"")</f>
        <v/>
      </c>
      <c r="AJ1765" s="49" t="str">
        <f t="shared" si="245"/>
        <v>_</v>
      </c>
      <c r="AM1765" s="48" t="str">
        <f>IFERROR(VLOOKUP(AL1765,abbreviation[[description_german]:[abbreviation_budo]],3,FALSE),"")</f>
        <v/>
      </c>
      <c r="AP1765" s="54" t="str">
        <f>IFERROR(VLOOKUP(AO1765,abbreviation[[description_german]:[abbreviation_budo]],3,FALSE),"")</f>
        <v/>
      </c>
      <c r="AS1765" s="49" t="str">
        <f t="shared" si="246"/>
        <v>_</v>
      </c>
      <c r="AV1765" s="53" t="str">
        <f>IFERROR(VLOOKUP(AU1765,abbreviation[[description_german]:[abbreviation_budo]],3,FALSE),"")</f>
        <v/>
      </c>
      <c r="AY1765" s="51" t="str">
        <f>IFERROR(VLOOKUP(AX1765,abbreviation[[description_german]:[abbreviation_budo]],3,FALSE),"")</f>
        <v/>
      </c>
      <c r="BB1765" s="51" t="str">
        <f>IFERROR(VLOOKUP(BA1765,abbreviation[[description_german]:[abbreviation_budo]],3,FALSE),"")</f>
        <v/>
      </c>
      <c r="BE1765" s="51" t="str">
        <f>IFERROR(VLOOKUP(BD1765,abbreviation[[description_german]:[abbreviation_budo]],3,FALSE),"")</f>
        <v/>
      </c>
      <c r="BG1765" s="38"/>
      <c r="BH1765" s="49" t="str">
        <f t="shared" si="247"/>
        <v>_</v>
      </c>
      <c r="BK1765" s="53" t="str">
        <f>IFERROR(VLOOKUP(BJ1765,abbreviation[[description_german]:[abbreviation_budo]],3,FALSE),"")</f>
        <v/>
      </c>
      <c r="BN1765" s="51" t="str">
        <f>IFERROR(VLOOKUP(BM1765,abbreviation[[description_german]:[abbreviation_budo]],3,FALSE),"")</f>
        <v/>
      </c>
      <c r="BO1765" s="31"/>
      <c r="BQ1765" s="51" t="str">
        <f>IFERROR(VLOOKUP(BP1765,abbreviation[[description_german]:[abbreviation_budo]],3,FALSE),"")</f>
        <v/>
      </c>
      <c r="BR1765" s="57" t="str">
        <f t="shared" si="248"/>
        <v>_</v>
      </c>
      <c r="BU1765" s="53" t="str">
        <f>IFERROR(VLOOKUP(BT1765,abbreviation[[description_german]:[abbreviation_budo]],3,FALSE),"")</f>
        <v/>
      </c>
      <c r="BV1765" s="60" t="str">
        <f t="shared" si="249"/>
        <v>_</v>
      </c>
      <c r="BY1765" s="48" t="str">
        <f>IFERROR(VLOOKUP(BX1765,category[[category_name_german]:[abbreviation_category_budo]],3,FALSE),"")</f>
        <v/>
      </c>
      <c r="CB1765" s="48" t="str">
        <f>IFERROR(VLOOKUP(CA1765,category[[category_name_german]:[abbreviation_category_budo]],3,FALSE),"")</f>
        <v/>
      </c>
      <c r="CE1765" s="48" t="str">
        <f>IFERROR(VLOOKUP(CD1765,category[[category_name_german]:[abbreviation_category_budo]],3,FALSE),"")</f>
        <v/>
      </c>
      <c r="CH1765" s="48" t="str">
        <f>IFERROR(VLOOKUP(CG1765,category[[category_name_german]:[abbreviation_category_budo]],3,FALSE),"")</f>
        <v/>
      </c>
      <c r="CK1765" s="48" t="str">
        <f>IFERROR(VLOOKUP(CJ1765,category[[category_name_german]:[abbreviation_category_budo]],3,FALSE),"")</f>
        <v/>
      </c>
      <c r="CM1765" s="49" t="str">
        <f t="shared" si="250"/>
        <v/>
      </c>
      <c r="CO1765" s="63" t="str">
        <f t="shared" si="251"/>
        <v/>
      </c>
    </row>
    <row r="1766" spans="4:93" x14ac:dyDescent="0.25">
      <c r="D1766" s="48" t="str">
        <f>IFERROR(VLOOKUP(C1766,category[[category_name_german]:[abbreviation_category_budo]],3,FALSE),"")</f>
        <v/>
      </c>
      <c r="G1766" s="48" t="str">
        <f>IFERROR(VLOOKUP(F1766,category[[category_name_german]:[abbreviation_category_budo]],3,FALSE),"")</f>
        <v/>
      </c>
      <c r="J1766" s="48" t="str">
        <f>IFERROR(VLOOKUP(I1766,category[[category_name_german]:[abbreviation_category_budo]],3,FALSE),"")</f>
        <v/>
      </c>
      <c r="M1766" s="48" t="str">
        <f>IFERROR(VLOOKUP(L1766,category[[category_name_german]:[abbreviation_category_budo]],3,FALSE),"")</f>
        <v/>
      </c>
      <c r="P1766" s="48" t="str">
        <f>IFERROR(VLOOKUP(O1766,category[[category_name_german]:[abbreviation_category_budo]],3,FALSE),"")</f>
        <v/>
      </c>
      <c r="R1766" s="49" t="str">
        <f t="shared" si="243"/>
        <v/>
      </c>
      <c r="U1766" s="48" t="str">
        <f>IFERROR(VLOOKUP(T1766,abbreviation[[description_german]:[abbreviation_budo]],3,FALSE),"")</f>
        <v/>
      </c>
      <c r="X1766" s="51" t="str">
        <f>IFERROR(VLOOKUP(W1766,abbreviation[[description_german]:[abbreviation_budo]],3,FALSE),"")</f>
        <v/>
      </c>
      <c r="Y1766" s="33"/>
      <c r="AA1766" s="49" t="str">
        <f t="shared" si="244"/>
        <v/>
      </c>
      <c r="AD1766" s="48" t="str">
        <f>IFERROR(VLOOKUP(AC1766,abbreviation[[description_german]:[abbreviation_budo]],3,FALSE),"")</f>
        <v/>
      </c>
      <c r="AG1766" s="54" t="str">
        <f>IFERROR(VLOOKUP(AF1766,abbreviation[[description_german]:[abbreviation_budo]],3,FALSE),"")</f>
        <v/>
      </c>
      <c r="AJ1766" s="49" t="str">
        <f t="shared" si="245"/>
        <v>_</v>
      </c>
      <c r="AM1766" s="48" t="str">
        <f>IFERROR(VLOOKUP(AL1766,abbreviation[[description_german]:[abbreviation_budo]],3,FALSE),"")</f>
        <v/>
      </c>
      <c r="AP1766" s="54" t="str">
        <f>IFERROR(VLOOKUP(AO1766,abbreviation[[description_german]:[abbreviation_budo]],3,FALSE),"")</f>
        <v/>
      </c>
      <c r="AS1766" s="49" t="str">
        <f t="shared" si="246"/>
        <v>_</v>
      </c>
      <c r="AV1766" s="53" t="str">
        <f>IFERROR(VLOOKUP(AU1766,abbreviation[[description_german]:[abbreviation_budo]],3,FALSE),"")</f>
        <v/>
      </c>
      <c r="AY1766" s="51" t="str">
        <f>IFERROR(VLOOKUP(AX1766,abbreviation[[description_german]:[abbreviation_budo]],3,FALSE),"")</f>
        <v/>
      </c>
      <c r="BB1766" s="51" t="str">
        <f>IFERROR(VLOOKUP(BA1766,abbreviation[[description_german]:[abbreviation_budo]],3,FALSE),"")</f>
        <v/>
      </c>
      <c r="BE1766" s="51" t="str">
        <f>IFERROR(VLOOKUP(BD1766,abbreviation[[description_german]:[abbreviation_budo]],3,FALSE),"")</f>
        <v/>
      </c>
      <c r="BG1766" s="38"/>
      <c r="BH1766" s="49" t="str">
        <f t="shared" si="247"/>
        <v>_</v>
      </c>
      <c r="BK1766" s="53" t="str">
        <f>IFERROR(VLOOKUP(BJ1766,abbreviation[[description_german]:[abbreviation_budo]],3,FALSE),"")</f>
        <v/>
      </c>
      <c r="BN1766" s="51" t="str">
        <f>IFERROR(VLOOKUP(BM1766,abbreviation[[description_german]:[abbreviation_budo]],3,FALSE),"")</f>
        <v/>
      </c>
      <c r="BO1766" s="31"/>
      <c r="BQ1766" s="51" t="str">
        <f>IFERROR(VLOOKUP(BP1766,abbreviation[[description_german]:[abbreviation_budo]],3,FALSE),"")</f>
        <v/>
      </c>
      <c r="BR1766" s="57" t="str">
        <f t="shared" si="248"/>
        <v>_</v>
      </c>
      <c r="BU1766" s="53" t="str">
        <f>IFERROR(VLOOKUP(BT1766,abbreviation[[description_german]:[abbreviation_budo]],3,FALSE),"")</f>
        <v/>
      </c>
      <c r="BV1766" s="60" t="str">
        <f t="shared" si="249"/>
        <v>_</v>
      </c>
      <c r="BY1766" s="48" t="str">
        <f>IFERROR(VLOOKUP(BX1766,category[[category_name_german]:[abbreviation_category_budo]],3,FALSE),"")</f>
        <v/>
      </c>
      <c r="CB1766" s="48" t="str">
        <f>IFERROR(VLOOKUP(CA1766,category[[category_name_german]:[abbreviation_category_budo]],3,FALSE),"")</f>
        <v/>
      </c>
      <c r="CE1766" s="48" t="str">
        <f>IFERROR(VLOOKUP(CD1766,category[[category_name_german]:[abbreviation_category_budo]],3,FALSE),"")</f>
        <v/>
      </c>
      <c r="CH1766" s="48" t="str">
        <f>IFERROR(VLOOKUP(CG1766,category[[category_name_german]:[abbreviation_category_budo]],3,FALSE),"")</f>
        <v/>
      </c>
      <c r="CK1766" s="48" t="str">
        <f>IFERROR(VLOOKUP(CJ1766,category[[category_name_german]:[abbreviation_category_budo]],3,FALSE),"")</f>
        <v/>
      </c>
      <c r="CM1766" s="49" t="str">
        <f t="shared" si="250"/>
        <v/>
      </c>
      <c r="CO1766" s="63" t="str">
        <f t="shared" si="251"/>
        <v/>
      </c>
    </row>
    <row r="1767" spans="4:93" x14ac:dyDescent="0.25">
      <c r="D1767" s="48" t="str">
        <f>IFERROR(VLOOKUP(C1767,category[[category_name_german]:[abbreviation_category_budo]],3,FALSE),"")</f>
        <v/>
      </c>
      <c r="G1767" s="48" t="str">
        <f>IFERROR(VLOOKUP(F1767,category[[category_name_german]:[abbreviation_category_budo]],3,FALSE),"")</f>
        <v/>
      </c>
      <c r="J1767" s="48" t="str">
        <f>IFERROR(VLOOKUP(I1767,category[[category_name_german]:[abbreviation_category_budo]],3,FALSE),"")</f>
        <v/>
      </c>
      <c r="M1767" s="48" t="str">
        <f>IFERROR(VLOOKUP(L1767,category[[category_name_german]:[abbreviation_category_budo]],3,FALSE),"")</f>
        <v/>
      </c>
      <c r="P1767" s="48" t="str">
        <f>IFERROR(VLOOKUP(O1767,category[[category_name_german]:[abbreviation_category_budo]],3,FALSE),"")</f>
        <v/>
      </c>
      <c r="R1767" s="49" t="str">
        <f t="shared" si="243"/>
        <v/>
      </c>
      <c r="U1767" s="48" t="str">
        <f>IFERROR(VLOOKUP(T1767,abbreviation[[description_german]:[abbreviation_budo]],3,FALSE),"")</f>
        <v/>
      </c>
      <c r="X1767" s="51" t="str">
        <f>IFERROR(VLOOKUP(W1767,abbreviation[[description_german]:[abbreviation_budo]],3,FALSE),"")</f>
        <v/>
      </c>
      <c r="Y1767" s="33"/>
      <c r="AA1767" s="49" t="str">
        <f t="shared" si="244"/>
        <v/>
      </c>
      <c r="AD1767" s="48" t="str">
        <f>IFERROR(VLOOKUP(AC1767,abbreviation[[description_german]:[abbreviation_budo]],3,FALSE),"")</f>
        <v/>
      </c>
      <c r="AG1767" s="54" t="str">
        <f>IFERROR(VLOOKUP(AF1767,abbreviation[[description_german]:[abbreviation_budo]],3,FALSE),"")</f>
        <v/>
      </c>
      <c r="AJ1767" s="49" t="str">
        <f t="shared" si="245"/>
        <v>_</v>
      </c>
      <c r="AM1767" s="48" t="str">
        <f>IFERROR(VLOOKUP(AL1767,abbreviation[[description_german]:[abbreviation_budo]],3,FALSE),"")</f>
        <v/>
      </c>
      <c r="AP1767" s="54" t="str">
        <f>IFERROR(VLOOKUP(AO1767,abbreviation[[description_german]:[abbreviation_budo]],3,FALSE),"")</f>
        <v/>
      </c>
      <c r="AS1767" s="49" t="str">
        <f t="shared" si="246"/>
        <v>_</v>
      </c>
      <c r="AV1767" s="53" t="str">
        <f>IFERROR(VLOOKUP(AU1767,abbreviation[[description_german]:[abbreviation_budo]],3,FALSE),"")</f>
        <v/>
      </c>
      <c r="AY1767" s="51" t="str">
        <f>IFERROR(VLOOKUP(AX1767,abbreviation[[description_german]:[abbreviation_budo]],3,FALSE),"")</f>
        <v/>
      </c>
      <c r="BB1767" s="51" t="str">
        <f>IFERROR(VLOOKUP(BA1767,abbreviation[[description_german]:[abbreviation_budo]],3,FALSE),"")</f>
        <v/>
      </c>
      <c r="BE1767" s="51" t="str">
        <f>IFERROR(VLOOKUP(BD1767,abbreviation[[description_german]:[abbreviation_budo]],3,FALSE),"")</f>
        <v/>
      </c>
      <c r="BG1767" s="38"/>
      <c r="BH1767" s="49" t="str">
        <f t="shared" si="247"/>
        <v>_</v>
      </c>
      <c r="BK1767" s="53" t="str">
        <f>IFERROR(VLOOKUP(BJ1767,abbreviation[[description_german]:[abbreviation_budo]],3,FALSE),"")</f>
        <v/>
      </c>
      <c r="BN1767" s="51" t="str">
        <f>IFERROR(VLOOKUP(BM1767,abbreviation[[description_german]:[abbreviation_budo]],3,FALSE),"")</f>
        <v/>
      </c>
      <c r="BO1767" s="31"/>
      <c r="BQ1767" s="51" t="str">
        <f>IFERROR(VLOOKUP(BP1767,abbreviation[[description_german]:[abbreviation_budo]],3,FALSE),"")</f>
        <v/>
      </c>
      <c r="BR1767" s="57" t="str">
        <f t="shared" si="248"/>
        <v>_</v>
      </c>
      <c r="BU1767" s="53" t="str">
        <f>IFERROR(VLOOKUP(BT1767,abbreviation[[description_german]:[abbreviation_budo]],3,FALSE),"")</f>
        <v/>
      </c>
      <c r="BV1767" s="60" t="str">
        <f t="shared" si="249"/>
        <v>_</v>
      </c>
      <c r="BY1767" s="48" t="str">
        <f>IFERROR(VLOOKUP(BX1767,category[[category_name_german]:[abbreviation_category_budo]],3,FALSE),"")</f>
        <v/>
      </c>
      <c r="CB1767" s="48" t="str">
        <f>IFERROR(VLOOKUP(CA1767,category[[category_name_german]:[abbreviation_category_budo]],3,FALSE),"")</f>
        <v/>
      </c>
      <c r="CE1767" s="48" t="str">
        <f>IFERROR(VLOOKUP(CD1767,category[[category_name_german]:[abbreviation_category_budo]],3,FALSE),"")</f>
        <v/>
      </c>
      <c r="CH1767" s="48" t="str">
        <f>IFERROR(VLOOKUP(CG1767,category[[category_name_german]:[abbreviation_category_budo]],3,FALSE),"")</f>
        <v/>
      </c>
      <c r="CK1767" s="48" t="str">
        <f>IFERROR(VLOOKUP(CJ1767,category[[category_name_german]:[abbreviation_category_budo]],3,FALSE),"")</f>
        <v/>
      </c>
      <c r="CM1767" s="49" t="str">
        <f t="shared" si="250"/>
        <v/>
      </c>
      <c r="CO1767" s="63" t="str">
        <f t="shared" si="251"/>
        <v/>
      </c>
    </row>
    <row r="1768" spans="4:93" x14ac:dyDescent="0.25">
      <c r="D1768" s="48" t="str">
        <f>IFERROR(VLOOKUP(C1768,category[[category_name_german]:[abbreviation_category_budo]],3,FALSE),"")</f>
        <v/>
      </c>
      <c r="G1768" s="48" t="str">
        <f>IFERROR(VLOOKUP(F1768,category[[category_name_german]:[abbreviation_category_budo]],3,FALSE),"")</f>
        <v/>
      </c>
      <c r="J1768" s="48" t="str">
        <f>IFERROR(VLOOKUP(I1768,category[[category_name_german]:[abbreviation_category_budo]],3,FALSE),"")</f>
        <v/>
      </c>
      <c r="M1768" s="48" t="str">
        <f>IFERROR(VLOOKUP(L1768,category[[category_name_german]:[abbreviation_category_budo]],3,FALSE),"")</f>
        <v/>
      </c>
      <c r="P1768" s="48" t="str">
        <f>IFERROR(VLOOKUP(O1768,category[[category_name_german]:[abbreviation_category_budo]],3,FALSE),"")</f>
        <v/>
      </c>
      <c r="R1768" s="49" t="str">
        <f t="shared" si="243"/>
        <v/>
      </c>
      <c r="U1768" s="48" t="str">
        <f>IFERROR(VLOOKUP(T1768,abbreviation[[description_german]:[abbreviation_budo]],3,FALSE),"")</f>
        <v/>
      </c>
      <c r="X1768" s="51" t="str">
        <f>IFERROR(VLOOKUP(W1768,abbreviation[[description_german]:[abbreviation_budo]],3,FALSE),"")</f>
        <v/>
      </c>
      <c r="Y1768" s="33"/>
      <c r="AA1768" s="49" t="str">
        <f t="shared" si="244"/>
        <v/>
      </c>
      <c r="AD1768" s="48" t="str">
        <f>IFERROR(VLOOKUP(AC1768,abbreviation[[description_german]:[abbreviation_budo]],3,FALSE),"")</f>
        <v/>
      </c>
      <c r="AG1768" s="54" t="str">
        <f>IFERROR(VLOOKUP(AF1768,abbreviation[[description_german]:[abbreviation_budo]],3,FALSE),"")</f>
        <v/>
      </c>
      <c r="AJ1768" s="49" t="str">
        <f t="shared" si="245"/>
        <v>_</v>
      </c>
      <c r="AM1768" s="48" t="str">
        <f>IFERROR(VLOOKUP(AL1768,abbreviation[[description_german]:[abbreviation_budo]],3,FALSE),"")</f>
        <v/>
      </c>
      <c r="AP1768" s="54" t="str">
        <f>IFERROR(VLOOKUP(AO1768,abbreviation[[description_german]:[abbreviation_budo]],3,FALSE),"")</f>
        <v/>
      </c>
      <c r="AS1768" s="49" t="str">
        <f t="shared" si="246"/>
        <v>_</v>
      </c>
      <c r="AV1768" s="53" t="str">
        <f>IFERROR(VLOOKUP(AU1768,abbreviation[[description_german]:[abbreviation_budo]],3,FALSE),"")</f>
        <v/>
      </c>
      <c r="AY1768" s="51" t="str">
        <f>IFERROR(VLOOKUP(AX1768,abbreviation[[description_german]:[abbreviation_budo]],3,FALSE),"")</f>
        <v/>
      </c>
      <c r="BB1768" s="51" t="str">
        <f>IFERROR(VLOOKUP(BA1768,abbreviation[[description_german]:[abbreviation_budo]],3,FALSE),"")</f>
        <v/>
      </c>
      <c r="BE1768" s="51" t="str">
        <f>IFERROR(VLOOKUP(BD1768,abbreviation[[description_german]:[abbreviation_budo]],3,FALSE),"")</f>
        <v/>
      </c>
      <c r="BG1768" s="38"/>
      <c r="BH1768" s="49" t="str">
        <f t="shared" si="247"/>
        <v>_</v>
      </c>
      <c r="BK1768" s="53" t="str">
        <f>IFERROR(VLOOKUP(BJ1768,abbreviation[[description_german]:[abbreviation_budo]],3,FALSE),"")</f>
        <v/>
      </c>
      <c r="BN1768" s="51" t="str">
        <f>IFERROR(VLOOKUP(BM1768,abbreviation[[description_german]:[abbreviation_budo]],3,FALSE),"")</f>
        <v/>
      </c>
      <c r="BO1768" s="31"/>
      <c r="BQ1768" s="51" t="str">
        <f>IFERROR(VLOOKUP(BP1768,abbreviation[[description_german]:[abbreviation_budo]],3,FALSE),"")</f>
        <v/>
      </c>
      <c r="BR1768" s="57" t="str">
        <f t="shared" si="248"/>
        <v>_</v>
      </c>
      <c r="BU1768" s="53" t="str">
        <f>IFERROR(VLOOKUP(BT1768,abbreviation[[description_german]:[abbreviation_budo]],3,FALSE),"")</f>
        <v/>
      </c>
      <c r="BV1768" s="60" t="str">
        <f t="shared" si="249"/>
        <v>_</v>
      </c>
      <c r="BY1768" s="48" t="str">
        <f>IFERROR(VLOOKUP(BX1768,category[[category_name_german]:[abbreviation_category_budo]],3,FALSE),"")</f>
        <v/>
      </c>
      <c r="CB1768" s="48" t="str">
        <f>IFERROR(VLOOKUP(CA1768,category[[category_name_german]:[abbreviation_category_budo]],3,FALSE),"")</f>
        <v/>
      </c>
      <c r="CE1768" s="48" t="str">
        <f>IFERROR(VLOOKUP(CD1768,category[[category_name_german]:[abbreviation_category_budo]],3,FALSE),"")</f>
        <v/>
      </c>
      <c r="CH1768" s="48" t="str">
        <f>IFERROR(VLOOKUP(CG1768,category[[category_name_german]:[abbreviation_category_budo]],3,FALSE),"")</f>
        <v/>
      </c>
      <c r="CK1768" s="48" t="str">
        <f>IFERROR(VLOOKUP(CJ1768,category[[category_name_german]:[abbreviation_category_budo]],3,FALSE),"")</f>
        <v/>
      </c>
      <c r="CM1768" s="49" t="str">
        <f t="shared" si="250"/>
        <v/>
      </c>
      <c r="CO1768" s="63" t="str">
        <f t="shared" si="251"/>
        <v/>
      </c>
    </row>
    <row r="1769" spans="4:93" x14ac:dyDescent="0.25">
      <c r="D1769" s="48" t="str">
        <f>IFERROR(VLOOKUP(C1769,category[[category_name_german]:[abbreviation_category_budo]],3,FALSE),"")</f>
        <v/>
      </c>
      <c r="G1769" s="48" t="str">
        <f>IFERROR(VLOOKUP(F1769,category[[category_name_german]:[abbreviation_category_budo]],3,FALSE),"")</f>
        <v/>
      </c>
      <c r="J1769" s="48" t="str">
        <f>IFERROR(VLOOKUP(I1769,category[[category_name_german]:[abbreviation_category_budo]],3,FALSE),"")</f>
        <v/>
      </c>
      <c r="M1769" s="48" t="str">
        <f>IFERROR(VLOOKUP(L1769,category[[category_name_german]:[abbreviation_category_budo]],3,FALSE),"")</f>
        <v/>
      </c>
      <c r="P1769" s="48" t="str">
        <f>IFERROR(VLOOKUP(O1769,category[[category_name_german]:[abbreviation_category_budo]],3,FALSE),"")</f>
        <v/>
      </c>
      <c r="R1769" s="49" t="str">
        <f t="shared" si="243"/>
        <v/>
      </c>
      <c r="U1769" s="48" t="str">
        <f>IFERROR(VLOOKUP(T1769,abbreviation[[description_german]:[abbreviation_budo]],3,FALSE),"")</f>
        <v/>
      </c>
      <c r="X1769" s="51" t="str">
        <f>IFERROR(VLOOKUP(W1769,abbreviation[[description_german]:[abbreviation_budo]],3,FALSE),"")</f>
        <v/>
      </c>
      <c r="Y1769" s="33"/>
      <c r="AA1769" s="49" t="str">
        <f t="shared" si="244"/>
        <v/>
      </c>
      <c r="AD1769" s="48" t="str">
        <f>IFERROR(VLOOKUP(AC1769,abbreviation[[description_german]:[abbreviation_budo]],3,FALSE),"")</f>
        <v/>
      </c>
      <c r="AG1769" s="54" t="str">
        <f>IFERROR(VLOOKUP(AF1769,abbreviation[[description_german]:[abbreviation_budo]],3,FALSE),"")</f>
        <v/>
      </c>
      <c r="AJ1769" s="49" t="str">
        <f t="shared" si="245"/>
        <v>_</v>
      </c>
      <c r="AM1769" s="48" t="str">
        <f>IFERROR(VLOOKUP(AL1769,abbreviation[[description_german]:[abbreviation_budo]],3,FALSE),"")</f>
        <v/>
      </c>
      <c r="AP1769" s="54" t="str">
        <f>IFERROR(VLOOKUP(AO1769,abbreviation[[description_german]:[abbreviation_budo]],3,FALSE),"")</f>
        <v/>
      </c>
      <c r="AS1769" s="49" t="str">
        <f t="shared" si="246"/>
        <v>_</v>
      </c>
      <c r="AV1769" s="53" t="str">
        <f>IFERROR(VLOOKUP(AU1769,abbreviation[[description_german]:[abbreviation_budo]],3,FALSE),"")</f>
        <v/>
      </c>
      <c r="AY1769" s="51" t="str">
        <f>IFERROR(VLOOKUP(AX1769,abbreviation[[description_german]:[abbreviation_budo]],3,FALSE),"")</f>
        <v/>
      </c>
      <c r="BB1769" s="51" t="str">
        <f>IFERROR(VLOOKUP(BA1769,abbreviation[[description_german]:[abbreviation_budo]],3,FALSE),"")</f>
        <v/>
      </c>
      <c r="BE1769" s="51" t="str">
        <f>IFERROR(VLOOKUP(BD1769,abbreviation[[description_german]:[abbreviation_budo]],3,FALSE),"")</f>
        <v/>
      </c>
      <c r="BG1769" s="38"/>
      <c r="BH1769" s="49" t="str">
        <f t="shared" si="247"/>
        <v>_</v>
      </c>
      <c r="BK1769" s="53" t="str">
        <f>IFERROR(VLOOKUP(BJ1769,abbreviation[[description_german]:[abbreviation_budo]],3,FALSE),"")</f>
        <v/>
      </c>
      <c r="BN1769" s="51" t="str">
        <f>IFERROR(VLOOKUP(BM1769,abbreviation[[description_german]:[abbreviation_budo]],3,FALSE),"")</f>
        <v/>
      </c>
      <c r="BO1769" s="31"/>
      <c r="BQ1769" s="51" t="str">
        <f>IFERROR(VLOOKUP(BP1769,abbreviation[[description_german]:[abbreviation_budo]],3,FALSE),"")</f>
        <v/>
      </c>
      <c r="BR1769" s="57" t="str">
        <f t="shared" si="248"/>
        <v>_</v>
      </c>
      <c r="BU1769" s="53" t="str">
        <f>IFERROR(VLOOKUP(BT1769,abbreviation[[description_german]:[abbreviation_budo]],3,FALSE),"")</f>
        <v/>
      </c>
      <c r="BV1769" s="60" t="str">
        <f t="shared" si="249"/>
        <v>_</v>
      </c>
      <c r="BY1769" s="48" t="str">
        <f>IFERROR(VLOOKUP(BX1769,category[[category_name_german]:[abbreviation_category_budo]],3,FALSE),"")</f>
        <v/>
      </c>
      <c r="CB1769" s="48" t="str">
        <f>IFERROR(VLOOKUP(CA1769,category[[category_name_german]:[abbreviation_category_budo]],3,FALSE),"")</f>
        <v/>
      </c>
      <c r="CE1769" s="48" t="str">
        <f>IFERROR(VLOOKUP(CD1769,category[[category_name_german]:[abbreviation_category_budo]],3,FALSE),"")</f>
        <v/>
      </c>
      <c r="CH1769" s="48" t="str">
        <f>IFERROR(VLOOKUP(CG1769,category[[category_name_german]:[abbreviation_category_budo]],3,FALSE),"")</f>
        <v/>
      </c>
      <c r="CK1769" s="48" t="str">
        <f>IFERROR(VLOOKUP(CJ1769,category[[category_name_german]:[abbreviation_category_budo]],3,FALSE),"")</f>
        <v/>
      </c>
      <c r="CM1769" s="49" t="str">
        <f t="shared" si="250"/>
        <v/>
      </c>
      <c r="CO1769" s="63" t="str">
        <f t="shared" si="251"/>
        <v/>
      </c>
    </row>
    <row r="1770" spans="4:93" x14ac:dyDescent="0.25">
      <c r="D1770" s="48" t="str">
        <f>IFERROR(VLOOKUP(C1770,category[[category_name_german]:[abbreviation_category_budo]],3,FALSE),"")</f>
        <v/>
      </c>
      <c r="G1770" s="48" t="str">
        <f>IFERROR(VLOOKUP(F1770,category[[category_name_german]:[abbreviation_category_budo]],3,FALSE),"")</f>
        <v/>
      </c>
      <c r="J1770" s="48" t="str">
        <f>IFERROR(VLOOKUP(I1770,category[[category_name_german]:[abbreviation_category_budo]],3,FALSE),"")</f>
        <v/>
      </c>
      <c r="M1770" s="48" t="str">
        <f>IFERROR(VLOOKUP(L1770,category[[category_name_german]:[abbreviation_category_budo]],3,FALSE),"")</f>
        <v/>
      </c>
      <c r="P1770" s="48" t="str">
        <f>IFERROR(VLOOKUP(O1770,category[[category_name_german]:[abbreviation_category_budo]],3,FALSE),"")</f>
        <v/>
      </c>
      <c r="R1770" s="49" t="str">
        <f t="shared" si="243"/>
        <v/>
      </c>
      <c r="U1770" s="48" t="str">
        <f>IFERROR(VLOOKUP(T1770,abbreviation[[description_german]:[abbreviation_budo]],3,FALSE),"")</f>
        <v/>
      </c>
      <c r="X1770" s="51" t="str">
        <f>IFERROR(VLOOKUP(W1770,abbreviation[[description_german]:[abbreviation_budo]],3,FALSE),"")</f>
        <v/>
      </c>
      <c r="Y1770" s="33"/>
      <c r="AA1770" s="49" t="str">
        <f t="shared" si="244"/>
        <v/>
      </c>
      <c r="AD1770" s="48" t="str">
        <f>IFERROR(VLOOKUP(AC1770,abbreviation[[description_german]:[abbreviation_budo]],3,FALSE),"")</f>
        <v/>
      </c>
      <c r="AG1770" s="54" t="str">
        <f>IFERROR(VLOOKUP(AF1770,abbreviation[[description_german]:[abbreviation_budo]],3,FALSE),"")</f>
        <v/>
      </c>
      <c r="AJ1770" s="49" t="str">
        <f t="shared" si="245"/>
        <v>_</v>
      </c>
      <c r="AM1770" s="48" t="str">
        <f>IFERROR(VLOOKUP(AL1770,abbreviation[[description_german]:[abbreviation_budo]],3,FALSE),"")</f>
        <v/>
      </c>
      <c r="AP1770" s="54" t="str">
        <f>IFERROR(VLOOKUP(AO1770,abbreviation[[description_german]:[abbreviation_budo]],3,FALSE),"")</f>
        <v/>
      </c>
      <c r="AS1770" s="49" t="str">
        <f t="shared" si="246"/>
        <v>_</v>
      </c>
      <c r="AV1770" s="53" t="str">
        <f>IFERROR(VLOOKUP(AU1770,abbreviation[[description_german]:[abbreviation_budo]],3,FALSE),"")</f>
        <v/>
      </c>
      <c r="AY1770" s="51" t="str">
        <f>IFERROR(VLOOKUP(AX1770,abbreviation[[description_german]:[abbreviation_budo]],3,FALSE),"")</f>
        <v/>
      </c>
      <c r="BB1770" s="51" t="str">
        <f>IFERROR(VLOOKUP(BA1770,abbreviation[[description_german]:[abbreviation_budo]],3,FALSE),"")</f>
        <v/>
      </c>
      <c r="BE1770" s="51" t="str">
        <f>IFERROR(VLOOKUP(BD1770,abbreviation[[description_german]:[abbreviation_budo]],3,FALSE),"")</f>
        <v/>
      </c>
      <c r="BG1770" s="38"/>
      <c r="BH1770" s="49" t="str">
        <f t="shared" si="247"/>
        <v>_</v>
      </c>
      <c r="BK1770" s="53" t="str">
        <f>IFERROR(VLOOKUP(BJ1770,abbreviation[[description_german]:[abbreviation_budo]],3,FALSE),"")</f>
        <v/>
      </c>
      <c r="BN1770" s="51" t="str">
        <f>IFERROR(VLOOKUP(BM1770,abbreviation[[description_german]:[abbreviation_budo]],3,FALSE),"")</f>
        <v/>
      </c>
      <c r="BO1770" s="31"/>
      <c r="BQ1770" s="51" t="str">
        <f>IFERROR(VLOOKUP(BP1770,abbreviation[[description_german]:[abbreviation_budo]],3,FALSE),"")</f>
        <v/>
      </c>
      <c r="BR1770" s="57" t="str">
        <f t="shared" si="248"/>
        <v>_</v>
      </c>
      <c r="BU1770" s="53" t="str">
        <f>IFERROR(VLOOKUP(BT1770,abbreviation[[description_german]:[abbreviation_budo]],3,FALSE),"")</f>
        <v/>
      </c>
      <c r="BV1770" s="60" t="str">
        <f t="shared" si="249"/>
        <v>_</v>
      </c>
      <c r="BY1770" s="48" t="str">
        <f>IFERROR(VLOOKUP(BX1770,category[[category_name_german]:[abbreviation_category_budo]],3,FALSE),"")</f>
        <v/>
      </c>
      <c r="CB1770" s="48" t="str">
        <f>IFERROR(VLOOKUP(CA1770,category[[category_name_german]:[abbreviation_category_budo]],3,FALSE),"")</f>
        <v/>
      </c>
      <c r="CE1770" s="48" t="str">
        <f>IFERROR(VLOOKUP(CD1770,category[[category_name_german]:[abbreviation_category_budo]],3,FALSE),"")</f>
        <v/>
      </c>
      <c r="CH1770" s="48" t="str">
        <f>IFERROR(VLOOKUP(CG1770,category[[category_name_german]:[abbreviation_category_budo]],3,FALSE),"")</f>
        <v/>
      </c>
      <c r="CK1770" s="48" t="str">
        <f>IFERROR(VLOOKUP(CJ1770,category[[category_name_german]:[abbreviation_category_budo]],3,FALSE),"")</f>
        <v/>
      </c>
      <c r="CM1770" s="49" t="str">
        <f t="shared" si="250"/>
        <v/>
      </c>
      <c r="CO1770" s="63" t="str">
        <f t="shared" si="251"/>
        <v/>
      </c>
    </row>
    <row r="1771" spans="4:93" x14ac:dyDescent="0.25">
      <c r="D1771" s="48" t="str">
        <f>IFERROR(VLOOKUP(C1771,category[[category_name_german]:[abbreviation_category_budo]],3,FALSE),"")</f>
        <v/>
      </c>
      <c r="G1771" s="48" t="str">
        <f>IFERROR(VLOOKUP(F1771,category[[category_name_german]:[abbreviation_category_budo]],3,FALSE),"")</f>
        <v/>
      </c>
      <c r="J1771" s="48" t="str">
        <f>IFERROR(VLOOKUP(I1771,category[[category_name_german]:[abbreviation_category_budo]],3,FALSE),"")</f>
        <v/>
      </c>
      <c r="M1771" s="48" t="str">
        <f>IFERROR(VLOOKUP(L1771,category[[category_name_german]:[abbreviation_category_budo]],3,FALSE),"")</f>
        <v/>
      </c>
      <c r="P1771" s="48" t="str">
        <f>IFERROR(VLOOKUP(O1771,category[[category_name_german]:[abbreviation_category_budo]],3,FALSE),"")</f>
        <v/>
      </c>
      <c r="R1771" s="49" t="str">
        <f t="shared" si="243"/>
        <v/>
      </c>
      <c r="U1771" s="48" t="str">
        <f>IFERROR(VLOOKUP(T1771,abbreviation[[description_german]:[abbreviation_budo]],3,FALSE),"")</f>
        <v/>
      </c>
      <c r="X1771" s="51" t="str">
        <f>IFERROR(VLOOKUP(W1771,abbreviation[[description_german]:[abbreviation_budo]],3,FALSE),"")</f>
        <v/>
      </c>
      <c r="Y1771" s="33"/>
      <c r="AA1771" s="49" t="str">
        <f t="shared" si="244"/>
        <v/>
      </c>
      <c r="AD1771" s="48" t="str">
        <f>IFERROR(VLOOKUP(AC1771,abbreviation[[description_german]:[abbreviation_budo]],3,FALSE),"")</f>
        <v/>
      </c>
      <c r="AG1771" s="54" t="str">
        <f>IFERROR(VLOOKUP(AF1771,abbreviation[[description_german]:[abbreviation_budo]],3,FALSE),"")</f>
        <v/>
      </c>
      <c r="AJ1771" s="49" t="str">
        <f t="shared" si="245"/>
        <v>_</v>
      </c>
      <c r="AM1771" s="48" t="str">
        <f>IFERROR(VLOOKUP(AL1771,abbreviation[[description_german]:[abbreviation_budo]],3,FALSE),"")</f>
        <v/>
      </c>
      <c r="AP1771" s="54" t="str">
        <f>IFERROR(VLOOKUP(AO1771,abbreviation[[description_german]:[abbreviation_budo]],3,FALSE),"")</f>
        <v/>
      </c>
      <c r="AS1771" s="49" t="str">
        <f t="shared" si="246"/>
        <v>_</v>
      </c>
      <c r="AV1771" s="53" t="str">
        <f>IFERROR(VLOOKUP(AU1771,abbreviation[[description_german]:[abbreviation_budo]],3,FALSE),"")</f>
        <v/>
      </c>
      <c r="AY1771" s="51" t="str">
        <f>IFERROR(VLOOKUP(AX1771,abbreviation[[description_german]:[abbreviation_budo]],3,FALSE),"")</f>
        <v/>
      </c>
      <c r="BB1771" s="51" t="str">
        <f>IFERROR(VLOOKUP(BA1771,abbreviation[[description_german]:[abbreviation_budo]],3,FALSE),"")</f>
        <v/>
      </c>
      <c r="BE1771" s="51" t="str">
        <f>IFERROR(VLOOKUP(BD1771,abbreviation[[description_german]:[abbreviation_budo]],3,FALSE),"")</f>
        <v/>
      </c>
      <c r="BG1771" s="38"/>
      <c r="BH1771" s="49" t="str">
        <f t="shared" si="247"/>
        <v>_</v>
      </c>
      <c r="BK1771" s="53" t="str">
        <f>IFERROR(VLOOKUP(BJ1771,abbreviation[[description_german]:[abbreviation_budo]],3,FALSE),"")</f>
        <v/>
      </c>
      <c r="BN1771" s="51" t="str">
        <f>IFERROR(VLOOKUP(BM1771,abbreviation[[description_german]:[abbreviation_budo]],3,FALSE),"")</f>
        <v/>
      </c>
      <c r="BO1771" s="31"/>
      <c r="BQ1771" s="51" t="str">
        <f>IFERROR(VLOOKUP(BP1771,abbreviation[[description_german]:[abbreviation_budo]],3,FALSE),"")</f>
        <v/>
      </c>
      <c r="BR1771" s="57" t="str">
        <f t="shared" si="248"/>
        <v>_</v>
      </c>
      <c r="BU1771" s="53" t="str">
        <f>IFERROR(VLOOKUP(BT1771,abbreviation[[description_german]:[abbreviation_budo]],3,FALSE),"")</f>
        <v/>
      </c>
      <c r="BV1771" s="60" t="str">
        <f t="shared" si="249"/>
        <v>_</v>
      </c>
      <c r="BY1771" s="48" t="str">
        <f>IFERROR(VLOOKUP(BX1771,category[[category_name_german]:[abbreviation_category_budo]],3,FALSE),"")</f>
        <v/>
      </c>
      <c r="CB1771" s="48" t="str">
        <f>IFERROR(VLOOKUP(CA1771,category[[category_name_german]:[abbreviation_category_budo]],3,FALSE),"")</f>
        <v/>
      </c>
      <c r="CE1771" s="48" t="str">
        <f>IFERROR(VLOOKUP(CD1771,category[[category_name_german]:[abbreviation_category_budo]],3,FALSE),"")</f>
        <v/>
      </c>
      <c r="CH1771" s="48" t="str">
        <f>IFERROR(VLOOKUP(CG1771,category[[category_name_german]:[abbreviation_category_budo]],3,FALSE),"")</f>
        <v/>
      </c>
      <c r="CK1771" s="48" t="str">
        <f>IFERROR(VLOOKUP(CJ1771,category[[category_name_german]:[abbreviation_category_budo]],3,FALSE),"")</f>
        <v/>
      </c>
      <c r="CM1771" s="49" t="str">
        <f t="shared" si="250"/>
        <v/>
      </c>
      <c r="CO1771" s="63" t="str">
        <f t="shared" si="251"/>
        <v/>
      </c>
    </row>
    <row r="1772" spans="4:93" x14ac:dyDescent="0.25">
      <c r="D1772" s="48" t="str">
        <f>IFERROR(VLOOKUP(C1772,category[[category_name_german]:[abbreviation_category_budo]],3,FALSE),"")</f>
        <v/>
      </c>
      <c r="G1772" s="48" t="str">
        <f>IFERROR(VLOOKUP(F1772,category[[category_name_german]:[abbreviation_category_budo]],3,FALSE),"")</f>
        <v/>
      </c>
      <c r="J1772" s="48" t="str">
        <f>IFERROR(VLOOKUP(I1772,category[[category_name_german]:[abbreviation_category_budo]],3,FALSE),"")</f>
        <v/>
      </c>
      <c r="M1772" s="48" t="str">
        <f>IFERROR(VLOOKUP(L1772,category[[category_name_german]:[abbreviation_category_budo]],3,FALSE),"")</f>
        <v/>
      </c>
      <c r="P1772" s="48" t="str">
        <f>IFERROR(VLOOKUP(O1772,category[[category_name_german]:[abbreviation_category_budo]],3,FALSE),"")</f>
        <v/>
      </c>
      <c r="R1772" s="49" t="str">
        <f t="shared" si="243"/>
        <v/>
      </c>
      <c r="U1772" s="48" t="str">
        <f>IFERROR(VLOOKUP(T1772,abbreviation[[description_german]:[abbreviation_budo]],3,FALSE),"")</f>
        <v/>
      </c>
      <c r="X1772" s="51" t="str">
        <f>IFERROR(VLOOKUP(W1772,abbreviation[[description_german]:[abbreviation_budo]],3,FALSE),"")</f>
        <v/>
      </c>
      <c r="Y1772" s="33"/>
      <c r="AA1772" s="49" t="str">
        <f t="shared" si="244"/>
        <v/>
      </c>
      <c r="AD1772" s="48" t="str">
        <f>IFERROR(VLOOKUP(AC1772,abbreviation[[description_german]:[abbreviation_budo]],3,FALSE),"")</f>
        <v/>
      </c>
      <c r="AG1772" s="54" t="str">
        <f>IFERROR(VLOOKUP(AF1772,abbreviation[[description_german]:[abbreviation_budo]],3,FALSE),"")</f>
        <v/>
      </c>
      <c r="AJ1772" s="49" t="str">
        <f t="shared" si="245"/>
        <v>_</v>
      </c>
      <c r="AM1772" s="48" t="str">
        <f>IFERROR(VLOOKUP(AL1772,abbreviation[[description_german]:[abbreviation_budo]],3,FALSE),"")</f>
        <v/>
      </c>
      <c r="AP1772" s="54" t="str">
        <f>IFERROR(VLOOKUP(AO1772,abbreviation[[description_german]:[abbreviation_budo]],3,FALSE),"")</f>
        <v/>
      </c>
      <c r="AS1772" s="49" t="str">
        <f t="shared" si="246"/>
        <v>_</v>
      </c>
      <c r="AV1772" s="53" t="str">
        <f>IFERROR(VLOOKUP(AU1772,abbreviation[[description_german]:[abbreviation_budo]],3,FALSE),"")</f>
        <v/>
      </c>
      <c r="AY1772" s="51" t="str">
        <f>IFERROR(VLOOKUP(AX1772,abbreviation[[description_german]:[abbreviation_budo]],3,FALSE),"")</f>
        <v/>
      </c>
      <c r="BB1772" s="51" t="str">
        <f>IFERROR(VLOOKUP(BA1772,abbreviation[[description_german]:[abbreviation_budo]],3,FALSE),"")</f>
        <v/>
      </c>
      <c r="BE1772" s="51" t="str">
        <f>IFERROR(VLOOKUP(BD1772,abbreviation[[description_german]:[abbreviation_budo]],3,FALSE),"")</f>
        <v/>
      </c>
      <c r="BG1772" s="38"/>
      <c r="BH1772" s="49" t="str">
        <f t="shared" si="247"/>
        <v>_</v>
      </c>
      <c r="BK1772" s="53" t="str">
        <f>IFERROR(VLOOKUP(BJ1772,abbreviation[[description_german]:[abbreviation_budo]],3,FALSE),"")</f>
        <v/>
      </c>
      <c r="BN1772" s="51" t="str">
        <f>IFERROR(VLOOKUP(BM1772,abbreviation[[description_german]:[abbreviation_budo]],3,FALSE),"")</f>
        <v/>
      </c>
      <c r="BO1772" s="31"/>
      <c r="BQ1772" s="51" t="str">
        <f>IFERROR(VLOOKUP(BP1772,abbreviation[[description_german]:[abbreviation_budo]],3,FALSE),"")</f>
        <v/>
      </c>
      <c r="BR1772" s="57" t="str">
        <f t="shared" si="248"/>
        <v>_</v>
      </c>
      <c r="BU1772" s="53" t="str">
        <f>IFERROR(VLOOKUP(BT1772,abbreviation[[description_german]:[abbreviation_budo]],3,FALSE),"")</f>
        <v/>
      </c>
      <c r="BV1772" s="60" t="str">
        <f t="shared" si="249"/>
        <v>_</v>
      </c>
      <c r="BY1772" s="48" t="str">
        <f>IFERROR(VLOOKUP(BX1772,category[[category_name_german]:[abbreviation_category_budo]],3,FALSE),"")</f>
        <v/>
      </c>
      <c r="CB1772" s="48" t="str">
        <f>IFERROR(VLOOKUP(CA1772,category[[category_name_german]:[abbreviation_category_budo]],3,FALSE),"")</f>
        <v/>
      </c>
      <c r="CE1772" s="48" t="str">
        <f>IFERROR(VLOOKUP(CD1772,category[[category_name_german]:[abbreviation_category_budo]],3,FALSE),"")</f>
        <v/>
      </c>
      <c r="CH1772" s="48" t="str">
        <f>IFERROR(VLOOKUP(CG1772,category[[category_name_german]:[abbreviation_category_budo]],3,FALSE),"")</f>
        <v/>
      </c>
      <c r="CK1772" s="48" t="str">
        <f>IFERROR(VLOOKUP(CJ1772,category[[category_name_german]:[abbreviation_category_budo]],3,FALSE),"")</f>
        <v/>
      </c>
      <c r="CM1772" s="49" t="str">
        <f t="shared" si="250"/>
        <v/>
      </c>
      <c r="CO1772" s="63" t="str">
        <f t="shared" si="251"/>
        <v/>
      </c>
    </row>
    <row r="1773" spans="4:93" x14ac:dyDescent="0.25">
      <c r="D1773" s="48" t="str">
        <f>IFERROR(VLOOKUP(C1773,category[[category_name_german]:[abbreviation_category_budo]],3,FALSE),"")</f>
        <v/>
      </c>
      <c r="G1773" s="48" t="str">
        <f>IFERROR(VLOOKUP(F1773,category[[category_name_german]:[abbreviation_category_budo]],3,FALSE),"")</f>
        <v/>
      </c>
      <c r="J1773" s="48" t="str">
        <f>IFERROR(VLOOKUP(I1773,category[[category_name_german]:[abbreviation_category_budo]],3,FALSE),"")</f>
        <v/>
      </c>
      <c r="M1773" s="48" t="str">
        <f>IFERROR(VLOOKUP(L1773,category[[category_name_german]:[abbreviation_category_budo]],3,FALSE),"")</f>
        <v/>
      </c>
      <c r="P1773" s="48" t="str">
        <f>IFERROR(VLOOKUP(O1773,category[[category_name_german]:[abbreviation_category_budo]],3,FALSE),"")</f>
        <v/>
      </c>
      <c r="R1773" s="49" t="str">
        <f t="shared" si="243"/>
        <v/>
      </c>
      <c r="U1773" s="48" t="str">
        <f>IFERROR(VLOOKUP(T1773,abbreviation[[description_german]:[abbreviation_budo]],3,FALSE),"")</f>
        <v/>
      </c>
      <c r="X1773" s="51" t="str">
        <f>IFERROR(VLOOKUP(W1773,abbreviation[[description_german]:[abbreviation_budo]],3,FALSE),"")</f>
        <v/>
      </c>
      <c r="Y1773" s="33"/>
      <c r="AA1773" s="49" t="str">
        <f t="shared" si="244"/>
        <v/>
      </c>
      <c r="AD1773" s="48" t="str">
        <f>IFERROR(VLOOKUP(AC1773,abbreviation[[description_german]:[abbreviation_budo]],3,FALSE),"")</f>
        <v/>
      </c>
      <c r="AG1773" s="54" t="str">
        <f>IFERROR(VLOOKUP(AF1773,abbreviation[[description_german]:[abbreviation_budo]],3,FALSE),"")</f>
        <v/>
      </c>
      <c r="AJ1773" s="49" t="str">
        <f t="shared" si="245"/>
        <v>_</v>
      </c>
      <c r="AM1773" s="48" t="str">
        <f>IFERROR(VLOOKUP(AL1773,abbreviation[[description_german]:[abbreviation_budo]],3,FALSE),"")</f>
        <v/>
      </c>
      <c r="AP1773" s="54" t="str">
        <f>IFERROR(VLOOKUP(AO1773,abbreviation[[description_german]:[abbreviation_budo]],3,FALSE),"")</f>
        <v/>
      </c>
      <c r="AS1773" s="49" t="str">
        <f t="shared" si="246"/>
        <v>_</v>
      </c>
      <c r="AV1773" s="53" t="str">
        <f>IFERROR(VLOOKUP(AU1773,abbreviation[[description_german]:[abbreviation_budo]],3,FALSE),"")</f>
        <v/>
      </c>
      <c r="AY1773" s="51" t="str">
        <f>IFERROR(VLOOKUP(AX1773,abbreviation[[description_german]:[abbreviation_budo]],3,FALSE),"")</f>
        <v/>
      </c>
      <c r="BB1773" s="51" t="str">
        <f>IFERROR(VLOOKUP(BA1773,abbreviation[[description_german]:[abbreviation_budo]],3,FALSE),"")</f>
        <v/>
      </c>
      <c r="BE1773" s="51" t="str">
        <f>IFERROR(VLOOKUP(BD1773,abbreviation[[description_german]:[abbreviation_budo]],3,FALSE),"")</f>
        <v/>
      </c>
      <c r="BG1773" s="38"/>
      <c r="BH1773" s="49" t="str">
        <f t="shared" si="247"/>
        <v>_</v>
      </c>
      <c r="BK1773" s="53" t="str">
        <f>IFERROR(VLOOKUP(BJ1773,abbreviation[[description_german]:[abbreviation_budo]],3,FALSE),"")</f>
        <v/>
      </c>
      <c r="BN1773" s="51" t="str">
        <f>IFERROR(VLOOKUP(BM1773,abbreviation[[description_german]:[abbreviation_budo]],3,FALSE),"")</f>
        <v/>
      </c>
      <c r="BO1773" s="31"/>
      <c r="BQ1773" s="51" t="str">
        <f>IFERROR(VLOOKUP(BP1773,abbreviation[[description_german]:[abbreviation_budo]],3,FALSE),"")</f>
        <v/>
      </c>
      <c r="BR1773" s="57" t="str">
        <f t="shared" si="248"/>
        <v>_</v>
      </c>
      <c r="BU1773" s="53" t="str">
        <f>IFERROR(VLOOKUP(BT1773,abbreviation[[description_german]:[abbreviation_budo]],3,FALSE),"")</f>
        <v/>
      </c>
      <c r="BV1773" s="60" t="str">
        <f t="shared" si="249"/>
        <v>_</v>
      </c>
      <c r="BY1773" s="48" t="str">
        <f>IFERROR(VLOOKUP(BX1773,category[[category_name_german]:[abbreviation_category_budo]],3,FALSE),"")</f>
        <v/>
      </c>
      <c r="CB1773" s="48" t="str">
        <f>IFERROR(VLOOKUP(CA1773,category[[category_name_german]:[abbreviation_category_budo]],3,FALSE),"")</f>
        <v/>
      </c>
      <c r="CE1773" s="48" t="str">
        <f>IFERROR(VLOOKUP(CD1773,category[[category_name_german]:[abbreviation_category_budo]],3,FALSE),"")</f>
        <v/>
      </c>
      <c r="CH1773" s="48" t="str">
        <f>IFERROR(VLOOKUP(CG1773,category[[category_name_german]:[abbreviation_category_budo]],3,FALSE),"")</f>
        <v/>
      </c>
      <c r="CK1773" s="48" t="str">
        <f>IFERROR(VLOOKUP(CJ1773,category[[category_name_german]:[abbreviation_category_budo]],3,FALSE),"")</f>
        <v/>
      </c>
      <c r="CM1773" s="49" t="str">
        <f t="shared" si="250"/>
        <v/>
      </c>
      <c r="CO1773" s="63" t="str">
        <f t="shared" si="251"/>
        <v/>
      </c>
    </row>
    <row r="1774" spans="4:93" x14ac:dyDescent="0.25">
      <c r="D1774" s="48" t="str">
        <f>IFERROR(VLOOKUP(C1774,category[[category_name_german]:[abbreviation_category_budo]],3,FALSE),"")</f>
        <v/>
      </c>
      <c r="G1774" s="48" t="str">
        <f>IFERROR(VLOOKUP(F1774,category[[category_name_german]:[abbreviation_category_budo]],3,FALSE),"")</f>
        <v/>
      </c>
      <c r="J1774" s="48" t="str">
        <f>IFERROR(VLOOKUP(I1774,category[[category_name_german]:[abbreviation_category_budo]],3,FALSE),"")</f>
        <v/>
      </c>
      <c r="M1774" s="48" t="str">
        <f>IFERROR(VLOOKUP(L1774,category[[category_name_german]:[abbreviation_category_budo]],3,FALSE),"")</f>
        <v/>
      </c>
      <c r="P1774" s="48" t="str">
        <f>IFERROR(VLOOKUP(O1774,category[[category_name_german]:[abbreviation_category_budo]],3,FALSE),"")</f>
        <v/>
      </c>
      <c r="R1774" s="49" t="str">
        <f t="shared" si="243"/>
        <v/>
      </c>
      <c r="U1774" s="48" t="str">
        <f>IFERROR(VLOOKUP(T1774,abbreviation[[description_german]:[abbreviation_budo]],3,FALSE),"")</f>
        <v/>
      </c>
      <c r="X1774" s="51" t="str">
        <f>IFERROR(VLOOKUP(W1774,abbreviation[[description_german]:[abbreviation_budo]],3,FALSE),"")</f>
        <v/>
      </c>
      <c r="Y1774" s="33"/>
      <c r="AA1774" s="49" t="str">
        <f t="shared" si="244"/>
        <v/>
      </c>
      <c r="AD1774" s="48" t="str">
        <f>IFERROR(VLOOKUP(AC1774,abbreviation[[description_german]:[abbreviation_budo]],3,FALSE),"")</f>
        <v/>
      </c>
      <c r="AG1774" s="54" t="str">
        <f>IFERROR(VLOOKUP(AF1774,abbreviation[[description_german]:[abbreviation_budo]],3,FALSE),"")</f>
        <v/>
      </c>
      <c r="AJ1774" s="49" t="str">
        <f t="shared" si="245"/>
        <v>_</v>
      </c>
      <c r="AM1774" s="48" t="str">
        <f>IFERROR(VLOOKUP(AL1774,abbreviation[[description_german]:[abbreviation_budo]],3,FALSE),"")</f>
        <v/>
      </c>
      <c r="AP1774" s="54" t="str">
        <f>IFERROR(VLOOKUP(AO1774,abbreviation[[description_german]:[abbreviation_budo]],3,FALSE),"")</f>
        <v/>
      </c>
      <c r="AS1774" s="49" t="str">
        <f t="shared" si="246"/>
        <v>_</v>
      </c>
      <c r="AV1774" s="53" t="str">
        <f>IFERROR(VLOOKUP(AU1774,abbreviation[[description_german]:[abbreviation_budo]],3,FALSE),"")</f>
        <v/>
      </c>
      <c r="AY1774" s="51" t="str">
        <f>IFERROR(VLOOKUP(AX1774,abbreviation[[description_german]:[abbreviation_budo]],3,FALSE),"")</f>
        <v/>
      </c>
      <c r="BB1774" s="51" t="str">
        <f>IFERROR(VLOOKUP(BA1774,abbreviation[[description_german]:[abbreviation_budo]],3,FALSE),"")</f>
        <v/>
      </c>
      <c r="BE1774" s="51" t="str">
        <f>IFERROR(VLOOKUP(BD1774,abbreviation[[description_german]:[abbreviation_budo]],3,FALSE),"")</f>
        <v/>
      </c>
      <c r="BG1774" s="38"/>
      <c r="BH1774" s="49" t="str">
        <f t="shared" si="247"/>
        <v>_</v>
      </c>
      <c r="BK1774" s="53" t="str">
        <f>IFERROR(VLOOKUP(BJ1774,abbreviation[[description_german]:[abbreviation_budo]],3,FALSE),"")</f>
        <v/>
      </c>
      <c r="BN1774" s="51" t="str">
        <f>IFERROR(VLOOKUP(BM1774,abbreviation[[description_german]:[abbreviation_budo]],3,FALSE),"")</f>
        <v/>
      </c>
      <c r="BO1774" s="31"/>
      <c r="BQ1774" s="51" t="str">
        <f>IFERROR(VLOOKUP(BP1774,abbreviation[[description_german]:[abbreviation_budo]],3,FALSE),"")</f>
        <v/>
      </c>
      <c r="BR1774" s="57" t="str">
        <f t="shared" si="248"/>
        <v>_</v>
      </c>
      <c r="BU1774" s="53" t="str">
        <f>IFERROR(VLOOKUP(BT1774,abbreviation[[description_german]:[abbreviation_budo]],3,FALSE),"")</f>
        <v/>
      </c>
      <c r="BV1774" s="60" t="str">
        <f t="shared" si="249"/>
        <v>_</v>
      </c>
      <c r="BY1774" s="48" t="str">
        <f>IFERROR(VLOOKUP(BX1774,category[[category_name_german]:[abbreviation_category_budo]],3,FALSE),"")</f>
        <v/>
      </c>
      <c r="CB1774" s="48" t="str">
        <f>IFERROR(VLOOKUP(CA1774,category[[category_name_german]:[abbreviation_category_budo]],3,FALSE),"")</f>
        <v/>
      </c>
      <c r="CE1774" s="48" t="str">
        <f>IFERROR(VLOOKUP(CD1774,category[[category_name_german]:[abbreviation_category_budo]],3,FALSE),"")</f>
        <v/>
      </c>
      <c r="CH1774" s="48" t="str">
        <f>IFERROR(VLOOKUP(CG1774,category[[category_name_german]:[abbreviation_category_budo]],3,FALSE),"")</f>
        <v/>
      </c>
      <c r="CK1774" s="48" t="str">
        <f>IFERROR(VLOOKUP(CJ1774,category[[category_name_german]:[abbreviation_category_budo]],3,FALSE),"")</f>
        <v/>
      </c>
      <c r="CM1774" s="49" t="str">
        <f t="shared" si="250"/>
        <v/>
      </c>
      <c r="CO1774" s="63" t="str">
        <f t="shared" si="251"/>
        <v/>
      </c>
    </row>
    <row r="1775" spans="4:93" x14ac:dyDescent="0.25">
      <c r="D1775" s="48" t="str">
        <f>IFERROR(VLOOKUP(C1775,category[[category_name_german]:[abbreviation_category_budo]],3,FALSE),"")</f>
        <v/>
      </c>
      <c r="G1775" s="48" t="str">
        <f>IFERROR(VLOOKUP(F1775,category[[category_name_german]:[abbreviation_category_budo]],3,FALSE),"")</f>
        <v/>
      </c>
      <c r="J1775" s="48" t="str">
        <f>IFERROR(VLOOKUP(I1775,category[[category_name_german]:[abbreviation_category_budo]],3,FALSE),"")</f>
        <v/>
      </c>
      <c r="M1775" s="48" t="str">
        <f>IFERROR(VLOOKUP(L1775,category[[category_name_german]:[abbreviation_category_budo]],3,FALSE),"")</f>
        <v/>
      </c>
      <c r="P1775" s="48" t="str">
        <f>IFERROR(VLOOKUP(O1775,category[[category_name_german]:[abbreviation_category_budo]],3,FALSE),"")</f>
        <v/>
      </c>
      <c r="R1775" s="49" t="str">
        <f t="shared" si="243"/>
        <v/>
      </c>
      <c r="U1775" s="48" t="str">
        <f>IFERROR(VLOOKUP(T1775,abbreviation[[description_german]:[abbreviation_budo]],3,FALSE),"")</f>
        <v/>
      </c>
      <c r="X1775" s="51" t="str">
        <f>IFERROR(VLOOKUP(W1775,abbreviation[[description_german]:[abbreviation_budo]],3,FALSE),"")</f>
        <v/>
      </c>
      <c r="Y1775" s="33"/>
      <c r="AA1775" s="49" t="str">
        <f t="shared" si="244"/>
        <v/>
      </c>
      <c r="AD1775" s="48" t="str">
        <f>IFERROR(VLOOKUP(AC1775,abbreviation[[description_german]:[abbreviation_budo]],3,FALSE),"")</f>
        <v/>
      </c>
      <c r="AG1775" s="54" t="str">
        <f>IFERROR(VLOOKUP(AF1775,abbreviation[[description_german]:[abbreviation_budo]],3,FALSE),"")</f>
        <v/>
      </c>
      <c r="AJ1775" s="49" t="str">
        <f t="shared" si="245"/>
        <v>_</v>
      </c>
      <c r="AM1775" s="48" t="str">
        <f>IFERROR(VLOOKUP(AL1775,abbreviation[[description_german]:[abbreviation_budo]],3,FALSE),"")</f>
        <v/>
      </c>
      <c r="AP1775" s="54" t="str">
        <f>IFERROR(VLOOKUP(AO1775,abbreviation[[description_german]:[abbreviation_budo]],3,FALSE),"")</f>
        <v/>
      </c>
      <c r="AS1775" s="49" t="str">
        <f t="shared" si="246"/>
        <v>_</v>
      </c>
      <c r="AV1775" s="53" t="str">
        <f>IFERROR(VLOOKUP(AU1775,abbreviation[[description_german]:[abbreviation_budo]],3,FALSE),"")</f>
        <v/>
      </c>
      <c r="AY1775" s="51" t="str">
        <f>IFERROR(VLOOKUP(AX1775,abbreviation[[description_german]:[abbreviation_budo]],3,FALSE),"")</f>
        <v/>
      </c>
      <c r="BB1775" s="51" t="str">
        <f>IFERROR(VLOOKUP(BA1775,abbreviation[[description_german]:[abbreviation_budo]],3,FALSE),"")</f>
        <v/>
      </c>
      <c r="BE1775" s="51" t="str">
        <f>IFERROR(VLOOKUP(BD1775,abbreviation[[description_german]:[abbreviation_budo]],3,FALSE),"")</f>
        <v/>
      </c>
      <c r="BG1775" s="38"/>
      <c r="BH1775" s="49" t="str">
        <f t="shared" si="247"/>
        <v>_</v>
      </c>
      <c r="BK1775" s="53" t="str">
        <f>IFERROR(VLOOKUP(BJ1775,abbreviation[[description_german]:[abbreviation_budo]],3,FALSE),"")</f>
        <v/>
      </c>
      <c r="BN1775" s="51" t="str">
        <f>IFERROR(VLOOKUP(BM1775,abbreviation[[description_german]:[abbreviation_budo]],3,FALSE),"")</f>
        <v/>
      </c>
      <c r="BO1775" s="31"/>
      <c r="BQ1775" s="51" t="str">
        <f>IFERROR(VLOOKUP(BP1775,abbreviation[[description_german]:[abbreviation_budo]],3,FALSE),"")</f>
        <v/>
      </c>
      <c r="BR1775" s="57" t="str">
        <f t="shared" si="248"/>
        <v>_</v>
      </c>
      <c r="BU1775" s="53" t="str">
        <f>IFERROR(VLOOKUP(BT1775,abbreviation[[description_german]:[abbreviation_budo]],3,FALSE),"")</f>
        <v/>
      </c>
      <c r="BV1775" s="60" t="str">
        <f t="shared" si="249"/>
        <v>_</v>
      </c>
      <c r="BY1775" s="48" t="str">
        <f>IFERROR(VLOOKUP(BX1775,category[[category_name_german]:[abbreviation_category_budo]],3,FALSE),"")</f>
        <v/>
      </c>
      <c r="CB1775" s="48" t="str">
        <f>IFERROR(VLOOKUP(CA1775,category[[category_name_german]:[abbreviation_category_budo]],3,FALSE),"")</f>
        <v/>
      </c>
      <c r="CE1775" s="48" t="str">
        <f>IFERROR(VLOOKUP(CD1775,category[[category_name_german]:[abbreviation_category_budo]],3,FALSE),"")</f>
        <v/>
      </c>
      <c r="CH1775" s="48" t="str">
        <f>IFERROR(VLOOKUP(CG1775,category[[category_name_german]:[abbreviation_category_budo]],3,FALSE),"")</f>
        <v/>
      </c>
      <c r="CK1775" s="48" t="str">
        <f>IFERROR(VLOOKUP(CJ1775,category[[category_name_german]:[abbreviation_category_budo]],3,FALSE),"")</f>
        <v/>
      </c>
      <c r="CM1775" s="49" t="str">
        <f t="shared" si="250"/>
        <v/>
      </c>
      <c r="CO1775" s="63" t="str">
        <f t="shared" si="251"/>
        <v/>
      </c>
    </row>
    <row r="1776" spans="4:93" x14ac:dyDescent="0.25">
      <c r="D1776" s="48" t="str">
        <f>IFERROR(VLOOKUP(C1776,category[[category_name_german]:[abbreviation_category_budo]],3,FALSE),"")</f>
        <v/>
      </c>
      <c r="G1776" s="48" t="str">
        <f>IFERROR(VLOOKUP(F1776,category[[category_name_german]:[abbreviation_category_budo]],3,FALSE),"")</f>
        <v/>
      </c>
      <c r="J1776" s="48" t="str">
        <f>IFERROR(VLOOKUP(I1776,category[[category_name_german]:[abbreviation_category_budo]],3,FALSE),"")</f>
        <v/>
      </c>
      <c r="M1776" s="48" t="str">
        <f>IFERROR(VLOOKUP(L1776,category[[category_name_german]:[abbreviation_category_budo]],3,FALSE),"")</f>
        <v/>
      </c>
      <c r="P1776" s="48" t="str">
        <f>IFERROR(VLOOKUP(O1776,category[[category_name_german]:[abbreviation_category_budo]],3,FALSE),"")</f>
        <v/>
      </c>
      <c r="R1776" s="49" t="str">
        <f t="shared" si="243"/>
        <v/>
      </c>
      <c r="U1776" s="48" t="str">
        <f>IFERROR(VLOOKUP(T1776,abbreviation[[description_german]:[abbreviation_budo]],3,FALSE),"")</f>
        <v/>
      </c>
      <c r="X1776" s="51" t="str">
        <f>IFERROR(VLOOKUP(W1776,abbreviation[[description_german]:[abbreviation_budo]],3,FALSE),"")</f>
        <v/>
      </c>
      <c r="Y1776" s="33"/>
      <c r="AA1776" s="49" t="str">
        <f t="shared" si="244"/>
        <v/>
      </c>
      <c r="AD1776" s="48" t="str">
        <f>IFERROR(VLOOKUP(AC1776,abbreviation[[description_german]:[abbreviation_budo]],3,FALSE),"")</f>
        <v/>
      </c>
      <c r="AG1776" s="54" t="str">
        <f>IFERROR(VLOOKUP(AF1776,abbreviation[[description_german]:[abbreviation_budo]],3,FALSE),"")</f>
        <v/>
      </c>
      <c r="AJ1776" s="49" t="str">
        <f t="shared" si="245"/>
        <v>_</v>
      </c>
      <c r="AM1776" s="48" t="str">
        <f>IFERROR(VLOOKUP(AL1776,abbreviation[[description_german]:[abbreviation_budo]],3,FALSE),"")</f>
        <v/>
      </c>
      <c r="AP1776" s="54" t="str">
        <f>IFERROR(VLOOKUP(AO1776,abbreviation[[description_german]:[abbreviation_budo]],3,FALSE),"")</f>
        <v/>
      </c>
      <c r="AS1776" s="49" t="str">
        <f t="shared" si="246"/>
        <v>_</v>
      </c>
      <c r="AV1776" s="53" t="str">
        <f>IFERROR(VLOOKUP(AU1776,abbreviation[[description_german]:[abbreviation_budo]],3,FALSE),"")</f>
        <v/>
      </c>
      <c r="AY1776" s="51" t="str">
        <f>IFERROR(VLOOKUP(AX1776,abbreviation[[description_german]:[abbreviation_budo]],3,FALSE),"")</f>
        <v/>
      </c>
      <c r="BB1776" s="51" t="str">
        <f>IFERROR(VLOOKUP(BA1776,abbreviation[[description_german]:[abbreviation_budo]],3,FALSE),"")</f>
        <v/>
      </c>
      <c r="BE1776" s="51" t="str">
        <f>IFERROR(VLOOKUP(BD1776,abbreviation[[description_german]:[abbreviation_budo]],3,FALSE),"")</f>
        <v/>
      </c>
      <c r="BG1776" s="38"/>
      <c r="BH1776" s="49" t="str">
        <f t="shared" si="247"/>
        <v>_</v>
      </c>
      <c r="BK1776" s="53" t="str">
        <f>IFERROR(VLOOKUP(BJ1776,abbreviation[[description_german]:[abbreviation_budo]],3,FALSE),"")</f>
        <v/>
      </c>
      <c r="BN1776" s="51" t="str">
        <f>IFERROR(VLOOKUP(BM1776,abbreviation[[description_german]:[abbreviation_budo]],3,FALSE),"")</f>
        <v/>
      </c>
      <c r="BO1776" s="31"/>
      <c r="BQ1776" s="51" t="str">
        <f>IFERROR(VLOOKUP(BP1776,abbreviation[[description_german]:[abbreviation_budo]],3,FALSE),"")</f>
        <v/>
      </c>
      <c r="BR1776" s="57" t="str">
        <f t="shared" si="248"/>
        <v>_</v>
      </c>
      <c r="BU1776" s="53" t="str">
        <f>IFERROR(VLOOKUP(BT1776,abbreviation[[description_german]:[abbreviation_budo]],3,FALSE),"")</f>
        <v/>
      </c>
      <c r="BV1776" s="60" t="str">
        <f t="shared" si="249"/>
        <v>_</v>
      </c>
      <c r="BY1776" s="48" t="str">
        <f>IFERROR(VLOOKUP(BX1776,category[[category_name_german]:[abbreviation_category_budo]],3,FALSE),"")</f>
        <v/>
      </c>
      <c r="CB1776" s="48" t="str">
        <f>IFERROR(VLOOKUP(CA1776,category[[category_name_german]:[abbreviation_category_budo]],3,FALSE),"")</f>
        <v/>
      </c>
      <c r="CE1776" s="48" t="str">
        <f>IFERROR(VLOOKUP(CD1776,category[[category_name_german]:[abbreviation_category_budo]],3,FALSE),"")</f>
        <v/>
      </c>
      <c r="CH1776" s="48" t="str">
        <f>IFERROR(VLOOKUP(CG1776,category[[category_name_german]:[abbreviation_category_budo]],3,FALSE),"")</f>
        <v/>
      </c>
      <c r="CK1776" s="48" t="str">
        <f>IFERROR(VLOOKUP(CJ1776,category[[category_name_german]:[abbreviation_category_budo]],3,FALSE),"")</f>
        <v/>
      </c>
      <c r="CM1776" s="49" t="str">
        <f t="shared" si="250"/>
        <v/>
      </c>
      <c r="CO1776" s="63" t="str">
        <f t="shared" si="251"/>
        <v/>
      </c>
    </row>
    <row r="1777" spans="4:93" x14ac:dyDescent="0.25">
      <c r="D1777" s="48" t="str">
        <f>IFERROR(VLOOKUP(C1777,category[[category_name_german]:[abbreviation_category_budo]],3,FALSE),"")</f>
        <v/>
      </c>
      <c r="G1777" s="48" t="str">
        <f>IFERROR(VLOOKUP(F1777,category[[category_name_german]:[abbreviation_category_budo]],3,FALSE),"")</f>
        <v/>
      </c>
      <c r="J1777" s="48" t="str">
        <f>IFERROR(VLOOKUP(I1777,category[[category_name_german]:[abbreviation_category_budo]],3,FALSE),"")</f>
        <v/>
      </c>
      <c r="M1777" s="48" t="str">
        <f>IFERROR(VLOOKUP(L1777,category[[category_name_german]:[abbreviation_category_budo]],3,FALSE),"")</f>
        <v/>
      </c>
      <c r="P1777" s="48" t="str">
        <f>IFERROR(VLOOKUP(O1777,category[[category_name_german]:[abbreviation_category_budo]],3,FALSE),"")</f>
        <v/>
      </c>
      <c r="R1777" s="49" t="str">
        <f t="shared" si="243"/>
        <v/>
      </c>
      <c r="U1777" s="48" t="str">
        <f>IFERROR(VLOOKUP(T1777,abbreviation[[description_german]:[abbreviation_budo]],3,FALSE),"")</f>
        <v/>
      </c>
      <c r="X1777" s="51" t="str">
        <f>IFERROR(VLOOKUP(W1777,abbreviation[[description_german]:[abbreviation_budo]],3,FALSE),"")</f>
        <v/>
      </c>
      <c r="Y1777" s="33"/>
      <c r="AA1777" s="49" t="str">
        <f t="shared" si="244"/>
        <v/>
      </c>
      <c r="AD1777" s="48" t="str">
        <f>IFERROR(VLOOKUP(AC1777,abbreviation[[description_german]:[abbreviation_budo]],3,FALSE),"")</f>
        <v/>
      </c>
      <c r="AG1777" s="54" t="str">
        <f>IFERROR(VLOOKUP(AF1777,abbreviation[[description_german]:[abbreviation_budo]],3,FALSE),"")</f>
        <v/>
      </c>
      <c r="AJ1777" s="49" t="str">
        <f t="shared" si="245"/>
        <v>_</v>
      </c>
      <c r="AM1777" s="48" t="str">
        <f>IFERROR(VLOOKUP(AL1777,abbreviation[[description_german]:[abbreviation_budo]],3,FALSE),"")</f>
        <v/>
      </c>
      <c r="AP1777" s="54" t="str">
        <f>IFERROR(VLOOKUP(AO1777,abbreviation[[description_german]:[abbreviation_budo]],3,FALSE),"")</f>
        <v/>
      </c>
      <c r="AS1777" s="49" t="str">
        <f t="shared" si="246"/>
        <v>_</v>
      </c>
      <c r="AV1777" s="53" t="str">
        <f>IFERROR(VLOOKUP(AU1777,abbreviation[[description_german]:[abbreviation_budo]],3,FALSE),"")</f>
        <v/>
      </c>
      <c r="AY1777" s="51" t="str">
        <f>IFERROR(VLOOKUP(AX1777,abbreviation[[description_german]:[abbreviation_budo]],3,FALSE),"")</f>
        <v/>
      </c>
      <c r="BB1777" s="51" t="str">
        <f>IFERROR(VLOOKUP(BA1777,abbreviation[[description_german]:[abbreviation_budo]],3,FALSE),"")</f>
        <v/>
      </c>
      <c r="BE1777" s="51" t="str">
        <f>IFERROR(VLOOKUP(BD1777,abbreviation[[description_german]:[abbreviation_budo]],3,FALSE),"")</f>
        <v/>
      </c>
      <c r="BG1777" s="38"/>
      <c r="BH1777" s="49" t="str">
        <f t="shared" si="247"/>
        <v>_</v>
      </c>
      <c r="BK1777" s="53" t="str">
        <f>IFERROR(VLOOKUP(BJ1777,abbreviation[[description_german]:[abbreviation_budo]],3,FALSE),"")</f>
        <v/>
      </c>
      <c r="BN1777" s="51" t="str">
        <f>IFERROR(VLOOKUP(BM1777,abbreviation[[description_german]:[abbreviation_budo]],3,FALSE),"")</f>
        <v/>
      </c>
      <c r="BO1777" s="31"/>
      <c r="BQ1777" s="51" t="str">
        <f>IFERROR(VLOOKUP(BP1777,abbreviation[[description_german]:[abbreviation_budo]],3,FALSE),"")</f>
        <v/>
      </c>
      <c r="BR1777" s="57" t="str">
        <f t="shared" si="248"/>
        <v>_</v>
      </c>
      <c r="BU1777" s="53" t="str">
        <f>IFERROR(VLOOKUP(BT1777,abbreviation[[description_german]:[abbreviation_budo]],3,FALSE),"")</f>
        <v/>
      </c>
      <c r="BV1777" s="60" t="str">
        <f t="shared" si="249"/>
        <v>_</v>
      </c>
      <c r="BY1777" s="48" t="str">
        <f>IFERROR(VLOOKUP(BX1777,category[[category_name_german]:[abbreviation_category_budo]],3,FALSE),"")</f>
        <v/>
      </c>
      <c r="CB1777" s="48" t="str">
        <f>IFERROR(VLOOKUP(CA1777,category[[category_name_german]:[abbreviation_category_budo]],3,FALSE),"")</f>
        <v/>
      </c>
      <c r="CE1777" s="48" t="str">
        <f>IFERROR(VLOOKUP(CD1777,category[[category_name_german]:[abbreviation_category_budo]],3,FALSE),"")</f>
        <v/>
      </c>
      <c r="CH1777" s="48" t="str">
        <f>IFERROR(VLOOKUP(CG1777,category[[category_name_german]:[abbreviation_category_budo]],3,FALSE),"")</f>
        <v/>
      </c>
      <c r="CK1777" s="48" t="str">
        <f>IFERROR(VLOOKUP(CJ1777,category[[category_name_german]:[abbreviation_category_budo]],3,FALSE),"")</f>
        <v/>
      </c>
      <c r="CM1777" s="49" t="str">
        <f t="shared" si="250"/>
        <v/>
      </c>
      <c r="CO1777" s="63" t="str">
        <f t="shared" si="251"/>
        <v/>
      </c>
    </row>
    <row r="1778" spans="4:93" x14ac:dyDescent="0.25">
      <c r="D1778" s="48" t="str">
        <f>IFERROR(VLOOKUP(C1778,category[[category_name_german]:[abbreviation_category_budo]],3,FALSE),"")</f>
        <v/>
      </c>
      <c r="G1778" s="48" t="str">
        <f>IFERROR(VLOOKUP(F1778,category[[category_name_german]:[abbreviation_category_budo]],3,FALSE),"")</f>
        <v/>
      </c>
      <c r="J1778" s="48" t="str">
        <f>IFERROR(VLOOKUP(I1778,category[[category_name_german]:[abbreviation_category_budo]],3,FALSE),"")</f>
        <v/>
      </c>
      <c r="M1778" s="48" t="str">
        <f>IFERROR(VLOOKUP(L1778,category[[category_name_german]:[abbreviation_category_budo]],3,FALSE),"")</f>
        <v/>
      </c>
      <c r="P1778" s="48" t="str">
        <f>IFERROR(VLOOKUP(O1778,category[[category_name_german]:[abbreviation_category_budo]],3,FALSE),"")</f>
        <v/>
      </c>
      <c r="R1778" s="49" t="str">
        <f t="shared" si="243"/>
        <v/>
      </c>
      <c r="U1778" s="48" t="str">
        <f>IFERROR(VLOOKUP(T1778,abbreviation[[description_german]:[abbreviation_budo]],3,FALSE),"")</f>
        <v/>
      </c>
      <c r="X1778" s="51" t="str">
        <f>IFERROR(VLOOKUP(W1778,abbreviation[[description_german]:[abbreviation_budo]],3,FALSE),"")</f>
        <v/>
      </c>
      <c r="Y1778" s="33"/>
      <c r="AA1778" s="49" t="str">
        <f t="shared" si="244"/>
        <v/>
      </c>
      <c r="AD1778" s="48" t="str">
        <f>IFERROR(VLOOKUP(AC1778,abbreviation[[description_german]:[abbreviation_budo]],3,FALSE),"")</f>
        <v/>
      </c>
      <c r="AG1778" s="54" t="str">
        <f>IFERROR(VLOOKUP(AF1778,abbreviation[[description_german]:[abbreviation_budo]],3,FALSE),"")</f>
        <v/>
      </c>
      <c r="AJ1778" s="49" t="str">
        <f t="shared" si="245"/>
        <v>_</v>
      </c>
      <c r="AM1778" s="48" t="str">
        <f>IFERROR(VLOOKUP(AL1778,abbreviation[[description_german]:[abbreviation_budo]],3,FALSE),"")</f>
        <v/>
      </c>
      <c r="AP1778" s="54" t="str">
        <f>IFERROR(VLOOKUP(AO1778,abbreviation[[description_german]:[abbreviation_budo]],3,FALSE),"")</f>
        <v/>
      </c>
      <c r="AS1778" s="49" t="str">
        <f t="shared" si="246"/>
        <v>_</v>
      </c>
      <c r="AV1778" s="53" t="str">
        <f>IFERROR(VLOOKUP(AU1778,abbreviation[[description_german]:[abbreviation_budo]],3,FALSE),"")</f>
        <v/>
      </c>
      <c r="AY1778" s="51" t="str">
        <f>IFERROR(VLOOKUP(AX1778,abbreviation[[description_german]:[abbreviation_budo]],3,FALSE),"")</f>
        <v/>
      </c>
      <c r="BB1778" s="51" t="str">
        <f>IFERROR(VLOOKUP(BA1778,abbreviation[[description_german]:[abbreviation_budo]],3,FALSE),"")</f>
        <v/>
      </c>
      <c r="BE1778" s="51" t="str">
        <f>IFERROR(VLOOKUP(BD1778,abbreviation[[description_german]:[abbreviation_budo]],3,FALSE),"")</f>
        <v/>
      </c>
      <c r="BG1778" s="38"/>
      <c r="BH1778" s="49" t="str">
        <f t="shared" si="247"/>
        <v>_</v>
      </c>
      <c r="BK1778" s="53" t="str">
        <f>IFERROR(VLOOKUP(BJ1778,abbreviation[[description_german]:[abbreviation_budo]],3,FALSE),"")</f>
        <v/>
      </c>
      <c r="BN1778" s="51" t="str">
        <f>IFERROR(VLOOKUP(BM1778,abbreviation[[description_german]:[abbreviation_budo]],3,FALSE),"")</f>
        <v/>
      </c>
      <c r="BO1778" s="31"/>
      <c r="BQ1778" s="51" t="str">
        <f>IFERROR(VLOOKUP(BP1778,abbreviation[[description_german]:[abbreviation_budo]],3,FALSE),"")</f>
        <v/>
      </c>
      <c r="BR1778" s="57" t="str">
        <f t="shared" si="248"/>
        <v>_</v>
      </c>
      <c r="BU1778" s="53" t="str">
        <f>IFERROR(VLOOKUP(BT1778,abbreviation[[description_german]:[abbreviation_budo]],3,FALSE),"")</f>
        <v/>
      </c>
      <c r="BV1778" s="60" t="str">
        <f t="shared" si="249"/>
        <v>_</v>
      </c>
      <c r="BY1778" s="48" t="str">
        <f>IFERROR(VLOOKUP(BX1778,category[[category_name_german]:[abbreviation_category_budo]],3,FALSE),"")</f>
        <v/>
      </c>
      <c r="CB1778" s="48" t="str">
        <f>IFERROR(VLOOKUP(CA1778,category[[category_name_german]:[abbreviation_category_budo]],3,FALSE),"")</f>
        <v/>
      </c>
      <c r="CE1778" s="48" t="str">
        <f>IFERROR(VLOOKUP(CD1778,category[[category_name_german]:[abbreviation_category_budo]],3,FALSE),"")</f>
        <v/>
      </c>
      <c r="CH1778" s="48" t="str">
        <f>IFERROR(VLOOKUP(CG1778,category[[category_name_german]:[abbreviation_category_budo]],3,FALSE),"")</f>
        <v/>
      </c>
      <c r="CK1778" s="48" t="str">
        <f>IFERROR(VLOOKUP(CJ1778,category[[category_name_german]:[abbreviation_category_budo]],3,FALSE),"")</f>
        <v/>
      </c>
      <c r="CM1778" s="49" t="str">
        <f t="shared" si="250"/>
        <v/>
      </c>
      <c r="CO1778" s="63" t="str">
        <f t="shared" si="251"/>
        <v/>
      </c>
    </row>
    <row r="1779" spans="4:93" x14ac:dyDescent="0.25">
      <c r="D1779" s="48" t="str">
        <f>IFERROR(VLOOKUP(C1779,category[[category_name_german]:[abbreviation_category_budo]],3,FALSE),"")</f>
        <v/>
      </c>
      <c r="G1779" s="48" t="str">
        <f>IFERROR(VLOOKUP(F1779,category[[category_name_german]:[abbreviation_category_budo]],3,FALSE),"")</f>
        <v/>
      </c>
      <c r="J1779" s="48" t="str">
        <f>IFERROR(VLOOKUP(I1779,category[[category_name_german]:[abbreviation_category_budo]],3,FALSE),"")</f>
        <v/>
      </c>
      <c r="M1779" s="48" t="str">
        <f>IFERROR(VLOOKUP(L1779,category[[category_name_german]:[abbreviation_category_budo]],3,FALSE),"")</f>
        <v/>
      </c>
      <c r="P1779" s="48" t="str">
        <f>IFERROR(VLOOKUP(O1779,category[[category_name_german]:[abbreviation_category_budo]],3,FALSE),"")</f>
        <v/>
      </c>
      <c r="R1779" s="49" t="str">
        <f t="shared" si="243"/>
        <v/>
      </c>
      <c r="U1779" s="48" t="str">
        <f>IFERROR(VLOOKUP(T1779,abbreviation[[description_german]:[abbreviation_budo]],3,FALSE),"")</f>
        <v/>
      </c>
      <c r="X1779" s="51" t="str">
        <f>IFERROR(VLOOKUP(W1779,abbreviation[[description_german]:[abbreviation_budo]],3,FALSE),"")</f>
        <v/>
      </c>
      <c r="Y1779" s="33"/>
      <c r="AA1779" s="49" t="str">
        <f t="shared" si="244"/>
        <v/>
      </c>
      <c r="AD1779" s="48" t="str">
        <f>IFERROR(VLOOKUP(AC1779,abbreviation[[description_german]:[abbreviation_budo]],3,FALSE),"")</f>
        <v/>
      </c>
      <c r="AG1779" s="54" t="str">
        <f>IFERROR(VLOOKUP(AF1779,abbreviation[[description_german]:[abbreviation_budo]],3,FALSE),"")</f>
        <v/>
      </c>
      <c r="AJ1779" s="49" t="str">
        <f t="shared" si="245"/>
        <v>_</v>
      </c>
      <c r="AM1779" s="48" t="str">
        <f>IFERROR(VLOOKUP(AL1779,abbreviation[[description_german]:[abbreviation_budo]],3,FALSE),"")</f>
        <v/>
      </c>
      <c r="AP1779" s="54" t="str">
        <f>IFERROR(VLOOKUP(AO1779,abbreviation[[description_german]:[abbreviation_budo]],3,FALSE),"")</f>
        <v/>
      </c>
      <c r="AS1779" s="49" t="str">
        <f t="shared" si="246"/>
        <v>_</v>
      </c>
      <c r="AV1779" s="53" t="str">
        <f>IFERROR(VLOOKUP(AU1779,abbreviation[[description_german]:[abbreviation_budo]],3,FALSE),"")</f>
        <v/>
      </c>
      <c r="AY1779" s="51" t="str">
        <f>IFERROR(VLOOKUP(AX1779,abbreviation[[description_german]:[abbreviation_budo]],3,FALSE),"")</f>
        <v/>
      </c>
      <c r="BB1779" s="51" t="str">
        <f>IFERROR(VLOOKUP(BA1779,abbreviation[[description_german]:[abbreviation_budo]],3,FALSE),"")</f>
        <v/>
      </c>
      <c r="BE1779" s="51" t="str">
        <f>IFERROR(VLOOKUP(BD1779,abbreviation[[description_german]:[abbreviation_budo]],3,FALSE),"")</f>
        <v/>
      </c>
      <c r="BG1779" s="38"/>
      <c r="BH1779" s="49" t="str">
        <f t="shared" si="247"/>
        <v>_</v>
      </c>
      <c r="BK1779" s="53" t="str">
        <f>IFERROR(VLOOKUP(BJ1779,abbreviation[[description_german]:[abbreviation_budo]],3,FALSE),"")</f>
        <v/>
      </c>
      <c r="BN1779" s="51" t="str">
        <f>IFERROR(VLOOKUP(BM1779,abbreviation[[description_german]:[abbreviation_budo]],3,FALSE),"")</f>
        <v/>
      </c>
      <c r="BO1779" s="31"/>
      <c r="BQ1779" s="51" t="str">
        <f>IFERROR(VLOOKUP(BP1779,abbreviation[[description_german]:[abbreviation_budo]],3,FALSE),"")</f>
        <v/>
      </c>
      <c r="BR1779" s="57" t="str">
        <f t="shared" si="248"/>
        <v>_</v>
      </c>
      <c r="BU1779" s="53" t="str">
        <f>IFERROR(VLOOKUP(BT1779,abbreviation[[description_german]:[abbreviation_budo]],3,FALSE),"")</f>
        <v/>
      </c>
      <c r="BV1779" s="60" t="str">
        <f t="shared" si="249"/>
        <v>_</v>
      </c>
      <c r="BY1779" s="48" t="str">
        <f>IFERROR(VLOOKUP(BX1779,category[[category_name_german]:[abbreviation_category_budo]],3,FALSE),"")</f>
        <v/>
      </c>
      <c r="CB1779" s="48" t="str">
        <f>IFERROR(VLOOKUP(CA1779,category[[category_name_german]:[abbreviation_category_budo]],3,FALSE),"")</f>
        <v/>
      </c>
      <c r="CE1779" s="48" t="str">
        <f>IFERROR(VLOOKUP(CD1779,category[[category_name_german]:[abbreviation_category_budo]],3,FALSE),"")</f>
        <v/>
      </c>
      <c r="CH1779" s="48" t="str">
        <f>IFERROR(VLOOKUP(CG1779,category[[category_name_german]:[abbreviation_category_budo]],3,FALSE),"")</f>
        <v/>
      </c>
      <c r="CK1779" s="48" t="str">
        <f>IFERROR(VLOOKUP(CJ1779,category[[category_name_german]:[abbreviation_category_budo]],3,FALSE),"")</f>
        <v/>
      </c>
      <c r="CM1779" s="49" t="str">
        <f t="shared" si="250"/>
        <v/>
      </c>
      <c r="CO1779" s="63" t="str">
        <f t="shared" si="251"/>
        <v/>
      </c>
    </row>
    <row r="1780" spans="4:93" x14ac:dyDescent="0.25">
      <c r="D1780" s="48" t="str">
        <f>IFERROR(VLOOKUP(C1780,category[[category_name_german]:[abbreviation_category_budo]],3,FALSE),"")</f>
        <v/>
      </c>
      <c r="G1780" s="48" t="str">
        <f>IFERROR(VLOOKUP(F1780,category[[category_name_german]:[abbreviation_category_budo]],3,FALSE),"")</f>
        <v/>
      </c>
      <c r="J1780" s="48" t="str">
        <f>IFERROR(VLOOKUP(I1780,category[[category_name_german]:[abbreviation_category_budo]],3,FALSE),"")</f>
        <v/>
      </c>
      <c r="M1780" s="48" t="str">
        <f>IFERROR(VLOOKUP(L1780,category[[category_name_german]:[abbreviation_category_budo]],3,FALSE),"")</f>
        <v/>
      </c>
      <c r="P1780" s="48" t="str">
        <f>IFERROR(VLOOKUP(O1780,category[[category_name_german]:[abbreviation_category_budo]],3,FALSE),"")</f>
        <v/>
      </c>
      <c r="R1780" s="49" t="str">
        <f t="shared" si="243"/>
        <v/>
      </c>
      <c r="U1780" s="48" t="str">
        <f>IFERROR(VLOOKUP(T1780,abbreviation[[description_german]:[abbreviation_budo]],3,FALSE),"")</f>
        <v/>
      </c>
      <c r="X1780" s="51" t="str">
        <f>IFERROR(VLOOKUP(W1780,abbreviation[[description_german]:[abbreviation_budo]],3,FALSE),"")</f>
        <v/>
      </c>
      <c r="Y1780" s="33"/>
      <c r="AA1780" s="49" t="str">
        <f t="shared" si="244"/>
        <v/>
      </c>
      <c r="AD1780" s="48" t="str">
        <f>IFERROR(VLOOKUP(AC1780,abbreviation[[description_german]:[abbreviation_budo]],3,FALSE),"")</f>
        <v/>
      </c>
      <c r="AG1780" s="54" t="str">
        <f>IFERROR(VLOOKUP(AF1780,abbreviation[[description_german]:[abbreviation_budo]],3,FALSE),"")</f>
        <v/>
      </c>
      <c r="AJ1780" s="49" t="str">
        <f t="shared" si="245"/>
        <v>_</v>
      </c>
      <c r="AM1780" s="48" t="str">
        <f>IFERROR(VLOOKUP(AL1780,abbreviation[[description_german]:[abbreviation_budo]],3,FALSE),"")</f>
        <v/>
      </c>
      <c r="AP1780" s="54" t="str">
        <f>IFERROR(VLOOKUP(AO1780,abbreviation[[description_german]:[abbreviation_budo]],3,FALSE),"")</f>
        <v/>
      </c>
      <c r="AS1780" s="49" t="str">
        <f t="shared" si="246"/>
        <v>_</v>
      </c>
      <c r="AV1780" s="53" t="str">
        <f>IFERROR(VLOOKUP(AU1780,abbreviation[[description_german]:[abbreviation_budo]],3,FALSE),"")</f>
        <v/>
      </c>
      <c r="AY1780" s="51" t="str">
        <f>IFERROR(VLOOKUP(AX1780,abbreviation[[description_german]:[abbreviation_budo]],3,FALSE),"")</f>
        <v/>
      </c>
      <c r="BB1780" s="51" t="str">
        <f>IFERROR(VLOOKUP(BA1780,abbreviation[[description_german]:[abbreviation_budo]],3,FALSE),"")</f>
        <v/>
      </c>
      <c r="BE1780" s="51" t="str">
        <f>IFERROR(VLOOKUP(BD1780,abbreviation[[description_german]:[abbreviation_budo]],3,FALSE),"")</f>
        <v/>
      </c>
      <c r="BG1780" s="38"/>
      <c r="BH1780" s="49" t="str">
        <f t="shared" si="247"/>
        <v>_</v>
      </c>
      <c r="BK1780" s="53" t="str">
        <f>IFERROR(VLOOKUP(BJ1780,abbreviation[[description_german]:[abbreviation_budo]],3,FALSE),"")</f>
        <v/>
      </c>
      <c r="BN1780" s="51" t="str">
        <f>IFERROR(VLOOKUP(BM1780,abbreviation[[description_german]:[abbreviation_budo]],3,FALSE),"")</f>
        <v/>
      </c>
      <c r="BO1780" s="31"/>
      <c r="BQ1780" s="51" t="str">
        <f>IFERROR(VLOOKUP(BP1780,abbreviation[[description_german]:[abbreviation_budo]],3,FALSE),"")</f>
        <v/>
      </c>
      <c r="BR1780" s="57" t="str">
        <f t="shared" si="248"/>
        <v>_</v>
      </c>
      <c r="BU1780" s="53" t="str">
        <f>IFERROR(VLOOKUP(BT1780,abbreviation[[description_german]:[abbreviation_budo]],3,FALSE),"")</f>
        <v/>
      </c>
      <c r="BV1780" s="60" t="str">
        <f t="shared" si="249"/>
        <v>_</v>
      </c>
      <c r="BY1780" s="48" t="str">
        <f>IFERROR(VLOOKUP(BX1780,category[[category_name_german]:[abbreviation_category_budo]],3,FALSE),"")</f>
        <v/>
      </c>
      <c r="CB1780" s="48" t="str">
        <f>IFERROR(VLOOKUP(CA1780,category[[category_name_german]:[abbreviation_category_budo]],3,FALSE),"")</f>
        <v/>
      </c>
      <c r="CE1780" s="48" t="str">
        <f>IFERROR(VLOOKUP(CD1780,category[[category_name_german]:[abbreviation_category_budo]],3,FALSE),"")</f>
        <v/>
      </c>
      <c r="CH1780" s="48" t="str">
        <f>IFERROR(VLOOKUP(CG1780,category[[category_name_german]:[abbreviation_category_budo]],3,FALSE),"")</f>
        <v/>
      </c>
      <c r="CK1780" s="48" t="str">
        <f>IFERROR(VLOOKUP(CJ1780,category[[category_name_german]:[abbreviation_category_budo]],3,FALSE),"")</f>
        <v/>
      </c>
      <c r="CM1780" s="49" t="str">
        <f t="shared" si="250"/>
        <v/>
      </c>
      <c r="CO1780" s="63" t="str">
        <f t="shared" si="251"/>
        <v/>
      </c>
    </row>
    <row r="1781" spans="4:93" x14ac:dyDescent="0.25">
      <c r="D1781" s="48" t="str">
        <f>IFERROR(VLOOKUP(C1781,category[[category_name_german]:[abbreviation_category_budo]],3,FALSE),"")</f>
        <v/>
      </c>
      <c r="G1781" s="48" t="str">
        <f>IFERROR(VLOOKUP(F1781,category[[category_name_german]:[abbreviation_category_budo]],3,FALSE),"")</f>
        <v/>
      </c>
      <c r="J1781" s="48" t="str">
        <f>IFERROR(VLOOKUP(I1781,category[[category_name_german]:[abbreviation_category_budo]],3,FALSE),"")</f>
        <v/>
      </c>
      <c r="M1781" s="48" t="str">
        <f>IFERROR(VLOOKUP(L1781,category[[category_name_german]:[abbreviation_category_budo]],3,FALSE),"")</f>
        <v/>
      </c>
      <c r="P1781" s="48" t="str">
        <f>IFERROR(VLOOKUP(O1781,category[[category_name_german]:[abbreviation_category_budo]],3,FALSE),"")</f>
        <v/>
      </c>
      <c r="R1781" s="49" t="str">
        <f t="shared" si="243"/>
        <v/>
      </c>
      <c r="U1781" s="48" t="str">
        <f>IFERROR(VLOOKUP(T1781,abbreviation[[description_german]:[abbreviation_budo]],3,FALSE),"")</f>
        <v/>
      </c>
      <c r="X1781" s="51" t="str">
        <f>IFERROR(VLOOKUP(W1781,abbreviation[[description_german]:[abbreviation_budo]],3,FALSE),"")</f>
        <v/>
      </c>
      <c r="Y1781" s="33"/>
      <c r="AA1781" s="49" t="str">
        <f t="shared" si="244"/>
        <v/>
      </c>
      <c r="AD1781" s="48" t="str">
        <f>IFERROR(VLOOKUP(AC1781,abbreviation[[description_german]:[abbreviation_budo]],3,FALSE),"")</f>
        <v/>
      </c>
      <c r="AG1781" s="54" t="str">
        <f>IFERROR(VLOOKUP(AF1781,abbreviation[[description_german]:[abbreviation_budo]],3,FALSE),"")</f>
        <v/>
      </c>
      <c r="AJ1781" s="49" t="str">
        <f t="shared" si="245"/>
        <v>_</v>
      </c>
      <c r="AM1781" s="48" t="str">
        <f>IFERROR(VLOOKUP(AL1781,abbreviation[[description_german]:[abbreviation_budo]],3,FALSE),"")</f>
        <v/>
      </c>
      <c r="AP1781" s="54" t="str">
        <f>IFERROR(VLOOKUP(AO1781,abbreviation[[description_german]:[abbreviation_budo]],3,FALSE),"")</f>
        <v/>
      </c>
      <c r="AS1781" s="49" t="str">
        <f t="shared" si="246"/>
        <v>_</v>
      </c>
      <c r="AV1781" s="53" t="str">
        <f>IFERROR(VLOOKUP(AU1781,abbreviation[[description_german]:[abbreviation_budo]],3,FALSE),"")</f>
        <v/>
      </c>
      <c r="AY1781" s="51" t="str">
        <f>IFERROR(VLOOKUP(AX1781,abbreviation[[description_german]:[abbreviation_budo]],3,FALSE),"")</f>
        <v/>
      </c>
      <c r="BB1781" s="51" t="str">
        <f>IFERROR(VLOOKUP(BA1781,abbreviation[[description_german]:[abbreviation_budo]],3,FALSE),"")</f>
        <v/>
      </c>
      <c r="BE1781" s="51" t="str">
        <f>IFERROR(VLOOKUP(BD1781,abbreviation[[description_german]:[abbreviation_budo]],3,FALSE),"")</f>
        <v/>
      </c>
      <c r="BG1781" s="38"/>
      <c r="BH1781" s="49" t="str">
        <f t="shared" si="247"/>
        <v>_</v>
      </c>
      <c r="BK1781" s="53" t="str">
        <f>IFERROR(VLOOKUP(BJ1781,abbreviation[[description_german]:[abbreviation_budo]],3,FALSE),"")</f>
        <v/>
      </c>
      <c r="BN1781" s="51" t="str">
        <f>IFERROR(VLOOKUP(BM1781,abbreviation[[description_german]:[abbreviation_budo]],3,FALSE),"")</f>
        <v/>
      </c>
      <c r="BO1781" s="31"/>
      <c r="BQ1781" s="51" t="str">
        <f>IFERROR(VLOOKUP(BP1781,abbreviation[[description_german]:[abbreviation_budo]],3,FALSE),"")</f>
        <v/>
      </c>
      <c r="BR1781" s="57" t="str">
        <f t="shared" si="248"/>
        <v>_</v>
      </c>
      <c r="BU1781" s="53" t="str">
        <f>IFERROR(VLOOKUP(BT1781,abbreviation[[description_german]:[abbreviation_budo]],3,FALSE),"")</f>
        <v/>
      </c>
      <c r="BV1781" s="60" t="str">
        <f t="shared" si="249"/>
        <v>_</v>
      </c>
      <c r="BY1781" s="48" t="str">
        <f>IFERROR(VLOOKUP(BX1781,category[[category_name_german]:[abbreviation_category_budo]],3,FALSE),"")</f>
        <v/>
      </c>
      <c r="CB1781" s="48" t="str">
        <f>IFERROR(VLOOKUP(CA1781,category[[category_name_german]:[abbreviation_category_budo]],3,FALSE),"")</f>
        <v/>
      </c>
      <c r="CE1781" s="48" t="str">
        <f>IFERROR(VLOOKUP(CD1781,category[[category_name_german]:[abbreviation_category_budo]],3,FALSE),"")</f>
        <v/>
      </c>
      <c r="CH1781" s="48" t="str">
        <f>IFERROR(VLOOKUP(CG1781,category[[category_name_german]:[abbreviation_category_budo]],3,FALSE),"")</f>
        <v/>
      </c>
      <c r="CK1781" s="48" t="str">
        <f>IFERROR(VLOOKUP(CJ1781,category[[category_name_german]:[abbreviation_category_budo]],3,FALSE),"")</f>
        <v/>
      </c>
      <c r="CM1781" s="49" t="str">
        <f t="shared" si="250"/>
        <v/>
      </c>
      <c r="CO1781" s="63" t="str">
        <f t="shared" si="251"/>
        <v/>
      </c>
    </row>
    <row r="1782" spans="4:93" x14ac:dyDescent="0.25">
      <c r="D1782" s="48" t="str">
        <f>IFERROR(VLOOKUP(C1782,category[[category_name_german]:[abbreviation_category_budo]],3,FALSE),"")</f>
        <v/>
      </c>
      <c r="G1782" s="48" t="str">
        <f>IFERROR(VLOOKUP(F1782,category[[category_name_german]:[abbreviation_category_budo]],3,FALSE),"")</f>
        <v/>
      </c>
      <c r="J1782" s="48" t="str">
        <f>IFERROR(VLOOKUP(I1782,category[[category_name_german]:[abbreviation_category_budo]],3,FALSE),"")</f>
        <v/>
      </c>
      <c r="M1782" s="48" t="str">
        <f>IFERROR(VLOOKUP(L1782,category[[category_name_german]:[abbreviation_category_budo]],3,FALSE),"")</f>
        <v/>
      </c>
      <c r="P1782" s="48" t="str">
        <f>IFERROR(VLOOKUP(O1782,category[[category_name_german]:[abbreviation_category_budo]],3,FALSE),"")</f>
        <v/>
      </c>
      <c r="R1782" s="49" t="str">
        <f t="shared" si="243"/>
        <v/>
      </c>
      <c r="U1782" s="48" t="str">
        <f>IFERROR(VLOOKUP(T1782,abbreviation[[description_german]:[abbreviation_budo]],3,FALSE),"")</f>
        <v/>
      </c>
      <c r="X1782" s="51" t="str">
        <f>IFERROR(VLOOKUP(W1782,abbreviation[[description_german]:[abbreviation_budo]],3,FALSE),"")</f>
        <v/>
      </c>
      <c r="Y1782" s="33"/>
      <c r="AA1782" s="49" t="str">
        <f t="shared" si="244"/>
        <v/>
      </c>
      <c r="AD1782" s="48" t="str">
        <f>IFERROR(VLOOKUP(AC1782,abbreviation[[description_german]:[abbreviation_budo]],3,FALSE),"")</f>
        <v/>
      </c>
      <c r="AG1782" s="54" t="str">
        <f>IFERROR(VLOOKUP(AF1782,abbreviation[[description_german]:[abbreviation_budo]],3,FALSE),"")</f>
        <v/>
      </c>
      <c r="AJ1782" s="49" t="str">
        <f t="shared" si="245"/>
        <v>_</v>
      </c>
      <c r="AM1782" s="48" t="str">
        <f>IFERROR(VLOOKUP(AL1782,abbreviation[[description_german]:[abbreviation_budo]],3,FALSE),"")</f>
        <v/>
      </c>
      <c r="AP1782" s="54" t="str">
        <f>IFERROR(VLOOKUP(AO1782,abbreviation[[description_german]:[abbreviation_budo]],3,FALSE),"")</f>
        <v/>
      </c>
      <c r="AS1782" s="49" t="str">
        <f t="shared" si="246"/>
        <v>_</v>
      </c>
      <c r="AV1782" s="53" t="str">
        <f>IFERROR(VLOOKUP(AU1782,abbreviation[[description_german]:[abbreviation_budo]],3,FALSE),"")</f>
        <v/>
      </c>
      <c r="AY1782" s="51" t="str">
        <f>IFERROR(VLOOKUP(AX1782,abbreviation[[description_german]:[abbreviation_budo]],3,FALSE),"")</f>
        <v/>
      </c>
      <c r="BB1782" s="51" t="str">
        <f>IFERROR(VLOOKUP(BA1782,abbreviation[[description_german]:[abbreviation_budo]],3,FALSE),"")</f>
        <v/>
      </c>
      <c r="BE1782" s="51" t="str">
        <f>IFERROR(VLOOKUP(BD1782,abbreviation[[description_german]:[abbreviation_budo]],3,FALSE),"")</f>
        <v/>
      </c>
      <c r="BG1782" s="38"/>
      <c r="BH1782" s="49" t="str">
        <f t="shared" si="247"/>
        <v>_</v>
      </c>
      <c r="BK1782" s="53" t="str">
        <f>IFERROR(VLOOKUP(BJ1782,abbreviation[[description_german]:[abbreviation_budo]],3,FALSE),"")</f>
        <v/>
      </c>
      <c r="BN1782" s="51" t="str">
        <f>IFERROR(VLOOKUP(BM1782,abbreviation[[description_german]:[abbreviation_budo]],3,FALSE),"")</f>
        <v/>
      </c>
      <c r="BO1782" s="31"/>
      <c r="BQ1782" s="51" t="str">
        <f>IFERROR(VLOOKUP(BP1782,abbreviation[[description_german]:[abbreviation_budo]],3,FALSE),"")</f>
        <v/>
      </c>
      <c r="BR1782" s="57" t="str">
        <f t="shared" si="248"/>
        <v>_</v>
      </c>
      <c r="BU1782" s="53" t="str">
        <f>IFERROR(VLOOKUP(BT1782,abbreviation[[description_german]:[abbreviation_budo]],3,FALSE),"")</f>
        <v/>
      </c>
      <c r="BV1782" s="60" t="str">
        <f t="shared" si="249"/>
        <v>_</v>
      </c>
      <c r="BY1782" s="48" t="str">
        <f>IFERROR(VLOOKUP(BX1782,category[[category_name_german]:[abbreviation_category_budo]],3,FALSE),"")</f>
        <v/>
      </c>
      <c r="CB1782" s="48" t="str">
        <f>IFERROR(VLOOKUP(CA1782,category[[category_name_german]:[abbreviation_category_budo]],3,FALSE),"")</f>
        <v/>
      </c>
      <c r="CE1782" s="48" t="str">
        <f>IFERROR(VLOOKUP(CD1782,category[[category_name_german]:[abbreviation_category_budo]],3,FALSE),"")</f>
        <v/>
      </c>
      <c r="CH1782" s="48" t="str">
        <f>IFERROR(VLOOKUP(CG1782,category[[category_name_german]:[abbreviation_category_budo]],3,FALSE),"")</f>
        <v/>
      </c>
      <c r="CK1782" s="48" t="str">
        <f>IFERROR(VLOOKUP(CJ1782,category[[category_name_german]:[abbreviation_category_budo]],3,FALSE),"")</f>
        <v/>
      </c>
      <c r="CM1782" s="49" t="str">
        <f t="shared" si="250"/>
        <v/>
      </c>
      <c r="CO1782" s="63" t="str">
        <f t="shared" si="251"/>
        <v/>
      </c>
    </row>
    <row r="1783" spans="4:93" x14ac:dyDescent="0.25">
      <c r="D1783" s="48" t="str">
        <f>IFERROR(VLOOKUP(C1783,category[[category_name_german]:[abbreviation_category_budo]],3,FALSE),"")</f>
        <v/>
      </c>
      <c r="G1783" s="48" t="str">
        <f>IFERROR(VLOOKUP(F1783,category[[category_name_german]:[abbreviation_category_budo]],3,FALSE),"")</f>
        <v/>
      </c>
      <c r="J1783" s="48" t="str">
        <f>IFERROR(VLOOKUP(I1783,category[[category_name_german]:[abbreviation_category_budo]],3,FALSE),"")</f>
        <v/>
      </c>
      <c r="M1783" s="48" t="str">
        <f>IFERROR(VLOOKUP(L1783,category[[category_name_german]:[abbreviation_category_budo]],3,FALSE),"")</f>
        <v/>
      </c>
      <c r="P1783" s="48" t="str">
        <f>IFERROR(VLOOKUP(O1783,category[[category_name_german]:[abbreviation_category_budo]],3,FALSE),"")</f>
        <v/>
      </c>
      <c r="R1783" s="49" t="str">
        <f t="shared" si="243"/>
        <v/>
      </c>
      <c r="U1783" s="48" t="str">
        <f>IFERROR(VLOOKUP(T1783,abbreviation[[description_german]:[abbreviation_budo]],3,FALSE),"")</f>
        <v/>
      </c>
      <c r="X1783" s="51" t="str">
        <f>IFERROR(VLOOKUP(W1783,abbreviation[[description_german]:[abbreviation_budo]],3,FALSE),"")</f>
        <v/>
      </c>
      <c r="Y1783" s="33"/>
      <c r="AA1783" s="49" t="str">
        <f t="shared" si="244"/>
        <v/>
      </c>
      <c r="AD1783" s="48" t="str">
        <f>IFERROR(VLOOKUP(AC1783,abbreviation[[description_german]:[abbreviation_budo]],3,FALSE),"")</f>
        <v/>
      </c>
      <c r="AG1783" s="54" t="str">
        <f>IFERROR(VLOOKUP(AF1783,abbreviation[[description_german]:[abbreviation_budo]],3,FALSE),"")</f>
        <v/>
      </c>
      <c r="AJ1783" s="49" t="str">
        <f t="shared" si="245"/>
        <v>_</v>
      </c>
      <c r="AM1783" s="48" t="str">
        <f>IFERROR(VLOOKUP(AL1783,abbreviation[[description_german]:[abbreviation_budo]],3,FALSE),"")</f>
        <v/>
      </c>
      <c r="AP1783" s="54" t="str">
        <f>IFERROR(VLOOKUP(AO1783,abbreviation[[description_german]:[abbreviation_budo]],3,FALSE),"")</f>
        <v/>
      </c>
      <c r="AS1783" s="49" t="str">
        <f t="shared" si="246"/>
        <v>_</v>
      </c>
      <c r="AV1783" s="53" t="str">
        <f>IFERROR(VLOOKUP(AU1783,abbreviation[[description_german]:[abbreviation_budo]],3,FALSE),"")</f>
        <v/>
      </c>
      <c r="AY1783" s="51" t="str">
        <f>IFERROR(VLOOKUP(AX1783,abbreviation[[description_german]:[abbreviation_budo]],3,FALSE),"")</f>
        <v/>
      </c>
      <c r="BB1783" s="51" t="str">
        <f>IFERROR(VLOOKUP(BA1783,abbreviation[[description_german]:[abbreviation_budo]],3,FALSE),"")</f>
        <v/>
      </c>
      <c r="BE1783" s="51" t="str">
        <f>IFERROR(VLOOKUP(BD1783,abbreviation[[description_german]:[abbreviation_budo]],3,FALSE),"")</f>
        <v/>
      </c>
      <c r="BG1783" s="38"/>
      <c r="BH1783" s="49" t="str">
        <f t="shared" si="247"/>
        <v>_</v>
      </c>
      <c r="BK1783" s="53" t="str">
        <f>IFERROR(VLOOKUP(BJ1783,abbreviation[[description_german]:[abbreviation_budo]],3,FALSE),"")</f>
        <v/>
      </c>
      <c r="BN1783" s="51" t="str">
        <f>IFERROR(VLOOKUP(BM1783,abbreviation[[description_german]:[abbreviation_budo]],3,FALSE),"")</f>
        <v/>
      </c>
      <c r="BO1783" s="31"/>
      <c r="BQ1783" s="51" t="str">
        <f>IFERROR(VLOOKUP(BP1783,abbreviation[[description_german]:[abbreviation_budo]],3,FALSE),"")</f>
        <v/>
      </c>
      <c r="BR1783" s="57" t="str">
        <f t="shared" si="248"/>
        <v>_</v>
      </c>
      <c r="BU1783" s="53" t="str">
        <f>IFERROR(VLOOKUP(BT1783,abbreviation[[description_german]:[abbreviation_budo]],3,FALSE),"")</f>
        <v/>
      </c>
      <c r="BV1783" s="60" t="str">
        <f t="shared" si="249"/>
        <v>_</v>
      </c>
      <c r="BY1783" s="48" t="str">
        <f>IFERROR(VLOOKUP(BX1783,category[[category_name_german]:[abbreviation_category_budo]],3,FALSE),"")</f>
        <v/>
      </c>
      <c r="CB1783" s="48" t="str">
        <f>IFERROR(VLOOKUP(CA1783,category[[category_name_german]:[abbreviation_category_budo]],3,FALSE),"")</f>
        <v/>
      </c>
      <c r="CE1783" s="48" t="str">
        <f>IFERROR(VLOOKUP(CD1783,category[[category_name_german]:[abbreviation_category_budo]],3,FALSE),"")</f>
        <v/>
      </c>
      <c r="CH1783" s="48" t="str">
        <f>IFERROR(VLOOKUP(CG1783,category[[category_name_german]:[abbreviation_category_budo]],3,FALSE),"")</f>
        <v/>
      </c>
      <c r="CK1783" s="48" t="str">
        <f>IFERROR(VLOOKUP(CJ1783,category[[category_name_german]:[abbreviation_category_budo]],3,FALSE),"")</f>
        <v/>
      </c>
      <c r="CM1783" s="49" t="str">
        <f t="shared" si="250"/>
        <v/>
      </c>
      <c r="CO1783" s="63" t="str">
        <f t="shared" si="251"/>
        <v/>
      </c>
    </row>
    <row r="1784" spans="4:93" x14ac:dyDescent="0.25">
      <c r="D1784" s="48" t="str">
        <f>IFERROR(VLOOKUP(C1784,category[[category_name_german]:[abbreviation_category_budo]],3,FALSE),"")</f>
        <v/>
      </c>
      <c r="G1784" s="48" t="str">
        <f>IFERROR(VLOOKUP(F1784,category[[category_name_german]:[abbreviation_category_budo]],3,FALSE),"")</f>
        <v/>
      </c>
      <c r="J1784" s="48" t="str">
        <f>IFERROR(VLOOKUP(I1784,category[[category_name_german]:[abbreviation_category_budo]],3,FALSE),"")</f>
        <v/>
      </c>
      <c r="M1784" s="48" t="str">
        <f>IFERROR(VLOOKUP(L1784,category[[category_name_german]:[abbreviation_category_budo]],3,FALSE),"")</f>
        <v/>
      </c>
      <c r="P1784" s="48" t="str">
        <f>IFERROR(VLOOKUP(O1784,category[[category_name_german]:[abbreviation_category_budo]],3,FALSE),"")</f>
        <v/>
      </c>
      <c r="R1784" s="49" t="str">
        <f t="shared" si="243"/>
        <v/>
      </c>
      <c r="U1784" s="48" t="str">
        <f>IFERROR(VLOOKUP(T1784,abbreviation[[description_german]:[abbreviation_budo]],3,FALSE),"")</f>
        <v/>
      </c>
      <c r="X1784" s="51" t="str">
        <f>IFERROR(VLOOKUP(W1784,abbreviation[[description_german]:[abbreviation_budo]],3,FALSE),"")</f>
        <v/>
      </c>
      <c r="Y1784" s="33"/>
      <c r="AA1784" s="49" t="str">
        <f t="shared" si="244"/>
        <v/>
      </c>
      <c r="AD1784" s="48" t="str">
        <f>IFERROR(VLOOKUP(AC1784,abbreviation[[description_german]:[abbreviation_budo]],3,FALSE),"")</f>
        <v/>
      </c>
      <c r="AG1784" s="54" t="str">
        <f>IFERROR(VLOOKUP(AF1784,abbreviation[[description_german]:[abbreviation_budo]],3,FALSE),"")</f>
        <v/>
      </c>
      <c r="AJ1784" s="49" t="str">
        <f t="shared" si="245"/>
        <v>_</v>
      </c>
      <c r="AM1784" s="48" t="str">
        <f>IFERROR(VLOOKUP(AL1784,abbreviation[[description_german]:[abbreviation_budo]],3,FALSE),"")</f>
        <v/>
      </c>
      <c r="AP1784" s="54" t="str">
        <f>IFERROR(VLOOKUP(AO1784,abbreviation[[description_german]:[abbreviation_budo]],3,FALSE),"")</f>
        <v/>
      </c>
      <c r="AS1784" s="49" t="str">
        <f t="shared" si="246"/>
        <v>_</v>
      </c>
      <c r="AV1784" s="53" t="str">
        <f>IFERROR(VLOOKUP(AU1784,abbreviation[[description_german]:[abbreviation_budo]],3,FALSE),"")</f>
        <v/>
      </c>
      <c r="AY1784" s="51" t="str">
        <f>IFERROR(VLOOKUP(AX1784,abbreviation[[description_german]:[abbreviation_budo]],3,FALSE),"")</f>
        <v/>
      </c>
      <c r="BB1784" s="51" t="str">
        <f>IFERROR(VLOOKUP(BA1784,abbreviation[[description_german]:[abbreviation_budo]],3,FALSE),"")</f>
        <v/>
      </c>
      <c r="BE1784" s="51" t="str">
        <f>IFERROR(VLOOKUP(BD1784,abbreviation[[description_german]:[abbreviation_budo]],3,FALSE),"")</f>
        <v/>
      </c>
      <c r="BG1784" s="38"/>
      <c r="BH1784" s="49" t="str">
        <f t="shared" si="247"/>
        <v>_</v>
      </c>
      <c r="BK1784" s="53" t="str">
        <f>IFERROR(VLOOKUP(BJ1784,abbreviation[[description_german]:[abbreviation_budo]],3,FALSE),"")</f>
        <v/>
      </c>
      <c r="BN1784" s="51" t="str">
        <f>IFERROR(VLOOKUP(BM1784,abbreviation[[description_german]:[abbreviation_budo]],3,FALSE),"")</f>
        <v/>
      </c>
      <c r="BO1784" s="31"/>
      <c r="BQ1784" s="51" t="str">
        <f>IFERROR(VLOOKUP(BP1784,abbreviation[[description_german]:[abbreviation_budo]],3,FALSE),"")</f>
        <v/>
      </c>
      <c r="BR1784" s="57" t="str">
        <f t="shared" si="248"/>
        <v>_</v>
      </c>
      <c r="BU1784" s="53" t="str">
        <f>IFERROR(VLOOKUP(BT1784,abbreviation[[description_german]:[abbreviation_budo]],3,FALSE),"")</f>
        <v/>
      </c>
      <c r="BV1784" s="60" t="str">
        <f t="shared" si="249"/>
        <v>_</v>
      </c>
      <c r="BY1784" s="48" t="str">
        <f>IFERROR(VLOOKUP(BX1784,category[[category_name_german]:[abbreviation_category_budo]],3,FALSE),"")</f>
        <v/>
      </c>
      <c r="CB1784" s="48" t="str">
        <f>IFERROR(VLOOKUP(CA1784,category[[category_name_german]:[abbreviation_category_budo]],3,FALSE),"")</f>
        <v/>
      </c>
      <c r="CE1784" s="48" t="str">
        <f>IFERROR(VLOOKUP(CD1784,category[[category_name_german]:[abbreviation_category_budo]],3,FALSE),"")</f>
        <v/>
      </c>
      <c r="CH1784" s="48" t="str">
        <f>IFERROR(VLOOKUP(CG1784,category[[category_name_german]:[abbreviation_category_budo]],3,FALSE),"")</f>
        <v/>
      </c>
      <c r="CK1784" s="48" t="str">
        <f>IFERROR(VLOOKUP(CJ1784,category[[category_name_german]:[abbreviation_category_budo]],3,FALSE),"")</f>
        <v/>
      </c>
      <c r="CM1784" s="49" t="str">
        <f t="shared" si="250"/>
        <v/>
      </c>
      <c r="CO1784" s="63" t="str">
        <f t="shared" si="251"/>
        <v/>
      </c>
    </row>
    <row r="1785" spans="4:93" x14ac:dyDescent="0.25">
      <c r="D1785" s="48" t="str">
        <f>IFERROR(VLOOKUP(C1785,category[[category_name_german]:[abbreviation_category_budo]],3,FALSE),"")</f>
        <v/>
      </c>
      <c r="G1785" s="48" t="str">
        <f>IFERROR(VLOOKUP(F1785,category[[category_name_german]:[abbreviation_category_budo]],3,FALSE),"")</f>
        <v/>
      </c>
      <c r="J1785" s="48" t="str">
        <f>IFERROR(VLOOKUP(I1785,category[[category_name_german]:[abbreviation_category_budo]],3,FALSE),"")</f>
        <v/>
      </c>
      <c r="M1785" s="48" t="str">
        <f>IFERROR(VLOOKUP(L1785,category[[category_name_german]:[abbreviation_category_budo]],3,FALSE),"")</f>
        <v/>
      </c>
      <c r="P1785" s="48" t="str">
        <f>IFERROR(VLOOKUP(O1785,category[[category_name_german]:[abbreviation_category_budo]],3,FALSE),"")</f>
        <v/>
      </c>
      <c r="R1785" s="49" t="str">
        <f t="shared" si="243"/>
        <v/>
      </c>
      <c r="U1785" s="48" t="str">
        <f>IFERROR(VLOOKUP(T1785,abbreviation[[description_german]:[abbreviation_budo]],3,FALSE),"")</f>
        <v/>
      </c>
      <c r="X1785" s="51" t="str">
        <f>IFERROR(VLOOKUP(W1785,abbreviation[[description_german]:[abbreviation_budo]],3,FALSE),"")</f>
        <v/>
      </c>
      <c r="Y1785" s="33"/>
      <c r="AA1785" s="49" t="str">
        <f t="shared" si="244"/>
        <v/>
      </c>
      <c r="AD1785" s="48" t="str">
        <f>IFERROR(VLOOKUP(AC1785,abbreviation[[description_german]:[abbreviation_budo]],3,FALSE),"")</f>
        <v/>
      </c>
      <c r="AG1785" s="54" t="str">
        <f>IFERROR(VLOOKUP(AF1785,abbreviation[[description_german]:[abbreviation_budo]],3,FALSE),"")</f>
        <v/>
      </c>
      <c r="AJ1785" s="49" t="str">
        <f t="shared" si="245"/>
        <v>_</v>
      </c>
      <c r="AM1785" s="48" t="str">
        <f>IFERROR(VLOOKUP(AL1785,abbreviation[[description_german]:[abbreviation_budo]],3,FALSE),"")</f>
        <v/>
      </c>
      <c r="AP1785" s="54" t="str">
        <f>IFERROR(VLOOKUP(AO1785,abbreviation[[description_german]:[abbreviation_budo]],3,FALSE),"")</f>
        <v/>
      </c>
      <c r="AS1785" s="49" t="str">
        <f t="shared" si="246"/>
        <v>_</v>
      </c>
      <c r="AV1785" s="53" t="str">
        <f>IFERROR(VLOOKUP(AU1785,abbreviation[[description_german]:[abbreviation_budo]],3,FALSE),"")</f>
        <v/>
      </c>
      <c r="AY1785" s="51" t="str">
        <f>IFERROR(VLOOKUP(AX1785,abbreviation[[description_german]:[abbreviation_budo]],3,FALSE),"")</f>
        <v/>
      </c>
      <c r="BB1785" s="51" t="str">
        <f>IFERROR(VLOOKUP(BA1785,abbreviation[[description_german]:[abbreviation_budo]],3,FALSE),"")</f>
        <v/>
      </c>
      <c r="BE1785" s="51" t="str">
        <f>IFERROR(VLOOKUP(BD1785,abbreviation[[description_german]:[abbreviation_budo]],3,FALSE),"")</f>
        <v/>
      </c>
      <c r="BG1785" s="38"/>
      <c r="BH1785" s="49" t="str">
        <f t="shared" si="247"/>
        <v>_</v>
      </c>
      <c r="BK1785" s="53" t="str">
        <f>IFERROR(VLOOKUP(BJ1785,abbreviation[[description_german]:[abbreviation_budo]],3,FALSE),"")</f>
        <v/>
      </c>
      <c r="BN1785" s="51" t="str">
        <f>IFERROR(VLOOKUP(BM1785,abbreviation[[description_german]:[abbreviation_budo]],3,FALSE),"")</f>
        <v/>
      </c>
      <c r="BO1785" s="31"/>
      <c r="BQ1785" s="51" t="str">
        <f>IFERROR(VLOOKUP(BP1785,abbreviation[[description_german]:[abbreviation_budo]],3,FALSE),"")</f>
        <v/>
      </c>
      <c r="BR1785" s="57" t="str">
        <f t="shared" si="248"/>
        <v>_</v>
      </c>
      <c r="BU1785" s="53" t="str">
        <f>IFERROR(VLOOKUP(BT1785,abbreviation[[description_german]:[abbreviation_budo]],3,FALSE),"")</f>
        <v/>
      </c>
      <c r="BV1785" s="60" t="str">
        <f t="shared" si="249"/>
        <v>_</v>
      </c>
      <c r="BY1785" s="48" t="str">
        <f>IFERROR(VLOOKUP(BX1785,category[[category_name_german]:[abbreviation_category_budo]],3,FALSE),"")</f>
        <v/>
      </c>
      <c r="CB1785" s="48" t="str">
        <f>IFERROR(VLOOKUP(CA1785,category[[category_name_german]:[abbreviation_category_budo]],3,FALSE),"")</f>
        <v/>
      </c>
      <c r="CE1785" s="48" t="str">
        <f>IFERROR(VLOOKUP(CD1785,category[[category_name_german]:[abbreviation_category_budo]],3,FALSE),"")</f>
        <v/>
      </c>
      <c r="CH1785" s="48" t="str">
        <f>IFERROR(VLOOKUP(CG1785,category[[category_name_german]:[abbreviation_category_budo]],3,FALSE),"")</f>
        <v/>
      </c>
      <c r="CK1785" s="48" t="str">
        <f>IFERROR(VLOOKUP(CJ1785,category[[category_name_german]:[abbreviation_category_budo]],3,FALSE),"")</f>
        <v/>
      </c>
      <c r="CM1785" s="49" t="str">
        <f t="shared" si="250"/>
        <v/>
      </c>
      <c r="CO1785" s="63" t="str">
        <f t="shared" si="251"/>
        <v/>
      </c>
    </row>
    <row r="1786" spans="4:93" x14ac:dyDescent="0.25">
      <c r="D1786" s="48" t="str">
        <f>IFERROR(VLOOKUP(C1786,category[[category_name_german]:[abbreviation_category_budo]],3,FALSE),"")</f>
        <v/>
      </c>
      <c r="G1786" s="48" t="str">
        <f>IFERROR(VLOOKUP(F1786,category[[category_name_german]:[abbreviation_category_budo]],3,FALSE),"")</f>
        <v/>
      </c>
      <c r="J1786" s="48" t="str">
        <f>IFERROR(VLOOKUP(I1786,category[[category_name_german]:[abbreviation_category_budo]],3,FALSE),"")</f>
        <v/>
      </c>
      <c r="M1786" s="48" t="str">
        <f>IFERROR(VLOOKUP(L1786,category[[category_name_german]:[abbreviation_category_budo]],3,FALSE),"")</f>
        <v/>
      </c>
      <c r="P1786" s="48" t="str">
        <f>IFERROR(VLOOKUP(O1786,category[[category_name_german]:[abbreviation_category_budo]],3,FALSE),"")</f>
        <v/>
      </c>
      <c r="R1786" s="49" t="str">
        <f t="shared" si="243"/>
        <v/>
      </c>
      <c r="U1786" s="48" t="str">
        <f>IFERROR(VLOOKUP(T1786,abbreviation[[description_german]:[abbreviation_budo]],3,FALSE),"")</f>
        <v/>
      </c>
      <c r="X1786" s="51" t="str">
        <f>IFERROR(VLOOKUP(W1786,abbreviation[[description_german]:[abbreviation_budo]],3,FALSE),"")</f>
        <v/>
      </c>
      <c r="Y1786" s="33"/>
      <c r="AA1786" s="49" t="str">
        <f t="shared" si="244"/>
        <v/>
      </c>
      <c r="AD1786" s="48" t="str">
        <f>IFERROR(VLOOKUP(AC1786,abbreviation[[description_german]:[abbreviation_budo]],3,FALSE),"")</f>
        <v/>
      </c>
      <c r="AG1786" s="54" t="str">
        <f>IFERROR(VLOOKUP(AF1786,abbreviation[[description_german]:[abbreviation_budo]],3,FALSE),"")</f>
        <v/>
      </c>
      <c r="AJ1786" s="49" t="str">
        <f t="shared" si="245"/>
        <v>_</v>
      </c>
      <c r="AM1786" s="48" t="str">
        <f>IFERROR(VLOOKUP(AL1786,abbreviation[[description_german]:[abbreviation_budo]],3,FALSE),"")</f>
        <v/>
      </c>
      <c r="AP1786" s="54" t="str">
        <f>IFERROR(VLOOKUP(AO1786,abbreviation[[description_german]:[abbreviation_budo]],3,FALSE),"")</f>
        <v/>
      </c>
      <c r="AS1786" s="49" t="str">
        <f t="shared" si="246"/>
        <v>_</v>
      </c>
      <c r="AV1786" s="53" t="str">
        <f>IFERROR(VLOOKUP(AU1786,abbreviation[[description_german]:[abbreviation_budo]],3,FALSE),"")</f>
        <v/>
      </c>
      <c r="AY1786" s="51" t="str">
        <f>IFERROR(VLOOKUP(AX1786,abbreviation[[description_german]:[abbreviation_budo]],3,FALSE),"")</f>
        <v/>
      </c>
      <c r="BB1786" s="51" t="str">
        <f>IFERROR(VLOOKUP(BA1786,abbreviation[[description_german]:[abbreviation_budo]],3,FALSE),"")</f>
        <v/>
      </c>
      <c r="BE1786" s="51" t="str">
        <f>IFERROR(VLOOKUP(BD1786,abbreviation[[description_german]:[abbreviation_budo]],3,FALSE),"")</f>
        <v/>
      </c>
      <c r="BG1786" s="38"/>
      <c r="BH1786" s="49" t="str">
        <f t="shared" si="247"/>
        <v>_</v>
      </c>
      <c r="BK1786" s="53" t="str">
        <f>IFERROR(VLOOKUP(BJ1786,abbreviation[[description_german]:[abbreviation_budo]],3,FALSE),"")</f>
        <v/>
      </c>
      <c r="BN1786" s="51" t="str">
        <f>IFERROR(VLOOKUP(BM1786,abbreviation[[description_german]:[abbreviation_budo]],3,FALSE),"")</f>
        <v/>
      </c>
      <c r="BO1786" s="31"/>
      <c r="BQ1786" s="51" t="str">
        <f>IFERROR(VLOOKUP(BP1786,abbreviation[[description_german]:[abbreviation_budo]],3,FALSE),"")</f>
        <v/>
      </c>
      <c r="BR1786" s="57" t="str">
        <f t="shared" si="248"/>
        <v>_</v>
      </c>
      <c r="BU1786" s="53" t="str">
        <f>IFERROR(VLOOKUP(BT1786,abbreviation[[description_german]:[abbreviation_budo]],3,FALSE),"")</f>
        <v/>
      </c>
      <c r="BV1786" s="60" t="str">
        <f t="shared" si="249"/>
        <v>_</v>
      </c>
      <c r="BY1786" s="48" t="str">
        <f>IFERROR(VLOOKUP(BX1786,category[[category_name_german]:[abbreviation_category_budo]],3,FALSE),"")</f>
        <v/>
      </c>
      <c r="CB1786" s="48" t="str">
        <f>IFERROR(VLOOKUP(CA1786,category[[category_name_german]:[abbreviation_category_budo]],3,FALSE),"")</f>
        <v/>
      </c>
      <c r="CE1786" s="48" t="str">
        <f>IFERROR(VLOOKUP(CD1786,category[[category_name_german]:[abbreviation_category_budo]],3,FALSE),"")</f>
        <v/>
      </c>
      <c r="CH1786" s="48" t="str">
        <f>IFERROR(VLOOKUP(CG1786,category[[category_name_german]:[abbreviation_category_budo]],3,FALSE),"")</f>
        <v/>
      </c>
      <c r="CK1786" s="48" t="str">
        <f>IFERROR(VLOOKUP(CJ1786,category[[category_name_german]:[abbreviation_category_budo]],3,FALSE),"")</f>
        <v/>
      </c>
      <c r="CM1786" s="49" t="str">
        <f t="shared" si="250"/>
        <v/>
      </c>
      <c r="CO1786" s="63" t="str">
        <f t="shared" si="251"/>
        <v/>
      </c>
    </row>
    <row r="1787" spans="4:93" x14ac:dyDescent="0.25">
      <c r="D1787" s="48" t="str">
        <f>IFERROR(VLOOKUP(C1787,category[[category_name_german]:[abbreviation_category_budo]],3,FALSE),"")</f>
        <v/>
      </c>
      <c r="G1787" s="48" t="str">
        <f>IFERROR(VLOOKUP(F1787,category[[category_name_german]:[abbreviation_category_budo]],3,FALSE),"")</f>
        <v/>
      </c>
      <c r="J1787" s="48" t="str">
        <f>IFERROR(VLOOKUP(I1787,category[[category_name_german]:[abbreviation_category_budo]],3,FALSE),"")</f>
        <v/>
      </c>
      <c r="M1787" s="48" t="str">
        <f>IFERROR(VLOOKUP(L1787,category[[category_name_german]:[abbreviation_category_budo]],3,FALSE),"")</f>
        <v/>
      </c>
      <c r="P1787" s="48" t="str">
        <f>IFERROR(VLOOKUP(O1787,category[[category_name_german]:[abbreviation_category_budo]],3,FALSE),"")</f>
        <v/>
      </c>
      <c r="R1787" s="49" t="str">
        <f t="shared" si="243"/>
        <v/>
      </c>
      <c r="U1787" s="48" t="str">
        <f>IFERROR(VLOOKUP(T1787,abbreviation[[description_german]:[abbreviation_budo]],3,FALSE),"")</f>
        <v/>
      </c>
      <c r="X1787" s="51" t="str">
        <f>IFERROR(VLOOKUP(W1787,abbreviation[[description_german]:[abbreviation_budo]],3,FALSE),"")</f>
        <v/>
      </c>
      <c r="Y1787" s="33"/>
      <c r="AA1787" s="49" t="str">
        <f t="shared" si="244"/>
        <v/>
      </c>
      <c r="AD1787" s="48" t="str">
        <f>IFERROR(VLOOKUP(AC1787,abbreviation[[description_german]:[abbreviation_budo]],3,FALSE),"")</f>
        <v/>
      </c>
      <c r="AG1787" s="54" t="str">
        <f>IFERROR(VLOOKUP(AF1787,abbreviation[[description_german]:[abbreviation_budo]],3,FALSE),"")</f>
        <v/>
      </c>
      <c r="AJ1787" s="49" t="str">
        <f t="shared" si="245"/>
        <v>_</v>
      </c>
      <c r="AM1787" s="48" t="str">
        <f>IFERROR(VLOOKUP(AL1787,abbreviation[[description_german]:[abbreviation_budo]],3,FALSE),"")</f>
        <v/>
      </c>
      <c r="AP1787" s="54" t="str">
        <f>IFERROR(VLOOKUP(AO1787,abbreviation[[description_german]:[abbreviation_budo]],3,FALSE),"")</f>
        <v/>
      </c>
      <c r="AS1787" s="49" t="str">
        <f t="shared" si="246"/>
        <v>_</v>
      </c>
      <c r="AV1787" s="53" t="str">
        <f>IFERROR(VLOOKUP(AU1787,abbreviation[[description_german]:[abbreviation_budo]],3,FALSE),"")</f>
        <v/>
      </c>
      <c r="AY1787" s="51" t="str">
        <f>IFERROR(VLOOKUP(AX1787,abbreviation[[description_german]:[abbreviation_budo]],3,FALSE),"")</f>
        <v/>
      </c>
      <c r="BB1787" s="51" t="str">
        <f>IFERROR(VLOOKUP(BA1787,abbreviation[[description_german]:[abbreviation_budo]],3,FALSE),"")</f>
        <v/>
      </c>
      <c r="BE1787" s="51" t="str">
        <f>IFERROR(VLOOKUP(BD1787,abbreviation[[description_german]:[abbreviation_budo]],3,FALSE),"")</f>
        <v/>
      </c>
      <c r="BG1787" s="38"/>
      <c r="BH1787" s="49" t="str">
        <f t="shared" si="247"/>
        <v>_</v>
      </c>
      <c r="BK1787" s="53" t="str">
        <f>IFERROR(VLOOKUP(BJ1787,abbreviation[[description_german]:[abbreviation_budo]],3,FALSE),"")</f>
        <v/>
      </c>
      <c r="BN1787" s="51" t="str">
        <f>IFERROR(VLOOKUP(BM1787,abbreviation[[description_german]:[abbreviation_budo]],3,FALSE),"")</f>
        <v/>
      </c>
      <c r="BO1787" s="31"/>
      <c r="BQ1787" s="51" t="str">
        <f>IFERROR(VLOOKUP(BP1787,abbreviation[[description_german]:[abbreviation_budo]],3,FALSE),"")</f>
        <v/>
      </c>
      <c r="BR1787" s="57" t="str">
        <f t="shared" si="248"/>
        <v>_</v>
      </c>
      <c r="BU1787" s="53" t="str">
        <f>IFERROR(VLOOKUP(BT1787,abbreviation[[description_german]:[abbreviation_budo]],3,FALSE),"")</f>
        <v/>
      </c>
      <c r="BV1787" s="60" t="str">
        <f t="shared" si="249"/>
        <v>_</v>
      </c>
      <c r="BY1787" s="48" t="str">
        <f>IFERROR(VLOOKUP(BX1787,category[[category_name_german]:[abbreviation_category_budo]],3,FALSE),"")</f>
        <v/>
      </c>
      <c r="CB1787" s="48" t="str">
        <f>IFERROR(VLOOKUP(CA1787,category[[category_name_german]:[abbreviation_category_budo]],3,FALSE),"")</f>
        <v/>
      </c>
      <c r="CE1787" s="48" t="str">
        <f>IFERROR(VLOOKUP(CD1787,category[[category_name_german]:[abbreviation_category_budo]],3,FALSE),"")</f>
        <v/>
      </c>
      <c r="CH1787" s="48" t="str">
        <f>IFERROR(VLOOKUP(CG1787,category[[category_name_german]:[abbreviation_category_budo]],3,FALSE),"")</f>
        <v/>
      </c>
      <c r="CK1787" s="48" t="str">
        <f>IFERROR(VLOOKUP(CJ1787,category[[category_name_german]:[abbreviation_category_budo]],3,FALSE),"")</f>
        <v/>
      </c>
      <c r="CM1787" s="49" t="str">
        <f t="shared" si="250"/>
        <v/>
      </c>
      <c r="CO1787" s="63" t="str">
        <f t="shared" si="251"/>
        <v/>
      </c>
    </row>
    <row r="1788" spans="4:93" x14ac:dyDescent="0.25">
      <c r="D1788" s="48" t="str">
        <f>IFERROR(VLOOKUP(C1788,category[[category_name_german]:[abbreviation_category_budo]],3,FALSE),"")</f>
        <v/>
      </c>
      <c r="G1788" s="48" t="str">
        <f>IFERROR(VLOOKUP(F1788,category[[category_name_german]:[abbreviation_category_budo]],3,FALSE),"")</f>
        <v/>
      </c>
      <c r="J1788" s="48" t="str">
        <f>IFERROR(VLOOKUP(I1788,category[[category_name_german]:[abbreviation_category_budo]],3,FALSE),"")</f>
        <v/>
      </c>
      <c r="M1788" s="48" t="str">
        <f>IFERROR(VLOOKUP(L1788,category[[category_name_german]:[abbreviation_category_budo]],3,FALSE),"")</f>
        <v/>
      </c>
      <c r="P1788" s="48" t="str">
        <f>IFERROR(VLOOKUP(O1788,category[[category_name_german]:[abbreviation_category_budo]],3,FALSE),"")</f>
        <v/>
      </c>
      <c r="R1788" s="49" t="str">
        <f t="shared" si="243"/>
        <v/>
      </c>
      <c r="U1788" s="48" t="str">
        <f>IFERROR(VLOOKUP(T1788,abbreviation[[description_german]:[abbreviation_budo]],3,FALSE),"")</f>
        <v/>
      </c>
      <c r="X1788" s="51" t="str">
        <f>IFERROR(VLOOKUP(W1788,abbreviation[[description_german]:[abbreviation_budo]],3,FALSE),"")</f>
        <v/>
      </c>
      <c r="Y1788" s="33"/>
      <c r="AA1788" s="49" t="str">
        <f t="shared" si="244"/>
        <v/>
      </c>
      <c r="AD1788" s="48" t="str">
        <f>IFERROR(VLOOKUP(AC1788,abbreviation[[description_german]:[abbreviation_budo]],3,FALSE),"")</f>
        <v/>
      </c>
      <c r="AG1788" s="54" t="str">
        <f>IFERROR(VLOOKUP(AF1788,abbreviation[[description_german]:[abbreviation_budo]],3,FALSE),"")</f>
        <v/>
      </c>
      <c r="AJ1788" s="49" t="str">
        <f t="shared" si="245"/>
        <v>_</v>
      </c>
      <c r="AM1788" s="48" t="str">
        <f>IFERROR(VLOOKUP(AL1788,abbreviation[[description_german]:[abbreviation_budo]],3,FALSE),"")</f>
        <v/>
      </c>
      <c r="AP1788" s="54" t="str">
        <f>IFERROR(VLOOKUP(AO1788,abbreviation[[description_german]:[abbreviation_budo]],3,FALSE),"")</f>
        <v/>
      </c>
      <c r="AS1788" s="49" t="str">
        <f t="shared" si="246"/>
        <v>_</v>
      </c>
      <c r="AV1788" s="53" t="str">
        <f>IFERROR(VLOOKUP(AU1788,abbreviation[[description_german]:[abbreviation_budo]],3,FALSE),"")</f>
        <v/>
      </c>
      <c r="AY1788" s="51" t="str">
        <f>IFERROR(VLOOKUP(AX1788,abbreviation[[description_german]:[abbreviation_budo]],3,FALSE),"")</f>
        <v/>
      </c>
      <c r="BB1788" s="51" t="str">
        <f>IFERROR(VLOOKUP(BA1788,abbreviation[[description_german]:[abbreviation_budo]],3,FALSE),"")</f>
        <v/>
      </c>
      <c r="BE1788" s="51" t="str">
        <f>IFERROR(VLOOKUP(BD1788,abbreviation[[description_german]:[abbreviation_budo]],3,FALSE),"")</f>
        <v/>
      </c>
      <c r="BG1788" s="38"/>
      <c r="BH1788" s="49" t="str">
        <f t="shared" si="247"/>
        <v>_</v>
      </c>
      <c r="BK1788" s="53" t="str">
        <f>IFERROR(VLOOKUP(BJ1788,abbreviation[[description_german]:[abbreviation_budo]],3,FALSE),"")</f>
        <v/>
      </c>
      <c r="BN1788" s="51" t="str">
        <f>IFERROR(VLOOKUP(BM1788,abbreviation[[description_german]:[abbreviation_budo]],3,FALSE),"")</f>
        <v/>
      </c>
      <c r="BO1788" s="31"/>
      <c r="BQ1788" s="51" t="str">
        <f>IFERROR(VLOOKUP(BP1788,abbreviation[[description_german]:[abbreviation_budo]],3,FALSE),"")</f>
        <v/>
      </c>
      <c r="BR1788" s="57" t="str">
        <f t="shared" si="248"/>
        <v>_</v>
      </c>
      <c r="BU1788" s="53" t="str">
        <f>IFERROR(VLOOKUP(BT1788,abbreviation[[description_german]:[abbreviation_budo]],3,FALSE),"")</f>
        <v/>
      </c>
      <c r="BV1788" s="60" t="str">
        <f t="shared" si="249"/>
        <v>_</v>
      </c>
      <c r="BY1788" s="48" t="str">
        <f>IFERROR(VLOOKUP(BX1788,category[[category_name_german]:[abbreviation_category_budo]],3,FALSE),"")</f>
        <v/>
      </c>
      <c r="CB1788" s="48" t="str">
        <f>IFERROR(VLOOKUP(CA1788,category[[category_name_german]:[abbreviation_category_budo]],3,FALSE),"")</f>
        <v/>
      </c>
      <c r="CE1788" s="48" t="str">
        <f>IFERROR(VLOOKUP(CD1788,category[[category_name_german]:[abbreviation_category_budo]],3,FALSE),"")</f>
        <v/>
      </c>
      <c r="CH1788" s="48" t="str">
        <f>IFERROR(VLOOKUP(CG1788,category[[category_name_german]:[abbreviation_category_budo]],3,FALSE),"")</f>
        <v/>
      </c>
      <c r="CK1788" s="48" t="str">
        <f>IFERROR(VLOOKUP(CJ1788,category[[category_name_german]:[abbreviation_category_budo]],3,FALSE),"")</f>
        <v/>
      </c>
      <c r="CM1788" s="49" t="str">
        <f t="shared" si="250"/>
        <v/>
      </c>
      <c r="CO1788" s="63" t="str">
        <f t="shared" si="251"/>
        <v/>
      </c>
    </row>
    <row r="1789" spans="4:93" x14ac:dyDescent="0.25">
      <c r="D1789" s="48" t="str">
        <f>IFERROR(VLOOKUP(C1789,category[[category_name_german]:[abbreviation_category_budo]],3,FALSE),"")</f>
        <v/>
      </c>
      <c r="G1789" s="48" t="str">
        <f>IFERROR(VLOOKUP(F1789,category[[category_name_german]:[abbreviation_category_budo]],3,FALSE),"")</f>
        <v/>
      </c>
      <c r="J1789" s="48" t="str">
        <f>IFERROR(VLOOKUP(I1789,category[[category_name_german]:[abbreviation_category_budo]],3,FALSE),"")</f>
        <v/>
      </c>
      <c r="M1789" s="48" t="str">
        <f>IFERROR(VLOOKUP(L1789,category[[category_name_german]:[abbreviation_category_budo]],3,FALSE),"")</f>
        <v/>
      </c>
      <c r="P1789" s="48" t="str">
        <f>IFERROR(VLOOKUP(O1789,category[[category_name_german]:[abbreviation_category_budo]],3,FALSE),"")</f>
        <v/>
      </c>
      <c r="R1789" s="49" t="str">
        <f t="shared" si="243"/>
        <v/>
      </c>
      <c r="U1789" s="48" t="str">
        <f>IFERROR(VLOOKUP(T1789,abbreviation[[description_german]:[abbreviation_budo]],3,FALSE),"")</f>
        <v/>
      </c>
      <c r="X1789" s="51" t="str">
        <f>IFERROR(VLOOKUP(W1789,abbreviation[[description_german]:[abbreviation_budo]],3,FALSE),"")</f>
        <v/>
      </c>
      <c r="Y1789" s="33"/>
      <c r="AA1789" s="49" t="str">
        <f t="shared" si="244"/>
        <v/>
      </c>
      <c r="AD1789" s="48" t="str">
        <f>IFERROR(VLOOKUP(AC1789,abbreviation[[description_german]:[abbreviation_budo]],3,FALSE),"")</f>
        <v/>
      </c>
      <c r="AG1789" s="54" t="str">
        <f>IFERROR(VLOOKUP(AF1789,abbreviation[[description_german]:[abbreviation_budo]],3,FALSE),"")</f>
        <v/>
      </c>
      <c r="AJ1789" s="49" t="str">
        <f t="shared" si="245"/>
        <v>_</v>
      </c>
      <c r="AM1789" s="48" t="str">
        <f>IFERROR(VLOOKUP(AL1789,abbreviation[[description_german]:[abbreviation_budo]],3,FALSE),"")</f>
        <v/>
      </c>
      <c r="AP1789" s="54" t="str">
        <f>IFERROR(VLOOKUP(AO1789,abbreviation[[description_german]:[abbreviation_budo]],3,FALSE),"")</f>
        <v/>
      </c>
      <c r="AS1789" s="49" t="str">
        <f t="shared" si="246"/>
        <v>_</v>
      </c>
      <c r="AV1789" s="53" t="str">
        <f>IFERROR(VLOOKUP(AU1789,abbreviation[[description_german]:[abbreviation_budo]],3,FALSE),"")</f>
        <v/>
      </c>
      <c r="AY1789" s="51" t="str">
        <f>IFERROR(VLOOKUP(AX1789,abbreviation[[description_german]:[abbreviation_budo]],3,FALSE),"")</f>
        <v/>
      </c>
      <c r="BB1789" s="51" t="str">
        <f>IFERROR(VLOOKUP(BA1789,abbreviation[[description_german]:[abbreviation_budo]],3,FALSE),"")</f>
        <v/>
      </c>
      <c r="BE1789" s="51" t="str">
        <f>IFERROR(VLOOKUP(BD1789,abbreviation[[description_german]:[abbreviation_budo]],3,FALSE),"")</f>
        <v/>
      </c>
      <c r="BG1789" s="38"/>
      <c r="BH1789" s="49" t="str">
        <f t="shared" si="247"/>
        <v>_</v>
      </c>
      <c r="BK1789" s="53" t="str">
        <f>IFERROR(VLOOKUP(BJ1789,abbreviation[[description_german]:[abbreviation_budo]],3,FALSE),"")</f>
        <v/>
      </c>
      <c r="BN1789" s="51" t="str">
        <f>IFERROR(VLOOKUP(BM1789,abbreviation[[description_german]:[abbreviation_budo]],3,FALSE),"")</f>
        <v/>
      </c>
      <c r="BO1789" s="31"/>
      <c r="BQ1789" s="51" t="str">
        <f>IFERROR(VLOOKUP(BP1789,abbreviation[[description_german]:[abbreviation_budo]],3,FALSE),"")</f>
        <v/>
      </c>
      <c r="BR1789" s="57" t="str">
        <f t="shared" si="248"/>
        <v>_</v>
      </c>
      <c r="BU1789" s="53" t="str">
        <f>IFERROR(VLOOKUP(BT1789,abbreviation[[description_german]:[abbreviation_budo]],3,FALSE),"")</f>
        <v/>
      </c>
      <c r="BV1789" s="60" t="str">
        <f t="shared" si="249"/>
        <v>_</v>
      </c>
      <c r="BY1789" s="48" t="str">
        <f>IFERROR(VLOOKUP(BX1789,category[[category_name_german]:[abbreviation_category_budo]],3,FALSE),"")</f>
        <v/>
      </c>
      <c r="CB1789" s="48" t="str">
        <f>IFERROR(VLOOKUP(CA1789,category[[category_name_german]:[abbreviation_category_budo]],3,FALSE),"")</f>
        <v/>
      </c>
      <c r="CE1789" s="48" t="str">
        <f>IFERROR(VLOOKUP(CD1789,category[[category_name_german]:[abbreviation_category_budo]],3,FALSE),"")</f>
        <v/>
      </c>
      <c r="CH1789" s="48" t="str">
        <f>IFERROR(VLOOKUP(CG1789,category[[category_name_german]:[abbreviation_category_budo]],3,FALSE),"")</f>
        <v/>
      </c>
      <c r="CK1789" s="48" t="str">
        <f>IFERROR(VLOOKUP(CJ1789,category[[category_name_german]:[abbreviation_category_budo]],3,FALSE),"")</f>
        <v/>
      </c>
      <c r="CM1789" s="49" t="str">
        <f t="shared" si="250"/>
        <v/>
      </c>
      <c r="CO1789" s="63" t="str">
        <f t="shared" si="251"/>
        <v/>
      </c>
    </row>
    <row r="1790" spans="4:93" x14ac:dyDescent="0.25">
      <c r="D1790" s="48" t="str">
        <f>IFERROR(VLOOKUP(C1790,category[[category_name_german]:[abbreviation_category_budo]],3,FALSE),"")</f>
        <v/>
      </c>
      <c r="G1790" s="48" t="str">
        <f>IFERROR(VLOOKUP(F1790,category[[category_name_german]:[abbreviation_category_budo]],3,FALSE),"")</f>
        <v/>
      </c>
      <c r="J1790" s="48" t="str">
        <f>IFERROR(VLOOKUP(I1790,category[[category_name_german]:[abbreviation_category_budo]],3,FALSE),"")</f>
        <v/>
      </c>
      <c r="M1790" s="48" t="str">
        <f>IFERROR(VLOOKUP(L1790,category[[category_name_german]:[abbreviation_category_budo]],3,FALSE),"")</f>
        <v/>
      </c>
      <c r="P1790" s="48" t="str">
        <f>IFERROR(VLOOKUP(O1790,category[[category_name_german]:[abbreviation_category_budo]],3,FALSE),"")</f>
        <v/>
      </c>
      <c r="R1790" s="49" t="str">
        <f t="shared" si="243"/>
        <v/>
      </c>
      <c r="U1790" s="48" t="str">
        <f>IFERROR(VLOOKUP(T1790,abbreviation[[description_german]:[abbreviation_budo]],3,FALSE),"")</f>
        <v/>
      </c>
      <c r="X1790" s="51" t="str">
        <f>IFERROR(VLOOKUP(W1790,abbreviation[[description_german]:[abbreviation_budo]],3,FALSE),"")</f>
        <v/>
      </c>
      <c r="Y1790" s="33"/>
      <c r="AA1790" s="49" t="str">
        <f t="shared" si="244"/>
        <v/>
      </c>
      <c r="AD1790" s="48" t="str">
        <f>IFERROR(VLOOKUP(AC1790,abbreviation[[description_german]:[abbreviation_budo]],3,FALSE),"")</f>
        <v/>
      </c>
      <c r="AG1790" s="54" t="str">
        <f>IFERROR(VLOOKUP(AF1790,abbreviation[[description_german]:[abbreviation_budo]],3,FALSE),"")</f>
        <v/>
      </c>
      <c r="AJ1790" s="49" t="str">
        <f t="shared" si="245"/>
        <v>_</v>
      </c>
      <c r="AM1790" s="48" t="str">
        <f>IFERROR(VLOOKUP(AL1790,abbreviation[[description_german]:[abbreviation_budo]],3,FALSE),"")</f>
        <v/>
      </c>
      <c r="AP1790" s="54" t="str">
        <f>IFERROR(VLOOKUP(AO1790,abbreviation[[description_german]:[abbreviation_budo]],3,FALSE),"")</f>
        <v/>
      </c>
      <c r="AS1790" s="49" t="str">
        <f t="shared" si="246"/>
        <v>_</v>
      </c>
      <c r="AV1790" s="53" t="str">
        <f>IFERROR(VLOOKUP(AU1790,abbreviation[[description_german]:[abbreviation_budo]],3,FALSE),"")</f>
        <v/>
      </c>
      <c r="AY1790" s="51" t="str">
        <f>IFERROR(VLOOKUP(AX1790,abbreviation[[description_german]:[abbreviation_budo]],3,FALSE),"")</f>
        <v/>
      </c>
      <c r="BB1790" s="51" t="str">
        <f>IFERROR(VLOOKUP(BA1790,abbreviation[[description_german]:[abbreviation_budo]],3,FALSE),"")</f>
        <v/>
      </c>
      <c r="BE1790" s="51" t="str">
        <f>IFERROR(VLOOKUP(BD1790,abbreviation[[description_german]:[abbreviation_budo]],3,FALSE),"")</f>
        <v/>
      </c>
      <c r="BG1790" s="38"/>
      <c r="BH1790" s="49" t="str">
        <f t="shared" si="247"/>
        <v>_</v>
      </c>
      <c r="BK1790" s="53" t="str">
        <f>IFERROR(VLOOKUP(BJ1790,abbreviation[[description_german]:[abbreviation_budo]],3,FALSE),"")</f>
        <v/>
      </c>
      <c r="BN1790" s="51" t="str">
        <f>IFERROR(VLOOKUP(BM1790,abbreviation[[description_german]:[abbreviation_budo]],3,FALSE),"")</f>
        <v/>
      </c>
      <c r="BO1790" s="31"/>
      <c r="BQ1790" s="51" t="str">
        <f>IFERROR(VLOOKUP(BP1790,abbreviation[[description_german]:[abbreviation_budo]],3,FALSE),"")</f>
        <v/>
      </c>
      <c r="BR1790" s="57" t="str">
        <f t="shared" si="248"/>
        <v>_</v>
      </c>
      <c r="BU1790" s="53" t="str">
        <f>IFERROR(VLOOKUP(BT1790,abbreviation[[description_german]:[abbreviation_budo]],3,FALSE),"")</f>
        <v/>
      </c>
      <c r="BV1790" s="60" t="str">
        <f t="shared" si="249"/>
        <v>_</v>
      </c>
      <c r="BY1790" s="48" t="str">
        <f>IFERROR(VLOOKUP(BX1790,category[[category_name_german]:[abbreviation_category_budo]],3,FALSE),"")</f>
        <v/>
      </c>
      <c r="CB1790" s="48" t="str">
        <f>IFERROR(VLOOKUP(CA1790,category[[category_name_german]:[abbreviation_category_budo]],3,FALSE),"")</f>
        <v/>
      </c>
      <c r="CE1790" s="48" t="str">
        <f>IFERROR(VLOOKUP(CD1790,category[[category_name_german]:[abbreviation_category_budo]],3,FALSE),"")</f>
        <v/>
      </c>
      <c r="CH1790" s="48" t="str">
        <f>IFERROR(VLOOKUP(CG1790,category[[category_name_german]:[abbreviation_category_budo]],3,FALSE),"")</f>
        <v/>
      </c>
      <c r="CK1790" s="48" t="str">
        <f>IFERROR(VLOOKUP(CJ1790,category[[category_name_german]:[abbreviation_category_budo]],3,FALSE),"")</f>
        <v/>
      </c>
      <c r="CM1790" s="49" t="str">
        <f t="shared" si="250"/>
        <v/>
      </c>
      <c r="CO1790" s="63" t="str">
        <f t="shared" si="251"/>
        <v/>
      </c>
    </row>
    <row r="1791" spans="4:93" x14ac:dyDescent="0.25">
      <c r="D1791" s="48" t="str">
        <f>IFERROR(VLOOKUP(C1791,category[[category_name_german]:[abbreviation_category_budo]],3,FALSE),"")</f>
        <v/>
      </c>
      <c r="G1791" s="48" t="str">
        <f>IFERROR(VLOOKUP(F1791,category[[category_name_german]:[abbreviation_category_budo]],3,FALSE),"")</f>
        <v/>
      </c>
      <c r="J1791" s="48" t="str">
        <f>IFERROR(VLOOKUP(I1791,category[[category_name_german]:[abbreviation_category_budo]],3,FALSE),"")</f>
        <v/>
      </c>
      <c r="M1791" s="48" t="str">
        <f>IFERROR(VLOOKUP(L1791,category[[category_name_german]:[abbreviation_category_budo]],3,FALSE),"")</f>
        <v/>
      </c>
      <c r="P1791" s="48" t="str">
        <f>IFERROR(VLOOKUP(O1791,category[[category_name_german]:[abbreviation_category_budo]],3,FALSE),"")</f>
        <v/>
      </c>
      <c r="R1791" s="49" t="str">
        <f t="shared" si="243"/>
        <v/>
      </c>
      <c r="U1791" s="48" t="str">
        <f>IFERROR(VLOOKUP(T1791,abbreviation[[description_german]:[abbreviation_budo]],3,FALSE),"")</f>
        <v/>
      </c>
      <c r="X1791" s="51" t="str">
        <f>IFERROR(VLOOKUP(W1791,abbreviation[[description_german]:[abbreviation_budo]],3,FALSE),"")</f>
        <v/>
      </c>
      <c r="Y1791" s="33"/>
      <c r="AA1791" s="49" t="str">
        <f t="shared" si="244"/>
        <v/>
      </c>
      <c r="AD1791" s="48" t="str">
        <f>IFERROR(VLOOKUP(AC1791,abbreviation[[description_german]:[abbreviation_budo]],3,FALSE),"")</f>
        <v/>
      </c>
      <c r="AG1791" s="54" t="str">
        <f>IFERROR(VLOOKUP(AF1791,abbreviation[[description_german]:[abbreviation_budo]],3,FALSE),"")</f>
        <v/>
      </c>
      <c r="AJ1791" s="49" t="str">
        <f t="shared" si="245"/>
        <v>_</v>
      </c>
      <c r="AM1791" s="48" t="str">
        <f>IFERROR(VLOOKUP(AL1791,abbreviation[[description_german]:[abbreviation_budo]],3,FALSE),"")</f>
        <v/>
      </c>
      <c r="AP1791" s="54" t="str">
        <f>IFERROR(VLOOKUP(AO1791,abbreviation[[description_german]:[abbreviation_budo]],3,FALSE),"")</f>
        <v/>
      </c>
      <c r="AS1791" s="49" t="str">
        <f t="shared" si="246"/>
        <v>_</v>
      </c>
      <c r="AV1791" s="53" t="str">
        <f>IFERROR(VLOOKUP(AU1791,abbreviation[[description_german]:[abbreviation_budo]],3,FALSE),"")</f>
        <v/>
      </c>
      <c r="AY1791" s="51" t="str">
        <f>IFERROR(VLOOKUP(AX1791,abbreviation[[description_german]:[abbreviation_budo]],3,FALSE),"")</f>
        <v/>
      </c>
      <c r="BB1791" s="51" t="str">
        <f>IFERROR(VLOOKUP(BA1791,abbreviation[[description_german]:[abbreviation_budo]],3,FALSE),"")</f>
        <v/>
      </c>
      <c r="BE1791" s="51" t="str">
        <f>IFERROR(VLOOKUP(BD1791,abbreviation[[description_german]:[abbreviation_budo]],3,FALSE),"")</f>
        <v/>
      </c>
      <c r="BG1791" s="38"/>
      <c r="BH1791" s="49" t="str">
        <f t="shared" si="247"/>
        <v>_</v>
      </c>
      <c r="BK1791" s="53" t="str">
        <f>IFERROR(VLOOKUP(BJ1791,abbreviation[[description_german]:[abbreviation_budo]],3,FALSE),"")</f>
        <v/>
      </c>
      <c r="BN1791" s="51" t="str">
        <f>IFERROR(VLOOKUP(BM1791,abbreviation[[description_german]:[abbreviation_budo]],3,FALSE),"")</f>
        <v/>
      </c>
      <c r="BO1791" s="31"/>
      <c r="BQ1791" s="51" t="str">
        <f>IFERROR(VLOOKUP(BP1791,abbreviation[[description_german]:[abbreviation_budo]],3,FALSE),"")</f>
        <v/>
      </c>
      <c r="BR1791" s="57" t="str">
        <f t="shared" si="248"/>
        <v>_</v>
      </c>
      <c r="BU1791" s="53" t="str">
        <f>IFERROR(VLOOKUP(BT1791,abbreviation[[description_german]:[abbreviation_budo]],3,FALSE),"")</f>
        <v/>
      </c>
      <c r="BV1791" s="60" t="str">
        <f t="shared" si="249"/>
        <v>_</v>
      </c>
      <c r="BY1791" s="48" t="str">
        <f>IFERROR(VLOOKUP(BX1791,category[[category_name_german]:[abbreviation_category_budo]],3,FALSE),"")</f>
        <v/>
      </c>
      <c r="CB1791" s="48" t="str">
        <f>IFERROR(VLOOKUP(CA1791,category[[category_name_german]:[abbreviation_category_budo]],3,FALSE),"")</f>
        <v/>
      </c>
      <c r="CE1791" s="48" t="str">
        <f>IFERROR(VLOOKUP(CD1791,category[[category_name_german]:[abbreviation_category_budo]],3,FALSE),"")</f>
        <v/>
      </c>
      <c r="CH1791" s="48" t="str">
        <f>IFERROR(VLOOKUP(CG1791,category[[category_name_german]:[abbreviation_category_budo]],3,FALSE),"")</f>
        <v/>
      </c>
      <c r="CK1791" s="48" t="str">
        <f>IFERROR(VLOOKUP(CJ1791,category[[category_name_german]:[abbreviation_category_budo]],3,FALSE),"")</f>
        <v/>
      </c>
      <c r="CM1791" s="49" t="str">
        <f t="shared" si="250"/>
        <v/>
      </c>
      <c r="CO1791" s="63" t="str">
        <f t="shared" si="251"/>
        <v/>
      </c>
    </row>
    <row r="1792" spans="4:93" x14ac:dyDescent="0.25">
      <c r="D1792" s="48" t="str">
        <f>IFERROR(VLOOKUP(C1792,category[[category_name_german]:[abbreviation_category_budo]],3,FALSE),"")</f>
        <v/>
      </c>
      <c r="G1792" s="48" t="str">
        <f>IFERROR(VLOOKUP(F1792,category[[category_name_german]:[abbreviation_category_budo]],3,FALSE),"")</f>
        <v/>
      </c>
      <c r="J1792" s="48" t="str">
        <f>IFERROR(VLOOKUP(I1792,category[[category_name_german]:[abbreviation_category_budo]],3,FALSE),"")</f>
        <v/>
      </c>
      <c r="M1792" s="48" t="str">
        <f>IFERROR(VLOOKUP(L1792,category[[category_name_german]:[abbreviation_category_budo]],3,FALSE),"")</f>
        <v/>
      </c>
      <c r="P1792" s="48" t="str">
        <f>IFERROR(VLOOKUP(O1792,category[[category_name_german]:[abbreviation_category_budo]],3,FALSE),"")</f>
        <v/>
      </c>
      <c r="R1792" s="49" t="str">
        <f t="shared" si="243"/>
        <v/>
      </c>
      <c r="U1792" s="48" t="str">
        <f>IFERROR(VLOOKUP(T1792,abbreviation[[description_german]:[abbreviation_budo]],3,FALSE),"")</f>
        <v/>
      </c>
      <c r="X1792" s="51" t="str">
        <f>IFERROR(VLOOKUP(W1792,abbreviation[[description_german]:[abbreviation_budo]],3,FALSE),"")</f>
        <v/>
      </c>
      <c r="Y1792" s="33"/>
      <c r="AA1792" s="49" t="str">
        <f t="shared" si="244"/>
        <v/>
      </c>
      <c r="AD1792" s="48" t="str">
        <f>IFERROR(VLOOKUP(AC1792,abbreviation[[description_german]:[abbreviation_budo]],3,FALSE),"")</f>
        <v/>
      </c>
      <c r="AG1792" s="54" t="str">
        <f>IFERROR(VLOOKUP(AF1792,abbreviation[[description_german]:[abbreviation_budo]],3,FALSE),"")</f>
        <v/>
      </c>
      <c r="AJ1792" s="49" t="str">
        <f t="shared" si="245"/>
        <v>_</v>
      </c>
      <c r="AM1792" s="48" t="str">
        <f>IFERROR(VLOOKUP(AL1792,abbreviation[[description_german]:[abbreviation_budo]],3,FALSE),"")</f>
        <v/>
      </c>
      <c r="AP1792" s="54" t="str">
        <f>IFERROR(VLOOKUP(AO1792,abbreviation[[description_german]:[abbreviation_budo]],3,FALSE),"")</f>
        <v/>
      </c>
      <c r="AS1792" s="49" t="str">
        <f t="shared" si="246"/>
        <v>_</v>
      </c>
      <c r="AV1792" s="53" t="str">
        <f>IFERROR(VLOOKUP(AU1792,abbreviation[[description_german]:[abbreviation_budo]],3,FALSE),"")</f>
        <v/>
      </c>
      <c r="AY1792" s="51" t="str">
        <f>IFERROR(VLOOKUP(AX1792,abbreviation[[description_german]:[abbreviation_budo]],3,FALSE),"")</f>
        <v/>
      </c>
      <c r="BB1792" s="51" t="str">
        <f>IFERROR(VLOOKUP(BA1792,abbreviation[[description_german]:[abbreviation_budo]],3,FALSE),"")</f>
        <v/>
      </c>
      <c r="BE1792" s="51" t="str">
        <f>IFERROR(VLOOKUP(BD1792,abbreviation[[description_german]:[abbreviation_budo]],3,FALSE),"")</f>
        <v/>
      </c>
      <c r="BG1792" s="38"/>
      <c r="BH1792" s="49" t="str">
        <f t="shared" si="247"/>
        <v>_</v>
      </c>
      <c r="BK1792" s="53" t="str">
        <f>IFERROR(VLOOKUP(BJ1792,abbreviation[[description_german]:[abbreviation_budo]],3,FALSE),"")</f>
        <v/>
      </c>
      <c r="BN1792" s="51" t="str">
        <f>IFERROR(VLOOKUP(BM1792,abbreviation[[description_german]:[abbreviation_budo]],3,FALSE),"")</f>
        <v/>
      </c>
      <c r="BO1792" s="31"/>
      <c r="BQ1792" s="51" t="str">
        <f>IFERROR(VLOOKUP(BP1792,abbreviation[[description_german]:[abbreviation_budo]],3,FALSE),"")</f>
        <v/>
      </c>
      <c r="BR1792" s="57" t="str">
        <f t="shared" si="248"/>
        <v>_</v>
      </c>
      <c r="BU1792" s="53" t="str">
        <f>IFERROR(VLOOKUP(BT1792,abbreviation[[description_german]:[abbreviation_budo]],3,FALSE),"")</f>
        <v/>
      </c>
      <c r="BV1792" s="60" t="str">
        <f t="shared" si="249"/>
        <v>_</v>
      </c>
      <c r="BY1792" s="48" t="str">
        <f>IFERROR(VLOOKUP(BX1792,category[[category_name_german]:[abbreviation_category_budo]],3,FALSE),"")</f>
        <v/>
      </c>
      <c r="CB1792" s="48" t="str">
        <f>IFERROR(VLOOKUP(CA1792,category[[category_name_german]:[abbreviation_category_budo]],3,FALSE),"")</f>
        <v/>
      </c>
      <c r="CE1792" s="48" t="str">
        <f>IFERROR(VLOOKUP(CD1792,category[[category_name_german]:[abbreviation_category_budo]],3,FALSE),"")</f>
        <v/>
      </c>
      <c r="CH1792" s="48" t="str">
        <f>IFERROR(VLOOKUP(CG1792,category[[category_name_german]:[abbreviation_category_budo]],3,FALSE),"")</f>
        <v/>
      </c>
      <c r="CK1792" s="48" t="str">
        <f>IFERROR(VLOOKUP(CJ1792,category[[category_name_german]:[abbreviation_category_budo]],3,FALSE),"")</f>
        <v/>
      </c>
      <c r="CM1792" s="49" t="str">
        <f t="shared" si="250"/>
        <v/>
      </c>
      <c r="CO1792" s="63" t="str">
        <f t="shared" si="251"/>
        <v/>
      </c>
    </row>
    <row r="1793" spans="4:93" x14ac:dyDescent="0.25">
      <c r="D1793" s="48" t="str">
        <f>IFERROR(VLOOKUP(C1793,category[[category_name_german]:[abbreviation_category_budo]],3,FALSE),"")</f>
        <v/>
      </c>
      <c r="G1793" s="48" t="str">
        <f>IFERROR(VLOOKUP(F1793,category[[category_name_german]:[abbreviation_category_budo]],3,FALSE),"")</f>
        <v/>
      </c>
      <c r="J1793" s="48" t="str">
        <f>IFERROR(VLOOKUP(I1793,category[[category_name_german]:[abbreviation_category_budo]],3,FALSE),"")</f>
        <v/>
      </c>
      <c r="M1793" s="48" t="str">
        <f>IFERROR(VLOOKUP(L1793,category[[category_name_german]:[abbreviation_category_budo]],3,FALSE),"")</f>
        <v/>
      </c>
      <c r="P1793" s="48" t="str">
        <f>IFERROR(VLOOKUP(O1793,category[[category_name_german]:[abbreviation_category_budo]],3,FALSE),"")</f>
        <v/>
      </c>
      <c r="R1793" s="49" t="str">
        <f t="shared" si="243"/>
        <v/>
      </c>
      <c r="U1793" s="48" t="str">
        <f>IFERROR(VLOOKUP(T1793,abbreviation[[description_german]:[abbreviation_budo]],3,FALSE),"")</f>
        <v/>
      </c>
      <c r="X1793" s="51" t="str">
        <f>IFERROR(VLOOKUP(W1793,abbreviation[[description_german]:[abbreviation_budo]],3,FALSE),"")</f>
        <v/>
      </c>
      <c r="Y1793" s="33"/>
      <c r="AA1793" s="49" t="str">
        <f t="shared" si="244"/>
        <v/>
      </c>
      <c r="AD1793" s="48" t="str">
        <f>IFERROR(VLOOKUP(AC1793,abbreviation[[description_german]:[abbreviation_budo]],3,FALSE),"")</f>
        <v/>
      </c>
      <c r="AG1793" s="54" t="str">
        <f>IFERROR(VLOOKUP(AF1793,abbreviation[[description_german]:[abbreviation_budo]],3,FALSE),"")</f>
        <v/>
      </c>
      <c r="AJ1793" s="49" t="str">
        <f t="shared" si="245"/>
        <v>_</v>
      </c>
      <c r="AM1793" s="48" t="str">
        <f>IFERROR(VLOOKUP(AL1793,abbreviation[[description_german]:[abbreviation_budo]],3,FALSE),"")</f>
        <v/>
      </c>
      <c r="AP1793" s="54" t="str">
        <f>IFERROR(VLOOKUP(AO1793,abbreviation[[description_german]:[abbreviation_budo]],3,FALSE),"")</f>
        <v/>
      </c>
      <c r="AS1793" s="49" t="str">
        <f t="shared" si="246"/>
        <v>_</v>
      </c>
      <c r="AV1793" s="53" t="str">
        <f>IFERROR(VLOOKUP(AU1793,abbreviation[[description_german]:[abbreviation_budo]],3,FALSE),"")</f>
        <v/>
      </c>
      <c r="AY1793" s="51" t="str">
        <f>IFERROR(VLOOKUP(AX1793,abbreviation[[description_german]:[abbreviation_budo]],3,FALSE),"")</f>
        <v/>
      </c>
      <c r="BB1793" s="51" t="str">
        <f>IFERROR(VLOOKUP(BA1793,abbreviation[[description_german]:[abbreviation_budo]],3,FALSE),"")</f>
        <v/>
      </c>
      <c r="BE1793" s="51" t="str">
        <f>IFERROR(VLOOKUP(BD1793,abbreviation[[description_german]:[abbreviation_budo]],3,FALSE),"")</f>
        <v/>
      </c>
      <c r="BG1793" s="38"/>
      <c r="BH1793" s="49" t="str">
        <f t="shared" si="247"/>
        <v>_</v>
      </c>
      <c r="BK1793" s="53" t="str">
        <f>IFERROR(VLOOKUP(BJ1793,abbreviation[[description_german]:[abbreviation_budo]],3,FALSE),"")</f>
        <v/>
      </c>
      <c r="BN1793" s="51" t="str">
        <f>IFERROR(VLOOKUP(BM1793,abbreviation[[description_german]:[abbreviation_budo]],3,FALSE),"")</f>
        <v/>
      </c>
      <c r="BO1793" s="31"/>
      <c r="BQ1793" s="51" t="str">
        <f>IFERROR(VLOOKUP(BP1793,abbreviation[[description_german]:[abbreviation_budo]],3,FALSE),"")</f>
        <v/>
      </c>
      <c r="BR1793" s="57" t="str">
        <f t="shared" si="248"/>
        <v>_</v>
      </c>
      <c r="BU1793" s="53" t="str">
        <f>IFERROR(VLOOKUP(BT1793,abbreviation[[description_german]:[abbreviation_budo]],3,FALSE),"")</f>
        <v/>
      </c>
      <c r="BV1793" s="60" t="str">
        <f t="shared" si="249"/>
        <v>_</v>
      </c>
      <c r="BY1793" s="48" t="str">
        <f>IFERROR(VLOOKUP(BX1793,category[[category_name_german]:[abbreviation_category_budo]],3,FALSE),"")</f>
        <v/>
      </c>
      <c r="CB1793" s="48" t="str">
        <f>IFERROR(VLOOKUP(CA1793,category[[category_name_german]:[abbreviation_category_budo]],3,FALSE),"")</f>
        <v/>
      </c>
      <c r="CE1793" s="48" t="str">
        <f>IFERROR(VLOOKUP(CD1793,category[[category_name_german]:[abbreviation_category_budo]],3,FALSE),"")</f>
        <v/>
      </c>
      <c r="CH1793" s="48" t="str">
        <f>IFERROR(VLOOKUP(CG1793,category[[category_name_german]:[abbreviation_category_budo]],3,FALSE),"")</f>
        <v/>
      </c>
      <c r="CK1793" s="48" t="str">
        <f>IFERROR(VLOOKUP(CJ1793,category[[category_name_german]:[abbreviation_category_budo]],3,FALSE),"")</f>
        <v/>
      </c>
      <c r="CM1793" s="49" t="str">
        <f t="shared" si="250"/>
        <v/>
      </c>
      <c r="CO1793" s="63" t="str">
        <f t="shared" si="251"/>
        <v/>
      </c>
    </row>
    <row r="1794" spans="4:93" x14ac:dyDescent="0.25">
      <c r="D1794" s="48" t="str">
        <f>IFERROR(VLOOKUP(C1794,category[[category_name_german]:[abbreviation_category_budo]],3,FALSE),"")</f>
        <v/>
      </c>
      <c r="G1794" s="48" t="str">
        <f>IFERROR(VLOOKUP(F1794,category[[category_name_german]:[abbreviation_category_budo]],3,FALSE),"")</f>
        <v/>
      </c>
      <c r="J1794" s="48" t="str">
        <f>IFERROR(VLOOKUP(I1794,category[[category_name_german]:[abbreviation_category_budo]],3,FALSE),"")</f>
        <v/>
      </c>
      <c r="M1794" s="48" t="str">
        <f>IFERROR(VLOOKUP(L1794,category[[category_name_german]:[abbreviation_category_budo]],3,FALSE),"")</f>
        <v/>
      </c>
      <c r="P1794" s="48" t="str">
        <f>IFERROR(VLOOKUP(O1794,category[[category_name_german]:[abbreviation_category_budo]],3,FALSE),"")</f>
        <v/>
      </c>
      <c r="R1794" s="49" t="str">
        <f t="shared" si="243"/>
        <v/>
      </c>
      <c r="U1794" s="48" t="str">
        <f>IFERROR(VLOOKUP(T1794,abbreviation[[description_german]:[abbreviation_budo]],3,FALSE),"")</f>
        <v/>
      </c>
      <c r="X1794" s="51" t="str">
        <f>IFERROR(VLOOKUP(W1794,abbreviation[[description_german]:[abbreviation_budo]],3,FALSE),"")</f>
        <v/>
      </c>
      <c r="Y1794" s="33"/>
      <c r="AA1794" s="49" t="str">
        <f t="shared" si="244"/>
        <v/>
      </c>
      <c r="AD1794" s="48" t="str">
        <f>IFERROR(VLOOKUP(AC1794,abbreviation[[description_german]:[abbreviation_budo]],3,FALSE),"")</f>
        <v/>
      </c>
      <c r="AG1794" s="54" t="str">
        <f>IFERROR(VLOOKUP(AF1794,abbreviation[[description_german]:[abbreviation_budo]],3,FALSE),"")</f>
        <v/>
      </c>
      <c r="AJ1794" s="49" t="str">
        <f t="shared" si="245"/>
        <v>_</v>
      </c>
      <c r="AM1794" s="48" t="str">
        <f>IFERROR(VLOOKUP(AL1794,abbreviation[[description_german]:[abbreviation_budo]],3,FALSE),"")</f>
        <v/>
      </c>
      <c r="AP1794" s="54" t="str">
        <f>IFERROR(VLOOKUP(AO1794,abbreviation[[description_german]:[abbreviation_budo]],3,FALSE),"")</f>
        <v/>
      </c>
      <c r="AS1794" s="49" t="str">
        <f t="shared" si="246"/>
        <v>_</v>
      </c>
      <c r="AV1794" s="53" t="str">
        <f>IFERROR(VLOOKUP(AU1794,abbreviation[[description_german]:[abbreviation_budo]],3,FALSE),"")</f>
        <v/>
      </c>
      <c r="AY1794" s="51" t="str">
        <f>IFERROR(VLOOKUP(AX1794,abbreviation[[description_german]:[abbreviation_budo]],3,FALSE),"")</f>
        <v/>
      </c>
      <c r="BB1794" s="51" t="str">
        <f>IFERROR(VLOOKUP(BA1794,abbreviation[[description_german]:[abbreviation_budo]],3,FALSE),"")</f>
        <v/>
      </c>
      <c r="BE1794" s="51" t="str">
        <f>IFERROR(VLOOKUP(BD1794,abbreviation[[description_german]:[abbreviation_budo]],3,FALSE),"")</f>
        <v/>
      </c>
      <c r="BG1794" s="38"/>
      <c r="BH1794" s="49" t="str">
        <f t="shared" si="247"/>
        <v>_</v>
      </c>
      <c r="BK1794" s="53" t="str">
        <f>IFERROR(VLOOKUP(BJ1794,abbreviation[[description_german]:[abbreviation_budo]],3,FALSE),"")</f>
        <v/>
      </c>
      <c r="BN1794" s="51" t="str">
        <f>IFERROR(VLOOKUP(BM1794,abbreviation[[description_german]:[abbreviation_budo]],3,FALSE),"")</f>
        <v/>
      </c>
      <c r="BO1794" s="31"/>
      <c r="BQ1794" s="51" t="str">
        <f>IFERROR(VLOOKUP(BP1794,abbreviation[[description_german]:[abbreviation_budo]],3,FALSE),"")</f>
        <v/>
      </c>
      <c r="BR1794" s="57" t="str">
        <f t="shared" si="248"/>
        <v>_</v>
      </c>
      <c r="BU1794" s="53" t="str">
        <f>IFERROR(VLOOKUP(BT1794,abbreviation[[description_german]:[abbreviation_budo]],3,FALSE),"")</f>
        <v/>
      </c>
      <c r="BV1794" s="60" t="str">
        <f t="shared" si="249"/>
        <v>_</v>
      </c>
      <c r="BY1794" s="48" t="str">
        <f>IFERROR(VLOOKUP(BX1794,category[[category_name_german]:[abbreviation_category_budo]],3,FALSE),"")</f>
        <v/>
      </c>
      <c r="CB1794" s="48" t="str">
        <f>IFERROR(VLOOKUP(CA1794,category[[category_name_german]:[abbreviation_category_budo]],3,FALSE),"")</f>
        <v/>
      </c>
      <c r="CE1794" s="48" t="str">
        <f>IFERROR(VLOOKUP(CD1794,category[[category_name_german]:[abbreviation_category_budo]],3,FALSE),"")</f>
        <v/>
      </c>
      <c r="CH1794" s="48" t="str">
        <f>IFERROR(VLOOKUP(CG1794,category[[category_name_german]:[abbreviation_category_budo]],3,FALSE),"")</f>
        <v/>
      </c>
      <c r="CK1794" s="48" t="str">
        <f>IFERROR(VLOOKUP(CJ1794,category[[category_name_german]:[abbreviation_category_budo]],3,FALSE),"")</f>
        <v/>
      </c>
      <c r="CM1794" s="49" t="str">
        <f t="shared" si="250"/>
        <v/>
      </c>
      <c r="CO1794" s="63" t="str">
        <f t="shared" si="251"/>
        <v/>
      </c>
    </row>
    <row r="1795" spans="4:93" x14ac:dyDescent="0.25">
      <c r="D1795" s="48" t="str">
        <f>IFERROR(VLOOKUP(C1795,category[[category_name_german]:[abbreviation_category_budo]],3,FALSE),"")</f>
        <v/>
      </c>
      <c r="G1795" s="48" t="str">
        <f>IFERROR(VLOOKUP(F1795,category[[category_name_german]:[abbreviation_category_budo]],3,FALSE),"")</f>
        <v/>
      </c>
      <c r="J1795" s="48" t="str">
        <f>IFERROR(VLOOKUP(I1795,category[[category_name_german]:[abbreviation_category_budo]],3,FALSE),"")</f>
        <v/>
      </c>
      <c r="M1795" s="48" t="str">
        <f>IFERROR(VLOOKUP(L1795,category[[category_name_german]:[abbreviation_category_budo]],3,FALSE),"")</f>
        <v/>
      </c>
      <c r="P1795" s="48" t="str">
        <f>IFERROR(VLOOKUP(O1795,category[[category_name_german]:[abbreviation_category_budo]],3,FALSE),"")</f>
        <v/>
      </c>
      <c r="R1795" s="49" t="str">
        <f t="shared" si="243"/>
        <v/>
      </c>
      <c r="U1795" s="48" t="str">
        <f>IFERROR(VLOOKUP(T1795,abbreviation[[description_german]:[abbreviation_budo]],3,FALSE),"")</f>
        <v/>
      </c>
      <c r="X1795" s="51" t="str">
        <f>IFERROR(VLOOKUP(W1795,abbreviation[[description_german]:[abbreviation_budo]],3,FALSE),"")</f>
        <v/>
      </c>
      <c r="Y1795" s="33"/>
      <c r="AA1795" s="49" t="str">
        <f t="shared" si="244"/>
        <v/>
      </c>
      <c r="AD1795" s="48" t="str">
        <f>IFERROR(VLOOKUP(AC1795,abbreviation[[description_german]:[abbreviation_budo]],3,FALSE),"")</f>
        <v/>
      </c>
      <c r="AG1795" s="54" t="str">
        <f>IFERROR(VLOOKUP(AF1795,abbreviation[[description_german]:[abbreviation_budo]],3,FALSE),"")</f>
        <v/>
      </c>
      <c r="AJ1795" s="49" t="str">
        <f t="shared" si="245"/>
        <v>_</v>
      </c>
      <c r="AM1795" s="48" t="str">
        <f>IFERROR(VLOOKUP(AL1795,abbreviation[[description_german]:[abbreviation_budo]],3,FALSE),"")</f>
        <v/>
      </c>
      <c r="AP1795" s="54" t="str">
        <f>IFERROR(VLOOKUP(AO1795,abbreviation[[description_german]:[abbreviation_budo]],3,FALSE),"")</f>
        <v/>
      </c>
      <c r="AS1795" s="49" t="str">
        <f t="shared" si="246"/>
        <v>_</v>
      </c>
      <c r="AV1795" s="53" t="str">
        <f>IFERROR(VLOOKUP(AU1795,abbreviation[[description_german]:[abbreviation_budo]],3,FALSE),"")</f>
        <v/>
      </c>
      <c r="AY1795" s="51" t="str">
        <f>IFERROR(VLOOKUP(AX1795,abbreviation[[description_german]:[abbreviation_budo]],3,FALSE),"")</f>
        <v/>
      </c>
      <c r="BB1795" s="51" t="str">
        <f>IFERROR(VLOOKUP(BA1795,abbreviation[[description_german]:[abbreviation_budo]],3,FALSE),"")</f>
        <v/>
      </c>
      <c r="BE1795" s="51" t="str">
        <f>IFERROR(VLOOKUP(BD1795,abbreviation[[description_german]:[abbreviation_budo]],3,FALSE),"")</f>
        <v/>
      </c>
      <c r="BG1795" s="38"/>
      <c r="BH1795" s="49" t="str">
        <f t="shared" si="247"/>
        <v>_</v>
      </c>
      <c r="BK1795" s="53" t="str">
        <f>IFERROR(VLOOKUP(BJ1795,abbreviation[[description_german]:[abbreviation_budo]],3,FALSE),"")</f>
        <v/>
      </c>
      <c r="BN1795" s="51" t="str">
        <f>IFERROR(VLOOKUP(BM1795,abbreviation[[description_german]:[abbreviation_budo]],3,FALSE),"")</f>
        <v/>
      </c>
      <c r="BO1795" s="31"/>
      <c r="BQ1795" s="51" t="str">
        <f>IFERROR(VLOOKUP(BP1795,abbreviation[[description_german]:[abbreviation_budo]],3,FALSE),"")</f>
        <v/>
      </c>
      <c r="BR1795" s="57" t="str">
        <f t="shared" si="248"/>
        <v>_</v>
      </c>
      <c r="BU1795" s="53" t="str">
        <f>IFERROR(VLOOKUP(BT1795,abbreviation[[description_german]:[abbreviation_budo]],3,FALSE),"")</f>
        <v/>
      </c>
      <c r="BV1795" s="60" t="str">
        <f t="shared" si="249"/>
        <v>_</v>
      </c>
      <c r="BY1795" s="48" t="str">
        <f>IFERROR(VLOOKUP(BX1795,category[[category_name_german]:[abbreviation_category_budo]],3,FALSE),"")</f>
        <v/>
      </c>
      <c r="CB1795" s="48" t="str">
        <f>IFERROR(VLOOKUP(CA1795,category[[category_name_german]:[abbreviation_category_budo]],3,FALSE),"")</f>
        <v/>
      </c>
      <c r="CE1795" s="48" t="str">
        <f>IFERROR(VLOOKUP(CD1795,category[[category_name_german]:[abbreviation_category_budo]],3,FALSE),"")</f>
        <v/>
      </c>
      <c r="CH1795" s="48" t="str">
        <f>IFERROR(VLOOKUP(CG1795,category[[category_name_german]:[abbreviation_category_budo]],3,FALSE),"")</f>
        <v/>
      </c>
      <c r="CK1795" s="48" t="str">
        <f>IFERROR(VLOOKUP(CJ1795,category[[category_name_german]:[abbreviation_category_budo]],3,FALSE),"")</f>
        <v/>
      </c>
      <c r="CM1795" s="49" t="str">
        <f t="shared" si="250"/>
        <v/>
      </c>
      <c r="CO1795" s="63" t="str">
        <f t="shared" si="251"/>
        <v/>
      </c>
    </row>
    <row r="1796" spans="4:93" x14ac:dyDescent="0.25">
      <c r="D1796" s="48" t="str">
        <f>IFERROR(VLOOKUP(C1796,category[[category_name_german]:[abbreviation_category_budo]],3,FALSE),"")</f>
        <v/>
      </c>
      <c r="G1796" s="48" t="str">
        <f>IFERROR(VLOOKUP(F1796,category[[category_name_german]:[abbreviation_category_budo]],3,FALSE),"")</f>
        <v/>
      </c>
      <c r="J1796" s="48" t="str">
        <f>IFERROR(VLOOKUP(I1796,category[[category_name_german]:[abbreviation_category_budo]],3,FALSE),"")</f>
        <v/>
      </c>
      <c r="M1796" s="48" t="str">
        <f>IFERROR(VLOOKUP(L1796,category[[category_name_german]:[abbreviation_category_budo]],3,FALSE),"")</f>
        <v/>
      </c>
      <c r="P1796" s="48" t="str">
        <f>IFERROR(VLOOKUP(O1796,category[[category_name_german]:[abbreviation_category_budo]],3,FALSE),"")</f>
        <v/>
      </c>
      <c r="R1796" s="49" t="str">
        <f t="shared" ref="R1796:R1859" si="252">(D1796&amp;IF(OR(ISNUMBER(E1796),ISTEXT(E1796)),"-"&amp;E1796,))&amp;(IF(ISTEXT(F1796),"_",)&amp;G1796&amp;IF(OR(ISNUMBER(H1796),ISTEXT(H1796)),"-"&amp;H1796,))&amp;(IF(ISTEXT(I1796),"_",)&amp;J1796&amp;IF(OR(ISNUMBER(K1796),ISTEXT(K1796)),"-"&amp;K1796,))&amp;(IF(ISTEXT(L1796),"_",)&amp;M1796&amp;IF(OR(ISNUMBER(N1796),ISTEXT(N1796)),"-"&amp;N1796,))&amp;(IF(ISTEXT(O1796),"_",)&amp;P1796&amp;IF(OR(ISNUMBER(Q1796),ISTEXT(Q1796)),"-"&amp;Q1796,))</f>
        <v/>
      </c>
      <c r="U1796" s="48" t="str">
        <f>IFERROR(VLOOKUP(T1796,abbreviation[[description_german]:[abbreviation_budo]],3,FALSE),"")</f>
        <v/>
      </c>
      <c r="X1796" s="51" t="str">
        <f>IFERROR(VLOOKUP(W1796,abbreviation[[description_german]:[abbreviation_budo]],3,FALSE),"")</f>
        <v/>
      </c>
      <c r="Y1796" s="33"/>
      <c r="AA1796" s="49" t="str">
        <f t="shared" ref="AA1796:AA1859" si="253">(IF(AND(ISTEXT(R1796),R1796&lt;&gt;""),"_._",)&amp;U1796&amp;IF(ISTEXT(W1796),"."&amp;X1796,)&amp;IF(OR(ISTEXT(Z1796),ISNUMBER(Z1796)),"-"&amp;Z1796,))</f>
        <v/>
      </c>
      <c r="AD1796" s="48" t="str">
        <f>IFERROR(VLOOKUP(AC1796,abbreviation[[description_german]:[abbreviation_budo]],3,FALSE),"")</f>
        <v/>
      </c>
      <c r="AG1796" s="54" t="str">
        <f>IFERROR(VLOOKUP(AF1796,abbreviation[[description_german]:[abbreviation_budo]],3,FALSE),"")</f>
        <v/>
      </c>
      <c r="AJ1796" s="49" t="str">
        <f t="shared" ref="AJ1796:AJ1859" si="254">("_"&amp;AD1796&amp;IF(ISTEXT(AF1796),"."&amp;AG1796,)&amp;IF(OR(ISTEXT(AI1796),ISNUMBER(AI1796)),"-"&amp;AI1796,))</f>
        <v>_</v>
      </c>
      <c r="AM1796" s="48" t="str">
        <f>IFERROR(VLOOKUP(AL1796,abbreviation[[description_german]:[abbreviation_budo]],3,FALSE),"")</f>
        <v/>
      </c>
      <c r="AP1796" s="54" t="str">
        <f>IFERROR(VLOOKUP(AO1796,abbreviation[[description_german]:[abbreviation_budo]],3,FALSE),"")</f>
        <v/>
      </c>
      <c r="AS1796" s="49" t="str">
        <f t="shared" ref="AS1796:AS1859" si="255">("_"&amp;AM1796&amp;IF(ISTEXT(AO1796),"."&amp;AP1796,)&amp;IF(OR(ISTEXT(AR1796),ISNUMBER(AR1796)),"-"&amp;AR1796,))</f>
        <v>_</v>
      </c>
      <c r="AV1796" s="53" t="str">
        <f>IFERROR(VLOOKUP(AU1796,abbreviation[[description_german]:[abbreviation_budo]],3,FALSE),"")</f>
        <v/>
      </c>
      <c r="AY1796" s="51" t="str">
        <f>IFERROR(VLOOKUP(AX1796,abbreviation[[description_german]:[abbreviation_budo]],3,FALSE),"")</f>
        <v/>
      </c>
      <c r="BB1796" s="51" t="str">
        <f>IFERROR(VLOOKUP(BA1796,abbreviation[[description_german]:[abbreviation_budo]],3,FALSE),"")</f>
        <v/>
      </c>
      <c r="BE1796" s="51" t="str">
        <f>IFERROR(VLOOKUP(BD1796,abbreviation[[description_german]:[abbreviation_budo]],3,FALSE),"")</f>
        <v/>
      </c>
      <c r="BG1796" s="38"/>
      <c r="BH1796" s="49" t="str">
        <f t="shared" ref="BH1796:BH1859" si="256">("_"&amp;AV1796&amp;IF(ISTEXT(AX1796),"."&amp;AY1796,)&amp;IF(ISTEXT(BA1796),"."&amp;BB1796,)&amp;IF(ISTEXT(BD1796),"."&amp;BE1796,)&amp;IF(OR(ISTEXT(BG1796),ISNUMBER(BG1796)),"-"&amp;BG1796,))</f>
        <v>_</v>
      </c>
      <c r="BK1796" s="53" t="str">
        <f>IFERROR(VLOOKUP(BJ1796,abbreviation[[description_german]:[abbreviation_budo]],3,FALSE),"")</f>
        <v/>
      </c>
      <c r="BN1796" s="51" t="str">
        <f>IFERROR(VLOOKUP(BM1796,abbreviation[[description_german]:[abbreviation_budo]],3,FALSE),"")</f>
        <v/>
      </c>
      <c r="BO1796" s="31"/>
      <c r="BQ1796" s="51" t="str">
        <f>IFERROR(VLOOKUP(BP1796,abbreviation[[description_german]:[abbreviation_budo]],3,FALSE),"")</f>
        <v/>
      </c>
      <c r="BR1796" s="57" t="str">
        <f t="shared" ref="BR1796:BR1859" si="257">("_"&amp;BK1796&amp;IF(ISTEXT(BM1796),"."&amp;BN1796,)&amp;IF(ISTEXT(BP1796),"."&amp;BQ1796,))</f>
        <v>_</v>
      </c>
      <c r="BU1796" s="53" t="str">
        <f>IFERROR(VLOOKUP(BT1796,abbreviation[[description_german]:[abbreviation_budo]],3,FALSE),"")</f>
        <v/>
      </c>
      <c r="BV1796" s="60" t="str">
        <f t="shared" ref="BV1796:BV1859" si="258">"_"&amp;BU1796</f>
        <v>_</v>
      </c>
      <c r="BY1796" s="48" t="str">
        <f>IFERROR(VLOOKUP(BX1796,category[[category_name_german]:[abbreviation_category_budo]],3,FALSE),"")</f>
        <v/>
      </c>
      <c r="CB1796" s="48" t="str">
        <f>IFERROR(VLOOKUP(CA1796,category[[category_name_german]:[abbreviation_category_budo]],3,FALSE),"")</f>
        <v/>
      </c>
      <c r="CE1796" s="48" t="str">
        <f>IFERROR(VLOOKUP(CD1796,category[[category_name_german]:[abbreviation_category_budo]],3,FALSE),"")</f>
        <v/>
      </c>
      <c r="CH1796" s="48" t="str">
        <f>IFERROR(VLOOKUP(CG1796,category[[category_name_german]:[abbreviation_category_budo]],3,FALSE),"")</f>
        <v/>
      </c>
      <c r="CK1796" s="48" t="str">
        <f>IFERROR(VLOOKUP(CJ1796,category[[category_name_german]:[abbreviation_category_budo]],3,FALSE),"")</f>
        <v/>
      </c>
      <c r="CM1796" s="49" t="str">
        <f t="shared" ref="CM1796:CM1859" si="259">(IF(ISTEXT(BX1796),"_",)&amp;BY1796&amp;IF(OR(ISNUMBER(BZ1796),ISTEXT(BZ1796)),"-"&amp;BZ1796,))&amp;(IF(ISTEXT(CA1796),"_",)&amp;CB1796&amp;IF(OR(ISNUMBER(CC1796),ISTEXT(CC1796)),"-"&amp;CC1796,))&amp;(IF(ISTEXT(CD1796),"_",)&amp;CE1796&amp;IF(OR(ISNUMBER(CF1796),ISTEXT(CF1796)),"-"&amp;CF1796,))&amp;(IF(ISTEXT(CG1796),"_",)&amp;CH1796&amp;IF(OR(ISNUMBER(CI1796),ISTEXT(CI1796)),"-"&amp;CI1796,))&amp;(IF(ISTEXT(CJ1796),"_",)&amp;CK1796&amp;IF(OR(ISNUMBER(CL1796),ISTEXT(CL1796)),"-"&amp;CL1796,))</f>
        <v/>
      </c>
      <c r="CO1796" s="63" t="str">
        <f t="shared" ref="CO1796:CO1859" si="260">IF(AND(T1796&lt;&gt;"",AC1796&lt;&gt;"",AL1796&lt;&gt;"",AU1796&lt;&gt;"",BJ1796&lt;&gt;"",BX1796&lt;&gt;"",C1796&lt;&gt;"",A1796&lt;&gt;"",B1796&lt;&gt;""),(R1796&amp;AA1796&amp;AJ1796&amp;AS1796&amp;BH1796&amp;BR1796&amp;BV1796&amp;CM1796),"")</f>
        <v/>
      </c>
    </row>
    <row r="1797" spans="4:93" x14ac:dyDescent="0.25">
      <c r="D1797" s="48" t="str">
        <f>IFERROR(VLOOKUP(C1797,category[[category_name_german]:[abbreviation_category_budo]],3,FALSE),"")</f>
        <v/>
      </c>
      <c r="G1797" s="48" t="str">
        <f>IFERROR(VLOOKUP(F1797,category[[category_name_german]:[abbreviation_category_budo]],3,FALSE),"")</f>
        <v/>
      </c>
      <c r="J1797" s="48" t="str">
        <f>IFERROR(VLOOKUP(I1797,category[[category_name_german]:[abbreviation_category_budo]],3,FALSE),"")</f>
        <v/>
      </c>
      <c r="M1797" s="48" t="str">
        <f>IFERROR(VLOOKUP(L1797,category[[category_name_german]:[abbreviation_category_budo]],3,FALSE),"")</f>
        <v/>
      </c>
      <c r="P1797" s="48" t="str">
        <f>IFERROR(VLOOKUP(O1797,category[[category_name_german]:[abbreviation_category_budo]],3,FALSE),"")</f>
        <v/>
      </c>
      <c r="R1797" s="49" t="str">
        <f t="shared" si="252"/>
        <v/>
      </c>
      <c r="U1797" s="48" t="str">
        <f>IFERROR(VLOOKUP(T1797,abbreviation[[description_german]:[abbreviation_budo]],3,FALSE),"")</f>
        <v/>
      </c>
      <c r="X1797" s="51" t="str">
        <f>IFERROR(VLOOKUP(W1797,abbreviation[[description_german]:[abbreviation_budo]],3,FALSE),"")</f>
        <v/>
      </c>
      <c r="Y1797" s="33"/>
      <c r="AA1797" s="49" t="str">
        <f t="shared" si="253"/>
        <v/>
      </c>
      <c r="AD1797" s="48" t="str">
        <f>IFERROR(VLOOKUP(AC1797,abbreviation[[description_german]:[abbreviation_budo]],3,FALSE),"")</f>
        <v/>
      </c>
      <c r="AG1797" s="54" t="str">
        <f>IFERROR(VLOOKUP(AF1797,abbreviation[[description_german]:[abbreviation_budo]],3,FALSE),"")</f>
        <v/>
      </c>
      <c r="AJ1797" s="49" t="str">
        <f t="shared" si="254"/>
        <v>_</v>
      </c>
      <c r="AM1797" s="48" t="str">
        <f>IFERROR(VLOOKUP(AL1797,abbreviation[[description_german]:[abbreviation_budo]],3,FALSE),"")</f>
        <v/>
      </c>
      <c r="AP1797" s="54" t="str">
        <f>IFERROR(VLOOKUP(AO1797,abbreviation[[description_german]:[abbreviation_budo]],3,FALSE),"")</f>
        <v/>
      </c>
      <c r="AS1797" s="49" t="str">
        <f t="shared" si="255"/>
        <v>_</v>
      </c>
      <c r="AV1797" s="53" t="str">
        <f>IFERROR(VLOOKUP(AU1797,abbreviation[[description_german]:[abbreviation_budo]],3,FALSE),"")</f>
        <v/>
      </c>
      <c r="AY1797" s="51" t="str">
        <f>IFERROR(VLOOKUP(AX1797,abbreviation[[description_german]:[abbreviation_budo]],3,FALSE),"")</f>
        <v/>
      </c>
      <c r="BB1797" s="51" t="str">
        <f>IFERROR(VLOOKUP(BA1797,abbreviation[[description_german]:[abbreviation_budo]],3,FALSE),"")</f>
        <v/>
      </c>
      <c r="BE1797" s="51" t="str">
        <f>IFERROR(VLOOKUP(BD1797,abbreviation[[description_german]:[abbreviation_budo]],3,FALSE),"")</f>
        <v/>
      </c>
      <c r="BG1797" s="38"/>
      <c r="BH1797" s="49" t="str">
        <f t="shared" si="256"/>
        <v>_</v>
      </c>
      <c r="BK1797" s="53" t="str">
        <f>IFERROR(VLOOKUP(BJ1797,abbreviation[[description_german]:[abbreviation_budo]],3,FALSE),"")</f>
        <v/>
      </c>
      <c r="BN1797" s="51" t="str">
        <f>IFERROR(VLOOKUP(BM1797,abbreviation[[description_german]:[abbreviation_budo]],3,FALSE),"")</f>
        <v/>
      </c>
      <c r="BO1797" s="31"/>
      <c r="BQ1797" s="51" t="str">
        <f>IFERROR(VLOOKUP(BP1797,abbreviation[[description_german]:[abbreviation_budo]],3,FALSE),"")</f>
        <v/>
      </c>
      <c r="BR1797" s="57" t="str">
        <f t="shared" si="257"/>
        <v>_</v>
      </c>
      <c r="BU1797" s="53" t="str">
        <f>IFERROR(VLOOKUP(BT1797,abbreviation[[description_german]:[abbreviation_budo]],3,FALSE),"")</f>
        <v/>
      </c>
      <c r="BV1797" s="60" t="str">
        <f t="shared" si="258"/>
        <v>_</v>
      </c>
      <c r="BY1797" s="48" t="str">
        <f>IFERROR(VLOOKUP(BX1797,category[[category_name_german]:[abbreviation_category_budo]],3,FALSE),"")</f>
        <v/>
      </c>
      <c r="CB1797" s="48" t="str">
        <f>IFERROR(VLOOKUP(CA1797,category[[category_name_german]:[abbreviation_category_budo]],3,FALSE),"")</f>
        <v/>
      </c>
      <c r="CE1797" s="48" t="str">
        <f>IFERROR(VLOOKUP(CD1797,category[[category_name_german]:[abbreviation_category_budo]],3,FALSE),"")</f>
        <v/>
      </c>
      <c r="CH1797" s="48" t="str">
        <f>IFERROR(VLOOKUP(CG1797,category[[category_name_german]:[abbreviation_category_budo]],3,FALSE),"")</f>
        <v/>
      </c>
      <c r="CK1797" s="48" t="str">
        <f>IFERROR(VLOOKUP(CJ1797,category[[category_name_german]:[abbreviation_category_budo]],3,FALSE),"")</f>
        <v/>
      </c>
      <c r="CM1797" s="49" t="str">
        <f t="shared" si="259"/>
        <v/>
      </c>
      <c r="CO1797" s="63" t="str">
        <f t="shared" si="260"/>
        <v/>
      </c>
    </row>
    <row r="1798" spans="4:93" x14ac:dyDescent="0.25">
      <c r="D1798" s="48" t="str">
        <f>IFERROR(VLOOKUP(C1798,category[[category_name_german]:[abbreviation_category_budo]],3,FALSE),"")</f>
        <v/>
      </c>
      <c r="G1798" s="48" t="str">
        <f>IFERROR(VLOOKUP(F1798,category[[category_name_german]:[abbreviation_category_budo]],3,FALSE),"")</f>
        <v/>
      </c>
      <c r="J1798" s="48" t="str">
        <f>IFERROR(VLOOKUP(I1798,category[[category_name_german]:[abbreviation_category_budo]],3,FALSE),"")</f>
        <v/>
      </c>
      <c r="M1798" s="48" t="str">
        <f>IFERROR(VLOOKUP(L1798,category[[category_name_german]:[abbreviation_category_budo]],3,FALSE),"")</f>
        <v/>
      </c>
      <c r="P1798" s="48" t="str">
        <f>IFERROR(VLOOKUP(O1798,category[[category_name_german]:[abbreviation_category_budo]],3,FALSE),"")</f>
        <v/>
      </c>
      <c r="R1798" s="49" t="str">
        <f t="shared" si="252"/>
        <v/>
      </c>
      <c r="U1798" s="48" t="str">
        <f>IFERROR(VLOOKUP(T1798,abbreviation[[description_german]:[abbreviation_budo]],3,FALSE),"")</f>
        <v/>
      </c>
      <c r="X1798" s="51" t="str">
        <f>IFERROR(VLOOKUP(W1798,abbreviation[[description_german]:[abbreviation_budo]],3,FALSE),"")</f>
        <v/>
      </c>
      <c r="Y1798" s="33"/>
      <c r="AA1798" s="49" t="str">
        <f t="shared" si="253"/>
        <v/>
      </c>
      <c r="AD1798" s="48" t="str">
        <f>IFERROR(VLOOKUP(AC1798,abbreviation[[description_german]:[abbreviation_budo]],3,FALSE),"")</f>
        <v/>
      </c>
      <c r="AG1798" s="54" t="str">
        <f>IFERROR(VLOOKUP(AF1798,abbreviation[[description_german]:[abbreviation_budo]],3,FALSE),"")</f>
        <v/>
      </c>
      <c r="AJ1798" s="49" t="str">
        <f t="shared" si="254"/>
        <v>_</v>
      </c>
      <c r="AM1798" s="48" t="str">
        <f>IFERROR(VLOOKUP(AL1798,abbreviation[[description_german]:[abbreviation_budo]],3,FALSE),"")</f>
        <v/>
      </c>
      <c r="AP1798" s="54" t="str">
        <f>IFERROR(VLOOKUP(AO1798,abbreviation[[description_german]:[abbreviation_budo]],3,FALSE),"")</f>
        <v/>
      </c>
      <c r="AS1798" s="49" t="str">
        <f t="shared" si="255"/>
        <v>_</v>
      </c>
      <c r="AV1798" s="53" t="str">
        <f>IFERROR(VLOOKUP(AU1798,abbreviation[[description_german]:[abbreviation_budo]],3,FALSE),"")</f>
        <v/>
      </c>
      <c r="AY1798" s="51" t="str">
        <f>IFERROR(VLOOKUP(AX1798,abbreviation[[description_german]:[abbreviation_budo]],3,FALSE),"")</f>
        <v/>
      </c>
      <c r="BB1798" s="51" t="str">
        <f>IFERROR(VLOOKUP(BA1798,abbreviation[[description_german]:[abbreviation_budo]],3,FALSE),"")</f>
        <v/>
      </c>
      <c r="BE1798" s="51" t="str">
        <f>IFERROR(VLOOKUP(BD1798,abbreviation[[description_german]:[abbreviation_budo]],3,FALSE),"")</f>
        <v/>
      </c>
      <c r="BG1798" s="38"/>
      <c r="BH1798" s="49" t="str">
        <f t="shared" si="256"/>
        <v>_</v>
      </c>
      <c r="BK1798" s="53" t="str">
        <f>IFERROR(VLOOKUP(BJ1798,abbreviation[[description_german]:[abbreviation_budo]],3,FALSE),"")</f>
        <v/>
      </c>
      <c r="BN1798" s="51" t="str">
        <f>IFERROR(VLOOKUP(BM1798,abbreviation[[description_german]:[abbreviation_budo]],3,FALSE),"")</f>
        <v/>
      </c>
      <c r="BO1798" s="31"/>
      <c r="BQ1798" s="51" t="str">
        <f>IFERROR(VLOOKUP(BP1798,abbreviation[[description_german]:[abbreviation_budo]],3,FALSE),"")</f>
        <v/>
      </c>
      <c r="BR1798" s="57" t="str">
        <f t="shared" si="257"/>
        <v>_</v>
      </c>
      <c r="BU1798" s="53" t="str">
        <f>IFERROR(VLOOKUP(BT1798,abbreviation[[description_german]:[abbreviation_budo]],3,FALSE),"")</f>
        <v/>
      </c>
      <c r="BV1798" s="60" t="str">
        <f t="shared" si="258"/>
        <v>_</v>
      </c>
      <c r="BY1798" s="48" t="str">
        <f>IFERROR(VLOOKUP(BX1798,category[[category_name_german]:[abbreviation_category_budo]],3,FALSE),"")</f>
        <v/>
      </c>
      <c r="CB1798" s="48" t="str">
        <f>IFERROR(VLOOKUP(CA1798,category[[category_name_german]:[abbreviation_category_budo]],3,FALSE),"")</f>
        <v/>
      </c>
      <c r="CE1798" s="48" t="str">
        <f>IFERROR(VLOOKUP(CD1798,category[[category_name_german]:[abbreviation_category_budo]],3,FALSE),"")</f>
        <v/>
      </c>
      <c r="CH1798" s="48" t="str">
        <f>IFERROR(VLOOKUP(CG1798,category[[category_name_german]:[abbreviation_category_budo]],3,FALSE),"")</f>
        <v/>
      </c>
      <c r="CK1798" s="48" t="str">
        <f>IFERROR(VLOOKUP(CJ1798,category[[category_name_german]:[abbreviation_category_budo]],3,FALSE),"")</f>
        <v/>
      </c>
      <c r="CM1798" s="49" t="str">
        <f t="shared" si="259"/>
        <v/>
      </c>
      <c r="CO1798" s="63" t="str">
        <f t="shared" si="260"/>
        <v/>
      </c>
    </row>
    <row r="1799" spans="4:93" x14ac:dyDescent="0.25">
      <c r="D1799" s="48" t="str">
        <f>IFERROR(VLOOKUP(C1799,category[[category_name_german]:[abbreviation_category_budo]],3,FALSE),"")</f>
        <v/>
      </c>
      <c r="G1799" s="48" t="str">
        <f>IFERROR(VLOOKUP(F1799,category[[category_name_german]:[abbreviation_category_budo]],3,FALSE),"")</f>
        <v/>
      </c>
      <c r="J1799" s="48" t="str">
        <f>IFERROR(VLOOKUP(I1799,category[[category_name_german]:[abbreviation_category_budo]],3,FALSE),"")</f>
        <v/>
      </c>
      <c r="M1799" s="48" t="str">
        <f>IFERROR(VLOOKUP(L1799,category[[category_name_german]:[abbreviation_category_budo]],3,FALSE),"")</f>
        <v/>
      </c>
      <c r="P1799" s="48" t="str">
        <f>IFERROR(VLOOKUP(O1799,category[[category_name_german]:[abbreviation_category_budo]],3,FALSE),"")</f>
        <v/>
      </c>
      <c r="R1799" s="49" t="str">
        <f t="shared" si="252"/>
        <v/>
      </c>
      <c r="U1799" s="48" t="str">
        <f>IFERROR(VLOOKUP(T1799,abbreviation[[description_german]:[abbreviation_budo]],3,FALSE),"")</f>
        <v/>
      </c>
      <c r="X1799" s="51" t="str">
        <f>IFERROR(VLOOKUP(W1799,abbreviation[[description_german]:[abbreviation_budo]],3,FALSE),"")</f>
        <v/>
      </c>
      <c r="Y1799" s="33"/>
      <c r="AA1799" s="49" t="str">
        <f t="shared" si="253"/>
        <v/>
      </c>
      <c r="AD1799" s="48" t="str">
        <f>IFERROR(VLOOKUP(AC1799,abbreviation[[description_german]:[abbreviation_budo]],3,FALSE),"")</f>
        <v/>
      </c>
      <c r="AG1799" s="54" t="str">
        <f>IFERROR(VLOOKUP(AF1799,abbreviation[[description_german]:[abbreviation_budo]],3,FALSE),"")</f>
        <v/>
      </c>
      <c r="AJ1799" s="49" t="str">
        <f t="shared" si="254"/>
        <v>_</v>
      </c>
      <c r="AM1799" s="48" t="str">
        <f>IFERROR(VLOOKUP(AL1799,abbreviation[[description_german]:[abbreviation_budo]],3,FALSE),"")</f>
        <v/>
      </c>
      <c r="AP1799" s="54" t="str">
        <f>IFERROR(VLOOKUP(AO1799,abbreviation[[description_german]:[abbreviation_budo]],3,FALSE),"")</f>
        <v/>
      </c>
      <c r="AS1799" s="49" t="str">
        <f t="shared" si="255"/>
        <v>_</v>
      </c>
      <c r="AV1799" s="53" t="str">
        <f>IFERROR(VLOOKUP(AU1799,abbreviation[[description_german]:[abbreviation_budo]],3,FALSE),"")</f>
        <v/>
      </c>
      <c r="AY1799" s="51" t="str">
        <f>IFERROR(VLOOKUP(AX1799,abbreviation[[description_german]:[abbreviation_budo]],3,FALSE),"")</f>
        <v/>
      </c>
      <c r="BB1799" s="51" t="str">
        <f>IFERROR(VLOOKUP(BA1799,abbreviation[[description_german]:[abbreviation_budo]],3,FALSE),"")</f>
        <v/>
      </c>
      <c r="BE1799" s="51" t="str">
        <f>IFERROR(VLOOKUP(BD1799,abbreviation[[description_german]:[abbreviation_budo]],3,FALSE),"")</f>
        <v/>
      </c>
      <c r="BG1799" s="38"/>
      <c r="BH1799" s="49" t="str">
        <f t="shared" si="256"/>
        <v>_</v>
      </c>
      <c r="BK1799" s="53" t="str">
        <f>IFERROR(VLOOKUP(BJ1799,abbreviation[[description_german]:[abbreviation_budo]],3,FALSE),"")</f>
        <v/>
      </c>
      <c r="BN1799" s="51" t="str">
        <f>IFERROR(VLOOKUP(BM1799,abbreviation[[description_german]:[abbreviation_budo]],3,FALSE),"")</f>
        <v/>
      </c>
      <c r="BO1799" s="31"/>
      <c r="BQ1799" s="51" t="str">
        <f>IFERROR(VLOOKUP(BP1799,abbreviation[[description_german]:[abbreviation_budo]],3,FALSE),"")</f>
        <v/>
      </c>
      <c r="BR1799" s="57" t="str">
        <f t="shared" si="257"/>
        <v>_</v>
      </c>
      <c r="BU1799" s="53" t="str">
        <f>IFERROR(VLOOKUP(BT1799,abbreviation[[description_german]:[abbreviation_budo]],3,FALSE),"")</f>
        <v/>
      </c>
      <c r="BV1799" s="60" t="str">
        <f t="shared" si="258"/>
        <v>_</v>
      </c>
      <c r="BY1799" s="48" t="str">
        <f>IFERROR(VLOOKUP(BX1799,category[[category_name_german]:[abbreviation_category_budo]],3,FALSE),"")</f>
        <v/>
      </c>
      <c r="CB1799" s="48" t="str">
        <f>IFERROR(VLOOKUP(CA1799,category[[category_name_german]:[abbreviation_category_budo]],3,FALSE),"")</f>
        <v/>
      </c>
      <c r="CE1799" s="48" t="str">
        <f>IFERROR(VLOOKUP(CD1799,category[[category_name_german]:[abbreviation_category_budo]],3,FALSE),"")</f>
        <v/>
      </c>
      <c r="CH1799" s="48" t="str">
        <f>IFERROR(VLOOKUP(CG1799,category[[category_name_german]:[abbreviation_category_budo]],3,FALSE),"")</f>
        <v/>
      </c>
      <c r="CK1799" s="48" t="str">
        <f>IFERROR(VLOOKUP(CJ1799,category[[category_name_german]:[abbreviation_category_budo]],3,FALSE),"")</f>
        <v/>
      </c>
      <c r="CM1799" s="49" t="str">
        <f t="shared" si="259"/>
        <v/>
      </c>
      <c r="CO1799" s="63" t="str">
        <f t="shared" si="260"/>
        <v/>
      </c>
    </row>
    <row r="1800" spans="4:93" x14ac:dyDescent="0.25">
      <c r="D1800" s="48" t="str">
        <f>IFERROR(VLOOKUP(C1800,category[[category_name_german]:[abbreviation_category_budo]],3,FALSE),"")</f>
        <v/>
      </c>
      <c r="G1800" s="48" t="str">
        <f>IFERROR(VLOOKUP(F1800,category[[category_name_german]:[abbreviation_category_budo]],3,FALSE),"")</f>
        <v/>
      </c>
      <c r="J1800" s="48" t="str">
        <f>IFERROR(VLOOKUP(I1800,category[[category_name_german]:[abbreviation_category_budo]],3,FALSE),"")</f>
        <v/>
      </c>
      <c r="M1800" s="48" t="str">
        <f>IFERROR(VLOOKUP(L1800,category[[category_name_german]:[abbreviation_category_budo]],3,FALSE),"")</f>
        <v/>
      </c>
      <c r="P1800" s="48" t="str">
        <f>IFERROR(VLOOKUP(O1800,category[[category_name_german]:[abbreviation_category_budo]],3,FALSE),"")</f>
        <v/>
      </c>
      <c r="R1800" s="49" t="str">
        <f t="shared" si="252"/>
        <v/>
      </c>
      <c r="U1800" s="48" t="str">
        <f>IFERROR(VLOOKUP(T1800,abbreviation[[description_german]:[abbreviation_budo]],3,FALSE),"")</f>
        <v/>
      </c>
      <c r="X1800" s="51" t="str">
        <f>IFERROR(VLOOKUP(W1800,abbreviation[[description_german]:[abbreviation_budo]],3,FALSE),"")</f>
        <v/>
      </c>
      <c r="Y1800" s="33"/>
      <c r="AA1800" s="49" t="str">
        <f t="shared" si="253"/>
        <v/>
      </c>
      <c r="AD1800" s="48" t="str">
        <f>IFERROR(VLOOKUP(AC1800,abbreviation[[description_german]:[abbreviation_budo]],3,FALSE),"")</f>
        <v/>
      </c>
      <c r="AG1800" s="54" t="str">
        <f>IFERROR(VLOOKUP(AF1800,abbreviation[[description_german]:[abbreviation_budo]],3,FALSE),"")</f>
        <v/>
      </c>
      <c r="AJ1800" s="49" t="str">
        <f t="shared" si="254"/>
        <v>_</v>
      </c>
      <c r="AM1800" s="48" t="str">
        <f>IFERROR(VLOOKUP(AL1800,abbreviation[[description_german]:[abbreviation_budo]],3,FALSE),"")</f>
        <v/>
      </c>
      <c r="AP1800" s="54" t="str">
        <f>IFERROR(VLOOKUP(AO1800,abbreviation[[description_german]:[abbreviation_budo]],3,FALSE),"")</f>
        <v/>
      </c>
      <c r="AS1800" s="49" t="str">
        <f t="shared" si="255"/>
        <v>_</v>
      </c>
      <c r="AV1800" s="53" t="str">
        <f>IFERROR(VLOOKUP(AU1800,abbreviation[[description_german]:[abbreviation_budo]],3,FALSE),"")</f>
        <v/>
      </c>
      <c r="AY1800" s="51" t="str">
        <f>IFERROR(VLOOKUP(AX1800,abbreviation[[description_german]:[abbreviation_budo]],3,FALSE),"")</f>
        <v/>
      </c>
      <c r="BB1800" s="51" t="str">
        <f>IFERROR(VLOOKUP(BA1800,abbreviation[[description_german]:[abbreviation_budo]],3,FALSE),"")</f>
        <v/>
      </c>
      <c r="BE1800" s="51" t="str">
        <f>IFERROR(VLOOKUP(BD1800,abbreviation[[description_german]:[abbreviation_budo]],3,FALSE),"")</f>
        <v/>
      </c>
      <c r="BG1800" s="38"/>
      <c r="BH1800" s="49" t="str">
        <f t="shared" si="256"/>
        <v>_</v>
      </c>
      <c r="BK1800" s="53" t="str">
        <f>IFERROR(VLOOKUP(BJ1800,abbreviation[[description_german]:[abbreviation_budo]],3,FALSE),"")</f>
        <v/>
      </c>
      <c r="BN1800" s="51" t="str">
        <f>IFERROR(VLOOKUP(BM1800,abbreviation[[description_german]:[abbreviation_budo]],3,FALSE),"")</f>
        <v/>
      </c>
      <c r="BO1800" s="31"/>
      <c r="BQ1800" s="51" t="str">
        <f>IFERROR(VLOOKUP(BP1800,abbreviation[[description_german]:[abbreviation_budo]],3,FALSE),"")</f>
        <v/>
      </c>
      <c r="BR1800" s="57" t="str">
        <f t="shared" si="257"/>
        <v>_</v>
      </c>
      <c r="BU1800" s="53" t="str">
        <f>IFERROR(VLOOKUP(BT1800,abbreviation[[description_german]:[abbreviation_budo]],3,FALSE),"")</f>
        <v/>
      </c>
      <c r="BV1800" s="60" t="str">
        <f t="shared" si="258"/>
        <v>_</v>
      </c>
      <c r="BY1800" s="48" t="str">
        <f>IFERROR(VLOOKUP(BX1800,category[[category_name_german]:[abbreviation_category_budo]],3,FALSE),"")</f>
        <v/>
      </c>
      <c r="CB1800" s="48" t="str">
        <f>IFERROR(VLOOKUP(CA1800,category[[category_name_german]:[abbreviation_category_budo]],3,FALSE),"")</f>
        <v/>
      </c>
      <c r="CE1800" s="48" t="str">
        <f>IFERROR(VLOOKUP(CD1800,category[[category_name_german]:[abbreviation_category_budo]],3,FALSE),"")</f>
        <v/>
      </c>
      <c r="CH1800" s="48" t="str">
        <f>IFERROR(VLOOKUP(CG1800,category[[category_name_german]:[abbreviation_category_budo]],3,FALSE),"")</f>
        <v/>
      </c>
      <c r="CK1800" s="48" t="str">
        <f>IFERROR(VLOOKUP(CJ1800,category[[category_name_german]:[abbreviation_category_budo]],3,FALSE),"")</f>
        <v/>
      </c>
      <c r="CM1800" s="49" t="str">
        <f t="shared" si="259"/>
        <v/>
      </c>
      <c r="CO1800" s="63" t="str">
        <f t="shared" si="260"/>
        <v/>
      </c>
    </row>
    <row r="1801" spans="4:93" x14ac:dyDescent="0.25">
      <c r="D1801" s="48" t="str">
        <f>IFERROR(VLOOKUP(C1801,category[[category_name_german]:[abbreviation_category_budo]],3,FALSE),"")</f>
        <v/>
      </c>
      <c r="G1801" s="48" t="str">
        <f>IFERROR(VLOOKUP(F1801,category[[category_name_german]:[abbreviation_category_budo]],3,FALSE),"")</f>
        <v/>
      </c>
      <c r="J1801" s="48" t="str">
        <f>IFERROR(VLOOKUP(I1801,category[[category_name_german]:[abbreviation_category_budo]],3,FALSE),"")</f>
        <v/>
      </c>
      <c r="M1801" s="48" t="str">
        <f>IFERROR(VLOOKUP(L1801,category[[category_name_german]:[abbreviation_category_budo]],3,FALSE),"")</f>
        <v/>
      </c>
      <c r="P1801" s="48" t="str">
        <f>IFERROR(VLOOKUP(O1801,category[[category_name_german]:[abbreviation_category_budo]],3,FALSE),"")</f>
        <v/>
      </c>
      <c r="R1801" s="49" t="str">
        <f t="shared" si="252"/>
        <v/>
      </c>
      <c r="U1801" s="48" t="str">
        <f>IFERROR(VLOOKUP(T1801,abbreviation[[description_german]:[abbreviation_budo]],3,FALSE),"")</f>
        <v/>
      </c>
      <c r="X1801" s="51" t="str">
        <f>IFERROR(VLOOKUP(W1801,abbreviation[[description_german]:[abbreviation_budo]],3,FALSE),"")</f>
        <v/>
      </c>
      <c r="Y1801" s="33"/>
      <c r="AA1801" s="49" t="str">
        <f t="shared" si="253"/>
        <v/>
      </c>
      <c r="AD1801" s="48" t="str">
        <f>IFERROR(VLOOKUP(AC1801,abbreviation[[description_german]:[abbreviation_budo]],3,FALSE),"")</f>
        <v/>
      </c>
      <c r="AG1801" s="54" t="str">
        <f>IFERROR(VLOOKUP(AF1801,abbreviation[[description_german]:[abbreviation_budo]],3,FALSE),"")</f>
        <v/>
      </c>
      <c r="AJ1801" s="49" t="str">
        <f t="shared" si="254"/>
        <v>_</v>
      </c>
      <c r="AM1801" s="48" t="str">
        <f>IFERROR(VLOOKUP(AL1801,abbreviation[[description_german]:[abbreviation_budo]],3,FALSE),"")</f>
        <v/>
      </c>
      <c r="AP1801" s="54" t="str">
        <f>IFERROR(VLOOKUP(AO1801,abbreviation[[description_german]:[abbreviation_budo]],3,FALSE),"")</f>
        <v/>
      </c>
      <c r="AS1801" s="49" t="str">
        <f t="shared" si="255"/>
        <v>_</v>
      </c>
      <c r="AV1801" s="53" t="str">
        <f>IFERROR(VLOOKUP(AU1801,abbreviation[[description_german]:[abbreviation_budo]],3,FALSE),"")</f>
        <v/>
      </c>
      <c r="AY1801" s="51" t="str">
        <f>IFERROR(VLOOKUP(AX1801,abbreviation[[description_german]:[abbreviation_budo]],3,FALSE),"")</f>
        <v/>
      </c>
      <c r="BB1801" s="51" t="str">
        <f>IFERROR(VLOOKUP(BA1801,abbreviation[[description_german]:[abbreviation_budo]],3,FALSE),"")</f>
        <v/>
      </c>
      <c r="BE1801" s="51" t="str">
        <f>IFERROR(VLOOKUP(BD1801,abbreviation[[description_german]:[abbreviation_budo]],3,FALSE),"")</f>
        <v/>
      </c>
      <c r="BG1801" s="38"/>
      <c r="BH1801" s="49" t="str">
        <f t="shared" si="256"/>
        <v>_</v>
      </c>
      <c r="BK1801" s="53" t="str">
        <f>IFERROR(VLOOKUP(BJ1801,abbreviation[[description_german]:[abbreviation_budo]],3,FALSE),"")</f>
        <v/>
      </c>
      <c r="BN1801" s="51" t="str">
        <f>IFERROR(VLOOKUP(BM1801,abbreviation[[description_german]:[abbreviation_budo]],3,FALSE),"")</f>
        <v/>
      </c>
      <c r="BO1801" s="31"/>
      <c r="BQ1801" s="51" t="str">
        <f>IFERROR(VLOOKUP(BP1801,abbreviation[[description_german]:[abbreviation_budo]],3,FALSE),"")</f>
        <v/>
      </c>
      <c r="BR1801" s="57" t="str">
        <f t="shared" si="257"/>
        <v>_</v>
      </c>
      <c r="BU1801" s="53" t="str">
        <f>IFERROR(VLOOKUP(BT1801,abbreviation[[description_german]:[abbreviation_budo]],3,FALSE),"")</f>
        <v/>
      </c>
      <c r="BV1801" s="60" t="str">
        <f t="shared" si="258"/>
        <v>_</v>
      </c>
      <c r="BY1801" s="48" t="str">
        <f>IFERROR(VLOOKUP(BX1801,category[[category_name_german]:[abbreviation_category_budo]],3,FALSE),"")</f>
        <v/>
      </c>
      <c r="CB1801" s="48" t="str">
        <f>IFERROR(VLOOKUP(CA1801,category[[category_name_german]:[abbreviation_category_budo]],3,FALSE),"")</f>
        <v/>
      </c>
      <c r="CE1801" s="48" t="str">
        <f>IFERROR(VLOOKUP(CD1801,category[[category_name_german]:[abbreviation_category_budo]],3,FALSE),"")</f>
        <v/>
      </c>
      <c r="CH1801" s="48" t="str">
        <f>IFERROR(VLOOKUP(CG1801,category[[category_name_german]:[abbreviation_category_budo]],3,FALSE),"")</f>
        <v/>
      </c>
      <c r="CK1801" s="48" t="str">
        <f>IFERROR(VLOOKUP(CJ1801,category[[category_name_german]:[abbreviation_category_budo]],3,FALSE),"")</f>
        <v/>
      </c>
      <c r="CM1801" s="49" t="str">
        <f t="shared" si="259"/>
        <v/>
      </c>
      <c r="CO1801" s="63" t="str">
        <f t="shared" si="260"/>
        <v/>
      </c>
    </row>
    <row r="1802" spans="4:93" x14ac:dyDescent="0.25">
      <c r="D1802" s="48" t="str">
        <f>IFERROR(VLOOKUP(C1802,category[[category_name_german]:[abbreviation_category_budo]],3,FALSE),"")</f>
        <v/>
      </c>
      <c r="G1802" s="48" t="str">
        <f>IFERROR(VLOOKUP(F1802,category[[category_name_german]:[abbreviation_category_budo]],3,FALSE),"")</f>
        <v/>
      </c>
      <c r="J1802" s="48" t="str">
        <f>IFERROR(VLOOKUP(I1802,category[[category_name_german]:[abbreviation_category_budo]],3,FALSE),"")</f>
        <v/>
      </c>
      <c r="M1802" s="48" t="str">
        <f>IFERROR(VLOOKUP(L1802,category[[category_name_german]:[abbreviation_category_budo]],3,FALSE),"")</f>
        <v/>
      </c>
      <c r="P1802" s="48" t="str">
        <f>IFERROR(VLOOKUP(O1802,category[[category_name_german]:[abbreviation_category_budo]],3,FALSE),"")</f>
        <v/>
      </c>
      <c r="R1802" s="49" t="str">
        <f t="shared" si="252"/>
        <v/>
      </c>
      <c r="U1802" s="48" t="str">
        <f>IFERROR(VLOOKUP(T1802,abbreviation[[description_german]:[abbreviation_budo]],3,FALSE),"")</f>
        <v/>
      </c>
      <c r="X1802" s="51" t="str">
        <f>IFERROR(VLOOKUP(W1802,abbreviation[[description_german]:[abbreviation_budo]],3,FALSE),"")</f>
        <v/>
      </c>
      <c r="Y1802" s="33"/>
      <c r="AA1802" s="49" t="str">
        <f t="shared" si="253"/>
        <v/>
      </c>
      <c r="AD1802" s="48" t="str">
        <f>IFERROR(VLOOKUP(AC1802,abbreviation[[description_german]:[abbreviation_budo]],3,FALSE),"")</f>
        <v/>
      </c>
      <c r="AG1802" s="54" t="str">
        <f>IFERROR(VLOOKUP(AF1802,abbreviation[[description_german]:[abbreviation_budo]],3,FALSE),"")</f>
        <v/>
      </c>
      <c r="AJ1802" s="49" t="str">
        <f t="shared" si="254"/>
        <v>_</v>
      </c>
      <c r="AM1802" s="48" t="str">
        <f>IFERROR(VLOOKUP(AL1802,abbreviation[[description_german]:[abbreviation_budo]],3,FALSE),"")</f>
        <v/>
      </c>
      <c r="AP1802" s="54" t="str">
        <f>IFERROR(VLOOKUP(AO1802,abbreviation[[description_german]:[abbreviation_budo]],3,FALSE),"")</f>
        <v/>
      </c>
      <c r="AS1802" s="49" t="str">
        <f t="shared" si="255"/>
        <v>_</v>
      </c>
      <c r="AV1802" s="53" t="str">
        <f>IFERROR(VLOOKUP(AU1802,abbreviation[[description_german]:[abbreviation_budo]],3,FALSE),"")</f>
        <v/>
      </c>
      <c r="AY1802" s="51" t="str">
        <f>IFERROR(VLOOKUP(AX1802,abbreviation[[description_german]:[abbreviation_budo]],3,FALSE),"")</f>
        <v/>
      </c>
      <c r="BB1802" s="51" t="str">
        <f>IFERROR(VLOOKUP(BA1802,abbreviation[[description_german]:[abbreviation_budo]],3,FALSE),"")</f>
        <v/>
      </c>
      <c r="BE1802" s="51" t="str">
        <f>IFERROR(VLOOKUP(BD1802,abbreviation[[description_german]:[abbreviation_budo]],3,FALSE),"")</f>
        <v/>
      </c>
      <c r="BG1802" s="38"/>
      <c r="BH1802" s="49" t="str">
        <f t="shared" si="256"/>
        <v>_</v>
      </c>
      <c r="BK1802" s="53" t="str">
        <f>IFERROR(VLOOKUP(BJ1802,abbreviation[[description_german]:[abbreviation_budo]],3,FALSE),"")</f>
        <v/>
      </c>
      <c r="BN1802" s="51" t="str">
        <f>IFERROR(VLOOKUP(BM1802,abbreviation[[description_german]:[abbreviation_budo]],3,FALSE),"")</f>
        <v/>
      </c>
      <c r="BO1802" s="31"/>
      <c r="BQ1802" s="51" t="str">
        <f>IFERROR(VLOOKUP(BP1802,abbreviation[[description_german]:[abbreviation_budo]],3,FALSE),"")</f>
        <v/>
      </c>
      <c r="BR1802" s="57" t="str">
        <f t="shared" si="257"/>
        <v>_</v>
      </c>
      <c r="BU1802" s="53" t="str">
        <f>IFERROR(VLOOKUP(BT1802,abbreviation[[description_german]:[abbreviation_budo]],3,FALSE),"")</f>
        <v/>
      </c>
      <c r="BV1802" s="60" t="str">
        <f t="shared" si="258"/>
        <v>_</v>
      </c>
      <c r="BY1802" s="48" t="str">
        <f>IFERROR(VLOOKUP(BX1802,category[[category_name_german]:[abbreviation_category_budo]],3,FALSE),"")</f>
        <v/>
      </c>
      <c r="CB1802" s="48" t="str">
        <f>IFERROR(VLOOKUP(CA1802,category[[category_name_german]:[abbreviation_category_budo]],3,FALSE),"")</f>
        <v/>
      </c>
      <c r="CE1802" s="48" t="str">
        <f>IFERROR(VLOOKUP(CD1802,category[[category_name_german]:[abbreviation_category_budo]],3,FALSE),"")</f>
        <v/>
      </c>
      <c r="CH1802" s="48" t="str">
        <f>IFERROR(VLOOKUP(CG1802,category[[category_name_german]:[abbreviation_category_budo]],3,FALSE),"")</f>
        <v/>
      </c>
      <c r="CK1802" s="48" t="str">
        <f>IFERROR(VLOOKUP(CJ1802,category[[category_name_german]:[abbreviation_category_budo]],3,FALSE),"")</f>
        <v/>
      </c>
      <c r="CM1802" s="49" t="str">
        <f t="shared" si="259"/>
        <v/>
      </c>
      <c r="CO1802" s="63" t="str">
        <f t="shared" si="260"/>
        <v/>
      </c>
    </row>
    <row r="1803" spans="4:93" x14ac:dyDescent="0.25">
      <c r="D1803" s="48" t="str">
        <f>IFERROR(VLOOKUP(C1803,category[[category_name_german]:[abbreviation_category_budo]],3,FALSE),"")</f>
        <v/>
      </c>
      <c r="G1803" s="48" t="str">
        <f>IFERROR(VLOOKUP(F1803,category[[category_name_german]:[abbreviation_category_budo]],3,FALSE),"")</f>
        <v/>
      </c>
      <c r="J1803" s="48" t="str">
        <f>IFERROR(VLOOKUP(I1803,category[[category_name_german]:[abbreviation_category_budo]],3,FALSE),"")</f>
        <v/>
      </c>
      <c r="M1803" s="48" t="str">
        <f>IFERROR(VLOOKUP(L1803,category[[category_name_german]:[abbreviation_category_budo]],3,FALSE),"")</f>
        <v/>
      </c>
      <c r="P1803" s="48" t="str">
        <f>IFERROR(VLOOKUP(O1803,category[[category_name_german]:[abbreviation_category_budo]],3,FALSE),"")</f>
        <v/>
      </c>
      <c r="R1803" s="49" t="str">
        <f t="shared" si="252"/>
        <v/>
      </c>
      <c r="U1803" s="48" t="str">
        <f>IFERROR(VLOOKUP(T1803,abbreviation[[description_german]:[abbreviation_budo]],3,FALSE),"")</f>
        <v/>
      </c>
      <c r="X1803" s="51" t="str">
        <f>IFERROR(VLOOKUP(W1803,abbreviation[[description_german]:[abbreviation_budo]],3,FALSE),"")</f>
        <v/>
      </c>
      <c r="Y1803" s="33"/>
      <c r="AA1803" s="49" t="str">
        <f t="shared" si="253"/>
        <v/>
      </c>
      <c r="AD1803" s="48" t="str">
        <f>IFERROR(VLOOKUP(AC1803,abbreviation[[description_german]:[abbreviation_budo]],3,FALSE),"")</f>
        <v/>
      </c>
      <c r="AG1803" s="54" t="str">
        <f>IFERROR(VLOOKUP(AF1803,abbreviation[[description_german]:[abbreviation_budo]],3,FALSE),"")</f>
        <v/>
      </c>
      <c r="AJ1803" s="49" t="str">
        <f t="shared" si="254"/>
        <v>_</v>
      </c>
      <c r="AM1803" s="48" t="str">
        <f>IFERROR(VLOOKUP(AL1803,abbreviation[[description_german]:[abbreviation_budo]],3,FALSE),"")</f>
        <v/>
      </c>
      <c r="AP1803" s="54" t="str">
        <f>IFERROR(VLOOKUP(AO1803,abbreviation[[description_german]:[abbreviation_budo]],3,FALSE),"")</f>
        <v/>
      </c>
      <c r="AS1803" s="49" t="str">
        <f t="shared" si="255"/>
        <v>_</v>
      </c>
      <c r="AV1803" s="53" t="str">
        <f>IFERROR(VLOOKUP(AU1803,abbreviation[[description_german]:[abbreviation_budo]],3,FALSE),"")</f>
        <v/>
      </c>
      <c r="AY1803" s="51" t="str">
        <f>IFERROR(VLOOKUP(AX1803,abbreviation[[description_german]:[abbreviation_budo]],3,FALSE),"")</f>
        <v/>
      </c>
      <c r="BB1803" s="51" t="str">
        <f>IFERROR(VLOOKUP(BA1803,abbreviation[[description_german]:[abbreviation_budo]],3,FALSE),"")</f>
        <v/>
      </c>
      <c r="BE1803" s="51" t="str">
        <f>IFERROR(VLOOKUP(BD1803,abbreviation[[description_german]:[abbreviation_budo]],3,FALSE),"")</f>
        <v/>
      </c>
      <c r="BG1803" s="38"/>
      <c r="BH1803" s="49" t="str">
        <f t="shared" si="256"/>
        <v>_</v>
      </c>
      <c r="BK1803" s="53" t="str">
        <f>IFERROR(VLOOKUP(BJ1803,abbreviation[[description_german]:[abbreviation_budo]],3,FALSE),"")</f>
        <v/>
      </c>
      <c r="BN1803" s="51" t="str">
        <f>IFERROR(VLOOKUP(BM1803,abbreviation[[description_german]:[abbreviation_budo]],3,FALSE),"")</f>
        <v/>
      </c>
      <c r="BO1803" s="31"/>
      <c r="BQ1803" s="51" t="str">
        <f>IFERROR(VLOOKUP(BP1803,abbreviation[[description_german]:[abbreviation_budo]],3,FALSE),"")</f>
        <v/>
      </c>
      <c r="BR1803" s="57" t="str">
        <f t="shared" si="257"/>
        <v>_</v>
      </c>
      <c r="BU1803" s="53" t="str">
        <f>IFERROR(VLOOKUP(BT1803,abbreviation[[description_german]:[abbreviation_budo]],3,FALSE),"")</f>
        <v/>
      </c>
      <c r="BV1803" s="60" t="str">
        <f t="shared" si="258"/>
        <v>_</v>
      </c>
      <c r="BY1803" s="48" t="str">
        <f>IFERROR(VLOOKUP(BX1803,category[[category_name_german]:[abbreviation_category_budo]],3,FALSE),"")</f>
        <v/>
      </c>
      <c r="CB1803" s="48" t="str">
        <f>IFERROR(VLOOKUP(CA1803,category[[category_name_german]:[abbreviation_category_budo]],3,FALSE),"")</f>
        <v/>
      </c>
      <c r="CE1803" s="48" t="str">
        <f>IFERROR(VLOOKUP(CD1803,category[[category_name_german]:[abbreviation_category_budo]],3,FALSE),"")</f>
        <v/>
      </c>
      <c r="CH1803" s="48" t="str">
        <f>IFERROR(VLOOKUP(CG1803,category[[category_name_german]:[abbreviation_category_budo]],3,FALSE),"")</f>
        <v/>
      </c>
      <c r="CK1803" s="48" t="str">
        <f>IFERROR(VLOOKUP(CJ1803,category[[category_name_german]:[abbreviation_category_budo]],3,FALSE),"")</f>
        <v/>
      </c>
      <c r="CM1803" s="49" t="str">
        <f t="shared" si="259"/>
        <v/>
      </c>
      <c r="CO1803" s="63" t="str">
        <f t="shared" si="260"/>
        <v/>
      </c>
    </row>
    <row r="1804" spans="4:93" x14ac:dyDescent="0.25">
      <c r="D1804" s="48" t="str">
        <f>IFERROR(VLOOKUP(C1804,category[[category_name_german]:[abbreviation_category_budo]],3,FALSE),"")</f>
        <v/>
      </c>
      <c r="G1804" s="48" t="str">
        <f>IFERROR(VLOOKUP(F1804,category[[category_name_german]:[abbreviation_category_budo]],3,FALSE),"")</f>
        <v/>
      </c>
      <c r="J1804" s="48" t="str">
        <f>IFERROR(VLOOKUP(I1804,category[[category_name_german]:[abbreviation_category_budo]],3,FALSE),"")</f>
        <v/>
      </c>
      <c r="M1804" s="48" t="str">
        <f>IFERROR(VLOOKUP(L1804,category[[category_name_german]:[abbreviation_category_budo]],3,FALSE),"")</f>
        <v/>
      </c>
      <c r="P1804" s="48" t="str">
        <f>IFERROR(VLOOKUP(O1804,category[[category_name_german]:[abbreviation_category_budo]],3,FALSE),"")</f>
        <v/>
      </c>
      <c r="R1804" s="49" t="str">
        <f t="shared" si="252"/>
        <v/>
      </c>
      <c r="U1804" s="48" t="str">
        <f>IFERROR(VLOOKUP(T1804,abbreviation[[description_german]:[abbreviation_budo]],3,FALSE),"")</f>
        <v/>
      </c>
      <c r="X1804" s="51" t="str">
        <f>IFERROR(VLOOKUP(W1804,abbreviation[[description_german]:[abbreviation_budo]],3,FALSE),"")</f>
        <v/>
      </c>
      <c r="Y1804" s="33"/>
      <c r="AA1804" s="49" t="str">
        <f t="shared" si="253"/>
        <v/>
      </c>
      <c r="AD1804" s="48" t="str">
        <f>IFERROR(VLOOKUP(AC1804,abbreviation[[description_german]:[abbreviation_budo]],3,FALSE),"")</f>
        <v/>
      </c>
      <c r="AG1804" s="54" t="str">
        <f>IFERROR(VLOOKUP(AF1804,abbreviation[[description_german]:[abbreviation_budo]],3,FALSE),"")</f>
        <v/>
      </c>
      <c r="AJ1804" s="49" t="str">
        <f t="shared" si="254"/>
        <v>_</v>
      </c>
      <c r="AM1804" s="48" t="str">
        <f>IFERROR(VLOOKUP(AL1804,abbreviation[[description_german]:[abbreviation_budo]],3,FALSE),"")</f>
        <v/>
      </c>
      <c r="AP1804" s="54" t="str">
        <f>IFERROR(VLOOKUP(AO1804,abbreviation[[description_german]:[abbreviation_budo]],3,FALSE),"")</f>
        <v/>
      </c>
      <c r="AS1804" s="49" t="str">
        <f t="shared" si="255"/>
        <v>_</v>
      </c>
      <c r="AV1804" s="53" t="str">
        <f>IFERROR(VLOOKUP(AU1804,abbreviation[[description_german]:[abbreviation_budo]],3,FALSE),"")</f>
        <v/>
      </c>
      <c r="AY1804" s="51" t="str">
        <f>IFERROR(VLOOKUP(AX1804,abbreviation[[description_german]:[abbreviation_budo]],3,FALSE),"")</f>
        <v/>
      </c>
      <c r="BB1804" s="51" t="str">
        <f>IFERROR(VLOOKUP(BA1804,abbreviation[[description_german]:[abbreviation_budo]],3,FALSE),"")</f>
        <v/>
      </c>
      <c r="BE1804" s="51" t="str">
        <f>IFERROR(VLOOKUP(BD1804,abbreviation[[description_german]:[abbreviation_budo]],3,FALSE),"")</f>
        <v/>
      </c>
      <c r="BG1804" s="38"/>
      <c r="BH1804" s="49" t="str">
        <f t="shared" si="256"/>
        <v>_</v>
      </c>
      <c r="BK1804" s="53" t="str">
        <f>IFERROR(VLOOKUP(BJ1804,abbreviation[[description_german]:[abbreviation_budo]],3,FALSE),"")</f>
        <v/>
      </c>
      <c r="BN1804" s="51" t="str">
        <f>IFERROR(VLOOKUP(BM1804,abbreviation[[description_german]:[abbreviation_budo]],3,FALSE),"")</f>
        <v/>
      </c>
      <c r="BO1804" s="31"/>
      <c r="BQ1804" s="51" t="str">
        <f>IFERROR(VLOOKUP(BP1804,abbreviation[[description_german]:[abbreviation_budo]],3,FALSE),"")</f>
        <v/>
      </c>
      <c r="BR1804" s="57" t="str">
        <f t="shared" si="257"/>
        <v>_</v>
      </c>
      <c r="BU1804" s="53" t="str">
        <f>IFERROR(VLOOKUP(BT1804,abbreviation[[description_german]:[abbreviation_budo]],3,FALSE),"")</f>
        <v/>
      </c>
      <c r="BV1804" s="60" t="str">
        <f t="shared" si="258"/>
        <v>_</v>
      </c>
      <c r="BY1804" s="48" t="str">
        <f>IFERROR(VLOOKUP(BX1804,category[[category_name_german]:[abbreviation_category_budo]],3,FALSE),"")</f>
        <v/>
      </c>
      <c r="CB1804" s="48" t="str">
        <f>IFERROR(VLOOKUP(CA1804,category[[category_name_german]:[abbreviation_category_budo]],3,FALSE),"")</f>
        <v/>
      </c>
      <c r="CE1804" s="48" t="str">
        <f>IFERROR(VLOOKUP(CD1804,category[[category_name_german]:[abbreviation_category_budo]],3,FALSE),"")</f>
        <v/>
      </c>
      <c r="CH1804" s="48" t="str">
        <f>IFERROR(VLOOKUP(CG1804,category[[category_name_german]:[abbreviation_category_budo]],3,FALSE),"")</f>
        <v/>
      </c>
      <c r="CK1804" s="48" t="str">
        <f>IFERROR(VLOOKUP(CJ1804,category[[category_name_german]:[abbreviation_category_budo]],3,FALSE),"")</f>
        <v/>
      </c>
      <c r="CM1804" s="49" t="str">
        <f t="shared" si="259"/>
        <v/>
      </c>
      <c r="CO1804" s="63" t="str">
        <f t="shared" si="260"/>
        <v/>
      </c>
    </row>
    <row r="1805" spans="4:93" x14ac:dyDescent="0.25">
      <c r="D1805" s="48" t="str">
        <f>IFERROR(VLOOKUP(C1805,category[[category_name_german]:[abbreviation_category_budo]],3,FALSE),"")</f>
        <v/>
      </c>
      <c r="G1805" s="48" t="str">
        <f>IFERROR(VLOOKUP(F1805,category[[category_name_german]:[abbreviation_category_budo]],3,FALSE),"")</f>
        <v/>
      </c>
      <c r="J1805" s="48" t="str">
        <f>IFERROR(VLOOKUP(I1805,category[[category_name_german]:[abbreviation_category_budo]],3,FALSE),"")</f>
        <v/>
      </c>
      <c r="M1805" s="48" t="str">
        <f>IFERROR(VLOOKUP(L1805,category[[category_name_german]:[abbreviation_category_budo]],3,FALSE),"")</f>
        <v/>
      </c>
      <c r="P1805" s="48" t="str">
        <f>IFERROR(VLOOKUP(O1805,category[[category_name_german]:[abbreviation_category_budo]],3,FALSE),"")</f>
        <v/>
      </c>
      <c r="R1805" s="49" t="str">
        <f t="shared" si="252"/>
        <v/>
      </c>
      <c r="U1805" s="48" t="str">
        <f>IFERROR(VLOOKUP(T1805,abbreviation[[description_german]:[abbreviation_budo]],3,FALSE),"")</f>
        <v/>
      </c>
      <c r="X1805" s="51" t="str">
        <f>IFERROR(VLOOKUP(W1805,abbreviation[[description_german]:[abbreviation_budo]],3,FALSE),"")</f>
        <v/>
      </c>
      <c r="Y1805" s="33"/>
      <c r="AA1805" s="49" t="str">
        <f t="shared" si="253"/>
        <v/>
      </c>
      <c r="AD1805" s="48" t="str">
        <f>IFERROR(VLOOKUP(AC1805,abbreviation[[description_german]:[abbreviation_budo]],3,FALSE),"")</f>
        <v/>
      </c>
      <c r="AG1805" s="54" t="str">
        <f>IFERROR(VLOOKUP(AF1805,abbreviation[[description_german]:[abbreviation_budo]],3,FALSE),"")</f>
        <v/>
      </c>
      <c r="AJ1805" s="49" t="str">
        <f t="shared" si="254"/>
        <v>_</v>
      </c>
      <c r="AM1805" s="48" t="str">
        <f>IFERROR(VLOOKUP(AL1805,abbreviation[[description_german]:[abbreviation_budo]],3,FALSE),"")</f>
        <v/>
      </c>
      <c r="AP1805" s="54" t="str">
        <f>IFERROR(VLOOKUP(AO1805,abbreviation[[description_german]:[abbreviation_budo]],3,FALSE),"")</f>
        <v/>
      </c>
      <c r="AS1805" s="49" t="str">
        <f t="shared" si="255"/>
        <v>_</v>
      </c>
      <c r="AV1805" s="53" t="str">
        <f>IFERROR(VLOOKUP(AU1805,abbreviation[[description_german]:[abbreviation_budo]],3,FALSE),"")</f>
        <v/>
      </c>
      <c r="AY1805" s="51" t="str">
        <f>IFERROR(VLOOKUP(AX1805,abbreviation[[description_german]:[abbreviation_budo]],3,FALSE),"")</f>
        <v/>
      </c>
      <c r="BB1805" s="51" t="str">
        <f>IFERROR(VLOOKUP(BA1805,abbreviation[[description_german]:[abbreviation_budo]],3,FALSE),"")</f>
        <v/>
      </c>
      <c r="BE1805" s="51" t="str">
        <f>IFERROR(VLOOKUP(BD1805,abbreviation[[description_german]:[abbreviation_budo]],3,FALSE),"")</f>
        <v/>
      </c>
      <c r="BG1805" s="38"/>
      <c r="BH1805" s="49" t="str">
        <f t="shared" si="256"/>
        <v>_</v>
      </c>
      <c r="BK1805" s="53" t="str">
        <f>IFERROR(VLOOKUP(BJ1805,abbreviation[[description_german]:[abbreviation_budo]],3,FALSE),"")</f>
        <v/>
      </c>
      <c r="BN1805" s="51" t="str">
        <f>IFERROR(VLOOKUP(BM1805,abbreviation[[description_german]:[abbreviation_budo]],3,FALSE),"")</f>
        <v/>
      </c>
      <c r="BO1805" s="31"/>
      <c r="BQ1805" s="51" t="str">
        <f>IFERROR(VLOOKUP(BP1805,abbreviation[[description_german]:[abbreviation_budo]],3,FALSE),"")</f>
        <v/>
      </c>
      <c r="BR1805" s="57" t="str">
        <f t="shared" si="257"/>
        <v>_</v>
      </c>
      <c r="BU1805" s="53" t="str">
        <f>IFERROR(VLOOKUP(BT1805,abbreviation[[description_german]:[abbreviation_budo]],3,FALSE),"")</f>
        <v/>
      </c>
      <c r="BV1805" s="60" t="str">
        <f t="shared" si="258"/>
        <v>_</v>
      </c>
      <c r="BY1805" s="48" t="str">
        <f>IFERROR(VLOOKUP(BX1805,category[[category_name_german]:[abbreviation_category_budo]],3,FALSE),"")</f>
        <v/>
      </c>
      <c r="CB1805" s="48" t="str">
        <f>IFERROR(VLOOKUP(CA1805,category[[category_name_german]:[abbreviation_category_budo]],3,FALSE),"")</f>
        <v/>
      </c>
      <c r="CE1805" s="48" t="str">
        <f>IFERROR(VLOOKUP(CD1805,category[[category_name_german]:[abbreviation_category_budo]],3,FALSE),"")</f>
        <v/>
      </c>
      <c r="CH1805" s="48" t="str">
        <f>IFERROR(VLOOKUP(CG1805,category[[category_name_german]:[abbreviation_category_budo]],3,FALSE),"")</f>
        <v/>
      </c>
      <c r="CK1805" s="48" t="str">
        <f>IFERROR(VLOOKUP(CJ1805,category[[category_name_german]:[abbreviation_category_budo]],3,FALSE),"")</f>
        <v/>
      </c>
      <c r="CM1805" s="49" t="str">
        <f t="shared" si="259"/>
        <v/>
      </c>
      <c r="CO1805" s="63" t="str">
        <f t="shared" si="260"/>
        <v/>
      </c>
    </row>
    <row r="1806" spans="4:93" x14ac:dyDescent="0.25">
      <c r="D1806" s="48" t="str">
        <f>IFERROR(VLOOKUP(C1806,category[[category_name_german]:[abbreviation_category_budo]],3,FALSE),"")</f>
        <v/>
      </c>
      <c r="G1806" s="48" t="str">
        <f>IFERROR(VLOOKUP(F1806,category[[category_name_german]:[abbreviation_category_budo]],3,FALSE),"")</f>
        <v/>
      </c>
      <c r="J1806" s="48" t="str">
        <f>IFERROR(VLOOKUP(I1806,category[[category_name_german]:[abbreviation_category_budo]],3,FALSE),"")</f>
        <v/>
      </c>
      <c r="M1806" s="48" t="str">
        <f>IFERROR(VLOOKUP(L1806,category[[category_name_german]:[abbreviation_category_budo]],3,FALSE),"")</f>
        <v/>
      </c>
      <c r="P1806" s="48" t="str">
        <f>IFERROR(VLOOKUP(O1806,category[[category_name_german]:[abbreviation_category_budo]],3,FALSE),"")</f>
        <v/>
      </c>
      <c r="R1806" s="49" t="str">
        <f t="shared" si="252"/>
        <v/>
      </c>
      <c r="U1806" s="48" t="str">
        <f>IFERROR(VLOOKUP(T1806,abbreviation[[description_german]:[abbreviation_budo]],3,FALSE),"")</f>
        <v/>
      </c>
      <c r="X1806" s="51" t="str">
        <f>IFERROR(VLOOKUP(W1806,abbreviation[[description_german]:[abbreviation_budo]],3,FALSE),"")</f>
        <v/>
      </c>
      <c r="Y1806" s="33"/>
      <c r="AA1806" s="49" t="str">
        <f t="shared" si="253"/>
        <v/>
      </c>
      <c r="AD1806" s="48" t="str">
        <f>IFERROR(VLOOKUP(AC1806,abbreviation[[description_german]:[abbreviation_budo]],3,FALSE),"")</f>
        <v/>
      </c>
      <c r="AG1806" s="54" t="str">
        <f>IFERROR(VLOOKUP(AF1806,abbreviation[[description_german]:[abbreviation_budo]],3,FALSE),"")</f>
        <v/>
      </c>
      <c r="AJ1806" s="49" t="str">
        <f t="shared" si="254"/>
        <v>_</v>
      </c>
      <c r="AM1806" s="48" t="str">
        <f>IFERROR(VLOOKUP(AL1806,abbreviation[[description_german]:[abbreviation_budo]],3,FALSE),"")</f>
        <v/>
      </c>
      <c r="AP1806" s="54" t="str">
        <f>IFERROR(VLOOKUP(AO1806,abbreviation[[description_german]:[abbreviation_budo]],3,FALSE),"")</f>
        <v/>
      </c>
      <c r="AS1806" s="49" t="str">
        <f t="shared" si="255"/>
        <v>_</v>
      </c>
      <c r="AV1806" s="53" t="str">
        <f>IFERROR(VLOOKUP(AU1806,abbreviation[[description_german]:[abbreviation_budo]],3,FALSE),"")</f>
        <v/>
      </c>
      <c r="AY1806" s="51" t="str">
        <f>IFERROR(VLOOKUP(AX1806,abbreviation[[description_german]:[abbreviation_budo]],3,FALSE),"")</f>
        <v/>
      </c>
      <c r="BB1806" s="51" t="str">
        <f>IFERROR(VLOOKUP(BA1806,abbreviation[[description_german]:[abbreviation_budo]],3,FALSE),"")</f>
        <v/>
      </c>
      <c r="BE1806" s="51" t="str">
        <f>IFERROR(VLOOKUP(BD1806,abbreviation[[description_german]:[abbreviation_budo]],3,FALSE),"")</f>
        <v/>
      </c>
      <c r="BG1806" s="38"/>
      <c r="BH1806" s="49" t="str">
        <f t="shared" si="256"/>
        <v>_</v>
      </c>
      <c r="BK1806" s="53" t="str">
        <f>IFERROR(VLOOKUP(BJ1806,abbreviation[[description_german]:[abbreviation_budo]],3,FALSE),"")</f>
        <v/>
      </c>
      <c r="BN1806" s="51" t="str">
        <f>IFERROR(VLOOKUP(BM1806,abbreviation[[description_german]:[abbreviation_budo]],3,FALSE),"")</f>
        <v/>
      </c>
      <c r="BO1806" s="31"/>
      <c r="BQ1806" s="51" t="str">
        <f>IFERROR(VLOOKUP(BP1806,abbreviation[[description_german]:[abbreviation_budo]],3,FALSE),"")</f>
        <v/>
      </c>
      <c r="BR1806" s="57" t="str">
        <f t="shared" si="257"/>
        <v>_</v>
      </c>
      <c r="BU1806" s="53" t="str">
        <f>IFERROR(VLOOKUP(BT1806,abbreviation[[description_german]:[abbreviation_budo]],3,FALSE),"")</f>
        <v/>
      </c>
      <c r="BV1806" s="60" t="str">
        <f t="shared" si="258"/>
        <v>_</v>
      </c>
      <c r="BY1806" s="48" t="str">
        <f>IFERROR(VLOOKUP(BX1806,category[[category_name_german]:[abbreviation_category_budo]],3,FALSE),"")</f>
        <v/>
      </c>
      <c r="CB1806" s="48" t="str">
        <f>IFERROR(VLOOKUP(CA1806,category[[category_name_german]:[abbreviation_category_budo]],3,FALSE),"")</f>
        <v/>
      </c>
      <c r="CE1806" s="48" t="str">
        <f>IFERROR(VLOOKUP(CD1806,category[[category_name_german]:[abbreviation_category_budo]],3,FALSE),"")</f>
        <v/>
      </c>
      <c r="CH1806" s="48" t="str">
        <f>IFERROR(VLOOKUP(CG1806,category[[category_name_german]:[abbreviation_category_budo]],3,FALSE),"")</f>
        <v/>
      </c>
      <c r="CK1806" s="48" t="str">
        <f>IFERROR(VLOOKUP(CJ1806,category[[category_name_german]:[abbreviation_category_budo]],3,FALSE),"")</f>
        <v/>
      </c>
      <c r="CM1806" s="49" t="str">
        <f t="shared" si="259"/>
        <v/>
      </c>
      <c r="CO1806" s="63" t="str">
        <f t="shared" si="260"/>
        <v/>
      </c>
    </row>
    <row r="1807" spans="4:93" x14ac:dyDescent="0.25">
      <c r="D1807" s="48" t="str">
        <f>IFERROR(VLOOKUP(C1807,category[[category_name_german]:[abbreviation_category_budo]],3,FALSE),"")</f>
        <v/>
      </c>
      <c r="G1807" s="48" t="str">
        <f>IFERROR(VLOOKUP(F1807,category[[category_name_german]:[abbreviation_category_budo]],3,FALSE),"")</f>
        <v/>
      </c>
      <c r="J1807" s="48" t="str">
        <f>IFERROR(VLOOKUP(I1807,category[[category_name_german]:[abbreviation_category_budo]],3,FALSE),"")</f>
        <v/>
      </c>
      <c r="M1807" s="48" t="str">
        <f>IFERROR(VLOOKUP(L1807,category[[category_name_german]:[abbreviation_category_budo]],3,FALSE),"")</f>
        <v/>
      </c>
      <c r="P1807" s="48" t="str">
        <f>IFERROR(VLOOKUP(O1807,category[[category_name_german]:[abbreviation_category_budo]],3,FALSE),"")</f>
        <v/>
      </c>
      <c r="R1807" s="49" t="str">
        <f t="shared" si="252"/>
        <v/>
      </c>
      <c r="U1807" s="48" t="str">
        <f>IFERROR(VLOOKUP(T1807,abbreviation[[description_german]:[abbreviation_budo]],3,FALSE),"")</f>
        <v/>
      </c>
      <c r="X1807" s="51" t="str">
        <f>IFERROR(VLOOKUP(W1807,abbreviation[[description_german]:[abbreviation_budo]],3,FALSE),"")</f>
        <v/>
      </c>
      <c r="Y1807" s="33"/>
      <c r="AA1807" s="49" t="str">
        <f t="shared" si="253"/>
        <v/>
      </c>
      <c r="AD1807" s="48" t="str">
        <f>IFERROR(VLOOKUP(AC1807,abbreviation[[description_german]:[abbreviation_budo]],3,FALSE),"")</f>
        <v/>
      </c>
      <c r="AG1807" s="54" t="str">
        <f>IFERROR(VLOOKUP(AF1807,abbreviation[[description_german]:[abbreviation_budo]],3,FALSE),"")</f>
        <v/>
      </c>
      <c r="AJ1807" s="49" t="str">
        <f t="shared" si="254"/>
        <v>_</v>
      </c>
      <c r="AM1807" s="48" t="str">
        <f>IFERROR(VLOOKUP(AL1807,abbreviation[[description_german]:[abbreviation_budo]],3,FALSE),"")</f>
        <v/>
      </c>
      <c r="AP1807" s="54" t="str">
        <f>IFERROR(VLOOKUP(AO1807,abbreviation[[description_german]:[abbreviation_budo]],3,FALSE),"")</f>
        <v/>
      </c>
      <c r="AS1807" s="49" t="str">
        <f t="shared" si="255"/>
        <v>_</v>
      </c>
      <c r="AV1807" s="53" t="str">
        <f>IFERROR(VLOOKUP(AU1807,abbreviation[[description_german]:[abbreviation_budo]],3,FALSE),"")</f>
        <v/>
      </c>
      <c r="AY1807" s="51" t="str">
        <f>IFERROR(VLOOKUP(AX1807,abbreviation[[description_german]:[abbreviation_budo]],3,FALSE),"")</f>
        <v/>
      </c>
      <c r="BB1807" s="51" t="str">
        <f>IFERROR(VLOOKUP(BA1807,abbreviation[[description_german]:[abbreviation_budo]],3,FALSE),"")</f>
        <v/>
      </c>
      <c r="BE1807" s="51" t="str">
        <f>IFERROR(VLOOKUP(BD1807,abbreviation[[description_german]:[abbreviation_budo]],3,FALSE),"")</f>
        <v/>
      </c>
      <c r="BG1807" s="38"/>
      <c r="BH1807" s="49" t="str">
        <f t="shared" si="256"/>
        <v>_</v>
      </c>
      <c r="BK1807" s="53" t="str">
        <f>IFERROR(VLOOKUP(BJ1807,abbreviation[[description_german]:[abbreviation_budo]],3,FALSE),"")</f>
        <v/>
      </c>
      <c r="BN1807" s="51" t="str">
        <f>IFERROR(VLOOKUP(BM1807,abbreviation[[description_german]:[abbreviation_budo]],3,FALSE),"")</f>
        <v/>
      </c>
      <c r="BO1807" s="31"/>
      <c r="BQ1807" s="51" t="str">
        <f>IFERROR(VLOOKUP(BP1807,abbreviation[[description_german]:[abbreviation_budo]],3,FALSE),"")</f>
        <v/>
      </c>
      <c r="BR1807" s="57" t="str">
        <f t="shared" si="257"/>
        <v>_</v>
      </c>
      <c r="BU1807" s="53" t="str">
        <f>IFERROR(VLOOKUP(BT1807,abbreviation[[description_german]:[abbreviation_budo]],3,FALSE),"")</f>
        <v/>
      </c>
      <c r="BV1807" s="60" t="str">
        <f t="shared" si="258"/>
        <v>_</v>
      </c>
      <c r="BY1807" s="48" t="str">
        <f>IFERROR(VLOOKUP(BX1807,category[[category_name_german]:[abbreviation_category_budo]],3,FALSE),"")</f>
        <v/>
      </c>
      <c r="CB1807" s="48" t="str">
        <f>IFERROR(VLOOKUP(CA1807,category[[category_name_german]:[abbreviation_category_budo]],3,FALSE),"")</f>
        <v/>
      </c>
      <c r="CE1807" s="48" t="str">
        <f>IFERROR(VLOOKUP(CD1807,category[[category_name_german]:[abbreviation_category_budo]],3,FALSE),"")</f>
        <v/>
      </c>
      <c r="CH1807" s="48" t="str">
        <f>IFERROR(VLOOKUP(CG1807,category[[category_name_german]:[abbreviation_category_budo]],3,FALSE),"")</f>
        <v/>
      </c>
      <c r="CK1807" s="48" t="str">
        <f>IFERROR(VLOOKUP(CJ1807,category[[category_name_german]:[abbreviation_category_budo]],3,FALSE),"")</f>
        <v/>
      </c>
      <c r="CM1807" s="49" t="str">
        <f t="shared" si="259"/>
        <v/>
      </c>
      <c r="CO1807" s="63" t="str">
        <f t="shared" si="260"/>
        <v/>
      </c>
    </row>
    <row r="1808" spans="4:93" x14ac:dyDescent="0.25">
      <c r="D1808" s="48" t="str">
        <f>IFERROR(VLOOKUP(C1808,category[[category_name_german]:[abbreviation_category_budo]],3,FALSE),"")</f>
        <v/>
      </c>
      <c r="G1808" s="48" t="str">
        <f>IFERROR(VLOOKUP(F1808,category[[category_name_german]:[abbreviation_category_budo]],3,FALSE),"")</f>
        <v/>
      </c>
      <c r="J1808" s="48" t="str">
        <f>IFERROR(VLOOKUP(I1808,category[[category_name_german]:[abbreviation_category_budo]],3,FALSE),"")</f>
        <v/>
      </c>
      <c r="M1808" s="48" t="str">
        <f>IFERROR(VLOOKUP(L1808,category[[category_name_german]:[abbreviation_category_budo]],3,FALSE),"")</f>
        <v/>
      </c>
      <c r="P1808" s="48" t="str">
        <f>IFERROR(VLOOKUP(O1808,category[[category_name_german]:[abbreviation_category_budo]],3,FALSE),"")</f>
        <v/>
      </c>
      <c r="R1808" s="49" t="str">
        <f t="shared" si="252"/>
        <v/>
      </c>
      <c r="U1808" s="48" t="str">
        <f>IFERROR(VLOOKUP(T1808,abbreviation[[description_german]:[abbreviation_budo]],3,FALSE),"")</f>
        <v/>
      </c>
      <c r="X1808" s="51" t="str">
        <f>IFERROR(VLOOKUP(W1808,abbreviation[[description_german]:[abbreviation_budo]],3,FALSE),"")</f>
        <v/>
      </c>
      <c r="Y1808" s="33"/>
      <c r="AA1808" s="49" t="str">
        <f t="shared" si="253"/>
        <v/>
      </c>
      <c r="AD1808" s="48" t="str">
        <f>IFERROR(VLOOKUP(AC1808,abbreviation[[description_german]:[abbreviation_budo]],3,FALSE),"")</f>
        <v/>
      </c>
      <c r="AG1808" s="54" t="str">
        <f>IFERROR(VLOOKUP(AF1808,abbreviation[[description_german]:[abbreviation_budo]],3,FALSE),"")</f>
        <v/>
      </c>
      <c r="AJ1808" s="49" t="str">
        <f t="shared" si="254"/>
        <v>_</v>
      </c>
      <c r="AM1808" s="48" t="str">
        <f>IFERROR(VLOOKUP(AL1808,abbreviation[[description_german]:[abbreviation_budo]],3,FALSE),"")</f>
        <v/>
      </c>
      <c r="AP1808" s="54" t="str">
        <f>IFERROR(VLOOKUP(AO1808,abbreviation[[description_german]:[abbreviation_budo]],3,FALSE),"")</f>
        <v/>
      </c>
      <c r="AS1808" s="49" t="str">
        <f t="shared" si="255"/>
        <v>_</v>
      </c>
      <c r="AV1808" s="53" t="str">
        <f>IFERROR(VLOOKUP(AU1808,abbreviation[[description_german]:[abbreviation_budo]],3,FALSE),"")</f>
        <v/>
      </c>
      <c r="AY1808" s="51" t="str">
        <f>IFERROR(VLOOKUP(AX1808,abbreviation[[description_german]:[abbreviation_budo]],3,FALSE),"")</f>
        <v/>
      </c>
      <c r="BB1808" s="51" t="str">
        <f>IFERROR(VLOOKUP(BA1808,abbreviation[[description_german]:[abbreviation_budo]],3,FALSE),"")</f>
        <v/>
      </c>
      <c r="BE1808" s="51" t="str">
        <f>IFERROR(VLOOKUP(BD1808,abbreviation[[description_german]:[abbreviation_budo]],3,FALSE),"")</f>
        <v/>
      </c>
      <c r="BG1808" s="38"/>
      <c r="BH1808" s="49" t="str">
        <f t="shared" si="256"/>
        <v>_</v>
      </c>
      <c r="BK1808" s="53" t="str">
        <f>IFERROR(VLOOKUP(BJ1808,abbreviation[[description_german]:[abbreviation_budo]],3,FALSE),"")</f>
        <v/>
      </c>
      <c r="BN1808" s="51" t="str">
        <f>IFERROR(VLOOKUP(BM1808,abbreviation[[description_german]:[abbreviation_budo]],3,FALSE),"")</f>
        <v/>
      </c>
      <c r="BO1808" s="31"/>
      <c r="BQ1808" s="51" t="str">
        <f>IFERROR(VLOOKUP(BP1808,abbreviation[[description_german]:[abbreviation_budo]],3,FALSE),"")</f>
        <v/>
      </c>
      <c r="BR1808" s="57" t="str">
        <f t="shared" si="257"/>
        <v>_</v>
      </c>
      <c r="BU1808" s="53" t="str">
        <f>IFERROR(VLOOKUP(BT1808,abbreviation[[description_german]:[abbreviation_budo]],3,FALSE),"")</f>
        <v/>
      </c>
      <c r="BV1808" s="60" t="str">
        <f t="shared" si="258"/>
        <v>_</v>
      </c>
      <c r="BY1808" s="48" t="str">
        <f>IFERROR(VLOOKUP(BX1808,category[[category_name_german]:[abbreviation_category_budo]],3,FALSE),"")</f>
        <v/>
      </c>
      <c r="CB1808" s="48" t="str">
        <f>IFERROR(VLOOKUP(CA1808,category[[category_name_german]:[abbreviation_category_budo]],3,FALSE),"")</f>
        <v/>
      </c>
      <c r="CE1808" s="48" t="str">
        <f>IFERROR(VLOOKUP(CD1808,category[[category_name_german]:[abbreviation_category_budo]],3,FALSE),"")</f>
        <v/>
      </c>
      <c r="CH1808" s="48" t="str">
        <f>IFERROR(VLOOKUP(CG1808,category[[category_name_german]:[abbreviation_category_budo]],3,FALSE),"")</f>
        <v/>
      </c>
      <c r="CK1808" s="48" t="str">
        <f>IFERROR(VLOOKUP(CJ1808,category[[category_name_german]:[abbreviation_category_budo]],3,FALSE),"")</f>
        <v/>
      </c>
      <c r="CM1808" s="49" t="str">
        <f t="shared" si="259"/>
        <v/>
      </c>
      <c r="CO1808" s="63" t="str">
        <f t="shared" si="260"/>
        <v/>
      </c>
    </row>
    <row r="1809" spans="4:93" x14ac:dyDescent="0.25">
      <c r="D1809" s="48" t="str">
        <f>IFERROR(VLOOKUP(C1809,category[[category_name_german]:[abbreviation_category_budo]],3,FALSE),"")</f>
        <v/>
      </c>
      <c r="G1809" s="48" t="str">
        <f>IFERROR(VLOOKUP(F1809,category[[category_name_german]:[abbreviation_category_budo]],3,FALSE),"")</f>
        <v/>
      </c>
      <c r="J1809" s="48" t="str">
        <f>IFERROR(VLOOKUP(I1809,category[[category_name_german]:[abbreviation_category_budo]],3,FALSE),"")</f>
        <v/>
      </c>
      <c r="M1809" s="48" t="str">
        <f>IFERROR(VLOOKUP(L1809,category[[category_name_german]:[abbreviation_category_budo]],3,FALSE),"")</f>
        <v/>
      </c>
      <c r="P1809" s="48" t="str">
        <f>IFERROR(VLOOKUP(O1809,category[[category_name_german]:[abbreviation_category_budo]],3,FALSE),"")</f>
        <v/>
      </c>
      <c r="R1809" s="49" t="str">
        <f t="shared" si="252"/>
        <v/>
      </c>
      <c r="U1809" s="48" t="str">
        <f>IFERROR(VLOOKUP(T1809,abbreviation[[description_german]:[abbreviation_budo]],3,FALSE),"")</f>
        <v/>
      </c>
      <c r="X1809" s="51" t="str">
        <f>IFERROR(VLOOKUP(W1809,abbreviation[[description_german]:[abbreviation_budo]],3,FALSE),"")</f>
        <v/>
      </c>
      <c r="Y1809" s="33"/>
      <c r="AA1809" s="49" t="str">
        <f t="shared" si="253"/>
        <v/>
      </c>
      <c r="AD1809" s="48" t="str">
        <f>IFERROR(VLOOKUP(AC1809,abbreviation[[description_german]:[abbreviation_budo]],3,FALSE),"")</f>
        <v/>
      </c>
      <c r="AG1809" s="54" t="str">
        <f>IFERROR(VLOOKUP(AF1809,abbreviation[[description_german]:[abbreviation_budo]],3,FALSE),"")</f>
        <v/>
      </c>
      <c r="AJ1809" s="49" t="str">
        <f t="shared" si="254"/>
        <v>_</v>
      </c>
      <c r="AM1809" s="48" t="str">
        <f>IFERROR(VLOOKUP(AL1809,abbreviation[[description_german]:[abbreviation_budo]],3,FALSE),"")</f>
        <v/>
      </c>
      <c r="AP1809" s="54" t="str">
        <f>IFERROR(VLOOKUP(AO1809,abbreviation[[description_german]:[abbreviation_budo]],3,FALSE),"")</f>
        <v/>
      </c>
      <c r="AS1809" s="49" t="str">
        <f t="shared" si="255"/>
        <v>_</v>
      </c>
      <c r="AV1809" s="53" t="str">
        <f>IFERROR(VLOOKUP(AU1809,abbreviation[[description_german]:[abbreviation_budo]],3,FALSE),"")</f>
        <v/>
      </c>
      <c r="AY1809" s="51" t="str">
        <f>IFERROR(VLOOKUP(AX1809,abbreviation[[description_german]:[abbreviation_budo]],3,FALSE),"")</f>
        <v/>
      </c>
      <c r="BB1809" s="51" t="str">
        <f>IFERROR(VLOOKUP(BA1809,abbreviation[[description_german]:[abbreviation_budo]],3,FALSE),"")</f>
        <v/>
      </c>
      <c r="BE1809" s="51" t="str">
        <f>IFERROR(VLOOKUP(BD1809,abbreviation[[description_german]:[abbreviation_budo]],3,FALSE),"")</f>
        <v/>
      </c>
      <c r="BG1809" s="38"/>
      <c r="BH1809" s="49" t="str">
        <f t="shared" si="256"/>
        <v>_</v>
      </c>
      <c r="BK1809" s="53" t="str">
        <f>IFERROR(VLOOKUP(BJ1809,abbreviation[[description_german]:[abbreviation_budo]],3,FALSE),"")</f>
        <v/>
      </c>
      <c r="BN1809" s="51" t="str">
        <f>IFERROR(VLOOKUP(BM1809,abbreviation[[description_german]:[abbreviation_budo]],3,FALSE),"")</f>
        <v/>
      </c>
      <c r="BO1809" s="31"/>
      <c r="BQ1809" s="51" t="str">
        <f>IFERROR(VLOOKUP(BP1809,abbreviation[[description_german]:[abbreviation_budo]],3,FALSE),"")</f>
        <v/>
      </c>
      <c r="BR1809" s="57" t="str">
        <f t="shared" si="257"/>
        <v>_</v>
      </c>
      <c r="BU1809" s="53" t="str">
        <f>IFERROR(VLOOKUP(BT1809,abbreviation[[description_german]:[abbreviation_budo]],3,FALSE),"")</f>
        <v/>
      </c>
      <c r="BV1809" s="60" t="str">
        <f t="shared" si="258"/>
        <v>_</v>
      </c>
      <c r="BY1809" s="48" t="str">
        <f>IFERROR(VLOOKUP(BX1809,category[[category_name_german]:[abbreviation_category_budo]],3,FALSE),"")</f>
        <v/>
      </c>
      <c r="CB1809" s="48" t="str">
        <f>IFERROR(VLOOKUP(CA1809,category[[category_name_german]:[abbreviation_category_budo]],3,FALSE),"")</f>
        <v/>
      </c>
      <c r="CE1809" s="48" t="str">
        <f>IFERROR(VLOOKUP(CD1809,category[[category_name_german]:[abbreviation_category_budo]],3,FALSE),"")</f>
        <v/>
      </c>
      <c r="CH1809" s="48" t="str">
        <f>IFERROR(VLOOKUP(CG1809,category[[category_name_german]:[abbreviation_category_budo]],3,FALSE),"")</f>
        <v/>
      </c>
      <c r="CK1809" s="48" t="str">
        <f>IFERROR(VLOOKUP(CJ1809,category[[category_name_german]:[abbreviation_category_budo]],3,FALSE),"")</f>
        <v/>
      </c>
      <c r="CM1809" s="49" t="str">
        <f t="shared" si="259"/>
        <v/>
      </c>
      <c r="CO1809" s="63" t="str">
        <f t="shared" si="260"/>
        <v/>
      </c>
    </row>
    <row r="1810" spans="4:93" x14ac:dyDescent="0.25">
      <c r="D1810" s="48" t="str">
        <f>IFERROR(VLOOKUP(C1810,category[[category_name_german]:[abbreviation_category_budo]],3,FALSE),"")</f>
        <v/>
      </c>
      <c r="G1810" s="48" t="str">
        <f>IFERROR(VLOOKUP(F1810,category[[category_name_german]:[abbreviation_category_budo]],3,FALSE),"")</f>
        <v/>
      </c>
      <c r="J1810" s="48" t="str">
        <f>IFERROR(VLOOKUP(I1810,category[[category_name_german]:[abbreviation_category_budo]],3,FALSE),"")</f>
        <v/>
      </c>
      <c r="M1810" s="48" t="str">
        <f>IFERROR(VLOOKUP(L1810,category[[category_name_german]:[abbreviation_category_budo]],3,FALSE),"")</f>
        <v/>
      </c>
      <c r="P1810" s="48" t="str">
        <f>IFERROR(VLOOKUP(O1810,category[[category_name_german]:[abbreviation_category_budo]],3,FALSE),"")</f>
        <v/>
      </c>
      <c r="R1810" s="49" t="str">
        <f t="shared" si="252"/>
        <v/>
      </c>
      <c r="U1810" s="48" t="str">
        <f>IFERROR(VLOOKUP(T1810,abbreviation[[description_german]:[abbreviation_budo]],3,FALSE),"")</f>
        <v/>
      </c>
      <c r="X1810" s="51" t="str">
        <f>IFERROR(VLOOKUP(W1810,abbreviation[[description_german]:[abbreviation_budo]],3,FALSE),"")</f>
        <v/>
      </c>
      <c r="Y1810" s="33"/>
      <c r="AA1810" s="49" t="str">
        <f t="shared" si="253"/>
        <v/>
      </c>
      <c r="AD1810" s="48" t="str">
        <f>IFERROR(VLOOKUP(AC1810,abbreviation[[description_german]:[abbreviation_budo]],3,FALSE),"")</f>
        <v/>
      </c>
      <c r="AG1810" s="54" t="str">
        <f>IFERROR(VLOOKUP(AF1810,abbreviation[[description_german]:[abbreviation_budo]],3,FALSE),"")</f>
        <v/>
      </c>
      <c r="AJ1810" s="49" t="str">
        <f t="shared" si="254"/>
        <v>_</v>
      </c>
      <c r="AM1810" s="48" t="str">
        <f>IFERROR(VLOOKUP(AL1810,abbreviation[[description_german]:[abbreviation_budo]],3,FALSE),"")</f>
        <v/>
      </c>
      <c r="AP1810" s="54" t="str">
        <f>IFERROR(VLOOKUP(AO1810,abbreviation[[description_german]:[abbreviation_budo]],3,FALSE),"")</f>
        <v/>
      </c>
      <c r="AS1810" s="49" t="str">
        <f t="shared" si="255"/>
        <v>_</v>
      </c>
      <c r="AV1810" s="53" t="str">
        <f>IFERROR(VLOOKUP(AU1810,abbreviation[[description_german]:[abbreviation_budo]],3,FALSE),"")</f>
        <v/>
      </c>
      <c r="AY1810" s="51" t="str">
        <f>IFERROR(VLOOKUP(AX1810,abbreviation[[description_german]:[abbreviation_budo]],3,FALSE),"")</f>
        <v/>
      </c>
      <c r="BB1810" s="51" t="str">
        <f>IFERROR(VLOOKUP(BA1810,abbreviation[[description_german]:[abbreviation_budo]],3,FALSE),"")</f>
        <v/>
      </c>
      <c r="BE1810" s="51" t="str">
        <f>IFERROR(VLOOKUP(BD1810,abbreviation[[description_german]:[abbreviation_budo]],3,FALSE),"")</f>
        <v/>
      </c>
      <c r="BG1810" s="38"/>
      <c r="BH1810" s="49" t="str">
        <f t="shared" si="256"/>
        <v>_</v>
      </c>
      <c r="BK1810" s="53" t="str">
        <f>IFERROR(VLOOKUP(BJ1810,abbreviation[[description_german]:[abbreviation_budo]],3,FALSE),"")</f>
        <v/>
      </c>
      <c r="BN1810" s="51" t="str">
        <f>IFERROR(VLOOKUP(BM1810,abbreviation[[description_german]:[abbreviation_budo]],3,FALSE),"")</f>
        <v/>
      </c>
      <c r="BO1810" s="31"/>
      <c r="BQ1810" s="51" t="str">
        <f>IFERROR(VLOOKUP(BP1810,abbreviation[[description_german]:[abbreviation_budo]],3,FALSE),"")</f>
        <v/>
      </c>
      <c r="BR1810" s="57" t="str">
        <f t="shared" si="257"/>
        <v>_</v>
      </c>
      <c r="BU1810" s="53" t="str">
        <f>IFERROR(VLOOKUP(BT1810,abbreviation[[description_german]:[abbreviation_budo]],3,FALSE),"")</f>
        <v/>
      </c>
      <c r="BV1810" s="60" t="str">
        <f t="shared" si="258"/>
        <v>_</v>
      </c>
      <c r="BY1810" s="48" t="str">
        <f>IFERROR(VLOOKUP(BX1810,category[[category_name_german]:[abbreviation_category_budo]],3,FALSE),"")</f>
        <v/>
      </c>
      <c r="CB1810" s="48" t="str">
        <f>IFERROR(VLOOKUP(CA1810,category[[category_name_german]:[abbreviation_category_budo]],3,FALSE),"")</f>
        <v/>
      </c>
      <c r="CE1810" s="48" t="str">
        <f>IFERROR(VLOOKUP(CD1810,category[[category_name_german]:[abbreviation_category_budo]],3,FALSE),"")</f>
        <v/>
      </c>
      <c r="CH1810" s="48" t="str">
        <f>IFERROR(VLOOKUP(CG1810,category[[category_name_german]:[abbreviation_category_budo]],3,FALSE),"")</f>
        <v/>
      </c>
      <c r="CK1810" s="48" t="str">
        <f>IFERROR(VLOOKUP(CJ1810,category[[category_name_german]:[abbreviation_category_budo]],3,FALSE),"")</f>
        <v/>
      </c>
      <c r="CM1810" s="49" t="str">
        <f t="shared" si="259"/>
        <v/>
      </c>
      <c r="CO1810" s="63" t="str">
        <f t="shared" si="260"/>
        <v/>
      </c>
    </row>
    <row r="1811" spans="4:93" x14ac:dyDescent="0.25">
      <c r="D1811" s="48" t="str">
        <f>IFERROR(VLOOKUP(C1811,category[[category_name_german]:[abbreviation_category_budo]],3,FALSE),"")</f>
        <v/>
      </c>
      <c r="G1811" s="48" t="str">
        <f>IFERROR(VLOOKUP(F1811,category[[category_name_german]:[abbreviation_category_budo]],3,FALSE),"")</f>
        <v/>
      </c>
      <c r="J1811" s="48" t="str">
        <f>IFERROR(VLOOKUP(I1811,category[[category_name_german]:[abbreviation_category_budo]],3,FALSE),"")</f>
        <v/>
      </c>
      <c r="M1811" s="48" t="str">
        <f>IFERROR(VLOOKUP(L1811,category[[category_name_german]:[abbreviation_category_budo]],3,FALSE),"")</f>
        <v/>
      </c>
      <c r="P1811" s="48" t="str">
        <f>IFERROR(VLOOKUP(O1811,category[[category_name_german]:[abbreviation_category_budo]],3,FALSE),"")</f>
        <v/>
      </c>
      <c r="R1811" s="49" t="str">
        <f t="shared" si="252"/>
        <v/>
      </c>
      <c r="U1811" s="48" t="str">
        <f>IFERROR(VLOOKUP(T1811,abbreviation[[description_german]:[abbreviation_budo]],3,FALSE),"")</f>
        <v/>
      </c>
      <c r="X1811" s="51" t="str">
        <f>IFERROR(VLOOKUP(W1811,abbreviation[[description_german]:[abbreviation_budo]],3,FALSE),"")</f>
        <v/>
      </c>
      <c r="Y1811" s="33"/>
      <c r="AA1811" s="49" t="str">
        <f t="shared" si="253"/>
        <v/>
      </c>
      <c r="AD1811" s="48" t="str">
        <f>IFERROR(VLOOKUP(AC1811,abbreviation[[description_german]:[abbreviation_budo]],3,FALSE),"")</f>
        <v/>
      </c>
      <c r="AG1811" s="54" t="str">
        <f>IFERROR(VLOOKUP(AF1811,abbreviation[[description_german]:[abbreviation_budo]],3,FALSE),"")</f>
        <v/>
      </c>
      <c r="AJ1811" s="49" t="str">
        <f t="shared" si="254"/>
        <v>_</v>
      </c>
      <c r="AM1811" s="48" t="str">
        <f>IFERROR(VLOOKUP(AL1811,abbreviation[[description_german]:[abbreviation_budo]],3,FALSE),"")</f>
        <v/>
      </c>
      <c r="AP1811" s="54" t="str">
        <f>IFERROR(VLOOKUP(AO1811,abbreviation[[description_german]:[abbreviation_budo]],3,FALSE),"")</f>
        <v/>
      </c>
      <c r="AS1811" s="49" t="str">
        <f t="shared" si="255"/>
        <v>_</v>
      </c>
      <c r="AV1811" s="53" t="str">
        <f>IFERROR(VLOOKUP(AU1811,abbreviation[[description_german]:[abbreviation_budo]],3,FALSE),"")</f>
        <v/>
      </c>
      <c r="AY1811" s="51" t="str">
        <f>IFERROR(VLOOKUP(AX1811,abbreviation[[description_german]:[abbreviation_budo]],3,FALSE),"")</f>
        <v/>
      </c>
      <c r="BB1811" s="51" t="str">
        <f>IFERROR(VLOOKUP(BA1811,abbreviation[[description_german]:[abbreviation_budo]],3,FALSE),"")</f>
        <v/>
      </c>
      <c r="BE1811" s="51" t="str">
        <f>IFERROR(VLOOKUP(BD1811,abbreviation[[description_german]:[abbreviation_budo]],3,FALSE),"")</f>
        <v/>
      </c>
      <c r="BG1811" s="38"/>
      <c r="BH1811" s="49" t="str">
        <f t="shared" si="256"/>
        <v>_</v>
      </c>
      <c r="BK1811" s="53" t="str">
        <f>IFERROR(VLOOKUP(BJ1811,abbreviation[[description_german]:[abbreviation_budo]],3,FALSE),"")</f>
        <v/>
      </c>
      <c r="BN1811" s="51" t="str">
        <f>IFERROR(VLOOKUP(BM1811,abbreviation[[description_german]:[abbreviation_budo]],3,FALSE),"")</f>
        <v/>
      </c>
      <c r="BO1811" s="31"/>
      <c r="BQ1811" s="51" t="str">
        <f>IFERROR(VLOOKUP(BP1811,abbreviation[[description_german]:[abbreviation_budo]],3,FALSE),"")</f>
        <v/>
      </c>
      <c r="BR1811" s="57" t="str">
        <f t="shared" si="257"/>
        <v>_</v>
      </c>
      <c r="BU1811" s="53" t="str">
        <f>IFERROR(VLOOKUP(BT1811,abbreviation[[description_german]:[abbreviation_budo]],3,FALSE),"")</f>
        <v/>
      </c>
      <c r="BV1811" s="60" t="str">
        <f t="shared" si="258"/>
        <v>_</v>
      </c>
      <c r="BY1811" s="48" t="str">
        <f>IFERROR(VLOOKUP(BX1811,category[[category_name_german]:[abbreviation_category_budo]],3,FALSE),"")</f>
        <v/>
      </c>
      <c r="CB1811" s="48" t="str">
        <f>IFERROR(VLOOKUP(CA1811,category[[category_name_german]:[abbreviation_category_budo]],3,FALSE),"")</f>
        <v/>
      </c>
      <c r="CE1811" s="48" t="str">
        <f>IFERROR(VLOOKUP(CD1811,category[[category_name_german]:[abbreviation_category_budo]],3,FALSE),"")</f>
        <v/>
      </c>
      <c r="CH1811" s="48" t="str">
        <f>IFERROR(VLOOKUP(CG1811,category[[category_name_german]:[abbreviation_category_budo]],3,FALSE),"")</f>
        <v/>
      </c>
      <c r="CK1811" s="48" t="str">
        <f>IFERROR(VLOOKUP(CJ1811,category[[category_name_german]:[abbreviation_category_budo]],3,FALSE),"")</f>
        <v/>
      </c>
      <c r="CM1811" s="49" t="str">
        <f t="shared" si="259"/>
        <v/>
      </c>
      <c r="CO1811" s="63" t="str">
        <f t="shared" si="260"/>
        <v/>
      </c>
    </row>
    <row r="1812" spans="4:93" x14ac:dyDescent="0.25">
      <c r="D1812" s="48" t="str">
        <f>IFERROR(VLOOKUP(C1812,category[[category_name_german]:[abbreviation_category_budo]],3,FALSE),"")</f>
        <v/>
      </c>
      <c r="G1812" s="48" t="str">
        <f>IFERROR(VLOOKUP(F1812,category[[category_name_german]:[abbreviation_category_budo]],3,FALSE),"")</f>
        <v/>
      </c>
      <c r="J1812" s="48" t="str">
        <f>IFERROR(VLOOKUP(I1812,category[[category_name_german]:[abbreviation_category_budo]],3,FALSE),"")</f>
        <v/>
      </c>
      <c r="M1812" s="48" t="str">
        <f>IFERROR(VLOOKUP(L1812,category[[category_name_german]:[abbreviation_category_budo]],3,FALSE),"")</f>
        <v/>
      </c>
      <c r="P1812" s="48" t="str">
        <f>IFERROR(VLOOKUP(O1812,category[[category_name_german]:[abbreviation_category_budo]],3,FALSE),"")</f>
        <v/>
      </c>
      <c r="R1812" s="49" t="str">
        <f t="shared" si="252"/>
        <v/>
      </c>
      <c r="U1812" s="48" t="str">
        <f>IFERROR(VLOOKUP(T1812,abbreviation[[description_german]:[abbreviation_budo]],3,FALSE),"")</f>
        <v/>
      </c>
      <c r="X1812" s="51" t="str">
        <f>IFERROR(VLOOKUP(W1812,abbreviation[[description_german]:[abbreviation_budo]],3,FALSE),"")</f>
        <v/>
      </c>
      <c r="Y1812" s="33"/>
      <c r="AA1812" s="49" t="str">
        <f t="shared" si="253"/>
        <v/>
      </c>
      <c r="AD1812" s="48" t="str">
        <f>IFERROR(VLOOKUP(AC1812,abbreviation[[description_german]:[abbreviation_budo]],3,FALSE),"")</f>
        <v/>
      </c>
      <c r="AG1812" s="54" t="str">
        <f>IFERROR(VLOOKUP(AF1812,abbreviation[[description_german]:[abbreviation_budo]],3,FALSE),"")</f>
        <v/>
      </c>
      <c r="AJ1812" s="49" t="str">
        <f t="shared" si="254"/>
        <v>_</v>
      </c>
      <c r="AM1812" s="48" t="str">
        <f>IFERROR(VLOOKUP(AL1812,abbreviation[[description_german]:[abbreviation_budo]],3,FALSE),"")</f>
        <v/>
      </c>
      <c r="AP1812" s="54" t="str">
        <f>IFERROR(VLOOKUP(AO1812,abbreviation[[description_german]:[abbreviation_budo]],3,FALSE),"")</f>
        <v/>
      </c>
      <c r="AS1812" s="49" t="str">
        <f t="shared" si="255"/>
        <v>_</v>
      </c>
      <c r="AV1812" s="53" t="str">
        <f>IFERROR(VLOOKUP(AU1812,abbreviation[[description_german]:[abbreviation_budo]],3,FALSE),"")</f>
        <v/>
      </c>
      <c r="AY1812" s="51" t="str">
        <f>IFERROR(VLOOKUP(AX1812,abbreviation[[description_german]:[abbreviation_budo]],3,FALSE),"")</f>
        <v/>
      </c>
      <c r="BB1812" s="51" t="str">
        <f>IFERROR(VLOOKUP(BA1812,abbreviation[[description_german]:[abbreviation_budo]],3,FALSE),"")</f>
        <v/>
      </c>
      <c r="BE1812" s="51" t="str">
        <f>IFERROR(VLOOKUP(BD1812,abbreviation[[description_german]:[abbreviation_budo]],3,FALSE),"")</f>
        <v/>
      </c>
      <c r="BG1812" s="38"/>
      <c r="BH1812" s="49" t="str">
        <f t="shared" si="256"/>
        <v>_</v>
      </c>
      <c r="BK1812" s="53" t="str">
        <f>IFERROR(VLOOKUP(BJ1812,abbreviation[[description_german]:[abbreviation_budo]],3,FALSE),"")</f>
        <v/>
      </c>
      <c r="BN1812" s="51" t="str">
        <f>IFERROR(VLOOKUP(BM1812,abbreviation[[description_german]:[abbreviation_budo]],3,FALSE),"")</f>
        <v/>
      </c>
      <c r="BO1812" s="31"/>
      <c r="BQ1812" s="51" t="str">
        <f>IFERROR(VLOOKUP(BP1812,abbreviation[[description_german]:[abbreviation_budo]],3,FALSE),"")</f>
        <v/>
      </c>
      <c r="BR1812" s="57" t="str">
        <f t="shared" si="257"/>
        <v>_</v>
      </c>
      <c r="BU1812" s="53" t="str">
        <f>IFERROR(VLOOKUP(BT1812,abbreviation[[description_german]:[abbreviation_budo]],3,FALSE),"")</f>
        <v/>
      </c>
      <c r="BV1812" s="60" t="str">
        <f t="shared" si="258"/>
        <v>_</v>
      </c>
      <c r="BY1812" s="48" t="str">
        <f>IFERROR(VLOOKUP(BX1812,category[[category_name_german]:[abbreviation_category_budo]],3,FALSE),"")</f>
        <v/>
      </c>
      <c r="CB1812" s="48" t="str">
        <f>IFERROR(VLOOKUP(CA1812,category[[category_name_german]:[abbreviation_category_budo]],3,FALSE),"")</f>
        <v/>
      </c>
      <c r="CE1812" s="48" t="str">
        <f>IFERROR(VLOOKUP(CD1812,category[[category_name_german]:[abbreviation_category_budo]],3,FALSE),"")</f>
        <v/>
      </c>
      <c r="CH1812" s="48" t="str">
        <f>IFERROR(VLOOKUP(CG1812,category[[category_name_german]:[abbreviation_category_budo]],3,FALSE),"")</f>
        <v/>
      </c>
      <c r="CK1812" s="48" t="str">
        <f>IFERROR(VLOOKUP(CJ1812,category[[category_name_german]:[abbreviation_category_budo]],3,FALSE),"")</f>
        <v/>
      </c>
      <c r="CM1812" s="49" t="str">
        <f t="shared" si="259"/>
        <v/>
      </c>
      <c r="CO1812" s="63" t="str">
        <f t="shared" si="260"/>
        <v/>
      </c>
    </row>
    <row r="1813" spans="4:93" x14ac:dyDescent="0.25">
      <c r="D1813" s="48" t="str">
        <f>IFERROR(VLOOKUP(C1813,category[[category_name_german]:[abbreviation_category_budo]],3,FALSE),"")</f>
        <v/>
      </c>
      <c r="G1813" s="48" t="str">
        <f>IFERROR(VLOOKUP(F1813,category[[category_name_german]:[abbreviation_category_budo]],3,FALSE),"")</f>
        <v/>
      </c>
      <c r="J1813" s="48" t="str">
        <f>IFERROR(VLOOKUP(I1813,category[[category_name_german]:[abbreviation_category_budo]],3,FALSE),"")</f>
        <v/>
      </c>
      <c r="M1813" s="48" t="str">
        <f>IFERROR(VLOOKUP(L1813,category[[category_name_german]:[abbreviation_category_budo]],3,FALSE),"")</f>
        <v/>
      </c>
      <c r="P1813" s="48" t="str">
        <f>IFERROR(VLOOKUP(O1813,category[[category_name_german]:[abbreviation_category_budo]],3,FALSE),"")</f>
        <v/>
      </c>
      <c r="R1813" s="49" t="str">
        <f t="shared" si="252"/>
        <v/>
      </c>
      <c r="U1813" s="48" t="str">
        <f>IFERROR(VLOOKUP(T1813,abbreviation[[description_german]:[abbreviation_budo]],3,FALSE),"")</f>
        <v/>
      </c>
      <c r="X1813" s="51" t="str">
        <f>IFERROR(VLOOKUP(W1813,abbreviation[[description_german]:[abbreviation_budo]],3,FALSE),"")</f>
        <v/>
      </c>
      <c r="Y1813" s="33"/>
      <c r="AA1813" s="49" t="str">
        <f t="shared" si="253"/>
        <v/>
      </c>
      <c r="AD1813" s="48" t="str">
        <f>IFERROR(VLOOKUP(AC1813,abbreviation[[description_german]:[abbreviation_budo]],3,FALSE),"")</f>
        <v/>
      </c>
      <c r="AG1813" s="54" t="str">
        <f>IFERROR(VLOOKUP(AF1813,abbreviation[[description_german]:[abbreviation_budo]],3,FALSE),"")</f>
        <v/>
      </c>
      <c r="AJ1813" s="49" t="str">
        <f t="shared" si="254"/>
        <v>_</v>
      </c>
      <c r="AM1813" s="48" t="str">
        <f>IFERROR(VLOOKUP(AL1813,abbreviation[[description_german]:[abbreviation_budo]],3,FALSE),"")</f>
        <v/>
      </c>
      <c r="AP1813" s="54" t="str">
        <f>IFERROR(VLOOKUP(AO1813,abbreviation[[description_german]:[abbreviation_budo]],3,FALSE),"")</f>
        <v/>
      </c>
      <c r="AS1813" s="49" t="str">
        <f t="shared" si="255"/>
        <v>_</v>
      </c>
      <c r="AV1813" s="53" t="str">
        <f>IFERROR(VLOOKUP(AU1813,abbreviation[[description_german]:[abbreviation_budo]],3,FALSE),"")</f>
        <v/>
      </c>
      <c r="AY1813" s="51" t="str">
        <f>IFERROR(VLOOKUP(AX1813,abbreviation[[description_german]:[abbreviation_budo]],3,FALSE),"")</f>
        <v/>
      </c>
      <c r="BB1813" s="51" t="str">
        <f>IFERROR(VLOOKUP(BA1813,abbreviation[[description_german]:[abbreviation_budo]],3,FALSE),"")</f>
        <v/>
      </c>
      <c r="BE1813" s="51" t="str">
        <f>IFERROR(VLOOKUP(BD1813,abbreviation[[description_german]:[abbreviation_budo]],3,FALSE),"")</f>
        <v/>
      </c>
      <c r="BG1813" s="38"/>
      <c r="BH1813" s="49" t="str">
        <f t="shared" si="256"/>
        <v>_</v>
      </c>
      <c r="BK1813" s="53" t="str">
        <f>IFERROR(VLOOKUP(BJ1813,abbreviation[[description_german]:[abbreviation_budo]],3,FALSE),"")</f>
        <v/>
      </c>
      <c r="BN1813" s="51" t="str">
        <f>IFERROR(VLOOKUP(BM1813,abbreviation[[description_german]:[abbreviation_budo]],3,FALSE),"")</f>
        <v/>
      </c>
      <c r="BO1813" s="31"/>
      <c r="BQ1813" s="51" t="str">
        <f>IFERROR(VLOOKUP(BP1813,abbreviation[[description_german]:[abbreviation_budo]],3,FALSE),"")</f>
        <v/>
      </c>
      <c r="BR1813" s="57" t="str">
        <f t="shared" si="257"/>
        <v>_</v>
      </c>
      <c r="BU1813" s="53" t="str">
        <f>IFERROR(VLOOKUP(BT1813,abbreviation[[description_german]:[abbreviation_budo]],3,FALSE),"")</f>
        <v/>
      </c>
      <c r="BV1813" s="60" t="str">
        <f t="shared" si="258"/>
        <v>_</v>
      </c>
      <c r="BY1813" s="48" t="str">
        <f>IFERROR(VLOOKUP(BX1813,category[[category_name_german]:[abbreviation_category_budo]],3,FALSE),"")</f>
        <v/>
      </c>
      <c r="CB1813" s="48" t="str">
        <f>IFERROR(VLOOKUP(CA1813,category[[category_name_german]:[abbreviation_category_budo]],3,FALSE),"")</f>
        <v/>
      </c>
      <c r="CE1813" s="48" t="str">
        <f>IFERROR(VLOOKUP(CD1813,category[[category_name_german]:[abbreviation_category_budo]],3,FALSE),"")</f>
        <v/>
      </c>
      <c r="CH1813" s="48" t="str">
        <f>IFERROR(VLOOKUP(CG1813,category[[category_name_german]:[abbreviation_category_budo]],3,FALSE),"")</f>
        <v/>
      </c>
      <c r="CK1813" s="48" t="str">
        <f>IFERROR(VLOOKUP(CJ1813,category[[category_name_german]:[abbreviation_category_budo]],3,FALSE),"")</f>
        <v/>
      </c>
      <c r="CM1813" s="49" t="str">
        <f t="shared" si="259"/>
        <v/>
      </c>
      <c r="CO1813" s="63" t="str">
        <f t="shared" si="260"/>
        <v/>
      </c>
    </row>
    <row r="1814" spans="4:93" x14ac:dyDescent="0.25">
      <c r="D1814" s="48" t="str">
        <f>IFERROR(VLOOKUP(C1814,category[[category_name_german]:[abbreviation_category_budo]],3,FALSE),"")</f>
        <v/>
      </c>
      <c r="G1814" s="48" t="str">
        <f>IFERROR(VLOOKUP(F1814,category[[category_name_german]:[abbreviation_category_budo]],3,FALSE),"")</f>
        <v/>
      </c>
      <c r="J1814" s="48" t="str">
        <f>IFERROR(VLOOKUP(I1814,category[[category_name_german]:[abbreviation_category_budo]],3,FALSE),"")</f>
        <v/>
      </c>
      <c r="M1814" s="48" t="str">
        <f>IFERROR(VLOOKUP(L1814,category[[category_name_german]:[abbreviation_category_budo]],3,FALSE),"")</f>
        <v/>
      </c>
      <c r="P1814" s="48" t="str">
        <f>IFERROR(VLOOKUP(O1814,category[[category_name_german]:[abbreviation_category_budo]],3,FALSE),"")</f>
        <v/>
      </c>
      <c r="R1814" s="49" t="str">
        <f t="shared" si="252"/>
        <v/>
      </c>
      <c r="U1814" s="48" t="str">
        <f>IFERROR(VLOOKUP(T1814,abbreviation[[description_german]:[abbreviation_budo]],3,FALSE),"")</f>
        <v/>
      </c>
      <c r="X1814" s="51" t="str">
        <f>IFERROR(VLOOKUP(W1814,abbreviation[[description_german]:[abbreviation_budo]],3,FALSE),"")</f>
        <v/>
      </c>
      <c r="Y1814" s="33"/>
      <c r="AA1814" s="49" t="str">
        <f t="shared" si="253"/>
        <v/>
      </c>
      <c r="AD1814" s="48" t="str">
        <f>IFERROR(VLOOKUP(AC1814,abbreviation[[description_german]:[abbreviation_budo]],3,FALSE),"")</f>
        <v/>
      </c>
      <c r="AG1814" s="54" t="str">
        <f>IFERROR(VLOOKUP(AF1814,abbreviation[[description_german]:[abbreviation_budo]],3,FALSE),"")</f>
        <v/>
      </c>
      <c r="AJ1814" s="49" t="str">
        <f t="shared" si="254"/>
        <v>_</v>
      </c>
      <c r="AM1814" s="48" t="str">
        <f>IFERROR(VLOOKUP(AL1814,abbreviation[[description_german]:[abbreviation_budo]],3,FALSE),"")</f>
        <v/>
      </c>
      <c r="AP1814" s="54" t="str">
        <f>IFERROR(VLOOKUP(AO1814,abbreviation[[description_german]:[abbreviation_budo]],3,FALSE),"")</f>
        <v/>
      </c>
      <c r="AS1814" s="49" t="str">
        <f t="shared" si="255"/>
        <v>_</v>
      </c>
      <c r="AV1814" s="53" t="str">
        <f>IFERROR(VLOOKUP(AU1814,abbreviation[[description_german]:[abbreviation_budo]],3,FALSE),"")</f>
        <v/>
      </c>
      <c r="AY1814" s="51" t="str">
        <f>IFERROR(VLOOKUP(AX1814,abbreviation[[description_german]:[abbreviation_budo]],3,FALSE),"")</f>
        <v/>
      </c>
      <c r="BB1814" s="51" t="str">
        <f>IFERROR(VLOOKUP(BA1814,abbreviation[[description_german]:[abbreviation_budo]],3,FALSE),"")</f>
        <v/>
      </c>
      <c r="BE1814" s="51" t="str">
        <f>IFERROR(VLOOKUP(BD1814,abbreviation[[description_german]:[abbreviation_budo]],3,FALSE),"")</f>
        <v/>
      </c>
      <c r="BG1814" s="38"/>
      <c r="BH1814" s="49" t="str">
        <f t="shared" si="256"/>
        <v>_</v>
      </c>
      <c r="BK1814" s="53" t="str">
        <f>IFERROR(VLOOKUP(BJ1814,abbreviation[[description_german]:[abbreviation_budo]],3,FALSE),"")</f>
        <v/>
      </c>
      <c r="BN1814" s="51" t="str">
        <f>IFERROR(VLOOKUP(BM1814,abbreviation[[description_german]:[abbreviation_budo]],3,FALSE),"")</f>
        <v/>
      </c>
      <c r="BO1814" s="31"/>
      <c r="BQ1814" s="51" t="str">
        <f>IFERROR(VLOOKUP(BP1814,abbreviation[[description_german]:[abbreviation_budo]],3,FALSE),"")</f>
        <v/>
      </c>
      <c r="BR1814" s="57" t="str">
        <f t="shared" si="257"/>
        <v>_</v>
      </c>
      <c r="BU1814" s="53" t="str">
        <f>IFERROR(VLOOKUP(BT1814,abbreviation[[description_german]:[abbreviation_budo]],3,FALSE),"")</f>
        <v/>
      </c>
      <c r="BV1814" s="60" t="str">
        <f t="shared" si="258"/>
        <v>_</v>
      </c>
      <c r="BY1814" s="48" t="str">
        <f>IFERROR(VLOOKUP(BX1814,category[[category_name_german]:[abbreviation_category_budo]],3,FALSE),"")</f>
        <v/>
      </c>
      <c r="CB1814" s="48" t="str">
        <f>IFERROR(VLOOKUP(CA1814,category[[category_name_german]:[abbreviation_category_budo]],3,FALSE),"")</f>
        <v/>
      </c>
      <c r="CE1814" s="48" t="str">
        <f>IFERROR(VLOOKUP(CD1814,category[[category_name_german]:[abbreviation_category_budo]],3,FALSE),"")</f>
        <v/>
      </c>
      <c r="CH1814" s="48" t="str">
        <f>IFERROR(VLOOKUP(CG1814,category[[category_name_german]:[abbreviation_category_budo]],3,FALSE),"")</f>
        <v/>
      </c>
      <c r="CK1814" s="48" t="str">
        <f>IFERROR(VLOOKUP(CJ1814,category[[category_name_german]:[abbreviation_category_budo]],3,FALSE),"")</f>
        <v/>
      </c>
      <c r="CM1814" s="49" t="str">
        <f t="shared" si="259"/>
        <v/>
      </c>
      <c r="CO1814" s="63" t="str">
        <f t="shared" si="260"/>
        <v/>
      </c>
    </row>
    <row r="1815" spans="4:93" x14ac:dyDescent="0.25">
      <c r="D1815" s="48" t="str">
        <f>IFERROR(VLOOKUP(C1815,category[[category_name_german]:[abbreviation_category_budo]],3,FALSE),"")</f>
        <v/>
      </c>
      <c r="G1815" s="48" t="str">
        <f>IFERROR(VLOOKUP(F1815,category[[category_name_german]:[abbreviation_category_budo]],3,FALSE),"")</f>
        <v/>
      </c>
      <c r="J1815" s="48" t="str">
        <f>IFERROR(VLOOKUP(I1815,category[[category_name_german]:[abbreviation_category_budo]],3,FALSE),"")</f>
        <v/>
      </c>
      <c r="M1815" s="48" t="str">
        <f>IFERROR(VLOOKUP(L1815,category[[category_name_german]:[abbreviation_category_budo]],3,FALSE),"")</f>
        <v/>
      </c>
      <c r="P1815" s="48" t="str">
        <f>IFERROR(VLOOKUP(O1815,category[[category_name_german]:[abbreviation_category_budo]],3,FALSE),"")</f>
        <v/>
      </c>
      <c r="R1815" s="49" t="str">
        <f t="shared" si="252"/>
        <v/>
      </c>
      <c r="U1815" s="48" t="str">
        <f>IFERROR(VLOOKUP(T1815,abbreviation[[description_german]:[abbreviation_budo]],3,FALSE),"")</f>
        <v/>
      </c>
      <c r="X1815" s="51" t="str">
        <f>IFERROR(VLOOKUP(W1815,abbreviation[[description_german]:[abbreviation_budo]],3,FALSE),"")</f>
        <v/>
      </c>
      <c r="Y1815" s="33"/>
      <c r="AA1815" s="49" t="str">
        <f t="shared" si="253"/>
        <v/>
      </c>
      <c r="AD1815" s="48" t="str">
        <f>IFERROR(VLOOKUP(AC1815,abbreviation[[description_german]:[abbreviation_budo]],3,FALSE),"")</f>
        <v/>
      </c>
      <c r="AG1815" s="54" t="str">
        <f>IFERROR(VLOOKUP(AF1815,abbreviation[[description_german]:[abbreviation_budo]],3,FALSE),"")</f>
        <v/>
      </c>
      <c r="AJ1815" s="49" t="str">
        <f t="shared" si="254"/>
        <v>_</v>
      </c>
      <c r="AM1815" s="48" t="str">
        <f>IFERROR(VLOOKUP(AL1815,abbreviation[[description_german]:[abbreviation_budo]],3,FALSE),"")</f>
        <v/>
      </c>
      <c r="AP1815" s="54" t="str">
        <f>IFERROR(VLOOKUP(AO1815,abbreviation[[description_german]:[abbreviation_budo]],3,FALSE),"")</f>
        <v/>
      </c>
      <c r="AS1815" s="49" t="str">
        <f t="shared" si="255"/>
        <v>_</v>
      </c>
      <c r="AV1815" s="53" t="str">
        <f>IFERROR(VLOOKUP(AU1815,abbreviation[[description_german]:[abbreviation_budo]],3,FALSE),"")</f>
        <v/>
      </c>
      <c r="AY1815" s="51" t="str">
        <f>IFERROR(VLOOKUP(AX1815,abbreviation[[description_german]:[abbreviation_budo]],3,FALSE),"")</f>
        <v/>
      </c>
      <c r="BB1815" s="51" t="str">
        <f>IFERROR(VLOOKUP(BA1815,abbreviation[[description_german]:[abbreviation_budo]],3,FALSE),"")</f>
        <v/>
      </c>
      <c r="BE1815" s="51" t="str">
        <f>IFERROR(VLOOKUP(BD1815,abbreviation[[description_german]:[abbreviation_budo]],3,FALSE),"")</f>
        <v/>
      </c>
      <c r="BG1815" s="38"/>
      <c r="BH1815" s="49" t="str">
        <f t="shared" si="256"/>
        <v>_</v>
      </c>
      <c r="BK1815" s="53" t="str">
        <f>IFERROR(VLOOKUP(BJ1815,abbreviation[[description_german]:[abbreviation_budo]],3,FALSE),"")</f>
        <v/>
      </c>
      <c r="BN1815" s="51" t="str">
        <f>IFERROR(VLOOKUP(BM1815,abbreviation[[description_german]:[abbreviation_budo]],3,FALSE),"")</f>
        <v/>
      </c>
      <c r="BO1815" s="31"/>
      <c r="BQ1815" s="51" t="str">
        <f>IFERROR(VLOOKUP(BP1815,abbreviation[[description_german]:[abbreviation_budo]],3,FALSE),"")</f>
        <v/>
      </c>
      <c r="BR1815" s="57" t="str">
        <f t="shared" si="257"/>
        <v>_</v>
      </c>
      <c r="BU1815" s="53" t="str">
        <f>IFERROR(VLOOKUP(BT1815,abbreviation[[description_german]:[abbreviation_budo]],3,FALSE),"")</f>
        <v/>
      </c>
      <c r="BV1815" s="60" t="str">
        <f t="shared" si="258"/>
        <v>_</v>
      </c>
      <c r="BY1815" s="48" t="str">
        <f>IFERROR(VLOOKUP(BX1815,category[[category_name_german]:[abbreviation_category_budo]],3,FALSE),"")</f>
        <v/>
      </c>
      <c r="CB1815" s="48" t="str">
        <f>IFERROR(VLOOKUP(CA1815,category[[category_name_german]:[abbreviation_category_budo]],3,FALSE),"")</f>
        <v/>
      </c>
      <c r="CE1815" s="48" t="str">
        <f>IFERROR(VLOOKUP(CD1815,category[[category_name_german]:[abbreviation_category_budo]],3,FALSE),"")</f>
        <v/>
      </c>
      <c r="CH1815" s="48" t="str">
        <f>IFERROR(VLOOKUP(CG1815,category[[category_name_german]:[abbreviation_category_budo]],3,FALSE),"")</f>
        <v/>
      </c>
      <c r="CK1815" s="48" t="str">
        <f>IFERROR(VLOOKUP(CJ1815,category[[category_name_german]:[abbreviation_category_budo]],3,FALSE),"")</f>
        <v/>
      </c>
      <c r="CM1815" s="49" t="str">
        <f t="shared" si="259"/>
        <v/>
      </c>
      <c r="CO1815" s="63" t="str">
        <f t="shared" si="260"/>
        <v/>
      </c>
    </row>
    <row r="1816" spans="4:93" x14ac:dyDescent="0.25">
      <c r="D1816" s="48" t="str">
        <f>IFERROR(VLOOKUP(C1816,category[[category_name_german]:[abbreviation_category_budo]],3,FALSE),"")</f>
        <v/>
      </c>
      <c r="G1816" s="48" t="str">
        <f>IFERROR(VLOOKUP(F1816,category[[category_name_german]:[abbreviation_category_budo]],3,FALSE),"")</f>
        <v/>
      </c>
      <c r="J1816" s="48" t="str">
        <f>IFERROR(VLOOKUP(I1816,category[[category_name_german]:[abbreviation_category_budo]],3,FALSE),"")</f>
        <v/>
      </c>
      <c r="M1816" s="48" t="str">
        <f>IFERROR(VLOOKUP(L1816,category[[category_name_german]:[abbreviation_category_budo]],3,FALSE),"")</f>
        <v/>
      </c>
      <c r="P1816" s="48" t="str">
        <f>IFERROR(VLOOKUP(O1816,category[[category_name_german]:[abbreviation_category_budo]],3,FALSE),"")</f>
        <v/>
      </c>
      <c r="R1816" s="49" t="str">
        <f t="shared" si="252"/>
        <v/>
      </c>
      <c r="U1816" s="48" t="str">
        <f>IFERROR(VLOOKUP(T1816,abbreviation[[description_german]:[abbreviation_budo]],3,FALSE),"")</f>
        <v/>
      </c>
      <c r="X1816" s="51" t="str">
        <f>IFERROR(VLOOKUP(W1816,abbreviation[[description_german]:[abbreviation_budo]],3,FALSE),"")</f>
        <v/>
      </c>
      <c r="Y1816" s="33"/>
      <c r="AA1816" s="49" t="str">
        <f t="shared" si="253"/>
        <v/>
      </c>
      <c r="AD1816" s="48" t="str">
        <f>IFERROR(VLOOKUP(AC1816,abbreviation[[description_german]:[abbreviation_budo]],3,FALSE),"")</f>
        <v/>
      </c>
      <c r="AG1816" s="54" t="str">
        <f>IFERROR(VLOOKUP(AF1816,abbreviation[[description_german]:[abbreviation_budo]],3,FALSE),"")</f>
        <v/>
      </c>
      <c r="AJ1816" s="49" t="str">
        <f t="shared" si="254"/>
        <v>_</v>
      </c>
      <c r="AM1816" s="48" t="str">
        <f>IFERROR(VLOOKUP(AL1816,abbreviation[[description_german]:[abbreviation_budo]],3,FALSE),"")</f>
        <v/>
      </c>
      <c r="AP1816" s="54" t="str">
        <f>IFERROR(VLOOKUP(AO1816,abbreviation[[description_german]:[abbreviation_budo]],3,FALSE),"")</f>
        <v/>
      </c>
      <c r="AS1816" s="49" t="str">
        <f t="shared" si="255"/>
        <v>_</v>
      </c>
      <c r="AV1816" s="53" t="str">
        <f>IFERROR(VLOOKUP(AU1816,abbreviation[[description_german]:[abbreviation_budo]],3,FALSE),"")</f>
        <v/>
      </c>
      <c r="AY1816" s="51" t="str">
        <f>IFERROR(VLOOKUP(AX1816,abbreviation[[description_german]:[abbreviation_budo]],3,FALSE),"")</f>
        <v/>
      </c>
      <c r="BB1816" s="51" t="str">
        <f>IFERROR(VLOOKUP(BA1816,abbreviation[[description_german]:[abbreviation_budo]],3,FALSE),"")</f>
        <v/>
      </c>
      <c r="BE1816" s="51" t="str">
        <f>IFERROR(VLOOKUP(BD1816,abbreviation[[description_german]:[abbreviation_budo]],3,FALSE),"")</f>
        <v/>
      </c>
      <c r="BG1816" s="38"/>
      <c r="BH1816" s="49" t="str">
        <f t="shared" si="256"/>
        <v>_</v>
      </c>
      <c r="BK1816" s="53" t="str">
        <f>IFERROR(VLOOKUP(BJ1816,abbreviation[[description_german]:[abbreviation_budo]],3,FALSE),"")</f>
        <v/>
      </c>
      <c r="BN1816" s="51" t="str">
        <f>IFERROR(VLOOKUP(BM1816,abbreviation[[description_german]:[abbreviation_budo]],3,FALSE),"")</f>
        <v/>
      </c>
      <c r="BO1816" s="31"/>
      <c r="BQ1816" s="51" t="str">
        <f>IFERROR(VLOOKUP(BP1816,abbreviation[[description_german]:[abbreviation_budo]],3,FALSE),"")</f>
        <v/>
      </c>
      <c r="BR1816" s="57" t="str">
        <f t="shared" si="257"/>
        <v>_</v>
      </c>
      <c r="BU1816" s="53" t="str">
        <f>IFERROR(VLOOKUP(BT1816,abbreviation[[description_german]:[abbreviation_budo]],3,FALSE),"")</f>
        <v/>
      </c>
      <c r="BV1816" s="60" t="str">
        <f t="shared" si="258"/>
        <v>_</v>
      </c>
      <c r="BY1816" s="48" t="str">
        <f>IFERROR(VLOOKUP(BX1816,category[[category_name_german]:[abbreviation_category_budo]],3,FALSE),"")</f>
        <v/>
      </c>
      <c r="CB1816" s="48" t="str">
        <f>IFERROR(VLOOKUP(CA1816,category[[category_name_german]:[abbreviation_category_budo]],3,FALSE),"")</f>
        <v/>
      </c>
      <c r="CE1816" s="48" t="str">
        <f>IFERROR(VLOOKUP(CD1816,category[[category_name_german]:[abbreviation_category_budo]],3,FALSE),"")</f>
        <v/>
      </c>
      <c r="CH1816" s="48" t="str">
        <f>IFERROR(VLOOKUP(CG1816,category[[category_name_german]:[abbreviation_category_budo]],3,FALSE),"")</f>
        <v/>
      </c>
      <c r="CK1816" s="48" t="str">
        <f>IFERROR(VLOOKUP(CJ1816,category[[category_name_german]:[abbreviation_category_budo]],3,FALSE),"")</f>
        <v/>
      </c>
      <c r="CM1816" s="49" t="str">
        <f t="shared" si="259"/>
        <v/>
      </c>
      <c r="CO1816" s="63" t="str">
        <f t="shared" si="260"/>
        <v/>
      </c>
    </row>
    <row r="1817" spans="4:93" x14ac:dyDescent="0.25">
      <c r="D1817" s="48" t="str">
        <f>IFERROR(VLOOKUP(C1817,category[[category_name_german]:[abbreviation_category_budo]],3,FALSE),"")</f>
        <v/>
      </c>
      <c r="G1817" s="48" t="str">
        <f>IFERROR(VLOOKUP(F1817,category[[category_name_german]:[abbreviation_category_budo]],3,FALSE),"")</f>
        <v/>
      </c>
      <c r="J1817" s="48" t="str">
        <f>IFERROR(VLOOKUP(I1817,category[[category_name_german]:[abbreviation_category_budo]],3,FALSE),"")</f>
        <v/>
      </c>
      <c r="M1817" s="48" t="str">
        <f>IFERROR(VLOOKUP(L1817,category[[category_name_german]:[abbreviation_category_budo]],3,FALSE),"")</f>
        <v/>
      </c>
      <c r="P1817" s="48" t="str">
        <f>IFERROR(VLOOKUP(O1817,category[[category_name_german]:[abbreviation_category_budo]],3,FALSE),"")</f>
        <v/>
      </c>
      <c r="R1817" s="49" t="str">
        <f t="shared" si="252"/>
        <v/>
      </c>
      <c r="U1817" s="48" t="str">
        <f>IFERROR(VLOOKUP(T1817,abbreviation[[description_german]:[abbreviation_budo]],3,FALSE),"")</f>
        <v/>
      </c>
      <c r="X1817" s="51" t="str">
        <f>IFERROR(VLOOKUP(W1817,abbreviation[[description_german]:[abbreviation_budo]],3,FALSE),"")</f>
        <v/>
      </c>
      <c r="Y1817" s="33"/>
      <c r="AA1817" s="49" t="str">
        <f t="shared" si="253"/>
        <v/>
      </c>
      <c r="AD1817" s="48" t="str">
        <f>IFERROR(VLOOKUP(AC1817,abbreviation[[description_german]:[abbreviation_budo]],3,FALSE),"")</f>
        <v/>
      </c>
      <c r="AG1817" s="54" t="str">
        <f>IFERROR(VLOOKUP(AF1817,abbreviation[[description_german]:[abbreviation_budo]],3,FALSE),"")</f>
        <v/>
      </c>
      <c r="AJ1817" s="49" t="str">
        <f t="shared" si="254"/>
        <v>_</v>
      </c>
      <c r="AM1817" s="48" t="str">
        <f>IFERROR(VLOOKUP(AL1817,abbreviation[[description_german]:[abbreviation_budo]],3,FALSE),"")</f>
        <v/>
      </c>
      <c r="AP1817" s="54" t="str">
        <f>IFERROR(VLOOKUP(AO1817,abbreviation[[description_german]:[abbreviation_budo]],3,FALSE),"")</f>
        <v/>
      </c>
      <c r="AS1817" s="49" t="str">
        <f t="shared" si="255"/>
        <v>_</v>
      </c>
      <c r="AV1817" s="53" t="str">
        <f>IFERROR(VLOOKUP(AU1817,abbreviation[[description_german]:[abbreviation_budo]],3,FALSE),"")</f>
        <v/>
      </c>
      <c r="AY1817" s="51" t="str">
        <f>IFERROR(VLOOKUP(AX1817,abbreviation[[description_german]:[abbreviation_budo]],3,FALSE),"")</f>
        <v/>
      </c>
      <c r="BB1817" s="51" t="str">
        <f>IFERROR(VLOOKUP(BA1817,abbreviation[[description_german]:[abbreviation_budo]],3,FALSE),"")</f>
        <v/>
      </c>
      <c r="BE1817" s="51" t="str">
        <f>IFERROR(VLOOKUP(BD1817,abbreviation[[description_german]:[abbreviation_budo]],3,FALSE),"")</f>
        <v/>
      </c>
      <c r="BG1817" s="38"/>
      <c r="BH1817" s="49" t="str">
        <f t="shared" si="256"/>
        <v>_</v>
      </c>
      <c r="BK1817" s="53" t="str">
        <f>IFERROR(VLOOKUP(BJ1817,abbreviation[[description_german]:[abbreviation_budo]],3,FALSE),"")</f>
        <v/>
      </c>
      <c r="BN1817" s="51" t="str">
        <f>IFERROR(VLOOKUP(BM1817,abbreviation[[description_german]:[abbreviation_budo]],3,FALSE),"")</f>
        <v/>
      </c>
      <c r="BO1817" s="31"/>
      <c r="BQ1817" s="51" t="str">
        <f>IFERROR(VLOOKUP(BP1817,abbreviation[[description_german]:[abbreviation_budo]],3,FALSE),"")</f>
        <v/>
      </c>
      <c r="BR1817" s="57" t="str">
        <f t="shared" si="257"/>
        <v>_</v>
      </c>
      <c r="BU1817" s="53" t="str">
        <f>IFERROR(VLOOKUP(BT1817,abbreviation[[description_german]:[abbreviation_budo]],3,FALSE),"")</f>
        <v/>
      </c>
      <c r="BV1817" s="60" t="str">
        <f t="shared" si="258"/>
        <v>_</v>
      </c>
      <c r="BY1817" s="48" t="str">
        <f>IFERROR(VLOOKUP(BX1817,category[[category_name_german]:[abbreviation_category_budo]],3,FALSE),"")</f>
        <v/>
      </c>
      <c r="CB1817" s="48" t="str">
        <f>IFERROR(VLOOKUP(CA1817,category[[category_name_german]:[abbreviation_category_budo]],3,FALSE),"")</f>
        <v/>
      </c>
      <c r="CE1817" s="48" t="str">
        <f>IFERROR(VLOOKUP(CD1817,category[[category_name_german]:[abbreviation_category_budo]],3,FALSE),"")</f>
        <v/>
      </c>
      <c r="CH1817" s="48" t="str">
        <f>IFERROR(VLOOKUP(CG1817,category[[category_name_german]:[abbreviation_category_budo]],3,FALSE),"")</f>
        <v/>
      </c>
      <c r="CK1817" s="48" t="str">
        <f>IFERROR(VLOOKUP(CJ1817,category[[category_name_german]:[abbreviation_category_budo]],3,FALSE),"")</f>
        <v/>
      </c>
      <c r="CM1817" s="49" t="str">
        <f t="shared" si="259"/>
        <v/>
      </c>
      <c r="CO1817" s="63" t="str">
        <f t="shared" si="260"/>
        <v/>
      </c>
    </row>
    <row r="1818" spans="4:93" x14ac:dyDescent="0.25">
      <c r="D1818" s="48" t="str">
        <f>IFERROR(VLOOKUP(C1818,category[[category_name_german]:[abbreviation_category_budo]],3,FALSE),"")</f>
        <v/>
      </c>
      <c r="G1818" s="48" t="str">
        <f>IFERROR(VLOOKUP(F1818,category[[category_name_german]:[abbreviation_category_budo]],3,FALSE),"")</f>
        <v/>
      </c>
      <c r="J1818" s="48" t="str">
        <f>IFERROR(VLOOKUP(I1818,category[[category_name_german]:[abbreviation_category_budo]],3,FALSE),"")</f>
        <v/>
      </c>
      <c r="M1818" s="48" t="str">
        <f>IFERROR(VLOOKUP(L1818,category[[category_name_german]:[abbreviation_category_budo]],3,FALSE),"")</f>
        <v/>
      </c>
      <c r="P1818" s="48" t="str">
        <f>IFERROR(VLOOKUP(O1818,category[[category_name_german]:[abbreviation_category_budo]],3,FALSE),"")</f>
        <v/>
      </c>
      <c r="R1818" s="49" t="str">
        <f t="shared" si="252"/>
        <v/>
      </c>
      <c r="U1818" s="48" t="str">
        <f>IFERROR(VLOOKUP(T1818,abbreviation[[description_german]:[abbreviation_budo]],3,FALSE),"")</f>
        <v/>
      </c>
      <c r="X1818" s="51" t="str">
        <f>IFERROR(VLOOKUP(W1818,abbreviation[[description_german]:[abbreviation_budo]],3,FALSE),"")</f>
        <v/>
      </c>
      <c r="Y1818" s="33"/>
      <c r="AA1818" s="49" t="str">
        <f t="shared" si="253"/>
        <v/>
      </c>
      <c r="AD1818" s="48" t="str">
        <f>IFERROR(VLOOKUP(AC1818,abbreviation[[description_german]:[abbreviation_budo]],3,FALSE),"")</f>
        <v/>
      </c>
      <c r="AG1818" s="54" t="str">
        <f>IFERROR(VLOOKUP(AF1818,abbreviation[[description_german]:[abbreviation_budo]],3,FALSE),"")</f>
        <v/>
      </c>
      <c r="AJ1818" s="49" t="str">
        <f t="shared" si="254"/>
        <v>_</v>
      </c>
      <c r="AM1818" s="48" t="str">
        <f>IFERROR(VLOOKUP(AL1818,abbreviation[[description_german]:[abbreviation_budo]],3,FALSE),"")</f>
        <v/>
      </c>
      <c r="AP1818" s="54" t="str">
        <f>IFERROR(VLOOKUP(AO1818,abbreviation[[description_german]:[abbreviation_budo]],3,FALSE),"")</f>
        <v/>
      </c>
      <c r="AS1818" s="49" t="str">
        <f t="shared" si="255"/>
        <v>_</v>
      </c>
      <c r="AV1818" s="53" t="str">
        <f>IFERROR(VLOOKUP(AU1818,abbreviation[[description_german]:[abbreviation_budo]],3,FALSE),"")</f>
        <v/>
      </c>
      <c r="AY1818" s="51" t="str">
        <f>IFERROR(VLOOKUP(AX1818,abbreviation[[description_german]:[abbreviation_budo]],3,FALSE),"")</f>
        <v/>
      </c>
      <c r="BB1818" s="51" t="str">
        <f>IFERROR(VLOOKUP(BA1818,abbreviation[[description_german]:[abbreviation_budo]],3,FALSE),"")</f>
        <v/>
      </c>
      <c r="BE1818" s="51" t="str">
        <f>IFERROR(VLOOKUP(BD1818,abbreviation[[description_german]:[abbreviation_budo]],3,FALSE),"")</f>
        <v/>
      </c>
      <c r="BG1818" s="38"/>
      <c r="BH1818" s="49" t="str">
        <f t="shared" si="256"/>
        <v>_</v>
      </c>
      <c r="BK1818" s="53" t="str">
        <f>IFERROR(VLOOKUP(BJ1818,abbreviation[[description_german]:[abbreviation_budo]],3,FALSE),"")</f>
        <v/>
      </c>
      <c r="BN1818" s="51" t="str">
        <f>IFERROR(VLOOKUP(BM1818,abbreviation[[description_german]:[abbreviation_budo]],3,FALSE),"")</f>
        <v/>
      </c>
      <c r="BO1818" s="31"/>
      <c r="BQ1818" s="51" t="str">
        <f>IFERROR(VLOOKUP(BP1818,abbreviation[[description_german]:[abbreviation_budo]],3,FALSE),"")</f>
        <v/>
      </c>
      <c r="BR1818" s="57" t="str">
        <f t="shared" si="257"/>
        <v>_</v>
      </c>
      <c r="BU1818" s="53" t="str">
        <f>IFERROR(VLOOKUP(BT1818,abbreviation[[description_german]:[abbreviation_budo]],3,FALSE),"")</f>
        <v/>
      </c>
      <c r="BV1818" s="60" t="str">
        <f t="shared" si="258"/>
        <v>_</v>
      </c>
      <c r="BY1818" s="48" t="str">
        <f>IFERROR(VLOOKUP(BX1818,category[[category_name_german]:[abbreviation_category_budo]],3,FALSE),"")</f>
        <v/>
      </c>
      <c r="CB1818" s="48" t="str">
        <f>IFERROR(VLOOKUP(CA1818,category[[category_name_german]:[abbreviation_category_budo]],3,FALSE),"")</f>
        <v/>
      </c>
      <c r="CE1818" s="48" t="str">
        <f>IFERROR(VLOOKUP(CD1818,category[[category_name_german]:[abbreviation_category_budo]],3,FALSE),"")</f>
        <v/>
      </c>
      <c r="CH1818" s="48" t="str">
        <f>IFERROR(VLOOKUP(CG1818,category[[category_name_german]:[abbreviation_category_budo]],3,FALSE),"")</f>
        <v/>
      </c>
      <c r="CK1818" s="48" t="str">
        <f>IFERROR(VLOOKUP(CJ1818,category[[category_name_german]:[abbreviation_category_budo]],3,FALSE),"")</f>
        <v/>
      </c>
      <c r="CM1818" s="49" t="str">
        <f t="shared" si="259"/>
        <v/>
      </c>
      <c r="CO1818" s="63" t="str">
        <f t="shared" si="260"/>
        <v/>
      </c>
    </row>
    <row r="1819" spans="4:93" x14ac:dyDescent="0.25">
      <c r="D1819" s="48" t="str">
        <f>IFERROR(VLOOKUP(C1819,category[[category_name_german]:[abbreviation_category_budo]],3,FALSE),"")</f>
        <v/>
      </c>
      <c r="G1819" s="48" t="str">
        <f>IFERROR(VLOOKUP(F1819,category[[category_name_german]:[abbreviation_category_budo]],3,FALSE),"")</f>
        <v/>
      </c>
      <c r="J1819" s="48" t="str">
        <f>IFERROR(VLOOKUP(I1819,category[[category_name_german]:[abbreviation_category_budo]],3,FALSE),"")</f>
        <v/>
      </c>
      <c r="M1819" s="48" t="str">
        <f>IFERROR(VLOOKUP(L1819,category[[category_name_german]:[abbreviation_category_budo]],3,FALSE),"")</f>
        <v/>
      </c>
      <c r="P1819" s="48" t="str">
        <f>IFERROR(VLOOKUP(O1819,category[[category_name_german]:[abbreviation_category_budo]],3,FALSE),"")</f>
        <v/>
      </c>
      <c r="R1819" s="49" t="str">
        <f t="shared" si="252"/>
        <v/>
      </c>
      <c r="U1819" s="48" t="str">
        <f>IFERROR(VLOOKUP(T1819,abbreviation[[description_german]:[abbreviation_budo]],3,FALSE),"")</f>
        <v/>
      </c>
      <c r="X1819" s="51" t="str">
        <f>IFERROR(VLOOKUP(W1819,abbreviation[[description_german]:[abbreviation_budo]],3,FALSE),"")</f>
        <v/>
      </c>
      <c r="Y1819" s="33"/>
      <c r="AA1819" s="49" t="str">
        <f t="shared" si="253"/>
        <v/>
      </c>
      <c r="AD1819" s="48" t="str">
        <f>IFERROR(VLOOKUP(AC1819,abbreviation[[description_german]:[abbreviation_budo]],3,FALSE),"")</f>
        <v/>
      </c>
      <c r="AG1819" s="54" t="str">
        <f>IFERROR(VLOOKUP(AF1819,abbreviation[[description_german]:[abbreviation_budo]],3,FALSE),"")</f>
        <v/>
      </c>
      <c r="AJ1819" s="49" t="str">
        <f t="shared" si="254"/>
        <v>_</v>
      </c>
      <c r="AM1819" s="48" t="str">
        <f>IFERROR(VLOOKUP(AL1819,abbreviation[[description_german]:[abbreviation_budo]],3,FALSE),"")</f>
        <v/>
      </c>
      <c r="AP1819" s="54" t="str">
        <f>IFERROR(VLOOKUP(AO1819,abbreviation[[description_german]:[abbreviation_budo]],3,FALSE),"")</f>
        <v/>
      </c>
      <c r="AS1819" s="49" t="str">
        <f t="shared" si="255"/>
        <v>_</v>
      </c>
      <c r="AV1819" s="53" t="str">
        <f>IFERROR(VLOOKUP(AU1819,abbreviation[[description_german]:[abbreviation_budo]],3,FALSE),"")</f>
        <v/>
      </c>
      <c r="AY1819" s="51" t="str">
        <f>IFERROR(VLOOKUP(AX1819,abbreviation[[description_german]:[abbreviation_budo]],3,FALSE),"")</f>
        <v/>
      </c>
      <c r="BB1819" s="51" t="str">
        <f>IFERROR(VLOOKUP(BA1819,abbreviation[[description_german]:[abbreviation_budo]],3,FALSE),"")</f>
        <v/>
      </c>
      <c r="BE1819" s="51" t="str">
        <f>IFERROR(VLOOKUP(BD1819,abbreviation[[description_german]:[abbreviation_budo]],3,FALSE),"")</f>
        <v/>
      </c>
      <c r="BG1819" s="38"/>
      <c r="BH1819" s="49" t="str">
        <f t="shared" si="256"/>
        <v>_</v>
      </c>
      <c r="BK1819" s="53" t="str">
        <f>IFERROR(VLOOKUP(BJ1819,abbreviation[[description_german]:[abbreviation_budo]],3,FALSE),"")</f>
        <v/>
      </c>
      <c r="BN1819" s="51" t="str">
        <f>IFERROR(VLOOKUP(BM1819,abbreviation[[description_german]:[abbreviation_budo]],3,FALSE),"")</f>
        <v/>
      </c>
      <c r="BO1819" s="31"/>
      <c r="BQ1819" s="51" t="str">
        <f>IFERROR(VLOOKUP(BP1819,abbreviation[[description_german]:[abbreviation_budo]],3,FALSE),"")</f>
        <v/>
      </c>
      <c r="BR1819" s="57" t="str">
        <f t="shared" si="257"/>
        <v>_</v>
      </c>
      <c r="BU1819" s="53" t="str">
        <f>IFERROR(VLOOKUP(BT1819,abbreviation[[description_german]:[abbreviation_budo]],3,FALSE),"")</f>
        <v/>
      </c>
      <c r="BV1819" s="60" t="str">
        <f t="shared" si="258"/>
        <v>_</v>
      </c>
      <c r="BY1819" s="48" t="str">
        <f>IFERROR(VLOOKUP(BX1819,category[[category_name_german]:[abbreviation_category_budo]],3,FALSE),"")</f>
        <v/>
      </c>
      <c r="CB1819" s="48" t="str">
        <f>IFERROR(VLOOKUP(CA1819,category[[category_name_german]:[abbreviation_category_budo]],3,FALSE),"")</f>
        <v/>
      </c>
      <c r="CE1819" s="48" t="str">
        <f>IFERROR(VLOOKUP(CD1819,category[[category_name_german]:[abbreviation_category_budo]],3,FALSE),"")</f>
        <v/>
      </c>
      <c r="CH1819" s="48" t="str">
        <f>IFERROR(VLOOKUP(CG1819,category[[category_name_german]:[abbreviation_category_budo]],3,FALSE),"")</f>
        <v/>
      </c>
      <c r="CK1819" s="48" t="str">
        <f>IFERROR(VLOOKUP(CJ1819,category[[category_name_german]:[abbreviation_category_budo]],3,FALSE),"")</f>
        <v/>
      </c>
      <c r="CM1819" s="49" t="str">
        <f t="shared" si="259"/>
        <v/>
      </c>
      <c r="CO1819" s="63" t="str">
        <f t="shared" si="260"/>
        <v/>
      </c>
    </row>
    <row r="1820" spans="4:93" x14ac:dyDescent="0.25">
      <c r="D1820" s="48" t="str">
        <f>IFERROR(VLOOKUP(C1820,category[[category_name_german]:[abbreviation_category_budo]],3,FALSE),"")</f>
        <v/>
      </c>
      <c r="G1820" s="48" t="str">
        <f>IFERROR(VLOOKUP(F1820,category[[category_name_german]:[abbreviation_category_budo]],3,FALSE),"")</f>
        <v/>
      </c>
      <c r="J1820" s="48" t="str">
        <f>IFERROR(VLOOKUP(I1820,category[[category_name_german]:[abbreviation_category_budo]],3,FALSE),"")</f>
        <v/>
      </c>
      <c r="M1820" s="48" t="str">
        <f>IFERROR(VLOOKUP(L1820,category[[category_name_german]:[abbreviation_category_budo]],3,FALSE),"")</f>
        <v/>
      </c>
      <c r="P1820" s="48" t="str">
        <f>IFERROR(VLOOKUP(O1820,category[[category_name_german]:[abbreviation_category_budo]],3,FALSE),"")</f>
        <v/>
      </c>
      <c r="R1820" s="49" t="str">
        <f t="shared" si="252"/>
        <v/>
      </c>
      <c r="U1820" s="48" t="str">
        <f>IFERROR(VLOOKUP(T1820,abbreviation[[description_german]:[abbreviation_budo]],3,FALSE),"")</f>
        <v/>
      </c>
      <c r="X1820" s="51" t="str">
        <f>IFERROR(VLOOKUP(W1820,abbreviation[[description_german]:[abbreviation_budo]],3,FALSE),"")</f>
        <v/>
      </c>
      <c r="Y1820" s="33"/>
      <c r="AA1820" s="49" t="str">
        <f t="shared" si="253"/>
        <v/>
      </c>
      <c r="AD1820" s="48" t="str">
        <f>IFERROR(VLOOKUP(AC1820,abbreviation[[description_german]:[abbreviation_budo]],3,FALSE),"")</f>
        <v/>
      </c>
      <c r="AG1820" s="54" t="str">
        <f>IFERROR(VLOOKUP(AF1820,abbreviation[[description_german]:[abbreviation_budo]],3,FALSE),"")</f>
        <v/>
      </c>
      <c r="AJ1820" s="49" t="str">
        <f t="shared" si="254"/>
        <v>_</v>
      </c>
      <c r="AM1820" s="48" t="str">
        <f>IFERROR(VLOOKUP(AL1820,abbreviation[[description_german]:[abbreviation_budo]],3,FALSE),"")</f>
        <v/>
      </c>
      <c r="AP1820" s="54" t="str">
        <f>IFERROR(VLOOKUP(AO1820,abbreviation[[description_german]:[abbreviation_budo]],3,FALSE),"")</f>
        <v/>
      </c>
      <c r="AS1820" s="49" t="str">
        <f t="shared" si="255"/>
        <v>_</v>
      </c>
      <c r="AV1820" s="53" t="str">
        <f>IFERROR(VLOOKUP(AU1820,abbreviation[[description_german]:[abbreviation_budo]],3,FALSE),"")</f>
        <v/>
      </c>
      <c r="AY1820" s="51" t="str">
        <f>IFERROR(VLOOKUP(AX1820,abbreviation[[description_german]:[abbreviation_budo]],3,FALSE),"")</f>
        <v/>
      </c>
      <c r="BB1820" s="51" t="str">
        <f>IFERROR(VLOOKUP(BA1820,abbreviation[[description_german]:[abbreviation_budo]],3,FALSE),"")</f>
        <v/>
      </c>
      <c r="BE1820" s="51" t="str">
        <f>IFERROR(VLOOKUP(BD1820,abbreviation[[description_german]:[abbreviation_budo]],3,FALSE),"")</f>
        <v/>
      </c>
      <c r="BG1820" s="38"/>
      <c r="BH1820" s="49" t="str">
        <f t="shared" si="256"/>
        <v>_</v>
      </c>
      <c r="BK1820" s="53" t="str">
        <f>IFERROR(VLOOKUP(BJ1820,abbreviation[[description_german]:[abbreviation_budo]],3,FALSE),"")</f>
        <v/>
      </c>
      <c r="BN1820" s="51" t="str">
        <f>IFERROR(VLOOKUP(BM1820,abbreviation[[description_german]:[abbreviation_budo]],3,FALSE),"")</f>
        <v/>
      </c>
      <c r="BO1820" s="31"/>
      <c r="BQ1820" s="51" t="str">
        <f>IFERROR(VLOOKUP(BP1820,abbreviation[[description_german]:[abbreviation_budo]],3,FALSE),"")</f>
        <v/>
      </c>
      <c r="BR1820" s="57" t="str">
        <f t="shared" si="257"/>
        <v>_</v>
      </c>
      <c r="BU1820" s="53" t="str">
        <f>IFERROR(VLOOKUP(BT1820,abbreviation[[description_german]:[abbreviation_budo]],3,FALSE),"")</f>
        <v/>
      </c>
      <c r="BV1820" s="60" t="str">
        <f t="shared" si="258"/>
        <v>_</v>
      </c>
      <c r="BY1820" s="48" t="str">
        <f>IFERROR(VLOOKUP(BX1820,category[[category_name_german]:[abbreviation_category_budo]],3,FALSE),"")</f>
        <v/>
      </c>
      <c r="CB1820" s="48" t="str">
        <f>IFERROR(VLOOKUP(CA1820,category[[category_name_german]:[abbreviation_category_budo]],3,FALSE),"")</f>
        <v/>
      </c>
      <c r="CE1820" s="48" t="str">
        <f>IFERROR(VLOOKUP(CD1820,category[[category_name_german]:[abbreviation_category_budo]],3,FALSE),"")</f>
        <v/>
      </c>
      <c r="CH1820" s="48" t="str">
        <f>IFERROR(VLOOKUP(CG1820,category[[category_name_german]:[abbreviation_category_budo]],3,FALSE),"")</f>
        <v/>
      </c>
      <c r="CK1820" s="48" t="str">
        <f>IFERROR(VLOOKUP(CJ1820,category[[category_name_german]:[abbreviation_category_budo]],3,FALSE),"")</f>
        <v/>
      </c>
      <c r="CM1820" s="49" t="str">
        <f t="shared" si="259"/>
        <v/>
      </c>
      <c r="CO1820" s="63" t="str">
        <f t="shared" si="260"/>
        <v/>
      </c>
    </row>
    <row r="1821" spans="4:93" x14ac:dyDescent="0.25">
      <c r="D1821" s="48" t="str">
        <f>IFERROR(VLOOKUP(C1821,category[[category_name_german]:[abbreviation_category_budo]],3,FALSE),"")</f>
        <v/>
      </c>
      <c r="G1821" s="48" t="str">
        <f>IFERROR(VLOOKUP(F1821,category[[category_name_german]:[abbreviation_category_budo]],3,FALSE),"")</f>
        <v/>
      </c>
      <c r="J1821" s="48" t="str">
        <f>IFERROR(VLOOKUP(I1821,category[[category_name_german]:[abbreviation_category_budo]],3,FALSE),"")</f>
        <v/>
      </c>
      <c r="M1821" s="48" t="str">
        <f>IFERROR(VLOOKUP(L1821,category[[category_name_german]:[abbreviation_category_budo]],3,FALSE),"")</f>
        <v/>
      </c>
      <c r="P1821" s="48" t="str">
        <f>IFERROR(VLOOKUP(O1821,category[[category_name_german]:[abbreviation_category_budo]],3,FALSE),"")</f>
        <v/>
      </c>
      <c r="R1821" s="49" t="str">
        <f t="shared" si="252"/>
        <v/>
      </c>
      <c r="U1821" s="48" t="str">
        <f>IFERROR(VLOOKUP(T1821,abbreviation[[description_german]:[abbreviation_budo]],3,FALSE),"")</f>
        <v/>
      </c>
      <c r="X1821" s="51" t="str">
        <f>IFERROR(VLOOKUP(W1821,abbreviation[[description_german]:[abbreviation_budo]],3,FALSE),"")</f>
        <v/>
      </c>
      <c r="Y1821" s="33"/>
      <c r="AA1821" s="49" t="str">
        <f t="shared" si="253"/>
        <v/>
      </c>
      <c r="AD1821" s="48" t="str">
        <f>IFERROR(VLOOKUP(AC1821,abbreviation[[description_german]:[abbreviation_budo]],3,FALSE),"")</f>
        <v/>
      </c>
      <c r="AG1821" s="54" t="str">
        <f>IFERROR(VLOOKUP(AF1821,abbreviation[[description_german]:[abbreviation_budo]],3,FALSE),"")</f>
        <v/>
      </c>
      <c r="AJ1821" s="49" t="str">
        <f t="shared" si="254"/>
        <v>_</v>
      </c>
      <c r="AM1821" s="48" t="str">
        <f>IFERROR(VLOOKUP(AL1821,abbreviation[[description_german]:[abbreviation_budo]],3,FALSE),"")</f>
        <v/>
      </c>
      <c r="AP1821" s="54" t="str">
        <f>IFERROR(VLOOKUP(AO1821,abbreviation[[description_german]:[abbreviation_budo]],3,FALSE),"")</f>
        <v/>
      </c>
      <c r="AS1821" s="49" t="str">
        <f t="shared" si="255"/>
        <v>_</v>
      </c>
      <c r="AV1821" s="53" t="str">
        <f>IFERROR(VLOOKUP(AU1821,abbreviation[[description_german]:[abbreviation_budo]],3,FALSE),"")</f>
        <v/>
      </c>
      <c r="AY1821" s="51" t="str">
        <f>IFERROR(VLOOKUP(AX1821,abbreviation[[description_german]:[abbreviation_budo]],3,FALSE),"")</f>
        <v/>
      </c>
      <c r="BB1821" s="51" t="str">
        <f>IFERROR(VLOOKUP(BA1821,abbreviation[[description_german]:[abbreviation_budo]],3,FALSE),"")</f>
        <v/>
      </c>
      <c r="BE1821" s="51" t="str">
        <f>IFERROR(VLOOKUP(BD1821,abbreviation[[description_german]:[abbreviation_budo]],3,FALSE),"")</f>
        <v/>
      </c>
      <c r="BG1821" s="38"/>
      <c r="BH1821" s="49" t="str">
        <f t="shared" si="256"/>
        <v>_</v>
      </c>
      <c r="BK1821" s="53" t="str">
        <f>IFERROR(VLOOKUP(BJ1821,abbreviation[[description_german]:[abbreviation_budo]],3,FALSE),"")</f>
        <v/>
      </c>
      <c r="BN1821" s="51" t="str">
        <f>IFERROR(VLOOKUP(BM1821,abbreviation[[description_german]:[abbreviation_budo]],3,FALSE),"")</f>
        <v/>
      </c>
      <c r="BO1821" s="31"/>
      <c r="BQ1821" s="51" t="str">
        <f>IFERROR(VLOOKUP(BP1821,abbreviation[[description_german]:[abbreviation_budo]],3,FALSE),"")</f>
        <v/>
      </c>
      <c r="BR1821" s="57" t="str">
        <f t="shared" si="257"/>
        <v>_</v>
      </c>
      <c r="BU1821" s="53" t="str">
        <f>IFERROR(VLOOKUP(BT1821,abbreviation[[description_german]:[abbreviation_budo]],3,FALSE),"")</f>
        <v/>
      </c>
      <c r="BV1821" s="60" t="str">
        <f t="shared" si="258"/>
        <v>_</v>
      </c>
      <c r="BY1821" s="48" t="str">
        <f>IFERROR(VLOOKUP(BX1821,category[[category_name_german]:[abbreviation_category_budo]],3,FALSE),"")</f>
        <v/>
      </c>
      <c r="CB1821" s="48" t="str">
        <f>IFERROR(VLOOKUP(CA1821,category[[category_name_german]:[abbreviation_category_budo]],3,FALSE),"")</f>
        <v/>
      </c>
      <c r="CE1821" s="48" t="str">
        <f>IFERROR(VLOOKUP(CD1821,category[[category_name_german]:[abbreviation_category_budo]],3,FALSE),"")</f>
        <v/>
      </c>
      <c r="CH1821" s="48" t="str">
        <f>IFERROR(VLOOKUP(CG1821,category[[category_name_german]:[abbreviation_category_budo]],3,FALSE),"")</f>
        <v/>
      </c>
      <c r="CK1821" s="48" t="str">
        <f>IFERROR(VLOOKUP(CJ1821,category[[category_name_german]:[abbreviation_category_budo]],3,FALSE),"")</f>
        <v/>
      </c>
      <c r="CM1821" s="49" t="str">
        <f t="shared" si="259"/>
        <v/>
      </c>
      <c r="CO1821" s="63" t="str">
        <f t="shared" si="260"/>
        <v/>
      </c>
    </row>
    <row r="1822" spans="4:93" x14ac:dyDescent="0.25">
      <c r="D1822" s="48" t="str">
        <f>IFERROR(VLOOKUP(C1822,category[[category_name_german]:[abbreviation_category_budo]],3,FALSE),"")</f>
        <v/>
      </c>
      <c r="G1822" s="48" t="str">
        <f>IFERROR(VLOOKUP(F1822,category[[category_name_german]:[abbreviation_category_budo]],3,FALSE),"")</f>
        <v/>
      </c>
      <c r="J1822" s="48" t="str">
        <f>IFERROR(VLOOKUP(I1822,category[[category_name_german]:[abbreviation_category_budo]],3,FALSE),"")</f>
        <v/>
      </c>
      <c r="M1822" s="48" t="str">
        <f>IFERROR(VLOOKUP(L1822,category[[category_name_german]:[abbreviation_category_budo]],3,FALSE),"")</f>
        <v/>
      </c>
      <c r="P1822" s="48" t="str">
        <f>IFERROR(VLOOKUP(O1822,category[[category_name_german]:[abbreviation_category_budo]],3,FALSE),"")</f>
        <v/>
      </c>
      <c r="R1822" s="49" t="str">
        <f t="shared" si="252"/>
        <v/>
      </c>
      <c r="U1822" s="48" t="str">
        <f>IFERROR(VLOOKUP(T1822,abbreviation[[description_german]:[abbreviation_budo]],3,FALSE),"")</f>
        <v/>
      </c>
      <c r="X1822" s="51" t="str">
        <f>IFERROR(VLOOKUP(W1822,abbreviation[[description_german]:[abbreviation_budo]],3,FALSE),"")</f>
        <v/>
      </c>
      <c r="Y1822" s="33"/>
      <c r="AA1822" s="49" t="str">
        <f t="shared" si="253"/>
        <v/>
      </c>
      <c r="AD1822" s="48" t="str">
        <f>IFERROR(VLOOKUP(AC1822,abbreviation[[description_german]:[abbreviation_budo]],3,FALSE),"")</f>
        <v/>
      </c>
      <c r="AG1822" s="54" t="str">
        <f>IFERROR(VLOOKUP(AF1822,abbreviation[[description_german]:[abbreviation_budo]],3,FALSE),"")</f>
        <v/>
      </c>
      <c r="AJ1822" s="49" t="str">
        <f t="shared" si="254"/>
        <v>_</v>
      </c>
      <c r="AM1822" s="48" t="str">
        <f>IFERROR(VLOOKUP(AL1822,abbreviation[[description_german]:[abbreviation_budo]],3,FALSE),"")</f>
        <v/>
      </c>
      <c r="AP1822" s="54" t="str">
        <f>IFERROR(VLOOKUP(AO1822,abbreviation[[description_german]:[abbreviation_budo]],3,FALSE),"")</f>
        <v/>
      </c>
      <c r="AS1822" s="49" t="str">
        <f t="shared" si="255"/>
        <v>_</v>
      </c>
      <c r="AV1822" s="53" t="str">
        <f>IFERROR(VLOOKUP(AU1822,abbreviation[[description_german]:[abbreviation_budo]],3,FALSE),"")</f>
        <v/>
      </c>
      <c r="AY1822" s="51" t="str">
        <f>IFERROR(VLOOKUP(AX1822,abbreviation[[description_german]:[abbreviation_budo]],3,FALSE),"")</f>
        <v/>
      </c>
      <c r="BB1822" s="51" t="str">
        <f>IFERROR(VLOOKUP(BA1822,abbreviation[[description_german]:[abbreviation_budo]],3,FALSE),"")</f>
        <v/>
      </c>
      <c r="BE1822" s="51" t="str">
        <f>IFERROR(VLOOKUP(BD1822,abbreviation[[description_german]:[abbreviation_budo]],3,FALSE),"")</f>
        <v/>
      </c>
      <c r="BG1822" s="38"/>
      <c r="BH1822" s="49" t="str">
        <f t="shared" si="256"/>
        <v>_</v>
      </c>
      <c r="BK1822" s="53" t="str">
        <f>IFERROR(VLOOKUP(BJ1822,abbreviation[[description_german]:[abbreviation_budo]],3,FALSE),"")</f>
        <v/>
      </c>
      <c r="BN1822" s="51" t="str">
        <f>IFERROR(VLOOKUP(BM1822,abbreviation[[description_german]:[abbreviation_budo]],3,FALSE),"")</f>
        <v/>
      </c>
      <c r="BO1822" s="31"/>
      <c r="BQ1822" s="51" t="str">
        <f>IFERROR(VLOOKUP(BP1822,abbreviation[[description_german]:[abbreviation_budo]],3,FALSE),"")</f>
        <v/>
      </c>
      <c r="BR1822" s="57" t="str">
        <f t="shared" si="257"/>
        <v>_</v>
      </c>
      <c r="BU1822" s="53" t="str">
        <f>IFERROR(VLOOKUP(BT1822,abbreviation[[description_german]:[abbreviation_budo]],3,FALSE),"")</f>
        <v/>
      </c>
      <c r="BV1822" s="60" t="str">
        <f t="shared" si="258"/>
        <v>_</v>
      </c>
      <c r="BY1822" s="48" t="str">
        <f>IFERROR(VLOOKUP(BX1822,category[[category_name_german]:[abbreviation_category_budo]],3,FALSE),"")</f>
        <v/>
      </c>
      <c r="CB1822" s="48" t="str">
        <f>IFERROR(VLOOKUP(CA1822,category[[category_name_german]:[abbreviation_category_budo]],3,FALSE),"")</f>
        <v/>
      </c>
      <c r="CE1822" s="48" t="str">
        <f>IFERROR(VLOOKUP(CD1822,category[[category_name_german]:[abbreviation_category_budo]],3,FALSE),"")</f>
        <v/>
      </c>
      <c r="CH1822" s="48" t="str">
        <f>IFERROR(VLOOKUP(CG1822,category[[category_name_german]:[abbreviation_category_budo]],3,FALSE),"")</f>
        <v/>
      </c>
      <c r="CK1822" s="48" t="str">
        <f>IFERROR(VLOOKUP(CJ1822,category[[category_name_german]:[abbreviation_category_budo]],3,FALSE),"")</f>
        <v/>
      </c>
      <c r="CM1822" s="49" t="str">
        <f t="shared" si="259"/>
        <v/>
      </c>
      <c r="CO1822" s="63" t="str">
        <f t="shared" si="260"/>
        <v/>
      </c>
    </row>
    <row r="1823" spans="4:93" x14ac:dyDescent="0.25">
      <c r="D1823" s="48" t="str">
        <f>IFERROR(VLOOKUP(C1823,category[[category_name_german]:[abbreviation_category_budo]],3,FALSE),"")</f>
        <v/>
      </c>
      <c r="G1823" s="48" t="str">
        <f>IFERROR(VLOOKUP(F1823,category[[category_name_german]:[abbreviation_category_budo]],3,FALSE),"")</f>
        <v/>
      </c>
      <c r="J1823" s="48" t="str">
        <f>IFERROR(VLOOKUP(I1823,category[[category_name_german]:[abbreviation_category_budo]],3,FALSE),"")</f>
        <v/>
      </c>
      <c r="M1823" s="48" t="str">
        <f>IFERROR(VLOOKUP(L1823,category[[category_name_german]:[abbreviation_category_budo]],3,FALSE),"")</f>
        <v/>
      </c>
      <c r="P1823" s="48" t="str">
        <f>IFERROR(VLOOKUP(O1823,category[[category_name_german]:[abbreviation_category_budo]],3,FALSE),"")</f>
        <v/>
      </c>
      <c r="R1823" s="49" t="str">
        <f t="shared" si="252"/>
        <v/>
      </c>
      <c r="U1823" s="48" t="str">
        <f>IFERROR(VLOOKUP(T1823,abbreviation[[description_german]:[abbreviation_budo]],3,FALSE),"")</f>
        <v/>
      </c>
      <c r="X1823" s="51" t="str">
        <f>IFERROR(VLOOKUP(W1823,abbreviation[[description_german]:[abbreviation_budo]],3,FALSE),"")</f>
        <v/>
      </c>
      <c r="Y1823" s="33"/>
      <c r="AA1823" s="49" t="str">
        <f t="shared" si="253"/>
        <v/>
      </c>
      <c r="AD1823" s="48" t="str">
        <f>IFERROR(VLOOKUP(AC1823,abbreviation[[description_german]:[abbreviation_budo]],3,FALSE),"")</f>
        <v/>
      </c>
      <c r="AG1823" s="54" t="str">
        <f>IFERROR(VLOOKUP(AF1823,abbreviation[[description_german]:[abbreviation_budo]],3,FALSE),"")</f>
        <v/>
      </c>
      <c r="AJ1823" s="49" t="str">
        <f t="shared" si="254"/>
        <v>_</v>
      </c>
      <c r="AM1823" s="48" t="str">
        <f>IFERROR(VLOOKUP(AL1823,abbreviation[[description_german]:[abbreviation_budo]],3,FALSE),"")</f>
        <v/>
      </c>
      <c r="AP1823" s="54" t="str">
        <f>IFERROR(VLOOKUP(AO1823,abbreviation[[description_german]:[abbreviation_budo]],3,FALSE),"")</f>
        <v/>
      </c>
      <c r="AS1823" s="49" t="str">
        <f t="shared" si="255"/>
        <v>_</v>
      </c>
      <c r="AV1823" s="53" t="str">
        <f>IFERROR(VLOOKUP(AU1823,abbreviation[[description_german]:[abbreviation_budo]],3,FALSE),"")</f>
        <v/>
      </c>
      <c r="AY1823" s="51" t="str">
        <f>IFERROR(VLOOKUP(AX1823,abbreviation[[description_german]:[abbreviation_budo]],3,FALSE),"")</f>
        <v/>
      </c>
      <c r="BB1823" s="51" t="str">
        <f>IFERROR(VLOOKUP(BA1823,abbreviation[[description_german]:[abbreviation_budo]],3,FALSE),"")</f>
        <v/>
      </c>
      <c r="BE1823" s="51" t="str">
        <f>IFERROR(VLOOKUP(BD1823,abbreviation[[description_german]:[abbreviation_budo]],3,FALSE),"")</f>
        <v/>
      </c>
      <c r="BG1823" s="38"/>
      <c r="BH1823" s="49" t="str">
        <f t="shared" si="256"/>
        <v>_</v>
      </c>
      <c r="BK1823" s="53" t="str">
        <f>IFERROR(VLOOKUP(BJ1823,abbreviation[[description_german]:[abbreviation_budo]],3,FALSE),"")</f>
        <v/>
      </c>
      <c r="BN1823" s="51" t="str">
        <f>IFERROR(VLOOKUP(BM1823,abbreviation[[description_german]:[abbreviation_budo]],3,FALSE),"")</f>
        <v/>
      </c>
      <c r="BO1823" s="31"/>
      <c r="BQ1823" s="51" t="str">
        <f>IFERROR(VLOOKUP(BP1823,abbreviation[[description_german]:[abbreviation_budo]],3,FALSE),"")</f>
        <v/>
      </c>
      <c r="BR1823" s="57" t="str">
        <f t="shared" si="257"/>
        <v>_</v>
      </c>
      <c r="BU1823" s="53" t="str">
        <f>IFERROR(VLOOKUP(BT1823,abbreviation[[description_german]:[abbreviation_budo]],3,FALSE),"")</f>
        <v/>
      </c>
      <c r="BV1823" s="60" t="str">
        <f t="shared" si="258"/>
        <v>_</v>
      </c>
      <c r="BY1823" s="48" t="str">
        <f>IFERROR(VLOOKUP(BX1823,category[[category_name_german]:[abbreviation_category_budo]],3,FALSE),"")</f>
        <v/>
      </c>
      <c r="CB1823" s="48" t="str">
        <f>IFERROR(VLOOKUP(CA1823,category[[category_name_german]:[abbreviation_category_budo]],3,FALSE),"")</f>
        <v/>
      </c>
      <c r="CE1823" s="48" t="str">
        <f>IFERROR(VLOOKUP(CD1823,category[[category_name_german]:[abbreviation_category_budo]],3,FALSE),"")</f>
        <v/>
      </c>
      <c r="CH1823" s="48" t="str">
        <f>IFERROR(VLOOKUP(CG1823,category[[category_name_german]:[abbreviation_category_budo]],3,FALSE),"")</f>
        <v/>
      </c>
      <c r="CK1823" s="48" t="str">
        <f>IFERROR(VLOOKUP(CJ1823,category[[category_name_german]:[abbreviation_category_budo]],3,FALSE),"")</f>
        <v/>
      </c>
      <c r="CM1823" s="49" t="str">
        <f t="shared" si="259"/>
        <v/>
      </c>
      <c r="CO1823" s="63" t="str">
        <f t="shared" si="260"/>
        <v/>
      </c>
    </row>
    <row r="1824" spans="4:93" x14ac:dyDescent="0.25">
      <c r="D1824" s="48" t="str">
        <f>IFERROR(VLOOKUP(C1824,category[[category_name_german]:[abbreviation_category_budo]],3,FALSE),"")</f>
        <v/>
      </c>
      <c r="G1824" s="48" t="str">
        <f>IFERROR(VLOOKUP(F1824,category[[category_name_german]:[abbreviation_category_budo]],3,FALSE),"")</f>
        <v/>
      </c>
      <c r="J1824" s="48" t="str">
        <f>IFERROR(VLOOKUP(I1824,category[[category_name_german]:[abbreviation_category_budo]],3,FALSE),"")</f>
        <v/>
      </c>
      <c r="M1824" s="48" t="str">
        <f>IFERROR(VLOOKUP(L1824,category[[category_name_german]:[abbreviation_category_budo]],3,FALSE),"")</f>
        <v/>
      </c>
      <c r="P1824" s="48" t="str">
        <f>IFERROR(VLOOKUP(O1824,category[[category_name_german]:[abbreviation_category_budo]],3,FALSE),"")</f>
        <v/>
      </c>
      <c r="R1824" s="49" t="str">
        <f t="shared" si="252"/>
        <v/>
      </c>
      <c r="U1824" s="48" t="str">
        <f>IFERROR(VLOOKUP(T1824,abbreviation[[description_german]:[abbreviation_budo]],3,FALSE),"")</f>
        <v/>
      </c>
      <c r="X1824" s="51" t="str">
        <f>IFERROR(VLOOKUP(W1824,abbreviation[[description_german]:[abbreviation_budo]],3,FALSE),"")</f>
        <v/>
      </c>
      <c r="Y1824" s="33"/>
      <c r="AA1824" s="49" t="str">
        <f t="shared" si="253"/>
        <v/>
      </c>
      <c r="AD1824" s="48" t="str">
        <f>IFERROR(VLOOKUP(AC1824,abbreviation[[description_german]:[abbreviation_budo]],3,FALSE),"")</f>
        <v/>
      </c>
      <c r="AG1824" s="54" t="str">
        <f>IFERROR(VLOOKUP(AF1824,abbreviation[[description_german]:[abbreviation_budo]],3,FALSE),"")</f>
        <v/>
      </c>
      <c r="AJ1824" s="49" t="str">
        <f t="shared" si="254"/>
        <v>_</v>
      </c>
      <c r="AM1824" s="48" t="str">
        <f>IFERROR(VLOOKUP(AL1824,abbreviation[[description_german]:[abbreviation_budo]],3,FALSE),"")</f>
        <v/>
      </c>
      <c r="AP1824" s="54" t="str">
        <f>IFERROR(VLOOKUP(AO1824,abbreviation[[description_german]:[abbreviation_budo]],3,FALSE),"")</f>
        <v/>
      </c>
      <c r="AS1824" s="49" t="str">
        <f t="shared" si="255"/>
        <v>_</v>
      </c>
      <c r="AV1824" s="53" t="str">
        <f>IFERROR(VLOOKUP(AU1824,abbreviation[[description_german]:[abbreviation_budo]],3,FALSE),"")</f>
        <v/>
      </c>
      <c r="AY1824" s="51" t="str">
        <f>IFERROR(VLOOKUP(AX1824,abbreviation[[description_german]:[abbreviation_budo]],3,FALSE),"")</f>
        <v/>
      </c>
      <c r="BB1824" s="51" t="str">
        <f>IFERROR(VLOOKUP(BA1824,abbreviation[[description_german]:[abbreviation_budo]],3,FALSE),"")</f>
        <v/>
      </c>
      <c r="BE1824" s="51" t="str">
        <f>IFERROR(VLOOKUP(BD1824,abbreviation[[description_german]:[abbreviation_budo]],3,FALSE),"")</f>
        <v/>
      </c>
      <c r="BG1824" s="38"/>
      <c r="BH1824" s="49" t="str">
        <f t="shared" si="256"/>
        <v>_</v>
      </c>
      <c r="BK1824" s="53" t="str">
        <f>IFERROR(VLOOKUP(BJ1824,abbreviation[[description_german]:[abbreviation_budo]],3,FALSE),"")</f>
        <v/>
      </c>
      <c r="BN1824" s="51" t="str">
        <f>IFERROR(VLOOKUP(BM1824,abbreviation[[description_german]:[abbreviation_budo]],3,FALSE),"")</f>
        <v/>
      </c>
      <c r="BO1824" s="31"/>
      <c r="BQ1824" s="51" t="str">
        <f>IFERROR(VLOOKUP(BP1824,abbreviation[[description_german]:[abbreviation_budo]],3,FALSE),"")</f>
        <v/>
      </c>
      <c r="BR1824" s="57" t="str">
        <f t="shared" si="257"/>
        <v>_</v>
      </c>
      <c r="BU1824" s="53" t="str">
        <f>IFERROR(VLOOKUP(BT1824,abbreviation[[description_german]:[abbreviation_budo]],3,FALSE),"")</f>
        <v/>
      </c>
      <c r="BV1824" s="60" t="str">
        <f t="shared" si="258"/>
        <v>_</v>
      </c>
      <c r="BY1824" s="48" t="str">
        <f>IFERROR(VLOOKUP(BX1824,category[[category_name_german]:[abbreviation_category_budo]],3,FALSE),"")</f>
        <v/>
      </c>
      <c r="CB1824" s="48" t="str">
        <f>IFERROR(VLOOKUP(CA1824,category[[category_name_german]:[abbreviation_category_budo]],3,FALSE),"")</f>
        <v/>
      </c>
      <c r="CE1824" s="48" t="str">
        <f>IFERROR(VLOOKUP(CD1824,category[[category_name_german]:[abbreviation_category_budo]],3,FALSE),"")</f>
        <v/>
      </c>
      <c r="CH1824" s="48" t="str">
        <f>IFERROR(VLOOKUP(CG1824,category[[category_name_german]:[abbreviation_category_budo]],3,FALSE),"")</f>
        <v/>
      </c>
      <c r="CK1824" s="48" t="str">
        <f>IFERROR(VLOOKUP(CJ1824,category[[category_name_german]:[abbreviation_category_budo]],3,FALSE),"")</f>
        <v/>
      </c>
      <c r="CM1824" s="49" t="str">
        <f t="shared" si="259"/>
        <v/>
      </c>
      <c r="CO1824" s="63" t="str">
        <f t="shared" si="260"/>
        <v/>
      </c>
    </row>
    <row r="1825" spans="4:93" x14ac:dyDescent="0.25">
      <c r="D1825" s="48" t="str">
        <f>IFERROR(VLOOKUP(C1825,category[[category_name_german]:[abbreviation_category_budo]],3,FALSE),"")</f>
        <v/>
      </c>
      <c r="G1825" s="48" t="str">
        <f>IFERROR(VLOOKUP(F1825,category[[category_name_german]:[abbreviation_category_budo]],3,FALSE),"")</f>
        <v/>
      </c>
      <c r="J1825" s="48" t="str">
        <f>IFERROR(VLOOKUP(I1825,category[[category_name_german]:[abbreviation_category_budo]],3,FALSE),"")</f>
        <v/>
      </c>
      <c r="M1825" s="48" t="str">
        <f>IFERROR(VLOOKUP(L1825,category[[category_name_german]:[abbreviation_category_budo]],3,FALSE),"")</f>
        <v/>
      </c>
      <c r="P1825" s="48" t="str">
        <f>IFERROR(VLOOKUP(O1825,category[[category_name_german]:[abbreviation_category_budo]],3,FALSE),"")</f>
        <v/>
      </c>
      <c r="R1825" s="49" t="str">
        <f t="shared" si="252"/>
        <v/>
      </c>
      <c r="U1825" s="48" t="str">
        <f>IFERROR(VLOOKUP(T1825,abbreviation[[description_german]:[abbreviation_budo]],3,FALSE),"")</f>
        <v/>
      </c>
      <c r="X1825" s="51" t="str">
        <f>IFERROR(VLOOKUP(W1825,abbreviation[[description_german]:[abbreviation_budo]],3,FALSE),"")</f>
        <v/>
      </c>
      <c r="Y1825" s="33"/>
      <c r="AA1825" s="49" t="str">
        <f t="shared" si="253"/>
        <v/>
      </c>
      <c r="AD1825" s="48" t="str">
        <f>IFERROR(VLOOKUP(AC1825,abbreviation[[description_german]:[abbreviation_budo]],3,FALSE),"")</f>
        <v/>
      </c>
      <c r="AG1825" s="54" t="str">
        <f>IFERROR(VLOOKUP(AF1825,abbreviation[[description_german]:[abbreviation_budo]],3,FALSE),"")</f>
        <v/>
      </c>
      <c r="AJ1825" s="49" t="str">
        <f t="shared" si="254"/>
        <v>_</v>
      </c>
      <c r="AM1825" s="48" t="str">
        <f>IFERROR(VLOOKUP(AL1825,abbreviation[[description_german]:[abbreviation_budo]],3,FALSE),"")</f>
        <v/>
      </c>
      <c r="AP1825" s="54" t="str">
        <f>IFERROR(VLOOKUP(AO1825,abbreviation[[description_german]:[abbreviation_budo]],3,FALSE),"")</f>
        <v/>
      </c>
      <c r="AS1825" s="49" t="str">
        <f t="shared" si="255"/>
        <v>_</v>
      </c>
      <c r="AV1825" s="53" t="str">
        <f>IFERROR(VLOOKUP(AU1825,abbreviation[[description_german]:[abbreviation_budo]],3,FALSE),"")</f>
        <v/>
      </c>
      <c r="AY1825" s="51" t="str">
        <f>IFERROR(VLOOKUP(AX1825,abbreviation[[description_german]:[abbreviation_budo]],3,FALSE),"")</f>
        <v/>
      </c>
      <c r="BB1825" s="51" t="str">
        <f>IFERROR(VLOOKUP(BA1825,abbreviation[[description_german]:[abbreviation_budo]],3,FALSE),"")</f>
        <v/>
      </c>
      <c r="BE1825" s="51" t="str">
        <f>IFERROR(VLOOKUP(BD1825,abbreviation[[description_german]:[abbreviation_budo]],3,FALSE),"")</f>
        <v/>
      </c>
      <c r="BG1825" s="38"/>
      <c r="BH1825" s="49" t="str">
        <f t="shared" si="256"/>
        <v>_</v>
      </c>
      <c r="BK1825" s="53" t="str">
        <f>IFERROR(VLOOKUP(BJ1825,abbreviation[[description_german]:[abbreviation_budo]],3,FALSE),"")</f>
        <v/>
      </c>
      <c r="BN1825" s="51" t="str">
        <f>IFERROR(VLOOKUP(BM1825,abbreviation[[description_german]:[abbreviation_budo]],3,FALSE),"")</f>
        <v/>
      </c>
      <c r="BO1825" s="31"/>
      <c r="BQ1825" s="51" t="str">
        <f>IFERROR(VLOOKUP(BP1825,abbreviation[[description_german]:[abbreviation_budo]],3,FALSE),"")</f>
        <v/>
      </c>
      <c r="BR1825" s="57" t="str">
        <f t="shared" si="257"/>
        <v>_</v>
      </c>
      <c r="BU1825" s="53" t="str">
        <f>IFERROR(VLOOKUP(BT1825,abbreviation[[description_german]:[abbreviation_budo]],3,FALSE),"")</f>
        <v/>
      </c>
      <c r="BV1825" s="60" t="str">
        <f t="shared" si="258"/>
        <v>_</v>
      </c>
      <c r="BY1825" s="48" t="str">
        <f>IFERROR(VLOOKUP(BX1825,category[[category_name_german]:[abbreviation_category_budo]],3,FALSE),"")</f>
        <v/>
      </c>
      <c r="CB1825" s="48" t="str">
        <f>IFERROR(VLOOKUP(CA1825,category[[category_name_german]:[abbreviation_category_budo]],3,FALSE),"")</f>
        <v/>
      </c>
      <c r="CE1825" s="48" t="str">
        <f>IFERROR(VLOOKUP(CD1825,category[[category_name_german]:[abbreviation_category_budo]],3,FALSE),"")</f>
        <v/>
      </c>
      <c r="CH1825" s="48" t="str">
        <f>IFERROR(VLOOKUP(CG1825,category[[category_name_german]:[abbreviation_category_budo]],3,FALSE),"")</f>
        <v/>
      </c>
      <c r="CK1825" s="48" t="str">
        <f>IFERROR(VLOOKUP(CJ1825,category[[category_name_german]:[abbreviation_category_budo]],3,FALSE),"")</f>
        <v/>
      </c>
      <c r="CM1825" s="49" t="str">
        <f t="shared" si="259"/>
        <v/>
      </c>
      <c r="CO1825" s="63" t="str">
        <f t="shared" si="260"/>
        <v/>
      </c>
    </row>
    <row r="1826" spans="4:93" x14ac:dyDescent="0.25">
      <c r="D1826" s="48" t="str">
        <f>IFERROR(VLOOKUP(C1826,category[[category_name_german]:[abbreviation_category_budo]],3,FALSE),"")</f>
        <v/>
      </c>
      <c r="G1826" s="48" t="str">
        <f>IFERROR(VLOOKUP(F1826,category[[category_name_german]:[abbreviation_category_budo]],3,FALSE),"")</f>
        <v/>
      </c>
      <c r="J1826" s="48" t="str">
        <f>IFERROR(VLOOKUP(I1826,category[[category_name_german]:[abbreviation_category_budo]],3,FALSE),"")</f>
        <v/>
      </c>
      <c r="M1826" s="48" t="str">
        <f>IFERROR(VLOOKUP(L1826,category[[category_name_german]:[abbreviation_category_budo]],3,FALSE),"")</f>
        <v/>
      </c>
      <c r="P1826" s="48" t="str">
        <f>IFERROR(VLOOKUP(O1826,category[[category_name_german]:[abbreviation_category_budo]],3,FALSE),"")</f>
        <v/>
      </c>
      <c r="R1826" s="49" t="str">
        <f t="shared" si="252"/>
        <v/>
      </c>
      <c r="U1826" s="48" t="str">
        <f>IFERROR(VLOOKUP(T1826,abbreviation[[description_german]:[abbreviation_budo]],3,FALSE),"")</f>
        <v/>
      </c>
      <c r="X1826" s="51" t="str">
        <f>IFERROR(VLOOKUP(W1826,abbreviation[[description_german]:[abbreviation_budo]],3,FALSE),"")</f>
        <v/>
      </c>
      <c r="Y1826" s="33"/>
      <c r="AA1826" s="49" t="str">
        <f t="shared" si="253"/>
        <v/>
      </c>
      <c r="AD1826" s="48" t="str">
        <f>IFERROR(VLOOKUP(AC1826,abbreviation[[description_german]:[abbreviation_budo]],3,FALSE),"")</f>
        <v/>
      </c>
      <c r="AG1826" s="54" t="str">
        <f>IFERROR(VLOOKUP(AF1826,abbreviation[[description_german]:[abbreviation_budo]],3,FALSE),"")</f>
        <v/>
      </c>
      <c r="AJ1826" s="49" t="str">
        <f t="shared" si="254"/>
        <v>_</v>
      </c>
      <c r="AM1826" s="48" t="str">
        <f>IFERROR(VLOOKUP(AL1826,abbreviation[[description_german]:[abbreviation_budo]],3,FALSE),"")</f>
        <v/>
      </c>
      <c r="AP1826" s="54" t="str">
        <f>IFERROR(VLOOKUP(AO1826,abbreviation[[description_german]:[abbreviation_budo]],3,FALSE),"")</f>
        <v/>
      </c>
      <c r="AS1826" s="49" t="str">
        <f t="shared" si="255"/>
        <v>_</v>
      </c>
      <c r="AV1826" s="53" t="str">
        <f>IFERROR(VLOOKUP(AU1826,abbreviation[[description_german]:[abbreviation_budo]],3,FALSE),"")</f>
        <v/>
      </c>
      <c r="AY1826" s="51" t="str">
        <f>IFERROR(VLOOKUP(AX1826,abbreviation[[description_german]:[abbreviation_budo]],3,FALSE),"")</f>
        <v/>
      </c>
      <c r="BB1826" s="51" t="str">
        <f>IFERROR(VLOOKUP(BA1826,abbreviation[[description_german]:[abbreviation_budo]],3,FALSE),"")</f>
        <v/>
      </c>
      <c r="BE1826" s="51" t="str">
        <f>IFERROR(VLOOKUP(BD1826,abbreviation[[description_german]:[abbreviation_budo]],3,FALSE),"")</f>
        <v/>
      </c>
      <c r="BG1826" s="38"/>
      <c r="BH1826" s="49" t="str">
        <f t="shared" si="256"/>
        <v>_</v>
      </c>
      <c r="BK1826" s="53" t="str">
        <f>IFERROR(VLOOKUP(BJ1826,abbreviation[[description_german]:[abbreviation_budo]],3,FALSE),"")</f>
        <v/>
      </c>
      <c r="BN1826" s="51" t="str">
        <f>IFERROR(VLOOKUP(BM1826,abbreviation[[description_german]:[abbreviation_budo]],3,FALSE),"")</f>
        <v/>
      </c>
      <c r="BO1826" s="31"/>
      <c r="BQ1826" s="51" t="str">
        <f>IFERROR(VLOOKUP(BP1826,abbreviation[[description_german]:[abbreviation_budo]],3,FALSE),"")</f>
        <v/>
      </c>
      <c r="BR1826" s="57" t="str">
        <f t="shared" si="257"/>
        <v>_</v>
      </c>
      <c r="BU1826" s="53" t="str">
        <f>IFERROR(VLOOKUP(BT1826,abbreviation[[description_german]:[abbreviation_budo]],3,FALSE),"")</f>
        <v/>
      </c>
      <c r="BV1826" s="60" t="str">
        <f t="shared" si="258"/>
        <v>_</v>
      </c>
      <c r="BY1826" s="48" t="str">
        <f>IFERROR(VLOOKUP(BX1826,category[[category_name_german]:[abbreviation_category_budo]],3,FALSE),"")</f>
        <v/>
      </c>
      <c r="CB1826" s="48" t="str">
        <f>IFERROR(VLOOKUP(CA1826,category[[category_name_german]:[abbreviation_category_budo]],3,FALSE),"")</f>
        <v/>
      </c>
      <c r="CE1826" s="48" t="str">
        <f>IFERROR(VLOOKUP(CD1826,category[[category_name_german]:[abbreviation_category_budo]],3,FALSE),"")</f>
        <v/>
      </c>
      <c r="CH1826" s="48" t="str">
        <f>IFERROR(VLOOKUP(CG1826,category[[category_name_german]:[abbreviation_category_budo]],3,FALSE),"")</f>
        <v/>
      </c>
      <c r="CK1826" s="48" t="str">
        <f>IFERROR(VLOOKUP(CJ1826,category[[category_name_german]:[abbreviation_category_budo]],3,FALSE),"")</f>
        <v/>
      </c>
      <c r="CM1826" s="49" t="str">
        <f t="shared" si="259"/>
        <v/>
      </c>
      <c r="CO1826" s="63" t="str">
        <f t="shared" si="260"/>
        <v/>
      </c>
    </row>
    <row r="1827" spans="4:93" x14ac:dyDescent="0.25">
      <c r="D1827" s="48" t="str">
        <f>IFERROR(VLOOKUP(C1827,category[[category_name_german]:[abbreviation_category_budo]],3,FALSE),"")</f>
        <v/>
      </c>
      <c r="G1827" s="48" t="str">
        <f>IFERROR(VLOOKUP(F1827,category[[category_name_german]:[abbreviation_category_budo]],3,FALSE),"")</f>
        <v/>
      </c>
      <c r="J1827" s="48" t="str">
        <f>IFERROR(VLOOKUP(I1827,category[[category_name_german]:[abbreviation_category_budo]],3,FALSE),"")</f>
        <v/>
      </c>
      <c r="M1827" s="48" t="str">
        <f>IFERROR(VLOOKUP(L1827,category[[category_name_german]:[abbreviation_category_budo]],3,FALSE),"")</f>
        <v/>
      </c>
      <c r="P1827" s="48" t="str">
        <f>IFERROR(VLOOKUP(O1827,category[[category_name_german]:[abbreviation_category_budo]],3,FALSE),"")</f>
        <v/>
      </c>
      <c r="R1827" s="49" t="str">
        <f t="shared" si="252"/>
        <v/>
      </c>
      <c r="U1827" s="48" t="str">
        <f>IFERROR(VLOOKUP(T1827,abbreviation[[description_german]:[abbreviation_budo]],3,FALSE),"")</f>
        <v/>
      </c>
      <c r="X1827" s="51" t="str">
        <f>IFERROR(VLOOKUP(W1827,abbreviation[[description_german]:[abbreviation_budo]],3,FALSE),"")</f>
        <v/>
      </c>
      <c r="Y1827" s="33"/>
      <c r="AA1827" s="49" t="str">
        <f t="shared" si="253"/>
        <v/>
      </c>
      <c r="AD1827" s="48" t="str">
        <f>IFERROR(VLOOKUP(AC1827,abbreviation[[description_german]:[abbreviation_budo]],3,FALSE),"")</f>
        <v/>
      </c>
      <c r="AG1827" s="54" t="str">
        <f>IFERROR(VLOOKUP(AF1827,abbreviation[[description_german]:[abbreviation_budo]],3,FALSE),"")</f>
        <v/>
      </c>
      <c r="AJ1827" s="49" t="str">
        <f t="shared" si="254"/>
        <v>_</v>
      </c>
      <c r="AM1827" s="48" t="str">
        <f>IFERROR(VLOOKUP(AL1827,abbreviation[[description_german]:[abbreviation_budo]],3,FALSE),"")</f>
        <v/>
      </c>
      <c r="AP1827" s="54" t="str">
        <f>IFERROR(VLOOKUP(AO1827,abbreviation[[description_german]:[abbreviation_budo]],3,FALSE),"")</f>
        <v/>
      </c>
      <c r="AS1827" s="49" t="str">
        <f t="shared" si="255"/>
        <v>_</v>
      </c>
      <c r="AV1827" s="53" t="str">
        <f>IFERROR(VLOOKUP(AU1827,abbreviation[[description_german]:[abbreviation_budo]],3,FALSE),"")</f>
        <v/>
      </c>
      <c r="AY1827" s="51" t="str">
        <f>IFERROR(VLOOKUP(AX1827,abbreviation[[description_german]:[abbreviation_budo]],3,FALSE),"")</f>
        <v/>
      </c>
      <c r="BB1827" s="51" t="str">
        <f>IFERROR(VLOOKUP(BA1827,abbreviation[[description_german]:[abbreviation_budo]],3,FALSE),"")</f>
        <v/>
      </c>
      <c r="BE1827" s="51" t="str">
        <f>IFERROR(VLOOKUP(BD1827,abbreviation[[description_german]:[abbreviation_budo]],3,FALSE),"")</f>
        <v/>
      </c>
      <c r="BG1827" s="38"/>
      <c r="BH1827" s="49" t="str">
        <f t="shared" si="256"/>
        <v>_</v>
      </c>
      <c r="BK1827" s="53" t="str">
        <f>IFERROR(VLOOKUP(BJ1827,abbreviation[[description_german]:[abbreviation_budo]],3,FALSE),"")</f>
        <v/>
      </c>
      <c r="BN1827" s="51" t="str">
        <f>IFERROR(VLOOKUP(BM1827,abbreviation[[description_german]:[abbreviation_budo]],3,FALSE),"")</f>
        <v/>
      </c>
      <c r="BO1827" s="31"/>
      <c r="BQ1827" s="51" t="str">
        <f>IFERROR(VLOOKUP(BP1827,abbreviation[[description_german]:[abbreviation_budo]],3,FALSE),"")</f>
        <v/>
      </c>
      <c r="BR1827" s="57" t="str">
        <f t="shared" si="257"/>
        <v>_</v>
      </c>
      <c r="BU1827" s="53" t="str">
        <f>IFERROR(VLOOKUP(BT1827,abbreviation[[description_german]:[abbreviation_budo]],3,FALSE),"")</f>
        <v/>
      </c>
      <c r="BV1827" s="60" t="str">
        <f t="shared" si="258"/>
        <v>_</v>
      </c>
      <c r="BY1827" s="48" t="str">
        <f>IFERROR(VLOOKUP(BX1827,category[[category_name_german]:[abbreviation_category_budo]],3,FALSE),"")</f>
        <v/>
      </c>
      <c r="CB1827" s="48" t="str">
        <f>IFERROR(VLOOKUP(CA1827,category[[category_name_german]:[abbreviation_category_budo]],3,FALSE),"")</f>
        <v/>
      </c>
      <c r="CE1827" s="48" t="str">
        <f>IFERROR(VLOOKUP(CD1827,category[[category_name_german]:[abbreviation_category_budo]],3,FALSE),"")</f>
        <v/>
      </c>
      <c r="CH1827" s="48" t="str">
        <f>IFERROR(VLOOKUP(CG1827,category[[category_name_german]:[abbreviation_category_budo]],3,FALSE),"")</f>
        <v/>
      </c>
      <c r="CK1827" s="48" t="str">
        <f>IFERROR(VLOOKUP(CJ1827,category[[category_name_german]:[abbreviation_category_budo]],3,FALSE),"")</f>
        <v/>
      </c>
      <c r="CM1827" s="49" t="str">
        <f t="shared" si="259"/>
        <v/>
      </c>
      <c r="CO1827" s="63" t="str">
        <f t="shared" si="260"/>
        <v/>
      </c>
    </row>
    <row r="1828" spans="4:93" x14ac:dyDescent="0.25">
      <c r="D1828" s="48" t="str">
        <f>IFERROR(VLOOKUP(C1828,category[[category_name_german]:[abbreviation_category_budo]],3,FALSE),"")</f>
        <v/>
      </c>
      <c r="G1828" s="48" t="str">
        <f>IFERROR(VLOOKUP(F1828,category[[category_name_german]:[abbreviation_category_budo]],3,FALSE),"")</f>
        <v/>
      </c>
      <c r="J1828" s="48" t="str">
        <f>IFERROR(VLOOKUP(I1828,category[[category_name_german]:[abbreviation_category_budo]],3,FALSE),"")</f>
        <v/>
      </c>
      <c r="M1828" s="48" t="str">
        <f>IFERROR(VLOOKUP(L1828,category[[category_name_german]:[abbreviation_category_budo]],3,FALSE),"")</f>
        <v/>
      </c>
      <c r="P1828" s="48" t="str">
        <f>IFERROR(VLOOKUP(O1828,category[[category_name_german]:[abbreviation_category_budo]],3,FALSE),"")</f>
        <v/>
      </c>
      <c r="R1828" s="49" t="str">
        <f t="shared" si="252"/>
        <v/>
      </c>
      <c r="U1828" s="48" t="str">
        <f>IFERROR(VLOOKUP(T1828,abbreviation[[description_german]:[abbreviation_budo]],3,FALSE),"")</f>
        <v/>
      </c>
      <c r="X1828" s="51" t="str">
        <f>IFERROR(VLOOKUP(W1828,abbreviation[[description_german]:[abbreviation_budo]],3,FALSE),"")</f>
        <v/>
      </c>
      <c r="Y1828" s="33"/>
      <c r="AA1828" s="49" t="str">
        <f t="shared" si="253"/>
        <v/>
      </c>
      <c r="AD1828" s="48" t="str">
        <f>IFERROR(VLOOKUP(AC1828,abbreviation[[description_german]:[abbreviation_budo]],3,FALSE),"")</f>
        <v/>
      </c>
      <c r="AG1828" s="54" t="str">
        <f>IFERROR(VLOOKUP(AF1828,abbreviation[[description_german]:[abbreviation_budo]],3,FALSE),"")</f>
        <v/>
      </c>
      <c r="AJ1828" s="49" t="str">
        <f t="shared" si="254"/>
        <v>_</v>
      </c>
      <c r="AM1828" s="48" t="str">
        <f>IFERROR(VLOOKUP(AL1828,abbreviation[[description_german]:[abbreviation_budo]],3,FALSE),"")</f>
        <v/>
      </c>
      <c r="AP1828" s="54" t="str">
        <f>IFERROR(VLOOKUP(AO1828,abbreviation[[description_german]:[abbreviation_budo]],3,FALSE),"")</f>
        <v/>
      </c>
      <c r="AS1828" s="49" t="str">
        <f t="shared" si="255"/>
        <v>_</v>
      </c>
      <c r="AV1828" s="53" t="str">
        <f>IFERROR(VLOOKUP(AU1828,abbreviation[[description_german]:[abbreviation_budo]],3,FALSE),"")</f>
        <v/>
      </c>
      <c r="AY1828" s="51" t="str">
        <f>IFERROR(VLOOKUP(AX1828,abbreviation[[description_german]:[abbreviation_budo]],3,FALSE),"")</f>
        <v/>
      </c>
      <c r="BB1828" s="51" t="str">
        <f>IFERROR(VLOOKUP(BA1828,abbreviation[[description_german]:[abbreviation_budo]],3,FALSE),"")</f>
        <v/>
      </c>
      <c r="BE1828" s="51" t="str">
        <f>IFERROR(VLOOKUP(BD1828,abbreviation[[description_german]:[abbreviation_budo]],3,FALSE),"")</f>
        <v/>
      </c>
      <c r="BG1828" s="38"/>
      <c r="BH1828" s="49" t="str">
        <f t="shared" si="256"/>
        <v>_</v>
      </c>
      <c r="BK1828" s="53" t="str">
        <f>IFERROR(VLOOKUP(BJ1828,abbreviation[[description_german]:[abbreviation_budo]],3,FALSE),"")</f>
        <v/>
      </c>
      <c r="BN1828" s="51" t="str">
        <f>IFERROR(VLOOKUP(BM1828,abbreviation[[description_german]:[abbreviation_budo]],3,FALSE),"")</f>
        <v/>
      </c>
      <c r="BO1828" s="31"/>
      <c r="BQ1828" s="51" t="str">
        <f>IFERROR(VLOOKUP(BP1828,abbreviation[[description_german]:[abbreviation_budo]],3,FALSE),"")</f>
        <v/>
      </c>
      <c r="BR1828" s="57" t="str">
        <f t="shared" si="257"/>
        <v>_</v>
      </c>
      <c r="BU1828" s="53" t="str">
        <f>IFERROR(VLOOKUP(BT1828,abbreviation[[description_german]:[abbreviation_budo]],3,FALSE),"")</f>
        <v/>
      </c>
      <c r="BV1828" s="60" t="str">
        <f t="shared" si="258"/>
        <v>_</v>
      </c>
      <c r="BY1828" s="48" t="str">
        <f>IFERROR(VLOOKUP(BX1828,category[[category_name_german]:[abbreviation_category_budo]],3,FALSE),"")</f>
        <v/>
      </c>
      <c r="CB1828" s="48" t="str">
        <f>IFERROR(VLOOKUP(CA1828,category[[category_name_german]:[abbreviation_category_budo]],3,FALSE),"")</f>
        <v/>
      </c>
      <c r="CE1828" s="48" t="str">
        <f>IFERROR(VLOOKUP(CD1828,category[[category_name_german]:[abbreviation_category_budo]],3,FALSE),"")</f>
        <v/>
      </c>
      <c r="CH1828" s="48" t="str">
        <f>IFERROR(VLOOKUP(CG1828,category[[category_name_german]:[abbreviation_category_budo]],3,FALSE),"")</f>
        <v/>
      </c>
      <c r="CK1828" s="48" t="str">
        <f>IFERROR(VLOOKUP(CJ1828,category[[category_name_german]:[abbreviation_category_budo]],3,FALSE),"")</f>
        <v/>
      </c>
      <c r="CM1828" s="49" t="str">
        <f t="shared" si="259"/>
        <v/>
      </c>
      <c r="CO1828" s="63" t="str">
        <f t="shared" si="260"/>
        <v/>
      </c>
    </row>
    <row r="1829" spans="4:93" x14ac:dyDescent="0.25">
      <c r="D1829" s="48" t="str">
        <f>IFERROR(VLOOKUP(C1829,category[[category_name_german]:[abbreviation_category_budo]],3,FALSE),"")</f>
        <v/>
      </c>
      <c r="G1829" s="48" t="str">
        <f>IFERROR(VLOOKUP(F1829,category[[category_name_german]:[abbreviation_category_budo]],3,FALSE),"")</f>
        <v/>
      </c>
      <c r="J1829" s="48" t="str">
        <f>IFERROR(VLOOKUP(I1829,category[[category_name_german]:[abbreviation_category_budo]],3,FALSE),"")</f>
        <v/>
      </c>
      <c r="M1829" s="48" t="str">
        <f>IFERROR(VLOOKUP(L1829,category[[category_name_german]:[abbreviation_category_budo]],3,FALSE),"")</f>
        <v/>
      </c>
      <c r="P1829" s="48" t="str">
        <f>IFERROR(VLOOKUP(O1829,category[[category_name_german]:[abbreviation_category_budo]],3,FALSE),"")</f>
        <v/>
      </c>
      <c r="R1829" s="49" t="str">
        <f t="shared" si="252"/>
        <v/>
      </c>
      <c r="U1829" s="48" t="str">
        <f>IFERROR(VLOOKUP(T1829,abbreviation[[description_german]:[abbreviation_budo]],3,FALSE),"")</f>
        <v/>
      </c>
      <c r="X1829" s="51" t="str">
        <f>IFERROR(VLOOKUP(W1829,abbreviation[[description_german]:[abbreviation_budo]],3,FALSE),"")</f>
        <v/>
      </c>
      <c r="Y1829" s="33"/>
      <c r="AA1829" s="49" t="str">
        <f t="shared" si="253"/>
        <v/>
      </c>
      <c r="AD1829" s="48" t="str">
        <f>IFERROR(VLOOKUP(AC1829,abbreviation[[description_german]:[abbreviation_budo]],3,FALSE),"")</f>
        <v/>
      </c>
      <c r="AG1829" s="54" t="str">
        <f>IFERROR(VLOOKUP(AF1829,abbreviation[[description_german]:[abbreviation_budo]],3,FALSE),"")</f>
        <v/>
      </c>
      <c r="AJ1829" s="49" t="str">
        <f t="shared" si="254"/>
        <v>_</v>
      </c>
      <c r="AM1829" s="48" t="str">
        <f>IFERROR(VLOOKUP(AL1829,abbreviation[[description_german]:[abbreviation_budo]],3,FALSE),"")</f>
        <v/>
      </c>
      <c r="AP1829" s="54" t="str">
        <f>IFERROR(VLOOKUP(AO1829,abbreviation[[description_german]:[abbreviation_budo]],3,FALSE),"")</f>
        <v/>
      </c>
      <c r="AS1829" s="49" t="str">
        <f t="shared" si="255"/>
        <v>_</v>
      </c>
      <c r="AV1829" s="53" t="str">
        <f>IFERROR(VLOOKUP(AU1829,abbreviation[[description_german]:[abbreviation_budo]],3,FALSE),"")</f>
        <v/>
      </c>
      <c r="AY1829" s="51" t="str">
        <f>IFERROR(VLOOKUP(AX1829,abbreviation[[description_german]:[abbreviation_budo]],3,FALSE),"")</f>
        <v/>
      </c>
      <c r="BB1829" s="51" t="str">
        <f>IFERROR(VLOOKUP(BA1829,abbreviation[[description_german]:[abbreviation_budo]],3,FALSE),"")</f>
        <v/>
      </c>
      <c r="BE1829" s="51" t="str">
        <f>IFERROR(VLOOKUP(BD1829,abbreviation[[description_german]:[abbreviation_budo]],3,FALSE),"")</f>
        <v/>
      </c>
      <c r="BG1829" s="38"/>
      <c r="BH1829" s="49" t="str">
        <f t="shared" si="256"/>
        <v>_</v>
      </c>
      <c r="BK1829" s="53" t="str">
        <f>IFERROR(VLOOKUP(BJ1829,abbreviation[[description_german]:[abbreviation_budo]],3,FALSE),"")</f>
        <v/>
      </c>
      <c r="BN1829" s="51" t="str">
        <f>IFERROR(VLOOKUP(BM1829,abbreviation[[description_german]:[abbreviation_budo]],3,FALSE),"")</f>
        <v/>
      </c>
      <c r="BO1829" s="31"/>
      <c r="BQ1829" s="51" t="str">
        <f>IFERROR(VLOOKUP(BP1829,abbreviation[[description_german]:[abbreviation_budo]],3,FALSE),"")</f>
        <v/>
      </c>
      <c r="BR1829" s="57" t="str">
        <f t="shared" si="257"/>
        <v>_</v>
      </c>
      <c r="BU1829" s="53" t="str">
        <f>IFERROR(VLOOKUP(BT1829,abbreviation[[description_german]:[abbreviation_budo]],3,FALSE),"")</f>
        <v/>
      </c>
      <c r="BV1829" s="60" t="str">
        <f t="shared" si="258"/>
        <v>_</v>
      </c>
      <c r="BY1829" s="48" t="str">
        <f>IFERROR(VLOOKUP(BX1829,category[[category_name_german]:[abbreviation_category_budo]],3,FALSE),"")</f>
        <v/>
      </c>
      <c r="CB1829" s="48" t="str">
        <f>IFERROR(VLOOKUP(CA1829,category[[category_name_german]:[abbreviation_category_budo]],3,FALSE),"")</f>
        <v/>
      </c>
      <c r="CE1829" s="48" t="str">
        <f>IFERROR(VLOOKUP(CD1829,category[[category_name_german]:[abbreviation_category_budo]],3,FALSE),"")</f>
        <v/>
      </c>
      <c r="CH1829" s="48" t="str">
        <f>IFERROR(VLOOKUP(CG1829,category[[category_name_german]:[abbreviation_category_budo]],3,FALSE),"")</f>
        <v/>
      </c>
      <c r="CK1829" s="48" t="str">
        <f>IFERROR(VLOOKUP(CJ1829,category[[category_name_german]:[abbreviation_category_budo]],3,FALSE),"")</f>
        <v/>
      </c>
      <c r="CM1829" s="49" t="str">
        <f t="shared" si="259"/>
        <v/>
      </c>
      <c r="CO1829" s="63" t="str">
        <f t="shared" si="260"/>
        <v/>
      </c>
    </row>
    <row r="1830" spans="4:93" x14ac:dyDescent="0.25">
      <c r="D1830" s="48" t="str">
        <f>IFERROR(VLOOKUP(C1830,category[[category_name_german]:[abbreviation_category_budo]],3,FALSE),"")</f>
        <v/>
      </c>
      <c r="G1830" s="48" t="str">
        <f>IFERROR(VLOOKUP(F1830,category[[category_name_german]:[abbreviation_category_budo]],3,FALSE),"")</f>
        <v/>
      </c>
      <c r="J1830" s="48" t="str">
        <f>IFERROR(VLOOKUP(I1830,category[[category_name_german]:[abbreviation_category_budo]],3,FALSE),"")</f>
        <v/>
      </c>
      <c r="M1830" s="48" t="str">
        <f>IFERROR(VLOOKUP(L1830,category[[category_name_german]:[abbreviation_category_budo]],3,FALSE),"")</f>
        <v/>
      </c>
      <c r="P1830" s="48" t="str">
        <f>IFERROR(VLOOKUP(O1830,category[[category_name_german]:[abbreviation_category_budo]],3,FALSE),"")</f>
        <v/>
      </c>
      <c r="R1830" s="49" t="str">
        <f t="shared" si="252"/>
        <v/>
      </c>
      <c r="U1830" s="48" t="str">
        <f>IFERROR(VLOOKUP(T1830,abbreviation[[description_german]:[abbreviation_budo]],3,FALSE),"")</f>
        <v/>
      </c>
      <c r="X1830" s="51" t="str">
        <f>IFERROR(VLOOKUP(W1830,abbreviation[[description_german]:[abbreviation_budo]],3,FALSE),"")</f>
        <v/>
      </c>
      <c r="Y1830" s="33"/>
      <c r="AA1830" s="49" t="str">
        <f t="shared" si="253"/>
        <v/>
      </c>
      <c r="AD1830" s="48" t="str">
        <f>IFERROR(VLOOKUP(AC1830,abbreviation[[description_german]:[abbreviation_budo]],3,FALSE),"")</f>
        <v/>
      </c>
      <c r="AG1830" s="54" t="str">
        <f>IFERROR(VLOOKUP(AF1830,abbreviation[[description_german]:[abbreviation_budo]],3,FALSE),"")</f>
        <v/>
      </c>
      <c r="AJ1830" s="49" t="str">
        <f t="shared" si="254"/>
        <v>_</v>
      </c>
      <c r="AM1830" s="48" t="str">
        <f>IFERROR(VLOOKUP(AL1830,abbreviation[[description_german]:[abbreviation_budo]],3,FALSE),"")</f>
        <v/>
      </c>
      <c r="AP1830" s="54" t="str">
        <f>IFERROR(VLOOKUP(AO1830,abbreviation[[description_german]:[abbreviation_budo]],3,FALSE),"")</f>
        <v/>
      </c>
      <c r="AS1830" s="49" t="str">
        <f t="shared" si="255"/>
        <v>_</v>
      </c>
      <c r="AV1830" s="53" t="str">
        <f>IFERROR(VLOOKUP(AU1830,abbreviation[[description_german]:[abbreviation_budo]],3,FALSE),"")</f>
        <v/>
      </c>
      <c r="AY1830" s="51" t="str">
        <f>IFERROR(VLOOKUP(AX1830,abbreviation[[description_german]:[abbreviation_budo]],3,FALSE),"")</f>
        <v/>
      </c>
      <c r="BB1830" s="51" t="str">
        <f>IFERROR(VLOOKUP(BA1830,abbreviation[[description_german]:[abbreviation_budo]],3,FALSE),"")</f>
        <v/>
      </c>
      <c r="BE1830" s="51" t="str">
        <f>IFERROR(VLOOKUP(BD1830,abbreviation[[description_german]:[abbreviation_budo]],3,FALSE),"")</f>
        <v/>
      </c>
      <c r="BG1830" s="38"/>
      <c r="BH1830" s="49" t="str">
        <f t="shared" si="256"/>
        <v>_</v>
      </c>
      <c r="BK1830" s="53" t="str">
        <f>IFERROR(VLOOKUP(BJ1830,abbreviation[[description_german]:[abbreviation_budo]],3,FALSE),"")</f>
        <v/>
      </c>
      <c r="BN1830" s="51" t="str">
        <f>IFERROR(VLOOKUP(BM1830,abbreviation[[description_german]:[abbreviation_budo]],3,FALSE),"")</f>
        <v/>
      </c>
      <c r="BO1830" s="31"/>
      <c r="BQ1830" s="51" t="str">
        <f>IFERROR(VLOOKUP(BP1830,abbreviation[[description_german]:[abbreviation_budo]],3,FALSE),"")</f>
        <v/>
      </c>
      <c r="BR1830" s="57" t="str">
        <f t="shared" si="257"/>
        <v>_</v>
      </c>
      <c r="BU1830" s="53" t="str">
        <f>IFERROR(VLOOKUP(BT1830,abbreviation[[description_german]:[abbreviation_budo]],3,FALSE),"")</f>
        <v/>
      </c>
      <c r="BV1830" s="60" t="str">
        <f t="shared" si="258"/>
        <v>_</v>
      </c>
      <c r="BY1830" s="48" t="str">
        <f>IFERROR(VLOOKUP(BX1830,category[[category_name_german]:[abbreviation_category_budo]],3,FALSE),"")</f>
        <v/>
      </c>
      <c r="CB1830" s="48" t="str">
        <f>IFERROR(VLOOKUP(CA1830,category[[category_name_german]:[abbreviation_category_budo]],3,FALSE),"")</f>
        <v/>
      </c>
      <c r="CE1830" s="48" t="str">
        <f>IFERROR(VLOOKUP(CD1830,category[[category_name_german]:[abbreviation_category_budo]],3,FALSE),"")</f>
        <v/>
      </c>
      <c r="CH1830" s="48" t="str">
        <f>IFERROR(VLOOKUP(CG1830,category[[category_name_german]:[abbreviation_category_budo]],3,FALSE),"")</f>
        <v/>
      </c>
      <c r="CK1830" s="48" t="str">
        <f>IFERROR(VLOOKUP(CJ1830,category[[category_name_german]:[abbreviation_category_budo]],3,FALSE),"")</f>
        <v/>
      </c>
      <c r="CM1830" s="49" t="str">
        <f t="shared" si="259"/>
        <v/>
      </c>
      <c r="CO1830" s="63" t="str">
        <f t="shared" si="260"/>
        <v/>
      </c>
    </row>
    <row r="1831" spans="4:93" x14ac:dyDescent="0.25">
      <c r="D1831" s="48" t="str">
        <f>IFERROR(VLOOKUP(C1831,category[[category_name_german]:[abbreviation_category_budo]],3,FALSE),"")</f>
        <v/>
      </c>
      <c r="G1831" s="48" t="str">
        <f>IFERROR(VLOOKUP(F1831,category[[category_name_german]:[abbreviation_category_budo]],3,FALSE),"")</f>
        <v/>
      </c>
      <c r="J1831" s="48" t="str">
        <f>IFERROR(VLOOKUP(I1831,category[[category_name_german]:[abbreviation_category_budo]],3,FALSE),"")</f>
        <v/>
      </c>
      <c r="M1831" s="48" t="str">
        <f>IFERROR(VLOOKUP(L1831,category[[category_name_german]:[abbreviation_category_budo]],3,FALSE),"")</f>
        <v/>
      </c>
      <c r="P1831" s="48" t="str">
        <f>IFERROR(VLOOKUP(O1831,category[[category_name_german]:[abbreviation_category_budo]],3,FALSE),"")</f>
        <v/>
      </c>
      <c r="R1831" s="49" t="str">
        <f t="shared" si="252"/>
        <v/>
      </c>
      <c r="U1831" s="48" t="str">
        <f>IFERROR(VLOOKUP(T1831,abbreviation[[description_german]:[abbreviation_budo]],3,FALSE),"")</f>
        <v/>
      </c>
      <c r="X1831" s="51" t="str">
        <f>IFERROR(VLOOKUP(W1831,abbreviation[[description_german]:[abbreviation_budo]],3,FALSE),"")</f>
        <v/>
      </c>
      <c r="Y1831" s="33"/>
      <c r="AA1831" s="49" t="str">
        <f t="shared" si="253"/>
        <v/>
      </c>
      <c r="AD1831" s="48" t="str">
        <f>IFERROR(VLOOKUP(AC1831,abbreviation[[description_german]:[abbreviation_budo]],3,FALSE),"")</f>
        <v/>
      </c>
      <c r="AG1831" s="54" t="str">
        <f>IFERROR(VLOOKUP(AF1831,abbreviation[[description_german]:[abbreviation_budo]],3,FALSE),"")</f>
        <v/>
      </c>
      <c r="AJ1831" s="49" t="str">
        <f t="shared" si="254"/>
        <v>_</v>
      </c>
      <c r="AM1831" s="48" t="str">
        <f>IFERROR(VLOOKUP(AL1831,abbreviation[[description_german]:[abbreviation_budo]],3,FALSE),"")</f>
        <v/>
      </c>
      <c r="AP1831" s="54" t="str">
        <f>IFERROR(VLOOKUP(AO1831,abbreviation[[description_german]:[abbreviation_budo]],3,FALSE),"")</f>
        <v/>
      </c>
      <c r="AS1831" s="49" t="str">
        <f t="shared" si="255"/>
        <v>_</v>
      </c>
      <c r="AV1831" s="53" t="str">
        <f>IFERROR(VLOOKUP(AU1831,abbreviation[[description_german]:[abbreviation_budo]],3,FALSE),"")</f>
        <v/>
      </c>
      <c r="AY1831" s="51" t="str">
        <f>IFERROR(VLOOKUP(AX1831,abbreviation[[description_german]:[abbreviation_budo]],3,FALSE),"")</f>
        <v/>
      </c>
      <c r="BB1831" s="51" t="str">
        <f>IFERROR(VLOOKUP(BA1831,abbreviation[[description_german]:[abbreviation_budo]],3,FALSE),"")</f>
        <v/>
      </c>
      <c r="BE1831" s="51" t="str">
        <f>IFERROR(VLOOKUP(BD1831,abbreviation[[description_german]:[abbreviation_budo]],3,FALSE),"")</f>
        <v/>
      </c>
      <c r="BG1831" s="38"/>
      <c r="BH1831" s="49" t="str">
        <f t="shared" si="256"/>
        <v>_</v>
      </c>
      <c r="BK1831" s="53" t="str">
        <f>IFERROR(VLOOKUP(BJ1831,abbreviation[[description_german]:[abbreviation_budo]],3,FALSE),"")</f>
        <v/>
      </c>
      <c r="BN1831" s="51" t="str">
        <f>IFERROR(VLOOKUP(BM1831,abbreviation[[description_german]:[abbreviation_budo]],3,FALSE),"")</f>
        <v/>
      </c>
      <c r="BO1831" s="31"/>
      <c r="BQ1831" s="51" t="str">
        <f>IFERROR(VLOOKUP(BP1831,abbreviation[[description_german]:[abbreviation_budo]],3,FALSE),"")</f>
        <v/>
      </c>
      <c r="BR1831" s="57" t="str">
        <f t="shared" si="257"/>
        <v>_</v>
      </c>
      <c r="BU1831" s="53" t="str">
        <f>IFERROR(VLOOKUP(BT1831,abbreviation[[description_german]:[abbreviation_budo]],3,FALSE),"")</f>
        <v/>
      </c>
      <c r="BV1831" s="60" t="str">
        <f t="shared" si="258"/>
        <v>_</v>
      </c>
      <c r="BY1831" s="48" t="str">
        <f>IFERROR(VLOOKUP(BX1831,category[[category_name_german]:[abbreviation_category_budo]],3,FALSE),"")</f>
        <v/>
      </c>
      <c r="CB1831" s="48" t="str">
        <f>IFERROR(VLOOKUP(CA1831,category[[category_name_german]:[abbreviation_category_budo]],3,FALSE),"")</f>
        <v/>
      </c>
      <c r="CE1831" s="48" t="str">
        <f>IFERROR(VLOOKUP(CD1831,category[[category_name_german]:[abbreviation_category_budo]],3,FALSE),"")</f>
        <v/>
      </c>
      <c r="CH1831" s="48" t="str">
        <f>IFERROR(VLOOKUP(CG1831,category[[category_name_german]:[abbreviation_category_budo]],3,FALSE),"")</f>
        <v/>
      </c>
      <c r="CK1831" s="48" t="str">
        <f>IFERROR(VLOOKUP(CJ1831,category[[category_name_german]:[abbreviation_category_budo]],3,FALSE),"")</f>
        <v/>
      </c>
      <c r="CM1831" s="49" t="str">
        <f t="shared" si="259"/>
        <v/>
      </c>
      <c r="CO1831" s="63" t="str">
        <f t="shared" si="260"/>
        <v/>
      </c>
    </row>
    <row r="1832" spans="4:93" x14ac:dyDescent="0.25">
      <c r="D1832" s="48" t="str">
        <f>IFERROR(VLOOKUP(C1832,category[[category_name_german]:[abbreviation_category_budo]],3,FALSE),"")</f>
        <v/>
      </c>
      <c r="G1832" s="48" t="str">
        <f>IFERROR(VLOOKUP(F1832,category[[category_name_german]:[abbreviation_category_budo]],3,FALSE),"")</f>
        <v/>
      </c>
      <c r="J1832" s="48" t="str">
        <f>IFERROR(VLOOKUP(I1832,category[[category_name_german]:[abbreviation_category_budo]],3,FALSE),"")</f>
        <v/>
      </c>
      <c r="M1832" s="48" t="str">
        <f>IFERROR(VLOOKUP(L1832,category[[category_name_german]:[abbreviation_category_budo]],3,FALSE),"")</f>
        <v/>
      </c>
      <c r="P1832" s="48" t="str">
        <f>IFERROR(VLOOKUP(O1832,category[[category_name_german]:[abbreviation_category_budo]],3,FALSE),"")</f>
        <v/>
      </c>
      <c r="R1832" s="49" t="str">
        <f t="shared" si="252"/>
        <v/>
      </c>
      <c r="U1832" s="48" t="str">
        <f>IFERROR(VLOOKUP(T1832,abbreviation[[description_german]:[abbreviation_budo]],3,FALSE),"")</f>
        <v/>
      </c>
      <c r="X1832" s="51" t="str">
        <f>IFERROR(VLOOKUP(W1832,abbreviation[[description_german]:[abbreviation_budo]],3,FALSE),"")</f>
        <v/>
      </c>
      <c r="Y1832" s="33"/>
      <c r="AA1832" s="49" t="str">
        <f t="shared" si="253"/>
        <v/>
      </c>
      <c r="AD1832" s="48" t="str">
        <f>IFERROR(VLOOKUP(AC1832,abbreviation[[description_german]:[abbreviation_budo]],3,FALSE),"")</f>
        <v/>
      </c>
      <c r="AG1832" s="54" t="str">
        <f>IFERROR(VLOOKUP(AF1832,abbreviation[[description_german]:[abbreviation_budo]],3,FALSE),"")</f>
        <v/>
      </c>
      <c r="AJ1832" s="49" t="str">
        <f t="shared" si="254"/>
        <v>_</v>
      </c>
      <c r="AM1832" s="48" t="str">
        <f>IFERROR(VLOOKUP(AL1832,abbreviation[[description_german]:[abbreviation_budo]],3,FALSE),"")</f>
        <v/>
      </c>
      <c r="AP1832" s="54" t="str">
        <f>IFERROR(VLOOKUP(AO1832,abbreviation[[description_german]:[abbreviation_budo]],3,FALSE),"")</f>
        <v/>
      </c>
      <c r="AS1832" s="49" t="str">
        <f t="shared" si="255"/>
        <v>_</v>
      </c>
      <c r="AV1832" s="53" t="str">
        <f>IFERROR(VLOOKUP(AU1832,abbreviation[[description_german]:[abbreviation_budo]],3,FALSE),"")</f>
        <v/>
      </c>
      <c r="AY1832" s="51" t="str">
        <f>IFERROR(VLOOKUP(AX1832,abbreviation[[description_german]:[abbreviation_budo]],3,FALSE),"")</f>
        <v/>
      </c>
      <c r="BB1832" s="51" t="str">
        <f>IFERROR(VLOOKUP(BA1832,abbreviation[[description_german]:[abbreviation_budo]],3,FALSE),"")</f>
        <v/>
      </c>
      <c r="BE1832" s="51" t="str">
        <f>IFERROR(VLOOKUP(BD1832,abbreviation[[description_german]:[abbreviation_budo]],3,FALSE),"")</f>
        <v/>
      </c>
      <c r="BG1832" s="38"/>
      <c r="BH1832" s="49" t="str">
        <f t="shared" si="256"/>
        <v>_</v>
      </c>
      <c r="BK1832" s="53" t="str">
        <f>IFERROR(VLOOKUP(BJ1832,abbreviation[[description_german]:[abbreviation_budo]],3,FALSE),"")</f>
        <v/>
      </c>
      <c r="BN1832" s="51" t="str">
        <f>IFERROR(VLOOKUP(BM1832,abbreviation[[description_german]:[abbreviation_budo]],3,FALSE),"")</f>
        <v/>
      </c>
      <c r="BO1832" s="31"/>
      <c r="BQ1832" s="51" t="str">
        <f>IFERROR(VLOOKUP(BP1832,abbreviation[[description_german]:[abbreviation_budo]],3,FALSE),"")</f>
        <v/>
      </c>
      <c r="BR1832" s="57" t="str">
        <f t="shared" si="257"/>
        <v>_</v>
      </c>
      <c r="BU1832" s="53" t="str">
        <f>IFERROR(VLOOKUP(BT1832,abbreviation[[description_german]:[abbreviation_budo]],3,FALSE),"")</f>
        <v/>
      </c>
      <c r="BV1832" s="60" t="str">
        <f t="shared" si="258"/>
        <v>_</v>
      </c>
      <c r="BY1832" s="48" t="str">
        <f>IFERROR(VLOOKUP(BX1832,category[[category_name_german]:[abbreviation_category_budo]],3,FALSE),"")</f>
        <v/>
      </c>
      <c r="CB1832" s="48" t="str">
        <f>IFERROR(VLOOKUP(CA1832,category[[category_name_german]:[abbreviation_category_budo]],3,FALSE),"")</f>
        <v/>
      </c>
      <c r="CE1832" s="48" t="str">
        <f>IFERROR(VLOOKUP(CD1832,category[[category_name_german]:[abbreviation_category_budo]],3,FALSE),"")</f>
        <v/>
      </c>
      <c r="CH1832" s="48" t="str">
        <f>IFERROR(VLOOKUP(CG1832,category[[category_name_german]:[abbreviation_category_budo]],3,FALSE),"")</f>
        <v/>
      </c>
      <c r="CK1832" s="48" t="str">
        <f>IFERROR(VLOOKUP(CJ1832,category[[category_name_german]:[abbreviation_category_budo]],3,FALSE),"")</f>
        <v/>
      </c>
      <c r="CM1832" s="49" t="str">
        <f t="shared" si="259"/>
        <v/>
      </c>
      <c r="CO1832" s="63" t="str">
        <f t="shared" si="260"/>
        <v/>
      </c>
    </row>
    <row r="1833" spans="4:93" x14ac:dyDescent="0.25">
      <c r="D1833" s="48" t="str">
        <f>IFERROR(VLOOKUP(C1833,category[[category_name_german]:[abbreviation_category_budo]],3,FALSE),"")</f>
        <v/>
      </c>
      <c r="G1833" s="48" t="str">
        <f>IFERROR(VLOOKUP(F1833,category[[category_name_german]:[abbreviation_category_budo]],3,FALSE),"")</f>
        <v/>
      </c>
      <c r="J1833" s="48" t="str">
        <f>IFERROR(VLOOKUP(I1833,category[[category_name_german]:[abbreviation_category_budo]],3,FALSE),"")</f>
        <v/>
      </c>
      <c r="M1833" s="48" t="str">
        <f>IFERROR(VLOOKUP(L1833,category[[category_name_german]:[abbreviation_category_budo]],3,FALSE),"")</f>
        <v/>
      </c>
      <c r="P1833" s="48" t="str">
        <f>IFERROR(VLOOKUP(O1833,category[[category_name_german]:[abbreviation_category_budo]],3,FALSE),"")</f>
        <v/>
      </c>
      <c r="R1833" s="49" t="str">
        <f t="shared" si="252"/>
        <v/>
      </c>
      <c r="U1833" s="48" t="str">
        <f>IFERROR(VLOOKUP(T1833,abbreviation[[description_german]:[abbreviation_budo]],3,FALSE),"")</f>
        <v/>
      </c>
      <c r="X1833" s="51" t="str">
        <f>IFERROR(VLOOKUP(W1833,abbreviation[[description_german]:[abbreviation_budo]],3,FALSE),"")</f>
        <v/>
      </c>
      <c r="Y1833" s="33"/>
      <c r="AA1833" s="49" t="str">
        <f t="shared" si="253"/>
        <v/>
      </c>
      <c r="AD1833" s="48" t="str">
        <f>IFERROR(VLOOKUP(AC1833,abbreviation[[description_german]:[abbreviation_budo]],3,FALSE),"")</f>
        <v/>
      </c>
      <c r="AG1833" s="54" t="str">
        <f>IFERROR(VLOOKUP(AF1833,abbreviation[[description_german]:[abbreviation_budo]],3,FALSE),"")</f>
        <v/>
      </c>
      <c r="AJ1833" s="49" t="str">
        <f t="shared" si="254"/>
        <v>_</v>
      </c>
      <c r="AM1833" s="48" t="str">
        <f>IFERROR(VLOOKUP(AL1833,abbreviation[[description_german]:[abbreviation_budo]],3,FALSE),"")</f>
        <v/>
      </c>
      <c r="AP1833" s="54" t="str">
        <f>IFERROR(VLOOKUP(AO1833,abbreviation[[description_german]:[abbreviation_budo]],3,FALSE),"")</f>
        <v/>
      </c>
      <c r="AS1833" s="49" t="str">
        <f t="shared" si="255"/>
        <v>_</v>
      </c>
      <c r="AV1833" s="53" t="str">
        <f>IFERROR(VLOOKUP(AU1833,abbreviation[[description_german]:[abbreviation_budo]],3,FALSE),"")</f>
        <v/>
      </c>
      <c r="AY1833" s="51" t="str">
        <f>IFERROR(VLOOKUP(AX1833,abbreviation[[description_german]:[abbreviation_budo]],3,FALSE),"")</f>
        <v/>
      </c>
      <c r="BB1833" s="51" t="str">
        <f>IFERROR(VLOOKUP(BA1833,abbreviation[[description_german]:[abbreviation_budo]],3,FALSE),"")</f>
        <v/>
      </c>
      <c r="BE1833" s="51" t="str">
        <f>IFERROR(VLOOKUP(BD1833,abbreviation[[description_german]:[abbreviation_budo]],3,FALSE),"")</f>
        <v/>
      </c>
      <c r="BG1833" s="38"/>
      <c r="BH1833" s="49" t="str">
        <f t="shared" si="256"/>
        <v>_</v>
      </c>
      <c r="BK1833" s="53" t="str">
        <f>IFERROR(VLOOKUP(BJ1833,abbreviation[[description_german]:[abbreviation_budo]],3,FALSE),"")</f>
        <v/>
      </c>
      <c r="BN1833" s="51" t="str">
        <f>IFERROR(VLOOKUP(BM1833,abbreviation[[description_german]:[abbreviation_budo]],3,FALSE),"")</f>
        <v/>
      </c>
      <c r="BO1833" s="31"/>
      <c r="BQ1833" s="51" t="str">
        <f>IFERROR(VLOOKUP(BP1833,abbreviation[[description_german]:[abbreviation_budo]],3,FALSE),"")</f>
        <v/>
      </c>
      <c r="BR1833" s="57" t="str">
        <f t="shared" si="257"/>
        <v>_</v>
      </c>
      <c r="BU1833" s="53" t="str">
        <f>IFERROR(VLOOKUP(BT1833,abbreviation[[description_german]:[abbreviation_budo]],3,FALSE),"")</f>
        <v/>
      </c>
      <c r="BV1833" s="60" t="str">
        <f t="shared" si="258"/>
        <v>_</v>
      </c>
      <c r="BY1833" s="48" t="str">
        <f>IFERROR(VLOOKUP(BX1833,category[[category_name_german]:[abbreviation_category_budo]],3,FALSE),"")</f>
        <v/>
      </c>
      <c r="CB1833" s="48" t="str">
        <f>IFERROR(VLOOKUP(CA1833,category[[category_name_german]:[abbreviation_category_budo]],3,FALSE),"")</f>
        <v/>
      </c>
      <c r="CE1833" s="48" t="str">
        <f>IFERROR(VLOOKUP(CD1833,category[[category_name_german]:[abbreviation_category_budo]],3,FALSE),"")</f>
        <v/>
      </c>
      <c r="CH1833" s="48" t="str">
        <f>IFERROR(VLOOKUP(CG1833,category[[category_name_german]:[abbreviation_category_budo]],3,FALSE),"")</f>
        <v/>
      </c>
      <c r="CK1833" s="48" t="str">
        <f>IFERROR(VLOOKUP(CJ1833,category[[category_name_german]:[abbreviation_category_budo]],3,FALSE),"")</f>
        <v/>
      </c>
      <c r="CM1833" s="49" t="str">
        <f t="shared" si="259"/>
        <v/>
      </c>
      <c r="CO1833" s="63" t="str">
        <f t="shared" si="260"/>
        <v/>
      </c>
    </row>
    <row r="1834" spans="4:93" x14ac:dyDescent="0.25">
      <c r="D1834" s="48" t="str">
        <f>IFERROR(VLOOKUP(C1834,category[[category_name_german]:[abbreviation_category_budo]],3,FALSE),"")</f>
        <v/>
      </c>
      <c r="G1834" s="48" t="str">
        <f>IFERROR(VLOOKUP(F1834,category[[category_name_german]:[abbreviation_category_budo]],3,FALSE),"")</f>
        <v/>
      </c>
      <c r="J1834" s="48" t="str">
        <f>IFERROR(VLOOKUP(I1834,category[[category_name_german]:[abbreviation_category_budo]],3,FALSE),"")</f>
        <v/>
      </c>
      <c r="M1834" s="48" t="str">
        <f>IFERROR(VLOOKUP(L1834,category[[category_name_german]:[abbreviation_category_budo]],3,FALSE),"")</f>
        <v/>
      </c>
      <c r="P1834" s="48" t="str">
        <f>IFERROR(VLOOKUP(O1834,category[[category_name_german]:[abbreviation_category_budo]],3,FALSE),"")</f>
        <v/>
      </c>
      <c r="R1834" s="49" t="str">
        <f t="shared" si="252"/>
        <v/>
      </c>
      <c r="U1834" s="48" t="str">
        <f>IFERROR(VLOOKUP(T1834,abbreviation[[description_german]:[abbreviation_budo]],3,FALSE),"")</f>
        <v/>
      </c>
      <c r="X1834" s="51" t="str">
        <f>IFERROR(VLOOKUP(W1834,abbreviation[[description_german]:[abbreviation_budo]],3,FALSE),"")</f>
        <v/>
      </c>
      <c r="Y1834" s="33"/>
      <c r="AA1834" s="49" t="str">
        <f t="shared" si="253"/>
        <v/>
      </c>
      <c r="AD1834" s="48" t="str">
        <f>IFERROR(VLOOKUP(AC1834,abbreviation[[description_german]:[abbreviation_budo]],3,FALSE),"")</f>
        <v/>
      </c>
      <c r="AG1834" s="54" t="str">
        <f>IFERROR(VLOOKUP(AF1834,abbreviation[[description_german]:[abbreviation_budo]],3,FALSE),"")</f>
        <v/>
      </c>
      <c r="AJ1834" s="49" t="str">
        <f t="shared" si="254"/>
        <v>_</v>
      </c>
      <c r="AM1834" s="48" t="str">
        <f>IFERROR(VLOOKUP(AL1834,abbreviation[[description_german]:[abbreviation_budo]],3,FALSE),"")</f>
        <v/>
      </c>
      <c r="AP1834" s="54" t="str">
        <f>IFERROR(VLOOKUP(AO1834,abbreviation[[description_german]:[abbreviation_budo]],3,FALSE),"")</f>
        <v/>
      </c>
      <c r="AS1834" s="49" t="str">
        <f t="shared" si="255"/>
        <v>_</v>
      </c>
      <c r="AV1834" s="53" t="str">
        <f>IFERROR(VLOOKUP(AU1834,abbreviation[[description_german]:[abbreviation_budo]],3,FALSE),"")</f>
        <v/>
      </c>
      <c r="AY1834" s="51" t="str">
        <f>IFERROR(VLOOKUP(AX1834,abbreviation[[description_german]:[abbreviation_budo]],3,FALSE),"")</f>
        <v/>
      </c>
      <c r="BB1834" s="51" t="str">
        <f>IFERROR(VLOOKUP(BA1834,abbreviation[[description_german]:[abbreviation_budo]],3,FALSE),"")</f>
        <v/>
      </c>
      <c r="BE1834" s="51" t="str">
        <f>IFERROR(VLOOKUP(BD1834,abbreviation[[description_german]:[abbreviation_budo]],3,FALSE),"")</f>
        <v/>
      </c>
      <c r="BG1834" s="38"/>
      <c r="BH1834" s="49" t="str">
        <f t="shared" si="256"/>
        <v>_</v>
      </c>
      <c r="BK1834" s="53" t="str">
        <f>IFERROR(VLOOKUP(BJ1834,abbreviation[[description_german]:[abbreviation_budo]],3,FALSE),"")</f>
        <v/>
      </c>
      <c r="BN1834" s="51" t="str">
        <f>IFERROR(VLOOKUP(BM1834,abbreviation[[description_german]:[abbreviation_budo]],3,FALSE),"")</f>
        <v/>
      </c>
      <c r="BO1834" s="31"/>
      <c r="BQ1834" s="51" t="str">
        <f>IFERROR(VLOOKUP(BP1834,abbreviation[[description_german]:[abbreviation_budo]],3,FALSE),"")</f>
        <v/>
      </c>
      <c r="BR1834" s="57" t="str">
        <f t="shared" si="257"/>
        <v>_</v>
      </c>
      <c r="BU1834" s="53" t="str">
        <f>IFERROR(VLOOKUP(BT1834,abbreviation[[description_german]:[abbreviation_budo]],3,FALSE),"")</f>
        <v/>
      </c>
      <c r="BV1834" s="60" t="str">
        <f t="shared" si="258"/>
        <v>_</v>
      </c>
      <c r="BY1834" s="48" t="str">
        <f>IFERROR(VLOOKUP(BX1834,category[[category_name_german]:[abbreviation_category_budo]],3,FALSE),"")</f>
        <v/>
      </c>
      <c r="CB1834" s="48" t="str">
        <f>IFERROR(VLOOKUP(CA1834,category[[category_name_german]:[abbreviation_category_budo]],3,FALSE),"")</f>
        <v/>
      </c>
      <c r="CE1834" s="48" t="str">
        <f>IFERROR(VLOOKUP(CD1834,category[[category_name_german]:[abbreviation_category_budo]],3,FALSE),"")</f>
        <v/>
      </c>
      <c r="CH1834" s="48" t="str">
        <f>IFERROR(VLOOKUP(CG1834,category[[category_name_german]:[abbreviation_category_budo]],3,FALSE),"")</f>
        <v/>
      </c>
      <c r="CK1834" s="48" t="str">
        <f>IFERROR(VLOOKUP(CJ1834,category[[category_name_german]:[abbreviation_category_budo]],3,FALSE),"")</f>
        <v/>
      </c>
      <c r="CM1834" s="49" t="str">
        <f t="shared" si="259"/>
        <v/>
      </c>
      <c r="CO1834" s="63" t="str">
        <f t="shared" si="260"/>
        <v/>
      </c>
    </row>
    <row r="1835" spans="4:93" x14ac:dyDescent="0.25">
      <c r="D1835" s="48" t="str">
        <f>IFERROR(VLOOKUP(C1835,category[[category_name_german]:[abbreviation_category_budo]],3,FALSE),"")</f>
        <v/>
      </c>
      <c r="G1835" s="48" t="str">
        <f>IFERROR(VLOOKUP(F1835,category[[category_name_german]:[abbreviation_category_budo]],3,FALSE),"")</f>
        <v/>
      </c>
      <c r="J1835" s="48" t="str">
        <f>IFERROR(VLOOKUP(I1835,category[[category_name_german]:[abbreviation_category_budo]],3,FALSE),"")</f>
        <v/>
      </c>
      <c r="M1835" s="48" t="str">
        <f>IFERROR(VLOOKUP(L1835,category[[category_name_german]:[abbreviation_category_budo]],3,FALSE),"")</f>
        <v/>
      </c>
      <c r="P1835" s="48" t="str">
        <f>IFERROR(VLOOKUP(O1835,category[[category_name_german]:[abbreviation_category_budo]],3,FALSE),"")</f>
        <v/>
      </c>
      <c r="R1835" s="49" t="str">
        <f t="shared" si="252"/>
        <v/>
      </c>
      <c r="U1835" s="48" t="str">
        <f>IFERROR(VLOOKUP(T1835,abbreviation[[description_german]:[abbreviation_budo]],3,FALSE),"")</f>
        <v/>
      </c>
      <c r="X1835" s="51" t="str">
        <f>IFERROR(VLOOKUP(W1835,abbreviation[[description_german]:[abbreviation_budo]],3,FALSE),"")</f>
        <v/>
      </c>
      <c r="Y1835" s="33"/>
      <c r="AA1835" s="49" t="str">
        <f t="shared" si="253"/>
        <v/>
      </c>
      <c r="AD1835" s="48" t="str">
        <f>IFERROR(VLOOKUP(AC1835,abbreviation[[description_german]:[abbreviation_budo]],3,FALSE),"")</f>
        <v/>
      </c>
      <c r="AG1835" s="54" t="str">
        <f>IFERROR(VLOOKUP(AF1835,abbreviation[[description_german]:[abbreviation_budo]],3,FALSE),"")</f>
        <v/>
      </c>
      <c r="AJ1835" s="49" t="str">
        <f t="shared" si="254"/>
        <v>_</v>
      </c>
      <c r="AM1835" s="48" t="str">
        <f>IFERROR(VLOOKUP(AL1835,abbreviation[[description_german]:[abbreviation_budo]],3,FALSE),"")</f>
        <v/>
      </c>
      <c r="AP1835" s="54" t="str">
        <f>IFERROR(VLOOKUP(AO1835,abbreviation[[description_german]:[abbreviation_budo]],3,FALSE),"")</f>
        <v/>
      </c>
      <c r="AS1835" s="49" t="str">
        <f t="shared" si="255"/>
        <v>_</v>
      </c>
      <c r="AV1835" s="53" t="str">
        <f>IFERROR(VLOOKUP(AU1835,abbreviation[[description_german]:[abbreviation_budo]],3,FALSE),"")</f>
        <v/>
      </c>
      <c r="AY1835" s="51" t="str">
        <f>IFERROR(VLOOKUP(AX1835,abbreviation[[description_german]:[abbreviation_budo]],3,FALSE),"")</f>
        <v/>
      </c>
      <c r="BB1835" s="51" t="str">
        <f>IFERROR(VLOOKUP(BA1835,abbreviation[[description_german]:[abbreviation_budo]],3,FALSE),"")</f>
        <v/>
      </c>
      <c r="BE1835" s="51" t="str">
        <f>IFERROR(VLOOKUP(BD1835,abbreviation[[description_german]:[abbreviation_budo]],3,FALSE),"")</f>
        <v/>
      </c>
      <c r="BG1835" s="38"/>
      <c r="BH1835" s="49" t="str">
        <f t="shared" si="256"/>
        <v>_</v>
      </c>
      <c r="BK1835" s="53" t="str">
        <f>IFERROR(VLOOKUP(BJ1835,abbreviation[[description_german]:[abbreviation_budo]],3,FALSE),"")</f>
        <v/>
      </c>
      <c r="BN1835" s="51" t="str">
        <f>IFERROR(VLOOKUP(BM1835,abbreviation[[description_german]:[abbreviation_budo]],3,FALSE),"")</f>
        <v/>
      </c>
      <c r="BO1835" s="31"/>
      <c r="BQ1835" s="51" t="str">
        <f>IFERROR(VLOOKUP(BP1835,abbreviation[[description_german]:[abbreviation_budo]],3,FALSE),"")</f>
        <v/>
      </c>
      <c r="BR1835" s="57" t="str">
        <f t="shared" si="257"/>
        <v>_</v>
      </c>
      <c r="BU1835" s="53" t="str">
        <f>IFERROR(VLOOKUP(BT1835,abbreviation[[description_german]:[abbreviation_budo]],3,FALSE),"")</f>
        <v/>
      </c>
      <c r="BV1835" s="60" t="str">
        <f t="shared" si="258"/>
        <v>_</v>
      </c>
      <c r="BY1835" s="48" t="str">
        <f>IFERROR(VLOOKUP(BX1835,category[[category_name_german]:[abbreviation_category_budo]],3,FALSE),"")</f>
        <v/>
      </c>
      <c r="CB1835" s="48" t="str">
        <f>IFERROR(VLOOKUP(CA1835,category[[category_name_german]:[abbreviation_category_budo]],3,FALSE),"")</f>
        <v/>
      </c>
      <c r="CE1835" s="48" t="str">
        <f>IFERROR(VLOOKUP(CD1835,category[[category_name_german]:[abbreviation_category_budo]],3,FALSE),"")</f>
        <v/>
      </c>
      <c r="CH1835" s="48" t="str">
        <f>IFERROR(VLOOKUP(CG1835,category[[category_name_german]:[abbreviation_category_budo]],3,FALSE),"")</f>
        <v/>
      </c>
      <c r="CK1835" s="48" t="str">
        <f>IFERROR(VLOOKUP(CJ1835,category[[category_name_german]:[abbreviation_category_budo]],3,FALSE),"")</f>
        <v/>
      </c>
      <c r="CM1835" s="49" t="str">
        <f t="shared" si="259"/>
        <v/>
      </c>
      <c r="CO1835" s="63" t="str">
        <f t="shared" si="260"/>
        <v/>
      </c>
    </row>
    <row r="1836" spans="4:93" x14ac:dyDescent="0.25">
      <c r="D1836" s="48" t="str">
        <f>IFERROR(VLOOKUP(C1836,category[[category_name_german]:[abbreviation_category_budo]],3,FALSE),"")</f>
        <v/>
      </c>
      <c r="G1836" s="48" t="str">
        <f>IFERROR(VLOOKUP(F1836,category[[category_name_german]:[abbreviation_category_budo]],3,FALSE),"")</f>
        <v/>
      </c>
      <c r="J1836" s="48" t="str">
        <f>IFERROR(VLOOKUP(I1836,category[[category_name_german]:[abbreviation_category_budo]],3,FALSE),"")</f>
        <v/>
      </c>
      <c r="M1836" s="48" t="str">
        <f>IFERROR(VLOOKUP(L1836,category[[category_name_german]:[abbreviation_category_budo]],3,FALSE),"")</f>
        <v/>
      </c>
      <c r="P1836" s="48" t="str">
        <f>IFERROR(VLOOKUP(O1836,category[[category_name_german]:[abbreviation_category_budo]],3,FALSE),"")</f>
        <v/>
      </c>
      <c r="R1836" s="49" t="str">
        <f t="shared" si="252"/>
        <v/>
      </c>
      <c r="U1836" s="48" t="str">
        <f>IFERROR(VLOOKUP(T1836,abbreviation[[description_german]:[abbreviation_budo]],3,FALSE),"")</f>
        <v/>
      </c>
      <c r="X1836" s="51" t="str">
        <f>IFERROR(VLOOKUP(W1836,abbreviation[[description_german]:[abbreviation_budo]],3,FALSE),"")</f>
        <v/>
      </c>
      <c r="Y1836" s="33"/>
      <c r="AA1836" s="49" t="str">
        <f t="shared" si="253"/>
        <v/>
      </c>
      <c r="AD1836" s="48" t="str">
        <f>IFERROR(VLOOKUP(AC1836,abbreviation[[description_german]:[abbreviation_budo]],3,FALSE),"")</f>
        <v/>
      </c>
      <c r="AG1836" s="54" t="str">
        <f>IFERROR(VLOOKUP(AF1836,abbreviation[[description_german]:[abbreviation_budo]],3,FALSE),"")</f>
        <v/>
      </c>
      <c r="AJ1836" s="49" t="str">
        <f t="shared" si="254"/>
        <v>_</v>
      </c>
      <c r="AM1836" s="48" t="str">
        <f>IFERROR(VLOOKUP(AL1836,abbreviation[[description_german]:[abbreviation_budo]],3,FALSE),"")</f>
        <v/>
      </c>
      <c r="AP1836" s="54" t="str">
        <f>IFERROR(VLOOKUP(AO1836,abbreviation[[description_german]:[abbreviation_budo]],3,FALSE),"")</f>
        <v/>
      </c>
      <c r="AS1836" s="49" t="str">
        <f t="shared" si="255"/>
        <v>_</v>
      </c>
      <c r="AV1836" s="53" t="str">
        <f>IFERROR(VLOOKUP(AU1836,abbreviation[[description_german]:[abbreviation_budo]],3,FALSE),"")</f>
        <v/>
      </c>
      <c r="AY1836" s="51" t="str">
        <f>IFERROR(VLOOKUP(AX1836,abbreviation[[description_german]:[abbreviation_budo]],3,FALSE),"")</f>
        <v/>
      </c>
      <c r="BB1836" s="51" t="str">
        <f>IFERROR(VLOOKUP(BA1836,abbreviation[[description_german]:[abbreviation_budo]],3,FALSE),"")</f>
        <v/>
      </c>
      <c r="BE1836" s="51" t="str">
        <f>IFERROR(VLOOKUP(BD1836,abbreviation[[description_german]:[abbreviation_budo]],3,FALSE),"")</f>
        <v/>
      </c>
      <c r="BG1836" s="38"/>
      <c r="BH1836" s="49" t="str">
        <f t="shared" si="256"/>
        <v>_</v>
      </c>
      <c r="BK1836" s="53" t="str">
        <f>IFERROR(VLOOKUP(BJ1836,abbreviation[[description_german]:[abbreviation_budo]],3,FALSE),"")</f>
        <v/>
      </c>
      <c r="BN1836" s="51" t="str">
        <f>IFERROR(VLOOKUP(BM1836,abbreviation[[description_german]:[abbreviation_budo]],3,FALSE),"")</f>
        <v/>
      </c>
      <c r="BO1836" s="31"/>
      <c r="BQ1836" s="51" t="str">
        <f>IFERROR(VLOOKUP(BP1836,abbreviation[[description_german]:[abbreviation_budo]],3,FALSE),"")</f>
        <v/>
      </c>
      <c r="BR1836" s="57" t="str">
        <f t="shared" si="257"/>
        <v>_</v>
      </c>
      <c r="BU1836" s="53" t="str">
        <f>IFERROR(VLOOKUP(BT1836,abbreviation[[description_german]:[abbreviation_budo]],3,FALSE),"")</f>
        <v/>
      </c>
      <c r="BV1836" s="60" t="str">
        <f t="shared" si="258"/>
        <v>_</v>
      </c>
      <c r="BY1836" s="48" t="str">
        <f>IFERROR(VLOOKUP(BX1836,category[[category_name_german]:[abbreviation_category_budo]],3,FALSE),"")</f>
        <v/>
      </c>
      <c r="CB1836" s="48" t="str">
        <f>IFERROR(VLOOKUP(CA1836,category[[category_name_german]:[abbreviation_category_budo]],3,FALSE),"")</f>
        <v/>
      </c>
      <c r="CE1836" s="48" t="str">
        <f>IFERROR(VLOOKUP(CD1836,category[[category_name_german]:[abbreviation_category_budo]],3,FALSE),"")</f>
        <v/>
      </c>
      <c r="CH1836" s="48" t="str">
        <f>IFERROR(VLOOKUP(CG1836,category[[category_name_german]:[abbreviation_category_budo]],3,FALSE),"")</f>
        <v/>
      </c>
      <c r="CK1836" s="48" t="str">
        <f>IFERROR(VLOOKUP(CJ1836,category[[category_name_german]:[abbreviation_category_budo]],3,FALSE),"")</f>
        <v/>
      </c>
      <c r="CM1836" s="49" t="str">
        <f t="shared" si="259"/>
        <v/>
      </c>
      <c r="CO1836" s="63" t="str">
        <f t="shared" si="260"/>
        <v/>
      </c>
    </row>
    <row r="1837" spans="4:93" x14ac:dyDescent="0.25">
      <c r="D1837" s="48" t="str">
        <f>IFERROR(VLOOKUP(C1837,category[[category_name_german]:[abbreviation_category_budo]],3,FALSE),"")</f>
        <v/>
      </c>
      <c r="G1837" s="48" t="str">
        <f>IFERROR(VLOOKUP(F1837,category[[category_name_german]:[abbreviation_category_budo]],3,FALSE),"")</f>
        <v/>
      </c>
      <c r="J1837" s="48" t="str">
        <f>IFERROR(VLOOKUP(I1837,category[[category_name_german]:[abbreviation_category_budo]],3,FALSE),"")</f>
        <v/>
      </c>
      <c r="M1837" s="48" t="str">
        <f>IFERROR(VLOOKUP(L1837,category[[category_name_german]:[abbreviation_category_budo]],3,FALSE),"")</f>
        <v/>
      </c>
      <c r="P1837" s="48" t="str">
        <f>IFERROR(VLOOKUP(O1837,category[[category_name_german]:[abbreviation_category_budo]],3,FALSE),"")</f>
        <v/>
      </c>
      <c r="R1837" s="49" t="str">
        <f t="shared" si="252"/>
        <v/>
      </c>
      <c r="U1837" s="48" t="str">
        <f>IFERROR(VLOOKUP(T1837,abbreviation[[description_german]:[abbreviation_budo]],3,FALSE),"")</f>
        <v/>
      </c>
      <c r="X1837" s="51" t="str">
        <f>IFERROR(VLOOKUP(W1837,abbreviation[[description_german]:[abbreviation_budo]],3,FALSE),"")</f>
        <v/>
      </c>
      <c r="Y1837" s="33"/>
      <c r="AA1837" s="49" t="str">
        <f t="shared" si="253"/>
        <v/>
      </c>
      <c r="AD1837" s="48" t="str">
        <f>IFERROR(VLOOKUP(AC1837,abbreviation[[description_german]:[abbreviation_budo]],3,FALSE),"")</f>
        <v/>
      </c>
      <c r="AG1837" s="54" t="str">
        <f>IFERROR(VLOOKUP(AF1837,abbreviation[[description_german]:[abbreviation_budo]],3,FALSE),"")</f>
        <v/>
      </c>
      <c r="AJ1837" s="49" t="str">
        <f t="shared" si="254"/>
        <v>_</v>
      </c>
      <c r="AM1837" s="48" t="str">
        <f>IFERROR(VLOOKUP(AL1837,abbreviation[[description_german]:[abbreviation_budo]],3,FALSE),"")</f>
        <v/>
      </c>
      <c r="AP1837" s="54" t="str">
        <f>IFERROR(VLOOKUP(AO1837,abbreviation[[description_german]:[abbreviation_budo]],3,FALSE),"")</f>
        <v/>
      </c>
      <c r="AS1837" s="49" t="str">
        <f t="shared" si="255"/>
        <v>_</v>
      </c>
      <c r="AV1837" s="53" t="str">
        <f>IFERROR(VLOOKUP(AU1837,abbreviation[[description_german]:[abbreviation_budo]],3,FALSE),"")</f>
        <v/>
      </c>
      <c r="AY1837" s="51" t="str">
        <f>IFERROR(VLOOKUP(AX1837,abbreviation[[description_german]:[abbreviation_budo]],3,FALSE),"")</f>
        <v/>
      </c>
      <c r="BB1837" s="51" t="str">
        <f>IFERROR(VLOOKUP(BA1837,abbreviation[[description_german]:[abbreviation_budo]],3,FALSE),"")</f>
        <v/>
      </c>
      <c r="BE1837" s="51" t="str">
        <f>IFERROR(VLOOKUP(BD1837,abbreviation[[description_german]:[abbreviation_budo]],3,FALSE),"")</f>
        <v/>
      </c>
      <c r="BG1837" s="38"/>
      <c r="BH1837" s="49" t="str">
        <f t="shared" si="256"/>
        <v>_</v>
      </c>
      <c r="BK1837" s="53" t="str">
        <f>IFERROR(VLOOKUP(BJ1837,abbreviation[[description_german]:[abbreviation_budo]],3,FALSE),"")</f>
        <v/>
      </c>
      <c r="BN1837" s="51" t="str">
        <f>IFERROR(VLOOKUP(BM1837,abbreviation[[description_german]:[abbreviation_budo]],3,FALSE),"")</f>
        <v/>
      </c>
      <c r="BO1837" s="31"/>
      <c r="BQ1837" s="51" t="str">
        <f>IFERROR(VLOOKUP(BP1837,abbreviation[[description_german]:[abbreviation_budo]],3,FALSE),"")</f>
        <v/>
      </c>
      <c r="BR1837" s="57" t="str">
        <f t="shared" si="257"/>
        <v>_</v>
      </c>
      <c r="BU1837" s="53" t="str">
        <f>IFERROR(VLOOKUP(BT1837,abbreviation[[description_german]:[abbreviation_budo]],3,FALSE),"")</f>
        <v/>
      </c>
      <c r="BV1837" s="60" t="str">
        <f t="shared" si="258"/>
        <v>_</v>
      </c>
      <c r="BY1837" s="48" t="str">
        <f>IFERROR(VLOOKUP(BX1837,category[[category_name_german]:[abbreviation_category_budo]],3,FALSE),"")</f>
        <v/>
      </c>
      <c r="CB1837" s="48" t="str">
        <f>IFERROR(VLOOKUP(CA1837,category[[category_name_german]:[abbreviation_category_budo]],3,FALSE),"")</f>
        <v/>
      </c>
      <c r="CE1837" s="48" t="str">
        <f>IFERROR(VLOOKUP(CD1837,category[[category_name_german]:[abbreviation_category_budo]],3,FALSE),"")</f>
        <v/>
      </c>
      <c r="CH1837" s="48" t="str">
        <f>IFERROR(VLOOKUP(CG1837,category[[category_name_german]:[abbreviation_category_budo]],3,FALSE),"")</f>
        <v/>
      </c>
      <c r="CK1837" s="48" t="str">
        <f>IFERROR(VLOOKUP(CJ1837,category[[category_name_german]:[abbreviation_category_budo]],3,FALSE),"")</f>
        <v/>
      </c>
      <c r="CM1837" s="49" t="str">
        <f t="shared" si="259"/>
        <v/>
      </c>
      <c r="CO1837" s="63" t="str">
        <f t="shared" si="260"/>
        <v/>
      </c>
    </row>
    <row r="1838" spans="4:93" x14ac:dyDescent="0.25">
      <c r="D1838" s="48" t="str">
        <f>IFERROR(VLOOKUP(C1838,category[[category_name_german]:[abbreviation_category_budo]],3,FALSE),"")</f>
        <v/>
      </c>
      <c r="G1838" s="48" t="str">
        <f>IFERROR(VLOOKUP(F1838,category[[category_name_german]:[abbreviation_category_budo]],3,FALSE),"")</f>
        <v/>
      </c>
      <c r="J1838" s="48" t="str">
        <f>IFERROR(VLOOKUP(I1838,category[[category_name_german]:[abbreviation_category_budo]],3,FALSE),"")</f>
        <v/>
      </c>
      <c r="M1838" s="48" t="str">
        <f>IFERROR(VLOOKUP(L1838,category[[category_name_german]:[abbreviation_category_budo]],3,FALSE),"")</f>
        <v/>
      </c>
      <c r="P1838" s="48" t="str">
        <f>IFERROR(VLOOKUP(O1838,category[[category_name_german]:[abbreviation_category_budo]],3,FALSE),"")</f>
        <v/>
      </c>
      <c r="R1838" s="49" t="str">
        <f t="shared" si="252"/>
        <v/>
      </c>
      <c r="U1838" s="48" t="str">
        <f>IFERROR(VLOOKUP(T1838,abbreviation[[description_german]:[abbreviation_budo]],3,FALSE),"")</f>
        <v/>
      </c>
      <c r="X1838" s="51" t="str">
        <f>IFERROR(VLOOKUP(W1838,abbreviation[[description_german]:[abbreviation_budo]],3,FALSE),"")</f>
        <v/>
      </c>
      <c r="Y1838" s="33"/>
      <c r="AA1838" s="49" t="str">
        <f t="shared" si="253"/>
        <v/>
      </c>
      <c r="AD1838" s="48" t="str">
        <f>IFERROR(VLOOKUP(AC1838,abbreviation[[description_german]:[abbreviation_budo]],3,FALSE),"")</f>
        <v/>
      </c>
      <c r="AG1838" s="54" t="str">
        <f>IFERROR(VLOOKUP(AF1838,abbreviation[[description_german]:[abbreviation_budo]],3,FALSE),"")</f>
        <v/>
      </c>
      <c r="AJ1838" s="49" t="str">
        <f t="shared" si="254"/>
        <v>_</v>
      </c>
      <c r="AM1838" s="48" t="str">
        <f>IFERROR(VLOOKUP(AL1838,abbreviation[[description_german]:[abbreviation_budo]],3,FALSE),"")</f>
        <v/>
      </c>
      <c r="AP1838" s="54" t="str">
        <f>IFERROR(VLOOKUP(AO1838,abbreviation[[description_german]:[abbreviation_budo]],3,FALSE),"")</f>
        <v/>
      </c>
      <c r="AS1838" s="49" t="str">
        <f t="shared" si="255"/>
        <v>_</v>
      </c>
      <c r="AV1838" s="53" t="str">
        <f>IFERROR(VLOOKUP(AU1838,abbreviation[[description_german]:[abbreviation_budo]],3,FALSE),"")</f>
        <v/>
      </c>
      <c r="AY1838" s="51" t="str">
        <f>IFERROR(VLOOKUP(AX1838,abbreviation[[description_german]:[abbreviation_budo]],3,FALSE),"")</f>
        <v/>
      </c>
      <c r="BB1838" s="51" t="str">
        <f>IFERROR(VLOOKUP(BA1838,abbreviation[[description_german]:[abbreviation_budo]],3,FALSE),"")</f>
        <v/>
      </c>
      <c r="BE1838" s="51" t="str">
        <f>IFERROR(VLOOKUP(BD1838,abbreviation[[description_german]:[abbreviation_budo]],3,FALSE),"")</f>
        <v/>
      </c>
      <c r="BG1838" s="38"/>
      <c r="BH1838" s="49" t="str">
        <f t="shared" si="256"/>
        <v>_</v>
      </c>
      <c r="BK1838" s="53" t="str">
        <f>IFERROR(VLOOKUP(BJ1838,abbreviation[[description_german]:[abbreviation_budo]],3,FALSE),"")</f>
        <v/>
      </c>
      <c r="BN1838" s="51" t="str">
        <f>IFERROR(VLOOKUP(BM1838,abbreviation[[description_german]:[abbreviation_budo]],3,FALSE),"")</f>
        <v/>
      </c>
      <c r="BO1838" s="31"/>
      <c r="BQ1838" s="51" t="str">
        <f>IFERROR(VLOOKUP(BP1838,abbreviation[[description_german]:[abbreviation_budo]],3,FALSE),"")</f>
        <v/>
      </c>
      <c r="BR1838" s="57" t="str">
        <f t="shared" si="257"/>
        <v>_</v>
      </c>
      <c r="BU1838" s="53" t="str">
        <f>IFERROR(VLOOKUP(BT1838,abbreviation[[description_german]:[abbreviation_budo]],3,FALSE),"")</f>
        <v/>
      </c>
      <c r="BV1838" s="60" t="str">
        <f t="shared" si="258"/>
        <v>_</v>
      </c>
      <c r="BY1838" s="48" t="str">
        <f>IFERROR(VLOOKUP(BX1838,category[[category_name_german]:[abbreviation_category_budo]],3,FALSE),"")</f>
        <v/>
      </c>
      <c r="CB1838" s="48" t="str">
        <f>IFERROR(VLOOKUP(CA1838,category[[category_name_german]:[abbreviation_category_budo]],3,FALSE),"")</f>
        <v/>
      </c>
      <c r="CE1838" s="48" t="str">
        <f>IFERROR(VLOOKUP(CD1838,category[[category_name_german]:[abbreviation_category_budo]],3,FALSE),"")</f>
        <v/>
      </c>
      <c r="CH1838" s="48" t="str">
        <f>IFERROR(VLOOKUP(CG1838,category[[category_name_german]:[abbreviation_category_budo]],3,FALSE),"")</f>
        <v/>
      </c>
      <c r="CK1838" s="48" t="str">
        <f>IFERROR(VLOOKUP(CJ1838,category[[category_name_german]:[abbreviation_category_budo]],3,FALSE),"")</f>
        <v/>
      </c>
      <c r="CM1838" s="49" t="str">
        <f t="shared" si="259"/>
        <v/>
      </c>
      <c r="CO1838" s="63" t="str">
        <f t="shared" si="260"/>
        <v/>
      </c>
    </row>
    <row r="1839" spans="4:93" x14ac:dyDescent="0.25">
      <c r="D1839" s="48" t="str">
        <f>IFERROR(VLOOKUP(C1839,category[[category_name_german]:[abbreviation_category_budo]],3,FALSE),"")</f>
        <v/>
      </c>
      <c r="G1839" s="48" t="str">
        <f>IFERROR(VLOOKUP(F1839,category[[category_name_german]:[abbreviation_category_budo]],3,FALSE),"")</f>
        <v/>
      </c>
      <c r="J1839" s="48" t="str">
        <f>IFERROR(VLOOKUP(I1839,category[[category_name_german]:[abbreviation_category_budo]],3,FALSE),"")</f>
        <v/>
      </c>
      <c r="M1839" s="48" t="str">
        <f>IFERROR(VLOOKUP(L1839,category[[category_name_german]:[abbreviation_category_budo]],3,FALSE),"")</f>
        <v/>
      </c>
      <c r="P1839" s="48" t="str">
        <f>IFERROR(VLOOKUP(O1839,category[[category_name_german]:[abbreviation_category_budo]],3,FALSE),"")</f>
        <v/>
      </c>
      <c r="R1839" s="49" t="str">
        <f t="shared" si="252"/>
        <v/>
      </c>
      <c r="U1839" s="48" t="str">
        <f>IFERROR(VLOOKUP(T1839,abbreviation[[description_german]:[abbreviation_budo]],3,FALSE),"")</f>
        <v/>
      </c>
      <c r="X1839" s="51" t="str">
        <f>IFERROR(VLOOKUP(W1839,abbreviation[[description_german]:[abbreviation_budo]],3,FALSE),"")</f>
        <v/>
      </c>
      <c r="Y1839" s="33"/>
      <c r="AA1839" s="49" t="str">
        <f t="shared" si="253"/>
        <v/>
      </c>
      <c r="AD1839" s="48" t="str">
        <f>IFERROR(VLOOKUP(AC1839,abbreviation[[description_german]:[abbreviation_budo]],3,FALSE),"")</f>
        <v/>
      </c>
      <c r="AG1839" s="54" t="str">
        <f>IFERROR(VLOOKUP(AF1839,abbreviation[[description_german]:[abbreviation_budo]],3,FALSE),"")</f>
        <v/>
      </c>
      <c r="AJ1839" s="49" t="str">
        <f t="shared" si="254"/>
        <v>_</v>
      </c>
      <c r="AM1839" s="48" t="str">
        <f>IFERROR(VLOOKUP(AL1839,abbreviation[[description_german]:[abbreviation_budo]],3,FALSE),"")</f>
        <v/>
      </c>
      <c r="AP1839" s="54" t="str">
        <f>IFERROR(VLOOKUP(AO1839,abbreviation[[description_german]:[abbreviation_budo]],3,FALSE),"")</f>
        <v/>
      </c>
      <c r="AS1839" s="49" t="str">
        <f t="shared" si="255"/>
        <v>_</v>
      </c>
      <c r="AV1839" s="53" t="str">
        <f>IFERROR(VLOOKUP(AU1839,abbreviation[[description_german]:[abbreviation_budo]],3,FALSE),"")</f>
        <v/>
      </c>
      <c r="AY1839" s="51" t="str">
        <f>IFERROR(VLOOKUP(AX1839,abbreviation[[description_german]:[abbreviation_budo]],3,FALSE),"")</f>
        <v/>
      </c>
      <c r="BB1839" s="51" t="str">
        <f>IFERROR(VLOOKUP(BA1839,abbreviation[[description_german]:[abbreviation_budo]],3,FALSE),"")</f>
        <v/>
      </c>
      <c r="BE1839" s="51" t="str">
        <f>IFERROR(VLOOKUP(BD1839,abbreviation[[description_german]:[abbreviation_budo]],3,FALSE),"")</f>
        <v/>
      </c>
      <c r="BG1839" s="38"/>
      <c r="BH1839" s="49" t="str">
        <f t="shared" si="256"/>
        <v>_</v>
      </c>
      <c r="BK1839" s="53" t="str">
        <f>IFERROR(VLOOKUP(BJ1839,abbreviation[[description_german]:[abbreviation_budo]],3,FALSE),"")</f>
        <v/>
      </c>
      <c r="BN1839" s="51" t="str">
        <f>IFERROR(VLOOKUP(BM1839,abbreviation[[description_german]:[abbreviation_budo]],3,FALSE),"")</f>
        <v/>
      </c>
      <c r="BO1839" s="31"/>
      <c r="BQ1839" s="51" t="str">
        <f>IFERROR(VLOOKUP(BP1839,abbreviation[[description_german]:[abbreviation_budo]],3,FALSE),"")</f>
        <v/>
      </c>
      <c r="BR1839" s="57" t="str">
        <f t="shared" si="257"/>
        <v>_</v>
      </c>
      <c r="BU1839" s="53" t="str">
        <f>IFERROR(VLOOKUP(BT1839,abbreviation[[description_german]:[abbreviation_budo]],3,FALSE),"")</f>
        <v/>
      </c>
      <c r="BV1839" s="60" t="str">
        <f t="shared" si="258"/>
        <v>_</v>
      </c>
      <c r="BY1839" s="48" t="str">
        <f>IFERROR(VLOOKUP(BX1839,category[[category_name_german]:[abbreviation_category_budo]],3,FALSE),"")</f>
        <v/>
      </c>
      <c r="CB1839" s="48" t="str">
        <f>IFERROR(VLOOKUP(CA1839,category[[category_name_german]:[abbreviation_category_budo]],3,FALSE),"")</f>
        <v/>
      </c>
      <c r="CE1839" s="48" t="str">
        <f>IFERROR(VLOOKUP(CD1839,category[[category_name_german]:[abbreviation_category_budo]],3,FALSE),"")</f>
        <v/>
      </c>
      <c r="CH1839" s="48" t="str">
        <f>IFERROR(VLOOKUP(CG1839,category[[category_name_german]:[abbreviation_category_budo]],3,FALSE),"")</f>
        <v/>
      </c>
      <c r="CK1839" s="48" t="str">
        <f>IFERROR(VLOOKUP(CJ1839,category[[category_name_german]:[abbreviation_category_budo]],3,FALSE),"")</f>
        <v/>
      </c>
      <c r="CM1839" s="49" t="str">
        <f t="shared" si="259"/>
        <v/>
      </c>
      <c r="CO1839" s="63" t="str">
        <f t="shared" si="260"/>
        <v/>
      </c>
    </row>
    <row r="1840" spans="4:93" x14ac:dyDescent="0.25">
      <c r="D1840" s="48" t="str">
        <f>IFERROR(VLOOKUP(C1840,category[[category_name_german]:[abbreviation_category_budo]],3,FALSE),"")</f>
        <v/>
      </c>
      <c r="G1840" s="48" t="str">
        <f>IFERROR(VLOOKUP(F1840,category[[category_name_german]:[abbreviation_category_budo]],3,FALSE),"")</f>
        <v/>
      </c>
      <c r="J1840" s="48" t="str">
        <f>IFERROR(VLOOKUP(I1840,category[[category_name_german]:[abbreviation_category_budo]],3,FALSE),"")</f>
        <v/>
      </c>
      <c r="M1840" s="48" t="str">
        <f>IFERROR(VLOOKUP(L1840,category[[category_name_german]:[abbreviation_category_budo]],3,FALSE),"")</f>
        <v/>
      </c>
      <c r="P1840" s="48" t="str">
        <f>IFERROR(VLOOKUP(O1840,category[[category_name_german]:[abbreviation_category_budo]],3,FALSE),"")</f>
        <v/>
      </c>
      <c r="R1840" s="49" t="str">
        <f t="shared" si="252"/>
        <v/>
      </c>
      <c r="U1840" s="48" t="str">
        <f>IFERROR(VLOOKUP(T1840,abbreviation[[description_german]:[abbreviation_budo]],3,FALSE),"")</f>
        <v/>
      </c>
      <c r="X1840" s="51" t="str">
        <f>IFERROR(VLOOKUP(W1840,abbreviation[[description_german]:[abbreviation_budo]],3,FALSE),"")</f>
        <v/>
      </c>
      <c r="Y1840" s="33"/>
      <c r="AA1840" s="49" t="str">
        <f t="shared" si="253"/>
        <v/>
      </c>
      <c r="AD1840" s="48" t="str">
        <f>IFERROR(VLOOKUP(AC1840,abbreviation[[description_german]:[abbreviation_budo]],3,FALSE),"")</f>
        <v/>
      </c>
      <c r="AG1840" s="54" t="str">
        <f>IFERROR(VLOOKUP(AF1840,abbreviation[[description_german]:[abbreviation_budo]],3,FALSE),"")</f>
        <v/>
      </c>
      <c r="AJ1840" s="49" t="str">
        <f t="shared" si="254"/>
        <v>_</v>
      </c>
      <c r="AM1840" s="48" t="str">
        <f>IFERROR(VLOOKUP(AL1840,abbreviation[[description_german]:[abbreviation_budo]],3,FALSE),"")</f>
        <v/>
      </c>
      <c r="AP1840" s="54" t="str">
        <f>IFERROR(VLOOKUP(AO1840,abbreviation[[description_german]:[abbreviation_budo]],3,FALSE),"")</f>
        <v/>
      </c>
      <c r="AS1840" s="49" t="str">
        <f t="shared" si="255"/>
        <v>_</v>
      </c>
      <c r="AV1840" s="53" t="str">
        <f>IFERROR(VLOOKUP(AU1840,abbreviation[[description_german]:[abbreviation_budo]],3,FALSE),"")</f>
        <v/>
      </c>
      <c r="AY1840" s="51" t="str">
        <f>IFERROR(VLOOKUP(AX1840,abbreviation[[description_german]:[abbreviation_budo]],3,FALSE),"")</f>
        <v/>
      </c>
      <c r="BB1840" s="51" t="str">
        <f>IFERROR(VLOOKUP(BA1840,abbreviation[[description_german]:[abbreviation_budo]],3,FALSE),"")</f>
        <v/>
      </c>
      <c r="BE1840" s="51" t="str">
        <f>IFERROR(VLOOKUP(BD1840,abbreviation[[description_german]:[abbreviation_budo]],3,FALSE),"")</f>
        <v/>
      </c>
      <c r="BG1840" s="38"/>
      <c r="BH1840" s="49" t="str">
        <f t="shared" si="256"/>
        <v>_</v>
      </c>
      <c r="BK1840" s="53" t="str">
        <f>IFERROR(VLOOKUP(BJ1840,abbreviation[[description_german]:[abbreviation_budo]],3,FALSE),"")</f>
        <v/>
      </c>
      <c r="BN1840" s="51" t="str">
        <f>IFERROR(VLOOKUP(BM1840,abbreviation[[description_german]:[abbreviation_budo]],3,FALSE),"")</f>
        <v/>
      </c>
      <c r="BO1840" s="31"/>
      <c r="BQ1840" s="51" t="str">
        <f>IFERROR(VLOOKUP(BP1840,abbreviation[[description_german]:[abbreviation_budo]],3,FALSE),"")</f>
        <v/>
      </c>
      <c r="BR1840" s="57" t="str">
        <f t="shared" si="257"/>
        <v>_</v>
      </c>
      <c r="BU1840" s="53" t="str">
        <f>IFERROR(VLOOKUP(BT1840,abbreviation[[description_german]:[abbreviation_budo]],3,FALSE),"")</f>
        <v/>
      </c>
      <c r="BV1840" s="60" t="str">
        <f t="shared" si="258"/>
        <v>_</v>
      </c>
      <c r="BY1840" s="48" t="str">
        <f>IFERROR(VLOOKUP(BX1840,category[[category_name_german]:[abbreviation_category_budo]],3,FALSE),"")</f>
        <v/>
      </c>
      <c r="CB1840" s="48" t="str">
        <f>IFERROR(VLOOKUP(CA1840,category[[category_name_german]:[abbreviation_category_budo]],3,FALSE),"")</f>
        <v/>
      </c>
      <c r="CE1840" s="48" t="str">
        <f>IFERROR(VLOOKUP(CD1840,category[[category_name_german]:[abbreviation_category_budo]],3,FALSE),"")</f>
        <v/>
      </c>
      <c r="CH1840" s="48" t="str">
        <f>IFERROR(VLOOKUP(CG1840,category[[category_name_german]:[abbreviation_category_budo]],3,FALSE),"")</f>
        <v/>
      </c>
      <c r="CK1840" s="48" t="str">
        <f>IFERROR(VLOOKUP(CJ1840,category[[category_name_german]:[abbreviation_category_budo]],3,FALSE),"")</f>
        <v/>
      </c>
      <c r="CM1840" s="49" t="str">
        <f t="shared" si="259"/>
        <v/>
      </c>
      <c r="CO1840" s="63" t="str">
        <f t="shared" si="260"/>
        <v/>
      </c>
    </row>
    <row r="1841" spans="4:93" x14ac:dyDescent="0.25">
      <c r="D1841" s="48" t="str">
        <f>IFERROR(VLOOKUP(C1841,category[[category_name_german]:[abbreviation_category_budo]],3,FALSE),"")</f>
        <v/>
      </c>
      <c r="G1841" s="48" t="str">
        <f>IFERROR(VLOOKUP(F1841,category[[category_name_german]:[abbreviation_category_budo]],3,FALSE),"")</f>
        <v/>
      </c>
      <c r="J1841" s="48" t="str">
        <f>IFERROR(VLOOKUP(I1841,category[[category_name_german]:[abbreviation_category_budo]],3,FALSE),"")</f>
        <v/>
      </c>
      <c r="M1841" s="48" t="str">
        <f>IFERROR(VLOOKUP(L1841,category[[category_name_german]:[abbreviation_category_budo]],3,FALSE),"")</f>
        <v/>
      </c>
      <c r="P1841" s="48" t="str">
        <f>IFERROR(VLOOKUP(O1841,category[[category_name_german]:[abbreviation_category_budo]],3,FALSE),"")</f>
        <v/>
      </c>
      <c r="R1841" s="49" t="str">
        <f t="shared" si="252"/>
        <v/>
      </c>
      <c r="U1841" s="48" t="str">
        <f>IFERROR(VLOOKUP(T1841,abbreviation[[description_german]:[abbreviation_budo]],3,FALSE),"")</f>
        <v/>
      </c>
      <c r="X1841" s="51" t="str">
        <f>IFERROR(VLOOKUP(W1841,abbreviation[[description_german]:[abbreviation_budo]],3,FALSE),"")</f>
        <v/>
      </c>
      <c r="Y1841" s="33"/>
      <c r="AA1841" s="49" t="str">
        <f t="shared" si="253"/>
        <v/>
      </c>
      <c r="AD1841" s="48" t="str">
        <f>IFERROR(VLOOKUP(AC1841,abbreviation[[description_german]:[abbreviation_budo]],3,FALSE),"")</f>
        <v/>
      </c>
      <c r="AG1841" s="54" t="str">
        <f>IFERROR(VLOOKUP(AF1841,abbreviation[[description_german]:[abbreviation_budo]],3,FALSE),"")</f>
        <v/>
      </c>
      <c r="AJ1841" s="49" t="str">
        <f t="shared" si="254"/>
        <v>_</v>
      </c>
      <c r="AM1841" s="48" t="str">
        <f>IFERROR(VLOOKUP(AL1841,abbreviation[[description_german]:[abbreviation_budo]],3,FALSE),"")</f>
        <v/>
      </c>
      <c r="AP1841" s="54" t="str">
        <f>IFERROR(VLOOKUP(AO1841,abbreviation[[description_german]:[abbreviation_budo]],3,FALSE),"")</f>
        <v/>
      </c>
      <c r="AS1841" s="49" t="str">
        <f t="shared" si="255"/>
        <v>_</v>
      </c>
      <c r="AV1841" s="53" t="str">
        <f>IFERROR(VLOOKUP(AU1841,abbreviation[[description_german]:[abbreviation_budo]],3,FALSE),"")</f>
        <v/>
      </c>
      <c r="AY1841" s="51" t="str">
        <f>IFERROR(VLOOKUP(AX1841,abbreviation[[description_german]:[abbreviation_budo]],3,FALSE),"")</f>
        <v/>
      </c>
      <c r="BB1841" s="51" t="str">
        <f>IFERROR(VLOOKUP(BA1841,abbreviation[[description_german]:[abbreviation_budo]],3,FALSE),"")</f>
        <v/>
      </c>
      <c r="BE1841" s="51" t="str">
        <f>IFERROR(VLOOKUP(BD1841,abbreviation[[description_german]:[abbreviation_budo]],3,FALSE),"")</f>
        <v/>
      </c>
      <c r="BG1841" s="38"/>
      <c r="BH1841" s="49" t="str">
        <f t="shared" si="256"/>
        <v>_</v>
      </c>
      <c r="BK1841" s="53" t="str">
        <f>IFERROR(VLOOKUP(BJ1841,abbreviation[[description_german]:[abbreviation_budo]],3,FALSE),"")</f>
        <v/>
      </c>
      <c r="BN1841" s="51" t="str">
        <f>IFERROR(VLOOKUP(BM1841,abbreviation[[description_german]:[abbreviation_budo]],3,FALSE),"")</f>
        <v/>
      </c>
      <c r="BO1841" s="31"/>
      <c r="BQ1841" s="51" t="str">
        <f>IFERROR(VLOOKUP(BP1841,abbreviation[[description_german]:[abbreviation_budo]],3,FALSE),"")</f>
        <v/>
      </c>
      <c r="BR1841" s="57" t="str">
        <f t="shared" si="257"/>
        <v>_</v>
      </c>
      <c r="BU1841" s="53" t="str">
        <f>IFERROR(VLOOKUP(BT1841,abbreviation[[description_german]:[abbreviation_budo]],3,FALSE),"")</f>
        <v/>
      </c>
      <c r="BV1841" s="60" t="str">
        <f t="shared" si="258"/>
        <v>_</v>
      </c>
      <c r="BY1841" s="48" t="str">
        <f>IFERROR(VLOOKUP(BX1841,category[[category_name_german]:[abbreviation_category_budo]],3,FALSE),"")</f>
        <v/>
      </c>
      <c r="CB1841" s="48" t="str">
        <f>IFERROR(VLOOKUP(CA1841,category[[category_name_german]:[abbreviation_category_budo]],3,FALSE),"")</f>
        <v/>
      </c>
      <c r="CE1841" s="48" t="str">
        <f>IFERROR(VLOOKUP(CD1841,category[[category_name_german]:[abbreviation_category_budo]],3,FALSE),"")</f>
        <v/>
      </c>
      <c r="CH1841" s="48" t="str">
        <f>IFERROR(VLOOKUP(CG1841,category[[category_name_german]:[abbreviation_category_budo]],3,FALSE),"")</f>
        <v/>
      </c>
      <c r="CK1841" s="48" t="str">
        <f>IFERROR(VLOOKUP(CJ1841,category[[category_name_german]:[abbreviation_category_budo]],3,FALSE),"")</f>
        <v/>
      </c>
      <c r="CM1841" s="49" t="str">
        <f t="shared" si="259"/>
        <v/>
      </c>
      <c r="CO1841" s="63" t="str">
        <f t="shared" si="260"/>
        <v/>
      </c>
    </row>
    <row r="1842" spans="4:93" x14ac:dyDescent="0.25">
      <c r="D1842" s="48" t="str">
        <f>IFERROR(VLOOKUP(C1842,category[[category_name_german]:[abbreviation_category_budo]],3,FALSE),"")</f>
        <v/>
      </c>
      <c r="G1842" s="48" t="str">
        <f>IFERROR(VLOOKUP(F1842,category[[category_name_german]:[abbreviation_category_budo]],3,FALSE),"")</f>
        <v/>
      </c>
      <c r="J1842" s="48" t="str">
        <f>IFERROR(VLOOKUP(I1842,category[[category_name_german]:[abbreviation_category_budo]],3,FALSE),"")</f>
        <v/>
      </c>
      <c r="M1842" s="48" t="str">
        <f>IFERROR(VLOOKUP(L1842,category[[category_name_german]:[abbreviation_category_budo]],3,FALSE),"")</f>
        <v/>
      </c>
      <c r="P1842" s="48" t="str">
        <f>IFERROR(VLOOKUP(O1842,category[[category_name_german]:[abbreviation_category_budo]],3,FALSE),"")</f>
        <v/>
      </c>
      <c r="R1842" s="49" t="str">
        <f t="shared" si="252"/>
        <v/>
      </c>
      <c r="U1842" s="48" t="str">
        <f>IFERROR(VLOOKUP(T1842,abbreviation[[description_german]:[abbreviation_budo]],3,FALSE),"")</f>
        <v/>
      </c>
      <c r="X1842" s="51" t="str">
        <f>IFERROR(VLOOKUP(W1842,abbreviation[[description_german]:[abbreviation_budo]],3,FALSE),"")</f>
        <v/>
      </c>
      <c r="Y1842" s="33"/>
      <c r="AA1842" s="49" t="str">
        <f t="shared" si="253"/>
        <v/>
      </c>
      <c r="AD1842" s="48" t="str">
        <f>IFERROR(VLOOKUP(AC1842,abbreviation[[description_german]:[abbreviation_budo]],3,FALSE),"")</f>
        <v/>
      </c>
      <c r="AG1842" s="54" t="str">
        <f>IFERROR(VLOOKUP(AF1842,abbreviation[[description_german]:[abbreviation_budo]],3,FALSE),"")</f>
        <v/>
      </c>
      <c r="AJ1842" s="49" t="str">
        <f t="shared" si="254"/>
        <v>_</v>
      </c>
      <c r="AM1842" s="48" t="str">
        <f>IFERROR(VLOOKUP(AL1842,abbreviation[[description_german]:[abbreviation_budo]],3,FALSE),"")</f>
        <v/>
      </c>
      <c r="AP1842" s="54" t="str">
        <f>IFERROR(VLOOKUP(AO1842,abbreviation[[description_german]:[abbreviation_budo]],3,FALSE),"")</f>
        <v/>
      </c>
      <c r="AS1842" s="49" t="str">
        <f t="shared" si="255"/>
        <v>_</v>
      </c>
      <c r="AV1842" s="53" t="str">
        <f>IFERROR(VLOOKUP(AU1842,abbreviation[[description_german]:[abbreviation_budo]],3,FALSE),"")</f>
        <v/>
      </c>
      <c r="AY1842" s="51" t="str">
        <f>IFERROR(VLOOKUP(AX1842,abbreviation[[description_german]:[abbreviation_budo]],3,FALSE),"")</f>
        <v/>
      </c>
      <c r="BB1842" s="51" t="str">
        <f>IFERROR(VLOOKUP(BA1842,abbreviation[[description_german]:[abbreviation_budo]],3,FALSE),"")</f>
        <v/>
      </c>
      <c r="BE1842" s="51" t="str">
        <f>IFERROR(VLOOKUP(BD1842,abbreviation[[description_german]:[abbreviation_budo]],3,FALSE),"")</f>
        <v/>
      </c>
      <c r="BG1842" s="38"/>
      <c r="BH1842" s="49" t="str">
        <f t="shared" si="256"/>
        <v>_</v>
      </c>
      <c r="BK1842" s="53" t="str">
        <f>IFERROR(VLOOKUP(BJ1842,abbreviation[[description_german]:[abbreviation_budo]],3,FALSE),"")</f>
        <v/>
      </c>
      <c r="BN1842" s="51" t="str">
        <f>IFERROR(VLOOKUP(BM1842,abbreviation[[description_german]:[abbreviation_budo]],3,FALSE),"")</f>
        <v/>
      </c>
      <c r="BO1842" s="31"/>
      <c r="BQ1842" s="51" t="str">
        <f>IFERROR(VLOOKUP(BP1842,abbreviation[[description_german]:[abbreviation_budo]],3,FALSE),"")</f>
        <v/>
      </c>
      <c r="BR1842" s="57" t="str">
        <f t="shared" si="257"/>
        <v>_</v>
      </c>
      <c r="BU1842" s="53" t="str">
        <f>IFERROR(VLOOKUP(BT1842,abbreviation[[description_german]:[abbreviation_budo]],3,FALSE),"")</f>
        <v/>
      </c>
      <c r="BV1842" s="60" t="str">
        <f t="shared" si="258"/>
        <v>_</v>
      </c>
      <c r="BY1842" s="48" t="str">
        <f>IFERROR(VLOOKUP(BX1842,category[[category_name_german]:[abbreviation_category_budo]],3,FALSE),"")</f>
        <v/>
      </c>
      <c r="CB1842" s="48" t="str">
        <f>IFERROR(VLOOKUP(CA1842,category[[category_name_german]:[abbreviation_category_budo]],3,FALSE),"")</f>
        <v/>
      </c>
      <c r="CE1842" s="48" t="str">
        <f>IFERROR(VLOOKUP(CD1842,category[[category_name_german]:[abbreviation_category_budo]],3,FALSE),"")</f>
        <v/>
      </c>
      <c r="CH1842" s="48" t="str">
        <f>IFERROR(VLOOKUP(CG1842,category[[category_name_german]:[abbreviation_category_budo]],3,FALSE),"")</f>
        <v/>
      </c>
      <c r="CK1842" s="48" t="str">
        <f>IFERROR(VLOOKUP(CJ1842,category[[category_name_german]:[abbreviation_category_budo]],3,FALSE),"")</f>
        <v/>
      </c>
      <c r="CM1842" s="49" t="str">
        <f t="shared" si="259"/>
        <v/>
      </c>
      <c r="CO1842" s="63" t="str">
        <f t="shared" si="260"/>
        <v/>
      </c>
    </row>
    <row r="1843" spans="4:93" x14ac:dyDescent="0.25">
      <c r="D1843" s="48" t="str">
        <f>IFERROR(VLOOKUP(C1843,category[[category_name_german]:[abbreviation_category_budo]],3,FALSE),"")</f>
        <v/>
      </c>
      <c r="G1843" s="48" t="str">
        <f>IFERROR(VLOOKUP(F1843,category[[category_name_german]:[abbreviation_category_budo]],3,FALSE),"")</f>
        <v/>
      </c>
      <c r="J1843" s="48" t="str">
        <f>IFERROR(VLOOKUP(I1843,category[[category_name_german]:[abbreviation_category_budo]],3,FALSE),"")</f>
        <v/>
      </c>
      <c r="M1843" s="48" t="str">
        <f>IFERROR(VLOOKUP(L1843,category[[category_name_german]:[abbreviation_category_budo]],3,FALSE),"")</f>
        <v/>
      </c>
      <c r="P1843" s="48" t="str">
        <f>IFERROR(VLOOKUP(O1843,category[[category_name_german]:[abbreviation_category_budo]],3,FALSE),"")</f>
        <v/>
      </c>
      <c r="R1843" s="49" t="str">
        <f t="shared" si="252"/>
        <v/>
      </c>
      <c r="U1843" s="48" t="str">
        <f>IFERROR(VLOOKUP(T1843,abbreviation[[description_german]:[abbreviation_budo]],3,FALSE),"")</f>
        <v/>
      </c>
      <c r="X1843" s="51" t="str">
        <f>IFERROR(VLOOKUP(W1843,abbreviation[[description_german]:[abbreviation_budo]],3,FALSE),"")</f>
        <v/>
      </c>
      <c r="Y1843" s="33"/>
      <c r="AA1843" s="49" t="str">
        <f t="shared" si="253"/>
        <v/>
      </c>
      <c r="AD1843" s="48" t="str">
        <f>IFERROR(VLOOKUP(AC1843,abbreviation[[description_german]:[abbreviation_budo]],3,FALSE),"")</f>
        <v/>
      </c>
      <c r="AG1843" s="54" t="str">
        <f>IFERROR(VLOOKUP(AF1843,abbreviation[[description_german]:[abbreviation_budo]],3,FALSE),"")</f>
        <v/>
      </c>
      <c r="AJ1843" s="49" t="str">
        <f t="shared" si="254"/>
        <v>_</v>
      </c>
      <c r="AM1843" s="48" t="str">
        <f>IFERROR(VLOOKUP(AL1843,abbreviation[[description_german]:[abbreviation_budo]],3,FALSE),"")</f>
        <v/>
      </c>
      <c r="AP1843" s="54" t="str">
        <f>IFERROR(VLOOKUP(AO1843,abbreviation[[description_german]:[abbreviation_budo]],3,FALSE),"")</f>
        <v/>
      </c>
      <c r="AS1843" s="49" t="str">
        <f t="shared" si="255"/>
        <v>_</v>
      </c>
      <c r="AV1843" s="53" t="str">
        <f>IFERROR(VLOOKUP(AU1843,abbreviation[[description_german]:[abbreviation_budo]],3,FALSE),"")</f>
        <v/>
      </c>
      <c r="AY1843" s="51" t="str">
        <f>IFERROR(VLOOKUP(AX1843,abbreviation[[description_german]:[abbreviation_budo]],3,FALSE),"")</f>
        <v/>
      </c>
      <c r="BB1843" s="51" t="str">
        <f>IFERROR(VLOOKUP(BA1843,abbreviation[[description_german]:[abbreviation_budo]],3,FALSE),"")</f>
        <v/>
      </c>
      <c r="BE1843" s="51" t="str">
        <f>IFERROR(VLOOKUP(BD1843,abbreviation[[description_german]:[abbreviation_budo]],3,FALSE),"")</f>
        <v/>
      </c>
      <c r="BG1843" s="38"/>
      <c r="BH1843" s="49" t="str">
        <f t="shared" si="256"/>
        <v>_</v>
      </c>
      <c r="BK1843" s="53" t="str">
        <f>IFERROR(VLOOKUP(BJ1843,abbreviation[[description_german]:[abbreviation_budo]],3,FALSE),"")</f>
        <v/>
      </c>
      <c r="BN1843" s="51" t="str">
        <f>IFERROR(VLOOKUP(BM1843,abbreviation[[description_german]:[abbreviation_budo]],3,FALSE),"")</f>
        <v/>
      </c>
      <c r="BO1843" s="31"/>
      <c r="BQ1843" s="51" t="str">
        <f>IFERROR(VLOOKUP(BP1843,abbreviation[[description_german]:[abbreviation_budo]],3,FALSE),"")</f>
        <v/>
      </c>
      <c r="BR1843" s="57" t="str">
        <f t="shared" si="257"/>
        <v>_</v>
      </c>
      <c r="BU1843" s="53" t="str">
        <f>IFERROR(VLOOKUP(BT1843,abbreviation[[description_german]:[abbreviation_budo]],3,FALSE),"")</f>
        <v/>
      </c>
      <c r="BV1843" s="60" t="str">
        <f t="shared" si="258"/>
        <v>_</v>
      </c>
      <c r="BY1843" s="48" t="str">
        <f>IFERROR(VLOOKUP(BX1843,category[[category_name_german]:[abbreviation_category_budo]],3,FALSE),"")</f>
        <v/>
      </c>
      <c r="CB1843" s="48" t="str">
        <f>IFERROR(VLOOKUP(CA1843,category[[category_name_german]:[abbreviation_category_budo]],3,FALSE),"")</f>
        <v/>
      </c>
      <c r="CE1843" s="48" t="str">
        <f>IFERROR(VLOOKUP(CD1843,category[[category_name_german]:[abbreviation_category_budo]],3,FALSE),"")</f>
        <v/>
      </c>
      <c r="CH1843" s="48" t="str">
        <f>IFERROR(VLOOKUP(CG1843,category[[category_name_german]:[abbreviation_category_budo]],3,FALSE),"")</f>
        <v/>
      </c>
      <c r="CK1843" s="48" t="str">
        <f>IFERROR(VLOOKUP(CJ1843,category[[category_name_german]:[abbreviation_category_budo]],3,FALSE),"")</f>
        <v/>
      </c>
      <c r="CM1843" s="49" t="str">
        <f t="shared" si="259"/>
        <v/>
      </c>
      <c r="CO1843" s="63" t="str">
        <f t="shared" si="260"/>
        <v/>
      </c>
    </row>
    <row r="1844" spans="4:93" x14ac:dyDescent="0.25">
      <c r="D1844" s="48" t="str">
        <f>IFERROR(VLOOKUP(C1844,category[[category_name_german]:[abbreviation_category_budo]],3,FALSE),"")</f>
        <v/>
      </c>
      <c r="G1844" s="48" t="str">
        <f>IFERROR(VLOOKUP(F1844,category[[category_name_german]:[abbreviation_category_budo]],3,FALSE),"")</f>
        <v/>
      </c>
      <c r="J1844" s="48" t="str">
        <f>IFERROR(VLOOKUP(I1844,category[[category_name_german]:[abbreviation_category_budo]],3,FALSE),"")</f>
        <v/>
      </c>
      <c r="M1844" s="48" t="str">
        <f>IFERROR(VLOOKUP(L1844,category[[category_name_german]:[abbreviation_category_budo]],3,FALSE),"")</f>
        <v/>
      </c>
      <c r="P1844" s="48" t="str">
        <f>IFERROR(VLOOKUP(O1844,category[[category_name_german]:[abbreviation_category_budo]],3,FALSE),"")</f>
        <v/>
      </c>
      <c r="R1844" s="49" t="str">
        <f t="shared" si="252"/>
        <v/>
      </c>
      <c r="U1844" s="48" t="str">
        <f>IFERROR(VLOOKUP(T1844,abbreviation[[description_german]:[abbreviation_budo]],3,FALSE),"")</f>
        <v/>
      </c>
      <c r="X1844" s="51" t="str">
        <f>IFERROR(VLOOKUP(W1844,abbreviation[[description_german]:[abbreviation_budo]],3,FALSE),"")</f>
        <v/>
      </c>
      <c r="Y1844" s="33"/>
      <c r="AA1844" s="49" t="str">
        <f t="shared" si="253"/>
        <v/>
      </c>
      <c r="AD1844" s="48" t="str">
        <f>IFERROR(VLOOKUP(AC1844,abbreviation[[description_german]:[abbreviation_budo]],3,FALSE),"")</f>
        <v/>
      </c>
      <c r="AG1844" s="54" t="str">
        <f>IFERROR(VLOOKUP(AF1844,abbreviation[[description_german]:[abbreviation_budo]],3,FALSE),"")</f>
        <v/>
      </c>
      <c r="AJ1844" s="49" t="str">
        <f t="shared" si="254"/>
        <v>_</v>
      </c>
      <c r="AM1844" s="48" t="str">
        <f>IFERROR(VLOOKUP(AL1844,abbreviation[[description_german]:[abbreviation_budo]],3,FALSE),"")</f>
        <v/>
      </c>
      <c r="AP1844" s="54" t="str">
        <f>IFERROR(VLOOKUP(AO1844,abbreviation[[description_german]:[abbreviation_budo]],3,FALSE),"")</f>
        <v/>
      </c>
      <c r="AS1844" s="49" t="str">
        <f t="shared" si="255"/>
        <v>_</v>
      </c>
      <c r="AV1844" s="53" t="str">
        <f>IFERROR(VLOOKUP(AU1844,abbreviation[[description_german]:[abbreviation_budo]],3,FALSE),"")</f>
        <v/>
      </c>
      <c r="AY1844" s="51" t="str">
        <f>IFERROR(VLOOKUP(AX1844,abbreviation[[description_german]:[abbreviation_budo]],3,FALSE),"")</f>
        <v/>
      </c>
      <c r="BB1844" s="51" t="str">
        <f>IFERROR(VLOOKUP(BA1844,abbreviation[[description_german]:[abbreviation_budo]],3,FALSE),"")</f>
        <v/>
      </c>
      <c r="BE1844" s="51" t="str">
        <f>IFERROR(VLOOKUP(BD1844,abbreviation[[description_german]:[abbreviation_budo]],3,FALSE),"")</f>
        <v/>
      </c>
      <c r="BG1844" s="38"/>
      <c r="BH1844" s="49" t="str">
        <f t="shared" si="256"/>
        <v>_</v>
      </c>
      <c r="BK1844" s="53" t="str">
        <f>IFERROR(VLOOKUP(BJ1844,abbreviation[[description_german]:[abbreviation_budo]],3,FALSE),"")</f>
        <v/>
      </c>
      <c r="BN1844" s="51" t="str">
        <f>IFERROR(VLOOKUP(BM1844,abbreviation[[description_german]:[abbreviation_budo]],3,FALSE),"")</f>
        <v/>
      </c>
      <c r="BO1844" s="31"/>
      <c r="BQ1844" s="51" t="str">
        <f>IFERROR(VLOOKUP(BP1844,abbreviation[[description_german]:[abbreviation_budo]],3,FALSE),"")</f>
        <v/>
      </c>
      <c r="BR1844" s="57" t="str">
        <f t="shared" si="257"/>
        <v>_</v>
      </c>
      <c r="BU1844" s="53" t="str">
        <f>IFERROR(VLOOKUP(BT1844,abbreviation[[description_german]:[abbreviation_budo]],3,FALSE),"")</f>
        <v/>
      </c>
      <c r="BV1844" s="60" t="str">
        <f t="shared" si="258"/>
        <v>_</v>
      </c>
      <c r="BY1844" s="48" t="str">
        <f>IFERROR(VLOOKUP(BX1844,category[[category_name_german]:[abbreviation_category_budo]],3,FALSE),"")</f>
        <v/>
      </c>
      <c r="CB1844" s="48" t="str">
        <f>IFERROR(VLOOKUP(CA1844,category[[category_name_german]:[abbreviation_category_budo]],3,FALSE),"")</f>
        <v/>
      </c>
      <c r="CE1844" s="48" t="str">
        <f>IFERROR(VLOOKUP(CD1844,category[[category_name_german]:[abbreviation_category_budo]],3,FALSE),"")</f>
        <v/>
      </c>
      <c r="CH1844" s="48" t="str">
        <f>IFERROR(VLOOKUP(CG1844,category[[category_name_german]:[abbreviation_category_budo]],3,FALSE),"")</f>
        <v/>
      </c>
      <c r="CK1844" s="48" t="str">
        <f>IFERROR(VLOOKUP(CJ1844,category[[category_name_german]:[abbreviation_category_budo]],3,FALSE),"")</f>
        <v/>
      </c>
      <c r="CM1844" s="49" t="str">
        <f t="shared" si="259"/>
        <v/>
      </c>
      <c r="CO1844" s="63" t="str">
        <f t="shared" si="260"/>
        <v/>
      </c>
    </row>
    <row r="1845" spans="4:93" x14ac:dyDescent="0.25">
      <c r="D1845" s="48" t="str">
        <f>IFERROR(VLOOKUP(C1845,category[[category_name_german]:[abbreviation_category_budo]],3,FALSE),"")</f>
        <v/>
      </c>
      <c r="G1845" s="48" t="str">
        <f>IFERROR(VLOOKUP(F1845,category[[category_name_german]:[abbreviation_category_budo]],3,FALSE),"")</f>
        <v/>
      </c>
      <c r="J1845" s="48" t="str">
        <f>IFERROR(VLOOKUP(I1845,category[[category_name_german]:[abbreviation_category_budo]],3,FALSE),"")</f>
        <v/>
      </c>
      <c r="M1845" s="48" t="str">
        <f>IFERROR(VLOOKUP(L1845,category[[category_name_german]:[abbreviation_category_budo]],3,FALSE),"")</f>
        <v/>
      </c>
      <c r="P1845" s="48" t="str">
        <f>IFERROR(VLOOKUP(O1845,category[[category_name_german]:[abbreviation_category_budo]],3,FALSE),"")</f>
        <v/>
      </c>
      <c r="R1845" s="49" t="str">
        <f t="shared" si="252"/>
        <v/>
      </c>
      <c r="U1845" s="48" t="str">
        <f>IFERROR(VLOOKUP(T1845,abbreviation[[description_german]:[abbreviation_budo]],3,FALSE),"")</f>
        <v/>
      </c>
      <c r="X1845" s="51" t="str">
        <f>IFERROR(VLOOKUP(W1845,abbreviation[[description_german]:[abbreviation_budo]],3,FALSE),"")</f>
        <v/>
      </c>
      <c r="Y1845" s="33"/>
      <c r="AA1845" s="49" t="str">
        <f t="shared" si="253"/>
        <v/>
      </c>
      <c r="AD1845" s="48" t="str">
        <f>IFERROR(VLOOKUP(AC1845,abbreviation[[description_german]:[abbreviation_budo]],3,FALSE),"")</f>
        <v/>
      </c>
      <c r="AG1845" s="54" t="str">
        <f>IFERROR(VLOOKUP(AF1845,abbreviation[[description_german]:[abbreviation_budo]],3,FALSE),"")</f>
        <v/>
      </c>
      <c r="AJ1845" s="49" t="str">
        <f t="shared" si="254"/>
        <v>_</v>
      </c>
      <c r="AM1845" s="48" t="str">
        <f>IFERROR(VLOOKUP(AL1845,abbreviation[[description_german]:[abbreviation_budo]],3,FALSE),"")</f>
        <v/>
      </c>
      <c r="AP1845" s="54" t="str">
        <f>IFERROR(VLOOKUP(AO1845,abbreviation[[description_german]:[abbreviation_budo]],3,FALSE),"")</f>
        <v/>
      </c>
      <c r="AS1845" s="49" t="str">
        <f t="shared" si="255"/>
        <v>_</v>
      </c>
      <c r="AV1845" s="53" t="str">
        <f>IFERROR(VLOOKUP(AU1845,abbreviation[[description_german]:[abbreviation_budo]],3,FALSE),"")</f>
        <v/>
      </c>
      <c r="AY1845" s="51" t="str">
        <f>IFERROR(VLOOKUP(AX1845,abbreviation[[description_german]:[abbreviation_budo]],3,FALSE),"")</f>
        <v/>
      </c>
      <c r="BB1845" s="51" t="str">
        <f>IFERROR(VLOOKUP(BA1845,abbreviation[[description_german]:[abbreviation_budo]],3,FALSE),"")</f>
        <v/>
      </c>
      <c r="BE1845" s="51" t="str">
        <f>IFERROR(VLOOKUP(BD1845,abbreviation[[description_german]:[abbreviation_budo]],3,FALSE),"")</f>
        <v/>
      </c>
      <c r="BG1845" s="38"/>
      <c r="BH1845" s="49" t="str">
        <f t="shared" si="256"/>
        <v>_</v>
      </c>
      <c r="BK1845" s="53" t="str">
        <f>IFERROR(VLOOKUP(BJ1845,abbreviation[[description_german]:[abbreviation_budo]],3,FALSE),"")</f>
        <v/>
      </c>
      <c r="BN1845" s="51" t="str">
        <f>IFERROR(VLOOKUP(BM1845,abbreviation[[description_german]:[abbreviation_budo]],3,FALSE),"")</f>
        <v/>
      </c>
      <c r="BO1845" s="31"/>
      <c r="BQ1845" s="51" t="str">
        <f>IFERROR(VLOOKUP(BP1845,abbreviation[[description_german]:[abbreviation_budo]],3,FALSE),"")</f>
        <v/>
      </c>
      <c r="BR1845" s="57" t="str">
        <f t="shared" si="257"/>
        <v>_</v>
      </c>
      <c r="BU1845" s="53" t="str">
        <f>IFERROR(VLOOKUP(BT1845,abbreviation[[description_german]:[abbreviation_budo]],3,FALSE),"")</f>
        <v/>
      </c>
      <c r="BV1845" s="60" t="str">
        <f t="shared" si="258"/>
        <v>_</v>
      </c>
      <c r="BY1845" s="48" t="str">
        <f>IFERROR(VLOOKUP(BX1845,category[[category_name_german]:[abbreviation_category_budo]],3,FALSE),"")</f>
        <v/>
      </c>
      <c r="CB1845" s="48" t="str">
        <f>IFERROR(VLOOKUP(CA1845,category[[category_name_german]:[abbreviation_category_budo]],3,FALSE),"")</f>
        <v/>
      </c>
      <c r="CE1845" s="48" t="str">
        <f>IFERROR(VLOOKUP(CD1845,category[[category_name_german]:[abbreviation_category_budo]],3,FALSE),"")</f>
        <v/>
      </c>
      <c r="CH1845" s="48" t="str">
        <f>IFERROR(VLOOKUP(CG1845,category[[category_name_german]:[abbreviation_category_budo]],3,FALSE),"")</f>
        <v/>
      </c>
      <c r="CK1845" s="48" t="str">
        <f>IFERROR(VLOOKUP(CJ1845,category[[category_name_german]:[abbreviation_category_budo]],3,FALSE),"")</f>
        <v/>
      </c>
      <c r="CM1845" s="49" t="str">
        <f t="shared" si="259"/>
        <v/>
      </c>
      <c r="CO1845" s="63" t="str">
        <f t="shared" si="260"/>
        <v/>
      </c>
    </row>
    <row r="1846" spans="4:93" x14ac:dyDescent="0.25">
      <c r="D1846" s="48" t="str">
        <f>IFERROR(VLOOKUP(C1846,category[[category_name_german]:[abbreviation_category_budo]],3,FALSE),"")</f>
        <v/>
      </c>
      <c r="G1846" s="48" t="str">
        <f>IFERROR(VLOOKUP(F1846,category[[category_name_german]:[abbreviation_category_budo]],3,FALSE),"")</f>
        <v/>
      </c>
      <c r="J1846" s="48" t="str">
        <f>IFERROR(VLOOKUP(I1846,category[[category_name_german]:[abbreviation_category_budo]],3,FALSE),"")</f>
        <v/>
      </c>
      <c r="M1846" s="48" t="str">
        <f>IFERROR(VLOOKUP(L1846,category[[category_name_german]:[abbreviation_category_budo]],3,FALSE),"")</f>
        <v/>
      </c>
      <c r="P1846" s="48" t="str">
        <f>IFERROR(VLOOKUP(O1846,category[[category_name_german]:[abbreviation_category_budo]],3,FALSE),"")</f>
        <v/>
      </c>
      <c r="R1846" s="49" t="str">
        <f t="shared" si="252"/>
        <v/>
      </c>
      <c r="U1846" s="48" t="str">
        <f>IFERROR(VLOOKUP(T1846,abbreviation[[description_german]:[abbreviation_budo]],3,FALSE),"")</f>
        <v/>
      </c>
      <c r="X1846" s="51" t="str">
        <f>IFERROR(VLOOKUP(W1846,abbreviation[[description_german]:[abbreviation_budo]],3,FALSE),"")</f>
        <v/>
      </c>
      <c r="Y1846" s="33"/>
      <c r="AA1846" s="49" t="str">
        <f t="shared" si="253"/>
        <v/>
      </c>
      <c r="AD1846" s="48" t="str">
        <f>IFERROR(VLOOKUP(AC1846,abbreviation[[description_german]:[abbreviation_budo]],3,FALSE),"")</f>
        <v/>
      </c>
      <c r="AG1846" s="54" t="str">
        <f>IFERROR(VLOOKUP(AF1846,abbreviation[[description_german]:[abbreviation_budo]],3,FALSE),"")</f>
        <v/>
      </c>
      <c r="AJ1846" s="49" t="str">
        <f t="shared" si="254"/>
        <v>_</v>
      </c>
      <c r="AM1846" s="48" t="str">
        <f>IFERROR(VLOOKUP(AL1846,abbreviation[[description_german]:[abbreviation_budo]],3,FALSE),"")</f>
        <v/>
      </c>
      <c r="AP1846" s="54" t="str">
        <f>IFERROR(VLOOKUP(AO1846,abbreviation[[description_german]:[abbreviation_budo]],3,FALSE),"")</f>
        <v/>
      </c>
      <c r="AS1846" s="49" t="str">
        <f t="shared" si="255"/>
        <v>_</v>
      </c>
      <c r="AV1846" s="53" t="str">
        <f>IFERROR(VLOOKUP(AU1846,abbreviation[[description_german]:[abbreviation_budo]],3,FALSE),"")</f>
        <v/>
      </c>
      <c r="AY1846" s="51" t="str">
        <f>IFERROR(VLOOKUP(AX1846,abbreviation[[description_german]:[abbreviation_budo]],3,FALSE),"")</f>
        <v/>
      </c>
      <c r="BB1846" s="51" t="str">
        <f>IFERROR(VLOOKUP(BA1846,abbreviation[[description_german]:[abbreviation_budo]],3,FALSE),"")</f>
        <v/>
      </c>
      <c r="BE1846" s="51" t="str">
        <f>IFERROR(VLOOKUP(BD1846,abbreviation[[description_german]:[abbreviation_budo]],3,FALSE),"")</f>
        <v/>
      </c>
      <c r="BG1846" s="38"/>
      <c r="BH1846" s="49" t="str">
        <f t="shared" si="256"/>
        <v>_</v>
      </c>
      <c r="BK1846" s="53" t="str">
        <f>IFERROR(VLOOKUP(BJ1846,abbreviation[[description_german]:[abbreviation_budo]],3,FALSE),"")</f>
        <v/>
      </c>
      <c r="BN1846" s="51" t="str">
        <f>IFERROR(VLOOKUP(BM1846,abbreviation[[description_german]:[abbreviation_budo]],3,FALSE),"")</f>
        <v/>
      </c>
      <c r="BO1846" s="31"/>
      <c r="BQ1846" s="51" t="str">
        <f>IFERROR(VLOOKUP(BP1846,abbreviation[[description_german]:[abbreviation_budo]],3,FALSE),"")</f>
        <v/>
      </c>
      <c r="BR1846" s="57" t="str">
        <f t="shared" si="257"/>
        <v>_</v>
      </c>
      <c r="BU1846" s="53" t="str">
        <f>IFERROR(VLOOKUP(BT1846,abbreviation[[description_german]:[abbreviation_budo]],3,FALSE),"")</f>
        <v/>
      </c>
      <c r="BV1846" s="60" t="str">
        <f t="shared" si="258"/>
        <v>_</v>
      </c>
      <c r="BY1846" s="48" t="str">
        <f>IFERROR(VLOOKUP(BX1846,category[[category_name_german]:[abbreviation_category_budo]],3,FALSE),"")</f>
        <v/>
      </c>
      <c r="CB1846" s="48" t="str">
        <f>IFERROR(VLOOKUP(CA1846,category[[category_name_german]:[abbreviation_category_budo]],3,FALSE),"")</f>
        <v/>
      </c>
      <c r="CE1846" s="48" t="str">
        <f>IFERROR(VLOOKUP(CD1846,category[[category_name_german]:[abbreviation_category_budo]],3,FALSE),"")</f>
        <v/>
      </c>
      <c r="CH1846" s="48" t="str">
        <f>IFERROR(VLOOKUP(CG1846,category[[category_name_german]:[abbreviation_category_budo]],3,FALSE),"")</f>
        <v/>
      </c>
      <c r="CK1846" s="48" t="str">
        <f>IFERROR(VLOOKUP(CJ1846,category[[category_name_german]:[abbreviation_category_budo]],3,FALSE),"")</f>
        <v/>
      </c>
      <c r="CM1846" s="49" t="str">
        <f t="shared" si="259"/>
        <v/>
      </c>
      <c r="CO1846" s="63" t="str">
        <f t="shared" si="260"/>
        <v/>
      </c>
    </row>
    <row r="1847" spans="4:93" x14ac:dyDescent="0.25">
      <c r="D1847" s="48" t="str">
        <f>IFERROR(VLOOKUP(C1847,category[[category_name_german]:[abbreviation_category_budo]],3,FALSE),"")</f>
        <v/>
      </c>
      <c r="G1847" s="48" t="str">
        <f>IFERROR(VLOOKUP(F1847,category[[category_name_german]:[abbreviation_category_budo]],3,FALSE),"")</f>
        <v/>
      </c>
      <c r="J1847" s="48" t="str">
        <f>IFERROR(VLOOKUP(I1847,category[[category_name_german]:[abbreviation_category_budo]],3,FALSE),"")</f>
        <v/>
      </c>
      <c r="M1847" s="48" t="str">
        <f>IFERROR(VLOOKUP(L1847,category[[category_name_german]:[abbreviation_category_budo]],3,FALSE),"")</f>
        <v/>
      </c>
      <c r="P1847" s="48" t="str">
        <f>IFERROR(VLOOKUP(O1847,category[[category_name_german]:[abbreviation_category_budo]],3,FALSE),"")</f>
        <v/>
      </c>
      <c r="R1847" s="49" t="str">
        <f t="shared" si="252"/>
        <v/>
      </c>
      <c r="U1847" s="48" t="str">
        <f>IFERROR(VLOOKUP(T1847,abbreviation[[description_german]:[abbreviation_budo]],3,FALSE),"")</f>
        <v/>
      </c>
      <c r="X1847" s="51" t="str">
        <f>IFERROR(VLOOKUP(W1847,abbreviation[[description_german]:[abbreviation_budo]],3,FALSE),"")</f>
        <v/>
      </c>
      <c r="Y1847" s="33"/>
      <c r="AA1847" s="49" t="str">
        <f t="shared" si="253"/>
        <v/>
      </c>
      <c r="AD1847" s="48" t="str">
        <f>IFERROR(VLOOKUP(AC1847,abbreviation[[description_german]:[abbreviation_budo]],3,FALSE),"")</f>
        <v/>
      </c>
      <c r="AG1847" s="54" t="str">
        <f>IFERROR(VLOOKUP(AF1847,abbreviation[[description_german]:[abbreviation_budo]],3,FALSE),"")</f>
        <v/>
      </c>
      <c r="AJ1847" s="49" t="str">
        <f t="shared" si="254"/>
        <v>_</v>
      </c>
      <c r="AM1847" s="48" t="str">
        <f>IFERROR(VLOOKUP(AL1847,abbreviation[[description_german]:[abbreviation_budo]],3,FALSE),"")</f>
        <v/>
      </c>
      <c r="AP1847" s="54" t="str">
        <f>IFERROR(VLOOKUP(AO1847,abbreviation[[description_german]:[abbreviation_budo]],3,FALSE),"")</f>
        <v/>
      </c>
      <c r="AS1847" s="49" t="str">
        <f t="shared" si="255"/>
        <v>_</v>
      </c>
      <c r="AV1847" s="53" t="str">
        <f>IFERROR(VLOOKUP(AU1847,abbreviation[[description_german]:[abbreviation_budo]],3,FALSE),"")</f>
        <v/>
      </c>
      <c r="AY1847" s="51" t="str">
        <f>IFERROR(VLOOKUP(AX1847,abbreviation[[description_german]:[abbreviation_budo]],3,FALSE),"")</f>
        <v/>
      </c>
      <c r="BB1847" s="51" t="str">
        <f>IFERROR(VLOOKUP(BA1847,abbreviation[[description_german]:[abbreviation_budo]],3,FALSE),"")</f>
        <v/>
      </c>
      <c r="BE1847" s="51" t="str">
        <f>IFERROR(VLOOKUP(BD1847,abbreviation[[description_german]:[abbreviation_budo]],3,FALSE),"")</f>
        <v/>
      </c>
      <c r="BG1847" s="38"/>
      <c r="BH1847" s="49" t="str">
        <f t="shared" si="256"/>
        <v>_</v>
      </c>
      <c r="BK1847" s="53" t="str">
        <f>IFERROR(VLOOKUP(BJ1847,abbreviation[[description_german]:[abbreviation_budo]],3,FALSE),"")</f>
        <v/>
      </c>
      <c r="BN1847" s="51" t="str">
        <f>IFERROR(VLOOKUP(BM1847,abbreviation[[description_german]:[abbreviation_budo]],3,FALSE),"")</f>
        <v/>
      </c>
      <c r="BO1847" s="31"/>
      <c r="BQ1847" s="51" t="str">
        <f>IFERROR(VLOOKUP(BP1847,abbreviation[[description_german]:[abbreviation_budo]],3,FALSE),"")</f>
        <v/>
      </c>
      <c r="BR1847" s="57" t="str">
        <f t="shared" si="257"/>
        <v>_</v>
      </c>
      <c r="BU1847" s="53" t="str">
        <f>IFERROR(VLOOKUP(BT1847,abbreviation[[description_german]:[abbreviation_budo]],3,FALSE),"")</f>
        <v/>
      </c>
      <c r="BV1847" s="60" t="str">
        <f t="shared" si="258"/>
        <v>_</v>
      </c>
      <c r="BY1847" s="48" t="str">
        <f>IFERROR(VLOOKUP(BX1847,category[[category_name_german]:[abbreviation_category_budo]],3,FALSE),"")</f>
        <v/>
      </c>
      <c r="CB1847" s="48" t="str">
        <f>IFERROR(VLOOKUP(CA1847,category[[category_name_german]:[abbreviation_category_budo]],3,FALSE),"")</f>
        <v/>
      </c>
      <c r="CE1847" s="48" t="str">
        <f>IFERROR(VLOOKUP(CD1847,category[[category_name_german]:[abbreviation_category_budo]],3,FALSE),"")</f>
        <v/>
      </c>
      <c r="CH1847" s="48" t="str">
        <f>IFERROR(VLOOKUP(CG1847,category[[category_name_german]:[abbreviation_category_budo]],3,FALSE),"")</f>
        <v/>
      </c>
      <c r="CK1847" s="48" t="str">
        <f>IFERROR(VLOOKUP(CJ1847,category[[category_name_german]:[abbreviation_category_budo]],3,FALSE),"")</f>
        <v/>
      </c>
      <c r="CM1847" s="49" t="str">
        <f t="shared" si="259"/>
        <v/>
      </c>
      <c r="CO1847" s="63" t="str">
        <f t="shared" si="260"/>
        <v/>
      </c>
    </row>
    <row r="1848" spans="4:93" x14ac:dyDescent="0.25">
      <c r="D1848" s="48" t="str">
        <f>IFERROR(VLOOKUP(C1848,category[[category_name_german]:[abbreviation_category_budo]],3,FALSE),"")</f>
        <v/>
      </c>
      <c r="G1848" s="48" t="str">
        <f>IFERROR(VLOOKUP(F1848,category[[category_name_german]:[abbreviation_category_budo]],3,FALSE),"")</f>
        <v/>
      </c>
      <c r="J1848" s="48" t="str">
        <f>IFERROR(VLOOKUP(I1848,category[[category_name_german]:[abbreviation_category_budo]],3,FALSE),"")</f>
        <v/>
      </c>
      <c r="M1848" s="48" t="str">
        <f>IFERROR(VLOOKUP(L1848,category[[category_name_german]:[abbreviation_category_budo]],3,FALSE),"")</f>
        <v/>
      </c>
      <c r="P1848" s="48" t="str">
        <f>IFERROR(VLOOKUP(O1848,category[[category_name_german]:[abbreviation_category_budo]],3,FALSE),"")</f>
        <v/>
      </c>
      <c r="R1848" s="49" t="str">
        <f t="shared" si="252"/>
        <v/>
      </c>
      <c r="U1848" s="48" t="str">
        <f>IFERROR(VLOOKUP(T1848,abbreviation[[description_german]:[abbreviation_budo]],3,FALSE),"")</f>
        <v/>
      </c>
      <c r="X1848" s="51" t="str">
        <f>IFERROR(VLOOKUP(W1848,abbreviation[[description_german]:[abbreviation_budo]],3,FALSE),"")</f>
        <v/>
      </c>
      <c r="Y1848" s="33"/>
      <c r="AA1848" s="49" t="str">
        <f t="shared" si="253"/>
        <v/>
      </c>
      <c r="AD1848" s="48" t="str">
        <f>IFERROR(VLOOKUP(AC1848,abbreviation[[description_german]:[abbreviation_budo]],3,FALSE),"")</f>
        <v/>
      </c>
      <c r="AG1848" s="54" t="str">
        <f>IFERROR(VLOOKUP(AF1848,abbreviation[[description_german]:[abbreviation_budo]],3,FALSE),"")</f>
        <v/>
      </c>
      <c r="AJ1848" s="49" t="str">
        <f t="shared" si="254"/>
        <v>_</v>
      </c>
      <c r="AM1848" s="48" t="str">
        <f>IFERROR(VLOOKUP(AL1848,abbreviation[[description_german]:[abbreviation_budo]],3,FALSE),"")</f>
        <v/>
      </c>
      <c r="AP1848" s="54" t="str">
        <f>IFERROR(VLOOKUP(AO1848,abbreviation[[description_german]:[abbreviation_budo]],3,FALSE),"")</f>
        <v/>
      </c>
      <c r="AS1848" s="49" t="str">
        <f t="shared" si="255"/>
        <v>_</v>
      </c>
      <c r="AV1848" s="53" t="str">
        <f>IFERROR(VLOOKUP(AU1848,abbreviation[[description_german]:[abbreviation_budo]],3,FALSE),"")</f>
        <v/>
      </c>
      <c r="AY1848" s="51" t="str">
        <f>IFERROR(VLOOKUP(AX1848,abbreviation[[description_german]:[abbreviation_budo]],3,FALSE),"")</f>
        <v/>
      </c>
      <c r="BB1848" s="51" t="str">
        <f>IFERROR(VLOOKUP(BA1848,abbreviation[[description_german]:[abbreviation_budo]],3,FALSE),"")</f>
        <v/>
      </c>
      <c r="BE1848" s="51" t="str">
        <f>IFERROR(VLOOKUP(BD1848,abbreviation[[description_german]:[abbreviation_budo]],3,FALSE),"")</f>
        <v/>
      </c>
      <c r="BG1848" s="38"/>
      <c r="BH1848" s="49" t="str">
        <f t="shared" si="256"/>
        <v>_</v>
      </c>
      <c r="BK1848" s="53" t="str">
        <f>IFERROR(VLOOKUP(BJ1848,abbreviation[[description_german]:[abbreviation_budo]],3,FALSE),"")</f>
        <v/>
      </c>
      <c r="BN1848" s="51" t="str">
        <f>IFERROR(VLOOKUP(BM1848,abbreviation[[description_german]:[abbreviation_budo]],3,FALSE),"")</f>
        <v/>
      </c>
      <c r="BO1848" s="31"/>
      <c r="BQ1848" s="51" t="str">
        <f>IFERROR(VLOOKUP(BP1848,abbreviation[[description_german]:[abbreviation_budo]],3,FALSE),"")</f>
        <v/>
      </c>
      <c r="BR1848" s="57" t="str">
        <f t="shared" si="257"/>
        <v>_</v>
      </c>
      <c r="BU1848" s="53" t="str">
        <f>IFERROR(VLOOKUP(BT1848,abbreviation[[description_german]:[abbreviation_budo]],3,FALSE),"")</f>
        <v/>
      </c>
      <c r="BV1848" s="60" t="str">
        <f t="shared" si="258"/>
        <v>_</v>
      </c>
      <c r="BY1848" s="48" t="str">
        <f>IFERROR(VLOOKUP(BX1848,category[[category_name_german]:[abbreviation_category_budo]],3,FALSE),"")</f>
        <v/>
      </c>
      <c r="CB1848" s="48" t="str">
        <f>IFERROR(VLOOKUP(CA1848,category[[category_name_german]:[abbreviation_category_budo]],3,FALSE),"")</f>
        <v/>
      </c>
      <c r="CE1848" s="48" t="str">
        <f>IFERROR(VLOOKUP(CD1848,category[[category_name_german]:[abbreviation_category_budo]],3,FALSE),"")</f>
        <v/>
      </c>
      <c r="CH1848" s="48" t="str">
        <f>IFERROR(VLOOKUP(CG1848,category[[category_name_german]:[abbreviation_category_budo]],3,FALSE),"")</f>
        <v/>
      </c>
      <c r="CK1848" s="48" t="str">
        <f>IFERROR(VLOOKUP(CJ1848,category[[category_name_german]:[abbreviation_category_budo]],3,FALSE),"")</f>
        <v/>
      </c>
      <c r="CM1848" s="49" t="str">
        <f t="shared" si="259"/>
        <v/>
      </c>
      <c r="CO1848" s="63" t="str">
        <f t="shared" si="260"/>
        <v/>
      </c>
    </row>
    <row r="1849" spans="4:93" x14ac:dyDescent="0.25">
      <c r="D1849" s="48" t="str">
        <f>IFERROR(VLOOKUP(C1849,category[[category_name_german]:[abbreviation_category_budo]],3,FALSE),"")</f>
        <v/>
      </c>
      <c r="G1849" s="48" t="str">
        <f>IFERROR(VLOOKUP(F1849,category[[category_name_german]:[abbreviation_category_budo]],3,FALSE),"")</f>
        <v/>
      </c>
      <c r="J1849" s="48" t="str">
        <f>IFERROR(VLOOKUP(I1849,category[[category_name_german]:[abbreviation_category_budo]],3,FALSE),"")</f>
        <v/>
      </c>
      <c r="M1849" s="48" t="str">
        <f>IFERROR(VLOOKUP(L1849,category[[category_name_german]:[abbreviation_category_budo]],3,FALSE),"")</f>
        <v/>
      </c>
      <c r="P1849" s="48" t="str">
        <f>IFERROR(VLOOKUP(O1849,category[[category_name_german]:[abbreviation_category_budo]],3,FALSE),"")</f>
        <v/>
      </c>
      <c r="R1849" s="49" t="str">
        <f t="shared" si="252"/>
        <v/>
      </c>
      <c r="U1849" s="48" t="str">
        <f>IFERROR(VLOOKUP(T1849,abbreviation[[description_german]:[abbreviation_budo]],3,FALSE),"")</f>
        <v/>
      </c>
      <c r="X1849" s="51" t="str">
        <f>IFERROR(VLOOKUP(W1849,abbreviation[[description_german]:[abbreviation_budo]],3,FALSE),"")</f>
        <v/>
      </c>
      <c r="Y1849" s="33"/>
      <c r="AA1849" s="49" t="str">
        <f t="shared" si="253"/>
        <v/>
      </c>
      <c r="AD1849" s="48" t="str">
        <f>IFERROR(VLOOKUP(AC1849,abbreviation[[description_german]:[abbreviation_budo]],3,FALSE),"")</f>
        <v/>
      </c>
      <c r="AG1849" s="54" t="str">
        <f>IFERROR(VLOOKUP(AF1849,abbreviation[[description_german]:[abbreviation_budo]],3,FALSE),"")</f>
        <v/>
      </c>
      <c r="AJ1849" s="49" t="str">
        <f t="shared" si="254"/>
        <v>_</v>
      </c>
      <c r="AM1849" s="48" t="str">
        <f>IFERROR(VLOOKUP(AL1849,abbreviation[[description_german]:[abbreviation_budo]],3,FALSE),"")</f>
        <v/>
      </c>
      <c r="AP1849" s="54" t="str">
        <f>IFERROR(VLOOKUP(AO1849,abbreviation[[description_german]:[abbreviation_budo]],3,FALSE),"")</f>
        <v/>
      </c>
      <c r="AS1849" s="49" t="str">
        <f t="shared" si="255"/>
        <v>_</v>
      </c>
      <c r="AV1849" s="53" t="str">
        <f>IFERROR(VLOOKUP(AU1849,abbreviation[[description_german]:[abbreviation_budo]],3,FALSE),"")</f>
        <v/>
      </c>
      <c r="AY1849" s="51" t="str">
        <f>IFERROR(VLOOKUP(AX1849,abbreviation[[description_german]:[abbreviation_budo]],3,FALSE),"")</f>
        <v/>
      </c>
      <c r="BB1849" s="51" t="str">
        <f>IFERROR(VLOOKUP(BA1849,abbreviation[[description_german]:[abbreviation_budo]],3,FALSE),"")</f>
        <v/>
      </c>
      <c r="BE1849" s="51" t="str">
        <f>IFERROR(VLOOKUP(BD1849,abbreviation[[description_german]:[abbreviation_budo]],3,FALSE),"")</f>
        <v/>
      </c>
      <c r="BG1849" s="38"/>
      <c r="BH1849" s="49" t="str">
        <f t="shared" si="256"/>
        <v>_</v>
      </c>
      <c r="BK1849" s="53" t="str">
        <f>IFERROR(VLOOKUP(BJ1849,abbreviation[[description_german]:[abbreviation_budo]],3,FALSE),"")</f>
        <v/>
      </c>
      <c r="BN1849" s="51" t="str">
        <f>IFERROR(VLOOKUP(BM1849,abbreviation[[description_german]:[abbreviation_budo]],3,FALSE),"")</f>
        <v/>
      </c>
      <c r="BO1849" s="31"/>
      <c r="BQ1849" s="51" t="str">
        <f>IFERROR(VLOOKUP(BP1849,abbreviation[[description_german]:[abbreviation_budo]],3,FALSE),"")</f>
        <v/>
      </c>
      <c r="BR1849" s="57" t="str">
        <f t="shared" si="257"/>
        <v>_</v>
      </c>
      <c r="BU1849" s="53" t="str">
        <f>IFERROR(VLOOKUP(BT1849,abbreviation[[description_german]:[abbreviation_budo]],3,FALSE),"")</f>
        <v/>
      </c>
      <c r="BV1849" s="60" t="str">
        <f t="shared" si="258"/>
        <v>_</v>
      </c>
      <c r="BY1849" s="48" t="str">
        <f>IFERROR(VLOOKUP(BX1849,category[[category_name_german]:[abbreviation_category_budo]],3,FALSE),"")</f>
        <v/>
      </c>
      <c r="CB1849" s="48" t="str">
        <f>IFERROR(VLOOKUP(CA1849,category[[category_name_german]:[abbreviation_category_budo]],3,FALSE),"")</f>
        <v/>
      </c>
      <c r="CE1849" s="48" t="str">
        <f>IFERROR(VLOOKUP(CD1849,category[[category_name_german]:[abbreviation_category_budo]],3,FALSE),"")</f>
        <v/>
      </c>
      <c r="CH1849" s="48" t="str">
        <f>IFERROR(VLOOKUP(CG1849,category[[category_name_german]:[abbreviation_category_budo]],3,FALSE),"")</f>
        <v/>
      </c>
      <c r="CK1849" s="48" t="str">
        <f>IFERROR(VLOOKUP(CJ1849,category[[category_name_german]:[abbreviation_category_budo]],3,FALSE),"")</f>
        <v/>
      </c>
      <c r="CM1849" s="49" t="str">
        <f t="shared" si="259"/>
        <v/>
      </c>
      <c r="CO1849" s="63" t="str">
        <f t="shared" si="260"/>
        <v/>
      </c>
    </row>
    <row r="1850" spans="4:93" x14ac:dyDescent="0.25">
      <c r="D1850" s="48" t="str">
        <f>IFERROR(VLOOKUP(C1850,category[[category_name_german]:[abbreviation_category_budo]],3,FALSE),"")</f>
        <v/>
      </c>
      <c r="G1850" s="48" t="str">
        <f>IFERROR(VLOOKUP(F1850,category[[category_name_german]:[abbreviation_category_budo]],3,FALSE),"")</f>
        <v/>
      </c>
      <c r="J1850" s="48" t="str">
        <f>IFERROR(VLOOKUP(I1850,category[[category_name_german]:[abbreviation_category_budo]],3,FALSE),"")</f>
        <v/>
      </c>
      <c r="M1850" s="48" t="str">
        <f>IFERROR(VLOOKUP(L1850,category[[category_name_german]:[abbreviation_category_budo]],3,FALSE),"")</f>
        <v/>
      </c>
      <c r="P1850" s="48" t="str">
        <f>IFERROR(VLOOKUP(O1850,category[[category_name_german]:[abbreviation_category_budo]],3,FALSE),"")</f>
        <v/>
      </c>
      <c r="R1850" s="49" t="str">
        <f t="shared" si="252"/>
        <v/>
      </c>
      <c r="U1850" s="48" t="str">
        <f>IFERROR(VLOOKUP(T1850,abbreviation[[description_german]:[abbreviation_budo]],3,FALSE),"")</f>
        <v/>
      </c>
      <c r="X1850" s="51" t="str">
        <f>IFERROR(VLOOKUP(W1850,abbreviation[[description_german]:[abbreviation_budo]],3,FALSE),"")</f>
        <v/>
      </c>
      <c r="Y1850" s="33"/>
      <c r="AA1850" s="49" t="str">
        <f t="shared" si="253"/>
        <v/>
      </c>
      <c r="AD1850" s="48" t="str">
        <f>IFERROR(VLOOKUP(AC1850,abbreviation[[description_german]:[abbreviation_budo]],3,FALSE),"")</f>
        <v/>
      </c>
      <c r="AG1850" s="54" t="str">
        <f>IFERROR(VLOOKUP(AF1850,abbreviation[[description_german]:[abbreviation_budo]],3,FALSE),"")</f>
        <v/>
      </c>
      <c r="AJ1850" s="49" t="str">
        <f t="shared" si="254"/>
        <v>_</v>
      </c>
      <c r="AM1850" s="48" t="str">
        <f>IFERROR(VLOOKUP(AL1850,abbreviation[[description_german]:[abbreviation_budo]],3,FALSE),"")</f>
        <v/>
      </c>
      <c r="AP1850" s="54" t="str">
        <f>IFERROR(VLOOKUP(AO1850,abbreviation[[description_german]:[abbreviation_budo]],3,FALSE),"")</f>
        <v/>
      </c>
      <c r="AS1850" s="49" t="str">
        <f t="shared" si="255"/>
        <v>_</v>
      </c>
      <c r="AV1850" s="53" t="str">
        <f>IFERROR(VLOOKUP(AU1850,abbreviation[[description_german]:[abbreviation_budo]],3,FALSE),"")</f>
        <v/>
      </c>
      <c r="AY1850" s="51" t="str">
        <f>IFERROR(VLOOKUP(AX1850,abbreviation[[description_german]:[abbreviation_budo]],3,FALSE),"")</f>
        <v/>
      </c>
      <c r="BB1850" s="51" t="str">
        <f>IFERROR(VLOOKUP(BA1850,abbreviation[[description_german]:[abbreviation_budo]],3,FALSE),"")</f>
        <v/>
      </c>
      <c r="BE1850" s="51" t="str">
        <f>IFERROR(VLOOKUP(BD1850,abbreviation[[description_german]:[abbreviation_budo]],3,FALSE),"")</f>
        <v/>
      </c>
      <c r="BG1850" s="38"/>
      <c r="BH1850" s="49" t="str">
        <f t="shared" si="256"/>
        <v>_</v>
      </c>
      <c r="BK1850" s="53" t="str">
        <f>IFERROR(VLOOKUP(BJ1850,abbreviation[[description_german]:[abbreviation_budo]],3,FALSE),"")</f>
        <v/>
      </c>
      <c r="BN1850" s="51" t="str">
        <f>IFERROR(VLOOKUP(BM1850,abbreviation[[description_german]:[abbreviation_budo]],3,FALSE),"")</f>
        <v/>
      </c>
      <c r="BO1850" s="31"/>
      <c r="BQ1850" s="51" t="str">
        <f>IFERROR(VLOOKUP(BP1850,abbreviation[[description_german]:[abbreviation_budo]],3,FALSE),"")</f>
        <v/>
      </c>
      <c r="BR1850" s="57" t="str">
        <f t="shared" si="257"/>
        <v>_</v>
      </c>
      <c r="BU1850" s="53" t="str">
        <f>IFERROR(VLOOKUP(BT1850,abbreviation[[description_german]:[abbreviation_budo]],3,FALSE),"")</f>
        <v/>
      </c>
      <c r="BV1850" s="60" t="str">
        <f t="shared" si="258"/>
        <v>_</v>
      </c>
      <c r="BY1850" s="48" t="str">
        <f>IFERROR(VLOOKUP(BX1850,category[[category_name_german]:[abbreviation_category_budo]],3,FALSE),"")</f>
        <v/>
      </c>
      <c r="CB1850" s="48" t="str">
        <f>IFERROR(VLOOKUP(CA1850,category[[category_name_german]:[abbreviation_category_budo]],3,FALSE),"")</f>
        <v/>
      </c>
      <c r="CE1850" s="48" t="str">
        <f>IFERROR(VLOOKUP(CD1850,category[[category_name_german]:[abbreviation_category_budo]],3,FALSE),"")</f>
        <v/>
      </c>
      <c r="CH1850" s="48" t="str">
        <f>IFERROR(VLOOKUP(CG1850,category[[category_name_german]:[abbreviation_category_budo]],3,FALSE),"")</f>
        <v/>
      </c>
      <c r="CK1850" s="48" t="str">
        <f>IFERROR(VLOOKUP(CJ1850,category[[category_name_german]:[abbreviation_category_budo]],3,FALSE),"")</f>
        <v/>
      </c>
      <c r="CM1850" s="49" t="str">
        <f t="shared" si="259"/>
        <v/>
      </c>
      <c r="CO1850" s="63" t="str">
        <f t="shared" si="260"/>
        <v/>
      </c>
    </row>
    <row r="1851" spans="4:93" x14ac:dyDescent="0.25">
      <c r="D1851" s="48" t="str">
        <f>IFERROR(VLOOKUP(C1851,category[[category_name_german]:[abbreviation_category_budo]],3,FALSE),"")</f>
        <v/>
      </c>
      <c r="G1851" s="48" t="str">
        <f>IFERROR(VLOOKUP(F1851,category[[category_name_german]:[abbreviation_category_budo]],3,FALSE),"")</f>
        <v/>
      </c>
      <c r="J1851" s="48" t="str">
        <f>IFERROR(VLOOKUP(I1851,category[[category_name_german]:[abbreviation_category_budo]],3,FALSE),"")</f>
        <v/>
      </c>
      <c r="M1851" s="48" t="str">
        <f>IFERROR(VLOOKUP(L1851,category[[category_name_german]:[abbreviation_category_budo]],3,FALSE),"")</f>
        <v/>
      </c>
      <c r="P1851" s="48" t="str">
        <f>IFERROR(VLOOKUP(O1851,category[[category_name_german]:[abbreviation_category_budo]],3,FALSE),"")</f>
        <v/>
      </c>
      <c r="R1851" s="49" t="str">
        <f t="shared" si="252"/>
        <v/>
      </c>
      <c r="U1851" s="48" t="str">
        <f>IFERROR(VLOOKUP(T1851,abbreviation[[description_german]:[abbreviation_budo]],3,FALSE),"")</f>
        <v/>
      </c>
      <c r="X1851" s="51" t="str">
        <f>IFERROR(VLOOKUP(W1851,abbreviation[[description_german]:[abbreviation_budo]],3,FALSE),"")</f>
        <v/>
      </c>
      <c r="Y1851" s="33"/>
      <c r="AA1851" s="49" t="str">
        <f t="shared" si="253"/>
        <v/>
      </c>
      <c r="AD1851" s="48" t="str">
        <f>IFERROR(VLOOKUP(AC1851,abbreviation[[description_german]:[abbreviation_budo]],3,FALSE),"")</f>
        <v/>
      </c>
      <c r="AG1851" s="54" t="str">
        <f>IFERROR(VLOOKUP(AF1851,abbreviation[[description_german]:[abbreviation_budo]],3,FALSE),"")</f>
        <v/>
      </c>
      <c r="AJ1851" s="49" t="str">
        <f t="shared" si="254"/>
        <v>_</v>
      </c>
      <c r="AM1851" s="48" t="str">
        <f>IFERROR(VLOOKUP(AL1851,abbreviation[[description_german]:[abbreviation_budo]],3,FALSE),"")</f>
        <v/>
      </c>
      <c r="AP1851" s="54" t="str">
        <f>IFERROR(VLOOKUP(AO1851,abbreviation[[description_german]:[abbreviation_budo]],3,FALSE),"")</f>
        <v/>
      </c>
      <c r="AS1851" s="49" t="str">
        <f t="shared" si="255"/>
        <v>_</v>
      </c>
      <c r="AV1851" s="53" t="str">
        <f>IFERROR(VLOOKUP(AU1851,abbreviation[[description_german]:[abbreviation_budo]],3,FALSE),"")</f>
        <v/>
      </c>
      <c r="AY1851" s="51" t="str">
        <f>IFERROR(VLOOKUP(AX1851,abbreviation[[description_german]:[abbreviation_budo]],3,FALSE),"")</f>
        <v/>
      </c>
      <c r="BB1851" s="51" t="str">
        <f>IFERROR(VLOOKUP(BA1851,abbreviation[[description_german]:[abbreviation_budo]],3,FALSE),"")</f>
        <v/>
      </c>
      <c r="BE1851" s="51" t="str">
        <f>IFERROR(VLOOKUP(BD1851,abbreviation[[description_german]:[abbreviation_budo]],3,FALSE),"")</f>
        <v/>
      </c>
      <c r="BG1851" s="38"/>
      <c r="BH1851" s="49" t="str">
        <f t="shared" si="256"/>
        <v>_</v>
      </c>
      <c r="BK1851" s="53" t="str">
        <f>IFERROR(VLOOKUP(BJ1851,abbreviation[[description_german]:[abbreviation_budo]],3,FALSE),"")</f>
        <v/>
      </c>
      <c r="BN1851" s="51" t="str">
        <f>IFERROR(VLOOKUP(BM1851,abbreviation[[description_german]:[abbreviation_budo]],3,FALSE),"")</f>
        <v/>
      </c>
      <c r="BO1851" s="31"/>
      <c r="BQ1851" s="51" t="str">
        <f>IFERROR(VLOOKUP(BP1851,abbreviation[[description_german]:[abbreviation_budo]],3,FALSE),"")</f>
        <v/>
      </c>
      <c r="BR1851" s="57" t="str">
        <f t="shared" si="257"/>
        <v>_</v>
      </c>
      <c r="BU1851" s="53" t="str">
        <f>IFERROR(VLOOKUP(BT1851,abbreviation[[description_german]:[abbreviation_budo]],3,FALSE),"")</f>
        <v/>
      </c>
      <c r="BV1851" s="60" t="str">
        <f t="shared" si="258"/>
        <v>_</v>
      </c>
      <c r="BY1851" s="48" t="str">
        <f>IFERROR(VLOOKUP(BX1851,category[[category_name_german]:[abbreviation_category_budo]],3,FALSE),"")</f>
        <v/>
      </c>
      <c r="CB1851" s="48" t="str">
        <f>IFERROR(VLOOKUP(CA1851,category[[category_name_german]:[abbreviation_category_budo]],3,FALSE),"")</f>
        <v/>
      </c>
      <c r="CE1851" s="48" t="str">
        <f>IFERROR(VLOOKUP(CD1851,category[[category_name_german]:[abbreviation_category_budo]],3,FALSE),"")</f>
        <v/>
      </c>
      <c r="CH1851" s="48" t="str">
        <f>IFERROR(VLOOKUP(CG1851,category[[category_name_german]:[abbreviation_category_budo]],3,FALSE),"")</f>
        <v/>
      </c>
      <c r="CK1851" s="48" t="str">
        <f>IFERROR(VLOOKUP(CJ1851,category[[category_name_german]:[abbreviation_category_budo]],3,FALSE),"")</f>
        <v/>
      </c>
      <c r="CM1851" s="49" t="str">
        <f t="shared" si="259"/>
        <v/>
      </c>
      <c r="CO1851" s="63" t="str">
        <f t="shared" si="260"/>
        <v/>
      </c>
    </row>
    <row r="1852" spans="4:93" x14ac:dyDescent="0.25">
      <c r="D1852" s="48" t="str">
        <f>IFERROR(VLOOKUP(C1852,category[[category_name_german]:[abbreviation_category_budo]],3,FALSE),"")</f>
        <v/>
      </c>
      <c r="G1852" s="48" t="str">
        <f>IFERROR(VLOOKUP(F1852,category[[category_name_german]:[abbreviation_category_budo]],3,FALSE),"")</f>
        <v/>
      </c>
      <c r="J1852" s="48" t="str">
        <f>IFERROR(VLOOKUP(I1852,category[[category_name_german]:[abbreviation_category_budo]],3,FALSE),"")</f>
        <v/>
      </c>
      <c r="M1852" s="48" t="str">
        <f>IFERROR(VLOOKUP(L1852,category[[category_name_german]:[abbreviation_category_budo]],3,FALSE),"")</f>
        <v/>
      </c>
      <c r="P1852" s="48" t="str">
        <f>IFERROR(VLOOKUP(O1852,category[[category_name_german]:[abbreviation_category_budo]],3,FALSE),"")</f>
        <v/>
      </c>
      <c r="R1852" s="49" t="str">
        <f t="shared" si="252"/>
        <v/>
      </c>
      <c r="U1852" s="48" t="str">
        <f>IFERROR(VLOOKUP(T1852,abbreviation[[description_german]:[abbreviation_budo]],3,FALSE),"")</f>
        <v/>
      </c>
      <c r="X1852" s="51" t="str">
        <f>IFERROR(VLOOKUP(W1852,abbreviation[[description_german]:[abbreviation_budo]],3,FALSE),"")</f>
        <v/>
      </c>
      <c r="Y1852" s="33"/>
      <c r="AA1852" s="49" t="str">
        <f t="shared" si="253"/>
        <v/>
      </c>
      <c r="AD1852" s="48" t="str">
        <f>IFERROR(VLOOKUP(AC1852,abbreviation[[description_german]:[abbreviation_budo]],3,FALSE),"")</f>
        <v/>
      </c>
      <c r="AG1852" s="54" t="str">
        <f>IFERROR(VLOOKUP(AF1852,abbreviation[[description_german]:[abbreviation_budo]],3,FALSE),"")</f>
        <v/>
      </c>
      <c r="AJ1852" s="49" t="str">
        <f t="shared" si="254"/>
        <v>_</v>
      </c>
      <c r="AM1852" s="48" t="str">
        <f>IFERROR(VLOOKUP(AL1852,abbreviation[[description_german]:[abbreviation_budo]],3,FALSE),"")</f>
        <v/>
      </c>
      <c r="AP1852" s="54" t="str">
        <f>IFERROR(VLOOKUP(AO1852,abbreviation[[description_german]:[abbreviation_budo]],3,FALSE),"")</f>
        <v/>
      </c>
      <c r="AS1852" s="49" t="str">
        <f t="shared" si="255"/>
        <v>_</v>
      </c>
      <c r="AV1852" s="53" t="str">
        <f>IFERROR(VLOOKUP(AU1852,abbreviation[[description_german]:[abbreviation_budo]],3,FALSE),"")</f>
        <v/>
      </c>
      <c r="AY1852" s="51" t="str">
        <f>IFERROR(VLOOKUP(AX1852,abbreviation[[description_german]:[abbreviation_budo]],3,FALSE),"")</f>
        <v/>
      </c>
      <c r="BB1852" s="51" t="str">
        <f>IFERROR(VLOOKUP(BA1852,abbreviation[[description_german]:[abbreviation_budo]],3,FALSE),"")</f>
        <v/>
      </c>
      <c r="BE1852" s="51" t="str">
        <f>IFERROR(VLOOKUP(BD1852,abbreviation[[description_german]:[abbreviation_budo]],3,FALSE),"")</f>
        <v/>
      </c>
      <c r="BG1852" s="38"/>
      <c r="BH1852" s="49" t="str">
        <f t="shared" si="256"/>
        <v>_</v>
      </c>
      <c r="BK1852" s="53" t="str">
        <f>IFERROR(VLOOKUP(BJ1852,abbreviation[[description_german]:[abbreviation_budo]],3,FALSE),"")</f>
        <v/>
      </c>
      <c r="BN1852" s="51" t="str">
        <f>IFERROR(VLOOKUP(BM1852,abbreviation[[description_german]:[abbreviation_budo]],3,FALSE),"")</f>
        <v/>
      </c>
      <c r="BO1852" s="31"/>
      <c r="BQ1852" s="51" t="str">
        <f>IFERROR(VLOOKUP(BP1852,abbreviation[[description_german]:[abbreviation_budo]],3,FALSE),"")</f>
        <v/>
      </c>
      <c r="BR1852" s="57" t="str">
        <f t="shared" si="257"/>
        <v>_</v>
      </c>
      <c r="BU1852" s="53" t="str">
        <f>IFERROR(VLOOKUP(BT1852,abbreviation[[description_german]:[abbreviation_budo]],3,FALSE),"")</f>
        <v/>
      </c>
      <c r="BV1852" s="60" t="str">
        <f t="shared" si="258"/>
        <v>_</v>
      </c>
      <c r="BY1852" s="48" t="str">
        <f>IFERROR(VLOOKUP(BX1852,category[[category_name_german]:[abbreviation_category_budo]],3,FALSE),"")</f>
        <v/>
      </c>
      <c r="CB1852" s="48" t="str">
        <f>IFERROR(VLOOKUP(CA1852,category[[category_name_german]:[abbreviation_category_budo]],3,FALSE),"")</f>
        <v/>
      </c>
      <c r="CE1852" s="48" t="str">
        <f>IFERROR(VLOOKUP(CD1852,category[[category_name_german]:[abbreviation_category_budo]],3,FALSE),"")</f>
        <v/>
      </c>
      <c r="CH1852" s="48" t="str">
        <f>IFERROR(VLOOKUP(CG1852,category[[category_name_german]:[abbreviation_category_budo]],3,FALSE),"")</f>
        <v/>
      </c>
      <c r="CK1852" s="48" t="str">
        <f>IFERROR(VLOOKUP(CJ1852,category[[category_name_german]:[abbreviation_category_budo]],3,FALSE),"")</f>
        <v/>
      </c>
      <c r="CM1852" s="49" t="str">
        <f t="shared" si="259"/>
        <v/>
      </c>
      <c r="CO1852" s="63" t="str">
        <f t="shared" si="260"/>
        <v/>
      </c>
    </row>
    <row r="1853" spans="4:93" x14ac:dyDescent="0.25">
      <c r="D1853" s="48" t="str">
        <f>IFERROR(VLOOKUP(C1853,category[[category_name_german]:[abbreviation_category_budo]],3,FALSE),"")</f>
        <v/>
      </c>
      <c r="G1853" s="48" t="str">
        <f>IFERROR(VLOOKUP(F1853,category[[category_name_german]:[abbreviation_category_budo]],3,FALSE),"")</f>
        <v/>
      </c>
      <c r="J1853" s="48" t="str">
        <f>IFERROR(VLOOKUP(I1853,category[[category_name_german]:[abbreviation_category_budo]],3,FALSE),"")</f>
        <v/>
      </c>
      <c r="M1853" s="48" t="str">
        <f>IFERROR(VLOOKUP(L1853,category[[category_name_german]:[abbreviation_category_budo]],3,FALSE),"")</f>
        <v/>
      </c>
      <c r="P1853" s="48" t="str">
        <f>IFERROR(VLOOKUP(O1853,category[[category_name_german]:[abbreviation_category_budo]],3,FALSE),"")</f>
        <v/>
      </c>
      <c r="R1853" s="49" t="str">
        <f t="shared" si="252"/>
        <v/>
      </c>
      <c r="U1853" s="48" t="str">
        <f>IFERROR(VLOOKUP(T1853,abbreviation[[description_german]:[abbreviation_budo]],3,FALSE),"")</f>
        <v/>
      </c>
      <c r="X1853" s="51" t="str">
        <f>IFERROR(VLOOKUP(W1853,abbreviation[[description_german]:[abbreviation_budo]],3,FALSE),"")</f>
        <v/>
      </c>
      <c r="Y1853" s="33"/>
      <c r="AA1853" s="49" t="str">
        <f t="shared" si="253"/>
        <v/>
      </c>
      <c r="AD1853" s="48" t="str">
        <f>IFERROR(VLOOKUP(AC1853,abbreviation[[description_german]:[abbreviation_budo]],3,FALSE),"")</f>
        <v/>
      </c>
      <c r="AG1853" s="54" t="str">
        <f>IFERROR(VLOOKUP(AF1853,abbreviation[[description_german]:[abbreviation_budo]],3,FALSE),"")</f>
        <v/>
      </c>
      <c r="AJ1853" s="49" t="str">
        <f t="shared" si="254"/>
        <v>_</v>
      </c>
      <c r="AM1853" s="48" t="str">
        <f>IFERROR(VLOOKUP(AL1853,abbreviation[[description_german]:[abbreviation_budo]],3,FALSE),"")</f>
        <v/>
      </c>
      <c r="AP1853" s="54" t="str">
        <f>IFERROR(VLOOKUP(AO1853,abbreviation[[description_german]:[abbreviation_budo]],3,FALSE),"")</f>
        <v/>
      </c>
      <c r="AS1853" s="49" t="str">
        <f t="shared" si="255"/>
        <v>_</v>
      </c>
      <c r="AV1853" s="53" t="str">
        <f>IFERROR(VLOOKUP(AU1853,abbreviation[[description_german]:[abbreviation_budo]],3,FALSE),"")</f>
        <v/>
      </c>
      <c r="AY1853" s="51" t="str">
        <f>IFERROR(VLOOKUP(AX1853,abbreviation[[description_german]:[abbreviation_budo]],3,FALSE),"")</f>
        <v/>
      </c>
      <c r="BB1853" s="51" t="str">
        <f>IFERROR(VLOOKUP(BA1853,abbreviation[[description_german]:[abbreviation_budo]],3,FALSE),"")</f>
        <v/>
      </c>
      <c r="BE1853" s="51" t="str">
        <f>IFERROR(VLOOKUP(BD1853,abbreviation[[description_german]:[abbreviation_budo]],3,FALSE),"")</f>
        <v/>
      </c>
      <c r="BG1853" s="38"/>
      <c r="BH1853" s="49" t="str">
        <f t="shared" si="256"/>
        <v>_</v>
      </c>
      <c r="BK1853" s="53" t="str">
        <f>IFERROR(VLOOKUP(BJ1853,abbreviation[[description_german]:[abbreviation_budo]],3,FALSE),"")</f>
        <v/>
      </c>
      <c r="BN1853" s="51" t="str">
        <f>IFERROR(VLOOKUP(BM1853,abbreviation[[description_german]:[abbreviation_budo]],3,FALSE),"")</f>
        <v/>
      </c>
      <c r="BO1853" s="31"/>
      <c r="BQ1853" s="51" t="str">
        <f>IFERROR(VLOOKUP(BP1853,abbreviation[[description_german]:[abbreviation_budo]],3,FALSE),"")</f>
        <v/>
      </c>
      <c r="BR1853" s="57" t="str">
        <f t="shared" si="257"/>
        <v>_</v>
      </c>
      <c r="BU1853" s="53" t="str">
        <f>IFERROR(VLOOKUP(BT1853,abbreviation[[description_german]:[abbreviation_budo]],3,FALSE),"")</f>
        <v/>
      </c>
      <c r="BV1853" s="60" t="str">
        <f t="shared" si="258"/>
        <v>_</v>
      </c>
      <c r="BY1853" s="48" t="str">
        <f>IFERROR(VLOOKUP(BX1853,category[[category_name_german]:[abbreviation_category_budo]],3,FALSE),"")</f>
        <v/>
      </c>
      <c r="CB1853" s="48" t="str">
        <f>IFERROR(VLOOKUP(CA1853,category[[category_name_german]:[abbreviation_category_budo]],3,FALSE),"")</f>
        <v/>
      </c>
      <c r="CE1853" s="48" t="str">
        <f>IFERROR(VLOOKUP(CD1853,category[[category_name_german]:[abbreviation_category_budo]],3,FALSE),"")</f>
        <v/>
      </c>
      <c r="CH1853" s="48" t="str">
        <f>IFERROR(VLOOKUP(CG1853,category[[category_name_german]:[abbreviation_category_budo]],3,FALSE),"")</f>
        <v/>
      </c>
      <c r="CK1853" s="48" t="str">
        <f>IFERROR(VLOOKUP(CJ1853,category[[category_name_german]:[abbreviation_category_budo]],3,FALSE),"")</f>
        <v/>
      </c>
      <c r="CM1853" s="49" t="str">
        <f t="shared" si="259"/>
        <v/>
      </c>
      <c r="CO1853" s="63" t="str">
        <f t="shared" si="260"/>
        <v/>
      </c>
    </row>
    <row r="1854" spans="4:93" x14ac:dyDescent="0.25">
      <c r="D1854" s="48" t="str">
        <f>IFERROR(VLOOKUP(C1854,category[[category_name_german]:[abbreviation_category_budo]],3,FALSE),"")</f>
        <v/>
      </c>
      <c r="G1854" s="48" t="str">
        <f>IFERROR(VLOOKUP(F1854,category[[category_name_german]:[abbreviation_category_budo]],3,FALSE),"")</f>
        <v/>
      </c>
      <c r="J1854" s="48" t="str">
        <f>IFERROR(VLOOKUP(I1854,category[[category_name_german]:[abbreviation_category_budo]],3,FALSE),"")</f>
        <v/>
      </c>
      <c r="M1854" s="48" t="str">
        <f>IFERROR(VLOOKUP(L1854,category[[category_name_german]:[abbreviation_category_budo]],3,FALSE),"")</f>
        <v/>
      </c>
      <c r="P1854" s="48" t="str">
        <f>IFERROR(VLOOKUP(O1854,category[[category_name_german]:[abbreviation_category_budo]],3,FALSE),"")</f>
        <v/>
      </c>
      <c r="R1854" s="49" t="str">
        <f t="shared" si="252"/>
        <v/>
      </c>
      <c r="U1854" s="48" t="str">
        <f>IFERROR(VLOOKUP(T1854,abbreviation[[description_german]:[abbreviation_budo]],3,FALSE),"")</f>
        <v/>
      </c>
      <c r="X1854" s="51" t="str">
        <f>IFERROR(VLOOKUP(W1854,abbreviation[[description_german]:[abbreviation_budo]],3,FALSE),"")</f>
        <v/>
      </c>
      <c r="Y1854" s="33"/>
      <c r="AA1854" s="49" t="str">
        <f t="shared" si="253"/>
        <v/>
      </c>
      <c r="AD1854" s="48" t="str">
        <f>IFERROR(VLOOKUP(AC1854,abbreviation[[description_german]:[abbreviation_budo]],3,FALSE),"")</f>
        <v/>
      </c>
      <c r="AG1854" s="54" t="str">
        <f>IFERROR(VLOOKUP(AF1854,abbreviation[[description_german]:[abbreviation_budo]],3,FALSE),"")</f>
        <v/>
      </c>
      <c r="AJ1854" s="49" t="str">
        <f t="shared" si="254"/>
        <v>_</v>
      </c>
      <c r="AM1854" s="48" t="str">
        <f>IFERROR(VLOOKUP(AL1854,abbreviation[[description_german]:[abbreviation_budo]],3,FALSE),"")</f>
        <v/>
      </c>
      <c r="AP1854" s="54" t="str">
        <f>IFERROR(VLOOKUP(AO1854,abbreviation[[description_german]:[abbreviation_budo]],3,FALSE),"")</f>
        <v/>
      </c>
      <c r="AS1854" s="49" t="str">
        <f t="shared" si="255"/>
        <v>_</v>
      </c>
      <c r="AV1854" s="53" t="str">
        <f>IFERROR(VLOOKUP(AU1854,abbreviation[[description_german]:[abbreviation_budo]],3,FALSE),"")</f>
        <v/>
      </c>
      <c r="AY1854" s="51" t="str">
        <f>IFERROR(VLOOKUP(AX1854,abbreviation[[description_german]:[abbreviation_budo]],3,FALSE),"")</f>
        <v/>
      </c>
      <c r="BB1854" s="51" t="str">
        <f>IFERROR(VLOOKUP(BA1854,abbreviation[[description_german]:[abbreviation_budo]],3,FALSE),"")</f>
        <v/>
      </c>
      <c r="BE1854" s="51" t="str">
        <f>IFERROR(VLOOKUP(BD1854,abbreviation[[description_german]:[abbreviation_budo]],3,FALSE),"")</f>
        <v/>
      </c>
      <c r="BG1854" s="38"/>
      <c r="BH1854" s="49" t="str">
        <f t="shared" si="256"/>
        <v>_</v>
      </c>
      <c r="BK1854" s="53" t="str">
        <f>IFERROR(VLOOKUP(BJ1854,abbreviation[[description_german]:[abbreviation_budo]],3,FALSE),"")</f>
        <v/>
      </c>
      <c r="BN1854" s="51" t="str">
        <f>IFERROR(VLOOKUP(BM1854,abbreviation[[description_german]:[abbreviation_budo]],3,FALSE),"")</f>
        <v/>
      </c>
      <c r="BO1854" s="31"/>
      <c r="BQ1854" s="51" t="str">
        <f>IFERROR(VLOOKUP(BP1854,abbreviation[[description_german]:[abbreviation_budo]],3,FALSE),"")</f>
        <v/>
      </c>
      <c r="BR1854" s="57" t="str">
        <f t="shared" si="257"/>
        <v>_</v>
      </c>
      <c r="BU1854" s="53" t="str">
        <f>IFERROR(VLOOKUP(BT1854,abbreviation[[description_german]:[abbreviation_budo]],3,FALSE),"")</f>
        <v/>
      </c>
      <c r="BV1854" s="60" t="str">
        <f t="shared" si="258"/>
        <v>_</v>
      </c>
      <c r="BY1854" s="48" t="str">
        <f>IFERROR(VLOOKUP(BX1854,category[[category_name_german]:[abbreviation_category_budo]],3,FALSE),"")</f>
        <v/>
      </c>
      <c r="CB1854" s="48" t="str">
        <f>IFERROR(VLOOKUP(CA1854,category[[category_name_german]:[abbreviation_category_budo]],3,FALSE),"")</f>
        <v/>
      </c>
      <c r="CE1854" s="48" t="str">
        <f>IFERROR(VLOOKUP(CD1854,category[[category_name_german]:[abbreviation_category_budo]],3,FALSE),"")</f>
        <v/>
      </c>
      <c r="CH1854" s="48" t="str">
        <f>IFERROR(VLOOKUP(CG1854,category[[category_name_german]:[abbreviation_category_budo]],3,FALSE),"")</f>
        <v/>
      </c>
      <c r="CK1854" s="48" t="str">
        <f>IFERROR(VLOOKUP(CJ1854,category[[category_name_german]:[abbreviation_category_budo]],3,FALSE),"")</f>
        <v/>
      </c>
      <c r="CM1854" s="49" t="str">
        <f t="shared" si="259"/>
        <v/>
      </c>
      <c r="CO1854" s="63" t="str">
        <f t="shared" si="260"/>
        <v/>
      </c>
    </row>
    <row r="1855" spans="4:93" x14ac:dyDescent="0.25">
      <c r="D1855" s="48" t="str">
        <f>IFERROR(VLOOKUP(C1855,category[[category_name_german]:[abbreviation_category_budo]],3,FALSE),"")</f>
        <v/>
      </c>
      <c r="G1855" s="48" t="str">
        <f>IFERROR(VLOOKUP(F1855,category[[category_name_german]:[abbreviation_category_budo]],3,FALSE),"")</f>
        <v/>
      </c>
      <c r="J1855" s="48" t="str">
        <f>IFERROR(VLOOKUP(I1855,category[[category_name_german]:[abbreviation_category_budo]],3,FALSE),"")</f>
        <v/>
      </c>
      <c r="M1855" s="48" t="str">
        <f>IFERROR(VLOOKUP(L1855,category[[category_name_german]:[abbreviation_category_budo]],3,FALSE),"")</f>
        <v/>
      </c>
      <c r="P1855" s="48" t="str">
        <f>IFERROR(VLOOKUP(O1855,category[[category_name_german]:[abbreviation_category_budo]],3,FALSE),"")</f>
        <v/>
      </c>
      <c r="R1855" s="49" t="str">
        <f t="shared" si="252"/>
        <v/>
      </c>
      <c r="U1855" s="48" t="str">
        <f>IFERROR(VLOOKUP(T1855,abbreviation[[description_german]:[abbreviation_budo]],3,FALSE),"")</f>
        <v/>
      </c>
      <c r="X1855" s="51" t="str">
        <f>IFERROR(VLOOKUP(W1855,abbreviation[[description_german]:[abbreviation_budo]],3,FALSE),"")</f>
        <v/>
      </c>
      <c r="Y1855" s="33"/>
      <c r="AA1855" s="49" t="str">
        <f t="shared" si="253"/>
        <v/>
      </c>
      <c r="AD1855" s="48" t="str">
        <f>IFERROR(VLOOKUP(AC1855,abbreviation[[description_german]:[abbreviation_budo]],3,FALSE),"")</f>
        <v/>
      </c>
      <c r="AG1855" s="54" t="str">
        <f>IFERROR(VLOOKUP(AF1855,abbreviation[[description_german]:[abbreviation_budo]],3,FALSE),"")</f>
        <v/>
      </c>
      <c r="AJ1855" s="49" t="str">
        <f t="shared" si="254"/>
        <v>_</v>
      </c>
      <c r="AM1855" s="48" t="str">
        <f>IFERROR(VLOOKUP(AL1855,abbreviation[[description_german]:[abbreviation_budo]],3,FALSE),"")</f>
        <v/>
      </c>
      <c r="AP1855" s="54" t="str">
        <f>IFERROR(VLOOKUP(AO1855,abbreviation[[description_german]:[abbreviation_budo]],3,FALSE),"")</f>
        <v/>
      </c>
      <c r="AS1855" s="49" t="str">
        <f t="shared" si="255"/>
        <v>_</v>
      </c>
      <c r="AV1855" s="53" t="str">
        <f>IFERROR(VLOOKUP(AU1855,abbreviation[[description_german]:[abbreviation_budo]],3,FALSE),"")</f>
        <v/>
      </c>
      <c r="AY1855" s="51" t="str">
        <f>IFERROR(VLOOKUP(AX1855,abbreviation[[description_german]:[abbreviation_budo]],3,FALSE),"")</f>
        <v/>
      </c>
      <c r="BB1855" s="51" t="str">
        <f>IFERROR(VLOOKUP(BA1855,abbreviation[[description_german]:[abbreviation_budo]],3,FALSE),"")</f>
        <v/>
      </c>
      <c r="BE1855" s="51" t="str">
        <f>IFERROR(VLOOKUP(BD1855,abbreviation[[description_german]:[abbreviation_budo]],3,FALSE),"")</f>
        <v/>
      </c>
      <c r="BG1855" s="38"/>
      <c r="BH1855" s="49" t="str">
        <f t="shared" si="256"/>
        <v>_</v>
      </c>
      <c r="BK1855" s="53" t="str">
        <f>IFERROR(VLOOKUP(BJ1855,abbreviation[[description_german]:[abbreviation_budo]],3,FALSE),"")</f>
        <v/>
      </c>
      <c r="BN1855" s="51" t="str">
        <f>IFERROR(VLOOKUP(BM1855,abbreviation[[description_german]:[abbreviation_budo]],3,FALSE),"")</f>
        <v/>
      </c>
      <c r="BO1855" s="31"/>
      <c r="BQ1855" s="51" t="str">
        <f>IFERROR(VLOOKUP(BP1855,abbreviation[[description_german]:[abbreviation_budo]],3,FALSE),"")</f>
        <v/>
      </c>
      <c r="BR1855" s="57" t="str">
        <f t="shared" si="257"/>
        <v>_</v>
      </c>
      <c r="BU1855" s="53" t="str">
        <f>IFERROR(VLOOKUP(BT1855,abbreviation[[description_german]:[abbreviation_budo]],3,FALSE),"")</f>
        <v/>
      </c>
      <c r="BV1855" s="60" t="str">
        <f t="shared" si="258"/>
        <v>_</v>
      </c>
      <c r="BY1855" s="48" t="str">
        <f>IFERROR(VLOOKUP(BX1855,category[[category_name_german]:[abbreviation_category_budo]],3,FALSE),"")</f>
        <v/>
      </c>
      <c r="CB1855" s="48" t="str">
        <f>IFERROR(VLOOKUP(CA1855,category[[category_name_german]:[abbreviation_category_budo]],3,FALSE),"")</f>
        <v/>
      </c>
      <c r="CE1855" s="48" t="str">
        <f>IFERROR(VLOOKUP(CD1855,category[[category_name_german]:[abbreviation_category_budo]],3,FALSE),"")</f>
        <v/>
      </c>
      <c r="CH1855" s="48" t="str">
        <f>IFERROR(VLOOKUP(CG1855,category[[category_name_german]:[abbreviation_category_budo]],3,FALSE),"")</f>
        <v/>
      </c>
      <c r="CK1855" s="48" t="str">
        <f>IFERROR(VLOOKUP(CJ1855,category[[category_name_german]:[abbreviation_category_budo]],3,FALSE),"")</f>
        <v/>
      </c>
      <c r="CM1855" s="49" t="str">
        <f t="shared" si="259"/>
        <v/>
      </c>
      <c r="CO1855" s="63" t="str">
        <f t="shared" si="260"/>
        <v/>
      </c>
    </row>
    <row r="1856" spans="4:93" x14ac:dyDescent="0.25">
      <c r="D1856" s="48" t="str">
        <f>IFERROR(VLOOKUP(C1856,category[[category_name_german]:[abbreviation_category_budo]],3,FALSE),"")</f>
        <v/>
      </c>
      <c r="G1856" s="48" t="str">
        <f>IFERROR(VLOOKUP(F1856,category[[category_name_german]:[abbreviation_category_budo]],3,FALSE),"")</f>
        <v/>
      </c>
      <c r="J1856" s="48" t="str">
        <f>IFERROR(VLOOKUP(I1856,category[[category_name_german]:[abbreviation_category_budo]],3,FALSE),"")</f>
        <v/>
      </c>
      <c r="M1856" s="48" t="str">
        <f>IFERROR(VLOOKUP(L1856,category[[category_name_german]:[abbreviation_category_budo]],3,FALSE),"")</f>
        <v/>
      </c>
      <c r="P1856" s="48" t="str">
        <f>IFERROR(VLOOKUP(O1856,category[[category_name_german]:[abbreviation_category_budo]],3,FALSE),"")</f>
        <v/>
      </c>
      <c r="R1856" s="49" t="str">
        <f t="shared" si="252"/>
        <v/>
      </c>
      <c r="U1856" s="48" t="str">
        <f>IFERROR(VLOOKUP(T1856,abbreviation[[description_german]:[abbreviation_budo]],3,FALSE),"")</f>
        <v/>
      </c>
      <c r="X1856" s="51" t="str">
        <f>IFERROR(VLOOKUP(W1856,abbreviation[[description_german]:[abbreviation_budo]],3,FALSE),"")</f>
        <v/>
      </c>
      <c r="Y1856" s="33"/>
      <c r="AA1856" s="49" t="str">
        <f t="shared" si="253"/>
        <v/>
      </c>
      <c r="AD1856" s="48" t="str">
        <f>IFERROR(VLOOKUP(AC1856,abbreviation[[description_german]:[abbreviation_budo]],3,FALSE),"")</f>
        <v/>
      </c>
      <c r="AG1856" s="54" t="str">
        <f>IFERROR(VLOOKUP(AF1856,abbreviation[[description_german]:[abbreviation_budo]],3,FALSE),"")</f>
        <v/>
      </c>
      <c r="AJ1856" s="49" t="str">
        <f t="shared" si="254"/>
        <v>_</v>
      </c>
      <c r="AM1856" s="48" t="str">
        <f>IFERROR(VLOOKUP(AL1856,abbreviation[[description_german]:[abbreviation_budo]],3,FALSE),"")</f>
        <v/>
      </c>
      <c r="AP1856" s="54" t="str">
        <f>IFERROR(VLOOKUP(AO1856,abbreviation[[description_german]:[abbreviation_budo]],3,FALSE),"")</f>
        <v/>
      </c>
      <c r="AS1856" s="49" t="str">
        <f t="shared" si="255"/>
        <v>_</v>
      </c>
      <c r="AV1856" s="53" t="str">
        <f>IFERROR(VLOOKUP(AU1856,abbreviation[[description_german]:[abbreviation_budo]],3,FALSE),"")</f>
        <v/>
      </c>
      <c r="AY1856" s="51" t="str">
        <f>IFERROR(VLOOKUP(AX1856,abbreviation[[description_german]:[abbreviation_budo]],3,FALSE),"")</f>
        <v/>
      </c>
      <c r="BB1856" s="51" t="str">
        <f>IFERROR(VLOOKUP(BA1856,abbreviation[[description_german]:[abbreviation_budo]],3,FALSE),"")</f>
        <v/>
      </c>
      <c r="BE1856" s="51" t="str">
        <f>IFERROR(VLOOKUP(BD1856,abbreviation[[description_german]:[abbreviation_budo]],3,FALSE),"")</f>
        <v/>
      </c>
      <c r="BG1856" s="38"/>
      <c r="BH1856" s="49" t="str">
        <f t="shared" si="256"/>
        <v>_</v>
      </c>
      <c r="BK1856" s="53" t="str">
        <f>IFERROR(VLOOKUP(BJ1856,abbreviation[[description_german]:[abbreviation_budo]],3,FALSE),"")</f>
        <v/>
      </c>
      <c r="BN1856" s="51" t="str">
        <f>IFERROR(VLOOKUP(BM1856,abbreviation[[description_german]:[abbreviation_budo]],3,FALSE),"")</f>
        <v/>
      </c>
      <c r="BO1856" s="31"/>
      <c r="BQ1856" s="51" t="str">
        <f>IFERROR(VLOOKUP(BP1856,abbreviation[[description_german]:[abbreviation_budo]],3,FALSE),"")</f>
        <v/>
      </c>
      <c r="BR1856" s="57" t="str">
        <f t="shared" si="257"/>
        <v>_</v>
      </c>
      <c r="BU1856" s="53" t="str">
        <f>IFERROR(VLOOKUP(BT1856,abbreviation[[description_german]:[abbreviation_budo]],3,FALSE),"")</f>
        <v/>
      </c>
      <c r="BV1856" s="60" t="str">
        <f t="shared" si="258"/>
        <v>_</v>
      </c>
      <c r="BY1856" s="48" t="str">
        <f>IFERROR(VLOOKUP(BX1856,category[[category_name_german]:[abbreviation_category_budo]],3,FALSE),"")</f>
        <v/>
      </c>
      <c r="CB1856" s="48" t="str">
        <f>IFERROR(VLOOKUP(CA1856,category[[category_name_german]:[abbreviation_category_budo]],3,FALSE),"")</f>
        <v/>
      </c>
      <c r="CE1856" s="48" t="str">
        <f>IFERROR(VLOOKUP(CD1856,category[[category_name_german]:[abbreviation_category_budo]],3,FALSE),"")</f>
        <v/>
      </c>
      <c r="CH1856" s="48" t="str">
        <f>IFERROR(VLOOKUP(CG1856,category[[category_name_german]:[abbreviation_category_budo]],3,FALSE),"")</f>
        <v/>
      </c>
      <c r="CK1856" s="48" t="str">
        <f>IFERROR(VLOOKUP(CJ1856,category[[category_name_german]:[abbreviation_category_budo]],3,FALSE),"")</f>
        <v/>
      </c>
      <c r="CM1856" s="49" t="str">
        <f t="shared" si="259"/>
        <v/>
      </c>
      <c r="CO1856" s="63" t="str">
        <f t="shared" si="260"/>
        <v/>
      </c>
    </row>
    <row r="1857" spans="4:93" x14ac:dyDescent="0.25">
      <c r="D1857" s="48" t="str">
        <f>IFERROR(VLOOKUP(C1857,category[[category_name_german]:[abbreviation_category_budo]],3,FALSE),"")</f>
        <v/>
      </c>
      <c r="G1857" s="48" t="str">
        <f>IFERROR(VLOOKUP(F1857,category[[category_name_german]:[abbreviation_category_budo]],3,FALSE),"")</f>
        <v/>
      </c>
      <c r="J1857" s="48" t="str">
        <f>IFERROR(VLOOKUP(I1857,category[[category_name_german]:[abbreviation_category_budo]],3,FALSE),"")</f>
        <v/>
      </c>
      <c r="M1857" s="48" t="str">
        <f>IFERROR(VLOOKUP(L1857,category[[category_name_german]:[abbreviation_category_budo]],3,FALSE),"")</f>
        <v/>
      </c>
      <c r="P1857" s="48" t="str">
        <f>IFERROR(VLOOKUP(O1857,category[[category_name_german]:[abbreviation_category_budo]],3,FALSE),"")</f>
        <v/>
      </c>
      <c r="R1857" s="49" t="str">
        <f t="shared" si="252"/>
        <v/>
      </c>
      <c r="U1857" s="48" t="str">
        <f>IFERROR(VLOOKUP(T1857,abbreviation[[description_german]:[abbreviation_budo]],3,FALSE),"")</f>
        <v/>
      </c>
      <c r="X1857" s="51" t="str">
        <f>IFERROR(VLOOKUP(W1857,abbreviation[[description_german]:[abbreviation_budo]],3,FALSE),"")</f>
        <v/>
      </c>
      <c r="Y1857" s="33"/>
      <c r="AA1857" s="49" t="str">
        <f t="shared" si="253"/>
        <v/>
      </c>
      <c r="AD1857" s="48" t="str">
        <f>IFERROR(VLOOKUP(AC1857,abbreviation[[description_german]:[abbreviation_budo]],3,FALSE),"")</f>
        <v/>
      </c>
      <c r="AG1857" s="54" t="str">
        <f>IFERROR(VLOOKUP(AF1857,abbreviation[[description_german]:[abbreviation_budo]],3,FALSE),"")</f>
        <v/>
      </c>
      <c r="AJ1857" s="49" t="str">
        <f t="shared" si="254"/>
        <v>_</v>
      </c>
      <c r="AM1857" s="48" t="str">
        <f>IFERROR(VLOOKUP(AL1857,abbreviation[[description_german]:[abbreviation_budo]],3,FALSE),"")</f>
        <v/>
      </c>
      <c r="AP1857" s="54" t="str">
        <f>IFERROR(VLOOKUP(AO1857,abbreviation[[description_german]:[abbreviation_budo]],3,FALSE),"")</f>
        <v/>
      </c>
      <c r="AS1857" s="49" t="str">
        <f t="shared" si="255"/>
        <v>_</v>
      </c>
      <c r="AV1857" s="53" t="str">
        <f>IFERROR(VLOOKUP(AU1857,abbreviation[[description_german]:[abbreviation_budo]],3,FALSE),"")</f>
        <v/>
      </c>
      <c r="AY1857" s="51" t="str">
        <f>IFERROR(VLOOKUP(AX1857,abbreviation[[description_german]:[abbreviation_budo]],3,FALSE),"")</f>
        <v/>
      </c>
      <c r="BB1857" s="51" t="str">
        <f>IFERROR(VLOOKUP(BA1857,abbreviation[[description_german]:[abbreviation_budo]],3,FALSE),"")</f>
        <v/>
      </c>
      <c r="BE1857" s="51" t="str">
        <f>IFERROR(VLOOKUP(BD1857,abbreviation[[description_german]:[abbreviation_budo]],3,FALSE),"")</f>
        <v/>
      </c>
      <c r="BG1857" s="38"/>
      <c r="BH1857" s="49" t="str">
        <f t="shared" si="256"/>
        <v>_</v>
      </c>
      <c r="BK1857" s="53" t="str">
        <f>IFERROR(VLOOKUP(BJ1857,abbreviation[[description_german]:[abbreviation_budo]],3,FALSE),"")</f>
        <v/>
      </c>
      <c r="BN1857" s="51" t="str">
        <f>IFERROR(VLOOKUP(BM1857,abbreviation[[description_german]:[abbreviation_budo]],3,FALSE),"")</f>
        <v/>
      </c>
      <c r="BO1857" s="31"/>
      <c r="BQ1857" s="51" t="str">
        <f>IFERROR(VLOOKUP(BP1857,abbreviation[[description_german]:[abbreviation_budo]],3,FALSE),"")</f>
        <v/>
      </c>
      <c r="BR1857" s="57" t="str">
        <f t="shared" si="257"/>
        <v>_</v>
      </c>
      <c r="BU1857" s="53" t="str">
        <f>IFERROR(VLOOKUP(BT1857,abbreviation[[description_german]:[abbreviation_budo]],3,FALSE),"")</f>
        <v/>
      </c>
      <c r="BV1857" s="60" t="str">
        <f t="shared" si="258"/>
        <v>_</v>
      </c>
      <c r="BY1857" s="48" t="str">
        <f>IFERROR(VLOOKUP(BX1857,category[[category_name_german]:[abbreviation_category_budo]],3,FALSE),"")</f>
        <v/>
      </c>
      <c r="CB1857" s="48" t="str">
        <f>IFERROR(VLOOKUP(CA1857,category[[category_name_german]:[abbreviation_category_budo]],3,FALSE),"")</f>
        <v/>
      </c>
      <c r="CE1857" s="48" t="str">
        <f>IFERROR(VLOOKUP(CD1857,category[[category_name_german]:[abbreviation_category_budo]],3,FALSE),"")</f>
        <v/>
      </c>
      <c r="CH1857" s="48" t="str">
        <f>IFERROR(VLOOKUP(CG1857,category[[category_name_german]:[abbreviation_category_budo]],3,FALSE),"")</f>
        <v/>
      </c>
      <c r="CK1857" s="48" t="str">
        <f>IFERROR(VLOOKUP(CJ1857,category[[category_name_german]:[abbreviation_category_budo]],3,FALSE),"")</f>
        <v/>
      </c>
      <c r="CM1857" s="49" t="str">
        <f t="shared" si="259"/>
        <v/>
      </c>
      <c r="CO1857" s="63" t="str">
        <f t="shared" si="260"/>
        <v/>
      </c>
    </row>
    <row r="1858" spans="4:93" x14ac:dyDescent="0.25">
      <c r="D1858" s="48" t="str">
        <f>IFERROR(VLOOKUP(C1858,category[[category_name_german]:[abbreviation_category_budo]],3,FALSE),"")</f>
        <v/>
      </c>
      <c r="G1858" s="48" t="str">
        <f>IFERROR(VLOOKUP(F1858,category[[category_name_german]:[abbreviation_category_budo]],3,FALSE),"")</f>
        <v/>
      </c>
      <c r="J1858" s="48" t="str">
        <f>IFERROR(VLOOKUP(I1858,category[[category_name_german]:[abbreviation_category_budo]],3,FALSE),"")</f>
        <v/>
      </c>
      <c r="M1858" s="48" t="str">
        <f>IFERROR(VLOOKUP(L1858,category[[category_name_german]:[abbreviation_category_budo]],3,FALSE),"")</f>
        <v/>
      </c>
      <c r="P1858" s="48" t="str">
        <f>IFERROR(VLOOKUP(O1858,category[[category_name_german]:[abbreviation_category_budo]],3,FALSE),"")</f>
        <v/>
      </c>
      <c r="R1858" s="49" t="str">
        <f t="shared" si="252"/>
        <v/>
      </c>
      <c r="U1858" s="48" t="str">
        <f>IFERROR(VLOOKUP(T1858,abbreviation[[description_german]:[abbreviation_budo]],3,FALSE),"")</f>
        <v/>
      </c>
      <c r="X1858" s="51" t="str">
        <f>IFERROR(VLOOKUP(W1858,abbreviation[[description_german]:[abbreviation_budo]],3,FALSE),"")</f>
        <v/>
      </c>
      <c r="Y1858" s="33"/>
      <c r="AA1858" s="49" t="str">
        <f t="shared" si="253"/>
        <v/>
      </c>
      <c r="AD1858" s="48" t="str">
        <f>IFERROR(VLOOKUP(AC1858,abbreviation[[description_german]:[abbreviation_budo]],3,FALSE),"")</f>
        <v/>
      </c>
      <c r="AG1858" s="54" t="str">
        <f>IFERROR(VLOOKUP(AF1858,abbreviation[[description_german]:[abbreviation_budo]],3,FALSE),"")</f>
        <v/>
      </c>
      <c r="AJ1858" s="49" t="str">
        <f t="shared" si="254"/>
        <v>_</v>
      </c>
      <c r="AM1858" s="48" t="str">
        <f>IFERROR(VLOOKUP(AL1858,abbreviation[[description_german]:[abbreviation_budo]],3,FALSE),"")</f>
        <v/>
      </c>
      <c r="AP1858" s="54" t="str">
        <f>IFERROR(VLOOKUP(AO1858,abbreviation[[description_german]:[abbreviation_budo]],3,FALSE),"")</f>
        <v/>
      </c>
      <c r="AS1858" s="49" t="str">
        <f t="shared" si="255"/>
        <v>_</v>
      </c>
      <c r="AV1858" s="53" t="str">
        <f>IFERROR(VLOOKUP(AU1858,abbreviation[[description_german]:[abbreviation_budo]],3,FALSE),"")</f>
        <v/>
      </c>
      <c r="AY1858" s="51" t="str">
        <f>IFERROR(VLOOKUP(AX1858,abbreviation[[description_german]:[abbreviation_budo]],3,FALSE),"")</f>
        <v/>
      </c>
      <c r="BB1858" s="51" t="str">
        <f>IFERROR(VLOOKUP(BA1858,abbreviation[[description_german]:[abbreviation_budo]],3,FALSE),"")</f>
        <v/>
      </c>
      <c r="BE1858" s="51" t="str">
        <f>IFERROR(VLOOKUP(BD1858,abbreviation[[description_german]:[abbreviation_budo]],3,FALSE),"")</f>
        <v/>
      </c>
      <c r="BG1858" s="38"/>
      <c r="BH1858" s="49" t="str">
        <f t="shared" si="256"/>
        <v>_</v>
      </c>
      <c r="BK1858" s="53" t="str">
        <f>IFERROR(VLOOKUP(BJ1858,abbreviation[[description_german]:[abbreviation_budo]],3,FALSE),"")</f>
        <v/>
      </c>
      <c r="BN1858" s="51" t="str">
        <f>IFERROR(VLOOKUP(BM1858,abbreviation[[description_german]:[abbreviation_budo]],3,FALSE),"")</f>
        <v/>
      </c>
      <c r="BO1858" s="31"/>
      <c r="BQ1858" s="51" t="str">
        <f>IFERROR(VLOOKUP(BP1858,abbreviation[[description_german]:[abbreviation_budo]],3,FALSE),"")</f>
        <v/>
      </c>
      <c r="BR1858" s="57" t="str">
        <f t="shared" si="257"/>
        <v>_</v>
      </c>
      <c r="BU1858" s="53" t="str">
        <f>IFERROR(VLOOKUP(BT1858,abbreviation[[description_german]:[abbreviation_budo]],3,FALSE),"")</f>
        <v/>
      </c>
      <c r="BV1858" s="60" t="str">
        <f t="shared" si="258"/>
        <v>_</v>
      </c>
      <c r="BY1858" s="48" t="str">
        <f>IFERROR(VLOOKUP(BX1858,category[[category_name_german]:[abbreviation_category_budo]],3,FALSE),"")</f>
        <v/>
      </c>
      <c r="CB1858" s="48" t="str">
        <f>IFERROR(VLOOKUP(CA1858,category[[category_name_german]:[abbreviation_category_budo]],3,FALSE),"")</f>
        <v/>
      </c>
      <c r="CE1858" s="48" t="str">
        <f>IFERROR(VLOOKUP(CD1858,category[[category_name_german]:[abbreviation_category_budo]],3,FALSE),"")</f>
        <v/>
      </c>
      <c r="CH1858" s="48" t="str">
        <f>IFERROR(VLOOKUP(CG1858,category[[category_name_german]:[abbreviation_category_budo]],3,FALSE),"")</f>
        <v/>
      </c>
      <c r="CK1858" s="48" t="str">
        <f>IFERROR(VLOOKUP(CJ1858,category[[category_name_german]:[abbreviation_category_budo]],3,FALSE),"")</f>
        <v/>
      </c>
      <c r="CM1858" s="49" t="str">
        <f t="shared" si="259"/>
        <v/>
      </c>
      <c r="CO1858" s="63" t="str">
        <f t="shared" si="260"/>
        <v/>
      </c>
    </row>
    <row r="1859" spans="4:93" x14ac:dyDescent="0.25">
      <c r="D1859" s="48" t="str">
        <f>IFERROR(VLOOKUP(C1859,category[[category_name_german]:[abbreviation_category_budo]],3,FALSE),"")</f>
        <v/>
      </c>
      <c r="G1859" s="48" t="str">
        <f>IFERROR(VLOOKUP(F1859,category[[category_name_german]:[abbreviation_category_budo]],3,FALSE),"")</f>
        <v/>
      </c>
      <c r="J1859" s="48" t="str">
        <f>IFERROR(VLOOKUP(I1859,category[[category_name_german]:[abbreviation_category_budo]],3,FALSE),"")</f>
        <v/>
      </c>
      <c r="M1859" s="48" t="str">
        <f>IFERROR(VLOOKUP(L1859,category[[category_name_german]:[abbreviation_category_budo]],3,FALSE),"")</f>
        <v/>
      </c>
      <c r="P1859" s="48" t="str">
        <f>IFERROR(VLOOKUP(O1859,category[[category_name_german]:[abbreviation_category_budo]],3,FALSE),"")</f>
        <v/>
      </c>
      <c r="R1859" s="49" t="str">
        <f t="shared" si="252"/>
        <v/>
      </c>
      <c r="U1859" s="48" t="str">
        <f>IFERROR(VLOOKUP(T1859,abbreviation[[description_german]:[abbreviation_budo]],3,FALSE),"")</f>
        <v/>
      </c>
      <c r="X1859" s="51" t="str">
        <f>IFERROR(VLOOKUP(W1859,abbreviation[[description_german]:[abbreviation_budo]],3,FALSE),"")</f>
        <v/>
      </c>
      <c r="Y1859" s="33"/>
      <c r="AA1859" s="49" t="str">
        <f t="shared" si="253"/>
        <v/>
      </c>
      <c r="AD1859" s="48" t="str">
        <f>IFERROR(VLOOKUP(AC1859,abbreviation[[description_german]:[abbreviation_budo]],3,FALSE),"")</f>
        <v/>
      </c>
      <c r="AG1859" s="54" t="str">
        <f>IFERROR(VLOOKUP(AF1859,abbreviation[[description_german]:[abbreviation_budo]],3,FALSE),"")</f>
        <v/>
      </c>
      <c r="AJ1859" s="49" t="str">
        <f t="shared" si="254"/>
        <v>_</v>
      </c>
      <c r="AM1859" s="48" t="str">
        <f>IFERROR(VLOOKUP(AL1859,abbreviation[[description_german]:[abbreviation_budo]],3,FALSE),"")</f>
        <v/>
      </c>
      <c r="AP1859" s="54" t="str">
        <f>IFERROR(VLOOKUP(AO1859,abbreviation[[description_german]:[abbreviation_budo]],3,FALSE),"")</f>
        <v/>
      </c>
      <c r="AS1859" s="49" t="str">
        <f t="shared" si="255"/>
        <v>_</v>
      </c>
      <c r="AV1859" s="53" t="str">
        <f>IFERROR(VLOOKUP(AU1859,abbreviation[[description_german]:[abbreviation_budo]],3,FALSE),"")</f>
        <v/>
      </c>
      <c r="AY1859" s="51" t="str">
        <f>IFERROR(VLOOKUP(AX1859,abbreviation[[description_german]:[abbreviation_budo]],3,FALSE),"")</f>
        <v/>
      </c>
      <c r="BB1859" s="51" t="str">
        <f>IFERROR(VLOOKUP(BA1859,abbreviation[[description_german]:[abbreviation_budo]],3,FALSE),"")</f>
        <v/>
      </c>
      <c r="BE1859" s="51" t="str">
        <f>IFERROR(VLOOKUP(BD1859,abbreviation[[description_german]:[abbreviation_budo]],3,FALSE),"")</f>
        <v/>
      </c>
      <c r="BG1859" s="38"/>
      <c r="BH1859" s="49" t="str">
        <f t="shared" si="256"/>
        <v>_</v>
      </c>
      <c r="BK1859" s="53" t="str">
        <f>IFERROR(VLOOKUP(BJ1859,abbreviation[[description_german]:[abbreviation_budo]],3,FALSE),"")</f>
        <v/>
      </c>
      <c r="BN1859" s="51" t="str">
        <f>IFERROR(VLOOKUP(BM1859,abbreviation[[description_german]:[abbreviation_budo]],3,FALSE),"")</f>
        <v/>
      </c>
      <c r="BO1859" s="31"/>
      <c r="BQ1859" s="51" t="str">
        <f>IFERROR(VLOOKUP(BP1859,abbreviation[[description_german]:[abbreviation_budo]],3,FALSE),"")</f>
        <v/>
      </c>
      <c r="BR1859" s="57" t="str">
        <f t="shared" si="257"/>
        <v>_</v>
      </c>
      <c r="BU1859" s="53" t="str">
        <f>IFERROR(VLOOKUP(BT1859,abbreviation[[description_german]:[abbreviation_budo]],3,FALSE),"")</f>
        <v/>
      </c>
      <c r="BV1859" s="60" t="str">
        <f t="shared" si="258"/>
        <v>_</v>
      </c>
      <c r="BY1859" s="48" t="str">
        <f>IFERROR(VLOOKUP(BX1859,category[[category_name_german]:[abbreviation_category_budo]],3,FALSE),"")</f>
        <v/>
      </c>
      <c r="CB1859" s="48" t="str">
        <f>IFERROR(VLOOKUP(CA1859,category[[category_name_german]:[abbreviation_category_budo]],3,FALSE),"")</f>
        <v/>
      </c>
      <c r="CE1859" s="48" t="str">
        <f>IFERROR(VLOOKUP(CD1859,category[[category_name_german]:[abbreviation_category_budo]],3,FALSE),"")</f>
        <v/>
      </c>
      <c r="CH1859" s="48" t="str">
        <f>IFERROR(VLOOKUP(CG1859,category[[category_name_german]:[abbreviation_category_budo]],3,FALSE),"")</f>
        <v/>
      </c>
      <c r="CK1859" s="48" t="str">
        <f>IFERROR(VLOOKUP(CJ1859,category[[category_name_german]:[abbreviation_category_budo]],3,FALSE),"")</f>
        <v/>
      </c>
      <c r="CM1859" s="49" t="str">
        <f t="shared" si="259"/>
        <v/>
      </c>
      <c r="CO1859" s="63" t="str">
        <f t="shared" si="260"/>
        <v/>
      </c>
    </row>
    <row r="1860" spans="4:93" x14ac:dyDescent="0.25">
      <c r="D1860" s="48" t="str">
        <f>IFERROR(VLOOKUP(C1860,category[[category_name_german]:[abbreviation_category_budo]],3,FALSE),"")</f>
        <v/>
      </c>
      <c r="G1860" s="48" t="str">
        <f>IFERROR(VLOOKUP(F1860,category[[category_name_german]:[abbreviation_category_budo]],3,FALSE),"")</f>
        <v/>
      </c>
      <c r="J1860" s="48" t="str">
        <f>IFERROR(VLOOKUP(I1860,category[[category_name_german]:[abbreviation_category_budo]],3,FALSE),"")</f>
        <v/>
      </c>
      <c r="M1860" s="48" t="str">
        <f>IFERROR(VLOOKUP(L1860,category[[category_name_german]:[abbreviation_category_budo]],3,FALSE),"")</f>
        <v/>
      </c>
      <c r="P1860" s="48" t="str">
        <f>IFERROR(VLOOKUP(O1860,category[[category_name_german]:[abbreviation_category_budo]],3,FALSE),"")</f>
        <v/>
      </c>
      <c r="R1860" s="49" t="str">
        <f t="shared" ref="R1860:R1923" si="261">(D1860&amp;IF(OR(ISNUMBER(E1860),ISTEXT(E1860)),"-"&amp;E1860,))&amp;(IF(ISTEXT(F1860),"_",)&amp;G1860&amp;IF(OR(ISNUMBER(H1860),ISTEXT(H1860)),"-"&amp;H1860,))&amp;(IF(ISTEXT(I1860),"_",)&amp;J1860&amp;IF(OR(ISNUMBER(K1860),ISTEXT(K1860)),"-"&amp;K1860,))&amp;(IF(ISTEXT(L1860),"_",)&amp;M1860&amp;IF(OR(ISNUMBER(N1860),ISTEXT(N1860)),"-"&amp;N1860,))&amp;(IF(ISTEXT(O1860),"_",)&amp;P1860&amp;IF(OR(ISNUMBER(Q1860),ISTEXT(Q1860)),"-"&amp;Q1860,))</f>
        <v/>
      </c>
      <c r="U1860" s="48" t="str">
        <f>IFERROR(VLOOKUP(T1860,abbreviation[[description_german]:[abbreviation_budo]],3,FALSE),"")</f>
        <v/>
      </c>
      <c r="X1860" s="51" t="str">
        <f>IFERROR(VLOOKUP(W1860,abbreviation[[description_german]:[abbreviation_budo]],3,FALSE),"")</f>
        <v/>
      </c>
      <c r="Y1860" s="33"/>
      <c r="AA1860" s="49" t="str">
        <f t="shared" ref="AA1860:AA1923" si="262">(IF(AND(ISTEXT(R1860),R1860&lt;&gt;""),"_._",)&amp;U1860&amp;IF(ISTEXT(W1860),"."&amp;X1860,)&amp;IF(OR(ISTEXT(Z1860),ISNUMBER(Z1860)),"-"&amp;Z1860,))</f>
        <v/>
      </c>
      <c r="AD1860" s="48" t="str">
        <f>IFERROR(VLOOKUP(AC1860,abbreviation[[description_german]:[abbreviation_budo]],3,FALSE),"")</f>
        <v/>
      </c>
      <c r="AG1860" s="54" t="str">
        <f>IFERROR(VLOOKUP(AF1860,abbreviation[[description_german]:[abbreviation_budo]],3,FALSE),"")</f>
        <v/>
      </c>
      <c r="AJ1860" s="49" t="str">
        <f t="shared" ref="AJ1860:AJ1923" si="263">("_"&amp;AD1860&amp;IF(ISTEXT(AF1860),"."&amp;AG1860,)&amp;IF(OR(ISTEXT(AI1860),ISNUMBER(AI1860)),"-"&amp;AI1860,))</f>
        <v>_</v>
      </c>
      <c r="AM1860" s="48" t="str">
        <f>IFERROR(VLOOKUP(AL1860,abbreviation[[description_german]:[abbreviation_budo]],3,FALSE),"")</f>
        <v/>
      </c>
      <c r="AP1860" s="54" t="str">
        <f>IFERROR(VLOOKUP(AO1860,abbreviation[[description_german]:[abbreviation_budo]],3,FALSE),"")</f>
        <v/>
      </c>
      <c r="AS1860" s="49" t="str">
        <f t="shared" ref="AS1860:AS1923" si="264">("_"&amp;AM1860&amp;IF(ISTEXT(AO1860),"."&amp;AP1860,)&amp;IF(OR(ISTEXT(AR1860),ISNUMBER(AR1860)),"-"&amp;AR1860,))</f>
        <v>_</v>
      </c>
      <c r="AV1860" s="53" t="str">
        <f>IFERROR(VLOOKUP(AU1860,abbreviation[[description_german]:[abbreviation_budo]],3,FALSE),"")</f>
        <v/>
      </c>
      <c r="AY1860" s="51" t="str">
        <f>IFERROR(VLOOKUP(AX1860,abbreviation[[description_german]:[abbreviation_budo]],3,FALSE),"")</f>
        <v/>
      </c>
      <c r="BB1860" s="51" t="str">
        <f>IFERROR(VLOOKUP(BA1860,abbreviation[[description_german]:[abbreviation_budo]],3,FALSE),"")</f>
        <v/>
      </c>
      <c r="BE1860" s="51" t="str">
        <f>IFERROR(VLOOKUP(BD1860,abbreviation[[description_german]:[abbreviation_budo]],3,FALSE),"")</f>
        <v/>
      </c>
      <c r="BG1860" s="38"/>
      <c r="BH1860" s="49" t="str">
        <f t="shared" ref="BH1860:BH1923" si="265">("_"&amp;AV1860&amp;IF(ISTEXT(AX1860),"."&amp;AY1860,)&amp;IF(ISTEXT(BA1860),"."&amp;BB1860,)&amp;IF(ISTEXT(BD1860),"."&amp;BE1860,)&amp;IF(OR(ISTEXT(BG1860),ISNUMBER(BG1860)),"-"&amp;BG1860,))</f>
        <v>_</v>
      </c>
      <c r="BK1860" s="53" t="str">
        <f>IFERROR(VLOOKUP(BJ1860,abbreviation[[description_german]:[abbreviation_budo]],3,FALSE),"")</f>
        <v/>
      </c>
      <c r="BN1860" s="51" t="str">
        <f>IFERROR(VLOOKUP(BM1860,abbreviation[[description_german]:[abbreviation_budo]],3,FALSE),"")</f>
        <v/>
      </c>
      <c r="BO1860" s="31"/>
      <c r="BQ1860" s="51" t="str">
        <f>IFERROR(VLOOKUP(BP1860,abbreviation[[description_german]:[abbreviation_budo]],3,FALSE),"")</f>
        <v/>
      </c>
      <c r="BR1860" s="57" t="str">
        <f t="shared" ref="BR1860:BR1923" si="266">("_"&amp;BK1860&amp;IF(ISTEXT(BM1860),"."&amp;BN1860,)&amp;IF(ISTEXT(BP1860),"."&amp;BQ1860,))</f>
        <v>_</v>
      </c>
      <c r="BU1860" s="53" t="str">
        <f>IFERROR(VLOOKUP(BT1860,abbreviation[[description_german]:[abbreviation_budo]],3,FALSE),"")</f>
        <v/>
      </c>
      <c r="BV1860" s="60" t="str">
        <f t="shared" ref="BV1860:BV1923" si="267">"_"&amp;BU1860</f>
        <v>_</v>
      </c>
      <c r="BY1860" s="48" t="str">
        <f>IFERROR(VLOOKUP(BX1860,category[[category_name_german]:[abbreviation_category_budo]],3,FALSE),"")</f>
        <v/>
      </c>
      <c r="CB1860" s="48" t="str">
        <f>IFERROR(VLOOKUP(CA1860,category[[category_name_german]:[abbreviation_category_budo]],3,FALSE),"")</f>
        <v/>
      </c>
      <c r="CE1860" s="48" t="str">
        <f>IFERROR(VLOOKUP(CD1860,category[[category_name_german]:[abbreviation_category_budo]],3,FALSE),"")</f>
        <v/>
      </c>
      <c r="CH1860" s="48" t="str">
        <f>IFERROR(VLOOKUP(CG1860,category[[category_name_german]:[abbreviation_category_budo]],3,FALSE),"")</f>
        <v/>
      </c>
      <c r="CK1860" s="48" t="str">
        <f>IFERROR(VLOOKUP(CJ1860,category[[category_name_german]:[abbreviation_category_budo]],3,FALSE),"")</f>
        <v/>
      </c>
      <c r="CM1860" s="49" t="str">
        <f t="shared" ref="CM1860:CM1923" si="268">(IF(ISTEXT(BX1860),"_",)&amp;BY1860&amp;IF(OR(ISNUMBER(BZ1860),ISTEXT(BZ1860)),"-"&amp;BZ1860,))&amp;(IF(ISTEXT(CA1860),"_",)&amp;CB1860&amp;IF(OR(ISNUMBER(CC1860),ISTEXT(CC1860)),"-"&amp;CC1860,))&amp;(IF(ISTEXT(CD1860),"_",)&amp;CE1860&amp;IF(OR(ISNUMBER(CF1860),ISTEXT(CF1860)),"-"&amp;CF1860,))&amp;(IF(ISTEXT(CG1860),"_",)&amp;CH1860&amp;IF(OR(ISNUMBER(CI1860),ISTEXT(CI1860)),"-"&amp;CI1860,))&amp;(IF(ISTEXT(CJ1860),"_",)&amp;CK1860&amp;IF(OR(ISNUMBER(CL1860),ISTEXT(CL1860)),"-"&amp;CL1860,))</f>
        <v/>
      </c>
      <c r="CO1860" s="63" t="str">
        <f t="shared" ref="CO1860:CO1923" si="269">IF(AND(T1860&lt;&gt;"",AC1860&lt;&gt;"",AL1860&lt;&gt;"",AU1860&lt;&gt;"",BJ1860&lt;&gt;"",BX1860&lt;&gt;"",C1860&lt;&gt;"",A1860&lt;&gt;"",B1860&lt;&gt;""),(R1860&amp;AA1860&amp;AJ1860&amp;AS1860&amp;BH1860&amp;BR1860&amp;BV1860&amp;CM1860),"")</f>
        <v/>
      </c>
    </row>
    <row r="1861" spans="4:93" x14ac:dyDescent="0.25">
      <c r="D1861" s="48" t="str">
        <f>IFERROR(VLOOKUP(C1861,category[[category_name_german]:[abbreviation_category_budo]],3,FALSE),"")</f>
        <v/>
      </c>
      <c r="G1861" s="48" t="str">
        <f>IFERROR(VLOOKUP(F1861,category[[category_name_german]:[abbreviation_category_budo]],3,FALSE),"")</f>
        <v/>
      </c>
      <c r="J1861" s="48" t="str">
        <f>IFERROR(VLOOKUP(I1861,category[[category_name_german]:[abbreviation_category_budo]],3,FALSE),"")</f>
        <v/>
      </c>
      <c r="M1861" s="48" t="str">
        <f>IFERROR(VLOOKUP(L1861,category[[category_name_german]:[abbreviation_category_budo]],3,FALSE),"")</f>
        <v/>
      </c>
      <c r="P1861" s="48" t="str">
        <f>IFERROR(VLOOKUP(O1861,category[[category_name_german]:[abbreviation_category_budo]],3,FALSE),"")</f>
        <v/>
      </c>
      <c r="R1861" s="49" t="str">
        <f t="shared" si="261"/>
        <v/>
      </c>
      <c r="U1861" s="48" t="str">
        <f>IFERROR(VLOOKUP(T1861,abbreviation[[description_german]:[abbreviation_budo]],3,FALSE),"")</f>
        <v/>
      </c>
      <c r="X1861" s="51" t="str">
        <f>IFERROR(VLOOKUP(W1861,abbreviation[[description_german]:[abbreviation_budo]],3,FALSE),"")</f>
        <v/>
      </c>
      <c r="Y1861" s="33"/>
      <c r="AA1861" s="49" t="str">
        <f t="shared" si="262"/>
        <v/>
      </c>
      <c r="AD1861" s="48" t="str">
        <f>IFERROR(VLOOKUP(AC1861,abbreviation[[description_german]:[abbreviation_budo]],3,FALSE),"")</f>
        <v/>
      </c>
      <c r="AG1861" s="54" t="str">
        <f>IFERROR(VLOOKUP(AF1861,abbreviation[[description_german]:[abbreviation_budo]],3,FALSE),"")</f>
        <v/>
      </c>
      <c r="AJ1861" s="49" t="str">
        <f t="shared" si="263"/>
        <v>_</v>
      </c>
      <c r="AM1861" s="48" t="str">
        <f>IFERROR(VLOOKUP(AL1861,abbreviation[[description_german]:[abbreviation_budo]],3,FALSE),"")</f>
        <v/>
      </c>
      <c r="AP1861" s="54" t="str">
        <f>IFERROR(VLOOKUP(AO1861,abbreviation[[description_german]:[abbreviation_budo]],3,FALSE),"")</f>
        <v/>
      </c>
      <c r="AS1861" s="49" t="str">
        <f t="shared" si="264"/>
        <v>_</v>
      </c>
      <c r="AV1861" s="53" t="str">
        <f>IFERROR(VLOOKUP(AU1861,abbreviation[[description_german]:[abbreviation_budo]],3,FALSE),"")</f>
        <v/>
      </c>
      <c r="AY1861" s="51" t="str">
        <f>IFERROR(VLOOKUP(AX1861,abbreviation[[description_german]:[abbreviation_budo]],3,FALSE),"")</f>
        <v/>
      </c>
      <c r="BB1861" s="51" t="str">
        <f>IFERROR(VLOOKUP(BA1861,abbreviation[[description_german]:[abbreviation_budo]],3,FALSE),"")</f>
        <v/>
      </c>
      <c r="BE1861" s="51" t="str">
        <f>IFERROR(VLOOKUP(BD1861,abbreviation[[description_german]:[abbreviation_budo]],3,FALSE),"")</f>
        <v/>
      </c>
      <c r="BG1861" s="38"/>
      <c r="BH1861" s="49" t="str">
        <f t="shared" si="265"/>
        <v>_</v>
      </c>
      <c r="BK1861" s="53" t="str">
        <f>IFERROR(VLOOKUP(BJ1861,abbreviation[[description_german]:[abbreviation_budo]],3,FALSE),"")</f>
        <v/>
      </c>
      <c r="BN1861" s="51" t="str">
        <f>IFERROR(VLOOKUP(BM1861,abbreviation[[description_german]:[abbreviation_budo]],3,FALSE),"")</f>
        <v/>
      </c>
      <c r="BO1861" s="31"/>
      <c r="BQ1861" s="51" t="str">
        <f>IFERROR(VLOOKUP(BP1861,abbreviation[[description_german]:[abbreviation_budo]],3,FALSE),"")</f>
        <v/>
      </c>
      <c r="BR1861" s="57" t="str">
        <f t="shared" si="266"/>
        <v>_</v>
      </c>
      <c r="BU1861" s="53" t="str">
        <f>IFERROR(VLOOKUP(BT1861,abbreviation[[description_german]:[abbreviation_budo]],3,FALSE),"")</f>
        <v/>
      </c>
      <c r="BV1861" s="60" t="str">
        <f t="shared" si="267"/>
        <v>_</v>
      </c>
      <c r="BY1861" s="48" t="str">
        <f>IFERROR(VLOOKUP(BX1861,category[[category_name_german]:[abbreviation_category_budo]],3,FALSE),"")</f>
        <v/>
      </c>
      <c r="CB1861" s="48" t="str">
        <f>IFERROR(VLOOKUP(CA1861,category[[category_name_german]:[abbreviation_category_budo]],3,FALSE),"")</f>
        <v/>
      </c>
      <c r="CE1861" s="48" t="str">
        <f>IFERROR(VLOOKUP(CD1861,category[[category_name_german]:[abbreviation_category_budo]],3,FALSE),"")</f>
        <v/>
      </c>
      <c r="CH1861" s="48" t="str">
        <f>IFERROR(VLOOKUP(CG1861,category[[category_name_german]:[abbreviation_category_budo]],3,FALSE),"")</f>
        <v/>
      </c>
      <c r="CK1861" s="48" t="str">
        <f>IFERROR(VLOOKUP(CJ1861,category[[category_name_german]:[abbreviation_category_budo]],3,FALSE),"")</f>
        <v/>
      </c>
      <c r="CM1861" s="49" t="str">
        <f t="shared" si="268"/>
        <v/>
      </c>
      <c r="CO1861" s="63" t="str">
        <f t="shared" si="269"/>
        <v/>
      </c>
    </row>
    <row r="1862" spans="4:93" x14ac:dyDescent="0.25">
      <c r="D1862" s="48" t="str">
        <f>IFERROR(VLOOKUP(C1862,category[[category_name_german]:[abbreviation_category_budo]],3,FALSE),"")</f>
        <v/>
      </c>
      <c r="G1862" s="48" t="str">
        <f>IFERROR(VLOOKUP(F1862,category[[category_name_german]:[abbreviation_category_budo]],3,FALSE),"")</f>
        <v/>
      </c>
      <c r="J1862" s="48" t="str">
        <f>IFERROR(VLOOKUP(I1862,category[[category_name_german]:[abbreviation_category_budo]],3,FALSE),"")</f>
        <v/>
      </c>
      <c r="M1862" s="48" t="str">
        <f>IFERROR(VLOOKUP(L1862,category[[category_name_german]:[abbreviation_category_budo]],3,FALSE),"")</f>
        <v/>
      </c>
      <c r="P1862" s="48" t="str">
        <f>IFERROR(VLOOKUP(O1862,category[[category_name_german]:[abbreviation_category_budo]],3,FALSE),"")</f>
        <v/>
      </c>
      <c r="R1862" s="49" t="str">
        <f t="shared" si="261"/>
        <v/>
      </c>
      <c r="U1862" s="48" t="str">
        <f>IFERROR(VLOOKUP(T1862,abbreviation[[description_german]:[abbreviation_budo]],3,FALSE),"")</f>
        <v/>
      </c>
      <c r="X1862" s="51" t="str">
        <f>IFERROR(VLOOKUP(W1862,abbreviation[[description_german]:[abbreviation_budo]],3,FALSE),"")</f>
        <v/>
      </c>
      <c r="Y1862" s="33"/>
      <c r="AA1862" s="49" t="str">
        <f t="shared" si="262"/>
        <v/>
      </c>
      <c r="AD1862" s="48" t="str">
        <f>IFERROR(VLOOKUP(AC1862,abbreviation[[description_german]:[abbreviation_budo]],3,FALSE),"")</f>
        <v/>
      </c>
      <c r="AG1862" s="54" t="str">
        <f>IFERROR(VLOOKUP(AF1862,abbreviation[[description_german]:[abbreviation_budo]],3,FALSE),"")</f>
        <v/>
      </c>
      <c r="AJ1862" s="49" t="str">
        <f t="shared" si="263"/>
        <v>_</v>
      </c>
      <c r="AM1862" s="48" t="str">
        <f>IFERROR(VLOOKUP(AL1862,abbreviation[[description_german]:[abbreviation_budo]],3,FALSE),"")</f>
        <v/>
      </c>
      <c r="AP1862" s="54" t="str">
        <f>IFERROR(VLOOKUP(AO1862,abbreviation[[description_german]:[abbreviation_budo]],3,FALSE),"")</f>
        <v/>
      </c>
      <c r="AS1862" s="49" t="str">
        <f t="shared" si="264"/>
        <v>_</v>
      </c>
      <c r="AV1862" s="53" t="str">
        <f>IFERROR(VLOOKUP(AU1862,abbreviation[[description_german]:[abbreviation_budo]],3,FALSE),"")</f>
        <v/>
      </c>
      <c r="AY1862" s="51" t="str">
        <f>IFERROR(VLOOKUP(AX1862,abbreviation[[description_german]:[abbreviation_budo]],3,FALSE),"")</f>
        <v/>
      </c>
      <c r="BB1862" s="51" t="str">
        <f>IFERROR(VLOOKUP(BA1862,abbreviation[[description_german]:[abbreviation_budo]],3,FALSE),"")</f>
        <v/>
      </c>
      <c r="BE1862" s="51" t="str">
        <f>IFERROR(VLOOKUP(BD1862,abbreviation[[description_german]:[abbreviation_budo]],3,FALSE),"")</f>
        <v/>
      </c>
      <c r="BG1862" s="38"/>
      <c r="BH1862" s="49" t="str">
        <f t="shared" si="265"/>
        <v>_</v>
      </c>
      <c r="BK1862" s="53" t="str">
        <f>IFERROR(VLOOKUP(BJ1862,abbreviation[[description_german]:[abbreviation_budo]],3,FALSE),"")</f>
        <v/>
      </c>
      <c r="BN1862" s="51" t="str">
        <f>IFERROR(VLOOKUP(BM1862,abbreviation[[description_german]:[abbreviation_budo]],3,FALSE),"")</f>
        <v/>
      </c>
      <c r="BO1862" s="31"/>
      <c r="BQ1862" s="51" t="str">
        <f>IFERROR(VLOOKUP(BP1862,abbreviation[[description_german]:[abbreviation_budo]],3,FALSE),"")</f>
        <v/>
      </c>
      <c r="BR1862" s="57" t="str">
        <f t="shared" si="266"/>
        <v>_</v>
      </c>
      <c r="BU1862" s="53" t="str">
        <f>IFERROR(VLOOKUP(BT1862,abbreviation[[description_german]:[abbreviation_budo]],3,FALSE),"")</f>
        <v/>
      </c>
      <c r="BV1862" s="60" t="str">
        <f t="shared" si="267"/>
        <v>_</v>
      </c>
      <c r="BY1862" s="48" t="str">
        <f>IFERROR(VLOOKUP(BX1862,category[[category_name_german]:[abbreviation_category_budo]],3,FALSE),"")</f>
        <v/>
      </c>
      <c r="CB1862" s="48" t="str">
        <f>IFERROR(VLOOKUP(CA1862,category[[category_name_german]:[abbreviation_category_budo]],3,FALSE),"")</f>
        <v/>
      </c>
      <c r="CE1862" s="48" t="str">
        <f>IFERROR(VLOOKUP(CD1862,category[[category_name_german]:[abbreviation_category_budo]],3,FALSE),"")</f>
        <v/>
      </c>
      <c r="CH1862" s="48" t="str">
        <f>IFERROR(VLOOKUP(CG1862,category[[category_name_german]:[abbreviation_category_budo]],3,FALSE),"")</f>
        <v/>
      </c>
      <c r="CK1862" s="48" t="str">
        <f>IFERROR(VLOOKUP(CJ1862,category[[category_name_german]:[abbreviation_category_budo]],3,FALSE),"")</f>
        <v/>
      </c>
      <c r="CM1862" s="49" t="str">
        <f t="shared" si="268"/>
        <v/>
      </c>
      <c r="CO1862" s="63" t="str">
        <f t="shared" si="269"/>
        <v/>
      </c>
    </row>
    <row r="1863" spans="4:93" x14ac:dyDescent="0.25">
      <c r="D1863" s="48" t="str">
        <f>IFERROR(VLOOKUP(C1863,category[[category_name_german]:[abbreviation_category_budo]],3,FALSE),"")</f>
        <v/>
      </c>
      <c r="G1863" s="48" t="str">
        <f>IFERROR(VLOOKUP(F1863,category[[category_name_german]:[abbreviation_category_budo]],3,FALSE),"")</f>
        <v/>
      </c>
      <c r="J1863" s="48" t="str">
        <f>IFERROR(VLOOKUP(I1863,category[[category_name_german]:[abbreviation_category_budo]],3,FALSE),"")</f>
        <v/>
      </c>
      <c r="M1863" s="48" t="str">
        <f>IFERROR(VLOOKUP(L1863,category[[category_name_german]:[abbreviation_category_budo]],3,FALSE),"")</f>
        <v/>
      </c>
      <c r="P1863" s="48" t="str">
        <f>IFERROR(VLOOKUP(O1863,category[[category_name_german]:[abbreviation_category_budo]],3,FALSE),"")</f>
        <v/>
      </c>
      <c r="R1863" s="49" t="str">
        <f t="shared" si="261"/>
        <v/>
      </c>
      <c r="U1863" s="48" t="str">
        <f>IFERROR(VLOOKUP(T1863,abbreviation[[description_german]:[abbreviation_budo]],3,FALSE),"")</f>
        <v/>
      </c>
      <c r="X1863" s="51" t="str">
        <f>IFERROR(VLOOKUP(W1863,abbreviation[[description_german]:[abbreviation_budo]],3,FALSE),"")</f>
        <v/>
      </c>
      <c r="Y1863" s="33"/>
      <c r="AA1863" s="49" t="str">
        <f t="shared" si="262"/>
        <v/>
      </c>
      <c r="AD1863" s="48" t="str">
        <f>IFERROR(VLOOKUP(AC1863,abbreviation[[description_german]:[abbreviation_budo]],3,FALSE),"")</f>
        <v/>
      </c>
      <c r="AG1863" s="54" t="str">
        <f>IFERROR(VLOOKUP(AF1863,abbreviation[[description_german]:[abbreviation_budo]],3,FALSE),"")</f>
        <v/>
      </c>
      <c r="AJ1863" s="49" t="str">
        <f t="shared" si="263"/>
        <v>_</v>
      </c>
      <c r="AM1863" s="48" t="str">
        <f>IFERROR(VLOOKUP(AL1863,abbreviation[[description_german]:[abbreviation_budo]],3,FALSE),"")</f>
        <v/>
      </c>
      <c r="AP1863" s="54" t="str">
        <f>IFERROR(VLOOKUP(AO1863,abbreviation[[description_german]:[abbreviation_budo]],3,FALSE),"")</f>
        <v/>
      </c>
      <c r="AS1863" s="49" t="str">
        <f t="shared" si="264"/>
        <v>_</v>
      </c>
      <c r="AV1863" s="53" t="str">
        <f>IFERROR(VLOOKUP(AU1863,abbreviation[[description_german]:[abbreviation_budo]],3,FALSE),"")</f>
        <v/>
      </c>
      <c r="AY1863" s="51" t="str">
        <f>IFERROR(VLOOKUP(AX1863,abbreviation[[description_german]:[abbreviation_budo]],3,FALSE),"")</f>
        <v/>
      </c>
      <c r="BB1863" s="51" t="str">
        <f>IFERROR(VLOOKUP(BA1863,abbreviation[[description_german]:[abbreviation_budo]],3,FALSE),"")</f>
        <v/>
      </c>
      <c r="BE1863" s="51" t="str">
        <f>IFERROR(VLOOKUP(BD1863,abbreviation[[description_german]:[abbreviation_budo]],3,FALSE),"")</f>
        <v/>
      </c>
      <c r="BG1863" s="38"/>
      <c r="BH1863" s="49" t="str">
        <f t="shared" si="265"/>
        <v>_</v>
      </c>
      <c r="BK1863" s="53" t="str">
        <f>IFERROR(VLOOKUP(BJ1863,abbreviation[[description_german]:[abbreviation_budo]],3,FALSE),"")</f>
        <v/>
      </c>
      <c r="BN1863" s="51" t="str">
        <f>IFERROR(VLOOKUP(BM1863,abbreviation[[description_german]:[abbreviation_budo]],3,FALSE),"")</f>
        <v/>
      </c>
      <c r="BO1863" s="31"/>
      <c r="BQ1863" s="51" t="str">
        <f>IFERROR(VLOOKUP(BP1863,abbreviation[[description_german]:[abbreviation_budo]],3,FALSE),"")</f>
        <v/>
      </c>
      <c r="BR1863" s="57" t="str">
        <f t="shared" si="266"/>
        <v>_</v>
      </c>
      <c r="BU1863" s="53" t="str">
        <f>IFERROR(VLOOKUP(BT1863,abbreviation[[description_german]:[abbreviation_budo]],3,FALSE),"")</f>
        <v/>
      </c>
      <c r="BV1863" s="60" t="str">
        <f t="shared" si="267"/>
        <v>_</v>
      </c>
      <c r="BY1863" s="48" t="str">
        <f>IFERROR(VLOOKUP(BX1863,category[[category_name_german]:[abbreviation_category_budo]],3,FALSE),"")</f>
        <v/>
      </c>
      <c r="CB1863" s="48" t="str">
        <f>IFERROR(VLOOKUP(CA1863,category[[category_name_german]:[abbreviation_category_budo]],3,FALSE),"")</f>
        <v/>
      </c>
      <c r="CE1863" s="48" t="str">
        <f>IFERROR(VLOOKUP(CD1863,category[[category_name_german]:[abbreviation_category_budo]],3,FALSE),"")</f>
        <v/>
      </c>
      <c r="CH1863" s="48" t="str">
        <f>IFERROR(VLOOKUP(CG1863,category[[category_name_german]:[abbreviation_category_budo]],3,FALSE),"")</f>
        <v/>
      </c>
      <c r="CK1863" s="48" t="str">
        <f>IFERROR(VLOOKUP(CJ1863,category[[category_name_german]:[abbreviation_category_budo]],3,FALSE),"")</f>
        <v/>
      </c>
      <c r="CM1863" s="49" t="str">
        <f t="shared" si="268"/>
        <v/>
      </c>
      <c r="CO1863" s="63" t="str">
        <f t="shared" si="269"/>
        <v/>
      </c>
    </row>
    <row r="1864" spans="4:93" x14ac:dyDescent="0.25">
      <c r="D1864" s="48" t="str">
        <f>IFERROR(VLOOKUP(C1864,category[[category_name_german]:[abbreviation_category_budo]],3,FALSE),"")</f>
        <v/>
      </c>
      <c r="G1864" s="48" t="str">
        <f>IFERROR(VLOOKUP(F1864,category[[category_name_german]:[abbreviation_category_budo]],3,FALSE),"")</f>
        <v/>
      </c>
      <c r="J1864" s="48" t="str">
        <f>IFERROR(VLOOKUP(I1864,category[[category_name_german]:[abbreviation_category_budo]],3,FALSE),"")</f>
        <v/>
      </c>
      <c r="M1864" s="48" t="str">
        <f>IFERROR(VLOOKUP(L1864,category[[category_name_german]:[abbreviation_category_budo]],3,FALSE),"")</f>
        <v/>
      </c>
      <c r="P1864" s="48" t="str">
        <f>IFERROR(VLOOKUP(O1864,category[[category_name_german]:[abbreviation_category_budo]],3,FALSE),"")</f>
        <v/>
      </c>
      <c r="R1864" s="49" t="str">
        <f t="shared" si="261"/>
        <v/>
      </c>
      <c r="U1864" s="48" t="str">
        <f>IFERROR(VLOOKUP(T1864,abbreviation[[description_german]:[abbreviation_budo]],3,FALSE),"")</f>
        <v/>
      </c>
      <c r="X1864" s="51" t="str">
        <f>IFERROR(VLOOKUP(W1864,abbreviation[[description_german]:[abbreviation_budo]],3,FALSE),"")</f>
        <v/>
      </c>
      <c r="Y1864" s="33"/>
      <c r="AA1864" s="49" t="str">
        <f t="shared" si="262"/>
        <v/>
      </c>
      <c r="AD1864" s="48" t="str">
        <f>IFERROR(VLOOKUP(AC1864,abbreviation[[description_german]:[abbreviation_budo]],3,FALSE),"")</f>
        <v/>
      </c>
      <c r="AG1864" s="54" t="str">
        <f>IFERROR(VLOOKUP(AF1864,abbreviation[[description_german]:[abbreviation_budo]],3,FALSE),"")</f>
        <v/>
      </c>
      <c r="AJ1864" s="49" t="str">
        <f t="shared" si="263"/>
        <v>_</v>
      </c>
      <c r="AM1864" s="48" t="str">
        <f>IFERROR(VLOOKUP(AL1864,abbreviation[[description_german]:[abbreviation_budo]],3,FALSE),"")</f>
        <v/>
      </c>
      <c r="AP1864" s="54" t="str">
        <f>IFERROR(VLOOKUP(AO1864,abbreviation[[description_german]:[abbreviation_budo]],3,FALSE),"")</f>
        <v/>
      </c>
      <c r="AS1864" s="49" t="str">
        <f t="shared" si="264"/>
        <v>_</v>
      </c>
      <c r="AV1864" s="53" t="str">
        <f>IFERROR(VLOOKUP(AU1864,abbreviation[[description_german]:[abbreviation_budo]],3,FALSE),"")</f>
        <v/>
      </c>
      <c r="AY1864" s="51" t="str">
        <f>IFERROR(VLOOKUP(AX1864,abbreviation[[description_german]:[abbreviation_budo]],3,FALSE),"")</f>
        <v/>
      </c>
      <c r="BB1864" s="51" t="str">
        <f>IFERROR(VLOOKUP(BA1864,abbreviation[[description_german]:[abbreviation_budo]],3,FALSE),"")</f>
        <v/>
      </c>
      <c r="BE1864" s="51" t="str">
        <f>IFERROR(VLOOKUP(BD1864,abbreviation[[description_german]:[abbreviation_budo]],3,FALSE),"")</f>
        <v/>
      </c>
      <c r="BG1864" s="38"/>
      <c r="BH1864" s="49" t="str">
        <f t="shared" si="265"/>
        <v>_</v>
      </c>
      <c r="BK1864" s="53" t="str">
        <f>IFERROR(VLOOKUP(BJ1864,abbreviation[[description_german]:[abbreviation_budo]],3,FALSE),"")</f>
        <v/>
      </c>
      <c r="BN1864" s="51" t="str">
        <f>IFERROR(VLOOKUP(BM1864,abbreviation[[description_german]:[abbreviation_budo]],3,FALSE),"")</f>
        <v/>
      </c>
      <c r="BO1864" s="31"/>
      <c r="BQ1864" s="51" t="str">
        <f>IFERROR(VLOOKUP(BP1864,abbreviation[[description_german]:[abbreviation_budo]],3,FALSE),"")</f>
        <v/>
      </c>
      <c r="BR1864" s="57" t="str">
        <f t="shared" si="266"/>
        <v>_</v>
      </c>
      <c r="BU1864" s="53" t="str">
        <f>IFERROR(VLOOKUP(BT1864,abbreviation[[description_german]:[abbreviation_budo]],3,FALSE),"")</f>
        <v/>
      </c>
      <c r="BV1864" s="60" t="str">
        <f t="shared" si="267"/>
        <v>_</v>
      </c>
      <c r="BY1864" s="48" t="str">
        <f>IFERROR(VLOOKUP(BX1864,category[[category_name_german]:[abbreviation_category_budo]],3,FALSE),"")</f>
        <v/>
      </c>
      <c r="CB1864" s="48" t="str">
        <f>IFERROR(VLOOKUP(CA1864,category[[category_name_german]:[abbreviation_category_budo]],3,FALSE),"")</f>
        <v/>
      </c>
      <c r="CE1864" s="48" t="str">
        <f>IFERROR(VLOOKUP(CD1864,category[[category_name_german]:[abbreviation_category_budo]],3,FALSE),"")</f>
        <v/>
      </c>
      <c r="CH1864" s="48" t="str">
        <f>IFERROR(VLOOKUP(CG1864,category[[category_name_german]:[abbreviation_category_budo]],3,FALSE),"")</f>
        <v/>
      </c>
      <c r="CK1864" s="48" t="str">
        <f>IFERROR(VLOOKUP(CJ1864,category[[category_name_german]:[abbreviation_category_budo]],3,FALSE),"")</f>
        <v/>
      </c>
      <c r="CM1864" s="49" t="str">
        <f t="shared" si="268"/>
        <v/>
      </c>
      <c r="CO1864" s="63" t="str">
        <f t="shared" si="269"/>
        <v/>
      </c>
    </row>
    <row r="1865" spans="4:93" x14ac:dyDescent="0.25">
      <c r="D1865" s="48" t="str">
        <f>IFERROR(VLOOKUP(C1865,category[[category_name_german]:[abbreviation_category_budo]],3,FALSE),"")</f>
        <v/>
      </c>
      <c r="G1865" s="48" t="str">
        <f>IFERROR(VLOOKUP(F1865,category[[category_name_german]:[abbreviation_category_budo]],3,FALSE),"")</f>
        <v/>
      </c>
      <c r="J1865" s="48" t="str">
        <f>IFERROR(VLOOKUP(I1865,category[[category_name_german]:[abbreviation_category_budo]],3,FALSE),"")</f>
        <v/>
      </c>
      <c r="M1865" s="48" t="str">
        <f>IFERROR(VLOOKUP(L1865,category[[category_name_german]:[abbreviation_category_budo]],3,FALSE),"")</f>
        <v/>
      </c>
      <c r="P1865" s="48" t="str">
        <f>IFERROR(VLOOKUP(O1865,category[[category_name_german]:[abbreviation_category_budo]],3,FALSE),"")</f>
        <v/>
      </c>
      <c r="R1865" s="49" t="str">
        <f t="shared" si="261"/>
        <v/>
      </c>
      <c r="U1865" s="48" t="str">
        <f>IFERROR(VLOOKUP(T1865,abbreviation[[description_german]:[abbreviation_budo]],3,FALSE),"")</f>
        <v/>
      </c>
      <c r="X1865" s="51" t="str">
        <f>IFERROR(VLOOKUP(W1865,abbreviation[[description_german]:[abbreviation_budo]],3,FALSE),"")</f>
        <v/>
      </c>
      <c r="Y1865" s="33"/>
      <c r="AA1865" s="49" t="str">
        <f t="shared" si="262"/>
        <v/>
      </c>
      <c r="AD1865" s="48" t="str">
        <f>IFERROR(VLOOKUP(AC1865,abbreviation[[description_german]:[abbreviation_budo]],3,FALSE),"")</f>
        <v/>
      </c>
      <c r="AG1865" s="54" t="str">
        <f>IFERROR(VLOOKUP(AF1865,abbreviation[[description_german]:[abbreviation_budo]],3,FALSE),"")</f>
        <v/>
      </c>
      <c r="AJ1865" s="49" t="str">
        <f t="shared" si="263"/>
        <v>_</v>
      </c>
      <c r="AM1865" s="48" t="str">
        <f>IFERROR(VLOOKUP(AL1865,abbreviation[[description_german]:[abbreviation_budo]],3,FALSE),"")</f>
        <v/>
      </c>
      <c r="AP1865" s="54" t="str">
        <f>IFERROR(VLOOKUP(AO1865,abbreviation[[description_german]:[abbreviation_budo]],3,FALSE),"")</f>
        <v/>
      </c>
      <c r="AS1865" s="49" t="str">
        <f t="shared" si="264"/>
        <v>_</v>
      </c>
      <c r="AV1865" s="53" t="str">
        <f>IFERROR(VLOOKUP(AU1865,abbreviation[[description_german]:[abbreviation_budo]],3,FALSE),"")</f>
        <v/>
      </c>
      <c r="AY1865" s="51" t="str">
        <f>IFERROR(VLOOKUP(AX1865,abbreviation[[description_german]:[abbreviation_budo]],3,FALSE),"")</f>
        <v/>
      </c>
      <c r="BB1865" s="51" t="str">
        <f>IFERROR(VLOOKUP(BA1865,abbreviation[[description_german]:[abbreviation_budo]],3,FALSE),"")</f>
        <v/>
      </c>
      <c r="BE1865" s="51" t="str">
        <f>IFERROR(VLOOKUP(BD1865,abbreviation[[description_german]:[abbreviation_budo]],3,FALSE),"")</f>
        <v/>
      </c>
      <c r="BG1865" s="38"/>
      <c r="BH1865" s="49" t="str">
        <f t="shared" si="265"/>
        <v>_</v>
      </c>
      <c r="BK1865" s="53" t="str">
        <f>IFERROR(VLOOKUP(BJ1865,abbreviation[[description_german]:[abbreviation_budo]],3,FALSE),"")</f>
        <v/>
      </c>
      <c r="BN1865" s="51" t="str">
        <f>IFERROR(VLOOKUP(BM1865,abbreviation[[description_german]:[abbreviation_budo]],3,FALSE),"")</f>
        <v/>
      </c>
      <c r="BO1865" s="31"/>
      <c r="BQ1865" s="51" t="str">
        <f>IFERROR(VLOOKUP(BP1865,abbreviation[[description_german]:[abbreviation_budo]],3,FALSE),"")</f>
        <v/>
      </c>
      <c r="BR1865" s="57" t="str">
        <f t="shared" si="266"/>
        <v>_</v>
      </c>
      <c r="BU1865" s="53" t="str">
        <f>IFERROR(VLOOKUP(BT1865,abbreviation[[description_german]:[abbreviation_budo]],3,FALSE),"")</f>
        <v/>
      </c>
      <c r="BV1865" s="60" t="str">
        <f t="shared" si="267"/>
        <v>_</v>
      </c>
      <c r="BY1865" s="48" t="str">
        <f>IFERROR(VLOOKUP(BX1865,category[[category_name_german]:[abbreviation_category_budo]],3,FALSE),"")</f>
        <v/>
      </c>
      <c r="CB1865" s="48" t="str">
        <f>IFERROR(VLOOKUP(CA1865,category[[category_name_german]:[abbreviation_category_budo]],3,FALSE),"")</f>
        <v/>
      </c>
      <c r="CE1865" s="48" t="str">
        <f>IFERROR(VLOOKUP(CD1865,category[[category_name_german]:[abbreviation_category_budo]],3,FALSE),"")</f>
        <v/>
      </c>
      <c r="CH1865" s="48" t="str">
        <f>IFERROR(VLOOKUP(CG1865,category[[category_name_german]:[abbreviation_category_budo]],3,FALSE),"")</f>
        <v/>
      </c>
      <c r="CK1865" s="48" t="str">
        <f>IFERROR(VLOOKUP(CJ1865,category[[category_name_german]:[abbreviation_category_budo]],3,FALSE),"")</f>
        <v/>
      </c>
      <c r="CM1865" s="49" t="str">
        <f t="shared" si="268"/>
        <v/>
      </c>
      <c r="CO1865" s="63" t="str">
        <f t="shared" si="269"/>
        <v/>
      </c>
    </row>
    <row r="1866" spans="4:93" x14ac:dyDescent="0.25">
      <c r="D1866" s="48" t="str">
        <f>IFERROR(VLOOKUP(C1866,category[[category_name_german]:[abbreviation_category_budo]],3,FALSE),"")</f>
        <v/>
      </c>
      <c r="G1866" s="48" t="str">
        <f>IFERROR(VLOOKUP(F1866,category[[category_name_german]:[abbreviation_category_budo]],3,FALSE),"")</f>
        <v/>
      </c>
      <c r="J1866" s="48" t="str">
        <f>IFERROR(VLOOKUP(I1866,category[[category_name_german]:[abbreviation_category_budo]],3,FALSE),"")</f>
        <v/>
      </c>
      <c r="M1866" s="48" t="str">
        <f>IFERROR(VLOOKUP(L1866,category[[category_name_german]:[abbreviation_category_budo]],3,FALSE),"")</f>
        <v/>
      </c>
      <c r="P1866" s="48" t="str">
        <f>IFERROR(VLOOKUP(O1866,category[[category_name_german]:[abbreviation_category_budo]],3,FALSE),"")</f>
        <v/>
      </c>
      <c r="R1866" s="49" t="str">
        <f t="shared" si="261"/>
        <v/>
      </c>
      <c r="U1866" s="48" t="str">
        <f>IFERROR(VLOOKUP(T1866,abbreviation[[description_german]:[abbreviation_budo]],3,FALSE),"")</f>
        <v/>
      </c>
      <c r="X1866" s="51" t="str">
        <f>IFERROR(VLOOKUP(W1866,abbreviation[[description_german]:[abbreviation_budo]],3,FALSE),"")</f>
        <v/>
      </c>
      <c r="Y1866" s="33"/>
      <c r="AA1866" s="49" t="str">
        <f t="shared" si="262"/>
        <v/>
      </c>
      <c r="AD1866" s="48" t="str">
        <f>IFERROR(VLOOKUP(AC1866,abbreviation[[description_german]:[abbreviation_budo]],3,FALSE),"")</f>
        <v/>
      </c>
      <c r="AG1866" s="54" t="str">
        <f>IFERROR(VLOOKUP(AF1866,abbreviation[[description_german]:[abbreviation_budo]],3,FALSE),"")</f>
        <v/>
      </c>
      <c r="AJ1866" s="49" t="str">
        <f t="shared" si="263"/>
        <v>_</v>
      </c>
      <c r="AM1866" s="48" t="str">
        <f>IFERROR(VLOOKUP(AL1866,abbreviation[[description_german]:[abbreviation_budo]],3,FALSE),"")</f>
        <v/>
      </c>
      <c r="AP1866" s="54" t="str">
        <f>IFERROR(VLOOKUP(AO1866,abbreviation[[description_german]:[abbreviation_budo]],3,FALSE),"")</f>
        <v/>
      </c>
      <c r="AS1866" s="49" t="str">
        <f t="shared" si="264"/>
        <v>_</v>
      </c>
      <c r="AV1866" s="53" t="str">
        <f>IFERROR(VLOOKUP(AU1866,abbreviation[[description_german]:[abbreviation_budo]],3,FALSE),"")</f>
        <v/>
      </c>
      <c r="AY1866" s="51" t="str">
        <f>IFERROR(VLOOKUP(AX1866,abbreviation[[description_german]:[abbreviation_budo]],3,FALSE),"")</f>
        <v/>
      </c>
      <c r="BB1866" s="51" t="str">
        <f>IFERROR(VLOOKUP(BA1866,abbreviation[[description_german]:[abbreviation_budo]],3,FALSE),"")</f>
        <v/>
      </c>
      <c r="BE1866" s="51" t="str">
        <f>IFERROR(VLOOKUP(BD1866,abbreviation[[description_german]:[abbreviation_budo]],3,FALSE),"")</f>
        <v/>
      </c>
      <c r="BG1866" s="38"/>
      <c r="BH1866" s="49" t="str">
        <f t="shared" si="265"/>
        <v>_</v>
      </c>
      <c r="BK1866" s="53" t="str">
        <f>IFERROR(VLOOKUP(BJ1866,abbreviation[[description_german]:[abbreviation_budo]],3,FALSE),"")</f>
        <v/>
      </c>
      <c r="BN1866" s="51" t="str">
        <f>IFERROR(VLOOKUP(BM1866,abbreviation[[description_german]:[abbreviation_budo]],3,FALSE),"")</f>
        <v/>
      </c>
      <c r="BO1866" s="31"/>
      <c r="BQ1866" s="51" t="str">
        <f>IFERROR(VLOOKUP(BP1866,abbreviation[[description_german]:[abbreviation_budo]],3,FALSE),"")</f>
        <v/>
      </c>
      <c r="BR1866" s="57" t="str">
        <f t="shared" si="266"/>
        <v>_</v>
      </c>
      <c r="BU1866" s="53" t="str">
        <f>IFERROR(VLOOKUP(BT1866,abbreviation[[description_german]:[abbreviation_budo]],3,FALSE),"")</f>
        <v/>
      </c>
      <c r="BV1866" s="60" t="str">
        <f t="shared" si="267"/>
        <v>_</v>
      </c>
      <c r="BY1866" s="48" t="str">
        <f>IFERROR(VLOOKUP(BX1866,category[[category_name_german]:[abbreviation_category_budo]],3,FALSE),"")</f>
        <v/>
      </c>
      <c r="CB1866" s="48" t="str">
        <f>IFERROR(VLOOKUP(CA1866,category[[category_name_german]:[abbreviation_category_budo]],3,FALSE),"")</f>
        <v/>
      </c>
      <c r="CE1866" s="48" t="str">
        <f>IFERROR(VLOOKUP(CD1866,category[[category_name_german]:[abbreviation_category_budo]],3,FALSE),"")</f>
        <v/>
      </c>
      <c r="CH1866" s="48" t="str">
        <f>IFERROR(VLOOKUP(CG1866,category[[category_name_german]:[abbreviation_category_budo]],3,FALSE),"")</f>
        <v/>
      </c>
      <c r="CK1866" s="48" t="str">
        <f>IFERROR(VLOOKUP(CJ1866,category[[category_name_german]:[abbreviation_category_budo]],3,FALSE),"")</f>
        <v/>
      </c>
      <c r="CM1866" s="49" t="str">
        <f t="shared" si="268"/>
        <v/>
      </c>
      <c r="CO1866" s="63" t="str">
        <f t="shared" si="269"/>
        <v/>
      </c>
    </row>
    <row r="1867" spans="4:93" x14ac:dyDescent="0.25">
      <c r="D1867" s="48" t="str">
        <f>IFERROR(VLOOKUP(C1867,category[[category_name_german]:[abbreviation_category_budo]],3,FALSE),"")</f>
        <v/>
      </c>
      <c r="G1867" s="48" t="str">
        <f>IFERROR(VLOOKUP(F1867,category[[category_name_german]:[abbreviation_category_budo]],3,FALSE),"")</f>
        <v/>
      </c>
      <c r="J1867" s="48" t="str">
        <f>IFERROR(VLOOKUP(I1867,category[[category_name_german]:[abbreviation_category_budo]],3,FALSE),"")</f>
        <v/>
      </c>
      <c r="M1867" s="48" t="str">
        <f>IFERROR(VLOOKUP(L1867,category[[category_name_german]:[abbreviation_category_budo]],3,FALSE),"")</f>
        <v/>
      </c>
      <c r="P1867" s="48" t="str">
        <f>IFERROR(VLOOKUP(O1867,category[[category_name_german]:[abbreviation_category_budo]],3,FALSE),"")</f>
        <v/>
      </c>
      <c r="R1867" s="49" t="str">
        <f t="shared" si="261"/>
        <v/>
      </c>
      <c r="U1867" s="48" t="str">
        <f>IFERROR(VLOOKUP(T1867,abbreviation[[description_german]:[abbreviation_budo]],3,FALSE),"")</f>
        <v/>
      </c>
      <c r="X1867" s="51" t="str">
        <f>IFERROR(VLOOKUP(W1867,abbreviation[[description_german]:[abbreviation_budo]],3,FALSE),"")</f>
        <v/>
      </c>
      <c r="Y1867" s="33"/>
      <c r="AA1867" s="49" t="str">
        <f t="shared" si="262"/>
        <v/>
      </c>
      <c r="AD1867" s="48" t="str">
        <f>IFERROR(VLOOKUP(AC1867,abbreviation[[description_german]:[abbreviation_budo]],3,FALSE),"")</f>
        <v/>
      </c>
      <c r="AG1867" s="54" t="str">
        <f>IFERROR(VLOOKUP(AF1867,abbreviation[[description_german]:[abbreviation_budo]],3,FALSE),"")</f>
        <v/>
      </c>
      <c r="AJ1867" s="49" t="str">
        <f t="shared" si="263"/>
        <v>_</v>
      </c>
      <c r="AM1867" s="48" t="str">
        <f>IFERROR(VLOOKUP(AL1867,abbreviation[[description_german]:[abbreviation_budo]],3,FALSE),"")</f>
        <v/>
      </c>
      <c r="AP1867" s="54" t="str">
        <f>IFERROR(VLOOKUP(AO1867,abbreviation[[description_german]:[abbreviation_budo]],3,FALSE),"")</f>
        <v/>
      </c>
      <c r="AS1867" s="49" t="str">
        <f t="shared" si="264"/>
        <v>_</v>
      </c>
      <c r="AV1867" s="53" t="str">
        <f>IFERROR(VLOOKUP(AU1867,abbreviation[[description_german]:[abbreviation_budo]],3,FALSE),"")</f>
        <v/>
      </c>
      <c r="AY1867" s="51" t="str">
        <f>IFERROR(VLOOKUP(AX1867,abbreviation[[description_german]:[abbreviation_budo]],3,FALSE),"")</f>
        <v/>
      </c>
      <c r="BB1867" s="51" t="str">
        <f>IFERROR(VLOOKUP(BA1867,abbreviation[[description_german]:[abbreviation_budo]],3,FALSE),"")</f>
        <v/>
      </c>
      <c r="BE1867" s="51" t="str">
        <f>IFERROR(VLOOKUP(BD1867,abbreviation[[description_german]:[abbreviation_budo]],3,FALSE),"")</f>
        <v/>
      </c>
      <c r="BG1867" s="38"/>
      <c r="BH1867" s="49" t="str">
        <f t="shared" si="265"/>
        <v>_</v>
      </c>
      <c r="BK1867" s="53" t="str">
        <f>IFERROR(VLOOKUP(BJ1867,abbreviation[[description_german]:[abbreviation_budo]],3,FALSE),"")</f>
        <v/>
      </c>
      <c r="BN1867" s="51" t="str">
        <f>IFERROR(VLOOKUP(BM1867,abbreviation[[description_german]:[abbreviation_budo]],3,FALSE),"")</f>
        <v/>
      </c>
      <c r="BO1867" s="31"/>
      <c r="BQ1867" s="51" t="str">
        <f>IFERROR(VLOOKUP(BP1867,abbreviation[[description_german]:[abbreviation_budo]],3,FALSE),"")</f>
        <v/>
      </c>
      <c r="BR1867" s="57" t="str">
        <f t="shared" si="266"/>
        <v>_</v>
      </c>
      <c r="BU1867" s="53" t="str">
        <f>IFERROR(VLOOKUP(BT1867,abbreviation[[description_german]:[abbreviation_budo]],3,FALSE),"")</f>
        <v/>
      </c>
      <c r="BV1867" s="60" t="str">
        <f t="shared" si="267"/>
        <v>_</v>
      </c>
      <c r="BY1867" s="48" t="str">
        <f>IFERROR(VLOOKUP(BX1867,category[[category_name_german]:[abbreviation_category_budo]],3,FALSE),"")</f>
        <v/>
      </c>
      <c r="CB1867" s="48" t="str">
        <f>IFERROR(VLOOKUP(CA1867,category[[category_name_german]:[abbreviation_category_budo]],3,FALSE),"")</f>
        <v/>
      </c>
      <c r="CE1867" s="48" t="str">
        <f>IFERROR(VLOOKUP(CD1867,category[[category_name_german]:[abbreviation_category_budo]],3,FALSE),"")</f>
        <v/>
      </c>
      <c r="CH1867" s="48" t="str">
        <f>IFERROR(VLOOKUP(CG1867,category[[category_name_german]:[abbreviation_category_budo]],3,FALSE),"")</f>
        <v/>
      </c>
      <c r="CK1867" s="48" t="str">
        <f>IFERROR(VLOOKUP(CJ1867,category[[category_name_german]:[abbreviation_category_budo]],3,FALSE),"")</f>
        <v/>
      </c>
      <c r="CM1867" s="49" t="str">
        <f t="shared" si="268"/>
        <v/>
      </c>
      <c r="CO1867" s="63" t="str">
        <f t="shared" si="269"/>
        <v/>
      </c>
    </row>
    <row r="1868" spans="4:93" x14ac:dyDescent="0.25">
      <c r="D1868" s="48" t="str">
        <f>IFERROR(VLOOKUP(C1868,category[[category_name_german]:[abbreviation_category_budo]],3,FALSE),"")</f>
        <v/>
      </c>
      <c r="G1868" s="48" t="str">
        <f>IFERROR(VLOOKUP(F1868,category[[category_name_german]:[abbreviation_category_budo]],3,FALSE),"")</f>
        <v/>
      </c>
      <c r="J1868" s="48" t="str">
        <f>IFERROR(VLOOKUP(I1868,category[[category_name_german]:[abbreviation_category_budo]],3,FALSE),"")</f>
        <v/>
      </c>
      <c r="M1868" s="48" t="str">
        <f>IFERROR(VLOOKUP(L1868,category[[category_name_german]:[abbreviation_category_budo]],3,FALSE),"")</f>
        <v/>
      </c>
      <c r="P1868" s="48" t="str">
        <f>IFERROR(VLOOKUP(O1868,category[[category_name_german]:[abbreviation_category_budo]],3,FALSE),"")</f>
        <v/>
      </c>
      <c r="R1868" s="49" t="str">
        <f t="shared" si="261"/>
        <v/>
      </c>
      <c r="U1868" s="48" t="str">
        <f>IFERROR(VLOOKUP(T1868,abbreviation[[description_german]:[abbreviation_budo]],3,FALSE),"")</f>
        <v/>
      </c>
      <c r="X1868" s="51" t="str">
        <f>IFERROR(VLOOKUP(W1868,abbreviation[[description_german]:[abbreviation_budo]],3,FALSE),"")</f>
        <v/>
      </c>
      <c r="Y1868" s="33"/>
      <c r="AA1868" s="49" t="str">
        <f t="shared" si="262"/>
        <v/>
      </c>
      <c r="AD1868" s="48" t="str">
        <f>IFERROR(VLOOKUP(AC1868,abbreviation[[description_german]:[abbreviation_budo]],3,FALSE),"")</f>
        <v/>
      </c>
      <c r="AG1868" s="54" t="str">
        <f>IFERROR(VLOOKUP(AF1868,abbreviation[[description_german]:[abbreviation_budo]],3,FALSE),"")</f>
        <v/>
      </c>
      <c r="AJ1868" s="49" t="str">
        <f t="shared" si="263"/>
        <v>_</v>
      </c>
      <c r="AM1868" s="48" t="str">
        <f>IFERROR(VLOOKUP(AL1868,abbreviation[[description_german]:[abbreviation_budo]],3,FALSE),"")</f>
        <v/>
      </c>
      <c r="AP1868" s="54" t="str">
        <f>IFERROR(VLOOKUP(AO1868,abbreviation[[description_german]:[abbreviation_budo]],3,FALSE),"")</f>
        <v/>
      </c>
      <c r="AS1868" s="49" t="str">
        <f t="shared" si="264"/>
        <v>_</v>
      </c>
      <c r="AV1868" s="53" t="str">
        <f>IFERROR(VLOOKUP(AU1868,abbreviation[[description_german]:[abbreviation_budo]],3,FALSE),"")</f>
        <v/>
      </c>
      <c r="AY1868" s="51" t="str">
        <f>IFERROR(VLOOKUP(AX1868,abbreviation[[description_german]:[abbreviation_budo]],3,FALSE),"")</f>
        <v/>
      </c>
      <c r="BB1868" s="51" t="str">
        <f>IFERROR(VLOOKUP(BA1868,abbreviation[[description_german]:[abbreviation_budo]],3,FALSE),"")</f>
        <v/>
      </c>
      <c r="BE1868" s="51" t="str">
        <f>IFERROR(VLOOKUP(BD1868,abbreviation[[description_german]:[abbreviation_budo]],3,FALSE),"")</f>
        <v/>
      </c>
      <c r="BG1868" s="38"/>
      <c r="BH1868" s="49" t="str">
        <f t="shared" si="265"/>
        <v>_</v>
      </c>
      <c r="BK1868" s="53" t="str">
        <f>IFERROR(VLOOKUP(BJ1868,abbreviation[[description_german]:[abbreviation_budo]],3,FALSE),"")</f>
        <v/>
      </c>
      <c r="BN1868" s="51" t="str">
        <f>IFERROR(VLOOKUP(BM1868,abbreviation[[description_german]:[abbreviation_budo]],3,FALSE),"")</f>
        <v/>
      </c>
      <c r="BO1868" s="31"/>
      <c r="BQ1868" s="51" t="str">
        <f>IFERROR(VLOOKUP(BP1868,abbreviation[[description_german]:[abbreviation_budo]],3,FALSE),"")</f>
        <v/>
      </c>
      <c r="BR1868" s="57" t="str">
        <f t="shared" si="266"/>
        <v>_</v>
      </c>
      <c r="BU1868" s="53" t="str">
        <f>IFERROR(VLOOKUP(BT1868,abbreviation[[description_german]:[abbreviation_budo]],3,FALSE),"")</f>
        <v/>
      </c>
      <c r="BV1868" s="60" t="str">
        <f t="shared" si="267"/>
        <v>_</v>
      </c>
      <c r="BY1868" s="48" t="str">
        <f>IFERROR(VLOOKUP(BX1868,category[[category_name_german]:[abbreviation_category_budo]],3,FALSE),"")</f>
        <v/>
      </c>
      <c r="CB1868" s="48" t="str">
        <f>IFERROR(VLOOKUP(CA1868,category[[category_name_german]:[abbreviation_category_budo]],3,FALSE),"")</f>
        <v/>
      </c>
      <c r="CE1868" s="48" t="str">
        <f>IFERROR(VLOOKUP(CD1868,category[[category_name_german]:[abbreviation_category_budo]],3,FALSE),"")</f>
        <v/>
      </c>
      <c r="CH1868" s="48" t="str">
        <f>IFERROR(VLOOKUP(CG1868,category[[category_name_german]:[abbreviation_category_budo]],3,FALSE),"")</f>
        <v/>
      </c>
      <c r="CK1868" s="48" t="str">
        <f>IFERROR(VLOOKUP(CJ1868,category[[category_name_german]:[abbreviation_category_budo]],3,FALSE),"")</f>
        <v/>
      </c>
      <c r="CM1868" s="49" t="str">
        <f t="shared" si="268"/>
        <v/>
      </c>
      <c r="CO1868" s="63" t="str">
        <f t="shared" si="269"/>
        <v/>
      </c>
    </row>
    <row r="1869" spans="4:93" x14ac:dyDescent="0.25">
      <c r="D1869" s="48" t="str">
        <f>IFERROR(VLOOKUP(C1869,category[[category_name_german]:[abbreviation_category_budo]],3,FALSE),"")</f>
        <v/>
      </c>
      <c r="G1869" s="48" t="str">
        <f>IFERROR(VLOOKUP(F1869,category[[category_name_german]:[abbreviation_category_budo]],3,FALSE),"")</f>
        <v/>
      </c>
      <c r="J1869" s="48" t="str">
        <f>IFERROR(VLOOKUP(I1869,category[[category_name_german]:[abbreviation_category_budo]],3,FALSE),"")</f>
        <v/>
      </c>
      <c r="M1869" s="48" t="str">
        <f>IFERROR(VLOOKUP(L1869,category[[category_name_german]:[abbreviation_category_budo]],3,FALSE),"")</f>
        <v/>
      </c>
      <c r="P1869" s="48" t="str">
        <f>IFERROR(VLOOKUP(O1869,category[[category_name_german]:[abbreviation_category_budo]],3,FALSE),"")</f>
        <v/>
      </c>
      <c r="R1869" s="49" t="str">
        <f t="shared" si="261"/>
        <v/>
      </c>
      <c r="U1869" s="48" t="str">
        <f>IFERROR(VLOOKUP(T1869,abbreviation[[description_german]:[abbreviation_budo]],3,FALSE),"")</f>
        <v/>
      </c>
      <c r="X1869" s="51" t="str">
        <f>IFERROR(VLOOKUP(W1869,abbreviation[[description_german]:[abbreviation_budo]],3,FALSE),"")</f>
        <v/>
      </c>
      <c r="Y1869" s="33"/>
      <c r="AA1869" s="49" t="str">
        <f t="shared" si="262"/>
        <v/>
      </c>
      <c r="AD1869" s="48" t="str">
        <f>IFERROR(VLOOKUP(AC1869,abbreviation[[description_german]:[abbreviation_budo]],3,FALSE),"")</f>
        <v/>
      </c>
      <c r="AG1869" s="54" t="str">
        <f>IFERROR(VLOOKUP(AF1869,abbreviation[[description_german]:[abbreviation_budo]],3,FALSE),"")</f>
        <v/>
      </c>
      <c r="AJ1869" s="49" t="str">
        <f t="shared" si="263"/>
        <v>_</v>
      </c>
      <c r="AM1869" s="48" t="str">
        <f>IFERROR(VLOOKUP(AL1869,abbreviation[[description_german]:[abbreviation_budo]],3,FALSE),"")</f>
        <v/>
      </c>
      <c r="AP1869" s="54" t="str">
        <f>IFERROR(VLOOKUP(AO1869,abbreviation[[description_german]:[abbreviation_budo]],3,FALSE),"")</f>
        <v/>
      </c>
      <c r="AS1869" s="49" t="str">
        <f t="shared" si="264"/>
        <v>_</v>
      </c>
      <c r="AV1869" s="53" t="str">
        <f>IFERROR(VLOOKUP(AU1869,abbreviation[[description_german]:[abbreviation_budo]],3,FALSE),"")</f>
        <v/>
      </c>
      <c r="AY1869" s="51" t="str">
        <f>IFERROR(VLOOKUP(AX1869,abbreviation[[description_german]:[abbreviation_budo]],3,FALSE),"")</f>
        <v/>
      </c>
      <c r="BB1869" s="51" t="str">
        <f>IFERROR(VLOOKUP(BA1869,abbreviation[[description_german]:[abbreviation_budo]],3,FALSE),"")</f>
        <v/>
      </c>
      <c r="BE1869" s="51" t="str">
        <f>IFERROR(VLOOKUP(BD1869,abbreviation[[description_german]:[abbreviation_budo]],3,FALSE),"")</f>
        <v/>
      </c>
      <c r="BG1869" s="38"/>
      <c r="BH1869" s="49" t="str">
        <f t="shared" si="265"/>
        <v>_</v>
      </c>
      <c r="BK1869" s="53" t="str">
        <f>IFERROR(VLOOKUP(BJ1869,abbreviation[[description_german]:[abbreviation_budo]],3,FALSE),"")</f>
        <v/>
      </c>
      <c r="BN1869" s="51" t="str">
        <f>IFERROR(VLOOKUP(BM1869,abbreviation[[description_german]:[abbreviation_budo]],3,FALSE),"")</f>
        <v/>
      </c>
      <c r="BO1869" s="31"/>
      <c r="BQ1869" s="51" t="str">
        <f>IFERROR(VLOOKUP(BP1869,abbreviation[[description_german]:[abbreviation_budo]],3,FALSE),"")</f>
        <v/>
      </c>
      <c r="BR1869" s="57" t="str">
        <f t="shared" si="266"/>
        <v>_</v>
      </c>
      <c r="BU1869" s="53" t="str">
        <f>IFERROR(VLOOKUP(BT1869,abbreviation[[description_german]:[abbreviation_budo]],3,FALSE),"")</f>
        <v/>
      </c>
      <c r="BV1869" s="60" t="str">
        <f t="shared" si="267"/>
        <v>_</v>
      </c>
      <c r="BY1869" s="48" t="str">
        <f>IFERROR(VLOOKUP(BX1869,category[[category_name_german]:[abbreviation_category_budo]],3,FALSE),"")</f>
        <v/>
      </c>
      <c r="CB1869" s="48" t="str">
        <f>IFERROR(VLOOKUP(CA1869,category[[category_name_german]:[abbreviation_category_budo]],3,FALSE),"")</f>
        <v/>
      </c>
      <c r="CE1869" s="48" t="str">
        <f>IFERROR(VLOOKUP(CD1869,category[[category_name_german]:[abbreviation_category_budo]],3,FALSE),"")</f>
        <v/>
      </c>
      <c r="CH1869" s="48" t="str">
        <f>IFERROR(VLOOKUP(CG1869,category[[category_name_german]:[abbreviation_category_budo]],3,FALSE),"")</f>
        <v/>
      </c>
      <c r="CK1869" s="48" t="str">
        <f>IFERROR(VLOOKUP(CJ1869,category[[category_name_german]:[abbreviation_category_budo]],3,FALSE),"")</f>
        <v/>
      </c>
      <c r="CM1869" s="49" t="str">
        <f t="shared" si="268"/>
        <v/>
      </c>
      <c r="CO1869" s="63" t="str">
        <f t="shared" si="269"/>
        <v/>
      </c>
    </row>
    <row r="1870" spans="4:93" x14ac:dyDescent="0.25">
      <c r="D1870" s="48" t="str">
        <f>IFERROR(VLOOKUP(C1870,category[[category_name_german]:[abbreviation_category_budo]],3,FALSE),"")</f>
        <v/>
      </c>
      <c r="G1870" s="48" t="str">
        <f>IFERROR(VLOOKUP(F1870,category[[category_name_german]:[abbreviation_category_budo]],3,FALSE),"")</f>
        <v/>
      </c>
      <c r="J1870" s="48" t="str">
        <f>IFERROR(VLOOKUP(I1870,category[[category_name_german]:[abbreviation_category_budo]],3,FALSE),"")</f>
        <v/>
      </c>
      <c r="M1870" s="48" t="str">
        <f>IFERROR(VLOOKUP(L1870,category[[category_name_german]:[abbreviation_category_budo]],3,FALSE),"")</f>
        <v/>
      </c>
      <c r="P1870" s="48" t="str">
        <f>IFERROR(VLOOKUP(O1870,category[[category_name_german]:[abbreviation_category_budo]],3,FALSE),"")</f>
        <v/>
      </c>
      <c r="R1870" s="49" t="str">
        <f t="shared" si="261"/>
        <v/>
      </c>
      <c r="U1870" s="48" t="str">
        <f>IFERROR(VLOOKUP(T1870,abbreviation[[description_german]:[abbreviation_budo]],3,FALSE),"")</f>
        <v/>
      </c>
      <c r="X1870" s="51" t="str">
        <f>IFERROR(VLOOKUP(W1870,abbreviation[[description_german]:[abbreviation_budo]],3,FALSE),"")</f>
        <v/>
      </c>
      <c r="Y1870" s="33"/>
      <c r="AA1870" s="49" t="str">
        <f t="shared" si="262"/>
        <v/>
      </c>
      <c r="AD1870" s="48" t="str">
        <f>IFERROR(VLOOKUP(AC1870,abbreviation[[description_german]:[abbreviation_budo]],3,FALSE),"")</f>
        <v/>
      </c>
      <c r="AG1870" s="54" t="str">
        <f>IFERROR(VLOOKUP(AF1870,abbreviation[[description_german]:[abbreviation_budo]],3,FALSE),"")</f>
        <v/>
      </c>
      <c r="AJ1870" s="49" t="str">
        <f t="shared" si="263"/>
        <v>_</v>
      </c>
      <c r="AM1870" s="48" t="str">
        <f>IFERROR(VLOOKUP(AL1870,abbreviation[[description_german]:[abbreviation_budo]],3,FALSE),"")</f>
        <v/>
      </c>
      <c r="AP1870" s="54" t="str">
        <f>IFERROR(VLOOKUP(AO1870,abbreviation[[description_german]:[abbreviation_budo]],3,FALSE),"")</f>
        <v/>
      </c>
      <c r="AS1870" s="49" t="str">
        <f t="shared" si="264"/>
        <v>_</v>
      </c>
      <c r="AV1870" s="53" t="str">
        <f>IFERROR(VLOOKUP(AU1870,abbreviation[[description_german]:[abbreviation_budo]],3,FALSE),"")</f>
        <v/>
      </c>
      <c r="AY1870" s="51" t="str">
        <f>IFERROR(VLOOKUP(AX1870,abbreviation[[description_german]:[abbreviation_budo]],3,FALSE),"")</f>
        <v/>
      </c>
      <c r="BB1870" s="51" t="str">
        <f>IFERROR(VLOOKUP(BA1870,abbreviation[[description_german]:[abbreviation_budo]],3,FALSE),"")</f>
        <v/>
      </c>
      <c r="BE1870" s="51" t="str">
        <f>IFERROR(VLOOKUP(BD1870,abbreviation[[description_german]:[abbreviation_budo]],3,FALSE),"")</f>
        <v/>
      </c>
      <c r="BG1870" s="38"/>
      <c r="BH1870" s="49" t="str">
        <f t="shared" si="265"/>
        <v>_</v>
      </c>
      <c r="BK1870" s="53" t="str">
        <f>IFERROR(VLOOKUP(BJ1870,abbreviation[[description_german]:[abbreviation_budo]],3,FALSE),"")</f>
        <v/>
      </c>
      <c r="BN1870" s="51" t="str">
        <f>IFERROR(VLOOKUP(BM1870,abbreviation[[description_german]:[abbreviation_budo]],3,FALSE),"")</f>
        <v/>
      </c>
      <c r="BO1870" s="31"/>
      <c r="BQ1870" s="51" t="str">
        <f>IFERROR(VLOOKUP(BP1870,abbreviation[[description_german]:[abbreviation_budo]],3,FALSE),"")</f>
        <v/>
      </c>
      <c r="BR1870" s="57" t="str">
        <f t="shared" si="266"/>
        <v>_</v>
      </c>
      <c r="BU1870" s="53" t="str">
        <f>IFERROR(VLOOKUP(BT1870,abbreviation[[description_german]:[abbreviation_budo]],3,FALSE),"")</f>
        <v/>
      </c>
      <c r="BV1870" s="60" t="str">
        <f t="shared" si="267"/>
        <v>_</v>
      </c>
      <c r="BY1870" s="48" t="str">
        <f>IFERROR(VLOOKUP(BX1870,category[[category_name_german]:[abbreviation_category_budo]],3,FALSE),"")</f>
        <v/>
      </c>
      <c r="CB1870" s="48" t="str">
        <f>IFERROR(VLOOKUP(CA1870,category[[category_name_german]:[abbreviation_category_budo]],3,FALSE),"")</f>
        <v/>
      </c>
      <c r="CE1870" s="48" t="str">
        <f>IFERROR(VLOOKUP(CD1870,category[[category_name_german]:[abbreviation_category_budo]],3,FALSE),"")</f>
        <v/>
      </c>
      <c r="CH1870" s="48" t="str">
        <f>IFERROR(VLOOKUP(CG1870,category[[category_name_german]:[abbreviation_category_budo]],3,FALSE),"")</f>
        <v/>
      </c>
      <c r="CK1870" s="48" t="str">
        <f>IFERROR(VLOOKUP(CJ1870,category[[category_name_german]:[abbreviation_category_budo]],3,FALSE),"")</f>
        <v/>
      </c>
      <c r="CM1870" s="49" t="str">
        <f t="shared" si="268"/>
        <v/>
      </c>
      <c r="CO1870" s="63" t="str">
        <f t="shared" si="269"/>
        <v/>
      </c>
    </row>
    <row r="1871" spans="4:93" x14ac:dyDescent="0.25">
      <c r="D1871" s="48" t="str">
        <f>IFERROR(VLOOKUP(C1871,category[[category_name_german]:[abbreviation_category_budo]],3,FALSE),"")</f>
        <v/>
      </c>
      <c r="G1871" s="48" t="str">
        <f>IFERROR(VLOOKUP(F1871,category[[category_name_german]:[abbreviation_category_budo]],3,FALSE),"")</f>
        <v/>
      </c>
      <c r="J1871" s="48" t="str">
        <f>IFERROR(VLOOKUP(I1871,category[[category_name_german]:[abbreviation_category_budo]],3,FALSE),"")</f>
        <v/>
      </c>
      <c r="M1871" s="48" t="str">
        <f>IFERROR(VLOOKUP(L1871,category[[category_name_german]:[abbreviation_category_budo]],3,FALSE),"")</f>
        <v/>
      </c>
      <c r="P1871" s="48" t="str">
        <f>IFERROR(VLOOKUP(O1871,category[[category_name_german]:[abbreviation_category_budo]],3,FALSE),"")</f>
        <v/>
      </c>
      <c r="R1871" s="49" t="str">
        <f t="shared" si="261"/>
        <v/>
      </c>
      <c r="U1871" s="48" t="str">
        <f>IFERROR(VLOOKUP(T1871,abbreviation[[description_german]:[abbreviation_budo]],3,FALSE),"")</f>
        <v/>
      </c>
      <c r="X1871" s="51" t="str">
        <f>IFERROR(VLOOKUP(W1871,abbreviation[[description_german]:[abbreviation_budo]],3,FALSE),"")</f>
        <v/>
      </c>
      <c r="Y1871" s="33"/>
      <c r="AA1871" s="49" t="str">
        <f t="shared" si="262"/>
        <v/>
      </c>
      <c r="AD1871" s="48" t="str">
        <f>IFERROR(VLOOKUP(AC1871,abbreviation[[description_german]:[abbreviation_budo]],3,FALSE),"")</f>
        <v/>
      </c>
      <c r="AG1871" s="54" t="str">
        <f>IFERROR(VLOOKUP(AF1871,abbreviation[[description_german]:[abbreviation_budo]],3,FALSE),"")</f>
        <v/>
      </c>
      <c r="AJ1871" s="49" t="str">
        <f t="shared" si="263"/>
        <v>_</v>
      </c>
      <c r="AM1871" s="48" t="str">
        <f>IFERROR(VLOOKUP(AL1871,abbreviation[[description_german]:[abbreviation_budo]],3,FALSE),"")</f>
        <v/>
      </c>
      <c r="AP1871" s="54" t="str">
        <f>IFERROR(VLOOKUP(AO1871,abbreviation[[description_german]:[abbreviation_budo]],3,FALSE),"")</f>
        <v/>
      </c>
      <c r="AS1871" s="49" t="str">
        <f t="shared" si="264"/>
        <v>_</v>
      </c>
      <c r="AV1871" s="53" t="str">
        <f>IFERROR(VLOOKUP(AU1871,abbreviation[[description_german]:[abbreviation_budo]],3,FALSE),"")</f>
        <v/>
      </c>
      <c r="AY1871" s="51" t="str">
        <f>IFERROR(VLOOKUP(AX1871,abbreviation[[description_german]:[abbreviation_budo]],3,FALSE),"")</f>
        <v/>
      </c>
      <c r="BB1871" s="51" t="str">
        <f>IFERROR(VLOOKUP(BA1871,abbreviation[[description_german]:[abbreviation_budo]],3,FALSE),"")</f>
        <v/>
      </c>
      <c r="BE1871" s="51" t="str">
        <f>IFERROR(VLOOKUP(BD1871,abbreviation[[description_german]:[abbreviation_budo]],3,FALSE),"")</f>
        <v/>
      </c>
      <c r="BG1871" s="38"/>
      <c r="BH1871" s="49" t="str">
        <f t="shared" si="265"/>
        <v>_</v>
      </c>
      <c r="BK1871" s="53" t="str">
        <f>IFERROR(VLOOKUP(BJ1871,abbreviation[[description_german]:[abbreviation_budo]],3,FALSE),"")</f>
        <v/>
      </c>
      <c r="BN1871" s="51" t="str">
        <f>IFERROR(VLOOKUP(BM1871,abbreviation[[description_german]:[abbreviation_budo]],3,FALSE),"")</f>
        <v/>
      </c>
      <c r="BO1871" s="31"/>
      <c r="BQ1871" s="51" t="str">
        <f>IFERROR(VLOOKUP(BP1871,abbreviation[[description_german]:[abbreviation_budo]],3,FALSE),"")</f>
        <v/>
      </c>
      <c r="BR1871" s="57" t="str">
        <f t="shared" si="266"/>
        <v>_</v>
      </c>
      <c r="BU1871" s="53" t="str">
        <f>IFERROR(VLOOKUP(BT1871,abbreviation[[description_german]:[abbreviation_budo]],3,FALSE),"")</f>
        <v/>
      </c>
      <c r="BV1871" s="60" t="str">
        <f t="shared" si="267"/>
        <v>_</v>
      </c>
      <c r="BY1871" s="48" t="str">
        <f>IFERROR(VLOOKUP(BX1871,category[[category_name_german]:[abbreviation_category_budo]],3,FALSE),"")</f>
        <v/>
      </c>
      <c r="CB1871" s="48" t="str">
        <f>IFERROR(VLOOKUP(CA1871,category[[category_name_german]:[abbreviation_category_budo]],3,FALSE),"")</f>
        <v/>
      </c>
      <c r="CE1871" s="48" t="str">
        <f>IFERROR(VLOOKUP(CD1871,category[[category_name_german]:[abbreviation_category_budo]],3,FALSE),"")</f>
        <v/>
      </c>
      <c r="CH1871" s="48" t="str">
        <f>IFERROR(VLOOKUP(CG1871,category[[category_name_german]:[abbreviation_category_budo]],3,FALSE),"")</f>
        <v/>
      </c>
      <c r="CK1871" s="48" t="str">
        <f>IFERROR(VLOOKUP(CJ1871,category[[category_name_german]:[abbreviation_category_budo]],3,FALSE),"")</f>
        <v/>
      </c>
      <c r="CM1871" s="49" t="str">
        <f t="shared" si="268"/>
        <v/>
      </c>
      <c r="CO1871" s="63" t="str">
        <f t="shared" si="269"/>
        <v/>
      </c>
    </row>
    <row r="1872" spans="4:93" x14ac:dyDescent="0.25">
      <c r="D1872" s="48" t="str">
        <f>IFERROR(VLOOKUP(C1872,category[[category_name_german]:[abbreviation_category_budo]],3,FALSE),"")</f>
        <v/>
      </c>
      <c r="G1872" s="48" t="str">
        <f>IFERROR(VLOOKUP(F1872,category[[category_name_german]:[abbreviation_category_budo]],3,FALSE),"")</f>
        <v/>
      </c>
      <c r="J1872" s="48" t="str">
        <f>IFERROR(VLOOKUP(I1872,category[[category_name_german]:[abbreviation_category_budo]],3,FALSE),"")</f>
        <v/>
      </c>
      <c r="M1872" s="48" t="str">
        <f>IFERROR(VLOOKUP(L1872,category[[category_name_german]:[abbreviation_category_budo]],3,FALSE),"")</f>
        <v/>
      </c>
      <c r="P1872" s="48" t="str">
        <f>IFERROR(VLOOKUP(O1872,category[[category_name_german]:[abbreviation_category_budo]],3,FALSE),"")</f>
        <v/>
      </c>
      <c r="R1872" s="49" t="str">
        <f t="shared" si="261"/>
        <v/>
      </c>
      <c r="U1872" s="48" t="str">
        <f>IFERROR(VLOOKUP(T1872,abbreviation[[description_german]:[abbreviation_budo]],3,FALSE),"")</f>
        <v/>
      </c>
      <c r="X1872" s="51" t="str">
        <f>IFERROR(VLOOKUP(W1872,abbreviation[[description_german]:[abbreviation_budo]],3,FALSE),"")</f>
        <v/>
      </c>
      <c r="Y1872" s="33"/>
      <c r="AA1872" s="49" t="str">
        <f t="shared" si="262"/>
        <v/>
      </c>
      <c r="AD1872" s="48" t="str">
        <f>IFERROR(VLOOKUP(AC1872,abbreviation[[description_german]:[abbreviation_budo]],3,FALSE),"")</f>
        <v/>
      </c>
      <c r="AG1872" s="54" t="str">
        <f>IFERROR(VLOOKUP(AF1872,abbreviation[[description_german]:[abbreviation_budo]],3,FALSE),"")</f>
        <v/>
      </c>
      <c r="AJ1872" s="49" t="str">
        <f t="shared" si="263"/>
        <v>_</v>
      </c>
      <c r="AM1872" s="48" t="str">
        <f>IFERROR(VLOOKUP(AL1872,abbreviation[[description_german]:[abbreviation_budo]],3,FALSE),"")</f>
        <v/>
      </c>
      <c r="AP1872" s="54" t="str">
        <f>IFERROR(VLOOKUP(AO1872,abbreviation[[description_german]:[abbreviation_budo]],3,FALSE),"")</f>
        <v/>
      </c>
      <c r="AS1872" s="49" t="str">
        <f t="shared" si="264"/>
        <v>_</v>
      </c>
      <c r="AV1872" s="53" t="str">
        <f>IFERROR(VLOOKUP(AU1872,abbreviation[[description_german]:[abbreviation_budo]],3,FALSE),"")</f>
        <v/>
      </c>
      <c r="AY1872" s="51" t="str">
        <f>IFERROR(VLOOKUP(AX1872,abbreviation[[description_german]:[abbreviation_budo]],3,FALSE),"")</f>
        <v/>
      </c>
      <c r="BB1872" s="51" t="str">
        <f>IFERROR(VLOOKUP(BA1872,abbreviation[[description_german]:[abbreviation_budo]],3,FALSE),"")</f>
        <v/>
      </c>
      <c r="BE1872" s="51" t="str">
        <f>IFERROR(VLOOKUP(BD1872,abbreviation[[description_german]:[abbreviation_budo]],3,FALSE),"")</f>
        <v/>
      </c>
      <c r="BG1872" s="38"/>
      <c r="BH1872" s="49" t="str">
        <f t="shared" si="265"/>
        <v>_</v>
      </c>
      <c r="BK1872" s="53" t="str">
        <f>IFERROR(VLOOKUP(BJ1872,abbreviation[[description_german]:[abbreviation_budo]],3,FALSE),"")</f>
        <v/>
      </c>
      <c r="BN1872" s="51" t="str">
        <f>IFERROR(VLOOKUP(BM1872,abbreviation[[description_german]:[abbreviation_budo]],3,FALSE),"")</f>
        <v/>
      </c>
      <c r="BO1872" s="31"/>
      <c r="BQ1872" s="51" t="str">
        <f>IFERROR(VLOOKUP(BP1872,abbreviation[[description_german]:[abbreviation_budo]],3,FALSE),"")</f>
        <v/>
      </c>
      <c r="BR1872" s="57" t="str">
        <f t="shared" si="266"/>
        <v>_</v>
      </c>
      <c r="BU1872" s="53" t="str">
        <f>IFERROR(VLOOKUP(BT1872,abbreviation[[description_german]:[abbreviation_budo]],3,FALSE),"")</f>
        <v/>
      </c>
      <c r="BV1872" s="60" t="str">
        <f t="shared" si="267"/>
        <v>_</v>
      </c>
      <c r="BY1872" s="48" t="str">
        <f>IFERROR(VLOOKUP(BX1872,category[[category_name_german]:[abbreviation_category_budo]],3,FALSE),"")</f>
        <v/>
      </c>
      <c r="CB1872" s="48" t="str">
        <f>IFERROR(VLOOKUP(CA1872,category[[category_name_german]:[abbreviation_category_budo]],3,FALSE),"")</f>
        <v/>
      </c>
      <c r="CE1872" s="48" t="str">
        <f>IFERROR(VLOOKUP(CD1872,category[[category_name_german]:[abbreviation_category_budo]],3,FALSE),"")</f>
        <v/>
      </c>
      <c r="CH1872" s="48" t="str">
        <f>IFERROR(VLOOKUP(CG1872,category[[category_name_german]:[abbreviation_category_budo]],3,FALSE),"")</f>
        <v/>
      </c>
      <c r="CK1872" s="48" t="str">
        <f>IFERROR(VLOOKUP(CJ1872,category[[category_name_german]:[abbreviation_category_budo]],3,FALSE),"")</f>
        <v/>
      </c>
      <c r="CM1872" s="49" t="str">
        <f t="shared" si="268"/>
        <v/>
      </c>
      <c r="CO1872" s="63" t="str">
        <f t="shared" si="269"/>
        <v/>
      </c>
    </row>
    <row r="1873" spans="4:93" x14ac:dyDescent="0.25">
      <c r="D1873" s="48" t="str">
        <f>IFERROR(VLOOKUP(C1873,category[[category_name_german]:[abbreviation_category_budo]],3,FALSE),"")</f>
        <v/>
      </c>
      <c r="G1873" s="48" t="str">
        <f>IFERROR(VLOOKUP(F1873,category[[category_name_german]:[abbreviation_category_budo]],3,FALSE),"")</f>
        <v/>
      </c>
      <c r="J1873" s="48" t="str">
        <f>IFERROR(VLOOKUP(I1873,category[[category_name_german]:[abbreviation_category_budo]],3,FALSE),"")</f>
        <v/>
      </c>
      <c r="M1873" s="48" t="str">
        <f>IFERROR(VLOOKUP(L1873,category[[category_name_german]:[abbreviation_category_budo]],3,FALSE),"")</f>
        <v/>
      </c>
      <c r="P1873" s="48" t="str">
        <f>IFERROR(VLOOKUP(O1873,category[[category_name_german]:[abbreviation_category_budo]],3,FALSE),"")</f>
        <v/>
      </c>
      <c r="R1873" s="49" t="str">
        <f t="shared" si="261"/>
        <v/>
      </c>
      <c r="U1873" s="48" t="str">
        <f>IFERROR(VLOOKUP(T1873,abbreviation[[description_german]:[abbreviation_budo]],3,FALSE),"")</f>
        <v/>
      </c>
      <c r="X1873" s="51" t="str">
        <f>IFERROR(VLOOKUP(W1873,abbreviation[[description_german]:[abbreviation_budo]],3,FALSE),"")</f>
        <v/>
      </c>
      <c r="Y1873" s="33"/>
      <c r="AA1873" s="49" t="str">
        <f t="shared" si="262"/>
        <v/>
      </c>
      <c r="AD1873" s="48" t="str">
        <f>IFERROR(VLOOKUP(AC1873,abbreviation[[description_german]:[abbreviation_budo]],3,FALSE),"")</f>
        <v/>
      </c>
      <c r="AG1873" s="54" t="str">
        <f>IFERROR(VLOOKUP(AF1873,abbreviation[[description_german]:[abbreviation_budo]],3,FALSE),"")</f>
        <v/>
      </c>
      <c r="AJ1873" s="49" t="str">
        <f t="shared" si="263"/>
        <v>_</v>
      </c>
      <c r="AM1873" s="48" t="str">
        <f>IFERROR(VLOOKUP(AL1873,abbreviation[[description_german]:[abbreviation_budo]],3,FALSE),"")</f>
        <v/>
      </c>
      <c r="AP1873" s="54" t="str">
        <f>IFERROR(VLOOKUP(AO1873,abbreviation[[description_german]:[abbreviation_budo]],3,FALSE),"")</f>
        <v/>
      </c>
      <c r="AS1873" s="49" t="str">
        <f t="shared" si="264"/>
        <v>_</v>
      </c>
      <c r="AV1873" s="53" t="str">
        <f>IFERROR(VLOOKUP(AU1873,abbreviation[[description_german]:[abbreviation_budo]],3,FALSE),"")</f>
        <v/>
      </c>
      <c r="AY1873" s="51" t="str">
        <f>IFERROR(VLOOKUP(AX1873,abbreviation[[description_german]:[abbreviation_budo]],3,FALSE),"")</f>
        <v/>
      </c>
      <c r="BB1873" s="51" t="str">
        <f>IFERROR(VLOOKUP(BA1873,abbreviation[[description_german]:[abbreviation_budo]],3,FALSE),"")</f>
        <v/>
      </c>
      <c r="BE1873" s="51" t="str">
        <f>IFERROR(VLOOKUP(BD1873,abbreviation[[description_german]:[abbreviation_budo]],3,FALSE),"")</f>
        <v/>
      </c>
      <c r="BG1873" s="38"/>
      <c r="BH1873" s="49" t="str">
        <f t="shared" si="265"/>
        <v>_</v>
      </c>
      <c r="BK1873" s="53" t="str">
        <f>IFERROR(VLOOKUP(BJ1873,abbreviation[[description_german]:[abbreviation_budo]],3,FALSE),"")</f>
        <v/>
      </c>
      <c r="BN1873" s="51" t="str">
        <f>IFERROR(VLOOKUP(BM1873,abbreviation[[description_german]:[abbreviation_budo]],3,FALSE),"")</f>
        <v/>
      </c>
      <c r="BO1873" s="31"/>
      <c r="BQ1873" s="51" t="str">
        <f>IFERROR(VLOOKUP(BP1873,abbreviation[[description_german]:[abbreviation_budo]],3,FALSE),"")</f>
        <v/>
      </c>
      <c r="BR1873" s="57" t="str">
        <f t="shared" si="266"/>
        <v>_</v>
      </c>
      <c r="BU1873" s="53" t="str">
        <f>IFERROR(VLOOKUP(BT1873,abbreviation[[description_german]:[abbreviation_budo]],3,FALSE),"")</f>
        <v/>
      </c>
      <c r="BV1873" s="60" t="str">
        <f t="shared" si="267"/>
        <v>_</v>
      </c>
      <c r="BY1873" s="48" t="str">
        <f>IFERROR(VLOOKUP(BX1873,category[[category_name_german]:[abbreviation_category_budo]],3,FALSE),"")</f>
        <v/>
      </c>
      <c r="CB1873" s="48" t="str">
        <f>IFERROR(VLOOKUP(CA1873,category[[category_name_german]:[abbreviation_category_budo]],3,FALSE),"")</f>
        <v/>
      </c>
      <c r="CE1873" s="48" t="str">
        <f>IFERROR(VLOOKUP(CD1873,category[[category_name_german]:[abbreviation_category_budo]],3,FALSE),"")</f>
        <v/>
      </c>
      <c r="CH1873" s="48" t="str">
        <f>IFERROR(VLOOKUP(CG1873,category[[category_name_german]:[abbreviation_category_budo]],3,FALSE),"")</f>
        <v/>
      </c>
      <c r="CK1873" s="48" t="str">
        <f>IFERROR(VLOOKUP(CJ1873,category[[category_name_german]:[abbreviation_category_budo]],3,FALSE),"")</f>
        <v/>
      </c>
      <c r="CM1873" s="49" t="str">
        <f t="shared" si="268"/>
        <v/>
      </c>
      <c r="CO1873" s="63" t="str">
        <f t="shared" si="269"/>
        <v/>
      </c>
    </row>
    <row r="1874" spans="4:93" x14ac:dyDescent="0.25">
      <c r="D1874" s="48" t="str">
        <f>IFERROR(VLOOKUP(C1874,category[[category_name_german]:[abbreviation_category_budo]],3,FALSE),"")</f>
        <v/>
      </c>
      <c r="G1874" s="48" t="str">
        <f>IFERROR(VLOOKUP(F1874,category[[category_name_german]:[abbreviation_category_budo]],3,FALSE),"")</f>
        <v/>
      </c>
      <c r="J1874" s="48" t="str">
        <f>IFERROR(VLOOKUP(I1874,category[[category_name_german]:[abbreviation_category_budo]],3,FALSE),"")</f>
        <v/>
      </c>
      <c r="M1874" s="48" t="str">
        <f>IFERROR(VLOOKUP(L1874,category[[category_name_german]:[abbreviation_category_budo]],3,FALSE),"")</f>
        <v/>
      </c>
      <c r="P1874" s="48" t="str">
        <f>IFERROR(VLOOKUP(O1874,category[[category_name_german]:[abbreviation_category_budo]],3,FALSE),"")</f>
        <v/>
      </c>
      <c r="R1874" s="49" t="str">
        <f t="shared" si="261"/>
        <v/>
      </c>
      <c r="U1874" s="48" t="str">
        <f>IFERROR(VLOOKUP(T1874,abbreviation[[description_german]:[abbreviation_budo]],3,FALSE),"")</f>
        <v/>
      </c>
      <c r="X1874" s="51" t="str">
        <f>IFERROR(VLOOKUP(W1874,abbreviation[[description_german]:[abbreviation_budo]],3,FALSE),"")</f>
        <v/>
      </c>
      <c r="Y1874" s="33"/>
      <c r="AA1874" s="49" t="str">
        <f t="shared" si="262"/>
        <v/>
      </c>
      <c r="AD1874" s="48" t="str">
        <f>IFERROR(VLOOKUP(AC1874,abbreviation[[description_german]:[abbreviation_budo]],3,FALSE),"")</f>
        <v/>
      </c>
      <c r="AG1874" s="54" t="str">
        <f>IFERROR(VLOOKUP(AF1874,abbreviation[[description_german]:[abbreviation_budo]],3,FALSE),"")</f>
        <v/>
      </c>
      <c r="AJ1874" s="49" t="str">
        <f t="shared" si="263"/>
        <v>_</v>
      </c>
      <c r="AM1874" s="48" t="str">
        <f>IFERROR(VLOOKUP(AL1874,abbreviation[[description_german]:[abbreviation_budo]],3,FALSE),"")</f>
        <v/>
      </c>
      <c r="AP1874" s="54" t="str">
        <f>IFERROR(VLOOKUP(AO1874,abbreviation[[description_german]:[abbreviation_budo]],3,FALSE),"")</f>
        <v/>
      </c>
      <c r="AS1874" s="49" t="str">
        <f t="shared" si="264"/>
        <v>_</v>
      </c>
      <c r="AV1874" s="53" t="str">
        <f>IFERROR(VLOOKUP(AU1874,abbreviation[[description_german]:[abbreviation_budo]],3,FALSE),"")</f>
        <v/>
      </c>
      <c r="AY1874" s="51" t="str">
        <f>IFERROR(VLOOKUP(AX1874,abbreviation[[description_german]:[abbreviation_budo]],3,FALSE),"")</f>
        <v/>
      </c>
      <c r="BB1874" s="51" t="str">
        <f>IFERROR(VLOOKUP(BA1874,abbreviation[[description_german]:[abbreviation_budo]],3,FALSE),"")</f>
        <v/>
      </c>
      <c r="BE1874" s="51" t="str">
        <f>IFERROR(VLOOKUP(BD1874,abbreviation[[description_german]:[abbreviation_budo]],3,FALSE),"")</f>
        <v/>
      </c>
      <c r="BG1874" s="38"/>
      <c r="BH1874" s="49" t="str">
        <f t="shared" si="265"/>
        <v>_</v>
      </c>
      <c r="BK1874" s="53" t="str">
        <f>IFERROR(VLOOKUP(BJ1874,abbreviation[[description_german]:[abbreviation_budo]],3,FALSE),"")</f>
        <v/>
      </c>
      <c r="BN1874" s="51" t="str">
        <f>IFERROR(VLOOKUP(BM1874,abbreviation[[description_german]:[abbreviation_budo]],3,FALSE),"")</f>
        <v/>
      </c>
      <c r="BO1874" s="31"/>
      <c r="BQ1874" s="51" t="str">
        <f>IFERROR(VLOOKUP(BP1874,abbreviation[[description_german]:[abbreviation_budo]],3,FALSE),"")</f>
        <v/>
      </c>
      <c r="BR1874" s="57" t="str">
        <f t="shared" si="266"/>
        <v>_</v>
      </c>
      <c r="BU1874" s="53" t="str">
        <f>IFERROR(VLOOKUP(BT1874,abbreviation[[description_german]:[abbreviation_budo]],3,FALSE),"")</f>
        <v/>
      </c>
      <c r="BV1874" s="60" t="str">
        <f t="shared" si="267"/>
        <v>_</v>
      </c>
      <c r="BY1874" s="48" t="str">
        <f>IFERROR(VLOOKUP(BX1874,category[[category_name_german]:[abbreviation_category_budo]],3,FALSE),"")</f>
        <v/>
      </c>
      <c r="CB1874" s="48" t="str">
        <f>IFERROR(VLOOKUP(CA1874,category[[category_name_german]:[abbreviation_category_budo]],3,FALSE),"")</f>
        <v/>
      </c>
      <c r="CE1874" s="48" t="str">
        <f>IFERROR(VLOOKUP(CD1874,category[[category_name_german]:[abbreviation_category_budo]],3,FALSE),"")</f>
        <v/>
      </c>
      <c r="CH1874" s="48" t="str">
        <f>IFERROR(VLOOKUP(CG1874,category[[category_name_german]:[abbreviation_category_budo]],3,FALSE),"")</f>
        <v/>
      </c>
      <c r="CK1874" s="48" t="str">
        <f>IFERROR(VLOOKUP(CJ1874,category[[category_name_german]:[abbreviation_category_budo]],3,FALSE),"")</f>
        <v/>
      </c>
      <c r="CM1874" s="49" t="str">
        <f t="shared" si="268"/>
        <v/>
      </c>
      <c r="CO1874" s="63" t="str">
        <f t="shared" si="269"/>
        <v/>
      </c>
    </row>
    <row r="1875" spans="4:93" x14ac:dyDescent="0.25">
      <c r="D1875" s="48" t="str">
        <f>IFERROR(VLOOKUP(C1875,category[[category_name_german]:[abbreviation_category_budo]],3,FALSE),"")</f>
        <v/>
      </c>
      <c r="G1875" s="48" t="str">
        <f>IFERROR(VLOOKUP(F1875,category[[category_name_german]:[abbreviation_category_budo]],3,FALSE),"")</f>
        <v/>
      </c>
      <c r="J1875" s="48" t="str">
        <f>IFERROR(VLOOKUP(I1875,category[[category_name_german]:[abbreviation_category_budo]],3,FALSE),"")</f>
        <v/>
      </c>
      <c r="M1875" s="48" t="str">
        <f>IFERROR(VLOOKUP(L1875,category[[category_name_german]:[abbreviation_category_budo]],3,FALSE),"")</f>
        <v/>
      </c>
      <c r="P1875" s="48" t="str">
        <f>IFERROR(VLOOKUP(O1875,category[[category_name_german]:[abbreviation_category_budo]],3,FALSE),"")</f>
        <v/>
      </c>
      <c r="R1875" s="49" t="str">
        <f t="shared" si="261"/>
        <v/>
      </c>
      <c r="U1875" s="48" t="str">
        <f>IFERROR(VLOOKUP(T1875,abbreviation[[description_german]:[abbreviation_budo]],3,FALSE),"")</f>
        <v/>
      </c>
      <c r="X1875" s="51" t="str">
        <f>IFERROR(VLOOKUP(W1875,abbreviation[[description_german]:[abbreviation_budo]],3,FALSE),"")</f>
        <v/>
      </c>
      <c r="Y1875" s="33"/>
      <c r="AA1875" s="49" t="str">
        <f t="shared" si="262"/>
        <v/>
      </c>
      <c r="AD1875" s="48" t="str">
        <f>IFERROR(VLOOKUP(AC1875,abbreviation[[description_german]:[abbreviation_budo]],3,FALSE),"")</f>
        <v/>
      </c>
      <c r="AG1875" s="54" t="str">
        <f>IFERROR(VLOOKUP(AF1875,abbreviation[[description_german]:[abbreviation_budo]],3,FALSE),"")</f>
        <v/>
      </c>
      <c r="AJ1875" s="49" t="str">
        <f t="shared" si="263"/>
        <v>_</v>
      </c>
      <c r="AM1875" s="48" t="str">
        <f>IFERROR(VLOOKUP(AL1875,abbreviation[[description_german]:[abbreviation_budo]],3,FALSE),"")</f>
        <v/>
      </c>
      <c r="AP1875" s="54" t="str">
        <f>IFERROR(VLOOKUP(AO1875,abbreviation[[description_german]:[abbreviation_budo]],3,FALSE),"")</f>
        <v/>
      </c>
      <c r="AS1875" s="49" t="str">
        <f t="shared" si="264"/>
        <v>_</v>
      </c>
      <c r="AV1875" s="53" t="str">
        <f>IFERROR(VLOOKUP(AU1875,abbreviation[[description_german]:[abbreviation_budo]],3,FALSE),"")</f>
        <v/>
      </c>
      <c r="AY1875" s="51" t="str">
        <f>IFERROR(VLOOKUP(AX1875,abbreviation[[description_german]:[abbreviation_budo]],3,FALSE),"")</f>
        <v/>
      </c>
      <c r="BB1875" s="51" t="str">
        <f>IFERROR(VLOOKUP(BA1875,abbreviation[[description_german]:[abbreviation_budo]],3,FALSE),"")</f>
        <v/>
      </c>
      <c r="BE1875" s="51" t="str">
        <f>IFERROR(VLOOKUP(BD1875,abbreviation[[description_german]:[abbreviation_budo]],3,FALSE),"")</f>
        <v/>
      </c>
      <c r="BG1875" s="38"/>
      <c r="BH1875" s="49" t="str">
        <f t="shared" si="265"/>
        <v>_</v>
      </c>
      <c r="BK1875" s="53" t="str">
        <f>IFERROR(VLOOKUP(BJ1875,abbreviation[[description_german]:[abbreviation_budo]],3,FALSE),"")</f>
        <v/>
      </c>
      <c r="BN1875" s="51" t="str">
        <f>IFERROR(VLOOKUP(BM1875,abbreviation[[description_german]:[abbreviation_budo]],3,FALSE),"")</f>
        <v/>
      </c>
      <c r="BO1875" s="31"/>
      <c r="BQ1875" s="51" t="str">
        <f>IFERROR(VLOOKUP(BP1875,abbreviation[[description_german]:[abbreviation_budo]],3,FALSE),"")</f>
        <v/>
      </c>
      <c r="BR1875" s="57" t="str">
        <f t="shared" si="266"/>
        <v>_</v>
      </c>
      <c r="BU1875" s="53" t="str">
        <f>IFERROR(VLOOKUP(BT1875,abbreviation[[description_german]:[abbreviation_budo]],3,FALSE),"")</f>
        <v/>
      </c>
      <c r="BV1875" s="60" t="str">
        <f t="shared" si="267"/>
        <v>_</v>
      </c>
      <c r="BY1875" s="48" t="str">
        <f>IFERROR(VLOOKUP(BX1875,category[[category_name_german]:[abbreviation_category_budo]],3,FALSE),"")</f>
        <v/>
      </c>
      <c r="CB1875" s="48" t="str">
        <f>IFERROR(VLOOKUP(CA1875,category[[category_name_german]:[abbreviation_category_budo]],3,FALSE),"")</f>
        <v/>
      </c>
      <c r="CE1875" s="48" t="str">
        <f>IFERROR(VLOOKUP(CD1875,category[[category_name_german]:[abbreviation_category_budo]],3,FALSE),"")</f>
        <v/>
      </c>
      <c r="CH1875" s="48" t="str">
        <f>IFERROR(VLOOKUP(CG1875,category[[category_name_german]:[abbreviation_category_budo]],3,FALSE),"")</f>
        <v/>
      </c>
      <c r="CK1875" s="48" t="str">
        <f>IFERROR(VLOOKUP(CJ1875,category[[category_name_german]:[abbreviation_category_budo]],3,FALSE),"")</f>
        <v/>
      </c>
      <c r="CM1875" s="49" t="str">
        <f t="shared" si="268"/>
        <v/>
      </c>
      <c r="CO1875" s="63" t="str">
        <f t="shared" si="269"/>
        <v/>
      </c>
    </row>
    <row r="1876" spans="4:93" x14ac:dyDescent="0.25">
      <c r="D1876" s="48" t="str">
        <f>IFERROR(VLOOKUP(C1876,category[[category_name_german]:[abbreviation_category_budo]],3,FALSE),"")</f>
        <v/>
      </c>
      <c r="G1876" s="48" t="str">
        <f>IFERROR(VLOOKUP(F1876,category[[category_name_german]:[abbreviation_category_budo]],3,FALSE),"")</f>
        <v/>
      </c>
      <c r="J1876" s="48" t="str">
        <f>IFERROR(VLOOKUP(I1876,category[[category_name_german]:[abbreviation_category_budo]],3,FALSE),"")</f>
        <v/>
      </c>
      <c r="M1876" s="48" t="str">
        <f>IFERROR(VLOOKUP(L1876,category[[category_name_german]:[abbreviation_category_budo]],3,FALSE),"")</f>
        <v/>
      </c>
      <c r="P1876" s="48" t="str">
        <f>IFERROR(VLOOKUP(O1876,category[[category_name_german]:[abbreviation_category_budo]],3,FALSE),"")</f>
        <v/>
      </c>
      <c r="R1876" s="49" t="str">
        <f t="shared" si="261"/>
        <v/>
      </c>
      <c r="U1876" s="48" t="str">
        <f>IFERROR(VLOOKUP(T1876,abbreviation[[description_german]:[abbreviation_budo]],3,FALSE),"")</f>
        <v/>
      </c>
      <c r="X1876" s="51" t="str">
        <f>IFERROR(VLOOKUP(W1876,abbreviation[[description_german]:[abbreviation_budo]],3,FALSE),"")</f>
        <v/>
      </c>
      <c r="Y1876" s="33"/>
      <c r="AA1876" s="49" t="str">
        <f t="shared" si="262"/>
        <v/>
      </c>
      <c r="AD1876" s="48" t="str">
        <f>IFERROR(VLOOKUP(AC1876,abbreviation[[description_german]:[abbreviation_budo]],3,FALSE),"")</f>
        <v/>
      </c>
      <c r="AG1876" s="54" t="str">
        <f>IFERROR(VLOOKUP(AF1876,abbreviation[[description_german]:[abbreviation_budo]],3,FALSE),"")</f>
        <v/>
      </c>
      <c r="AJ1876" s="49" t="str">
        <f t="shared" si="263"/>
        <v>_</v>
      </c>
      <c r="AM1876" s="48" t="str">
        <f>IFERROR(VLOOKUP(AL1876,abbreviation[[description_german]:[abbreviation_budo]],3,FALSE),"")</f>
        <v/>
      </c>
      <c r="AP1876" s="54" t="str">
        <f>IFERROR(VLOOKUP(AO1876,abbreviation[[description_german]:[abbreviation_budo]],3,FALSE),"")</f>
        <v/>
      </c>
      <c r="AS1876" s="49" t="str">
        <f t="shared" si="264"/>
        <v>_</v>
      </c>
      <c r="AV1876" s="53" t="str">
        <f>IFERROR(VLOOKUP(AU1876,abbreviation[[description_german]:[abbreviation_budo]],3,FALSE),"")</f>
        <v/>
      </c>
      <c r="AY1876" s="51" t="str">
        <f>IFERROR(VLOOKUP(AX1876,abbreviation[[description_german]:[abbreviation_budo]],3,FALSE),"")</f>
        <v/>
      </c>
      <c r="BB1876" s="51" t="str">
        <f>IFERROR(VLOOKUP(BA1876,abbreviation[[description_german]:[abbreviation_budo]],3,FALSE),"")</f>
        <v/>
      </c>
      <c r="BE1876" s="51" t="str">
        <f>IFERROR(VLOOKUP(BD1876,abbreviation[[description_german]:[abbreviation_budo]],3,FALSE),"")</f>
        <v/>
      </c>
      <c r="BG1876" s="38"/>
      <c r="BH1876" s="49" t="str">
        <f t="shared" si="265"/>
        <v>_</v>
      </c>
      <c r="BK1876" s="53" t="str">
        <f>IFERROR(VLOOKUP(BJ1876,abbreviation[[description_german]:[abbreviation_budo]],3,FALSE),"")</f>
        <v/>
      </c>
      <c r="BN1876" s="51" t="str">
        <f>IFERROR(VLOOKUP(BM1876,abbreviation[[description_german]:[abbreviation_budo]],3,FALSE),"")</f>
        <v/>
      </c>
      <c r="BO1876" s="31"/>
      <c r="BQ1876" s="51" t="str">
        <f>IFERROR(VLOOKUP(BP1876,abbreviation[[description_german]:[abbreviation_budo]],3,FALSE),"")</f>
        <v/>
      </c>
      <c r="BR1876" s="57" t="str">
        <f t="shared" si="266"/>
        <v>_</v>
      </c>
      <c r="BU1876" s="53" t="str">
        <f>IFERROR(VLOOKUP(BT1876,abbreviation[[description_german]:[abbreviation_budo]],3,FALSE),"")</f>
        <v/>
      </c>
      <c r="BV1876" s="60" t="str">
        <f t="shared" si="267"/>
        <v>_</v>
      </c>
      <c r="BY1876" s="48" t="str">
        <f>IFERROR(VLOOKUP(BX1876,category[[category_name_german]:[abbreviation_category_budo]],3,FALSE),"")</f>
        <v/>
      </c>
      <c r="CB1876" s="48" t="str">
        <f>IFERROR(VLOOKUP(CA1876,category[[category_name_german]:[abbreviation_category_budo]],3,FALSE),"")</f>
        <v/>
      </c>
      <c r="CE1876" s="48" t="str">
        <f>IFERROR(VLOOKUP(CD1876,category[[category_name_german]:[abbreviation_category_budo]],3,FALSE),"")</f>
        <v/>
      </c>
      <c r="CH1876" s="48" t="str">
        <f>IFERROR(VLOOKUP(CG1876,category[[category_name_german]:[abbreviation_category_budo]],3,FALSE),"")</f>
        <v/>
      </c>
      <c r="CK1876" s="48" t="str">
        <f>IFERROR(VLOOKUP(CJ1876,category[[category_name_german]:[abbreviation_category_budo]],3,FALSE),"")</f>
        <v/>
      </c>
      <c r="CM1876" s="49" t="str">
        <f t="shared" si="268"/>
        <v/>
      </c>
      <c r="CO1876" s="63" t="str">
        <f t="shared" si="269"/>
        <v/>
      </c>
    </row>
    <row r="1877" spans="4:93" x14ac:dyDescent="0.25">
      <c r="D1877" s="48" t="str">
        <f>IFERROR(VLOOKUP(C1877,category[[category_name_german]:[abbreviation_category_budo]],3,FALSE),"")</f>
        <v/>
      </c>
      <c r="G1877" s="48" t="str">
        <f>IFERROR(VLOOKUP(F1877,category[[category_name_german]:[abbreviation_category_budo]],3,FALSE),"")</f>
        <v/>
      </c>
      <c r="J1877" s="48" t="str">
        <f>IFERROR(VLOOKUP(I1877,category[[category_name_german]:[abbreviation_category_budo]],3,FALSE),"")</f>
        <v/>
      </c>
      <c r="M1877" s="48" t="str">
        <f>IFERROR(VLOOKUP(L1877,category[[category_name_german]:[abbreviation_category_budo]],3,FALSE),"")</f>
        <v/>
      </c>
      <c r="P1877" s="48" t="str">
        <f>IFERROR(VLOOKUP(O1877,category[[category_name_german]:[abbreviation_category_budo]],3,FALSE),"")</f>
        <v/>
      </c>
      <c r="R1877" s="49" t="str">
        <f t="shared" si="261"/>
        <v/>
      </c>
      <c r="U1877" s="48" t="str">
        <f>IFERROR(VLOOKUP(T1877,abbreviation[[description_german]:[abbreviation_budo]],3,FALSE),"")</f>
        <v/>
      </c>
      <c r="X1877" s="51" t="str">
        <f>IFERROR(VLOOKUP(W1877,abbreviation[[description_german]:[abbreviation_budo]],3,FALSE),"")</f>
        <v/>
      </c>
      <c r="Y1877" s="33"/>
      <c r="AA1877" s="49" t="str">
        <f t="shared" si="262"/>
        <v/>
      </c>
      <c r="AD1877" s="48" t="str">
        <f>IFERROR(VLOOKUP(AC1877,abbreviation[[description_german]:[abbreviation_budo]],3,FALSE),"")</f>
        <v/>
      </c>
      <c r="AG1877" s="54" t="str">
        <f>IFERROR(VLOOKUP(AF1877,abbreviation[[description_german]:[abbreviation_budo]],3,FALSE),"")</f>
        <v/>
      </c>
      <c r="AJ1877" s="49" t="str">
        <f t="shared" si="263"/>
        <v>_</v>
      </c>
      <c r="AM1877" s="48" t="str">
        <f>IFERROR(VLOOKUP(AL1877,abbreviation[[description_german]:[abbreviation_budo]],3,FALSE),"")</f>
        <v/>
      </c>
      <c r="AP1877" s="54" t="str">
        <f>IFERROR(VLOOKUP(AO1877,abbreviation[[description_german]:[abbreviation_budo]],3,FALSE),"")</f>
        <v/>
      </c>
      <c r="AS1877" s="49" t="str">
        <f t="shared" si="264"/>
        <v>_</v>
      </c>
      <c r="AV1877" s="53" t="str">
        <f>IFERROR(VLOOKUP(AU1877,abbreviation[[description_german]:[abbreviation_budo]],3,FALSE),"")</f>
        <v/>
      </c>
      <c r="AY1877" s="51" t="str">
        <f>IFERROR(VLOOKUP(AX1877,abbreviation[[description_german]:[abbreviation_budo]],3,FALSE),"")</f>
        <v/>
      </c>
      <c r="BB1877" s="51" t="str">
        <f>IFERROR(VLOOKUP(BA1877,abbreviation[[description_german]:[abbreviation_budo]],3,FALSE),"")</f>
        <v/>
      </c>
      <c r="BE1877" s="51" t="str">
        <f>IFERROR(VLOOKUP(BD1877,abbreviation[[description_german]:[abbreviation_budo]],3,FALSE),"")</f>
        <v/>
      </c>
      <c r="BG1877" s="38"/>
      <c r="BH1877" s="49" t="str">
        <f t="shared" si="265"/>
        <v>_</v>
      </c>
      <c r="BK1877" s="53" t="str">
        <f>IFERROR(VLOOKUP(BJ1877,abbreviation[[description_german]:[abbreviation_budo]],3,FALSE),"")</f>
        <v/>
      </c>
      <c r="BN1877" s="51" t="str">
        <f>IFERROR(VLOOKUP(BM1877,abbreviation[[description_german]:[abbreviation_budo]],3,FALSE),"")</f>
        <v/>
      </c>
      <c r="BO1877" s="31"/>
      <c r="BQ1877" s="51" t="str">
        <f>IFERROR(VLOOKUP(BP1877,abbreviation[[description_german]:[abbreviation_budo]],3,FALSE),"")</f>
        <v/>
      </c>
      <c r="BR1877" s="57" t="str">
        <f t="shared" si="266"/>
        <v>_</v>
      </c>
      <c r="BU1877" s="53" t="str">
        <f>IFERROR(VLOOKUP(BT1877,abbreviation[[description_german]:[abbreviation_budo]],3,FALSE),"")</f>
        <v/>
      </c>
      <c r="BV1877" s="60" t="str">
        <f t="shared" si="267"/>
        <v>_</v>
      </c>
      <c r="BY1877" s="48" t="str">
        <f>IFERROR(VLOOKUP(BX1877,category[[category_name_german]:[abbreviation_category_budo]],3,FALSE),"")</f>
        <v/>
      </c>
      <c r="CB1877" s="48" t="str">
        <f>IFERROR(VLOOKUP(CA1877,category[[category_name_german]:[abbreviation_category_budo]],3,FALSE),"")</f>
        <v/>
      </c>
      <c r="CE1877" s="48" t="str">
        <f>IFERROR(VLOOKUP(CD1877,category[[category_name_german]:[abbreviation_category_budo]],3,FALSE),"")</f>
        <v/>
      </c>
      <c r="CH1877" s="48" t="str">
        <f>IFERROR(VLOOKUP(CG1877,category[[category_name_german]:[abbreviation_category_budo]],3,FALSE),"")</f>
        <v/>
      </c>
      <c r="CK1877" s="48" t="str">
        <f>IFERROR(VLOOKUP(CJ1877,category[[category_name_german]:[abbreviation_category_budo]],3,FALSE),"")</f>
        <v/>
      </c>
      <c r="CM1877" s="49" t="str">
        <f t="shared" si="268"/>
        <v/>
      </c>
      <c r="CO1877" s="63" t="str">
        <f t="shared" si="269"/>
        <v/>
      </c>
    </row>
    <row r="1878" spans="4:93" x14ac:dyDescent="0.25">
      <c r="D1878" s="48" t="str">
        <f>IFERROR(VLOOKUP(C1878,category[[category_name_german]:[abbreviation_category_budo]],3,FALSE),"")</f>
        <v/>
      </c>
      <c r="G1878" s="48" t="str">
        <f>IFERROR(VLOOKUP(F1878,category[[category_name_german]:[abbreviation_category_budo]],3,FALSE),"")</f>
        <v/>
      </c>
      <c r="J1878" s="48" t="str">
        <f>IFERROR(VLOOKUP(I1878,category[[category_name_german]:[abbreviation_category_budo]],3,FALSE),"")</f>
        <v/>
      </c>
      <c r="M1878" s="48" t="str">
        <f>IFERROR(VLOOKUP(L1878,category[[category_name_german]:[abbreviation_category_budo]],3,FALSE),"")</f>
        <v/>
      </c>
      <c r="P1878" s="48" t="str">
        <f>IFERROR(VLOOKUP(O1878,category[[category_name_german]:[abbreviation_category_budo]],3,FALSE),"")</f>
        <v/>
      </c>
      <c r="R1878" s="49" t="str">
        <f t="shared" si="261"/>
        <v/>
      </c>
      <c r="U1878" s="48" t="str">
        <f>IFERROR(VLOOKUP(T1878,abbreviation[[description_german]:[abbreviation_budo]],3,FALSE),"")</f>
        <v/>
      </c>
      <c r="X1878" s="51" t="str">
        <f>IFERROR(VLOOKUP(W1878,abbreviation[[description_german]:[abbreviation_budo]],3,FALSE),"")</f>
        <v/>
      </c>
      <c r="Y1878" s="33"/>
      <c r="AA1878" s="49" t="str">
        <f t="shared" si="262"/>
        <v/>
      </c>
      <c r="AD1878" s="48" t="str">
        <f>IFERROR(VLOOKUP(AC1878,abbreviation[[description_german]:[abbreviation_budo]],3,FALSE),"")</f>
        <v/>
      </c>
      <c r="AG1878" s="54" t="str">
        <f>IFERROR(VLOOKUP(AF1878,abbreviation[[description_german]:[abbreviation_budo]],3,FALSE),"")</f>
        <v/>
      </c>
      <c r="AJ1878" s="49" t="str">
        <f t="shared" si="263"/>
        <v>_</v>
      </c>
      <c r="AM1878" s="48" t="str">
        <f>IFERROR(VLOOKUP(AL1878,abbreviation[[description_german]:[abbreviation_budo]],3,FALSE),"")</f>
        <v/>
      </c>
      <c r="AP1878" s="54" t="str">
        <f>IFERROR(VLOOKUP(AO1878,abbreviation[[description_german]:[abbreviation_budo]],3,FALSE),"")</f>
        <v/>
      </c>
      <c r="AS1878" s="49" t="str">
        <f t="shared" si="264"/>
        <v>_</v>
      </c>
      <c r="AV1878" s="53" t="str">
        <f>IFERROR(VLOOKUP(AU1878,abbreviation[[description_german]:[abbreviation_budo]],3,FALSE),"")</f>
        <v/>
      </c>
      <c r="AY1878" s="51" t="str">
        <f>IFERROR(VLOOKUP(AX1878,abbreviation[[description_german]:[abbreviation_budo]],3,FALSE),"")</f>
        <v/>
      </c>
      <c r="BB1878" s="51" t="str">
        <f>IFERROR(VLOOKUP(BA1878,abbreviation[[description_german]:[abbreviation_budo]],3,FALSE),"")</f>
        <v/>
      </c>
      <c r="BE1878" s="51" t="str">
        <f>IFERROR(VLOOKUP(BD1878,abbreviation[[description_german]:[abbreviation_budo]],3,FALSE),"")</f>
        <v/>
      </c>
      <c r="BG1878" s="38"/>
      <c r="BH1878" s="49" t="str">
        <f t="shared" si="265"/>
        <v>_</v>
      </c>
      <c r="BK1878" s="53" t="str">
        <f>IFERROR(VLOOKUP(BJ1878,abbreviation[[description_german]:[abbreviation_budo]],3,FALSE),"")</f>
        <v/>
      </c>
      <c r="BN1878" s="51" t="str">
        <f>IFERROR(VLOOKUP(BM1878,abbreviation[[description_german]:[abbreviation_budo]],3,FALSE),"")</f>
        <v/>
      </c>
      <c r="BO1878" s="31"/>
      <c r="BQ1878" s="51" t="str">
        <f>IFERROR(VLOOKUP(BP1878,abbreviation[[description_german]:[abbreviation_budo]],3,FALSE),"")</f>
        <v/>
      </c>
      <c r="BR1878" s="57" t="str">
        <f t="shared" si="266"/>
        <v>_</v>
      </c>
      <c r="BU1878" s="53" t="str">
        <f>IFERROR(VLOOKUP(BT1878,abbreviation[[description_german]:[abbreviation_budo]],3,FALSE),"")</f>
        <v/>
      </c>
      <c r="BV1878" s="60" t="str">
        <f t="shared" si="267"/>
        <v>_</v>
      </c>
      <c r="BY1878" s="48" t="str">
        <f>IFERROR(VLOOKUP(BX1878,category[[category_name_german]:[abbreviation_category_budo]],3,FALSE),"")</f>
        <v/>
      </c>
      <c r="CB1878" s="48" t="str">
        <f>IFERROR(VLOOKUP(CA1878,category[[category_name_german]:[abbreviation_category_budo]],3,FALSE),"")</f>
        <v/>
      </c>
      <c r="CE1878" s="48" t="str">
        <f>IFERROR(VLOOKUP(CD1878,category[[category_name_german]:[abbreviation_category_budo]],3,FALSE),"")</f>
        <v/>
      </c>
      <c r="CH1878" s="48" t="str">
        <f>IFERROR(VLOOKUP(CG1878,category[[category_name_german]:[abbreviation_category_budo]],3,FALSE),"")</f>
        <v/>
      </c>
      <c r="CK1878" s="48" t="str">
        <f>IFERROR(VLOOKUP(CJ1878,category[[category_name_german]:[abbreviation_category_budo]],3,FALSE),"")</f>
        <v/>
      </c>
      <c r="CM1878" s="49" t="str">
        <f t="shared" si="268"/>
        <v/>
      </c>
      <c r="CO1878" s="63" t="str">
        <f t="shared" si="269"/>
        <v/>
      </c>
    </row>
    <row r="1879" spans="4:93" x14ac:dyDescent="0.25">
      <c r="D1879" s="48" t="str">
        <f>IFERROR(VLOOKUP(C1879,category[[category_name_german]:[abbreviation_category_budo]],3,FALSE),"")</f>
        <v/>
      </c>
      <c r="G1879" s="48" t="str">
        <f>IFERROR(VLOOKUP(F1879,category[[category_name_german]:[abbreviation_category_budo]],3,FALSE),"")</f>
        <v/>
      </c>
      <c r="J1879" s="48" t="str">
        <f>IFERROR(VLOOKUP(I1879,category[[category_name_german]:[abbreviation_category_budo]],3,FALSE),"")</f>
        <v/>
      </c>
      <c r="M1879" s="48" t="str">
        <f>IFERROR(VLOOKUP(L1879,category[[category_name_german]:[abbreviation_category_budo]],3,FALSE),"")</f>
        <v/>
      </c>
      <c r="P1879" s="48" t="str">
        <f>IFERROR(VLOOKUP(O1879,category[[category_name_german]:[abbreviation_category_budo]],3,FALSE),"")</f>
        <v/>
      </c>
      <c r="R1879" s="49" t="str">
        <f t="shared" si="261"/>
        <v/>
      </c>
      <c r="U1879" s="48" t="str">
        <f>IFERROR(VLOOKUP(T1879,abbreviation[[description_german]:[abbreviation_budo]],3,FALSE),"")</f>
        <v/>
      </c>
      <c r="X1879" s="51" t="str">
        <f>IFERROR(VLOOKUP(W1879,abbreviation[[description_german]:[abbreviation_budo]],3,FALSE),"")</f>
        <v/>
      </c>
      <c r="Y1879" s="33"/>
      <c r="AA1879" s="49" t="str">
        <f t="shared" si="262"/>
        <v/>
      </c>
      <c r="AD1879" s="48" t="str">
        <f>IFERROR(VLOOKUP(AC1879,abbreviation[[description_german]:[abbreviation_budo]],3,FALSE),"")</f>
        <v/>
      </c>
      <c r="AG1879" s="54" t="str">
        <f>IFERROR(VLOOKUP(AF1879,abbreviation[[description_german]:[abbreviation_budo]],3,FALSE),"")</f>
        <v/>
      </c>
      <c r="AJ1879" s="49" t="str">
        <f t="shared" si="263"/>
        <v>_</v>
      </c>
      <c r="AM1879" s="48" t="str">
        <f>IFERROR(VLOOKUP(AL1879,abbreviation[[description_german]:[abbreviation_budo]],3,FALSE),"")</f>
        <v/>
      </c>
      <c r="AP1879" s="54" t="str">
        <f>IFERROR(VLOOKUP(AO1879,abbreviation[[description_german]:[abbreviation_budo]],3,FALSE),"")</f>
        <v/>
      </c>
      <c r="AS1879" s="49" t="str">
        <f t="shared" si="264"/>
        <v>_</v>
      </c>
      <c r="AV1879" s="53" t="str">
        <f>IFERROR(VLOOKUP(AU1879,abbreviation[[description_german]:[abbreviation_budo]],3,FALSE),"")</f>
        <v/>
      </c>
      <c r="AY1879" s="51" t="str">
        <f>IFERROR(VLOOKUP(AX1879,abbreviation[[description_german]:[abbreviation_budo]],3,FALSE),"")</f>
        <v/>
      </c>
      <c r="BB1879" s="51" t="str">
        <f>IFERROR(VLOOKUP(BA1879,abbreviation[[description_german]:[abbreviation_budo]],3,FALSE),"")</f>
        <v/>
      </c>
      <c r="BE1879" s="51" t="str">
        <f>IFERROR(VLOOKUP(BD1879,abbreviation[[description_german]:[abbreviation_budo]],3,FALSE),"")</f>
        <v/>
      </c>
      <c r="BG1879" s="38"/>
      <c r="BH1879" s="49" t="str">
        <f t="shared" si="265"/>
        <v>_</v>
      </c>
      <c r="BK1879" s="53" t="str">
        <f>IFERROR(VLOOKUP(BJ1879,abbreviation[[description_german]:[abbreviation_budo]],3,FALSE),"")</f>
        <v/>
      </c>
      <c r="BN1879" s="51" t="str">
        <f>IFERROR(VLOOKUP(BM1879,abbreviation[[description_german]:[abbreviation_budo]],3,FALSE),"")</f>
        <v/>
      </c>
      <c r="BO1879" s="31"/>
      <c r="BQ1879" s="51" t="str">
        <f>IFERROR(VLOOKUP(BP1879,abbreviation[[description_german]:[abbreviation_budo]],3,FALSE),"")</f>
        <v/>
      </c>
      <c r="BR1879" s="57" t="str">
        <f t="shared" si="266"/>
        <v>_</v>
      </c>
      <c r="BU1879" s="53" t="str">
        <f>IFERROR(VLOOKUP(BT1879,abbreviation[[description_german]:[abbreviation_budo]],3,FALSE),"")</f>
        <v/>
      </c>
      <c r="BV1879" s="60" t="str">
        <f t="shared" si="267"/>
        <v>_</v>
      </c>
      <c r="BY1879" s="48" t="str">
        <f>IFERROR(VLOOKUP(BX1879,category[[category_name_german]:[abbreviation_category_budo]],3,FALSE),"")</f>
        <v/>
      </c>
      <c r="CB1879" s="48" t="str">
        <f>IFERROR(VLOOKUP(CA1879,category[[category_name_german]:[abbreviation_category_budo]],3,FALSE),"")</f>
        <v/>
      </c>
      <c r="CE1879" s="48" t="str">
        <f>IFERROR(VLOOKUP(CD1879,category[[category_name_german]:[abbreviation_category_budo]],3,FALSE),"")</f>
        <v/>
      </c>
      <c r="CH1879" s="48" t="str">
        <f>IFERROR(VLOOKUP(CG1879,category[[category_name_german]:[abbreviation_category_budo]],3,FALSE),"")</f>
        <v/>
      </c>
      <c r="CK1879" s="48" t="str">
        <f>IFERROR(VLOOKUP(CJ1879,category[[category_name_german]:[abbreviation_category_budo]],3,FALSE),"")</f>
        <v/>
      </c>
      <c r="CM1879" s="49" t="str">
        <f t="shared" si="268"/>
        <v/>
      </c>
      <c r="CO1879" s="63" t="str">
        <f t="shared" si="269"/>
        <v/>
      </c>
    </row>
    <row r="1880" spans="4:93" x14ac:dyDescent="0.25">
      <c r="D1880" s="48" t="str">
        <f>IFERROR(VLOOKUP(C1880,category[[category_name_german]:[abbreviation_category_budo]],3,FALSE),"")</f>
        <v/>
      </c>
      <c r="G1880" s="48" t="str">
        <f>IFERROR(VLOOKUP(F1880,category[[category_name_german]:[abbreviation_category_budo]],3,FALSE),"")</f>
        <v/>
      </c>
      <c r="J1880" s="48" t="str">
        <f>IFERROR(VLOOKUP(I1880,category[[category_name_german]:[abbreviation_category_budo]],3,FALSE),"")</f>
        <v/>
      </c>
      <c r="M1880" s="48" t="str">
        <f>IFERROR(VLOOKUP(L1880,category[[category_name_german]:[abbreviation_category_budo]],3,FALSE),"")</f>
        <v/>
      </c>
      <c r="P1880" s="48" t="str">
        <f>IFERROR(VLOOKUP(O1880,category[[category_name_german]:[abbreviation_category_budo]],3,FALSE),"")</f>
        <v/>
      </c>
      <c r="R1880" s="49" t="str">
        <f t="shared" si="261"/>
        <v/>
      </c>
      <c r="U1880" s="48" t="str">
        <f>IFERROR(VLOOKUP(T1880,abbreviation[[description_german]:[abbreviation_budo]],3,FALSE),"")</f>
        <v/>
      </c>
      <c r="X1880" s="51" t="str">
        <f>IFERROR(VLOOKUP(W1880,abbreviation[[description_german]:[abbreviation_budo]],3,FALSE),"")</f>
        <v/>
      </c>
      <c r="Y1880" s="33"/>
      <c r="AA1880" s="49" t="str">
        <f t="shared" si="262"/>
        <v/>
      </c>
      <c r="AD1880" s="48" t="str">
        <f>IFERROR(VLOOKUP(AC1880,abbreviation[[description_german]:[abbreviation_budo]],3,FALSE),"")</f>
        <v/>
      </c>
      <c r="AG1880" s="54" t="str">
        <f>IFERROR(VLOOKUP(AF1880,abbreviation[[description_german]:[abbreviation_budo]],3,FALSE),"")</f>
        <v/>
      </c>
      <c r="AJ1880" s="49" t="str">
        <f t="shared" si="263"/>
        <v>_</v>
      </c>
      <c r="AM1880" s="48" t="str">
        <f>IFERROR(VLOOKUP(AL1880,abbreviation[[description_german]:[abbreviation_budo]],3,FALSE),"")</f>
        <v/>
      </c>
      <c r="AP1880" s="54" t="str">
        <f>IFERROR(VLOOKUP(AO1880,abbreviation[[description_german]:[abbreviation_budo]],3,FALSE),"")</f>
        <v/>
      </c>
      <c r="AS1880" s="49" t="str">
        <f t="shared" si="264"/>
        <v>_</v>
      </c>
      <c r="AV1880" s="53" t="str">
        <f>IFERROR(VLOOKUP(AU1880,abbreviation[[description_german]:[abbreviation_budo]],3,FALSE),"")</f>
        <v/>
      </c>
      <c r="AY1880" s="51" t="str">
        <f>IFERROR(VLOOKUP(AX1880,abbreviation[[description_german]:[abbreviation_budo]],3,FALSE),"")</f>
        <v/>
      </c>
      <c r="BB1880" s="51" t="str">
        <f>IFERROR(VLOOKUP(BA1880,abbreviation[[description_german]:[abbreviation_budo]],3,FALSE),"")</f>
        <v/>
      </c>
      <c r="BE1880" s="51" t="str">
        <f>IFERROR(VLOOKUP(BD1880,abbreviation[[description_german]:[abbreviation_budo]],3,FALSE),"")</f>
        <v/>
      </c>
      <c r="BG1880" s="38"/>
      <c r="BH1880" s="49" t="str">
        <f t="shared" si="265"/>
        <v>_</v>
      </c>
      <c r="BK1880" s="53" t="str">
        <f>IFERROR(VLOOKUP(BJ1880,abbreviation[[description_german]:[abbreviation_budo]],3,FALSE),"")</f>
        <v/>
      </c>
      <c r="BN1880" s="51" t="str">
        <f>IFERROR(VLOOKUP(BM1880,abbreviation[[description_german]:[abbreviation_budo]],3,FALSE),"")</f>
        <v/>
      </c>
      <c r="BO1880" s="31"/>
      <c r="BQ1880" s="51" t="str">
        <f>IFERROR(VLOOKUP(BP1880,abbreviation[[description_german]:[abbreviation_budo]],3,FALSE),"")</f>
        <v/>
      </c>
      <c r="BR1880" s="57" t="str">
        <f t="shared" si="266"/>
        <v>_</v>
      </c>
      <c r="BU1880" s="53" t="str">
        <f>IFERROR(VLOOKUP(BT1880,abbreviation[[description_german]:[abbreviation_budo]],3,FALSE),"")</f>
        <v/>
      </c>
      <c r="BV1880" s="60" t="str">
        <f t="shared" si="267"/>
        <v>_</v>
      </c>
      <c r="BY1880" s="48" t="str">
        <f>IFERROR(VLOOKUP(BX1880,category[[category_name_german]:[abbreviation_category_budo]],3,FALSE),"")</f>
        <v/>
      </c>
      <c r="CB1880" s="48" t="str">
        <f>IFERROR(VLOOKUP(CA1880,category[[category_name_german]:[abbreviation_category_budo]],3,FALSE),"")</f>
        <v/>
      </c>
      <c r="CE1880" s="48" t="str">
        <f>IFERROR(VLOOKUP(CD1880,category[[category_name_german]:[abbreviation_category_budo]],3,FALSE),"")</f>
        <v/>
      </c>
      <c r="CH1880" s="48" t="str">
        <f>IFERROR(VLOOKUP(CG1880,category[[category_name_german]:[abbreviation_category_budo]],3,FALSE),"")</f>
        <v/>
      </c>
      <c r="CK1880" s="48" t="str">
        <f>IFERROR(VLOOKUP(CJ1880,category[[category_name_german]:[abbreviation_category_budo]],3,FALSE),"")</f>
        <v/>
      </c>
      <c r="CM1880" s="49" t="str">
        <f t="shared" si="268"/>
        <v/>
      </c>
      <c r="CO1880" s="63" t="str">
        <f t="shared" si="269"/>
        <v/>
      </c>
    </row>
    <row r="1881" spans="4:93" x14ac:dyDescent="0.25">
      <c r="D1881" s="48" t="str">
        <f>IFERROR(VLOOKUP(C1881,category[[category_name_german]:[abbreviation_category_budo]],3,FALSE),"")</f>
        <v/>
      </c>
      <c r="G1881" s="48" t="str">
        <f>IFERROR(VLOOKUP(F1881,category[[category_name_german]:[abbreviation_category_budo]],3,FALSE),"")</f>
        <v/>
      </c>
      <c r="J1881" s="48" t="str">
        <f>IFERROR(VLOOKUP(I1881,category[[category_name_german]:[abbreviation_category_budo]],3,FALSE),"")</f>
        <v/>
      </c>
      <c r="M1881" s="48" t="str">
        <f>IFERROR(VLOOKUP(L1881,category[[category_name_german]:[abbreviation_category_budo]],3,FALSE),"")</f>
        <v/>
      </c>
      <c r="P1881" s="48" t="str">
        <f>IFERROR(VLOOKUP(O1881,category[[category_name_german]:[abbreviation_category_budo]],3,FALSE),"")</f>
        <v/>
      </c>
      <c r="R1881" s="49" t="str">
        <f t="shared" si="261"/>
        <v/>
      </c>
      <c r="U1881" s="48" t="str">
        <f>IFERROR(VLOOKUP(T1881,abbreviation[[description_german]:[abbreviation_budo]],3,FALSE),"")</f>
        <v/>
      </c>
      <c r="X1881" s="51" t="str">
        <f>IFERROR(VLOOKUP(W1881,abbreviation[[description_german]:[abbreviation_budo]],3,FALSE),"")</f>
        <v/>
      </c>
      <c r="Y1881" s="33"/>
      <c r="AA1881" s="49" t="str">
        <f t="shared" si="262"/>
        <v/>
      </c>
      <c r="AD1881" s="48" t="str">
        <f>IFERROR(VLOOKUP(AC1881,abbreviation[[description_german]:[abbreviation_budo]],3,FALSE),"")</f>
        <v/>
      </c>
      <c r="AG1881" s="54" t="str">
        <f>IFERROR(VLOOKUP(AF1881,abbreviation[[description_german]:[abbreviation_budo]],3,FALSE),"")</f>
        <v/>
      </c>
      <c r="AJ1881" s="49" t="str">
        <f t="shared" si="263"/>
        <v>_</v>
      </c>
      <c r="AM1881" s="48" t="str">
        <f>IFERROR(VLOOKUP(AL1881,abbreviation[[description_german]:[abbreviation_budo]],3,FALSE),"")</f>
        <v/>
      </c>
      <c r="AP1881" s="54" t="str">
        <f>IFERROR(VLOOKUP(AO1881,abbreviation[[description_german]:[abbreviation_budo]],3,FALSE),"")</f>
        <v/>
      </c>
      <c r="AS1881" s="49" t="str">
        <f t="shared" si="264"/>
        <v>_</v>
      </c>
      <c r="AV1881" s="53" t="str">
        <f>IFERROR(VLOOKUP(AU1881,abbreviation[[description_german]:[abbreviation_budo]],3,FALSE),"")</f>
        <v/>
      </c>
      <c r="AY1881" s="51" t="str">
        <f>IFERROR(VLOOKUP(AX1881,abbreviation[[description_german]:[abbreviation_budo]],3,FALSE),"")</f>
        <v/>
      </c>
      <c r="BB1881" s="51" t="str">
        <f>IFERROR(VLOOKUP(BA1881,abbreviation[[description_german]:[abbreviation_budo]],3,FALSE),"")</f>
        <v/>
      </c>
      <c r="BE1881" s="51" t="str">
        <f>IFERROR(VLOOKUP(BD1881,abbreviation[[description_german]:[abbreviation_budo]],3,FALSE),"")</f>
        <v/>
      </c>
      <c r="BG1881" s="38"/>
      <c r="BH1881" s="49" t="str">
        <f t="shared" si="265"/>
        <v>_</v>
      </c>
      <c r="BK1881" s="53" t="str">
        <f>IFERROR(VLOOKUP(BJ1881,abbreviation[[description_german]:[abbreviation_budo]],3,FALSE),"")</f>
        <v/>
      </c>
      <c r="BN1881" s="51" t="str">
        <f>IFERROR(VLOOKUP(BM1881,abbreviation[[description_german]:[abbreviation_budo]],3,FALSE),"")</f>
        <v/>
      </c>
      <c r="BO1881" s="31"/>
      <c r="BQ1881" s="51" t="str">
        <f>IFERROR(VLOOKUP(BP1881,abbreviation[[description_german]:[abbreviation_budo]],3,FALSE),"")</f>
        <v/>
      </c>
      <c r="BR1881" s="57" t="str">
        <f t="shared" si="266"/>
        <v>_</v>
      </c>
      <c r="BU1881" s="53" t="str">
        <f>IFERROR(VLOOKUP(BT1881,abbreviation[[description_german]:[abbreviation_budo]],3,FALSE),"")</f>
        <v/>
      </c>
      <c r="BV1881" s="60" t="str">
        <f t="shared" si="267"/>
        <v>_</v>
      </c>
      <c r="BY1881" s="48" t="str">
        <f>IFERROR(VLOOKUP(BX1881,category[[category_name_german]:[abbreviation_category_budo]],3,FALSE),"")</f>
        <v/>
      </c>
      <c r="CB1881" s="48" t="str">
        <f>IFERROR(VLOOKUP(CA1881,category[[category_name_german]:[abbreviation_category_budo]],3,FALSE),"")</f>
        <v/>
      </c>
      <c r="CE1881" s="48" t="str">
        <f>IFERROR(VLOOKUP(CD1881,category[[category_name_german]:[abbreviation_category_budo]],3,FALSE),"")</f>
        <v/>
      </c>
      <c r="CH1881" s="48" t="str">
        <f>IFERROR(VLOOKUP(CG1881,category[[category_name_german]:[abbreviation_category_budo]],3,FALSE),"")</f>
        <v/>
      </c>
      <c r="CK1881" s="48" t="str">
        <f>IFERROR(VLOOKUP(CJ1881,category[[category_name_german]:[abbreviation_category_budo]],3,FALSE),"")</f>
        <v/>
      </c>
      <c r="CM1881" s="49" t="str">
        <f t="shared" si="268"/>
        <v/>
      </c>
      <c r="CO1881" s="63" t="str">
        <f t="shared" si="269"/>
        <v/>
      </c>
    </row>
    <row r="1882" spans="4:93" x14ac:dyDescent="0.25">
      <c r="D1882" s="48" t="str">
        <f>IFERROR(VLOOKUP(C1882,category[[category_name_german]:[abbreviation_category_budo]],3,FALSE),"")</f>
        <v/>
      </c>
      <c r="G1882" s="48" t="str">
        <f>IFERROR(VLOOKUP(F1882,category[[category_name_german]:[abbreviation_category_budo]],3,FALSE),"")</f>
        <v/>
      </c>
      <c r="J1882" s="48" t="str">
        <f>IFERROR(VLOOKUP(I1882,category[[category_name_german]:[abbreviation_category_budo]],3,FALSE),"")</f>
        <v/>
      </c>
      <c r="M1882" s="48" t="str">
        <f>IFERROR(VLOOKUP(L1882,category[[category_name_german]:[abbreviation_category_budo]],3,FALSE),"")</f>
        <v/>
      </c>
      <c r="P1882" s="48" t="str">
        <f>IFERROR(VLOOKUP(O1882,category[[category_name_german]:[abbreviation_category_budo]],3,FALSE),"")</f>
        <v/>
      </c>
      <c r="R1882" s="49" t="str">
        <f t="shared" si="261"/>
        <v/>
      </c>
      <c r="U1882" s="48" t="str">
        <f>IFERROR(VLOOKUP(T1882,abbreviation[[description_german]:[abbreviation_budo]],3,FALSE),"")</f>
        <v/>
      </c>
      <c r="X1882" s="51" t="str">
        <f>IFERROR(VLOOKUP(W1882,abbreviation[[description_german]:[abbreviation_budo]],3,FALSE),"")</f>
        <v/>
      </c>
      <c r="Y1882" s="33"/>
      <c r="AA1882" s="49" t="str">
        <f t="shared" si="262"/>
        <v/>
      </c>
      <c r="AD1882" s="48" t="str">
        <f>IFERROR(VLOOKUP(AC1882,abbreviation[[description_german]:[abbreviation_budo]],3,FALSE),"")</f>
        <v/>
      </c>
      <c r="AG1882" s="54" t="str">
        <f>IFERROR(VLOOKUP(AF1882,abbreviation[[description_german]:[abbreviation_budo]],3,FALSE),"")</f>
        <v/>
      </c>
      <c r="AJ1882" s="49" t="str">
        <f t="shared" si="263"/>
        <v>_</v>
      </c>
      <c r="AM1882" s="48" t="str">
        <f>IFERROR(VLOOKUP(AL1882,abbreviation[[description_german]:[abbreviation_budo]],3,FALSE),"")</f>
        <v/>
      </c>
      <c r="AP1882" s="54" t="str">
        <f>IFERROR(VLOOKUP(AO1882,abbreviation[[description_german]:[abbreviation_budo]],3,FALSE),"")</f>
        <v/>
      </c>
      <c r="AS1882" s="49" t="str">
        <f t="shared" si="264"/>
        <v>_</v>
      </c>
      <c r="AV1882" s="53" t="str">
        <f>IFERROR(VLOOKUP(AU1882,abbreviation[[description_german]:[abbreviation_budo]],3,FALSE),"")</f>
        <v/>
      </c>
      <c r="AY1882" s="51" t="str">
        <f>IFERROR(VLOOKUP(AX1882,abbreviation[[description_german]:[abbreviation_budo]],3,FALSE),"")</f>
        <v/>
      </c>
      <c r="BB1882" s="51" t="str">
        <f>IFERROR(VLOOKUP(BA1882,abbreviation[[description_german]:[abbreviation_budo]],3,FALSE),"")</f>
        <v/>
      </c>
      <c r="BE1882" s="51" t="str">
        <f>IFERROR(VLOOKUP(BD1882,abbreviation[[description_german]:[abbreviation_budo]],3,FALSE),"")</f>
        <v/>
      </c>
      <c r="BG1882" s="38"/>
      <c r="BH1882" s="49" t="str">
        <f t="shared" si="265"/>
        <v>_</v>
      </c>
      <c r="BK1882" s="53" t="str">
        <f>IFERROR(VLOOKUP(BJ1882,abbreviation[[description_german]:[abbreviation_budo]],3,FALSE),"")</f>
        <v/>
      </c>
      <c r="BN1882" s="51" t="str">
        <f>IFERROR(VLOOKUP(BM1882,abbreviation[[description_german]:[abbreviation_budo]],3,FALSE),"")</f>
        <v/>
      </c>
      <c r="BO1882" s="31"/>
      <c r="BQ1882" s="51" t="str">
        <f>IFERROR(VLOOKUP(BP1882,abbreviation[[description_german]:[abbreviation_budo]],3,FALSE),"")</f>
        <v/>
      </c>
      <c r="BR1882" s="57" t="str">
        <f t="shared" si="266"/>
        <v>_</v>
      </c>
      <c r="BU1882" s="53" t="str">
        <f>IFERROR(VLOOKUP(BT1882,abbreviation[[description_german]:[abbreviation_budo]],3,FALSE),"")</f>
        <v/>
      </c>
      <c r="BV1882" s="60" t="str">
        <f t="shared" si="267"/>
        <v>_</v>
      </c>
      <c r="BY1882" s="48" t="str">
        <f>IFERROR(VLOOKUP(BX1882,category[[category_name_german]:[abbreviation_category_budo]],3,FALSE),"")</f>
        <v/>
      </c>
      <c r="CB1882" s="48" t="str">
        <f>IFERROR(VLOOKUP(CA1882,category[[category_name_german]:[abbreviation_category_budo]],3,FALSE),"")</f>
        <v/>
      </c>
      <c r="CE1882" s="48" t="str">
        <f>IFERROR(VLOOKUP(CD1882,category[[category_name_german]:[abbreviation_category_budo]],3,FALSE),"")</f>
        <v/>
      </c>
      <c r="CH1882" s="48" t="str">
        <f>IFERROR(VLOOKUP(CG1882,category[[category_name_german]:[abbreviation_category_budo]],3,FALSE),"")</f>
        <v/>
      </c>
      <c r="CK1882" s="48" t="str">
        <f>IFERROR(VLOOKUP(CJ1882,category[[category_name_german]:[abbreviation_category_budo]],3,FALSE),"")</f>
        <v/>
      </c>
      <c r="CM1882" s="49" t="str">
        <f t="shared" si="268"/>
        <v/>
      </c>
      <c r="CO1882" s="63" t="str">
        <f t="shared" si="269"/>
        <v/>
      </c>
    </row>
    <row r="1883" spans="4:93" x14ac:dyDescent="0.25">
      <c r="D1883" s="48" t="str">
        <f>IFERROR(VLOOKUP(C1883,category[[category_name_german]:[abbreviation_category_budo]],3,FALSE),"")</f>
        <v/>
      </c>
      <c r="G1883" s="48" t="str">
        <f>IFERROR(VLOOKUP(F1883,category[[category_name_german]:[abbreviation_category_budo]],3,FALSE),"")</f>
        <v/>
      </c>
      <c r="J1883" s="48" t="str">
        <f>IFERROR(VLOOKUP(I1883,category[[category_name_german]:[abbreviation_category_budo]],3,FALSE),"")</f>
        <v/>
      </c>
      <c r="M1883" s="48" t="str">
        <f>IFERROR(VLOOKUP(L1883,category[[category_name_german]:[abbreviation_category_budo]],3,FALSE),"")</f>
        <v/>
      </c>
      <c r="P1883" s="48" t="str">
        <f>IFERROR(VLOOKUP(O1883,category[[category_name_german]:[abbreviation_category_budo]],3,FALSE),"")</f>
        <v/>
      </c>
      <c r="R1883" s="49" t="str">
        <f t="shared" si="261"/>
        <v/>
      </c>
      <c r="U1883" s="48" t="str">
        <f>IFERROR(VLOOKUP(T1883,abbreviation[[description_german]:[abbreviation_budo]],3,FALSE),"")</f>
        <v/>
      </c>
      <c r="X1883" s="51" t="str">
        <f>IFERROR(VLOOKUP(W1883,abbreviation[[description_german]:[abbreviation_budo]],3,FALSE),"")</f>
        <v/>
      </c>
      <c r="Y1883" s="33"/>
      <c r="AA1883" s="49" t="str">
        <f t="shared" si="262"/>
        <v/>
      </c>
      <c r="AD1883" s="48" t="str">
        <f>IFERROR(VLOOKUP(AC1883,abbreviation[[description_german]:[abbreviation_budo]],3,FALSE),"")</f>
        <v/>
      </c>
      <c r="AG1883" s="54" t="str">
        <f>IFERROR(VLOOKUP(AF1883,abbreviation[[description_german]:[abbreviation_budo]],3,FALSE),"")</f>
        <v/>
      </c>
      <c r="AJ1883" s="49" t="str">
        <f t="shared" si="263"/>
        <v>_</v>
      </c>
      <c r="AM1883" s="48" t="str">
        <f>IFERROR(VLOOKUP(AL1883,abbreviation[[description_german]:[abbreviation_budo]],3,FALSE),"")</f>
        <v/>
      </c>
      <c r="AP1883" s="54" t="str">
        <f>IFERROR(VLOOKUP(AO1883,abbreviation[[description_german]:[abbreviation_budo]],3,FALSE),"")</f>
        <v/>
      </c>
      <c r="AS1883" s="49" t="str">
        <f t="shared" si="264"/>
        <v>_</v>
      </c>
      <c r="AV1883" s="53" t="str">
        <f>IFERROR(VLOOKUP(AU1883,abbreviation[[description_german]:[abbreviation_budo]],3,FALSE),"")</f>
        <v/>
      </c>
      <c r="AY1883" s="51" t="str">
        <f>IFERROR(VLOOKUP(AX1883,abbreviation[[description_german]:[abbreviation_budo]],3,FALSE),"")</f>
        <v/>
      </c>
      <c r="BB1883" s="51" t="str">
        <f>IFERROR(VLOOKUP(BA1883,abbreviation[[description_german]:[abbreviation_budo]],3,FALSE),"")</f>
        <v/>
      </c>
      <c r="BE1883" s="51" t="str">
        <f>IFERROR(VLOOKUP(BD1883,abbreviation[[description_german]:[abbreviation_budo]],3,FALSE),"")</f>
        <v/>
      </c>
      <c r="BG1883" s="38"/>
      <c r="BH1883" s="49" t="str">
        <f t="shared" si="265"/>
        <v>_</v>
      </c>
      <c r="BK1883" s="53" t="str">
        <f>IFERROR(VLOOKUP(BJ1883,abbreviation[[description_german]:[abbreviation_budo]],3,FALSE),"")</f>
        <v/>
      </c>
      <c r="BN1883" s="51" t="str">
        <f>IFERROR(VLOOKUP(BM1883,abbreviation[[description_german]:[abbreviation_budo]],3,FALSE),"")</f>
        <v/>
      </c>
      <c r="BO1883" s="31"/>
      <c r="BQ1883" s="51" t="str">
        <f>IFERROR(VLOOKUP(BP1883,abbreviation[[description_german]:[abbreviation_budo]],3,FALSE),"")</f>
        <v/>
      </c>
      <c r="BR1883" s="57" t="str">
        <f t="shared" si="266"/>
        <v>_</v>
      </c>
      <c r="BU1883" s="53" t="str">
        <f>IFERROR(VLOOKUP(BT1883,abbreviation[[description_german]:[abbreviation_budo]],3,FALSE),"")</f>
        <v/>
      </c>
      <c r="BV1883" s="60" t="str">
        <f t="shared" si="267"/>
        <v>_</v>
      </c>
      <c r="BY1883" s="48" t="str">
        <f>IFERROR(VLOOKUP(BX1883,category[[category_name_german]:[abbreviation_category_budo]],3,FALSE),"")</f>
        <v/>
      </c>
      <c r="CB1883" s="48" t="str">
        <f>IFERROR(VLOOKUP(CA1883,category[[category_name_german]:[abbreviation_category_budo]],3,FALSE),"")</f>
        <v/>
      </c>
      <c r="CE1883" s="48" t="str">
        <f>IFERROR(VLOOKUP(CD1883,category[[category_name_german]:[abbreviation_category_budo]],3,FALSE),"")</f>
        <v/>
      </c>
      <c r="CH1883" s="48" t="str">
        <f>IFERROR(VLOOKUP(CG1883,category[[category_name_german]:[abbreviation_category_budo]],3,FALSE),"")</f>
        <v/>
      </c>
      <c r="CK1883" s="48" t="str">
        <f>IFERROR(VLOOKUP(CJ1883,category[[category_name_german]:[abbreviation_category_budo]],3,FALSE),"")</f>
        <v/>
      </c>
      <c r="CM1883" s="49" t="str">
        <f t="shared" si="268"/>
        <v/>
      </c>
      <c r="CO1883" s="63" t="str">
        <f t="shared" si="269"/>
        <v/>
      </c>
    </row>
    <row r="1884" spans="4:93" x14ac:dyDescent="0.25">
      <c r="D1884" s="48" t="str">
        <f>IFERROR(VLOOKUP(C1884,category[[category_name_german]:[abbreviation_category_budo]],3,FALSE),"")</f>
        <v/>
      </c>
      <c r="G1884" s="48" t="str">
        <f>IFERROR(VLOOKUP(F1884,category[[category_name_german]:[abbreviation_category_budo]],3,FALSE),"")</f>
        <v/>
      </c>
      <c r="J1884" s="48" t="str">
        <f>IFERROR(VLOOKUP(I1884,category[[category_name_german]:[abbreviation_category_budo]],3,FALSE),"")</f>
        <v/>
      </c>
      <c r="M1884" s="48" t="str">
        <f>IFERROR(VLOOKUP(L1884,category[[category_name_german]:[abbreviation_category_budo]],3,FALSE),"")</f>
        <v/>
      </c>
      <c r="P1884" s="48" t="str">
        <f>IFERROR(VLOOKUP(O1884,category[[category_name_german]:[abbreviation_category_budo]],3,FALSE),"")</f>
        <v/>
      </c>
      <c r="R1884" s="49" t="str">
        <f t="shared" si="261"/>
        <v/>
      </c>
      <c r="U1884" s="48" t="str">
        <f>IFERROR(VLOOKUP(T1884,abbreviation[[description_german]:[abbreviation_budo]],3,FALSE),"")</f>
        <v/>
      </c>
      <c r="X1884" s="51" t="str">
        <f>IFERROR(VLOOKUP(W1884,abbreviation[[description_german]:[abbreviation_budo]],3,FALSE),"")</f>
        <v/>
      </c>
      <c r="Y1884" s="33"/>
      <c r="AA1884" s="49" t="str">
        <f t="shared" si="262"/>
        <v/>
      </c>
      <c r="AD1884" s="48" t="str">
        <f>IFERROR(VLOOKUP(AC1884,abbreviation[[description_german]:[abbreviation_budo]],3,FALSE),"")</f>
        <v/>
      </c>
      <c r="AG1884" s="54" t="str">
        <f>IFERROR(VLOOKUP(AF1884,abbreviation[[description_german]:[abbreviation_budo]],3,FALSE),"")</f>
        <v/>
      </c>
      <c r="AJ1884" s="49" t="str">
        <f t="shared" si="263"/>
        <v>_</v>
      </c>
      <c r="AM1884" s="48" t="str">
        <f>IFERROR(VLOOKUP(AL1884,abbreviation[[description_german]:[abbreviation_budo]],3,FALSE),"")</f>
        <v/>
      </c>
      <c r="AP1884" s="54" t="str">
        <f>IFERROR(VLOOKUP(AO1884,abbreviation[[description_german]:[abbreviation_budo]],3,FALSE),"")</f>
        <v/>
      </c>
      <c r="AS1884" s="49" t="str">
        <f t="shared" si="264"/>
        <v>_</v>
      </c>
      <c r="AV1884" s="53" t="str">
        <f>IFERROR(VLOOKUP(AU1884,abbreviation[[description_german]:[abbreviation_budo]],3,FALSE),"")</f>
        <v/>
      </c>
      <c r="AY1884" s="51" t="str">
        <f>IFERROR(VLOOKUP(AX1884,abbreviation[[description_german]:[abbreviation_budo]],3,FALSE),"")</f>
        <v/>
      </c>
      <c r="BB1884" s="51" t="str">
        <f>IFERROR(VLOOKUP(BA1884,abbreviation[[description_german]:[abbreviation_budo]],3,FALSE),"")</f>
        <v/>
      </c>
      <c r="BE1884" s="51" t="str">
        <f>IFERROR(VLOOKUP(BD1884,abbreviation[[description_german]:[abbreviation_budo]],3,FALSE),"")</f>
        <v/>
      </c>
      <c r="BG1884" s="38"/>
      <c r="BH1884" s="49" t="str">
        <f t="shared" si="265"/>
        <v>_</v>
      </c>
      <c r="BK1884" s="53" t="str">
        <f>IFERROR(VLOOKUP(BJ1884,abbreviation[[description_german]:[abbreviation_budo]],3,FALSE),"")</f>
        <v/>
      </c>
      <c r="BN1884" s="51" t="str">
        <f>IFERROR(VLOOKUP(BM1884,abbreviation[[description_german]:[abbreviation_budo]],3,FALSE),"")</f>
        <v/>
      </c>
      <c r="BO1884" s="31"/>
      <c r="BQ1884" s="51" t="str">
        <f>IFERROR(VLOOKUP(BP1884,abbreviation[[description_german]:[abbreviation_budo]],3,FALSE),"")</f>
        <v/>
      </c>
      <c r="BR1884" s="57" t="str">
        <f t="shared" si="266"/>
        <v>_</v>
      </c>
      <c r="BU1884" s="53" t="str">
        <f>IFERROR(VLOOKUP(BT1884,abbreviation[[description_german]:[abbreviation_budo]],3,FALSE),"")</f>
        <v/>
      </c>
      <c r="BV1884" s="60" t="str">
        <f t="shared" si="267"/>
        <v>_</v>
      </c>
      <c r="BY1884" s="48" t="str">
        <f>IFERROR(VLOOKUP(BX1884,category[[category_name_german]:[abbreviation_category_budo]],3,FALSE),"")</f>
        <v/>
      </c>
      <c r="CB1884" s="48" t="str">
        <f>IFERROR(VLOOKUP(CA1884,category[[category_name_german]:[abbreviation_category_budo]],3,FALSE),"")</f>
        <v/>
      </c>
      <c r="CE1884" s="48" t="str">
        <f>IFERROR(VLOOKUP(CD1884,category[[category_name_german]:[abbreviation_category_budo]],3,FALSE),"")</f>
        <v/>
      </c>
      <c r="CH1884" s="48" t="str">
        <f>IFERROR(VLOOKUP(CG1884,category[[category_name_german]:[abbreviation_category_budo]],3,FALSE),"")</f>
        <v/>
      </c>
      <c r="CK1884" s="48" t="str">
        <f>IFERROR(VLOOKUP(CJ1884,category[[category_name_german]:[abbreviation_category_budo]],3,FALSE),"")</f>
        <v/>
      </c>
      <c r="CM1884" s="49" t="str">
        <f t="shared" si="268"/>
        <v/>
      </c>
      <c r="CO1884" s="63" t="str">
        <f t="shared" si="269"/>
        <v/>
      </c>
    </row>
    <row r="1885" spans="4:93" x14ac:dyDescent="0.25">
      <c r="D1885" s="48" t="str">
        <f>IFERROR(VLOOKUP(C1885,category[[category_name_german]:[abbreviation_category_budo]],3,FALSE),"")</f>
        <v/>
      </c>
      <c r="G1885" s="48" t="str">
        <f>IFERROR(VLOOKUP(F1885,category[[category_name_german]:[abbreviation_category_budo]],3,FALSE),"")</f>
        <v/>
      </c>
      <c r="J1885" s="48" t="str">
        <f>IFERROR(VLOOKUP(I1885,category[[category_name_german]:[abbreviation_category_budo]],3,FALSE),"")</f>
        <v/>
      </c>
      <c r="M1885" s="48" t="str">
        <f>IFERROR(VLOOKUP(L1885,category[[category_name_german]:[abbreviation_category_budo]],3,FALSE),"")</f>
        <v/>
      </c>
      <c r="P1885" s="48" t="str">
        <f>IFERROR(VLOOKUP(O1885,category[[category_name_german]:[abbreviation_category_budo]],3,FALSE),"")</f>
        <v/>
      </c>
      <c r="R1885" s="49" t="str">
        <f t="shared" si="261"/>
        <v/>
      </c>
      <c r="U1885" s="48" t="str">
        <f>IFERROR(VLOOKUP(T1885,abbreviation[[description_german]:[abbreviation_budo]],3,FALSE),"")</f>
        <v/>
      </c>
      <c r="X1885" s="51" t="str">
        <f>IFERROR(VLOOKUP(W1885,abbreviation[[description_german]:[abbreviation_budo]],3,FALSE),"")</f>
        <v/>
      </c>
      <c r="Y1885" s="33"/>
      <c r="AA1885" s="49" t="str">
        <f t="shared" si="262"/>
        <v/>
      </c>
      <c r="AD1885" s="48" t="str">
        <f>IFERROR(VLOOKUP(AC1885,abbreviation[[description_german]:[abbreviation_budo]],3,FALSE),"")</f>
        <v/>
      </c>
      <c r="AG1885" s="54" t="str">
        <f>IFERROR(VLOOKUP(AF1885,abbreviation[[description_german]:[abbreviation_budo]],3,FALSE),"")</f>
        <v/>
      </c>
      <c r="AJ1885" s="49" t="str">
        <f t="shared" si="263"/>
        <v>_</v>
      </c>
      <c r="AM1885" s="48" t="str">
        <f>IFERROR(VLOOKUP(AL1885,abbreviation[[description_german]:[abbreviation_budo]],3,FALSE),"")</f>
        <v/>
      </c>
      <c r="AP1885" s="54" t="str">
        <f>IFERROR(VLOOKUP(AO1885,abbreviation[[description_german]:[abbreviation_budo]],3,FALSE),"")</f>
        <v/>
      </c>
      <c r="AS1885" s="49" t="str">
        <f t="shared" si="264"/>
        <v>_</v>
      </c>
      <c r="AV1885" s="53" t="str">
        <f>IFERROR(VLOOKUP(AU1885,abbreviation[[description_german]:[abbreviation_budo]],3,FALSE),"")</f>
        <v/>
      </c>
      <c r="AY1885" s="51" t="str">
        <f>IFERROR(VLOOKUP(AX1885,abbreviation[[description_german]:[abbreviation_budo]],3,FALSE),"")</f>
        <v/>
      </c>
      <c r="BB1885" s="51" t="str">
        <f>IFERROR(VLOOKUP(BA1885,abbreviation[[description_german]:[abbreviation_budo]],3,FALSE),"")</f>
        <v/>
      </c>
      <c r="BE1885" s="51" t="str">
        <f>IFERROR(VLOOKUP(BD1885,abbreviation[[description_german]:[abbreviation_budo]],3,FALSE),"")</f>
        <v/>
      </c>
      <c r="BG1885" s="38"/>
      <c r="BH1885" s="49" t="str">
        <f t="shared" si="265"/>
        <v>_</v>
      </c>
      <c r="BK1885" s="53" t="str">
        <f>IFERROR(VLOOKUP(BJ1885,abbreviation[[description_german]:[abbreviation_budo]],3,FALSE),"")</f>
        <v/>
      </c>
      <c r="BN1885" s="51" t="str">
        <f>IFERROR(VLOOKUP(BM1885,abbreviation[[description_german]:[abbreviation_budo]],3,FALSE),"")</f>
        <v/>
      </c>
      <c r="BO1885" s="31"/>
      <c r="BQ1885" s="51" t="str">
        <f>IFERROR(VLOOKUP(BP1885,abbreviation[[description_german]:[abbreviation_budo]],3,FALSE),"")</f>
        <v/>
      </c>
      <c r="BR1885" s="57" t="str">
        <f t="shared" si="266"/>
        <v>_</v>
      </c>
      <c r="BU1885" s="53" t="str">
        <f>IFERROR(VLOOKUP(BT1885,abbreviation[[description_german]:[abbreviation_budo]],3,FALSE),"")</f>
        <v/>
      </c>
      <c r="BV1885" s="60" t="str">
        <f t="shared" si="267"/>
        <v>_</v>
      </c>
      <c r="BY1885" s="48" t="str">
        <f>IFERROR(VLOOKUP(BX1885,category[[category_name_german]:[abbreviation_category_budo]],3,FALSE),"")</f>
        <v/>
      </c>
      <c r="CB1885" s="48" t="str">
        <f>IFERROR(VLOOKUP(CA1885,category[[category_name_german]:[abbreviation_category_budo]],3,FALSE),"")</f>
        <v/>
      </c>
      <c r="CE1885" s="48" t="str">
        <f>IFERROR(VLOOKUP(CD1885,category[[category_name_german]:[abbreviation_category_budo]],3,FALSE),"")</f>
        <v/>
      </c>
      <c r="CH1885" s="48" t="str">
        <f>IFERROR(VLOOKUP(CG1885,category[[category_name_german]:[abbreviation_category_budo]],3,FALSE),"")</f>
        <v/>
      </c>
      <c r="CK1885" s="48" t="str">
        <f>IFERROR(VLOOKUP(CJ1885,category[[category_name_german]:[abbreviation_category_budo]],3,FALSE),"")</f>
        <v/>
      </c>
      <c r="CM1885" s="49" t="str">
        <f t="shared" si="268"/>
        <v/>
      </c>
      <c r="CO1885" s="63" t="str">
        <f t="shared" si="269"/>
        <v/>
      </c>
    </row>
    <row r="1886" spans="4:93" x14ac:dyDescent="0.25">
      <c r="D1886" s="48" t="str">
        <f>IFERROR(VLOOKUP(C1886,category[[category_name_german]:[abbreviation_category_budo]],3,FALSE),"")</f>
        <v/>
      </c>
      <c r="G1886" s="48" t="str">
        <f>IFERROR(VLOOKUP(F1886,category[[category_name_german]:[abbreviation_category_budo]],3,FALSE),"")</f>
        <v/>
      </c>
      <c r="J1886" s="48" t="str">
        <f>IFERROR(VLOOKUP(I1886,category[[category_name_german]:[abbreviation_category_budo]],3,FALSE),"")</f>
        <v/>
      </c>
      <c r="M1886" s="48" t="str">
        <f>IFERROR(VLOOKUP(L1886,category[[category_name_german]:[abbreviation_category_budo]],3,FALSE),"")</f>
        <v/>
      </c>
      <c r="P1886" s="48" t="str">
        <f>IFERROR(VLOOKUP(O1886,category[[category_name_german]:[abbreviation_category_budo]],3,FALSE),"")</f>
        <v/>
      </c>
      <c r="R1886" s="49" t="str">
        <f t="shared" si="261"/>
        <v/>
      </c>
      <c r="U1886" s="48" t="str">
        <f>IFERROR(VLOOKUP(T1886,abbreviation[[description_german]:[abbreviation_budo]],3,FALSE),"")</f>
        <v/>
      </c>
      <c r="X1886" s="51" t="str">
        <f>IFERROR(VLOOKUP(W1886,abbreviation[[description_german]:[abbreviation_budo]],3,FALSE),"")</f>
        <v/>
      </c>
      <c r="Y1886" s="33"/>
      <c r="AA1886" s="49" t="str">
        <f t="shared" si="262"/>
        <v/>
      </c>
      <c r="AD1886" s="48" t="str">
        <f>IFERROR(VLOOKUP(AC1886,abbreviation[[description_german]:[abbreviation_budo]],3,FALSE),"")</f>
        <v/>
      </c>
      <c r="AG1886" s="54" t="str">
        <f>IFERROR(VLOOKUP(AF1886,abbreviation[[description_german]:[abbreviation_budo]],3,FALSE),"")</f>
        <v/>
      </c>
      <c r="AJ1886" s="49" t="str">
        <f t="shared" si="263"/>
        <v>_</v>
      </c>
      <c r="AM1886" s="48" t="str">
        <f>IFERROR(VLOOKUP(AL1886,abbreviation[[description_german]:[abbreviation_budo]],3,FALSE),"")</f>
        <v/>
      </c>
      <c r="AP1886" s="54" t="str">
        <f>IFERROR(VLOOKUP(AO1886,abbreviation[[description_german]:[abbreviation_budo]],3,FALSE),"")</f>
        <v/>
      </c>
      <c r="AS1886" s="49" t="str">
        <f t="shared" si="264"/>
        <v>_</v>
      </c>
      <c r="AV1886" s="53" t="str">
        <f>IFERROR(VLOOKUP(AU1886,abbreviation[[description_german]:[abbreviation_budo]],3,FALSE),"")</f>
        <v/>
      </c>
      <c r="AY1886" s="51" t="str">
        <f>IFERROR(VLOOKUP(AX1886,abbreviation[[description_german]:[abbreviation_budo]],3,FALSE),"")</f>
        <v/>
      </c>
      <c r="BB1886" s="51" t="str">
        <f>IFERROR(VLOOKUP(BA1886,abbreviation[[description_german]:[abbreviation_budo]],3,FALSE),"")</f>
        <v/>
      </c>
      <c r="BE1886" s="51" t="str">
        <f>IFERROR(VLOOKUP(BD1886,abbreviation[[description_german]:[abbreviation_budo]],3,FALSE),"")</f>
        <v/>
      </c>
      <c r="BG1886" s="38"/>
      <c r="BH1886" s="49" t="str">
        <f t="shared" si="265"/>
        <v>_</v>
      </c>
      <c r="BK1886" s="53" t="str">
        <f>IFERROR(VLOOKUP(BJ1886,abbreviation[[description_german]:[abbreviation_budo]],3,FALSE),"")</f>
        <v/>
      </c>
      <c r="BN1886" s="51" t="str">
        <f>IFERROR(VLOOKUP(BM1886,abbreviation[[description_german]:[abbreviation_budo]],3,FALSE),"")</f>
        <v/>
      </c>
      <c r="BO1886" s="31"/>
      <c r="BQ1886" s="51" t="str">
        <f>IFERROR(VLOOKUP(BP1886,abbreviation[[description_german]:[abbreviation_budo]],3,FALSE),"")</f>
        <v/>
      </c>
      <c r="BR1886" s="57" t="str">
        <f t="shared" si="266"/>
        <v>_</v>
      </c>
      <c r="BU1886" s="53" t="str">
        <f>IFERROR(VLOOKUP(BT1886,abbreviation[[description_german]:[abbreviation_budo]],3,FALSE),"")</f>
        <v/>
      </c>
      <c r="BV1886" s="60" t="str">
        <f t="shared" si="267"/>
        <v>_</v>
      </c>
      <c r="BY1886" s="48" t="str">
        <f>IFERROR(VLOOKUP(BX1886,category[[category_name_german]:[abbreviation_category_budo]],3,FALSE),"")</f>
        <v/>
      </c>
      <c r="CB1886" s="48" t="str">
        <f>IFERROR(VLOOKUP(CA1886,category[[category_name_german]:[abbreviation_category_budo]],3,FALSE),"")</f>
        <v/>
      </c>
      <c r="CE1886" s="48" t="str">
        <f>IFERROR(VLOOKUP(CD1886,category[[category_name_german]:[abbreviation_category_budo]],3,FALSE),"")</f>
        <v/>
      </c>
      <c r="CH1886" s="48" t="str">
        <f>IFERROR(VLOOKUP(CG1886,category[[category_name_german]:[abbreviation_category_budo]],3,FALSE),"")</f>
        <v/>
      </c>
      <c r="CK1886" s="48" t="str">
        <f>IFERROR(VLOOKUP(CJ1886,category[[category_name_german]:[abbreviation_category_budo]],3,FALSE),"")</f>
        <v/>
      </c>
      <c r="CM1886" s="49" t="str">
        <f t="shared" si="268"/>
        <v/>
      </c>
      <c r="CO1886" s="63" t="str">
        <f t="shared" si="269"/>
        <v/>
      </c>
    </row>
    <row r="1887" spans="4:93" x14ac:dyDescent="0.25">
      <c r="D1887" s="48" t="str">
        <f>IFERROR(VLOOKUP(C1887,category[[category_name_german]:[abbreviation_category_budo]],3,FALSE),"")</f>
        <v/>
      </c>
      <c r="G1887" s="48" t="str">
        <f>IFERROR(VLOOKUP(F1887,category[[category_name_german]:[abbreviation_category_budo]],3,FALSE),"")</f>
        <v/>
      </c>
      <c r="J1887" s="48" t="str">
        <f>IFERROR(VLOOKUP(I1887,category[[category_name_german]:[abbreviation_category_budo]],3,FALSE),"")</f>
        <v/>
      </c>
      <c r="M1887" s="48" t="str">
        <f>IFERROR(VLOOKUP(L1887,category[[category_name_german]:[abbreviation_category_budo]],3,FALSE),"")</f>
        <v/>
      </c>
      <c r="P1887" s="48" t="str">
        <f>IFERROR(VLOOKUP(O1887,category[[category_name_german]:[abbreviation_category_budo]],3,FALSE),"")</f>
        <v/>
      </c>
      <c r="R1887" s="49" t="str">
        <f t="shared" si="261"/>
        <v/>
      </c>
      <c r="U1887" s="48" t="str">
        <f>IFERROR(VLOOKUP(T1887,abbreviation[[description_german]:[abbreviation_budo]],3,FALSE),"")</f>
        <v/>
      </c>
      <c r="X1887" s="51" t="str">
        <f>IFERROR(VLOOKUP(W1887,abbreviation[[description_german]:[abbreviation_budo]],3,FALSE),"")</f>
        <v/>
      </c>
      <c r="Y1887" s="33"/>
      <c r="AA1887" s="49" t="str">
        <f t="shared" si="262"/>
        <v/>
      </c>
      <c r="AD1887" s="48" t="str">
        <f>IFERROR(VLOOKUP(AC1887,abbreviation[[description_german]:[abbreviation_budo]],3,FALSE),"")</f>
        <v/>
      </c>
      <c r="AG1887" s="54" t="str">
        <f>IFERROR(VLOOKUP(AF1887,abbreviation[[description_german]:[abbreviation_budo]],3,FALSE),"")</f>
        <v/>
      </c>
      <c r="AJ1887" s="49" t="str">
        <f t="shared" si="263"/>
        <v>_</v>
      </c>
      <c r="AM1887" s="48" t="str">
        <f>IFERROR(VLOOKUP(AL1887,abbreviation[[description_german]:[abbreviation_budo]],3,FALSE),"")</f>
        <v/>
      </c>
      <c r="AP1887" s="54" t="str">
        <f>IFERROR(VLOOKUP(AO1887,abbreviation[[description_german]:[abbreviation_budo]],3,FALSE),"")</f>
        <v/>
      </c>
      <c r="AS1887" s="49" t="str">
        <f t="shared" si="264"/>
        <v>_</v>
      </c>
      <c r="AV1887" s="53" t="str">
        <f>IFERROR(VLOOKUP(AU1887,abbreviation[[description_german]:[abbreviation_budo]],3,FALSE),"")</f>
        <v/>
      </c>
      <c r="AY1887" s="51" t="str">
        <f>IFERROR(VLOOKUP(AX1887,abbreviation[[description_german]:[abbreviation_budo]],3,FALSE),"")</f>
        <v/>
      </c>
      <c r="BB1887" s="51" t="str">
        <f>IFERROR(VLOOKUP(BA1887,abbreviation[[description_german]:[abbreviation_budo]],3,FALSE),"")</f>
        <v/>
      </c>
      <c r="BE1887" s="51" t="str">
        <f>IFERROR(VLOOKUP(BD1887,abbreviation[[description_german]:[abbreviation_budo]],3,FALSE),"")</f>
        <v/>
      </c>
      <c r="BG1887" s="38"/>
      <c r="BH1887" s="49" t="str">
        <f t="shared" si="265"/>
        <v>_</v>
      </c>
      <c r="BK1887" s="53" t="str">
        <f>IFERROR(VLOOKUP(BJ1887,abbreviation[[description_german]:[abbreviation_budo]],3,FALSE),"")</f>
        <v/>
      </c>
      <c r="BN1887" s="51" t="str">
        <f>IFERROR(VLOOKUP(BM1887,abbreviation[[description_german]:[abbreviation_budo]],3,FALSE),"")</f>
        <v/>
      </c>
      <c r="BO1887" s="31"/>
      <c r="BQ1887" s="51" t="str">
        <f>IFERROR(VLOOKUP(BP1887,abbreviation[[description_german]:[abbreviation_budo]],3,FALSE),"")</f>
        <v/>
      </c>
      <c r="BR1887" s="57" t="str">
        <f t="shared" si="266"/>
        <v>_</v>
      </c>
      <c r="BU1887" s="53" t="str">
        <f>IFERROR(VLOOKUP(BT1887,abbreviation[[description_german]:[abbreviation_budo]],3,FALSE),"")</f>
        <v/>
      </c>
      <c r="BV1887" s="60" t="str">
        <f t="shared" si="267"/>
        <v>_</v>
      </c>
      <c r="BY1887" s="48" t="str">
        <f>IFERROR(VLOOKUP(BX1887,category[[category_name_german]:[abbreviation_category_budo]],3,FALSE),"")</f>
        <v/>
      </c>
      <c r="CB1887" s="48" t="str">
        <f>IFERROR(VLOOKUP(CA1887,category[[category_name_german]:[abbreviation_category_budo]],3,FALSE),"")</f>
        <v/>
      </c>
      <c r="CE1887" s="48" t="str">
        <f>IFERROR(VLOOKUP(CD1887,category[[category_name_german]:[abbreviation_category_budo]],3,FALSE),"")</f>
        <v/>
      </c>
      <c r="CH1887" s="48" t="str">
        <f>IFERROR(VLOOKUP(CG1887,category[[category_name_german]:[abbreviation_category_budo]],3,FALSE),"")</f>
        <v/>
      </c>
      <c r="CK1887" s="48" t="str">
        <f>IFERROR(VLOOKUP(CJ1887,category[[category_name_german]:[abbreviation_category_budo]],3,FALSE),"")</f>
        <v/>
      </c>
      <c r="CM1887" s="49" t="str">
        <f t="shared" si="268"/>
        <v/>
      </c>
      <c r="CO1887" s="63" t="str">
        <f t="shared" si="269"/>
        <v/>
      </c>
    </row>
    <row r="1888" spans="4:93" x14ac:dyDescent="0.25">
      <c r="D1888" s="48" t="str">
        <f>IFERROR(VLOOKUP(C1888,category[[category_name_german]:[abbreviation_category_budo]],3,FALSE),"")</f>
        <v/>
      </c>
      <c r="G1888" s="48" t="str">
        <f>IFERROR(VLOOKUP(F1888,category[[category_name_german]:[abbreviation_category_budo]],3,FALSE),"")</f>
        <v/>
      </c>
      <c r="J1888" s="48" t="str">
        <f>IFERROR(VLOOKUP(I1888,category[[category_name_german]:[abbreviation_category_budo]],3,FALSE),"")</f>
        <v/>
      </c>
      <c r="M1888" s="48" t="str">
        <f>IFERROR(VLOOKUP(L1888,category[[category_name_german]:[abbreviation_category_budo]],3,FALSE),"")</f>
        <v/>
      </c>
      <c r="P1888" s="48" t="str">
        <f>IFERROR(VLOOKUP(O1888,category[[category_name_german]:[abbreviation_category_budo]],3,FALSE),"")</f>
        <v/>
      </c>
      <c r="R1888" s="49" t="str">
        <f t="shared" si="261"/>
        <v/>
      </c>
      <c r="U1888" s="48" t="str">
        <f>IFERROR(VLOOKUP(T1888,abbreviation[[description_german]:[abbreviation_budo]],3,FALSE),"")</f>
        <v/>
      </c>
      <c r="X1888" s="51" t="str">
        <f>IFERROR(VLOOKUP(W1888,abbreviation[[description_german]:[abbreviation_budo]],3,FALSE),"")</f>
        <v/>
      </c>
      <c r="Y1888" s="33"/>
      <c r="AA1888" s="49" t="str">
        <f t="shared" si="262"/>
        <v/>
      </c>
      <c r="AD1888" s="48" t="str">
        <f>IFERROR(VLOOKUP(AC1888,abbreviation[[description_german]:[abbreviation_budo]],3,FALSE),"")</f>
        <v/>
      </c>
      <c r="AG1888" s="54" t="str">
        <f>IFERROR(VLOOKUP(AF1888,abbreviation[[description_german]:[abbreviation_budo]],3,FALSE),"")</f>
        <v/>
      </c>
      <c r="AJ1888" s="49" t="str">
        <f t="shared" si="263"/>
        <v>_</v>
      </c>
      <c r="AM1888" s="48" t="str">
        <f>IFERROR(VLOOKUP(AL1888,abbreviation[[description_german]:[abbreviation_budo]],3,FALSE),"")</f>
        <v/>
      </c>
      <c r="AP1888" s="54" t="str">
        <f>IFERROR(VLOOKUP(AO1888,abbreviation[[description_german]:[abbreviation_budo]],3,FALSE),"")</f>
        <v/>
      </c>
      <c r="AS1888" s="49" t="str">
        <f t="shared" si="264"/>
        <v>_</v>
      </c>
      <c r="AV1888" s="53" t="str">
        <f>IFERROR(VLOOKUP(AU1888,abbreviation[[description_german]:[abbreviation_budo]],3,FALSE),"")</f>
        <v/>
      </c>
      <c r="AY1888" s="51" t="str">
        <f>IFERROR(VLOOKUP(AX1888,abbreviation[[description_german]:[abbreviation_budo]],3,FALSE),"")</f>
        <v/>
      </c>
      <c r="BB1888" s="51" t="str">
        <f>IFERROR(VLOOKUP(BA1888,abbreviation[[description_german]:[abbreviation_budo]],3,FALSE),"")</f>
        <v/>
      </c>
      <c r="BE1888" s="51" t="str">
        <f>IFERROR(VLOOKUP(BD1888,abbreviation[[description_german]:[abbreviation_budo]],3,FALSE),"")</f>
        <v/>
      </c>
      <c r="BG1888" s="38"/>
      <c r="BH1888" s="49" t="str">
        <f t="shared" si="265"/>
        <v>_</v>
      </c>
      <c r="BK1888" s="53" t="str">
        <f>IFERROR(VLOOKUP(BJ1888,abbreviation[[description_german]:[abbreviation_budo]],3,FALSE),"")</f>
        <v/>
      </c>
      <c r="BN1888" s="51" t="str">
        <f>IFERROR(VLOOKUP(BM1888,abbreviation[[description_german]:[abbreviation_budo]],3,FALSE),"")</f>
        <v/>
      </c>
      <c r="BO1888" s="31"/>
      <c r="BQ1888" s="51" t="str">
        <f>IFERROR(VLOOKUP(BP1888,abbreviation[[description_german]:[abbreviation_budo]],3,FALSE),"")</f>
        <v/>
      </c>
      <c r="BR1888" s="57" t="str">
        <f t="shared" si="266"/>
        <v>_</v>
      </c>
      <c r="BU1888" s="53" t="str">
        <f>IFERROR(VLOOKUP(BT1888,abbreviation[[description_german]:[abbreviation_budo]],3,FALSE),"")</f>
        <v/>
      </c>
      <c r="BV1888" s="60" t="str">
        <f t="shared" si="267"/>
        <v>_</v>
      </c>
      <c r="BY1888" s="48" t="str">
        <f>IFERROR(VLOOKUP(BX1888,category[[category_name_german]:[abbreviation_category_budo]],3,FALSE),"")</f>
        <v/>
      </c>
      <c r="CB1888" s="48" t="str">
        <f>IFERROR(VLOOKUP(CA1888,category[[category_name_german]:[abbreviation_category_budo]],3,FALSE),"")</f>
        <v/>
      </c>
      <c r="CE1888" s="48" t="str">
        <f>IFERROR(VLOOKUP(CD1888,category[[category_name_german]:[abbreviation_category_budo]],3,FALSE),"")</f>
        <v/>
      </c>
      <c r="CH1888" s="48" t="str">
        <f>IFERROR(VLOOKUP(CG1888,category[[category_name_german]:[abbreviation_category_budo]],3,FALSE),"")</f>
        <v/>
      </c>
      <c r="CK1888" s="48" t="str">
        <f>IFERROR(VLOOKUP(CJ1888,category[[category_name_german]:[abbreviation_category_budo]],3,FALSE),"")</f>
        <v/>
      </c>
      <c r="CM1888" s="49" t="str">
        <f t="shared" si="268"/>
        <v/>
      </c>
      <c r="CO1888" s="63" t="str">
        <f t="shared" si="269"/>
        <v/>
      </c>
    </row>
    <row r="1889" spans="4:93" x14ac:dyDescent="0.25">
      <c r="D1889" s="48" t="str">
        <f>IFERROR(VLOOKUP(C1889,category[[category_name_german]:[abbreviation_category_budo]],3,FALSE),"")</f>
        <v/>
      </c>
      <c r="G1889" s="48" t="str">
        <f>IFERROR(VLOOKUP(F1889,category[[category_name_german]:[abbreviation_category_budo]],3,FALSE),"")</f>
        <v/>
      </c>
      <c r="J1889" s="48" t="str">
        <f>IFERROR(VLOOKUP(I1889,category[[category_name_german]:[abbreviation_category_budo]],3,FALSE),"")</f>
        <v/>
      </c>
      <c r="M1889" s="48" t="str">
        <f>IFERROR(VLOOKUP(L1889,category[[category_name_german]:[abbreviation_category_budo]],3,FALSE),"")</f>
        <v/>
      </c>
      <c r="P1889" s="48" t="str">
        <f>IFERROR(VLOOKUP(O1889,category[[category_name_german]:[abbreviation_category_budo]],3,FALSE),"")</f>
        <v/>
      </c>
      <c r="R1889" s="49" t="str">
        <f t="shared" si="261"/>
        <v/>
      </c>
      <c r="U1889" s="48" t="str">
        <f>IFERROR(VLOOKUP(T1889,abbreviation[[description_german]:[abbreviation_budo]],3,FALSE),"")</f>
        <v/>
      </c>
      <c r="X1889" s="51" t="str">
        <f>IFERROR(VLOOKUP(W1889,abbreviation[[description_german]:[abbreviation_budo]],3,FALSE),"")</f>
        <v/>
      </c>
      <c r="Y1889" s="33"/>
      <c r="AA1889" s="49" t="str">
        <f t="shared" si="262"/>
        <v/>
      </c>
      <c r="AD1889" s="48" t="str">
        <f>IFERROR(VLOOKUP(AC1889,abbreviation[[description_german]:[abbreviation_budo]],3,FALSE),"")</f>
        <v/>
      </c>
      <c r="AG1889" s="54" t="str">
        <f>IFERROR(VLOOKUP(AF1889,abbreviation[[description_german]:[abbreviation_budo]],3,FALSE),"")</f>
        <v/>
      </c>
      <c r="AJ1889" s="49" t="str">
        <f t="shared" si="263"/>
        <v>_</v>
      </c>
      <c r="AM1889" s="48" t="str">
        <f>IFERROR(VLOOKUP(AL1889,abbreviation[[description_german]:[abbreviation_budo]],3,FALSE),"")</f>
        <v/>
      </c>
      <c r="AP1889" s="54" t="str">
        <f>IFERROR(VLOOKUP(AO1889,abbreviation[[description_german]:[abbreviation_budo]],3,FALSE),"")</f>
        <v/>
      </c>
      <c r="AS1889" s="49" t="str">
        <f t="shared" si="264"/>
        <v>_</v>
      </c>
      <c r="AV1889" s="53" t="str">
        <f>IFERROR(VLOOKUP(AU1889,abbreviation[[description_german]:[abbreviation_budo]],3,FALSE),"")</f>
        <v/>
      </c>
      <c r="AY1889" s="51" t="str">
        <f>IFERROR(VLOOKUP(AX1889,abbreviation[[description_german]:[abbreviation_budo]],3,FALSE),"")</f>
        <v/>
      </c>
      <c r="BB1889" s="51" t="str">
        <f>IFERROR(VLOOKUP(BA1889,abbreviation[[description_german]:[abbreviation_budo]],3,FALSE),"")</f>
        <v/>
      </c>
      <c r="BE1889" s="51" t="str">
        <f>IFERROR(VLOOKUP(BD1889,abbreviation[[description_german]:[abbreviation_budo]],3,FALSE),"")</f>
        <v/>
      </c>
      <c r="BG1889" s="38"/>
      <c r="BH1889" s="49" t="str">
        <f t="shared" si="265"/>
        <v>_</v>
      </c>
      <c r="BK1889" s="53" t="str">
        <f>IFERROR(VLOOKUP(BJ1889,abbreviation[[description_german]:[abbreviation_budo]],3,FALSE),"")</f>
        <v/>
      </c>
      <c r="BN1889" s="51" t="str">
        <f>IFERROR(VLOOKUP(BM1889,abbreviation[[description_german]:[abbreviation_budo]],3,FALSE),"")</f>
        <v/>
      </c>
      <c r="BO1889" s="31"/>
      <c r="BQ1889" s="51" t="str">
        <f>IFERROR(VLOOKUP(BP1889,abbreviation[[description_german]:[abbreviation_budo]],3,FALSE),"")</f>
        <v/>
      </c>
      <c r="BR1889" s="57" t="str">
        <f t="shared" si="266"/>
        <v>_</v>
      </c>
      <c r="BU1889" s="53" t="str">
        <f>IFERROR(VLOOKUP(BT1889,abbreviation[[description_german]:[abbreviation_budo]],3,FALSE),"")</f>
        <v/>
      </c>
      <c r="BV1889" s="60" t="str">
        <f t="shared" si="267"/>
        <v>_</v>
      </c>
      <c r="BY1889" s="48" t="str">
        <f>IFERROR(VLOOKUP(BX1889,category[[category_name_german]:[abbreviation_category_budo]],3,FALSE),"")</f>
        <v/>
      </c>
      <c r="CB1889" s="48" t="str">
        <f>IFERROR(VLOOKUP(CA1889,category[[category_name_german]:[abbreviation_category_budo]],3,FALSE),"")</f>
        <v/>
      </c>
      <c r="CE1889" s="48" t="str">
        <f>IFERROR(VLOOKUP(CD1889,category[[category_name_german]:[abbreviation_category_budo]],3,FALSE),"")</f>
        <v/>
      </c>
      <c r="CH1889" s="48" t="str">
        <f>IFERROR(VLOOKUP(CG1889,category[[category_name_german]:[abbreviation_category_budo]],3,FALSE),"")</f>
        <v/>
      </c>
      <c r="CK1889" s="48" t="str">
        <f>IFERROR(VLOOKUP(CJ1889,category[[category_name_german]:[abbreviation_category_budo]],3,FALSE),"")</f>
        <v/>
      </c>
      <c r="CM1889" s="49" t="str">
        <f t="shared" si="268"/>
        <v/>
      </c>
      <c r="CO1889" s="63" t="str">
        <f t="shared" si="269"/>
        <v/>
      </c>
    </row>
    <row r="1890" spans="4:93" x14ac:dyDescent="0.25">
      <c r="D1890" s="48" t="str">
        <f>IFERROR(VLOOKUP(C1890,category[[category_name_german]:[abbreviation_category_budo]],3,FALSE),"")</f>
        <v/>
      </c>
      <c r="G1890" s="48" t="str">
        <f>IFERROR(VLOOKUP(F1890,category[[category_name_german]:[abbreviation_category_budo]],3,FALSE),"")</f>
        <v/>
      </c>
      <c r="J1890" s="48" t="str">
        <f>IFERROR(VLOOKUP(I1890,category[[category_name_german]:[abbreviation_category_budo]],3,FALSE),"")</f>
        <v/>
      </c>
      <c r="M1890" s="48" t="str">
        <f>IFERROR(VLOOKUP(L1890,category[[category_name_german]:[abbreviation_category_budo]],3,FALSE),"")</f>
        <v/>
      </c>
      <c r="P1890" s="48" t="str">
        <f>IFERROR(VLOOKUP(O1890,category[[category_name_german]:[abbreviation_category_budo]],3,FALSE),"")</f>
        <v/>
      </c>
      <c r="R1890" s="49" t="str">
        <f t="shared" si="261"/>
        <v/>
      </c>
      <c r="U1890" s="48" t="str">
        <f>IFERROR(VLOOKUP(T1890,abbreviation[[description_german]:[abbreviation_budo]],3,FALSE),"")</f>
        <v/>
      </c>
      <c r="X1890" s="51" t="str">
        <f>IFERROR(VLOOKUP(W1890,abbreviation[[description_german]:[abbreviation_budo]],3,FALSE),"")</f>
        <v/>
      </c>
      <c r="Y1890" s="33"/>
      <c r="AA1890" s="49" t="str">
        <f t="shared" si="262"/>
        <v/>
      </c>
      <c r="AD1890" s="48" t="str">
        <f>IFERROR(VLOOKUP(AC1890,abbreviation[[description_german]:[abbreviation_budo]],3,FALSE),"")</f>
        <v/>
      </c>
      <c r="AG1890" s="54" t="str">
        <f>IFERROR(VLOOKUP(AF1890,abbreviation[[description_german]:[abbreviation_budo]],3,FALSE),"")</f>
        <v/>
      </c>
      <c r="AJ1890" s="49" t="str">
        <f t="shared" si="263"/>
        <v>_</v>
      </c>
      <c r="AM1890" s="48" t="str">
        <f>IFERROR(VLOOKUP(AL1890,abbreviation[[description_german]:[abbreviation_budo]],3,FALSE),"")</f>
        <v/>
      </c>
      <c r="AP1890" s="54" t="str">
        <f>IFERROR(VLOOKUP(AO1890,abbreviation[[description_german]:[abbreviation_budo]],3,FALSE),"")</f>
        <v/>
      </c>
      <c r="AS1890" s="49" t="str">
        <f t="shared" si="264"/>
        <v>_</v>
      </c>
      <c r="AV1890" s="53" t="str">
        <f>IFERROR(VLOOKUP(AU1890,abbreviation[[description_german]:[abbreviation_budo]],3,FALSE),"")</f>
        <v/>
      </c>
      <c r="AY1890" s="51" t="str">
        <f>IFERROR(VLOOKUP(AX1890,abbreviation[[description_german]:[abbreviation_budo]],3,FALSE),"")</f>
        <v/>
      </c>
      <c r="BB1890" s="51" t="str">
        <f>IFERROR(VLOOKUP(BA1890,abbreviation[[description_german]:[abbreviation_budo]],3,FALSE),"")</f>
        <v/>
      </c>
      <c r="BE1890" s="51" t="str">
        <f>IFERROR(VLOOKUP(BD1890,abbreviation[[description_german]:[abbreviation_budo]],3,FALSE),"")</f>
        <v/>
      </c>
      <c r="BG1890" s="38"/>
      <c r="BH1890" s="49" t="str">
        <f t="shared" si="265"/>
        <v>_</v>
      </c>
      <c r="BK1890" s="53" t="str">
        <f>IFERROR(VLOOKUP(BJ1890,abbreviation[[description_german]:[abbreviation_budo]],3,FALSE),"")</f>
        <v/>
      </c>
      <c r="BN1890" s="51" t="str">
        <f>IFERROR(VLOOKUP(BM1890,abbreviation[[description_german]:[abbreviation_budo]],3,FALSE),"")</f>
        <v/>
      </c>
      <c r="BO1890" s="31"/>
      <c r="BQ1890" s="51" t="str">
        <f>IFERROR(VLOOKUP(BP1890,abbreviation[[description_german]:[abbreviation_budo]],3,FALSE),"")</f>
        <v/>
      </c>
      <c r="BR1890" s="57" t="str">
        <f t="shared" si="266"/>
        <v>_</v>
      </c>
      <c r="BU1890" s="53" t="str">
        <f>IFERROR(VLOOKUP(BT1890,abbreviation[[description_german]:[abbreviation_budo]],3,FALSE),"")</f>
        <v/>
      </c>
      <c r="BV1890" s="60" t="str">
        <f t="shared" si="267"/>
        <v>_</v>
      </c>
      <c r="BY1890" s="48" t="str">
        <f>IFERROR(VLOOKUP(BX1890,category[[category_name_german]:[abbreviation_category_budo]],3,FALSE),"")</f>
        <v/>
      </c>
      <c r="CB1890" s="48" t="str">
        <f>IFERROR(VLOOKUP(CA1890,category[[category_name_german]:[abbreviation_category_budo]],3,FALSE),"")</f>
        <v/>
      </c>
      <c r="CE1890" s="48" t="str">
        <f>IFERROR(VLOOKUP(CD1890,category[[category_name_german]:[abbreviation_category_budo]],3,FALSE),"")</f>
        <v/>
      </c>
      <c r="CH1890" s="48" t="str">
        <f>IFERROR(VLOOKUP(CG1890,category[[category_name_german]:[abbreviation_category_budo]],3,FALSE),"")</f>
        <v/>
      </c>
      <c r="CK1890" s="48" t="str">
        <f>IFERROR(VLOOKUP(CJ1890,category[[category_name_german]:[abbreviation_category_budo]],3,FALSE),"")</f>
        <v/>
      </c>
      <c r="CM1890" s="49" t="str">
        <f t="shared" si="268"/>
        <v/>
      </c>
      <c r="CO1890" s="63" t="str">
        <f t="shared" si="269"/>
        <v/>
      </c>
    </row>
    <row r="1891" spans="4:93" x14ac:dyDescent="0.25">
      <c r="D1891" s="48" t="str">
        <f>IFERROR(VLOOKUP(C1891,category[[category_name_german]:[abbreviation_category_budo]],3,FALSE),"")</f>
        <v/>
      </c>
      <c r="G1891" s="48" t="str">
        <f>IFERROR(VLOOKUP(F1891,category[[category_name_german]:[abbreviation_category_budo]],3,FALSE),"")</f>
        <v/>
      </c>
      <c r="J1891" s="48" t="str">
        <f>IFERROR(VLOOKUP(I1891,category[[category_name_german]:[abbreviation_category_budo]],3,FALSE),"")</f>
        <v/>
      </c>
      <c r="M1891" s="48" t="str">
        <f>IFERROR(VLOOKUP(L1891,category[[category_name_german]:[abbreviation_category_budo]],3,FALSE),"")</f>
        <v/>
      </c>
      <c r="P1891" s="48" t="str">
        <f>IFERROR(VLOOKUP(O1891,category[[category_name_german]:[abbreviation_category_budo]],3,FALSE),"")</f>
        <v/>
      </c>
      <c r="R1891" s="49" t="str">
        <f t="shared" si="261"/>
        <v/>
      </c>
      <c r="U1891" s="48" t="str">
        <f>IFERROR(VLOOKUP(T1891,abbreviation[[description_german]:[abbreviation_budo]],3,FALSE),"")</f>
        <v/>
      </c>
      <c r="X1891" s="51" t="str">
        <f>IFERROR(VLOOKUP(W1891,abbreviation[[description_german]:[abbreviation_budo]],3,FALSE),"")</f>
        <v/>
      </c>
      <c r="Y1891" s="33"/>
      <c r="AA1891" s="49" t="str">
        <f t="shared" si="262"/>
        <v/>
      </c>
      <c r="AD1891" s="48" t="str">
        <f>IFERROR(VLOOKUP(AC1891,abbreviation[[description_german]:[abbreviation_budo]],3,FALSE),"")</f>
        <v/>
      </c>
      <c r="AG1891" s="54" t="str">
        <f>IFERROR(VLOOKUP(AF1891,abbreviation[[description_german]:[abbreviation_budo]],3,FALSE),"")</f>
        <v/>
      </c>
      <c r="AJ1891" s="49" t="str">
        <f t="shared" si="263"/>
        <v>_</v>
      </c>
      <c r="AM1891" s="48" t="str">
        <f>IFERROR(VLOOKUP(AL1891,abbreviation[[description_german]:[abbreviation_budo]],3,FALSE),"")</f>
        <v/>
      </c>
      <c r="AP1891" s="54" t="str">
        <f>IFERROR(VLOOKUP(AO1891,abbreviation[[description_german]:[abbreviation_budo]],3,FALSE),"")</f>
        <v/>
      </c>
      <c r="AS1891" s="49" t="str">
        <f t="shared" si="264"/>
        <v>_</v>
      </c>
      <c r="AV1891" s="53" t="str">
        <f>IFERROR(VLOOKUP(AU1891,abbreviation[[description_german]:[abbreviation_budo]],3,FALSE),"")</f>
        <v/>
      </c>
      <c r="AY1891" s="51" t="str">
        <f>IFERROR(VLOOKUP(AX1891,abbreviation[[description_german]:[abbreviation_budo]],3,FALSE),"")</f>
        <v/>
      </c>
      <c r="BB1891" s="51" t="str">
        <f>IFERROR(VLOOKUP(BA1891,abbreviation[[description_german]:[abbreviation_budo]],3,FALSE),"")</f>
        <v/>
      </c>
      <c r="BE1891" s="51" t="str">
        <f>IFERROR(VLOOKUP(BD1891,abbreviation[[description_german]:[abbreviation_budo]],3,FALSE),"")</f>
        <v/>
      </c>
      <c r="BG1891" s="38"/>
      <c r="BH1891" s="49" t="str">
        <f t="shared" si="265"/>
        <v>_</v>
      </c>
      <c r="BK1891" s="53" t="str">
        <f>IFERROR(VLOOKUP(BJ1891,abbreviation[[description_german]:[abbreviation_budo]],3,FALSE),"")</f>
        <v/>
      </c>
      <c r="BN1891" s="51" t="str">
        <f>IFERROR(VLOOKUP(BM1891,abbreviation[[description_german]:[abbreviation_budo]],3,FALSE),"")</f>
        <v/>
      </c>
      <c r="BO1891" s="31"/>
      <c r="BQ1891" s="51" t="str">
        <f>IFERROR(VLOOKUP(BP1891,abbreviation[[description_german]:[abbreviation_budo]],3,FALSE),"")</f>
        <v/>
      </c>
      <c r="BR1891" s="57" t="str">
        <f t="shared" si="266"/>
        <v>_</v>
      </c>
      <c r="BU1891" s="53" t="str">
        <f>IFERROR(VLOOKUP(BT1891,abbreviation[[description_german]:[abbreviation_budo]],3,FALSE),"")</f>
        <v/>
      </c>
      <c r="BV1891" s="60" t="str">
        <f t="shared" si="267"/>
        <v>_</v>
      </c>
      <c r="BY1891" s="48" t="str">
        <f>IFERROR(VLOOKUP(BX1891,category[[category_name_german]:[abbreviation_category_budo]],3,FALSE),"")</f>
        <v/>
      </c>
      <c r="CB1891" s="48" t="str">
        <f>IFERROR(VLOOKUP(CA1891,category[[category_name_german]:[abbreviation_category_budo]],3,FALSE),"")</f>
        <v/>
      </c>
      <c r="CE1891" s="48" t="str">
        <f>IFERROR(VLOOKUP(CD1891,category[[category_name_german]:[abbreviation_category_budo]],3,FALSE),"")</f>
        <v/>
      </c>
      <c r="CH1891" s="48" t="str">
        <f>IFERROR(VLOOKUP(CG1891,category[[category_name_german]:[abbreviation_category_budo]],3,FALSE),"")</f>
        <v/>
      </c>
      <c r="CK1891" s="48" t="str">
        <f>IFERROR(VLOOKUP(CJ1891,category[[category_name_german]:[abbreviation_category_budo]],3,FALSE),"")</f>
        <v/>
      </c>
      <c r="CM1891" s="49" t="str">
        <f t="shared" si="268"/>
        <v/>
      </c>
      <c r="CO1891" s="63" t="str">
        <f t="shared" si="269"/>
        <v/>
      </c>
    </row>
    <row r="1892" spans="4:93" x14ac:dyDescent="0.25">
      <c r="D1892" s="48" t="str">
        <f>IFERROR(VLOOKUP(C1892,category[[category_name_german]:[abbreviation_category_budo]],3,FALSE),"")</f>
        <v/>
      </c>
      <c r="G1892" s="48" t="str">
        <f>IFERROR(VLOOKUP(F1892,category[[category_name_german]:[abbreviation_category_budo]],3,FALSE),"")</f>
        <v/>
      </c>
      <c r="J1892" s="48" t="str">
        <f>IFERROR(VLOOKUP(I1892,category[[category_name_german]:[abbreviation_category_budo]],3,FALSE),"")</f>
        <v/>
      </c>
      <c r="M1892" s="48" t="str">
        <f>IFERROR(VLOOKUP(L1892,category[[category_name_german]:[abbreviation_category_budo]],3,FALSE),"")</f>
        <v/>
      </c>
      <c r="P1892" s="48" t="str">
        <f>IFERROR(VLOOKUP(O1892,category[[category_name_german]:[abbreviation_category_budo]],3,FALSE),"")</f>
        <v/>
      </c>
      <c r="R1892" s="49" t="str">
        <f t="shared" si="261"/>
        <v/>
      </c>
      <c r="U1892" s="48" t="str">
        <f>IFERROR(VLOOKUP(T1892,abbreviation[[description_german]:[abbreviation_budo]],3,FALSE),"")</f>
        <v/>
      </c>
      <c r="X1892" s="51" t="str">
        <f>IFERROR(VLOOKUP(W1892,abbreviation[[description_german]:[abbreviation_budo]],3,FALSE),"")</f>
        <v/>
      </c>
      <c r="Y1892" s="33"/>
      <c r="AA1892" s="49" t="str">
        <f t="shared" si="262"/>
        <v/>
      </c>
      <c r="AD1892" s="48" t="str">
        <f>IFERROR(VLOOKUP(AC1892,abbreviation[[description_german]:[abbreviation_budo]],3,FALSE),"")</f>
        <v/>
      </c>
      <c r="AG1892" s="54" t="str">
        <f>IFERROR(VLOOKUP(AF1892,abbreviation[[description_german]:[abbreviation_budo]],3,FALSE),"")</f>
        <v/>
      </c>
      <c r="AJ1892" s="49" t="str">
        <f t="shared" si="263"/>
        <v>_</v>
      </c>
      <c r="AM1892" s="48" t="str">
        <f>IFERROR(VLOOKUP(AL1892,abbreviation[[description_german]:[abbreviation_budo]],3,FALSE),"")</f>
        <v/>
      </c>
      <c r="AP1892" s="54" t="str">
        <f>IFERROR(VLOOKUP(AO1892,abbreviation[[description_german]:[abbreviation_budo]],3,FALSE),"")</f>
        <v/>
      </c>
      <c r="AS1892" s="49" t="str">
        <f t="shared" si="264"/>
        <v>_</v>
      </c>
      <c r="AV1892" s="53" t="str">
        <f>IFERROR(VLOOKUP(AU1892,abbreviation[[description_german]:[abbreviation_budo]],3,FALSE),"")</f>
        <v/>
      </c>
      <c r="AY1892" s="51" t="str">
        <f>IFERROR(VLOOKUP(AX1892,abbreviation[[description_german]:[abbreviation_budo]],3,FALSE),"")</f>
        <v/>
      </c>
      <c r="BB1892" s="51" t="str">
        <f>IFERROR(VLOOKUP(BA1892,abbreviation[[description_german]:[abbreviation_budo]],3,FALSE),"")</f>
        <v/>
      </c>
      <c r="BE1892" s="51" t="str">
        <f>IFERROR(VLOOKUP(BD1892,abbreviation[[description_german]:[abbreviation_budo]],3,FALSE),"")</f>
        <v/>
      </c>
      <c r="BG1892" s="38"/>
      <c r="BH1892" s="49" t="str">
        <f t="shared" si="265"/>
        <v>_</v>
      </c>
      <c r="BK1892" s="53" t="str">
        <f>IFERROR(VLOOKUP(BJ1892,abbreviation[[description_german]:[abbreviation_budo]],3,FALSE),"")</f>
        <v/>
      </c>
      <c r="BN1892" s="51" t="str">
        <f>IFERROR(VLOOKUP(BM1892,abbreviation[[description_german]:[abbreviation_budo]],3,FALSE),"")</f>
        <v/>
      </c>
      <c r="BO1892" s="31"/>
      <c r="BQ1892" s="51" t="str">
        <f>IFERROR(VLOOKUP(BP1892,abbreviation[[description_german]:[abbreviation_budo]],3,FALSE),"")</f>
        <v/>
      </c>
      <c r="BR1892" s="57" t="str">
        <f t="shared" si="266"/>
        <v>_</v>
      </c>
      <c r="BU1892" s="53" t="str">
        <f>IFERROR(VLOOKUP(BT1892,abbreviation[[description_german]:[abbreviation_budo]],3,FALSE),"")</f>
        <v/>
      </c>
      <c r="BV1892" s="60" t="str">
        <f t="shared" si="267"/>
        <v>_</v>
      </c>
      <c r="BY1892" s="48" t="str">
        <f>IFERROR(VLOOKUP(BX1892,category[[category_name_german]:[abbreviation_category_budo]],3,FALSE),"")</f>
        <v/>
      </c>
      <c r="CB1892" s="48" t="str">
        <f>IFERROR(VLOOKUP(CA1892,category[[category_name_german]:[abbreviation_category_budo]],3,FALSE),"")</f>
        <v/>
      </c>
      <c r="CE1892" s="48" t="str">
        <f>IFERROR(VLOOKUP(CD1892,category[[category_name_german]:[abbreviation_category_budo]],3,FALSE),"")</f>
        <v/>
      </c>
      <c r="CH1892" s="48" t="str">
        <f>IFERROR(VLOOKUP(CG1892,category[[category_name_german]:[abbreviation_category_budo]],3,FALSE),"")</f>
        <v/>
      </c>
      <c r="CK1892" s="48" t="str">
        <f>IFERROR(VLOOKUP(CJ1892,category[[category_name_german]:[abbreviation_category_budo]],3,FALSE),"")</f>
        <v/>
      </c>
      <c r="CM1892" s="49" t="str">
        <f t="shared" si="268"/>
        <v/>
      </c>
      <c r="CO1892" s="63" t="str">
        <f t="shared" si="269"/>
        <v/>
      </c>
    </row>
    <row r="1893" spans="4:93" x14ac:dyDescent="0.25">
      <c r="D1893" s="48" t="str">
        <f>IFERROR(VLOOKUP(C1893,category[[category_name_german]:[abbreviation_category_budo]],3,FALSE),"")</f>
        <v/>
      </c>
      <c r="G1893" s="48" t="str">
        <f>IFERROR(VLOOKUP(F1893,category[[category_name_german]:[abbreviation_category_budo]],3,FALSE),"")</f>
        <v/>
      </c>
      <c r="J1893" s="48" t="str">
        <f>IFERROR(VLOOKUP(I1893,category[[category_name_german]:[abbreviation_category_budo]],3,FALSE),"")</f>
        <v/>
      </c>
      <c r="M1893" s="48" t="str">
        <f>IFERROR(VLOOKUP(L1893,category[[category_name_german]:[abbreviation_category_budo]],3,FALSE),"")</f>
        <v/>
      </c>
      <c r="P1893" s="48" t="str">
        <f>IFERROR(VLOOKUP(O1893,category[[category_name_german]:[abbreviation_category_budo]],3,FALSE),"")</f>
        <v/>
      </c>
      <c r="R1893" s="49" t="str">
        <f t="shared" si="261"/>
        <v/>
      </c>
      <c r="U1893" s="48" t="str">
        <f>IFERROR(VLOOKUP(T1893,abbreviation[[description_german]:[abbreviation_budo]],3,FALSE),"")</f>
        <v/>
      </c>
      <c r="X1893" s="51" t="str">
        <f>IFERROR(VLOOKUP(W1893,abbreviation[[description_german]:[abbreviation_budo]],3,FALSE),"")</f>
        <v/>
      </c>
      <c r="Y1893" s="33"/>
      <c r="AA1893" s="49" t="str">
        <f t="shared" si="262"/>
        <v/>
      </c>
      <c r="AD1893" s="48" t="str">
        <f>IFERROR(VLOOKUP(AC1893,abbreviation[[description_german]:[abbreviation_budo]],3,FALSE),"")</f>
        <v/>
      </c>
      <c r="AG1893" s="54" t="str">
        <f>IFERROR(VLOOKUP(AF1893,abbreviation[[description_german]:[abbreviation_budo]],3,FALSE),"")</f>
        <v/>
      </c>
      <c r="AJ1893" s="49" t="str">
        <f t="shared" si="263"/>
        <v>_</v>
      </c>
      <c r="AM1893" s="48" t="str">
        <f>IFERROR(VLOOKUP(AL1893,abbreviation[[description_german]:[abbreviation_budo]],3,FALSE),"")</f>
        <v/>
      </c>
      <c r="AP1893" s="54" t="str">
        <f>IFERROR(VLOOKUP(AO1893,abbreviation[[description_german]:[abbreviation_budo]],3,FALSE),"")</f>
        <v/>
      </c>
      <c r="AS1893" s="49" t="str">
        <f t="shared" si="264"/>
        <v>_</v>
      </c>
      <c r="AV1893" s="53" t="str">
        <f>IFERROR(VLOOKUP(AU1893,abbreviation[[description_german]:[abbreviation_budo]],3,FALSE),"")</f>
        <v/>
      </c>
      <c r="AY1893" s="51" t="str">
        <f>IFERROR(VLOOKUP(AX1893,abbreviation[[description_german]:[abbreviation_budo]],3,FALSE),"")</f>
        <v/>
      </c>
      <c r="BB1893" s="51" t="str">
        <f>IFERROR(VLOOKUP(BA1893,abbreviation[[description_german]:[abbreviation_budo]],3,FALSE),"")</f>
        <v/>
      </c>
      <c r="BE1893" s="51" t="str">
        <f>IFERROR(VLOOKUP(BD1893,abbreviation[[description_german]:[abbreviation_budo]],3,FALSE),"")</f>
        <v/>
      </c>
      <c r="BG1893" s="38"/>
      <c r="BH1893" s="49" t="str">
        <f t="shared" si="265"/>
        <v>_</v>
      </c>
      <c r="BK1893" s="53" t="str">
        <f>IFERROR(VLOOKUP(BJ1893,abbreviation[[description_german]:[abbreviation_budo]],3,FALSE),"")</f>
        <v/>
      </c>
      <c r="BN1893" s="51" t="str">
        <f>IFERROR(VLOOKUP(BM1893,abbreviation[[description_german]:[abbreviation_budo]],3,FALSE),"")</f>
        <v/>
      </c>
      <c r="BO1893" s="31"/>
      <c r="BQ1893" s="51" t="str">
        <f>IFERROR(VLOOKUP(BP1893,abbreviation[[description_german]:[abbreviation_budo]],3,FALSE),"")</f>
        <v/>
      </c>
      <c r="BR1893" s="57" t="str">
        <f t="shared" si="266"/>
        <v>_</v>
      </c>
      <c r="BU1893" s="53" t="str">
        <f>IFERROR(VLOOKUP(BT1893,abbreviation[[description_german]:[abbreviation_budo]],3,FALSE),"")</f>
        <v/>
      </c>
      <c r="BV1893" s="60" t="str">
        <f t="shared" si="267"/>
        <v>_</v>
      </c>
      <c r="BY1893" s="48" t="str">
        <f>IFERROR(VLOOKUP(BX1893,category[[category_name_german]:[abbreviation_category_budo]],3,FALSE),"")</f>
        <v/>
      </c>
      <c r="CB1893" s="48" t="str">
        <f>IFERROR(VLOOKUP(CA1893,category[[category_name_german]:[abbreviation_category_budo]],3,FALSE),"")</f>
        <v/>
      </c>
      <c r="CE1893" s="48" t="str">
        <f>IFERROR(VLOOKUP(CD1893,category[[category_name_german]:[abbreviation_category_budo]],3,FALSE),"")</f>
        <v/>
      </c>
      <c r="CH1893" s="48" t="str">
        <f>IFERROR(VLOOKUP(CG1893,category[[category_name_german]:[abbreviation_category_budo]],3,FALSE),"")</f>
        <v/>
      </c>
      <c r="CK1893" s="48" t="str">
        <f>IFERROR(VLOOKUP(CJ1893,category[[category_name_german]:[abbreviation_category_budo]],3,FALSE),"")</f>
        <v/>
      </c>
      <c r="CM1893" s="49" t="str">
        <f t="shared" si="268"/>
        <v/>
      </c>
      <c r="CO1893" s="63" t="str">
        <f t="shared" si="269"/>
        <v/>
      </c>
    </row>
    <row r="1894" spans="4:93" x14ac:dyDescent="0.25">
      <c r="D1894" s="48" t="str">
        <f>IFERROR(VLOOKUP(C1894,category[[category_name_german]:[abbreviation_category_budo]],3,FALSE),"")</f>
        <v/>
      </c>
      <c r="G1894" s="48" t="str">
        <f>IFERROR(VLOOKUP(F1894,category[[category_name_german]:[abbreviation_category_budo]],3,FALSE),"")</f>
        <v/>
      </c>
      <c r="J1894" s="48" t="str">
        <f>IFERROR(VLOOKUP(I1894,category[[category_name_german]:[abbreviation_category_budo]],3,FALSE),"")</f>
        <v/>
      </c>
      <c r="M1894" s="48" t="str">
        <f>IFERROR(VLOOKUP(L1894,category[[category_name_german]:[abbreviation_category_budo]],3,FALSE),"")</f>
        <v/>
      </c>
      <c r="P1894" s="48" t="str">
        <f>IFERROR(VLOOKUP(O1894,category[[category_name_german]:[abbreviation_category_budo]],3,FALSE),"")</f>
        <v/>
      </c>
      <c r="R1894" s="49" t="str">
        <f t="shared" si="261"/>
        <v/>
      </c>
      <c r="U1894" s="48" t="str">
        <f>IFERROR(VLOOKUP(T1894,abbreviation[[description_german]:[abbreviation_budo]],3,FALSE),"")</f>
        <v/>
      </c>
      <c r="X1894" s="51" t="str">
        <f>IFERROR(VLOOKUP(W1894,abbreviation[[description_german]:[abbreviation_budo]],3,FALSE),"")</f>
        <v/>
      </c>
      <c r="Y1894" s="33"/>
      <c r="AA1894" s="49" t="str">
        <f t="shared" si="262"/>
        <v/>
      </c>
      <c r="AD1894" s="48" t="str">
        <f>IFERROR(VLOOKUP(AC1894,abbreviation[[description_german]:[abbreviation_budo]],3,FALSE),"")</f>
        <v/>
      </c>
      <c r="AG1894" s="54" t="str">
        <f>IFERROR(VLOOKUP(AF1894,abbreviation[[description_german]:[abbreviation_budo]],3,FALSE),"")</f>
        <v/>
      </c>
      <c r="AJ1894" s="49" t="str">
        <f t="shared" si="263"/>
        <v>_</v>
      </c>
      <c r="AM1894" s="48" t="str">
        <f>IFERROR(VLOOKUP(AL1894,abbreviation[[description_german]:[abbreviation_budo]],3,FALSE),"")</f>
        <v/>
      </c>
      <c r="AP1894" s="54" t="str">
        <f>IFERROR(VLOOKUP(AO1894,abbreviation[[description_german]:[abbreviation_budo]],3,FALSE),"")</f>
        <v/>
      </c>
      <c r="AS1894" s="49" t="str">
        <f t="shared" si="264"/>
        <v>_</v>
      </c>
      <c r="AV1894" s="53" t="str">
        <f>IFERROR(VLOOKUP(AU1894,abbreviation[[description_german]:[abbreviation_budo]],3,FALSE),"")</f>
        <v/>
      </c>
      <c r="AY1894" s="51" t="str">
        <f>IFERROR(VLOOKUP(AX1894,abbreviation[[description_german]:[abbreviation_budo]],3,FALSE),"")</f>
        <v/>
      </c>
      <c r="BB1894" s="51" t="str">
        <f>IFERROR(VLOOKUP(BA1894,abbreviation[[description_german]:[abbreviation_budo]],3,FALSE),"")</f>
        <v/>
      </c>
      <c r="BE1894" s="51" t="str">
        <f>IFERROR(VLOOKUP(BD1894,abbreviation[[description_german]:[abbreviation_budo]],3,FALSE),"")</f>
        <v/>
      </c>
      <c r="BG1894" s="38"/>
      <c r="BH1894" s="49" t="str">
        <f t="shared" si="265"/>
        <v>_</v>
      </c>
      <c r="BK1894" s="53" t="str">
        <f>IFERROR(VLOOKUP(BJ1894,abbreviation[[description_german]:[abbreviation_budo]],3,FALSE),"")</f>
        <v/>
      </c>
      <c r="BN1894" s="51" t="str">
        <f>IFERROR(VLOOKUP(BM1894,abbreviation[[description_german]:[abbreviation_budo]],3,FALSE),"")</f>
        <v/>
      </c>
      <c r="BO1894" s="31"/>
      <c r="BQ1894" s="51" t="str">
        <f>IFERROR(VLOOKUP(BP1894,abbreviation[[description_german]:[abbreviation_budo]],3,FALSE),"")</f>
        <v/>
      </c>
      <c r="BR1894" s="57" t="str">
        <f t="shared" si="266"/>
        <v>_</v>
      </c>
      <c r="BU1894" s="53" t="str">
        <f>IFERROR(VLOOKUP(BT1894,abbreviation[[description_german]:[abbreviation_budo]],3,FALSE),"")</f>
        <v/>
      </c>
      <c r="BV1894" s="60" t="str">
        <f t="shared" si="267"/>
        <v>_</v>
      </c>
      <c r="BY1894" s="48" t="str">
        <f>IFERROR(VLOOKUP(BX1894,category[[category_name_german]:[abbreviation_category_budo]],3,FALSE),"")</f>
        <v/>
      </c>
      <c r="CB1894" s="48" t="str">
        <f>IFERROR(VLOOKUP(CA1894,category[[category_name_german]:[abbreviation_category_budo]],3,FALSE),"")</f>
        <v/>
      </c>
      <c r="CE1894" s="48" t="str">
        <f>IFERROR(VLOOKUP(CD1894,category[[category_name_german]:[abbreviation_category_budo]],3,FALSE),"")</f>
        <v/>
      </c>
      <c r="CH1894" s="48" t="str">
        <f>IFERROR(VLOOKUP(CG1894,category[[category_name_german]:[abbreviation_category_budo]],3,FALSE),"")</f>
        <v/>
      </c>
      <c r="CK1894" s="48" t="str">
        <f>IFERROR(VLOOKUP(CJ1894,category[[category_name_german]:[abbreviation_category_budo]],3,FALSE),"")</f>
        <v/>
      </c>
      <c r="CM1894" s="49" t="str">
        <f t="shared" si="268"/>
        <v/>
      </c>
      <c r="CO1894" s="63" t="str">
        <f t="shared" si="269"/>
        <v/>
      </c>
    </row>
    <row r="1895" spans="4:93" x14ac:dyDescent="0.25">
      <c r="D1895" s="48" t="str">
        <f>IFERROR(VLOOKUP(C1895,category[[category_name_german]:[abbreviation_category_budo]],3,FALSE),"")</f>
        <v/>
      </c>
      <c r="G1895" s="48" t="str">
        <f>IFERROR(VLOOKUP(F1895,category[[category_name_german]:[abbreviation_category_budo]],3,FALSE),"")</f>
        <v/>
      </c>
      <c r="J1895" s="48" t="str">
        <f>IFERROR(VLOOKUP(I1895,category[[category_name_german]:[abbreviation_category_budo]],3,FALSE),"")</f>
        <v/>
      </c>
      <c r="M1895" s="48" t="str">
        <f>IFERROR(VLOOKUP(L1895,category[[category_name_german]:[abbreviation_category_budo]],3,FALSE),"")</f>
        <v/>
      </c>
      <c r="P1895" s="48" t="str">
        <f>IFERROR(VLOOKUP(O1895,category[[category_name_german]:[abbreviation_category_budo]],3,FALSE),"")</f>
        <v/>
      </c>
      <c r="R1895" s="49" t="str">
        <f t="shared" si="261"/>
        <v/>
      </c>
      <c r="U1895" s="48" t="str">
        <f>IFERROR(VLOOKUP(T1895,abbreviation[[description_german]:[abbreviation_budo]],3,FALSE),"")</f>
        <v/>
      </c>
      <c r="X1895" s="51" t="str">
        <f>IFERROR(VLOOKUP(W1895,abbreviation[[description_german]:[abbreviation_budo]],3,FALSE),"")</f>
        <v/>
      </c>
      <c r="Y1895" s="33"/>
      <c r="AA1895" s="49" t="str">
        <f t="shared" si="262"/>
        <v/>
      </c>
      <c r="AD1895" s="48" t="str">
        <f>IFERROR(VLOOKUP(AC1895,abbreviation[[description_german]:[abbreviation_budo]],3,FALSE),"")</f>
        <v/>
      </c>
      <c r="AG1895" s="54" t="str">
        <f>IFERROR(VLOOKUP(AF1895,abbreviation[[description_german]:[abbreviation_budo]],3,FALSE),"")</f>
        <v/>
      </c>
      <c r="AJ1895" s="49" t="str">
        <f t="shared" si="263"/>
        <v>_</v>
      </c>
      <c r="AM1895" s="48" t="str">
        <f>IFERROR(VLOOKUP(AL1895,abbreviation[[description_german]:[abbreviation_budo]],3,FALSE),"")</f>
        <v/>
      </c>
      <c r="AP1895" s="54" t="str">
        <f>IFERROR(VLOOKUP(AO1895,abbreviation[[description_german]:[abbreviation_budo]],3,FALSE),"")</f>
        <v/>
      </c>
      <c r="AS1895" s="49" t="str">
        <f t="shared" si="264"/>
        <v>_</v>
      </c>
      <c r="AV1895" s="53" t="str">
        <f>IFERROR(VLOOKUP(AU1895,abbreviation[[description_german]:[abbreviation_budo]],3,FALSE),"")</f>
        <v/>
      </c>
      <c r="AY1895" s="51" t="str">
        <f>IFERROR(VLOOKUP(AX1895,abbreviation[[description_german]:[abbreviation_budo]],3,FALSE),"")</f>
        <v/>
      </c>
      <c r="BB1895" s="51" t="str">
        <f>IFERROR(VLOOKUP(BA1895,abbreviation[[description_german]:[abbreviation_budo]],3,FALSE),"")</f>
        <v/>
      </c>
      <c r="BE1895" s="51" t="str">
        <f>IFERROR(VLOOKUP(BD1895,abbreviation[[description_german]:[abbreviation_budo]],3,FALSE),"")</f>
        <v/>
      </c>
      <c r="BG1895" s="38"/>
      <c r="BH1895" s="49" t="str">
        <f t="shared" si="265"/>
        <v>_</v>
      </c>
      <c r="BK1895" s="53" t="str">
        <f>IFERROR(VLOOKUP(BJ1895,abbreviation[[description_german]:[abbreviation_budo]],3,FALSE),"")</f>
        <v/>
      </c>
      <c r="BN1895" s="51" t="str">
        <f>IFERROR(VLOOKUP(BM1895,abbreviation[[description_german]:[abbreviation_budo]],3,FALSE),"")</f>
        <v/>
      </c>
      <c r="BO1895" s="31"/>
      <c r="BQ1895" s="51" t="str">
        <f>IFERROR(VLOOKUP(BP1895,abbreviation[[description_german]:[abbreviation_budo]],3,FALSE),"")</f>
        <v/>
      </c>
      <c r="BR1895" s="57" t="str">
        <f t="shared" si="266"/>
        <v>_</v>
      </c>
      <c r="BU1895" s="53" t="str">
        <f>IFERROR(VLOOKUP(BT1895,abbreviation[[description_german]:[abbreviation_budo]],3,FALSE),"")</f>
        <v/>
      </c>
      <c r="BV1895" s="60" t="str">
        <f t="shared" si="267"/>
        <v>_</v>
      </c>
      <c r="BY1895" s="48" t="str">
        <f>IFERROR(VLOOKUP(BX1895,category[[category_name_german]:[abbreviation_category_budo]],3,FALSE),"")</f>
        <v/>
      </c>
      <c r="CB1895" s="48" t="str">
        <f>IFERROR(VLOOKUP(CA1895,category[[category_name_german]:[abbreviation_category_budo]],3,FALSE),"")</f>
        <v/>
      </c>
      <c r="CE1895" s="48" t="str">
        <f>IFERROR(VLOOKUP(CD1895,category[[category_name_german]:[abbreviation_category_budo]],3,FALSE),"")</f>
        <v/>
      </c>
      <c r="CH1895" s="48" t="str">
        <f>IFERROR(VLOOKUP(CG1895,category[[category_name_german]:[abbreviation_category_budo]],3,FALSE),"")</f>
        <v/>
      </c>
      <c r="CK1895" s="48" t="str">
        <f>IFERROR(VLOOKUP(CJ1895,category[[category_name_german]:[abbreviation_category_budo]],3,FALSE),"")</f>
        <v/>
      </c>
      <c r="CM1895" s="49" t="str">
        <f t="shared" si="268"/>
        <v/>
      </c>
      <c r="CO1895" s="63" t="str">
        <f t="shared" si="269"/>
        <v/>
      </c>
    </row>
    <row r="1896" spans="4:93" x14ac:dyDescent="0.25">
      <c r="D1896" s="48" t="str">
        <f>IFERROR(VLOOKUP(C1896,category[[category_name_german]:[abbreviation_category_budo]],3,FALSE),"")</f>
        <v/>
      </c>
      <c r="G1896" s="48" t="str">
        <f>IFERROR(VLOOKUP(F1896,category[[category_name_german]:[abbreviation_category_budo]],3,FALSE),"")</f>
        <v/>
      </c>
      <c r="J1896" s="48" t="str">
        <f>IFERROR(VLOOKUP(I1896,category[[category_name_german]:[abbreviation_category_budo]],3,FALSE),"")</f>
        <v/>
      </c>
      <c r="M1896" s="48" t="str">
        <f>IFERROR(VLOOKUP(L1896,category[[category_name_german]:[abbreviation_category_budo]],3,FALSE),"")</f>
        <v/>
      </c>
      <c r="P1896" s="48" t="str">
        <f>IFERROR(VLOOKUP(O1896,category[[category_name_german]:[abbreviation_category_budo]],3,FALSE),"")</f>
        <v/>
      </c>
      <c r="R1896" s="49" t="str">
        <f t="shared" si="261"/>
        <v/>
      </c>
      <c r="U1896" s="48" t="str">
        <f>IFERROR(VLOOKUP(T1896,abbreviation[[description_german]:[abbreviation_budo]],3,FALSE),"")</f>
        <v/>
      </c>
      <c r="X1896" s="51" t="str">
        <f>IFERROR(VLOOKUP(W1896,abbreviation[[description_german]:[abbreviation_budo]],3,FALSE),"")</f>
        <v/>
      </c>
      <c r="Y1896" s="33"/>
      <c r="AA1896" s="49" t="str">
        <f t="shared" si="262"/>
        <v/>
      </c>
      <c r="AD1896" s="48" t="str">
        <f>IFERROR(VLOOKUP(AC1896,abbreviation[[description_german]:[abbreviation_budo]],3,FALSE),"")</f>
        <v/>
      </c>
      <c r="AG1896" s="54" t="str">
        <f>IFERROR(VLOOKUP(AF1896,abbreviation[[description_german]:[abbreviation_budo]],3,FALSE),"")</f>
        <v/>
      </c>
      <c r="AJ1896" s="49" t="str">
        <f t="shared" si="263"/>
        <v>_</v>
      </c>
      <c r="AM1896" s="48" t="str">
        <f>IFERROR(VLOOKUP(AL1896,abbreviation[[description_german]:[abbreviation_budo]],3,FALSE),"")</f>
        <v/>
      </c>
      <c r="AP1896" s="54" t="str">
        <f>IFERROR(VLOOKUP(AO1896,abbreviation[[description_german]:[abbreviation_budo]],3,FALSE),"")</f>
        <v/>
      </c>
      <c r="AS1896" s="49" t="str">
        <f t="shared" si="264"/>
        <v>_</v>
      </c>
      <c r="AV1896" s="53" t="str">
        <f>IFERROR(VLOOKUP(AU1896,abbreviation[[description_german]:[abbreviation_budo]],3,FALSE),"")</f>
        <v/>
      </c>
      <c r="AY1896" s="51" t="str">
        <f>IFERROR(VLOOKUP(AX1896,abbreviation[[description_german]:[abbreviation_budo]],3,FALSE),"")</f>
        <v/>
      </c>
      <c r="BB1896" s="51" t="str">
        <f>IFERROR(VLOOKUP(BA1896,abbreviation[[description_german]:[abbreviation_budo]],3,FALSE),"")</f>
        <v/>
      </c>
      <c r="BE1896" s="51" t="str">
        <f>IFERROR(VLOOKUP(BD1896,abbreviation[[description_german]:[abbreviation_budo]],3,FALSE),"")</f>
        <v/>
      </c>
      <c r="BG1896" s="38"/>
      <c r="BH1896" s="49" t="str">
        <f t="shared" si="265"/>
        <v>_</v>
      </c>
      <c r="BK1896" s="53" t="str">
        <f>IFERROR(VLOOKUP(BJ1896,abbreviation[[description_german]:[abbreviation_budo]],3,FALSE),"")</f>
        <v/>
      </c>
      <c r="BN1896" s="51" t="str">
        <f>IFERROR(VLOOKUP(BM1896,abbreviation[[description_german]:[abbreviation_budo]],3,FALSE),"")</f>
        <v/>
      </c>
      <c r="BO1896" s="31"/>
      <c r="BQ1896" s="51" t="str">
        <f>IFERROR(VLOOKUP(BP1896,abbreviation[[description_german]:[abbreviation_budo]],3,FALSE),"")</f>
        <v/>
      </c>
      <c r="BR1896" s="57" t="str">
        <f t="shared" si="266"/>
        <v>_</v>
      </c>
      <c r="BU1896" s="53" t="str">
        <f>IFERROR(VLOOKUP(BT1896,abbreviation[[description_german]:[abbreviation_budo]],3,FALSE),"")</f>
        <v/>
      </c>
      <c r="BV1896" s="60" t="str">
        <f t="shared" si="267"/>
        <v>_</v>
      </c>
      <c r="BY1896" s="48" t="str">
        <f>IFERROR(VLOOKUP(BX1896,category[[category_name_german]:[abbreviation_category_budo]],3,FALSE),"")</f>
        <v/>
      </c>
      <c r="CB1896" s="48" t="str">
        <f>IFERROR(VLOOKUP(CA1896,category[[category_name_german]:[abbreviation_category_budo]],3,FALSE),"")</f>
        <v/>
      </c>
      <c r="CE1896" s="48" t="str">
        <f>IFERROR(VLOOKUP(CD1896,category[[category_name_german]:[abbreviation_category_budo]],3,FALSE),"")</f>
        <v/>
      </c>
      <c r="CH1896" s="48" t="str">
        <f>IFERROR(VLOOKUP(CG1896,category[[category_name_german]:[abbreviation_category_budo]],3,FALSE),"")</f>
        <v/>
      </c>
      <c r="CK1896" s="48" t="str">
        <f>IFERROR(VLOOKUP(CJ1896,category[[category_name_german]:[abbreviation_category_budo]],3,FALSE),"")</f>
        <v/>
      </c>
      <c r="CM1896" s="49" t="str">
        <f t="shared" si="268"/>
        <v/>
      </c>
      <c r="CO1896" s="63" t="str">
        <f t="shared" si="269"/>
        <v/>
      </c>
    </row>
    <row r="1897" spans="4:93" x14ac:dyDescent="0.25">
      <c r="D1897" s="48" t="str">
        <f>IFERROR(VLOOKUP(C1897,category[[category_name_german]:[abbreviation_category_budo]],3,FALSE),"")</f>
        <v/>
      </c>
      <c r="G1897" s="48" t="str">
        <f>IFERROR(VLOOKUP(F1897,category[[category_name_german]:[abbreviation_category_budo]],3,FALSE),"")</f>
        <v/>
      </c>
      <c r="J1897" s="48" t="str">
        <f>IFERROR(VLOOKUP(I1897,category[[category_name_german]:[abbreviation_category_budo]],3,FALSE),"")</f>
        <v/>
      </c>
      <c r="M1897" s="48" t="str">
        <f>IFERROR(VLOOKUP(L1897,category[[category_name_german]:[abbreviation_category_budo]],3,FALSE),"")</f>
        <v/>
      </c>
      <c r="P1897" s="48" t="str">
        <f>IFERROR(VLOOKUP(O1897,category[[category_name_german]:[abbreviation_category_budo]],3,FALSE),"")</f>
        <v/>
      </c>
      <c r="R1897" s="49" t="str">
        <f t="shared" si="261"/>
        <v/>
      </c>
      <c r="U1897" s="48" t="str">
        <f>IFERROR(VLOOKUP(T1897,abbreviation[[description_german]:[abbreviation_budo]],3,FALSE),"")</f>
        <v/>
      </c>
      <c r="X1897" s="51" t="str">
        <f>IFERROR(VLOOKUP(W1897,abbreviation[[description_german]:[abbreviation_budo]],3,FALSE),"")</f>
        <v/>
      </c>
      <c r="Y1897" s="33"/>
      <c r="AA1897" s="49" t="str">
        <f t="shared" si="262"/>
        <v/>
      </c>
      <c r="AD1897" s="48" t="str">
        <f>IFERROR(VLOOKUP(AC1897,abbreviation[[description_german]:[abbreviation_budo]],3,FALSE),"")</f>
        <v/>
      </c>
      <c r="AG1897" s="54" t="str">
        <f>IFERROR(VLOOKUP(AF1897,abbreviation[[description_german]:[abbreviation_budo]],3,FALSE),"")</f>
        <v/>
      </c>
      <c r="AJ1897" s="49" t="str">
        <f t="shared" si="263"/>
        <v>_</v>
      </c>
      <c r="AM1897" s="48" t="str">
        <f>IFERROR(VLOOKUP(AL1897,abbreviation[[description_german]:[abbreviation_budo]],3,FALSE),"")</f>
        <v/>
      </c>
      <c r="AP1897" s="54" t="str">
        <f>IFERROR(VLOOKUP(AO1897,abbreviation[[description_german]:[abbreviation_budo]],3,FALSE),"")</f>
        <v/>
      </c>
      <c r="AS1897" s="49" t="str">
        <f t="shared" si="264"/>
        <v>_</v>
      </c>
      <c r="AV1897" s="53" t="str">
        <f>IFERROR(VLOOKUP(AU1897,abbreviation[[description_german]:[abbreviation_budo]],3,FALSE),"")</f>
        <v/>
      </c>
      <c r="AY1897" s="51" t="str">
        <f>IFERROR(VLOOKUP(AX1897,abbreviation[[description_german]:[abbreviation_budo]],3,FALSE),"")</f>
        <v/>
      </c>
      <c r="BB1897" s="51" t="str">
        <f>IFERROR(VLOOKUP(BA1897,abbreviation[[description_german]:[abbreviation_budo]],3,FALSE),"")</f>
        <v/>
      </c>
      <c r="BE1897" s="51" t="str">
        <f>IFERROR(VLOOKUP(BD1897,abbreviation[[description_german]:[abbreviation_budo]],3,FALSE),"")</f>
        <v/>
      </c>
      <c r="BG1897" s="38"/>
      <c r="BH1897" s="49" t="str">
        <f t="shared" si="265"/>
        <v>_</v>
      </c>
      <c r="BK1897" s="53" t="str">
        <f>IFERROR(VLOOKUP(BJ1897,abbreviation[[description_german]:[abbreviation_budo]],3,FALSE),"")</f>
        <v/>
      </c>
      <c r="BN1897" s="51" t="str">
        <f>IFERROR(VLOOKUP(BM1897,abbreviation[[description_german]:[abbreviation_budo]],3,FALSE),"")</f>
        <v/>
      </c>
      <c r="BO1897" s="31"/>
      <c r="BQ1897" s="51" t="str">
        <f>IFERROR(VLOOKUP(BP1897,abbreviation[[description_german]:[abbreviation_budo]],3,FALSE),"")</f>
        <v/>
      </c>
      <c r="BR1897" s="57" t="str">
        <f t="shared" si="266"/>
        <v>_</v>
      </c>
      <c r="BU1897" s="53" t="str">
        <f>IFERROR(VLOOKUP(BT1897,abbreviation[[description_german]:[abbreviation_budo]],3,FALSE),"")</f>
        <v/>
      </c>
      <c r="BV1897" s="60" t="str">
        <f t="shared" si="267"/>
        <v>_</v>
      </c>
      <c r="BY1897" s="48" t="str">
        <f>IFERROR(VLOOKUP(BX1897,category[[category_name_german]:[abbreviation_category_budo]],3,FALSE),"")</f>
        <v/>
      </c>
      <c r="CB1897" s="48" t="str">
        <f>IFERROR(VLOOKUP(CA1897,category[[category_name_german]:[abbreviation_category_budo]],3,FALSE),"")</f>
        <v/>
      </c>
      <c r="CE1897" s="48" t="str">
        <f>IFERROR(VLOOKUP(CD1897,category[[category_name_german]:[abbreviation_category_budo]],3,FALSE),"")</f>
        <v/>
      </c>
      <c r="CH1897" s="48" t="str">
        <f>IFERROR(VLOOKUP(CG1897,category[[category_name_german]:[abbreviation_category_budo]],3,FALSE),"")</f>
        <v/>
      </c>
      <c r="CK1897" s="48" t="str">
        <f>IFERROR(VLOOKUP(CJ1897,category[[category_name_german]:[abbreviation_category_budo]],3,FALSE),"")</f>
        <v/>
      </c>
      <c r="CM1897" s="49" t="str">
        <f t="shared" si="268"/>
        <v/>
      </c>
      <c r="CO1897" s="63" t="str">
        <f t="shared" si="269"/>
        <v/>
      </c>
    </row>
    <row r="1898" spans="4:93" x14ac:dyDescent="0.25">
      <c r="D1898" s="48" t="str">
        <f>IFERROR(VLOOKUP(C1898,category[[category_name_german]:[abbreviation_category_budo]],3,FALSE),"")</f>
        <v/>
      </c>
      <c r="G1898" s="48" t="str">
        <f>IFERROR(VLOOKUP(F1898,category[[category_name_german]:[abbreviation_category_budo]],3,FALSE),"")</f>
        <v/>
      </c>
      <c r="J1898" s="48" t="str">
        <f>IFERROR(VLOOKUP(I1898,category[[category_name_german]:[abbreviation_category_budo]],3,FALSE),"")</f>
        <v/>
      </c>
      <c r="M1898" s="48" t="str">
        <f>IFERROR(VLOOKUP(L1898,category[[category_name_german]:[abbreviation_category_budo]],3,FALSE),"")</f>
        <v/>
      </c>
      <c r="P1898" s="48" t="str">
        <f>IFERROR(VLOOKUP(O1898,category[[category_name_german]:[abbreviation_category_budo]],3,FALSE),"")</f>
        <v/>
      </c>
      <c r="R1898" s="49" t="str">
        <f t="shared" si="261"/>
        <v/>
      </c>
      <c r="U1898" s="48" t="str">
        <f>IFERROR(VLOOKUP(T1898,abbreviation[[description_german]:[abbreviation_budo]],3,FALSE),"")</f>
        <v/>
      </c>
      <c r="X1898" s="51" t="str">
        <f>IFERROR(VLOOKUP(W1898,abbreviation[[description_german]:[abbreviation_budo]],3,FALSE),"")</f>
        <v/>
      </c>
      <c r="Y1898" s="33"/>
      <c r="AA1898" s="49" t="str">
        <f t="shared" si="262"/>
        <v/>
      </c>
      <c r="AD1898" s="48" t="str">
        <f>IFERROR(VLOOKUP(AC1898,abbreviation[[description_german]:[abbreviation_budo]],3,FALSE),"")</f>
        <v/>
      </c>
      <c r="AG1898" s="54" t="str">
        <f>IFERROR(VLOOKUP(AF1898,abbreviation[[description_german]:[abbreviation_budo]],3,FALSE),"")</f>
        <v/>
      </c>
      <c r="AJ1898" s="49" t="str">
        <f t="shared" si="263"/>
        <v>_</v>
      </c>
      <c r="AM1898" s="48" t="str">
        <f>IFERROR(VLOOKUP(AL1898,abbreviation[[description_german]:[abbreviation_budo]],3,FALSE),"")</f>
        <v/>
      </c>
      <c r="AP1898" s="54" t="str">
        <f>IFERROR(VLOOKUP(AO1898,abbreviation[[description_german]:[abbreviation_budo]],3,FALSE),"")</f>
        <v/>
      </c>
      <c r="AS1898" s="49" t="str">
        <f t="shared" si="264"/>
        <v>_</v>
      </c>
      <c r="AV1898" s="53" t="str">
        <f>IFERROR(VLOOKUP(AU1898,abbreviation[[description_german]:[abbreviation_budo]],3,FALSE),"")</f>
        <v/>
      </c>
      <c r="AY1898" s="51" t="str">
        <f>IFERROR(VLOOKUP(AX1898,abbreviation[[description_german]:[abbreviation_budo]],3,FALSE),"")</f>
        <v/>
      </c>
      <c r="BB1898" s="51" t="str">
        <f>IFERROR(VLOOKUP(BA1898,abbreviation[[description_german]:[abbreviation_budo]],3,FALSE),"")</f>
        <v/>
      </c>
      <c r="BE1898" s="51" t="str">
        <f>IFERROR(VLOOKUP(BD1898,abbreviation[[description_german]:[abbreviation_budo]],3,FALSE),"")</f>
        <v/>
      </c>
      <c r="BG1898" s="38"/>
      <c r="BH1898" s="49" t="str">
        <f t="shared" si="265"/>
        <v>_</v>
      </c>
      <c r="BK1898" s="53" t="str">
        <f>IFERROR(VLOOKUP(BJ1898,abbreviation[[description_german]:[abbreviation_budo]],3,FALSE),"")</f>
        <v/>
      </c>
      <c r="BN1898" s="51" t="str">
        <f>IFERROR(VLOOKUP(BM1898,abbreviation[[description_german]:[abbreviation_budo]],3,FALSE),"")</f>
        <v/>
      </c>
      <c r="BO1898" s="31"/>
      <c r="BQ1898" s="51" t="str">
        <f>IFERROR(VLOOKUP(BP1898,abbreviation[[description_german]:[abbreviation_budo]],3,FALSE),"")</f>
        <v/>
      </c>
      <c r="BR1898" s="57" t="str">
        <f t="shared" si="266"/>
        <v>_</v>
      </c>
      <c r="BU1898" s="53" t="str">
        <f>IFERROR(VLOOKUP(BT1898,abbreviation[[description_german]:[abbreviation_budo]],3,FALSE),"")</f>
        <v/>
      </c>
      <c r="BV1898" s="60" t="str">
        <f t="shared" si="267"/>
        <v>_</v>
      </c>
      <c r="BY1898" s="48" t="str">
        <f>IFERROR(VLOOKUP(BX1898,category[[category_name_german]:[abbreviation_category_budo]],3,FALSE),"")</f>
        <v/>
      </c>
      <c r="CB1898" s="48" t="str">
        <f>IFERROR(VLOOKUP(CA1898,category[[category_name_german]:[abbreviation_category_budo]],3,FALSE),"")</f>
        <v/>
      </c>
      <c r="CE1898" s="48" t="str">
        <f>IFERROR(VLOOKUP(CD1898,category[[category_name_german]:[abbreviation_category_budo]],3,FALSE),"")</f>
        <v/>
      </c>
      <c r="CH1898" s="48" t="str">
        <f>IFERROR(VLOOKUP(CG1898,category[[category_name_german]:[abbreviation_category_budo]],3,FALSE),"")</f>
        <v/>
      </c>
      <c r="CK1898" s="48" t="str">
        <f>IFERROR(VLOOKUP(CJ1898,category[[category_name_german]:[abbreviation_category_budo]],3,FALSE),"")</f>
        <v/>
      </c>
      <c r="CM1898" s="49" t="str">
        <f t="shared" si="268"/>
        <v/>
      </c>
      <c r="CO1898" s="63" t="str">
        <f t="shared" si="269"/>
        <v/>
      </c>
    </row>
    <row r="1899" spans="4:93" x14ac:dyDescent="0.25">
      <c r="D1899" s="48" t="str">
        <f>IFERROR(VLOOKUP(C1899,category[[category_name_german]:[abbreviation_category_budo]],3,FALSE),"")</f>
        <v/>
      </c>
      <c r="G1899" s="48" t="str">
        <f>IFERROR(VLOOKUP(F1899,category[[category_name_german]:[abbreviation_category_budo]],3,FALSE),"")</f>
        <v/>
      </c>
      <c r="J1899" s="48" t="str">
        <f>IFERROR(VLOOKUP(I1899,category[[category_name_german]:[abbreviation_category_budo]],3,FALSE),"")</f>
        <v/>
      </c>
      <c r="M1899" s="48" t="str">
        <f>IFERROR(VLOOKUP(L1899,category[[category_name_german]:[abbreviation_category_budo]],3,FALSE),"")</f>
        <v/>
      </c>
      <c r="P1899" s="48" t="str">
        <f>IFERROR(VLOOKUP(O1899,category[[category_name_german]:[abbreviation_category_budo]],3,FALSE),"")</f>
        <v/>
      </c>
      <c r="R1899" s="49" t="str">
        <f t="shared" si="261"/>
        <v/>
      </c>
      <c r="U1899" s="48" t="str">
        <f>IFERROR(VLOOKUP(T1899,abbreviation[[description_german]:[abbreviation_budo]],3,FALSE),"")</f>
        <v/>
      </c>
      <c r="X1899" s="51" t="str">
        <f>IFERROR(VLOOKUP(W1899,abbreviation[[description_german]:[abbreviation_budo]],3,FALSE),"")</f>
        <v/>
      </c>
      <c r="Y1899" s="33"/>
      <c r="AA1899" s="49" t="str">
        <f t="shared" si="262"/>
        <v/>
      </c>
      <c r="AD1899" s="48" t="str">
        <f>IFERROR(VLOOKUP(AC1899,abbreviation[[description_german]:[abbreviation_budo]],3,FALSE),"")</f>
        <v/>
      </c>
      <c r="AG1899" s="54" t="str">
        <f>IFERROR(VLOOKUP(AF1899,abbreviation[[description_german]:[abbreviation_budo]],3,FALSE),"")</f>
        <v/>
      </c>
      <c r="AJ1899" s="49" t="str">
        <f t="shared" si="263"/>
        <v>_</v>
      </c>
      <c r="AM1899" s="48" t="str">
        <f>IFERROR(VLOOKUP(AL1899,abbreviation[[description_german]:[abbreviation_budo]],3,FALSE),"")</f>
        <v/>
      </c>
      <c r="AP1899" s="54" t="str">
        <f>IFERROR(VLOOKUP(AO1899,abbreviation[[description_german]:[abbreviation_budo]],3,FALSE),"")</f>
        <v/>
      </c>
      <c r="AS1899" s="49" t="str">
        <f t="shared" si="264"/>
        <v>_</v>
      </c>
      <c r="AV1899" s="53" t="str">
        <f>IFERROR(VLOOKUP(AU1899,abbreviation[[description_german]:[abbreviation_budo]],3,FALSE),"")</f>
        <v/>
      </c>
      <c r="AY1899" s="51" t="str">
        <f>IFERROR(VLOOKUP(AX1899,abbreviation[[description_german]:[abbreviation_budo]],3,FALSE),"")</f>
        <v/>
      </c>
      <c r="BB1899" s="51" t="str">
        <f>IFERROR(VLOOKUP(BA1899,abbreviation[[description_german]:[abbreviation_budo]],3,FALSE),"")</f>
        <v/>
      </c>
      <c r="BE1899" s="51" t="str">
        <f>IFERROR(VLOOKUP(BD1899,abbreviation[[description_german]:[abbreviation_budo]],3,FALSE),"")</f>
        <v/>
      </c>
      <c r="BG1899" s="38"/>
      <c r="BH1899" s="49" t="str">
        <f t="shared" si="265"/>
        <v>_</v>
      </c>
      <c r="BK1899" s="53" t="str">
        <f>IFERROR(VLOOKUP(BJ1899,abbreviation[[description_german]:[abbreviation_budo]],3,FALSE),"")</f>
        <v/>
      </c>
      <c r="BN1899" s="51" t="str">
        <f>IFERROR(VLOOKUP(BM1899,abbreviation[[description_german]:[abbreviation_budo]],3,FALSE),"")</f>
        <v/>
      </c>
      <c r="BO1899" s="31"/>
      <c r="BQ1899" s="51" t="str">
        <f>IFERROR(VLOOKUP(BP1899,abbreviation[[description_german]:[abbreviation_budo]],3,FALSE),"")</f>
        <v/>
      </c>
      <c r="BR1899" s="57" t="str">
        <f t="shared" si="266"/>
        <v>_</v>
      </c>
      <c r="BU1899" s="53" t="str">
        <f>IFERROR(VLOOKUP(BT1899,abbreviation[[description_german]:[abbreviation_budo]],3,FALSE),"")</f>
        <v/>
      </c>
      <c r="BV1899" s="60" t="str">
        <f t="shared" si="267"/>
        <v>_</v>
      </c>
      <c r="BY1899" s="48" t="str">
        <f>IFERROR(VLOOKUP(BX1899,category[[category_name_german]:[abbreviation_category_budo]],3,FALSE),"")</f>
        <v/>
      </c>
      <c r="CB1899" s="48" t="str">
        <f>IFERROR(VLOOKUP(CA1899,category[[category_name_german]:[abbreviation_category_budo]],3,FALSE),"")</f>
        <v/>
      </c>
      <c r="CE1899" s="48" t="str">
        <f>IFERROR(VLOOKUP(CD1899,category[[category_name_german]:[abbreviation_category_budo]],3,FALSE),"")</f>
        <v/>
      </c>
      <c r="CH1899" s="48" t="str">
        <f>IFERROR(VLOOKUP(CG1899,category[[category_name_german]:[abbreviation_category_budo]],3,FALSE),"")</f>
        <v/>
      </c>
      <c r="CK1899" s="48" t="str">
        <f>IFERROR(VLOOKUP(CJ1899,category[[category_name_german]:[abbreviation_category_budo]],3,FALSE),"")</f>
        <v/>
      </c>
      <c r="CM1899" s="49" t="str">
        <f t="shared" si="268"/>
        <v/>
      </c>
      <c r="CO1899" s="63" t="str">
        <f t="shared" si="269"/>
        <v/>
      </c>
    </row>
    <row r="1900" spans="4:93" x14ac:dyDescent="0.25">
      <c r="D1900" s="48" t="str">
        <f>IFERROR(VLOOKUP(C1900,category[[category_name_german]:[abbreviation_category_budo]],3,FALSE),"")</f>
        <v/>
      </c>
      <c r="G1900" s="48" t="str">
        <f>IFERROR(VLOOKUP(F1900,category[[category_name_german]:[abbreviation_category_budo]],3,FALSE),"")</f>
        <v/>
      </c>
      <c r="J1900" s="48" t="str">
        <f>IFERROR(VLOOKUP(I1900,category[[category_name_german]:[abbreviation_category_budo]],3,FALSE),"")</f>
        <v/>
      </c>
      <c r="M1900" s="48" t="str">
        <f>IFERROR(VLOOKUP(L1900,category[[category_name_german]:[abbreviation_category_budo]],3,FALSE),"")</f>
        <v/>
      </c>
      <c r="P1900" s="48" t="str">
        <f>IFERROR(VLOOKUP(O1900,category[[category_name_german]:[abbreviation_category_budo]],3,FALSE),"")</f>
        <v/>
      </c>
      <c r="R1900" s="49" t="str">
        <f t="shared" si="261"/>
        <v/>
      </c>
      <c r="U1900" s="48" t="str">
        <f>IFERROR(VLOOKUP(T1900,abbreviation[[description_german]:[abbreviation_budo]],3,FALSE),"")</f>
        <v/>
      </c>
      <c r="X1900" s="51" t="str">
        <f>IFERROR(VLOOKUP(W1900,abbreviation[[description_german]:[abbreviation_budo]],3,FALSE),"")</f>
        <v/>
      </c>
      <c r="Y1900" s="33"/>
      <c r="AA1900" s="49" t="str">
        <f t="shared" si="262"/>
        <v/>
      </c>
      <c r="AD1900" s="48" t="str">
        <f>IFERROR(VLOOKUP(AC1900,abbreviation[[description_german]:[abbreviation_budo]],3,FALSE),"")</f>
        <v/>
      </c>
      <c r="AG1900" s="54" t="str">
        <f>IFERROR(VLOOKUP(AF1900,abbreviation[[description_german]:[abbreviation_budo]],3,FALSE),"")</f>
        <v/>
      </c>
      <c r="AJ1900" s="49" t="str">
        <f t="shared" si="263"/>
        <v>_</v>
      </c>
      <c r="AM1900" s="48" t="str">
        <f>IFERROR(VLOOKUP(AL1900,abbreviation[[description_german]:[abbreviation_budo]],3,FALSE),"")</f>
        <v/>
      </c>
      <c r="AP1900" s="54" t="str">
        <f>IFERROR(VLOOKUP(AO1900,abbreviation[[description_german]:[abbreviation_budo]],3,FALSE),"")</f>
        <v/>
      </c>
      <c r="AS1900" s="49" t="str">
        <f t="shared" si="264"/>
        <v>_</v>
      </c>
      <c r="AV1900" s="53" t="str">
        <f>IFERROR(VLOOKUP(AU1900,abbreviation[[description_german]:[abbreviation_budo]],3,FALSE),"")</f>
        <v/>
      </c>
      <c r="AY1900" s="51" t="str">
        <f>IFERROR(VLOOKUP(AX1900,abbreviation[[description_german]:[abbreviation_budo]],3,FALSE),"")</f>
        <v/>
      </c>
      <c r="BB1900" s="51" t="str">
        <f>IFERROR(VLOOKUP(BA1900,abbreviation[[description_german]:[abbreviation_budo]],3,FALSE),"")</f>
        <v/>
      </c>
      <c r="BE1900" s="51" t="str">
        <f>IFERROR(VLOOKUP(BD1900,abbreviation[[description_german]:[abbreviation_budo]],3,FALSE),"")</f>
        <v/>
      </c>
      <c r="BG1900" s="38"/>
      <c r="BH1900" s="49" t="str">
        <f t="shared" si="265"/>
        <v>_</v>
      </c>
      <c r="BK1900" s="53" t="str">
        <f>IFERROR(VLOOKUP(BJ1900,abbreviation[[description_german]:[abbreviation_budo]],3,FALSE),"")</f>
        <v/>
      </c>
      <c r="BN1900" s="51" t="str">
        <f>IFERROR(VLOOKUP(BM1900,abbreviation[[description_german]:[abbreviation_budo]],3,FALSE),"")</f>
        <v/>
      </c>
      <c r="BO1900" s="31"/>
      <c r="BQ1900" s="51" t="str">
        <f>IFERROR(VLOOKUP(BP1900,abbreviation[[description_german]:[abbreviation_budo]],3,FALSE),"")</f>
        <v/>
      </c>
      <c r="BR1900" s="57" t="str">
        <f t="shared" si="266"/>
        <v>_</v>
      </c>
      <c r="BU1900" s="53" t="str">
        <f>IFERROR(VLOOKUP(BT1900,abbreviation[[description_german]:[abbreviation_budo]],3,FALSE),"")</f>
        <v/>
      </c>
      <c r="BV1900" s="60" t="str">
        <f t="shared" si="267"/>
        <v>_</v>
      </c>
      <c r="BY1900" s="48" t="str">
        <f>IFERROR(VLOOKUP(BX1900,category[[category_name_german]:[abbreviation_category_budo]],3,FALSE),"")</f>
        <v/>
      </c>
      <c r="CB1900" s="48" t="str">
        <f>IFERROR(VLOOKUP(CA1900,category[[category_name_german]:[abbreviation_category_budo]],3,FALSE),"")</f>
        <v/>
      </c>
      <c r="CE1900" s="48" t="str">
        <f>IFERROR(VLOOKUP(CD1900,category[[category_name_german]:[abbreviation_category_budo]],3,FALSE),"")</f>
        <v/>
      </c>
      <c r="CH1900" s="48" t="str">
        <f>IFERROR(VLOOKUP(CG1900,category[[category_name_german]:[abbreviation_category_budo]],3,FALSE),"")</f>
        <v/>
      </c>
      <c r="CK1900" s="48" t="str">
        <f>IFERROR(VLOOKUP(CJ1900,category[[category_name_german]:[abbreviation_category_budo]],3,FALSE),"")</f>
        <v/>
      </c>
      <c r="CM1900" s="49" t="str">
        <f t="shared" si="268"/>
        <v/>
      </c>
      <c r="CO1900" s="63" t="str">
        <f t="shared" si="269"/>
        <v/>
      </c>
    </row>
    <row r="1901" spans="4:93" x14ac:dyDescent="0.25">
      <c r="D1901" s="48" t="str">
        <f>IFERROR(VLOOKUP(C1901,category[[category_name_german]:[abbreviation_category_budo]],3,FALSE),"")</f>
        <v/>
      </c>
      <c r="G1901" s="48" t="str">
        <f>IFERROR(VLOOKUP(F1901,category[[category_name_german]:[abbreviation_category_budo]],3,FALSE),"")</f>
        <v/>
      </c>
      <c r="J1901" s="48" t="str">
        <f>IFERROR(VLOOKUP(I1901,category[[category_name_german]:[abbreviation_category_budo]],3,FALSE),"")</f>
        <v/>
      </c>
      <c r="M1901" s="48" t="str">
        <f>IFERROR(VLOOKUP(L1901,category[[category_name_german]:[abbreviation_category_budo]],3,FALSE),"")</f>
        <v/>
      </c>
      <c r="P1901" s="48" t="str">
        <f>IFERROR(VLOOKUP(O1901,category[[category_name_german]:[abbreviation_category_budo]],3,FALSE),"")</f>
        <v/>
      </c>
      <c r="R1901" s="49" t="str">
        <f t="shared" si="261"/>
        <v/>
      </c>
      <c r="U1901" s="48" t="str">
        <f>IFERROR(VLOOKUP(T1901,abbreviation[[description_german]:[abbreviation_budo]],3,FALSE),"")</f>
        <v/>
      </c>
      <c r="X1901" s="51" t="str">
        <f>IFERROR(VLOOKUP(W1901,abbreviation[[description_german]:[abbreviation_budo]],3,FALSE),"")</f>
        <v/>
      </c>
      <c r="Y1901" s="33"/>
      <c r="AA1901" s="49" t="str">
        <f t="shared" si="262"/>
        <v/>
      </c>
      <c r="AD1901" s="48" t="str">
        <f>IFERROR(VLOOKUP(AC1901,abbreviation[[description_german]:[abbreviation_budo]],3,FALSE),"")</f>
        <v/>
      </c>
      <c r="AG1901" s="54" t="str">
        <f>IFERROR(VLOOKUP(AF1901,abbreviation[[description_german]:[abbreviation_budo]],3,FALSE),"")</f>
        <v/>
      </c>
      <c r="AJ1901" s="49" t="str">
        <f t="shared" si="263"/>
        <v>_</v>
      </c>
      <c r="AM1901" s="48" t="str">
        <f>IFERROR(VLOOKUP(AL1901,abbreviation[[description_german]:[abbreviation_budo]],3,FALSE),"")</f>
        <v/>
      </c>
      <c r="AP1901" s="54" t="str">
        <f>IFERROR(VLOOKUP(AO1901,abbreviation[[description_german]:[abbreviation_budo]],3,FALSE),"")</f>
        <v/>
      </c>
      <c r="AS1901" s="49" t="str">
        <f t="shared" si="264"/>
        <v>_</v>
      </c>
      <c r="AV1901" s="53" t="str">
        <f>IFERROR(VLOOKUP(AU1901,abbreviation[[description_german]:[abbreviation_budo]],3,FALSE),"")</f>
        <v/>
      </c>
      <c r="AY1901" s="51" t="str">
        <f>IFERROR(VLOOKUP(AX1901,abbreviation[[description_german]:[abbreviation_budo]],3,FALSE),"")</f>
        <v/>
      </c>
      <c r="BB1901" s="51" t="str">
        <f>IFERROR(VLOOKUP(BA1901,abbreviation[[description_german]:[abbreviation_budo]],3,FALSE),"")</f>
        <v/>
      </c>
      <c r="BE1901" s="51" t="str">
        <f>IFERROR(VLOOKUP(BD1901,abbreviation[[description_german]:[abbreviation_budo]],3,FALSE),"")</f>
        <v/>
      </c>
      <c r="BG1901" s="38"/>
      <c r="BH1901" s="49" t="str">
        <f t="shared" si="265"/>
        <v>_</v>
      </c>
      <c r="BK1901" s="53" t="str">
        <f>IFERROR(VLOOKUP(BJ1901,abbreviation[[description_german]:[abbreviation_budo]],3,FALSE),"")</f>
        <v/>
      </c>
      <c r="BN1901" s="51" t="str">
        <f>IFERROR(VLOOKUP(BM1901,abbreviation[[description_german]:[abbreviation_budo]],3,FALSE),"")</f>
        <v/>
      </c>
      <c r="BO1901" s="31"/>
      <c r="BQ1901" s="51" t="str">
        <f>IFERROR(VLOOKUP(BP1901,abbreviation[[description_german]:[abbreviation_budo]],3,FALSE),"")</f>
        <v/>
      </c>
      <c r="BR1901" s="57" t="str">
        <f t="shared" si="266"/>
        <v>_</v>
      </c>
      <c r="BU1901" s="53" t="str">
        <f>IFERROR(VLOOKUP(BT1901,abbreviation[[description_german]:[abbreviation_budo]],3,FALSE),"")</f>
        <v/>
      </c>
      <c r="BV1901" s="60" t="str">
        <f t="shared" si="267"/>
        <v>_</v>
      </c>
      <c r="BY1901" s="48" t="str">
        <f>IFERROR(VLOOKUP(BX1901,category[[category_name_german]:[abbreviation_category_budo]],3,FALSE),"")</f>
        <v/>
      </c>
      <c r="CB1901" s="48" t="str">
        <f>IFERROR(VLOOKUP(CA1901,category[[category_name_german]:[abbreviation_category_budo]],3,FALSE),"")</f>
        <v/>
      </c>
      <c r="CE1901" s="48" t="str">
        <f>IFERROR(VLOOKUP(CD1901,category[[category_name_german]:[abbreviation_category_budo]],3,FALSE),"")</f>
        <v/>
      </c>
      <c r="CH1901" s="48" t="str">
        <f>IFERROR(VLOOKUP(CG1901,category[[category_name_german]:[abbreviation_category_budo]],3,FALSE),"")</f>
        <v/>
      </c>
      <c r="CK1901" s="48" t="str">
        <f>IFERROR(VLOOKUP(CJ1901,category[[category_name_german]:[abbreviation_category_budo]],3,FALSE),"")</f>
        <v/>
      </c>
      <c r="CM1901" s="49" t="str">
        <f t="shared" si="268"/>
        <v/>
      </c>
      <c r="CO1901" s="63" t="str">
        <f t="shared" si="269"/>
        <v/>
      </c>
    </row>
    <row r="1902" spans="4:93" x14ac:dyDescent="0.25">
      <c r="D1902" s="48" t="str">
        <f>IFERROR(VLOOKUP(C1902,category[[category_name_german]:[abbreviation_category_budo]],3,FALSE),"")</f>
        <v/>
      </c>
      <c r="G1902" s="48" t="str">
        <f>IFERROR(VLOOKUP(F1902,category[[category_name_german]:[abbreviation_category_budo]],3,FALSE),"")</f>
        <v/>
      </c>
      <c r="J1902" s="48" t="str">
        <f>IFERROR(VLOOKUP(I1902,category[[category_name_german]:[abbreviation_category_budo]],3,FALSE),"")</f>
        <v/>
      </c>
      <c r="M1902" s="48" t="str">
        <f>IFERROR(VLOOKUP(L1902,category[[category_name_german]:[abbreviation_category_budo]],3,FALSE),"")</f>
        <v/>
      </c>
      <c r="P1902" s="48" t="str">
        <f>IFERROR(VLOOKUP(O1902,category[[category_name_german]:[abbreviation_category_budo]],3,FALSE),"")</f>
        <v/>
      </c>
      <c r="R1902" s="49" t="str">
        <f t="shared" si="261"/>
        <v/>
      </c>
      <c r="U1902" s="48" t="str">
        <f>IFERROR(VLOOKUP(T1902,abbreviation[[description_german]:[abbreviation_budo]],3,FALSE),"")</f>
        <v/>
      </c>
      <c r="X1902" s="51" t="str">
        <f>IFERROR(VLOOKUP(W1902,abbreviation[[description_german]:[abbreviation_budo]],3,FALSE),"")</f>
        <v/>
      </c>
      <c r="Y1902" s="33"/>
      <c r="AA1902" s="49" t="str">
        <f t="shared" si="262"/>
        <v/>
      </c>
      <c r="AD1902" s="48" t="str">
        <f>IFERROR(VLOOKUP(AC1902,abbreviation[[description_german]:[abbreviation_budo]],3,FALSE),"")</f>
        <v/>
      </c>
      <c r="AG1902" s="54" t="str">
        <f>IFERROR(VLOOKUP(AF1902,abbreviation[[description_german]:[abbreviation_budo]],3,FALSE),"")</f>
        <v/>
      </c>
      <c r="AJ1902" s="49" t="str">
        <f t="shared" si="263"/>
        <v>_</v>
      </c>
      <c r="AM1902" s="48" t="str">
        <f>IFERROR(VLOOKUP(AL1902,abbreviation[[description_german]:[abbreviation_budo]],3,FALSE),"")</f>
        <v/>
      </c>
      <c r="AP1902" s="54" t="str">
        <f>IFERROR(VLOOKUP(AO1902,abbreviation[[description_german]:[abbreviation_budo]],3,FALSE),"")</f>
        <v/>
      </c>
      <c r="AS1902" s="49" t="str">
        <f t="shared" si="264"/>
        <v>_</v>
      </c>
      <c r="AV1902" s="53" t="str">
        <f>IFERROR(VLOOKUP(AU1902,abbreviation[[description_german]:[abbreviation_budo]],3,FALSE),"")</f>
        <v/>
      </c>
      <c r="AY1902" s="51" t="str">
        <f>IFERROR(VLOOKUP(AX1902,abbreviation[[description_german]:[abbreviation_budo]],3,FALSE),"")</f>
        <v/>
      </c>
      <c r="BB1902" s="51" t="str">
        <f>IFERROR(VLOOKUP(BA1902,abbreviation[[description_german]:[abbreviation_budo]],3,FALSE),"")</f>
        <v/>
      </c>
      <c r="BE1902" s="51" t="str">
        <f>IFERROR(VLOOKUP(BD1902,abbreviation[[description_german]:[abbreviation_budo]],3,FALSE),"")</f>
        <v/>
      </c>
      <c r="BG1902" s="38"/>
      <c r="BH1902" s="49" t="str">
        <f t="shared" si="265"/>
        <v>_</v>
      </c>
      <c r="BK1902" s="53" t="str">
        <f>IFERROR(VLOOKUP(BJ1902,abbreviation[[description_german]:[abbreviation_budo]],3,FALSE),"")</f>
        <v/>
      </c>
      <c r="BN1902" s="51" t="str">
        <f>IFERROR(VLOOKUP(BM1902,abbreviation[[description_german]:[abbreviation_budo]],3,FALSE),"")</f>
        <v/>
      </c>
      <c r="BO1902" s="31"/>
      <c r="BQ1902" s="51" t="str">
        <f>IFERROR(VLOOKUP(BP1902,abbreviation[[description_german]:[abbreviation_budo]],3,FALSE),"")</f>
        <v/>
      </c>
      <c r="BR1902" s="57" t="str">
        <f t="shared" si="266"/>
        <v>_</v>
      </c>
      <c r="BU1902" s="53" t="str">
        <f>IFERROR(VLOOKUP(BT1902,abbreviation[[description_german]:[abbreviation_budo]],3,FALSE),"")</f>
        <v/>
      </c>
      <c r="BV1902" s="60" t="str">
        <f t="shared" si="267"/>
        <v>_</v>
      </c>
      <c r="BY1902" s="48" t="str">
        <f>IFERROR(VLOOKUP(BX1902,category[[category_name_german]:[abbreviation_category_budo]],3,FALSE),"")</f>
        <v/>
      </c>
      <c r="CB1902" s="48" t="str">
        <f>IFERROR(VLOOKUP(CA1902,category[[category_name_german]:[abbreviation_category_budo]],3,FALSE),"")</f>
        <v/>
      </c>
      <c r="CE1902" s="48" t="str">
        <f>IFERROR(VLOOKUP(CD1902,category[[category_name_german]:[abbreviation_category_budo]],3,FALSE),"")</f>
        <v/>
      </c>
      <c r="CH1902" s="48" t="str">
        <f>IFERROR(VLOOKUP(CG1902,category[[category_name_german]:[abbreviation_category_budo]],3,FALSE),"")</f>
        <v/>
      </c>
      <c r="CK1902" s="48" t="str">
        <f>IFERROR(VLOOKUP(CJ1902,category[[category_name_german]:[abbreviation_category_budo]],3,FALSE),"")</f>
        <v/>
      </c>
      <c r="CM1902" s="49" t="str">
        <f t="shared" si="268"/>
        <v/>
      </c>
      <c r="CO1902" s="63" t="str">
        <f t="shared" si="269"/>
        <v/>
      </c>
    </row>
    <row r="1903" spans="4:93" x14ac:dyDescent="0.25">
      <c r="D1903" s="48" t="str">
        <f>IFERROR(VLOOKUP(C1903,category[[category_name_german]:[abbreviation_category_budo]],3,FALSE),"")</f>
        <v/>
      </c>
      <c r="G1903" s="48" t="str">
        <f>IFERROR(VLOOKUP(F1903,category[[category_name_german]:[abbreviation_category_budo]],3,FALSE),"")</f>
        <v/>
      </c>
      <c r="J1903" s="48" t="str">
        <f>IFERROR(VLOOKUP(I1903,category[[category_name_german]:[abbreviation_category_budo]],3,FALSE),"")</f>
        <v/>
      </c>
      <c r="M1903" s="48" t="str">
        <f>IFERROR(VLOOKUP(L1903,category[[category_name_german]:[abbreviation_category_budo]],3,FALSE),"")</f>
        <v/>
      </c>
      <c r="P1903" s="48" t="str">
        <f>IFERROR(VLOOKUP(O1903,category[[category_name_german]:[abbreviation_category_budo]],3,FALSE),"")</f>
        <v/>
      </c>
      <c r="R1903" s="49" t="str">
        <f t="shared" si="261"/>
        <v/>
      </c>
      <c r="U1903" s="48" t="str">
        <f>IFERROR(VLOOKUP(T1903,abbreviation[[description_german]:[abbreviation_budo]],3,FALSE),"")</f>
        <v/>
      </c>
      <c r="X1903" s="51" t="str">
        <f>IFERROR(VLOOKUP(W1903,abbreviation[[description_german]:[abbreviation_budo]],3,FALSE),"")</f>
        <v/>
      </c>
      <c r="Y1903" s="33"/>
      <c r="AA1903" s="49" t="str">
        <f t="shared" si="262"/>
        <v/>
      </c>
      <c r="AD1903" s="48" t="str">
        <f>IFERROR(VLOOKUP(AC1903,abbreviation[[description_german]:[abbreviation_budo]],3,FALSE),"")</f>
        <v/>
      </c>
      <c r="AG1903" s="54" t="str">
        <f>IFERROR(VLOOKUP(AF1903,abbreviation[[description_german]:[abbreviation_budo]],3,FALSE),"")</f>
        <v/>
      </c>
      <c r="AJ1903" s="49" t="str">
        <f t="shared" si="263"/>
        <v>_</v>
      </c>
      <c r="AM1903" s="48" t="str">
        <f>IFERROR(VLOOKUP(AL1903,abbreviation[[description_german]:[abbreviation_budo]],3,FALSE),"")</f>
        <v/>
      </c>
      <c r="AP1903" s="54" t="str">
        <f>IFERROR(VLOOKUP(AO1903,abbreviation[[description_german]:[abbreviation_budo]],3,FALSE),"")</f>
        <v/>
      </c>
      <c r="AS1903" s="49" t="str">
        <f t="shared" si="264"/>
        <v>_</v>
      </c>
      <c r="AV1903" s="53" t="str">
        <f>IFERROR(VLOOKUP(AU1903,abbreviation[[description_german]:[abbreviation_budo]],3,FALSE),"")</f>
        <v/>
      </c>
      <c r="AY1903" s="51" t="str">
        <f>IFERROR(VLOOKUP(AX1903,abbreviation[[description_german]:[abbreviation_budo]],3,FALSE),"")</f>
        <v/>
      </c>
      <c r="BB1903" s="51" t="str">
        <f>IFERROR(VLOOKUP(BA1903,abbreviation[[description_german]:[abbreviation_budo]],3,FALSE),"")</f>
        <v/>
      </c>
      <c r="BE1903" s="51" t="str">
        <f>IFERROR(VLOOKUP(BD1903,abbreviation[[description_german]:[abbreviation_budo]],3,FALSE),"")</f>
        <v/>
      </c>
      <c r="BG1903" s="38"/>
      <c r="BH1903" s="49" t="str">
        <f t="shared" si="265"/>
        <v>_</v>
      </c>
      <c r="BK1903" s="53" t="str">
        <f>IFERROR(VLOOKUP(BJ1903,abbreviation[[description_german]:[abbreviation_budo]],3,FALSE),"")</f>
        <v/>
      </c>
      <c r="BN1903" s="51" t="str">
        <f>IFERROR(VLOOKUP(BM1903,abbreviation[[description_german]:[abbreviation_budo]],3,FALSE),"")</f>
        <v/>
      </c>
      <c r="BO1903" s="31"/>
      <c r="BQ1903" s="51" t="str">
        <f>IFERROR(VLOOKUP(BP1903,abbreviation[[description_german]:[abbreviation_budo]],3,FALSE),"")</f>
        <v/>
      </c>
      <c r="BR1903" s="57" t="str">
        <f t="shared" si="266"/>
        <v>_</v>
      </c>
      <c r="BU1903" s="53" t="str">
        <f>IFERROR(VLOOKUP(BT1903,abbreviation[[description_german]:[abbreviation_budo]],3,FALSE),"")</f>
        <v/>
      </c>
      <c r="BV1903" s="60" t="str">
        <f t="shared" si="267"/>
        <v>_</v>
      </c>
      <c r="BY1903" s="48" t="str">
        <f>IFERROR(VLOOKUP(BX1903,category[[category_name_german]:[abbreviation_category_budo]],3,FALSE),"")</f>
        <v/>
      </c>
      <c r="CB1903" s="48" t="str">
        <f>IFERROR(VLOOKUP(CA1903,category[[category_name_german]:[abbreviation_category_budo]],3,FALSE),"")</f>
        <v/>
      </c>
      <c r="CE1903" s="48" t="str">
        <f>IFERROR(VLOOKUP(CD1903,category[[category_name_german]:[abbreviation_category_budo]],3,FALSE),"")</f>
        <v/>
      </c>
      <c r="CH1903" s="48" t="str">
        <f>IFERROR(VLOOKUP(CG1903,category[[category_name_german]:[abbreviation_category_budo]],3,FALSE),"")</f>
        <v/>
      </c>
      <c r="CK1903" s="48" t="str">
        <f>IFERROR(VLOOKUP(CJ1903,category[[category_name_german]:[abbreviation_category_budo]],3,FALSE),"")</f>
        <v/>
      </c>
      <c r="CM1903" s="49" t="str">
        <f t="shared" si="268"/>
        <v/>
      </c>
      <c r="CO1903" s="63" t="str">
        <f t="shared" si="269"/>
        <v/>
      </c>
    </row>
    <row r="1904" spans="4:93" x14ac:dyDescent="0.25">
      <c r="D1904" s="48" t="str">
        <f>IFERROR(VLOOKUP(C1904,category[[category_name_german]:[abbreviation_category_budo]],3,FALSE),"")</f>
        <v/>
      </c>
      <c r="G1904" s="48" t="str">
        <f>IFERROR(VLOOKUP(F1904,category[[category_name_german]:[abbreviation_category_budo]],3,FALSE),"")</f>
        <v/>
      </c>
      <c r="J1904" s="48" t="str">
        <f>IFERROR(VLOOKUP(I1904,category[[category_name_german]:[abbreviation_category_budo]],3,FALSE),"")</f>
        <v/>
      </c>
      <c r="M1904" s="48" t="str">
        <f>IFERROR(VLOOKUP(L1904,category[[category_name_german]:[abbreviation_category_budo]],3,FALSE),"")</f>
        <v/>
      </c>
      <c r="P1904" s="48" t="str">
        <f>IFERROR(VLOOKUP(O1904,category[[category_name_german]:[abbreviation_category_budo]],3,FALSE),"")</f>
        <v/>
      </c>
      <c r="R1904" s="49" t="str">
        <f t="shared" si="261"/>
        <v/>
      </c>
      <c r="U1904" s="48" t="str">
        <f>IFERROR(VLOOKUP(T1904,abbreviation[[description_german]:[abbreviation_budo]],3,FALSE),"")</f>
        <v/>
      </c>
      <c r="X1904" s="51" t="str">
        <f>IFERROR(VLOOKUP(W1904,abbreviation[[description_german]:[abbreviation_budo]],3,FALSE),"")</f>
        <v/>
      </c>
      <c r="Y1904" s="33"/>
      <c r="AA1904" s="49" t="str">
        <f t="shared" si="262"/>
        <v/>
      </c>
      <c r="AD1904" s="48" t="str">
        <f>IFERROR(VLOOKUP(AC1904,abbreviation[[description_german]:[abbreviation_budo]],3,FALSE),"")</f>
        <v/>
      </c>
      <c r="AG1904" s="54" t="str">
        <f>IFERROR(VLOOKUP(AF1904,abbreviation[[description_german]:[abbreviation_budo]],3,FALSE),"")</f>
        <v/>
      </c>
      <c r="AJ1904" s="49" t="str">
        <f t="shared" si="263"/>
        <v>_</v>
      </c>
      <c r="AM1904" s="48" t="str">
        <f>IFERROR(VLOOKUP(AL1904,abbreviation[[description_german]:[abbreviation_budo]],3,FALSE),"")</f>
        <v/>
      </c>
      <c r="AP1904" s="54" t="str">
        <f>IFERROR(VLOOKUP(AO1904,abbreviation[[description_german]:[abbreviation_budo]],3,FALSE),"")</f>
        <v/>
      </c>
      <c r="AS1904" s="49" t="str">
        <f t="shared" si="264"/>
        <v>_</v>
      </c>
      <c r="AV1904" s="53" t="str">
        <f>IFERROR(VLOOKUP(AU1904,abbreviation[[description_german]:[abbreviation_budo]],3,FALSE),"")</f>
        <v/>
      </c>
      <c r="AY1904" s="51" t="str">
        <f>IFERROR(VLOOKUP(AX1904,abbreviation[[description_german]:[abbreviation_budo]],3,FALSE),"")</f>
        <v/>
      </c>
      <c r="BB1904" s="51" t="str">
        <f>IFERROR(VLOOKUP(BA1904,abbreviation[[description_german]:[abbreviation_budo]],3,FALSE),"")</f>
        <v/>
      </c>
      <c r="BE1904" s="51" t="str">
        <f>IFERROR(VLOOKUP(BD1904,abbreviation[[description_german]:[abbreviation_budo]],3,FALSE),"")</f>
        <v/>
      </c>
      <c r="BG1904" s="38"/>
      <c r="BH1904" s="49" t="str">
        <f t="shared" si="265"/>
        <v>_</v>
      </c>
      <c r="BK1904" s="53" t="str">
        <f>IFERROR(VLOOKUP(BJ1904,abbreviation[[description_german]:[abbreviation_budo]],3,FALSE),"")</f>
        <v/>
      </c>
      <c r="BN1904" s="51" t="str">
        <f>IFERROR(VLOOKUP(BM1904,abbreviation[[description_german]:[abbreviation_budo]],3,FALSE),"")</f>
        <v/>
      </c>
      <c r="BO1904" s="31"/>
      <c r="BQ1904" s="51" t="str">
        <f>IFERROR(VLOOKUP(BP1904,abbreviation[[description_german]:[abbreviation_budo]],3,FALSE),"")</f>
        <v/>
      </c>
      <c r="BR1904" s="57" t="str">
        <f t="shared" si="266"/>
        <v>_</v>
      </c>
      <c r="BU1904" s="53" t="str">
        <f>IFERROR(VLOOKUP(BT1904,abbreviation[[description_german]:[abbreviation_budo]],3,FALSE),"")</f>
        <v/>
      </c>
      <c r="BV1904" s="60" t="str">
        <f t="shared" si="267"/>
        <v>_</v>
      </c>
      <c r="BY1904" s="48" t="str">
        <f>IFERROR(VLOOKUP(BX1904,category[[category_name_german]:[abbreviation_category_budo]],3,FALSE),"")</f>
        <v/>
      </c>
      <c r="CB1904" s="48" t="str">
        <f>IFERROR(VLOOKUP(CA1904,category[[category_name_german]:[abbreviation_category_budo]],3,FALSE),"")</f>
        <v/>
      </c>
      <c r="CE1904" s="48" t="str">
        <f>IFERROR(VLOOKUP(CD1904,category[[category_name_german]:[abbreviation_category_budo]],3,FALSE),"")</f>
        <v/>
      </c>
      <c r="CH1904" s="48" t="str">
        <f>IFERROR(VLOOKUP(CG1904,category[[category_name_german]:[abbreviation_category_budo]],3,FALSE),"")</f>
        <v/>
      </c>
      <c r="CK1904" s="48" t="str">
        <f>IFERROR(VLOOKUP(CJ1904,category[[category_name_german]:[abbreviation_category_budo]],3,FALSE),"")</f>
        <v/>
      </c>
      <c r="CM1904" s="49" t="str">
        <f t="shared" si="268"/>
        <v/>
      </c>
      <c r="CO1904" s="63" t="str">
        <f t="shared" si="269"/>
        <v/>
      </c>
    </row>
    <row r="1905" spans="4:93" x14ac:dyDescent="0.25">
      <c r="D1905" s="48" t="str">
        <f>IFERROR(VLOOKUP(C1905,category[[category_name_german]:[abbreviation_category_budo]],3,FALSE),"")</f>
        <v/>
      </c>
      <c r="G1905" s="48" t="str">
        <f>IFERROR(VLOOKUP(F1905,category[[category_name_german]:[abbreviation_category_budo]],3,FALSE),"")</f>
        <v/>
      </c>
      <c r="J1905" s="48" t="str">
        <f>IFERROR(VLOOKUP(I1905,category[[category_name_german]:[abbreviation_category_budo]],3,FALSE),"")</f>
        <v/>
      </c>
      <c r="M1905" s="48" t="str">
        <f>IFERROR(VLOOKUP(L1905,category[[category_name_german]:[abbreviation_category_budo]],3,FALSE),"")</f>
        <v/>
      </c>
      <c r="P1905" s="48" t="str">
        <f>IFERROR(VLOOKUP(O1905,category[[category_name_german]:[abbreviation_category_budo]],3,FALSE),"")</f>
        <v/>
      </c>
      <c r="R1905" s="49" t="str">
        <f t="shared" si="261"/>
        <v/>
      </c>
      <c r="U1905" s="48" t="str">
        <f>IFERROR(VLOOKUP(T1905,abbreviation[[description_german]:[abbreviation_budo]],3,FALSE),"")</f>
        <v/>
      </c>
      <c r="X1905" s="51" t="str">
        <f>IFERROR(VLOOKUP(W1905,abbreviation[[description_german]:[abbreviation_budo]],3,FALSE),"")</f>
        <v/>
      </c>
      <c r="Y1905" s="33"/>
      <c r="AA1905" s="49" t="str">
        <f t="shared" si="262"/>
        <v/>
      </c>
      <c r="AD1905" s="48" t="str">
        <f>IFERROR(VLOOKUP(AC1905,abbreviation[[description_german]:[abbreviation_budo]],3,FALSE),"")</f>
        <v/>
      </c>
      <c r="AG1905" s="54" t="str">
        <f>IFERROR(VLOOKUP(AF1905,abbreviation[[description_german]:[abbreviation_budo]],3,FALSE),"")</f>
        <v/>
      </c>
      <c r="AJ1905" s="49" t="str">
        <f t="shared" si="263"/>
        <v>_</v>
      </c>
      <c r="AM1905" s="48" t="str">
        <f>IFERROR(VLOOKUP(AL1905,abbreviation[[description_german]:[abbreviation_budo]],3,FALSE),"")</f>
        <v/>
      </c>
      <c r="AP1905" s="54" t="str">
        <f>IFERROR(VLOOKUP(AO1905,abbreviation[[description_german]:[abbreviation_budo]],3,FALSE),"")</f>
        <v/>
      </c>
      <c r="AS1905" s="49" t="str">
        <f t="shared" si="264"/>
        <v>_</v>
      </c>
      <c r="AV1905" s="53" t="str">
        <f>IFERROR(VLOOKUP(AU1905,abbreviation[[description_german]:[abbreviation_budo]],3,FALSE),"")</f>
        <v/>
      </c>
      <c r="AY1905" s="51" t="str">
        <f>IFERROR(VLOOKUP(AX1905,abbreviation[[description_german]:[abbreviation_budo]],3,FALSE),"")</f>
        <v/>
      </c>
      <c r="BB1905" s="51" t="str">
        <f>IFERROR(VLOOKUP(BA1905,abbreviation[[description_german]:[abbreviation_budo]],3,FALSE),"")</f>
        <v/>
      </c>
      <c r="BE1905" s="51" t="str">
        <f>IFERROR(VLOOKUP(BD1905,abbreviation[[description_german]:[abbreviation_budo]],3,FALSE),"")</f>
        <v/>
      </c>
      <c r="BG1905" s="38"/>
      <c r="BH1905" s="49" t="str">
        <f t="shared" si="265"/>
        <v>_</v>
      </c>
      <c r="BK1905" s="53" t="str">
        <f>IFERROR(VLOOKUP(BJ1905,abbreviation[[description_german]:[abbreviation_budo]],3,FALSE),"")</f>
        <v/>
      </c>
      <c r="BN1905" s="51" t="str">
        <f>IFERROR(VLOOKUP(BM1905,abbreviation[[description_german]:[abbreviation_budo]],3,FALSE),"")</f>
        <v/>
      </c>
      <c r="BO1905" s="31"/>
      <c r="BQ1905" s="51" t="str">
        <f>IFERROR(VLOOKUP(BP1905,abbreviation[[description_german]:[abbreviation_budo]],3,FALSE),"")</f>
        <v/>
      </c>
      <c r="BR1905" s="57" t="str">
        <f t="shared" si="266"/>
        <v>_</v>
      </c>
      <c r="BU1905" s="53" t="str">
        <f>IFERROR(VLOOKUP(BT1905,abbreviation[[description_german]:[abbreviation_budo]],3,FALSE),"")</f>
        <v/>
      </c>
      <c r="BV1905" s="60" t="str">
        <f t="shared" si="267"/>
        <v>_</v>
      </c>
      <c r="BY1905" s="48" t="str">
        <f>IFERROR(VLOOKUP(BX1905,category[[category_name_german]:[abbreviation_category_budo]],3,FALSE),"")</f>
        <v/>
      </c>
      <c r="CB1905" s="48" t="str">
        <f>IFERROR(VLOOKUP(CA1905,category[[category_name_german]:[abbreviation_category_budo]],3,FALSE),"")</f>
        <v/>
      </c>
      <c r="CE1905" s="48" t="str">
        <f>IFERROR(VLOOKUP(CD1905,category[[category_name_german]:[abbreviation_category_budo]],3,FALSE),"")</f>
        <v/>
      </c>
      <c r="CH1905" s="48" t="str">
        <f>IFERROR(VLOOKUP(CG1905,category[[category_name_german]:[abbreviation_category_budo]],3,FALSE),"")</f>
        <v/>
      </c>
      <c r="CK1905" s="48" t="str">
        <f>IFERROR(VLOOKUP(CJ1905,category[[category_name_german]:[abbreviation_category_budo]],3,FALSE),"")</f>
        <v/>
      </c>
      <c r="CM1905" s="49" t="str">
        <f t="shared" si="268"/>
        <v/>
      </c>
      <c r="CO1905" s="63" t="str">
        <f t="shared" si="269"/>
        <v/>
      </c>
    </row>
    <row r="1906" spans="4:93" x14ac:dyDescent="0.25">
      <c r="D1906" s="48" t="str">
        <f>IFERROR(VLOOKUP(C1906,category[[category_name_german]:[abbreviation_category_budo]],3,FALSE),"")</f>
        <v/>
      </c>
      <c r="G1906" s="48" t="str">
        <f>IFERROR(VLOOKUP(F1906,category[[category_name_german]:[abbreviation_category_budo]],3,FALSE),"")</f>
        <v/>
      </c>
      <c r="J1906" s="48" t="str">
        <f>IFERROR(VLOOKUP(I1906,category[[category_name_german]:[abbreviation_category_budo]],3,FALSE),"")</f>
        <v/>
      </c>
      <c r="M1906" s="48" t="str">
        <f>IFERROR(VLOOKUP(L1906,category[[category_name_german]:[abbreviation_category_budo]],3,FALSE),"")</f>
        <v/>
      </c>
      <c r="P1906" s="48" t="str">
        <f>IFERROR(VLOOKUP(O1906,category[[category_name_german]:[abbreviation_category_budo]],3,FALSE),"")</f>
        <v/>
      </c>
      <c r="R1906" s="49" t="str">
        <f t="shared" si="261"/>
        <v/>
      </c>
      <c r="U1906" s="48" t="str">
        <f>IFERROR(VLOOKUP(T1906,abbreviation[[description_german]:[abbreviation_budo]],3,FALSE),"")</f>
        <v/>
      </c>
      <c r="X1906" s="51" t="str">
        <f>IFERROR(VLOOKUP(W1906,abbreviation[[description_german]:[abbreviation_budo]],3,FALSE),"")</f>
        <v/>
      </c>
      <c r="Y1906" s="33"/>
      <c r="AA1906" s="49" t="str">
        <f t="shared" si="262"/>
        <v/>
      </c>
      <c r="AD1906" s="48" t="str">
        <f>IFERROR(VLOOKUP(AC1906,abbreviation[[description_german]:[abbreviation_budo]],3,FALSE),"")</f>
        <v/>
      </c>
      <c r="AG1906" s="54" t="str">
        <f>IFERROR(VLOOKUP(AF1906,abbreviation[[description_german]:[abbreviation_budo]],3,FALSE),"")</f>
        <v/>
      </c>
      <c r="AJ1906" s="49" t="str">
        <f t="shared" si="263"/>
        <v>_</v>
      </c>
      <c r="AM1906" s="48" t="str">
        <f>IFERROR(VLOOKUP(AL1906,abbreviation[[description_german]:[abbreviation_budo]],3,FALSE),"")</f>
        <v/>
      </c>
      <c r="AP1906" s="54" t="str">
        <f>IFERROR(VLOOKUP(AO1906,abbreviation[[description_german]:[abbreviation_budo]],3,FALSE),"")</f>
        <v/>
      </c>
      <c r="AS1906" s="49" t="str">
        <f t="shared" si="264"/>
        <v>_</v>
      </c>
      <c r="AV1906" s="53" t="str">
        <f>IFERROR(VLOOKUP(AU1906,abbreviation[[description_german]:[abbreviation_budo]],3,FALSE),"")</f>
        <v/>
      </c>
      <c r="AY1906" s="51" t="str">
        <f>IFERROR(VLOOKUP(AX1906,abbreviation[[description_german]:[abbreviation_budo]],3,FALSE),"")</f>
        <v/>
      </c>
      <c r="BB1906" s="51" t="str">
        <f>IFERROR(VLOOKUP(BA1906,abbreviation[[description_german]:[abbreviation_budo]],3,FALSE),"")</f>
        <v/>
      </c>
      <c r="BE1906" s="51" t="str">
        <f>IFERROR(VLOOKUP(BD1906,abbreviation[[description_german]:[abbreviation_budo]],3,FALSE),"")</f>
        <v/>
      </c>
      <c r="BG1906" s="38"/>
      <c r="BH1906" s="49" t="str">
        <f t="shared" si="265"/>
        <v>_</v>
      </c>
      <c r="BK1906" s="53" t="str">
        <f>IFERROR(VLOOKUP(BJ1906,abbreviation[[description_german]:[abbreviation_budo]],3,FALSE),"")</f>
        <v/>
      </c>
      <c r="BN1906" s="51" t="str">
        <f>IFERROR(VLOOKUP(BM1906,abbreviation[[description_german]:[abbreviation_budo]],3,FALSE),"")</f>
        <v/>
      </c>
      <c r="BO1906" s="31"/>
      <c r="BQ1906" s="51" t="str">
        <f>IFERROR(VLOOKUP(BP1906,abbreviation[[description_german]:[abbreviation_budo]],3,FALSE),"")</f>
        <v/>
      </c>
      <c r="BR1906" s="57" t="str">
        <f t="shared" si="266"/>
        <v>_</v>
      </c>
      <c r="BU1906" s="53" t="str">
        <f>IFERROR(VLOOKUP(BT1906,abbreviation[[description_german]:[abbreviation_budo]],3,FALSE),"")</f>
        <v/>
      </c>
      <c r="BV1906" s="60" t="str">
        <f t="shared" si="267"/>
        <v>_</v>
      </c>
      <c r="BY1906" s="48" t="str">
        <f>IFERROR(VLOOKUP(BX1906,category[[category_name_german]:[abbreviation_category_budo]],3,FALSE),"")</f>
        <v/>
      </c>
      <c r="CB1906" s="48" t="str">
        <f>IFERROR(VLOOKUP(CA1906,category[[category_name_german]:[abbreviation_category_budo]],3,FALSE),"")</f>
        <v/>
      </c>
      <c r="CE1906" s="48" t="str">
        <f>IFERROR(VLOOKUP(CD1906,category[[category_name_german]:[abbreviation_category_budo]],3,FALSE),"")</f>
        <v/>
      </c>
      <c r="CH1906" s="48" t="str">
        <f>IFERROR(VLOOKUP(CG1906,category[[category_name_german]:[abbreviation_category_budo]],3,FALSE),"")</f>
        <v/>
      </c>
      <c r="CK1906" s="48" t="str">
        <f>IFERROR(VLOOKUP(CJ1906,category[[category_name_german]:[abbreviation_category_budo]],3,FALSE),"")</f>
        <v/>
      </c>
      <c r="CM1906" s="49" t="str">
        <f t="shared" si="268"/>
        <v/>
      </c>
      <c r="CO1906" s="63" t="str">
        <f t="shared" si="269"/>
        <v/>
      </c>
    </row>
    <row r="1907" spans="4:93" x14ac:dyDescent="0.25">
      <c r="D1907" s="48" t="str">
        <f>IFERROR(VLOOKUP(C1907,category[[category_name_german]:[abbreviation_category_budo]],3,FALSE),"")</f>
        <v/>
      </c>
      <c r="G1907" s="48" t="str">
        <f>IFERROR(VLOOKUP(F1907,category[[category_name_german]:[abbreviation_category_budo]],3,FALSE),"")</f>
        <v/>
      </c>
      <c r="J1907" s="48" t="str">
        <f>IFERROR(VLOOKUP(I1907,category[[category_name_german]:[abbreviation_category_budo]],3,FALSE),"")</f>
        <v/>
      </c>
      <c r="M1907" s="48" t="str">
        <f>IFERROR(VLOOKUP(L1907,category[[category_name_german]:[abbreviation_category_budo]],3,FALSE),"")</f>
        <v/>
      </c>
      <c r="P1907" s="48" t="str">
        <f>IFERROR(VLOOKUP(O1907,category[[category_name_german]:[abbreviation_category_budo]],3,FALSE),"")</f>
        <v/>
      </c>
      <c r="R1907" s="49" t="str">
        <f t="shared" si="261"/>
        <v/>
      </c>
      <c r="U1907" s="48" t="str">
        <f>IFERROR(VLOOKUP(T1907,abbreviation[[description_german]:[abbreviation_budo]],3,FALSE),"")</f>
        <v/>
      </c>
      <c r="X1907" s="51" t="str">
        <f>IFERROR(VLOOKUP(W1907,abbreviation[[description_german]:[abbreviation_budo]],3,FALSE),"")</f>
        <v/>
      </c>
      <c r="Y1907" s="33"/>
      <c r="AA1907" s="49" t="str">
        <f t="shared" si="262"/>
        <v/>
      </c>
      <c r="AD1907" s="48" t="str">
        <f>IFERROR(VLOOKUP(AC1907,abbreviation[[description_german]:[abbreviation_budo]],3,FALSE),"")</f>
        <v/>
      </c>
      <c r="AG1907" s="54" t="str">
        <f>IFERROR(VLOOKUP(AF1907,abbreviation[[description_german]:[abbreviation_budo]],3,FALSE),"")</f>
        <v/>
      </c>
      <c r="AJ1907" s="49" t="str">
        <f t="shared" si="263"/>
        <v>_</v>
      </c>
      <c r="AM1907" s="48" t="str">
        <f>IFERROR(VLOOKUP(AL1907,abbreviation[[description_german]:[abbreviation_budo]],3,FALSE),"")</f>
        <v/>
      </c>
      <c r="AP1907" s="54" t="str">
        <f>IFERROR(VLOOKUP(AO1907,abbreviation[[description_german]:[abbreviation_budo]],3,FALSE),"")</f>
        <v/>
      </c>
      <c r="AS1907" s="49" t="str">
        <f t="shared" si="264"/>
        <v>_</v>
      </c>
      <c r="AV1907" s="53" t="str">
        <f>IFERROR(VLOOKUP(AU1907,abbreviation[[description_german]:[abbreviation_budo]],3,FALSE),"")</f>
        <v/>
      </c>
      <c r="AY1907" s="51" t="str">
        <f>IFERROR(VLOOKUP(AX1907,abbreviation[[description_german]:[abbreviation_budo]],3,FALSE),"")</f>
        <v/>
      </c>
      <c r="BB1907" s="51" t="str">
        <f>IFERROR(VLOOKUP(BA1907,abbreviation[[description_german]:[abbreviation_budo]],3,FALSE),"")</f>
        <v/>
      </c>
      <c r="BE1907" s="51" t="str">
        <f>IFERROR(VLOOKUP(BD1907,abbreviation[[description_german]:[abbreviation_budo]],3,FALSE),"")</f>
        <v/>
      </c>
      <c r="BG1907" s="38"/>
      <c r="BH1907" s="49" t="str">
        <f t="shared" si="265"/>
        <v>_</v>
      </c>
      <c r="BK1907" s="53" t="str">
        <f>IFERROR(VLOOKUP(BJ1907,abbreviation[[description_german]:[abbreviation_budo]],3,FALSE),"")</f>
        <v/>
      </c>
      <c r="BN1907" s="51" t="str">
        <f>IFERROR(VLOOKUP(BM1907,abbreviation[[description_german]:[abbreviation_budo]],3,FALSE),"")</f>
        <v/>
      </c>
      <c r="BO1907" s="31"/>
      <c r="BQ1907" s="51" t="str">
        <f>IFERROR(VLOOKUP(BP1907,abbreviation[[description_german]:[abbreviation_budo]],3,FALSE),"")</f>
        <v/>
      </c>
      <c r="BR1907" s="57" t="str">
        <f t="shared" si="266"/>
        <v>_</v>
      </c>
      <c r="BU1907" s="53" t="str">
        <f>IFERROR(VLOOKUP(BT1907,abbreviation[[description_german]:[abbreviation_budo]],3,FALSE),"")</f>
        <v/>
      </c>
      <c r="BV1907" s="60" t="str">
        <f t="shared" si="267"/>
        <v>_</v>
      </c>
      <c r="BY1907" s="48" t="str">
        <f>IFERROR(VLOOKUP(BX1907,category[[category_name_german]:[abbreviation_category_budo]],3,FALSE),"")</f>
        <v/>
      </c>
      <c r="CB1907" s="48" t="str">
        <f>IFERROR(VLOOKUP(CA1907,category[[category_name_german]:[abbreviation_category_budo]],3,FALSE),"")</f>
        <v/>
      </c>
      <c r="CE1907" s="48" t="str">
        <f>IFERROR(VLOOKUP(CD1907,category[[category_name_german]:[abbreviation_category_budo]],3,FALSE),"")</f>
        <v/>
      </c>
      <c r="CH1907" s="48" t="str">
        <f>IFERROR(VLOOKUP(CG1907,category[[category_name_german]:[abbreviation_category_budo]],3,FALSE),"")</f>
        <v/>
      </c>
      <c r="CK1907" s="48" t="str">
        <f>IFERROR(VLOOKUP(CJ1907,category[[category_name_german]:[abbreviation_category_budo]],3,FALSE),"")</f>
        <v/>
      </c>
      <c r="CM1907" s="49" t="str">
        <f t="shared" si="268"/>
        <v/>
      </c>
      <c r="CO1907" s="63" t="str">
        <f t="shared" si="269"/>
        <v/>
      </c>
    </row>
    <row r="1908" spans="4:93" x14ac:dyDescent="0.25">
      <c r="D1908" s="48" t="str">
        <f>IFERROR(VLOOKUP(C1908,category[[category_name_german]:[abbreviation_category_budo]],3,FALSE),"")</f>
        <v/>
      </c>
      <c r="G1908" s="48" t="str">
        <f>IFERROR(VLOOKUP(F1908,category[[category_name_german]:[abbreviation_category_budo]],3,FALSE),"")</f>
        <v/>
      </c>
      <c r="J1908" s="48" t="str">
        <f>IFERROR(VLOOKUP(I1908,category[[category_name_german]:[abbreviation_category_budo]],3,FALSE),"")</f>
        <v/>
      </c>
      <c r="M1908" s="48" t="str">
        <f>IFERROR(VLOOKUP(L1908,category[[category_name_german]:[abbreviation_category_budo]],3,FALSE),"")</f>
        <v/>
      </c>
      <c r="P1908" s="48" t="str">
        <f>IFERROR(VLOOKUP(O1908,category[[category_name_german]:[abbreviation_category_budo]],3,FALSE),"")</f>
        <v/>
      </c>
      <c r="R1908" s="49" t="str">
        <f t="shared" si="261"/>
        <v/>
      </c>
      <c r="U1908" s="48" t="str">
        <f>IFERROR(VLOOKUP(T1908,abbreviation[[description_german]:[abbreviation_budo]],3,FALSE),"")</f>
        <v/>
      </c>
      <c r="X1908" s="51" t="str">
        <f>IFERROR(VLOOKUP(W1908,abbreviation[[description_german]:[abbreviation_budo]],3,FALSE),"")</f>
        <v/>
      </c>
      <c r="Y1908" s="33"/>
      <c r="AA1908" s="49" t="str">
        <f t="shared" si="262"/>
        <v/>
      </c>
      <c r="AD1908" s="48" t="str">
        <f>IFERROR(VLOOKUP(AC1908,abbreviation[[description_german]:[abbreviation_budo]],3,FALSE),"")</f>
        <v/>
      </c>
      <c r="AG1908" s="54" t="str">
        <f>IFERROR(VLOOKUP(AF1908,abbreviation[[description_german]:[abbreviation_budo]],3,FALSE),"")</f>
        <v/>
      </c>
      <c r="AJ1908" s="49" t="str">
        <f t="shared" si="263"/>
        <v>_</v>
      </c>
      <c r="AM1908" s="48" t="str">
        <f>IFERROR(VLOOKUP(AL1908,abbreviation[[description_german]:[abbreviation_budo]],3,FALSE),"")</f>
        <v/>
      </c>
      <c r="AP1908" s="54" t="str">
        <f>IFERROR(VLOOKUP(AO1908,abbreviation[[description_german]:[abbreviation_budo]],3,FALSE),"")</f>
        <v/>
      </c>
      <c r="AS1908" s="49" t="str">
        <f t="shared" si="264"/>
        <v>_</v>
      </c>
      <c r="AV1908" s="53" t="str">
        <f>IFERROR(VLOOKUP(AU1908,abbreviation[[description_german]:[abbreviation_budo]],3,FALSE),"")</f>
        <v/>
      </c>
      <c r="AY1908" s="51" t="str">
        <f>IFERROR(VLOOKUP(AX1908,abbreviation[[description_german]:[abbreviation_budo]],3,FALSE),"")</f>
        <v/>
      </c>
      <c r="BB1908" s="51" t="str">
        <f>IFERROR(VLOOKUP(BA1908,abbreviation[[description_german]:[abbreviation_budo]],3,FALSE),"")</f>
        <v/>
      </c>
      <c r="BE1908" s="51" t="str">
        <f>IFERROR(VLOOKUP(BD1908,abbreviation[[description_german]:[abbreviation_budo]],3,FALSE),"")</f>
        <v/>
      </c>
      <c r="BG1908" s="38"/>
      <c r="BH1908" s="49" t="str">
        <f t="shared" si="265"/>
        <v>_</v>
      </c>
      <c r="BK1908" s="53" t="str">
        <f>IFERROR(VLOOKUP(BJ1908,abbreviation[[description_german]:[abbreviation_budo]],3,FALSE),"")</f>
        <v/>
      </c>
      <c r="BN1908" s="51" t="str">
        <f>IFERROR(VLOOKUP(BM1908,abbreviation[[description_german]:[abbreviation_budo]],3,FALSE),"")</f>
        <v/>
      </c>
      <c r="BO1908" s="31"/>
      <c r="BQ1908" s="51" t="str">
        <f>IFERROR(VLOOKUP(BP1908,abbreviation[[description_german]:[abbreviation_budo]],3,FALSE),"")</f>
        <v/>
      </c>
      <c r="BR1908" s="57" t="str">
        <f t="shared" si="266"/>
        <v>_</v>
      </c>
      <c r="BU1908" s="53" t="str">
        <f>IFERROR(VLOOKUP(BT1908,abbreviation[[description_german]:[abbreviation_budo]],3,FALSE),"")</f>
        <v/>
      </c>
      <c r="BV1908" s="60" t="str">
        <f t="shared" si="267"/>
        <v>_</v>
      </c>
      <c r="BY1908" s="48" t="str">
        <f>IFERROR(VLOOKUP(BX1908,category[[category_name_german]:[abbreviation_category_budo]],3,FALSE),"")</f>
        <v/>
      </c>
      <c r="CB1908" s="48" t="str">
        <f>IFERROR(VLOOKUP(CA1908,category[[category_name_german]:[abbreviation_category_budo]],3,FALSE),"")</f>
        <v/>
      </c>
      <c r="CE1908" s="48" t="str">
        <f>IFERROR(VLOOKUP(CD1908,category[[category_name_german]:[abbreviation_category_budo]],3,FALSE),"")</f>
        <v/>
      </c>
      <c r="CH1908" s="48" t="str">
        <f>IFERROR(VLOOKUP(CG1908,category[[category_name_german]:[abbreviation_category_budo]],3,FALSE),"")</f>
        <v/>
      </c>
      <c r="CK1908" s="48" t="str">
        <f>IFERROR(VLOOKUP(CJ1908,category[[category_name_german]:[abbreviation_category_budo]],3,FALSE),"")</f>
        <v/>
      </c>
      <c r="CM1908" s="49" t="str">
        <f t="shared" si="268"/>
        <v/>
      </c>
      <c r="CO1908" s="63" t="str">
        <f t="shared" si="269"/>
        <v/>
      </c>
    </row>
    <row r="1909" spans="4:93" x14ac:dyDescent="0.25">
      <c r="D1909" s="48" t="str">
        <f>IFERROR(VLOOKUP(C1909,category[[category_name_german]:[abbreviation_category_budo]],3,FALSE),"")</f>
        <v/>
      </c>
      <c r="G1909" s="48" t="str">
        <f>IFERROR(VLOOKUP(F1909,category[[category_name_german]:[abbreviation_category_budo]],3,FALSE),"")</f>
        <v/>
      </c>
      <c r="J1909" s="48" t="str">
        <f>IFERROR(VLOOKUP(I1909,category[[category_name_german]:[abbreviation_category_budo]],3,FALSE),"")</f>
        <v/>
      </c>
      <c r="M1909" s="48" t="str">
        <f>IFERROR(VLOOKUP(L1909,category[[category_name_german]:[abbreviation_category_budo]],3,FALSE),"")</f>
        <v/>
      </c>
      <c r="P1909" s="48" t="str">
        <f>IFERROR(VLOOKUP(O1909,category[[category_name_german]:[abbreviation_category_budo]],3,FALSE),"")</f>
        <v/>
      </c>
      <c r="R1909" s="49" t="str">
        <f t="shared" si="261"/>
        <v/>
      </c>
      <c r="U1909" s="48" t="str">
        <f>IFERROR(VLOOKUP(T1909,abbreviation[[description_german]:[abbreviation_budo]],3,FALSE),"")</f>
        <v/>
      </c>
      <c r="X1909" s="51" t="str">
        <f>IFERROR(VLOOKUP(W1909,abbreviation[[description_german]:[abbreviation_budo]],3,FALSE),"")</f>
        <v/>
      </c>
      <c r="Y1909" s="33"/>
      <c r="AA1909" s="49" t="str">
        <f t="shared" si="262"/>
        <v/>
      </c>
      <c r="AD1909" s="48" t="str">
        <f>IFERROR(VLOOKUP(AC1909,abbreviation[[description_german]:[abbreviation_budo]],3,FALSE),"")</f>
        <v/>
      </c>
      <c r="AG1909" s="54" t="str">
        <f>IFERROR(VLOOKUP(AF1909,abbreviation[[description_german]:[abbreviation_budo]],3,FALSE),"")</f>
        <v/>
      </c>
      <c r="AJ1909" s="49" t="str">
        <f t="shared" si="263"/>
        <v>_</v>
      </c>
      <c r="AM1909" s="48" t="str">
        <f>IFERROR(VLOOKUP(AL1909,abbreviation[[description_german]:[abbreviation_budo]],3,FALSE),"")</f>
        <v/>
      </c>
      <c r="AP1909" s="54" t="str">
        <f>IFERROR(VLOOKUP(AO1909,abbreviation[[description_german]:[abbreviation_budo]],3,FALSE),"")</f>
        <v/>
      </c>
      <c r="AS1909" s="49" t="str">
        <f t="shared" si="264"/>
        <v>_</v>
      </c>
      <c r="AV1909" s="53" t="str">
        <f>IFERROR(VLOOKUP(AU1909,abbreviation[[description_german]:[abbreviation_budo]],3,FALSE),"")</f>
        <v/>
      </c>
      <c r="AY1909" s="51" t="str">
        <f>IFERROR(VLOOKUP(AX1909,abbreviation[[description_german]:[abbreviation_budo]],3,FALSE),"")</f>
        <v/>
      </c>
      <c r="BB1909" s="51" t="str">
        <f>IFERROR(VLOOKUP(BA1909,abbreviation[[description_german]:[abbreviation_budo]],3,FALSE),"")</f>
        <v/>
      </c>
      <c r="BE1909" s="51" t="str">
        <f>IFERROR(VLOOKUP(BD1909,abbreviation[[description_german]:[abbreviation_budo]],3,FALSE),"")</f>
        <v/>
      </c>
      <c r="BG1909" s="38"/>
      <c r="BH1909" s="49" t="str">
        <f t="shared" si="265"/>
        <v>_</v>
      </c>
      <c r="BK1909" s="53" t="str">
        <f>IFERROR(VLOOKUP(BJ1909,abbreviation[[description_german]:[abbreviation_budo]],3,FALSE),"")</f>
        <v/>
      </c>
      <c r="BN1909" s="51" t="str">
        <f>IFERROR(VLOOKUP(BM1909,abbreviation[[description_german]:[abbreviation_budo]],3,FALSE),"")</f>
        <v/>
      </c>
      <c r="BO1909" s="31"/>
      <c r="BQ1909" s="51" t="str">
        <f>IFERROR(VLOOKUP(BP1909,abbreviation[[description_german]:[abbreviation_budo]],3,FALSE),"")</f>
        <v/>
      </c>
      <c r="BR1909" s="57" t="str">
        <f t="shared" si="266"/>
        <v>_</v>
      </c>
      <c r="BU1909" s="53" t="str">
        <f>IFERROR(VLOOKUP(BT1909,abbreviation[[description_german]:[abbreviation_budo]],3,FALSE),"")</f>
        <v/>
      </c>
      <c r="BV1909" s="60" t="str">
        <f t="shared" si="267"/>
        <v>_</v>
      </c>
      <c r="BY1909" s="48" t="str">
        <f>IFERROR(VLOOKUP(BX1909,category[[category_name_german]:[abbreviation_category_budo]],3,FALSE),"")</f>
        <v/>
      </c>
      <c r="CB1909" s="48" t="str">
        <f>IFERROR(VLOOKUP(CA1909,category[[category_name_german]:[abbreviation_category_budo]],3,FALSE),"")</f>
        <v/>
      </c>
      <c r="CE1909" s="48" t="str">
        <f>IFERROR(VLOOKUP(CD1909,category[[category_name_german]:[abbreviation_category_budo]],3,FALSE),"")</f>
        <v/>
      </c>
      <c r="CH1909" s="48" t="str">
        <f>IFERROR(VLOOKUP(CG1909,category[[category_name_german]:[abbreviation_category_budo]],3,FALSE),"")</f>
        <v/>
      </c>
      <c r="CK1909" s="48" t="str">
        <f>IFERROR(VLOOKUP(CJ1909,category[[category_name_german]:[abbreviation_category_budo]],3,FALSE),"")</f>
        <v/>
      </c>
      <c r="CM1909" s="49" t="str">
        <f t="shared" si="268"/>
        <v/>
      </c>
      <c r="CO1909" s="63" t="str">
        <f t="shared" si="269"/>
        <v/>
      </c>
    </row>
    <row r="1910" spans="4:93" x14ac:dyDescent="0.25">
      <c r="D1910" s="48" t="str">
        <f>IFERROR(VLOOKUP(C1910,category[[category_name_german]:[abbreviation_category_budo]],3,FALSE),"")</f>
        <v/>
      </c>
      <c r="G1910" s="48" t="str">
        <f>IFERROR(VLOOKUP(F1910,category[[category_name_german]:[abbreviation_category_budo]],3,FALSE),"")</f>
        <v/>
      </c>
      <c r="J1910" s="48" t="str">
        <f>IFERROR(VLOOKUP(I1910,category[[category_name_german]:[abbreviation_category_budo]],3,FALSE),"")</f>
        <v/>
      </c>
      <c r="M1910" s="48" t="str">
        <f>IFERROR(VLOOKUP(L1910,category[[category_name_german]:[abbreviation_category_budo]],3,FALSE),"")</f>
        <v/>
      </c>
      <c r="P1910" s="48" t="str">
        <f>IFERROR(VLOOKUP(O1910,category[[category_name_german]:[abbreviation_category_budo]],3,FALSE),"")</f>
        <v/>
      </c>
      <c r="R1910" s="49" t="str">
        <f t="shared" si="261"/>
        <v/>
      </c>
      <c r="U1910" s="48" t="str">
        <f>IFERROR(VLOOKUP(T1910,abbreviation[[description_german]:[abbreviation_budo]],3,FALSE),"")</f>
        <v/>
      </c>
      <c r="X1910" s="51" t="str">
        <f>IFERROR(VLOOKUP(W1910,abbreviation[[description_german]:[abbreviation_budo]],3,FALSE),"")</f>
        <v/>
      </c>
      <c r="Y1910" s="33"/>
      <c r="AA1910" s="49" t="str">
        <f t="shared" si="262"/>
        <v/>
      </c>
      <c r="AD1910" s="48" t="str">
        <f>IFERROR(VLOOKUP(AC1910,abbreviation[[description_german]:[abbreviation_budo]],3,FALSE),"")</f>
        <v/>
      </c>
      <c r="AG1910" s="54" t="str">
        <f>IFERROR(VLOOKUP(AF1910,abbreviation[[description_german]:[abbreviation_budo]],3,FALSE),"")</f>
        <v/>
      </c>
      <c r="AJ1910" s="49" t="str">
        <f t="shared" si="263"/>
        <v>_</v>
      </c>
      <c r="AM1910" s="48" t="str">
        <f>IFERROR(VLOOKUP(AL1910,abbreviation[[description_german]:[abbreviation_budo]],3,FALSE),"")</f>
        <v/>
      </c>
      <c r="AP1910" s="54" t="str">
        <f>IFERROR(VLOOKUP(AO1910,abbreviation[[description_german]:[abbreviation_budo]],3,FALSE),"")</f>
        <v/>
      </c>
      <c r="AS1910" s="49" t="str">
        <f t="shared" si="264"/>
        <v>_</v>
      </c>
      <c r="AV1910" s="53" t="str">
        <f>IFERROR(VLOOKUP(AU1910,abbreviation[[description_german]:[abbreviation_budo]],3,FALSE),"")</f>
        <v/>
      </c>
      <c r="AY1910" s="51" t="str">
        <f>IFERROR(VLOOKUP(AX1910,abbreviation[[description_german]:[abbreviation_budo]],3,FALSE),"")</f>
        <v/>
      </c>
      <c r="BB1910" s="51" t="str">
        <f>IFERROR(VLOOKUP(BA1910,abbreviation[[description_german]:[abbreviation_budo]],3,FALSE),"")</f>
        <v/>
      </c>
      <c r="BE1910" s="51" t="str">
        <f>IFERROR(VLOOKUP(BD1910,abbreviation[[description_german]:[abbreviation_budo]],3,FALSE),"")</f>
        <v/>
      </c>
      <c r="BG1910" s="38"/>
      <c r="BH1910" s="49" t="str">
        <f t="shared" si="265"/>
        <v>_</v>
      </c>
      <c r="BK1910" s="53" t="str">
        <f>IFERROR(VLOOKUP(BJ1910,abbreviation[[description_german]:[abbreviation_budo]],3,FALSE),"")</f>
        <v/>
      </c>
      <c r="BN1910" s="51" t="str">
        <f>IFERROR(VLOOKUP(BM1910,abbreviation[[description_german]:[abbreviation_budo]],3,FALSE),"")</f>
        <v/>
      </c>
      <c r="BO1910" s="31"/>
      <c r="BQ1910" s="51" t="str">
        <f>IFERROR(VLOOKUP(BP1910,abbreviation[[description_german]:[abbreviation_budo]],3,FALSE),"")</f>
        <v/>
      </c>
      <c r="BR1910" s="57" t="str">
        <f t="shared" si="266"/>
        <v>_</v>
      </c>
      <c r="BU1910" s="53" t="str">
        <f>IFERROR(VLOOKUP(BT1910,abbreviation[[description_german]:[abbreviation_budo]],3,FALSE),"")</f>
        <v/>
      </c>
      <c r="BV1910" s="60" t="str">
        <f t="shared" si="267"/>
        <v>_</v>
      </c>
      <c r="BY1910" s="48" t="str">
        <f>IFERROR(VLOOKUP(BX1910,category[[category_name_german]:[abbreviation_category_budo]],3,FALSE),"")</f>
        <v/>
      </c>
      <c r="CB1910" s="48" t="str">
        <f>IFERROR(VLOOKUP(CA1910,category[[category_name_german]:[abbreviation_category_budo]],3,FALSE),"")</f>
        <v/>
      </c>
      <c r="CE1910" s="48" t="str">
        <f>IFERROR(VLOOKUP(CD1910,category[[category_name_german]:[abbreviation_category_budo]],3,FALSE),"")</f>
        <v/>
      </c>
      <c r="CH1910" s="48" t="str">
        <f>IFERROR(VLOOKUP(CG1910,category[[category_name_german]:[abbreviation_category_budo]],3,FALSE),"")</f>
        <v/>
      </c>
      <c r="CK1910" s="48" t="str">
        <f>IFERROR(VLOOKUP(CJ1910,category[[category_name_german]:[abbreviation_category_budo]],3,FALSE),"")</f>
        <v/>
      </c>
      <c r="CM1910" s="49" t="str">
        <f t="shared" si="268"/>
        <v/>
      </c>
      <c r="CO1910" s="63" t="str">
        <f t="shared" si="269"/>
        <v/>
      </c>
    </row>
    <row r="1911" spans="4:93" x14ac:dyDescent="0.25">
      <c r="D1911" s="48" t="str">
        <f>IFERROR(VLOOKUP(C1911,category[[category_name_german]:[abbreviation_category_budo]],3,FALSE),"")</f>
        <v/>
      </c>
      <c r="G1911" s="48" t="str">
        <f>IFERROR(VLOOKUP(F1911,category[[category_name_german]:[abbreviation_category_budo]],3,FALSE),"")</f>
        <v/>
      </c>
      <c r="J1911" s="48" t="str">
        <f>IFERROR(VLOOKUP(I1911,category[[category_name_german]:[abbreviation_category_budo]],3,FALSE),"")</f>
        <v/>
      </c>
      <c r="M1911" s="48" t="str">
        <f>IFERROR(VLOOKUP(L1911,category[[category_name_german]:[abbreviation_category_budo]],3,FALSE),"")</f>
        <v/>
      </c>
      <c r="P1911" s="48" t="str">
        <f>IFERROR(VLOOKUP(O1911,category[[category_name_german]:[abbreviation_category_budo]],3,FALSE),"")</f>
        <v/>
      </c>
      <c r="R1911" s="49" t="str">
        <f t="shared" si="261"/>
        <v/>
      </c>
      <c r="U1911" s="48" t="str">
        <f>IFERROR(VLOOKUP(T1911,abbreviation[[description_german]:[abbreviation_budo]],3,FALSE),"")</f>
        <v/>
      </c>
      <c r="X1911" s="51" t="str">
        <f>IFERROR(VLOOKUP(W1911,abbreviation[[description_german]:[abbreviation_budo]],3,FALSE),"")</f>
        <v/>
      </c>
      <c r="Y1911" s="33"/>
      <c r="AA1911" s="49" t="str">
        <f t="shared" si="262"/>
        <v/>
      </c>
      <c r="AD1911" s="48" t="str">
        <f>IFERROR(VLOOKUP(AC1911,abbreviation[[description_german]:[abbreviation_budo]],3,FALSE),"")</f>
        <v/>
      </c>
      <c r="AG1911" s="54" t="str">
        <f>IFERROR(VLOOKUP(AF1911,abbreviation[[description_german]:[abbreviation_budo]],3,FALSE),"")</f>
        <v/>
      </c>
      <c r="AJ1911" s="49" t="str">
        <f t="shared" si="263"/>
        <v>_</v>
      </c>
      <c r="AM1911" s="48" t="str">
        <f>IFERROR(VLOOKUP(AL1911,abbreviation[[description_german]:[abbreviation_budo]],3,FALSE),"")</f>
        <v/>
      </c>
      <c r="AP1911" s="54" t="str">
        <f>IFERROR(VLOOKUP(AO1911,abbreviation[[description_german]:[abbreviation_budo]],3,FALSE),"")</f>
        <v/>
      </c>
      <c r="AS1911" s="49" t="str">
        <f t="shared" si="264"/>
        <v>_</v>
      </c>
      <c r="AV1911" s="53" t="str">
        <f>IFERROR(VLOOKUP(AU1911,abbreviation[[description_german]:[abbreviation_budo]],3,FALSE),"")</f>
        <v/>
      </c>
      <c r="AY1911" s="51" t="str">
        <f>IFERROR(VLOOKUP(AX1911,abbreviation[[description_german]:[abbreviation_budo]],3,FALSE),"")</f>
        <v/>
      </c>
      <c r="BB1911" s="51" t="str">
        <f>IFERROR(VLOOKUP(BA1911,abbreviation[[description_german]:[abbreviation_budo]],3,FALSE),"")</f>
        <v/>
      </c>
      <c r="BE1911" s="51" t="str">
        <f>IFERROR(VLOOKUP(BD1911,abbreviation[[description_german]:[abbreviation_budo]],3,FALSE),"")</f>
        <v/>
      </c>
      <c r="BG1911" s="38"/>
      <c r="BH1911" s="49" t="str">
        <f t="shared" si="265"/>
        <v>_</v>
      </c>
      <c r="BK1911" s="53" t="str">
        <f>IFERROR(VLOOKUP(BJ1911,abbreviation[[description_german]:[abbreviation_budo]],3,FALSE),"")</f>
        <v/>
      </c>
      <c r="BN1911" s="51" t="str">
        <f>IFERROR(VLOOKUP(BM1911,abbreviation[[description_german]:[abbreviation_budo]],3,FALSE),"")</f>
        <v/>
      </c>
      <c r="BO1911" s="31"/>
      <c r="BQ1911" s="51" t="str">
        <f>IFERROR(VLOOKUP(BP1911,abbreviation[[description_german]:[abbreviation_budo]],3,FALSE),"")</f>
        <v/>
      </c>
      <c r="BR1911" s="57" t="str">
        <f t="shared" si="266"/>
        <v>_</v>
      </c>
      <c r="BU1911" s="53" t="str">
        <f>IFERROR(VLOOKUP(BT1911,abbreviation[[description_german]:[abbreviation_budo]],3,FALSE),"")</f>
        <v/>
      </c>
      <c r="BV1911" s="60" t="str">
        <f t="shared" si="267"/>
        <v>_</v>
      </c>
      <c r="BY1911" s="48" t="str">
        <f>IFERROR(VLOOKUP(BX1911,category[[category_name_german]:[abbreviation_category_budo]],3,FALSE),"")</f>
        <v/>
      </c>
      <c r="CB1911" s="48" t="str">
        <f>IFERROR(VLOOKUP(CA1911,category[[category_name_german]:[abbreviation_category_budo]],3,FALSE),"")</f>
        <v/>
      </c>
      <c r="CE1911" s="48" t="str">
        <f>IFERROR(VLOOKUP(CD1911,category[[category_name_german]:[abbreviation_category_budo]],3,FALSE),"")</f>
        <v/>
      </c>
      <c r="CH1911" s="48" t="str">
        <f>IFERROR(VLOOKUP(CG1911,category[[category_name_german]:[abbreviation_category_budo]],3,FALSE),"")</f>
        <v/>
      </c>
      <c r="CK1911" s="48" t="str">
        <f>IFERROR(VLOOKUP(CJ1911,category[[category_name_german]:[abbreviation_category_budo]],3,FALSE),"")</f>
        <v/>
      </c>
      <c r="CM1911" s="49" t="str">
        <f t="shared" si="268"/>
        <v/>
      </c>
      <c r="CO1911" s="63" t="str">
        <f t="shared" si="269"/>
        <v/>
      </c>
    </row>
    <row r="1912" spans="4:93" x14ac:dyDescent="0.25">
      <c r="D1912" s="48" t="str">
        <f>IFERROR(VLOOKUP(C1912,category[[category_name_german]:[abbreviation_category_budo]],3,FALSE),"")</f>
        <v/>
      </c>
      <c r="G1912" s="48" t="str">
        <f>IFERROR(VLOOKUP(F1912,category[[category_name_german]:[abbreviation_category_budo]],3,FALSE),"")</f>
        <v/>
      </c>
      <c r="J1912" s="48" t="str">
        <f>IFERROR(VLOOKUP(I1912,category[[category_name_german]:[abbreviation_category_budo]],3,FALSE),"")</f>
        <v/>
      </c>
      <c r="M1912" s="48" t="str">
        <f>IFERROR(VLOOKUP(L1912,category[[category_name_german]:[abbreviation_category_budo]],3,FALSE),"")</f>
        <v/>
      </c>
      <c r="P1912" s="48" t="str">
        <f>IFERROR(VLOOKUP(O1912,category[[category_name_german]:[abbreviation_category_budo]],3,FALSE),"")</f>
        <v/>
      </c>
      <c r="R1912" s="49" t="str">
        <f t="shared" si="261"/>
        <v/>
      </c>
      <c r="U1912" s="48" t="str">
        <f>IFERROR(VLOOKUP(T1912,abbreviation[[description_german]:[abbreviation_budo]],3,FALSE),"")</f>
        <v/>
      </c>
      <c r="X1912" s="51" t="str">
        <f>IFERROR(VLOOKUP(W1912,abbreviation[[description_german]:[abbreviation_budo]],3,FALSE),"")</f>
        <v/>
      </c>
      <c r="Y1912" s="33"/>
      <c r="AA1912" s="49" t="str">
        <f t="shared" si="262"/>
        <v/>
      </c>
      <c r="AD1912" s="48" t="str">
        <f>IFERROR(VLOOKUP(AC1912,abbreviation[[description_german]:[abbreviation_budo]],3,FALSE),"")</f>
        <v/>
      </c>
      <c r="AG1912" s="54" t="str">
        <f>IFERROR(VLOOKUP(AF1912,abbreviation[[description_german]:[abbreviation_budo]],3,FALSE),"")</f>
        <v/>
      </c>
      <c r="AJ1912" s="49" t="str">
        <f t="shared" si="263"/>
        <v>_</v>
      </c>
      <c r="AM1912" s="48" t="str">
        <f>IFERROR(VLOOKUP(AL1912,abbreviation[[description_german]:[abbreviation_budo]],3,FALSE),"")</f>
        <v/>
      </c>
      <c r="AP1912" s="54" t="str">
        <f>IFERROR(VLOOKUP(AO1912,abbreviation[[description_german]:[abbreviation_budo]],3,FALSE),"")</f>
        <v/>
      </c>
      <c r="AS1912" s="49" t="str">
        <f t="shared" si="264"/>
        <v>_</v>
      </c>
      <c r="AV1912" s="53" t="str">
        <f>IFERROR(VLOOKUP(AU1912,abbreviation[[description_german]:[abbreviation_budo]],3,FALSE),"")</f>
        <v/>
      </c>
      <c r="AY1912" s="51" t="str">
        <f>IFERROR(VLOOKUP(AX1912,abbreviation[[description_german]:[abbreviation_budo]],3,FALSE),"")</f>
        <v/>
      </c>
      <c r="BB1912" s="51" t="str">
        <f>IFERROR(VLOOKUP(BA1912,abbreviation[[description_german]:[abbreviation_budo]],3,FALSE),"")</f>
        <v/>
      </c>
      <c r="BE1912" s="51" t="str">
        <f>IFERROR(VLOOKUP(BD1912,abbreviation[[description_german]:[abbreviation_budo]],3,FALSE),"")</f>
        <v/>
      </c>
      <c r="BG1912" s="38"/>
      <c r="BH1912" s="49" t="str">
        <f t="shared" si="265"/>
        <v>_</v>
      </c>
      <c r="BK1912" s="53" t="str">
        <f>IFERROR(VLOOKUP(BJ1912,abbreviation[[description_german]:[abbreviation_budo]],3,FALSE),"")</f>
        <v/>
      </c>
      <c r="BN1912" s="51" t="str">
        <f>IFERROR(VLOOKUP(BM1912,abbreviation[[description_german]:[abbreviation_budo]],3,FALSE),"")</f>
        <v/>
      </c>
      <c r="BO1912" s="31"/>
      <c r="BQ1912" s="51" t="str">
        <f>IFERROR(VLOOKUP(BP1912,abbreviation[[description_german]:[abbreviation_budo]],3,FALSE),"")</f>
        <v/>
      </c>
      <c r="BR1912" s="57" t="str">
        <f t="shared" si="266"/>
        <v>_</v>
      </c>
      <c r="BU1912" s="53" t="str">
        <f>IFERROR(VLOOKUP(BT1912,abbreviation[[description_german]:[abbreviation_budo]],3,FALSE),"")</f>
        <v/>
      </c>
      <c r="BV1912" s="60" t="str">
        <f t="shared" si="267"/>
        <v>_</v>
      </c>
      <c r="BY1912" s="48" t="str">
        <f>IFERROR(VLOOKUP(BX1912,category[[category_name_german]:[abbreviation_category_budo]],3,FALSE),"")</f>
        <v/>
      </c>
      <c r="CB1912" s="48" t="str">
        <f>IFERROR(VLOOKUP(CA1912,category[[category_name_german]:[abbreviation_category_budo]],3,FALSE),"")</f>
        <v/>
      </c>
      <c r="CE1912" s="48" t="str">
        <f>IFERROR(VLOOKUP(CD1912,category[[category_name_german]:[abbreviation_category_budo]],3,FALSE),"")</f>
        <v/>
      </c>
      <c r="CH1912" s="48" t="str">
        <f>IFERROR(VLOOKUP(CG1912,category[[category_name_german]:[abbreviation_category_budo]],3,FALSE),"")</f>
        <v/>
      </c>
      <c r="CK1912" s="48" t="str">
        <f>IFERROR(VLOOKUP(CJ1912,category[[category_name_german]:[abbreviation_category_budo]],3,FALSE),"")</f>
        <v/>
      </c>
      <c r="CM1912" s="49" t="str">
        <f t="shared" si="268"/>
        <v/>
      </c>
      <c r="CO1912" s="63" t="str">
        <f t="shared" si="269"/>
        <v/>
      </c>
    </row>
    <row r="1913" spans="4:93" x14ac:dyDescent="0.25">
      <c r="D1913" s="48" t="str">
        <f>IFERROR(VLOOKUP(C1913,category[[category_name_german]:[abbreviation_category_budo]],3,FALSE),"")</f>
        <v/>
      </c>
      <c r="G1913" s="48" t="str">
        <f>IFERROR(VLOOKUP(F1913,category[[category_name_german]:[abbreviation_category_budo]],3,FALSE),"")</f>
        <v/>
      </c>
      <c r="J1913" s="48" t="str">
        <f>IFERROR(VLOOKUP(I1913,category[[category_name_german]:[abbreviation_category_budo]],3,FALSE),"")</f>
        <v/>
      </c>
      <c r="M1913" s="48" t="str">
        <f>IFERROR(VLOOKUP(L1913,category[[category_name_german]:[abbreviation_category_budo]],3,FALSE),"")</f>
        <v/>
      </c>
      <c r="P1913" s="48" t="str">
        <f>IFERROR(VLOOKUP(O1913,category[[category_name_german]:[abbreviation_category_budo]],3,FALSE),"")</f>
        <v/>
      </c>
      <c r="R1913" s="49" t="str">
        <f t="shared" si="261"/>
        <v/>
      </c>
      <c r="U1913" s="48" t="str">
        <f>IFERROR(VLOOKUP(T1913,abbreviation[[description_german]:[abbreviation_budo]],3,FALSE),"")</f>
        <v/>
      </c>
      <c r="X1913" s="51" t="str">
        <f>IFERROR(VLOOKUP(W1913,abbreviation[[description_german]:[abbreviation_budo]],3,FALSE),"")</f>
        <v/>
      </c>
      <c r="Y1913" s="33"/>
      <c r="AA1913" s="49" t="str">
        <f t="shared" si="262"/>
        <v/>
      </c>
      <c r="AD1913" s="48" t="str">
        <f>IFERROR(VLOOKUP(AC1913,abbreviation[[description_german]:[abbreviation_budo]],3,FALSE),"")</f>
        <v/>
      </c>
      <c r="AG1913" s="54" t="str">
        <f>IFERROR(VLOOKUP(AF1913,abbreviation[[description_german]:[abbreviation_budo]],3,FALSE),"")</f>
        <v/>
      </c>
      <c r="AJ1913" s="49" t="str">
        <f t="shared" si="263"/>
        <v>_</v>
      </c>
      <c r="AM1913" s="48" t="str">
        <f>IFERROR(VLOOKUP(AL1913,abbreviation[[description_german]:[abbreviation_budo]],3,FALSE),"")</f>
        <v/>
      </c>
      <c r="AP1913" s="54" t="str">
        <f>IFERROR(VLOOKUP(AO1913,abbreviation[[description_german]:[abbreviation_budo]],3,FALSE),"")</f>
        <v/>
      </c>
      <c r="AS1913" s="49" t="str">
        <f t="shared" si="264"/>
        <v>_</v>
      </c>
      <c r="AV1913" s="53" t="str">
        <f>IFERROR(VLOOKUP(AU1913,abbreviation[[description_german]:[abbreviation_budo]],3,FALSE),"")</f>
        <v/>
      </c>
      <c r="AY1913" s="51" t="str">
        <f>IFERROR(VLOOKUP(AX1913,abbreviation[[description_german]:[abbreviation_budo]],3,FALSE),"")</f>
        <v/>
      </c>
      <c r="BB1913" s="51" t="str">
        <f>IFERROR(VLOOKUP(BA1913,abbreviation[[description_german]:[abbreviation_budo]],3,FALSE),"")</f>
        <v/>
      </c>
      <c r="BE1913" s="51" t="str">
        <f>IFERROR(VLOOKUP(BD1913,abbreviation[[description_german]:[abbreviation_budo]],3,FALSE),"")</f>
        <v/>
      </c>
      <c r="BG1913" s="38"/>
      <c r="BH1913" s="49" t="str">
        <f t="shared" si="265"/>
        <v>_</v>
      </c>
      <c r="BK1913" s="53" t="str">
        <f>IFERROR(VLOOKUP(BJ1913,abbreviation[[description_german]:[abbreviation_budo]],3,FALSE),"")</f>
        <v/>
      </c>
      <c r="BN1913" s="51" t="str">
        <f>IFERROR(VLOOKUP(BM1913,abbreviation[[description_german]:[abbreviation_budo]],3,FALSE),"")</f>
        <v/>
      </c>
      <c r="BO1913" s="31"/>
      <c r="BQ1913" s="51" t="str">
        <f>IFERROR(VLOOKUP(BP1913,abbreviation[[description_german]:[abbreviation_budo]],3,FALSE),"")</f>
        <v/>
      </c>
      <c r="BR1913" s="57" t="str">
        <f t="shared" si="266"/>
        <v>_</v>
      </c>
      <c r="BU1913" s="53" t="str">
        <f>IFERROR(VLOOKUP(BT1913,abbreviation[[description_german]:[abbreviation_budo]],3,FALSE),"")</f>
        <v/>
      </c>
      <c r="BV1913" s="60" t="str">
        <f t="shared" si="267"/>
        <v>_</v>
      </c>
      <c r="BY1913" s="48" t="str">
        <f>IFERROR(VLOOKUP(BX1913,category[[category_name_german]:[abbreviation_category_budo]],3,FALSE),"")</f>
        <v/>
      </c>
      <c r="CB1913" s="48" t="str">
        <f>IFERROR(VLOOKUP(CA1913,category[[category_name_german]:[abbreviation_category_budo]],3,FALSE),"")</f>
        <v/>
      </c>
      <c r="CE1913" s="48" t="str">
        <f>IFERROR(VLOOKUP(CD1913,category[[category_name_german]:[abbreviation_category_budo]],3,FALSE),"")</f>
        <v/>
      </c>
      <c r="CH1913" s="48" t="str">
        <f>IFERROR(VLOOKUP(CG1913,category[[category_name_german]:[abbreviation_category_budo]],3,FALSE),"")</f>
        <v/>
      </c>
      <c r="CK1913" s="48" t="str">
        <f>IFERROR(VLOOKUP(CJ1913,category[[category_name_german]:[abbreviation_category_budo]],3,FALSE),"")</f>
        <v/>
      </c>
      <c r="CM1913" s="49" t="str">
        <f t="shared" si="268"/>
        <v/>
      </c>
      <c r="CO1913" s="63" t="str">
        <f t="shared" si="269"/>
        <v/>
      </c>
    </row>
    <row r="1914" spans="4:93" x14ac:dyDescent="0.25">
      <c r="D1914" s="48" t="str">
        <f>IFERROR(VLOOKUP(C1914,category[[category_name_german]:[abbreviation_category_budo]],3,FALSE),"")</f>
        <v/>
      </c>
      <c r="G1914" s="48" t="str">
        <f>IFERROR(VLOOKUP(F1914,category[[category_name_german]:[abbreviation_category_budo]],3,FALSE),"")</f>
        <v/>
      </c>
      <c r="J1914" s="48" t="str">
        <f>IFERROR(VLOOKUP(I1914,category[[category_name_german]:[abbreviation_category_budo]],3,FALSE),"")</f>
        <v/>
      </c>
      <c r="M1914" s="48" t="str">
        <f>IFERROR(VLOOKUP(L1914,category[[category_name_german]:[abbreviation_category_budo]],3,FALSE),"")</f>
        <v/>
      </c>
      <c r="P1914" s="48" t="str">
        <f>IFERROR(VLOOKUP(O1914,category[[category_name_german]:[abbreviation_category_budo]],3,FALSE),"")</f>
        <v/>
      </c>
      <c r="R1914" s="49" t="str">
        <f t="shared" si="261"/>
        <v/>
      </c>
      <c r="U1914" s="48" t="str">
        <f>IFERROR(VLOOKUP(T1914,abbreviation[[description_german]:[abbreviation_budo]],3,FALSE),"")</f>
        <v/>
      </c>
      <c r="X1914" s="51" t="str">
        <f>IFERROR(VLOOKUP(W1914,abbreviation[[description_german]:[abbreviation_budo]],3,FALSE),"")</f>
        <v/>
      </c>
      <c r="Y1914" s="33"/>
      <c r="AA1914" s="49" t="str">
        <f t="shared" si="262"/>
        <v/>
      </c>
      <c r="AD1914" s="48" t="str">
        <f>IFERROR(VLOOKUP(AC1914,abbreviation[[description_german]:[abbreviation_budo]],3,FALSE),"")</f>
        <v/>
      </c>
      <c r="AG1914" s="54" t="str">
        <f>IFERROR(VLOOKUP(AF1914,abbreviation[[description_german]:[abbreviation_budo]],3,FALSE),"")</f>
        <v/>
      </c>
      <c r="AJ1914" s="49" t="str">
        <f t="shared" si="263"/>
        <v>_</v>
      </c>
      <c r="AM1914" s="48" t="str">
        <f>IFERROR(VLOOKUP(AL1914,abbreviation[[description_german]:[abbreviation_budo]],3,FALSE),"")</f>
        <v/>
      </c>
      <c r="AP1914" s="54" t="str">
        <f>IFERROR(VLOOKUP(AO1914,abbreviation[[description_german]:[abbreviation_budo]],3,FALSE),"")</f>
        <v/>
      </c>
      <c r="AS1914" s="49" t="str">
        <f t="shared" si="264"/>
        <v>_</v>
      </c>
      <c r="AV1914" s="53" t="str">
        <f>IFERROR(VLOOKUP(AU1914,abbreviation[[description_german]:[abbreviation_budo]],3,FALSE),"")</f>
        <v/>
      </c>
      <c r="AY1914" s="51" t="str">
        <f>IFERROR(VLOOKUP(AX1914,abbreviation[[description_german]:[abbreviation_budo]],3,FALSE),"")</f>
        <v/>
      </c>
      <c r="BB1914" s="51" t="str">
        <f>IFERROR(VLOOKUP(BA1914,abbreviation[[description_german]:[abbreviation_budo]],3,FALSE),"")</f>
        <v/>
      </c>
      <c r="BE1914" s="51" t="str">
        <f>IFERROR(VLOOKUP(BD1914,abbreviation[[description_german]:[abbreviation_budo]],3,FALSE),"")</f>
        <v/>
      </c>
      <c r="BG1914" s="38"/>
      <c r="BH1914" s="49" t="str">
        <f t="shared" si="265"/>
        <v>_</v>
      </c>
      <c r="BK1914" s="53" t="str">
        <f>IFERROR(VLOOKUP(BJ1914,abbreviation[[description_german]:[abbreviation_budo]],3,FALSE),"")</f>
        <v/>
      </c>
      <c r="BN1914" s="51" t="str">
        <f>IFERROR(VLOOKUP(BM1914,abbreviation[[description_german]:[abbreviation_budo]],3,FALSE),"")</f>
        <v/>
      </c>
      <c r="BO1914" s="31"/>
      <c r="BQ1914" s="51" t="str">
        <f>IFERROR(VLOOKUP(BP1914,abbreviation[[description_german]:[abbreviation_budo]],3,FALSE),"")</f>
        <v/>
      </c>
      <c r="BR1914" s="57" t="str">
        <f t="shared" si="266"/>
        <v>_</v>
      </c>
      <c r="BU1914" s="53" t="str">
        <f>IFERROR(VLOOKUP(BT1914,abbreviation[[description_german]:[abbreviation_budo]],3,FALSE),"")</f>
        <v/>
      </c>
      <c r="BV1914" s="60" t="str">
        <f t="shared" si="267"/>
        <v>_</v>
      </c>
      <c r="BY1914" s="48" t="str">
        <f>IFERROR(VLOOKUP(BX1914,category[[category_name_german]:[abbreviation_category_budo]],3,FALSE),"")</f>
        <v/>
      </c>
      <c r="CB1914" s="48" t="str">
        <f>IFERROR(VLOOKUP(CA1914,category[[category_name_german]:[abbreviation_category_budo]],3,FALSE),"")</f>
        <v/>
      </c>
      <c r="CE1914" s="48" t="str">
        <f>IFERROR(VLOOKUP(CD1914,category[[category_name_german]:[abbreviation_category_budo]],3,FALSE),"")</f>
        <v/>
      </c>
      <c r="CH1914" s="48" t="str">
        <f>IFERROR(VLOOKUP(CG1914,category[[category_name_german]:[abbreviation_category_budo]],3,FALSE),"")</f>
        <v/>
      </c>
      <c r="CK1914" s="48" t="str">
        <f>IFERROR(VLOOKUP(CJ1914,category[[category_name_german]:[abbreviation_category_budo]],3,FALSE),"")</f>
        <v/>
      </c>
      <c r="CM1914" s="49" t="str">
        <f t="shared" si="268"/>
        <v/>
      </c>
      <c r="CO1914" s="63" t="str">
        <f t="shared" si="269"/>
        <v/>
      </c>
    </row>
    <row r="1915" spans="4:93" x14ac:dyDescent="0.25">
      <c r="D1915" s="48" t="str">
        <f>IFERROR(VLOOKUP(C1915,category[[category_name_german]:[abbreviation_category_budo]],3,FALSE),"")</f>
        <v/>
      </c>
      <c r="G1915" s="48" t="str">
        <f>IFERROR(VLOOKUP(F1915,category[[category_name_german]:[abbreviation_category_budo]],3,FALSE),"")</f>
        <v/>
      </c>
      <c r="J1915" s="48" t="str">
        <f>IFERROR(VLOOKUP(I1915,category[[category_name_german]:[abbreviation_category_budo]],3,FALSE),"")</f>
        <v/>
      </c>
      <c r="M1915" s="48" t="str">
        <f>IFERROR(VLOOKUP(L1915,category[[category_name_german]:[abbreviation_category_budo]],3,FALSE),"")</f>
        <v/>
      </c>
      <c r="P1915" s="48" t="str">
        <f>IFERROR(VLOOKUP(O1915,category[[category_name_german]:[abbreviation_category_budo]],3,FALSE),"")</f>
        <v/>
      </c>
      <c r="R1915" s="49" t="str">
        <f t="shared" si="261"/>
        <v/>
      </c>
      <c r="U1915" s="48" t="str">
        <f>IFERROR(VLOOKUP(T1915,abbreviation[[description_german]:[abbreviation_budo]],3,FALSE),"")</f>
        <v/>
      </c>
      <c r="X1915" s="51" t="str">
        <f>IFERROR(VLOOKUP(W1915,abbreviation[[description_german]:[abbreviation_budo]],3,FALSE),"")</f>
        <v/>
      </c>
      <c r="Y1915" s="33"/>
      <c r="AA1915" s="49" t="str">
        <f t="shared" si="262"/>
        <v/>
      </c>
      <c r="AD1915" s="48" t="str">
        <f>IFERROR(VLOOKUP(AC1915,abbreviation[[description_german]:[abbreviation_budo]],3,FALSE),"")</f>
        <v/>
      </c>
      <c r="AG1915" s="54" t="str">
        <f>IFERROR(VLOOKUP(AF1915,abbreviation[[description_german]:[abbreviation_budo]],3,FALSE),"")</f>
        <v/>
      </c>
      <c r="AJ1915" s="49" t="str">
        <f t="shared" si="263"/>
        <v>_</v>
      </c>
      <c r="AM1915" s="48" t="str">
        <f>IFERROR(VLOOKUP(AL1915,abbreviation[[description_german]:[abbreviation_budo]],3,FALSE),"")</f>
        <v/>
      </c>
      <c r="AP1915" s="54" t="str">
        <f>IFERROR(VLOOKUP(AO1915,abbreviation[[description_german]:[abbreviation_budo]],3,FALSE),"")</f>
        <v/>
      </c>
      <c r="AS1915" s="49" t="str">
        <f t="shared" si="264"/>
        <v>_</v>
      </c>
      <c r="AV1915" s="53" t="str">
        <f>IFERROR(VLOOKUP(AU1915,abbreviation[[description_german]:[abbreviation_budo]],3,FALSE),"")</f>
        <v/>
      </c>
      <c r="AY1915" s="51" t="str">
        <f>IFERROR(VLOOKUP(AX1915,abbreviation[[description_german]:[abbreviation_budo]],3,FALSE),"")</f>
        <v/>
      </c>
      <c r="BB1915" s="51" t="str">
        <f>IFERROR(VLOOKUP(BA1915,abbreviation[[description_german]:[abbreviation_budo]],3,FALSE),"")</f>
        <v/>
      </c>
      <c r="BE1915" s="51" t="str">
        <f>IFERROR(VLOOKUP(BD1915,abbreviation[[description_german]:[abbreviation_budo]],3,FALSE),"")</f>
        <v/>
      </c>
      <c r="BG1915" s="38"/>
      <c r="BH1915" s="49" t="str">
        <f t="shared" si="265"/>
        <v>_</v>
      </c>
      <c r="BK1915" s="53" t="str">
        <f>IFERROR(VLOOKUP(BJ1915,abbreviation[[description_german]:[abbreviation_budo]],3,FALSE),"")</f>
        <v/>
      </c>
      <c r="BN1915" s="51" t="str">
        <f>IFERROR(VLOOKUP(BM1915,abbreviation[[description_german]:[abbreviation_budo]],3,FALSE),"")</f>
        <v/>
      </c>
      <c r="BO1915" s="31"/>
      <c r="BQ1915" s="51" t="str">
        <f>IFERROR(VLOOKUP(BP1915,abbreviation[[description_german]:[abbreviation_budo]],3,FALSE),"")</f>
        <v/>
      </c>
      <c r="BR1915" s="57" t="str">
        <f t="shared" si="266"/>
        <v>_</v>
      </c>
      <c r="BU1915" s="53" t="str">
        <f>IFERROR(VLOOKUP(BT1915,abbreviation[[description_german]:[abbreviation_budo]],3,FALSE),"")</f>
        <v/>
      </c>
      <c r="BV1915" s="60" t="str">
        <f t="shared" si="267"/>
        <v>_</v>
      </c>
      <c r="BY1915" s="48" t="str">
        <f>IFERROR(VLOOKUP(BX1915,category[[category_name_german]:[abbreviation_category_budo]],3,FALSE),"")</f>
        <v/>
      </c>
      <c r="CB1915" s="48" t="str">
        <f>IFERROR(VLOOKUP(CA1915,category[[category_name_german]:[abbreviation_category_budo]],3,FALSE),"")</f>
        <v/>
      </c>
      <c r="CE1915" s="48" t="str">
        <f>IFERROR(VLOOKUP(CD1915,category[[category_name_german]:[abbreviation_category_budo]],3,FALSE),"")</f>
        <v/>
      </c>
      <c r="CH1915" s="48" t="str">
        <f>IFERROR(VLOOKUP(CG1915,category[[category_name_german]:[abbreviation_category_budo]],3,FALSE),"")</f>
        <v/>
      </c>
      <c r="CK1915" s="48" t="str">
        <f>IFERROR(VLOOKUP(CJ1915,category[[category_name_german]:[abbreviation_category_budo]],3,FALSE),"")</f>
        <v/>
      </c>
      <c r="CM1915" s="49" t="str">
        <f t="shared" si="268"/>
        <v/>
      </c>
      <c r="CO1915" s="63" t="str">
        <f t="shared" si="269"/>
        <v/>
      </c>
    </row>
    <row r="1916" spans="4:93" x14ac:dyDescent="0.25">
      <c r="D1916" s="48" t="str">
        <f>IFERROR(VLOOKUP(C1916,category[[category_name_german]:[abbreviation_category_budo]],3,FALSE),"")</f>
        <v/>
      </c>
      <c r="G1916" s="48" t="str">
        <f>IFERROR(VLOOKUP(F1916,category[[category_name_german]:[abbreviation_category_budo]],3,FALSE),"")</f>
        <v/>
      </c>
      <c r="J1916" s="48" t="str">
        <f>IFERROR(VLOOKUP(I1916,category[[category_name_german]:[abbreviation_category_budo]],3,FALSE),"")</f>
        <v/>
      </c>
      <c r="M1916" s="48" t="str">
        <f>IFERROR(VLOOKUP(L1916,category[[category_name_german]:[abbreviation_category_budo]],3,FALSE),"")</f>
        <v/>
      </c>
      <c r="P1916" s="48" t="str">
        <f>IFERROR(VLOOKUP(O1916,category[[category_name_german]:[abbreviation_category_budo]],3,FALSE),"")</f>
        <v/>
      </c>
      <c r="R1916" s="49" t="str">
        <f t="shared" si="261"/>
        <v/>
      </c>
      <c r="U1916" s="48" t="str">
        <f>IFERROR(VLOOKUP(T1916,abbreviation[[description_german]:[abbreviation_budo]],3,FALSE),"")</f>
        <v/>
      </c>
      <c r="X1916" s="51" t="str">
        <f>IFERROR(VLOOKUP(W1916,abbreviation[[description_german]:[abbreviation_budo]],3,FALSE),"")</f>
        <v/>
      </c>
      <c r="Y1916" s="33"/>
      <c r="AA1916" s="49" t="str">
        <f t="shared" si="262"/>
        <v/>
      </c>
      <c r="AD1916" s="48" t="str">
        <f>IFERROR(VLOOKUP(AC1916,abbreviation[[description_german]:[abbreviation_budo]],3,FALSE),"")</f>
        <v/>
      </c>
      <c r="AG1916" s="54" t="str">
        <f>IFERROR(VLOOKUP(AF1916,abbreviation[[description_german]:[abbreviation_budo]],3,FALSE),"")</f>
        <v/>
      </c>
      <c r="AJ1916" s="49" t="str">
        <f t="shared" si="263"/>
        <v>_</v>
      </c>
      <c r="AM1916" s="48" t="str">
        <f>IFERROR(VLOOKUP(AL1916,abbreviation[[description_german]:[abbreviation_budo]],3,FALSE),"")</f>
        <v/>
      </c>
      <c r="AP1916" s="54" t="str">
        <f>IFERROR(VLOOKUP(AO1916,abbreviation[[description_german]:[abbreviation_budo]],3,FALSE),"")</f>
        <v/>
      </c>
      <c r="AS1916" s="49" t="str">
        <f t="shared" si="264"/>
        <v>_</v>
      </c>
      <c r="AV1916" s="53" t="str">
        <f>IFERROR(VLOOKUP(AU1916,abbreviation[[description_german]:[abbreviation_budo]],3,FALSE),"")</f>
        <v/>
      </c>
      <c r="AY1916" s="51" t="str">
        <f>IFERROR(VLOOKUP(AX1916,abbreviation[[description_german]:[abbreviation_budo]],3,FALSE),"")</f>
        <v/>
      </c>
      <c r="BB1916" s="51" t="str">
        <f>IFERROR(VLOOKUP(BA1916,abbreviation[[description_german]:[abbreviation_budo]],3,FALSE),"")</f>
        <v/>
      </c>
      <c r="BE1916" s="51" t="str">
        <f>IFERROR(VLOOKUP(BD1916,abbreviation[[description_german]:[abbreviation_budo]],3,FALSE),"")</f>
        <v/>
      </c>
      <c r="BG1916" s="38"/>
      <c r="BH1916" s="49" t="str">
        <f t="shared" si="265"/>
        <v>_</v>
      </c>
      <c r="BK1916" s="53" t="str">
        <f>IFERROR(VLOOKUP(BJ1916,abbreviation[[description_german]:[abbreviation_budo]],3,FALSE),"")</f>
        <v/>
      </c>
      <c r="BN1916" s="51" t="str">
        <f>IFERROR(VLOOKUP(BM1916,abbreviation[[description_german]:[abbreviation_budo]],3,FALSE),"")</f>
        <v/>
      </c>
      <c r="BO1916" s="31"/>
      <c r="BQ1916" s="51" t="str">
        <f>IFERROR(VLOOKUP(BP1916,abbreviation[[description_german]:[abbreviation_budo]],3,FALSE),"")</f>
        <v/>
      </c>
      <c r="BR1916" s="57" t="str">
        <f t="shared" si="266"/>
        <v>_</v>
      </c>
      <c r="BU1916" s="53" t="str">
        <f>IFERROR(VLOOKUP(BT1916,abbreviation[[description_german]:[abbreviation_budo]],3,FALSE),"")</f>
        <v/>
      </c>
      <c r="BV1916" s="60" t="str">
        <f t="shared" si="267"/>
        <v>_</v>
      </c>
      <c r="BY1916" s="48" t="str">
        <f>IFERROR(VLOOKUP(BX1916,category[[category_name_german]:[abbreviation_category_budo]],3,FALSE),"")</f>
        <v/>
      </c>
      <c r="CB1916" s="48" t="str">
        <f>IFERROR(VLOOKUP(CA1916,category[[category_name_german]:[abbreviation_category_budo]],3,FALSE),"")</f>
        <v/>
      </c>
      <c r="CE1916" s="48" t="str">
        <f>IFERROR(VLOOKUP(CD1916,category[[category_name_german]:[abbreviation_category_budo]],3,FALSE),"")</f>
        <v/>
      </c>
      <c r="CH1916" s="48" t="str">
        <f>IFERROR(VLOOKUP(CG1916,category[[category_name_german]:[abbreviation_category_budo]],3,FALSE),"")</f>
        <v/>
      </c>
      <c r="CK1916" s="48" t="str">
        <f>IFERROR(VLOOKUP(CJ1916,category[[category_name_german]:[abbreviation_category_budo]],3,FALSE),"")</f>
        <v/>
      </c>
      <c r="CM1916" s="49" t="str">
        <f t="shared" si="268"/>
        <v/>
      </c>
      <c r="CO1916" s="63" t="str">
        <f t="shared" si="269"/>
        <v/>
      </c>
    </row>
    <row r="1917" spans="4:93" x14ac:dyDescent="0.25">
      <c r="D1917" s="48" t="str">
        <f>IFERROR(VLOOKUP(C1917,category[[category_name_german]:[abbreviation_category_budo]],3,FALSE),"")</f>
        <v/>
      </c>
      <c r="G1917" s="48" t="str">
        <f>IFERROR(VLOOKUP(F1917,category[[category_name_german]:[abbreviation_category_budo]],3,FALSE),"")</f>
        <v/>
      </c>
      <c r="J1917" s="48" t="str">
        <f>IFERROR(VLOOKUP(I1917,category[[category_name_german]:[abbreviation_category_budo]],3,FALSE),"")</f>
        <v/>
      </c>
      <c r="M1917" s="48" t="str">
        <f>IFERROR(VLOOKUP(L1917,category[[category_name_german]:[abbreviation_category_budo]],3,FALSE),"")</f>
        <v/>
      </c>
      <c r="P1917" s="48" t="str">
        <f>IFERROR(VLOOKUP(O1917,category[[category_name_german]:[abbreviation_category_budo]],3,FALSE),"")</f>
        <v/>
      </c>
      <c r="R1917" s="49" t="str">
        <f t="shared" si="261"/>
        <v/>
      </c>
      <c r="U1917" s="48" t="str">
        <f>IFERROR(VLOOKUP(T1917,abbreviation[[description_german]:[abbreviation_budo]],3,FALSE),"")</f>
        <v/>
      </c>
      <c r="X1917" s="51" t="str">
        <f>IFERROR(VLOOKUP(W1917,abbreviation[[description_german]:[abbreviation_budo]],3,FALSE),"")</f>
        <v/>
      </c>
      <c r="Y1917" s="33"/>
      <c r="AA1917" s="49" t="str">
        <f t="shared" si="262"/>
        <v/>
      </c>
      <c r="AD1917" s="48" t="str">
        <f>IFERROR(VLOOKUP(AC1917,abbreviation[[description_german]:[abbreviation_budo]],3,FALSE),"")</f>
        <v/>
      </c>
      <c r="AG1917" s="54" t="str">
        <f>IFERROR(VLOOKUP(AF1917,abbreviation[[description_german]:[abbreviation_budo]],3,FALSE),"")</f>
        <v/>
      </c>
      <c r="AJ1917" s="49" t="str">
        <f t="shared" si="263"/>
        <v>_</v>
      </c>
      <c r="AM1917" s="48" t="str">
        <f>IFERROR(VLOOKUP(AL1917,abbreviation[[description_german]:[abbreviation_budo]],3,FALSE),"")</f>
        <v/>
      </c>
      <c r="AP1917" s="54" t="str">
        <f>IFERROR(VLOOKUP(AO1917,abbreviation[[description_german]:[abbreviation_budo]],3,FALSE),"")</f>
        <v/>
      </c>
      <c r="AS1917" s="49" t="str">
        <f t="shared" si="264"/>
        <v>_</v>
      </c>
      <c r="AV1917" s="53" t="str">
        <f>IFERROR(VLOOKUP(AU1917,abbreviation[[description_german]:[abbreviation_budo]],3,FALSE),"")</f>
        <v/>
      </c>
      <c r="AY1917" s="51" t="str">
        <f>IFERROR(VLOOKUP(AX1917,abbreviation[[description_german]:[abbreviation_budo]],3,FALSE),"")</f>
        <v/>
      </c>
      <c r="BB1917" s="51" t="str">
        <f>IFERROR(VLOOKUP(BA1917,abbreviation[[description_german]:[abbreviation_budo]],3,FALSE),"")</f>
        <v/>
      </c>
      <c r="BE1917" s="51" t="str">
        <f>IFERROR(VLOOKUP(BD1917,abbreviation[[description_german]:[abbreviation_budo]],3,FALSE),"")</f>
        <v/>
      </c>
      <c r="BG1917" s="38"/>
      <c r="BH1917" s="49" t="str">
        <f t="shared" si="265"/>
        <v>_</v>
      </c>
      <c r="BK1917" s="53" t="str">
        <f>IFERROR(VLOOKUP(BJ1917,abbreviation[[description_german]:[abbreviation_budo]],3,FALSE),"")</f>
        <v/>
      </c>
      <c r="BN1917" s="51" t="str">
        <f>IFERROR(VLOOKUP(BM1917,abbreviation[[description_german]:[abbreviation_budo]],3,FALSE),"")</f>
        <v/>
      </c>
      <c r="BO1917" s="31"/>
      <c r="BQ1917" s="51" t="str">
        <f>IFERROR(VLOOKUP(BP1917,abbreviation[[description_german]:[abbreviation_budo]],3,FALSE),"")</f>
        <v/>
      </c>
      <c r="BR1917" s="57" t="str">
        <f t="shared" si="266"/>
        <v>_</v>
      </c>
      <c r="BU1917" s="53" t="str">
        <f>IFERROR(VLOOKUP(BT1917,abbreviation[[description_german]:[abbreviation_budo]],3,FALSE),"")</f>
        <v/>
      </c>
      <c r="BV1917" s="60" t="str">
        <f t="shared" si="267"/>
        <v>_</v>
      </c>
      <c r="BY1917" s="48" t="str">
        <f>IFERROR(VLOOKUP(BX1917,category[[category_name_german]:[abbreviation_category_budo]],3,FALSE),"")</f>
        <v/>
      </c>
      <c r="CB1917" s="48" t="str">
        <f>IFERROR(VLOOKUP(CA1917,category[[category_name_german]:[abbreviation_category_budo]],3,FALSE),"")</f>
        <v/>
      </c>
      <c r="CE1917" s="48" t="str">
        <f>IFERROR(VLOOKUP(CD1917,category[[category_name_german]:[abbreviation_category_budo]],3,FALSE),"")</f>
        <v/>
      </c>
      <c r="CH1917" s="48" t="str">
        <f>IFERROR(VLOOKUP(CG1917,category[[category_name_german]:[abbreviation_category_budo]],3,FALSE),"")</f>
        <v/>
      </c>
      <c r="CK1917" s="48" t="str">
        <f>IFERROR(VLOOKUP(CJ1917,category[[category_name_german]:[abbreviation_category_budo]],3,FALSE),"")</f>
        <v/>
      </c>
      <c r="CM1917" s="49" t="str">
        <f t="shared" si="268"/>
        <v/>
      </c>
      <c r="CO1917" s="63" t="str">
        <f t="shared" si="269"/>
        <v/>
      </c>
    </row>
    <row r="1918" spans="4:93" x14ac:dyDescent="0.25">
      <c r="D1918" s="48" t="str">
        <f>IFERROR(VLOOKUP(C1918,category[[category_name_german]:[abbreviation_category_budo]],3,FALSE),"")</f>
        <v/>
      </c>
      <c r="G1918" s="48" t="str">
        <f>IFERROR(VLOOKUP(F1918,category[[category_name_german]:[abbreviation_category_budo]],3,FALSE),"")</f>
        <v/>
      </c>
      <c r="J1918" s="48" t="str">
        <f>IFERROR(VLOOKUP(I1918,category[[category_name_german]:[abbreviation_category_budo]],3,FALSE),"")</f>
        <v/>
      </c>
      <c r="M1918" s="48" t="str">
        <f>IFERROR(VLOOKUP(L1918,category[[category_name_german]:[abbreviation_category_budo]],3,FALSE),"")</f>
        <v/>
      </c>
      <c r="P1918" s="48" t="str">
        <f>IFERROR(VLOOKUP(O1918,category[[category_name_german]:[abbreviation_category_budo]],3,FALSE),"")</f>
        <v/>
      </c>
      <c r="R1918" s="49" t="str">
        <f t="shared" si="261"/>
        <v/>
      </c>
      <c r="U1918" s="48" t="str">
        <f>IFERROR(VLOOKUP(T1918,abbreviation[[description_german]:[abbreviation_budo]],3,FALSE),"")</f>
        <v/>
      </c>
      <c r="X1918" s="51" t="str">
        <f>IFERROR(VLOOKUP(W1918,abbreviation[[description_german]:[abbreviation_budo]],3,FALSE),"")</f>
        <v/>
      </c>
      <c r="Y1918" s="33"/>
      <c r="AA1918" s="49" t="str">
        <f t="shared" si="262"/>
        <v/>
      </c>
      <c r="AD1918" s="48" t="str">
        <f>IFERROR(VLOOKUP(AC1918,abbreviation[[description_german]:[abbreviation_budo]],3,FALSE),"")</f>
        <v/>
      </c>
      <c r="AG1918" s="54" t="str">
        <f>IFERROR(VLOOKUP(AF1918,abbreviation[[description_german]:[abbreviation_budo]],3,FALSE),"")</f>
        <v/>
      </c>
      <c r="AJ1918" s="49" t="str">
        <f t="shared" si="263"/>
        <v>_</v>
      </c>
      <c r="AM1918" s="48" t="str">
        <f>IFERROR(VLOOKUP(AL1918,abbreviation[[description_german]:[abbreviation_budo]],3,FALSE),"")</f>
        <v/>
      </c>
      <c r="AP1918" s="54" t="str">
        <f>IFERROR(VLOOKUP(AO1918,abbreviation[[description_german]:[abbreviation_budo]],3,FALSE),"")</f>
        <v/>
      </c>
      <c r="AS1918" s="49" t="str">
        <f t="shared" si="264"/>
        <v>_</v>
      </c>
      <c r="AV1918" s="53" t="str">
        <f>IFERROR(VLOOKUP(AU1918,abbreviation[[description_german]:[abbreviation_budo]],3,FALSE),"")</f>
        <v/>
      </c>
      <c r="AY1918" s="51" t="str">
        <f>IFERROR(VLOOKUP(AX1918,abbreviation[[description_german]:[abbreviation_budo]],3,FALSE),"")</f>
        <v/>
      </c>
      <c r="BB1918" s="51" t="str">
        <f>IFERROR(VLOOKUP(BA1918,abbreviation[[description_german]:[abbreviation_budo]],3,FALSE),"")</f>
        <v/>
      </c>
      <c r="BE1918" s="51" t="str">
        <f>IFERROR(VLOOKUP(BD1918,abbreviation[[description_german]:[abbreviation_budo]],3,FALSE),"")</f>
        <v/>
      </c>
      <c r="BG1918" s="38"/>
      <c r="BH1918" s="49" t="str">
        <f t="shared" si="265"/>
        <v>_</v>
      </c>
      <c r="BK1918" s="53" t="str">
        <f>IFERROR(VLOOKUP(BJ1918,abbreviation[[description_german]:[abbreviation_budo]],3,FALSE),"")</f>
        <v/>
      </c>
      <c r="BN1918" s="51" t="str">
        <f>IFERROR(VLOOKUP(BM1918,abbreviation[[description_german]:[abbreviation_budo]],3,FALSE),"")</f>
        <v/>
      </c>
      <c r="BO1918" s="31"/>
      <c r="BQ1918" s="51" t="str">
        <f>IFERROR(VLOOKUP(BP1918,abbreviation[[description_german]:[abbreviation_budo]],3,FALSE),"")</f>
        <v/>
      </c>
      <c r="BR1918" s="57" t="str">
        <f t="shared" si="266"/>
        <v>_</v>
      </c>
      <c r="BU1918" s="53" t="str">
        <f>IFERROR(VLOOKUP(BT1918,abbreviation[[description_german]:[abbreviation_budo]],3,FALSE),"")</f>
        <v/>
      </c>
      <c r="BV1918" s="60" t="str">
        <f t="shared" si="267"/>
        <v>_</v>
      </c>
      <c r="BY1918" s="48" t="str">
        <f>IFERROR(VLOOKUP(BX1918,category[[category_name_german]:[abbreviation_category_budo]],3,FALSE),"")</f>
        <v/>
      </c>
      <c r="CB1918" s="48" t="str">
        <f>IFERROR(VLOOKUP(CA1918,category[[category_name_german]:[abbreviation_category_budo]],3,FALSE),"")</f>
        <v/>
      </c>
      <c r="CE1918" s="48" t="str">
        <f>IFERROR(VLOOKUP(CD1918,category[[category_name_german]:[abbreviation_category_budo]],3,FALSE),"")</f>
        <v/>
      </c>
      <c r="CH1918" s="48" t="str">
        <f>IFERROR(VLOOKUP(CG1918,category[[category_name_german]:[abbreviation_category_budo]],3,FALSE),"")</f>
        <v/>
      </c>
      <c r="CK1918" s="48" t="str">
        <f>IFERROR(VLOOKUP(CJ1918,category[[category_name_german]:[abbreviation_category_budo]],3,FALSE),"")</f>
        <v/>
      </c>
      <c r="CM1918" s="49" t="str">
        <f t="shared" si="268"/>
        <v/>
      </c>
      <c r="CO1918" s="63" t="str">
        <f t="shared" si="269"/>
        <v/>
      </c>
    </row>
    <row r="1919" spans="4:93" x14ac:dyDescent="0.25">
      <c r="D1919" s="48" t="str">
        <f>IFERROR(VLOOKUP(C1919,category[[category_name_german]:[abbreviation_category_budo]],3,FALSE),"")</f>
        <v/>
      </c>
      <c r="G1919" s="48" t="str">
        <f>IFERROR(VLOOKUP(F1919,category[[category_name_german]:[abbreviation_category_budo]],3,FALSE),"")</f>
        <v/>
      </c>
      <c r="J1919" s="48" t="str">
        <f>IFERROR(VLOOKUP(I1919,category[[category_name_german]:[abbreviation_category_budo]],3,FALSE),"")</f>
        <v/>
      </c>
      <c r="M1919" s="48" t="str">
        <f>IFERROR(VLOOKUP(L1919,category[[category_name_german]:[abbreviation_category_budo]],3,FALSE),"")</f>
        <v/>
      </c>
      <c r="P1919" s="48" t="str">
        <f>IFERROR(VLOOKUP(O1919,category[[category_name_german]:[abbreviation_category_budo]],3,FALSE),"")</f>
        <v/>
      </c>
      <c r="R1919" s="49" t="str">
        <f t="shared" si="261"/>
        <v/>
      </c>
      <c r="U1919" s="48" t="str">
        <f>IFERROR(VLOOKUP(T1919,abbreviation[[description_german]:[abbreviation_budo]],3,FALSE),"")</f>
        <v/>
      </c>
      <c r="X1919" s="51" t="str">
        <f>IFERROR(VLOOKUP(W1919,abbreviation[[description_german]:[abbreviation_budo]],3,FALSE),"")</f>
        <v/>
      </c>
      <c r="Y1919" s="33"/>
      <c r="AA1919" s="49" t="str">
        <f t="shared" si="262"/>
        <v/>
      </c>
      <c r="AD1919" s="48" t="str">
        <f>IFERROR(VLOOKUP(AC1919,abbreviation[[description_german]:[abbreviation_budo]],3,FALSE),"")</f>
        <v/>
      </c>
      <c r="AG1919" s="54" t="str">
        <f>IFERROR(VLOOKUP(AF1919,abbreviation[[description_german]:[abbreviation_budo]],3,FALSE),"")</f>
        <v/>
      </c>
      <c r="AJ1919" s="49" t="str">
        <f t="shared" si="263"/>
        <v>_</v>
      </c>
      <c r="AM1919" s="48" t="str">
        <f>IFERROR(VLOOKUP(AL1919,abbreviation[[description_german]:[abbreviation_budo]],3,FALSE),"")</f>
        <v/>
      </c>
      <c r="AP1919" s="54" t="str">
        <f>IFERROR(VLOOKUP(AO1919,abbreviation[[description_german]:[abbreviation_budo]],3,FALSE),"")</f>
        <v/>
      </c>
      <c r="AS1919" s="49" t="str">
        <f t="shared" si="264"/>
        <v>_</v>
      </c>
      <c r="AV1919" s="53" t="str">
        <f>IFERROR(VLOOKUP(AU1919,abbreviation[[description_german]:[abbreviation_budo]],3,FALSE),"")</f>
        <v/>
      </c>
      <c r="AY1919" s="51" t="str">
        <f>IFERROR(VLOOKUP(AX1919,abbreviation[[description_german]:[abbreviation_budo]],3,FALSE),"")</f>
        <v/>
      </c>
      <c r="BB1919" s="51" t="str">
        <f>IFERROR(VLOOKUP(BA1919,abbreviation[[description_german]:[abbreviation_budo]],3,FALSE),"")</f>
        <v/>
      </c>
      <c r="BE1919" s="51" t="str">
        <f>IFERROR(VLOOKUP(BD1919,abbreviation[[description_german]:[abbreviation_budo]],3,FALSE),"")</f>
        <v/>
      </c>
      <c r="BG1919" s="38"/>
      <c r="BH1919" s="49" t="str">
        <f t="shared" si="265"/>
        <v>_</v>
      </c>
      <c r="BK1919" s="53" t="str">
        <f>IFERROR(VLOOKUP(BJ1919,abbreviation[[description_german]:[abbreviation_budo]],3,FALSE),"")</f>
        <v/>
      </c>
      <c r="BN1919" s="51" t="str">
        <f>IFERROR(VLOOKUP(BM1919,abbreviation[[description_german]:[abbreviation_budo]],3,FALSE),"")</f>
        <v/>
      </c>
      <c r="BO1919" s="31"/>
      <c r="BQ1919" s="51" t="str">
        <f>IFERROR(VLOOKUP(BP1919,abbreviation[[description_german]:[abbreviation_budo]],3,FALSE),"")</f>
        <v/>
      </c>
      <c r="BR1919" s="57" t="str">
        <f t="shared" si="266"/>
        <v>_</v>
      </c>
      <c r="BU1919" s="53" t="str">
        <f>IFERROR(VLOOKUP(BT1919,abbreviation[[description_german]:[abbreviation_budo]],3,FALSE),"")</f>
        <v/>
      </c>
      <c r="BV1919" s="60" t="str">
        <f t="shared" si="267"/>
        <v>_</v>
      </c>
      <c r="BY1919" s="48" t="str">
        <f>IFERROR(VLOOKUP(BX1919,category[[category_name_german]:[abbreviation_category_budo]],3,FALSE),"")</f>
        <v/>
      </c>
      <c r="CB1919" s="48" t="str">
        <f>IFERROR(VLOOKUP(CA1919,category[[category_name_german]:[abbreviation_category_budo]],3,FALSE),"")</f>
        <v/>
      </c>
      <c r="CE1919" s="48" t="str">
        <f>IFERROR(VLOOKUP(CD1919,category[[category_name_german]:[abbreviation_category_budo]],3,FALSE),"")</f>
        <v/>
      </c>
      <c r="CH1919" s="48" t="str">
        <f>IFERROR(VLOOKUP(CG1919,category[[category_name_german]:[abbreviation_category_budo]],3,FALSE),"")</f>
        <v/>
      </c>
      <c r="CK1919" s="48" t="str">
        <f>IFERROR(VLOOKUP(CJ1919,category[[category_name_german]:[abbreviation_category_budo]],3,FALSE),"")</f>
        <v/>
      </c>
      <c r="CM1919" s="49" t="str">
        <f t="shared" si="268"/>
        <v/>
      </c>
      <c r="CO1919" s="63" t="str">
        <f t="shared" si="269"/>
        <v/>
      </c>
    </row>
    <row r="1920" spans="4:93" x14ac:dyDescent="0.25">
      <c r="D1920" s="48" t="str">
        <f>IFERROR(VLOOKUP(C1920,category[[category_name_german]:[abbreviation_category_budo]],3,FALSE),"")</f>
        <v/>
      </c>
      <c r="G1920" s="48" t="str">
        <f>IFERROR(VLOOKUP(F1920,category[[category_name_german]:[abbreviation_category_budo]],3,FALSE),"")</f>
        <v/>
      </c>
      <c r="J1920" s="48" t="str">
        <f>IFERROR(VLOOKUP(I1920,category[[category_name_german]:[abbreviation_category_budo]],3,FALSE),"")</f>
        <v/>
      </c>
      <c r="M1920" s="48" t="str">
        <f>IFERROR(VLOOKUP(L1920,category[[category_name_german]:[abbreviation_category_budo]],3,FALSE),"")</f>
        <v/>
      </c>
      <c r="P1920" s="48" t="str">
        <f>IFERROR(VLOOKUP(O1920,category[[category_name_german]:[abbreviation_category_budo]],3,FALSE),"")</f>
        <v/>
      </c>
      <c r="R1920" s="49" t="str">
        <f t="shared" si="261"/>
        <v/>
      </c>
      <c r="U1920" s="48" t="str">
        <f>IFERROR(VLOOKUP(T1920,abbreviation[[description_german]:[abbreviation_budo]],3,FALSE),"")</f>
        <v/>
      </c>
      <c r="X1920" s="51" t="str">
        <f>IFERROR(VLOOKUP(W1920,abbreviation[[description_german]:[abbreviation_budo]],3,FALSE),"")</f>
        <v/>
      </c>
      <c r="Y1920" s="33"/>
      <c r="AA1920" s="49" t="str">
        <f t="shared" si="262"/>
        <v/>
      </c>
      <c r="AD1920" s="48" t="str">
        <f>IFERROR(VLOOKUP(AC1920,abbreviation[[description_german]:[abbreviation_budo]],3,FALSE),"")</f>
        <v/>
      </c>
      <c r="AG1920" s="54" t="str">
        <f>IFERROR(VLOOKUP(AF1920,abbreviation[[description_german]:[abbreviation_budo]],3,FALSE),"")</f>
        <v/>
      </c>
      <c r="AJ1920" s="49" t="str">
        <f t="shared" si="263"/>
        <v>_</v>
      </c>
      <c r="AM1920" s="48" t="str">
        <f>IFERROR(VLOOKUP(AL1920,abbreviation[[description_german]:[abbreviation_budo]],3,FALSE),"")</f>
        <v/>
      </c>
      <c r="AP1920" s="54" t="str">
        <f>IFERROR(VLOOKUP(AO1920,abbreviation[[description_german]:[abbreviation_budo]],3,FALSE),"")</f>
        <v/>
      </c>
      <c r="AS1920" s="49" t="str">
        <f t="shared" si="264"/>
        <v>_</v>
      </c>
      <c r="AV1920" s="53" t="str">
        <f>IFERROR(VLOOKUP(AU1920,abbreviation[[description_german]:[abbreviation_budo]],3,FALSE),"")</f>
        <v/>
      </c>
      <c r="AY1920" s="51" t="str">
        <f>IFERROR(VLOOKUP(AX1920,abbreviation[[description_german]:[abbreviation_budo]],3,FALSE),"")</f>
        <v/>
      </c>
      <c r="BB1920" s="51" t="str">
        <f>IFERROR(VLOOKUP(BA1920,abbreviation[[description_german]:[abbreviation_budo]],3,FALSE),"")</f>
        <v/>
      </c>
      <c r="BE1920" s="51" t="str">
        <f>IFERROR(VLOOKUP(BD1920,abbreviation[[description_german]:[abbreviation_budo]],3,FALSE),"")</f>
        <v/>
      </c>
      <c r="BG1920" s="38"/>
      <c r="BH1920" s="49" t="str">
        <f t="shared" si="265"/>
        <v>_</v>
      </c>
      <c r="BK1920" s="53" t="str">
        <f>IFERROR(VLOOKUP(BJ1920,abbreviation[[description_german]:[abbreviation_budo]],3,FALSE),"")</f>
        <v/>
      </c>
      <c r="BN1920" s="51" t="str">
        <f>IFERROR(VLOOKUP(BM1920,abbreviation[[description_german]:[abbreviation_budo]],3,FALSE),"")</f>
        <v/>
      </c>
      <c r="BO1920" s="31"/>
      <c r="BQ1920" s="51" t="str">
        <f>IFERROR(VLOOKUP(BP1920,abbreviation[[description_german]:[abbreviation_budo]],3,FALSE),"")</f>
        <v/>
      </c>
      <c r="BR1920" s="57" t="str">
        <f t="shared" si="266"/>
        <v>_</v>
      </c>
      <c r="BU1920" s="53" t="str">
        <f>IFERROR(VLOOKUP(BT1920,abbreviation[[description_german]:[abbreviation_budo]],3,FALSE),"")</f>
        <v/>
      </c>
      <c r="BV1920" s="60" t="str">
        <f t="shared" si="267"/>
        <v>_</v>
      </c>
      <c r="BY1920" s="48" t="str">
        <f>IFERROR(VLOOKUP(BX1920,category[[category_name_german]:[abbreviation_category_budo]],3,FALSE),"")</f>
        <v/>
      </c>
      <c r="CB1920" s="48" t="str">
        <f>IFERROR(VLOOKUP(CA1920,category[[category_name_german]:[abbreviation_category_budo]],3,FALSE),"")</f>
        <v/>
      </c>
      <c r="CE1920" s="48" t="str">
        <f>IFERROR(VLOOKUP(CD1920,category[[category_name_german]:[abbreviation_category_budo]],3,FALSE),"")</f>
        <v/>
      </c>
      <c r="CH1920" s="48" t="str">
        <f>IFERROR(VLOOKUP(CG1920,category[[category_name_german]:[abbreviation_category_budo]],3,FALSE),"")</f>
        <v/>
      </c>
      <c r="CK1920" s="48" t="str">
        <f>IFERROR(VLOOKUP(CJ1920,category[[category_name_german]:[abbreviation_category_budo]],3,FALSE),"")</f>
        <v/>
      </c>
      <c r="CM1920" s="49" t="str">
        <f t="shared" si="268"/>
        <v/>
      </c>
      <c r="CO1920" s="63" t="str">
        <f t="shared" si="269"/>
        <v/>
      </c>
    </row>
    <row r="1921" spans="4:93" x14ac:dyDescent="0.25">
      <c r="D1921" s="48" t="str">
        <f>IFERROR(VLOOKUP(C1921,category[[category_name_german]:[abbreviation_category_budo]],3,FALSE),"")</f>
        <v/>
      </c>
      <c r="G1921" s="48" t="str">
        <f>IFERROR(VLOOKUP(F1921,category[[category_name_german]:[abbreviation_category_budo]],3,FALSE),"")</f>
        <v/>
      </c>
      <c r="J1921" s="48" t="str">
        <f>IFERROR(VLOOKUP(I1921,category[[category_name_german]:[abbreviation_category_budo]],3,FALSE),"")</f>
        <v/>
      </c>
      <c r="M1921" s="48" t="str">
        <f>IFERROR(VLOOKUP(L1921,category[[category_name_german]:[abbreviation_category_budo]],3,FALSE),"")</f>
        <v/>
      </c>
      <c r="P1921" s="48" t="str">
        <f>IFERROR(VLOOKUP(O1921,category[[category_name_german]:[abbreviation_category_budo]],3,FALSE),"")</f>
        <v/>
      </c>
      <c r="R1921" s="49" t="str">
        <f t="shared" si="261"/>
        <v/>
      </c>
      <c r="U1921" s="48" t="str">
        <f>IFERROR(VLOOKUP(T1921,abbreviation[[description_german]:[abbreviation_budo]],3,FALSE),"")</f>
        <v/>
      </c>
      <c r="X1921" s="51" t="str">
        <f>IFERROR(VLOOKUP(W1921,abbreviation[[description_german]:[abbreviation_budo]],3,FALSE),"")</f>
        <v/>
      </c>
      <c r="Y1921" s="33"/>
      <c r="AA1921" s="49" t="str">
        <f t="shared" si="262"/>
        <v/>
      </c>
      <c r="AD1921" s="48" t="str">
        <f>IFERROR(VLOOKUP(AC1921,abbreviation[[description_german]:[abbreviation_budo]],3,FALSE),"")</f>
        <v/>
      </c>
      <c r="AG1921" s="54" t="str">
        <f>IFERROR(VLOOKUP(AF1921,abbreviation[[description_german]:[abbreviation_budo]],3,FALSE),"")</f>
        <v/>
      </c>
      <c r="AJ1921" s="49" t="str">
        <f t="shared" si="263"/>
        <v>_</v>
      </c>
      <c r="AM1921" s="48" t="str">
        <f>IFERROR(VLOOKUP(AL1921,abbreviation[[description_german]:[abbreviation_budo]],3,FALSE),"")</f>
        <v/>
      </c>
      <c r="AP1921" s="54" t="str">
        <f>IFERROR(VLOOKUP(AO1921,abbreviation[[description_german]:[abbreviation_budo]],3,FALSE),"")</f>
        <v/>
      </c>
      <c r="AS1921" s="49" t="str">
        <f t="shared" si="264"/>
        <v>_</v>
      </c>
      <c r="AV1921" s="53" t="str">
        <f>IFERROR(VLOOKUP(AU1921,abbreviation[[description_german]:[abbreviation_budo]],3,FALSE),"")</f>
        <v/>
      </c>
      <c r="AY1921" s="51" t="str">
        <f>IFERROR(VLOOKUP(AX1921,abbreviation[[description_german]:[abbreviation_budo]],3,FALSE),"")</f>
        <v/>
      </c>
      <c r="BB1921" s="51" t="str">
        <f>IFERROR(VLOOKUP(BA1921,abbreviation[[description_german]:[abbreviation_budo]],3,FALSE),"")</f>
        <v/>
      </c>
      <c r="BE1921" s="51" t="str">
        <f>IFERROR(VLOOKUP(BD1921,abbreviation[[description_german]:[abbreviation_budo]],3,FALSE),"")</f>
        <v/>
      </c>
      <c r="BG1921" s="38"/>
      <c r="BH1921" s="49" t="str">
        <f t="shared" si="265"/>
        <v>_</v>
      </c>
      <c r="BK1921" s="53" t="str">
        <f>IFERROR(VLOOKUP(BJ1921,abbreviation[[description_german]:[abbreviation_budo]],3,FALSE),"")</f>
        <v/>
      </c>
      <c r="BN1921" s="51" t="str">
        <f>IFERROR(VLOOKUP(BM1921,abbreviation[[description_german]:[abbreviation_budo]],3,FALSE),"")</f>
        <v/>
      </c>
      <c r="BO1921" s="31"/>
      <c r="BQ1921" s="51" t="str">
        <f>IFERROR(VLOOKUP(BP1921,abbreviation[[description_german]:[abbreviation_budo]],3,FALSE),"")</f>
        <v/>
      </c>
      <c r="BR1921" s="57" t="str">
        <f t="shared" si="266"/>
        <v>_</v>
      </c>
      <c r="BU1921" s="53" t="str">
        <f>IFERROR(VLOOKUP(BT1921,abbreviation[[description_german]:[abbreviation_budo]],3,FALSE),"")</f>
        <v/>
      </c>
      <c r="BV1921" s="60" t="str">
        <f t="shared" si="267"/>
        <v>_</v>
      </c>
      <c r="BY1921" s="48" t="str">
        <f>IFERROR(VLOOKUP(BX1921,category[[category_name_german]:[abbreviation_category_budo]],3,FALSE),"")</f>
        <v/>
      </c>
      <c r="CB1921" s="48" t="str">
        <f>IFERROR(VLOOKUP(CA1921,category[[category_name_german]:[abbreviation_category_budo]],3,FALSE),"")</f>
        <v/>
      </c>
      <c r="CE1921" s="48" t="str">
        <f>IFERROR(VLOOKUP(CD1921,category[[category_name_german]:[abbreviation_category_budo]],3,FALSE),"")</f>
        <v/>
      </c>
      <c r="CH1921" s="48" t="str">
        <f>IFERROR(VLOOKUP(CG1921,category[[category_name_german]:[abbreviation_category_budo]],3,FALSE),"")</f>
        <v/>
      </c>
      <c r="CK1921" s="48" t="str">
        <f>IFERROR(VLOOKUP(CJ1921,category[[category_name_german]:[abbreviation_category_budo]],3,FALSE),"")</f>
        <v/>
      </c>
      <c r="CM1921" s="49" t="str">
        <f t="shared" si="268"/>
        <v/>
      </c>
      <c r="CO1921" s="63" t="str">
        <f t="shared" si="269"/>
        <v/>
      </c>
    </row>
    <row r="1922" spans="4:93" x14ac:dyDescent="0.25">
      <c r="D1922" s="48" t="str">
        <f>IFERROR(VLOOKUP(C1922,category[[category_name_german]:[abbreviation_category_budo]],3,FALSE),"")</f>
        <v/>
      </c>
      <c r="G1922" s="48" t="str">
        <f>IFERROR(VLOOKUP(F1922,category[[category_name_german]:[abbreviation_category_budo]],3,FALSE),"")</f>
        <v/>
      </c>
      <c r="J1922" s="48" t="str">
        <f>IFERROR(VLOOKUP(I1922,category[[category_name_german]:[abbreviation_category_budo]],3,FALSE),"")</f>
        <v/>
      </c>
      <c r="M1922" s="48" t="str">
        <f>IFERROR(VLOOKUP(L1922,category[[category_name_german]:[abbreviation_category_budo]],3,FALSE),"")</f>
        <v/>
      </c>
      <c r="P1922" s="48" t="str">
        <f>IFERROR(VLOOKUP(O1922,category[[category_name_german]:[abbreviation_category_budo]],3,FALSE),"")</f>
        <v/>
      </c>
      <c r="R1922" s="49" t="str">
        <f t="shared" si="261"/>
        <v/>
      </c>
      <c r="U1922" s="48" t="str">
        <f>IFERROR(VLOOKUP(T1922,abbreviation[[description_german]:[abbreviation_budo]],3,FALSE),"")</f>
        <v/>
      </c>
      <c r="X1922" s="51" t="str">
        <f>IFERROR(VLOOKUP(W1922,abbreviation[[description_german]:[abbreviation_budo]],3,FALSE),"")</f>
        <v/>
      </c>
      <c r="Y1922" s="33"/>
      <c r="AA1922" s="49" t="str">
        <f t="shared" si="262"/>
        <v/>
      </c>
      <c r="AD1922" s="48" t="str">
        <f>IFERROR(VLOOKUP(AC1922,abbreviation[[description_german]:[abbreviation_budo]],3,FALSE),"")</f>
        <v/>
      </c>
      <c r="AG1922" s="54" t="str">
        <f>IFERROR(VLOOKUP(AF1922,abbreviation[[description_german]:[abbreviation_budo]],3,FALSE),"")</f>
        <v/>
      </c>
      <c r="AJ1922" s="49" t="str">
        <f t="shared" si="263"/>
        <v>_</v>
      </c>
      <c r="AM1922" s="48" t="str">
        <f>IFERROR(VLOOKUP(AL1922,abbreviation[[description_german]:[abbreviation_budo]],3,FALSE),"")</f>
        <v/>
      </c>
      <c r="AP1922" s="54" t="str">
        <f>IFERROR(VLOOKUP(AO1922,abbreviation[[description_german]:[abbreviation_budo]],3,FALSE),"")</f>
        <v/>
      </c>
      <c r="AS1922" s="49" t="str">
        <f t="shared" si="264"/>
        <v>_</v>
      </c>
      <c r="AV1922" s="53" t="str">
        <f>IFERROR(VLOOKUP(AU1922,abbreviation[[description_german]:[abbreviation_budo]],3,FALSE),"")</f>
        <v/>
      </c>
      <c r="AY1922" s="51" t="str">
        <f>IFERROR(VLOOKUP(AX1922,abbreviation[[description_german]:[abbreviation_budo]],3,FALSE),"")</f>
        <v/>
      </c>
      <c r="BB1922" s="51" t="str">
        <f>IFERROR(VLOOKUP(BA1922,abbreviation[[description_german]:[abbreviation_budo]],3,FALSE),"")</f>
        <v/>
      </c>
      <c r="BE1922" s="51" t="str">
        <f>IFERROR(VLOOKUP(BD1922,abbreviation[[description_german]:[abbreviation_budo]],3,FALSE),"")</f>
        <v/>
      </c>
      <c r="BG1922" s="38"/>
      <c r="BH1922" s="49" t="str">
        <f t="shared" si="265"/>
        <v>_</v>
      </c>
      <c r="BK1922" s="53" t="str">
        <f>IFERROR(VLOOKUP(BJ1922,abbreviation[[description_german]:[abbreviation_budo]],3,FALSE),"")</f>
        <v/>
      </c>
      <c r="BN1922" s="51" t="str">
        <f>IFERROR(VLOOKUP(BM1922,abbreviation[[description_german]:[abbreviation_budo]],3,FALSE),"")</f>
        <v/>
      </c>
      <c r="BO1922" s="31"/>
      <c r="BQ1922" s="51" t="str">
        <f>IFERROR(VLOOKUP(BP1922,abbreviation[[description_german]:[abbreviation_budo]],3,FALSE),"")</f>
        <v/>
      </c>
      <c r="BR1922" s="57" t="str">
        <f t="shared" si="266"/>
        <v>_</v>
      </c>
      <c r="BU1922" s="53" t="str">
        <f>IFERROR(VLOOKUP(BT1922,abbreviation[[description_german]:[abbreviation_budo]],3,FALSE),"")</f>
        <v/>
      </c>
      <c r="BV1922" s="60" t="str">
        <f t="shared" si="267"/>
        <v>_</v>
      </c>
      <c r="BY1922" s="48" t="str">
        <f>IFERROR(VLOOKUP(BX1922,category[[category_name_german]:[abbreviation_category_budo]],3,FALSE),"")</f>
        <v/>
      </c>
      <c r="CB1922" s="48" t="str">
        <f>IFERROR(VLOOKUP(CA1922,category[[category_name_german]:[abbreviation_category_budo]],3,FALSE),"")</f>
        <v/>
      </c>
      <c r="CE1922" s="48" t="str">
        <f>IFERROR(VLOOKUP(CD1922,category[[category_name_german]:[abbreviation_category_budo]],3,FALSE),"")</f>
        <v/>
      </c>
      <c r="CH1922" s="48" t="str">
        <f>IFERROR(VLOOKUP(CG1922,category[[category_name_german]:[abbreviation_category_budo]],3,FALSE),"")</f>
        <v/>
      </c>
      <c r="CK1922" s="48" t="str">
        <f>IFERROR(VLOOKUP(CJ1922,category[[category_name_german]:[abbreviation_category_budo]],3,FALSE),"")</f>
        <v/>
      </c>
      <c r="CM1922" s="49" t="str">
        <f t="shared" si="268"/>
        <v/>
      </c>
      <c r="CO1922" s="63" t="str">
        <f t="shared" si="269"/>
        <v/>
      </c>
    </row>
    <row r="1923" spans="4:93" x14ac:dyDescent="0.25">
      <c r="D1923" s="48" t="str">
        <f>IFERROR(VLOOKUP(C1923,category[[category_name_german]:[abbreviation_category_budo]],3,FALSE),"")</f>
        <v/>
      </c>
      <c r="G1923" s="48" t="str">
        <f>IFERROR(VLOOKUP(F1923,category[[category_name_german]:[abbreviation_category_budo]],3,FALSE),"")</f>
        <v/>
      </c>
      <c r="J1923" s="48" t="str">
        <f>IFERROR(VLOOKUP(I1923,category[[category_name_german]:[abbreviation_category_budo]],3,FALSE),"")</f>
        <v/>
      </c>
      <c r="M1923" s="48" t="str">
        <f>IFERROR(VLOOKUP(L1923,category[[category_name_german]:[abbreviation_category_budo]],3,FALSE),"")</f>
        <v/>
      </c>
      <c r="P1923" s="48" t="str">
        <f>IFERROR(VLOOKUP(O1923,category[[category_name_german]:[abbreviation_category_budo]],3,FALSE),"")</f>
        <v/>
      </c>
      <c r="R1923" s="49" t="str">
        <f t="shared" si="261"/>
        <v/>
      </c>
      <c r="U1923" s="48" t="str">
        <f>IFERROR(VLOOKUP(T1923,abbreviation[[description_german]:[abbreviation_budo]],3,FALSE),"")</f>
        <v/>
      </c>
      <c r="X1923" s="51" t="str">
        <f>IFERROR(VLOOKUP(W1923,abbreviation[[description_german]:[abbreviation_budo]],3,FALSE),"")</f>
        <v/>
      </c>
      <c r="Y1923" s="33"/>
      <c r="AA1923" s="49" t="str">
        <f t="shared" si="262"/>
        <v/>
      </c>
      <c r="AD1923" s="48" t="str">
        <f>IFERROR(VLOOKUP(AC1923,abbreviation[[description_german]:[abbreviation_budo]],3,FALSE),"")</f>
        <v/>
      </c>
      <c r="AG1923" s="54" t="str">
        <f>IFERROR(VLOOKUP(AF1923,abbreviation[[description_german]:[abbreviation_budo]],3,FALSE),"")</f>
        <v/>
      </c>
      <c r="AJ1923" s="49" t="str">
        <f t="shared" si="263"/>
        <v>_</v>
      </c>
      <c r="AM1923" s="48" t="str">
        <f>IFERROR(VLOOKUP(AL1923,abbreviation[[description_german]:[abbreviation_budo]],3,FALSE),"")</f>
        <v/>
      </c>
      <c r="AP1923" s="54" t="str">
        <f>IFERROR(VLOOKUP(AO1923,abbreviation[[description_german]:[abbreviation_budo]],3,FALSE),"")</f>
        <v/>
      </c>
      <c r="AS1923" s="49" t="str">
        <f t="shared" si="264"/>
        <v>_</v>
      </c>
      <c r="AV1923" s="53" t="str">
        <f>IFERROR(VLOOKUP(AU1923,abbreviation[[description_german]:[abbreviation_budo]],3,FALSE),"")</f>
        <v/>
      </c>
      <c r="AY1923" s="51" t="str">
        <f>IFERROR(VLOOKUP(AX1923,abbreviation[[description_german]:[abbreviation_budo]],3,FALSE),"")</f>
        <v/>
      </c>
      <c r="BB1923" s="51" t="str">
        <f>IFERROR(VLOOKUP(BA1923,abbreviation[[description_german]:[abbreviation_budo]],3,FALSE),"")</f>
        <v/>
      </c>
      <c r="BE1923" s="51" t="str">
        <f>IFERROR(VLOOKUP(BD1923,abbreviation[[description_german]:[abbreviation_budo]],3,FALSE),"")</f>
        <v/>
      </c>
      <c r="BG1923" s="38"/>
      <c r="BH1923" s="49" t="str">
        <f t="shared" si="265"/>
        <v>_</v>
      </c>
      <c r="BK1923" s="53" t="str">
        <f>IFERROR(VLOOKUP(BJ1923,abbreviation[[description_german]:[abbreviation_budo]],3,FALSE),"")</f>
        <v/>
      </c>
      <c r="BN1923" s="51" t="str">
        <f>IFERROR(VLOOKUP(BM1923,abbreviation[[description_german]:[abbreviation_budo]],3,FALSE),"")</f>
        <v/>
      </c>
      <c r="BO1923" s="31"/>
      <c r="BQ1923" s="51" t="str">
        <f>IFERROR(VLOOKUP(BP1923,abbreviation[[description_german]:[abbreviation_budo]],3,FALSE),"")</f>
        <v/>
      </c>
      <c r="BR1923" s="57" t="str">
        <f t="shared" si="266"/>
        <v>_</v>
      </c>
      <c r="BU1923" s="53" t="str">
        <f>IFERROR(VLOOKUP(BT1923,abbreviation[[description_german]:[abbreviation_budo]],3,FALSE),"")</f>
        <v/>
      </c>
      <c r="BV1923" s="60" t="str">
        <f t="shared" si="267"/>
        <v>_</v>
      </c>
      <c r="BY1923" s="48" t="str">
        <f>IFERROR(VLOOKUP(BX1923,category[[category_name_german]:[abbreviation_category_budo]],3,FALSE),"")</f>
        <v/>
      </c>
      <c r="CB1923" s="48" t="str">
        <f>IFERROR(VLOOKUP(CA1923,category[[category_name_german]:[abbreviation_category_budo]],3,FALSE),"")</f>
        <v/>
      </c>
      <c r="CE1923" s="48" t="str">
        <f>IFERROR(VLOOKUP(CD1923,category[[category_name_german]:[abbreviation_category_budo]],3,FALSE),"")</f>
        <v/>
      </c>
      <c r="CH1923" s="48" t="str">
        <f>IFERROR(VLOOKUP(CG1923,category[[category_name_german]:[abbreviation_category_budo]],3,FALSE),"")</f>
        <v/>
      </c>
      <c r="CK1923" s="48" t="str">
        <f>IFERROR(VLOOKUP(CJ1923,category[[category_name_german]:[abbreviation_category_budo]],3,FALSE),"")</f>
        <v/>
      </c>
      <c r="CM1923" s="49" t="str">
        <f t="shared" si="268"/>
        <v/>
      </c>
      <c r="CO1923" s="63" t="str">
        <f t="shared" si="269"/>
        <v/>
      </c>
    </row>
    <row r="1924" spans="4:93" x14ac:dyDescent="0.25">
      <c r="D1924" s="48" t="str">
        <f>IFERROR(VLOOKUP(C1924,category[[category_name_german]:[abbreviation_category_budo]],3,FALSE),"")</f>
        <v/>
      </c>
      <c r="G1924" s="48" t="str">
        <f>IFERROR(VLOOKUP(F1924,category[[category_name_german]:[abbreviation_category_budo]],3,FALSE),"")</f>
        <v/>
      </c>
      <c r="J1924" s="48" t="str">
        <f>IFERROR(VLOOKUP(I1924,category[[category_name_german]:[abbreviation_category_budo]],3,FALSE),"")</f>
        <v/>
      </c>
      <c r="M1924" s="48" t="str">
        <f>IFERROR(VLOOKUP(L1924,category[[category_name_german]:[abbreviation_category_budo]],3,FALSE),"")</f>
        <v/>
      </c>
      <c r="P1924" s="48" t="str">
        <f>IFERROR(VLOOKUP(O1924,category[[category_name_german]:[abbreviation_category_budo]],3,FALSE),"")</f>
        <v/>
      </c>
      <c r="R1924" s="49" t="str">
        <f t="shared" ref="R1924:R1987" si="270">(D1924&amp;IF(OR(ISNUMBER(E1924),ISTEXT(E1924)),"-"&amp;E1924,))&amp;(IF(ISTEXT(F1924),"_",)&amp;G1924&amp;IF(OR(ISNUMBER(H1924),ISTEXT(H1924)),"-"&amp;H1924,))&amp;(IF(ISTEXT(I1924),"_",)&amp;J1924&amp;IF(OR(ISNUMBER(K1924),ISTEXT(K1924)),"-"&amp;K1924,))&amp;(IF(ISTEXT(L1924),"_",)&amp;M1924&amp;IF(OR(ISNUMBER(N1924),ISTEXT(N1924)),"-"&amp;N1924,))&amp;(IF(ISTEXT(O1924),"_",)&amp;P1924&amp;IF(OR(ISNUMBER(Q1924),ISTEXT(Q1924)),"-"&amp;Q1924,))</f>
        <v/>
      </c>
      <c r="U1924" s="48" t="str">
        <f>IFERROR(VLOOKUP(T1924,abbreviation[[description_german]:[abbreviation_budo]],3,FALSE),"")</f>
        <v/>
      </c>
      <c r="X1924" s="51" t="str">
        <f>IFERROR(VLOOKUP(W1924,abbreviation[[description_german]:[abbreviation_budo]],3,FALSE),"")</f>
        <v/>
      </c>
      <c r="Y1924" s="33"/>
      <c r="AA1924" s="49" t="str">
        <f t="shared" ref="AA1924:AA1987" si="271">(IF(AND(ISTEXT(R1924),R1924&lt;&gt;""),"_._",)&amp;U1924&amp;IF(ISTEXT(W1924),"."&amp;X1924,)&amp;IF(OR(ISTEXT(Z1924),ISNUMBER(Z1924)),"-"&amp;Z1924,))</f>
        <v/>
      </c>
      <c r="AD1924" s="48" t="str">
        <f>IFERROR(VLOOKUP(AC1924,abbreviation[[description_german]:[abbreviation_budo]],3,FALSE),"")</f>
        <v/>
      </c>
      <c r="AG1924" s="54" t="str">
        <f>IFERROR(VLOOKUP(AF1924,abbreviation[[description_german]:[abbreviation_budo]],3,FALSE),"")</f>
        <v/>
      </c>
      <c r="AJ1924" s="49" t="str">
        <f t="shared" ref="AJ1924:AJ1987" si="272">("_"&amp;AD1924&amp;IF(ISTEXT(AF1924),"."&amp;AG1924,)&amp;IF(OR(ISTEXT(AI1924),ISNUMBER(AI1924)),"-"&amp;AI1924,))</f>
        <v>_</v>
      </c>
      <c r="AM1924" s="48" t="str">
        <f>IFERROR(VLOOKUP(AL1924,abbreviation[[description_german]:[abbreviation_budo]],3,FALSE),"")</f>
        <v/>
      </c>
      <c r="AP1924" s="54" t="str">
        <f>IFERROR(VLOOKUP(AO1924,abbreviation[[description_german]:[abbreviation_budo]],3,FALSE),"")</f>
        <v/>
      </c>
      <c r="AS1924" s="49" t="str">
        <f t="shared" ref="AS1924:AS1987" si="273">("_"&amp;AM1924&amp;IF(ISTEXT(AO1924),"."&amp;AP1924,)&amp;IF(OR(ISTEXT(AR1924),ISNUMBER(AR1924)),"-"&amp;AR1924,))</f>
        <v>_</v>
      </c>
      <c r="AV1924" s="53" t="str">
        <f>IFERROR(VLOOKUP(AU1924,abbreviation[[description_german]:[abbreviation_budo]],3,FALSE),"")</f>
        <v/>
      </c>
      <c r="AY1924" s="51" t="str">
        <f>IFERROR(VLOOKUP(AX1924,abbreviation[[description_german]:[abbreviation_budo]],3,FALSE),"")</f>
        <v/>
      </c>
      <c r="BB1924" s="51" t="str">
        <f>IFERROR(VLOOKUP(BA1924,abbreviation[[description_german]:[abbreviation_budo]],3,FALSE),"")</f>
        <v/>
      </c>
      <c r="BE1924" s="51" t="str">
        <f>IFERROR(VLOOKUP(BD1924,abbreviation[[description_german]:[abbreviation_budo]],3,FALSE),"")</f>
        <v/>
      </c>
      <c r="BG1924" s="38"/>
      <c r="BH1924" s="49" t="str">
        <f t="shared" ref="BH1924:BH1987" si="274">("_"&amp;AV1924&amp;IF(ISTEXT(AX1924),"."&amp;AY1924,)&amp;IF(ISTEXT(BA1924),"."&amp;BB1924,)&amp;IF(ISTEXT(BD1924),"."&amp;BE1924,)&amp;IF(OR(ISTEXT(BG1924),ISNUMBER(BG1924)),"-"&amp;BG1924,))</f>
        <v>_</v>
      </c>
      <c r="BK1924" s="53" t="str">
        <f>IFERROR(VLOOKUP(BJ1924,abbreviation[[description_german]:[abbreviation_budo]],3,FALSE),"")</f>
        <v/>
      </c>
      <c r="BN1924" s="51" t="str">
        <f>IFERROR(VLOOKUP(BM1924,abbreviation[[description_german]:[abbreviation_budo]],3,FALSE),"")</f>
        <v/>
      </c>
      <c r="BO1924" s="31"/>
      <c r="BQ1924" s="51" t="str">
        <f>IFERROR(VLOOKUP(BP1924,abbreviation[[description_german]:[abbreviation_budo]],3,FALSE),"")</f>
        <v/>
      </c>
      <c r="BR1924" s="57" t="str">
        <f t="shared" ref="BR1924:BR1987" si="275">("_"&amp;BK1924&amp;IF(ISTEXT(BM1924),"."&amp;BN1924,)&amp;IF(ISTEXT(BP1924),"."&amp;BQ1924,))</f>
        <v>_</v>
      </c>
      <c r="BU1924" s="53" t="str">
        <f>IFERROR(VLOOKUP(BT1924,abbreviation[[description_german]:[abbreviation_budo]],3,FALSE),"")</f>
        <v/>
      </c>
      <c r="BV1924" s="60" t="str">
        <f t="shared" ref="BV1924:BV1987" si="276">"_"&amp;BU1924</f>
        <v>_</v>
      </c>
      <c r="BY1924" s="48" t="str">
        <f>IFERROR(VLOOKUP(BX1924,category[[category_name_german]:[abbreviation_category_budo]],3,FALSE),"")</f>
        <v/>
      </c>
      <c r="CB1924" s="48" t="str">
        <f>IFERROR(VLOOKUP(CA1924,category[[category_name_german]:[abbreviation_category_budo]],3,FALSE),"")</f>
        <v/>
      </c>
      <c r="CE1924" s="48" t="str">
        <f>IFERROR(VLOOKUP(CD1924,category[[category_name_german]:[abbreviation_category_budo]],3,FALSE),"")</f>
        <v/>
      </c>
      <c r="CH1924" s="48" t="str">
        <f>IFERROR(VLOOKUP(CG1924,category[[category_name_german]:[abbreviation_category_budo]],3,FALSE),"")</f>
        <v/>
      </c>
      <c r="CK1924" s="48" t="str">
        <f>IFERROR(VLOOKUP(CJ1924,category[[category_name_german]:[abbreviation_category_budo]],3,FALSE),"")</f>
        <v/>
      </c>
      <c r="CM1924" s="49" t="str">
        <f t="shared" ref="CM1924:CM1987" si="277">(IF(ISTEXT(BX1924),"_",)&amp;BY1924&amp;IF(OR(ISNUMBER(BZ1924),ISTEXT(BZ1924)),"-"&amp;BZ1924,))&amp;(IF(ISTEXT(CA1924),"_",)&amp;CB1924&amp;IF(OR(ISNUMBER(CC1924),ISTEXT(CC1924)),"-"&amp;CC1924,))&amp;(IF(ISTEXT(CD1924),"_",)&amp;CE1924&amp;IF(OR(ISNUMBER(CF1924),ISTEXT(CF1924)),"-"&amp;CF1924,))&amp;(IF(ISTEXT(CG1924),"_",)&amp;CH1924&amp;IF(OR(ISNUMBER(CI1924),ISTEXT(CI1924)),"-"&amp;CI1924,))&amp;(IF(ISTEXT(CJ1924),"_",)&amp;CK1924&amp;IF(OR(ISNUMBER(CL1924),ISTEXT(CL1924)),"-"&amp;CL1924,))</f>
        <v/>
      </c>
      <c r="CO1924" s="63" t="str">
        <f t="shared" ref="CO1924:CO1987" si="278">IF(AND(T1924&lt;&gt;"",AC1924&lt;&gt;"",AL1924&lt;&gt;"",AU1924&lt;&gt;"",BJ1924&lt;&gt;"",BX1924&lt;&gt;"",C1924&lt;&gt;"",A1924&lt;&gt;"",B1924&lt;&gt;""),(R1924&amp;AA1924&amp;AJ1924&amp;AS1924&amp;BH1924&amp;BR1924&amp;BV1924&amp;CM1924),"")</f>
        <v/>
      </c>
    </row>
    <row r="1925" spans="4:93" x14ac:dyDescent="0.25">
      <c r="D1925" s="48" t="str">
        <f>IFERROR(VLOOKUP(C1925,category[[category_name_german]:[abbreviation_category_budo]],3,FALSE),"")</f>
        <v/>
      </c>
      <c r="G1925" s="48" t="str">
        <f>IFERROR(VLOOKUP(F1925,category[[category_name_german]:[abbreviation_category_budo]],3,FALSE),"")</f>
        <v/>
      </c>
      <c r="J1925" s="48" t="str">
        <f>IFERROR(VLOOKUP(I1925,category[[category_name_german]:[abbreviation_category_budo]],3,FALSE),"")</f>
        <v/>
      </c>
      <c r="M1925" s="48" t="str">
        <f>IFERROR(VLOOKUP(L1925,category[[category_name_german]:[abbreviation_category_budo]],3,FALSE),"")</f>
        <v/>
      </c>
      <c r="P1925" s="48" t="str">
        <f>IFERROR(VLOOKUP(O1925,category[[category_name_german]:[abbreviation_category_budo]],3,FALSE),"")</f>
        <v/>
      </c>
      <c r="R1925" s="49" t="str">
        <f t="shared" si="270"/>
        <v/>
      </c>
      <c r="U1925" s="48" t="str">
        <f>IFERROR(VLOOKUP(T1925,abbreviation[[description_german]:[abbreviation_budo]],3,FALSE),"")</f>
        <v/>
      </c>
      <c r="X1925" s="51" t="str">
        <f>IFERROR(VLOOKUP(W1925,abbreviation[[description_german]:[abbreviation_budo]],3,FALSE),"")</f>
        <v/>
      </c>
      <c r="Y1925" s="33"/>
      <c r="AA1925" s="49" t="str">
        <f t="shared" si="271"/>
        <v/>
      </c>
      <c r="AD1925" s="48" t="str">
        <f>IFERROR(VLOOKUP(AC1925,abbreviation[[description_german]:[abbreviation_budo]],3,FALSE),"")</f>
        <v/>
      </c>
      <c r="AG1925" s="54" t="str">
        <f>IFERROR(VLOOKUP(AF1925,abbreviation[[description_german]:[abbreviation_budo]],3,FALSE),"")</f>
        <v/>
      </c>
      <c r="AJ1925" s="49" t="str">
        <f t="shared" si="272"/>
        <v>_</v>
      </c>
      <c r="AM1925" s="48" t="str">
        <f>IFERROR(VLOOKUP(AL1925,abbreviation[[description_german]:[abbreviation_budo]],3,FALSE),"")</f>
        <v/>
      </c>
      <c r="AP1925" s="54" t="str">
        <f>IFERROR(VLOOKUP(AO1925,abbreviation[[description_german]:[abbreviation_budo]],3,FALSE),"")</f>
        <v/>
      </c>
      <c r="AS1925" s="49" t="str">
        <f t="shared" si="273"/>
        <v>_</v>
      </c>
      <c r="AV1925" s="53" t="str">
        <f>IFERROR(VLOOKUP(AU1925,abbreviation[[description_german]:[abbreviation_budo]],3,FALSE),"")</f>
        <v/>
      </c>
      <c r="AY1925" s="51" t="str">
        <f>IFERROR(VLOOKUP(AX1925,abbreviation[[description_german]:[abbreviation_budo]],3,FALSE),"")</f>
        <v/>
      </c>
      <c r="BB1925" s="51" t="str">
        <f>IFERROR(VLOOKUP(BA1925,abbreviation[[description_german]:[abbreviation_budo]],3,FALSE),"")</f>
        <v/>
      </c>
      <c r="BE1925" s="51" t="str">
        <f>IFERROR(VLOOKUP(BD1925,abbreviation[[description_german]:[abbreviation_budo]],3,FALSE),"")</f>
        <v/>
      </c>
      <c r="BG1925" s="38"/>
      <c r="BH1925" s="49" t="str">
        <f t="shared" si="274"/>
        <v>_</v>
      </c>
      <c r="BK1925" s="53" t="str">
        <f>IFERROR(VLOOKUP(BJ1925,abbreviation[[description_german]:[abbreviation_budo]],3,FALSE),"")</f>
        <v/>
      </c>
      <c r="BN1925" s="51" t="str">
        <f>IFERROR(VLOOKUP(BM1925,abbreviation[[description_german]:[abbreviation_budo]],3,FALSE),"")</f>
        <v/>
      </c>
      <c r="BO1925" s="31"/>
      <c r="BQ1925" s="51" t="str">
        <f>IFERROR(VLOOKUP(BP1925,abbreviation[[description_german]:[abbreviation_budo]],3,FALSE),"")</f>
        <v/>
      </c>
      <c r="BR1925" s="57" t="str">
        <f t="shared" si="275"/>
        <v>_</v>
      </c>
      <c r="BU1925" s="53" t="str">
        <f>IFERROR(VLOOKUP(BT1925,abbreviation[[description_german]:[abbreviation_budo]],3,FALSE),"")</f>
        <v/>
      </c>
      <c r="BV1925" s="60" t="str">
        <f t="shared" si="276"/>
        <v>_</v>
      </c>
      <c r="BY1925" s="48" t="str">
        <f>IFERROR(VLOOKUP(BX1925,category[[category_name_german]:[abbreviation_category_budo]],3,FALSE),"")</f>
        <v/>
      </c>
      <c r="CB1925" s="48" t="str">
        <f>IFERROR(VLOOKUP(CA1925,category[[category_name_german]:[abbreviation_category_budo]],3,FALSE),"")</f>
        <v/>
      </c>
      <c r="CE1925" s="48" t="str">
        <f>IFERROR(VLOOKUP(CD1925,category[[category_name_german]:[abbreviation_category_budo]],3,FALSE),"")</f>
        <v/>
      </c>
      <c r="CH1925" s="48" t="str">
        <f>IFERROR(VLOOKUP(CG1925,category[[category_name_german]:[abbreviation_category_budo]],3,FALSE),"")</f>
        <v/>
      </c>
      <c r="CK1925" s="48" t="str">
        <f>IFERROR(VLOOKUP(CJ1925,category[[category_name_german]:[abbreviation_category_budo]],3,FALSE),"")</f>
        <v/>
      </c>
      <c r="CM1925" s="49" t="str">
        <f t="shared" si="277"/>
        <v/>
      </c>
      <c r="CO1925" s="63" t="str">
        <f t="shared" si="278"/>
        <v/>
      </c>
    </row>
    <row r="1926" spans="4:93" x14ac:dyDescent="0.25">
      <c r="D1926" s="48" t="str">
        <f>IFERROR(VLOOKUP(C1926,category[[category_name_german]:[abbreviation_category_budo]],3,FALSE),"")</f>
        <v/>
      </c>
      <c r="G1926" s="48" t="str">
        <f>IFERROR(VLOOKUP(F1926,category[[category_name_german]:[abbreviation_category_budo]],3,FALSE),"")</f>
        <v/>
      </c>
      <c r="J1926" s="48" t="str">
        <f>IFERROR(VLOOKUP(I1926,category[[category_name_german]:[abbreviation_category_budo]],3,FALSE),"")</f>
        <v/>
      </c>
      <c r="M1926" s="48" t="str">
        <f>IFERROR(VLOOKUP(L1926,category[[category_name_german]:[abbreviation_category_budo]],3,FALSE),"")</f>
        <v/>
      </c>
      <c r="P1926" s="48" t="str">
        <f>IFERROR(VLOOKUP(O1926,category[[category_name_german]:[abbreviation_category_budo]],3,FALSE),"")</f>
        <v/>
      </c>
      <c r="R1926" s="49" t="str">
        <f t="shared" si="270"/>
        <v/>
      </c>
      <c r="U1926" s="48" t="str">
        <f>IFERROR(VLOOKUP(T1926,abbreviation[[description_german]:[abbreviation_budo]],3,FALSE),"")</f>
        <v/>
      </c>
      <c r="X1926" s="51" t="str">
        <f>IFERROR(VLOOKUP(W1926,abbreviation[[description_german]:[abbreviation_budo]],3,FALSE),"")</f>
        <v/>
      </c>
      <c r="Y1926" s="33"/>
      <c r="AA1926" s="49" t="str">
        <f t="shared" si="271"/>
        <v/>
      </c>
      <c r="AD1926" s="48" t="str">
        <f>IFERROR(VLOOKUP(AC1926,abbreviation[[description_german]:[abbreviation_budo]],3,FALSE),"")</f>
        <v/>
      </c>
      <c r="AG1926" s="54" t="str">
        <f>IFERROR(VLOOKUP(AF1926,abbreviation[[description_german]:[abbreviation_budo]],3,FALSE),"")</f>
        <v/>
      </c>
      <c r="AJ1926" s="49" t="str">
        <f t="shared" si="272"/>
        <v>_</v>
      </c>
      <c r="AM1926" s="48" t="str">
        <f>IFERROR(VLOOKUP(AL1926,abbreviation[[description_german]:[abbreviation_budo]],3,FALSE),"")</f>
        <v/>
      </c>
      <c r="AP1926" s="54" t="str">
        <f>IFERROR(VLOOKUP(AO1926,abbreviation[[description_german]:[abbreviation_budo]],3,FALSE),"")</f>
        <v/>
      </c>
      <c r="AS1926" s="49" t="str">
        <f t="shared" si="273"/>
        <v>_</v>
      </c>
      <c r="AV1926" s="53" t="str">
        <f>IFERROR(VLOOKUP(AU1926,abbreviation[[description_german]:[abbreviation_budo]],3,FALSE),"")</f>
        <v/>
      </c>
      <c r="AY1926" s="51" t="str">
        <f>IFERROR(VLOOKUP(AX1926,abbreviation[[description_german]:[abbreviation_budo]],3,FALSE),"")</f>
        <v/>
      </c>
      <c r="BB1926" s="51" t="str">
        <f>IFERROR(VLOOKUP(BA1926,abbreviation[[description_german]:[abbreviation_budo]],3,FALSE),"")</f>
        <v/>
      </c>
      <c r="BE1926" s="51" t="str">
        <f>IFERROR(VLOOKUP(BD1926,abbreviation[[description_german]:[abbreviation_budo]],3,FALSE),"")</f>
        <v/>
      </c>
      <c r="BG1926" s="38"/>
      <c r="BH1926" s="49" t="str">
        <f t="shared" si="274"/>
        <v>_</v>
      </c>
      <c r="BK1926" s="53" t="str">
        <f>IFERROR(VLOOKUP(BJ1926,abbreviation[[description_german]:[abbreviation_budo]],3,FALSE),"")</f>
        <v/>
      </c>
      <c r="BN1926" s="51" t="str">
        <f>IFERROR(VLOOKUP(BM1926,abbreviation[[description_german]:[abbreviation_budo]],3,FALSE),"")</f>
        <v/>
      </c>
      <c r="BO1926" s="31"/>
      <c r="BQ1926" s="51" t="str">
        <f>IFERROR(VLOOKUP(BP1926,abbreviation[[description_german]:[abbreviation_budo]],3,FALSE),"")</f>
        <v/>
      </c>
      <c r="BR1926" s="57" t="str">
        <f t="shared" si="275"/>
        <v>_</v>
      </c>
      <c r="BU1926" s="53" t="str">
        <f>IFERROR(VLOOKUP(BT1926,abbreviation[[description_german]:[abbreviation_budo]],3,FALSE),"")</f>
        <v/>
      </c>
      <c r="BV1926" s="60" t="str">
        <f t="shared" si="276"/>
        <v>_</v>
      </c>
      <c r="BY1926" s="48" t="str">
        <f>IFERROR(VLOOKUP(BX1926,category[[category_name_german]:[abbreviation_category_budo]],3,FALSE),"")</f>
        <v/>
      </c>
      <c r="CB1926" s="48" t="str">
        <f>IFERROR(VLOOKUP(CA1926,category[[category_name_german]:[abbreviation_category_budo]],3,FALSE),"")</f>
        <v/>
      </c>
      <c r="CE1926" s="48" t="str">
        <f>IFERROR(VLOOKUP(CD1926,category[[category_name_german]:[abbreviation_category_budo]],3,FALSE),"")</f>
        <v/>
      </c>
      <c r="CH1926" s="48" t="str">
        <f>IFERROR(VLOOKUP(CG1926,category[[category_name_german]:[abbreviation_category_budo]],3,FALSE),"")</f>
        <v/>
      </c>
      <c r="CK1926" s="48" t="str">
        <f>IFERROR(VLOOKUP(CJ1926,category[[category_name_german]:[abbreviation_category_budo]],3,FALSE),"")</f>
        <v/>
      </c>
      <c r="CM1926" s="49" t="str">
        <f t="shared" si="277"/>
        <v/>
      </c>
      <c r="CO1926" s="63" t="str">
        <f t="shared" si="278"/>
        <v/>
      </c>
    </row>
    <row r="1927" spans="4:93" x14ac:dyDescent="0.25">
      <c r="D1927" s="48" t="str">
        <f>IFERROR(VLOOKUP(C1927,category[[category_name_german]:[abbreviation_category_budo]],3,FALSE),"")</f>
        <v/>
      </c>
      <c r="G1927" s="48" t="str">
        <f>IFERROR(VLOOKUP(F1927,category[[category_name_german]:[abbreviation_category_budo]],3,FALSE),"")</f>
        <v/>
      </c>
      <c r="J1927" s="48" t="str">
        <f>IFERROR(VLOOKUP(I1927,category[[category_name_german]:[abbreviation_category_budo]],3,FALSE),"")</f>
        <v/>
      </c>
      <c r="M1927" s="48" t="str">
        <f>IFERROR(VLOOKUP(L1927,category[[category_name_german]:[abbreviation_category_budo]],3,FALSE),"")</f>
        <v/>
      </c>
      <c r="P1927" s="48" t="str">
        <f>IFERROR(VLOOKUP(O1927,category[[category_name_german]:[abbreviation_category_budo]],3,FALSE),"")</f>
        <v/>
      </c>
      <c r="R1927" s="49" t="str">
        <f t="shared" si="270"/>
        <v/>
      </c>
      <c r="U1927" s="48" t="str">
        <f>IFERROR(VLOOKUP(T1927,abbreviation[[description_german]:[abbreviation_budo]],3,FALSE),"")</f>
        <v/>
      </c>
      <c r="X1927" s="51" t="str">
        <f>IFERROR(VLOOKUP(W1927,abbreviation[[description_german]:[abbreviation_budo]],3,FALSE),"")</f>
        <v/>
      </c>
      <c r="Y1927" s="33"/>
      <c r="AA1927" s="49" t="str">
        <f t="shared" si="271"/>
        <v/>
      </c>
      <c r="AD1927" s="48" t="str">
        <f>IFERROR(VLOOKUP(AC1927,abbreviation[[description_german]:[abbreviation_budo]],3,FALSE),"")</f>
        <v/>
      </c>
      <c r="AG1927" s="54" t="str">
        <f>IFERROR(VLOOKUP(AF1927,abbreviation[[description_german]:[abbreviation_budo]],3,FALSE),"")</f>
        <v/>
      </c>
      <c r="AJ1927" s="49" t="str">
        <f t="shared" si="272"/>
        <v>_</v>
      </c>
      <c r="AM1927" s="48" t="str">
        <f>IFERROR(VLOOKUP(AL1927,abbreviation[[description_german]:[abbreviation_budo]],3,FALSE),"")</f>
        <v/>
      </c>
      <c r="AP1927" s="54" t="str">
        <f>IFERROR(VLOOKUP(AO1927,abbreviation[[description_german]:[abbreviation_budo]],3,FALSE),"")</f>
        <v/>
      </c>
      <c r="AS1927" s="49" t="str">
        <f t="shared" si="273"/>
        <v>_</v>
      </c>
      <c r="AV1927" s="53" t="str">
        <f>IFERROR(VLOOKUP(AU1927,abbreviation[[description_german]:[abbreviation_budo]],3,FALSE),"")</f>
        <v/>
      </c>
      <c r="AY1927" s="51" t="str">
        <f>IFERROR(VLOOKUP(AX1927,abbreviation[[description_german]:[abbreviation_budo]],3,FALSE),"")</f>
        <v/>
      </c>
      <c r="BB1927" s="51" t="str">
        <f>IFERROR(VLOOKUP(BA1927,abbreviation[[description_german]:[abbreviation_budo]],3,FALSE),"")</f>
        <v/>
      </c>
      <c r="BE1927" s="51" t="str">
        <f>IFERROR(VLOOKUP(BD1927,abbreviation[[description_german]:[abbreviation_budo]],3,FALSE),"")</f>
        <v/>
      </c>
      <c r="BG1927" s="38"/>
      <c r="BH1927" s="49" t="str">
        <f t="shared" si="274"/>
        <v>_</v>
      </c>
      <c r="BK1927" s="53" t="str">
        <f>IFERROR(VLOOKUP(BJ1927,abbreviation[[description_german]:[abbreviation_budo]],3,FALSE),"")</f>
        <v/>
      </c>
      <c r="BN1927" s="51" t="str">
        <f>IFERROR(VLOOKUP(BM1927,abbreviation[[description_german]:[abbreviation_budo]],3,FALSE),"")</f>
        <v/>
      </c>
      <c r="BO1927" s="31"/>
      <c r="BQ1927" s="51" t="str">
        <f>IFERROR(VLOOKUP(BP1927,abbreviation[[description_german]:[abbreviation_budo]],3,FALSE),"")</f>
        <v/>
      </c>
      <c r="BR1927" s="57" t="str">
        <f t="shared" si="275"/>
        <v>_</v>
      </c>
      <c r="BU1927" s="53" t="str">
        <f>IFERROR(VLOOKUP(BT1927,abbreviation[[description_german]:[abbreviation_budo]],3,FALSE),"")</f>
        <v/>
      </c>
      <c r="BV1927" s="60" t="str">
        <f t="shared" si="276"/>
        <v>_</v>
      </c>
      <c r="BY1927" s="48" t="str">
        <f>IFERROR(VLOOKUP(BX1927,category[[category_name_german]:[abbreviation_category_budo]],3,FALSE),"")</f>
        <v/>
      </c>
      <c r="CB1927" s="48" t="str">
        <f>IFERROR(VLOOKUP(CA1927,category[[category_name_german]:[abbreviation_category_budo]],3,FALSE),"")</f>
        <v/>
      </c>
      <c r="CE1927" s="48" t="str">
        <f>IFERROR(VLOOKUP(CD1927,category[[category_name_german]:[abbreviation_category_budo]],3,FALSE),"")</f>
        <v/>
      </c>
      <c r="CH1927" s="48" t="str">
        <f>IFERROR(VLOOKUP(CG1927,category[[category_name_german]:[abbreviation_category_budo]],3,FALSE),"")</f>
        <v/>
      </c>
      <c r="CK1927" s="48" t="str">
        <f>IFERROR(VLOOKUP(CJ1927,category[[category_name_german]:[abbreviation_category_budo]],3,FALSE),"")</f>
        <v/>
      </c>
      <c r="CM1927" s="49" t="str">
        <f t="shared" si="277"/>
        <v/>
      </c>
      <c r="CO1927" s="63" t="str">
        <f t="shared" si="278"/>
        <v/>
      </c>
    </row>
    <row r="1928" spans="4:93" x14ac:dyDescent="0.25">
      <c r="D1928" s="48" t="str">
        <f>IFERROR(VLOOKUP(C1928,category[[category_name_german]:[abbreviation_category_budo]],3,FALSE),"")</f>
        <v/>
      </c>
      <c r="G1928" s="48" t="str">
        <f>IFERROR(VLOOKUP(F1928,category[[category_name_german]:[abbreviation_category_budo]],3,FALSE),"")</f>
        <v/>
      </c>
      <c r="J1928" s="48" t="str">
        <f>IFERROR(VLOOKUP(I1928,category[[category_name_german]:[abbreviation_category_budo]],3,FALSE),"")</f>
        <v/>
      </c>
      <c r="M1928" s="48" t="str">
        <f>IFERROR(VLOOKUP(L1928,category[[category_name_german]:[abbreviation_category_budo]],3,FALSE),"")</f>
        <v/>
      </c>
      <c r="P1928" s="48" t="str">
        <f>IFERROR(VLOOKUP(O1928,category[[category_name_german]:[abbreviation_category_budo]],3,FALSE),"")</f>
        <v/>
      </c>
      <c r="R1928" s="49" t="str">
        <f t="shared" si="270"/>
        <v/>
      </c>
      <c r="U1928" s="48" t="str">
        <f>IFERROR(VLOOKUP(T1928,abbreviation[[description_german]:[abbreviation_budo]],3,FALSE),"")</f>
        <v/>
      </c>
      <c r="X1928" s="51" t="str">
        <f>IFERROR(VLOOKUP(W1928,abbreviation[[description_german]:[abbreviation_budo]],3,FALSE),"")</f>
        <v/>
      </c>
      <c r="Y1928" s="33"/>
      <c r="AA1928" s="49" t="str">
        <f t="shared" si="271"/>
        <v/>
      </c>
      <c r="AD1928" s="48" t="str">
        <f>IFERROR(VLOOKUP(AC1928,abbreviation[[description_german]:[abbreviation_budo]],3,FALSE),"")</f>
        <v/>
      </c>
      <c r="AG1928" s="54" t="str">
        <f>IFERROR(VLOOKUP(AF1928,abbreviation[[description_german]:[abbreviation_budo]],3,FALSE),"")</f>
        <v/>
      </c>
      <c r="AJ1928" s="49" t="str">
        <f t="shared" si="272"/>
        <v>_</v>
      </c>
      <c r="AM1928" s="48" t="str">
        <f>IFERROR(VLOOKUP(AL1928,abbreviation[[description_german]:[abbreviation_budo]],3,FALSE),"")</f>
        <v/>
      </c>
      <c r="AP1928" s="54" t="str">
        <f>IFERROR(VLOOKUP(AO1928,abbreviation[[description_german]:[abbreviation_budo]],3,FALSE),"")</f>
        <v/>
      </c>
      <c r="AS1928" s="49" t="str">
        <f t="shared" si="273"/>
        <v>_</v>
      </c>
      <c r="AV1928" s="53" t="str">
        <f>IFERROR(VLOOKUP(AU1928,abbreviation[[description_german]:[abbreviation_budo]],3,FALSE),"")</f>
        <v/>
      </c>
      <c r="AY1928" s="51" t="str">
        <f>IFERROR(VLOOKUP(AX1928,abbreviation[[description_german]:[abbreviation_budo]],3,FALSE),"")</f>
        <v/>
      </c>
      <c r="BB1928" s="51" t="str">
        <f>IFERROR(VLOOKUP(BA1928,abbreviation[[description_german]:[abbreviation_budo]],3,FALSE),"")</f>
        <v/>
      </c>
      <c r="BE1928" s="51" t="str">
        <f>IFERROR(VLOOKUP(BD1928,abbreviation[[description_german]:[abbreviation_budo]],3,FALSE),"")</f>
        <v/>
      </c>
      <c r="BG1928" s="38"/>
      <c r="BH1928" s="49" t="str">
        <f t="shared" si="274"/>
        <v>_</v>
      </c>
      <c r="BK1928" s="53" t="str">
        <f>IFERROR(VLOOKUP(BJ1928,abbreviation[[description_german]:[abbreviation_budo]],3,FALSE),"")</f>
        <v/>
      </c>
      <c r="BN1928" s="51" t="str">
        <f>IFERROR(VLOOKUP(BM1928,abbreviation[[description_german]:[abbreviation_budo]],3,FALSE),"")</f>
        <v/>
      </c>
      <c r="BO1928" s="31"/>
      <c r="BQ1928" s="51" t="str">
        <f>IFERROR(VLOOKUP(BP1928,abbreviation[[description_german]:[abbreviation_budo]],3,FALSE),"")</f>
        <v/>
      </c>
      <c r="BR1928" s="57" t="str">
        <f t="shared" si="275"/>
        <v>_</v>
      </c>
      <c r="BU1928" s="53" t="str">
        <f>IFERROR(VLOOKUP(BT1928,abbreviation[[description_german]:[abbreviation_budo]],3,FALSE),"")</f>
        <v/>
      </c>
      <c r="BV1928" s="60" t="str">
        <f t="shared" si="276"/>
        <v>_</v>
      </c>
      <c r="BY1928" s="48" t="str">
        <f>IFERROR(VLOOKUP(BX1928,category[[category_name_german]:[abbreviation_category_budo]],3,FALSE),"")</f>
        <v/>
      </c>
      <c r="CB1928" s="48" t="str">
        <f>IFERROR(VLOOKUP(CA1928,category[[category_name_german]:[abbreviation_category_budo]],3,FALSE),"")</f>
        <v/>
      </c>
      <c r="CE1928" s="48" t="str">
        <f>IFERROR(VLOOKUP(CD1928,category[[category_name_german]:[abbreviation_category_budo]],3,FALSE),"")</f>
        <v/>
      </c>
      <c r="CH1928" s="48" t="str">
        <f>IFERROR(VLOOKUP(CG1928,category[[category_name_german]:[abbreviation_category_budo]],3,FALSE),"")</f>
        <v/>
      </c>
      <c r="CK1928" s="48" t="str">
        <f>IFERROR(VLOOKUP(CJ1928,category[[category_name_german]:[abbreviation_category_budo]],3,FALSE),"")</f>
        <v/>
      </c>
      <c r="CM1928" s="49" t="str">
        <f t="shared" si="277"/>
        <v/>
      </c>
      <c r="CO1928" s="63" t="str">
        <f t="shared" si="278"/>
        <v/>
      </c>
    </row>
    <row r="1929" spans="4:93" x14ac:dyDescent="0.25">
      <c r="D1929" s="48" t="str">
        <f>IFERROR(VLOOKUP(C1929,category[[category_name_german]:[abbreviation_category_budo]],3,FALSE),"")</f>
        <v/>
      </c>
      <c r="G1929" s="48" t="str">
        <f>IFERROR(VLOOKUP(F1929,category[[category_name_german]:[abbreviation_category_budo]],3,FALSE),"")</f>
        <v/>
      </c>
      <c r="J1929" s="48" t="str">
        <f>IFERROR(VLOOKUP(I1929,category[[category_name_german]:[abbreviation_category_budo]],3,FALSE),"")</f>
        <v/>
      </c>
      <c r="M1929" s="48" t="str">
        <f>IFERROR(VLOOKUP(L1929,category[[category_name_german]:[abbreviation_category_budo]],3,FALSE),"")</f>
        <v/>
      </c>
      <c r="P1929" s="48" t="str">
        <f>IFERROR(VLOOKUP(O1929,category[[category_name_german]:[abbreviation_category_budo]],3,FALSE),"")</f>
        <v/>
      </c>
      <c r="R1929" s="49" t="str">
        <f t="shared" si="270"/>
        <v/>
      </c>
      <c r="U1929" s="48" t="str">
        <f>IFERROR(VLOOKUP(T1929,abbreviation[[description_german]:[abbreviation_budo]],3,FALSE),"")</f>
        <v/>
      </c>
      <c r="X1929" s="51" t="str">
        <f>IFERROR(VLOOKUP(W1929,abbreviation[[description_german]:[abbreviation_budo]],3,FALSE),"")</f>
        <v/>
      </c>
      <c r="Y1929" s="33"/>
      <c r="AA1929" s="49" t="str">
        <f t="shared" si="271"/>
        <v/>
      </c>
      <c r="AD1929" s="48" t="str">
        <f>IFERROR(VLOOKUP(AC1929,abbreviation[[description_german]:[abbreviation_budo]],3,FALSE),"")</f>
        <v/>
      </c>
      <c r="AG1929" s="54" t="str">
        <f>IFERROR(VLOOKUP(AF1929,abbreviation[[description_german]:[abbreviation_budo]],3,FALSE),"")</f>
        <v/>
      </c>
      <c r="AJ1929" s="49" t="str">
        <f t="shared" si="272"/>
        <v>_</v>
      </c>
      <c r="AM1929" s="48" t="str">
        <f>IFERROR(VLOOKUP(AL1929,abbreviation[[description_german]:[abbreviation_budo]],3,FALSE),"")</f>
        <v/>
      </c>
      <c r="AP1929" s="54" t="str">
        <f>IFERROR(VLOOKUP(AO1929,abbreviation[[description_german]:[abbreviation_budo]],3,FALSE),"")</f>
        <v/>
      </c>
      <c r="AS1929" s="49" t="str">
        <f t="shared" si="273"/>
        <v>_</v>
      </c>
      <c r="AV1929" s="53" t="str">
        <f>IFERROR(VLOOKUP(AU1929,abbreviation[[description_german]:[abbreviation_budo]],3,FALSE),"")</f>
        <v/>
      </c>
      <c r="AY1929" s="51" t="str">
        <f>IFERROR(VLOOKUP(AX1929,abbreviation[[description_german]:[abbreviation_budo]],3,FALSE),"")</f>
        <v/>
      </c>
      <c r="BB1929" s="51" t="str">
        <f>IFERROR(VLOOKUP(BA1929,abbreviation[[description_german]:[abbreviation_budo]],3,FALSE),"")</f>
        <v/>
      </c>
      <c r="BE1929" s="51" t="str">
        <f>IFERROR(VLOOKUP(BD1929,abbreviation[[description_german]:[abbreviation_budo]],3,FALSE),"")</f>
        <v/>
      </c>
      <c r="BG1929" s="38"/>
      <c r="BH1929" s="49" t="str">
        <f t="shared" si="274"/>
        <v>_</v>
      </c>
      <c r="BK1929" s="53" t="str">
        <f>IFERROR(VLOOKUP(BJ1929,abbreviation[[description_german]:[abbreviation_budo]],3,FALSE),"")</f>
        <v/>
      </c>
      <c r="BN1929" s="51" t="str">
        <f>IFERROR(VLOOKUP(BM1929,abbreviation[[description_german]:[abbreviation_budo]],3,FALSE),"")</f>
        <v/>
      </c>
      <c r="BO1929" s="31"/>
      <c r="BQ1929" s="51" t="str">
        <f>IFERROR(VLOOKUP(BP1929,abbreviation[[description_german]:[abbreviation_budo]],3,FALSE),"")</f>
        <v/>
      </c>
      <c r="BR1929" s="57" t="str">
        <f t="shared" si="275"/>
        <v>_</v>
      </c>
      <c r="BU1929" s="53" t="str">
        <f>IFERROR(VLOOKUP(BT1929,abbreviation[[description_german]:[abbreviation_budo]],3,FALSE),"")</f>
        <v/>
      </c>
      <c r="BV1929" s="60" t="str">
        <f t="shared" si="276"/>
        <v>_</v>
      </c>
      <c r="BY1929" s="48" t="str">
        <f>IFERROR(VLOOKUP(BX1929,category[[category_name_german]:[abbreviation_category_budo]],3,FALSE),"")</f>
        <v/>
      </c>
      <c r="CB1929" s="48" t="str">
        <f>IFERROR(VLOOKUP(CA1929,category[[category_name_german]:[abbreviation_category_budo]],3,FALSE),"")</f>
        <v/>
      </c>
      <c r="CE1929" s="48" t="str">
        <f>IFERROR(VLOOKUP(CD1929,category[[category_name_german]:[abbreviation_category_budo]],3,FALSE),"")</f>
        <v/>
      </c>
      <c r="CH1929" s="48" t="str">
        <f>IFERROR(VLOOKUP(CG1929,category[[category_name_german]:[abbreviation_category_budo]],3,FALSE),"")</f>
        <v/>
      </c>
      <c r="CK1929" s="48" t="str">
        <f>IFERROR(VLOOKUP(CJ1929,category[[category_name_german]:[abbreviation_category_budo]],3,FALSE),"")</f>
        <v/>
      </c>
      <c r="CM1929" s="49" t="str">
        <f t="shared" si="277"/>
        <v/>
      </c>
      <c r="CO1929" s="63" t="str">
        <f t="shared" si="278"/>
        <v/>
      </c>
    </row>
    <row r="1930" spans="4:93" x14ac:dyDescent="0.25">
      <c r="D1930" s="48" t="str">
        <f>IFERROR(VLOOKUP(C1930,category[[category_name_german]:[abbreviation_category_budo]],3,FALSE),"")</f>
        <v/>
      </c>
      <c r="G1930" s="48" t="str">
        <f>IFERROR(VLOOKUP(F1930,category[[category_name_german]:[abbreviation_category_budo]],3,FALSE),"")</f>
        <v/>
      </c>
      <c r="J1930" s="48" t="str">
        <f>IFERROR(VLOOKUP(I1930,category[[category_name_german]:[abbreviation_category_budo]],3,FALSE),"")</f>
        <v/>
      </c>
      <c r="M1930" s="48" t="str">
        <f>IFERROR(VLOOKUP(L1930,category[[category_name_german]:[abbreviation_category_budo]],3,FALSE),"")</f>
        <v/>
      </c>
      <c r="P1930" s="48" t="str">
        <f>IFERROR(VLOOKUP(O1930,category[[category_name_german]:[abbreviation_category_budo]],3,FALSE),"")</f>
        <v/>
      </c>
      <c r="R1930" s="49" t="str">
        <f t="shared" si="270"/>
        <v/>
      </c>
      <c r="U1930" s="48" t="str">
        <f>IFERROR(VLOOKUP(T1930,abbreviation[[description_german]:[abbreviation_budo]],3,FALSE),"")</f>
        <v/>
      </c>
      <c r="X1930" s="51" t="str">
        <f>IFERROR(VLOOKUP(W1930,abbreviation[[description_german]:[abbreviation_budo]],3,FALSE),"")</f>
        <v/>
      </c>
      <c r="Y1930" s="33"/>
      <c r="AA1930" s="49" t="str">
        <f t="shared" si="271"/>
        <v/>
      </c>
      <c r="AD1930" s="48" t="str">
        <f>IFERROR(VLOOKUP(AC1930,abbreviation[[description_german]:[abbreviation_budo]],3,FALSE),"")</f>
        <v/>
      </c>
      <c r="AG1930" s="54" t="str">
        <f>IFERROR(VLOOKUP(AF1930,abbreviation[[description_german]:[abbreviation_budo]],3,FALSE),"")</f>
        <v/>
      </c>
      <c r="AJ1930" s="49" t="str">
        <f t="shared" si="272"/>
        <v>_</v>
      </c>
      <c r="AM1930" s="48" t="str">
        <f>IFERROR(VLOOKUP(AL1930,abbreviation[[description_german]:[abbreviation_budo]],3,FALSE),"")</f>
        <v/>
      </c>
      <c r="AP1930" s="54" t="str">
        <f>IFERROR(VLOOKUP(AO1930,abbreviation[[description_german]:[abbreviation_budo]],3,FALSE),"")</f>
        <v/>
      </c>
      <c r="AS1930" s="49" t="str">
        <f t="shared" si="273"/>
        <v>_</v>
      </c>
      <c r="AV1930" s="53" t="str">
        <f>IFERROR(VLOOKUP(AU1930,abbreviation[[description_german]:[abbreviation_budo]],3,FALSE),"")</f>
        <v/>
      </c>
      <c r="AY1930" s="51" t="str">
        <f>IFERROR(VLOOKUP(AX1930,abbreviation[[description_german]:[abbreviation_budo]],3,FALSE),"")</f>
        <v/>
      </c>
      <c r="BB1930" s="51" t="str">
        <f>IFERROR(VLOOKUP(BA1930,abbreviation[[description_german]:[abbreviation_budo]],3,FALSE),"")</f>
        <v/>
      </c>
      <c r="BE1930" s="51" t="str">
        <f>IFERROR(VLOOKUP(BD1930,abbreviation[[description_german]:[abbreviation_budo]],3,FALSE),"")</f>
        <v/>
      </c>
      <c r="BG1930" s="38"/>
      <c r="BH1930" s="49" t="str">
        <f t="shared" si="274"/>
        <v>_</v>
      </c>
      <c r="BK1930" s="53" t="str">
        <f>IFERROR(VLOOKUP(BJ1930,abbreviation[[description_german]:[abbreviation_budo]],3,FALSE),"")</f>
        <v/>
      </c>
      <c r="BN1930" s="51" t="str">
        <f>IFERROR(VLOOKUP(BM1930,abbreviation[[description_german]:[abbreviation_budo]],3,FALSE),"")</f>
        <v/>
      </c>
      <c r="BO1930" s="31"/>
      <c r="BQ1930" s="51" t="str">
        <f>IFERROR(VLOOKUP(BP1930,abbreviation[[description_german]:[abbreviation_budo]],3,FALSE),"")</f>
        <v/>
      </c>
      <c r="BR1930" s="57" t="str">
        <f t="shared" si="275"/>
        <v>_</v>
      </c>
      <c r="BU1930" s="53" t="str">
        <f>IFERROR(VLOOKUP(BT1930,abbreviation[[description_german]:[abbreviation_budo]],3,FALSE),"")</f>
        <v/>
      </c>
      <c r="BV1930" s="60" t="str">
        <f t="shared" si="276"/>
        <v>_</v>
      </c>
      <c r="BY1930" s="48" t="str">
        <f>IFERROR(VLOOKUP(BX1930,category[[category_name_german]:[abbreviation_category_budo]],3,FALSE),"")</f>
        <v/>
      </c>
      <c r="CB1930" s="48" t="str">
        <f>IFERROR(VLOOKUP(CA1930,category[[category_name_german]:[abbreviation_category_budo]],3,FALSE),"")</f>
        <v/>
      </c>
      <c r="CE1930" s="48" t="str">
        <f>IFERROR(VLOOKUP(CD1930,category[[category_name_german]:[abbreviation_category_budo]],3,FALSE),"")</f>
        <v/>
      </c>
      <c r="CH1930" s="48" t="str">
        <f>IFERROR(VLOOKUP(CG1930,category[[category_name_german]:[abbreviation_category_budo]],3,FALSE),"")</f>
        <v/>
      </c>
      <c r="CK1930" s="48" t="str">
        <f>IFERROR(VLOOKUP(CJ1930,category[[category_name_german]:[abbreviation_category_budo]],3,FALSE),"")</f>
        <v/>
      </c>
      <c r="CM1930" s="49" t="str">
        <f t="shared" si="277"/>
        <v/>
      </c>
      <c r="CO1930" s="63" t="str">
        <f t="shared" si="278"/>
        <v/>
      </c>
    </row>
    <row r="1931" spans="4:93" x14ac:dyDescent="0.25">
      <c r="D1931" s="48" t="str">
        <f>IFERROR(VLOOKUP(C1931,category[[category_name_german]:[abbreviation_category_budo]],3,FALSE),"")</f>
        <v/>
      </c>
      <c r="G1931" s="48" t="str">
        <f>IFERROR(VLOOKUP(F1931,category[[category_name_german]:[abbreviation_category_budo]],3,FALSE),"")</f>
        <v/>
      </c>
      <c r="J1931" s="48" t="str">
        <f>IFERROR(VLOOKUP(I1931,category[[category_name_german]:[abbreviation_category_budo]],3,FALSE),"")</f>
        <v/>
      </c>
      <c r="M1931" s="48" t="str">
        <f>IFERROR(VLOOKUP(L1931,category[[category_name_german]:[abbreviation_category_budo]],3,FALSE),"")</f>
        <v/>
      </c>
      <c r="P1931" s="48" t="str">
        <f>IFERROR(VLOOKUP(O1931,category[[category_name_german]:[abbreviation_category_budo]],3,FALSE),"")</f>
        <v/>
      </c>
      <c r="R1931" s="49" t="str">
        <f t="shared" si="270"/>
        <v/>
      </c>
      <c r="U1931" s="48" t="str">
        <f>IFERROR(VLOOKUP(T1931,abbreviation[[description_german]:[abbreviation_budo]],3,FALSE),"")</f>
        <v/>
      </c>
      <c r="X1931" s="51" t="str">
        <f>IFERROR(VLOOKUP(W1931,abbreviation[[description_german]:[abbreviation_budo]],3,FALSE),"")</f>
        <v/>
      </c>
      <c r="Y1931" s="33"/>
      <c r="AA1931" s="49" t="str">
        <f t="shared" si="271"/>
        <v/>
      </c>
      <c r="AD1931" s="48" t="str">
        <f>IFERROR(VLOOKUP(AC1931,abbreviation[[description_german]:[abbreviation_budo]],3,FALSE),"")</f>
        <v/>
      </c>
      <c r="AG1931" s="54" t="str">
        <f>IFERROR(VLOOKUP(AF1931,abbreviation[[description_german]:[abbreviation_budo]],3,FALSE),"")</f>
        <v/>
      </c>
      <c r="AJ1931" s="49" t="str">
        <f t="shared" si="272"/>
        <v>_</v>
      </c>
      <c r="AM1931" s="48" t="str">
        <f>IFERROR(VLOOKUP(AL1931,abbreviation[[description_german]:[abbreviation_budo]],3,FALSE),"")</f>
        <v/>
      </c>
      <c r="AP1931" s="54" t="str">
        <f>IFERROR(VLOOKUP(AO1931,abbreviation[[description_german]:[abbreviation_budo]],3,FALSE),"")</f>
        <v/>
      </c>
      <c r="AS1931" s="49" t="str">
        <f t="shared" si="273"/>
        <v>_</v>
      </c>
      <c r="AV1931" s="53" t="str">
        <f>IFERROR(VLOOKUP(AU1931,abbreviation[[description_german]:[abbreviation_budo]],3,FALSE),"")</f>
        <v/>
      </c>
      <c r="AY1931" s="51" t="str">
        <f>IFERROR(VLOOKUP(AX1931,abbreviation[[description_german]:[abbreviation_budo]],3,FALSE),"")</f>
        <v/>
      </c>
      <c r="BB1931" s="51" t="str">
        <f>IFERROR(VLOOKUP(BA1931,abbreviation[[description_german]:[abbreviation_budo]],3,FALSE),"")</f>
        <v/>
      </c>
      <c r="BE1931" s="51" t="str">
        <f>IFERROR(VLOOKUP(BD1931,abbreviation[[description_german]:[abbreviation_budo]],3,FALSE),"")</f>
        <v/>
      </c>
      <c r="BG1931" s="38"/>
      <c r="BH1931" s="49" t="str">
        <f t="shared" si="274"/>
        <v>_</v>
      </c>
      <c r="BK1931" s="53" t="str">
        <f>IFERROR(VLOOKUP(BJ1931,abbreviation[[description_german]:[abbreviation_budo]],3,FALSE),"")</f>
        <v/>
      </c>
      <c r="BN1931" s="51" t="str">
        <f>IFERROR(VLOOKUP(BM1931,abbreviation[[description_german]:[abbreviation_budo]],3,FALSE),"")</f>
        <v/>
      </c>
      <c r="BO1931" s="31"/>
      <c r="BQ1931" s="51" t="str">
        <f>IFERROR(VLOOKUP(BP1931,abbreviation[[description_german]:[abbreviation_budo]],3,FALSE),"")</f>
        <v/>
      </c>
      <c r="BR1931" s="57" t="str">
        <f t="shared" si="275"/>
        <v>_</v>
      </c>
      <c r="BU1931" s="53" t="str">
        <f>IFERROR(VLOOKUP(BT1931,abbreviation[[description_german]:[abbreviation_budo]],3,FALSE),"")</f>
        <v/>
      </c>
      <c r="BV1931" s="60" t="str">
        <f t="shared" si="276"/>
        <v>_</v>
      </c>
      <c r="BY1931" s="48" t="str">
        <f>IFERROR(VLOOKUP(BX1931,category[[category_name_german]:[abbreviation_category_budo]],3,FALSE),"")</f>
        <v/>
      </c>
      <c r="CB1931" s="48" t="str">
        <f>IFERROR(VLOOKUP(CA1931,category[[category_name_german]:[abbreviation_category_budo]],3,FALSE),"")</f>
        <v/>
      </c>
      <c r="CE1931" s="48" t="str">
        <f>IFERROR(VLOOKUP(CD1931,category[[category_name_german]:[abbreviation_category_budo]],3,FALSE),"")</f>
        <v/>
      </c>
      <c r="CH1931" s="48" t="str">
        <f>IFERROR(VLOOKUP(CG1931,category[[category_name_german]:[abbreviation_category_budo]],3,FALSE),"")</f>
        <v/>
      </c>
      <c r="CK1931" s="48" t="str">
        <f>IFERROR(VLOOKUP(CJ1931,category[[category_name_german]:[abbreviation_category_budo]],3,FALSE),"")</f>
        <v/>
      </c>
      <c r="CM1931" s="49" t="str">
        <f t="shared" si="277"/>
        <v/>
      </c>
      <c r="CO1931" s="63" t="str">
        <f t="shared" si="278"/>
        <v/>
      </c>
    </row>
    <row r="1932" spans="4:93" x14ac:dyDescent="0.25">
      <c r="D1932" s="48" t="str">
        <f>IFERROR(VLOOKUP(C1932,category[[category_name_german]:[abbreviation_category_budo]],3,FALSE),"")</f>
        <v/>
      </c>
      <c r="G1932" s="48" t="str">
        <f>IFERROR(VLOOKUP(F1932,category[[category_name_german]:[abbreviation_category_budo]],3,FALSE),"")</f>
        <v/>
      </c>
      <c r="J1932" s="48" t="str">
        <f>IFERROR(VLOOKUP(I1932,category[[category_name_german]:[abbreviation_category_budo]],3,FALSE),"")</f>
        <v/>
      </c>
      <c r="M1932" s="48" t="str">
        <f>IFERROR(VLOOKUP(L1932,category[[category_name_german]:[abbreviation_category_budo]],3,FALSE),"")</f>
        <v/>
      </c>
      <c r="P1932" s="48" t="str">
        <f>IFERROR(VLOOKUP(O1932,category[[category_name_german]:[abbreviation_category_budo]],3,FALSE),"")</f>
        <v/>
      </c>
      <c r="R1932" s="49" t="str">
        <f t="shared" si="270"/>
        <v/>
      </c>
      <c r="U1932" s="48" t="str">
        <f>IFERROR(VLOOKUP(T1932,abbreviation[[description_german]:[abbreviation_budo]],3,FALSE),"")</f>
        <v/>
      </c>
      <c r="X1932" s="51" t="str">
        <f>IFERROR(VLOOKUP(W1932,abbreviation[[description_german]:[abbreviation_budo]],3,FALSE),"")</f>
        <v/>
      </c>
      <c r="Y1932" s="33"/>
      <c r="AA1932" s="49" t="str">
        <f t="shared" si="271"/>
        <v/>
      </c>
      <c r="AD1932" s="48" t="str">
        <f>IFERROR(VLOOKUP(AC1932,abbreviation[[description_german]:[abbreviation_budo]],3,FALSE),"")</f>
        <v/>
      </c>
      <c r="AG1932" s="54" t="str">
        <f>IFERROR(VLOOKUP(AF1932,abbreviation[[description_german]:[abbreviation_budo]],3,FALSE),"")</f>
        <v/>
      </c>
      <c r="AJ1932" s="49" t="str">
        <f t="shared" si="272"/>
        <v>_</v>
      </c>
      <c r="AM1932" s="48" t="str">
        <f>IFERROR(VLOOKUP(AL1932,abbreviation[[description_german]:[abbreviation_budo]],3,FALSE),"")</f>
        <v/>
      </c>
      <c r="AP1932" s="54" t="str">
        <f>IFERROR(VLOOKUP(AO1932,abbreviation[[description_german]:[abbreviation_budo]],3,FALSE),"")</f>
        <v/>
      </c>
      <c r="AS1932" s="49" t="str">
        <f t="shared" si="273"/>
        <v>_</v>
      </c>
      <c r="AV1932" s="53" t="str">
        <f>IFERROR(VLOOKUP(AU1932,abbreviation[[description_german]:[abbreviation_budo]],3,FALSE),"")</f>
        <v/>
      </c>
      <c r="AY1932" s="51" t="str">
        <f>IFERROR(VLOOKUP(AX1932,abbreviation[[description_german]:[abbreviation_budo]],3,FALSE),"")</f>
        <v/>
      </c>
      <c r="BB1932" s="51" t="str">
        <f>IFERROR(VLOOKUP(BA1932,abbreviation[[description_german]:[abbreviation_budo]],3,FALSE),"")</f>
        <v/>
      </c>
      <c r="BE1932" s="51" t="str">
        <f>IFERROR(VLOOKUP(BD1932,abbreviation[[description_german]:[abbreviation_budo]],3,FALSE),"")</f>
        <v/>
      </c>
      <c r="BG1932" s="38"/>
      <c r="BH1932" s="49" t="str">
        <f t="shared" si="274"/>
        <v>_</v>
      </c>
      <c r="BK1932" s="53" t="str">
        <f>IFERROR(VLOOKUP(BJ1932,abbreviation[[description_german]:[abbreviation_budo]],3,FALSE),"")</f>
        <v/>
      </c>
      <c r="BN1932" s="51" t="str">
        <f>IFERROR(VLOOKUP(BM1932,abbreviation[[description_german]:[abbreviation_budo]],3,FALSE),"")</f>
        <v/>
      </c>
      <c r="BO1932" s="31"/>
      <c r="BQ1932" s="51" t="str">
        <f>IFERROR(VLOOKUP(BP1932,abbreviation[[description_german]:[abbreviation_budo]],3,FALSE),"")</f>
        <v/>
      </c>
      <c r="BR1932" s="57" t="str">
        <f t="shared" si="275"/>
        <v>_</v>
      </c>
      <c r="BU1932" s="53" t="str">
        <f>IFERROR(VLOOKUP(BT1932,abbreviation[[description_german]:[abbreviation_budo]],3,FALSE),"")</f>
        <v/>
      </c>
      <c r="BV1932" s="60" t="str">
        <f t="shared" si="276"/>
        <v>_</v>
      </c>
      <c r="BY1932" s="48" t="str">
        <f>IFERROR(VLOOKUP(BX1932,category[[category_name_german]:[abbreviation_category_budo]],3,FALSE),"")</f>
        <v/>
      </c>
      <c r="CB1932" s="48" t="str">
        <f>IFERROR(VLOOKUP(CA1932,category[[category_name_german]:[abbreviation_category_budo]],3,FALSE),"")</f>
        <v/>
      </c>
      <c r="CE1932" s="48" t="str">
        <f>IFERROR(VLOOKUP(CD1932,category[[category_name_german]:[abbreviation_category_budo]],3,FALSE),"")</f>
        <v/>
      </c>
      <c r="CH1932" s="48" t="str">
        <f>IFERROR(VLOOKUP(CG1932,category[[category_name_german]:[abbreviation_category_budo]],3,FALSE),"")</f>
        <v/>
      </c>
      <c r="CK1932" s="48" t="str">
        <f>IFERROR(VLOOKUP(CJ1932,category[[category_name_german]:[abbreviation_category_budo]],3,FALSE),"")</f>
        <v/>
      </c>
      <c r="CM1932" s="49" t="str">
        <f t="shared" si="277"/>
        <v/>
      </c>
      <c r="CO1932" s="63" t="str">
        <f t="shared" si="278"/>
        <v/>
      </c>
    </row>
    <row r="1933" spans="4:93" x14ac:dyDescent="0.25">
      <c r="D1933" s="48" t="str">
        <f>IFERROR(VLOOKUP(C1933,category[[category_name_german]:[abbreviation_category_budo]],3,FALSE),"")</f>
        <v/>
      </c>
      <c r="G1933" s="48" t="str">
        <f>IFERROR(VLOOKUP(F1933,category[[category_name_german]:[abbreviation_category_budo]],3,FALSE),"")</f>
        <v/>
      </c>
      <c r="J1933" s="48" t="str">
        <f>IFERROR(VLOOKUP(I1933,category[[category_name_german]:[abbreviation_category_budo]],3,FALSE),"")</f>
        <v/>
      </c>
      <c r="M1933" s="48" t="str">
        <f>IFERROR(VLOOKUP(L1933,category[[category_name_german]:[abbreviation_category_budo]],3,FALSE),"")</f>
        <v/>
      </c>
      <c r="P1933" s="48" t="str">
        <f>IFERROR(VLOOKUP(O1933,category[[category_name_german]:[abbreviation_category_budo]],3,FALSE),"")</f>
        <v/>
      </c>
      <c r="R1933" s="49" t="str">
        <f t="shared" si="270"/>
        <v/>
      </c>
      <c r="U1933" s="48" t="str">
        <f>IFERROR(VLOOKUP(T1933,abbreviation[[description_german]:[abbreviation_budo]],3,FALSE),"")</f>
        <v/>
      </c>
      <c r="X1933" s="51" t="str">
        <f>IFERROR(VLOOKUP(W1933,abbreviation[[description_german]:[abbreviation_budo]],3,FALSE),"")</f>
        <v/>
      </c>
      <c r="Y1933" s="33"/>
      <c r="AA1933" s="49" t="str">
        <f t="shared" si="271"/>
        <v/>
      </c>
      <c r="AD1933" s="48" t="str">
        <f>IFERROR(VLOOKUP(AC1933,abbreviation[[description_german]:[abbreviation_budo]],3,FALSE),"")</f>
        <v/>
      </c>
      <c r="AG1933" s="54" t="str">
        <f>IFERROR(VLOOKUP(AF1933,abbreviation[[description_german]:[abbreviation_budo]],3,FALSE),"")</f>
        <v/>
      </c>
      <c r="AJ1933" s="49" t="str">
        <f t="shared" si="272"/>
        <v>_</v>
      </c>
      <c r="AM1933" s="48" t="str">
        <f>IFERROR(VLOOKUP(AL1933,abbreviation[[description_german]:[abbreviation_budo]],3,FALSE),"")</f>
        <v/>
      </c>
      <c r="AP1933" s="54" t="str">
        <f>IFERROR(VLOOKUP(AO1933,abbreviation[[description_german]:[abbreviation_budo]],3,FALSE),"")</f>
        <v/>
      </c>
      <c r="AS1933" s="49" t="str">
        <f t="shared" si="273"/>
        <v>_</v>
      </c>
      <c r="AV1933" s="53" t="str">
        <f>IFERROR(VLOOKUP(AU1933,abbreviation[[description_german]:[abbreviation_budo]],3,FALSE),"")</f>
        <v/>
      </c>
      <c r="AY1933" s="51" t="str">
        <f>IFERROR(VLOOKUP(AX1933,abbreviation[[description_german]:[abbreviation_budo]],3,FALSE),"")</f>
        <v/>
      </c>
      <c r="BB1933" s="51" t="str">
        <f>IFERROR(VLOOKUP(BA1933,abbreviation[[description_german]:[abbreviation_budo]],3,FALSE),"")</f>
        <v/>
      </c>
      <c r="BE1933" s="51" t="str">
        <f>IFERROR(VLOOKUP(BD1933,abbreviation[[description_german]:[abbreviation_budo]],3,FALSE),"")</f>
        <v/>
      </c>
      <c r="BG1933" s="38"/>
      <c r="BH1933" s="49" t="str">
        <f t="shared" si="274"/>
        <v>_</v>
      </c>
      <c r="BK1933" s="53" t="str">
        <f>IFERROR(VLOOKUP(BJ1933,abbreviation[[description_german]:[abbreviation_budo]],3,FALSE),"")</f>
        <v/>
      </c>
      <c r="BN1933" s="51" t="str">
        <f>IFERROR(VLOOKUP(BM1933,abbreviation[[description_german]:[abbreviation_budo]],3,FALSE),"")</f>
        <v/>
      </c>
      <c r="BO1933" s="31"/>
      <c r="BQ1933" s="51" t="str">
        <f>IFERROR(VLOOKUP(BP1933,abbreviation[[description_german]:[abbreviation_budo]],3,FALSE),"")</f>
        <v/>
      </c>
      <c r="BR1933" s="57" t="str">
        <f t="shared" si="275"/>
        <v>_</v>
      </c>
      <c r="BU1933" s="53" t="str">
        <f>IFERROR(VLOOKUP(BT1933,abbreviation[[description_german]:[abbreviation_budo]],3,FALSE),"")</f>
        <v/>
      </c>
      <c r="BV1933" s="60" t="str">
        <f t="shared" si="276"/>
        <v>_</v>
      </c>
      <c r="BY1933" s="48" t="str">
        <f>IFERROR(VLOOKUP(BX1933,category[[category_name_german]:[abbreviation_category_budo]],3,FALSE),"")</f>
        <v/>
      </c>
      <c r="CB1933" s="48" t="str">
        <f>IFERROR(VLOOKUP(CA1933,category[[category_name_german]:[abbreviation_category_budo]],3,FALSE),"")</f>
        <v/>
      </c>
      <c r="CE1933" s="48" t="str">
        <f>IFERROR(VLOOKUP(CD1933,category[[category_name_german]:[abbreviation_category_budo]],3,FALSE),"")</f>
        <v/>
      </c>
      <c r="CH1933" s="48" t="str">
        <f>IFERROR(VLOOKUP(CG1933,category[[category_name_german]:[abbreviation_category_budo]],3,FALSE),"")</f>
        <v/>
      </c>
      <c r="CK1933" s="48" t="str">
        <f>IFERROR(VLOOKUP(CJ1933,category[[category_name_german]:[abbreviation_category_budo]],3,FALSE),"")</f>
        <v/>
      </c>
      <c r="CM1933" s="49" t="str">
        <f t="shared" si="277"/>
        <v/>
      </c>
      <c r="CO1933" s="63" t="str">
        <f t="shared" si="278"/>
        <v/>
      </c>
    </row>
    <row r="1934" spans="4:93" x14ac:dyDescent="0.25">
      <c r="D1934" s="48" t="str">
        <f>IFERROR(VLOOKUP(C1934,category[[category_name_german]:[abbreviation_category_budo]],3,FALSE),"")</f>
        <v/>
      </c>
      <c r="G1934" s="48" t="str">
        <f>IFERROR(VLOOKUP(F1934,category[[category_name_german]:[abbreviation_category_budo]],3,FALSE),"")</f>
        <v/>
      </c>
      <c r="J1934" s="48" t="str">
        <f>IFERROR(VLOOKUP(I1934,category[[category_name_german]:[abbreviation_category_budo]],3,FALSE),"")</f>
        <v/>
      </c>
      <c r="M1934" s="48" t="str">
        <f>IFERROR(VLOOKUP(L1934,category[[category_name_german]:[abbreviation_category_budo]],3,FALSE),"")</f>
        <v/>
      </c>
      <c r="P1934" s="48" t="str">
        <f>IFERROR(VLOOKUP(O1934,category[[category_name_german]:[abbreviation_category_budo]],3,FALSE),"")</f>
        <v/>
      </c>
      <c r="R1934" s="49" t="str">
        <f t="shared" si="270"/>
        <v/>
      </c>
      <c r="U1934" s="48" t="str">
        <f>IFERROR(VLOOKUP(T1934,abbreviation[[description_german]:[abbreviation_budo]],3,FALSE),"")</f>
        <v/>
      </c>
      <c r="X1934" s="51" t="str">
        <f>IFERROR(VLOOKUP(W1934,abbreviation[[description_german]:[abbreviation_budo]],3,FALSE),"")</f>
        <v/>
      </c>
      <c r="Y1934" s="33"/>
      <c r="AA1934" s="49" t="str">
        <f t="shared" si="271"/>
        <v/>
      </c>
      <c r="AD1934" s="48" t="str">
        <f>IFERROR(VLOOKUP(AC1934,abbreviation[[description_german]:[abbreviation_budo]],3,FALSE),"")</f>
        <v/>
      </c>
      <c r="AG1934" s="54" t="str">
        <f>IFERROR(VLOOKUP(AF1934,abbreviation[[description_german]:[abbreviation_budo]],3,FALSE),"")</f>
        <v/>
      </c>
      <c r="AJ1934" s="49" t="str">
        <f t="shared" si="272"/>
        <v>_</v>
      </c>
      <c r="AM1934" s="48" t="str">
        <f>IFERROR(VLOOKUP(AL1934,abbreviation[[description_german]:[abbreviation_budo]],3,FALSE),"")</f>
        <v/>
      </c>
      <c r="AP1934" s="54" t="str">
        <f>IFERROR(VLOOKUP(AO1934,abbreviation[[description_german]:[abbreviation_budo]],3,FALSE),"")</f>
        <v/>
      </c>
      <c r="AS1934" s="49" t="str">
        <f t="shared" si="273"/>
        <v>_</v>
      </c>
      <c r="AV1934" s="53" t="str">
        <f>IFERROR(VLOOKUP(AU1934,abbreviation[[description_german]:[abbreviation_budo]],3,FALSE),"")</f>
        <v/>
      </c>
      <c r="AY1934" s="51" t="str">
        <f>IFERROR(VLOOKUP(AX1934,abbreviation[[description_german]:[abbreviation_budo]],3,FALSE),"")</f>
        <v/>
      </c>
      <c r="BB1934" s="51" t="str">
        <f>IFERROR(VLOOKUP(BA1934,abbreviation[[description_german]:[abbreviation_budo]],3,FALSE),"")</f>
        <v/>
      </c>
      <c r="BE1934" s="51" t="str">
        <f>IFERROR(VLOOKUP(BD1934,abbreviation[[description_german]:[abbreviation_budo]],3,FALSE),"")</f>
        <v/>
      </c>
      <c r="BG1934" s="38"/>
      <c r="BH1934" s="49" t="str">
        <f t="shared" si="274"/>
        <v>_</v>
      </c>
      <c r="BK1934" s="53" t="str">
        <f>IFERROR(VLOOKUP(BJ1934,abbreviation[[description_german]:[abbreviation_budo]],3,FALSE),"")</f>
        <v/>
      </c>
      <c r="BN1934" s="51" t="str">
        <f>IFERROR(VLOOKUP(BM1934,abbreviation[[description_german]:[abbreviation_budo]],3,FALSE),"")</f>
        <v/>
      </c>
      <c r="BO1934" s="31"/>
      <c r="BQ1934" s="51" t="str">
        <f>IFERROR(VLOOKUP(BP1934,abbreviation[[description_german]:[abbreviation_budo]],3,FALSE),"")</f>
        <v/>
      </c>
      <c r="BR1934" s="57" t="str">
        <f t="shared" si="275"/>
        <v>_</v>
      </c>
      <c r="BU1934" s="53" t="str">
        <f>IFERROR(VLOOKUP(BT1934,abbreviation[[description_german]:[abbreviation_budo]],3,FALSE),"")</f>
        <v/>
      </c>
      <c r="BV1934" s="60" t="str">
        <f t="shared" si="276"/>
        <v>_</v>
      </c>
      <c r="BY1934" s="48" t="str">
        <f>IFERROR(VLOOKUP(BX1934,category[[category_name_german]:[abbreviation_category_budo]],3,FALSE),"")</f>
        <v/>
      </c>
      <c r="CB1934" s="48" t="str">
        <f>IFERROR(VLOOKUP(CA1934,category[[category_name_german]:[abbreviation_category_budo]],3,FALSE),"")</f>
        <v/>
      </c>
      <c r="CE1934" s="48" t="str">
        <f>IFERROR(VLOOKUP(CD1934,category[[category_name_german]:[abbreviation_category_budo]],3,FALSE),"")</f>
        <v/>
      </c>
      <c r="CH1934" s="48" t="str">
        <f>IFERROR(VLOOKUP(CG1934,category[[category_name_german]:[abbreviation_category_budo]],3,FALSE),"")</f>
        <v/>
      </c>
      <c r="CK1934" s="48" t="str">
        <f>IFERROR(VLOOKUP(CJ1934,category[[category_name_german]:[abbreviation_category_budo]],3,FALSE),"")</f>
        <v/>
      </c>
      <c r="CM1934" s="49" t="str">
        <f t="shared" si="277"/>
        <v/>
      </c>
      <c r="CO1934" s="63" t="str">
        <f t="shared" si="278"/>
        <v/>
      </c>
    </row>
    <row r="1935" spans="4:93" x14ac:dyDescent="0.25">
      <c r="D1935" s="48" t="str">
        <f>IFERROR(VLOOKUP(C1935,category[[category_name_german]:[abbreviation_category_budo]],3,FALSE),"")</f>
        <v/>
      </c>
      <c r="G1935" s="48" t="str">
        <f>IFERROR(VLOOKUP(F1935,category[[category_name_german]:[abbreviation_category_budo]],3,FALSE),"")</f>
        <v/>
      </c>
      <c r="J1935" s="48" t="str">
        <f>IFERROR(VLOOKUP(I1935,category[[category_name_german]:[abbreviation_category_budo]],3,FALSE),"")</f>
        <v/>
      </c>
      <c r="M1935" s="48" t="str">
        <f>IFERROR(VLOOKUP(L1935,category[[category_name_german]:[abbreviation_category_budo]],3,FALSE),"")</f>
        <v/>
      </c>
      <c r="P1935" s="48" t="str">
        <f>IFERROR(VLOOKUP(O1935,category[[category_name_german]:[abbreviation_category_budo]],3,FALSE),"")</f>
        <v/>
      </c>
      <c r="R1935" s="49" t="str">
        <f t="shared" si="270"/>
        <v/>
      </c>
      <c r="U1935" s="48" t="str">
        <f>IFERROR(VLOOKUP(T1935,abbreviation[[description_german]:[abbreviation_budo]],3,FALSE),"")</f>
        <v/>
      </c>
      <c r="X1935" s="51" t="str">
        <f>IFERROR(VLOOKUP(W1935,abbreviation[[description_german]:[abbreviation_budo]],3,FALSE),"")</f>
        <v/>
      </c>
      <c r="Y1935" s="33"/>
      <c r="AA1935" s="49" t="str">
        <f t="shared" si="271"/>
        <v/>
      </c>
      <c r="AD1935" s="48" t="str">
        <f>IFERROR(VLOOKUP(AC1935,abbreviation[[description_german]:[abbreviation_budo]],3,FALSE),"")</f>
        <v/>
      </c>
      <c r="AG1935" s="54" t="str">
        <f>IFERROR(VLOOKUP(AF1935,abbreviation[[description_german]:[abbreviation_budo]],3,FALSE),"")</f>
        <v/>
      </c>
      <c r="AJ1935" s="49" t="str">
        <f t="shared" si="272"/>
        <v>_</v>
      </c>
      <c r="AM1935" s="48" t="str">
        <f>IFERROR(VLOOKUP(AL1935,abbreviation[[description_german]:[abbreviation_budo]],3,FALSE),"")</f>
        <v/>
      </c>
      <c r="AP1935" s="54" t="str">
        <f>IFERROR(VLOOKUP(AO1935,abbreviation[[description_german]:[abbreviation_budo]],3,FALSE),"")</f>
        <v/>
      </c>
      <c r="AS1935" s="49" t="str">
        <f t="shared" si="273"/>
        <v>_</v>
      </c>
      <c r="AV1935" s="53" t="str">
        <f>IFERROR(VLOOKUP(AU1935,abbreviation[[description_german]:[abbreviation_budo]],3,FALSE),"")</f>
        <v/>
      </c>
      <c r="AY1935" s="51" t="str">
        <f>IFERROR(VLOOKUP(AX1935,abbreviation[[description_german]:[abbreviation_budo]],3,FALSE),"")</f>
        <v/>
      </c>
      <c r="BB1935" s="51" t="str">
        <f>IFERROR(VLOOKUP(BA1935,abbreviation[[description_german]:[abbreviation_budo]],3,FALSE),"")</f>
        <v/>
      </c>
      <c r="BE1935" s="51" t="str">
        <f>IFERROR(VLOOKUP(BD1935,abbreviation[[description_german]:[abbreviation_budo]],3,FALSE),"")</f>
        <v/>
      </c>
      <c r="BG1935" s="38"/>
      <c r="BH1935" s="49" t="str">
        <f t="shared" si="274"/>
        <v>_</v>
      </c>
      <c r="BK1935" s="53" t="str">
        <f>IFERROR(VLOOKUP(BJ1935,abbreviation[[description_german]:[abbreviation_budo]],3,FALSE),"")</f>
        <v/>
      </c>
      <c r="BN1935" s="51" t="str">
        <f>IFERROR(VLOOKUP(BM1935,abbreviation[[description_german]:[abbreviation_budo]],3,FALSE),"")</f>
        <v/>
      </c>
      <c r="BO1935" s="31"/>
      <c r="BQ1935" s="51" t="str">
        <f>IFERROR(VLOOKUP(BP1935,abbreviation[[description_german]:[abbreviation_budo]],3,FALSE),"")</f>
        <v/>
      </c>
      <c r="BR1935" s="57" t="str">
        <f t="shared" si="275"/>
        <v>_</v>
      </c>
      <c r="BU1935" s="53" t="str">
        <f>IFERROR(VLOOKUP(BT1935,abbreviation[[description_german]:[abbreviation_budo]],3,FALSE),"")</f>
        <v/>
      </c>
      <c r="BV1935" s="60" t="str">
        <f t="shared" si="276"/>
        <v>_</v>
      </c>
      <c r="BY1935" s="48" t="str">
        <f>IFERROR(VLOOKUP(BX1935,category[[category_name_german]:[abbreviation_category_budo]],3,FALSE),"")</f>
        <v/>
      </c>
      <c r="CB1935" s="48" t="str">
        <f>IFERROR(VLOOKUP(CA1935,category[[category_name_german]:[abbreviation_category_budo]],3,FALSE),"")</f>
        <v/>
      </c>
      <c r="CE1935" s="48" t="str">
        <f>IFERROR(VLOOKUP(CD1935,category[[category_name_german]:[abbreviation_category_budo]],3,FALSE),"")</f>
        <v/>
      </c>
      <c r="CH1935" s="48" t="str">
        <f>IFERROR(VLOOKUP(CG1935,category[[category_name_german]:[abbreviation_category_budo]],3,FALSE),"")</f>
        <v/>
      </c>
      <c r="CK1935" s="48" t="str">
        <f>IFERROR(VLOOKUP(CJ1935,category[[category_name_german]:[abbreviation_category_budo]],3,FALSE),"")</f>
        <v/>
      </c>
      <c r="CM1935" s="49" t="str">
        <f t="shared" si="277"/>
        <v/>
      </c>
      <c r="CO1935" s="63" t="str">
        <f t="shared" si="278"/>
        <v/>
      </c>
    </row>
    <row r="1936" spans="4:93" x14ac:dyDescent="0.25">
      <c r="D1936" s="48" t="str">
        <f>IFERROR(VLOOKUP(C1936,category[[category_name_german]:[abbreviation_category_budo]],3,FALSE),"")</f>
        <v/>
      </c>
      <c r="G1936" s="48" t="str">
        <f>IFERROR(VLOOKUP(F1936,category[[category_name_german]:[abbreviation_category_budo]],3,FALSE),"")</f>
        <v/>
      </c>
      <c r="J1936" s="48" t="str">
        <f>IFERROR(VLOOKUP(I1936,category[[category_name_german]:[abbreviation_category_budo]],3,FALSE),"")</f>
        <v/>
      </c>
      <c r="M1936" s="48" t="str">
        <f>IFERROR(VLOOKUP(L1936,category[[category_name_german]:[abbreviation_category_budo]],3,FALSE),"")</f>
        <v/>
      </c>
      <c r="P1936" s="48" t="str">
        <f>IFERROR(VLOOKUP(O1936,category[[category_name_german]:[abbreviation_category_budo]],3,FALSE),"")</f>
        <v/>
      </c>
      <c r="R1936" s="49" t="str">
        <f t="shared" si="270"/>
        <v/>
      </c>
      <c r="U1936" s="48" t="str">
        <f>IFERROR(VLOOKUP(T1936,abbreviation[[description_german]:[abbreviation_budo]],3,FALSE),"")</f>
        <v/>
      </c>
      <c r="X1936" s="51" t="str">
        <f>IFERROR(VLOOKUP(W1936,abbreviation[[description_german]:[abbreviation_budo]],3,FALSE),"")</f>
        <v/>
      </c>
      <c r="Y1936" s="33"/>
      <c r="AA1936" s="49" t="str">
        <f t="shared" si="271"/>
        <v/>
      </c>
      <c r="AD1936" s="48" t="str">
        <f>IFERROR(VLOOKUP(AC1936,abbreviation[[description_german]:[abbreviation_budo]],3,FALSE),"")</f>
        <v/>
      </c>
      <c r="AG1936" s="54" t="str">
        <f>IFERROR(VLOOKUP(AF1936,abbreviation[[description_german]:[abbreviation_budo]],3,FALSE),"")</f>
        <v/>
      </c>
      <c r="AJ1936" s="49" t="str">
        <f t="shared" si="272"/>
        <v>_</v>
      </c>
      <c r="AM1936" s="48" t="str">
        <f>IFERROR(VLOOKUP(AL1936,abbreviation[[description_german]:[abbreviation_budo]],3,FALSE),"")</f>
        <v/>
      </c>
      <c r="AP1936" s="54" t="str">
        <f>IFERROR(VLOOKUP(AO1936,abbreviation[[description_german]:[abbreviation_budo]],3,FALSE),"")</f>
        <v/>
      </c>
      <c r="AS1936" s="49" t="str">
        <f t="shared" si="273"/>
        <v>_</v>
      </c>
      <c r="AV1936" s="53" t="str">
        <f>IFERROR(VLOOKUP(AU1936,abbreviation[[description_german]:[abbreviation_budo]],3,FALSE),"")</f>
        <v/>
      </c>
      <c r="AY1936" s="51" t="str">
        <f>IFERROR(VLOOKUP(AX1936,abbreviation[[description_german]:[abbreviation_budo]],3,FALSE),"")</f>
        <v/>
      </c>
      <c r="BB1936" s="51" t="str">
        <f>IFERROR(VLOOKUP(BA1936,abbreviation[[description_german]:[abbreviation_budo]],3,FALSE),"")</f>
        <v/>
      </c>
      <c r="BE1936" s="51" t="str">
        <f>IFERROR(VLOOKUP(BD1936,abbreviation[[description_german]:[abbreviation_budo]],3,FALSE),"")</f>
        <v/>
      </c>
      <c r="BG1936" s="38"/>
      <c r="BH1936" s="49" t="str">
        <f t="shared" si="274"/>
        <v>_</v>
      </c>
      <c r="BK1936" s="53" t="str">
        <f>IFERROR(VLOOKUP(BJ1936,abbreviation[[description_german]:[abbreviation_budo]],3,FALSE),"")</f>
        <v/>
      </c>
      <c r="BN1936" s="51" t="str">
        <f>IFERROR(VLOOKUP(BM1936,abbreviation[[description_german]:[abbreviation_budo]],3,FALSE),"")</f>
        <v/>
      </c>
      <c r="BO1936" s="31"/>
      <c r="BQ1936" s="51" t="str">
        <f>IFERROR(VLOOKUP(BP1936,abbreviation[[description_german]:[abbreviation_budo]],3,FALSE),"")</f>
        <v/>
      </c>
      <c r="BR1936" s="57" t="str">
        <f t="shared" si="275"/>
        <v>_</v>
      </c>
      <c r="BU1936" s="53" t="str">
        <f>IFERROR(VLOOKUP(BT1936,abbreviation[[description_german]:[abbreviation_budo]],3,FALSE),"")</f>
        <v/>
      </c>
      <c r="BV1936" s="60" t="str">
        <f t="shared" si="276"/>
        <v>_</v>
      </c>
      <c r="BY1936" s="48" t="str">
        <f>IFERROR(VLOOKUP(BX1936,category[[category_name_german]:[abbreviation_category_budo]],3,FALSE),"")</f>
        <v/>
      </c>
      <c r="CB1936" s="48" t="str">
        <f>IFERROR(VLOOKUP(CA1936,category[[category_name_german]:[abbreviation_category_budo]],3,FALSE),"")</f>
        <v/>
      </c>
      <c r="CE1936" s="48" t="str">
        <f>IFERROR(VLOOKUP(CD1936,category[[category_name_german]:[abbreviation_category_budo]],3,FALSE),"")</f>
        <v/>
      </c>
      <c r="CH1936" s="48" t="str">
        <f>IFERROR(VLOOKUP(CG1936,category[[category_name_german]:[abbreviation_category_budo]],3,FALSE),"")</f>
        <v/>
      </c>
      <c r="CK1936" s="48" t="str">
        <f>IFERROR(VLOOKUP(CJ1936,category[[category_name_german]:[abbreviation_category_budo]],3,FALSE),"")</f>
        <v/>
      </c>
      <c r="CM1936" s="49" t="str">
        <f t="shared" si="277"/>
        <v/>
      </c>
      <c r="CO1936" s="63" t="str">
        <f t="shared" si="278"/>
        <v/>
      </c>
    </row>
    <row r="1937" spans="4:93" x14ac:dyDescent="0.25">
      <c r="D1937" s="48" t="str">
        <f>IFERROR(VLOOKUP(C1937,category[[category_name_german]:[abbreviation_category_budo]],3,FALSE),"")</f>
        <v/>
      </c>
      <c r="G1937" s="48" t="str">
        <f>IFERROR(VLOOKUP(F1937,category[[category_name_german]:[abbreviation_category_budo]],3,FALSE),"")</f>
        <v/>
      </c>
      <c r="J1937" s="48" t="str">
        <f>IFERROR(VLOOKUP(I1937,category[[category_name_german]:[abbreviation_category_budo]],3,FALSE),"")</f>
        <v/>
      </c>
      <c r="M1937" s="48" t="str">
        <f>IFERROR(VLOOKUP(L1937,category[[category_name_german]:[abbreviation_category_budo]],3,FALSE),"")</f>
        <v/>
      </c>
      <c r="P1937" s="48" t="str">
        <f>IFERROR(VLOOKUP(O1937,category[[category_name_german]:[abbreviation_category_budo]],3,FALSE),"")</f>
        <v/>
      </c>
      <c r="R1937" s="49" t="str">
        <f t="shared" si="270"/>
        <v/>
      </c>
      <c r="U1937" s="48" t="str">
        <f>IFERROR(VLOOKUP(T1937,abbreviation[[description_german]:[abbreviation_budo]],3,FALSE),"")</f>
        <v/>
      </c>
      <c r="X1937" s="51" t="str">
        <f>IFERROR(VLOOKUP(W1937,abbreviation[[description_german]:[abbreviation_budo]],3,FALSE),"")</f>
        <v/>
      </c>
      <c r="Y1937" s="33"/>
      <c r="AA1937" s="49" t="str">
        <f t="shared" si="271"/>
        <v/>
      </c>
      <c r="AD1937" s="48" t="str">
        <f>IFERROR(VLOOKUP(AC1937,abbreviation[[description_german]:[abbreviation_budo]],3,FALSE),"")</f>
        <v/>
      </c>
      <c r="AG1937" s="54" t="str">
        <f>IFERROR(VLOOKUP(AF1937,abbreviation[[description_german]:[abbreviation_budo]],3,FALSE),"")</f>
        <v/>
      </c>
      <c r="AJ1937" s="49" t="str">
        <f t="shared" si="272"/>
        <v>_</v>
      </c>
      <c r="AM1937" s="48" t="str">
        <f>IFERROR(VLOOKUP(AL1937,abbreviation[[description_german]:[abbreviation_budo]],3,FALSE),"")</f>
        <v/>
      </c>
      <c r="AP1937" s="54" t="str">
        <f>IFERROR(VLOOKUP(AO1937,abbreviation[[description_german]:[abbreviation_budo]],3,FALSE),"")</f>
        <v/>
      </c>
      <c r="AS1937" s="49" t="str">
        <f t="shared" si="273"/>
        <v>_</v>
      </c>
      <c r="AV1937" s="53" t="str">
        <f>IFERROR(VLOOKUP(AU1937,abbreviation[[description_german]:[abbreviation_budo]],3,FALSE),"")</f>
        <v/>
      </c>
      <c r="AY1937" s="51" t="str">
        <f>IFERROR(VLOOKUP(AX1937,abbreviation[[description_german]:[abbreviation_budo]],3,FALSE),"")</f>
        <v/>
      </c>
      <c r="BB1937" s="51" t="str">
        <f>IFERROR(VLOOKUP(BA1937,abbreviation[[description_german]:[abbreviation_budo]],3,FALSE),"")</f>
        <v/>
      </c>
      <c r="BE1937" s="51" t="str">
        <f>IFERROR(VLOOKUP(BD1937,abbreviation[[description_german]:[abbreviation_budo]],3,FALSE),"")</f>
        <v/>
      </c>
      <c r="BG1937" s="38"/>
      <c r="BH1937" s="49" t="str">
        <f t="shared" si="274"/>
        <v>_</v>
      </c>
      <c r="BK1937" s="53" t="str">
        <f>IFERROR(VLOOKUP(BJ1937,abbreviation[[description_german]:[abbreviation_budo]],3,FALSE),"")</f>
        <v/>
      </c>
      <c r="BN1937" s="51" t="str">
        <f>IFERROR(VLOOKUP(BM1937,abbreviation[[description_german]:[abbreviation_budo]],3,FALSE),"")</f>
        <v/>
      </c>
      <c r="BO1937" s="31"/>
      <c r="BQ1937" s="51" t="str">
        <f>IFERROR(VLOOKUP(BP1937,abbreviation[[description_german]:[abbreviation_budo]],3,FALSE),"")</f>
        <v/>
      </c>
      <c r="BR1937" s="57" t="str">
        <f t="shared" si="275"/>
        <v>_</v>
      </c>
      <c r="BU1937" s="53" t="str">
        <f>IFERROR(VLOOKUP(BT1937,abbreviation[[description_german]:[abbreviation_budo]],3,FALSE),"")</f>
        <v/>
      </c>
      <c r="BV1937" s="60" t="str">
        <f t="shared" si="276"/>
        <v>_</v>
      </c>
      <c r="BY1937" s="48" t="str">
        <f>IFERROR(VLOOKUP(BX1937,category[[category_name_german]:[abbreviation_category_budo]],3,FALSE),"")</f>
        <v/>
      </c>
      <c r="CB1937" s="48" t="str">
        <f>IFERROR(VLOOKUP(CA1937,category[[category_name_german]:[abbreviation_category_budo]],3,FALSE),"")</f>
        <v/>
      </c>
      <c r="CE1937" s="48" t="str">
        <f>IFERROR(VLOOKUP(CD1937,category[[category_name_german]:[abbreviation_category_budo]],3,FALSE),"")</f>
        <v/>
      </c>
      <c r="CH1937" s="48" t="str">
        <f>IFERROR(VLOOKUP(CG1937,category[[category_name_german]:[abbreviation_category_budo]],3,FALSE),"")</f>
        <v/>
      </c>
      <c r="CK1937" s="48" t="str">
        <f>IFERROR(VLOOKUP(CJ1937,category[[category_name_german]:[abbreviation_category_budo]],3,FALSE),"")</f>
        <v/>
      </c>
      <c r="CM1937" s="49" t="str">
        <f t="shared" si="277"/>
        <v/>
      </c>
      <c r="CO1937" s="63" t="str">
        <f t="shared" si="278"/>
        <v/>
      </c>
    </row>
    <row r="1938" spans="4:93" x14ac:dyDescent="0.25">
      <c r="D1938" s="48" t="str">
        <f>IFERROR(VLOOKUP(C1938,category[[category_name_german]:[abbreviation_category_budo]],3,FALSE),"")</f>
        <v/>
      </c>
      <c r="G1938" s="48" t="str">
        <f>IFERROR(VLOOKUP(F1938,category[[category_name_german]:[abbreviation_category_budo]],3,FALSE),"")</f>
        <v/>
      </c>
      <c r="J1938" s="48" t="str">
        <f>IFERROR(VLOOKUP(I1938,category[[category_name_german]:[abbreviation_category_budo]],3,FALSE),"")</f>
        <v/>
      </c>
      <c r="M1938" s="48" t="str">
        <f>IFERROR(VLOOKUP(L1938,category[[category_name_german]:[abbreviation_category_budo]],3,FALSE),"")</f>
        <v/>
      </c>
      <c r="P1938" s="48" t="str">
        <f>IFERROR(VLOOKUP(O1938,category[[category_name_german]:[abbreviation_category_budo]],3,FALSE),"")</f>
        <v/>
      </c>
      <c r="R1938" s="49" t="str">
        <f t="shared" si="270"/>
        <v/>
      </c>
      <c r="U1938" s="48" t="str">
        <f>IFERROR(VLOOKUP(T1938,abbreviation[[description_german]:[abbreviation_budo]],3,FALSE),"")</f>
        <v/>
      </c>
      <c r="X1938" s="51" t="str">
        <f>IFERROR(VLOOKUP(W1938,abbreviation[[description_german]:[abbreviation_budo]],3,FALSE),"")</f>
        <v/>
      </c>
      <c r="Y1938" s="33"/>
      <c r="AA1938" s="49" t="str">
        <f t="shared" si="271"/>
        <v/>
      </c>
      <c r="AD1938" s="48" t="str">
        <f>IFERROR(VLOOKUP(AC1938,abbreviation[[description_german]:[abbreviation_budo]],3,FALSE),"")</f>
        <v/>
      </c>
      <c r="AG1938" s="54" t="str">
        <f>IFERROR(VLOOKUP(AF1938,abbreviation[[description_german]:[abbreviation_budo]],3,FALSE),"")</f>
        <v/>
      </c>
      <c r="AJ1938" s="49" t="str">
        <f t="shared" si="272"/>
        <v>_</v>
      </c>
      <c r="AM1938" s="48" t="str">
        <f>IFERROR(VLOOKUP(AL1938,abbreviation[[description_german]:[abbreviation_budo]],3,FALSE),"")</f>
        <v/>
      </c>
      <c r="AP1938" s="54" t="str">
        <f>IFERROR(VLOOKUP(AO1938,abbreviation[[description_german]:[abbreviation_budo]],3,FALSE),"")</f>
        <v/>
      </c>
      <c r="AS1938" s="49" t="str">
        <f t="shared" si="273"/>
        <v>_</v>
      </c>
      <c r="AV1938" s="53" t="str">
        <f>IFERROR(VLOOKUP(AU1938,abbreviation[[description_german]:[abbreviation_budo]],3,FALSE),"")</f>
        <v/>
      </c>
      <c r="AY1938" s="51" t="str">
        <f>IFERROR(VLOOKUP(AX1938,abbreviation[[description_german]:[abbreviation_budo]],3,FALSE),"")</f>
        <v/>
      </c>
      <c r="BB1938" s="51" t="str">
        <f>IFERROR(VLOOKUP(BA1938,abbreviation[[description_german]:[abbreviation_budo]],3,FALSE),"")</f>
        <v/>
      </c>
      <c r="BE1938" s="51" t="str">
        <f>IFERROR(VLOOKUP(BD1938,abbreviation[[description_german]:[abbreviation_budo]],3,FALSE),"")</f>
        <v/>
      </c>
      <c r="BG1938" s="38"/>
      <c r="BH1938" s="49" t="str">
        <f t="shared" si="274"/>
        <v>_</v>
      </c>
      <c r="BK1938" s="53" t="str">
        <f>IFERROR(VLOOKUP(BJ1938,abbreviation[[description_german]:[abbreviation_budo]],3,FALSE),"")</f>
        <v/>
      </c>
      <c r="BN1938" s="51" t="str">
        <f>IFERROR(VLOOKUP(BM1938,abbreviation[[description_german]:[abbreviation_budo]],3,FALSE),"")</f>
        <v/>
      </c>
      <c r="BO1938" s="31"/>
      <c r="BQ1938" s="51" t="str">
        <f>IFERROR(VLOOKUP(BP1938,abbreviation[[description_german]:[abbreviation_budo]],3,FALSE),"")</f>
        <v/>
      </c>
      <c r="BR1938" s="57" t="str">
        <f t="shared" si="275"/>
        <v>_</v>
      </c>
      <c r="BU1938" s="53" t="str">
        <f>IFERROR(VLOOKUP(BT1938,abbreviation[[description_german]:[abbreviation_budo]],3,FALSE),"")</f>
        <v/>
      </c>
      <c r="BV1938" s="60" t="str">
        <f t="shared" si="276"/>
        <v>_</v>
      </c>
      <c r="BY1938" s="48" t="str">
        <f>IFERROR(VLOOKUP(BX1938,category[[category_name_german]:[abbreviation_category_budo]],3,FALSE),"")</f>
        <v/>
      </c>
      <c r="CB1938" s="48" t="str">
        <f>IFERROR(VLOOKUP(CA1938,category[[category_name_german]:[abbreviation_category_budo]],3,FALSE),"")</f>
        <v/>
      </c>
      <c r="CE1938" s="48" t="str">
        <f>IFERROR(VLOOKUP(CD1938,category[[category_name_german]:[abbreviation_category_budo]],3,FALSE),"")</f>
        <v/>
      </c>
      <c r="CH1938" s="48" t="str">
        <f>IFERROR(VLOOKUP(CG1938,category[[category_name_german]:[abbreviation_category_budo]],3,FALSE),"")</f>
        <v/>
      </c>
      <c r="CK1938" s="48" t="str">
        <f>IFERROR(VLOOKUP(CJ1938,category[[category_name_german]:[abbreviation_category_budo]],3,FALSE),"")</f>
        <v/>
      </c>
      <c r="CM1938" s="49" t="str">
        <f t="shared" si="277"/>
        <v/>
      </c>
      <c r="CO1938" s="63" t="str">
        <f t="shared" si="278"/>
        <v/>
      </c>
    </row>
    <row r="1939" spans="4:93" x14ac:dyDescent="0.25">
      <c r="D1939" s="48" t="str">
        <f>IFERROR(VLOOKUP(C1939,category[[category_name_german]:[abbreviation_category_budo]],3,FALSE),"")</f>
        <v/>
      </c>
      <c r="G1939" s="48" t="str">
        <f>IFERROR(VLOOKUP(F1939,category[[category_name_german]:[abbreviation_category_budo]],3,FALSE),"")</f>
        <v/>
      </c>
      <c r="J1939" s="48" t="str">
        <f>IFERROR(VLOOKUP(I1939,category[[category_name_german]:[abbreviation_category_budo]],3,FALSE),"")</f>
        <v/>
      </c>
      <c r="M1939" s="48" t="str">
        <f>IFERROR(VLOOKUP(L1939,category[[category_name_german]:[abbreviation_category_budo]],3,FALSE),"")</f>
        <v/>
      </c>
      <c r="P1939" s="48" t="str">
        <f>IFERROR(VLOOKUP(O1939,category[[category_name_german]:[abbreviation_category_budo]],3,FALSE),"")</f>
        <v/>
      </c>
      <c r="R1939" s="49" t="str">
        <f t="shared" si="270"/>
        <v/>
      </c>
      <c r="U1939" s="48" t="str">
        <f>IFERROR(VLOOKUP(T1939,abbreviation[[description_german]:[abbreviation_budo]],3,FALSE),"")</f>
        <v/>
      </c>
      <c r="X1939" s="51" t="str">
        <f>IFERROR(VLOOKUP(W1939,abbreviation[[description_german]:[abbreviation_budo]],3,FALSE),"")</f>
        <v/>
      </c>
      <c r="Y1939" s="33"/>
      <c r="AA1939" s="49" t="str">
        <f t="shared" si="271"/>
        <v/>
      </c>
      <c r="AD1939" s="48" t="str">
        <f>IFERROR(VLOOKUP(AC1939,abbreviation[[description_german]:[abbreviation_budo]],3,FALSE),"")</f>
        <v/>
      </c>
      <c r="AG1939" s="54" t="str">
        <f>IFERROR(VLOOKUP(AF1939,abbreviation[[description_german]:[abbreviation_budo]],3,FALSE),"")</f>
        <v/>
      </c>
      <c r="AJ1939" s="49" t="str">
        <f t="shared" si="272"/>
        <v>_</v>
      </c>
      <c r="AM1939" s="48" t="str">
        <f>IFERROR(VLOOKUP(AL1939,abbreviation[[description_german]:[abbreviation_budo]],3,FALSE),"")</f>
        <v/>
      </c>
      <c r="AP1939" s="54" t="str">
        <f>IFERROR(VLOOKUP(AO1939,abbreviation[[description_german]:[abbreviation_budo]],3,FALSE),"")</f>
        <v/>
      </c>
      <c r="AS1939" s="49" t="str">
        <f t="shared" si="273"/>
        <v>_</v>
      </c>
      <c r="AV1939" s="53" t="str">
        <f>IFERROR(VLOOKUP(AU1939,abbreviation[[description_german]:[abbreviation_budo]],3,FALSE),"")</f>
        <v/>
      </c>
      <c r="AY1939" s="51" t="str">
        <f>IFERROR(VLOOKUP(AX1939,abbreviation[[description_german]:[abbreviation_budo]],3,FALSE),"")</f>
        <v/>
      </c>
      <c r="BB1939" s="51" t="str">
        <f>IFERROR(VLOOKUP(BA1939,abbreviation[[description_german]:[abbreviation_budo]],3,FALSE),"")</f>
        <v/>
      </c>
      <c r="BE1939" s="51" t="str">
        <f>IFERROR(VLOOKUP(BD1939,abbreviation[[description_german]:[abbreviation_budo]],3,FALSE),"")</f>
        <v/>
      </c>
      <c r="BG1939" s="38"/>
      <c r="BH1939" s="49" t="str">
        <f t="shared" si="274"/>
        <v>_</v>
      </c>
      <c r="BK1939" s="53" t="str">
        <f>IFERROR(VLOOKUP(BJ1939,abbreviation[[description_german]:[abbreviation_budo]],3,FALSE),"")</f>
        <v/>
      </c>
      <c r="BN1939" s="51" t="str">
        <f>IFERROR(VLOOKUP(BM1939,abbreviation[[description_german]:[abbreviation_budo]],3,FALSE),"")</f>
        <v/>
      </c>
      <c r="BO1939" s="31"/>
      <c r="BQ1939" s="51" t="str">
        <f>IFERROR(VLOOKUP(BP1939,abbreviation[[description_german]:[abbreviation_budo]],3,FALSE),"")</f>
        <v/>
      </c>
      <c r="BR1939" s="57" t="str">
        <f t="shared" si="275"/>
        <v>_</v>
      </c>
      <c r="BU1939" s="53" t="str">
        <f>IFERROR(VLOOKUP(BT1939,abbreviation[[description_german]:[abbreviation_budo]],3,FALSE),"")</f>
        <v/>
      </c>
      <c r="BV1939" s="60" t="str">
        <f t="shared" si="276"/>
        <v>_</v>
      </c>
      <c r="BY1939" s="48" t="str">
        <f>IFERROR(VLOOKUP(BX1939,category[[category_name_german]:[abbreviation_category_budo]],3,FALSE),"")</f>
        <v/>
      </c>
      <c r="CB1939" s="48" t="str">
        <f>IFERROR(VLOOKUP(CA1939,category[[category_name_german]:[abbreviation_category_budo]],3,FALSE),"")</f>
        <v/>
      </c>
      <c r="CE1939" s="48" t="str">
        <f>IFERROR(VLOOKUP(CD1939,category[[category_name_german]:[abbreviation_category_budo]],3,FALSE),"")</f>
        <v/>
      </c>
      <c r="CH1939" s="48" t="str">
        <f>IFERROR(VLOOKUP(CG1939,category[[category_name_german]:[abbreviation_category_budo]],3,FALSE),"")</f>
        <v/>
      </c>
      <c r="CK1939" s="48" t="str">
        <f>IFERROR(VLOOKUP(CJ1939,category[[category_name_german]:[abbreviation_category_budo]],3,FALSE),"")</f>
        <v/>
      </c>
      <c r="CM1939" s="49" t="str">
        <f t="shared" si="277"/>
        <v/>
      </c>
      <c r="CO1939" s="63" t="str">
        <f t="shared" si="278"/>
        <v/>
      </c>
    </row>
    <row r="1940" spans="4:93" x14ac:dyDescent="0.25">
      <c r="D1940" s="48" t="str">
        <f>IFERROR(VLOOKUP(C1940,category[[category_name_german]:[abbreviation_category_budo]],3,FALSE),"")</f>
        <v/>
      </c>
      <c r="G1940" s="48" t="str">
        <f>IFERROR(VLOOKUP(F1940,category[[category_name_german]:[abbreviation_category_budo]],3,FALSE),"")</f>
        <v/>
      </c>
      <c r="J1940" s="48" t="str">
        <f>IFERROR(VLOOKUP(I1940,category[[category_name_german]:[abbreviation_category_budo]],3,FALSE),"")</f>
        <v/>
      </c>
      <c r="M1940" s="48" t="str">
        <f>IFERROR(VLOOKUP(L1940,category[[category_name_german]:[abbreviation_category_budo]],3,FALSE),"")</f>
        <v/>
      </c>
      <c r="P1940" s="48" t="str">
        <f>IFERROR(VLOOKUP(O1940,category[[category_name_german]:[abbreviation_category_budo]],3,FALSE),"")</f>
        <v/>
      </c>
      <c r="R1940" s="49" t="str">
        <f t="shared" si="270"/>
        <v/>
      </c>
      <c r="U1940" s="48" t="str">
        <f>IFERROR(VLOOKUP(T1940,abbreviation[[description_german]:[abbreviation_budo]],3,FALSE),"")</f>
        <v/>
      </c>
      <c r="X1940" s="51" t="str">
        <f>IFERROR(VLOOKUP(W1940,abbreviation[[description_german]:[abbreviation_budo]],3,FALSE),"")</f>
        <v/>
      </c>
      <c r="Y1940" s="33"/>
      <c r="AA1940" s="49" t="str">
        <f t="shared" si="271"/>
        <v/>
      </c>
      <c r="AD1940" s="48" t="str">
        <f>IFERROR(VLOOKUP(AC1940,abbreviation[[description_german]:[abbreviation_budo]],3,FALSE),"")</f>
        <v/>
      </c>
      <c r="AG1940" s="54" t="str">
        <f>IFERROR(VLOOKUP(AF1940,abbreviation[[description_german]:[abbreviation_budo]],3,FALSE),"")</f>
        <v/>
      </c>
      <c r="AJ1940" s="49" t="str">
        <f t="shared" si="272"/>
        <v>_</v>
      </c>
      <c r="AM1940" s="48" t="str">
        <f>IFERROR(VLOOKUP(AL1940,abbreviation[[description_german]:[abbreviation_budo]],3,FALSE),"")</f>
        <v/>
      </c>
      <c r="AP1940" s="54" t="str">
        <f>IFERROR(VLOOKUP(AO1940,abbreviation[[description_german]:[abbreviation_budo]],3,FALSE),"")</f>
        <v/>
      </c>
      <c r="AS1940" s="49" t="str">
        <f t="shared" si="273"/>
        <v>_</v>
      </c>
      <c r="AV1940" s="53" t="str">
        <f>IFERROR(VLOOKUP(AU1940,abbreviation[[description_german]:[abbreviation_budo]],3,FALSE),"")</f>
        <v/>
      </c>
      <c r="AY1940" s="51" t="str">
        <f>IFERROR(VLOOKUP(AX1940,abbreviation[[description_german]:[abbreviation_budo]],3,FALSE),"")</f>
        <v/>
      </c>
      <c r="BB1940" s="51" t="str">
        <f>IFERROR(VLOOKUP(BA1940,abbreviation[[description_german]:[abbreviation_budo]],3,FALSE),"")</f>
        <v/>
      </c>
      <c r="BE1940" s="51" t="str">
        <f>IFERROR(VLOOKUP(BD1940,abbreviation[[description_german]:[abbreviation_budo]],3,FALSE),"")</f>
        <v/>
      </c>
      <c r="BG1940" s="38"/>
      <c r="BH1940" s="49" t="str">
        <f t="shared" si="274"/>
        <v>_</v>
      </c>
      <c r="BK1940" s="53" t="str">
        <f>IFERROR(VLOOKUP(BJ1940,abbreviation[[description_german]:[abbreviation_budo]],3,FALSE),"")</f>
        <v/>
      </c>
      <c r="BN1940" s="51" t="str">
        <f>IFERROR(VLOOKUP(BM1940,abbreviation[[description_german]:[abbreviation_budo]],3,FALSE),"")</f>
        <v/>
      </c>
      <c r="BO1940" s="31"/>
      <c r="BQ1940" s="51" t="str">
        <f>IFERROR(VLOOKUP(BP1940,abbreviation[[description_german]:[abbreviation_budo]],3,FALSE),"")</f>
        <v/>
      </c>
      <c r="BR1940" s="57" t="str">
        <f t="shared" si="275"/>
        <v>_</v>
      </c>
      <c r="BU1940" s="53" t="str">
        <f>IFERROR(VLOOKUP(BT1940,abbreviation[[description_german]:[abbreviation_budo]],3,FALSE),"")</f>
        <v/>
      </c>
      <c r="BV1940" s="60" t="str">
        <f t="shared" si="276"/>
        <v>_</v>
      </c>
      <c r="BY1940" s="48" t="str">
        <f>IFERROR(VLOOKUP(BX1940,category[[category_name_german]:[abbreviation_category_budo]],3,FALSE),"")</f>
        <v/>
      </c>
      <c r="CB1940" s="48" t="str">
        <f>IFERROR(VLOOKUP(CA1940,category[[category_name_german]:[abbreviation_category_budo]],3,FALSE),"")</f>
        <v/>
      </c>
      <c r="CE1940" s="48" t="str">
        <f>IFERROR(VLOOKUP(CD1940,category[[category_name_german]:[abbreviation_category_budo]],3,FALSE),"")</f>
        <v/>
      </c>
      <c r="CH1940" s="48" t="str">
        <f>IFERROR(VLOOKUP(CG1940,category[[category_name_german]:[abbreviation_category_budo]],3,FALSE),"")</f>
        <v/>
      </c>
      <c r="CK1940" s="48" t="str">
        <f>IFERROR(VLOOKUP(CJ1940,category[[category_name_german]:[abbreviation_category_budo]],3,FALSE),"")</f>
        <v/>
      </c>
      <c r="CM1940" s="49" t="str">
        <f t="shared" si="277"/>
        <v/>
      </c>
      <c r="CO1940" s="63" t="str">
        <f t="shared" si="278"/>
        <v/>
      </c>
    </row>
    <row r="1941" spans="4:93" x14ac:dyDescent="0.25">
      <c r="D1941" s="48" t="str">
        <f>IFERROR(VLOOKUP(C1941,category[[category_name_german]:[abbreviation_category_budo]],3,FALSE),"")</f>
        <v/>
      </c>
      <c r="G1941" s="48" t="str">
        <f>IFERROR(VLOOKUP(F1941,category[[category_name_german]:[abbreviation_category_budo]],3,FALSE),"")</f>
        <v/>
      </c>
      <c r="J1941" s="48" t="str">
        <f>IFERROR(VLOOKUP(I1941,category[[category_name_german]:[abbreviation_category_budo]],3,FALSE),"")</f>
        <v/>
      </c>
      <c r="M1941" s="48" t="str">
        <f>IFERROR(VLOOKUP(L1941,category[[category_name_german]:[abbreviation_category_budo]],3,FALSE),"")</f>
        <v/>
      </c>
      <c r="P1941" s="48" t="str">
        <f>IFERROR(VLOOKUP(O1941,category[[category_name_german]:[abbreviation_category_budo]],3,FALSE),"")</f>
        <v/>
      </c>
      <c r="R1941" s="49" t="str">
        <f t="shared" si="270"/>
        <v/>
      </c>
      <c r="U1941" s="48" t="str">
        <f>IFERROR(VLOOKUP(T1941,abbreviation[[description_german]:[abbreviation_budo]],3,FALSE),"")</f>
        <v/>
      </c>
      <c r="X1941" s="51" t="str">
        <f>IFERROR(VLOOKUP(W1941,abbreviation[[description_german]:[abbreviation_budo]],3,FALSE),"")</f>
        <v/>
      </c>
      <c r="Y1941" s="33"/>
      <c r="AA1941" s="49" t="str">
        <f t="shared" si="271"/>
        <v/>
      </c>
      <c r="AD1941" s="48" t="str">
        <f>IFERROR(VLOOKUP(AC1941,abbreviation[[description_german]:[abbreviation_budo]],3,FALSE),"")</f>
        <v/>
      </c>
      <c r="AG1941" s="54" t="str">
        <f>IFERROR(VLOOKUP(AF1941,abbreviation[[description_german]:[abbreviation_budo]],3,FALSE),"")</f>
        <v/>
      </c>
      <c r="AJ1941" s="49" t="str">
        <f t="shared" si="272"/>
        <v>_</v>
      </c>
      <c r="AM1941" s="48" t="str">
        <f>IFERROR(VLOOKUP(AL1941,abbreviation[[description_german]:[abbreviation_budo]],3,FALSE),"")</f>
        <v/>
      </c>
      <c r="AP1941" s="54" t="str">
        <f>IFERROR(VLOOKUP(AO1941,abbreviation[[description_german]:[abbreviation_budo]],3,FALSE),"")</f>
        <v/>
      </c>
      <c r="AS1941" s="49" t="str">
        <f t="shared" si="273"/>
        <v>_</v>
      </c>
      <c r="AV1941" s="53" t="str">
        <f>IFERROR(VLOOKUP(AU1941,abbreviation[[description_german]:[abbreviation_budo]],3,FALSE),"")</f>
        <v/>
      </c>
      <c r="AY1941" s="51" t="str">
        <f>IFERROR(VLOOKUP(AX1941,abbreviation[[description_german]:[abbreviation_budo]],3,FALSE),"")</f>
        <v/>
      </c>
      <c r="BB1941" s="51" t="str">
        <f>IFERROR(VLOOKUP(BA1941,abbreviation[[description_german]:[abbreviation_budo]],3,FALSE),"")</f>
        <v/>
      </c>
      <c r="BE1941" s="51" t="str">
        <f>IFERROR(VLOOKUP(BD1941,abbreviation[[description_german]:[abbreviation_budo]],3,FALSE),"")</f>
        <v/>
      </c>
      <c r="BG1941" s="38"/>
      <c r="BH1941" s="49" t="str">
        <f t="shared" si="274"/>
        <v>_</v>
      </c>
      <c r="BK1941" s="53" t="str">
        <f>IFERROR(VLOOKUP(BJ1941,abbreviation[[description_german]:[abbreviation_budo]],3,FALSE),"")</f>
        <v/>
      </c>
      <c r="BN1941" s="51" t="str">
        <f>IFERROR(VLOOKUP(BM1941,abbreviation[[description_german]:[abbreviation_budo]],3,FALSE),"")</f>
        <v/>
      </c>
      <c r="BO1941" s="31"/>
      <c r="BQ1941" s="51" t="str">
        <f>IFERROR(VLOOKUP(BP1941,abbreviation[[description_german]:[abbreviation_budo]],3,FALSE),"")</f>
        <v/>
      </c>
      <c r="BR1941" s="57" t="str">
        <f t="shared" si="275"/>
        <v>_</v>
      </c>
      <c r="BU1941" s="53" t="str">
        <f>IFERROR(VLOOKUP(BT1941,abbreviation[[description_german]:[abbreviation_budo]],3,FALSE),"")</f>
        <v/>
      </c>
      <c r="BV1941" s="60" t="str">
        <f t="shared" si="276"/>
        <v>_</v>
      </c>
      <c r="BY1941" s="48" t="str">
        <f>IFERROR(VLOOKUP(BX1941,category[[category_name_german]:[abbreviation_category_budo]],3,FALSE),"")</f>
        <v/>
      </c>
      <c r="CB1941" s="48" t="str">
        <f>IFERROR(VLOOKUP(CA1941,category[[category_name_german]:[abbreviation_category_budo]],3,FALSE),"")</f>
        <v/>
      </c>
      <c r="CE1941" s="48" t="str">
        <f>IFERROR(VLOOKUP(CD1941,category[[category_name_german]:[abbreviation_category_budo]],3,FALSE),"")</f>
        <v/>
      </c>
      <c r="CH1941" s="48" t="str">
        <f>IFERROR(VLOOKUP(CG1941,category[[category_name_german]:[abbreviation_category_budo]],3,FALSE),"")</f>
        <v/>
      </c>
      <c r="CK1941" s="48" t="str">
        <f>IFERROR(VLOOKUP(CJ1941,category[[category_name_german]:[abbreviation_category_budo]],3,FALSE),"")</f>
        <v/>
      </c>
      <c r="CM1941" s="49" t="str">
        <f t="shared" si="277"/>
        <v/>
      </c>
      <c r="CO1941" s="63" t="str">
        <f t="shared" si="278"/>
        <v/>
      </c>
    </row>
    <row r="1942" spans="4:93" x14ac:dyDescent="0.25">
      <c r="D1942" s="48" t="str">
        <f>IFERROR(VLOOKUP(C1942,category[[category_name_german]:[abbreviation_category_budo]],3,FALSE),"")</f>
        <v/>
      </c>
      <c r="G1942" s="48" t="str">
        <f>IFERROR(VLOOKUP(F1942,category[[category_name_german]:[abbreviation_category_budo]],3,FALSE),"")</f>
        <v/>
      </c>
      <c r="J1942" s="48" t="str">
        <f>IFERROR(VLOOKUP(I1942,category[[category_name_german]:[abbreviation_category_budo]],3,FALSE),"")</f>
        <v/>
      </c>
      <c r="M1942" s="48" t="str">
        <f>IFERROR(VLOOKUP(L1942,category[[category_name_german]:[abbreviation_category_budo]],3,FALSE),"")</f>
        <v/>
      </c>
      <c r="P1942" s="48" t="str">
        <f>IFERROR(VLOOKUP(O1942,category[[category_name_german]:[abbreviation_category_budo]],3,FALSE),"")</f>
        <v/>
      </c>
      <c r="R1942" s="49" t="str">
        <f t="shared" si="270"/>
        <v/>
      </c>
      <c r="U1942" s="48" t="str">
        <f>IFERROR(VLOOKUP(T1942,abbreviation[[description_german]:[abbreviation_budo]],3,FALSE),"")</f>
        <v/>
      </c>
      <c r="X1942" s="51" t="str">
        <f>IFERROR(VLOOKUP(W1942,abbreviation[[description_german]:[abbreviation_budo]],3,FALSE),"")</f>
        <v/>
      </c>
      <c r="Y1942" s="33"/>
      <c r="AA1942" s="49" t="str">
        <f t="shared" si="271"/>
        <v/>
      </c>
      <c r="AD1942" s="48" t="str">
        <f>IFERROR(VLOOKUP(AC1942,abbreviation[[description_german]:[abbreviation_budo]],3,FALSE),"")</f>
        <v/>
      </c>
      <c r="AG1942" s="54" t="str">
        <f>IFERROR(VLOOKUP(AF1942,abbreviation[[description_german]:[abbreviation_budo]],3,FALSE),"")</f>
        <v/>
      </c>
      <c r="AJ1942" s="49" t="str">
        <f t="shared" si="272"/>
        <v>_</v>
      </c>
      <c r="AM1942" s="48" t="str">
        <f>IFERROR(VLOOKUP(AL1942,abbreviation[[description_german]:[abbreviation_budo]],3,FALSE),"")</f>
        <v/>
      </c>
      <c r="AP1942" s="54" t="str">
        <f>IFERROR(VLOOKUP(AO1942,abbreviation[[description_german]:[abbreviation_budo]],3,FALSE),"")</f>
        <v/>
      </c>
      <c r="AS1942" s="49" t="str">
        <f t="shared" si="273"/>
        <v>_</v>
      </c>
      <c r="AV1942" s="53" t="str">
        <f>IFERROR(VLOOKUP(AU1942,abbreviation[[description_german]:[abbreviation_budo]],3,FALSE),"")</f>
        <v/>
      </c>
      <c r="AY1942" s="51" t="str">
        <f>IFERROR(VLOOKUP(AX1942,abbreviation[[description_german]:[abbreviation_budo]],3,FALSE),"")</f>
        <v/>
      </c>
      <c r="BB1942" s="51" t="str">
        <f>IFERROR(VLOOKUP(BA1942,abbreviation[[description_german]:[abbreviation_budo]],3,FALSE),"")</f>
        <v/>
      </c>
      <c r="BE1942" s="51" t="str">
        <f>IFERROR(VLOOKUP(BD1942,abbreviation[[description_german]:[abbreviation_budo]],3,FALSE),"")</f>
        <v/>
      </c>
      <c r="BG1942" s="38"/>
      <c r="BH1942" s="49" t="str">
        <f t="shared" si="274"/>
        <v>_</v>
      </c>
      <c r="BK1942" s="53" t="str">
        <f>IFERROR(VLOOKUP(BJ1942,abbreviation[[description_german]:[abbreviation_budo]],3,FALSE),"")</f>
        <v/>
      </c>
      <c r="BN1942" s="51" t="str">
        <f>IFERROR(VLOOKUP(BM1942,abbreviation[[description_german]:[abbreviation_budo]],3,FALSE),"")</f>
        <v/>
      </c>
      <c r="BO1942" s="31"/>
      <c r="BQ1942" s="51" t="str">
        <f>IFERROR(VLOOKUP(BP1942,abbreviation[[description_german]:[abbreviation_budo]],3,FALSE),"")</f>
        <v/>
      </c>
      <c r="BR1942" s="57" t="str">
        <f t="shared" si="275"/>
        <v>_</v>
      </c>
      <c r="BU1942" s="53" t="str">
        <f>IFERROR(VLOOKUP(BT1942,abbreviation[[description_german]:[abbreviation_budo]],3,FALSE),"")</f>
        <v/>
      </c>
      <c r="BV1942" s="60" t="str">
        <f t="shared" si="276"/>
        <v>_</v>
      </c>
      <c r="BY1942" s="48" t="str">
        <f>IFERROR(VLOOKUP(BX1942,category[[category_name_german]:[abbreviation_category_budo]],3,FALSE),"")</f>
        <v/>
      </c>
      <c r="CB1942" s="48" t="str">
        <f>IFERROR(VLOOKUP(CA1942,category[[category_name_german]:[abbreviation_category_budo]],3,FALSE),"")</f>
        <v/>
      </c>
      <c r="CE1942" s="48" t="str">
        <f>IFERROR(VLOOKUP(CD1942,category[[category_name_german]:[abbreviation_category_budo]],3,FALSE),"")</f>
        <v/>
      </c>
      <c r="CH1942" s="48" t="str">
        <f>IFERROR(VLOOKUP(CG1942,category[[category_name_german]:[abbreviation_category_budo]],3,FALSE),"")</f>
        <v/>
      </c>
      <c r="CK1942" s="48" t="str">
        <f>IFERROR(VLOOKUP(CJ1942,category[[category_name_german]:[abbreviation_category_budo]],3,FALSE),"")</f>
        <v/>
      </c>
      <c r="CM1942" s="49" t="str">
        <f t="shared" si="277"/>
        <v/>
      </c>
      <c r="CO1942" s="63" t="str">
        <f t="shared" si="278"/>
        <v/>
      </c>
    </row>
    <row r="1943" spans="4:93" x14ac:dyDescent="0.25">
      <c r="D1943" s="48" t="str">
        <f>IFERROR(VLOOKUP(C1943,category[[category_name_german]:[abbreviation_category_budo]],3,FALSE),"")</f>
        <v/>
      </c>
      <c r="G1943" s="48" t="str">
        <f>IFERROR(VLOOKUP(F1943,category[[category_name_german]:[abbreviation_category_budo]],3,FALSE),"")</f>
        <v/>
      </c>
      <c r="J1943" s="48" t="str">
        <f>IFERROR(VLOOKUP(I1943,category[[category_name_german]:[abbreviation_category_budo]],3,FALSE),"")</f>
        <v/>
      </c>
      <c r="M1943" s="48" t="str">
        <f>IFERROR(VLOOKUP(L1943,category[[category_name_german]:[abbreviation_category_budo]],3,FALSE),"")</f>
        <v/>
      </c>
      <c r="P1943" s="48" t="str">
        <f>IFERROR(VLOOKUP(O1943,category[[category_name_german]:[abbreviation_category_budo]],3,FALSE),"")</f>
        <v/>
      </c>
      <c r="R1943" s="49" t="str">
        <f t="shared" si="270"/>
        <v/>
      </c>
      <c r="U1943" s="48" t="str">
        <f>IFERROR(VLOOKUP(T1943,abbreviation[[description_german]:[abbreviation_budo]],3,FALSE),"")</f>
        <v/>
      </c>
      <c r="X1943" s="51" t="str">
        <f>IFERROR(VLOOKUP(W1943,abbreviation[[description_german]:[abbreviation_budo]],3,FALSE),"")</f>
        <v/>
      </c>
      <c r="Y1943" s="33"/>
      <c r="AA1943" s="49" t="str">
        <f t="shared" si="271"/>
        <v/>
      </c>
      <c r="AD1943" s="48" t="str">
        <f>IFERROR(VLOOKUP(AC1943,abbreviation[[description_german]:[abbreviation_budo]],3,FALSE),"")</f>
        <v/>
      </c>
      <c r="AG1943" s="54" t="str">
        <f>IFERROR(VLOOKUP(AF1943,abbreviation[[description_german]:[abbreviation_budo]],3,FALSE),"")</f>
        <v/>
      </c>
      <c r="AJ1943" s="49" t="str">
        <f t="shared" si="272"/>
        <v>_</v>
      </c>
      <c r="AM1943" s="48" t="str">
        <f>IFERROR(VLOOKUP(AL1943,abbreviation[[description_german]:[abbreviation_budo]],3,FALSE),"")</f>
        <v/>
      </c>
      <c r="AP1943" s="54" t="str">
        <f>IFERROR(VLOOKUP(AO1943,abbreviation[[description_german]:[abbreviation_budo]],3,FALSE),"")</f>
        <v/>
      </c>
      <c r="AS1943" s="49" t="str">
        <f t="shared" si="273"/>
        <v>_</v>
      </c>
      <c r="AV1943" s="53" t="str">
        <f>IFERROR(VLOOKUP(AU1943,abbreviation[[description_german]:[abbreviation_budo]],3,FALSE),"")</f>
        <v/>
      </c>
      <c r="AY1943" s="51" t="str">
        <f>IFERROR(VLOOKUP(AX1943,abbreviation[[description_german]:[abbreviation_budo]],3,FALSE),"")</f>
        <v/>
      </c>
      <c r="BB1943" s="51" t="str">
        <f>IFERROR(VLOOKUP(BA1943,abbreviation[[description_german]:[abbreviation_budo]],3,FALSE),"")</f>
        <v/>
      </c>
      <c r="BE1943" s="51" t="str">
        <f>IFERROR(VLOOKUP(BD1943,abbreviation[[description_german]:[abbreviation_budo]],3,FALSE),"")</f>
        <v/>
      </c>
      <c r="BG1943" s="38"/>
      <c r="BH1943" s="49" t="str">
        <f t="shared" si="274"/>
        <v>_</v>
      </c>
      <c r="BK1943" s="53" t="str">
        <f>IFERROR(VLOOKUP(BJ1943,abbreviation[[description_german]:[abbreviation_budo]],3,FALSE),"")</f>
        <v/>
      </c>
      <c r="BN1943" s="51" t="str">
        <f>IFERROR(VLOOKUP(BM1943,abbreviation[[description_german]:[abbreviation_budo]],3,FALSE),"")</f>
        <v/>
      </c>
      <c r="BO1943" s="31"/>
      <c r="BQ1943" s="51" t="str">
        <f>IFERROR(VLOOKUP(BP1943,abbreviation[[description_german]:[abbreviation_budo]],3,FALSE),"")</f>
        <v/>
      </c>
      <c r="BR1943" s="57" t="str">
        <f t="shared" si="275"/>
        <v>_</v>
      </c>
      <c r="BU1943" s="53" t="str">
        <f>IFERROR(VLOOKUP(BT1943,abbreviation[[description_german]:[abbreviation_budo]],3,FALSE),"")</f>
        <v/>
      </c>
      <c r="BV1943" s="60" t="str">
        <f t="shared" si="276"/>
        <v>_</v>
      </c>
      <c r="BY1943" s="48" t="str">
        <f>IFERROR(VLOOKUP(BX1943,category[[category_name_german]:[abbreviation_category_budo]],3,FALSE),"")</f>
        <v/>
      </c>
      <c r="CB1943" s="48" t="str">
        <f>IFERROR(VLOOKUP(CA1943,category[[category_name_german]:[abbreviation_category_budo]],3,FALSE),"")</f>
        <v/>
      </c>
      <c r="CE1943" s="48" t="str">
        <f>IFERROR(VLOOKUP(CD1943,category[[category_name_german]:[abbreviation_category_budo]],3,FALSE),"")</f>
        <v/>
      </c>
      <c r="CH1943" s="48" t="str">
        <f>IFERROR(VLOOKUP(CG1943,category[[category_name_german]:[abbreviation_category_budo]],3,FALSE),"")</f>
        <v/>
      </c>
      <c r="CK1943" s="48" t="str">
        <f>IFERROR(VLOOKUP(CJ1943,category[[category_name_german]:[abbreviation_category_budo]],3,FALSE),"")</f>
        <v/>
      </c>
      <c r="CM1943" s="49" t="str">
        <f t="shared" si="277"/>
        <v/>
      </c>
      <c r="CO1943" s="63" t="str">
        <f t="shared" si="278"/>
        <v/>
      </c>
    </row>
    <row r="1944" spans="4:93" x14ac:dyDescent="0.25">
      <c r="D1944" s="48" t="str">
        <f>IFERROR(VLOOKUP(C1944,category[[category_name_german]:[abbreviation_category_budo]],3,FALSE),"")</f>
        <v/>
      </c>
      <c r="G1944" s="48" t="str">
        <f>IFERROR(VLOOKUP(F1944,category[[category_name_german]:[abbreviation_category_budo]],3,FALSE),"")</f>
        <v/>
      </c>
      <c r="J1944" s="48" t="str">
        <f>IFERROR(VLOOKUP(I1944,category[[category_name_german]:[abbreviation_category_budo]],3,FALSE),"")</f>
        <v/>
      </c>
      <c r="M1944" s="48" t="str">
        <f>IFERROR(VLOOKUP(L1944,category[[category_name_german]:[abbreviation_category_budo]],3,FALSE),"")</f>
        <v/>
      </c>
      <c r="P1944" s="48" t="str">
        <f>IFERROR(VLOOKUP(O1944,category[[category_name_german]:[abbreviation_category_budo]],3,FALSE),"")</f>
        <v/>
      </c>
      <c r="R1944" s="49" t="str">
        <f t="shared" si="270"/>
        <v/>
      </c>
      <c r="U1944" s="48" t="str">
        <f>IFERROR(VLOOKUP(T1944,abbreviation[[description_german]:[abbreviation_budo]],3,FALSE),"")</f>
        <v/>
      </c>
      <c r="X1944" s="51" t="str">
        <f>IFERROR(VLOOKUP(W1944,abbreviation[[description_german]:[abbreviation_budo]],3,FALSE),"")</f>
        <v/>
      </c>
      <c r="Y1944" s="33"/>
      <c r="AA1944" s="49" t="str">
        <f t="shared" si="271"/>
        <v/>
      </c>
      <c r="AD1944" s="48" t="str">
        <f>IFERROR(VLOOKUP(AC1944,abbreviation[[description_german]:[abbreviation_budo]],3,FALSE),"")</f>
        <v/>
      </c>
      <c r="AG1944" s="54" t="str">
        <f>IFERROR(VLOOKUP(AF1944,abbreviation[[description_german]:[abbreviation_budo]],3,FALSE),"")</f>
        <v/>
      </c>
      <c r="AJ1944" s="49" t="str">
        <f t="shared" si="272"/>
        <v>_</v>
      </c>
      <c r="AM1944" s="48" t="str">
        <f>IFERROR(VLOOKUP(AL1944,abbreviation[[description_german]:[abbreviation_budo]],3,FALSE),"")</f>
        <v/>
      </c>
      <c r="AP1944" s="54" t="str">
        <f>IFERROR(VLOOKUP(AO1944,abbreviation[[description_german]:[abbreviation_budo]],3,FALSE),"")</f>
        <v/>
      </c>
      <c r="AS1944" s="49" t="str">
        <f t="shared" si="273"/>
        <v>_</v>
      </c>
      <c r="AV1944" s="53" t="str">
        <f>IFERROR(VLOOKUP(AU1944,abbreviation[[description_german]:[abbreviation_budo]],3,FALSE),"")</f>
        <v/>
      </c>
      <c r="AY1944" s="51" t="str">
        <f>IFERROR(VLOOKUP(AX1944,abbreviation[[description_german]:[abbreviation_budo]],3,FALSE),"")</f>
        <v/>
      </c>
      <c r="BB1944" s="51" t="str">
        <f>IFERROR(VLOOKUP(BA1944,abbreviation[[description_german]:[abbreviation_budo]],3,FALSE),"")</f>
        <v/>
      </c>
      <c r="BE1944" s="51" t="str">
        <f>IFERROR(VLOOKUP(BD1944,abbreviation[[description_german]:[abbreviation_budo]],3,FALSE),"")</f>
        <v/>
      </c>
      <c r="BG1944" s="38"/>
      <c r="BH1944" s="49" t="str">
        <f t="shared" si="274"/>
        <v>_</v>
      </c>
      <c r="BK1944" s="53" t="str">
        <f>IFERROR(VLOOKUP(BJ1944,abbreviation[[description_german]:[abbreviation_budo]],3,FALSE),"")</f>
        <v/>
      </c>
      <c r="BN1944" s="51" t="str">
        <f>IFERROR(VLOOKUP(BM1944,abbreviation[[description_german]:[abbreviation_budo]],3,FALSE),"")</f>
        <v/>
      </c>
      <c r="BO1944" s="31"/>
      <c r="BQ1944" s="51" t="str">
        <f>IFERROR(VLOOKUP(BP1944,abbreviation[[description_german]:[abbreviation_budo]],3,FALSE),"")</f>
        <v/>
      </c>
      <c r="BR1944" s="57" t="str">
        <f t="shared" si="275"/>
        <v>_</v>
      </c>
      <c r="BU1944" s="53" t="str">
        <f>IFERROR(VLOOKUP(BT1944,abbreviation[[description_german]:[abbreviation_budo]],3,FALSE),"")</f>
        <v/>
      </c>
      <c r="BV1944" s="60" t="str">
        <f t="shared" si="276"/>
        <v>_</v>
      </c>
      <c r="BY1944" s="48" t="str">
        <f>IFERROR(VLOOKUP(BX1944,category[[category_name_german]:[abbreviation_category_budo]],3,FALSE),"")</f>
        <v/>
      </c>
      <c r="CB1944" s="48" t="str">
        <f>IFERROR(VLOOKUP(CA1944,category[[category_name_german]:[abbreviation_category_budo]],3,FALSE),"")</f>
        <v/>
      </c>
      <c r="CE1944" s="48" t="str">
        <f>IFERROR(VLOOKUP(CD1944,category[[category_name_german]:[abbreviation_category_budo]],3,FALSE),"")</f>
        <v/>
      </c>
      <c r="CH1944" s="48" t="str">
        <f>IFERROR(VLOOKUP(CG1944,category[[category_name_german]:[abbreviation_category_budo]],3,FALSE),"")</f>
        <v/>
      </c>
      <c r="CK1944" s="48" t="str">
        <f>IFERROR(VLOOKUP(CJ1944,category[[category_name_german]:[abbreviation_category_budo]],3,FALSE),"")</f>
        <v/>
      </c>
      <c r="CM1944" s="49" t="str">
        <f t="shared" si="277"/>
        <v/>
      </c>
      <c r="CO1944" s="63" t="str">
        <f t="shared" si="278"/>
        <v/>
      </c>
    </row>
    <row r="1945" spans="4:93" x14ac:dyDescent="0.25">
      <c r="D1945" s="48" t="str">
        <f>IFERROR(VLOOKUP(C1945,category[[category_name_german]:[abbreviation_category_budo]],3,FALSE),"")</f>
        <v/>
      </c>
      <c r="G1945" s="48" t="str">
        <f>IFERROR(VLOOKUP(F1945,category[[category_name_german]:[abbreviation_category_budo]],3,FALSE),"")</f>
        <v/>
      </c>
      <c r="J1945" s="48" t="str">
        <f>IFERROR(VLOOKUP(I1945,category[[category_name_german]:[abbreviation_category_budo]],3,FALSE),"")</f>
        <v/>
      </c>
      <c r="M1945" s="48" t="str">
        <f>IFERROR(VLOOKUP(L1945,category[[category_name_german]:[abbreviation_category_budo]],3,FALSE),"")</f>
        <v/>
      </c>
      <c r="P1945" s="48" t="str">
        <f>IFERROR(VLOOKUP(O1945,category[[category_name_german]:[abbreviation_category_budo]],3,FALSE),"")</f>
        <v/>
      </c>
      <c r="R1945" s="49" t="str">
        <f t="shared" si="270"/>
        <v/>
      </c>
      <c r="U1945" s="48" t="str">
        <f>IFERROR(VLOOKUP(T1945,abbreviation[[description_german]:[abbreviation_budo]],3,FALSE),"")</f>
        <v/>
      </c>
      <c r="X1945" s="51" t="str">
        <f>IFERROR(VLOOKUP(W1945,abbreviation[[description_german]:[abbreviation_budo]],3,FALSE),"")</f>
        <v/>
      </c>
      <c r="Y1945" s="33"/>
      <c r="AA1945" s="49" t="str">
        <f t="shared" si="271"/>
        <v/>
      </c>
      <c r="AD1945" s="48" t="str">
        <f>IFERROR(VLOOKUP(AC1945,abbreviation[[description_german]:[abbreviation_budo]],3,FALSE),"")</f>
        <v/>
      </c>
      <c r="AG1945" s="54" t="str">
        <f>IFERROR(VLOOKUP(AF1945,abbreviation[[description_german]:[abbreviation_budo]],3,FALSE),"")</f>
        <v/>
      </c>
      <c r="AJ1945" s="49" t="str">
        <f t="shared" si="272"/>
        <v>_</v>
      </c>
      <c r="AM1945" s="48" t="str">
        <f>IFERROR(VLOOKUP(AL1945,abbreviation[[description_german]:[abbreviation_budo]],3,FALSE),"")</f>
        <v/>
      </c>
      <c r="AP1945" s="54" t="str">
        <f>IFERROR(VLOOKUP(AO1945,abbreviation[[description_german]:[abbreviation_budo]],3,FALSE),"")</f>
        <v/>
      </c>
      <c r="AS1945" s="49" t="str">
        <f t="shared" si="273"/>
        <v>_</v>
      </c>
      <c r="AV1945" s="53" t="str">
        <f>IFERROR(VLOOKUP(AU1945,abbreviation[[description_german]:[abbreviation_budo]],3,FALSE),"")</f>
        <v/>
      </c>
      <c r="AY1945" s="51" t="str">
        <f>IFERROR(VLOOKUP(AX1945,abbreviation[[description_german]:[abbreviation_budo]],3,FALSE),"")</f>
        <v/>
      </c>
      <c r="BB1945" s="51" t="str">
        <f>IFERROR(VLOOKUP(BA1945,abbreviation[[description_german]:[abbreviation_budo]],3,FALSE),"")</f>
        <v/>
      </c>
      <c r="BE1945" s="51" t="str">
        <f>IFERROR(VLOOKUP(BD1945,abbreviation[[description_german]:[abbreviation_budo]],3,FALSE),"")</f>
        <v/>
      </c>
      <c r="BG1945" s="38"/>
      <c r="BH1945" s="49" t="str">
        <f t="shared" si="274"/>
        <v>_</v>
      </c>
      <c r="BK1945" s="53" t="str">
        <f>IFERROR(VLOOKUP(BJ1945,abbreviation[[description_german]:[abbreviation_budo]],3,FALSE),"")</f>
        <v/>
      </c>
      <c r="BN1945" s="51" t="str">
        <f>IFERROR(VLOOKUP(BM1945,abbreviation[[description_german]:[abbreviation_budo]],3,FALSE),"")</f>
        <v/>
      </c>
      <c r="BO1945" s="31"/>
      <c r="BQ1945" s="51" t="str">
        <f>IFERROR(VLOOKUP(BP1945,abbreviation[[description_german]:[abbreviation_budo]],3,FALSE),"")</f>
        <v/>
      </c>
      <c r="BR1945" s="57" t="str">
        <f t="shared" si="275"/>
        <v>_</v>
      </c>
      <c r="BU1945" s="53" t="str">
        <f>IFERROR(VLOOKUP(BT1945,abbreviation[[description_german]:[abbreviation_budo]],3,FALSE),"")</f>
        <v/>
      </c>
      <c r="BV1945" s="60" t="str">
        <f t="shared" si="276"/>
        <v>_</v>
      </c>
      <c r="BY1945" s="48" t="str">
        <f>IFERROR(VLOOKUP(BX1945,category[[category_name_german]:[abbreviation_category_budo]],3,FALSE),"")</f>
        <v/>
      </c>
      <c r="CB1945" s="48" t="str">
        <f>IFERROR(VLOOKUP(CA1945,category[[category_name_german]:[abbreviation_category_budo]],3,FALSE),"")</f>
        <v/>
      </c>
      <c r="CE1945" s="48" t="str">
        <f>IFERROR(VLOOKUP(CD1945,category[[category_name_german]:[abbreviation_category_budo]],3,FALSE),"")</f>
        <v/>
      </c>
      <c r="CH1945" s="48" t="str">
        <f>IFERROR(VLOOKUP(CG1945,category[[category_name_german]:[abbreviation_category_budo]],3,FALSE),"")</f>
        <v/>
      </c>
      <c r="CK1945" s="48" t="str">
        <f>IFERROR(VLOOKUP(CJ1945,category[[category_name_german]:[abbreviation_category_budo]],3,FALSE),"")</f>
        <v/>
      </c>
      <c r="CM1945" s="49" t="str">
        <f t="shared" si="277"/>
        <v/>
      </c>
      <c r="CO1945" s="63" t="str">
        <f t="shared" si="278"/>
        <v/>
      </c>
    </row>
    <row r="1946" spans="4:93" x14ac:dyDescent="0.25">
      <c r="D1946" s="48" t="str">
        <f>IFERROR(VLOOKUP(C1946,category[[category_name_german]:[abbreviation_category_budo]],3,FALSE),"")</f>
        <v/>
      </c>
      <c r="G1946" s="48" t="str">
        <f>IFERROR(VLOOKUP(F1946,category[[category_name_german]:[abbreviation_category_budo]],3,FALSE),"")</f>
        <v/>
      </c>
      <c r="J1946" s="48" t="str">
        <f>IFERROR(VLOOKUP(I1946,category[[category_name_german]:[abbreviation_category_budo]],3,FALSE),"")</f>
        <v/>
      </c>
      <c r="M1946" s="48" t="str">
        <f>IFERROR(VLOOKUP(L1946,category[[category_name_german]:[abbreviation_category_budo]],3,FALSE),"")</f>
        <v/>
      </c>
      <c r="P1946" s="48" t="str">
        <f>IFERROR(VLOOKUP(O1946,category[[category_name_german]:[abbreviation_category_budo]],3,FALSE),"")</f>
        <v/>
      </c>
      <c r="R1946" s="49" t="str">
        <f t="shared" si="270"/>
        <v/>
      </c>
      <c r="U1946" s="48" t="str">
        <f>IFERROR(VLOOKUP(T1946,abbreviation[[description_german]:[abbreviation_budo]],3,FALSE),"")</f>
        <v/>
      </c>
      <c r="X1946" s="51" t="str">
        <f>IFERROR(VLOOKUP(W1946,abbreviation[[description_german]:[abbreviation_budo]],3,FALSE),"")</f>
        <v/>
      </c>
      <c r="Y1946" s="33"/>
      <c r="AA1946" s="49" t="str">
        <f t="shared" si="271"/>
        <v/>
      </c>
      <c r="AD1946" s="48" t="str">
        <f>IFERROR(VLOOKUP(AC1946,abbreviation[[description_german]:[abbreviation_budo]],3,FALSE),"")</f>
        <v/>
      </c>
      <c r="AG1946" s="54" t="str">
        <f>IFERROR(VLOOKUP(AF1946,abbreviation[[description_german]:[abbreviation_budo]],3,FALSE),"")</f>
        <v/>
      </c>
      <c r="AJ1946" s="49" t="str">
        <f t="shared" si="272"/>
        <v>_</v>
      </c>
      <c r="AM1946" s="48" t="str">
        <f>IFERROR(VLOOKUP(AL1946,abbreviation[[description_german]:[abbreviation_budo]],3,FALSE),"")</f>
        <v/>
      </c>
      <c r="AP1946" s="54" t="str">
        <f>IFERROR(VLOOKUP(AO1946,abbreviation[[description_german]:[abbreviation_budo]],3,FALSE),"")</f>
        <v/>
      </c>
      <c r="AS1946" s="49" t="str">
        <f t="shared" si="273"/>
        <v>_</v>
      </c>
      <c r="AV1946" s="53" t="str">
        <f>IFERROR(VLOOKUP(AU1946,abbreviation[[description_german]:[abbreviation_budo]],3,FALSE),"")</f>
        <v/>
      </c>
      <c r="AY1946" s="51" t="str">
        <f>IFERROR(VLOOKUP(AX1946,abbreviation[[description_german]:[abbreviation_budo]],3,FALSE),"")</f>
        <v/>
      </c>
      <c r="BB1946" s="51" t="str">
        <f>IFERROR(VLOOKUP(BA1946,abbreviation[[description_german]:[abbreviation_budo]],3,FALSE),"")</f>
        <v/>
      </c>
      <c r="BE1946" s="51" t="str">
        <f>IFERROR(VLOOKUP(BD1946,abbreviation[[description_german]:[abbreviation_budo]],3,FALSE),"")</f>
        <v/>
      </c>
      <c r="BG1946" s="38"/>
      <c r="BH1946" s="49" t="str">
        <f t="shared" si="274"/>
        <v>_</v>
      </c>
      <c r="BK1946" s="53" t="str">
        <f>IFERROR(VLOOKUP(BJ1946,abbreviation[[description_german]:[abbreviation_budo]],3,FALSE),"")</f>
        <v/>
      </c>
      <c r="BN1946" s="51" t="str">
        <f>IFERROR(VLOOKUP(BM1946,abbreviation[[description_german]:[abbreviation_budo]],3,FALSE),"")</f>
        <v/>
      </c>
      <c r="BO1946" s="31"/>
      <c r="BQ1946" s="51" t="str">
        <f>IFERROR(VLOOKUP(BP1946,abbreviation[[description_german]:[abbreviation_budo]],3,FALSE),"")</f>
        <v/>
      </c>
      <c r="BR1946" s="57" t="str">
        <f t="shared" si="275"/>
        <v>_</v>
      </c>
      <c r="BU1946" s="53" t="str">
        <f>IFERROR(VLOOKUP(BT1946,abbreviation[[description_german]:[abbreviation_budo]],3,FALSE),"")</f>
        <v/>
      </c>
      <c r="BV1946" s="60" t="str">
        <f t="shared" si="276"/>
        <v>_</v>
      </c>
      <c r="BY1946" s="48" t="str">
        <f>IFERROR(VLOOKUP(BX1946,category[[category_name_german]:[abbreviation_category_budo]],3,FALSE),"")</f>
        <v/>
      </c>
      <c r="CB1946" s="48" t="str">
        <f>IFERROR(VLOOKUP(CA1946,category[[category_name_german]:[abbreviation_category_budo]],3,FALSE),"")</f>
        <v/>
      </c>
      <c r="CE1946" s="48" t="str">
        <f>IFERROR(VLOOKUP(CD1946,category[[category_name_german]:[abbreviation_category_budo]],3,FALSE),"")</f>
        <v/>
      </c>
      <c r="CH1946" s="48" t="str">
        <f>IFERROR(VLOOKUP(CG1946,category[[category_name_german]:[abbreviation_category_budo]],3,FALSE),"")</f>
        <v/>
      </c>
      <c r="CK1946" s="48" t="str">
        <f>IFERROR(VLOOKUP(CJ1946,category[[category_name_german]:[abbreviation_category_budo]],3,FALSE),"")</f>
        <v/>
      </c>
      <c r="CM1946" s="49" t="str">
        <f t="shared" si="277"/>
        <v/>
      </c>
      <c r="CO1946" s="63" t="str">
        <f t="shared" si="278"/>
        <v/>
      </c>
    </row>
    <row r="1947" spans="4:93" x14ac:dyDescent="0.25">
      <c r="D1947" s="48" t="str">
        <f>IFERROR(VLOOKUP(C1947,category[[category_name_german]:[abbreviation_category_budo]],3,FALSE),"")</f>
        <v/>
      </c>
      <c r="G1947" s="48" t="str">
        <f>IFERROR(VLOOKUP(F1947,category[[category_name_german]:[abbreviation_category_budo]],3,FALSE),"")</f>
        <v/>
      </c>
      <c r="J1947" s="48" t="str">
        <f>IFERROR(VLOOKUP(I1947,category[[category_name_german]:[abbreviation_category_budo]],3,FALSE),"")</f>
        <v/>
      </c>
      <c r="M1947" s="48" t="str">
        <f>IFERROR(VLOOKUP(L1947,category[[category_name_german]:[abbreviation_category_budo]],3,FALSE),"")</f>
        <v/>
      </c>
      <c r="P1947" s="48" t="str">
        <f>IFERROR(VLOOKUP(O1947,category[[category_name_german]:[abbreviation_category_budo]],3,FALSE),"")</f>
        <v/>
      </c>
      <c r="R1947" s="49" t="str">
        <f t="shared" si="270"/>
        <v/>
      </c>
      <c r="U1947" s="48" t="str">
        <f>IFERROR(VLOOKUP(T1947,abbreviation[[description_german]:[abbreviation_budo]],3,FALSE),"")</f>
        <v/>
      </c>
      <c r="X1947" s="51" t="str">
        <f>IFERROR(VLOOKUP(W1947,abbreviation[[description_german]:[abbreviation_budo]],3,FALSE),"")</f>
        <v/>
      </c>
      <c r="Y1947" s="33"/>
      <c r="AA1947" s="49" t="str">
        <f t="shared" si="271"/>
        <v/>
      </c>
      <c r="AD1947" s="48" t="str">
        <f>IFERROR(VLOOKUP(AC1947,abbreviation[[description_german]:[abbreviation_budo]],3,FALSE),"")</f>
        <v/>
      </c>
      <c r="AG1947" s="54" t="str">
        <f>IFERROR(VLOOKUP(AF1947,abbreviation[[description_german]:[abbreviation_budo]],3,FALSE),"")</f>
        <v/>
      </c>
      <c r="AJ1947" s="49" t="str">
        <f t="shared" si="272"/>
        <v>_</v>
      </c>
      <c r="AM1947" s="48" t="str">
        <f>IFERROR(VLOOKUP(AL1947,abbreviation[[description_german]:[abbreviation_budo]],3,FALSE),"")</f>
        <v/>
      </c>
      <c r="AP1947" s="54" t="str">
        <f>IFERROR(VLOOKUP(AO1947,abbreviation[[description_german]:[abbreviation_budo]],3,FALSE),"")</f>
        <v/>
      </c>
      <c r="AS1947" s="49" t="str">
        <f t="shared" si="273"/>
        <v>_</v>
      </c>
      <c r="AV1947" s="53" t="str">
        <f>IFERROR(VLOOKUP(AU1947,abbreviation[[description_german]:[abbreviation_budo]],3,FALSE),"")</f>
        <v/>
      </c>
      <c r="AY1947" s="51" t="str">
        <f>IFERROR(VLOOKUP(AX1947,abbreviation[[description_german]:[abbreviation_budo]],3,FALSE),"")</f>
        <v/>
      </c>
      <c r="BB1947" s="51" t="str">
        <f>IFERROR(VLOOKUP(BA1947,abbreviation[[description_german]:[abbreviation_budo]],3,FALSE),"")</f>
        <v/>
      </c>
      <c r="BE1947" s="51" t="str">
        <f>IFERROR(VLOOKUP(BD1947,abbreviation[[description_german]:[abbreviation_budo]],3,FALSE),"")</f>
        <v/>
      </c>
      <c r="BG1947" s="38"/>
      <c r="BH1947" s="49" t="str">
        <f t="shared" si="274"/>
        <v>_</v>
      </c>
      <c r="BK1947" s="53" t="str">
        <f>IFERROR(VLOOKUP(BJ1947,abbreviation[[description_german]:[abbreviation_budo]],3,FALSE),"")</f>
        <v/>
      </c>
      <c r="BN1947" s="51" t="str">
        <f>IFERROR(VLOOKUP(BM1947,abbreviation[[description_german]:[abbreviation_budo]],3,FALSE),"")</f>
        <v/>
      </c>
      <c r="BO1947" s="31"/>
      <c r="BQ1947" s="51" t="str">
        <f>IFERROR(VLOOKUP(BP1947,abbreviation[[description_german]:[abbreviation_budo]],3,FALSE),"")</f>
        <v/>
      </c>
      <c r="BR1947" s="57" t="str">
        <f t="shared" si="275"/>
        <v>_</v>
      </c>
      <c r="BU1947" s="53" t="str">
        <f>IFERROR(VLOOKUP(BT1947,abbreviation[[description_german]:[abbreviation_budo]],3,FALSE),"")</f>
        <v/>
      </c>
      <c r="BV1947" s="60" t="str">
        <f t="shared" si="276"/>
        <v>_</v>
      </c>
      <c r="BY1947" s="48" t="str">
        <f>IFERROR(VLOOKUP(BX1947,category[[category_name_german]:[abbreviation_category_budo]],3,FALSE),"")</f>
        <v/>
      </c>
      <c r="CB1947" s="48" t="str">
        <f>IFERROR(VLOOKUP(CA1947,category[[category_name_german]:[abbreviation_category_budo]],3,FALSE),"")</f>
        <v/>
      </c>
      <c r="CE1947" s="48" t="str">
        <f>IFERROR(VLOOKUP(CD1947,category[[category_name_german]:[abbreviation_category_budo]],3,FALSE),"")</f>
        <v/>
      </c>
      <c r="CH1947" s="48" t="str">
        <f>IFERROR(VLOOKUP(CG1947,category[[category_name_german]:[abbreviation_category_budo]],3,FALSE),"")</f>
        <v/>
      </c>
      <c r="CK1947" s="48" t="str">
        <f>IFERROR(VLOOKUP(CJ1947,category[[category_name_german]:[abbreviation_category_budo]],3,FALSE),"")</f>
        <v/>
      </c>
      <c r="CM1947" s="49" t="str">
        <f t="shared" si="277"/>
        <v/>
      </c>
      <c r="CO1947" s="63" t="str">
        <f t="shared" si="278"/>
        <v/>
      </c>
    </row>
    <row r="1948" spans="4:93" x14ac:dyDescent="0.25">
      <c r="D1948" s="48" t="str">
        <f>IFERROR(VLOOKUP(C1948,category[[category_name_german]:[abbreviation_category_budo]],3,FALSE),"")</f>
        <v/>
      </c>
      <c r="G1948" s="48" t="str">
        <f>IFERROR(VLOOKUP(F1948,category[[category_name_german]:[abbreviation_category_budo]],3,FALSE),"")</f>
        <v/>
      </c>
      <c r="J1948" s="48" t="str">
        <f>IFERROR(VLOOKUP(I1948,category[[category_name_german]:[abbreviation_category_budo]],3,FALSE),"")</f>
        <v/>
      </c>
      <c r="M1948" s="48" t="str">
        <f>IFERROR(VLOOKUP(L1948,category[[category_name_german]:[abbreviation_category_budo]],3,FALSE),"")</f>
        <v/>
      </c>
      <c r="P1948" s="48" t="str">
        <f>IFERROR(VLOOKUP(O1948,category[[category_name_german]:[abbreviation_category_budo]],3,FALSE),"")</f>
        <v/>
      </c>
      <c r="R1948" s="49" t="str">
        <f t="shared" si="270"/>
        <v/>
      </c>
      <c r="U1948" s="48" t="str">
        <f>IFERROR(VLOOKUP(T1948,abbreviation[[description_german]:[abbreviation_budo]],3,FALSE),"")</f>
        <v/>
      </c>
      <c r="X1948" s="51" t="str">
        <f>IFERROR(VLOOKUP(W1948,abbreviation[[description_german]:[abbreviation_budo]],3,FALSE),"")</f>
        <v/>
      </c>
      <c r="Y1948" s="33"/>
      <c r="AA1948" s="49" t="str">
        <f t="shared" si="271"/>
        <v/>
      </c>
      <c r="AD1948" s="48" t="str">
        <f>IFERROR(VLOOKUP(AC1948,abbreviation[[description_german]:[abbreviation_budo]],3,FALSE),"")</f>
        <v/>
      </c>
      <c r="AG1948" s="54" t="str">
        <f>IFERROR(VLOOKUP(AF1948,abbreviation[[description_german]:[abbreviation_budo]],3,FALSE),"")</f>
        <v/>
      </c>
      <c r="AJ1948" s="49" t="str">
        <f t="shared" si="272"/>
        <v>_</v>
      </c>
      <c r="AM1948" s="48" t="str">
        <f>IFERROR(VLOOKUP(AL1948,abbreviation[[description_german]:[abbreviation_budo]],3,FALSE),"")</f>
        <v/>
      </c>
      <c r="AP1948" s="54" t="str">
        <f>IFERROR(VLOOKUP(AO1948,abbreviation[[description_german]:[abbreviation_budo]],3,FALSE),"")</f>
        <v/>
      </c>
      <c r="AS1948" s="49" t="str">
        <f t="shared" si="273"/>
        <v>_</v>
      </c>
      <c r="AV1948" s="53" t="str">
        <f>IFERROR(VLOOKUP(AU1948,abbreviation[[description_german]:[abbreviation_budo]],3,FALSE),"")</f>
        <v/>
      </c>
      <c r="AY1948" s="51" t="str">
        <f>IFERROR(VLOOKUP(AX1948,abbreviation[[description_german]:[abbreviation_budo]],3,FALSE),"")</f>
        <v/>
      </c>
      <c r="BB1948" s="51" t="str">
        <f>IFERROR(VLOOKUP(BA1948,abbreviation[[description_german]:[abbreviation_budo]],3,FALSE),"")</f>
        <v/>
      </c>
      <c r="BE1948" s="51" t="str">
        <f>IFERROR(VLOOKUP(BD1948,abbreviation[[description_german]:[abbreviation_budo]],3,FALSE),"")</f>
        <v/>
      </c>
      <c r="BG1948" s="38"/>
      <c r="BH1948" s="49" t="str">
        <f t="shared" si="274"/>
        <v>_</v>
      </c>
      <c r="BK1948" s="53" t="str">
        <f>IFERROR(VLOOKUP(BJ1948,abbreviation[[description_german]:[abbreviation_budo]],3,FALSE),"")</f>
        <v/>
      </c>
      <c r="BN1948" s="51" t="str">
        <f>IFERROR(VLOOKUP(BM1948,abbreviation[[description_german]:[abbreviation_budo]],3,FALSE),"")</f>
        <v/>
      </c>
      <c r="BO1948" s="31"/>
      <c r="BQ1948" s="51" t="str">
        <f>IFERROR(VLOOKUP(BP1948,abbreviation[[description_german]:[abbreviation_budo]],3,FALSE),"")</f>
        <v/>
      </c>
      <c r="BR1948" s="57" t="str">
        <f t="shared" si="275"/>
        <v>_</v>
      </c>
      <c r="BU1948" s="53" t="str">
        <f>IFERROR(VLOOKUP(BT1948,abbreviation[[description_german]:[abbreviation_budo]],3,FALSE),"")</f>
        <v/>
      </c>
      <c r="BV1948" s="60" t="str">
        <f t="shared" si="276"/>
        <v>_</v>
      </c>
      <c r="BY1948" s="48" t="str">
        <f>IFERROR(VLOOKUP(BX1948,category[[category_name_german]:[abbreviation_category_budo]],3,FALSE),"")</f>
        <v/>
      </c>
      <c r="CB1948" s="48" t="str">
        <f>IFERROR(VLOOKUP(CA1948,category[[category_name_german]:[abbreviation_category_budo]],3,FALSE),"")</f>
        <v/>
      </c>
      <c r="CE1948" s="48" t="str">
        <f>IFERROR(VLOOKUP(CD1948,category[[category_name_german]:[abbreviation_category_budo]],3,FALSE),"")</f>
        <v/>
      </c>
      <c r="CH1948" s="48" t="str">
        <f>IFERROR(VLOOKUP(CG1948,category[[category_name_german]:[abbreviation_category_budo]],3,FALSE),"")</f>
        <v/>
      </c>
      <c r="CK1948" s="48" t="str">
        <f>IFERROR(VLOOKUP(CJ1948,category[[category_name_german]:[abbreviation_category_budo]],3,FALSE),"")</f>
        <v/>
      </c>
      <c r="CM1948" s="49" t="str">
        <f t="shared" si="277"/>
        <v/>
      </c>
      <c r="CO1948" s="63" t="str">
        <f t="shared" si="278"/>
        <v/>
      </c>
    </row>
    <row r="1949" spans="4:93" x14ac:dyDescent="0.25">
      <c r="D1949" s="48" t="str">
        <f>IFERROR(VLOOKUP(C1949,category[[category_name_german]:[abbreviation_category_budo]],3,FALSE),"")</f>
        <v/>
      </c>
      <c r="G1949" s="48" t="str">
        <f>IFERROR(VLOOKUP(F1949,category[[category_name_german]:[abbreviation_category_budo]],3,FALSE),"")</f>
        <v/>
      </c>
      <c r="J1949" s="48" t="str">
        <f>IFERROR(VLOOKUP(I1949,category[[category_name_german]:[abbreviation_category_budo]],3,FALSE),"")</f>
        <v/>
      </c>
      <c r="M1949" s="48" t="str">
        <f>IFERROR(VLOOKUP(L1949,category[[category_name_german]:[abbreviation_category_budo]],3,FALSE),"")</f>
        <v/>
      </c>
      <c r="P1949" s="48" t="str">
        <f>IFERROR(VLOOKUP(O1949,category[[category_name_german]:[abbreviation_category_budo]],3,FALSE),"")</f>
        <v/>
      </c>
      <c r="R1949" s="49" t="str">
        <f t="shared" si="270"/>
        <v/>
      </c>
      <c r="U1949" s="48" t="str">
        <f>IFERROR(VLOOKUP(T1949,abbreviation[[description_german]:[abbreviation_budo]],3,FALSE),"")</f>
        <v/>
      </c>
      <c r="X1949" s="51" t="str">
        <f>IFERROR(VLOOKUP(W1949,abbreviation[[description_german]:[abbreviation_budo]],3,FALSE),"")</f>
        <v/>
      </c>
      <c r="Y1949" s="33"/>
      <c r="AA1949" s="49" t="str">
        <f t="shared" si="271"/>
        <v/>
      </c>
      <c r="AD1949" s="48" t="str">
        <f>IFERROR(VLOOKUP(AC1949,abbreviation[[description_german]:[abbreviation_budo]],3,FALSE),"")</f>
        <v/>
      </c>
      <c r="AG1949" s="54" t="str">
        <f>IFERROR(VLOOKUP(AF1949,abbreviation[[description_german]:[abbreviation_budo]],3,FALSE),"")</f>
        <v/>
      </c>
      <c r="AJ1949" s="49" t="str">
        <f t="shared" si="272"/>
        <v>_</v>
      </c>
      <c r="AM1949" s="48" t="str">
        <f>IFERROR(VLOOKUP(AL1949,abbreviation[[description_german]:[abbreviation_budo]],3,FALSE),"")</f>
        <v/>
      </c>
      <c r="AP1949" s="54" t="str">
        <f>IFERROR(VLOOKUP(AO1949,abbreviation[[description_german]:[abbreviation_budo]],3,FALSE),"")</f>
        <v/>
      </c>
      <c r="AS1949" s="49" t="str">
        <f t="shared" si="273"/>
        <v>_</v>
      </c>
      <c r="AV1949" s="53" t="str">
        <f>IFERROR(VLOOKUP(AU1949,abbreviation[[description_german]:[abbreviation_budo]],3,FALSE),"")</f>
        <v/>
      </c>
      <c r="AY1949" s="51" t="str">
        <f>IFERROR(VLOOKUP(AX1949,abbreviation[[description_german]:[abbreviation_budo]],3,FALSE),"")</f>
        <v/>
      </c>
      <c r="BB1949" s="51" t="str">
        <f>IFERROR(VLOOKUP(BA1949,abbreviation[[description_german]:[abbreviation_budo]],3,FALSE),"")</f>
        <v/>
      </c>
      <c r="BE1949" s="51" t="str">
        <f>IFERROR(VLOOKUP(BD1949,abbreviation[[description_german]:[abbreviation_budo]],3,FALSE),"")</f>
        <v/>
      </c>
      <c r="BG1949" s="38"/>
      <c r="BH1949" s="49" t="str">
        <f t="shared" si="274"/>
        <v>_</v>
      </c>
      <c r="BK1949" s="53" t="str">
        <f>IFERROR(VLOOKUP(BJ1949,abbreviation[[description_german]:[abbreviation_budo]],3,FALSE),"")</f>
        <v/>
      </c>
      <c r="BN1949" s="51" t="str">
        <f>IFERROR(VLOOKUP(BM1949,abbreviation[[description_german]:[abbreviation_budo]],3,FALSE),"")</f>
        <v/>
      </c>
      <c r="BO1949" s="31"/>
      <c r="BQ1949" s="51" t="str">
        <f>IFERROR(VLOOKUP(BP1949,abbreviation[[description_german]:[abbreviation_budo]],3,FALSE),"")</f>
        <v/>
      </c>
      <c r="BR1949" s="57" t="str">
        <f t="shared" si="275"/>
        <v>_</v>
      </c>
      <c r="BU1949" s="53" t="str">
        <f>IFERROR(VLOOKUP(BT1949,abbreviation[[description_german]:[abbreviation_budo]],3,FALSE),"")</f>
        <v/>
      </c>
      <c r="BV1949" s="60" t="str">
        <f t="shared" si="276"/>
        <v>_</v>
      </c>
      <c r="BY1949" s="48" t="str">
        <f>IFERROR(VLOOKUP(BX1949,category[[category_name_german]:[abbreviation_category_budo]],3,FALSE),"")</f>
        <v/>
      </c>
      <c r="CB1949" s="48" t="str">
        <f>IFERROR(VLOOKUP(CA1949,category[[category_name_german]:[abbreviation_category_budo]],3,FALSE),"")</f>
        <v/>
      </c>
      <c r="CE1949" s="48" t="str">
        <f>IFERROR(VLOOKUP(CD1949,category[[category_name_german]:[abbreviation_category_budo]],3,FALSE),"")</f>
        <v/>
      </c>
      <c r="CH1949" s="48" t="str">
        <f>IFERROR(VLOOKUP(CG1949,category[[category_name_german]:[abbreviation_category_budo]],3,FALSE),"")</f>
        <v/>
      </c>
      <c r="CK1949" s="48" t="str">
        <f>IFERROR(VLOOKUP(CJ1949,category[[category_name_german]:[abbreviation_category_budo]],3,FALSE),"")</f>
        <v/>
      </c>
      <c r="CM1949" s="49" t="str">
        <f t="shared" si="277"/>
        <v/>
      </c>
      <c r="CO1949" s="63" t="str">
        <f t="shared" si="278"/>
        <v/>
      </c>
    </row>
    <row r="1950" spans="4:93" x14ac:dyDescent="0.25">
      <c r="D1950" s="48" t="str">
        <f>IFERROR(VLOOKUP(C1950,category[[category_name_german]:[abbreviation_category_budo]],3,FALSE),"")</f>
        <v/>
      </c>
      <c r="G1950" s="48" t="str">
        <f>IFERROR(VLOOKUP(F1950,category[[category_name_german]:[abbreviation_category_budo]],3,FALSE),"")</f>
        <v/>
      </c>
      <c r="J1950" s="48" t="str">
        <f>IFERROR(VLOOKUP(I1950,category[[category_name_german]:[abbreviation_category_budo]],3,FALSE),"")</f>
        <v/>
      </c>
      <c r="M1950" s="48" t="str">
        <f>IFERROR(VLOOKUP(L1950,category[[category_name_german]:[abbreviation_category_budo]],3,FALSE),"")</f>
        <v/>
      </c>
      <c r="P1950" s="48" t="str">
        <f>IFERROR(VLOOKUP(O1950,category[[category_name_german]:[abbreviation_category_budo]],3,FALSE),"")</f>
        <v/>
      </c>
      <c r="R1950" s="49" t="str">
        <f t="shared" si="270"/>
        <v/>
      </c>
      <c r="U1950" s="48" t="str">
        <f>IFERROR(VLOOKUP(T1950,abbreviation[[description_german]:[abbreviation_budo]],3,FALSE),"")</f>
        <v/>
      </c>
      <c r="X1950" s="51" t="str">
        <f>IFERROR(VLOOKUP(W1950,abbreviation[[description_german]:[abbreviation_budo]],3,FALSE),"")</f>
        <v/>
      </c>
      <c r="Y1950" s="33"/>
      <c r="AA1950" s="49" t="str">
        <f t="shared" si="271"/>
        <v/>
      </c>
      <c r="AD1950" s="48" t="str">
        <f>IFERROR(VLOOKUP(AC1950,abbreviation[[description_german]:[abbreviation_budo]],3,FALSE),"")</f>
        <v/>
      </c>
      <c r="AG1950" s="54" t="str">
        <f>IFERROR(VLOOKUP(AF1950,abbreviation[[description_german]:[abbreviation_budo]],3,FALSE),"")</f>
        <v/>
      </c>
      <c r="AJ1950" s="49" t="str">
        <f t="shared" si="272"/>
        <v>_</v>
      </c>
      <c r="AM1950" s="48" t="str">
        <f>IFERROR(VLOOKUP(AL1950,abbreviation[[description_german]:[abbreviation_budo]],3,FALSE),"")</f>
        <v/>
      </c>
      <c r="AP1950" s="54" t="str">
        <f>IFERROR(VLOOKUP(AO1950,abbreviation[[description_german]:[abbreviation_budo]],3,FALSE),"")</f>
        <v/>
      </c>
      <c r="AS1950" s="49" t="str">
        <f t="shared" si="273"/>
        <v>_</v>
      </c>
      <c r="AV1950" s="53" t="str">
        <f>IFERROR(VLOOKUP(AU1950,abbreviation[[description_german]:[abbreviation_budo]],3,FALSE),"")</f>
        <v/>
      </c>
      <c r="AY1950" s="51" t="str">
        <f>IFERROR(VLOOKUP(AX1950,abbreviation[[description_german]:[abbreviation_budo]],3,FALSE),"")</f>
        <v/>
      </c>
      <c r="BB1950" s="51" t="str">
        <f>IFERROR(VLOOKUP(BA1950,abbreviation[[description_german]:[abbreviation_budo]],3,FALSE),"")</f>
        <v/>
      </c>
      <c r="BE1950" s="51" t="str">
        <f>IFERROR(VLOOKUP(BD1950,abbreviation[[description_german]:[abbreviation_budo]],3,FALSE),"")</f>
        <v/>
      </c>
      <c r="BG1950" s="38"/>
      <c r="BH1950" s="49" t="str">
        <f t="shared" si="274"/>
        <v>_</v>
      </c>
      <c r="BK1950" s="53" t="str">
        <f>IFERROR(VLOOKUP(BJ1950,abbreviation[[description_german]:[abbreviation_budo]],3,FALSE),"")</f>
        <v/>
      </c>
      <c r="BN1950" s="51" t="str">
        <f>IFERROR(VLOOKUP(BM1950,abbreviation[[description_german]:[abbreviation_budo]],3,FALSE),"")</f>
        <v/>
      </c>
      <c r="BO1950" s="31"/>
      <c r="BQ1950" s="51" t="str">
        <f>IFERROR(VLOOKUP(BP1950,abbreviation[[description_german]:[abbreviation_budo]],3,FALSE),"")</f>
        <v/>
      </c>
      <c r="BR1950" s="57" t="str">
        <f t="shared" si="275"/>
        <v>_</v>
      </c>
      <c r="BU1950" s="53" t="str">
        <f>IFERROR(VLOOKUP(BT1950,abbreviation[[description_german]:[abbreviation_budo]],3,FALSE),"")</f>
        <v/>
      </c>
      <c r="BV1950" s="60" t="str">
        <f t="shared" si="276"/>
        <v>_</v>
      </c>
      <c r="BY1950" s="48" t="str">
        <f>IFERROR(VLOOKUP(BX1950,category[[category_name_german]:[abbreviation_category_budo]],3,FALSE),"")</f>
        <v/>
      </c>
      <c r="CB1950" s="48" t="str">
        <f>IFERROR(VLOOKUP(CA1950,category[[category_name_german]:[abbreviation_category_budo]],3,FALSE),"")</f>
        <v/>
      </c>
      <c r="CE1950" s="48" t="str">
        <f>IFERROR(VLOOKUP(CD1950,category[[category_name_german]:[abbreviation_category_budo]],3,FALSE),"")</f>
        <v/>
      </c>
      <c r="CH1950" s="48" t="str">
        <f>IFERROR(VLOOKUP(CG1950,category[[category_name_german]:[abbreviation_category_budo]],3,FALSE),"")</f>
        <v/>
      </c>
      <c r="CK1950" s="48" t="str">
        <f>IFERROR(VLOOKUP(CJ1950,category[[category_name_german]:[abbreviation_category_budo]],3,FALSE),"")</f>
        <v/>
      </c>
      <c r="CM1950" s="49" t="str">
        <f t="shared" si="277"/>
        <v/>
      </c>
      <c r="CO1950" s="63" t="str">
        <f t="shared" si="278"/>
        <v/>
      </c>
    </row>
    <row r="1951" spans="4:93" x14ac:dyDescent="0.25">
      <c r="D1951" s="48" t="str">
        <f>IFERROR(VLOOKUP(C1951,category[[category_name_german]:[abbreviation_category_budo]],3,FALSE),"")</f>
        <v/>
      </c>
      <c r="G1951" s="48" t="str">
        <f>IFERROR(VLOOKUP(F1951,category[[category_name_german]:[abbreviation_category_budo]],3,FALSE),"")</f>
        <v/>
      </c>
      <c r="J1951" s="48" t="str">
        <f>IFERROR(VLOOKUP(I1951,category[[category_name_german]:[abbreviation_category_budo]],3,FALSE),"")</f>
        <v/>
      </c>
      <c r="M1951" s="48" t="str">
        <f>IFERROR(VLOOKUP(L1951,category[[category_name_german]:[abbreviation_category_budo]],3,FALSE),"")</f>
        <v/>
      </c>
      <c r="P1951" s="48" t="str">
        <f>IFERROR(VLOOKUP(O1951,category[[category_name_german]:[abbreviation_category_budo]],3,FALSE),"")</f>
        <v/>
      </c>
      <c r="R1951" s="49" t="str">
        <f t="shared" si="270"/>
        <v/>
      </c>
      <c r="U1951" s="48" t="str">
        <f>IFERROR(VLOOKUP(T1951,abbreviation[[description_german]:[abbreviation_budo]],3,FALSE),"")</f>
        <v/>
      </c>
      <c r="X1951" s="51" t="str">
        <f>IFERROR(VLOOKUP(W1951,abbreviation[[description_german]:[abbreviation_budo]],3,FALSE),"")</f>
        <v/>
      </c>
      <c r="Y1951" s="33"/>
      <c r="AA1951" s="49" t="str">
        <f t="shared" si="271"/>
        <v/>
      </c>
      <c r="AD1951" s="48" t="str">
        <f>IFERROR(VLOOKUP(AC1951,abbreviation[[description_german]:[abbreviation_budo]],3,FALSE),"")</f>
        <v/>
      </c>
      <c r="AG1951" s="54" t="str">
        <f>IFERROR(VLOOKUP(AF1951,abbreviation[[description_german]:[abbreviation_budo]],3,FALSE),"")</f>
        <v/>
      </c>
      <c r="AJ1951" s="49" t="str">
        <f t="shared" si="272"/>
        <v>_</v>
      </c>
      <c r="AM1951" s="48" t="str">
        <f>IFERROR(VLOOKUP(AL1951,abbreviation[[description_german]:[abbreviation_budo]],3,FALSE),"")</f>
        <v/>
      </c>
      <c r="AP1951" s="54" t="str">
        <f>IFERROR(VLOOKUP(AO1951,abbreviation[[description_german]:[abbreviation_budo]],3,FALSE),"")</f>
        <v/>
      </c>
      <c r="AS1951" s="49" t="str">
        <f t="shared" si="273"/>
        <v>_</v>
      </c>
      <c r="AV1951" s="53" t="str">
        <f>IFERROR(VLOOKUP(AU1951,abbreviation[[description_german]:[abbreviation_budo]],3,FALSE),"")</f>
        <v/>
      </c>
      <c r="AY1951" s="51" t="str">
        <f>IFERROR(VLOOKUP(AX1951,abbreviation[[description_german]:[abbreviation_budo]],3,FALSE),"")</f>
        <v/>
      </c>
      <c r="BB1951" s="51" t="str">
        <f>IFERROR(VLOOKUP(BA1951,abbreviation[[description_german]:[abbreviation_budo]],3,FALSE),"")</f>
        <v/>
      </c>
      <c r="BE1951" s="51" t="str">
        <f>IFERROR(VLOOKUP(BD1951,abbreviation[[description_german]:[abbreviation_budo]],3,FALSE),"")</f>
        <v/>
      </c>
      <c r="BG1951" s="38"/>
      <c r="BH1951" s="49" t="str">
        <f t="shared" si="274"/>
        <v>_</v>
      </c>
      <c r="BK1951" s="53" t="str">
        <f>IFERROR(VLOOKUP(BJ1951,abbreviation[[description_german]:[abbreviation_budo]],3,FALSE),"")</f>
        <v/>
      </c>
      <c r="BN1951" s="51" t="str">
        <f>IFERROR(VLOOKUP(BM1951,abbreviation[[description_german]:[abbreviation_budo]],3,FALSE),"")</f>
        <v/>
      </c>
      <c r="BO1951" s="31"/>
      <c r="BQ1951" s="51" t="str">
        <f>IFERROR(VLOOKUP(BP1951,abbreviation[[description_german]:[abbreviation_budo]],3,FALSE),"")</f>
        <v/>
      </c>
      <c r="BR1951" s="57" t="str">
        <f t="shared" si="275"/>
        <v>_</v>
      </c>
      <c r="BU1951" s="53" t="str">
        <f>IFERROR(VLOOKUP(BT1951,abbreviation[[description_german]:[abbreviation_budo]],3,FALSE),"")</f>
        <v/>
      </c>
      <c r="BV1951" s="60" t="str">
        <f t="shared" si="276"/>
        <v>_</v>
      </c>
      <c r="BY1951" s="48" t="str">
        <f>IFERROR(VLOOKUP(BX1951,category[[category_name_german]:[abbreviation_category_budo]],3,FALSE),"")</f>
        <v/>
      </c>
      <c r="CB1951" s="48" t="str">
        <f>IFERROR(VLOOKUP(CA1951,category[[category_name_german]:[abbreviation_category_budo]],3,FALSE),"")</f>
        <v/>
      </c>
      <c r="CE1951" s="48" t="str">
        <f>IFERROR(VLOOKUP(CD1951,category[[category_name_german]:[abbreviation_category_budo]],3,FALSE),"")</f>
        <v/>
      </c>
      <c r="CH1951" s="48" t="str">
        <f>IFERROR(VLOOKUP(CG1951,category[[category_name_german]:[abbreviation_category_budo]],3,FALSE),"")</f>
        <v/>
      </c>
      <c r="CK1951" s="48" t="str">
        <f>IFERROR(VLOOKUP(CJ1951,category[[category_name_german]:[abbreviation_category_budo]],3,FALSE),"")</f>
        <v/>
      </c>
      <c r="CM1951" s="49" t="str">
        <f t="shared" si="277"/>
        <v/>
      </c>
      <c r="CO1951" s="63" t="str">
        <f t="shared" si="278"/>
        <v/>
      </c>
    </row>
    <row r="1952" spans="4:93" x14ac:dyDescent="0.25">
      <c r="D1952" s="48" t="str">
        <f>IFERROR(VLOOKUP(C1952,category[[category_name_german]:[abbreviation_category_budo]],3,FALSE),"")</f>
        <v/>
      </c>
      <c r="G1952" s="48" t="str">
        <f>IFERROR(VLOOKUP(F1952,category[[category_name_german]:[abbreviation_category_budo]],3,FALSE),"")</f>
        <v/>
      </c>
      <c r="J1952" s="48" t="str">
        <f>IFERROR(VLOOKUP(I1952,category[[category_name_german]:[abbreviation_category_budo]],3,FALSE),"")</f>
        <v/>
      </c>
      <c r="M1952" s="48" t="str">
        <f>IFERROR(VLOOKUP(L1952,category[[category_name_german]:[abbreviation_category_budo]],3,FALSE),"")</f>
        <v/>
      </c>
      <c r="P1952" s="48" t="str">
        <f>IFERROR(VLOOKUP(O1952,category[[category_name_german]:[abbreviation_category_budo]],3,FALSE),"")</f>
        <v/>
      </c>
      <c r="R1952" s="49" t="str">
        <f t="shared" si="270"/>
        <v/>
      </c>
      <c r="U1952" s="48" t="str">
        <f>IFERROR(VLOOKUP(T1952,abbreviation[[description_german]:[abbreviation_budo]],3,FALSE),"")</f>
        <v/>
      </c>
      <c r="X1952" s="51" t="str">
        <f>IFERROR(VLOOKUP(W1952,abbreviation[[description_german]:[abbreviation_budo]],3,FALSE),"")</f>
        <v/>
      </c>
      <c r="Y1952" s="33"/>
      <c r="AA1952" s="49" t="str">
        <f t="shared" si="271"/>
        <v/>
      </c>
      <c r="AD1952" s="48" t="str">
        <f>IFERROR(VLOOKUP(AC1952,abbreviation[[description_german]:[abbreviation_budo]],3,FALSE),"")</f>
        <v/>
      </c>
      <c r="AG1952" s="54" t="str">
        <f>IFERROR(VLOOKUP(AF1952,abbreviation[[description_german]:[abbreviation_budo]],3,FALSE),"")</f>
        <v/>
      </c>
      <c r="AJ1952" s="49" t="str">
        <f t="shared" si="272"/>
        <v>_</v>
      </c>
      <c r="AM1952" s="48" t="str">
        <f>IFERROR(VLOOKUP(AL1952,abbreviation[[description_german]:[abbreviation_budo]],3,FALSE),"")</f>
        <v/>
      </c>
      <c r="AP1952" s="54" t="str">
        <f>IFERROR(VLOOKUP(AO1952,abbreviation[[description_german]:[abbreviation_budo]],3,FALSE),"")</f>
        <v/>
      </c>
      <c r="AS1952" s="49" t="str">
        <f t="shared" si="273"/>
        <v>_</v>
      </c>
      <c r="AV1952" s="53" t="str">
        <f>IFERROR(VLOOKUP(AU1952,abbreviation[[description_german]:[abbreviation_budo]],3,FALSE),"")</f>
        <v/>
      </c>
      <c r="AY1952" s="51" t="str">
        <f>IFERROR(VLOOKUP(AX1952,abbreviation[[description_german]:[abbreviation_budo]],3,FALSE),"")</f>
        <v/>
      </c>
      <c r="BB1952" s="51" t="str">
        <f>IFERROR(VLOOKUP(BA1952,abbreviation[[description_german]:[abbreviation_budo]],3,FALSE),"")</f>
        <v/>
      </c>
      <c r="BE1952" s="51" t="str">
        <f>IFERROR(VLOOKUP(BD1952,abbreviation[[description_german]:[abbreviation_budo]],3,FALSE),"")</f>
        <v/>
      </c>
      <c r="BG1952" s="38"/>
      <c r="BH1952" s="49" t="str">
        <f t="shared" si="274"/>
        <v>_</v>
      </c>
      <c r="BK1952" s="53" t="str">
        <f>IFERROR(VLOOKUP(BJ1952,abbreviation[[description_german]:[abbreviation_budo]],3,FALSE),"")</f>
        <v/>
      </c>
      <c r="BN1952" s="51" t="str">
        <f>IFERROR(VLOOKUP(BM1952,abbreviation[[description_german]:[abbreviation_budo]],3,FALSE),"")</f>
        <v/>
      </c>
      <c r="BO1952" s="31"/>
      <c r="BQ1952" s="51" t="str">
        <f>IFERROR(VLOOKUP(BP1952,abbreviation[[description_german]:[abbreviation_budo]],3,FALSE),"")</f>
        <v/>
      </c>
      <c r="BR1952" s="57" t="str">
        <f t="shared" si="275"/>
        <v>_</v>
      </c>
      <c r="BU1952" s="53" t="str">
        <f>IFERROR(VLOOKUP(BT1952,abbreviation[[description_german]:[abbreviation_budo]],3,FALSE),"")</f>
        <v/>
      </c>
      <c r="BV1952" s="60" t="str">
        <f t="shared" si="276"/>
        <v>_</v>
      </c>
      <c r="BY1952" s="48" t="str">
        <f>IFERROR(VLOOKUP(BX1952,category[[category_name_german]:[abbreviation_category_budo]],3,FALSE),"")</f>
        <v/>
      </c>
      <c r="CB1952" s="48" t="str">
        <f>IFERROR(VLOOKUP(CA1952,category[[category_name_german]:[abbreviation_category_budo]],3,FALSE),"")</f>
        <v/>
      </c>
      <c r="CE1952" s="48" t="str">
        <f>IFERROR(VLOOKUP(CD1952,category[[category_name_german]:[abbreviation_category_budo]],3,FALSE),"")</f>
        <v/>
      </c>
      <c r="CH1952" s="48" t="str">
        <f>IFERROR(VLOOKUP(CG1952,category[[category_name_german]:[abbreviation_category_budo]],3,FALSE),"")</f>
        <v/>
      </c>
      <c r="CK1952" s="48" t="str">
        <f>IFERROR(VLOOKUP(CJ1952,category[[category_name_german]:[abbreviation_category_budo]],3,FALSE),"")</f>
        <v/>
      </c>
      <c r="CM1952" s="49" t="str">
        <f t="shared" si="277"/>
        <v/>
      </c>
      <c r="CO1952" s="63" t="str">
        <f t="shared" si="278"/>
        <v/>
      </c>
    </row>
    <row r="1953" spans="4:93" x14ac:dyDescent="0.25">
      <c r="D1953" s="48" t="str">
        <f>IFERROR(VLOOKUP(C1953,category[[category_name_german]:[abbreviation_category_budo]],3,FALSE),"")</f>
        <v/>
      </c>
      <c r="G1953" s="48" t="str">
        <f>IFERROR(VLOOKUP(F1953,category[[category_name_german]:[abbreviation_category_budo]],3,FALSE),"")</f>
        <v/>
      </c>
      <c r="J1953" s="48" t="str">
        <f>IFERROR(VLOOKUP(I1953,category[[category_name_german]:[abbreviation_category_budo]],3,FALSE),"")</f>
        <v/>
      </c>
      <c r="M1953" s="48" t="str">
        <f>IFERROR(VLOOKUP(L1953,category[[category_name_german]:[abbreviation_category_budo]],3,FALSE),"")</f>
        <v/>
      </c>
      <c r="P1953" s="48" t="str">
        <f>IFERROR(VLOOKUP(O1953,category[[category_name_german]:[abbreviation_category_budo]],3,FALSE),"")</f>
        <v/>
      </c>
      <c r="R1953" s="49" t="str">
        <f t="shared" si="270"/>
        <v/>
      </c>
      <c r="U1953" s="48" t="str">
        <f>IFERROR(VLOOKUP(T1953,abbreviation[[description_german]:[abbreviation_budo]],3,FALSE),"")</f>
        <v/>
      </c>
      <c r="X1953" s="51" t="str">
        <f>IFERROR(VLOOKUP(W1953,abbreviation[[description_german]:[abbreviation_budo]],3,FALSE),"")</f>
        <v/>
      </c>
      <c r="Y1953" s="33"/>
      <c r="AA1953" s="49" t="str">
        <f t="shared" si="271"/>
        <v/>
      </c>
      <c r="AD1953" s="48" t="str">
        <f>IFERROR(VLOOKUP(AC1953,abbreviation[[description_german]:[abbreviation_budo]],3,FALSE),"")</f>
        <v/>
      </c>
      <c r="AG1953" s="54" t="str">
        <f>IFERROR(VLOOKUP(AF1953,abbreviation[[description_german]:[abbreviation_budo]],3,FALSE),"")</f>
        <v/>
      </c>
      <c r="AJ1953" s="49" t="str">
        <f t="shared" si="272"/>
        <v>_</v>
      </c>
      <c r="AM1953" s="48" t="str">
        <f>IFERROR(VLOOKUP(AL1953,abbreviation[[description_german]:[abbreviation_budo]],3,FALSE),"")</f>
        <v/>
      </c>
      <c r="AP1953" s="54" t="str">
        <f>IFERROR(VLOOKUP(AO1953,abbreviation[[description_german]:[abbreviation_budo]],3,FALSE),"")</f>
        <v/>
      </c>
      <c r="AS1953" s="49" t="str">
        <f t="shared" si="273"/>
        <v>_</v>
      </c>
      <c r="AV1953" s="53" t="str">
        <f>IFERROR(VLOOKUP(AU1953,abbreviation[[description_german]:[abbreviation_budo]],3,FALSE),"")</f>
        <v/>
      </c>
      <c r="AY1953" s="51" t="str">
        <f>IFERROR(VLOOKUP(AX1953,abbreviation[[description_german]:[abbreviation_budo]],3,FALSE),"")</f>
        <v/>
      </c>
      <c r="BB1953" s="51" t="str">
        <f>IFERROR(VLOOKUP(BA1953,abbreviation[[description_german]:[abbreviation_budo]],3,FALSE),"")</f>
        <v/>
      </c>
      <c r="BE1953" s="51" t="str">
        <f>IFERROR(VLOOKUP(BD1953,abbreviation[[description_german]:[abbreviation_budo]],3,FALSE),"")</f>
        <v/>
      </c>
      <c r="BG1953" s="38"/>
      <c r="BH1953" s="49" t="str">
        <f t="shared" si="274"/>
        <v>_</v>
      </c>
      <c r="BK1953" s="53" t="str">
        <f>IFERROR(VLOOKUP(BJ1953,abbreviation[[description_german]:[abbreviation_budo]],3,FALSE),"")</f>
        <v/>
      </c>
      <c r="BN1953" s="51" t="str">
        <f>IFERROR(VLOOKUP(BM1953,abbreviation[[description_german]:[abbreviation_budo]],3,FALSE),"")</f>
        <v/>
      </c>
      <c r="BO1953" s="31"/>
      <c r="BQ1953" s="51" t="str">
        <f>IFERROR(VLOOKUP(BP1953,abbreviation[[description_german]:[abbreviation_budo]],3,FALSE),"")</f>
        <v/>
      </c>
      <c r="BR1953" s="57" t="str">
        <f t="shared" si="275"/>
        <v>_</v>
      </c>
      <c r="BU1953" s="53" t="str">
        <f>IFERROR(VLOOKUP(BT1953,abbreviation[[description_german]:[abbreviation_budo]],3,FALSE),"")</f>
        <v/>
      </c>
      <c r="BV1953" s="60" t="str">
        <f t="shared" si="276"/>
        <v>_</v>
      </c>
      <c r="BY1953" s="48" t="str">
        <f>IFERROR(VLOOKUP(BX1953,category[[category_name_german]:[abbreviation_category_budo]],3,FALSE),"")</f>
        <v/>
      </c>
      <c r="CB1953" s="48" t="str">
        <f>IFERROR(VLOOKUP(CA1953,category[[category_name_german]:[abbreviation_category_budo]],3,FALSE),"")</f>
        <v/>
      </c>
      <c r="CE1953" s="48" t="str">
        <f>IFERROR(VLOOKUP(CD1953,category[[category_name_german]:[abbreviation_category_budo]],3,FALSE),"")</f>
        <v/>
      </c>
      <c r="CH1953" s="48" t="str">
        <f>IFERROR(VLOOKUP(CG1953,category[[category_name_german]:[abbreviation_category_budo]],3,FALSE),"")</f>
        <v/>
      </c>
      <c r="CK1953" s="48" t="str">
        <f>IFERROR(VLOOKUP(CJ1953,category[[category_name_german]:[abbreviation_category_budo]],3,FALSE),"")</f>
        <v/>
      </c>
      <c r="CM1953" s="49" t="str">
        <f t="shared" si="277"/>
        <v/>
      </c>
      <c r="CO1953" s="63" t="str">
        <f t="shared" si="278"/>
        <v/>
      </c>
    </row>
    <row r="1954" spans="4:93" x14ac:dyDescent="0.25">
      <c r="D1954" s="48" t="str">
        <f>IFERROR(VLOOKUP(C1954,category[[category_name_german]:[abbreviation_category_budo]],3,FALSE),"")</f>
        <v/>
      </c>
      <c r="G1954" s="48" t="str">
        <f>IFERROR(VLOOKUP(F1954,category[[category_name_german]:[abbreviation_category_budo]],3,FALSE),"")</f>
        <v/>
      </c>
      <c r="J1954" s="48" t="str">
        <f>IFERROR(VLOOKUP(I1954,category[[category_name_german]:[abbreviation_category_budo]],3,FALSE),"")</f>
        <v/>
      </c>
      <c r="M1954" s="48" t="str">
        <f>IFERROR(VLOOKUP(L1954,category[[category_name_german]:[abbreviation_category_budo]],3,FALSE),"")</f>
        <v/>
      </c>
      <c r="P1954" s="48" t="str">
        <f>IFERROR(VLOOKUP(O1954,category[[category_name_german]:[abbreviation_category_budo]],3,FALSE),"")</f>
        <v/>
      </c>
      <c r="R1954" s="49" t="str">
        <f t="shared" si="270"/>
        <v/>
      </c>
      <c r="U1954" s="48" t="str">
        <f>IFERROR(VLOOKUP(T1954,abbreviation[[description_german]:[abbreviation_budo]],3,FALSE),"")</f>
        <v/>
      </c>
      <c r="X1954" s="51" t="str">
        <f>IFERROR(VLOOKUP(W1954,abbreviation[[description_german]:[abbreviation_budo]],3,FALSE),"")</f>
        <v/>
      </c>
      <c r="Y1954" s="33"/>
      <c r="AA1954" s="49" t="str">
        <f t="shared" si="271"/>
        <v/>
      </c>
      <c r="AD1954" s="48" t="str">
        <f>IFERROR(VLOOKUP(AC1954,abbreviation[[description_german]:[abbreviation_budo]],3,FALSE),"")</f>
        <v/>
      </c>
      <c r="AG1954" s="54" t="str">
        <f>IFERROR(VLOOKUP(AF1954,abbreviation[[description_german]:[abbreviation_budo]],3,FALSE),"")</f>
        <v/>
      </c>
      <c r="AJ1954" s="49" t="str">
        <f t="shared" si="272"/>
        <v>_</v>
      </c>
      <c r="AM1954" s="48" t="str">
        <f>IFERROR(VLOOKUP(AL1954,abbreviation[[description_german]:[abbreviation_budo]],3,FALSE),"")</f>
        <v/>
      </c>
      <c r="AP1954" s="54" t="str">
        <f>IFERROR(VLOOKUP(AO1954,abbreviation[[description_german]:[abbreviation_budo]],3,FALSE),"")</f>
        <v/>
      </c>
      <c r="AS1954" s="49" t="str">
        <f t="shared" si="273"/>
        <v>_</v>
      </c>
      <c r="AV1954" s="53" t="str">
        <f>IFERROR(VLOOKUP(AU1954,abbreviation[[description_german]:[abbreviation_budo]],3,FALSE),"")</f>
        <v/>
      </c>
      <c r="AY1954" s="51" t="str">
        <f>IFERROR(VLOOKUP(AX1954,abbreviation[[description_german]:[abbreviation_budo]],3,FALSE),"")</f>
        <v/>
      </c>
      <c r="BB1954" s="51" t="str">
        <f>IFERROR(VLOOKUP(BA1954,abbreviation[[description_german]:[abbreviation_budo]],3,FALSE),"")</f>
        <v/>
      </c>
      <c r="BE1954" s="51" t="str">
        <f>IFERROR(VLOOKUP(BD1954,abbreviation[[description_german]:[abbreviation_budo]],3,FALSE),"")</f>
        <v/>
      </c>
      <c r="BG1954" s="38"/>
      <c r="BH1954" s="49" t="str">
        <f t="shared" si="274"/>
        <v>_</v>
      </c>
      <c r="BK1954" s="53" t="str">
        <f>IFERROR(VLOOKUP(BJ1954,abbreviation[[description_german]:[abbreviation_budo]],3,FALSE),"")</f>
        <v/>
      </c>
      <c r="BN1954" s="51" t="str">
        <f>IFERROR(VLOOKUP(BM1954,abbreviation[[description_german]:[abbreviation_budo]],3,FALSE),"")</f>
        <v/>
      </c>
      <c r="BO1954" s="31"/>
      <c r="BQ1954" s="51" t="str">
        <f>IFERROR(VLOOKUP(BP1954,abbreviation[[description_german]:[abbreviation_budo]],3,FALSE),"")</f>
        <v/>
      </c>
      <c r="BR1954" s="57" t="str">
        <f t="shared" si="275"/>
        <v>_</v>
      </c>
      <c r="BU1954" s="53" t="str">
        <f>IFERROR(VLOOKUP(BT1954,abbreviation[[description_german]:[abbreviation_budo]],3,FALSE),"")</f>
        <v/>
      </c>
      <c r="BV1954" s="60" t="str">
        <f t="shared" si="276"/>
        <v>_</v>
      </c>
      <c r="BY1954" s="48" t="str">
        <f>IFERROR(VLOOKUP(BX1954,category[[category_name_german]:[abbreviation_category_budo]],3,FALSE),"")</f>
        <v/>
      </c>
      <c r="CB1954" s="48" t="str">
        <f>IFERROR(VLOOKUP(CA1954,category[[category_name_german]:[abbreviation_category_budo]],3,FALSE),"")</f>
        <v/>
      </c>
      <c r="CE1954" s="48" t="str">
        <f>IFERROR(VLOOKUP(CD1954,category[[category_name_german]:[abbreviation_category_budo]],3,FALSE),"")</f>
        <v/>
      </c>
      <c r="CH1954" s="48" t="str">
        <f>IFERROR(VLOOKUP(CG1954,category[[category_name_german]:[abbreviation_category_budo]],3,FALSE),"")</f>
        <v/>
      </c>
      <c r="CK1954" s="48" t="str">
        <f>IFERROR(VLOOKUP(CJ1954,category[[category_name_german]:[abbreviation_category_budo]],3,FALSE),"")</f>
        <v/>
      </c>
      <c r="CM1954" s="49" t="str">
        <f t="shared" si="277"/>
        <v/>
      </c>
      <c r="CO1954" s="63" t="str">
        <f t="shared" si="278"/>
        <v/>
      </c>
    </row>
    <row r="1955" spans="4:93" x14ac:dyDescent="0.25">
      <c r="D1955" s="48" t="str">
        <f>IFERROR(VLOOKUP(C1955,category[[category_name_german]:[abbreviation_category_budo]],3,FALSE),"")</f>
        <v/>
      </c>
      <c r="G1955" s="48" t="str">
        <f>IFERROR(VLOOKUP(F1955,category[[category_name_german]:[abbreviation_category_budo]],3,FALSE),"")</f>
        <v/>
      </c>
      <c r="J1955" s="48" t="str">
        <f>IFERROR(VLOOKUP(I1955,category[[category_name_german]:[abbreviation_category_budo]],3,FALSE),"")</f>
        <v/>
      </c>
      <c r="M1955" s="48" t="str">
        <f>IFERROR(VLOOKUP(L1955,category[[category_name_german]:[abbreviation_category_budo]],3,FALSE),"")</f>
        <v/>
      </c>
      <c r="P1955" s="48" t="str">
        <f>IFERROR(VLOOKUP(O1955,category[[category_name_german]:[abbreviation_category_budo]],3,FALSE),"")</f>
        <v/>
      </c>
      <c r="R1955" s="49" t="str">
        <f t="shared" si="270"/>
        <v/>
      </c>
      <c r="U1955" s="48" t="str">
        <f>IFERROR(VLOOKUP(T1955,abbreviation[[description_german]:[abbreviation_budo]],3,FALSE),"")</f>
        <v/>
      </c>
      <c r="X1955" s="51" t="str">
        <f>IFERROR(VLOOKUP(W1955,abbreviation[[description_german]:[abbreviation_budo]],3,FALSE),"")</f>
        <v/>
      </c>
      <c r="Y1955" s="33"/>
      <c r="AA1955" s="49" t="str">
        <f t="shared" si="271"/>
        <v/>
      </c>
      <c r="AD1955" s="48" t="str">
        <f>IFERROR(VLOOKUP(AC1955,abbreviation[[description_german]:[abbreviation_budo]],3,FALSE),"")</f>
        <v/>
      </c>
      <c r="AG1955" s="54" t="str">
        <f>IFERROR(VLOOKUP(AF1955,abbreviation[[description_german]:[abbreviation_budo]],3,FALSE),"")</f>
        <v/>
      </c>
      <c r="AJ1955" s="49" t="str">
        <f t="shared" si="272"/>
        <v>_</v>
      </c>
      <c r="AM1955" s="48" t="str">
        <f>IFERROR(VLOOKUP(AL1955,abbreviation[[description_german]:[abbreviation_budo]],3,FALSE),"")</f>
        <v/>
      </c>
      <c r="AP1955" s="54" t="str">
        <f>IFERROR(VLOOKUP(AO1955,abbreviation[[description_german]:[abbreviation_budo]],3,FALSE),"")</f>
        <v/>
      </c>
      <c r="AS1955" s="49" t="str">
        <f t="shared" si="273"/>
        <v>_</v>
      </c>
      <c r="AV1955" s="53" t="str">
        <f>IFERROR(VLOOKUP(AU1955,abbreviation[[description_german]:[abbreviation_budo]],3,FALSE),"")</f>
        <v/>
      </c>
      <c r="AY1955" s="51" t="str">
        <f>IFERROR(VLOOKUP(AX1955,abbreviation[[description_german]:[abbreviation_budo]],3,FALSE),"")</f>
        <v/>
      </c>
      <c r="BB1955" s="51" t="str">
        <f>IFERROR(VLOOKUP(BA1955,abbreviation[[description_german]:[abbreviation_budo]],3,FALSE),"")</f>
        <v/>
      </c>
      <c r="BE1955" s="51" t="str">
        <f>IFERROR(VLOOKUP(BD1955,abbreviation[[description_german]:[abbreviation_budo]],3,FALSE),"")</f>
        <v/>
      </c>
      <c r="BG1955" s="38"/>
      <c r="BH1955" s="49" t="str">
        <f t="shared" si="274"/>
        <v>_</v>
      </c>
      <c r="BK1955" s="53" t="str">
        <f>IFERROR(VLOOKUP(BJ1955,abbreviation[[description_german]:[abbreviation_budo]],3,FALSE),"")</f>
        <v/>
      </c>
      <c r="BN1955" s="51" t="str">
        <f>IFERROR(VLOOKUP(BM1955,abbreviation[[description_german]:[abbreviation_budo]],3,FALSE),"")</f>
        <v/>
      </c>
      <c r="BO1955" s="31"/>
      <c r="BQ1955" s="51" t="str">
        <f>IFERROR(VLOOKUP(BP1955,abbreviation[[description_german]:[abbreviation_budo]],3,FALSE),"")</f>
        <v/>
      </c>
      <c r="BR1955" s="57" t="str">
        <f t="shared" si="275"/>
        <v>_</v>
      </c>
      <c r="BU1955" s="53" t="str">
        <f>IFERROR(VLOOKUP(BT1955,abbreviation[[description_german]:[abbreviation_budo]],3,FALSE),"")</f>
        <v/>
      </c>
      <c r="BV1955" s="60" t="str">
        <f t="shared" si="276"/>
        <v>_</v>
      </c>
      <c r="BY1955" s="48" t="str">
        <f>IFERROR(VLOOKUP(BX1955,category[[category_name_german]:[abbreviation_category_budo]],3,FALSE),"")</f>
        <v/>
      </c>
      <c r="CB1955" s="48" t="str">
        <f>IFERROR(VLOOKUP(CA1955,category[[category_name_german]:[abbreviation_category_budo]],3,FALSE),"")</f>
        <v/>
      </c>
      <c r="CE1955" s="48" t="str">
        <f>IFERROR(VLOOKUP(CD1955,category[[category_name_german]:[abbreviation_category_budo]],3,FALSE),"")</f>
        <v/>
      </c>
      <c r="CH1955" s="48" t="str">
        <f>IFERROR(VLOOKUP(CG1955,category[[category_name_german]:[abbreviation_category_budo]],3,FALSE),"")</f>
        <v/>
      </c>
      <c r="CK1955" s="48" t="str">
        <f>IFERROR(VLOOKUP(CJ1955,category[[category_name_german]:[abbreviation_category_budo]],3,FALSE),"")</f>
        <v/>
      </c>
      <c r="CM1955" s="49" t="str">
        <f t="shared" si="277"/>
        <v/>
      </c>
      <c r="CO1955" s="63" t="str">
        <f t="shared" si="278"/>
        <v/>
      </c>
    </row>
    <row r="1956" spans="4:93" x14ac:dyDescent="0.25">
      <c r="D1956" s="48" t="str">
        <f>IFERROR(VLOOKUP(C1956,category[[category_name_german]:[abbreviation_category_budo]],3,FALSE),"")</f>
        <v/>
      </c>
      <c r="G1956" s="48" t="str">
        <f>IFERROR(VLOOKUP(F1956,category[[category_name_german]:[abbreviation_category_budo]],3,FALSE),"")</f>
        <v/>
      </c>
      <c r="J1956" s="48" t="str">
        <f>IFERROR(VLOOKUP(I1956,category[[category_name_german]:[abbreviation_category_budo]],3,FALSE),"")</f>
        <v/>
      </c>
      <c r="M1956" s="48" t="str">
        <f>IFERROR(VLOOKUP(L1956,category[[category_name_german]:[abbreviation_category_budo]],3,FALSE),"")</f>
        <v/>
      </c>
      <c r="P1956" s="48" t="str">
        <f>IFERROR(VLOOKUP(O1956,category[[category_name_german]:[abbreviation_category_budo]],3,FALSE),"")</f>
        <v/>
      </c>
      <c r="R1956" s="49" t="str">
        <f t="shared" si="270"/>
        <v/>
      </c>
      <c r="U1956" s="48" t="str">
        <f>IFERROR(VLOOKUP(T1956,abbreviation[[description_german]:[abbreviation_budo]],3,FALSE),"")</f>
        <v/>
      </c>
      <c r="X1956" s="51" t="str">
        <f>IFERROR(VLOOKUP(W1956,abbreviation[[description_german]:[abbreviation_budo]],3,FALSE),"")</f>
        <v/>
      </c>
      <c r="Y1956" s="33"/>
      <c r="AA1956" s="49" t="str">
        <f t="shared" si="271"/>
        <v/>
      </c>
      <c r="AD1956" s="48" t="str">
        <f>IFERROR(VLOOKUP(AC1956,abbreviation[[description_german]:[abbreviation_budo]],3,FALSE),"")</f>
        <v/>
      </c>
      <c r="AG1956" s="54" t="str">
        <f>IFERROR(VLOOKUP(AF1956,abbreviation[[description_german]:[abbreviation_budo]],3,FALSE),"")</f>
        <v/>
      </c>
      <c r="AJ1956" s="49" t="str">
        <f t="shared" si="272"/>
        <v>_</v>
      </c>
      <c r="AM1956" s="48" t="str">
        <f>IFERROR(VLOOKUP(AL1956,abbreviation[[description_german]:[abbreviation_budo]],3,FALSE),"")</f>
        <v/>
      </c>
      <c r="AP1956" s="54" t="str">
        <f>IFERROR(VLOOKUP(AO1956,abbreviation[[description_german]:[abbreviation_budo]],3,FALSE),"")</f>
        <v/>
      </c>
      <c r="AS1956" s="49" t="str">
        <f t="shared" si="273"/>
        <v>_</v>
      </c>
      <c r="AV1956" s="53" t="str">
        <f>IFERROR(VLOOKUP(AU1956,abbreviation[[description_german]:[abbreviation_budo]],3,FALSE),"")</f>
        <v/>
      </c>
      <c r="AY1956" s="51" t="str">
        <f>IFERROR(VLOOKUP(AX1956,abbreviation[[description_german]:[abbreviation_budo]],3,FALSE),"")</f>
        <v/>
      </c>
      <c r="BB1956" s="51" t="str">
        <f>IFERROR(VLOOKUP(BA1956,abbreviation[[description_german]:[abbreviation_budo]],3,FALSE),"")</f>
        <v/>
      </c>
      <c r="BE1956" s="51" t="str">
        <f>IFERROR(VLOOKUP(BD1956,abbreviation[[description_german]:[abbreviation_budo]],3,FALSE),"")</f>
        <v/>
      </c>
      <c r="BG1956" s="38"/>
      <c r="BH1956" s="49" t="str">
        <f t="shared" si="274"/>
        <v>_</v>
      </c>
      <c r="BK1956" s="53" t="str">
        <f>IFERROR(VLOOKUP(BJ1956,abbreviation[[description_german]:[abbreviation_budo]],3,FALSE),"")</f>
        <v/>
      </c>
      <c r="BN1956" s="51" t="str">
        <f>IFERROR(VLOOKUP(BM1956,abbreviation[[description_german]:[abbreviation_budo]],3,FALSE),"")</f>
        <v/>
      </c>
      <c r="BO1956" s="31"/>
      <c r="BQ1956" s="51" t="str">
        <f>IFERROR(VLOOKUP(BP1956,abbreviation[[description_german]:[abbreviation_budo]],3,FALSE),"")</f>
        <v/>
      </c>
      <c r="BR1956" s="57" t="str">
        <f t="shared" si="275"/>
        <v>_</v>
      </c>
      <c r="BU1956" s="53" t="str">
        <f>IFERROR(VLOOKUP(BT1956,abbreviation[[description_german]:[abbreviation_budo]],3,FALSE),"")</f>
        <v/>
      </c>
      <c r="BV1956" s="60" t="str">
        <f t="shared" si="276"/>
        <v>_</v>
      </c>
      <c r="BY1956" s="48" t="str">
        <f>IFERROR(VLOOKUP(BX1956,category[[category_name_german]:[abbreviation_category_budo]],3,FALSE),"")</f>
        <v/>
      </c>
      <c r="CB1956" s="48" t="str">
        <f>IFERROR(VLOOKUP(CA1956,category[[category_name_german]:[abbreviation_category_budo]],3,FALSE),"")</f>
        <v/>
      </c>
      <c r="CE1956" s="48" t="str">
        <f>IFERROR(VLOOKUP(CD1956,category[[category_name_german]:[abbreviation_category_budo]],3,FALSE),"")</f>
        <v/>
      </c>
      <c r="CH1956" s="48" t="str">
        <f>IFERROR(VLOOKUP(CG1956,category[[category_name_german]:[abbreviation_category_budo]],3,FALSE),"")</f>
        <v/>
      </c>
      <c r="CK1956" s="48" t="str">
        <f>IFERROR(VLOOKUP(CJ1956,category[[category_name_german]:[abbreviation_category_budo]],3,FALSE),"")</f>
        <v/>
      </c>
      <c r="CM1956" s="49" t="str">
        <f t="shared" si="277"/>
        <v/>
      </c>
      <c r="CO1956" s="63" t="str">
        <f t="shared" si="278"/>
        <v/>
      </c>
    </row>
    <row r="1957" spans="4:93" x14ac:dyDescent="0.25">
      <c r="D1957" s="48" t="str">
        <f>IFERROR(VLOOKUP(C1957,category[[category_name_german]:[abbreviation_category_budo]],3,FALSE),"")</f>
        <v/>
      </c>
      <c r="G1957" s="48" t="str">
        <f>IFERROR(VLOOKUP(F1957,category[[category_name_german]:[abbreviation_category_budo]],3,FALSE),"")</f>
        <v/>
      </c>
      <c r="J1957" s="48" t="str">
        <f>IFERROR(VLOOKUP(I1957,category[[category_name_german]:[abbreviation_category_budo]],3,FALSE),"")</f>
        <v/>
      </c>
      <c r="M1957" s="48" t="str">
        <f>IFERROR(VLOOKUP(L1957,category[[category_name_german]:[abbreviation_category_budo]],3,FALSE),"")</f>
        <v/>
      </c>
      <c r="P1957" s="48" t="str">
        <f>IFERROR(VLOOKUP(O1957,category[[category_name_german]:[abbreviation_category_budo]],3,FALSE),"")</f>
        <v/>
      </c>
      <c r="R1957" s="49" t="str">
        <f t="shared" si="270"/>
        <v/>
      </c>
      <c r="U1957" s="48" t="str">
        <f>IFERROR(VLOOKUP(T1957,abbreviation[[description_german]:[abbreviation_budo]],3,FALSE),"")</f>
        <v/>
      </c>
      <c r="X1957" s="51" t="str">
        <f>IFERROR(VLOOKUP(W1957,abbreviation[[description_german]:[abbreviation_budo]],3,FALSE),"")</f>
        <v/>
      </c>
      <c r="Y1957" s="33"/>
      <c r="AA1957" s="49" t="str">
        <f t="shared" si="271"/>
        <v/>
      </c>
      <c r="AD1957" s="48" t="str">
        <f>IFERROR(VLOOKUP(AC1957,abbreviation[[description_german]:[abbreviation_budo]],3,FALSE),"")</f>
        <v/>
      </c>
      <c r="AG1957" s="54" t="str">
        <f>IFERROR(VLOOKUP(AF1957,abbreviation[[description_german]:[abbreviation_budo]],3,FALSE),"")</f>
        <v/>
      </c>
      <c r="AJ1957" s="49" t="str">
        <f t="shared" si="272"/>
        <v>_</v>
      </c>
      <c r="AM1957" s="48" t="str">
        <f>IFERROR(VLOOKUP(AL1957,abbreviation[[description_german]:[abbreviation_budo]],3,FALSE),"")</f>
        <v/>
      </c>
      <c r="AP1957" s="54" t="str">
        <f>IFERROR(VLOOKUP(AO1957,abbreviation[[description_german]:[abbreviation_budo]],3,FALSE),"")</f>
        <v/>
      </c>
      <c r="AS1957" s="49" t="str">
        <f t="shared" si="273"/>
        <v>_</v>
      </c>
      <c r="AV1957" s="53" t="str">
        <f>IFERROR(VLOOKUP(AU1957,abbreviation[[description_german]:[abbreviation_budo]],3,FALSE),"")</f>
        <v/>
      </c>
      <c r="AY1957" s="51" t="str">
        <f>IFERROR(VLOOKUP(AX1957,abbreviation[[description_german]:[abbreviation_budo]],3,FALSE),"")</f>
        <v/>
      </c>
      <c r="BB1957" s="51" t="str">
        <f>IFERROR(VLOOKUP(BA1957,abbreviation[[description_german]:[abbreviation_budo]],3,FALSE),"")</f>
        <v/>
      </c>
      <c r="BE1957" s="51" t="str">
        <f>IFERROR(VLOOKUP(BD1957,abbreviation[[description_german]:[abbreviation_budo]],3,FALSE),"")</f>
        <v/>
      </c>
      <c r="BG1957" s="38"/>
      <c r="BH1957" s="49" t="str">
        <f t="shared" si="274"/>
        <v>_</v>
      </c>
      <c r="BK1957" s="53" t="str">
        <f>IFERROR(VLOOKUP(BJ1957,abbreviation[[description_german]:[abbreviation_budo]],3,FALSE),"")</f>
        <v/>
      </c>
      <c r="BN1957" s="51" t="str">
        <f>IFERROR(VLOOKUP(BM1957,abbreviation[[description_german]:[abbreviation_budo]],3,FALSE),"")</f>
        <v/>
      </c>
      <c r="BO1957" s="31"/>
      <c r="BQ1957" s="51" t="str">
        <f>IFERROR(VLOOKUP(BP1957,abbreviation[[description_german]:[abbreviation_budo]],3,FALSE),"")</f>
        <v/>
      </c>
      <c r="BR1957" s="57" t="str">
        <f t="shared" si="275"/>
        <v>_</v>
      </c>
      <c r="BU1957" s="53" t="str">
        <f>IFERROR(VLOOKUP(BT1957,abbreviation[[description_german]:[abbreviation_budo]],3,FALSE),"")</f>
        <v/>
      </c>
      <c r="BV1957" s="60" t="str">
        <f t="shared" si="276"/>
        <v>_</v>
      </c>
      <c r="BY1957" s="48" t="str">
        <f>IFERROR(VLOOKUP(BX1957,category[[category_name_german]:[abbreviation_category_budo]],3,FALSE),"")</f>
        <v/>
      </c>
      <c r="CB1957" s="48" t="str">
        <f>IFERROR(VLOOKUP(CA1957,category[[category_name_german]:[abbreviation_category_budo]],3,FALSE),"")</f>
        <v/>
      </c>
      <c r="CE1957" s="48" t="str">
        <f>IFERROR(VLOOKUP(CD1957,category[[category_name_german]:[abbreviation_category_budo]],3,FALSE),"")</f>
        <v/>
      </c>
      <c r="CH1957" s="48" t="str">
        <f>IFERROR(VLOOKUP(CG1957,category[[category_name_german]:[abbreviation_category_budo]],3,FALSE),"")</f>
        <v/>
      </c>
      <c r="CK1957" s="48" t="str">
        <f>IFERROR(VLOOKUP(CJ1957,category[[category_name_german]:[abbreviation_category_budo]],3,FALSE),"")</f>
        <v/>
      </c>
      <c r="CM1957" s="49" t="str">
        <f t="shared" si="277"/>
        <v/>
      </c>
      <c r="CO1957" s="63" t="str">
        <f t="shared" si="278"/>
        <v/>
      </c>
    </row>
    <row r="1958" spans="4:93" x14ac:dyDescent="0.25">
      <c r="D1958" s="48" t="str">
        <f>IFERROR(VLOOKUP(C1958,category[[category_name_german]:[abbreviation_category_budo]],3,FALSE),"")</f>
        <v/>
      </c>
      <c r="G1958" s="48" t="str">
        <f>IFERROR(VLOOKUP(F1958,category[[category_name_german]:[abbreviation_category_budo]],3,FALSE),"")</f>
        <v/>
      </c>
      <c r="J1958" s="48" t="str">
        <f>IFERROR(VLOOKUP(I1958,category[[category_name_german]:[abbreviation_category_budo]],3,FALSE),"")</f>
        <v/>
      </c>
      <c r="M1958" s="48" t="str">
        <f>IFERROR(VLOOKUP(L1958,category[[category_name_german]:[abbreviation_category_budo]],3,FALSE),"")</f>
        <v/>
      </c>
      <c r="P1958" s="48" t="str">
        <f>IFERROR(VLOOKUP(O1958,category[[category_name_german]:[abbreviation_category_budo]],3,FALSE),"")</f>
        <v/>
      </c>
      <c r="R1958" s="49" t="str">
        <f t="shared" si="270"/>
        <v/>
      </c>
      <c r="U1958" s="48" t="str">
        <f>IFERROR(VLOOKUP(T1958,abbreviation[[description_german]:[abbreviation_budo]],3,FALSE),"")</f>
        <v/>
      </c>
      <c r="X1958" s="51" t="str">
        <f>IFERROR(VLOOKUP(W1958,abbreviation[[description_german]:[abbreviation_budo]],3,FALSE),"")</f>
        <v/>
      </c>
      <c r="Y1958" s="33"/>
      <c r="AA1958" s="49" t="str">
        <f t="shared" si="271"/>
        <v/>
      </c>
      <c r="AD1958" s="48" t="str">
        <f>IFERROR(VLOOKUP(AC1958,abbreviation[[description_german]:[abbreviation_budo]],3,FALSE),"")</f>
        <v/>
      </c>
      <c r="AG1958" s="54" t="str">
        <f>IFERROR(VLOOKUP(AF1958,abbreviation[[description_german]:[abbreviation_budo]],3,FALSE),"")</f>
        <v/>
      </c>
      <c r="AJ1958" s="49" t="str">
        <f t="shared" si="272"/>
        <v>_</v>
      </c>
      <c r="AM1958" s="48" t="str">
        <f>IFERROR(VLOOKUP(AL1958,abbreviation[[description_german]:[abbreviation_budo]],3,FALSE),"")</f>
        <v/>
      </c>
      <c r="AP1958" s="54" t="str">
        <f>IFERROR(VLOOKUP(AO1958,abbreviation[[description_german]:[abbreviation_budo]],3,FALSE),"")</f>
        <v/>
      </c>
      <c r="AS1958" s="49" t="str">
        <f t="shared" si="273"/>
        <v>_</v>
      </c>
      <c r="AV1958" s="53" t="str">
        <f>IFERROR(VLOOKUP(AU1958,abbreviation[[description_german]:[abbreviation_budo]],3,FALSE),"")</f>
        <v/>
      </c>
      <c r="AY1958" s="51" t="str">
        <f>IFERROR(VLOOKUP(AX1958,abbreviation[[description_german]:[abbreviation_budo]],3,FALSE),"")</f>
        <v/>
      </c>
      <c r="BB1958" s="51" t="str">
        <f>IFERROR(VLOOKUP(BA1958,abbreviation[[description_german]:[abbreviation_budo]],3,FALSE),"")</f>
        <v/>
      </c>
      <c r="BE1958" s="51" t="str">
        <f>IFERROR(VLOOKUP(BD1958,abbreviation[[description_german]:[abbreviation_budo]],3,FALSE),"")</f>
        <v/>
      </c>
      <c r="BG1958" s="38"/>
      <c r="BH1958" s="49" t="str">
        <f t="shared" si="274"/>
        <v>_</v>
      </c>
      <c r="BK1958" s="53" t="str">
        <f>IFERROR(VLOOKUP(BJ1958,abbreviation[[description_german]:[abbreviation_budo]],3,FALSE),"")</f>
        <v/>
      </c>
      <c r="BN1958" s="51" t="str">
        <f>IFERROR(VLOOKUP(BM1958,abbreviation[[description_german]:[abbreviation_budo]],3,FALSE),"")</f>
        <v/>
      </c>
      <c r="BO1958" s="31"/>
      <c r="BQ1958" s="51" t="str">
        <f>IFERROR(VLOOKUP(BP1958,abbreviation[[description_german]:[abbreviation_budo]],3,FALSE),"")</f>
        <v/>
      </c>
      <c r="BR1958" s="57" t="str">
        <f t="shared" si="275"/>
        <v>_</v>
      </c>
      <c r="BU1958" s="53" t="str">
        <f>IFERROR(VLOOKUP(BT1958,abbreviation[[description_german]:[abbreviation_budo]],3,FALSE),"")</f>
        <v/>
      </c>
      <c r="BV1958" s="60" t="str">
        <f t="shared" si="276"/>
        <v>_</v>
      </c>
      <c r="BY1958" s="48" t="str">
        <f>IFERROR(VLOOKUP(BX1958,category[[category_name_german]:[abbreviation_category_budo]],3,FALSE),"")</f>
        <v/>
      </c>
      <c r="CB1958" s="48" t="str">
        <f>IFERROR(VLOOKUP(CA1958,category[[category_name_german]:[abbreviation_category_budo]],3,FALSE),"")</f>
        <v/>
      </c>
      <c r="CE1958" s="48" t="str">
        <f>IFERROR(VLOOKUP(CD1958,category[[category_name_german]:[abbreviation_category_budo]],3,FALSE),"")</f>
        <v/>
      </c>
      <c r="CH1958" s="48" t="str">
        <f>IFERROR(VLOOKUP(CG1958,category[[category_name_german]:[abbreviation_category_budo]],3,FALSE),"")</f>
        <v/>
      </c>
      <c r="CK1958" s="48" t="str">
        <f>IFERROR(VLOOKUP(CJ1958,category[[category_name_german]:[abbreviation_category_budo]],3,FALSE),"")</f>
        <v/>
      </c>
      <c r="CM1958" s="49" t="str">
        <f t="shared" si="277"/>
        <v/>
      </c>
      <c r="CO1958" s="63" t="str">
        <f t="shared" si="278"/>
        <v/>
      </c>
    </row>
    <row r="1959" spans="4:93" x14ac:dyDescent="0.25">
      <c r="D1959" s="48" t="str">
        <f>IFERROR(VLOOKUP(C1959,category[[category_name_german]:[abbreviation_category_budo]],3,FALSE),"")</f>
        <v/>
      </c>
      <c r="G1959" s="48" t="str">
        <f>IFERROR(VLOOKUP(F1959,category[[category_name_german]:[abbreviation_category_budo]],3,FALSE),"")</f>
        <v/>
      </c>
      <c r="J1959" s="48" t="str">
        <f>IFERROR(VLOOKUP(I1959,category[[category_name_german]:[abbreviation_category_budo]],3,FALSE),"")</f>
        <v/>
      </c>
      <c r="M1959" s="48" t="str">
        <f>IFERROR(VLOOKUP(L1959,category[[category_name_german]:[abbreviation_category_budo]],3,FALSE),"")</f>
        <v/>
      </c>
      <c r="P1959" s="48" t="str">
        <f>IFERROR(VLOOKUP(O1959,category[[category_name_german]:[abbreviation_category_budo]],3,FALSE),"")</f>
        <v/>
      </c>
      <c r="R1959" s="49" t="str">
        <f t="shared" si="270"/>
        <v/>
      </c>
      <c r="U1959" s="48" t="str">
        <f>IFERROR(VLOOKUP(T1959,abbreviation[[description_german]:[abbreviation_budo]],3,FALSE),"")</f>
        <v/>
      </c>
      <c r="X1959" s="51" t="str">
        <f>IFERROR(VLOOKUP(W1959,abbreviation[[description_german]:[abbreviation_budo]],3,FALSE),"")</f>
        <v/>
      </c>
      <c r="Y1959" s="33"/>
      <c r="AA1959" s="49" t="str">
        <f t="shared" si="271"/>
        <v/>
      </c>
      <c r="AD1959" s="48" t="str">
        <f>IFERROR(VLOOKUP(AC1959,abbreviation[[description_german]:[abbreviation_budo]],3,FALSE),"")</f>
        <v/>
      </c>
      <c r="AG1959" s="54" t="str">
        <f>IFERROR(VLOOKUP(AF1959,abbreviation[[description_german]:[abbreviation_budo]],3,FALSE),"")</f>
        <v/>
      </c>
      <c r="AJ1959" s="49" t="str">
        <f t="shared" si="272"/>
        <v>_</v>
      </c>
      <c r="AM1959" s="48" t="str">
        <f>IFERROR(VLOOKUP(AL1959,abbreviation[[description_german]:[abbreviation_budo]],3,FALSE),"")</f>
        <v/>
      </c>
      <c r="AP1959" s="54" t="str">
        <f>IFERROR(VLOOKUP(AO1959,abbreviation[[description_german]:[abbreviation_budo]],3,FALSE),"")</f>
        <v/>
      </c>
      <c r="AS1959" s="49" t="str">
        <f t="shared" si="273"/>
        <v>_</v>
      </c>
      <c r="AV1959" s="53" t="str">
        <f>IFERROR(VLOOKUP(AU1959,abbreviation[[description_german]:[abbreviation_budo]],3,FALSE),"")</f>
        <v/>
      </c>
      <c r="AY1959" s="51" t="str">
        <f>IFERROR(VLOOKUP(AX1959,abbreviation[[description_german]:[abbreviation_budo]],3,FALSE),"")</f>
        <v/>
      </c>
      <c r="BB1959" s="51" t="str">
        <f>IFERROR(VLOOKUP(BA1959,abbreviation[[description_german]:[abbreviation_budo]],3,FALSE),"")</f>
        <v/>
      </c>
      <c r="BE1959" s="51" t="str">
        <f>IFERROR(VLOOKUP(BD1959,abbreviation[[description_german]:[abbreviation_budo]],3,FALSE),"")</f>
        <v/>
      </c>
      <c r="BG1959" s="38"/>
      <c r="BH1959" s="49" t="str">
        <f t="shared" si="274"/>
        <v>_</v>
      </c>
      <c r="BK1959" s="53" t="str">
        <f>IFERROR(VLOOKUP(BJ1959,abbreviation[[description_german]:[abbreviation_budo]],3,FALSE),"")</f>
        <v/>
      </c>
      <c r="BN1959" s="51" t="str">
        <f>IFERROR(VLOOKUP(BM1959,abbreviation[[description_german]:[abbreviation_budo]],3,FALSE),"")</f>
        <v/>
      </c>
      <c r="BO1959" s="31"/>
      <c r="BQ1959" s="51" t="str">
        <f>IFERROR(VLOOKUP(BP1959,abbreviation[[description_german]:[abbreviation_budo]],3,FALSE),"")</f>
        <v/>
      </c>
      <c r="BR1959" s="57" t="str">
        <f t="shared" si="275"/>
        <v>_</v>
      </c>
      <c r="BU1959" s="53" t="str">
        <f>IFERROR(VLOOKUP(BT1959,abbreviation[[description_german]:[abbreviation_budo]],3,FALSE),"")</f>
        <v/>
      </c>
      <c r="BV1959" s="60" t="str">
        <f t="shared" si="276"/>
        <v>_</v>
      </c>
      <c r="BY1959" s="48" t="str">
        <f>IFERROR(VLOOKUP(BX1959,category[[category_name_german]:[abbreviation_category_budo]],3,FALSE),"")</f>
        <v/>
      </c>
      <c r="CB1959" s="48" t="str">
        <f>IFERROR(VLOOKUP(CA1959,category[[category_name_german]:[abbreviation_category_budo]],3,FALSE),"")</f>
        <v/>
      </c>
      <c r="CE1959" s="48" t="str">
        <f>IFERROR(VLOOKUP(CD1959,category[[category_name_german]:[abbreviation_category_budo]],3,FALSE),"")</f>
        <v/>
      </c>
      <c r="CH1959" s="48" t="str">
        <f>IFERROR(VLOOKUP(CG1959,category[[category_name_german]:[abbreviation_category_budo]],3,FALSE),"")</f>
        <v/>
      </c>
      <c r="CK1959" s="48" t="str">
        <f>IFERROR(VLOOKUP(CJ1959,category[[category_name_german]:[abbreviation_category_budo]],3,FALSE),"")</f>
        <v/>
      </c>
      <c r="CM1959" s="49" t="str">
        <f t="shared" si="277"/>
        <v/>
      </c>
      <c r="CO1959" s="63" t="str">
        <f t="shared" si="278"/>
        <v/>
      </c>
    </row>
    <row r="1960" spans="4:93" x14ac:dyDescent="0.25">
      <c r="D1960" s="48" t="str">
        <f>IFERROR(VLOOKUP(C1960,category[[category_name_german]:[abbreviation_category_budo]],3,FALSE),"")</f>
        <v/>
      </c>
      <c r="G1960" s="48" t="str">
        <f>IFERROR(VLOOKUP(F1960,category[[category_name_german]:[abbreviation_category_budo]],3,FALSE),"")</f>
        <v/>
      </c>
      <c r="J1960" s="48" t="str">
        <f>IFERROR(VLOOKUP(I1960,category[[category_name_german]:[abbreviation_category_budo]],3,FALSE),"")</f>
        <v/>
      </c>
      <c r="M1960" s="48" t="str">
        <f>IFERROR(VLOOKUP(L1960,category[[category_name_german]:[abbreviation_category_budo]],3,FALSE),"")</f>
        <v/>
      </c>
      <c r="P1960" s="48" t="str">
        <f>IFERROR(VLOOKUP(O1960,category[[category_name_german]:[abbreviation_category_budo]],3,FALSE),"")</f>
        <v/>
      </c>
      <c r="R1960" s="49" t="str">
        <f t="shared" si="270"/>
        <v/>
      </c>
      <c r="U1960" s="48" t="str">
        <f>IFERROR(VLOOKUP(T1960,abbreviation[[description_german]:[abbreviation_budo]],3,FALSE),"")</f>
        <v/>
      </c>
      <c r="X1960" s="51" t="str">
        <f>IFERROR(VLOOKUP(W1960,abbreviation[[description_german]:[abbreviation_budo]],3,FALSE),"")</f>
        <v/>
      </c>
      <c r="Y1960" s="33"/>
      <c r="AA1960" s="49" t="str">
        <f t="shared" si="271"/>
        <v/>
      </c>
      <c r="AD1960" s="48" t="str">
        <f>IFERROR(VLOOKUP(AC1960,abbreviation[[description_german]:[abbreviation_budo]],3,FALSE),"")</f>
        <v/>
      </c>
      <c r="AG1960" s="54" t="str">
        <f>IFERROR(VLOOKUP(AF1960,abbreviation[[description_german]:[abbreviation_budo]],3,FALSE),"")</f>
        <v/>
      </c>
      <c r="AJ1960" s="49" t="str">
        <f t="shared" si="272"/>
        <v>_</v>
      </c>
      <c r="AM1960" s="48" t="str">
        <f>IFERROR(VLOOKUP(AL1960,abbreviation[[description_german]:[abbreviation_budo]],3,FALSE),"")</f>
        <v/>
      </c>
      <c r="AP1960" s="54" t="str">
        <f>IFERROR(VLOOKUP(AO1960,abbreviation[[description_german]:[abbreviation_budo]],3,FALSE),"")</f>
        <v/>
      </c>
      <c r="AS1960" s="49" t="str">
        <f t="shared" si="273"/>
        <v>_</v>
      </c>
      <c r="AV1960" s="53" t="str">
        <f>IFERROR(VLOOKUP(AU1960,abbreviation[[description_german]:[abbreviation_budo]],3,FALSE),"")</f>
        <v/>
      </c>
      <c r="AY1960" s="51" t="str">
        <f>IFERROR(VLOOKUP(AX1960,abbreviation[[description_german]:[abbreviation_budo]],3,FALSE),"")</f>
        <v/>
      </c>
      <c r="BB1960" s="51" t="str">
        <f>IFERROR(VLOOKUP(BA1960,abbreviation[[description_german]:[abbreviation_budo]],3,FALSE),"")</f>
        <v/>
      </c>
      <c r="BE1960" s="51" t="str">
        <f>IFERROR(VLOOKUP(BD1960,abbreviation[[description_german]:[abbreviation_budo]],3,FALSE),"")</f>
        <v/>
      </c>
      <c r="BG1960" s="38"/>
      <c r="BH1960" s="49" t="str">
        <f t="shared" si="274"/>
        <v>_</v>
      </c>
      <c r="BK1960" s="53" t="str">
        <f>IFERROR(VLOOKUP(BJ1960,abbreviation[[description_german]:[abbreviation_budo]],3,FALSE),"")</f>
        <v/>
      </c>
      <c r="BN1960" s="51" t="str">
        <f>IFERROR(VLOOKUP(BM1960,abbreviation[[description_german]:[abbreviation_budo]],3,FALSE),"")</f>
        <v/>
      </c>
      <c r="BO1960" s="31"/>
      <c r="BQ1960" s="51" t="str">
        <f>IFERROR(VLOOKUP(BP1960,abbreviation[[description_german]:[abbreviation_budo]],3,FALSE),"")</f>
        <v/>
      </c>
      <c r="BR1960" s="57" t="str">
        <f t="shared" si="275"/>
        <v>_</v>
      </c>
      <c r="BU1960" s="53" t="str">
        <f>IFERROR(VLOOKUP(BT1960,abbreviation[[description_german]:[abbreviation_budo]],3,FALSE),"")</f>
        <v/>
      </c>
      <c r="BV1960" s="60" t="str">
        <f t="shared" si="276"/>
        <v>_</v>
      </c>
      <c r="BY1960" s="48" t="str">
        <f>IFERROR(VLOOKUP(BX1960,category[[category_name_german]:[abbreviation_category_budo]],3,FALSE),"")</f>
        <v/>
      </c>
      <c r="CB1960" s="48" t="str">
        <f>IFERROR(VLOOKUP(CA1960,category[[category_name_german]:[abbreviation_category_budo]],3,FALSE),"")</f>
        <v/>
      </c>
      <c r="CE1960" s="48" t="str">
        <f>IFERROR(VLOOKUP(CD1960,category[[category_name_german]:[abbreviation_category_budo]],3,FALSE),"")</f>
        <v/>
      </c>
      <c r="CH1960" s="48" t="str">
        <f>IFERROR(VLOOKUP(CG1960,category[[category_name_german]:[abbreviation_category_budo]],3,FALSE),"")</f>
        <v/>
      </c>
      <c r="CK1960" s="48" t="str">
        <f>IFERROR(VLOOKUP(CJ1960,category[[category_name_german]:[abbreviation_category_budo]],3,FALSE),"")</f>
        <v/>
      </c>
      <c r="CM1960" s="49" t="str">
        <f t="shared" si="277"/>
        <v/>
      </c>
      <c r="CO1960" s="63" t="str">
        <f t="shared" si="278"/>
        <v/>
      </c>
    </row>
    <row r="1961" spans="4:93" x14ac:dyDescent="0.25">
      <c r="D1961" s="48" t="str">
        <f>IFERROR(VLOOKUP(C1961,category[[category_name_german]:[abbreviation_category_budo]],3,FALSE),"")</f>
        <v/>
      </c>
      <c r="G1961" s="48" t="str">
        <f>IFERROR(VLOOKUP(F1961,category[[category_name_german]:[abbreviation_category_budo]],3,FALSE),"")</f>
        <v/>
      </c>
      <c r="J1961" s="48" t="str">
        <f>IFERROR(VLOOKUP(I1961,category[[category_name_german]:[abbreviation_category_budo]],3,FALSE),"")</f>
        <v/>
      </c>
      <c r="M1961" s="48" t="str">
        <f>IFERROR(VLOOKUP(L1961,category[[category_name_german]:[abbreviation_category_budo]],3,FALSE),"")</f>
        <v/>
      </c>
      <c r="P1961" s="48" t="str">
        <f>IFERROR(VLOOKUP(O1961,category[[category_name_german]:[abbreviation_category_budo]],3,FALSE),"")</f>
        <v/>
      </c>
      <c r="R1961" s="49" t="str">
        <f t="shared" si="270"/>
        <v/>
      </c>
      <c r="U1961" s="48" t="str">
        <f>IFERROR(VLOOKUP(T1961,abbreviation[[description_german]:[abbreviation_budo]],3,FALSE),"")</f>
        <v/>
      </c>
      <c r="X1961" s="51" t="str">
        <f>IFERROR(VLOOKUP(W1961,abbreviation[[description_german]:[abbreviation_budo]],3,FALSE),"")</f>
        <v/>
      </c>
      <c r="Y1961" s="33"/>
      <c r="AA1961" s="49" t="str">
        <f t="shared" si="271"/>
        <v/>
      </c>
      <c r="AD1961" s="48" t="str">
        <f>IFERROR(VLOOKUP(AC1961,abbreviation[[description_german]:[abbreviation_budo]],3,FALSE),"")</f>
        <v/>
      </c>
      <c r="AG1961" s="54" t="str">
        <f>IFERROR(VLOOKUP(AF1961,abbreviation[[description_german]:[abbreviation_budo]],3,FALSE),"")</f>
        <v/>
      </c>
      <c r="AJ1961" s="49" t="str">
        <f t="shared" si="272"/>
        <v>_</v>
      </c>
      <c r="AM1961" s="48" t="str">
        <f>IFERROR(VLOOKUP(AL1961,abbreviation[[description_german]:[abbreviation_budo]],3,FALSE),"")</f>
        <v/>
      </c>
      <c r="AP1961" s="54" t="str">
        <f>IFERROR(VLOOKUP(AO1961,abbreviation[[description_german]:[abbreviation_budo]],3,FALSE),"")</f>
        <v/>
      </c>
      <c r="AS1961" s="49" t="str">
        <f t="shared" si="273"/>
        <v>_</v>
      </c>
      <c r="AV1961" s="53" t="str">
        <f>IFERROR(VLOOKUP(AU1961,abbreviation[[description_german]:[abbreviation_budo]],3,FALSE),"")</f>
        <v/>
      </c>
      <c r="AY1961" s="51" t="str">
        <f>IFERROR(VLOOKUP(AX1961,abbreviation[[description_german]:[abbreviation_budo]],3,FALSE),"")</f>
        <v/>
      </c>
      <c r="BB1961" s="51" t="str">
        <f>IFERROR(VLOOKUP(BA1961,abbreviation[[description_german]:[abbreviation_budo]],3,FALSE),"")</f>
        <v/>
      </c>
      <c r="BE1961" s="51" t="str">
        <f>IFERROR(VLOOKUP(BD1961,abbreviation[[description_german]:[abbreviation_budo]],3,FALSE),"")</f>
        <v/>
      </c>
      <c r="BG1961" s="38"/>
      <c r="BH1961" s="49" t="str">
        <f t="shared" si="274"/>
        <v>_</v>
      </c>
      <c r="BK1961" s="53" t="str">
        <f>IFERROR(VLOOKUP(BJ1961,abbreviation[[description_german]:[abbreviation_budo]],3,FALSE),"")</f>
        <v/>
      </c>
      <c r="BN1961" s="51" t="str">
        <f>IFERROR(VLOOKUP(BM1961,abbreviation[[description_german]:[abbreviation_budo]],3,FALSE),"")</f>
        <v/>
      </c>
      <c r="BO1961" s="31"/>
      <c r="BQ1961" s="51" t="str">
        <f>IFERROR(VLOOKUP(BP1961,abbreviation[[description_german]:[abbreviation_budo]],3,FALSE),"")</f>
        <v/>
      </c>
      <c r="BR1961" s="57" t="str">
        <f t="shared" si="275"/>
        <v>_</v>
      </c>
      <c r="BU1961" s="53" t="str">
        <f>IFERROR(VLOOKUP(BT1961,abbreviation[[description_german]:[abbreviation_budo]],3,FALSE),"")</f>
        <v/>
      </c>
      <c r="BV1961" s="60" t="str">
        <f t="shared" si="276"/>
        <v>_</v>
      </c>
      <c r="BY1961" s="48" t="str">
        <f>IFERROR(VLOOKUP(BX1961,category[[category_name_german]:[abbreviation_category_budo]],3,FALSE),"")</f>
        <v/>
      </c>
      <c r="CB1961" s="48" t="str">
        <f>IFERROR(VLOOKUP(CA1961,category[[category_name_german]:[abbreviation_category_budo]],3,FALSE),"")</f>
        <v/>
      </c>
      <c r="CE1961" s="48" t="str">
        <f>IFERROR(VLOOKUP(CD1961,category[[category_name_german]:[abbreviation_category_budo]],3,FALSE),"")</f>
        <v/>
      </c>
      <c r="CH1961" s="48" t="str">
        <f>IFERROR(VLOOKUP(CG1961,category[[category_name_german]:[abbreviation_category_budo]],3,FALSE),"")</f>
        <v/>
      </c>
      <c r="CK1961" s="48" t="str">
        <f>IFERROR(VLOOKUP(CJ1961,category[[category_name_german]:[abbreviation_category_budo]],3,FALSE),"")</f>
        <v/>
      </c>
      <c r="CM1961" s="49" t="str">
        <f t="shared" si="277"/>
        <v/>
      </c>
      <c r="CO1961" s="63" t="str">
        <f t="shared" si="278"/>
        <v/>
      </c>
    </row>
    <row r="1962" spans="4:93" x14ac:dyDescent="0.25">
      <c r="D1962" s="48" t="str">
        <f>IFERROR(VLOOKUP(C1962,category[[category_name_german]:[abbreviation_category_budo]],3,FALSE),"")</f>
        <v/>
      </c>
      <c r="G1962" s="48" t="str">
        <f>IFERROR(VLOOKUP(F1962,category[[category_name_german]:[abbreviation_category_budo]],3,FALSE),"")</f>
        <v/>
      </c>
      <c r="J1962" s="48" t="str">
        <f>IFERROR(VLOOKUP(I1962,category[[category_name_german]:[abbreviation_category_budo]],3,FALSE),"")</f>
        <v/>
      </c>
      <c r="M1962" s="48" t="str">
        <f>IFERROR(VLOOKUP(L1962,category[[category_name_german]:[abbreviation_category_budo]],3,FALSE),"")</f>
        <v/>
      </c>
      <c r="P1962" s="48" t="str">
        <f>IFERROR(VLOOKUP(O1962,category[[category_name_german]:[abbreviation_category_budo]],3,FALSE),"")</f>
        <v/>
      </c>
      <c r="R1962" s="49" t="str">
        <f t="shared" si="270"/>
        <v/>
      </c>
      <c r="U1962" s="48" t="str">
        <f>IFERROR(VLOOKUP(T1962,abbreviation[[description_german]:[abbreviation_budo]],3,FALSE),"")</f>
        <v/>
      </c>
      <c r="X1962" s="51" t="str">
        <f>IFERROR(VLOOKUP(W1962,abbreviation[[description_german]:[abbreviation_budo]],3,FALSE),"")</f>
        <v/>
      </c>
      <c r="Y1962" s="33"/>
      <c r="AA1962" s="49" t="str">
        <f t="shared" si="271"/>
        <v/>
      </c>
      <c r="AD1962" s="48" t="str">
        <f>IFERROR(VLOOKUP(AC1962,abbreviation[[description_german]:[abbreviation_budo]],3,FALSE),"")</f>
        <v/>
      </c>
      <c r="AG1962" s="54" t="str">
        <f>IFERROR(VLOOKUP(AF1962,abbreviation[[description_german]:[abbreviation_budo]],3,FALSE),"")</f>
        <v/>
      </c>
      <c r="AJ1962" s="49" t="str">
        <f t="shared" si="272"/>
        <v>_</v>
      </c>
      <c r="AM1962" s="48" t="str">
        <f>IFERROR(VLOOKUP(AL1962,abbreviation[[description_german]:[abbreviation_budo]],3,FALSE),"")</f>
        <v/>
      </c>
      <c r="AP1962" s="54" t="str">
        <f>IFERROR(VLOOKUP(AO1962,abbreviation[[description_german]:[abbreviation_budo]],3,FALSE),"")</f>
        <v/>
      </c>
      <c r="AS1962" s="49" t="str">
        <f t="shared" si="273"/>
        <v>_</v>
      </c>
      <c r="AV1962" s="53" t="str">
        <f>IFERROR(VLOOKUP(AU1962,abbreviation[[description_german]:[abbreviation_budo]],3,FALSE),"")</f>
        <v/>
      </c>
      <c r="AY1962" s="51" t="str">
        <f>IFERROR(VLOOKUP(AX1962,abbreviation[[description_german]:[abbreviation_budo]],3,FALSE),"")</f>
        <v/>
      </c>
      <c r="BB1962" s="51" t="str">
        <f>IFERROR(VLOOKUP(BA1962,abbreviation[[description_german]:[abbreviation_budo]],3,FALSE),"")</f>
        <v/>
      </c>
      <c r="BE1962" s="51" t="str">
        <f>IFERROR(VLOOKUP(BD1962,abbreviation[[description_german]:[abbreviation_budo]],3,FALSE),"")</f>
        <v/>
      </c>
      <c r="BG1962" s="38"/>
      <c r="BH1962" s="49" t="str">
        <f t="shared" si="274"/>
        <v>_</v>
      </c>
      <c r="BK1962" s="53" t="str">
        <f>IFERROR(VLOOKUP(BJ1962,abbreviation[[description_german]:[abbreviation_budo]],3,FALSE),"")</f>
        <v/>
      </c>
      <c r="BN1962" s="51" t="str">
        <f>IFERROR(VLOOKUP(BM1962,abbreviation[[description_german]:[abbreviation_budo]],3,FALSE),"")</f>
        <v/>
      </c>
      <c r="BO1962" s="31"/>
      <c r="BQ1962" s="51" t="str">
        <f>IFERROR(VLOOKUP(BP1962,abbreviation[[description_german]:[abbreviation_budo]],3,FALSE),"")</f>
        <v/>
      </c>
      <c r="BR1962" s="57" t="str">
        <f t="shared" si="275"/>
        <v>_</v>
      </c>
      <c r="BU1962" s="53" t="str">
        <f>IFERROR(VLOOKUP(BT1962,abbreviation[[description_german]:[abbreviation_budo]],3,FALSE),"")</f>
        <v/>
      </c>
      <c r="BV1962" s="60" t="str">
        <f t="shared" si="276"/>
        <v>_</v>
      </c>
      <c r="BY1962" s="48" t="str">
        <f>IFERROR(VLOOKUP(BX1962,category[[category_name_german]:[abbreviation_category_budo]],3,FALSE),"")</f>
        <v/>
      </c>
      <c r="CB1962" s="48" t="str">
        <f>IFERROR(VLOOKUP(CA1962,category[[category_name_german]:[abbreviation_category_budo]],3,FALSE),"")</f>
        <v/>
      </c>
      <c r="CE1962" s="48" t="str">
        <f>IFERROR(VLOOKUP(CD1962,category[[category_name_german]:[abbreviation_category_budo]],3,FALSE),"")</f>
        <v/>
      </c>
      <c r="CH1962" s="48" t="str">
        <f>IFERROR(VLOOKUP(CG1962,category[[category_name_german]:[abbreviation_category_budo]],3,FALSE),"")</f>
        <v/>
      </c>
      <c r="CK1962" s="48" t="str">
        <f>IFERROR(VLOOKUP(CJ1962,category[[category_name_german]:[abbreviation_category_budo]],3,FALSE),"")</f>
        <v/>
      </c>
      <c r="CM1962" s="49" t="str">
        <f t="shared" si="277"/>
        <v/>
      </c>
      <c r="CO1962" s="63" t="str">
        <f t="shared" si="278"/>
        <v/>
      </c>
    </row>
    <row r="1963" spans="4:93" x14ac:dyDescent="0.25">
      <c r="D1963" s="48" t="str">
        <f>IFERROR(VLOOKUP(C1963,category[[category_name_german]:[abbreviation_category_budo]],3,FALSE),"")</f>
        <v/>
      </c>
      <c r="G1963" s="48" t="str">
        <f>IFERROR(VLOOKUP(F1963,category[[category_name_german]:[abbreviation_category_budo]],3,FALSE),"")</f>
        <v/>
      </c>
      <c r="J1963" s="48" t="str">
        <f>IFERROR(VLOOKUP(I1963,category[[category_name_german]:[abbreviation_category_budo]],3,FALSE),"")</f>
        <v/>
      </c>
      <c r="M1963" s="48" t="str">
        <f>IFERROR(VLOOKUP(L1963,category[[category_name_german]:[abbreviation_category_budo]],3,FALSE),"")</f>
        <v/>
      </c>
      <c r="P1963" s="48" t="str">
        <f>IFERROR(VLOOKUP(O1963,category[[category_name_german]:[abbreviation_category_budo]],3,FALSE),"")</f>
        <v/>
      </c>
      <c r="R1963" s="49" t="str">
        <f t="shared" si="270"/>
        <v/>
      </c>
      <c r="U1963" s="48" t="str">
        <f>IFERROR(VLOOKUP(T1963,abbreviation[[description_german]:[abbreviation_budo]],3,FALSE),"")</f>
        <v/>
      </c>
      <c r="X1963" s="51" t="str">
        <f>IFERROR(VLOOKUP(W1963,abbreviation[[description_german]:[abbreviation_budo]],3,FALSE),"")</f>
        <v/>
      </c>
      <c r="Y1963" s="33"/>
      <c r="AA1963" s="49" t="str">
        <f t="shared" si="271"/>
        <v/>
      </c>
      <c r="AD1963" s="48" t="str">
        <f>IFERROR(VLOOKUP(AC1963,abbreviation[[description_german]:[abbreviation_budo]],3,FALSE),"")</f>
        <v/>
      </c>
      <c r="AG1963" s="54" t="str">
        <f>IFERROR(VLOOKUP(AF1963,abbreviation[[description_german]:[abbreviation_budo]],3,FALSE),"")</f>
        <v/>
      </c>
      <c r="AJ1963" s="49" t="str">
        <f t="shared" si="272"/>
        <v>_</v>
      </c>
      <c r="AM1963" s="48" t="str">
        <f>IFERROR(VLOOKUP(AL1963,abbreviation[[description_german]:[abbreviation_budo]],3,FALSE),"")</f>
        <v/>
      </c>
      <c r="AP1963" s="54" t="str">
        <f>IFERROR(VLOOKUP(AO1963,abbreviation[[description_german]:[abbreviation_budo]],3,FALSE),"")</f>
        <v/>
      </c>
      <c r="AS1963" s="49" t="str">
        <f t="shared" si="273"/>
        <v>_</v>
      </c>
      <c r="AV1963" s="53" t="str">
        <f>IFERROR(VLOOKUP(AU1963,abbreviation[[description_german]:[abbreviation_budo]],3,FALSE),"")</f>
        <v/>
      </c>
      <c r="AY1963" s="51" t="str">
        <f>IFERROR(VLOOKUP(AX1963,abbreviation[[description_german]:[abbreviation_budo]],3,FALSE),"")</f>
        <v/>
      </c>
      <c r="BB1963" s="51" t="str">
        <f>IFERROR(VLOOKUP(BA1963,abbreviation[[description_german]:[abbreviation_budo]],3,FALSE),"")</f>
        <v/>
      </c>
      <c r="BE1963" s="51" t="str">
        <f>IFERROR(VLOOKUP(BD1963,abbreviation[[description_german]:[abbreviation_budo]],3,FALSE),"")</f>
        <v/>
      </c>
      <c r="BG1963" s="38"/>
      <c r="BH1963" s="49" t="str">
        <f t="shared" si="274"/>
        <v>_</v>
      </c>
      <c r="BK1963" s="53" t="str">
        <f>IFERROR(VLOOKUP(BJ1963,abbreviation[[description_german]:[abbreviation_budo]],3,FALSE),"")</f>
        <v/>
      </c>
      <c r="BN1963" s="51" t="str">
        <f>IFERROR(VLOOKUP(BM1963,abbreviation[[description_german]:[abbreviation_budo]],3,FALSE),"")</f>
        <v/>
      </c>
      <c r="BO1963" s="31"/>
      <c r="BQ1963" s="51" t="str">
        <f>IFERROR(VLOOKUP(BP1963,abbreviation[[description_german]:[abbreviation_budo]],3,FALSE),"")</f>
        <v/>
      </c>
      <c r="BR1963" s="57" t="str">
        <f t="shared" si="275"/>
        <v>_</v>
      </c>
      <c r="BU1963" s="53" t="str">
        <f>IFERROR(VLOOKUP(BT1963,abbreviation[[description_german]:[abbreviation_budo]],3,FALSE),"")</f>
        <v/>
      </c>
      <c r="BV1963" s="60" t="str">
        <f t="shared" si="276"/>
        <v>_</v>
      </c>
      <c r="BY1963" s="48" t="str">
        <f>IFERROR(VLOOKUP(BX1963,category[[category_name_german]:[abbreviation_category_budo]],3,FALSE),"")</f>
        <v/>
      </c>
      <c r="CB1963" s="48" t="str">
        <f>IFERROR(VLOOKUP(CA1963,category[[category_name_german]:[abbreviation_category_budo]],3,FALSE),"")</f>
        <v/>
      </c>
      <c r="CE1963" s="48" t="str">
        <f>IFERROR(VLOOKUP(CD1963,category[[category_name_german]:[abbreviation_category_budo]],3,FALSE),"")</f>
        <v/>
      </c>
      <c r="CH1963" s="48" t="str">
        <f>IFERROR(VLOOKUP(CG1963,category[[category_name_german]:[abbreviation_category_budo]],3,FALSE),"")</f>
        <v/>
      </c>
      <c r="CK1963" s="48" t="str">
        <f>IFERROR(VLOOKUP(CJ1963,category[[category_name_german]:[abbreviation_category_budo]],3,FALSE),"")</f>
        <v/>
      </c>
      <c r="CM1963" s="49" t="str">
        <f t="shared" si="277"/>
        <v/>
      </c>
      <c r="CO1963" s="63" t="str">
        <f t="shared" si="278"/>
        <v/>
      </c>
    </row>
    <row r="1964" spans="4:93" x14ac:dyDescent="0.25">
      <c r="D1964" s="48" t="str">
        <f>IFERROR(VLOOKUP(C1964,category[[category_name_german]:[abbreviation_category_budo]],3,FALSE),"")</f>
        <v/>
      </c>
      <c r="G1964" s="48" t="str">
        <f>IFERROR(VLOOKUP(F1964,category[[category_name_german]:[abbreviation_category_budo]],3,FALSE),"")</f>
        <v/>
      </c>
      <c r="J1964" s="48" t="str">
        <f>IFERROR(VLOOKUP(I1964,category[[category_name_german]:[abbreviation_category_budo]],3,FALSE),"")</f>
        <v/>
      </c>
      <c r="M1964" s="48" t="str">
        <f>IFERROR(VLOOKUP(L1964,category[[category_name_german]:[abbreviation_category_budo]],3,FALSE),"")</f>
        <v/>
      </c>
      <c r="P1964" s="48" t="str">
        <f>IFERROR(VLOOKUP(O1964,category[[category_name_german]:[abbreviation_category_budo]],3,FALSE),"")</f>
        <v/>
      </c>
      <c r="R1964" s="49" t="str">
        <f t="shared" si="270"/>
        <v/>
      </c>
      <c r="U1964" s="48" t="str">
        <f>IFERROR(VLOOKUP(T1964,abbreviation[[description_german]:[abbreviation_budo]],3,FALSE),"")</f>
        <v/>
      </c>
      <c r="X1964" s="51" t="str">
        <f>IFERROR(VLOOKUP(W1964,abbreviation[[description_german]:[abbreviation_budo]],3,FALSE),"")</f>
        <v/>
      </c>
      <c r="Y1964" s="33"/>
      <c r="AA1964" s="49" t="str">
        <f t="shared" si="271"/>
        <v/>
      </c>
      <c r="AD1964" s="48" t="str">
        <f>IFERROR(VLOOKUP(AC1964,abbreviation[[description_german]:[abbreviation_budo]],3,FALSE),"")</f>
        <v/>
      </c>
      <c r="AG1964" s="54" t="str">
        <f>IFERROR(VLOOKUP(AF1964,abbreviation[[description_german]:[abbreviation_budo]],3,FALSE),"")</f>
        <v/>
      </c>
      <c r="AJ1964" s="49" t="str">
        <f t="shared" si="272"/>
        <v>_</v>
      </c>
      <c r="AM1964" s="48" t="str">
        <f>IFERROR(VLOOKUP(AL1964,abbreviation[[description_german]:[abbreviation_budo]],3,FALSE),"")</f>
        <v/>
      </c>
      <c r="AP1964" s="54" t="str">
        <f>IFERROR(VLOOKUP(AO1964,abbreviation[[description_german]:[abbreviation_budo]],3,FALSE),"")</f>
        <v/>
      </c>
      <c r="AS1964" s="49" t="str">
        <f t="shared" si="273"/>
        <v>_</v>
      </c>
      <c r="AV1964" s="53" t="str">
        <f>IFERROR(VLOOKUP(AU1964,abbreviation[[description_german]:[abbreviation_budo]],3,FALSE),"")</f>
        <v/>
      </c>
      <c r="AY1964" s="51" t="str">
        <f>IFERROR(VLOOKUP(AX1964,abbreviation[[description_german]:[abbreviation_budo]],3,FALSE),"")</f>
        <v/>
      </c>
      <c r="BB1964" s="51" t="str">
        <f>IFERROR(VLOOKUP(BA1964,abbreviation[[description_german]:[abbreviation_budo]],3,FALSE),"")</f>
        <v/>
      </c>
      <c r="BE1964" s="51" t="str">
        <f>IFERROR(VLOOKUP(BD1964,abbreviation[[description_german]:[abbreviation_budo]],3,FALSE),"")</f>
        <v/>
      </c>
      <c r="BG1964" s="38"/>
      <c r="BH1964" s="49" t="str">
        <f t="shared" si="274"/>
        <v>_</v>
      </c>
      <c r="BK1964" s="53" t="str">
        <f>IFERROR(VLOOKUP(BJ1964,abbreviation[[description_german]:[abbreviation_budo]],3,FALSE),"")</f>
        <v/>
      </c>
      <c r="BN1964" s="51" t="str">
        <f>IFERROR(VLOOKUP(BM1964,abbreviation[[description_german]:[abbreviation_budo]],3,FALSE),"")</f>
        <v/>
      </c>
      <c r="BO1964" s="31"/>
      <c r="BQ1964" s="51" t="str">
        <f>IFERROR(VLOOKUP(BP1964,abbreviation[[description_german]:[abbreviation_budo]],3,FALSE),"")</f>
        <v/>
      </c>
      <c r="BR1964" s="57" t="str">
        <f t="shared" si="275"/>
        <v>_</v>
      </c>
      <c r="BU1964" s="53" t="str">
        <f>IFERROR(VLOOKUP(BT1964,abbreviation[[description_german]:[abbreviation_budo]],3,FALSE),"")</f>
        <v/>
      </c>
      <c r="BV1964" s="60" t="str">
        <f t="shared" si="276"/>
        <v>_</v>
      </c>
      <c r="BY1964" s="48" t="str">
        <f>IFERROR(VLOOKUP(BX1964,category[[category_name_german]:[abbreviation_category_budo]],3,FALSE),"")</f>
        <v/>
      </c>
      <c r="CB1964" s="48" t="str">
        <f>IFERROR(VLOOKUP(CA1964,category[[category_name_german]:[abbreviation_category_budo]],3,FALSE),"")</f>
        <v/>
      </c>
      <c r="CE1964" s="48" t="str">
        <f>IFERROR(VLOOKUP(CD1964,category[[category_name_german]:[abbreviation_category_budo]],3,FALSE),"")</f>
        <v/>
      </c>
      <c r="CH1964" s="48" t="str">
        <f>IFERROR(VLOOKUP(CG1964,category[[category_name_german]:[abbreviation_category_budo]],3,FALSE),"")</f>
        <v/>
      </c>
      <c r="CK1964" s="48" t="str">
        <f>IFERROR(VLOOKUP(CJ1964,category[[category_name_german]:[abbreviation_category_budo]],3,FALSE),"")</f>
        <v/>
      </c>
      <c r="CM1964" s="49" t="str">
        <f t="shared" si="277"/>
        <v/>
      </c>
      <c r="CO1964" s="63" t="str">
        <f t="shared" si="278"/>
        <v/>
      </c>
    </row>
    <row r="1965" spans="4:93" x14ac:dyDescent="0.25">
      <c r="D1965" s="48" t="str">
        <f>IFERROR(VLOOKUP(C1965,category[[category_name_german]:[abbreviation_category_budo]],3,FALSE),"")</f>
        <v/>
      </c>
      <c r="G1965" s="48" t="str">
        <f>IFERROR(VLOOKUP(F1965,category[[category_name_german]:[abbreviation_category_budo]],3,FALSE),"")</f>
        <v/>
      </c>
      <c r="J1965" s="48" t="str">
        <f>IFERROR(VLOOKUP(I1965,category[[category_name_german]:[abbreviation_category_budo]],3,FALSE),"")</f>
        <v/>
      </c>
      <c r="M1965" s="48" t="str">
        <f>IFERROR(VLOOKUP(L1965,category[[category_name_german]:[abbreviation_category_budo]],3,FALSE),"")</f>
        <v/>
      </c>
      <c r="P1965" s="48" t="str">
        <f>IFERROR(VLOOKUP(O1965,category[[category_name_german]:[abbreviation_category_budo]],3,FALSE),"")</f>
        <v/>
      </c>
      <c r="R1965" s="49" t="str">
        <f t="shared" si="270"/>
        <v/>
      </c>
      <c r="U1965" s="48" t="str">
        <f>IFERROR(VLOOKUP(T1965,abbreviation[[description_german]:[abbreviation_budo]],3,FALSE),"")</f>
        <v/>
      </c>
      <c r="X1965" s="51" t="str">
        <f>IFERROR(VLOOKUP(W1965,abbreviation[[description_german]:[abbreviation_budo]],3,FALSE),"")</f>
        <v/>
      </c>
      <c r="Y1965" s="33"/>
      <c r="AA1965" s="49" t="str">
        <f t="shared" si="271"/>
        <v/>
      </c>
      <c r="AD1965" s="48" t="str">
        <f>IFERROR(VLOOKUP(AC1965,abbreviation[[description_german]:[abbreviation_budo]],3,FALSE),"")</f>
        <v/>
      </c>
      <c r="AG1965" s="54" t="str">
        <f>IFERROR(VLOOKUP(AF1965,abbreviation[[description_german]:[abbreviation_budo]],3,FALSE),"")</f>
        <v/>
      </c>
      <c r="AJ1965" s="49" t="str">
        <f t="shared" si="272"/>
        <v>_</v>
      </c>
      <c r="AM1965" s="48" t="str">
        <f>IFERROR(VLOOKUP(AL1965,abbreviation[[description_german]:[abbreviation_budo]],3,FALSE),"")</f>
        <v/>
      </c>
      <c r="AP1965" s="54" t="str">
        <f>IFERROR(VLOOKUP(AO1965,abbreviation[[description_german]:[abbreviation_budo]],3,FALSE),"")</f>
        <v/>
      </c>
      <c r="AS1965" s="49" t="str">
        <f t="shared" si="273"/>
        <v>_</v>
      </c>
      <c r="AV1965" s="53" t="str">
        <f>IFERROR(VLOOKUP(AU1965,abbreviation[[description_german]:[abbreviation_budo]],3,FALSE),"")</f>
        <v/>
      </c>
      <c r="AY1965" s="51" t="str">
        <f>IFERROR(VLOOKUP(AX1965,abbreviation[[description_german]:[abbreviation_budo]],3,FALSE),"")</f>
        <v/>
      </c>
      <c r="BB1965" s="51" t="str">
        <f>IFERROR(VLOOKUP(BA1965,abbreviation[[description_german]:[abbreviation_budo]],3,FALSE),"")</f>
        <v/>
      </c>
      <c r="BE1965" s="51" t="str">
        <f>IFERROR(VLOOKUP(BD1965,abbreviation[[description_german]:[abbreviation_budo]],3,FALSE),"")</f>
        <v/>
      </c>
      <c r="BG1965" s="38"/>
      <c r="BH1965" s="49" t="str">
        <f t="shared" si="274"/>
        <v>_</v>
      </c>
      <c r="BK1965" s="53" t="str">
        <f>IFERROR(VLOOKUP(BJ1965,abbreviation[[description_german]:[abbreviation_budo]],3,FALSE),"")</f>
        <v/>
      </c>
      <c r="BN1965" s="51" t="str">
        <f>IFERROR(VLOOKUP(BM1965,abbreviation[[description_german]:[abbreviation_budo]],3,FALSE),"")</f>
        <v/>
      </c>
      <c r="BO1965" s="31"/>
      <c r="BQ1965" s="51" t="str">
        <f>IFERROR(VLOOKUP(BP1965,abbreviation[[description_german]:[abbreviation_budo]],3,FALSE),"")</f>
        <v/>
      </c>
      <c r="BR1965" s="57" t="str">
        <f t="shared" si="275"/>
        <v>_</v>
      </c>
      <c r="BU1965" s="53" t="str">
        <f>IFERROR(VLOOKUP(BT1965,abbreviation[[description_german]:[abbreviation_budo]],3,FALSE),"")</f>
        <v/>
      </c>
      <c r="BV1965" s="60" t="str">
        <f t="shared" si="276"/>
        <v>_</v>
      </c>
      <c r="BY1965" s="48" t="str">
        <f>IFERROR(VLOOKUP(BX1965,category[[category_name_german]:[abbreviation_category_budo]],3,FALSE),"")</f>
        <v/>
      </c>
      <c r="CB1965" s="48" t="str">
        <f>IFERROR(VLOOKUP(CA1965,category[[category_name_german]:[abbreviation_category_budo]],3,FALSE),"")</f>
        <v/>
      </c>
      <c r="CE1965" s="48" t="str">
        <f>IFERROR(VLOOKUP(CD1965,category[[category_name_german]:[abbreviation_category_budo]],3,FALSE),"")</f>
        <v/>
      </c>
      <c r="CH1965" s="48" t="str">
        <f>IFERROR(VLOOKUP(CG1965,category[[category_name_german]:[abbreviation_category_budo]],3,FALSE),"")</f>
        <v/>
      </c>
      <c r="CK1965" s="48" t="str">
        <f>IFERROR(VLOOKUP(CJ1965,category[[category_name_german]:[abbreviation_category_budo]],3,FALSE),"")</f>
        <v/>
      </c>
      <c r="CM1965" s="49" t="str">
        <f t="shared" si="277"/>
        <v/>
      </c>
      <c r="CO1965" s="63" t="str">
        <f t="shared" si="278"/>
        <v/>
      </c>
    </row>
    <row r="1966" spans="4:93" x14ac:dyDescent="0.25">
      <c r="D1966" s="48" t="str">
        <f>IFERROR(VLOOKUP(C1966,category[[category_name_german]:[abbreviation_category_budo]],3,FALSE),"")</f>
        <v/>
      </c>
      <c r="G1966" s="48" t="str">
        <f>IFERROR(VLOOKUP(F1966,category[[category_name_german]:[abbreviation_category_budo]],3,FALSE),"")</f>
        <v/>
      </c>
      <c r="J1966" s="48" t="str">
        <f>IFERROR(VLOOKUP(I1966,category[[category_name_german]:[abbreviation_category_budo]],3,FALSE),"")</f>
        <v/>
      </c>
      <c r="M1966" s="48" t="str">
        <f>IFERROR(VLOOKUP(L1966,category[[category_name_german]:[abbreviation_category_budo]],3,FALSE),"")</f>
        <v/>
      </c>
      <c r="P1966" s="48" t="str">
        <f>IFERROR(VLOOKUP(O1966,category[[category_name_german]:[abbreviation_category_budo]],3,FALSE),"")</f>
        <v/>
      </c>
      <c r="R1966" s="49" t="str">
        <f t="shared" si="270"/>
        <v/>
      </c>
      <c r="U1966" s="48" t="str">
        <f>IFERROR(VLOOKUP(T1966,abbreviation[[description_german]:[abbreviation_budo]],3,FALSE),"")</f>
        <v/>
      </c>
      <c r="X1966" s="51" t="str">
        <f>IFERROR(VLOOKUP(W1966,abbreviation[[description_german]:[abbreviation_budo]],3,FALSE),"")</f>
        <v/>
      </c>
      <c r="Y1966" s="33"/>
      <c r="AA1966" s="49" t="str">
        <f t="shared" si="271"/>
        <v/>
      </c>
      <c r="AD1966" s="48" t="str">
        <f>IFERROR(VLOOKUP(AC1966,abbreviation[[description_german]:[abbreviation_budo]],3,FALSE),"")</f>
        <v/>
      </c>
      <c r="AG1966" s="54" t="str">
        <f>IFERROR(VLOOKUP(AF1966,abbreviation[[description_german]:[abbreviation_budo]],3,FALSE),"")</f>
        <v/>
      </c>
      <c r="AJ1966" s="49" t="str">
        <f t="shared" si="272"/>
        <v>_</v>
      </c>
      <c r="AM1966" s="48" t="str">
        <f>IFERROR(VLOOKUP(AL1966,abbreviation[[description_german]:[abbreviation_budo]],3,FALSE),"")</f>
        <v/>
      </c>
      <c r="AP1966" s="54" t="str">
        <f>IFERROR(VLOOKUP(AO1966,abbreviation[[description_german]:[abbreviation_budo]],3,FALSE),"")</f>
        <v/>
      </c>
      <c r="AS1966" s="49" t="str">
        <f t="shared" si="273"/>
        <v>_</v>
      </c>
      <c r="AV1966" s="53" t="str">
        <f>IFERROR(VLOOKUP(AU1966,abbreviation[[description_german]:[abbreviation_budo]],3,FALSE),"")</f>
        <v/>
      </c>
      <c r="AY1966" s="51" t="str">
        <f>IFERROR(VLOOKUP(AX1966,abbreviation[[description_german]:[abbreviation_budo]],3,FALSE),"")</f>
        <v/>
      </c>
      <c r="BB1966" s="51" t="str">
        <f>IFERROR(VLOOKUP(BA1966,abbreviation[[description_german]:[abbreviation_budo]],3,FALSE),"")</f>
        <v/>
      </c>
      <c r="BE1966" s="51" t="str">
        <f>IFERROR(VLOOKUP(BD1966,abbreviation[[description_german]:[abbreviation_budo]],3,FALSE),"")</f>
        <v/>
      </c>
      <c r="BG1966" s="38"/>
      <c r="BH1966" s="49" t="str">
        <f t="shared" si="274"/>
        <v>_</v>
      </c>
      <c r="BK1966" s="53" t="str">
        <f>IFERROR(VLOOKUP(BJ1966,abbreviation[[description_german]:[abbreviation_budo]],3,FALSE),"")</f>
        <v/>
      </c>
      <c r="BN1966" s="51" t="str">
        <f>IFERROR(VLOOKUP(BM1966,abbreviation[[description_german]:[abbreviation_budo]],3,FALSE),"")</f>
        <v/>
      </c>
      <c r="BO1966" s="31"/>
      <c r="BQ1966" s="51" t="str">
        <f>IFERROR(VLOOKUP(BP1966,abbreviation[[description_german]:[abbreviation_budo]],3,FALSE),"")</f>
        <v/>
      </c>
      <c r="BR1966" s="57" t="str">
        <f t="shared" si="275"/>
        <v>_</v>
      </c>
      <c r="BU1966" s="53" t="str">
        <f>IFERROR(VLOOKUP(BT1966,abbreviation[[description_german]:[abbreviation_budo]],3,FALSE),"")</f>
        <v/>
      </c>
      <c r="BV1966" s="60" t="str">
        <f t="shared" si="276"/>
        <v>_</v>
      </c>
      <c r="BY1966" s="48" t="str">
        <f>IFERROR(VLOOKUP(BX1966,category[[category_name_german]:[abbreviation_category_budo]],3,FALSE),"")</f>
        <v/>
      </c>
      <c r="CB1966" s="48" t="str">
        <f>IFERROR(VLOOKUP(CA1966,category[[category_name_german]:[abbreviation_category_budo]],3,FALSE),"")</f>
        <v/>
      </c>
      <c r="CE1966" s="48" t="str">
        <f>IFERROR(VLOOKUP(CD1966,category[[category_name_german]:[abbreviation_category_budo]],3,FALSE),"")</f>
        <v/>
      </c>
      <c r="CH1966" s="48" t="str">
        <f>IFERROR(VLOOKUP(CG1966,category[[category_name_german]:[abbreviation_category_budo]],3,FALSE),"")</f>
        <v/>
      </c>
      <c r="CK1966" s="48" t="str">
        <f>IFERROR(VLOOKUP(CJ1966,category[[category_name_german]:[abbreviation_category_budo]],3,FALSE),"")</f>
        <v/>
      </c>
      <c r="CM1966" s="49" t="str">
        <f t="shared" si="277"/>
        <v/>
      </c>
      <c r="CO1966" s="63" t="str">
        <f t="shared" si="278"/>
        <v/>
      </c>
    </row>
    <row r="1967" spans="4:93" x14ac:dyDescent="0.25">
      <c r="D1967" s="48" t="str">
        <f>IFERROR(VLOOKUP(C1967,category[[category_name_german]:[abbreviation_category_budo]],3,FALSE),"")</f>
        <v/>
      </c>
      <c r="G1967" s="48" t="str">
        <f>IFERROR(VLOOKUP(F1967,category[[category_name_german]:[abbreviation_category_budo]],3,FALSE),"")</f>
        <v/>
      </c>
      <c r="J1967" s="48" t="str">
        <f>IFERROR(VLOOKUP(I1967,category[[category_name_german]:[abbreviation_category_budo]],3,FALSE),"")</f>
        <v/>
      </c>
      <c r="M1967" s="48" t="str">
        <f>IFERROR(VLOOKUP(L1967,category[[category_name_german]:[abbreviation_category_budo]],3,FALSE),"")</f>
        <v/>
      </c>
      <c r="P1967" s="48" t="str">
        <f>IFERROR(VLOOKUP(O1967,category[[category_name_german]:[abbreviation_category_budo]],3,FALSE),"")</f>
        <v/>
      </c>
      <c r="R1967" s="49" t="str">
        <f t="shared" si="270"/>
        <v/>
      </c>
      <c r="U1967" s="48" t="str">
        <f>IFERROR(VLOOKUP(T1967,abbreviation[[description_german]:[abbreviation_budo]],3,FALSE),"")</f>
        <v/>
      </c>
      <c r="X1967" s="51" t="str">
        <f>IFERROR(VLOOKUP(W1967,abbreviation[[description_german]:[abbreviation_budo]],3,FALSE),"")</f>
        <v/>
      </c>
      <c r="Y1967" s="33"/>
      <c r="AA1967" s="49" t="str">
        <f t="shared" si="271"/>
        <v/>
      </c>
      <c r="AD1967" s="48" t="str">
        <f>IFERROR(VLOOKUP(AC1967,abbreviation[[description_german]:[abbreviation_budo]],3,FALSE),"")</f>
        <v/>
      </c>
      <c r="AG1967" s="54" t="str">
        <f>IFERROR(VLOOKUP(AF1967,abbreviation[[description_german]:[abbreviation_budo]],3,FALSE),"")</f>
        <v/>
      </c>
      <c r="AJ1967" s="49" t="str">
        <f t="shared" si="272"/>
        <v>_</v>
      </c>
      <c r="AM1967" s="48" t="str">
        <f>IFERROR(VLOOKUP(AL1967,abbreviation[[description_german]:[abbreviation_budo]],3,FALSE),"")</f>
        <v/>
      </c>
      <c r="AP1967" s="54" t="str">
        <f>IFERROR(VLOOKUP(AO1967,abbreviation[[description_german]:[abbreviation_budo]],3,FALSE),"")</f>
        <v/>
      </c>
      <c r="AS1967" s="49" t="str">
        <f t="shared" si="273"/>
        <v>_</v>
      </c>
      <c r="AV1967" s="53" t="str">
        <f>IFERROR(VLOOKUP(AU1967,abbreviation[[description_german]:[abbreviation_budo]],3,FALSE),"")</f>
        <v/>
      </c>
      <c r="AY1967" s="51" t="str">
        <f>IFERROR(VLOOKUP(AX1967,abbreviation[[description_german]:[abbreviation_budo]],3,FALSE),"")</f>
        <v/>
      </c>
      <c r="BB1967" s="51" t="str">
        <f>IFERROR(VLOOKUP(BA1967,abbreviation[[description_german]:[abbreviation_budo]],3,FALSE),"")</f>
        <v/>
      </c>
      <c r="BE1967" s="51" t="str">
        <f>IFERROR(VLOOKUP(BD1967,abbreviation[[description_german]:[abbreviation_budo]],3,FALSE),"")</f>
        <v/>
      </c>
      <c r="BG1967" s="38"/>
      <c r="BH1967" s="49" t="str">
        <f t="shared" si="274"/>
        <v>_</v>
      </c>
      <c r="BK1967" s="53" t="str">
        <f>IFERROR(VLOOKUP(BJ1967,abbreviation[[description_german]:[abbreviation_budo]],3,FALSE),"")</f>
        <v/>
      </c>
      <c r="BN1967" s="51" t="str">
        <f>IFERROR(VLOOKUP(BM1967,abbreviation[[description_german]:[abbreviation_budo]],3,FALSE),"")</f>
        <v/>
      </c>
      <c r="BO1967" s="31"/>
      <c r="BQ1967" s="51" t="str">
        <f>IFERROR(VLOOKUP(BP1967,abbreviation[[description_german]:[abbreviation_budo]],3,FALSE),"")</f>
        <v/>
      </c>
      <c r="BR1967" s="57" t="str">
        <f t="shared" si="275"/>
        <v>_</v>
      </c>
      <c r="BU1967" s="53" t="str">
        <f>IFERROR(VLOOKUP(BT1967,abbreviation[[description_german]:[abbreviation_budo]],3,FALSE),"")</f>
        <v/>
      </c>
      <c r="BV1967" s="60" t="str">
        <f t="shared" si="276"/>
        <v>_</v>
      </c>
      <c r="BY1967" s="48" t="str">
        <f>IFERROR(VLOOKUP(BX1967,category[[category_name_german]:[abbreviation_category_budo]],3,FALSE),"")</f>
        <v/>
      </c>
      <c r="CB1967" s="48" t="str">
        <f>IFERROR(VLOOKUP(CA1967,category[[category_name_german]:[abbreviation_category_budo]],3,FALSE),"")</f>
        <v/>
      </c>
      <c r="CE1967" s="48" t="str">
        <f>IFERROR(VLOOKUP(CD1967,category[[category_name_german]:[abbreviation_category_budo]],3,FALSE),"")</f>
        <v/>
      </c>
      <c r="CH1967" s="48" t="str">
        <f>IFERROR(VLOOKUP(CG1967,category[[category_name_german]:[abbreviation_category_budo]],3,FALSE),"")</f>
        <v/>
      </c>
      <c r="CK1967" s="48" t="str">
        <f>IFERROR(VLOOKUP(CJ1967,category[[category_name_german]:[abbreviation_category_budo]],3,FALSE),"")</f>
        <v/>
      </c>
      <c r="CM1967" s="49" t="str">
        <f t="shared" si="277"/>
        <v/>
      </c>
      <c r="CO1967" s="63" t="str">
        <f t="shared" si="278"/>
        <v/>
      </c>
    </row>
    <row r="1968" spans="4:93" x14ac:dyDescent="0.25">
      <c r="D1968" s="48" t="str">
        <f>IFERROR(VLOOKUP(C1968,category[[category_name_german]:[abbreviation_category_budo]],3,FALSE),"")</f>
        <v/>
      </c>
      <c r="G1968" s="48" t="str">
        <f>IFERROR(VLOOKUP(F1968,category[[category_name_german]:[abbreviation_category_budo]],3,FALSE),"")</f>
        <v/>
      </c>
      <c r="J1968" s="48" t="str">
        <f>IFERROR(VLOOKUP(I1968,category[[category_name_german]:[abbreviation_category_budo]],3,FALSE),"")</f>
        <v/>
      </c>
      <c r="M1968" s="48" t="str">
        <f>IFERROR(VLOOKUP(L1968,category[[category_name_german]:[abbreviation_category_budo]],3,FALSE),"")</f>
        <v/>
      </c>
      <c r="P1968" s="48" t="str">
        <f>IFERROR(VLOOKUP(O1968,category[[category_name_german]:[abbreviation_category_budo]],3,FALSE),"")</f>
        <v/>
      </c>
      <c r="R1968" s="49" t="str">
        <f t="shared" si="270"/>
        <v/>
      </c>
      <c r="U1968" s="48" t="str">
        <f>IFERROR(VLOOKUP(T1968,abbreviation[[description_german]:[abbreviation_budo]],3,FALSE),"")</f>
        <v/>
      </c>
      <c r="X1968" s="51" t="str">
        <f>IFERROR(VLOOKUP(W1968,abbreviation[[description_german]:[abbreviation_budo]],3,FALSE),"")</f>
        <v/>
      </c>
      <c r="Y1968" s="33"/>
      <c r="AA1968" s="49" t="str">
        <f t="shared" si="271"/>
        <v/>
      </c>
      <c r="AD1968" s="48" t="str">
        <f>IFERROR(VLOOKUP(AC1968,abbreviation[[description_german]:[abbreviation_budo]],3,FALSE),"")</f>
        <v/>
      </c>
      <c r="AG1968" s="54" t="str">
        <f>IFERROR(VLOOKUP(AF1968,abbreviation[[description_german]:[abbreviation_budo]],3,FALSE),"")</f>
        <v/>
      </c>
      <c r="AJ1968" s="49" t="str">
        <f t="shared" si="272"/>
        <v>_</v>
      </c>
      <c r="AM1968" s="48" t="str">
        <f>IFERROR(VLOOKUP(AL1968,abbreviation[[description_german]:[abbreviation_budo]],3,FALSE),"")</f>
        <v/>
      </c>
      <c r="AP1968" s="54" t="str">
        <f>IFERROR(VLOOKUP(AO1968,abbreviation[[description_german]:[abbreviation_budo]],3,FALSE),"")</f>
        <v/>
      </c>
      <c r="AS1968" s="49" t="str">
        <f t="shared" si="273"/>
        <v>_</v>
      </c>
      <c r="AV1968" s="53" t="str">
        <f>IFERROR(VLOOKUP(AU1968,abbreviation[[description_german]:[abbreviation_budo]],3,FALSE),"")</f>
        <v/>
      </c>
      <c r="AY1968" s="51" t="str">
        <f>IFERROR(VLOOKUP(AX1968,abbreviation[[description_german]:[abbreviation_budo]],3,FALSE),"")</f>
        <v/>
      </c>
      <c r="BB1968" s="51" t="str">
        <f>IFERROR(VLOOKUP(BA1968,abbreviation[[description_german]:[abbreviation_budo]],3,FALSE),"")</f>
        <v/>
      </c>
      <c r="BE1968" s="51" t="str">
        <f>IFERROR(VLOOKUP(BD1968,abbreviation[[description_german]:[abbreviation_budo]],3,FALSE),"")</f>
        <v/>
      </c>
      <c r="BG1968" s="38"/>
      <c r="BH1968" s="49" t="str">
        <f t="shared" si="274"/>
        <v>_</v>
      </c>
      <c r="BK1968" s="53" t="str">
        <f>IFERROR(VLOOKUP(BJ1968,abbreviation[[description_german]:[abbreviation_budo]],3,FALSE),"")</f>
        <v/>
      </c>
      <c r="BN1968" s="51" t="str">
        <f>IFERROR(VLOOKUP(BM1968,abbreviation[[description_german]:[abbreviation_budo]],3,FALSE),"")</f>
        <v/>
      </c>
      <c r="BO1968" s="31"/>
      <c r="BQ1968" s="51" t="str">
        <f>IFERROR(VLOOKUP(BP1968,abbreviation[[description_german]:[abbreviation_budo]],3,FALSE),"")</f>
        <v/>
      </c>
      <c r="BR1968" s="57" t="str">
        <f t="shared" si="275"/>
        <v>_</v>
      </c>
      <c r="BU1968" s="53" t="str">
        <f>IFERROR(VLOOKUP(BT1968,abbreviation[[description_german]:[abbreviation_budo]],3,FALSE),"")</f>
        <v/>
      </c>
      <c r="BV1968" s="60" t="str">
        <f t="shared" si="276"/>
        <v>_</v>
      </c>
      <c r="BY1968" s="48" t="str">
        <f>IFERROR(VLOOKUP(BX1968,category[[category_name_german]:[abbreviation_category_budo]],3,FALSE),"")</f>
        <v/>
      </c>
      <c r="CB1968" s="48" t="str">
        <f>IFERROR(VLOOKUP(CA1968,category[[category_name_german]:[abbreviation_category_budo]],3,FALSE),"")</f>
        <v/>
      </c>
      <c r="CE1968" s="48" t="str">
        <f>IFERROR(VLOOKUP(CD1968,category[[category_name_german]:[abbreviation_category_budo]],3,FALSE),"")</f>
        <v/>
      </c>
      <c r="CH1968" s="48" t="str">
        <f>IFERROR(VLOOKUP(CG1968,category[[category_name_german]:[abbreviation_category_budo]],3,FALSE),"")</f>
        <v/>
      </c>
      <c r="CK1968" s="48" t="str">
        <f>IFERROR(VLOOKUP(CJ1968,category[[category_name_german]:[abbreviation_category_budo]],3,FALSE),"")</f>
        <v/>
      </c>
      <c r="CM1968" s="49" t="str">
        <f t="shared" si="277"/>
        <v/>
      </c>
      <c r="CO1968" s="63" t="str">
        <f t="shared" si="278"/>
        <v/>
      </c>
    </row>
    <row r="1969" spans="4:93" x14ac:dyDescent="0.25">
      <c r="D1969" s="48" t="str">
        <f>IFERROR(VLOOKUP(C1969,category[[category_name_german]:[abbreviation_category_budo]],3,FALSE),"")</f>
        <v/>
      </c>
      <c r="G1969" s="48" t="str">
        <f>IFERROR(VLOOKUP(F1969,category[[category_name_german]:[abbreviation_category_budo]],3,FALSE),"")</f>
        <v/>
      </c>
      <c r="J1969" s="48" t="str">
        <f>IFERROR(VLOOKUP(I1969,category[[category_name_german]:[abbreviation_category_budo]],3,FALSE),"")</f>
        <v/>
      </c>
      <c r="M1969" s="48" t="str">
        <f>IFERROR(VLOOKUP(L1969,category[[category_name_german]:[abbreviation_category_budo]],3,FALSE),"")</f>
        <v/>
      </c>
      <c r="P1969" s="48" t="str">
        <f>IFERROR(VLOOKUP(O1969,category[[category_name_german]:[abbreviation_category_budo]],3,FALSE),"")</f>
        <v/>
      </c>
      <c r="R1969" s="49" t="str">
        <f t="shared" si="270"/>
        <v/>
      </c>
      <c r="U1969" s="48" t="str">
        <f>IFERROR(VLOOKUP(T1969,abbreviation[[description_german]:[abbreviation_budo]],3,FALSE),"")</f>
        <v/>
      </c>
      <c r="X1969" s="51" t="str">
        <f>IFERROR(VLOOKUP(W1969,abbreviation[[description_german]:[abbreviation_budo]],3,FALSE),"")</f>
        <v/>
      </c>
      <c r="Y1969" s="33"/>
      <c r="AA1969" s="49" t="str">
        <f t="shared" si="271"/>
        <v/>
      </c>
      <c r="AD1969" s="48" t="str">
        <f>IFERROR(VLOOKUP(AC1969,abbreviation[[description_german]:[abbreviation_budo]],3,FALSE),"")</f>
        <v/>
      </c>
      <c r="AG1969" s="54" t="str">
        <f>IFERROR(VLOOKUP(AF1969,abbreviation[[description_german]:[abbreviation_budo]],3,FALSE),"")</f>
        <v/>
      </c>
      <c r="AJ1969" s="49" t="str">
        <f t="shared" si="272"/>
        <v>_</v>
      </c>
      <c r="AM1969" s="48" t="str">
        <f>IFERROR(VLOOKUP(AL1969,abbreviation[[description_german]:[abbreviation_budo]],3,FALSE),"")</f>
        <v/>
      </c>
      <c r="AP1969" s="54" t="str">
        <f>IFERROR(VLOOKUP(AO1969,abbreviation[[description_german]:[abbreviation_budo]],3,FALSE),"")</f>
        <v/>
      </c>
      <c r="AS1969" s="49" t="str">
        <f t="shared" si="273"/>
        <v>_</v>
      </c>
      <c r="AV1969" s="53" t="str">
        <f>IFERROR(VLOOKUP(AU1969,abbreviation[[description_german]:[abbreviation_budo]],3,FALSE),"")</f>
        <v/>
      </c>
      <c r="AY1969" s="51" t="str">
        <f>IFERROR(VLOOKUP(AX1969,abbreviation[[description_german]:[abbreviation_budo]],3,FALSE),"")</f>
        <v/>
      </c>
      <c r="BB1969" s="51" t="str">
        <f>IFERROR(VLOOKUP(BA1969,abbreviation[[description_german]:[abbreviation_budo]],3,FALSE),"")</f>
        <v/>
      </c>
      <c r="BE1969" s="51" t="str">
        <f>IFERROR(VLOOKUP(BD1969,abbreviation[[description_german]:[abbreviation_budo]],3,FALSE),"")</f>
        <v/>
      </c>
      <c r="BG1969" s="38"/>
      <c r="BH1969" s="49" t="str">
        <f t="shared" si="274"/>
        <v>_</v>
      </c>
      <c r="BK1969" s="53" t="str">
        <f>IFERROR(VLOOKUP(BJ1969,abbreviation[[description_german]:[abbreviation_budo]],3,FALSE),"")</f>
        <v/>
      </c>
      <c r="BN1969" s="51" t="str">
        <f>IFERROR(VLOOKUP(BM1969,abbreviation[[description_german]:[abbreviation_budo]],3,FALSE),"")</f>
        <v/>
      </c>
      <c r="BO1969" s="31"/>
      <c r="BQ1969" s="51" t="str">
        <f>IFERROR(VLOOKUP(BP1969,abbreviation[[description_german]:[abbreviation_budo]],3,FALSE),"")</f>
        <v/>
      </c>
      <c r="BR1969" s="57" t="str">
        <f t="shared" si="275"/>
        <v>_</v>
      </c>
      <c r="BU1969" s="53" t="str">
        <f>IFERROR(VLOOKUP(BT1969,abbreviation[[description_german]:[abbreviation_budo]],3,FALSE),"")</f>
        <v/>
      </c>
      <c r="BV1969" s="60" t="str">
        <f t="shared" si="276"/>
        <v>_</v>
      </c>
      <c r="BY1969" s="48" t="str">
        <f>IFERROR(VLOOKUP(BX1969,category[[category_name_german]:[abbreviation_category_budo]],3,FALSE),"")</f>
        <v/>
      </c>
      <c r="CB1969" s="48" t="str">
        <f>IFERROR(VLOOKUP(CA1969,category[[category_name_german]:[abbreviation_category_budo]],3,FALSE),"")</f>
        <v/>
      </c>
      <c r="CE1969" s="48" t="str">
        <f>IFERROR(VLOOKUP(CD1969,category[[category_name_german]:[abbreviation_category_budo]],3,FALSE),"")</f>
        <v/>
      </c>
      <c r="CH1969" s="48" t="str">
        <f>IFERROR(VLOOKUP(CG1969,category[[category_name_german]:[abbreviation_category_budo]],3,FALSE),"")</f>
        <v/>
      </c>
      <c r="CK1969" s="48" t="str">
        <f>IFERROR(VLOOKUP(CJ1969,category[[category_name_german]:[abbreviation_category_budo]],3,FALSE),"")</f>
        <v/>
      </c>
      <c r="CM1969" s="49" t="str">
        <f t="shared" si="277"/>
        <v/>
      </c>
      <c r="CO1969" s="63" t="str">
        <f t="shared" si="278"/>
        <v/>
      </c>
    </row>
    <row r="1970" spans="4:93" x14ac:dyDescent="0.25">
      <c r="D1970" s="48" t="str">
        <f>IFERROR(VLOOKUP(C1970,category[[category_name_german]:[abbreviation_category_budo]],3,FALSE),"")</f>
        <v/>
      </c>
      <c r="G1970" s="48" t="str">
        <f>IFERROR(VLOOKUP(F1970,category[[category_name_german]:[abbreviation_category_budo]],3,FALSE),"")</f>
        <v/>
      </c>
      <c r="J1970" s="48" t="str">
        <f>IFERROR(VLOOKUP(I1970,category[[category_name_german]:[abbreviation_category_budo]],3,FALSE),"")</f>
        <v/>
      </c>
      <c r="M1970" s="48" t="str">
        <f>IFERROR(VLOOKUP(L1970,category[[category_name_german]:[abbreviation_category_budo]],3,FALSE),"")</f>
        <v/>
      </c>
      <c r="P1970" s="48" t="str">
        <f>IFERROR(VLOOKUP(O1970,category[[category_name_german]:[abbreviation_category_budo]],3,FALSE),"")</f>
        <v/>
      </c>
      <c r="R1970" s="49" t="str">
        <f t="shared" si="270"/>
        <v/>
      </c>
      <c r="U1970" s="48" t="str">
        <f>IFERROR(VLOOKUP(T1970,abbreviation[[description_german]:[abbreviation_budo]],3,FALSE),"")</f>
        <v/>
      </c>
      <c r="X1970" s="51" t="str">
        <f>IFERROR(VLOOKUP(W1970,abbreviation[[description_german]:[abbreviation_budo]],3,FALSE),"")</f>
        <v/>
      </c>
      <c r="Y1970" s="33"/>
      <c r="AA1970" s="49" t="str">
        <f t="shared" si="271"/>
        <v/>
      </c>
      <c r="AD1970" s="48" t="str">
        <f>IFERROR(VLOOKUP(AC1970,abbreviation[[description_german]:[abbreviation_budo]],3,FALSE),"")</f>
        <v/>
      </c>
      <c r="AG1970" s="54" t="str">
        <f>IFERROR(VLOOKUP(AF1970,abbreviation[[description_german]:[abbreviation_budo]],3,FALSE),"")</f>
        <v/>
      </c>
      <c r="AJ1970" s="49" t="str">
        <f t="shared" si="272"/>
        <v>_</v>
      </c>
      <c r="AM1970" s="48" t="str">
        <f>IFERROR(VLOOKUP(AL1970,abbreviation[[description_german]:[abbreviation_budo]],3,FALSE),"")</f>
        <v/>
      </c>
      <c r="AP1970" s="54" t="str">
        <f>IFERROR(VLOOKUP(AO1970,abbreviation[[description_german]:[abbreviation_budo]],3,FALSE),"")</f>
        <v/>
      </c>
      <c r="AS1970" s="49" t="str">
        <f t="shared" si="273"/>
        <v>_</v>
      </c>
      <c r="AV1970" s="53" t="str">
        <f>IFERROR(VLOOKUP(AU1970,abbreviation[[description_german]:[abbreviation_budo]],3,FALSE),"")</f>
        <v/>
      </c>
      <c r="AY1970" s="51" t="str">
        <f>IFERROR(VLOOKUP(AX1970,abbreviation[[description_german]:[abbreviation_budo]],3,FALSE),"")</f>
        <v/>
      </c>
      <c r="BB1970" s="51" t="str">
        <f>IFERROR(VLOOKUP(BA1970,abbreviation[[description_german]:[abbreviation_budo]],3,FALSE),"")</f>
        <v/>
      </c>
      <c r="BE1970" s="51" t="str">
        <f>IFERROR(VLOOKUP(BD1970,abbreviation[[description_german]:[abbreviation_budo]],3,FALSE),"")</f>
        <v/>
      </c>
      <c r="BG1970" s="38"/>
      <c r="BH1970" s="49" t="str">
        <f t="shared" si="274"/>
        <v>_</v>
      </c>
      <c r="BK1970" s="53" t="str">
        <f>IFERROR(VLOOKUP(BJ1970,abbreviation[[description_german]:[abbreviation_budo]],3,FALSE),"")</f>
        <v/>
      </c>
      <c r="BN1970" s="51" t="str">
        <f>IFERROR(VLOOKUP(BM1970,abbreviation[[description_german]:[abbreviation_budo]],3,FALSE),"")</f>
        <v/>
      </c>
      <c r="BO1970" s="31"/>
      <c r="BQ1970" s="51" t="str">
        <f>IFERROR(VLOOKUP(BP1970,abbreviation[[description_german]:[abbreviation_budo]],3,FALSE),"")</f>
        <v/>
      </c>
      <c r="BR1970" s="57" t="str">
        <f t="shared" si="275"/>
        <v>_</v>
      </c>
      <c r="BU1970" s="53" t="str">
        <f>IFERROR(VLOOKUP(BT1970,abbreviation[[description_german]:[abbreviation_budo]],3,FALSE),"")</f>
        <v/>
      </c>
      <c r="BV1970" s="60" t="str">
        <f t="shared" si="276"/>
        <v>_</v>
      </c>
      <c r="BY1970" s="48" t="str">
        <f>IFERROR(VLOOKUP(BX1970,category[[category_name_german]:[abbreviation_category_budo]],3,FALSE),"")</f>
        <v/>
      </c>
      <c r="CB1970" s="48" t="str">
        <f>IFERROR(VLOOKUP(CA1970,category[[category_name_german]:[abbreviation_category_budo]],3,FALSE),"")</f>
        <v/>
      </c>
      <c r="CE1970" s="48" t="str">
        <f>IFERROR(VLOOKUP(CD1970,category[[category_name_german]:[abbreviation_category_budo]],3,FALSE),"")</f>
        <v/>
      </c>
      <c r="CH1970" s="48" t="str">
        <f>IFERROR(VLOOKUP(CG1970,category[[category_name_german]:[abbreviation_category_budo]],3,FALSE),"")</f>
        <v/>
      </c>
      <c r="CK1970" s="48" t="str">
        <f>IFERROR(VLOOKUP(CJ1970,category[[category_name_german]:[abbreviation_category_budo]],3,FALSE),"")</f>
        <v/>
      </c>
      <c r="CM1970" s="49" t="str">
        <f t="shared" si="277"/>
        <v/>
      </c>
      <c r="CO1970" s="63" t="str">
        <f t="shared" si="278"/>
        <v/>
      </c>
    </row>
    <row r="1971" spans="4:93" x14ac:dyDescent="0.25">
      <c r="D1971" s="48" t="str">
        <f>IFERROR(VLOOKUP(C1971,category[[category_name_german]:[abbreviation_category_budo]],3,FALSE),"")</f>
        <v/>
      </c>
      <c r="G1971" s="48" t="str">
        <f>IFERROR(VLOOKUP(F1971,category[[category_name_german]:[abbreviation_category_budo]],3,FALSE),"")</f>
        <v/>
      </c>
      <c r="J1971" s="48" t="str">
        <f>IFERROR(VLOOKUP(I1971,category[[category_name_german]:[abbreviation_category_budo]],3,FALSE),"")</f>
        <v/>
      </c>
      <c r="M1971" s="48" t="str">
        <f>IFERROR(VLOOKUP(L1971,category[[category_name_german]:[abbreviation_category_budo]],3,FALSE),"")</f>
        <v/>
      </c>
      <c r="P1971" s="48" t="str">
        <f>IFERROR(VLOOKUP(O1971,category[[category_name_german]:[abbreviation_category_budo]],3,FALSE),"")</f>
        <v/>
      </c>
      <c r="R1971" s="49" t="str">
        <f t="shared" si="270"/>
        <v/>
      </c>
      <c r="U1971" s="48" t="str">
        <f>IFERROR(VLOOKUP(T1971,abbreviation[[description_german]:[abbreviation_budo]],3,FALSE),"")</f>
        <v/>
      </c>
      <c r="X1971" s="51" t="str">
        <f>IFERROR(VLOOKUP(W1971,abbreviation[[description_german]:[abbreviation_budo]],3,FALSE),"")</f>
        <v/>
      </c>
      <c r="Y1971" s="33"/>
      <c r="AA1971" s="49" t="str">
        <f t="shared" si="271"/>
        <v/>
      </c>
      <c r="AD1971" s="48" t="str">
        <f>IFERROR(VLOOKUP(AC1971,abbreviation[[description_german]:[abbreviation_budo]],3,FALSE),"")</f>
        <v/>
      </c>
      <c r="AG1971" s="54" t="str">
        <f>IFERROR(VLOOKUP(AF1971,abbreviation[[description_german]:[abbreviation_budo]],3,FALSE),"")</f>
        <v/>
      </c>
      <c r="AJ1971" s="49" t="str">
        <f t="shared" si="272"/>
        <v>_</v>
      </c>
      <c r="AM1971" s="48" t="str">
        <f>IFERROR(VLOOKUP(AL1971,abbreviation[[description_german]:[abbreviation_budo]],3,FALSE),"")</f>
        <v/>
      </c>
      <c r="AP1971" s="54" t="str">
        <f>IFERROR(VLOOKUP(AO1971,abbreviation[[description_german]:[abbreviation_budo]],3,FALSE),"")</f>
        <v/>
      </c>
      <c r="AS1971" s="49" t="str">
        <f t="shared" si="273"/>
        <v>_</v>
      </c>
      <c r="AV1971" s="53" t="str">
        <f>IFERROR(VLOOKUP(AU1971,abbreviation[[description_german]:[abbreviation_budo]],3,FALSE),"")</f>
        <v/>
      </c>
      <c r="AY1971" s="51" t="str">
        <f>IFERROR(VLOOKUP(AX1971,abbreviation[[description_german]:[abbreviation_budo]],3,FALSE),"")</f>
        <v/>
      </c>
      <c r="BB1971" s="51" t="str">
        <f>IFERROR(VLOOKUP(BA1971,abbreviation[[description_german]:[abbreviation_budo]],3,FALSE),"")</f>
        <v/>
      </c>
      <c r="BE1971" s="51" t="str">
        <f>IFERROR(VLOOKUP(BD1971,abbreviation[[description_german]:[abbreviation_budo]],3,FALSE),"")</f>
        <v/>
      </c>
      <c r="BG1971" s="38"/>
      <c r="BH1971" s="49" t="str">
        <f t="shared" si="274"/>
        <v>_</v>
      </c>
      <c r="BK1971" s="53" t="str">
        <f>IFERROR(VLOOKUP(BJ1971,abbreviation[[description_german]:[abbreviation_budo]],3,FALSE),"")</f>
        <v/>
      </c>
      <c r="BN1971" s="51" t="str">
        <f>IFERROR(VLOOKUP(BM1971,abbreviation[[description_german]:[abbreviation_budo]],3,FALSE),"")</f>
        <v/>
      </c>
      <c r="BO1971" s="31"/>
      <c r="BQ1971" s="51" t="str">
        <f>IFERROR(VLOOKUP(BP1971,abbreviation[[description_german]:[abbreviation_budo]],3,FALSE),"")</f>
        <v/>
      </c>
      <c r="BR1971" s="57" t="str">
        <f t="shared" si="275"/>
        <v>_</v>
      </c>
      <c r="BU1971" s="53" t="str">
        <f>IFERROR(VLOOKUP(BT1971,abbreviation[[description_german]:[abbreviation_budo]],3,FALSE),"")</f>
        <v/>
      </c>
      <c r="BV1971" s="60" t="str">
        <f t="shared" si="276"/>
        <v>_</v>
      </c>
      <c r="BY1971" s="48" t="str">
        <f>IFERROR(VLOOKUP(BX1971,category[[category_name_german]:[abbreviation_category_budo]],3,FALSE),"")</f>
        <v/>
      </c>
      <c r="CB1971" s="48" t="str">
        <f>IFERROR(VLOOKUP(CA1971,category[[category_name_german]:[abbreviation_category_budo]],3,FALSE),"")</f>
        <v/>
      </c>
      <c r="CE1971" s="48" t="str">
        <f>IFERROR(VLOOKUP(CD1971,category[[category_name_german]:[abbreviation_category_budo]],3,FALSE),"")</f>
        <v/>
      </c>
      <c r="CH1971" s="48" t="str">
        <f>IFERROR(VLOOKUP(CG1971,category[[category_name_german]:[abbreviation_category_budo]],3,FALSE),"")</f>
        <v/>
      </c>
      <c r="CK1971" s="48" t="str">
        <f>IFERROR(VLOOKUP(CJ1971,category[[category_name_german]:[abbreviation_category_budo]],3,FALSE),"")</f>
        <v/>
      </c>
      <c r="CM1971" s="49" t="str">
        <f t="shared" si="277"/>
        <v/>
      </c>
      <c r="CO1971" s="63" t="str">
        <f t="shared" si="278"/>
        <v/>
      </c>
    </row>
    <row r="1972" spans="4:93" x14ac:dyDescent="0.25">
      <c r="D1972" s="48" t="str">
        <f>IFERROR(VLOOKUP(C1972,category[[category_name_german]:[abbreviation_category_budo]],3,FALSE),"")</f>
        <v/>
      </c>
      <c r="G1972" s="48" t="str">
        <f>IFERROR(VLOOKUP(F1972,category[[category_name_german]:[abbreviation_category_budo]],3,FALSE),"")</f>
        <v/>
      </c>
      <c r="J1972" s="48" t="str">
        <f>IFERROR(VLOOKUP(I1972,category[[category_name_german]:[abbreviation_category_budo]],3,FALSE),"")</f>
        <v/>
      </c>
      <c r="M1972" s="48" t="str">
        <f>IFERROR(VLOOKUP(L1972,category[[category_name_german]:[abbreviation_category_budo]],3,FALSE),"")</f>
        <v/>
      </c>
      <c r="P1972" s="48" t="str">
        <f>IFERROR(VLOOKUP(O1972,category[[category_name_german]:[abbreviation_category_budo]],3,FALSE),"")</f>
        <v/>
      </c>
      <c r="R1972" s="49" t="str">
        <f t="shared" si="270"/>
        <v/>
      </c>
      <c r="U1972" s="48" t="str">
        <f>IFERROR(VLOOKUP(T1972,abbreviation[[description_german]:[abbreviation_budo]],3,FALSE),"")</f>
        <v/>
      </c>
      <c r="X1972" s="51" t="str">
        <f>IFERROR(VLOOKUP(W1972,abbreviation[[description_german]:[abbreviation_budo]],3,FALSE),"")</f>
        <v/>
      </c>
      <c r="Y1972" s="33"/>
      <c r="AA1972" s="49" t="str">
        <f t="shared" si="271"/>
        <v/>
      </c>
      <c r="AD1972" s="48" t="str">
        <f>IFERROR(VLOOKUP(AC1972,abbreviation[[description_german]:[abbreviation_budo]],3,FALSE),"")</f>
        <v/>
      </c>
      <c r="AG1972" s="54" t="str">
        <f>IFERROR(VLOOKUP(AF1972,abbreviation[[description_german]:[abbreviation_budo]],3,FALSE),"")</f>
        <v/>
      </c>
      <c r="AJ1972" s="49" t="str">
        <f t="shared" si="272"/>
        <v>_</v>
      </c>
      <c r="AM1972" s="48" t="str">
        <f>IFERROR(VLOOKUP(AL1972,abbreviation[[description_german]:[abbreviation_budo]],3,FALSE),"")</f>
        <v/>
      </c>
      <c r="AP1972" s="54" t="str">
        <f>IFERROR(VLOOKUP(AO1972,abbreviation[[description_german]:[abbreviation_budo]],3,FALSE),"")</f>
        <v/>
      </c>
      <c r="AS1972" s="49" t="str">
        <f t="shared" si="273"/>
        <v>_</v>
      </c>
      <c r="AV1972" s="53" t="str">
        <f>IFERROR(VLOOKUP(AU1972,abbreviation[[description_german]:[abbreviation_budo]],3,FALSE),"")</f>
        <v/>
      </c>
      <c r="AY1972" s="51" t="str">
        <f>IFERROR(VLOOKUP(AX1972,abbreviation[[description_german]:[abbreviation_budo]],3,FALSE),"")</f>
        <v/>
      </c>
      <c r="BB1972" s="51" t="str">
        <f>IFERROR(VLOOKUP(BA1972,abbreviation[[description_german]:[abbreviation_budo]],3,FALSE),"")</f>
        <v/>
      </c>
      <c r="BE1972" s="51" t="str">
        <f>IFERROR(VLOOKUP(BD1972,abbreviation[[description_german]:[abbreviation_budo]],3,FALSE),"")</f>
        <v/>
      </c>
      <c r="BG1972" s="38"/>
      <c r="BH1972" s="49" t="str">
        <f t="shared" si="274"/>
        <v>_</v>
      </c>
      <c r="BK1972" s="53" t="str">
        <f>IFERROR(VLOOKUP(BJ1972,abbreviation[[description_german]:[abbreviation_budo]],3,FALSE),"")</f>
        <v/>
      </c>
      <c r="BN1972" s="51" t="str">
        <f>IFERROR(VLOOKUP(BM1972,abbreviation[[description_german]:[abbreviation_budo]],3,FALSE),"")</f>
        <v/>
      </c>
      <c r="BO1972" s="31"/>
      <c r="BQ1972" s="51" t="str">
        <f>IFERROR(VLOOKUP(BP1972,abbreviation[[description_german]:[abbreviation_budo]],3,FALSE),"")</f>
        <v/>
      </c>
      <c r="BR1972" s="57" t="str">
        <f t="shared" si="275"/>
        <v>_</v>
      </c>
      <c r="BU1972" s="53" t="str">
        <f>IFERROR(VLOOKUP(BT1972,abbreviation[[description_german]:[abbreviation_budo]],3,FALSE),"")</f>
        <v/>
      </c>
      <c r="BV1972" s="60" t="str">
        <f t="shared" si="276"/>
        <v>_</v>
      </c>
      <c r="BY1972" s="48" t="str">
        <f>IFERROR(VLOOKUP(BX1972,category[[category_name_german]:[abbreviation_category_budo]],3,FALSE),"")</f>
        <v/>
      </c>
      <c r="CB1972" s="48" t="str">
        <f>IFERROR(VLOOKUP(CA1972,category[[category_name_german]:[abbreviation_category_budo]],3,FALSE),"")</f>
        <v/>
      </c>
      <c r="CE1972" s="48" t="str">
        <f>IFERROR(VLOOKUP(CD1972,category[[category_name_german]:[abbreviation_category_budo]],3,FALSE),"")</f>
        <v/>
      </c>
      <c r="CH1972" s="48" t="str">
        <f>IFERROR(VLOOKUP(CG1972,category[[category_name_german]:[abbreviation_category_budo]],3,FALSE),"")</f>
        <v/>
      </c>
      <c r="CK1972" s="48" t="str">
        <f>IFERROR(VLOOKUP(CJ1972,category[[category_name_german]:[abbreviation_category_budo]],3,FALSE),"")</f>
        <v/>
      </c>
      <c r="CM1972" s="49" t="str">
        <f t="shared" si="277"/>
        <v/>
      </c>
      <c r="CO1972" s="63" t="str">
        <f t="shared" si="278"/>
        <v/>
      </c>
    </row>
    <row r="1973" spans="4:93" x14ac:dyDescent="0.25">
      <c r="D1973" s="48" t="str">
        <f>IFERROR(VLOOKUP(C1973,category[[category_name_german]:[abbreviation_category_budo]],3,FALSE),"")</f>
        <v/>
      </c>
      <c r="G1973" s="48" t="str">
        <f>IFERROR(VLOOKUP(F1973,category[[category_name_german]:[abbreviation_category_budo]],3,FALSE),"")</f>
        <v/>
      </c>
      <c r="J1973" s="48" t="str">
        <f>IFERROR(VLOOKUP(I1973,category[[category_name_german]:[abbreviation_category_budo]],3,FALSE),"")</f>
        <v/>
      </c>
      <c r="M1973" s="48" t="str">
        <f>IFERROR(VLOOKUP(L1973,category[[category_name_german]:[abbreviation_category_budo]],3,FALSE),"")</f>
        <v/>
      </c>
      <c r="P1973" s="48" t="str">
        <f>IFERROR(VLOOKUP(O1973,category[[category_name_german]:[abbreviation_category_budo]],3,FALSE),"")</f>
        <v/>
      </c>
      <c r="R1973" s="49" t="str">
        <f t="shared" si="270"/>
        <v/>
      </c>
      <c r="U1973" s="48" t="str">
        <f>IFERROR(VLOOKUP(T1973,abbreviation[[description_german]:[abbreviation_budo]],3,FALSE),"")</f>
        <v/>
      </c>
      <c r="X1973" s="51" t="str">
        <f>IFERROR(VLOOKUP(W1973,abbreviation[[description_german]:[abbreviation_budo]],3,FALSE),"")</f>
        <v/>
      </c>
      <c r="Y1973" s="33"/>
      <c r="AA1973" s="49" t="str">
        <f t="shared" si="271"/>
        <v/>
      </c>
      <c r="AD1973" s="48" t="str">
        <f>IFERROR(VLOOKUP(AC1973,abbreviation[[description_german]:[abbreviation_budo]],3,FALSE),"")</f>
        <v/>
      </c>
      <c r="AG1973" s="54" t="str">
        <f>IFERROR(VLOOKUP(AF1973,abbreviation[[description_german]:[abbreviation_budo]],3,FALSE),"")</f>
        <v/>
      </c>
      <c r="AJ1973" s="49" t="str">
        <f t="shared" si="272"/>
        <v>_</v>
      </c>
      <c r="AM1973" s="48" t="str">
        <f>IFERROR(VLOOKUP(AL1973,abbreviation[[description_german]:[abbreviation_budo]],3,FALSE),"")</f>
        <v/>
      </c>
      <c r="AP1973" s="54" t="str">
        <f>IFERROR(VLOOKUP(AO1973,abbreviation[[description_german]:[abbreviation_budo]],3,FALSE),"")</f>
        <v/>
      </c>
      <c r="AS1973" s="49" t="str">
        <f t="shared" si="273"/>
        <v>_</v>
      </c>
      <c r="AV1973" s="53" t="str">
        <f>IFERROR(VLOOKUP(AU1973,abbreviation[[description_german]:[abbreviation_budo]],3,FALSE),"")</f>
        <v/>
      </c>
      <c r="AY1973" s="51" t="str">
        <f>IFERROR(VLOOKUP(AX1973,abbreviation[[description_german]:[abbreviation_budo]],3,FALSE),"")</f>
        <v/>
      </c>
      <c r="BB1973" s="51" t="str">
        <f>IFERROR(VLOOKUP(BA1973,abbreviation[[description_german]:[abbreviation_budo]],3,FALSE),"")</f>
        <v/>
      </c>
      <c r="BE1973" s="51" t="str">
        <f>IFERROR(VLOOKUP(BD1973,abbreviation[[description_german]:[abbreviation_budo]],3,FALSE),"")</f>
        <v/>
      </c>
      <c r="BG1973" s="38"/>
      <c r="BH1973" s="49" t="str">
        <f t="shared" si="274"/>
        <v>_</v>
      </c>
      <c r="BK1973" s="53" t="str">
        <f>IFERROR(VLOOKUP(BJ1973,abbreviation[[description_german]:[abbreviation_budo]],3,FALSE),"")</f>
        <v/>
      </c>
      <c r="BN1973" s="51" t="str">
        <f>IFERROR(VLOOKUP(BM1973,abbreviation[[description_german]:[abbreviation_budo]],3,FALSE),"")</f>
        <v/>
      </c>
      <c r="BO1973" s="31"/>
      <c r="BQ1973" s="51" t="str">
        <f>IFERROR(VLOOKUP(BP1973,abbreviation[[description_german]:[abbreviation_budo]],3,FALSE),"")</f>
        <v/>
      </c>
      <c r="BR1973" s="57" t="str">
        <f t="shared" si="275"/>
        <v>_</v>
      </c>
      <c r="BU1973" s="53" t="str">
        <f>IFERROR(VLOOKUP(BT1973,abbreviation[[description_german]:[abbreviation_budo]],3,FALSE),"")</f>
        <v/>
      </c>
      <c r="BV1973" s="60" t="str">
        <f t="shared" si="276"/>
        <v>_</v>
      </c>
      <c r="BY1973" s="48" t="str">
        <f>IFERROR(VLOOKUP(BX1973,category[[category_name_german]:[abbreviation_category_budo]],3,FALSE),"")</f>
        <v/>
      </c>
      <c r="CB1973" s="48" t="str">
        <f>IFERROR(VLOOKUP(CA1973,category[[category_name_german]:[abbreviation_category_budo]],3,FALSE),"")</f>
        <v/>
      </c>
      <c r="CE1973" s="48" t="str">
        <f>IFERROR(VLOOKUP(CD1973,category[[category_name_german]:[abbreviation_category_budo]],3,FALSE),"")</f>
        <v/>
      </c>
      <c r="CH1973" s="48" t="str">
        <f>IFERROR(VLOOKUP(CG1973,category[[category_name_german]:[abbreviation_category_budo]],3,FALSE),"")</f>
        <v/>
      </c>
      <c r="CK1973" s="48" t="str">
        <f>IFERROR(VLOOKUP(CJ1973,category[[category_name_german]:[abbreviation_category_budo]],3,FALSE),"")</f>
        <v/>
      </c>
      <c r="CM1973" s="49" t="str">
        <f t="shared" si="277"/>
        <v/>
      </c>
      <c r="CO1973" s="63" t="str">
        <f t="shared" si="278"/>
        <v/>
      </c>
    </row>
    <row r="1974" spans="4:93" x14ac:dyDescent="0.25">
      <c r="D1974" s="48" t="str">
        <f>IFERROR(VLOOKUP(C1974,category[[category_name_german]:[abbreviation_category_budo]],3,FALSE),"")</f>
        <v/>
      </c>
      <c r="G1974" s="48" t="str">
        <f>IFERROR(VLOOKUP(F1974,category[[category_name_german]:[abbreviation_category_budo]],3,FALSE),"")</f>
        <v/>
      </c>
      <c r="J1974" s="48" t="str">
        <f>IFERROR(VLOOKUP(I1974,category[[category_name_german]:[abbreviation_category_budo]],3,FALSE),"")</f>
        <v/>
      </c>
      <c r="M1974" s="48" t="str">
        <f>IFERROR(VLOOKUP(L1974,category[[category_name_german]:[abbreviation_category_budo]],3,FALSE),"")</f>
        <v/>
      </c>
      <c r="P1974" s="48" t="str">
        <f>IFERROR(VLOOKUP(O1974,category[[category_name_german]:[abbreviation_category_budo]],3,FALSE),"")</f>
        <v/>
      </c>
      <c r="R1974" s="49" t="str">
        <f t="shared" si="270"/>
        <v/>
      </c>
      <c r="U1974" s="48" t="str">
        <f>IFERROR(VLOOKUP(T1974,abbreviation[[description_german]:[abbreviation_budo]],3,FALSE),"")</f>
        <v/>
      </c>
      <c r="X1974" s="51" t="str">
        <f>IFERROR(VLOOKUP(W1974,abbreviation[[description_german]:[abbreviation_budo]],3,FALSE),"")</f>
        <v/>
      </c>
      <c r="Y1974" s="33"/>
      <c r="AA1974" s="49" t="str">
        <f t="shared" si="271"/>
        <v/>
      </c>
      <c r="AD1974" s="48" t="str">
        <f>IFERROR(VLOOKUP(AC1974,abbreviation[[description_german]:[abbreviation_budo]],3,FALSE),"")</f>
        <v/>
      </c>
      <c r="AG1974" s="54" t="str">
        <f>IFERROR(VLOOKUP(AF1974,abbreviation[[description_german]:[abbreviation_budo]],3,FALSE),"")</f>
        <v/>
      </c>
      <c r="AJ1974" s="49" t="str">
        <f t="shared" si="272"/>
        <v>_</v>
      </c>
      <c r="AM1974" s="48" t="str">
        <f>IFERROR(VLOOKUP(AL1974,abbreviation[[description_german]:[abbreviation_budo]],3,FALSE),"")</f>
        <v/>
      </c>
      <c r="AP1974" s="54" t="str">
        <f>IFERROR(VLOOKUP(AO1974,abbreviation[[description_german]:[abbreviation_budo]],3,FALSE),"")</f>
        <v/>
      </c>
      <c r="AS1974" s="49" t="str">
        <f t="shared" si="273"/>
        <v>_</v>
      </c>
      <c r="AV1974" s="53" t="str">
        <f>IFERROR(VLOOKUP(AU1974,abbreviation[[description_german]:[abbreviation_budo]],3,FALSE),"")</f>
        <v/>
      </c>
      <c r="AY1974" s="51" t="str">
        <f>IFERROR(VLOOKUP(AX1974,abbreviation[[description_german]:[abbreviation_budo]],3,FALSE),"")</f>
        <v/>
      </c>
      <c r="BB1974" s="51" t="str">
        <f>IFERROR(VLOOKUP(BA1974,abbreviation[[description_german]:[abbreviation_budo]],3,FALSE),"")</f>
        <v/>
      </c>
      <c r="BE1974" s="51" t="str">
        <f>IFERROR(VLOOKUP(BD1974,abbreviation[[description_german]:[abbreviation_budo]],3,FALSE),"")</f>
        <v/>
      </c>
      <c r="BG1974" s="38"/>
      <c r="BH1974" s="49" t="str">
        <f t="shared" si="274"/>
        <v>_</v>
      </c>
      <c r="BK1974" s="53" t="str">
        <f>IFERROR(VLOOKUP(BJ1974,abbreviation[[description_german]:[abbreviation_budo]],3,FALSE),"")</f>
        <v/>
      </c>
      <c r="BN1974" s="51" t="str">
        <f>IFERROR(VLOOKUP(BM1974,abbreviation[[description_german]:[abbreviation_budo]],3,FALSE),"")</f>
        <v/>
      </c>
      <c r="BO1974" s="31"/>
      <c r="BQ1974" s="51" t="str">
        <f>IFERROR(VLOOKUP(BP1974,abbreviation[[description_german]:[abbreviation_budo]],3,FALSE),"")</f>
        <v/>
      </c>
      <c r="BR1974" s="57" t="str">
        <f t="shared" si="275"/>
        <v>_</v>
      </c>
      <c r="BU1974" s="53" t="str">
        <f>IFERROR(VLOOKUP(BT1974,abbreviation[[description_german]:[abbreviation_budo]],3,FALSE),"")</f>
        <v/>
      </c>
      <c r="BV1974" s="60" t="str">
        <f t="shared" si="276"/>
        <v>_</v>
      </c>
      <c r="BY1974" s="48" t="str">
        <f>IFERROR(VLOOKUP(BX1974,category[[category_name_german]:[abbreviation_category_budo]],3,FALSE),"")</f>
        <v/>
      </c>
      <c r="CB1974" s="48" t="str">
        <f>IFERROR(VLOOKUP(CA1974,category[[category_name_german]:[abbreviation_category_budo]],3,FALSE),"")</f>
        <v/>
      </c>
      <c r="CE1974" s="48" t="str">
        <f>IFERROR(VLOOKUP(CD1974,category[[category_name_german]:[abbreviation_category_budo]],3,FALSE),"")</f>
        <v/>
      </c>
      <c r="CH1974" s="48" t="str">
        <f>IFERROR(VLOOKUP(CG1974,category[[category_name_german]:[abbreviation_category_budo]],3,FALSE),"")</f>
        <v/>
      </c>
      <c r="CK1974" s="48" t="str">
        <f>IFERROR(VLOOKUP(CJ1974,category[[category_name_german]:[abbreviation_category_budo]],3,FALSE),"")</f>
        <v/>
      </c>
      <c r="CM1974" s="49" t="str">
        <f t="shared" si="277"/>
        <v/>
      </c>
      <c r="CO1974" s="63" t="str">
        <f t="shared" si="278"/>
        <v/>
      </c>
    </row>
    <row r="1975" spans="4:93" x14ac:dyDescent="0.25">
      <c r="D1975" s="48" t="str">
        <f>IFERROR(VLOOKUP(C1975,category[[category_name_german]:[abbreviation_category_budo]],3,FALSE),"")</f>
        <v/>
      </c>
      <c r="G1975" s="48" t="str">
        <f>IFERROR(VLOOKUP(F1975,category[[category_name_german]:[abbreviation_category_budo]],3,FALSE),"")</f>
        <v/>
      </c>
      <c r="J1975" s="48" t="str">
        <f>IFERROR(VLOOKUP(I1975,category[[category_name_german]:[abbreviation_category_budo]],3,FALSE),"")</f>
        <v/>
      </c>
      <c r="M1975" s="48" t="str">
        <f>IFERROR(VLOOKUP(L1975,category[[category_name_german]:[abbreviation_category_budo]],3,FALSE),"")</f>
        <v/>
      </c>
      <c r="P1975" s="48" t="str">
        <f>IFERROR(VLOOKUP(O1975,category[[category_name_german]:[abbreviation_category_budo]],3,FALSE),"")</f>
        <v/>
      </c>
      <c r="R1975" s="49" t="str">
        <f t="shared" si="270"/>
        <v/>
      </c>
      <c r="U1975" s="48" t="str">
        <f>IFERROR(VLOOKUP(T1975,abbreviation[[description_german]:[abbreviation_budo]],3,FALSE),"")</f>
        <v/>
      </c>
      <c r="X1975" s="51" t="str">
        <f>IFERROR(VLOOKUP(W1975,abbreviation[[description_german]:[abbreviation_budo]],3,FALSE),"")</f>
        <v/>
      </c>
      <c r="Y1975" s="33"/>
      <c r="AA1975" s="49" t="str">
        <f t="shared" si="271"/>
        <v/>
      </c>
      <c r="AD1975" s="48" t="str">
        <f>IFERROR(VLOOKUP(AC1975,abbreviation[[description_german]:[abbreviation_budo]],3,FALSE),"")</f>
        <v/>
      </c>
      <c r="AG1975" s="54" t="str">
        <f>IFERROR(VLOOKUP(AF1975,abbreviation[[description_german]:[abbreviation_budo]],3,FALSE),"")</f>
        <v/>
      </c>
      <c r="AJ1975" s="49" t="str">
        <f t="shared" si="272"/>
        <v>_</v>
      </c>
      <c r="AM1975" s="48" t="str">
        <f>IFERROR(VLOOKUP(AL1975,abbreviation[[description_german]:[abbreviation_budo]],3,FALSE),"")</f>
        <v/>
      </c>
      <c r="AP1975" s="54" t="str">
        <f>IFERROR(VLOOKUP(AO1975,abbreviation[[description_german]:[abbreviation_budo]],3,FALSE),"")</f>
        <v/>
      </c>
      <c r="AS1975" s="49" t="str">
        <f t="shared" si="273"/>
        <v>_</v>
      </c>
      <c r="AV1975" s="53" t="str">
        <f>IFERROR(VLOOKUP(AU1975,abbreviation[[description_german]:[abbreviation_budo]],3,FALSE),"")</f>
        <v/>
      </c>
      <c r="AY1975" s="51" t="str">
        <f>IFERROR(VLOOKUP(AX1975,abbreviation[[description_german]:[abbreviation_budo]],3,FALSE),"")</f>
        <v/>
      </c>
      <c r="BB1975" s="51" t="str">
        <f>IFERROR(VLOOKUP(BA1975,abbreviation[[description_german]:[abbreviation_budo]],3,FALSE),"")</f>
        <v/>
      </c>
      <c r="BE1975" s="51" t="str">
        <f>IFERROR(VLOOKUP(BD1975,abbreviation[[description_german]:[abbreviation_budo]],3,FALSE),"")</f>
        <v/>
      </c>
      <c r="BG1975" s="38"/>
      <c r="BH1975" s="49" t="str">
        <f t="shared" si="274"/>
        <v>_</v>
      </c>
      <c r="BK1975" s="53" t="str">
        <f>IFERROR(VLOOKUP(BJ1975,abbreviation[[description_german]:[abbreviation_budo]],3,FALSE),"")</f>
        <v/>
      </c>
      <c r="BN1975" s="51" t="str">
        <f>IFERROR(VLOOKUP(BM1975,abbreviation[[description_german]:[abbreviation_budo]],3,FALSE),"")</f>
        <v/>
      </c>
      <c r="BO1975" s="31"/>
      <c r="BQ1975" s="51" t="str">
        <f>IFERROR(VLOOKUP(BP1975,abbreviation[[description_german]:[abbreviation_budo]],3,FALSE),"")</f>
        <v/>
      </c>
      <c r="BR1975" s="57" t="str">
        <f t="shared" si="275"/>
        <v>_</v>
      </c>
      <c r="BU1975" s="53" t="str">
        <f>IFERROR(VLOOKUP(BT1975,abbreviation[[description_german]:[abbreviation_budo]],3,FALSE),"")</f>
        <v/>
      </c>
      <c r="BV1975" s="60" t="str">
        <f t="shared" si="276"/>
        <v>_</v>
      </c>
      <c r="BY1975" s="48" t="str">
        <f>IFERROR(VLOOKUP(BX1975,category[[category_name_german]:[abbreviation_category_budo]],3,FALSE),"")</f>
        <v/>
      </c>
      <c r="CB1975" s="48" t="str">
        <f>IFERROR(VLOOKUP(CA1975,category[[category_name_german]:[abbreviation_category_budo]],3,FALSE),"")</f>
        <v/>
      </c>
      <c r="CE1975" s="48" t="str">
        <f>IFERROR(VLOOKUP(CD1975,category[[category_name_german]:[abbreviation_category_budo]],3,FALSE),"")</f>
        <v/>
      </c>
      <c r="CH1975" s="48" t="str">
        <f>IFERROR(VLOOKUP(CG1975,category[[category_name_german]:[abbreviation_category_budo]],3,FALSE),"")</f>
        <v/>
      </c>
      <c r="CK1975" s="48" t="str">
        <f>IFERROR(VLOOKUP(CJ1975,category[[category_name_german]:[abbreviation_category_budo]],3,FALSE),"")</f>
        <v/>
      </c>
      <c r="CM1975" s="49" t="str">
        <f t="shared" si="277"/>
        <v/>
      </c>
      <c r="CO1975" s="63" t="str">
        <f t="shared" si="278"/>
        <v/>
      </c>
    </row>
    <row r="1976" spans="4:93" x14ac:dyDescent="0.25">
      <c r="D1976" s="48" t="str">
        <f>IFERROR(VLOOKUP(C1976,category[[category_name_german]:[abbreviation_category_budo]],3,FALSE),"")</f>
        <v/>
      </c>
      <c r="G1976" s="48" t="str">
        <f>IFERROR(VLOOKUP(F1976,category[[category_name_german]:[abbreviation_category_budo]],3,FALSE),"")</f>
        <v/>
      </c>
      <c r="J1976" s="48" t="str">
        <f>IFERROR(VLOOKUP(I1976,category[[category_name_german]:[abbreviation_category_budo]],3,FALSE),"")</f>
        <v/>
      </c>
      <c r="M1976" s="48" t="str">
        <f>IFERROR(VLOOKUP(L1976,category[[category_name_german]:[abbreviation_category_budo]],3,FALSE),"")</f>
        <v/>
      </c>
      <c r="P1976" s="48" t="str">
        <f>IFERROR(VLOOKUP(O1976,category[[category_name_german]:[abbreviation_category_budo]],3,FALSE),"")</f>
        <v/>
      </c>
      <c r="R1976" s="49" t="str">
        <f t="shared" si="270"/>
        <v/>
      </c>
      <c r="U1976" s="48" t="str">
        <f>IFERROR(VLOOKUP(T1976,abbreviation[[description_german]:[abbreviation_budo]],3,FALSE),"")</f>
        <v/>
      </c>
      <c r="X1976" s="51" t="str">
        <f>IFERROR(VLOOKUP(W1976,abbreviation[[description_german]:[abbreviation_budo]],3,FALSE),"")</f>
        <v/>
      </c>
      <c r="Y1976" s="33"/>
      <c r="AA1976" s="49" t="str">
        <f t="shared" si="271"/>
        <v/>
      </c>
      <c r="AD1976" s="48" t="str">
        <f>IFERROR(VLOOKUP(AC1976,abbreviation[[description_german]:[abbreviation_budo]],3,FALSE),"")</f>
        <v/>
      </c>
      <c r="AG1976" s="54" t="str">
        <f>IFERROR(VLOOKUP(AF1976,abbreviation[[description_german]:[abbreviation_budo]],3,FALSE),"")</f>
        <v/>
      </c>
      <c r="AJ1976" s="49" t="str">
        <f t="shared" si="272"/>
        <v>_</v>
      </c>
      <c r="AM1976" s="48" t="str">
        <f>IFERROR(VLOOKUP(AL1976,abbreviation[[description_german]:[abbreviation_budo]],3,FALSE),"")</f>
        <v/>
      </c>
      <c r="AP1976" s="54" t="str">
        <f>IFERROR(VLOOKUP(AO1976,abbreviation[[description_german]:[abbreviation_budo]],3,FALSE),"")</f>
        <v/>
      </c>
      <c r="AS1976" s="49" t="str">
        <f t="shared" si="273"/>
        <v>_</v>
      </c>
      <c r="AV1976" s="53" t="str">
        <f>IFERROR(VLOOKUP(AU1976,abbreviation[[description_german]:[abbreviation_budo]],3,FALSE),"")</f>
        <v/>
      </c>
      <c r="AY1976" s="51" t="str">
        <f>IFERROR(VLOOKUP(AX1976,abbreviation[[description_german]:[abbreviation_budo]],3,FALSE),"")</f>
        <v/>
      </c>
      <c r="BB1976" s="51" t="str">
        <f>IFERROR(VLOOKUP(BA1976,abbreviation[[description_german]:[abbreviation_budo]],3,FALSE),"")</f>
        <v/>
      </c>
      <c r="BE1976" s="51" t="str">
        <f>IFERROR(VLOOKUP(BD1976,abbreviation[[description_german]:[abbreviation_budo]],3,FALSE),"")</f>
        <v/>
      </c>
      <c r="BG1976" s="38"/>
      <c r="BH1976" s="49" t="str">
        <f t="shared" si="274"/>
        <v>_</v>
      </c>
      <c r="BK1976" s="53" t="str">
        <f>IFERROR(VLOOKUP(BJ1976,abbreviation[[description_german]:[abbreviation_budo]],3,FALSE),"")</f>
        <v/>
      </c>
      <c r="BN1976" s="51" t="str">
        <f>IFERROR(VLOOKUP(BM1976,abbreviation[[description_german]:[abbreviation_budo]],3,FALSE),"")</f>
        <v/>
      </c>
      <c r="BO1976" s="31"/>
      <c r="BQ1976" s="51" t="str">
        <f>IFERROR(VLOOKUP(BP1976,abbreviation[[description_german]:[abbreviation_budo]],3,FALSE),"")</f>
        <v/>
      </c>
      <c r="BR1976" s="57" t="str">
        <f t="shared" si="275"/>
        <v>_</v>
      </c>
      <c r="BU1976" s="53" t="str">
        <f>IFERROR(VLOOKUP(BT1976,abbreviation[[description_german]:[abbreviation_budo]],3,FALSE),"")</f>
        <v/>
      </c>
      <c r="BV1976" s="60" t="str">
        <f t="shared" si="276"/>
        <v>_</v>
      </c>
      <c r="BY1976" s="48" t="str">
        <f>IFERROR(VLOOKUP(BX1976,category[[category_name_german]:[abbreviation_category_budo]],3,FALSE),"")</f>
        <v/>
      </c>
      <c r="CB1976" s="48" t="str">
        <f>IFERROR(VLOOKUP(CA1976,category[[category_name_german]:[abbreviation_category_budo]],3,FALSE),"")</f>
        <v/>
      </c>
      <c r="CE1976" s="48" t="str">
        <f>IFERROR(VLOOKUP(CD1976,category[[category_name_german]:[abbreviation_category_budo]],3,FALSE),"")</f>
        <v/>
      </c>
      <c r="CH1976" s="48" t="str">
        <f>IFERROR(VLOOKUP(CG1976,category[[category_name_german]:[abbreviation_category_budo]],3,FALSE),"")</f>
        <v/>
      </c>
      <c r="CK1976" s="48" t="str">
        <f>IFERROR(VLOOKUP(CJ1976,category[[category_name_german]:[abbreviation_category_budo]],3,FALSE),"")</f>
        <v/>
      </c>
      <c r="CM1976" s="49" t="str">
        <f t="shared" si="277"/>
        <v/>
      </c>
      <c r="CO1976" s="63" t="str">
        <f t="shared" si="278"/>
        <v/>
      </c>
    </row>
    <row r="1977" spans="4:93" x14ac:dyDescent="0.25">
      <c r="D1977" s="48" t="str">
        <f>IFERROR(VLOOKUP(C1977,category[[category_name_german]:[abbreviation_category_budo]],3,FALSE),"")</f>
        <v/>
      </c>
      <c r="G1977" s="48" t="str">
        <f>IFERROR(VLOOKUP(F1977,category[[category_name_german]:[abbreviation_category_budo]],3,FALSE),"")</f>
        <v/>
      </c>
      <c r="J1977" s="48" t="str">
        <f>IFERROR(VLOOKUP(I1977,category[[category_name_german]:[abbreviation_category_budo]],3,FALSE),"")</f>
        <v/>
      </c>
      <c r="M1977" s="48" t="str">
        <f>IFERROR(VLOOKUP(L1977,category[[category_name_german]:[abbreviation_category_budo]],3,FALSE),"")</f>
        <v/>
      </c>
      <c r="P1977" s="48" t="str">
        <f>IFERROR(VLOOKUP(O1977,category[[category_name_german]:[abbreviation_category_budo]],3,FALSE),"")</f>
        <v/>
      </c>
      <c r="R1977" s="49" t="str">
        <f t="shared" si="270"/>
        <v/>
      </c>
      <c r="U1977" s="48" t="str">
        <f>IFERROR(VLOOKUP(T1977,abbreviation[[description_german]:[abbreviation_budo]],3,FALSE),"")</f>
        <v/>
      </c>
      <c r="X1977" s="51" t="str">
        <f>IFERROR(VLOOKUP(W1977,abbreviation[[description_german]:[abbreviation_budo]],3,FALSE),"")</f>
        <v/>
      </c>
      <c r="Y1977" s="33"/>
      <c r="AA1977" s="49" t="str">
        <f t="shared" si="271"/>
        <v/>
      </c>
      <c r="AD1977" s="48" t="str">
        <f>IFERROR(VLOOKUP(AC1977,abbreviation[[description_german]:[abbreviation_budo]],3,FALSE),"")</f>
        <v/>
      </c>
      <c r="AG1977" s="54" t="str">
        <f>IFERROR(VLOOKUP(AF1977,abbreviation[[description_german]:[abbreviation_budo]],3,FALSE),"")</f>
        <v/>
      </c>
      <c r="AJ1977" s="49" t="str">
        <f t="shared" si="272"/>
        <v>_</v>
      </c>
      <c r="AM1977" s="48" t="str">
        <f>IFERROR(VLOOKUP(AL1977,abbreviation[[description_german]:[abbreviation_budo]],3,FALSE),"")</f>
        <v/>
      </c>
      <c r="AP1977" s="54" t="str">
        <f>IFERROR(VLOOKUP(AO1977,abbreviation[[description_german]:[abbreviation_budo]],3,FALSE),"")</f>
        <v/>
      </c>
      <c r="AS1977" s="49" t="str">
        <f t="shared" si="273"/>
        <v>_</v>
      </c>
      <c r="AV1977" s="53" t="str">
        <f>IFERROR(VLOOKUP(AU1977,abbreviation[[description_german]:[abbreviation_budo]],3,FALSE),"")</f>
        <v/>
      </c>
      <c r="AY1977" s="51" t="str">
        <f>IFERROR(VLOOKUP(AX1977,abbreviation[[description_german]:[abbreviation_budo]],3,FALSE),"")</f>
        <v/>
      </c>
      <c r="BB1977" s="51" t="str">
        <f>IFERROR(VLOOKUP(BA1977,abbreviation[[description_german]:[abbreviation_budo]],3,FALSE),"")</f>
        <v/>
      </c>
      <c r="BE1977" s="51" t="str">
        <f>IFERROR(VLOOKUP(BD1977,abbreviation[[description_german]:[abbreviation_budo]],3,FALSE),"")</f>
        <v/>
      </c>
      <c r="BG1977" s="38"/>
      <c r="BH1977" s="49" t="str">
        <f t="shared" si="274"/>
        <v>_</v>
      </c>
      <c r="BK1977" s="53" t="str">
        <f>IFERROR(VLOOKUP(BJ1977,abbreviation[[description_german]:[abbreviation_budo]],3,FALSE),"")</f>
        <v/>
      </c>
      <c r="BN1977" s="51" t="str">
        <f>IFERROR(VLOOKUP(BM1977,abbreviation[[description_german]:[abbreviation_budo]],3,FALSE),"")</f>
        <v/>
      </c>
      <c r="BO1977" s="31"/>
      <c r="BQ1977" s="51" t="str">
        <f>IFERROR(VLOOKUP(BP1977,abbreviation[[description_german]:[abbreviation_budo]],3,FALSE),"")</f>
        <v/>
      </c>
      <c r="BR1977" s="57" t="str">
        <f t="shared" si="275"/>
        <v>_</v>
      </c>
      <c r="BU1977" s="53" t="str">
        <f>IFERROR(VLOOKUP(BT1977,abbreviation[[description_german]:[abbreviation_budo]],3,FALSE),"")</f>
        <v/>
      </c>
      <c r="BV1977" s="60" t="str">
        <f t="shared" si="276"/>
        <v>_</v>
      </c>
      <c r="BY1977" s="48" t="str">
        <f>IFERROR(VLOOKUP(BX1977,category[[category_name_german]:[abbreviation_category_budo]],3,FALSE),"")</f>
        <v/>
      </c>
      <c r="CB1977" s="48" t="str">
        <f>IFERROR(VLOOKUP(CA1977,category[[category_name_german]:[abbreviation_category_budo]],3,FALSE),"")</f>
        <v/>
      </c>
      <c r="CE1977" s="48" t="str">
        <f>IFERROR(VLOOKUP(CD1977,category[[category_name_german]:[abbreviation_category_budo]],3,FALSE),"")</f>
        <v/>
      </c>
      <c r="CH1977" s="48" t="str">
        <f>IFERROR(VLOOKUP(CG1977,category[[category_name_german]:[abbreviation_category_budo]],3,FALSE),"")</f>
        <v/>
      </c>
      <c r="CK1977" s="48" t="str">
        <f>IFERROR(VLOOKUP(CJ1977,category[[category_name_german]:[abbreviation_category_budo]],3,FALSE),"")</f>
        <v/>
      </c>
      <c r="CM1977" s="49" t="str">
        <f t="shared" si="277"/>
        <v/>
      </c>
      <c r="CO1977" s="63" t="str">
        <f t="shared" si="278"/>
        <v/>
      </c>
    </row>
    <row r="1978" spans="4:93" x14ac:dyDescent="0.25">
      <c r="D1978" s="48" t="str">
        <f>IFERROR(VLOOKUP(C1978,category[[category_name_german]:[abbreviation_category_budo]],3,FALSE),"")</f>
        <v/>
      </c>
      <c r="G1978" s="48" t="str">
        <f>IFERROR(VLOOKUP(F1978,category[[category_name_german]:[abbreviation_category_budo]],3,FALSE),"")</f>
        <v/>
      </c>
      <c r="J1978" s="48" t="str">
        <f>IFERROR(VLOOKUP(I1978,category[[category_name_german]:[abbreviation_category_budo]],3,FALSE),"")</f>
        <v/>
      </c>
      <c r="M1978" s="48" t="str">
        <f>IFERROR(VLOOKUP(L1978,category[[category_name_german]:[abbreviation_category_budo]],3,FALSE),"")</f>
        <v/>
      </c>
      <c r="P1978" s="48" t="str">
        <f>IFERROR(VLOOKUP(O1978,category[[category_name_german]:[abbreviation_category_budo]],3,FALSE),"")</f>
        <v/>
      </c>
      <c r="R1978" s="49" t="str">
        <f t="shared" si="270"/>
        <v/>
      </c>
      <c r="U1978" s="48" t="str">
        <f>IFERROR(VLOOKUP(T1978,abbreviation[[description_german]:[abbreviation_budo]],3,FALSE),"")</f>
        <v/>
      </c>
      <c r="X1978" s="51" t="str">
        <f>IFERROR(VLOOKUP(W1978,abbreviation[[description_german]:[abbreviation_budo]],3,FALSE),"")</f>
        <v/>
      </c>
      <c r="Y1978" s="33"/>
      <c r="AA1978" s="49" t="str">
        <f t="shared" si="271"/>
        <v/>
      </c>
      <c r="AD1978" s="48" t="str">
        <f>IFERROR(VLOOKUP(AC1978,abbreviation[[description_german]:[abbreviation_budo]],3,FALSE),"")</f>
        <v/>
      </c>
      <c r="AG1978" s="54" t="str">
        <f>IFERROR(VLOOKUP(AF1978,abbreviation[[description_german]:[abbreviation_budo]],3,FALSE),"")</f>
        <v/>
      </c>
      <c r="AJ1978" s="49" t="str">
        <f t="shared" si="272"/>
        <v>_</v>
      </c>
      <c r="AM1978" s="48" t="str">
        <f>IFERROR(VLOOKUP(AL1978,abbreviation[[description_german]:[abbreviation_budo]],3,FALSE),"")</f>
        <v/>
      </c>
      <c r="AP1978" s="54" t="str">
        <f>IFERROR(VLOOKUP(AO1978,abbreviation[[description_german]:[abbreviation_budo]],3,FALSE),"")</f>
        <v/>
      </c>
      <c r="AS1978" s="49" t="str">
        <f t="shared" si="273"/>
        <v>_</v>
      </c>
      <c r="AV1978" s="53" t="str">
        <f>IFERROR(VLOOKUP(AU1978,abbreviation[[description_german]:[abbreviation_budo]],3,FALSE),"")</f>
        <v/>
      </c>
      <c r="AY1978" s="51" t="str">
        <f>IFERROR(VLOOKUP(AX1978,abbreviation[[description_german]:[abbreviation_budo]],3,FALSE),"")</f>
        <v/>
      </c>
      <c r="BB1978" s="51" t="str">
        <f>IFERROR(VLOOKUP(BA1978,abbreviation[[description_german]:[abbreviation_budo]],3,FALSE),"")</f>
        <v/>
      </c>
      <c r="BE1978" s="51" t="str">
        <f>IFERROR(VLOOKUP(BD1978,abbreviation[[description_german]:[abbreviation_budo]],3,FALSE),"")</f>
        <v/>
      </c>
      <c r="BG1978" s="38"/>
      <c r="BH1978" s="49" t="str">
        <f t="shared" si="274"/>
        <v>_</v>
      </c>
      <c r="BK1978" s="53" t="str">
        <f>IFERROR(VLOOKUP(BJ1978,abbreviation[[description_german]:[abbreviation_budo]],3,FALSE),"")</f>
        <v/>
      </c>
      <c r="BN1978" s="51" t="str">
        <f>IFERROR(VLOOKUP(BM1978,abbreviation[[description_german]:[abbreviation_budo]],3,FALSE),"")</f>
        <v/>
      </c>
      <c r="BO1978" s="31"/>
      <c r="BQ1978" s="51" t="str">
        <f>IFERROR(VLOOKUP(BP1978,abbreviation[[description_german]:[abbreviation_budo]],3,FALSE),"")</f>
        <v/>
      </c>
      <c r="BR1978" s="57" t="str">
        <f t="shared" si="275"/>
        <v>_</v>
      </c>
      <c r="BU1978" s="53" t="str">
        <f>IFERROR(VLOOKUP(BT1978,abbreviation[[description_german]:[abbreviation_budo]],3,FALSE),"")</f>
        <v/>
      </c>
      <c r="BV1978" s="60" t="str">
        <f t="shared" si="276"/>
        <v>_</v>
      </c>
      <c r="BY1978" s="48" t="str">
        <f>IFERROR(VLOOKUP(BX1978,category[[category_name_german]:[abbreviation_category_budo]],3,FALSE),"")</f>
        <v/>
      </c>
      <c r="CB1978" s="48" t="str">
        <f>IFERROR(VLOOKUP(CA1978,category[[category_name_german]:[abbreviation_category_budo]],3,FALSE),"")</f>
        <v/>
      </c>
      <c r="CE1978" s="48" t="str">
        <f>IFERROR(VLOOKUP(CD1978,category[[category_name_german]:[abbreviation_category_budo]],3,FALSE),"")</f>
        <v/>
      </c>
      <c r="CH1978" s="48" t="str">
        <f>IFERROR(VLOOKUP(CG1978,category[[category_name_german]:[abbreviation_category_budo]],3,FALSE),"")</f>
        <v/>
      </c>
      <c r="CK1978" s="48" t="str">
        <f>IFERROR(VLOOKUP(CJ1978,category[[category_name_german]:[abbreviation_category_budo]],3,FALSE),"")</f>
        <v/>
      </c>
      <c r="CM1978" s="49" t="str">
        <f t="shared" si="277"/>
        <v/>
      </c>
      <c r="CO1978" s="63" t="str">
        <f t="shared" si="278"/>
        <v/>
      </c>
    </row>
    <row r="1979" spans="4:93" x14ac:dyDescent="0.25">
      <c r="D1979" s="48" t="str">
        <f>IFERROR(VLOOKUP(C1979,category[[category_name_german]:[abbreviation_category_budo]],3,FALSE),"")</f>
        <v/>
      </c>
      <c r="G1979" s="48" t="str">
        <f>IFERROR(VLOOKUP(F1979,category[[category_name_german]:[abbreviation_category_budo]],3,FALSE),"")</f>
        <v/>
      </c>
      <c r="J1979" s="48" t="str">
        <f>IFERROR(VLOOKUP(I1979,category[[category_name_german]:[abbreviation_category_budo]],3,FALSE),"")</f>
        <v/>
      </c>
      <c r="M1979" s="48" t="str">
        <f>IFERROR(VLOOKUP(L1979,category[[category_name_german]:[abbreviation_category_budo]],3,FALSE),"")</f>
        <v/>
      </c>
      <c r="P1979" s="48" t="str">
        <f>IFERROR(VLOOKUP(O1979,category[[category_name_german]:[abbreviation_category_budo]],3,FALSE),"")</f>
        <v/>
      </c>
      <c r="R1979" s="49" t="str">
        <f t="shared" si="270"/>
        <v/>
      </c>
      <c r="U1979" s="48" t="str">
        <f>IFERROR(VLOOKUP(T1979,abbreviation[[description_german]:[abbreviation_budo]],3,FALSE),"")</f>
        <v/>
      </c>
      <c r="X1979" s="51" t="str">
        <f>IFERROR(VLOOKUP(W1979,abbreviation[[description_german]:[abbreviation_budo]],3,FALSE),"")</f>
        <v/>
      </c>
      <c r="Y1979" s="33"/>
      <c r="AA1979" s="49" t="str">
        <f t="shared" si="271"/>
        <v/>
      </c>
      <c r="AD1979" s="48" t="str">
        <f>IFERROR(VLOOKUP(AC1979,abbreviation[[description_german]:[abbreviation_budo]],3,FALSE),"")</f>
        <v/>
      </c>
      <c r="AG1979" s="54" t="str">
        <f>IFERROR(VLOOKUP(AF1979,abbreviation[[description_german]:[abbreviation_budo]],3,FALSE),"")</f>
        <v/>
      </c>
      <c r="AJ1979" s="49" t="str">
        <f t="shared" si="272"/>
        <v>_</v>
      </c>
      <c r="AM1979" s="48" t="str">
        <f>IFERROR(VLOOKUP(AL1979,abbreviation[[description_german]:[abbreviation_budo]],3,FALSE),"")</f>
        <v/>
      </c>
      <c r="AP1979" s="54" t="str">
        <f>IFERROR(VLOOKUP(AO1979,abbreviation[[description_german]:[abbreviation_budo]],3,FALSE),"")</f>
        <v/>
      </c>
      <c r="AS1979" s="49" t="str">
        <f t="shared" si="273"/>
        <v>_</v>
      </c>
      <c r="AV1979" s="53" t="str">
        <f>IFERROR(VLOOKUP(AU1979,abbreviation[[description_german]:[abbreviation_budo]],3,FALSE),"")</f>
        <v/>
      </c>
      <c r="AY1979" s="51" t="str">
        <f>IFERROR(VLOOKUP(AX1979,abbreviation[[description_german]:[abbreviation_budo]],3,FALSE),"")</f>
        <v/>
      </c>
      <c r="BB1979" s="51" t="str">
        <f>IFERROR(VLOOKUP(BA1979,abbreviation[[description_german]:[abbreviation_budo]],3,FALSE),"")</f>
        <v/>
      </c>
      <c r="BE1979" s="51" t="str">
        <f>IFERROR(VLOOKUP(BD1979,abbreviation[[description_german]:[abbreviation_budo]],3,FALSE),"")</f>
        <v/>
      </c>
      <c r="BG1979" s="38"/>
      <c r="BH1979" s="49" t="str">
        <f t="shared" si="274"/>
        <v>_</v>
      </c>
      <c r="BK1979" s="53" t="str">
        <f>IFERROR(VLOOKUP(BJ1979,abbreviation[[description_german]:[abbreviation_budo]],3,FALSE),"")</f>
        <v/>
      </c>
      <c r="BN1979" s="51" t="str">
        <f>IFERROR(VLOOKUP(BM1979,abbreviation[[description_german]:[abbreviation_budo]],3,FALSE),"")</f>
        <v/>
      </c>
      <c r="BO1979" s="31"/>
      <c r="BQ1979" s="51" t="str">
        <f>IFERROR(VLOOKUP(BP1979,abbreviation[[description_german]:[abbreviation_budo]],3,FALSE),"")</f>
        <v/>
      </c>
      <c r="BR1979" s="57" t="str">
        <f t="shared" si="275"/>
        <v>_</v>
      </c>
      <c r="BU1979" s="53" t="str">
        <f>IFERROR(VLOOKUP(BT1979,abbreviation[[description_german]:[abbreviation_budo]],3,FALSE),"")</f>
        <v/>
      </c>
      <c r="BV1979" s="60" t="str">
        <f t="shared" si="276"/>
        <v>_</v>
      </c>
      <c r="BY1979" s="48" t="str">
        <f>IFERROR(VLOOKUP(BX1979,category[[category_name_german]:[abbreviation_category_budo]],3,FALSE),"")</f>
        <v/>
      </c>
      <c r="CB1979" s="48" t="str">
        <f>IFERROR(VLOOKUP(CA1979,category[[category_name_german]:[abbreviation_category_budo]],3,FALSE),"")</f>
        <v/>
      </c>
      <c r="CE1979" s="48" t="str">
        <f>IFERROR(VLOOKUP(CD1979,category[[category_name_german]:[abbreviation_category_budo]],3,FALSE),"")</f>
        <v/>
      </c>
      <c r="CH1979" s="48" t="str">
        <f>IFERROR(VLOOKUP(CG1979,category[[category_name_german]:[abbreviation_category_budo]],3,FALSE),"")</f>
        <v/>
      </c>
      <c r="CK1979" s="48" t="str">
        <f>IFERROR(VLOOKUP(CJ1979,category[[category_name_german]:[abbreviation_category_budo]],3,FALSE),"")</f>
        <v/>
      </c>
      <c r="CM1979" s="49" t="str">
        <f t="shared" si="277"/>
        <v/>
      </c>
      <c r="CO1979" s="63" t="str">
        <f t="shared" si="278"/>
        <v/>
      </c>
    </row>
    <row r="1980" spans="4:93" x14ac:dyDescent="0.25">
      <c r="D1980" s="48" t="str">
        <f>IFERROR(VLOOKUP(C1980,category[[category_name_german]:[abbreviation_category_budo]],3,FALSE),"")</f>
        <v/>
      </c>
      <c r="G1980" s="48" t="str">
        <f>IFERROR(VLOOKUP(F1980,category[[category_name_german]:[abbreviation_category_budo]],3,FALSE),"")</f>
        <v/>
      </c>
      <c r="J1980" s="48" t="str">
        <f>IFERROR(VLOOKUP(I1980,category[[category_name_german]:[abbreviation_category_budo]],3,FALSE),"")</f>
        <v/>
      </c>
      <c r="M1980" s="48" t="str">
        <f>IFERROR(VLOOKUP(L1980,category[[category_name_german]:[abbreviation_category_budo]],3,FALSE),"")</f>
        <v/>
      </c>
      <c r="P1980" s="48" t="str">
        <f>IFERROR(VLOOKUP(O1980,category[[category_name_german]:[abbreviation_category_budo]],3,FALSE),"")</f>
        <v/>
      </c>
      <c r="R1980" s="49" t="str">
        <f t="shared" si="270"/>
        <v/>
      </c>
      <c r="U1980" s="48" t="str">
        <f>IFERROR(VLOOKUP(T1980,abbreviation[[description_german]:[abbreviation_budo]],3,FALSE),"")</f>
        <v/>
      </c>
      <c r="X1980" s="51" t="str">
        <f>IFERROR(VLOOKUP(W1980,abbreviation[[description_german]:[abbreviation_budo]],3,FALSE),"")</f>
        <v/>
      </c>
      <c r="Y1980" s="33"/>
      <c r="AA1980" s="49" t="str">
        <f t="shared" si="271"/>
        <v/>
      </c>
      <c r="AD1980" s="48" t="str">
        <f>IFERROR(VLOOKUP(AC1980,abbreviation[[description_german]:[abbreviation_budo]],3,FALSE),"")</f>
        <v/>
      </c>
      <c r="AG1980" s="54" t="str">
        <f>IFERROR(VLOOKUP(AF1980,abbreviation[[description_german]:[abbreviation_budo]],3,FALSE),"")</f>
        <v/>
      </c>
      <c r="AJ1980" s="49" t="str">
        <f t="shared" si="272"/>
        <v>_</v>
      </c>
      <c r="AM1980" s="48" t="str">
        <f>IFERROR(VLOOKUP(AL1980,abbreviation[[description_german]:[abbreviation_budo]],3,FALSE),"")</f>
        <v/>
      </c>
      <c r="AP1980" s="54" t="str">
        <f>IFERROR(VLOOKUP(AO1980,abbreviation[[description_german]:[abbreviation_budo]],3,FALSE),"")</f>
        <v/>
      </c>
      <c r="AS1980" s="49" t="str">
        <f t="shared" si="273"/>
        <v>_</v>
      </c>
      <c r="AV1980" s="53" t="str">
        <f>IFERROR(VLOOKUP(AU1980,abbreviation[[description_german]:[abbreviation_budo]],3,FALSE),"")</f>
        <v/>
      </c>
      <c r="AY1980" s="51" t="str">
        <f>IFERROR(VLOOKUP(AX1980,abbreviation[[description_german]:[abbreviation_budo]],3,FALSE),"")</f>
        <v/>
      </c>
      <c r="BB1980" s="51" t="str">
        <f>IFERROR(VLOOKUP(BA1980,abbreviation[[description_german]:[abbreviation_budo]],3,FALSE),"")</f>
        <v/>
      </c>
      <c r="BE1980" s="51" t="str">
        <f>IFERROR(VLOOKUP(BD1980,abbreviation[[description_german]:[abbreviation_budo]],3,FALSE),"")</f>
        <v/>
      </c>
      <c r="BG1980" s="38"/>
      <c r="BH1980" s="49" t="str">
        <f t="shared" si="274"/>
        <v>_</v>
      </c>
      <c r="BK1980" s="53" t="str">
        <f>IFERROR(VLOOKUP(BJ1980,abbreviation[[description_german]:[abbreviation_budo]],3,FALSE),"")</f>
        <v/>
      </c>
      <c r="BN1980" s="51" t="str">
        <f>IFERROR(VLOOKUP(BM1980,abbreviation[[description_german]:[abbreviation_budo]],3,FALSE),"")</f>
        <v/>
      </c>
      <c r="BO1980" s="31"/>
      <c r="BQ1980" s="51" t="str">
        <f>IFERROR(VLOOKUP(BP1980,abbreviation[[description_german]:[abbreviation_budo]],3,FALSE),"")</f>
        <v/>
      </c>
      <c r="BR1980" s="57" t="str">
        <f t="shared" si="275"/>
        <v>_</v>
      </c>
      <c r="BU1980" s="53" t="str">
        <f>IFERROR(VLOOKUP(BT1980,abbreviation[[description_german]:[abbreviation_budo]],3,FALSE),"")</f>
        <v/>
      </c>
      <c r="BV1980" s="60" t="str">
        <f t="shared" si="276"/>
        <v>_</v>
      </c>
      <c r="BY1980" s="48" t="str">
        <f>IFERROR(VLOOKUP(BX1980,category[[category_name_german]:[abbreviation_category_budo]],3,FALSE),"")</f>
        <v/>
      </c>
      <c r="CB1980" s="48" t="str">
        <f>IFERROR(VLOOKUP(CA1980,category[[category_name_german]:[abbreviation_category_budo]],3,FALSE),"")</f>
        <v/>
      </c>
      <c r="CE1980" s="48" t="str">
        <f>IFERROR(VLOOKUP(CD1980,category[[category_name_german]:[abbreviation_category_budo]],3,FALSE),"")</f>
        <v/>
      </c>
      <c r="CH1980" s="48" t="str">
        <f>IFERROR(VLOOKUP(CG1980,category[[category_name_german]:[abbreviation_category_budo]],3,FALSE),"")</f>
        <v/>
      </c>
      <c r="CK1980" s="48" t="str">
        <f>IFERROR(VLOOKUP(CJ1980,category[[category_name_german]:[abbreviation_category_budo]],3,FALSE),"")</f>
        <v/>
      </c>
      <c r="CM1980" s="49" t="str">
        <f t="shared" si="277"/>
        <v/>
      </c>
      <c r="CO1980" s="63" t="str">
        <f t="shared" si="278"/>
        <v/>
      </c>
    </row>
    <row r="1981" spans="4:93" x14ac:dyDescent="0.25">
      <c r="D1981" s="48" t="str">
        <f>IFERROR(VLOOKUP(C1981,category[[category_name_german]:[abbreviation_category_budo]],3,FALSE),"")</f>
        <v/>
      </c>
      <c r="G1981" s="48" t="str">
        <f>IFERROR(VLOOKUP(F1981,category[[category_name_german]:[abbreviation_category_budo]],3,FALSE),"")</f>
        <v/>
      </c>
      <c r="J1981" s="48" t="str">
        <f>IFERROR(VLOOKUP(I1981,category[[category_name_german]:[abbreviation_category_budo]],3,FALSE),"")</f>
        <v/>
      </c>
      <c r="M1981" s="48" t="str">
        <f>IFERROR(VLOOKUP(L1981,category[[category_name_german]:[abbreviation_category_budo]],3,FALSE),"")</f>
        <v/>
      </c>
      <c r="P1981" s="48" t="str">
        <f>IFERROR(VLOOKUP(O1981,category[[category_name_german]:[abbreviation_category_budo]],3,FALSE),"")</f>
        <v/>
      </c>
      <c r="R1981" s="49" t="str">
        <f t="shared" si="270"/>
        <v/>
      </c>
      <c r="U1981" s="48" t="str">
        <f>IFERROR(VLOOKUP(T1981,abbreviation[[description_german]:[abbreviation_budo]],3,FALSE),"")</f>
        <v/>
      </c>
      <c r="X1981" s="51" t="str">
        <f>IFERROR(VLOOKUP(W1981,abbreviation[[description_german]:[abbreviation_budo]],3,FALSE),"")</f>
        <v/>
      </c>
      <c r="Y1981" s="33"/>
      <c r="AA1981" s="49" t="str">
        <f t="shared" si="271"/>
        <v/>
      </c>
      <c r="AD1981" s="48" t="str">
        <f>IFERROR(VLOOKUP(AC1981,abbreviation[[description_german]:[abbreviation_budo]],3,FALSE),"")</f>
        <v/>
      </c>
      <c r="AG1981" s="54" t="str">
        <f>IFERROR(VLOOKUP(AF1981,abbreviation[[description_german]:[abbreviation_budo]],3,FALSE),"")</f>
        <v/>
      </c>
      <c r="AJ1981" s="49" t="str">
        <f t="shared" si="272"/>
        <v>_</v>
      </c>
      <c r="AM1981" s="48" t="str">
        <f>IFERROR(VLOOKUP(AL1981,abbreviation[[description_german]:[abbreviation_budo]],3,FALSE),"")</f>
        <v/>
      </c>
      <c r="AP1981" s="54" t="str">
        <f>IFERROR(VLOOKUP(AO1981,abbreviation[[description_german]:[abbreviation_budo]],3,FALSE),"")</f>
        <v/>
      </c>
      <c r="AS1981" s="49" t="str">
        <f t="shared" si="273"/>
        <v>_</v>
      </c>
      <c r="AV1981" s="53" t="str">
        <f>IFERROR(VLOOKUP(AU1981,abbreviation[[description_german]:[abbreviation_budo]],3,FALSE),"")</f>
        <v/>
      </c>
      <c r="AY1981" s="51" t="str">
        <f>IFERROR(VLOOKUP(AX1981,abbreviation[[description_german]:[abbreviation_budo]],3,FALSE),"")</f>
        <v/>
      </c>
      <c r="BB1981" s="51" t="str">
        <f>IFERROR(VLOOKUP(BA1981,abbreviation[[description_german]:[abbreviation_budo]],3,FALSE),"")</f>
        <v/>
      </c>
      <c r="BE1981" s="51" t="str">
        <f>IFERROR(VLOOKUP(BD1981,abbreviation[[description_german]:[abbreviation_budo]],3,FALSE),"")</f>
        <v/>
      </c>
      <c r="BG1981" s="38"/>
      <c r="BH1981" s="49" t="str">
        <f t="shared" si="274"/>
        <v>_</v>
      </c>
      <c r="BK1981" s="53" t="str">
        <f>IFERROR(VLOOKUP(BJ1981,abbreviation[[description_german]:[abbreviation_budo]],3,FALSE),"")</f>
        <v/>
      </c>
      <c r="BN1981" s="51" t="str">
        <f>IFERROR(VLOOKUP(BM1981,abbreviation[[description_german]:[abbreviation_budo]],3,FALSE),"")</f>
        <v/>
      </c>
      <c r="BO1981" s="31"/>
      <c r="BQ1981" s="51" t="str">
        <f>IFERROR(VLOOKUP(BP1981,abbreviation[[description_german]:[abbreviation_budo]],3,FALSE),"")</f>
        <v/>
      </c>
      <c r="BR1981" s="57" t="str">
        <f t="shared" si="275"/>
        <v>_</v>
      </c>
      <c r="BU1981" s="53" t="str">
        <f>IFERROR(VLOOKUP(BT1981,abbreviation[[description_german]:[abbreviation_budo]],3,FALSE),"")</f>
        <v/>
      </c>
      <c r="BV1981" s="60" t="str">
        <f t="shared" si="276"/>
        <v>_</v>
      </c>
      <c r="BY1981" s="48" t="str">
        <f>IFERROR(VLOOKUP(BX1981,category[[category_name_german]:[abbreviation_category_budo]],3,FALSE),"")</f>
        <v/>
      </c>
      <c r="CB1981" s="48" t="str">
        <f>IFERROR(VLOOKUP(CA1981,category[[category_name_german]:[abbreviation_category_budo]],3,FALSE),"")</f>
        <v/>
      </c>
      <c r="CE1981" s="48" t="str">
        <f>IFERROR(VLOOKUP(CD1981,category[[category_name_german]:[abbreviation_category_budo]],3,FALSE),"")</f>
        <v/>
      </c>
      <c r="CH1981" s="48" t="str">
        <f>IFERROR(VLOOKUP(CG1981,category[[category_name_german]:[abbreviation_category_budo]],3,FALSE),"")</f>
        <v/>
      </c>
      <c r="CK1981" s="48" t="str">
        <f>IFERROR(VLOOKUP(CJ1981,category[[category_name_german]:[abbreviation_category_budo]],3,FALSE),"")</f>
        <v/>
      </c>
      <c r="CM1981" s="49" t="str">
        <f t="shared" si="277"/>
        <v/>
      </c>
      <c r="CO1981" s="63" t="str">
        <f t="shared" si="278"/>
        <v/>
      </c>
    </row>
    <row r="1982" spans="4:93" x14ac:dyDescent="0.25">
      <c r="D1982" s="48" t="str">
        <f>IFERROR(VLOOKUP(C1982,category[[category_name_german]:[abbreviation_category_budo]],3,FALSE),"")</f>
        <v/>
      </c>
      <c r="G1982" s="48" t="str">
        <f>IFERROR(VLOOKUP(F1982,category[[category_name_german]:[abbreviation_category_budo]],3,FALSE),"")</f>
        <v/>
      </c>
      <c r="J1982" s="48" t="str">
        <f>IFERROR(VLOOKUP(I1982,category[[category_name_german]:[abbreviation_category_budo]],3,FALSE),"")</f>
        <v/>
      </c>
      <c r="M1982" s="48" t="str">
        <f>IFERROR(VLOOKUP(L1982,category[[category_name_german]:[abbreviation_category_budo]],3,FALSE),"")</f>
        <v/>
      </c>
      <c r="P1982" s="48" t="str">
        <f>IFERROR(VLOOKUP(O1982,category[[category_name_german]:[abbreviation_category_budo]],3,FALSE),"")</f>
        <v/>
      </c>
      <c r="R1982" s="49" t="str">
        <f t="shared" si="270"/>
        <v/>
      </c>
      <c r="U1982" s="48" t="str">
        <f>IFERROR(VLOOKUP(T1982,abbreviation[[description_german]:[abbreviation_budo]],3,FALSE),"")</f>
        <v/>
      </c>
      <c r="X1982" s="51" t="str">
        <f>IFERROR(VLOOKUP(W1982,abbreviation[[description_german]:[abbreviation_budo]],3,FALSE),"")</f>
        <v/>
      </c>
      <c r="Y1982" s="33"/>
      <c r="AA1982" s="49" t="str">
        <f t="shared" si="271"/>
        <v/>
      </c>
      <c r="AD1982" s="48" t="str">
        <f>IFERROR(VLOOKUP(AC1982,abbreviation[[description_german]:[abbreviation_budo]],3,FALSE),"")</f>
        <v/>
      </c>
      <c r="AG1982" s="54" t="str">
        <f>IFERROR(VLOOKUP(AF1982,abbreviation[[description_german]:[abbreviation_budo]],3,FALSE),"")</f>
        <v/>
      </c>
      <c r="AJ1982" s="49" t="str">
        <f t="shared" si="272"/>
        <v>_</v>
      </c>
      <c r="AM1982" s="48" t="str">
        <f>IFERROR(VLOOKUP(AL1982,abbreviation[[description_german]:[abbreviation_budo]],3,FALSE),"")</f>
        <v/>
      </c>
      <c r="AP1982" s="54" t="str">
        <f>IFERROR(VLOOKUP(AO1982,abbreviation[[description_german]:[abbreviation_budo]],3,FALSE),"")</f>
        <v/>
      </c>
      <c r="AS1982" s="49" t="str">
        <f t="shared" si="273"/>
        <v>_</v>
      </c>
      <c r="AV1982" s="53" t="str">
        <f>IFERROR(VLOOKUP(AU1982,abbreviation[[description_german]:[abbreviation_budo]],3,FALSE),"")</f>
        <v/>
      </c>
      <c r="AY1982" s="51" t="str">
        <f>IFERROR(VLOOKUP(AX1982,abbreviation[[description_german]:[abbreviation_budo]],3,FALSE),"")</f>
        <v/>
      </c>
      <c r="BB1982" s="51" t="str">
        <f>IFERROR(VLOOKUP(BA1982,abbreviation[[description_german]:[abbreviation_budo]],3,FALSE),"")</f>
        <v/>
      </c>
      <c r="BE1982" s="51" t="str">
        <f>IFERROR(VLOOKUP(BD1982,abbreviation[[description_german]:[abbreviation_budo]],3,FALSE),"")</f>
        <v/>
      </c>
      <c r="BG1982" s="38"/>
      <c r="BH1982" s="49" t="str">
        <f t="shared" si="274"/>
        <v>_</v>
      </c>
      <c r="BK1982" s="53" t="str">
        <f>IFERROR(VLOOKUP(BJ1982,abbreviation[[description_german]:[abbreviation_budo]],3,FALSE),"")</f>
        <v/>
      </c>
      <c r="BN1982" s="51" t="str">
        <f>IFERROR(VLOOKUP(BM1982,abbreviation[[description_german]:[abbreviation_budo]],3,FALSE),"")</f>
        <v/>
      </c>
      <c r="BO1982" s="31"/>
      <c r="BQ1982" s="51" t="str">
        <f>IFERROR(VLOOKUP(BP1982,abbreviation[[description_german]:[abbreviation_budo]],3,FALSE),"")</f>
        <v/>
      </c>
      <c r="BR1982" s="57" t="str">
        <f t="shared" si="275"/>
        <v>_</v>
      </c>
      <c r="BU1982" s="53" t="str">
        <f>IFERROR(VLOOKUP(BT1982,abbreviation[[description_german]:[abbreviation_budo]],3,FALSE),"")</f>
        <v/>
      </c>
      <c r="BV1982" s="60" t="str">
        <f t="shared" si="276"/>
        <v>_</v>
      </c>
      <c r="BY1982" s="48" t="str">
        <f>IFERROR(VLOOKUP(BX1982,category[[category_name_german]:[abbreviation_category_budo]],3,FALSE),"")</f>
        <v/>
      </c>
      <c r="CB1982" s="48" t="str">
        <f>IFERROR(VLOOKUP(CA1982,category[[category_name_german]:[abbreviation_category_budo]],3,FALSE),"")</f>
        <v/>
      </c>
      <c r="CE1982" s="48" t="str">
        <f>IFERROR(VLOOKUP(CD1982,category[[category_name_german]:[abbreviation_category_budo]],3,FALSE),"")</f>
        <v/>
      </c>
      <c r="CH1982" s="48" t="str">
        <f>IFERROR(VLOOKUP(CG1982,category[[category_name_german]:[abbreviation_category_budo]],3,FALSE),"")</f>
        <v/>
      </c>
      <c r="CK1982" s="48" t="str">
        <f>IFERROR(VLOOKUP(CJ1982,category[[category_name_german]:[abbreviation_category_budo]],3,FALSE),"")</f>
        <v/>
      </c>
      <c r="CM1982" s="49" t="str">
        <f t="shared" si="277"/>
        <v/>
      </c>
      <c r="CO1982" s="63" t="str">
        <f t="shared" si="278"/>
        <v/>
      </c>
    </row>
    <row r="1983" spans="4:93" x14ac:dyDescent="0.25">
      <c r="D1983" s="48" t="str">
        <f>IFERROR(VLOOKUP(C1983,category[[category_name_german]:[abbreviation_category_budo]],3,FALSE),"")</f>
        <v/>
      </c>
      <c r="G1983" s="48" t="str">
        <f>IFERROR(VLOOKUP(F1983,category[[category_name_german]:[abbreviation_category_budo]],3,FALSE),"")</f>
        <v/>
      </c>
      <c r="J1983" s="48" t="str">
        <f>IFERROR(VLOOKUP(I1983,category[[category_name_german]:[abbreviation_category_budo]],3,FALSE),"")</f>
        <v/>
      </c>
      <c r="M1983" s="48" t="str">
        <f>IFERROR(VLOOKUP(L1983,category[[category_name_german]:[abbreviation_category_budo]],3,FALSE),"")</f>
        <v/>
      </c>
      <c r="P1983" s="48" t="str">
        <f>IFERROR(VLOOKUP(O1983,category[[category_name_german]:[abbreviation_category_budo]],3,FALSE),"")</f>
        <v/>
      </c>
      <c r="R1983" s="49" t="str">
        <f t="shared" si="270"/>
        <v/>
      </c>
      <c r="U1983" s="48" t="str">
        <f>IFERROR(VLOOKUP(T1983,abbreviation[[description_german]:[abbreviation_budo]],3,FALSE),"")</f>
        <v/>
      </c>
      <c r="X1983" s="51" t="str">
        <f>IFERROR(VLOOKUP(W1983,abbreviation[[description_german]:[abbreviation_budo]],3,FALSE),"")</f>
        <v/>
      </c>
      <c r="Y1983" s="33"/>
      <c r="AA1983" s="49" t="str">
        <f t="shared" si="271"/>
        <v/>
      </c>
      <c r="AD1983" s="48" t="str">
        <f>IFERROR(VLOOKUP(AC1983,abbreviation[[description_german]:[abbreviation_budo]],3,FALSE),"")</f>
        <v/>
      </c>
      <c r="AG1983" s="54" t="str">
        <f>IFERROR(VLOOKUP(AF1983,abbreviation[[description_german]:[abbreviation_budo]],3,FALSE),"")</f>
        <v/>
      </c>
      <c r="AJ1983" s="49" t="str">
        <f t="shared" si="272"/>
        <v>_</v>
      </c>
      <c r="AM1983" s="48" t="str">
        <f>IFERROR(VLOOKUP(AL1983,abbreviation[[description_german]:[abbreviation_budo]],3,FALSE),"")</f>
        <v/>
      </c>
      <c r="AP1983" s="54" t="str">
        <f>IFERROR(VLOOKUP(AO1983,abbreviation[[description_german]:[abbreviation_budo]],3,FALSE),"")</f>
        <v/>
      </c>
      <c r="AS1983" s="49" t="str">
        <f t="shared" si="273"/>
        <v>_</v>
      </c>
      <c r="AV1983" s="53" t="str">
        <f>IFERROR(VLOOKUP(AU1983,abbreviation[[description_german]:[abbreviation_budo]],3,FALSE),"")</f>
        <v/>
      </c>
      <c r="AY1983" s="51" t="str">
        <f>IFERROR(VLOOKUP(AX1983,abbreviation[[description_german]:[abbreviation_budo]],3,FALSE),"")</f>
        <v/>
      </c>
      <c r="BB1983" s="51" t="str">
        <f>IFERROR(VLOOKUP(BA1983,abbreviation[[description_german]:[abbreviation_budo]],3,FALSE),"")</f>
        <v/>
      </c>
      <c r="BE1983" s="51" t="str">
        <f>IFERROR(VLOOKUP(BD1983,abbreviation[[description_german]:[abbreviation_budo]],3,FALSE),"")</f>
        <v/>
      </c>
      <c r="BG1983" s="38"/>
      <c r="BH1983" s="49" t="str">
        <f t="shared" si="274"/>
        <v>_</v>
      </c>
      <c r="BK1983" s="53" t="str">
        <f>IFERROR(VLOOKUP(BJ1983,abbreviation[[description_german]:[abbreviation_budo]],3,FALSE),"")</f>
        <v/>
      </c>
      <c r="BN1983" s="51" t="str">
        <f>IFERROR(VLOOKUP(BM1983,abbreviation[[description_german]:[abbreviation_budo]],3,FALSE),"")</f>
        <v/>
      </c>
      <c r="BO1983" s="31"/>
      <c r="BQ1983" s="51" t="str">
        <f>IFERROR(VLOOKUP(BP1983,abbreviation[[description_german]:[abbreviation_budo]],3,FALSE),"")</f>
        <v/>
      </c>
      <c r="BR1983" s="57" t="str">
        <f t="shared" si="275"/>
        <v>_</v>
      </c>
      <c r="BU1983" s="53" t="str">
        <f>IFERROR(VLOOKUP(BT1983,abbreviation[[description_german]:[abbreviation_budo]],3,FALSE),"")</f>
        <v/>
      </c>
      <c r="BV1983" s="60" t="str">
        <f t="shared" si="276"/>
        <v>_</v>
      </c>
      <c r="BY1983" s="48" t="str">
        <f>IFERROR(VLOOKUP(BX1983,category[[category_name_german]:[abbreviation_category_budo]],3,FALSE),"")</f>
        <v/>
      </c>
      <c r="CB1983" s="48" t="str">
        <f>IFERROR(VLOOKUP(CA1983,category[[category_name_german]:[abbreviation_category_budo]],3,FALSE),"")</f>
        <v/>
      </c>
      <c r="CE1983" s="48" t="str">
        <f>IFERROR(VLOOKUP(CD1983,category[[category_name_german]:[abbreviation_category_budo]],3,FALSE),"")</f>
        <v/>
      </c>
      <c r="CH1983" s="48" t="str">
        <f>IFERROR(VLOOKUP(CG1983,category[[category_name_german]:[abbreviation_category_budo]],3,FALSE),"")</f>
        <v/>
      </c>
      <c r="CK1983" s="48" t="str">
        <f>IFERROR(VLOOKUP(CJ1983,category[[category_name_german]:[abbreviation_category_budo]],3,FALSE),"")</f>
        <v/>
      </c>
      <c r="CM1983" s="49" t="str">
        <f t="shared" si="277"/>
        <v/>
      </c>
      <c r="CO1983" s="63" t="str">
        <f t="shared" si="278"/>
        <v/>
      </c>
    </row>
    <row r="1984" spans="4:93" x14ac:dyDescent="0.25">
      <c r="D1984" s="48" t="str">
        <f>IFERROR(VLOOKUP(C1984,category[[category_name_german]:[abbreviation_category_budo]],3,FALSE),"")</f>
        <v/>
      </c>
      <c r="G1984" s="48" t="str">
        <f>IFERROR(VLOOKUP(F1984,category[[category_name_german]:[abbreviation_category_budo]],3,FALSE),"")</f>
        <v/>
      </c>
      <c r="J1984" s="48" t="str">
        <f>IFERROR(VLOOKUP(I1984,category[[category_name_german]:[abbreviation_category_budo]],3,FALSE),"")</f>
        <v/>
      </c>
      <c r="M1984" s="48" t="str">
        <f>IFERROR(VLOOKUP(L1984,category[[category_name_german]:[abbreviation_category_budo]],3,FALSE),"")</f>
        <v/>
      </c>
      <c r="P1984" s="48" t="str">
        <f>IFERROR(VLOOKUP(O1984,category[[category_name_german]:[abbreviation_category_budo]],3,FALSE),"")</f>
        <v/>
      </c>
      <c r="R1984" s="49" t="str">
        <f t="shared" si="270"/>
        <v/>
      </c>
      <c r="U1984" s="48" t="str">
        <f>IFERROR(VLOOKUP(T1984,abbreviation[[description_german]:[abbreviation_budo]],3,FALSE),"")</f>
        <v/>
      </c>
      <c r="X1984" s="51" t="str">
        <f>IFERROR(VLOOKUP(W1984,abbreviation[[description_german]:[abbreviation_budo]],3,FALSE),"")</f>
        <v/>
      </c>
      <c r="Y1984" s="33"/>
      <c r="AA1984" s="49" t="str">
        <f t="shared" si="271"/>
        <v/>
      </c>
      <c r="AD1984" s="48" t="str">
        <f>IFERROR(VLOOKUP(AC1984,abbreviation[[description_german]:[abbreviation_budo]],3,FALSE),"")</f>
        <v/>
      </c>
      <c r="AG1984" s="54" t="str">
        <f>IFERROR(VLOOKUP(AF1984,abbreviation[[description_german]:[abbreviation_budo]],3,FALSE),"")</f>
        <v/>
      </c>
      <c r="AJ1984" s="49" t="str">
        <f t="shared" si="272"/>
        <v>_</v>
      </c>
      <c r="AM1984" s="48" t="str">
        <f>IFERROR(VLOOKUP(AL1984,abbreviation[[description_german]:[abbreviation_budo]],3,FALSE),"")</f>
        <v/>
      </c>
      <c r="AP1984" s="54" t="str">
        <f>IFERROR(VLOOKUP(AO1984,abbreviation[[description_german]:[abbreviation_budo]],3,FALSE),"")</f>
        <v/>
      </c>
      <c r="AS1984" s="49" t="str">
        <f t="shared" si="273"/>
        <v>_</v>
      </c>
      <c r="AV1984" s="53" t="str">
        <f>IFERROR(VLOOKUP(AU1984,abbreviation[[description_german]:[abbreviation_budo]],3,FALSE),"")</f>
        <v/>
      </c>
      <c r="AY1984" s="51" t="str">
        <f>IFERROR(VLOOKUP(AX1984,abbreviation[[description_german]:[abbreviation_budo]],3,FALSE),"")</f>
        <v/>
      </c>
      <c r="BB1984" s="51" t="str">
        <f>IFERROR(VLOOKUP(BA1984,abbreviation[[description_german]:[abbreviation_budo]],3,FALSE),"")</f>
        <v/>
      </c>
      <c r="BE1984" s="51" t="str">
        <f>IFERROR(VLOOKUP(BD1984,abbreviation[[description_german]:[abbreviation_budo]],3,FALSE),"")</f>
        <v/>
      </c>
      <c r="BG1984" s="38"/>
      <c r="BH1984" s="49" t="str">
        <f t="shared" si="274"/>
        <v>_</v>
      </c>
      <c r="BK1984" s="53" t="str">
        <f>IFERROR(VLOOKUP(BJ1984,abbreviation[[description_german]:[abbreviation_budo]],3,FALSE),"")</f>
        <v/>
      </c>
      <c r="BN1984" s="51" t="str">
        <f>IFERROR(VLOOKUP(BM1984,abbreviation[[description_german]:[abbreviation_budo]],3,FALSE),"")</f>
        <v/>
      </c>
      <c r="BO1984" s="31"/>
      <c r="BQ1984" s="51" t="str">
        <f>IFERROR(VLOOKUP(BP1984,abbreviation[[description_german]:[abbreviation_budo]],3,FALSE),"")</f>
        <v/>
      </c>
      <c r="BR1984" s="57" t="str">
        <f t="shared" si="275"/>
        <v>_</v>
      </c>
      <c r="BU1984" s="53" t="str">
        <f>IFERROR(VLOOKUP(BT1984,abbreviation[[description_german]:[abbreviation_budo]],3,FALSE),"")</f>
        <v/>
      </c>
      <c r="BV1984" s="60" t="str">
        <f t="shared" si="276"/>
        <v>_</v>
      </c>
      <c r="BY1984" s="48" t="str">
        <f>IFERROR(VLOOKUP(BX1984,category[[category_name_german]:[abbreviation_category_budo]],3,FALSE),"")</f>
        <v/>
      </c>
      <c r="CB1984" s="48" t="str">
        <f>IFERROR(VLOOKUP(CA1984,category[[category_name_german]:[abbreviation_category_budo]],3,FALSE),"")</f>
        <v/>
      </c>
      <c r="CE1984" s="48" t="str">
        <f>IFERROR(VLOOKUP(CD1984,category[[category_name_german]:[abbreviation_category_budo]],3,FALSE),"")</f>
        <v/>
      </c>
      <c r="CH1984" s="48" t="str">
        <f>IFERROR(VLOOKUP(CG1984,category[[category_name_german]:[abbreviation_category_budo]],3,FALSE),"")</f>
        <v/>
      </c>
      <c r="CK1984" s="48" t="str">
        <f>IFERROR(VLOOKUP(CJ1984,category[[category_name_german]:[abbreviation_category_budo]],3,FALSE),"")</f>
        <v/>
      </c>
      <c r="CM1984" s="49" t="str">
        <f t="shared" si="277"/>
        <v/>
      </c>
      <c r="CO1984" s="63" t="str">
        <f t="shared" si="278"/>
        <v/>
      </c>
    </row>
    <row r="1985" spans="4:93" x14ac:dyDescent="0.25">
      <c r="D1985" s="48" t="str">
        <f>IFERROR(VLOOKUP(C1985,category[[category_name_german]:[abbreviation_category_budo]],3,FALSE),"")</f>
        <v/>
      </c>
      <c r="G1985" s="48" t="str">
        <f>IFERROR(VLOOKUP(F1985,category[[category_name_german]:[abbreviation_category_budo]],3,FALSE),"")</f>
        <v/>
      </c>
      <c r="J1985" s="48" t="str">
        <f>IFERROR(VLOOKUP(I1985,category[[category_name_german]:[abbreviation_category_budo]],3,FALSE),"")</f>
        <v/>
      </c>
      <c r="M1985" s="48" t="str">
        <f>IFERROR(VLOOKUP(L1985,category[[category_name_german]:[abbreviation_category_budo]],3,FALSE),"")</f>
        <v/>
      </c>
      <c r="P1985" s="48" t="str">
        <f>IFERROR(VLOOKUP(O1985,category[[category_name_german]:[abbreviation_category_budo]],3,FALSE),"")</f>
        <v/>
      </c>
      <c r="R1985" s="49" t="str">
        <f t="shared" si="270"/>
        <v/>
      </c>
      <c r="U1985" s="48" t="str">
        <f>IFERROR(VLOOKUP(T1985,abbreviation[[description_german]:[abbreviation_budo]],3,FALSE),"")</f>
        <v/>
      </c>
      <c r="X1985" s="51" t="str">
        <f>IFERROR(VLOOKUP(W1985,abbreviation[[description_german]:[abbreviation_budo]],3,FALSE),"")</f>
        <v/>
      </c>
      <c r="Y1985" s="33"/>
      <c r="AA1985" s="49" t="str">
        <f t="shared" si="271"/>
        <v/>
      </c>
      <c r="AD1985" s="48" t="str">
        <f>IFERROR(VLOOKUP(AC1985,abbreviation[[description_german]:[abbreviation_budo]],3,FALSE),"")</f>
        <v/>
      </c>
      <c r="AG1985" s="54" t="str">
        <f>IFERROR(VLOOKUP(AF1985,abbreviation[[description_german]:[abbreviation_budo]],3,FALSE),"")</f>
        <v/>
      </c>
      <c r="AJ1985" s="49" t="str">
        <f t="shared" si="272"/>
        <v>_</v>
      </c>
      <c r="AM1985" s="48" t="str">
        <f>IFERROR(VLOOKUP(AL1985,abbreviation[[description_german]:[abbreviation_budo]],3,FALSE),"")</f>
        <v/>
      </c>
      <c r="AP1985" s="54" t="str">
        <f>IFERROR(VLOOKUP(AO1985,abbreviation[[description_german]:[abbreviation_budo]],3,FALSE),"")</f>
        <v/>
      </c>
      <c r="AS1985" s="49" t="str">
        <f t="shared" si="273"/>
        <v>_</v>
      </c>
      <c r="AV1985" s="53" t="str">
        <f>IFERROR(VLOOKUP(AU1985,abbreviation[[description_german]:[abbreviation_budo]],3,FALSE),"")</f>
        <v/>
      </c>
      <c r="AY1985" s="51" t="str">
        <f>IFERROR(VLOOKUP(AX1985,abbreviation[[description_german]:[abbreviation_budo]],3,FALSE),"")</f>
        <v/>
      </c>
      <c r="BB1985" s="51" t="str">
        <f>IFERROR(VLOOKUP(BA1985,abbreviation[[description_german]:[abbreviation_budo]],3,FALSE),"")</f>
        <v/>
      </c>
      <c r="BE1985" s="51" t="str">
        <f>IFERROR(VLOOKUP(BD1985,abbreviation[[description_german]:[abbreviation_budo]],3,FALSE),"")</f>
        <v/>
      </c>
      <c r="BG1985" s="38"/>
      <c r="BH1985" s="49" t="str">
        <f t="shared" si="274"/>
        <v>_</v>
      </c>
      <c r="BK1985" s="53" t="str">
        <f>IFERROR(VLOOKUP(BJ1985,abbreviation[[description_german]:[abbreviation_budo]],3,FALSE),"")</f>
        <v/>
      </c>
      <c r="BN1985" s="51" t="str">
        <f>IFERROR(VLOOKUP(BM1985,abbreviation[[description_german]:[abbreviation_budo]],3,FALSE),"")</f>
        <v/>
      </c>
      <c r="BO1985" s="31"/>
      <c r="BQ1985" s="51" t="str">
        <f>IFERROR(VLOOKUP(BP1985,abbreviation[[description_german]:[abbreviation_budo]],3,FALSE),"")</f>
        <v/>
      </c>
      <c r="BR1985" s="57" t="str">
        <f t="shared" si="275"/>
        <v>_</v>
      </c>
      <c r="BU1985" s="53" t="str">
        <f>IFERROR(VLOOKUP(BT1985,abbreviation[[description_german]:[abbreviation_budo]],3,FALSE),"")</f>
        <v/>
      </c>
      <c r="BV1985" s="60" t="str">
        <f t="shared" si="276"/>
        <v>_</v>
      </c>
      <c r="BY1985" s="48" t="str">
        <f>IFERROR(VLOOKUP(BX1985,category[[category_name_german]:[abbreviation_category_budo]],3,FALSE),"")</f>
        <v/>
      </c>
      <c r="CB1985" s="48" t="str">
        <f>IFERROR(VLOOKUP(CA1985,category[[category_name_german]:[abbreviation_category_budo]],3,FALSE),"")</f>
        <v/>
      </c>
      <c r="CE1985" s="48" t="str">
        <f>IFERROR(VLOOKUP(CD1985,category[[category_name_german]:[abbreviation_category_budo]],3,FALSE),"")</f>
        <v/>
      </c>
      <c r="CH1985" s="48" t="str">
        <f>IFERROR(VLOOKUP(CG1985,category[[category_name_german]:[abbreviation_category_budo]],3,FALSE),"")</f>
        <v/>
      </c>
      <c r="CK1985" s="48" t="str">
        <f>IFERROR(VLOOKUP(CJ1985,category[[category_name_german]:[abbreviation_category_budo]],3,FALSE),"")</f>
        <v/>
      </c>
      <c r="CM1985" s="49" t="str">
        <f t="shared" si="277"/>
        <v/>
      </c>
      <c r="CO1985" s="63" t="str">
        <f t="shared" si="278"/>
        <v/>
      </c>
    </row>
    <row r="1986" spans="4:93" x14ac:dyDescent="0.25">
      <c r="D1986" s="48" t="str">
        <f>IFERROR(VLOOKUP(C1986,category[[category_name_german]:[abbreviation_category_budo]],3,FALSE),"")</f>
        <v/>
      </c>
      <c r="G1986" s="48" t="str">
        <f>IFERROR(VLOOKUP(F1986,category[[category_name_german]:[abbreviation_category_budo]],3,FALSE),"")</f>
        <v/>
      </c>
      <c r="J1986" s="48" t="str">
        <f>IFERROR(VLOOKUP(I1986,category[[category_name_german]:[abbreviation_category_budo]],3,FALSE),"")</f>
        <v/>
      </c>
      <c r="M1986" s="48" t="str">
        <f>IFERROR(VLOOKUP(L1986,category[[category_name_german]:[abbreviation_category_budo]],3,FALSE),"")</f>
        <v/>
      </c>
      <c r="P1986" s="48" t="str">
        <f>IFERROR(VLOOKUP(O1986,category[[category_name_german]:[abbreviation_category_budo]],3,FALSE),"")</f>
        <v/>
      </c>
      <c r="R1986" s="49" t="str">
        <f t="shared" si="270"/>
        <v/>
      </c>
      <c r="U1986" s="48" t="str">
        <f>IFERROR(VLOOKUP(T1986,abbreviation[[description_german]:[abbreviation_budo]],3,FALSE),"")</f>
        <v/>
      </c>
      <c r="X1986" s="51" t="str">
        <f>IFERROR(VLOOKUP(W1986,abbreviation[[description_german]:[abbreviation_budo]],3,FALSE),"")</f>
        <v/>
      </c>
      <c r="Y1986" s="33"/>
      <c r="AA1986" s="49" t="str">
        <f t="shared" si="271"/>
        <v/>
      </c>
      <c r="AD1986" s="48" t="str">
        <f>IFERROR(VLOOKUP(AC1986,abbreviation[[description_german]:[abbreviation_budo]],3,FALSE),"")</f>
        <v/>
      </c>
      <c r="AG1986" s="54" t="str">
        <f>IFERROR(VLOOKUP(AF1986,abbreviation[[description_german]:[abbreviation_budo]],3,FALSE),"")</f>
        <v/>
      </c>
      <c r="AJ1986" s="49" t="str">
        <f t="shared" si="272"/>
        <v>_</v>
      </c>
      <c r="AM1986" s="48" t="str">
        <f>IFERROR(VLOOKUP(AL1986,abbreviation[[description_german]:[abbreviation_budo]],3,FALSE),"")</f>
        <v/>
      </c>
      <c r="AP1986" s="54" t="str">
        <f>IFERROR(VLOOKUP(AO1986,abbreviation[[description_german]:[abbreviation_budo]],3,FALSE),"")</f>
        <v/>
      </c>
      <c r="AS1986" s="49" t="str">
        <f t="shared" si="273"/>
        <v>_</v>
      </c>
      <c r="AV1986" s="53" t="str">
        <f>IFERROR(VLOOKUP(AU1986,abbreviation[[description_german]:[abbreviation_budo]],3,FALSE),"")</f>
        <v/>
      </c>
      <c r="AY1986" s="51" t="str">
        <f>IFERROR(VLOOKUP(AX1986,abbreviation[[description_german]:[abbreviation_budo]],3,FALSE),"")</f>
        <v/>
      </c>
      <c r="BB1986" s="51" t="str">
        <f>IFERROR(VLOOKUP(BA1986,abbreviation[[description_german]:[abbreviation_budo]],3,FALSE),"")</f>
        <v/>
      </c>
      <c r="BE1986" s="51" t="str">
        <f>IFERROR(VLOOKUP(BD1986,abbreviation[[description_german]:[abbreviation_budo]],3,FALSE),"")</f>
        <v/>
      </c>
      <c r="BG1986" s="38"/>
      <c r="BH1986" s="49" t="str">
        <f t="shared" si="274"/>
        <v>_</v>
      </c>
      <c r="BK1986" s="53" t="str">
        <f>IFERROR(VLOOKUP(BJ1986,abbreviation[[description_german]:[abbreviation_budo]],3,FALSE),"")</f>
        <v/>
      </c>
      <c r="BN1986" s="51" t="str">
        <f>IFERROR(VLOOKUP(BM1986,abbreviation[[description_german]:[abbreviation_budo]],3,FALSE),"")</f>
        <v/>
      </c>
      <c r="BO1986" s="31"/>
      <c r="BQ1986" s="51" t="str">
        <f>IFERROR(VLOOKUP(BP1986,abbreviation[[description_german]:[abbreviation_budo]],3,FALSE),"")</f>
        <v/>
      </c>
      <c r="BR1986" s="57" t="str">
        <f t="shared" si="275"/>
        <v>_</v>
      </c>
      <c r="BU1986" s="53" t="str">
        <f>IFERROR(VLOOKUP(BT1986,abbreviation[[description_german]:[abbreviation_budo]],3,FALSE),"")</f>
        <v/>
      </c>
      <c r="BV1986" s="60" t="str">
        <f t="shared" si="276"/>
        <v>_</v>
      </c>
      <c r="BY1986" s="48" t="str">
        <f>IFERROR(VLOOKUP(BX1986,category[[category_name_german]:[abbreviation_category_budo]],3,FALSE),"")</f>
        <v/>
      </c>
      <c r="CB1986" s="48" t="str">
        <f>IFERROR(VLOOKUP(CA1986,category[[category_name_german]:[abbreviation_category_budo]],3,FALSE),"")</f>
        <v/>
      </c>
      <c r="CE1986" s="48" t="str">
        <f>IFERROR(VLOOKUP(CD1986,category[[category_name_german]:[abbreviation_category_budo]],3,FALSE),"")</f>
        <v/>
      </c>
      <c r="CH1986" s="48" t="str">
        <f>IFERROR(VLOOKUP(CG1986,category[[category_name_german]:[abbreviation_category_budo]],3,FALSE),"")</f>
        <v/>
      </c>
      <c r="CK1986" s="48" t="str">
        <f>IFERROR(VLOOKUP(CJ1986,category[[category_name_german]:[abbreviation_category_budo]],3,FALSE),"")</f>
        <v/>
      </c>
      <c r="CM1986" s="49" t="str">
        <f t="shared" si="277"/>
        <v/>
      </c>
      <c r="CO1986" s="63" t="str">
        <f t="shared" si="278"/>
        <v/>
      </c>
    </row>
    <row r="1987" spans="4:93" x14ac:dyDescent="0.25">
      <c r="D1987" s="48" t="str">
        <f>IFERROR(VLOOKUP(C1987,category[[category_name_german]:[abbreviation_category_budo]],3,FALSE),"")</f>
        <v/>
      </c>
      <c r="G1987" s="48" t="str">
        <f>IFERROR(VLOOKUP(F1987,category[[category_name_german]:[abbreviation_category_budo]],3,FALSE),"")</f>
        <v/>
      </c>
      <c r="J1987" s="48" t="str">
        <f>IFERROR(VLOOKUP(I1987,category[[category_name_german]:[abbreviation_category_budo]],3,FALSE),"")</f>
        <v/>
      </c>
      <c r="M1987" s="48" t="str">
        <f>IFERROR(VLOOKUP(L1987,category[[category_name_german]:[abbreviation_category_budo]],3,FALSE),"")</f>
        <v/>
      </c>
      <c r="P1987" s="48" t="str">
        <f>IFERROR(VLOOKUP(O1987,category[[category_name_german]:[abbreviation_category_budo]],3,FALSE),"")</f>
        <v/>
      </c>
      <c r="R1987" s="49" t="str">
        <f t="shared" si="270"/>
        <v/>
      </c>
      <c r="U1987" s="48" t="str">
        <f>IFERROR(VLOOKUP(T1987,abbreviation[[description_german]:[abbreviation_budo]],3,FALSE),"")</f>
        <v/>
      </c>
      <c r="X1987" s="51" t="str">
        <f>IFERROR(VLOOKUP(W1987,abbreviation[[description_german]:[abbreviation_budo]],3,FALSE),"")</f>
        <v/>
      </c>
      <c r="Y1987" s="33"/>
      <c r="AA1987" s="49" t="str">
        <f t="shared" si="271"/>
        <v/>
      </c>
      <c r="AD1987" s="48" t="str">
        <f>IFERROR(VLOOKUP(AC1987,abbreviation[[description_german]:[abbreviation_budo]],3,FALSE),"")</f>
        <v/>
      </c>
      <c r="AG1987" s="54" t="str">
        <f>IFERROR(VLOOKUP(AF1987,abbreviation[[description_german]:[abbreviation_budo]],3,FALSE),"")</f>
        <v/>
      </c>
      <c r="AJ1987" s="49" t="str">
        <f t="shared" si="272"/>
        <v>_</v>
      </c>
      <c r="AM1987" s="48" t="str">
        <f>IFERROR(VLOOKUP(AL1987,abbreviation[[description_german]:[abbreviation_budo]],3,FALSE),"")</f>
        <v/>
      </c>
      <c r="AP1987" s="54" t="str">
        <f>IFERROR(VLOOKUP(AO1987,abbreviation[[description_german]:[abbreviation_budo]],3,FALSE),"")</f>
        <v/>
      </c>
      <c r="AS1987" s="49" t="str">
        <f t="shared" si="273"/>
        <v>_</v>
      </c>
      <c r="AV1987" s="53" t="str">
        <f>IFERROR(VLOOKUP(AU1987,abbreviation[[description_german]:[abbreviation_budo]],3,FALSE),"")</f>
        <v/>
      </c>
      <c r="AY1987" s="51" t="str">
        <f>IFERROR(VLOOKUP(AX1987,abbreviation[[description_german]:[abbreviation_budo]],3,FALSE),"")</f>
        <v/>
      </c>
      <c r="BB1987" s="51" t="str">
        <f>IFERROR(VLOOKUP(BA1987,abbreviation[[description_german]:[abbreviation_budo]],3,FALSE),"")</f>
        <v/>
      </c>
      <c r="BE1987" s="51" t="str">
        <f>IFERROR(VLOOKUP(BD1987,abbreviation[[description_german]:[abbreviation_budo]],3,FALSE),"")</f>
        <v/>
      </c>
      <c r="BG1987" s="38"/>
      <c r="BH1987" s="49" t="str">
        <f t="shared" si="274"/>
        <v>_</v>
      </c>
      <c r="BK1987" s="53" t="str">
        <f>IFERROR(VLOOKUP(BJ1987,abbreviation[[description_german]:[abbreviation_budo]],3,FALSE),"")</f>
        <v/>
      </c>
      <c r="BN1987" s="51" t="str">
        <f>IFERROR(VLOOKUP(BM1987,abbreviation[[description_german]:[abbreviation_budo]],3,FALSE),"")</f>
        <v/>
      </c>
      <c r="BO1987" s="31"/>
      <c r="BQ1987" s="51" t="str">
        <f>IFERROR(VLOOKUP(BP1987,abbreviation[[description_german]:[abbreviation_budo]],3,FALSE),"")</f>
        <v/>
      </c>
      <c r="BR1987" s="57" t="str">
        <f t="shared" si="275"/>
        <v>_</v>
      </c>
      <c r="BU1987" s="53" t="str">
        <f>IFERROR(VLOOKUP(BT1987,abbreviation[[description_german]:[abbreviation_budo]],3,FALSE),"")</f>
        <v/>
      </c>
      <c r="BV1987" s="60" t="str">
        <f t="shared" si="276"/>
        <v>_</v>
      </c>
      <c r="BY1987" s="48" t="str">
        <f>IFERROR(VLOOKUP(BX1987,category[[category_name_german]:[abbreviation_category_budo]],3,FALSE),"")</f>
        <v/>
      </c>
      <c r="CB1987" s="48" t="str">
        <f>IFERROR(VLOOKUP(CA1987,category[[category_name_german]:[abbreviation_category_budo]],3,FALSE),"")</f>
        <v/>
      </c>
      <c r="CE1987" s="48" t="str">
        <f>IFERROR(VLOOKUP(CD1987,category[[category_name_german]:[abbreviation_category_budo]],3,FALSE),"")</f>
        <v/>
      </c>
      <c r="CH1987" s="48" t="str">
        <f>IFERROR(VLOOKUP(CG1987,category[[category_name_german]:[abbreviation_category_budo]],3,FALSE),"")</f>
        <v/>
      </c>
      <c r="CK1987" s="48" t="str">
        <f>IFERROR(VLOOKUP(CJ1987,category[[category_name_german]:[abbreviation_category_budo]],3,FALSE),"")</f>
        <v/>
      </c>
      <c r="CM1987" s="49" t="str">
        <f t="shared" si="277"/>
        <v/>
      </c>
      <c r="CO1987" s="63" t="str">
        <f t="shared" si="278"/>
        <v/>
      </c>
    </row>
    <row r="1988" spans="4:93" x14ac:dyDescent="0.25">
      <c r="D1988" s="48" t="str">
        <f>IFERROR(VLOOKUP(C1988,category[[category_name_german]:[abbreviation_category_budo]],3,FALSE),"")</f>
        <v/>
      </c>
      <c r="G1988" s="48" t="str">
        <f>IFERROR(VLOOKUP(F1988,category[[category_name_german]:[abbreviation_category_budo]],3,FALSE),"")</f>
        <v/>
      </c>
      <c r="J1988" s="48" t="str">
        <f>IFERROR(VLOOKUP(I1988,category[[category_name_german]:[abbreviation_category_budo]],3,FALSE),"")</f>
        <v/>
      </c>
      <c r="M1988" s="48" t="str">
        <f>IFERROR(VLOOKUP(L1988,category[[category_name_german]:[abbreviation_category_budo]],3,FALSE),"")</f>
        <v/>
      </c>
      <c r="P1988" s="48" t="str">
        <f>IFERROR(VLOOKUP(O1988,category[[category_name_german]:[abbreviation_category_budo]],3,FALSE),"")</f>
        <v/>
      </c>
      <c r="R1988" s="49" t="str">
        <f t="shared" ref="R1988:R2051" si="279">(D1988&amp;IF(OR(ISNUMBER(E1988),ISTEXT(E1988)),"-"&amp;E1988,))&amp;(IF(ISTEXT(F1988),"_",)&amp;G1988&amp;IF(OR(ISNUMBER(H1988),ISTEXT(H1988)),"-"&amp;H1988,))&amp;(IF(ISTEXT(I1988),"_",)&amp;J1988&amp;IF(OR(ISNUMBER(K1988),ISTEXT(K1988)),"-"&amp;K1988,))&amp;(IF(ISTEXT(L1988),"_",)&amp;M1988&amp;IF(OR(ISNUMBER(N1988),ISTEXT(N1988)),"-"&amp;N1988,))&amp;(IF(ISTEXT(O1988),"_",)&amp;P1988&amp;IF(OR(ISNUMBER(Q1988),ISTEXT(Q1988)),"-"&amp;Q1988,))</f>
        <v/>
      </c>
      <c r="U1988" s="48" t="str">
        <f>IFERROR(VLOOKUP(T1988,abbreviation[[description_german]:[abbreviation_budo]],3,FALSE),"")</f>
        <v/>
      </c>
      <c r="X1988" s="51" t="str">
        <f>IFERROR(VLOOKUP(W1988,abbreviation[[description_german]:[abbreviation_budo]],3,FALSE),"")</f>
        <v/>
      </c>
      <c r="Y1988" s="33"/>
      <c r="AA1988" s="49" t="str">
        <f t="shared" ref="AA1988:AA2051" si="280">(IF(AND(ISTEXT(R1988),R1988&lt;&gt;""),"_._",)&amp;U1988&amp;IF(ISTEXT(W1988),"."&amp;X1988,)&amp;IF(OR(ISTEXT(Z1988),ISNUMBER(Z1988)),"-"&amp;Z1988,))</f>
        <v/>
      </c>
      <c r="AD1988" s="48" t="str">
        <f>IFERROR(VLOOKUP(AC1988,abbreviation[[description_german]:[abbreviation_budo]],3,FALSE),"")</f>
        <v/>
      </c>
      <c r="AG1988" s="54" t="str">
        <f>IFERROR(VLOOKUP(AF1988,abbreviation[[description_german]:[abbreviation_budo]],3,FALSE),"")</f>
        <v/>
      </c>
      <c r="AJ1988" s="49" t="str">
        <f t="shared" ref="AJ1988:AJ2051" si="281">("_"&amp;AD1988&amp;IF(ISTEXT(AF1988),"."&amp;AG1988,)&amp;IF(OR(ISTEXT(AI1988),ISNUMBER(AI1988)),"-"&amp;AI1988,))</f>
        <v>_</v>
      </c>
      <c r="AM1988" s="48" t="str">
        <f>IFERROR(VLOOKUP(AL1988,abbreviation[[description_german]:[abbreviation_budo]],3,FALSE),"")</f>
        <v/>
      </c>
      <c r="AP1988" s="54" t="str">
        <f>IFERROR(VLOOKUP(AO1988,abbreviation[[description_german]:[abbreviation_budo]],3,FALSE),"")</f>
        <v/>
      </c>
      <c r="AS1988" s="49" t="str">
        <f t="shared" ref="AS1988:AS2051" si="282">("_"&amp;AM1988&amp;IF(ISTEXT(AO1988),"."&amp;AP1988,)&amp;IF(OR(ISTEXT(AR1988),ISNUMBER(AR1988)),"-"&amp;AR1988,))</f>
        <v>_</v>
      </c>
      <c r="AV1988" s="53" t="str">
        <f>IFERROR(VLOOKUP(AU1988,abbreviation[[description_german]:[abbreviation_budo]],3,FALSE),"")</f>
        <v/>
      </c>
      <c r="AY1988" s="51" t="str">
        <f>IFERROR(VLOOKUP(AX1988,abbreviation[[description_german]:[abbreviation_budo]],3,FALSE),"")</f>
        <v/>
      </c>
      <c r="BB1988" s="51" t="str">
        <f>IFERROR(VLOOKUP(BA1988,abbreviation[[description_german]:[abbreviation_budo]],3,FALSE),"")</f>
        <v/>
      </c>
      <c r="BE1988" s="51" t="str">
        <f>IFERROR(VLOOKUP(BD1988,abbreviation[[description_german]:[abbreviation_budo]],3,FALSE),"")</f>
        <v/>
      </c>
      <c r="BG1988" s="38"/>
      <c r="BH1988" s="49" t="str">
        <f t="shared" ref="BH1988:BH2051" si="283">("_"&amp;AV1988&amp;IF(ISTEXT(AX1988),"."&amp;AY1988,)&amp;IF(ISTEXT(BA1988),"."&amp;BB1988,)&amp;IF(ISTEXT(BD1988),"."&amp;BE1988,)&amp;IF(OR(ISTEXT(BG1988),ISNUMBER(BG1988)),"-"&amp;BG1988,))</f>
        <v>_</v>
      </c>
      <c r="BK1988" s="53" t="str">
        <f>IFERROR(VLOOKUP(BJ1988,abbreviation[[description_german]:[abbreviation_budo]],3,FALSE),"")</f>
        <v/>
      </c>
      <c r="BN1988" s="51" t="str">
        <f>IFERROR(VLOOKUP(BM1988,abbreviation[[description_german]:[abbreviation_budo]],3,FALSE),"")</f>
        <v/>
      </c>
      <c r="BO1988" s="31"/>
      <c r="BQ1988" s="51" t="str">
        <f>IFERROR(VLOOKUP(BP1988,abbreviation[[description_german]:[abbreviation_budo]],3,FALSE),"")</f>
        <v/>
      </c>
      <c r="BR1988" s="57" t="str">
        <f t="shared" ref="BR1988:BR2051" si="284">("_"&amp;BK1988&amp;IF(ISTEXT(BM1988),"."&amp;BN1988,)&amp;IF(ISTEXT(BP1988),"."&amp;BQ1988,))</f>
        <v>_</v>
      </c>
      <c r="BU1988" s="53" t="str">
        <f>IFERROR(VLOOKUP(BT1988,abbreviation[[description_german]:[abbreviation_budo]],3,FALSE),"")</f>
        <v/>
      </c>
      <c r="BV1988" s="60" t="str">
        <f t="shared" ref="BV1988:BV2051" si="285">"_"&amp;BU1988</f>
        <v>_</v>
      </c>
      <c r="BY1988" s="48" t="str">
        <f>IFERROR(VLOOKUP(BX1988,category[[category_name_german]:[abbreviation_category_budo]],3,FALSE),"")</f>
        <v/>
      </c>
      <c r="CB1988" s="48" t="str">
        <f>IFERROR(VLOOKUP(CA1988,category[[category_name_german]:[abbreviation_category_budo]],3,FALSE),"")</f>
        <v/>
      </c>
      <c r="CE1988" s="48" t="str">
        <f>IFERROR(VLOOKUP(CD1988,category[[category_name_german]:[abbreviation_category_budo]],3,FALSE),"")</f>
        <v/>
      </c>
      <c r="CH1988" s="48" t="str">
        <f>IFERROR(VLOOKUP(CG1988,category[[category_name_german]:[abbreviation_category_budo]],3,FALSE),"")</f>
        <v/>
      </c>
      <c r="CK1988" s="48" t="str">
        <f>IFERROR(VLOOKUP(CJ1988,category[[category_name_german]:[abbreviation_category_budo]],3,FALSE),"")</f>
        <v/>
      </c>
      <c r="CM1988" s="49" t="str">
        <f t="shared" ref="CM1988:CM2051" si="286">(IF(ISTEXT(BX1988),"_",)&amp;BY1988&amp;IF(OR(ISNUMBER(BZ1988),ISTEXT(BZ1988)),"-"&amp;BZ1988,))&amp;(IF(ISTEXT(CA1988),"_",)&amp;CB1988&amp;IF(OR(ISNUMBER(CC1988),ISTEXT(CC1988)),"-"&amp;CC1988,))&amp;(IF(ISTEXT(CD1988),"_",)&amp;CE1988&amp;IF(OR(ISNUMBER(CF1988),ISTEXT(CF1988)),"-"&amp;CF1988,))&amp;(IF(ISTEXT(CG1988),"_",)&amp;CH1988&amp;IF(OR(ISNUMBER(CI1988),ISTEXT(CI1988)),"-"&amp;CI1988,))&amp;(IF(ISTEXT(CJ1988),"_",)&amp;CK1988&amp;IF(OR(ISNUMBER(CL1988),ISTEXT(CL1988)),"-"&amp;CL1988,))</f>
        <v/>
      </c>
      <c r="CO1988" s="63" t="str">
        <f t="shared" ref="CO1988:CO2051" si="287">IF(AND(T1988&lt;&gt;"",AC1988&lt;&gt;"",AL1988&lt;&gt;"",AU1988&lt;&gt;"",BJ1988&lt;&gt;"",BX1988&lt;&gt;"",C1988&lt;&gt;"",A1988&lt;&gt;"",B1988&lt;&gt;""),(R1988&amp;AA1988&amp;AJ1988&amp;AS1988&amp;BH1988&amp;BR1988&amp;BV1988&amp;CM1988),"")</f>
        <v/>
      </c>
    </row>
    <row r="1989" spans="4:93" x14ac:dyDescent="0.25">
      <c r="D1989" s="48" t="str">
        <f>IFERROR(VLOOKUP(C1989,category[[category_name_german]:[abbreviation_category_budo]],3,FALSE),"")</f>
        <v/>
      </c>
      <c r="G1989" s="48" t="str">
        <f>IFERROR(VLOOKUP(F1989,category[[category_name_german]:[abbreviation_category_budo]],3,FALSE),"")</f>
        <v/>
      </c>
      <c r="J1989" s="48" t="str">
        <f>IFERROR(VLOOKUP(I1989,category[[category_name_german]:[abbreviation_category_budo]],3,FALSE),"")</f>
        <v/>
      </c>
      <c r="M1989" s="48" t="str">
        <f>IFERROR(VLOOKUP(L1989,category[[category_name_german]:[abbreviation_category_budo]],3,FALSE),"")</f>
        <v/>
      </c>
      <c r="P1989" s="48" t="str">
        <f>IFERROR(VLOOKUP(O1989,category[[category_name_german]:[abbreviation_category_budo]],3,FALSE),"")</f>
        <v/>
      </c>
      <c r="R1989" s="49" t="str">
        <f t="shared" si="279"/>
        <v/>
      </c>
      <c r="U1989" s="48" t="str">
        <f>IFERROR(VLOOKUP(T1989,abbreviation[[description_german]:[abbreviation_budo]],3,FALSE),"")</f>
        <v/>
      </c>
      <c r="X1989" s="51" t="str">
        <f>IFERROR(VLOOKUP(W1989,abbreviation[[description_german]:[abbreviation_budo]],3,FALSE),"")</f>
        <v/>
      </c>
      <c r="Y1989" s="33"/>
      <c r="AA1989" s="49" t="str">
        <f t="shared" si="280"/>
        <v/>
      </c>
      <c r="AD1989" s="48" t="str">
        <f>IFERROR(VLOOKUP(AC1989,abbreviation[[description_german]:[abbreviation_budo]],3,FALSE),"")</f>
        <v/>
      </c>
      <c r="AG1989" s="54" t="str">
        <f>IFERROR(VLOOKUP(AF1989,abbreviation[[description_german]:[abbreviation_budo]],3,FALSE),"")</f>
        <v/>
      </c>
      <c r="AJ1989" s="49" t="str">
        <f t="shared" si="281"/>
        <v>_</v>
      </c>
      <c r="AM1989" s="48" t="str">
        <f>IFERROR(VLOOKUP(AL1989,abbreviation[[description_german]:[abbreviation_budo]],3,FALSE),"")</f>
        <v/>
      </c>
      <c r="AP1989" s="54" t="str">
        <f>IFERROR(VLOOKUP(AO1989,abbreviation[[description_german]:[abbreviation_budo]],3,FALSE),"")</f>
        <v/>
      </c>
      <c r="AS1989" s="49" t="str">
        <f t="shared" si="282"/>
        <v>_</v>
      </c>
      <c r="AV1989" s="53" t="str">
        <f>IFERROR(VLOOKUP(AU1989,abbreviation[[description_german]:[abbreviation_budo]],3,FALSE),"")</f>
        <v/>
      </c>
      <c r="AY1989" s="51" t="str">
        <f>IFERROR(VLOOKUP(AX1989,abbreviation[[description_german]:[abbreviation_budo]],3,FALSE),"")</f>
        <v/>
      </c>
      <c r="BB1989" s="51" t="str">
        <f>IFERROR(VLOOKUP(BA1989,abbreviation[[description_german]:[abbreviation_budo]],3,FALSE),"")</f>
        <v/>
      </c>
      <c r="BE1989" s="51" t="str">
        <f>IFERROR(VLOOKUP(BD1989,abbreviation[[description_german]:[abbreviation_budo]],3,FALSE),"")</f>
        <v/>
      </c>
      <c r="BG1989" s="38"/>
      <c r="BH1989" s="49" t="str">
        <f t="shared" si="283"/>
        <v>_</v>
      </c>
      <c r="BK1989" s="53" t="str">
        <f>IFERROR(VLOOKUP(BJ1989,abbreviation[[description_german]:[abbreviation_budo]],3,FALSE),"")</f>
        <v/>
      </c>
      <c r="BN1989" s="51" t="str">
        <f>IFERROR(VLOOKUP(BM1989,abbreviation[[description_german]:[abbreviation_budo]],3,FALSE),"")</f>
        <v/>
      </c>
      <c r="BO1989" s="31"/>
      <c r="BQ1989" s="51" t="str">
        <f>IFERROR(VLOOKUP(BP1989,abbreviation[[description_german]:[abbreviation_budo]],3,FALSE),"")</f>
        <v/>
      </c>
      <c r="BR1989" s="57" t="str">
        <f t="shared" si="284"/>
        <v>_</v>
      </c>
      <c r="BU1989" s="53" t="str">
        <f>IFERROR(VLOOKUP(BT1989,abbreviation[[description_german]:[abbreviation_budo]],3,FALSE),"")</f>
        <v/>
      </c>
      <c r="BV1989" s="60" t="str">
        <f t="shared" si="285"/>
        <v>_</v>
      </c>
      <c r="BY1989" s="48" t="str">
        <f>IFERROR(VLOOKUP(BX1989,category[[category_name_german]:[abbreviation_category_budo]],3,FALSE),"")</f>
        <v/>
      </c>
      <c r="CB1989" s="48" t="str">
        <f>IFERROR(VLOOKUP(CA1989,category[[category_name_german]:[abbreviation_category_budo]],3,FALSE),"")</f>
        <v/>
      </c>
      <c r="CE1989" s="48" t="str">
        <f>IFERROR(VLOOKUP(CD1989,category[[category_name_german]:[abbreviation_category_budo]],3,FALSE),"")</f>
        <v/>
      </c>
      <c r="CH1989" s="48" t="str">
        <f>IFERROR(VLOOKUP(CG1989,category[[category_name_german]:[abbreviation_category_budo]],3,FALSE),"")</f>
        <v/>
      </c>
      <c r="CK1989" s="48" t="str">
        <f>IFERROR(VLOOKUP(CJ1989,category[[category_name_german]:[abbreviation_category_budo]],3,FALSE),"")</f>
        <v/>
      </c>
      <c r="CM1989" s="49" t="str">
        <f t="shared" si="286"/>
        <v/>
      </c>
      <c r="CO1989" s="63" t="str">
        <f t="shared" si="287"/>
        <v/>
      </c>
    </row>
    <row r="1990" spans="4:93" x14ac:dyDescent="0.25">
      <c r="D1990" s="48" t="str">
        <f>IFERROR(VLOOKUP(C1990,category[[category_name_german]:[abbreviation_category_budo]],3,FALSE),"")</f>
        <v/>
      </c>
      <c r="G1990" s="48" t="str">
        <f>IFERROR(VLOOKUP(F1990,category[[category_name_german]:[abbreviation_category_budo]],3,FALSE),"")</f>
        <v/>
      </c>
      <c r="J1990" s="48" t="str">
        <f>IFERROR(VLOOKUP(I1990,category[[category_name_german]:[abbreviation_category_budo]],3,FALSE),"")</f>
        <v/>
      </c>
      <c r="M1990" s="48" t="str">
        <f>IFERROR(VLOOKUP(L1990,category[[category_name_german]:[abbreviation_category_budo]],3,FALSE),"")</f>
        <v/>
      </c>
      <c r="P1990" s="48" t="str">
        <f>IFERROR(VLOOKUP(O1990,category[[category_name_german]:[abbreviation_category_budo]],3,FALSE),"")</f>
        <v/>
      </c>
      <c r="R1990" s="49" t="str">
        <f t="shared" si="279"/>
        <v/>
      </c>
      <c r="U1990" s="48" t="str">
        <f>IFERROR(VLOOKUP(T1990,abbreviation[[description_german]:[abbreviation_budo]],3,FALSE),"")</f>
        <v/>
      </c>
      <c r="X1990" s="51" t="str">
        <f>IFERROR(VLOOKUP(W1990,abbreviation[[description_german]:[abbreviation_budo]],3,FALSE),"")</f>
        <v/>
      </c>
      <c r="Y1990" s="33"/>
      <c r="AA1990" s="49" t="str">
        <f t="shared" si="280"/>
        <v/>
      </c>
      <c r="AD1990" s="48" t="str">
        <f>IFERROR(VLOOKUP(AC1990,abbreviation[[description_german]:[abbreviation_budo]],3,FALSE),"")</f>
        <v/>
      </c>
      <c r="AG1990" s="54" t="str">
        <f>IFERROR(VLOOKUP(AF1990,abbreviation[[description_german]:[abbreviation_budo]],3,FALSE),"")</f>
        <v/>
      </c>
      <c r="AJ1990" s="49" t="str">
        <f t="shared" si="281"/>
        <v>_</v>
      </c>
      <c r="AM1990" s="48" t="str">
        <f>IFERROR(VLOOKUP(AL1990,abbreviation[[description_german]:[abbreviation_budo]],3,FALSE),"")</f>
        <v/>
      </c>
      <c r="AP1990" s="54" t="str">
        <f>IFERROR(VLOOKUP(AO1990,abbreviation[[description_german]:[abbreviation_budo]],3,FALSE),"")</f>
        <v/>
      </c>
      <c r="AS1990" s="49" t="str">
        <f t="shared" si="282"/>
        <v>_</v>
      </c>
      <c r="AV1990" s="53" t="str">
        <f>IFERROR(VLOOKUP(AU1990,abbreviation[[description_german]:[abbreviation_budo]],3,FALSE),"")</f>
        <v/>
      </c>
      <c r="AY1990" s="51" t="str">
        <f>IFERROR(VLOOKUP(AX1990,abbreviation[[description_german]:[abbreviation_budo]],3,FALSE),"")</f>
        <v/>
      </c>
      <c r="BB1990" s="51" t="str">
        <f>IFERROR(VLOOKUP(BA1990,abbreviation[[description_german]:[abbreviation_budo]],3,FALSE),"")</f>
        <v/>
      </c>
      <c r="BE1990" s="51" t="str">
        <f>IFERROR(VLOOKUP(BD1990,abbreviation[[description_german]:[abbreviation_budo]],3,FALSE),"")</f>
        <v/>
      </c>
      <c r="BG1990" s="38"/>
      <c r="BH1990" s="49" t="str">
        <f t="shared" si="283"/>
        <v>_</v>
      </c>
      <c r="BK1990" s="53" t="str">
        <f>IFERROR(VLOOKUP(BJ1990,abbreviation[[description_german]:[abbreviation_budo]],3,FALSE),"")</f>
        <v/>
      </c>
      <c r="BN1990" s="51" t="str">
        <f>IFERROR(VLOOKUP(BM1990,abbreviation[[description_german]:[abbreviation_budo]],3,FALSE),"")</f>
        <v/>
      </c>
      <c r="BO1990" s="31"/>
      <c r="BQ1990" s="51" t="str">
        <f>IFERROR(VLOOKUP(BP1990,abbreviation[[description_german]:[abbreviation_budo]],3,FALSE),"")</f>
        <v/>
      </c>
      <c r="BR1990" s="57" t="str">
        <f t="shared" si="284"/>
        <v>_</v>
      </c>
      <c r="BU1990" s="53" t="str">
        <f>IFERROR(VLOOKUP(BT1990,abbreviation[[description_german]:[abbreviation_budo]],3,FALSE),"")</f>
        <v/>
      </c>
      <c r="BV1990" s="60" t="str">
        <f t="shared" si="285"/>
        <v>_</v>
      </c>
      <c r="BY1990" s="48" t="str">
        <f>IFERROR(VLOOKUP(BX1990,category[[category_name_german]:[abbreviation_category_budo]],3,FALSE),"")</f>
        <v/>
      </c>
      <c r="CB1990" s="48" t="str">
        <f>IFERROR(VLOOKUP(CA1990,category[[category_name_german]:[abbreviation_category_budo]],3,FALSE),"")</f>
        <v/>
      </c>
      <c r="CE1990" s="48" t="str">
        <f>IFERROR(VLOOKUP(CD1990,category[[category_name_german]:[abbreviation_category_budo]],3,FALSE),"")</f>
        <v/>
      </c>
      <c r="CH1990" s="48" t="str">
        <f>IFERROR(VLOOKUP(CG1990,category[[category_name_german]:[abbreviation_category_budo]],3,FALSE),"")</f>
        <v/>
      </c>
      <c r="CK1990" s="48" t="str">
        <f>IFERROR(VLOOKUP(CJ1990,category[[category_name_german]:[abbreviation_category_budo]],3,FALSE),"")</f>
        <v/>
      </c>
      <c r="CM1990" s="49" t="str">
        <f t="shared" si="286"/>
        <v/>
      </c>
      <c r="CO1990" s="63" t="str">
        <f t="shared" si="287"/>
        <v/>
      </c>
    </row>
    <row r="1991" spans="4:93" x14ac:dyDescent="0.25">
      <c r="D1991" s="48" t="str">
        <f>IFERROR(VLOOKUP(C1991,category[[category_name_german]:[abbreviation_category_budo]],3,FALSE),"")</f>
        <v/>
      </c>
      <c r="G1991" s="48" t="str">
        <f>IFERROR(VLOOKUP(F1991,category[[category_name_german]:[abbreviation_category_budo]],3,FALSE),"")</f>
        <v/>
      </c>
      <c r="J1991" s="48" t="str">
        <f>IFERROR(VLOOKUP(I1991,category[[category_name_german]:[abbreviation_category_budo]],3,FALSE),"")</f>
        <v/>
      </c>
      <c r="M1991" s="48" t="str">
        <f>IFERROR(VLOOKUP(L1991,category[[category_name_german]:[abbreviation_category_budo]],3,FALSE),"")</f>
        <v/>
      </c>
      <c r="P1991" s="48" t="str">
        <f>IFERROR(VLOOKUP(O1991,category[[category_name_german]:[abbreviation_category_budo]],3,FALSE),"")</f>
        <v/>
      </c>
      <c r="R1991" s="49" t="str">
        <f t="shared" si="279"/>
        <v/>
      </c>
      <c r="U1991" s="48" t="str">
        <f>IFERROR(VLOOKUP(T1991,abbreviation[[description_german]:[abbreviation_budo]],3,FALSE),"")</f>
        <v/>
      </c>
      <c r="X1991" s="51" t="str">
        <f>IFERROR(VLOOKUP(W1991,abbreviation[[description_german]:[abbreviation_budo]],3,FALSE),"")</f>
        <v/>
      </c>
      <c r="Y1991" s="33"/>
      <c r="AA1991" s="49" t="str">
        <f t="shared" si="280"/>
        <v/>
      </c>
      <c r="AD1991" s="48" t="str">
        <f>IFERROR(VLOOKUP(AC1991,abbreviation[[description_german]:[abbreviation_budo]],3,FALSE),"")</f>
        <v/>
      </c>
      <c r="AG1991" s="54" t="str">
        <f>IFERROR(VLOOKUP(AF1991,abbreviation[[description_german]:[abbreviation_budo]],3,FALSE),"")</f>
        <v/>
      </c>
      <c r="AJ1991" s="49" t="str">
        <f t="shared" si="281"/>
        <v>_</v>
      </c>
      <c r="AM1991" s="48" t="str">
        <f>IFERROR(VLOOKUP(AL1991,abbreviation[[description_german]:[abbreviation_budo]],3,FALSE),"")</f>
        <v/>
      </c>
      <c r="AP1991" s="54" t="str">
        <f>IFERROR(VLOOKUP(AO1991,abbreviation[[description_german]:[abbreviation_budo]],3,FALSE),"")</f>
        <v/>
      </c>
      <c r="AS1991" s="49" t="str">
        <f t="shared" si="282"/>
        <v>_</v>
      </c>
      <c r="AV1991" s="53" t="str">
        <f>IFERROR(VLOOKUP(AU1991,abbreviation[[description_german]:[abbreviation_budo]],3,FALSE),"")</f>
        <v/>
      </c>
      <c r="AY1991" s="51" t="str">
        <f>IFERROR(VLOOKUP(AX1991,abbreviation[[description_german]:[abbreviation_budo]],3,FALSE),"")</f>
        <v/>
      </c>
      <c r="BB1991" s="51" t="str">
        <f>IFERROR(VLOOKUP(BA1991,abbreviation[[description_german]:[abbreviation_budo]],3,FALSE),"")</f>
        <v/>
      </c>
      <c r="BE1991" s="51" t="str">
        <f>IFERROR(VLOOKUP(BD1991,abbreviation[[description_german]:[abbreviation_budo]],3,FALSE),"")</f>
        <v/>
      </c>
      <c r="BG1991" s="38"/>
      <c r="BH1991" s="49" t="str">
        <f t="shared" si="283"/>
        <v>_</v>
      </c>
      <c r="BK1991" s="53" t="str">
        <f>IFERROR(VLOOKUP(BJ1991,abbreviation[[description_german]:[abbreviation_budo]],3,FALSE),"")</f>
        <v/>
      </c>
      <c r="BN1991" s="51" t="str">
        <f>IFERROR(VLOOKUP(BM1991,abbreviation[[description_german]:[abbreviation_budo]],3,FALSE),"")</f>
        <v/>
      </c>
      <c r="BO1991" s="31"/>
      <c r="BQ1991" s="51" t="str">
        <f>IFERROR(VLOOKUP(BP1991,abbreviation[[description_german]:[abbreviation_budo]],3,FALSE),"")</f>
        <v/>
      </c>
      <c r="BR1991" s="57" t="str">
        <f t="shared" si="284"/>
        <v>_</v>
      </c>
      <c r="BU1991" s="53" t="str">
        <f>IFERROR(VLOOKUP(BT1991,abbreviation[[description_german]:[abbreviation_budo]],3,FALSE),"")</f>
        <v/>
      </c>
      <c r="BV1991" s="60" t="str">
        <f t="shared" si="285"/>
        <v>_</v>
      </c>
      <c r="BY1991" s="48" t="str">
        <f>IFERROR(VLOOKUP(BX1991,category[[category_name_german]:[abbreviation_category_budo]],3,FALSE),"")</f>
        <v/>
      </c>
      <c r="CB1991" s="48" t="str">
        <f>IFERROR(VLOOKUP(CA1991,category[[category_name_german]:[abbreviation_category_budo]],3,FALSE),"")</f>
        <v/>
      </c>
      <c r="CE1991" s="48" t="str">
        <f>IFERROR(VLOOKUP(CD1991,category[[category_name_german]:[abbreviation_category_budo]],3,FALSE),"")</f>
        <v/>
      </c>
      <c r="CH1991" s="48" t="str">
        <f>IFERROR(VLOOKUP(CG1991,category[[category_name_german]:[abbreviation_category_budo]],3,FALSE),"")</f>
        <v/>
      </c>
      <c r="CK1991" s="48" t="str">
        <f>IFERROR(VLOOKUP(CJ1991,category[[category_name_german]:[abbreviation_category_budo]],3,FALSE),"")</f>
        <v/>
      </c>
      <c r="CM1991" s="49" t="str">
        <f t="shared" si="286"/>
        <v/>
      </c>
      <c r="CO1991" s="63" t="str">
        <f t="shared" si="287"/>
        <v/>
      </c>
    </row>
    <row r="1992" spans="4:93" x14ac:dyDescent="0.25">
      <c r="D1992" s="48" t="str">
        <f>IFERROR(VLOOKUP(C1992,category[[category_name_german]:[abbreviation_category_budo]],3,FALSE),"")</f>
        <v/>
      </c>
      <c r="G1992" s="48" t="str">
        <f>IFERROR(VLOOKUP(F1992,category[[category_name_german]:[abbreviation_category_budo]],3,FALSE),"")</f>
        <v/>
      </c>
      <c r="J1992" s="48" t="str">
        <f>IFERROR(VLOOKUP(I1992,category[[category_name_german]:[abbreviation_category_budo]],3,FALSE),"")</f>
        <v/>
      </c>
      <c r="M1992" s="48" t="str">
        <f>IFERROR(VLOOKUP(L1992,category[[category_name_german]:[abbreviation_category_budo]],3,FALSE),"")</f>
        <v/>
      </c>
      <c r="P1992" s="48" t="str">
        <f>IFERROR(VLOOKUP(O1992,category[[category_name_german]:[abbreviation_category_budo]],3,FALSE),"")</f>
        <v/>
      </c>
      <c r="R1992" s="49" t="str">
        <f t="shared" si="279"/>
        <v/>
      </c>
      <c r="U1992" s="48" t="str">
        <f>IFERROR(VLOOKUP(T1992,abbreviation[[description_german]:[abbreviation_budo]],3,FALSE),"")</f>
        <v/>
      </c>
      <c r="X1992" s="51" t="str">
        <f>IFERROR(VLOOKUP(W1992,abbreviation[[description_german]:[abbreviation_budo]],3,FALSE),"")</f>
        <v/>
      </c>
      <c r="Y1992" s="33"/>
      <c r="AA1992" s="49" t="str">
        <f t="shared" si="280"/>
        <v/>
      </c>
      <c r="AD1992" s="48" t="str">
        <f>IFERROR(VLOOKUP(AC1992,abbreviation[[description_german]:[abbreviation_budo]],3,FALSE),"")</f>
        <v/>
      </c>
      <c r="AG1992" s="54" t="str">
        <f>IFERROR(VLOOKUP(AF1992,abbreviation[[description_german]:[abbreviation_budo]],3,FALSE),"")</f>
        <v/>
      </c>
      <c r="AJ1992" s="49" t="str">
        <f t="shared" si="281"/>
        <v>_</v>
      </c>
      <c r="AM1992" s="48" t="str">
        <f>IFERROR(VLOOKUP(AL1992,abbreviation[[description_german]:[abbreviation_budo]],3,FALSE),"")</f>
        <v/>
      </c>
      <c r="AP1992" s="54" t="str">
        <f>IFERROR(VLOOKUP(AO1992,abbreviation[[description_german]:[abbreviation_budo]],3,FALSE),"")</f>
        <v/>
      </c>
      <c r="AS1992" s="49" t="str">
        <f t="shared" si="282"/>
        <v>_</v>
      </c>
      <c r="AV1992" s="53" t="str">
        <f>IFERROR(VLOOKUP(AU1992,abbreviation[[description_german]:[abbreviation_budo]],3,FALSE),"")</f>
        <v/>
      </c>
      <c r="AY1992" s="51" t="str">
        <f>IFERROR(VLOOKUP(AX1992,abbreviation[[description_german]:[abbreviation_budo]],3,FALSE),"")</f>
        <v/>
      </c>
      <c r="BB1992" s="51" t="str">
        <f>IFERROR(VLOOKUP(BA1992,abbreviation[[description_german]:[abbreviation_budo]],3,FALSE),"")</f>
        <v/>
      </c>
      <c r="BE1992" s="51" t="str">
        <f>IFERROR(VLOOKUP(BD1992,abbreviation[[description_german]:[abbreviation_budo]],3,FALSE),"")</f>
        <v/>
      </c>
      <c r="BG1992" s="38"/>
      <c r="BH1992" s="49" t="str">
        <f t="shared" si="283"/>
        <v>_</v>
      </c>
      <c r="BK1992" s="53" t="str">
        <f>IFERROR(VLOOKUP(BJ1992,abbreviation[[description_german]:[abbreviation_budo]],3,FALSE),"")</f>
        <v/>
      </c>
      <c r="BN1992" s="51" t="str">
        <f>IFERROR(VLOOKUP(BM1992,abbreviation[[description_german]:[abbreviation_budo]],3,FALSE),"")</f>
        <v/>
      </c>
      <c r="BO1992" s="31"/>
      <c r="BQ1992" s="51" t="str">
        <f>IFERROR(VLOOKUP(BP1992,abbreviation[[description_german]:[abbreviation_budo]],3,FALSE),"")</f>
        <v/>
      </c>
      <c r="BR1992" s="57" t="str">
        <f t="shared" si="284"/>
        <v>_</v>
      </c>
      <c r="BU1992" s="53" t="str">
        <f>IFERROR(VLOOKUP(BT1992,abbreviation[[description_german]:[abbreviation_budo]],3,FALSE),"")</f>
        <v/>
      </c>
      <c r="BV1992" s="60" t="str">
        <f t="shared" si="285"/>
        <v>_</v>
      </c>
      <c r="BY1992" s="48" t="str">
        <f>IFERROR(VLOOKUP(BX1992,category[[category_name_german]:[abbreviation_category_budo]],3,FALSE),"")</f>
        <v/>
      </c>
      <c r="CB1992" s="48" t="str">
        <f>IFERROR(VLOOKUP(CA1992,category[[category_name_german]:[abbreviation_category_budo]],3,FALSE),"")</f>
        <v/>
      </c>
      <c r="CE1992" s="48" t="str">
        <f>IFERROR(VLOOKUP(CD1992,category[[category_name_german]:[abbreviation_category_budo]],3,FALSE),"")</f>
        <v/>
      </c>
      <c r="CH1992" s="48" t="str">
        <f>IFERROR(VLOOKUP(CG1992,category[[category_name_german]:[abbreviation_category_budo]],3,FALSE),"")</f>
        <v/>
      </c>
      <c r="CK1992" s="48" t="str">
        <f>IFERROR(VLOOKUP(CJ1992,category[[category_name_german]:[abbreviation_category_budo]],3,FALSE),"")</f>
        <v/>
      </c>
      <c r="CM1992" s="49" t="str">
        <f t="shared" si="286"/>
        <v/>
      </c>
      <c r="CO1992" s="63" t="str">
        <f t="shared" si="287"/>
        <v/>
      </c>
    </row>
    <row r="1993" spans="4:93" x14ac:dyDescent="0.25">
      <c r="D1993" s="48" t="str">
        <f>IFERROR(VLOOKUP(C1993,category[[category_name_german]:[abbreviation_category_budo]],3,FALSE),"")</f>
        <v/>
      </c>
      <c r="G1993" s="48" t="str">
        <f>IFERROR(VLOOKUP(F1993,category[[category_name_german]:[abbreviation_category_budo]],3,FALSE),"")</f>
        <v/>
      </c>
      <c r="J1993" s="48" t="str">
        <f>IFERROR(VLOOKUP(I1993,category[[category_name_german]:[abbreviation_category_budo]],3,FALSE),"")</f>
        <v/>
      </c>
      <c r="M1993" s="48" t="str">
        <f>IFERROR(VLOOKUP(L1993,category[[category_name_german]:[abbreviation_category_budo]],3,FALSE),"")</f>
        <v/>
      </c>
      <c r="P1993" s="48" t="str">
        <f>IFERROR(VLOOKUP(O1993,category[[category_name_german]:[abbreviation_category_budo]],3,FALSE),"")</f>
        <v/>
      </c>
      <c r="R1993" s="49" t="str">
        <f t="shared" si="279"/>
        <v/>
      </c>
      <c r="U1993" s="48" t="str">
        <f>IFERROR(VLOOKUP(T1993,abbreviation[[description_german]:[abbreviation_budo]],3,FALSE),"")</f>
        <v/>
      </c>
      <c r="X1993" s="51" t="str">
        <f>IFERROR(VLOOKUP(W1993,abbreviation[[description_german]:[abbreviation_budo]],3,FALSE),"")</f>
        <v/>
      </c>
      <c r="Y1993" s="33"/>
      <c r="AA1993" s="49" t="str">
        <f t="shared" si="280"/>
        <v/>
      </c>
      <c r="AD1993" s="48" t="str">
        <f>IFERROR(VLOOKUP(AC1993,abbreviation[[description_german]:[abbreviation_budo]],3,FALSE),"")</f>
        <v/>
      </c>
      <c r="AG1993" s="54" t="str">
        <f>IFERROR(VLOOKUP(AF1993,abbreviation[[description_german]:[abbreviation_budo]],3,FALSE),"")</f>
        <v/>
      </c>
      <c r="AJ1993" s="49" t="str">
        <f t="shared" si="281"/>
        <v>_</v>
      </c>
      <c r="AM1993" s="48" t="str">
        <f>IFERROR(VLOOKUP(AL1993,abbreviation[[description_german]:[abbreviation_budo]],3,FALSE),"")</f>
        <v/>
      </c>
      <c r="AP1993" s="54" t="str">
        <f>IFERROR(VLOOKUP(AO1993,abbreviation[[description_german]:[abbreviation_budo]],3,FALSE),"")</f>
        <v/>
      </c>
      <c r="AS1993" s="49" t="str">
        <f t="shared" si="282"/>
        <v>_</v>
      </c>
      <c r="AV1993" s="53" t="str">
        <f>IFERROR(VLOOKUP(AU1993,abbreviation[[description_german]:[abbreviation_budo]],3,FALSE),"")</f>
        <v/>
      </c>
      <c r="AY1993" s="51" t="str">
        <f>IFERROR(VLOOKUP(AX1993,abbreviation[[description_german]:[abbreviation_budo]],3,FALSE),"")</f>
        <v/>
      </c>
      <c r="BB1993" s="51" t="str">
        <f>IFERROR(VLOOKUP(BA1993,abbreviation[[description_german]:[abbreviation_budo]],3,FALSE),"")</f>
        <v/>
      </c>
      <c r="BE1993" s="51" t="str">
        <f>IFERROR(VLOOKUP(BD1993,abbreviation[[description_german]:[abbreviation_budo]],3,FALSE),"")</f>
        <v/>
      </c>
      <c r="BG1993" s="38"/>
      <c r="BH1993" s="49" t="str">
        <f t="shared" si="283"/>
        <v>_</v>
      </c>
      <c r="BK1993" s="53" t="str">
        <f>IFERROR(VLOOKUP(BJ1993,abbreviation[[description_german]:[abbreviation_budo]],3,FALSE),"")</f>
        <v/>
      </c>
      <c r="BN1993" s="51" t="str">
        <f>IFERROR(VLOOKUP(BM1993,abbreviation[[description_german]:[abbreviation_budo]],3,FALSE),"")</f>
        <v/>
      </c>
      <c r="BO1993" s="31"/>
      <c r="BQ1993" s="51" t="str">
        <f>IFERROR(VLOOKUP(BP1993,abbreviation[[description_german]:[abbreviation_budo]],3,FALSE),"")</f>
        <v/>
      </c>
      <c r="BR1993" s="57" t="str">
        <f t="shared" si="284"/>
        <v>_</v>
      </c>
      <c r="BU1993" s="53" t="str">
        <f>IFERROR(VLOOKUP(BT1993,abbreviation[[description_german]:[abbreviation_budo]],3,FALSE),"")</f>
        <v/>
      </c>
      <c r="BV1993" s="60" t="str">
        <f t="shared" si="285"/>
        <v>_</v>
      </c>
      <c r="BY1993" s="48" t="str">
        <f>IFERROR(VLOOKUP(BX1993,category[[category_name_german]:[abbreviation_category_budo]],3,FALSE),"")</f>
        <v/>
      </c>
      <c r="CB1993" s="48" t="str">
        <f>IFERROR(VLOOKUP(CA1993,category[[category_name_german]:[abbreviation_category_budo]],3,FALSE),"")</f>
        <v/>
      </c>
      <c r="CE1993" s="48" t="str">
        <f>IFERROR(VLOOKUP(CD1993,category[[category_name_german]:[abbreviation_category_budo]],3,FALSE),"")</f>
        <v/>
      </c>
      <c r="CH1993" s="48" t="str">
        <f>IFERROR(VLOOKUP(CG1993,category[[category_name_german]:[abbreviation_category_budo]],3,FALSE),"")</f>
        <v/>
      </c>
      <c r="CK1993" s="48" t="str">
        <f>IFERROR(VLOOKUP(CJ1993,category[[category_name_german]:[abbreviation_category_budo]],3,FALSE),"")</f>
        <v/>
      </c>
      <c r="CM1993" s="49" t="str">
        <f t="shared" si="286"/>
        <v/>
      </c>
      <c r="CO1993" s="63" t="str">
        <f t="shared" si="287"/>
        <v/>
      </c>
    </row>
    <row r="1994" spans="4:93" x14ac:dyDescent="0.25">
      <c r="D1994" s="48" t="str">
        <f>IFERROR(VLOOKUP(C1994,category[[category_name_german]:[abbreviation_category_budo]],3,FALSE),"")</f>
        <v/>
      </c>
      <c r="G1994" s="48" t="str">
        <f>IFERROR(VLOOKUP(F1994,category[[category_name_german]:[abbreviation_category_budo]],3,FALSE),"")</f>
        <v/>
      </c>
      <c r="J1994" s="48" t="str">
        <f>IFERROR(VLOOKUP(I1994,category[[category_name_german]:[abbreviation_category_budo]],3,FALSE),"")</f>
        <v/>
      </c>
      <c r="M1994" s="48" t="str">
        <f>IFERROR(VLOOKUP(L1994,category[[category_name_german]:[abbreviation_category_budo]],3,FALSE),"")</f>
        <v/>
      </c>
      <c r="P1994" s="48" t="str">
        <f>IFERROR(VLOOKUP(O1994,category[[category_name_german]:[abbreviation_category_budo]],3,FALSE),"")</f>
        <v/>
      </c>
      <c r="R1994" s="49" t="str">
        <f t="shared" si="279"/>
        <v/>
      </c>
      <c r="U1994" s="48" t="str">
        <f>IFERROR(VLOOKUP(T1994,abbreviation[[description_german]:[abbreviation_budo]],3,FALSE),"")</f>
        <v/>
      </c>
      <c r="X1994" s="51" t="str">
        <f>IFERROR(VLOOKUP(W1994,abbreviation[[description_german]:[abbreviation_budo]],3,FALSE),"")</f>
        <v/>
      </c>
      <c r="Y1994" s="33"/>
      <c r="AA1994" s="49" t="str">
        <f t="shared" si="280"/>
        <v/>
      </c>
      <c r="AD1994" s="48" t="str">
        <f>IFERROR(VLOOKUP(AC1994,abbreviation[[description_german]:[abbreviation_budo]],3,FALSE),"")</f>
        <v/>
      </c>
      <c r="AG1994" s="54" t="str">
        <f>IFERROR(VLOOKUP(AF1994,abbreviation[[description_german]:[abbreviation_budo]],3,FALSE),"")</f>
        <v/>
      </c>
      <c r="AJ1994" s="49" t="str">
        <f t="shared" si="281"/>
        <v>_</v>
      </c>
      <c r="AM1994" s="48" t="str">
        <f>IFERROR(VLOOKUP(AL1994,abbreviation[[description_german]:[abbreviation_budo]],3,FALSE),"")</f>
        <v/>
      </c>
      <c r="AP1994" s="54" t="str">
        <f>IFERROR(VLOOKUP(AO1994,abbreviation[[description_german]:[abbreviation_budo]],3,FALSE),"")</f>
        <v/>
      </c>
      <c r="AS1994" s="49" t="str">
        <f t="shared" si="282"/>
        <v>_</v>
      </c>
      <c r="AV1994" s="53" t="str">
        <f>IFERROR(VLOOKUP(AU1994,abbreviation[[description_german]:[abbreviation_budo]],3,FALSE),"")</f>
        <v/>
      </c>
      <c r="AY1994" s="51" t="str">
        <f>IFERROR(VLOOKUP(AX1994,abbreviation[[description_german]:[abbreviation_budo]],3,FALSE),"")</f>
        <v/>
      </c>
      <c r="BB1994" s="51" t="str">
        <f>IFERROR(VLOOKUP(BA1994,abbreviation[[description_german]:[abbreviation_budo]],3,FALSE),"")</f>
        <v/>
      </c>
      <c r="BE1994" s="51" t="str">
        <f>IFERROR(VLOOKUP(BD1994,abbreviation[[description_german]:[abbreviation_budo]],3,FALSE),"")</f>
        <v/>
      </c>
      <c r="BG1994" s="38"/>
      <c r="BH1994" s="49" t="str">
        <f t="shared" si="283"/>
        <v>_</v>
      </c>
      <c r="BK1994" s="53" t="str">
        <f>IFERROR(VLOOKUP(BJ1994,abbreviation[[description_german]:[abbreviation_budo]],3,FALSE),"")</f>
        <v/>
      </c>
      <c r="BN1994" s="51" t="str">
        <f>IFERROR(VLOOKUP(BM1994,abbreviation[[description_german]:[abbreviation_budo]],3,FALSE),"")</f>
        <v/>
      </c>
      <c r="BO1994" s="31"/>
      <c r="BQ1994" s="51" t="str">
        <f>IFERROR(VLOOKUP(BP1994,abbreviation[[description_german]:[abbreviation_budo]],3,FALSE),"")</f>
        <v/>
      </c>
      <c r="BR1994" s="57" t="str">
        <f t="shared" si="284"/>
        <v>_</v>
      </c>
      <c r="BU1994" s="53" t="str">
        <f>IFERROR(VLOOKUP(BT1994,abbreviation[[description_german]:[abbreviation_budo]],3,FALSE),"")</f>
        <v/>
      </c>
      <c r="BV1994" s="60" t="str">
        <f t="shared" si="285"/>
        <v>_</v>
      </c>
      <c r="BY1994" s="48" t="str">
        <f>IFERROR(VLOOKUP(BX1994,category[[category_name_german]:[abbreviation_category_budo]],3,FALSE),"")</f>
        <v/>
      </c>
      <c r="CB1994" s="48" t="str">
        <f>IFERROR(VLOOKUP(CA1994,category[[category_name_german]:[abbreviation_category_budo]],3,FALSE),"")</f>
        <v/>
      </c>
      <c r="CE1994" s="48" t="str">
        <f>IFERROR(VLOOKUP(CD1994,category[[category_name_german]:[abbreviation_category_budo]],3,FALSE),"")</f>
        <v/>
      </c>
      <c r="CH1994" s="48" t="str">
        <f>IFERROR(VLOOKUP(CG1994,category[[category_name_german]:[abbreviation_category_budo]],3,FALSE),"")</f>
        <v/>
      </c>
      <c r="CK1994" s="48" t="str">
        <f>IFERROR(VLOOKUP(CJ1994,category[[category_name_german]:[abbreviation_category_budo]],3,FALSE),"")</f>
        <v/>
      </c>
      <c r="CM1994" s="49" t="str">
        <f t="shared" si="286"/>
        <v/>
      </c>
      <c r="CO1994" s="63" t="str">
        <f t="shared" si="287"/>
        <v/>
      </c>
    </row>
    <row r="1995" spans="4:93" x14ac:dyDescent="0.25">
      <c r="D1995" s="48" t="str">
        <f>IFERROR(VLOOKUP(C1995,category[[category_name_german]:[abbreviation_category_budo]],3,FALSE),"")</f>
        <v/>
      </c>
      <c r="G1995" s="48" t="str">
        <f>IFERROR(VLOOKUP(F1995,category[[category_name_german]:[abbreviation_category_budo]],3,FALSE),"")</f>
        <v/>
      </c>
      <c r="J1995" s="48" t="str">
        <f>IFERROR(VLOOKUP(I1995,category[[category_name_german]:[abbreviation_category_budo]],3,FALSE),"")</f>
        <v/>
      </c>
      <c r="M1995" s="48" t="str">
        <f>IFERROR(VLOOKUP(L1995,category[[category_name_german]:[abbreviation_category_budo]],3,FALSE),"")</f>
        <v/>
      </c>
      <c r="P1995" s="48" t="str">
        <f>IFERROR(VLOOKUP(O1995,category[[category_name_german]:[abbreviation_category_budo]],3,FALSE),"")</f>
        <v/>
      </c>
      <c r="R1995" s="49" t="str">
        <f t="shared" si="279"/>
        <v/>
      </c>
      <c r="U1995" s="48" t="str">
        <f>IFERROR(VLOOKUP(T1995,abbreviation[[description_german]:[abbreviation_budo]],3,FALSE),"")</f>
        <v/>
      </c>
      <c r="X1995" s="51" t="str">
        <f>IFERROR(VLOOKUP(W1995,abbreviation[[description_german]:[abbreviation_budo]],3,FALSE),"")</f>
        <v/>
      </c>
      <c r="Y1995" s="33"/>
      <c r="AA1995" s="49" t="str">
        <f t="shared" si="280"/>
        <v/>
      </c>
      <c r="AD1995" s="48" t="str">
        <f>IFERROR(VLOOKUP(AC1995,abbreviation[[description_german]:[abbreviation_budo]],3,FALSE),"")</f>
        <v/>
      </c>
      <c r="AG1995" s="54" t="str">
        <f>IFERROR(VLOOKUP(AF1995,abbreviation[[description_german]:[abbreviation_budo]],3,FALSE),"")</f>
        <v/>
      </c>
      <c r="AJ1995" s="49" t="str">
        <f t="shared" si="281"/>
        <v>_</v>
      </c>
      <c r="AM1995" s="48" t="str">
        <f>IFERROR(VLOOKUP(AL1995,abbreviation[[description_german]:[abbreviation_budo]],3,FALSE),"")</f>
        <v/>
      </c>
      <c r="AP1995" s="54" t="str">
        <f>IFERROR(VLOOKUP(AO1995,abbreviation[[description_german]:[abbreviation_budo]],3,FALSE),"")</f>
        <v/>
      </c>
      <c r="AS1995" s="49" t="str">
        <f t="shared" si="282"/>
        <v>_</v>
      </c>
      <c r="AV1995" s="53" t="str">
        <f>IFERROR(VLOOKUP(AU1995,abbreviation[[description_german]:[abbreviation_budo]],3,FALSE),"")</f>
        <v/>
      </c>
      <c r="AY1995" s="51" t="str">
        <f>IFERROR(VLOOKUP(AX1995,abbreviation[[description_german]:[abbreviation_budo]],3,FALSE),"")</f>
        <v/>
      </c>
      <c r="BB1995" s="51" t="str">
        <f>IFERROR(VLOOKUP(BA1995,abbreviation[[description_german]:[abbreviation_budo]],3,FALSE),"")</f>
        <v/>
      </c>
      <c r="BE1995" s="51" t="str">
        <f>IFERROR(VLOOKUP(BD1995,abbreviation[[description_german]:[abbreviation_budo]],3,FALSE),"")</f>
        <v/>
      </c>
      <c r="BG1995" s="38"/>
      <c r="BH1995" s="49" t="str">
        <f t="shared" si="283"/>
        <v>_</v>
      </c>
      <c r="BK1995" s="53" t="str">
        <f>IFERROR(VLOOKUP(BJ1995,abbreviation[[description_german]:[abbreviation_budo]],3,FALSE),"")</f>
        <v/>
      </c>
      <c r="BN1995" s="51" t="str">
        <f>IFERROR(VLOOKUP(BM1995,abbreviation[[description_german]:[abbreviation_budo]],3,FALSE),"")</f>
        <v/>
      </c>
      <c r="BO1995" s="31"/>
      <c r="BQ1995" s="51" t="str">
        <f>IFERROR(VLOOKUP(BP1995,abbreviation[[description_german]:[abbreviation_budo]],3,FALSE),"")</f>
        <v/>
      </c>
      <c r="BR1995" s="57" t="str">
        <f t="shared" si="284"/>
        <v>_</v>
      </c>
      <c r="BU1995" s="53" t="str">
        <f>IFERROR(VLOOKUP(BT1995,abbreviation[[description_german]:[abbreviation_budo]],3,FALSE),"")</f>
        <v/>
      </c>
      <c r="BV1995" s="60" t="str">
        <f t="shared" si="285"/>
        <v>_</v>
      </c>
      <c r="BY1995" s="48" t="str">
        <f>IFERROR(VLOOKUP(BX1995,category[[category_name_german]:[abbreviation_category_budo]],3,FALSE),"")</f>
        <v/>
      </c>
      <c r="CB1995" s="48" t="str">
        <f>IFERROR(VLOOKUP(CA1995,category[[category_name_german]:[abbreviation_category_budo]],3,FALSE),"")</f>
        <v/>
      </c>
      <c r="CE1995" s="48" t="str">
        <f>IFERROR(VLOOKUP(CD1995,category[[category_name_german]:[abbreviation_category_budo]],3,FALSE),"")</f>
        <v/>
      </c>
      <c r="CH1995" s="48" t="str">
        <f>IFERROR(VLOOKUP(CG1995,category[[category_name_german]:[abbreviation_category_budo]],3,FALSE),"")</f>
        <v/>
      </c>
      <c r="CK1995" s="48" t="str">
        <f>IFERROR(VLOOKUP(CJ1995,category[[category_name_german]:[abbreviation_category_budo]],3,FALSE),"")</f>
        <v/>
      </c>
      <c r="CM1995" s="49" t="str">
        <f t="shared" si="286"/>
        <v/>
      </c>
      <c r="CO1995" s="63" t="str">
        <f t="shared" si="287"/>
        <v/>
      </c>
    </row>
    <row r="1996" spans="4:93" x14ac:dyDescent="0.25">
      <c r="D1996" s="48" t="str">
        <f>IFERROR(VLOOKUP(C1996,category[[category_name_german]:[abbreviation_category_budo]],3,FALSE),"")</f>
        <v/>
      </c>
      <c r="G1996" s="48" t="str">
        <f>IFERROR(VLOOKUP(F1996,category[[category_name_german]:[abbreviation_category_budo]],3,FALSE),"")</f>
        <v/>
      </c>
      <c r="J1996" s="48" t="str">
        <f>IFERROR(VLOOKUP(I1996,category[[category_name_german]:[abbreviation_category_budo]],3,FALSE),"")</f>
        <v/>
      </c>
      <c r="M1996" s="48" t="str">
        <f>IFERROR(VLOOKUP(L1996,category[[category_name_german]:[abbreviation_category_budo]],3,FALSE),"")</f>
        <v/>
      </c>
      <c r="P1996" s="48" t="str">
        <f>IFERROR(VLOOKUP(O1996,category[[category_name_german]:[abbreviation_category_budo]],3,FALSE),"")</f>
        <v/>
      </c>
      <c r="R1996" s="49" t="str">
        <f t="shared" si="279"/>
        <v/>
      </c>
      <c r="U1996" s="48" t="str">
        <f>IFERROR(VLOOKUP(T1996,abbreviation[[description_german]:[abbreviation_budo]],3,FALSE),"")</f>
        <v/>
      </c>
      <c r="X1996" s="51" t="str">
        <f>IFERROR(VLOOKUP(W1996,abbreviation[[description_german]:[abbreviation_budo]],3,FALSE),"")</f>
        <v/>
      </c>
      <c r="Y1996" s="33"/>
      <c r="AA1996" s="49" t="str">
        <f t="shared" si="280"/>
        <v/>
      </c>
      <c r="AD1996" s="48" t="str">
        <f>IFERROR(VLOOKUP(AC1996,abbreviation[[description_german]:[abbreviation_budo]],3,FALSE),"")</f>
        <v/>
      </c>
      <c r="AG1996" s="54" t="str">
        <f>IFERROR(VLOOKUP(AF1996,abbreviation[[description_german]:[abbreviation_budo]],3,FALSE),"")</f>
        <v/>
      </c>
      <c r="AJ1996" s="49" t="str">
        <f t="shared" si="281"/>
        <v>_</v>
      </c>
      <c r="AM1996" s="48" t="str">
        <f>IFERROR(VLOOKUP(AL1996,abbreviation[[description_german]:[abbreviation_budo]],3,FALSE),"")</f>
        <v/>
      </c>
      <c r="AP1996" s="54" t="str">
        <f>IFERROR(VLOOKUP(AO1996,abbreviation[[description_german]:[abbreviation_budo]],3,FALSE),"")</f>
        <v/>
      </c>
      <c r="AS1996" s="49" t="str">
        <f t="shared" si="282"/>
        <v>_</v>
      </c>
      <c r="AV1996" s="53" t="str">
        <f>IFERROR(VLOOKUP(AU1996,abbreviation[[description_german]:[abbreviation_budo]],3,FALSE),"")</f>
        <v/>
      </c>
      <c r="AY1996" s="51" t="str">
        <f>IFERROR(VLOOKUP(AX1996,abbreviation[[description_german]:[abbreviation_budo]],3,FALSE),"")</f>
        <v/>
      </c>
      <c r="BB1996" s="51" t="str">
        <f>IFERROR(VLOOKUP(BA1996,abbreviation[[description_german]:[abbreviation_budo]],3,FALSE),"")</f>
        <v/>
      </c>
      <c r="BE1996" s="51" t="str">
        <f>IFERROR(VLOOKUP(BD1996,abbreviation[[description_german]:[abbreviation_budo]],3,FALSE),"")</f>
        <v/>
      </c>
      <c r="BG1996" s="38"/>
      <c r="BH1996" s="49" t="str">
        <f t="shared" si="283"/>
        <v>_</v>
      </c>
      <c r="BK1996" s="53" t="str">
        <f>IFERROR(VLOOKUP(BJ1996,abbreviation[[description_german]:[abbreviation_budo]],3,FALSE),"")</f>
        <v/>
      </c>
      <c r="BN1996" s="51" t="str">
        <f>IFERROR(VLOOKUP(BM1996,abbreviation[[description_german]:[abbreviation_budo]],3,FALSE),"")</f>
        <v/>
      </c>
      <c r="BO1996" s="31"/>
      <c r="BQ1996" s="51" t="str">
        <f>IFERROR(VLOOKUP(BP1996,abbreviation[[description_german]:[abbreviation_budo]],3,FALSE),"")</f>
        <v/>
      </c>
      <c r="BR1996" s="57" t="str">
        <f t="shared" si="284"/>
        <v>_</v>
      </c>
      <c r="BU1996" s="53" t="str">
        <f>IFERROR(VLOOKUP(BT1996,abbreviation[[description_german]:[abbreviation_budo]],3,FALSE),"")</f>
        <v/>
      </c>
      <c r="BV1996" s="60" t="str">
        <f t="shared" si="285"/>
        <v>_</v>
      </c>
      <c r="BY1996" s="48" t="str">
        <f>IFERROR(VLOOKUP(BX1996,category[[category_name_german]:[abbreviation_category_budo]],3,FALSE),"")</f>
        <v/>
      </c>
      <c r="CB1996" s="48" t="str">
        <f>IFERROR(VLOOKUP(CA1996,category[[category_name_german]:[abbreviation_category_budo]],3,FALSE),"")</f>
        <v/>
      </c>
      <c r="CE1996" s="48" t="str">
        <f>IFERROR(VLOOKUP(CD1996,category[[category_name_german]:[abbreviation_category_budo]],3,FALSE),"")</f>
        <v/>
      </c>
      <c r="CH1996" s="48" t="str">
        <f>IFERROR(VLOOKUP(CG1996,category[[category_name_german]:[abbreviation_category_budo]],3,FALSE),"")</f>
        <v/>
      </c>
      <c r="CK1996" s="48" t="str">
        <f>IFERROR(VLOOKUP(CJ1996,category[[category_name_german]:[abbreviation_category_budo]],3,FALSE),"")</f>
        <v/>
      </c>
      <c r="CM1996" s="49" t="str">
        <f t="shared" si="286"/>
        <v/>
      </c>
      <c r="CO1996" s="63" t="str">
        <f t="shared" si="287"/>
        <v/>
      </c>
    </row>
    <row r="1997" spans="4:93" x14ac:dyDescent="0.25">
      <c r="D1997" s="48" t="str">
        <f>IFERROR(VLOOKUP(C1997,category[[category_name_german]:[abbreviation_category_budo]],3,FALSE),"")</f>
        <v/>
      </c>
      <c r="G1997" s="48" t="str">
        <f>IFERROR(VLOOKUP(F1997,category[[category_name_german]:[abbreviation_category_budo]],3,FALSE),"")</f>
        <v/>
      </c>
      <c r="J1997" s="48" t="str">
        <f>IFERROR(VLOOKUP(I1997,category[[category_name_german]:[abbreviation_category_budo]],3,FALSE),"")</f>
        <v/>
      </c>
      <c r="M1997" s="48" t="str">
        <f>IFERROR(VLOOKUP(L1997,category[[category_name_german]:[abbreviation_category_budo]],3,FALSE),"")</f>
        <v/>
      </c>
      <c r="P1997" s="48" t="str">
        <f>IFERROR(VLOOKUP(O1997,category[[category_name_german]:[abbreviation_category_budo]],3,FALSE),"")</f>
        <v/>
      </c>
      <c r="R1997" s="49" t="str">
        <f t="shared" si="279"/>
        <v/>
      </c>
      <c r="U1997" s="48" t="str">
        <f>IFERROR(VLOOKUP(T1997,abbreviation[[description_german]:[abbreviation_budo]],3,FALSE),"")</f>
        <v/>
      </c>
      <c r="X1997" s="51" t="str">
        <f>IFERROR(VLOOKUP(W1997,abbreviation[[description_german]:[abbreviation_budo]],3,FALSE),"")</f>
        <v/>
      </c>
      <c r="Y1997" s="33"/>
      <c r="AA1997" s="49" t="str">
        <f t="shared" si="280"/>
        <v/>
      </c>
      <c r="AD1997" s="48" t="str">
        <f>IFERROR(VLOOKUP(AC1997,abbreviation[[description_german]:[abbreviation_budo]],3,FALSE),"")</f>
        <v/>
      </c>
      <c r="AG1997" s="54" t="str">
        <f>IFERROR(VLOOKUP(AF1997,abbreviation[[description_german]:[abbreviation_budo]],3,FALSE),"")</f>
        <v/>
      </c>
      <c r="AJ1997" s="49" t="str">
        <f t="shared" si="281"/>
        <v>_</v>
      </c>
      <c r="AM1997" s="48" t="str">
        <f>IFERROR(VLOOKUP(AL1997,abbreviation[[description_german]:[abbreviation_budo]],3,FALSE),"")</f>
        <v/>
      </c>
      <c r="AP1997" s="54" t="str">
        <f>IFERROR(VLOOKUP(AO1997,abbreviation[[description_german]:[abbreviation_budo]],3,FALSE),"")</f>
        <v/>
      </c>
      <c r="AS1997" s="49" t="str">
        <f t="shared" si="282"/>
        <v>_</v>
      </c>
      <c r="AV1997" s="53" t="str">
        <f>IFERROR(VLOOKUP(AU1997,abbreviation[[description_german]:[abbreviation_budo]],3,FALSE),"")</f>
        <v/>
      </c>
      <c r="AY1997" s="51" t="str">
        <f>IFERROR(VLOOKUP(AX1997,abbreviation[[description_german]:[abbreviation_budo]],3,FALSE),"")</f>
        <v/>
      </c>
      <c r="BB1997" s="51" t="str">
        <f>IFERROR(VLOOKUP(BA1997,abbreviation[[description_german]:[abbreviation_budo]],3,FALSE),"")</f>
        <v/>
      </c>
      <c r="BE1997" s="51" t="str">
        <f>IFERROR(VLOOKUP(BD1997,abbreviation[[description_german]:[abbreviation_budo]],3,FALSE),"")</f>
        <v/>
      </c>
      <c r="BG1997" s="38"/>
      <c r="BH1997" s="49" t="str">
        <f t="shared" si="283"/>
        <v>_</v>
      </c>
      <c r="BK1997" s="53" t="str">
        <f>IFERROR(VLOOKUP(BJ1997,abbreviation[[description_german]:[abbreviation_budo]],3,FALSE),"")</f>
        <v/>
      </c>
      <c r="BN1997" s="51" t="str">
        <f>IFERROR(VLOOKUP(BM1997,abbreviation[[description_german]:[abbreviation_budo]],3,FALSE),"")</f>
        <v/>
      </c>
      <c r="BO1997" s="31"/>
      <c r="BQ1997" s="51" t="str">
        <f>IFERROR(VLOOKUP(BP1997,abbreviation[[description_german]:[abbreviation_budo]],3,FALSE),"")</f>
        <v/>
      </c>
      <c r="BR1997" s="57" t="str">
        <f t="shared" si="284"/>
        <v>_</v>
      </c>
      <c r="BU1997" s="53" t="str">
        <f>IFERROR(VLOOKUP(BT1997,abbreviation[[description_german]:[abbreviation_budo]],3,FALSE),"")</f>
        <v/>
      </c>
      <c r="BV1997" s="60" t="str">
        <f t="shared" si="285"/>
        <v>_</v>
      </c>
      <c r="BY1997" s="48" t="str">
        <f>IFERROR(VLOOKUP(BX1997,category[[category_name_german]:[abbreviation_category_budo]],3,FALSE),"")</f>
        <v/>
      </c>
      <c r="CB1997" s="48" t="str">
        <f>IFERROR(VLOOKUP(CA1997,category[[category_name_german]:[abbreviation_category_budo]],3,FALSE),"")</f>
        <v/>
      </c>
      <c r="CE1997" s="48" t="str">
        <f>IFERROR(VLOOKUP(CD1997,category[[category_name_german]:[abbreviation_category_budo]],3,FALSE),"")</f>
        <v/>
      </c>
      <c r="CH1997" s="48" t="str">
        <f>IFERROR(VLOOKUP(CG1997,category[[category_name_german]:[abbreviation_category_budo]],3,FALSE),"")</f>
        <v/>
      </c>
      <c r="CK1997" s="48" t="str">
        <f>IFERROR(VLOOKUP(CJ1997,category[[category_name_german]:[abbreviation_category_budo]],3,FALSE),"")</f>
        <v/>
      </c>
      <c r="CM1997" s="49" t="str">
        <f t="shared" si="286"/>
        <v/>
      </c>
      <c r="CO1997" s="63" t="str">
        <f t="shared" si="287"/>
        <v/>
      </c>
    </row>
    <row r="1998" spans="4:93" x14ac:dyDescent="0.25">
      <c r="D1998" s="48" t="str">
        <f>IFERROR(VLOOKUP(C1998,category[[category_name_german]:[abbreviation_category_budo]],3,FALSE),"")</f>
        <v/>
      </c>
      <c r="G1998" s="48" t="str">
        <f>IFERROR(VLOOKUP(F1998,category[[category_name_german]:[abbreviation_category_budo]],3,FALSE),"")</f>
        <v/>
      </c>
      <c r="J1998" s="48" t="str">
        <f>IFERROR(VLOOKUP(I1998,category[[category_name_german]:[abbreviation_category_budo]],3,FALSE),"")</f>
        <v/>
      </c>
      <c r="M1998" s="48" t="str">
        <f>IFERROR(VLOOKUP(L1998,category[[category_name_german]:[abbreviation_category_budo]],3,FALSE),"")</f>
        <v/>
      </c>
      <c r="P1998" s="48" t="str">
        <f>IFERROR(VLOOKUP(O1998,category[[category_name_german]:[abbreviation_category_budo]],3,FALSE),"")</f>
        <v/>
      </c>
      <c r="R1998" s="49" t="str">
        <f t="shared" si="279"/>
        <v/>
      </c>
      <c r="U1998" s="48" t="str">
        <f>IFERROR(VLOOKUP(T1998,abbreviation[[description_german]:[abbreviation_budo]],3,FALSE),"")</f>
        <v/>
      </c>
      <c r="X1998" s="51" t="str">
        <f>IFERROR(VLOOKUP(W1998,abbreviation[[description_german]:[abbreviation_budo]],3,FALSE),"")</f>
        <v/>
      </c>
      <c r="Y1998" s="33"/>
      <c r="AA1998" s="49" t="str">
        <f t="shared" si="280"/>
        <v/>
      </c>
      <c r="AD1998" s="48" t="str">
        <f>IFERROR(VLOOKUP(AC1998,abbreviation[[description_german]:[abbreviation_budo]],3,FALSE),"")</f>
        <v/>
      </c>
      <c r="AG1998" s="54" t="str">
        <f>IFERROR(VLOOKUP(AF1998,abbreviation[[description_german]:[abbreviation_budo]],3,FALSE),"")</f>
        <v/>
      </c>
      <c r="AJ1998" s="49" t="str">
        <f t="shared" si="281"/>
        <v>_</v>
      </c>
      <c r="AM1998" s="48" t="str">
        <f>IFERROR(VLOOKUP(AL1998,abbreviation[[description_german]:[abbreviation_budo]],3,FALSE),"")</f>
        <v/>
      </c>
      <c r="AP1998" s="54" t="str">
        <f>IFERROR(VLOOKUP(AO1998,abbreviation[[description_german]:[abbreviation_budo]],3,FALSE),"")</f>
        <v/>
      </c>
      <c r="AS1998" s="49" t="str">
        <f t="shared" si="282"/>
        <v>_</v>
      </c>
      <c r="AV1998" s="53" t="str">
        <f>IFERROR(VLOOKUP(AU1998,abbreviation[[description_german]:[abbreviation_budo]],3,FALSE),"")</f>
        <v/>
      </c>
      <c r="AY1998" s="51" t="str">
        <f>IFERROR(VLOOKUP(AX1998,abbreviation[[description_german]:[abbreviation_budo]],3,FALSE),"")</f>
        <v/>
      </c>
      <c r="BB1998" s="51" t="str">
        <f>IFERROR(VLOOKUP(BA1998,abbreviation[[description_german]:[abbreviation_budo]],3,FALSE),"")</f>
        <v/>
      </c>
      <c r="BE1998" s="51" t="str">
        <f>IFERROR(VLOOKUP(BD1998,abbreviation[[description_german]:[abbreviation_budo]],3,FALSE),"")</f>
        <v/>
      </c>
      <c r="BG1998" s="38"/>
      <c r="BH1998" s="49" t="str">
        <f t="shared" si="283"/>
        <v>_</v>
      </c>
      <c r="BK1998" s="53" t="str">
        <f>IFERROR(VLOOKUP(BJ1998,abbreviation[[description_german]:[abbreviation_budo]],3,FALSE),"")</f>
        <v/>
      </c>
      <c r="BN1998" s="51" t="str">
        <f>IFERROR(VLOOKUP(BM1998,abbreviation[[description_german]:[abbreviation_budo]],3,FALSE),"")</f>
        <v/>
      </c>
      <c r="BO1998" s="31"/>
      <c r="BQ1998" s="51" t="str">
        <f>IFERROR(VLOOKUP(BP1998,abbreviation[[description_german]:[abbreviation_budo]],3,FALSE),"")</f>
        <v/>
      </c>
      <c r="BR1998" s="57" t="str">
        <f t="shared" si="284"/>
        <v>_</v>
      </c>
      <c r="BU1998" s="53" t="str">
        <f>IFERROR(VLOOKUP(BT1998,abbreviation[[description_german]:[abbreviation_budo]],3,FALSE),"")</f>
        <v/>
      </c>
      <c r="BV1998" s="60" t="str">
        <f t="shared" si="285"/>
        <v>_</v>
      </c>
      <c r="BY1998" s="48" t="str">
        <f>IFERROR(VLOOKUP(BX1998,category[[category_name_german]:[abbreviation_category_budo]],3,FALSE),"")</f>
        <v/>
      </c>
      <c r="CB1998" s="48" t="str">
        <f>IFERROR(VLOOKUP(CA1998,category[[category_name_german]:[abbreviation_category_budo]],3,FALSE),"")</f>
        <v/>
      </c>
      <c r="CE1998" s="48" t="str">
        <f>IFERROR(VLOOKUP(CD1998,category[[category_name_german]:[abbreviation_category_budo]],3,FALSE),"")</f>
        <v/>
      </c>
      <c r="CH1998" s="48" t="str">
        <f>IFERROR(VLOOKUP(CG1998,category[[category_name_german]:[abbreviation_category_budo]],3,FALSE),"")</f>
        <v/>
      </c>
      <c r="CK1998" s="48" t="str">
        <f>IFERROR(VLOOKUP(CJ1998,category[[category_name_german]:[abbreviation_category_budo]],3,FALSE),"")</f>
        <v/>
      </c>
      <c r="CM1998" s="49" t="str">
        <f t="shared" si="286"/>
        <v/>
      </c>
      <c r="CO1998" s="63" t="str">
        <f t="shared" si="287"/>
        <v/>
      </c>
    </row>
    <row r="1999" spans="4:93" x14ac:dyDescent="0.25">
      <c r="D1999" s="48" t="str">
        <f>IFERROR(VLOOKUP(C1999,category[[category_name_german]:[abbreviation_category_budo]],3,FALSE),"")</f>
        <v/>
      </c>
      <c r="G1999" s="48" t="str">
        <f>IFERROR(VLOOKUP(F1999,category[[category_name_german]:[abbreviation_category_budo]],3,FALSE),"")</f>
        <v/>
      </c>
      <c r="J1999" s="48" t="str">
        <f>IFERROR(VLOOKUP(I1999,category[[category_name_german]:[abbreviation_category_budo]],3,FALSE),"")</f>
        <v/>
      </c>
      <c r="M1999" s="48" t="str">
        <f>IFERROR(VLOOKUP(L1999,category[[category_name_german]:[abbreviation_category_budo]],3,FALSE),"")</f>
        <v/>
      </c>
      <c r="P1999" s="48" t="str">
        <f>IFERROR(VLOOKUP(O1999,category[[category_name_german]:[abbreviation_category_budo]],3,FALSE),"")</f>
        <v/>
      </c>
      <c r="R1999" s="49" t="str">
        <f t="shared" si="279"/>
        <v/>
      </c>
      <c r="U1999" s="48" t="str">
        <f>IFERROR(VLOOKUP(T1999,abbreviation[[description_german]:[abbreviation_budo]],3,FALSE),"")</f>
        <v/>
      </c>
      <c r="X1999" s="51" t="str">
        <f>IFERROR(VLOOKUP(W1999,abbreviation[[description_german]:[abbreviation_budo]],3,FALSE),"")</f>
        <v/>
      </c>
      <c r="Y1999" s="33"/>
      <c r="AA1999" s="49" t="str">
        <f t="shared" si="280"/>
        <v/>
      </c>
      <c r="AD1999" s="48" t="str">
        <f>IFERROR(VLOOKUP(AC1999,abbreviation[[description_german]:[abbreviation_budo]],3,FALSE),"")</f>
        <v/>
      </c>
      <c r="AG1999" s="54" t="str">
        <f>IFERROR(VLOOKUP(AF1999,abbreviation[[description_german]:[abbreviation_budo]],3,FALSE),"")</f>
        <v/>
      </c>
      <c r="AJ1999" s="49" t="str">
        <f t="shared" si="281"/>
        <v>_</v>
      </c>
      <c r="AM1999" s="48" t="str">
        <f>IFERROR(VLOOKUP(AL1999,abbreviation[[description_german]:[abbreviation_budo]],3,FALSE),"")</f>
        <v/>
      </c>
      <c r="AP1999" s="54" t="str">
        <f>IFERROR(VLOOKUP(AO1999,abbreviation[[description_german]:[abbreviation_budo]],3,FALSE),"")</f>
        <v/>
      </c>
      <c r="AS1999" s="49" t="str">
        <f t="shared" si="282"/>
        <v>_</v>
      </c>
      <c r="AV1999" s="53" t="str">
        <f>IFERROR(VLOOKUP(AU1999,abbreviation[[description_german]:[abbreviation_budo]],3,FALSE),"")</f>
        <v/>
      </c>
      <c r="AY1999" s="51" t="str">
        <f>IFERROR(VLOOKUP(AX1999,abbreviation[[description_german]:[abbreviation_budo]],3,FALSE),"")</f>
        <v/>
      </c>
      <c r="BB1999" s="51" t="str">
        <f>IFERROR(VLOOKUP(BA1999,abbreviation[[description_german]:[abbreviation_budo]],3,FALSE),"")</f>
        <v/>
      </c>
      <c r="BE1999" s="51" t="str">
        <f>IFERROR(VLOOKUP(BD1999,abbreviation[[description_german]:[abbreviation_budo]],3,FALSE),"")</f>
        <v/>
      </c>
      <c r="BG1999" s="38"/>
      <c r="BH1999" s="49" t="str">
        <f t="shared" si="283"/>
        <v>_</v>
      </c>
      <c r="BK1999" s="53" t="str">
        <f>IFERROR(VLOOKUP(BJ1999,abbreviation[[description_german]:[abbreviation_budo]],3,FALSE),"")</f>
        <v/>
      </c>
      <c r="BN1999" s="51" t="str">
        <f>IFERROR(VLOOKUP(BM1999,abbreviation[[description_german]:[abbreviation_budo]],3,FALSE),"")</f>
        <v/>
      </c>
      <c r="BO1999" s="31"/>
      <c r="BQ1999" s="51" t="str">
        <f>IFERROR(VLOOKUP(BP1999,abbreviation[[description_german]:[abbreviation_budo]],3,FALSE),"")</f>
        <v/>
      </c>
      <c r="BR1999" s="57" t="str">
        <f t="shared" si="284"/>
        <v>_</v>
      </c>
      <c r="BU1999" s="53" t="str">
        <f>IFERROR(VLOOKUP(BT1999,abbreviation[[description_german]:[abbreviation_budo]],3,FALSE),"")</f>
        <v/>
      </c>
      <c r="BV1999" s="60" t="str">
        <f t="shared" si="285"/>
        <v>_</v>
      </c>
      <c r="BY1999" s="48" t="str">
        <f>IFERROR(VLOOKUP(BX1999,category[[category_name_german]:[abbreviation_category_budo]],3,FALSE),"")</f>
        <v/>
      </c>
      <c r="CB1999" s="48" t="str">
        <f>IFERROR(VLOOKUP(CA1999,category[[category_name_german]:[abbreviation_category_budo]],3,FALSE),"")</f>
        <v/>
      </c>
      <c r="CE1999" s="48" t="str">
        <f>IFERROR(VLOOKUP(CD1999,category[[category_name_german]:[abbreviation_category_budo]],3,FALSE),"")</f>
        <v/>
      </c>
      <c r="CH1999" s="48" t="str">
        <f>IFERROR(VLOOKUP(CG1999,category[[category_name_german]:[abbreviation_category_budo]],3,FALSE),"")</f>
        <v/>
      </c>
      <c r="CK1999" s="48" t="str">
        <f>IFERROR(VLOOKUP(CJ1999,category[[category_name_german]:[abbreviation_category_budo]],3,FALSE),"")</f>
        <v/>
      </c>
      <c r="CM1999" s="49" t="str">
        <f t="shared" si="286"/>
        <v/>
      </c>
      <c r="CO1999" s="63" t="str">
        <f t="shared" si="287"/>
        <v/>
      </c>
    </row>
    <row r="2000" spans="4:93" x14ac:dyDescent="0.25">
      <c r="D2000" s="48" t="str">
        <f>IFERROR(VLOOKUP(C2000,category[[category_name_german]:[abbreviation_category_budo]],3,FALSE),"")</f>
        <v/>
      </c>
      <c r="G2000" s="48" t="str">
        <f>IFERROR(VLOOKUP(F2000,category[[category_name_german]:[abbreviation_category_budo]],3,FALSE),"")</f>
        <v/>
      </c>
      <c r="J2000" s="48" t="str">
        <f>IFERROR(VLOOKUP(I2000,category[[category_name_german]:[abbreviation_category_budo]],3,FALSE),"")</f>
        <v/>
      </c>
      <c r="M2000" s="48" t="str">
        <f>IFERROR(VLOOKUP(L2000,category[[category_name_german]:[abbreviation_category_budo]],3,FALSE),"")</f>
        <v/>
      </c>
      <c r="P2000" s="48" t="str">
        <f>IFERROR(VLOOKUP(O2000,category[[category_name_german]:[abbreviation_category_budo]],3,FALSE),"")</f>
        <v/>
      </c>
      <c r="R2000" s="49" t="str">
        <f t="shared" si="279"/>
        <v/>
      </c>
      <c r="U2000" s="48" t="str">
        <f>IFERROR(VLOOKUP(T2000,abbreviation[[description_german]:[abbreviation_budo]],3,FALSE),"")</f>
        <v/>
      </c>
      <c r="X2000" s="51" t="str">
        <f>IFERROR(VLOOKUP(W2000,abbreviation[[description_german]:[abbreviation_budo]],3,FALSE),"")</f>
        <v/>
      </c>
      <c r="Y2000" s="33"/>
      <c r="AA2000" s="49" t="str">
        <f t="shared" si="280"/>
        <v/>
      </c>
      <c r="AD2000" s="48" t="str">
        <f>IFERROR(VLOOKUP(AC2000,abbreviation[[description_german]:[abbreviation_budo]],3,FALSE),"")</f>
        <v/>
      </c>
      <c r="AG2000" s="54" t="str">
        <f>IFERROR(VLOOKUP(AF2000,abbreviation[[description_german]:[abbreviation_budo]],3,FALSE),"")</f>
        <v/>
      </c>
      <c r="AJ2000" s="49" t="str">
        <f t="shared" si="281"/>
        <v>_</v>
      </c>
      <c r="AM2000" s="48" t="str">
        <f>IFERROR(VLOOKUP(AL2000,abbreviation[[description_german]:[abbreviation_budo]],3,FALSE),"")</f>
        <v/>
      </c>
      <c r="AP2000" s="54" t="str">
        <f>IFERROR(VLOOKUP(AO2000,abbreviation[[description_german]:[abbreviation_budo]],3,FALSE),"")</f>
        <v/>
      </c>
      <c r="AS2000" s="49" t="str">
        <f t="shared" si="282"/>
        <v>_</v>
      </c>
      <c r="AV2000" s="53" t="str">
        <f>IFERROR(VLOOKUP(AU2000,abbreviation[[description_german]:[abbreviation_budo]],3,FALSE),"")</f>
        <v/>
      </c>
      <c r="AY2000" s="51" t="str">
        <f>IFERROR(VLOOKUP(AX2000,abbreviation[[description_german]:[abbreviation_budo]],3,FALSE),"")</f>
        <v/>
      </c>
      <c r="BB2000" s="51" t="str">
        <f>IFERROR(VLOOKUP(BA2000,abbreviation[[description_german]:[abbreviation_budo]],3,FALSE),"")</f>
        <v/>
      </c>
      <c r="BE2000" s="51" t="str">
        <f>IFERROR(VLOOKUP(BD2000,abbreviation[[description_german]:[abbreviation_budo]],3,FALSE),"")</f>
        <v/>
      </c>
      <c r="BG2000" s="38"/>
      <c r="BH2000" s="49" t="str">
        <f t="shared" si="283"/>
        <v>_</v>
      </c>
      <c r="BK2000" s="53" t="str">
        <f>IFERROR(VLOOKUP(BJ2000,abbreviation[[description_german]:[abbreviation_budo]],3,FALSE),"")</f>
        <v/>
      </c>
      <c r="BN2000" s="51" t="str">
        <f>IFERROR(VLOOKUP(BM2000,abbreviation[[description_german]:[abbreviation_budo]],3,FALSE),"")</f>
        <v/>
      </c>
      <c r="BO2000" s="31"/>
      <c r="BQ2000" s="51" t="str">
        <f>IFERROR(VLOOKUP(BP2000,abbreviation[[description_german]:[abbreviation_budo]],3,FALSE),"")</f>
        <v/>
      </c>
      <c r="BR2000" s="57" t="str">
        <f t="shared" si="284"/>
        <v>_</v>
      </c>
      <c r="BU2000" s="53" t="str">
        <f>IFERROR(VLOOKUP(BT2000,abbreviation[[description_german]:[abbreviation_budo]],3,FALSE),"")</f>
        <v/>
      </c>
      <c r="BV2000" s="60" t="str">
        <f t="shared" si="285"/>
        <v>_</v>
      </c>
      <c r="BY2000" s="48" t="str">
        <f>IFERROR(VLOOKUP(BX2000,category[[category_name_german]:[abbreviation_category_budo]],3,FALSE),"")</f>
        <v/>
      </c>
      <c r="CB2000" s="48" t="str">
        <f>IFERROR(VLOOKUP(CA2000,category[[category_name_german]:[abbreviation_category_budo]],3,FALSE),"")</f>
        <v/>
      </c>
      <c r="CE2000" s="48" t="str">
        <f>IFERROR(VLOOKUP(CD2000,category[[category_name_german]:[abbreviation_category_budo]],3,FALSE),"")</f>
        <v/>
      </c>
      <c r="CH2000" s="48" t="str">
        <f>IFERROR(VLOOKUP(CG2000,category[[category_name_german]:[abbreviation_category_budo]],3,FALSE),"")</f>
        <v/>
      </c>
      <c r="CK2000" s="48" t="str">
        <f>IFERROR(VLOOKUP(CJ2000,category[[category_name_german]:[abbreviation_category_budo]],3,FALSE),"")</f>
        <v/>
      </c>
      <c r="CM2000" s="49" t="str">
        <f t="shared" si="286"/>
        <v/>
      </c>
      <c r="CO2000" s="63" t="str">
        <f t="shared" si="287"/>
        <v/>
      </c>
    </row>
    <row r="2001" spans="4:93" x14ac:dyDescent="0.25">
      <c r="D2001" s="48" t="str">
        <f>IFERROR(VLOOKUP(C2001,category[[category_name_german]:[abbreviation_category_budo]],3,FALSE),"")</f>
        <v/>
      </c>
      <c r="G2001" s="48" t="str">
        <f>IFERROR(VLOOKUP(F2001,category[[category_name_german]:[abbreviation_category_budo]],3,FALSE),"")</f>
        <v/>
      </c>
      <c r="J2001" s="48" t="str">
        <f>IFERROR(VLOOKUP(I2001,category[[category_name_german]:[abbreviation_category_budo]],3,FALSE),"")</f>
        <v/>
      </c>
      <c r="M2001" s="48" t="str">
        <f>IFERROR(VLOOKUP(L2001,category[[category_name_german]:[abbreviation_category_budo]],3,FALSE),"")</f>
        <v/>
      </c>
      <c r="P2001" s="48" t="str">
        <f>IFERROR(VLOOKUP(O2001,category[[category_name_german]:[abbreviation_category_budo]],3,FALSE),"")</f>
        <v/>
      </c>
      <c r="R2001" s="49" t="str">
        <f t="shared" si="279"/>
        <v/>
      </c>
      <c r="U2001" s="48" t="str">
        <f>IFERROR(VLOOKUP(T2001,abbreviation[[description_german]:[abbreviation_budo]],3,FALSE),"")</f>
        <v/>
      </c>
      <c r="X2001" s="51" t="str">
        <f>IFERROR(VLOOKUP(W2001,abbreviation[[description_german]:[abbreviation_budo]],3,FALSE),"")</f>
        <v/>
      </c>
      <c r="Y2001" s="33"/>
      <c r="AA2001" s="49" t="str">
        <f t="shared" si="280"/>
        <v/>
      </c>
      <c r="AD2001" s="48" t="str">
        <f>IFERROR(VLOOKUP(AC2001,abbreviation[[description_german]:[abbreviation_budo]],3,FALSE),"")</f>
        <v/>
      </c>
      <c r="AG2001" s="54" t="str">
        <f>IFERROR(VLOOKUP(AF2001,abbreviation[[description_german]:[abbreviation_budo]],3,FALSE),"")</f>
        <v/>
      </c>
      <c r="AJ2001" s="49" t="str">
        <f t="shared" si="281"/>
        <v>_</v>
      </c>
      <c r="AM2001" s="48" t="str">
        <f>IFERROR(VLOOKUP(AL2001,abbreviation[[description_german]:[abbreviation_budo]],3,FALSE),"")</f>
        <v/>
      </c>
      <c r="AP2001" s="54" t="str">
        <f>IFERROR(VLOOKUP(AO2001,abbreviation[[description_german]:[abbreviation_budo]],3,FALSE),"")</f>
        <v/>
      </c>
      <c r="AS2001" s="49" t="str">
        <f t="shared" si="282"/>
        <v>_</v>
      </c>
      <c r="AV2001" s="53" t="str">
        <f>IFERROR(VLOOKUP(AU2001,abbreviation[[description_german]:[abbreviation_budo]],3,FALSE),"")</f>
        <v/>
      </c>
      <c r="AY2001" s="51" t="str">
        <f>IFERROR(VLOOKUP(AX2001,abbreviation[[description_german]:[abbreviation_budo]],3,FALSE),"")</f>
        <v/>
      </c>
      <c r="BB2001" s="51" t="str">
        <f>IFERROR(VLOOKUP(BA2001,abbreviation[[description_german]:[abbreviation_budo]],3,FALSE),"")</f>
        <v/>
      </c>
      <c r="BE2001" s="51" t="str">
        <f>IFERROR(VLOOKUP(BD2001,abbreviation[[description_german]:[abbreviation_budo]],3,FALSE),"")</f>
        <v/>
      </c>
      <c r="BG2001" s="38"/>
      <c r="BH2001" s="49" t="str">
        <f t="shared" si="283"/>
        <v>_</v>
      </c>
      <c r="BK2001" s="53" t="str">
        <f>IFERROR(VLOOKUP(BJ2001,abbreviation[[description_german]:[abbreviation_budo]],3,FALSE),"")</f>
        <v/>
      </c>
      <c r="BN2001" s="51" t="str">
        <f>IFERROR(VLOOKUP(BM2001,abbreviation[[description_german]:[abbreviation_budo]],3,FALSE),"")</f>
        <v/>
      </c>
      <c r="BO2001" s="31"/>
      <c r="BQ2001" s="51" t="str">
        <f>IFERROR(VLOOKUP(BP2001,abbreviation[[description_german]:[abbreviation_budo]],3,FALSE),"")</f>
        <v/>
      </c>
      <c r="BR2001" s="57" t="str">
        <f t="shared" si="284"/>
        <v>_</v>
      </c>
      <c r="BU2001" s="53" t="str">
        <f>IFERROR(VLOOKUP(BT2001,abbreviation[[description_german]:[abbreviation_budo]],3,FALSE),"")</f>
        <v/>
      </c>
      <c r="BV2001" s="60" t="str">
        <f t="shared" si="285"/>
        <v>_</v>
      </c>
      <c r="BY2001" s="48" t="str">
        <f>IFERROR(VLOOKUP(BX2001,category[[category_name_german]:[abbreviation_category_budo]],3,FALSE),"")</f>
        <v/>
      </c>
      <c r="CB2001" s="48" t="str">
        <f>IFERROR(VLOOKUP(CA2001,category[[category_name_german]:[abbreviation_category_budo]],3,FALSE),"")</f>
        <v/>
      </c>
      <c r="CE2001" s="48" t="str">
        <f>IFERROR(VLOOKUP(CD2001,category[[category_name_german]:[abbreviation_category_budo]],3,FALSE),"")</f>
        <v/>
      </c>
      <c r="CH2001" s="48" t="str">
        <f>IFERROR(VLOOKUP(CG2001,category[[category_name_german]:[abbreviation_category_budo]],3,FALSE),"")</f>
        <v/>
      </c>
      <c r="CK2001" s="48" t="str">
        <f>IFERROR(VLOOKUP(CJ2001,category[[category_name_german]:[abbreviation_category_budo]],3,FALSE),"")</f>
        <v/>
      </c>
      <c r="CM2001" s="49" t="str">
        <f t="shared" si="286"/>
        <v/>
      </c>
      <c r="CO2001" s="63" t="str">
        <f t="shared" si="287"/>
        <v/>
      </c>
    </row>
    <row r="2002" spans="4:93" x14ac:dyDescent="0.25">
      <c r="D2002" s="48" t="str">
        <f>IFERROR(VLOOKUP(C2002,category[[category_name_german]:[abbreviation_category_budo]],3,FALSE),"")</f>
        <v/>
      </c>
      <c r="G2002" s="48" t="str">
        <f>IFERROR(VLOOKUP(F2002,category[[category_name_german]:[abbreviation_category_budo]],3,FALSE),"")</f>
        <v/>
      </c>
      <c r="J2002" s="48" t="str">
        <f>IFERROR(VLOOKUP(I2002,category[[category_name_german]:[abbreviation_category_budo]],3,FALSE),"")</f>
        <v/>
      </c>
      <c r="M2002" s="48" t="str">
        <f>IFERROR(VLOOKUP(L2002,category[[category_name_german]:[abbreviation_category_budo]],3,FALSE),"")</f>
        <v/>
      </c>
      <c r="P2002" s="48" t="str">
        <f>IFERROR(VLOOKUP(O2002,category[[category_name_german]:[abbreviation_category_budo]],3,FALSE),"")</f>
        <v/>
      </c>
      <c r="R2002" s="49" t="str">
        <f t="shared" si="279"/>
        <v/>
      </c>
      <c r="U2002" s="48" t="str">
        <f>IFERROR(VLOOKUP(T2002,abbreviation[[description_german]:[abbreviation_budo]],3,FALSE),"")</f>
        <v/>
      </c>
      <c r="X2002" s="51" t="str">
        <f>IFERROR(VLOOKUP(W2002,abbreviation[[description_german]:[abbreviation_budo]],3,FALSE),"")</f>
        <v/>
      </c>
      <c r="Y2002" s="33"/>
      <c r="AA2002" s="49" t="str">
        <f t="shared" si="280"/>
        <v/>
      </c>
      <c r="AD2002" s="48" t="str">
        <f>IFERROR(VLOOKUP(AC2002,abbreviation[[description_german]:[abbreviation_budo]],3,FALSE),"")</f>
        <v/>
      </c>
      <c r="AG2002" s="54" t="str">
        <f>IFERROR(VLOOKUP(AF2002,abbreviation[[description_german]:[abbreviation_budo]],3,FALSE),"")</f>
        <v/>
      </c>
      <c r="AJ2002" s="49" t="str">
        <f t="shared" si="281"/>
        <v>_</v>
      </c>
      <c r="AM2002" s="48" t="str">
        <f>IFERROR(VLOOKUP(AL2002,abbreviation[[description_german]:[abbreviation_budo]],3,FALSE),"")</f>
        <v/>
      </c>
      <c r="AP2002" s="54" t="str">
        <f>IFERROR(VLOOKUP(AO2002,abbreviation[[description_german]:[abbreviation_budo]],3,FALSE),"")</f>
        <v/>
      </c>
      <c r="AS2002" s="49" t="str">
        <f t="shared" si="282"/>
        <v>_</v>
      </c>
      <c r="AV2002" s="53" t="str">
        <f>IFERROR(VLOOKUP(AU2002,abbreviation[[description_german]:[abbreviation_budo]],3,FALSE),"")</f>
        <v/>
      </c>
      <c r="AY2002" s="51" t="str">
        <f>IFERROR(VLOOKUP(AX2002,abbreviation[[description_german]:[abbreviation_budo]],3,FALSE),"")</f>
        <v/>
      </c>
      <c r="BB2002" s="51" t="str">
        <f>IFERROR(VLOOKUP(BA2002,abbreviation[[description_german]:[abbreviation_budo]],3,FALSE),"")</f>
        <v/>
      </c>
      <c r="BE2002" s="51" t="str">
        <f>IFERROR(VLOOKUP(BD2002,abbreviation[[description_german]:[abbreviation_budo]],3,FALSE),"")</f>
        <v/>
      </c>
      <c r="BG2002" s="38"/>
      <c r="BH2002" s="49" t="str">
        <f t="shared" si="283"/>
        <v>_</v>
      </c>
      <c r="BK2002" s="53" t="str">
        <f>IFERROR(VLOOKUP(BJ2002,abbreviation[[description_german]:[abbreviation_budo]],3,FALSE),"")</f>
        <v/>
      </c>
      <c r="BN2002" s="51" t="str">
        <f>IFERROR(VLOOKUP(BM2002,abbreviation[[description_german]:[abbreviation_budo]],3,FALSE),"")</f>
        <v/>
      </c>
      <c r="BO2002" s="31"/>
      <c r="BQ2002" s="51" t="str">
        <f>IFERROR(VLOOKUP(BP2002,abbreviation[[description_german]:[abbreviation_budo]],3,FALSE),"")</f>
        <v/>
      </c>
      <c r="BR2002" s="57" t="str">
        <f t="shared" si="284"/>
        <v>_</v>
      </c>
      <c r="BU2002" s="53" t="str">
        <f>IFERROR(VLOOKUP(BT2002,abbreviation[[description_german]:[abbreviation_budo]],3,FALSE),"")</f>
        <v/>
      </c>
      <c r="BV2002" s="60" t="str">
        <f t="shared" si="285"/>
        <v>_</v>
      </c>
      <c r="BY2002" s="48" t="str">
        <f>IFERROR(VLOOKUP(BX2002,category[[category_name_german]:[abbreviation_category_budo]],3,FALSE),"")</f>
        <v/>
      </c>
      <c r="CB2002" s="48" t="str">
        <f>IFERROR(VLOOKUP(CA2002,category[[category_name_german]:[abbreviation_category_budo]],3,FALSE),"")</f>
        <v/>
      </c>
      <c r="CE2002" s="48" t="str">
        <f>IFERROR(VLOOKUP(CD2002,category[[category_name_german]:[abbreviation_category_budo]],3,FALSE),"")</f>
        <v/>
      </c>
      <c r="CH2002" s="48" t="str">
        <f>IFERROR(VLOOKUP(CG2002,category[[category_name_german]:[abbreviation_category_budo]],3,FALSE),"")</f>
        <v/>
      </c>
      <c r="CK2002" s="48" t="str">
        <f>IFERROR(VLOOKUP(CJ2002,category[[category_name_german]:[abbreviation_category_budo]],3,FALSE),"")</f>
        <v/>
      </c>
      <c r="CM2002" s="49" t="str">
        <f t="shared" si="286"/>
        <v/>
      </c>
      <c r="CO2002" s="63" t="str">
        <f t="shared" si="287"/>
        <v/>
      </c>
    </row>
    <row r="2003" spans="4:93" x14ac:dyDescent="0.25">
      <c r="D2003" s="48" t="str">
        <f>IFERROR(VLOOKUP(C2003,category[[category_name_german]:[abbreviation_category_budo]],3,FALSE),"")</f>
        <v/>
      </c>
      <c r="G2003" s="48" t="str">
        <f>IFERROR(VLOOKUP(F2003,category[[category_name_german]:[abbreviation_category_budo]],3,FALSE),"")</f>
        <v/>
      </c>
      <c r="J2003" s="48" t="str">
        <f>IFERROR(VLOOKUP(I2003,category[[category_name_german]:[abbreviation_category_budo]],3,FALSE),"")</f>
        <v/>
      </c>
      <c r="M2003" s="48" t="str">
        <f>IFERROR(VLOOKUP(L2003,category[[category_name_german]:[abbreviation_category_budo]],3,FALSE),"")</f>
        <v/>
      </c>
      <c r="P2003" s="48" t="str">
        <f>IFERROR(VLOOKUP(O2003,category[[category_name_german]:[abbreviation_category_budo]],3,FALSE),"")</f>
        <v/>
      </c>
      <c r="R2003" s="49" t="str">
        <f t="shared" si="279"/>
        <v/>
      </c>
      <c r="U2003" s="48" t="str">
        <f>IFERROR(VLOOKUP(T2003,abbreviation[[description_german]:[abbreviation_budo]],3,FALSE),"")</f>
        <v/>
      </c>
      <c r="X2003" s="51" t="str">
        <f>IFERROR(VLOOKUP(W2003,abbreviation[[description_german]:[abbreviation_budo]],3,FALSE),"")</f>
        <v/>
      </c>
      <c r="Y2003" s="33"/>
      <c r="AA2003" s="49" t="str">
        <f t="shared" si="280"/>
        <v/>
      </c>
      <c r="AD2003" s="48" t="str">
        <f>IFERROR(VLOOKUP(AC2003,abbreviation[[description_german]:[abbreviation_budo]],3,FALSE),"")</f>
        <v/>
      </c>
      <c r="AG2003" s="54" t="str">
        <f>IFERROR(VLOOKUP(AF2003,abbreviation[[description_german]:[abbreviation_budo]],3,FALSE),"")</f>
        <v/>
      </c>
      <c r="AJ2003" s="49" t="str">
        <f t="shared" si="281"/>
        <v>_</v>
      </c>
      <c r="AM2003" s="48" t="str">
        <f>IFERROR(VLOOKUP(AL2003,abbreviation[[description_german]:[abbreviation_budo]],3,FALSE),"")</f>
        <v/>
      </c>
      <c r="AP2003" s="54" t="str">
        <f>IFERROR(VLOOKUP(AO2003,abbreviation[[description_german]:[abbreviation_budo]],3,FALSE),"")</f>
        <v/>
      </c>
      <c r="AS2003" s="49" t="str">
        <f t="shared" si="282"/>
        <v>_</v>
      </c>
      <c r="AV2003" s="53" t="str">
        <f>IFERROR(VLOOKUP(AU2003,abbreviation[[description_german]:[abbreviation_budo]],3,FALSE),"")</f>
        <v/>
      </c>
      <c r="AY2003" s="51" t="str">
        <f>IFERROR(VLOOKUP(AX2003,abbreviation[[description_german]:[abbreviation_budo]],3,FALSE),"")</f>
        <v/>
      </c>
      <c r="BB2003" s="51" t="str">
        <f>IFERROR(VLOOKUP(BA2003,abbreviation[[description_german]:[abbreviation_budo]],3,FALSE),"")</f>
        <v/>
      </c>
      <c r="BE2003" s="51" t="str">
        <f>IFERROR(VLOOKUP(BD2003,abbreviation[[description_german]:[abbreviation_budo]],3,FALSE),"")</f>
        <v/>
      </c>
      <c r="BG2003" s="38"/>
      <c r="BH2003" s="49" t="str">
        <f t="shared" si="283"/>
        <v>_</v>
      </c>
      <c r="BK2003" s="53" t="str">
        <f>IFERROR(VLOOKUP(BJ2003,abbreviation[[description_german]:[abbreviation_budo]],3,FALSE),"")</f>
        <v/>
      </c>
      <c r="BN2003" s="51" t="str">
        <f>IFERROR(VLOOKUP(BM2003,abbreviation[[description_german]:[abbreviation_budo]],3,FALSE),"")</f>
        <v/>
      </c>
      <c r="BO2003" s="31"/>
      <c r="BQ2003" s="51" t="str">
        <f>IFERROR(VLOOKUP(BP2003,abbreviation[[description_german]:[abbreviation_budo]],3,FALSE),"")</f>
        <v/>
      </c>
      <c r="BR2003" s="57" t="str">
        <f t="shared" si="284"/>
        <v>_</v>
      </c>
      <c r="BU2003" s="53" t="str">
        <f>IFERROR(VLOOKUP(BT2003,abbreviation[[description_german]:[abbreviation_budo]],3,FALSE),"")</f>
        <v/>
      </c>
      <c r="BV2003" s="60" t="str">
        <f t="shared" si="285"/>
        <v>_</v>
      </c>
      <c r="BY2003" s="48" t="str">
        <f>IFERROR(VLOOKUP(BX2003,category[[category_name_german]:[abbreviation_category_budo]],3,FALSE),"")</f>
        <v/>
      </c>
      <c r="CB2003" s="48" t="str">
        <f>IFERROR(VLOOKUP(CA2003,category[[category_name_german]:[abbreviation_category_budo]],3,FALSE),"")</f>
        <v/>
      </c>
      <c r="CE2003" s="48" t="str">
        <f>IFERROR(VLOOKUP(CD2003,category[[category_name_german]:[abbreviation_category_budo]],3,FALSE),"")</f>
        <v/>
      </c>
      <c r="CH2003" s="48" t="str">
        <f>IFERROR(VLOOKUP(CG2003,category[[category_name_german]:[abbreviation_category_budo]],3,FALSE),"")</f>
        <v/>
      </c>
      <c r="CK2003" s="48" t="str">
        <f>IFERROR(VLOOKUP(CJ2003,category[[category_name_german]:[abbreviation_category_budo]],3,FALSE),"")</f>
        <v/>
      </c>
      <c r="CM2003" s="49" t="str">
        <f t="shared" si="286"/>
        <v/>
      </c>
      <c r="CO2003" s="63" t="str">
        <f t="shared" si="287"/>
        <v/>
      </c>
    </row>
    <row r="2004" spans="4:93" x14ac:dyDescent="0.25">
      <c r="D2004" s="48" t="str">
        <f>IFERROR(VLOOKUP(C2004,category[[category_name_german]:[abbreviation_category_budo]],3,FALSE),"")</f>
        <v/>
      </c>
      <c r="G2004" s="48" t="str">
        <f>IFERROR(VLOOKUP(F2004,category[[category_name_german]:[abbreviation_category_budo]],3,FALSE),"")</f>
        <v/>
      </c>
      <c r="J2004" s="48" t="str">
        <f>IFERROR(VLOOKUP(I2004,category[[category_name_german]:[abbreviation_category_budo]],3,FALSE),"")</f>
        <v/>
      </c>
      <c r="M2004" s="48" t="str">
        <f>IFERROR(VLOOKUP(L2004,category[[category_name_german]:[abbreviation_category_budo]],3,FALSE),"")</f>
        <v/>
      </c>
      <c r="P2004" s="48" t="str">
        <f>IFERROR(VLOOKUP(O2004,category[[category_name_german]:[abbreviation_category_budo]],3,FALSE),"")</f>
        <v/>
      </c>
      <c r="R2004" s="49" t="str">
        <f t="shared" si="279"/>
        <v/>
      </c>
      <c r="U2004" s="48" t="str">
        <f>IFERROR(VLOOKUP(T2004,abbreviation[[description_german]:[abbreviation_budo]],3,FALSE),"")</f>
        <v/>
      </c>
      <c r="X2004" s="51" t="str">
        <f>IFERROR(VLOOKUP(W2004,abbreviation[[description_german]:[abbreviation_budo]],3,FALSE),"")</f>
        <v/>
      </c>
      <c r="Y2004" s="33"/>
      <c r="AA2004" s="49" t="str">
        <f t="shared" si="280"/>
        <v/>
      </c>
      <c r="AD2004" s="48" t="str">
        <f>IFERROR(VLOOKUP(AC2004,abbreviation[[description_german]:[abbreviation_budo]],3,FALSE),"")</f>
        <v/>
      </c>
      <c r="AG2004" s="54" t="str">
        <f>IFERROR(VLOOKUP(AF2004,abbreviation[[description_german]:[abbreviation_budo]],3,FALSE),"")</f>
        <v/>
      </c>
      <c r="AJ2004" s="49" t="str">
        <f t="shared" si="281"/>
        <v>_</v>
      </c>
      <c r="AM2004" s="48" t="str">
        <f>IFERROR(VLOOKUP(AL2004,abbreviation[[description_german]:[abbreviation_budo]],3,FALSE),"")</f>
        <v/>
      </c>
      <c r="AP2004" s="54" t="str">
        <f>IFERROR(VLOOKUP(AO2004,abbreviation[[description_german]:[abbreviation_budo]],3,FALSE),"")</f>
        <v/>
      </c>
      <c r="AS2004" s="49" t="str">
        <f t="shared" si="282"/>
        <v>_</v>
      </c>
      <c r="AV2004" s="53" t="str">
        <f>IFERROR(VLOOKUP(AU2004,abbreviation[[description_german]:[abbreviation_budo]],3,FALSE),"")</f>
        <v/>
      </c>
      <c r="AY2004" s="51" t="str">
        <f>IFERROR(VLOOKUP(AX2004,abbreviation[[description_german]:[abbreviation_budo]],3,FALSE),"")</f>
        <v/>
      </c>
      <c r="BB2004" s="51" t="str">
        <f>IFERROR(VLOOKUP(BA2004,abbreviation[[description_german]:[abbreviation_budo]],3,FALSE),"")</f>
        <v/>
      </c>
      <c r="BE2004" s="51" t="str">
        <f>IFERROR(VLOOKUP(BD2004,abbreviation[[description_german]:[abbreviation_budo]],3,FALSE),"")</f>
        <v/>
      </c>
      <c r="BG2004" s="38"/>
      <c r="BH2004" s="49" t="str">
        <f t="shared" si="283"/>
        <v>_</v>
      </c>
      <c r="BK2004" s="53" t="str">
        <f>IFERROR(VLOOKUP(BJ2004,abbreviation[[description_german]:[abbreviation_budo]],3,FALSE),"")</f>
        <v/>
      </c>
      <c r="BN2004" s="51" t="str">
        <f>IFERROR(VLOOKUP(BM2004,abbreviation[[description_german]:[abbreviation_budo]],3,FALSE),"")</f>
        <v/>
      </c>
      <c r="BO2004" s="31"/>
      <c r="BQ2004" s="51" t="str">
        <f>IFERROR(VLOOKUP(BP2004,abbreviation[[description_german]:[abbreviation_budo]],3,FALSE),"")</f>
        <v/>
      </c>
      <c r="BR2004" s="57" t="str">
        <f t="shared" si="284"/>
        <v>_</v>
      </c>
      <c r="BU2004" s="53" t="str">
        <f>IFERROR(VLOOKUP(BT2004,abbreviation[[description_german]:[abbreviation_budo]],3,FALSE),"")</f>
        <v/>
      </c>
      <c r="BV2004" s="60" t="str">
        <f t="shared" si="285"/>
        <v>_</v>
      </c>
      <c r="BY2004" s="48" t="str">
        <f>IFERROR(VLOOKUP(BX2004,category[[category_name_german]:[abbreviation_category_budo]],3,FALSE),"")</f>
        <v/>
      </c>
      <c r="CB2004" s="48" t="str">
        <f>IFERROR(VLOOKUP(CA2004,category[[category_name_german]:[abbreviation_category_budo]],3,FALSE),"")</f>
        <v/>
      </c>
      <c r="CE2004" s="48" t="str">
        <f>IFERROR(VLOOKUP(CD2004,category[[category_name_german]:[abbreviation_category_budo]],3,FALSE),"")</f>
        <v/>
      </c>
      <c r="CH2004" s="48" t="str">
        <f>IFERROR(VLOOKUP(CG2004,category[[category_name_german]:[abbreviation_category_budo]],3,FALSE),"")</f>
        <v/>
      </c>
      <c r="CK2004" s="48" t="str">
        <f>IFERROR(VLOOKUP(CJ2004,category[[category_name_german]:[abbreviation_category_budo]],3,FALSE),"")</f>
        <v/>
      </c>
      <c r="CM2004" s="49" t="str">
        <f t="shared" si="286"/>
        <v/>
      </c>
      <c r="CO2004" s="63" t="str">
        <f t="shared" si="287"/>
        <v/>
      </c>
    </row>
    <row r="2005" spans="4:93" x14ac:dyDescent="0.25">
      <c r="D2005" s="48" t="str">
        <f>IFERROR(VLOOKUP(C2005,category[[category_name_german]:[abbreviation_category_budo]],3,FALSE),"")</f>
        <v/>
      </c>
      <c r="G2005" s="48" t="str">
        <f>IFERROR(VLOOKUP(F2005,category[[category_name_german]:[abbreviation_category_budo]],3,FALSE),"")</f>
        <v/>
      </c>
      <c r="J2005" s="48" t="str">
        <f>IFERROR(VLOOKUP(I2005,category[[category_name_german]:[abbreviation_category_budo]],3,FALSE),"")</f>
        <v/>
      </c>
      <c r="M2005" s="48" t="str">
        <f>IFERROR(VLOOKUP(L2005,category[[category_name_german]:[abbreviation_category_budo]],3,FALSE),"")</f>
        <v/>
      </c>
      <c r="P2005" s="48" t="str">
        <f>IFERROR(VLOOKUP(O2005,category[[category_name_german]:[abbreviation_category_budo]],3,FALSE),"")</f>
        <v/>
      </c>
      <c r="R2005" s="49" t="str">
        <f t="shared" si="279"/>
        <v/>
      </c>
      <c r="U2005" s="48" t="str">
        <f>IFERROR(VLOOKUP(T2005,abbreviation[[description_german]:[abbreviation_budo]],3,FALSE),"")</f>
        <v/>
      </c>
      <c r="X2005" s="51" t="str">
        <f>IFERROR(VLOOKUP(W2005,abbreviation[[description_german]:[abbreviation_budo]],3,FALSE),"")</f>
        <v/>
      </c>
      <c r="Y2005" s="33"/>
      <c r="AA2005" s="49" t="str">
        <f t="shared" si="280"/>
        <v/>
      </c>
      <c r="AD2005" s="48" t="str">
        <f>IFERROR(VLOOKUP(AC2005,abbreviation[[description_german]:[abbreviation_budo]],3,FALSE),"")</f>
        <v/>
      </c>
      <c r="AG2005" s="54" t="str">
        <f>IFERROR(VLOOKUP(AF2005,abbreviation[[description_german]:[abbreviation_budo]],3,FALSE),"")</f>
        <v/>
      </c>
      <c r="AJ2005" s="49" t="str">
        <f t="shared" si="281"/>
        <v>_</v>
      </c>
      <c r="AM2005" s="48" t="str">
        <f>IFERROR(VLOOKUP(AL2005,abbreviation[[description_german]:[abbreviation_budo]],3,FALSE),"")</f>
        <v/>
      </c>
      <c r="AP2005" s="54" t="str">
        <f>IFERROR(VLOOKUP(AO2005,abbreviation[[description_german]:[abbreviation_budo]],3,FALSE),"")</f>
        <v/>
      </c>
      <c r="AS2005" s="49" t="str">
        <f t="shared" si="282"/>
        <v>_</v>
      </c>
      <c r="AV2005" s="53" t="str">
        <f>IFERROR(VLOOKUP(AU2005,abbreviation[[description_german]:[abbreviation_budo]],3,FALSE),"")</f>
        <v/>
      </c>
      <c r="AY2005" s="51" t="str">
        <f>IFERROR(VLOOKUP(AX2005,abbreviation[[description_german]:[abbreviation_budo]],3,FALSE),"")</f>
        <v/>
      </c>
      <c r="BB2005" s="51" t="str">
        <f>IFERROR(VLOOKUP(BA2005,abbreviation[[description_german]:[abbreviation_budo]],3,FALSE),"")</f>
        <v/>
      </c>
      <c r="BE2005" s="51" t="str">
        <f>IFERROR(VLOOKUP(BD2005,abbreviation[[description_german]:[abbreviation_budo]],3,FALSE),"")</f>
        <v/>
      </c>
      <c r="BG2005" s="38"/>
      <c r="BH2005" s="49" t="str">
        <f t="shared" si="283"/>
        <v>_</v>
      </c>
      <c r="BK2005" s="53" t="str">
        <f>IFERROR(VLOOKUP(BJ2005,abbreviation[[description_german]:[abbreviation_budo]],3,FALSE),"")</f>
        <v/>
      </c>
      <c r="BN2005" s="51" t="str">
        <f>IFERROR(VLOOKUP(BM2005,abbreviation[[description_german]:[abbreviation_budo]],3,FALSE),"")</f>
        <v/>
      </c>
      <c r="BO2005" s="31"/>
      <c r="BQ2005" s="51" t="str">
        <f>IFERROR(VLOOKUP(BP2005,abbreviation[[description_german]:[abbreviation_budo]],3,FALSE),"")</f>
        <v/>
      </c>
      <c r="BR2005" s="57" t="str">
        <f t="shared" si="284"/>
        <v>_</v>
      </c>
      <c r="BU2005" s="53" t="str">
        <f>IFERROR(VLOOKUP(BT2005,abbreviation[[description_german]:[abbreviation_budo]],3,FALSE),"")</f>
        <v/>
      </c>
      <c r="BV2005" s="60" t="str">
        <f t="shared" si="285"/>
        <v>_</v>
      </c>
      <c r="BY2005" s="48" t="str">
        <f>IFERROR(VLOOKUP(BX2005,category[[category_name_german]:[abbreviation_category_budo]],3,FALSE),"")</f>
        <v/>
      </c>
      <c r="CB2005" s="48" t="str">
        <f>IFERROR(VLOOKUP(CA2005,category[[category_name_german]:[abbreviation_category_budo]],3,FALSE),"")</f>
        <v/>
      </c>
      <c r="CE2005" s="48" t="str">
        <f>IFERROR(VLOOKUP(CD2005,category[[category_name_german]:[abbreviation_category_budo]],3,FALSE),"")</f>
        <v/>
      </c>
      <c r="CH2005" s="48" t="str">
        <f>IFERROR(VLOOKUP(CG2005,category[[category_name_german]:[abbreviation_category_budo]],3,FALSE),"")</f>
        <v/>
      </c>
      <c r="CK2005" s="48" t="str">
        <f>IFERROR(VLOOKUP(CJ2005,category[[category_name_german]:[abbreviation_category_budo]],3,FALSE),"")</f>
        <v/>
      </c>
      <c r="CM2005" s="49" t="str">
        <f t="shared" si="286"/>
        <v/>
      </c>
      <c r="CO2005" s="63" t="str">
        <f t="shared" si="287"/>
        <v/>
      </c>
    </row>
    <row r="2006" spans="4:93" x14ac:dyDescent="0.25">
      <c r="D2006" s="48" t="str">
        <f>IFERROR(VLOOKUP(C2006,category[[category_name_german]:[abbreviation_category_budo]],3,FALSE),"")</f>
        <v/>
      </c>
      <c r="G2006" s="48" t="str">
        <f>IFERROR(VLOOKUP(F2006,category[[category_name_german]:[abbreviation_category_budo]],3,FALSE),"")</f>
        <v/>
      </c>
      <c r="J2006" s="48" t="str">
        <f>IFERROR(VLOOKUP(I2006,category[[category_name_german]:[abbreviation_category_budo]],3,FALSE),"")</f>
        <v/>
      </c>
      <c r="M2006" s="48" t="str">
        <f>IFERROR(VLOOKUP(L2006,category[[category_name_german]:[abbreviation_category_budo]],3,FALSE),"")</f>
        <v/>
      </c>
      <c r="P2006" s="48" t="str">
        <f>IFERROR(VLOOKUP(O2006,category[[category_name_german]:[abbreviation_category_budo]],3,FALSE),"")</f>
        <v/>
      </c>
      <c r="R2006" s="49" t="str">
        <f t="shared" si="279"/>
        <v/>
      </c>
      <c r="U2006" s="48" t="str">
        <f>IFERROR(VLOOKUP(T2006,abbreviation[[description_german]:[abbreviation_budo]],3,FALSE),"")</f>
        <v/>
      </c>
      <c r="X2006" s="51" t="str">
        <f>IFERROR(VLOOKUP(W2006,abbreviation[[description_german]:[abbreviation_budo]],3,FALSE),"")</f>
        <v/>
      </c>
      <c r="Y2006" s="33"/>
      <c r="AA2006" s="49" t="str">
        <f t="shared" si="280"/>
        <v/>
      </c>
      <c r="AD2006" s="48" t="str">
        <f>IFERROR(VLOOKUP(AC2006,abbreviation[[description_german]:[abbreviation_budo]],3,FALSE),"")</f>
        <v/>
      </c>
      <c r="AG2006" s="54" t="str">
        <f>IFERROR(VLOOKUP(AF2006,abbreviation[[description_german]:[abbreviation_budo]],3,FALSE),"")</f>
        <v/>
      </c>
      <c r="AJ2006" s="49" t="str">
        <f t="shared" si="281"/>
        <v>_</v>
      </c>
      <c r="AM2006" s="48" t="str">
        <f>IFERROR(VLOOKUP(AL2006,abbreviation[[description_german]:[abbreviation_budo]],3,FALSE),"")</f>
        <v/>
      </c>
      <c r="AP2006" s="54" t="str">
        <f>IFERROR(VLOOKUP(AO2006,abbreviation[[description_german]:[abbreviation_budo]],3,FALSE),"")</f>
        <v/>
      </c>
      <c r="AS2006" s="49" t="str">
        <f t="shared" si="282"/>
        <v>_</v>
      </c>
      <c r="AV2006" s="53" t="str">
        <f>IFERROR(VLOOKUP(AU2006,abbreviation[[description_german]:[abbreviation_budo]],3,FALSE),"")</f>
        <v/>
      </c>
      <c r="AY2006" s="51" t="str">
        <f>IFERROR(VLOOKUP(AX2006,abbreviation[[description_german]:[abbreviation_budo]],3,FALSE),"")</f>
        <v/>
      </c>
      <c r="BB2006" s="51" t="str">
        <f>IFERROR(VLOOKUP(BA2006,abbreviation[[description_german]:[abbreviation_budo]],3,FALSE),"")</f>
        <v/>
      </c>
      <c r="BE2006" s="51" t="str">
        <f>IFERROR(VLOOKUP(BD2006,abbreviation[[description_german]:[abbreviation_budo]],3,FALSE),"")</f>
        <v/>
      </c>
      <c r="BG2006" s="38"/>
      <c r="BH2006" s="49" t="str">
        <f t="shared" si="283"/>
        <v>_</v>
      </c>
      <c r="BK2006" s="53" t="str">
        <f>IFERROR(VLOOKUP(BJ2006,abbreviation[[description_german]:[abbreviation_budo]],3,FALSE),"")</f>
        <v/>
      </c>
      <c r="BN2006" s="51" t="str">
        <f>IFERROR(VLOOKUP(BM2006,abbreviation[[description_german]:[abbreviation_budo]],3,FALSE),"")</f>
        <v/>
      </c>
      <c r="BO2006" s="31"/>
      <c r="BQ2006" s="51" t="str">
        <f>IFERROR(VLOOKUP(BP2006,abbreviation[[description_german]:[abbreviation_budo]],3,FALSE),"")</f>
        <v/>
      </c>
      <c r="BR2006" s="57" t="str">
        <f t="shared" si="284"/>
        <v>_</v>
      </c>
      <c r="BU2006" s="53" t="str">
        <f>IFERROR(VLOOKUP(BT2006,abbreviation[[description_german]:[abbreviation_budo]],3,FALSE),"")</f>
        <v/>
      </c>
      <c r="BV2006" s="60" t="str">
        <f t="shared" si="285"/>
        <v>_</v>
      </c>
      <c r="BY2006" s="48" t="str">
        <f>IFERROR(VLOOKUP(BX2006,category[[category_name_german]:[abbreviation_category_budo]],3,FALSE),"")</f>
        <v/>
      </c>
      <c r="CB2006" s="48" t="str">
        <f>IFERROR(VLOOKUP(CA2006,category[[category_name_german]:[abbreviation_category_budo]],3,FALSE),"")</f>
        <v/>
      </c>
      <c r="CE2006" s="48" t="str">
        <f>IFERROR(VLOOKUP(CD2006,category[[category_name_german]:[abbreviation_category_budo]],3,FALSE),"")</f>
        <v/>
      </c>
      <c r="CH2006" s="48" t="str">
        <f>IFERROR(VLOOKUP(CG2006,category[[category_name_german]:[abbreviation_category_budo]],3,FALSE),"")</f>
        <v/>
      </c>
      <c r="CK2006" s="48" t="str">
        <f>IFERROR(VLOOKUP(CJ2006,category[[category_name_german]:[abbreviation_category_budo]],3,FALSE),"")</f>
        <v/>
      </c>
      <c r="CM2006" s="49" t="str">
        <f t="shared" si="286"/>
        <v/>
      </c>
      <c r="CO2006" s="63" t="str">
        <f t="shared" si="287"/>
        <v/>
      </c>
    </row>
    <row r="2007" spans="4:93" x14ac:dyDescent="0.25">
      <c r="D2007" s="48" t="str">
        <f>IFERROR(VLOOKUP(C2007,category[[category_name_german]:[abbreviation_category_budo]],3,FALSE),"")</f>
        <v/>
      </c>
      <c r="G2007" s="48" t="str">
        <f>IFERROR(VLOOKUP(F2007,category[[category_name_german]:[abbreviation_category_budo]],3,FALSE),"")</f>
        <v/>
      </c>
      <c r="J2007" s="48" t="str">
        <f>IFERROR(VLOOKUP(I2007,category[[category_name_german]:[abbreviation_category_budo]],3,FALSE),"")</f>
        <v/>
      </c>
      <c r="M2007" s="48" t="str">
        <f>IFERROR(VLOOKUP(L2007,category[[category_name_german]:[abbreviation_category_budo]],3,FALSE),"")</f>
        <v/>
      </c>
      <c r="P2007" s="48" t="str">
        <f>IFERROR(VLOOKUP(O2007,category[[category_name_german]:[abbreviation_category_budo]],3,FALSE),"")</f>
        <v/>
      </c>
      <c r="R2007" s="49" t="str">
        <f t="shared" si="279"/>
        <v/>
      </c>
      <c r="U2007" s="48" t="str">
        <f>IFERROR(VLOOKUP(T2007,abbreviation[[description_german]:[abbreviation_budo]],3,FALSE),"")</f>
        <v/>
      </c>
      <c r="X2007" s="51" t="str">
        <f>IFERROR(VLOOKUP(W2007,abbreviation[[description_german]:[abbreviation_budo]],3,FALSE),"")</f>
        <v/>
      </c>
      <c r="Y2007" s="33"/>
      <c r="AA2007" s="49" t="str">
        <f t="shared" si="280"/>
        <v/>
      </c>
      <c r="AD2007" s="48" t="str">
        <f>IFERROR(VLOOKUP(AC2007,abbreviation[[description_german]:[abbreviation_budo]],3,FALSE),"")</f>
        <v/>
      </c>
      <c r="AG2007" s="54" t="str">
        <f>IFERROR(VLOOKUP(AF2007,abbreviation[[description_german]:[abbreviation_budo]],3,FALSE),"")</f>
        <v/>
      </c>
      <c r="AJ2007" s="49" t="str">
        <f t="shared" si="281"/>
        <v>_</v>
      </c>
      <c r="AM2007" s="48" t="str">
        <f>IFERROR(VLOOKUP(AL2007,abbreviation[[description_german]:[abbreviation_budo]],3,FALSE),"")</f>
        <v/>
      </c>
      <c r="AP2007" s="54" t="str">
        <f>IFERROR(VLOOKUP(AO2007,abbreviation[[description_german]:[abbreviation_budo]],3,FALSE),"")</f>
        <v/>
      </c>
      <c r="AS2007" s="49" t="str">
        <f t="shared" si="282"/>
        <v>_</v>
      </c>
      <c r="AV2007" s="53" t="str">
        <f>IFERROR(VLOOKUP(AU2007,abbreviation[[description_german]:[abbreviation_budo]],3,FALSE),"")</f>
        <v/>
      </c>
      <c r="AY2007" s="51" t="str">
        <f>IFERROR(VLOOKUP(AX2007,abbreviation[[description_german]:[abbreviation_budo]],3,FALSE),"")</f>
        <v/>
      </c>
      <c r="BB2007" s="51" t="str">
        <f>IFERROR(VLOOKUP(BA2007,abbreviation[[description_german]:[abbreviation_budo]],3,FALSE),"")</f>
        <v/>
      </c>
      <c r="BE2007" s="51" t="str">
        <f>IFERROR(VLOOKUP(BD2007,abbreviation[[description_german]:[abbreviation_budo]],3,FALSE),"")</f>
        <v/>
      </c>
      <c r="BG2007" s="38"/>
      <c r="BH2007" s="49" t="str">
        <f t="shared" si="283"/>
        <v>_</v>
      </c>
      <c r="BK2007" s="53" t="str">
        <f>IFERROR(VLOOKUP(BJ2007,abbreviation[[description_german]:[abbreviation_budo]],3,FALSE),"")</f>
        <v/>
      </c>
      <c r="BN2007" s="51" t="str">
        <f>IFERROR(VLOOKUP(BM2007,abbreviation[[description_german]:[abbreviation_budo]],3,FALSE),"")</f>
        <v/>
      </c>
      <c r="BO2007" s="31"/>
      <c r="BQ2007" s="51" t="str">
        <f>IFERROR(VLOOKUP(BP2007,abbreviation[[description_german]:[abbreviation_budo]],3,FALSE),"")</f>
        <v/>
      </c>
      <c r="BR2007" s="57" t="str">
        <f t="shared" si="284"/>
        <v>_</v>
      </c>
      <c r="BU2007" s="53" t="str">
        <f>IFERROR(VLOOKUP(BT2007,abbreviation[[description_german]:[abbreviation_budo]],3,FALSE),"")</f>
        <v/>
      </c>
      <c r="BV2007" s="60" t="str">
        <f t="shared" si="285"/>
        <v>_</v>
      </c>
      <c r="BY2007" s="48" t="str">
        <f>IFERROR(VLOOKUP(BX2007,category[[category_name_german]:[abbreviation_category_budo]],3,FALSE),"")</f>
        <v/>
      </c>
      <c r="CB2007" s="48" t="str">
        <f>IFERROR(VLOOKUP(CA2007,category[[category_name_german]:[abbreviation_category_budo]],3,FALSE),"")</f>
        <v/>
      </c>
      <c r="CE2007" s="48" t="str">
        <f>IFERROR(VLOOKUP(CD2007,category[[category_name_german]:[abbreviation_category_budo]],3,FALSE),"")</f>
        <v/>
      </c>
      <c r="CH2007" s="48" t="str">
        <f>IFERROR(VLOOKUP(CG2007,category[[category_name_german]:[abbreviation_category_budo]],3,FALSE),"")</f>
        <v/>
      </c>
      <c r="CK2007" s="48" t="str">
        <f>IFERROR(VLOOKUP(CJ2007,category[[category_name_german]:[abbreviation_category_budo]],3,FALSE),"")</f>
        <v/>
      </c>
      <c r="CM2007" s="49" t="str">
        <f t="shared" si="286"/>
        <v/>
      </c>
      <c r="CO2007" s="63" t="str">
        <f t="shared" si="287"/>
        <v/>
      </c>
    </row>
    <row r="2008" spans="4:93" x14ac:dyDescent="0.25">
      <c r="D2008" s="48" t="str">
        <f>IFERROR(VLOOKUP(C2008,category[[category_name_german]:[abbreviation_category_budo]],3,FALSE),"")</f>
        <v/>
      </c>
      <c r="G2008" s="48" t="str">
        <f>IFERROR(VLOOKUP(F2008,category[[category_name_german]:[abbreviation_category_budo]],3,FALSE),"")</f>
        <v/>
      </c>
      <c r="J2008" s="48" t="str">
        <f>IFERROR(VLOOKUP(I2008,category[[category_name_german]:[abbreviation_category_budo]],3,FALSE),"")</f>
        <v/>
      </c>
      <c r="M2008" s="48" t="str">
        <f>IFERROR(VLOOKUP(L2008,category[[category_name_german]:[abbreviation_category_budo]],3,FALSE),"")</f>
        <v/>
      </c>
      <c r="P2008" s="48" t="str">
        <f>IFERROR(VLOOKUP(O2008,category[[category_name_german]:[abbreviation_category_budo]],3,FALSE),"")</f>
        <v/>
      </c>
      <c r="R2008" s="49" t="str">
        <f t="shared" si="279"/>
        <v/>
      </c>
      <c r="U2008" s="48" t="str">
        <f>IFERROR(VLOOKUP(T2008,abbreviation[[description_german]:[abbreviation_budo]],3,FALSE),"")</f>
        <v/>
      </c>
      <c r="X2008" s="51" t="str">
        <f>IFERROR(VLOOKUP(W2008,abbreviation[[description_german]:[abbreviation_budo]],3,FALSE),"")</f>
        <v/>
      </c>
      <c r="Y2008" s="33"/>
      <c r="AA2008" s="49" t="str">
        <f t="shared" si="280"/>
        <v/>
      </c>
      <c r="AD2008" s="48" t="str">
        <f>IFERROR(VLOOKUP(AC2008,abbreviation[[description_german]:[abbreviation_budo]],3,FALSE),"")</f>
        <v/>
      </c>
      <c r="AG2008" s="54" t="str">
        <f>IFERROR(VLOOKUP(AF2008,abbreviation[[description_german]:[abbreviation_budo]],3,FALSE),"")</f>
        <v/>
      </c>
      <c r="AJ2008" s="49" t="str">
        <f t="shared" si="281"/>
        <v>_</v>
      </c>
      <c r="AM2008" s="48" t="str">
        <f>IFERROR(VLOOKUP(AL2008,abbreviation[[description_german]:[abbreviation_budo]],3,FALSE),"")</f>
        <v/>
      </c>
      <c r="AP2008" s="54" t="str">
        <f>IFERROR(VLOOKUP(AO2008,abbreviation[[description_german]:[abbreviation_budo]],3,FALSE),"")</f>
        <v/>
      </c>
      <c r="AS2008" s="49" t="str">
        <f t="shared" si="282"/>
        <v>_</v>
      </c>
      <c r="AV2008" s="53" t="str">
        <f>IFERROR(VLOOKUP(AU2008,abbreviation[[description_german]:[abbreviation_budo]],3,FALSE),"")</f>
        <v/>
      </c>
      <c r="AY2008" s="51" t="str">
        <f>IFERROR(VLOOKUP(AX2008,abbreviation[[description_german]:[abbreviation_budo]],3,FALSE),"")</f>
        <v/>
      </c>
      <c r="BB2008" s="51" t="str">
        <f>IFERROR(VLOOKUP(BA2008,abbreviation[[description_german]:[abbreviation_budo]],3,FALSE),"")</f>
        <v/>
      </c>
      <c r="BE2008" s="51" t="str">
        <f>IFERROR(VLOOKUP(BD2008,abbreviation[[description_german]:[abbreviation_budo]],3,FALSE),"")</f>
        <v/>
      </c>
      <c r="BG2008" s="38"/>
      <c r="BH2008" s="49" t="str">
        <f t="shared" si="283"/>
        <v>_</v>
      </c>
      <c r="BK2008" s="53" t="str">
        <f>IFERROR(VLOOKUP(BJ2008,abbreviation[[description_german]:[abbreviation_budo]],3,FALSE),"")</f>
        <v/>
      </c>
      <c r="BN2008" s="51" t="str">
        <f>IFERROR(VLOOKUP(BM2008,abbreviation[[description_german]:[abbreviation_budo]],3,FALSE),"")</f>
        <v/>
      </c>
      <c r="BO2008" s="31"/>
      <c r="BQ2008" s="51" t="str">
        <f>IFERROR(VLOOKUP(BP2008,abbreviation[[description_german]:[abbreviation_budo]],3,FALSE),"")</f>
        <v/>
      </c>
      <c r="BR2008" s="57" t="str">
        <f t="shared" si="284"/>
        <v>_</v>
      </c>
      <c r="BU2008" s="53" t="str">
        <f>IFERROR(VLOOKUP(BT2008,abbreviation[[description_german]:[abbreviation_budo]],3,FALSE),"")</f>
        <v/>
      </c>
      <c r="BV2008" s="60" t="str">
        <f t="shared" si="285"/>
        <v>_</v>
      </c>
      <c r="BY2008" s="48" t="str">
        <f>IFERROR(VLOOKUP(BX2008,category[[category_name_german]:[abbreviation_category_budo]],3,FALSE),"")</f>
        <v/>
      </c>
      <c r="CB2008" s="48" t="str">
        <f>IFERROR(VLOOKUP(CA2008,category[[category_name_german]:[abbreviation_category_budo]],3,FALSE),"")</f>
        <v/>
      </c>
      <c r="CE2008" s="48" t="str">
        <f>IFERROR(VLOOKUP(CD2008,category[[category_name_german]:[abbreviation_category_budo]],3,FALSE),"")</f>
        <v/>
      </c>
      <c r="CH2008" s="48" t="str">
        <f>IFERROR(VLOOKUP(CG2008,category[[category_name_german]:[abbreviation_category_budo]],3,FALSE),"")</f>
        <v/>
      </c>
      <c r="CK2008" s="48" t="str">
        <f>IFERROR(VLOOKUP(CJ2008,category[[category_name_german]:[abbreviation_category_budo]],3,FALSE),"")</f>
        <v/>
      </c>
      <c r="CM2008" s="49" t="str">
        <f t="shared" si="286"/>
        <v/>
      </c>
      <c r="CO2008" s="63" t="str">
        <f t="shared" si="287"/>
        <v/>
      </c>
    </row>
    <row r="2009" spans="4:93" x14ac:dyDescent="0.25">
      <c r="D2009" s="48" t="str">
        <f>IFERROR(VLOOKUP(C2009,category[[category_name_german]:[abbreviation_category_budo]],3,FALSE),"")</f>
        <v/>
      </c>
      <c r="G2009" s="48" t="str">
        <f>IFERROR(VLOOKUP(F2009,category[[category_name_german]:[abbreviation_category_budo]],3,FALSE),"")</f>
        <v/>
      </c>
      <c r="J2009" s="48" t="str">
        <f>IFERROR(VLOOKUP(I2009,category[[category_name_german]:[abbreviation_category_budo]],3,FALSE),"")</f>
        <v/>
      </c>
      <c r="M2009" s="48" t="str">
        <f>IFERROR(VLOOKUP(L2009,category[[category_name_german]:[abbreviation_category_budo]],3,FALSE),"")</f>
        <v/>
      </c>
      <c r="P2009" s="48" t="str">
        <f>IFERROR(VLOOKUP(O2009,category[[category_name_german]:[abbreviation_category_budo]],3,FALSE),"")</f>
        <v/>
      </c>
      <c r="R2009" s="49" t="str">
        <f t="shared" si="279"/>
        <v/>
      </c>
      <c r="U2009" s="48" t="str">
        <f>IFERROR(VLOOKUP(T2009,abbreviation[[description_german]:[abbreviation_budo]],3,FALSE),"")</f>
        <v/>
      </c>
      <c r="X2009" s="51" t="str">
        <f>IFERROR(VLOOKUP(W2009,abbreviation[[description_german]:[abbreviation_budo]],3,FALSE),"")</f>
        <v/>
      </c>
      <c r="Y2009" s="33"/>
      <c r="AA2009" s="49" t="str">
        <f t="shared" si="280"/>
        <v/>
      </c>
      <c r="AD2009" s="48" t="str">
        <f>IFERROR(VLOOKUP(AC2009,abbreviation[[description_german]:[abbreviation_budo]],3,FALSE),"")</f>
        <v/>
      </c>
      <c r="AG2009" s="54" t="str">
        <f>IFERROR(VLOOKUP(AF2009,abbreviation[[description_german]:[abbreviation_budo]],3,FALSE),"")</f>
        <v/>
      </c>
      <c r="AJ2009" s="49" t="str">
        <f t="shared" si="281"/>
        <v>_</v>
      </c>
      <c r="AM2009" s="48" t="str">
        <f>IFERROR(VLOOKUP(AL2009,abbreviation[[description_german]:[abbreviation_budo]],3,FALSE),"")</f>
        <v/>
      </c>
      <c r="AP2009" s="54" t="str">
        <f>IFERROR(VLOOKUP(AO2009,abbreviation[[description_german]:[abbreviation_budo]],3,FALSE),"")</f>
        <v/>
      </c>
      <c r="AS2009" s="49" t="str">
        <f t="shared" si="282"/>
        <v>_</v>
      </c>
      <c r="AV2009" s="53" t="str">
        <f>IFERROR(VLOOKUP(AU2009,abbreviation[[description_german]:[abbreviation_budo]],3,FALSE),"")</f>
        <v/>
      </c>
      <c r="AY2009" s="51" t="str">
        <f>IFERROR(VLOOKUP(AX2009,abbreviation[[description_german]:[abbreviation_budo]],3,FALSE),"")</f>
        <v/>
      </c>
      <c r="BB2009" s="51" t="str">
        <f>IFERROR(VLOOKUP(BA2009,abbreviation[[description_german]:[abbreviation_budo]],3,FALSE),"")</f>
        <v/>
      </c>
      <c r="BE2009" s="51" t="str">
        <f>IFERROR(VLOOKUP(BD2009,abbreviation[[description_german]:[abbreviation_budo]],3,FALSE),"")</f>
        <v/>
      </c>
      <c r="BG2009" s="38"/>
      <c r="BH2009" s="49" t="str">
        <f t="shared" si="283"/>
        <v>_</v>
      </c>
      <c r="BK2009" s="53" t="str">
        <f>IFERROR(VLOOKUP(BJ2009,abbreviation[[description_german]:[abbreviation_budo]],3,FALSE),"")</f>
        <v/>
      </c>
      <c r="BN2009" s="51" t="str">
        <f>IFERROR(VLOOKUP(BM2009,abbreviation[[description_german]:[abbreviation_budo]],3,FALSE),"")</f>
        <v/>
      </c>
      <c r="BO2009" s="31"/>
      <c r="BQ2009" s="51" t="str">
        <f>IFERROR(VLOOKUP(BP2009,abbreviation[[description_german]:[abbreviation_budo]],3,FALSE),"")</f>
        <v/>
      </c>
      <c r="BR2009" s="57" t="str">
        <f t="shared" si="284"/>
        <v>_</v>
      </c>
      <c r="BU2009" s="53" t="str">
        <f>IFERROR(VLOOKUP(BT2009,abbreviation[[description_german]:[abbreviation_budo]],3,FALSE),"")</f>
        <v/>
      </c>
      <c r="BV2009" s="60" t="str">
        <f t="shared" si="285"/>
        <v>_</v>
      </c>
      <c r="BY2009" s="48" t="str">
        <f>IFERROR(VLOOKUP(BX2009,category[[category_name_german]:[abbreviation_category_budo]],3,FALSE),"")</f>
        <v/>
      </c>
      <c r="CB2009" s="48" t="str">
        <f>IFERROR(VLOOKUP(CA2009,category[[category_name_german]:[abbreviation_category_budo]],3,FALSE),"")</f>
        <v/>
      </c>
      <c r="CE2009" s="48" t="str">
        <f>IFERROR(VLOOKUP(CD2009,category[[category_name_german]:[abbreviation_category_budo]],3,FALSE),"")</f>
        <v/>
      </c>
      <c r="CH2009" s="48" t="str">
        <f>IFERROR(VLOOKUP(CG2009,category[[category_name_german]:[abbreviation_category_budo]],3,FALSE),"")</f>
        <v/>
      </c>
      <c r="CK2009" s="48" t="str">
        <f>IFERROR(VLOOKUP(CJ2009,category[[category_name_german]:[abbreviation_category_budo]],3,FALSE),"")</f>
        <v/>
      </c>
      <c r="CM2009" s="49" t="str">
        <f t="shared" si="286"/>
        <v/>
      </c>
      <c r="CO2009" s="63" t="str">
        <f t="shared" si="287"/>
        <v/>
      </c>
    </row>
    <row r="2010" spans="4:93" x14ac:dyDescent="0.25">
      <c r="D2010" s="48" t="str">
        <f>IFERROR(VLOOKUP(C2010,category[[category_name_german]:[abbreviation_category_budo]],3,FALSE),"")</f>
        <v/>
      </c>
      <c r="G2010" s="48" t="str">
        <f>IFERROR(VLOOKUP(F2010,category[[category_name_german]:[abbreviation_category_budo]],3,FALSE),"")</f>
        <v/>
      </c>
      <c r="J2010" s="48" t="str">
        <f>IFERROR(VLOOKUP(I2010,category[[category_name_german]:[abbreviation_category_budo]],3,FALSE),"")</f>
        <v/>
      </c>
      <c r="M2010" s="48" t="str">
        <f>IFERROR(VLOOKUP(L2010,category[[category_name_german]:[abbreviation_category_budo]],3,FALSE),"")</f>
        <v/>
      </c>
      <c r="P2010" s="48" t="str">
        <f>IFERROR(VLOOKUP(O2010,category[[category_name_german]:[abbreviation_category_budo]],3,FALSE),"")</f>
        <v/>
      </c>
      <c r="R2010" s="49" t="str">
        <f t="shared" si="279"/>
        <v/>
      </c>
      <c r="U2010" s="48" t="str">
        <f>IFERROR(VLOOKUP(T2010,abbreviation[[description_german]:[abbreviation_budo]],3,FALSE),"")</f>
        <v/>
      </c>
      <c r="X2010" s="51" t="str">
        <f>IFERROR(VLOOKUP(W2010,abbreviation[[description_german]:[abbreviation_budo]],3,FALSE),"")</f>
        <v/>
      </c>
      <c r="Y2010" s="33"/>
      <c r="AA2010" s="49" t="str">
        <f t="shared" si="280"/>
        <v/>
      </c>
      <c r="AD2010" s="48" t="str">
        <f>IFERROR(VLOOKUP(AC2010,abbreviation[[description_german]:[abbreviation_budo]],3,FALSE),"")</f>
        <v/>
      </c>
      <c r="AG2010" s="54" t="str">
        <f>IFERROR(VLOOKUP(AF2010,abbreviation[[description_german]:[abbreviation_budo]],3,FALSE),"")</f>
        <v/>
      </c>
      <c r="AJ2010" s="49" t="str">
        <f t="shared" si="281"/>
        <v>_</v>
      </c>
      <c r="AM2010" s="48" t="str">
        <f>IFERROR(VLOOKUP(AL2010,abbreviation[[description_german]:[abbreviation_budo]],3,FALSE),"")</f>
        <v/>
      </c>
      <c r="AP2010" s="54" t="str">
        <f>IFERROR(VLOOKUP(AO2010,abbreviation[[description_german]:[abbreviation_budo]],3,FALSE),"")</f>
        <v/>
      </c>
      <c r="AS2010" s="49" t="str">
        <f t="shared" si="282"/>
        <v>_</v>
      </c>
      <c r="AV2010" s="53" t="str">
        <f>IFERROR(VLOOKUP(AU2010,abbreviation[[description_german]:[abbreviation_budo]],3,FALSE),"")</f>
        <v/>
      </c>
      <c r="AY2010" s="51" t="str">
        <f>IFERROR(VLOOKUP(AX2010,abbreviation[[description_german]:[abbreviation_budo]],3,FALSE),"")</f>
        <v/>
      </c>
      <c r="BB2010" s="51" t="str">
        <f>IFERROR(VLOOKUP(BA2010,abbreviation[[description_german]:[abbreviation_budo]],3,FALSE),"")</f>
        <v/>
      </c>
      <c r="BE2010" s="51" t="str">
        <f>IFERROR(VLOOKUP(BD2010,abbreviation[[description_german]:[abbreviation_budo]],3,FALSE),"")</f>
        <v/>
      </c>
      <c r="BG2010" s="38"/>
      <c r="BH2010" s="49" t="str">
        <f t="shared" si="283"/>
        <v>_</v>
      </c>
      <c r="BK2010" s="53" t="str">
        <f>IFERROR(VLOOKUP(BJ2010,abbreviation[[description_german]:[abbreviation_budo]],3,FALSE),"")</f>
        <v/>
      </c>
      <c r="BN2010" s="51" t="str">
        <f>IFERROR(VLOOKUP(BM2010,abbreviation[[description_german]:[abbreviation_budo]],3,FALSE),"")</f>
        <v/>
      </c>
      <c r="BO2010" s="31"/>
      <c r="BQ2010" s="51" t="str">
        <f>IFERROR(VLOOKUP(BP2010,abbreviation[[description_german]:[abbreviation_budo]],3,FALSE),"")</f>
        <v/>
      </c>
      <c r="BR2010" s="57" t="str">
        <f t="shared" si="284"/>
        <v>_</v>
      </c>
      <c r="BU2010" s="53" t="str">
        <f>IFERROR(VLOOKUP(BT2010,abbreviation[[description_german]:[abbreviation_budo]],3,FALSE),"")</f>
        <v/>
      </c>
      <c r="BV2010" s="60" t="str">
        <f t="shared" si="285"/>
        <v>_</v>
      </c>
      <c r="BY2010" s="48" t="str">
        <f>IFERROR(VLOOKUP(BX2010,category[[category_name_german]:[abbreviation_category_budo]],3,FALSE),"")</f>
        <v/>
      </c>
      <c r="CB2010" s="48" t="str">
        <f>IFERROR(VLOOKUP(CA2010,category[[category_name_german]:[abbreviation_category_budo]],3,FALSE),"")</f>
        <v/>
      </c>
      <c r="CE2010" s="48" t="str">
        <f>IFERROR(VLOOKUP(CD2010,category[[category_name_german]:[abbreviation_category_budo]],3,FALSE),"")</f>
        <v/>
      </c>
      <c r="CH2010" s="48" t="str">
        <f>IFERROR(VLOOKUP(CG2010,category[[category_name_german]:[abbreviation_category_budo]],3,FALSE),"")</f>
        <v/>
      </c>
      <c r="CK2010" s="48" t="str">
        <f>IFERROR(VLOOKUP(CJ2010,category[[category_name_german]:[abbreviation_category_budo]],3,FALSE),"")</f>
        <v/>
      </c>
      <c r="CM2010" s="49" t="str">
        <f t="shared" si="286"/>
        <v/>
      </c>
      <c r="CO2010" s="63" t="str">
        <f t="shared" si="287"/>
        <v/>
      </c>
    </row>
    <row r="2011" spans="4:93" x14ac:dyDescent="0.25">
      <c r="D2011" s="48" t="str">
        <f>IFERROR(VLOOKUP(C2011,category[[category_name_german]:[abbreviation_category_budo]],3,FALSE),"")</f>
        <v/>
      </c>
      <c r="G2011" s="48" t="str">
        <f>IFERROR(VLOOKUP(F2011,category[[category_name_german]:[abbreviation_category_budo]],3,FALSE),"")</f>
        <v/>
      </c>
      <c r="J2011" s="48" t="str">
        <f>IFERROR(VLOOKUP(I2011,category[[category_name_german]:[abbreviation_category_budo]],3,FALSE),"")</f>
        <v/>
      </c>
      <c r="M2011" s="48" t="str">
        <f>IFERROR(VLOOKUP(L2011,category[[category_name_german]:[abbreviation_category_budo]],3,FALSE),"")</f>
        <v/>
      </c>
      <c r="P2011" s="48" t="str">
        <f>IFERROR(VLOOKUP(O2011,category[[category_name_german]:[abbreviation_category_budo]],3,FALSE),"")</f>
        <v/>
      </c>
      <c r="R2011" s="49" t="str">
        <f t="shared" si="279"/>
        <v/>
      </c>
      <c r="U2011" s="48" t="str">
        <f>IFERROR(VLOOKUP(T2011,abbreviation[[description_german]:[abbreviation_budo]],3,FALSE),"")</f>
        <v/>
      </c>
      <c r="X2011" s="51" t="str">
        <f>IFERROR(VLOOKUP(W2011,abbreviation[[description_german]:[abbreviation_budo]],3,FALSE),"")</f>
        <v/>
      </c>
      <c r="Y2011" s="33"/>
      <c r="AA2011" s="49" t="str">
        <f t="shared" si="280"/>
        <v/>
      </c>
      <c r="AD2011" s="48" t="str">
        <f>IFERROR(VLOOKUP(AC2011,abbreviation[[description_german]:[abbreviation_budo]],3,FALSE),"")</f>
        <v/>
      </c>
      <c r="AG2011" s="54" t="str">
        <f>IFERROR(VLOOKUP(AF2011,abbreviation[[description_german]:[abbreviation_budo]],3,FALSE),"")</f>
        <v/>
      </c>
      <c r="AJ2011" s="49" t="str">
        <f t="shared" si="281"/>
        <v>_</v>
      </c>
      <c r="AM2011" s="48" t="str">
        <f>IFERROR(VLOOKUP(AL2011,abbreviation[[description_german]:[abbreviation_budo]],3,FALSE),"")</f>
        <v/>
      </c>
      <c r="AP2011" s="54" t="str">
        <f>IFERROR(VLOOKUP(AO2011,abbreviation[[description_german]:[abbreviation_budo]],3,FALSE),"")</f>
        <v/>
      </c>
      <c r="AS2011" s="49" t="str">
        <f t="shared" si="282"/>
        <v>_</v>
      </c>
      <c r="AV2011" s="53" t="str">
        <f>IFERROR(VLOOKUP(AU2011,abbreviation[[description_german]:[abbreviation_budo]],3,FALSE),"")</f>
        <v/>
      </c>
      <c r="AY2011" s="51" t="str">
        <f>IFERROR(VLOOKUP(AX2011,abbreviation[[description_german]:[abbreviation_budo]],3,FALSE),"")</f>
        <v/>
      </c>
      <c r="BB2011" s="51" t="str">
        <f>IFERROR(VLOOKUP(BA2011,abbreviation[[description_german]:[abbreviation_budo]],3,FALSE),"")</f>
        <v/>
      </c>
      <c r="BE2011" s="51" t="str">
        <f>IFERROR(VLOOKUP(BD2011,abbreviation[[description_german]:[abbreviation_budo]],3,FALSE),"")</f>
        <v/>
      </c>
      <c r="BG2011" s="38"/>
      <c r="BH2011" s="49" t="str">
        <f t="shared" si="283"/>
        <v>_</v>
      </c>
      <c r="BK2011" s="53" t="str">
        <f>IFERROR(VLOOKUP(BJ2011,abbreviation[[description_german]:[abbreviation_budo]],3,FALSE),"")</f>
        <v/>
      </c>
      <c r="BN2011" s="51" t="str">
        <f>IFERROR(VLOOKUP(BM2011,abbreviation[[description_german]:[abbreviation_budo]],3,FALSE),"")</f>
        <v/>
      </c>
      <c r="BO2011" s="31"/>
      <c r="BQ2011" s="51" t="str">
        <f>IFERROR(VLOOKUP(BP2011,abbreviation[[description_german]:[abbreviation_budo]],3,FALSE),"")</f>
        <v/>
      </c>
      <c r="BR2011" s="57" t="str">
        <f t="shared" si="284"/>
        <v>_</v>
      </c>
      <c r="BU2011" s="53" t="str">
        <f>IFERROR(VLOOKUP(BT2011,abbreviation[[description_german]:[abbreviation_budo]],3,FALSE),"")</f>
        <v/>
      </c>
      <c r="BV2011" s="60" t="str">
        <f t="shared" si="285"/>
        <v>_</v>
      </c>
      <c r="BY2011" s="48" t="str">
        <f>IFERROR(VLOOKUP(BX2011,category[[category_name_german]:[abbreviation_category_budo]],3,FALSE),"")</f>
        <v/>
      </c>
      <c r="CB2011" s="48" t="str">
        <f>IFERROR(VLOOKUP(CA2011,category[[category_name_german]:[abbreviation_category_budo]],3,FALSE),"")</f>
        <v/>
      </c>
      <c r="CE2011" s="48" t="str">
        <f>IFERROR(VLOOKUP(CD2011,category[[category_name_german]:[abbreviation_category_budo]],3,FALSE),"")</f>
        <v/>
      </c>
      <c r="CH2011" s="48" t="str">
        <f>IFERROR(VLOOKUP(CG2011,category[[category_name_german]:[abbreviation_category_budo]],3,FALSE),"")</f>
        <v/>
      </c>
      <c r="CK2011" s="48" t="str">
        <f>IFERROR(VLOOKUP(CJ2011,category[[category_name_german]:[abbreviation_category_budo]],3,FALSE),"")</f>
        <v/>
      </c>
      <c r="CM2011" s="49" t="str">
        <f t="shared" si="286"/>
        <v/>
      </c>
      <c r="CO2011" s="63" t="str">
        <f t="shared" si="287"/>
        <v/>
      </c>
    </row>
    <row r="2012" spans="4:93" x14ac:dyDescent="0.25">
      <c r="D2012" s="48" t="str">
        <f>IFERROR(VLOOKUP(C2012,category[[category_name_german]:[abbreviation_category_budo]],3,FALSE),"")</f>
        <v/>
      </c>
      <c r="G2012" s="48" t="str">
        <f>IFERROR(VLOOKUP(F2012,category[[category_name_german]:[abbreviation_category_budo]],3,FALSE),"")</f>
        <v/>
      </c>
      <c r="J2012" s="48" t="str">
        <f>IFERROR(VLOOKUP(I2012,category[[category_name_german]:[abbreviation_category_budo]],3,FALSE),"")</f>
        <v/>
      </c>
      <c r="M2012" s="48" t="str">
        <f>IFERROR(VLOOKUP(L2012,category[[category_name_german]:[abbreviation_category_budo]],3,FALSE),"")</f>
        <v/>
      </c>
      <c r="P2012" s="48" t="str">
        <f>IFERROR(VLOOKUP(O2012,category[[category_name_german]:[abbreviation_category_budo]],3,FALSE),"")</f>
        <v/>
      </c>
      <c r="R2012" s="49" t="str">
        <f t="shared" si="279"/>
        <v/>
      </c>
      <c r="U2012" s="48" t="str">
        <f>IFERROR(VLOOKUP(T2012,abbreviation[[description_german]:[abbreviation_budo]],3,FALSE),"")</f>
        <v/>
      </c>
      <c r="X2012" s="51" t="str">
        <f>IFERROR(VLOOKUP(W2012,abbreviation[[description_german]:[abbreviation_budo]],3,FALSE),"")</f>
        <v/>
      </c>
      <c r="Y2012" s="33"/>
      <c r="AA2012" s="49" t="str">
        <f t="shared" si="280"/>
        <v/>
      </c>
      <c r="AD2012" s="48" t="str">
        <f>IFERROR(VLOOKUP(AC2012,abbreviation[[description_german]:[abbreviation_budo]],3,FALSE),"")</f>
        <v/>
      </c>
      <c r="AG2012" s="54" t="str">
        <f>IFERROR(VLOOKUP(AF2012,abbreviation[[description_german]:[abbreviation_budo]],3,FALSE),"")</f>
        <v/>
      </c>
      <c r="AJ2012" s="49" t="str">
        <f t="shared" si="281"/>
        <v>_</v>
      </c>
      <c r="AM2012" s="48" t="str">
        <f>IFERROR(VLOOKUP(AL2012,abbreviation[[description_german]:[abbreviation_budo]],3,FALSE),"")</f>
        <v/>
      </c>
      <c r="AP2012" s="54" t="str">
        <f>IFERROR(VLOOKUP(AO2012,abbreviation[[description_german]:[abbreviation_budo]],3,FALSE),"")</f>
        <v/>
      </c>
      <c r="AS2012" s="49" t="str">
        <f t="shared" si="282"/>
        <v>_</v>
      </c>
      <c r="AV2012" s="53" t="str">
        <f>IFERROR(VLOOKUP(AU2012,abbreviation[[description_german]:[abbreviation_budo]],3,FALSE),"")</f>
        <v/>
      </c>
      <c r="AY2012" s="51" t="str">
        <f>IFERROR(VLOOKUP(AX2012,abbreviation[[description_german]:[abbreviation_budo]],3,FALSE),"")</f>
        <v/>
      </c>
      <c r="BB2012" s="51" t="str">
        <f>IFERROR(VLOOKUP(BA2012,abbreviation[[description_german]:[abbreviation_budo]],3,FALSE),"")</f>
        <v/>
      </c>
      <c r="BE2012" s="51" t="str">
        <f>IFERROR(VLOOKUP(BD2012,abbreviation[[description_german]:[abbreviation_budo]],3,FALSE),"")</f>
        <v/>
      </c>
      <c r="BG2012" s="38"/>
      <c r="BH2012" s="49" t="str">
        <f t="shared" si="283"/>
        <v>_</v>
      </c>
      <c r="BK2012" s="53" t="str">
        <f>IFERROR(VLOOKUP(BJ2012,abbreviation[[description_german]:[abbreviation_budo]],3,FALSE),"")</f>
        <v/>
      </c>
      <c r="BN2012" s="51" t="str">
        <f>IFERROR(VLOOKUP(BM2012,abbreviation[[description_german]:[abbreviation_budo]],3,FALSE),"")</f>
        <v/>
      </c>
      <c r="BO2012" s="31"/>
      <c r="BQ2012" s="51" t="str">
        <f>IFERROR(VLOOKUP(BP2012,abbreviation[[description_german]:[abbreviation_budo]],3,FALSE),"")</f>
        <v/>
      </c>
      <c r="BR2012" s="57" t="str">
        <f t="shared" si="284"/>
        <v>_</v>
      </c>
      <c r="BU2012" s="53" t="str">
        <f>IFERROR(VLOOKUP(BT2012,abbreviation[[description_german]:[abbreviation_budo]],3,FALSE),"")</f>
        <v/>
      </c>
      <c r="BV2012" s="60" t="str">
        <f t="shared" si="285"/>
        <v>_</v>
      </c>
      <c r="BY2012" s="48" t="str">
        <f>IFERROR(VLOOKUP(BX2012,category[[category_name_german]:[abbreviation_category_budo]],3,FALSE),"")</f>
        <v/>
      </c>
      <c r="CB2012" s="48" t="str">
        <f>IFERROR(VLOOKUP(CA2012,category[[category_name_german]:[abbreviation_category_budo]],3,FALSE),"")</f>
        <v/>
      </c>
      <c r="CE2012" s="48" t="str">
        <f>IFERROR(VLOOKUP(CD2012,category[[category_name_german]:[abbreviation_category_budo]],3,FALSE),"")</f>
        <v/>
      </c>
      <c r="CH2012" s="48" t="str">
        <f>IFERROR(VLOOKUP(CG2012,category[[category_name_german]:[abbreviation_category_budo]],3,FALSE),"")</f>
        <v/>
      </c>
      <c r="CK2012" s="48" t="str">
        <f>IFERROR(VLOOKUP(CJ2012,category[[category_name_german]:[abbreviation_category_budo]],3,FALSE),"")</f>
        <v/>
      </c>
      <c r="CM2012" s="49" t="str">
        <f t="shared" si="286"/>
        <v/>
      </c>
      <c r="CO2012" s="63" t="str">
        <f t="shared" si="287"/>
        <v/>
      </c>
    </row>
    <row r="2013" spans="4:93" x14ac:dyDescent="0.25">
      <c r="D2013" s="48" t="str">
        <f>IFERROR(VLOOKUP(C2013,category[[category_name_german]:[abbreviation_category_budo]],3,FALSE),"")</f>
        <v/>
      </c>
      <c r="G2013" s="48" t="str">
        <f>IFERROR(VLOOKUP(F2013,category[[category_name_german]:[abbreviation_category_budo]],3,FALSE),"")</f>
        <v/>
      </c>
      <c r="J2013" s="48" t="str">
        <f>IFERROR(VLOOKUP(I2013,category[[category_name_german]:[abbreviation_category_budo]],3,FALSE),"")</f>
        <v/>
      </c>
      <c r="M2013" s="48" t="str">
        <f>IFERROR(VLOOKUP(L2013,category[[category_name_german]:[abbreviation_category_budo]],3,FALSE),"")</f>
        <v/>
      </c>
      <c r="P2013" s="48" t="str">
        <f>IFERROR(VLOOKUP(O2013,category[[category_name_german]:[abbreviation_category_budo]],3,FALSE),"")</f>
        <v/>
      </c>
      <c r="R2013" s="49" t="str">
        <f t="shared" si="279"/>
        <v/>
      </c>
      <c r="U2013" s="48" t="str">
        <f>IFERROR(VLOOKUP(T2013,abbreviation[[description_german]:[abbreviation_budo]],3,FALSE),"")</f>
        <v/>
      </c>
      <c r="X2013" s="51" t="str">
        <f>IFERROR(VLOOKUP(W2013,abbreviation[[description_german]:[abbreviation_budo]],3,FALSE),"")</f>
        <v/>
      </c>
      <c r="Y2013" s="33"/>
      <c r="AA2013" s="49" t="str">
        <f t="shared" si="280"/>
        <v/>
      </c>
      <c r="AD2013" s="48" t="str">
        <f>IFERROR(VLOOKUP(AC2013,abbreviation[[description_german]:[abbreviation_budo]],3,FALSE),"")</f>
        <v/>
      </c>
      <c r="AG2013" s="54" t="str">
        <f>IFERROR(VLOOKUP(AF2013,abbreviation[[description_german]:[abbreviation_budo]],3,FALSE),"")</f>
        <v/>
      </c>
      <c r="AJ2013" s="49" t="str">
        <f t="shared" si="281"/>
        <v>_</v>
      </c>
      <c r="AM2013" s="48" t="str">
        <f>IFERROR(VLOOKUP(AL2013,abbreviation[[description_german]:[abbreviation_budo]],3,FALSE),"")</f>
        <v/>
      </c>
      <c r="AP2013" s="54" t="str">
        <f>IFERROR(VLOOKUP(AO2013,abbreviation[[description_german]:[abbreviation_budo]],3,FALSE),"")</f>
        <v/>
      </c>
      <c r="AS2013" s="49" t="str">
        <f t="shared" si="282"/>
        <v>_</v>
      </c>
      <c r="AV2013" s="53" t="str">
        <f>IFERROR(VLOOKUP(AU2013,abbreviation[[description_german]:[abbreviation_budo]],3,FALSE),"")</f>
        <v/>
      </c>
      <c r="AY2013" s="51" t="str">
        <f>IFERROR(VLOOKUP(AX2013,abbreviation[[description_german]:[abbreviation_budo]],3,FALSE),"")</f>
        <v/>
      </c>
      <c r="BB2013" s="51" t="str">
        <f>IFERROR(VLOOKUP(BA2013,abbreviation[[description_german]:[abbreviation_budo]],3,FALSE),"")</f>
        <v/>
      </c>
      <c r="BE2013" s="51" t="str">
        <f>IFERROR(VLOOKUP(BD2013,abbreviation[[description_german]:[abbreviation_budo]],3,FALSE),"")</f>
        <v/>
      </c>
      <c r="BG2013" s="38"/>
      <c r="BH2013" s="49" t="str">
        <f t="shared" si="283"/>
        <v>_</v>
      </c>
      <c r="BK2013" s="53" t="str">
        <f>IFERROR(VLOOKUP(BJ2013,abbreviation[[description_german]:[abbreviation_budo]],3,FALSE),"")</f>
        <v/>
      </c>
      <c r="BN2013" s="51" t="str">
        <f>IFERROR(VLOOKUP(BM2013,abbreviation[[description_german]:[abbreviation_budo]],3,FALSE),"")</f>
        <v/>
      </c>
      <c r="BO2013" s="31"/>
      <c r="BQ2013" s="51" t="str">
        <f>IFERROR(VLOOKUP(BP2013,abbreviation[[description_german]:[abbreviation_budo]],3,FALSE),"")</f>
        <v/>
      </c>
      <c r="BR2013" s="57" t="str">
        <f t="shared" si="284"/>
        <v>_</v>
      </c>
      <c r="BU2013" s="53" t="str">
        <f>IFERROR(VLOOKUP(BT2013,abbreviation[[description_german]:[abbreviation_budo]],3,FALSE),"")</f>
        <v/>
      </c>
      <c r="BV2013" s="60" t="str">
        <f t="shared" si="285"/>
        <v>_</v>
      </c>
      <c r="BY2013" s="48" t="str">
        <f>IFERROR(VLOOKUP(BX2013,category[[category_name_german]:[abbreviation_category_budo]],3,FALSE),"")</f>
        <v/>
      </c>
      <c r="CB2013" s="48" t="str">
        <f>IFERROR(VLOOKUP(CA2013,category[[category_name_german]:[abbreviation_category_budo]],3,FALSE),"")</f>
        <v/>
      </c>
      <c r="CE2013" s="48" t="str">
        <f>IFERROR(VLOOKUP(CD2013,category[[category_name_german]:[abbreviation_category_budo]],3,FALSE),"")</f>
        <v/>
      </c>
      <c r="CH2013" s="48" t="str">
        <f>IFERROR(VLOOKUP(CG2013,category[[category_name_german]:[abbreviation_category_budo]],3,FALSE),"")</f>
        <v/>
      </c>
      <c r="CK2013" s="48" t="str">
        <f>IFERROR(VLOOKUP(CJ2013,category[[category_name_german]:[abbreviation_category_budo]],3,FALSE),"")</f>
        <v/>
      </c>
      <c r="CM2013" s="49" t="str">
        <f t="shared" si="286"/>
        <v/>
      </c>
      <c r="CO2013" s="63" t="str">
        <f t="shared" si="287"/>
        <v/>
      </c>
    </row>
    <row r="2014" spans="4:93" x14ac:dyDescent="0.25">
      <c r="D2014" s="48" t="str">
        <f>IFERROR(VLOOKUP(C2014,category[[category_name_german]:[abbreviation_category_budo]],3,FALSE),"")</f>
        <v/>
      </c>
      <c r="G2014" s="48" t="str">
        <f>IFERROR(VLOOKUP(F2014,category[[category_name_german]:[abbreviation_category_budo]],3,FALSE),"")</f>
        <v/>
      </c>
      <c r="J2014" s="48" t="str">
        <f>IFERROR(VLOOKUP(I2014,category[[category_name_german]:[abbreviation_category_budo]],3,FALSE),"")</f>
        <v/>
      </c>
      <c r="M2014" s="48" t="str">
        <f>IFERROR(VLOOKUP(L2014,category[[category_name_german]:[abbreviation_category_budo]],3,FALSE),"")</f>
        <v/>
      </c>
      <c r="P2014" s="48" t="str">
        <f>IFERROR(VLOOKUP(O2014,category[[category_name_german]:[abbreviation_category_budo]],3,FALSE),"")</f>
        <v/>
      </c>
      <c r="R2014" s="49" t="str">
        <f t="shared" si="279"/>
        <v/>
      </c>
      <c r="U2014" s="48" t="str">
        <f>IFERROR(VLOOKUP(T2014,abbreviation[[description_german]:[abbreviation_budo]],3,FALSE),"")</f>
        <v/>
      </c>
      <c r="X2014" s="51" t="str">
        <f>IFERROR(VLOOKUP(W2014,abbreviation[[description_german]:[abbreviation_budo]],3,FALSE),"")</f>
        <v/>
      </c>
      <c r="Y2014" s="33"/>
      <c r="AA2014" s="49" t="str">
        <f t="shared" si="280"/>
        <v/>
      </c>
      <c r="AD2014" s="48" t="str">
        <f>IFERROR(VLOOKUP(AC2014,abbreviation[[description_german]:[abbreviation_budo]],3,FALSE),"")</f>
        <v/>
      </c>
      <c r="AG2014" s="54" t="str">
        <f>IFERROR(VLOOKUP(AF2014,abbreviation[[description_german]:[abbreviation_budo]],3,FALSE),"")</f>
        <v/>
      </c>
      <c r="AJ2014" s="49" t="str">
        <f t="shared" si="281"/>
        <v>_</v>
      </c>
      <c r="AM2014" s="48" t="str">
        <f>IFERROR(VLOOKUP(AL2014,abbreviation[[description_german]:[abbreviation_budo]],3,FALSE),"")</f>
        <v/>
      </c>
      <c r="AP2014" s="54" t="str">
        <f>IFERROR(VLOOKUP(AO2014,abbreviation[[description_german]:[abbreviation_budo]],3,FALSE),"")</f>
        <v/>
      </c>
      <c r="AS2014" s="49" t="str">
        <f t="shared" si="282"/>
        <v>_</v>
      </c>
      <c r="AV2014" s="53" t="str">
        <f>IFERROR(VLOOKUP(AU2014,abbreviation[[description_german]:[abbreviation_budo]],3,FALSE),"")</f>
        <v/>
      </c>
      <c r="AY2014" s="51" t="str">
        <f>IFERROR(VLOOKUP(AX2014,abbreviation[[description_german]:[abbreviation_budo]],3,FALSE),"")</f>
        <v/>
      </c>
      <c r="BB2014" s="51" t="str">
        <f>IFERROR(VLOOKUP(BA2014,abbreviation[[description_german]:[abbreviation_budo]],3,FALSE),"")</f>
        <v/>
      </c>
      <c r="BE2014" s="51" t="str">
        <f>IFERROR(VLOOKUP(BD2014,abbreviation[[description_german]:[abbreviation_budo]],3,FALSE),"")</f>
        <v/>
      </c>
      <c r="BG2014" s="38"/>
      <c r="BH2014" s="49" t="str">
        <f t="shared" si="283"/>
        <v>_</v>
      </c>
      <c r="BK2014" s="53" t="str">
        <f>IFERROR(VLOOKUP(BJ2014,abbreviation[[description_german]:[abbreviation_budo]],3,FALSE),"")</f>
        <v/>
      </c>
      <c r="BN2014" s="51" t="str">
        <f>IFERROR(VLOOKUP(BM2014,abbreviation[[description_german]:[abbreviation_budo]],3,FALSE),"")</f>
        <v/>
      </c>
      <c r="BO2014" s="31"/>
      <c r="BQ2014" s="51" t="str">
        <f>IFERROR(VLOOKUP(BP2014,abbreviation[[description_german]:[abbreviation_budo]],3,FALSE),"")</f>
        <v/>
      </c>
      <c r="BR2014" s="57" t="str">
        <f t="shared" si="284"/>
        <v>_</v>
      </c>
      <c r="BU2014" s="53" t="str">
        <f>IFERROR(VLOOKUP(BT2014,abbreviation[[description_german]:[abbreviation_budo]],3,FALSE),"")</f>
        <v/>
      </c>
      <c r="BV2014" s="60" t="str">
        <f t="shared" si="285"/>
        <v>_</v>
      </c>
      <c r="BY2014" s="48" t="str">
        <f>IFERROR(VLOOKUP(BX2014,category[[category_name_german]:[abbreviation_category_budo]],3,FALSE),"")</f>
        <v/>
      </c>
      <c r="CB2014" s="48" t="str">
        <f>IFERROR(VLOOKUP(CA2014,category[[category_name_german]:[abbreviation_category_budo]],3,FALSE),"")</f>
        <v/>
      </c>
      <c r="CE2014" s="48" t="str">
        <f>IFERROR(VLOOKUP(CD2014,category[[category_name_german]:[abbreviation_category_budo]],3,FALSE),"")</f>
        <v/>
      </c>
      <c r="CH2014" s="48" t="str">
        <f>IFERROR(VLOOKUP(CG2014,category[[category_name_german]:[abbreviation_category_budo]],3,FALSE),"")</f>
        <v/>
      </c>
      <c r="CK2014" s="48" t="str">
        <f>IFERROR(VLOOKUP(CJ2014,category[[category_name_german]:[abbreviation_category_budo]],3,FALSE),"")</f>
        <v/>
      </c>
      <c r="CM2014" s="49" t="str">
        <f t="shared" si="286"/>
        <v/>
      </c>
      <c r="CO2014" s="63" t="str">
        <f t="shared" si="287"/>
        <v/>
      </c>
    </row>
    <row r="2015" spans="4:93" x14ac:dyDescent="0.25">
      <c r="D2015" s="48" t="str">
        <f>IFERROR(VLOOKUP(C2015,category[[category_name_german]:[abbreviation_category_budo]],3,FALSE),"")</f>
        <v/>
      </c>
      <c r="G2015" s="48" t="str">
        <f>IFERROR(VLOOKUP(F2015,category[[category_name_german]:[abbreviation_category_budo]],3,FALSE),"")</f>
        <v/>
      </c>
      <c r="J2015" s="48" t="str">
        <f>IFERROR(VLOOKUP(I2015,category[[category_name_german]:[abbreviation_category_budo]],3,FALSE),"")</f>
        <v/>
      </c>
      <c r="M2015" s="48" t="str">
        <f>IFERROR(VLOOKUP(L2015,category[[category_name_german]:[abbreviation_category_budo]],3,FALSE),"")</f>
        <v/>
      </c>
      <c r="P2015" s="48" t="str">
        <f>IFERROR(VLOOKUP(O2015,category[[category_name_german]:[abbreviation_category_budo]],3,FALSE),"")</f>
        <v/>
      </c>
      <c r="R2015" s="49" t="str">
        <f t="shared" si="279"/>
        <v/>
      </c>
      <c r="U2015" s="48" t="str">
        <f>IFERROR(VLOOKUP(T2015,abbreviation[[description_german]:[abbreviation_budo]],3,FALSE),"")</f>
        <v/>
      </c>
      <c r="X2015" s="51" t="str">
        <f>IFERROR(VLOOKUP(W2015,abbreviation[[description_german]:[abbreviation_budo]],3,FALSE),"")</f>
        <v/>
      </c>
      <c r="Y2015" s="33"/>
      <c r="AA2015" s="49" t="str">
        <f t="shared" si="280"/>
        <v/>
      </c>
      <c r="AD2015" s="48" t="str">
        <f>IFERROR(VLOOKUP(AC2015,abbreviation[[description_german]:[abbreviation_budo]],3,FALSE),"")</f>
        <v/>
      </c>
      <c r="AG2015" s="54" t="str">
        <f>IFERROR(VLOOKUP(AF2015,abbreviation[[description_german]:[abbreviation_budo]],3,FALSE),"")</f>
        <v/>
      </c>
      <c r="AJ2015" s="49" t="str">
        <f t="shared" si="281"/>
        <v>_</v>
      </c>
      <c r="AM2015" s="48" t="str">
        <f>IFERROR(VLOOKUP(AL2015,abbreviation[[description_german]:[abbreviation_budo]],3,FALSE),"")</f>
        <v/>
      </c>
      <c r="AP2015" s="54" t="str">
        <f>IFERROR(VLOOKUP(AO2015,abbreviation[[description_german]:[abbreviation_budo]],3,FALSE),"")</f>
        <v/>
      </c>
      <c r="AS2015" s="49" t="str">
        <f t="shared" si="282"/>
        <v>_</v>
      </c>
      <c r="AV2015" s="53" t="str">
        <f>IFERROR(VLOOKUP(AU2015,abbreviation[[description_german]:[abbreviation_budo]],3,FALSE),"")</f>
        <v/>
      </c>
      <c r="AY2015" s="51" t="str">
        <f>IFERROR(VLOOKUP(AX2015,abbreviation[[description_german]:[abbreviation_budo]],3,FALSE),"")</f>
        <v/>
      </c>
      <c r="BB2015" s="51" t="str">
        <f>IFERROR(VLOOKUP(BA2015,abbreviation[[description_german]:[abbreviation_budo]],3,FALSE),"")</f>
        <v/>
      </c>
      <c r="BE2015" s="51" t="str">
        <f>IFERROR(VLOOKUP(BD2015,abbreviation[[description_german]:[abbreviation_budo]],3,FALSE),"")</f>
        <v/>
      </c>
      <c r="BG2015" s="38"/>
      <c r="BH2015" s="49" t="str">
        <f t="shared" si="283"/>
        <v>_</v>
      </c>
      <c r="BK2015" s="53" t="str">
        <f>IFERROR(VLOOKUP(BJ2015,abbreviation[[description_german]:[abbreviation_budo]],3,FALSE),"")</f>
        <v/>
      </c>
      <c r="BN2015" s="51" t="str">
        <f>IFERROR(VLOOKUP(BM2015,abbreviation[[description_german]:[abbreviation_budo]],3,FALSE),"")</f>
        <v/>
      </c>
      <c r="BO2015" s="31"/>
      <c r="BQ2015" s="51" t="str">
        <f>IFERROR(VLOOKUP(BP2015,abbreviation[[description_german]:[abbreviation_budo]],3,FALSE),"")</f>
        <v/>
      </c>
      <c r="BR2015" s="57" t="str">
        <f t="shared" si="284"/>
        <v>_</v>
      </c>
      <c r="BU2015" s="53" t="str">
        <f>IFERROR(VLOOKUP(BT2015,abbreviation[[description_german]:[abbreviation_budo]],3,FALSE),"")</f>
        <v/>
      </c>
      <c r="BV2015" s="60" t="str">
        <f t="shared" si="285"/>
        <v>_</v>
      </c>
      <c r="BY2015" s="48" t="str">
        <f>IFERROR(VLOOKUP(BX2015,category[[category_name_german]:[abbreviation_category_budo]],3,FALSE),"")</f>
        <v/>
      </c>
      <c r="CB2015" s="48" t="str">
        <f>IFERROR(VLOOKUP(CA2015,category[[category_name_german]:[abbreviation_category_budo]],3,FALSE),"")</f>
        <v/>
      </c>
      <c r="CE2015" s="48" t="str">
        <f>IFERROR(VLOOKUP(CD2015,category[[category_name_german]:[abbreviation_category_budo]],3,FALSE),"")</f>
        <v/>
      </c>
      <c r="CH2015" s="48" t="str">
        <f>IFERROR(VLOOKUP(CG2015,category[[category_name_german]:[abbreviation_category_budo]],3,FALSE),"")</f>
        <v/>
      </c>
      <c r="CK2015" s="48" t="str">
        <f>IFERROR(VLOOKUP(CJ2015,category[[category_name_german]:[abbreviation_category_budo]],3,FALSE),"")</f>
        <v/>
      </c>
      <c r="CM2015" s="49" t="str">
        <f t="shared" si="286"/>
        <v/>
      </c>
      <c r="CO2015" s="63" t="str">
        <f t="shared" si="287"/>
        <v/>
      </c>
    </row>
    <row r="2016" spans="4:93" x14ac:dyDescent="0.25">
      <c r="D2016" s="48" t="str">
        <f>IFERROR(VLOOKUP(C2016,category[[category_name_german]:[abbreviation_category_budo]],3,FALSE),"")</f>
        <v/>
      </c>
      <c r="G2016" s="48" t="str">
        <f>IFERROR(VLOOKUP(F2016,category[[category_name_german]:[abbreviation_category_budo]],3,FALSE),"")</f>
        <v/>
      </c>
      <c r="J2016" s="48" t="str">
        <f>IFERROR(VLOOKUP(I2016,category[[category_name_german]:[abbreviation_category_budo]],3,FALSE),"")</f>
        <v/>
      </c>
      <c r="M2016" s="48" t="str">
        <f>IFERROR(VLOOKUP(L2016,category[[category_name_german]:[abbreviation_category_budo]],3,FALSE),"")</f>
        <v/>
      </c>
      <c r="P2016" s="48" t="str">
        <f>IFERROR(VLOOKUP(O2016,category[[category_name_german]:[abbreviation_category_budo]],3,FALSE),"")</f>
        <v/>
      </c>
      <c r="R2016" s="49" t="str">
        <f t="shared" si="279"/>
        <v/>
      </c>
      <c r="U2016" s="48" t="str">
        <f>IFERROR(VLOOKUP(T2016,abbreviation[[description_german]:[abbreviation_budo]],3,FALSE),"")</f>
        <v/>
      </c>
      <c r="X2016" s="51" t="str">
        <f>IFERROR(VLOOKUP(W2016,abbreviation[[description_german]:[abbreviation_budo]],3,FALSE),"")</f>
        <v/>
      </c>
      <c r="Y2016" s="33"/>
      <c r="AA2016" s="49" t="str">
        <f t="shared" si="280"/>
        <v/>
      </c>
      <c r="AD2016" s="48" t="str">
        <f>IFERROR(VLOOKUP(AC2016,abbreviation[[description_german]:[abbreviation_budo]],3,FALSE),"")</f>
        <v/>
      </c>
      <c r="AG2016" s="54" t="str">
        <f>IFERROR(VLOOKUP(AF2016,abbreviation[[description_german]:[abbreviation_budo]],3,FALSE),"")</f>
        <v/>
      </c>
      <c r="AJ2016" s="49" t="str">
        <f t="shared" si="281"/>
        <v>_</v>
      </c>
      <c r="AM2016" s="48" t="str">
        <f>IFERROR(VLOOKUP(AL2016,abbreviation[[description_german]:[abbreviation_budo]],3,FALSE),"")</f>
        <v/>
      </c>
      <c r="AP2016" s="54" t="str">
        <f>IFERROR(VLOOKUP(AO2016,abbreviation[[description_german]:[abbreviation_budo]],3,FALSE),"")</f>
        <v/>
      </c>
      <c r="AS2016" s="49" t="str">
        <f t="shared" si="282"/>
        <v>_</v>
      </c>
      <c r="AV2016" s="53" t="str">
        <f>IFERROR(VLOOKUP(AU2016,abbreviation[[description_german]:[abbreviation_budo]],3,FALSE),"")</f>
        <v/>
      </c>
      <c r="AY2016" s="51" t="str">
        <f>IFERROR(VLOOKUP(AX2016,abbreviation[[description_german]:[abbreviation_budo]],3,FALSE),"")</f>
        <v/>
      </c>
      <c r="BB2016" s="51" t="str">
        <f>IFERROR(VLOOKUP(BA2016,abbreviation[[description_german]:[abbreviation_budo]],3,FALSE),"")</f>
        <v/>
      </c>
      <c r="BE2016" s="51" t="str">
        <f>IFERROR(VLOOKUP(BD2016,abbreviation[[description_german]:[abbreviation_budo]],3,FALSE),"")</f>
        <v/>
      </c>
      <c r="BG2016" s="38"/>
      <c r="BH2016" s="49" t="str">
        <f t="shared" si="283"/>
        <v>_</v>
      </c>
      <c r="BK2016" s="53" t="str">
        <f>IFERROR(VLOOKUP(BJ2016,abbreviation[[description_german]:[abbreviation_budo]],3,FALSE),"")</f>
        <v/>
      </c>
      <c r="BN2016" s="51" t="str">
        <f>IFERROR(VLOOKUP(BM2016,abbreviation[[description_german]:[abbreviation_budo]],3,FALSE),"")</f>
        <v/>
      </c>
      <c r="BO2016" s="31"/>
      <c r="BQ2016" s="51" t="str">
        <f>IFERROR(VLOOKUP(BP2016,abbreviation[[description_german]:[abbreviation_budo]],3,FALSE),"")</f>
        <v/>
      </c>
      <c r="BR2016" s="57" t="str">
        <f t="shared" si="284"/>
        <v>_</v>
      </c>
      <c r="BU2016" s="53" t="str">
        <f>IFERROR(VLOOKUP(BT2016,abbreviation[[description_german]:[abbreviation_budo]],3,FALSE),"")</f>
        <v/>
      </c>
      <c r="BV2016" s="60" t="str">
        <f t="shared" si="285"/>
        <v>_</v>
      </c>
      <c r="BY2016" s="48" t="str">
        <f>IFERROR(VLOOKUP(BX2016,category[[category_name_german]:[abbreviation_category_budo]],3,FALSE),"")</f>
        <v/>
      </c>
      <c r="CB2016" s="48" t="str">
        <f>IFERROR(VLOOKUP(CA2016,category[[category_name_german]:[abbreviation_category_budo]],3,FALSE),"")</f>
        <v/>
      </c>
      <c r="CE2016" s="48" t="str">
        <f>IFERROR(VLOOKUP(CD2016,category[[category_name_german]:[abbreviation_category_budo]],3,FALSE),"")</f>
        <v/>
      </c>
      <c r="CH2016" s="48" t="str">
        <f>IFERROR(VLOOKUP(CG2016,category[[category_name_german]:[abbreviation_category_budo]],3,FALSE),"")</f>
        <v/>
      </c>
      <c r="CK2016" s="48" t="str">
        <f>IFERROR(VLOOKUP(CJ2016,category[[category_name_german]:[abbreviation_category_budo]],3,FALSE),"")</f>
        <v/>
      </c>
      <c r="CM2016" s="49" t="str">
        <f t="shared" si="286"/>
        <v/>
      </c>
      <c r="CO2016" s="63" t="str">
        <f t="shared" si="287"/>
        <v/>
      </c>
    </row>
    <row r="2017" spans="4:93" x14ac:dyDescent="0.25">
      <c r="D2017" s="48" t="str">
        <f>IFERROR(VLOOKUP(C2017,category[[category_name_german]:[abbreviation_category_budo]],3,FALSE),"")</f>
        <v/>
      </c>
      <c r="G2017" s="48" t="str">
        <f>IFERROR(VLOOKUP(F2017,category[[category_name_german]:[abbreviation_category_budo]],3,FALSE),"")</f>
        <v/>
      </c>
      <c r="J2017" s="48" t="str">
        <f>IFERROR(VLOOKUP(I2017,category[[category_name_german]:[abbreviation_category_budo]],3,FALSE),"")</f>
        <v/>
      </c>
      <c r="M2017" s="48" t="str">
        <f>IFERROR(VLOOKUP(L2017,category[[category_name_german]:[abbreviation_category_budo]],3,FALSE),"")</f>
        <v/>
      </c>
      <c r="P2017" s="48" t="str">
        <f>IFERROR(VLOOKUP(O2017,category[[category_name_german]:[abbreviation_category_budo]],3,FALSE),"")</f>
        <v/>
      </c>
      <c r="R2017" s="49" t="str">
        <f t="shared" si="279"/>
        <v/>
      </c>
      <c r="U2017" s="48" t="str">
        <f>IFERROR(VLOOKUP(T2017,abbreviation[[description_german]:[abbreviation_budo]],3,FALSE),"")</f>
        <v/>
      </c>
      <c r="X2017" s="51" t="str">
        <f>IFERROR(VLOOKUP(W2017,abbreviation[[description_german]:[abbreviation_budo]],3,FALSE),"")</f>
        <v/>
      </c>
      <c r="Y2017" s="33"/>
      <c r="AA2017" s="49" t="str">
        <f t="shared" si="280"/>
        <v/>
      </c>
      <c r="AD2017" s="48" t="str">
        <f>IFERROR(VLOOKUP(AC2017,abbreviation[[description_german]:[abbreviation_budo]],3,FALSE),"")</f>
        <v/>
      </c>
      <c r="AG2017" s="54" t="str">
        <f>IFERROR(VLOOKUP(AF2017,abbreviation[[description_german]:[abbreviation_budo]],3,FALSE),"")</f>
        <v/>
      </c>
      <c r="AJ2017" s="49" t="str">
        <f t="shared" si="281"/>
        <v>_</v>
      </c>
      <c r="AM2017" s="48" t="str">
        <f>IFERROR(VLOOKUP(AL2017,abbreviation[[description_german]:[abbreviation_budo]],3,FALSE),"")</f>
        <v/>
      </c>
      <c r="AP2017" s="54" t="str">
        <f>IFERROR(VLOOKUP(AO2017,abbreviation[[description_german]:[abbreviation_budo]],3,FALSE),"")</f>
        <v/>
      </c>
      <c r="AS2017" s="49" t="str">
        <f t="shared" si="282"/>
        <v>_</v>
      </c>
      <c r="AV2017" s="53" t="str">
        <f>IFERROR(VLOOKUP(AU2017,abbreviation[[description_german]:[abbreviation_budo]],3,FALSE),"")</f>
        <v/>
      </c>
      <c r="AY2017" s="51" t="str">
        <f>IFERROR(VLOOKUP(AX2017,abbreviation[[description_german]:[abbreviation_budo]],3,FALSE),"")</f>
        <v/>
      </c>
      <c r="BB2017" s="51" t="str">
        <f>IFERROR(VLOOKUP(BA2017,abbreviation[[description_german]:[abbreviation_budo]],3,FALSE),"")</f>
        <v/>
      </c>
      <c r="BE2017" s="51" t="str">
        <f>IFERROR(VLOOKUP(BD2017,abbreviation[[description_german]:[abbreviation_budo]],3,FALSE),"")</f>
        <v/>
      </c>
      <c r="BG2017" s="38"/>
      <c r="BH2017" s="49" t="str">
        <f t="shared" si="283"/>
        <v>_</v>
      </c>
      <c r="BK2017" s="53" t="str">
        <f>IFERROR(VLOOKUP(BJ2017,abbreviation[[description_german]:[abbreviation_budo]],3,FALSE),"")</f>
        <v/>
      </c>
      <c r="BN2017" s="51" t="str">
        <f>IFERROR(VLOOKUP(BM2017,abbreviation[[description_german]:[abbreviation_budo]],3,FALSE),"")</f>
        <v/>
      </c>
      <c r="BO2017" s="31"/>
      <c r="BQ2017" s="51" t="str">
        <f>IFERROR(VLOOKUP(BP2017,abbreviation[[description_german]:[abbreviation_budo]],3,FALSE),"")</f>
        <v/>
      </c>
      <c r="BR2017" s="57" t="str">
        <f t="shared" si="284"/>
        <v>_</v>
      </c>
      <c r="BU2017" s="53" t="str">
        <f>IFERROR(VLOOKUP(BT2017,abbreviation[[description_german]:[abbreviation_budo]],3,FALSE),"")</f>
        <v/>
      </c>
      <c r="BV2017" s="60" t="str">
        <f t="shared" si="285"/>
        <v>_</v>
      </c>
      <c r="BY2017" s="48" t="str">
        <f>IFERROR(VLOOKUP(BX2017,category[[category_name_german]:[abbreviation_category_budo]],3,FALSE),"")</f>
        <v/>
      </c>
      <c r="CB2017" s="48" t="str">
        <f>IFERROR(VLOOKUP(CA2017,category[[category_name_german]:[abbreviation_category_budo]],3,FALSE),"")</f>
        <v/>
      </c>
      <c r="CE2017" s="48" t="str">
        <f>IFERROR(VLOOKUP(CD2017,category[[category_name_german]:[abbreviation_category_budo]],3,FALSE),"")</f>
        <v/>
      </c>
      <c r="CH2017" s="48" t="str">
        <f>IFERROR(VLOOKUP(CG2017,category[[category_name_german]:[abbreviation_category_budo]],3,FALSE),"")</f>
        <v/>
      </c>
      <c r="CK2017" s="48" t="str">
        <f>IFERROR(VLOOKUP(CJ2017,category[[category_name_german]:[abbreviation_category_budo]],3,FALSE),"")</f>
        <v/>
      </c>
      <c r="CM2017" s="49" t="str">
        <f t="shared" si="286"/>
        <v/>
      </c>
      <c r="CO2017" s="63" t="str">
        <f t="shared" si="287"/>
        <v/>
      </c>
    </row>
    <row r="2018" spans="4:93" x14ac:dyDescent="0.25">
      <c r="D2018" s="48" t="str">
        <f>IFERROR(VLOOKUP(C2018,category[[category_name_german]:[abbreviation_category_budo]],3,FALSE),"")</f>
        <v/>
      </c>
      <c r="G2018" s="48" t="str">
        <f>IFERROR(VLOOKUP(F2018,category[[category_name_german]:[abbreviation_category_budo]],3,FALSE),"")</f>
        <v/>
      </c>
      <c r="J2018" s="48" t="str">
        <f>IFERROR(VLOOKUP(I2018,category[[category_name_german]:[abbreviation_category_budo]],3,FALSE),"")</f>
        <v/>
      </c>
      <c r="M2018" s="48" t="str">
        <f>IFERROR(VLOOKUP(L2018,category[[category_name_german]:[abbreviation_category_budo]],3,FALSE),"")</f>
        <v/>
      </c>
      <c r="P2018" s="48" t="str">
        <f>IFERROR(VLOOKUP(O2018,category[[category_name_german]:[abbreviation_category_budo]],3,FALSE),"")</f>
        <v/>
      </c>
      <c r="R2018" s="49" t="str">
        <f t="shared" si="279"/>
        <v/>
      </c>
      <c r="U2018" s="48" t="str">
        <f>IFERROR(VLOOKUP(T2018,abbreviation[[description_german]:[abbreviation_budo]],3,FALSE),"")</f>
        <v/>
      </c>
      <c r="X2018" s="51" t="str">
        <f>IFERROR(VLOOKUP(W2018,abbreviation[[description_german]:[abbreviation_budo]],3,FALSE),"")</f>
        <v/>
      </c>
      <c r="Y2018" s="33"/>
      <c r="AA2018" s="49" t="str">
        <f t="shared" si="280"/>
        <v/>
      </c>
      <c r="AD2018" s="48" t="str">
        <f>IFERROR(VLOOKUP(AC2018,abbreviation[[description_german]:[abbreviation_budo]],3,FALSE),"")</f>
        <v/>
      </c>
      <c r="AG2018" s="54" t="str">
        <f>IFERROR(VLOOKUP(AF2018,abbreviation[[description_german]:[abbreviation_budo]],3,FALSE),"")</f>
        <v/>
      </c>
      <c r="AJ2018" s="49" t="str">
        <f t="shared" si="281"/>
        <v>_</v>
      </c>
      <c r="AM2018" s="48" t="str">
        <f>IFERROR(VLOOKUP(AL2018,abbreviation[[description_german]:[abbreviation_budo]],3,FALSE),"")</f>
        <v/>
      </c>
      <c r="AP2018" s="54" t="str">
        <f>IFERROR(VLOOKUP(AO2018,abbreviation[[description_german]:[abbreviation_budo]],3,FALSE),"")</f>
        <v/>
      </c>
      <c r="AS2018" s="49" t="str">
        <f t="shared" si="282"/>
        <v>_</v>
      </c>
      <c r="AV2018" s="53" t="str">
        <f>IFERROR(VLOOKUP(AU2018,abbreviation[[description_german]:[abbreviation_budo]],3,FALSE),"")</f>
        <v/>
      </c>
      <c r="AY2018" s="51" t="str">
        <f>IFERROR(VLOOKUP(AX2018,abbreviation[[description_german]:[abbreviation_budo]],3,FALSE),"")</f>
        <v/>
      </c>
      <c r="BB2018" s="51" t="str">
        <f>IFERROR(VLOOKUP(BA2018,abbreviation[[description_german]:[abbreviation_budo]],3,FALSE),"")</f>
        <v/>
      </c>
      <c r="BE2018" s="51" t="str">
        <f>IFERROR(VLOOKUP(BD2018,abbreviation[[description_german]:[abbreviation_budo]],3,FALSE),"")</f>
        <v/>
      </c>
      <c r="BG2018" s="38"/>
      <c r="BH2018" s="49" t="str">
        <f t="shared" si="283"/>
        <v>_</v>
      </c>
      <c r="BK2018" s="53" t="str">
        <f>IFERROR(VLOOKUP(BJ2018,abbreviation[[description_german]:[abbreviation_budo]],3,FALSE),"")</f>
        <v/>
      </c>
      <c r="BN2018" s="51" t="str">
        <f>IFERROR(VLOOKUP(BM2018,abbreviation[[description_german]:[abbreviation_budo]],3,FALSE),"")</f>
        <v/>
      </c>
      <c r="BO2018" s="31"/>
      <c r="BQ2018" s="51" t="str">
        <f>IFERROR(VLOOKUP(BP2018,abbreviation[[description_german]:[abbreviation_budo]],3,FALSE),"")</f>
        <v/>
      </c>
      <c r="BR2018" s="57" t="str">
        <f t="shared" si="284"/>
        <v>_</v>
      </c>
      <c r="BU2018" s="53" t="str">
        <f>IFERROR(VLOOKUP(BT2018,abbreviation[[description_german]:[abbreviation_budo]],3,FALSE),"")</f>
        <v/>
      </c>
      <c r="BV2018" s="60" t="str">
        <f t="shared" si="285"/>
        <v>_</v>
      </c>
      <c r="BY2018" s="48" t="str">
        <f>IFERROR(VLOOKUP(BX2018,category[[category_name_german]:[abbreviation_category_budo]],3,FALSE),"")</f>
        <v/>
      </c>
      <c r="CB2018" s="48" t="str">
        <f>IFERROR(VLOOKUP(CA2018,category[[category_name_german]:[abbreviation_category_budo]],3,FALSE),"")</f>
        <v/>
      </c>
      <c r="CE2018" s="48" t="str">
        <f>IFERROR(VLOOKUP(CD2018,category[[category_name_german]:[abbreviation_category_budo]],3,FALSE),"")</f>
        <v/>
      </c>
      <c r="CH2018" s="48" t="str">
        <f>IFERROR(VLOOKUP(CG2018,category[[category_name_german]:[abbreviation_category_budo]],3,FALSE),"")</f>
        <v/>
      </c>
      <c r="CK2018" s="48" t="str">
        <f>IFERROR(VLOOKUP(CJ2018,category[[category_name_german]:[abbreviation_category_budo]],3,FALSE),"")</f>
        <v/>
      </c>
      <c r="CM2018" s="49" t="str">
        <f t="shared" si="286"/>
        <v/>
      </c>
      <c r="CO2018" s="63" t="str">
        <f t="shared" si="287"/>
        <v/>
      </c>
    </row>
    <row r="2019" spans="4:93" x14ac:dyDescent="0.25">
      <c r="D2019" s="48" t="str">
        <f>IFERROR(VLOOKUP(C2019,category[[category_name_german]:[abbreviation_category_budo]],3,FALSE),"")</f>
        <v/>
      </c>
      <c r="G2019" s="48" t="str">
        <f>IFERROR(VLOOKUP(F2019,category[[category_name_german]:[abbreviation_category_budo]],3,FALSE),"")</f>
        <v/>
      </c>
      <c r="J2019" s="48" t="str">
        <f>IFERROR(VLOOKUP(I2019,category[[category_name_german]:[abbreviation_category_budo]],3,FALSE),"")</f>
        <v/>
      </c>
      <c r="M2019" s="48" t="str">
        <f>IFERROR(VLOOKUP(L2019,category[[category_name_german]:[abbreviation_category_budo]],3,FALSE),"")</f>
        <v/>
      </c>
      <c r="P2019" s="48" t="str">
        <f>IFERROR(VLOOKUP(O2019,category[[category_name_german]:[abbreviation_category_budo]],3,FALSE),"")</f>
        <v/>
      </c>
      <c r="R2019" s="49" t="str">
        <f t="shared" si="279"/>
        <v/>
      </c>
      <c r="U2019" s="48" t="str">
        <f>IFERROR(VLOOKUP(T2019,abbreviation[[description_german]:[abbreviation_budo]],3,FALSE),"")</f>
        <v/>
      </c>
      <c r="X2019" s="51" t="str">
        <f>IFERROR(VLOOKUP(W2019,abbreviation[[description_german]:[abbreviation_budo]],3,FALSE),"")</f>
        <v/>
      </c>
      <c r="Y2019" s="33"/>
      <c r="AA2019" s="49" t="str">
        <f t="shared" si="280"/>
        <v/>
      </c>
      <c r="AD2019" s="48" t="str">
        <f>IFERROR(VLOOKUP(AC2019,abbreviation[[description_german]:[abbreviation_budo]],3,FALSE),"")</f>
        <v/>
      </c>
      <c r="AG2019" s="54" t="str">
        <f>IFERROR(VLOOKUP(AF2019,abbreviation[[description_german]:[abbreviation_budo]],3,FALSE),"")</f>
        <v/>
      </c>
      <c r="AJ2019" s="49" t="str">
        <f t="shared" si="281"/>
        <v>_</v>
      </c>
      <c r="AM2019" s="48" t="str">
        <f>IFERROR(VLOOKUP(AL2019,abbreviation[[description_german]:[abbreviation_budo]],3,FALSE),"")</f>
        <v/>
      </c>
      <c r="AP2019" s="54" t="str">
        <f>IFERROR(VLOOKUP(AO2019,abbreviation[[description_german]:[abbreviation_budo]],3,FALSE),"")</f>
        <v/>
      </c>
      <c r="AS2019" s="49" t="str">
        <f t="shared" si="282"/>
        <v>_</v>
      </c>
      <c r="AV2019" s="53" t="str">
        <f>IFERROR(VLOOKUP(AU2019,abbreviation[[description_german]:[abbreviation_budo]],3,FALSE),"")</f>
        <v/>
      </c>
      <c r="AY2019" s="51" t="str">
        <f>IFERROR(VLOOKUP(AX2019,abbreviation[[description_german]:[abbreviation_budo]],3,FALSE),"")</f>
        <v/>
      </c>
      <c r="BB2019" s="51" t="str">
        <f>IFERROR(VLOOKUP(BA2019,abbreviation[[description_german]:[abbreviation_budo]],3,FALSE),"")</f>
        <v/>
      </c>
      <c r="BE2019" s="51" t="str">
        <f>IFERROR(VLOOKUP(BD2019,abbreviation[[description_german]:[abbreviation_budo]],3,FALSE),"")</f>
        <v/>
      </c>
      <c r="BG2019" s="38"/>
      <c r="BH2019" s="49" t="str">
        <f t="shared" si="283"/>
        <v>_</v>
      </c>
      <c r="BK2019" s="53" t="str">
        <f>IFERROR(VLOOKUP(BJ2019,abbreviation[[description_german]:[abbreviation_budo]],3,FALSE),"")</f>
        <v/>
      </c>
      <c r="BN2019" s="51" t="str">
        <f>IFERROR(VLOOKUP(BM2019,abbreviation[[description_german]:[abbreviation_budo]],3,FALSE),"")</f>
        <v/>
      </c>
      <c r="BO2019" s="31"/>
      <c r="BQ2019" s="51" t="str">
        <f>IFERROR(VLOOKUP(BP2019,abbreviation[[description_german]:[abbreviation_budo]],3,FALSE),"")</f>
        <v/>
      </c>
      <c r="BR2019" s="57" t="str">
        <f t="shared" si="284"/>
        <v>_</v>
      </c>
      <c r="BU2019" s="53" t="str">
        <f>IFERROR(VLOOKUP(BT2019,abbreviation[[description_german]:[abbreviation_budo]],3,FALSE),"")</f>
        <v/>
      </c>
      <c r="BV2019" s="60" t="str">
        <f t="shared" si="285"/>
        <v>_</v>
      </c>
      <c r="BY2019" s="48" t="str">
        <f>IFERROR(VLOOKUP(BX2019,category[[category_name_german]:[abbreviation_category_budo]],3,FALSE),"")</f>
        <v/>
      </c>
      <c r="CB2019" s="48" t="str">
        <f>IFERROR(VLOOKUP(CA2019,category[[category_name_german]:[abbreviation_category_budo]],3,FALSE),"")</f>
        <v/>
      </c>
      <c r="CE2019" s="48" t="str">
        <f>IFERROR(VLOOKUP(CD2019,category[[category_name_german]:[abbreviation_category_budo]],3,FALSE),"")</f>
        <v/>
      </c>
      <c r="CH2019" s="48" t="str">
        <f>IFERROR(VLOOKUP(CG2019,category[[category_name_german]:[abbreviation_category_budo]],3,FALSE),"")</f>
        <v/>
      </c>
      <c r="CK2019" s="48" t="str">
        <f>IFERROR(VLOOKUP(CJ2019,category[[category_name_german]:[abbreviation_category_budo]],3,FALSE),"")</f>
        <v/>
      </c>
      <c r="CM2019" s="49" t="str">
        <f t="shared" si="286"/>
        <v/>
      </c>
      <c r="CO2019" s="63" t="str">
        <f t="shared" si="287"/>
        <v/>
      </c>
    </row>
    <row r="2020" spans="4:93" x14ac:dyDescent="0.25">
      <c r="D2020" s="48" t="str">
        <f>IFERROR(VLOOKUP(C2020,category[[category_name_german]:[abbreviation_category_budo]],3,FALSE),"")</f>
        <v/>
      </c>
      <c r="G2020" s="48" t="str">
        <f>IFERROR(VLOOKUP(F2020,category[[category_name_german]:[abbreviation_category_budo]],3,FALSE),"")</f>
        <v/>
      </c>
      <c r="J2020" s="48" t="str">
        <f>IFERROR(VLOOKUP(I2020,category[[category_name_german]:[abbreviation_category_budo]],3,FALSE),"")</f>
        <v/>
      </c>
      <c r="M2020" s="48" t="str">
        <f>IFERROR(VLOOKUP(L2020,category[[category_name_german]:[abbreviation_category_budo]],3,FALSE),"")</f>
        <v/>
      </c>
      <c r="P2020" s="48" t="str">
        <f>IFERROR(VLOOKUP(O2020,category[[category_name_german]:[abbreviation_category_budo]],3,FALSE),"")</f>
        <v/>
      </c>
      <c r="R2020" s="49" t="str">
        <f t="shared" si="279"/>
        <v/>
      </c>
      <c r="U2020" s="48" t="str">
        <f>IFERROR(VLOOKUP(T2020,abbreviation[[description_german]:[abbreviation_budo]],3,FALSE),"")</f>
        <v/>
      </c>
      <c r="X2020" s="51" t="str">
        <f>IFERROR(VLOOKUP(W2020,abbreviation[[description_german]:[abbreviation_budo]],3,FALSE),"")</f>
        <v/>
      </c>
      <c r="Y2020" s="33"/>
      <c r="AA2020" s="49" t="str">
        <f t="shared" si="280"/>
        <v/>
      </c>
      <c r="AD2020" s="48" t="str">
        <f>IFERROR(VLOOKUP(AC2020,abbreviation[[description_german]:[abbreviation_budo]],3,FALSE),"")</f>
        <v/>
      </c>
      <c r="AG2020" s="54" t="str">
        <f>IFERROR(VLOOKUP(AF2020,abbreviation[[description_german]:[abbreviation_budo]],3,FALSE),"")</f>
        <v/>
      </c>
      <c r="AJ2020" s="49" t="str">
        <f t="shared" si="281"/>
        <v>_</v>
      </c>
      <c r="AM2020" s="48" t="str">
        <f>IFERROR(VLOOKUP(AL2020,abbreviation[[description_german]:[abbreviation_budo]],3,FALSE),"")</f>
        <v/>
      </c>
      <c r="AP2020" s="54" t="str">
        <f>IFERROR(VLOOKUP(AO2020,abbreviation[[description_german]:[abbreviation_budo]],3,FALSE),"")</f>
        <v/>
      </c>
      <c r="AS2020" s="49" t="str">
        <f t="shared" si="282"/>
        <v>_</v>
      </c>
      <c r="AV2020" s="53" t="str">
        <f>IFERROR(VLOOKUP(AU2020,abbreviation[[description_german]:[abbreviation_budo]],3,FALSE),"")</f>
        <v/>
      </c>
      <c r="AY2020" s="51" t="str">
        <f>IFERROR(VLOOKUP(AX2020,abbreviation[[description_german]:[abbreviation_budo]],3,FALSE),"")</f>
        <v/>
      </c>
      <c r="BB2020" s="51" t="str">
        <f>IFERROR(VLOOKUP(BA2020,abbreviation[[description_german]:[abbreviation_budo]],3,FALSE),"")</f>
        <v/>
      </c>
      <c r="BE2020" s="51" t="str">
        <f>IFERROR(VLOOKUP(BD2020,abbreviation[[description_german]:[abbreviation_budo]],3,FALSE),"")</f>
        <v/>
      </c>
      <c r="BG2020" s="38"/>
      <c r="BH2020" s="49" t="str">
        <f t="shared" si="283"/>
        <v>_</v>
      </c>
      <c r="BK2020" s="53" t="str">
        <f>IFERROR(VLOOKUP(BJ2020,abbreviation[[description_german]:[abbreviation_budo]],3,FALSE),"")</f>
        <v/>
      </c>
      <c r="BN2020" s="51" t="str">
        <f>IFERROR(VLOOKUP(BM2020,abbreviation[[description_german]:[abbreviation_budo]],3,FALSE),"")</f>
        <v/>
      </c>
      <c r="BO2020" s="31"/>
      <c r="BQ2020" s="51" t="str">
        <f>IFERROR(VLOOKUP(BP2020,abbreviation[[description_german]:[abbreviation_budo]],3,FALSE),"")</f>
        <v/>
      </c>
      <c r="BR2020" s="57" t="str">
        <f t="shared" si="284"/>
        <v>_</v>
      </c>
      <c r="BU2020" s="53" t="str">
        <f>IFERROR(VLOOKUP(BT2020,abbreviation[[description_german]:[abbreviation_budo]],3,FALSE),"")</f>
        <v/>
      </c>
      <c r="BV2020" s="60" t="str">
        <f t="shared" si="285"/>
        <v>_</v>
      </c>
      <c r="BY2020" s="48" t="str">
        <f>IFERROR(VLOOKUP(BX2020,category[[category_name_german]:[abbreviation_category_budo]],3,FALSE),"")</f>
        <v/>
      </c>
      <c r="CB2020" s="48" t="str">
        <f>IFERROR(VLOOKUP(CA2020,category[[category_name_german]:[abbreviation_category_budo]],3,FALSE),"")</f>
        <v/>
      </c>
      <c r="CE2020" s="48" t="str">
        <f>IFERROR(VLOOKUP(CD2020,category[[category_name_german]:[abbreviation_category_budo]],3,FALSE),"")</f>
        <v/>
      </c>
      <c r="CH2020" s="48" t="str">
        <f>IFERROR(VLOOKUP(CG2020,category[[category_name_german]:[abbreviation_category_budo]],3,FALSE),"")</f>
        <v/>
      </c>
      <c r="CK2020" s="48" t="str">
        <f>IFERROR(VLOOKUP(CJ2020,category[[category_name_german]:[abbreviation_category_budo]],3,FALSE),"")</f>
        <v/>
      </c>
      <c r="CM2020" s="49" t="str">
        <f t="shared" si="286"/>
        <v/>
      </c>
      <c r="CO2020" s="63" t="str">
        <f t="shared" si="287"/>
        <v/>
      </c>
    </row>
    <row r="2021" spans="4:93" x14ac:dyDescent="0.25">
      <c r="D2021" s="48" t="str">
        <f>IFERROR(VLOOKUP(C2021,category[[category_name_german]:[abbreviation_category_budo]],3,FALSE),"")</f>
        <v/>
      </c>
      <c r="G2021" s="48" t="str">
        <f>IFERROR(VLOOKUP(F2021,category[[category_name_german]:[abbreviation_category_budo]],3,FALSE),"")</f>
        <v/>
      </c>
      <c r="J2021" s="48" t="str">
        <f>IFERROR(VLOOKUP(I2021,category[[category_name_german]:[abbreviation_category_budo]],3,FALSE),"")</f>
        <v/>
      </c>
      <c r="M2021" s="48" t="str">
        <f>IFERROR(VLOOKUP(L2021,category[[category_name_german]:[abbreviation_category_budo]],3,FALSE),"")</f>
        <v/>
      </c>
      <c r="P2021" s="48" t="str">
        <f>IFERROR(VLOOKUP(O2021,category[[category_name_german]:[abbreviation_category_budo]],3,FALSE),"")</f>
        <v/>
      </c>
      <c r="R2021" s="49" t="str">
        <f t="shared" si="279"/>
        <v/>
      </c>
      <c r="U2021" s="48" t="str">
        <f>IFERROR(VLOOKUP(T2021,abbreviation[[description_german]:[abbreviation_budo]],3,FALSE),"")</f>
        <v/>
      </c>
      <c r="X2021" s="51" t="str">
        <f>IFERROR(VLOOKUP(W2021,abbreviation[[description_german]:[abbreviation_budo]],3,FALSE),"")</f>
        <v/>
      </c>
      <c r="Y2021" s="33"/>
      <c r="AA2021" s="49" t="str">
        <f t="shared" si="280"/>
        <v/>
      </c>
      <c r="AD2021" s="48" t="str">
        <f>IFERROR(VLOOKUP(AC2021,abbreviation[[description_german]:[abbreviation_budo]],3,FALSE),"")</f>
        <v/>
      </c>
      <c r="AG2021" s="54" t="str">
        <f>IFERROR(VLOOKUP(AF2021,abbreviation[[description_german]:[abbreviation_budo]],3,FALSE),"")</f>
        <v/>
      </c>
      <c r="AJ2021" s="49" t="str">
        <f t="shared" si="281"/>
        <v>_</v>
      </c>
      <c r="AM2021" s="48" t="str">
        <f>IFERROR(VLOOKUP(AL2021,abbreviation[[description_german]:[abbreviation_budo]],3,FALSE),"")</f>
        <v/>
      </c>
      <c r="AP2021" s="54" t="str">
        <f>IFERROR(VLOOKUP(AO2021,abbreviation[[description_german]:[abbreviation_budo]],3,FALSE),"")</f>
        <v/>
      </c>
      <c r="AS2021" s="49" t="str">
        <f t="shared" si="282"/>
        <v>_</v>
      </c>
      <c r="AV2021" s="53" t="str">
        <f>IFERROR(VLOOKUP(AU2021,abbreviation[[description_german]:[abbreviation_budo]],3,FALSE),"")</f>
        <v/>
      </c>
      <c r="AY2021" s="51" t="str">
        <f>IFERROR(VLOOKUP(AX2021,abbreviation[[description_german]:[abbreviation_budo]],3,FALSE),"")</f>
        <v/>
      </c>
      <c r="BB2021" s="51" t="str">
        <f>IFERROR(VLOOKUP(BA2021,abbreviation[[description_german]:[abbreviation_budo]],3,FALSE),"")</f>
        <v/>
      </c>
      <c r="BE2021" s="51" t="str">
        <f>IFERROR(VLOOKUP(BD2021,abbreviation[[description_german]:[abbreviation_budo]],3,FALSE),"")</f>
        <v/>
      </c>
      <c r="BG2021" s="38"/>
      <c r="BH2021" s="49" t="str">
        <f t="shared" si="283"/>
        <v>_</v>
      </c>
      <c r="BK2021" s="53" t="str">
        <f>IFERROR(VLOOKUP(BJ2021,abbreviation[[description_german]:[abbreviation_budo]],3,FALSE),"")</f>
        <v/>
      </c>
      <c r="BN2021" s="51" t="str">
        <f>IFERROR(VLOOKUP(BM2021,abbreviation[[description_german]:[abbreviation_budo]],3,FALSE),"")</f>
        <v/>
      </c>
      <c r="BO2021" s="31"/>
      <c r="BQ2021" s="51" t="str">
        <f>IFERROR(VLOOKUP(BP2021,abbreviation[[description_german]:[abbreviation_budo]],3,FALSE),"")</f>
        <v/>
      </c>
      <c r="BR2021" s="57" t="str">
        <f t="shared" si="284"/>
        <v>_</v>
      </c>
      <c r="BU2021" s="53" t="str">
        <f>IFERROR(VLOOKUP(BT2021,abbreviation[[description_german]:[abbreviation_budo]],3,FALSE),"")</f>
        <v/>
      </c>
      <c r="BV2021" s="60" t="str">
        <f t="shared" si="285"/>
        <v>_</v>
      </c>
      <c r="BY2021" s="48" t="str">
        <f>IFERROR(VLOOKUP(BX2021,category[[category_name_german]:[abbreviation_category_budo]],3,FALSE),"")</f>
        <v/>
      </c>
      <c r="CB2021" s="48" t="str">
        <f>IFERROR(VLOOKUP(CA2021,category[[category_name_german]:[abbreviation_category_budo]],3,FALSE),"")</f>
        <v/>
      </c>
      <c r="CE2021" s="48" t="str">
        <f>IFERROR(VLOOKUP(CD2021,category[[category_name_german]:[abbreviation_category_budo]],3,FALSE),"")</f>
        <v/>
      </c>
      <c r="CH2021" s="48" t="str">
        <f>IFERROR(VLOOKUP(CG2021,category[[category_name_german]:[abbreviation_category_budo]],3,FALSE),"")</f>
        <v/>
      </c>
      <c r="CK2021" s="48" t="str">
        <f>IFERROR(VLOOKUP(CJ2021,category[[category_name_german]:[abbreviation_category_budo]],3,FALSE),"")</f>
        <v/>
      </c>
      <c r="CM2021" s="49" t="str">
        <f t="shared" si="286"/>
        <v/>
      </c>
      <c r="CO2021" s="63" t="str">
        <f t="shared" si="287"/>
        <v/>
      </c>
    </row>
    <row r="2022" spans="4:93" x14ac:dyDescent="0.25">
      <c r="D2022" s="48" t="str">
        <f>IFERROR(VLOOKUP(C2022,category[[category_name_german]:[abbreviation_category_budo]],3,FALSE),"")</f>
        <v/>
      </c>
      <c r="G2022" s="48" t="str">
        <f>IFERROR(VLOOKUP(F2022,category[[category_name_german]:[abbreviation_category_budo]],3,FALSE),"")</f>
        <v/>
      </c>
      <c r="J2022" s="48" t="str">
        <f>IFERROR(VLOOKUP(I2022,category[[category_name_german]:[abbreviation_category_budo]],3,FALSE),"")</f>
        <v/>
      </c>
      <c r="M2022" s="48" t="str">
        <f>IFERROR(VLOOKUP(L2022,category[[category_name_german]:[abbreviation_category_budo]],3,FALSE),"")</f>
        <v/>
      </c>
      <c r="P2022" s="48" t="str">
        <f>IFERROR(VLOOKUP(O2022,category[[category_name_german]:[abbreviation_category_budo]],3,FALSE),"")</f>
        <v/>
      </c>
      <c r="R2022" s="49" t="str">
        <f t="shared" si="279"/>
        <v/>
      </c>
      <c r="U2022" s="48" t="str">
        <f>IFERROR(VLOOKUP(T2022,abbreviation[[description_german]:[abbreviation_budo]],3,FALSE),"")</f>
        <v/>
      </c>
      <c r="X2022" s="51" t="str">
        <f>IFERROR(VLOOKUP(W2022,abbreviation[[description_german]:[abbreviation_budo]],3,FALSE),"")</f>
        <v/>
      </c>
      <c r="Y2022" s="33"/>
      <c r="AA2022" s="49" t="str">
        <f t="shared" si="280"/>
        <v/>
      </c>
      <c r="AD2022" s="48" t="str">
        <f>IFERROR(VLOOKUP(AC2022,abbreviation[[description_german]:[abbreviation_budo]],3,FALSE),"")</f>
        <v/>
      </c>
      <c r="AG2022" s="54" t="str">
        <f>IFERROR(VLOOKUP(AF2022,abbreviation[[description_german]:[abbreviation_budo]],3,FALSE),"")</f>
        <v/>
      </c>
      <c r="AJ2022" s="49" t="str">
        <f t="shared" si="281"/>
        <v>_</v>
      </c>
      <c r="AM2022" s="48" t="str">
        <f>IFERROR(VLOOKUP(AL2022,abbreviation[[description_german]:[abbreviation_budo]],3,FALSE),"")</f>
        <v/>
      </c>
      <c r="AP2022" s="54" t="str">
        <f>IFERROR(VLOOKUP(AO2022,abbreviation[[description_german]:[abbreviation_budo]],3,FALSE),"")</f>
        <v/>
      </c>
      <c r="AS2022" s="49" t="str">
        <f t="shared" si="282"/>
        <v>_</v>
      </c>
      <c r="AV2022" s="53" t="str">
        <f>IFERROR(VLOOKUP(AU2022,abbreviation[[description_german]:[abbreviation_budo]],3,FALSE),"")</f>
        <v/>
      </c>
      <c r="AY2022" s="51" t="str">
        <f>IFERROR(VLOOKUP(AX2022,abbreviation[[description_german]:[abbreviation_budo]],3,FALSE),"")</f>
        <v/>
      </c>
      <c r="BB2022" s="51" t="str">
        <f>IFERROR(VLOOKUP(BA2022,abbreviation[[description_german]:[abbreviation_budo]],3,FALSE),"")</f>
        <v/>
      </c>
      <c r="BE2022" s="51" t="str">
        <f>IFERROR(VLOOKUP(BD2022,abbreviation[[description_german]:[abbreviation_budo]],3,FALSE),"")</f>
        <v/>
      </c>
      <c r="BG2022" s="38"/>
      <c r="BH2022" s="49" t="str">
        <f t="shared" si="283"/>
        <v>_</v>
      </c>
      <c r="BK2022" s="53" t="str">
        <f>IFERROR(VLOOKUP(BJ2022,abbreviation[[description_german]:[abbreviation_budo]],3,FALSE),"")</f>
        <v/>
      </c>
      <c r="BN2022" s="51" t="str">
        <f>IFERROR(VLOOKUP(BM2022,abbreviation[[description_german]:[abbreviation_budo]],3,FALSE),"")</f>
        <v/>
      </c>
      <c r="BO2022" s="31"/>
      <c r="BQ2022" s="51" t="str">
        <f>IFERROR(VLOOKUP(BP2022,abbreviation[[description_german]:[abbreviation_budo]],3,FALSE),"")</f>
        <v/>
      </c>
      <c r="BR2022" s="57" t="str">
        <f t="shared" si="284"/>
        <v>_</v>
      </c>
      <c r="BU2022" s="53" t="str">
        <f>IFERROR(VLOOKUP(BT2022,abbreviation[[description_german]:[abbreviation_budo]],3,FALSE),"")</f>
        <v/>
      </c>
      <c r="BV2022" s="60" t="str">
        <f t="shared" si="285"/>
        <v>_</v>
      </c>
      <c r="BY2022" s="48" t="str">
        <f>IFERROR(VLOOKUP(BX2022,category[[category_name_german]:[abbreviation_category_budo]],3,FALSE),"")</f>
        <v/>
      </c>
      <c r="CB2022" s="48" t="str">
        <f>IFERROR(VLOOKUP(CA2022,category[[category_name_german]:[abbreviation_category_budo]],3,FALSE),"")</f>
        <v/>
      </c>
      <c r="CE2022" s="48" t="str">
        <f>IFERROR(VLOOKUP(CD2022,category[[category_name_german]:[abbreviation_category_budo]],3,FALSE),"")</f>
        <v/>
      </c>
      <c r="CH2022" s="48" t="str">
        <f>IFERROR(VLOOKUP(CG2022,category[[category_name_german]:[abbreviation_category_budo]],3,FALSE),"")</f>
        <v/>
      </c>
      <c r="CK2022" s="48" t="str">
        <f>IFERROR(VLOOKUP(CJ2022,category[[category_name_german]:[abbreviation_category_budo]],3,FALSE),"")</f>
        <v/>
      </c>
      <c r="CM2022" s="49" t="str">
        <f t="shared" si="286"/>
        <v/>
      </c>
      <c r="CO2022" s="63" t="str">
        <f t="shared" si="287"/>
        <v/>
      </c>
    </row>
    <row r="2023" spans="4:93" x14ac:dyDescent="0.25">
      <c r="D2023" s="48" t="str">
        <f>IFERROR(VLOOKUP(C2023,category[[category_name_german]:[abbreviation_category_budo]],3,FALSE),"")</f>
        <v/>
      </c>
      <c r="G2023" s="48" t="str">
        <f>IFERROR(VLOOKUP(F2023,category[[category_name_german]:[abbreviation_category_budo]],3,FALSE),"")</f>
        <v/>
      </c>
      <c r="J2023" s="48" t="str">
        <f>IFERROR(VLOOKUP(I2023,category[[category_name_german]:[abbreviation_category_budo]],3,FALSE),"")</f>
        <v/>
      </c>
      <c r="M2023" s="48" t="str">
        <f>IFERROR(VLOOKUP(L2023,category[[category_name_german]:[abbreviation_category_budo]],3,FALSE),"")</f>
        <v/>
      </c>
      <c r="P2023" s="48" t="str">
        <f>IFERROR(VLOOKUP(O2023,category[[category_name_german]:[abbreviation_category_budo]],3,FALSE),"")</f>
        <v/>
      </c>
      <c r="R2023" s="49" t="str">
        <f t="shared" si="279"/>
        <v/>
      </c>
      <c r="U2023" s="48" t="str">
        <f>IFERROR(VLOOKUP(T2023,abbreviation[[description_german]:[abbreviation_budo]],3,FALSE),"")</f>
        <v/>
      </c>
      <c r="X2023" s="51" t="str">
        <f>IFERROR(VLOOKUP(W2023,abbreviation[[description_german]:[abbreviation_budo]],3,FALSE),"")</f>
        <v/>
      </c>
      <c r="Y2023" s="33"/>
      <c r="AA2023" s="49" t="str">
        <f t="shared" si="280"/>
        <v/>
      </c>
      <c r="AD2023" s="48" t="str">
        <f>IFERROR(VLOOKUP(AC2023,abbreviation[[description_german]:[abbreviation_budo]],3,FALSE),"")</f>
        <v/>
      </c>
      <c r="AG2023" s="54" t="str">
        <f>IFERROR(VLOOKUP(AF2023,abbreviation[[description_german]:[abbreviation_budo]],3,FALSE),"")</f>
        <v/>
      </c>
      <c r="AJ2023" s="49" t="str">
        <f t="shared" si="281"/>
        <v>_</v>
      </c>
      <c r="AM2023" s="48" t="str">
        <f>IFERROR(VLOOKUP(AL2023,abbreviation[[description_german]:[abbreviation_budo]],3,FALSE),"")</f>
        <v/>
      </c>
      <c r="AP2023" s="54" t="str">
        <f>IFERROR(VLOOKUP(AO2023,abbreviation[[description_german]:[abbreviation_budo]],3,FALSE),"")</f>
        <v/>
      </c>
      <c r="AS2023" s="49" t="str">
        <f t="shared" si="282"/>
        <v>_</v>
      </c>
      <c r="AV2023" s="53" t="str">
        <f>IFERROR(VLOOKUP(AU2023,abbreviation[[description_german]:[abbreviation_budo]],3,FALSE),"")</f>
        <v/>
      </c>
      <c r="AY2023" s="51" t="str">
        <f>IFERROR(VLOOKUP(AX2023,abbreviation[[description_german]:[abbreviation_budo]],3,FALSE),"")</f>
        <v/>
      </c>
      <c r="BB2023" s="51" t="str">
        <f>IFERROR(VLOOKUP(BA2023,abbreviation[[description_german]:[abbreviation_budo]],3,FALSE),"")</f>
        <v/>
      </c>
      <c r="BE2023" s="51" t="str">
        <f>IFERROR(VLOOKUP(BD2023,abbreviation[[description_german]:[abbreviation_budo]],3,FALSE),"")</f>
        <v/>
      </c>
      <c r="BG2023" s="38"/>
      <c r="BH2023" s="49" t="str">
        <f t="shared" si="283"/>
        <v>_</v>
      </c>
      <c r="BK2023" s="53" t="str">
        <f>IFERROR(VLOOKUP(BJ2023,abbreviation[[description_german]:[abbreviation_budo]],3,FALSE),"")</f>
        <v/>
      </c>
      <c r="BN2023" s="51" t="str">
        <f>IFERROR(VLOOKUP(BM2023,abbreviation[[description_german]:[abbreviation_budo]],3,FALSE),"")</f>
        <v/>
      </c>
      <c r="BO2023" s="31"/>
      <c r="BQ2023" s="51" t="str">
        <f>IFERROR(VLOOKUP(BP2023,abbreviation[[description_german]:[abbreviation_budo]],3,FALSE),"")</f>
        <v/>
      </c>
      <c r="BR2023" s="57" t="str">
        <f t="shared" si="284"/>
        <v>_</v>
      </c>
      <c r="BU2023" s="53" t="str">
        <f>IFERROR(VLOOKUP(BT2023,abbreviation[[description_german]:[abbreviation_budo]],3,FALSE),"")</f>
        <v/>
      </c>
      <c r="BV2023" s="60" t="str">
        <f t="shared" si="285"/>
        <v>_</v>
      </c>
      <c r="BY2023" s="48" t="str">
        <f>IFERROR(VLOOKUP(BX2023,category[[category_name_german]:[abbreviation_category_budo]],3,FALSE),"")</f>
        <v/>
      </c>
      <c r="CB2023" s="48" t="str">
        <f>IFERROR(VLOOKUP(CA2023,category[[category_name_german]:[abbreviation_category_budo]],3,FALSE),"")</f>
        <v/>
      </c>
      <c r="CE2023" s="48" t="str">
        <f>IFERROR(VLOOKUP(CD2023,category[[category_name_german]:[abbreviation_category_budo]],3,FALSE),"")</f>
        <v/>
      </c>
      <c r="CH2023" s="48" t="str">
        <f>IFERROR(VLOOKUP(CG2023,category[[category_name_german]:[abbreviation_category_budo]],3,FALSE),"")</f>
        <v/>
      </c>
      <c r="CK2023" s="48" t="str">
        <f>IFERROR(VLOOKUP(CJ2023,category[[category_name_german]:[abbreviation_category_budo]],3,FALSE),"")</f>
        <v/>
      </c>
      <c r="CM2023" s="49" t="str">
        <f t="shared" si="286"/>
        <v/>
      </c>
      <c r="CO2023" s="63" t="str">
        <f t="shared" si="287"/>
        <v/>
      </c>
    </row>
    <row r="2024" spans="4:93" x14ac:dyDescent="0.25">
      <c r="D2024" s="48" t="str">
        <f>IFERROR(VLOOKUP(C2024,category[[category_name_german]:[abbreviation_category_budo]],3,FALSE),"")</f>
        <v/>
      </c>
      <c r="G2024" s="48" t="str">
        <f>IFERROR(VLOOKUP(F2024,category[[category_name_german]:[abbreviation_category_budo]],3,FALSE),"")</f>
        <v/>
      </c>
      <c r="J2024" s="48" t="str">
        <f>IFERROR(VLOOKUP(I2024,category[[category_name_german]:[abbreviation_category_budo]],3,FALSE),"")</f>
        <v/>
      </c>
      <c r="M2024" s="48" t="str">
        <f>IFERROR(VLOOKUP(L2024,category[[category_name_german]:[abbreviation_category_budo]],3,FALSE),"")</f>
        <v/>
      </c>
      <c r="P2024" s="48" t="str">
        <f>IFERROR(VLOOKUP(O2024,category[[category_name_german]:[abbreviation_category_budo]],3,FALSE),"")</f>
        <v/>
      </c>
      <c r="R2024" s="49" t="str">
        <f t="shared" si="279"/>
        <v/>
      </c>
      <c r="U2024" s="48" t="str">
        <f>IFERROR(VLOOKUP(T2024,abbreviation[[description_german]:[abbreviation_budo]],3,FALSE),"")</f>
        <v/>
      </c>
      <c r="X2024" s="51" t="str">
        <f>IFERROR(VLOOKUP(W2024,abbreviation[[description_german]:[abbreviation_budo]],3,FALSE),"")</f>
        <v/>
      </c>
      <c r="Y2024" s="33"/>
      <c r="AA2024" s="49" t="str">
        <f t="shared" si="280"/>
        <v/>
      </c>
      <c r="AD2024" s="48" t="str">
        <f>IFERROR(VLOOKUP(AC2024,abbreviation[[description_german]:[abbreviation_budo]],3,FALSE),"")</f>
        <v/>
      </c>
      <c r="AG2024" s="54" t="str">
        <f>IFERROR(VLOOKUP(AF2024,abbreviation[[description_german]:[abbreviation_budo]],3,FALSE),"")</f>
        <v/>
      </c>
      <c r="AJ2024" s="49" t="str">
        <f t="shared" si="281"/>
        <v>_</v>
      </c>
      <c r="AM2024" s="48" t="str">
        <f>IFERROR(VLOOKUP(AL2024,abbreviation[[description_german]:[abbreviation_budo]],3,FALSE),"")</f>
        <v/>
      </c>
      <c r="AP2024" s="54" t="str">
        <f>IFERROR(VLOOKUP(AO2024,abbreviation[[description_german]:[abbreviation_budo]],3,FALSE),"")</f>
        <v/>
      </c>
      <c r="AS2024" s="49" t="str">
        <f t="shared" si="282"/>
        <v>_</v>
      </c>
      <c r="AV2024" s="53" t="str">
        <f>IFERROR(VLOOKUP(AU2024,abbreviation[[description_german]:[abbreviation_budo]],3,FALSE),"")</f>
        <v/>
      </c>
      <c r="AY2024" s="51" t="str">
        <f>IFERROR(VLOOKUP(AX2024,abbreviation[[description_german]:[abbreviation_budo]],3,FALSE),"")</f>
        <v/>
      </c>
      <c r="BB2024" s="51" t="str">
        <f>IFERROR(VLOOKUP(BA2024,abbreviation[[description_german]:[abbreviation_budo]],3,FALSE),"")</f>
        <v/>
      </c>
      <c r="BE2024" s="51" t="str">
        <f>IFERROR(VLOOKUP(BD2024,abbreviation[[description_german]:[abbreviation_budo]],3,FALSE),"")</f>
        <v/>
      </c>
      <c r="BG2024" s="38"/>
      <c r="BH2024" s="49" t="str">
        <f t="shared" si="283"/>
        <v>_</v>
      </c>
      <c r="BK2024" s="53" t="str">
        <f>IFERROR(VLOOKUP(BJ2024,abbreviation[[description_german]:[abbreviation_budo]],3,FALSE),"")</f>
        <v/>
      </c>
      <c r="BN2024" s="51" t="str">
        <f>IFERROR(VLOOKUP(BM2024,abbreviation[[description_german]:[abbreviation_budo]],3,FALSE),"")</f>
        <v/>
      </c>
      <c r="BO2024" s="31"/>
      <c r="BQ2024" s="51" t="str">
        <f>IFERROR(VLOOKUP(BP2024,abbreviation[[description_german]:[abbreviation_budo]],3,FALSE),"")</f>
        <v/>
      </c>
      <c r="BR2024" s="57" t="str">
        <f t="shared" si="284"/>
        <v>_</v>
      </c>
      <c r="BU2024" s="53" t="str">
        <f>IFERROR(VLOOKUP(BT2024,abbreviation[[description_german]:[abbreviation_budo]],3,FALSE),"")</f>
        <v/>
      </c>
      <c r="BV2024" s="60" t="str">
        <f t="shared" si="285"/>
        <v>_</v>
      </c>
      <c r="BY2024" s="48" t="str">
        <f>IFERROR(VLOOKUP(BX2024,category[[category_name_german]:[abbreviation_category_budo]],3,FALSE),"")</f>
        <v/>
      </c>
      <c r="CB2024" s="48" t="str">
        <f>IFERROR(VLOOKUP(CA2024,category[[category_name_german]:[abbreviation_category_budo]],3,FALSE),"")</f>
        <v/>
      </c>
      <c r="CE2024" s="48" t="str">
        <f>IFERROR(VLOOKUP(CD2024,category[[category_name_german]:[abbreviation_category_budo]],3,FALSE),"")</f>
        <v/>
      </c>
      <c r="CH2024" s="48" t="str">
        <f>IFERROR(VLOOKUP(CG2024,category[[category_name_german]:[abbreviation_category_budo]],3,FALSE),"")</f>
        <v/>
      </c>
      <c r="CK2024" s="48" t="str">
        <f>IFERROR(VLOOKUP(CJ2024,category[[category_name_german]:[abbreviation_category_budo]],3,FALSE),"")</f>
        <v/>
      </c>
      <c r="CM2024" s="49" t="str">
        <f t="shared" si="286"/>
        <v/>
      </c>
      <c r="CO2024" s="63" t="str">
        <f t="shared" si="287"/>
        <v/>
      </c>
    </row>
    <row r="2025" spans="4:93" x14ac:dyDescent="0.25">
      <c r="D2025" s="48" t="str">
        <f>IFERROR(VLOOKUP(C2025,category[[category_name_german]:[abbreviation_category_budo]],3,FALSE),"")</f>
        <v/>
      </c>
      <c r="G2025" s="48" t="str">
        <f>IFERROR(VLOOKUP(F2025,category[[category_name_german]:[abbreviation_category_budo]],3,FALSE),"")</f>
        <v/>
      </c>
      <c r="J2025" s="48" t="str">
        <f>IFERROR(VLOOKUP(I2025,category[[category_name_german]:[abbreviation_category_budo]],3,FALSE),"")</f>
        <v/>
      </c>
      <c r="M2025" s="48" t="str">
        <f>IFERROR(VLOOKUP(L2025,category[[category_name_german]:[abbreviation_category_budo]],3,FALSE),"")</f>
        <v/>
      </c>
      <c r="P2025" s="48" t="str">
        <f>IFERROR(VLOOKUP(O2025,category[[category_name_german]:[abbreviation_category_budo]],3,FALSE),"")</f>
        <v/>
      </c>
      <c r="R2025" s="49" t="str">
        <f t="shared" si="279"/>
        <v/>
      </c>
      <c r="U2025" s="48" t="str">
        <f>IFERROR(VLOOKUP(T2025,abbreviation[[description_german]:[abbreviation_budo]],3,FALSE),"")</f>
        <v/>
      </c>
      <c r="X2025" s="51" t="str">
        <f>IFERROR(VLOOKUP(W2025,abbreviation[[description_german]:[abbreviation_budo]],3,FALSE),"")</f>
        <v/>
      </c>
      <c r="Y2025" s="33"/>
      <c r="AA2025" s="49" t="str">
        <f t="shared" si="280"/>
        <v/>
      </c>
      <c r="AD2025" s="48" t="str">
        <f>IFERROR(VLOOKUP(AC2025,abbreviation[[description_german]:[abbreviation_budo]],3,FALSE),"")</f>
        <v/>
      </c>
      <c r="AG2025" s="54" t="str">
        <f>IFERROR(VLOOKUP(AF2025,abbreviation[[description_german]:[abbreviation_budo]],3,FALSE),"")</f>
        <v/>
      </c>
      <c r="AJ2025" s="49" t="str">
        <f t="shared" si="281"/>
        <v>_</v>
      </c>
      <c r="AM2025" s="48" t="str">
        <f>IFERROR(VLOOKUP(AL2025,abbreviation[[description_german]:[abbreviation_budo]],3,FALSE),"")</f>
        <v/>
      </c>
      <c r="AP2025" s="54" t="str">
        <f>IFERROR(VLOOKUP(AO2025,abbreviation[[description_german]:[abbreviation_budo]],3,FALSE),"")</f>
        <v/>
      </c>
      <c r="AS2025" s="49" t="str">
        <f t="shared" si="282"/>
        <v>_</v>
      </c>
      <c r="AV2025" s="53" t="str">
        <f>IFERROR(VLOOKUP(AU2025,abbreviation[[description_german]:[abbreviation_budo]],3,FALSE),"")</f>
        <v/>
      </c>
      <c r="AY2025" s="51" t="str">
        <f>IFERROR(VLOOKUP(AX2025,abbreviation[[description_german]:[abbreviation_budo]],3,FALSE),"")</f>
        <v/>
      </c>
      <c r="BB2025" s="51" t="str">
        <f>IFERROR(VLOOKUP(BA2025,abbreviation[[description_german]:[abbreviation_budo]],3,FALSE),"")</f>
        <v/>
      </c>
      <c r="BE2025" s="51" t="str">
        <f>IFERROR(VLOOKUP(BD2025,abbreviation[[description_german]:[abbreviation_budo]],3,FALSE),"")</f>
        <v/>
      </c>
      <c r="BG2025" s="38"/>
      <c r="BH2025" s="49" t="str">
        <f t="shared" si="283"/>
        <v>_</v>
      </c>
      <c r="BK2025" s="53" t="str">
        <f>IFERROR(VLOOKUP(BJ2025,abbreviation[[description_german]:[abbreviation_budo]],3,FALSE),"")</f>
        <v/>
      </c>
      <c r="BN2025" s="51" t="str">
        <f>IFERROR(VLOOKUP(BM2025,abbreviation[[description_german]:[abbreviation_budo]],3,FALSE),"")</f>
        <v/>
      </c>
      <c r="BO2025" s="31"/>
      <c r="BQ2025" s="51" t="str">
        <f>IFERROR(VLOOKUP(BP2025,abbreviation[[description_german]:[abbreviation_budo]],3,FALSE),"")</f>
        <v/>
      </c>
      <c r="BR2025" s="57" t="str">
        <f t="shared" si="284"/>
        <v>_</v>
      </c>
      <c r="BU2025" s="53" t="str">
        <f>IFERROR(VLOOKUP(BT2025,abbreviation[[description_german]:[abbreviation_budo]],3,FALSE),"")</f>
        <v/>
      </c>
      <c r="BV2025" s="60" t="str">
        <f t="shared" si="285"/>
        <v>_</v>
      </c>
      <c r="BY2025" s="48" t="str">
        <f>IFERROR(VLOOKUP(BX2025,category[[category_name_german]:[abbreviation_category_budo]],3,FALSE),"")</f>
        <v/>
      </c>
      <c r="CB2025" s="48" t="str">
        <f>IFERROR(VLOOKUP(CA2025,category[[category_name_german]:[abbreviation_category_budo]],3,FALSE),"")</f>
        <v/>
      </c>
      <c r="CE2025" s="48" t="str">
        <f>IFERROR(VLOOKUP(CD2025,category[[category_name_german]:[abbreviation_category_budo]],3,FALSE),"")</f>
        <v/>
      </c>
      <c r="CH2025" s="48" t="str">
        <f>IFERROR(VLOOKUP(CG2025,category[[category_name_german]:[abbreviation_category_budo]],3,FALSE),"")</f>
        <v/>
      </c>
      <c r="CK2025" s="48" t="str">
        <f>IFERROR(VLOOKUP(CJ2025,category[[category_name_german]:[abbreviation_category_budo]],3,FALSE),"")</f>
        <v/>
      </c>
      <c r="CM2025" s="49" t="str">
        <f t="shared" si="286"/>
        <v/>
      </c>
      <c r="CO2025" s="63" t="str">
        <f t="shared" si="287"/>
        <v/>
      </c>
    </row>
    <row r="2026" spans="4:93" x14ac:dyDescent="0.25">
      <c r="D2026" s="48" t="str">
        <f>IFERROR(VLOOKUP(C2026,category[[category_name_german]:[abbreviation_category_budo]],3,FALSE),"")</f>
        <v/>
      </c>
      <c r="G2026" s="48" t="str">
        <f>IFERROR(VLOOKUP(F2026,category[[category_name_german]:[abbreviation_category_budo]],3,FALSE),"")</f>
        <v/>
      </c>
      <c r="J2026" s="48" t="str">
        <f>IFERROR(VLOOKUP(I2026,category[[category_name_german]:[abbreviation_category_budo]],3,FALSE),"")</f>
        <v/>
      </c>
      <c r="M2026" s="48" t="str">
        <f>IFERROR(VLOOKUP(L2026,category[[category_name_german]:[abbreviation_category_budo]],3,FALSE),"")</f>
        <v/>
      </c>
      <c r="P2026" s="48" t="str">
        <f>IFERROR(VLOOKUP(O2026,category[[category_name_german]:[abbreviation_category_budo]],3,FALSE),"")</f>
        <v/>
      </c>
      <c r="R2026" s="49" t="str">
        <f t="shared" si="279"/>
        <v/>
      </c>
      <c r="U2026" s="48" t="str">
        <f>IFERROR(VLOOKUP(T2026,abbreviation[[description_german]:[abbreviation_budo]],3,FALSE),"")</f>
        <v/>
      </c>
      <c r="X2026" s="51" t="str">
        <f>IFERROR(VLOOKUP(W2026,abbreviation[[description_german]:[abbreviation_budo]],3,FALSE),"")</f>
        <v/>
      </c>
      <c r="Y2026" s="33"/>
      <c r="AA2026" s="49" t="str">
        <f t="shared" si="280"/>
        <v/>
      </c>
      <c r="AD2026" s="48" t="str">
        <f>IFERROR(VLOOKUP(AC2026,abbreviation[[description_german]:[abbreviation_budo]],3,FALSE),"")</f>
        <v/>
      </c>
      <c r="AG2026" s="54" t="str">
        <f>IFERROR(VLOOKUP(AF2026,abbreviation[[description_german]:[abbreviation_budo]],3,FALSE),"")</f>
        <v/>
      </c>
      <c r="AJ2026" s="49" t="str">
        <f t="shared" si="281"/>
        <v>_</v>
      </c>
      <c r="AM2026" s="48" t="str">
        <f>IFERROR(VLOOKUP(AL2026,abbreviation[[description_german]:[abbreviation_budo]],3,FALSE),"")</f>
        <v/>
      </c>
      <c r="AP2026" s="54" t="str">
        <f>IFERROR(VLOOKUP(AO2026,abbreviation[[description_german]:[abbreviation_budo]],3,FALSE),"")</f>
        <v/>
      </c>
      <c r="AS2026" s="49" t="str">
        <f t="shared" si="282"/>
        <v>_</v>
      </c>
      <c r="AV2026" s="53" t="str">
        <f>IFERROR(VLOOKUP(AU2026,abbreviation[[description_german]:[abbreviation_budo]],3,FALSE),"")</f>
        <v/>
      </c>
      <c r="AY2026" s="51" t="str">
        <f>IFERROR(VLOOKUP(AX2026,abbreviation[[description_german]:[abbreviation_budo]],3,FALSE),"")</f>
        <v/>
      </c>
      <c r="BB2026" s="51" t="str">
        <f>IFERROR(VLOOKUP(BA2026,abbreviation[[description_german]:[abbreviation_budo]],3,FALSE),"")</f>
        <v/>
      </c>
      <c r="BE2026" s="51" t="str">
        <f>IFERROR(VLOOKUP(BD2026,abbreviation[[description_german]:[abbreviation_budo]],3,FALSE),"")</f>
        <v/>
      </c>
      <c r="BG2026" s="38"/>
      <c r="BH2026" s="49" t="str">
        <f t="shared" si="283"/>
        <v>_</v>
      </c>
      <c r="BK2026" s="53" t="str">
        <f>IFERROR(VLOOKUP(BJ2026,abbreviation[[description_german]:[abbreviation_budo]],3,FALSE),"")</f>
        <v/>
      </c>
      <c r="BN2026" s="51" t="str">
        <f>IFERROR(VLOOKUP(BM2026,abbreviation[[description_german]:[abbreviation_budo]],3,FALSE),"")</f>
        <v/>
      </c>
      <c r="BO2026" s="31"/>
      <c r="BQ2026" s="51" t="str">
        <f>IFERROR(VLOOKUP(BP2026,abbreviation[[description_german]:[abbreviation_budo]],3,FALSE),"")</f>
        <v/>
      </c>
      <c r="BR2026" s="57" t="str">
        <f t="shared" si="284"/>
        <v>_</v>
      </c>
      <c r="BU2026" s="53" t="str">
        <f>IFERROR(VLOOKUP(BT2026,abbreviation[[description_german]:[abbreviation_budo]],3,FALSE),"")</f>
        <v/>
      </c>
      <c r="BV2026" s="60" t="str">
        <f t="shared" si="285"/>
        <v>_</v>
      </c>
      <c r="BY2026" s="48" t="str">
        <f>IFERROR(VLOOKUP(BX2026,category[[category_name_german]:[abbreviation_category_budo]],3,FALSE),"")</f>
        <v/>
      </c>
      <c r="CB2026" s="48" t="str">
        <f>IFERROR(VLOOKUP(CA2026,category[[category_name_german]:[abbreviation_category_budo]],3,FALSE),"")</f>
        <v/>
      </c>
      <c r="CE2026" s="48" t="str">
        <f>IFERROR(VLOOKUP(CD2026,category[[category_name_german]:[abbreviation_category_budo]],3,FALSE),"")</f>
        <v/>
      </c>
      <c r="CH2026" s="48" t="str">
        <f>IFERROR(VLOOKUP(CG2026,category[[category_name_german]:[abbreviation_category_budo]],3,FALSE),"")</f>
        <v/>
      </c>
      <c r="CK2026" s="48" t="str">
        <f>IFERROR(VLOOKUP(CJ2026,category[[category_name_german]:[abbreviation_category_budo]],3,FALSE),"")</f>
        <v/>
      </c>
      <c r="CM2026" s="49" t="str">
        <f t="shared" si="286"/>
        <v/>
      </c>
      <c r="CO2026" s="63" t="str">
        <f t="shared" si="287"/>
        <v/>
      </c>
    </row>
    <row r="2027" spans="4:93" x14ac:dyDescent="0.25">
      <c r="D2027" s="48" t="str">
        <f>IFERROR(VLOOKUP(C2027,category[[category_name_german]:[abbreviation_category_budo]],3,FALSE),"")</f>
        <v/>
      </c>
      <c r="G2027" s="48" t="str">
        <f>IFERROR(VLOOKUP(F2027,category[[category_name_german]:[abbreviation_category_budo]],3,FALSE),"")</f>
        <v/>
      </c>
      <c r="J2027" s="48" t="str">
        <f>IFERROR(VLOOKUP(I2027,category[[category_name_german]:[abbreviation_category_budo]],3,FALSE),"")</f>
        <v/>
      </c>
      <c r="M2027" s="48" t="str">
        <f>IFERROR(VLOOKUP(L2027,category[[category_name_german]:[abbreviation_category_budo]],3,FALSE),"")</f>
        <v/>
      </c>
      <c r="P2027" s="48" t="str">
        <f>IFERROR(VLOOKUP(O2027,category[[category_name_german]:[abbreviation_category_budo]],3,FALSE),"")</f>
        <v/>
      </c>
      <c r="R2027" s="49" t="str">
        <f t="shared" si="279"/>
        <v/>
      </c>
      <c r="U2027" s="48" t="str">
        <f>IFERROR(VLOOKUP(T2027,abbreviation[[description_german]:[abbreviation_budo]],3,FALSE),"")</f>
        <v/>
      </c>
      <c r="X2027" s="51" t="str">
        <f>IFERROR(VLOOKUP(W2027,abbreviation[[description_german]:[abbreviation_budo]],3,FALSE),"")</f>
        <v/>
      </c>
      <c r="Y2027" s="33"/>
      <c r="AA2027" s="49" t="str">
        <f t="shared" si="280"/>
        <v/>
      </c>
      <c r="AD2027" s="48" t="str">
        <f>IFERROR(VLOOKUP(AC2027,abbreviation[[description_german]:[abbreviation_budo]],3,FALSE),"")</f>
        <v/>
      </c>
      <c r="AG2027" s="54" t="str">
        <f>IFERROR(VLOOKUP(AF2027,abbreviation[[description_german]:[abbreviation_budo]],3,FALSE),"")</f>
        <v/>
      </c>
      <c r="AJ2027" s="49" t="str">
        <f t="shared" si="281"/>
        <v>_</v>
      </c>
      <c r="AM2027" s="48" t="str">
        <f>IFERROR(VLOOKUP(AL2027,abbreviation[[description_german]:[abbreviation_budo]],3,FALSE),"")</f>
        <v/>
      </c>
      <c r="AP2027" s="54" t="str">
        <f>IFERROR(VLOOKUP(AO2027,abbreviation[[description_german]:[abbreviation_budo]],3,FALSE),"")</f>
        <v/>
      </c>
      <c r="AS2027" s="49" t="str">
        <f t="shared" si="282"/>
        <v>_</v>
      </c>
      <c r="AV2027" s="53" t="str">
        <f>IFERROR(VLOOKUP(AU2027,abbreviation[[description_german]:[abbreviation_budo]],3,FALSE),"")</f>
        <v/>
      </c>
      <c r="AY2027" s="51" t="str">
        <f>IFERROR(VLOOKUP(AX2027,abbreviation[[description_german]:[abbreviation_budo]],3,FALSE),"")</f>
        <v/>
      </c>
      <c r="BB2027" s="51" t="str">
        <f>IFERROR(VLOOKUP(BA2027,abbreviation[[description_german]:[abbreviation_budo]],3,FALSE),"")</f>
        <v/>
      </c>
      <c r="BE2027" s="51" t="str">
        <f>IFERROR(VLOOKUP(BD2027,abbreviation[[description_german]:[abbreviation_budo]],3,FALSE),"")</f>
        <v/>
      </c>
      <c r="BG2027" s="38"/>
      <c r="BH2027" s="49" t="str">
        <f t="shared" si="283"/>
        <v>_</v>
      </c>
      <c r="BK2027" s="53" t="str">
        <f>IFERROR(VLOOKUP(BJ2027,abbreviation[[description_german]:[abbreviation_budo]],3,FALSE),"")</f>
        <v/>
      </c>
      <c r="BN2027" s="51" t="str">
        <f>IFERROR(VLOOKUP(BM2027,abbreviation[[description_german]:[abbreviation_budo]],3,FALSE),"")</f>
        <v/>
      </c>
      <c r="BO2027" s="31"/>
      <c r="BQ2027" s="51" t="str">
        <f>IFERROR(VLOOKUP(BP2027,abbreviation[[description_german]:[abbreviation_budo]],3,FALSE),"")</f>
        <v/>
      </c>
      <c r="BR2027" s="57" t="str">
        <f t="shared" si="284"/>
        <v>_</v>
      </c>
      <c r="BU2027" s="53" t="str">
        <f>IFERROR(VLOOKUP(BT2027,abbreviation[[description_german]:[abbreviation_budo]],3,FALSE),"")</f>
        <v/>
      </c>
      <c r="BV2027" s="60" t="str">
        <f t="shared" si="285"/>
        <v>_</v>
      </c>
      <c r="BY2027" s="48" t="str">
        <f>IFERROR(VLOOKUP(BX2027,category[[category_name_german]:[abbreviation_category_budo]],3,FALSE),"")</f>
        <v/>
      </c>
      <c r="CB2027" s="48" t="str">
        <f>IFERROR(VLOOKUP(CA2027,category[[category_name_german]:[abbreviation_category_budo]],3,FALSE),"")</f>
        <v/>
      </c>
      <c r="CE2027" s="48" t="str">
        <f>IFERROR(VLOOKUP(CD2027,category[[category_name_german]:[abbreviation_category_budo]],3,FALSE),"")</f>
        <v/>
      </c>
      <c r="CH2027" s="48" t="str">
        <f>IFERROR(VLOOKUP(CG2027,category[[category_name_german]:[abbreviation_category_budo]],3,FALSE),"")</f>
        <v/>
      </c>
      <c r="CK2027" s="48" t="str">
        <f>IFERROR(VLOOKUP(CJ2027,category[[category_name_german]:[abbreviation_category_budo]],3,FALSE),"")</f>
        <v/>
      </c>
      <c r="CM2027" s="49" t="str">
        <f t="shared" si="286"/>
        <v/>
      </c>
      <c r="CO2027" s="63" t="str">
        <f t="shared" si="287"/>
        <v/>
      </c>
    </row>
    <row r="2028" spans="4:93" x14ac:dyDescent="0.25">
      <c r="D2028" s="48" t="str">
        <f>IFERROR(VLOOKUP(C2028,category[[category_name_german]:[abbreviation_category_budo]],3,FALSE),"")</f>
        <v/>
      </c>
      <c r="G2028" s="48" t="str">
        <f>IFERROR(VLOOKUP(F2028,category[[category_name_german]:[abbreviation_category_budo]],3,FALSE),"")</f>
        <v/>
      </c>
      <c r="J2028" s="48" t="str">
        <f>IFERROR(VLOOKUP(I2028,category[[category_name_german]:[abbreviation_category_budo]],3,FALSE),"")</f>
        <v/>
      </c>
      <c r="M2028" s="48" t="str">
        <f>IFERROR(VLOOKUP(L2028,category[[category_name_german]:[abbreviation_category_budo]],3,FALSE),"")</f>
        <v/>
      </c>
      <c r="P2028" s="48" t="str">
        <f>IFERROR(VLOOKUP(O2028,category[[category_name_german]:[abbreviation_category_budo]],3,FALSE),"")</f>
        <v/>
      </c>
      <c r="R2028" s="49" t="str">
        <f t="shared" si="279"/>
        <v/>
      </c>
      <c r="U2028" s="48" t="str">
        <f>IFERROR(VLOOKUP(T2028,abbreviation[[description_german]:[abbreviation_budo]],3,FALSE),"")</f>
        <v/>
      </c>
      <c r="X2028" s="51" t="str">
        <f>IFERROR(VLOOKUP(W2028,abbreviation[[description_german]:[abbreviation_budo]],3,FALSE),"")</f>
        <v/>
      </c>
      <c r="Y2028" s="33"/>
      <c r="AA2028" s="49" t="str">
        <f t="shared" si="280"/>
        <v/>
      </c>
      <c r="AD2028" s="48" t="str">
        <f>IFERROR(VLOOKUP(AC2028,abbreviation[[description_german]:[abbreviation_budo]],3,FALSE),"")</f>
        <v/>
      </c>
      <c r="AG2028" s="54" t="str">
        <f>IFERROR(VLOOKUP(AF2028,abbreviation[[description_german]:[abbreviation_budo]],3,FALSE),"")</f>
        <v/>
      </c>
      <c r="AJ2028" s="49" t="str">
        <f t="shared" si="281"/>
        <v>_</v>
      </c>
      <c r="AM2028" s="48" t="str">
        <f>IFERROR(VLOOKUP(AL2028,abbreviation[[description_german]:[abbreviation_budo]],3,FALSE),"")</f>
        <v/>
      </c>
      <c r="AP2028" s="54" t="str">
        <f>IFERROR(VLOOKUP(AO2028,abbreviation[[description_german]:[abbreviation_budo]],3,FALSE),"")</f>
        <v/>
      </c>
      <c r="AS2028" s="49" t="str">
        <f t="shared" si="282"/>
        <v>_</v>
      </c>
      <c r="AV2028" s="53" t="str">
        <f>IFERROR(VLOOKUP(AU2028,abbreviation[[description_german]:[abbreviation_budo]],3,FALSE),"")</f>
        <v/>
      </c>
      <c r="AY2028" s="51" t="str">
        <f>IFERROR(VLOOKUP(AX2028,abbreviation[[description_german]:[abbreviation_budo]],3,FALSE),"")</f>
        <v/>
      </c>
      <c r="BB2028" s="51" t="str">
        <f>IFERROR(VLOOKUP(BA2028,abbreviation[[description_german]:[abbreviation_budo]],3,FALSE),"")</f>
        <v/>
      </c>
      <c r="BE2028" s="51" t="str">
        <f>IFERROR(VLOOKUP(BD2028,abbreviation[[description_german]:[abbreviation_budo]],3,FALSE),"")</f>
        <v/>
      </c>
      <c r="BG2028" s="38"/>
      <c r="BH2028" s="49" t="str">
        <f t="shared" si="283"/>
        <v>_</v>
      </c>
      <c r="BK2028" s="53" t="str">
        <f>IFERROR(VLOOKUP(BJ2028,abbreviation[[description_german]:[abbreviation_budo]],3,FALSE),"")</f>
        <v/>
      </c>
      <c r="BN2028" s="51" t="str">
        <f>IFERROR(VLOOKUP(BM2028,abbreviation[[description_german]:[abbreviation_budo]],3,FALSE),"")</f>
        <v/>
      </c>
      <c r="BO2028" s="31"/>
      <c r="BQ2028" s="51" t="str">
        <f>IFERROR(VLOOKUP(BP2028,abbreviation[[description_german]:[abbreviation_budo]],3,FALSE),"")</f>
        <v/>
      </c>
      <c r="BR2028" s="57" t="str">
        <f t="shared" si="284"/>
        <v>_</v>
      </c>
      <c r="BU2028" s="53" t="str">
        <f>IFERROR(VLOOKUP(BT2028,abbreviation[[description_german]:[abbreviation_budo]],3,FALSE),"")</f>
        <v/>
      </c>
      <c r="BV2028" s="60" t="str">
        <f t="shared" si="285"/>
        <v>_</v>
      </c>
      <c r="BY2028" s="48" t="str">
        <f>IFERROR(VLOOKUP(BX2028,category[[category_name_german]:[abbreviation_category_budo]],3,FALSE),"")</f>
        <v/>
      </c>
      <c r="CB2028" s="48" t="str">
        <f>IFERROR(VLOOKUP(CA2028,category[[category_name_german]:[abbreviation_category_budo]],3,FALSE),"")</f>
        <v/>
      </c>
      <c r="CE2028" s="48" t="str">
        <f>IFERROR(VLOOKUP(CD2028,category[[category_name_german]:[abbreviation_category_budo]],3,FALSE),"")</f>
        <v/>
      </c>
      <c r="CH2028" s="48" t="str">
        <f>IFERROR(VLOOKUP(CG2028,category[[category_name_german]:[abbreviation_category_budo]],3,FALSE),"")</f>
        <v/>
      </c>
      <c r="CK2028" s="48" t="str">
        <f>IFERROR(VLOOKUP(CJ2028,category[[category_name_german]:[abbreviation_category_budo]],3,FALSE),"")</f>
        <v/>
      </c>
      <c r="CM2028" s="49" t="str">
        <f t="shared" si="286"/>
        <v/>
      </c>
      <c r="CO2028" s="63" t="str">
        <f t="shared" si="287"/>
        <v/>
      </c>
    </row>
    <row r="2029" spans="4:93" x14ac:dyDescent="0.25">
      <c r="D2029" s="48" t="str">
        <f>IFERROR(VLOOKUP(C2029,category[[category_name_german]:[abbreviation_category_budo]],3,FALSE),"")</f>
        <v/>
      </c>
      <c r="G2029" s="48" t="str">
        <f>IFERROR(VLOOKUP(F2029,category[[category_name_german]:[abbreviation_category_budo]],3,FALSE),"")</f>
        <v/>
      </c>
      <c r="J2029" s="48" t="str">
        <f>IFERROR(VLOOKUP(I2029,category[[category_name_german]:[abbreviation_category_budo]],3,FALSE),"")</f>
        <v/>
      </c>
      <c r="M2029" s="48" t="str">
        <f>IFERROR(VLOOKUP(L2029,category[[category_name_german]:[abbreviation_category_budo]],3,FALSE),"")</f>
        <v/>
      </c>
      <c r="P2029" s="48" t="str">
        <f>IFERROR(VLOOKUP(O2029,category[[category_name_german]:[abbreviation_category_budo]],3,FALSE),"")</f>
        <v/>
      </c>
      <c r="R2029" s="49" t="str">
        <f t="shared" si="279"/>
        <v/>
      </c>
      <c r="U2029" s="48" t="str">
        <f>IFERROR(VLOOKUP(T2029,abbreviation[[description_german]:[abbreviation_budo]],3,FALSE),"")</f>
        <v/>
      </c>
      <c r="X2029" s="51" t="str">
        <f>IFERROR(VLOOKUP(W2029,abbreviation[[description_german]:[abbreviation_budo]],3,FALSE),"")</f>
        <v/>
      </c>
      <c r="Y2029" s="33"/>
      <c r="AA2029" s="49" t="str">
        <f t="shared" si="280"/>
        <v/>
      </c>
      <c r="AD2029" s="48" t="str">
        <f>IFERROR(VLOOKUP(AC2029,abbreviation[[description_german]:[abbreviation_budo]],3,FALSE),"")</f>
        <v/>
      </c>
      <c r="AG2029" s="54" t="str">
        <f>IFERROR(VLOOKUP(AF2029,abbreviation[[description_german]:[abbreviation_budo]],3,FALSE),"")</f>
        <v/>
      </c>
      <c r="AJ2029" s="49" t="str">
        <f t="shared" si="281"/>
        <v>_</v>
      </c>
      <c r="AM2029" s="48" t="str">
        <f>IFERROR(VLOOKUP(AL2029,abbreviation[[description_german]:[abbreviation_budo]],3,FALSE),"")</f>
        <v/>
      </c>
      <c r="AP2029" s="54" t="str">
        <f>IFERROR(VLOOKUP(AO2029,abbreviation[[description_german]:[abbreviation_budo]],3,FALSE),"")</f>
        <v/>
      </c>
      <c r="AS2029" s="49" t="str">
        <f t="shared" si="282"/>
        <v>_</v>
      </c>
      <c r="AV2029" s="53" t="str">
        <f>IFERROR(VLOOKUP(AU2029,abbreviation[[description_german]:[abbreviation_budo]],3,FALSE),"")</f>
        <v/>
      </c>
      <c r="AY2029" s="51" t="str">
        <f>IFERROR(VLOOKUP(AX2029,abbreviation[[description_german]:[abbreviation_budo]],3,FALSE),"")</f>
        <v/>
      </c>
      <c r="BB2029" s="51" t="str">
        <f>IFERROR(VLOOKUP(BA2029,abbreviation[[description_german]:[abbreviation_budo]],3,FALSE),"")</f>
        <v/>
      </c>
      <c r="BE2029" s="51" t="str">
        <f>IFERROR(VLOOKUP(BD2029,abbreviation[[description_german]:[abbreviation_budo]],3,FALSE),"")</f>
        <v/>
      </c>
      <c r="BG2029" s="38"/>
      <c r="BH2029" s="49" t="str">
        <f t="shared" si="283"/>
        <v>_</v>
      </c>
      <c r="BK2029" s="53" t="str">
        <f>IFERROR(VLOOKUP(BJ2029,abbreviation[[description_german]:[abbreviation_budo]],3,FALSE),"")</f>
        <v/>
      </c>
      <c r="BN2029" s="51" t="str">
        <f>IFERROR(VLOOKUP(BM2029,abbreviation[[description_german]:[abbreviation_budo]],3,FALSE),"")</f>
        <v/>
      </c>
      <c r="BO2029" s="31"/>
      <c r="BQ2029" s="51" t="str">
        <f>IFERROR(VLOOKUP(BP2029,abbreviation[[description_german]:[abbreviation_budo]],3,FALSE),"")</f>
        <v/>
      </c>
      <c r="BR2029" s="57" t="str">
        <f t="shared" si="284"/>
        <v>_</v>
      </c>
      <c r="BU2029" s="53" t="str">
        <f>IFERROR(VLOOKUP(BT2029,abbreviation[[description_german]:[abbreviation_budo]],3,FALSE),"")</f>
        <v/>
      </c>
      <c r="BV2029" s="60" t="str">
        <f t="shared" si="285"/>
        <v>_</v>
      </c>
      <c r="BY2029" s="48" t="str">
        <f>IFERROR(VLOOKUP(BX2029,category[[category_name_german]:[abbreviation_category_budo]],3,FALSE),"")</f>
        <v/>
      </c>
      <c r="CB2029" s="48" t="str">
        <f>IFERROR(VLOOKUP(CA2029,category[[category_name_german]:[abbreviation_category_budo]],3,FALSE),"")</f>
        <v/>
      </c>
      <c r="CE2029" s="48" t="str">
        <f>IFERROR(VLOOKUP(CD2029,category[[category_name_german]:[abbreviation_category_budo]],3,FALSE),"")</f>
        <v/>
      </c>
      <c r="CH2029" s="48" t="str">
        <f>IFERROR(VLOOKUP(CG2029,category[[category_name_german]:[abbreviation_category_budo]],3,FALSE),"")</f>
        <v/>
      </c>
      <c r="CK2029" s="48" t="str">
        <f>IFERROR(VLOOKUP(CJ2029,category[[category_name_german]:[abbreviation_category_budo]],3,FALSE),"")</f>
        <v/>
      </c>
      <c r="CM2029" s="49" t="str">
        <f t="shared" si="286"/>
        <v/>
      </c>
      <c r="CO2029" s="63" t="str">
        <f t="shared" si="287"/>
        <v/>
      </c>
    </row>
    <row r="2030" spans="4:93" x14ac:dyDescent="0.25">
      <c r="D2030" s="48" t="str">
        <f>IFERROR(VLOOKUP(C2030,category[[category_name_german]:[abbreviation_category_budo]],3,FALSE),"")</f>
        <v/>
      </c>
      <c r="G2030" s="48" t="str">
        <f>IFERROR(VLOOKUP(F2030,category[[category_name_german]:[abbreviation_category_budo]],3,FALSE),"")</f>
        <v/>
      </c>
      <c r="J2030" s="48" t="str">
        <f>IFERROR(VLOOKUP(I2030,category[[category_name_german]:[abbreviation_category_budo]],3,FALSE),"")</f>
        <v/>
      </c>
      <c r="M2030" s="48" t="str">
        <f>IFERROR(VLOOKUP(L2030,category[[category_name_german]:[abbreviation_category_budo]],3,FALSE),"")</f>
        <v/>
      </c>
      <c r="P2030" s="48" t="str">
        <f>IFERROR(VLOOKUP(O2030,category[[category_name_german]:[abbreviation_category_budo]],3,FALSE),"")</f>
        <v/>
      </c>
      <c r="R2030" s="49" t="str">
        <f t="shared" si="279"/>
        <v/>
      </c>
      <c r="U2030" s="48" t="str">
        <f>IFERROR(VLOOKUP(T2030,abbreviation[[description_german]:[abbreviation_budo]],3,FALSE),"")</f>
        <v/>
      </c>
      <c r="X2030" s="51" t="str">
        <f>IFERROR(VLOOKUP(W2030,abbreviation[[description_german]:[abbreviation_budo]],3,FALSE),"")</f>
        <v/>
      </c>
      <c r="Y2030" s="33"/>
      <c r="AA2030" s="49" t="str">
        <f t="shared" si="280"/>
        <v/>
      </c>
      <c r="AD2030" s="48" t="str">
        <f>IFERROR(VLOOKUP(AC2030,abbreviation[[description_german]:[abbreviation_budo]],3,FALSE),"")</f>
        <v/>
      </c>
      <c r="AG2030" s="54" t="str">
        <f>IFERROR(VLOOKUP(AF2030,abbreviation[[description_german]:[abbreviation_budo]],3,FALSE),"")</f>
        <v/>
      </c>
      <c r="AJ2030" s="49" t="str">
        <f t="shared" si="281"/>
        <v>_</v>
      </c>
      <c r="AM2030" s="48" t="str">
        <f>IFERROR(VLOOKUP(AL2030,abbreviation[[description_german]:[abbreviation_budo]],3,FALSE),"")</f>
        <v/>
      </c>
      <c r="AP2030" s="54" t="str">
        <f>IFERROR(VLOOKUP(AO2030,abbreviation[[description_german]:[abbreviation_budo]],3,FALSE),"")</f>
        <v/>
      </c>
      <c r="AS2030" s="49" t="str">
        <f t="shared" si="282"/>
        <v>_</v>
      </c>
      <c r="AV2030" s="53" t="str">
        <f>IFERROR(VLOOKUP(AU2030,abbreviation[[description_german]:[abbreviation_budo]],3,FALSE),"")</f>
        <v/>
      </c>
      <c r="AY2030" s="51" t="str">
        <f>IFERROR(VLOOKUP(AX2030,abbreviation[[description_german]:[abbreviation_budo]],3,FALSE),"")</f>
        <v/>
      </c>
      <c r="BB2030" s="51" t="str">
        <f>IFERROR(VLOOKUP(BA2030,abbreviation[[description_german]:[abbreviation_budo]],3,FALSE),"")</f>
        <v/>
      </c>
      <c r="BE2030" s="51" t="str">
        <f>IFERROR(VLOOKUP(BD2030,abbreviation[[description_german]:[abbreviation_budo]],3,FALSE),"")</f>
        <v/>
      </c>
      <c r="BG2030" s="38"/>
      <c r="BH2030" s="49" t="str">
        <f t="shared" si="283"/>
        <v>_</v>
      </c>
      <c r="BK2030" s="53" t="str">
        <f>IFERROR(VLOOKUP(BJ2030,abbreviation[[description_german]:[abbreviation_budo]],3,FALSE),"")</f>
        <v/>
      </c>
      <c r="BN2030" s="51" t="str">
        <f>IFERROR(VLOOKUP(BM2030,abbreviation[[description_german]:[abbreviation_budo]],3,FALSE),"")</f>
        <v/>
      </c>
      <c r="BO2030" s="31"/>
      <c r="BQ2030" s="51" t="str">
        <f>IFERROR(VLOOKUP(BP2030,abbreviation[[description_german]:[abbreviation_budo]],3,FALSE),"")</f>
        <v/>
      </c>
      <c r="BR2030" s="57" t="str">
        <f t="shared" si="284"/>
        <v>_</v>
      </c>
      <c r="BU2030" s="53" t="str">
        <f>IFERROR(VLOOKUP(BT2030,abbreviation[[description_german]:[abbreviation_budo]],3,FALSE),"")</f>
        <v/>
      </c>
      <c r="BV2030" s="60" t="str">
        <f t="shared" si="285"/>
        <v>_</v>
      </c>
      <c r="BY2030" s="48" t="str">
        <f>IFERROR(VLOOKUP(BX2030,category[[category_name_german]:[abbreviation_category_budo]],3,FALSE),"")</f>
        <v/>
      </c>
      <c r="CB2030" s="48" t="str">
        <f>IFERROR(VLOOKUP(CA2030,category[[category_name_german]:[abbreviation_category_budo]],3,FALSE),"")</f>
        <v/>
      </c>
      <c r="CE2030" s="48" t="str">
        <f>IFERROR(VLOOKUP(CD2030,category[[category_name_german]:[abbreviation_category_budo]],3,FALSE),"")</f>
        <v/>
      </c>
      <c r="CH2030" s="48" t="str">
        <f>IFERROR(VLOOKUP(CG2030,category[[category_name_german]:[abbreviation_category_budo]],3,FALSE),"")</f>
        <v/>
      </c>
      <c r="CK2030" s="48" t="str">
        <f>IFERROR(VLOOKUP(CJ2030,category[[category_name_german]:[abbreviation_category_budo]],3,FALSE),"")</f>
        <v/>
      </c>
      <c r="CM2030" s="49" t="str">
        <f t="shared" si="286"/>
        <v/>
      </c>
      <c r="CO2030" s="63" t="str">
        <f t="shared" si="287"/>
        <v/>
      </c>
    </row>
    <row r="2031" spans="4:93" x14ac:dyDescent="0.25">
      <c r="D2031" s="48" t="str">
        <f>IFERROR(VLOOKUP(C2031,category[[category_name_german]:[abbreviation_category_budo]],3,FALSE),"")</f>
        <v/>
      </c>
      <c r="G2031" s="48" t="str">
        <f>IFERROR(VLOOKUP(F2031,category[[category_name_german]:[abbreviation_category_budo]],3,FALSE),"")</f>
        <v/>
      </c>
      <c r="J2031" s="48" t="str">
        <f>IFERROR(VLOOKUP(I2031,category[[category_name_german]:[abbreviation_category_budo]],3,FALSE),"")</f>
        <v/>
      </c>
      <c r="M2031" s="48" t="str">
        <f>IFERROR(VLOOKUP(L2031,category[[category_name_german]:[abbreviation_category_budo]],3,FALSE),"")</f>
        <v/>
      </c>
      <c r="P2031" s="48" t="str">
        <f>IFERROR(VLOOKUP(O2031,category[[category_name_german]:[abbreviation_category_budo]],3,FALSE),"")</f>
        <v/>
      </c>
      <c r="R2031" s="49" t="str">
        <f t="shared" si="279"/>
        <v/>
      </c>
      <c r="U2031" s="48" t="str">
        <f>IFERROR(VLOOKUP(T2031,abbreviation[[description_german]:[abbreviation_budo]],3,FALSE),"")</f>
        <v/>
      </c>
      <c r="X2031" s="51" t="str">
        <f>IFERROR(VLOOKUP(W2031,abbreviation[[description_german]:[abbreviation_budo]],3,FALSE),"")</f>
        <v/>
      </c>
      <c r="Y2031" s="33"/>
      <c r="AA2031" s="49" t="str">
        <f t="shared" si="280"/>
        <v/>
      </c>
      <c r="AD2031" s="48" t="str">
        <f>IFERROR(VLOOKUP(AC2031,abbreviation[[description_german]:[abbreviation_budo]],3,FALSE),"")</f>
        <v/>
      </c>
      <c r="AG2031" s="54" t="str">
        <f>IFERROR(VLOOKUP(AF2031,abbreviation[[description_german]:[abbreviation_budo]],3,FALSE),"")</f>
        <v/>
      </c>
      <c r="AJ2031" s="49" t="str">
        <f t="shared" si="281"/>
        <v>_</v>
      </c>
      <c r="AM2031" s="48" t="str">
        <f>IFERROR(VLOOKUP(AL2031,abbreviation[[description_german]:[abbreviation_budo]],3,FALSE),"")</f>
        <v/>
      </c>
      <c r="AP2031" s="54" t="str">
        <f>IFERROR(VLOOKUP(AO2031,abbreviation[[description_german]:[abbreviation_budo]],3,FALSE),"")</f>
        <v/>
      </c>
      <c r="AS2031" s="49" t="str">
        <f t="shared" si="282"/>
        <v>_</v>
      </c>
      <c r="AV2031" s="53" t="str">
        <f>IFERROR(VLOOKUP(AU2031,abbreviation[[description_german]:[abbreviation_budo]],3,FALSE),"")</f>
        <v/>
      </c>
      <c r="AY2031" s="51" t="str">
        <f>IFERROR(VLOOKUP(AX2031,abbreviation[[description_german]:[abbreviation_budo]],3,FALSE),"")</f>
        <v/>
      </c>
      <c r="BB2031" s="51" t="str">
        <f>IFERROR(VLOOKUP(BA2031,abbreviation[[description_german]:[abbreviation_budo]],3,FALSE),"")</f>
        <v/>
      </c>
      <c r="BE2031" s="51" t="str">
        <f>IFERROR(VLOOKUP(BD2031,abbreviation[[description_german]:[abbreviation_budo]],3,FALSE),"")</f>
        <v/>
      </c>
      <c r="BG2031" s="38"/>
      <c r="BH2031" s="49" t="str">
        <f t="shared" si="283"/>
        <v>_</v>
      </c>
      <c r="BK2031" s="53" t="str">
        <f>IFERROR(VLOOKUP(BJ2031,abbreviation[[description_german]:[abbreviation_budo]],3,FALSE),"")</f>
        <v/>
      </c>
      <c r="BN2031" s="51" t="str">
        <f>IFERROR(VLOOKUP(BM2031,abbreviation[[description_german]:[abbreviation_budo]],3,FALSE),"")</f>
        <v/>
      </c>
      <c r="BO2031" s="31"/>
      <c r="BQ2031" s="51" t="str">
        <f>IFERROR(VLOOKUP(BP2031,abbreviation[[description_german]:[abbreviation_budo]],3,FALSE),"")</f>
        <v/>
      </c>
      <c r="BR2031" s="57" t="str">
        <f t="shared" si="284"/>
        <v>_</v>
      </c>
      <c r="BU2031" s="53" t="str">
        <f>IFERROR(VLOOKUP(BT2031,abbreviation[[description_german]:[abbreviation_budo]],3,FALSE),"")</f>
        <v/>
      </c>
      <c r="BV2031" s="60" t="str">
        <f t="shared" si="285"/>
        <v>_</v>
      </c>
      <c r="BY2031" s="48" t="str">
        <f>IFERROR(VLOOKUP(BX2031,category[[category_name_german]:[abbreviation_category_budo]],3,FALSE),"")</f>
        <v/>
      </c>
      <c r="CB2031" s="48" t="str">
        <f>IFERROR(VLOOKUP(CA2031,category[[category_name_german]:[abbreviation_category_budo]],3,FALSE),"")</f>
        <v/>
      </c>
      <c r="CE2031" s="48" t="str">
        <f>IFERROR(VLOOKUP(CD2031,category[[category_name_german]:[abbreviation_category_budo]],3,FALSE),"")</f>
        <v/>
      </c>
      <c r="CH2031" s="48" t="str">
        <f>IFERROR(VLOOKUP(CG2031,category[[category_name_german]:[abbreviation_category_budo]],3,FALSE),"")</f>
        <v/>
      </c>
      <c r="CK2031" s="48" t="str">
        <f>IFERROR(VLOOKUP(CJ2031,category[[category_name_german]:[abbreviation_category_budo]],3,FALSE),"")</f>
        <v/>
      </c>
      <c r="CM2031" s="49" t="str">
        <f t="shared" si="286"/>
        <v/>
      </c>
      <c r="CO2031" s="63" t="str">
        <f t="shared" si="287"/>
        <v/>
      </c>
    </row>
    <row r="2032" spans="4:93" x14ac:dyDescent="0.25">
      <c r="D2032" s="48" t="str">
        <f>IFERROR(VLOOKUP(C2032,category[[category_name_german]:[abbreviation_category_budo]],3,FALSE),"")</f>
        <v/>
      </c>
      <c r="G2032" s="48" t="str">
        <f>IFERROR(VLOOKUP(F2032,category[[category_name_german]:[abbreviation_category_budo]],3,FALSE),"")</f>
        <v/>
      </c>
      <c r="J2032" s="48" t="str">
        <f>IFERROR(VLOOKUP(I2032,category[[category_name_german]:[abbreviation_category_budo]],3,FALSE),"")</f>
        <v/>
      </c>
      <c r="M2032" s="48" t="str">
        <f>IFERROR(VLOOKUP(L2032,category[[category_name_german]:[abbreviation_category_budo]],3,FALSE),"")</f>
        <v/>
      </c>
      <c r="P2032" s="48" t="str">
        <f>IFERROR(VLOOKUP(O2032,category[[category_name_german]:[abbreviation_category_budo]],3,FALSE),"")</f>
        <v/>
      </c>
      <c r="R2032" s="49" t="str">
        <f t="shared" si="279"/>
        <v/>
      </c>
      <c r="U2032" s="48" t="str">
        <f>IFERROR(VLOOKUP(T2032,abbreviation[[description_german]:[abbreviation_budo]],3,FALSE),"")</f>
        <v/>
      </c>
      <c r="X2032" s="51" t="str">
        <f>IFERROR(VLOOKUP(W2032,abbreviation[[description_german]:[abbreviation_budo]],3,FALSE),"")</f>
        <v/>
      </c>
      <c r="Y2032" s="33"/>
      <c r="AA2032" s="49" t="str">
        <f t="shared" si="280"/>
        <v/>
      </c>
      <c r="AD2032" s="48" t="str">
        <f>IFERROR(VLOOKUP(AC2032,abbreviation[[description_german]:[abbreviation_budo]],3,FALSE),"")</f>
        <v/>
      </c>
      <c r="AG2032" s="54" t="str">
        <f>IFERROR(VLOOKUP(AF2032,abbreviation[[description_german]:[abbreviation_budo]],3,FALSE),"")</f>
        <v/>
      </c>
      <c r="AJ2032" s="49" t="str">
        <f t="shared" si="281"/>
        <v>_</v>
      </c>
      <c r="AM2032" s="48" t="str">
        <f>IFERROR(VLOOKUP(AL2032,abbreviation[[description_german]:[abbreviation_budo]],3,FALSE),"")</f>
        <v/>
      </c>
      <c r="AP2032" s="54" t="str">
        <f>IFERROR(VLOOKUP(AO2032,abbreviation[[description_german]:[abbreviation_budo]],3,FALSE),"")</f>
        <v/>
      </c>
      <c r="AS2032" s="49" t="str">
        <f t="shared" si="282"/>
        <v>_</v>
      </c>
      <c r="AV2032" s="53" t="str">
        <f>IFERROR(VLOOKUP(AU2032,abbreviation[[description_german]:[abbreviation_budo]],3,FALSE),"")</f>
        <v/>
      </c>
      <c r="AY2032" s="51" t="str">
        <f>IFERROR(VLOOKUP(AX2032,abbreviation[[description_german]:[abbreviation_budo]],3,FALSE),"")</f>
        <v/>
      </c>
      <c r="BB2032" s="51" t="str">
        <f>IFERROR(VLOOKUP(BA2032,abbreviation[[description_german]:[abbreviation_budo]],3,FALSE),"")</f>
        <v/>
      </c>
      <c r="BE2032" s="51" t="str">
        <f>IFERROR(VLOOKUP(BD2032,abbreviation[[description_german]:[abbreviation_budo]],3,FALSE),"")</f>
        <v/>
      </c>
      <c r="BG2032" s="38"/>
      <c r="BH2032" s="49" t="str">
        <f t="shared" si="283"/>
        <v>_</v>
      </c>
      <c r="BK2032" s="53" t="str">
        <f>IFERROR(VLOOKUP(BJ2032,abbreviation[[description_german]:[abbreviation_budo]],3,FALSE),"")</f>
        <v/>
      </c>
      <c r="BN2032" s="51" t="str">
        <f>IFERROR(VLOOKUP(BM2032,abbreviation[[description_german]:[abbreviation_budo]],3,FALSE),"")</f>
        <v/>
      </c>
      <c r="BO2032" s="31"/>
      <c r="BQ2032" s="51" t="str">
        <f>IFERROR(VLOOKUP(BP2032,abbreviation[[description_german]:[abbreviation_budo]],3,FALSE),"")</f>
        <v/>
      </c>
      <c r="BR2032" s="57" t="str">
        <f t="shared" si="284"/>
        <v>_</v>
      </c>
      <c r="BU2032" s="53" t="str">
        <f>IFERROR(VLOOKUP(BT2032,abbreviation[[description_german]:[abbreviation_budo]],3,FALSE),"")</f>
        <v/>
      </c>
      <c r="BV2032" s="60" t="str">
        <f t="shared" si="285"/>
        <v>_</v>
      </c>
      <c r="BY2032" s="48" t="str">
        <f>IFERROR(VLOOKUP(BX2032,category[[category_name_german]:[abbreviation_category_budo]],3,FALSE),"")</f>
        <v/>
      </c>
      <c r="CB2032" s="48" t="str">
        <f>IFERROR(VLOOKUP(CA2032,category[[category_name_german]:[abbreviation_category_budo]],3,FALSE),"")</f>
        <v/>
      </c>
      <c r="CE2032" s="48" t="str">
        <f>IFERROR(VLOOKUP(CD2032,category[[category_name_german]:[abbreviation_category_budo]],3,FALSE),"")</f>
        <v/>
      </c>
      <c r="CH2032" s="48" t="str">
        <f>IFERROR(VLOOKUP(CG2032,category[[category_name_german]:[abbreviation_category_budo]],3,FALSE),"")</f>
        <v/>
      </c>
      <c r="CK2032" s="48" t="str">
        <f>IFERROR(VLOOKUP(CJ2032,category[[category_name_german]:[abbreviation_category_budo]],3,FALSE),"")</f>
        <v/>
      </c>
      <c r="CM2032" s="49" t="str">
        <f t="shared" si="286"/>
        <v/>
      </c>
      <c r="CO2032" s="63" t="str">
        <f t="shared" si="287"/>
        <v/>
      </c>
    </row>
    <row r="2033" spans="4:93" x14ac:dyDescent="0.25">
      <c r="D2033" s="48" t="str">
        <f>IFERROR(VLOOKUP(C2033,category[[category_name_german]:[abbreviation_category_budo]],3,FALSE),"")</f>
        <v/>
      </c>
      <c r="G2033" s="48" t="str">
        <f>IFERROR(VLOOKUP(F2033,category[[category_name_german]:[abbreviation_category_budo]],3,FALSE),"")</f>
        <v/>
      </c>
      <c r="J2033" s="48" t="str">
        <f>IFERROR(VLOOKUP(I2033,category[[category_name_german]:[abbreviation_category_budo]],3,FALSE),"")</f>
        <v/>
      </c>
      <c r="M2033" s="48" t="str">
        <f>IFERROR(VLOOKUP(L2033,category[[category_name_german]:[abbreviation_category_budo]],3,FALSE),"")</f>
        <v/>
      </c>
      <c r="P2033" s="48" t="str">
        <f>IFERROR(VLOOKUP(O2033,category[[category_name_german]:[abbreviation_category_budo]],3,FALSE),"")</f>
        <v/>
      </c>
      <c r="R2033" s="49" t="str">
        <f t="shared" si="279"/>
        <v/>
      </c>
      <c r="U2033" s="48" t="str">
        <f>IFERROR(VLOOKUP(T2033,abbreviation[[description_german]:[abbreviation_budo]],3,FALSE),"")</f>
        <v/>
      </c>
      <c r="X2033" s="51" t="str">
        <f>IFERROR(VLOOKUP(W2033,abbreviation[[description_german]:[abbreviation_budo]],3,FALSE),"")</f>
        <v/>
      </c>
      <c r="Y2033" s="33"/>
      <c r="AA2033" s="49" t="str">
        <f t="shared" si="280"/>
        <v/>
      </c>
      <c r="AD2033" s="48" t="str">
        <f>IFERROR(VLOOKUP(AC2033,abbreviation[[description_german]:[abbreviation_budo]],3,FALSE),"")</f>
        <v/>
      </c>
      <c r="AG2033" s="54" t="str">
        <f>IFERROR(VLOOKUP(AF2033,abbreviation[[description_german]:[abbreviation_budo]],3,FALSE),"")</f>
        <v/>
      </c>
      <c r="AJ2033" s="49" t="str">
        <f t="shared" si="281"/>
        <v>_</v>
      </c>
      <c r="AM2033" s="48" t="str">
        <f>IFERROR(VLOOKUP(AL2033,abbreviation[[description_german]:[abbreviation_budo]],3,FALSE),"")</f>
        <v/>
      </c>
      <c r="AP2033" s="54" t="str">
        <f>IFERROR(VLOOKUP(AO2033,abbreviation[[description_german]:[abbreviation_budo]],3,FALSE),"")</f>
        <v/>
      </c>
      <c r="AS2033" s="49" t="str">
        <f t="shared" si="282"/>
        <v>_</v>
      </c>
      <c r="AV2033" s="53" t="str">
        <f>IFERROR(VLOOKUP(AU2033,abbreviation[[description_german]:[abbreviation_budo]],3,FALSE),"")</f>
        <v/>
      </c>
      <c r="AY2033" s="51" t="str">
        <f>IFERROR(VLOOKUP(AX2033,abbreviation[[description_german]:[abbreviation_budo]],3,FALSE),"")</f>
        <v/>
      </c>
      <c r="BB2033" s="51" t="str">
        <f>IFERROR(VLOOKUP(BA2033,abbreviation[[description_german]:[abbreviation_budo]],3,FALSE),"")</f>
        <v/>
      </c>
      <c r="BE2033" s="51" t="str">
        <f>IFERROR(VLOOKUP(BD2033,abbreviation[[description_german]:[abbreviation_budo]],3,FALSE),"")</f>
        <v/>
      </c>
      <c r="BG2033" s="38"/>
      <c r="BH2033" s="49" t="str">
        <f t="shared" si="283"/>
        <v>_</v>
      </c>
      <c r="BK2033" s="53" t="str">
        <f>IFERROR(VLOOKUP(BJ2033,abbreviation[[description_german]:[abbreviation_budo]],3,FALSE),"")</f>
        <v/>
      </c>
      <c r="BN2033" s="51" t="str">
        <f>IFERROR(VLOOKUP(BM2033,abbreviation[[description_german]:[abbreviation_budo]],3,FALSE),"")</f>
        <v/>
      </c>
      <c r="BO2033" s="31"/>
      <c r="BQ2033" s="51" t="str">
        <f>IFERROR(VLOOKUP(BP2033,abbreviation[[description_german]:[abbreviation_budo]],3,FALSE),"")</f>
        <v/>
      </c>
      <c r="BR2033" s="57" t="str">
        <f t="shared" si="284"/>
        <v>_</v>
      </c>
      <c r="BU2033" s="53" t="str">
        <f>IFERROR(VLOOKUP(BT2033,abbreviation[[description_german]:[abbreviation_budo]],3,FALSE),"")</f>
        <v/>
      </c>
      <c r="BV2033" s="60" t="str">
        <f t="shared" si="285"/>
        <v>_</v>
      </c>
      <c r="BY2033" s="48" t="str">
        <f>IFERROR(VLOOKUP(BX2033,category[[category_name_german]:[abbreviation_category_budo]],3,FALSE),"")</f>
        <v/>
      </c>
      <c r="CB2033" s="48" t="str">
        <f>IFERROR(VLOOKUP(CA2033,category[[category_name_german]:[abbreviation_category_budo]],3,FALSE),"")</f>
        <v/>
      </c>
      <c r="CE2033" s="48" t="str">
        <f>IFERROR(VLOOKUP(CD2033,category[[category_name_german]:[abbreviation_category_budo]],3,FALSE),"")</f>
        <v/>
      </c>
      <c r="CH2033" s="48" t="str">
        <f>IFERROR(VLOOKUP(CG2033,category[[category_name_german]:[abbreviation_category_budo]],3,FALSE),"")</f>
        <v/>
      </c>
      <c r="CK2033" s="48" t="str">
        <f>IFERROR(VLOOKUP(CJ2033,category[[category_name_german]:[abbreviation_category_budo]],3,FALSE),"")</f>
        <v/>
      </c>
      <c r="CM2033" s="49" t="str">
        <f t="shared" si="286"/>
        <v/>
      </c>
      <c r="CO2033" s="63" t="str">
        <f t="shared" si="287"/>
        <v/>
      </c>
    </row>
    <row r="2034" spans="4:93" x14ac:dyDescent="0.25">
      <c r="D2034" s="48" t="str">
        <f>IFERROR(VLOOKUP(C2034,category[[category_name_german]:[abbreviation_category_budo]],3,FALSE),"")</f>
        <v/>
      </c>
      <c r="G2034" s="48" t="str">
        <f>IFERROR(VLOOKUP(F2034,category[[category_name_german]:[abbreviation_category_budo]],3,FALSE),"")</f>
        <v/>
      </c>
      <c r="J2034" s="48" t="str">
        <f>IFERROR(VLOOKUP(I2034,category[[category_name_german]:[abbreviation_category_budo]],3,FALSE),"")</f>
        <v/>
      </c>
      <c r="M2034" s="48" t="str">
        <f>IFERROR(VLOOKUP(L2034,category[[category_name_german]:[abbreviation_category_budo]],3,FALSE),"")</f>
        <v/>
      </c>
      <c r="P2034" s="48" t="str">
        <f>IFERROR(VLOOKUP(O2034,category[[category_name_german]:[abbreviation_category_budo]],3,FALSE),"")</f>
        <v/>
      </c>
      <c r="R2034" s="49" t="str">
        <f t="shared" si="279"/>
        <v/>
      </c>
      <c r="U2034" s="48" t="str">
        <f>IFERROR(VLOOKUP(T2034,abbreviation[[description_german]:[abbreviation_budo]],3,FALSE),"")</f>
        <v/>
      </c>
      <c r="X2034" s="51" t="str">
        <f>IFERROR(VLOOKUP(W2034,abbreviation[[description_german]:[abbreviation_budo]],3,FALSE),"")</f>
        <v/>
      </c>
      <c r="Y2034" s="33"/>
      <c r="AA2034" s="49" t="str">
        <f t="shared" si="280"/>
        <v/>
      </c>
      <c r="AD2034" s="48" t="str">
        <f>IFERROR(VLOOKUP(AC2034,abbreviation[[description_german]:[abbreviation_budo]],3,FALSE),"")</f>
        <v/>
      </c>
      <c r="AG2034" s="54" t="str">
        <f>IFERROR(VLOOKUP(AF2034,abbreviation[[description_german]:[abbreviation_budo]],3,FALSE),"")</f>
        <v/>
      </c>
      <c r="AJ2034" s="49" t="str">
        <f t="shared" si="281"/>
        <v>_</v>
      </c>
      <c r="AM2034" s="48" t="str">
        <f>IFERROR(VLOOKUP(AL2034,abbreviation[[description_german]:[abbreviation_budo]],3,FALSE),"")</f>
        <v/>
      </c>
      <c r="AP2034" s="54" t="str">
        <f>IFERROR(VLOOKUP(AO2034,abbreviation[[description_german]:[abbreviation_budo]],3,FALSE),"")</f>
        <v/>
      </c>
      <c r="AS2034" s="49" t="str">
        <f t="shared" si="282"/>
        <v>_</v>
      </c>
      <c r="AV2034" s="53" t="str">
        <f>IFERROR(VLOOKUP(AU2034,abbreviation[[description_german]:[abbreviation_budo]],3,FALSE),"")</f>
        <v/>
      </c>
      <c r="AY2034" s="51" t="str">
        <f>IFERROR(VLOOKUP(AX2034,abbreviation[[description_german]:[abbreviation_budo]],3,FALSE),"")</f>
        <v/>
      </c>
      <c r="BB2034" s="51" t="str">
        <f>IFERROR(VLOOKUP(BA2034,abbreviation[[description_german]:[abbreviation_budo]],3,FALSE),"")</f>
        <v/>
      </c>
      <c r="BE2034" s="51" t="str">
        <f>IFERROR(VLOOKUP(BD2034,abbreviation[[description_german]:[abbreviation_budo]],3,FALSE),"")</f>
        <v/>
      </c>
      <c r="BG2034" s="38"/>
      <c r="BH2034" s="49" t="str">
        <f t="shared" si="283"/>
        <v>_</v>
      </c>
      <c r="BK2034" s="53" t="str">
        <f>IFERROR(VLOOKUP(BJ2034,abbreviation[[description_german]:[abbreviation_budo]],3,FALSE),"")</f>
        <v/>
      </c>
      <c r="BN2034" s="51" t="str">
        <f>IFERROR(VLOOKUP(BM2034,abbreviation[[description_german]:[abbreviation_budo]],3,FALSE),"")</f>
        <v/>
      </c>
      <c r="BO2034" s="31"/>
      <c r="BQ2034" s="51" t="str">
        <f>IFERROR(VLOOKUP(BP2034,abbreviation[[description_german]:[abbreviation_budo]],3,FALSE),"")</f>
        <v/>
      </c>
      <c r="BR2034" s="57" t="str">
        <f t="shared" si="284"/>
        <v>_</v>
      </c>
      <c r="BU2034" s="53" t="str">
        <f>IFERROR(VLOOKUP(BT2034,abbreviation[[description_german]:[abbreviation_budo]],3,FALSE),"")</f>
        <v/>
      </c>
      <c r="BV2034" s="60" t="str">
        <f t="shared" si="285"/>
        <v>_</v>
      </c>
      <c r="BY2034" s="48" t="str">
        <f>IFERROR(VLOOKUP(BX2034,category[[category_name_german]:[abbreviation_category_budo]],3,FALSE),"")</f>
        <v/>
      </c>
      <c r="CB2034" s="48" t="str">
        <f>IFERROR(VLOOKUP(CA2034,category[[category_name_german]:[abbreviation_category_budo]],3,FALSE),"")</f>
        <v/>
      </c>
      <c r="CE2034" s="48" t="str">
        <f>IFERROR(VLOOKUP(CD2034,category[[category_name_german]:[abbreviation_category_budo]],3,FALSE),"")</f>
        <v/>
      </c>
      <c r="CH2034" s="48" t="str">
        <f>IFERROR(VLOOKUP(CG2034,category[[category_name_german]:[abbreviation_category_budo]],3,FALSE),"")</f>
        <v/>
      </c>
      <c r="CK2034" s="48" t="str">
        <f>IFERROR(VLOOKUP(CJ2034,category[[category_name_german]:[abbreviation_category_budo]],3,FALSE),"")</f>
        <v/>
      </c>
      <c r="CM2034" s="49" t="str">
        <f t="shared" si="286"/>
        <v/>
      </c>
      <c r="CO2034" s="63" t="str">
        <f t="shared" si="287"/>
        <v/>
      </c>
    </row>
    <row r="2035" spans="4:93" x14ac:dyDescent="0.25">
      <c r="D2035" s="48" t="str">
        <f>IFERROR(VLOOKUP(C2035,category[[category_name_german]:[abbreviation_category_budo]],3,FALSE),"")</f>
        <v/>
      </c>
      <c r="G2035" s="48" t="str">
        <f>IFERROR(VLOOKUP(F2035,category[[category_name_german]:[abbreviation_category_budo]],3,FALSE),"")</f>
        <v/>
      </c>
      <c r="J2035" s="48" t="str">
        <f>IFERROR(VLOOKUP(I2035,category[[category_name_german]:[abbreviation_category_budo]],3,FALSE),"")</f>
        <v/>
      </c>
      <c r="M2035" s="48" t="str">
        <f>IFERROR(VLOOKUP(L2035,category[[category_name_german]:[abbreviation_category_budo]],3,FALSE),"")</f>
        <v/>
      </c>
      <c r="P2035" s="48" t="str">
        <f>IFERROR(VLOOKUP(O2035,category[[category_name_german]:[abbreviation_category_budo]],3,FALSE),"")</f>
        <v/>
      </c>
      <c r="R2035" s="49" t="str">
        <f t="shared" si="279"/>
        <v/>
      </c>
      <c r="U2035" s="48" t="str">
        <f>IFERROR(VLOOKUP(T2035,abbreviation[[description_german]:[abbreviation_budo]],3,FALSE),"")</f>
        <v/>
      </c>
      <c r="X2035" s="51" t="str">
        <f>IFERROR(VLOOKUP(W2035,abbreviation[[description_german]:[abbreviation_budo]],3,FALSE),"")</f>
        <v/>
      </c>
      <c r="Y2035" s="33"/>
      <c r="AA2035" s="49" t="str">
        <f t="shared" si="280"/>
        <v/>
      </c>
      <c r="AD2035" s="48" t="str">
        <f>IFERROR(VLOOKUP(AC2035,abbreviation[[description_german]:[abbreviation_budo]],3,FALSE),"")</f>
        <v/>
      </c>
      <c r="AG2035" s="54" t="str">
        <f>IFERROR(VLOOKUP(AF2035,abbreviation[[description_german]:[abbreviation_budo]],3,FALSE),"")</f>
        <v/>
      </c>
      <c r="AJ2035" s="49" t="str">
        <f t="shared" si="281"/>
        <v>_</v>
      </c>
      <c r="AM2035" s="48" t="str">
        <f>IFERROR(VLOOKUP(AL2035,abbreviation[[description_german]:[abbreviation_budo]],3,FALSE),"")</f>
        <v/>
      </c>
      <c r="AP2035" s="54" t="str">
        <f>IFERROR(VLOOKUP(AO2035,abbreviation[[description_german]:[abbreviation_budo]],3,FALSE),"")</f>
        <v/>
      </c>
      <c r="AS2035" s="49" t="str">
        <f t="shared" si="282"/>
        <v>_</v>
      </c>
      <c r="AV2035" s="53" t="str">
        <f>IFERROR(VLOOKUP(AU2035,abbreviation[[description_german]:[abbreviation_budo]],3,FALSE),"")</f>
        <v/>
      </c>
      <c r="AY2035" s="51" t="str">
        <f>IFERROR(VLOOKUP(AX2035,abbreviation[[description_german]:[abbreviation_budo]],3,FALSE),"")</f>
        <v/>
      </c>
      <c r="BB2035" s="51" t="str">
        <f>IFERROR(VLOOKUP(BA2035,abbreviation[[description_german]:[abbreviation_budo]],3,FALSE),"")</f>
        <v/>
      </c>
      <c r="BE2035" s="51" t="str">
        <f>IFERROR(VLOOKUP(BD2035,abbreviation[[description_german]:[abbreviation_budo]],3,FALSE),"")</f>
        <v/>
      </c>
      <c r="BG2035" s="38"/>
      <c r="BH2035" s="49" t="str">
        <f t="shared" si="283"/>
        <v>_</v>
      </c>
      <c r="BK2035" s="53" t="str">
        <f>IFERROR(VLOOKUP(BJ2035,abbreviation[[description_german]:[abbreviation_budo]],3,FALSE),"")</f>
        <v/>
      </c>
      <c r="BN2035" s="51" t="str">
        <f>IFERROR(VLOOKUP(BM2035,abbreviation[[description_german]:[abbreviation_budo]],3,FALSE),"")</f>
        <v/>
      </c>
      <c r="BO2035" s="31"/>
      <c r="BQ2035" s="51" t="str">
        <f>IFERROR(VLOOKUP(BP2035,abbreviation[[description_german]:[abbreviation_budo]],3,FALSE),"")</f>
        <v/>
      </c>
      <c r="BR2035" s="57" t="str">
        <f t="shared" si="284"/>
        <v>_</v>
      </c>
      <c r="BU2035" s="53" t="str">
        <f>IFERROR(VLOOKUP(BT2035,abbreviation[[description_german]:[abbreviation_budo]],3,FALSE),"")</f>
        <v/>
      </c>
      <c r="BV2035" s="60" t="str">
        <f t="shared" si="285"/>
        <v>_</v>
      </c>
      <c r="BY2035" s="48" t="str">
        <f>IFERROR(VLOOKUP(BX2035,category[[category_name_german]:[abbreviation_category_budo]],3,FALSE),"")</f>
        <v/>
      </c>
      <c r="CB2035" s="48" t="str">
        <f>IFERROR(VLOOKUP(CA2035,category[[category_name_german]:[abbreviation_category_budo]],3,FALSE),"")</f>
        <v/>
      </c>
      <c r="CE2035" s="48" t="str">
        <f>IFERROR(VLOOKUP(CD2035,category[[category_name_german]:[abbreviation_category_budo]],3,FALSE),"")</f>
        <v/>
      </c>
      <c r="CH2035" s="48" t="str">
        <f>IFERROR(VLOOKUP(CG2035,category[[category_name_german]:[abbreviation_category_budo]],3,FALSE),"")</f>
        <v/>
      </c>
      <c r="CK2035" s="48" t="str">
        <f>IFERROR(VLOOKUP(CJ2035,category[[category_name_german]:[abbreviation_category_budo]],3,FALSE),"")</f>
        <v/>
      </c>
      <c r="CM2035" s="49" t="str">
        <f t="shared" si="286"/>
        <v/>
      </c>
      <c r="CO2035" s="63" t="str">
        <f t="shared" si="287"/>
        <v/>
      </c>
    </row>
    <row r="2036" spans="4:93" x14ac:dyDescent="0.25">
      <c r="D2036" s="48" t="str">
        <f>IFERROR(VLOOKUP(C2036,category[[category_name_german]:[abbreviation_category_budo]],3,FALSE),"")</f>
        <v/>
      </c>
      <c r="G2036" s="48" t="str">
        <f>IFERROR(VLOOKUP(F2036,category[[category_name_german]:[abbreviation_category_budo]],3,FALSE),"")</f>
        <v/>
      </c>
      <c r="J2036" s="48" t="str">
        <f>IFERROR(VLOOKUP(I2036,category[[category_name_german]:[abbreviation_category_budo]],3,FALSE),"")</f>
        <v/>
      </c>
      <c r="M2036" s="48" t="str">
        <f>IFERROR(VLOOKUP(L2036,category[[category_name_german]:[abbreviation_category_budo]],3,FALSE),"")</f>
        <v/>
      </c>
      <c r="P2036" s="48" t="str">
        <f>IFERROR(VLOOKUP(O2036,category[[category_name_german]:[abbreviation_category_budo]],3,FALSE),"")</f>
        <v/>
      </c>
      <c r="R2036" s="49" t="str">
        <f t="shared" si="279"/>
        <v/>
      </c>
      <c r="U2036" s="48" t="str">
        <f>IFERROR(VLOOKUP(T2036,abbreviation[[description_german]:[abbreviation_budo]],3,FALSE),"")</f>
        <v/>
      </c>
      <c r="X2036" s="51" t="str">
        <f>IFERROR(VLOOKUP(W2036,abbreviation[[description_german]:[abbreviation_budo]],3,FALSE),"")</f>
        <v/>
      </c>
      <c r="Y2036" s="33"/>
      <c r="AA2036" s="49" t="str">
        <f t="shared" si="280"/>
        <v/>
      </c>
      <c r="AD2036" s="48" t="str">
        <f>IFERROR(VLOOKUP(AC2036,abbreviation[[description_german]:[abbreviation_budo]],3,FALSE),"")</f>
        <v/>
      </c>
      <c r="AG2036" s="54" t="str">
        <f>IFERROR(VLOOKUP(AF2036,abbreviation[[description_german]:[abbreviation_budo]],3,FALSE),"")</f>
        <v/>
      </c>
      <c r="AJ2036" s="49" t="str">
        <f t="shared" si="281"/>
        <v>_</v>
      </c>
      <c r="AM2036" s="48" t="str">
        <f>IFERROR(VLOOKUP(AL2036,abbreviation[[description_german]:[abbreviation_budo]],3,FALSE),"")</f>
        <v/>
      </c>
      <c r="AP2036" s="54" t="str">
        <f>IFERROR(VLOOKUP(AO2036,abbreviation[[description_german]:[abbreviation_budo]],3,FALSE),"")</f>
        <v/>
      </c>
      <c r="AS2036" s="49" t="str">
        <f t="shared" si="282"/>
        <v>_</v>
      </c>
      <c r="AV2036" s="53" t="str">
        <f>IFERROR(VLOOKUP(AU2036,abbreviation[[description_german]:[abbreviation_budo]],3,FALSE),"")</f>
        <v/>
      </c>
      <c r="AY2036" s="51" t="str">
        <f>IFERROR(VLOOKUP(AX2036,abbreviation[[description_german]:[abbreviation_budo]],3,FALSE),"")</f>
        <v/>
      </c>
      <c r="BB2036" s="51" t="str">
        <f>IFERROR(VLOOKUP(BA2036,abbreviation[[description_german]:[abbreviation_budo]],3,FALSE),"")</f>
        <v/>
      </c>
      <c r="BE2036" s="51" t="str">
        <f>IFERROR(VLOOKUP(BD2036,abbreviation[[description_german]:[abbreviation_budo]],3,FALSE),"")</f>
        <v/>
      </c>
      <c r="BG2036" s="38"/>
      <c r="BH2036" s="49" t="str">
        <f t="shared" si="283"/>
        <v>_</v>
      </c>
      <c r="BK2036" s="53" t="str">
        <f>IFERROR(VLOOKUP(BJ2036,abbreviation[[description_german]:[abbreviation_budo]],3,FALSE),"")</f>
        <v/>
      </c>
      <c r="BN2036" s="51" t="str">
        <f>IFERROR(VLOOKUP(BM2036,abbreviation[[description_german]:[abbreviation_budo]],3,FALSE),"")</f>
        <v/>
      </c>
      <c r="BO2036" s="31"/>
      <c r="BQ2036" s="51" t="str">
        <f>IFERROR(VLOOKUP(BP2036,abbreviation[[description_german]:[abbreviation_budo]],3,FALSE),"")</f>
        <v/>
      </c>
      <c r="BR2036" s="57" t="str">
        <f t="shared" si="284"/>
        <v>_</v>
      </c>
      <c r="BU2036" s="53" t="str">
        <f>IFERROR(VLOOKUP(BT2036,abbreviation[[description_german]:[abbreviation_budo]],3,FALSE),"")</f>
        <v/>
      </c>
      <c r="BV2036" s="60" t="str">
        <f t="shared" si="285"/>
        <v>_</v>
      </c>
      <c r="BY2036" s="48" t="str">
        <f>IFERROR(VLOOKUP(BX2036,category[[category_name_german]:[abbreviation_category_budo]],3,FALSE),"")</f>
        <v/>
      </c>
      <c r="CB2036" s="48" t="str">
        <f>IFERROR(VLOOKUP(CA2036,category[[category_name_german]:[abbreviation_category_budo]],3,FALSE),"")</f>
        <v/>
      </c>
      <c r="CE2036" s="48" t="str">
        <f>IFERROR(VLOOKUP(CD2036,category[[category_name_german]:[abbreviation_category_budo]],3,FALSE),"")</f>
        <v/>
      </c>
      <c r="CH2036" s="48" t="str">
        <f>IFERROR(VLOOKUP(CG2036,category[[category_name_german]:[abbreviation_category_budo]],3,FALSE),"")</f>
        <v/>
      </c>
      <c r="CK2036" s="48" t="str">
        <f>IFERROR(VLOOKUP(CJ2036,category[[category_name_german]:[abbreviation_category_budo]],3,FALSE),"")</f>
        <v/>
      </c>
      <c r="CM2036" s="49" t="str">
        <f t="shared" si="286"/>
        <v/>
      </c>
      <c r="CO2036" s="63" t="str">
        <f t="shared" si="287"/>
        <v/>
      </c>
    </row>
    <row r="2037" spans="4:93" x14ac:dyDescent="0.25">
      <c r="D2037" s="48" t="str">
        <f>IFERROR(VLOOKUP(C2037,category[[category_name_german]:[abbreviation_category_budo]],3,FALSE),"")</f>
        <v/>
      </c>
      <c r="G2037" s="48" t="str">
        <f>IFERROR(VLOOKUP(F2037,category[[category_name_german]:[abbreviation_category_budo]],3,FALSE),"")</f>
        <v/>
      </c>
      <c r="J2037" s="48" t="str">
        <f>IFERROR(VLOOKUP(I2037,category[[category_name_german]:[abbreviation_category_budo]],3,FALSE),"")</f>
        <v/>
      </c>
      <c r="M2037" s="48" t="str">
        <f>IFERROR(VLOOKUP(L2037,category[[category_name_german]:[abbreviation_category_budo]],3,FALSE),"")</f>
        <v/>
      </c>
      <c r="P2037" s="48" t="str">
        <f>IFERROR(VLOOKUP(O2037,category[[category_name_german]:[abbreviation_category_budo]],3,FALSE),"")</f>
        <v/>
      </c>
      <c r="R2037" s="49" t="str">
        <f t="shared" si="279"/>
        <v/>
      </c>
      <c r="U2037" s="48" t="str">
        <f>IFERROR(VLOOKUP(T2037,abbreviation[[description_german]:[abbreviation_budo]],3,FALSE),"")</f>
        <v/>
      </c>
      <c r="X2037" s="51" t="str">
        <f>IFERROR(VLOOKUP(W2037,abbreviation[[description_german]:[abbreviation_budo]],3,FALSE),"")</f>
        <v/>
      </c>
      <c r="Y2037" s="33"/>
      <c r="AA2037" s="49" t="str">
        <f t="shared" si="280"/>
        <v/>
      </c>
      <c r="AD2037" s="48" t="str">
        <f>IFERROR(VLOOKUP(AC2037,abbreviation[[description_german]:[abbreviation_budo]],3,FALSE),"")</f>
        <v/>
      </c>
      <c r="AG2037" s="54" t="str">
        <f>IFERROR(VLOOKUP(AF2037,abbreviation[[description_german]:[abbreviation_budo]],3,FALSE),"")</f>
        <v/>
      </c>
      <c r="AJ2037" s="49" t="str">
        <f t="shared" si="281"/>
        <v>_</v>
      </c>
      <c r="AM2037" s="48" t="str">
        <f>IFERROR(VLOOKUP(AL2037,abbreviation[[description_german]:[abbreviation_budo]],3,FALSE),"")</f>
        <v/>
      </c>
      <c r="AP2037" s="54" t="str">
        <f>IFERROR(VLOOKUP(AO2037,abbreviation[[description_german]:[abbreviation_budo]],3,FALSE),"")</f>
        <v/>
      </c>
      <c r="AS2037" s="49" t="str">
        <f t="shared" si="282"/>
        <v>_</v>
      </c>
      <c r="AV2037" s="53" t="str">
        <f>IFERROR(VLOOKUP(AU2037,abbreviation[[description_german]:[abbreviation_budo]],3,FALSE),"")</f>
        <v/>
      </c>
      <c r="AY2037" s="51" t="str">
        <f>IFERROR(VLOOKUP(AX2037,abbreviation[[description_german]:[abbreviation_budo]],3,FALSE),"")</f>
        <v/>
      </c>
      <c r="BB2037" s="51" t="str">
        <f>IFERROR(VLOOKUP(BA2037,abbreviation[[description_german]:[abbreviation_budo]],3,FALSE),"")</f>
        <v/>
      </c>
      <c r="BE2037" s="51" t="str">
        <f>IFERROR(VLOOKUP(BD2037,abbreviation[[description_german]:[abbreviation_budo]],3,FALSE),"")</f>
        <v/>
      </c>
      <c r="BG2037" s="38"/>
      <c r="BH2037" s="49" t="str">
        <f t="shared" si="283"/>
        <v>_</v>
      </c>
      <c r="BK2037" s="53" t="str">
        <f>IFERROR(VLOOKUP(BJ2037,abbreviation[[description_german]:[abbreviation_budo]],3,FALSE),"")</f>
        <v/>
      </c>
      <c r="BN2037" s="51" t="str">
        <f>IFERROR(VLOOKUP(BM2037,abbreviation[[description_german]:[abbreviation_budo]],3,FALSE),"")</f>
        <v/>
      </c>
      <c r="BO2037" s="31"/>
      <c r="BQ2037" s="51" t="str">
        <f>IFERROR(VLOOKUP(BP2037,abbreviation[[description_german]:[abbreviation_budo]],3,FALSE),"")</f>
        <v/>
      </c>
      <c r="BR2037" s="57" t="str">
        <f t="shared" si="284"/>
        <v>_</v>
      </c>
      <c r="BU2037" s="53" t="str">
        <f>IFERROR(VLOOKUP(BT2037,abbreviation[[description_german]:[abbreviation_budo]],3,FALSE),"")</f>
        <v/>
      </c>
      <c r="BV2037" s="60" t="str">
        <f t="shared" si="285"/>
        <v>_</v>
      </c>
      <c r="BY2037" s="48" t="str">
        <f>IFERROR(VLOOKUP(BX2037,category[[category_name_german]:[abbreviation_category_budo]],3,FALSE),"")</f>
        <v/>
      </c>
      <c r="CB2037" s="48" t="str">
        <f>IFERROR(VLOOKUP(CA2037,category[[category_name_german]:[abbreviation_category_budo]],3,FALSE),"")</f>
        <v/>
      </c>
      <c r="CE2037" s="48" t="str">
        <f>IFERROR(VLOOKUP(CD2037,category[[category_name_german]:[abbreviation_category_budo]],3,FALSE),"")</f>
        <v/>
      </c>
      <c r="CH2037" s="48" t="str">
        <f>IFERROR(VLOOKUP(CG2037,category[[category_name_german]:[abbreviation_category_budo]],3,FALSE),"")</f>
        <v/>
      </c>
      <c r="CK2037" s="48" t="str">
        <f>IFERROR(VLOOKUP(CJ2037,category[[category_name_german]:[abbreviation_category_budo]],3,FALSE),"")</f>
        <v/>
      </c>
      <c r="CM2037" s="49" t="str">
        <f t="shared" si="286"/>
        <v/>
      </c>
      <c r="CO2037" s="63" t="str">
        <f t="shared" si="287"/>
        <v/>
      </c>
    </row>
    <row r="2038" spans="4:93" x14ac:dyDescent="0.25">
      <c r="D2038" s="48" t="str">
        <f>IFERROR(VLOOKUP(C2038,category[[category_name_german]:[abbreviation_category_budo]],3,FALSE),"")</f>
        <v/>
      </c>
      <c r="G2038" s="48" t="str">
        <f>IFERROR(VLOOKUP(F2038,category[[category_name_german]:[abbreviation_category_budo]],3,FALSE),"")</f>
        <v/>
      </c>
      <c r="J2038" s="48" t="str">
        <f>IFERROR(VLOOKUP(I2038,category[[category_name_german]:[abbreviation_category_budo]],3,FALSE),"")</f>
        <v/>
      </c>
      <c r="M2038" s="48" t="str">
        <f>IFERROR(VLOOKUP(L2038,category[[category_name_german]:[abbreviation_category_budo]],3,FALSE),"")</f>
        <v/>
      </c>
      <c r="P2038" s="48" t="str">
        <f>IFERROR(VLOOKUP(O2038,category[[category_name_german]:[abbreviation_category_budo]],3,FALSE),"")</f>
        <v/>
      </c>
      <c r="R2038" s="49" t="str">
        <f t="shared" si="279"/>
        <v/>
      </c>
      <c r="U2038" s="48" t="str">
        <f>IFERROR(VLOOKUP(T2038,abbreviation[[description_german]:[abbreviation_budo]],3,FALSE),"")</f>
        <v/>
      </c>
      <c r="X2038" s="51" t="str">
        <f>IFERROR(VLOOKUP(W2038,abbreviation[[description_german]:[abbreviation_budo]],3,FALSE),"")</f>
        <v/>
      </c>
      <c r="Y2038" s="33"/>
      <c r="AA2038" s="49" t="str">
        <f t="shared" si="280"/>
        <v/>
      </c>
      <c r="AD2038" s="48" t="str">
        <f>IFERROR(VLOOKUP(AC2038,abbreviation[[description_german]:[abbreviation_budo]],3,FALSE),"")</f>
        <v/>
      </c>
      <c r="AG2038" s="54" t="str">
        <f>IFERROR(VLOOKUP(AF2038,abbreviation[[description_german]:[abbreviation_budo]],3,FALSE),"")</f>
        <v/>
      </c>
      <c r="AJ2038" s="49" t="str">
        <f t="shared" si="281"/>
        <v>_</v>
      </c>
      <c r="AM2038" s="48" t="str">
        <f>IFERROR(VLOOKUP(AL2038,abbreviation[[description_german]:[abbreviation_budo]],3,FALSE),"")</f>
        <v/>
      </c>
      <c r="AP2038" s="54" t="str">
        <f>IFERROR(VLOOKUP(AO2038,abbreviation[[description_german]:[abbreviation_budo]],3,FALSE),"")</f>
        <v/>
      </c>
      <c r="AS2038" s="49" t="str">
        <f t="shared" si="282"/>
        <v>_</v>
      </c>
      <c r="AV2038" s="53" t="str">
        <f>IFERROR(VLOOKUP(AU2038,abbreviation[[description_german]:[abbreviation_budo]],3,FALSE),"")</f>
        <v/>
      </c>
      <c r="AY2038" s="51" t="str">
        <f>IFERROR(VLOOKUP(AX2038,abbreviation[[description_german]:[abbreviation_budo]],3,FALSE),"")</f>
        <v/>
      </c>
      <c r="BB2038" s="51" t="str">
        <f>IFERROR(VLOOKUP(BA2038,abbreviation[[description_german]:[abbreviation_budo]],3,FALSE),"")</f>
        <v/>
      </c>
      <c r="BE2038" s="51" t="str">
        <f>IFERROR(VLOOKUP(BD2038,abbreviation[[description_german]:[abbreviation_budo]],3,FALSE),"")</f>
        <v/>
      </c>
      <c r="BG2038" s="38"/>
      <c r="BH2038" s="49" t="str">
        <f t="shared" si="283"/>
        <v>_</v>
      </c>
      <c r="BK2038" s="53" t="str">
        <f>IFERROR(VLOOKUP(BJ2038,abbreviation[[description_german]:[abbreviation_budo]],3,FALSE),"")</f>
        <v/>
      </c>
      <c r="BN2038" s="51" t="str">
        <f>IFERROR(VLOOKUP(BM2038,abbreviation[[description_german]:[abbreviation_budo]],3,FALSE),"")</f>
        <v/>
      </c>
      <c r="BO2038" s="31"/>
      <c r="BQ2038" s="51" t="str">
        <f>IFERROR(VLOOKUP(BP2038,abbreviation[[description_german]:[abbreviation_budo]],3,FALSE),"")</f>
        <v/>
      </c>
      <c r="BR2038" s="57" t="str">
        <f t="shared" si="284"/>
        <v>_</v>
      </c>
      <c r="BU2038" s="53" t="str">
        <f>IFERROR(VLOOKUP(BT2038,abbreviation[[description_german]:[abbreviation_budo]],3,FALSE),"")</f>
        <v/>
      </c>
      <c r="BV2038" s="60" t="str">
        <f t="shared" si="285"/>
        <v>_</v>
      </c>
      <c r="BY2038" s="48" t="str">
        <f>IFERROR(VLOOKUP(BX2038,category[[category_name_german]:[abbreviation_category_budo]],3,FALSE),"")</f>
        <v/>
      </c>
      <c r="CB2038" s="48" t="str">
        <f>IFERROR(VLOOKUP(CA2038,category[[category_name_german]:[abbreviation_category_budo]],3,FALSE),"")</f>
        <v/>
      </c>
      <c r="CE2038" s="48" t="str">
        <f>IFERROR(VLOOKUP(CD2038,category[[category_name_german]:[abbreviation_category_budo]],3,FALSE),"")</f>
        <v/>
      </c>
      <c r="CH2038" s="48" t="str">
        <f>IFERROR(VLOOKUP(CG2038,category[[category_name_german]:[abbreviation_category_budo]],3,FALSE),"")</f>
        <v/>
      </c>
      <c r="CK2038" s="48" t="str">
        <f>IFERROR(VLOOKUP(CJ2038,category[[category_name_german]:[abbreviation_category_budo]],3,FALSE),"")</f>
        <v/>
      </c>
      <c r="CM2038" s="49" t="str">
        <f t="shared" si="286"/>
        <v/>
      </c>
      <c r="CO2038" s="63" t="str">
        <f t="shared" si="287"/>
        <v/>
      </c>
    </row>
    <row r="2039" spans="4:93" x14ac:dyDescent="0.25">
      <c r="D2039" s="48" t="str">
        <f>IFERROR(VLOOKUP(C2039,category[[category_name_german]:[abbreviation_category_budo]],3,FALSE),"")</f>
        <v/>
      </c>
      <c r="G2039" s="48" t="str">
        <f>IFERROR(VLOOKUP(F2039,category[[category_name_german]:[abbreviation_category_budo]],3,FALSE),"")</f>
        <v/>
      </c>
      <c r="J2039" s="48" t="str">
        <f>IFERROR(VLOOKUP(I2039,category[[category_name_german]:[abbreviation_category_budo]],3,FALSE),"")</f>
        <v/>
      </c>
      <c r="M2039" s="48" t="str">
        <f>IFERROR(VLOOKUP(L2039,category[[category_name_german]:[abbreviation_category_budo]],3,FALSE),"")</f>
        <v/>
      </c>
      <c r="P2039" s="48" t="str">
        <f>IFERROR(VLOOKUP(O2039,category[[category_name_german]:[abbreviation_category_budo]],3,FALSE),"")</f>
        <v/>
      </c>
      <c r="R2039" s="49" t="str">
        <f t="shared" si="279"/>
        <v/>
      </c>
      <c r="U2039" s="48" t="str">
        <f>IFERROR(VLOOKUP(T2039,abbreviation[[description_german]:[abbreviation_budo]],3,FALSE),"")</f>
        <v/>
      </c>
      <c r="X2039" s="51" t="str">
        <f>IFERROR(VLOOKUP(W2039,abbreviation[[description_german]:[abbreviation_budo]],3,FALSE),"")</f>
        <v/>
      </c>
      <c r="Y2039" s="33"/>
      <c r="AA2039" s="49" t="str">
        <f t="shared" si="280"/>
        <v/>
      </c>
      <c r="AD2039" s="48" t="str">
        <f>IFERROR(VLOOKUP(AC2039,abbreviation[[description_german]:[abbreviation_budo]],3,FALSE),"")</f>
        <v/>
      </c>
      <c r="AG2039" s="54" t="str">
        <f>IFERROR(VLOOKUP(AF2039,abbreviation[[description_german]:[abbreviation_budo]],3,FALSE),"")</f>
        <v/>
      </c>
      <c r="AJ2039" s="49" t="str">
        <f t="shared" si="281"/>
        <v>_</v>
      </c>
      <c r="AM2039" s="48" t="str">
        <f>IFERROR(VLOOKUP(AL2039,abbreviation[[description_german]:[abbreviation_budo]],3,FALSE),"")</f>
        <v/>
      </c>
      <c r="AP2039" s="54" t="str">
        <f>IFERROR(VLOOKUP(AO2039,abbreviation[[description_german]:[abbreviation_budo]],3,FALSE),"")</f>
        <v/>
      </c>
      <c r="AS2039" s="49" t="str">
        <f t="shared" si="282"/>
        <v>_</v>
      </c>
      <c r="AV2039" s="53" t="str">
        <f>IFERROR(VLOOKUP(AU2039,abbreviation[[description_german]:[abbreviation_budo]],3,FALSE),"")</f>
        <v/>
      </c>
      <c r="AY2039" s="51" t="str">
        <f>IFERROR(VLOOKUP(AX2039,abbreviation[[description_german]:[abbreviation_budo]],3,FALSE),"")</f>
        <v/>
      </c>
      <c r="BB2039" s="51" t="str">
        <f>IFERROR(VLOOKUP(BA2039,abbreviation[[description_german]:[abbreviation_budo]],3,FALSE),"")</f>
        <v/>
      </c>
      <c r="BE2039" s="51" t="str">
        <f>IFERROR(VLOOKUP(BD2039,abbreviation[[description_german]:[abbreviation_budo]],3,FALSE),"")</f>
        <v/>
      </c>
      <c r="BG2039" s="38"/>
      <c r="BH2039" s="49" t="str">
        <f t="shared" si="283"/>
        <v>_</v>
      </c>
      <c r="BK2039" s="53" t="str">
        <f>IFERROR(VLOOKUP(BJ2039,abbreviation[[description_german]:[abbreviation_budo]],3,FALSE),"")</f>
        <v/>
      </c>
      <c r="BN2039" s="51" t="str">
        <f>IFERROR(VLOOKUP(BM2039,abbreviation[[description_german]:[abbreviation_budo]],3,FALSE),"")</f>
        <v/>
      </c>
      <c r="BO2039" s="31"/>
      <c r="BQ2039" s="51" t="str">
        <f>IFERROR(VLOOKUP(BP2039,abbreviation[[description_german]:[abbreviation_budo]],3,FALSE),"")</f>
        <v/>
      </c>
      <c r="BR2039" s="57" t="str">
        <f t="shared" si="284"/>
        <v>_</v>
      </c>
      <c r="BU2039" s="53" t="str">
        <f>IFERROR(VLOOKUP(BT2039,abbreviation[[description_german]:[abbreviation_budo]],3,FALSE),"")</f>
        <v/>
      </c>
      <c r="BV2039" s="60" t="str">
        <f t="shared" si="285"/>
        <v>_</v>
      </c>
      <c r="BY2039" s="48" t="str">
        <f>IFERROR(VLOOKUP(BX2039,category[[category_name_german]:[abbreviation_category_budo]],3,FALSE),"")</f>
        <v/>
      </c>
      <c r="CB2039" s="48" t="str">
        <f>IFERROR(VLOOKUP(CA2039,category[[category_name_german]:[abbreviation_category_budo]],3,FALSE),"")</f>
        <v/>
      </c>
      <c r="CE2039" s="48" t="str">
        <f>IFERROR(VLOOKUP(CD2039,category[[category_name_german]:[abbreviation_category_budo]],3,FALSE),"")</f>
        <v/>
      </c>
      <c r="CH2039" s="48" t="str">
        <f>IFERROR(VLOOKUP(CG2039,category[[category_name_german]:[abbreviation_category_budo]],3,FALSE),"")</f>
        <v/>
      </c>
      <c r="CK2039" s="48" t="str">
        <f>IFERROR(VLOOKUP(CJ2039,category[[category_name_german]:[abbreviation_category_budo]],3,FALSE),"")</f>
        <v/>
      </c>
      <c r="CM2039" s="49" t="str">
        <f t="shared" si="286"/>
        <v/>
      </c>
      <c r="CO2039" s="63" t="str">
        <f t="shared" si="287"/>
        <v/>
      </c>
    </row>
    <row r="2040" spans="4:93" x14ac:dyDescent="0.25">
      <c r="D2040" s="48" t="str">
        <f>IFERROR(VLOOKUP(C2040,category[[category_name_german]:[abbreviation_category_budo]],3,FALSE),"")</f>
        <v/>
      </c>
      <c r="G2040" s="48" t="str">
        <f>IFERROR(VLOOKUP(F2040,category[[category_name_german]:[abbreviation_category_budo]],3,FALSE),"")</f>
        <v/>
      </c>
      <c r="J2040" s="48" t="str">
        <f>IFERROR(VLOOKUP(I2040,category[[category_name_german]:[abbreviation_category_budo]],3,FALSE),"")</f>
        <v/>
      </c>
      <c r="M2040" s="48" t="str">
        <f>IFERROR(VLOOKUP(L2040,category[[category_name_german]:[abbreviation_category_budo]],3,FALSE),"")</f>
        <v/>
      </c>
      <c r="P2040" s="48" t="str">
        <f>IFERROR(VLOOKUP(O2040,category[[category_name_german]:[abbreviation_category_budo]],3,FALSE),"")</f>
        <v/>
      </c>
      <c r="R2040" s="49" t="str">
        <f t="shared" si="279"/>
        <v/>
      </c>
      <c r="U2040" s="48" t="str">
        <f>IFERROR(VLOOKUP(T2040,abbreviation[[description_german]:[abbreviation_budo]],3,FALSE),"")</f>
        <v/>
      </c>
      <c r="X2040" s="51" t="str">
        <f>IFERROR(VLOOKUP(W2040,abbreviation[[description_german]:[abbreviation_budo]],3,FALSE),"")</f>
        <v/>
      </c>
      <c r="Y2040" s="33"/>
      <c r="AA2040" s="49" t="str">
        <f t="shared" si="280"/>
        <v/>
      </c>
      <c r="AD2040" s="48" t="str">
        <f>IFERROR(VLOOKUP(AC2040,abbreviation[[description_german]:[abbreviation_budo]],3,FALSE),"")</f>
        <v/>
      </c>
      <c r="AG2040" s="54" t="str">
        <f>IFERROR(VLOOKUP(AF2040,abbreviation[[description_german]:[abbreviation_budo]],3,FALSE),"")</f>
        <v/>
      </c>
      <c r="AJ2040" s="49" t="str">
        <f t="shared" si="281"/>
        <v>_</v>
      </c>
      <c r="AM2040" s="48" t="str">
        <f>IFERROR(VLOOKUP(AL2040,abbreviation[[description_german]:[abbreviation_budo]],3,FALSE),"")</f>
        <v/>
      </c>
      <c r="AP2040" s="54" t="str">
        <f>IFERROR(VLOOKUP(AO2040,abbreviation[[description_german]:[abbreviation_budo]],3,FALSE),"")</f>
        <v/>
      </c>
      <c r="AS2040" s="49" t="str">
        <f t="shared" si="282"/>
        <v>_</v>
      </c>
      <c r="AV2040" s="53" t="str">
        <f>IFERROR(VLOOKUP(AU2040,abbreviation[[description_german]:[abbreviation_budo]],3,FALSE),"")</f>
        <v/>
      </c>
      <c r="AY2040" s="51" t="str">
        <f>IFERROR(VLOOKUP(AX2040,abbreviation[[description_german]:[abbreviation_budo]],3,FALSE),"")</f>
        <v/>
      </c>
      <c r="BB2040" s="51" t="str">
        <f>IFERROR(VLOOKUP(BA2040,abbreviation[[description_german]:[abbreviation_budo]],3,FALSE),"")</f>
        <v/>
      </c>
      <c r="BE2040" s="51" t="str">
        <f>IFERROR(VLOOKUP(BD2040,abbreviation[[description_german]:[abbreviation_budo]],3,FALSE),"")</f>
        <v/>
      </c>
      <c r="BG2040" s="38"/>
      <c r="BH2040" s="49" t="str">
        <f t="shared" si="283"/>
        <v>_</v>
      </c>
      <c r="BK2040" s="53" t="str">
        <f>IFERROR(VLOOKUP(BJ2040,abbreviation[[description_german]:[abbreviation_budo]],3,FALSE),"")</f>
        <v/>
      </c>
      <c r="BN2040" s="51" t="str">
        <f>IFERROR(VLOOKUP(BM2040,abbreviation[[description_german]:[abbreviation_budo]],3,FALSE),"")</f>
        <v/>
      </c>
      <c r="BO2040" s="31"/>
      <c r="BQ2040" s="51" t="str">
        <f>IFERROR(VLOOKUP(BP2040,abbreviation[[description_german]:[abbreviation_budo]],3,FALSE),"")</f>
        <v/>
      </c>
      <c r="BR2040" s="57" t="str">
        <f t="shared" si="284"/>
        <v>_</v>
      </c>
      <c r="BU2040" s="53" t="str">
        <f>IFERROR(VLOOKUP(BT2040,abbreviation[[description_german]:[abbreviation_budo]],3,FALSE),"")</f>
        <v/>
      </c>
      <c r="BV2040" s="60" t="str">
        <f t="shared" si="285"/>
        <v>_</v>
      </c>
      <c r="BY2040" s="48" t="str">
        <f>IFERROR(VLOOKUP(BX2040,category[[category_name_german]:[abbreviation_category_budo]],3,FALSE),"")</f>
        <v/>
      </c>
      <c r="CB2040" s="48" t="str">
        <f>IFERROR(VLOOKUP(CA2040,category[[category_name_german]:[abbreviation_category_budo]],3,FALSE),"")</f>
        <v/>
      </c>
      <c r="CE2040" s="48" t="str">
        <f>IFERROR(VLOOKUP(CD2040,category[[category_name_german]:[abbreviation_category_budo]],3,FALSE),"")</f>
        <v/>
      </c>
      <c r="CH2040" s="48" t="str">
        <f>IFERROR(VLOOKUP(CG2040,category[[category_name_german]:[abbreviation_category_budo]],3,FALSE),"")</f>
        <v/>
      </c>
      <c r="CK2040" s="48" t="str">
        <f>IFERROR(VLOOKUP(CJ2040,category[[category_name_german]:[abbreviation_category_budo]],3,FALSE),"")</f>
        <v/>
      </c>
      <c r="CM2040" s="49" t="str">
        <f t="shared" si="286"/>
        <v/>
      </c>
      <c r="CO2040" s="63" t="str">
        <f t="shared" si="287"/>
        <v/>
      </c>
    </row>
    <row r="2041" spans="4:93" x14ac:dyDescent="0.25">
      <c r="D2041" s="48" t="str">
        <f>IFERROR(VLOOKUP(C2041,category[[category_name_german]:[abbreviation_category_budo]],3,FALSE),"")</f>
        <v/>
      </c>
      <c r="G2041" s="48" t="str">
        <f>IFERROR(VLOOKUP(F2041,category[[category_name_german]:[abbreviation_category_budo]],3,FALSE),"")</f>
        <v/>
      </c>
      <c r="J2041" s="48" t="str">
        <f>IFERROR(VLOOKUP(I2041,category[[category_name_german]:[abbreviation_category_budo]],3,FALSE),"")</f>
        <v/>
      </c>
      <c r="M2041" s="48" t="str">
        <f>IFERROR(VLOOKUP(L2041,category[[category_name_german]:[abbreviation_category_budo]],3,FALSE),"")</f>
        <v/>
      </c>
      <c r="P2041" s="48" t="str">
        <f>IFERROR(VLOOKUP(O2041,category[[category_name_german]:[abbreviation_category_budo]],3,FALSE),"")</f>
        <v/>
      </c>
      <c r="R2041" s="49" t="str">
        <f t="shared" si="279"/>
        <v/>
      </c>
      <c r="U2041" s="48" t="str">
        <f>IFERROR(VLOOKUP(T2041,abbreviation[[description_german]:[abbreviation_budo]],3,FALSE),"")</f>
        <v/>
      </c>
      <c r="X2041" s="51" t="str">
        <f>IFERROR(VLOOKUP(W2041,abbreviation[[description_german]:[abbreviation_budo]],3,FALSE),"")</f>
        <v/>
      </c>
      <c r="Y2041" s="33"/>
      <c r="AA2041" s="49" t="str">
        <f t="shared" si="280"/>
        <v/>
      </c>
      <c r="AD2041" s="48" t="str">
        <f>IFERROR(VLOOKUP(AC2041,abbreviation[[description_german]:[abbreviation_budo]],3,FALSE),"")</f>
        <v/>
      </c>
      <c r="AG2041" s="54" t="str">
        <f>IFERROR(VLOOKUP(AF2041,abbreviation[[description_german]:[abbreviation_budo]],3,FALSE),"")</f>
        <v/>
      </c>
      <c r="AJ2041" s="49" t="str">
        <f t="shared" si="281"/>
        <v>_</v>
      </c>
      <c r="AM2041" s="48" t="str">
        <f>IFERROR(VLOOKUP(AL2041,abbreviation[[description_german]:[abbreviation_budo]],3,FALSE),"")</f>
        <v/>
      </c>
      <c r="AP2041" s="54" t="str">
        <f>IFERROR(VLOOKUP(AO2041,abbreviation[[description_german]:[abbreviation_budo]],3,FALSE),"")</f>
        <v/>
      </c>
      <c r="AS2041" s="49" t="str">
        <f t="shared" si="282"/>
        <v>_</v>
      </c>
      <c r="AV2041" s="53" t="str">
        <f>IFERROR(VLOOKUP(AU2041,abbreviation[[description_german]:[abbreviation_budo]],3,FALSE),"")</f>
        <v/>
      </c>
      <c r="AY2041" s="51" t="str">
        <f>IFERROR(VLOOKUP(AX2041,abbreviation[[description_german]:[abbreviation_budo]],3,FALSE),"")</f>
        <v/>
      </c>
      <c r="BB2041" s="51" t="str">
        <f>IFERROR(VLOOKUP(BA2041,abbreviation[[description_german]:[abbreviation_budo]],3,FALSE),"")</f>
        <v/>
      </c>
      <c r="BE2041" s="51" t="str">
        <f>IFERROR(VLOOKUP(BD2041,abbreviation[[description_german]:[abbreviation_budo]],3,FALSE),"")</f>
        <v/>
      </c>
      <c r="BG2041" s="38"/>
      <c r="BH2041" s="49" t="str">
        <f t="shared" si="283"/>
        <v>_</v>
      </c>
      <c r="BK2041" s="53" t="str">
        <f>IFERROR(VLOOKUP(BJ2041,abbreviation[[description_german]:[abbreviation_budo]],3,FALSE),"")</f>
        <v/>
      </c>
      <c r="BN2041" s="51" t="str">
        <f>IFERROR(VLOOKUP(BM2041,abbreviation[[description_german]:[abbreviation_budo]],3,FALSE),"")</f>
        <v/>
      </c>
      <c r="BO2041" s="31"/>
      <c r="BQ2041" s="51" t="str">
        <f>IFERROR(VLOOKUP(BP2041,abbreviation[[description_german]:[abbreviation_budo]],3,FALSE),"")</f>
        <v/>
      </c>
      <c r="BR2041" s="57" t="str">
        <f t="shared" si="284"/>
        <v>_</v>
      </c>
      <c r="BU2041" s="53" t="str">
        <f>IFERROR(VLOOKUP(BT2041,abbreviation[[description_german]:[abbreviation_budo]],3,FALSE),"")</f>
        <v/>
      </c>
      <c r="BV2041" s="60" t="str">
        <f t="shared" si="285"/>
        <v>_</v>
      </c>
      <c r="BY2041" s="48" t="str">
        <f>IFERROR(VLOOKUP(BX2041,category[[category_name_german]:[abbreviation_category_budo]],3,FALSE),"")</f>
        <v/>
      </c>
      <c r="CB2041" s="48" t="str">
        <f>IFERROR(VLOOKUP(CA2041,category[[category_name_german]:[abbreviation_category_budo]],3,FALSE),"")</f>
        <v/>
      </c>
      <c r="CE2041" s="48" t="str">
        <f>IFERROR(VLOOKUP(CD2041,category[[category_name_german]:[abbreviation_category_budo]],3,FALSE),"")</f>
        <v/>
      </c>
      <c r="CH2041" s="48" t="str">
        <f>IFERROR(VLOOKUP(CG2041,category[[category_name_german]:[abbreviation_category_budo]],3,FALSE),"")</f>
        <v/>
      </c>
      <c r="CK2041" s="48" t="str">
        <f>IFERROR(VLOOKUP(CJ2041,category[[category_name_german]:[abbreviation_category_budo]],3,FALSE),"")</f>
        <v/>
      </c>
      <c r="CM2041" s="49" t="str">
        <f t="shared" si="286"/>
        <v/>
      </c>
      <c r="CO2041" s="63" t="str">
        <f t="shared" si="287"/>
        <v/>
      </c>
    </row>
    <row r="2042" spans="4:93" x14ac:dyDescent="0.25">
      <c r="D2042" s="48" t="str">
        <f>IFERROR(VLOOKUP(C2042,category[[category_name_german]:[abbreviation_category_budo]],3,FALSE),"")</f>
        <v/>
      </c>
      <c r="G2042" s="48" t="str">
        <f>IFERROR(VLOOKUP(F2042,category[[category_name_german]:[abbreviation_category_budo]],3,FALSE),"")</f>
        <v/>
      </c>
      <c r="J2042" s="48" t="str">
        <f>IFERROR(VLOOKUP(I2042,category[[category_name_german]:[abbreviation_category_budo]],3,FALSE),"")</f>
        <v/>
      </c>
      <c r="M2042" s="48" t="str">
        <f>IFERROR(VLOOKUP(L2042,category[[category_name_german]:[abbreviation_category_budo]],3,FALSE),"")</f>
        <v/>
      </c>
      <c r="P2042" s="48" t="str">
        <f>IFERROR(VLOOKUP(O2042,category[[category_name_german]:[abbreviation_category_budo]],3,FALSE),"")</f>
        <v/>
      </c>
      <c r="R2042" s="49" t="str">
        <f t="shared" si="279"/>
        <v/>
      </c>
      <c r="U2042" s="48" t="str">
        <f>IFERROR(VLOOKUP(T2042,abbreviation[[description_german]:[abbreviation_budo]],3,FALSE),"")</f>
        <v/>
      </c>
      <c r="X2042" s="51" t="str">
        <f>IFERROR(VLOOKUP(W2042,abbreviation[[description_german]:[abbreviation_budo]],3,FALSE),"")</f>
        <v/>
      </c>
      <c r="Y2042" s="33"/>
      <c r="AA2042" s="49" t="str">
        <f t="shared" si="280"/>
        <v/>
      </c>
      <c r="AD2042" s="48" t="str">
        <f>IFERROR(VLOOKUP(AC2042,abbreviation[[description_german]:[abbreviation_budo]],3,FALSE),"")</f>
        <v/>
      </c>
      <c r="AG2042" s="54" t="str">
        <f>IFERROR(VLOOKUP(AF2042,abbreviation[[description_german]:[abbreviation_budo]],3,FALSE),"")</f>
        <v/>
      </c>
      <c r="AJ2042" s="49" t="str">
        <f t="shared" si="281"/>
        <v>_</v>
      </c>
      <c r="AM2042" s="48" t="str">
        <f>IFERROR(VLOOKUP(AL2042,abbreviation[[description_german]:[abbreviation_budo]],3,FALSE),"")</f>
        <v/>
      </c>
      <c r="AP2042" s="54" t="str">
        <f>IFERROR(VLOOKUP(AO2042,abbreviation[[description_german]:[abbreviation_budo]],3,FALSE),"")</f>
        <v/>
      </c>
      <c r="AS2042" s="49" t="str">
        <f t="shared" si="282"/>
        <v>_</v>
      </c>
      <c r="AV2042" s="53" t="str">
        <f>IFERROR(VLOOKUP(AU2042,abbreviation[[description_german]:[abbreviation_budo]],3,FALSE),"")</f>
        <v/>
      </c>
      <c r="AY2042" s="51" t="str">
        <f>IFERROR(VLOOKUP(AX2042,abbreviation[[description_german]:[abbreviation_budo]],3,FALSE),"")</f>
        <v/>
      </c>
      <c r="BB2042" s="51" t="str">
        <f>IFERROR(VLOOKUP(BA2042,abbreviation[[description_german]:[abbreviation_budo]],3,FALSE),"")</f>
        <v/>
      </c>
      <c r="BE2042" s="51" t="str">
        <f>IFERROR(VLOOKUP(BD2042,abbreviation[[description_german]:[abbreviation_budo]],3,FALSE),"")</f>
        <v/>
      </c>
      <c r="BG2042" s="38"/>
      <c r="BH2042" s="49" t="str">
        <f t="shared" si="283"/>
        <v>_</v>
      </c>
      <c r="BK2042" s="53" t="str">
        <f>IFERROR(VLOOKUP(BJ2042,abbreviation[[description_german]:[abbreviation_budo]],3,FALSE),"")</f>
        <v/>
      </c>
      <c r="BN2042" s="51" t="str">
        <f>IFERROR(VLOOKUP(BM2042,abbreviation[[description_german]:[abbreviation_budo]],3,FALSE),"")</f>
        <v/>
      </c>
      <c r="BO2042" s="31"/>
      <c r="BQ2042" s="51" t="str">
        <f>IFERROR(VLOOKUP(BP2042,abbreviation[[description_german]:[abbreviation_budo]],3,FALSE),"")</f>
        <v/>
      </c>
      <c r="BR2042" s="57" t="str">
        <f t="shared" si="284"/>
        <v>_</v>
      </c>
      <c r="BU2042" s="53" t="str">
        <f>IFERROR(VLOOKUP(BT2042,abbreviation[[description_german]:[abbreviation_budo]],3,FALSE),"")</f>
        <v/>
      </c>
      <c r="BV2042" s="60" t="str">
        <f t="shared" si="285"/>
        <v>_</v>
      </c>
      <c r="BY2042" s="48" t="str">
        <f>IFERROR(VLOOKUP(BX2042,category[[category_name_german]:[abbreviation_category_budo]],3,FALSE),"")</f>
        <v/>
      </c>
      <c r="CB2042" s="48" t="str">
        <f>IFERROR(VLOOKUP(CA2042,category[[category_name_german]:[abbreviation_category_budo]],3,FALSE),"")</f>
        <v/>
      </c>
      <c r="CE2042" s="48" t="str">
        <f>IFERROR(VLOOKUP(CD2042,category[[category_name_german]:[abbreviation_category_budo]],3,FALSE),"")</f>
        <v/>
      </c>
      <c r="CH2042" s="48" t="str">
        <f>IFERROR(VLOOKUP(CG2042,category[[category_name_german]:[abbreviation_category_budo]],3,FALSE),"")</f>
        <v/>
      </c>
      <c r="CK2042" s="48" t="str">
        <f>IFERROR(VLOOKUP(CJ2042,category[[category_name_german]:[abbreviation_category_budo]],3,FALSE),"")</f>
        <v/>
      </c>
      <c r="CM2042" s="49" t="str">
        <f t="shared" si="286"/>
        <v/>
      </c>
      <c r="CO2042" s="63" t="str">
        <f t="shared" si="287"/>
        <v/>
      </c>
    </row>
    <row r="2043" spans="4:93" x14ac:dyDescent="0.25">
      <c r="D2043" s="48" t="str">
        <f>IFERROR(VLOOKUP(C2043,category[[category_name_german]:[abbreviation_category_budo]],3,FALSE),"")</f>
        <v/>
      </c>
      <c r="G2043" s="48" t="str">
        <f>IFERROR(VLOOKUP(F2043,category[[category_name_german]:[abbreviation_category_budo]],3,FALSE),"")</f>
        <v/>
      </c>
      <c r="J2043" s="48" t="str">
        <f>IFERROR(VLOOKUP(I2043,category[[category_name_german]:[abbreviation_category_budo]],3,FALSE),"")</f>
        <v/>
      </c>
      <c r="M2043" s="48" t="str">
        <f>IFERROR(VLOOKUP(L2043,category[[category_name_german]:[abbreviation_category_budo]],3,FALSE),"")</f>
        <v/>
      </c>
      <c r="P2043" s="48" t="str">
        <f>IFERROR(VLOOKUP(O2043,category[[category_name_german]:[abbreviation_category_budo]],3,FALSE),"")</f>
        <v/>
      </c>
      <c r="R2043" s="49" t="str">
        <f t="shared" si="279"/>
        <v/>
      </c>
      <c r="U2043" s="48" t="str">
        <f>IFERROR(VLOOKUP(T2043,abbreviation[[description_german]:[abbreviation_budo]],3,FALSE),"")</f>
        <v/>
      </c>
      <c r="X2043" s="51" t="str">
        <f>IFERROR(VLOOKUP(W2043,abbreviation[[description_german]:[abbreviation_budo]],3,FALSE),"")</f>
        <v/>
      </c>
      <c r="Y2043" s="33"/>
      <c r="AA2043" s="49" t="str">
        <f t="shared" si="280"/>
        <v/>
      </c>
      <c r="AD2043" s="48" t="str">
        <f>IFERROR(VLOOKUP(AC2043,abbreviation[[description_german]:[abbreviation_budo]],3,FALSE),"")</f>
        <v/>
      </c>
      <c r="AG2043" s="54" t="str">
        <f>IFERROR(VLOOKUP(AF2043,abbreviation[[description_german]:[abbreviation_budo]],3,FALSE),"")</f>
        <v/>
      </c>
      <c r="AJ2043" s="49" t="str">
        <f t="shared" si="281"/>
        <v>_</v>
      </c>
      <c r="AM2043" s="48" t="str">
        <f>IFERROR(VLOOKUP(AL2043,abbreviation[[description_german]:[abbreviation_budo]],3,FALSE),"")</f>
        <v/>
      </c>
      <c r="AP2043" s="54" t="str">
        <f>IFERROR(VLOOKUP(AO2043,abbreviation[[description_german]:[abbreviation_budo]],3,FALSE),"")</f>
        <v/>
      </c>
      <c r="AS2043" s="49" t="str">
        <f t="shared" si="282"/>
        <v>_</v>
      </c>
      <c r="AV2043" s="53" t="str">
        <f>IFERROR(VLOOKUP(AU2043,abbreviation[[description_german]:[abbreviation_budo]],3,FALSE),"")</f>
        <v/>
      </c>
      <c r="AY2043" s="51" t="str">
        <f>IFERROR(VLOOKUP(AX2043,abbreviation[[description_german]:[abbreviation_budo]],3,FALSE),"")</f>
        <v/>
      </c>
      <c r="BB2043" s="51" t="str">
        <f>IFERROR(VLOOKUP(BA2043,abbreviation[[description_german]:[abbreviation_budo]],3,FALSE),"")</f>
        <v/>
      </c>
      <c r="BE2043" s="51" t="str">
        <f>IFERROR(VLOOKUP(BD2043,abbreviation[[description_german]:[abbreviation_budo]],3,FALSE),"")</f>
        <v/>
      </c>
      <c r="BG2043" s="38"/>
      <c r="BH2043" s="49" t="str">
        <f t="shared" si="283"/>
        <v>_</v>
      </c>
      <c r="BK2043" s="53" t="str">
        <f>IFERROR(VLOOKUP(BJ2043,abbreviation[[description_german]:[abbreviation_budo]],3,FALSE),"")</f>
        <v/>
      </c>
      <c r="BN2043" s="51" t="str">
        <f>IFERROR(VLOOKUP(BM2043,abbreviation[[description_german]:[abbreviation_budo]],3,FALSE),"")</f>
        <v/>
      </c>
      <c r="BO2043" s="31"/>
      <c r="BQ2043" s="51" t="str">
        <f>IFERROR(VLOOKUP(BP2043,abbreviation[[description_german]:[abbreviation_budo]],3,FALSE),"")</f>
        <v/>
      </c>
      <c r="BR2043" s="57" t="str">
        <f t="shared" si="284"/>
        <v>_</v>
      </c>
      <c r="BU2043" s="53" t="str">
        <f>IFERROR(VLOOKUP(BT2043,abbreviation[[description_german]:[abbreviation_budo]],3,FALSE),"")</f>
        <v/>
      </c>
      <c r="BV2043" s="60" t="str">
        <f t="shared" si="285"/>
        <v>_</v>
      </c>
      <c r="BY2043" s="48" t="str">
        <f>IFERROR(VLOOKUP(BX2043,category[[category_name_german]:[abbreviation_category_budo]],3,FALSE),"")</f>
        <v/>
      </c>
      <c r="CB2043" s="48" t="str">
        <f>IFERROR(VLOOKUP(CA2043,category[[category_name_german]:[abbreviation_category_budo]],3,FALSE),"")</f>
        <v/>
      </c>
      <c r="CE2043" s="48" t="str">
        <f>IFERROR(VLOOKUP(CD2043,category[[category_name_german]:[abbreviation_category_budo]],3,FALSE),"")</f>
        <v/>
      </c>
      <c r="CH2043" s="48" t="str">
        <f>IFERROR(VLOOKUP(CG2043,category[[category_name_german]:[abbreviation_category_budo]],3,FALSE),"")</f>
        <v/>
      </c>
      <c r="CK2043" s="48" t="str">
        <f>IFERROR(VLOOKUP(CJ2043,category[[category_name_german]:[abbreviation_category_budo]],3,FALSE),"")</f>
        <v/>
      </c>
      <c r="CM2043" s="49" t="str">
        <f t="shared" si="286"/>
        <v/>
      </c>
      <c r="CO2043" s="63" t="str">
        <f t="shared" si="287"/>
        <v/>
      </c>
    </row>
    <row r="2044" spans="4:93" x14ac:dyDescent="0.25">
      <c r="D2044" s="48" t="str">
        <f>IFERROR(VLOOKUP(C2044,category[[category_name_german]:[abbreviation_category_budo]],3,FALSE),"")</f>
        <v/>
      </c>
      <c r="G2044" s="48" t="str">
        <f>IFERROR(VLOOKUP(F2044,category[[category_name_german]:[abbreviation_category_budo]],3,FALSE),"")</f>
        <v/>
      </c>
      <c r="J2044" s="48" t="str">
        <f>IFERROR(VLOOKUP(I2044,category[[category_name_german]:[abbreviation_category_budo]],3,FALSE),"")</f>
        <v/>
      </c>
      <c r="M2044" s="48" t="str">
        <f>IFERROR(VLOOKUP(L2044,category[[category_name_german]:[abbreviation_category_budo]],3,FALSE),"")</f>
        <v/>
      </c>
      <c r="P2044" s="48" t="str">
        <f>IFERROR(VLOOKUP(O2044,category[[category_name_german]:[abbreviation_category_budo]],3,FALSE),"")</f>
        <v/>
      </c>
      <c r="R2044" s="49" t="str">
        <f t="shared" si="279"/>
        <v/>
      </c>
      <c r="U2044" s="48" t="str">
        <f>IFERROR(VLOOKUP(T2044,abbreviation[[description_german]:[abbreviation_budo]],3,FALSE),"")</f>
        <v/>
      </c>
      <c r="X2044" s="51" t="str">
        <f>IFERROR(VLOOKUP(W2044,abbreviation[[description_german]:[abbreviation_budo]],3,FALSE),"")</f>
        <v/>
      </c>
      <c r="Y2044" s="33"/>
      <c r="AA2044" s="49" t="str">
        <f t="shared" si="280"/>
        <v/>
      </c>
      <c r="AD2044" s="48" t="str">
        <f>IFERROR(VLOOKUP(AC2044,abbreviation[[description_german]:[abbreviation_budo]],3,FALSE),"")</f>
        <v/>
      </c>
      <c r="AG2044" s="54" t="str">
        <f>IFERROR(VLOOKUP(AF2044,abbreviation[[description_german]:[abbreviation_budo]],3,FALSE),"")</f>
        <v/>
      </c>
      <c r="AJ2044" s="49" t="str">
        <f t="shared" si="281"/>
        <v>_</v>
      </c>
      <c r="AM2044" s="48" t="str">
        <f>IFERROR(VLOOKUP(AL2044,abbreviation[[description_german]:[abbreviation_budo]],3,FALSE),"")</f>
        <v/>
      </c>
      <c r="AP2044" s="54" t="str">
        <f>IFERROR(VLOOKUP(AO2044,abbreviation[[description_german]:[abbreviation_budo]],3,FALSE),"")</f>
        <v/>
      </c>
      <c r="AS2044" s="49" t="str">
        <f t="shared" si="282"/>
        <v>_</v>
      </c>
      <c r="AV2044" s="53" t="str">
        <f>IFERROR(VLOOKUP(AU2044,abbreviation[[description_german]:[abbreviation_budo]],3,FALSE),"")</f>
        <v/>
      </c>
      <c r="AY2044" s="51" t="str">
        <f>IFERROR(VLOOKUP(AX2044,abbreviation[[description_german]:[abbreviation_budo]],3,FALSE),"")</f>
        <v/>
      </c>
      <c r="BB2044" s="51" t="str">
        <f>IFERROR(VLOOKUP(BA2044,abbreviation[[description_german]:[abbreviation_budo]],3,FALSE),"")</f>
        <v/>
      </c>
      <c r="BE2044" s="51" t="str">
        <f>IFERROR(VLOOKUP(BD2044,abbreviation[[description_german]:[abbreviation_budo]],3,FALSE),"")</f>
        <v/>
      </c>
      <c r="BG2044" s="38"/>
      <c r="BH2044" s="49" t="str">
        <f t="shared" si="283"/>
        <v>_</v>
      </c>
      <c r="BK2044" s="53" t="str">
        <f>IFERROR(VLOOKUP(BJ2044,abbreviation[[description_german]:[abbreviation_budo]],3,FALSE),"")</f>
        <v/>
      </c>
      <c r="BN2044" s="51" t="str">
        <f>IFERROR(VLOOKUP(BM2044,abbreviation[[description_german]:[abbreviation_budo]],3,FALSE),"")</f>
        <v/>
      </c>
      <c r="BO2044" s="31"/>
      <c r="BQ2044" s="51" t="str">
        <f>IFERROR(VLOOKUP(BP2044,abbreviation[[description_german]:[abbreviation_budo]],3,FALSE),"")</f>
        <v/>
      </c>
      <c r="BR2044" s="57" t="str">
        <f t="shared" si="284"/>
        <v>_</v>
      </c>
      <c r="BU2044" s="53" t="str">
        <f>IFERROR(VLOOKUP(BT2044,abbreviation[[description_german]:[abbreviation_budo]],3,FALSE),"")</f>
        <v/>
      </c>
      <c r="BV2044" s="60" t="str">
        <f t="shared" si="285"/>
        <v>_</v>
      </c>
      <c r="BY2044" s="48" t="str">
        <f>IFERROR(VLOOKUP(BX2044,category[[category_name_german]:[abbreviation_category_budo]],3,FALSE),"")</f>
        <v/>
      </c>
      <c r="CB2044" s="48" t="str">
        <f>IFERROR(VLOOKUP(CA2044,category[[category_name_german]:[abbreviation_category_budo]],3,FALSE),"")</f>
        <v/>
      </c>
      <c r="CE2044" s="48" t="str">
        <f>IFERROR(VLOOKUP(CD2044,category[[category_name_german]:[abbreviation_category_budo]],3,FALSE),"")</f>
        <v/>
      </c>
      <c r="CH2044" s="48" t="str">
        <f>IFERROR(VLOOKUP(CG2044,category[[category_name_german]:[abbreviation_category_budo]],3,FALSE),"")</f>
        <v/>
      </c>
      <c r="CK2044" s="48" t="str">
        <f>IFERROR(VLOOKUP(CJ2044,category[[category_name_german]:[abbreviation_category_budo]],3,FALSE),"")</f>
        <v/>
      </c>
      <c r="CM2044" s="49" t="str">
        <f t="shared" si="286"/>
        <v/>
      </c>
      <c r="CO2044" s="63" t="str">
        <f t="shared" si="287"/>
        <v/>
      </c>
    </row>
    <row r="2045" spans="4:93" x14ac:dyDescent="0.25">
      <c r="D2045" s="48" t="str">
        <f>IFERROR(VLOOKUP(C2045,category[[category_name_german]:[abbreviation_category_budo]],3,FALSE),"")</f>
        <v/>
      </c>
      <c r="G2045" s="48" t="str">
        <f>IFERROR(VLOOKUP(F2045,category[[category_name_german]:[abbreviation_category_budo]],3,FALSE),"")</f>
        <v/>
      </c>
      <c r="J2045" s="48" t="str">
        <f>IFERROR(VLOOKUP(I2045,category[[category_name_german]:[abbreviation_category_budo]],3,FALSE),"")</f>
        <v/>
      </c>
      <c r="M2045" s="48" t="str">
        <f>IFERROR(VLOOKUP(L2045,category[[category_name_german]:[abbreviation_category_budo]],3,FALSE),"")</f>
        <v/>
      </c>
      <c r="P2045" s="48" t="str">
        <f>IFERROR(VLOOKUP(O2045,category[[category_name_german]:[abbreviation_category_budo]],3,FALSE),"")</f>
        <v/>
      </c>
      <c r="R2045" s="49" t="str">
        <f t="shared" si="279"/>
        <v/>
      </c>
      <c r="U2045" s="48" t="str">
        <f>IFERROR(VLOOKUP(T2045,abbreviation[[description_german]:[abbreviation_budo]],3,FALSE),"")</f>
        <v/>
      </c>
      <c r="X2045" s="51" t="str">
        <f>IFERROR(VLOOKUP(W2045,abbreviation[[description_german]:[abbreviation_budo]],3,FALSE),"")</f>
        <v/>
      </c>
      <c r="Y2045" s="33"/>
      <c r="AA2045" s="49" t="str">
        <f t="shared" si="280"/>
        <v/>
      </c>
      <c r="AD2045" s="48" t="str">
        <f>IFERROR(VLOOKUP(AC2045,abbreviation[[description_german]:[abbreviation_budo]],3,FALSE),"")</f>
        <v/>
      </c>
      <c r="AG2045" s="54" t="str">
        <f>IFERROR(VLOOKUP(AF2045,abbreviation[[description_german]:[abbreviation_budo]],3,FALSE),"")</f>
        <v/>
      </c>
      <c r="AJ2045" s="49" t="str">
        <f t="shared" si="281"/>
        <v>_</v>
      </c>
      <c r="AM2045" s="48" t="str">
        <f>IFERROR(VLOOKUP(AL2045,abbreviation[[description_german]:[abbreviation_budo]],3,FALSE),"")</f>
        <v/>
      </c>
      <c r="AP2045" s="54" t="str">
        <f>IFERROR(VLOOKUP(AO2045,abbreviation[[description_german]:[abbreviation_budo]],3,FALSE),"")</f>
        <v/>
      </c>
      <c r="AS2045" s="49" t="str">
        <f t="shared" si="282"/>
        <v>_</v>
      </c>
      <c r="AV2045" s="53" t="str">
        <f>IFERROR(VLOOKUP(AU2045,abbreviation[[description_german]:[abbreviation_budo]],3,FALSE),"")</f>
        <v/>
      </c>
      <c r="AY2045" s="51" t="str">
        <f>IFERROR(VLOOKUP(AX2045,abbreviation[[description_german]:[abbreviation_budo]],3,FALSE),"")</f>
        <v/>
      </c>
      <c r="BB2045" s="51" t="str">
        <f>IFERROR(VLOOKUP(BA2045,abbreviation[[description_german]:[abbreviation_budo]],3,FALSE),"")</f>
        <v/>
      </c>
      <c r="BE2045" s="51" t="str">
        <f>IFERROR(VLOOKUP(BD2045,abbreviation[[description_german]:[abbreviation_budo]],3,FALSE),"")</f>
        <v/>
      </c>
      <c r="BG2045" s="38"/>
      <c r="BH2045" s="49" t="str">
        <f t="shared" si="283"/>
        <v>_</v>
      </c>
      <c r="BK2045" s="53" t="str">
        <f>IFERROR(VLOOKUP(BJ2045,abbreviation[[description_german]:[abbreviation_budo]],3,FALSE),"")</f>
        <v/>
      </c>
      <c r="BN2045" s="51" t="str">
        <f>IFERROR(VLOOKUP(BM2045,abbreviation[[description_german]:[abbreviation_budo]],3,FALSE),"")</f>
        <v/>
      </c>
      <c r="BO2045" s="31"/>
      <c r="BQ2045" s="51" t="str">
        <f>IFERROR(VLOOKUP(BP2045,abbreviation[[description_german]:[abbreviation_budo]],3,FALSE),"")</f>
        <v/>
      </c>
      <c r="BR2045" s="57" t="str">
        <f t="shared" si="284"/>
        <v>_</v>
      </c>
      <c r="BU2045" s="53" t="str">
        <f>IFERROR(VLOOKUP(BT2045,abbreviation[[description_german]:[abbreviation_budo]],3,FALSE),"")</f>
        <v/>
      </c>
      <c r="BV2045" s="60" t="str">
        <f t="shared" si="285"/>
        <v>_</v>
      </c>
      <c r="BY2045" s="48" t="str">
        <f>IFERROR(VLOOKUP(BX2045,category[[category_name_german]:[abbreviation_category_budo]],3,FALSE),"")</f>
        <v/>
      </c>
      <c r="CB2045" s="48" t="str">
        <f>IFERROR(VLOOKUP(CA2045,category[[category_name_german]:[abbreviation_category_budo]],3,FALSE),"")</f>
        <v/>
      </c>
      <c r="CE2045" s="48" t="str">
        <f>IFERROR(VLOOKUP(CD2045,category[[category_name_german]:[abbreviation_category_budo]],3,FALSE),"")</f>
        <v/>
      </c>
      <c r="CH2045" s="48" t="str">
        <f>IFERROR(VLOOKUP(CG2045,category[[category_name_german]:[abbreviation_category_budo]],3,FALSE),"")</f>
        <v/>
      </c>
      <c r="CK2045" s="48" t="str">
        <f>IFERROR(VLOOKUP(CJ2045,category[[category_name_german]:[abbreviation_category_budo]],3,FALSE),"")</f>
        <v/>
      </c>
      <c r="CM2045" s="49" t="str">
        <f t="shared" si="286"/>
        <v/>
      </c>
      <c r="CO2045" s="63" t="str">
        <f t="shared" si="287"/>
        <v/>
      </c>
    </row>
    <row r="2046" spans="4:93" x14ac:dyDescent="0.25">
      <c r="D2046" s="48" t="str">
        <f>IFERROR(VLOOKUP(C2046,category[[category_name_german]:[abbreviation_category_budo]],3,FALSE),"")</f>
        <v/>
      </c>
      <c r="G2046" s="48" t="str">
        <f>IFERROR(VLOOKUP(F2046,category[[category_name_german]:[abbreviation_category_budo]],3,FALSE),"")</f>
        <v/>
      </c>
      <c r="J2046" s="48" t="str">
        <f>IFERROR(VLOOKUP(I2046,category[[category_name_german]:[abbreviation_category_budo]],3,FALSE),"")</f>
        <v/>
      </c>
      <c r="M2046" s="48" t="str">
        <f>IFERROR(VLOOKUP(L2046,category[[category_name_german]:[abbreviation_category_budo]],3,FALSE),"")</f>
        <v/>
      </c>
      <c r="P2046" s="48" t="str">
        <f>IFERROR(VLOOKUP(O2046,category[[category_name_german]:[abbreviation_category_budo]],3,FALSE),"")</f>
        <v/>
      </c>
      <c r="R2046" s="49" t="str">
        <f t="shared" si="279"/>
        <v/>
      </c>
      <c r="U2046" s="48" t="str">
        <f>IFERROR(VLOOKUP(T2046,abbreviation[[description_german]:[abbreviation_budo]],3,FALSE),"")</f>
        <v/>
      </c>
      <c r="X2046" s="51" t="str">
        <f>IFERROR(VLOOKUP(W2046,abbreviation[[description_german]:[abbreviation_budo]],3,FALSE),"")</f>
        <v/>
      </c>
      <c r="Y2046" s="33"/>
      <c r="AA2046" s="49" t="str">
        <f t="shared" si="280"/>
        <v/>
      </c>
      <c r="AD2046" s="48" t="str">
        <f>IFERROR(VLOOKUP(AC2046,abbreviation[[description_german]:[abbreviation_budo]],3,FALSE),"")</f>
        <v/>
      </c>
      <c r="AG2046" s="54" t="str">
        <f>IFERROR(VLOOKUP(AF2046,abbreviation[[description_german]:[abbreviation_budo]],3,FALSE),"")</f>
        <v/>
      </c>
      <c r="AJ2046" s="49" t="str">
        <f t="shared" si="281"/>
        <v>_</v>
      </c>
      <c r="AM2046" s="48" t="str">
        <f>IFERROR(VLOOKUP(AL2046,abbreviation[[description_german]:[abbreviation_budo]],3,FALSE),"")</f>
        <v/>
      </c>
      <c r="AP2046" s="54" t="str">
        <f>IFERROR(VLOOKUP(AO2046,abbreviation[[description_german]:[abbreviation_budo]],3,FALSE),"")</f>
        <v/>
      </c>
      <c r="AS2046" s="49" t="str">
        <f t="shared" si="282"/>
        <v>_</v>
      </c>
      <c r="AV2046" s="53" t="str">
        <f>IFERROR(VLOOKUP(AU2046,abbreviation[[description_german]:[abbreviation_budo]],3,FALSE),"")</f>
        <v/>
      </c>
      <c r="AY2046" s="51" t="str">
        <f>IFERROR(VLOOKUP(AX2046,abbreviation[[description_german]:[abbreviation_budo]],3,FALSE),"")</f>
        <v/>
      </c>
      <c r="BB2046" s="51" t="str">
        <f>IFERROR(VLOOKUP(BA2046,abbreviation[[description_german]:[abbreviation_budo]],3,FALSE),"")</f>
        <v/>
      </c>
      <c r="BE2046" s="51" t="str">
        <f>IFERROR(VLOOKUP(BD2046,abbreviation[[description_german]:[abbreviation_budo]],3,FALSE),"")</f>
        <v/>
      </c>
      <c r="BG2046" s="38"/>
      <c r="BH2046" s="49" t="str">
        <f t="shared" si="283"/>
        <v>_</v>
      </c>
      <c r="BK2046" s="53" t="str">
        <f>IFERROR(VLOOKUP(BJ2046,abbreviation[[description_german]:[abbreviation_budo]],3,FALSE),"")</f>
        <v/>
      </c>
      <c r="BN2046" s="51" t="str">
        <f>IFERROR(VLOOKUP(BM2046,abbreviation[[description_german]:[abbreviation_budo]],3,FALSE),"")</f>
        <v/>
      </c>
      <c r="BO2046" s="31"/>
      <c r="BQ2046" s="51" t="str">
        <f>IFERROR(VLOOKUP(BP2046,abbreviation[[description_german]:[abbreviation_budo]],3,FALSE),"")</f>
        <v/>
      </c>
      <c r="BR2046" s="57" t="str">
        <f t="shared" si="284"/>
        <v>_</v>
      </c>
      <c r="BU2046" s="53" t="str">
        <f>IFERROR(VLOOKUP(BT2046,abbreviation[[description_german]:[abbreviation_budo]],3,FALSE),"")</f>
        <v/>
      </c>
      <c r="BV2046" s="60" t="str">
        <f t="shared" si="285"/>
        <v>_</v>
      </c>
      <c r="BY2046" s="48" t="str">
        <f>IFERROR(VLOOKUP(BX2046,category[[category_name_german]:[abbreviation_category_budo]],3,FALSE),"")</f>
        <v/>
      </c>
      <c r="CB2046" s="48" t="str">
        <f>IFERROR(VLOOKUP(CA2046,category[[category_name_german]:[abbreviation_category_budo]],3,FALSE),"")</f>
        <v/>
      </c>
      <c r="CE2046" s="48" t="str">
        <f>IFERROR(VLOOKUP(CD2046,category[[category_name_german]:[abbreviation_category_budo]],3,FALSE),"")</f>
        <v/>
      </c>
      <c r="CH2046" s="48" t="str">
        <f>IFERROR(VLOOKUP(CG2046,category[[category_name_german]:[abbreviation_category_budo]],3,FALSE),"")</f>
        <v/>
      </c>
      <c r="CK2046" s="48" t="str">
        <f>IFERROR(VLOOKUP(CJ2046,category[[category_name_german]:[abbreviation_category_budo]],3,FALSE),"")</f>
        <v/>
      </c>
      <c r="CM2046" s="49" t="str">
        <f t="shared" si="286"/>
        <v/>
      </c>
      <c r="CO2046" s="63" t="str">
        <f t="shared" si="287"/>
        <v/>
      </c>
    </row>
    <row r="2047" spans="4:93" x14ac:dyDescent="0.25">
      <c r="D2047" s="48" t="str">
        <f>IFERROR(VLOOKUP(C2047,category[[category_name_german]:[abbreviation_category_budo]],3,FALSE),"")</f>
        <v/>
      </c>
      <c r="G2047" s="48" t="str">
        <f>IFERROR(VLOOKUP(F2047,category[[category_name_german]:[abbreviation_category_budo]],3,FALSE),"")</f>
        <v/>
      </c>
      <c r="J2047" s="48" t="str">
        <f>IFERROR(VLOOKUP(I2047,category[[category_name_german]:[abbreviation_category_budo]],3,FALSE),"")</f>
        <v/>
      </c>
      <c r="M2047" s="48" t="str">
        <f>IFERROR(VLOOKUP(L2047,category[[category_name_german]:[abbreviation_category_budo]],3,FALSE),"")</f>
        <v/>
      </c>
      <c r="P2047" s="48" t="str">
        <f>IFERROR(VLOOKUP(O2047,category[[category_name_german]:[abbreviation_category_budo]],3,FALSE),"")</f>
        <v/>
      </c>
      <c r="R2047" s="49" t="str">
        <f t="shared" si="279"/>
        <v/>
      </c>
      <c r="U2047" s="48" t="str">
        <f>IFERROR(VLOOKUP(T2047,abbreviation[[description_german]:[abbreviation_budo]],3,FALSE),"")</f>
        <v/>
      </c>
      <c r="X2047" s="51" t="str">
        <f>IFERROR(VLOOKUP(W2047,abbreviation[[description_german]:[abbreviation_budo]],3,FALSE),"")</f>
        <v/>
      </c>
      <c r="Y2047" s="33"/>
      <c r="AA2047" s="49" t="str">
        <f t="shared" si="280"/>
        <v/>
      </c>
      <c r="AD2047" s="48" t="str">
        <f>IFERROR(VLOOKUP(AC2047,abbreviation[[description_german]:[abbreviation_budo]],3,FALSE),"")</f>
        <v/>
      </c>
      <c r="AG2047" s="54" t="str">
        <f>IFERROR(VLOOKUP(AF2047,abbreviation[[description_german]:[abbreviation_budo]],3,FALSE),"")</f>
        <v/>
      </c>
      <c r="AJ2047" s="49" t="str">
        <f t="shared" si="281"/>
        <v>_</v>
      </c>
      <c r="AM2047" s="48" t="str">
        <f>IFERROR(VLOOKUP(AL2047,abbreviation[[description_german]:[abbreviation_budo]],3,FALSE),"")</f>
        <v/>
      </c>
      <c r="AP2047" s="54" t="str">
        <f>IFERROR(VLOOKUP(AO2047,abbreviation[[description_german]:[abbreviation_budo]],3,FALSE),"")</f>
        <v/>
      </c>
      <c r="AS2047" s="49" t="str">
        <f t="shared" si="282"/>
        <v>_</v>
      </c>
      <c r="AV2047" s="53" t="str">
        <f>IFERROR(VLOOKUP(AU2047,abbreviation[[description_german]:[abbreviation_budo]],3,FALSE),"")</f>
        <v/>
      </c>
      <c r="AY2047" s="51" t="str">
        <f>IFERROR(VLOOKUP(AX2047,abbreviation[[description_german]:[abbreviation_budo]],3,FALSE),"")</f>
        <v/>
      </c>
      <c r="BB2047" s="51" t="str">
        <f>IFERROR(VLOOKUP(BA2047,abbreviation[[description_german]:[abbreviation_budo]],3,FALSE),"")</f>
        <v/>
      </c>
      <c r="BE2047" s="51" t="str">
        <f>IFERROR(VLOOKUP(BD2047,abbreviation[[description_german]:[abbreviation_budo]],3,FALSE),"")</f>
        <v/>
      </c>
      <c r="BG2047" s="38"/>
      <c r="BH2047" s="49" t="str">
        <f t="shared" si="283"/>
        <v>_</v>
      </c>
      <c r="BK2047" s="53" t="str">
        <f>IFERROR(VLOOKUP(BJ2047,abbreviation[[description_german]:[abbreviation_budo]],3,FALSE),"")</f>
        <v/>
      </c>
      <c r="BN2047" s="51" t="str">
        <f>IFERROR(VLOOKUP(BM2047,abbreviation[[description_german]:[abbreviation_budo]],3,FALSE),"")</f>
        <v/>
      </c>
      <c r="BO2047" s="31"/>
      <c r="BQ2047" s="51" t="str">
        <f>IFERROR(VLOOKUP(BP2047,abbreviation[[description_german]:[abbreviation_budo]],3,FALSE),"")</f>
        <v/>
      </c>
      <c r="BR2047" s="57" t="str">
        <f t="shared" si="284"/>
        <v>_</v>
      </c>
      <c r="BU2047" s="53" t="str">
        <f>IFERROR(VLOOKUP(BT2047,abbreviation[[description_german]:[abbreviation_budo]],3,FALSE),"")</f>
        <v/>
      </c>
      <c r="BV2047" s="60" t="str">
        <f t="shared" si="285"/>
        <v>_</v>
      </c>
      <c r="BY2047" s="48" t="str">
        <f>IFERROR(VLOOKUP(BX2047,category[[category_name_german]:[abbreviation_category_budo]],3,FALSE),"")</f>
        <v/>
      </c>
      <c r="CB2047" s="48" t="str">
        <f>IFERROR(VLOOKUP(CA2047,category[[category_name_german]:[abbreviation_category_budo]],3,FALSE),"")</f>
        <v/>
      </c>
      <c r="CE2047" s="48" t="str">
        <f>IFERROR(VLOOKUP(CD2047,category[[category_name_german]:[abbreviation_category_budo]],3,FALSE),"")</f>
        <v/>
      </c>
      <c r="CH2047" s="48" t="str">
        <f>IFERROR(VLOOKUP(CG2047,category[[category_name_german]:[abbreviation_category_budo]],3,FALSE),"")</f>
        <v/>
      </c>
      <c r="CK2047" s="48" t="str">
        <f>IFERROR(VLOOKUP(CJ2047,category[[category_name_german]:[abbreviation_category_budo]],3,FALSE),"")</f>
        <v/>
      </c>
      <c r="CM2047" s="49" t="str">
        <f t="shared" si="286"/>
        <v/>
      </c>
      <c r="CO2047" s="63" t="str">
        <f t="shared" si="287"/>
        <v/>
      </c>
    </row>
    <row r="2048" spans="4:93" x14ac:dyDescent="0.25">
      <c r="D2048" s="48" t="str">
        <f>IFERROR(VLOOKUP(C2048,category[[category_name_german]:[abbreviation_category_budo]],3,FALSE),"")</f>
        <v/>
      </c>
      <c r="G2048" s="48" t="str">
        <f>IFERROR(VLOOKUP(F2048,category[[category_name_german]:[abbreviation_category_budo]],3,FALSE),"")</f>
        <v/>
      </c>
      <c r="J2048" s="48" t="str">
        <f>IFERROR(VLOOKUP(I2048,category[[category_name_german]:[abbreviation_category_budo]],3,FALSE),"")</f>
        <v/>
      </c>
      <c r="M2048" s="48" t="str">
        <f>IFERROR(VLOOKUP(L2048,category[[category_name_german]:[abbreviation_category_budo]],3,FALSE),"")</f>
        <v/>
      </c>
      <c r="P2048" s="48" t="str">
        <f>IFERROR(VLOOKUP(O2048,category[[category_name_german]:[abbreviation_category_budo]],3,FALSE),"")</f>
        <v/>
      </c>
      <c r="R2048" s="49" t="str">
        <f t="shared" si="279"/>
        <v/>
      </c>
      <c r="U2048" s="48" t="str">
        <f>IFERROR(VLOOKUP(T2048,abbreviation[[description_german]:[abbreviation_budo]],3,FALSE),"")</f>
        <v/>
      </c>
      <c r="X2048" s="51" t="str">
        <f>IFERROR(VLOOKUP(W2048,abbreviation[[description_german]:[abbreviation_budo]],3,FALSE),"")</f>
        <v/>
      </c>
      <c r="Y2048" s="33"/>
      <c r="AA2048" s="49" t="str">
        <f t="shared" si="280"/>
        <v/>
      </c>
      <c r="AD2048" s="48" t="str">
        <f>IFERROR(VLOOKUP(AC2048,abbreviation[[description_german]:[abbreviation_budo]],3,FALSE),"")</f>
        <v/>
      </c>
      <c r="AG2048" s="54" t="str">
        <f>IFERROR(VLOOKUP(AF2048,abbreviation[[description_german]:[abbreviation_budo]],3,FALSE),"")</f>
        <v/>
      </c>
      <c r="AJ2048" s="49" t="str">
        <f t="shared" si="281"/>
        <v>_</v>
      </c>
      <c r="AM2048" s="48" t="str">
        <f>IFERROR(VLOOKUP(AL2048,abbreviation[[description_german]:[abbreviation_budo]],3,FALSE),"")</f>
        <v/>
      </c>
      <c r="AP2048" s="54" t="str">
        <f>IFERROR(VLOOKUP(AO2048,abbreviation[[description_german]:[abbreviation_budo]],3,FALSE),"")</f>
        <v/>
      </c>
      <c r="AS2048" s="49" t="str">
        <f t="shared" si="282"/>
        <v>_</v>
      </c>
      <c r="AV2048" s="53" t="str">
        <f>IFERROR(VLOOKUP(AU2048,abbreviation[[description_german]:[abbreviation_budo]],3,FALSE),"")</f>
        <v/>
      </c>
      <c r="AY2048" s="51" t="str">
        <f>IFERROR(VLOOKUP(AX2048,abbreviation[[description_german]:[abbreviation_budo]],3,FALSE),"")</f>
        <v/>
      </c>
      <c r="BB2048" s="51" t="str">
        <f>IFERROR(VLOOKUP(BA2048,abbreviation[[description_german]:[abbreviation_budo]],3,FALSE),"")</f>
        <v/>
      </c>
      <c r="BE2048" s="51" t="str">
        <f>IFERROR(VLOOKUP(BD2048,abbreviation[[description_german]:[abbreviation_budo]],3,FALSE),"")</f>
        <v/>
      </c>
      <c r="BG2048" s="38"/>
      <c r="BH2048" s="49" t="str">
        <f t="shared" si="283"/>
        <v>_</v>
      </c>
      <c r="BK2048" s="53" t="str">
        <f>IFERROR(VLOOKUP(BJ2048,abbreviation[[description_german]:[abbreviation_budo]],3,FALSE),"")</f>
        <v/>
      </c>
      <c r="BN2048" s="51" t="str">
        <f>IFERROR(VLOOKUP(BM2048,abbreviation[[description_german]:[abbreviation_budo]],3,FALSE),"")</f>
        <v/>
      </c>
      <c r="BO2048" s="31"/>
      <c r="BQ2048" s="51" t="str">
        <f>IFERROR(VLOOKUP(BP2048,abbreviation[[description_german]:[abbreviation_budo]],3,FALSE),"")</f>
        <v/>
      </c>
      <c r="BR2048" s="57" t="str">
        <f t="shared" si="284"/>
        <v>_</v>
      </c>
      <c r="BU2048" s="53" t="str">
        <f>IFERROR(VLOOKUP(BT2048,abbreviation[[description_german]:[abbreviation_budo]],3,FALSE),"")</f>
        <v/>
      </c>
      <c r="BV2048" s="60" t="str">
        <f t="shared" si="285"/>
        <v>_</v>
      </c>
      <c r="BY2048" s="48" t="str">
        <f>IFERROR(VLOOKUP(BX2048,category[[category_name_german]:[abbreviation_category_budo]],3,FALSE),"")</f>
        <v/>
      </c>
      <c r="CB2048" s="48" t="str">
        <f>IFERROR(VLOOKUP(CA2048,category[[category_name_german]:[abbreviation_category_budo]],3,FALSE),"")</f>
        <v/>
      </c>
      <c r="CE2048" s="48" t="str">
        <f>IFERROR(VLOOKUP(CD2048,category[[category_name_german]:[abbreviation_category_budo]],3,FALSE),"")</f>
        <v/>
      </c>
      <c r="CH2048" s="48" t="str">
        <f>IFERROR(VLOOKUP(CG2048,category[[category_name_german]:[abbreviation_category_budo]],3,FALSE),"")</f>
        <v/>
      </c>
      <c r="CK2048" s="48" t="str">
        <f>IFERROR(VLOOKUP(CJ2048,category[[category_name_german]:[abbreviation_category_budo]],3,FALSE),"")</f>
        <v/>
      </c>
      <c r="CM2048" s="49" t="str">
        <f t="shared" si="286"/>
        <v/>
      </c>
      <c r="CO2048" s="63" t="str">
        <f t="shared" si="287"/>
        <v/>
      </c>
    </row>
    <row r="2049" spans="4:93" x14ac:dyDescent="0.25">
      <c r="D2049" s="48" t="str">
        <f>IFERROR(VLOOKUP(C2049,category[[category_name_german]:[abbreviation_category_budo]],3,FALSE),"")</f>
        <v/>
      </c>
      <c r="G2049" s="48" t="str">
        <f>IFERROR(VLOOKUP(F2049,category[[category_name_german]:[abbreviation_category_budo]],3,FALSE),"")</f>
        <v/>
      </c>
      <c r="J2049" s="48" t="str">
        <f>IFERROR(VLOOKUP(I2049,category[[category_name_german]:[abbreviation_category_budo]],3,FALSE),"")</f>
        <v/>
      </c>
      <c r="M2049" s="48" t="str">
        <f>IFERROR(VLOOKUP(L2049,category[[category_name_german]:[abbreviation_category_budo]],3,FALSE),"")</f>
        <v/>
      </c>
      <c r="P2049" s="48" t="str">
        <f>IFERROR(VLOOKUP(O2049,category[[category_name_german]:[abbreviation_category_budo]],3,FALSE),"")</f>
        <v/>
      </c>
      <c r="R2049" s="49" t="str">
        <f t="shared" si="279"/>
        <v/>
      </c>
      <c r="U2049" s="48" t="str">
        <f>IFERROR(VLOOKUP(T2049,abbreviation[[description_german]:[abbreviation_budo]],3,FALSE),"")</f>
        <v/>
      </c>
      <c r="X2049" s="51" t="str">
        <f>IFERROR(VLOOKUP(W2049,abbreviation[[description_german]:[abbreviation_budo]],3,FALSE),"")</f>
        <v/>
      </c>
      <c r="Y2049" s="33"/>
      <c r="AA2049" s="49" t="str">
        <f t="shared" si="280"/>
        <v/>
      </c>
      <c r="AD2049" s="48" t="str">
        <f>IFERROR(VLOOKUP(AC2049,abbreviation[[description_german]:[abbreviation_budo]],3,FALSE),"")</f>
        <v/>
      </c>
      <c r="AG2049" s="54" t="str">
        <f>IFERROR(VLOOKUP(AF2049,abbreviation[[description_german]:[abbreviation_budo]],3,FALSE),"")</f>
        <v/>
      </c>
      <c r="AJ2049" s="49" t="str">
        <f t="shared" si="281"/>
        <v>_</v>
      </c>
      <c r="AM2049" s="48" t="str">
        <f>IFERROR(VLOOKUP(AL2049,abbreviation[[description_german]:[abbreviation_budo]],3,FALSE),"")</f>
        <v/>
      </c>
      <c r="AP2049" s="54" t="str">
        <f>IFERROR(VLOOKUP(AO2049,abbreviation[[description_german]:[abbreviation_budo]],3,FALSE),"")</f>
        <v/>
      </c>
      <c r="AS2049" s="49" t="str">
        <f t="shared" si="282"/>
        <v>_</v>
      </c>
      <c r="AV2049" s="53" t="str">
        <f>IFERROR(VLOOKUP(AU2049,abbreviation[[description_german]:[abbreviation_budo]],3,FALSE),"")</f>
        <v/>
      </c>
      <c r="AY2049" s="51" t="str">
        <f>IFERROR(VLOOKUP(AX2049,abbreviation[[description_german]:[abbreviation_budo]],3,FALSE),"")</f>
        <v/>
      </c>
      <c r="BB2049" s="51" t="str">
        <f>IFERROR(VLOOKUP(BA2049,abbreviation[[description_german]:[abbreviation_budo]],3,FALSE),"")</f>
        <v/>
      </c>
      <c r="BE2049" s="51" t="str">
        <f>IFERROR(VLOOKUP(BD2049,abbreviation[[description_german]:[abbreviation_budo]],3,FALSE),"")</f>
        <v/>
      </c>
      <c r="BG2049" s="38"/>
      <c r="BH2049" s="49" t="str">
        <f t="shared" si="283"/>
        <v>_</v>
      </c>
      <c r="BK2049" s="53" t="str">
        <f>IFERROR(VLOOKUP(BJ2049,abbreviation[[description_german]:[abbreviation_budo]],3,FALSE),"")</f>
        <v/>
      </c>
      <c r="BN2049" s="51" t="str">
        <f>IFERROR(VLOOKUP(BM2049,abbreviation[[description_german]:[abbreviation_budo]],3,FALSE),"")</f>
        <v/>
      </c>
      <c r="BO2049" s="31"/>
      <c r="BQ2049" s="51" t="str">
        <f>IFERROR(VLOOKUP(BP2049,abbreviation[[description_german]:[abbreviation_budo]],3,FALSE),"")</f>
        <v/>
      </c>
      <c r="BR2049" s="57" t="str">
        <f t="shared" si="284"/>
        <v>_</v>
      </c>
      <c r="BU2049" s="53" t="str">
        <f>IFERROR(VLOOKUP(BT2049,abbreviation[[description_german]:[abbreviation_budo]],3,FALSE),"")</f>
        <v/>
      </c>
      <c r="BV2049" s="60" t="str">
        <f t="shared" si="285"/>
        <v>_</v>
      </c>
      <c r="BY2049" s="48" t="str">
        <f>IFERROR(VLOOKUP(BX2049,category[[category_name_german]:[abbreviation_category_budo]],3,FALSE),"")</f>
        <v/>
      </c>
      <c r="CB2049" s="48" t="str">
        <f>IFERROR(VLOOKUP(CA2049,category[[category_name_german]:[abbreviation_category_budo]],3,FALSE),"")</f>
        <v/>
      </c>
      <c r="CE2049" s="48" t="str">
        <f>IFERROR(VLOOKUP(CD2049,category[[category_name_german]:[abbreviation_category_budo]],3,FALSE),"")</f>
        <v/>
      </c>
      <c r="CH2049" s="48" t="str">
        <f>IFERROR(VLOOKUP(CG2049,category[[category_name_german]:[abbreviation_category_budo]],3,FALSE),"")</f>
        <v/>
      </c>
      <c r="CK2049" s="48" t="str">
        <f>IFERROR(VLOOKUP(CJ2049,category[[category_name_german]:[abbreviation_category_budo]],3,FALSE),"")</f>
        <v/>
      </c>
      <c r="CM2049" s="49" t="str">
        <f t="shared" si="286"/>
        <v/>
      </c>
      <c r="CO2049" s="63" t="str">
        <f t="shared" si="287"/>
        <v/>
      </c>
    </row>
    <row r="2050" spans="4:93" x14ac:dyDescent="0.25">
      <c r="D2050" s="48" t="str">
        <f>IFERROR(VLOOKUP(C2050,category[[category_name_german]:[abbreviation_category_budo]],3,FALSE),"")</f>
        <v/>
      </c>
      <c r="G2050" s="48" t="str">
        <f>IFERROR(VLOOKUP(F2050,category[[category_name_german]:[abbreviation_category_budo]],3,FALSE),"")</f>
        <v/>
      </c>
      <c r="J2050" s="48" t="str">
        <f>IFERROR(VLOOKUP(I2050,category[[category_name_german]:[abbreviation_category_budo]],3,FALSE),"")</f>
        <v/>
      </c>
      <c r="M2050" s="48" t="str">
        <f>IFERROR(VLOOKUP(L2050,category[[category_name_german]:[abbreviation_category_budo]],3,FALSE),"")</f>
        <v/>
      </c>
      <c r="P2050" s="48" t="str">
        <f>IFERROR(VLOOKUP(O2050,category[[category_name_german]:[abbreviation_category_budo]],3,FALSE),"")</f>
        <v/>
      </c>
      <c r="R2050" s="49" t="str">
        <f t="shared" si="279"/>
        <v/>
      </c>
      <c r="U2050" s="48" t="str">
        <f>IFERROR(VLOOKUP(T2050,abbreviation[[description_german]:[abbreviation_budo]],3,FALSE),"")</f>
        <v/>
      </c>
      <c r="X2050" s="51" t="str">
        <f>IFERROR(VLOOKUP(W2050,abbreviation[[description_german]:[abbreviation_budo]],3,FALSE),"")</f>
        <v/>
      </c>
      <c r="Y2050" s="33"/>
      <c r="AA2050" s="49" t="str">
        <f t="shared" si="280"/>
        <v/>
      </c>
      <c r="AD2050" s="48" t="str">
        <f>IFERROR(VLOOKUP(AC2050,abbreviation[[description_german]:[abbreviation_budo]],3,FALSE),"")</f>
        <v/>
      </c>
      <c r="AG2050" s="54" t="str">
        <f>IFERROR(VLOOKUP(AF2050,abbreviation[[description_german]:[abbreviation_budo]],3,FALSE),"")</f>
        <v/>
      </c>
      <c r="AJ2050" s="49" t="str">
        <f t="shared" si="281"/>
        <v>_</v>
      </c>
      <c r="AM2050" s="48" t="str">
        <f>IFERROR(VLOOKUP(AL2050,abbreviation[[description_german]:[abbreviation_budo]],3,FALSE),"")</f>
        <v/>
      </c>
      <c r="AP2050" s="54" t="str">
        <f>IFERROR(VLOOKUP(AO2050,abbreviation[[description_german]:[abbreviation_budo]],3,FALSE),"")</f>
        <v/>
      </c>
      <c r="AS2050" s="49" t="str">
        <f t="shared" si="282"/>
        <v>_</v>
      </c>
      <c r="AV2050" s="53" t="str">
        <f>IFERROR(VLOOKUP(AU2050,abbreviation[[description_german]:[abbreviation_budo]],3,FALSE),"")</f>
        <v/>
      </c>
      <c r="AY2050" s="51" t="str">
        <f>IFERROR(VLOOKUP(AX2050,abbreviation[[description_german]:[abbreviation_budo]],3,FALSE),"")</f>
        <v/>
      </c>
      <c r="BB2050" s="51" t="str">
        <f>IFERROR(VLOOKUP(BA2050,abbreviation[[description_german]:[abbreviation_budo]],3,FALSE),"")</f>
        <v/>
      </c>
      <c r="BE2050" s="51" t="str">
        <f>IFERROR(VLOOKUP(BD2050,abbreviation[[description_german]:[abbreviation_budo]],3,FALSE),"")</f>
        <v/>
      </c>
      <c r="BG2050" s="38"/>
      <c r="BH2050" s="49" t="str">
        <f t="shared" si="283"/>
        <v>_</v>
      </c>
      <c r="BK2050" s="53" t="str">
        <f>IFERROR(VLOOKUP(BJ2050,abbreviation[[description_german]:[abbreviation_budo]],3,FALSE),"")</f>
        <v/>
      </c>
      <c r="BN2050" s="51" t="str">
        <f>IFERROR(VLOOKUP(BM2050,abbreviation[[description_german]:[abbreviation_budo]],3,FALSE),"")</f>
        <v/>
      </c>
      <c r="BO2050" s="31"/>
      <c r="BQ2050" s="51" t="str">
        <f>IFERROR(VLOOKUP(BP2050,abbreviation[[description_german]:[abbreviation_budo]],3,FALSE),"")</f>
        <v/>
      </c>
      <c r="BR2050" s="57" t="str">
        <f t="shared" si="284"/>
        <v>_</v>
      </c>
      <c r="BU2050" s="53" t="str">
        <f>IFERROR(VLOOKUP(BT2050,abbreviation[[description_german]:[abbreviation_budo]],3,FALSE),"")</f>
        <v/>
      </c>
      <c r="BV2050" s="60" t="str">
        <f t="shared" si="285"/>
        <v>_</v>
      </c>
      <c r="BY2050" s="48" t="str">
        <f>IFERROR(VLOOKUP(BX2050,category[[category_name_german]:[abbreviation_category_budo]],3,FALSE),"")</f>
        <v/>
      </c>
      <c r="CB2050" s="48" t="str">
        <f>IFERROR(VLOOKUP(CA2050,category[[category_name_german]:[abbreviation_category_budo]],3,FALSE),"")</f>
        <v/>
      </c>
      <c r="CE2050" s="48" t="str">
        <f>IFERROR(VLOOKUP(CD2050,category[[category_name_german]:[abbreviation_category_budo]],3,FALSE),"")</f>
        <v/>
      </c>
      <c r="CH2050" s="48" t="str">
        <f>IFERROR(VLOOKUP(CG2050,category[[category_name_german]:[abbreviation_category_budo]],3,FALSE),"")</f>
        <v/>
      </c>
      <c r="CK2050" s="48" t="str">
        <f>IFERROR(VLOOKUP(CJ2050,category[[category_name_german]:[abbreviation_category_budo]],3,FALSE),"")</f>
        <v/>
      </c>
      <c r="CM2050" s="49" t="str">
        <f t="shared" si="286"/>
        <v/>
      </c>
      <c r="CO2050" s="63" t="str">
        <f t="shared" si="287"/>
        <v/>
      </c>
    </row>
    <row r="2051" spans="4:93" x14ac:dyDescent="0.25">
      <c r="D2051" s="48" t="str">
        <f>IFERROR(VLOOKUP(C2051,category[[category_name_german]:[abbreviation_category_budo]],3,FALSE),"")</f>
        <v/>
      </c>
      <c r="G2051" s="48" t="str">
        <f>IFERROR(VLOOKUP(F2051,category[[category_name_german]:[abbreviation_category_budo]],3,FALSE),"")</f>
        <v/>
      </c>
      <c r="J2051" s="48" t="str">
        <f>IFERROR(VLOOKUP(I2051,category[[category_name_german]:[abbreviation_category_budo]],3,FALSE),"")</f>
        <v/>
      </c>
      <c r="M2051" s="48" t="str">
        <f>IFERROR(VLOOKUP(L2051,category[[category_name_german]:[abbreviation_category_budo]],3,FALSE),"")</f>
        <v/>
      </c>
      <c r="P2051" s="48" t="str">
        <f>IFERROR(VLOOKUP(O2051,category[[category_name_german]:[abbreviation_category_budo]],3,FALSE),"")</f>
        <v/>
      </c>
      <c r="R2051" s="49" t="str">
        <f t="shared" si="279"/>
        <v/>
      </c>
      <c r="U2051" s="48" t="str">
        <f>IFERROR(VLOOKUP(T2051,abbreviation[[description_german]:[abbreviation_budo]],3,FALSE),"")</f>
        <v/>
      </c>
      <c r="X2051" s="51" t="str">
        <f>IFERROR(VLOOKUP(W2051,abbreviation[[description_german]:[abbreviation_budo]],3,FALSE),"")</f>
        <v/>
      </c>
      <c r="Y2051" s="33"/>
      <c r="AA2051" s="49" t="str">
        <f t="shared" si="280"/>
        <v/>
      </c>
      <c r="AD2051" s="48" t="str">
        <f>IFERROR(VLOOKUP(AC2051,abbreviation[[description_german]:[abbreviation_budo]],3,FALSE),"")</f>
        <v/>
      </c>
      <c r="AG2051" s="54" t="str">
        <f>IFERROR(VLOOKUP(AF2051,abbreviation[[description_german]:[abbreviation_budo]],3,FALSE),"")</f>
        <v/>
      </c>
      <c r="AJ2051" s="49" t="str">
        <f t="shared" si="281"/>
        <v>_</v>
      </c>
      <c r="AM2051" s="48" t="str">
        <f>IFERROR(VLOOKUP(AL2051,abbreviation[[description_german]:[abbreviation_budo]],3,FALSE),"")</f>
        <v/>
      </c>
      <c r="AP2051" s="54" t="str">
        <f>IFERROR(VLOOKUP(AO2051,abbreviation[[description_german]:[abbreviation_budo]],3,FALSE),"")</f>
        <v/>
      </c>
      <c r="AS2051" s="49" t="str">
        <f t="shared" si="282"/>
        <v>_</v>
      </c>
      <c r="AV2051" s="53" t="str">
        <f>IFERROR(VLOOKUP(AU2051,abbreviation[[description_german]:[abbreviation_budo]],3,FALSE),"")</f>
        <v/>
      </c>
      <c r="AY2051" s="51" t="str">
        <f>IFERROR(VLOOKUP(AX2051,abbreviation[[description_german]:[abbreviation_budo]],3,FALSE),"")</f>
        <v/>
      </c>
      <c r="BB2051" s="51" t="str">
        <f>IFERROR(VLOOKUP(BA2051,abbreviation[[description_german]:[abbreviation_budo]],3,FALSE),"")</f>
        <v/>
      </c>
      <c r="BE2051" s="51" t="str">
        <f>IFERROR(VLOOKUP(BD2051,abbreviation[[description_german]:[abbreviation_budo]],3,FALSE),"")</f>
        <v/>
      </c>
      <c r="BG2051" s="38"/>
      <c r="BH2051" s="49" t="str">
        <f t="shared" si="283"/>
        <v>_</v>
      </c>
      <c r="BK2051" s="53" t="str">
        <f>IFERROR(VLOOKUP(BJ2051,abbreviation[[description_german]:[abbreviation_budo]],3,FALSE),"")</f>
        <v/>
      </c>
      <c r="BN2051" s="51" t="str">
        <f>IFERROR(VLOOKUP(BM2051,abbreviation[[description_german]:[abbreviation_budo]],3,FALSE),"")</f>
        <v/>
      </c>
      <c r="BO2051" s="31"/>
      <c r="BQ2051" s="51" t="str">
        <f>IFERROR(VLOOKUP(BP2051,abbreviation[[description_german]:[abbreviation_budo]],3,FALSE),"")</f>
        <v/>
      </c>
      <c r="BR2051" s="57" t="str">
        <f t="shared" si="284"/>
        <v>_</v>
      </c>
      <c r="BU2051" s="53" t="str">
        <f>IFERROR(VLOOKUP(BT2051,abbreviation[[description_german]:[abbreviation_budo]],3,FALSE),"")</f>
        <v/>
      </c>
      <c r="BV2051" s="60" t="str">
        <f t="shared" si="285"/>
        <v>_</v>
      </c>
      <c r="BY2051" s="48" t="str">
        <f>IFERROR(VLOOKUP(BX2051,category[[category_name_german]:[abbreviation_category_budo]],3,FALSE),"")</f>
        <v/>
      </c>
      <c r="CB2051" s="48" t="str">
        <f>IFERROR(VLOOKUP(CA2051,category[[category_name_german]:[abbreviation_category_budo]],3,FALSE),"")</f>
        <v/>
      </c>
      <c r="CE2051" s="48" t="str">
        <f>IFERROR(VLOOKUP(CD2051,category[[category_name_german]:[abbreviation_category_budo]],3,FALSE),"")</f>
        <v/>
      </c>
      <c r="CH2051" s="48" t="str">
        <f>IFERROR(VLOOKUP(CG2051,category[[category_name_german]:[abbreviation_category_budo]],3,FALSE),"")</f>
        <v/>
      </c>
      <c r="CK2051" s="48" t="str">
        <f>IFERROR(VLOOKUP(CJ2051,category[[category_name_german]:[abbreviation_category_budo]],3,FALSE),"")</f>
        <v/>
      </c>
      <c r="CM2051" s="49" t="str">
        <f t="shared" si="286"/>
        <v/>
      </c>
      <c r="CO2051" s="63" t="str">
        <f t="shared" si="287"/>
        <v/>
      </c>
    </row>
    <row r="2052" spans="4:93" x14ac:dyDescent="0.25">
      <c r="D2052" s="48" t="str">
        <f>IFERROR(VLOOKUP(C2052,category[[category_name_german]:[abbreviation_category_budo]],3,FALSE),"")</f>
        <v/>
      </c>
      <c r="G2052" s="48" t="str">
        <f>IFERROR(VLOOKUP(F2052,category[[category_name_german]:[abbreviation_category_budo]],3,FALSE),"")</f>
        <v/>
      </c>
      <c r="J2052" s="48" t="str">
        <f>IFERROR(VLOOKUP(I2052,category[[category_name_german]:[abbreviation_category_budo]],3,FALSE),"")</f>
        <v/>
      </c>
      <c r="M2052" s="48" t="str">
        <f>IFERROR(VLOOKUP(L2052,category[[category_name_german]:[abbreviation_category_budo]],3,FALSE),"")</f>
        <v/>
      </c>
      <c r="P2052" s="48" t="str">
        <f>IFERROR(VLOOKUP(O2052,category[[category_name_german]:[abbreviation_category_budo]],3,FALSE),"")</f>
        <v/>
      </c>
      <c r="R2052" s="49" t="str">
        <f t="shared" ref="R2052:R2115" si="288">(D2052&amp;IF(OR(ISNUMBER(E2052),ISTEXT(E2052)),"-"&amp;E2052,))&amp;(IF(ISTEXT(F2052),"_",)&amp;G2052&amp;IF(OR(ISNUMBER(H2052),ISTEXT(H2052)),"-"&amp;H2052,))&amp;(IF(ISTEXT(I2052),"_",)&amp;J2052&amp;IF(OR(ISNUMBER(K2052),ISTEXT(K2052)),"-"&amp;K2052,))&amp;(IF(ISTEXT(L2052),"_",)&amp;M2052&amp;IF(OR(ISNUMBER(N2052),ISTEXT(N2052)),"-"&amp;N2052,))&amp;(IF(ISTEXT(O2052),"_",)&amp;P2052&amp;IF(OR(ISNUMBER(Q2052),ISTEXT(Q2052)),"-"&amp;Q2052,))</f>
        <v/>
      </c>
      <c r="U2052" s="48" t="str">
        <f>IFERROR(VLOOKUP(T2052,abbreviation[[description_german]:[abbreviation_budo]],3,FALSE),"")</f>
        <v/>
      </c>
      <c r="X2052" s="51" t="str">
        <f>IFERROR(VLOOKUP(W2052,abbreviation[[description_german]:[abbreviation_budo]],3,FALSE),"")</f>
        <v/>
      </c>
      <c r="Y2052" s="33"/>
      <c r="AA2052" s="49" t="str">
        <f t="shared" ref="AA2052:AA2115" si="289">(IF(AND(ISTEXT(R2052),R2052&lt;&gt;""),"_._",)&amp;U2052&amp;IF(ISTEXT(W2052),"."&amp;X2052,)&amp;IF(OR(ISTEXT(Z2052),ISNUMBER(Z2052)),"-"&amp;Z2052,))</f>
        <v/>
      </c>
      <c r="AD2052" s="48" t="str">
        <f>IFERROR(VLOOKUP(AC2052,abbreviation[[description_german]:[abbreviation_budo]],3,FALSE),"")</f>
        <v/>
      </c>
      <c r="AG2052" s="54" t="str">
        <f>IFERROR(VLOOKUP(AF2052,abbreviation[[description_german]:[abbreviation_budo]],3,FALSE),"")</f>
        <v/>
      </c>
      <c r="AJ2052" s="49" t="str">
        <f t="shared" ref="AJ2052:AJ2115" si="290">("_"&amp;AD2052&amp;IF(ISTEXT(AF2052),"."&amp;AG2052,)&amp;IF(OR(ISTEXT(AI2052),ISNUMBER(AI2052)),"-"&amp;AI2052,))</f>
        <v>_</v>
      </c>
      <c r="AM2052" s="48" t="str">
        <f>IFERROR(VLOOKUP(AL2052,abbreviation[[description_german]:[abbreviation_budo]],3,FALSE),"")</f>
        <v/>
      </c>
      <c r="AP2052" s="54" t="str">
        <f>IFERROR(VLOOKUP(AO2052,abbreviation[[description_german]:[abbreviation_budo]],3,FALSE),"")</f>
        <v/>
      </c>
      <c r="AS2052" s="49" t="str">
        <f t="shared" ref="AS2052:AS2115" si="291">("_"&amp;AM2052&amp;IF(ISTEXT(AO2052),"."&amp;AP2052,)&amp;IF(OR(ISTEXT(AR2052),ISNUMBER(AR2052)),"-"&amp;AR2052,))</f>
        <v>_</v>
      </c>
      <c r="AV2052" s="53" t="str">
        <f>IFERROR(VLOOKUP(AU2052,abbreviation[[description_german]:[abbreviation_budo]],3,FALSE),"")</f>
        <v/>
      </c>
      <c r="AY2052" s="51" t="str">
        <f>IFERROR(VLOOKUP(AX2052,abbreviation[[description_german]:[abbreviation_budo]],3,FALSE),"")</f>
        <v/>
      </c>
      <c r="BB2052" s="51" t="str">
        <f>IFERROR(VLOOKUP(BA2052,abbreviation[[description_german]:[abbreviation_budo]],3,FALSE),"")</f>
        <v/>
      </c>
      <c r="BE2052" s="51" t="str">
        <f>IFERROR(VLOOKUP(BD2052,abbreviation[[description_german]:[abbreviation_budo]],3,FALSE),"")</f>
        <v/>
      </c>
      <c r="BG2052" s="38"/>
      <c r="BH2052" s="49" t="str">
        <f t="shared" ref="BH2052:BH2115" si="292">("_"&amp;AV2052&amp;IF(ISTEXT(AX2052),"."&amp;AY2052,)&amp;IF(ISTEXT(BA2052),"."&amp;BB2052,)&amp;IF(ISTEXT(BD2052),"."&amp;BE2052,)&amp;IF(OR(ISTEXT(BG2052),ISNUMBER(BG2052)),"-"&amp;BG2052,))</f>
        <v>_</v>
      </c>
      <c r="BK2052" s="53" t="str">
        <f>IFERROR(VLOOKUP(BJ2052,abbreviation[[description_german]:[abbreviation_budo]],3,FALSE),"")</f>
        <v/>
      </c>
      <c r="BN2052" s="51" t="str">
        <f>IFERROR(VLOOKUP(BM2052,abbreviation[[description_german]:[abbreviation_budo]],3,FALSE),"")</f>
        <v/>
      </c>
      <c r="BO2052" s="31"/>
      <c r="BQ2052" s="51" t="str">
        <f>IFERROR(VLOOKUP(BP2052,abbreviation[[description_german]:[abbreviation_budo]],3,FALSE),"")</f>
        <v/>
      </c>
      <c r="BR2052" s="57" t="str">
        <f t="shared" ref="BR2052:BR2115" si="293">("_"&amp;BK2052&amp;IF(ISTEXT(BM2052),"."&amp;BN2052,)&amp;IF(ISTEXT(BP2052),"."&amp;BQ2052,))</f>
        <v>_</v>
      </c>
      <c r="BU2052" s="53" t="str">
        <f>IFERROR(VLOOKUP(BT2052,abbreviation[[description_german]:[abbreviation_budo]],3,FALSE),"")</f>
        <v/>
      </c>
      <c r="BV2052" s="60" t="str">
        <f t="shared" ref="BV2052:BV2115" si="294">"_"&amp;BU2052</f>
        <v>_</v>
      </c>
      <c r="BY2052" s="48" t="str">
        <f>IFERROR(VLOOKUP(BX2052,category[[category_name_german]:[abbreviation_category_budo]],3,FALSE),"")</f>
        <v/>
      </c>
      <c r="CB2052" s="48" t="str">
        <f>IFERROR(VLOOKUP(CA2052,category[[category_name_german]:[abbreviation_category_budo]],3,FALSE),"")</f>
        <v/>
      </c>
      <c r="CE2052" s="48" t="str">
        <f>IFERROR(VLOOKUP(CD2052,category[[category_name_german]:[abbreviation_category_budo]],3,FALSE),"")</f>
        <v/>
      </c>
      <c r="CH2052" s="48" t="str">
        <f>IFERROR(VLOOKUP(CG2052,category[[category_name_german]:[abbreviation_category_budo]],3,FALSE),"")</f>
        <v/>
      </c>
      <c r="CK2052" s="48" t="str">
        <f>IFERROR(VLOOKUP(CJ2052,category[[category_name_german]:[abbreviation_category_budo]],3,FALSE),"")</f>
        <v/>
      </c>
      <c r="CM2052" s="49" t="str">
        <f t="shared" ref="CM2052:CM2115" si="295">(IF(ISTEXT(BX2052),"_",)&amp;BY2052&amp;IF(OR(ISNUMBER(BZ2052),ISTEXT(BZ2052)),"-"&amp;BZ2052,))&amp;(IF(ISTEXT(CA2052),"_",)&amp;CB2052&amp;IF(OR(ISNUMBER(CC2052),ISTEXT(CC2052)),"-"&amp;CC2052,))&amp;(IF(ISTEXT(CD2052),"_",)&amp;CE2052&amp;IF(OR(ISNUMBER(CF2052),ISTEXT(CF2052)),"-"&amp;CF2052,))&amp;(IF(ISTEXT(CG2052),"_",)&amp;CH2052&amp;IF(OR(ISNUMBER(CI2052),ISTEXT(CI2052)),"-"&amp;CI2052,))&amp;(IF(ISTEXT(CJ2052),"_",)&amp;CK2052&amp;IF(OR(ISNUMBER(CL2052),ISTEXT(CL2052)),"-"&amp;CL2052,))</f>
        <v/>
      </c>
      <c r="CO2052" s="63" t="str">
        <f t="shared" ref="CO2052:CO2115" si="296">IF(AND(T2052&lt;&gt;"",AC2052&lt;&gt;"",AL2052&lt;&gt;"",AU2052&lt;&gt;"",BJ2052&lt;&gt;"",BX2052&lt;&gt;"",C2052&lt;&gt;"",A2052&lt;&gt;"",B2052&lt;&gt;""),(R2052&amp;AA2052&amp;AJ2052&amp;AS2052&amp;BH2052&amp;BR2052&amp;BV2052&amp;CM2052),"")</f>
        <v/>
      </c>
    </row>
    <row r="2053" spans="4:93" x14ac:dyDescent="0.25">
      <c r="D2053" s="48" t="str">
        <f>IFERROR(VLOOKUP(C2053,category[[category_name_german]:[abbreviation_category_budo]],3,FALSE),"")</f>
        <v/>
      </c>
      <c r="G2053" s="48" t="str">
        <f>IFERROR(VLOOKUP(F2053,category[[category_name_german]:[abbreviation_category_budo]],3,FALSE),"")</f>
        <v/>
      </c>
      <c r="J2053" s="48" t="str">
        <f>IFERROR(VLOOKUP(I2053,category[[category_name_german]:[abbreviation_category_budo]],3,FALSE),"")</f>
        <v/>
      </c>
      <c r="M2053" s="48" t="str">
        <f>IFERROR(VLOOKUP(L2053,category[[category_name_german]:[abbreviation_category_budo]],3,FALSE),"")</f>
        <v/>
      </c>
      <c r="P2053" s="48" t="str">
        <f>IFERROR(VLOOKUP(O2053,category[[category_name_german]:[abbreviation_category_budo]],3,FALSE),"")</f>
        <v/>
      </c>
      <c r="R2053" s="49" t="str">
        <f t="shared" si="288"/>
        <v/>
      </c>
      <c r="U2053" s="48" t="str">
        <f>IFERROR(VLOOKUP(T2053,abbreviation[[description_german]:[abbreviation_budo]],3,FALSE),"")</f>
        <v/>
      </c>
      <c r="X2053" s="51" t="str">
        <f>IFERROR(VLOOKUP(W2053,abbreviation[[description_german]:[abbreviation_budo]],3,FALSE),"")</f>
        <v/>
      </c>
      <c r="Y2053" s="33"/>
      <c r="AA2053" s="49" t="str">
        <f t="shared" si="289"/>
        <v/>
      </c>
      <c r="AD2053" s="48" t="str">
        <f>IFERROR(VLOOKUP(AC2053,abbreviation[[description_german]:[abbreviation_budo]],3,FALSE),"")</f>
        <v/>
      </c>
      <c r="AG2053" s="54" t="str">
        <f>IFERROR(VLOOKUP(AF2053,abbreviation[[description_german]:[abbreviation_budo]],3,FALSE),"")</f>
        <v/>
      </c>
      <c r="AJ2053" s="49" t="str">
        <f t="shared" si="290"/>
        <v>_</v>
      </c>
      <c r="AM2053" s="48" t="str">
        <f>IFERROR(VLOOKUP(AL2053,abbreviation[[description_german]:[abbreviation_budo]],3,FALSE),"")</f>
        <v/>
      </c>
      <c r="AP2053" s="54" t="str">
        <f>IFERROR(VLOOKUP(AO2053,abbreviation[[description_german]:[abbreviation_budo]],3,FALSE),"")</f>
        <v/>
      </c>
      <c r="AS2053" s="49" t="str">
        <f t="shared" si="291"/>
        <v>_</v>
      </c>
      <c r="AV2053" s="53" t="str">
        <f>IFERROR(VLOOKUP(AU2053,abbreviation[[description_german]:[abbreviation_budo]],3,FALSE),"")</f>
        <v/>
      </c>
      <c r="AY2053" s="51" t="str">
        <f>IFERROR(VLOOKUP(AX2053,abbreviation[[description_german]:[abbreviation_budo]],3,FALSE),"")</f>
        <v/>
      </c>
      <c r="BB2053" s="51" t="str">
        <f>IFERROR(VLOOKUP(BA2053,abbreviation[[description_german]:[abbreviation_budo]],3,FALSE),"")</f>
        <v/>
      </c>
      <c r="BE2053" s="51" t="str">
        <f>IFERROR(VLOOKUP(BD2053,abbreviation[[description_german]:[abbreviation_budo]],3,FALSE),"")</f>
        <v/>
      </c>
      <c r="BG2053" s="38"/>
      <c r="BH2053" s="49" t="str">
        <f t="shared" si="292"/>
        <v>_</v>
      </c>
      <c r="BK2053" s="53" t="str">
        <f>IFERROR(VLOOKUP(BJ2053,abbreviation[[description_german]:[abbreviation_budo]],3,FALSE),"")</f>
        <v/>
      </c>
      <c r="BN2053" s="51" t="str">
        <f>IFERROR(VLOOKUP(BM2053,abbreviation[[description_german]:[abbreviation_budo]],3,FALSE),"")</f>
        <v/>
      </c>
      <c r="BO2053" s="31"/>
      <c r="BQ2053" s="51" t="str">
        <f>IFERROR(VLOOKUP(BP2053,abbreviation[[description_german]:[abbreviation_budo]],3,FALSE),"")</f>
        <v/>
      </c>
      <c r="BR2053" s="57" t="str">
        <f t="shared" si="293"/>
        <v>_</v>
      </c>
      <c r="BU2053" s="53" t="str">
        <f>IFERROR(VLOOKUP(BT2053,abbreviation[[description_german]:[abbreviation_budo]],3,FALSE),"")</f>
        <v/>
      </c>
      <c r="BV2053" s="60" t="str">
        <f t="shared" si="294"/>
        <v>_</v>
      </c>
      <c r="BY2053" s="48" t="str">
        <f>IFERROR(VLOOKUP(BX2053,category[[category_name_german]:[abbreviation_category_budo]],3,FALSE),"")</f>
        <v/>
      </c>
      <c r="CB2053" s="48" t="str">
        <f>IFERROR(VLOOKUP(CA2053,category[[category_name_german]:[abbreviation_category_budo]],3,FALSE),"")</f>
        <v/>
      </c>
      <c r="CE2053" s="48" t="str">
        <f>IFERROR(VLOOKUP(CD2053,category[[category_name_german]:[abbreviation_category_budo]],3,FALSE),"")</f>
        <v/>
      </c>
      <c r="CH2053" s="48" t="str">
        <f>IFERROR(VLOOKUP(CG2053,category[[category_name_german]:[abbreviation_category_budo]],3,FALSE),"")</f>
        <v/>
      </c>
      <c r="CK2053" s="48" t="str">
        <f>IFERROR(VLOOKUP(CJ2053,category[[category_name_german]:[abbreviation_category_budo]],3,FALSE),"")</f>
        <v/>
      </c>
      <c r="CM2053" s="49" t="str">
        <f t="shared" si="295"/>
        <v/>
      </c>
      <c r="CO2053" s="63" t="str">
        <f t="shared" si="296"/>
        <v/>
      </c>
    </row>
    <row r="2054" spans="4:93" x14ac:dyDescent="0.25">
      <c r="D2054" s="48" t="str">
        <f>IFERROR(VLOOKUP(C2054,category[[category_name_german]:[abbreviation_category_budo]],3,FALSE),"")</f>
        <v/>
      </c>
      <c r="G2054" s="48" t="str">
        <f>IFERROR(VLOOKUP(F2054,category[[category_name_german]:[abbreviation_category_budo]],3,FALSE),"")</f>
        <v/>
      </c>
      <c r="J2054" s="48" t="str">
        <f>IFERROR(VLOOKUP(I2054,category[[category_name_german]:[abbreviation_category_budo]],3,FALSE),"")</f>
        <v/>
      </c>
      <c r="M2054" s="48" t="str">
        <f>IFERROR(VLOOKUP(L2054,category[[category_name_german]:[abbreviation_category_budo]],3,FALSE),"")</f>
        <v/>
      </c>
      <c r="P2054" s="48" t="str">
        <f>IFERROR(VLOOKUP(O2054,category[[category_name_german]:[abbreviation_category_budo]],3,FALSE),"")</f>
        <v/>
      </c>
      <c r="R2054" s="49" t="str">
        <f t="shared" si="288"/>
        <v/>
      </c>
      <c r="U2054" s="48" t="str">
        <f>IFERROR(VLOOKUP(T2054,abbreviation[[description_german]:[abbreviation_budo]],3,FALSE),"")</f>
        <v/>
      </c>
      <c r="X2054" s="51" t="str">
        <f>IFERROR(VLOOKUP(W2054,abbreviation[[description_german]:[abbreviation_budo]],3,FALSE),"")</f>
        <v/>
      </c>
      <c r="Y2054" s="33"/>
      <c r="AA2054" s="49" t="str">
        <f t="shared" si="289"/>
        <v/>
      </c>
      <c r="AD2054" s="48" t="str">
        <f>IFERROR(VLOOKUP(AC2054,abbreviation[[description_german]:[abbreviation_budo]],3,FALSE),"")</f>
        <v/>
      </c>
      <c r="AG2054" s="54" t="str">
        <f>IFERROR(VLOOKUP(AF2054,abbreviation[[description_german]:[abbreviation_budo]],3,FALSE),"")</f>
        <v/>
      </c>
      <c r="AJ2054" s="49" t="str">
        <f t="shared" si="290"/>
        <v>_</v>
      </c>
      <c r="AM2054" s="48" t="str">
        <f>IFERROR(VLOOKUP(AL2054,abbreviation[[description_german]:[abbreviation_budo]],3,FALSE),"")</f>
        <v/>
      </c>
      <c r="AP2054" s="54" t="str">
        <f>IFERROR(VLOOKUP(AO2054,abbreviation[[description_german]:[abbreviation_budo]],3,FALSE),"")</f>
        <v/>
      </c>
      <c r="AS2054" s="49" t="str">
        <f t="shared" si="291"/>
        <v>_</v>
      </c>
      <c r="AV2054" s="53" t="str">
        <f>IFERROR(VLOOKUP(AU2054,abbreviation[[description_german]:[abbreviation_budo]],3,FALSE),"")</f>
        <v/>
      </c>
      <c r="AY2054" s="51" t="str">
        <f>IFERROR(VLOOKUP(AX2054,abbreviation[[description_german]:[abbreviation_budo]],3,FALSE),"")</f>
        <v/>
      </c>
      <c r="BB2054" s="51" t="str">
        <f>IFERROR(VLOOKUP(BA2054,abbreviation[[description_german]:[abbreviation_budo]],3,FALSE),"")</f>
        <v/>
      </c>
      <c r="BE2054" s="51" t="str">
        <f>IFERROR(VLOOKUP(BD2054,abbreviation[[description_german]:[abbreviation_budo]],3,FALSE),"")</f>
        <v/>
      </c>
      <c r="BG2054" s="38"/>
      <c r="BH2054" s="49" t="str">
        <f t="shared" si="292"/>
        <v>_</v>
      </c>
      <c r="BK2054" s="53" t="str">
        <f>IFERROR(VLOOKUP(BJ2054,abbreviation[[description_german]:[abbreviation_budo]],3,FALSE),"")</f>
        <v/>
      </c>
      <c r="BN2054" s="51" t="str">
        <f>IFERROR(VLOOKUP(BM2054,abbreviation[[description_german]:[abbreviation_budo]],3,FALSE),"")</f>
        <v/>
      </c>
      <c r="BO2054" s="31"/>
      <c r="BQ2054" s="51" t="str">
        <f>IFERROR(VLOOKUP(BP2054,abbreviation[[description_german]:[abbreviation_budo]],3,FALSE),"")</f>
        <v/>
      </c>
      <c r="BR2054" s="57" t="str">
        <f t="shared" si="293"/>
        <v>_</v>
      </c>
      <c r="BU2054" s="53" t="str">
        <f>IFERROR(VLOOKUP(BT2054,abbreviation[[description_german]:[abbreviation_budo]],3,FALSE),"")</f>
        <v/>
      </c>
      <c r="BV2054" s="60" t="str">
        <f t="shared" si="294"/>
        <v>_</v>
      </c>
      <c r="BY2054" s="48" t="str">
        <f>IFERROR(VLOOKUP(BX2054,category[[category_name_german]:[abbreviation_category_budo]],3,FALSE),"")</f>
        <v/>
      </c>
      <c r="CB2054" s="48" t="str">
        <f>IFERROR(VLOOKUP(CA2054,category[[category_name_german]:[abbreviation_category_budo]],3,FALSE),"")</f>
        <v/>
      </c>
      <c r="CE2054" s="48" t="str">
        <f>IFERROR(VLOOKUP(CD2054,category[[category_name_german]:[abbreviation_category_budo]],3,FALSE),"")</f>
        <v/>
      </c>
      <c r="CH2054" s="48" t="str">
        <f>IFERROR(VLOOKUP(CG2054,category[[category_name_german]:[abbreviation_category_budo]],3,FALSE),"")</f>
        <v/>
      </c>
      <c r="CK2054" s="48" t="str">
        <f>IFERROR(VLOOKUP(CJ2054,category[[category_name_german]:[abbreviation_category_budo]],3,FALSE),"")</f>
        <v/>
      </c>
      <c r="CM2054" s="49" t="str">
        <f t="shared" si="295"/>
        <v/>
      </c>
      <c r="CO2054" s="63" t="str">
        <f t="shared" si="296"/>
        <v/>
      </c>
    </row>
    <row r="2055" spans="4:93" x14ac:dyDescent="0.25">
      <c r="D2055" s="48" t="str">
        <f>IFERROR(VLOOKUP(C2055,category[[category_name_german]:[abbreviation_category_budo]],3,FALSE),"")</f>
        <v/>
      </c>
      <c r="G2055" s="48" t="str">
        <f>IFERROR(VLOOKUP(F2055,category[[category_name_german]:[abbreviation_category_budo]],3,FALSE),"")</f>
        <v/>
      </c>
      <c r="J2055" s="48" t="str">
        <f>IFERROR(VLOOKUP(I2055,category[[category_name_german]:[abbreviation_category_budo]],3,FALSE),"")</f>
        <v/>
      </c>
      <c r="M2055" s="48" t="str">
        <f>IFERROR(VLOOKUP(L2055,category[[category_name_german]:[abbreviation_category_budo]],3,FALSE),"")</f>
        <v/>
      </c>
      <c r="P2055" s="48" t="str">
        <f>IFERROR(VLOOKUP(O2055,category[[category_name_german]:[abbreviation_category_budo]],3,FALSE),"")</f>
        <v/>
      </c>
      <c r="R2055" s="49" t="str">
        <f t="shared" si="288"/>
        <v/>
      </c>
      <c r="U2055" s="48" t="str">
        <f>IFERROR(VLOOKUP(T2055,abbreviation[[description_german]:[abbreviation_budo]],3,FALSE),"")</f>
        <v/>
      </c>
      <c r="X2055" s="51" t="str">
        <f>IFERROR(VLOOKUP(W2055,abbreviation[[description_german]:[abbreviation_budo]],3,FALSE),"")</f>
        <v/>
      </c>
      <c r="Y2055" s="33"/>
      <c r="AA2055" s="49" t="str">
        <f t="shared" si="289"/>
        <v/>
      </c>
      <c r="AD2055" s="48" t="str">
        <f>IFERROR(VLOOKUP(AC2055,abbreviation[[description_german]:[abbreviation_budo]],3,FALSE),"")</f>
        <v/>
      </c>
      <c r="AG2055" s="54" t="str">
        <f>IFERROR(VLOOKUP(AF2055,abbreviation[[description_german]:[abbreviation_budo]],3,FALSE),"")</f>
        <v/>
      </c>
      <c r="AJ2055" s="49" t="str">
        <f t="shared" si="290"/>
        <v>_</v>
      </c>
      <c r="AM2055" s="48" t="str">
        <f>IFERROR(VLOOKUP(AL2055,abbreviation[[description_german]:[abbreviation_budo]],3,FALSE),"")</f>
        <v/>
      </c>
      <c r="AP2055" s="54" t="str">
        <f>IFERROR(VLOOKUP(AO2055,abbreviation[[description_german]:[abbreviation_budo]],3,FALSE),"")</f>
        <v/>
      </c>
      <c r="AS2055" s="49" t="str">
        <f t="shared" si="291"/>
        <v>_</v>
      </c>
      <c r="AV2055" s="53" t="str">
        <f>IFERROR(VLOOKUP(AU2055,abbreviation[[description_german]:[abbreviation_budo]],3,FALSE),"")</f>
        <v/>
      </c>
      <c r="AY2055" s="51" t="str">
        <f>IFERROR(VLOOKUP(AX2055,abbreviation[[description_german]:[abbreviation_budo]],3,FALSE),"")</f>
        <v/>
      </c>
      <c r="BB2055" s="51" t="str">
        <f>IFERROR(VLOOKUP(BA2055,abbreviation[[description_german]:[abbreviation_budo]],3,FALSE),"")</f>
        <v/>
      </c>
      <c r="BE2055" s="51" t="str">
        <f>IFERROR(VLOOKUP(BD2055,abbreviation[[description_german]:[abbreviation_budo]],3,FALSE),"")</f>
        <v/>
      </c>
      <c r="BG2055" s="38"/>
      <c r="BH2055" s="49" t="str">
        <f t="shared" si="292"/>
        <v>_</v>
      </c>
      <c r="BK2055" s="53" t="str">
        <f>IFERROR(VLOOKUP(BJ2055,abbreviation[[description_german]:[abbreviation_budo]],3,FALSE),"")</f>
        <v/>
      </c>
      <c r="BN2055" s="51" t="str">
        <f>IFERROR(VLOOKUP(BM2055,abbreviation[[description_german]:[abbreviation_budo]],3,FALSE),"")</f>
        <v/>
      </c>
      <c r="BO2055" s="31"/>
      <c r="BQ2055" s="51" t="str">
        <f>IFERROR(VLOOKUP(BP2055,abbreviation[[description_german]:[abbreviation_budo]],3,FALSE),"")</f>
        <v/>
      </c>
      <c r="BR2055" s="57" t="str">
        <f t="shared" si="293"/>
        <v>_</v>
      </c>
      <c r="BU2055" s="53" t="str">
        <f>IFERROR(VLOOKUP(BT2055,abbreviation[[description_german]:[abbreviation_budo]],3,FALSE),"")</f>
        <v/>
      </c>
      <c r="BV2055" s="60" t="str">
        <f t="shared" si="294"/>
        <v>_</v>
      </c>
      <c r="BY2055" s="48" t="str">
        <f>IFERROR(VLOOKUP(BX2055,category[[category_name_german]:[abbreviation_category_budo]],3,FALSE),"")</f>
        <v/>
      </c>
      <c r="CB2055" s="48" t="str">
        <f>IFERROR(VLOOKUP(CA2055,category[[category_name_german]:[abbreviation_category_budo]],3,FALSE),"")</f>
        <v/>
      </c>
      <c r="CE2055" s="48" t="str">
        <f>IFERROR(VLOOKUP(CD2055,category[[category_name_german]:[abbreviation_category_budo]],3,FALSE),"")</f>
        <v/>
      </c>
      <c r="CH2055" s="48" t="str">
        <f>IFERROR(VLOOKUP(CG2055,category[[category_name_german]:[abbreviation_category_budo]],3,FALSE),"")</f>
        <v/>
      </c>
      <c r="CK2055" s="48" t="str">
        <f>IFERROR(VLOOKUP(CJ2055,category[[category_name_german]:[abbreviation_category_budo]],3,FALSE),"")</f>
        <v/>
      </c>
      <c r="CM2055" s="49" t="str">
        <f t="shared" si="295"/>
        <v/>
      </c>
      <c r="CO2055" s="63" t="str">
        <f t="shared" si="296"/>
        <v/>
      </c>
    </row>
    <row r="2056" spans="4:93" x14ac:dyDescent="0.25">
      <c r="D2056" s="48" t="str">
        <f>IFERROR(VLOOKUP(C2056,category[[category_name_german]:[abbreviation_category_budo]],3,FALSE),"")</f>
        <v/>
      </c>
      <c r="G2056" s="48" t="str">
        <f>IFERROR(VLOOKUP(F2056,category[[category_name_german]:[abbreviation_category_budo]],3,FALSE),"")</f>
        <v/>
      </c>
      <c r="J2056" s="48" t="str">
        <f>IFERROR(VLOOKUP(I2056,category[[category_name_german]:[abbreviation_category_budo]],3,FALSE),"")</f>
        <v/>
      </c>
      <c r="M2056" s="48" t="str">
        <f>IFERROR(VLOOKUP(L2056,category[[category_name_german]:[abbreviation_category_budo]],3,FALSE),"")</f>
        <v/>
      </c>
      <c r="P2056" s="48" t="str">
        <f>IFERROR(VLOOKUP(O2056,category[[category_name_german]:[abbreviation_category_budo]],3,FALSE),"")</f>
        <v/>
      </c>
      <c r="R2056" s="49" t="str">
        <f t="shared" si="288"/>
        <v/>
      </c>
      <c r="U2056" s="48" t="str">
        <f>IFERROR(VLOOKUP(T2056,abbreviation[[description_german]:[abbreviation_budo]],3,FALSE),"")</f>
        <v/>
      </c>
      <c r="X2056" s="51" t="str">
        <f>IFERROR(VLOOKUP(W2056,abbreviation[[description_german]:[abbreviation_budo]],3,FALSE),"")</f>
        <v/>
      </c>
      <c r="Y2056" s="33"/>
      <c r="AA2056" s="49" t="str">
        <f t="shared" si="289"/>
        <v/>
      </c>
      <c r="AD2056" s="48" t="str">
        <f>IFERROR(VLOOKUP(AC2056,abbreviation[[description_german]:[abbreviation_budo]],3,FALSE),"")</f>
        <v/>
      </c>
      <c r="AG2056" s="54" t="str">
        <f>IFERROR(VLOOKUP(AF2056,abbreviation[[description_german]:[abbreviation_budo]],3,FALSE),"")</f>
        <v/>
      </c>
      <c r="AJ2056" s="49" t="str">
        <f t="shared" si="290"/>
        <v>_</v>
      </c>
      <c r="AM2056" s="48" t="str">
        <f>IFERROR(VLOOKUP(AL2056,abbreviation[[description_german]:[abbreviation_budo]],3,FALSE),"")</f>
        <v/>
      </c>
      <c r="AP2056" s="54" t="str">
        <f>IFERROR(VLOOKUP(AO2056,abbreviation[[description_german]:[abbreviation_budo]],3,FALSE),"")</f>
        <v/>
      </c>
      <c r="AS2056" s="49" t="str">
        <f t="shared" si="291"/>
        <v>_</v>
      </c>
      <c r="AV2056" s="53" t="str">
        <f>IFERROR(VLOOKUP(AU2056,abbreviation[[description_german]:[abbreviation_budo]],3,FALSE),"")</f>
        <v/>
      </c>
      <c r="AY2056" s="51" t="str">
        <f>IFERROR(VLOOKUP(AX2056,abbreviation[[description_german]:[abbreviation_budo]],3,FALSE),"")</f>
        <v/>
      </c>
      <c r="BB2056" s="51" t="str">
        <f>IFERROR(VLOOKUP(BA2056,abbreviation[[description_german]:[abbreviation_budo]],3,FALSE),"")</f>
        <v/>
      </c>
      <c r="BE2056" s="51" t="str">
        <f>IFERROR(VLOOKUP(BD2056,abbreviation[[description_german]:[abbreviation_budo]],3,FALSE),"")</f>
        <v/>
      </c>
      <c r="BG2056" s="38"/>
      <c r="BH2056" s="49" t="str">
        <f t="shared" si="292"/>
        <v>_</v>
      </c>
      <c r="BK2056" s="53" t="str">
        <f>IFERROR(VLOOKUP(BJ2056,abbreviation[[description_german]:[abbreviation_budo]],3,FALSE),"")</f>
        <v/>
      </c>
      <c r="BN2056" s="51" t="str">
        <f>IFERROR(VLOOKUP(BM2056,abbreviation[[description_german]:[abbreviation_budo]],3,FALSE),"")</f>
        <v/>
      </c>
      <c r="BO2056" s="31"/>
      <c r="BQ2056" s="51" t="str">
        <f>IFERROR(VLOOKUP(BP2056,abbreviation[[description_german]:[abbreviation_budo]],3,FALSE),"")</f>
        <v/>
      </c>
      <c r="BR2056" s="57" t="str">
        <f t="shared" si="293"/>
        <v>_</v>
      </c>
      <c r="BU2056" s="53" t="str">
        <f>IFERROR(VLOOKUP(BT2056,abbreviation[[description_german]:[abbreviation_budo]],3,FALSE),"")</f>
        <v/>
      </c>
      <c r="BV2056" s="60" t="str">
        <f t="shared" si="294"/>
        <v>_</v>
      </c>
      <c r="BY2056" s="48" t="str">
        <f>IFERROR(VLOOKUP(BX2056,category[[category_name_german]:[abbreviation_category_budo]],3,FALSE),"")</f>
        <v/>
      </c>
      <c r="CB2056" s="48" t="str">
        <f>IFERROR(VLOOKUP(CA2056,category[[category_name_german]:[abbreviation_category_budo]],3,FALSE),"")</f>
        <v/>
      </c>
      <c r="CE2056" s="48" t="str">
        <f>IFERROR(VLOOKUP(CD2056,category[[category_name_german]:[abbreviation_category_budo]],3,FALSE),"")</f>
        <v/>
      </c>
      <c r="CH2056" s="48" t="str">
        <f>IFERROR(VLOOKUP(CG2056,category[[category_name_german]:[abbreviation_category_budo]],3,FALSE),"")</f>
        <v/>
      </c>
      <c r="CK2056" s="48" t="str">
        <f>IFERROR(VLOOKUP(CJ2056,category[[category_name_german]:[abbreviation_category_budo]],3,FALSE),"")</f>
        <v/>
      </c>
      <c r="CM2056" s="49" t="str">
        <f t="shared" si="295"/>
        <v/>
      </c>
      <c r="CO2056" s="63" t="str">
        <f t="shared" si="296"/>
        <v/>
      </c>
    </row>
    <row r="2057" spans="4:93" x14ac:dyDescent="0.25">
      <c r="D2057" s="48" t="str">
        <f>IFERROR(VLOOKUP(C2057,category[[category_name_german]:[abbreviation_category_budo]],3,FALSE),"")</f>
        <v/>
      </c>
      <c r="G2057" s="48" t="str">
        <f>IFERROR(VLOOKUP(F2057,category[[category_name_german]:[abbreviation_category_budo]],3,FALSE),"")</f>
        <v/>
      </c>
      <c r="J2057" s="48" t="str">
        <f>IFERROR(VLOOKUP(I2057,category[[category_name_german]:[abbreviation_category_budo]],3,FALSE),"")</f>
        <v/>
      </c>
      <c r="M2057" s="48" t="str">
        <f>IFERROR(VLOOKUP(L2057,category[[category_name_german]:[abbreviation_category_budo]],3,FALSE),"")</f>
        <v/>
      </c>
      <c r="P2057" s="48" t="str">
        <f>IFERROR(VLOOKUP(O2057,category[[category_name_german]:[abbreviation_category_budo]],3,FALSE),"")</f>
        <v/>
      </c>
      <c r="R2057" s="49" t="str">
        <f t="shared" si="288"/>
        <v/>
      </c>
      <c r="U2057" s="48" t="str">
        <f>IFERROR(VLOOKUP(T2057,abbreviation[[description_german]:[abbreviation_budo]],3,FALSE),"")</f>
        <v/>
      </c>
      <c r="X2057" s="51" t="str">
        <f>IFERROR(VLOOKUP(W2057,abbreviation[[description_german]:[abbreviation_budo]],3,FALSE),"")</f>
        <v/>
      </c>
      <c r="Y2057" s="33"/>
      <c r="AA2057" s="49" t="str">
        <f t="shared" si="289"/>
        <v/>
      </c>
      <c r="AD2057" s="48" t="str">
        <f>IFERROR(VLOOKUP(AC2057,abbreviation[[description_german]:[abbreviation_budo]],3,FALSE),"")</f>
        <v/>
      </c>
      <c r="AG2057" s="54" t="str">
        <f>IFERROR(VLOOKUP(AF2057,abbreviation[[description_german]:[abbreviation_budo]],3,FALSE),"")</f>
        <v/>
      </c>
      <c r="AJ2057" s="49" t="str">
        <f t="shared" si="290"/>
        <v>_</v>
      </c>
      <c r="AM2057" s="48" t="str">
        <f>IFERROR(VLOOKUP(AL2057,abbreviation[[description_german]:[abbreviation_budo]],3,FALSE),"")</f>
        <v/>
      </c>
      <c r="AP2057" s="54" t="str">
        <f>IFERROR(VLOOKUP(AO2057,abbreviation[[description_german]:[abbreviation_budo]],3,FALSE),"")</f>
        <v/>
      </c>
      <c r="AS2057" s="49" t="str">
        <f t="shared" si="291"/>
        <v>_</v>
      </c>
      <c r="AV2057" s="53" t="str">
        <f>IFERROR(VLOOKUP(AU2057,abbreviation[[description_german]:[abbreviation_budo]],3,FALSE),"")</f>
        <v/>
      </c>
      <c r="AY2057" s="51" t="str">
        <f>IFERROR(VLOOKUP(AX2057,abbreviation[[description_german]:[abbreviation_budo]],3,FALSE),"")</f>
        <v/>
      </c>
      <c r="BB2057" s="51" t="str">
        <f>IFERROR(VLOOKUP(BA2057,abbreviation[[description_german]:[abbreviation_budo]],3,FALSE),"")</f>
        <v/>
      </c>
      <c r="BE2057" s="51" t="str">
        <f>IFERROR(VLOOKUP(BD2057,abbreviation[[description_german]:[abbreviation_budo]],3,FALSE),"")</f>
        <v/>
      </c>
      <c r="BG2057" s="38"/>
      <c r="BH2057" s="49" t="str">
        <f t="shared" si="292"/>
        <v>_</v>
      </c>
      <c r="BK2057" s="53" t="str">
        <f>IFERROR(VLOOKUP(BJ2057,abbreviation[[description_german]:[abbreviation_budo]],3,FALSE),"")</f>
        <v/>
      </c>
      <c r="BN2057" s="51" t="str">
        <f>IFERROR(VLOOKUP(BM2057,abbreviation[[description_german]:[abbreviation_budo]],3,FALSE),"")</f>
        <v/>
      </c>
      <c r="BO2057" s="31"/>
      <c r="BQ2057" s="51" t="str">
        <f>IFERROR(VLOOKUP(BP2057,abbreviation[[description_german]:[abbreviation_budo]],3,FALSE),"")</f>
        <v/>
      </c>
      <c r="BR2057" s="57" t="str">
        <f t="shared" si="293"/>
        <v>_</v>
      </c>
      <c r="BU2057" s="53" t="str">
        <f>IFERROR(VLOOKUP(BT2057,abbreviation[[description_german]:[abbreviation_budo]],3,FALSE),"")</f>
        <v/>
      </c>
      <c r="BV2057" s="60" t="str">
        <f t="shared" si="294"/>
        <v>_</v>
      </c>
      <c r="BY2057" s="48" t="str">
        <f>IFERROR(VLOOKUP(BX2057,category[[category_name_german]:[abbreviation_category_budo]],3,FALSE),"")</f>
        <v/>
      </c>
      <c r="CB2057" s="48" t="str">
        <f>IFERROR(VLOOKUP(CA2057,category[[category_name_german]:[abbreviation_category_budo]],3,FALSE),"")</f>
        <v/>
      </c>
      <c r="CE2057" s="48" t="str">
        <f>IFERROR(VLOOKUP(CD2057,category[[category_name_german]:[abbreviation_category_budo]],3,FALSE),"")</f>
        <v/>
      </c>
      <c r="CH2057" s="48" t="str">
        <f>IFERROR(VLOOKUP(CG2057,category[[category_name_german]:[abbreviation_category_budo]],3,FALSE),"")</f>
        <v/>
      </c>
      <c r="CK2057" s="48" t="str">
        <f>IFERROR(VLOOKUP(CJ2057,category[[category_name_german]:[abbreviation_category_budo]],3,FALSE),"")</f>
        <v/>
      </c>
      <c r="CM2057" s="49" t="str">
        <f t="shared" si="295"/>
        <v/>
      </c>
      <c r="CO2057" s="63" t="str">
        <f t="shared" si="296"/>
        <v/>
      </c>
    </row>
    <row r="2058" spans="4:93" x14ac:dyDescent="0.25">
      <c r="D2058" s="48" t="str">
        <f>IFERROR(VLOOKUP(C2058,category[[category_name_german]:[abbreviation_category_budo]],3,FALSE),"")</f>
        <v/>
      </c>
      <c r="G2058" s="48" t="str">
        <f>IFERROR(VLOOKUP(F2058,category[[category_name_german]:[abbreviation_category_budo]],3,FALSE),"")</f>
        <v/>
      </c>
      <c r="J2058" s="48" t="str">
        <f>IFERROR(VLOOKUP(I2058,category[[category_name_german]:[abbreviation_category_budo]],3,FALSE),"")</f>
        <v/>
      </c>
      <c r="M2058" s="48" t="str">
        <f>IFERROR(VLOOKUP(L2058,category[[category_name_german]:[abbreviation_category_budo]],3,FALSE),"")</f>
        <v/>
      </c>
      <c r="P2058" s="48" t="str">
        <f>IFERROR(VLOOKUP(O2058,category[[category_name_german]:[abbreviation_category_budo]],3,FALSE),"")</f>
        <v/>
      </c>
      <c r="R2058" s="49" t="str">
        <f t="shared" si="288"/>
        <v/>
      </c>
      <c r="U2058" s="48" t="str">
        <f>IFERROR(VLOOKUP(T2058,abbreviation[[description_german]:[abbreviation_budo]],3,FALSE),"")</f>
        <v/>
      </c>
      <c r="X2058" s="51" t="str">
        <f>IFERROR(VLOOKUP(W2058,abbreviation[[description_german]:[abbreviation_budo]],3,FALSE),"")</f>
        <v/>
      </c>
      <c r="Y2058" s="33"/>
      <c r="AA2058" s="49" t="str">
        <f t="shared" si="289"/>
        <v/>
      </c>
      <c r="AD2058" s="48" t="str">
        <f>IFERROR(VLOOKUP(AC2058,abbreviation[[description_german]:[abbreviation_budo]],3,FALSE),"")</f>
        <v/>
      </c>
      <c r="AG2058" s="54" t="str">
        <f>IFERROR(VLOOKUP(AF2058,abbreviation[[description_german]:[abbreviation_budo]],3,FALSE),"")</f>
        <v/>
      </c>
      <c r="AJ2058" s="49" t="str">
        <f t="shared" si="290"/>
        <v>_</v>
      </c>
      <c r="AM2058" s="48" t="str">
        <f>IFERROR(VLOOKUP(AL2058,abbreviation[[description_german]:[abbreviation_budo]],3,FALSE),"")</f>
        <v/>
      </c>
      <c r="AP2058" s="54" t="str">
        <f>IFERROR(VLOOKUP(AO2058,abbreviation[[description_german]:[abbreviation_budo]],3,FALSE),"")</f>
        <v/>
      </c>
      <c r="AS2058" s="49" t="str">
        <f t="shared" si="291"/>
        <v>_</v>
      </c>
      <c r="AV2058" s="53" t="str">
        <f>IFERROR(VLOOKUP(AU2058,abbreviation[[description_german]:[abbreviation_budo]],3,FALSE),"")</f>
        <v/>
      </c>
      <c r="AY2058" s="51" t="str">
        <f>IFERROR(VLOOKUP(AX2058,abbreviation[[description_german]:[abbreviation_budo]],3,FALSE),"")</f>
        <v/>
      </c>
      <c r="BB2058" s="51" t="str">
        <f>IFERROR(VLOOKUP(BA2058,abbreviation[[description_german]:[abbreviation_budo]],3,FALSE),"")</f>
        <v/>
      </c>
      <c r="BE2058" s="51" t="str">
        <f>IFERROR(VLOOKUP(BD2058,abbreviation[[description_german]:[abbreviation_budo]],3,FALSE),"")</f>
        <v/>
      </c>
      <c r="BG2058" s="38"/>
      <c r="BH2058" s="49" t="str">
        <f t="shared" si="292"/>
        <v>_</v>
      </c>
      <c r="BK2058" s="53" t="str">
        <f>IFERROR(VLOOKUP(BJ2058,abbreviation[[description_german]:[abbreviation_budo]],3,FALSE),"")</f>
        <v/>
      </c>
      <c r="BN2058" s="51" t="str">
        <f>IFERROR(VLOOKUP(BM2058,abbreviation[[description_german]:[abbreviation_budo]],3,FALSE),"")</f>
        <v/>
      </c>
      <c r="BO2058" s="31"/>
      <c r="BQ2058" s="51" t="str">
        <f>IFERROR(VLOOKUP(BP2058,abbreviation[[description_german]:[abbreviation_budo]],3,FALSE),"")</f>
        <v/>
      </c>
      <c r="BR2058" s="57" t="str">
        <f t="shared" si="293"/>
        <v>_</v>
      </c>
      <c r="BU2058" s="53" t="str">
        <f>IFERROR(VLOOKUP(BT2058,abbreviation[[description_german]:[abbreviation_budo]],3,FALSE),"")</f>
        <v/>
      </c>
      <c r="BV2058" s="60" t="str">
        <f t="shared" si="294"/>
        <v>_</v>
      </c>
      <c r="BY2058" s="48" t="str">
        <f>IFERROR(VLOOKUP(BX2058,category[[category_name_german]:[abbreviation_category_budo]],3,FALSE),"")</f>
        <v/>
      </c>
      <c r="CB2058" s="48" t="str">
        <f>IFERROR(VLOOKUP(CA2058,category[[category_name_german]:[abbreviation_category_budo]],3,FALSE),"")</f>
        <v/>
      </c>
      <c r="CE2058" s="48" t="str">
        <f>IFERROR(VLOOKUP(CD2058,category[[category_name_german]:[abbreviation_category_budo]],3,FALSE),"")</f>
        <v/>
      </c>
      <c r="CH2058" s="48" t="str">
        <f>IFERROR(VLOOKUP(CG2058,category[[category_name_german]:[abbreviation_category_budo]],3,FALSE),"")</f>
        <v/>
      </c>
      <c r="CK2058" s="48" t="str">
        <f>IFERROR(VLOOKUP(CJ2058,category[[category_name_german]:[abbreviation_category_budo]],3,FALSE),"")</f>
        <v/>
      </c>
      <c r="CM2058" s="49" t="str">
        <f t="shared" si="295"/>
        <v/>
      </c>
      <c r="CO2058" s="63" t="str">
        <f t="shared" si="296"/>
        <v/>
      </c>
    </row>
    <row r="2059" spans="4:93" x14ac:dyDescent="0.25">
      <c r="D2059" s="48" t="str">
        <f>IFERROR(VLOOKUP(C2059,category[[category_name_german]:[abbreviation_category_budo]],3,FALSE),"")</f>
        <v/>
      </c>
      <c r="G2059" s="48" t="str">
        <f>IFERROR(VLOOKUP(F2059,category[[category_name_german]:[abbreviation_category_budo]],3,FALSE),"")</f>
        <v/>
      </c>
      <c r="J2059" s="48" t="str">
        <f>IFERROR(VLOOKUP(I2059,category[[category_name_german]:[abbreviation_category_budo]],3,FALSE),"")</f>
        <v/>
      </c>
      <c r="M2059" s="48" t="str">
        <f>IFERROR(VLOOKUP(L2059,category[[category_name_german]:[abbreviation_category_budo]],3,FALSE),"")</f>
        <v/>
      </c>
      <c r="P2059" s="48" t="str">
        <f>IFERROR(VLOOKUP(O2059,category[[category_name_german]:[abbreviation_category_budo]],3,FALSE),"")</f>
        <v/>
      </c>
      <c r="R2059" s="49" t="str">
        <f t="shared" si="288"/>
        <v/>
      </c>
      <c r="U2059" s="48" t="str">
        <f>IFERROR(VLOOKUP(T2059,abbreviation[[description_german]:[abbreviation_budo]],3,FALSE),"")</f>
        <v/>
      </c>
      <c r="X2059" s="51" t="str">
        <f>IFERROR(VLOOKUP(W2059,abbreviation[[description_german]:[abbreviation_budo]],3,FALSE),"")</f>
        <v/>
      </c>
      <c r="Y2059" s="33"/>
      <c r="AA2059" s="49" t="str">
        <f t="shared" si="289"/>
        <v/>
      </c>
      <c r="AD2059" s="48" t="str">
        <f>IFERROR(VLOOKUP(AC2059,abbreviation[[description_german]:[abbreviation_budo]],3,FALSE),"")</f>
        <v/>
      </c>
      <c r="AG2059" s="54" t="str">
        <f>IFERROR(VLOOKUP(AF2059,abbreviation[[description_german]:[abbreviation_budo]],3,FALSE),"")</f>
        <v/>
      </c>
      <c r="AJ2059" s="49" t="str">
        <f t="shared" si="290"/>
        <v>_</v>
      </c>
      <c r="AM2059" s="48" t="str">
        <f>IFERROR(VLOOKUP(AL2059,abbreviation[[description_german]:[abbreviation_budo]],3,FALSE),"")</f>
        <v/>
      </c>
      <c r="AP2059" s="54" t="str">
        <f>IFERROR(VLOOKUP(AO2059,abbreviation[[description_german]:[abbreviation_budo]],3,FALSE),"")</f>
        <v/>
      </c>
      <c r="AS2059" s="49" t="str">
        <f t="shared" si="291"/>
        <v>_</v>
      </c>
      <c r="AV2059" s="53" t="str">
        <f>IFERROR(VLOOKUP(AU2059,abbreviation[[description_german]:[abbreviation_budo]],3,FALSE),"")</f>
        <v/>
      </c>
      <c r="AY2059" s="51" t="str">
        <f>IFERROR(VLOOKUP(AX2059,abbreviation[[description_german]:[abbreviation_budo]],3,FALSE),"")</f>
        <v/>
      </c>
      <c r="BB2059" s="51" t="str">
        <f>IFERROR(VLOOKUP(BA2059,abbreviation[[description_german]:[abbreviation_budo]],3,FALSE),"")</f>
        <v/>
      </c>
      <c r="BE2059" s="51" t="str">
        <f>IFERROR(VLOOKUP(BD2059,abbreviation[[description_german]:[abbreviation_budo]],3,FALSE),"")</f>
        <v/>
      </c>
      <c r="BG2059" s="38"/>
      <c r="BH2059" s="49" t="str">
        <f t="shared" si="292"/>
        <v>_</v>
      </c>
      <c r="BK2059" s="53" t="str">
        <f>IFERROR(VLOOKUP(BJ2059,abbreviation[[description_german]:[abbreviation_budo]],3,FALSE),"")</f>
        <v/>
      </c>
      <c r="BN2059" s="51" t="str">
        <f>IFERROR(VLOOKUP(BM2059,abbreviation[[description_german]:[abbreviation_budo]],3,FALSE),"")</f>
        <v/>
      </c>
      <c r="BO2059" s="31"/>
      <c r="BQ2059" s="51" t="str">
        <f>IFERROR(VLOOKUP(BP2059,abbreviation[[description_german]:[abbreviation_budo]],3,FALSE),"")</f>
        <v/>
      </c>
      <c r="BR2059" s="57" t="str">
        <f t="shared" si="293"/>
        <v>_</v>
      </c>
      <c r="BU2059" s="53" t="str">
        <f>IFERROR(VLOOKUP(BT2059,abbreviation[[description_german]:[abbreviation_budo]],3,FALSE),"")</f>
        <v/>
      </c>
      <c r="BV2059" s="60" t="str">
        <f t="shared" si="294"/>
        <v>_</v>
      </c>
      <c r="BY2059" s="48" t="str">
        <f>IFERROR(VLOOKUP(BX2059,category[[category_name_german]:[abbreviation_category_budo]],3,FALSE),"")</f>
        <v/>
      </c>
      <c r="CB2059" s="48" t="str">
        <f>IFERROR(VLOOKUP(CA2059,category[[category_name_german]:[abbreviation_category_budo]],3,FALSE),"")</f>
        <v/>
      </c>
      <c r="CE2059" s="48" t="str">
        <f>IFERROR(VLOOKUP(CD2059,category[[category_name_german]:[abbreviation_category_budo]],3,FALSE),"")</f>
        <v/>
      </c>
      <c r="CH2059" s="48" t="str">
        <f>IFERROR(VLOOKUP(CG2059,category[[category_name_german]:[abbreviation_category_budo]],3,FALSE),"")</f>
        <v/>
      </c>
      <c r="CK2059" s="48" t="str">
        <f>IFERROR(VLOOKUP(CJ2059,category[[category_name_german]:[abbreviation_category_budo]],3,FALSE),"")</f>
        <v/>
      </c>
      <c r="CM2059" s="49" t="str">
        <f t="shared" si="295"/>
        <v/>
      </c>
      <c r="CO2059" s="63" t="str">
        <f t="shared" si="296"/>
        <v/>
      </c>
    </row>
    <row r="2060" spans="4:93" x14ac:dyDescent="0.25">
      <c r="D2060" s="48" t="str">
        <f>IFERROR(VLOOKUP(C2060,category[[category_name_german]:[abbreviation_category_budo]],3,FALSE),"")</f>
        <v/>
      </c>
      <c r="G2060" s="48" t="str">
        <f>IFERROR(VLOOKUP(F2060,category[[category_name_german]:[abbreviation_category_budo]],3,FALSE),"")</f>
        <v/>
      </c>
      <c r="J2060" s="48" t="str">
        <f>IFERROR(VLOOKUP(I2060,category[[category_name_german]:[abbreviation_category_budo]],3,FALSE),"")</f>
        <v/>
      </c>
      <c r="M2060" s="48" t="str">
        <f>IFERROR(VLOOKUP(L2060,category[[category_name_german]:[abbreviation_category_budo]],3,FALSE),"")</f>
        <v/>
      </c>
      <c r="P2060" s="48" t="str">
        <f>IFERROR(VLOOKUP(O2060,category[[category_name_german]:[abbreviation_category_budo]],3,FALSE),"")</f>
        <v/>
      </c>
      <c r="R2060" s="49" t="str">
        <f t="shared" si="288"/>
        <v/>
      </c>
      <c r="U2060" s="48" t="str">
        <f>IFERROR(VLOOKUP(T2060,abbreviation[[description_german]:[abbreviation_budo]],3,FALSE),"")</f>
        <v/>
      </c>
      <c r="X2060" s="51" t="str">
        <f>IFERROR(VLOOKUP(W2060,abbreviation[[description_german]:[abbreviation_budo]],3,FALSE),"")</f>
        <v/>
      </c>
      <c r="Y2060" s="33"/>
      <c r="AA2060" s="49" t="str">
        <f t="shared" si="289"/>
        <v/>
      </c>
      <c r="AD2060" s="48" t="str">
        <f>IFERROR(VLOOKUP(AC2060,abbreviation[[description_german]:[abbreviation_budo]],3,FALSE),"")</f>
        <v/>
      </c>
      <c r="AG2060" s="54" t="str">
        <f>IFERROR(VLOOKUP(AF2060,abbreviation[[description_german]:[abbreviation_budo]],3,FALSE),"")</f>
        <v/>
      </c>
      <c r="AJ2060" s="49" t="str">
        <f t="shared" si="290"/>
        <v>_</v>
      </c>
      <c r="AM2060" s="48" t="str">
        <f>IFERROR(VLOOKUP(AL2060,abbreviation[[description_german]:[abbreviation_budo]],3,FALSE),"")</f>
        <v/>
      </c>
      <c r="AP2060" s="54" t="str">
        <f>IFERROR(VLOOKUP(AO2060,abbreviation[[description_german]:[abbreviation_budo]],3,FALSE),"")</f>
        <v/>
      </c>
      <c r="AS2060" s="49" t="str">
        <f t="shared" si="291"/>
        <v>_</v>
      </c>
      <c r="AV2060" s="53" t="str">
        <f>IFERROR(VLOOKUP(AU2060,abbreviation[[description_german]:[abbreviation_budo]],3,FALSE),"")</f>
        <v/>
      </c>
      <c r="AY2060" s="51" t="str">
        <f>IFERROR(VLOOKUP(AX2060,abbreviation[[description_german]:[abbreviation_budo]],3,FALSE),"")</f>
        <v/>
      </c>
      <c r="BB2060" s="51" t="str">
        <f>IFERROR(VLOOKUP(BA2060,abbreviation[[description_german]:[abbreviation_budo]],3,FALSE),"")</f>
        <v/>
      </c>
      <c r="BE2060" s="51" t="str">
        <f>IFERROR(VLOOKUP(BD2060,abbreviation[[description_german]:[abbreviation_budo]],3,FALSE),"")</f>
        <v/>
      </c>
      <c r="BG2060" s="38"/>
      <c r="BH2060" s="49" t="str">
        <f t="shared" si="292"/>
        <v>_</v>
      </c>
      <c r="BK2060" s="53" t="str">
        <f>IFERROR(VLOOKUP(BJ2060,abbreviation[[description_german]:[abbreviation_budo]],3,FALSE),"")</f>
        <v/>
      </c>
      <c r="BN2060" s="51" t="str">
        <f>IFERROR(VLOOKUP(BM2060,abbreviation[[description_german]:[abbreviation_budo]],3,FALSE),"")</f>
        <v/>
      </c>
      <c r="BO2060" s="31"/>
      <c r="BQ2060" s="51" t="str">
        <f>IFERROR(VLOOKUP(BP2060,abbreviation[[description_german]:[abbreviation_budo]],3,FALSE),"")</f>
        <v/>
      </c>
      <c r="BR2060" s="57" t="str">
        <f t="shared" si="293"/>
        <v>_</v>
      </c>
      <c r="BU2060" s="53" t="str">
        <f>IFERROR(VLOOKUP(BT2060,abbreviation[[description_german]:[abbreviation_budo]],3,FALSE),"")</f>
        <v/>
      </c>
      <c r="BV2060" s="60" t="str">
        <f t="shared" si="294"/>
        <v>_</v>
      </c>
      <c r="BY2060" s="48" t="str">
        <f>IFERROR(VLOOKUP(BX2060,category[[category_name_german]:[abbreviation_category_budo]],3,FALSE),"")</f>
        <v/>
      </c>
      <c r="CB2060" s="48" t="str">
        <f>IFERROR(VLOOKUP(CA2060,category[[category_name_german]:[abbreviation_category_budo]],3,FALSE),"")</f>
        <v/>
      </c>
      <c r="CE2060" s="48" t="str">
        <f>IFERROR(VLOOKUP(CD2060,category[[category_name_german]:[abbreviation_category_budo]],3,FALSE),"")</f>
        <v/>
      </c>
      <c r="CH2060" s="48" t="str">
        <f>IFERROR(VLOOKUP(CG2060,category[[category_name_german]:[abbreviation_category_budo]],3,FALSE),"")</f>
        <v/>
      </c>
      <c r="CK2060" s="48" t="str">
        <f>IFERROR(VLOOKUP(CJ2060,category[[category_name_german]:[abbreviation_category_budo]],3,FALSE),"")</f>
        <v/>
      </c>
      <c r="CM2060" s="49" t="str">
        <f t="shared" si="295"/>
        <v/>
      </c>
      <c r="CO2060" s="63" t="str">
        <f t="shared" si="296"/>
        <v/>
      </c>
    </row>
    <row r="2061" spans="4:93" x14ac:dyDescent="0.25">
      <c r="D2061" s="48" t="str">
        <f>IFERROR(VLOOKUP(C2061,category[[category_name_german]:[abbreviation_category_budo]],3,FALSE),"")</f>
        <v/>
      </c>
      <c r="G2061" s="48" t="str">
        <f>IFERROR(VLOOKUP(F2061,category[[category_name_german]:[abbreviation_category_budo]],3,FALSE),"")</f>
        <v/>
      </c>
      <c r="J2061" s="48" t="str">
        <f>IFERROR(VLOOKUP(I2061,category[[category_name_german]:[abbreviation_category_budo]],3,FALSE),"")</f>
        <v/>
      </c>
      <c r="M2061" s="48" t="str">
        <f>IFERROR(VLOOKUP(L2061,category[[category_name_german]:[abbreviation_category_budo]],3,FALSE),"")</f>
        <v/>
      </c>
      <c r="P2061" s="48" t="str">
        <f>IFERROR(VLOOKUP(O2061,category[[category_name_german]:[abbreviation_category_budo]],3,FALSE),"")</f>
        <v/>
      </c>
      <c r="R2061" s="49" t="str">
        <f t="shared" si="288"/>
        <v/>
      </c>
      <c r="U2061" s="48" t="str">
        <f>IFERROR(VLOOKUP(T2061,abbreviation[[description_german]:[abbreviation_budo]],3,FALSE),"")</f>
        <v/>
      </c>
      <c r="X2061" s="51" t="str">
        <f>IFERROR(VLOOKUP(W2061,abbreviation[[description_german]:[abbreviation_budo]],3,FALSE),"")</f>
        <v/>
      </c>
      <c r="Y2061" s="33"/>
      <c r="AA2061" s="49" t="str">
        <f t="shared" si="289"/>
        <v/>
      </c>
      <c r="AD2061" s="48" t="str">
        <f>IFERROR(VLOOKUP(AC2061,abbreviation[[description_german]:[abbreviation_budo]],3,FALSE),"")</f>
        <v/>
      </c>
      <c r="AG2061" s="54" t="str">
        <f>IFERROR(VLOOKUP(AF2061,abbreviation[[description_german]:[abbreviation_budo]],3,FALSE),"")</f>
        <v/>
      </c>
      <c r="AJ2061" s="49" t="str">
        <f t="shared" si="290"/>
        <v>_</v>
      </c>
      <c r="AM2061" s="48" t="str">
        <f>IFERROR(VLOOKUP(AL2061,abbreviation[[description_german]:[abbreviation_budo]],3,FALSE),"")</f>
        <v/>
      </c>
      <c r="AP2061" s="54" t="str">
        <f>IFERROR(VLOOKUP(AO2061,abbreviation[[description_german]:[abbreviation_budo]],3,FALSE),"")</f>
        <v/>
      </c>
      <c r="AS2061" s="49" t="str">
        <f t="shared" si="291"/>
        <v>_</v>
      </c>
      <c r="AV2061" s="53" t="str">
        <f>IFERROR(VLOOKUP(AU2061,abbreviation[[description_german]:[abbreviation_budo]],3,FALSE),"")</f>
        <v/>
      </c>
      <c r="AY2061" s="51" t="str">
        <f>IFERROR(VLOOKUP(AX2061,abbreviation[[description_german]:[abbreviation_budo]],3,FALSE),"")</f>
        <v/>
      </c>
      <c r="BB2061" s="51" t="str">
        <f>IFERROR(VLOOKUP(BA2061,abbreviation[[description_german]:[abbreviation_budo]],3,FALSE),"")</f>
        <v/>
      </c>
      <c r="BE2061" s="51" t="str">
        <f>IFERROR(VLOOKUP(BD2061,abbreviation[[description_german]:[abbreviation_budo]],3,FALSE),"")</f>
        <v/>
      </c>
      <c r="BG2061" s="38"/>
      <c r="BH2061" s="49" t="str">
        <f t="shared" si="292"/>
        <v>_</v>
      </c>
      <c r="BK2061" s="53" t="str">
        <f>IFERROR(VLOOKUP(BJ2061,abbreviation[[description_german]:[abbreviation_budo]],3,FALSE),"")</f>
        <v/>
      </c>
      <c r="BN2061" s="51" t="str">
        <f>IFERROR(VLOOKUP(BM2061,abbreviation[[description_german]:[abbreviation_budo]],3,FALSE),"")</f>
        <v/>
      </c>
      <c r="BO2061" s="31"/>
      <c r="BQ2061" s="51" t="str">
        <f>IFERROR(VLOOKUP(BP2061,abbreviation[[description_german]:[abbreviation_budo]],3,FALSE),"")</f>
        <v/>
      </c>
      <c r="BR2061" s="57" t="str">
        <f t="shared" si="293"/>
        <v>_</v>
      </c>
      <c r="BU2061" s="53" t="str">
        <f>IFERROR(VLOOKUP(BT2061,abbreviation[[description_german]:[abbreviation_budo]],3,FALSE),"")</f>
        <v/>
      </c>
      <c r="BV2061" s="60" t="str">
        <f t="shared" si="294"/>
        <v>_</v>
      </c>
      <c r="BY2061" s="48" t="str">
        <f>IFERROR(VLOOKUP(BX2061,category[[category_name_german]:[abbreviation_category_budo]],3,FALSE),"")</f>
        <v/>
      </c>
      <c r="CB2061" s="48" t="str">
        <f>IFERROR(VLOOKUP(CA2061,category[[category_name_german]:[abbreviation_category_budo]],3,FALSE),"")</f>
        <v/>
      </c>
      <c r="CE2061" s="48" t="str">
        <f>IFERROR(VLOOKUP(CD2061,category[[category_name_german]:[abbreviation_category_budo]],3,FALSE),"")</f>
        <v/>
      </c>
      <c r="CH2061" s="48" t="str">
        <f>IFERROR(VLOOKUP(CG2061,category[[category_name_german]:[abbreviation_category_budo]],3,FALSE),"")</f>
        <v/>
      </c>
      <c r="CK2061" s="48" t="str">
        <f>IFERROR(VLOOKUP(CJ2061,category[[category_name_german]:[abbreviation_category_budo]],3,FALSE),"")</f>
        <v/>
      </c>
      <c r="CM2061" s="49" t="str">
        <f t="shared" si="295"/>
        <v/>
      </c>
      <c r="CO2061" s="63" t="str">
        <f t="shared" si="296"/>
        <v/>
      </c>
    </row>
    <row r="2062" spans="4:93" x14ac:dyDescent="0.25">
      <c r="D2062" s="48" t="str">
        <f>IFERROR(VLOOKUP(C2062,category[[category_name_german]:[abbreviation_category_budo]],3,FALSE),"")</f>
        <v/>
      </c>
      <c r="G2062" s="48" t="str">
        <f>IFERROR(VLOOKUP(F2062,category[[category_name_german]:[abbreviation_category_budo]],3,FALSE),"")</f>
        <v/>
      </c>
      <c r="J2062" s="48" t="str">
        <f>IFERROR(VLOOKUP(I2062,category[[category_name_german]:[abbreviation_category_budo]],3,FALSE),"")</f>
        <v/>
      </c>
      <c r="M2062" s="48" t="str">
        <f>IFERROR(VLOOKUP(L2062,category[[category_name_german]:[abbreviation_category_budo]],3,FALSE),"")</f>
        <v/>
      </c>
      <c r="P2062" s="48" t="str">
        <f>IFERROR(VLOOKUP(O2062,category[[category_name_german]:[abbreviation_category_budo]],3,FALSE),"")</f>
        <v/>
      </c>
      <c r="R2062" s="49" t="str">
        <f t="shared" si="288"/>
        <v/>
      </c>
      <c r="U2062" s="48" t="str">
        <f>IFERROR(VLOOKUP(T2062,abbreviation[[description_german]:[abbreviation_budo]],3,FALSE),"")</f>
        <v/>
      </c>
      <c r="X2062" s="51" t="str">
        <f>IFERROR(VLOOKUP(W2062,abbreviation[[description_german]:[abbreviation_budo]],3,FALSE),"")</f>
        <v/>
      </c>
      <c r="Y2062" s="33"/>
      <c r="AA2062" s="49" t="str">
        <f t="shared" si="289"/>
        <v/>
      </c>
      <c r="AD2062" s="48" t="str">
        <f>IFERROR(VLOOKUP(AC2062,abbreviation[[description_german]:[abbreviation_budo]],3,FALSE),"")</f>
        <v/>
      </c>
      <c r="AG2062" s="54" t="str">
        <f>IFERROR(VLOOKUP(AF2062,abbreviation[[description_german]:[abbreviation_budo]],3,FALSE),"")</f>
        <v/>
      </c>
      <c r="AJ2062" s="49" t="str">
        <f t="shared" si="290"/>
        <v>_</v>
      </c>
      <c r="AM2062" s="48" t="str">
        <f>IFERROR(VLOOKUP(AL2062,abbreviation[[description_german]:[abbreviation_budo]],3,FALSE),"")</f>
        <v/>
      </c>
      <c r="AP2062" s="54" t="str">
        <f>IFERROR(VLOOKUP(AO2062,abbreviation[[description_german]:[abbreviation_budo]],3,FALSE),"")</f>
        <v/>
      </c>
      <c r="AS2062" s="49" t="str">
        <f t="shared" si="291"/>
        <v>_</v>
      </c>
      <c r="AV2062" s="53" t="str">
        <f>IFERROR(VLOOKUP(AU2062,abbreviation[[description_german]:[abbreviation_budo]],3,FALSE),"")</f>
        <v/>
      </c>
      <c r="AY2062" s="51" t="str">
        <f>IFERROR(VLOOKUP(AX2062,abbreviation[[description_german]:[abbreviation_budo]],3,FALSE),"")</f>
        <v/>
      </c>
      <c r="BB2062" s="51" t="str">
        <f>IFERROR(VLOOKUP(BA2062,abbreviation[[description_german]:[abbreviation_budo]],3,FALSE),"")</f>
        <v/>
      </c>
      <c r="BE2062" s="51" t="str">
        <f>IFERROR(VLOOKUP(BD2062,abbreviation[[description_german]:[abbreviation_budo]],3,FALSE),"")</f>
        <v/>
      </c>
      <c r="BG2062" s="38"/>
      <c r="BH2062" s="49" t="str">
        <f t="shared" si="292"/>
        <v>_</v>
      </c>
      <c r="BK2062" s="53" t="str">
        <f>IFERROR(VLOOKUP(BJ2062,abbreviation[[description_german]:[abbreviation_budo]],3,FALSE),"")</f>
        <v/>
      </c>
      <c r="BN2062" s="51" t="str">
        <f>IFERROR(VLOOKUP(BM2062,abbreviation[[description_german]:[abbreviation_budo]],3,FALSE),"")</f>
        <v/>
      </c>
      <c r="BO2062" s="31"/>
      <c r="BQ2062" s="51" t="str">
        <f>IFERROR(VLOOKUP(BP2062,abbreviation[[description_german]:[abbreviation_budo]],3,FALSE),"")</f>
        <v/>
      </c>
      <c r="BR2062" s="57" t="str">
        <f t="shared" si="293"/>
        <v>_</v>
      </c>
      <c r="BU2062" s="53" t="str">
        <f>IFERROR(VLOOKUP(BT2062,abbreviation[[description_german]:[abbreviation_budo]],3,FALSE),"")</f>
        <v/>
      </c>
      <c r="BV2062" s="60" t="str">
        <f t="shared" si="294"/>
        <v>_</v>
      </c>
      <c r="BY2062" s="48" t="str">
        <f>IFERROR(VLOOKUP(BX2062,category[[category_name_german]:[abbreviation_category_budo]],3,FALSE),"")</f>
        <v/>
      </c>
      <c r="CB2062" s="48" t="str">
        <f>IFERROR(VLOOKUP(CA2062,category[[category_name_german]:[abbreviation_category_budo]],3,FALSE),"")</f>
        <v/>
      </c>
      <c r="CE2062" s="48" t="str">
        <f>IFERROR(VLOOKUP(CD2062,category[[category_name_german]:[abbreviation_category_budo]],3,FALSE),"")</f>
        <v/>
      </c>
      <c r="CH2062" s="48" t="str">
        <f>IFERROR(VLOOKUP(CG2062,category[[category_name_german]:[abbreviation_category_budo]],3,FALSE),"")</f>
        <v/>
      </c>
      <c r="CK2062" s="48" t="str">
        <f>IFERROR(VLOOKUP(CJ2062,category[[category_name_german]:[abbreviation_category_budo]],3,FALSE),"")</f>
        <v/>
      </c>
      <c r="CM2062" s="49" t="str">
        <f t="shared" si="295"/>
        <v/>
      </c>
      <c r="CO2062" s="63" t="str">
        <f t="shared" si="296"/>
        <v/>
      </c>
    </row>
    <row r="2063" spans="4:93" x14ac:dyDescent="0.25">
      <c r="D2063" s="48" t="str">
        <f>IFERROR(VLOOKUP(C2063,category[[category_name_german]:[abbreviation_category_budo]],3,FALSE),"")</f>
        <v/>
      </c>
      <c r="G2063" s="48" t="str">
        <f>IFERROR(VLOOKUP(F2063,category[[category_name_german]:[abbreviation_category_budo]],3,FALSE),"")</f>
        <v/>
      </c>
      <c r="J2063" s="48" t="str">
        <f>IFERROR(VLOOKUP(I2063,category[[category_name_german]:[abbreviation_category_budo]],3,FALSE),"")</f>
        <v/>
      </c>
      <c r="M2063" s="48" t="str">
        <f>IFERROR(VLOOKUP(L2063,category[[category_name_german]:[abbreviation_category_budo]],3,FALSE),"")</f>
        <v/>
      </c>
      <c r="P2063" s="48" t="str">
        <f>IFERROR(VLOOKUP(O2063,category[[category_name_german]:[abbreviation_category_budo]],3,FALSE),"")</f>
        <v/>
      </c>
      <c r="R2063" s="49" t="str">
        <f t="shared" si="288"/>
        <v/>
      </c>
      <c r="U2063" s="48" t="str">
        <f>IFERROR(VLOOKUP(T2063,abbreviation[[description_german]:[abbreviation_budo]],3,FALSE),"")</f>
        <v/>
      </c>
      <c r="X2063" s="51" t="str">
        <f>IFERROR(VLOOKUP(W2063,abbreviation[[description_german]:[abbreviation_budo]],3,FALSE),"")</f>
        <v/>
      </c>
      <c r="Y2063" s="33"/>
      <c r="AA2063" s="49" t="str">
        <f t="shared" si="289"/>
        <v/>
      </c>
      <c r="AD2063" s="48" t="str">
        <f>IFERROR(VLOOKUP(AC2063,abbreviation[[description_german]:[abbreviation_budo]],3,FALSE),"")</f>
        <v/>
      </c>
      <c r="AG2063" s="54" t="str">
        <f>IFERROR(VLOOKUP(AF2063,abbreviation[[description_german]:[abbreviation_budo]],3,FALSE),"")</f>
        <v/>
      </c>
      <c r="AJ2063" s="49" t="str">
        <f t="shared" si="290"/>
        <v>_</v>
      </c>
      <c r="AM2063" s="48" t="str">
        <f>IFERROR(VLOOKUP(AL2063,abbreviation[[description_german]:[abbreviation_budo]],3,FALSE),"")</f>
        <v/>
      </c>
      <c r="AP2063" s="54" t="str">
        <f>IFERROR(VLOOKUP(AO2063,abbreviation[[description_german]:[abbreviation_budo]],3,FALSE),"")</f>
        <v/>
      </c>
      <c r="AS2063" s="49" t="str">
        <f t="shared" si="291"/>
        <v>_</v>
      </c>
      <c r="AV2063" s="53" t="str">
        <f>IFERROR(VLOOKUP(AU2063,abbreviation[[description_german]:[abbreviation_budo]],3,FALSE),"")</f>
        <v/>
      </c>
      <c r="AY2063" s="51" t="str">
        <f>IFERROR(VLOOKUP(AX2063,abbreviation[[description_german]:[abbreviation_budo]],3,FALSE),"")</f>
        <v/>
      </c>
      <c r="BB2063" s="51" t="str">
        <f>IFERROR(VLOOKUP(BA2063,abbreviation[[description_german]:[abbreviation_budo]],3,FALSE),"")</f>
        <v/>
      </c>
      <c r="BE2063" s="51" t="str">
        <f>IFERROR(VLOOKUP(BD2063,abbreviation[[description_german]:[abbreviation_budo]],3,FALSE),"")</f>
        <v/>
      </c>
      <c r="BG2063" s="38"/>
      <c r="BH2063" s="49" t="str">
        <f t="shared" si="292"/>
        <v>_</v>
      </c>
      <c r="BK2063" s="53" t="str">
        <f>IFERROR(VLOOKUP(BJ2063,abbreviation[[description_german]:[abbreviation_budo]],3,FALSE),"")</f>
        <v/>
      </c>
      <c r="BN2063" s="51" t="str">
        <f>IFERROR(VLOOKUP(BM2063,abbreviation[[description_german]:[abbreviation_budo]],3,FALSE),"")</f>
        <v/>
      </c>
      <c r="BO2063" s="31"/>
      <c r="BQ2063" s="51" t="str">
        <f>IFERROR(VLOOKUP(BP2063,abbreviation[[description_german]:[abbreviation_budo]],3,FALSE),"")</f>
        <v/>
      </c>
      <c r="BR2063" s="57" t="str">
        <f t="shared" si="293"/>
        <v>_</v>
      </c>
      <c r="BU2063" s="53" t="str">
        <f>IFERROR(VLOOKUP(BT2063,abbreviation[[description_german]:[abbreviation_budo]],3,FALSE),"")</f>
        <v/>
      </c>
      <c r="BV2063" s="60" t="str">
        <f t="shared" si="294"/>
        <v>_</v>
      </c>
      <c r="BY2063" s="48" t="str">
        <f>IFERROR(VLOOKUP(BX2063,category[[category_name_german]:[abbreviation_category_budo]],3,FALSE),"")</f>
        <v/>
      </c>
      <c r="CB2063" s="48" t="str">
        <f>IFERROR(VLOOKUP(CA2063,category[[category_name_german]:[abbreviation_category_budo]],3,FALSE),"")</f>
        <v/>
      </c>
      <c r="CE2063" s="48" t="str">
        <f>IFERROR(VLOOKUP(CD2063,category[[category_name_german]:[abbreviation_category_budo]],3,FALSE),"")</f>
        <v/>
      </c>
      <c r="CH2063" s="48" t="str">
        <f>IFERROR(VLOOKUP(CG2063,category[[category_name_german]:[abbreviation_category_budo]],3,FALSE),"")</f>
        <v/>
      </c>
      <c r="CK2063" s="48" t="str">
        <f>IFERROR(VLOOKUP(CJ2063,category[[category_name_german]:[abbreviation_category_budo]],3,FALSE),"")</f>
        <v/>
      </c>
      <c r="CM2063" s="49" t="str">
        <f t="shared" si="295"/>
        <v/>
      </c>
      <c r="CO2063" s="63" t="str">
        <f t="shared" si="296"/>
        <v/>
      </c>
    </row>
    <row r="2064" spans="4:93" x14ac:dyDescent="0.25">
      <c r="D2064" s="48" t="str">
        <f>IFERROR(VLOOKUP(C2064,category[[category_name_german]:[abbreviation_category_budo]],3,FALSE),"")</f>
        <v/>
      </c>
      <c r="G2064" s="48" t="str">
        <f>IFERROR(VLOOKUP(F2064,category[[category_name_german]:[abbreviation_category_budo]],3,FALSE),"")</f>
        <v/>
      </c>
      <c r="J2064" s="48" t="str">
        <f>IFERROR(VLOOKUP(I2064,category[[category_name_german]:[abbreviation_category_budo]],3,FALSE),"")</f>
        <v/>
      </c>
      <c r="M2064" s="48" t="str">
        <f>IFERROR(VLOOKUP(L2064,category[[category_name_german]:[abbreviation_category_budo]],3,FALSE),"")</f>
        <v/>
      </c>
      <c r="P2064" s="48" t="str">
        <f>IFERROR(VLOOKUP(O2064,category[[category_name_german]:[abbreviation_category_budo]],3,FALSE),"")</f>
        <v/>
      </c>
      <c r="R2064" s="49" t="str">
        <f t="shared" si="288"/>
        <v/>
      </c>
      <c r="U2064" s="48" t="str">
        <f>IFERROR(VLOOKUP(T2064,abbreviation[[description_german]:[abbreviation_budo]],3,FALSE),"")</f>
        <v/>
      </c>
      <c r="X2064" s="51" t="str">
        <f>IFERROR(VLOOKUP(W2064,abbreviation[[description_german]:[abbreviation_budo]],3,FALSE),"")</f>
        <v/>
      </c>
      <c r="Y2064" s="33"/>
      <c r="AA2064" s="49" t="str">
        <f t="shared" si="289"/>
        <v/>
      </c>
      <c r="AD2064" s="48" t="str">
        <f>IFERROR(VLOOKUP(AC2064,abbreviation[[description_german]:[abbreviation_budo]],3,FALSE),"")</f>
        <v/>
      </c>
      <c r="AG2064" s="54" t="str">
        <f>IFERROR(VLOOKUP(AF2064,abbreviation[[description_german]:[abbreviation_budo]],3,FALSE),"")</f>
        <v/>
      </c>
      <c r="AJ2064" s="49" t="str">
        <f t="shared" si="290"/>
        <v>_</v>
      </c>
      <c r="AM2064" s="48" t="str">
        <f>IFERROR(VLOOKUP(AL2064,abbreviation[[description_german]:[abbreviation_budo]],3,FALSE),"")</f>
        <v/>
      </c>
      <c r="AP2064" s="54" t="str">
        <f>IFERROR(VLOOKUP(AO2064,abbreviation[[description_german]:[abbreviation_budo]],3,FALSE),"")</f>
        <v/>
      </c>
      <c r="AS2064" s="49" t="str">
        <f t="shared" si="291"/>
        <v>_</v>
      </c>
      <c r="AV2064" s="53" t="str">
        <f>IFERROR(VLOOKUP(AU2064,abbreviation[[description_german]:[abbreviation_budo]],3,FALSE),"")</f>
        <v/>
      </c>
      <c r="AY2064" s="51" t="str">
        <f>IFERROR(VLOOKUP(AX2064,abbreviation[[description_german]:[abbreviation_budo]],3,FALSE),"")</f>
        <v/>
      </c>
      <c r="BB2064" s="51" t="str">
        <f>IFERROR(VLOOKUP(BA2064,abbreviation[[description_german]:[abbreviation_budo]],3,FALSE),"")</f>
        <v/>
      </c>
      <c r="BE2064" s="51" t="str">
        <f>IFERROR(VLOOKUP(BD2064,abbreviation[[description_german]:[abbreviation_budo]],3,FALSE),"")</f>
        <v/>
      </c>
      <c r="BG2064" s="38"/>
      <c r="BH2064" s="49" t="str">
        <f t="shared" si="292"/>
        <v>_</v>
      </c>
      <c r="BK2064" s="53" t="str">
        <f>IFERROR(VLOOKUP(BJ2064,abbreviation[[description_german]:[abbreviation_budo]],3,FALSE),"")</f>
        <v/>
      </c>
      <c r="BN2064" s="51" t="str">
        <f>IFERROR(VLOOKUP(BM2064,abbreviation[[description_german]:[abbreviation_budo]],3,FALSE),"")</f>
        <v/>
      </c>
      <c r="BO2064" s="31"/>
      <c r="BQ2064" s="51" t="str">
        <f>IFERROR(VLOOKUP(BP2064,abbreviation[[description_german]:[abbreviation_budo]],3,FALSE),"")</f>
        <v/>
      </c>
      <c r="BR2064" s="57" t="str">
        <f t="shared" si="293"/>
        <v>_</v>
      </c>
      <c r="BU2064" s="53" t="str">
        <f>IFERROR(VLOOKUP(BT2064,abbreviation[[description_german]:[abbreviation_budo]],3,FALSE),"")</f>
        <v/>
      </c>
      <c r="BV2064" s="60" t="str">
        <f t="shared" si="294"/>
        <v>_</v>
      </c>
      <c r="BY2064" s="48" t="str">
        <f>IFERROR(VLOOKUP(BX2064,category[[category_name_german]:[abbreviation_category_budo]],3,FALSE),"")</f>
        <v/>
      </c>
      <c r="CB2064" s="48" t="str">
        <f>IFERROR(VLOOKUP(CA2064,category[[category_name_german]:[abbreviation_category_budo]],3,FALSE),"")</f>
        <v/>
      </c>
      <c r="CE2064" s="48" t="str">
        <f>IFERROR(VLOOKUP(CD2064,category[[category_name_german]:[abbreviation_category_budo]],3,FALSE),"")</f>
        <v/>
      </c>
      <c r="CH2064" s="48" t="str">
        <f>IFERROR(VLOOKUP(CG2064,category[[category_name_german]:[abbreviation_category_budo]],3,FALSE),"")</f>
        <v/>
      </c>
      <c r="CK2064" s="48" t="str">
        <f>IFERROR(VLOOKUP(CJ2064,category[[category_name_german]:[abbreviation_category_budo]],3,FALSE),"")</f>
        <v/>
      </c>
      <c r="CM2064" s="49" t="str">
        <f t="shared" si="295"/>
        <v/>
      </c>
      <c r="CO2064" s="63" t="str">
        <f t="shared" si="296"/>
        <v/>
      </c>
    </row>
    <row r="2065" spans="4:93" x14ac:dyDescent="0.25">
      <c r="D2065" s="48" t="str">
        <f>IFERROR(VLOOKUP(C2065,category[[category_name_german]:[abbreviation_category_budo]],3,FALSE),"")</f>
        <v/>
      </c>
      <c r="G2065" s="48" t="str">
        <f>IFERROR(VLOOKUP(F2065,category[[category_name_german]:[abbreviation_category_budo]],3,FALSE),"")</f>
        <v/>
      </c>
      <c r="J2065" s="48" t="str">
        <f>IFERROR(VLOOKUP(I2065,category[[category_name_german]:[abbreviation_category_budo]],3,FALSE),"")</f>
        <v/>
      </c>
      <c r="M2065" s="48" t="str">
        <f>IFERROR(VLOOKUP(L2065,category[[category_name_german]:[abbreviation_category_budo]],3,FALSE),"")</f>
        <v/>
      </c>
      <c r="P2065" s="48" t="str">
        <f>IFERROR(VLOOKUP(O2065,category[[category_name_german]:[abbreviation_category_budo]],3,FALSE),"")</f>
        <v/>
      </c>
      <c r="R2065" s="49" t="str">
        <f t="shared" si="288"/>
        <v/>
      </c>
      <c r="U2065" s="48" t="str">
        <f>IFERROR(VLOOKUP(T2065,abbreviation[[description_german]:[abbreviation_budo]],3,FALSE),"")</f>
        <v/>
      </c>
      <c r="X2065" s="51" t="str">
        <f>IFERROR(VLOOKUP(W2065,abbreviation[[description_german]:[abbreviation_budo]],3,FALSE),"")</f>
        <v/>
      </c>
      <c r="Y2065" s="33"/>
      <c r="AA2065" s="49" t="str">
        <f t="shared" si="289"/>
        <v/>
      </c>
      <c r="AD2065" s="48" t="str">
        <f>IFERROR(VLOOKUP(AC2065,abbreviation[[description_german]:[abbreviation_budo]],3,FALSE),"")</f>
        <v/>
      </c>
      <c r="AG2065" s="54" t="str">
        <f>IFERROR(VLOOKUP(AF2065,abbreviation[[description_german]:[abbreviation_budo]],3,FALSE),"")</f>
        <v/>
      </c>
      <c r="AJ2065" s="49" t="str">
        <f t="shared" si="290"/>
        <v>_</v>
      </c>
      <c r="AM2065" s="48" t="str">
        <f>IFERROR(VLOOKUP(AL2065,abbreviation[[description_german]:[abbreviation_budo]],3,FALSE),"")</f>
        <v/>
      </c>
      <c r="AP2065" s="54" t="str">
        <f>IFERROR(VLOOKUP(AO2065,abbreviation[[description_german]:[abbreviation_budo]],3,FALSE),"")</f>
        <v/>
      </c>
      <c r="AS2065" s="49" t="str">
        <f t="shared" si="291"/>
        <v>_</v>
      </c>
      <c r="AV2065" s="53" t="str">
        <f>IFERROR(VLOOKUP(AU2065,abbreviation[[description_german]:[abbreviation_budo]],3,FALSE),"")</f>
        <v/>
      </c>
      <c r="AY2065" s="51" t="str">
        <f>IFERROR(VLOOKUP(AX2065,abbreviation[[description_german]:[abbreviation_budo]],3,FALSE),"")</f>
        <v/>
      </c>
      <c r="BB2065" s="51" t="str">
        <f>IFERROR(VLOOKUP(BA2065,abbreviation[[description_german]:[abbreviation_budo]],3,FALSE),"")</f>
        <v/>
      </c>
      <c r="BE2065" s="51" t="str">
        <f>IFERROR(VLOOKUP(BD2065,abbreviation[[description_german]:[abbreviation_budo]],3,FALSE),"")</f>
        <v/>
      </c>
      <c r="BG2065" s="38"/>
      <c r="BH2065" s="49" t="str">
        <f t="shared" si="292"/>
        <v>_</v>
      </c>
      <c r="BK2065" s="53" t="str">
        <f>IFERROR(VLOOKUP(BJ2065,abbreviation[[description_german]:[abbreviation_budo]],3,FALSE),"")</f>
        <v/>
      </c>
      <c r="BN2065" s="51" t="str">
        <f>IFERROR(VLOOKUP(BM2065,abbreviation[[description_german]:[abbreviation_budo]],3,FALSE),"")</f>
        <v/>
      </c>
      <c r="BO2065" s="31"/>
      <c r="BQ2065" s="51" t="str">
        <f>IFERROR(VLOOKUP(BP2065,abbreviation[[description_german]:[abbreviation_budo]],3,FALSE),"")</f>
        <v/>
      </c>
      <c r="BR2065" s="57" t="str">
        <f t="shared" si="293"/>
        <v>_</v>
      </c>
      <c r="BU2065" s="53" t="str">
        <f>IFERROR(VLOOKUP(BT2065,abbreviation[[description_german]:[abbreviation_budo]],3,FALSE),"")</f>
        <v/>
      </c>
      <c r="BV2065" s="60" t="str">
        <f t="shared" si="294"/>
        <v>_</v>
      </c>
      <c r="BY2065" s="48" t="str">
        <f>IFERROR(VLOOKUP(BX2065,category[[category_name_german]:[abbreviation_category_budo]],3,FALSE),"")</f>
        <v/>
      </c>
      <c r="CB2065" s="48" t="str">
        <f>IFERROR(VLOOKUP(CA2065,category[[category_name_german]:[abbreviation_category_budo]],3,FALSE),"")</f>
        <v/>
      </c>
      <c r="CE2065" s="48" t="str">
        <f>IFERROR(VLOOKUP(CD2065,category[[category_name_german]:[abbreviation_category_budo]],3,FALSE),"")</f>
        <v/>
      </c>
      <c r="CH2065" s="48" t="str">
        <f>IFERROR(VLOOKUP(CG2065,category[[category_name_german]:[abbreviation_category_budo]],3,FALSE),"")</f>
        <v/>
      </c>
      <c r="CK2065" s="48" t="str">
        <f>IFERROR(VLOOKUP(CJ2065,category[[category_name_german]:[abbreviation_category_budo]],3,FALSE),"")</f>
        <v/>
      </c>
      <c r="CM2065" s="49" t="str">
        <f t="shared" si="295"/>
        <v/>
      </c>
      <c r="CO2065" s="63" t="str">
        <f t="shared" si="296"/>
        <v/>
      </c>
    </row>
    <row r="2066" spans="4:93" x14ac:dyDescent="0.25">
      <c r="D2066" s="48" t="str">
        <f>IFERROR(VLOOKUP(C2066,category[[category_name_german]:[abbreviation_category_budo]],3,FALSE),"")</f>
        <v/>
      </c>
      <c r="G2066" s="48" t="str">
        <f>IFERROR(VLOOKUP(F2066,category[[category_name_german]:[abbreviation_category_budo]],3,FALSE),"")</f>
        <v/>
      </c>
      <c r="J2066" s="48" t="str">
        <f>IFERROR(VLOOKUP(I2066,category[[category_name_german]:[abbreviation_category_budo]],3,FALSE),"")</f>
        <v/>
      </c>
      <c r="M2066" s="48" t="str">
        <f>IFERROR(VLOOKUP(L2066,category[[category_name_german]:[abbreviation_category_budo]],3,FALSE),"")</f>
        <v/>
      </c>
      <c r="P2066" s="48" t="str">
        <f>IFERROR(VLOOKUP(O2066,category[[category_name_german]:[abbreviation_category_budo]],3,FALSE),"")</f>
        <v/>
      </c>
      <c r="R2066" s="49" t="str">
        <f t="shared" si="288"/>
        <v/>
      </c>
      <c r="U2066" s="48" t="str">
        <f>IFERROR(VLOOKUP(T2066,abbreviation[[description_german]:[abbreviation_budo]],3,FALSE),"")</f>
        <v/>
      </c>
      <c r="X2066" s="51" t="str">
        <f>IFERROR(VLOOKUP(W2066,abbreviation[[description_german]:[abbreviation_budo]],3,FALSE),"")</f>
        <v/>
      </c>
      <c r="Y2066" s="33"/>
      <c r="AA2066" s="49" t="str">
        <f t="shared" si="289"/>
        <v/>
      </c>
      <c r="AD2066" s="48" t="str">
        <f>IFERROR(VLOOKUP(AC2066,abbreviation[[description_german]:[abbreviation_budo]],3,FALSE),"")</f>
        <v/>
      </c>
      <c r="AG2066" s="54" t="str">
        <f>IFERROR(VLOOKUP(AF2066,abbreviation[[description_german]:[abbreviation_budo]],3,FALSE),"")</f>
        <v/>
      </c>
      <c r="AJ2066" s="49" t="str">
        <f t="shared" si="290"/>
        <v>_</v>
      </c>
      <c r="AM2066" s="48" t="str">
        <f>IFERROR(VLOOKUP(AL2066,abbreviation[[description_german]:[abbreviation_budo]],3,FALSE),"")</f>
        <v/>
      </c>
      <c r="AP2066" s="54" t="str">
        <f>IFERROR(VLOOKUP(AO2066,abbreviation[[description_german]:[abbreviation_budo]],3,FALSE),"")</f>
        <v/>
      </c>
      <c r="AS2066" s="49" t="str">
        <f t="shared" si="291"/>
        <v>_</v>
      </c>
      <c r="AV2066" s="53" t="str">
        <f>IFERROR(VLOOKUP(AU2066,abbreviation[[description_german]:[abbreviation_budo]],3,FALSE),"")</f>
        <v/>
      </c>
      <c r="AY2066" s="51" t="str">
        <f>IFERROR(VLOOKUP(AX2066,abbreviation[[description_german]:[abbreviation_budo]],3,FALSE),"")</f>
        <v/>
      </c>
      <c r="BB2066" s="51" t="str">
        <f>IFERROR(VLOOKUP(BA2066,abbreviation[[description_german]:[abbreviation_budo]],3,FALSE),"")</f>
        <v/>
      </c>
      <c r="BE2066" s="51" t="str">
        <f>IFERROR(VLOOKUP(BD2066,abbreviation[[description_german]:[abbreviation_budo]],3,FALSE),"")</f>
        <v/>
      </c>
      <c r="BG2066" s="38"/>
      <c r="BH2066" s="49" t="str">
        <f t="shared" si="292"/>
        <v>_</v>
      </c>
      <c r="BK2066" s="53" t="str">
        <f>IFERROR(VLOOKUP(BJ2066,abbreviation[[description_german]:[abbreviation_budo]],3,FALSE),"")</f>
        <v/>
      </c>
      <c r="BN2066" s="51" t="str">
        <f>IFERROR(VLOOKUP(BM2066,abbreviation[[description_german]:[abbreviation_budo]],3,FALSE),"")</f>
        <v/>
      </c>
      <c r="BO2066" s="31"/>
      <c r="BQ2066" s="51" t="str">
        <f>IFERROR(VLOOKUP(BP2066,abbreviation[[description_german]:[abbreviation_budo]],3,FALSE),"")</f>
        <v/>
      </c>
      <c r="BR2066" s="57" t="str">
        <f t="shared" si="293"/>
        <v>_</v>
      </c>
      <c r="BU2066" s="53" t="str">
        <f>IFERROR(VLOOKUP(BT2066,abbreviation[[description_german]:[abbreviation_budo]],3,FALSE),"")</f>
        <v/>
      </c>
      <c r="BV2066" s="60" t="str">
        <f t="shared" si="294"/>
        <v>_</v>
      </c>
      <c r="BY2066" s="48" t="str">
        <f>IFERROR(VLOOKUP(BX2066,category[[category_name_german]:[abbreviation_category_budo]],3,FALSE),"")</f>
        <v/>
      </c>
      <c r="CB2066" s="48" t="str">
        <f>IFERROR(VLOOKUP(CA2066,category[[category_name_german]:[abbreviation_category_budo]],3,FALSE),"")</f>
        <v/>
      </c>
      <c r="CE2066" s="48" t="str">
        <f>IFERROR(VLOOKUP(CD2066,category[[category_name_german]:[abbreviation_category_budo]],3,FALSE),"")</f>
        <v/>
      </c>
      <c r="CH2066" s="48" t="str">
        <f>IFERROR(VLOOKUP(CG2066,category[[category_name_german]:[abbreviation_category_budo]],3,FALSE),"")</f>
        <v/>
      </c>
      <c r="CK2066" s="48" t="str">
        <f>IFERROR(VLOOKUP(CJ2066,category[[category_name_german]:[abbreviation_category_budo]],3,FALSE),"")</f>
        <v/>
      </c>
      <c r="CM2066" s="49" t="str">
        <f t="shared" si="295"/>
        <v/>
      </c>
      <c r="CO2066" s="63" t="str">
        <f t="shared" si="296"/>
        <v/>
      </c>
    </row>
    <row r="2067" spans="4:93" x14ac:dyDescent="0.25">
      <c r="D2067" s="48" t="str">
        <f>IFERROR(VLOOKUP(C2067,category[[category_name_german]:[abbreviation_category_budo]],3,FALSE),"")</f>
        <v/>
      </c>
      <c r="G2067" s="48" t="str">
        <f>IFERROR(VLOOKUP(F2067,category[[category_name_german]:[abbreviation_category_budo]],3,FALSE),"")</f>
        <v/>
      </c>
      <c r="J2067" s="48" t="str">
        <f>IFERROR(VLOOKUP(I2067,category[[category_name_german]:[abbreviation_category_budo]],3,FALSE),"")</f>
        <v/>
      </c>
      <c r="M2067" s="48" t="str">
        <f>IFERROR(VLOOKUP(L2067,category[[category_name_german]:[abbreviation_category_budo]],3,FALSE),"")</f>
        <v/>
      </c>
      <c r="P2067" s="48" t="str">
        <f>IFERROR(VLOOKUP(O2067,category[[category_name_german]:[abbreviation_category_budo]],3,FALSE),"")</f>
        <v/>
      </c>
      <c r="R2067" s="49" t="str">
        <f t="shared" si="288"/>
        <v/>
      </c>
      <c r="U2067" s="48" t="str">
        <f>IFERROR(VLOOKUP(T2067,abbreviation[[description_german]:[abbreviation_budo]],3,FALSE),"")</f>
        <v/>
      </c>
      <c r="X2067" s="51" t="str">
        <f>IFERROR(VLOOKUP(W2067,abbreviation[[description_german]:[abbreviation_budo]],3,FALSE),"")</f>
        <v/>
      </c>
      <c r="Y2067" s="33"/>
      <c r="AA2067" s="49" t="str">
        <f t="shared" si="289"/>
        <v/>
      </c>
      <c r="AD2067" s="48" t="str">
        <f>IFERROR(VLOOKUP(AC2067,abbreviation[[description_german]:[abbreviation_budo]],3,FALSE),"")</f>
        <v/>
      </c>
      <c r="AG2067" s="54" t="str">
        <f>IFERROR(VLOOKUP(AF2067,abbreviation[[description_german]:[abbreviation_budo]],3,FALSE),"")</f>
        <v/>
      </c>
      <c r="AJ2067" s="49" t="str">
        <f t="shared" si="290"/>
        <v>_</v>
      </c>
      <c r="AM2067" s="48" t="str">
        <f>IFERROR(VLOOKUP(AL2067,abbreviation[[description_german]:[abbreviation_budo]],3,FALSE),"")</f>
        <v/>
      </c>
      <c r="AP2067" s="54" t="str">
        <f>IFERROR(VLOOKUP(AO2067,abbreviation[[description_german]:[abbreviation_budo]],3,FALSE),"")</f>
        <v/>
      </c>
      <c r="AS2067" s="49" t="str">
        <f t="shared" si="291"/>
        <v>_</v>
      </c>
      <c r="AV2067" s="53" t="str">
        <f>IFERROR(VLOOKUP(AU2067,abbreviation[[description_german]:[abbreviation_budo]],3,FALSE),"")</f>
        <v/>
      </c>
      <c r="AY2067" s="51" t="str">
        <f>IFERROR(VLOOKUP(AX2067,abbreviation[[description_german]:[abbreviation_budo]],3,FALSE),"")</f>
        <v/>
      </c>
      <c r="BB2067" s="51" t="str">
        <f>IFERROR(VLOOKUP(BA2067,abbreviation[[description_german]:[abbreviation_budo]],3,FALSE),"")</f>
        <v/>
      </c>
      <c r="BE2067" s="51" t="str">
        <f>IFERROR(VLOOKUP(BD2067,abbreviation[[description_german]:[abbreviation_budo]],3,FALSE),"")</f>
        <v/>
      </c>
      <c r="BG2067" s="38"/>
      <c r="BH2067" s="49" t="str">
        <f t="shared" si="292"/>
        <v>_</v>
      </c>
      <c r="BK2067" s="53" t="str">
        <f>IFERROR(VLOOKUP(BJ2067,abbreviation[[description_german]:[abbreviation_budo]],3,FALSE),"")</f>
        <v/>
      </c>
      <c r="BN2067" s="51" t="str">
        <f>IFERROR(VLOOKUP(BM2067,abbreviation[[description_german]:[abbreviation_budo]],3,FALSE),"")</f>
        <v/>
      </c>
      <c r="BO2067" s="31"/>
      <c r="BQ2067" s="51" t="str">
        <f>IFERROR(VLOOKUP(BP2067,abbreviation[[description_german]:[abbreviation_budo]],3,FALSE),"")</f>
        <v/>
      </c>
      <c r="BR2067" s="57" t="str">
        <f t="shared" si="293"/>
        <v>_</v>
      </c>
      <c r="BU2067" s="53" t="str">
        <f>IFERROR(VLOOKUP(BT2067,abbreviation[[description_german]:[abbreviation_budo]],3,FALSE),"")</f>
        <v/>
      </c>
      <c r="BV2067" s="60" t="str">
        <f t="shared" si="294"/>
        <v>_</v>
      </c>
      <c r="BY2067" s="48" t="str">
        <f>IFERROR(VLOOKUP(BX2067,category[[category_name_german]:[abbreviation_category_budo]],3,FALSE),"")</f>
        <v/>
      </c>
      <c r="CB2067" s="48" t="str">
        <f>IFERROR(VLOOKUP(CA2067,category[[category_name_german]:[abbreviation_category_budo]],3,FALSE),"")</f>
        <v/>
      </c>
      <c r="CE2067" s="48" t="str">
        <f>IFERROR(VLOOKUP(CD2067,category[[category_name_german]:[abbreviation_category_budo]],3,FALSE),"")</f>
        <v/>
      </c>
      <c r="CH2067" s="48" t="str">
        <f>IFERROR(VLOOKUP(CG2067,category[[category_name_german]:[abbreviation_category_budo]],3,FALSE),"")</f>
        <v/>
      </c>
      <c r="CK2067" s="48" t="str">
        <f>IFERROR(VLOOKUP(CJ2067,category[[category_name_german]:[abbreviation_category_budo]],3,FALSE),"")</f>
        <v/>
      </c>
      <c r="CM2067" s="49" t="str">
        <f t="shared" si="295"/>
        <v/>
      </c>
      <c r="CO2067" s="63" t="str">
        <f t="shared" si="296"/>
        <v/>
      </c>
    </row>
    <row r="2068" spans="4:93" x14ac:dyDescent="0.25">
      <c r="D2068" s="48" t="str">
        <f>IFERROR(VLOOKUP(C2068,category[[category_name_german]:[abbreviation_category_budo]],3,FALSE),"")</f>
        <v/>
      </c>
      <c r="G2068" s="48" t="str">
        <f>IFERROR(VLOOKUP(F2068,category[[category_name_german]:[abbreviation_category_budo]],3,FALSE),"")</f>
        <v/>
      </c>
      <c r="J2068" s="48" t="str">
        <f>IFERROR(VLOOKUP(I2068,category[[category_name_german]:[abbreviation_category_budo]],3,FALSE),"")</f>
        <v/>
      </c>
      <c r="M2068" s="48" t="str">
        <f>IFERROR(VLOOKUP(L2068,category[[category_name_german]:[abbreviation_category_budo]],3,FALSE),"")</f>
        <v/>
      </c>
      <c r="P2068" s="48" t="str">
        <f>IFERROR(VLOOKUP(O2068,category[[category_name_german]:[abbreviation_category_budo]],3,FALSE),"")</f>
        <v/>
      </c>
      <c r="R2068" s="49" t="str">
        <f t="shared" si="288"/>
        <v/>
      </c>
      <c r="U2068" s="48" t="str">
        <f>IFERROR(VLOOKUP(T2068,abbreviation[[description_german]:[abbreviation_budo]],3,FALSE),"")</f>
        <v/>
      </c>
      <c r="X2068" s="51" t="str">
        <f>IFERROR(VLOOKUP(W2068,abbreviation[[description_german]:[abbreviation_budo]],3,FALSE),"")</f>
        <v/>
      </c>
      <c r="Y2068" s="33"/>
      <c r="AA2068" s="49" t="str">
        <f t="shared" si="289"/>
        <v/>
      </c>
      <c r="AD2068" s="48" t="str">
        <f>IFERROR(VLOOKUP(AC2068,abbreviation[[description_german]:[abbreviation_budo]],3,FALSE),"")</f>
        <v/>
      </c>
      <c r="AG2068" s="54" t="str">
        <f>IFERROR(VLOOKUP(AF2068,abbreviation[[description_german]:[abbreviation_budo]],3,FALSE),"")</f>
        <v/>
      </c>
      <c r="AJ2068" s="49" t="str">
        <f t="shared" si="290"/>
        <v>_</v>
      </c>
      <c r="AM2068" s="48" t="str">
        <f>IFERROR(VLOOKUP(AL2068,abbreviation[[description_german]:[abbreviation_budo]],3,FALSE),"")</f>
        <v/>
      </c>
      <c r="AP2068" s="54" t="str">
        <f>IFERROR(VLOOKUP(AO2068,abbreviation[[description_german]:[abbreviation_budo]],3,FALSE),"")</f>
        <v/>
      </c>
      <c r="AS2068" s="49" t="str">
        <f t="shared" si="291"/>
        <v>_</v>
      </c>
      <c r="AV2068" s="53" t="str">
        <f>IFERROR(VLOOKUP(AU2068,abbreviation[[description_german]:[abbreviation_budo]],3,FALSE),"")</f>
        <v/>
      </c>
      <c r="AY2068" s="51" t="str">
        <f>IFERROR(VLOOKUP(AX2068,abbreviation[[description_german]:[abbreviation_budo]],3,FALSE),"")</f>
        <v/>
      </c>
      <c r="BB2068" s="51" t="str">
        <f>IFERROR(VLOOKUP(BA2068,abbreviation[[description_german]:[abbreviation_budo]],3,FALSE),"")</f>
        <v/>
      </c>
      <c r="BE2068" s="51" t="str">
        <f>IFERROR(VLOOKUP(BD2068,abbreviation[[description_german]:[abbreviation_budo]],3,FALSE),"")</f>
        <v/>
      </c>
      <c r="BG2068" s="38"/>
      <c r="BH2068" s="49" t="str">
        <f t="shared" si="292"/>
        <v>_</v>
      </c>
      <c r="BK2068" s="53" t="str">
        <f>IFERROR(VLOOKUP(BJ2068,abbreviation[[description_german]:[abbreviation_budo]],3,FALSE),"")</f>
        <v/>
      </c>
      <c r="BN2068" s="51" t="str">
        <f>IFERROR(VLOOKUP(BM2068,abbreviation[[description_german]:[abbreviation_budo]],3,FALSE),"")</f>
        <v/>
      </c>
      <c r="BO2068" s="31"/>
      <c r="BQ2068" s="51" t="str">
        <f>IFERROR(VLOOKUP(BP2068,abbreviation[[description_german]:[abbreviation_budo]],3,FALSE),"")</f>
        <v/>
      </c>
      <c r="BR2068" s="57" t="str">
        <f t="shared" si="293"/>
        <v>_</v>
      </c>
      <c r="BU2068" s="53" t="str">
        <f>IFERROR(VLOOKUP(BT2068,abbreviation[[description_german]:[abbreviation_budo]],3,FALSE),"")</f>
        <v/>
      </c>
      <c r="BV2068" s="60" t="str">
        <f t="shared" si="294"/>
        <v>_</v>
      </c>
      <c r="BY2068" s="48" t="str">
        <f>IFERROR(VLOOKUP(BX2068,category[[category_name_german]:[abbreviation_category_budo]],3,FALSE),"")</f>
        <v/>
      </c>
      <c r="CB2068" s="48" t="str">
        <f>IFERROR(VLOOKUP(CA2068,category[[category_name_german]:[abbreviation_category_budo]],3,FALSE),"")</f>
        <v/>
      </c>
      <c r="CE2068" s="48" t="str">
        <f>IFERROR(VLOOKUP(CD2068,category[[category_name_german]:[abbreviation_category_budo]],3,FALSE),"")</f>
        <v/>
      </c>
      <c r="CH2068" s="48" t="str">
        <f>IFERROR(VLOOKUP(CG2068,category[[category_name_german]:[abbreviation_category_budo]],3,FALSE),"")</f>
        <v/>
      </c>
      <c r="CK2068" s="48" t="str">
        <f>IFERROR(VLOOKUP(CJ2068,category[[category_name_german]:[abbreviation_category_budo]],3,FALSE),"")</f>
        <v/>
      </c>
      <c r="CM2068" s="49" t="str">
        <f t="shared" si="295"/>
        <v/>
      </c>
      <c r="CO2068" s="63" t="str">
        <f t="shared" si="296"/>
        <v/>
      </c>
    </row>
    <row r="2069" spans="4:93" x14ac:dyDescent="0.25">
      <c r="D2069" s="48" t="str">
        <f>IFERROR(VLOOKUP(C2069,category[[category_name_german]:[abbreviation_category_budo]],3,FALSE),"")</f>
        <v/>
      </c>
      <c r="G2069" s="48" t="str">
        <f>IFERROR(VLOOKUP(F2069,category[[category_name_german]:[abbreviation_category_budo]],3,FALSE),"")</f>
        <v/>
      </c>
      <c r="J2069" s="48" t="str">
        <f>IFERROR(VLOOKUP(I2069,category[[category_name_german]:[abbreviation_category_budo]],3,FALSE),"")</f>
        <v/>
      </c>
      <c r="M2069" s="48" t="str">
        <f>IFERROR(VLOOKUP(L2069,category[[category_name_german]:[abbreviation_category_budo]],3,FALSE),"")</f>
        <v/>
      </c>
      <c r="P2069" s="48" t="str">
        <f>IFERROR(VLOOKUP(O2069,category[[category_name_german]:[abbreviation_category_budo]],3,FALSE),"")</f>
        <v/>
      </c>
      <c r="R2069" s="49" t="str">
        <f t="shared" si="288"/>
        <v/>
      </c>
      <c r="U2069" s="48" t="str">
        <f>IFERROR(VLOOKUP(T2069,abbreviation[[description_german]:[abbreviation_budo]],3,FALSE),"")</f>
        <v/>
      </c>
      <c r="X2069" s="51" t="str">
        <f>IFERROR(VLOOKUP(W2069,abbreviation[[description_german]:[abbreviation_budo]],3,FALSE),"")</f>
        <v/>
      </c>
      <c r="Y2069" s="33"/>
      <c r="AA2069" s="49" t="str">
        <f t="shared" si="289"/>
        <v/>
      </c>
      <c r="AD2069" s="48" t="str">
        <f>IFERROR(VLOOKUP(AC2069,abbreviation[[description_german]:[abbreviation_budo]],3,FALSE),"")</f>
        <v/>
      </c>
      <c r="AG2069" s="54" t="str">
        <f>IFERROR(VLOOKUP(AF2069,abbreviation[[description_german]:[abbreviation_budo]],3,FALSE),"")</f>
        <v/>
      </c>
      <c r="AJ2069" s="49" t="str">
        <f t="shared" si="290"/>
        <v>_</v>
      </c>
      <c r="AM2069" s="48" t="str">
        <f>IFERROR(VLOOKUP(AL2069,abbreviation[[description_german]:[abbreviation_budo]],3,FALSE),"")</f>
        <v/>
      </c>
      <c r="AP2069" s="54" t="str">
        <f>IFERROR(VLOOKUP(AO2069,abbreviation[[description_german]:[abbreviation_budo]],3,FALSE),"")</f>
        <v/>
      </c>
      <c r="AS2069" s="49" t="str">
        <f t="shared" si="291"/>
        <v>_</v>
      </c>
      <c r="AV2069" s="53" t="str">
        <f>IFERROR(VLOOKUP(AU2069,abbreviation[[description_german]:[abbreviation_budo]],3,FALSE),"")</f>
        <v/>
      </c>
      <c r="AY2069" s="51" t="str">
        <f>IFERROR(VLOOKUP(AX2069,abbreviation[[description_german]:[abbreviation_budo]],3,FALSE),"")</f>
        <v/>
      </c>
      <c r="BB2069" s="51" t="str">
        <f>IFERROR(VLOOKUP(BA2069,abbreviation[[description_german]:[abbreviation_budo]],3,FALSE),"")</f>
        <v/>
      </c>
      <c r="BE2069" s="51" t="str">
        <f>IFERROR(VLOOKUP(BD2069,abbreviation[[description_german]:[abbreviation_budo]],3,FALSE),"")</f>
        <v/>
      </c>
      <c r="BG2069" s="38"/>
      <c r="BH2069" s="49" t="str">
        <f t="shared" si="292"/>
        <v>_</v>
      </c>
      <c r="BK2069" s="53" t="str">
        <f>IFERROR(VLOOKUP(BJ2069,abbreviation[[description_german]:[abbreviation_budo]],3,FALSE),"")</f>
        <v/>
      </c>
      <c r="BN2069" s="51" t="str">
        <f>IFERROR(VLOOKUP(BM2069,abbreviation[[description_german]:[abbreviation_budo]],3,FALSE),"")</f>
        <v/>
      </c>
      <c r="BO2069" s="31"/>
      <c r="BQ2069" s="51" t="str">
        <f>IFERROR(VLOOKUP(BP2069,abbreviation[[description_german]:[abbreviation_budo]],3,FALSE),"")</f>
        <v/>
      </c>
      <c r="BR2069" s="57" t="str">
        <f t="shared" si="293"/>
        <v>_</v>
      </c>
      <c r="BU2069" s="53" t="str">
        <f>IFERROR(VLOOKUP(BT2069,abbreviation[[description_german]:[abbreviation_budo]],3,FALSE),"")</f>
        <v/>
      </c>
      <c r="BV2069" s="60" t="str">
        <f t="shared" si="294"/>
        <v>_</v>
      </c>
      <c r="BY2069" s="48" t="str">
        <f>IFERROR(VLOOKUP(BX2069,category[[category_name_german]:[abbreviation_category_budo]],3,FALSE),"")</f>
        <v/>
      </c>
      <c r="CB2069" s="48" t="str">
        <f>IFERROR(VLOOKUP(CA2069,category[[category_name_german]:[abbreviation_category_budo]],3,FALSE),"")</f>
        <v/>
      </c>
      <c r="CE2069" s="48" t="str">
        <f>IFERROR(VLOOKUP(CD2069,category[[category_name_german]:[abbreviation_category_budo]],3,FALSE),"")</f>
        <v/>
      </c>
      <c r="CH2069" s="48" t="str">
        <f>IFERROR(VLOOKUP(CG2069,category[[category_name_german]:[abbreviation_category_budo]],3,FALSE),"")</f>
        <v/>
      </c>
      <c r="CK2069" s="48" t="str">
        <f>IFERROR(VLOOKUP(CJ2069,category[[category_name_german]:[abbreviation_category_budo]],3,FALSE),"")</f>
        <v/>
      </c>
      <c r="CM2069" s="49" t="str">
        <f t="shared" si="295"/>
        <v/>
      </c>
      <c r="CO2069" s="63" t="str">
        <f t="shared" si="296"/>
        <v/>
      </c>
    </row>
    <row r="2070" spans="4:93" x14ac:dyDescent="0.25">
      <c r="D2070" s="48" t="str">
        <f>IFERROR(VLOOKUP(C2070,category[[category_name_german]:[abbreviation_category_budo]],3,FALSE),"")</f>
        <v/>
      </c>
      <c r="G2070" s="48" t="str">
        <f>IFERROR(VLOOKUP(F2070,category[[category_name_german]:[abbreviation_category_budo]],3,FALSE),"")</f>
        <v/>
      </c>
      <c r="J2070" s="48" t="str">
        <f>IFERROR(VLOOKUP(I2070,category[[category_name_german]:[abbreviation_category_budo]],3,FALSE),"")</f>
        <v/>
      </c>
      <c r="M2070" s="48" t="str">
        <f>IFERROR(VLOOKUP(L2070,category[[category_name_german]:[abbreviation_category_budo]],3,FALSE),"")</f>
        <v/>
      </c>
      <c r="P2070" s="48" t="str">
        <f>IFERROR(VLOOKUP(O2070,category[[category_name_german]:[abbreviation_category_budo]],3,FALSE),"")</f>
        <v/>
      </c>
      <c r="R2070" s="49" t="str">
        <f t="shared" si="288"/>
        <v/>
      </c>
      <c r="U2070" s="48" t="str">
        <f>IFERROR(VLOOKUP(T2070,abbreviation[[description_german]:[abbreviation_budo]],3,FALSE),"")</f>
        <v/>
      </c>
      <c r="X2070" s="51" t="str">
        <f>IFERROR(VLOOKUP(W2070,abbreviation[[description_german]:[abbreviation_budo]],3,FALSE),"")</f>
        <v/>
      </c>
      <c r="Y2070" s="33"/>
      <c r="AA2070" s="49" t="str">
        <f t="shared" si="289"/>
        <v/>
      </c>
      <c r="AD2070" s="48" t="str">
        <f>IFERROR(VLOOKUP(AC2070,abbreviation[[description_german]:[abbreviation_budo]],3,FALSE),"")</f>
        <v/>
      </c>
      <c r="AG2070" s="54" t="str">
        <f>IFERROR(VLOOKUP(AF2070,abbreviation[[description_german]:[abbreviation_budo]],3,FALSE),"")</f>
        <v/>
      </c>
      <c r="AJ2070" s="49" t="str">
        <f t="shared" si="290"/>
        <v>_</v>
      </c>
      <c r="AM2070" s="48" t="str">
        <f>IFERROR(VLOOKUP(AL2070,abbreviation[[description_german]:[abbreviation_budo]],3,FALSE),"")</f>
        <v/>
      </c>
      <c r="AP2070" s="54" t="str">
        <f>IFERROR(VLOOKUP(AO2070,abbreviation[[description_german]:[abbreviation_budo]],3,FALSE),"")</f>
        <v/>
      </c>
      <c r="AS2070" s="49" t="str">
        <f t="shared" si="291"/>
        <v>_</v>
      </c>
      <c r="AV2070" s="53" t="str">
        <f>IFERROR(VLOOKUP(AU2070,abbreviation[[description_german]:[abbreviation_budo]],3,FALSE),"")</f>
        <v/>
      </c>
      <c r="AY2070" s="51" t="str">
        <f>IFERROR(VLOOKUP(AX2070,abbreviation[[description_german]:[abbreviation_budo]],3,FALSE),"")</f>
        <v/>
      </c>
      <c r="BB2070" s="51" t="str">
        <f>IFERROR(VLOOKUP(BA2070,abbreviation[[description_german]:[abbreviation_budo]],3,FALSE),"")</f>
        <v/>
      </c>
      <c r="BE2070" s="51" t="str">
        <f>IFERROR(VLOOKUP(BD2070,abbreviation[[description_german]:[abbreviation_budo]],3,FALSE),"")</f>
        <v/>
      </c>
      <c r="BG2070" s="38"/>
      <c r="BH2070" s="49" t="str">
        <f t="shared" si="292"/>
        <v>_</v>
      </c>
      <c r="BK2070" s="53" t="str">
        <f>IFERROR(VLOOKUP(BJ2070,abbreviation[[description_german]:[abbreviation_budo]],3,FALSE),"")</f>
        <v/>
      </c>
      <c r="BN2070" s="51" t="str">
        <f>IFERROR(VLOOKUP(BM2070,abbreviation[[description_german]:[abbreviation_budo]],3,FALSE),"")</f>
        <v/>
      </c>
      <c r="BO2070" s="31"/>
      <c r="BQ2070" s="51" t="str">
        <f>IFERROR(VLOOKUP(BP2070,abbreviation[[description_german]:[abbreviation_budo]],3,FALSE),"")</f>
        <v/>
      </c>
      <c r="BR2070" s="57" t="str">
        <f t="shared" si="293"/>
        <v>_</v>
      </c>
      <c r="BU2070" s="53" t="str">
        <f>IFERROR(VLOOKUP(BT2070,abbreviation[[description_german]:[abbreviation_budo]],3,FALSE),"")</f>
        <v/>
      </c>
      <c r="BV2070" s="60" t="str">
        <f t="shared" si="294"/>
        <v>_</v>
      </c>
      <c r="BY2070" s="48" t="str">
        <f>IFERROR(VLOOKUP(BX2070,category[[category_name_german]:[abbreviation_category_budo]],3,FALSE),"")</f>
        <v/>
      </c>
      <c r="CB2070" s="48" t="str">
        <f>IFERROR(VLOOKUP(CA2070,category[[category_name_german]:[abbreviation_category_budo]],3,FALSE),"")</f>
        <v/>
      </c>
      <c r="CE2070" s="48" t="str">
        <f>IFERROR(VLOOKUP(CD2070,category[[category_name_german]:[abbreviation_category_budo]],3,FALSE),"")</f>
        <v/>
      </c>
      <c r="CH2070" s="48" t="str">
        <f>IFERROR(VLOOKUP(CG2070,category[[category_name_german]:[abbreviation_category_budo]],3,FALSE),"")</f>
        <v/>
      </c>
      <c r="CK2070" s="48" t="str">
        <f>IFERROR(VLOOKUP(CJ2070,category[[category_name_german]:[abbreviation_category_budo]],3,FALSE),"")</f>
        <v/>
      </c>
      <c r="CM2070" s="49" t="str">
        <f t="shared" si="295"/>
        <v/>
      </c>
      <c r="CO2070" s="63" t="str">
        <f t="shared" si="296"/>
        <v/>
      </c>
    </row>
    <row r="2071" spans="4:93" x14ac:dyDescent="0.25">
      <c r="D2071" s="48" t="str">
        <f>IFERROR(VLOOKUP(C2071,category[[category_name_german]:[abbreviation_category_budo]],3,FALSE),"")</f>
        <v/>
      </c>
      <c r="G2071" s="48" t="str">
        <f>IFERROR(VLOOKUP(F2071,category[[category_name_german]:[abbreviation_category_budo]],3,FALSE),"")</f>
        <v/>
      </c>
      <c r="J2071" s="48" t="str">
        <f>IFERROR(VLOOKUP(I2071,category[[category_name_german]:[abbreviation_category_budo]],3,FALSE),"")</f>
        <v/>
      </c>
      <c r="M2071" s="48" t="str">
        <f>IFERROR(VLOOKUP(L2071,category[[category_name_german]:[abbreviation_category_budo]],3,FALSE),"")</f>
        <v/>
      </c>
      <c r="P2071" s="48" t="str">
        <f>IFERROR(VLOOKUP(O2071,category[[category_name_german]:[abbreviation_category_budo]],3,FALSE),"")</f>
        <v/>
      </c>
      <c r="R2071" s="49" t="str">
        <f t="shared" si="288"/>
        <v/>
      </c>
      <c r="U2071" s="48" t="str">
        <f>IFERROR(VLOOKUP(T2071,abbreviation[[description_german]:[abbreviation_budo]],3,FALSE),"")</f>
        <v/>
      </c>
      <c r="X2071" s="51" t="str">
        <f>IFERROR(VLOOKUP(W2071,abbreviation[[description_german]:[abbreviation_budo]],3,FALSE),"")</f>
        <v/>
      </c>
      <c r="Y2071" s="33"/>
      <c r="AA2071" s="49" t="str">
        <f t="shared" si="289"/>
        <v/>
      </c>
      <c r="AD2071" s="48" t="str">
        <f>IFERROR(VLOOKUP(AC2071,abbreviation[[description_german]:[abbreviation_budo]],3,FALSE),"")</f>
        <v/>
      </c>
      <c r="AG2071" s="54" t="str">
        <f>IFERROR(VLOOKUP(AF2071,abbreviation[[description_german]:[abbreviation_budo]],3,FALSE),"")</f>
        <v/>
      </c>
      <c r="AJ2071" s="49" t="str">
        <f t="shared" si="290"/>
        <v>_</v>
      </c>
      <c r="AM2071" s="48" t="str">
        <f>IFERROR(VLOOKUP(AL2071,abbreviation[[description_german]:[abbreviation_budo]],3,FALSE),"")</f>
        <v/>
      </c>
      <c r="AP2071" s="54" t="str">
        <f>IFERROR(VLOOKUP(AO2071,abbreviation[[description_german]:[abbreviation_budo]],3,FALSE),"")</f>
        <v/>
      </c>
      <c r="AS2071" s="49" t="str">
        <f t="shared" si="291"/>
        <v>_</v>
      </c>
      <c r="AV2071" s="53" t="str">
        <f>IFERROR(VLOOKUP(AU2071,abbreviation[[description_german]:[abbreviation_budo]],3,FALSE),"")</f>
        <v/>
      </c>
      <c r="AY2071" s="51" t="str">
        <f>IFERROR(VLOOKUP(AX2071,abbreviation[[description_german]:[abbreviation_budo]],3,FALSE),"")</f>
        <v/>
      </c>
      <c r="BB2071" s="51" t="str">
        <f>IFERROR(VLOOKUP(BA2071,abbreviation[[description_german]:[abbreviation_budo]],3,FALSE),"")</f>
        <v/>
      </c>
      <c r="BE2071" s="51" t="str">
        <f>IFERROR(VLOOKUP(BD2071,abbreviation[[description_german]:[abbreviation_budo]],3,FALSE),"")</f>
        <v/>
      </c>
      <c r="BG2071" s="38"/>
      <c r="BH2071" s="49" t="str">
        <f t="shared" si="292"/>
        <v>_</v>
      </c>
      <c r="BK2071" s="53" t="str">
        <f>IFERROR(VLOOKUP(BJ2071,abbreviation[[description_german]:[abbreviation_budo]],3,FALSE),"")</f>
        <v/>
      </c>
      <c r="BN2071" s="51" t="str">
        <f>IFERROR(VLOOKUP(BM2071,abbreviation[[description_german]:[abbreviation_budo]],3,FALSE),"")</f>
        <v/>
      </c>
      <c r="BO2071" s="31"/>
      <c r="BQ2071" s="51" t="str">
        <f>IFERROR(VLOOKUP(BP2071,abbreviation[[description_german]:[abbreviation_budo]],3,FALSE),"")</f>
        <v/>
      </c>
      <c r="BR2071" s="57" t="str">
        <f t="shared" si="293"/>
        <v>_</v>
      </c>
      <c r="BU2071" s="53" t="str">
        <f>IFERROR(VLOOKUP(BT2071,abbreviation[[description_german]:[abbreviation_budo]],3,FALSE),"")</f>
        <v/>
      </c>
      <c r="BV2071" s="60" t="str">
        <f t="shared" si="294"/>
        <v>_</v>
      </c>
      <c r="BY2071" s="48" t="str">
        <f>IFERROR(VLOOKUP(BX2071,category[[category_name_german]:[abbreviation_category_budo]],3,FALSE),"")</f>
        <v/>
      </c>
      <c r="CB2071" s="48" t="str">
        <f>IFERROR(VLOOKUP(CA2071,category[[category_name_german]:[abbreviation_category_budo]],3,FALSE),"")</f>
        <v/>
      </c>
      <c r="CE2071" s="48" t="str">
        <f>IFERROR(VLOOKUP(CD2071,category[[category_name_german]:[abbreviation_category_budo]],3,FALSE),"")</f>
        <v/>
      </c>
      <c r="CH2071" s="48" t="str">
        <f>IFERROR(VLOOKUP(CG2071,category[[category_name_german]:[abbreviation_category_budo]],3,FALSE),"")</f>
        <v/>
      </c>
      <c r="CK2071" s="48" t="str">
        <f>IFERROR(VLOOKUP(CJ2071,category[[category_name_german]:[abbreviation_category_budo]],3,FALSE),"")</f>
        <v/>
      </c>
      <c r="CM2071" s="49" t="str">
        <f t="shared" si="295"/>
        <v/>
      </c>
      <c r="CO2071" s="63" t="str">
        <f t="shared" si="296"/>
        <v/>
      </c>
    </row>
    <row r="2072" spans="4:93" x14ac:dyDescent="0.25">
      <c r="D2072" s="48" t="str">
        <f>IFERROR(VLOOKUP(C2072,category[[category_name_german]:[abbreviation_category_budo]],3,FALSE),"")</f>
        <v/>
      </c>
      <c r="G2072" s="48" t="str">
        <f>IFERROR(VLOOKUP(F2072,category[[category_name_german]:[abbreviation_category_budo]],3,FALSE),"")</f>
        <v/>
      </c>
      <c r="J2072" s="48" t="str">
        <f>IFERROR(VLOOKUP(I2072,category[[category_name_german]:[abbreviation_category_budo]],3,FALSE),"")</f>
        <v/>
      </c>
      <c r="M2072" s="48" t="str">
        <f>IFERROR(VLOOKUP(L2072,category[[category_name_german]:[abbreviation_category_budo]],3,FALSE),"")</f>
        <v/>
      </c>
      <c r="P2072" s="48" t="str">
        <f>IFERROR(VLOOKUP(O2072,category[[category_name_german]:[abbreviation_category_budo]],3,FALSE),"")</f>
        <v/>
      </c>
      <c r="R2072" s="49" t="str">
        <f t="shared" si="288"/>
        <v/>
      </c>
      <c r="U2072" s="48" t="str">
        <f>IFERROR(VLOOKUP(T2072,abbreviation[[description_german]:[abbreviation_budo]],3,FALSE),"")</f>
        <v/>
      </c>
      <c r="X2072" s="51" t="str">
        <f>IFERROR(VLOOKUP(W2072,abbreviation[[description_german]:[abbreviation_budo]],3,FALSE),"")</f>
        <v/>
      </c>
      <c r="Y2072" s="33"/>
      <c r="AA2072" s="49" t="str">
        <f t="shared" si="289"/>
        <v/>
      </c>
      <c r="AD2072" s="48" t="str">
        <f>IFERROR(VLOOKUP(AC2072,abbreviation[[description_german]:[abbreviation_budo]],3,FALSE),"")</f>
        <v/>
      </c>
      <c r="AG2072" s="54" t="str">
        <f>IFERROR(VLOOKUP(AF2072,abbreviation[[description_german]:[abbreviation_budo]],3,FALSE),"")</f>
        <v/>
      </c>
      <c r="AJ2072" s="49" t="str">
        <f t="shared" si="290"/>
        <v>_</v>
      </c>
      <c r="AM2072" s="48" t="str">
        <f>IFERROR(VLOOKUP(AL2072,abbreviation[[description_german]:[abbreviation_budo]],3,FALSE),"")</f>
        <v/>
      </c>
      <c r="AP2072" s="54" t="str">
        <f>IFERROR(VLOOKUP(AO2072,abbreviation[[description_german]:[abbreviation_budo]],3,FALSE),"")</f>
        <v/>
      </c>
      <c r="AS2072" s="49" t="str">
        <f t="shared" si="291"/>
        <v>_</v>
      </c>
      <c r="AV2072" s="53" t="str">
        <f>IFERROR(VLOOKUP(AU2072,abbreviation[[description_german]:[abbreviation_budo]],3,FALSE),"")</f>
        <v/>
      </c>
      <c r="AY2072" s="51" t="str">
        <f>IFERROR(VLOOKUP(AX2072,abbreviation[[description_german]:[abbreviation_budo]],3,FALSE),"")</f>
        <v/>
      </c>
      <c r="BB2072" s="51" t="str">
        <f>IFERROR(VLOOKUP(BA2072,abbreviation[[description_german]:[abbreviation_budo]],3,FALSE),"")</f>
        <v/>
      </c>
      <c r="BE2072" s="51" t="str">
        <f>IFERROR(VLOOKUP(BD2072,abbreviation[[description_german]:[abbreviation_budo]],3,FALSE),"")</f>
        <v/>
      </c>
      <c r="BG2072" s="38"/>
      <c r="BH2072" s="49" t="str">
        <f t="shared" si="292"/>
        <v>_</v>
      </c>
      <c r="BK2072" s="53" t="str">
        <f>IFERROR(VLOOKUP(BJ2072,abbreviation[[description_german]:[abbreviation_budo]],3,FALSE),"")</f>
        <v/>
      </c>
      <c r="BN2072" s="51" t="str">
        <f>IFERROR(VLOOKUP(BM2072,abbreviation[[description_german]:[abbreviation_budo]],3,FALSE),"")</f>
        <v/>
      </c>
      <c r="BO2072" s="31"/>
      <c r="BQ2072" s="51" t="str">
        <f>IFERROR(VLOOKUP(BP2072,abbreviation[[description_german]:[abbreviation_budo]],3,FALSE),"")</f>
        <v/>
      </c>
      <c r="BR2072" s="57" t="str">
        <f t="shared" si="293"/>
        <v>_</v>
      </c>
      <c r="BU2072" s="53" t="str">
        <f>IFERROR(VLOOKUP(BT2072,abbreviation[[description_german]:[abbreviation_budo]],3,FALSE),"")</f>
        <v/>
      </c>
      <c r="BV2072" s="60" t="str">
        <f t="shared" si="294"/>
        <v>_</v>
      </c>
      <c r="BY2072" s="48" t="str">
        <f>IFERROR(VLOOKUP(BX2072,category[[category_name_german]:[abbreviation_category_budo]],3,FALSE),"")</f>
        <v/>
      </c>
      <c r="CB2072" s="48" t="str">
        <f>IFERROR(VLOOKUP(CA2072,category[[category_name_german]:[abbreviation_category_budo]],3,FALSE),"")</f>
        <v/>
      </c>
      <c r="CE2072" s="48" t="str">
        <f>IFERROR(VLOOKUP(CD2072,category[[category_name_german]:[abbreviation_category_budo]],3,FALSE),"")</f>
        <v/>
      </c>
      <c r="CH2072" s="48" t="str">
        <f>IFERROR(VLOOKUP(CG2072,category[[category_name_german]:[abbreviation_category_budo]],3,FALSE),"")</f>
        <v/>
      </c>
      <c r="CK2072" s="48" t="str">
        <f>IFERROR(VLOOKUP(CJ2072,category[[category_name_german]:[abbreviation_category_budo]],3,FALSE),"")</f>
        <v/>
      </c>
      <c r="CM2072" s="49" t="str">
        <f t="shared" si="295"/>
        <v/>
      </c>
      <c r="CO2072" s="63" t="str">
        <f t="shared" si="296"/>
        <v/>
      </c>
    </row>
    <row r="2073" spans="4:93" x14ac:dyDescent="0.25">
      <c r="D2073" s="48" t="str">
        <f>IFERROR(VLOOKUP(C2073,category[[category_name_german]:[abbreviation_category_budo]],3,FALSE),"")</f>
        <v/>
      </c>
      <c r="G2073" s="48" t="str">
        <f>IFERROR(VLOOKUP(F2073,category[[category_name_german]:[abbreviation_category_budo]],3,FALSE),"")</f>
        <v/>
      </c>
      <c r="J2073" s="48" t="str">
        <f>IFERROR(VLOOKUP(I2073,category[[category_name_german]:[abbreviation_category_budo]],3,FALSE),"")</f>
        <v/>
      </c>
      <c r="M2073" s="48" t="str">
        <f>IFERROR(VLOOKUP(L2073,category[[category_name_german]:[abbreviation_category_budo]],3,FALSE),"")</f>
        <v/>
      </c>
      <c r="P2073" s="48" t="str">
        <f>IFERROR(VLOOKUP(O2073,category[[category_name_german]:[abbreviation_category_budo]],3,FALSE),"")</f>
        <v/>
      </c>
      <c r="R2073" s="49" t="str">
        <f t="shared" si="288"/>
        <v/>
      </c>
      <c r="U2073" s="48" t="str">
        <f>IFERROR(VLOOKUP(T2073,abbreviation[[description_german]:[abbreviation_budo]],3,FALSE),"")</f>
        <v/>
      </c>
      <c r="X2073" s="51" t="str">
        <f>IFERROR(VLOOKUP(W2073,abbreviation[[description_german]:[abbreviation_budo]],3,FALSE),"")</f>
        <v/>
      </c>
      <c r="Y2073" s="33"/>
      <c r="AA2073" s="49" t="str">
        <f t="shared" si="289"/>
        <v/>
      </c>
      <c r="AD2073" s="48" t="str">
        <f>IFERROR(VLOOKUP(AC2073,abbreviation[[description_german]:[abbreviation_budo]],3,FALSE),"")</f>
        <v/>
      </c>
      <c r="AG2073" s="54" t="str">
        <f>IFERROR(VLOOKUP(AF2073,abbreviation[[description_german]:[abbreviation_budo]],3,FALSE),"")</f>
        <v/>
      </c>
      <c r="AJ2073" s="49" t="str">
        <f t="shared" si="290"/>
        <v>_</v>
      </c>
      <c r="AM2073" s="48" t="str">
        <f>IFERROR(VLOOKUP(AL2073,abbreviation[[description_german]:[abbreviation_budo]],3,FALSE),"")</f>
        <v/>
      </c>
      <c r="AP2073" s="54" t="str">
        <f>IFERROR(VLOOKUP(AO2073,abbreviation[[description_german]:[abbreviation_budo]],3,FALSE),"")</f>
        <v/>
      </c>
      <c r="AS2073" s="49" t="str">
        <f t="shared" si="291"/>
        <v>_</v>
      </c>
      <c r="AV2073" s="53" t="str">
        <f>IFERROR(VLOOKUP(AU2073,abbreviation[[description_german]:[abbreviation_budo]],3,FALSE),"")</f>
        <v/>
      </c>
      <c r="AY2073" s="51" t="str">
        <f>IFERROR(VLOOKUP(AX2073,abbreviation[[description_german]:[abbreviation_budo]],3,FALSE),"")</f>
        <v/>
      </c>
      <c r="BB2073" s="51" t="str">
        <f>IFERROR(VLOOKUP(BA2073,abbreviation[[description_german]:[abbreviation_budo]],3,FALSE),"")</f>
        <v/>
      </c>
      <c r="BE2073" s="51" t="str">
        <f>IFERROR(VLOOKUP(BD2073,abbreviation[[description_german]:[abbreviation_budo]],3,FALSE),"")</f>
        <v/>
      </c>
      <c r="BG2073" s="38"/>
      <c r="BH2073" s="49" t="str">
        <f t="shared" si="292"/>
        <v>_</v>
      </c>
      <c r="BK2073" s="53" t="str">
        <f>IFERROR(VLOOKUP(BJ2073,abbreviation[[description_german]:[abbreviation_budo]],3,FALSE),"")</f>
        <v/>
      </c>
      <c r="BN2073" s="51" t="str">
        <f>IFERROR(VLOOKUP(BM2073,abbreviation[[description_german]:[abbreviation_budo]],3,FALSE),"")</f>
        <v/>
      </c>
      <c r="BO2073" s="31"/>
      <c r="BQ2073" s="51" t="str">
        <f>IFERROR(VLOOKUP(BP2073,abbreviation[[description_german]:[abbreviation_budo]],3,FALSE),"")</f>
        <v/>
      </c>
      <c r="BR2073" s="57" t="str">
        <f t="shared" si="293"/>
        <v>_</v>
      </c>
      <c r="BU2073" s="53" t="str">
        <f>IFERROR(VLOOKUP(BT2073,abbreviation[[description_german]:[abbreviation_budo]],3,FALSE),"")</f>
        <v/>
      </c>
      <c r="BV2073" s="60" t="str">
        <f t="shared" si="294"/>
        <v>_</v>
      </c>
      <c r="BY2073" s="48" t="str">
        <f>IFERROR(VLOOKUP(BX2073,category[[category_name_german]:[abbreviation_category_budo]],3,FALSE),"")</f>
        <v/>
      </c>
      <c r="CB2073" s="48" t="str">
        <f>IFERROR(VLOOKUP(CA2073,category[[category_name_german]:[abbreviation_category_budo]],3,FALSE),"")</f>
        <v/>
      </c>
      <c r="CE2073" s="48" t="str">
        <f>IFERROR(VLOOKUP(CD2073,category[[category_name_german]:[abbreviation_category_budo]],3,FALSE),"")</f>
        <v/>
      </c>
      <c r="CH2073" s="48" t="str">
        <f>IFERROR(VLOOKUP(CG2073,category[[category_name_german]:[abbreviation_category_budo]],3,FALSE),"")</f>
        <v/>
      </c>
      <c r="CK2073" s="48" t="str">
        <f>IFERROR(VLOOKUP(CJ2073,category[[category_name_german]:[abbreviation_category_budo]],3,FALSE),"")</f>
        <v/>
      </c>
      <c r="CM2073" s="49" t="str">
        <f t="shared" si="295"/>
        <v/>
      </c>
      <c r="CO2073" s="63" t="str">
        <f t="shared" si="296"/>
        <v/>
      </c>
    </row>
    <row r="2074" spans="4:93" x14ac:dyDescent="0.25">
      <c r="D2074" s="48" t="str">
        <f>IFERROR(VLOOKUP(C2074,category[[category_name_german]:[abbreviation_category_budo]],3,FALSE),"")</f>
        <v/>
      </c>
      <c r="G2074" s="48" t="str">
        <f>IFERROR(VLOOKUP(F2074,category[[category_name_german]:[abbreviation_category_budo]],3,FALSE),"")</f>
        <v/>
      </c>
      <c r="J2074" s="48" t="str">
        <f>IFERROR(VLOOKUP(I2074,category[[category_name_german]:[abbreviation_category_budo]],3,FALSE),"")</f>
        <v/>
      </c>
      <c r="M2074" s="48" t="str">
        <f>IFERROR(VLOOKUP(L2074,category[[category_name_german]:[abbreviation_category_budo]],3,FALSE),"")</f>
        <v/>
      </c>
      <c r="P2074" s="48" t="str">
        <f>IFERROR(VLOOKUP(O2074,category[[category_name_german]:[abbreviation_category_budo]],3,FALSE),"")</f>
        <v/>
      </c>
      <c r="R2074" s="49" t="str">
        <f t="shared" si="288"/>
        <v/>
      </c>
      <c r="U2074" s="48" t="str">
        <f>IFERROR(VLOOKUP(T2074,abbreviation[[description_german]:[abbreviation_budo]],3,FALSE),"")</f>
        <v/>
      </c>
      <c r="X2074" s="51" t="str">
        <f>IFERROR(VLOOKUP(W2074,abbreviation[[description_german]:[abbreviation_budo]],3,FALSE),"")</f>
        <v/>
      </c>
      <c r="Y2074" s="33"/>
      <c r="AA2074" s="49" t="str">
        <f t="shared" si="289"/>
        <v/>
      </c>
      <c r="AD2074" s="48" t="str">
        <f>IFERROR(VLOOKUP(AC2074,abbreviation[[description_german]:[abbreviation_budo]],3,FALSE),"")</f>
        <v/>
      </c>
      <c r="AG2074" s="54" t="str">
        <f>IFERROR(VLOOKUP(AF2074,abbreviation[[description_german]:[abbreviation_budo]],3,FALSE),"")</f>
        <v/>
      </c>
      <c r="AJ2074" s="49" t="str">
        <f t="shared" si="290"/>
        <v>_</v>
      </c>
      <c r="AM2074" s="48" t="str">
        <f>IFERROR(VLOOKUP(AL2074,abbreviation[[description_german]:[abbreviation_budo]],3,FALSE),"")</f>
        <v/>
      </c>
      <c r="AP2074" s="54" t="str">
        <f>IFERROR(VLOOKUP(AO2074,abbreviation[[description_german]:[abbreviation_budo]],3,FALSE),"")</f>
        <v/>
      </c>
      <c r="AS2074" s="49" t="str">
        <f t="shared" si="291"/>
        <v>_</v>
      </c>
      <c r="AV2074" s="53" t="str">
        <f>IFERROR(VLOOKUP(AU2074,abbreviation[[description_german]:[abbreviation_budo]],3,FALSE),"")</f>
        <v/>
      </c>
      <c r="AY2074" s="51" t="str">
        <f>IFERROR(VLOOKUP(AX2074,abbreviation[[description_german]:[abbreviation_budo]],3,FALSE),"")</f>
        <v/>
      </c>
      <c r="BB2074" s="51" t="str">
        <f>IFERROR(VLOOKUP(BA2074,abbreviation[[description_german]:[abbreviation_budo]],3,FALSE),"")</f>
        <v/>
      </c>
      <c r="BE2074" s="51" t="str">
        <f>IFERROR(VLOOKUP(BD2074,abbreviation[[description_german]:[abbreviation_budo]],3,FALSE),"")</f>
        <v/>
      </c>
      <c r="BG2074" s="38"/>
      <c r="BH2074" s="49" t="str">
        <f t="shared" si="292"/>
        <v>_</v>
      </c>
      <c r="BK2074" s="53" t="str">
        <f>IFERROR(VLOOKUP(BJ2074,abbreviation[[description_german]:[abbreviation_budo]],3,FALSE),"")</f>
        <v/>
      </c>
      <c r="BN2074" s="51" t="str">
        <f>IFERROR(VLOOKUP(BM2074,abbreviation[[description_german]:[abbreviation_budo]],3,FALSE),"")</f>
        <v/>
      </c>
      <c r="BO2074" s="31"/>
      <c r="BQ2074" s="51" t="str">
        <f>IFERROR(VLOOKUP(BP2074,abbreviation[[description_german]:[abbreviation_budo]],3,FALSE),"")</f>
        <v/>
      </c>
      <c r="BR2074" s="57" t="str">
        <f t="shared" si="293"/>
        <v>_</v>
      </c>
      <c r="BU2074" s="53" t="str">
        <f>IFERROR(VLOOKUP(BT2074,abbreviation[[description_german]:[abbreviation_budo]],3,FALSE),"")</f>
        <v/>
      </c>
      <c r="BV2074" s="60" t="str">
        <f t="shared" si="294"/>
        <v>_</v>
      </c>
      <c r="BY2074" s="48" t="str">
        <f>IFERROR(VLOOKUP(BX2074,category[[category_name_german]:[abbreviation_category_budo]],3,FALSE),"")</f>
        <v/>
      </c>
      <c r="CB2074" s="48" t="str">
        <f>IFERROR(VLOOKUP(CA2074,category[[category_name_german]:[abbreviation_category_budo]],3,FALSE),"")</f>
        <v/>
      </c>
      <c r="CE2074" s="48" t="str">
        <f>IFERROR(VLOOKUP(CD2074,category[[category_name_german]:[abbreviation_category_budo]],3,FALSE),"")</f>
        <v/>
      </c>
      <c r="CH2074" s="48" t="str">
        <f>IFERROR(VLOOKUP(CG2074,category[[category_name_german]:[abbreviation_category_budo]],3,FALSE),"")</f>
        <v/>
      </c>
      <c r="CK2074" s="48" t="str">
        <f>IFERROR(VLOOKUP(CJ2074,category[[category_name_german]:[abbreviation_category_budo]],3,FALSE),"")</f>
        <v/>
      </c>
      <c r="CM2074" s="49" t="str">
        <f t="shared" si="295"/>
        <v/>
      </c>
      <c r="CO2074" s="63" t="str">
        <f t="shared" si="296"/>
        <v/>
      </c>
    </row>
    <row r="2075" spans="4:93" x14ac:dyDescent="0.25">
      <c r="D2075" s="48" t="str">
        <f>IFERROR(VLOOKUP(C2075,category[[category_name_german]:[abbreviation_category_budo]],3,FALSE),"")</f>
        <v/>
      </c>
      <c r="G2075" s="48" t="str">
        <f>IFERROR(VLOOKUP(F2075,category[[category_name_german]:[abbreviation_category_budo]],3,FALSE),"")</f>
        <v/>
      </c>
      <c r="J2075" s="48" t="str">
        <f>IFERROR(VLOOKUP(I2075,category[[category_name_german]:[abbreviation_category_budo]],3,FALSE),"")</f>
        <v/>
      </c>
      <c r="M2075" s="48" t="str">
        <f>IFERROR(VLOOKUP(L2075,category[[category_name_german]:[abbreviation_category_budo]],3,FALSE),"")</f>
        <v/>
      </c>
      <c r="P2075" s="48" t="str">
        <f>IFERROR(VLOOKUP(O2075,category[[category_name_german]:[abbreviation_category_budo]],3,FALSE),"")</f>
        <v/>
      </c>
      <c r="R2075" s="49" t="str">
        <f t="shared" si="288"/>
        <v/>
      </c>
      <c r="U2075" s="48" t="str">
        <f>IFERROR(VLOOKUP(T2075,abbreviation[[description_german]:[abbreviation_budo]],3,FALSE),"")</f>
        <v/>
      </c>
      <c r="X2075" s="51" t="str">
        <f>IFERROR(VLOOKUP(W2075,abbreviation[[description_german]:[abbreviation_budo]],3,FALSE),"")</f>
        <v/>
      </c>
      <c r="Y2075" s="33"/>
      <c r="AA2075" s="49" t="str">
        <f t="shared" si="289"/>
        <v/>
      </c>
      <c r="AD2075" s="48" t="str">
        <f>IFERROR(VLOOKUP(AC2075,abbreviation[[description_german]:[abbreviation_budo]],3,FALSE),"")</f>
        <v/>
      </c>
      <c r="AG2075" s="54" t="str">
        <f>IFERROR(VLOOKUP(AF2075,abbreviation[[description_german]:[abbreviation_budo]],3,FALSE),"")</f>
        <v/>
      </c>
      <c r="AJ2075" s="49" t="str">
        <f t="shared" si="290"/>
        <v>_</v>
      </c>
      <c r="AM2075" s="48" t="str">
        <f>IFERROR(VLOOKUP(AL2075,abbreviation[[description_german]:[abbreviation_budo]],3,FALSE),"")</f>
        <v/>
      </c>
      <c r="AP2075" s="54" t="str">
        <f>IFERROR(VLOOKUP(AO2075,abbreviation[[description_german]:[abbreviation_budo]],3,FALSE),"")</f>
        <v/>
      </c>
      <c r="AS2075" s="49" t="str">
        <f t="shared" si="291"/>
        <v>_</v>
      </c>
      <c r="AV2075" s="53" t="str">
        <f>IFERROR(VLOOKUP(AU2075,abbreviation[[description_german]:[abbreviation_budo]],3,FALSE),"")</f>
        <v/>
      </c>
      <c r="AY2075" s="51" t="str">
        <f>IFERROR(VLOOKUP(AX2075,abbreviation[[description_german]:[abbreviation_budo]],3,FALSE),"")</f>
        <v/>
      </c>
      <c r="BB2075" s="51" t="str">
        <f>IFERROR(VLOOKUP(BA2075,abbreviation[[description_german]:[abbreviation_budo]],3,FALSE),"")</f>
        <v/>
      </c>
      <c r="BE2075" s="51" t="str">
        <f>IFERROR(VLOOKUP(BD2075,abbreviation[[description_german]:[abbreviation_budo]],3,FALSE),"")</f>
        <v/>
      </c>
      <c r="BG2075" s="38"/>
      <c r="BH2075" s="49" t="str">
        <f t="shared" si="292"/>
        <v>_</v>
      </c>
      <c r="BK2075" s="53" t="str">
        <f>IFERROR(VLOOKUP(BJ2075,abbreviation[[description_german]:[abbreviation_budo]],3,FALSE),"")</f>
        <v/>
      </c>
      <c r="BN2075" s="51" t="str">
        <f>IFERROR(VLOOKUP(BM2075,abbreviation[[description_german]:[abbreviation_budo]],3,FALSE),"")</f>
        <v/>
      </c>
      <c r="BO2075" s="31"/>
      <c r="BQ2075" s="51" t="str">
        <f>IFERROR(VLOOKUP(BP2075,abbreviation[[description_german]:[abbreviation_budo]],3,FALSE),"")</f>
        <v/>
      </c>
      <c r="BR2075" s="57" t="str">
        <f t="shared" si="293"/>
        <v>_</v>
      </c>
      <c r="BU2075" s="53" t="str">
        <f>IFERROR(VLOOKUP(BT2075,abbreviation[[description_german]:[abbreviation_budo]],3,FALSE),"")</f>
        <v/>
      </c>
      <c r="BV2075" s="60" t="str">
        <f t="shared" si="294"/>
        <v>_</v>
      </c>
      <c r="BY2075" s="48" t="str">
        <f>IFERROR(VLOOKUP(BX2075,category[[category_name_german]:[abbreviation_category_budo]],3,FALSE),"")</f>
        <v/>
      </c>
      <c r="CB2075" s="48" t="str">
        <f>IFERROR(VLOOKUP(CA2075,category[[category_name_german]:[abbreviation_category_budo]],3,FALSE),"")</f>
        <v/>
      </c>
      <c r="CE2075" s="48" t="str">
        <f>IFERROR(VLOOKUP(CD2075,category[[category_name_german]:[abbreviation_category_budo]],3,FALSE),"")</f>
        <v/>
      </c>
      <c r="CH2075" s="48" t="str">
        <f>IFERROR(VLOOKUP(CG2075,category[[category_name_german]:[abbreviation_category_budo]],3,FALSE),"")</f>
        <v/>
      </c>
      <c r="CK2075" s="48" t="str">
        <f>IFERROR(VLOOKUP(CJ2075,category[[category_name_german]:[abbreviation_category_budo]],3,FALSE),"")</f>
        <v/>
      </c>
      <c r="CM2075" s="49" t="str">
        <f t="shared" si="295"/>
        <v/>
      </c>
      <c r="CO2075" s="63" t="str">
        <f t="shared" si="296"/>
        <v/>
      </c>
    </row>
    <row r="2076" spans="4:93" x14ac:dyDescent="0.25">
      <c r="D2076" s="48" t="str">
        <f>IFERROR(VLOOKUP(C2076,category[[category_name_german]:[abbreviation_category_budo]],3,FALSE),"")</f>
        <v/>
      </c>
      <c r="G2076" s="48" t="str">
        <f>IFERROR(VLOOKUP(F2076,category[[category_name_german]:[abbreviation_category_budo]],3,FALSE),"")</f>
        <v/>
      </c>
      <c r="J2076" s="48" t="str">
        <f>IFERROR(VLOOKUP(I2076,category[[category_name_german]:[abbreviation_category_budo]],3,FALSE),"")</f>
        <v/>
      </c>
      <c r="M2076" s="48" t="str">
        <f>IFERROR(VLOOKUP(L2076,category[[category_name_german]:[abbreviation_category_budo]],3,FALSE),"")</f>
        <v/>
      </c>
      <c r="P2076" s="48" t="str">
        <f>IFERROR(VLOOKUP(O2076,category[[category_name_german]:[abbreviation_category_budo]],3,FALSE),"")</f>
        <v/>
      </c>
      <c r="R2076" s="49" t="str">
        <f t="shared" si="288"/>
        <v/>
      </c>
      <c r="U2076" s="48" t="str">
        <f>IFERROR(VLOOKUP(T2076,abbreviation[[description_german]:[abbreviation_budo]],3,FALSE),"")</f>
        <v/>
      </c>
      <c r="X2076" s="51" t="str">
        <f>IFERROR(VLOOKUP(W2076,abbreviation[[description_german]:[abbreviation_budo]],3,FALSE),"")</f>
        <v/>
      </c>
      <c r="Y2076" s="33"/>
      <c r="AA2076" s="49" t="str">
        <f t="shared" si="289"/>
        <v/>
      </c>
      <c r="AD2076" s="48" t="str">
        <f>IFERROR(VLOOKUP(AC2076,abbreviation[[description_german]:[abbreviation_budo]],3,FALSE),"")</f>
        <v/>
      </c>
      <c r="AG2076" s="54" t="str">
        <f>IFERROR(VLOOKUP(AF2076,abbreviation[[description_german]:[abbreviation_budo]],3,FALSE),"")</f>
        <v/>
      </c>
      <c r="AJ2076" s="49" t="str">
        <f t="shared" si="290"/>
        <v>_</v>
      </c>
      <c r="AM2076" s="48" t="str">
        <f>IFERROR(VLOOKUP(AL2076,abbreviation[[description_german]:[abbreviation_budo]],3,FALSE),"")</f>
        <v/>
      </c>
      <c r="AP2076" s="54" t="str">
        <f>IFERROR(VLOOKUP(AO2076,abbreviation[[description_german]:[abbreviation_budo]],3,FALSE),"")</f>
        <v/>
      </c>
      <c r="AS2076" s="49" t="str">
        <f t="shared" si="291"/>
        <v>_</v>
      </c>
      <c r="AV2076" s="53" t="str">
        <f>IFERROR(VLOOKUP(AU2076,abbreviation[[description_german]:[abbreviation_budo]],3,FALSE),"")</f>
        <v/>
      </c>
      <c r="AY2076" s="51" t="str">
        <f>IFERROR(VLOOKUP(AX2076,abbreviation[[description_german]:[abbreviation_budo]],3,FALSE),"")</f>
        <v/>
      </c>
      <c r="BB2076" s="51" t="str">
        <f>IFERROR(VLOOKUP(BA2076,abbreviation[[description_german]:[abbreviation_budo]],3,FALSE),"")</f>
        <v/>
      </c>
      <c r="BE2076" s="51" t="str">
        <f>IFERROR(VLOOKUP(BD2076,abbreviation[[description_german]:[abbreviation_budo]],3,FALSE),"")</f>
        <v/>
      </c>
      <c r="BG2076" s="38"/>
      <c r="BH2076" s="49" t="str">
        <f t="shared" si="292"/>
        <v>_</v>
      </c>
      <c r="BK2076" s="53" t="str">
        <f>IFERROR(VLOOKUP(BJ2076,abbreviation[[description_german]:[abbreviation_budo]],3,FALSE),"")</f>
        <v/>
      </c>
      <c r="BN2076" s="51" t="str">
        <f>IFERROR(VLOOKUP(BM2076,abbreviation[[description_german]:[abbreviation_budo]],3,FALSE),"")</f>
        <v/>
      </c>
      <c r="BO2076" s="31"/>
      <c r="BQ2076" s="51" t="str">
        <f>IFERROR(VLOOKUP(BP2076,abbreviation[[description_german]:[abbreviation_budo]],3,FALSE),"")</f>
        <v/>
      </c>
      <c r="BR2076" s="57" t="str">
        <f t="shared" si="293"/>
        <v>_</v>
      </c>
      <c r="BU2076" s="53" t="str">
        <f>IFERROR(VLOOKUP(BT2076,abbreviation[[description_german]:[abbreviation_budo]],3,FALSE),"")</f>
        <v/>
      </c>
      <c r="BV2076" s="60" t="str">
        <f t="shared" si="294"/>
        <v>_</v>
      </c>
      <c r="BY2076" s="48" t="str">
        <f>IFERROR(VLOOKUP(BX2076,category[[category_name_german]:[abbreviation_category_budo]],3,FALSE),"")</f>
        <v/>
      </c>
      <c r="CB2076" s="48" t="str">
        <f>IFERROR(VLOOKUP(CA2076,category[[category_name_german]:[abbreviation_category_budo]],3,FALSE),"")</f>
        <v/>
      </c>
      <c r="CE2076" s="48" t="str">
        <f>IFERROR(VLOOKUP(CD2076,category[[category_name_german]:[abbreviation_category_budo]],3,FALSE),"")</f>
        <v/>
      </c>
      <c r="CH2076" s="48" t="str">
        <f>IFERROR(VLOOKUP(CG2076,category[[category_name_german]:[abbreviation_category_budo]],3,FALSE),"")</f>
        <v/>
      </c>
      <c r="CK2076" s="48" t="str">
        <f>IFERROR(VLOOKUP(CJ2076,category[[category_name_german]:[abbreviation_category_budo]],3,FALSE),"")</f>
        <v/>
      </c>
      <c r="CM2076" s="49" t="str">
        <f t="shared" si="295"/>
        <v/>
      </c>
      <c r="CO2076" s="63" t="str">
        <f t="shared" si="296"/>
        <v/>
      </c>
    </row>
    <row r="2077" spans="4:93" x14ac:dyDescent="0.25">
      <c r="D2077" s="48" t="str">
        <f>IFERROR(VLOOKUP(C2077,category[[category_name_german]:[abbreviation_category_budo]],3,FALSE),"")</f>
        <v/>
      </c>
      <c r="G2077" s="48" t="str">
        <f>IFERROR(VLOOKUP(F2077,category[[category_name_german]:[abbreviation_category_budo]],3,FALSE),"")</f>
        <v/>
      </c>
      <c r="J2077" s="48" t="str">
        <f>IFERROR(VLOOKUP(I2077,category[[category_name_german]:[abbreviation_category_budo]],3,FALSE),"")</f>
        <v/>
      </c>
      <c r="M2077" s="48" t="str">
        <f>IFERROR(VLOOKUP(L2077,category[[category_name_german]:[abbreviation_category_budo]],3,FALSE),"")</f>
        <v/>
      </c>
      <c r="P2077" s="48" t="str">
        <f>IFERROR(VLOOKUP(O2077,category[[category_name_german]:[abbreviation_category_budo]],3,FALSE),"")</f>
        <v/>
      </c>
      <c r="R2077" s="49" t="str">
        <f t="shared" si="288"/>
        <v/>
      </c>
      <c r="U2077" s="48" t="str">
        <f>IFERROR(VLOOKUP(T2077,abbreviation[[description_german]:[abbreviation_budo]],3,FALSE),"")</f>
        <v/>
      </c>
      <c r="X2077" s="51" t="str">
        <f>IFERROR(VLOOKUP(W2077,abbreviation[[description_german]:[abbreviation_budo]],3,FALSE),"")</f>
        <v/>
      </c>
      <c r="Y2077" s="33"/>
      <c r="AA2077" s="49" t="str">
        <f t="shared" si="289"/>
        <v/>
      </c>
      <c r="AD2077" s="48" t="str">
        <f>IFERROR(VLOOKUP(AC2077,abbreviation[[description_german]:[abbreviation_budo]],3,FALSE),"")</f>
        <v/>
      </c>
      <c r="AG2077" s="54" t="str">
        <f>IFERROR(VLOOKUP(AF2077,abbreviation[[description_german]:[abbreviation_budo]],3,FALSE),"")</f>
        <v/>
      </c>
      <c r="AJ2077" s="49" t="str">
        <f t="shared" si="290"/>
        <v>_</v>
      </c>
      <c r="AM2077" s="48" t="str">
        <f>IFERROR(VLOOKUP(AL2077,abbreviation[[description_german]:[abbreviation_budo]],3,FALSE),"")</f>
        <v/>
      </c>
      <c r="AP2077" s="54" t="str">
        <f>IFERROR(VLOOKUP(AO2077,abbreviation[[description_german]:[abbreviation_budo]],3,FALSE),"")</f>
        <v/>
      </c>
      <c r="AS2077" s="49" t="str">
        <f t="shared" si="291"/>
        <v>_</v>
      </c>
      <c r="AV2077" s="53" t="str">
        <f>IFERROR(VLOOKUP(AU2077,abbreviation[[description_german]:[abbreviation_budo]],3,FALSE),"")</f>
        <v/>
      </c>
      <c r="AY2077" s="51" t="str">
        <f>IFERROR(VLOOKUP(AX2077,abbreviation[[description_german]:[abbreviation_budo]],3,FALSE),"")</f>
        <v/>
      </c>
      <c r="BB2077" s="51" t="str">
        <f>IFERROR(VLOOKUP(BA2077,abbreviation[[description_german]:[abbreviation_budo]],3,FALSE),"")</f>
        <v/>
      </c>
      <c r="BE2077" s="51" t="str">
        <f>IFERROR(VLOOKUP(BD2077,abbreviation[[description_german]:[abbreviation_budo]],3,FALSE),"")</f>
        <v/>
      </c>
      <c r="BG2077" s="38"/>
      <c r="BH2077" s="49" t="str">
        <f t="shared" si="292"/>
        <v>_</v>
      </c>
      <c r="BK2077" s="53" t="str">
        <f>IFERROR(VLOOKUP(BJ2077,abbreviation[[description_german]:[abbreviation_budo]],3,FALSE),"")</f>
        <v/>
      </c>
      <c r="BN2077" s="51" t="str">
        <f>IFERROR(VLOOKUP(BM2077,abbreviation[[description_german]:[abbreviation_budo]],3,FALSE),"")</f>
        <v/>
      </c>
      <c r="BO2077" s="31"/>
      <c r="BQ2077" s="51" t="str">
        <f>IFERROR(VLOOKUP(BP2077,abbreviation[[description_german]:[abbreviation_budo]],3,FALSE),"")</f>
        <v/>
      </c>
      <c r="BR2077" s="57" t="str">
        <f t="shared" si="293"/>
        <v>_</v>
      </c>
      <c r="BU2077" s="53" t="str">
        <f>IFERROR(VLOOKUP(BT2077,abbreviation[[description_german]:[abbreviation_budo]],3,FALSE),"")</f>
        <v/>
      </c>
      <c r="BV2077" s="60" t="str">
        <f t="shared" si="294"/>
        <v>_</v>
      </c>
      <c r="BY2077" s="48" t="str">
        <f>IFERROR(VLOOKUP(BX2077,category[[category_name_german]:[abbreviation_category_budo]],3,FALSE),"")</f>
        <v/>
      </c>
      <c r="CB2077" s="48" t="str">
        <f>IFERROR(VLOOKUP(CA2077,category[[category_name_german]:[abbreviation_category_budo]],3,FALSE),"")</f>
        <v/>
      </c>
      <c r="CE2077" s="48" t="str">
        <f>IFERROR(VLOOKUP(CD2077,category[[category_name_german]:[abbreviation_category_budo]],3,FALSE),"")</f>
        <v/>
      </c>
      <c r="CH2077" s="48" t="str">
        <f>IFERROR(VLOOKUP(CG2077,category[[category_name_german]:[abbreviation_category_budo]],3,FALSE),"")</f>
        <v/>
      </c>
      <c r="CK2077" s="48" t="str">
        <f>IFERROR(VLOOKUP(CJ2077,category[[category_name_german]:[abbreviation_category_budo]],3,FALSE),"")</f>
        <v/>
      </c>
      <c r="CM2077" s="49" t="str">
        <f t="shared" si="295"/>
        <v/>
      </c>
      <c r="CO2077" s="63" t="str">
        <f t="shared" si="296"/>
        <v/>
      </c>
    </row>
    <row r="2078" spans="4:93" x14ac:dyDescent="0.25">
      <c r="D2078" s="48" t="str">
        <f>IFERROR(VLOOKUP(C2078,category[[category_name_german]:[abbreviation_category_budo]],3,FALSE),"")</f>
        <v/>
      </c>
      <c r="G2078" s="48" t="str">
        <f>IFERROR(VLOOKUP(F2078,category[[category_name_german]:[abbreviation_category_budo]],3,FALSE),"")</f>
        <v/>
      </c>
      <c r="J2078" s="48" t="str">
        <f>IFERROR(VLOOKUP(I2078,category[[category_name_german]:[abbreviation_category_budo]],3,FALSE),"")</f>
        <v/>
      </c>
      <c r="M2078" s="48" t="str">
        <f>IFERROR(VLOOKUP(L2078,category[[category_name_german]:[abbreviation_category_budo]],3,FALSE),"")</f>
        <v/>
      </c>
      <c r="P2078" s="48" t="str">
        <f>IFERROR(VLOOKUP(O2078,category[[category_name_german]:[abbreviation_category_budo]],3,FALSE),"")</f>
        <v/>
      </c>
      <c r="R2078" s="49" t="str">
        <f t="shared" si="288"/>
        <v/>
      </c>
      <c r="U2078" s="48" t="str">
        <f>IFERROR(VLOOKUP(T2078,abbreviation[[description_german]:[abbreviation_budo]],3,FALSE),"")</f>
        <v/>
      </c>
      <c r="X2078" s="51" t="str">
        <f>IFERROR(VLOOKUP(W2078,abbreviation[[description_german]:[abbreviation_budo]],3,FALSE),"")</f>
        <v/>
      </c>
      <c r="Y2078" s="33"/>
      <c r="AA2078" s="49" t="str">
        <f t="shared" si="289"/>
        <v/>
      </c>
      <c r="AD2078" s="48" t="str">
        <f>IFERROR(VLOOKUP(AC2078,abbreviation[[description_german]:[abbreviation_budo]],3,FALSE),"")</f>
        <v/>
      </c>
      <c r="AG2078" s="54" t="str">
        <f>IFERROR(VLOOKUP(AF2078,abbreviation[[description_german]:[abbreviation_budo]],3,FALSE),"")</f>
        <v/>
      </c>
      <c r="AJ2078" s="49" t="str">
        <f t="shared" si="290"/>
        <v>_</v>
      </c>
      <c r="AM2078" s="48" t="str">
        <f>IFERROR(VLOOKUP(AL2078,abbreviation[[description_german]:[abbreviation_budo]],3,FALSE),"")</f>
        <v/>
      </c>
      <c r="AP2078" s="54" t="str">
        <f>IFERROR(VLOOKUP(AO2078,abbreviation[[description_german]:[abbreviation_budo]],3,FALSE),"")</f>
        <v/>
      </c>
      <c r="AS2078" s="49" t="str">
        <f t="shared" si="291"/>
        <v>_</v>
      </c>
      <c r="AV2078" s="53" t="str">
        <f>IFERROR(VLOOKUP(AU2078,abbreviation[[description_german]:[abbreviation_budo]],3,FALSE),"")</f>
        <v/>
      </c>
      <c r="AY2078" s="51" t="str">
        <f>IFERROR(VLOOKUP(AX2078,abbreviation[[description_german]:[abbreviation_budo]],3,FALSE),"")</f>
        <v/>
      </c>
      <c r="BB2078" s="51" t="str">
        <f>IFERROR(VLOOKUP(BA2078,abbreviation[[description_german]:[abbreviation_budo]],3,FALSE),"")</f>
        <v/>
      </c>
      <c r="BE2078" s="51" t="str">
        <f>IFERROR(VLOOKUP(BD2078,abbreviation[[description_german]:[abbreviation_budo]],3,FALSE),"")</f>
        <v/>
      </c>
      <c r="BG2078" s="38"/>
      <c r="BH2078" s="49" t="str">
        <f t="shared" si="292"/>
        <v>_</v>
      </c>
      <c r="BK2078" s="53" t="str">
        <f>IFERROR(VLOOKUP(BJ2078,abbreviation[[description_german]:[abbreviation_budo]],3,FALSE),"")</f>
        <v/>
      </c>
      <c r="BN2078" s="51" t="str">
        <f>IFERROR(VLOOKUP(BM2078,abbreviation[[description_german]:[abbreviation_budo]],3,FALSE),"")</f>
        <v/>
      </c>
      <c r="BO2078" s="31"/>
      <c r="BQ2078" s="51" t="str">
        <f>IFERROR(VLOOKUP(BP2078,abbreviation[[description_german]:[abbreviation_budo]],3,FALSE),"")</f>
        <v/>
      </c>
      <c r="BR2078" s="57" t="str">
        <f t="shared" si="293"/>
        <v>_</v>
      </c>
      <c r="BU2078" s="53" t="str">
        <f>IFERROR(VLOOKUP(BT2078,abbreviation[[description_german]:[abbreviation_budo]],3,FALSE),"")</f>
        <v/>
      </c>
      <c r="BV2078" s="60" t="str">
        <f t="shared" si="294"/>
        <v>_</v>
      </c>
      <c r="BY2078" s="48" t="str">
        <f>IFERROR(VLOOKUP(BX2078,category[[category_name_german]:[abbreviation_category_budo]],3,FALSE),"")</f>
        <v/>
      </c>
      <c r="CB2078" s="48" t="str">
        <f>IFERROR(VLOOKUP(CA2078,category[[category_name_german]:[abbreviation_category_budo]],3,FALSE),"")</f>
        <v/>
      </c>
      <c r="CE2078" s="48" t="str">
        <f>IFERROR(VLOOKUP(CD2078,category[[category_name_german]:[abbreviation_category_budo]],3,FALSE),"")</f>
        <v/>
      </c>
      <c r="CH2078" s="48" t="str">
        <f>IFERROR(VLOOKUP(CG2078,category[[category_name_german]:[abbreviation_category_budo]],3,FALSE),"")</f>
        <v/>
      </c>
      <c r="CK2078" s="48" t="str">
        <f>IFERROR(VLOOKUP(CJ2078,category[[category_name_german]:[abbreviation_category_budo]],3,FALSE),"")</f>
        <v/>
      </c>
      <c r="CM2078" s="49" t="str">
        <f t="shared" si="295"/>
        <v/>
      </c>
      <c r="CO2078" s="63" t="str">
        <f t="shared" si="296"/>
        <v/>
      </c>
    </row>
    <row r="2079" spans="4:93" x14ac:dyDescent="0.25">
      <c r="D2079" s="48" t="str">
        <f>IFERROR(VLOOKUP(C2079,category[[category_name_german]:[abbreviation_category_budo]],3,FALSE),"")</f>
        <v/>
      </c>
      <c r="G2079" s="48" t="str">
        <f>IFERROR(VLOOKUP(F2079,category[[category_name_german]:[abbreviation_category_budo]],3,FALSE),"")</f>
        <v/>
      </c>
      <c r="J2079" s="48" t="str">
        <f>IFERROR(VLOOKUP(I2079,category[[category_name_german]:[abbreviation_category_budo]],3,FALSE),"")</f>
        <v/>
      </c>
      <c r="M2079" s="48" t="str">
        <f>IFERROR(VLOOKUP(L2079,category[[category_name_german]:[abbreviation_category_budo]],3,FALSE),"")</f>
        <v/>
      </c>
      <c r="P2079" s="48" t="str">
        <f>IFERROR(VLOOKUP(O2079,category[[category_name_german]:[abbreviation_category_budo]],3,FALSE),"")</f>
        <v/>
      </c>
      <c r="R2079" s="49" t="str">
        <f t="shared" si="288"/>
        <v/>
      </c>
      <c r="U2079" s="48" t="str">
        <f>IFERROR(VLOOKUP(T2079,abbreviation[[description_german]:[abbreviation_budo]],3,FALSE),"")</f>
        <v/>
      </c>
      <c r="X2079" s="51" t="str">
        <f>IFERROR(VLOOKUP(W2079,abbreviation[[description_german]:[abbreviation_budo]],3,FALSE),"")</f>
        <v/>
      </c>
      <c r="Y2079" s="33"/>
      <c r="AA2079" s="49" t="str">
        <f t="shared" si="289"/>
        <v/>
      </c>
      <c r="AD2079" s="48" t="str">
        <f>IFERROR(VLOOKUP(AC2079,abbreviation[[description_german]:[abbreviation_budo]],3,FALSE),"")</f>
        <v/>
      </c>
      <c r="AG2079" s="54" t="str">
        <f>IFERROR(VLOOKUP(AF2079,abbreviation[[description_german]:[abbreviation_budo]],3,FALSE),"")</f>
        <v/>
      </c>
      <c r="AJ2079" s="49" t="str">
        <f t="shared" si="290"/>
        <v>_</v>
      </c>
      <c r="AM2079" s="48" t="str">
        <f>IFERROR(VLOOKUP(AL2079,abbreviation[[description_german]:[abbreviation_budo]],3,FALSE),"")</f>
        <v/>
      </c>
      <c r="AP2079" s="54" t="str">
        <f>IFERROR(VLOOKUP(AO2079,abbreviation[[description_german]:[abbreviation_budo]],3,FALSE),"")</f>
        <v/>
      </c>
      <c r="AS2079" s="49" t="str">
        <f t="shared" si="291"/>
        <v>_</v>
      </c>
      <c r="AV2079" s="53" t="str">
        <f>IFERROR(VLOOKUP(AU2079,abbreviation[[description_german]:[abbreviation_budo]],3,FALSE),"")</f>
        <v/>
      </c>
      <c r="AY2079" s="51" t="str">
        <f>IFERROR(VLOOKUP(AX2079,abbreviation[[description_german]:[abbreviation_budo]],3,FALSE),"")</f>
        <v/>
      </c>
      <c r="BB2079" s="51" t="str">
        <f>IFERROR(VLOOKUP(BA2079,abbreviation[[description_german]:[abbreviation_budo]],3,FALSE),"")</f>
        <v/>
      </c>
      <c r="BE2079" s="51" t="str">
        <f>IFERROR(VLOOKUP(BD2079,abbreviation[[description_german]:[abbreviation_budo]],3,FALSE),"")</f>
        <v/>
      </c>
      <c r="BG2079" s="38"/>
      <c r="BH2079" s="49" t="str">
        <f t="shared" si="292"/>
        <v>_</v>
      </c>
      <c r="BK2079" s="53" t="str">
        <f>IFERROR(VLOOKUP(BJ2079,abbreviation[[description_german]:[abbreviation_budo]],3,FALSE),"")</f>
        <v/>
      </c>
      <c r="BN2079" s="51" t="str">
        <f>IFERROR(VLOOKUP(BM2079,abbreviation[[description_german]:[abbreviation_budo]],3,FALSE),"")</f>
        <v/>
      </c>
      <c r="BO2079" s="31"/>
      <c r="BQ2079" s="51" t="str">
        <f>IFERROR(VLOOKUP(BP2079,abbreviation[[description_german]:[abbreviation_budo]],3,FALSE),"")</f>
        <v/>
      </c>
      <c r="BR2079" s="57" t="str">
        <f t="shared" si="293"/>
        <v>_</v>
      </c>
      <c r="BU2079" s="53" t="str">
        <f>IFERROR(VLOOKUP(BT2079,abbreviation[[description_german]:[abbreviation_budo]],3,FALSE),"")</f>
        <v/>
      </c>
      <c r="BV2079" s="60" t="str">
        <f t="shared" si="294"/>
        <v>_</v>
      </c>
      <c r="BY2079" s="48" t="str">
        <f>IFERROR(VLOOKUP(BX2079,category[[category_name_german]:[abbreviation_category_budo]],3,FALSE),"")</f>
        <v/>
      </c>
      <c r="CB2079" s="48" t="str">
        <f>IFERROR(VLOOKUP(CA2079,category[[category_name_german]:[abbreviation_category_budo]],3,FALSE),"")</f>
        <v/>
      </c>
      <c r="CE2079" s="48" t="str">
        <f>IFERROR(VLOOKUP(CD2079,category[[category_name_german]:[abbreviation_category_budo]],3,FALSE),"")</f>
        <v/>
      </c>
      <c r="CH2079" s="48" t="str">
        <f>IFERROR(VLOOKUP(CG2079,category[[category_name_german]:[abbreviation_category_budo]],3,FALSE),"")</f>
        <v/>
      </c>
      <c r="CK2079" s="48" t="str">
        <f>IFERROR(VLOOKUP(CJ2079,category[[category_name_german]:[abbreviation_category_budo]],3,FALSE),"")</f>
        <v/>
      </c>
      <c r="CM2079" s="49" t="str">
        <f t="shared" si="295"/>
        <v/>
      </c>
      <c r="CO2079" s="63" t="str">
        <f t="shared" si="296"/>
        <v/>
      </c>
    </row>
    <row r="2080" spans="4:93" x14ac:dyDescent="0.25">
      <c r="D2080" s="48" t="str">
        <f>IFERROR(VLOOKUP(C2080,category[[category_name_german]:[abbreviation_category_budo]],3,FALSE),"")</f>
        <v/>
      </c>
      <c r="G2080" s="48" t="str">
        <f>IFERROR(VLOOKUP(F2080,category[[category_name_german]:[abbreviation_category_budo]],3,FALSE),"")</f>
        <v/>
      </c>
      <c r="J2080" s="48" t="str">
        <f>IFERROR(VLOOKUP(I2080,category[[category_name_german]:[abbreviation_category_budo]],3,FALSE),"")</f>
        <v/>
      </c>
      <c r="M2080" s="48" t="str">
        <f>IFERROR(VLOOKUP(L2080,category[[category_name_german]:[abbreviation_category_budo]],3,FALSE),"")</f>
        <v/>
      </c>
      <c r="P2080" s="48" t="str">
        <f>IFERROR(VLOOKUP(O2080,category[[category_name_german]:[abbreviation_category_budo]],3,FALSE),"")</f>
        <v/>
      </c>
      <c r="R2080" s="49" t="str">
        <f t="shared" si="288"/>
        <v/>
      </c>
      <c r="U2080" s="48" t="str">
        <f>IFERROR(VLOOKUP(T2080,abbreviation[[description_german]:[abbreviation_budo]],3,FALSE),"")</f>
        <v/>
      </c>
      <c r="X2080" s="51" t="str">
        <f>IFERROR(VLOOKUP(W2080,abbreviation[[description_german]:[abbreviation_budo]],3,FALSE),"")</f>
        <v/>
      </c>
      <c r="Y2080" s="33"/>
      <c r="AA2080" s="49" t="str">
        <f t="shared" si="289"/>
        <v/>
      </c>
      <c r="AD2080" s="48" t="str">
        <f>IFERROR(VLOOKUP(AC2080,abbreviation[[description_german]:[abbreviation_budo]],3,FALSE),"")</f>
        <v/>
      </c>
      <c r="AG2080" s="54" t="str">
        <f>IFERROR(VLOOKUP(AF2080,abbreviation[[description_german]:[abbreviation_budo]],3,FALSE),"")</f>
        <v/>
      </c>
      <c r="AJ2080" s="49" t="str">
        <f t="shared" si="290"/>
        <v>_</v>
      </c>
      <c r="AM2080" s="48" t="str">
        <f>IFERROR(VLOOKUP(AL2080,abbreviation[[description_german]:[abbreviation_budo]],3,FALSE),"")</f>
        <v/>
      </c>
      <c r="AP2080" s="54" t="str">
        <f>IFERROR(VLOOKUP(AO2080,abbreviation[[description_german]:[abbreviation_budo]],3,FALSE),"")</f>
        <v/>
      </c>
      <c r="AS2080" s="49" t="str">
        <f t="shared" si="291"/>
        <v>_</v>
      </c>
      <c r="AV2080" s="53" t="str">
        <f>IFERROR(VLOOKUP(AU2080,abbreviation[[description_german]:[abbreviation_budo]],3,FALSE),"")</f>
        <v/>
      </c>
      <c r="AY2080" s="51" t="str">
        <f>IFERROR(VLOOKUP(AX2080,abbreviation[[description_german]:[abbreviation_budo]],3,FALSE),"")</f>
        <v/>
      </c>
      <c r="BB2080" s="51" t="str">
        <f>IFERROR(VLOOKUP(BA2080,abbreviation[[description_german]:[abbreviation_budo]],3,FALSE),"")</f>
        <v/>
      </c>
      <c r="BE2080" s="51" t="str">
        <f>IFERROR(VLOOKUP(BD2080,abbreviation[[description_german]:[abbreviation_budo]],3,FALSE),"")</f>
        <v/>
      </c>
      <c r="BG2080" s="38"/>
      <c r="BH2080" s="49" t="str">
        <f t="shared" si="292"/>
        <v>_</v>
      </c>
      <c r="BK2080" s="53" t="str">
        <f>IFERROR(VLOOKUP(BJ2080,abbreviation[[description_german]:[abbreviation_budo]],3,FALSE),"")</f>
        <v/>
      </c>
      <c r="BN2080" s="51" t="str">
        <f>IFERROR(VLOOKUP(BM2080,abbreviation[[description_german]:[abbreviation_budo]],3,FALSE),"")</f>
        <v/>
      </c>
      <c r="BO2080" s="31"/>
      <c r="BQ2080" s="51" t="str">
        <f>IFERROR(VLOOKUP(BP2080,abbreviation[[description_german]:[abbreviation_budo]],3,FALSE),"")</f>
        <v/>
      </c>
      <c r="BR2080" s="57" t="str">
        <f t="shared" si="293"/>
        <v>_</v>
      </c>
      <c r="BU2080" s="53" t="str">
        <f>IFERROR(VLOOKUP(BT2080,abbreviation[[description_german]:[abbreviation_budo]],3,FALSE),"")</f>
        <v/>
      </c>
      <c r="BV2080" s="60" t="str">
        <f t="shared" si="294"/>
        <v>_</v>
      </c>
      <c r="BY2080" s="48" t="str">
        <f>IFERROR(VLOOKUP(BX2080,category[[category_name_german]:[abbreviation_category_budo]],3,FALSE),"")</f>
        <v/>
      </c>
      <c r="CB2080" s="48" t="str">
        <f>IFERROR(VLOOKUP(CA2080,category[[category_name_german]:[abbreviation_category_budo]],3,FALSE),"")</f>
        <v/>
      </c>
      <c r="CE2080" s="48" t="str">
        <f>IFERROR(VLOOKUP(CD2080,category[[category_name_german]:[abbreviation_category_budo]],3,FALSE),"")</f>
        <v/>
      </c>
      <c r="CH2080" s="48" t="str">
        <f>IFERROR(VLOOKUP(CG2080,category[[category_name_german]:[abbreviation_category_budo]],3,FALSE),"")</f>
        <v/>
      </c>
      <c r="CK2080" s="48" t="str">
        <f>IFERROR(VLOOKUP(CJ2080,category[[category_name_german]:[abbreviation_category_budo]],3,FALSE),"")</f>
        <v/>
      </c>
      <c r="CM2080" s="49" t="str">
        <f t="shared" si="295"/>
        <v/>
      </c>
      <c r="CO2080" s="63" t="str">
        <f t="shared" si="296"/>
        <v/>
      </c>
    </row>
    <row r="2081" spans="4:93" x14ac:dyDescent="0.25">
      <c r="D2081" s="48" t="str">
        <f>IFERROR(VLOOKUP(C2081,category[[category_name_german]:[abbreviation_category_budo]],3,FALSE),"")</f>
        <v/>
      </c>
      <c r="G2081" s="48" t="str">
        <f>IFERROR(VLOOKUP(F2081,category[[category_name_german]:[abbreviation_category_budo]],3,FALSE),"")</f>
        <v/>
      </c>
      <c r="J2081" s="48" t="str">
        <f>IFERROR(VLOOKUP(I2081,category[[category_name_german]:[abbreviation_category_budo]],3,FALSE),"")</f>
        <v/>
      </c>
      <c r="M2081" s="48" t="str">
        <f>IFERROR(VLOOKUP(L2081,category[[category_name_german]:[abbreviation_category_budo]],3,FALSE),"")</f>
        <v/>
      </c>
      <c r="P2081" s="48" t="str">
        <f>IFERROR(VLOOKUP(O2081,category[[category_name_german]:[abbreviation_category_budo]],3,FALSE),"")</f>
        <v/>
      </c>
      <c r="R2081" s="49" t="str">
        <f t="shared" si="288"/>
        <v/>
      </c>
      <c r="U2081" s="48" t="str">
        <f>IFERROR(VLOOKUP(T2081,abbreviation[[description_german]:[abbreviation_budo]],3,FALSE),"")</f>
        <v/>
      </c>
      <c r="X2081" s="51" t="str">
        <f>IFERROR(VLOOKUP(W2081,abbreviation[[description_german]:[abbreviation_budo]],3,FALSE),"")</f>
        <v/>
      </c>
      <c r="Y2081" s="33"/>
      <c r="AA2081" s="49" t="str">
        <f t="shared" si="289"/>
        <v/>
      </c>
      <c r="AD2081" s="48" t="str">
        <f>IFERROR(VLOOKUP(AC2081,abbreviation[[description_german]:[abbreviation_budo]],3,FALSE),"")</f>
        <v/>
      </c>
      <c r="AG2081" s="54" t="str">
        <f>IFERROR(VLOOKUP(AF2081,abbreviation[[description_german]:[abbreviation_budo]],3,FALSE),"")</f>
        <v/>
      </c>
      <c r="AJ2081" s="49" t="str">
        <f t="shared" si="290"/>
        <v>_</v>
      </c>
      <c r="AM2081" s="48" t="str">
        <f>IFERROR(VLOOKUP(AL2081,abbreviation[[description_german]:[abbreviation_budo]],3,FALSE),"")</f>
        <v/>
      </c>
      <c r="AP2081" s="54" t="str">
        <f>IFERROR(VLOOKUP(AO2081,abbreviation[[description_german]:[abbreviation_budo]],3,FALSE),"")</f>
        <v/>
      </c>
      <c r="AS2081" s="49" t="str">
        <f t="shared" si="291"/>
        <v>_</v>
      </c>
      <c r="AV2081" s="53" t="str">
        <f>IFERROR(VLOOKUP(AU2081,abbreviation[[description_german]:[abbreviation_budo]],3,FALSE),"")</f>
        <v/>
      </c>
      <c r="AY2081" s="51" t="str">
        <f>IFERROR(VLOOKUP(AX2081,abbreviation[[description_german]:[abbreviation_budo]],3,FALSE),"")</f>
        <v/>
      </c>
      <c r="BB2081" s="51" t="str">
        <f>IFERROR(VLOOKUP(BA2081,abbreviation[[description_german]:[abbreviation_budo]],3,FALSE),"")</f>
        <v/>
      </c>
      <c r="BE2081" s="51" t="str">
        <f>IFERROR(VLOOKUP(BD2081,abbreviation[[description_german]:[abbreviation_budo]],3,FALSE),"")</f>
        <v/>
      </c>
      <c r="BG2081" s="38"/>
      <c r="BH2081" s="49" t="str">
        <f t="shared" si="292"/>
        <v>_</v>
      </c>
      <c r="BK2081" s="53" t="str">
        <f>IFERROR(VLOOKUP(BJ2081,abbreviation[[description_german]:[abbreviation_budo]],3,FALSE),"")</f>
        <v/>
      </c>
      <c r="BN2081" s="51" t="str">
        <f>IFERROR(VLOOKUP(BM2081,abbreviation[[description_german]:[abbreviation_budo]],3,FALSE),"")</f>
        <v/>
      </c>
      <c r="BO2081" s="31"/>
      <c r="BQ2081" s="51" t="str">
        <f>IFERROR(VLOOKUP(BP2081,abbreviation[[description_german]:[abbreviation_budo]],3,FALSE),"")</f>
        <v/>
      </c>
      <c r="BR2081" s="57" t="str">
        <f t="shared" si="293"/>
        <v>_</v>
      </c>
      <c r="BU2081" s="53" t="str">
        <f>IFERROR(VLOOKUP(BT2081,abbreviation[[description_german]:[abbreviation_budo]],3,FALSE),"")</f>
        <v/>
      </c>
      <c r="BV2081" s="60" t="str">
        <f t="shared" si="294"/>
        <v>_</v>
      </c>
      <c r="BY2081" s="48" t="str">
        <f>IFERROR(VLOOKUP(BX2081,category[[category_name_german]:[abbreviation_category_budo]],3,FALSE),"")</f>
        <v/>
      </c>
      <c r="CB2081" s="48" t="str">
        <f>IFERROR(VLOOKUP(CA2081,category[[category_name_german]:[abbreviation_category_budo]],3,FALSE),"")</f>
        <v/>
      </c>
      <c r="CE2081" s="48" t="str">
        <f>IFERROR(VLOOKUP(CD2081,category[[category_name_german]:[abbreviation_category_budo]],3,FALSE),"")</f>
        <v/>
      </c>
      <c r="CH2081" s="48" t="str">
        <f>IFERROR(VLOOKUP(CG2081,category[[category_name_german]:[abbreviation_category_budo]],3,FALSE),"")</f>
        <v/>
      </c>
      <c r="CK2081" s="48" t="str">
        <f>IFERROR(VLOOKUP(CJ2081,category[[category_name_german]:[abbreviation_category_budo]],3,FALSE),"")</f>
        <v/>
      </c>
      <c r="CM2081" s="49" t="str">
        <f t="shared" si="295"/>
        <v/>
      </c>
      <c r="CO2081" s="63" t="str">
        <f t="shared" si="296"/>
        <v/>
      </c>
    </row>
    <row r="2082" spans="4:93" x14ac:dyDescent="0.25">
      <c r="D2082" s="48" t="str">
        <f>IFERROR(VLOOKUP(C2082,category[[category_name_german]:[abbreviation_category_budo]],3,FALSE),"")</f>
        <v/>
      </c>
      <c r="G2082" s="48" t="str">
        <f>IFERROR(VLOOKUP(F2082,category[[category_name_german]:[abbreviation_category_budo]],3,FALSE),"")</f>
        <v/>
      </c>
      <c r="J2082" s="48" t="str">
        <f>IFERROR(VLOOKUP(I2082,category[[category_name_german]:[abbreviation_category_budo]],3,FALSE),"")</f>
        <v/>
      </c>
      <c r="M2082" s="48" t="str">
        <f>IFERROR(VLOOKUP(L2082,category[[category_name_german]:[abbreviation_category_budo]],3,FALSE),"")</f>
        <v/>
      </c>
      <c r="P2082" s="48" t="str">
        <f>IFERROR(VLOOKUP(O2082,category[[category_name_german]:[abbreviation_category_budo]],3,FALSE),"")</f>
        <v/>
      </c>
      <c r="R2082" s="49" t="str">
        <f t="shared" si="288"/>
        <v/>
      </c>
      <c r="U2082" s="48" t="str">
        <f>IFERROR(VLOOKUP(T2082,abbreviation[[description_german]:[abbreviation_budo]],3,FALSE),"")</f>
        <v/>
      </c>
      <c r="X2082" s="51" t="str">
        <f>IFERROR(VLOOKUP(W2082,abbreviation[[description_german]:[abbreviation_budo]],3,FALSE),"")</f>
        <v/>
      </c>
      <c r="Y2082" s="33"/>
      <c r="AA2082" s="49" t="str">
        <f t="shared" si="289"/>
        <v/>
      </c>
      <c r="AD2082" s="48" t="str">
        <f>IFERROR(VLOOKUP(AC2082,abbreviation[[description_german]:[abbreviation_budo]],3,FALSE),"")</f>
        <v/>
      </c>
      <c r="AG2082" s="54" t="str">
        <f>IFERROR(VLOOKUP(AF2082,abbreviation[[description_german]:[abbreviation_budo]],3,FALSE),"")</f>
        <v/>
      </c>
      <c r="AJ2082" s="49" t="str">
        <f t="shared" si="290"/>
        <v>_</v>
      </c>
      <c r="AM2082" s="48" t="str">
        <f>IFERROR(VLOOKUP(AL2082,abbreviation[[description_german]:[abbreviation_budo]],3,FALSE),"")</f>
        <v/>
      </c>
      <c r="AP2082" s="54" t="str">
        <f>IFERROR(VLOOKUP(AO2082,abbreviation[[description_german]:[abbreviation_budo]],3,FALSE),"")</f>
        <v/>
      </c>
      <c r="AS2082" s="49" t="str">
        <f t="shared" si="291"/>
        <v>_</v>
      </c>
      <c r="AV2082" s="53" t="str">
        <f>IFERROR(VLOOKUP(AU2082,abbreviation[[description_german]:[abbreviation_budo]],3,FALSE),"")</f>
        <v/>
      </c>
      <c r="AY2082" s="51" t="str">
        <f>IFERROR(VLOOKUP(AX2082,abbreviation[[description_german]:[abbreviation_budo]],3,FALSE),"")</f>
        <v/>
      </c>
      <c r="BB2082" s="51" t="str">
        <f>IFERROR(VLOOKUP(BA2082,abbreviation[[description_german]:[abbreviation_budo]],3,FALSE),"")</f>
        <v/>
      </c>
      <c r="BE2082" s="51" t="str">
        <f>IFERROR(VLOOKUP(BD2082,abbreviation[[description_german]:[abbreviation_budo]],3,FALSE),"")</f>
        <v/>
      </c>
      <c r="BG2082" s="38"/>
      <c r="BH2082" s="49" t="str">
        <f t="shared" si="292"/>
        <v>_</v>
      </c>
      <c r="BK2082" s="53" t="str">
        <f>IFERROR(VLOOKUP(BJ2082,abbreviation[[description_german]:[abbreviation_budo]],3,FALSE),"")</f>
        <v/>
      </c>
      <c r="BN2082" s="51" t="str">
        <f>IFERROR(VLOOKUP(BM2082,abbreviation[[description_german]:[abbreviation_budo]],3,FALSE),"")</f>
        <v/>
      </c>
      <c r="BO2082" s="31"/>
      <c r="BQ2082" s="51" t="str">
        <f>IFERROR(VLOOKUP(BP2082,abbreviation[[description_german]:[abbreviation_budo]],3,FALSE),"")</f>
        <v/>
      </c>
      <c r="BR2082" s="57" t="str">
        <f t="shared" si="293"/>
        <v>_</v>
      </c>
      <c r="BU2082" s="53" t="str">
        <f>IFERROR(VLOOKUP(BT2082,abbreviation[[description_german]:[abbreviation_budo]],3,FALSE),"")</f>
        <v/>
      </c>
      <c r="BV2082" s="60" t="str">
        <f t="shared" si="294"/>
        <v>_</v>
      </c>
      <c r="BY2082" s="48" t="str">
        <f>IFERROR(VLOOKUP(BX2082,category[[category_name_german]:[abbreviation_category_budo]],3,FALSE),"")</f>
        <v/>
      </c>
      <c r="CB2082" s="48" t="str">
        <f>IFERROR(VLOOKUP(CA2082,category[[category_name_german]:[abbreviation_category_budo]],3,FALSE),"")</f>
        <v/>
      </c>
      <c r="CE2082" s="48" t="str">
        <f>IFERROR(VLOOKUP(CD2082,category[[category_name_german]:[abbreviation_category_budo]],3,FALSE),"")</f>
        <v/>
      </c>
      <c r="CH2082" s="48" t="str">
        <f>IFERROR(VLOOKUP(CG2082,category[[category_name_german]:[abbreviation_category_budo]],3,FALSE),"")</f>
        <v/>
      </c>
      <c r="CK2082" s="48" t="str">
        <f>IFERROR(VLOOKUP(CJ2082,category[[category_name_german]:[abbreviation_category_budo]],3,FALSE),"")</f>
        <v/>
      </c>
      <c r="CM2082" s="49" t="str">
        <f t="shared" si="295"/>
        <v/>
      </c>
      <c r="CO2082" s="63" t="str">
        <f t="shared" si="296"/>
        <v/>
      </c>
    </row>
    <row r="2083" spans="4:93" x14ac:dyDescent="0.25">
      <c r="D2083" s="48" t="str">
        <f>IFERROR(VLOOKUP(C2083,category[[category_name_german]:[abbreviation_category_budo]],3,FALSE),"")</f>
        <v/>
      </c>
      <c r="G2083" s="48" t="str">
        <f>IFERROR(VLOOKUP(F2083,category[[category_name_german]:[abbreviation_category_budo]],3,FALSE),"")</f>
        <v/>
      </c>
      <c r="J2083" s="48" t="str">
        <f>IFERROR(VLOOKUP(I2083,category[[category_name_german]:[abbreviation_category_budo]],3,FALSE),"")</f>
        <v/>
      </c>
      <c r="M2083" s="48" t="str">
        <f>IFERROR(VLOOKUP(L2083,category[[category_name_german]:[abbreviation_category_budo]],3,FALSE),"")</f>
        <v/>
      </c>
      <c r="P2083" s="48" t="str">
        <f>IFERROR(VLOOKUP(O2083,category[[category_name_german]:[abbreviation_category_budo]],3,FALSE),"")</f>
        <v/>
      </c>
      <c r="R2083" s="49" t="str">
        <f t="shared" si="288"/>
        <v/>
      </c>
      <c r="U2083" s="48" t="str">
        <f>IFERROR(VLOOKUP(T2083,abbreviation[[description_german]:[abbreviation_budo]],3,FALSE),"")</f>
        <v/>
      </c>
      <c r="X2083" s="51" t="str">
        <f>IFERROR(VLOOKUP(W2083,abbreviation[[description_german]:[abbreviation_budo]],3,FALSE),"")</f>
        <v/>
      </c>
      <c r="Y2083" s="33"/>
      <c r="AA2083" s="49" t="str">
        <f t="shared" si="289"/>
        <v/>
      </c>
      <c r="AD2083" s="48" t="str">
        <f>IFERROR(VLOOKUP(AC2083,abbreviation[[description_german]:[abbreviation_budo]],3,FALSE),"")</f>
        <v/>
      </c>
      <c r="AG2083" s="54" t="str">
        <f>IFERROR(VLOOKUP(AF2083,abbreviation[[description_german]:[abbreviation_budo]],3,FALSE),"")</f>
        <v/>
      </c>
      <c r="AJ2083" s="49" t="str">
        <f t="shared" si="290"/>
        <v>_</v>
      </c>
      <c r="AM2083" s="48" t="str">
        <f>IFERROR(VLOOKUP(AL2083,abbreviation[[description_german]:[abbreviation_budo]],3,FALSE),"")</f>
        <v/>
      </c>
      <c r="AP2083" s="54" t="str">
        <f>IFERROR(VLOOKUP(AO2083,abbreviation[[description_german]:[abbreviation_budo]],3,FALSE),"")</f>
        <v/>
      </c>
      <c r="AS2083" s="49" t="str">
        <f t="shared" si="291"/>
        <v>_</v>
      </c>
      <c r="AV2083" s="53" t="str">
        <f>IFERROR(VLOOKUP(AU2083,abbreviation[[description_german]:[abbreviation_budo]],3,FALSE),"")</f>
        <v/>
      </c>
      <c r="AY2083" s="51" t="str">
        <f>IFERROR(VLOOKUP(AX2083,abbreviation[[description_german]:[abbreviation_budo]],3,FALSE),"")</f>
        <v/>
      </c>
      <c r="BB2083" s="51" t="str">
        <f>IFERROR(VLOOKUP(BA2083,abbreviation[[description_german]:[abbreviation_budo]],3,FALSE),"")</f>
        <v/>
      </c>
      <c r="BE2083" s="51" t="str">
        <f>IFERROR(VLOOKUP(BD2083,abbreviation[[description_german]:[abbreviation_budo]],3,FALSE),"")</f>
        <v/>
      </c>
      <c r="BG2083" s="38"/>
      <c r="BH2083" s="49" t="str">
        <f t="shared" si="292"/>
        <v>_</v>
      </c>
      <c r="BK2083" s="53" t="str">
        <f>IFERROR(VLOOKUP(BJ2083,abbreviation[[description_german]:[abbreviation_budo]],3,FALSE),"")</f>
        <v/>
      </c>
      <c r="BN2083" s="51" t="str">
        <f>IFERROR(VLOOKUP(BM2083,abbreviation[[description_german]:[abbreviation_budo]],3,FALSE),"")</f>
        <v/>
      </c>
      <c r="BO2083" s="31"/>
      <c r="BQ2083" s="51" t="str">
        <f>IFERROR(VLOOKUP(BP2083,abbreviation[[description_german]:[abbreviation_budo]],3,FALSE),"")</f>
        <v/>
      </c>
      <c r="BR2083" s="57" t="str">
        <f t="shared" si="293"/>
        <v>_</v>
      </c>
      <c r="BU2083" s="53" t="str">
        <f>IFERROR(VLOOKUP(BT2083,abbreviation[[description_german]:[abbreviation_budo]],3,FALSE),"")</f>
        <v/>
      </c>
      <c r="BV2083" s="60" t="str">
        <f t="shared" si="294"/>
        <v>_</v>
      </c>
      <c r="BY2083" s="48" t="str">
        <f>IFERROR(VLOOKUP(BX2083,category[[category_name_german]:[abbreviation_category_budo]],3,FALSE),"")</f>
        <v/>
      </c>
      <c r="CB2083" s="48" t="str">
        <f>IFERROR(VLOOKUP(CA2083,category[[category_name_german]:[abbreviation_category_budo]],3,FALSE),"")</f>
        <v/>
      </c>
      <c r="CE2083" s="48" t="str">
        <f>IFERROR(VLOOKUP(CD2083,category[[category_name_german]:[abbreviation_category_budo]],3,FALSE),"")</f>
        <v/>
      </c>
      <c r="CH2083" s="48" t="str">
        <f>IFERROR(VLOOKUP(CG2083,category[[category_name_german]:[abbreviation_category_budo]],3,FALSE),"")</f>
        <v/>
      </c>
      <c r="CK2083" s="48" t="str">
        <f>IFERROR(VLOOKUP(CJ2083,category[[category_name_german]:[abbreviation_category_budo]],3,FALSE),"")</f>
        <v/>
      </c>
      <c r="CM2083" s="49" t="str">
        <f t="shared" si="295"/>
        <v/>
      </c>
      <c r="CO2083" s="63" t="str">
        <f t="shared" si="296"/>
        <v/>
      </c>
    </row>
    <row r="2084" spans="4:93" x14ac:dyDescent="0.25">
      <c r="D2084" s="48" t="str">
        <f>IFERROR(VLOOKUP(C2084,category[[category_name_german]:[abbreviation_category_budo]],3,FALSE),"")</f>
        <v/>
      </c>
      <c r="G2084" s="48" t="str">
        <f>IFERROR(VLOOKUP(F2084,category[[category_name_german]:[abbreviation_category_budo]],3,FALSE),"")</f>
        <v/>
      </c>
      <c r="J2084" s="48" t="str">
        <f>IFERROR(VLOOKUP(I2084,category[[category_name_german]:[abbreviation_category_budo]],3,FALSE),"")</f>
        <v/>
      </c>
      <c r="M2084" s="48" t="str">
        <f>IFERROR(VLOOKUP(L2084,category[[category_name_german]:[abbreviation_category_budo]],3,FALSE),"")</f>
        <v/>
      </c>
      <c r="P2084" s="48" t="str">
        <f>IFERROR(VLOOKUP(O2084,category[[category_name_german]:[abbreviation_category_budo]],3,FALSE),"")</f>
        <v/>
      </c>
      <c r="R2084" s="49" t="str">
        <f t="shared" si="288"/>
        <v/>
      </c>
      <c r="U2084" s="48" t="str">
        <f>IFERROR(VLOOKUP(T2084,abbreviation[[description_german]:[abbreviation_budo]],3,FALSE),"")</f>
        <v/>
      </c>
      <c r="X2084" s="51" t="str">
        <f>IFERROR(VLOOKUP(W2084,abbreviation[[description_german]:[abbreviation_budo]],3,FALSE),"")</f>
        <v/>
      </c>
      <c r="Y2084" s="33"/>
      <c r="AA2084" s="49" t="str">
        <f t="shared" si="289"/>
        <v/>
      </c>
      <c r="AD2084" s="48" t="str">
        <f>IFERROR(VLOOKUP(AC2084,abbreviation[[description_german]:[abbreviation_budo]],3,FALSE),"")</f>
        <v/>
      </c>
      <c r="AG2084" s="54" t="str">
        <f>IFERROR(VLOOKUP(AF2084,abbreviation[[description_german]:[abbreviation_budo]],3,FALSE),"")</f>
        <v/>
      </c>
      <c r="AJ2084" s="49" t="str">
        <f t="shared" si="290"/>
        <v>_</v>
      </c>
      <c r="AM2084" s="48" t="str">
        <f>IFERROR(VLOOKUP(AL2084,abbreviation[[description_german]:[abbreviation_budo]],3,FALSE),"")</f>
        <v/>
      </c>
      <c r="AP2084" s="54" t="str">
        <f>IFERROR(VLOOKUP(AO2084,abbreviation[[description_german]:[abbreviation_budo]],3,FALSE),"")</f>
        <v/>
      </c>
      <c r="AS2084" s="49" t="str">
        <f t="shared" si="291"/>
        <v>_</v>
      </c>
      <c r="AV2084" s="53" t="str">
        <f>IFERROR(VLOOKUP(AU2084,abbreviation[[description_german]:[abbreviation_budo]],3,FALSE),"")</f>
        <v/>
      </c>
      <c r="AY2084" s="51" t="str">
        <f>IFERROR(VLOOKUP(AX2084,abbreviation[[description_german]:[abbreviation_budo]],3,FALSE),"")</f>
        <v/>
      </c>
      <c r="BB2084" s="51" t="str">
        <f>IFERROR(VLOOKUP(BA2084,abbreviation[[description_german]:[abbreviation_budo]],3,FALSE),"")</f>
        <v/>
      </c>
      <c r="BE2084" s="51" t="str">
        <f>IFERROR(VLOOKUP(BD2084,abbreviation[[description_german]:[abbreviation_budo]],3,FALSE),"")</f>
        <v/>
      </c>
      <c r="BG2084" s="38"/>
      <c r="BH2084" s="49" t="str">
        <f t="shared" si="292"/>
        <v>_</v>
      </c>
      <c r="BK2084" s="53" t="str">
        <f>IFERROR(VLOOKUP(BJ2084,abbreviation[[description_german]:[abbreviation_budo]],3,FALSE),"")</f>
        <v/>
      </c>
      <c r="BN2084" s="51" t="str">
        <f>IFERROR(VLOOKUP(BM2084,abbreviation[[description_german]:[abbreviation_budo]],3,FALSE),"")</f>
        <v/>
      </c>
      <c r="BO2084" s="31"/>
      <c r="BQ2084" s="51" t="str">
        <f>IFERROR(VLOOKUP(BP2084,abbreviation[[description_german]:[abbreviation_budo]],3,FALSE),"")</f>
        <v/>
      </c>
      <c r="BR2084" s="57" t="str">
        <f t="shared" si="293"/>
        <v>_</v>
      </c>
      <c r="BU2084" s="53" t="str">
        <f>IFERROR(VLOOKUP(BT2084,abbreviation[[description_german]:[abbreviation_budo]],3,FALSE),"")</f>
        <v/>
      </c>
      <c r="BV2084" s="60" t="str">
        <f t="shared" si="294"/>
        <v>_</v>
      </c>
      <c r="BY2084" s="48" t="str">
        <f>IFERROR(VLOOKUP(BX2084,category[[category_name_german]:[abbreviation_category_budo]],3,FALSE),"")</f>
        <v/>
      </c>
      <c r="CB2084" s="48" t="str">
        <f>IFERROR(VLOOKUP(CA2084,category[[category_name_german]:[abbreviation_category_budo]],3,FALSE),"")</f>
        <v/>
      </c>
      <c r="CE2084" s="48" t="str">
        <f>IFERROR(VLOOKUP(CD2084,category[[category_name_german]:[abbreviation_category_budo]],3,FALSE),"")</f>
        <v/>
      </c>
      <c r="CH2084" s="48" t="str">
        <f>IFERROR(VLOOKUP(CG2084,category[[category_name_german]:[abbreviation_category_budo]],3,FALSE),"")</f>
        <v/>
      </c>
      <c r="CK2084" s="48" t="str">
        <f>IFERROR(VLOOKUP(CJ2084,category[[category_name_german]:[abbreviation_category_budo]],3,FALSE),"")</f>
        <v/>
      </c>
      <c r="CM2084" s="49" t="str">
        <f t="shared" si="295"/>
        <v/>
      </c>
      <c r="CO2084" s="63" t="str">
        <f t="shared" si="296"/>
        <v/>
      </c>
    </row>
    <row r="2085" spans="4:93" x14ac:dyDescent="0.25">
      <c r="D2085" s="48" t="str">
        <f>IFERROR(VLOOKUP(C2085,category[[category_name_german]:[abbreviation_category_budo]],3,FALSE),"")</f>
        <v/>
      </c>
      <c r="G2085" s="48" t="str">
        <f>IFERROR(VLOOKUP(F2085,category[[category_name_german]:[abbreviation_category_budo]],3,FALSE),"")</f>
        <v/>
      </c>
      <c r="J2085" s="48" t="str">
        <f>IFERROR(VLOOKUP(I2085,category[[category_name_german]:[abbreviation_category_budo]],3,FALSE),"")</f>
        <v/>
      </c>
      <c r="M2085" s="48" t="str">
        <f>IFERROR(VLOOKUP(L2085,category[[category_name_german]:[abbreviation_category_budo]],3,FALSE),"")</f>
        <v/>
      </c>
      <c r="P2085" s="48" t="str">
        <f>IFERROR(VLOOKUP(O2085,category[[category_name_german]:[abbreviation_category_budo]],3,FALSE),"")</f>
        <v/>
      </c>
      <c r="R2085" s="49" t="str">
        <f t="shared" si="288"/>
        <v/>
      </c>
      <c r="U2085" s="48" t="str">
        <f>IFERROR(VLOOKUP(T2085,abbreviation[[description_german]:[abbreviation_budo]],3,FALSE),"")</f>
        <v/>
      </c>
      <c r="X2085" s="51" t="str">
        <f>IFERROR(VLOOKUP(W2085,abbreviation[[description_german]:[abbreviation_budo]],3,FALSE),"")</f>
        <v/>
      </c>
      <c r="Y2085" s="33"/>
      <c r="AA2085" s="49" t="str">
        <f t="shared" si="289"/>
        <v/>
      </c>
      <c r="AD2085" s="48" t="str">
        <f>IFERROR(VLOOKUP(AC2085,abbreviation[[description_german]:[abbreviation_budo]],3,FALSE),"")</f>
        <v/>
      </c>
      <c r="AG2085" s="54" t="str">
        <f>IFERROR(VLOOKUP(AF2085,abbreviation[[description_german]:[abbreviation_budo]],3,FALSE),"")</f>
        <v/>
      </c>
      <c r="AJ2085" s="49" t="str">
        <f t="shared" si="290"/>
        <v>_</v>
      </c>
      <c r="AM2085" s="48" t="str">
        <f>IFERROR(VLOOKUP(AL2085,abbreviation[[description_german]:[abbreviation_budo]],3,FALSE),"")</f>
        <v/>
      </c>
      <c r="AP2085" s="54" t="str">
        <f>IFERROR(VLOOKUP(AO2085,abbreviation[[description_german]:[abbreviation_budo]],3,FALSE),"")</f>
        <v/>
      </c>
      <c r="AS2085" s="49" t="str">
        <f t="shared" si="291"/>
        <v>_</v>
      </c>
      <c r="AV2085" s="53" t="str">
        <f>IFERROR(VLOOKUP(AU2085,abbreviation[[description_german]:[abbreviation_budo]],3,FALSE),"")</f>
        <v/>
      </c>
      <c r="AY2085" s="51" t="str">
        <f>IFERROR(VLOOKUP(AX2085,abbreviation[[description_german]:[abbreviation_budo]],3,FALSE),"")</f>
        <v/>
      </c>
      <c r="BB2085" s="51" t="str">
        <f>IFERROR(VLOOKUP(BA2085,abbreviation[[description_german]:[abbreviation_budo]],3,FALSE),"")</f>
        <v/>
      </c>
      <c r="BE2085" s="51" t="str">
        <f>IFERROR(VLOOKUP(BD2085,abbreviation[[description_german]:[abbreviation_budo]],3,FALSE),"")</f>
        <v/>
      </c>
      <c r="BG2085" s="38"/>
      <c r="BH2085" s="49" t="str">
        <f t="shared" si="292"/>
        <v>_</v>
      </c>
      <c r="BK2085" s="53" t="str">
        <f>IFERROR(VLOOKUP(BJ2085,abbreviation[[description_german]:[abbreviation_budo]],3,FALSE),"")</f>
        <v/>
      </c>
      <c r="BN2085" s="51" t="str">
        <f>IFERROR(VLOOKUP(BM2085,abbreviation[[description_german]:[abbreviation_budo]],3,FALSE),"")</f>
        <v/>
      </c>
      <c r="BO2085" s="31"/>
      <c r="BQ2085" s="51" t="str">
        <f>IFERROR(VLOOKUP(BP2085,abbreviation[[description_german]:[abbreviation_budo]],3,FALSE),"")</f>
        <v/>
      </c>
      <c r="BR2085" s="57" t="str">
        <f t="shared" si="293"/>
        <v>_</v>
      </c>
      <c r="BU2085" s="53" t="str">
        <f>IFERROR(VLOOKUP(BT2085,abbreviation[[description_german]:[abbreviation_budo]],3,FALSE),"")</f>
        <v/>
      </c>
      <c r="BV2085" s="60" t="str">
        <f t="shared" si="294"/>
        <v>_</v>
      </c>
      <c r="BY2085" s="48" t="str">
        <f>IFERROR(VLOOKUP(BX2085,category[[category_name_german]:[abbreviation_category_budo]],3,FALSE),"")</f>
        <v/>
      </c>
      <c r="CB2085" s="48" t="str">
        <f>IFERROR(VLOOKUP(CA2085,category[[category_name_german]:[abbreviation_category_budo]],3,FALSE),"")</f>
        <v/>
      </c>
      <c r="CE2085" s="48" t="str">
        <f>IFERROR(VLOOKUP(CD2085,category[[category_name_german]:[abbreviation_category_budo]],3,FALSE),"")</f>
        <v/>
      </c>
      <c r="CH2085" s="48" t="str">
        <f>IFERROR(VLOOKUP(CG2085,category[[category_name_german]:[abbreviation_category_budo]],3,FALSE),"")</f>
        <v/>
      </c>
      <c r="CK2085" s="48" t="str">
        <f>IFERROR(VLOOKUP(CJ2085,category[[category_name_german]:[abbreviation_category_budo]],3,FALSE),"")</f>
        <v/>
      </c>
      <c r="CM2085" s="49" t="str">
        <f t="shared" si="295"/>
        <v/>
      </c>
      <c r="CO2085" s="63" t="str">
        <f t="shared" si="296"/>
        <v/>
      </c>
    </row>
    <row r="2086" spans="4:93" x14ac:dyDescent="0.25">
      <c r="D2086" s="48" t="str">
        <f>IFERROR(VLOOKUP(C2086,category[[category_name_german]:[abbreviation_category_budo]],3,FALSE),"")</f>
        <v/>
      </c>
      <c r="G2086" s="48" t="str">
        <f>IFERROR(VLOOKUP(F2086,category[[category_name_german]:[abbreviation_category_budo]],3,FALSE),"")</f>
        <v/>
      </c>
      <c r="J2086" s="48" t="str">
        <f>IFERROR(VLOOKUP(I2086,category[[category_name_german]:[abbreviation_category_budo]],3,FALSE),"")</f>
        <v/>
      </c>
      <c r="M2086" s="48" t="str">
        <f>IFERROR(VLOOKUP(L2086,category[[category_name_german]:[abbreviation_category_budo]],3,FALSE),"")</f>
        <v/>
      </c>
      <c r="P2086" s="48" t="str">
        <f>IFERROR(VLOOKUP(O2086,category[[category_name_german]:[abbreviation_category_budo]],3,FALSE),"")</f>
        <v/>
      </c>
      <c r="R2086" s="49" t="str">
        <f t="shared" si="288"/>
        <v/>
      </c>
      <c r="U2086" s="48" t="str">
        <f>IFERROR(VLOOKUP(T2086,abbreviation[[description_german]:[abbreviation_budo]],3,FALSE),"")</f>
        <v/>
      </c>
      <c r="X2086" s="51" t="str">
        <f>IFERROR(VLOOKUP(W2086,abbreviation[[description_german]:[abbreviation_budo]],3,FALSE),"")</f>
        <v/>
      </c>
      <c r="Y2086" s="33"/>
      <c r="AA2086" s="49" t="str">
        <f t="shared" si="289"/>
        <v/>
      </c>
      <c r="AD2086" s="48" t="str">
        <f>IFERROR(VLOOKUP(AC2086,abbreviation[[description_german]:[abbreviation_budo]],3,FALSE),"")</f>
        <v/>
      </c>
      <c r="AG2086" s="54" t="str">
        <f>IFERROR(VLOOKUP(AF2086,abbreviation[[description_german]:[abbreviation_budo]],3,FALSE),"")</f>
        <v/>
      </c>
      <c r="AJ2086" s="49" t="str">
        <f t="shared" si="290"/>
        <v>_</v>
      </c>
      <c r="AM2086" s="48" t="str">
        <f>IFERROR(VLOOKUP(AL2086,abbreviation[[description_german]:[abbreviation_budo]],3,FALSE),"")</f>
        <v/>
      </c>
      <c r="AP2086" s="54" t="str">
        <f>IFERROR(VLOOKUP(AO2086,abbreviation[[description_german]:[abbreviation_budo]],3,FALSE),"")</f>
        <v/>
      </c>
      <c r="AS2086" s="49" t="str">
        <f t="shared" si="291"/>
        <v>_</v>
      </c>
      <c r="AV2086" s="53" t="str">
        <f>IFERROR(VLOOKUP(AU2086,abbreviation[[description_german]:[abbreviation_budo]],3,FALSE),"")</f>
        <v/>
      </c>
      <c r="AY2086" s="51" t="str">
        <f>IFERROR(VLOOKUP(AX2086,abbreviation[[description_german]:[abbreviation_budo]],3,FALSE),"")</f>
        <v/>
      </c>
      <c r="BB2086" s="51" t="str">
        <f>IFERROR(VLOOKUP(BA2086,abbreviation[[description_german]:[abbreviation_budo]],3,FALSE),"")</f>
        <v/>
      </c>
      <c r="BE2086" s="51" t="str">
        <f>IFERROR(VLOOKUP(BD2086,abbreviation[[description_german]:[abbreviation_budo]],3,FALSE),"")</f>
        <v/>
      </c>
      <c r="BG2086" s="38"/>
      <c r="BH2086" s="49" t="str">
        <f t="shared" si="292"/>
        <v>_</v>
      </c>
      <c r="BK2086" s="53" t="str">
        <f>IFERROR(VLOOKUP(BJ2086,abbreviation[[description_german]:[abbreviation_budo]],3,FALSE),"")</f>
        <v/>
      </c>
      <c r="BN2086" s="51" t="str">
        <f>IFERROR(VLOOKUP(BM2086,abbreviation[[description_german]:[abbreviation_budo]],3,FALSE),"")</f>
        <v/>
      </c>
      <c r="BO2086" s="31"/>
      <c r="BQ2086" s="51" t="str">
        <f>IFERROR(VLOOKUP(BP2086,abbreviation[[description_german]:[abbreviation_budo]],3,FALSE),"")</f>
        <v/>
      </c>
      <c r="BR2086" s="57" t="str">
        <f t="shared" si="293"/>
        <v>_</v>
      </c>
      <c r="BU2086" s="53" t="str">
        <f>IFERROR(VLOOKUP(BT2086,abbreviation[[description_german]:[abbreviation_budo]],3,FALSE),"")</f>
        <v/>
      </c>
      <c r="BV2086" s="60" t="str">
        <f t="shared" si="294"/>
        <v>_</v>
      </c>
      <c r="BY2086" s="48" t="str">
        <f>IFERROR(VLOOKUP(BX2086,category[[category_name_german]:[abbreviation_category_budo]],3,FALSE),"")</f>
        <v/>
      </c>
      <c r="CB2086" s="48" t="str">
        <f>IFERROR(VLOOKUP(CA2086,category[[category_name_german]:[abbreviation_category_budo]],3,FALSE),"")</f>
        <v/>
      </c>
      <c r="CE2086" s="48" t="str">
        <f>IFERROR(VLOOKUP(CD2086,category[[category_name_german]:[abbreviation_category_budo]],3,FALSE),"")</f>
        <v/>
      </c>
      <c r="CH2086" s="48" t="str">
        <f>IFERROR(VLOOKUP(CG2086,category[[category_name_german]:[abbreviation_category_budo]],3,FALSE),"")</f>
        <v/>
      </c>
      <c r="CK2086" s="48" t="str">
        <f>IFERROR(VLOOKUP(CJ2086,category[[category_name_german]:[abbreviation_category_budo]],3,FALSE),"")</f>
        <v/>
      </c>
      <c r="CM2086" s="49" t="str">
        <f t="shared" si="295"/>
        <v/>
      </c>
      <c r="CO2086" s="63" t="str">
        <f t="shared" si="296"/>
        <v/>
      </c>
    </row>
    <row r="2087" spans="4:93" x14ac:dyDescent="0.25">
      <c r="D2087" s="48" t="str">
        <f>IFERROR(VLOOKUP(C2087,category[[category_name_german]:[abbreviation_category_budo]],3,FALSE),"")</f>
        <v/>
      </c>
      <c r="G2087" s="48" t="str">
        <f>IFERROR(VLOOKUP(F2087,category[[category_name_german]:[abbreviation_category_budo]],3,FALSE),"")</f>
        <v/>
      </c>
      <c r="J2087" s="48" t="str">
        <f>IFERROR(VLOOKUP(I2087,category[[category_name_german]:[abbreviation_category_budo]],3,FALSE),"")</f>
        <v/>
      </c>
      <c r="M2087" s="48" t="str">
        <f>IFERROR(VLOOKUP(L2087,category[[category_name_german]:[abbreviation_category_budo]],3,FALSE),"")</f>
        <v/>
      </c>
      <c r="P2087" s="48" t="str">
        <f>IFERROR(VLOOKUP(O2087,category[[category_name_german]:[abbreviation_category_budo]],3,FALSE),"")</f>
        <v/>
      </c>
      <c r="R2087" s="49" t="str">
        <f t="shared" si="288"/>
        <v/>
      </c>
      <c r="U2087" s="48" t="str">
        <f>IFERROR(VLOOKUP(T2087,abbreviation[[description_german]:[abbreviation_budo]],3,FALSE),"")</f>
        <v/>
      </c>
      <c r="X2087" s="51" t="str">
        <f>IFERROR(VLOOKUP(W2087,abbreviation[[description_german]:[abbreviation_budo]],3,FALSE),"")</f>
        <v/>
      </c>
      <c r="Y2087" s="33"/>
      <c r="AA2087" s="49" t="str">
        <f t="shared" si="289"/>
        <v/>
      </c>
      <c r="AD2087" s="48" t="str">
        <f>IFERROR(VLOOKUP(AC2087,abbreviation[[description_german]:[abbreviation_budo]],3,FALSE),"")</f>
        <v/>
      </c>
      <c r="AG2087" s="54" t="str">
        <f>IFERROR(VLOOKUP(AF2087,abbreviation[[description_german]:[abbreviation_budo]],3,FALSE),"")</f>
        <v/>
      </c>
      <c r="AJ2087" s="49" t="str">
        <f t="shared" si="290"/>
        <v>_</v>
      </c>
      <c r="AM2087" s="48" t="str">
        <f>IFERROR(VLOOKUP(AL2087,abbreviation[[description_german]:[abbreviation_budo]],3,FALSE),"")</f>
        <v/>
      </c>
      <c r="AP2087" s="54" t="str">
        <f>IFERROR(VLOOKUP(AO2087,abbreviation[[description_german]:[abbreviation_budo]],3,FALSE),"")</f>
        <v/>
      </c>
      <c r="AS2087" s="49" t="str">
        <f t="shared" si="291"/>
        <v>_</v>
      </c>
      <c r="AV2087" s="53" t="str">
        <f>IFERROR(VLOOKUP(AU2087,abbreviation[[description_german]:[abbreviation_budo]],3,FALSE),"")</f>
        <v/>
      </c>
      <c r="AY2087" s="51" t="str">
        <f>IFERROR(VLOOKUP(AX2087,abbreviation[[description_german]:[abbreviation_budo]],3,FALSE),"")</f>
        <v/>
      </c>
      <c r="BB2087" s="51" t="str">
        <f>IFERROR(VLOOKUP(BA2087,abbreviation[[description_german]:[abbreviation_budo]],3,FALSE),"")</f>
        <v/>
      </c>
      <c r="BE2087" s="51" t="str">
        <f>IFERROR(VLOOKUP(BD2087,abbreviation[[description_german]:[abbreviation_budo]],3,FALSE),"")</f>
        <v/>
      </c>
      <c r="BG2087" s="38"/>
      <c r="BH2087" s="49" t="str">
        <f t="shared" si="292"/>
        <v>_</v>
      </c>
      <c r="BK2087" s="53" t="str">
        <f>IFERROR(VLOOKUP(BJ2087,abbreviation[[description_german]:[abbreviation_budo]],3,FALSE),"")</f>
        <v/>
      </c>
      <c r="BN2087" s="51" t="str">
        <f>IFERROR(VLOOKUP(BM2087,abbreviation[[description_german]:[abbreviation_budo]],3,FALSE),"")</f>
        <v/>
      </c>
      <c r="BO2087" s="31"/>
      <c r="BQ2087" s="51" t="str">
        <f>IFERROR(VLOOKUP(BP2087,abbreviation[[description_german]:[abbreviation_budo]],3,FALSE),"")</f>
        <v/>
      </c>
      <c r="BR2087" s="57" t="str">
        <f t="shared" si="293"/>
        <v>_</v>
      </c>
      <c r="BU2087" s="53" t="str">
        <f>IFERROR(VLOOKUP(BT2087,abbreviation[[description_german]:[abbreviation_budo]],3,FALSE),"")</f>
        <v/>
      </c>
      <c r="BV2087" s="60" t="str">
        <f t="shared" si="294"/>
        <v>_</v>
      </c>
      <c r="BY2087" s="48" t="str">
        <f>IFERROR(VLOOKUP(BX2087,category[[category_name_german]:[abbreviation_category_budo]],3,FALSE),"")</f>
        <v/>
      </c>
      <c r="CB2087" s="48" t="str">
        <f>IFERROR(VLOOKUP(CA2087,category[[category_name_german]:[abbreviation_category_budo]],3,FALSE),"")</f>
        <v/>
      </c>
      <c r="CE2087" s="48" t="str">
        <f>IFERROR(VLOOKUP(CD2087,category[[category_name_german]:[abbreviation_category_budo]],3,FALSE),"")</f>
        <v/>
      </c>
      <c r="CH2087" s="48" t="str">
        <f>IFERROR(VLOOKUP(CG2087,category[[category_name_german]:[abbreviation_category_budo]],3,FALSE),"")</f>
        <v/>
      </c>
      <c r="CK2087" s="48" t="str">
        <f>IFERROR(VLOOKUP(CJ2087,category[[category_name_german]:[abbreviation_category_budo]],3,FALSE),"")</f>
        <v/>
      </c>
      <c r="CM2087" s="49" t="str">
        <f t="shared" si="295"/>
        <v/>
      </c>
      <c r="CO2087" s="63" t="str">
        <f t="shared" si="296"/>
        <v/>
      </c>
    </row>
    <row r="2088" spans="4:93" x14ac:dyDescent="0.25">
      <c r="D2088" s="48" t="str">
        <f>IFERROR(VLOOKUP(C2088,category[[category_name_german]:[abbreviation_category_budo]],3,FALSE),"")</f>
        <v/>
      </c>
      <c r="G2088" s="48" t="str">
        <f>IFERROR(VLOOKUP(F2088,category[[category_name_german]:[abbreviation_category_budo]],3,FALSE),"")</f>
        <v/>
      </c>
      <c r="J2088" s="48" t="str">
        <f>IFERROR(VLOOKUP(I2088,category[[category_name_german]:[abbreviation_category_budo]],3,FALSE),"")</f>
        <v/>
      </c>
      <c r="M2088" s="48" t="str">
        <f>IFERROR(VLOOKUP(L2088,category[[category_name_german]:[abbreviation_category_budo]],3,FALSE),"")</f>
        <v/>
      </c>
      <c r="P2088" s="48" t="str">
        <f>IFERROR(VLOOKUP(O2088,category[[category_name_german]:[abbreviation_category_budo]],3,FALSE),"")</f>
        <v/>
      </c>
      <c r="R2088" s="49" t="str">
        <f t="shared" si="288"/>
        <v/>
      </c>
      <c r="U2088" s="48" t="str">
        <f>IFERROR(VLOOKUP(T2088,abbreviation[[description_german]:[abbreviation_budo]],3,FALSE),"")</f>
        <v/>
      </c>
      <c r="X2088" s="51" t="str">
        <f>IFERROR(VLOOKUP(W2088,abbreviation[[description_german]:[abbreviation_budo]],3,FALSE),"")</f>
        <v/>
      </c>
      <c r="Y2088" s="33"/>
      <c r="AA2088" s="49" t="str">
        <f t="shared" si="289"/>
        <v/>
      </c>
      <c r="AD2088" s="48" t="str">
        <f>IFERROR(VLOOKUP(AC2088,abbreviation[[description_german]:[abbreviation_budo]],3,FALSE),"")</f>
        <v/>
      </c>
      <c r="AG2088" s="54" t="str">
        <f>IFERROR(VLOOKUP(AF2088,abbreviation[[description_german]:[abbreviation_budo]],3,FALSE),"")</f>
        <v/>
      </c>
      <c r="AJ2088" s="49" t="str">
        <f t="shared" si="290"/>
        <v>_</v>
      </c>
      <c r="AM2088" s="48" t="str">
        <f>IFERROR(VLOOKUP(AL2088,abbreviation[[description_german]:[abbreviation_budo]],3,FALSE),"")</f>
        <v/>
      </c>
      <c r="AP2088" s="54" t="str">
        <f>IFERROR(VLOOKUP(AO2088,abbreviation[[description_german]:[abbreviation_budo]],3,FALSE),"")</f>
        <v/>
      </c>
      <c r="AS2088" s="49" t="str">
        <f t="shared" si="291"/>
        <v>_</v>
      </c>
      <c r="AV2088" s="53" t="str">
        <f>IFERROR(VLOOKUP(AU2088,abbreviation[[description_german]:[abbreviation_budo]],3,FALSE),"")</f>
        <v/>
      </c>
      <c r="AY2088" s="51" t="str">
        <f>IFERROR(VLOOKUP(AX2088,abbreviation[[description_german]:[abbreviation_budo]],3,FALSE),"")</f>
        <v/>
      </c>
      <c r="BB2088" s="51" t="str">
        <f>IFERROR(VLOOKUP(BA2088,abbreviation[[description_german]:[abbreviation_budo]],3,FALSE),"")</f>
        <v/>
      </c>
      <c r="BE2088" s="51" t="str">
        <f>IFERROR(VLOOKUP(BD2088,abbreviation[[description_german]:[abbreviation_budo]],3,FALSE),"")</f>
        <v/>
      </c>
      <c r="BG2088" s="38"/>
      <c r="BH2088" s="49" t="str">
        <f t="shared" si="292"/>
        <v>_</v>
      </c>
      <c r="BK2088" s="53" t="str">
        <f>IFERROR(VLOOKUP(BJ2088,abbreviation[[description_german]:[abbreviation_budo]],3,FALSE),"")</f>
        <v/>
      </c>
      <c r="BN2088" s="51" t="str">
        <f>IFERROR(VLOOKUP(BM2088,abbreviation[[description_german]:[abbreviation_budo]],3,FALSE),"")</f>
        <v/>
      </c>
      <c r="BO2088" s="31"/>
      <c r="BQ2088" s="51" t="str">
        <f>IFERROR(VLOOKUP(BP2088,abbreviation[[description_german]:[abbreviation_budo]],3,FALSE),"")</f>
        <v/>
      </c>
      <c r="BR2088" s="57" t="str">
        <f t="shared" si="293"/>
        <v>_</v>
      </c>
      <c r="BU2088" s="53" t="str">
        <f>IFERROR(VLOOKUP(BT2088,abbreviation[[description_german]:[abbreviation_budo]],3,FALSE),"")</f>
        <v/>
      </c>
      <c r="BV2088" s="60" t="str">
        <f t="shared" si="294"/>
        <v>_</v>
      </c>
      <c r="BY2088" s="48" t="str">
        <f>IFERROR(VLOOKUP(BX2088,category[[category_name_german]:[abbreviation_category_budo]],3,FALSE),"")</f>
        <v/>
      </c>
      <c r="CB2088" s="48" t="str">
        <f>IFERROR(VLOOKUP(CA2088,category[[category_name_german]:[abbreviation_category_budo]],3,FALSE),"")</f>
        <v/>
      </c>
      <c r="CE2088" s="48" t="str">
        <f>IFERROR(VLOOKUP(CD2088,category[[category_name_german]:[abbreviation_category_budo]],3,FALSE),"")</f>
        <v/>
      </c>
      <c r="CH2088" s="48" t="str">
        <f>IFERROR(VLOOKUP(CG2088,category[[category_name_german]:[abbreviation_category_budo]],3,FALSE),"")</f>
        <v/>
      </c>
      <c r="CK2088" s="48" t="str">
        <f>IFERROR(VLOOKUP(CJ2088,category[[category_name_german]:[abbreviation_category_budo]],3,FALSE),"")</f>
        <v/>
      </c>
      <c r="CM2088" s="49" t="str">
        <f t="shared" si="295"/>
        <v/>
      </c>
      <c r="CO2088" s="63" t="str">
        <f t="shared" si="296"/>
        <v/>
      </c>
    </row>
    <row r="2089" spans="4:93" x14ac:dyDescent="0.25">
      <c r="D2089" s="48" t="str">
        <f>IFERROR(VLOOKUP(C2089,category[[category_name_german]:[abbreviation_category_budo]],3,FALSE),"")</f>
        <v/>
      </c>
      <c r="G2089" s="48" t="str">
        <f>IFERROR(VLOOKUP(F2089,category[[category_name_german]:[abbreviation_category_budo]],3,FALSE),"")</f>
        <v/>
      </c>
      <c r="J2089" s="48" t="str">
        <f>IFERROR(VLOOKUP(I2089,category[[category_name_german]:[abbreviation_category_budo]],3,FALSE),"")</f>
        <v/>
      </c>
      <c r="M2089" s="48" t="str">
        <f>IFERROR(VLOOKUP(L2089,category[[category_name_german]:[abbreviation_category_budo]],3,FALSE),"")</f>
        <v/>
      </c>
      <c r="P2089" s="48" t="str">
        <f>IFERROR(VLOOKUP(O2089,category[[category_name_german]:[abbreviation_category_budo]],3,FALSE),"")</f>
        <v/>
      </c>
      <c r="R2089" s="49" t="str">
        <f t="shared" si="288"/>
        <v/>
      </c>
      <c r="U2089" s="48" t="str">
        <f>IFERROR(VLOOKUP(T2089,abbreviation[[description_german]:[abbreviation_budo]],3,FALSE),"")</f>
        <v/>
      </c>
      <c r="X2089" s="51" t="str">
        <f>IFERROR(VLOOKUP(W2089,abbreviation[[description_german]:[abbreviation_budo]],3,FALSE),"")</f>
        <v/>
      </c>
      <c r="Y2089" s="33"/>
      <c r="AA2089" s="49" t="str">
        <f t="shared" si="289"/>
        <v/>
      </c>
      <c r="AD2089" s="48" t="str">
        <f>IFERROR(VLOOKUP(AC2089,abbreviation[[description_german]:[abbreviation_budo]],3,FALSE),"")</f>
        <v/>
      </c>
      <c r="AG2089" s="54" t="str">
        <f>IFERROR(VLOOKUP(AF2089,abbreviation[[description_german]:[abbreviation_budo]],3,FALSE),"")</f>
        <v/>
      </c>
      <c r="AJ2089" s="49" t="str">
        <f t="shared" si="290"/>
        <v>_</v>
      </c>
      <c r="AM2089" s="48" t="str">
        <f>IFERROR(VLOOKUP(AL2089,abbreviation[[description_german]:[abbreviation_budo]],3,FALSE),"")</f>
        <v/>
      </c>
      <c r="AP2089" s="54" t="str">
        <f>IFERROR(VLOOKUP(AO2089,abbreviation[[description_german]:[abbreviation_budo]],3,FALSE),"")</f>
        <v/>
      </c>
      <c r="AS2089" s="49" t="str">
        <f t="shared" si="291"/>
        <v>_</v>
      </c>
      <c r="AV2089" s="53" t="str">
        <f>IFERROR(VLOOKUP(AU2089,abbreviation[[description_german]:[abbreviation_budo]],3,FALSE),"")</f>
        <v/>
      </c>
      <c r="AY2089" s="51" t="str">
        <f>IFERROR(VLOOKUP(AX2089,abbreviation[[description_german]:[abbreviation_budo]],3,FALSE),"")</f>
        <v/>
      </c>
      <c r="BB2089" s="51" t="str">
        <f>IFERROR(VLOOKUP(BA2089,abbreviation[[description_german]:[abbreviation_budo]],3,FALSE),"")</f>
        <v/>
      </c>
      <c r="BE2089" s="51" t="str">
        <f>IFERROR(VLOOKUP(BD2089,abbreviation[[description_german]:[abbreviation_budo]],3,FALSE),"")</f>
        <v/>
      </c>
      <c r="BG2089" s="38"/>
      <c r="BH2089" s="49" t="str">
        <f t="shared" si="292"/>
        <v>_</v>
      </c>
      <c r="BK2089" s="53" t="str">
        <f>IFERROR(VLOOKUP(BJ2089,abbreviation[[description_german]:[abbreviation_budo]],3,FALSE),"")</f>
        <v/>
      </c>
      <c r="BN2089" s="51" t="str">
        <f>IFERROR(VLOOKUP(BM2089,abbreviation[[description_german]:[abbreviation_budo]],3,FALSE),"")</f>
        <v/>
      </c>
      <c r="BO2089" s="31"/>
      <c r="BQ2089" s="51" t="str">
        <f>IFERROR(VLOOKUP(BP2089,abbreviation[[description_german]:[abbreviation_budo]],3,FALSE),"")</f>
        <v/>
      </c>
      <c r="BR2089" s="57" t="str">
        <f t="shared" si="293"/>
        <v>_</v>
      </c>
      <c r="BU2089" s="53" t="str">
        <f>IFERROR(VLOOKUP(BT2089,abbreviation[[description_german]:[abbreviation_budo]],3,FALSE),"")</f>
        <v/>
      </c>
      <c r="BV2089" s="60" t="str">
        <f t="shared" si="294"/>
        <v>_</v>
      </c>
      <c r="BY2089" s="48" t="str">
        <f>IFERROR(VLOOKUP(BX2089,category[[category_name_german]:[abbreviation_category_budo]],3,FALSE),"")</f>
        <v/>
      </c>
      <c r="CB2089" s="48" t="str">
        <f>IFERROR(VLOOKUP(CA2089,category[[category_name_german]:[abbreviation_category_budo]],3,FALSE),"")</f>
        <v/>
      </c>
      <c r="CE2089" s="48" t="str">
        <f>IFERROR(VLOOKUP(CD2089,category[[category_name_german]:[abbreviation_category_budo]],3,FALSE),"")</f>
        <v/>
      </c>
      <c r="CH2089" s="48" t="str">
        <f>IFERROR(VLOOKUP(CG2089,category[[category_name_german]:[abbreviation_category_budo]],3,FALSE),"")</f>
        <v/>
      </c>
      <c r="CK2089" s="48" t="str">
        <f>IFERROR(VLOOKUP(CJ2089,category[[category_name_german]:[abbreviation_category_budo]],3,FALSE),"")</f>
        <v/>
      </c>
      <c r="CM2089" s="49" t="str">
        <f t="shared" si="295"/>
        <v/>
      </c>
      <c r="CO2089" s="63" t="str">
        <f t="shared" si="296"/>
        <v/>
      </c>
    </row>
    <row r="2090" spans="4:93" x14ac:dyDescent="0.25">
      <c r="D2090" s="48" t="str">
        <f>IFERROR(VLOOKUP(C2090,category[[category_name_german]:[abbreviation_category_budo]],3,FALSE),"")</f>
        <v/>
      </c>
      <c r="G2090" s="48" t="str">
        <f>IFERROR(VLOOKUP(F2090,category[[category_name_german]:[abbreviation_category_budo]],3,FALSE),"")</f>
        <v/>
      </c>
      <c r="J2090" s="48" t="str">
        <f>IFERROR(VLOOKUP(I2090,category[[category_name_german]:[abbreviation_category_budo]],3,FALSE),"")</f>
        <v/>
      </c>
      <c r="M2090" s="48" t="str">
        <f>IFERROR(VLOOKUP(L2090,category[[category_name_german]:[abbreviation_category_budo]],3,FALSE),"")</f>
        <v/>
      </c>
      <c r="P2090" s="48" t="str">
        <f>IFERROR(VLOOKUP(O2090,category[[category_name_german]:[abbreviation_category_budo]],3,FALSE),"")</f>
        <v/>
      </c>
      <c r="R2090" s="49" t="str">
        <f t="shared" si="288"/>
        <v/>
      </c>
      <c r="U2090" s="48" t="str">
        <f>IFERROR(VLOOKUP(T2090,abbreviation[[description_german]:[abbreviation_budo]],3,FALSE),"")</f>
        <v/>
      </c>
      <c r="X2090" s="51" t="str">
        <f>IFERROR(VLOOKUP(W2090,abbreviation[[description_german]:[abbreviation_budo]],3,FALSE),"")</f>
        <v/>
      </c>
      <c r="Y2090" s="33"/>
      <c r="AA2090" s="49" t="str">
        <f t="shared" si="289"/>
        <v/>
      </c>
      <c r="AD2090" s="48" t="str">
        <f>IFERROR(VLOOKUP(AC2090,abbreviation[[description_german]:[abbreviation_budo]],3,FALSE),"")</f>
        <v/>
      </c>
      <c r="AG2090" s="54" t="str">
        <f>IFERROR(VLOOKUP(AF2090,abbreviation[[description_german]:[abbreviation_budo]],3,FALSE),"")</f>
        <v/>
      </c>
      <c r="AJ2090" s="49" t="str">
        <f t="shared" si="290"/>
        <v>_</v>
      </c>
      <c r="AM2090" s="48" t="str">
        <f>IFERROR(VLOOKUP(AL2090,abbreviation[[description_german]:[abbreviation_budo]],3,FALSE),"")</f>
        <v/>
      </c>
      <c r="AP2090" s="54" t="str">
        <f>IFERROR(VLOOKUP(AO2090,abbreviation[[description_german]:[abbreviation_budo]],3,FALSE),"")</f>
        <v/>
      </c>
      <c r="AS2090" s="49" t="str">
        <f t="shared" si="291"/>
        <v>_</v>
      </c>
      <c r="AV2090" s="53" t="str">
        <f>IFERROR(VLOOKUP(AU2090,abbreviation[[description_german]:[abbreviation_budo]],3,FALSE),"")</f>
        <v/>
      </c>
      <c r="AY2090" s="51" t="str">
        <f>IFERROR(VLOOKUP(AX2090,abbreviation[[description_german]:[abbreviation_budo]],3,FALSE),"")</f>
        <v/>
      </c>
      <c r="BB2090" s="51" t="str">
        <f>IFERROR(VLOOKUP(BA2090,abbreviation[[description_german]:[abbreviation_budo]],3,FALSE),"")</f>
        <v/>
      </c>
      <c r="BE2090" s="51" t="str">
        <f>IFERROR(VLOOKUP(BD2090,abbreviation[[description_german]:[abbreviation_budo]],3,FALSE),"")</f>
        <v/>
      </c>
      <c r="BG2090" s="38"/>
      <c r="BH2090" s="49" t="str">
        <f t="shared" si="292"/>
        <v>_</v>
      </c>
      <c r="BK2090" s="53" t="str">
        <f>IFERROR(VLOOKUP(BJ2090,abbreviation[[description_german]:[abbreviation_budo]],3,FALSE),"")</f>
        <v/>
      </c>
      <c r="BN2090" s="51" t="str">
        <f>IFERROR(VLOOKUP(BM2090,abbreviation[[description_german]:[abbreviation_budo]],3,FALSE),"")</f>
        <v/>
      </c>
      <c r="BO2090" s="31"/>
      <c r="BQ2090" s="51" t="str">
        <f>IFERROR(VLOOKUP(BP2090,abbreviation[[description_german]:[abbreviation_budo]],3,FALSE),"")</f>
        <v/>
      </c>
      <c r="BR2090" s="57" t="str">
        <f t="shared" si="293"/>
        <v>_</v>
      </c>
      <c r="BU2090" s="53" t="str">
        <f>IFERROR(VLOOKUP(BT2090,abbreviation[[description_german]:[abbreviation_budo]],3,FALSE),"")</f>
        <v/>
      </c>
      <c r="BV2090" s="60" t="str">
        <f t="shared" si="294"/>
        <v>_</v>
      </c>
      <c r="BY2090" s="48" t="str">
        <f>IFERROR(VLOOKUP(BX2090,category[[category_name_german]:[abbreviation_category_budo]],3,FALSE),"")</f>
        <v/>
      </c>
      <c r="CB2090" s="48" t="str">
        <f>IFERROR(VLOOKUP(CA2090,category[[category_name_german]:[abbreviation_category_budo]],3,FALSE),"")</f>
        <v/>
      </c>
      <c r="CE2090" s="48" t="str">
        <f>IFERROR(VLOOKUP(CD2090,category[[category_name_german]:[abbreviation_category_budo]],3,FALSE),"")</f>
        <v/>
      </c>
      <c r="CH2090" s="48" t="str">
        <f>IFERROR(VLOOKUP(CG2090,category[[category_name_german]:[abbreviation_category_budo]],3,FALSE),"")</f>
        <v/>
      </c>
      <c r="CK2090" s="48" t="str">
        <f>IFERROR(VLOOKUP(CJ2090,category[[category_name_german]:[abbreviation_category_budo]],3,FALSE),"")</f>
        <v/>
      </c>
      <c r="CM2090" s="49" t="str">
        <f t="shared" si="295"/>
        <v/>
      </c>
      <c r="CO2090" s="63" t="str">
        <f t="shared" si="296"/>
        <v/>
      </c>
    </row>
    <row r="2091" spans="4:93" x14ac:dyDescent="0.25">
      <c r="D2091" s="48" t="str">
        <f>IFERROR(VLOOKUP(C2091,category[[category_name_german]:[abbreviation_category_budo]],3,FALSE),"")</f>
        <v/>
      </c>
      <c r="G2091" s="48" t="str">
        <f>IFERROR(VLOOKUP(F2091,category[[category_name_german]:[abbreviation_category_budo]],3,FALSE),"")</f>
        <v/>
      </c>
      <c r="J2091" s="48" t="str">
        <f>IFERROR(VLOOKUP(I2091,category[[category_name_german]:[abbreviation_category_budo]],3,FALSE),"")</f>
        <v/>
      </c>
      <c r="M2091" s="48" t="str">
        <f>IFERROR(VLOOKUP(L2091,category[[category_name_german]:[abbreviation_category_budo]],3,FALSE),"")</f>
        <v/>
      </c>
      <c r="P2091" s="48" t="str">
        <f>IFERROR(VLOOKUP(O2091,category[[category_name_german]:[abbreviation_category_budo]],3,FALSE),"")</f>
        <v/>
      </c>
      <c r="R2091" s="49" t="str">
        <f t="shared" si="288"/>
        <v/>
      </c>
      <c r="U2091" s="48" t="str">
        <f>IFERROR(VLOOKUP(T2091,abbreviation[[description_german]:[abbreviation_budo]],3,FALSE),"")</f>
        <v/>
      </c>
      <c r="X2091" s="51" t="str">
        <f>IFERROR(VLOOKUP(W2091,abbreviation[[description_german]:[abbreviation_budo]],3,FALSE),"")</f>
        <v/>
      </c>
      <c r="Y2091" s="33"/>
      <c r="AA2091" s="49" t="str">
        <f t="shared" si="289"/>
        <v/>
      </c>
      <c r="AD2091" s="48" t="str">
        <f>IFERROR(VLOOKUP(AC2091,abbreviation[[description_german]:[abbreviation_budo]],3,FALSE),"")</f>
        <v/>
      </c>
      <c r="AG2091" s="54" t="str">
        <f>IFERROR(VLOOKUP(AF2091,abbreviation[[description_german]:[abbreviation_budo]],3,FALSE),"")</f>
        <v/>
      </c>
      <c r="AJ2091" s="49" t="str">
        <f t="shared" si="290"/>
        <v>_</v>
      </c>
      <c r="AM2091" s="48" t="str">
        <f>IFERROR(VLOOKUP(AL2091,abbreviation[[description_german]:[abbreviation_budo]],3,FALSE),"")</f>
        <v/>
      </c>
      <c r="AP2091" s="54" t="str">
        <f>IFERROR(VLOOKUP(AO2091,abbreviation[[description_german]:[abbreviation_budo]],3,FALSE),"")</f>
        <v/>
      </c>
      <c r="AS2091" s="49" t="str">
        <f t="shared" si="291"/>
        <v>_</v>
      </c>
      <c r="AV2091" s="53" t="str">
        <f>IFERROR(VLOOKUP(AU2091,abbreviation[[description_german]:[abbreviation_budo]],3,FALSE),"")</f>
        <v/>
      </c>
      <c r="AY2091" s="51" t="str">
        <f>IFERROR(VLOOKUP(AX2091,abbreviation[[description_german]:[abbreviation_budo]],3,FALSE),"")</f>
        <v/>
      </c>
      <c r="BB2091" s="51" t="str">
        <f>IFERROR(VLOOKUP(BA2091,abbreviation[[description_german]:[abbreviation_budo]],3,FALSE),"")</f>
        <v/>
      </c>
      <c r="BE2091" s="51" t="str">
        <f>IFERROR(VLOOKUP(BD2091,abbreviation[[description_german]:[abbreviation_budo]],3,FALSE),"")</f>
        <v/>
      </c>
      <c r="BG2091" s="38"/>
      <c r="BH2091" s="49" t="str">
        <f t="shared" si="292"/>
        <v>_</v>
      </c>
      <c r="BK2091" s="53" t="str">
        <f>IFERROR(VLOOKUP(BJ2091,abbreviation[[description_german]:[abbreviation_budo]],3,FALSE),"")</f>
        <v/>
      </c>
      <c r="BN2091" s="51" t="str">
        <f>IFERROR(VLOOKUP(BM2091,abbreviation[[description_german]:[abbreviation_budo]],3,FALSE),"")</f>
        <v/>
      </c>
      <c r="BO2091" s="31"/>
      <c r="BQ2091" s="51" t="str">
        <f>IFERROR(VLOOKUP(BP2091,abbreviation[[description_german]:[abbreviation_budo]],3,FALSE),"")</f>
        <v/>
      </c>
      <c r="BR2091" s="57" t="str">
        <f t="shared" si="293"/>
        <v>_</v>
      </c>
      <c r="BU2091" s="53" t="str">
        <f>IFERROR(VLOOKUP(BT2091,abbreviation[[description_german]:[abbreviation_budo]],3,FALSE),"")</f>
        <v/>
      </c>
      <c r="BV2091" s="60" t="str">
        <f t="shared" si="294"/>
        <v>_</v>
      </c>
      <c r="BY2091" s="48" t="str">
        <f>IFERROR(VLOOKUP(BX2091,category[[category_name_german]:[abbreviation_category_budo]],3,FALSE),"")</f>
        <v/>
      </c>
      <c r="CB2091" s="48" t="str">
        <f>IFERROR(VLOOKUP(CA2091,category[[category_name_german]:[abbreviation_category_budo]],3,FALSE),"")</f>
        <v/>
      </c>
      <c r="CE2091" s="48" t="str">
        <f>IFERROR(VLOOKUP(CD2091,category[[category_name_german]:[abbreviation_category_budo]],3,FALSE),"")</f>
        <v/>
      </c>
      <c r="CH2091" s="48" t="str">
        <f>IFERROR(VLOOKUP(CG2091,category[[category_name_german]:[abbreviation_category_budo]],3,FALSE),"")</f>
        <v/>
      </c>
      <c r="CK2091" s="48" t="str">
        <f>IFERROR(VLOOKUP(CJ2091,category[[category_name_german]:[abbreviation_category_budo]],3,FALSE),"")</f>
        <v/>
      </c>
      <c r="CM2091" s="49" t="str">
        <f t="shared" si="295"/>
        <v/>
      </c>
      <c r="CO2091" s="63" t="str">
        <f t="shared" si="296"/>
        <v/>
      </c>
    </row>
    <row r="2092" spans="4:93" x14ac:dyDescent="0.25">
      <c r="D2092" s="48" t="str">
        <f>IFERROR(VLOOKUP(C2092,category[[category_name_german]:[abbreviation_category_budo]],3,FALSE),"")</f>
        <v/>
      </c>
      <c r="G2092" s="48" t="str">
        <f>IFERROR(VLOOKUP(F2092,category[[category_name_german]:[abbreviation_category_budo]],3,FALSE),"")</f>
        <v/>
      </c>
      <c r="J2092" s="48" t="str">
        <f>IFERROR(VLOOKUP(I2092,category[[category_name_german]:[abbreviation_category_budo]],3,FALSE),"")</f>
        <v/>
      </c>
      <c r="M2092" s="48" t="str">
        <f>IFERROR(VLOOKUP(L2092,category[[category_name_german]:[abbreviation_category_budo]],3,FALSE),"")</f>
        <v/>
      </c>
      <c r="P2092" s="48" t="str">
        <f>IFERROR(VLOOKUP(O2092,category[[category_name_german]:[abbreviation_category_budo]],3,FALSE),"")</f>
        <v/>
      </c>
      <c r="R2092" s="49" t="str">
        <f t="shared" si="288"/>
        <v/>
      </c>
      <c r="U2092" s="48" t="str">
        <f>IFERROR(VLOOKUP(T2092,abbreviation[[description_german]:[abbreviation_budo]],3,FALSE),"")</f>
        <v/>
      </c>
      <c r="X2092" s="51" t="str">
        <f>IFERROR(VLOOKUP(W2092,abbreviation[[description_german]:[abbreviation_budo]],3,FALSE),"")</f>
        <v/>
      </c>
      <c r="Y2092" s="33"/>
      <c r="AA2092" s="49" t="str">
        <f t="shared" si="289"/>
        <v/>
      </c>
      <c r="AD2092" s="48" t="str">
        <f>IFERROR(VLOOKUP(AC2092,abbreviation[[description_german]:[abbreviation_budo]],3,FALSE),"")</f>
        <v/>
      </c>
      <c r="AG2092" s="54" t="str">
        <f>IFERROR(VLOOKUP(AF2092,abbreviation[[description_german]:[abbreviation_budo]],3,FALSE),"")</f>
        <v/>
      </c>
      <c r="AJ2092" s="49" t="str">
        <f t="shared" si="290"/>
        <v>_</v>
      </c>
      <c r="AM2092" s="48" t="str">
        <f>IFERROR(VLOOKUP(AL2092,abbreviation[[description_german]:[abbreviation_budo]],3,FALSE),"")</f>
        <v/>
      </c>
      <c r="AP2092" s="54" t="str">
        <f>IFERROR(VLOOKUP(AO2092,abbreviation[[description_german]:[abbreviation_budo]],3,FALSE),"")</f>
        <v/>
      </c>
      <c r="AS2092" s="49" t="str">
        <f t="shared" si="291"/>
        <v>_</v>
      </c>
      <c r="AV2092" s="53" t="str">
        <f>IFERROR(VLOOKUP(AU2092,abbreviation[[description_german]:[abbreviation_budo]],3,FALSE),"")</f>
        <v/>
      </c>
      <c r="AY2092" s="51" t="str">
        <f>IFERROR(VLOOKUP(AX2092,abbreviation[[description_german]:[abbreviation_budo]],3,FALSE),"")</f>
        <v/>
      </c>
      <c r="BB2092" s="51" t="str">
        <f>IFERROR(VLOOKUP(BA2092,abbreviation[[description_german]:[abbreviation_budo]],3,FALSE),"")</f>
        <v/>
      </c>
      <c r="BE2092" s="51" t="str">
        <f>IFERROR(VLOOKUP(BD2092,abbreviation[[description_german]:[abbreviation_budo]],3,FALSE),"")</f>
        <v/>
      </c>
      <c r="BG2092" s="38"/>
      <c r="BH2092" s="49" t="str">
        <f t="shared" si="292"/>
        <v>_</v>
      </c>
      <c r="BK2092" s="53" t="str">
        <f>IFERROR(VLOOKUP(BJ2092,abbreviation[[description_german]:[abbreviation_budo]],3,FALSE),"")</f>
        <v/>
      </c>
      <c r="BN2092" s="51" t="str">
        <f>IFERROR(VLOOKUP(BM2092,abbreviation[[description_german]:[abbreviation_budo]],3,FALSE),"")</f>
        <v/>
      </c>
      <c r="BO2092" s="31"/>
      <c r="BQ2092" s="51" t="str">
        <f>IFERROR(VLOOKUP(BP2092,abbreviation[[description_german]:[abbreviation_budo]],3,FALSE),"")</f>
        <v/>
      </c>
      <c r="BR2092" s="57" t="str">
        <f t="shared" si="293"/>
        <v>_</v>
      </c>
      <c r="BU2092" s="53" t="str">
        <f>IFERROR(VLOOKUP(BT2092,abbreviation[[description_german]:[abbreviation_budo]],3,FALSE),"")</f>
        <v/>
      </c>
      <c r="BV2092" s="60" t="str">
        <f t="shared" si="294"/>
        <v>_</v>
      </c>
      <c r="BY2092" s="48" t="str">
        <f>IFERROR(VLOOKUP(BX2092,category[[category_name_german]:[abbreviation_category_budo]],3,FALSE),"")</f>
        <v/>
      </c>
      <c r="CB2092" s="48" t="str">
        <f>IFERROR(VLOOKUP(CA2092,category[[category_name_german]:[abbreviation_category_budo]],3,FALSE),"")</f>
        <v/>
      </c>
      <c r="CE2092" s="48" t="str">
        <f>IFERROR(VLOOKUP(CD2092,category[[category_name_german]:[abbreviation_category_budo]],3,FALSE),"")</f>
        <v/>
      </c>
      <c r="CH2092" s="48" t="str">
        <f>IFERROR(VLOOKUP(CG2092,category[[category_name_german]:[abbreviation_category_budo]],3,FALSE),"")</f>
        <v/>
      </c>
      <c r="CK2092" s="48" t="str">
        <f>IFERROR(VLOOKUP(CJ2092,category[[category_name_german]:[abbreviation_category_budo]],3,FALSE),"")</f>
        <v/>
      </c>
      <c r="CM2092" s="49" t="str">
        <f t="shared" si="295"/>
        <v/>
      </c>
      <c r="CO2092" s="63" t="str">
        <f t="shared" si="296"/>
        <v/>
      </c>
    </row>
    <row r="2093" spans="4:93" x14ac:dyDescent="0.25">
      <c r="D2093" s="48" t="str">
        <f>IFERROR(VLOOKUP(C2093,category[[category_name_german]:[abbreviation_category_budo]],3,FALSE),"")</f>
        <v/>
      </c>
      <c r="G2093" s="48" t="str">
        <f>IFERROR(VLOOKUP(F2093,category[[category_name_german]:[abbreviation_category_budo]],3,FALSE),"")</f>
        <v/>
      </c>
      <c r="J2093" s="48" t="str">
        <f>IFERROR(VLOOKUP(I2093,category[[category_name_german]:[abbreviation_category_budo]],3,FALSE),"")</f>
        <v/>
      </c>
      <c r="M2093" s="48" t="str">
        <f>IFERROR(VLOOKUP(L2093,category[[category_name_german]:[abbreviation_category_budo]],3,FALSE),"")</f>
        <v/>
      </c>
      <c r="P2093" s="48" t="str">
        <f>IFERROR(VLOOKUP(O2093,category[[category_name_german]:[abbreviation_category_budo]],3,FALSE),"")</f>
        <v/>
      </c>
      <c r="R2093" s="49" t="str">
        <f t="shared" si="288"/>
        <v/>
      </c>
      <c r="U2093" s="48" t="str">
        <f>IFERROR(VLOOKUP(T2093,abbreviation[[description_german]:[abbreviation_budo]],3,FALSE),"")</f>
        <v/>
      </c>
      <c r="X2093" s="51" t="str">
        <f>IFERROR(VLOOKUP(W2093,abbreviation[[description_german]:[abbreviation_budo]],3,FALSE),"")</f>
        <v/>
      </c>
      <c r="Y2093" s="33"/>
      <c r="AA2093" s="49" t="str">
        <f t="shared" si="289"/>
        <v/>
      </c>
      <c r="AD2093" s="48" t="str">
        <f>IFERROR(VLOOKUP(AC2093,abbreviation[[description_german]:[abbreviation_budo]],3,FALSE),"")</f>
        <v/>
      </c>
      <c r="AG2093" s="54" t="str">
        <f>IFERROR(VLOOKUP(AF2093,abbreviation[[description_german]:[abbreviation_budo]],3,FALSE),"")</f>
        <v/>
      </c>
      <c r="AJ2093" s="49" t="str">
        <f t="shared" si="290"/>
        <v>_</v>
      </c>
      <c r="AM2093" s="48" t="str">
        <f>IFERROR(VLOOKUP(AL2093,abbreviation[[description_german]:[abbreviation_budo]],3,FALSE),"")</f>
        <v/>
      </c>
      <c r="AP2093" s="54" t="str">
        <f>IFERROR(VLOOKUP(AO2093,abbreviation[[description_german]:[abbreviation_budo]],3,FALSE),"")</f>
        <v/>
      </c>
      <c r="AS2093" s="49" t="str">
        <f t="shared" si="291"/>
        <v>_</v>
      </c>
      <c r="AV2093" s="53" t="str">
        <f>IFERROR(VLOOKUP(AU2093,abbreviation[[description_german]:[abbreviation_budo]],3,FALSE),"")</f>
        <v/>
      </c>
      <c r="AY2093" s="51" t="str">
        <f>IFERROR(VLOOKUP(AX2093,abbreviation[[description_german]:[abbreviation_budo]],3,FALSE),"")</f>
        <v/>
      </c>
      <c r="BB2093" s="51" t="str">
        <f>IFERROR(VLOOKUP(BA2093,abbreviation[[description_german]:[abbreviation_budo]],3,FALSE),"")</f>
        <v/>
      </c>
      <c r="BE2093" s="51" t="str">
        <f>IFERROR(VLOOKUP(BD2093,abbreviation[[description_german]:[abbreviation_budo]],3,FALSE),"")</f>
        <v/>
      </c>
      <c r="BG2093" s="38"/>
      <c r="BH2093" s="49" t="str">
        <f t="shared" si="292"/>
        <v>_</v>
      </c>
      <c r="BK2093" s="53" t="str">
        <f>IFERROR(VLOOKUP(BJ2093,abbreviation[[description_german]:[abbreviation_budo]],3,FALSE),"")</f>
        <v/>
      </c>
      <c r="BN2093" s="51" t="str">
        <f>IFERROR(VLOOKUP(BM2093,abbreviation[[description_german]:[abbreviation_budo]],3,FALSE),"")</f>
        <v/>
      </c>
      <c r="BO2093" s="31"/>
      <c r="BQ2093" s="51" t="str">
        <f>IFERROR(VLOOKUP(BP2093,abbreviation[[description_german]:[abbreviation_budo]],3,FALSE),"")</f>
        <v/>
      </c>
      <c r="BR2093" s="57" t="str">
        <f t="shared" si="293"/>
        <v>_</v>
      </c>
      <c r="BU2093" s="53" t="str">
        <f>IFERROR(VLOOKUP(BT2093,abbreviation[[description_german]:[abbreviation_budo]],3,FALSE),"")</f>
        <v/>
      </c>
      <c r="BV2093" s="60" t="str">
        <f t="shared" si="294"/>
        <v>_</v>
      </c>
      <c r="BY2093" s="48" t="str">
        <f>IFERROR(VLOOKUP(BX2093,category[[category_name_german]:[abbreviation_category_budo]],3,FALSE),"")</f>
        <v/>
      </c>
      <c r="CB2093" s="48" t="str">
        <f>IFERROR(VLOOKUP(CA2093,category[[category_name_german]:[abbreviation_category_budo]],3,FALSE),"")</f>
        <v/>
      </c>
      <c r="CE2093" s="48" t="str">
        <f>IFERROR(VLOOKUP(CD2093,category[[category_name_german]:[abbreviation_category_budo]],3,FALSE),"")</f>
        <v/>
      </c>
      <c r="CH2093" s="48" t="str">
        <f>IFERROR(VLOOKUP(CG2093,category[[category_name_german]:[abbreviation_category_budo]],3,FALSE),"")</f>
        <v/>
      </c>
      <c r="CK2093" s="48" t="str">
        <f>IFERROR(VLOOKUP(CJ2093,category[[category_name_german]:[abbreviation_category_budo]],3,FALSE),"")</f>
        <v/>
      </c>
      <c r="CM2093" s="49" t="str">
        <f t="shared" si="295"/>
        <v/>
      </c>
      <c r="CO2093" s="63" t="str">
        <f t="shared" si="296"/>
        <v/>
      </c>
    </row>
    <row r="2094" spans="4:93" x14ac:dyDescent="0.25">
      <c r="D2094" s="48" t="str">
        <f>IFERROR(VLOOKUP(C2094,category[[category_name_german]:[abbreviation_category_budo]],3,FALSE),"")</f>
        <v/>
      </c>
      <c r="G2094" s="48" t="str">
        <f>IFERROR(VLOOKUP(F2094,category[[category_name_german]:[abbreviation_category_budo]],3,FALSE),"")</f>
        <v/>
      </c>
      <c r="J2094" s="48" t="str">
        <f>IFERROR(VLOOKUP(I2094,category[[category_name_german]:[abbreviation_category_budo]],3,FALSE),"")</f>
        <v/>
      </c>
      <c r="M2094" s="48" t="str">
        <f>IFERROR(VLOOKUP(L2094,category[[category_name_german]:[abbreviation_category_budo]],3,FALSE),"")</f>
        <v/>
      </c>
      <c r="P2094" s="48" t="str">
        <f>IFERROR(VLOOKUP(O2094,category[[category_name_german]:[abbreviation_category_budo]],3,FALSE),"")</f>
        <v/>
      </c>
      <c r="R2094" s="49" t="str">
        <f t="shared" si="288"/>
        <v/>
      </c>
      <c r="U2094" s="48" t="str">
        <f>IFERROR(VLOOKUP(T2094,abbreviation[[description_german]:[abbreviation_budo]],3,FALSE),"")</f>
        <v/>
      </c>
      <c r="X2094" s="51" t="str">
        <f>IFERROR(VLOOKUP(W2094,abbreviation[[description_german]:[abbreviation_budo]],3,FALSE),"")</f>
        <v/>
      </c>
      <c r="Y2094" s="33"/>
      <c r="AA2094" s="49" t="str">
        <f t="shared" si="289"/>
        <v/>
      </c>
      <c r="AD2094" s="48" t="str">
        <f>IFERROR(VLOOKUP(AC2094,abbreviation[[description_german]:[abbreviation_budo]],3,FALSE),"")</f>
        <v/>
      </c>
      <c r="AG2094" s="54" t="str">
        <f>IFERROR(VLOOKUP(AF2094,abbreviation[[description_german]:[abbreviation_budo]],3,FALSE),"")</f>
        <v/>
      </c>
      <c r="AJ2094" s="49" t="str">
        <f t="shared" si="290"/>
        <v>_</v>
      </c>
      <c r="AM2094" s="48" t="str">
        <f>IFERROR(VLOOKUP(AL2094,abbreviation[[description_german]:[abbreviation_budo]],3,FALSE),"")</f>
        <v/>
      </c>
      <c r="AP2094" s="54" t="str">
        <f>IFERROR(VLOOKUP(AO2094,abbreviation[[description_german]:[abbreviation_budo]],3,FALSE),"")</f>
        <v/>
      </c>
      <c r="AS2094" s="49" t="str">
        <f t="shared" si="291"/>
        <v>_</v>
      </c>
      <c r="AV2094" s="53" t="str">
        <f>IFERROR(VLOOKUP(AU2094,abbreviation[[description_german]:[abbreviation_budo]],3,FALSE),"")</f>
        <v/>
      </c>
      <c r="AY2094" s="51" t="str">
        <f>IFERROR(VLOOKUP(AX2094,abbreviation[[description_german]:[abbreviation_budo]],3,FALSE),"")</f>
        <v/>
      </c>
      <c r="BB2094" s="51" t="str">
        <f>IFERROR(VLOOKUP(BA2094,abbreviation[[description_german]:[abbreviation_budo]],3,FALSE),"")</f>
        <v/>
      </c>
      <c r="BE2094" s="51" t="str">
        <f>IFERROR(VLOOKUP(BD2094,abbreviation[[description_german]:[abbreviation_budo]],3,FALSE),"")</f>
        <v/>
      </c>
      <c r="BG2094" s="38"/>
      <c r="BH2094" s="49" t="str">
        <f t="shared" si="292"/>
        <v>_</v>
      </c>
      <c r="BK2094" s="53" t="str">
        <f>IFERROR(VLOOKUP(BJ2094,abbreviation[[description_german]:[abbreviation_budo]],3,FALSE),"")</f>
        <v/>
      </c>
      <c r="BN2094" s="51" t="str">
        <f>IFERROR(VLOOKUP(BM2094,abbreviation[[description_german]:[abbreviation_budo]],3,FALSE),"")</f>
        <v/>
      </c>
      <c r="BO2094" s="31"/>
      <c r="BQ2094" s="51" t="str">
        <f>IFERROR(VLOOKUP(BP2094,abbreviation[[description_german]:[abbreviation_budo]],3,FALSE),"")</f>
        <v/>
      </c>
      <c r="BR2094" s="57" t="str">
        <f t="shared" si="293"/>
        <v>_</v>
      </c>
      <c r="BU2094" s="53" t="str">
        <f>IFERROR(VLOOKUP(BT2094,abbreviation[[description_german]:[abbreviation_budo]],3,FALSE),"")</f>
        <v/>
      </c>
      <c r="BV2094" s="60" t="str">
        <f t="shared" si="294"/>
        <v>_</v>
      </c>
      <c r="BY2094" s="48" t="str">
        <f>IFERROR(VLOOKUP(BX2094,category[[category_name_german]:[abbreviation_category_budo]],3,FALSE),"")</f>
        <v/>
      </c>
      <c r="CB2094" s="48" t="str">
        <f>IFERROR(VLOOKUP(CA2094,category[[category_name_german]:[abbreviation_category_budo]],3,FALSE),"")</f>
        <v/>
      </c>
      <c r="CE2094" s="48" t="str">
        <f>IFERROR(VLOOKUP(CD2094,category[[category_name_german]:[abbreviation_category_budo]],3,FALSE),"")</f>
        <v/>
      </c>
      <c r="CH2094" s="48" t="str">
        <f>IFERROR(VLOOKUP(CG2094,category[[category_name_german]:[abbreviation_category_budo]],3,FALSE),"")</f>
        <v/>
      </c>
      <c r="CK2094" s="48" t="str">
        <f>IFERROR(VLOOKUP(CJ2094,category[[category_name_german]:[abbreviation_category_budo]],3,FALSE),"")</f>
        <v/>
      </c>
      <c r="CM2094" s="49" t="str">
        <f t="shared" si="295"/>
        <v/>
      </c>
      <c r="CO2094" s="63" t="str">
        <f t="shared" si="296"/>
        <v/>
      </c>
    </row>
    <row r="2095" spans="4:93" x14ac:dyDescent="0.25">
      <c r="D2095" s="48" t="str">
        <f>IFERROR(VLOOKUP(C2095,category[[category_name_german]:[abbreviation_category_budo]],3,FALSE),"")</f>
        <v/>
      </c>
      <c r="G2095" s="48" t="str">
        <f>IFERROR(VLOOKUP(F2095,category[[category_name_german]:[abbreviation_category_budo]],3,FALSE),"")</f>
        <v/>
      </c>
      <c r="J2095" s="48" t="str">
        <f>IFERROR(VLOOKUP(I2095,category[[category_name_german]:[abbreviation_category_budo]],3,FALSE),"")</f>
        <v/>
      </c>
      <c r="M2095" s="48" t="str">
        <f>IFERROR(VLOOKUP(L2095,category[[category_name_german]:[abbreviation_category_budo]],3,FALSE),"")</f>
        <v/>
      </c>
      <c r="P2095" s="48" t="str">
        <f>IFERROR(VLOOKUP(O2095,category[[category_name_german]:[abbreviation_category_budo]],3,FALSE),"")</f>
        <v/>
      </c>
      <c r="R2095" s="49" t="str">
        <f t="shared" si="288"/>
        <v/>
      </c>
      <c r="U2095" s="48" t="str">
        <f>IFERROR(VLOOKUP(T2095,abbreviation[[description_german]:[abbreviation_budo]],3,FALSE),"")</f>
        <v/>
      </c>
      <c r="X2095" s="51" t="str">
        <f>IFERROR(VLOOKUP(W2095,abbreviation[[description_german]:[abbreviation_budo]],3,FALSE),"")</f>
        <v/>
      </c>
      <c r="Y2095" s="33"/>
      <c r="AA2095" s="49" t="str">
        <f t="shared" si="289"/>
        <v/>
      </c>
      <c r="AD2095" s="48" t="str">
        <f>IFERROR(VLOOKUP(AC2095,abbreviation[[description_german]:[abbreviation_budo]],3,FALSE),"")</f>
        <v/>
      </c>
      <c r="AG2095" s="54" t="str">
        <f>IFERROR(VLOOKUP(AF2095,abbreviation[[description_german]:[abbreviation_budo]],3,FALSE),"")</f>
        <v/>
      </c>
      <c r="AJ2095" s="49" t="str">
        <f t="shared" si="290"/>
        <v>_</v>
      </c>
      <c r="AM2095" s="48" t="str">
        <f>IFERROR(VLOOKUP(AL2095,abbreviation[[description_german]:[abbreviation_budo]],3,FALSE),"")</f>
        <v/>
      </c>
      <c r="AP2095" s="54" t="str">
        <f>IFERROR(VLOOKUP(AO2095,abbreviation[[description_german]:[abbreviation_budo]],3,FALSE),"")</f>
        <v/>
      </c>
      <c r="AS2095" s="49" t="str">
        <f t="shared" si="291"/>
        <v>_</v>
      </c>
      <c r="AV2095" s="53" t="str">
        <f>IFERROR(VLOOKUP(AU2095,abbreviation[[description_german]:[abbreviation_budo]],3,FALSE),"")</f>
        <v/>
      </c>
      <c r="AY2095" s="51" t="str">
        <f>IFERROR(VLOOKUP(AX2095,abbreviation[[description_german]:[abbreviation_budo]],3,FALSE),"")</f>
        <v/>
      </c>
      <c r="BB2095" s="51" t="str">
        <f>IFERROR(VLOOKUP(BA2095,abbreviation[[description_german]:[abbreviation_budo]],3,FALSE),"")</f>
        <v/>
      </c>
      <c r="BE2095" s="51" t="str">
        <f>IFERROR(VLOOKUP(BD2095,abbreviation[[description_german]:[abbreviation_budo]],3,FALSE),"")</f>
        <v/>
      </c>
      <c r="BG2095" s="38"/>
      <c r="BH2095" s="49" t="str">
        <f t="shared" si="292"/>
        <v>_</v>
      </c>
      <c r="BK2095" s="53" t="str">
        <f>IFERROR(VLOOKUP(BJ2095,abbreviation[[description_german]:[abbreviation_budo]],3,FALSE),"")</f>
        <v/>
      </c>
      <c r="BN2095" s="51" t="str">
        <f>IFERROR(VLOOKUP(BM2095,abbreviation[[description_german]:[abbreviation_budo]],3,FALSE),"")</f>
        <v/>
      </c>
      <c r="BO2095" s="31"/>
      <c r="BQ2095" s="51" t="str">
        <f>IFERROR(VLOOKUP(BP2095,abbreviation[[description_german]:[abbreviation_budo]],3,FALSE),"")</f>
        <v/>
      </c>
      <c r="BR2095" s="57" t="str">
        <f t="shared" si="293"/>
        <v>_</v>
      </c>
      <c r="BU2095" s="53" t="str">
        <f>IFERROR(VLOOKUP(BT2095,abbreviation[[description_german]:[abbreviation_budo]],3,FALSE),"")</f>
        <v/>
      </c>
      <c r="BV2095" s="60" t="str">
        <f t="shared" si="294"/>
        <v>_</v>
      </c>
      <c r="BY2095" s="48" t="str">
        <f>IFERROR(VLOOKUP(BX2095,category[[category_name_german]:[abbreviation_category_budo]],3,FALSE),"")</f>
        <v/>
      </c>
      <c r="CB2095" s="48" t="str">
        <f>IFERROR(VLOOKUP(CA2095,category[[category_name_german]:[abbreviation_category_budo]],3,FALSE),"")</f>
        <v/>
      </c>
      <c r="CE2095" s="48" t="str">
        <f>IFERROR(VLOOKUP(CD2095,category[[category_name_german]:[abbreviation_category_budo]],3,FALSE),"")</f>
        <v/>
      </c>
      <c r="CH2095" s="48" t="str">
        <f>IFERROR(VLOOKUP(CG2095,category[[category_name_german]:[abbreviation_category_budo]],3,FALSE),"")</f>
        <v/>
      </c>
      <c r="CK2095" s="48" t="str">
        <f>IFERROR(VLOOKUP(CJ2095,category[[category_name_german]:[abbreviation_category_budo]],3,FALSE),"")</f>
        <v/>
      </c>
      <c r="CM2095" s="49" t="str">
        <f t="shared" si="295"/>
        <v/>
      </c>
      <c r="CO2095" s="63" t="str">
        <f t="shared" si="296"/>
        <v/>
      </c>
    </row>
    <row r="2096" spans="4:93" x14ac:dyDescent="0.25">
      <c r="D2096" s="48" t="str">
        <f>IFERROR(VLOOKUP(C2096,category[[category_name_german]:[abbreviation_category_budo]],3,FALSE),"")</f>
        <v/>
      </c>
      <c r="G2096" s="48" t="str">
        <f>IFERROR(VLOOKUP(F2096,category[[category_name_german]:[abbreviation_category_budo]],3,FALSE),"")</f>
        <v/>
      </c>
      <c r="J2096" s="48" t="str">
        <f>IFERROR(VLOOKUP(I2096,category[[category_name_german]:[abbreviation_category_budo]],3,FALSE),"")</f>
        <v/>
      </c>
      <c r="M2096" s="48" t="str">
        <f>IFERROR(VLOOKUP(L2096,category[[category_name_german]:[abbreviation_category_budo]],3,FALSE),"")</f>
        <v/>
      </c>
      <c r="P2096" s="48" t="str">
        <f>IFERROR(VLOOKUP(O2096,category[[category_name_german]:[abbreviation_category_budo]],3,FALSE),"")</f>
        <v/>
      </c>
      <c r="R2096" s="49" t="str">
        <f t="shared" si="288"/>
        <v/>
      </c>
      <c r="U2096" s="48" t="str">
        <f>IFERROR(VLOOKUP(T2096,abbreviation[[description_german]:[abbreviation_budo]],3,FALSE),"")</f>
        <v/>
      </c>
      <c r="X2096" s="51" t="str">
        <f>IFERROR(VLOOKUP(W2096,abbreviation[[description_german]:[abbreviation_budo]],3,FALSE),"")</f>
        <v/>
      </c>
      <c r="Y2096" s="33"/>
      <c r="AA2096" s="49" t="str">
        <f t="shared" si="289"/>
        <v/>
      </c>
      <c r="AD2096" s="48" t="str">
        <f>IFERROR(VLOOKUP(AC2096,abbreviation[[description_german]:[abbreviation_budo]],3,FALSE),"")</f>
        <v/>
      </c>
      <c r="AG2096" s="54" t="str">
        <f>IFERROR(VLOOKUP(AF2096,abbreviation[[description_german]:[abbreviation_budo]],3,FALSE),"")</f>
        <v/>
      </c>
      <c r="AJ2096" s="49" t="str">
        <f t="shared" si="290"/>
        <v>_</v>
      </c>
      <c r="AM2096" s="48" t="str">
        <f>IFERROR(VLOOKUP(AL2096,abbreviation[[description_german]:[abbreviation_budo]],3,FALSE),"")</f>
        <v/>
      </c>
      <c r="AP2096" s="54" t="str">
        <f>IFERROR(VLOOKUP(AO2096,abbreviation[[description_german]:[abbreviation_budo]],3,FALSE),"")</f>
        <v/>
      </c>
      <c r="AS2096" s="49" t="str">
        <f t="shared" si="291"/>
        <v>_</v>
      </c>
      <c r="AV2096" s="53" t="str">
        <f>IFERROR(VLOOKUP(AU2096,abbreviation[[description_german]:[abbreviation_budo]],3,FALSE),"")</f>
        <v/>
      </c>
      <c r="AY2096" s="51" t="str">
        <f>IFERROR(VLOOKUP(AX2096,abbreviation[[description_german]:[abbreviation_budo]],3,FALSE),"")</f>
        <v/>
      </c>
      <c r="BB2096" s="51" t="str">
        <f>IFERROR(VLOOKUP(BA2096,abbreviation[[description_german]:[abbreviation_budo]],3,FALSE),"")</f>
        <v/>
      </c>
      <c r="BE2096" s="51" t="str">
        <f>IFERROR(VLOOKUP(BD2096,abbreviation[[description_german]:[abbreviation_budo]],3,FALSE),"")</f>
        <v/>
      </c>
      <c r="BG2096" s="38"/>
      <c r="BH2096" s="49" t="str">
        <f t="shared" si="292"/>
        <v>_</v>
      </c>
      <c r="BK2096" s="53" t="str">
        <f>IFERROR(VLOOKUP(BJ2096,abbreviation[[description_german]:[abbreviation_budo]],3,FALSE),"")</f>
        <v/>
      </c>
      <c r="BN2096" s="51" t="str">
        <f>IFERROR(VLOOKUP(BM2096,abbreviation[[description_german]:[abbreviation_budo]],3,FALSE),"")</f>
        <v/>
      </c>
      <c r="BO2096" s="31"/>
      <c r="BQ2096" s="51" t="str">
        <f>IFERROR(VLOOKUP(BP2096,abbreviation[[description_german]:[abbreviation_budo]],3,FALSE),"")</f>
        <v/>
      </c>
      <c r="BR2096" s="57" t="str">
        <f t="shared" si="293"/>
        <v>_</v>
      </c>
      <c r="BU2096" s="53" t="str">
        <f>IFERROR(VLOOKUP(BT2096,abbreviation[[description_german]:[abbreviation_budo]],3,FALSE),"")</f>
        <v/>
      </c>
      <c r="BV2096" s="60" t="str">
        <f t="shared" si="294"/>
        <v>_</v>
      </c>
      <c r="BY2096" s="48" t="str">
        <f>IFERROR(VLOOKUP(BX2096,category[[category_name_german]:[abbreviation_category_budo]],3,FALSE),"")</f>
        <v/>
      </c>
      <c r="CB2096" s="48" t="str">
        <f>IFERROR(VLOOKUP(CA2096,category[[category_name_german]:[abbreviation_category_budo]],3,FALSE),"")</f>
        <v/>
      </c>
      <c r="CE2096" s="48" t="str">
        <f>IFERROR(VLOOKUP(CD2096,category[[category_name_german]:[abbreviation_category_budo]],3,FALSE),"")</f>
        <v/>
      </c>
      <c r="CH2096" s="48" t="str">
        <f>IFERROR(VLOOKUP(CG2096,category[[category_name_german]:[abbreviation_category_budo]],3,FALSE),"")</f>
        <v/>
      </c>
      <c r="CK2096" s="48" t="str">
        <f>IFERROR(VLOOKUP(CJ2096,category[[category_name_german]:[abbreviation_category_budo]],3,FALSE),"")</f>
        <v/>
      </c>
      <c r="CM2096" s="49" t="str">
        <f t="shared" si="295"/>
        <v/>
      </c>
      <c r="CO2096" s="63" t="str">
        <f t="shared" si="296"/>
        <v/>
      </c>
    </row>
    <row r="2097" spans="4:93" x14ac:dyDescent="0.25">
      <c r="D2097" s="48" t="str">
        <f>IFERROR(VLOOKUP(C2097,category[[category_name_german]:[abbreviation_category_budo]],3,FALSE),"")</f>
        <v/>
      </c>
      <c r="G2097" s="48" t="str">
        <f>IFERROR(VLOOKUP(F2097,category[[category_name_german]:[abbreviation_category_budo]],3,FALSE),"")</f>
        <v/>
      </c>
      <c r="J2097" s="48" t="str">
        <f>IFERROR(VLOOKUP(I2097,category[[category_name_german]:[abbreviation_category_budo]],3,FALSE),"")</f>
        <v/>
      </c>
      <c r="M2097" s="48" t="str">
        <f>IFERROR(VLOOKUP(L2097,category[[category_name_german]:[abbreviation_category_budo]],3,FALSE),"")</f>
        <v/>
      </c>
      <c r="P2097" s="48" t="str">
        <f>IFERROR(VLOOKUP(O2097,category[[category_name_german]:[abbreviation_category_budo]],3,FALSE),"")</f>
        <v/>
      </c>
      <c r="R2097" s="49" t="str">
        <f t="shared" si="288"/>
        <v/>
      </c>
      <c r="U2097" s="48" t="str">
        <f>IFERROR(VLOOKUP(T2097,abbreviation[[description_german]:[abbreviation_budo]],3,FALSE),"")</f>
        <v/>
      </c>
      <c r="X2097" s="51" t="str">
        <f>IFERROR(VLOOKUP(W2097,abbreviation[[description_german]:[abbreviation_budo]],3,FALSE),"")</f>
        <v/>
      </c>
      <c r="Y2097" s="33"/>
      <c r="AA2097" s="49" t="str">
        <f t="shared" si="289"/>
        <v/>
      </c>
      <c r="AD2097" s="48" t="str">
        <f>IFERROR(VLOOKUP(AC2097,abbreviation[[description_german]:[abbreviation_budo]],3,FALSE),"")</f>
        <v/>
      </c>
      <c r="AG2097" s="54" t="str">
        <f>IFERROR(VLOOKUP(AF2097,abbreviation[[description_german]:[abbreviation_budo]],3,FALSE),"")</f>
        <v/>
      </c>
      <c r="AJ2097" s="49" t="str">
        <f t="shared" si="290"/>
        <v>_</v>
      </c>
      <c r="AM2097" s="48" t="str">
        <f>IFERROR(VLOOKUP(AL2097,abbreviation[[description_german]:[abbreviation_budo]],3,FALSE),"")</f>
        <v/>
      </c>
      <c r="AP2097" s="54" t="str">
        <f>IFERROR(VLOOKUP(AO2097,abbreviation[[description_german]:[abbreviation_budo]],3,FALSE),"")</f>
        <v/>
      </c>
      <c r="AS2097" s="49" t="str">
        <f t="shared" si="291"/>
        <v>_</v>
      </c>
      <c r="AV2097" s="53" t="str">
        <f>IFERROR(VLOOKUP(AU2097,abbreviation[[description_german]:[abbreviation_budo]],3,FALSE),"")</f>
        <v/>
      </c>
      <c r="AY2097" s="51" t="str">
        <f>IFERROR(VLOOKUP(AX2097,abbreviation[[description_german]:[abbreviation_budo]],3,FALSE),"")</f>
        <v/>
      </c>
      <c r="BB2097" s="51" t="str">
        <f>IFERROR(VLOOKUP(BA2097,abbreviation[[description_german]:[abbreviation_budo]],3,FALSE),"")</f>
        <v/>
      </c>
      <c r="BE2097" s="51" t="str">
        <f>IFERROR(VLOOKUP(BD2097,abbreviation[[description_german]:[abbreviation_budo]],3,FALSE),"")</f>
        <v/>
      </c>
      <c r="BG2097" s="38"/>
      <c r="BH2097" s="49" t="str">
        <f t="shared" si="292"/>
        <v>_</v>
      </c>
      <c r="BK2097" s="53" t="str">
        <f>IFERROR(VLOOKUP(BJ2097,abbreviation[[description_german]:[abbreviation_budo]],3,FALSE),"")</f>
        <v/>
      </c>
      <c r="BN2097" s="51" t="str">
        <f>IFERROR(VLOOKUP(BM2097,abbreviation[[description_german]:[abbreviation_budo]],3,FALSE),"")</f>
        <v/>
      </c>
      <c r="BO2097" s="31"/>
      <c r="BQ2097" s="51" t="str">
        <f>IFERROR(VLOOKUP(BP2097,abbreviation[[description_german]:[abbreviation_budo]],3,FALSE),"")</f>
        <v/>
      </c>
      <c r="BR2097" s="57" t="str">
        <f t="shared" si="293"/>
        <v>_</v>
      </c>
      <c r="BU2097" s="53" t="str">
        <f>IFERROR(VLOOKUP(BT2097,abbreviation[[description_german]:[abbreviation_budo]],3,FALSE),"")</f>
        <v/>
      </c>
      <c r="BV2097" s="60" t="str">
        <f t="shared" si="294"/>
        <v>_</v>
      </c>
      <c r="BY2097" s="48" t="str">
        <f>IFERROR(VLOOKUP(BX2097,category[[category_name_german]:[abbreviation_category_budo]],3,FALSE),"")</f>
        <v/>
      </c>
      <c r="CB2097" s="48" t="str">
        <f>IFERROR(VLOOKUP(CA2097,category[[category_name_german]:[abbreviation_category_budo]],3,FALSE),"")</f>
        <v/>
      </c>
      <c r="CE2097" s="48" t="str">
        <f>IFERROR(VLOOKUP(CD2097,category[[category_name_german]:[abbreviation_category_budo]],3,FALSE),"")</f>
        <v/>
      </c>
      <c r="CH2097" s="48" t="str">
        <f>IFERROR(VLOOKUP(CG2097,category[[category_name_german]:[abbreviation_category_budo]],3,FALSE),"")</f>
        <v/>
      </c>
      <c r="CK2097" s="48" t="str">
        <f>IFERROR(VLOOKUP(CJ2097,category[[category_name_german]:[abbreviation_category_budo]],3,FALSE),"")</f>
        <v/>
      </c>
      <c r="CM2097" s="49" t="str">
        <f t="shared" si="295"/>
        <v/>
      </c>
      <c r="CO2097" s="63" t="str">
        <f t="shared" si="296"/>
        <v/>
      </c>
    </row>
    <row r="2098" spans="4:93" x14ac:dyDescent="0.25">
      <c r="D2098" s="48" t="str">
        <f>IFERROR(VLOOKUP(C2098,category[[category_name_german]:[abbreviation_category_budo]],3,FALSE),"")</f>
        <v/>
      </c>
      <c r="G2098" s="48" t="str">
        <f>IFERROR(VLOOKUP(F2098,category[[category_name_german]:[abbreviation_category_budo]],3,FALSE),"")</f>
        <v/>
      </c>
      <c r="J2098" s="48" t="str">
        <f>IFERROR(VLOOKUP(I2098,category[[category_name_german]:[abbreviation_category_budo]],3,FALSE),"")</f>
        <v/>
      </c>
      <c r="M2098" s="48" t="str">
        <f>IFERROR(VLOOKUP(L2098,category[[category_name_german]:[abbreviation_category_budo]],3,FALSE),"")</f>
        <v/>
      </c>
      <c r="P2098" s="48" t="str">
        <f>IFERROR(VLOOKUP(O2098,category[[category_name_german]:[abbreviation_category_budo]],3,FALSE),"")</f>
        <v/>
      </c>
      <c r="R2098" s="49" t="str">
        <f t="shared" si="288"/>
        <v/>
      </c>
      <c r="U2098" s="48" t="str">
        <f>IFERROR(VLOOKUP(T2098,abbreviation[[description_german]:[abbreviation_budo]],3,FALSE),"")</f>
        <v/>
      </c>
      <c r="X2098" s="51" t="str">
        <f>IFERROR(VLOOKUP(W2098,abbreviation[[description_german]:[abbreviation_budo]],3,FALSE),"")</f>
        <v/>
      </c>
      <c r="Y2098" s="33"/>
      <c r="AA2098" s="49" t="str">
        <f t="shared" si="289"/>
        <v/>
      </c>
      <c r="AD2098" s="48" t="str">
        <f>IFERROR(VLOOKUP(AC2098,abbreviation[[description_german]:[abbreviation_budo]],3,FALSE),"")</f>
        <v/>
      </c>
      <c r="AG2098" s="54" t="str">
        <f>IFERROR(VLOOKUP(AF2098,abbreviation[[description_german]:[abbreviation_budo]],3,FALSE),"")</f>
        <v/>
      </c>
      <c r="AJ2098" s="49" t="str">
        <f t="shared" si="290"/>
        <v>_</v>
      </c>
      <c r="AM2098" s="48" t="str">
        <f>IFERROR(VLOOKUP(AL2098,abbreviation[[description_german]:[abbreviation_budo]],3,FALSE),"")</f>
        <v/>
      </c>
      <c r="AP2098" s="54" t="str">
        <f>IFERROR(VLOOKUP(AO2098,abbreviation[[description_german]:[abbreviation_budo]],3,FALSE),"")</f>
        <v/>
      </c>
      <c r="AS2098" s="49" t="str">
        <f t="shared" si="291"/>
        <v>_</v>
      </c>
      <c r="AV2098" s="53" t="str">
        <f>IFERROR(VLOOKUP(AU2098,abbreviation[[description_german]:[abbreviation_budo]],3,FALSE),"")</f>
        <v/>
      </c>
      <c r="AY2098" s="51" t="str">
        <f>IFERROR(VLOOKUP(AX2098,abbreviation[[description_german]:[abbreviation_budo]],3,FALSE),"")</f>
        <v/>
      </c>
      <c r="BB2098" s="51" t="str">
        <f>IFERROR(VLOOKUP(BA2098,abbreviation[[description_german]:[abbreviation_budo]],3,FALSE),"")</f>
        <v/>
      </c>
      <c r="BE2098" s="51" t="str">
        <f>IFERROR(VLOOKUP(BD2098,abbreviation[[description_german]:[abbreviation_budo]],3,FALSE),"")</f>
        <v/>
      </c>
      <c r="BG2098" s="38"/>
      <c r="BH2098" s="49" t="str">
        <f t="shared" si="292"/>
        <v>_</v>
      </c>
      <c r="BK2098" s="53" t="str">
        <f>IFERROR(VLOOKUP(BJ2098,abbreviation[[description_german]:[abbreviation_budo]],3,FALSE),"")</f>
        <v/>
      </c>
      <c r="BN2098" s="51" t="str">
        <f>IFERROR(VLOOKUP(BM2098,abbreviation[[description_german]:[abbreviation_budo]],3,FALSE),"")</f>
        <v/>
      </c>
      <c r="BO2098" s="31"/>
      <c r="BQ2098" s="51" t="str">
        <f>IFERROR(VLOOKUP(BP2098,abbreviation[[description_german]:[abbreviation_budo]],3,FALSE),"")</f>
        <v/>
      </c>
      <c r="BR2098" s="57" t="str">
        <f t="shared" si="293"/>
        <v>_</v>
      </c>
      <c r="BU2098" s="53" t="str">
        <f>IFERROR(VLOOKUP(BT2098,abbreviation[[description_german]:[abbreviation_budo]],3,FALSE),"")</f>
        <v/>
      </c>
      <c r="BV2098" s="60" t="str">
        <f t="shared" si="294"/>
        <v>_</v>
      </c>
      <c r="BY2098" s="48" t="str">
        <f>IFERROR(VLOOKUP(BX2098,category[[category_name_german]:[abbreviation_category_budo]],3,FALSE),"")</f>
        <v/>
      </c>
      <c r="CB2098" s="48" t="str">
        <f>IFERROR(VLOOKUP(CA2098,category[[category_name_german]:[abbreviation_category_budo]],3,FALSE),"")</f>
        <v/>
      </c>
      <c r="CE2098" s="48" t="str">
        <f>IFERROR(VLOOKUP(CD2098,category[[category_name_german]:[abbreviation_category_budo]],3,FALSE),"")</f>
        <v/>
      </c>
      <c r="CH2098" s="48" t="str">
        <f>IFERROR(VLOOKUP(CG2098,category[[category_name_german]:[abbreviation_category_budo]],3,FALSE),"")</f>
        <v/>
      </c>
      <c r="CK2098" s="48" t="str">
        <f>IFERROR(VLOOKUP(CJ2098,category[[category_name_german]:[abbreviation_category_budo]],3,FALSE),"")</f>
        <v/>
      </c>
      <c r="CM2098" s="49" t="str">
        <f t="shared" si="295"/>
        <v/>
      </c>
      <c r="CO2098" s="63" t="str">
        <f t="shared" si="296"/>
        <v/>
      </c>
    </row>
    <row r="2099" spans="4:93" x14ac:dyDescent="0.25">
      <c r="D2099" s="48" t="str">
        <f>IFERROR(VLOOKUP(C2099,category[[category_name_german]:[abbreviation_category_budo]],3,FALSE),"")</f>
        <v/>
      </c>
      <c r="G2099" s="48" t="str">
        <f>IFERROR(VLOOKUP(F2099,category[[category_name_german]:[abbreviation_category_budo]],3,FALSE),"")</f>
        <v/>
      </c>
      <c r="J2099" s="48" t="str">
        <f>IFERROR(VLOOKUP(I2099,category[[category_name_german]:[abbreviation_category_budo]],3,FALSE),"")</f>
        <v/>
      </c>
      <c r="M2099" s="48" t="str">
        <f>IFERROR(VLOOKUP(L2099,category[[category_name_german]:[abbreviation_category_budo]],3,FALSE),"")</f>
        <v/>
      </c>
      <c r="P2099" s="48" t="str">
        <f>IFERROR(VLOOKUP(O2099,category[[category_name_german]:[abbreviation_category_budo]],3,FALSE),"")</f>
        <v/>
      </c>
      <c r="R2099" s="49" t="str">
        <f t="shared" si="288"/>
        <v/>
      </c>
      <c r="U2099" s="48" t="str">
        <f>IFERROR(VLOOKUP(T2099,abbreviation[[description_german]:[abbreviation_budo]],3,FALSE),"")</f>
        <v/>
      </c>
      <c r="X2099" s="51" t="str">
        <f>IFERROR(VLOOKUP(W2099,abbreviation[[description_german]:[abbreviation_budo]],3,FALSE),"")</f>
        <v/>
      </c>
      <c r="Y2099" s="33"/>
      <c r="AA2099" s="49" t="str">
        <f t="shared" si="289"/>
        <v/>
      </c>
      <c r="AD2099" s="48" t="str">
        <f>IFERROR(VLOOKUP(AC2099,abbreviation[[description_german]:[abbreviation_budo]],3,FALSE),"")</f>
        <v/>
      </c>
      <c r="AG2099" s="54" t="str">
        <f>IFERROR(VLOOKUP(AF2099,abbreviation[[description_german]:[abbreviation_budo]],3,FALSE),"")</f>
        <v/>
      </c>
      <c r="AJ2099" s="49" t="str">
        <f t="shared" si="290"/>
        <v>_</v>
      </c>
      <c r="AM2099" s="48" t="str">
        <f>IFERROR(VLOOKUP(AL2099,abbreviation[[description_german]:[abbreviation_budo]],3,FALSE),"")</f>
        <v/>
      </c>
      <c r="AP2099" s="54" t="str">
        <f>IFERROR(VLOOKUP(AO2099,abbreviation[[description_german]:[abbreviation_budo]],3,FALSE),"")</f>
        <v/>
      </c>
      <c r="AS2099" s="49" t="str">
        <f t="shared" si="291"/>
        <v>_</v>
      </c>
      <c r="AV2099" s="53" t="str">
        <f>IFERROR(VLOOKUP(AU2099,abbreviation[[description_german]:[abbreviation_budo]],3,FALSE),"")</f>
        <v/>
      </c>
      <c r="AY2099" s="51" t="str">
        <f>IFERROR(VLOOKUP(AX2099,abbreviation[[description_german]:[abbreviation_budo]],3,FALSE),"")</f>
        <v/>
      </c>
      <c r="BB2099" s="51" t="str">
        <f>IFERROR(VLOOKUP(BA2099,abbreviation[[description_german]:[abbreviation_budo]],3,FALSE),"")</f>
        <v/>
      </c>
      <c r="BE2099" s="51" t="str">
        <f>IFERROR(VLOOKUP(BD2099,abbreviation[[description_german]:[abbreviation_budo]],3,FALSE),"")</f>
        <v/>
      </c>
      <c r="BG2099" s="38"/>
      <c r="BH2099" s="49" t="str">
        <f t="shared" si="292"/>
        <v>_</v>
      </c>
      <c r="BK2099" s="53" t="str">
        <f>IFERROR(VLOOKUP(BJ2099,abbreviation[[description_german]:[abbreviation_budo]],3,FALSE),"")</f>
        <v/>
      </c>
      <c r="BN2099" s="51" t="str">
        <f>IFERROR(VLOOKUP(BM2099,abbreviation[[description_german]:[abbreviation_budo]],3,FALSE),"")</f>
        <v/>
      </c>
      <c r="BO2099" s="31"/>
      <c r="BQ2099" s="51" t="str">
        <f>IFERROR(VLOOKUP(BP2099,abbreviation[[description_german]:[abbreviation_budo]],3,FALSE),"")</f>
        <v/>
      </c>
      <c r="BR2099" s="57" t="str">
        <f t="shared" si="293"/>
        <v>_</v>
      </c>
      <c r="BU2099" s="53" t="str">
        <f>IFERROR(VLOOKUP(BT2099,abbreviation[[description_german]:[abbreviation_budo]],3,FALSE),"")</f>
        <v/>
      </c>
      <c r="BV2099" s="60" t="str">
        <f t="shared" si="294"/>
        <v>_</v>
      </c>
      <c r="BY2099" s="48" t="str">
        <f>IFERROR(VLOOKUP(BX2099,category[[category_name_german]:[abbreviation_category_budo]],3,FALSE),"")</f>
        <v/>
      </c>
      <c r="CB2099" s="48" t="str">
        <f>IFERROR(VLOOKUP(CA2099,category[[category_name_german]:[abbreviation_category_budo]],3,FALSE),"")</f>
        <v/>
      </c>
      <c r="CE2099" s="48" t="str">
        <f>IFERROR(VLOOKUP(CD2099,category[[category_name_german]:[abbreviation_category_budo]],3,FALSE),"")</f>
        <v/>
      </c>
      <c r="CH2099" s="48" t="str">
        <f>IFERROR(VLOOKUP(CG2099,category[[category_name_german]:[abbreviation_category_budo]],3,FALSE),"")</f>
        <v/>
      </c>
      <c r="CK2099" s="48" t="str">
        <f>IFERROR(VLOOKUP(CJ2099,category[[category_name_german]:[abbreviation_category_budo]],3,FALSE),"")</f>
        <v/>
      </c>
      <c r="CM2099" s="49" t="str">
        <f t="shared" si="295"/>
        <v/>
      </c>
      <c r="CO2099" s="63" t="str">
        <f t="shared" si="296"/>
        <v/>
      </c>
    </row>
    <row r="2100" spans="4:93" x14ac:dyDescent="0.25">
      <c r="D2100" s="48" t="str">
        <f>IFERROR(VLOOKUP(C2100,category[[category_name_german]:[abbreviation_category_budo]],3,FALSE),"")</f>
        <v/>
      </c>
      <c r="G2100" s="48" t="str">
        <f>IFERROR(VLOOKUP(F2100,category[[category_name_german]:[abbreviation_category_budo]],3,FALSE),"")</f>
        <v/>
      </c>
      <c r="J2100" s="48" t="str">
        <f>IFERROR(VLOOKUP(I2100,category[[category_name_german]:[abbreviation_category_budo]],3,FALSE),"")</f>
        <v/>
      </c>
      <c r="M2100" s="48" t="str">
        <f>IFERROR(VLOOKUP(L2100,category[[category_name_german]:[abbreviation_category_budo]],3,FALSE),"")</f>
        <v/>
      </c>
      <c r="P2100" s="48" t="str">
        <f>IFERROR(VLOOKUP(O2100,category[[category_name_german]:[abbreviation_category_budo]],3,FALSE),"")</f>
        <v/>
      </c>
      <c r="R2100" s="49" t="str">
        <f t="shared" si="288"/>
        <v/>
      </c>
      <c r="U2100" s="48" t="str">
        <f>IFERROR(VLOOKUP(T2100,abbreviation[[description_german]:[abbreviation_budo]],3,FALSE),"")</f>
        <v/>
      </c>
      <c r="X2100" s="51" t="str">
        <f>IFERROR(VLOOKUP(W2100,abbreviation[[description_german]:[abbreviation_budo]],3,FALSE),"")</f>
        <v/>
      </c>
      <c r="Y2100" s="33"/>
      <c r="AA2100" s="49" t="str">
        <f t="shared" si="289"/>
        <v/>
      </c>
      <c r="AD2100" s="48" t="str">
        <f>IFERROR(VLOOKUP(AC2100,abbreviation[[description_german]:[abbreviation_budo]],3,FALSE),"")</f>
        <v/>
      </c>
      <c r="AG2100" s="54" t="str">
        <f>IFERROR(VLOOKUP(AF2100,abbreviation[[description_german]:[abbreviation_budo]],3,FALSE),"")</f>
        <v/>
      </c>
      <c r="AJ2100" s="49" t="str">
        <f t="shared" si="290"/>
        <v>_</v>
      </c>
      <c r="AM2100" s="48" t="str">
        <f>IFERROR(VLOOKUP(AL2100,abbreviation[[description_german]:[abbreviation_budo]],3,FALSE),"")</f>
        <v/>
      </c>
      <c r="AP2100" s="54" t="str">
        <f>IFERROR(VLOOKUP(AO2100,abbreviation[[description_german]:[abbreviation_budo]],3,FALSE),"")</f>
        <v/>
      </c>
      <c r="AS2100" s="49" t="str">
        <f t="shared" si="291"/>
        <v>_</v>
      </c>
      <c r="AV2100" s="53" t="str">
        <f>IFERROR(VLOOKUP(AU2100,abbreviation[[description_german]:[abbreviation_budo]],3,FALSE),"")</f>
        <v/>
      </c>
      <c r="AY2100" s="51" t="str">
        <f>IFERROR(VLOOKUP(AX2100,abbreviation[[description_german]:[abbreviation_budo]],3,FALSE),"")</f>
        <v/>
      </c>
      <c r="BB2100" s="51" t="str">
        <f>IFERROR(VLOOKUP(BA2100,abbreviation[[description_german]:[abbreviation_budo]],3,FALSE),"")</f>
        <v/>
      </c>
      <c r="BE2100" s="51" t="str">
        <f>IFERROR(VLOOKUP(BD2100,abbreviation[[description_german]:[abbreviation_budo]],3,FALSE),"")</f>
        <v/>
      </c>
      <c r="BG2100" s="38"/>
      <c r="BH2100" s="49" t="str">
        <f t="shared" si="292"/>
        <v>_</v>
      </c>
      <c r="BK2100" s="53" t="str">
        <f>IFERROR(VLOOKUP(BJ2100,abbreviation[[description_german]:[abbreviation_budo]],3,FALSE),"")</f>
        <v/>
      </c>
      <c r="BN2100" s="51" t="str">
        <f>IFERROR(VLOOKUP(BM2100,abbreviation[[description_german]:[abbreviation_budo]],3,FALSE),"")</f>
        <v/>
      </c>
      <c r="BO2100" s="31"/>
      <c r="BQ2100" s="51" t="str">
        <f>IFERROR(VLOOKUP(BP2100,abbreviation[[description_german]:[abbreviation_budo]],3,FALSE),"")</f>
        <v/>
      </c>
      <c r="BR2100" s="57" t="str">
        <f t="shared" si="293"/>
        <v>_</v>
      </c>
      <c r="BU2100" s="53" t="str">
        <f>IFERROR(VLOOKUP(BT2100,abbreviation[[description_german]:[abbreviation_budo]],3,FALSE),"")</f>
        <v/>
      </c>
      <c r="BV2100" s="60" t="str">
        <f t="shared" si="294"/>
        <v>_</v>
      </c>
      <c r="BY2100" s="48" t="str">
        <f>IFERROR(VLOOKUP(BX2100,category[[category_name_german]:[abbreviation_category_budo]],3,FALSE),"")</f>
        <v/>
      </c>
      <c r="CB2100" s="48" t="str">
        <f>IFERROR(VLOOKUP(CA2100,category[[category_name_german]:[abbreviation_category_budo]],3,FALSE),"")</f>
        <v/>
      </c>
      <c r="CE2100" s="48" t="str">
        <f>IFERROR(VLOOKUP(CD2100,category[[category_name_german]:[abbreviation_category_budo]],3,FALSE),"")</f>
        <v/>
      </c>
      <c r="CH2100" s="48" t="str">
        <f>IFERROR(VLOOKUP(CG2100,category[[category_name_german]:[abbreviation_category_budo]],3,FALSE),"")</f>
        <v/>
      </c>
      <c r="CK2100" s="48" t="str">
        <f>IFERROR(VLOOKUP(CJ2100,category[[category_name_german]:[abbreviation_category_budo]],3,FALSE),"")</f>
        <v/>
      </c>
      <c r="CM2100" s="49" t="str">
        <f t="shared" si="295"/>
        <v/>
      </c>
      <c r="CO2100" s="63" t="str">
        <f t="shared" si="296"/>
        <v/>
      </c>
    </row>
    <row r="2101" spans="4:93" x14ac:dyDescent="0.25">
      <c r="D2101" s="48" t="str">
        <f>IFERROR(VLOOKUP(C2101,category[[category_name_german]:[abbreviation_category_budo]],3,FALSE),"")</f>
        <v/>
      </c>
      <c r="G2101" s="48" t="str">
        <f>IFERROR(VLOOKUP(F2101,category[[category_name_german]:[abbreviation_category_budo]],3,FALSE),"")</f>
        <v/>
      </c>
      <c r="J2101" s="48" t="str">
        <f>IFERROR(VLOOKUP(I2101,category[[category_name_german]:[abbreviation_category_budo]],3,FALSE),"")</f>
        <v/>
      </c>
      <c r="M2101" s="48" t="str">
        <f>IFERROR(VLOOKUP(L2101,category[[category_name_german]:[abbreviation_category_budo]],3,FALSE),"")</f>
        <v/>
      </c>
      <c r="P2101" s="48" t="str">
        <f>IFERROR(VLOOKUP(O2101,category[[category_name_german]:[abbreviation_category_budo]],3,FALSE),"")</f>
        <v/>
      </c>
      <c r="R2101" s="49" t="str">
        <f t="shared" si="288"/>
        <v/>
      </c>
      <c r="U2101" s="48" t="str">
        <f>IFERROR(VLOOKUP(T2101,abbreviation[[description_german]:[abbreviation_budo]],3,FALSE),"")</f>
        <v/>
      </c>
      <c r="X2101" s="51" t="str">
        <f>IFERROR(VLOOKUP(W2101,abbreviation[[description_german]:[abbreviation_budo]],3,FALSE),"")</f>
        <v/>
      </c>
      <c r="Y2101" s="33"/>
      <c r="AA2101" s="49" t="str">
        <f t="shared" si="289"/>
        <v/>
      </c>
      <c r="AD2101" s="48" t="str">
        <f>IFERROR(VLOOKUP(AC2101,abbreviation[[description_german]:[abbreviation_budo]],3,FALSE),"")</f>
        <v/>
      </c>
      <c r="AG2101" s="54" t="str">
        <f>IFERROR(VLOOKUP(AF2101,abbreviation[[description_german]:[abbreviation_budo]],3,FALSE),"")</f>
        <v/>
      </c>
      <c r="AJ2101" s="49" t="str">
        <f t="shared" si="290"/>
        <v>_</v>
      </c>
      <c r="AM2101" s="48" t="str">
        <f>IFERROR(VLOOKUP(AL2101,abbreviation[[description_german]:[abbreviation_budo]],3,FALSE),"")</f>
        <v/>
      </c>
      <c r="AP2101" s="54" t="str">
        <f>IFERROR(VLOOKUP(AO2101,abbreviation[[description_german]:[abbreviation_budo]],3,FALSE),"")</f>
        <v/>
      </c>
      <c r="AS2101" s="49" t="str">
        <f t="shared" si="291"/>
        <v>_</v>
      </c>
      <c r="AV2101" s="53" t="str">
        <f>IFERROR(VLOOKUP(AU2101,abbreviation[[description_german]:[abbreviation_budo]],3,FALSE),"")</f>
        <v/>
      </c>
      <c r="AY2101" s="51" t="str">
        <f>IFERROR(VLOOKUP(AX2101,abbreviation[[description_german]:[abbreviation_budo]],3,FALSE),"")</f>
        <v/>
      </c>
      <c r="BB2101" s="51" t="str">
        <f>IFERROR(VLOOKUP(BA2101,abbreviation[[description_german]:[abbreviation_budo]],3,FALSE),"")</f>
        <v/>
      </c>
      <c r="BE2101" s="51" t="str">
        <f>IFERROR(VLOOKUP(BD2101,abbreviation[[description_german]:[abbreviation_budo]],3,FALSE),"")</f>
        <v/>
      </c>
      <c r="BG2101" s="38"/>
      <c r="BH2101" s="49" t="str">
        <f t="shared" si="292"/>
        <v>_</v>
      </c>
      <c r="BK2101" s="53" t="str">
        <f>IFERROR(VLOOKUP(BJ2101,abbreviation[[description_german]:[abbreviation_budo]],3,FALSE),"")</f>
        <v/>
      </c>
      <c r="BN2101" s="51" t="str">
        <f>IFERROR(VLOOKUP(BM2101,abbreviation[[description_german]:[abbreviation_budo]],3,FALSE),"")</f>
        <v/>
      </c>
      <c r="BO2101" s="31"/>
      <c r="BQ2101" s="51" t="str">
        <f>IFERROR(VLOOKUP(BP2101,abbreviation[[description_german]:[abbreviation_budo]],3,FALSE),"")</f>
        <v/>
      </c>
      <c r="BR2101" s="57" t="str">
        <f t="shared" si="293"/>
        <v>_</v>
      </c>
      <c r="BU2101" s="53" t="str">
        <f>IFERROR(VLOOKUP(BT2101,abbreviation[[description_german]:[abbreviation_budo]],3,FALSE),"")</f>
        <v/>
      </c>
      <c r="BV2101" s="60" t="str">
        <f t="shared" si="294"/>
        <v>_</v>
      </c>
      <c r="BY2101" s="48" t="str">
        <f>IFERROR(VLOOKUP(BX2101,category[[category_name_german]:[abbreviation_category_budo]],3,FALSE),"")</f>
        <v/>
      </c>
      <c r="CB2101" s="48" t="str">
        <f>IFERROR(VLOOKUP(CA2101,category[[category_name_german]:[abbreviation_category_budo]],3,FALSE),"")</f>
        <v/>
      </c>
      <c r="CE2101" s="48" t="str">
        <f>IFERROR(VLOOKUP(CD2101,category[[category_name_german]:[abbreviation_category_budo]],3,FALSE),"")</f>
        <v/>
      </c>
      <c r="CH2101" s="48" t="str">
        <f>IFERROR(VLOOKUP(CG2101,category[[category_name_german]:[abbreviation_category_budo]],3,FALSE),"")</f>
        <v/>
      </c>
      <c r="CK2101" s="48" t="str">
        <f>IFERROR(VLOOKUP(CJ2101,category[[category_name_german]:[abbreviation_category_budo]],3,FALSE),"")</f>
        <v/>
      </c>
      <c r="CM2101" s="49" t="str">
        <f t="shared" si="295"/>
        <v/>
      </c>
      <c r="CO2101" s="63" t="str">
        <f t="shared" si="296"/>
        <v/>
      </c>
    </row>
    <row r="2102" spans="4:93" x14ac:dyDescent="0.25">
      <c r="D2102" s="48" t="str">
        <f>IFERROR(VLOOKUP(C2102,category[[category_name_german]:[abbreviation_category_budo]],3,FALSE),"")</f>
        <v/>
      </c>
      <c r="G2102" s="48" t="str">
        <f>IFERROR(VLOOKUP(F2102,category[[category_name_german]:[abbreviation_category_budo]],3,FALSE),"")</f>
        <v/>
      </c>
      <c r="J2102" s="48" t="str">
        <f>IFERROR(VLOOKUP(I2102,category[[category_name_german]:[abbreviation_category_budo]],3,FALSE),"")</f>
        <v/>
      </c>
      <c r="M2102" s="48" t="str">
        <f>IFERROR(VLOOKUP(L2102,category[[category_name_german]:[abbreviation_category_budo]],3,FALSE),"")</f>
        <v/>
      </c>
      <c r="P2102" s="48" t="str">
        <f>IFERROR(VLOOKUP(O2102,category[[category_name_german]:[abbreviation_category_budo]],3,FALSE),"")</f>
        <v/>
      </c>
      <c r="R2102" s="49" t="str">
        <f t="shared" si="288"/>
        <v/>
      </c>
      <c r="U2102" s="48" t="str">
        <f>IFERROR(VLOOKUP(T2102,abbreviation[[description_german]:[abbreviation_budo]],3,FALSE),"")</f>
        <v/>
      </c>
      <c r="X2102" s="51" t="str">
        <f>IFERROR(VLOOKUP(W2102,abbreviation[[description_german]:[abbreviation_budo]],3,FALSE),"")</f>
        <v/>
      </c>
      <c r="Y2102" s="33"/>
      <c r="AA2102" s="49" t="str">
        <f t="shared" si="289"/>
        <v/>
      </c>
      <c r="AD2102" s="48" t="str">
        <f>IFERROR(VLOOKUP(AC2102,abbreviation[[description_german]:[abbreviation_budo]],3,FALSE),"")</f>
        <v/>
      </c>
      <c r="AG2102" s="54" t="str">
        <f>IFERROR(VLOOKUP(AF2102,abbreviation[[description_german]:[abbreviation_budo]],3,FALSE),"")</f>
        <v/>
      </c>
      <c r="AJ2102" s="49" t="str">
        <f t="shared" si="290"/>
        <v>_</v>
      </c>
      <c r="AM2102" s="48" t="str">
        <f>IFERROR(VLOOKUP(AL2102,abbreviation[[description_german]:[abbreviation_budo]],3,FALSE),"")</f>
        <v/>
      </c>
      <c r="AP2102" s="54" t="str">
        <f>IFERROR(VLOOKUP(AO2102,abbreviation[[description_german]:[abbreviation_budo]],3,FALSE),"")</f>
        <v/>
      </c>
      <c r="AS2102" s="49" t="str">
        <f t="shared" si="291"/>
        <v>_</v>
      </c>
      <c r="AV2102" s="53" t="str">
        <f>IFERROR(VLOOKUP(AU2102,abbreviation[[description_german]:[abbreviation_budo]],3,FALSE),"")</f>
        <v/>
      </c>
      <c r="AY2102" s="51" t="str">
        <f>IFERROR(VLOOKUP(AX2102,abbreviation[[description_german]:[abbreviation_budo]],3,FALSE),"")</f>
        <v/>
      </c>
      <c r="BB2102" s="51" t="str">
        <f>IFERROR(VLOOKUP(BA2102,abbreviation[[description_german]:[abbreviation_budo]],3,FALSE),"")</f>
        <v/>
      </c>
      <c r="BE2102" s="51" t="str">
        <f>IFERROR(VLOOKUP(BD2102,abbreviation[[description_german]:[abbreviation_budo]],3,FALSE),"")</f>
        <v/>
      </c>
      <c r="BG2102" s="38"/>
      <c r="BH2102" s="49" t="str">
        <f t="shared" si="292"/>
        <v>_</v>
      </c>
      <c r="BK2102" s="53" t="str">
        <f>IFERROR(VLOOKUP(BJ2102,abbreviation[[description_german]:[abbreviation_budo]],3,FALSE),"")</f>
        <v/>
      </c>
      <c r="BN2102" s="51" t="str">
        <f>IFERROR(VLOOKUP(BM2102,abbreviation[[description_german]:[abbreviation_budo]],3,FALSE),"")</f>
        <v/>
      </c>
      <c r="BO2102" s="31"/>
      <c r="BQ2102" s="51" t="str">
        <f>IFERROR(VLOOKUP(BP2102,abbreviation[[description_german]:[abbreviation_budo]],3,FALSE),"")</f>
        <v/>
      </c>
      <c r="BR2102" s="57" t="str">
        <f t="shared" si="293"/>
        <v>_</v>
      </c>
      <c r="BU2102" s="53" t="str">
        <f>IFERROR(VLOOKUP(BT2102,abbreviation[[description_german]:[abbreviation_budo]],3,FALSE),"")</f>
        <v/>
      </c>
      <c r="BV2102" s="60" t="str">
        <f t="shared" si="294"/>
        <v>_</v>
      </c>
      <c r="BY2102" s="48" t="str">
        <f>IFERROR(VLOOKUP(BX2102,category[[category_name_german]:[abbreviation_category_budo]],3,FALSE),"")</f>
        <v/>
      </c>
      <c r="CB2102" s="48" t="str">
        <f>IFERROR(VLOOKUP(CA2102,category[[category_name_german]:[abbreviation_category_budo]],3,FALSE),"")</f>
        <v/>
      </c>
      <c r="CE2102" s="48" t="str">
        <f>IFERROR(VLOOKUP(CD2102,category[[category_name_german]:[abbreviation_category_budo]],3,FALSE),"")</f>
        <v/>
      </c>
      <c r="CH2102" s="48" t="str">
        <f>IFERROR(VLOOKUP(CG2102,category[[category_name_german]:[abbreviation_category_budo]],3,FALSE),"")</f>
        <v/>
      </c>
      <c r="CK2102" s="48" t="str">
        <f>IFERROR(VLOOKUP(CJ2102,category[[category_name_german]:[abbreviation_category_budo]],3,FALSE),"")</f>
        <v/>
      </c>
      <c r="CM2102" s="49" t="str">
        <f t="shared" si="295"/>
        <v/>
      </c>
      <c r="CO2102" s="63" t="str">
        <f t="shared" si="296"/>
        <v/>
      </c>
    </row>
    <row r="2103" spans="4:93" x14ac:dyDescent="0.25">
      <c r="D2103" s="48" t="str">
        <f>IFERROR(VLOOKUP(C2103,category[[category_name_german]:[abbreviation_category_budo]],3,FALSE),"")</f>
        <v/>
      </c>
      <c r="G2103" s="48" t="str">
        <f>IFERROR(VLOOKUP(F2103,category[[category_name_german]:[abbreviation_category_budo]],3,FALSE),"")</f>
        <v/>
      </c>
      <c r="J2103" s="48" t="str">
        <f>IFERROR(VLOOKUP(I2103,category[[category_name_german]:[abbreviation_category_budo]],3,FALSE),"")</f>
        <v/>
      </c>
      <c r="M2103" s="48" t="str">
        <f>IFERROR(VLOOKUP(L2103,category[[category_name_german]:[abbreviation_category_budo]],3,FALSE),"")</f>
        <v/>
      </c>
      <c r="P2103" s="48" t="str">
        <f>IFERROR(VLOOKUP(O2103,category[[category_name_german]:[abbreviation_category_budo]],3,FALSE),"")</f>
        <v/>
      </c>
      <c r="R2103" s="49" t="str">
        <f t="shared" si="288"/>
        <v/>
      </c>
      <c r="U2103" s="48" t="str">
        <f>IFERROR(VLOOKUP(T2103,abbreviation[[description_german]:[abbreviation_budo]],3,FALSE),"")</f>
        <v/>
      </c>
      <c r="X2103" s="51" t="str">
        <f>IFERROR(VLOOKUP(W2103,abbreviation[[description_german]:[abbreviation_budo]],3,FALSE),"")</f>
        <v/>
      </c>
      <c r="Y2103" s="33"/>
      <c r="AA2103" s="49" t="str">
        <f t="shared" si="289"/>
        <v/>
      </c>
      <c r="AD2103" s="48" t="str">
        <f>IFERROR(VLOOKUP(AC2103,abbreviation[[description_german]:[abbreviation_budo]],3,FALSE),"")</f>
        <v/>
      </c>
      <c r="AG2103" s="54" t="str">
        <f>IFERROR(VLOOKUP(AF2103,abbreviation[[description_german]:[abbreviation_budo]],3,FALSE),"")</f>
        <v/>
      </c>
      <c r="AJ2103" s="49" t="str">
        <f t="shared" si="290"/>
        <v>_</v>
      </c>
      <c r="AM2103" s="48" t="str">
        <f>IFERROR(VLOOKUP(AL2103,abbreviation[[description_german]:[abbreviation_budo]],3,FALSE),"")</f>
        <v/>
      </c>
      <c r="AP2103" s="54" t="str">
        <f>IFERROR(VLOOKUP(AO2103,abbreviation[[description_german]:[abbreviation_budo]],3,FALSE),"")</f>
        <v/>
      </c>
      <c r="AS2103" s="49" t="str">
        <f t="shared" si="291"/>
        <v>_</v>
      </c>
      <c r="AV2103" s="53" t="str">
        <f>IFERROR(VLOOKUP(AU2103,abbreviation[[description_german]:[abbreviation_budo]],3,FALSE),"")</f>
        <v/>
      </c>
      <c r="AY2103" s="51" t="str">
        <f>IFERROR(VLOOKUP(AX2103,abbreviation[[description_german]:[abbreviation_budo]],3,FALSE),"")</f>
        <v/>
      </c>
      <c r="BB2103" s="51" t="str">
        <f>IFERROR(VLOOKUP(BA2103,abbreviation[[description_german]:[abbreviation_budo]],3,FALSE),"")</f>
        <v/>
      </c>
      <c r="BE2103" s="51" t="str">
        <f>IFERROR(VLOOKUP(BD2103,abbreviation[[description_german]:[abbreviation_budo]],3,FALSE),"")</f>
        <v/>
      </c>
      <c r="BG2103" s="38"/>
      <c r="BH2103" s="49" t="str">
        <f t="shared" si="292"/>
        <v>_</v>
      </c>
      <c r="BK2103" s="53" t="str">
        <f>IFERROR(VLOOKUP(BJ2103,abbreviation[[description_german]:[abbreviation_budo]],3,FALSE),"")</f>
        <v/>
      </c>
      <c r="BN2103" s="51" t="str">
        <f>IFERROR(VLOOKUP(BM2103,abbreviation[[description_german]:[abbreviation_budo]],3,FALSE),"")</f>
        <v/>
      </c>
      <c r="BO2103" s="31"/>
      <c r="BQ2103" s="51" t="str">
        <f>IFERROR(VLOOKUP(BP2103,abbreviation[[description_german]:[abbreviation_budo]],3,FALSE),"")</f>
        <v/>
      </c>
      <c r="BR2103" s="57" t="str">
        <f t="shared" si="293"/>
        <v>_</v>
      </c>
      <c r="BU2103" s="53" t="str">
        <f>IFERROR(VLOOKUP(BT2103,abbreviation[[description_german]:[abbreviation_budo]],3,FALSE),"")</f>
        <v/>
      </c>
      <c r="BV2103" s="60" t="str">
        <f t="shared" si="294"/>
        <v>_</v>
      </c>
      <c r="BY2103" s="48" t="str">
        <f>IFERROR(VLOOKUP(BX2103,category[[category_name_german]:[abbreviation_category_budo]],3,FALSE),"")</f>
        <v/>
      </c>
      <c r="CB2103" s="48" t="str">
        <f>IFERROR(VLOOKUP(CA2103,category[[category_name_german]:[abbreviation_category_budo]],3,FALSE),"")</f>
        <v/>
      </c>
      <c r="CE2103" s="48" t="str">
        <f>IFERROR(VLOOKUP(CD2103,category[[category_name_german]:[abbreviation_category_budo]],3,FALSE),"")</f>
        <v/>
      </c>
      <c r="CH2103" s="48" t="str">
        <f>IFERROR(VLOOKUP(CG2103,category[[category_name_german]:[abbreviation_category_budo]],3,FALSE),"")</f>
        <v/>
      </c>
      <c r="CK2103" s="48" t="str">
        <f>IFERROR(VLOOKUP(CJ2103,category[[category_name_german]:[abbreviation_category_budo]],3,FALSE),"")</f>
        <v/>
      </c>
      <c r="CM2103" s="49" t="str">
        <f t="shared" si="295"/>
        <v/>
      </c>
      <c r="CO2103" s="63" t="str">
        <f t="shared" si="296"/>
        <v/>
      </c>
    </row>
    <row r="2104" spans="4:93" x14ac:dyDescent="0.25">
      <c r="D2104" s="48" t="str">
        <f>IFERROR(VLOOKUP(C2104,category[[category_name_german]:[abbreviation_category_budo]],3,FALSE),"")</f>
        <v/>
      </c>
      <c r="G2104" s="48" t="str">
        <f>IFERROR(VLOOKUP(F2104,category[[category_name_german]:[abbreviation_category_budo]],3,FALSE),"")</f>
        <v/>
      </c>
      <c r="J2104" s="48" t="str">
        <f>IFERROR(VLOOKUP(I2104,category[[category_name_german]:[abbreviation_category_budo]],3,FALSE),"")</f>
        <v/>
      </c>
      <c r="M2104" s="48" t="str">
        <f>IFERROR(VLOOKUP(L2104,category[[category_name_german]:[abbreviation_category_budo]],3,FALSE),"")</f>
        <v/>
      </c>
      <c r="P2104" s="48" t="str">
        <f>IFERROR(VLOOKUP(O2104,category[[category_name_german]:[abbreviation_category_budo]],3,FALSE),"")</f>
        <v/>
      </c>
      <c r="R2104" s="49" t="str">
        <f t="shared" si="288"/>
        <v/>
      </c>
      <c r="U2104" s="48" t="str">
        <f>IFERROR(VLOOKUP(T2104,abbreviation[[description_german]:[abbreviation_budo]],3,FALSE),"")</f>
        <v/>
      </c>
      <c r="X2104" s="51" t="str">
        <f>IFERROR(VLOOKUP(W2104,abbreviation[[description_german]:[abbreviation_budo]],3,FALSE),"")</f>
        <v/>
      </c>
      <c r="Y2104" s="33"/>
      <c r="AA2104" s="49" t="str">
        <f t="shared" si="289"/>
        <v/>
      </c>
      <c r="AD2104" s="48" t="str">
        <f>IFERROR(VLOOKUP(AC2104,abbreviation[[description_german]:[abbreviation_budo]],3,FALSE),"")</f>
        <v/>
      </c>
      <c r="AG2104" s="54" t="str">
        <f>IFERROR(VLOOKUP(AF2104,abbreviation[[description_german]:[abbreviation_budo]],3,FALSE),"")</f>
        <v/>
      </c>
      <c r="AJ2104" s="49" t="str">
        <f t="shared" si="290"/>
        <v>_</v>
      </c>
      <c r="AM2104" s="48" t="str">
        <f>IFERROR(VLOOKUP(AL2104,abbreviation[[description_german]:[abbreviation_budo]],3,FALSE),"")</f>
        <v/>
      </c>
      <c r="AP2104" s="54" t="str">
        <f>IFERROR(VLOOKUP(AO2104,abbreviation[[description_german]:[abbreviation_budo]],3,FALSE),"")</f>
        <v/>
      </c>
      <c r="AS2104" s="49" t="str">
        <f t="shared" si="291"/>
        <v>_</v>
      </c>
      <c r="AV2104" s="53" t="str">
        <f>IFERROR(VLOOKUP(AU2104,abbreviation[[description_german]:[abbreviation_budo]],3,FALSE),"")</f>
        <v/>
      </c>
      <c r="AY2104" s="51" t="str">
        <f>IFERROR(VLOOKUP(AX2104,abbreviation[[description_german]:[abbreviation_budo]],3,FALSE),"")</f>
        <v/>
      </c>
      <c r="BB2104" s="51" t="str">
        <f>IFERROR(VLOOKUP(BA2104,abbreviation[[description_german]:[abbreviation_budo]],3,FALSE),"")</f>
        <v/>
      </c>
      <c r="BE2104" s="51" t="str">
        <f>IFERROR(VLOOKUP(BD2104,abbreviation[[description_german]:[abbreviation_budo]],3,FALSE),"")</f>
        <v/>
      </c>
      <c r="BG2104" s="38"/>
      <c r="BH2104" s="49" t="str">
        <f t="shared" si="292"/>
        <v>_</v>
      </c>
      <c r="BK2104" s="53" t="str">
        <f>IFERROR(VLOOKUP(BJ2104,abbreviation[[description_german]:[abbreviation_budo]],3,FALSE),"")</f>
        <v/>
      </c>
      <c r="BN2104" s="51" t="str">
        <f>IFERROR(VLOOKUP(BM2104,abbreviation[[description_german]:[abbreviation_budo]],3,FALSE),"")</f>
        <v/>
      </c>
      <c r="BO2104" s="31"/>
      <c r="BQ2104" s="51" t="str">
        <f>IFERROR(VLOOKUP(BP2104,abbreviation[[description_german]:[abbreviation_budo]],3,FALSE),"")</f>
        <v/>
      </c>
      <c r="BR2104" s="57" t="str">
        <f t="shared" si="293"/>
        <v>_</v>
      </c>
      <c r="BU2104" s="53" t="str">
        <f>IFERROR(VLOOKUP(BT2104,abbreviation[[description_german]:[abbreviation_budo]],3,FALSE),"")</f>
        <v/>
      </c>
      <c r="BV2104" s="60" t="str">
        <f t="shared" si="294"/>
        <v>_</v>
      </c>
      <c r="BY2104" s="48" t="str">
        <f>IFERROR(VLOOKUP(BX2104,category[[category_name_german]:[abbreviation_category_budo]],3,FALSE),"")</f>
        <v/>
      </c>
      <c r="CB2104" s="48" t="str">
        <f>IFERROR(VLOOKUP(CA2104,category[[category_name_german]:[abbreviation_category_budo]],3,FALSE),"")</f>
        <v/>
      </c>
      <c r="CE2104" s="48" t="str">
        <f>IFERROR(VLOOKUP(CD2104,category[[category_name_german]:[abbreviation_category_budo]],3,FALSE),"")</f>
        <v/>
      </c>
      <c r="CH2104" s="48" t="str">
        <f>IFERROR(VLOOKUP(CG2104,category[[category_name_german]:[abbreviation_category_budo]],3,FALSE),"")</f>
        <v/>
      </c>
      <c r="CK2104" s="48" t="str">
        <f>IFERROR(VLOOKUP(CJ2104,category[[category_name_german]:[abbreviation_category_budo]],3,FALSE),"")</f>
        <v/>
      </c>
      <c r="CM2104" s="49" t="str">
        <f t="shared" si="295"/>
        <v/>
      </c>
      <c r="CO2104" s="63" t="str">
        <f t="shared" si="296"/>
        <v/>
      </c>
    </row>
    <row r="2105" spans="4:93" x14ac:dyDescent="0.25">
      <c r="D2105" s="48" t="str">
        <f>IFERROR(VLOOKUP(C2105,category[[category_name_german]:[abbreviation_category_budo]],3,FALSE),"")</f>
        <v/>
      </c>
      <c r="G2105" s="48" t="str">
        <f>IFERROR(VLOOKUP(F2105,category[[category_name_german]:[abbreviation_category_budo]],3,FALSE),"")</f>
        <v/>
      </c>
      <c r="J2105" s="48" t="str">
        <f>IFERROR(VLOOKUP(I2105,category[[category_name_german]:[abbreviation_category_budo]],3,FALSE),"")</f>
        <v/>
      </c>
      <c r="M2105" s="48" t="str">
        <f>IFERROR(VLOOKUP(L2105,category[[category_name_german]:[abbreviation_category_budo]],3,FALSE),"")</f>
        <v/>
      </c>
      <c r="P2105" s="48" t="str">
        <f>IFERROR(VLOOKUP(O2105,category[[category_name_german]:[abbreviation_category_budo]],3,FALSE),"")</f>
        <v/>
      </c>
      <c r="R2105" s="49" t="str">
        <f t="shared" si="288"/>
        <v/>
      </c>
      <c r="U2105" s="48" t="str">
        <f>IFERROR(VLOOKUP(T2105,abbreviation[[description_german]:[abbreviation_budo]],3,FALSE),"")</f>
        <v/>
      </c>
      <c r="X2105" s="51" t="str">
        <f>IFERROR(VLOOKUP(W2105,abbreviation[[description_german]:[abbreviation_budo]],3,FALSE),"")</f>
        <v/>
      </c>
      <c r="Y2105" s="33"/>
      <c r="AA2105" s="49" t="str">
        <f t="shared" si="289"/>
        <v/>
      </c>
      <c r="AD2105" s="48" t="str">
        <f>IFERROR(VLOOKUP(AC2105,abbreviation[[description_german]:[abbreviation_budo]],3,FALSE),"")</f>
        <v/>
      </c>
      <c r="AG2105" s="54" t="str">
        <f>IFERROR(VLOOKUP(AF2105,abbreviation[[description_german]:[abbreviation_budo]],3,FALSE),"")</f>
        <v/>
      </c>
      <c r="AJ2105" s="49" t="str">
        <f t="shared" si="290"/>
        <v>_</v>
      </c>
      <c r="AM2105" s="48" t="str">
        <f>IFERROR(VLOOKUP(AL2105,abbreviation[[description_german]:[abbreviation_budo]],3,FALSE),"")</f>
        <v/>
      </c>
      <c r="AP2105" s="54" t="str">
        <f>IFERROR(VLOOKUP(AO2105,abbreviation[[description_german]:[abbreviation_budo]],3,FALSE),"")</f>
        <v/>
      </c>
      <c r="AS2105" s="49" t="str">
        <f t="shared" si="291"/>
        <v>_</v>
      </c>
      <c r="AV2105" s="53" t="str">
        <f>IFERROR(VLOOKUP(AU2105,abbreviation[[description_german]:[abbreviation_budo]],3,FALSE),"")</f>
        <v/>
      </c>
      <c r="AY2105" s="51" t="str">
        <f>IFERROR(VLOOKUP(AX2105,abbreviation[[description_german]:[abbreviation_budo]],3,FALSE),"")</f>
        <v/>
      </c>
      <c r="BB2105" s="51" t="str">
        <f>IFERROR(VLOOKUP(BA2105,abbreviation[[description_german]:[abbreviation_budo]],3,FALSE),"")</f>
        <v/>
      </c>
      <c r="BE2105" s="51" t="str">
        <f>IFERROR(VLOOKUP(BD2105,abbreviation[[description_german]:[abbreviation_budo]],3,FALSE),"")</f>
        <v/>
      </c>
      <c r="BG2105" s="38"/>
      <c r="BH2105" s="49" t="str">
        <f t="shared" si="292"/>
        <v>_</v>
      </c>
      <c r="BK2105" s="53" t="str">
        <f>IFERROR(VLOOKUP(BJ2105,abbreviation[[description_german]:[abbreviation_budo]],3,FALSE),"")</f>
        <v/>
      </c>
      <c r="BN2105" s="51" t="str">
        <f>IFERROR(VLOOKUP(BM2105,abbreviation[[description_german]:[abbreviation_budo]],3,FALSE),"")</f>
        <v/>
      </c>
      <c r="BO2105" s="31"/>
      <c r="BQ2105" s="51" t="str">
        <f>IFERROR(VLOOKUP(BP2105,abbreviation[[description_german]:[abbreviation_budo]],3,FALSE),"")</f>
        <v/>
      </c>
      <c r="BR2105" s="57" t="str">
        <f t="shared" si="293"/>
        <v>_</v>
      </c>
      <c r="BU2105" s="53" t="str">
        <f>IFERROR(VLOOKUP(BT2105,abbreviation[[description_german]:[abbreviation_budo]],3,FALSE),"")</f>
        <v/>
      </c>
      <c r="BV2105" s="60" t="str">
        <f t="shared" si="294"/>
        <v>_</v>
      </c>
      <c r="BY2105" s="48" t="str">
        <f>IFERROR(VLOOKUP(BX2105,category[[category_name_german]:[abbreviation_category_budo]],3,FALSE),"")</f>
        <v/>
      </c>
      <c r="CB2105" s="48" t="str">
        <f>IFERROR(VLOOKUP(CA2105,category[[category_name_german]:[abbreviation_category_budo]],3,FALSE),"")</f>
        <v/>
      </c>
      <c r="CE2105" s="48" t="str">
        <f>IFERROR(VLOOKUP(CD2105,category[[category_name_german]:[abbreviation_category_budo]],3,FALSE),"")</f>
        <v/>
      </c>
      <c r="CH2105" s="48" t="str">
        <f>IFERROR(VLOOKUP(CG2105,category[[category_name_german]:[abbreviation_category_budo]],3,FALSE),"")</f>
        <v/>
      </c>
      <c r="CK2105" s="48" t="str">
        <f>IFERROR(VLOOKUP(CJ2105,category[[category_name_german]:[abbreviation_category_budo]],3,FALSE),"")</f>
        <v/>
      </c>
      <c r="CM2105" s="49" t="str">
        <f t="shared" si="295"/>
        <v/>
      </c>
      <c r="CO2105" s="63" t="str">
        <f t="shared" si="296"/>
        <v/>
      </c>
    </row>
    <row r="2106" spans="4:93" x14ac:dyDescent="0.25">
      <c r="D2106" s="48" t="str">
        <f>IFERROR(VLOOKUP(C2106,category[[category_name_german]:[abbreviation_category_budo]],3,FALSE),"")</f>
        <v/>
      </c>
      <c r="G2106" s="48" t="str">
        <f>IFERROR(VLOOKUP(F2106,category[[category_name_german]:[abbreviation_category_budo]],3,FALSE),"")</f>
        <v/>
      </c>
      <c r="J2106" s="48" t="str">
        <f>IFERROR(VLOOKUP(I2106,category[[category_name_german]:[abbreviation_category_budo]],3,FALSE),"")</f>
        <v/>
      </c>
      <c r="M2106" s="48" t="str">
        <f>IFERROR(VLOOKUP(L2106,category[[category_name_german]:[abbreviation_category_budo]],3,FALSE),"")</f>
        <v/>
      </c>
      <c r="P2106" s="48" t="str">
        <f>IFERROR(VLOOKUP(O2106,category[[category_name_german]:[abbreviation_category_budo]],3,FALSE),"")</f>
        <v/>
      </c>
      <c r="R2106" s="49" t="str">
        <f t="shared" si="288"/>
        <v/>
      </c>
      <c r="U2106" s="48" t="str">
        <f>IFERROR(VLOOKUP(T2106,abbreviation[[description_german]:[abbreviation_budo]],3,FALSE),"")</f>
        <v/>
      </c>
      <c r="X2106" s="51" t="str">
        <f>IFERROR(VLOOKUP(W2106,abbreviation[[description_german]:[abbreviation_budo]],3,FALSE),"")</f>
        <v/>
      </c>
      <c r="Y2106" s="33"/>
      <c r="AA2106" s="49" t="str">
        <f t="shared" si="289"/>
        <v/>
      </c>
      <c r="AD2106" s="48" t="str">
        <f>IFERROR(VLOOKUP(AC2106,abbreviation[[description_german]:[abbreviation_budo]],3,FALSE),"")</f>
        <v/>
      </c>
      <c r="AG2106" s="54" t="str">
        <f>IFERROR(VLOOKUP(AF2106,abbreviation[[description_german]:[abbreviation_budo]],3,FALSE),"")</f>
        <v/>
      </c>
      <c r="AJ2106" s="49" t="str">
        <f t="shared" si="290"/>
        <v>_</v>
      </c>
      <c r="AM2106" s="48" t="str">
        <f>IFERROR(VLOOKUP(AL2106,abbreviation[[description_german]:[abbreviation_budo]],3,FALSE),"")</f>
        <v/>
      </c>
      <c r="AP2106" s="54" t="str">
        <f>IFERROR(VLOOKUP(AO2106,abbreviation[[description_german]:[abbreviation_budo]],3,FALSE),"")</f>
        <v/>
      </c>
      <c r="AS2106" s="49" t="str">
        <f t="shared" si="291"/>
        <v>_</v>
      </c>
      <c r="AV2106" s="53" t="str">
        <f>IFERROR(VLOOKUP(AU2106,abbreviation[[description_german]:[abbreviation_budo]],3,FALSE),"")</f>
        <v/>
      </c>
      <c r="AY2106" s="51" t="str">
        <f>IFERROR(VLOOKUP(AX2106,abbreviation[[description_german]:[abbreviation_budo]],3,FALSE),"")</f>
        <v/>
      </c>
      <c r="BB2106" s="51" t="str">
        <f>IFERROR(VLOOKUP(BA2106,abbreviation[[description_german]:[abbreviation_budo]],3,FALSE),"")</f>
        <v/>
      </c>
      <c r="BE2106" s="51" t="str">
        <f>IFERROR(VLOOKUP(BD2106,abbreviation[[description_german]:[abbreviation_budo]],3,FALSE),"")</f>
        <v/>
      </c>
      <c r="BG2106" s="38"/>
      <c r="BH2106" s="49" t="str">
        <f t="shared" si="292"/>
        <v>_</v>
      </c>
      <c r="BK2106" s="53" t="str">
        <f>IFERROR(VLOOKUP(BJ2106,abbreviation[[description_german]:[abbreviation_budo]],3,FALSE),"")</f>
        <v/>
      </c>
      <c r="BN2106" s="51" t="str">
        <f>IFERROR(VLOOKUP(BM2106,abbreviation[[description_german]:[abbreviation_budo]],3,FALSE),"")</f>
        <v/>
      </c>
      <c r="BO2106" s="31"/>
      <c r="BQ2106" s="51" t="str">
        <f>IFERROR(VLOOKUP(BP2106,abbreviation[[description_german]:[abbreviation_budo]],3,FALSE),"")</f>
        <v/>
      </c>
      <c r="BR2106" s="57" t="str">
        <f t="shared" si="293"/>
        <v>_</v>
      </c>
      <c r="BU2106" s="53" t="str">
        <f>IFERROR(VLOOKUP(BT2106,abbreviation[[description_german]:[abbreviation_budo]],3,FALSE),"")</f>
        <v/>
      </c>
      <c r="BV2106" s="60" t="str">
        <f t="shared" si="294"/>
        <v>_</v>
      </c>
      <c r="BY2106" s="48" t="str">
        <f>IFERROR(VLOOKUP(BX2106,category[[category_name_german]:[abbreviation_category_budo]],3,FALSE),"")</f>
        <v/>
      </c>
      <c r="CB2106" s="48" t="str">
        <f>IFERROR(VLOOKUP(CA2106,category[[category_name_german]:[abbreviation_category_budo]],3,FALSE),"")</f>
        <v/>
      </c>
      <c r="CE2106" s="48" t="str">
        <f>IFERROR(VLOOKUP(CD2106,category[[category_name_german]:[abbreviation_category_budo]],3,FALSE),"")</f>
        <v/>
      </c>
      <c r="CH2106" s="48" t="str">
        <f>IFERROR(VLOOKUP(CG2106,category[[category_name_german]:[abbreviation_category_budo]],3,FALSE),"")</f>
        <v/>
      </c>
      <c r="CK2106" s="48" t="str">
        <f>IFERROR(VLOOKUP(CJ2106,category[[category_name_german]:[abbreviation_category_budo]],3,FALSE),"")</f>
        <v/>
      </c>
      <c r="CM2106" s="49" t="str">
        <f t="shared" si="295"/>
        <v/>
      </c>
      <c r="CO2106" s="63" t="str">
        <f t="shared" si="296"/>
        <v/>
      </c>
    </row>
    <row r="2107" spans="4:93" x14ac:dyDescent="0.25">
      <c r="D2107" s="48" t="str">
        <f>IFERROR(VLOOKUP(C2107,category[[category_name_german]:[abbreviation_category_budo]],3,FALSE),"")</f>
        <v/>
      </c>
      <c r="G2107" s="48" t="str">
        <f>IFERROR(VLOOKUP(F2107,category[[category_name_german]:[abbreviation_category_budo]],3,FALSE),"")</f>
        <v/>
      </c>
      <c r="J2107" s="48" t="str">
        <f>IFERROR(VLOOKUP(I2107,category[[category_name_german]:[abbreviation_category_budo]],3,FALSE),"")</f>
        <v/>
      </c>
      <c r="M2107" s="48" t="str">
        <f>IFERROR(VLOOKUP(L2107,category[[category_name_german]:[abbreviation_category_budo]],3,FALSE),"")</f>
        <v/>
      </c>
      <c r="P2107" s="48" t="str">
        <f>IFERROR(VLOOKUP(O2107,category[[category_name_german]:[abbreviation_category_budo]],3,FALSE),"")</f>
        <v/>
      </c>
      <c r="R2107" s="49" t="str">
        <f t="shared" si="288"/>
        <v/>
      </c>
      <c r="U2107" s="48" t="str">
        <f>IFERROR(VLOOKUP(T2107,abbreviation[[description_german]:[abbreviation_budo]],3,FALSE),"")</f>
        <v/>
      </c>
      <c r="X2107" s="51" t="str">
        <f>IFERROR(VLOOKUP(W2107,abbreviation[[description_german]:[abbreviation_budo]],3,FALSE),"")</f>
        <v/>
      </c>
      <c r="Y2107" s="33"/>
      <c r="AA2107" s="49" t="str">
        <f t="shared" si="289"/>
        <v/>
      </c>
      <c r="AD2107" s="48" t="str">
        <f>IFERROR(VLOOKUP(AC2107,abbreviation[[description_german]:[abbreviation_budo]],3,FALSE),"")</f>
        <v/>
      </c>
      <c r="AG2107" s="54" t="str">
        <f>IFERROR(VLOOKUP(AF2107,abbreviation[[description_german]:[abbreviation_budo]],3,FALSE),"")</f>
        <v/>
      </c>
      <c r="AJ2107" s="49" t="str">
        <f t="shared" si="290"/>
        <v>_</v>
      </c>
      <c r="AM2107" s="48" t="str">
        <f>IFERROR(VLOOKUP(AL2107,abbreviation[[description_german]:[abbreviation_budo]],3,FALSE),"")</f>
        <v/>
      </c>
      <c r="AP2107" s="54" t="str">
        <f>IFERROR(VLOOKUP(AO2107,abbreviation[[description_german]:[abbreviation_budo]],3,FALSE),"")</f>
        <v/>
      </c>
      <c r="AS2107" s="49" t="str">
        <f t="shared" si="291"/>
        <v>_</v>
      </c>
      <c r="AV2107" s="53" t="str">
        <f>IFERROR(VLOOKUP(AU2107,abbreviation[[description_german]:[abbreviation_budo]],3,FALSE),"")</f>
        <v/>
      </c>
      <c r="AY2107" s="51" t="str">
        <f>IFERROR(VLOOKUP(AX2107,abbreviation[[description_german]:[abbreviation_budo]],3,FALSE),"")</f>
        <v/>
      </c>
      <c r="BB2107" s="51" t="str">
        <f>IFERROR(VLOOKUP(BA2107,abbreviation[[description_german]:[abbreviation_budo]],3,FALSE),"")</f>
        <v/>
      </c>
      <c r="BE2107" s="51" t="str">
        <f>IFERROR(VLOOKUP(BD2107,abbreviation[[description_german]:[abbreviation_budo]],3,FALSE),"")</f>
        <v/>
      </c>
      <c r="BG2107" s="38"/>
      <c r="BH2107" s="49" t="str">
        <f t="shared" si="292"/>
        <v>_</v>
      </c>
      <c r="BK2107" s="53" t="str">
        <f>IFERROR(VLOOKUP(BJ2107,abbreviation[[description_german]:[abbreviation_budo]],3,FALSE),"")</f>
        <v/>
      </c>
      <c r="BN2107" s="51" t="str">
        <f>IFERROR(VLOOKUP(BM2107,abbreviation[[description_german]:[abbreviation_budo]],3,FALSE),"")</f>
        <v/>
      </c>
      <c r="BO2107" s="31"/>
      <c r="BQ2107" s="51" t="str">
        <f>IFERROR(VLOOKUP(BP2107,abbreviation[[description_german]:[abbreviation_budo]],3,FALSE),"")</f>
        <v/>
      </c>
      <c r="BR2107" s="57" t="str">
        <f t="shared" si="293"/>
        <v>_</v>
      </c>
      <c r="BU2107" s="53" t="str">
        <f>IFERROR(VLOOKUP(BT2107,abbreviation[[description_german]:[abbreviation_budo]],3,FALSE),"")</f>
        <v/>
      </c>
      <c r="BV2107" s="60" t="str">
        <f t="shared" si="294"/>
        <v>_</v>
      </c>
      <c r="BY2107" s="48" t="str">
        <f>IFERROR(VLOOKUP(BX2107,category[[category_name_german]:[abbreviation_category_budo]],3,FALSE),"")</f>
        <v/>
      </c>
      <c r="CB2107" s="48" t="str">
        <f>IFERROR(VLOOKUP(CA2107,category[[category_name_german]:[abbreviation_category_budo]],3,FALSE),"")</f>
        <v/>
      </c>
      <c r="CE2107" s="48" t="str">
        <f>IFERROR(VLOOKUP(CD2107,category[[category_name_german]:[abbreviation_category_budo]],3,FALSE),"")</f>
        <v/>
      </c>
      <c r="CH2107" s="48" t="str">
        <f>IFERROR(VLOOKUP(CG2107,category[[category_name_german]:[abbreviation_category_budo]],3,FALSE),"")</f>
        <v/>
      </c>
      <c r="CK2107" s="48" t="str">
        <f>IFERROR(VLOOKUP(CJ2107,category[[category_name_german]:[abbreviation_category_budo]],3,FALSE),"")</f>
        <v/>
      </c>
      <c r="CM2107" s="49" t="str">
        <f t="shared" si="295"/>
        <v/>
      </c>
      <c r="CO2107" s="63" t="str">
        <f t="shared" si="296"/>
        <v/>
      </c>
    </row>
    <row r="2108" spans="4:93" x14ac:dyDescent="0.25">
      <c r="D2108" s="48" t="str">
        <f>IFERROR(VLOOKUP(C2108,category[[category_name_german]:[abbreviation_category_budo]],3,FALSE),"")</f>
        <v/>
      </c>
      <c r="G2108" s="48" t="str">
        <f>IFERROR(VLOOKUP(F2108,category[[category_name_german]:[abbreviation_category_budo]],3,FALSE),"")</f>
        <v/>
      </c>
      <c r="J2108" s="48" t="str">
        <f>IFERROR(VLOOKUP(I2108,category[[category_name_german]:[abbreviation_category_budo]],3,FALSE),"")</f>
        <v/>
      </c>
      <c r="M2108" s="48" t="str">
        <f>IFERROR(VLOOKUP(L2108,category[[category_name_german]:[abbreviation_category_budo]],3,FALSE),"")</f>
        <v/>
      </c>
      <c r="P2108" s="48" t="str">
        <f>IFERROR(VLOOKUP(O2108,category[[category_name_german]:[abbreviation_category_budo]],3,FALSE),"")</f>
        <v/>
      </c>
      <c r="R2108" s="49" t="str">
        <f t="shared" si="288"/>
        <v/>
      </c>
      <c r="U2108" s="48" t="str">
        <f>IFERROR(VLOOKUP(T2108,abbreviation[[description_german]:[abbreviation_budo]],3,FALSE),"")</f>
        <v/>
      </c>
      <c r="X2108" s="51" t="str">
        <f>IFERROR(VLOOKUP(W2108,abbreviation[[description_german]:[abbreviation_budo]],3,FALSE),"")</f>
        <v/>
      </c>
      <c r="Y2108" s="33"/>
      <c r="AA2108" s="49" t="str">
        <f t="shared" si="289"/>
        <v/>
      </c>
      <c r="AD2108" s="48" t="str">
        <f>IFERROR(VLOOKUP(AC2108,abbreviation[[description_german]:[abbreviation_budo]],3,FALSE),"")</f>
        <v/>
      </c>
      <c r="AG2108" s="54" t="str">
        <f>IFERROR(VLOOKUP(AF2108,abbreviation[[description_german]:[abbreviation_budo]],3,FALSE),"")</f>
        <v/>
      </c>
      <c r="AJ2108" s="49" t="str">
        <f t="shared" si="290"/>
        <v>_</v>
      </c>
      <c r="AM2108" s="48" t="str">
        <f>IFERROR(VLOOKUP(AL2108,abbreviation[[description_german]:[abbreviation_budo]],3,FALSE),"")</f>
        <v/>
      </c>
      <c r="AP2108" s="54" t="str">
        <f>IFERROR(VLOOKUP(AO2108,abbreviation[[description_german]:[abbreviation_budo]],3,FALSE),"")</f>
        <v/>
      </c>
      <c r="AS2108" s="49" t="str">
        <f t="shared" si="291"/>
        <v>_</v>
      </c>
      <c r="AV2108" s="53" t="str">
        <f>IFERROR(VLOOKUP(AU2108,abbreviation[[description_german]:[abbreviation_budo]],3,FALSE),"")</f>
        <v/>
      </c>
      <c r="AY2108" s="51" t="str">
        <f>IFERROR(VLOOKUP(AX2108,abbreviation[[description_german]:[abbreviation_budo]],3,FALSE),"")</f>
        <v/>
      </c>
      <c r="BB2108" s="51" t="str">
        <f>IFERROR(VLOOKUP(BA2108,abbreviation[[description_german]:[abbreviation_budo]],3,FALSE),"")</f>
        <v/>
      </c>
      <c r="BE2108" s="51" t="str">
        <f>IFERROR(VLOOKUP(BD2108,abbreviation[[description_german]:[abbreviation_budo]],3,FALSE),"")</f>
        <v/>
      </c>
      <c r="BG2108" s="38"/>
      <c r="BH2108" s="49" t="str">
        <f t="shared" si="292"/>
        <v>_</v>
      </c>
      <c r="BK2108" s="53" t="str">
        <f>IFERROR(VLOOKUP(BJ2108,abbreviation[[description_german]:[abbreviation_budo]],3,FALSE),"")</f>
        <v/>
      </c>
      <c r="BN2108" s="51" t="str">
        <f>IFERROR(VLOOKUP(BM2108,abbreviation[[description_german]:[abbreviation_budo]],3,FALSE),"")</f>
        <v/>
      </c>
      <c r="BO2108" s="31"/>
      <c r="BQ2108" s="51" t="str">
        <f>IFERROR(VLOOKUP(BP2108,abbreviation[[description_german]:[abbreviation_budo]],3,FALSE),"")</f>
        <v/>
      </c>
      <c r="BR2108" s="57" t="str">
        <f t="shared" si="293"/>
        <v>_</v>
      </c>
      <c r="BU2108" s="53" t="str">
        <f>IFERROR(VLOOKUP(BT2108,abbreviation[[description_german]:[abbreviation_budo]],3,FALSE),"")</f>
        <v/>
      </c>
      <c r="BV2108" s="60" t="str">
        <f t="shared" si="294"/>
        <v>_</v>
      </c>
      <c r="BY2108" s="48" t="str">
        <f>IFERROR(VLOOKUP(BX2108,category[[category_name_german]:[abbreviation_category_budo]],3,FALSE),"")</f>
        <v/>
      </c>
      <c r="CB2108" s="48" t="str">
        <f>IFERROR(VLOOKUP(CA2108,category[[category_name_german]:[abbreviation_category_budo]],3,FALSE),"")</f>
        <v/>
      </c>
      <c r="CE2108" s="48" t="str">
        <f>IFERROR(VLOOKUP(CD2108,category[[category_name_german]:[abbreviation_category_budo]],3,FALSE),"")</f>
        <v/>
      </c>
      <c r="CH2108" s="48" t="str">
        <f>IFERROR(VLOOKUP(CG2108,category[[category_name_german]:[abbreviation_category_budo]],3,FALSE),"")</f>
        <v/>
      </c>
      <c r="CK2108" s="48" t="str">
        <f>IFERROR(VLOOKUP(CJ2108,category[[category_name_german]:[abbreviation_category_budo]],3,FALSE),"")</f>
        <v/>
      </c>
      <c r="CM2108" s="49" t="str">
        <f t="shared" si="295"/>
        <v/>
      </c>
      <c r="CO2108" s="63" t="str">
        <f t="shared" si="296"/>
        <v/>
      </c>
    </row>
    <row r="2109" spans="4:93" x14ac:dyDescent="0.25">
      <c r="D2109" s="48" t="str">
        <f>IFERROR(VLOOKUP(C2109,category[[category_name_german]:[abbreviation_category_budo]],3,FALSE),"")</f>
        <v/>
      </c>
      <c r="G2109" s="48" t="str">
        <f>IFERROR(VLOOKUP(F2109,category[[category_name_german]:[abbreviation_category_budo]],3,FALSE),"")</f>
        <v/>
      </c>
      <c r="J2109" s="48" t="str">
        <f>IFERROR(VLOOKUP(I2109,category[[category_name_german]:[abbreviation_category_budo]],3,FALSE),"")</f>
        <v/>
      </c>
      <c r="M2109" s="48" t="str">
        <f>IFERROR(VLOOKUP(L2109,category[[category_name_german]:[abbreviation_category_budo]],3,FALSE),"")</f>
        <v/>
      </c>
      <c r="P2109" s="48" t="str">
        <f>IFERROR(VLOOKUP(O2109,category[[category_name_german]:[abbreviation_category_budo]],3,FALSE),"")</f>
        <v/>
      </c>
      <c r="R2109" s="49" t="str">
        <f t="shared" si="288"/>
        <v/>
      </c>
      <c r="U2109" s="48" t="str">
        <f>IFERROR(VLOOKUP(T2109,abbreviation[[description_german]:[abbreviation_budo]],3,FALSE),"")</f>
        <v/>
      </c>
      <c r="X2109" s="51" t="str">
        <f>IFERROR(VLOOKUP(W2109,abbreviation[[description_german]:[abbreviation_budo]],3,FALSE),"")</f>
        <v/>
      </c>
      <c r="Y2109" s="33"/>
      <c r="AA2109" s="49" t="str">
        <f t="shared" si="289"/>
        <v/>
      </c>
      <c r="AD2109" s="48" t="str">
        <f>IFERROR(VLOOKUP(AC2109,abbreviation[[description_german]:[abbreviation_budo]],3,FALSE),"")</f>
        <v/>
      </c>
      <c r="AG2109" s="54" t="str">
        <f>IFERROR(VLOOKUP(AF2109,abbreviation[[description_german]:[abbreviation_budo]],3,FALSE),"")</f>
        <v/>
      </c>
      <c r="AJ2109" s="49" t="str">
        <f t="shared" si="290"/>
        <v>_</v>
      </c>
      <c r="AM2109" s="48" t="str">
        <f>IFERROR(VLOOKUP(AL2109,abbreviation[[description_german]:[abbreviation_budo]],3,FALSE),"")</f>
        <v/>
      </c>
      <c r="AP2109" s="54" t="str">
        <f>IFERROR(VLOOKUP(AO2109,abbreviation[[description_german]:[abbreviation_budo]],3,FALSE),"")</f>
        <v/>
      </c>
      <c r="AS2109" s="49" t="str">
        <f t="shared" si="291"/>
        <v>_</v>
      </c>
      <c r="AV2109" s="53" t="str">
        <f>IFERROR(VLOOKUP(AU2109,abbreviation[[description_german]:[abbreviation_budo]],3,FALSE),"")</f>
        <v/>
      </c>
      <c r="AY2109" s="51" t="str">
        <f>IFERROR(VLOOKUP(AX2109,abbreviation[[description_german]:[abbreviation_budo]],3,FALSE),"")</f>
        <v/>
      </c>
      <c r="BB2109" s="51" t="str">
        <f>IFERROR(VLOOKUP(BA2109,abbreviation[[description_german]:[abbreviation_budo]],3,FALSE),"")</f>
        <v/>
      </c>
      <c r="BE2109" s="51" t="str">
        <f>IFERROR(VLOOKUP(BD2109,abbreviation[[description_german]:[abbreviation_budo]],3,FALSE),"")</f>
        <v/>
      </c>
      <c r="BG2109" s="38"/>
      <c r="BH2109" s="49" t="str">
        <f t="shared" si="292"/>
        <v>_</v>
      </c>
      <c r="BK2109" s="53" t="str">
        <f>IFERROR(VLOOKUP(BJ2109,abbreviation[[description_german]:[abbreviation_budo]],3,FALSE),"")</f>
        <v/>
      </c>
      <c r="BN2109" s="51" t="str">
        <f>IFERROR(VLOOKUP(BM2109,abbreviation[[description_german]:[abbreviation_budo]],3,FALSE),"")</f>
        <v/>
      </c>
      <c r="BO2109" s="31"/>
      <c r="BQ2109" s="51" t="str">
        <f>IFERROR(VLOOKUP(BP2109,abbreviation[[description_german]:[abbreviation_budo]],3,FALSE),"")</f>
        <v/>
      </c>
      <c r="BR2109" s="57" t="str">
        <f t="shared" si="293"/>
        <v>_</v>
      </c>
      <c r="BU2109" s="53" t="str">
        <f>IFERROR(VLOOKUP(BT2109,abbreviation[[description_german]:[abbreviation_budo]],3,FALSE),"")</f>
        <v/>
      </c>
      <c r="BV2109" s="60" t="str">
        <f t="shared" si="294"/>
        <v>_</v>
      </c>
      <c r="BY2109" s="48" t="str">
        <f>IFERROR(VLOOKUP(BX2109,category[[category_name_german]:[abbreviation_category_budo]],3,FALSE),"")</f>
        <v/>
      </c>
      <c r="CB2109" s="48" t="str">
        <f>IFERROR(VLOOKUP(CA2109,category[[category_name_german]:[abbreviation_category_budo]],3,FALSE),"")</f>
        <v/>
      </c>
      <c r="CE2109" s="48" t="str">
        <f>IFERROR(VLOOKUP(CD2109,category[[category_name_german]:[abbreviation_category_budo]],3,FALSE),"")</f>
        <v/>
      </c>
      <c r="CH2109" s="48" t="str">
        <f>IFERROR(VLOOKUP(CG2109,category[[category_name_german]:[abbreviation_category_budo]],3,FALSE),"")</f>
        <v/>
      </c>
      <c r="CK2109" s="48" t="str">
        <f>IFERROR(VLOOKUP(CJ2109,category[[category_name_german]:[abbreviation_category_budo]],3,FALSE),"")</f>
        <v/>
      </c>
      <c r="CM2109" s="49" t="str">
        <f t="shared" si="295"/>
        <v/>
      </c>
      <c r="CO2109" s="63" t="str">
        <f t="shared" si="296"/>
        <v/>
      </c>
    </row>
    <row r="2110" spans="4:93" x14ac:dyDescent="0.25">
      <c r="D2110" s="48" t="str">
        <f>IFERROR(VLOOKUP(C2110,category[[category_name_german]:[abbreviation_category_budo]],3,FALSE),"")</f>
        <v/>
      </c>
      <c r="G2110" s="48" t="str">
        <f>IFERROR(VLOOKUP(F2110,category[[category_name_german]:[abbreviation_category_budo]],3,FALSE),"")</f>
        <v/>
      </c>
      <c r="J2110" s="48" t="str">
        <f>IFERROR(VLOOKUP(I2110,category[[category_name_german]:[abbreviation_category_budo]],3,FALSE),"")</f>
        <v/>
      </c>
      <c r="M2110" s="48" t="str">
        <f>IFERROR(VLOOKUP(L2110,category[[category_name_german]:[abbreviation_category_budo]],3,FALSE),"")</f>
        <v/>
      </c>
      <c r="P2110" s="48" t="str">
        <f>IFERROR(VLOOKUP(O2110,category[[category_name_german]:[abbreviation_category_budo]],3,FALSE),"")</f>
        <v/>
      </c>
      <c r="R2110" s="49" t="str">
        <f t="shared" si="288"/>
        <v/>
      </c>
      <c r="U2110" s="48" t="str">
        <f>IFERROR(VLOOKUP(T2110,abbreviation[[description_german]:[abbreviation_budo]],3,FALSE),"")</f>
        <v/>
      </c>
      <c r="X2110" s="51" t="str">
        <f>IFERROR(VLOOKUP(W2110,abbreviation[[description_german]:[abbreviation_budo]],3,FALSE),"")</f>
        <v/>
      </c>
      <c r="Y2110" s="33"/>
      <c r="AA2110" s="49" t="str">
        <f t="shared" si="289"/>
        <v/>
      </c>
      <c r="AD2110" s="48" t="str">
        <f>IFERROR(VLOOKUP(AC2110,abbreviation[[description_german]:[abbreviation_budo]],3,FALSE),"")</f>
        <v/>
      </c>
      <c r="AG2110" s="54" t="str">
        <f>IFERROR(VLOOKUP(AF2110,abbreviation[[description_german]:[abbreviation_budo]],3,FALSE),"")</f>
        <v/>
      </c>
      <c r="AJ2110" s="49" t="str">
        <f t="shared" si="290"/>
        <v>_</v>
      </c>
      <c r="AM2110" s="48" t="str">
        <f>IFERROR(VLOOKUP(AL2110,abbreviation[[description_german]:[abbreviation_budo]],3,FALSE),"")</f>
        <v/>
      </c>
      <c r="AP2110" s="54" t="str">
        <f>IFERROR(VLOOKUP(AO2110,abbreviation[[description_german]:[abbreviation_budo]],3,FALSE),"")</f>
        <v/>
      </c>
      <c r="AS2110" s="49" t="str">
        <f t="shared" si="291"/>
        <v>_</v>
      </c>
      <c r="AV2110" s="53" t="str">
        <f>IFERROR(VLOOKUP(AU2110,abbreviation[[description_german]:[abbreviation_budo]],3,FALSE),"")</f>
        <v/>
      </c>
      <c r="AY2110" s="51" t="str">
        <f>IFERROR(VLOOKUP(AX2110,abbreviation[[description_german]:[abbreviation_budo]],3,FALSE),"")</f>
        <v/>
      </c>
      <c r="BB2110" s="51" t="str">
        <f>IFERROR(VLOOKUP(BA2110,abbreviation[[description_german]:[abbreviation_budo]],3,FALSE),"")</f>
        <v/>
      </c>
      <c r="BE2110" s="51" t="str">
        <f>IFERROR(VLOOKUP(BD2110,abbreviation[[description_german]:[abbreviation_budo]],3,FALSE),"")</f>
        <v/>
      </c>
      <c r="BG2110" s="38"/>
      <c r="BH2110" s="49" t="str">
        <f t="shared" si="292"/>
        <v>_</v>
      </c>
      <c r="BK2110" s="53" t="str">
        <f>IFERROR(VLOOKUP(BJ2110,abbreviation[[description_german]:[abbreviation_budo]],3,FALSE),"")</f>
        <v/>
      </c>
      <c r="BN2110" s="51" t="str">
        <f>IFERROR(VLOOKUP(BM2110,abbreviation[[description_german]:[abbreviation_budo]],3,FALSE),"")</f>
        <v/>
      </c>
      <c r="BO2110" s="31"/>
      <c r="BQ2110" s="51" t="str">
        <f>IFERROR(VLOOKUP(BP2110,abbreviation[[description_german]:[abbreviation_budo]],3,FALSE),"")</f>
        <v/>
      </c>
      <c r="BR2110" s="57" t="str">
        <f t="shared" si="293"/>
        <v>_</v>
      </c>
      <c r="BU2110" s="53" t="str">
        <f>IFERROR(VLOOKUP(BT2110,abbreviation[[description_german]:[abbreviation_budo]],3,FALSE),"")</f>
        <v/>
      </c>
      <c r="BV2110" s="60" t="str">
        <f t="shared" si="294"/>
        <v>_</v>
      </c>
      <c r="BY2110" s="48" t="str">
        <f>IFERROR(VLOOKUP(BX2110,category[[category_name_german]:[abbreviation_category_budo]],3,FALSE),"")</f>
        <v/>
      </c>
      <c r="CB2110" s="48" t="str">
        <f>IFERROR(VLOOKUP(CA2110,category[[category_name_german]:[abbreviation_category_budo]],3,FALSE),"")</f>
        <v/>
      </c>
      <c r="CE2110" s="48" t="str">
        <f>IFERROR(VLOOKUP(CD2110,category[[category_name_german]:[abbreviation_category_budo]],3,FALSE),"")</f>
        <v/>
      </c>
      <c r="CH2110" s="48" t="str">
        <f>IFERROR(VLOOKUP(CG2110,category[[category_name_german]:[abbreviation_category_budo]],3,FALSE),"")</f>
        <v/>
      </c>
      <c r="CK2110" s="48" t="str">
        <f>IFERROR(VLOOKUP(CJ2110,category[[category_name_german]:[abbreviation_category_budo]],3,FALSE),"")</f>
        <v/>
      </c>
      <c r="CM2110" s="49" t="str">
        <f t="shared" si="295"/>
        <v/>
      </c>
      <c r="CO2110" s="63" t="str">
        <f t="shared" si="296"/>
        <v/>
      </c>
    </row>
    <row r="2111" spans="4:93" x14ac:dyDescent="0.25">
      <c r="D2111" s="48" t="str">
        <f>IFERROR(VLOOKUP(C2111,category[[category_name_german]:[abbreviation_category_budo]],3,FALSE),"")</f>
        <v/>
      </c>
      <c r="G2111" s="48" t="str">
        <f>IFERROR(VLOOKUP(F2111,category[[category_name_german]:[abbreviation_category_budo]],3,FALSE),"")</f>
        <v/>
      </c>
      <c r="J2111" s="48" t="str">
        <f>IFERROR(VLOOKUP(I2111,category[[category_name_german]:[abbreviation_category_budo]],3,FALSE),"")</f>
        <v/>
      </c>
      <c r="M2111" s="48" t="str">
        <f>IFERROR(VLOOKUP(L2111,category[[category_name_german]:[abbreviation_category_budo]],3,FALSE),"")</f>
        <v/>
      </c>
      <c r="P2111" s="48" t="str">
        <f>IFERROR(VLOOKUP(O2111,category[[category_name_german]:[abbreviation_category_budo]],3,FALSE),"")</f>
        <v/>
      </c>
      <c r="R2111" s="49" t="str">
        <f t="shared" si="288"/>
        <v/>
      </c>
      <c r="U2111" s="48" t="str">
        <f>IFERROR(VLOOKUP(T2111,abbreviation[[description_german]:[abbreviation_budo]],3,FALSE),"")</f>
        <v/>
      </c>
      <c r="X2111" s="51" t="str">
        <f>IFERROR(VLOOKUP(W2111,abbreviation[[description_german]:[abbreviation_budo]],3,FALSE),"")</f>
        <v/>
      </c>
      <c r="Y2111" s="33"/>
      <c r="AA2111" s="49" t="str">
        <f t="shared" si="289"/>
        <v/>
      </c>
      <c r="AD2111" s="48" t="str">
        <f>IFERROR(VLOOKUP(AC2111,abbreviation[[description_german]:[abbreviation_budo]],3,FALSE),"")</f>
        <v/>
      </c>
      <c r="AG2111" s="54" t="str">
        <f>IFERROR(VLOOKUP(AF2111,abbreviation[[description_german]:[abbreviation_budo]],3,FALSE),"")</f>
        <v/>
      </c>
      <c r="AJ2111" s="49" t="str">
        <f t="shared" si="290"/>
        <v>_</v>
      </c>
      <c r="AM2111" s="48" t="str">
        <f>IFERROR(VLOOKUP(AL2111,abbreviation[[description_german]:[abbreviation_budo]],3,FALSE),"")</f>
        <v/>
      </c>
      <c r="AP2111" s="54" t="str">
        <f>IFERROR(VLOOKUP(AO2111,abbreviation[[description_german]:[abbreviation_budo]],3,FALSE),"")</f>
        <v/>
      </c>
      <c r="AS2111" s="49" t="str">
        <f t="shared" si="291"/>
        <v>_</v>
      </c>
      <c r="AV2111" s="53" t="str">
        <f>IFERROR(VLOOKUP(AU2111,abbreviation[[description_german]:[abbreviation_budo]],3,FALSE),"")</f>
        <v/>
      </c>
      <c r="AY2111" s="51" t="str">
        <f>IFERROR(VLOOKUP(AX2111,abbreviation[[description_german]:[abbreviation_budo]],3,FALSE),"")</f>
        <v/>
      </c>
      <c r="BB2111" s="51" t="str">
        <f>IFERROR(VLOOKUP(BA2111,abbreviation[[description_german]:[abbreviation_budo]],3,FALSE),"")</f>
        <v/>
      </c>
      <c r="BE2111" s="51" t="str">
        <f>IFERROR(VLOOKUP(BD2111,abbreviation[[description_german]:[abbreviation_budo]],3,FALSE),"")</f>
        <v/>
      </c>
      <c r="BG2111" s="38"/>
      <c r="BH2111" s="49" t="str">
        <f t="shared" si="292"/>
        <v>_</v>
      </c>
      <c r="BK2111" s="53" t="str">
        <f>IFERROR(VLOOKUP(BJ2111,abbreviation[[description_german]:[abbreviation_budo]],3,FALSE),"")</f>
        <v/>
      </c>
      <c r="BN2111" s="51" t="str">
        <f>IFERROR(VLOOKUP(BM2111,abbreviation[[description_german]:[abbreviation_budo]],3,FALSE),"")</f>
        <v/>
      </c>
      <c r="BO2111" s="31"/>
      <c r="BQ2111" s="51" t="str">
        <f>IFERROR(VLOOKUP(BP2111,abbreviation[[description_german]:[abbreviation_budo]],3,FALSE),"")</f>
        <v/>
      </c>
      <c r="BR2111" s="57" t="str">
        <f t="shared" si="293"/>
        <v>_</v>
      </c>
      <c r="BU2111" s="53" t="str">
        <f>IFERROR(VLOOKUP(BT2111,abbreviation[[description_german]:[abbreviation_budo]],3,FALSE),"")</f>
        <v/>
      </c>
      <c r="BV2111" s="60" t="str">
        <f t="shared" si="294"/>
        <v>_</v>
      </c>
      <c r="BY2111" s="48" t="str">
        <f>IFERROR(VLOOKUP(BX2111,category[[category_name_german]:[abbreviation_category_budo]],3,FALSE),"")</f>
        <v/>
      </c>
      <c r="CB2111" s="48" t="str">
        <f>IFERROR(VLOOKUP(CA2111,category[[category_name_german]:[abbreviation_category_budo]],3,FALSE),"")</f>
        <v/>
      </c>
      <c r="CE2111" s="48" t="str">
        <f>IFERROR(VLOOKUP(CD2111,category[[category_name_german]:[abbreviation_category_budo]],3,FALSE),"")</f>
        <v/>
      </c>
      <c r="CH2111" s="48" t="str">
        <f>IFERROR(VLOOKUP(CG2111,category[[category_name_german]:[abbreviation_category_budo]],3,FALSE),"")</f>
        <v/>
      </c>
      <c r="CK2111" s="48" t="str">
        <f>IFERROR(VLOOKUP(CJ2111,category[[category_name_german]:[abbreviation_category_budo]],3,FALSE),"")</f>
        <v/>
      </c>
      <c r="CM2111" s="49" t="str">
        <f t="shared" si="295"/>
        <v/>
      </c>
      <c r="CO2111" s="63" t="str">
        <f t="shared" si="296"/>
        <v/>
      </c>
    </row>
    <row r="2112" spans="4:93" x14ac:dyDescent="0.25">
      <c r="D2112" s="48" t="str">
        <f>IFERROR(VLOOKUP(C2112,category[[category_name_german]:[abbreviation_category_budo]],3,FALSE),"")</f>
        <v/>
      </c>
      <c r="G2112" s="48" t="str">
        <f>IFERROR(VLOOKUP(F2112,category[[category_name_german]:[abbreviation_category_budo]],3,FALSE),"")</f>
        <v/>
      </c>
      <c r="J2112" s="48" t="str">
        <f>IFERROR(VLOOKUP(I2112,category[[category_name_german]:[abbreviation_category_budo]],3,FALSE),"")</f>
        <v/>
      </c>
      <c r="M2112" s="48" t="str">
        <f>IFERROR(VLOOKUP(L2112,category[[category_name_german]:[abbreviation_category_budo]],3,FALSE),"")</f>
        <v/>
      </c>
      <c r="P2112" s="48" t="str">
        <f>IFERROR(VLOOKUP(O2112,category[[category_name_german]:[abbreviation_category_budo]],3,FALSE),"")</f>
        <v/>
      </c>
      <c r="R2112" s="49" t="str">
        <f t="shared" si="288"/>
        <v/>
      </c>
      <c r="U2112" s="48" t="str">
        <f>IFERROR(VLOOKUP(T2112,abbreviation[[description_german]:[abbreviation_budo]],3,FALSE),"")</f>
        <v/>
      </c>
      <c r="X2112" s="51" t="str">
        <f>IFERROR(VLOOKUP(W2112,abbreviation[[description_german]:[abbreviation_budo]],3,FALSE),"")</f>
        <v/>
      </c>
      <c r="Y2112" s="33"/>
      <c r="AA2112" s="49" t="str">
        <f t="shared" si="289"/>
        <v/>
      </c>
      <c r="AD2112" s="48" t="str">
        <f>IFERROR(VLOOKUP(AC2112,abbreviation[[description_german]:[abbreviation_budo]],3,FALSE),"")</f>
        <v/>
      </c>
      <c r="AG2112" s="54" t="str">
        <f>IFERROR(VLOOKUP(AF2112,abbreviation[[description_german]:[abbreviation_budo]],3,FALSE),"")</f>
        <v/>
      </c>
      <c r="AJ2112" s="49" t="str">
        <f t="shared" si="290"/>
        <v>_</v>
      </c>
      <c r="AM2112" s="48" t="str">
        <f>IFERROR(VLOOKUP(AL2112,abbreviation[[description_german]:[abbreviation_budo]],3,FALSE),"")</f>
        <v/>
      </c>
      <c r="AP2112" s="54" t="str">
        <f>IFERROR(VLOOKUP(AO2112,abbreviation[[description_german]:[abbreviation_budo]],3,FALSE),"")</f>
        <v/>
      </c>
      <c r="AS2112" s="49" t="str">
        <f t="shared" si="291"/>
        <v>_</v>
      </c>
      <c r="AV2112" s="53" t="str">
        <f>IFERROR(VLOOKUP(AU2112,abbreviation[[description_german]:[abbreviation_budo]],3,FALSE),"")</f>
        <v/>
      </c>
      <c r="AY2112" s="51" t="str">
        <f>IFERROR(VLOOKUP(AX2112,abbreviation[[description_german]:[abbreviation_budo]],3,FALSE),"")</f>
        <v/>
      </c>
      <c r="BB2112" s="51" t="str">
        <f>IFERROR(VLOOKUP(BA2112,abbreviation[[description_german]:[abbreviation_budo]],3,FALSE),"")</f>
        <v/>
      </c>
      <c r="BE2112" s="51" t="str">
        <f>IFERROR(VLOOKUP(BD2112,abbreviation[[description_german]:[abbreviation_budo]],3,FALSE),"")</f>
        <v/>
      </c>
      <c r="BG2112" s="38"/>
      <c r="BH2112" s="49" t="str">
        <f t="shared" si="292"/>
        <v>_</v>
      </c>
      <c r="BK2112" s="53" t="str">
        <f>IFERROR(VLOOKUP(BJ2112,abbreviation[[description_german]:[abbreviation_budo]],3,FALSE),"")</f>
        <v/>
      </c>
      <c r="BN2112" s="51" t="str">
        <f>IFERROR(VLOOKUP(BM2112,abbreviation[[description_german]:[abbreviation_budo]],3,FALSE),"")</f>
        <v/>
      </c>
      <c r="BO2112" s="31"/>
      <c r="BQ2112" s="51" t="str">
        <f>IFERROR(VLOOKUP(BP2112,abbreviation[[description_german]:[abbreviation_budo]],3,FALSE),"")</f>
        <v/>
      </c>
      <c r="BR2112" s="57" t="str">
        <f t="shared" si="293"/>
        <v>_</v>
      </c>
      <c r="BU2112" s="53" t="str">
        <f>IFERROR(VLOOKUP(BT2112,abbreviation[[description_german]:[abbreviation_budo]],3,FALSE),"")</f>
        <v/>
      </c>
      <c r="BV2112" s="60" t="str">
        <f t="shared" si="294"/>
        <v>_</v>
      </c>
      <c r="BY2112" s="48" t="str">
        <f>IFERROR(VLOOKUP(BX2112,category[[category_name_german]:[abbreviation_category_budo]],3,FALSE),"")</f>
        <v/>
      </c>
      <c r="CB2112" s="48" t="str">
        <f>IFERROR(VLOOKUP(CA2112,category[[category_name_german]:[abbreviation_category_budo]],3,FALSE),"")</f>
        <v/>
      </c>
      <c r="CE2112" s="48" t="str">
        <f>IFERROR(VLOOKUP(CD2112,category[[category_name_german]:[abbreviation_category_budo]],3,FALSE),"")</f>
        <v/>
      </c>
      <c r="CH2112" s="48" t="str">
        <f>IFERROR(VLOOKUP(CG2112,category[[category_name_german]:[abbreviation_category_budo]],3,FALSE),"")</f>
        <v/>
      </c>
      <c r="CK2112" s="48" t="str">
        <f>IFERROR(VLOOKUP(CJ2112,category[[category_name_german]:[abbreviation_category_budo]],3,FALSE),"")</f>
        <v/>
      </c>
      <c r="CM2112" s="49" t="str">
        <f t="shared" si="295"/>
        <v/>
      </c>
      <c r="CO2112" s="63" t="str">
        <f t="shared" si="296"/>
        <v/>
      </c>
    </row>
    <row r="2113" spans="4:93" x14ac:dyDescent="0.25">
      <c r="D2113" s="48" t="str">
        <f>IFERROR(VLOOKUP(C2113,category[[category_name_german]:[abbreviation_category_budo]],3,FALSE),"")</f>
        <v/>
      </c>
      <c r="G2113" s="48" t="str">
        <f>IFERROR(VLOOKUP(F2113,category[[category_name_german]:[abbreviation_category_budo]],3,FALSE),"")</f>
        <v/>
      </c>
      <c r="J2113" s="48" t="str">
        <f>IFERROR(VLOOKUP(I2113,category[[category_name_german]:[abbreviation_category_budo]],3,FALSE),"")</f>
        <v/>
      </c>
      <c r="M2113" s="48" t="str">
        <f>IFERROR(VLOOKUP(L2113,category[[category_name_german]:[abbreviation_category_budo]],3,FALSE),"")</f>
        <v/>
      </c>
      <c r="P2113" s="48" t="str">
        <f>IFERROR(VLOOKUP(O2113,category[[category_name_german]:[abbreviation_category_budo]],3,FALSE),"")</f>
        <v/>
      </c>
      <c r="R2113" s="49" t="str">
        <f t="shared" si="288"/>
        <v/>
      </c>
      <c r="U2113" s="48" t="str">
        <f>IFERROR(VLOOKUP(T2113,abbreviation[[description_german]:[abbreviation_budo]],3,FALSE),"")</f>
        <v/>
      </c>
      <c r="X2113" s="51" t="str">
        <f>IFERROR(VLOOKUP(W2113,abbreviation[[description_german]:[abbreviation_budo]],3,FALSE),"")</f>
        <v/>
      </c>
      <c r="Y2113" s="33"/>
      <c r="AA2113" s="49" t="str">
        <f t="shared" si="289"/>
        <v/>
      </c>
      <c r="AD2113" s="48" t="str">
        <f>IFERROR(VLOOKUP(AC2113,abbreviation[[description_german]:[abbreviation_budo]],3,FALSE),"")</f>
        <v/>
      </c>
      <c r="AG2113" s="54" t="str">
        <f>IFERROR(VLOOKUP(AF2113,abbreviation[[description_german]:[abbreviation_budo]],3,FALSE),"")</f>
        <v/>
      </c>
      <c r="AJ2113" s="49" t="str">
        <f t="shared" si="290"/>
        <v>_</v>
      </c>
      <c r="AM2113" s="48" t="str">
        <f>IFERROR(VLOOKUP(AL2113,abbreviation[[description_german]:[abbreviation_budo]],3,FALSE),"")</f>
        <v/>
      </c>
      <c r="AP2113" s="54" t="str">
        <f>IFERROR(VLOOKUP(AO2113,abbreviation[[description_german]:[abbreviation_budo]],3,FALSE),"")</f>
        <v/>
      </c>
      <c r="AS2113" s="49" t="str">
        <f t="shared" si="291"/>
        <v>_</v>
      </c>
      <c r="AV2113" s="53" t="str">
        <f>IFERROR(VLOOKUP(AU2113,abbreviation[[description_german]:[abbreviation_budo]],3,FALSE),"")</f>
        <v/>
      </c>
      <c r="AY2113" s="51" t="str">
        <f>IFERROR(VLOOKUP(AX2113,abbreviation[[description_german]:[abbreviation_budo]],3,FALSE),"")</f>
        <v/>
      </c>
      <c r="BB2113" s="51" t="str">
        <f>IFERROR(VLOOKUP(BA2113,abbreviation[[description_german]:[abbreviation_budo]],3,FALSE),"")</f>
        <v/>
      </c>
      <c r="BE2113" s="51" t="str">
        <f>IFERROR(VLOOKUP(BD2113,abbreviation[[description_german]:[abbreviation_budo]],3,FALSE),"")</f>
        <v/>
      </c>
      <c r="BG2113" s="38"/>
      <c r="BH2113" s="49" t="str">
        <f t="shared" si="292"/>
        <v>_</v>
      </c>
      <c r="BK2113" s="53" t="str">
        <f>IFERROR(VLOOKUP(BJ2113,abbreviation[[description_german]:[abbreviation_budo]],3,FALSE),"")</f>
        <v/>
      </c>
      <c r="BN2113" s="51" t="str">
        <f>IFERROR(VLOOKUP(BM2113,abbreviation[[description_german]:[abbreviation_budo]],3,FALSE),"")</f>
        <v/>
      </c>
      <c r="BO2113" s="31"/>
      <c r="BQ2113" s="51" t="str">
        <f>IFERROR(VLOOKUP(BP2113,abbreviation[[description_german]:[abbreviation_budo]],3,FALSE),"")</f>
        <v/>
      </c>
      <c r="BR2113" s="57" t="str">
        <f t="shared" si="293"/>
        <v>_</v>
      </c>
      <c r="BU2113" s="53" t="str">
        <f>IFERROR(VLOOKUP(BT2113,abbreviation[[description_german]:[abbreviation_budo]],3,FALSE),"")</f>
        <v/>
      </c>
      <c r="BV2113" s="60" t="str">
        <f t="shared" si="294"/>
        <v>_</v>
      </c>
      <c r="BY2113" s="48" t="str">
        <f>IFERROR(VLOOKUP(BX2113,category[[category_name_german]:[abbreviation_category_budo]],3,FALSE),"")</f>
        <v/>
      </c>
      <c r="CB2113" s="48" t="str">
        <f>IFERROR(VLOOKUP(CA2113,category[[category_name_german]:[abbreviation_category_budo]],3,FALSE),"")</f>
        <v/>
      </c>
      <c r="CE2113" s="48" t="str">
        <f>IFERROR(VLOOKUP(CD2113,category[[category_name_german]:[abbreviation_category_budo]],3,FALSE),"")</f>
        <v/>
      </c>
      <c r="CH2113" s="48" t="str">
        <f>IFERROR(VLOOKUP(CG2113,category[[category_name_german]:[abbreviation_category_budo]],3,FALSE),"")</f>
        <v/>
      </c>
      <c r="CK2113" s="48" t="str">
        <f>IFERROR(VLOOKUP(CJ2113,category[[category_name_german]:[abbreviation_category_budo]],3,FALSE),"")</f>
        <v/>
      </c>
      <c r="CM2113" s="49" t="str">
        <f t="shared" si="295"/>
        <v/>
      </c>
      <c r="CO2113" s="63" t="str">
        <f t="shared" si="296"/>
        <v/>
      </c>
    </row>
    <row r="2114" spans="4:93" x14ac:dyDescent="0.25">
      <c r="D2114" s="48" t="str">
        <f>IFERROR(VLOOKUP(C2114,category[[category_name_german]:[abbreviation_category_budo]],3,FALSE),"")</f>
        <v/>
      </c>
      <c r="G2114" s="48" t="str">
        <f>IFERROR(VLOOKUP(F2114,category[[category_name_german]:[abbreviation_category_budo]],3,FALSE),"")</f>
        <v/>
      </c>
      <c r="J2114" s="48" t="str">
        <f>IFERROR(VLOOKUP(I2114,category[[category_name_german]:[abbreviation_category_budo]],3,FALSE),"")</f>
        <v/>
      </c>
      <c r="M2114" s="48" t="str">
        <f>IFERROR(VLOOKUP(L2114,category[[category_name_german]:[abbreviation_category_budo]],3,FALSE),"")</f>
        <v/>
      </c>
      <c r="P2114" s="48" t="str">
        <f>IFERROR(VLOOKUP(O2114,category[[category_name_german]:[abbreviation_category_budo]],3,FALSE),"")</f>
        <v/>
      </c>
      <c r="R2114" s="49" t="str">
        <f t="shared" si="288"/>
        <v/>
      </c>
      <c r="U2114" s="48" t="str">
        <f>IFERROR(VLOOKUP(T2114,abbreviation[[description_german]:[abbreviation_budo]],3,FALSE),"")</f>
        <v/>
      </c>
      <c r="X2114" s="51" t="str">
        <f>IFERROR(VLOOKUP(W2114,abbreviation[[description_german]:[abbreviation_budo]],3,FALSE),"")</f>
        <v/>
      </c>
      <c r="Y2114" s="33"/>
      <c r="AA2114" s="49" t="str">
        <f t="shared" si="289"/>
        <v/>
      </c>
      <c r="AD2114" s="48" t="str">
        <f>IFERROR(VLOOKUP(AC2114,abbreviation[[description_german]:[abbreviation_budo]],3,FALSE),"")</f>
        <v/>
      </c>
      <c r="AG2114" s="54" t="str">
        <f>IFERROR(VLOOKUP(AF2114,abbreviation[[description_german]:[abbreviation_budo]],3,FALSE),"")</f>
        <v/>
      </c>
      <c r="AJ2114" s="49" t="str">
        <f t="shared" si="290"/>
        <v>_</v>
      </c>
      <c r="AM2114" s="48" t="str">
        <f>IFERROR(VLOOKUP(AL2114,abbreviation[[description_german]:[abbreviation_budo]],3,FALSE),"")</f>
        <v/>
      </c>
      <c r="AP2114" s="54" t="str">
        <f>IFERROR(VLOOKUP(AO2114,abbreviation[[description_german]:[abbreviation_budo]],3,FALSE),"")</f>
        <v/>
      </c>
      <c r="AS2114" s="49" t="str">
        <f t="shared" si="291"/>
        <v>_</v>
      </c>
      <c r="AV2114" s="53" t="str">
        <f>IFERROR(VLOOKUP(AU2114,abbreviation[[description_german]:[abbreviation_budo]],3,FALSE),"")</f>
        <v/>
      </c>
      <c r="AY2114" s="51" t="str">
        <f>IFERROR(VLOOKUP(AX2114,abbreviation[[description_german]:[abbreviation_budo]],3,FALSE),"")</f>
        <v/>
      </c>
      <c r="BB2114" s="51" t="str">
        <f>IFERROR(VLOOKUP(BA2114,abbreviation[[description_german]:[abbreviation_budo]],3,FALSE),"")</f>
        <v/>
      </c>
      <c r="BE2114" s="51" t="str">
        <f>IFERROR(VLOOKUP(BD2114,abbreviation[[description_german]:[abbreviation_budo]],3,FALSE),"")</f>
        <v/>
      </c>
      <c r="BG2114" s="38"/>
      <c r="BH2114" s="49" t="str">
        <f t="shared" si="292"/>
        <v>_</v>
      </c>
      <c r="BK2114" s="53" t="str">
        <f>IFERROR(VLOOKUP(BJ2114,abbreviation[[description_german]:[abbreviation_budo]],3,FALSE),"")</f>
        <v/>
      </c>
      <c r="BN2114" s="51" t="str">
        <f>IFERROR(VLOOKUP(BM2114,abbreviation[[description_german]:[abbreviation_budo]],3,FALSE),"")</f>
        <v/>
      </c>
      <c r="BO2114" s="31"/>
      <c r="BQ2114" s="51" t="str">
        <f>IFERROR(VLOOKUP(BP2114,abbreviation[[description_german]:[abbreviation_budo]],3,FALSE),"")</f>
        <v/>
      </c>
      <c r="BR2114" s="57" t="str">
        <f t="shared" si="293"/>
        <v>_</v>
      </c>
      <c r="BU2114" s="53" t="str">
        <f>IFERROR(VLOOKUP(BT2114,abbreviation[[description_german]:[abbreviation_budo]],3,FALSE),"")</f>
        <v/>
      </c>
      <c r="BV2114" s="60" t="str">
        <f t="shared" si="294"/>
        <v>_</v>
      </c>
      <c r="BY2114" s="48" t="str">
        <f>IFERROR(VLOOKUP(BX2114,category[[category_name_german]:[abbreviation_category_budo]],3,FALSE),"")</f>
        <v/>
      </c>
      <c r="CB2114" s="48" t="str">
        <f>IFERROR(VLOOKUP(CA2114,category[[category_name_german]:[abbreviation_category_budo]],3,FALSE),"")</f>
        <v/>
      </c>
      <c r="CE2114" s="48" t="str">
        <f>IFERROR(VLOOKUP(CD2114,category[[category_name_german]:[abbreviation_category_budo]],3,FALSE),"")</f>
        <v/>
      </c>
      <c r="CH2114" s="48" t="str">
        <f>IFERROR(VLOOKUP(CG2114,category[[category_name_german]:[abbreviation_category_budo]],3,FALSE),"")</f>
        <v/>
      </c>
      <c r="CK2114" s="48" t="str">
        <f>IFERROR(VLOOKUP(CJ2114,category[[category_name_german]:[abbreviation_category_budo]],3,FALSE),"")</f>
        <v/>
      </c>
      <c r="CM2114" s="49" t="str">
        <f t="shared" si="295"/>
        <v/>
      </c>
      <c r="CO2114" s="63" t="str">
        <f t="shared" si="296"/>
        <v/>
      </c>
    </row>
    <row r="2115" spans="4:93" x14ac:dyDescent="0.25">
      <c r="D2115" s="48" t="str">
        <f>IFERROR(VLOOKUP(C2115,category[[category_name_german]:[abbreviation_category_budo]],3,FALSE),"")</f>
        <v/>
      </c>
      <c r="G2115" s="48" t="str">
        <f>IFERROR(VLOOKUP(F2115,category[[category_name_german]:[abbreviation_category_budo]],3,FALSE),"")</f>
        <v/>
      </c>
      <c r="J2115" s="48" t="str">
        <f>IFERROR(VLOOKUP(I2115,category[[category_name_german]:[abbreviation_category_budo]],3,FALSE),"")</f>
        <v/>
      </c>
      <c r="M2115" s="48" t="str">
        <f>IFERROR(VLOOKUP(L2115,category[[category_name_german]:[abbreviation_category_budo]],3,FALSE),"")</f>
        <v/>
      </c>
      <c r="P2115" s="48" t="str">
        <f>IFERROR(VLOOKUP(O2115,category[[category_name_german]:[abbreviation_category_budo]],3,FALSE),"")</f>
        <v/>
      </c>
      <c r="R2115" s="49" t="str">
        <f t="shared" si="288"/>
        <v/>
      </c>
      <c r="U2115" s="48" t="str">
        <f>IFERROR(VLOOKUP(T2115,abbreviation[[description_german]:[abbreviation_budo]],3,FALSE),"")</f>
        <v/>
      </c>
      <c r="X2115" s="51" t="str">
        <f>IFERROR(VLOOKUP(W2115,abbreviation[[description_german]:[abbreviation_budo]],3,FALSE),"")</f>
        <v/>
      </c>
      <c r="Y2115" s="33"/>
      <c r="AA2115" s="49" t="str">
        <f t="shared" si="289"/>
        <v/>
      </c>
      <c r="AD2115" s="48" t="str">
        <f>IFERROR(VLOOKUP(AC2115,abbreviation[[description_german]:[abbreviation_budo]],3,FALSE),"")</f>
        <v/>
      </c>
      <c r="AG2115" s="54" t="str">
        <f>IFERROR(VLOOKUP(AF2115,abbreviation[[description_german]:[abbreviation_budo]],3,FALSE),"")</f>
        <v/>
      </c>
      <c r="AJ2115" s="49" t="str">
        <f t="shared" si="290"/>
        <v>_</v>
      </c>
      <c r="AM2115" s="48" t="str">
        <f>IFERROR(VLOOKUP(AL2115,abbreviation[[description_german]:[abbreviation_budo]],3,FALSE),"")</f>
        <v/>
      </c>
      <c r="AP2115" s="54" t="str">
        <f>IFERROR(VLOOKUP(AO2115,abbreviation[[description_german]:[abbreviation_budo]],3,FALSE),"")</f>
        <v/>
      </c>
      <c r="AS2115" s="49" t="str">
        <f t="shared" si="291"/>
        <v>_</v>
      </c>
      <c r="AV2115" s="53" t="str">
        <f>IFERROR(VLOOKUP(AU2115,abbreviation[[description_german]:[abbreviation_budo]],3,FALSE),"")</f>
        <v/>
      </c>
      <c r="AY2115" s="51" t="str">
        <f>IFERROR(VLOOKUP(AX2115,abbreviation[[description_german]:[abbreviation_budo]],3,FALSE),"")</f>
        <v/>
      </c>
      <c r="BB2115" s="51" t="str">
        <f>IFERROR(VLOOKUP(BA2115,abbreviation[[description_german]:[abbreviation_budo]],3,FALSE),"")</f>
        <v/>
      </c>
      <c r="BE2115" s="51" t="str">
        <f>IFERROR(VLOOKUP(BD2115,abbreviation[[description_german]:[abbreviation_budo]],3,FALSE),"")</f>
        <v/>
      </c>
      <c r="BG2115" s="38"/>
      <c r="BH2115" s="49" t="str">
        <f t="shared" si="292"/>
        <v>_</v>
      </c>
      <c r="BK2115" s="53" t="str">
        <f>IFERROR(VLOOKUP(BJ2115,abbreviation[[description_german]:[abbreviation_budo]],3,FALSE),"")</f>
        <v/>
      </c>
      <c r="BN2115" s="51" t="str">
        <f>IFERROR(VLOOKUP(BM2115,abbreviation[[description_german]:[abbreviation_budo]],3,FALSE),"")</f>
        <v/>
      </c>
      <c r="BO2115" s="31"/>
      <c r="BQ2115" s="51" t="str">
        <f>IFERROR(VLOOKUP(BP2115,abbreviation[[description_german]:[abbreviation_budo]],3,FALSE),"")</f>
        <v/>
      </c>
      <c r="BR2115" s="57" t="str">
        <f t="shared" si="293"/>
        <v>_</v>
      </c>
      <c r="BU2115" s="53" t="str">
        <f>IFERROR(VLOOKUP(BT2115,abbreviation[[description_german]:[abbreviation_budo]],3,FALSE),"")</f>
        <v/>
      </c>
      <c r="BV2115" s="60" t="str">
        <f t="shared" si="294"/>
        <v>_</v>
      </c>
      <c r="BY2115" s="48" t="str">
        <f>IFERROR(VLOOKUP(BX2115,category[[category_name_german]:[abbreviation_category_budo]],3,FALSE),"")</f>
        <v/>
      </c>
      <c r="CB2115" s="48" t="str">
        <f>IFERROR(VLOOKUP(CA2115,category[[category_name_german]:[abbreviation_category_budo]],3,FALSE),"")</f>
        <v/>
      </c>
      <c r="CE2115" s="48" t="str">
        <f>IFERROR(VLOOKUP(CD2115,category[[category_name_german]:[abbreviation_category_budo]],3,FALSE),"")</f>
        <v/>
      </c>
      <c r="CH2115" s="48" t="str">
        <f>IFERROR(VLOOKUP(CG2115,category[[category_name_german]:[abbreviation_category_budo]],3,FALSE),"")</f>
        <v/>
      </c>
      <c r="CK2115" s="48" t="str">
        <f>IFERROR(VLOOKUP(CJ2115,category[[category_name_german]:[abbreviation_category_budo]],3,FALSE),"")</f>
        <v/>
      </c>
      <c r="CM2115" s="49" t="str">
        <f t="shared" si="295"/>
        <v/>
      </c>
      <c r="CO2115" s="63" t="str">
        <f t="shared" si="296"/>
        <v/>
      </c>
    </row>
    <row r="2116" spans="4:93" x14ac:dyDescent="0.25">
      <c r="D2116" s="48" t="str">
        <f>IFERROR(VLOOKUP(C2116,category[[category_name_german]:[abbreviation_category_budo]],3,FALSE),"")</f>
        <v/>
      </c>
      <c r="G2116" s="48" t="str">
        <f>IFERROR(VLOOKUP(F2116,category[[category_name_german]:[abbreviation_category_budo]],3,FALSE),"")</f>
        <v/>
      </c>
      <c r="J2116" s="48" t="str">
        <f>IFERROR(VLOOKUP(I2116,category[[category_name_german]:[abbreviation_category_budo]],3,FALSE),"")</f>
        <v/>
      </c>
      <c r="M2116" s="48" t="str">
        <f>IFERROR(VLOOKUP(L2116,category[[category_name_german]:[abbreviation_category_budo]],3,FALSE),"")</f>
        <v/>
      </c>
      <c r="P2116" s="48" t="str">
        <f>IFERROR(VLOOKUP(O2116,category[[category_name_german]:[abbreviation_category_budo]],3,FALSE),"")</f>
        <v/>
      </c>
      <c r="R2116" s="49" t="str">
        <f t="shared" ref="R2116:R2179" si="297">(D2116&amp;IF(OR(ISNUMBER(E2116),ISTEXT(E2116)),"-"&amp;E2116,))&amp;(IF(ISTEXT(F2116),"_",)&amp;G2116&amp;IF(OR(ISNUMBER(H2116),ISTEXT(H2116)),"-"&amp;H2116,))&amp;(IF(ISTEXT(I2116),"_",)&amp;J2116&amp;IF(OR(ISNUMBER(K2116),ISTEXT(K2116)),"-"&amp;K2116,))&amp;(IF(ISTEXT(L2116),"_",)&amp;M2116&amp;IF(OR(ISNUMBER(N2116),ISTEXT(N2116)),"-"&amp;N2116,))&amp;(IF(ISTEXT(O2116),"_",)&amp;P2116&amp;IF(OR(ISNUMBER(Q2116),ISTEXT(Q2116)),"-"&amp;Q2116,))</f>
        <v/>
      </c>
      <c r="U2116" s="48" t="str">
        <f>IFERROR(VLOOKUP(T2116,abbreviation[[description_german]:[abbreviation_budo]],3,FALSE),"")</f>
        <v/>
      </c>
      <c r="X2116" s="51" t="str">
        <f>IFERROR(VLOOKUP(W2116,abbreviation[[description_german]:[abbreviation_budo]],3,FALSE),"")</f>
        <v/>
      </c>
      <c r="Y2116" s="33"/>
      <c r="AA2116" s="49" t="str">
        <f t="shared" ref="AA2116:AA2179" si="298">(IF(AND(ISTEXT(R2116),R2116&lt;&gt;""),"_._",)&amp;U2116&amp;IF(ISTEXT(W2116),"."&amp;X2116,)&amp;IF(OR(ISTEXT(Z2116),ISNUMBER(Z2116)),"-"&amp;Z2116,))</f>
        <v/>
      </c>
      <c r="AD2116" s="48" t="str">
        <f>IFERROR(VLOOKUP(AC2116,abbreviation[[description_german]:[abbreviation_budo]],3,FALSE),"")</f>
        <v/>
      </c>
      <c r="AG2116" s="54" t="str">
        <f>IFERROR(VLOOKUP(AF2116,abbreviation[[description_german]:[abbreviation_budo]],3,FALSE),"")</f>
        <v/>
      </c>
      <c r="AJ2116" s="49" t="str">
        <f t="shared" ref="AJ2116:AJ2179" si="299">("_"&amp;AD2116&amp;IF(ISTEXT(AF2116),"."&amp;AG2116,)&amp;IF(OR(ISTEXT(AI2116),ISNUMBER(AI2116)),"-"&amp;AI2116,))</f>
        <v>_</v>
      </c>
      <c r="AM2116" s="48" t="str">
        <f>IFERROR(VLOOKUP(AL2116,abbreviation[[description_german]:[abbreviation_budo]],3,FALSE),"")</f>
        <v/>
      </c>
      <c r="AP2116" s="54" t="str">
        <f>IFERROR(VLOOKUP(AO2116,abbreviation[[description_german]:[abbreviation_budo]],3,FALSE),"")</f>
        <v/>
      </c>
      <c r="AS2116" s="49" t="str">
        <f t="shared" ref="AS2116:AS2179" si="300">("_"&amp;AM2116&amp;IF(ISTEXT(AO2116),"."&amp;AP2116,)&amp;IF(OR(ISTEXT(AR2116),ISNUMBER(AR2116)),"-"&amp;AR2116,))</f>
        <v>_</v>
      </c>
      <c r="AV2116" s="53" t="str">
        <f>IFERROR(VLOOKUP(AU2116,abbreviation[[description_german]:[abbreviation_budo]],3,FALSE),"")</f>
        <v/>
      </c>
      <c r="AY2116" s="51" t="str">
        <f>IFERROR(VLOOKUP(AX2116,abbreviation[[description_german]:[abbreviation_budo]],3,FALSE),"")</f>
        <v/>
      </c>
      <c r="BB2116" s="51" t="str">
        <f>IFERROR(VLOOKUP(BA2116,abbreviation[[description_german]:[abbreviation_budo]],3,FALSE),"")</f>
        <v/>
      </c>
      <c r="BE2116" s="51" t="str">
        <f>IFERROR(VLOOKUP(BD2116,abbreviation[[description_german]:[abbreviation_budo]],3,FALSE),"")</f>
        <v/>
      </c>
      <c r="BG2116" s="38"/>
      <c r="BH2116" s="49" t="str">
        <f t="shared" ref="BH2116:BH2179" si="301">("_"&amp;AV2116&amp;IF(ISTEXT(AX2116),"."&amp;AY2116,)&amp;IF(ISTEXT(BA2116),"."&amp;BB2116,)&amp;IF(ISTEXT(BD2116),"."&amp;BE2116,)&amp;IF(OR(ISTEXT(BG2116),ISNUMBER(BG2116)),"-"&amp;BG2116,))</f>
        <v>_</v>
      </c>
      <c r="BK2116" s="53" t="str">
        <f>IFERROR(VLOOKUP(BJ2116,abbreviation[[description_german]:[abbreviation_budo]],3,FALSE),"")</f>
        <v/>
      </c>
      <c r="BN2116" s="51" t="str">
        <f>IFERROR(VLOOKUP(BM2116,abbreviation[[description_german]:[abbreviation_budo]],3,FALSE),"")</f>
        <v/>
      </c>
      <c r="BO2116" s="31"/>
      <c r="BQ2116" s="51" t="str">
        <f>IFERROR(VLOOKUP(BP2116,abbreviation[[description_german]:[abbreviation_budo]],3,FALSE),"")</f>
        <v/>
      </c>
      <c r="BR2116" s="57" t="str">
        <f t="shared" ref="BR2116:BR2179" si="302">("_"&amp;BK2116&amp;IF(ISTEXT(BM2116),"."&amp;BN2116,)&amp;IF(ISTEXT(BP2116),"."&amp;BQ2116,))</f>
        <v>_</v>
      </c>
      <c r="BU2116" s="53" t="str">
        <f>IFERROR(VLOOKUP(BT2116,abbreviation[[description_german]:[abbreviation_budo]],3,FALSE),"")</f>
        <v/>
      </c>
      <c r="BV2116" s="60" t="str">
        <f t="shared" ref="BV2116:BV2179" si="303">"_"&amp;BU2116</f>
        <v>_</v>
      </c>
      <c r="BY2116" s="48" t="str">
        <f>IFERROR(VLOOKUP(BX2116,category[[category_name_german]:[abbreviation_category_budo]],3,FALSE),"")</f>
        <v/>
      </c>
      <c r="CB2116" s="48" t="str">
        <f>IFERROR(VLOOKUP(CA2116,category[[category_name_german]:[abbreviation_category_budo]],3,FALSE),"")</f>
        <v/>
      </c>
      <c r="CE2116" s="48" t="str">
        <f>IFERROR(VLOOKUP(CD2116,category[[category_name_german]:[abbreviation_category_budo]],3,FALSE),"")</f>
        <v/>
      </c>
      <c r="CH2116" s="48" t="str">
        <f>IFERROR(VLOOKUP(CG2116,category[[category_name_german]:[abbreviation_category_budo]],3,FALSE),"")</f>
        <v/>
      </c>
      <c r="CK2116" s="48" t="str">
        <f>IFERROR(VLOOKUP(CJ2116,category[[category_name_german]:[abbreviation_category_budo]],3,FALSE),"")</f>
        <v/>
      </c>
      <c r="CM2116" s="49" t="str">
        <f t="shared" ref="CM2116:CM2179" si="304">(IF(ISTEXT(BX2116),"_",)&amp;BY2116&amp;IF(OR(ISNUMBER(BZ2116),ISTEXT(BZ2116)),"-"&amp;BZ2116,))&amp;(IF(ISTEXT(CA2116),"_",)&amp;CB2116&amp;IF(OR(ISNUMBER(CC2116),ISTEXT(CC2116)),"-"&amp;CC2116,))&amp;(IF(ISTEXT(CD2116),"_",)&amp;CE2116&amp;IF(OR(ISNUMBER(CF2116),ISTEXT(CF2116)),"-"&amp;CF2116,))&amp;(IF(ISTEXT(CG2116),"_",)&amp;CH2116&amp;IF(OR(ISNUMBER(CI2116),ISTEXT(CI2116)),"-"&amp;CI2116,))&amp;(IF(ISTEXT(CJ2116),"_",)&amp;CK2116&amp;IF(OR(ISNUMBER(CL2116),ISTEXT(CL2116)),"-"&amp;CL2116,))</f>
        <v/>
      </c>
      <c r="CO2116" s="63" t="str">
        <f t="shared" ref="CO2116:CO2179" si="305">IF(AND(T2116&lt;&gt;"",AC2116&lt;&gt;"",AL2116&lt;&gt;"",AU2116&lt;&gt;"",BJ2116&lt;&gt;"",BX2116&lt;&gt;"",C2116&lt;&gt;"",A2116&lt;&gt;"",B2116&lt;&gt;""),(R2116&amp;AA2116&amp;AJ2116&amp;AS2116&amp;BH2116&amp;BR2116&amp;BV2116&amp;CM2116),"")</f>
        <v/>
      </c>
    </row>
    <row r="2117" spans="4:93" x14ac:dyDescent="0.25">
      <c r="D2117" s="48" t="str">
        <f>IFERROR(VLOOKUP(C2117,category[[category_name_german]:[abbreviation_category_budo]],3,FALSE),"")</f>
        <v/>
      </c>
      <c r="G2117" s="48" t="str">
        <f>IFERROR(VLOOKUP(F2117,category[[category_name_german]:[abbreviation_category_budo]],3,FALSE),"")</f>
        <v/>
      </c>
      <c r="J2117" s="48" t="str">
        <f>IFERROR(VLOOKUP(I2117,category[[category_name_german]:[abbreviation_category_budo]],3,FALSE),"")</f>
        <v/>
      </c>
      <c r="M2117" s="48" t="str">
        <f>IFERROR(VLOOKUP(L2117,category[[category_name_german]:[abbreviation_category_budo]],3,FALSE),"")</f>
        <v/>
      </c>
      <c r="P2117" s="48" t="str">
        <f>IFERROR(VLOOKUP(O2117,category[[category_name_german]:[abbreviation_category_budo]],3,FALSE),"")</f>
        <v/>
      </c>
      <c r="R2117" s="49" t="str">
        <f t="shared" si="297"/>
        <v/>
      </c>
      <c r="U2117" s="48" t="str">
        <f>IFERROR(VLOOKUP(T2117,abbreviation[[description_german]:[abbreviation_budo]],3,FALSE),"")</f>
        <v/>
      </c>
      <c r="X2117" s="51" t="str">
        <f>IFERROR(VLOOKUP(W2117,abbreviation[[description_german]:[abbreviation_budo]],3,FALSE),"")</f>
        <v/>
      </c>
      <c r="Y2117" s="33"/>
      <c r="AA2117" s="49" t="str">
        <f t="shared" si="298"/>
        <v/>
      </c>
      <c r="AD2117" s="48" t="str">
        <f>IFERROR(VLOOKUP(AC2117,abbreviation[[description_german]:[abbreviation_budo]],3,FALSE),"")</f>
        <v/>
      </c>
      <c r="AG2117" s="54" t="str">
        <f>IFERROR(VLOOKUP(AF2117,abbreviation[[description_german]:[abbreviation_budo]],3,FALSE),"")</f>
        <v/>
      </c>
      <c r="AJ2117" s="49" t="str">
        <f t="shared" si="299"/>
        <v>_</v>
      </c>
      <c r="AM2117" s="48" t="str">
        <f>IFERROR(VLOOKUP(AL2117,abbreviation[[description_german]:[abbreviation_budo]],3,FALSE),"")</f>
        <v/>
      </c>
      <c r="AP2117" s="54" t="str">
        <f>IFERROR(VLOOKUP(AO2117,abbreviation[[description_german]:[abbreviation_budo]],3,FALSE),"")</f>
        <v/>
      </c>
      <c r="AS2117" s="49" t="str">
        <f t="shared" si="300"/>
        <v>_</v>
      </c>
      <c r="AV2117" s="53" t="str">
        <f>IFERROR(VLOOKUP(AU2117,abbreviation[[description_german]:[abbreviation_budo]],3,FALSE),"")</f>
        <v/>
      </c>
      <c r="AY2117" s="51" t="str">
        <f>IFERROR(VLOOKUP(AX2117,abbreviation[[description_german]:[abbreviation_budo]],3,FALSE),"")</f>
        <v/>
      </c>
      <c r="BB2117" s="51" t="str">
        <f>IFERROR(VLOOKUP(BA2117,abbreviation[[description_german]:[abbreviation_budo]],3,FALSE),"")</f>
        <v/>
      </c>
      <c r="BE2117" s="51" t="str">
        <f>IFERROR(VLOOKUP(BD2117,abbreviation[[description_german]:[abbreviation_budo]],3,FALSE),"")</f>
        <v/>
      </c>
      <c r="BG2117" s="38"/>
      <c r="BH2117" s="49" t="str">
        <f t="shared" si="301"/>
        <v>_</v>
      </c>
      <c r="BK2117" s="53" t="str">
        <f>IFERROR(VLOOKUP(BJ2117,abbreviation[[description_german]:[abbreviation_budo]],3,FALSE),"")</f>
        <v/>
      </c>
      <c r="BN2117" s="51" t="str">
        <f>IFERROR(VLOOKUP(BM2117,abbreviation[[description_german]:[abbreviation_budo]],3,FALSE),"")</f>
        <v/>
      </c>
      <c r="BO2117" s="31"/>
      <c r="BQ2117" s="51" t="str">
        <f>IFERROR(VLOOKUP(BP2117,abbreviation[[description_german]:[abbreviation_budo]],3,FALSE),"")</f>
        <v/>
      </c>
      <c r="BR2117" s="57" t="str">
        <f t="shared" si="302"/>
        <v>_</v>
      </c>
      <c r="BU2117" s="53" t="str">
        <f>IFERROR(VLOOKUP(BT2117,abbreviation[[description_german]:[abbreviation_budo]],3,FALSE),"")</f>
        <v/>
      </c>
      <c r="BV2117" s="60" t="str">
        <f t="shared" si="303"/>
        <v>_</v>
      </c>
      <c r="BY2117" s="48" t="str">
        <f>IFERROR(VLOOKUP(BX2117,category[[category_name_german]:[abbreviation_category_budo]],3,FALSE),"")</f>
        <v/>
      </c>
      <c r="CB2117" s="48" t="str">
        <f>IFERROR(VLOOKUP(CA2117,category[[category_name_german]:[abbreviation_category_budo]],3,FALSE),"")</f>
        <v/>
      </c>
      <c r="CE2117" s="48" t="str">
        <f>IFERROR(VLOOKUP(CD2117,category[[category_name_german]:[abbreviation_category_budo]],3,FALSE),"")</f>
        <v/>
      </c>
      <c r="CH2117" s="48" t="str">
        <f>IFERROR(VLOOKUP(CG2117,category[[category_name_german]:[abbreviation_category_budo]],3,FALSE),"")</f>
        <v/>
      </c>
      <c r="CK2117" s="48" t="str">
        <f>IFERROR(VLOOKUP(CJ2117,category[[category_name_german]:[abbreviation_category_budo]],3,FALSE),"")</f>
        <v/>
      </c>
      <c r="CM2117" s="49" t="str">
        <f t="shared" si="304"/>
        <v/>
      </c>
      <c r="CO2117" s="63" t="str">
        <f t="shared" si="305"/>
        <v/>
      </c>
    </row>
    <row r="2118" spans="4:93" x14ac:dyDescent="0.25">
      <c r="D2118" s="48" t="str">
        <f>IFERROR(VLOOKUP(C2118,category[[category_name_german]:[abbreviation_category_budo]],3,FALSE),"")</f>
        <v/>
      </c>
      <c r="G2118" s="48" t="str">
        <f>IFERROR(VLOOKUP(F2118,category[[category_name_german]:[abbreviation_category_budo]],3,FALSE),"")</f>
        <v/>
      </c>
      <c r="J2118" s="48" t="str">
        <f>IFERROR(VLOOKUP(I2118,category[[category_name_german]:[abbreviation_category_budo]],3,FALSE),"")</f>
        <v/>
      </c>
      <c r="M2118" s="48" t="str">
        <f>IFERROR(VLOOKUP(L2118,category[[category_name_german]:[abbreviation_category_budo]],3,FALSE),"")</f>
        <v/>
      </c>
      <c r="P2118" s="48" t="str">
        <f>IFERROR(VLOOKUP(O2118,category[[category_name_german]:[abbreviation_category_budo]],3,FALSE),"")</f>
        <v/>
      </c>
      <c r="R2118" s="49" t="str">
        <f t="shared" si="297"/>
        <v/>
      </c>
      <c r="U2118" s="48" t="str">
        <f>IFERROR(VLOOKUP(T2118,abbreviation[[description_german]:[abbreviation_budo]],3,FALSE),"")</f>
        <v/>
      </c>
      <c r="X2118" s="51" t="str">
        <f>IFERROR(VLOOKUP(W2118,abbreviation[[description_german]:[abbreviation_budo]],3,FALSE),"")</f>
        <v/>
      </c>
      <c r="Y2118" s="33"/>
      <c r="AA2118" s="49" t="str">
        <f t="shared" si="298"/>
        <v/>
      </c>
      <c r="AD2118" s="48" t="str">
        <f>IFERROR(VLOOKUP(AC2118,abbreviation[[description_german]:[abbreviation_budo]],3,FALSE),"")</f>
        <v/>
      </c>
      <c r="AG2118" s="54" t="str">
        <f>IFERROR(VLOOKUP(AF2118,abbreviation[[description_german]:[abbreviation_budo]],3,FALSE),"")</f>
        <v/>
      </c>
      <c r="AJ2118" s="49" t="str">
        <f t="shared" si="299"/>
        <v>_</v>
      </c>
      <c r="AM2118" s="48" t="str">
        <f>IFERROR(VLOOKUP(AL2118,abbreviation[[description_german]:[abbreviation_budo]],3,FALSE),"")</f>
        <v/>
      </c>
      <c r="AP2118" s="54" t="str">
        <f>IFERROR(VLOOKUP(AO2118,abbreviation[[description_german]:[abbreviation_budo]],3,FALSE),"")</f>
        <v/>
      </c>
      <c r="AS2118" s="49" t="str">
        <f t="shared" si="300"/>
        <v>_</v>
      </c>
      <c r="AV2118" s="53" t="str">
        <f>IFERROR(VLOOKUP(AU2118,abbreviation[[description_german]:[abbreviation_budo]],3,FALSE),"")</f>
        <v/>
      </c>
      <c r="AY2118" s="51" t="str">
        <f>IFERROR(VLOOKUP(AX2118,abbreviation[[description_german]:[abbreviation_budo]],3,FALSE),"")</f>
        <v/>
      </c>
      <c r="BB2118" s="51" t="str">
        <f>IFERROR(VLOOKUP(BA2118,abbreviation[[description_german]:[abbreviation_budo]],3,FALSE),"")</f>
        <v/>
      </c>
      <c r="BE2118" s="51" t="str">
        <f>IFERROR(VLOOKUP(BD2118,abbreviation[[description_german]:[abbreviation_budo]],3,FALSE),"")</f>
        <v/>
      </c>
      <c r="BG2118" s="38"/>
      <c r="BH2118" s="49" t="str">
        <f t="shared" si="301"/>
        <v>_</v>
      </c>
      <c r="BK2118" s="53" t="str">
        <f>IFERROR(VLOOKUP(BJ2118,abbreviation[[description_german]:[abbreviation_budo]],3,FALSE),"")</f>
        <v/>
      </c>
      <c r="BN2118" s="51" t="str">
        <f>IFERROR(VLOOKUP(BM2118,abbreviation[[description_german]:[abbreviation_budo]],3,FALSE),"")</f>
        <v/>
      </c>
      <c r="BO2118" s="31"/>
      <c r="BQ2118" s="51" t="str">
        <f>IFERROR(VLOOKUP(BP2118,abbreviation[[description_german]:[abbreviation_budo]],3,FALSE),"")</f>
        <v/>
      </c>
      <c r="BR2118" s="57" t="str">
        <f t="shared" si="302"/>
        <v>_</v>
      </c>
      <c r="BU2118" s="53" t="str">
        <f>IFERROR(VLOOKUP(BT2118,abbreviation[[description_german]:[abbreviation_budo]],3,FALSE),"")</f>
        <v/>
      </c>
      <c r="BV2118" s="60" t="str">
        <f t="shared" si="303"/>
        <v>_</v>
      </c>
      <c r="BY2118" s="48" t="str">
        <f>IFERROR(VLOOKUP(BX2118,category[[category_name_german]:[abbreviation_category_budo]],3,FALSE),"")</f>
        <v/>
      </c>
      <c r="CB2118" s="48" t="str">
        <f>IFERROR(VLOOKUP(CA2118,category[[category_name_german]:[abbreviation_category_budo]],3,FALSE),"")</f>
        <v/>
      </c>
      <c r="CE2118" s="48" t="str">
        <f>IFERROR(VLOOKUP(CD2118,category[[category_name_german]:[abbreviation_category_budo]],3,FALSE),"")</f>
        <v/>
      </c>
      <c r="CH2118" s="48" t="str">
        <f>IFERROR(VLOOKUP(CG2118,category[[category_name_german]:[abbreviation_category_budo]],3,FALSE),"")</f>
        <v/>
      </c>
      <c r="CK2118" s="48" t="str">
        <f>IFERROR(VLOOKUP(CJ2118,category[[category_name_german]:[abbreviation_category_budo]],3,FALSE),"")</f>
        <v/>
      </c>
      <c r="CM2118" s="49" t="str">
        <f t="shared" si="304"/>
        <v/>
      </c>
      <c r="CO2118" s="63" t="str">
        <f t="shared" si="305"/>
        <v/>
      </c>
    </row>
    <row r="2119" spans="4:93" x14ac:dyDescent="0.25">
      <c r="D2119" s="48" t="str">
        <f>IFERROR(VLOOKUP(C2119,category[[category_name_german]:[abbreviation_category_budo]],3,FALSE),"")</f>
        <v/>
      </c>
      <c r="G2119" s="48" t="str">
        <f>IFERROR(VLOOKUP(F2119,category[[category_name_german]:[abbreviation_category_budo]],3,FALSE),"")</f>
        <v/>
      </c>
      <c r="J2119" s="48" t="str">
        <f>IFERROR(VLOOKUP(I2119,category[[category_name_german]:[abbreviation_category_budo]],3,FALSE),"")</f>
        <v/>
      </c>
      <c r="M2119" s="48" t="str">
        <f>IFERROR(VLOOKUP(L2119,category[[category_name_german]:[abbreviation_category_budo]],3,FALSE),"")</f>
        <v/>
      </c>
      <c r="P2119" s="48" t="str">
        <f>IFERROR(VLOOKUP(O2119,category[[category_name_german]:[abbreviation_category_budo]],3,FALSE),"")</f>
        <v/>
      </c>
      <c r="R2119" s="49" t="str">
        <f t="shared" si="297"/>
        <v/>
      </c>
      <c r="U2119" s="48" t="str">
        <f>IFERROR(VLOOKUP(T2119,abbreviation[[description_german]:[abbreviation_budo]],3,FALSE),"")</f>
        <v/>
      </c>
      <c r="X2119" s="51" t="str">
        <f>IFERROR(VLOOKUP(W2119,abbreviation[[description_german]:[abbreviation_budo]],3,FALSE),"")</f>
        <v/>
      </c>
      <c r="Y2119" s="33"/>
      <c r="AA2119" s="49" t="str">
        <f t="shared" si="298"/>
        <v/>
      </c>
      <c r="AD2119" s="48" t="str">
        <f>IFERROR(VLOOKUP(AC2119,abbreviation[[description_german]:[abbreviation_budo]],3,FALSE),"")</f>
        <v/>
      </c>
      <c r="AG2119" s="54" t="str">
        <f>IFERROR(VLOOKUP(AF2119,abbreviation[[description_german]:[abbreviation_budo]],3,FALSE),"")</f>
        <v/>
      </c>
      <c r="AJ2119" s="49" t="str">
        <f t="shared" si="299"/>
        <v>_</v>
      </c>
      <c r="AM2119" s="48" t="str">
        <f>IFERROR(VLOOKUP(AL2119,abbreviation[[description_german]:[abbreviation_budo]],3,FALSE),"")</f>
        <v/>
      </c>
      <c r="AP2119" s="54" t="str">
        <f>IFERROR(VLOOKUP(AO2119,abbreviation[[description_german]:[abbreviation_budo]],3,FALSE),"")</f>
        <v/>
      </c>
      <c r="AS2119" s="49" t="str">
        <f t="shared" si="300"/>
        <v>_</v>
      </c>
      <c r="AV2119" s="53" t="str">
        <f>IFERROR(VLOOKUP(AU2119,abbreviation[[description_german]:[abbreviation_budo]],3,FALSE),"")</f>
        <v/>
      </c>
      <c r="AY2119" s="51" t="str">
        <f>IFERROR(VLOOKUP(AX2119,abbreviation[[description_german]:[abbreviation_budo]],3,FALSE),"")</f>
        <v/>
      </c>
      <c r="BB2119" s="51" t="str">
        <f>IFERROR(VLOOKUP(BA2119,abbreviation[[description_german]:[abbreviation_budo]],3,FALSE),"")</f>
        <v/>
      </c>
      <c r="BE2119" s="51" t="str">
        <f>IFERROR(VLOOKUP(BD2119,abbreviation[[description_german]:[abbreviation_budo]],3,FALSE),"")</f>
        <v/>
      </c>
      <c r="BG2119" s="38"/>
      <c r="BH2119" s="49" t="str">
        <f t="shared" si="301"/>
        <v>_</v>
      </c>
      <c r="BK2119" s="53" t="str">
        <f>IFERROR(VLOOKUP(BJ2119,abbreviation[[description_german]:[abbreviation_budo]],3,FALSE),"")</f>
        <v/>
      </c>
      <c r="BN2119" s="51" t="str">
        <f>IFERROR(VLOOKUP(BM2119,abbreviation[[description_german]:[abbreviation_budo]],3,FALSE),"")</f>
        <v/>
      </c>
      <c r="BO2119" s="31"/>
      <c r="BQ2119" s="51" t="str">
        <f>IFERROR(VLOOKUP(BP2119,abbreviation[[description_german]:[abbreviation_budo]],3,FALSE),"")</f>
        <v/>
      </c>
      <c r="BR2119" s="57" t="str">
        <f t="shared" si="302"/>
        <v>_</v>
      </c>
      <c r="BU2119" s="53" t="str">
        <f>IFERROR(VLOOKUP(BT2119,abbreviation[[description_german]:[abbreviation_budo]],3,FALSE),"")</f>
        <v/>
      </c>
      <c r="BV2119" s="60" t="str">
        <f t="shared" si="303"/>
        <v>_</v>
      </c>
      <c r="BY2119" s="48" t="str">
        <f>IFERROR(VLOOKUP(BX2119,category[[category_name_german]:[abbreviation_category_budo]],3,FALSE),"")</f>
        <v/>
      </c>
      <c r="CB2119" s="48" t="str">
        <f>IFERROR(VLOOKUP(CA2119,category[[category_name_german]:[abbreviation_category_budo]],3,FALSE),"")</f>
        <v/>
      </c>
      <c r="CE2119" s="48" t="str">
        <f>IFERROR(VLOOKUP(CD2119,category[[category_name_german]:[abbreviation_category_budo]],3,FALSE),"")</f>
        <v/>
      </c>
      <c r="CH2119" s="48" t="str">
        <f>IFERROR(VLOOKUP(CG2119,category[[category_name_german]:[abbreviation_category_budo]],3,FALSE),"")</f>
        <v/>
      </c>
      <c r="CK2119" s="48" t="str">
        <f>IFERROR(VLOOKUP(CJ2119,category[[category_name_german]:[abbreviation_category_budo]],3,FALSE),"")</f>
        <v/>
      </c>
      <c r="CM2119" s="49" t="str">
        <f t="shared" si="304"/>
        <v/>
      </c>
      <c r="CO2119" s="63" t="str">
        <f t="shared" si="305"/>
        <v/>
      </c>
    </row>
    <row r="2120" spans="4:93" x14ac:dyDescent="0.25">
      <c r="D2120" s="48" t="str">
        <f>IFERROR(VLOOKUP(C2120,category[[category_name_german]:[abbreviation_category_budo]],3,FALSE),"")</f>
        <v/>
      </c>
      <c r="G2120" s="48" t="str">
        <f>IFERROR(VLOOKUP(F2120,category[[category_name_german]:[abbreviation_category_budo]],3,FALSE),"")</f>
        <v/>
      </c>
      <c r="J2120" s="48" t="str">
        <f>IFERROR(VLOOKUP(I2120,category[[category_name_german]:[abbreviation_category_budo]],3,FALSE),"")</f>
        <v/>
      </c>
      <c r="M2120" s="48" t="str">
        <f>IFERROR(VLOOKUP(L2120,category[[category_name_german]:[abbreviation_category_budo]],3,FALSE),"")</f>
        <v/>
      </c>
      <c r="P2120" s="48" t="str">
        <f>IFERROR(VLOOKUP(O2120,category[[category_name_german]:[abbreviation_category_budo]],3,FALSE),"")</f>
        <v/>
      </c>
      <c r="R2120" s="49" t="str">
        <f t="shared" si="297"/>
        <v/>
      </c>
      <c r="U2120" s="48" t="str">
        <f>IFERROR(VLOOKUP(T2120,abbreviation[[description_german]:[abbreviation_budo]],3,FALSE),"")</f>
        <v/>
      </c>
      <c r="X2120" s="51" t="str">
        <f>IFERROR(VLOOKUP(W2120,abbreviation[[description_german]:[abbreviation_budo]],3,FALSE),"")</f>
        <v/>
      </c>
      <c r="Y2120" s="33"/>
      <c r="AA2120" s="49" t="str">
        <f t="shared" si="298"/>
        <v/>
      </c>
      <c r="AD2120" s="48" t="str">
        <f>IFERROR(VLOOKUP(AC2120,abbreviation[[description_german]:[abbreviation_budo]],3,FALSE),"")</f>
        <v/>
      </c>
      <c r="AG2120" s="54" t="str">
        <f>IFERROR(VLOOKUP(AF2120,abbreviation[[description_german]:[abbreviation_budo]],3,FALSE),"")</f>
        <v/>
      </c>
      <c r="AJ2120" s="49" t="str">
        <f t="shared" si="299"/>
        <v>_</v>
      </c>
      <c r="AM2120" s="48" t="str">
        <f>IFERROR(VLOOKUP(AL2120,abbreviation[[description_german]:[abbreviation_budo]],3,FALSE),"")</f>
        <v/>
      </c>
      <c r="AP2120" s="54" t="str">
        <f>IFERROR(VLOOKUP(AO2120,abbreviation[[description_german]:[abbreviation_budo]],3,FALSE),"")</f>
        <v/>
      </c>
      <c r="AS2120" s="49" t="str">
        <f t="shared" si="300"/>
        <v>_</v>
      </c>
      <c r="AV2120" s="53" t="str">
        <f>IFERROR(VLOOKUP(AU2120,abbreviation[[description_german]:[abbreviation_budo]],3,FALSE),"")</f>
        <v/>
      </c>
      <c r="AY2120" s="51" t="str">
        <f>IFERROR(VLOOKUP(AX2120,abbreviation[[description_german]:[abbreviation_budo]],3,FALSE),"")</f>
        <v/>
      </c>
      <c r="BB2120" s="51" t="str">
        <f>IFERROR(VLOOKUP(BA2120,abbreviation[[description_german]:[abbreviation_budo]],3,FALSE),"")</f>
        <v/>
      </c>
      <c r="BE2120" s="51" t="str">
        <f>IFERROR(VLOOKUP(BD2120,abbreviation[[description_german]:[abbreviation_budo]],3,FALSE),"")</f>
        <v/>
      </c>
      <c r="BG2120" s="38"/>
      <c r="BH2120" s="49" t="str">
        <f t="shared" si="301"/>
        <v>_</v>
      </c>
      <c r="BK2120" s="53" t="str">
        <f>IFERROR(VLOOKUP(BJ2120,abbreviation[[description_german]:[abbreviation_budo]],3,FALSE),"")</f>
        <v/>
      </c>
      <c r="BN2120" s="51" t="str">
        <f>IFERROR(VLOOKUP(BM2120,abbreviation[[description_german]:[abbreviation_budo]],3,FALSE),"")</f>
        <v/>
      </c>
      <c r="BO2120" s="31"/>
      <c r="BQ2120" s="51" t="str">
        <f>IFERROR(VLOOKUP(BP2120,abbreviation[[description_german]:[abbreviation_budo]],3,FALSE),"")</f>
        <v/>
      </c>
      <c r="BR2120" s="57" t="str">
        <f t="shared" si="302"/>
        <v>_</v>
      </c>
      <c r="BU2120" s="53" t="str">
        <f>IFERROR(VLOOKUP(BT2120,abbreviation[[description_german]:[abbreviation_budo]],3,FALSE),"")</f>
        <v/>
      </c>
      <c r="BV2120" s="60" t="str">
        <f t="shared" si="303"/>
        <v>_</v>
      </c>
      <c r="BY2120" s="48" t="str">
        <f>IFERROR(VLOOKUP(BX2120,category[[category_name_german]:[abbreviation_category_budo]],3,FALSE),"")</f>
        <v/>
      </c>
      <c r="CB2120" s="48" t="str">
        <f>IFERROR(VLOOKUP(CA2120,category[[category_name_german]:[abbreviation_category_budo]],3,FALSE),"")</f>
        <v/>
      </c>
      <c r="CE2120" s="48" t="str">
        <f>IFERROR(VLOOKUP(CD2120,category[[category_name_german]:[abbreviation_category_budo]],3,FALSE),"")</f>
        <v/>
      </c>
      <c r="CH2120" s="48" t="str">
        <f>IFERROR(VLOOKUP(CG2120,category[[category_name_german]:[abbreviation_category_budo]],3,FALSE),"")</f>
        <v/>
      </c>
      <c r="CK2120" s="48" t="str">
        <f>IFERROR(VLOOKUP(CJ2120,category[[category_name_german]:[abbreviation_category_budo]],3,FALSE),"")</f>
        <v/>
      </c>
      <c r="CM2120" s="49" t="str">
        <f t="shared" si="304"/>
        <v/>
      </c>
      <c r="CO2120" s="63" t="str">
        <f t="shared" si="305"/>
        <v/>
      </c>
    </row>
    <row r="2121" spans="4:93" x14ac:dyDescent="0.25">
      <c r="D2121" s="48" t="str">
        <f>IFERROR(VLOOKUP(C2121,category[[category_name_german]:[abbreviation_category_budo]],3,FALSE),"")</f>
        <v/>
      </c>
      <c r="G2121" s="48" t="str">
        <f>IFERROR(VLOOKUP(F2121,category[[category_name_german]:[abbreviation_category_budo]],3,FALSE),"")</f>
        <v/>
      </c>
      <c r="J2121" s="48" t="str">
        <f>IFERROR(VLOOKUP(I2121,category[[category_name_german]:[abbreviation_category_budo]],3,FALSE),"")</f>
        <v/>
      </c>
      <c r="M2121" s="48" t="str">
        <f>IFERROR(VLOOKUP(L2121,category[[category_name_german]:[abbreviation_category_budo]],3,FALSE),"")</f>
        <v/>
      </c>
      <c r="P2121" s="48" t="str">
        <f>IFERROR(VLOOKUP(O2121,category[[category_name_german]:[abbreviation_category_budo]],3,FALSE),"")</f>
        <v/>
      </c>
      <c r="R2121" s="49" t="str">
        <f t="shared" si="297"/>
        <v/>
      </c>
      <c r="U2121" s="48" t="str">
        <f>IFERROR(VLOOKUP(T2121,abbreviation[[description_german]:[abbreviation_budo]],3,FALSE),"")</f>
        <v/>
      </c>
      <c r="X2121" s="51" t="str">
        <f>IFERROR(VLOOKUP(W2121,abbreviation[[description_german]:[abbreviation_budo]],3,FALSE),"")</f>
        <v/>
      </c>
      <c r="Y2121" s="33"/>
      <c r="AA2121" s="49" t="str">
        <f t="shared" si="298"/>
        <v/>
      </c>
      <c r="AD2121" s="48" t="str">
        <f>IFERROR(VLOOKUP(AC2121,abbreviation[[description_german]:[abbreviation_budo]],3,FALSE),"")</f>
        <v/>
      </c>
      <c r="AG2121" s="54" t="str">
        <f>IFERROR(VLOOKUP(AF2121,abbreviation[[description_german]:[abbreviation_budo]],3,FALSE),"")</f>
        <v/>
      </c>
      <c r="AJ2121" s="49" t="str">
        <f t="shared" si="299"/>
        <v>_</v>
      </c>
      <c r="AM2121" s="48" t="str">
        <f>IFERROR(VLOOKUP(AL2121,abbreviation[[description_german]:[abbreviation_budo]],3,FALSE),"")</f>
        <v/>
      </c>
      <c r="AP2121" s="54" t="str">
        <f>IFERROR(VLOOKUP(AO2121,abbreviation[[description_german]:[abbreviation_budo]],3,FALSE),"")</f>
        <v/>
      </c>
      <c r="AS2121" s="49" t="str">
        <f t="shared" si="300"/>
        <v>_</v>
      </c>
      <c r="AV2121" s="53" t="str">
        <f>IFERROR(VLOOKUP(AU2121,abbreviation[[description_german]:[abbreviation_budo]],3,FALSE),"")</f>
        <v/>
      </c>
      <c r="AY2121" s="51" t="str">
        <f>IFERROR(VLOOKUP(AX2121,abbreviation[[description_german]:[abbreviation_budo]],3,FALSE),"")</f>
        <v/>
      </c>
      <c r="BB2121" s="51" t="str">
        <f>IFERROR(VLOOKUP(BA2121,abbreviation[[description_german]:[abbreviation_budo]],3,FALSE),"")</f>
        <v/>
      </c>
      <c r="BE2121" s="51" t="str">
        <f>IFERROR(VLOOKUP(BD2121,abbreviation[[description_german]:[abbreviation_budo]],3,FALSE),"")</f>
        <v/>
      </c>
      <c r="BG2121" s="38"/>
      <c r="BH2121" s="49" t="str">
        <f t="shared" si="301"/>
        <v>_</v>
      </c>
      <c r="BK2121" s="53" t="str">
        <f>IFERROR(VLOOKUP(BJ2121,abbreviation[[description_german]:[abbreviation_budo]],3,FALSE),"")</f>
        <v/>
      </c>
      <c r="BN2121" s="51" t="str">
        <f>IFERROR(VLOOKUP(BM2121,abbreviation[[description_german]:[abbreviation_budo]],3,FALSE),"")</f>
        <v/>
      </c>
      <c r="BO2121" s="31"/>
      <c r="BQ2121" s="51" t="str">
        <f>IFERROR(VLOOKUP(BP2121,abbreviation[[description_german]:[abbreviation_budo]],3,FALSE),"")</f>
        <v/>
      </c>
      <c r="BR2121" s="57" t="str">
        <f t="shared" si="302"/>
        <v>_</v>
      </c>
      <c r="BU2121" s="53" t="str">
        <f>IFERROR(VLOOKUP(BT2121,abbreviation[[description_german]:[abbreviation_budo]],3,FALSE),"")</f>
        <v/>
      </c>
      <c r="BV2121" s="60" t="str">
        <f t="shared" si="303"/>
        <v>_</v>
      </c>
      <c r="BY2121" s="48" t="str">
        <f>IFERROR(VLOOKUP(BX2121,category[[category_name_german]:[abbreviation_category_budo]],3,FALSE),"")</f>
        <v/>
      </c>
      <c r="CB2121" s="48" t="str">
        <f>IFERROR(VLOOKUP(CA2121,category[[category_name_german]:[abbreviation_category_budo]],3,FALSE),"")</f>
        <v/>
      </c>
      <c r="CE2121" s="48" t="str">
        <f>IFERROR(VLOOKUP(CD2121,category[[category_name_german]:[abbreviation_category_budo]],3,FALSE),"")</f>
        <v/>
      </c>
      <c r="CH2121" s="48" t="str">
        <f>IFERROR(VLOOKUP(CG2121,category[[category_name_german]:[abbreviation_category_budo]],3,FALSE),"")</f>
        <v/>
      </c>
      <c r="CK2121" s="48" t="str">
        <f>IFERROR(VLOOKUP(CJ2121,category[[category_name_german]:[abbreviation_category_budo]],3,FALSE),"")</f>
        <v/>
      </c>
      <c r="CM2121" s="49" t="str">
        <f t="shared" si="304"/>
        <v/>
      </c>
      <c r="CO2121" s="63" t="str">
        <f t="shared" si="305"/>
        <v/>
      </c>
    </row>
    <row r="2122" spans="4:93" x14ac:dyDescent="0.25">
      <c r="D2122" s="48" t="str">
        <f>IFERROR(VLOOKUP(C2122,category[[category_name_german]:[abbreviation_category_budo]],3,FALSE),"")</f>
        <v/>
      </c>
      <c r="G2122" s="48" t="str">
        <f>IFERROR(VLOOKUP(F2122,category[[category_name_german]:[abbreviation_category_budo]],3,FALSE),"")</f>
        <v/>
      </c>
      <c r="J2122" s="48" t="str">
        <f>IFERROR(VLOOKUP(I2122,category[[category_name_german]:[abbreviation_category_budo]],3,FALSE),"")</f>
        <v/>
      </c>
      <c r="M2122" s="48" t="str">
        <f>IFERROR(VLOOKUP(L2122,category[[category_name_german]:[abbreviation_category_budo]],3,FALSE),"")</f>
        <v/>
      </c>
      <c r="P2122" s="48" t="str">
        <f>IFERROR(VLOOKUP(O2122,category[[category_name_german]:[abbreviation_category_budo]],3,FALSE),"")</f>
        <v/>
      </c>
      <c r="R2122" s="49" t="str">
        <f t="shared" si="297"/>
        <v/>
      </c>
      <c r="U2122" s="48" t="str">
        <f>IFERROR(VLOOKUP(T2122,abbreviation[[description_german]:[abbreviation_budo]],3,FALSE),"")</f>
        <v/>
      </c>
      <c r="X2122" s="51" t="str">
        <f>IFERROR(VLOOKUP(W2122,abbreviation[[description_german]:[abbreviation_budo]],3,FALSE),"")</f>
        <v/>
      </c>
      <c r="Y2122" s="33"/>
      <c r="AA2122" s="49" t="str">
        <f t="shared" si="298"/>
        <v/>
      </c>
      <c r="AD2122" s="48" t="str">
        <f>IFERROR(VLOOKUP(AC2122,abbreviation[[description_german]:[abbreviation_budo]],3,FALSE),"")</f>
        <v/>
      </c>
      <c r="AG2122" s="54" t="str">
        <f>IFERROR(VLOOKUP(AF2122,abbreviation[[description_german]:[abbreviation_budo]],3,FALSE),"")</f>
        <v/>
      </c>
      <c r="AJ2122" s="49" t="str">
        <f t="shared" si="299"/>
        <v>_</v>
      </c>
      <c r="AM2122" s="48" t="str">
        <f>IFERROR(VLOOKUP(AL2122,abbreviation[[description_german]:[abbreviation_budo]],3,FALSE),"")</f>
        <v/>
      </c>
      <c r="AP2122" s="54" t="str">
        <f>IFERROR(VLOOKUP(AO2122,abbreviation[[description_german]:[abbreviation_budo]],3,FALSE),"")</f>
        <v/>
      </c>
      <c r="AS2122" s="49" t="str">
        <f t="shared" si="300"/>
        <v>_</v>
      </c>
      <c r="AV2122" s="53" t="str">
        <f>IFERROR(VLOOKUP(AU2122,abbreviation[[description_german]:[abbreviation_budo]],3,FALSE),"")</f>
        <v/>
      </c>
      <c r="AY2122" s="51" t="str">
        <f>IFERROR(VLOOKUP(AX2122,abbreviation[[description_german]:[abbreviation_budo]],3,FALSE),"")</f>
        <v/>
      </c>
      <c r="BB2122" s="51" t="str">
        <f>IFERROR(VLOOKUP(BA2122,abbreviation[[description_german]:[abbreviation_budo]],3,FALSE),"")</f>
        <v/>
      </c>
      <c r="BE2122" s="51" t="str">
        <f>IFERROR(VLOOKUP(BD2122,abbreviation[[description_german]:[abbreviation_budo]],3,FALSE),"")</f>
        <v/>
      </c>
      <c r="BG2122" s="38"/>
      <c r="BH2122" s="49" t="str">
        <f t="shared" si="301"/>
        <v>_</v>
      </c>
      <c r="BK2122" s="53" t="str">
        <f>IFERROR(VLOOKUP(BJ2122,abbreviation[[description_german]:[abbreviation_budo]],3,FALSE),"")</f>
        <v/>
      </c>
      <c r="BN2122" s="51" t="str">
        <f>IFERROR(VLOOKUP(BM2122,abbreviation[[description_german]:[abbreviation_budo]],3,FALSE),"")</f>
        <v/>
      </c>
      <c r="BO2122" s="31"/>
      <c r="BQ2122" s="51" t="str">
        <f>IFERROR(VLOOKUP(BP2122,abbreviation[[description_german]:[abbreviation_budo]],3,FALSE),"")</f>
        <v/>
      </c>
      <c r="BR2122" s="57" t="str">
        <f t="shared" si="302"/>
        <v>_</v>
      </c>
      <c r="BU2122" s="53" t="str">
        <f>IFERROR(VLOOKUP(BT2122,abbreviation[[description_german]:[abbreviation_budo]],3,FALSE),"")</f>
        <v/>
      </c>
      <c r="BV2122" s="60" t="str">
        <f t="shared" si="303"/>
        <v>_</v>
      </c>
      <c r="BY2122" s="48" t="str">
        <f>IFERROR(VLOOKUP(BX2122,category[[category_name_german]:[abbreviation_category_budo]],3,FALSE),"")</f>
        <v/>
      </c>
      <c r="CB2122" s="48" t="str">
        <f>IFERROR(VLOOKUP(CA2122,category[[category_name_german]:[abbreviation_category_budo]],3,FALSE),"")</f>
        <v/>
      </c>
      <c r="CE2122" s="48" t="str">
        <f>IFERROR(VLOOKUP(CD2122,category[[category_name_german]:[abbreviation_category_budo]],3,FALSE),"")</f>
        <v/>
      </c>
      <c r="CH2122" s="48" t="str">
        <f>IFERROR(VLOOKUP(CG2122,category[[category_name_german]:[abbreviation_category_budo]],3,FALSE),"")</f>
        <v/>
      </c>
      <c r="CK2122" s="48" t="str">
        <f>IFERROR(VLOOKUP(CJ2122,category[[category_name_german]:[abbreviation_category_budo]],3,FALSE),"")</f>
        <v/>
      </c>
      <c r="CM2122" s="49" t="str">
        <f t="shared" si="304"/>
        <v/>
      </c>
      <c r="CO2122" s="63" t="str">
        <f t="shared" si="305"/>
        <v/>
      </c>
    </row>
    <row r="2123" spans="4:93" x14ac:dyDescent="0.25">
      <c r="D2123" s="48" t="str">
        <f>IFERROR(VLOOKUP(C2123,category[[category_name_german]:[abbreviation_category_budo]],3,FALSE),"")</f>
        <v/>
      </c>
      <c r="G2123" s="48" t="str">
        <f>IFERROR(VLOOKUP(F2123,category[[category_name_german]:[abbreviation_category_budo]],3,FALSE),"")</f>
        <v/>
      </c>
      <c r="J2123" s="48" t="str">
        <f>IFERROR(VLOOKUP(I2123,category[[category_name_german]:[abbreviation_category_budo]],3,FALSE),"")</f>
        <v/>
      </c>
      <c r="M2123" s="48" t="str">
        <f>IFERROR(VLOOKUP(L2123,category[[category_name_german]:[abbreviation_category_budo]],3,FALSE),"")</f>
        <v/>
      </c>
      <c r="P2123" s="48" t="str">
        <f>IFERROR(VLOOKUP(O2123,category[[category_name_german]:[abbreviation_category_budo]],3,FALSE),"")</f>
        <v/>
      </c>
      <c r="R2123" s="49" t="str">
        <f t="shared" si="297"/>
        <v/>
      </c>
      <c r="U2123" s="48" t="str">
        <f>IFERROR(VLOOKUP(T2123,abbreviation[[description_german]:[abbreviation_budo]],3,FALSE),"")</f>
        <v/>
      </c>
      <c r="X2123" s="51" t="str">
        <f>IFERROR(VLOOKUP(W2123,abbreviation[[description_german]:[abbreviation_budo]],3,FALSE),"")</f>
        <v/>
      </c>
      <c r="Y2123" s="33"/>
      <c r="AA2123" s="49" t="str">
        <f t="shared" si="298"/>
        <v/>
      </c>
      <c r="AD2123" s="48" t="str">
        <f>IFERROR(VLOOKUP(AC2123,abbreviation[[description_german]:[abbreviation_budo]],3,FALSE),"")</f>
        <v/>
      </c>
      <c r="AG2123" s="54" t="str">
        <f>IFERROR(VLOOKUP(AF2123,abbreviation[[description_german]:[abbreviation_budo]],3,FALSE),"")</f>
        <v/>
      </c>
      <c r="AJ2123" s="49" t="str">
        <f t="shared" si="299"/>
        <v>_</v>
      </c>
      <c r="AM2123" s="48" t="str">
        <f>IFERROR(VLOOKUP(AL2123,abbreviation[[description_german]:[abbreviation_budo]],3,FALSE),"")</f>
        <v/>
      </c>
      <c r="AP2123" s="54" t="str">
        <f>IFERROR(VLOOKUP(AO2123,abbreviation[[description_german]:[abbreviation_budo]],3,FALSE),"")</f>
        <v/>
      </c>
      <c r="AS2123" s="49" t="str">
        <f t="shared" si="300"/>
        <v>_</v>
      </c>
      <c r="AV2123" s="53" t="str">
        <f>IFERROR(VLOOKUP(AU2123,abbreviation[[description_german]:[abbreviation_budo]],3,FALSE),"")</f>
        <v/>
      </c>
      <c r="AY2123" s="51" t="str">
        <f>IFERROR(VLOOKUP(AX2123,abbreviation[[description_german]:[abbreviation_budo]],3,FALSE),"")</f>
        <v/>
      </c>
      <c r="BB2123" s="51" t="str">
        <f>IFERROR(VLOOKUP(BA2123,abbreviation[[description_german]:[abbreviation_budo]],3,FALSE),"")</f>
        <v/>
      </c>
      <c r="BE2123" s="51" t="str">
        <f>IFERROR(VLOOKUP(BD2123,abbreviation[[description_german]:[abbreviation_budo]],3,FALSE),"")</f>
        <v/>
      </c>
      <c r="BG2123" s="38"/>
      <c r="BH2123" s="49" t="str">
        <f t="shared" si="301"/>
        <v>_</v>
      </c>
      <c r="BK2123" s="53" t="str">
        <f>IFERROR(VLOOKUP(BJ2123,abbreviation[[description_german]:[abbreviation_budo]],3,FALSE),"")</f>
        <v/>
      </c>
      <c r="BN2123" s="51" t="str">
        <f>IFERROR(VLOOKUP(BM2123,abbreviation[[description_german]:[abbreviation_budo]],3,FALSE),"")</f>
        <v/>
      </c>
      <c r="BO2123" s="31"/>
      <c r="BQ2123" s="51" t="str">
        <f>IFERROR(VLOOKUP(BP2123,abbreviation[[description_german]:[abbreviation_budo]],3,FALSE),"")</f>
        <v/>
      </c>
      <c r="BR2123" s="57" t="str">
        <f t="shared" si="302"/>
        <v>_</v>
      </c>
      <c r="BU2123" s="53" t="str">
        <f>IFERROR(VLOOKUP(BT2123,abbreviation[[description_german]:[abbreviation_budo]],3,FALSE),"")</f>
        <v/>
      </c>
      <c r="BV2123" s="60" t="str">
        <f t="shared" si="303"/>
        <v>_</v>
      </c>
      <c r="BY2123" s="48" t="str">
        <f>IFERROR(VLOOKUP(BX2123,category[[category_name_german]:[abbreviation_category_budo]],3,FALSE),"")</f>
        <v/>
      </c>
      <c r="CB2123" s="48" t="str">
        <f>IFERROR(VLOOKUP(CA2123,category[[category_name_german]:[abbreviation_category_budo]],3,FALSE),"")</f>
        <v/>
      </c>
      <c r="CE2123" s="48" t="str">
        <f>IFERROR(VLOOKUP(CD2123,category[[category_name_german]:[abbreviation_category_budo]],3,FALSE),"")</f>
        <v/>
      </c>
      <c r="CH2123" s="48" t="str">
        <f>IFERROR(VLOOKUP(CG2123,category[[category_name_german]:[abbreviation_category_budo]],3,FALSE),"")</f>
        <v/>
      </c>
      <c r="CK2123" s="48" t="str">
        <f>IFERROR(VLOOKUP(CJ2123,category[[category_name_german]:[abbreviation_category_budo]],3,FALSE),"")</f>
        <v/>
      </c>
      <c r="CM2123" s="49" t="str">
        <f t="shared" si="304"/>
        <v/>
      </c>
      <c r="CO2123" s="63" t="str">
        <f t="shared" si="305"/>
        <v/>
      </c>
    </row>
    <row r="2124" spans="4:93" x14ac:dyDescent="0.25">
      <c r="D2124" s="48" t="str">
        <f>IFERROR(VLOOKUP(C2124,category[[category_name_german]:[abbreviation_category_budo]],3,FALSE),"")</f>
        <v/>
      </c>
      <c r="G2124" s="48" t="str">
        <f>IFERROR(VLOOKUP(F2124,category[[category_name_german]:[abbreviation_category_budo]],3,FALSE),"")</f>
        <v/>
      </c>
      <c r="J2124" s="48" t="str">
        <f>IFERROR(VLOOKUP(I2124,category[[category_name_german]:[abbreviation_category_budo]],3,FALSE),"")</f>
        <v/>
      </c>
      <c r="M2124" s="48" t="str">
        <f>IFERROR(VLOOKUP(L2124,category[[category_name_german]:[abbreviation_category_budo]],3,FALSE),"")</f>
        <v/>
      </c>
      <c r="P2124" s="48" t="str">
        <f>IFERROR(VLOOKUP(O2124,category[[category_name_german]:[abbreviation_category_budo]],3,FALSE),"")</f>
        <v/>
      </c>
      <c r="R2124" s="49" t="str">
        <f t="shared" si="297"/>
        <v/>
      </c>
      <c r="U2124" s="48" t="str">
        <f>IFERROR(VLOOKUP(T2124,abbreviation[[description_german]:[abbreviation_budo]],3,FALSE),"")</f>
        <v/>
      </c>
      <c r="X2124" s="51" t="str">
        <f>IFERROR(VLOOKUP(W2124,abbreviation[[description_german]:[abbreviation_budo]],3,FALSE),"")</f>
        <v/>
      </c>
      <c r="Y2124" s="33"/>
      <c r="AA2124" s="49" t="str">
        <f t="shared" si="298"/>
        <v/>
      </c>
      <c r="AD2124" s="48" t="str">
        <f>IFERROR(VLOOKUP(AC2124,abbreviation[[description_german]:[abbreviation_budo]],3,FALSE),"")</f>
        <v/>
      </c>
      <c r="AG2124" s="54" t="str">
        <f>IFERROR(VLOOKUP(AF2124,abbreviation[[description_german]:[abbreviation_budo]],3,FALSE),"")</f>
        <v/>
      </c>
      <c r="AJ2124" s="49" t="str">
        <f t="shared" si="299"/>
        <v>_</v>
      </c>
      <c r="AM2124" s="48" t="str">
        <f>IFERROR(VLOOKUP(AL2124,abbreviation[[description_german]:[abbreviation_budo]],3,FALSE),"")</f>
        <v/>
      </c>
      <c r="AP2124" s="54" t="str">
        <f>IFERROR(VLOOKUP(AO2124,abbreviation[[description_german]:[abbreviation_budo]],3,FALSE),"")</f>
        <v/>
      </c>
      <c r="AS2124" s="49" t="str">
        <f t="shared" si="300"/>
        <v>_</v>
      </c>
      <c r="AV2124" s="53" t="str">
        <f>IFERROR(VLOOKUP(AU2124,abbreviation[[description_german]:[abbreviation_budo]],3,FALSE),"")</f>
        <v/>
      </c>
      <c r="AY2124" s="51" t="str">
        <f>IFERROR(VLOOKUP(AX2124,abbreviation[[description_german]:[abbreviation_budo]],3,FALSE),"")</f>
        <v/>
      </c>
      <c r="BB2124" s="51" t="str">
        <f>IFERROR(VLOOKUP(BA2124,abbreviation[[description_german]:[abbreviation_budo]],3,FALSE),"")</f>
        <v/>
      </c>
      <c r="BE2124" s="51" t="str">
        <f>IFERROR(VLOOKUP(BD2124,abbreviation[[description_german]:[abbreviation_budo]],3,FALSE),"")</f>
        <v/>
      </c>
      <c r="BG2124" s="38"/>
      <c r="BH2124" s="49" t="str">
        <f t="shared" si="301"/>
        <v>_</v>
      </c>
      <c r="BK2124" s="53" t="str">
        <f>IFERROR(VLOOKUP(BJ2124,abbreviation[[description_german]:[abbreviation_budo]],3,FALSE),"")</f>
        <v/>
      </c>
      <c r="BN2124" s="51" t="str">
        <f>IFERROR(VLOOKUP(BM2124,abbreviation[[description_german]:[abbreviation_budo]],3,FALSE),"")</f>
        <v/>
      </c>
      <c r="BO2124" s="31"/>
      <c r="BQ2124" s="51" t="str">
        <f>IFERROR(VLOOKUP(BP2124,abbreviation[[description_german]:[abbreviation_budo]],3,FALSE),"")</f>
        <v/>
      </c>
      <c r="BR2124" s="57" t="str">
        <f t="shared" si="302"/>
        <v>_</v>
      </c>
      <c r="BU2124" s="53" t="str">
        <f>IFERROR(VLOOKUP(BT2124,abbreviation[[description_german]:[abbreviation_budo]],3,FALSE),"")</f>
        <v/>
      </c>
      <c r="BV2124" s="60" t="str">
        <f t="shared" si="303"/>
        <v>_</v>
      </c>
      <c r="BY2124" s="48" t="str">
        <f>IFERROR(VLOOKUP(BX2124,category[[category_name_german]:[abbreviation_category_budo]],3,FALSE),"")</f>
        <v/>
      </c>
      <c r="CB2124" s="48" t="str">
        <f>IFERROR(VLOOKUP(CA2124,category[[category_name_german]:[abbreviation_category_budo]],3,FALSE),"")</f>
        <v/>
      </c>
      <c r="CE2124" s="48" t="str">
        <f>IFERROR(VLOOKUP(CD2124,category[[category_name_german]:[abbreviation_category_budo]],3,FALSE),"")</f>
        <v/>
      </c>
      <c r="CH2124" s="48" t="str">
        <f>IFERROR(VLOOKUP(CG2124,category[[category_name_german]:[abbreviation_category_budo]],3,FALSE),"")</f>
        <v/>
      </c>
      <c r="CK2124" s="48" t="str">
        <f>IFERROR(VLOOKUP(CJ2124,category[[category_name_german]:[abbreviation_category_budo]],3,FALSE),"")</f>
        <v/>
      </c>
      <c r="CM2124" s="49" t="str">
        <f t="shared" si="304"/>
        <v/>
      </c>
      <c r="CO2124" s="63" t="str">
        <f t="shared" si="305"/>
        <v/>
      </c>
    </row>
    <row r="2125" spans="4:93" x14ac:dyDescent="0.25">
      <c r="D2125" s="48" t="str">
        <f>IFERROR(VLOOKUP(C2125,category[[category_name_german]:[abbreviation_category_budo]],3,FALSE),"")</f>
        <v/>
      </c>
      <c r="G2125" s="48" t="str">
        <f>IFERROR(VLOOKUP(F2125,category[[category_name_german]:[abbreviation_category_budo]],3,FALSE),"")</f>
        <v/>
      </c>
      <c r="J2125" s="48" t="str">
        <f>IFERROR(VLOOKUP(I2125,category[[category_name_german]:[abbreviation_category_budo]],3,FALSE),"")</f>
        <v/>
      </c>
      <c r="M2125" s="48" t="str">
        <f>IFERROR(VLOOKUP(L2125,category[[category_name_german]:[abbreviation_category_budo]],3,FALSE),"")</f>
        <v/>
      </c>
      <c r="P2125" s="48" t="str">
        <f>IFERROR(VLOOKUP(O2125,category[[category_name_german]:[abbreviation_category_budo]],3,FALSE),"")</f>
        <v/>
      </c>
      <c r="R2125" s="49" t="str">
        <f t="shared" si="297"/>
        <v/>
      </c>
      <c r="U2125" s="48" t="str">
        <f>IFERROR(VLOOKUP(T2125,abbreviation[[description_german]:[abbreviation_budo]],3,FALSE),"")</f>
        <v/>
      </c>
      <c r="X2125" s="51" t="str">
        <f>IFERROR(VLOOKUP(W2125,abbreviation[[description_german]:[abbreviation_budo]],3,FALSE),"")</f>
        <v/>
      </c>
      <c r="Y2125" s="33"/>
      <c r="AA2125" s="49" t="str">
        <f t="shared" si="298"/>
        <v/>
      </c>
      <c r="AD2125" s="48" t="str">
        <f>IFERROR(VLOOKUP(AC2125,abbreviation[[description_german]:[abbreviation_budo]],3,FALSE),"")</f>
        <v/>
      </c>
      <c r="AG2125" s="54" t="str">
        <f>IFERROR(VLOOKUP(AF2125,abbreviation[[description_german]:[abbreviation_budo]],3,FALSE),"")</f>
        <v/>
      </c>
      <c r="AJ2125" s="49" t="str">
        <f t="shared" si="299"/>
        <v>_</v>
      </c>
      <c r="AM2125" s="48" t="str">
        <f>IFERROR(VLOOKUP(AL2125,abbreviation[[description_german]:[abbreviation_budo]],3,FALSE),"")</f>
        <v/>
      </c>
      <c r="AP2125" s="54" t="str">
        <f>IFERROR(VLOOKUP(AO2125,abbreviation[[description_german]:[abbreviation_budo]],3,FALSE),"")</f>
        <v/>
      </c>
      <c r="AS2125" s="49" t="str">
        <f t="shared" si="300"/>
        <v>_</v>
      </c>
      <c r="AV2125" s="53" t="str">
        <f>IFERROR(VLOOKUP(AU2125,abbreviation[[description_german]:[abbreviation_budo]],3,FALSE),"")</f>
        <v/>
      </c>
      <c r="AY2125" s="51" t="str">
        <f>IFERROR(VLOOKUP(AX2125,abbreviation[[description_german]:[abbreviation_budo]],3,FALSE),"")</f>
        <v/>
      </c>
      <c r="BB2125" s="51" t="str">
        <f>IFERROR(VLOOKUP(BA2125,abbreviation[[description_german]:[abbreviation_budo]],3,FALSE),"")</f>
        <v/>
      </c>
      <c r="BE2125" s="51" t="str">
        <f>IFERROR(VLOOKUP(BD2125,abbreviation[[description_german]:[abbreviation_budo]],3,FALSE),"")</f>
        <v/>
      </c>
      <c r="BG2125" s="38"/>
      <c r="BH2125" s="49" t="str">
        <f t="shared" si="301"/>
        <v>_</v>
      </c>
      <c r="BK2125" s="53" t="str">
        <f>IFERROR(VLOOKUP(BJ2125,abbreviation[[description_german]:[abbreviation_budo]],3,FALSE),"")</f>
        <v/>
      </c>
      <c r="BN2125" s="51" t="str">
        <f>IFERROR(VLOOKUP(BM2125,abbreviation[[description_german]:[abbreviation_budo]],3,FALSE),"")</f>
        <v/>
      </c>
      <c r="BO2125" s="31"/>
      <c r="BQ2125" s="51" t="str">
        <f>IFERROR(VLOOKUP(BP2125,abbreviation[[description_german]:[abbreviation_budo]],3,FALSE),"")</f>
        <v/>
      </c>
      <c r="BR2125" s="57" t="str">
        <f t="shared" si="302"/>
        <v>_</v>
      </c>
      <c r="BU2125" s="53" t="str">
        <f>IFERROR(VLOOKUP(BT2125,abbreviation[[description_german]:[abbreviation_budo]],3,FALSE),"")</f>
        <v/>
      </c>
      <c r="BV2125" s="60" t="str">
        <f t="shared" si="303"/>
        <v>_</v>
      </c>
      <c r="BY2125" s="48" t="str">
        <f>IFERROR(VLOOKUP(BX2125,category[[category_name_german]:[abbreviation_category_budo]],3,FALSE),"")</f>
        <v/>
      </c>
      <c r="CB2125" s="48" t="str">
        <f>IFERROR(VLOOKUP(CA2125,category[[category_name_german]:[abbreviation_category_budo]],3,FALSE),"")</f>
        <v/>
      </c>
      <c r="CE2125" s="48" t="str">
        <f>IFERROR(VLOOKUP(CD2125,category[[category_name_german]:[abbreviation_category_budo]],3,FALSE),"")</f>
        <v/>
      </c>
      <c r="CH2125" s="48" t="str">
        <f>IFERROR(VLOOKUP(CG2125,category[[category_name_german]:[abbreviation_category_budo]],3,FALSE),"")</f>
        <v/>
      </c>
      <c r="CK2125" s="48" t="str">
        <f>IFERROR(VLOOKUP(CJ2125,category[[category_name_german]:[abbreviation_category_budo]],3,FALSE),"")</f>
        <v/>
      </c>
      <c r="CM2125" s="49" t="str">
        <f t="shared" si="304"/>
        <v/>
      </c>
      <c r="CO2125" s="63" t="str">
        <f t="shared" si="305"/>
        <v/>
      </c>
    </row>
    <row r="2126" spans="4:93" x14ac:dyDescent="0.25">
      <c r="D2126" s="48" t="str">
        <f>IFERROR(VLOOKUP(C2126,category[[category_name_german]:[abbreviation_category_budo]],3,FALSE),"")</f>
        <v/>
      </c>
      <c r="G2126" s="48" t="str">
        <f>IFERROR(VLOOKUP(F2126,category[[category_name_german]:[abbreviation_category_budo]],3,FALSE),"")</f>
        <v/>
      </c>
      <c r="J2126" s="48" t="str">
        <f>IFERROR(VLOOKUP(I2126,category[[category_name_german]:[abbreviation_category_budo]],3,FALSE),"")</f>
        <v/>
      </c>
      <c r="M2126" s="48" t="str">
        <f>IFERROR(VLOOKUP(L2126,category[[category_name_german]:[abbreviation_category_budo]],3,FALSE),"")</f>
        <v/>
      </c>
      <c r="P2126" s="48" t="str">
        <f>IFERROR(VLOOKUP(O2126,category[[category_name_german]:[abbreviation_category_budo]],3,FALSE),"")</f>
        <v/>
      </c>
      <c r="R2126" s="49" t="str">
        <f t="shared" si="297"/>
        <v/>
      </c>
      <c r="U2126" s="48" t="str">
        <f>IFERROR(VLOOKUP(T2126,abbreviation[[description_german]:[abbreviation_budo]],3,FALSE),"")</f>
        <v/>
      </c>
      <c r="X2126" s="51" t="str">
        <f>IFERROR(VLOOKUP(W2126,abbreviation[[description_german]:[abbreviation_budo]],3,FALSE),"")</f>
        <v/>
      </c>
      <c r="Y2126" s="33"/>
      <c r="AA2126" s="49" t="str">
        <f t="shared" si="298"/>
        <v/>
      </c>
      <c r="AD2126" s="48" t="str">
        <f>IFERROR(VLOOKUP(AC2126,abbreviation[[description_german]:[abbreviation_budo]],3,FALSE),"")</f>
        <v/>
      </c>
      <c r="AG2126" s="54" t="str">
        <f>IFERROR(VLOOKUP(AF2126,abbreviation[[description_german]:[abbreviation_budo]],3,FALSE),"")</f>
        <v/>
      </c>
      <c r="AJ2126" s="49" t="str">
        <f t="shared" si="299"/>
        <v>_</v>
      </c>
      <c r="AM2126" s="48" t="str">
        <f>IFERROR(VLOOKUP(AL2126,abbreviation[[description_german]:[abbreviation_budo]],3,FALSE),"")</f>
        <v/>
      </c>
      <c r="AP2126" s="54" t="str">
        <f>IFERROR(VLOOKUP(AO2126,abbreviation[[description_german]:[abbreviation_budo]],3,FALSE),"")</f>
        <v/>
      </c>
      <c r="AS2126" s="49" t="str">
        <f t="shared" si="300"/>
        <v>_</v>
      </c>
      <c r="AV2126" s="53" t="str">
        <f>IFERROR(VLOOKUP(AU2126,abbreviation[[description_german]:[abbreviation_budo]],3,FALSE),"")</f>
        <v/>
      </c>
      <c r="AY2126" s="51" t="str">
        <f>IFERROR(VLOOKUP(AX2126,abbreviation[[description_german]:[abbreviation_budo]],3,FALSE),"")</f>
        <v/>
      </c>
      <c r="BB2126" s="51" t="str">
        <f>IFERROR(VLOOKUP(BA2126,abbreviation[[description_german]:[abbreviation_budo]],3,FALSE),"")</f>
        <v/>
      </c>
      <c r="BE2126" s="51" t="str">
        <f>IFERROR(VLOOKUP(BD2126,abbreviation[[description_german]:[abbreviation_budo]],3,FALSE),"")</f>
        <v/>
      </c>
      <c r="BG2126" s="38"/>
      <c r="BH2126" s="49" t="str">
        <f t="shared" si="301"/>
        <v>_</v>
      </c>
      <c r="BK2126" s="53" t="str">
        <f>IFERROR(VLOOKUP(BJ2126,abbreviation[[description_german]:[abbreviation_budo]],3,FALSE),"")</f>
        <v/>
      </c>
      <c r="BN2126" s="51" t="str">
        <f>IFERROR(VLOOKUP(BM2126,abbreviation[[description_german]:[abbreviation_budo]],3,FALSE),"")</f>
        <v/>
      </c>
      <c r="BO2126" s="31"/>
      <c r="BQ2126" s="51" t="str">
        <f>IFERROR(VLOOKUP(BP2126,abbreviation[[description_german]:[abbreviation_budo]],3,FALSE),"")</f>
        <v/>
      </c>
      <c r="BR2126" s="57" t="str">
        <f t="shared" si="302"/>
        <v>_</v>
      </c>
      <c r="BU2126" s="53" t="str">
        <f>IFERROR(VLOOKUP(BT2126,abbreviation[[description_german]:[abbreviation_budo]],3,FALSE),"")</f>
        <v/>
      </c>
      <c r="BV2126" s="60" t="str">
        <f t="shared" si="303"/>
        <v>_</v>
      </c>
      <c r="BY2126" s="48" t="str">
        <f>IFERROR(VLOOKUP(BX2126,category[[category_name_german]:[abbreviation_category_budo]],3,FALSE),"")</f>
        <v/>
      </c>
      <c r="CB2126" s="48" t="str">
        <f>IFERROR(VLOOKUP(CA2126,category[[category_name_german]:[abbreviation_category_budo]],3,FALSE),"")</f>
        <v/>
      </c>
      <c r="CE2126" s="48" t="str">
        <f>IFERROR(VLOOKUP(CD2126,category[[category_name_german]:[abbreviation_category_budo]],3,FALSE),"")</f>
        <v/>
      </c>
      <c r="CH2126" s="48" t="str">
        <f>IFERROR(VLOOKUP(CG2126,category[[category_name_german]:[abbreviation_category_budo]],3,FALSE),"")</f>
        <v/>
      </c>
      <c r="CK2126" s="48" t="str">
        <f>IFERROR(VLOOKUP(CJ2126,category[[category_name_german]:[abbreviation_category_budo]],3,FALSE),"")</f>
        <v/>
      </c>
      <c r="CM2126" s="49" t="str">
        <f t="shared" si="304"/>
        <v/>
      </c>
      <c r="CO2126" s="63" t="str">
        <f t="shared" si="305"/>
        <v/>
      </c>
    </row>
    <row r="2127" spans="4:93" x14ac:dyDescent="0.25">
      <c r="D2127" s="48" t="str">
        <f>IFERROR(VLOOKUP(C2127,category[[category_name_german]:[abbreviation_category_budo]],3,FALSE),"")</f>
        <v/>
      </c>
      <c r="G2127" s="48" t="str">
        <f>IFERROR(VLOOKUP(F2127,category[[category_name_german]:[abbreviation_category_budo]],3,FALSE),"")</f>
        <v/>
      </c>
      <c r="J2127" s="48" t="str">
        <f>IFERROR(VLOOKUP(I2127,category[[category_name_german]:[abbreviation_category_budo]],3,FALSE),"")</f>
        <v/>
      </c>
      <c r="M2127" s="48" t="str">
        <f>IFERROR(VLOOKUP(L2127,category[[category_name_german]:[abbreviation_category_budo]],3,FALSE),"")</f>
        <v/>
      </c>
      <c r="P2127" s="48" t="str">
        <f>IFERROR(VLOOKUP(O2127,category[[category_name_german]:[abbreviation_category_budo]],3,FALSE),"")</f>
        <v/>
      </c>
      <c r="R2127" s="49" t="str">
        <f t="shared" si="297"/>
        <v/>
      </c>
      <c r="U2127" s="48" t="str">
        <f>IFERROR(VLOOKUP(T2127,abbreviation[[description_german]:[abbreviation_budo]],3,FALSE),"")</f>
        <v/>
      </c>
      <c r="X2127" s="51" t="str">
        <f>IFERROR(VLOOKUP(W2127,abbreviation[[description_german]:[abbreviation_budo]],3,FALSE),"")</f>
        <v/>
      </c>
      <c r="Y2127" s="33"/>
      <c r="AA2127" s="49" t="str">
        <f t="shared" si="298"/>
        <v/>
      </c>
      <c r="AD2127" s="48" t="str">
        <f>IFERROR(VLOOKUP(AC2127,abbreviation[[description_german]:[abbreviation_budo]],3,FALSE),"")</f>
        <v/>
      </c>
      <c r="AG2127" s="54" t="str">
        <f>IFERROR(VLOOKUP(AF2127,abbreviation[[description_german]:[abbreviation_budo]],3,FALSE),"")</f>
        <v/>
      </c>
      <c r="AJ2127" s="49" t="str">
        <f t="shared" si="299"/>
        <v>_</v>
      </c>
      <c r="AM2127" s="48" t="str">
        <f>IFERROR(VLOOKUP(AL2127,abbreviation[[description_german]:[abbreviation_budo]],3,FALSE),"")</f>
        <v/>
      </c>
      <c r="AP2127" s="54" t="str">
        <f>IFERROR(VLOOKUP(AO2127,abbreviation[[description_german]:[abbreviation_budo]],3,FALSE),"")</f>
        <v/>
      </c>
      <c r="AS2127" s="49" t="str">
        <f t="shared" si="300"/>
        <v>_</v>
      </c>
      <c r="AV2127" s="53" t="str">
        <f>IFERROR(VLOOKUP(AU2127,abbreviation[[description_german]:[abbreviation_budo]],3,FALSE),"")</f>
        <v/>
      </c>
      <c r="AY2127" s="51" t="str">
        <f>IFERROR(VLOOKUP(AX2127,abbreviation[[description_german]:[abbreviation_budo]],3,FALSE),"")</f>
        <v/>
      </c>
      <c r="BB2127" s="51" t="str">
        <f>IFERROR(VLOOKUP(BA2127,abbreviation[[description_german]:[abbreviation_budo]],3,FALSE),"")</f>
        <v/>
      </c>
      <c r="BE2127" s="51" t="str">
        <f>IFERROR(VLOOKUP(BD2127,abbreviation[[description_german]:[abbreviation_budo]],3,FALSE),"")</f>
        <v/>
      </c>
      <c r="BG2127" s="38"/>
      <c r="BH2127" s="49" t="str">
        <f t="shared" si="301"/>
        <v>_</v>
      </c>
      <c r="BK2127" s="53" t="str">
        <f>IFERROR(VLOOKUP(BJ2127,abbreviation[[description_german]:[abbreviation_budo]],3,FALSE),"")</f>
        <v/>
      </c>
      <c r="BN2127" s="51" t="str">
        <f>IFERROR(VLOOKUP(BM2127,abbreviation[[description_german]:[abbreviation_budo]],3,FALSE),"")</f>
        <v/>
      </c>
      <c r="BO2127" s="31"/>
      <c r="BQ2127" s="51" t="str">
        <f>IFERROR(VLOOKUP(BP2127,abbreviation[[description_german]:[abbreviation_budo]],3,FALSE),"")</f>
        <v/>
      </c>
      <c r="BR2127" s="57" t="str">
        <f t="shared" si="302"/>
        <v>_</v>
      </c>
      <c r="BU2127" s="53" t="str">
        <f>IFERROR(VLOOKUP(BT2127,abbreviation[[description_german]:[abbreviation_budo]],3,FALSE),"")</f>
        <v/>
      </c>
      <c r="BV2127" s="60" t="str">
        <f t="shared" si="303"/>
        <v>_</v>
      </c>
      <c r="BY2127" s="48" t="str">
        <f>IFERROR(VLOOKUP(BX2127,category[[category_name_german]:[abbreviation_category_budo]],3,FALSE),"")</f>
        <v/>
      </c>
      <c r="CB2127" s="48" t="str">
        <f>IFERROR(VLOOKUP(CA2127,category[[category_name_german]:[abbreviation_category_budo]],3,FALSE),"")</f>
        <v/>
      </c>
      <c r="CE2127" s="48" t="str">
        <f>IFERROR(VLOOKUP(CD2127,category[[category_name_german]:[abbreviation_category_budo]],3,FALSE),"")</f>
        <v/>
      </c>
      <c r="CH2127" s="48" t="str">
        <f>IFERROR(VLOOKUP(CG2127,category[[category_name_german]:[abbreviation_category_budo]],3,FALSE),"")</f>
        <v/>
      </c>
      <c r="CK2127" s="48" t="str">
        <f>IFERROR(VLOOKUP(CJ2127,category[[category_name_german]:[abbreviation_category_budo]],3,FALSE),"")</f>
        <v/>
      </c>
      <c r="CM2127" s="49" t="str">
        <f t="shared" si="304"/>
        <v/>
      </c>
      <c r="CO2127" s="63" t="str">
        <f t="shared" si="305"/>
        <v/>
      </c>
    </row>
    <row r="2128" spans="4:93" x14ac:dyDescent="0.25">
      <c r="D2128" s="48" t="str">
        <f>IFERROR(VLOOKUP(C2128,category[[category_name_german]:[abbreviation_category_budo]],3,FALSE),"")</f>
        <v/>
      </c>
      <c r="G2128" s="48" t="str">
        <f>IFERROR(VLOOKUP(F2128,category[[category_name_german]:[abbreviation_category_budo]],3,FALSE),"")</f>
        <v/>
      </c>
      <c r="J2128" s="48" t="str">
        <f>IFERROR(VLOOKUP(I2128,category[[category_name_german]:[abbreviation_category_budo]],3,FALSE),"")</f>
        <v/>
      </c>
      <c r="M2128" s="48" t="str">
        <f>IFERROR(VLOOKUP(L2128,category[[category_name_german]:[abbreviation_category_budo]],3,FALSE),"")</f>
        <v/>
      </c>
      <c r="P2128" s="48" t="str">
        <f>IFERROR(VLOOKUP(O2128,category[[category_name_german]:[abbreviation_category_budo]],3,FALSE),"")</f>
        <v/>
      </c>
      <c r="R2128" s="49" t="str">
        <f t="shared" si="297"/>
        <v/>
      </c>
      <c r="U2128" s="48" t="str">
        <f>IFERROR(VLOOKUP(T2128,abbreviation[[description_german]:[abbreviation_budo]],3,FALSE),"")</f>
        <v/>
      </c>
      <c r="X2128" s="51" t="str">
        <f>IFERROR(VLOOKUP(W2128,abbreviation[[description_german]:[abbreviation_budo]],3,FALSE),"")</f>
        <v/>
      </c>
      <c r="Y2128" s="33"/>
      <c r="AA2128" s="49" t="str">
        <f t="shared" si="298"/>
        <v/>
      </c>
      <c r="AD2128" s="48" t="str">
        <f>IFERROR(VLOOKUP(AC2128,abbreviation[[description_german]:[abbreviation_budo]],3,FALSE),"")</f>
        <v/>
      </c>
      <c r="AG2128" s="54" t="str">
        <f>IFERROR(VLOOKUP(AF2128,abbreviation[[description_german]:[abbreviation_budo]],3,FALSE),"")</f>
        <v/>
      </c>
      <c r="AJ2128" s="49" t="str">
        <f t="shared" si="299"/>
        <v>_</v>
      </c>
      <c r="AM2128" s="48" t="str">
        <f>IFERROR(VLOOKUP(AL2128,abbreviation[[description_german]:[abbreviation_budo]],3,FALSE),"")</f>
        <v/>
      </c>
      <c r="AP2128" s="54" t="str">
        <f>IFERROR(VLOOKUP(AO2128,abbreviation[[description_german]:[abbreviation_budo]],3,FALSE),"")</f>
        <v/>
      </c>
      <c r="AS2128" s="49" t="str">
        <f t="shared" si="300"/>
        <v>_</v>
      </c>
      <c r="AV2128" s="53" t="str">
        <f>IFERROR(VLOOKUP(AU2128,abbreviation[[description_german]:[abbreviation_budo]],3,FALSE),"")</f>
        <v/>
      </c>
      <c r="AY2128" s="51" t="str">
        <f>IFERROR(VLOOKUP(AX2128,abbreviation[[description_german]:[abbreviation_budo]],3,FALSE),"")</f>
        <v/>
      </c>
      <c r="BB2128" s="51" t="str">
        <f>IFERROR(VLOOKUP(BA2128,abbreviation[[description_german]:[abbreviation_budo]],3,FALSE),"")</f>
        <v/>
      </c>
      <c r="BE2128" s="51" t="str">
        <f>IFERROR(VLOOKUP(BD2128,abbreviation[[description_german]:[abbreviation_budo]],3,FALSE),"")</f>
        <v/>
      </c>
      <c r="BG2128" s="38"/>
      <c r="BH2128" s="49" t="str">
        <f t="shared" si="301"/>
        <v>_</v>
      </c>
      <c r="BK2128" s="53" t="str">
        <f>IFERROR(VLOOKUP(BJ2128,abbreviation[[description_german]:[abbreviation_budo]],3,FALSE),"")</f>
        <v/>
      </c>
      <c r="BN2128" s="51" t="str">
        <f>IFERROR(VLOOKUP(BM2128,abbreviation[[description_german]:[abbreviation_budo]],3,FALSE),"")</f>
        <v/>
      </c>
      <c r="BO2128" s="31"/>
      <c r="BQ2128" s="51" t="str">
        <f>IFERROR(VLOOKUP(BP2128,abbreviation[[description_german]:[abbreviation_budo]],3,FALSE),"")</f>
        <v/>
      </c>
      <c r="BR2128" s="57" t="str">
        <f t="shared" si="302"/>
        <v>_</v>
      </c>
      <c r="BU2128" s="53" t="str">
        <f>IFERROR(VLOOKUP(BT2128,abbreviation[[description_german]:[abbreviation_budo]],3,FALSE),"")</f>
        <v/>
      </c>
      <c r="BV2128" s="60" t="str">
        <f t="shared" si="303"/>
        <v>_</v>
      </c>
      <c r="BY2128" s="48" t="str">
        <f>IFERROR(VLOOKUP(BX2128,category[[category_name_german]:[abbreviation_category_budo]],3,FALSE),"")</f>
        <v/>
      </c>
      <c r="CB2128" s="48" t="str">
        <f>IFERROR(VLOOKUP(CA2128,category[[category_name_german]:[abbreviation_category_budo]],3,FALSE),"")</f>
        <v/>
      </c>
      <c r="CE2128" s="48" t="str">
        <f>IFERROR(VLOOKUP(CD2128,category[[category_name_german]:[abbreviation_category_budo]],3,FALSE),"")</f>
        <v/>
      </c>
      <c r="CH2128" s="48" t="str">
        <f>IFERROR(VLOOKUP(CG2128,category[[category_name_german]:[abbreviation_category_budo]],3,FALSE),"")</f>
        <v/>
      </c>
      <c r="CK2128" s="48" t="str">
        <f>IFERROR(VLOOKUP(CJ2128,category[[category_name_german]:[abbreviation_category_budo]],3,FALSE),"")</f>
        <v/>
      </c>
      <c r="CM2128" s="49" t="str">
        <f t="shared" si="304"/>
        <v/>
      </c>
      <c r="CO2128" s="63" t="str">
        <f t="shared" si="305"/>
        <v/>
      </c>
    </row>
    <row r="2129" spans="4:93" x14ac:dyDescent="0.25">
      <c r="D2129" s="48" t="str">
        <f>IFERROR(VLOOKUP(C2129,category[[category_name_german]:[abbreviation_category_budo]],3,FALSE),"")</f>
        <v/>
      </c>
      <c r="G2129" s="48" t="str">
        <f>IFERROR(VLOOKUP(F2129,category[[category_name_german]:[abbreviation_category_budo]],3,FALSE),"")</f>
        <v/>
      </c>
      <c r="J2129" s="48" t="str">
        <f>IFERROR(VLOOKUP(I2129,category[[category_name_german]:[abbreviation_category_budo]],3,FALSE),"")</f>
        <v/>
      </c>
      <c r="M2129" s="48" t="str">
        <f>IFERROR(VLOOKUP(L2129,category[[category_name_german]:[abbreviation_category_budo]],3,FALSE),"")</f>
        <v/>
      </c>
      <c r="P2129" s="48" t="str">
        <f>IFERROR(VLOOKUP(O2129,category[[category_name_german]:[abbreviation_category_budo]],3,FALSE),"")</f>
        <v/>
      </c>
      <c r="R2129" s="49" t="str">
        <f t="shared" si="297"/>
        <v/>
      </c>
      <c r="U2129" s="48" t="str">
        <f>IFERROR(VLOOKUP(T2129,abbreviation[[description_german]:[abbreviation_budo]],3,FALSE),"")</f>
        <v/>
      </c>
      <c r="X2129" s="51" t="str">
        <f>IFERROR(VLOOKUP(W2129,abbreviation[[description_german]:[abbreviation_budo]],3,FALSE),"")</f>
        <v/>
      </c>
      <c r="Y2129" s="33"/>
      <c r="AA2129" s="49" t="str">
        <f t="shared" si="298"/>
        <v/>
      </c>
      <c r="AD2129" s="48" t="str">
        <f>IFERROR(VLOOKUP(AC2129,abbreviation[[description_german]:[abbreviation_budo]],3,FALSE),"")</f>
        <v/>
      </c>
      <c r="AG2129" s="54" t="str">
        <f>IFERROR(VLOOKUP(AF2129,abbreviation[[description_german]:[abbreviation_budo]],3,FALSE),"")</f>
        <v/>
      </c>
      <c r="AJ2129" s="49" t="str">
        <f t="shared" si="299"/>
        <v>_</v>
      </c>
      <c r="AM2129" s="48" t="str">
        <f>IFERROR(VLOOKUP(AL2129,abbreviation[[description_german]:[abbreviation_budo]],3,FALSE),"")</f>
        <v/>
      </c>
      <c r="AP2129" s="54" t="str">
        <f>IFERROR(VLOOKUP(AO2129,abbreviation[[description_german]:[abbreviation_budo]],3,FALSE),"")</f>
        <v/>
      </c>
      <c r="AS2129" s="49" t="str">
        <f t="shared" si="300"/>
        <v>_</v>
      </c>
      <c r="AV2129" s="53" t="str">
        <f>IFERROR(VLOOKUP(AU2129,abbreviation[[description_german]:[abbreviation_budo]],3,FALSE),"")</f>
        <v/>
      </c>
      <c r="AY2129" s="51" t="str">
        <f>IFERROR(VLOOKUP(AX2129,abbreviation[[description_german]:[abbreviation_budo]],3,FALSE),"")</f>
        <v/>
      </c>
      <c r="BB2129" s="51" t="str">
        <f>IFERROR(VLOOKUP(BA2129,abbreviation[[description_german]:[abbreviation_budo]],3,FALSE),"")</f>
        <v/>
      </c>
      <c r="BE2129" s="51" t="str">
        <f>IFERROR(VLOOKUP(BD2129,abbreviation[[description_german]:[abbreviation_budo]],3,FALSE),"")</f>
        <v/>
      </c>
      <c r="BG2129" s="38"/>
      <c r="BH2129" s="49" t="str">
        <f t="shared" si="301"/>
        <v>_</v>
      </c>
      <c r="BK2129" s="53" t="str">
        <f>IFERROR(VLOOKUP(BJ2129,abbreviation[[description_german]:[abbreviation_budo]],3,FALSE),"")</f>
        <v/>
      </c>
      <c r="BN2129" s="51" t="str">
        <f>IFERROR(VLOOKUP(BM2129,abbreviation[[description_german]:[abbreviation_budo]],3,FALSE),"")</f>
        <v/>
      </c>
      <c r="BO2129" s="31"/>
      <c r="BQ2129" s="51" t="str">
        <f>IFERROR(VLOOKUP(BP2129,abbreviation[[description_german]:[abbreviation_budo]],3,FALSE),"")</f>
        <v/>
      </c>
      <c r="BR2129" s="57" t="str">
        <f t="shared" si="302"/>
        <v>_</v>
      </c>
      <c r="BU2129" s="53" t="str">
        <f>IFERROR(VLOOKUP(BT2129,abbreviation[[description_german]:[abbreviation_budo]],3,FALSE),"")</f>
        <v/>
      </c>
      <c r="BV2129" s="60" t="str">
        <f t="shared" si="303"/>
        <v>_</v>
      </c>
      <c r="BY2129" s="48" t="str">
        <f>IFERROR(VLOOKUP(BX2129,category[[category_name_german]:[abbreviation_category_budo]],3,FALSE),"")</f>
        <v/>
      </c>
      <c r="CB2129" s="48" t="str">
        <f>IFERROR(VLOOKUP(CA2129,category[[category_name_german]:[abbreviation_category_budo]],3,FALSE),"")</f>
        <v/>
      </c>
      <c r="CE2129" s="48" t="str">
        <f>IFERROR(VLOOKUP(CD2129,category[[category_name_german]:[abbreviation_category_budo]],3,FALSE),"")</f>
        <v/>
      </c>
      <c r="CH2129" s="48" t="str">
        <f>IFERROR(VLOOKUP(CG2129,category[[category_name_german]:[abbreviation_category_budo]],3,FALSE),"")</f>
        <v/>
      </c>
      <c r="CK2129" s="48" t="str">
        <f>IFERROR(VLOOKUP(CJ2129,category[[category_name_german]:[abbreviation_category_budo]],3,FALSE),"")</f>
        <v/>
      </c>
      <c r="CM2129" s="49" t="str">
        <f t="shared" si="304"/>
        <v/>
      </c>
      <c r="CO2129" s="63" t="str">
        <f t="shared" si="305"/>
        <v/>
      </c>
    </row>
    <row r="2130" spans="4:93" x14ac:dyDescent="0.25">
      <c r="D2130" s="48" t="str">
        <f>IFERROR(VLOOKUP(C2130,category[[category_name_german]:[abbreviation_category_budo]],3,FALSE),"")</f>
        <v/>
      </c>
      <c r="G2130" s="48" t="str">
        <f>IFERROR(VLOOKUP(F2130,category[[category_name_german]:[abbreviation_category_budo]],3,FALSE),"")</f>
        <v/>
      </c>
      <c r="J2130" s="48" t="str">
        <f>IFERROR(VLOOKUP(I2130,category[[category_name_german]:[abbreviation_category_budo]],3,FALSE),"")</f>
        <v/>
      </c>
      <c r="M2130" s="48" t="str">
        <f>IFERROR(VLOOKUP(L2130,category[[category_name_german]:[abbreviation_category_budo]],3,FALSE),"")</f>
        <v/>
      </c>
      <c r="P2130" s="48" t="str">
        <f>IFERROR(VLOOKUP(O2130,category[[category_name_german]:[abbreviation_category_budo]],3,FALSE),"")</f>
        <v/>
      </c>
      <c r="R2130" s="49" t="str">
        <f t="shared" si="297"/>
        <v/>
      </c>
      <c r="U2130" s="48" t="str">
        <f>IFERROR(VLOOKUP(T2130,abbreviation[[description_german]:[abbreviation_budo]],3,FALSE),"")</f>
        <v/>
      </c>
      <c r="X2130" s="51" t="str">
        <f>IFERROR(VLOOKUP(W2130,abbreviation[[description_german]:[abbreviation_budo]],3,FALSE),"")</f>
        <v/>
      </c>
      <c r="Y2130" s="33"/>
      <c r="AA2130" s="49" t="str">
        <f t="shared" si="298"/>
        <v/>
      </c>
      <c r="AD2130" s="48" t="str">
        <f>IFERROR(VLOOKUP(AC2130,abbreviation[[description_german]:[abbreviation_budo]],3,FALSE),"")</f>
        <v/>
      </c>
      <c r="AG2130" s="54" t="str">
        <f>IFERROR(VLOOKUP(AF2130,abbreviation[[description_german]:[abbreviation_budo]],3,FALSE),"")</f>
        <v/>
      </c>
      <c r="AJ2130" s="49" t="str">
        <f t="shared" si="299"/>
        <v>_</v>
      </c>
      <c r="AM2130" s="48" t="str">
        <f>IFERROR(VLOOKUP(AL2130,abbreviation[[description_german]:[abbreviation_budo]],3,FALSE),"")</f>
        <v/>
      </c>
      <c r="AP2130" s="54" t="str">
        <f>IFERROR(VLOOKUP(AO2130,abbreviation[[description_german]:[abbreviation_budo]],3,FALSE),"")</f>
        <v/>
      </c>
      <c r="AS2130" s="49" t="str">
        <f t="shared" si="300"/>
        <v>_</v>
      </c>
      <c r="AV2130" s="53" t="str">
        <f>IFERROR(VLOOKUP(AU2130,abbreviation[[description_german]:[abbreviation_budo]],3,FALSE),"")</f>
        <v/>
      </c>
      <c r="AY2130" s="51" t="str">
        <f>IFERROR(VLOOKUP(AX2130,abbreviation[[description_german]:[abbreviation_budo]],3,FALSE),"")</f>
        <v/>
      </c>
      <c r="BB2130" s="51" t="str">
        <f>IFERROR(VLOOKUP(BA2130,abbreviation[[description_german]:[abbreviation_budo]],3,FALSE),"")</f>
        <v/>
      </c>
      <c r="BE2130" s="51" t="str">
        <f>IFERROR(VLOOKUP(BD2130,abbreviation[[description_german]:[abbreviation_budo]],3,FALSE),"")</f>
        <v/>
      </c>
      <c r="BG2130" s="38"/>
      <c r="BH2130" s="49" t="str">
        <f t="shared" si="301"/>
        <v>_</v>
      </c>
      <c r="BK2130" s="53" t="str">
        <f>IFERROR(VLOOKUP(BJ2130,abbreviation[[description_german]:[abbreviation_budo]],3,FALSE),"")</f>
        <v/>
      </c>
      <c r="BN2130" s="51" t="str">
        <f>IFERROR(VLOOKUP(BM2130,abbreviation[[description_german]:[abbreviation_budo]],3,FALSE),"")</f>
        <v/>
      </c>
      <c r="BO2130" s="31"/>
      <c r="BQ2130" s="51" t="str">
        <f>IFERROR(VLOOKUP(BP2130,abbreviation[[description_german]:[abbreviation_budo]],3,FALSE),"")</f>
        <v/>
      </c>
      <c r="BR2130" s="57" t="str">
        <f t="shared" si="302"/>
        <v>_</v>
      </c>
      <c r="BU2130" s="53" t="str">
        <f>IFERROR(VLOOKUP(BT2130,abbreviation[[description_german]:[abbreviation_budo]],3,FALSE),"")</f>
        <v/>
      </c>
      <c r="BV2130" s="60" t="str">
        <f t="shared" si="303"/>
        <v>_</v>
      </c>
      <c r="BY2130" s="48" t="str">
        <f>IFERROR(VLOOKUP(BX2130,category[[category_name_german]:[abbreviation_category_budo]],3,FALSE),"")</f>
        <v/>
      </c>
      <c r="CB2130" s="48" t="str">
        <f>IFERROR(VLOOKUP(CA2130,category[[category_name_german]:[abbreviation_category_budo]],3,FALSE),"")</f>
        <v/>
      </c>
      <c r="CE2130" s="48" t="str">
        <f>IFERROR(VLOOKUP(CD2130,category[[category_name_german]:[abbreviation_category_budo]],3,FALSE),"")</f>
        <v/>
      </c>
      <c r="CH2130" s="48" t="str">
        <f>IFERROR(VLOOKUP(CG2130,category[[category_name_german]:[abbreviation_category_budo]],3,FALSE),"")</f>
        <v/>
      </c>
      <c r="CK2130" s="48" t="str">
        <f>IFERROR(VLOOKUP(CJ2130,category[[category_name_german]:[abbreviation_category_budo]],3,FALSE),"")</f>
        <v/>
      </c>
      <c r="CM2130" s="49" t="str">
        <f t="shared" si="304"/>
        <v/>
      </c>
      <c r="CO2130" s="63" t="str">
        <f t="shared" si="305"/>
        <v/>
      </c>
    </row>
    <row r="2131" spans="4:93" x14ac:dyDescent="0.25">
      <c r="D2131" s="48" t="str">
        <f>IFERROR(VLOOKUP(C2131,category[[category_name_german]:[abbreviation_category_budo]],3,FALSE),"")</f>
        <v/>
      </c>
      <c r="G2131" s="48" t="str">
        <f>IFERROR(VLOOKUP(F2131,category[[category_name_german]:[abbreviation_category_budo]],3,FALSE),"")</f>
        <v/>
      </c>
      <c r="J2131" s="48" t="str">
        <f>IFERROR(VLOOKUP(I2131,category[[category_name_german]:[abbreviation_category_budo]],3,FALSE),"")</f>
        <v/>
      </c>
      <c r="M2131" s="48" t="str">
        <f>IFERROR(VLOOKUP(L2131,category[[category_name_german]:[abbreviation_category_budo]],3,FALSE),"")</f>
        <v/>
      </c>
      <c r="P2131" s="48" t="str">
        <f>IFERROR(VLOOKUP(O2131,category[[category_name_german]:[abbreviation_category_budo]],3,FALSE),"")</f>
        <v/>
      </c>
      <c r="R2131" s="49" t="str">
        <f t="shared" si="297"/>
        <v/>
      </c>
      <c r="U2131" s="48" t="str">
        <f>IFERROR(VLOOKUP(T2131,abbreviation[[description_german]:[abbreviation_budo]],3,FALSE),"")</f>
        <v/>
      </c>
      <c r="X2131" s="51" t="str">
        <f>IFERROR(VLOOKUP(W2131,abbreviation[[description_german]:[abbreviation_budo]],3,FALSE),"")</f>
        <v/>
      </c>
      <c r="Y2131" s="33"/>
      <c r="AA2131" s="49" t="str">
        <f t="shared" si="298"/>
        <v/>
      </c>
      <c r="AD2131" s="48" t="str">
        <f>IFERROR(VLOOKUP(AC2131,abbreviation[[description_german]:[abbreviation_budo]],3,FALSE),"")</f>
        <v/>
      </c>
      <c r="AG2131" s="54" t="str">
        <f>IFERROR(VLOOKUP(AF2131,abbreviation[[description_german]:[abbreviation_budo]],3,FALSE),"")</f>
        <v/>
      </c>
      <c r="AJ2131" s="49" t="str">
        <f t="shared" si="299"/>
        <v>_</v>
      </c>
      <c r="AM2131" s="48" t="str">
        <f>IFERROR(VLOOKUP(AL2131,abbreviation[[description_german]:[abbreviation_budo]],3,FALSE),"")</f>
        <v/>
      </c>
      <c r="AP2131" s="54" t="str">
        <f>IFERROR(VLOOKUP(AO2131,abbreviation[[description_german]:[abbreviation_budo]],3,FALSE),"")</f>
        <v/>
      </c>
      <c r="AS2131" s="49" t="str">
        <f t="shared" si="300"/>
        <v>_</v>
      </c>
      <c r="AV2131" s="53" t="str">
        <f>IFERROR(VLOOKUP(AU2131,abbreviation[[description_german]:[abbreviation_budo]],3,FALSE),"")</f>
        <v/>
      </c>
      <c r="AY2131" s="51" t="str">
        <f>IFERROR(VLOOKUP(AX2131,abbreviation[[description_german]:[abbreviation_budo]],3,FALSE),"")</f>
        <v/>
      </c>
      <c r="BB2131" s="51" t="str">
        <f>IFERROR(VLOOKUP(BA2131,abbreviation[[description_german]:[abbreviation_budo]],3,FALSE),"")</f>
        <v/>
      </c>
      <c r="BE2131" s="51" t="str">
        <f>IFERROR(VLOOKUP(BD2131,abbreviation[[description_german]:[abbreviation_budo]],3,FALSE),"")</f>
        <v/>
      </c>
      <c r="BG2131" s="38"/>
      <c r="BH2131" s="49" t="str">
        <f t="shared" si="301"/>
        <v>_</v>
      </c>
      <c r="BK2131" s="53" t="str">
        <f>IFERROR(VLOOKUP(BJ2131,abbreviation[[description_german]:[abbreviation_budo]],3,FALSE),"")</f>
        <v/>
      </c>
      <c r="BN2131" s="51" t="str">
        <f>IFERROR(VLOOKUP(BM2131,abbreviation[[description_german]:[abbreviation_budo]],3,FALSE),"")</f>
        <v/>
      </c>
      <c r="BO2131" s="31"/>
      <c r="BQ2131" s="51" t="str">
        <f>IFERROR(VLOOKUP(BP2131,abbreviation[[description_german]:[abbreviation_budo]],3,FALSE),"")</f>
        <v/>
      </c>
      <c r="BR2131" s="57" t="str">
        <f t="shared" si="302"/>
        <v>_</v>
      </c>
      <c r="BU2131" s="53" t="str">
        <f>IFERROR(VLOOKUP(BT2131,abbreviation[[description_german]:[abbreviation_budo]],3,FALSE),"")</f>
        <v/>
      </c>
      <c r="BV2131" s="60" t="str">
        <f t="shared" si="303"/>
        <v>_</v>
      </c>
      <c r="BY2131" s="48" t="str">
        <f>IFERROR(VLOOKUP(BX2131,category[[category_name_german]:[abbreviation_category_budo]],3,FALSE),"")</f>
        <v/>
      </c>
      <c r="CB2131" s="48" t="str">
        <f>IFERROR(VLOOKUP(CA2131,category[[category_name_german]:[abbreviation_category_budo]],3,FALSE),"")</f>
        <v/>
      </c>
      <c r="CE2131" s="48" t="str">
        <f>IFERROR(VLOOKUP(CD2131,category[[category_name_german]:[abbreviation_category_budo]],3,FALSE),"")</f>
        <v/>
      </c>
      <c r="CH2131" s="48" t="str">
        <f>IFERROR(VLOOKUP(CG2131,category[[category_name_german]:[abbreviation_category_budo]],3,FALSE),"")</f>
        <v/>
      </c>
      <c r="CK2131" s="48" t="str">
        <f>IFERROR(VLOOKUP(CJ2131,category[[category_name_german]:[abbreviation_category_budo]],3,FALSE),"")</f>
        <v/>
      </c>
      <c r="CM2131" s="49" t="str">
        <f t="shared" si="304"/>
        <v/>
      </c>
      <c r="CO2131" s="63" t="str">
        <f t="shared" si="305"/>
        <v/>
      </c>
    </row>
    <row r="2132" spans="4:93" x14ac:dyDescent="0.25">
      <c r="D2132" s="48" t="str">
        <f>IFERROR(VLOOKUP(C2132,category[[category_name_german]:[abbreviation_category_budo]],3,FALSE),"")</f>
        <v/>
      </c>
      <c r="G2132" s="48" t="str">
        <f>IFERROR(VLOOKUP(F2132,category[[category_name_german]:[abbreviation_category_budo]],3,FALSE),"")</f>
        <v/>
      </c>
      <c r="J2132" s="48" t="str">
        <f>IFERROR(VLOOKUP(I2132,category[[category_name_german]:[abbreviation_category_budo]],3,FALSE),"")</f>
        <v/>
      </c>
      <c r="M2132" s="48" t="str">
        <f>IFERROR(VLOOKUP(L2132,category[[category_name_german]:[abbreviation_category_budo]],3,FALSE),"")</f>
        <v/>
      </c>
      <c r="P2132" s="48" t="str">
        <f>IFERROR(VLOOKUP(O2132,category[[category_name_german]:[abbreviation_category_budo]],3,FALSE),"")</f>
        <v/>
      </c>
      <c r="R2132" s="49" t="str">
        <f t="shared" si="297"/>
        <v/>
      </c>
      <c r="U2132" s="48" t="str">
        <f>IFERROR(VLOOKUP(T2132,abbreviation[[description_german]:[abbreviation_budo]],3,FALSE),"")</f>
        <v/>
      </c>
      <c r="X2132" s="51" t="str">
        <f>IFERROR(VLOOKUP(W2132,abbreviation[[description_german]:[abbreviation_budo]],3,FALSE),"")</f>
        <v/>
      </c>
      <c r="Y2132" s="33"/>
      <c r="AA2132" s="49" t="str">
        <f t="shared" si="298"/>
        <v/>
      </c>
      <c r="AD2132" s="48" t="str">
        <f>IFERROR(VLOOKUP(AC2132,abbreviation[[description_german]:[abbreviation_budo]],3,FALSE),"")</f>
        <v/>
      </c>
      <c r="AG2132" s="54" t="str">
        <f>IFERROR(VLOOKUP(AF2132,abbreviation[[description_german]:[abbreviation_budo]],3,FALSE),"")</f>
        <v/>
      </c>
      <c r="AJ2132" s="49" t="str">
        <f t="shared" si="299"/>
        <v>_</v>
      </c>
      <c r="AM2132" s="48" t="str">
        <f>IFERROR(VLOOKUP(AL2132,abbreviation[[description_german]:[abbreviation_budo]],3,FALSE),"")</f>
        <v/>
      </c>
      <c r="AP2132" s="54" t="str">
        <f>IFERROR(VLOOKUP(AO2132,abbreviation[[description_german]:[abbreviation_budo]],3,FALSE),"")</f>
        <v/>
      </c>
      <c r="AS2132" s="49" t="str">
        <f t="shared" si="300"/>
        <v>_</v>
      </c>
      <c r="AV2132" s="53" t="str">
        <f>IFERROR(VLOOKUP(AU2132,abbreviation[[description_german]:[abbreviation_budo]],3,FALSE),"")</f>
        <v/>
      </c>
      <c r="AY2132" s="51" t="str">
        <f>IFERROR(VLOOKUP(AX2132,abbreviation[[description_german]:[abbreviation_budo]],3,FALSE),"")</f>
        <v/>
      </c>
      <c r="BB2132" s="51" t="str">
        <f>IFERROR(VLOOKUP(BA2132,abbreviation[[description_german]:[abbreviation_budo]],3,FALSE),"")</f>
        <v/>
      </c>
      <c r="BE2132" s="51" t="str">
        <f>IFERROR(VLOOKUP(BD2132,abbreviation[[description_german]:[abbreviation_budo]],3,FALSE),"")</f>
        <v/>
      </c>
      <c r="BG2132" s="38"/>
      <c r="BH2132" s="49" t="str">
        <f t="shared" si="301"/>
        <v>_</v>
      </c>
      <c r="BK2132" s="53" t="str">
        <f>IFERROR(VLOOKUP(BJ2132,abbreviation[[description_german]:[abbreviation_budo]],3,FALSE),"")</f>
        <v/>
      </c>
      <c r="BN2132" s="51" t="str">
        <f>IFERROR(VLOOKUP(BM2132,abbreviation[[description_german]:[abbreviation_budo]],3,FALSE),"")</f>
        <v/>
      </c>
      <c r="BO2132" s="31"/>
      <c r="BQ2132" s="51" t="str">
        <f>IFERROR(VLOOKUP(BP2132,abbreviation[[description_german]:[abbreviation_budo]],3,FALSE),"")</f>
        <v/>
      </c>
      <c r="BR2132" s="57" t="str">
        <f t="shared" si="302"/>
        <v>_</v>
      </c>
      <c r="BU2132" s="53" t="str">
        <f>IFERROR(VLOOKUP(BT2132,abbreviation[[description_german]:[abbreviation_budo]],3,FALSE),"")</f>
        <v/>
      </c>
      <c r="BV2132" s="60" t="str">
        <f t="shared" si="303"/>
        <v>_</v>
      </c>
      <c r="BY2132" s="48" t="str">
        <f>IFERROR(VLOOKUP(BX2132,category[[category_name_german]:[abbreviation_category_budo]],3,FALSE),"")</f>
        <v/>
      </c>
      <c r="CB2132" s="48" t="str">
        <f>IFERROR(VLOOKUP(CA2132,category[[category_name_german]:[abbreviation_category_budo]],3,FALSE),"")</f>
        <v/>
      </c>
      <c r="CE2132" s="48" t="str">
        <f>IFERROR(VLOOKUP(CD2132,category[[category_name_german]:[abbreviation_category_budo]],3,FALSE),"")</f>
        <v/>
      </c>
      <c r="CH2132" s="48" t="str">
        <f>IFERROR(VLOOKUP(CG2132,category[[category_name_german]:[abbreviation_category_budo]],3,FALSE),"")</f>
        <v/>
      </c>
      <c r="CK2132" s="48" t="str">
        <f>IFERROR(VLOOKUP(CJ2132,category[[category_name_german]:[abbreviation_category_budo]],3,FALSE),"")</f>
        <v/>
      </c>
      <c r="CM2132" s="49" t="str">
        <f t="shared" si="304"/>
        <v/>
      </c>
      <c r="CO2132" s="63" t="str">
        <f t="shared" si="305"/>
        <v/>
      </c>
    </row>
    <row r="2133" spans="4:93" x14ac:dyDescent="0.25">
      <c r="D2133" s="48" t="str">
        <f>IFERROR(VLOOKUP(C2133,category[[category_name_german]:[abbreviation_category_budo]],3,FALSE),"")</f>
        <v/>
      </c>
      <c r="G2133" s="48" t="str">
        <f>IFERROR(VLOOKUP(F2133,category[[category_name_german]:[abbreviation_category_budo]],3,FALSE),"")</f>
        <v/>
      </c>
      <c r="J2133" s="48" t="str">
        <f>IFERROR(VLOOKUP(I2133,category[[category_name_german]:[abbreviation_category_budo]],3,FALSE),"")</f>
        <v/>
      </c>
      <c r="M2133" s="48" t="str">
        <f>IFERROR(VLOOKUP(L2133,category[[category_name_german]:[abbreviation_category_budo]],3,FALSE),"")</f>
        <v/>
      </c>
      <c r="P2133" s="48" t="str">
        <f>IFERROR(VLOOKUP(O2133,category[[category_name_german]:[abbreviation_category_budo]],3,FALSE),"")</f>
        <v/>
      </c>
      <c r="R2133" s="49" t="str">
        <f t="shared" si="297"/>
        <v/>
      </c>
      <c r="U2133" s="48" t="str">
        <f>IFERROR(VLOOKUP(T2133,abbreviation[[description_german]:[abbreviation_budo]],3,FALSE),"")</f>
        <v/>
      </c>
      <c r="X2133" s="51" t="str">
        <f>IFERROR(VLOOKUP(W2133,abbreviation[[description_german]:[abbreviation_budo]],3,FALSE),"")</f>
        <v/>
      </c>
      <c r="Y2133" s="33"/>
      <c r="AA2133" s="49" t="str">
        <f t="shared" si="298"/>
        <v/>
      </c>
      <c r="AD2133" s="48" t="str">
        <f>IFERROR(VLOOKUP(AC2133,abbreviation[[description_german]:[abbreviation_budo]],3,FALSE),"")</f>
        <v/>
      </c>
      <c r="AG2133" s="54" t="str">
        <f>IFERROR(VLOOKUP(AF2133,abbreviation[[description_german]:[abbreviation_budo]],3,FALSE),"")</f>
        <v/>
      </c>
      <c r="AJ2133" s="49" t="str">
        <f t="shared" si="299"/>
        <v>_</v>
      </c>
      <c r="AM2133" s="48" t="str">
        <f>IFERROR(VLOOKUP(AL2133,abbreviation[[description_german]:[abbreviation_budo]],3,FALSE),"")</f>
        <v/>
      </c>
      <c r="AP2133" s="54" t="str">
        <f>IFERROR(VLOOKUP(AO2133,abbreviation[[description_german]:[abbreviation_budo]],3,FALSE),"")</f>
        <v/>
      </c>
      <c r="AS2133" s="49" t="str">
        <f t="shared" si="300"/>
        <v>_</v>
      </c>
      <c r="AV2133" s="53" t="str">
        <f>IFERROR(VLOOKUP(AU2133,abbreviation[[description_german]:[abbreviation_budo]],3,FALSE),"")</f>
        <v/>
      </c>
      <c r="AY2133" s="51" t="str">
        <f>IFERROR(VLOOKUP(AX2133,abbreviation[[description_german]:[abbreviation_budo]],3,FALSE),"")</f>
        <v/>
      </c>
      <c r="BB2133" s="51" t="str">
        <f>IFERROR(VLOOKUP(BA2133,abbreviation[[description_german]:[abbreviation_budo]],3,FALSE),"")</f>
        <v/>
      </c>
      <c r="BE2133" s="51" t="str">
        <f>IFERROR(VLOOKUP(BD2133,abbreviation[[description_german]:[abbreviation_budo]],3,FALSE),"")</f>
        <v/>
      </c>
      <c r="BG2133" s="38"/>
      <c r="BH2133" s="49" t="str">
        <f t="shared" si="301"/>
        <v>_</v>
      </c>
      <c r="BK2133" s="53" t="str">
        <f>IFERROR(VLOOKUP(BJ2133,abbreviation[[description_german]:[abbreviation_budo]],3,FALSE),"")</f>
        <v/>
      </c>
      <c r="BN2133" s="51" t="str">
        <f>IFERROR(VLOOKUP(BM2133,abbreviation[[description_german]:[abbreviation_budo]],3,FALSE),"")</f>
        <v/>
      </c>
      <c r="BO2133" s="31"/>
      <c r="BQ2133" s="51" t="str">
        <f>IFERROR(VLOOKUP(BP2133,abbreviation[[description_german]:[abbreviation_budo]],3,FALSE),"")</f>
        <v/>
      </c>
      <c r="BR2133" s="57" t="str">
        <f t="shared" si="302"/>
        <v>_</v>
      </c>
      <c r="BU2133" s="53" t="str">
        <f>IFERROR(VLOOKUP(BT2133,abbreviation[[description_german]:[abbreviation_budo]],3,FALSE),"")</f>
        <v/>
      </c>
      <c r="BV2133" s="60" t="str">
        <f t="shared" si="303"/>
        <v>_</v>
      </c>
      <c r="BY2133" s="48" t="str">
        <f>IFERROR(VLOOKUP(BX2133,category[[category_name_german]:[abbreviation_category_budo]],3,FALSE),"")</f>
        <v/>
      </c>
      <c r="CB2133" s="48" t="str">
        <f>IFERROR(VLOOKUP(CA2133,category[[category_name_german]:[abbreviation_category_budo]],3,FALSE),"")</f>
        <v/>
      </c>
      <c r="CE2133" s="48" t="str">
        <f>IFERROR(VLOOKUP(CD2133,category[[category_name_german]:[abbreviation_category_budo]],3,FALSE),"")</f>
        <v/>
      </c>
      <c r="CH2133" s="48" t="str">
        <f>IFERROR(VLOOKUP(CG2133,category[[category_name_german]:[abbreviation_category_budo]],3,FALSE),"")</f>
        <v/>
      </c>
      <c r="CK2133" s="48" t="str">
        <f>IFERROR(VLOOKUP(CJ2133,category[[category_name_german]:[abbreviation_category_budo]],3,FALSE),"")</f>
        <v/>
      </c>
      <c r="CM2133" s="49" t="str">
        <f t="shared" si="304"/>
        <v/>
      </c>
      <c r="CO2133" s="63" t="str">
        <f t="shared" si="305"/>
        <v/>
      </c>
    </row>
    <row r="2134" spans="4:93" x14ac:dyDescent="0.25">
      <c r="D2134" s="48" t="str">
        <f>IFERROR(VLOOKUP(C2134,category[[category_name_german]:[abbreviation_category_budo]],3,FALSE),"")</f>
        <v/>
      </c>
      <c r="G2134" s="48" t="str">
        <f>IFERROR(VLOOKUP(F2134,category[[category_name_german]:[abbreviation_category_budo]],3,FALSE),"")</f>
        <v/>
      </c>
      <c r="J2134" s="48" t="str">
        <f>IFERROR(VLOOKUP(I2134,category[[category_name_german]:[abbreviation_category_budo]],3,FALSE),"")</f>
        <v/>
      </c>
      <c r="M2134" s="48" t="str">
        <f>IFERROR(VLOOKUP(L2134,category[[category_name_german]:[abbreviation_category_budo]],3,FALSE),"")</f>
        <v/>
      </c>
      <c r="P2134" s="48" t="str">
        <f>IFERROR(VLOOKUP(O2134,category[[category_name_german]:[abbreviation_category_budo]],3,FALSE),"")</f>
        <v/>
      </c>
      <c r="R2134" s="49" t="str">
        <f t="shared" si="297"/>
        <v/>
      </c>
      <c r="U2134" s="48" t="str">
        <f>IFERROR(VLOOKUP(T2134,abbreviation[[description_german]:[abbreviation_budo]],3,FALSE),"")</f>
        <v/>
      </c>
      <c r="X2134" s="51" t="str">
        <f>IFERROR(VLOOKUP(W2134,abbreviation[[description_german]:[abbreviation_budo]],3,FALSE),"")</f>
        <v/>
      </c>
      <c r="Y2134" s="33"/>
      <c r="AA2134" s="49" t="str">
        <f t="shared" si="298"/>
        <v/>
      </c>
      <c r="AD2134" s="48" t="str">
        <f>IFERROR(VLOOKUP(AC2134,abbreviation[[description_german]:[abbreviation_budo]],3,FALSE),"")</f>
        <v/>
      </c>
      <c r="AG2134" s="54" t="str">
        <f>IFERROR(VLOOKUP(AF2134,abbreviation[[description_german]:[abbreviation_budo]],3,FALSE),"")</f>
        <v/>
      </c>
      <c r="AJ2134" s="49" t="str">
        <f t="shared" si="299"/>
        <v>_</v>
      </c>
      <c r="AM2134" s="48" t="str">
        <f>IFERROR(VLOOKUP(AL2134,abbreviation[[description_german]:[abbreviation_budo]],3,FALSE),"")</f>
        <v/>
      </c>
      <c r="AP2134" s="54" t="str">
        <f>IFERROR(VLOOKUP(AO2134,abbreviation[[description_german]:[abbreviation_budo]],3,FALSE),"")</f>
        <v/>
      </c>
      <c r="AS2134" s="49" t="str">
        <f t="shared" si="300"/>
        <v>_</v>
      </c>
      <c r="AV2134" s="53" t="str">
        <f>IFERROR(VLOOKUP(AU2134,abbreviation[[description_german]:[abbreviation_budo]],3,FALSE),"")</f>
        <v/>
      </c>
      <c r="AY2134" s="51" t="str">
        <f>IFERROR(VLOOKUP(AX2134,abbreviation[[description_german]:[abbreviation_budo]],3,FALSE),"")</f>
        <v/>
      </c>
      <c r="BB2134" s="51" t="str">
        <f>IFERROR(VLOOKUP(BA2134,abbreviation[[description_german]:[abbreviation_budo]],3,FALSE),"")</f>
        <v/>
      </c>
      <c r="BE2134" s="51" t="str">
        <f>IFERROR(VLOOKUP(BD2134,abbreviation[[description_german]:[abbreviation_budo]],3,FALSE),"")</f>
        <v/>
      </c>
      <c r="BG2134" s="38"/>
      <c r="BH2134" s="49" t="str">
        <f t="shared" si="301"/>
        <v>_</v>
      </c>
      <c r="BK2134" s="53" t="str">
        <f>IFERROR(VLOOKUP(BJ2134,abbreviation[[description_german]:[abbreviation_budo]],3,FALSE),"")</f>
        <v/>
      </c>
      <c r="BN2134" s="51" t="str">
        <f>IFERROR(VLOOKUP(BM2134,abbreviation[[description_german]:[abbreviation_budo]],3,FALSE),"")</f>
        <v/>
      </c>
      <c r="BO2134" s="31"/>
      <c r="BQ2134" s="51" t="str">
        <f>IFERROR(VLOOKUP(BP2134,abbreviation[[description_german]:[abbreviation_budo]],3,FALSE),"")</f>
        <v/>
      </c>
      <c r="BR2134" s="57" t="str">
        <f t="shared" si="302"/>
        <v>_</v>
      </c>
      <c r="BU2134" s="53" t="str">
        <f>IFERROR(VLOOKUP(BT2134,abbreviation[[description_german]:[abbreviation_budo]],3,FALSE),"")</f>
        <v/>
      </c>
      <c r="BV2134" s="60" t="str">
        <f t="shared" si="303"/>
        <v>_</v>
      </c>
      <c r="BY2134" s="48" t="str">
        <f>IFERROR(VLOOKUP(BX2134,category[[category_name_german]:[abbreviation_category_budo]],3,FALSE),"")</f>
        <v/>
      </c>
      <c r="CB2134" s="48" t="str">
        <f>IFERROR(VLOOKUP(CA2134,category[[category_name_german]:[abbreviation_category_budo]],3,FALSE),"")</f>
        <v/>
      </c>
      <c r="CE2134" s="48" t="str">
        <f>IFERROR(VLOOKUP(CD2134,category[[category_name_german]:[abbreviation_category_budo]],3,FALSE),"")</f>
        <v/>
      </c>
      <c r="CH2134" s="48" t="str">
        <f>IFERROR(VLOOKUP(CG2134,category[[category_name_german]:[abbreviation_category_budo]],3,FALSE),"")</f>
        <v/>
      </c>
      <c r="CK2134" s="48" t="str">
        <f>IFERROR(VLOOKUP(CJ2134,category[[category_name_german]:[abbreviation_category_budo]],3,FALSE),"")</f>
        <v/>
      </c>
      <c r="CM2134" s="49" t="str">
        <f t="shared" si="304"/>
        <v/>
      </c>
      <c r="CO2134" s="63" t="str">
        <f t="shared" si="305"/>
        <v/>
      </c>
    </row>
    <row r="2135" spans="4:93" x14ac:dyDescent="0.25">
      <c r="D2135" s="48" t="str">
        <f>IFERROR(VLOOKUP(C2135,category[[category_name_german]:[abbreviation_category_budo]],3,FALSE),"")</f>
        <v/>
      </c>
      <c r="G2135" s="48" t="str">
        <f>IFERROR(VLOOKUP(F2135,category[[category_name_german]:[abbreviation_category_budo]],3,FALSE),"")</f>
        <v/>
      </c>
      <c r="J2135" s="48" t="str">
        <f>IFERROR(VLOOKUP(I2135,category[[category_name_german]:[abbreviation_category_budo]],3,FALSE),"")</f>
        <v/>
      </c>
      <c r="M2135" s="48" t="str">
        <f>IFERROR(VLOOKUP(L2135,category[[category_name_german]:[abbreviation_category_budo]],3,FALSE),"")</f>
        <v/>
      </c>
      <c r="P2135" s="48" t="str">
        <f>IFERROR(VLOOKUP(O2135,category[[category_name_german]:[abbreviation_category_budo]],3,FALSE),"")</f>
        <v/>
      </c>
      <c r="R2135" s="49" t="str">
        <f t="shared" si="297"/>
        <v/>
      </c>
      <c r="U2135" s="48" t="str">
        <f>IFERROR(VLOOKUP(T2135,abbreviation[[description_german]:[abbreviation_budo]],3,FALSE),"")</f>
        <v/>
      </c>
      <c r="X2135" s="51" t="str">
        <f>IFERROR(VLOOKUP(W2135,abbreviation[[description_german]:[abbreviation_budo]],3,FALSE),"")</f>
        <v/>
      </c>
      <c r="Y2135" s="33"/>
      <c r="AA2135" s="49" t="str">
        <f t="shared" si="298"/>
        <v/>
      </c>
      <c r="AD2135" s="48" t="str">
        <f>IFERROR(VLOOKUP(AC2135,abbreviation[[description_german]:[abbreviation_budo]],3,FALSE),"")</f>
        <v/>
      </c>
      <c r="AG2135" s="54" t="str">
        <f>IFERROR(VLOOKUP(AF2135,abbreviation[[description_german]:[abbreviation_budo]],3,FALSE),"")</f>
        <v/>
      </c>
      <c r="AJ2135" s="49" t="str">
        <f t="shared" si="299"/>
        <v>_</v>
      </c>
      <c r="AM2135" s="48" t="str">
        <f>IFERROR(VLOOKUP(AL2135,abbreviation[[description_german]:[abbreviation_budo]],3,FALSE),"")</f>
        <v/>
      </c>
      <c r="AP2135" s="54" t="str">
        <f>IFERROR(VLOOKUP(AO2135,abbreviation[[description_german]:[abbreviation_budo]],3,FALSE),"")</f>
        <v/>
      </c>
      <c r="AS2135" s="49" t="str">
        <f t="shared" si="300"/>
        <v>_</v>
      </c>
      <c r="AV2135" s="53" t="str">
        <f>IFERROR(VLOOKUP(AU2135,abbreviation[[description_german]:[abbreviation_budo]],3,FALSE),"")</f>
        <v/>
      </c>
      <c r="AY2135" s="51" t="str">
        <f>IFERROR(VLOOKUP(AX2135,abbreviation[[description_german]:[abbreviation_budo]],3,FALSE),"")</f>
        <v/>
      </c>
      <c r="BB2135" s="51" t="str">
        <f>IFERROR(VLOOKUP(BA2135,abbreviation[[description_german]:[abbreviation_budo]],3,FALSE),"")</f>
        <v/>
      </c>
      <c r="BE2135" s="51" t="str">
        <f>IFERROR(VLOOKUP(BD2135,abbreviation[[description_german]:[abbreviation_budo]],3,FALSE),"")</f>
        <v/>
      </c>
      <c r="BG2135" s="38"/>
      <c r="BH2135" s="49" t="str">
        <f t="shared" si="301"/>
        <v>_</v>
      </c>
      <c r="BK2135" s="53" t="str">
        <f>IFERROR(VLOOKUP(BJ2135,abbreviation[[description_german]:[abbreviation_budo]],3,FALSE),"")</f>
        <v/>
      </c>
      <c r="BN2135" s="51" t="str">
        <f>IFERROR(VLOOKUP(BM2135,abbreviation[[description_german]:[abbreviation_budo]],3,FALSE),"")</f>
        <v/>
      </c>
      <c r="BO2135" s="31"/>
      <c r="BQ2135" s="51" t="str">
        <f>IFERROR(VLOOKUP(BP2135,abbreviation[[description_german]:[abbreviation_budo]],3,FALSE),"")</f>
        <v/>
      </c>
      <c r="BR2135" s="57" t="str">
        <f t="shared" si="302"/>
        <v>_</v>
      </c>
      <c r="BU2135" s="53" t="str">
        <f>IFERROR(VLOOKUP(BT2135,abbreviation[[description_german]:[abbreviation_budo]],3,FALSE),"")</f>
        <v/>
      </c>
      <c r="BV2135" s="60" t="str">
        <f t="shared" si="303"/>
        <v>_</v>
      </c>
      <c r="BY2135" s="48" t="str">
        <f>IFERROR(VLOOKUP(BX2135,category[[category_name_german]:[abbreviation_category_budo]],3,FALSE),"")</f>
        <v/>
      </c>
      <c r="CB2135" s="48" t="str">
        <f>IFERROR(VLOOKUP(CA2135,category[[category_name_german]:[abbreviation_category_budo]],3,FALSE),"")</f>
        <v/>
      </c>
      <c r="CE2135" s="48" t="str">
        <f>IFERROR(VLOOKUP(CD2135,category[[category_name_german]:[abbreviation_category_budo]],3,FALSE),"")</f>
        <v/>
      </c>
      <c r="CH2135" s="48" t="str">
        <f>IFERROR(VLOOKUP(CG2135,category[[category_name_german]:[abbreviation_category_budo]],3,FALSE),"")</f>
        <v/>
      </c>
      <c r="CK2135" s="48" t="str">
        <f>IFERROR(VLOOKUP(CJ2135,category[[category_name_german]:[abbreviation_category_budo]],3,FALSE),"")</f>
        <v/>
      </c>
      <c r="CM2135" s="49" t="str">
        <f t="shared" si="304"/>
        <v/>
      </c>
      <c r="CO2135" s="63" t="str">
        <f t="shared" si="305"/>
        <v/>
      </c>
    </row>
    <row r="2136" spans="4:93" x14ac:dyDescent="0.25">
      <c r="D2136" s="48" t="str">
        <f>IFERROR(VLOOKUP(C2136,category[[category_name_german]:[abbreviation_category_budo]],3,FALSE),"")</f>
        <v/>
      </c>
      <c r="G2136" s="48" t="str">
        <f>IFERROR(VLOOKUP(F2136,category[[category_name_german]:[abbreviation_category_budo]],3,FALSE),"")</f>
        <v/>
      </c>
      <c r="J2136" s="48" t="str">
        <f>IFERROR(VLOOKUP(I2136,category[[category_name_german]:[abbreviation_category_budo]],3,FALSE),"")</f>
        <v/>
      </c>
      <c r="M2136" s="48" t="str">
        <f>IFERROR(VLOOKUP(L2136,category[[category_name_german]:[abbreviation_category_budo]],3,FALSE),"")</f>
        <v/>
      </c>
      <c r="P2136" s="48" t="str">
        <f>IFERROR(VLOOKUP(O2136,category[[category_name_german]:[abbreviation_category_budo]],3,FALSE),"")</f>
        <v/>
      </c>
      <c r="R2136" s="49" t="str">
        <f t="shared" si="297"/>
        <v/>
      </c>
      <c r="U2136" s="48" t="str">
        <f>IFERROR(VLOOKUP(T2136,abbreviation[[description_german]:[abbreviation_budo]],3,FALSE),"")</f>
        <v/>
      </c>
      <c r="X2136" s="51" t="str">
        <f>IFERROR(VLOOKUP(W2136,abbreviation[[description_german]:[abbreviation_budo]],3,FALSE),"")</f>
        <v/>
      </c>
      <c r="Y2136" s="33"/>
      <c r="AA2136" s="49" t="str">
        <f t="shared" si="298"/>
        <v/>
      </c>
      <c r="AD2136" s="48" t="str">
        <f>IFERROR(VLOOKUP(AC2136,abbreviation[[description_german]:[abbreviation_budo]],3,FALSE),"")</f>
        <v/>
      </c>
      <c r="AG2136" s="54" t="str">
        <f>IFERROR(VLOOKUP(AF2136,abbreviation[[description_german]:[abbreviation_budo]],3,FALSE),"")</f>
        <v/>
      </c>
      <c r="AJ2136" s="49" t="str">
        <f t="shared" si="299"/>
        <v>_</v>
      </c>
      <c r="AM2136" s="48" t="str">
        <f>IFERROR(VLOOKUP(AL2136,abbreviation[[description_german]:[abbreviation_budo]],3,FALSE),"")</f>
        <v/>
      </c>
      <c r="AP2136" s="54" t="str">
        <f>IFERROR(VLOOKUP(AO2136,abbreviation[[description_german]:[abbreviation_budo]],3,FALSE),"")</f>
        <v/>
      </c>
      <c r="AS2136" s="49" t="str">
        <f t="shared" si="300"/>
        <v>_</v>
      </c>
      <c r="AV2136" s="53" t="str">
        <f>IFERROR(VLOOKUP(AU2136,abbreviation[[description_german]:[abbreviation_budo]],3,FALSE),"")</f>
        <v/>
      </c>
      <c r="AY2136" s="51" t="str">
        <f>IFERROR(VLOOKUP(AX2136,abbreviation[[description_german]:[abbreviation_budo]],3,FALSE),"")</f>
        <v/>
      </c>
      <c r="BB2136" s="51" t="str">
        <f>IFERROR(VLOOKUP(BA2136,abbreviation[[description_german]:[abbreviation_budo]],3,FALSE),"")</f>
        <v/>
      </c>
      <c r="BE2136" s="51" t="str">
        <f>IFERROR(VLOOKUP(BD2136,abbreviation[[description_german]:[abbreviation_budo]],3,FALSE),"")</f>
        <v/>
      </c>
      <c r="BG2136" s="38"/>
      <c r="BH2136" s="49" t="str">
        <f t="shared" si="301"/>
        <v>_</v>
      </c>
      <c r="BK2136" s="53" t="str">
        <f>IFERROR(VLOOKUP(BJ2136,abbreviation[[description_german]:[abbreviation_budo]],3,FALSE),"")</f>
        <v/>
      </c>
      <c r="BN2136" s="51" t="str">
        <f>IFERROR(VLOOKUP(BM2136,abbreviation[[description_german]:[abbreviation_budo]],3,FALSE),"")</f>
        <v/>
      </c>
      <c r="BO2136" s="31"/>
      <c r="BQ2136" s="51" t="str">
        <f>IFERROR(VLOOKUP(BP2136,abbreviation[[description_german]:[abbreviation_budo]],3,FALSE),"")</f>
        <v/>
      </c>
      <c r="BR2136" s="57" t="str">
        <f t="shared" si="302"/>
        <v>_</v>
      </c>
      <c r="BU2136" s="53" t="str">
        <f>IFERROR(VLOOKUP(BT2136,abbreviation[[description_german]:[abbreviation_budo]],3,FALSE),"")</f>
        <v/>
      </c>
      <c r="BV2136" s="60" t="str">
        <f t="shared" si="303"/>
        <v>_</v>
      </c>
      <c r="BY2136" s="48" t="str">
        <f>IFERROR(VLOOKUP(BX2136,category[[category_name_german]:[abbreviation_category_budo]],3,FALSE),"")</f>
        <v/>
      </c>
      <c r="CB2136" s="48" t="str">
        <f>IFERROR(VLOOKUP(CA2136,category[[category_name_german]:[abbreviation_category_budo]],3,FALSE),"")</f>
        <v/>
      </c>
      <c r="CE2136" s="48" t="str">
        <f>IFERROR(VLOOKUP(CD2136,category[[category_name_german]:[abbreviation_category_budo]],3,FALSE),"")</f>
        <v/>
      </c>
      <c r="CH2136" s="48" t="str">
        <f>IFERROR(VLOOKUP(CG2136,category[[category_name_german]:[abbreviation_category_budo]],3,FALSE),"")</f>
        <v/>
      </c>
      <c r="CK2136" s="48" t="str">
        <f>IFERROR(VLOOKUP(CJ2136,category[[category_name_german]:[abbreviation_category_budo]],3,FALSE),"")</f>
        <v/>
      </c>
      <c r="CM2136" s="49" t="str">
        <f t="shared" si="304"/>
        <v/>
      </c>
      <c r="CO2136" s="63" t="str">
        <f t="shared" si="305"/>
        <v/>
      </c>
    </row>
    <row r="2137" spans="4:93" x14ac:dyDescent="0.25">
      <c r="D2137" s="48" t="str">
        <f>IFERROR(VLOOKUP(C2137,category[[category_name_german]:[abbreviation_category_budo]],3,FALSE),"")</f>
        <v/>
      </c>
      <c r="G2137" s="48" t="str">
        <f>IFERROR(VLOOKUP(F2137,category[[category_name_german]:[abbreviation_category_budo]],3,FALSE),"")</f>
        <v/>
      </c>
      <c r="J2137" s="48" t="str">
        <f>IFERROR(VLOOKUP(I2137,category[[category_name_german]:[abbreviation_category_budo]],3,FALSE),"")</f>
        <v/>
      </c>
      <c r="M2137" s="48" t="str">
        <f>IFERROR(VLOOKUP(L2137,category[[category_name_german]:[abbreviation_category_budo]],3,FALSE),"")</f>
        <v/>
      </c>
      <c r="P2137" s="48" t="str">
        <f>IFERROR(VLOOKUP(O2137,category[[category_name_german]:[abbreviation_category_budo]],3,FALSE),"")</f>
        <v/>
      </c>
      <c r="R2137" s="49" t="str">
        <f t="shared" si="297"/>
        <v/>
      </c>
      <c r="U2137" s="48" t="str">
        <f>IFERROR(VLOOKUP(T2137,abbreviation[[description_german]:[abbreviation_budo]],3,FALSE),"")</f>
        <v/>
      </c>
      <c r="X2137" s="51" t="str">
        <f>IFERROR(VLOOKUP(W2137,abbreviation[[description_german]:[abbreviation_budo]],3,FALSE),"")</f>
        <v/>
      </c>
      <c r="Y2137" s="33"/>
      <c r="AA2137" s="49" t="str">
        <f t="shared" si="298"/>
        <v/>
      </c>
      <c r="AD2137" s="48" t="str">
        <f>IFERROR(VLOOKUP(AC2137,abbreviation[[description_german]:[abbreviation_budo]],3,FALSE),"")</f>
        <v/>
      </c>
      <c r="AG2137" s="54" t="str">
        <f>IFERROR(VLOOKUP(AF2137,abbreviation[[description_german]:[abbreviation_budo]],3,FALSE),"")</f>
        <v/>
      </c>
      <c r="AJ2137" s="49" t="str">
        <f t="shared" si="299"/>
        <v>_</v>
      </c>
      <c r="AM2137" s="48" t="str">
        <f>IFERROR(VLOOKUP(AL2137,abbreviation[[description_german]:[abbreviation_budo]],3,FALSE),"")</f>
        <v/>
      </c>
      <c r="AP2137" s="54" t="str">
        <f>IFERROR(VLOOKUP(AO2137,abbreviation[[description_german]:[abbreviation_budo]],3,FALSE),"")</f>
        <v/>
      </c>
      <c r="AS2137" s="49" t="str">
        <f t="shared" si="300"/>
        <v>_</v>
      </c>
      <c r="AV2137" s="53" t="str">
        <f>IFERROR(VLOOKUP(AU2137,abbreviation[[description_german]:[abbreviation_budo]],3,FALSE),"")</f>
        <v/>
      </c>
      <c r="AY2137" s="51" t="str">
        <f>IFERROR(VLOOKUP(AX2137,abbreviation[[description_german]:[abbreviation_budo]],3,FALSE),"")</f>
        <v/>
      </c>
      <c r="BB2137" s="51" t="str">
        <f>IFERROR(VLOOKUP(BA2137,abbreviation[[description_german]:[abbreviation_budo]],3,FALSE),"")</f>
        <v/>
      </c>
      <c r="BE2137" s="51" t="str">
        <f>IFERROR(VLOOKUP(BD2137,abbreviation[[description_german]:[abbreviation_budo]],3,FALSE),"")</f>
        <v/>
      </c>
      <c r="BG2137" s="38"/>
      <c r="BH2137" s="49" t="str">
        <f t="shared" si="301"/>
        <v>_</v>
      </c>
      <c r="BK2137" s="53" t="str">
        <f>IFERROR(VLOOKUP(BJ2137,abbreviation[[description_german]:[abbreviation_budo]],3,FALSE),"")</f>
        <v/>
      </c>
      <c r="BN2137" s="51" t="str">
        <f>IFERROR(VLOOKUP(BM2137,abbreviation[[description_german]:[abbreviation_budo]],3,FALSE),"")</f>
        <v/>
      </c>
      <c r="BO2137" s="31"/>
      <c r="BQ2137" s="51" t="str">
        <f>IFERROR(VLOOKUP(BP2137,abbreviation[[description_german]:[abbreviation_budo]],3,FALSE),"")</f>
        <v/>
      </c>
      <c r="BR2137" s="57" t="str">
        <f t="shared" si="302"/>
        <v>_</v>
      </c>
      <c r="BU2137" s="53" t="str">
        <f>IFERROR(VLOOKUP(BT2137,abbreviation[[description_german]:[abbreviation_budo]],3,FALSE),"")</f>
        <v/>
      </c>
      <c r="BV2137" s="60" t="str">
        <f t="shared" si="303"/>
        <v>_</v>
      </c>
      <c r="BY2137" s="48" t="str">
        <f>IFERROR(VLOOKUP(BX2137,category[[category_name_german]:[abbreviation_category_budo]],3,FALSE),"")</f>
        <v/>
      </c>
      <c r="CB2137" s="48" t="str">
        <f>IFERROR(VLOOKUP(CA2137,category[[category_name_german]:[abbreviation_category_budo]],3,FALSE),"")</f>
        <v/>
      </c>
      <c r="CE2137" s="48" t="str">
        <f>IFERROR(VLOOKUP(CD2137,category[[category_name_german]:[abbreviation_category_budo]],3,FALSE),"")</f>
        <v/>
      </c>
      <c r="CH2137" s="48" t="str">
        <f>IFERROR(VLOOKUP(CG2137,category[[category_name_german]:[abbreviation_category_budo]],3,FALSE),"")</f>
        <v/>
      </c>
      <c r="CK2137" s="48" t="str">
        <f>IFERROR(VLOOKUP(CJ2137,category[[category_name_german]:[abbreviation_category_budo]],3,FALSE),"")</f>
        <v/>
      </c>
      <c r="CM2137" s="49" t="str">
        <f t="shared" si="304"/>
        <v/>
      </c>
      <c r="CO2137" s="63" t="str">
        <f t="shared" si="305"/>
        <v/>
      </c>
    </row>
    <row r="2138" spans="4:93" x14ac:dyDescent="0.25">
      <c r="D2138" s="48" t="str">
        <f>IFERROR(VLOOKUP(C2138,category[[category_name_german]:[abbreviation_category_budo]],3,FALSE),"")</f>
        <v/>
      </c>
      <c r="G2138" s="48" t="str">
        <f>IFERROR(VLOOKUP(F2138,category[[category_name_german]:[abbreviation_category_budo]],3,FALSE),"")</f>
        <v/>
      </c>
      <c r="J2138" s="48" t="str">
        <f>IFERROR(VLOOKUP(I2138,category[[category_name_german]:[abbreviation_category_budo]],3,FALSE),"")</f>
        <v/>
      </c>
      <c r="M2138" s="48" t="str">
        <f>IFERROR(VLOOKUP(L2138,category[[category_name_german]:[abbreviation_category_budo]],3,FALSE),"")</f>
        <v/>
      </c>
      <c r="P2138" s="48" t="str">
        <f>IFERROR(VLOOKUP(O2138,category[[category_name_german]:[abbreviation_category_budo]],3,FALSE),"")</f>
        <v/>
      </c>
      <c r="R2138" s="49" t="str">
        <f t="shared" si="297"/>
        <v/>
      </c>
      <c r="U2138" s="48" t="str">
        <f>IFERROR(VLOOKUP(T2138,abbreviation[[description_german]:[abbreviation_budo]],3,FALSE),"")</f>
        <v/>
      </c>
      <c r="X2138" s="51" t="str">
        <f>IFERROR(VLOOKUP(W2138,abbreviation[[description_german]:[abbreviation_budo]],3,FALSE),"")</f>
        <v/>
      </c>
      <c r="Y2138" s="33"/>
      <c r="AA2138" s="49" t="str">
        <f t="shared" si="298"/>
        <v/>
      </c>
      <c r="AD2138" s="48" t="str">
        <f>IFERROR(VLOOKUP(AC2138,abbreviation[[description_german]:[abbreviation_budo]],3,FALSE),"")</f>
        <v/>
      </c>
      <c r="AG2138" s="54" t="str">
        <f>IFERROR(VLOOKUP(AF2138,abbreviation[[description_german]:[abbreviation_budo]],3,FALSE),"")</f>
        <v/>
      </c>
      <c r="AJ2138" s="49" t="str">
        <f t="shared" si="299"/>
        <v>_</v>
      </c>
      <c r="AM2138" s="48" t="str">
        <f>IFERROR(VLOOKUP(AL2138,abbreviation[[description_german]:[abbreviation_budo]],3,FALSE),"")</f>
        <v/>
      </c>
      <c r="AP2138" s="54" t="str">
        <f>IFERROR(VLOOKUP(AO2138,abbreviation[[description_german]:[abbreviation_budo]],3,FALSE),"")</f>
        <v/>
      </c>
      <c r="AS2138" s="49" t="str">
        <f t="shared" si="300"/>
        <v>_</v>
      </c>
      <c r="AV2138" s="53" t="str">
        <f>IFERROR(VLOOKUP(AU2138,abbreviation[[description_german]:[abbreviation_budo]],3,FALSE),"")</f>
        <v/>
      </c>
      <c r="AY2138" s="51" t="str">
        <f>IFERROR(VLOOKUP(AX2138,abbreviation[[description_german]:[abbreviation_budo]],3,FALSE),"")</f>
        <v/>
      </c>
      <c r="BB2138" s="51" t="str">
        <f>IFERROR(VLOOKUP(BA2138,abbreviation[[description_german]:[abbreviation_budo]],3,FALSE),"")</f>
        <v/>
      </c>
      <c r="BE2138" s="51" t="str">
        <f>IFERROR(VLOOKUP(BD2138,abbreviation[[description_german]:[abbreviation_budo]],3,FALSE),"")</f>
        <v/>
      </c>
      <c r="BG2138" s="38"/>
      <c r="BH2138" s="49" t="str">
        <f t="shared" si="301"/>
        <v>_</v>
      </c>
      <c r="BK2138" s="53" t="str">
        <f>IFERROR(VLOOKUP(BJ2138,abbreviation[[description_german]:[abbreviation_budo]],3,FALSE),"")</f>
        <v/>
      </c>
      <c r="BN2138" s="51" t="str">
        <f>IFERROR(VLOOKUP(BM2138,abbreviation[[description_german]:[abbreviation_budo]],3,FALSE),"")</f>
        <v/>
      </c>
      <c r="BO2138" s="31"/>
      <c r="BQ2138" s="51" t="str">
        <f>IFERROR(VLOOKUP(BP2138,abbreviation[[description_german]:[abbreviation_budo]],3,FALSE),"")</f>
        <v/>
      </c>
      <c r="BR2138" s="57" t="str">
        <f t="shared" si="302"/>
        <v>_</v>
      </c>
      <c r="BU2138" s="53" t="str">
        <f>IFERROR(VLOOKUP(BT2138,abbreviation[[description_german]:[abbreviation_budo]],3,FALSE),"")</f>
        <v/>
      </c>
      <c r="BV2138" s="60" t="str">
        <f t="shared" si="303"/>
        <v>_</v>
      </c>
      <c r="BY2138" s="48" t="str">
        <f>IFERROR(VLOOKUP(BX2138,category[[category_name_german]:[abbreviation_category_budo]],3,FALSE),"")</f>
        <v/>
      </c>
      <c r="CB2138" s="48" t="str">
        <f>IFERROR(VLOOKUP(CA2138,category[[category_name_german]:[abbreviation_category_budo]],3,FALSE),"")</f>
        <v/>
      </c>
      <c r="CE2138" s="48" t="str">
        <f>IFERROR(VLOOKUP(CD2138,category[[category_name_german]:[abbreviation_category_budo]],3,FALSE),"")</f>
        <v/>
      </c>
      <c r="CH2138" s="48" t="str">
        <f>IFERROR(VLOOKUP(CG2138,category[[category_name_german]:[abbreviation_category_budo]],3,FALSE),"")</f>
        <v/>
      </c>
      <c r="CK2138" s="48" t="str">
        <f>IFERROR(VLOOKUP(CJ2138,category[[category_name_german]:[abbreviation_category_budo]],3,FALSE),"")</f>
        <v/>
      </c>
      <c r="CM2138" s="49" t="str">
        <f t="shared" si="304"/>
        <v/>
      </c>
      <c r="CO2138" s="63" t="str">
        <f t="shared" si="305"/>
        <v/>
      </c>
    </row>
    <row r="2139" spans="4:93" x14ac:dyDescent="0.25">
      <c r="D2139" s="48" t="str">
        <f>IFERROR(VLOOKUP(C2139,category[[category_name_german]:[abbreviation_category_budo]],3,FALSE),"")</f>
        <v/>
      </c>
      <c r="G2139" s="48" t="str">
        <f>IFERROR(VLOOKUP(F2139,category[[category_name_german]:[abbreviation_category_budo]],3,FALSE),"")</f>
        <v/>
      </c>
      <c r="J2139" s="48" t="str">
        <f>IFERROR(VLOOKUP(I2139,category[[category_name_german]:[abbreviation_category_budo]],3,FALSE),"")</f>
        <v/>
      </c>
      <c r="M2139" s="48" t="str">
        <f>IFERROR(VLOOKUP(L2139,category[[category_name_german]:[abbreviation_category_budo]],3,FALSE),"")</f>
        <v/>
      </c>
      <c r="P2139" s="48" t="str">
        <f>IFERROR(VLOOKUP(O2139,category[[category_name_german]:[abbreviation_category_budo]],3,FALSE),"")</f>
        <v/>
      </c>
      <c r="R2139" s="49" t="str">
        <f t="shared" si="297"/>
        <v/>
      </c>
      <c r="U2139" s="48" t="str">
        <f>IFERROR(VLOOKUP(T2139,abbreviation[[description_german]:[abbreviation_budo]],3,FALSE),"")</f>
        <v/>
      </c>
      <c r="X2139" s="51" t="str">
        <f>IFERROR(VLOOKUP(W2139,abbreviation[[description_german]:[abbreviation_budo]],3,FALSE),"")</f>
        <v/>
      </c>
      <c r="Y2139" s="33"/>
      <c r="AA2139" s="49" t="str">
        <f t="shared" si="298"/>
        <v/>
      </c>
      <c r="AD2139" s="48" t="str">
        <f>IFERROR(VLOOKUP(AC2139,abbreviation[[description_german]:[abbreviation_budo]],3,FALSE),"")</f>
        <v/>
      </c>
      <c r="AG2139" s="54" t="str">
        <f>IFERROR(VLOOKUP(AF2139,abbreviation[[description_german]:[abbreviation_budo]],3,FALSE),"")</f>
        <v/>
      </c>
      <c r="AJ2139" s="49" t="str">
        <f t="shared" si="299"/>
        <v>_</v>
      </c>
      <c r="AM2139" s="48" t="str">
        <f>IFERROR(VLOOKUP(AL2139,abbreviation[[description_german]:[abbreviation_budo]],3,FALSE),"")</f>
        <v/>
      </c>
      <c r="AP2139" s="54" t="str">
        <f>IFERROR(VLOOKUP(AO2139,abbreviation[[description_german]:[abbreviation_budo]],3,FALSE),"")</f>
        <v/>
      </c>
      <c r="AS2139" s="49" t="str">
        <f t="shared" si="300"/>
        <v>_</v>
      </c>
      <c r="AV2139" s="53" t="str">
        <f>IFERROR(VLOOKUP(AU2139,abbreviation[[description_german]:[abbreviation_budo]],3,FALSE),"")</f>
        <v/>
      </c>
      <c r="AY2139" s="51" t="str">
        <f>IFERROR(VLOOKUP(AX2139,abbreviation[[description_german]:[abbreviation_budo]],3,FALSE),"")</f>
        <v/>
      </c>
      <c r="BB2139" s="51" t="str">
        <f>IFERROR(VLOOKUP(BA2139,abbreviation[[description_german]:[abbreviation_budo]],3,FALSE),"")</f>
        <v/>
      </c>
      <c r="BE2139" s="51" t="str">
        <f>IFERROR(VLOOKUP(BD2139,abbreviation[[description_german]:[abbreviation_budo]],3,FALSE),"")</f>
        <v/>
      </c>
      <c r="BG2139" s="38"/>
      <c r="BH2139" s="49" t="str">
        <f t="shared" si="301"/>
        <v>_</v>
      </c>
      <c r="BK2139" s="53" t="str">
        <f>IFERROR(VLOOKUP(BJ2139,abbreviation[[description_german]:[abbreviation_budo]],3,FALSE),"")</f>
        <v/>
      </c>
      <c r="BN2139" s="51" t="str">
        <f>IFERROR(VLOOKUP(BM2139,abbreviation[[description_german]:[abbreviation_budo]],3,FALSE),"")</f>
        <v/>
      </c>
      <c r="BO2139" s="31"/>
      <c r="BQ2139" s="51" t="str">
        <f>IFERROR(VLOOKUP(BP2139,abbreviation[[description_german]:[abbreviation_budo]],3,FALSE),"")</f>
        <v/>
      </c>
      <c r="BR2139" s="57" t="str">
        <f t="shared" si="302"/>
        <v>_</v>
      </c>
      <c r="BU2139" s="53" t="str">
        <f>IFERROR(VLOOKUP(BT2139,abbreviation[[description_german]:[abbreviation_budo]],3,FALSE),"")</f>
        <v/>
      </c>
      <c r="BV2139" s="60" t="str">
        <f t="shared" si="303"/>
        <v>_</v>
      </c>
      <c r="BY2139" s="48" t="str">
        <f>IFERROR(VLOOKUP(BX2139,category[[category_name_german]:[abbreviation_category_budo]],3,FALSE),"")</f>
        <v/>
      </c>
      <c r="CB2139" s="48" t="str">
        <f>IFERROR(VLOOKUP(CA2139,category[[category_name_german]:[abbreviation_category_budo]],3,FALSE),"")</f>
        <v/>
      </c>
      <c r="CE2139" s="48" t="str">
        <f>IFERROR(VLOOKUP(CD2139,category[[category_name_german]:[abbreviation_category_budo]],3,FALSE),"")</f>
        <v/>
      </c>
      <c r="CH2139" s="48" t="str">
        <f>IFERROR(VLOOKUP(CG2139,category[[category_name_german]:[abbreviation_category_budo]],3,FALSE),"")</f>
        <v/>
      </c>
      <c r="CK2139" s="48" t="str">
        <f>IFERROR(VLOOKUP(CJ2139,category[[category_name_german]:[abbreviation_category_budo]],3,FALSE),"")</f>
        <v/>
      </c>
      <c r="CM2139" s="49" t="str">
        <f t="shared" si="304"/>
        <v/>
      </c>
      <c r="CO2139" s="63" t="str">
        <f t="shared" si="305"/>
        <v/>
      </c>
    </row>
    <row r="2140" spans="4:93" x14ac:dyDescent="0.25">
      <c r="D2140" s="48" t="str">
        <f>IFERROR(VLOOKUP(C2140,category[[category_name_german]:[abbreviation_category_budo]],3,FALSE),"")</f>
        <v/>
      </c>
      <c r="G2140" s="48" t="str">
        <f>IFERROR(VLOOKUP(F2140,category[[category_name_german]:[abbreviation_category_budo]],3,FALSE),"")</f>
        <v/>
      </c>
      <c r="J2140" s="48" t="str">
        <f>IFERROR(VLOOKUP(I2140,category[[category_name_german]:[abbreviation_category_budo]],3,FALSE),"")</f>
        <v/>
      </c>
      <c r="M2140" s="48" t="str">
        <f>IFERROR(VLOOKUP(L2140,category[[category_name_german]:[abbreviation_category_budo]],3,FALSE),"")</f>
        <v/>
      </c>
      <c r="P2140" s="48" t="str">
        <f>IFERROR(VLOOKUP(O2140,category[[category_name_german]:[abbreviation_category_budo]],3,FALSE),"")</f>
        <v/>
      </c>
      <c r="R2140" s="49" t="str">
        <f t="shared" si="297"/>
        <v/>
      </c>
      <c r="U2140" s="48" t="str">
        <f>IFERROR(VLOOKUP(T2140,abbreviation[[description_german]:[abbreviation_budo]],3,FALSE),"")</f>
        <v/>
      </c>
      <c r="X2140" s="51" t="str">
        <f>IFERROR(VLOOKUP(W2140,abbreviation[[description_german]:[abbreviation_budo]],3,FALSE),"")</f>
        <v/>
      </c>
      <c r="Y2140" s="33"/>
      <c r="AA2140" s="49" t="str">
        <f t="shared" si="298"/>
        <v/>
      </c>
      <c r="AD2140" s="48" t="str">
        <f>IFERROR(VLOOKUP(AC2140,abbreviation[[description_german]:[abbreviation_budo]],3,FALSE),"")</f>
        <v/>
      </c>
      <c r="AG2140" s="54" t="str">
        <f>IFERROR(VLOOKUP(AF2140,abbreviation[[description_german]:[abbreviation_budo]],3,FALSE),"")</f>
        <v/>
      </c>
      <c r="AJ2140" s="49" t="str">
        <f t="shared" si="299"/>
        <v>_</v>
      </c>
      <c r="AM2140" s="48" t="str">
        <f>IFERROR(VLOOKUP(AL2140,abbreviation[[description_german]:[abbreviation_budo]],3,FALSE),"")</f>
        <v/>
      </c>
      <c r="AP2140" s="54" t="str">
        <f>IFERROR(VLOOKUP(AO2140,abbreviation[[description_german]:[abbreviation_budo]],3,FALSE),"")</f>
        <v/>
      </c>
      <c r="AS2140" s="49" t="str">
        <f t="shared" si="300"/>
        <v>_</v>
      </c>
      <c r="AV2140" s="53" t="str">
        <f>IFERROR(VLOOKUP(AU2140,abbreviation[[description_german]:[abbreviation_budo]],3,FALSE),"")</f>
        <v/>
      </c>
      <c r="AY2140" s="51" t="str">
        <f>IFERROR(VLOOKUP(AX2140,abbreviation[[description_german]:[abbreviation_budo]],3,FALSE),"")</f>
        <v/>
      </c>
      <c r="BB2140" s="51" t="str">
        <f>IFERROR(VLOOKUP(BA2140,abbreviation[[description_german]:[abbreviation_budo]],3,FALSE),"")</f>
        <v/>
      </c>
      <c r="BE2140" s="51" t="str">
        <f>IFERROR(VLOOKUP(BD2140,abbreviation[[description_german]:[abbreviation_budo]],3,FALSE),"")</f>
        <v/>
      </c>
      <c r="BG2140" s="38"/>
      <c r="BH2140" s="49" t="str">
        <f t="shared" si="301"/>
        <v>_</v>
      </c>
      <c r="BK2140" s="53" t="str">
        <f>IFERROR(VLOOKUP(BJ2140,abbreviation[[description_german]:[abbreviation_budo]],3,FALSE),"")</f>
        <v/>
      </c>
      <c r="BN2140" s="51" t="str">
        <f>IFERROR(VLOOKUP(BM2140,abbreviation[[description_german]:[abbreviation_budo]],3,FALSE),"")</f>
        <v/>
      </c>
      <c r="BO2140" s="31"/>
      <c r="BQ2140" s="51" t="str">
        <f>IFERROR(VLOOKUP(BP2140,abbreviation[[description_german]:[abbreviation_budo]],3,FALSE),"")</f>
        <v/>
      </c>
      <c r="BR2140" s="57" t="str">
        <f t="shared" si="302"/>
        <v>_</v>
      </c>
      <c r="BU2140" s="53" t="str">
        <f>IFERROR(VLOOKUP(BT2140,abbreviation[[description_german]:[abbreviation_budo]],3,FALSE),"")</f>
        <v/>
      </c>
      <c r="BV2140" s="60" t="str">
        <f t="shared" si="303"/>
        <v>_</v>
      </c>
      <c r="BY2140" s="48" t="str">
        <f>IFERROR(VLOOKUP(BX2140,category[[category_name_german]:[abbreviation_category_budo]],3,FALSE),"")</f>
        <v/>
      </c>
      <c r="CB2140" s="48" t="str">
        <f>IFERROR(VLOOKUP(CA2140,category[[category_name_german]:[abbreviation_category_budo]],3,FALSE),"")</f>
        <v/>
      </c>
      <c r="CE2140" s="48" t="str">
        <f>IFERROR(VLOOKUP(CD2140,category[[category_name_german]:[abbreviation_category_budo]],3,FALSE),"")</f>
        <v/>
      </c>
      <c r="CH2140" s="48" t="str">
        <f>IFERROR(VLOOKUP(CG2140,category[[category_name_german]:[abbreviation_category_budo]],3,FALSE),"")</f>
        <v/>
      </c>
      <c r="CK2140" s="48" t="str">
        <f>IFERROR(VLOOKUP(CJ2140,category[[category_name_german]:[abbreviation_category_budo]],3,FALSE),"")</f>
        <v/>
      </c>
      <c r="CM2140" s="49" t="str">
        <f t="shared" si="304"/>
        <v/>
      </c>
      <c r="CO2140" s="63" t="str">
        <f t="shared" si="305"/>
        <v/>
      </c>
    </row>
    <row r="2141" spans="4:93" x14ac:dyDescent="0.25">
      <c r="D2141" s="48" t="str">
        <f>IFERROR(VLOOKUP(C2141,category[[category_name_german]:[abbreviation_category_budo]],3,FALSE),"")</f>
        <v/>
      </c>
      <c r="G2141" s="48" t="str">
        <f>IFERROR(VLOOKUP(F2141,category[[category_name_german]:[abbreviation_category_budo]],3,FALSE),"")</f>
        <v/>
      </c>
      <c r="J2141" s="48" t="str">
        <f>IFERROR(VLOOKUP(I2141,category[[category_name_german]:[abbreviation_category_budo]],3,FALSE),"")</f>
        <v/>
      </c>
      <c r="M2141" s="48" t="str">
        <f>IFERROR(VLOOKUP(L2141,category[[category_name_german]:[abbreviation_category_budo]],3,FALSE),"")</f>
        <v/>
      </c>
      <c r="P2141" s="48" t="str">
        <f>IFERROR(VLOOKUP(O2141,category[[category_name_german]:[abbreviation_category_budo]],3,FALSE),"")</f>
        <v/>
      </c>
      <c r="R2141" s="49" t="str">
        <f t="shared" si="297"/>
        <v/>
      </c>
      <c r="U2141" s="48" t="str">
        <f>IFERROR(VLOOKUP(T2141,abbreviation[[description_german]:[abbreviation_budo]],3,FALSE),"")</f>
        <v/>
      </c>
      <c r="X2141" s="51" t="str">
        <f>IFERROR(VLOOKUP(W2141,abbreviation[[description_german]:[abbreviation_budo]],3,FALSE),"")</f>
        <v/>
      </c>
      <c r="Y2141" s="33"/>
      <c r="AA2141" s="49" t="str">
        <f t="shared" si="298"/>
        <v/>
      </c>
      <c r="AD2141" s="48" t="str">
        <f>IFERROR(VLOOKUP(AC2141,abbreviation[[description_german]:[abbreviation_budo]],3,FALSE),"")</f>
        <v/>
      </c>
      <c r="AG2141" s="54" t="str">
        <f>IFERROR(VLOOKUP(AF2141,abbreviation[[description_german]:[abbreviation_budo]],3,FALSE),"")</f>
        <v/>
      </c>
      <c r="AJ2141" s="49" t="str">
        <f t="shared" si="299"/>
        <v>_</v>
      </c>
      <c r="AM2141" s="48" t="str">
        <f>IFERROR(VLOOKUP(AL2141,abbreviation[[description_german]:[abbreviation_budo]],3,FALSE),"")</f>
        <v/>
      </c>
      <c r="AP2141" s="54" t="str">
        <f>IFERROR(VLOOKUP(AO2141,abbreviation[[description_german]:[abbreviation_budo]],3,FALSE),"")</f>
        <v/>
      </c>
      <c r="AS2141" s="49" t="str">
        <f t="shared" si="300"/>
        <v>_</v>
      </c>
      <c r="AV2141" s="53" t="str">
        <f>IFERROR(VLOOKUP(AU2141,abbreviation[[description_german]:[abbreviation_budo]],3,FALSE),"")</f>
        <v/>
      </c>
      <c r="AY2141" s="51" t="str">
        <f>IFERROR(VLOOKUP(AX2141,abbreviation[[description_german]:[abbreviation_budo]],3,FALSE),"")</f>
        <v/>
      </c>
      <c r="BB2141" s="51" t="str">
        <f>IFERROR(VLOOKUP(BA2141,abbreviation[[description_german]:[abbreviation_budo]],3,FALSE),"")</f>
        <v/>
      </c>
      <c r="BE2141" s="51" t="str">
        <f>IFERROR(VLOOKUP(BD2141,abbreviation[[description_german]:[abbreviation_budo]],3,FALSE),"")</f>
        <v/>
      </c>
      <c r="BG2141" s="38"/>
      <c r="BH2141" s="49" t="str">
        <f t="shared" si="301"/>
        <v>_</v>
      </c>
      <c r="BK2141" s="53" t="str">
        <f>IFERROR(VLOOKUP(BJ2141,abbreviation[[description_german]:[abbreviation_budo]],3,FALSE),"")</f>
        <v/>
      </c>
      <c r="BN2141" s="51" t="str">
        <f>IFERROR(VLOOKUP(BM2141,abbreviation[[description_german]:[abbreviation_budo]],3,FALSE),"")</f>
        <v/>
      </c>
      <c r="BO2141" s="31"/>
      <c r="BQ2141" s="51" t="str">
        <f>IFERROR(VLOOKUP(BP2141,abbreviation[[description_german]:[abbreviation_budo]],3,FALSE),"")</f>
        <v/>
      </c>
      <c r="BR2141" s="57" t="str">
        <f t="shared" si="302"/>
        <v>_</v>
      </c>
      <c r="BU2141" s="53" t="str">
        <f>IFERROR(VLOOKUP(BT2141,abbreviation[[description_german]:[abbreviation_budo]],3,FALSE),"")</f>
        <v/>
      </c>
      <c r="BV2141" s="60" t="str">
        <f t="shared" si="303"/>
        <v>_</v>
      </c>
      <c r="BY2141" s="48" t="str">
        <f>IFERROR(VLOOKUP(BX2141,category[[category_name_german]:[abbreviation_category_budo]],3,FALSE),"")</f>
        <v/>
      </c>
      <c r="CB2141" s="48" t="str">
        <f>IFERROR(VLOOKUP(CA2141,category[[category_name_german]:[abbreviation_category_budo]],3,FALSE),"")</f>
        <v/>
      </c>
      <c r="CE2141" s="48" t="str">
        <f>IFERROR(VLOOKUP(CD2141,category[[category_name_german]:[abbreviation_category_budo]],3,FALSE),"")</f>
        <v/>
      </c>
      <c r="CH2141" s="48" t="str">
        <f>IFERROR(VLOOKUP(CG2141,category[[category_name_german]:[abbreviation_category_budo]],3,FALSE),"")</f>
        <v/>
      </c>
      <c r="CK2141" s="48" t="str">
        <f>IFERROR(VLOOKUP(CJ2141,category[[category_name_german]:[abbreviation_category_budo]],3,FALSE),"")</f>
        <v/>
      </c>
      <c r="CM2141" s="49" t="str">
        <f t="shared" si="304"/>
        <v/>
      </c>
      <c r="CO2141" s="63" t="str">
        <f t="shared" si="305"/>
        <v/>
      </c>
    </row>
    <row r="2142" spans="4:93" x14ac:dyDescent="0.25">
      <c r="D2142" s="48" t="str">
        <f>IFERROR(VLOOKUP(C2142,category[[category_name_german]:[abbreviation_category_budo]],3,FALSE),"")</f>
        <v/>
      </c>
      <c r="G2142" s="48" t="str">
        <f>IFERROR(VLOOKUP(F2142,category[[category_name_german]:[abbreviation_category_budo]],3,FALSE),"")</f>
        <v/>
      </c>
      <c r="J2142" s="48" t="str">
        <f>IFERROR(VLOOKUP(I2142,category[[category_name_german]:[abbreviation_category_budo]],3,FALSE),"")</f>
        <v/>
      </c>
      <c r="M2142" s="48" t="str">
        <f>IFERROR(VLOOKUP(L2142,category[[category_name_german]:[abbreviation_category_budo]],3,FALSE),"")</f>
        <v/>
      </c>
      <c r="P2142" s="48" t="str">
        <f>IFERROR(VLOOKUP(O2142,category[[category_name_german]:[abbreviation_category_budo]],3,FALSE),"")</f>
        <v/>
      </c>
      <c r="R2142" s="49" t="str">
        <f t="shared" si="297"/>
        <v/>
      </c>
      <c r="U2142" s="48" t="str">
        <f>IFERROR(VLOOKUP(T2142,abbreviation[[description_german]:[abbreviation_budo]],3,FALSE),"")</f>
        <v/>
      </c>
      <c r="X2142" s="51" t="str">
        <f>IFERROR(VLOOKUP(W2142,abbreviation[[description_german]:[abbreviation_budo]],3,FALSE),"")</f>
        <v/>
      </c>
      <c r="Y2142" s="33"/>
      <c r="AA2142" s="49" t="str">
        <f t="shared" si="298"/>
        <v/>
      </c>
      <c r="AD2142" s="48" t="str">
        <f>IFERROR(VLOOKUP(AC2142,abbreviation[[description_german]:[abbreviation_budo]],3,FALSE),"")</f>
        <v/>
      </c>
      <c r="AG2142" s="54" t="str">
        <f>IFERROR(VLOOKUP(AF2142,abbreviation[[description_german]:[abbreviation_budo]],3,FALSE),"")</f>
        <v/>
      </c>
      <c r="AJ2142" s="49" t="str">
        <f t="shared" si="299"/>
        <v>_</v>
      </c>
      <c r="AM2142" s="48" t="str">
        <f>IFERROR(VLOOKUP(AL2142,abbreviation[[description_german]:[abbreviation_budo]],3,FALSE),"")</f>
        <v/>
      </c>
      <c r="AP2142" s="54" t="str">
        <f>IFERROR(VLOOKUP(AO2142,abbreviation[[description_german]:[abbreviation_budo]],3,FALSE),"")</f>
        <v/>
      </c>
      <c r="AS2142" s="49" t="str">
        <f t="shared" si="300"/>
        <v>_</v>
      </c>
      <c r="AV2142" s="53" t="str">
        <f>IFERROR(VLOOKUP(AU2142,abbreviation[[description_german]:[abbreviation_budo]],3,FALSE),"")</f>
        <v/>
      </c>
      <c r="AY2142" s="51" t="str">
        <f>IFERROR(VLOOKUP(AX2142,abbreviation[[description_german]:[abbreviation_budo]],3,FALSE),"")</f>
        <v/>
      </c>
      <c r="BB2142" s="51" t="str">
        <f>IFERROR(VLOOKUP(BA2142,abbreviation[[description_german]:[abbreviation_budo]],3,FALSE),"")</f>
        <v/>
      </c>
      <c r="BE2142" s="51" t="str">
        <f>IFERROR(VLOOKUP(BD2142,abbreviation[[description_german]:[abbreviation_budo]],3,FALSE),"")</f>
        <v/>
      </c>
      <c r="BG2142" s="38"/>
      <c r="BH2142" s="49" t="str">
        <f t="shared" si="301"/>
        <v>_</v>
      </c>
      <c r="BK2142" s="53" t="str">
        <f>IFERROR(VLOOKUP(BJ2142,abbreviation[[description_german]:[abbreviation_budo]],3,FALSE),"")</f>
        <v/>
      </c>
      <c r="BN2142" s="51" t="str">
        <f>IFERROR(VLOOKUP(BM2142,abbreviation[[description_german]:[abbreviation_budo]],3,FALSE),"")</f>
        <v/>
      </c>
      <c r="BO2142" s="31"/>
      <c r="BQ2142" s="51" t="str">
        <f>IFERROR(VLOOKUP(BP2142,abbreviation[[description_german]:[abbreviation_budo]],3,FALSE),"")</f>
        <v/>
      </c>
      <c r="BR2142" s="57" t="str">
        <f t="shared" si="302"/>
        <v>_</v>
      </c>
      <c r="BU2142" s="53" t="str">
        <f>IFERROR(VLOOKUP(BT2142,abbreviation[[description_german]:[abbreviation_budo]],3,FALSE),"")</f>
        <v/>
      </c>
      <c r="BV2142" s="60" t="str">
        <f t="shared" si="303"/>
        <v>_</v>
      </c>
      <c r="BY2142" s="48" t="str">
        <f>IFERROR(VLOOKUP(BX2142,category[[category_name_german]:[abbreviation_category_budo]],3,FALSE),"")</f>
        <v/>
      </c>
      <c r="CB2142" s="48" t="str">
        <f>IFERROR(VLOOKUP(CA2142,category[[category_name_german]:[abbreviation_category_budo]],3,FALSE),"")</f>
        <v/>
      </c>
      <c r="CE2142" s="48" t="str">
        <f>IFERROR(VLOOKUP(CD2142,category[[category_name_german]:[abbreviation_category_budo]],3,FALSE),"")</f>
        <v/>
      </c>
      <c r="CH2142" s="48" t="str">
        <f>IFERROR(VLOOKUP(CG2142,category[[category_name_german]:[abbreviation_category_budo]],3,FALSE),"")</f>
        <v/>
      </c>
      <c r="CK2142" s="48" t="str">
        <f>IFERROR(VLOOKUP(CJ2142,category[[category_name_german]:[abbreviation_category_budo]],3,FALSE),"")</f>
        <v/>
      </c>
      <c r="CM2142" s="49" t="str">
        <f t="shared" si="304"/>
        <v/>
      </c>
      <c r="CO2142" s="63" t="str">
        <f t="shared" si="305"/>
        <v/>
      </c>
    </row>
    <row r="2143" spans="4:93" x14ac:dyDescent="0.25">
      <c r="D2143" s="48" t="str">
        <f>IFERROR(VLOOKUP(C2143,category[[category_name_german]:[abbreviation_category_budo]],3,FALSE),"")</f>
        <v/>
      </c>
      <c r="G2143" s="48" t="str">
        <f>IFERROR(VLOOKUP(F2143,category[[category_name_german]:[abbreviation_category_budo]],3,FALSE),"")</f>
        <v/>
      </c>
      <c r="J2143" s="48" t="str">
        <f>IFERROR(VLOOKUP(I2143,category[[category_name_german]:[abbreviation_category_budo]],3,FALSE),"")</f>
        <v/>
      </c>
      <c r="M2143" s="48" t="str">
        <f>IFERROR(VLOOKUP(L2143,category[[category_name_german]:[abbreviation_category_budo]],3,FALSE),"")</f>
        <v/>
      </c>
      <c r="P2143" s="48" t="str">
        <f>IFERROR(VLOOKUP(O2143,category[[category_name_german]:[abbreviation_category_budo]],3,FALSE),"")</f>
        <v/>
      </c>
      <c r="R2143" s="49" t="str">
        <f t="shared" si="297"/>
        <v/>
      </c>
      <c r="U2143" s="48" t="str">
        <f>IFERROR(VLOOKUP(T2143,abbreviation[[description_german]:[abbreviation_budo]],3,FALSE),"")</f>
        <v/>
      </c>
      <c r="X2143" s="51" t="str">
        <f>IFERROR(VLOOKUP(W2143,abbreviation[[description_german]:[abbreviation_budo]],3,FALSE),"")</f>
        <v/>
      </c>
      <c r="Y2143" s="33"/>
      <c r="AA2143" s="49" t="str">
        <f t="shared" si="298"/>
        <v/>
      </c>
      <c r="AD2143" s="48" t="str">
        <f>IFERROR(VLOOKUP(AC2143,abbreviation[[description_german]:[abbreviation_budo]],3,FALSE),"")</f>
        <v/>
      </c>
      <c r="AG2143" s="54" t="str">
        <f>IFERROR(VLOOKUP(AF2143,abbreviation[[description_german]:[abbreviation_budo]],3,FALSE),"")</f>
        <v/>
      </c>
      <c r="AJ2143" s="49" t="str">
        <f t="shared" si="299"/>
        <v>_</v>
      </c>
      <c r="AM2143" s="48" t="str">
        <f>IFERROR(VLOOKUP(AL2143,abbreviation[[description_german]:[abbreviation_budo]],3,FALSE),"")</f>
        <v/>
      </c>
      <c r="AP2143" s="54" t="str">
        <f>IFERROR(VLOOKUP(AO2143,abbreviation[[description_german]:[abbreviation_budo]],3,FALSE),"")</f>
        <v/>
      </c>
      <c r="AS2143" s="49" t="str">
        <f t="shared" si="300"/>
        <v>_</v>
      </c>
      <c r="AV2143" s="53" t="str">
        <f>IFERROR(VLOOKUP(AU2143,abbreviation[[description_german]:[abbreviation_budo]],3,FALSE),"")</f>
        <v/>
      </c>
      <c r="AY2143" s="51" t="str">
        <f>IFERROR(VLOOKUP(AX2143,abbreviation[[description_german]:[abbreviation_budo]],3,FALSE),"")</f>
        <v/>
      </c>
      <c r="BB2143" s="51" t="str">
        <f>IFERROR(VLOOKUP(BA2143,abbreviation[[description_german]:[abbreviation_budo]],3,FALSE),"")</f>
        <v/>
      </c>
      <c r="BE2143" s="51" t="str">
        <f>IFERROR(VLOOKUP(BD2143,abbreviation[[description_german]:[abbreviation_budo]],3,FALSE),"")</f>
        <v/>
      </c>
      <c r="BG2143" s="38"/>
      <c r="BH2143" s="49" t="str">
        <f t="shared" si="301"/>
        <v>_</v>
      </c>
      <c r="BK2143" s="53" t="str">
        <f>IFERROR(VLOOKUP(BJ2143,abbreviation[[description_german]:[abbreviation_budo]],3,FALSE),"")</f>
        <v/>
      </c>
      <c r="BN2143" s="51" t="str">
        <f>IFERROR(VLOOKUP(BM2143,abbreviation[[description_german]:[abbreviation_budo]],3,FALSE),"")</f>
        <v/>
      </c>
      <c r="BO2143" s="31"/>
      <c r="BQ2143" s="51" t="str">
        <f>IFERROR(VLOOKUP(BP2143,abbreviation[[description_german]:[abbreviation_budo]],3,FALSE),"")</f>
        <v/>
      </c>
      <c r="BR2143" s="57" t="str">
        <f t="shared" si="302"/>
        <v>_</v>
      </c>
      <c r="BU2143" s="53" t="str">
        <f>IFERROR(VLOOKUP(BT2143,abbreviation[[description_german]:[abbreviation_budo]],3,FALSE),"")</f>
        <v/>
      </c>
      <c r="BV2143" s="60" t="str">
        <f t="shared" si="303"/>
        <v>_</v>
      </c>
      <c r="BY2143" s="48" t="str">
        <f>IFERROR(VLOOKUP(BX2143,category[[category_name_german]:[abbreviation_category_budo]],3,FALSE),"")</f>
        <v/>
      </c>
      <c r="CB2143" s="48" t="str">
        <f>IFERROR(VLOOKUP(CA2143,category[[category_name_german]:[abbreviation_category_budo]],3,FALSE),"")</f>
        <v/>
      </c>
      <c r="CE2143" s="48" t="str">
        <f>IFERROR(VLOOKUP(CD2143,category[[category_name_german]:[abbreviation_category_budo]],3,FALSE),"")</f>
        <v/>
      </c>
      <c r="CH2143" s="48" t="str">
        <f>IFERROR(VLOOKUP(CG2143,category[[category_name_german]:[abbreviation_category_budo]],3,FALSE),"")</f>
        <v/>
      </c>
      <c r="CK2143" s="48" t="str">
        <f>IFERROR(VLOOKUP(CJ2143,category[[category_name_german]:[abbreviation_category_budo]],3,FALSE),"")</f>
        <v/>
      </c>
      <c r="CM2143" s="49" t="str">
        <f t="shared" si="304"/>
        <v/>
      </c>
      <c r="CO2143" s="63" t="str">
        <f t="shared" si="305"/>
        <v/>
      </c>
    </row>
    <row r="2144" spans="4:93" x14ac:dyDescent="0.25">
      <c r="D2144" s="48" t="str">
        <f>IFERROR(VLOOKUP(C2144,category[[category_name_german]:[abbreviation_category_budo]],3,FALSE),"")</f>
        <v/>
      </c>
      <c r="G2144" s="48" t="str">
        <f>IFERROR(VLOOKUP(F2144,category[[category_name_german]:[abbreviation_category_budo]],3,FALSE),"")</f>
        <v/>
      </c>
      <c r="J2144" s="48" t="str">
        <f>IFERROR(VLOOKUP(I2144,category[[category_name_german]:[abbreviation_category_budo]],3,FALSE),"")</f>
        <v/>
      </c>
      <c r="M2144" s="48" t="str">
        <f>IFERROR(VLOOKUP(L2144,category[[category_name_german]:[abbreviation_category_budo]],3,FALSE),"")</f>
        <v/>
      </c>
      <c r="P2144" s="48" t="str">
        <f>IFERROR(VLOOKUP(O2144,category[[category_name_german]:[abbreviation_category_budo]],3,FALSE),"")</f>
        <v/>
      </c>
      <c r="R2144" s="49" t="str">
        <f t="shared" si="297"/>
        <v/>
      </c>
      <c r="U2144" s="48" t="str">
        <f>IFERROR(VLOOKUP(T2144,abbreviation[[description_german]:[abbreviation_budo]],3,FALSE),"")</f>
        <v/>
      </c>
      <c r="X2144" s="51" t="str">
        <f>IFERROR(VLOOKUP(W2144,abbreviation[[description_german]:[abbreviation_budo]],3,FALSE),"")</f>
        <v/>
      </c>
      <c r="Y2144" s="33"/>
      <c r="AA2144" s="49" t="str">
        <f t="shared" si="298"/>
        <v/>
      </c>
      <c r="AD2144" s="48" t="str">
        <f>IFERROR(VLOOKUP(AC2144,abbreviation[[description_german]:[abbreviation_budo]],3,FALSE),"")</f>
        <v/>
      </c>
      <c r="AG2144" s="54" t="str">
        <f>IFERROR(VLOOKUP(AF2144,abbreviation[[description_german]:[abbreviation_budo]],3,FALSE),"")</f>
        <v/>
      </c>
      <c r="AJ2144" s="49" t="str">
        <f t="shared" si="299"/>
        <v>_</v>
      </c>
      <c r="AM2144" s="48" t="str">
        <f>IFERROR(VLOOKUP(AL2144,abbreviation[[description_german]:[abbreviation_budo]],3,FALSE),"")</f>
        <v/>
      </c>
      <c r="AP2144" s="54" t="str">
        <f>IFERROR(VLOOKUP(AO2144,abbreviation[[description_german]:[abbreviation_budo]],3,FALSE),"")</f>
        <v/>
      </c>
      <c r="AS2144" s="49" t="str">
        <f t="shared" si="300"/>
        <v>_</v>
      </c>
      <c r="AV2144" s="53" t="str">
        <f>IFERROR(VLOOKUP(AU2144,abbreviation[[description_german]:[abbreviation_budo]],3,FALSE),"")</f>
        <v/>
      </c>
      <c r="AY2144" s="51" t="str">
        <f>IFERROR(VLOOKUP(AX2144,abbreviation[[description_german]:[abbreviation_budo]],3,FALSE),"")</f>
        <v/>
      </c>
      <c r="BB2144" s="51" t="str">
        <f>IFERROR(VLOOKUP(BA2144,abbreviation[[description_german]:[abbreviation_budo]],3,FALSE),"")</f>
        <v/>
      </c>
      <c r="BE2144" s="51" t="str">
        <f>IFERROR(VLOOKUP(BD2144,abbreviation[[description_german]:[abbreviation_budo]],3,FALSE),"")</f>
        <v/>
      </c>
      <c r="BG2144" s="38"/>
      <c r="BH2144" s="49" t="str">
        <f t="shared" si="301"/>
        <v>_</v>
      </c>
      <c r="BK2144" s="53" t="str">
        <f>IFERROR(VLOOKUP(BJ2144,abbreviation[[description_german]:[abbreviation_budo]],3,FALSE),"")</f>
        <v/>
      </c>
      <c r="BN2144" s="51" t="str">
        <f>IFERROR(VLOOKUP(BM2144,abbreviation[[description_german]:[abbreviation_budo]],3,FALSE),"")</f>
        <v/>
      </c>
      <c r="BO2144" s="31"/>
      <c r="BQ2144" s="51" t="str">
        <f>IFERROR(VLOOKUP(BP2144,abbreviation[[description_german]:[abbreviation_budo]],3,FALSE),"")</f>
        <v/>
      </c>
      <c r="BR2144" s="57" t="str">
        <f t="shared" si="302"/>
        <v>_</v>
      </c>
      <c r="BU2144" s="53" t="str">
        <f>IFERROR(VLOOKUP(BT2144,abbreviation[[description_german]:[abbreviation_budo]],3,FALSE),"")</f>
        <v/>
      </c>
      <c r="BV2144" s="60" t="str">
        <f t="shared" si="303"/>
        <v>_</v>
      </c>
      <c r="BY2144" s="48" t="str">
        <f>IFERROR(VLOOKUP(BX2144,category[[category_name_german]:[abbreviation_category_budo]],3,FALSE),"")</f>
        <v/>
      </c>
      <c r="CB2144" s="48" t="str">
        <f>IFERROR(VLOOKUP(CA2144,category[[category_name_german]:[abbreviation_category_budo]],3,FALSE),"")</f>
        <v/>
      </c>
      <c r="CE2144" s="48" t="str">
        <f>IFERROR(VLOOKUP(CD2144,category[[category_name_german]:[abbreviation_category_budo]],3,FALSE),"")</f>
        <v/>
      </c>
      <c r="CH2144" s="48" t="str">
        <f>IFERROR(VLOOKUP(CG2144,category[[category_name_german]:[abbreviation_category_budo]],3,FALSE),"")</f>
        <v/>
      </c>
      <c r="CK2144" s="48" t="str">
        <f>IFERROR(VLOOKUP(CJ2144,category[[category_name_german]:[abbreviation_category_budo]],3,FALSE),"")</f>
        <v/>
      </c>
      <c r="CM2144" s="49" t="str">
        <f t="shared" si="304"/>
        <v/>
      </c>
      <c r="CO2144" s="63" t="str">
        <f t="shared" si="305"/>
        <v/>
      </c>
    </row>
    <row r="2145" spans="4:93" x14ac:dyDescent="0.25">
      <c r="D2145" s="48" t="str">
        <f>IFERROR(VLOOKUP(C2145,category[[category_name_german]:[abbreviation_category_budo]],3,FALSE),"")</f>
        <v/>
      </c>
      <c r="G2145" s="48" t="str">
        <f>IFERROR(VLOOKUP(F2145,category[[category_name_german]:[abbreviation_category_budo]],3,FALSE),"")</f>
        <v/>
      </c>
      <c r="J2145" s="48" t="str">
        <f>IFERROR(VLOOKUP(I2145,category[[category_name_german]:[abbreviation_category_budo]],3,FALSE),"")</f>
        <v/>
      </c>
      <c r="M2145" s="48" t="str">
        <f>IFERROR(VLOOKUP(L2145,category[[category_name_german]:[abbreviation_category_budo]],3,FALSE),"")</f>
        <v/>
      </c>
      <c r="P2145" s="48" t="str">
        <f>IFERROR(VLOOKUP(O2145,category[[category_name_german]:[abbreviation_category_budo]],3,FALSE),"")</f>
        <v/>
      </c>
      <c r="R2145" s="49" t="str">
        <f t="shared" si="297"/>
        <v/>
      </c>
      <c r="U2145" s="48" t="str">
        <f>IFERROR(VLOOKUP(T2145,abbreviation[[description_german]:[abbreviation_budo]],3,FALSE),"")</f>
        <v/>
      </c>
      <c r="X2145" s="51" t="str">
        <f>IFERROR(VLOOKUP(W2145,abbreviation[[description_german]:[abbreviation_budo]],3,FALSE),"")</f>
        <v/>
      </c>
      <c r="Y2145" s="33"/>
      <c r="AA2145" s="49" t="str">
        <f t="shared" si="298"/>
        <v/>
      </c>
      <c r="AD2145" s="48" t="str">
        <f>IFERROR(VLOOKUP(AC2145,abbreviation[[description_german]:[abbreviation_budo]],3,FALSE),"")</f>
        <v/>
      </c>
      <c r="AG2145" s="54" t="str">
        <f>IFERROR(VLOOKUP(AF2145,abbreviation[[description_german]:[abbreviation_budo]],3,FALSE),"")</f>
        <v/>
      </c>
      <c r="AJ2145" s="49" t="str">
        <f t="shared" si="299"/>
        <v>_</v>
      </c>
      <c r="AM2145" s="48" t="str">
        <f>IFERROR(VLOOKUP(AL2145,abbreviation[[description_german]:[abbreviation_budo]],3,FALSE),"")</f>
        <v/>
      </c>
      <c r="AP2145" s="54" t="str">
        <f>IFERROR(VLOOKUP(AO2145,abbreviation[[description_german]:[abbreviation_budo]],3,FALSE),"")</f>
        <v/>
      </c>
      <c r="AS2145" s="49" t="str">
        <f t="shared" si="300"/>
        <v>_</v>
      </c>
      <c r="AV2145" s="53" t="str">
        <f>IFERROR(VLOOKUP(AU2145,abbreviation[[description_german]:[abbreviation_budo]],3,FALSE),"")</f>
        <v/>
      </c>
      <c r="AY2145" s="51" t="str">
        <f>IFERROR(VLOOKUP(AX2145,abbreviation[[description_german]:[abbreviation_budo]],3,FALSE),"")</f>
        <v/>
      </c>
      <c r="BB2145" s="51" t="str">
        <f>IFERROR(VLOOKUP(BA2145,abbreviation[[description_german]:[abbreviation_budo]],3,FALSE),"")</f>
        <v/>
      </c>
      <c r="BE2145" s="51" t="str">
        <f>IFERROR(VLOOKUP(BD2145,abbreviation[[description_german]:[abbreviation_budo]],3,FALSE),"")</f>
        <v/>
      </c>
      <c r="BG2145" s="38"/>
      <c r="BH2145" s="49" t="str">
        <f t="shared" si="301"/>
        <v>_</v>
      </c>
      <c r="BK2145" s="53" t="str">
        <f>IFERROR(VLOOKUP(BJ2145,abbreviation[[description_german]:[abbreviation_budo]],3,FALSE),"")</f>
        <v/>
      </c>
      <c r="BN2145" s="51" t="str">
        <f>IFERROR(VLOOKUP(BM2145,abbreviation[[description_german]:[abbreviation_budo]],3,FALSE),"")</f>
        <v/>
      </c>
      <c r="BO2145" s="31"/>
      <c r="BQ2145" s="51" t="str">
        <f>IFERROR(VLOOKUP(BP2145,abbreviation[[description_german]:[abbreviation_budo]],3,FALSE),"")</f>
        <v/>
      </c>
      <c r="BR2145" s="57" t="str">
        <f t="shared" si="302"/>
        <v>_</v>
      </c>
      <c r="BU2145" s="53" t="str">
        <f>IFERROR(VLOOKUP(BT2145,abbreviation[[description_german]:[abbreviation_budo]],3,FALSE),"")</f>
        <v/>
      </c>
      <c r="BV2145" s="60" t="str">
        <f t="shared" si="303"/>
        <v>_</v>
      </c>
      <c r="BY2145" s="48" t="str">
        <f>IFERROR(VLOOKUP(BX2145,category[[category_name_german]:[abbreviation_category_budo]],3,FALSE),"")</f>
        <v/>
      </c>
      <c r="CB2145" s="48" t="str">
        <f>IFERROR(VLOOKUP(CA2145,category[[category_name_german]:[abbreviation_category_budo]],3,FALSE),"")</f>
        <v/>
      </c>
      <c r="CE2145" s="48" t="str">
        <f>IFERROR(VLOOKUP(CD2145,category[[category_name_german]:[abbreviation_category_budo]],3,FALSE),"")</f>
        <v/>
      </c>
      <c r="CH2145" s="48" t="str">
        <f>IFERROR(VLOOKUP(CG2145,category[[category_name_german]:[abbreviation_category_budo]],3,FALSE),"")</f>
        <v/>
      </c>
      <c r="CK2145" s="48" t="str">
        <f>IFERROR(VLOOKUP(CJ2145,category[[category_name_german]:[abbreviation_category_budo]],3,FALSE),"")</f>
        <v/>
      </c>
      <c r="CM2145" s="49" t="str">
        <f t="shared" si="304"/>
        <v/>
      </c>
      <c r="CO2145" s="63" t="str">
        <f t="shared" si="305"/>
        <v/>
      </c>
    </row>
    <row r="2146" spans="4:93" x14ac:dyDescent="0.25">
      <c r="D2146" s="48" t="str">
        <f>IFERROR(VLOOKUP(C2146,category[[category_name_german]:[abbreviation_category_budo]],3,FALSE),"")</f>
        <v/>
      </c>
      <c r="G2146" s="48" t="str">
        <f>IFERROR(VLOOKUP(F2146,category[[category_name_german]:[abbreviation_category_budo]],3,FALSE),"")</f>
        <v/>
      </c>
      <c r="J2146" s="48" t="str">
        <f>IFERROR(VLOOKUP(I2146,category[[category_name_german]:[abbreviation_category_budo]],3,FALSE),"")</f>
        <v/>
      </c>
      <c r="M2146" s="48" t="str">
        <f>IFERROR(VLOOKUP(L2146,category[[category_name_german]:[abbreviation_category_budo]],3,FALSE),"")</f>
        <v/>
      </c>
      <c r="P2146" s="48" t="str">
        <f>IFERROR(VLOOKUP(O2146,category[[category_name_german]:[abbreviation_category_budo]],3,FALSE),"")</f>
        <v/>
      </c>
      <c r="R2146" s="49" t="str">
        <f t="shared" si="297"/>
        <v/>
      </c>
      <c r="U2146" s="48" t="str">
        <f>IFERROR(VLOOKUP(T2146,abbreviation[[description_german]:[abbreviation_budo]],3,FALSE),"")</f>
        <v/>
      </c>
      <c r="X2146" s="51" t="str">
        <f>IFERROR(VLOOKUP(W2146,abbreviation[[description_german]:[abbreviation_budo]],3,FALSE),"")</f>
        <v/>
      </c>
      <c r="Y2146" s="33"/>
      <c r="AA2146" s="49" t="str">
        <f t="shared" si="298"/>
        <v/>
      </c>
      <c r="AD2146" s="48" t="str">
        <f>IFERROR(VLOOKUP(AC2146,abbreviation[[description_german]:[abbreviation_budo]],3,FALSE),"")</f>
        <v/>
      </c>
      <c r="AG2146" s="54" t="str">
        <f>IFERROR(VLOOKUP(AF2146,abbreviation[[description_german]:[abbreviation_budo]],3,FALSE),"")</f>
        <v/>
      </c>
      <c r="AJ2146" s="49" t="str">
        <f t="shared" si="299"/>
        <v>_</v>
      </c>
      <c r="AM2146" s="48" t="str">
        <f>IFERROR(VLOOKUP(AL2146,abbreviation[[description_german]:[abbreviation_budo]],3,FALSE),"")</f>
        <v/>
      </c>
      <c r="AP2146" s="54" t="str">
        <f>IFERROR(VLOOKUP(AO2146,abbreviation[[description_german]:[abbreviation_budo]],3,FALSE),"")</f>
        <v/>
      </c>
      <c r="AS2146" s="49" t="str">
        <f t="shared" si="300"/>
        <v>_</v>
      </c>
      <c r="AV2146" s="53" t="str">
        <f>IFERROR(VLOOKUP(AU2146,abbreviation[[description_german]:[abbreviation_budo]],3,FALSE),"")</f>
        <v/>
      </c>
      <c r="AY2146" s="51" t="str">
        <f>IFERROR(VLOOKUP(AX2146,abbreviation[[description_german]:[abbreviation_budo]],3,FALSE),"")</f>
        <v/>
      </c>
      <c r="BB2146" s="51" t="str">
        <f>IFERROR(VLOOKUP(BA2146,abbreviation[[description_german]:[abbreviation_budo]],3,FALSE),"")</f>
        <v/>
      </c>
      <c r="BE2146" s="51" t="str">
        <f>IFERROR(VLOOKUP(BD2146,abbreviation[[description_german]:[abbreviation_budo]],3,FALSE),"")</f>
        <v/>
      </c>
      <c r="BG2146" s="38"/>
      <c r="BH2146" s="49" t="str">
        <f t="shared" si="301"/>
        <v>_</v>
      </c>
      <c r="BK2146" s="53" t="str">
        <f>IFERROR(VLOOKUP(BJ2146,abbreviation[[description_german]:[abbreviation_budo]],3,FALSE),"")</f>
        <v/>
      </c>
      <c r="BN2146" s="51" t="str">
        <f>IFERROR(VLOOKUP(BM2146,abbreviation[[description_german]:[abbreviation_budo]],3,FALSE),"")</f>
        <v/>
      </c>
      <c r="BO2146" s="31"/>
      <c r="BQ2146" s="51" t="str">
        <f>IFERROR(VLOOKUP(BP2146,abbreviation[[description_german]:[abbreviation_budo]],3,FALSE),"")</f>
        <v/>
      </c>
      <c r="BR2146" s="57" t="str">
        <f t="shared" si="302"/>
        <v>_</v>
      </c>
      <c r="BU2146" s="53" t="str">
        <f>IFERROR(VLOOKUP(BT2146,abbreviation[[description_german]:[abbreviation_budo]],3,FALSE),"")</f>
        <v/>
      </c>
      <c r="BV2146" s="60" t="str">
        <f t="shared" si="303"/>
        <v>_</v>
      </c>
      <c r="BY2146" s="48" t="str">
        <f>IFERROR(VLOOKUP(BX2146,category[[category_name_german]:[abbreviation_category_budo]],3,FALSE),"")</f>
        <v/>
      </c>
      <c r="CB2146" s="48" t="str">
        <f>IFERROR(VLOOKUP(CA2146,category[[category_name_german]:[abbreviation_category_budo]],3,FALSE),"")</f>
        <v/>
      </c>
      <c r="CE2146" s="48" t="str">
        <f>IFERROR(VLOOKUP(CD2146,category[[category_name_german]:[abbreviation_category_budo]],3,FALSE),"")</f>
        <v/>
      </c>
      <c r="CH2146" s="48" t="str">
        <f>IFERROR(VLOOKUP(CG2146,category[[category_name_german]:[abbreviation_category_budo]],3,FALSE),"")</f>
        <v/>
      </c>
      <c r="CK2146" s="48" t="str">
        <f>IFERROR(VLOOKUP(CJ2146,category[[category_name_german]:[abbreviation_category_budo]],3,FALSE),"")</f>
        <v/>
      </c>
      <c r="CM2146" s="49" t="str">
        <f t="shared" si="304"/>
        <v/>
      </c>
      <c r="CO2146" s="63" t="str">
        <f t="shared" si="305"/>
        <v/>
      </c>
    </row>
    <row r="2147" spans="4:93" x14ac:dyDescent="0.25">
      <c r="D2147" s="48" t="str">
        <f>IFERROR(VLOOKUP(C2147,category[[category_name_german]:[abbreviation_category_budo]],3,FALSE),"")</f>
        <v/>
      </c>
      <c r="G2147" s="48" t="str">
        <f>IFERROR(VLOOKUP(F2147,category[[category_name_german]:[abbreviation_category_budo]],3,FALSE),"")</f>
        <v/>
      </c>
      <c r="J2147" s="48" t="str">
        <f>IFERROR(VLOOKUP(I2147,category[[category_name_german]:[abbreviation_category_budo]],3,FALSE),"")</f>
        <v/>
      </c>
      <c r="M2147" s="48" t="str">
        <f>IFERROR(VLOOKUP(L2147,category[[category_name_german]:[abbreviation_category_budo]],3,FALSE),"")</f>
        <v/>
      </c>
      <c r="P2147" s="48" t="str">
        <f>IFERROR(VLOOKUP(O2147,category[[category_name_german]:[abbreviation_category_budo]],3,FALSE),"")</f>
        <v/>
      </c>
      <c r="R2147" s="49" t="str">
        <f t="shared" si="297"/>
        <v/>
      </c>
      <c r="U2147" s="48" t="str">
        <f>IFERROR(VLOOKUP(T2147,abbreviation[[description_german]:[abbreviation_budo]],3,FALSE),"")</f>
        <v/>
      </c>
      <c r="X2147" s="51" t="str">
        <f>IFERROR(VLOOKUP(W2147,abbreviation[[description_german]:[abbreviation_budo]],3,FALSE),"")</f>
        <v/>
      </c>
      <c r="Y2147" s="33"/>
      <c r="AA2147" s="49" t="str">
        <f t="shared" si="298"/>
        <v/>
      </c>
      <c r="AD2147" s="48" t="str">
        <f>IFERROR(VLOOKUP(AC2147,abbreviation[[description_german]:[abbreviation_budo]],3,FALSE),"")</f>
        <v/>
      </c>
      <c r="AG2147" s="54" t="str">
        <f>IFERROR(VLOOKUP(AF2147,abbreviation[[description_german]:[abbreviation_budo]],3,FALSE),"")</f>
        <v/>
      </c>
      <c r="AJ2147" s="49" t="str">
        <f t="shared" si="299"/>
        <v>_</v>
      </c>
      <c r="AM2147" s="48" t="str">
        <f>IFERROR(VLOOKUP(AL2147,abbreviation[[description_german]:[abbreviation_budo]],3,FALSE),"")</f>
        <v/>
      </c>
      <c r="AP2147" s="54" t="str">
        <f>IFERROR(VLOOKUP(AO2147,abbreviation[[description_german]:[abbreviation_budo]],3,FALSE),"")</f>
        <v/>
      </c>
      <c r="AS2147" s="49" t="str">
        <f t="shared" si="300"/>
        <v>_</v>
      </c>
      <c r="AV2147" s="53" t="str">
        <f>IFERROR(VLOOKUP(AU2147,abbreviation[[description_german]:[abbreviation_budo]],3,FALSE),"")</f>
        <v/>
      </c>
      <c r="AY2147" s="51" t="str">
        <f>IFERROR(VLOOKUP(AX2147,abbreviation[[description_german]:[abbreviation_budo]],3,FALSE),"")</f>
        <v/>
      </c>
      <c r="BB2147" s="51" t="str">
        <f>IFERROR(VLOOKUP(BA2147,abbreviation[[description_german]:[abbreviation_budo]],3,FALSE),"")</f>
        <v/>
      </c>
      <c r="BE2147" s="51" t="str">
        <f>IFERROR(VLOOKUP(BD2147,abbreviation[[description_german]:[abbreviation_budo]],3,FALSE),"")</f>
        <v/>
      </c>
      <c r="BG2147" s="38"/>
      <c r="BH2147" s="49" t="str">
        <f t="shared" si="301"/>
        <v>_</v>
      </c>
      <c r="BK2147" s="53" t="str">
        <f>IFERROR(VLOOKUP(BJ2147,abbreviation[[description_german]:[abbreviation_budo]],3,FALSE),"")</f>
        <v/>
      </c>
      <c r="BN2147" s="51" t="str">
        <f>IFERROR(VLOOKUP(BM2147,abbreviation[[description_german]:[abbreviation_budo]],3,FALSE),"")</f>
        <v/>
      </c>
      <c r="BO2147" s="31"/>
      <c r="BQ2147" s="51" t="str">
        <f>IFERROR(VLOOKUP(BP2147,abbreviation[[description_german]:[abbreviation_budo]],3,FALSE),"")</f>
        <v/>
      </c>
      <c r="BR2147" s="57" t="str">
        <f t="shared" si="302"/>
        <v>_</v>
      </c>
      <c r="BU2147" s="53" t="str">
        <f>IFERROR(VLOOKUP(BT2147,abbreviation[[description_german]:[abbreviation_budo]],3,FALSE),"")</f>
        <v/>
      </c>
      <c r="BV2147" s="60" t="str">
        <f t="shared" si="303"/>
        <v>_</v>
      </c>
      <c r="BY2147" s="48" t="str">
        <f>IFERROR(VLOOKUP(BX2147,category[[category_name_german]:[abbreviation_category_budo]],3,FALSE),"")</f>
        <v/>
      </c>
      <c r="CB2147" s="48" t="str">
        <f>IFERROR(VLOOKUP(CA2147,category[[category_name_german]:[abbreviation_category_budo]],3,FALSE),"")</f>
        <v/>
      </c>
      <c r="CE2147" s="48" t="str">
        <f>IFERROR(VLOOKUP(CD2147,category[[category_name_german]:[abbreviation_category_budo]],3,FALSE),"")</f>
        <v/>
      </c>
      <c r="CH2147" s="48" t="str">
        <f>IFERROR(VLOOKUP(CG2147,category[[category_name_german]:[abbreviation_category_budo]],3,FALSE),"")</f>
        <v/>
      </c>
      <c r="CK2147" s="48" t="str">
        <f>IFERROR(VLOOKUP(CJ2147,category[[category_name_german]:[abbreviation_category_budo]],3,FALSE),"")</f>
        <v/>
      </c>
      <c r="CM2147" s="49" t="str">
        <f t="shared" si="304"/>
        <v/>
      </c>
      <c r="CO2147" s="63" t="str">
        <f t="shared" si="305"/>
        <v/>
      </c>
    </row>
    <row r="2148" spans="4:93" x14ac:dyDescent="0.25">
      <c r="D2148" s="48" t="str">
        <f>IFERROR(VLOOKUP(C2148,category[[category_name_german]:[abbreviation_category_budo]],3,FALSE),"")</f>
        <v/>
      </c>
      <c r="G2148" s="48" t="str">
        <f>IFERROR(VLOOKUP(F2148,category[[category_name_german]:[abbreviation_category_budo]],3,FALSE),"")</f>
        <v/>
      </c>
      <c r="J2148" s="48" t="str">
        <f>IFERROR(VLOOKUP(I2148,category[[category_name_german]:[abbreviation_category_budo]],3,FALSE),"")</f>
        <v/>
      </c>
      <c r="M2148" s="48" t="str">
        <f>IFERROR(VLOOKUP(L2148,category[[category_name_german]:[abbreviation_category_budo]],3,FALSE),"")</f>
        <v/>
      </c>
      <c r="P2148" s="48" t="str">
        <f>IFERROR(VLOOKUP(O2148,category[[category_name_german]:[abbreviation_category_budo]],3,FALSE),"")</f>
        <v/>
      </c>
      <c r="R2148" s="49" t="str">
        <f t="shared" si="297"/>
        <v/>
      </c>
      <c r="U2148" s="48" t="str">
        <f>IFERROR(VLOOKUP(T2148,abbreviation[[description_german]:[abbreviation_budo]],3,FALSE),"")</f>
        <v/>
      </c>
      <c r="X2148" s="51" t="str">
        <f>IFERROR(VLOOKUP(W2148,abbreviation[[description_german]:[abbreviation_budo]],3,FALSE),"")</f>
        <v/>
      </c>
      <c r="Y2148" s="33"/>
      <c r="AA2148" s="49" t="str">
        <f t="shared" si="298"/>
        <v/>
      </c>
      <c r="AD2148" s="48" t="str">
        <f>IFERROR(VLOOKUP(AC2148,abbreviation[[description_german]:[abbreviation_budo]],3,FALSE),"")</f>
        <v/>
      </c>
      <c r="AG2148" s="54" t="str">
        <f>IFERROR(VLOOKUP(AF2148,abbreviation[[description_german]:[abbreviation_budo]],3,FALSE),"")</f>
        <v/>
      </c>
      <c r="AJ2148" s="49" t="str">
        <f t="shared" si="299"/>
        <v>_</v>
      </c>
      <c r="AM2148" s="48" t="str">
        <f>IFERROR(VLOOKUP(AL2148,abbreviation[[description_german]:[abbreviation_budo]],3,FALSE),"")</f>
        <v/>
      </c>
      <c r="AP2148" s="54" t="str">
        <f>IFERROR(VLOOKUP(AO2148,abbreviation[[description_german]:[abbreviation_budo]],3,FALSE),"")</f>
        <v/>
      </c>
      <c r="AS2148" s="49" t="str">
        <f t="shared" si="300"/>
        <v>_</v>
      </c>
      <c r="AV2148" s="53" t="str">
        <f>IFERROR(VLOOKUP(AU2148,abbreviation[[description_german]:[abbreviation_budo]],3,FALSE),"")</f>
        <v/>
      </c>
      <c r="AY2148" s="51" t="str">
        <f>IFERROR(VLOOKUP(AX2148,abbreviation[[description_german]:[abbreviation_budo]],3,FALSE),"")</f>
        <v/>
      </c>
      <c r="BB2148" s="51" t="str">
        <f>IFERROR(VLOOKUP(BA2148,abbreviation[[description_german]:[abbreviation_budo]],3,FALSE),"")</f>
        <v/>
      </c>
      <c r="BE2148" s="51" t="str">
        <f>IFERROR(VLOOKUP(BD2148,abbreviation[[description_german]:[abbreviation_budo]],3,FALSE),"")</f>
        <v/>
      </c>
      <c r="BG2148" s="38"/>
      <c r="BH2148" s="49" t="str">
        <f t="shared" si="301"/>
        <v>_</v>
      </c>
      <c r="BK2148" s="53" t="str">
        <f>IFERROR(VLOOKUP(BJ2148,abbreviation[[description_german]:[abbreviation_budo]],3,FALSE),"")</f>
        <v/>
      </c>
      <c r="BN2148" s="51" t="str">
        <f>IFERROR(VLOOKUP(BM2148,abbreviation[[description_german]:[abbreviation_budo]],3,FALSE),"")</f>
        <v/>
      </c>
      <c r="BO2148" s="31"/>
      <c r="BQ2148" s="51" t="str">
        <f>IFERROR(VLOOKUP(BP2148,abbreviation[[description_german]:[abbreviation_budo]],3,FALSE),"")</f>
        <v/>
      </c>
      <c r="BR2148" s="57" t="str">
        <f t="shared" si="302"/>
        <v>_</v>
      </c>
      <c r="BU2148" s="53" t="str">
        <f>IFERROR(VLOOKUP(BT2148,abbreviation[[description_german]:[abbreviation_budo]],3,FALSE),"")</f>
        <v/>
      </c>
      <c r="BV2148" s="60" t="str">
        <f t="shared" si="303"/>
        <v>_</v>
      </c>
      <c r="BY2148" s="48" t="str">
        <f>IFERROR(VLOOKUP(BX2148,category[[category_name_german]:[abbreviation_category_budo]],3,FALSE),"")</f>
        <v/>
      </c>
      <c r="CB2148" s="48" t="str">
        <f>IFERROR(VLOOKUP(CA2148,category[[category_name_german]:[abbreviation_category_budo]],3,FALSE),"")</f>
        <v/>
      </c>
      <c r="CE2148" s="48" t="str">
        <f>IFERROR(VLOOKUP(CD2148,category[[category_name_german]:[abbreviation_category_budo]],3,FALSE),"")</f>
        <v/>
      </c>
      <c r="CH2148" s="48" t="str">
        <f>IFERROR(VLOOKUP(CG2148,category[[category_name_german]:[abbreviation_category_budo]],3,FALSE),"")</f>
        <v/>
      </c>
      <c r="CK2148" s="48" t="str">
        <f>IFERROR(VLOOKUP(CJ2148,category[[category_name_german]:[abbreviation_category_budo]],3,FALSE),"")</f>
        <v/>
      </c>
      <c r="CM2148" s="49" t="str">
        <f t="shared" si="304"/>
        <v/>
      </c>
      <c r="CO2148" s="63" t="str">
        <f t="shared" si="305"/>
        <v/>
      </c>
    </row>
    <row r="2149" spans="4:93" x14ac:dyDescent="0.25">
      <c r="D2149" s="48" t="str">
        <f>IFERROR(VLOOKUP(C2149,category[[category_name_german]:[abbreviation_category_budo]],3,FALSE),"")</f>
        <v/>
      </c>
      <c r="G2149" s="48" t="str">
        <f>IFERROR(VLOOKUP(F2149,category[[category_name_german]:[abbreviation_category_budo]],3,FALSE),"")</f>
        <v/>
      </c>
      <c r="J2149" s="48" t="str">
        <f>IFERROR(VLOOKUP(I2149,category[[category_name_german]:[abbreviation_category_budo]],3,FALSE),"")</f>
        <v/>
      </c>
      <c r="M2149" s="48" t="str">
        <f>IFERROR(VLOOKUP(L2149,category[[category_name_german]:[abbreviation_category_budo]],3,FALSE),"")</f>
        <v/>
      </c>
      <c r="P2149" s="48" t="str">
        <f>IFERROR(VLOOKUP(O2149,category[[category_name_german]:[abbreviation_category_budo]],3,FALSE),"")</f>
        <v/>
      </c>
      <c r="R2149" s="49" t="str">
        <f t="shared" si="297"/>
        <v/>
      </c>
      <c r="U2149" s="48" t="str">
        <f>IFERROR(VLOOKUP(T2149,abbreviation[[description_german]:[abbreviation_budo]],3,FALSE),"")</f>
        <v/>
      </c>
      <c r="X2149" s="51" t="str">
        <f>IFERROR(VLOOKUP(W2149,abbreviation[[description_german]:[abbreviation_budo]],3,FALSE),"")</f>
        <v/>
      </c>
      <c r="Y2149" s="33"/>
      <c r="AA2149" s="49" t="str">
        <f t="shared" si="298"/>
        <v/>
      </c>
      <c r="AD2149" s="48" t="str">
        <f>IFERROR(VLOOKUP(AC2149,abbreviation[[description_german]:[abbreviation_budo]],3,FALSE),"")</f>
        <v/>
      </c>
      <c r="AG2149" s="54" t="str">
        <f>IFERROR(VLOOKUP(AF2149,abbreviation[[description_german]:[abbreviation_budo]],3,FALSE),"")</f>
        <v/>
      </c>
      <c r="AJ2149" s="49" t="str">
        <f t="shared" si="299"/>
        <v>_</v>
      </c>
      <c r="AM2149" s="48" t="str">
        <f>IFERROR(VLOOKUP(AL2149,abbreviation[[description_german]:[abbreviation_budo]],3,FALSE),"")</f>
        <v/>
      </c>
      <c r="AP2149" s="54" t="str">
        <f>IFERROR(VLOOKUP(AO2149,abbreviation[[description_german]:[abbreviation_budo]],3,FALSE),"")</f>
        <v/>
      </c>
      <c r="AS2149" s="49" t="str">
        <f t="shared" si="300"/>
        <v>_</v>
      </c>
      <c r="AV2149" s="53" t="str">
        <f>IFERROR(VLOOKUP(AU2149,abbreviation[[description_german]:[abbreviation_budo]],3,FALSE),"")</f>
        <v/>
      </c>
      <c r="AY2149" s="51" t="str">
        <f>IFERROR(VLOOKUP(AX2149,abbreviation[[description_german]:[abbreviation_budo]],3,FALSE),"")</f>
        <v/>
      </c>
      <c r="BB2149" s="51" t="str">
        <f>IFERROR(VLOOKUP(BA2149,abbreviation[[description_german]:[abbreviation_budo]],3,FALSE),"")</f>
        <v/>
      </c>
      <c r="BE2149" s="51" t="str">
        <f>IFERROR(VLOOKUP(BD2149,abbreviation[[description_german]:[abbreviation_budo]],3,FALSE),"")</f>
        <v/>
      </c>
      <c r="BG2149" s="38"/>
      <c r="BH2149" s="49" t="str">
        <f t="shared" si="301"/>
        <v>_</v>
      </c>
      <c r="BK2149" s="53" t="str">
        <f>IFERROR(VLOOKUP(BJ2149,abbreviation[[description_german]:[abbreviation_budo]],3,FALSE),"")</f>
        <v/>
      </c>
      <c r="BN2149" s="51" t="str">
        <f>IFERROR(VLOOKUP(BM2149,abbreviation[[description_german]:[abbreviation_budo]],3,FALSE),"")</f>
        <v/>
      </c>
      <c r="BO2149" s="31"/>
      <c r="BQ2149" s="51" t="str">
        <f>IFERROR(VLOOKUP(BP2149,abbreviation[[description_german]:[abbreviation_budo]],3,FALSE),"")</f>
        <v/>
      </c>
      <c r="BR2149" s="57" t="str">
        <f t="shared" si="302"/>
        <v>_</v>
      </c>
      <c r="BU2149" s="53" t="str">
        <f>IFERROR(VLOOKUP(BT2149,abbreviation[[description_german]:[abbreviation_budo]],3,FALSE),"")</f>
        <v/>
      </c>
      <c r="BV2149" s="60" t="str">
        <f t="shared" si="303"/>
        <v>_</v>
      </c>
      <c r="BY2149" s="48" t="str">
        <f>IFERROR(VLOOKUP(BX2149,category[[category_name_german]:[abbreviation_category_budo]],3,FALSE),"")</f>
        <v/>
      </c>
      <c r="CB2149" s="48" t="str">
        <f>IFERROR(VLOOKUP(CA2149,category[[category_name_german]:[abbreviation_category_budo]],3,FALSE),"")</f>
        <v/>
      </c>
      <c r="CE2149" s="48" t="str">
        <f>IFERROR(VLOOKUP(CD2149,category[[category_name_german]:[abbreviation_category_budo]],3,FALSE),"")</f>
        <v/>
      </c>
      <c r="CH2149" s="48" t="str">
        <f>IFERROR(VLOOKUP(CG2149,category[[category_name_german]:[abbreviation_category_budo]],3,FALSE),"")</f>
        <v/>
      </c>
      <c r="CK2149" s="48" t="str">
        <f>IFERROR(VLOOKUP(CJ2149,category[[category_name_german]:[abbreviation_category_budo]],3,FALSE),"")</f>
        <v/>
      </c>
      <c r="CM2149" s="49" t="str">
        <f t="shared" si="304"/>
        <v/>
      </c>
      <c r="CO2149" s="63" t="str">
        <f t="shared" si="305"/>
        <v/>
      </c>
    </row>
    <row r="2150" spans="4:93" x14ac:dyDescent="0.25">
      <c r="D2150" s="48" t="str">
        <f>IFERROR(VLOOKUP(C2150,category[[category_name_german]:[abbreviation_category_budo]],3,FALSE),"")</f>
        <v/>
      </c>
      <c r="G2150" s="48" t="str">
        <f>IFERROR(VLOOKUP(F2150,category[[category_name_german]:[abbreviation_category_budo]],3,FALSE),"")</f>
        <v/>
      </c>
      <c r="J2150" s="48" t="str">
        <f>IFERROR(VLOOKUP(I2150,category[[category_name_german]:[abbreviation_category_budo]],3,FALSE),"")</f>
        <v/>
      </c>
      <c r="M2150" s="48" t="str">
        <f>IFERROR(VLOOKUP(L2150,category[[category_name_german]:[abbreviation_category_budo]],3,FALSE),"")</f>
        <v/>
      </c>
      <c r="P2150" s="48" t="str">
        <f>IFERROR(VLOOKUP(O2150,category[[category_name_german]:[abbreviation_category_budo]],3,FALSE),"")</f>
        <v/>
      </c>
      <c r="R2150" s="49" t="str">
        <f t="shared" si="297"/>
        <v/>
      </c>
      <c r="U2150" s="48" t="str">
        <f>IFERROR(VLOOKUP(T2150,abbreviation[[description_german]:[abbreviation_budo]],3,FALSE),"")</f>
        <v/>
      </c>
      <c r="X2150" s="51" t="str">
        <f>IFERROR(VLOOKUP(W2150,abbreviation[[description_german]:[abbreviation_budo]],3,FALSE),"")</f>
        <v/>
      </c>
      <c r="Y2150" s="33"/>
      <c r="AA2150" s="49" t="str">
        <f t="shared" si="298"/>
        <v/>
      </c>
      <c r="AD2150" s="48" t="str">
        <f>IFERROR(VLOOKUP(AC2150,abbreviation[[description_german]:[abbreviation_budo]],3,FALSE),"")</f>
        <v/>
      </c>
      <c r="AG2150" s="54" t="str">
        <f>IFERROR(VLOOKUP(AF2150,abbreviation[[description_german]:[abbreviation_budo]],3,FALSE),"")</f>
        <v/>
      </c>
      <c r="AJ2150" s="49" t="str">
        <f t="shared" si="299"/>
        <v>_</v>
      </c>
      <c r="AM2150" s="48" t="str">
        <f>IFERROR(VLOOKUP(AL2150,abbreviation[[description_german]:[abbreviation_budo]],3,FALSE),"")</f>
        <v/>
      </c>
      <c r="AP2150" s="54" t="str">
        <f>IFERROR(VLOOKUP(AO2150,abbreviation[[description_german]:[abbreviation_budo]],3,FALSE),"")</f>
        <v/>
      </c>
      <c r="AS2150" s="49" t="str">
        <f t="shared" si="300"/>
        <v>_</v>
      </c>
      <c r="AV2150" s="53" t="str">
        <f>IFERROR(VLOOKUP(AU2150,abbreviation[[description_german]:[abbreviation_budo]],3,FALSE),"")</f>
        <v/>
      </c>
      <c r="AY2150" s="51" t="str">
        <f>IFERROR(VLOOKUP(AX2150,abbreviation[[description_german]:[abbreviation_budo]],3,FALSE),"")</f>
        <v/>
      </c>
      <c r="BB2150" s="51" t="str">
        <f>IFERROR(VLOOKUP(BA2150,abbreviation[[description_german]:[abbreviation_budo]],3,FALSE),"")</f>
        <v/>
      </c>
      <c r="BE2150" s="51" t="str">
        <f>IFERROR(VLOOKUP(BD2150,abbreviation[[description_german]:[abbreviation_budo]],3,FALSE),"")</f>
        <v/>
      </c>
      <c r="BG2150" s="38"/>
      <c r="BH2150" s="49" t="str">
        <f t="shared" si="301"/>
        <v>_</v>
      </c>
      <c r="BK2150" s="53" t="str">
        <f>IFERROR(VLOOKUP(BJ2150,abbreviation[[description_german]:[abbreviation_budo]],3,FALSE),"")</f>
        <v/>
      </c>
      <c r="BN2150" s="51" t="str">
        <f>IFERROR(VLOOKUP(BM2150,abbreviation[[description_german]:[abbreviation_budo]],3,FALSE),"")</f>
        <v/>
      </c>
      <c r="BO2150" s="31"/>
      <c r="BQ2150" s="51" t="str">
        <f>IFERROR(VLOOKUP(BP2150,abbreviation[[description_german]:[abbreviation_budo]],3,FALSE),"")</f>
        <v/>
      </c>
      <c r="BR2150" s="57" t="str">
        <f t="shared" si="302"/>
        <v>_</v>
      </c>
      <c r="BU2150" s="53" t="str">
        <f>IFERROR(VLOOKUP(BT2150,abbreviation[[description_german]:[abbreviation_budo]],3,FALSE),"")</f>
        <v/>
      </c>
      <c r="BV2150" s="60" t="str">
        <f t="shared" si="303"/>
        <v>_</v>
      </c>
      <c r="BY2150" s="48" t="str">
        <f>IFERROR(VLOOKUP(BX2150,category[[category_name_german]:[abbreviation_category_budo]],3,FALSE),"")</f>
        <v/>
      </c>
      <c r="CB2150" s="48" t="str">
        <f>IFERROR(VLOOKUP(CA2150,category[[category_name_german]:[abbreviation_category_budo]],3,FALSE),"")</f>
        <v/>
      </c>
      <c r="CE2150" s="48" t="str">
        <f>IFERROR(VLOOKUP(CD2150,category[[category_name_german]:[abbreviation_category_budo]],3,FALSE),"")</f>
        <v/>
      </c>
      <c r="CH2150" s="48" t="str">
        <f>IFERROR(VLOOKUP(CG2150,category[[category_name_german]:[abbreviation_category_budo]],3,FALSE),"")</f>
        <v/>
      </c>
      <c r="CK2150" s="48" t="str">
        <f>IFERROR(VLOOKUP(CJ2150,category[[category_name_german]:[abbreviation_category_budo]],3,FALSE),"")</f>
        <v/>
      </c>
      <c r="CM2150" s="49" t="str">
        <f t="shared" si="304"/>
        <v/>
      </c>
      <c r="CO2150" s="63" t="str">
        <f t="shared" si="305"/>
        <v/>
      </c>
    </row>
    <row r="2151" spans="4:93" x14ac:dyDescent="0.25">
      <c r="D2151" s="48" t="str">
        <f>IFERROR(VLOOKUP(C2151,category[[category_name_german]:[abbreviation_category_budo]],3,FALSE),"")</f>
        <v/>
      </c>
      <c r="G2151" s="48" t="str">
        <f>IFERROR(VLOOKUP(F2151,category[[category_name_german]:[abbreviation_category_budo]],3,FALSE),"")</f>
        <v/>
      </c>
      <c r="J2151" s="48" t="str">
        <f>IFERROR(VLOOKUP(I2151,category[[category_name_german]:[abbreviation_category_budo]],3,FALSE),"")</f>
        <v/>
      </c>
      <c r="M2151" s="48" t="str">
        <f>IFERROR(VLOOKUP(L2151,category[[category_name_german]:[abbreviation_category_budo]],3,FALSE),"")</f>
        <v/>
      </c>
      <c r="P2151" s="48" t="str">
        <f>IFERROR(VLOOKUP(O2151,category[[category_name_german]:[abbreviation_category_budo]],3,FALSE),"")</f>
        <v/>
      </c>
      <c r="R2151" s="49" t="str">
        <f t="shared" si="297"/>
        <v/>
      </c>
      <c r="U2151" s="48" t="str">
        <f>IFERROR(VLOOKUP(T2151,abbreviation[[description_german]:[abbreviation_budo]],3,FALSE),"")</f>
        <v/>
      </c>
      <c r="X2151" s="51" t="str">
        <f>IFERROR(VLOOKUP(W2151,abbreviation[[description_german]:[abbreviation_budo]],3,FALSE),"")</f>
        <v/>
      </c>
      <c r="Y2151" s="33"/>
      <c r="AA2151" s="49" t="str">
        <f t="shared" si="298"/>
        <v/>
      </c>
      <c r="AD2151" s="48" t="str">
        <f>IFERROR(VLOOKUP(AC2151,abbreviation[[description_german]:[abbreviation_budo]],3,FALSE),"")</f>
        <v/>
      </c>
      <c r="AG2151" s="54" t="str">
        <f>IFERROR(VLOOKUP(AF2151,abbreviation[[description_german]:[abbreviation_budo]],3,FALSE),"")</f>
        <v/>
      </c>
      <c r="AJ2151" s="49" t="str">
        <f t="shared" si="299"/>
        <v>_</v>
      </c>
      <c r="AM2151" s="48" t="str">
        <f>IFERROR(VLOOKUP(AL2151,abbreviation[[description_german]:[abbreviation_budo]],3,FALSE),"")</f>
        <v/>
      </c>
      <c r="AP2151" s="54" t="str">
        <f>IFERROR(VLOOKUP(AO2151,abbreviation[[description_german]:[abbreviation_budo]],3,FALSE),"")</f>
        <v/>
      </c>
      <c r="AS2151" s="49" t="str">
        <f t="shared" si="300"/>
        <v>_</v>
      </c>
      <c r="AV2151" s="53" t="str">
        <f>IFERROR(VLOOKUP(AU2151,abbreviation[[description_german]:[abbreviation_budo]],3,FALSE),"")</f>
        <v/>
      </c>
      <c r="AY2151" s="51" t="str">
        <f>IFERROR(VLOOKUP(AX2151,abbreviation[[description_german]:[abbreviation_budo]],3,FALSE),"")</f>
        <v/>
      </c>
      <c r="BB2151" s="51" t="str">
        <f>IFERROR(VLOOKUP(BA2151,abbreviation[[description_german]:[abbreviation_budo]],3,FALSE),"")</f>
        <v/>
      </c>
      <c r="BE2151" s="51" t="str">
        <f>IFERROR(VLOOKUP(BD2151,abbreviation[[description_german]:[abbreviation_budo]],3,FALSE),"")</f>
        <v/>
      </c>
      <c r="BG2151" s="38"/>
      <c r="BH2151" s="49" t="str">
        <f t="shared" si="301"/>
        <v>_</v>
      </c>
      <c r="BK2151" s="53" t="str">
        <f>IFERROR(VLOOKUP(BJ2151,abbreviation[[description_german]:[abbreviation_budo]],3,FALSE),"")</f>
        <v/>
      </c>
      <c r="BN2151" s="51" t="str">
        <f>IFERROR(VLOOKUP(BM2151,abbreviation[[description_german]:[abbreviation_budo]],3,FALSE),"")</f>
        <v/>
      </c>
      <c r="BO2151" s="31"/>
      <c r="BQ2151" s="51" t="str">
        <f>IFERROR(VLOOKUP(BP2151,abbreviation[[description_german]:[abbreviation_budo]],3,FALSE),"")</f>
        <v/>
      </c>
      <c r="BR2151" s="57" t="str">
        <f t="shared" si="302"/>
        <v>_</v>
      </c>
      <c r="BU2151" s="53" t="str">
        <f>IFERROR(VLOOKUP(BT2151,abbreviation[[description_german]:[abbreviation_budo]],3,FALSE),"")</f>
        <v/>
      </c>
      <c r="BV2151" s="60" t="str">
        <f t="shared" si="303"/>
        <v>_</v>
      </c>
      <c r="BY2151" s="48" t="str">
        <f>IFERROR(VLOOKUP(BX2151,category[[category_name_german]:[abbreviation_category_budo]],3,FALSE),"")</f>
        <v/>
      </c>
      <c r="CB2151" s="48" t="str">
        <f>IFERROR(VLOOKUP(CA2151,category[[category_name_german]:[abbreviation_category_budo]],3,FALSE),"")</f>
        <v/>
      </c>
      <c r="CE2151" s="48" t="str">
        <f>IFERROR(VLOOKUP(CD2151,category[[category_name_german]:[abbreviation_category_budo]],3,FALSE),"")</f>
        <v/>
      </c>
      <c r="CH2151" s="48" t="str">
        <f>IFERROR(VLOOKUP(CG2151,category[[category_name_german]:[abbreviation_category_budo]],3,FALSE),"")</f>
        <v/>
      </c>
      <c r="CK2151" s="48" t="str">
        <f>IFERROR(VLOOKUP(CJ2151,category[[category_name_german]:[abbreviation_category_budo]],3,FALSE),"")</f>
        <v/>
      </c>
      <c r="CM2151" s="49" t="str">
        <f t="shared" si="304"/>
        <v/>
      </c>
      <c r="CO2151" s="63" t="str">
        <f t="shared" si="305"/>
        <v/>
      </c>
    </row>
    <row r="2152" spans="4:93" x14ac:dyDescent="0.25">
      <c r="D2152" s="48" t="str">
        <f>IFERROR(VLOOKUP(C2152,category[[category_name_german]:[abbreviation_category_budo]],3,FALSE),"")</f>
        <v/>
      </c>
      <c r="G2152" s="48" t="str">
        <f>IFERROR(VLOOKUP(F2152,category[[category_name_german]:[abbreviation_category_budo]],3,FALSE),"")</f>
        <v/>
      </c>
      <c r="J2152" s="48" t="str">
        <f>IFERROR(VLOOKUP(I2152,category[[category_name_german]:[abbreviation_category_budo]],3,FALSE),"")</f>
        <v/>
      </c>
      <c r="M2152" s="48" t="str">
        <f>IFERROR(VLOOKUP(L2152,category[[category_name_german]:[abbreviation_category_budo]],3,FALSE),"")</f>
        <v/>
      </c>
      <c r="P2152" s="48" t="str">
        <f>IFERROR(VLOOKUP(O2152,category[[category_name_german]:[abbreviation_category_budo]],3,FALSE),"")</f>
        <v/>
      </c>
      <c r="R2152" s="49" t="str">
        <f t="shared" si="297"/>
        <v/>
      </c>
      <c r="U2152" s="48" t="str">
        <f>IFERROR(VLOOKUP(T2152,abbreviation[[description_german]:[abbreviation_budo]],3,FALSE),"")</f>
        <v/>
      </c>
      <c r="X2152" s="51" t="str">
        <f>IFERROR(VLOOKUP(W2152,abbreviation[[description_german]:[abbreviation_budo]],3,FALSE),"")</f>
        <v/>
      </c>
      <c r="Y2152" s="33"/>
      <c r="AA2152" s="49" t="str">
        <f t="shared" si="298"/>
        <v/>
      </c>
      <c r="AD2152" s="48" t="str">
        <f>IFERROR(VLOOKUP(AC2152,abbreviation[[description_german]:[abbreviation_budo]],3,FALSE),"")</f>
        <v/>
      </c>
      <c r="AG2152" s="54" t="str">
        <f>IFERROR(VLOOKUP(AF2152,abbreviation[[description_german]:[abbreviation_budo]],3,FALSE),"")</f>
        <v/>
      </c>
      <c r="AJ2152" s="49" t="str">
        <f t="shared" si="299"/>
        <v>_</v>
      </c>
      <c r="AM2152" s="48" t="str">
        <f>IFERROR(VLOOKUP(AL2152,abbreviation[[description_german]:[abbreviation_budo]],3,FALSE),"")</f>
        <v/>
      </c>
      <c r="AP2152" s="54" t="str">
        <f>IFERROR(VLOOKUP(AO2152,abbreviation[[description_german]:[abbreviation_budo]],3,FALSE),"")</f>
        <v/>
      </c>
      <c r="AS2152" s="49" t="str">
        <f t="shared" si="300"/>
        <v>_</v>
      </c>
      <c r="AV2152" s="53" t="str">
        <f>IFERROR(VLOOKUP(AU2152,abbreviation[[description_german]:[abbreviation_budo]],3,FALSE),"")</f>
        <v/>
      </c>
      <c r="AY2152" s="51" t="str">
        <f>IFERROR(VLOOKUP(AX2152,abbreviation[[description_german]:[abbreviation_budo]],3,FALSE),"")</f>
        <v/>
      </c>
      <c r="BB2152" s="51" t="str">
        <f>IFERROR(VLOOKUP(BA2152,abbreviation[[description_german]:[abbreviation_budo]],3,FALSE),"")</f>
        <v/>
      </c>
      <c r="BE2152" s="51" t="str">
        <f>IFERROR(VLOOKUP(BD2152,abbreviation[[description_german]:[abbreviation_budo]],3,FALSE),"")</f>
        <v/>
      </c>
      <c r="BG2152" s="38"/>
      <c r="BH2152" s="49" t="str">
        <f t="shared" si="301"/>
        <v>_</v>
      </c>
      <c r="BK2152" s="53" t="str">
        <f>IFERROR(VLOOKUP(BJ2152,abbreviation[[description_german]:[abbreviation_budo]],3,FALSE),"")</f>
        <v/>
      </c>
      <c r="BN2152" s="51" t="str">
        <f>IFERROR(VLOOKUP(BM2152,abbreviation[[description_german]:[abbreviation_budo]],3,FALSE),"")</f>
        <v/>
      </c>
      <c r="BO2152" s="31"/>
      <c r="BQ2152" s="51" t="str">
        <f>IFERROR(VLOOKUP(BP2152,abbreviation[[description_german]:[abbreviation_budo]],3,FALSE),"")</f>
        <v/>
      </c>
      <c r="BR2152" s="57" t="str">
        <f t="shared" si="302"/>
        <v>_</v>
      </c>
      <c r="BU2152" s="53" t="str">
        <f>IFERROR(VLOOKUP(BT2152,abbreviation[[description_german]:[abbreviation_budo]],3,FALSE),"")</f>
        <v/>
      </c>
      <c r="BV2152" s="60" t="str">
        <f t="shared" si="303"/>
        <v>_</v>
      </c>
      <c r="BY2152" s="48" t="str">
        <f>IFERROR(VLOOKUP(BX2152,category[[category_name_german]:[abbreviation_category_budo]],3,FALSE),"")</f>
        <v/>
      </c>
      <c r="CB2152" s="48" t="str">
        <f>IFERROR(VLOOKUP(CA2152,category[[category_name_german]:[abbreviation_category_budo]],3,FALSE),"")</f>
        <v/>
      </c>
      <c r="CE2152" s="48" t="str">
        <f>IFERROR(VLOOKUP(CD2152,category[[category_name_german]:[abbreviation_category_budo]],3,FALSE),"")</f>
        <v/>
      </c>
      <c r="CH2152" s="48" t="str">
        <f>IFERROR(VLOOKUP(CG2152,category[[category_name_german]:[abbreviation_category_budo]],3,FALSE),"")</f>
        <v/>
      </c>
      <c r="CK2152" s="48" t="str">
        <f>IFERROR(VLOOKUP(CJ2152,category[[category_name_german]:[abbreviation_category_budo]],3,FALSE),"")</f>
        <v/>
      </c>
      <c r="CM2152" s="49" t="str">
        <f t="shared" si="304"/>
        <v/>
      </c>
      <c r="CO2152" s="63" t="str">
        <f t="shared" si="305"/>
        <v/>
      </c>
    </row>
    <row r="2153" spans="4:93" x14ac:dyDescent="0.25">
      <c r="D2153" s="48" t="str">
        <f>IFERROR(VLOOKUP(C2153,category[[category_name_german]:[abbreviation_category_budo]],3,FALSE),"")</f>
        <v/>
      </c>
      <c r="G2153" s="48" t="str">
        <f>IFERROR(VLOOKUP(F2153,category[[category_name_german]:[abbreviation_category_budo]],3,FALSE),"")</f>
        <v/>
      </c>
      <c r="J2153" s="48" t="str">
        <f>IFERROR(VLOOKUP(I2153,category[[category_name_german]:[abbreviation_category_budo]],3,FALSE),"")</f>
        <v/>
      </c>
      <c r="M2153" s="48" t="str">
        <f>IFERROR(VLOOKUP(L2153,category[[category_name_german]:[abbreviation_category_budo]],3,FALSE),"")</f>
        <v/>
      </c>
      <c r="P2153" s="48" t="str">
        <f>IFERROR(VLOOKUP(O2153,category[[category_name_german]:[abbreviation_category_budo]],3,FALSE),"")</f>
        <v/>
      </c>
      <c r="R2153" s="49" t="str">
        <f t="shared" si="297"/>
        <v/>
      </c>
      <c r="U2153" s="48" t="str">
        <f>IFERROR(VLOOKUP(T2153,abbreviation[[description_german]:[abbreviation_budo]],3,FALSE),"")</f>
        <v/>
      </c>
      <c r="X2153" s="51" t="str">
        <f>IFERROR(VLOOKUP(W2153,abbreviation[[description_german]:[abbreviation_budo]],3,FALSE),"")</f>
        <v/>
      </c>
      <c r="Y2153" s="33"/>
      <c r="AA2153" s="49" t="str">
        <f t="shared" si="298"/>
        <v/>
      </c>
      <c r="AD2153" s="48" t="str">
        <f>IFERROR(VLOOKUP(AC2153,abbreviation[[description_german]:[abbreviation_budo]],3,FALSE),"")</f>
        <v/>
      </c>
      <c r="AG2153" s="54" t="str">
        <f>IFERROR(VLOOKUP(AF2153,abbreviation[[description_german]:[abbreviation_budo]],3,FALSE),"")</f>
        <v/>
      </c>
      <c r="AJ2153" s="49" t="str">
        <f t="shared" si="299"/>
        <v>_</v>
      </c>
      <c r="AM2153" s="48" t="str">
        <f>IFERROR(VLOOKUP(AL2153,abbreviation[[description_german]:[abbreviation_budo]],3,FALSE),"")</f>
        <v/>
      </c>
      <c r="AP2153" s="54" t="str">
        <f>IFERROR(VLOOKUP(AO2153,abbreviation[[description_german]:[abbreviation_budo]],3,FALSE),"")</f>
        <v/>
      </c>
      <c r="AS2153" s="49" t="str">
        <f t="shared" si="300"/>
        <v>_</v>
      </c>
      <c r="AV2153" s="53" t="str">
        <f>IFERROR(VLOOKUP(AU2153,abbreviation[[description_german]:[abbreviation_budo]],3,FALSE),"")</f>
        <v/>
      </c>
      <c r="AY2153" s="51" t="str">
        <f>IFERROR(VLOOKUP(AX2153,abbreviation[[description_german]:[abbreviation_budo]],3,FALSE),"")</f>
        <v/>
      </c>
      <c r="BB2153" s="51" t="str">
        <f>IFERROR(VLOOKUP(BA2153,abbreviation[[description_german]:[abbreviation_budo]],3,FALSE),"")</f>
        <v/>
      </c>
      <c r="BE2153" s="51" t="str">
        <f>IFERROR(VLOOKUP(BD2153,abbreviation[[description_german]:[abbreviation_budo]],3,FALSE),"")</f>
        <v/>
      </c>
      <c r="BG2153" s="38"/>
      <c r="BH2153" s="49" t="str">
        <f t="shared" si="301"/>
        <v>_</v>
      </c>
      <c r="BK2153" s="53" t="str">
        <f>IFERROR(VLOOKUP(BJ2153,abbreviation[[description_german]:[abbreviation_budo]],3,FALSE),"")</f>
        <v/>
      </c>
      <c r="BN2153" s="51" t="str">
        <f>IFERROR(VLOOKUP(BM2153,abbreviation[[description_german]:[abbreviation_budo]],3,FALSE),"")</f>
        <v/>
      </c>
      <c r="BO2153" s="31"/>
      <c r="BQ2153" s="51" t="str">
        <f>IFERROR(VLOOKUP(BP2153,abbreviation[[description_german]:[abbreviation_budo]],3,FALSE),"")</f>
        <v/>
      </c>
      <c r="BR2153" s="57" t="str">
        <f t="shared" si="302"/>
        <v>_</v>
      </c>
      <c r="BU2153" s="53" t="str">
        <f>IFERROR(VLOOKUP(BT2153,abbreviation[[description_german]:[abbreviation_budo]],3,FALSE),"")</f>
        <v/>
      </c>
      <c r="BV2153" s="60" t="str">
        <f t="shared" si="303"/>
        <v>_</v>
      </c>
      <c r="BY2153" s="48" t="str">
        <f>IFERROR(VLOOKUP(BX2153,category[[category_name_german]:[abbreviation_category_budo]],3,FALSE),"")</f>
        <v/>
      </c>
      <c r="CB2153" s="48" t="str">
        <f>IFERROR(VLOOKUP(CA2153,category[[category_name_german]:[abbreviation_category_budo]],3,FALSE),"")</f>
        <v/>
      </c>
      <c r="CE2153" s="48" t="str">
        <f>IFERROR(VLOOKUP(CD2153,category[[category_name_german]:[abbreviation_category_budo]],3,FALSE),"")</f>
        <v/>
      </c>
      <c r="CH2153" s="48" t="str">
        <f>IFERROR(VLOOKUP(CG2153,category[[category_name_german]:[abbreviation_category_budo]],3,FALSE),"")</f>
        <v/>
      </c>
      <c r="CK2153" s="48" t="str">
        <f>IFERROR(VLOOKUP(CJ2153,category[[category_name_german]:[abbreviation_category_budo]],3,FALSE),"")</f>
        <v/>
      </c>
      <c r="CM2153" s="49" t="str">
        <f t="shared" si="304"/>
        <v/>
      </c>
      <c r="CO2153" s="63" t="str">
        <f t="shared" si="305"/>
        <v/>
      </c>
    </row>
    <row r="2154" spans="4:93" x14ac:dyDescent="0.25">
      <c r="D2154" s="48" t="str">
        <f>IFERROR(VLOOKUP(C2154,category[[category_name_german]:[abbreviation_category_budo]],3,FALSE),"")</f>
        <v/>
      </c>
      <c r="G2154" s="48" t="str">
        <f>IFERROR(VLOOKUP(F2154,category[[category_name_german]:[abbreviation_category_budo]],3,FALSE),"")</f>
        <v/>
      </c>
      <c r="J2154" s="48" t="str">
        <f>IFERROR(VLOOKUP(I2154,category[[category_name_german]:[abbreviation_category_budo]],3,FALSE),"")</f>
        <v/>
      </c>
      <c r="M2154" s="48" t="str">
        <f>IFERROR(VLOOKUP(L2154,category[[category_name_german]:[abbreviation_category_budo]],3,FALSE),"")</f>
        <v/>
      </c>
      <c r="P2154" s="48" t="str">
        <f>IFERROR(VLOOKUP(O2154,category[[category_name_german]:[abbreviation_category_budo]],3,FALSE),"")</f>
        <v/>
      </c>
      <c r="R2154" s="49" t="str">
        <f t="shared" si="297"/>
        <v/>
      </c>
      <c r="U2154" s="48" t="str">
        <f>IFERROR(VLOOKUP(T2154,abbreviation[[description_german]:[abbreviation_budo]],3,FALSE),"")</f>
        <v/>
      </c>
      <c r="X2154" s="51" t="str">
        <f>IFERROR(VLOOKUP(W2154,abbreviation[[description_german]:[abbreviation_budo]],3,FALSE),"")</f>
        <v/>
      </c>
      <c r="Y2154" s="33"/>
      <c r="AA2154" s="49" t="str">
        <f t="shared" si="298"/>
        <v/>
      </c>
      <c r="AD2154" s="48" t="str">
        <f>IFERROR(VLOOKUP(AC2154,abbreviation[[description_german]:[abbreviation_budo]],3,FALSE),"")</f>
        <v/>
      </c>
      <c r="AG2154" s="54" t="str">
        <f>IFERROR(VLOOKUP(AF2154,abbreviation[[description_german]:[abbreviation_budo]],3,FALSE),"")</f>
        <v/>
      </c>
      <c r="AJ2154" s="49" t="str">
        <f t="shared" si="299"/>
        <v>_</v>
      </c>
      <c r="AM2154" s="48" t="str">
        <f>IFERROR(VLOOKUP(AL2154,abbreviation[[description_german]:[abbreviation_budo]],3,FALSE),"")</f>
        <v/>
      </c>
      <c r="AP2154" s="54" t="str">
        <f>IFERROR(VLOOKUP(AO2154,abbreviation[[description_german]:[abbreviation_budo]],3,FALSE),"")</f>
        <v/>
      </c>
      <c r="AS2154" s="49" t="str">
        <f t="shared" si="300"/>
        <v>_</v>
      </c>
      <c r="AV2154" s="53" t="str">
        <f>IFERROR(VLOOKUP(AU2154,abbreviation[[description_german]:[abbreviation_budo]],3,FALSE),"")</f>
        <v/>
      </c>
      <c r="AY2154" s="51" t="str">
        <f>IFERROR(VLOOKUP(AX2154,abbreviation[[description_german]:[abbreviation_budo]],3,FALSE),"")</f>
        <v/>
      </c>
      <c r="BB2154" s="51" t="str">
        <f>IFERROR(VLOOKUP(BA2154,abbreviation[[description_german]:[abbreviation_budo]],3,FALSE),"")</f>
        <v/>
      </c>
      <c r="BE2154" s="51" t="str">
        <f>IFERROR(VLOOKUP(BD2154,abbreviation[[description_german]:[abbreviation_budo]],3,FALSE),"")</f>
        <v/>
      </c>
      <c r="BG2154" s="38"/>
      <c r="BH2154" s="49" t="str">
        <f t="shared" si="301"/>
        <v>_</v>
      </c>
      <c r="BK2154" s="53" t="str">
        <f>IFERROR(VLOOKUP(BJ2154,abbreviation[[description_german]:[abbreviation_budo]],3,FALSE),"")</f>
        <v/>
      </c>
      <c r="BN2154" s="51" t="str">
        <f>IFERROR(VLOOKUP(BM2154,abbreviation[[description_german]:[abbreviation_budo]],3,FALSE),"")</f>
        <v/>
      </c>
      <c r="BO2154" s="31"/>
      <c r="BQ2154" s="51" t="str">
        <f>IFERROR(VLOOKUP(BP2154,abbreviation[[description_german]:[abbreviation_budo]],3,FALSE),"")</f>
        <v/>
      </c>
      <c r="BR2154" s="57" t="str">
        <f t="shared" si="302"/>
        <v>_</v>
      </c>
      <c r="BU2154" s="53" t="str">
        <f>IFERROR(VLOOKUP(BT2154,abbreviation[[description_german]:[abbreviation_budo]],3,FALSE),"")</f>
        <v/>
      </c>
      <c r="BV2154" s="60" t="str">
        <f t="shared" si="303"/>
        <v>_</v>
      </c>
      <c r="BY2154" s="48" t="str">
        <f>IFERROR(VLOOKUP(BX2154,category[[category_name_german]:[abbreviation_category_budo]],3,FALSE),"")</f>
        <v/>
      </c>
      <c r="CB2154" s="48" t="str">
        <f>IFERROR(VLOOKUP(CA2154,category[[category_name_german]:[abbreviation_category_budo]],3,FALSE),"")</f>
        <v/>
      </c>
      <c r="CE2154" s="48" t="str">
        <f>IFERROR(VLOOKUP(CD2154,category[[category_name_german]:[abbreviation_category_budo]],3,FALSE),"")</f>
        <v/>
      </c>
      <c r="CH2154" s="48" t="str">
        <f>IFERROR(VLOOKUP(CG2154,category[[category_name_german]:[abbreviation_category_budo]],3,FALSE),"")</f>
        <v/>
      </c>
      <c r="CK2154" s="48" t="str">
        <f>IFERROR(VLOOKUP(CJ2154,category[[category_name_german]:[abbreviation_category_budo]],3,FALSE),"")</f>
        <v/>
      </c>
      <c r="CM2154" s="49" t="str">
        <f t="shared" si="304"/>
        <v/>
      </c>
      <c r="CO2154" s="63" t="str">
        <f t="shared" si="305"/>
        <v/>
      </c>
    </row>
    <row r="2155" spans="4:93" x14ac:dyDescent="0.25">
      <c r="D2155" s="48" t="str">
        <f>IFERROR(VLOOKUP(C2155,category[[category_name_german]:[abbreviation_category_budo]],3,FALSE),"")</f>
        <v/>
      </c>
      <c r="G2155" s="48" t="str">
        <f>IFERROR(VLOOKUP(F2155,category[[category_name_german]:[abbreviation_category_budo]],3,FALSE),"")</f>
        <v/>
      </c>
      <c r="J2155" s="48" t="str">
        <f>IFERROR(VLOOKUP(I2155,category[[category_name_german]:[abbreviation_category_budo]],3,FALSE),"")</f>
        <v/>
      </c>
      <c r="M2155" s="48" t="str">
        <f>IFERROR(VLOOKUP(L2155,category[[category_name_german]:[abbreviation_category_budo]],3,FALSE),"")</f>
        <v/>
      </c>
      <c r="P2155" s="48" t="str">
        <f>IFERROR(VLOOKUP(O2155,category[[category_name_german]:[abbreviation_category_budo]],3,FALSE),"")</f>
        <v/>
      </c>
      <c r="R2155" s="49" t="str">
        <f t="shared" si="297"/>
        <v/>
      </c>
      <c r="U2155" s="48" t="str">
        <f>IFERROR(VLOOKUP(T2155,abbreviation[[description_german]:[abbreviation_budo]],3,FALSE),"")</f>
        <v/>
      </c>
      <c r="X2155" s="51" t="str">
        <f>IFERROR(VLOOKUP(W2155,abbreviation[[description_german]:[abbreviation_budo]],3,FALSE),"")</f>
        <v/>
      </c>
      <c r="Y2155" s="33"/>
      <c r="AA2155" s="49" t="str">
        <f t="shared" si="298"/>
        <v/>
      </c>
      <c r="AD2155" s="48" t="str">
        <f>IFERROR(VLOOKUP(AC2155,abbreviation[[description_german]:[abbreviation_budo]],3,FALSE),"")</f>
        <v/>
      </c>
      <c r="AG2155" s="54" t="str">
        <f>IFERROR(VLOOKUP(AF2155,abbreviation[[description_german]:[abbreviation_budo]],3,FALSE),"")</f>
        <v/>
      </c>
      <c r="AJ2155" s="49" t="str">
        <f t="shared" si="299"/>
        <v>_</v>
      </c>
      <c r="AM2155" s="48" t="str">
        <f>IFERROR(VLOOKUP(AL2155,abbreviation[[description_german]:[abbreviation_budo]],3,FALSE),"")</f>
        <v/>
      </c>
      <c r="AP2155" s="54" t="str">
        <f>IFERROR(VLOOKUP(AO2155,abbreviation[[description_german]:[abbreviation_budo]],3,FALSE),"")</f>
        <v/>
      </c>
      <c r="AS2155" s="49" t="str">
        <f t="shared" si="300"/>
        <v>_</v>
      </c>
      <c r="AV2155" s="53" t="str">
        <f>IFERROR(VLOOKUP(AU2155,abbreviation[[description_german]:[abbreviation_budo]],3,FALSE),"")</f>
        <v/>
      </c>
      <c r="AY2155" s="51" t="str">
        <f>IFERROR(VLOOKUP(AX2155,abbreviation[[description_german]:[abbreviation_budo]],3,FALSE),"")</f>
        <v/>
      </c>
      <c r="BB2155" s="51" t="str">
        <f>IFERROR(VLOOKUP(BA2155,abbreviation[[description_german]:[abbreviation_budo]],3,FALSE),"")</f>
        <v/>
      </c>
      <c r="BE2155" s="51" t="str">
        <f>IFERROR(VLOOKUP(BD2155,abbreviation[[description_german]:[abbreviation_budo]],3,FALSE),"")</f>
        <v/>
      </c>
      <c r="BG2155" s="38"/>
      <c r="BH2155" s="49" t="str">
        <f t="shared" si="301"/>
        <v>_</v>
      </c>
      <c r="BK2155" s="53" t="str">
        <f>IFERROR(VLOOKUP(BJ2155,abbreviation[[description_german]:[abbreviation_budo]],3,FALSE),"")</f>
        <v/>
      </c>
      <c r="BN2155" s="51" t="str">
        <f>IFERROR(VLOOKUP(BM2155,abbreviation[[description_german]:[abbreviation_budo]],3,FALSE),"")</f>
        <v/>
      </c>
      <c r="BO2155" s="31"/>
      <c r="BQ2155" s="51" t="str">
        <f>IFERROR(VLOOKUP(BP2155,abbreviation[[description_german]:[abbreviation_budo]],3,FALSE),"")</f>
        <v/>
      </c>
      <c r="BR2155" s="57" t="str">
        <f t="shared" si="302"/>
        <v>_</v>
      </c>
      <c r="BU2155" s="53" t="str">
        <f>IFERROR(VLOOKUP(BT2155,abbreviation[[description_german]:[abbreviation_budo]],3,FALSE),"")</f>
        <v/>
      </c>
      <c r="BV2155" s="60" t="str">
        <f t="shared" si="303"/>
        <v>_</v>
      </c>
      <c r="BY2155" s="48" t="str">
        <f>IFERROR(VLOOKUP(BX2155,category[[category_name_german]:[abbreviation_category_budo]],3,FALSE),"")</f>
        <v/>
      </c>
      <c r="CB2155" s="48" t="str">
        <f>IFERROR(VLOOKUP(CA2155,category[[category_name_german]:[abbreviation_category_budo]],3,FALSE),"")</f>
        <v/>
      </c>
      <c r="CE2155" s="48" t="str">
        <f>IFERROR(VLOOKUP(CD2155,category[[category_name_german]:[abbreviation_category_budo]],3,FALSE),"")</f>
        <v/>
      </c>
      <c r="CH2155" s="48" t="str">
        <f>IFERROR(VLOOKUP(CG2155,category[[category_name_german]:[abbreviation_category_budo]],3,FALSE),"")</f>
        <v/>
      </c>
      <c r="CK2155" s="48" t="str">
        <f>IFERROR(VLOOKUP(CJ2155,category[[category_name_german]:[abbreviation_category_budo]],3,FALSE),"")</f>
        <v/>
      </c>
      <c r="CM2155" s="49" t="str">
        <f t="shared" si="304"/>
        <v/>
      </c>
      <c r="CO2155" s="63" t="str">
        <f t="shared" si="305"/>
        <v/>
      </c>
    </row>
    <row r="2156" spans="4:93" x14ac:dyDescent="0.25">
      <c r="D2156" s="48" t="str">
        <f>IFERROR(VLOOKUP(C2156,category[[category_name_german]:[abbreviation_category_budo]],3,FALSE),"")</f>
        <v/>
      </c>
      <c r="G2156" s="48" t="str">
        <f>IFERROR(VLOOKUP(F2156,category[[category_name_german]:[abbreviation_category_budo]],3,FALSE),"")</f>
        <v/>
      </c>
      <c r="J2156" s="48" t="str">
        <f>IFERROR(VLOOKUP(I2156,category[[category_name_german]:[abbreviation_category_budo]],3,FALSE),"")</f>
        <v/>
      </c>
      <c r="M2156" s="48" t="str">
        <f>IFERROR(VLOOKUP(L2156,category[[category_name_german]:[abbreviation_category_budo]],3,FALSE),"")</f>
        <v/>
      </c>
      <c r="P2156" s="48" t="str">
        <f>IFERROR(VLOOKUP(O2156,category[[category_name_german]:[abbreviation_category_budo]],3,FALSE),"")</f>
        <v/>
      </c>
      <c r="R2156" s="49" t="str">
        <f t="shared" si="297"/>
        <v/>
      </c>
      <c r="U2156" s="48" t="str">
        <f>IFERROR(VLOOKUP(T2156,abbreviation[[description_german]:[abbreviation_budo]],3,FALSE),"")</f>
        <v/>
      </c>
      <c r="X2156" s="51" t="str">
        <f>IFERROR(VLOOKUP(W2156,abbreviation[[description_german]:[abbreviation_budo]],3,FALSE),"")</f>
        <v/>
      </c>
      <c r="Y2156" s="33"/>
      <c r="AA2156" s="49" t="str">
        <f t="shared" si="298"/>
        <v/>
      </c>
      <c r="AD2156" s="48" t="str">
        <f>IFERROR(VLOOKUP(AC2156,abbreviation[[description_german]:[abbreviation_budo]],3,FALSE),"")</f>
        <v/>
      </c>
      <c r="AG2156" s="54" t="str">
        <f>IFERROR(VLOOKUP(AF2156,abbreviation[[description_german]:[abbreviation_budo]],3,FALSE),"")</f>
        <v/>
      </c>
      <c r="AJ2156" s="49" t="str">
        <f t="shared" si="299"/>
        <v>_</v>
      </c>
      <c r="AM2156" s="48" t="str">
        <f>IFERROR(VLOOKUP(AL2156,abbreviation[[description_german]:[abbreviation_budo]],3,FALSE),"")</f>
        <v/>
      </c>
      <c r="AP2156" s="54" t="str">
        <f>IFERROR(VLOOKUP(AO2156,abbreviation[[description_german]:[abbreviation_budo]],3,FALSE),"")</f>
        <v/>
      </c>
      <c r="AS2156" s="49" t="str">
        <f t="shared" si="300"/>
        <v>_</v>
      </c>
      <c r="AV2156" s="53" t="str">
        <f>IFERROR(VLOOKUP(AU2156,abbreviation[[description_german]:[abbreviation_budo]],3,FALSE),"")</f>
        <v/>
      </c>
      <c r="AY2156" s="51" t="str">
        <f>IFERROR(VLOOKUP(AX2156,abbreviation[[description_german]:[abbreviation_budo]],3,FALSE),"")</f>
        <v/>
      </c>
      <c r="BB2156" s="51" t="str">
        <f>IFERROR(VLOOKUP(BA2156,abbreviation[[description_german]:[abbreviation_budo]],3,FALSE),"")</f>
        <v/>
      </c>
      <c r="BE2156" s="51" t="str">
        <f>IFERROR(VLOOKUP(BD2156,abbreviation[[description_german]:[abbreviation_budo]],3,FALSE),"")</f>
        <v/>
      </c>
      <c r="BG2156" s="38"/>
      <c r="BH2156" s="49" t="str">
        <f t="shared" si="301"/>
        <v>_</v>
      </c>
      <c r="BK2156" s="53" t="str">
        <f>IFERROR(VLOOKUP(BJ2156,abbreviation[[description_german]:[abbreviation_budo]],3,FALSE),"")</f>
        <v/>
      </c>
      <c r="BN2156" s="51" t="str">
        <f>IFERROR(VLOOKUP(BM2156,abbreviation[[description_german]:[abbreviation_budo]],3,FALSE),"")</f>
        <v/>
      </c>
      <c r="BO2156" s="31"/>
      <c r="BQ2156" s="51" t="str">
        <f>IFERROR(VLOOKUP(BP2156,abbreviation[[description_german]:[abbreviation_budo]],3,FALSE),"")</f>
        <v/>
      </c>
      <c r="BR2156" s="57" t="str">
        <f t="shared" si="302"/>
        <v>_</v>
      </c>
      <c r="BU2156" s="53" t="str">
        <f>IFERROR(VLOOKUP(BT2156,abbreviation[[description_german]:[abbreviation_budo]],3,FALSE),"")</f>
        <v/>
      </c>
      <c r="BV2156" s="60" t="str">
        <f t="shared" si="303"/>
        <v>_</v>
      </c>
      <c r="BY2156" s="48" t="str">
        <f>IFERROR(VLOOKUP(BX2156,category[[category_name_german]:[abbreviation_category_budo]],3,FALSE),"")</f>
        <v/>
      </c>
      <c r="CB2156" s="48" t="str">
        <f>IFERROR(VLOOKUP(CA2156,category[[category_name_german]:[abbreviation_category_budo]],3,FALSE),"")</f>
        <v/>
      </c>
      <c r="CE2156" s="48" t="str">
        <f>IFERROR(VLOOKUP(CD2156,category[[category_name_german]:[abbreviation_category_budo]],3,FALSE),"")</f>
        <v/>
      </c>
      <c r="CH2156" s="48" t="str">
        <f>IFERROR(VLOOKUP(CG2156,category[[category_name_german]:[abbreviation_category_budo]],3,FALSE),"")</f>
        <v/>
      </c>
      <c r="CK2156" s="48" t="str">
        <f>IFERROR(VLOOKUP(CJ2156,category[[category_name_german]:[abbreviation_category_budo]],3,FALSE),"")</f>
        <v/>
      </c>
      <c r="CM2156" s="49" t="str">
        <f t="shared" si="304"/>
        <v/>
      </c>
      <c r="CO2156" s="63" t="str">
        <f t="shared" si="305"/>
        <v/>
      </c>
    </row>
    <row r="2157" spans="4:93" x14ac:dyDescent="0.25">
      <c r="D2157" s="48" t="str">
        <f>IFERROR(VLOOKUP(C2157,category[[category_name_german]:[abbreviation_category_budo]],3,FALSE),"")</f>
        <v/>
      </c>
      <c r="G2157" s="48" t="str">
        <f>IFERROR(VLOOKUP(F2157,category[[category_name_german]:[abbreviation_category_budo]],3,FALSE),"")</f>
        <v/>
      </c>
      <c r="J2157" s="48" t="str">
        <f>IFERROR(VLOOKUP(I2157,category[[category_name_german]:[abbreviation_category_budo]],3,FALSE),"")</f>
        <v/>
      </c>
      <c r="M2157" s="48" t="str">
        <f>IFERROR(VLOOKUP(L2157,category[[category_name_german]:[abbreviation_category_budo]],3,FALSE),"")</f>
        <v/>
      </c>
      <c r="P2157" s="48" t="str">
        <f>IFERROR(VLOOKUP(O2157,category[[category_name_german]:[abbreviation_category_budo]],3,FALSE),"")</f>
        <v/>
      </c>
      <c r="R2157" s="49" t="str">
        <f t="shared" si="297"/>
        <v/>
      </c>
      <c r="U2157" s="48" t="str">
        <f>IFERROR(VLOOKUP(T2157,abbreviation[[description_german]:[abbreviation_budo]],3,FALSE),"")</f>
        <v/>
      </c>
      <c r="X2157" s="51" t="str">
        <f>IFERROR(VLOOKUP(W2157,abbreviation[[description_german]:[abbreviation_budo]],3,FALSE),"")</f>
        <v/>
      </c>
      <c r="Y2157" s="33"/>
      <c r="AA2157" s="49" t="str">
        <f t="shared" si="298"/>
        <v/>
      </c>
      <c r="AD2157" s="48" t="str">
        <f>IFERROR(VLOOKUP(AC2157,abbreviation[[description_german]:[abbreviation_budo]],3,FALSE),"")</f>
        <v/>
      </c>
      <c r="AG2157" s="54" t="str">
        <f>IFERROR(VLOOKUP(AF2157,abbreviation[[description_german]:[abbreviation_budo]],3,FALSE),"")</f>
        <v/>
      </c>
      <c r="AJ2157" s="49" t="str">
        <f t="shared" si="299"/>
        <v>_</v>
      </c>
      <c r="AM2157" s="48" t="str">
        <f>IFERROR(VLOOKUP(AL2157,abbreviation[[description_german]:[abbreviation_budo]],3,FALSE),"")</f>
        <v/>
      </c>
      <c r="AP2157" s="54" t="str">
        <f>IFERROR(VLOOKUP(AO2157,abbreviation[[description_german]:[abbreviation_budo]],3,FALSE),"")</f>
        <v/>
      </c>
      <c r="AS2157" s="49" t="str">
        <f t="shared" si="300"/>
        <v>_</v>
      </c>
      <c r="AV2157" s="53" t="str">
        <f>IFERROR(VLOOKUP(AU2157,abbreviation[[description_german]:[abbreviation_budo]],3,FALSE),"")</f>
        <v/>
      </c>
      <c r="AY2157" s="51" t="str">
        <f>IFERROR(VLOOKUP(AX2157,abbreviation[[description_german]:[abbreviation_budo]],3,FALSE),"")</f>
        <v/>
      </c>
      <c r="BB2157" s="51" t="str">
        <f>IFERROR(VLOOKUP(BA2157,abbreviation[[description_german]:[abbreviation_budo]],3,FALSE),"")</f>
        <v/>
      </c>
      <c r="BE2157" s="51" t="str">
        <f>IFERROR(VLOOKUP(BD2157,abbreviation[[description_german]:[abbreviation_budo]],3,FALSE),"")</f>
        <v/>
      </c>
      <c r="BG2157" s="38"/>
      <c r="BH2157" s="49" t="str">
        <f t="shared" si="301"/>
        <v>_</v>
      </c>
      <c r="BK2157" s="53" t="str">
        <f>IFERROR(VLOOKUP(BJ2157,abbreviation[[description_german]:[abbreviation_budo]],3,FALSE),"")</f>
        <v/>
      </c>
      <c r="BN2157" s="51" t="str">
        <f>IFERROR(VLOOKUP(BM2157,abbreviation[[description_german]:[abbreviation_budo]],3,FALSE),"")</f>
        <v/>
      </c>
      <c r="BO2157" s="31"/>
      <c r="BQ2157" s="51" t="str">
        <f>IFERROR(VLOOKUP(BP2157,abbreviation[[description_german]:[abbreviation_budo]],3,FALSE),"")</f>
        <v/>
      </c>
      <c r="BR2157" s="57" t="str">
        <f t="shared" si="302"/>
        <v>_</v>
      </c>
      <c r="BU2157" s="53" t="str">
        <f>IFERROR(VLOOKUP(BT2157,abbreviation[[description_german]:[abbreviation_budo]],3,FALSE),"")</f>
        <v/>
      </c>
      <c r="BV2157" s="60" t="str">
        <f t="shared" si="303"/>
        <v>_</v>
      </c>
      <c r="BY2157" s="48" t="str">
        <f>IFERROR(VLOOKUP(BX2157,category[[category_name_german]:[abbreviation_category_budo]],3,FALSE),"")</f>
        <v/>
      </c>
      <c r="CB2157" s="48" t="str">
        <f>IFERROR(VLOOKUP(CA2157,category[[category_name_german]:[abbreviation_category_budo]],3,FALSE),"")</f>
        <v/>
      </c>
      <c r="CE2157" s="48" t="str">
        <f>IFERROR(VLOOKUP(CD2157,category[[category_name_german]:[abbreviation_category_budo]],3,FALSE),"")</f>
        <v/>
      </c>
      <c r="CH2157" s="48" t="str">
        <f>IFERROR(VLOOKUP(CG2157,category[[category_name_german]:[abbreviation_category_budo]],3,FALSE),"")</f>
        <v/>
      </c>
      <c r="CK2157" s="48" t="str">
        <f>IFERROR(VLOOKUP(CJ2157,category[[category_name_german]:[abbreviation_category_budo]],3,FALSE),"")</f>
        <v/>
      </c>
      <c r="CM2157" s="49" t="str">
        <f t="shared" si="304"/>
        <v/>
      </c>
      <c r="CO2157" s="63" t="str">
        <f t="shared" si="305"/>
        <v/>
      </c>
    </row>
    <row r="2158" spans="4:93" x14ac:dyDescent="0.25">
      <c r="D2158" s="48" t="str">
        <f>IFERROR(VLOOKUP(C2158,category[[category_name_german]:[abbreviation_category_budo]],3,FALSE),"")</f>
        <v/>
      </c>
      <c r="G2158" s="48" t="str">
        <f>IFERROR(VLOOKUP(F2158,category[[category_name_german]:[abbreviation_category_budo]],3,FALSE),"")</f>
        <v/>
      </c>
      <c r="J2158" s="48" t="str">
        <f>IFERROR(VLOOKUP(I2158,category[[category_name_german]:[abbreviation_category_budo]],3,FALSE),"")</f>
        <v/>
      </c>
      <c r="M2158" s="48" t="str">
        <f>IFERROR(VLOOKUP(L2158,category[[category_name_german]:[abbreviation_category_budo]],3,FALSE),"")</f>
        <v/>
      </c>
      <c r="P2158" s="48" t="str">
        <f>IFERROR(VLOOKUP(O2158,category[[category_name_german]:[abbreviation_category_budo]],3,FALSE),"")</f>
        <v/>
      </c>
      <c r="R2158" s="49" t="str">
        <f t="shared" si="297"/>
        <v/>
      </c>
      <c r="U2158" s="48" t="str">
        <f>IFERROR(VLOOKUP(T2158,abbreviation[[description_german]:[abbreviation_budo]],3,FALSE),"")</f>
        <v/>
      </c>
      <c r="X2158" s="51" t="str">
        <f>IFERROR(VLOOKUP(W2158,abbreviation[[description_german]:[abbreviation_budo]],3,FALSE),"")</f>
        <v/>
      </c>
      <c r="Y2158" s="33"/>
      <c r="AA2158" s="49" t="str">
        <f t="shared" si="298"/>
        <v/>
      </c>
      <c r="AD2158" s="48" t="str">
        <f>IFERROR(VLOOKUP(AC2158,abbreviation[[description_german]:[abbreviation_budo]],3,FALSE),"")</f>
        <v/>
      </c>
      <c r="AG2158" s="54" t="str">
        <f>IFERROR(VLOOKUP(AF2158,abbreviation[[description_german]:[abbreviation_budo]],3,FALSE),"")</f>
        <v/>
      </c>
      <c r="AJ2158" s="49" t="str">
        <f t="shared" si="299"/>
        <v>_</v>
      </c>
      <c r="AM2158" s="48" t="str">
        <f>IFERROR(VLOOKUP(AL2158,abbreviation[[description_german]:[abbreviation_budo]],3,FALSE),"")</f>
        <v/>
      </c>
      <c r="AP2158" s="54" t="str">
        <f>IFERROR(VLOOKUP(AO2158,abbreviation[[description_german]:[abbreviation_budo]],3,FALSE),"")</f>
        <v/>
      </c>
      <c r="AS2158" s="49" t="str">
        <f t="shared" si="300"/>
        <v>_</v>
      </c>
      <c r="AV2158" s="53" t="str">
        <f>IFERROR(VLOOKUP(AU2158,abbreviation[[description_german]:[abbreviation_budo]],3,FALSE),"")</f>
        <v/>
      </c>
      <c r="AY2158" s="51" t="str">
        <f>IFERROR(VLOOKUP(AX2158,abbreviation[[description_german]:[abbreviation_budo]],3,FALSE),"")</f>
        <v/>
      </c>
      <c r="BB2158" s="51" t="str">
        <f>IFERROR(VLOOKUP(BA2158,abbreviation[[description_german]:[abbreviation_budo]],3,FALSE),"")</f>
        <v/>
      </c>
      <c r="BE2158" s="51" t="str">
        <f>IFERROR(VLOOKUP(BD2158,abbreviation[[description_german]:[abbreviation_budo]],3,FALSE),"")</f>
        <v/>
      </c>
      <c r="BG2158" s="38"/>
      <c r="BH2158" s="49" t="str">
        <f t="shared" si="301"/>
        <v>_</v>
      </c>
      <c r="BK2158" s="53" t="str">
        <f>IFERROR(VLOOKUP(BJ2158,abbreviation[[description_german]:[abbreviation_budo]],3,FALSE),"")</f>
        <v/>
      </c>
      <c r="BN2158" s="51" t="str">
        <f>IFERROR(VLOOKUP(BM2158,abbreviation[[description_german]:[abbreviation_budo]],3,FALSE),"")</f>
        <v/>
      </c>
      <c r="BO2158" s="31"/>
      <c r="BQ2158" s="51" t="str">
        <f>IFERROR(VLOOKUP(BP2158,abbreviation[[description_german]:[abbreviation_budo]],3,FALSE),"")</f>
        <v/>
      </c>
      <c r="BR2158" s="57" t="str">
        <f t="shared" si="302"/>
        <v>_</v>
      </c>
      <c r="BU2158" s="53" t="str">
        <f>IFERROR(VLOOKUP(BT2158,abbreviation[[description_german]:[abbreviation_budo]],3,FALSE),"")</f>
        <v/>
      </c>
      <c r="BV2158" s="60" t="str">
        <f t="shared" si="303"/>
        <v>_</v>
      </c>
      <c r="BY2158" s="48" t="str">
        <f>IFERROR(VLOOKUP(BX2158,category[[category_name_german]:[abbreviation_category_budo]],3,FALSE),"")</f>
        <v/>
      </c>
      <c r="CB2158" s="48" t="str">
        <f>IFERROR(VLOOKUP(CA2158,category[[category_name_german]:[abbreviation_category_budo]],3,FALSE),"")</f>
        <v/>
      </c>
      <c r="CE2158" s="48" t="str">
        <f>IFERROR(VLOOKUP(CD2158,category[[category_name_german]:[abbreviation_category_budo]],3,FALSE),"")</f>
        <v/>
      </c>
      <c r="CH2158" s="48" t="str">
        <f>IFERROR(VLOOKUP(CG2158,category[[category_name_german]:[abbreviation_category_budo]],3,FALSE),"")</f>
        <v/>
      </c>
      <c r="CK2158" s="48" t="str">
        <f>IFERROR(VLOOKUP(CJ2158,category[[category_name_german]:[abbreviation_category_budo]],3,FALSE),"")</f>
        <v/>
      </c>
      <c r="CM2158" s="49" t="str">
        <f t="shared" si="304"/>
        <v/>
      </c>
      <c r="CO2158" s="63" t="str">
        <f t="shared" si="305"/>
        <v/>
      </c>
    </row>
    <row r="2159" spans="4:93" x14ac:dyDescent="0.25">
      <c r="D2159" s="48" t="str">
        <f>IFERROR(VLOOKUP(C2159,category[[category_name_german]:[abbreviation_category_budo]],3,FALSE),"")</f>
        <v/>
      </c>
      <c r="G2159" s="48" t="str">
        <f>IFERROR(VLOOKUP(F2159,category[[category_name_german]:[abbreviation_category_budo]],3,FALSE),"")</f>
        <v/>
      </c>
      <c r="J2159" s="48" t="str">
        <f>IFERROR(VLOOKUP(I2159,category[[category_name_german]:[abbreviation_category_budo]],3,FALSE),"")</f>
        <v/>
      </c>
      <c r="M2159" s="48" t="str">
        <f>IFERROR(VLOOKUP(L2159,category[[category_name_german]:[abbreviation_category_budo]],3,FALSE),"")</f>
        <v/>
      </c>
      <c r="P2159" s="48" t="str">
        <f>IFERROR(VLOOKUP(O2159,category[[category_name_german]:[abbreviation_category_budo]],3,FALSE),"")</f>
        <v/>
      </c>
      <c r="R2159" s="49" t="str">
        <f t="shared" si="297"/>
        <v/>
      </c>
      <c r="U2159" s="48" t="str">
        <f>IFERROR(VLOOKUP(T2159,abbreviation[[description_german]:[abbreviation_budo]],3,FALSE),"")</f>
        <v/>
      </c>
      <c r="X2159" s="51" t="str">
        <f>IFERROR(VLOOKUP(W2159,abbreviation[[description_german]:[abbreviation_budo]],3,FALSE),"")</f>
        <v/>
      </c>
      <c r="Y2159" s="33"/>
      <c r="AA2159" s="49" t="str">
        <f t="shared" si="298"/>
        <v/>
      </c>
      <c r="AD2159" s="48" t="str">
        <f>IFERROR(VLOOKUP(AC2159,abbreviation[[description_german]:[abbreviation_budo]],3,FALSE),"")</f>
        <v/>
      </c>
      <c r="AG2159" s="54" t="str">
        <f>IFERROR(VLOOKUP(AF2159,abbreviation[[description_german]:[abbreviation_budo]],3,FALSE),"")</f>
        <v/>
      </c>
      <c r="AJ2159" s="49" t="str">
        <f t="shared" si="299"/>
        <v>_</v>
      </c>
      <c r="AM2159" s="48" t="str">
        <f>IFERROR(VLOOKUP(AL2159,abbreviation[[description_german]:[abbreviation_budo]],3,FALSE),"")</f>
        <v/>
      </c>
      <c r="AP2159" s="54" t="str">
        <f>IFERROR(VLOOKUP(AO2159,abbreviation[[description_german]:[abbreviation_budo]],3,FALSE),"")</f>
        <v/>
      </c>
      <c r="AS2159" s="49" t="str">
        <f t="shared" si="300"/>
        <v>_</v>
      </c>
      <c r="AV2159" s="53" t="str">
        <f>IFERROR(VLOOKUP(AU2159,abbreviation[[description_german]:[abbreviation_budo]],3,FALSE),"")</f>
        <v/>
      </c>
      <c r="AY2159" s="51" t="str">
        <f>IFERROR(VLOOKUP(AX2159,abbreviation[[description_german]:[abbreviation_budo]],3,FALSE),"")</f>
        <v/>
      </c>
      <c r="BB2159" s="51" t="str">
        <f>IFERROR(VLOOKUP(BA2159,abbreviation[[description_german]:[abbreviation_budo]],3,FALSE),"")</f>
        <v/>
      </c>
      <c r="BE2159" s="51" t="str">
        <f>IFERROR(VLOOKUP(BD2159,abbreviation[[description_german]:[abbreviation_budo]],3,FALSE),"")</f>
        <v/>
      </c>
      <c r="BG2159" s="38"/>
      <c r="BH2159" s="49" t="str">
        <f t="shared" si="301"/>
        <v>_</v>
      </c>
      <c r="BK2159" s="53" t="str">
        <f>IFERROR(VLOOKUP(BJ2159,abbreviation[[description_german]:[abbreviation_budo]],3,FALSE),"")</f>
        <v/>
      </c>
      <c r="BN2159" s="51" t="str">
        <f>IFERROR(VLOOKUP(BM2159,abbreviation[[description_german]:[abbreviation_budo]],3,FALSE),"")</f>
        <v/>
      </c>
      <c r="BO2159" s="31"/>
      <c r="BQ2159" s="51" t="str">
        <f>IFERROR(VLOOKUP(BP2159,abbreviation[[description_german]:[abbreviation_budo]],3,FALSE),"")</f>
        <v/>
      </c>
      <c r="BR2159" s="57" t="str">
        <f t="shared" si="302"/>
        <v>_</v>
      </c>
      <c r="BU2159" s="53" t="str">
        <f>IFERROR(VLOOKUP(BT2159,abbreviation[[description_german]:[abbreviation_budo]],3,FALSE),"")</f>
        <v/>
      </c>
      <c r="BV2159" s="60" t="str">
        <f t="shared" si="303"/>
        <v>_</v>
      </c>
      <c r="BY2159" s="48" t="str">
        <f>IFERROR(VLOOKUP(BX2159,category[[category_name_german]:[abbreviation_category_budo]],3,FALSE),"")</f>
        <v/>
      </c>
      <c r="CB2159" s="48" t="str">
        <f>IFERROR(VLOOKUP(CA2159,category[[category_name_german]:[abbreviation_category_budo]],3,FALSE),"")</f>
        <v/>
      </c>
      <c r="CE2159" s="48" t="str">
        <f>IFERROR(VLOOKUP(CD2159,category[[category_name_german]:[abbreviation_category_budo]],3,FALSE),"")</f>
        <v/>
      </c>
      <c r="CH2159" s="48" t="str">
        <f>IFERROR(VLOOKUP(CG2159,category[[category_name_german]:[abbreviation_category_budo]],3,FALSE),"")</f>
        <v/>
      </c>
      <c r="CK2159" s="48" t="str">
        <f>IFERROR(VLOOKUP(CJ2159,category[[category_name_german]:[abbreviation_category_budo]],3,FALSE),"")</f>
        <v/>
      </c>
      <c r="CM2159" s="49" t="str">
        <f t="shared" si="304"/>
        <v/>
      </c>
      <c r="CO2159" s="63" t="str">
        <f t="shared" si="305"/>
        <v/>
      </c>
    </row>
    <row r="2160" spans="4:93" x14ac:dyDescent="0.25">
      <c r="D2160" s="48" t="str">
        <f>IFERROR(VLOOKUP(C2160,category[[category_name_german]:[abbreviation_category_budo]],3,FALSE),"")</f>
        <v/>
      </c>
      <c r="G2160" s="48" t="str">
        <f>IFERROR(VLOOKUP(F2160,category[[category_name_german]:[abbreviation_category_budo]],3,FALSE),"")</f>
        <v/>
      </c>
      <c r="J2160" s="48" t="str">
        <f>IFERROR(VLOOKUP(I2160,category[[category_name_german]:[abbreviation_category_budo]],3,FALSE),"")</f>
        <v/>
      </c>
      <c r="M2160" s="48" t="str">
        <f>IFERROR(VLOOKUP(L2160,category[[category_name_german]:[abbreviation_category_budo]],3,FALSE),"")</f>
        <v/>
      </c>
      <c r="P2160" s="48" t="str">
        <f>IFERROR(VLOOKUP(O2160,category[[category_name_german]:[abbreviation_category_budo]],3,FALSE),"")</f>
        <v/>
      </c>
      <c r="R2160" s="49" t="str">
        <f t="shared" si="297"/>
        <v/>
      </c>
      <c r="U2160" s="48" t="str">
        <f>IFERROR(VLOOKUP(T2160,abbreviation[[description_german]:[abbreviation_budo]],3,FALSE),"")</f>
        <v/>
      </c>
      <c r="X2160" s="51" t="str">
        <f>IFERROR(VLOOKUP(W2160,abbreviation[[description_german]:[abbreviation_budo]],3,FALSE),"")</f>
        <v/>
      </c>
      <c r="Y2160" s="33"/>
      <c r="AA2160" s="49" t="str">
        <f t="shared" si="298"/>
        <v/>
      </c>
      <c r="AD2160" s="48" t="str">
        <f>IFERROR(VLOOKUP(AC2160,abbreviation[[description_german]:[abbreviation_budo]],3,FALSE),"")</f>
        <v/>
      </c>
      <c r="AG2160" s="54" t="str">
        <f>IFERROR(VLOOKUP(AF2160,abbreviation[[description_german]:[abbreviation_budo]],3,FALSE),"")</f>
        <v/>
      </c>
      <c r="AJ2160" s="49" t="str">
        <f t="shared" si="299"/>
        <v>_</v>
      </c>
      <c r="AM2160" s="48" t="str">
        <f>IFERROR(VLOOKUP(AL2160,abbreviation[[description_german]:[abbreviation_budo]],3,FALSE),"")</f>
        <v/>
      </c>
      <c r="AP2160" s="54" t="str">
        <f>IFERROR(VLOOKUP(AO2160,abbreviation[[description_german]:[abbreviation_budo]],3,FALSE),"")</f>
        <v/>
      </c>
      <c r="AS2160" s="49" t="str">
        <f t="shared" si="300"/>
        <v>_</v>
      </c>
      <c r="AV2160" s="53" t="str">
        <f>IFERROR(VLOOKUP(AU2160,abbreviation[[description_german]:[abbreviation_budo]],3,FALSE),"")</f>
        <v/>
      </c>
      <c r="AY2160" s="51" t="str">
        <f>IFERROR(VLOOKUP(AX2160,abbreviation[[description_german]:[abbreviation_budo]],3,FALSE),"")</f>
        <v/>
      </c>
      <c r="BB2160" s="51" t="str">
        <f>IFERROR(VLOOKUP(BA2160,abbreviation[[description_german]:[abbreviation_budo]],3,FALSE),"")</f>
        <v/>
      </c>
      <c r="BE2160" s="51" t="str">
        <f>IFERROR(VLOOKUP(BD2160,abbreviation[[description_german]:[abbreviation_budo]],3,FALSE),"")</f>
        <v/>
      </c>
      <c r="BG2160" s="38"/>
      <c r="BH2160" s="49" t="str">
        <f t="shared" si="301"/>
        <v>_</v>
      </c>
      <c r="BK2160" s="53" t="str">
        <f>IFERROR(VLOOKUP(BJ2160,abbreviation[[description_german]:[abbreviation_budo]],3,FALSE),"")</f>
        <v/>
      </c>
      <c r="BN2160" s="51" t="str">
        <f>IFERROR(VLOOKUP(BM2160,abbreviation[[description_german]:[abbreviation_budo]],3,FALSE),"")</f>
        <v/>
      </c>
      <c r="BO2160" s="31"/>
      <c r="BQ2160" s="51" t="str">
        <f>IFERROR(VLOOKUP(BP2160,abbreviation[[description_german]:[abbreviation_budo]],3,FALSE),"")</f>
        <v/>
      </c>
      <c r="BR2160" s="57" t="str">
        <f t="shared" si="302"/>
        <v>_</v>
      </c>
      <c r="BU2160" s="53" t="str">
        <f>IFERROR(VLOOKUP(BT2160,abbreviation[[description_german]:[abbreviation_budo]],3,FALSE),"")</f>
        <v/>
      </c>
      <c r="BV2160" s="60" t="str">
        <f t="shared" si="303"/>
        <v>_</v>
      </c>
      <c r="BY2160" s="48" t="str">
        <f>IFERROR(VLOOKUP(BX2160,category[[category_name_german]:[abbreviation_category_budo]],3,FALSE),"")</f>
        <v/>
      </c>
      <c r="CB2160" s="48" t="str">
        <f>IFERROR(VLOOKUP(CA2160,category[[category_name_german]:[abbreviation_category_budo]],3,FALSE),"")</f>
        <v/>
      </c>
      <c r="CE2160" s="48" t="str">
        <f>IFERROR(VLOOKUP(CD2160,category[[category_name_german]:[abbreviation_category_budo]],3,FALSE),"")</f>
        <v/>
      </c>
      <c r="CH2160" s="48" t="str">
        <f>IFERROR(VLOOKUP(CG2160,category[[category_name_german]:[abbreviation_category_budo]],3,FALSE),"")</f>
        <v/>
      </c>
      <c r="CK2160" s="48" t="str">
        <f>IFERROR(VLOOKUP(CJ2160,category[[category_name_german]:[abbreviation_category_budo]],3,FALSE),"")</f>
        <v/>
      </c>
      <c r="CM2160" s="49" t="str">
        <f t="shared" si="304"/>
        <v/>
      </c>
      <c r="CO2160" s="63" t="str">
        <f t="shared" si="305"/>
        <v/>
      </c>
    </row>
    <row r="2161" spans="4:93" x14ac:dyDescent="0.25">
      <c r="D2161" s="48" t="str">
        <f>IFERROR(VLOOKUP(C2161,category[[category_name_german]:[abbreviation_category_budo]],3,FALSE),"")</f>
        <v/>
      </c>
      <c r="G2161" s="48" t="str">
        <f>IFERROR(VLOOKUP(F2161,category[[category_name_german]:[abbreviation_category_budo]],3,FALSE),"")</f>
        <v/>
      </c>
      <c r="J2161" s="48" t="str">
        <f>IFERROR(VLOOKUP(I2161,category[[category_name_german]:[abbreviation_category_budo]],3,FALSE),"")</f>
        <v/>
      </c>
      <c r="M2161" s="48" t="str">
        <f>IFERROR(VLOOKUP(L2161,category[[category_name_german]:[abbreviation_category_budo]],3,FALSE),"")</f>
        <v/>
      </c>
      <c r="P2161" s="48" t="str">
        <f>IFERROR(VLOOKUP(O2161,category[[category_name_german]:[abbreviation_category_budo]],3,FALSE),"")</f>
        <v/>
      </c>
      <c r="R2161" s="49" t="str">
        <f t="shared" si="297"/>
        <v/>
      </c>
      <c r="U2161" s="48" t="str">
        <f>IFERROR(VLOOKUP(T2161,abbreviation[[description_german]:[abbreviation_budo]],3,FALSE),"")</f>
        <v/>
      </c>
      <c r="X2161" s="51" t="str">
        <f>IFERROR(VLOOKUP(W2161,abbreviation[[description_german]:[abbreviation_budo]],3,FALSE),"")</f>
        <v/>
      </c>
      <c r="Y2161" s="33"/>
      <c r="AA2161" s="49" t="str">
        <f t="shared" si="298"/>
        <v/>
      </c>
      <c r="AD2161" s="48" t="str">
        <f>IFERROR(VLOOKUP(AC2161,abbreviation[[description_german]:[abbreviation_budo]],3,FALSE),"")</f>
        <v/>
      </c>
      <c r="AG2161" s="54" t="str">
        <f>IFERROR(VLOOKUP(AF2161,abbreviation[[description_german]:[abbreviation_budo]],3,FALSE),"")</f>
        <v/>
      </c>
      <c r="AJ2161" s="49" t="str">
        <f t="shared" si="299"/>
        <v>_</v>
      </c>
      <c r="AM2161" s="48" t="str">
        <f>IFERROR(VLOOKUP(AL2161,abbreviation[[description_german]:[abbreviation_budo]],3,FALSE),"")</f>
        <v/>
      </c>
      <c r="AP2161" s="54" t="str">
        <f>IFERROR(VLOOKUP(AO2161,abbreviation[[description_german]:[abbreviation_budo]],3,FALSE),"")</f>
        <v/>
      </c>
      <c r="AS2161" s="49" t="str">
        <f t="shared" si="300"/>
        <v>_</v>
      </c>
      <c r="AV2161" s="53" t="str">
        <f>IFERROR(VLOOKUP(AU2161,abbreviation[[description_german]:[abbreviation_budo]],3,FALSE),"")</f>
        <v/>
      </c>
      <c r="AY2161" s="51" t="str">
        <f>IFERROR(VLOOKUP(AX2161,abbreviation[[description_german]:[abbreviation_budo]],3,FALSE),"")</f>
        <v/>
      </c>
      <c r="BB2161" s="51" t="str">
        <f>IFERROR(VLOOKUP(BA2161,abbreviation[[description_german]:[abbreviation_budo]],3,FALSE),"")</f>
        <v/>
      </c>
      <c r="BE2161" s="51" t="str">
        <f>IFERROR(VLOOKUP(BD2161,abbreviation[[description_german]:[abbreviation_budo]],3,FALSE),"")</f>
        <v/>
      </c>
      <c r="BG2161" s="38"/>
      <c r="BH2161" s="49" t="str">
        <f t="shared" si="301"/>
        <v>_</v>
      </c>
      <c r="BK2161" s="53" t="str">
        <f>IFERROR(VLOOKUP(BJ2161,abbreviation[[description_german]:[abbreviation_budo]],3,FALSE),"")</f>
        <v/>
      </c>
      <c r="BN2161" s="51" t="str">
        <f>IFERROR(VLOOKUP(BM2161,abbreviation[[description_german]:[abbreviation_budo]],3,FALSE),"")</f>
        <v/>
      </c>
      <c r="BO2161" s="31"/>
      <c r="BQ2161" s="51" t="str">
        <f>IFERROR(VLOOKUP(BP2161,abbreviation[[description_german]:[abbreviation_budo]],3,FALSE),"")</f>
        <v/>
      </c>
      <c r="BR2161" s="57" t="str">
        <f t="shared" si="302"/>
        <v>_</v>
      </c>
      <c r="BU2161" s="53" t="str">
        <f>IFERROR(VLOOKUP(BT2161,abbreviation[[description_german]:[abbreviation_budo]],3,FALSE),"")</f>
        <v/>
      </c>
      <c r="BV2161" s="60" t="str">
        <f t="shared" si="303"/>
        <v>_</v>
      </c>
      <c r="BY2161" s="48" t="str">
        <f>IFERROR(VLOOKUP(BX2161,category[[category_name_german]:[abbreviation_category_budo]],3,FALSE),"")</f>
        <v/>
      </c>
      <c r="CB2161" s="48" t="str">
        <f>IFERROR(VLOOKUP(CA2161,category[[category_name_german]:[abbreviation_category_budo]],3,FALSE),"")</f>
        <v/>
      </c>
      <c r="CE2161" s="48" t="str">
        <f>IFERROR(VLOOKUP(CD2161,category[[category_name_german]:[abbreviation_category_budo]],3,FALSE),"")</f>
        <v/>
      </c>
      <c r="CH2161" s="48" t="str">
        <f>IFERROR(VLOOKUP(CG2161,category[[category_name_german]:[abbreviation_category_budo]],3,FALSE),"")</f>
        <v/>
      </c>
      <c r="CK2161" s="48" t="str">
        <f>IFERROR(VLOOKUP(CJ2161,category[[category_name_german]:[abbreviation_category_budo]],3,FALSE),"")</f>
        <v/>
      </c>
      <c r="CM2161" s="49" t="str">
        <f t="shared" si="304"/>
        <v/>
      </c>
      <c r="CO2161" s="63" t="str">
        <f t="shared" si="305"/>
        <v/>
      </c>
    </row>
    <row r="2162" spans="4:93" x14ac:dyDescent="0.25">
      <c r="D2162" s="48" t="str">
        <f>IFERROR(VLOOKUP(C2162,category[[category_name_german]:[abbreviation_category_budo]],3,FALSE),"")</f>
        <v/>
      </c>
      <c r="G2162" s="48" t="str">
        <f>IFERROR(VLOOKUP(F2162,category[[category_name_german]:[abbreviation_category_budo]],3,FALSE),"")</f>
        <v/>
      </c>
      <c r="J2162" s="48" t="str">
        <f>IFERROR(VLOOKUP(I2162,category[[category_name_german]:[abbreviation_category_budo]],3,FALSE),"")</f>
        <v/>
      </c>
      <c r="M2162" s="48" t="str">
        <f>IFERROR(VLOOKUP(L2162,category[[category_name_german]:[abbreviation_category_budo]],3,FALSE),"")</f>
        <v/>
      </c>
      <c r="P2162" s="48" t="str">
        <f>IFERROR(VLOOKUP(O2162,category[[category_name_german]:[abbreviation_category_budo]],3,FALSE),"")</f>
        <v/>
      </c>
      <c r="R2162" s="49" t="str">
        <f t="shared" si="297"/>
        <v/>
      </c>
      <c r="U2162" s="48" t="str">
        <f>IFERROR(VLOOKUP(T2162,abbreviation[[description_german]:[abbreviation_budo]],3,FALSE),"")</f>
        <v/>
      </c>
      <c r="X2162" s="51" t="str">
        <f>IFERROR(VLOOKUP(W2162,abbreviation[[description_german]:[abbreviation_budo]],3,FALSE),"")</f>
        <v/>
      </c>
      <c r="Y2162" s="33"/>
      <c r="AA2162" s="49" t="str">
        <f t="shared" si="298"/>
        <v/>
      </c>
      <c r="AD2162" s="48" t="str">
        <f>IFERROR(VLOOKUP(AC2162,abbreviation[[description_german]:[abbreviation_budo]],3,FALSE),"")</f>
        <v/>
      </c>
      <c r="AG2162" s="54" t="str">
        <f>IFERROR(VLOOKUP(AF2162,abbreviation[[description_german]:[abbreviation_budo]],3,FALSE),"")</f>
        <v/>
      </c>
      <c r="AJ2162" s="49" t="str">
        <f t="shared" si="299"/>
        <v>_</v>
      </c>
      <c r="AM2162" s="48" t="str">
        <f>IFERROR(VLOOKUP(AL2162,abbreviation[[description_german]:[abbreviation_budo]],3,FALSE),"")</f>
        <v/>
      </c>
      <c r="AP2162" s="54" t="str">
        <f>IFERROR(VLOOKUP(AO2162,abbreviation[[description_german]:[abbreviation_budo]],3,FALSE),"")</f>
        <v/>
      </c>
      <c r="AS2162" s="49" t="str">
        <f t="shared" si="300"/>
        <v>_</v>
      </c>
      <c r="AV2162" s="53" t="str">
        <f>IFERROR(VLOOKUP(AU2162,abbreviation[[description_german]:[abbreviation_budo]],3,FALSE),"")</f>
        <v/>
      </c>
      <c r="AY2162" s="51" t="str">
        <f>IFERROR(VLOOKUP(AX2162,abbreviation[[description_german]:[abbreviation_budo]],3,FALSE),"")</f>
        <v/>
      </c>
      <c r="BB2162" s="51" t="str">
        <f>IFERROR(VLOOKUP(BA2162,abbreviation[[description_german]:[abbreviation_budo]],3,FALSE),"")</f>
        <v/>
      </c>
      <c r="BE2162" s="51" t="str">
        <f>IFERROR(VLOOKUP(BD2162,abbreviation[[description_german]:[abbreviation_budo]],3,FALSE),"")</f>
        <v/>
      </c>
      <c r="BG2162" s="38"/>
      <c r="BH2162" s="49" t="str">
        <f t="shared" si="301"/>
        <v>_</v>
      </c>
      <c r="BK2162" s="53" t="str">
        <f>IFERROR(VLOOKUP(BJ2162,abbreviation[[description_german]:[abbreviation_budo]],3,FALSE),"")</f>
        <v/>
      </c>
      <c r="BN2162" s="51" t="str">
        <f>IFERROR(VLOOKUP(BM2162,abbreviation[[description_german]:[abbreviation_budo]],3,FALSE),"")</f>
        <v/>
      </c>
      <c r="BO2162" s="31"/>
      <c r="BQ2162" s="51" t="str">
        <f>IFERROR(VLOOKUP(BP2162,abbreviation[[description_german]:[abbreviation_budo]],3,FALSE),"")</f>
        <v/>
      </c>
      <c r="BR2162" s="57" t="str">
        <f t="shared" si="302"/>
        <v>_</v>
      </c>
      <c r="BU2162" s="53" t="str">
        <f>IFERROR(VLOOKUP(BT2162,abbreviation[[description_german]:[abbreviation_budo]],3,FALSE),"")</f>
        <v/>
      </c>
      <c r="BV2162" s="60" t="str">
        <f t="shared" si="303"/>
        <v>_</v>
      </c>
      <c r="BY2162" s="48" t="str">
        <f>IFERROR(VLOOKUP(BX2162,category[[category_name_german]:[abbreviation_category_budo]],3,FALSE),"")</f>
        <v/>
      </c>
      <c r="CB2162" s="48" t="str">
        <f>IFERROR(VLOOKUP(CA2162,category[[category_name_german]:[abbreviation_category_budo]],3,FALSE),"")</f>
        <v/>
      </c>
      <c r="CE2162" s="48" t="str">
        <f>IFERROR(VLOOKUP(CD2162,category[[category_name_german]:[abbreviation_category_budo]],3,FALSE),"")</f>
        <v/>
      </c>
      <c r="CH2162" s="48" t="str">
        <f>IFERROR(VLOOKUP(CG2162,category[[category_name_german]:[abbreviation_category_budo]],3,FALSE),"")</f>
        <v/>
      </c>
      <c r="CK2162" s="48" t="str">
        <f>IFERROR(VLOOKUP(CJ2162,category[[category_name_german]:[abbreviation_category_budo]],3,FALSE),"")</f>
        <v/>
      </c>
      <c r="CM2162" s="49" t="str">
        <f t="shared" si="304"/>
        <v/>
      </c>
      <c r="CO2162" s="63" t="str">
        <f t="shared" si="305"/>
        <v/>
      </c>
    </row>
    <row r="2163" spans="4:93" x14ac:dyDescent="0.25">
      <c r="D2163" s="48" t="str">
        <f>IFERROR(VLOOKUP(C2163,category[[category_name_german]:[abbreviation_category_budo]],3,FALSE),"")</f>
        <v/>
      </c>
      <c r="G2163" s="48" t="str">
        <f>IFERROR(VLOOKUP(F2163,category[[category_name_german]:[abbreviation_category_budo]],3,FALSE),"")</f>
        <v/>
      </c>
      <c r="J2163" s="48" t="str">
        <f>IFERROR(VLOOKUP(I2163,category[[category_name_german]:[abbreviation_category_budo]],3,FALSE),"")</f>
        <v/>
      </c>
      <c r="M2163" s="48" t="str">
        <f>IFERROR(VLOOKUP(L2163,category[[category_name_german]:[abbreviation_category_budo]],3,FALSE),"")</f>
        <v/>
      </c>
      <c r="P2163" s="48" t="str">
        <f>IFERROR(VLOOKUP(O2163,category[[category_name_german]:[abbreviation_category_budo]],3,FALSE),"")</f>
        <v/>
      </c>
      <c r="R2163" s="49" t="str">
        <f t="shared" si="297"/>
        <v/>
      </c>
      <c r="U2163" s="48" t="str">
        <f>IFERROR(VLOOKUP(T2163,abbreviation[[description_german]:[abbreviation_budo]],3,FALSE),"")</f>
        <v/>
      </c>
      <c r="X2163" s="51" t="str">
        <f>IFERROR(VLOOKUP(W2163,abbreviation[[description_german]:[abbreviation_budo]],3,FALSE),"")</f>
        <v/>
      </c>
      <c r="Y2163" s="33"/>
      <c r="AA2163" s="49" t="str">
        <f t="shared" si="298"/>
        <v/>
      </c>
      <c r="AD2163" s="48" t="str">
        <f>IFERROR(VLOOKUP(AC2163,abbreviation[[description_german]:[abbreviation_budo]],3,FALSE),"")</f>
        <v/>
      </c>
      <c r="AG2163" s="54" t="str">
        <f>IFERROR(VLOOKUP(AF2163,abbreviation[[description_german]:[abbreviation_budo]],3,FALSE),"")</f>
        <v/>
      </c>
      <c r="AJ2163" s="49" t="str">
        <f t="shared" si="299"/>
        <v>_</v>
      </c>
      <c r="AM2163" s="48" t="str">
        <f>IFERROR(VLOOKUP(AL2163,abbreviation[[description_german]:[abbreviation_budo]],3,FALSE),"")</f>
        <v/>
      </c>
      <c r="AP2163" s="54" t="str">
        <f>IFERROR(VLOOKUP(AO2163,abbreviation[[description_german]:[abbreviation_budo]],3,FALSE),"")</f>
        <v/>
      </c>
      <c r="AS2163" s="49" t="str">
        <f t="shared" si="300"/>
        <v>_</v>
      </c>
      <c r="AV2163" s="53" t="str">
        <f>IFERROR(VLOOKUP(AU2163,abbreviation[[description_german]:[abbreviation_budo]],3,FALSE),"")</f>
        <v/>
      </c>
      <c r="AY2163" s="51" t="str">
        <f>IFERROR(VLOOKUP(AX2163,abbreviation[[description_german]:[abbreviation_budo]],3,FALSE),"")</f>
        <v/>
      </c>
      <c r="BB2163" s="51" t="str">
        <f>IFERROR(VLOOKUP(BA2163,abbreviation[[description_german]:[abbreviation_budo]],3,FALSE),"")</f>
        <v/>
      </c>
      <c r="BE2163" s="51" t="str">
        <f>IFERROR(VLOOKUP(BD2163,abbreviation[[description_german]:[abbreviation_budo]],3,FALSE),"")</f>
        <v/>
      </c>
      <c r="BG2163" s="38"/>
      <c r="BH2163" s="49" t="str">
        <f t="shared" si="301"/>
        <v>_</v>
      </c>
      <c r="BK2163" s="53" t="str">
        <f>IFERROR(VLOOKUP(BJ2163,abbreviation[[description_german]:[abbreviation_budo]],3,FALSE),"")</f>
        <v/>
      </c>
      <c r="BN2163" s="51" t="str">
        <f>IFERROR(VLOOKUP(BM2163,abbreviation[[description_german]:[abbreviation_budo]],3,FALSE),"")</f>
        <v/>
      </c>
      <c r="BO2163" s="31"/>
      <c r="BQ2163" s="51" t="str">
        <f>IFERROR(VLOOKUP(BP2163,abbreviation[[description_german]:[abbreviation_budo]],3,FALSE),"")</f>
        <v/>
      </c>
      <c r="BR2163" s="57" t="str">
        <f t="shared" si="302"/>
        <v>_</v>
      </c>
      <c r="BU2163" s="53" t="str">
        <f>IFERROR(VLOOKUP(BT2163,abbreviation[[description_german]:[abbreviation_budo]],3,FALSE),"")</f>
        <v/>
      </c>
      <c r="BV2163" s="60" t="str">
        <f t="shared" si="303"/>
        <v>_</v>
      </c>
      <c r="BY2163" s="48" t="str">
        <f>IFERROR(VLOOKUP(BX2163,category[[category_name_german]:[abbreviation_category_budo]],3,FALSE),"")</f>
        <v/>
      </c>
      <c r="CB2163" s="48" t="str">
        <f>IFERROR(VLOOKUP(CA2163,category[[category_name_german]:[abbreviation_category_budo]],3,FALSE),"")</f>
        <v/>
      </c>
      <c r="CE2163" s="48" t="str">
        <f>IFERROR(VLOOKUP(CD2163,category[[category_name_german]:[abbreviation_category_budo]],3,FALSE),"")</f>
        <v/>
      </c>
      <c r="CH2163" s="48" t="str">
        <f>IFERROR(VLOOKUP(CG2163,category[[category_name_german]:[abbreviation_category_budo]],3,FALSE),"")</f>
        <v/>
      </c>
      <c r="CK2163" s="48" t="str">
        <f>IFERROR(VLOOKUP(CJ2163,category[[category_name_german]:[abbreviation_category_budo]],3,FALSE),"")</f>
        <v/>
      </c>
      <c r="CM2163" s="49" t="str">
        <f t="shared" si="304"/>
        <v/>
      </c>
      <c r="CO2163" s="63" t="str">
        <f t="shared" si="305"/>
        <v/>
      </c>
    </row>
    <row r="2164" spans="4:93" x14ac:dyDescent="0.25">
      <c r="D2164" s="48" t="str">
        <f>IFERROR(VLOOKUP(C2164,category[[category_name_german]:[abbreviation_category_budo]],3,FALSE),"")</f>
        <v/>
      </c>
      <c r="G2164" s="48" t="str">
        <f>IFERROR(VLOOKUP(F2164,category[[category_name_german]:[abbreviation_category_budo]],3,FALSE),"")</f>
        <v/>
      </c>
      <c r="J2164" s="48" t="str">
        <f>IFERROR(VLOOKUP(I2164,category[[category_name_german]:[abbreviation_category_budo]],3,FALSE),"")</f>
        <v/>
      </c>
      <c r="M2164" s="48" t="str">
        <f>IFERROR(VLOOKUP(L2164,category[[category_name_german]:[abbreviation_category_budo]],3,FALSE),"")</f>
        <v/>
      </c>
      <c r="P2164" s="48" t="str">
        <f>IFERROR(VLOOKUP(O2164,category[[category_name_german]:[abbreviation_category_budo]],3,FALSE),"")</f>
        <v/>
      </c>
      <c r="R2164" s="49" t="str">
        <f t="shared" si="297"/>
        <v/>
      </c>
      <c r="U2164" s="48" t="str">
        <f>IFERROR(VLOOKUP(T2164,abbreviation[[description_german]:[abbreviation_budo]],3,FALSE),"")</f>
        <v/>
      </c>
      <c r="X2164" s="51" t="str">
        <f>IFERROR(VLOOKUP(W2164,abbreviation[[description_german]:[abbreviation_budo]],3,FALSE),"")</f>
        <v/>
      </c>
      <c r="Y2164" s="33"/>
      <c r="AA2164" s="49" t="str">
        <f t="shared" si="298"/>
        <v/>
      </c>
      <c r="AD2164" s="48" t="str">
        <f>IFERROR(VLOOKUP(AC2164,abbreviation[[description_german]:[abbreviation_budo]],3,FALSE),"")</f>
        <v/>
      </c>
      <c r="AG2164" s="54" t="str">
        <f>IFERROR(VLOOKUP(AF2164,abbreviation[[description_german]:[abbreviation_budo]],3,FALSE),"")</f>
        <v/>
      </c>
      <c r="AJ2164" s="49" t="str">
        <f t="shared" si="299"/>
        <v>_</v>
      </c>
      <c r="AM2164" s="48" t="str">
        <f>IFERROR(VLOOKUP(AL2164,abbreviation[[description_german]:[abbreviation_budo]],3,FALSE),"")</f>
        <v/>
      </c>
      <c r="AP2164" s="54" t="str">
        <f>IFERROR(VLOOKUP(AO2164,abbreviation[[description_german]:[abbreviation_budo]],3,FALSE),"")</f>
        <v/>
      </c>
      <c r="AS2164" s="49" t="str">
        <f t="shared" si="300"/>
        <v>_</v>
      </c>
      <c r="AV2164" s="53" t="str">
        <f>IFERROR(VLOOKUP(AU2164,abbreviation[[description_german]:[abbreviation_budo]],3,FALSE),"")</f>
        <v/>
      </c>
      <c r="AY2164" s="51" t="str">
        <f>IFERROR(VLOOKUP(AX2164,abbreviation[[description_german]:[abbreviation_budo]],3,FALSE),"")</f>
        <v/>
      </c>
      <c r="BB2164" s="51" t="str">
        <f>IFERROR(VLOOKUP(BA2164,abbreviation[[description_german]:[abbreviation_budo]],3,FALSE),"")</f>
        <v/>
      </c>
      <c r="BE2164" s="51" t="str">
        <f>IFERROR(VLOOKUP(BD2164,abbreviation[[description_german]:[abbreviation_budo]],3,FALSE),"")</f>
        <v/>
      </c>
      <c r="BG2164" s="38"/>
      <c r="BH2164" s="49" t="str">
        <f t="shared" si="301"/>
        <v>_</v>
      </c>
      <c r="BK2164" s="53" t="str">
        <f>IFERROR(VLOOKUP(BJ2164,abbreviation[[description_german]:[abbreviation_budo]],3,FALSE),"")</f>
        <v/>
      </c>
      <c r="BN2164" s="51" t="str">
        <f>IFERROR(VLOOKUP(BM2164,abbreviation[[description_german]:[abbreviation_budo]],3,FALSE),"")</f>
        <v/>
      </c>
      <c r="BO2164" s="31"/>
      <c r="BQ2164" s="51" t="str">
        <f>IFERROR(VLOOKUP(BP2164,abbreviation[[description_german]:[abbreviation_budo]],3,FALSE),"")</f>
        <v/>
      </c>
      <c r="BR2164" s="57" t="str">
        <f t="shared" si="302"/>
        <v>_</v>
      </c>
      <c r="BU2164" s="53" t="str">
        <f>IFERROR(VLOOKUP(BT2164,abbreviation[[description_german]:[abbreviation_budo]],3,FALSE),"")</f>
        <v/>
      </c>
      <c r="BV2164" s="60" t="str">
        <f t="shared" si="303"/>
        <v>_</v>
      </c>
      <c r="BY2164" s="48" t="str">
        <f>IFERROR(VLOOKUP(BX2164,category[[category_name_german]:[abbreviation_category_budo]],3,FALSE),"")</f>
        <v/>
      </c>
      <c r="CB2164" s="48" t="str">
        <f>IFERROR(VLOOKUP(CA2164,category[[category_name_german]:[abbreviation_category_budo]],3,FALSE),"")</f>
        <v/>
      </c>
      <c r="CE2164" s="48" t="str">
        <f>IFERROR(VLOOKUP(CD2164,category[[category_name_german]:[abbreviation_category_budo]],3,FALSE),"")</f>
        <v/>
      </c>
      <c r="CH2164" s="48" t="str">
        <f>IFERROR(VLOOKUP(CG2164,category[[category_name_german]:[abbreviation_category_budo]],3,FALSE),"")</f>
        <v/>
      </c>
      <c r="CK2164" s="48" t="str">
        <f>IFERROR(VLOOKUP(CJ2164,category[[category_name_german]:[abbreviation_category_budo]],3,FALSE),"")</f>
        <v/>
      </c>
      <c r="CM2164" s="49" t="str">
        <f t="shared" si="304"/>
        <v/>
      </c>
      <c r="CO2164" s="63" t="str">
        <f t="shared" si="305"/>
        <v/>
      </c>
    </row>
    <row r="2165" spans="4:93" x14ac:dyDescent="0.25">
      <c r="D2165" s="48" t="str">
        <f>IFERROR(VLOOKUP(C2165,category[[category_name_german]:[abbreviation_category_budo]],3,FALSE),"")</f>
        <v/>
      </c>
      <c r="G2165" s="48" t="str">
        <f>IFERROR(VLOOKUP(F2165,category[[category_name_german]:[abbreviation_category_budo]],3,FALSE),"")</f>
        <v/>
      </c>
      <c r="J2165" s="48" t="str">
        <f>IFERROR(VLOOKUP(I2165,category[[category_name_german]:[abbreviation_category_budo]],3,FALSE),"")</f>
        <v/>
      </c>
      <c r="M2165" s="48" t="str">
        <f>IFERROR(VLOOKUP(L2165,category[[category_name_german]:[abbreviation_category_budo]],3,FALSE),"")</f>
        <v/>
      </c>
      <c r="P2165" s="48" t="str">
        <f>IFERROR(VLOOKUP(O2165,category[[category_name_german]:[abbreviation_category_budo]],3,FALSE),"")</f>
        <v/>
      </c>
      <c r="R2165" s="49" t="str">
        <f t="shared" si="297"/>
        <v/>
      </c>
      <c r="U2165" s="48" t="str">
        <f>IFERROR(VLOOKUP(T2165,abbreviation[[description_german]:[abbreviation_budo]],3,FALSE),"")</f>
        <v/>
      </c>
      <c r="X2165" s="51" t="str">
        <f>IFERROR(VLOOKUP(W2165,abbreviation[[description_german]:[abbreviation_budo]],3,FALSE),"")</f>
        <v/>
      </c>
      <c r="Y2165" s="33"/>
      <c r="AA2165" s="49" t="str">
        <f t="shared" si="298"/>
        <v/>
      </c>
      <c r="AD2165" s="48" t="str">
        <f>IFERROR(VLOOKUP(AC2165,abbreviation[[description_german]:[abbreviation_budo]],3,FALSE),"")</f>
        <v/>
      </c>
      <c r="AG2165" s="54" t="str">
        <f>IFERROR(VLOOKUP(AF2165,abbreviation[[description_german]:[abbreviation_budo]],3,FALSE),"")</f>
        <v/>
      </c>
      <c r="AJ2165" s="49" t="str">
        <f t="shared" si="299"/>
        <v>_</v>
      </c>
      <c r="AM2165" s="48" t="str">
        <f>IFERROR(VLOOKUP(AL2165,abbreviation[[description_german]:[abbreviation_budo]],3,FALSE),"")</f>
        <v/>
      </c>
      <c r="AP2165" s="54" t="str">
        <f>IFERROR(VLOOKUP(AO2165,abbreviation[[description_german]:[abbreviation_budo]],3,FALSE),"")</f>
        <v/>
      </c>
      <c r="AS2165" s="49" t="str">
        <f t="shared" si="300"/>
        <v>_</v>
      </c>
      <c r="AV2165" s="53" t="str">
        <f>IFERROR(VLOOKUP(AU2165,abbreviation[[description_german]:[abbreviation_budo]],3,FALSE),"")</f>
        <v/>
      </c>
      <c r="AY2165" s="51" t="str">
        <f>IFERROR(VLOOKUP(AX2165,abbreviation[[description_german]:[abbreviation_budo]],3,FALSE),"")</f>
        <v/>
      </c>
      <c r="BB2165" s="51" t="str">
        <f>IFERROR(VLOOKUP(BA2165,abbreviation[[description_german]:[abbreviation_budo]],3,FALSE),"")</f>
        <v/>
      </c>
      <c r="BE2165" s="51" t="str">
        <f>IFERROR(VLOOKUP(BD2165,abbreviation[[description_german]:[abbreviation_budo]],3,FALSE),"")</f>
        <v/>
      </c>
      <c r="BG2165" s="38"/>
      <c r="BH2165" s="49" t="str">
        <f t="shared" si="301"/>
        <v>_</v>
      </c>
      <c r="BK2165" s="53" t="str">
        <f>IFERROR(VLOOKUP(BJ2165,abbreviation[[description_german]:[abbreviation_budo]],3,FALSE),"")</f>
        <v/>
      </c>
      <c r="BN2165" s="51" t="str">
        <f>IFERROR(VLOOKUP(BM2165,abbreviation[[description_german]:[abbreviation_budo]],3,FALSE),"")</f>
        <v/>
      </c>
      <c r="BO2165" s="31"/>
      <c r="BQ2165" s="51" t="str">
        <f>IFERROR(VLOOKUP(BP2165,abbreviation[[description_german]:[abbreviation_budo]],3,FALSE),"")</f>
        <v/>
      </c>
      <c r="BR2165" s="57" t="str">
        <f t="shared" si="302"/>
        <v>_</v>
      </c>
      <c r="BU2165" s="53" t="str">
        <f>IFERROR(VLOOKUP(BT2165,abbreviation[[description_german]:[abbreviation_budo]],3,FALSE),"")</f>
        <v/>
      </c>
      <c r="BV2165" s="60" t="str">
        <f t="shared" si="303"/>
        <v>_</v>
      </c>
      <c r="BY2165" s="48" t="str">
        <f>IFERROR(VLOOKUP(BX2165,category[[category_name_german]:[abbreviation_category_budo]],3,FALSE),"")</f>
        <v/>
      </c>
      <c r="CB2165" s="48" t="str">
        <f>IFERROR(VLOOKUP(CA2165,category[[category_name_german]:[abbreviation_category_budo]],3,FALSE),"")</f>
        <v/>
      </c>
      <c r="CE2165" s="48" t="str">
        <f>IFERROR(VLOOKUP(CD2165,category[[category_name_german]:[abbreviation_category_budo]],3,FALSE),"")</f>
        <v/>
      </c>
      <c r="CH2165" s="48" t="str">
        <f>IFERROR(VLOOKUP(CG2165,category[[category_name_german]:[abbreviation_category_budo]],3,FALSE),"")</f>
        <v/>
      </c>
      <c r="CK2165" s="48" t="str">
        <f>IFERROR(VLOOKUP(CJ2165,category[[category_name_german]:[abbreviation_category_budo]],3,FALSE),"")</f>
        <v/>
      </c>
      <c r="CM2165" s="49" t="str">
        <f t="shared" si="304"/>
        <v/>
      </c>
      <c r="CO2165" s="63" t="str">
        <f t="shared" si="305"/>
        <v/>
      </c>
    </row>
    <row r="2166" spans="4:93" x14ac:dyDescent="0.25">
      <c r="D2166" s="48" t="str">
        <f>IFERROR(VLOOKUP(C2166,category[[category_name_german]:[abbreviation_category_budo]],3,FALSE),"")</f>
        <v/>
      </c>
      <c r="G2166" s="48" t="str">
        <f>IFERROR(VLOOKUP(F2166,category[[category_name_german]:[abbreviation_category_budo]],3,FALSE),"")</f>
        <v/>
      </c>
      <c r="J2166" s="48" t="str">
        <f>IFERROR(VLOOKUP(I2166,category[[category_name_german]:[abbreviation_category_budo]],3,FALSE),"")</f>
        <v/>
      </c>
      <c r="M2166" s="48" t="str">
        <f>IFERROR(VLOOKUP(L2166,category[[category_name_german]:[abbreviation_category_budo]],3,FALSE),"")</f>
        <v/>
      </c>
      <c r="P2166" s="48" t="str">
        <f>IFERROR(VLOOKUP(O2166,category[[category_name_german]:[abbreviation_category_budo]],3,FALSE),"")</f>
        <v/>
      </c>
      <c r="R2166" s="49" t="str">
        <f t="shared" si="297"/>
        <v/>
      </c>
      <c r="U2166" s="48" t="str">
        <f>IFERROR(VLOOKUP(T2166,abbreviation[[description_german]:[abbreviation_budo]],3,FALSE),"")</f>
        <v/>
      </c>
      <c r="X2166" s="51" t="str">
        <f>IFERROR(VLOOKUP(W2166,abbreviation[[description_german]:[abbreviation_budo]],3,FALSE),"")</f>
        <v/>
      </c>
      <c r="Y2166" s="33"/>
      <c r="AA2166" s="49" t="str">
        <f t="shared" si="298"/>
        <v/>
      </c>
      <c r="AD2166" s="48" t="str">
        <f>IFERROR(VLOOKUP(AC2166,abbreviation[[description_german]:[abbreviation_budo]],3,FALSE),"")</f>
        <v/>
      </c>
      <c r="AG2166" s="54" t="str">
        <f>IFERROR(VLOOKUP(AF2166,abbreviation[[description_german]:[abbreviation_budo]],3,FALSE),"")</f>
        <v/>
      </c>
      <c r="AJ2166" s="49" t="str">
        <f t="shared" si="299"/>
        <v>_</v>
      </c>
      <c r="AM2166" s="48" t="str">
        <f>IFERROR(VLOOKUP(AL2166,abbreviation[[description_german]:[abbreviation_budo]],3,FALSE),"")</f>
        <v/>
      </c>
      <c r="AP2166" s="54" t="str">
        <f>IFERROR(VLOOKUP(AO2166,abbreviation[[description_german]:[abbreviation_budo]],3,FALSE),"")</f>
        <v/>
      </c>
      <c r="AS2166" s="49" t="str">
        <f t="shared" si="300"/>
        <v>_</v>
      </c>
      <c r="AV2166" s="53" t="str">
        <f>IFERROR(VLOOKUP(AU2166,abbreviation[[description_german]:[abbreviation_budo]],3,FALSE),"")</f>
        <v/>
      </c>
      <c r="AY2166" s="51" t="str">
        <f>IFERROR(VLOOKUP(AX2166,abbreviation[[description_german]:[abbreviation_budo]],3,FALSE),"")</f>
        <v/>
      </c>
      <c r="BB2166" s="51" t="str">
        <f>IFERROR(VLOOKUP(BA2166,abbreviation[[description_german]:[abbreviation_budo]],3,FALSE),"")</f>
        <v/>
      </c>
      <c r="BE2166" s="51" t="str">
        <f>IFERROR(VLOOKUP(BD2166,abbreviation[[description_german]:[abbreviation_budo]],3,FALSE),"")</f>
        <v/>
      </c>
      <c r="BG2166" s="38"/>
      <c r="BH2166" s="49" t="str">
        <f t="shared" si="301"/>
        <v>_</v>
      </c>
      <c r="BK2166" s="53" t="str">
        <f>IFERROR(VLOOKUP(BJ2166,abbreviation[[description_german]:[abbreviation_budo]],3,FALSE),"")</f>
        <v/>
      </c>
      <c r="BN2166" s="51" t="str">
        <f>IFERROR(VLOOKUP(BM2166,abbreviation[[description_german]:[abbreviation_budo]],3,FALSE),"")</f>
        <v/>
      </c>
      <c r="BO2166" s="31"/>
      <c r="BQ2166" s="51" t="str">
        <f>IFERROR(VLOOKUP(BP2166,abbreviation[[description_german]:[abbreviation_budo]],3,FALSE),"")</f>
        <v/>
      </c>
      <c r="BR2166" s="57" t="str">
        <f t="shared" si="302"/>
        <v>_</v>
      </c>
      <c r="BU2166" s="53" t="str">
        <f>IFERROR(VLOOKUP(BT2166,abbreviation[[description_german]:[abbreviation_budo]],3,FALSE),"")</f>
        <v/>
      </c>
      <c r="BV2166" s="60" t="str">
        <f t="shared" si="303"/>
        <v>_</v>
      </c>
      <c r="BY2166" s="48" t="str">
        <f>IFERROR(VLOOKUP(BX2166,category[[category_name_german]:[abbreviation_category_budo]],3,FALSE),"")</f>
        <v/>
      </c>
      <c r="CB2166" s="48" t="str">
        <f>IFERROR(VLOOKUP(CA2166,category[[category_name_german]:[abbreviation_category_budo]],3,FALSE),"")</f>
        <v/>
      </c>
      <c r="CE2166" s="48" t="str">
        <f>IFERROR(VLOOKUP(CD2166,category[[category_name_german]:[abbreviation_category_budo]],3,FALSE),"")</f>
        <v/>
      </c>
      <c r="CH2166" s="48" t="str">
        <f>IFERROR(VLOOKUP(CG2166,category[[category_name_german]:[abbreviation_category_budo]],3,FALSE),"")</f>
        <v/>
      </c>
      <c r="CK2166" s="48" t="str">
        <f>IFERROR(VLOOKUP(CJ2166,category[[category_name_german]:[abbreviation_category_budo]],3,FALSE),"")</f>
        <v/>
      </c>
      <c r="CM2166" s="49" t="str">
        <f t="shared" si="304"/>
        <v/>
      </c>
      <c r="CO2166" s="63" t="str">
        <f t="shared" si="305"/>
        <v/>
      </c>
    </row>
    <row r="2167" spans="4:93" x14ac:dyDescent="0.25">
      <c r="D2167" s="48" t="str">
        <f>IFERROR(VLOOKUP(C2167,category[[category_name_german]:[abbreviation_category_budo]],3,FALSE),"")</f>
        <v/>
      </c>
      <c r="G2167" s="48" t="str">
        <f>IFERROR(VLOOKUP(F2167,category[[category_name_german]:[abbreviation_category_budo]],3,FALSE),"")</f>
        <v/>
      </c>
      <c r="J2167" s="48" t="str">
        <f>IFERROR(VLOOKUP(I2167,category[[category_name_german]:[abbreviation_category_budo]],3,FALSE),"")</f>
        <v/>
      </c>
      <c r="M2167" s="48" t="str">
        <f>IFERROR(VLOOKUP(L2167,category[[category_name_german]:[abbreviation_category_budo]],3,FALSE),"")</f>
        <v/>
      </c>
      <c r="P2167" s="48" t="str">
        <f>IFERROR(VLOOKUP(O2167,category[[category_name_german]:[abbreviation_category_budo]],3,FALSE),"")</f>
        <v/>
      </c>
      <c r="R2167" s="49" t="str">
        <f t="shared" si="297"/>
        <v/>
      </c>
      <c r="U2167" s="48" t="str">
        <f>IFERROR(VLOOKUP(T2167,abbreviation[[description_german]:[abbreviation_budo]],3,FALSE),"")</f>
        <v/>
      </c>
      <c r="X2167" s="51" t="str">
        <f>IFERROR(VLOOKUP(W2167,abbreviation[[description_german]:[abbreviation_budo]],3,FALSE),"")</f>
        <v/>
      </c>
      <c r="Y2167" s="33"/>
      <c r="AA2167" s="49" t="str">
        <f t="shared" si="298"/>
        <v/>
      </c>
      <c r="AD2167" s="48" t="str">
        <f>IFERROR(VLOOKUP(AC2167,abbreviation[[description_german]:[abbreviation_budo]],3,FALSE),"")</f>
        <v/>
      </c>
      <c r="AG2167" s="54" t="str">
        <f>IFERROR(VLOOKUP(AF2167,abbreviation[[description_german]:[abbreviation_budo]],3,FALSE),"")</f>
        <v/>
      </c>
      <c r="AJ2167" s="49" t="str">
        <f t="shared" si="299"/>
        <v>_</v>
      </c>
      <c r="AM2167" s="48" t="str">
        <f>IFERROR(VLOOKUP(AL2167,abbreviation[[description_german]:[abbreviation_budo]],3,FALSE),"")</f>
        <v/>
      </c>
      <c r="AP2167" s="54" t="str">
        <f>IFERROR(VLOOKUP(AO2167,abbreviation[[description_german]:[abbreviation_budo]],3,FALSE),"")</f>
        <v/>
      </c>
      <c r="AS2167" s="49" t="str">
        <f t="shared" si="300"/>
        <v>_</v>
      </c>
      <c r="AV2167" s="53" t="str">
        <f>IFERROR(VLOOKUP(AU2167,abbreviation[[description_german]:[abbreviation_budo]],3,FALSE),"")</f>
        <v/>
      </c>
      <c r="AY2167" s="51" t="str">
        <f>IFERROR(VLOOKUP(AX2167,abbreviation[[description_german]:[abbreviation_budo]],3,FALSE),"")</f>
        <v/>
      </c>
      <c r="BB2167" s="51" t="str">
        <f>IFERROR(VLOOKUP(BA2167,abbreviation[[description_german]:[abbreviation_budo]],3,FALSE),"")</f>
        <v/>
      </c>
      <c r="BE2167" s="51" t="str">
        <f>IFERROR(VLOOKUP(BD2167,abbreviation[[description_german]:[abbreviation_budo]],3,FALSE),"")</f>
        <v/>
      </c>
      <c r="BG2167" s="38"/>
      <c r="BH2167" s="49" t="str">
        <f t="shared" si="301"/>
        <v>_</v>
      </c>
      <c r="BK2167" s="53" t="str">
        <f>IFERROR(VLOOKUP(BJ2167,abbreviation[[description_german]:[abbreviation_budo]],3,FALSE),"")</f>
        <v/>
      </c>
      <c r="BN2167" s="51" t="str">
        <f>IFERROR(VLOOKUP(BM2167,abbreviation[[description_german]:[abbreviation_budo]],3,FALSE),"")</f>
        <v/>
      </c>
      <c r="BO2167" s="31"/>
      <c r="BQ2167" s="51" t="str">
        <f>IFERROR(VLOOKUP(BP2167,abbreviation[[description_german]:[abbreviation_budo]],3,FALSE),"")</f>
        <v/>
      </c>
      <c r="BR2167" s="57" t="str">
        <f t="shared" si="302"/>
        <v>_</v>
      </c>
      <c r="BU2167" s="53" t="str">
        <f>IFERROR(VLOOKUP(BT2167,abbreviation[[description_german]:[abbreviation_budo]],3,FALSE),"")</f>
        <v/>
      </c>
      <c r="BV2167" s="60" t="str">
        <f t="shared" si="303"/>
        <v>_</v>
      </c>
      <c r="BY2167" s="48" t="str">
        <f>IFERROR(VLOOKUP(BX2167,category[[category_name_german]:[abbreviation_category_budo]],3,FALSE),"")</f>
        <v/>
      </c>
      <c r="CB2167" s="48" t="str">
        <f>IFERROR(VLOOKUP(CA2167,category[[category_name_german]:[abbreviation_category_budo]],3,FALSE),"")</f>
        <v/>
      </c>
      <c r="CE2167" s="48" t="str">
        <f>IFERROR(VLOOKUP(CD2167,category[[category_name_german]:[abbreviation_category_budo]],3,FALSE),"")</f>
        <v/>
      </c>
      <c r="CH2167" s="48" t="str">
        <f>IFERROR(VLOOKUP(CG2167,category[[category_name_german]:[abbreviation_category_budo]],3,FALSE),"")</f>
        <v/>
      </c>
      <c r="CK2167" s="48" t="str">
        <f>IFERROR(VLOOKUP(CJ2167,category[[category_name_german]:[abbreviation_category_budo]],3,FALSE),"")</f>
        <v/>
      </c>
      <c r="CM2167" s="49" t="str">
        <f t="shared" si="304"/>
        <v/>
      </c>
      <c r="CO2167" s="63" t="str">
        <f t="shared" si="305"/>
        <v/>
      </c>
    </row>
    <row r="2168" spans="4:93" x14ac:dyDescent="0.25">
      <c r="D2168" s="48" t="str">
        <f>IFERROR(VLOOKUP(C2168,category[[category_name_german]:[abbreviation_category_budo]],3,FALSE),"")</f>
        <v/>
      </c>
      <c r="G2168" s="48" t="str">
        <f>IFERROR(VLOOKUP(F2168,category[[category_name_german]:[abbreviation_category_budo]],3,FALSE),"")</f>
        <v/>
      </c>
      <c r="J2168" s="48" t="str">
        <f>IFERROR(VLOOKUP(I2168,category[[category_name_german]:[abbreviation_category_budo]],3,FALSE),"")</f>
        <v/>
      </c>
      <c r="M2168" s="48" t="str">
        <f>IFERROR(VLOOKUP(L2168,category[[category_name_german]:[abbreviation_category_budo]],3,FALSE),"")</f>
        <v/>
      </c>
      <c r="P2168" s="48" t="str">
        <f>IFERROR(VLOOKUP(O2168,category[[category_name_german]:[abbreviation_category_budo]],3,FALSE),"")</f>
        <v/>
      </c>
      <c r="R2168" s="49" t="str">
        <f t="shared" si="297"/>
        <v/>
      </c>
      <c r="U2168" s="48" t="str">
        <f>IFERROR(VLOOKUP(T2168,abbreviation[[description_german]:[abbreviation_budo]],3,FALSE),"")</f>
        <v/>
      </c>
      <c r="X2168" s="51" t="str">
        <f>IFERROR(VLOOKUP(W2168,abbreviation[[description_german]:[abbreviation_budo]],3,FALSE),"")</f>
        <v/>
      </c>
      <c r="Y2168" s="33"/>
      <c r="AA2168" s="49" t="str">
        <f t="shared" si="298"/>
        <v/>
      </c>
      <c r="AD2168" s="48" t="str">
        <f>IFERROR(VLOOKUP(AC2168,abbreviation[[description_german]:[abbreviation_budo]],3,FALSE),"")</f>
        <v/>
      </c>
      <c r="AG2168" s="54" t="str">
        <f>IFERROR(VLOOKUP(AF2168,abbreviation[[description_german]:[abbreviation_budo]],3,FALSE),"")</f>
        <v/>
      </c>
      <c r="AJ2168" s="49" t="str">
        <f t="shared" si="299"/>
        <v>_</v>
      </c>
      <c r="AM2168" s="48" t="str">
        <f>IFERROR(VLOOKUP(AL2168,abbreviation[[description_german]:[abbreviation_budo]],3,FALSE),"")</f>
        <v/>
      </c>
      <c r="AP2168" s="54" t="str">
        <f>IFERROR(VLOOKUP(AO2168,abbreviation[[description_german]:[abbreviation_budo]],3,FALSE),"")</f>
        <v/>
      </c>
      <c r="AS2168" s="49" t="str">
        <f t="shared" si="300"/>
        <v>_</v>
      </c>
      <c r="AV2168" s="53" t="str">
        <f>IFERROR(VLOOKUP(AU2168,abbreviation[[description_german]:[abbreviation_budo]],3,FALSE),"")</f>
        <v/>
      </c>
      <c r="AY2168" s="51" t="str">
        <f>IFERROR(VLOOKUP(AX2168,abbreviation[[description_german]:[abbreviation_budo]],3,FALSE),"")</f>
        <v/>
      </c>
      <c r="BB2168" s="51" t="str">
        <f>IFERROR(VLOOKUP(BA2168,abbreviation[[description_german]:[abbreviation_budo]],3,FALSE),"")</f>
        <v/>
      </c>
      <c r="BE2168" s="51" t="str">
        <f>IFERROR(VLOOKUP(BD2168,abbreviation[[description_german]:[abbreviation_budo]],3,FALSE),"")</f>
        <v/>
      </c>
      <c r="BG2168" s="38"/>
      <c r="BH2168" s="49" t="str">
        <f t="shared" si="301"/>
        <v>_</v>
      </c>
      <c r="BK2168" s="53" t="str">
        <f>IFERROR(VLOOKUP(BJ2168,abbreviation[[description_german]:[abbreviation_budo]],3,FALSE),"")</f>
        <v/>
      </c>
      <c r="BN2168" s="51" t="str">
        <f>IFERROR(VLOOKUP(BM2168,abbreviation[[description_german]:[abbreviation_budo]],3,FALSE),"")</f>
        <v/>
      </c>
      <c r="BO2168" s="31"/>
      <c r="BQ2168" s="51" t="str">
        <f>IFERROR(VLOOKUP(BP2168,abbreviation[[description_german]:[abbreviation_budo]],3,FALSE),"")</f>
        <v/>
      </c>
      <c r="BR2168" s="57" t="str">
        <f t="shared" si="302"/>
        <v>_</v>
      </c>
      <c r="BU2168" s="53" t="str">
        <f>IFERROR(VLOOKUP(BT2168,abbreviation[[description_german]:[abbreviation_budo]],3,FALSE),"")</f>
        <v/>
      </c>
      <c r="BV2168" s="60" t="str">
        <f t="shared" si="303"/>
        <v>_</v>
      </c>
      <c r="BY2168" s="48" t="str">
        <f>IFERROR(VLOOKUP(BX2168,category[[category_name_german]:[abbreviation_category_budo]],3,FALSE),"")</f>
        <v/>
      </c>
      <c r="CB2168" s="48" t="str">
        <f>IFERROR(VLOOKUP(CA2168,category[[category_name_german]:[abbreviation_category_budo]],3,FALSE),"")</f>
        <v/>
      </c>
      <c r="CE2168" s="48" t="str">
        <f>IFERROR(VLOOKUP(CD2168,category[[category_name_german]:[abbreviation_category_budo]],3,FALSE),"")</f>
        <v/>
      </c>
      <c r="CH2168" s="48" t="str">
        <f>IFERROR(VLOOKUP(CG2168,category[[category_name_german]:[abbreviation_category_budo]],3,FALSE),"")</f>
        <v/>
      </c>
      <c r="CK2168" s="48" t="str">
        <f>IFERROR(VLOOKUP(CJ2168,category[[category_name_german]:[abbreviation_category_budo]],3,FALSE),"")</f>
        <v/>
      </c>
      <c r="CM2168" s="49" t="str">
        <f t="shared" si="304"/>
        <v/>
      </c>
      <c r="CO2168" s="63" t="str">
        <f t="shared" si="305"/>
        <v/>
      </c>
    </row>
    <row r="2169" spans="4:93" x14ac:dyDescent="0.25">
      <c r="D2169" s="48" t="str">
        <f>IFERROR(VLOOKUP(C2169,category[[category_name_german]:[abbreviation_category_budo]],3,FALSE),"")</f>
        <v/>
      </c>
      <c r="G2169" s="48" t="str">
        <f>IFERROR(VLOOKUP(F2169,category[[category_name_german]:[abbreviation_category_budo]],3,FALSE),"")</f>
        <v/>
      </c>
      <c r="J2169" s="48" t="str">
        <f>IFERROR(VLOOKUP(I2169,category[[category_name_german]:[abbreviation_category_budo]],3,FALSE),"")</f>
        <v/>
      </c>
      <c r="M2169" s="48" t="str">
        <f>IFERROR(VLOOKUP(L2169,category[[category_name_german]:[abbreviation_category_budo]],3,FALSE),"")</f>
        <v/>
      </c>
      <c r="P2169" s="48" t="str">
        <f>IFERROR(VLOOKUP(O2169,category[[category_name_german]:[abbreviation_category_budo]],3,FALSE),"")</f>
        <v/>
      </c>
      <c r="R2169" s="49" t="str">
        <f t="shared" si="297"/>
        <v/>
      </c>
      <c r="U2169" s="48" t="str">
        <f>IFERROR(VLOOKUP(T2169,abbreviation[[description_german]:[abbreviation_budo]],3,FALSE),"")</f>
        <v/>
      </c>
      <c r="X2169" s="51" t="str">
        <f>IFERROR(VLOOKUP(W2169,abbreviation[[description_german]:[abbreviation_budo]],3,FALSE),"")</f>
        <v/>
      </c>
      <c r="Y2169" s="33"/>
      <c r="AA2169" s="49" t="str">
        <f t="shared" si="298"/>
        <v/>
      </c>
      <c r="AD2169" s="48" t="str">
        <f>IFERROR(VLOOKUP(AC2169,abbreviation[[description_german]:[abbreviation_budo]],3,FALSE),"")</f>
        <v/>
      </c>
      <c r="AG2169" s="54" t="str">
        <f>IFERROR(VLOOKUP(AF2169,abbreviation[[description_german]:[abbreviation_budo]],3,FALSE),"")</f>
        <v/>
      </c>
      <c r="AJ2169" s="49" t="str">
        <f t="shared" si="299"/>
        <v>_</v>
      </c>
      <c r="AM2169" s="48" t="str">
        <f>IFERROR(VLOOKUP(AL2169,abbreviation[[description_german]:[abbreviation_budo]],3,FALSE),"")</f>
        <v/>
      </c>
      <c r="AP2169" s="54" t="str">
        <f>IFERROR(VLOOKUP(AO2169,abbreviation[[description_german]:[abbreviation_budo]],3,FALSE),"")</f>
        <v/>
      </c>
      <c r="AS2169" s="49" t="str">
        <f t="shared" si="300"/>
        <v>_</v>
      </c>
      <c r="AV2169" s="53" t="str">
        <f>IFERROR(VLOOKUP(AU2169,abbreviation[[description_german]:[abbreviation_budo]],3,FALSE),"")</f>
        <v/>
      </c>
      <c r="AY2169" s="51" t="str">
        <f>IFERROR(VLOOKUP(AX2169,abbreviation[[description_german]:[abbreviation_budo]],3,FALSE),"")</f>
        <v/>
      </c>
      <c r="BB2169" s="51" t="str">
        <f>IFERROR(VLOOKUP(BA2169,abbreviation[[description_german]:[abbreviation_budo]],3,FALSE),"")</f>
        <v/>
      </c>
      <c r="BE2169" s="51" t="str">
        <f>IFERROR(VLOOKUP(BD2169,abbreviation[[description_german]:[abbreviation_budo]],3,FALSE),"")</f>
        <v/>
      </c>
      <c r="BG2169" s="38"/>
      <c r="BH2169" s="49" t="str">
        <f t="shared" si="301"/>
        <v>_</v>
      </c>
      <c r="BK2169" s="53" t="str">
        <f>IFERROR(VLOOKUP(BJ2169,abbreviation[[description_german]:[abbreviation_budo]],3,FALSE),"")</f>
        <v/>
      </c>
      <c r="BN2169" s="51" t="str">
        <f>IFERROR(VLOOKUP(BM2169,abbreviation[[description_german]:[abbreviation_budo]],3,FALSE),"")</f>
        <v/>
      </c>
      <c r="BO2169" s="31"/>
      <c r="BQ2169" s="51" t="str">
        <f>IFERROR(VLOOKUP(BP2169,abbreviation[[description_german]:[abbreviation_budo]],3,FALSE),"")</f>
        <v/>
      </c>
      <c r="BR2169" s="57" t="str">
        <f t="shared" si="302"/>
        <v>_</v>
      </c>
      <c r="BU2169" s="53" t="str">
        <f>IFERROR(VLOOKUP(BT2169,abbreviation[[description_german]:[abbreviation_budo]],3,FALSE),"")</f>
        <v/>
      </c>
      <c r="BV2169" s="60" t="str">
        <f t="shared" si="303"/>
        <v>_</v>
      </c>
      <c r="BY2169" s="48" t="str">
        <f>IFERROR(VLOOKUP(BX2169,category[[category_name_german]:[abbreviation_category_budo]],3,FALSE),"")</f>
        <v/>
      </c>
      <c r="CB2169" s="48" t="str">
        <f>IFERROR(VLOOKUP(CA2169,category[[category_name_german]:[abbreviation_category_budo]],3,FALSE),"")</f>
        <v/>
      </c>
      <c r="CE2169" s="48" t="str">
        <f>IFERROR(VLOOKUP(CD2169,category[[category_name_german]:[abbreviation_category_budo]],3,FALSE),"")</f>
        <v/>
      </c>
      <c r="CH2169" s="48" t="str">
        <f>IFERROR(VLOOKUP(CG2169,category[[category_name_german]:[abbreviation_category_budo]],3,FALSE),"")</f>
        <v/>
      </c>
      <c r="CK2169" s="48" t="str">
        <f>IFERROR(VLOOKUP(CJ2169,category[[category_name_german]:[abbreviation_category_budo]],3,FALSE),"")</f>
        <v/>
      </c>
      <c r="CM2169" s="49" t="str">
        <f t="shared" si="304"/>
        <v/>
      </c>
      <c r="CO2169" s="63" t="str">
        <f t="shared" si="305"/>
        <v/>
      </c>
    </row>
    <row r="2170" spans="4:93" x14ac:dyDescent="0.25">
      <c r="D2170" s="48" t="str">
        <f>IFERROR(VLOOKUP(C2170,category[[category_name_german]:[abbreviation_category_budo]],3,FALSE),"")</f>
        <v/>
      </c>
      <c r="G2170" s="48" t="str">
        <f>IFERROR(VLOOKUP(F2170,category[[category_name_german]:[abbreviation_category_budo]],3,FALSE),"")</f>
        <v/>
      </c>
      <c r="J2170" s="48" t="str">
        <f>IFERROR(VLOOKUP(I2170,category[[category_name_german]:[abbreviation_category_budo]],3,FALSE),"")</f>
        <v/>
      </c>
      <c r="M2170" s="48" t="str">
        <f>IFERROR(VLOOKUP(L2170,category[[category_name_german]:[abbreviation_category_budo]],3,FALSE),"")</f>
        <v/>
      </c>
      <c r="P2170" s="48" t="str">
        <f>IFERROR(VLOOKUP(O2170,category[[category_name_german]:[abbreviation_category_budo]],3,FALSE),"")</f>
        <v/>
      </c>
      <c r="R2170" s="49" t="str">
        <f t="shared" si="297"/>
        <v/>
      </c>
      <c r="U2170" s="48" t="str">
        <f>IFERROR(VLOOKUP(T2170,abbreviation[[description_german]:[abbreviation_budo]],3,FALSE),"")</f>
        <v/>
      </c>
      <c r="X2170" s="51" t="str">
        <f>IFERROR(VLOOKUP(W2170,abbreviation[[description_german]:[abbreviation_budo]],3,FALSE),"")</f>
        <v/>
      </c>
      <c r="Y2170" s="33"/>
      <c r="AA2170" s="49" t="str">
        <f t="shared" si="298"/>
        <v/>
      </c>
      <c r="AD2170" s="48" t="str">
        <f>IFERROR(VLOOKUP(AC2170,abbreviation[[description_german]:[abbreviation_budo]],3,FALSE),"")</f>
        <v/>
      </c>
      <c r="AG2170" s="54" t="str">
        <f>IFERROR(VLOOKUP(AF2170,abbreviation[[description_german]:[abbreviation_budo]],3,FALSE),"")</f>
        <v/>
      </c>
      <c r="AJ2170" s="49" t="str">
        <f t="shared" si="299"/>
        <v>_</v>
      </c>
      <c r="AM2170" s="48" t="str">
        <f>IFERROR(VLOOKUP(AL2170,abbreviation[[description_german]:[abbreviation_budo]],3,FALSE),"")</f>
        <v/>
      </c>
      <c r="AP2170" s="54" t="str">
        <f>IFERROR(VLOOKUP(AO2170,abbreviation[[description_german]:[abbreviation_budo]],3,FALSE),"")</f>
        <v/>
      </c>
      <c r="AS2170" s="49" t="str">
        <f t="shared" si="300"/>
        <v>_</v>
      </c>
      <c r="AV2170" s="53" t="str">
        <f>IFERROR(VLOOKUP(AU2170,abbreviation[[description_german]:[abbreviation_budo]],3,FALSE),"")</f>
        <v/>
      </c>
      <c r="AY2170" s="51" t="str">
        <f>IFERROR(VLOOKUP(AX2170,abbreviation[[description_german]:[abbreviation_budo]],3,FALSE),"")</f>
        <v/>
      </c>
      <c r="BB2170" s="51" t="str">
        <f>IFERROR(VLOOKUP(BA2170,abbreviation[[description_german]:[abbreviation_budo]],3,FALSE),"")</f>
        <v/>
      </c>
      <c r="BE2170" s="51" t="str">
        <f>IFERROR(VLOOKUP(BD2170,abbreviation[[description_german]:[abbreviation_budo]],3,FALSE),"")</f>
        <v/>
      </c>
      <c r="BG2170" s="38"/>
      <c r="BH2170" s="49" t="str">
        <f t="shared" si="301"/>
        <v>_</v>
      </c>
      <c r="BK2170" s="53" t="str">
        <f>IFERROR(VLOOKUP(BJ2170,abbreviation[[description_german]:[abbreviation_budo]],3,FALSE),"")</f>
        <v/>
      </c>
      <c r="BN2170" s="51" t="str">
        <f>IFERROR(VLOOKUP(BM2170,abbreviation[[description_german]:[abbreviation_budo]],3,FALSE),"")</f>
        <v/>
      </c>
      <c r="BO2170" s="31"/>
      <c r="BQ2170" s="51" t="str">
        <f>IFERROR(VLOOKUP(BP2170,abbreviation[[description_german]:[abbreviation_budo]],3,FALSE),"")</f>
        <v/>
      </c>
      <c r="BR2170" s="57" t="str">
        <f t="shared" si="302"/>
        <v>_</v>
      </c>
      <c r="BU2170" s="53" t="str">
        <f>IFERROR(VLOOKUP(BT2170,abbreviation[[description_german]:[abbreviation_budo]],3,FALSE),"")</f>
        <v/>
      </c>
      <c r="BV2170" s="60" t="str">
        <f t="shared" si="303"/>
        <v>_</v>
      </c>
      <c r="BY2170" s="48" t="str">
        <f>IFERROR(VLOOKUP(BX2170,category[[category_name_german]:[abbreviation_category_budo]],3,FALSE),"")</f>
        <v/>
      </c>
      <c r="CB2170" s="48" t="str">
        <f>IFERROR(VLOOKUP(CA2170,category[[category_name_german]:[abbreviation_category_budo]],3,FALSE),"")</f>
        <v/>
      </c>
      <c r="CE2170" s="48" t="str">
        <f>IFERROR(VLOOKUP(CD2170,category[[category_name_german]:[abbreviation_category_budo]],3,FALSE),"")</f>
        <v/>
      </c>
      <c r="CH2170" s="48" t="str">
        <f>IFERROR(VLOOKUP(CG2170,category[[category_name_german]:[abbreviation_category_budo]],3,FALSE),"")</f>
        <v/>
      </c>
      <c r="CK2170" s="48" t="str">
        <f>IFERROR(VLOOKUP(CJ2170,category[[category_name_german]:[abbreviation_category_budo]],3,FALSE),"")</f>
        <v/>
      </c>
      <c r="CM2170" s="49" t="str">
        <f t="shared" si="304"/>
        <v/>
      </c>
      <c r="CO2170" s="63" t="str">
        <f t="shared" si="305"/>
        <v/>
      </c>
    </row>
    <row r="2171" spans="4:93" x14ac:dyDescent="0.25">
      <c r="D2171" s="48" t="str">
        <f>IFERROR(VLOOKUP(C2171,category[[category_name_german]:[abbreviation_category_budo]],3,FALSE),"")</f>
        <v/>
      </c>
      <c r="G2171" s="48" t="str">
        <f>IFERROR(VLOOKUP(F2171,category[[category_name_german]:[abbreviation_category_budo]],3,FALSE),"")</f>
        <v/>
      </c>
      <c r="J2171" s="48" t="str">
        <f>IFERROR(VLOOKUP(I2171,category[[category_name_german]:[abbreviation_category_budo]],3,FALSE),"")</f>
        <v/>
      </c>
      <c r="M2171" s="48" t="str">
        <f>IFERROR(VLOOKUP(L2171,category[[category_name_german]:[abbreviation_category_budo]],3,FALSE),"")</f>
        <v/>
      </c>
      <c r="P2171" s="48" t="str">
        <f>IFERROR(VLOOKUP(O2171,category[[category_name_german]:[abbreviation_category_budo]],3,FALSE),"")</f>
        <v/>
      </c>
      <c r="R2171" s="49" t="str">
        <f t="shared" si="297"/>
        <v/>
      </c>
      <c r="U2171" s="48" t="str">
        <f>IFERROR(VLOOKUP(T2171,abbreviation[[description_german]:[abbreviation_budo]],3,FALSE),"")</f>
        <v/>
      </c>
      <c r="X2171" s="51" t="str">
        <f>IFERROR(VLOOKUP(W2171,abbreviation[[description_german]:[abbreviation_budo]],3,FALSE),"")</f>
        <v/>
      </c>
      <c r="Y2171" s="33"/>
      <c r="AA2171" s="49" t="str">
        <f t="shared" si="298"/>
        <v/>
      </c>
      <c r="AD2171" s="48" t="str">
        <f>IFERROR(VLOOKUP(AC2171,abbreviation[[description_german]:[abbreviation_budo]],3,FALSE),"")</f>
        <v/>
      </c>
      <c r="AG2171" s="54" t="str">
        <f>IFERROR(VLOOKUP(AF2171,abbreviation[[description_german]:[abbreviation_budo]],3,FALSE),"")</f>
        <v/>
      </c>
      <c r="AJ2171" s="49" t="str">
        <f t="shared" si="299"/>
        <v>_</v>
      </c>
      <c r="AM2171" s="48" t="str">
        <f>IFERROR(VLOOKUP(AL2171,abbreviation[[description_german]:[abbreviation_budo]],3,FALSE),"")</f>
        <v/>
      </c>
      <c r="AP2171" s="54" t="str">
        <f>IFERROR(VLOOKUP(AO2171,abbreviation[[description_german]:[abbreviation_budo]],3,FALSE),"")</f>
        <v/>
      </c>
      <c r="AS2171" s="49" t="str">
        <f t="shared" si="300"/>
        <v>_</v>
      </c>
      <c r="AV2171" s="53" t="str">
        <f>IFERROR(VLOOKUP(AU2171,abbreviation[[description_german]:[abbreviation_budo]],3,FALSE),"")</f>
        <v/>
      </c>
      <c r="AY2171" s="51" t="str">
        <f>IFERROR(VLOOKUP(AX2171,abbreviation[[description_german]:[abbreviation_budo]],3,FALSE),"")</f>
        <v/>
      </c>
      <c r="BB2171" s="51" t="str">
        <f>IFERROR(VLOOKUP(BA2171,abbreviation[[description_german]:[abbreviation_budo]],3,FALSE),"")</f>
        <v/>
      </c>
      <c r="BE2171" s="51" t="str">
        <f>IFERROR(VLOOKUP(BD2171,abbreviation[[description_german]:[abbreviation_budo]],3,FALSE),"")</f>
        <v/>
      </c>
      <c r="BG2171" s="38"/>
      <c r="BH2171" s="49" t="str">
        <f t="shared" si="301"/>
        <v>_</v>
      </c>
      <c r="BK2171" s="53" t="str">
        <f>IFERROR(VLOOKUP(BJ2171,abbreviation[[description_german]:[abbreviation_budo]],3,FALSE),"")</f>
        <v/>
      </c>
      <c r="BN2171" s="51" t="str">
        <f>IFERROR(VLOOKUP(BM2171,abbreviation[[description_german]:[abbreviation_budo]],3,FALSE),"")</f>
        <v/>
      </c>
      <c r="BO2171" s="31"/>
      <c r="BQ2171" s="51" t="str">
        <f>IFERROR(VLOOKUP(BP2171,abbreviation[[description_german]:[abbreviation_budo]],3,FALSE),"")</f>
        <v/>
      </c>
      <c r="BR2171" s="57" t="str">
        <f t="shared" si="302"/>
        <v>_</v>
      </c>
      <c r="BU2171" s="53" t="str">
        <f>IFERROR(VLOOKUP(BT2171,abbreviation[[description_german]:[abbreviation_budo]],3,FALSE),"")</f>
        <v/>
      </c>
      <c r="BV2171" s="60" t="str">
        <f t="shared" si="303"/>
        <v>_</v>
      </c>
      <c r="BY2171" s="48" t="str">
        <f>IFERROR(VLOOKUP(BX2171,category[[category_name_german]:[abbreviation_category_budo]],3,FALSE),"")</f>
        <v/>
      </c>
      <c r="CB2171" s="48" t="str">
        <f>IFERROR(VLOOKUP(CA2171,category[[category_name_german]:[abbreviation_category_budo]],3,FALSE),"")</f>
        <v/>
      </c>
      <c r="CE2171" s="48" t="str">
        <f>IFERROR(VLOOKUP(CD2171,category[[category_name_german]:[abbreviation_category_budo]],3,FALSE),"")</f>
        <v/>
      </c>
      <c r="CH2171" s="48" t="str">
        <f>IFERROR(VLOOKUP(CG2171,category[[category_name_german]:[abbreviation_category_budo]],3,FALSE),"")</f>
        <v/>
      </c>
      <c r="CK2171" s="48" t="str">
        <f>IFERROR(VLOOKUP(CJ2171,category[[category_name_german]:[abbreviation_category_budo]],3,FALSE),"")</f>
        <v/>
      </c>
      <c r="CM2171" s="49" t="str">
        <f t="shared" si="304"/>
        <v/>
      </c>
      <c r="CO2171" s="63" t="str">
        <f t="shared" si="305"/>
        <v/>
      </c>
    </row>
    <row r="2172" spans="4:93" x14ac:dyDescent="0.25">
      <c r="D2172" s="48" t="str">
        <f>IFERROR(VLOOKUP(C2172,category[[category_name_german]:[abbreviation_category_budo]],3,FALSE),"")</f>
        <v/>
      </c>
      <c r="G2172" s="48" t="str">
        <f>IFERROR(VLOOKUP(F2172,category[[category_name_german]:[abbreviation_category_budo]],3,FALSE),"")</f>
        <v/>
      </c>
      <c r="J2172" s="48" t="str">
        <f>IFERROR(VLOOKUP(I2172,category[[category_name_german]:[abbreviation_category_budo]],3,FALSE),"")</f>
        <v/>
      </c>
      <c r="M2172" s="48" t="str">
        <f>IFERROR(VLOOKUP(L2172,category[[category_name_german]:[abbreviation_category_budo]],3,FALSE),"")</f>
        <v/>
      </c>
      <c r="P2172" s="48" t="str">
        <f>IFERROR(VLOOKUP(O2172,category[[category_name_german]:[abbreviation_category_budo]],3,FALSE),"")</f>
        <v/>
      </c>
      <c r="R2172" s="49" t="str">
        <f t="shared" si="297"/>
        <v/>
      </c>
      <c r="U2172" s="48" t="str">
        <f>IFERROR(VLOOKUP(T2172,abbreviation[[description_german]:[abbreviation_budo]],3,FALSE),"")</f>
        <v/>
      </c>
      <c r="X2172" s="51" t="str">
        <f>IFERROR(VLOOKUP(W2172,abbreviation[[description_german]:[abbreviation_budo]],3,FALSE),"")</f>
        <v/>
      </c>
      <c r="Y2172" s="33"/>
      <c r="AA2172" s="49" t="str">
        <f t="shared" si="298"/>
        <v/>
      </c>
      <c r="AD2172" s="48" t="str">
        <f>IFERROR(VLOOKUP(AC2172,abbreviation[[description_german]:[abbreviation_budo]],3,FALSE),"")</f>
        <v/>
      </c>
      <c r="AG2172" s="54" t="str">
        <f>IFERROR(VLOOKUP(AF2172,abbreviation[[description_german]:[abbreviation_budo]],3,FALSE),"")</f>
        <v/>
      </c>
      <c r="AJ2172" s="49" t="str">
        <f t="shared" si="299"/>
        <v>_</v>
      </c>
      <c r="AM2172" s="48" t="str">
        <f>IFERROR(VLOOKUP(AL2172,abbreviation[[description_german]:[abbreviation_budo]],3,FALSE),"")</f>
        <v/>
      </c>
      <c r="AP2172" s="54" t="str">
        <f>IFERROR(VLOOKUP(AO2172,abbreviation[[description_german]:[abbreviation_budo]],3,FALSE),"")</f>
        <v/>
      </c>
      <c r="AS2172" s="49" t="str">
        <f t="shared" si="300"/>
        <v>_</v>
      </c>
      <c r="AV2172" s="53" t="str">
        <f>IFERROR(VLOOKUP(AU2172,abbreviation[[description_german]:[abbreviation_budo]],3,FALSE),"")</f>
        <v/>
      </c>
      <c r="AY2172" s="51" t="str">
        <f>IFERROR(VLOOKUP(AX2172,abbreviation[[description_german]:[abbreviation_budo]],3,FALSE),"")</f>
        <v/>
      </c>
      <c r="BB2172" s="51" t="str">
        <f>IFERROR(VLOOKUP(BA2172,abbreviation[[description_german]:[abbreviation_budo]],3,FALSE),"")</f>
        <v/>
      </c>
      <c r="BE2172" s="51" t="str">
        <f>IFERROR(VLOOKUP(BD2172,abbreviation[[description_german]:[abbreviation_budo]],3,FALSE),"")</f>
        <v/>
      </c>
      <c r="BG2172" s="38"/>
      <c r="BH2172" s="49" t="str">
        <f t="shared" si="301"/>
        <v>_</v>
      </c>
      <c r="BK2172" s="53" t="str">
        <f>IFERROR(VLOOKUP(BJ2172,abbreviation[[description_german]:[abbreviation_budo]],3,FALSE),"")</f>
        <v/>
      </c>
      <c r="BN2172" s="51" t="str">
        <f>IFERROR(VLOOKUP(BM2172,abbreviation[[description_german]:[abbreviation_budo]],3,FALSE),"")</f>
        <v/>
      </c>
      <c r="BO2172" s="31"/>
      <c r="BQ2172" s="51" t="str">
        <f>IFERROR(VLOOKUP(BP2172,abbreviation[[description_german]:[abbreviation_budo]],3,FALSE),"")</f>
        <v/>
      </c>
      <c r="BR2172" s="57" t="str">
        <f t="shared" si="302"/>
        <v>_</v>
      </c>
      <c r="BU2172" s="53" t="str">
        <f>IFERROR(VLOOKUP(BT2172,abbreviation[[description_german]:[abbreviation_budo]],3,FALSE),"")</f>
        <v/>
      </c>
      <c r="BV2172" s="60" t="str">
        <f t="shared" si="303"/>
        <v>_</v>
      </c>
      <c r="BY2172" s="48" t="str">
        <f>IFERROR(VLOOKUP(BX2172,category[[category_name_german]:[abbreviation_category_budo]],3,FALSE),"")</f>
        <v/>
      </c>
      <c r="CB2172" s="48" t="str">
        <f>IFERROR(VLOOKUP(CA2172,category[[category_name_german]:[abbreviation_category_budo]],3,FALSE),"")</f>
        <v/>
      </c>
      <c r="CE2172" s="48" t="str">
        <f>IFERROR(VLOOKUP(CD2172,category[[category_name_german]:[abbreviation_category_budo]],3,FALSE),"")</f>
        <v/>
      </c>
      <c r="CH2172" s="48" t="str">
        <f>IFERROR(VLOOKUP(CG2172,category[[category_name_german]:[abbreviation_category_budo]],3,FALSE),"")</f>
        <v/>
      </c>
      <c r="CK2172" s="48" t="str">
        <f>IFERROR(VLOOKUP(CJ2172,category[[category_name_german]:[abbreviation_category_budo]],3,FALSE),"")</f>
        <v/>
      </c>
      <c r="CM2172" s="49" t="str">
        <f t="shared" si="304"/>
        <v/>
      </c>
      <c r="CO2172" s="63" t="str">
        <f t="shared" si="305"/>
        <v/>
      </c>
    </row>
    <row r="2173" spans="4:93" x14ac:dyDescent="0.25">
      <c r="D2173" s="48" t="str">
        <f>IFERROR(VLOOKUP(C2173,category[[category_name_german]:[abbreviation_category_budo]],3,FALSE),"")</f>
        <v/>
      </c>
      <c r="G2173" s="48" t="str">
        <f>IFERROR(VLOOKUP(F2173,category[[category_name_german]:[abbreviation_category_budo]],3,FALSE),"")</f>
        <v/>
      </c>
      <c r="J2173" s="48" t="str">
        <f>IFERROR(VLOOKUP(I2173,category[[category_name_german]:[abbreviation_category_budo]],3,FALSE),"")</f>
        <v/>
      </c>
      <c r="M2173" s="48" t="str">
        <f>IFERROR(VLOOKUP(L2173,category[[category_name_german]:[abbreviation_category_budo]],3,FALSE),"")</f>
        <v/>
      </c>
      <c r="P2173" s="48" t="str">
        <f>IFERROR(VLOOKUP(O2173,category[[category_name_german]:[abbreviation_category_budo]],3,FALSE),"")</f>
        <v/>
      </c>
      <c r="R2173" s="49" t="str">
        <f t="shared" si="297"/>
        <v/>
      </c>
      <c r="U2173" s="48" t="str">
        <f>IFERROR(VLOOKUP(T2173,abbreviation[[description_german]:[abbreviation_budo]],3,FALSE),"")</f>
        <v/>
      </c>
      <c r="X2173" s="51" t="str">
        <f>IFERROR(VLOOKUP(W2173,abbreviation[[description_german]:[abbreviation_budo]],3,FALSE),"")</f>
        <v/>
      </c>
      <c r="Y2173" s="33"/>
      <c r="AA2173" s="49" t="str">
        <f t="shared" si="298"/>
        <v/>
      </c>
      <c r="AD2173" s="48" t="str">
        <f>IFERROR(VLOOKUP(AC2173,abbreviation[[description_german]:[abbreviation_budo]],3,FALSE),"")</f>
        <v/>
      </c>
      <c r="AG2173" s="54" t="str">
        <f>IFERROR(VLOOKUP(AF2173,abbreviation[[description_german]:[abbreviation_budo]],3,FALSE),"")</f>
        <v/>
      </c>
      <c r="AJ2173" s="49" t="str">
        <f t="shared" si="299"/>
        <v>_</v>
      </c>
      <c r="AM2173" s="48" t="str">
        <f>IFERROR(VLOOKUP(AL2173,abbreviation[[description_german]:[abbreviation_budo]],3,FALSE),"")</f>
        <v/>
      </c>
      <c r="AP2173" s="54" t="str">
        <f>IFERROR(VLOOKUP(AO2173,abbreviation[[description_german]:[abbreviation_budo]],3,FALSE),"")</f>
        <v/>
      </c>
      <c r="AS2173" s="49" t="str">
        <f t="shared" si="300"/>
        <v>_</v>
      </c>
      <c r="AV2173" s="53" t="str">
        <f>IFERROR(VLOOKUP(AU2173,abbreviation[[description_german]:[abbreviation_budo]],3,FALSE),"")</f>
        <v/>
      </c>
      <c r="AY2173" s="51" t="str">
        <f>IFERROR(VLOOKUP(AX2173,abbreviation[[description_german]:[abbreviation_budo]],3,FALSE),"")</f>
        <v/>
      </c>
      <c r="BB2173" s="51" t="str">
        <f>IFERROR(VLOOKUP(BA2173,abbreviation[[description_german]:[abbreviation_budo]],3,FALSE),"")</f>
        <v/>
      </c>
      <c r="BE2173" s="51" t="str">
        <f>IFERROR(VLOOKUP(BD2173,abbreviation[[description_german]:[abbreviation_budo]],3,FALSE),"")</f>
        <v/>
      </c>
      <c r="BG2173" s="38"/>
      <c r="BH2173" s="49" t="str">
        <f t="shared" si="301"/>
        <v>_</v>
      </c>
      <c r="BK2173" s="53" t="str">
        <f>IFERROR(VLOOKUP(BJ2173,abbreviation[[description_german]:[abbreviation_budo]],3,FALSE),"")</f>
        <v/>
      </c>
      <c r="BN2173" s="51" t="str">
        <f>IFERROR(VLOOKUP(BM2173,abbreviation[[description_german]:[abbreviation_budo]],3,FALSE),"")</f>
        <v/>
      </c>
      <c r="BO2173" s="31"/>
      <c r="BQ2173" s="51" t="str">
        <f>IFERROR(VLOOKUP(BP2173,abbreviation[[description_german]:[abbreviation_budo]],3,FALSE),"")</f>
        <v/>
      </c>
      <c r="BR2173" s="57" t="str">
        <f t="shared" si="302"/>
        <v>_</v>
      </c>
      <c r="BU2173" s="53" t="str">
        <f>IFERROR(VLOOKUP(BT2173,abbreviation[[description_german]:[abbreviation_budo]],3,FALSE),"")</f>
        <v/>
      </c>
      <c r="BV2173" s="60" t="str">
        <f t="shared" si="303"/>
        <v>_</v>
      </c>
      <c r="BY2173" s="48" t="str">
        <f>IFERROR(VLOOKUP(BX2173,category[[category_name_german]:[abbreviation_category_budo]],3,FALSE),"")</f>
        <v/>
      </c>
      <c r="CB2173" s="48" t="str">
        <f>IFERROR(VLOOKUP(CA2173,category[[category_name_german]:[abbreviation_category_budo]],3,FALSE),"")</f>
        <v/>
      </c>
      <c r="CE2173" s="48" t="str">
        <f>IFERROR(VLOOKUP(CD2173,category[[category_name_german]:[abbreviation_category_budo]],3,FALSE),"")</f>
        <v/>
      </c>
      <c r="CH2173" s="48" t="str">
        <f>IFERROR(VLOOKUP(CG2173,category[[category_name_german]:[abbreviation_category_budo]],3,FALSE),"")</f>
        <v/>
      </c>
      <c r="CK2173" s="48" t="str">
        <f>IFERROR(VLOOKUP(CJ2173,category[[category_name_german]:[abbreviation_category_budo]],3,FALSE),"")</f>
        <v/>
      </c>
      <c r="CM2173" s="49" t="str">
        <f t="shared" si="304"/>
        <v/>
      </c>
      <c r="CO2173" s="63" t="str">
        <f t="shared" si="305"/>
        <v/>
      </c>
    </row>
    <row r="2174" spans="4:93" x14ac:dyDescent="0.25">
      <c r="D2174" s="48" t="str">
        <f>IFERROR(VLOOKUP(C2174,category[[category_name_german]:[abbreviation_category_budo]],3,FALSE),"")</f>
        <v/>
      </c>
      <c r="G2174" s="48" t="str">
        <f>IFERROR(VLOOKUP(F2174,category[[category_name_german]:[abbreviation_category_budo]],3,FALSE),"")</f>
        <v/>
      </c>
      <c r="J2174" s="48" t="str">
        <f>IFERROR(VLOOKUP(I2174,category[[category_name_german]:[abbreviation_category_budo]],3,FALSE),"")</f>
        <v/>
      </c>
      <c r="M2174" s="48" t="str">
        <f>IFERROR(VLOOKUP(L2174,category[[category_name_german]:[abbreviation_category_budo]],3,FALSE),"")</f>
        <v/>
      </c>
      <c r="P2174" s="48" t="str">
        <f>IFERROR(VLOOKUP(O2174,category[[category_name_german]:[abbreviation_category_budo]],3,FALSE),"")</f>
        <v/>
      </c>
      <c r="R2174" s="49" t="str">
        <f t="shared" si="297"/>
        <v/>
      </c>
      <c r="U2174" s="48" t="str">
        <f>IFERROR(VLOOKUP(T2174,abbreviation[[description_german]:[abbreviation_budo]],3,FALSE),"")</f>
        <v/>
      </c>
      <c r="X2174" s="51" t="str">
        <f>IFERROR(VLOOKUP(W2174,abbreviation[[description_german]:[abbreviation_budo]],3,FALSE),"")</f>
        <v/>
      </c>
      <c r="Y2174" s="33"/>
      <c r="AA2174" s="49" t="str">
        <f t="shared" si="298"/>
        <v/>
      </c>
      <c r="AD2174" s="48" t="str">
        <f>IFERROR(VLOOKUP(AC2174,abbreviation[[description_german]:[abbreviation_budo]],3,FALSE),"")</f>
        <v/>
      </c>
      <c r="AG2174" s="54" t="str">
        <f>IFERROR(VLOOKUP(AF2174,abbreviation[[description_german]:[abbreviation_budo]],3,FALSE),"")</f>
        <v/>
      </c>
      <c r="AJ2174" s="49" t="str">
        <f t="shared" si="299"/>
        <v>_</v>
      </c>
      <c r="AM2174" s="48" t="str">
        <f>IFERROR(VLOOKUP(AL2174,abbreviation[[description_german]:[abbreviation_budo]],3,FALSE),"")</f>
        <v/>
      </c>
      <c r="AP2174" s="54" t="str">
        <f>IFERROR(VLOOKUP(AO2174,abbreviation[[description_german]:[abbreviation_budo]],3,FALSE),"")</f>
        <v/>
      </c>
      <c r="AS2174" s="49" t="str">
        <f t="shared" si="300"/>
        <v>_</v>
      </c>
      <c r="AV2174" s="53" t="str">
        <f>IFERROR(VLOOKUP(AU2174,abbreviation[[description_german]:[abbreviation_budo]],3,FALSE),"")</f>
        <v/>
      </c>
      <c r="AY2174" s="51" t="str">
        <f>IFERROR(VLOOKUP(AX2174,abbreviation[[description_german]:[abbreviation_budo]],3,FALSE),"")</f>
        <v/>
      </c>
      <c r="BB2174" s="51" t="str">
        <f>IFERROR(VLOOKUP(BA2174,abbreviation[[description_german]:[abbreviation_budo]],3,FALSE),"")</f>
        <v/>
      </c>
      <c r="BE2174" s="51" t="str">
        <f>IFERROR(VLOOKUP(BD2174,abbreviation[[description_german]:[abbreviation_budo]],3,FALSE),"")</f>
        <v/>
      </c>
      <c r="BG2174" s="38"/>
      <c r="BH2174" s="49" t="str">
        <f t="shared" si="301"/>
        <v>_</v>
      </c>
      <c r="BK2174" s="53" t="str">
        <f>IFERROR(VLOOKUP(BJ2174,abbreviation[[description_german]:[abbreviation_budo]],3,FALSE),"")</f>
        <v/>
      </c>
      <c r="BN2174" s="51" t="str">
        <f>IFERROR(VLOOKUP(BM2174,abbreviation[[description_german]:[abbreviation_budo]],3,FALSE),"")</f>
        <v/>
      </c>
      <c r="BO2174" s="31"/>
      <c r="BQ2174" s="51" t="str">
        <f>IFERROR(VLOOKUP(BP2174,abbreviation[[description_german]:[abbreviation_budo]],3,FALSE),"")</f>
        <v/>
      </c>
      <c r="BR2174" s="57" t="str">
        <f t="shared" si="302"/>
        <v>_</v>
      </c>
      <c r="BU2174" s="53" t="str">
        <f>IFERROR(VLOOKUP(BT2174,abbreviation[[description_german]:[abbreviation_budo]],3,FALSE),"")</f>
        <v/>
      </c>
      <c r="BV2174" s="60" t="str">
        <f t="shared" si="303"/>
        <v>_</v>
      </c>
      <c r="BY2174" s="48" t="str">
        <f>IFERROR(VLOOKUP(BX2174,category[[category_name_german]:[abbreviation_category_budo]],3,FALSE),"")</f>
        <v/>
      </c>
      <c r="CB2174" s="48" t="str">
        <f>IFERROR(VLOOKUP(CA2174,category[[category_name_german]:[abbreviation_category_budo]],3,FALSE),"")</f>
        <v/>
      </c>
      <c r="CE2174" s="48" t="str">
        <f>IFERROR(VLOOKUP(CD2174,category[[category_name_german]:[abbreviation_category_budo]],3,FALSE),"")</f>
        <v/>
      </c>
      <c r="CH2174" s="48" t="str">
        <f>IFERROR(VLOOKUP(CG2174,category[[category_name_german]:[abbreviation_category_budo]],3,FALSE),"")</f>
        <v/>
      </c>
      <c r="CK2174" s="48" t="str">
        <f>IFERROR(VLOOKUP(CJ2174,category[[category_name_german]:[abbreviation_category_budo]],3,FALSE),"")</f>
        <v/>
      </c>
      <c r="CM2174" s="49" t="str">
        <f t="shared" si="304"/>
        <v/>
      </c>
      <c r="CO2174" s="63" t="str">
        <f t="shared" si="305"/>
        <v/>
      </c>
    </row>
    <row r="2175" spans="4:93" x14ac:dyDescent="0.25">
      <c r="D2175" s="48" t="str">
        <f>IFERROR(VLOOKUP(C2175,category[[category_name_german]:[abbreviation_category_budo]],3,FALSE),"")</f>
        <v/>
      </c>
      <c r="G2175" s="48" t="str">
        <f>IFERROR(VLOOKUP(F2175,category[[category_name_german]:[abbreviation_category_budo]],3,FALSE),"")</f>
        <v/>
      </c>
      <c r="J2175" s="48" t="str">
        <f>IFERROR(VLOOKUP(I2175,category[[category_name_german]:[abbreviation_category_budo]],3,FALSE),"")</f>
        <v/>
      </c>
      <c r="M2175" s="48" t="str">
        <f>IFERROR(VLOOKUP(L2175,category[[category_name_german]:[abbreviation_category_budo]],3,FALSE),"")</f>
        <v/>
      </c>
      <c r="P2175" s="48" t="str">
        <f>IFERROR(VLOOKUP(O2175,category[[category_name_german]:[abbreviation_category_budo]],3,FALSE),"")</f>
        <v/>
      </c>
      <c r="R2175" s="49" t="str">
        <f t="shared" si="297"/>
        <v/>
      </c>
      <c r="U2175" s="48" t="str">
        <f>IFERROR(VLOOKUP(T2175,abbreviation[[description_german]:[abbreviation_budo]],3,FALSE),"")</f>
        <v/>
      </c>
      <c r="X2175" s="51" t="str">
        <f>IFERROR(VLOOKUP(W2175,abbreviation[[description_german]:[abbreviation_budo]],3,FALSE),"")</f>
        <v/>
      </c>
      <c r="Y2175" s="33"/>
      <c r="AA2175" s="49" t="str">
        <f t="shared" si="298"/>
        <v/>
      </c>
      <c r="AD2175" s="48" t="str">
        <f>IFERROR(VLOOKUP(AC2175,abbreviation[[description_german]:[abbreviation_budo]],3,FALSE),"")</f>
        <v/>
      </c>
      <c r="AG2175" s="54" t="str">
        <f>IFERROR(VLOOKUP(AF2175,abbreviation[[description_german]:[abbreviation_budo]],3,FALSE),"")</f>
        <v/>
      </c>
      <c r="AJ2175" s="49" t="str">
        <f t="shared" si="299"/>
        <v>_</v>
      </c>
      <c r="AM2175" s="48" t="str">
        <f>IFERROR(VLOOKUP(AL2175,abbreviation[[description_german]:[abbreviation_budo]],3,FALSE),"")</f>
        <v/>
      </c>
      <c r="AP2175" s="54" t="str">
        <f>IFERROR(VLOOKUP(AO2175,abbreviation[[description_german]:[abbreviation_budo]],3,FALSE),"")</f>
        <v/>
      </c>
      <c r="AS2175" s="49" t="str">
        <f t="shared" si="300"/>
        <v>_</v>
      </c>
      <c r="AV2175" s="53" t="str">
        <f>IFERROR(VLOOKUP(AU2175,abbreviation[[description_german]:[abbreviation_budo]],3,FALSE),"")</f>
        <v/>
      </c>
      <c r="AY2175" s="51" t="str">
        <f>IFERROR(VLOOKUP(AX2175,abbreviation[[description_german]:[abbreviation_budo]],3,FALSE),"")</f>
        <v/>
      </c>
      <c r="BB2175" s="51" t="str">
        <f>IFERROR(VLOOKUP(BA2175,abbreviation[[description_german]:[abbreviation_budo]],3,FALSE),"")</f>
        <v/>
      </c>
      <c r="BE2175" s="51" t="str">
        <f>IFERROR(VLOOKUP(BD2175,abbreviation[[description_german]:[abbreviation_budo]],3,FALSE),"")</f>
        <v/>
      </c>
      <c r="BG2175" s="38"/>
      <c r="BH2175" s="49" t="str">
        <f t="shared" si="301"/>
        <v>_</v>
      </c>
      <c r="BK2175" s="53" t="str">
        <f>IFERROR(VLOOKUP(BJ2175,abbreviation[[description_german]:[abbreviation_budo]],3,FALSE),"")</f>
        <v/>
      </c>
      <c r="BN2175" s="51" t="str">
        <f>IFERROR(VLOOKUP(BM2175,abbreviation[[description_german]:[abbreviation_budo]],3,FALSE),"")</f>
        <v/>
      </c>
      <c r="BO2175" s="31"/>
      <c r="BQ2175" s="51" t="str">
        <f>IFERROR(VLOOKUP(BP2175,abbreviation[[description_german]:[abbreviation_budo]],3,FALSE),"")</f>
        <v/>
      </c>
      <c r="BR2175" s="57" t="str">
        <f t="shared" si="302"/>
        <v>_</v>
      </c>
      <c r="BU2175" s="53" t="str">
        <f>IFERROR(VLOOKUP(BT2175,abbreviation[[description_german]:[abbreviation_budo]],3,FALSE),"")</f>
        <v/>
      </c>
      <c r="BV2175" s="60" t="str">
        <f t="shared" si="303"/>
        <v>_</v>
      </c>
      <c r="BY2175" s="48" t="str">
        <f>IFERROR(VLOOKUP(BX2175,category[[category_name_german]:[abbreviation_category_budo]],3,FALSE),"")</f>
        <v/>
      </c>
      <c r="CB2175" s="48" t="str">
        <f>IFERROR(VLOOKUP(CA2175,category[[category_name_german]:[abbreviation_category_budo]],3,FALSE),"")</f>
        <v/>
      </c>
      <c r="CE2175" s="48" t="str">
        <f>IFERROR(VLOOKUP(CD2175,category[[category_name_german]:[abbreviation_category_budo]],3,FALSE),"")</f>
        <v/>
      </c>
      <c r="CH2175" s="48" t="str">
        <f>IFERROR(VLOOKUP(CG2175,category[[category_name_german]:[abbreviation_category_budo]],3,FALSE),"")</f>
        <v/>
      </c>
      <c r="CK2175" s="48" t="str">
        <f>IFERROR(VLOOKUP(CJ2175,category[[category_name_german]:[abbreviation_category_budo]],3,FALSE),"")</f>
        <v/>
      </c>
      <c r="CM2175" s="49" t="str">
        <f t="shared" si="304"/>
        <v/>
      </c>
      <c r="CO2175" s="63" t="str">
        <f t="shared" si="305"/>
        <v/>
      </c>
    </row>
    <row r="2176" spans="4:93" x14ac:dyDescent="0.25">
      <c r="D2176" s="48" t="str">
        <f>IFERROR(VLOOKUP(C2176,category[[category_name_german]:[abbreviation_category_budo]],3,FALSE),"")</f>
        <v/>
      </c>
      <c r="G2176" s="48" t="str">
        <f>IFERROR(VLOOKUP(F2176,category[[category_name_german]:[abbreviation_category_budo]],3,FALSE),"")</f>
        <v/>
      </c>
      <c r="J2176" s="48" t="str">
        <f>IFERROR(VLOOKUP(I2176,category[[category_name_german]:[abbreviation_category_budo]],3,FALSE),"")</f>
        <v/>
      </c>
      <c r="M2176" s="48" t="str">
        <f>IFERROR(VLOOKUP(L2176,category[[category_name_german]:[abbreviation_category_budo]],3,FALSE),"")</f>
        <v/>
      </c>
      <c r="P2176" s="48" t="str">
        <f>IFERROR(VLOOKUP(O2176,category[[category_name_german]:[abbreviation_category_budo]],3,FALSE),"")</f>
        <v/>
      </c>
      <c r="R2176" s="49" t="str">
        <f t="shared" si="297"/>
        <v/>
      </c>
      <c r="U2176" s="48" t="str">
        <f>IFERROR(VLOOKUP(T2176,abbreviation[[description_german]:[abbreviation_budo]],3,FALSE),"")</f>
        <v/>
      </c>
      <c r="X2176" s="51" t="str">
        <f>IFERROR(VLOOKUP(W2176,abbreviation[[description_german]:[abbreviation_budo]],3,FALSE),"")</f>
        <v/>
      </c>
      <c r="Y2176" s="33"/>
      <c r="AA2176" s="49" t="str">
        <f t="shared" si="298"/>
        <v/>
      </c>
      <c r="AD2176" s="48" t="str">
        <f>IFERROR(VLOOKUP(AC2176,abbreviation[[description_german]:[abbreviation_budo]],3,FALSE),"")</f>
        <v/>
      </c>
      <c r="AG2176" s="54" t="str">
        <f>IFERROR(VLOOKUP(AF2176,abbreviation[[description_german]:[abbreviation_budo]],3,FALSE),"")</f>
        <v/>
      </c>
      <c r="AJ2176" s="49" t="str">
        <f t="shared" si="299"/>
        <v>_</v>
      </c>
      <c r="AM2176" s="48" t="str">
        <f>IFERROR(VLOOKUP(AL2176,abbreviation[[description_german]:[abbreviation_budo]],3,FALSE),"")</f>
        <v/>
      </c>
      <c r="AP2176" s="54" t="str">
        <f>IFERROR(VLOOKUP(AO2176,abbreviation[[description_german]:[abbreviation_budo]],3,FALSE),"")</f>
        <v/>
      </c>
      <c r="AS2176" s="49" t="str">
        <f t="shared" si="300"/>
        <v>_</v>
      </c>
      <c r="AV2176" s="53" t="str">
        <f>IFERROR(VLOOKUP(AU2176,abbreviation[[description_german]:[abbreviation_budo]],3,FALSE),"")</f>
        <v/>
      </c>
      <c r="AY2176" s="51" t="str">
        <f>IFERROR(VLOOKUP(AX2176,abbreviation[[description_german]:[abbreviation_budo]],3,FALSE),"")</f>
        <v/>
      </c>
      <c r="BB2176" s="51" t="str">
        <f>IFERROR(VLOOKUP(BA2176,abbreviation[[description_german]:[abbreviation_budo]],3,FALSE),"")</f>
        <v/>
      </c>
      <c r="BE2176" s="51" t="str">
        <f>IFERROR(VLOOKUP(BD2176,abbreviation[[description_german]:[abbreviation_budo]],3,FALSE),"")</f>
        <v/>
      </c>
      <c r="BG2176" s="38"/>
      <c r="BH2176" s="49" t="str">
        <f t="shared" si="301"/>
        <v>_</v>
      </c>
      <c r="BK2176" s="53" t="str">
        <f>IFERROR(VLOOKUP(BJ2176,abbreviation[[description_german]:[abbreviation_budo]],3,FALSE),"")</f>
        <v/>
      </c>
      <c r="BN2176" s="51" t="str">
        <f>IFERROR(VLOOKUP(BM2176,abbreviation[[description_german]:[abbreviation_budo]],3,FALSE),"")</f>
        <v/>
      </c>
      <c r="BO2176" s="31"/>
      <c r="BQ2176" s="51" t="str">
        <f>IFERROR(VLOOKUP(BP2176,abbreviation[[description_german]:[abbreviation_budo]],3,FALSE),"")</f>
        <v/>
      </c>
      <c r="BR2176" s="57" t="str">
        <f t="shared" si="302"/>
        <v>_</v>
      </c>
      <c r="BU2176" s="53" t="str">
        <f>IFERROR(VLOOKUP(BT2176,abbreviation[[description_german]:[abbreviation_budo]],3,FALSE),"")</f>
        <v/>
      </c>
      <c r="BV2176" s="60" t="str">
        <f t="shared" si="303"/>
        <v>_</v>
      </c>
      <c r="BY2176" s="48" t="str">
        <f>IFERROR(VLOOKUP(BX2176,category[[category_name_german]:[abbreviation_category_budo]],3,FALSE),"")</f>
        <v/>
      </c>
      <c r="CB2176" s="48" t="str">
        <f>IFERROR(VLOOKUP(CA2176,category[[category_name_german]:[abbreviation_category_budo]],3,FALSE),"")</f>
        <v/>
      </c>
      <c r="CE2176" s="48" t="str">
        <f>IFERROR(VLOOKUP(CD2176,category[[category_name_german]:[abbreviation_category_budo]],3,FALSE),"")</f>
        <v/>
      </c>
      <c r="CH2176" s="48" t="str">
        <f>IFERROR(VLOOKUP(CG2176,category[[category_name_german]:[abbreviation_category_budo]],3,FALSE),"")</f>
        <v/>
      </c>
      <c r="CK2176" s="48" t="str">
        <f>IFERROR(VLOOKUP(CJ2176,category[[category_name_german]:[abbreviation_category_budo]],3,FALSE),"")</f>
        <v/>
      </c>
      <c r="CM2176" s="49" t="str">
        <f t="shared" si="304"/>
        <v/>
      </c>
      <c r="CO2176" s="63" t="str">
        <f t="shared" si="305"/>
        <v/>
      </c>
    </row>
    <row r="2177" spans="4:93" x14ac:dyDescent="0.25">
      <c r="D2177" s="48" t="str">
        <f>IFERROR(VLOOKUP(C2177,category[[category_name_german]:[abbreviation_category_budo]],3,FALSE),"")</f>
        <v/>
      </c>
      <c r="G2177" s="48" t="str">
        <f>IFERROR(VLOOKUP(F2177,category[[category_name_german]:[abbreviation_category_budo]],3,FALSE),"")</f>
        <v/>
      </c>
      <c r="J2177" s="48" t="str">
        <f>IFERROR(VLOOKUP(I2177,category[[category_name_german]:[abbreviation_category_budo]],3,FALSE),"")</f>
        <v/>
      </c>
      <c r="M2177" s="48" t="str">
        <f>IFERROR(VLOOKUP(L2177,category[[category_name_german]:[abbreviation_category_budo]],3,FALSE),"")</f>
        <v/>
      </c>
      <c r="P2177" s="48" t="str">
        <f>IFERROR(VLOOKUP(O2177,category[[category_name_german]:[abbreviation_category_budo]],3,FALSE),"")</f>
        <v/>
      </c>
      <c r="R2177" s="49" t="str">
        <f t="shared" si="297"/>
        <v/>
      </c>
      <c r="U2177" s="48" t="str">
        <f>IFERROR(VLOOKUP(T2177,abbreviation[[description_german]:[abbreviation_budo]],3,FALSE),"")</f>
        <v/>
      </c>
      <c r="X2177" s="51" t="str">
        <f>IFERROR(VLOOKUP(W2177,abbreviation[[description_german]:[abbreviation_budo]],3,FALSE),"")</f>
        <v/>
      </c>
      <c r="Y2177" s="33"/>
      <c r="AA2177" s="49" t="str">
        <f t="shared" si="298"/>
        <v/>
      </c>
      <c r="AD2177" s="48" t="str">
        <f>IFERROR(VLOOKUP(AC2177,abbreviation[[description_german]:[abbreviation_budo]],3,FALSE),"")</f>
        <v/>
      </c>
      <c r="AG2177" s="54" t="str">
        <f>IFERROR(VLOOKUP(AF2177,abbreviation[[description_german]:[abbreviation_budo]],3,FALSE),"")</f>
        <v/>
      </c>
      <c r="AJ2177" s="49" t="str">
        <f t="shared" si="299"/>
        <v>_</v>
      </c>
      <c r="AM2177" s="48" t="str">
        <f>IFERROR(VLOOKUP(AL2177,abbreviation[[description_german]:[abbreviation_budo]],3,FALSE),"")</f>
        <v/>
      </c>
      <c r="AP2177" s="54" t="str">
        <f>IFERROR(VLOOKUP(AO2177,abbreviation[[description_german]:[abbreviation_budo]],3,FALSE),"")</f>
        <v/>
      </c>
      <c r="AS2177" s="49" t="str">
        <f t="shared" si="300"/>
        <v>_</v>
      </c>
      <c r="AV2177" s="53" t="str">
        <f>IFERROR(VLOOKUP(AU2177,abbreviation[[description_german]:[abbreviation_budo]],3,FALSE),"")</f>
        <v/>
      </c>
      <c r="AY2177" s="51" t="str">
        <f>IFERROR(VLOOKUP(AX2177,abbreviation[[description_german]:[abbreviation_budo]],3,FALSE),"")</f>
        <v/>
      </c>
      <c r="BB2177" s="51" t="str">
        <f>IFERROR(VLOOKUP(BA2177,abbreviation[[description_german]:[abbreviation_budo]],3,FALSE),"")</f>
        <v/>
      </c>
      <c r="BE2177" s="51" t="str">
        <f>IFERROR(VLOOKUP(BD2177,abbreviation[[description_german]:[abbreviation_budo]],3,FALSE),"")</f>
        <v/>
      </c>
      <c r="BG2177" s="38"/>
      <c r="BH2177" s="49" t="str">
        <f t="shared" si="301"/>
        <v>_</v>
      </c>
      <c r="BK2177" s="53" t="str">
        <f>IFERROR(VLOOKUP(BJ2177,abbreviation[[description_german]:[abbreviation_budo]],3,FALSE),"")</f>
        <v/>
      </c>
      <c r="BN2177" s="51" t="str">
        <f>IFERROR(VLOOKUP(BM2177,abbreviation[[description_german]:[abbreviation_budo]],3,FALSE),"")</f>
        <v/>
      </c>
      <c r="BO2177" s="31"/>
      <c r="BQ2177" s="51" t="str">
        <f>IFERROR(VLOOKUP(BP2177,abbreviation[[description_german]:[abbreviation_budo]],3,FALSE),"")</f>
        <v/>
      </c>
      <c r="BR2177" s="57" t="str">
        <f t="shared" si="302"/>
        <v>_</v>
      </c>
      <c r="BU2177" s="53" t="str">
        <f>IFERROR(VLOOKUP(BT2177,abbreviation[[description_german]:[abbreviation_budo]],3,FALSE),"")</f>
        <v/>
      </c>
      <c r="BV2177" s="60" t="str">
        <f t="shared" si="303"/>
        <v>_</v>
      </c>
      <c r="BY2177" s="48" t="str">
        <f>IFERROR(VLOOKUP(BX2177,category[[category_name_german]:[abbreviation_category_budo]],3,FALSE),"")</f>
        <v/>
      </c>
      <c r="CB2177" s="48" t="str">
        <f>IFERROR(VLOOKUP(CA2177,category[[category_name_german]:[abbreviation_category_budo]],3,FALSE),"")</f>
        <v/>
      </c>
      <c r="CE2177" s="48" t="str">
        <f>IFERROR(VLOOKUP(CD2177,category[[category_name_german]:[abbreviation_category_budo]],3,FALSE),"")</f>
        <v/>
      </c>
      <c r="CH2177" s="48" t="str">
        <f>IFERROR(VLOOKUP(CG2177,category[[category_name_german]:[abbreviation_category_budo]],3,FALSE),"")</f>
        <v/>
      </c>
      <c r="CK2177" s="48" t="str">
        <f>IFERROR(VLOOKUP(CJ2177,category[[category_name_german]:[abbreviation_category_budo]],3,FALSE),"")</f>
        <v/>
      </c>
      <c r="CM2177" s="49" t="str">
        <f t="shared" si="304"/>
        <v/>
      </c>
      <c r="CO2177" s="63" t="str">
        <f t="shared" si="305"/>
        <v/>
      </c>
    </row>
    <row r="2178" spans="4:93" x14ac:dyDescent="0.25">
      <c r="D2178" s="48" t="str">
        <f>IFERROR(VLOOKUP(C2178,category[[category_name_german]:[abbreviation_category_budo]],3,FALSE),"")</f>
        <v/>
      </c>
      <c r="G2178" s="48" t="str">
        <f>IFERROR(VLOOKUP(F2178,category[[category_name_german]:[abbreviation_category_budo]],3,FALSE),"")</f>
        <v/>
      </c>
      <c r="J2178" s="48" t="str">
        <f>IFERROR(VLOOKUP(I2178,category[[category_name_german]:[abbreviation_category_budo]],3,FALSE),"")</f>
        <v/>
      </c>
      <c r="M2178" s="48" t="str">
        <f>IFERROR(VLOOKUP(L2178,category[[category_name_german]:[abbreviation_category_budo]],3,FALSE),"")</f>
        <v/>
      </c>
      <c r="P2178" s="48" t="str">
        <f>IFERROR(VLOOKUP(O2178,category[[category_name_german]:[abbreviation_category_budo]],3,FALSE),"")</f>
        <v/>
      </c>
      <c r="R2178" s="49" t="str">
        <f t="shared" si="297"/>
        <v/>
      </c>
      <c r="U2178" s="48" t="str">
        <f>IFERROR(VLOOKUP(T2178,abbreviation[[description_german]:[abbreviation_budo]],3,FALSE),"")</f>
        <v/>
      </c>
      <c r="X2178" s="51" t="str">
        <f>IFERROR(VLOOKUP(W2178,abbreviation[[description_german]:[abbreviation_budo]],3,FALSE),"")</f>
        <v/>
      </c>
      <c r="Y2178" s="33"/>
      <c r="AA2178" s="49" t="str">
        <f t="shared" si="298"/>
        <v/>
      </c>
      <c r="AD2178" s="48" t="str">
        <f>IFERROR(VLOOKUP(AC2178,abbreviation[[description_german]:[abbreviation_budo]],3,FALSE),"")</f>
        <v/>
      </c>
      <c r="AG2178" s="54" t="str">
        <f>IFERROR(VLOOKUP(AF2178,abbreviation[[description_german]:[abbreviation_budo]],3,FALSE),"")</f>
        <v/>
      </c>
      <c r="AJ2178" s="49" t="str">
        <f t="shared" si="299"/>
        <v>_</v>
      </c>
      <c r="AM2178" s="48" t="str">
        <f>IFERROR(VLOOKUP(AL2178,abbreviation[[description_german]:[abbreviation_budo]],3,FALSE),"")</f>
        <v/>
      </c>
      <c r="AP2178" s="54" t="str">
        <f>IFERROR(VLOOKUP(AO2178,abbreviation[[description_german]:[abbreviation_budo]],3,FALSE),"")</f>
        <v/>
      </c>
      <c r="AS2178" s="49" t="str">
        <f t="shared" si="300"/>
        <v>_</v>
      </c>
      <c r="AV2178" s="53" t="str">
        <f>IFERROR(VLOOKUP(AU2178,abbreviation[[description_german]:[abbreviation_budo]],3,FALSE),"")</f>
        <v/>
      </c>
      <c r="AY2178" s="51" t="str">
        <f>IFERROR(VLOOKUP(AX2178,abbreviation[[description_german]:[abbreviation_budo]],3,FALSE),"")</f>
        <v/>
      </c>
      <c r="BB2178" s="51" t="str">
        <f>IFERROR(VLOOKUP(BA2178,abbreviation[[description_german]:[abbreviation_budo]],3,FALSE),"")</f>
        <v/>
      </c>
      <c r="BE2178" s="51" t="str">
        <f>IFERROR(VLOOKUP(BD2178,abbreviation[[description_german]:[abbreviation_budo]],3,FALSE),"")</f>
        <v/>
      </c>
      <c r="BG2178" s="38"/>
      <c r="BH2178" s="49" t="str">
        <f t="shared" si="301"/>
        <v>_</v>
      </c>
      <c r="BK2178" s="53" t="str">
        <f>IFERROR(VLOOKUP(BJ2178,abbreviation[[description_german]:[abbreviation_budo]],3,FALSE),"")</f>
        <v/>
      </c>
      <c r="BN2178" s="51" t="str">
        <f>IFERROR(VLOOKUP(BM2178,abbreviation[[description_german]:[abbreviation_budo]],3,FALSE),"")</f>
        <v/>
      </c>
      <c r="BO2178" s="31"/>
      <c r="BQ2178" s="51" t="str">
        <f>IFERROR(VLOOKUP(BP2178,abbreviation[[description_german]:[abbreviation_budo]],3,FALSE),"")</f>
        <v/>
      </c>
      <c r="BR2178" s="57" t="str">
        <f t="shared" si="302"/>
        <v>_</v>
      </c>
      <c r="BU2178" s="53" t="str">
        <f>IFERROR(VLOOKUP(BT2178,abbreviation[[description_german]:[abbreviation_budo]],3,FALSE),"")</f>
        <v/>
      </c>
      <c r="BV2178" s="60" t="str">
        <f t="shared" si="303"/>
        <v>_</v>
      </c>
      <c r="BY2178" s="48" t="str">
        <f>IFERROR(VLOOKUP(BX2178,category[[category_name_german]:[abbreviation_category_budo]],3,FALSE),"")</f>
        <v/>
      </c>
      <c r="CB2178" s="48" t="str">
        <f>IFERROR(VLOOKUP(CA2178,category[[category_name_german]:[abbreviation_category_budo]],3,FALSE),"")</f>
        <v/>
      </c>
      <c r="CE2178" s="48" t="str">
        <f>IFERROR(VLOOKUP(CD2178,category[[category_name_german]:[abbreviation_category_budo]],3,FALSE),"")</f>
        <v/>
      </c>
      <c r="CH2178" s="48" t="str">
        <f>IFERROR(VLOOKUP(CG2178,category[[category_name_german]:[abbreviation_category_budo]],3,FALSE),"")</f>
        <v/>
      </c>
      <c r="CK2178" s="48" t="str">
        <f>IFERROR(VLOOKUP(CJ2178,category[[category_name_german]:[abbreviation_category_budo]],3,FALSE),"")</f>
        <v/>
      </c>
      <c r="CM2178" s="49" t="str">
        <f t="shared" si="304"/>
        <v/>
      </c>
      <c r="CO2178" s="63" t="str">
        <f t="shared" si="305"/>
        <v/>
      </c>
    </row>
    <row r="2179" spans="4:93" x14ac:dyDescent="0.25">
      <c r="D2179" s="48" t="str">
        <f>IFERROR(VLOOKUP(C2179,category[[category_name_german]:[abbreviation_category_budo]],3,FALSE),"")</f>
        <v/>
      </c>
      <c r="G2179" s="48" t="str">
        <f>IFERROR(VLOOKUP(F2179,category[[category_name_german]:[abbreviation_category_budo]],3,FALSE),"")</f>
        <v/>
      </c>
      <c r="J2179" s="48" t="str">
        <f>IFERROR(VLOOKUP(I2179,category[[category_name_german]:[abbreviation_category_budo]],3,FALSE),"")</f>
        <v/>
      </c>
      <c r="M2179" s="48" t="str">
        <f>IFERROR(VLOOKUP(L2179,category[[category_name_german]:[abbreviation_category_budo]],3,FALSE),"")</f>
        <v/>
      </c>
      <c r="P2179" s="48" t="str">
        <f>IFERROR(VLOOKUP(O2179,category[[category_name_german]:[abbreviation_category_budo]],3,FALSE),"")</f>
        <v/>
      </c>
      <c r="R2179" s="49" t="str">
        <f t="shared" si="297"/>
        <v/>
      </c>
      <c r="U2179" s="48" t="str">
        <f>IFERROR(VLOOKUP(T2179,abbreviation[[description_german]:[abbreviation_budo]],3,FALSE),"")</f>
        <v/>
      </c>
      <c r="X2179" s="51" t="str">
        <f>IFERROR(VLOOKUP(W2179,abbreviation[[description_german]:[abbreviation_budo]],3,FALSE),"")</f>
        <v/>
      </c>
      <c r="Y2179" s="33"/>
      <c r="AA2179" s="49" t="str">
        <f t="shared" si="298"/>
        <v/>
      </c>
      <c r="AD2179" s="48" t="str">
        <f>IFERROR(VLOOKUP(AC2179,abbreviation[[description_german]:[abbreviation_budo]],3,FALSE),"")</f>
        <v/>
      </c>
      <c r="AG2179" s="54" t="str">
        <f>IFERROR(VLOOKUP(AF2179,abbreviation[[description_german]:[abbreviation_budo]],3,FALSE),"")</f>
        <v/>
      </c>
      <c r="AJ2179" s="49" t="str">
        <f t="shared" si="299"/>
        <v>_</v>
      </c>
      <c r="AM2179" s="48" t="str">
        <f>IFERROR(VLOOKUP(AL2179,abbreviation[[description_german]:[abbreviation_budo]],3,FALSE),"")</f>
        <v/>
      </c>
      <c r="AP2179" s="54" t="str">
        <f>IFERROR(VLOOKUP(AO2179,abbreviation[[description_german]:[abbreviation_budo]],3,FALSE),"")</f>
        <v/>
      </c>
      <c r="AS2179" s="49" t="str">
        <f t="shared" si="300"/>
        <v>_</v>
      </c>
      <c r="AV2179" s="53" t="str">
        <f>IFERROR(VLOOKUP(AU2179,abbreviation[[description_german]:[abbreviation_budo]],3,FALSE),"")</f>
        <v/>
      </c>
      <c r="AY2179" s="51" t="str">
        <f>IFERROR(VLOOKUP(AX2179,abbreviation[[description_german]:[abbreviation_budo]],3,FALSE),"")</f>
        <v/>
      </c>
      <c r="BB2179" s="51" t="str">
        <f>IFERROR(VLOOKUP(BA2179,abbreviation[[description_german]:[abbreviation_budo]],3,FALSE),"")</f>
        <v/>
      </c>
      <c r="BE2179" s="51" t="str">
        <f>IFERROR(VLOOKUP(BD2179,abbreviation[[description_german]:[abbreviation_budo]],3,FALSE),"")</f>
        <v/>
      </c>
      <c r="BG2179" s="38"/>
      <c r="BH2179" s="49" t="str">
        <f t="shared" si="301"/>
        <v>_</v>
      </c>
      <c r="BK2179" s="53" t="str">
        <f>IFERROR(VLOOKUP(BJ2179,abbreviation[[description_german]:[abbreviation_budo]],3,FALSE),"")</f>
        <v/>
      </c>
      <c r="BN2179" s="51" t="str">
        <f>IFERROR(VLOOKUP(BM2179,abbreviation[[description_german]:[abbreviation_budo]],3,FALSE),"")</f>
        <v/>
      </c>
      <c r="BO2179" s="31"/>
      <c r="BQ2179" s="51" t="str">
        <f>IFERROR(VLOOKUP(BP2179,abbreviation[[description_german]:[abbreviation_budo]],3,FALSE),"")</f>
        <v/>
      </c>
      <c r="BR2179" s="57" t="str">
        <f t="shared" si="302"/>
        <v>_</v>
      </c>
      <c r="BU2179" s="53" t="str">
        <f>IFERROR(VLOOKUP(BT2179,abbreviation[[description_german]:[abbreviation_budo]],3,FALSE),"")</f>
        <v/>
      </c>
      <c r="BV2179" s="60" t="str">
        <f t="shared" si="303"/>
        <v>_</v>
      </c>
      <c r="BY2179" s="48" t="str">
        <f>IFERROR(VLOOKUP(BX2179,category[[category_name_german]:[abbreviation_category_budo]],3,FALSE),"")</f>
        <v/>
      </c>
      <c r="CB2179" s="48" t="str">
        <f>IFERROR(VLOOKUP(CA2179,category[[category_name_german]:[abbreviation_category_budo]],3,FALSE),"")</f>
        <v/>
      </c>
      <c r="CE2179" s="48" t="str">
        <f>IFERROR(VLOOKUP(CD2179,category[[category_name_german]:[abbreviation_category_budo]],3,FALSE),"")</f>
        <v/>
      </c>
      <c r="CH2179" s="48" t="str">
        <f>IFERROR(VLOOKUP(CG2179,category[[category_name_german]:[abbreviation_category_budo]],3,FALSE),"")</f>
        <v/>
      </c>
      <c r="CK2179" s="48" t="str">
        <f>IFERROR(VLOOKUP(CJ2179,category[[category_name_german]:[abbreviation_category_budo]],3,FALSE),"")</f>
        <v/>
      </c>
      <c r="CM2179" s="49" t="str">
        <f t="shared" si="304"/>
        <v/>
      </c>
      <c r="CO2179" s="63" t="str">
        <f t="shared" si="305"/>
        <v/>
      </c>
    </row>
    <row r="2180" spans="4:93" x14ac:dyDescent="0.25">
      <c r="D2180" s="48" t="str">
        <f>IFERROR(VLOOKUP(C2180,category[[category_name_german]:[abbreviation_category_budo]],3,FALSE),"")</f>
        <v/>
      </c>
      <c r="G2180" s="48" t="str">
        <f>IFERROR(VLOOKUP(F2180,category[[category_name_german]:[abbreviation_category_budo]],3,FALSE),"")</f>
        <v/>
      </c>
      <c r="J2180" s="48" t="str">
        <f>IFERROR(VLOOKUP(I2180,category[[category_name_german]:[abbreviation_category_budo]],3,FALSE),"")</f>
        <v/>
      </c>
      <c r="M2180" s="48" t="str">
        <f>IFERROR(VLOOKUP(L2180,category[[category_name_german]:[abbreviation_category_budo]],3,FALSE),"")</f>
        <v/>
      </c>
      <c r="P2180" s="48" t="str">
        <f>IFERROR(VLOOKUP(O2180,category[[category_name_german]:[abbreviation_category_budo]],3,FALSE),"")</f>
        <v/>
      </c>
      <c r="R2180" s="49" t="str">
        <f t="shared" ref="R2180:R2243" si="306">(D2180&amp;IF(OR(ISNUMBER(E2180),ISTEXT(E2180)),"-"&amp;E2180,))&amp;(IF(ISTEXT(F2180),"_",)&amp;G2180&amp;IF(OR(ISNUMBER(H2180),ISTEXT(H2180)),"-"&amp;H2180,))&amp;(IF(ISTEXT(I2180),"_",)&amp;J2180&amp;IF(OR(ISNUMBER(K2180),ISTEXT(K2180)),"-"&amp;K2180,))&amp;(IF(ISTEXT(L2180),"_",)&amp;M2180&amp;IF(OR(ISNUMBER(N2180),ISTEXT(N2180)),"-"&amp;N2180,))&amp;(IF(ISTEXT(O2180),"_",)&amp;P2180&amp;IF(OR(ISNUMBER(Q2180),ISTEXT(Q2180)),"-"&amp;Q2180,))</f>
        <v/>
      </c>
      <c r="U2180" s="48" t="str">
        <f>IFERROR(VLOOKUP(T2180,abbreviation[[description_german]:[abbreviation_budo]],3,FALSE),"")</f>
        <v/>
      </c>
      <c r="X2180" s="51" t="str">
        <f>IFERROR(VLOOKUP(W2180,abbreviation[[description_german]:[abbreviation_budo]],3,FALSE),"")</f>
        <v/>
      </c>
      <c r="Y2180" s="33"/>
      <c r="AA2180" s="49" t="str">
        <f t="shared" ref="AA2180:AA2243" si="307">(IF(AND(ISTEXT(R2180),R2180&lt;&gt;""),"_._",)&amp;U2180&amp;IF(ISTEXT(W2180),"."&amp;X2180,)&amp;IF(OR(ISTEXT(Z2180),ISNUMBER(Z2180)),"-"&amp;Z2180,))</f>
        <v/>
      </c>
      <c r="AD2180" s="48" t="str">
        <f>IFERROR(VLOOKUP(AC2180,abbreviation[[description_german]:[abbreviation_budo]],3,FALSE),"")</f>
        <v/>
      </c>
      <c r="AG2180" s="54" t="str">
        <f>IFERROR(VLOOKUP(AF2180,abbreviation[[description_german]:[abbreviation_budo]],3,FALSE),"")</f>
        <v/>
      </c>
      <c r="AJ2180" s="49" t="str">
        <f t="shared" ref="AJ2180:AJ2243" si="308">("_"&amp;AD2180&amp;IF(ISTEXT(AF2180),"."&amp;AG2180,)&amp;IF(OR(ISTEXT(AI2180),ISNUMBER(AI2180)),"-"&amp;AI2180,))</f>
        <v>_</v>
      </c>
      <c r="AM2180" s="48" t="str">
        <f>IFERROR(VLOOKUP(AL2180,abbreviation[[description_german]:[abbreviation_budo]],3,FALSE),"")</f>
        <v/>
      </c>
      <c r="AP2180" s="54" t="str">
        <f>IFERROR(VLOOKUP(AO2180,abbreviation[[description_german]:[abbreviation_budo]],3,FALSE),"")</f>
        <v/>
      </c>
      <c r="AS2180" s="49" t="str">
        <f t="shared" ref="AS2180:AS2243" si="309">("_"&amp;AM2180&amp;IF(ISTEXT(AO2180),"."&amp;AP2180,)&amp;IF(OR(ISTEXT(AR2180),ISNUMBER(AR2180)),"-"&amp;AR2180,))</f>
        <v>_</v>
      </c>
      <c r="AV2180" s="53" t="str">
        <f>IFERROR(VLOOKUP(AU2180,abbreviation[[description_german]:[abbreviation_budo]],3,FALSE),"")</f>
        <v/>
      </c>
      <c r="AY2180" s="51" t="str">
        <f>IFERROR(VLOOKUP(AX2180,abbreviation[[description_german]:[abbreviation_budo]],3,FALSE),"")</f>
        <v/>
      </c>
      <c r="BB2180" s="51" t="str">
        <f>IFERROR(VLOOKUP(BA2180,abbreviation[[description_german]:[abbreviation_budo]],3,FALSE),"")</f>
        <v/>
      </c>
      <c r="BE2180" s="51" t="str">
        <f>IFERROR(VLOOKUP(BD2180,abbreviation[[description_german]:[abbreviation_budo]],3,FALSE),"")</f>
        <v/>
      </c>
      <c r="BG2180" s="38"/>
      <c r="BH2180" s="49" t="str">
        <f t="shared" ref="BH2180:BH2243" si="310">("_"&amp;AV2180&amp;IF(ISTEXT(AX2180),"."&amp;AY2180,)&amp;IF(ISTEXT(BA2180),"."&amp;BB2180,)&amp;IF(ISTEXT(BD2180),"."&amp;BE2180,)&amp;IF(OR(ISTEXT(BG2180),ISNUMBER(BG2180)),"-"&amp;BG2180,))</f>
        <v>_</v>
      </c>
      <c r="BK2180" s="53" t="str">
        <f>IFERROR(VLOOKUP(BJ2180,abbreviation[[description_german]:[abbreviation_budo]],3,FALSE),"")</f>
        <v/>
      </c>
      <c r="BN2180" s="51" t="str">
        <f>IFERROR(VLOOKUP(BM2180,abbreviation[[description_german]:[abbreviation_budo]],3,FALSE),"")</f>
        <v/>
      </c>
      <c r="BO2180" s="31"/>
      <c r="BQ2180" s="51" t="str">
        <f>IFERROR(VLOOKUP(BP2180,abbreviation[[description_german]:[abbreviation_budo]],3,FALSE),"")</f>
        <v/>
      </c>
      <c r="BR2180" s="57" t="str">
        <f t="shared" ref="BR2180:BR2243" si="311">("_"&amp;BK2180&amp;IF(ISTEXT(BM2180),"."&amp;BN2180,)&amp;IF(ISTEXT(BP2180),"."&amp;BQ2180,))</f>
        <v>_</v>
      </c>
      <c r="BU2180" s="53" t="str">
        <f>IFERROR(VLOOKUP(BT2180,abbreviation[[description_german]:[abbreviation_budo]],3,FALSE),"")</f>
        <v/>
      </c>
      <c r="BV2180" s="60" t="str">
        <f t="shared" ref="BV2180:BV2243" si="312">"_"&amp;BU2180</f>
        <v>_</v>
      </c>
      <c r="BY2180" s="48" t="str">
        <f>IFERROR(VLOOKUP(BX2180,category[[category_name_german]:[abbreviation_category_budo]],3,FALSE),"")</f>
        <v/>
      </c>
      <c r="CB2180" s="48" t="str">
        <f>IFERROR(VLOOKUP(CA2180,category[[category_name_german]:[abbreviation_category_budo]],3,FALSE),"")</f>
        <v/>
      </c>
      <c r="CE2180" s="48" t="str">
        <f>IFERROR(VLOOKUP(CD2180,category[[category_name_german]:[abbreviation_category_budo]],3,FALSE),"")</f>
        <v/>
      </c>
      <c r="CH2180" s="48" t="str">
        <f>IFERROR(VLOOKUP(CG2180,category[[category_name_german]:[abbreviation_category_budo]],3,FALSE),"")</f>
        <v/>
      </c>
      <c r="CK2180" s="48" t="str">
        <f>IFERROR(VLOOKUP(CJ2180,category[[category_name_german]:[abbreviation_category_budo]],3,FALSE),"")</f>
        <v/>
      </c>
      <c r="CM2180" s="49" t="str">
        <f t="shared" ref="CM2180:CM2243" si="313">(IF(ISTEXT(BX2180),"_",)&amp;BY2180&amp;IF(OR(ISNUMBER(BZ2180),ISTEXT(BZ2180)),"-"&amp;BZ2180,))&amp;(IF(ISTEXT(CA2180),"_",)&amp;CB2180&amp;IF(OR(ISNUMBER(CC2180),ISTEXT(CC2180)),"-"&amp;CC2180,))&amp;(IF(ISTEXT(CD2180),"_",)&amp;CE2180&amp;IF(OR(ISNUMBER(CF2180),ISTEXT(CF2180)),"-"&amp;CF2180,))&amp;(IF(ISTEXT(CG2180),"_",)&amp;CH2180&amp;IF(OR(ISNUMBER(CI2180),ISTEXT(CI2180)),"-"&amp;CI2180,))&amp;(IF(ISTEXT(CJ2180),"_",)&amp;CK2180&amp;IF(OR(ISNUMBER(CL2180),ISTEXT(CL2180)),"-"&amp;CL2180,))</f>
        <v/>
      </c>
      <c r="CO2180" s="63" t="str">
        <f t="shared" ref="CO2180:CO2243" si="314">IF(AND(T2180&lt;&gt;"",AC2180&lt;&gt;"",AL2180&lt;&gt;"",AU2180&lt;&gt;"",BJ2180&lt;&gt;"",BX2180&lt;&gt;"",C2180&lt;&gt;"",A2180&lt;&gt;"",B2180&lt;&gt;""),(R2180&amp;AA2180&amp;AJ2180&amp;AS2180&amp;BH2180&amp;BR2180&amp;BV2180&amp;CM2180),"")</f>
        <v/>
      </c>
    </row>
    <row r="2181" spans="4:93" x14ac:dyDescent="0.25">
      <c r="D2181" s="48" t="str">
        <f>IFERROR(VLOOKUP(C2181,category[[category_name_german]:[abbreviation_category_budo]],3,FALSE),"")</f>
        <v/>
      </c>
      <c r="G2181" s="48" t="str">
        <f>IFERROR(VLOOKUP(F2181,category[[category_name_german]:[abbreviation_category_budo]],3,FALSE),"")</f>
        <v/>
      </c>
      <c r="J2181" s="48" t="str">
        <f>IFERROR(VLOOKUP(I2181,category[[category_name_german]:[abbreviation_category_budo]],3,FALSE),"")</f>
        <v/>
      </c>
      <c r="M2181" s="48" t="str">
        <f>IFERROR(VLOOKUP(L2181,category[[category_name_german]:[abbreviation_category_budo]],3,FALSE),"")</f>
        <v/>
      </c>
      <c r="P2181" s="48" t="str">
        <f>IFERROR(VLOOKUP(O2181,category[[category_name_german]:[abbreviation_category_budo]],3,FALSE),"")</f>
        <v/>
      </c>
      <c r="R2181" s="49" t="str">
        <f t="shared" si="306"/>
        <v/>
      </c>
      <c r="U2181" s="48" t="str">
        <f>IFERROR(VLOOKUP(T2181,abbreviation[[description_german]:[abbreviation_budo]],3,FALSE),"")</f>
        <v/>
      </c>
      <c r="X2181" s="51" t="str">
        <f>IFERROR(VLOOKUP(W2181,abbreviation[[description_german]:[abbreviation_budo]],3,FALSE),"")</f>
        <v/>
      </c>
      <c r="Y2181" s="33"/>
      <c r="AA2181" s="49" t="str">
        <f t="shared" si="307"/>
        <v/>
      </c>
      <c r="AD2181" s="48" t="str">
        <f>IFERROR(VLOOKUP(AC2181,abbreviation[[description_german]:[abbreviation_budo]],3,FALSE),"")</f>
        <v/>
      </c>
      <c r="AG2181" s="54" t="str">
        <f>IFERROR(VLOOKUP(AF2181,abbreviation[[description_german]:[abbreviation_budo]],3,FALSE),"")</f>
        <v/>
      </c>
      <c r="AJ2181" s="49" t="str">
        <f t="shared" si="308"/>
        <v>_</v>
      </c>
      <c r="AM2181" s="48" t="str">
        <f>IFERROR(VLOOKUP(AL2181,abbreviation[[description_german]:[abbreviation_budo]],3,FALSE),"")</f>
        <v/>
      </c>
      <c r="AP2181" s="54" t="str">
        <f>IFERROR(VLOOKUP(AO2181,abbreviation[[description_german]:[abbreviation_budo]],3,FALSE),"")</f>
        <v/>
      </c>
      <c r="AS2181" s="49" t="str">
        <f t="shared" si="309"/>
        <v>_</v>
      </c>
      <c r="AV2181" s="53" t="str">
        <f>IFERROR(VLOOKUP(AU2181,abbreviation[[description_german]:[abbreviation_budo]],3,FALSE),"")</f>
        <v/>
      </c>
      <c r="AY2181" s="51" t="str">
        <f>IFERROR(VLOOKUP(AX2181,abbreviation[[description_german]:[abbreviation_budo]],3,FALSE),"")</f>
        <v/>
      </c>
      <c r="BB2181" s="51" t="str">
        <f>IFERROR(VLOOKUP(BA2181,abbreviation[[description_german]:[abbreviation_budo]],3,FALSE),"")</f>
        <v/>
      </c>
      <c r="BE2181" s="51" t="str">
        <f>IFERROR(VLOOKUP(BD2181,abbreviation[[description_german]:[abbreviation_budo]],3,FALSE),"")</f>
        <v/>
      </c>
      <c r="BG2181" s="38"/>
      <c r="BH2181" s="49" t="str">
        <f t="shared" si="310"/>
        <v>_</v>
      </c>
      <c r="BK2181" s="53" t="str">
        <f>IFERROR(VLOOKUP(BJ2181,abbreviation[[description_german]:[abbreviation_budo]],3,FALSE),"")</f>
        <v/>
      </c>
      <c r="BN2181" s="51" t="str">
        <f>IFERROR(VLOOKUP(BM2181,abbreviation[[description_german]:[abbreviation_budo]],3,FALSE),"")</f>
        <v/>
      </c>
      <c r="BO2181" s="31"/>
      <c r="BQ2181" s="51" t="str">
        <f>IFERROR(VLOOKUP(BP2181,abbreviation[[description_german]:[abbreviation_budo]],3,FALSE),"")</f>
        <v/>
      </c>
      <c r="BR2181" s="57" t="str">
        <f t="shared" si="311"/>
        <v>_</v>
      </c>
      <c r="BU2181" s="53" t="str">
        <f>IFERROR(VLOOKUP(BT2181,abbreviation[[description_german]:[abbreviation_budo]],3,FALSE),"")</f>
        <v/>
      </c>
      <c r="BV2181" s="60" t="str">
        <f t="shared" si="312"/>
        <v>_</v>
      </c>
      <c r="BY2181" s="48" t="str">
        <f>IFERROR(VLOOKUP(BX2181,category[[category_name_german]:[abbreviation_category_budo]],3,FALSE),"")</f>
        <v/>
      </c>
      <c r="CB2181" s="48" t="str">
        <f>IFERROR(VLOOKUP(CA2181,category[[category_name_german]:[abbreviation_category_budo]],3,FALSE),"")</f>
        <v/>
      </c>
      <c r="CE2181" s="48" t="str">
        <f>IFERROR(VLOOKUP(CD2181,category[[category_name_german]:[abbreviation_category_budo]],3,FALSE),"")</f>
        <v/>
      </c>
      <c r="CH2181" s="48" t="str">
        <f>IFERROR(VLOOKUP(CG2181,category[[category_name_german]:[abbreviation_category_budo]],3,FALSE),"")</f>
        <v/>
      </c>
      <c r="CK2181" s="48" t="str">
        <f>IFERROR(VLOOKUP(CJ2181,category[[category_name_german]:[abbreviation_category_budo]],3,FALSE),"")</f>
        <v/>
      </c>
      <c r="CM2181" s="49" t="str">
        <f t="shared" si="313"/>
        <v/>
      </c>
      <c r="CO2181" s="63" t="str">
        <f t="shared" si="314"/>
        <v/>
      </c>
    </row>
    <row r="2182" spans="4:93" x14ac:dyDescent="0.25">
      <c r="D2182" s="48" t="str">
        <f>IFERROR(VLOOKUP(C2182,category[[category_name_german]:[abbreviation_category_budo]],3,FALSE),"")</f>
        <v/>
      </c>
      <c r="G2182" s="48" t="str">
        <f>IFERROR(VLOOKUP(F2182,category[[category_name_german]:[abbreviation_category_budo]],3,FALSE),"")</f>
        <v/>
      </c>
      <c r="J2182" s="48" t="str">
        <f>IFERROR(VLOOKUP(I2182,category[[category_name_german]:[abbreviation_category_budo]],3,FALSE),"")</f>
        <v/>
      </c>
      <c r="M2182" s="48" t="str">
        <f>IFERROR(VLOOKUP(L2182,category[[category_name_german]:[abbreviation_category_budo]],3,FALSE),"")</f>
        <v/>
      </c>
      <c r="P2182" s="48" t="str">
        <f>IFERROR(VLOOKUP(O2182,category[[category_name_german]:[abbreviation_category_budo]],3,FALSE),"")</f>
        <v/>
      </c>
      <c r="R2182" s="49" t="str">
        <f t="shared" si="306"/>
        <v/>
      </c>
      <c r="U2182" s="48" t="str">
        <f>IFERROR(VLOOKUP(T2182,abbreviation[[description_german]:[abbreviation_budo]],3,FALSE),"")</f>
        <v/>
      </c>
      <c r="X2182" s="51" t="str">
        <f>IFERROR(VLOOKUP(W2182,abbreviation[[description_german]:[abbreviation_budo]],3,FALSE),"")</f>
        <v/>
      </c>
      <c r="Y2182" s="33"/>
      <c r="AA2182" s="49" t="str">
        <f t="shared" si="307"/>
        <v/>
      </c>
      <c r="AD2182" s="48" t="str">
        <f>IFERROR(VLOOKUP(AC2182,abbreviation[[description_german]:[abbreviation_budo]],3,FALSE),"")</f>
        <v/>
      </c>
      <c r="AG2182" s="54" t="str">
        <f>IFERROR(VLOOKUP(AF2182,abbreviation[[description_german]:[abbreviation_budo]],3,FALSE),"")</f>
        <v/>
      </c>
      <c r="AJ2182" s="49" t="str">
        <f t="shared" si="308"/>
        <v>_</v>
      </c>
      <c r="AM2182" s="48" t="str">
        <f>IFERROR(VLOOKUP(AL2182,abbreviation[[description_german]:[abbreviation_budo]],3,FALSE),"")</f>
        <v/>
      </c>
      <c r="AP2182" s="54" t="str">
        <f>IFERROR(VLOOKUP(AO2182,abbreviation[[description_german]:[abbreviation_budo]],3,FALSE),"")</f>
        <v/>
      </c>
      <c r="AS2182" s="49" t="str">
        <f t="shared" si="309"/>
        <v>_</v>
      </c>
      <c r="AV2182" s="53" t="str">
        <f>IFERROR(VLOOKUP(AU2182,abbreviation[[description_german]:[abbreviation_budo]],3,FALSE),"")</f>
        <v/>
      </c>
      <c r="AY2182" s="51" t="str">
        <f>IFERROR(VLOOKUP(AX2182,abbreviation[[description_german]:[abbreviation_budo]],3,FALSE),"")</f>
        <v/>
      </c>
      <c r="BB2182" s="51" t="str">
        <f>IFERROR(VLOOKUP(BA2182,abbreviation[[description_german]:[abbreviation_budo]],3,FALSE),"")</f>
        <v/>
      </c>
      <c r="BE2182" s="51" t="str">
        <f>IFERROR(VLOOKUP(BD2182,abbreviation[[description_german]:[abbreviation_budo]],3,FALSE),"")</f>
        <v/>
      </c>
      <c r="BG2182" s="38"/>
      <c r="BH2182" s="49" t="str">
        <f t="shared" si="310"/>
        <v>_</v>
      </c>
      <c r="BK2182" s="53" t="str">
        <f>IFERROR(VLOOKUP(BJ2182,abbreviation[[description_german]:[abbreviation_budo]],3,FALSE),"")</f>
        <v/>
      </c>
      <c r="BN2182" s="51" t="str">
        <f>IFERROR(VLOOKUP(BM2182,abbreviation[[description_german]:[abbreviation_budo]],3,FALSE),"")</f>
        <v/>
      </c>
      <c r="BO2182" s="31"/>
      <c r="BQ2182" s="51" t="str">
        <f>IFERROR(VLOOKUP(BP2182,abbreviation[[description_german]:[abbreviation_budo]],3,FALSE),"")</f>
        <v/>
      </c>
      <c r="BR2182" s="57" t="str">
        <f t="shared" si="311"/>
        <v>_</v>
      </c>
      <c r="BU2182" s="53" t="str">
        <f>IFERROR(VLOOKUP(BT2182,abbreviation[[description_german]:[abbreviation_budo]],3,FALSE),"")</f>
        <v/>
      </c>
      <c r="BV2182" s="60" t="str">
        <f t="shared" si="312"/>
        <v>_</v>
      </c>
      <c r="BY2182" s="48" t="str">
        <f>IFERROR(VLOOKUP(BX2182,category[[category_name_german]:[abbreviation_category_budo]],3,FALSE),"")</f>
        <v/>
      </c>
      <c r="CB2182" s="48" t="str">
        <f>IFERROR(VLOOKUP(CA2182,category[[category_name_german]:[abbreviation_category_budo]],3,FALSE),"")</f>
        <v/>
      </c>
      <c r="CE2182" s="48" t="str">
        <f>IFERROR(VLOOKUP(CD2182,category[[category_name_german]:[abbreviation_category_budo]],3,FALSE),"")</f>
        <v/>
      </c>
      <c r="CH2182" s="48" t="str">
        <f>IFERROR(VLOOKUP(CG2182,category[[category_name_german]:[abbreviation_category_budo]],3,FALSE),"")</f>
        <v/>
      </c>
      <c r="CK2182" s="48" t="str">
        <f>IFERROR(VLOOKUP(CJ2182,category[[category_name_german]:[abbreviation_category_budo]],3,FALSE),"")</f>
        <v/>
      </c>
      <c r="CM2182" s="49" t="str">
        <f t="shared" si="313"/>
        <v/>
      </c>
      <c r="CO2182" s="63" t="str">
        <f t="shared" si="314"/>
        <v/>
      </c>
    </row>
    <row r="2183" spans="4:93" x14ac:dyDescent="0.25">
      <c r="D2183" s="48" t="str">
        <f>IFERROR(VLOOKUP(C2183,category[[category_name_german]:[abbreviation_category_budo]],3,FALSE),"")</f>
        <v/>
      </c>
      <c r="G2183" s="48" t="str">
        <f>IFERROR(VLOOKUP(F2183,category[[category_name_german]:[abbreviation_category_budo]],3,FALSE),"")</f>
        <v/>
      </c>
      <c r="J2183" s="48" t="str">
        <f>IFERROR(VLOOKUP(I2183,category[[category_name_german]:[abbreviation_category_budo]],3,FALSE),"")</f>
        <v/>
      </c>
      <c r="M2183" s="48" t="str">
        <f>IFERROR(VLOOKUP(L2183,category[[category_name_german]:[abbreviation_category_budo]],3,FALSE),"")</f>
        <v/>
      </c>
      <c r="P2183" s="48" t="str">
        <f>IFERROR(VLOOKUP(O2183,category[[category_name_german]:[abbreviation_category_budo]],3,FALSE),"")</f>
        <v/>
      </c>
      <c r="R2183" s="49" t="str">
        <f t="shared" si="306"/>
        <v/>
      </c>
      <c r="U2183" s="48" t="str">
        <f>IFERROR(VLOOKUP(T2183,abbreviation[[description_german]:[abbreviation_budo]],3,FALSE),"")</f>
        <v/>
      </c>
      <c r="X2183" s="51" t="str">
        <f>IFERROR(VLOOKUP(W2183,abbreviation[[description_german]:[abbreviation_budo]],3,FALSE),"")</f>
        <v/>
      </c>
      <c r="Y2183" s="33"/>
      <c r="AA2183" s="49" t="str">
        <f t="shared" si="307"/>
        <v/>
      </c>
      <c r="AD2183" s="48" t="str">
        <f>IFERROR(VLOOKUP(AC2183,abbreviation[[description_german]:[abbreviation_budo]],3,FALSE),"")</f>
        <v/>
      </c>
      <c r="AG2183" s="54" t="str">
        <f>IFERROR(VLOOKUP(AF2183,abbreviation[[description_german]:[abbreviation_budo]],3,FALSE),"")</f>
        <v/>
      </c>
      <c r="AJ2183" s="49" t="str">
        <f t="shared" si="308"/>
        <v>_</v>
      </c>
      <c r="AM2183" s="48" t="str">
        <f>IFERROR(VLOOKUP(AL2183,abbreviation[[description_german]:[abbreviation_budo]],3,FALSE),"")</f>
        <v/>
      </c>
      <c r="AP2183" s="54" t="str">
        <f>IFERROR(VLOOKUP(AO2183,abbreviation[[description_german]:[abbreviation_budo]],3,FALSE),"")</f>
        <v/>
      </c>
      <c r="AS2183" s="49" t="str">
        <f t="shared" si="309"/>
        <v>_</v>
      </c>
      <c r="AV2183" s="53" t="str">
        <f>IFERROR(VLOOKUP(AU2183,abbreviation[[description_german]:[abbreviation_budo]],3,FALSE),"")</f>
        <v/>
      </c>
      <c r="AY2183" s="51" t="str">
        <f>IFERROR(VLOOKUP(AX2183,abbreviation[[description_german]:[abbreviation_budo]],3,FALSE),"")</f>
        <v/>
      </c>
      <c r="BB2183" s="51" t="str">
        <f>IFERROR(VLOOKUP(BA2183,abbreviation[[description_german]:[abbreviation_budo]],3,FALSE),"")</f>
        <v/>
      </c>
      <c r="BE2183" s="51" t="str">
        <f>IFERROR(VLOOKUP(BD2183,abbreviation[[description_german]:[abbreviation_budo]],3,FALSE),"")</f>
        <v/>
      </c>
      <c r="BG2183" s="38"/>
      <c r="BH2183" s="49" t="str">
        <f t="shared" si="310"/>
        <v>_</v>
      </c>
      <c r="BK2183" s="53" t="str">
        <f>IFERROR(VLOOKUP(BJ2183,abbreviation[[description_german]:[abbreviation_budo]],3,FALSE),"")</f>
        <v/>
      </c>
      <c r="BN2183" s="51" t="str">
        <f>IFERROR(VLOOKUP(BM2183,abbreviation[[description_german]:[abbreviation_budo]],3,FALSE),"")</f>
        <v/>
      </c>
      <c r="BO2183" s="31"/>
      <c r="BQ2183" s="51" t="str">
        <f>IFERROR(VLOOKUP(BP2183,abbreviation[[description_german]:[abbreviation_budo]],3,FALSE),"")</f>
        <v/>
      </c>
      <c r="BR2183" s="57" t="str">
        <f t="shared" si="311"/>
        <v>_</v>
      </c>
      <c r="BU2183" s="53" t="str">
        <f>IFERROR(VLOOKUP(BT2183,abbreviation[[description_german]:[abbreviation_budo]],3,FALSE),"")</f>
        <v/>
      </c>
      <c r="BV2183" s="60" t="str">
        <f t="shared" si="312"/>
        <v>_</v>
      </c>
      <c r="BY2183" s="48" t="str">
        <f>IFERROR(VLOOKUP(BX2183,category[[category_name_german]:[abbreviation_category_budo]],3,FALSE),"")</f>
        <v/>
      </c>
      <c r="CB2183" s="48" t="str">
        <f>IFERROR(VLOOKUP(CA2183,category[[category_name_german]:[abbreviation_category_budo]],3,FALSE),"")</f>
        <v/>
      </c>
      <c r="CE2183" s="48" t="str">
        <f>IFERROR(VLOOKUP(CD2183,category[[category_name_german]:[abbreviation_category_budo]],3,FALSE),"")</f>
        <v/>
      </c>
      <c r="CH2183" s="48" t="str">
        <f>IFERROR(VLOOKUP(CG2183,category[[category_name_german]:[abbreviation_category_budo]],3,FALSE),"")</f>
        <v/>
      </c>
      <c r="CK2183" s="48" t="str">
        <f>IFERROR(VLOOKUP(CJ2183,category[[category_name_german]:[abbreviation_category_budo]],3,FALSE),"")</f>
        <v/>
      </c>
      <c r="CM2183" s="49" t="str">
        <f t="shared" si="313"/>
        <v/>
      </c>
      <c r="CO2183" s="63" t="str">
        <f t="shared" si="314"/>
        <v/>
      </c>
    </row>
    <row r="2184" spans="4:93" x14ac:dyDescent="0.25">
      <c r="D2184" s="48" t="str">
        <f>IFERROR(VLOOKUP(C2184,category[[category_name_german]:[abbreviation_category_budo]],3,FALSE),"")</f>
        <v/>
      </c>
      <c r="G2184" s="48" t="str">
        <f>IFERROR(VLOOKUP(F2184,category[[category_name_german]:[abbreviation_category_budo]],3,FALSE),"")</f>
        <v/>
      </c>
      <c r="J2184" s="48" t="str">
        <f>IFERROR(VLOOKUP(I2184,category[[category_name_german]:[abbreviation_category_budo]],3,FALSE),"")</f>
        <v/>
      </c>
      <c r="M2184" s="48" t="str">
        <f>IFERROR(VLOOKUP(L2184,category[[category_name_german]:[abbreviation_category_budo]],3,FALSE),"")</f>
        <v/>
      </c>
      <c r="P2184" s="48" t="str">
        <f>IFERROR(VLOOKUP(O2184,category[[category_name_german]:[abbreviation_category_budo]],3,FALSE),"")</f>
        <v/>
      </c>
      <c r="R2184" s="49" t="str">
        <f t="shared" si="306"/>
        <v/>
      </c>
      <c r="U2184" s="48" t="str">
        <f>IFERROR(VLOOKUP(T2184,abbreviation[[description_german]:[abbreviation_budo]],3,FALSE),"")</f>
        <v/>
      </c>
      <c r="X2184" s="51" t="str">
        <f>IFERROR(VLOOKUP(W2184,abbreviation[[description_german]:[abbreviation_budo]],3,FALSE),"")</f>
        <v/>
      </c>
      <c r="Y2184" s="33"/>
      <c r="AA2184" s="49" t="str">
        <f t="shared" si="307"/>
        <v/>
      </c>
      <c r="AD2184" s="48" t="str">
        <f>IFERROR(VLOOKUP(AC2184,abbreviation[[description_german]:[abbreviation_budo]],3,FALSE),"")</f>
        <v/>
      </c>
      <c r="AG2184" s="54" t="str">
        <f>IFERROR(VLOOKUP(AF2184,abbreviation[[description_german]:[abbreviation_budo]],3,FALSE),"")</f>
        <v/>
      </c>
      <c r="AJ2184" s="49" t="str">
        <f t="shared" si="308"/>
        <v>_</v>
      </c>
      <c r="AM2184" s="48" t="str">
        <f>IFERROR(VLOOKUP(AL2184,abbreviation[[description_german]:[abbreviation_budo]],3,FALSE),"")</f>
        <v/>
      </c>
      <c r="AP2184" s="54" t="str">
        <f>IFERROR(VLOOKUP(AO2184,abbreviation[[description_german]:[abbreviation_budo]],3,FALSE),"")</f>
        <v/>
      </c>
      <c r="AS2184" s="49" t="str">
        <f t="shared" si="309"/>
        <v>_</v>
      </c>
      <c r="AV2184" s="53" t="str">
        <f>IFERROR(VLOOKUP(AU2184,abbreviation[[description_german]:[abbreviation_budo]],3,FALSE),"")</f>
        <v/>
      </c>
      <c r="AY2184" s="51" t="str">
        <f>IFERROR(VLOOKUP(AX2184,abbreviation[[description_german]:[abbreviation_budo]],3,FALSE),"")</f>
        <v/>
      </c>
      <c r="BB2184" s="51" t="str">
        <f>IFERROR(VLOOKUP(BA2184,abbreviation[[description_german]:[abbreviation_budo]],3,FALSE),"")</f>
        <v/>
      </c>
      <c r="BE2184" s="51" t="str">
        <f>IFERROR(VLOOKUP(BD2184,abbreviation[[description_german]:[abbreviation_budo]],3,FALSE),"")</f>
        <v/>
      </c>
      <c r="BG2184" s="38"/>
      <c r="BH2184" s="49" t="str">
        <f t="shared" si="310"/>
        <v>_</v>
      </c>
      <c r="BK2184" s="53" t="str">
        <f>IFERROR(VLOOKUP(BJ2184,abbreviation[[description_german]:[abbreviation_budo]],3,FALSE),"")</f>
        <v/>
      </c>
      <c r="BN2184" s="51" t="str">
        <f>IFERROR(VLOOKUP(BM2184,abbreviation[[description_german]:[abbreviation_budo]],3,FALSE),"")</f>
        <v/>
      </c>
      <c r="BO2184" s="31"/>
      <c r="BQ2184" s="51" t="str">
        <f>IFERROR(VLOOKUP(BP2184,abbreviation[[description_german]:[abbreviation_budo]],3,FALSE),"")</f>
        <v/>
      </c>
      <c r="BR2184" s="57" t="str">
        <f t="shared" si="311"/>
        <v>_</v>
      </c>
      <c r="BU2184" s="53" t="str">
        <f>IFERROR(VLOOKUP(BT2184,abbreviation[[description_german]:[abbreviation_budo]],3,FALSE),"")</f>
        <v/>
      </c>
      <c r="BV2184" s="60" t="str">
        <f t="shared" si="312"/>
        <v>_</v>
      </c>
      <c r="BY2184" s="48" t="str">
        <f>IFERROR(VLOOKUP(BX2184,category[[category_name_german]:[abbreviation_category_budo]],3,FALSE),"")</f>
        <v/>
      </c>
      <c r="CB2184" s="48" t="str">
        <f>IFERROR(VLOOKUP(CA2184,category[[category_name_german]:[abbreviation_category_budo]],3,FALSE),"")</f>
        <v/>
      </c>
      <c r="CE2184" s="48" t="str">
        <f>IFERROR(VLOOKUP(CD2184,category[[category_name_german]:[abbreviation_category_budo]],3,FALSE),"")</f>
        <v/>
      </c>
      <c r="CH2184" s="48" t="str">
        <f>IFERROR(VLOOKUP(CG2184,category[[category_name_german]:[abbreviation_category_budo]],3,FALSE),"")</f>
        <v/>
      </c>
      <c r="CK2184" s="48" t="str">
        <f>IFERROR(VLOOKUP(CJ2184,category[[category_name_german]:[abbreviation_category_budo]],3,FALSE),"")</f>
        <v/>
      </c>
      <c r="CM2184" s="49" t="str">
        <f t="shared" si="313"/>
        <v/>
      </c>
      <c r="CO2184" s="63" t="str">
        <f t="shared" si="314"/>
        <v/>
      </c>
    </row>
    <row r="2185" spans="4:93" x14ac:dyDescent="0.25">
      <c r="D2185" s="48" t="str">
        <f>IFERROR(VLOOKUP(C2185,category[[category_name_german]:[abbreviation_category_budo]],3,FALSE),"")</f>
        <v/>
      </c>
      <c r="G2185" s="48" t="str">
        <f>IFERROR(VLOOKUP(F2185,category[[category_name_german]:[abbreviation_category_budo]],3,FALSE),"")</f>
        <v/>
      </c>
      <c r="J2185" s="48" t="str">
        <f>IFERROR(VLOOKUP(I2185,category[[category_name_german]:[abbreviation_category_budo]],3,FALSE),"")</f>
        <v/>
      </c>
      <c r="M2185" s="48" t="str">
        <f>IFERROR(VLOOKUP(L2185,category[[category_name_german]:[abbreviation_category_budo]],3,FALSE),"")</f>
        <v/>
      </c>
      <c r="P2185" s="48" t="str">
        <f>IFERROR(VLOOKUP(O2185,category[[category_name_german]:[abbreviation_category_budo]],3,FALSE),"")</f>
        <v/>
      </c>
      <c r="R2185" s="49" t="str">
        <f t="shared" si="306"/>
        <v/>
      </c>
      <c r="U2185" s="48" t="str">
        <f>IFERROR(VLOOKUP(T2185,abbreviation[[description_german]:[abbreviation_budo]],3,FALSE),"")</f>
        <v/>
      </c>
      <c r="X2185" s="51" t="str">
        <f>IFERROR(VLOOKUP(W2185,abbreviation[[description_german]:[abbreviation_budo]],3,FALSE),"")</f>
        <v/>
      </c>
      <c r="Y2185" s="33"/>
      <c r="AA2185" s="49" t="str">
        <f t="shared" si="307"/>
        <v/>
      </c>
      <c r="AD2185" s="48" t="str">
        <f>IFERROR(VLOOKUP(AC2185,abbreviation[[description_german]:[abbreviation_budo]],3,FALSE),"")</f>
        <v/>
      </c>
      <c r="AG2185" s="54" t="str">
        <f>IFERROR(VLOOKUP(AF2185,abbreviation[[description_german]:[abbreviation_budo]],3,FALSE),"")</f>
        <v/>
      </c>
      <c r="AJ2185" s="49" t="str">
        <f t="shared" si="308"/>
        <v>_</v>
      </c>
      <c r="AM2185" s="48" t="str">
        <f>IFERROR(VLOOKUP(AL2185,abbreviation[[description_german]:[abbreviation_budo]],3,FALSE),"")</f>
        <v/>
      </c>
      <c r="AP2185" s="54" t="str">
        <f>IFERROR(VLOOKUP(AO2185,abbreviation[[description_german]:[abbreviation_budo]],3,FALSE),"")</f>
        <v/>
      </c>
      <c r="AS2185" s="49" t="str">
        <f t="shared" si="309"/>
        <v>_</v>
      </c>
      <c r="AV2185" s="53" t="str">
        <f>IFERROR(VLOOKUP(AU2185,abbreviation[[description_german]:[abbreviation_budo]],3,FALSE),"")</f>
        <v/>
      </c>
      <c r="AY2185" s="51" t="str">
        <f>IFERROR(VLOOKUP(AX2185,abbreviation[[description_german]:[abbreviation_budo]],3,FALSE),"")</f>
        <v/>
      </c>
      <c r="BB2185" s="51" t="str">
        <f>IFERROR(VLOOKUP(BA2185,abbreviation[[description_german]:[abbreviation_budo]],3,FALSE),"")</f>
        <v/>
      </c>
      <c r="BE2185" s="51" t="str">
        <f>IFERROR(VLOOKUP(BD2185,abbreviation[[description_german]:[abbreviation_budo]],3,FALSE),"")</f>
        <v/>
      </c>
      <c r="BG2185" s="38"/>
      <c r="BH2185" s="49" t="str">
        <f t="shared" si="310"/>
        <v>_</v>
      </c>
      <c r="BK2185" s="53" t="str">
        <f>IFERROR(VLOOKUP(BJ2185,abbreviation[[description_german]:[abbreviation_budo]],3,FALSE),"")</f>
        <v/>
      </c>
      <c r="BN2185" s="51" t="str">
        <f>IFERROR(VLOOKUP(BM2185,abbreviation[[description_german]:[abbreviation_budo]],3,FALSE),"")</f>
        <v/>
      </c>
      <c r="BO2185" s="31"/>
      <c r="BQ2185" s="51" t="str">
        <f>IFERROR(VLOOKUP(BP2185,abbreviation[[description_german]:[abbreviation_budo]],3,FALSE),"")</f>
        <v/>
      </c>
      <c r="BR2185" s="57" t="str">
        <f t="shared" si="311"/>
        <v>_</v>
      </c>
      <c r="BU2185" s="53" t="str">
        <f>IFERROR(VLOOKUP(BT2185,abbreviation[[description_german]:[abbreviation_budo]],3,FALSE),"")</f>
        <v/>
      </c>
      <c r="BV2185" s="60" t="str">
        <f t="shared" si="312"/>
        <v>_</v>
      </c>
      <c r="BY2185" s="48" t="str">
        <f>IFERROR(VLOOKUP(BX2185,category[[category_name_german]:[abbreviation_category_budo]],3,FALSE),"")</f>
        <v/>
      </c>
      <c r="CB2185" s="48" t="str">
        <f>IFERROR(VLOOKUP(CA2185,category[[category_name_german]:[abbreviation_category_budo]],3,FALSE),"")</f>
        <v/>
      </c>
      <c r="CE2185" s="48" t="str">
        <f>IFERROR(VLOOKUP(CD2185,category[[category_name_german]:[abbreviation_category_budo]],3,FALSE),"")</f>
        <v/>
      </c>
      <c r="CH2185" s="48" t="str">
        <f>IFERROR(VLOOKUP(CG2185,category[[category_name_german]:[abbreviation_category_budo]],3,FALSE),"")</f>
        <v/>
      </c>
      <c r="CK2185" s="48" t="str">
        <f>IFERROR(VLOOKUP(CJ2185,category[[category_name_german]:[abbreviation_category_budo]],3,FALSE),"")</f>
        <v/>
      </c>
      <c r="CM2185" s="49" t="str">
        <f t="shared" si="313"/>
        <v/>
      </c>
      <c r="CO2185" s="63" t="str">
        <f t="shared" si="314"/>
        <v/>
      </c>
    </row>
    <row r="2186" spans="4:93" x14ac:dyDescent="0.25">
      <c r="D2186" s="48" t="str">
        <f>IFERROR(VLOOKUP(C2186,category[[category_name_german]:[abbreviation_category_budo]],3,FALSE),"")</f>
        <v/>
      </c>
      <c r="G2186" s="48" t="str">
        <f>IFERROR(VLOOKUP(F2186,category[[category_name_german]:[abbreviation_category_budo]],3,FALSE),"")</f>
        <v/>
      </c>
      <c r="J2186" s="48" t="str">
        <f>IFERROR(VLOOKUP(I2186,category[[category_name_german]:[abbreviation_category_budo]],3,FALSE),"")</f>
        <v/>
      </c>
      <c r="M2186" s="48" t="str">
        <f>IFERROR(VLOOKUP(L2186,category[[category_name_german]:[abbreviation_category_budo]],3,FALSE),"")</f>
        <v/>
      </c>
      <c r="P2186" s="48" t="str">
        <f>IFERROR(VLOOKUP(O2186,category[[category_name_german]:[abbreviation_category_budo]],3,FALSE),"")</f>
        <v/>
      </c>
      <c r="R2186" s="49" t="str">
        <f t="shared" si="306"/>
        <v/>
      </c>
      <c r="U2186" s="48" t="str">
        <f>IFERROR(VLOOKUP(T2186,abbreviation[[description_german]:[abbreviation_budo]],3,FALSE),"")</f>
        <v/>
      </c>
      <c r="X2186" s="51" t="str">
        <f>IFERROR(VLOOKUP(W2186,abbreviation[[description_german]:[abbreviation_budo]],3,FALSE),"")</f>
        <v/>
      </c>
      <c r="Y2186" s="33"/>
      <c r="AA2186" s="49" t="str">
        <f t="shared" si="307"/>
        <v/>
      </c>
      <c r="AD2186" s="48" t="str">
        <f>IFERROR(VLOOKUP(AC2186,abbreviation[[description_german]:[abbreviation_budo]],3,FALSE),"")</f>
        <v/>
      </c>
      <c r="AG2186" s="54" t="str">
        <f>IFERROR(VLOOKUP(AF2186,abbreviation[[description_german]:[abbreviation_budo]],3,FALSE),"")</f>
        <v/>
      </c>
      <c r="AJ2186" s="49" t="str">
        <f t="shared" si="308"/>
        <v>_</v>
      </c>
      <c r="AM2186" s="48" t="str">
        <f>IFERROR(VLOOKUP(AL2186,abbreviation[[description_german]:[abbreviation_budo]],3,FALSE),"")</f>
        <v/>
      </c>
      <c r="AP2186" s="54" t="str">
        <f>IFERROR(VLOOKUP(AO2186,abbreviation[[description_german]:[abbreviation_budo]],3,FALSE),"")</f>
        <v/>
      </c>
      <c r="AS2186" s="49" t="str">
        <f t="shared" si="309"/>
        <v>_</v>
      </c>
      <c r="AV2186" s="53" t="str">
        <f>IFERROR(VLOOKUP(AU2186,abbreviation[[description_german]:[abbreviation_budo]],3,FALSE),"")</f>
        <v/>
      </c>
      <c r="AY2186" s="51" t="str">
        <f>IFERROR(VLOOKUP(AX2186,abbreviation[[description_german]:[abbreviation_budo]],3,FALSE),"")</f>
        <v/>
      </c>
      <c r="BB2186" s="51" t="str">
        <f>IFERROR(VLOOKUP(BA2186,abbreviation[[description_german]:[abbreviation_budo]],3,FALSE),"")</f>
        <v/>
      </c>
      <c r="BE2186" s="51" t="str">
        <f>IFERROR(VLOOKUP(BD2186,abbreviation[[description_german]:[abbreviation_budo]],3,FALSE),"")</f>
        <v/>
      </c>
      <c r="BG2186" s="38"/>
      <c r="BH2186" s="49" t="str">
        <f t="shared" si="310"/>
        <v>_</v>
      </c>
      <c r="BK2186" s="53" t="str">
        <f>IFERROR(VLOOKUP(BJ2186,abbreviation[[description_german]:[abbreviation_budo]],3,FALSE),"")</f>
        <v/>
      </c>
      <c r="BN2186" s="51" t="str">
        <f>IFERROR(VLOOKUP(BM2186,abbreviation[[description_german]:[abbreviation_budo]],3,FALSE),"")</f>
        <v/>
      </c>
      <c r="BO2186" s="31"/>
      <c r="BQ2186" s="51" t="str">
        <f>IFERROR(VLOOKUP(BP2186,abbreviation[[description_german]:[abbreviation_budo]],3,FALSE),"")</f>
        <v/>
      </c>
      <c r="BR2186" s="57" t="str">
        <f t="shared" si="311"/>
        <v>_</v>
      </c>
      <c r="BU2186" s="53" t="str">
        <f>IFERROR(VLOOKUP(BT2186,abbreviation[[description_german]:[abbreviation_budo]],3,FALSE),"")</f>
        <v/>
      </c>
      <c r="BV2186" s="60" t="str">
        <f t="shared" si="312"/>
        <v>_</v>
      </c>
      <c r="BY2186" s="48" t="str">
        <f>IFERROR(VLOOKUP(BX2186,category[[category_name_german]:[abbreviation_category_budo]],3,FALSE),"")</f>
        <v/>
      </c>
      <c r="CB2186" s="48" t="str">
        <f>IFERROR(VLOOKUP(CA2186,category[[category_name_german]:[abbreviation_category_budo]],3,FALSE),"")</f>
        <v/>
      </c>
      <c r="CE2186" s="48" t="str">
        <f>IFERROR(VLOOKUP(CD2186,category[[category_name_german]:[abbreviation_category_budo]],3,FALSE),"")</f>
        <v/>
      </c>
      <c r="CH2186" s="48" t="str">
        <f>IFERROR(VLOOKUP(CG2186,category[[category_name_german]:[abbreviation_category_budo]],3,FALSE),"")</f>
        <v/>
      </c>
      <c r="CK2186" s="48" t="str">
        <f>IFERROR(VLOOKUP(CJ2186,category[[category_name_german]:[abbreviation_category_budo]],3,FALSE),"")</f>
        <v/>
      </c>
      <c r="CM2186" s="49" t="str">
        <f t="shared" si="313"/>
        <v/>
      </c>
      <c r="CO2186" s="63" t="str">
        <f t="shared" si="314"/>
        <v/>
      </c>
    </row>
    <row r="2187" spans="4:93" x14ac:dyDescent="0.25">
      <c r="D2187" s="48" t="str">
        <f>IFERROR(VLOOKUP(C2187,category[[category_name_german]:[abbreviation_category_budo]],3,FALSE),"")</f>
        <v/>
      </c>
      <c r="G2187" s="48" t="str">
        <f>IFERROR(VLOOKUP(F2187,category[[category_name_german]:[abbreviation_category_budo]],3,FALSE),"")</f>
        <v/>
      </c>
      <c r="J2187" s="48" t="str">
        <f>IFERROR(VLOOKUP(I2187,category[[category_name_german]:[abbreviation_category_budo]],3,FALSE),"")</f>
        <v/>
      </c>
      <c r="M2187" s="48" t="str">
        <f>IFERROR(VLOOKUP(L2187,category[[category_name_german]:[abbreviation_category_budo]],3,FALSE),"")</f>
        <v/>
      </c>
      <c r="P2187" s="48" t="str">
        <f>IFERROR(VLOOKUP(O2187,category[[category_name_german]:[abbreviation_category_budo]],3,FALSE),"")</f>
        <v/>
      </c>
      <c r="R2187" s="49" t="str">
        <f t="shared" si="306"/>
        <v/>
      </c>
      <c r="U2187" s="48" t="str">
        <f>IFERROR(VLOOKUP(T2187,abbreviation[[description_german]:[abbreviation_budo]],3,FALSE),"")</f>
        <v/>
      </c>
      <c r="X2187" s="51" t="str">
        <f>IFERROR(VLOOKUP(W2187,abbreviation[[description_german]:[abbreviation_budo]],3,FALSE),"")</f>
        <v/>
      </c>
      <c r="Y2187" s="33"/>
      <c r="AA2187" s="49" t="str">
        <f t="shared" si="307"/>
        <v/>
      </c>
      <c r="AD2187" s="48" t="str">
        <f>IFERROR(VLOOKUP(AC2187,abbreviation[[description_german]:[abbreviation_budo]],3,FALSE),"")</f>
        <v/>
      </c>
      <c r="AG2187" s="54" t="str">
        <f>IFERROR(VLOOKUP(AF2187,abbreviation[[description_german]:[abbreviation_budo]],3,FALSE),"")</f>
        <v/>
      </c>
      <c r="AJ2187" s="49" t="str">
        <f t="shared" si="308"/>
        <v>_</v>
      </c>
      <c r="AM2187" s="48" t="str">
        <f>IFERROR(VLOOKUP(AL2187,abbreviation[[description_german]:[abbreviation_budo]],3,FALSE),"")</f>
        <v/>
      </c>
      <c r="AP2187" s="54" t="str">
        <f>IFERROR(VLOOKUP(AO2187,abbreviation[[description_german]:[abbreviation_budo]],3,FALSE),"")</f>
        <v/>
      </c>
      <c r="AS2187" s="49" t="str">
        <f t="shared" si="309"/>
        <v>_</v>
      </c>
      <c r="AV2187" s="53" t="str">
        <f>IFERROR(VLOOKUP(AU2187,abbreviation[[description_german]:[abbreviation_budo]],3,FALSE),"")</f>
        <v/>
      </c>
      <c r="AY2187" s="51" t="str">
        <f>IFERROR(VLOOKUP(AX2187,abbreviation[[description_german]:[abbreviation_budo]],3,FALSE),"")</f>
        <v/>
      </c>
      <c r="BB2187" s="51" t="str">
        <f>IFERROR(VLOOKUP(BA2187,abbreviation[[description_german]:[abbreviation_budo]],3,FALSE),"")</f>
        <v/>
      </c>
      <c r="BE2187" s="51" t="str">
        <f>IFERROR(VLOOKUP(BD2187,abbreviation[[description_german]:[abbreviation_budo]],3,FALSE),"")</f>
        <v/>
      </c>
      <c r="BG2187" s="38"/>
      <c r="BH2187" s="49" t="str">
        <f t="shared" si="310"/>
        <v>_</v>
      </c>
      <c r="BK2187" s="53" t="str">
        <f>IFERROR(VLOOKUP(BJ2187,abbreviation[[description_german]:[abbreviation_budo]],3,FALSE),"")</f>
        <v/>
      </c>
      <c r="BN2187" s="51" t="str">
        <f>IFERROR(VLOOKUP(BM2187,abbreviation[[description_german]:[abbreviation_budo]],3,FALSE),"")</f>
        <v/>
      </c>
      <c r="BO2187" s="31"/>
      <c r="BQ2187" s="51" t="str">
        <f>IFERROR(VLOOKUP(BP2187,abbreviation[[description_german]:[abbreviation_budo]],3,FALSE),"")</f>
        <v/>
      </c>
      <c r="BR2187" s="57" t="str">
        <f t="shared" si="311"/>
        <v>_</v>
      </c>
      <c r="BU2187" s="53" t="str">
        <f>IFERROR(VLOOKUP(BT2187,abbreviation[[description_german]:[abbreviation_budo]],3,FALSE),"")</f>
        <v/>
      </c>
      <c r="BV2187" s="60" t="str">
        <f t="shared" si="312"/>
        <v>_</v>
      </c>
      <c r="BY2187" s="48" t="str">
        <f>IFERROR(VLOOKUP(BX2187,category[[category_name_german]:[abbreviation_category_budo]],3,FALSE),"")</f>
        <v/>
      </c>
      <c r="CB2187" s="48" t="str">
        <f>IFERROR(VLOOKUP(CA2187,category[[category_name_german]:[abbreviation_category_budo]],3,FALSE),"")</f>
        <v/>
      </c>
      <c r="CE2187" s="48" t="str">
        <f>IFERROR(VLOOKUP(CD2187,category[[category_name_german]:[abbreviation_category_budo]],3,FALSE),"")</f>
        <v/>
      </c>
      <c r="CH2187" s="48" t="str">
        <f>IFERROR(VLOOKUP(CG2187,category[[category_name_german]:[abbreviation_category_budo]],3,FALSE),"")</f>
        <v/>
      </c>
      <c r="CK2187" s="48" t="str">
        <f>IFERROR(VLOOKUP(CJ2187,category[[category_name_german]:[abbreviation_category_budo]],3,FALSE),"")</f>
        <v/>
      </c>
      <c r="CM2187" s="49" t="str">
        <f t="shared" si="313"/>
        <v/>
      </c>
      <c r="CO2187" s="63" t="str">
        <f t="shared" si="314"/>
        <v/>
      </c>
    </row>
    <row r="2188" spans="4:93" x14ac:dyDescent="0.25">
      <c r="D2188" s="48" t="str">
        <f>IFERROR(VLOOKUP(C2188,category[[category_name_german]:[abbreviation_category_budo]],3,FALSE),"")</f>
        <v/>
      </c>
      <c r="G2188" s="48" t="str">
        <f>IFERROR(VLOOKUP(F2188,category[[category_name_german]:[abbreviation_category_budo]],3,FALSE),"")</f>
        <v/>
      </c>
      <c r="J2188" s="48" t="str">
        <f>IFERROR(VLOOKUP(I2188,category[[category_name_german]:[abbreviation_category_budo]],3,FALSE),"")</f>
        <v/>
      </c>
      <c r="M2188" s="48" t="str">
        <f>IFERROR(VLOOKUP(L2188,category[[category_name_german]:[abbreviation_category_budo]],3,FALSE),"")</f>
        <v/>
      </c>
      <c r="P2188" s="48" t="str">
        <f>IFERROR(VLOOKUP(O2188,category[[category_name_german]:[abbreviation_category_budo]],3,FALSE),"")</f>
        <v/>
      </c>
      <c r="R2188" s="49" t="str">
        <f t="shared" si="306"/>
        <v/>
      </c>
      <c r="U2188" s="48" t="str">
        <f>IFERROR(VLOOKUP(T2188,abbreviation[[description_german]:[abbreviation_budo]],3,FALSE),"")</f>
        <v/>
      </c>
      <c r="X2188" s="51" t="str">
        <f>IFERROR(VLOOKUP(W2188,abbreviation[[description_german]:[abbreviation_budo]],3,FALSE),"")</f>
        <v/>
      </c>
      <c r="Y2188" s="33"/>
      <c r="AA2188" s="49" t="str">
        <f t="shared" si="307"/>
        <v/>
      </c>
      <c r="AD2188" s="48" t="str">
        <f>IFERROR(VLOOKUP(AC2188,abbreviation[[description_german]:[abbreviation_budo]],3,FALSE),"")</f>
        <v/>
      </c>
      <c r="AG2188" s="54" t="str">
        <f>IFERROR(VLOOKUP(AF2188,abbreviation[[description_german]:[abbreviation_budo]],3,FALSE),"")</f>
        <v/>
      </c>
      <c r="AJ2188" s="49" t="str">
        <f t="shared" si="308"/>
        <v>_</v>
      </c>
      <c r="AM2188" s="48" t="str">
        <f>IFERROR(VLOOKUP(AL2188,abbreviation[[description_german]:[abbreviation_budo]],3,FALSE),"")</f>
        <v/>
      </c>
      <c r="AP2188" s="54" t="str">
        <f>IFERROR(VLOOKUP(AO2188,abbreviation[[description_german]:[abbreviation_budo]],3,FALSE),"")</f>
        <v/>
      </c>
      <c r="AS2188" s="49" t="str">
        <f t="shared" si="309"/>
        <v>_</v>
      </c>
      <c r="AV2188" s="53" t="str">
        <f>IFERROR(VLOOKUP(AU2188,abbreviation[[description_german]:[abbreviation_budo]],3,FALSE),"")</f>
        <v/>
      </c>
      <c r="AY2188" s="51" t="str">
        <f>IFERROR(VLOOKUP(AX2188,abbreviation[[description_german]:[abbreviation_budo]],3,FALSE),"")</f>
        <v/>
      </c>
      <c r="BB2188" s="51" t="str">
        <f>IFERROR(VLOOKUP(BA2188,abbreviation[[description_german]:[abbreviation_budo]],3,FALSE),"")</f>
        <v/>
      </c>
      <c r="BE2188" s="51" t="str">
        <f>IFERROR(VLOOKUP(BD2188,abbreviation[[description_german]:[abbreviation_budo]],3,FALSE),"")</f>
        <v/>
      </c>
      <c r="BG2188" s="38"/>
      <c r="BH2188" s="49" t="str">
        <f t="shared" si="310"/>
        <v>_</v>
      </c>
      <c r="BK2188" s="53" t="str">
        <f>IFERROR(VLOOKUP(BJ2188,abbreviation[[description_german]:[abbreviation_budo]],3,FALSE),"")</f>
        <v/>
      </c>
      <c r="BN2188" s="51" t="str">
        <f>IFERROR(VLOOKUP(BM2188,abbreviation[[description_german]:[abbreviation_budo]],3,FALSE),"")</f>
        <v/>
      </c>
      <c r="BO2188" s="31"/>
      <c r="BQ2188" s="51" t="str">
        <f>IFERROR(VLOOKUP(BP2188,abbreviation[[description_german]:[abbreviation_budo]],3,FALSE),"")</f>
        <v/>
      </c>
      <c r="BR2188" s="57" t="str">
        <f t="shared" si="311"/>
        <v>_</v>
      </c>
      <c r="BU2188" s="53" t="str">
        <f>IFERROR(VLOOKUP(BT2188,abbreviation[[description_german]:[abbreviation_budo]],3,FALSE),"")</f>
        <v/>
      </c>
      <c r="BV2188" s="60" t="str">
        <f t="shared" si="312"/>
        <v>_</v>
      </c>
      <c r="BY2188" s="48" t="str">
        <f>IFERROR(VLOOKUP(BX2188,category[[category_name_german]:[abbreviation_category_budo]],3,FALSE),"")</f>
        <v/>
      </c>
      <c r="CB2188" s="48" t="str">
        <f>IFERROR(VLOOKUP(CA2188,category[[category_name_german]:[abbreviation_category_budo]],3,FALSE),"")</f>
        <v/>
      </c>
      <c r="CE2188" s="48" t="str">
        <f>IFERROR(VLOOKUP(CD2188,category[[category_name_german]:[abbreviation_category_budo]],3,FALSE),"")</f>
        <v/>
      </c>
      <c r="CH2188" s="48" t="str">
        <f>IFERROR(VLOOKUP(CG2188,category[[category_name_german]:[abbreviation_category_budo]],3,FALSE),"")</f>
        <v/>
      </c>
      <c r="CK2188" s="48" t="str">
        <f>IFERROR(VLOOKUP(CJ2188,category[[category_name_german]:[abbreviation_category_budo]],3,FALSE),"")</f>
        <v/>
      </c>
      <c r="CM2188" s="49" t="str">
        <f t="shared" si="313"/>
        <v/>
      </c>
      <c r="CO2188" s="63" t="str">
        <f t="shared" si="314"/>
        <v/>
      </c>
    </row>
    <row r="2189" spans="4:93" x14ac:dyDescent="0.25">
      <c r="D2189" s="48" t="str">
        <f>IFERROR(VLOOKUP(C2189,category[[category_name_german]:[abbreviation_category_budo]],3,FALSE),"")</f>
        <v/>
      </c>
      <c r="G2189" s="48" t="str">
        <f>IFERROR(VLOOKUP(F2189,category[[category_name_german]:[abbreviation_category_budo]],3,FALSE),"")</f>
        <v/>
      </c>
      <c r="J2189" s="48" t="str">
        <f>IFERROR(VLOOKUP(I2189,category[[category_name_german]:[abbreviation_category_budo]],3,FALSE),"")</f>
        <v/>
      </c>
      <c r="M2189" s="48" t="str">
        <f>IFERROR(VLOOKUP(L2189,category[[category_name_german]:[abbreviation_category_budo]],3,FALSE),"")</f>
        <v/>
      </c>
      <c r="P2189" s="48" t="str">
        <f>IFERROR(VLOOKUP(O2189,category[[category_name_german]:[abbreviation_category_budo]],3,FALSE),"")</f>
        <v/>
      </c>
      <c r="R2189" s="49" t="str">
        <f t="shared" si="306"/>
        <v/>
      </c>
      <c r="U2189" s="48" t="str">
        <f>IFERROR(VLOOKUP(T2189,abbreviation[[description_german]:[abbreviation_budo]],3,FALSE),"")</f>
        <v/>
      </c>
      <c r="X2189" s="51" t="str">
        <f>IFERROR(VLOOKUP(W2189,abbreviation[[description_german]:[abbreviation_budo]],3,FALSE),"")</f>
        <v/>
      </c>
      <c r="Y2189" s="33"/>
      <c r="AA2189" s="49" t="str">
        <f t="shared" si="307"/>
        <v/>
      </c>
      <c r="AD2189" s="48" t="str">
        <f>IFERROR(VLOOKUP(AC2189,abbreviation[[description_german]:[abbreviation_budo]],3,FALSE),"")</f>
        <v/>
      </c>
      <c r="AG2189" s="54" t="str">
        <f>IFERROR(VLOOKUP(AF2189,abbreviation[[description_german]:[abbreviation_budo]],3,FALSE),"")</f>
        <v/>
      </c>
      <c r="AJ2189" s="49" t="str">
        <f t="shared" si="308"/>
        <v>_</v>
      </c>
      <c r="AM2189" s="48" t="str">
        <f>IFERROR(VLOOKUP(AL2189,abbreviation[[description_german]:[abbreviation_budo]],3,FALSE),"")</f>
        <v/>
      </c>
      <c r="AP2189" s="54" t="str">
        <f>IFERROR(VLOOKUP(AO2189,abbreviation[[description_german]:[abbreviation_budo]],3,FALSE),"")</f>
        <v/>
      </c>
      <c r="AS2189" s="49" t="str">
        <f t="shared" si="309"/>
        <v>_</v>
      </c>
      <c r="AV2189" s="53" t="str">
        <f>IFERROR(VLOOKUP(AU2189,abbreviation[[description_german]:[abbreviation_budo]],3,FALSE),"")</f>
        <v/>
      </c>
      <c r="AY2189" s="51" t="str">
        <f>IFERROR(VLOOKUP(AX2189,abbreviation[[description_german]:[abbreviation_budo]],3,FALSE),"")</f>
        <v/>
      </c>
      <c r="BB2189" s="51" t="str">
        <f>IFERROR(VLOOKUP(BA2189,abbreviation[[description_german]:[abbreviation_budo]],3,FALSE),"")</f>
        <v/>
      </c>
      <c r="BE2189" s="51" t="str">
        <f>IFERROR(VLOOKUP(BD2189,abbreviation[[description_german]:[abbreviation_budo]],3,FALSE),"")</f>
        <v/>
      </c>
      <c r="BG2189" s="38"/>
      <c r="BH2189" s="49" t="str">
        <f t="shared" si="310"/>
        <v>_</v>
      </c>
      <c r="BK2189" s="53" t="str">
        <f>IFERROR(VLOOKUP(BJ2189,abbreviation[[description_german]:[abbreviation_budo]],3,FALSE),"")</f>
        <v/>
      </c>
      <c r="BN2189" s="51" t="str">
        <f>IFERROR(VLOOKUP(BM2189,abbreviation[[description_german]:[abbreviation_budo]],3,FALSE),"")</f>
        <v/>
      </c>
      <c r="BO2189" s="31"/>
      <c r="BQ2189" s="51" t="str">
        <f>IFERROR(VLOOKUP(BP2189,abbreviation[[description_german]:[abbreviation_budo]],3,FALSE),"")</f>
        <v/>
      </c>
      <c r="BR2189" s="57" t="str">
        <f t="shared" si="311"/>
        <v>_</v>
      </c>
      <c r="BU2189" s="53" t="str">
        <f>IFERROR(VLOOKUP(BT2189,abbreviation[[description_german]:[abbreviation_budo]],3,FALSE),"")</f>
        <v/>
      </c>
      <c r="BV2189" s="60" t="str">
        <f t="shared" si="312"/>
        <v>_</v>
      </c>
      <c r="BY2189" s="48" t="str">
        <f>IFERROR(VLOOKUP(BX2189,category[[category_name_german]:[abbreviation_category_budo]],3,FALSE),"")</f>
        <v/>
      </c>
      <c r="CB2189" s="48" t="str">
        <f>IFERROR(VLOOKUP(CA2189,category[[category_name_german]:[abbreviation_category_budo]],3,FALSE),"")</f>
        <v/>
      </c>
      <c r="CE2189" s="48" t="str">
        <f>IFERROR(VLOOKUP(CD2189,category[[category_name_german]:[abbreviation_category_budo]],3,FALSE),"")</f>
        <v/>
      </c>
      <c r="CH2189" s="48" t="str">
        <f>IFERROR(VLOOKUP(CG2189,category[[category_name_german]:[abbreviation_category_budo]],3,FALSE),"")</f>
        <v/>
      </c>
      <c r="CK2189" s="48" t="str">
        <f>IFERROR(VLOOKUP(CJ2189,category[[category_name_german]:[abbreviation_category_budo]],3,FALSE),"")</f>
        <v/>
      </c>
      <c r="CM2189" s="49" t="str">
        <f t="shared" si="313"/>
        <v/>
      </c>
      <c r="CO2189" s="63" t="str">
        <f t="shared" si="314"/>
        <v/>
      </c>
    </row>
    <row r="2190" spans="4:93" x14ac:dyDescent="0.25">
      <c r="D2190" s="48" t="str">
        <f>IFERROR(VLOOKUP(C2190,category[[category_name_german]:[abbreviation_category_budo]],3,FALSE),"")</f>
        <v/>
      </c>
      <c r="G2190" s="48" t="str">
        <f>IFERROR(VLOOKUP(F2190,category[[category_name_german]:[abbreviation_category_budo]],3,FALSE),"")</f>
        <v/>
      </c>
      <c r="J2190" s="48" t="str">
        <f>IFERROR(VLOOKUP(I2190,category[[category_name_german]:[abbreviation_category_budo]],3,FALSE),"")</f>
        <v/>
      </c>
      <c r="M2190" s="48" t="str">
        <f>IFERROR(VLOOKUP(L2190,category[[category_name_german]:[abbreviation_category_budo]],3,FALSE),"")</f>
        <v/>
      </c>
      <c r="P2190" s="48" t="str">
        <f>IFERROR(VLOOKUP(O2190,category[[category_name_german]:[abbreviation_category_budo]],3,FALSE),"")</f>
        <v/>
      </c>
      <c r="R2190" s="49" t="str">
        <f t="shared" si="306"/>
        <v/>
      </c>
      <c r="U2190" s="48" t="str">
        <f>IFERROR(VLOOKUP(T2190,abbreviation[[description_german]:[abbreviation_budo]],3,FALSE),"")</f>
        <v/>
      </c>
      <c r="X2190" s="51" t="str">
        <f>IFERROR(VLOOKUP(W2190,abbreviation[[description_german]:[abbreviation_budo]],3,FALSE),"")</f>
        <v/>
      </c>
      <c r="Y2190" s="33"/>
      <c r="AA2190" s="49" t="str">
        <f t="shared" si="307"/>
        <v/>
      </c>
      <c r="AD2190" s="48" t="str">
        <f>IFERROR(VLOOKUP(AC2190,abbreviation[[description_german]:[abbreviation_budo]],3,FALSE),"")</f>
        <v/>
      </c>
      <c r="AG2190" s="54" t="str">
        <f>IFERROR(VLOOKUP(AF2190,abbreviation[[description_german]:[abbreviation_budo]],3,FALSE),"")</f>
        <v/>
      </c>
      <c r="AJ2190" s="49" t="str">
        <f t="shared" si="308"/>
        <v>_</v>
      </c>
      <c r="AM2190" s="48" t="str">
        <f>IFERROR(VLOOKUP(AL2190,abbreviation[[description_german]:[abbreviation_budo]],3,FALSE),"")</f>
        <v/>
      </c>
      <c r="AP2190" s="54" t="str">
        <f>IFERROR(VLOOKUP(AO2190,abbreviation[[description_german]:[abbreviation_budo]],3,FALSE),"")</f>
        <v/>
      </c>
      <c r="AS2190" s="49" t="str">
        <f t="shared" si="309"/>
        <v>_</v>
      </c>
      <c r="AV2190" s="53" t="str">
        <f>IFERROR(VLOOKUP(AU2190,abbreviation[[description_german]:[abbreviation_budo]],3,FALSE),"")</f>
        <v/>
      </c>
      <c r="AY2190" s="51" t="str">
        <f>IFERROR(VLOOKUP(AX2190,abbreviation[[description_german]:[abbreviation_budo]],3,FALSE),"")</f>
        <v/>
      </c>
      <c r="BB2190" s="51" t="str">
        <f>IFERROR(VLOOKUP(BA2190,abbreviation[[description_german]:[abbreviation_budo]],3,FALSE),"")</f>
        <v/>
      </c>
      <c r="BE2190" s="51" t="str">
        <f>IFERROR(VLOOKUP(BD2190,abbreviation[[description_german]:[abbreviation_budo]],3,FALSE),"")</f>
        <v/>
      </c>
      <c r="BG2190" s="38"/>
      <c r="BH2190" s="49" t="str">
        <f t="shared" si="310"/>
        <v>_</v>
      </c>
      <c r="BK2190" s="53" t="str">
        <f>IFERROR(VLOOKUP(BJ2190,abbreviation[[description_german]:[abbreviation_budo]],3,FALSE),"")</f>
        <v/>
      </c>
      <c r="BN2190" s="51" t="str">
        <f>IFERROR(VLOOKUP(BM2190,abbreviation[[description_german]:[abbreviation_budo]],3,FALSE),"")</f>
        <v/>
      </c>
      <c r="BO2190" s="31"/>
      <c r="BQ2190" s="51" t="str">
        <f>IFERROR(VLOOKUP(BP2190,abbreviation[[description_german]:[abbreviation_budo]],3,FALSE),"")</f>
        <v/>
      </c>
      <c r="BR2190" s="57" t="str">
        <f t="shared" si="311"/>
        <v>_</v>
      </c>
      <c r="BU2190" s="53" t="str">
        <f>IFERROR(VLOOKUP(BT2190,abbreviation[[description_german]:[abbreviation_budo]],3,FALSE),"")</f>
        <v/>
      </c>
      <c r="BV2190" s="60" t="str">
        <f t="shared" si="312"/>
        <v>_</v>
      </c>
      <c r="BY2190" s="48" t="str">
        <f>IFERROR(VLOOKUP(BX2190,category[[category_name_german]:[abbreviation_category_budo]],3,FALSE),"")</f>
        <v/>
      </c>
      <c r="CB2190" s="48" t="str">
        <f>IFERROR(VLOOKUP(CA2190,category[[category_name_german]:[abbreviation_category_budo]],3,FALSE),"")</f>
        <v/>
      </c>
      <c r="CE2190" s="48" t="str">
        <f>IFERROR(VLOOKUP(CD2190,category[[category_name_german]:[abbreviation_category_budo]],3,FALSE),"")</f>
        <v/>
      </c>
      <c r="CH2190" s="48" t="str">
        <f>IFERROR(VLOOKUP(CG2190,category[[category_name_german]:[abbreviation_category_budo]],3,FALSE),"")</f>
        <v/>
      </c>
      <c r="CK2190" s="48" t="str">
        <f>IFERROR(VLOOKUP(CJ2190,category[[category_name_german]:[abbreviation_category_budo]],3,FALSE),"")</f>
        <v/>
      </c>
      <c r="CM2190" s="49" t="str">
        <f t="shared" si="313"/>
        <v/>
      </c>
      <c r="CO2190" s="63" t="str">
        <f t="shared" si="314"/>
        <v/>
      </c>
    </row>
    <row r="2191" spans="4:93" x14ac:dyDescent="0.25">
      <c r="D2191" s="48" t="str">
        <f>IFERROR(VLOOKUP(C2191,category[[category_name_german]:[abbreviation_category_budo]],3,FALSE),"")</f>
        <v/>
      </c>
      <c r="G2191" s="48" t="str">
        <f>IFERROR(VLOOKUP(F2191,category[[category_name_german]:[abbreviation_category_budo]],3,FALSE),"")</f>
        <v/>
      </c>
      <c r="J2191" s="48" t="str">
        <f>IFERROR(VLOOKUP(I2191,category[[category_name_german]:[abbreviation_category_budo]],3,FALSE),"")</f>
        <v/>
      </c>
      <c r="M2191" s="48" t="str">
        <f>IFERROR(VLOOKUP(L2191,category[[category_name_german]:[abbreviation_category_budo]],3,FALSE),"")</f>
        <v/>
      </c>
      <c r="P2191" s="48" t="str">
        <f>IFERROR(VLOOKUP(O2191,category[[category_name_german]:[abbreviation_category_budo]],3,FALSE),"")</f>
        <v/>
      </c>
      <c r="R2191" s="49" t="str">
        <f t="shared" si="306"/>
        <v/>
      </c>
      <c r="U2191" s="48" t="str">
        <f>IFERROR(VLOOKUP(T2191,abbreviation[[description_german]:[abbreviation_budo]],3,FALSE),"")</f>
        <v/>
      </c>
      <c r="X2191" s="51" t="str">
        <f>IFERROR(VLOOKUP(W2191,abbreviation[[description_german]:[abbreviation_budo]],3,FALSE),"")</f>
        <v/>
      </c>
      <c r="Y2191" s="33"/>
      <c r="AA2191" s="49" t="str">
        <f t="shared" si="307"/>
        <v/>
      </c>
      <c r="AD2191" s="48" t="str">
        <f>IFERROR(VLOOKUP(AC2191,abbreviation[[description_german]:[abbreviation_budo]],3,FALSE),"")</f>
        <v/>
      </c>
      <c r="AG2191" s="54" t="str">
        <f>IFERROR(VLOOKUP(AF2191,abbreviation[[description_german]:[abbreviation_budo]],3,FALSE),"")</f>
        <v/>
      </c>
      <c r="AJ2191" s="49" t="str">
        <f t="shared" si="308"/>
        <v>_</v>
      </c>
      <c r="AM2191" s="48" t="str">
        <f>IFERROR(VLOOKUP(AL2191,abbreviation[[description_german]:[abbreviation_budo]],3,FALSE),"")</f>
        <v/>
      </c>
      <c r="AP2191" s="54" t="str">
        <f>IFERROR(VLOOKUP(AO2191,abbreviation[[description_german]:[abbreviation_budo]],3,FALSE),"")</f>
        <v/>
      </c>
      <c r="AS2191" s="49" t="str">
        <f t="shared" si="309"/>
        <v>_</v>
      </c>
      <c r="AV2191" s="53" t="str">
        <f>IFERROR(VLOOKUP(AU2191,abbreviation[[description_german]:[abbreviation_budo]],3,FALSE),"")</f>
        <v/>
      </c>
      <c r="AY2191" s="51" t="str">
        <f>IFERROR(VLOOKUP(AX2191,abbreviation[[description_german]:[abbreviation_budo]],3,FALSE),"")</f>
        <v/>
      </c>
      <c r="BB2191" s="51" t="str">
        <f>IFERROR(VLOOKUP(BA2191,abbreviation[[description_german]:[abbreviation_budo]],3,FALSE),"")</f>
        <v/>
      </c>
      <c r="BE2191" s="51" t="str">
        <f>IFERROR(VLOOKUP(BD2191,abbreviation[[description_german]:[abbreviation_budo]],3,FALSE),"")</f>
        <v/>
      </c>
      <c r="BG2191" s="38"/>
      <c r="BH2191" s="49" t="str">
        <f t="shared" si="310"/>
        <v>_</v>
      </c>
      <c r="BK2191" s="53" t="str">
        <f>IFERROR(VLOOKUP(BJ2191,abbreviation[[description_german]:[abbreviation_budo]],3,FALSE),"")</f>
        <v/>
      </c>
      <c r="BN2191" s="51" t="str">
        <f>IFERROR(VLOOKUP(BM2191,abbreviation[[description_german]:[abbreviation_budo]],3,FALSE),"")</f>
        <v/>
      </c>
      <c r="BO2191" s="31"/>
      <c r="BQ2191" s="51" t="str">
        <f>IFERROR(VLOOKUP(BP2191,abbreviation[[description_german]:[abbreviation_budo]],3,FALSE),"")</f>
        <v/>
      </c>
      <c r="BR2191" s="57" t="str">
        <f t="shared" si="311"/>
        <v>_</v>
      </c>
      <c r="BU2191" s="53" t="str">
        <f>IFERROR(VLOOKUP(BT2191,abbreviation[[description_german]:[abbreviation_budo]],3,FALSE),"")</f>
        <v/>
      </c>
      <c r="BV2191" s="60" t="str">
        <f t="shared" si="312"/>
        <v>_</v>
      </c>
      <c r="BY2191" s="48" t="str">
        <f>IFERROR(VLOOKUP(BX2191,category[[category_name_german]:[abbreviation_category_budo]],3,FALSE),"")</f>
        <v/>
      </c>
      <c r="CB2191" s="48" t="str">
        <f>IFERROR(VLOOKUP(CA2191,category[[category_name_german]:[abbreviation_category_budo]],3,FALSE),"")</f>
        <v/>
      </c>
      <c r="CE2191" s="48" t="str">
        <f>IFERROR(VLOOKUP(CD2191,category[[category_name_german]:[abbreviation_category_budo]],3,FALSE),"")</f>
        <v/>
      </c>
      <c r="CH2191" s="48" t="str">
        <f>IFERROR(VLOOKUP(CG2191,category[[category_name_german]:[abbreviation_category_budo]],3,FALSE),"")</f>
        <v/>
      </c>
      <c r="CK2191" s="48" t="str">
        <f>IFERROR(VLOOKUP(CJ2191,category[[category_name_german]:[abbreviation_category_budo]],3,FALSE),"")</f>
        <v/>
      </c>
      <c r="CM2191" s="49" t="str">
        <f t="shared" si="313"/>
        <v/>
      </c>
      <c r="CO2191" s="63" t="str">
        <f t="shared" si="314"/>
        <v/>
      </c>
    </row>
    <row r="2192" spans="4:93" x14ac:dyDescent="0.25">
      <c r="D2192" s="48" t="str">
        <f>IFERROR(VLOOKUP(C2192,category[[category_name_german]:[abbreviation_category_budo]],3,FALSE),"")</f>
        <v/>
      </c>
      <c r="G2192" s="48" t="str">
        <f>IFERROR(VLOOKUP(F2192,category[[category_name_german]:[abbreviation_category_budo]],3,FALSE),"")</f>
        <v/>
      </c>
      <c r="J2192" s="48" t="str">
        <f>IFERROR(VLOOKUP(I2192,category[[category_name_german]:[abbreviation_category_budo]],3,FALSE),"")</f>
        <v/>
      </c>
      <c r="M2192" s="48" t="str">
        <f>IFERROR(VLOOKUP(L2192,category[[category_name_german]:[abbreviation_category_budo]],3,FALSE),"")</f>
        <v/>
      </c>
      <c r="P2192" s="48" t="str">
        <f>IFERROR(VLOOKUP(O2192,category[[category_name_german]:[abbreviation_category_budo]],3,FALSE),"")</f>
        <v/>
      </c>
      <c r="R2192" s="49" t="str">
        <f t="shared" si="306"/>
        <v/>
      </c>
      <c r="U2192" s="48" t="str">
        <f>IFERROR(VLOOKUP(T2192,abbreviation[[description_german]:[abbreviation_budo]],3,FALSE),"")</f>
        <v/>
      </c>
      <c r="X2192" s="51" t="str">
        <f>IFERROR(VLOOKUP(W2192,abbreviation[[description_german]:[abbreviation_budo]],3,FALSE),"")</f>
        <v/>
      </c>
      <c r="Y2192" s="33"/>
      <c r="AA2192" s="49" t="str">
        <f t="shared" si="307"/>
        <v/>
      </c>
      <c r="AD2192" s="48" t="str">
        <f>IFERROR(VLOOKUP(AC2192,abbreviation[[description_german]:[abbreviation_budo]],3,FALSE),"")</f>
        <v/>
      </c>
      <c r="AG2192" s="54" t="str">
        <f>IFERROR(VLOOKUP(AF2192,abbreviation[[description_german]:[abbreviation_budo]],3,FALSE),"")</f>
        <v/>
      </c>
      <c r="AJ2192" s="49" t="str">
        <f t="shared" si="308"/>
        <v>_</v>
      </c>
      <c r="AM2192" s="48" t="str">
        <f>IFERROR(VLOOKUP(AL2192,abbreviation[[description_german]:[abbreviation_budo]],3,FALSE),"")</f>
        <v/>
      </c>
      <c r="AP2192" s="54" t="str">
        <f>IFERROR(VLOOKUP(AO2192,abbreviation[[description_german]:[abbreviation_budo]],3,FALSE),"")</f>
        <v/>
      </c>
      <c r="AS2192" s="49" t="str">
        <f t="shared" si="309"/>
        <v>_</v>
      </c>
      <c r="AV2192" s="53" t="str">
        <f>IFERROR(VLOOKUP(AU2192,abbreviation[[description_german]:[abbreviation_budo]],3,FALSE),"")</f>
        <v/>
      </c>
      <c r="AY2192" s="51" t="str">
        <f>IFERROR(VLOOKUP(AX2192,abbreviation[[description_german]:[abbreviation_budo]],3,FALSE),"")</f>
        <v/>
      </c>
      <c r="BB2192" s="51" t="str">
        <f>IFERROR(VLOOKUP(BA2192,abbreviation[[description_german]:[abbreviation_budo]],3,FALSE),"")</f>
        <v/>
      </c>
      <c r="BE2192" s="51" t="str">
        <f>IFERROR(VLOOKUP(BD2192,abbreviation[[description_german]:[abbreviation_budo]],3,FALSE),"")</f>
        <v/>
      </c>
      <c r="BG2192" s="38"/>
      <c r="BH2192" s="49" t="str">
        <f t="shared" si="310"/>
        <v>_</v>
      </c>
      <c r="BK2192" s="53" t="str">
        <f>IFERROR(VLOOKUP(BJ2192,abbreviation[[description_german]:[abbreviation_budo]],3,FALSE),"")</f>
        <v/>
      </c>
      <c r="BN2192" s="51" t="str">
        <f>IFERROR(VLOOKUP(BM2192,abbreviation[[description_german]:[abbreviation_budo]],3,FALSE),"")</f>
        <v/>
      </c>
      <c r="BO2192" s="31"/>
      <c r="BQ2192" s="51" t="str">
        <f>IFERROR(VLOOKUP(BP2192,abbreviation[[description_german]:[abbreviation_budo]],3,FALSE),"")</f>
        <v/>
      </c>
      <c r="BR2192" s="57" t="str">
        <f t="shared" si="311"/>
        <v>_</v>
      </c>
      <c r="BU2192" s="53" t="str">
        <f>IFERROR(VLOOKUP(BT2192,abbreviation[[description_german]:[abbreviation_budo]],3,FALSE),"")</f>
        <v/>
      </c>
      <c r="BV2192" s="60" t="str">
        <f t="shared" si="312"/>
        <v>_</v>
      </c>
      <c r="BY2192" s="48" t="str">
        <f>IFERROR(VLOOKUP(BX2192,category[[category_name_german]:[abbreviation_category_budo]],3,FALSE),"")</f>
        <v/>
      </c>
      <c r="CB2192" s="48" t="str">
        <f>IFERROR(VLOOKUP(CA2192,category[[category_name_german]:[abbreviation_category_budo]],3,FALSE),"")</f>
        <v/>
      </c>
      <c r="CE2192" s="48" t="str">
        <f>IFERROR(VLOOKUP(CD2192,category[[category_name_german]:[abbreviation_category_budo]],3,FALSE),"")</f>
        <v/>
      </c>
      <c r="CH2192" s="48" t="str">
        <f>IFERROR(VLOOKUP(CG2192,category[[category_name_german]:[abbreviation_category_budo]],3,FALSE),"")</f>
        <v/>
      </c>
      <c r="CK2192" s="48" t="str">
        <f>IFERROR(VLOOKUP(CJ2192,category[[category_name_german]:[abbreviation_category_budo]],3,FALSE),"")</f>
        <v/>
      </c>
      <c r="CM2192" s="49" t="str">
        <f t="shared" si="313"/>
        <v/>
      </c>
      <c r="CO2192" s="63" t="str">
        <f t="shared" si="314"/>
        <v/>
      </c>
    </row>
    <row r="2193" spans="4:93" x14ac:dyDescent="0.25">
      <c r="D2193" s="48" t="str">
        <f>IFERROR(VLOOKUP(C2193,category[[category_name_german]:[abbreviation_category_budo]],3,FALSE),"")</f>
        <v/>
      </c>
      <c r="G2193" s="48" t="str">
        <f>IFERROR(VLOOKUP(F2193,category[[category_name_german]:[abbreviation_category_budo]],3,FALSE),"")</f>
        <v/>
      </c>
      <c r="J2193" s="48" t="str">
        <f>IFERROR(VLOOKUP(I2193,category[[category_name_german]:[abbreviation_category_budo]],3,FALSE),"")</f>
        <v/>
      </c>
      <c r="M2193" s="48" t="str">
        <f>IFERROR(VLOOKUP(L2193,category[[category_name_german]:[abbreviation_category_budo]],3,FALSE),"")</f>
        <v/>
      </c>
      <c r="P2193" s="48" t="str">
        <f>IFERROR(VLOOKUP(O2193,category[[category_name_german]:[abbreviation_category_budo]],3,FALSE),"")</f>
        <v/>
      </c>
      <c r="R2193" s="49" t="str">
        <f t="shared" si="306"/>
        <v/>
      </c>
      <c r="U2193" s="48" t="str">
        <f>IFERROR(VLOOKUP(T2193,abbreviation[[description_german]:[abbreviation_budo]],3,FALSE),"")</f>
        <v/>
      </c>
      <c r="X2193" s="51" t="str">
        <f>IFERROR(VLOOKUP(W2193,abbreviation[[description_german]:[abbreviation_budo]],3,FALSE),"")</f>
        <v/>
      </c>
      <c r="Y2193" s="33"/>
      <c r="AA2193" s="49" t="str">
        <f t="shared" si="307"/>
        <v/>
      </c>
      <c r="AD2193" s="48" t="str">
        <f>IFERROR(VLOOKUP(AC2193,abbreviation[[description_german]:[abbreviation_budo]],3,FALSE),"")</f>
        <v/>
      </c>
      <c r="AG2193" s="54" t="str">
        <f>IFERROR(VLOOKUP(AF2193,abbreviation[[description_german]:[abbreviation_budo]],3,FALSE),"")</f>
        <v/>
      </c>
      <c r="AJ2193" s="49" t="str">
        <f t="shared" si="308"/>
        <v>_</v>
      </c>
      <c r="AM2193" s="48" t="str">
        <f>IFERROR(VLOOKUP(AL2193,abbreviation[[description_german]:[abbreviation_budo]],3,FALSE),"")</f>
        <v/>
      </c>
      <c r="AP2193" s="54" t="str">
        <f>IFERROR(VLOOKUP(AO2193,abbreviation[[description_german]:[abbreviation_budo]],3,FALSE),"")</f>
        <v/>
      </c>
      <c r="AS2193" s="49" t="str">
        <f t="shared" si="309"/>
        <v>_</v>
      </c>
      <c r="AV2193" s="53" t="str">
        <f>IFERROR(VLOOKUP(AU2193,abbreviation[[description_german]:[abbreviation_budo]],3,FALSE),"")</f>
        <v/>
      </c>
      <c r="AY2193" s="51" t="str">
        <f>IFERROR(VLOOKUP(AX2193,abbreviation[[description_german]:[abbreviation_budo]],3,FALSE),"")</f>
        <v/>
      </c>
      <c r="BB2193" s="51" t="str">
        <f>IFERROR(VLOOKUP(BA2193,abbreviation[[description_german]:[abbreviation_budo]],3,FALSE),"")</f>
        <v/>
      </c>
      <c r="BE2193" s="51" t="str">
        <f>IFERROR(VLOOKUP(BD2193,abbreviation[[description_german]:[abbreviation_budo]],3,FALSE),"")</f>
        <v/>
      </c>
      <c r="BG2193" s="38"/>
      <c r="BH2193" s="49" t="str">
        <f t="shared" si="310"/>
        <v>_</v>
      </c>
      <c r="BK2193" s="53" t="str">
        <f>IFERROR(VLOOKUP(BJ2193,abbreviation[[description_german]:[abbreviation_budo]],3,FALSE),"")</f>
        <v/>
      </c>
      <c r="BN2193" s="51" t="str">
        <f>IFERROR(VLOOKUP(BM2193,abbreviation[[description_german]:[abbreviation_budo]],3,FALSE),"")</f>
        <v/>
      </c>
      <c r="BO2193" s="31"/>
      <c r="BQ2193" s="51" t="str">
        <f>IFERROR(VLOOKUP(BP2193,abbreviation[[description_german]:[abbreviation_budo]],3,FALSE),"")</f>
        <v/>
      </c>
      <c r="BR2193" s="57" t="str">
        <f t="shared" si="311"/>
        <v>_</v>
      </c>
      <c r="BU2193" s="53" t="str">
        <f>IFERROR(VLOOKUP(BT2193,abbreviation[[description_german]:[abbreviation_budo]],3,FALSE),"")</f>
        <v/>
      </c>
      <c r="BV2193" s="60" t="str">
        <f t="shared" si="312"/>
        <v>_</v>
      </c>
      <c r="BY2193" s="48" t="str">
        <f>IFERROR(VLOOKUP(BX2193,category[[category_name_german]:[abbreviation_category_budo]],3,FALSE),"")</f>
        <v/>
      </c>
      <c r="CB2193" s="48" t="str">
        <f>IFERROR(VLOOKUP(CA2193,category[[category_name_german]:[abbreviation_category_budo]],3,FALSE),"")</f>
        <v/>
      </c>
      <c r="CE2193" s="48" t="str">
        <f>IFERROR(VLOOKUP(CD2193,category[[category_name_german]:[abbreviation_category_budo]],3,FALSE),"")</f>
        <v/>
      </c>
      <c r="CH2193" s="48" t="str">
        <f>IFERROR(VLOOKUP(CG2193,category[[category_name_german]:[abbreviation_category_budo]],3,FALSE),"")</f>
        <v/>
      </c>
      <c r="CK2193" s="48" t="str">
        <f>IFERROR(VLOOKUP(CJ2193,category[[category_name_german]:[abbreviation_category_budo]],3,FALSE),"")</f>
        <v/>
      </c>
      <c r="CM2193" s="49" t="str">
        <f t="shared" si="313"/>
        <v/>
      </c>
      <c r="CO2193" s="63" t="str">
        <f t="shared" si="314"/>
        <v/>
      </c>
    </row>
    <row r="2194" spans="4:93" x14ac:dyDescent="0.25">
      <c r="D2194" s="48" t="str">
        <f>IFERROR(VLOOKUP(C2194,category[[category_name_german]:[abbreviation_category_budo]],3,FALSE),"")</f>
        <v/>
      </c>
      <c r="G2194" s="48" t="str">
        <f>IFERROR(VLOOKUP(F2194,category[[category_name_german]:[abbreviation_category_budo]],3,FALSE),"")</f>
        <v/>
      </c>
      <c r="J2194" s="48" t="str">
        <f>IFERROR(VLOOKUP(I2194,category[[category_name_german]:[abbreviation_category_budo]],3,FALSE),"")</f>
        <v/>
      </c>
      <c r="M2194" s="48" t="str">
        <f>IFERROR(VLOOKUP(L2194,category[[category_name_german]:[abbreviation_category_budo]],3,FALSE),"")</f>
        <v/>
      </c>
      <c r="P2194" s="48" t="str">
        <f>IFERROR(VLOOKUP(O2194,category[[category_name_german]:[abbreviation_category_budo]],3,FALSE),"")</f>
        <v/>
      </c>
      <c r="R2194" s="49" t="str">
        <f t="shared" si="306"/>
        <v/>
      </c>
      <c r="U2194" s="48" t="str">
        <f>IFERROR(VLOOKUP(T2194,abbreviation[[description_german]:[abbreviation_budo]],3,FALSE),"")</f>
        <v/>
      </c>
      <c r="X2194" s="51" t="str">
        <f>IFERROR(VLOOKUP(W2194,abbreviation[[description_german]:[abbreviation_budo]],3,FALSE),"")</f>
        <v/>
      </c>
      <c r="Y2194" s="33"/>
      <c r="AA2194" s="49" t="str">
        <f t="shared" si="307"/>
        <v/>
      </c>
      <c r="AD2194" s="48" t="str">
        <f>IFERROR(VLOOKUP(AC2194,abbreviation[[description_german]:[abbreviation_budo]],3,FALSE),"")</f>
        <v/>
      </c>
      <c r="AG2194" s="54" t="str">
        <f>IFERROR(VLOOKUP(AF2194,abbreviation[[description_german]:[abbreviation_budo]],3,FALSE),"")</f>
        <v/>
      </c>
      <c r="AJ2194" s="49" t="str">
        <f t="shared" si="308"/>
        <v>_</v>
      </c>
      <c r="AM2194" s="48" t="str">
        <f>IFERROR(VLOOKUP(AL2194,abbreviation[[description_german]:[abbreviation_budo]],3,FALSE),"")</f>
        <v/>
      </c>
      <c r="AP2194" s="54" t="str">
        <f>IFERROR(VLOOKUP(AO2194,abbreviation[[description_german]:[abbreviation_budo]],3,FALSE),"")</f>
        <v/>
      </c>
      <c r="AS2194" s="49" t="str">
        <f t="shared" si="309"/>
        <v>_</v>
      </c>
      <c r="AV2194" s="53" t="str">
        <f>IFERROR(VLOOKUP(AU2194,abbreviation[[description_german]:[abbreviation_budo]],3,FALSE),"")</f>
        <v/>
      </c>
      <c r="AY2194" s="51" t="str">
        <f>IFERROR(VLOOKUP(AX2194,abbreviation[[description_german]:[abbreviation_budo]],3,FALSE),"")</f>
        <v/>
      </c>
      <c r="BB2194" s="51" t="str">
        <f>IFERROR(VLOOKUP(BA2194,abbreviation[[description_german]:[abbreviation_budo]],3,FALSE),"")</f>
        <v/>
      </c>
      <c r="BE2194" s="51" t="str">
        <f>IFERROR(VLOOKUP(BD2194,abbreviation[[description_german]:[abbreviation_budo]],3,FALSE),"")</f>
        <v/>
      </c>
      <c r="BG2194" s="38"/>
      <c r="BH2194" s="49" t="str">
        <f t="shared" si="310"/>
        <v>_</v>
      </c>
      <c r="BK2194" s="53" t="str">
        <f>IFERROR(VLOOKUP(BJ2194,abbreviation[[description_german]:[abbreviation_budo]],3,FALSE),"")</f>
        <v/>
      </c>
      <c r="BN2194" s="51" t="str">
        <f>IFERROR(VLOOKUP(BM2194,abbreviation[[description_german]:[abbreviation_budo]],3,FALSE),"")</f>
        <v/>
      </c>
      <c r="BO2194" s="31"/>
      <c r="BQ2194" s="51" t="str">
        <f>IFERROR(VLOOKUP(BP2194,abbreviation[[description_german]:[abbreviation_budo]],3,FALSE),"")</f>
        <v/>
      </c>
      <c r="BR2194" s="57" t="str">
        <f t="shared" si="311"/>
        <v>_</v>
      </c>
      <c r="BU2194" s="53" t="str">
        <f>IFERROR(VLOOKUP(BT2194,abbreviation[[description_german]:[abbreviation_budo]],3,FALSE),"")</f>
        <v/>
      </c>
      <c r="BV2194" s="60" t="str">
        <f t="shared" si="312"/>
        <v>_</v>
      </c>
      <c r="BY2194" s="48" t="str">
        <f>IFERROR(VLOOKUP(BX2194,category[[category_name_german]:[abbreviation_category_budo]],3,FALSE),"")</f>
        <v/>
      </c>
      <c r="CB2194" s="48" t="str">
        <f>IFERROR(VLOOKUP(CA2194,category[[category_name_german]:[abbreviation_category_budo]],3,FALSE),"")</f>
        <v/>
      </c>
      <c r="CE2194" s="48" t="str">
        <f>IFERROR(VLOOKUP(CD2194,category[[category_name_german]:[abbreviation_category_budo]],3,FALSE),"")</f>
        <v/>
      </c>
      <c r="CH2194" s="48" t="str">
        <f>IFERROR(VLOOKUP(CG2194,category[[category_name_german]:[abbreviation_category_budo]],3,FALSE),"")</f>
        <v/>
      </c>
      <c r="CK2194" s="48" t="str">
        <f>IFERROR(VLOOKUP(CJ2194,category[[category_name_german]:[abbreviation_category_budo]],3,FALSE),"")</f>
        <v/>
      </c>
      <c r="CM2194" s="49" t="str">
        <f t="shared" si="313"/>
        <v/>
      </c>
      <c r="CO2194" s="63" t="str">
        <f t="shared" si="314"/>
        <v/>
      </c>
    </row>
    <row r="2195" spans="4:93" x14ac:dyDescent="0.25">
      <c r="D2195" s="48" t="str">
        <f>IFERROR(VLOOKUP(C2195,category[[category_name_german]:[abbreviation_category_budo]],3,FALSE),"")</f>
        <v/>
      </c>
      <c r="G2195" s="48" t="str">
        <f>IFERROR(VLOOKUP(F2195,category[[category_name_german]:[abbreviation_category_budo]],3,FALSE),"")</f>
        <v/>
      </c>
      <c r="J2195" s="48" t="str">
        <f>IFERROR(VLOOKUP(I2195,category[[category_name_german]:[abbreviation_category_budo]],3,FALSE),"")</f>
        <v/>
      </c>
      <c r="M2195" s="48" t="str">
        <f>IFERROR(VLOOKUP(L2195,category[[category_name_german]:[abbreviation_category_budo]],3,FALSE),"")</f>
        <v/>
      </c>
      <c r="P2195" s="48" t="str">
        <f>IFERROR(VLOOKUP(O2195,category[[category_name_german]:[abbreviation_category_budo]],3,FALSE),"")</f>
        <v/>
      </c>
      <c r="R2195" s="49" t="str">
        <f t="shared" si="306"/>
        <v/>
      </c>
      <c r="U2195" s="48" t="str">
        <f>IFERROR(VLOOKUP(T2195,abbreviation[[description_german]:[abbreviation_budo]],3,FALSE),"")</f>
        <v/>
      </c>
      <c r="X2195" s="51" t="str">
        <f>IFERROR(VLOOKUP(W2195,abbreviation[[description_german]:[abbreviation_budo]],3,FALSE),"")</f>
        <v/>
      </c>
      <c r="Y2195" s="33"/>
      <c r="AA2195" s="49" t="str">
        <f t="shared" si="307"/>
        <v/>
      </c>
      <c r="AD2195" s="48" t="str">
        <f>IFERROR(VLOOKUP(AC2195,abbreviation[[description_german]:[abbreviation_budo]],3,FALSE),"")</f>
        <v/>
      </c>
      <c r="AG2195" s="54" t="str">
        <f>IFERROR(VLOOKUP(AF2195,abbreviation[[description_german]:[abbreviation_budo]],3,FALSE),"")</f>
        <v/>
      </c>
      <c r="AJ2195" s="49" t="str">
        <f t="shared" si="308"/>
        <v>_</v>
      </c>
      <c r="AM2195" s="48" t="str">
        <f>IFERROR(VLOOKUP(AL2195,abbreviation[[description_german]:[abbreviation_budo]],3,FALSE),"")</f>
        <v/>
      </c>
      <c r="AP2195" s="54" t="str">
        <f>IFERROR(VLOOKUP(AO2195,abbreviation[[description_german]:[abbreviation_budo]],3,FALSE),"")</f>
        <v/>
      </c>
      <c r="AS2195" s="49" t="str">
        <f t="shared" si="309"/>
        <v>_</v>
      </c>
      <c r="AV2195" s="53" t="str">
        <f>IFERROR(VLOOKUP(AU2195,abbreviation[[description_german]:[abbreviation_budo]],3,FALSE),"")</f>
        <v/>
      </c>
      <c r="AY2195" s="51" t="str">
        <f>IFERROR(VLOOKUP(AX2195,abbreviation[[description_german]:[abbreviation_budo]],3,FALSE),"")</f>
        <v/>
      </c>
      <c r="BB2195" s="51" t="str">
        <f>IFERROR(VLOOKUP(BA2195,abbreviation[[description_german]:[abbreviation_budo]],3,FALSE),"")</f>
        <v/>
      </c>
      <c r="BE2195" s="51" t="str">
        <f>IFERROR(VLOOKUP(BD2195,abbreviation[[description_german]:[abbreviation_budo]],3,FALSE),"")</f>
        <v/>
      </c>
      <c r="BG2195" s="38"/>
      <c r="BH2195" s="49" t="str">
        <f t="shared" si="310"/>
        <v>_</v>
      </c>
      <c r="BK2195" s="53" t="str">
        <f>IFERROR(VLOOKUP(BJ2195,abbreviation[[description_german]:[abbreviation_budo]],3,FALSE),"")</f>
        <v/>
      </c>
      <c r="BN2195" s="51" t="str">
        <f>IFERROR(VLOOKUP(BM2195,abbreviation[[description_german]:[abbreviation_budo]],3,FALSE),"")</f>
        <v/>
      </c>
      <c r="BO2195" s="31"/>
      <c r="BQ2195" s="51" t="str">
        <f>IFERROR(VLOOKUP(BP2195,abbreviation[[description_german]:[abbreviation_budo]],3,FALSE),"")</f>
        <v/>
      </c>
      <c r="BR2195" s="57" t="str">
        <f t="shared" si="311"/>
        <v>_</v>
      </c>
      <c r="BU2195" s="53" t="str">
        <f>IFERROR(VLOOKUP(BT2195,abbreviation[[description_german]:[abbreviation_budo]],3,FALSE),"")</f>
        <v/>
      </c>
      <c r="BV2195" s="60" t="str">
        <f t="shared" si="312"/>
        <v>_</v>
      </c>
      <c r="BY2195" s="48" t="str">
        <f>IFERROR(VLOOKUP(BX2195,category[[category_name_german]:[abbreviation_category_budo]],3,FALSE),"")</f>
        <v/>
      </c>
      <c r="CB2195" s="48" t="str">
        <f>IFERROR(VLOOKUP(CA2195,category[[category_name_german]:[abbreviation_category_budo]],3,FALSE),"")</f>
        <v/>
      </c>
      <c r="CE2195" s="48" t="str">
        <f>IFERROR(VLOOKUP(CD2195,category[[category_name_german]:[abbreviation_category_budo]],3,FALSE),"")</f>
        <v/>
      </c>
      <c r="CH2195" s="48" t="str">
        <f>IFERROR(VLOOKUP(CG2195,category[[category_name_german]:[abbreviation_category_budo]],3,FALSE),"")</f>
        <v/>
      </c>
      <c r="CK2195" s="48" t="str">
        <f>IFERROR(VLOOKUP(CJ2195,category[[category_name_german]:[abbreviation_category_budo]],3,FALSE),"")</f>
        <v/>
      </c>
      <c r="CM2195" s="49" t="str">
        <f t="shared" si="313"/>
        <v/>
      </c>
      <c r="CO2195" s="63" t="str">
        <f t="shared" si="314"/>
        <v/>
      </c>
    </row>
    <row r="2196" spans="4:93" x14ac:dyDescent="0.25">
      <c r="D2196" s="48" t="str">
        <f>IFERROR(VLOOKUP(C2196,category[[category_name_german]:[abbreviation_category_budo]],3,FALSE),"")</f>
        <v/>
      </c>
      <c r="G2196" s="48" t="str">
        <f>IFERROR(VLOOKUP(F2196,category[[category_name_german]:[abbreviation_category_budo]],3,FALSE),"")</f>
        <v/>
      </c>
      <c r="J2196" s="48" t="str">
        <f>IFERROR(VLOOKUP(I2196,category[[category_name_german]:[abbreviation_category_budo]],3,FALSE),"")</f>
        <v/>
      </c>
      <c r="M2196" s="48" t="str">
        <f>IFERROR(VLOOKUP(L2196,category[[category_name_german]:[abbreviation_category_budo]],3,FALSE),"")</f>
        <v/>
      </c>
      <c r="P2196" s="48" t="str">
        <f>IFERROR(VLOOKUP(O2196,category[[category_name_german]:[abbreviation_category_budo]],3,FALSE),"")</f>
        <v/>
      </c>
      <c r="R2196" s="49" t="str">
        <f t="shared" si="306"/>
        <v/>
      </c>
      <c r="U2196" s="48" t="str">
        <f>IFERROR(VLOOKUP(T2196,abbreviation[[description_german]:[abbreviation_budo]],3,FALSE),"")</f>
        <v/>
      </c>
      <c r="X2196" s="51" t="str">
        <f>IFERROR(VLOOKUP(W2196,abbreviation[[description_german]:[abbreviation_budo]],3,FALSE),"")</f>
        <v/>
      </c>
      <c r="Y2196" s="33"/>
      <c r="AA2196" s="49" t="str">
        <f t="shared" si="307"/>
        <v/>
      </c>
      <c r="AD2196" s="48" t="str">
        <f>IFERROR(VLOOKUP(AC2196,abbreviation[[description_german]:[abbreviation_budo]],3,FALSE),"")</f>
        <v/>
      </c>
      <c r="AG2196" s="54" t="str">
        <f>IFERROR(VLOOKUP(AF2196,abbreviation[[description_german]:[abbreviation_budo]],3,FALSE),"")</f>
        <v/>
      </c>
      <c r="AJ2196" s="49" t="str">
        <f t="shared" si="308"/>
        <v>_</v>
      </c>
      <c r="AM2196" s="48" t="str">
        <f>IFERROR(VLOOKUP(AL2196,abbreviation[[description_german]:[abbreviation_budo]],3,FALSE),"")</f>
        <v/>
      </c>
      <c r="AP2196" s="54" t="str">
        <f>IFERROR(VLOOKUP(AO2196,abbreviation[[description_german]:[abbreviation_budo]],3,FALSE),"")</f>
        <v/>
      </c>
      <c r="AS2196" s="49" t="str">
        <f t="shared" si="309"/>
        <v>_</v>
      </c>
      <c r="AV2196" s="53" t="str">
        <f>IFERROR(VLOOKUP(AU2196,abbreviation[[description_german]:[abbreviation_budo]],3,FALSE),"")</f>
        <v/>
      </c>
      <c r="AY2196" s="51" t="str">
        <f>IFERROR(VLOOKUP(AX2196,abbreviation[[description_german]:[abbreviation_budo]],3,FALSE),"")</f>
        <v/>
      </c>
      <c r="BB2196" s="51" t="str">
        <f>IFERROR(VLOOKUP(BA2196,abbreviation[[description_german]:[abbreviation_budo]],3,FALSE),"")</f>
        <v/>
      </c>
      <c r="BE2196" s="51" t="str">
        <f>IFERROR(VLOOKUP(BD2196,abbreviation[[description_german]:[abbreviation_budo]],3,FALSE),"")</f>
        <v/>
      </c>
      <c r="BG2196" s="38"/>
      <c r="BH2196" s="49" t="str">
        <f t="shared" si="310"/>
        <v>_</v>
      </c>
      <c r="BK2196" s="53" t="str">
        <f>IFERROR(VLOOKUP(BJ2196,abbreviation[[description_german]:[abbreviation_budo]],3,FALSE),"")</f>
        <v/>
      </c>
      <c r="BN2196" s="51" t="str">
        <f>IFERROR(VLOOKUP(BM2196,abbreviation[[description_german]:[abbreviation_budo]],3,FALSE),"")</f>
        <v/>
      </c>
      <c r="BO2196" s="31"/>
      <c r="BQ2196" s="51" t="str">
        <f>IFERROR(VLOOKUP(BP2196,abbreviation[[description_german]:[abbreviation_budo]],3,FALSE),"")</f>
        <v/>
      </c>
      <c r="BR2196" s="57" t="str">
        <f t="shared" si="311"/>
        <v>_</v>
      </c>
      <c r="BU2196" s="53" t="str">
        <f>IFERROR(VLOOKUP(BT2196,abbreviation[[description_german]:[abbreviation_budo]],3,FALSE),"")</f>
        <v/>
      </c>
      <c r="BV2196" s="60" t="str">
        <f t="shared" si="312"/>
        <v>_</v>
      </c>
      <c r="BY2196" s="48" t="str">
        <f>IFERROR(VLOOKUP(BX2196,category[[category_name_german]:[abbreviation_category_budo]],3,FALSE),"")</f>
        <v/>
      </c>
      <c r="CB2196" s="48" t="str">
        <f>IFERROR(VLOOKUP(CA2196,category[[category_name_german]:[abbreviation_category_budo]],3,FALSE),"")</f>
        <v/>
      </c>
      <c r="CE2196" s="48" t="str">
        <f>IFERROR(VLOOKUP(CD2196,category[[category_name_german]:[abbreviation_category_budo]],3,FALSE),"")</f>
        <v/>
      </c>
      <c r="CH2196" s="48" t="str">
        <f>IFERROR(VLOOKUP(CG2196,category[[category_name_german]:[abbreviation_category_budo]],3,FALSE),"")</f>
        <v/>
      </c>
      <c r="CK2196" s="48" t="str">
        <f>IFERROR(VLOOKUP(CJ2196,category[[category_name_german]:[abbreviation_category_budo]],3,FALSE),"")</f>
        <v/>
      </c>
      <c r="CM2196" s="49" t="str">
        <f t="shared" si="313"/>
        <v/>
      </c>
      <c r="CO2196" s="63" t="str">
        <f t="shared" si="314"/>
        <v/>
      </c>
    </row>
    <row r="2197" spans="4:93" x14ac:dyDescent="0.25">
      <c r="D2197" s="48" t="str">
        <f>IFERROR(VLOOKUP(C2197,category[[category_name_german]:[abbreviation_category_budo]],3,FALSE),"")</f>
        <v/>
      </c>
      <c r="G2197" s="48" t="str">
        <f>IFERROR(VLOOKUP(F2197,category[[category_name_german]:[abbreviation_category_budo]],3,FALSE),"")</f>
        <v/>
      </c>
      <c r="J2197" s="48" t="str">
        <f>IFERROR(VLOOKUP(I2197,category[[category_name_german]:[abbreviation_category_budo]],3,FALSE),"")</f>
        <v/>
      </c>
      <c r="M2197" s="48" t="str">
        <f>IFERROR(VLOOKUP(L2197,category[[category_name_german]:[abbreviation_category_budo]],3,FALSE),"")</f>
        <v/>
      </c>
      <c r="P2197" s="48" t="str">
        <f>IFERROR(VLOOKUP(O2197,category[[category_name_german]:[abbreviation_category_budo]],3,FALSE),"")</f>
        <v/>
      </c>
      <c r="R2197" s="49" t="str">
        <f t="shared" si="306"/>
        <v/>
      </c>
      <c r="U2197" s="48" t="str">
        <f>IFERROR(VLOOKUP(T2197,abbreviation[[description_german]:[abbreviation_budo]],3,FALSE),"")</f>
        <v/>
      </c>
      <c r="X2197" s="51" t="str">
        <f>IFERROR(VLOOKUP(W2197,abbreviation[[description_german]:[abbreviation_budo]],3,FALSE),"")</f>
        <v/>
      </c>
      <c r="Y2197" s="33"/>
      <c r="AA2197" s="49" t="str">
        <f t="shared" si="307"/>
        <v/>
      </c>
      <c r="AD2197" s="48" t="str">
        <f>IFERROR(VLOOKUP(AC2197,abbreviation[[description_german]:[abbreviation_budo]],3,FALSE),"")</f>
        <v/>
      </c>
      <c r="AG2197" s="54" t="str">
        <f>IFERROR(VLOOKUP(AF2197,abbreviation[[description_german]:[abbreviation_budo]],3,FALSE),"")</f>
        <v/>
      </c>
      <c r="AJ2197" s="49" t="str">
        <f t="shared" si="308"/>
        <v>_</v>
      </c>
      <c r="AM2197" s="48" t="str">
        <f>IFERROR(VLOOKUP(AL2197,abbreviation[[description_german]:[abbreviation_budo]],3,FALSE),"")</f>
        <v/>
      </c>
      <c r="AP2197" s="54" t="str">
        <f>IFERROR(VLOOKUP(AO2197,abbreviation[[description_german]:[abbreviation_budo]],3,FALSE),"")</f>
        <v/>
      </c>
      <c r="AS2197" s="49" t="str">
        <f t="shared" si="309"/>
        <v>_</v>
      </c>
      <c r="AV2197" s="53" t="str">
        <f>IFERROR(VLOOKUP(AU2197,abbreviation[[description_german]:[abbreviation_budo]],3,FALSE),"")</f>
        <v/>
      </c>
      <c r="AY2197" s="51" t="str">
        <f>IFERROR(VLOOKUP(AX2197,abbreviation[[description_german]:[abbreviation_budo]],3,FALSE),"")</f>
        <v/>
      </c>
      <c r="BB2197" s="51" t="str">
        <f>IFERROR(VLOOKUP(BA2197,abbreviation[[description_german]:[abbreviation_budo]],3,FALSE),"")</f>
        <v/>
      </c>
      <c r="BE2197" s="51" t="str">
        <f>IFERROR(VLOOKUP(BD2197,abbreviation[[description_german]:[abbreviation_budo]],3,FALSE),"")</f>
        <v/>
      </c>
      <c r="BG2197" s="38"/>
      <c r="BH2197" s="49" t="str">
        <f t="shared" si="310"/>
        <v>_</v>
      </c>
      <c r="BK2197" s="53" t="str">
        <f>IFERROR(VLOOKUP(BJ2197,abbreviation[[description_german]:[abbreviation_budo]],3,FALSE),"")</f>
        <v/>
      </c>
      <c r="BN2197" s="51" t="str">
        <f>IFERROR(VLOOKUP(BM2197,abbreviation[[description_german]:[abbreviation_budo]],3,FALSE),"")</f>
        <v/>
      </c>
      <c r="BO2197" s="31"/>
      <c r="BQ2197" s="51" t="str">
        <f>IFERROR(VLOOKUP(BP2197,abbreviation[[description_german]:[abbreviation_budo]],3,FALSE),"")</f>
        <v/>
      </c>
      <c r="BR2197" s="57" t="str">
        <f t="shared" si="311"/>
        <v>_</v>
      </c>
      <c r="BU2197" s="53" t="str">
        <f>IFERROR(VLOOKUP(BT2197,abbreviation[[description_german]:[abbreviation_budo]],3,FALSE),"")</f>
        <v/>
      </c>
      <c r="BV2197" s="60" t="str">
        <f t="shared" si="312"/>
        <v>_</v>
      </c>
      <c r="BY2197" s="48" t="str">
        <f>IFERROR(VLOOKUP(BX2197,category[[category_name_german]:[abbreviation_category_budo]],3,FALSE),"")</f>
        <v/>
      </c>
      <c r="CB2197" s="48" t="str">
        <f>IFERROR(VLOOKUP(CA2197,category[[category_name_german]:[abbreviation_category_budo]],3,FALSE),"")</f>
        <v/>
      </c>
      <c r="CE2197" s="48" t="str">
        <f>IFERROR(VLOOKUP(CD2197,category[[category_name_german]:[abbreviation_category_budo]],3,FALSE),"")</f>
        <v/>
      </c>
      <c r="CH2197" s="48" t="str">
        <f>IFERROR(VLOOKUP(CG2197,category[[category_name_german]:[abbreviation_category_budo]],3,FALSE),"")</f>
        <v/>
      </c>
      <c r="CK2197" s="48" t="str">
        <f>IFERROR(VLOOKUP(CJ2197,category[[category_name_german]:[abbreviation_category_budo]],3,FALSE),"")</f>
        <v/>
      </c>
      <c r="CM2197" s="49" t="str">
        <f t="shared" si="313"/>
        <v/>
      </c>
      <c r="CO2197" s="63" t="str">
        <f t="shared" si="314"/>
        <v/>
      </c>
    </row>
    <row r="2198" spans="4:93" x14ac:dyDescent="0.25">
      <c r="D2198" s="48" t="str">
        <f>IFERROR(VLOOKUP(C2198,category[[category_name_german]:[abbreviation_category_budo]],3,FALSE),"")</f>
        <v/>
      </c>
      <c r="G2198" s="48" t="str">
        <f>IFERROR(VLOOKUP(F2198,category[[category_name_german]:[abbreviation_category_budo]],3,FALSE),"")</f>
        <v/>
      </c>
      <c r="J2198" s="48" t="str">
        <f>IFERROR(VLOOKUP(I2198,category[[category_name_german]:[abbreviation_category_budo]],3,FALSE),"")</f>
        <v/>
      </c>
      <c r="M2198" s="48" t="str">
        <f>IFERROR(VLOOKUP(L2198,category[[category_name_german]:[abbreviation_category_budo]],3,FALSE),"")</f>
        <v/>
      </c>
      <c r="P2198" s="48" t="str">
        <f>IFERROR(VLOOKUP(O2198,category[[category_name_german]:[abbreviation_category_budo]],3,FALSE),"")</f>
        <v/>
      </c>
      <c r="R2198" s="49" t="str">
        <f t="shared" si="306"/>
        <v/>
      </c>
      <c r="U2198" s="48" t="str">
        <f>IFERROR(VLOOKUP(T2198,abbreviation[[description_german]:[abbreviation_budo]],3,FALSE),"")</f>
        <v/>
      </c>
      <c r="X2198" s="51" t="str">
        <f>IFERROR(VLOOKUP(W2198,abbreviation[[description_german]:[abbreviation_budo]],3,FALSE),"")</f>
        <v/>
      </c>
      <c r="Y2198" s="33"/>
      <c r="AA2198" s="49" t="str">
        <f t="shared" si="307"/>
        <v/>
      </c>
      <c r="AD2198" s="48" t="str">
        <f>IFERROR(VLOOKUP(AC2198,abbreviation[[description_german]:[abbreviation_budo]],3,FALSE),"")</f>
        <v/>
      </c>
      <c r="AG2198" s="54" t="str">
        <f>IFERROR(VLOOKUP(AF2198,abbreviation[[description_german]:[abbreviation_budo]],3,FALSE),"")</f>
        <v/>
      </c>
      <c r="AJ2198" s="49" t="str">
        <f t="shared" si="308"/>
        <v>_</v>
      </c>
      <c r="AM2198" s="48" t="str">
        <f>IFERROR(VLOOKUP(AL2198,abbreviation[[description_german]:[abbreviation_budo]],3,FALSE),"")</f>
        <v/>
      </c>
      <c r="AP2198" s="54" t="str">
        <f>IFERROR(VLOOKUP(AO2198,abbreviation[[description_german]:[abbreviation_budo]],3,FALSE),"")</f>
        <v/>
      </c>
      <c r="AS2198" s="49" t="str">
        <f t="shared" si="309"/>
        <v>_</v>
      </c>
      <c r="AV2198" s="53" t="str">
        <f>IFERROR(VLOOKUP(AU2198,abbreviation[[description_german]:[abbreviation_budo]],3,FALSE),"")</f>
        <v/>
      </c>
      <c r="AY2198" s="51" t="str">
        <f>IFERROR(VLOOKUP(AX2198,abbreviation[[description_german]:[abbreviation_budo]],3,FALSE),"")</f>
        <v/>
      </c>
      <c r="BB2198" s="51" t="str">
        <f>IFERROR(VLOOKUP(BA2198,abbreviation[[description_german]:[abbreviation_budo]],3,FALSE),"")</f>
        <v/>
      </c>
      <c r="BE2198" s="51" t="str">
        <f>IFERROR(VLOOKUP(BD2198,abbreviation[[description_german]:[abbreviation_budo]],3,FALSE),"")</f>
        <v/>
      </c>
      <c r="BG2198" s="38"/>
      <c r="BH2198" s="49" t="str">
        <f t="shared" si="310"/>
        <v>_</v>
      </c>
      <c r="BK2198" s="53" t="str">
        <f>IFERROR(VLOOKUP(BJ2198,abbreviation[[description_german]:[abbreviation_budo]],3,FALSE),"")</f>
        <v/>
      </c>
      <c r="BN2198" s="51" t="str">
        <f>IFERROR(VLOOKUP(BM2198,abbreviation[[description_german]:[abbreviation_budo]],3,FALSE),"")</f>
        <v/>
      </c>
      <c r="BO2198" s="31"/>
      <c r="BQ2198" s="51" t="str">
        <f>IFERROR(VLOOKUP(BP2198,abbreviation[[description_german]:[abbreviation_budo]],3,FALSE),"")</f>
        <v/>
      </c>
      <c r="BR2198" s="57" t="str">
        <f t="shared" si="311"/>
        <v>_</v>
      </c>
      <c r="BU2198" s="53" t="str">
        <f>IFERROR(VLOOKUP(BT2198,abbreviation[[description_german]:[abbreviation_budo]],3,FALSE),"")</f>
        <v/>
      </c>
      <c r="BV2198" s="60" t="str">
        <f t="shared" si="312"/>
        <v>_</v>
      </c>
      <c r="BY2198" s="48" t="str">
        <f>IFERROR(VLOOKUP(BX2198,category[[category_name_german]:[abbreviation_category_budo]],3,FALSE),"")</f>
        <v/>
      </c>
      <c r="CB2198" s="48" t="str">
        <f>IFERROR(VLOOKUP(CA2198,category[[category_name_german]:[abbreviation_category_budo]],3,FALSE),"")</f>
        <v/>
      </c>
      <c r="CE2198" s="48" t="str">
        <f>IFERROR(VLOOKUP(CD2198,category[[category_name_german]:[abbreviation_category_budo]],3,FALSE),"")</f>
        <v/>
      </c>
      <c r="CH2198" s="48" t="str">
        <f>IFERROR(VLOOKUP(CG2198,category[[category_name_german]:[abbreviation_category_budo]],3,FALSE),"")</f>
        <v/>
      </c>
      <c r="CK2198" s="48" t="str">
        <f>IFERROR(VLOOKUP(CJ2198,category[[category_name_german]:[abbreviation_category_budo]],3,FALSE),"")</f>
        <v/>
      </c>
      <c r="CM2198" s="49" t="str">
        <f t="shared" si="313"/>
        <v/>
      </c>
      <c r="CO2198" s="63" t="str">
        <f t="shared" si="314"/>
        <v/>
      </c>
    </row>
    <row r="2199" spans="4:93" x14ac:dyDescent="0.25">
      <c r="D2199" s="48" t="str">
        <f>IFERROR(VLOOKUP(C2199,category[[category_name_german]:[abbreviation_category_budo]],3,FALSE),"")</f>
        <v/>
      </c>
      <c r="G2199" s="48" t="str">
        <f>IFERROR(VLOOKUP(F2199,category[[category_name_german]:[abbreviation_category_budo]],3,FALSE),"")</f>
        <v/>
      </c>
      <c r="J2199" s="48" t="str">
        <f>IFERROR(VLOOKUP(I2199,category[[category_name_german]:[abbreviation_category_budo]],3,FALSE),"")</f>
        <v/>
      </c>
      <c r="M2199" s="48" t="str">
        <f>IFERROR(VLOOKUP(L2199,category[[category_name_german]:[abbreviation_category_budo]],3,FALSE),"")</f>
        <v/>
      </c>
      <c r="P2199" s="48" t="str">
        <f>IFERROR(VLOOKUP(O2199,category[[category_name_german]:[abbreviation_category_budo]],3,FALSE),"")</f>
        <v/>
      </c>
      <c r="R2199" s="49" t="str">
        <f t="shared" si="306"/>
        <v/>
      </c>
      <c r="U2199" s="48" t="str">
        <f>IFERROR(VLOOKUP(T2199,abbreviation[[description_german]:[abbreviation_budo]],3,FALSE),"")</f>
        <v/>
      </c>
      <c r="X2199" s="51" t="str">
        <f>IFERROR(VLOOKUP(W2199,abbreviation[[description_german]:[abbreviation_budo]],3,FALSE),"")</f>
        <v/>
      </c>
      <c r="Y2199" s="33"/>
      <c r="AA2199" s="49" t="str">
        <f t="shared" si="307"/>
        <v/>
      </c>
      <c r="AD2199" s="48" t="str">
        <f>IFERROR(VLOOKUP(AC2199,abbreviation[[description_german]:[abbreviation_budo]],3,FALSE),"")</f>
        <v/>
      </c>
      <c r="AG2199" s="54" t="str">
        <f>IFERROR(VLOOKUP(AF2199,abbreviation[[description_german]:[abbreviation_budo]],3,FALSE),"")</f>
        <v/>
      </c>
      <c r="AJ2199" s="49" t="str">
        <f t="shared" si="308"/>
        <v>_</v>
      </c>
      <c r="AM2199" s="48" t="str">
        <f>IFERROR(VLOOKUP(AL2199,abbreviation[[description_german]:[abbreviation_budo]],3,FALSE),"")</f>
        <v/>
      </c>
      <c r="AP2199" s="54" t="str">
        <f>IFERROR(VLOOKUP(AO2199,abbreviation[[description_german]:[abbreviation_budo]],3,FALSE),"")</f>
        <v/>
      </c>
      <c r="AS2199" s="49" t="str">
        <f t="shared" si="309"/>
        <v>_</v>
      </c>
      <c r="AV2199" s="53" t="str">
        <f>IFERROR(VLOOKUP(AU2199,abbreviation[[description_german]:[abbreviation_budo]],3,FALSE),"")</f>
        <v/>
      </c>
      <c r="AY2199" s="51" t="str">
        <f>IFERROR(VLOOKUP(AX2199,abbreviation[[description_german]:[abbreviation_budo]],3,FALSE),"")</f>
        <v/>
      </c>
      <c r="BB2199" s="51" t="str">
        <f>IFERROR(VLOOKUP(BA2199,abbreviation[[description_german]:[abbreviation_budo]],3,FALSE),"")</f>
        <v/>
      </c>
      <c r="BE2199" s="51" t="str">
        <f>IFERROR(VLOOKUP(BD2199,abbreviation[[description_german]:[abbreviation_budo]],3,FALSE),"")</f>
        <v/>
      </c>
      <c r="BG2199" s="38"/>
      <c r="BH2199" s="49" t="str">
        <f t="shared" si="310"/>
        <v>_</v>
      </c>
      <c r="BK2199" s="53" t="str">
        <f>IFERROR(VLOOKUP(BJ2199,abbreviation[[description_german]:[abbreviation_budo]],3,FALSE),"")</f>
        <v/>
      </c>
      <c r="BN2199" s="51" t="str">
        <f>IFERROR(VLOOKUP(BM2199,abbreviation[[description_german]:[abbreviation_budo]],3,FALSE),"")</f>
        <v/>
      </c>
      <c r="BO2199" s="31"/>
      <c r="BQ2199" s="51" t="str">
        <f>IFERROR(VLOOKUP(BP2199,abbreviation[[description_german]:[abbreviation_budo]],3,FALSE),"")</f>
        <v/>
      </c>
      <c r="BR2199" s="57" t="str">
        <f t="shared" si="311"/>
        <v>_</v>
      </c>
      <c r="BU2199" s="53" t="str">
        <f>IFERROR(VLOOKUP(BT2199,abbreviation[[description_german]:[abbreviation_budo]],3,FALSE),"")</f>
        <v/>
      </c>
      <c r="BV2199" s="60" t="str">
        <f t="shared" si="312"/>
        <v>_</v>
      </c>
      <c r="BY2199" s="48" t="str">
        <f>IFERROR(VLOOKUP(BX2199,category[[category_name_german]:[abbreviation_category_budo]],3,FALSE),"")</f>
        <v/>
      </c>
      <c r="CB2199" s="48" t="str">
        <f>IFERROR(VLOOKUP(CA2199,category[[category_name_german]:[abbreviation_category_budo]],3,FALSE),"")</f>
        <v/>
      </c>
      <c r="CE2199" s="48" t="str">
        <f>IFERROR(VLOOKUP(CD2199,category[[category_name_german]:[abbreviation_category_budo]],3,FALSE),"")</f>
        <v/>
      </c>
      <c r="CH2199" s="48" t="str">
        <f>IFERROR(VLOOKUP(CG2199,category[[category_name_german]:[abbreviation_category_budo]],3,FALSE),"")</f>
        <v/>
      </c>
      <c r="CK2199" s="48" t="str">
        <f>IFERROR(VLOOKUP(CJ2199,category[[category_name_german]:[abbreviation_category_budo]],3,FALSE),"")</f>
        <v/>
      </c>
      <c r="CM2199" s="49" t="str">
        <f t="shared" si="313"/>
        <v/>
      </c>
      <c r="CO2199" s="63" t="str">
        <f t="shared" si="314"/>
        <v/>
      </c>
    </row>
    <row r="2200" spans="4:93" x14ac:dyDescent="0.25">
      <c r="D2200" s="48" t="str">
        <f>IFERROR(VLOOKUP(C2200,category[[category_name_german]:[abbreviation_category_budo]],3,FALSE),"")</f>
        <v/>
      </c>
      <c r="G2200" s="48" t="str">
        <f>IFERROR(VLOOKUP(F2200,category[[category_name_german]:[abbreviation_category_budo]],3,FALSE),"")</f>
        <v/>
      </c>
      <c r="J2200" s="48" t="str">
        <f>IFERROR(VLOOKUP(I2200,category[[category_name_german]:[abbreviation_category_budo]],3,FALSE),"")</f>
        <v/>
      </c>
      <c r="M2200" s="48" t="str">
        <f>IFERROR(VLOOKUP(L2200,category[[category_name_german]:[abbreviation_category_budo]],3,FALSE),"")</f>
        <v/>
      </c>
      <c r="P2200" s="48" t="str">
        <f>IFERROR(VLOOKUP(O2200,category[[category_name_german]:[abbreviation_category_budo]],3,FALSE),"")</f>
        <v/>
      </c>
      <c r="R2200" s="49" t="str">
        <f t="shared" si="306"/>
        <v/>
      </c>
      <c r="U2200" s="48" t="str">
        <f>IFERROR(VLOOKUP(T2200,abbreviation[[description_german]:[abbreviation_budo]],3,FALSE),"")</f>
        <v/>
      </c>
      <c r="X2200" s="51" t="str">
        <f>IFERROR(VLOOKUP(W2200,abbreviation[[description_german]:[abbreviation_budo]],3,FALSE),"")</f>
        <v/>
      </c>
      <c r="Y2200" s="33"/>
      <c r="AA2200" s="49" t="str">
        <f t="shared" si="307"/>
        <v/>
      </c>
      <c r="AD2200" s="48" t="str">
        <f>IFERROR(VLOOKUP(AC2200,abbreviation[[description_german]:[abbreviation_budo]],3,FALSE),"")</f>
        <v/>
      </c>
      <c r="AG2200" s="54" t="str">
        <f>IFERROR(VLOOKUP(AF2200,abbreviation[[description_german]:[abbreviation_budo]],3,FALSE),"")</f>
        <v/>
      </c>
      <c r="AJ2200" s="49" t="str">
        <f t="shared" si="308"/>
        <v>_</v>
      </c>
      <c r="AM2200" s="48" t="str">
        <f>IFERROR(VLOOKUP(AL2200,abbreviation[[description_german]:[abbreviation_budo]],3,FALSE),"")</f>
        <v/>
      </c>
      <c r="AP2200" s="54" t="str">
        <f>IFERROR(VLOOKUP(AO2200,abbreviation[[description_german]:[abbreviation_budo]],3,FALSE),"")</f>
        <v/>
      </c>
      <c r="AS2200" s="49" t="str">
        <f t="shared" si="309"/>
        <v>_</v>
      </c>
      <c r="AV2200" s="53" t="str">
        <f>IFERROR(VLOOKUP(AU2200,abbreviation[[description_german]:[abbreviation_budo]],3,FALSE),"")</f>
        <v/>
      </c>
      <c r="AY2200" s="51" t="str">
        <f>IFERROR(VLOOKUP(AX2200,abbreviation[[description_german]:[abbreviation_budo]],3,FALSE),"")</f>
        <v/>
      </c>
      <c r="BB2200" s="51" t="str">
        <f>IFERROR(VLOOKUP(BA2200,abbreviation[[description_german]:[abbreviation_budo]],3,FALSE),"")</f>
        <v/>
      </c>
      <c r="BE2200" s="51" t="str">
        <f>IFERROR(VLOOKUP(BD2200,abbreviation[[description_german]:[abbreviation_budo]],3,FALSE),"")</f>
        <v/>
      </c>
      <c r="BG2200" s="38"/>
      <c r="BH2200" s="49" t="str">
        <f t="shared" si="310"/>
        <v>_</v>
      </c>
      <c r="BK2200" s="53" t="str">
        <f>IFERROR(VLOOKUP(BJ2200,abbreviation[[description_german]:[abbreviation_budo]],3,FALSE),"")</f>
        <v/>
      </c>
      <c r="BN2200" s="51" t="str">
        <f>IFERROR(VLOOKUP(BM2200,abbreviation[[description_german]:[abbreviation_budo]],3,FALSE),"")</f>
        <v/>
      </c>
      <c r="BO2200" s="31"/>
      <c r="BQ2200" s="51" t="str">
        <f>IFERROR(VLOOKUP(BP2200,abbreviation[[description_german]:[abbreviation_budo]],3,FALSE),"")</f>
        <v/>
      </c>
      <c r="BR2200" s="57" t="str">
        <f t="shared" si="311"/>
        <v>_</v>
      </c>
      <c r="BU2200" s="53" t="str">
        <f>IFERROR(VLOOKUP(BT2200,abbreviation[[description_german]:[abbreviation_budo]],3,FALSE),"")</f>
        <v/>
      </c>
      <c r="BV2200" s="60" t="str">
        <f t="shared" si="312"/>
        <v>_</v>
      </c>
      <c r="BY2200" s="48" t="str">
        <f>IFERROR(VLOOKUP(BX2200,category[[category_name_german]:[abbreviation_category_budo]],3,FALSE),"")</f>
        <v/>
      </c>
      <c r="CB2200" s="48" t="str">
        <f>IFERROR(VLOOKUP(CA2200,category[[category_name_german]:[abbreviation_category_budo]],3,FALSE),"")</f>
        <v/>
      </c>
      <c r="CE2200" s="48" t="str">
        <f>IFERROR(VLOOKUP(CD2200,category[[category_name_german]:[abbreviation_category_budo]],3,FALSE),"")</f>
        <v/>
      </c>
      <c r="CH2200" s="48" t="str">
        <f>IFERROR(VLOOKUP(CG2200,category[[category_name_german]:[abbreviation_category_budo]],3,FALSE),"")</f>
        <v/>
      </c>
      <c r="CK2200" s="48" t="str">
        <f>IFERROR(VLOOKUP(CJ2200,category[[category_name_german]:[abbreviation_category_budo]],3,FALSE),"")</f>
        <v/>
      </c>
      <c r="CM2200" s="49" t="str">
        <f t="shared" si="313"/>
        <v/>
      </c>
      <c r="CO2200" s="63" t="str">
        <f t="shared" si="314"/>
        <v/>
      </c>
    </row>
    <row r="2201" spans="4:93" x14ac:dyDescent="0.25">
      <c r="D2201" s="48" t="str">
        <f>IFERROR(VLOOKUP(C2201,category[[category_name_german]:[abbreviation_category_budo]],3,FALSE),"")</f>
        <v/>
      </c>
      <c r="G2201" s="48" t="str">
        <f>IFERROR(VLOOKUP(F2201,category[[category_name_german]:[abbreviation_category_budo]],3,FALSE),"")</f>
        <v/>
      </c>
      <c r="J2201" s="48" t="str">
        <f>IFERROR(VLOOKUP(I2201,category[[category_name_german]:[abbreviation_category_budo]],3,FALSE),"")</f>
        <v/>
      </c>
      <c r="M2201" s="48" t="str">
        <f>IFERROR(VLOOKUP(L2201,category[[category_name_german]:[abbreviation_category_budo]],3,FALSE),"")</f>
        <v/>
      </c>
      <c r="P2201" s="48" t="str">
        <f>IFERROR(VLOOKUP(O2201,category[[category_name_german]:[abbreviation_category_budo]],3,FALSE),"")</f>
        <v/>
      </c>
      <c r="R2201" s="49" t="str">
        <f t="shared" si="306"/>
        <v/>
      </c>
      <c r="U2201" s="48" t="str">
        <f>IFERROR(VLOOKUP(T2201,abbreviation[[description_german]:[abbreviation_budo]],3,FALSE),"")</f>
        <v/>
      </c>
      <c r="X2201" s="51" t="str">
        <f>IFERROR(VLOOKUP(W2201,abbreviation[[description_german]:[abbreviation_budo]],3,FALSE),"")</f>
        <v/>
      </c>
      <c r="Y2201" s="33"/>
      <c r="AA2201" s="49" t="str">
        <f t="shared" si="307"/>
        <v/>
      </c>
      <c r="AD2201" s="48" t="str">
        <f>IFERROR(VLOOKUP(AC2201,abbreviation[[description_german]:[abbreviation_budo]],3,FALSE),"")</f>
        <v/>
      </c>
      <c r="AG2201" s="54" t="str">
        <f>IFERROR(VLOOKUP(AF2201,abbreviation[[description_german]:[abbreviation_budo]],3,FALSE),"")</f>
        <v/>
      </c>
      <c r="AJ2201" s="49" t="str">
        <f t="shared" si="308"/>
        <v>_</v>
      </c>
      <c r="AM2201" s="48" t="str">
        <f>IFERROR(VLOOKUP(AL2201,abbreviation[[description_german]:[abbreviation_budo]],3,FALSE),"")</f>
        <v/>
      </c>
      <c r="AP2201" s="54" t="str">
        <f>IFERROR(VLOOKUP(AO2201,abbreviation[[description_german]:[abbreviation_budo]],3,FALSE),"")</f>
        <v/>
      </c>
      <c r="AS2201" s="49" t="str">
        <f t="shared" si="309"/>
        <v>_</v>
      </c>
      <c r="AV2201" s="53" t="str">
        <f>IFERROR(VLOOKUP(AU2201,abbreviation[[description_german]:[abbreviation_budo]],3,FALSE),"")</f>
        <v/>
      </c>
      <c r="AY2201" s="51" t="str">
        <f>IFERROR(VLOOKUP(AX2201,abbreviation[[description_german]:[abbreviation_budo]],3,FALSE),"")</f>
        <v/>
      </c>
      <c r="BB2201" s="51" t="str">
        <f>IFERROR(VLOOKUP(BA2201,abbreviation[[description_german]:[abbreviation_budo]],3,FALSE),"")</f>
        <v/>
      </c>
      <c r="BE2201" s="51" t="str">
        <f>IFERROR(VLOOKUP(BD2201,abbreviation[[description_german]:[abbreviation_budo]],3,FALSE),"")</f>
        <v/>
      </c>
      <c r="BG2201" s="38"/>
      <c r="BH2201" s="49" t="str">
        <f t="shared" si="310"/>
        <v>_</v>
      </c>
      <c r="BK2201" s="53" t="str">
        <f>IFERROR(VLOOKUP(BJ2201,abbreviation[[description_german]:[abbreviation_budo]],3,FALSE),"")</f>
        <v/>
      </c>
      <c r="BN2201" s="51" t="str">
        <f>IFERROR(VLOOKUP(BM2201,abbreviation[[description_german]:[abbreviation_budo]],3,FALSE),"")</f>
        <v/>
      </c>
      <c r="BO2201" s="31"/>
      <c r="BQ2201" s="51" t="str">
        <f>IFERROR(VLOOKUP(BP2201,abbreviation[[description_german]:[abbreviation_budo]],3,FALSE),"")</f>
        <v/>
      </c>
      <c r="BR2201" s="57" t="str">
        <f t="shared" si="311"/>
        <v>_</v>
      </c>
      <c r="BU2201" s="53" t="str">
        <f>IFERROR(VLOOKUP(BT2201,abbreviation[[description_german]:[abbreviation_budo]],3,FALSE),"")</f>
        <v/>
      </c>
      <c r="BV2201" s="60" t="str">
        <f t="shared" si="312"/>
        <v>_</v>
      </c>
      <c r="BY2201" s="48" t="str">
        <f>IFERROR(VLOOKUP(BX2201,category[[category_name_german]:[abbreviation_category_budo]],3,FALSE),"")</f>
        <v/>
      </c>
      <c r="CB2201" s="48" t="str">
        <f>IFERROR(VLOOKUP(CA2201,category[[category_name_german]:[abbreviation_category_budo]],3,FALSE),"")</f>
        <v/>
      </c>
      <c r="CE2201" s="48" t="str">
        <f>IFERROR(VLOOKUP(CD2201,category[[category_name_german]:[abbreviation_category_budo]],3,FALSE),"")</f>
        <v/>
      </c>
      <c r="CH2201" s="48" t="str">
        <f>IFERROR(VLOOKUP(CG2201,category[[category_name_german]:[abbreviation_category_budo]],3,FALSE),"")</f>
        <v/>
      </c>
      <c r="CK2201" s="48" t="str">
        <f>IFERROR(VLOOKUP(CJ2201,category[[category_name_german]:[abbreviation_category_budo]],3,FALSE),"")</f>
        <v/>
      </c>
      <c r="CM2201" s="49" t="str">
        <f t="shared" si="313"/>
        <v/>
      </c>
      <c r="CO2201" s="63" t="str">
        <f t="shared" si="314"/>
        <v/>
      </c>
    </row>
    <row r="2202" spans="4:93" x14ac:dyDescent="0.25">
      <c r="D2202" s="48" t="str">
        <f>IFERROR(VLOOKUP(C2202,category[[category_name_german]:[abbreviation_category_budo]],3,FALSE),"")</f>
        <v/>
      </c>
      <c r="G2202" s="48" t="str">
        <f>IFERROR(VLOOKUP(F2202,category[[category_name_german]:[abbreviation_category_budo]],3,FALSE),"")</f>
        <v/>
      </c>
      <c r="J2202" s="48" t="str">
        <f>IFERROR(VLOOKUP(I2202,category[[category_name_german]:[abbreviation_category_budo]],3,FALSE),"")</f>
        <v/>
      </c>
      <c r="M2202" s="48" t="str">
        <f>IFERROR(VLOOKUP(L2202,category[[category_name_german]:[abbreviation_category_budo]],3,FALSE),"")</f>
        <v/>
      </c>
      <c r="P2202" s="48" t="str">
        <f>IFERROR(VLOOKUP(O2202,category[[category_name_german]:[abbreviation_category_budo]],3,FALSE),"")</f>
        <v/>
      </c>
      <c r="R2202" s="49" t="str">
        <f t="shared" si="306"/>
        <v/>
      </c>
      <c r="U2202" s="48" t="str">
        <f>IFERROR(VLOOKUP(T2202,abbreviation[[description_german]:[abbreviation_budo]],3,FALSE),"")</f>
        <v/>
      </c>
      <c r="X2202" s="51" t="str">
        <f>IFERROR(VLOOKUP(W2202,abbreviation[[description_german]:[abbreviation_budo]],3,FALSE),"")</f>
        <v/>
      </c>
      <c r="Y2202" s="33"/>
      <c r="AA2202" s="49" t="str">
        <f t="shared" si="307"/>
        <v/>
      </c>
      <c r="AD2202" s="48" t="str">
        <f>IFERROR(VLOOKUP(AC2202,abbreviation[[description_german]:[abbreviation_budo]],3,FALSE),"")</f>
        <v/>
      </c>
      <c r="AG2202" s="54" t="str">
        <f>IFERROR(VLOOKUP(AF2202,abbreviation[[description_german]:[abbreviation_budo]],3,FALSE),"")</f>
        <v/>
      </c>
      <c r="AJ2202" s="49" t="str">
        <f t="shared" si="308"/>
        <v>_</v>
      </c>
      <c r="AM2202" s="48" t="str">
        <f>IFERROR(VLOOKUP(AL2202,abbreviation[[description_german]:[abbreviation_budo]],3,FALSE),"")</f>
        <v/>
      </c>
      <c r="AP2202" s="54" t="str">
        <f>IFERROR(VLOOKUP(AO2202,abbreviation[[description_german]:[abbreviation_budo]],3,FALSE),"")</f>
        <v/>
      </c>
      <c r="AS2202" s="49" t="str">
        <f t="shared" si="309"/>
        <v>_</v>
      </c>
      <c r="AV2202" s="53" t="str">
        <f>IFERROR(VLOOKUP(AU2202,abbreviation[[description_german]:[abbreviation_budo]],3,FALSE),"")</f>
        <v/>
      </c>
      <c r="AY2202" s="51" t="str">
        <f>IFERROR(VLOOKUP(AX2202,abbreviation[[description_german]:[abbreviation_budo]],3,FALSE),"")</f>
        <v/>
      </c>
      <c r="BB2202" s="51" t="str">
        <f>IFERROR(VLOOKUP(BA2202,abbreviation[[description_german]:[abbreviation_budo]],3,FALSE),"")</f>
        <v/>
      </c>
      <c r="BE2202" s="51" t="str">
        <f>IFERROR(VLOOKUP(BD2202,abbreviation[[description_german]:[abbreviation_budo]],3,FALSE),"")</f>
        <v/>
      </c>
      <c r="BG2202" s="38"/>
      <c r="BH2202" s="49" t="str">
        <f t="shared" si="310"/>
        <v>_</v>
      </c>
      <c r="BK2202" s="53" t="str">
        <f>IFERROR(VLOOKUP(BJ2202,abbreviation[[description_german]:[abbreviation_budo]],3,FALSE),"")</f>
        <v/>
      </c>
      <c r="BN2202" s="51" t="str">
        <f>IFERROR(VLOOKUP(BM2202,abbreviation[[description_german]:[abbreviation_budo]],3,FALSE),"")</f>
        <v/>
      </c>
      <c r="BO2202" s="31"/>
      <c r="BQ2202" s="51" t="str">
        <f>IFERROR(VLOOKUP(BP2202,abbreviation[[description_german]:[abbreviation_budo]],3,FALSE),"")</f>
        <v/>
      </c>
      <c r="BR2202" s="57" t="str">
        <f t="shared" si="311"/>
        <v>_</v>
      </c>
      <c r="BU2202" s="53" t="str">
        <f>IFERROR(VLOOKUP(BT2202,abbreviation[[description_german]:[abbreviation_budo]],3,FALSE),"")</f>
        <v/>
      </c>
      <c r="BV2202" s="60" t="str">
        <f t="shared" si="312"/>
        <v>_</v>
      </c>
      <c r="BY2202" s="48" t="str">
        <f>IFERROR(VLOOKUP(BX2202,category[[category_name_german]:[abbreviation_category_budo]],3,FALSE),"")</f>
        <v/>
      </c>
      <c r="CB2202" s="48" t="str">
        <f>IFERROR(VLOOKUP(CA2202,category[[category_name_german]:[abbreviation_category_budo]],3,FALSE),"")</f>
        <v/>
      </c>
      <c r="CE2202" s="48" t="str">
        <f>IFERROR(VLOOKUP(CD2202,category[[category_name_german]:[abbreviation_category_budo]],3,FALSE),"")</f>
        <v/>
      </c>
      <c r="CH2202" s="48" t="str">
        <f>IFERROR(VLOOKUP(CG2202,category[[category_name_german]:[abbreviation_category_budo]],3,FALSE),"")</f>
        <v/>
      </c>
      <c r="CK2202" s="48" t="str">
        <f>IFERROR(VLOOKUP(CJ2202,category[[category_name_german]:[abbreviation_category_budo]],3,FALSE),"")</f>
        <v/>
      </c>
      <c r="CM2202" s="49" t="str">
        <f t="shared" si="313"/>
        <v/>
      </c>
      <c r="CO2202" s="63" t="str">
        <f t="shared" si="314"/>
        <v/>
      </c>
    </row>
    <row r="2203" spans="4:93" x14ac:dyDescent="0.25">
      <c r="D2203" s="48" t="str">
        <f>IFERROR(VLOOKUP(C2203,category[[category_name_german]:[abbreviation_category_budo]],3,FALSE),"")</f>
        <v/>
      </c>
      <c r="G2203" s="48" t="str">
        <f>IFERROR(VLOOKUP(F2203,category[[category_name_german]:[abbreviation_category_budo]],3,FALSE),"")</f>
        <v/>
      </c>
      <c r="J2203" s="48" t="str">
        <f>IFERROR(VLOOKUP(I2203,category[[category_name_german]:[abbreviation_category_budo]],3,FALSE),"")</f>
        <v/>
      </c>
      <c r="M2203" s="48" t="str">
        <f>IFERROR(VLOOKUP(L2203,category[[category_name_german]:[abbreviation_category_budo]],3,FALSE),"")</f>
        <v/>
      </c>
      <c r="P2203" s="48" t="str">
        <f>IFERROR(VLOOKUP(O2203,category[[category_name_german]:[abbreviation_category_budo]],3,FALSE),"")</f>
        <v/>
      </c>
      <c r="R2203" s="49" t="str">
        <f t="shared" si="306"/>
        <v/>
      </c>
      <c r="U2203" s="48" t="str">
        <f>IFERROR(VLOOKUP(T2203,abbreviation[[description_german]:[abbreviation_budo]],3,FALSE),"")</f>
        <v/>
      </c>
      <c r="X2203" s="51" t="str">
        <f>IFERROR(VLOOKUP(W2203,abbreviation[[description_german]:[abbreviation_budo]],3,FALSE),"")</f>
        <v/>
      </c>
      <c r="Y2203" s="33"/>
      <c r="AA2203" s="49" t="str">
        <f t="shared" si="307"/>
        <v/>
      </c>
      <c r="AD2203" s="48" t="str">
        <f>IFERROR(VLOOKUP(AC2203,abbreviation[[description_german]:[abbreviation_budo]],3,FALSE),"")</f>
        <v/>
      </c>
      <c r="AG2203" s="54" t="str">
        <f>IFERROR(VLOOKUP(AF2203,abbreviation[[description_german]:[abbreviation_budo]],3,FALSE),"")</f>
        <v/>
      </c>
      <c r="AJ2203" s="49" t="str">
        <f t="shared" si="308"/>
        <v>_</v>
      </c>
      <c r="AM2203" s="48" t="str">
        <f>IFERROR(VLOOKUP(AL2203,abbreviation[[description_german]:[abbreviation_budo]],3,FALSE),"")</f>
        <v/>
      </c>
      <c r="AP2203" s="54" t="str">
        <f>IFERROR(VLOOKUP(AO2203,abbreviation[[description_german]:[abbreviation_budo]],3,FALSE),"")</f>
        <v/>
      </c>
      <c r="AS2203" s="49" t="str">
        <f t="shared" si="309"/>
        <v>_</v>
      </c>
      <c r="AV2203" s="53" t="str">
        <f>IFERROR(VLOOKUP(AU2203,abbreviation[[description_german]:[abbreviation_budo]],3,FALSE),"")</f>
        <v/>
      </c>
      <c r="AY2203" s="51" t="str">
        <f>IFERROR(VLOOKUP(AX2203,abbreviation[[description_german]:[abbreviation_budo]],3,FALSE),"")</f>
        <v/>
      </c>
      <c r="BB2203" s="51" t="str">
        <f>IFERROR(VLOOKUP(BA2203,abbreviation[[description_german]:[abbreviation_budo]],3,FALSE),"")</f>
        <v/>
      </c>
      <c r="BE2203" s="51" t="str">
        <f>IFERROR(VLOOKUP(BD2203,abbreviation[[description_german]:[abbreviation_budo]],3,FALSE),"")</f>
        <v/>
      </c>
      <c r="BG2203" s="38"/>
      <c r="BH2203" s="49" t="str">
        <f t="shared" si="310"/>
        <v>_</v>
      </c>
      <c r="BK2203" s="53" t="str">
        <f>IFERROR(VLOOKUP(BJ2203,abbreviation[[description_german]:[abbreviation_budo]],3,FALSE),"")</f>
        <v/>
      </c>
      <c r="BN2203" s="51" t="str">
        <f>IFERROR(VLOOKUP(BM2203,abbreviation[[description_german]:[abbreviation_budo]],3,FALSE),"")</f>
        <v/>
      </c>
      <c r="BO2203" s="31"/>
      <c r="BQ2203" s="51" t="str">
        <f>IFERROR(VLOOKUP(BP2203,abbreviation[[description_german]:[abbreviation_budo]],3,FALSE),"")</f>
        <v/>
      </c>
      <c r="BR2203" s="57" t="str">
        <f t="shared" si="311"/>
        <v>_</v>
      </c>
      <c r="BU2203" s="53" t="str">
        <f>IFERROR(VLOOKUP(BT2203,abbreviation[[description_german]:[abbreviation_budo]],3,FALSE),"")</f>
        <v/>
      </c>
      <c r="BV2203" s="60" t="str">
        <f t="shared" si="312"/>
        <v>_</v>
      </c>
      <c r="BY2203" s="48" t="str">
        <f>IFERROR(VLOOKUP(BX2203,category[[category_name_german]:[abbreviation_category_budo]],3,FALSE),"")</f>
        <v/>
      </c>
      <c r="CB2203" s="48" t="str">
        <f>IFERROR(VLOOKUP(CA2203,category[[category_name_german]:[abbreviation_category_budo]],3,FALSE),"")</f>
        <v/>
      </c>
      <c r="CE2203" s="48" t="str">
        <f>IFERROR(VLOOKUP(CD2203,category[[category_name_german]:[abbreviation_category_budo]],3,FALSE),"")</f>
        <v/>
      </c>
      <c r="CH2203" s="48" t="str">
        <f>IFERROR(VLOOKUP(CG2203,category[[category_name_german]:[abbreviation_category_budo]],3,FALSE),"")</f>
        <v/>
      </c>
      <c r="CK2203" s="48" t="str">
        <f>IFERROR(VLOOKUP(CJ2203,category[[category_name_german]:[abbreviation_category_budo]],3,FALSE),"")</f>
        <v/>
      </c>
      <c r="CM2203" s="49" t="str">
        <f t="shared" si="313"/>
        <v/>
      </c>
      <c r="CO2203" s="63" t="str">
        <f t="shared" si="314"/>
        <v/>
      </c>
    </row>
    <row r="2204" spans="4:93" x14ac:dyDescent="0.25">
      <c r="D2204" s="48" t="str">
        <f>IFERROR(VLOOKUP(C2204,category[[category_name_german]:[abbreviation_category_budo]],3,FALSE),"")</f>
        <v/>
      </c>
      <c r="G2204" s="48" t="str">
        <f>IFERROR(VLOOKUP(F2204,category[[category_name_german]:[abbreviation_category_budo]],3,FALSE),"")</f>
        <v/>
      </c>
      <c r="J2204" s="48" t="str">
        <f>IFERROR(VLOOKUP(I2204,category[[category_name_german]:[abbreviation_category_budo]],3,FALSE),"")</f>
        <v/>
      </c>
      <c r="M2204" s="48" t="str">
        <f>IFERROR(VLOOKUP(L2204,category[[category_name_german]:[abbreviation_category_budo]],3,FALSE),"")</f>
        <v/>
      </c>
      <c r="P2204" s="48" t="str">
        <f>IFERROR(VLOOKUP(O2204,category[[category_name_german]:[abbreviation_category_budo]],3,FALSE),"")</f>
        <v/>
      </c>
      <c r="R2204" s="49" t="str">
        <f t="shared" si="306"/>
        <v/>
      </c>
      <c r="U2204" s="48" t="str">
        <f>IFERROR(VLOOKUP(T2204,abbreviation[[description_german]:[abbreviation_budo]],3,FALSE),"")</f>
        <v/>
      </c>
      <c r="X2204" s="51" t="str">
        <f>IFERROR(VLOOKUP(W2204,abbreviation[[description_german]:[abbreviation_budo]],3,FALSE),"")</f>
        <v/>
      </c>
      <c r="Y2204" s="33"/>
      <c r="AA2204" s="49" t="str">
        <f t="shared" si="307"/>
        <v/>
      </c>
      <c r="AD2204" s="48" t="str">
        <f>IFERROR(VLOOKUP(AC2204,abbreviation[[description_german]:[abbreviation_budo]],3,FALSE),"")</f>
        <v/>
      </c>
      <c r="AG2204" s="54" t="str">
        <f>IFERROR(VLOOKUP(AF2204,abbreviation[[description_german]:[abbreviation_budo]],3,FALSE),"")</f>
        <v/>
      </c>
      <c r="AJ2204" s="49" t="str">
        <f t="shared" si="308"/>
        <v>_</v>
      </c>
      <c r="AM2204" s="48" t="str">
        <f>IFERROR(VLOOKUP(AL2204,abbreviation[[description_german]:[abbreviation_budo]],3,FALSE),"")</f>
        <v/>
      </c>
      <c r="AP2204" s="54" t="str">
        <f>IFERROR(VLOOKUP(AO2204,abbreviation[[description_german]:[abbreviation_budo]],3,FALSE),"")</f>
        <v/>
      </c>
      <c r="AS2204" s="49" t="str">
        <f t="shared" si="309"/>
        <v>_</v>
      </c>
      <c r="AV2204" s="53" t="str">
        <f>IFERROR(VLOOKUP(AU2204,abbreviation[[description_german]:[abbreviation_budo]],3,FALSE),"")</f>
        <v/>
      </c>
      <c r="AY2204" s="51" t="str">
        <f>IFERROR(VLOOKUP(AX2204,abbreviation[[description_german]:[abbreviation_budo]],3,FALSE),"")</f>
        <v/>
      </c>
      <c r="BB2204" s="51" t="str">
        <f>IFERROR(VLOOKUP(BA2204,abbreviation[[description_german]:[abbreviation_budo]],3,FALSE),"")</f>
        <v/>
      </c>
      <c r="BE2204" s="51" t="str">
        <f>IFERROR(VLOOKUP(BD2204,abbreviation[[description_german]:[abbreviation_budo]],3,FALSE),"")</f>
        <v/>
      </c>
      <c r="BG2204" s="38"/>
      <c r="BH2204" s="49" t="str">
        <f t="shared" si="310"/>
        <v>_</v>
      </c>
      <c r="BK2204" s="53" t="str">
        <f>IFERROR(VLOOKUP(BJ2204,abbreviation[[description_german]:[abbreviation_budo]],3,FALSE),"")</f>
        <v/>
      </c>
      <c r="BN2204" s="51" t="str">
        <f>IFERROR(VLOOKUP(BM2204,abbreviation[[description_german]:[abbreviation_budo]],3,FALSE),"")</f>
        <v/>
      </c>
      <c r="BO2204" s="31"/>
      <c r="BQ2204" s="51" t="str">
        <f>IFERROR(VLOOKUP(BP2204,abbreviation[[description_german]:[abbreviation_budo]],3,FALSE),"")</f>
        <v/>
      </c>
      <c r="BR2204" s="57" t="str">
        <f t="shared" si="311"/>
        <v>_</v>
      </c>
      <c r="BU2204" s="53" t="str">
        <f>IFERROR(VLOOKUP(BT2204,abbreviation[[description_german]:[abbreviation_budo]],3,FALSE),"")</f>
        <v/>
      </c>
      <c r="BV2204" s="60" t="str">
        <f t="shared" si="312"/>
        <v>_</v>
      </c>
      <c r="BY2204" s="48" t="str">
        <f>IFERROR(VLOOKUP(BX2204,category[[category_name_german]:[abbreviation_category_budo]],3,FALSE),"")</f>
        <v/>
      </c>
      <c r="CB2204" s="48" t="str">
        <f>IFERROR(VLOOKUP(CA2204,category[[category_name_german]:[abbreviation_category_budo]],3,FALSE),"")</f>
        <v/>
      </c>
      <c r="CE2204" s="48" t="str">
        <f>IFERROR(VLOOKUP(CD2204,category[[category_name_german]:[abbreviation_category_budo]],3,FALSE),"")</f>
        <v/>
      </c>
      <c r="CH2204" s="48" t="str">
        <f>IFERROR(VLOOKUP(CG2204,category[[category_name_german]:[abbreviation_category_budo]],3,FALSE),"")</f>
        <v/>
      </c>
      <c r="CK2204" s="48" t="str">
        <f>IFERROR(VLOOKUP(CJ2204,category[[category_name_german]:[abbreviation_category_budo]],3,FALSE),"")</f>
        <v/>
      </c>
      <c r="CM2204" s="49" t="str">
        <f t="shared" si="313"/>
        <v/>
      </c>
      <c r="CO2204" s="63" t="str">
        <f t="shared" si="314"/>
        <v/>
      </c>
    </row>
    <row r="2205" spans="4:93" x14ac:dyDescent="0.25">
      <c r="D2205" s="48" t="str">
        <f>IFERROR(VLOOKUP(C2205,category[[category_name_german]:[abbreviation_category_budo]],3,FALSE),"")</f>
        <v/>
      </c>
      <c r="G2205" s="48" t="str">
        <f>IFERROR(VLOOKUP(F2205,category[[category_name_german]:[abbreviation_category_budo]],3,FALSE),"")</f>
        <v/>
      </c>
      <c r="J2205" s="48" t="str">
        <f>IFERROR(VLOOKUP(I2205,category[[category_name_german]:[abbreviation_category_budo]],3,FALSE),"")</f>
        <v/>
      </c>
      <c r="M2205" s="48" t="str">
        <f>IFERROR(VLOOKUP(L2205,category[[category_name_german]:[abbreviation_category_budo]],3,FALSE),"")</f>
        <v/>
      </c>
      <c r="P2205" s="48" t="str">
        <f>IFERROR(VLOOKUP(O2205,category[[category_name_german]:[abbreviation_category_budo]],3,FALSE),"")</f>
        <v/>
      </c>
      <c r="R2205" s="49" t="str">
        <f t="shared" si="306"/>
        <v/>
      </c>
      <c r="U2205" s="48" t="str">
        <f>IFERROR(VLOOKUP(T2205,abbreviation[[description_german]:[abbreviation_budo]],3,FALSE),"")</f>
        <v/>
      </c>
      <c r="X2205" s="51" t="str">
        <f>IFERROR(VLOOKUP(W2205,abbreviation[[description_german]:[abbreviation_budo]],3,FALSE),"")</f>
        <v/>
      </c>
      <c r="Y2205" s="33"/>
      <c r="AA2205" s="49" t="str">
        <f t="shared" si="307"/>
        <v/>
      </c>
      <c r="AD2205" s="48" t="str">
        <f>IFERROR(VLOOKUP(AC2205,abbreviation[[description_german]:[abbreviation_budo]],3,FALSE),"")</f>
        <v/>
      </c>
      <c r="AG2205" s="54" t="str">
        <f>IFERROR(VLOOKUP(AF2205,abbreviation[[description_german]:[abbreviation_budo]],3,FALSE),"")</f>
        <v/>
      </c>
      <c r="AJ2205" s="49" t="str">
        <f t="shared" si="308"/>
        <v>_</v>
      </c>
      <c r="AM2205" s="48" t="str">
        <f>IFERROR(VLOOKUP(AL2205,abbreviation[[description_german]:[abbreviation_budo]],3,FALSE),"")</f>
        <v/>
      </c>
      <c r="AP2205" s="54" t="str">
        <f>IFERROR(VLOOKUP(AO2205,abbreviation[[description_german]:[abbreviation_budo]],3,FALSE),"")</f>
        <v/>
      </c>
      <c r="AS2205" s="49" t="str">
        <f t="shared" si="309"/>
        <v>_</v>
      </c>
      <c r="AV2205" s="53" t="str">
        <f>IFERROR(VLOOKUP(AU2205,abbreviation[[description_german]:[abbreviation_budo]],3,FALSE),"")</f>
        <v/>
      </c>
      <c r="AY2205" s="51" t="str">
        <f>IFERROR(VLOOKUP(AX2205,abbreviation[[description_german]:[abbreviation_budo]],3,FALSE),"")</f>
        <v/>
      </c>
      <c r="BB2205" s="51" t="str">
        <f>IFERROR(VLOOKUP(BA2205,abbreviation[[description_german]:[abbreviation_budo]],3,FALSE),"")</f>
        <v/>
      </c>
      <c r="BE2205" s="51" t="str">
        <f>IFERROR(VLOOKUP(BD2205,abbreviation[[description_german]:[abbreviation_budo]],3,FALSE),"")</f>
        <v/>
      </c>
      <c r="BG2205" s="38"/>
      <c r="BH2205" s="49" t="str">
        <f t="shared" si="310"/>
        <v>_</v>
      </c>
      <c r="BK2205" s="53" t="str">
        <f>IFERROR(VLOOKUP(BJ2205,abbreviation[[description_german]:[abbreviation_budo]],3,FALSE),"")</f>
        <v/>
      </c>
      <c r="BN2205" s="51" t="str">
        <f>IFERROR(VLOOKUP(BM2205,abbreviation[[description_german]:[abbreviation_budo]],3,FALSE),"")</f>
        <v/>
      </c>
      <c r="BO2205" s="31"/>
      <c r="BQ2205" s="51" t="str">
        <f>IFERROR(VLOOKUP(BP2205,abbreviation[[description_german]:[abbreviation_budo]],3,FALSE),"")</f>
        <v/>
      </c>
      <c r="BR2205" s="57" t="str">
        <f t="shared" si="311"/>
        <v>_</v>
      </c>
      <c r="BU2205" s="53" t="str">
        <f>IFERROR(VLOOKUP(BT2205,abbreviation[[description_german]:[abbreviation_budo]],3,FALSE),"")</f>
        <v/>
      </c>
      <c r="BV2205" s="60" t="str">
        <f t="shared" si="312"/>
        <v>_</v>
      </c>
      <c r="BY2205" s="48" t="str">
        <f>IFERROR(VLOOKUP(BX2205,category[[category_name_german]:[abbreviation_category_budo]],3,FALSE),"")</f>
        <v/>
      </c>
      <c r="CB2205" s="48" t="str">
        <f>IFERROR(VLOOKUP(CA2205,category[[category_name_german]:[abbreviation_category_budo]],3,FALSE),"")</f>
        <v/>
      </c>
      <c r="CE2205" s="48" t="str">
        <f>IFERROR(VLOOKUP(CD2205,category[[category_name_german]:[abbreviation_category_budo]],3,FALSE),"")</f>
        <v/>
      </c>
      <c r="CH2205" s="48" t="str">
        <f>IFERROR(VLOOKUP(CG2205,category[[category_name_german]:[abbreviation_category_budo]],3,FALSE),"")</f>
        <v/>
      </c>
      <c r="CK2205" s="48" t="str">
        <f>IFERROR(VLOOKUP(CJ2205,category[[category_name_german]:[abbreviation_category_budo]],3,FALSE),"")</f>
        <v/>
      </c>
      <c r="CM2205" s="49" t="str">
        <f t="shared" si="313"/>
        <v/>
      </c>
      <c r="CO2205" s="63" t="str">
        <f t="shared" si="314"/>
        <v/>
      </c>
    </row>
    <row r="2206" spans="4:93" x14ac:dyDescent="0.25">
      <c r="D2206" s="48" t="str">
        <f>IFERROR(VLOOKUP(C2206,category[[category_name_german]:[abbreviation_category_budo]],3,FALSE),"")</f>
        <v/>
      </c>
      <c r="G2206" s="48" t="str">
        <f>IFERROR(VLOOKUP(F2206,category[[category_name_german]:[abbreviation_category_budo]],3,FALSE),"")</f>
        <v/>
      </c>
      <c r="J2206" s="48" t="str">
        <f>IFERROR(VLOOKUP(I2206,category[[category_name_german]:[abbreviation_category_budo]],3,FALSE),"")</f>
        <v/>
      </c>
      <c r="M2206" s="48" t="str">
        <f>IFERROR(VLOOKUP(L2206,category[[category_name_german]:[abbreviation_category_budo]],3,FALSE),"")</f>
        <v/>
      </c>
      <c r="P2206" s="48" t="str">
        <f>IFERROR(VLOOKUP(O2206,category[[category_name_german]:[abbreviation_category_budo]],3,FALSE),"")</f>
        <v/>
      </c>
      <c r="R2206" s="49" t="str">
        <f t="shared" si="306"/>
        <v/>
      </c>
      <c r="U2206" s="48" t="str">
        <f>IFERROR(VLOOKUP(T2206,abbreviation[[description_german]:[abbreviation_budo]],3,FALSE),"")</f>
        <v/>
      </c>
      <c r="X2206" s="51" t="str">
        <f>IFERROR(VLOOKUP(W2206,abbreviation[[description_german]:[abbreviation_budo]],3,FALSE),"")</f>
        <v/>
      </c>
      <c r="Y2206" s="33"/>
      <c r="AA2206" s="49" t="str">
        <f t="shared" si="307"/>
        <v/>
      </c>
      <c r="AD2206" s="48" t="str">
        <f>IFERROR(VLOOKUP(AC2206,abbreviation[[description_german]:[abbreviation_budo]],3,FALSE),"")</f>
        <v/>
      </c>
      <c r="AG2206" s="54" t="str">
        <f>IFERROR(VLOOKUP(AF2206,abbreviation[[description_german]:[abbreviation_budo]],3,FALSE),"")</f>
        <v/>
      </c>
      <c r="AJ2206" s="49" t="str">
        <f t="shared" si="308"/>
        <v>_</v>
      </c>
      <c r="AM2206" s="48" t="str">
        <f>IFERROR(VLOOKUP(AL2206,abbreviation[[description_german]:[abbreviation_budo]],3,FALSE),"")</f>
        <v/>
      </c>
      <c r="AP2206" s="54" t="str">
        <f>IFERROR(VLOOKUP(AO2206,abbreviation[[description_german]:[abbreviation_budo]],3,FALSE),"")</f>
        <v/>
      </c>
      <c r="AS2206" s="49" t="str">
        <f t="shared" si="309"/>
        <v>_</v>
      </c>
      <c r="AV2206" s="53" t="str">
        <f>IFERROR(VLOOKUP(AU2206,abbreviation[[description_german]:[abbreviation_budo]],3,FALSE),"")</f>
        <v/>
      </c>
      <c r="AY2206" s="51" t="str">
        <f>IFERROR(VLOOKUP(AX2206,abbreviation[[description_german]:[abbreviation_budo]],3,FALSE),"")</f>
        <v/>
      </c>
      <c r="BB2206" s="51" t="str">
        <f>IFERROR(VLOOKUP(BA2206,abbreviation[[description_german]:[abbreviation_budo]],3,FALSE),"")</f>
        <v/>
      </c>
      <c r="BE2206" s="51" t="str">
        <f>IFERROR(VLOOKUP(BD2206,abbreviation[[description_german]:[abbreviation_budo]],3,FALSE),"")</f>
        <v/>
      </c>
      <c r="BG2206" s="38"/>
      <c r="BH2206" s="49" t="str">
        <f t="shared" si="310"/>
        <v>_</v>
      </c>
      <c r="BK2206" s="53" t="str">
        <f>IFERROR(VLOOKUP(BJ2206,abbreviation[[description_german]:[abbreviation_budo]],3,FALSE),"")</f>
        <v/>
      </c>
      <c r="BN2206" s="51" t="str">
        <f>IFERROR(VLOOKUP(BM2206,abbreviation[[description_german]:[abbreviation_budo]],3,FALSE),"")</f>
        <v/>
      </c>
      <c r="BO2206" s="31"/>
      <c r="BQ2206" s="51" t="str">
        <f>IFERROR(VLOOKUP(BP2206,abbreviation[[description_german]:[abbreviation_budo]],3,FALSE),"")</f>
        <v/>
      </c>
      <c r="BR2206" s="57" t="str">
        <f t="shared" si="311"/>
        <v>_</v>
      </c>
      <c r="BU2206" s="53" t="str">
        <f>IFERROR(VLOOKUP(BT2206,abbreviation[[description_german]:[abbreviation_budo]],3,FALSE),"")</f>
        <v/>
      </c>
      <c r="BV2206" s="60" t="str">
        <f t="shared" si="312"/>
        <v>_</v>
      </c>
      <c r="BY2206" s="48" t="str">
        <f>IFERROR(VLOOKUP(BX2206,category[[category_name_german]:[abbreviation_category_budo]],3,FALSE),"")</f>
        <v/>
      </c>
      <c r="CB2206" s="48" t="str">
        <f>IFERROR(VLOOKUP(CA2206,category[[category_name_german]:[abbreviation_category_budo]],3,FALSE),"")</f>
        <v/>
      </c>
      <c r="CE2206" s="48" t="str">
        <f>IFERROR(VLOOKUP(CD2206,category[[category_name_german]:[abbreviation_category_budo]],3,FALSE),"")</f>
        <v/>
      </c>
      <c r="CH2206" s="48" t="str">
        <f>IFERROR(VLOOKUP(CG2206,category[[category_name_german]:[abbreviation_category_budo]],3,FALSE),"")</f>
        <v/>
      </c>
      <c r="CK2206" s="48" t="str">
        <f>IFERROR(VLOOKUP(CJ2206,category[[category_name_german]:[abbreviation_category_budo]],3,FALSE),"")</f>
        <v/>
      </c>
      <c r="CM2206" s="49" t="str">
        <f t="shared" si="313"/>
        <v/>
      </c>
      <c r="CO2206" s="63" t="str">
        <f t="shared" si="314"/>
        <v/>
      </c>
    </row>
    <row r="2207" spans="4:93" x14ac:dyDescent="0.25">
      <c r="D2207" s="48" t="str">
        <f>IFERROR(VLOOKUP(C2207,category[[category_name_german]:[abbreviation_category_budo]],3,FALSE),"")</f>
        <v/>
      </c>
      <c r="G2207" s="48" t="str">
        <f>IFERROR(VLOOKUP(F2207,category[[category_name_german]:[abbreviation_category_budo]],3,FALSE),"")</f>
        <v/>
      </c>
      <c r="J2207" s="48" t="str">
        <f>IFERROR(VLOOKUP(I2207,category[[category_name_german]:[abbreviation_category_budo]],3,FALSE),"")</f>
        <v/>
      </c>
      <c r="M2207" s="48" t="str">
        <f>IFERROR(VLOOKUP(L2207,category[[category_name_german]:[abbreviation_category_budo]],3,FALSE),"")</f>
        <v/>
      </c>
      <c r="P2207" s="48" t="str">
        <f>IFERROR(VLOOKUP(O2207,category[[category_name_german]:[abbreviation_category_budo]],3,FALSE),"")</f>
        <v/>
      </c>
      <c r="R2207" s="49" t="str">
        <f t="shared" si="306"/>
        <v/>
      </c>
      <c r="U2207" s="48" t="str">
        <f>IFERROR(VLOOKUP(T2207,abbreviation[[description_german]:[abbreviation_budo]],3,FALSE),"")</f>
        <v/>
      </c>
      <c r="X2207" s="51" t="str">
        <f>IFERROR(VLOOKUP(W2207,abbreviation[[description_german]:[abbreviation_budo]],3,FALSE),"")</f>
        <v/>
      </c>
      <c r="Y2207" s="33"/>
      <c r="AA2207" s="49" t="str">
        <f t="shared" si="307"/>
        <v/>
      </c>
      <c r="AD2207" s="48" t="str">
        <f>IFERROR(VLOOKUP(AC2207,abbreviation[[description_german]:[abbreviation_budo]],3,FALSE),"")</f>
        <v/>
      </c>
      <c r="AG2207" s="54" t="str">
        <f>IFERROR(VLOOKUP(AF2207,abbreviation[[description_german]:[abbreviation_budo]],3,FALSE),"")</f>
        <v/>
      </c>
      <c r="AJ2207" s="49" t="str">
        <f t="shared" si="308"/>
        <v>_</v>
      </c>
      <c r="AM2207" s="48" t="str">
        <f>IFERROR(VLOOKUP(AL2207,abbreviation[[description_german]:[abbreviation_budo]],3,FALSE),"")</f>
        <v/>
      </c>
      <c r="AP2207" s="54" t="str">
        <f>IFERROR(VLOOKUP(AO2207,abbreviation[[description_german]:[abbreviation_budo]],3,FALSE),"")</f>
        <v/>
      </c>
      <c r="AS2207" s="49" t="str">
        <f t="shared" si="309"/>
        <v>_</v>
      </c>
      <c r="AV2207" s="53" t="str">
        <f>IFERROR(VLOOKUP(AU2207,abbreviation[[description_german]:[abbreviation_budo]],3,FALSE),"")</f>
        <v/>
      </c>
      <c r="AY2207" s="51" t="str">
        <f>IFERROR(VLOOKUP(AX2207,abbreviation[[description_german]:[abbreviation_budo]],3,FALSE),"")</f>
        <v/>
      </c>
      <c r="BB2207" s="51" t="str">
        <f>IFERROR(VLOOKUP(BA2207,abbreviation[[description_german]:[abbreviation_budo]],3,FALSE),"")</f>
        <v/>
      </c>
      <c r="BE2207" s="51" t="str">
        <f>IFERROR(VLOOKUP(BD2207,abbreviation[[description_german]:[abbreviation_budo]],3,FALSE),"")</f>
        <v/>
      </c>
      <c r="BG2207" s="38"/>
      <c r="BH2207" s="49" t="str">
        <f t="shared" si="310"/>
        <v>_</v>
      </c>
      <c r="BK2207" s="53" t="str">
        <f>IFERROR(VLOOKUP(BJ2207,abbreviation[[description_german]:[abbreviation_budo]],3,FALSE),"")</f>
        <v/>
      </c>
      <c r="BN2207" s="51" t="str">
        <f>IFERROR(VLOOKUP(BM2207,abbreviation[[description_german]:[abbreviation_budo]],3,FALSE),"")</f>
        <v/>
      </c>
      <c r="BO2207" s="31"/>
      <c r="BQ2207" s="51" t="str">
        <f>IFERROR(VLOOKUP(BP2207,abbreviation[[description_german]:[abbreviation_budo]],3,FALSE),"")</f>
        <v/>
      </c>
      <c r="BR2207" s="57" t="str">
        <f t="shared" si="311"/>
        <v>_</v>
      </c>
      <c r="BU2207" s="53" t="str">
        <f>IFERROR(VLOOKUP(BT2207,abbreviation[[description_german]:[abbreviation_budo]],3,FALSE),"")</f>
        <v/>
      </c>
      <c r="BV2207" s="60" t="str">
        <f t="shared" si="312"/>
        <v>_</v>
      </c>
      <c r="BY2207" s="48" t="str">
        <f>IFERROR(VLOOKUP(BX2207,category[[category_name_german]:[abbreviation_category_budo]],3,FALSE),"")</f>
        <v/>
      </c>
      <c r="CB2207" s="48" t="str">
        <f>IFERROR(VLOOKUP(CA2207,category[[category_name_german]:[abbreviation_category_budo]],3,FALSE),"")</f>
        <v/>
      </c>
      <c r="CE2207" s="48" t="str">
        <f>IFERROR(VLOOKUP(CD2207,category[[category_name_german]:[abbreviation_category_budo]],3,FALSE),"")</f>
        <v/>
      </c>
      <c r="CH2207" s="48" t="str">
        <f>IFERROR(VLOOKUP(CG2207,category[[category_name_german]:[abbreviation_category_budo]],3,FALSE),"")</f>
        <v/>
      </c>
      <c r="CK2207" s="48" t="str">
        <f>IFERROR(VLOOKUP(CJ2207,category[[category_name_german]:[abbreviation_category_budo]],3,FALSE),"")</f>
        <v/>
      </c>
      <c r="CM2207" s="49" t="str">
        <f t="shared" si="313"/>
        <v/>
      </c>
      <c r="CO2207" s="63" t="str">
        <f t="shared" si="314"/>
        <v/>
      </c>
    </row>
    <row r="2208" spans="4:93" x14ac:dyDescent="0.25">
      <c r="D2208" s="48" t="str">
        <f>IFERROR(VLOOKUP(C2208,category[[category_name_german]:[abbreviation_category_budo]],3,FALSE),"")</f>
        <v/>
      </c>
      <c r="G2208" s="48" t="str">
        <f>IFERROR(VLOOKUP(F2208,category[[category_name_german]:[abbreviation_category_budo]],3,FALSE),"")</f>
        <v/>
      </c>
      <c r="J2208" s="48" t="str">
        <f>IFERROR(VLOOKUP(I2208,category[[category_name_german]:[abbreviation_category_budo]],3,FALSE),"")</f>
        <v/>
      </c>
      <c r="M2208" s="48" t="str">
        <f>IFERROR(VLOOKUP(L2208,category[[category_name_german]:[abbreviation_category_budo]],3,FALSE),"")</f>
        <v/>
      </c>
      <c r="P2208" s="48" t="str">
        <f>IFERROR(VLOOKUP(O2208,category[[category_name_german]:[abbreviation_category_budo]],3,FALSE),"")</f>
        <v/>
      </c>
      <c r="R2208" s="49" t="str">
        <f t="shared" si="306"/>
        <v/>
      </c>
      <c r="U2208" s="48" t="str">
        <f>IFERROR(VLOOKUP(T2208,abbreviation[[description_german]:[abbreviation_budo]],3,FALSE),"")</f>
        <v/>
      </c>
      <c r="X2208" s="51" t="str">
        <f>IFERROR(VLOOKUP(W2208,abbreviation[[description_german]:[abbreviation_budo]],3,FALSE),"")</f>
        <v/>
      </c>
      <c r="Y2208" s="33"/>
      <c r="AA2208" s="49" t="str">
        <f t="shared" si="307"/>
        <v/>
      </c>
      <c r="AD2208" s="48" t="str">
        <f>IFERROR(VLOOKUP(AC2208,abbreviation[[description_german]:[abbreviation_budo]],3,FALSE),"")</f>
        <v/>
      </c>
      <c r="AG2208" s="54" t="str">
        <f>IFERROR(VLOOKUP(AF2208,abbreviation[[description_german]:[abbreviation_budo]],3,FALSE),"")</f>
        <v/>
      </c>
      <c r="AJ2208" s="49" t="str">
        <f t="shared" si="308"/>
        <v>_</v>
      </c>
      <c r="AM2208" s="48" t="str">
        <f>IFERROR(VLOOKUP(AL2208,abbreviation[[description_german]:[abbreviation_budo]],3,FALSE),"")</f>
        <v/>
      </c>
      <c r="AP2208" s="54" t="str">
        <f>IFERROR(VLOOKUP(AO2208,abbreviation[[description_german]:[abbreviation_budo]],3,FALSE),"")</f>
        <v/>
      </c>
      <c r="AS2208" s="49" t="str">
        <f t="shared" si="309"/>
        <v>_</v>
      </c>
      <c r="AV2208" s="53" t="str">
        <f>IFERROR(VLOOKUP(AU2208,abbreviation[[description_german]:[abbreviation_budo]],3,FALSE),"")</f>
        <v/>
      </c>
      <c r="AY2208" s="51" t="str">
        <f>IFERROR(VLOOKUP(AX2208,abbreviation[[description_german]:[abbreviation_budo]],3,FALSE),"")</f>
        <v/>
      </c>
      <c r="BB2208" s="51" t="str">
        <f>IFERROR(VLOOKUP(BA2208,abbreviation[[description_german]:[abbreviation_budo]],3,FALSE),"")</f>
        <v/>
      </c>
      <c r="BE2208" s="51" t="str">
        <f>IFERROR(VLOOKUP(BD2208,abbreviation[[description_german]:[abbreviation_budo]],3,FALSE),"")</f>
        <v/>
      </c>
      <c r="BG2208" s="38"/>
      <c r="BH2208" s="49" t="str">
        <f t="shared" si="310"/>
        <v>_</v>
      </c>
      <c r="BK2208" s="53" t="str">
        <f>IFERROR(VLOOKUP(BJ2208,abbreviation[[description_german]:[abbreviation_budo]],3,FALSE),"")</f>
        <v/>
      </c>
      <c r="BN2208" s="51" t="str">
        <f>IFERROR(VLOOKUP(BM2208,abbreviation[[description_german]:[abbreviation_budo]],3,FALSE),"")</f>
        <v/>
      </c>
      <c r="BO2208" s="31"/>
      <c r="BQ2208" s="51" t="str">
        <f>IFERROR(VLOOKUP(BP2208,abbreviation[[description_german]:[abbreviation_budo]],3,FALSE),"")</f>
        <v/>
      </c>
      <c r="BR2208" s="57" t="str">
        <f t="shared" si="311"/>
        <v>_</v>
      </c>
      <c r="BU2208" s="53" t="str">
        <f>IFERROR(VLOOKUP(BT2208,abbreviation[[description_german]:[abbreviation_budo]],3,FALSE),"")</f>
        <v/>
      </c>
      <c r="BV2208" s="60" t="str">
        <f t="shared" si="312"/>
        <v>_</v>
      </c>
      <c r="BY2208" s="48" t="str">
        <f>IFERROR(VLOOKUP(BX2208,category[[category_name_german]:[abbreviation_category_budo]],3,FALSE),"")</f>
        <v/>
      </c>
      <c r="CB2208" s="48" t="str">
        <f>IFERROR(VLOOKUP(CA2208,category[[category_name_german]:[abbreviation_category_budo]],3,FALSE),"")</f>
        <v/>
      </c>
      <c r="CE2208" s="48" t="str">
        <f>IFERROR(VLOOKUP(CD2208,category[[category_name_german]:[abbreviation_category_budo]],3,FALSE),"")</f>
        <v/>
      </c>
      <c r="CH2208" s="48" t="str">
        <f>IFERROR(VLOOKUP(CG2208,category[[category_name_german]:[abbreviation_category_budo]],3,FALSE),"")</f>
        <v/>
      </c>
      <c r="CK2208" s="48" t="str">
        <f>IFERROR(VLOOKUP(CJ2208,category[[category_name_german]:[abbreviation_category_budo]],3,FALSE),"")</f>
        <v/>
      </c>
      <c r="CM2208" s="49" t="str">
        <f t="shared" si="313"/>
        <v/>
      </c>
      <c r="CO2208" s="63" t="str">
        <f t="shared" si="314"/>
        <v/>
      </c>
    </row>
    <row r="2209" spans="4:93" x14ac:dyDescent="0.25">
      <c r="D2209" s="48" t="str">
        <f>IFERROR(VLOOKUP(C2209,category[[category_name_german]:[abbreviation_category_budo]],3,FALSE),"")</f>
        <v/>
      </c>
      <c r="G2209" s="48" t="str">
        <f>IFERROR(VLOOKUP(F2209,category[[category_name_german]:[abbreviation_category_budo]],3,FALSE),"")</f>
        <v/>
      </c>
      <c r="J2209" s="48" t="str">
        <f>IFERROR(VLOOKUP(I2209,category[[category_name_german]:[abbreviation_category_budo]],3,FALSE),"")</f>
        <v/>
      </c>
      <c r="M2209" s="48" t="str">
        <f>IFERROR(VLOOKUP(L2209,category[[category_name_german]:[abbreviation_category_budo]],3,FALSE),"")</f>
        <v/>
      </c>
      <c r="P2209" s="48" t="str">
        <f>IFERROR(VLOOKUP(O2209,category[[category_name_german]:[abbreviation_category_budo]],3,FALSE),"")</f>
        <v/>
      </c>
      <c r="R2209" s="49" t="str">
        <f t="shared" si="306"/>
        <v/>
      </c>
      <c r="U2209" s="48" t="str">
        <f>IFERROR(VLOOKUP(T2209,abbreviation[[description_german]:[abbreviation_budo]],3,FALSE),"")</f>
        <v/>
      </c>
      <c r="X2209" s="51" t="str">
        <f>IFERROR(VLOOKUP(W2209,abbreviation[[description_german]:[abbreviation_budo]],3,FALSE),"")</f>
        <v/>
      </c>
      <c r="Y2209" s="33"/>
      <c r="AA2209" s="49" t="str">
        <f t="shared" si="307"/>
        <v/>
      </c>
      <c r="AD2209" s="48" t="str">
        <f>IFERROR(VLOOKUP(AC2209,abbreviation[[description_german]:[abbreviation_budo]],3,FALSE),"")</f>
        <v/>
      </c>
      <c r="AG2209" s="54" t="str">
        <f>IFERROR(VLOOKUP(AF2209,abbreviation[[description_german]:[abbreviation_budo]],3,FALSE),"")</f>
        <v/>
      </c>
      <c r="AJ2209" s="49" t="str">
        <f t="shared" si="308"/>
        <v>_</v>
      </c>
      <c r="AM2209" s="48" t="str">
        <f>IFERROR(VLOOKUP(AL2209,abbreviation[[description_german]:[abbreviation_budo]],3,FALSE),"")</f>
        <v/>
      </c>
      <c r="AP2209" s="54" t="str">
        <f>IFERROR(VLOOKUP(AO2209,abbreviation[[description_german]:[abbreviation_budo]],3,FALSE),"")</f>
        <v/>
      </c>
      <c r="AS2209" s="49" t="str">
        <f t="shared" si="309"/>
        <v>_</v>
      </c>
      <c r="AV2209" s="53" t="str">
        <f>IFERROR(VLOOKUP(AU2209,abbreviation[[description_german]:[abbreviation_budo]],3,FALSE),"")</f>
        <v/>
      </c>
      <c r="AY2209" s="51" t="str">
        <f>IFERROR(VLOOKUP(AX2209,abbreviation[[description_german]:[abbreviation_budo]],3,FALSE),"")</f>
        <v/>
      </c>
      <c r="BB2209" s="51" t="str">
        <f>IFERROR(VLOOKUP(BA2209,abbreviation[[description_german]:[abbreviation_budo]],3,FALSE),"")</f>
        <v/>
      </c>
      <c r="BE2209" s="51" t="str">
        <f>IFERROR(VLOOKUP(BD2209,abbreviation[[description_german]:[abbreviation_budo]],3,FALSE),"")</f>
        <v/>
      </c>
      <c r="BG2209" s="38"/>
      <c r="BH2209" s="49" t="str">
        <f t="shared" si="310"/>
        <v>_</v>
      </c>
      <c r="BK2209" s="53" t="str">
        <f>IFERROR(VLOOKUP(BJ2209,abbreviation[[description_german]:[abbreviation_budo]],3,FALSE),"")</f>
        <v/>
      </c>
      <c r="BN2209" s="51" t="str">
        <f>IFERROR(VLOOKUP(BM2209,abbreviation[[description_german]:[abbreviation_budo]],3,FALSE),"")</f>
        <v/>
      </c>
      <c r="BO2209" s="31"/>
      <c r="BQ2209" s="51" t="str">
        <f>IFERROR(VLOOKUP(BP2209,abbreviation[[description_german]:[abbreviation_budo]],3,FALSE),"")</f>
        <v/>
      </c>
      <c r="BR2209" s="57" t="str">
        <f t="shared" si="311"/>
        <v>_</v>
      </c>
      <c r="BU2209" s="53" t="str">
        <f>IFERROR(VLOOKUP(BT2209,abbreviation[[description_german]:[abbreviation_budo]],3,FALSE),"")</f>
        <v/>
      </c>
      <c r="BV2209" s="60" t="str">
        <f t="shared" si="312"/>
        <v>_</v>
      </c>
      <c r="BY2209" s="48" t="str">
        <f>IFERROR(VLOOKUP(BX2209,category[[category_name_german]:[abbreviation_category_budo]],3,FALSE),"")</f>
        <v/>
      </c>
      <c r="CB2209" s="48" t="str">
        <f>IFERROR(VLOOKUP(CA2209,category[[category_name_german]:[abbreviation_category_budo]],3,FALSE),"")</f>
        <v/>
      </c>
      <c r="CE2209" s="48" t="str">
        <f>IFERROR(VLOOKUP(CD2209,category[[category_name_german]:[abbreviation_category_budo]],3,FALSE),"")</f>
        <v/>
      </c>
      <c r="CH2209" s="48" t="str">
        <f>IFERROR(VLOOKUP(CG2209,category[[category_name_german]:[abbreviation_category_budo]],3,FALSE),"")</f>
        <v/>
      </c>
      <c r="CK2209" s="48" t="str">
        <f>IFERROR(VLOOKUP(CJ2209,category[[category_name_german]:[abbreviation_category_budo]],3,FALSE),"")</f>
        <v/>
      </c>
      <c r="CM2209" s="49" t="str">
        <f t="shared" si="313"/>
        <v/>
      </c>
      <c r="CO2209" s="63" t="str">
        <f t="shared" si="314"/>
        <v/>
      </c>
    </row>
    <row r="2210" spans="4:93" x14ac:dyDescent="0.25">
      <c r="D2210" s="48" t="str">
        <f>IFERROR(VLOOKUP(C2210,category[[category_name_german]:[abbreviation_category_budo]],3,FALSE),"")</f>
        <v/>
      </c>
      <c r="G2210" s="48" t="str">
        <f>IFERROR(VLOOKUP(F2210,category[[category_name_german]:[abbreviation_category_budo]],3,FALSE),"")</f>
        <v/>
      </c>
      <c r="J2210" s="48" t="str">
        <f>IFERROR(VLOOKUP(I2210,category[[category_name_german]:[abbreviation_category_budo]],3,FALSE),"")</f>
        <v/>
      </c>
      <c r="M2210" s="48" t="str">
        <f>IFERROR(VLOOKUP(L2210,category[[category_name_german]:[abbreviation_category_budo]],3,FALSE),"")</f>
        <v/>
      </c>
      <c r="P2210" s="48" t="str">
        <f>IFERROR(VLOOKUP(O2210,category[[category_name_german]:[abbreviation_category_budo]],3,FALSE),"")</f>
        <v/>
      </c>
      <c r="R2210" s="49" t="str">
        <f t="shared" si="306"/>
        <v/>
      </c>
      <c r="U2210" s="48" t="str">
        <f>IFERROR(VLOOKUP(T2210,abbreviation[[description_german]:[abbreviation_budo]],3,FALSE),"")</f>
        <v/>
      </c>
      <c r="X2210" s="51" t="str">
        <f>IFERROR(VLOOKUP(W2210,abbreviation[[description_german]:[abbreviation_budo]],3,FALSE),"")</f>
        <v/>
      </c>
      <c r="Y2210" s="33"/>
      <c r="AA2210" s="49" t="str">
        <f t="shared" si="307"/>
        <v/>
      </c>
      <c r="AD2210" s="48" t="str">
        <f>IFERROR(VLOOKUP(AC2210,abbreviation[[description_german]:[abbreviation_budo]],3,FALSE),"")</f>
        <v/>
      </c>
      <c r="AG2210" s="54" t="str">
        <f>IFERROR(VLOOKUP(AF2210,abbreviation[[description_german]:[abbreviation_budo]],3,FALSE),"")</f>
        <v/>
      </c>
      <c r="AJ2210" s="49" t="str">
        <f t="shared" si="308"/>
        <v>_</v>
      </c>
      <c r="AM2210" s="48" t="str">
        <f>IFERROR(VLOOKUP(AL2210,abbreviation[[description_german]:[abbreviation_budo]],3,FALSE),"")</f>
        <v/>
      </c>
      <c r="AP2210" s="54" t="str">
        <f>IFERROR(VLOOKUP(AO2210,abbreviation[[description_german]:[abbreviation_budo]],3,FALSE),"")</f>
        <v/>
      </c>
      <c r="AS2210" s="49" t="str">
        <f t="shared" si="309"/>
        <v>_</v>
      </c>
      <c r="AV2210" s="53" t="str">
        <f>IFERROR(VLOOKUP(AU2210,abbreviation[[description_german]:[abbreviation_budo]],3,FALSE),"")</f>
        <v/>
      </c>
      <c r="AY2210" s="51" t="str">
        <f>IFERROR(VLOOKUP(AX2210,abbreviation[[description_german]:[abbreviation_budo]],3,FALSE),"")</f>
        <v/>
      </c>
      <c r="BB2210" s="51" t="str">
        <f>IFERROR(VLOOKUP(BA2210,abbreviation[[description_german]:[abbreviation_budo]],3,FALSE),"")</f>
        <v/>
      </c>
      <c r="BE2210" s="51" t="str">
        <f>IFERROR(VLOOKUP(BD2210,abbreviation[[description_german]:[abbreviation_budo]],3,FALSE),"")</f>
        <v/>
      </c>
      <c r="BG2210" s="38"/>
      <c r="BH2210" s="49" t="str">
        <f t="shared" si="310"/>
        <v>_</v>
      </c>
      <c r="BK2210" s="53" t="str">
        <f>IFERROR(VLOOKUP(BJ2210,abbreviation[[description_german]:[abbreviation_budo]],3,FALSE),"")</f>
        <v/>
      </c>
      <c r="BN2210" s="51" t="str">
        <f>IFERROR(VLOOKUP(BM2210,abbreviation[[description_german]:[abbreviation_budo]],3,FALSE),"")</f>
        <v/>
      </c>
      <c r="BO2210" s="31"/>
      <c r="BQ2210" s="51" t="str">
        <f>IFERROR(VLOOKUP(BP2210,abbreviation[[description_german]:[abbreviation_budo]],3,FALSE),"")</f>
        <v/>
      </c>
      <c r="BR2210" s="57" t="str">
        <f t="shared" si="311"/>
        <v>_</v>
      </c>
      <c r="BU2210" s="53" t="str">
        <f>IFERROR(VLOOKUP(BT2210,abbreviation[[description_german]:[abbreviation_budo]],3,FALSE),"")</f>
        <v/>
      </c>
      <c r="BV2210" s="60" t="str">
        <f t="shared" si="312"/>
        <v>_</v>
      </c>
      <c r="BY2210" s="48" t="str">
        <f>IFERROR(VLOOKUP(BX2210,category[[category_name_german]:[abbreviation_category_budo]],3,FALSE),"")</f>
        <v/>
      </c>
      <c r="CB2210" s="48" t="str">
        <f>IFERROR(VLOOKUP(CA2210,category[[category_name_german]:[abbreviation_category_budo]],3,FALSE),"")</f>
        <v/>
      </c>
      <c r="CE2210" s="48" t="str">
        <f>IFERROR(VLOOKUP(CD2210,category[[category_name_german]:[abbreviation_category_budo]],3,FALSE),"")</f>
        <v/>
      </c>
      <c r="CH2210" s="48" t="str">
        <f>IFERROR(VLOOKUP(CG2210,category[[category_name_german]:[abbreviation_category_budo]],3,FALSE),"")</f>
        <v/>
      </c>
      <c r="CK2210" s="48" t="str">
        <f>IFERROR(VLOOKUP(CJ2210,category[[category_name_german]:[abbreviation_category_budo]],3,FALSE),"")</f>
        <v/>
      </c>
      <c r="CM2210" s="49" t="str">
        <f t="shared" si="313"/>
        <v/>
      </c>
      <c r="CO2210" s="63" t="str">
        <f t="shared" si="314"/>
        <v/>
      </c>
    </row>
    <row r="2211" spans="4:93" x14ac:dyDescent="0.25">
      <c r="D2211" s="48" t="str">
        <f>IFERROR(VLOOKUP(C2211,category[[category_name_german]:[abbreviation_category_budo]],3,FALSE),"")</f>
        <v/>
      </c>
      <c r="G2211" s="48" t="str">
        <f>IFERROR(VLOOKUP(F2211,category[[category_name_german]:[abbreviation_category_budo]],3,FALSE),"")</f>
        <v/>
      </c>
      <c r="J2211" s="48" t="str">
        <f>IFERROR(VLOOKUP(I2211,category[[category_name_german]:[abbreviation_category_budo]],3,FALSE),"")</f>
        <v/>
      </c>
      <c r="M2211" s="48" t="str">
        <f>IFERROR(VLOOKUP(L2211,category[[category_name_german]:[abbreviation_category_budo]],3,FALSE),"")</f>
        <v/>
      </c>
      <c r="P2211" s="48" t="str">
        <f>IFERROR(VLOOKUP(O2211,category[[category_name_german]:[abbreviation_category_budo]],3,FALSE),"")</f>
        <v/>
      </c>
      <c r="R2211" s="49" t="str">
        <f t="shared" si="306"/>
        <v/>
      </c>
      <c r="U2211" s="48" t="str">
        <f>IFERROR(VLOOKUP(T2211,abbreviation[[description_german]:[abbreviation_budo]],3,FALSE),"")</f>
        <v/>
      </c>
      <c r="X2211" s="51" t="str">
        <f>IFERROR(VLOOKUP(W2211,abbreviation[[description_german]:[abbreviation_budo]],3,FALSE),"")</f>
        <v/>
      </c>
      <c r="Y2211" s="33"/>
      <c r="AA2211" s="49" t="str">
        <f t="shared" si="307"/>
        <v/>
      </c>
      <c r="AD2211" s="48" t="str">
        <f>IFERROR(VLOOKUP(AC2211,abbreviation[[description_german]:[abbreviation_budo]],3,FALSE),"")</f>
        <v/>
      </c>
      <c r="AG2211" s="54" t="str">
        <f>IFERROR(VLOOKUP(AF2211,abbreviation[[description_german]:[abbreviation_budo]],3,FALSE),"")</f>
        <v/>
      </c>
      <c r="AJ2211" s="49" t="str">
        <f t="shared" si="308"/>
        <v>_</v>
      </c>
      <c r="AM2211" s="48" t="str">
        <f>IFERROR(VLOOKUP(AL2211,abbreviation[[description_german]:[abbreviation_budo]],3,FALSE),"")</f>
        <v/>
      </c>
      <c r="AP2211" s="54" t="str">
        <f>IFERROR(VLOOKUP(AO2211,abbreviation[[description_german]:[abbreviation_budo]],3,FALSE),"")</f>
        <v/>
      </c>
      <c r="AS2211" s="49" t="str">
        <f t="shared" si="309"/>
        <v>_</v>
      </c>
      <c r="AV2211" s="53" t="str">
        <f>IFERROR(VLOOKUP(AU2211,abbreviation[[description_german]:[abbreviation_budo]],3,FALSE),"")</f>
        <v/>
      </c>
      <c r="AY2211" s="51" t="str">
        <f>IFERROR(VLOOKUP(AX2211,abbreviation[[description_german]:[abbreviation_budo]],3,FALSE),"")</f>
        <v/>
      </c>
      <c r="BB2211" s="51" t="str">
        <f>IFERROR(VLOOKUP(BA2211,abbreviation[[description_german]:[abbreviation_budo]],3,FALSE),"")</f>
        <v/>
      </c>
      <c r="BE2211" s="51" t="str">
        <f>IFERROR(VLOOKUP(BD2211,abbreviation[[description_german]:[abbreviation_budo]],3,FALSE),"")</f>
        <v/>
      </c>
      <c r="BG2211" s="38"/>
      <c r="BH2211" s="49" t="str">
        <f t="shared" si="310"/>
        <v>_</v>
      </c>
      <c r="BK2211" s="53" t="str">
        <f>IFERROR(VLOOKUP(BJ2211,abbreviation[[description_german]:[abbreviation_budo]],3,FALSE),"")</f>
        <v/>
      </c>
      <c r="BN2211" s="51" t="str">
        <f>IFERROR(VLOOKUP(BM2211,abbreviation[[description_german]:[abbreviation_budo]],3,FALSE),"")</f>
        <v/>
      </c>
      <c r="BO2211" s="31"/>
      <c r="BQ2211" s="51" t="str">
        <f>IFERROR(VLOOKUP(BP2211,abbreviation[[description_german]:[abbreviation_budo]],3,FALSE),"")</f>
        <v/>
      </c>
      <c r="BR2211" s="57" t="str">
        <f t="shared" si="311"/>
        <v>_</v>
      </c>
      <c r="BU2211" s="53" t="str">
        <f>IFERROR(VLOOKUP(BT2211,abbreviation[[description_german]:[abbreviation_budo]],3,FALSE),"")</f>
        <v/>
      </c>
      <c r="BV2211" s="60" t="str">
        <f t="shared" si="312"/>
        <v>_</v>
      </c>
      <c r="BY2211" s="48" t="str">
        <f>IFERROR(VLOOKUP(BX2211,category[[category_name_german]:[abbreviation_category_budo]],3,FALSE),"")</f>
        <v/>
      </c>
      <c r="CB2211" s="48" t="str">
        <f>IFERROR(VLOOKUP(CA2211,category[[category_name_german]:[abbreviation_category_budo]],3,FALSE),"")</f>
        <v/>
      </c>
      <c r="CE2211" s="48" t="str">
        <f>IFERROR(VLOOKUP(CD2211,category[[category_name_german]:[abbreviation_category_budo]],3,FALSE),"")</f>
        <v/>
      </c>
      <c r="CH2211" s="48" t="str">
        <f>IFERROR(VLOOKUP(CG2211,category[[category_name_german]:[abbreviation_category_budo]],3,FALSE),"")</f>
        <v/>
      </c>
      <c r="CK2211" s="48" t="str">
        <f>IFERROR(VLOOKUP(CJ2211,category[[category_name_german]:[abbreviation_category_budo]],3,FALSE),"")</f>
        <v/>
      </c>
      <c r="CM2211" s="49" t="str">
        <f t="shared" si="313"/>
        <v/>
      </c>
      <c r="CO2211" s="63" t="str">
        <f t="shared" si="314"/>
        <v/>
      </c>
    </row>
    <row r="2212" spans="4:93" x14ac:dyDescent="0.25">
      <c r="D2212" s="48" t="str">
        <f>IFERROR(VLOOKUP(C2212,category[[category_name_german]:[abbreviation_category_budo]],3,FALSE),"")</f>
        <v/>
      </c>
      <c r="G2212" s="48" t="str">
        <f>IFERROR(VLOOKUP(F2212,category[[category_name_german]:[abbreviation_category_budo]],3,FALSE),"")</f>
        <v/>
      </c>
      <c r="J2212" s="48" t="str">
        <f>IFERROR(VLOOKUP(I2212,category[[category_name_german]:[abbreviation_category_budo]],3,FALSE),"")</f>
        <v/>
      </c>
      <c r="M2212" s="48" t="str">
        <f>IFERROR(VLOOKUP(L2212,category[[category_name_german]:[abbreviation_category_budo]],3,FALSE),"")</f>
        <v/>
      </c>
      <c r="P2212" s="48" t="str">
        <f>IFERROR(VLOOKUP(O2212,category[[category_name_german]:[abbreviation_category_budo]],3,FALSE),"")</f>
        <v/>
      </c>
      <c r="R2212" s="49" t="str">
        <f t="shared" si="306"/>
        <v/>
      </c>
      <c r="U2212" s="48" t="str">
        <f>IFERROR(VLOOKUP(T2212,abbreviation[[description_german]:[abbreviation_budo]],3,FALSE),"")</f>
        <v/>
      </c>
      <c r="X2212" s="51" t="str">
        <f>IFERROR(VLOOKUP(W2212,abbreviation[[description_german]:[abbreviation_budo]],3,FALSE),"")</f>
        <v/>
      </c>
      <c r="Y2212" s="33"/>
      <c r="AA2212" s="49" t="str">
        <f t="shared" si="307"/>
        <v/>
      </c>
      <c r="AD2212" s="48" t="str">
        <f>IFERROR(VLOOKUP(AC2212,abbreviation[[description_german]:[abbreviation_budo]],3,FALSE),"")</f>
        <v/>
      </c>
      <c r="AG2212" s="54" t="str">
        <f>IFERROR(VLOOKUP(AF2212,abbreviation[[description_german]:[abbreviation_budo]],3,FALSE),"")</f>
        <v/>
      </c>
      <c r="AJ2212" s="49" t="str">
        <f t="shared" si="308"/>
        <v>_</v>
      </c>
      <c r="AM2212" s="48" t="str">
        <f>IFERROR(VLOOKUP(AL2212,abbreviation[[description_german]:[abbreviation_budo]],3,FALSE),"")</f>
        <v/>
      </c>
      <c r="AP2212" s="54" t="str">
        <f>IFERROR(VLOOKUP(AO2212,abbreviation[[description_german]:[abbreviation_budo]],3,FALSE),"")</f>
        <v/>
      </c>
      <c r="AS2212" s="49" t="str">
        <f t="shared" si="309"/>
        <v>_</v>
      </c>
      <c r="AV2212" s="53" t="str">
        <f>IFERROR(VLOOKUP(AU2212,abbreviation[[description_german]:[abbreviation_budo]],3,FALSE),"")</f>
        <v/>
      </c>
      <c r="AY2212" s="51" t="str">
        <f>IFERROR(VLOOKUP(AX2212,abbreviation[[description_german]:[abbreviation_budo]],3,FALSE),"")</f>
        <v/>
      </c>
      <c r="BB2212" s="51" t="str">
        <f>IFERROR(VLOOKUP(BA2212,abbreviation[[description_german]:[abbreviation_budo]],3,FALSE),"")</f>
        <v/>
      </c>
      <c r="BE2212" s="51" t="str">
        <f>IFERROR(VLOOKUP(BD2212,abbreviation[[description_german]:[abbreviation_budo]],3,FALSE),"")</f>
        <v/>
      </c>
      <c r="BG2212" s="38"/>
      <c r="BH2212" s="49" t="str">
        <f t="shared" si="310"/>
        <v>_</v>
      </c>
      <c r="BK2212" s="53" t="str">
        <f>IFERROR(VLOOKUP(BJ2212,abbreviation[[description_german]:[abbreviation_budo]],3,FALSE),"")</f>
        <v/>
      </c>
      <c r="BN2212" s="51" t="str">
        <f>IFERROR(VLOOKUP(BM2212,abbreviation[[description_german]:[abbreviation_budo]],3,FALSE),"")</f>
        <v/>
      </c>
      <c r="BO2212" s="31"/>
      <c r="BQ2212" s="51" t="str">
        <f>IFERROR(VLOOKUP(BP2212,abbreviation[[description_german]:[abbreviation_budo]],3,FALSE),"")</f>
        <v/>
      </c>
      <c r="BR2212" s="57" t="str">
        <f t="shared" si="311"/>
        <v>_</v>
      </c>
      <c r="BU2212" s="53" t="str">
        <f>IFERROR(VLOOKUP(BT2212,abbreviation[[description_german]:[abbreviation_budo]],3,FALSE),"")</f>
        <v/>
      </c>
      <c r="BV2212" s="60" t="str">
        <f t="shared" si="312"/>
        <v>_</v>
      </c>
      <c r="BY2212" s="48" t="str">
        <f>IFERROR(VLOOKUP(BX2212,category[[category_name_german]:[abbreviation_category_budo]],3,FALSE),"")</f>
        <v/>
      </c>
      <c r="CB2212" s="48" t="str">
        <f>IFERROR(VLOOKUP(CA2212,category[[category_name_german]:[abbreviation_category_budo]],3,FALSE),"")</f>
        <v/>
      </c>
      <c r="CE2212" s="48" t="str">
        <f>IFERROR(VLOOKUP(CD2212,category[[category_name_german]:[abbreviation_category_budo]],3,FALSE),"")</f>
        <v/>
      </c>
      <c r="CH2212" s="48" t="str">
        <f>IFERROR(VLOOKUP(CG2212,category[[category_name_german]:[abbreviation_category_budo]],3,FALSE),"")</f>
        <v/>
      </c>
      <c r="CK2212" s="48" t="str">
        <f>IFERROR(VLOOKUP(CJ2212,category[[category_name_german]:[abbreviation_category_budo]],3,FALSE),"")</f>
        <v/>
      </c>
      <c r="CM2212" s="49" t="str">
        <f t="shared" si="313"/>
        <v/>
      </c>
      <c r="CO2212" s="63" t="str">
        <f t="shared" si="314"/>
        <v/>
      </c>
    </row>
    <row r="2213" spans="4:93" x14ac:dyDescent="0.25">
      <c r="D2213" s="48" t="str">
        <f>IFERROR(VLOOKUP(C2213,category[[category_name_german]:[abbreviation_category_budo]],3,FALSE),"")</f>
        <v/>
      </c>
      <c r="G2213" s="48" t="str">
        <f>IFERROR(VLOOKUP(F2213,category[[category_name_german]:[abbreviation_category_budo]],3,FALSE),"")</f>
        <v/>
      </c>
      <c r="J2213" s="48" t="str">
        <f>IFERROR(VLOOKUP(I2213,category[[category_name_german]:[abbreviation_category_budo]],3,FALSE),"")</f>
        <v/>
      </c>
      <c r="M2213" s="48" t="str">
        <f>IFERROR(VLOOKUP(L2213,category[[category_name_german]:[abbreviation_category_budo]],3,FALSE),"")</f>
        <v/>
      </c>
      <c r="P2213" s="48" t="str">
        <f>IFERROR(VLOOKUP(O2213,category[[category_name_german]:[abbreviation_category_budo]],3,FALSE),"")</f>
        <v/>
      </c>
      <c r="R2213" s="49" t="str">
        <f t="shared" si="306"/>
        <v/>
      </c>
      <c r="U2213" s="48" t="str">
        <f>IFERROR(VLOOKUP(T2213,abbreviation[[description_german]:[abbreviation_budo]],3,FALSE),"")</f>
        <v/>
      </c>
      <c r="X2213" s="51" t="str">
        <f>IFERROR(VLOOKUP(W2213,abbreviation[[description_german]:[abbreviation_budo]],3,FALSE),"")</f>
        <v/>
      </c>
      <c r="Y2213" s="33"/>
      <c r="AA2213" s="49" t="str">
        <f t="shared" si="307"/>
        <v/>
      </c>
      <c r="AD2213" s="48" t="str">
        <f>IFERROR(VLOOKUP(AC2213,abbreviation[[description_german]:[abbreviation_budo]],3,FALSE),"")</f>
        <v/>
      </c>
      <c r="AG2213" s="54" t="str">
        <f>IFERROR(VLOOKUP(AF2213,abbreviation[[description_german]:[abbreviation_budo]],3,FALSE),"")</f>
        <v/>
      </c>
      <c r="AJ2213" s="49" t="str">
        <f t="shared" si="308"/>
        <v>_</v>
      </c>
      <c r="AM2213" s="48" t="str">
        <f>IFERROR(VLOOKUP(AL2213,abbreviation[[description_german]:[abbreviation_budo]],3,FALSE),"")</f>
        <v/>
      </c>
      <c r="AP2213" s="54" t="str">
        <f>IFERROR(VLOOKUP(AO2213,abbreviation[[description_german]:[abbreviation_budo]],3,FALSE),"")</f>
        <v/>
      </c>
      <c r="AS2213" s="49" t="str">
        <f t="shared" si="309"/>
        <v>_</v>
      </c>
      <c r="AV2213" s="53" t="str">
        <f>IFERROR(VLOOKUP(AU2213,abbreviation[[description_german]:[abbreviation_budo]],3,FALSE),"")</f>
        <v/>
      </c>
      <c r="AY2213" s="51" t="str">
        <f>IFERROR(VLOOKUP(AX2213,abbreviation[[description_german]:[abbreviation_budo]],3,FALSE),"")</f>
        <v/>
      </c>
      <c r="BB2213" s="51" t="str">
        <f>IFERROR(VLOOKUP(BA2213,abbreviation[[description_german]:[abbreviation_budo]],3,FALSE),"")</f>
        <v/>
      </c>
      <c r="BE2213" s="51" t="str">
        <f>IFERROR(VLOOKUP(BD2213,abbreviation[[description_german]:[abbreviation_budo]],3,FALSE),"")</f>
        <v/>
      </c>
      <c r="BG2213" s="38"/>
      <c r="BH2213" s="49" t="str">
        <f t="shared" si="310"/>
        <v>_</v>
      </c>
      <c r="BK2213" s="53" t="str">
        <f>IFERROR(VLOOKUP(BJ2213,abbreviation[[description_german]:[abbreviation_budo]],3,FALSE),"")</f>
        <v/>
      </c>
      <c r="BN2213" s="51" t="str">
        <f>IFERROR(VLOOKUP(BM2213,abbreviation[[description_german]:[abbreviation_budo]],3,FALSE),"")</f>
        <v/>
      </c>
      <c r="BO2213" s="31"/>
      <c r="BQ2213" s="51" t="str">
        <f>IFERROR(VLOOKUP(BP2213,abbreviation[[description_german]:[abbreviation_budo]],3,FALSE),"")</f>
        <v/>
      </c>
      <c r="BR2213" s="57" t="str">
        <f t="shared" si="311"/>
        <v>_</v>
      </c>
      <c r="BU2213" s="53" t="str">
        <f>IFERROR(VLOOKUP(BT2213,abbreviation[[description_german]:[abbreviation_budo]],3,FALSE),"")</f>
        <v/>
      </c>
      <c r="BV2213" s="60" t="str">
        <f t="shared" si="312"/>
        <v>_</v>
      </c>
      <c r="BY2213" s="48" t="str">
        <f>IFERROR(VLOOKUP(BX2213,category[[category_name_german]:[abbreviation_category_budo]],3,FALSE),"")</f>
        <v/>
      </c>
      <c r="CB2213" s="48" t="str">
        <f>IFERROR(VLOOKUP(CA2213,category[[category_name_german]:[abbreviation_category_budo]],3,FALSE),"")</f>
        <v/>
      </c>
      <c r="CE2213" s="48" t="str">
        <f>IFERROR(VLOOKUP(CD2213,category[[category_name_german]:[abbreviation_category_budo]],3,FALSE),"")</f>
        <v/>
      </c>
      <c r="CH2213" s="48" t="str">
        <f>IFERROR(VLOOKUP(CG2213,category[[category_name_german]:[abbreviation_category_budo]],3,FALSE),"")</f>
        <v/>
      </c>
      <c r="CK2213" s="48" t="str">
        <f>IFERROR(VLOOKUP(CJ2213,category[[category_name_german]:[abbreviation_category_budo]],3,FALSE),"")</f>
        <v/>
      </c>
      <c r="CM2213" s="49" t="str">
        <f t="shared" si="313"/>
        <v/>
      </c>
      <c r="CO2213" s="63" t="str">
        <f t="shared" si="314"/>
        <v/>
      </c>
    </row>
    <row r="2214" spans="4:93" x14ac:dyDescent="0.25">
      <c r="D2214" s="48" t="str">
        <f>IFERROR(VLOOKUP(C2214,category[[category_name_german]:[abbreviation_category_budo]],3,FALSE),"")</f>
        <v/>
      </c>
      <c r="G2214" s="48" t="str">
        <f>IFERROR(VLOOKUP(F2214,category[[category_name_german]:[abbreviation_category_budo]],3,FALSE),"")</f>
        <v/>
      </c>
      <c r="J2214" s="48" t="str">
        <f>IFERROR(VLOOKUP(I2214,category[[category_name_german]:[abbreviation_category_budo]],3,FALSE),"")</f>
        <v/>
      </c>
      <c r="M2214" s="48" t="str">
        <f>IFERROR(VLOOKUP(L2214,category[[category_name_german]:[abbreviation_category_budo]],3,FALSE),"")</f>
        <v/>
      </c>
      <c r="P2214" s="48" t="str">
        <f>IFERROR(VLOOKUP(O2214,category[[category_name_german]:[abbreviation_category_budo]],3,FALSE),"")</f>
        <v/>
      </c>
      <c r="R2214" s="49" t="str">
        <f t="shared" si="306"/>
        <v/>
      </c>
      <c r="U2214" s="48" t="str">
        <f>IFERROR(VLOOKUP(T2214,abbreviation[[description_german]:[abbreviation_budo]],3,FALSE),"")</f>
        <v/>
      </c>
      <c r="X2214" s="51" t="str">
        <f>IFERROR(VLOOKUP(W2214,abbreviation[[description_german]:[abbreviation_budo]],3,FALSE),"")</f>
        <v/>
      </c>
      <c r="Y2214" s="33"/>
      <c r="AA2214" s="49" t="str">
        <f t="shared" si="307"/>
        <v/>
      </c>
      <c r="AD2214" s="48" t="str">
        <f>IFERROR(VLOOKUP(AC2214,abbreviation[[description_german]:[abbreviation_budo]],3,FALSE),"")</f>
        <v/>
      </c>
      <c r="AG2214" s="54" t="str">
        <f>IFERROR(VLOOKUP(AF2214,abbreviation[[description_german]:[abbreviation_budo]],3,FALSE),"")</f>
        <v/>
      </c>
      <c r="AJ2214" s="49" t="str">
        <f t="shared" si="308"/>
        <v>_</v>
      </c>
      <c r="AM2214" s="48" t="str">
        <f>IFERROR(VLOOKUP(AL2214,abbreviation[[description_german]:[abbreviation_budo]],3,FALSE),"")</f>
        <v/>
      </c>
      <c r="AP2214" s="54" t="str">
        <f>IFERROR(VLOOKUP(AO2214,abbreviation[[description_german]:[abbreviation_budo]],3,FALSE),"")</f>
        <v/>
      </c>
      <c r="AS2214" s="49" t="str">
        <f t="shared" si="309"/>
        <v>_</v>
      </c>
      <c r="AV2214" s="53" t="str">
        <f>IFERROR(VLOOKUP(AU2214,abbreviation[[description_german]:[abbreviation_budo]],3,FALSE),"")</f>
        <v/>
      </c>
      <c r="AY2214" s="51" t="str">
        <f>IFERROR(VLOOKUP(AX2214,abbreviation[[description_german]:[abbreviation_budo]],3,FALSE),"")</f>
        <v/>
      </c>
      <c r="BB2214" s="51" t="str">
        <f>IFERROR(VLOOKUP(BA2214,abbreviation[[description_german]:[abbreviation_budo]],3,FALSE),"")</f>
        <v/>
      </c>
      <c r="BE2214" s="51" t="str">
        <f>IFERROR(VLOOKUP(BD2214,abbreviation[[description_german]:[abbreviation_budo]],3,FALSE),"")</f>
        <v/>
      </c>
      <c r="BG2214" s="38"/>
      <c r="BH2214" s="49" t="str">
        <f t="shared" si="310"/>
        <v>_</v>
      </c>
      <c r="BK2214" s="53" t="str">
        <f>IFERROR(VLOOKUP(BJ2214,abbreviation[[description_german]:[abbreviation_budo]],3,FALSE),"")</f>
        <v/>
      </c>
      <c r="BN2214" s="51" t="str">
        <f>IFERROR(VLOOKUP(BM2214,abbreviation[[description_german]:[abbreviation_budo]],3,FALSE),"")</f>
        <v/>
      </c>
      <c r="BO2214" s="31"/>
      <c r="BQ2214" s="51" t="str">
        <f>IFERROR(VLOOKUP(BP2214,abbreviation[[description_german]:[abbreviation_budo]],3,FALSE),"")</f>
        <v/>
      </c>
      <c r="BR2214" s="57" t="str">
        <f t="shared" si="311"/>
        <v>_</v>
      </c>
      <c r="BU2214" s="53" t="str">
        <f>IFERROR(VLOOKUP(BT2214,abbreviation[[description_german]:[abbreviation_budo]],3,FALSE),"")</f>
        <v/>
      </c>
      <c r="BV2214" s="60" t="str">
        <f t="shared" si="312"/>
        <v>_</v>
      </c>
      <c r="BY2214" s="48" t="str">
        <f>IFERROR(VLOOKUP(BX2214,category[[category_name_german]:[abbreviation_category_budo]],3,FALSE),"")</f>
        <v/>
      </c>
      <c r="CB2214" s="48" t="str">
        <f>IFERROR(VLOOKUP(CA2214,category[[category_name_german]:[abbreviation_category_budo]],3,FALSE),"")</f>
        <v/>
      </c>
      <c r="CE2214" s="48" t="str">
        <f>IFERROR(VLOOKUP(CD2214,category[[category_name_german]:[abbreviation_category_budo]],3,FALSE),"")</f>
        <v/>
      </c>
      <c r="CH2214" s="48" t="str">
        <f>IFERROR(VLOOKUP(CG2214,category[[category_name_german]:[abbreviation_category_budo]],3,FALSE),"")</f>
        <v/>
      </c>
      <c r="CK2214" s="48" t="str">
        <f>IFERROR(VLOOKUP(CJ2214,category[[category_name_german]:[abbreviation_category_budo]],3,FALSE),"")</f>
        <v/>
      </c>
      <c r="CM2214" s="49" t="str">
        <f t="shared" si="313"/>
        <v/>
      </c>
      <c r="CO2214" s="63" t="str">
        <f t="shared" si="314"/>
        <v/>
      </c>
    </row>
    <row r="2215" spans="4:93" x14ac:dyDescent="0.25">
      <c r="D2215" s="48" t="str">
        <f>IFERROR(VLOOKUP(C2215,category[[category_name_german]:[abbreviation_category_budo]],3,FALSE),"")</f>
        <v/>
      </c>
      <c r="G2215" s="48" t="str">
        <f>IFERROR(VLOOKUP(F2215,category[[category_name_german]:[abbreviation_category_budo]],3,FALSE),"")</f>
        <v/>
      </c>
      <c r="J2215" s="48" t="str">
        <f>IFERROR(VLOOKUP(I2215,category[[category_name_german]:[abbreviation_category_budo]],3,FALSE),"")</f>
        <v/>
      </c>
      <c r="M2215" s="48" t="str">
        <f>IFERROR(VLOOKUP(L2215,category[[category_name_german]:[abbreviation_category_budo]],3,FALSE),"")</f>
        <v/>
      </c>
      <c r="P2215" s="48" t="str">
        <f>IFERROR(VLOOKUP(O2215,category[[category_name_german]:[abbreviation_category_budo]],3,FALSE),"")</f>
        <v/>
      </c>
      <c r="R2215" s="49" t="str">
        <f t="shared" si="306"/>
        <v/>
      </c>
      <c r="U2215" s="48" t="str">
        <f>IFERROR(VLOOKUP(T2215,abbreviation[[description_german]:[abbreviation_budo]],3,FALSE),"")</f>
        <v/>
      </c>
      <c r="X2215" s="51" t="str">
        <f>IFERROR(VLOOKUP(W2215,abbreviation[[description_german]:[abbreviation_budo]],3,FALSE),"")</f>
        <v/>
      </c>
      <c r="Y2215" s="33"/>
      <c r="AA2215" s="49" t="str">
        <f t="shared" si="307"/>
        <v/>
      </c>
      <c r="AD2215" s="48" t="str">
        <f>IFERROR(VLOOKUP(AC2215,abbreviation[[description_german]:[abbreviation_budo]],3,FALSE),"")</f>
        <v/>
      </c>
      <c r="AG2215" s="54" t="str">
        <f>IFERROR(VLOOKUP(AF2215,abbreviation[[description_german]:[abbreviation_budo]],3,FALSE),"")</f>
        <v/>
      </c>
      <c r="AJ2215" s="49" t="str">
        <f t="shared" si="308"/>
        <v>_</v>
      </c>
      <c r="AM2215" s="48" t="str">
        <f>IFERROR(VLOOKUP(AL2215,abbreviation[[description_german]:[abbreviation_budo]],3,FALSE),"")</f>
        <v/>
      </c>
      <c r="AP2215" s="54" t="str">
        <f>IFERROR(VLOOKUP(AO2215,abbreviation[[description_german]:[abbreviation_budo]],3,FALSE),"")</f>
        <v/>
      </c>
      <c r="AS2215" s="49" t="str">
        <f t="shared" si="309"/>
        <v>_</v>
      </c>
      <c r="AV2215" s="53" t="str">
        <f>IFERROR(VLOOKUP(AU2215,abbreviation[[description_german]:[abbreviation_budo]],3,FALSE),"")</f>
        <v/>
      </c>
      <c r="AY2215" s="51" t="str">
        <f>IFERROR(VLOOKUP(AX2215,abbreviation[[description_german]:[abbreviation_budo]],3,FALSE),"")</f>
        <v/>
      </c>
      <c r="BB2215" s="51" t="str">
        <f>IFERROR(VLOOKUP(BA2215,abbreviation[[description_german]:[abbreviation_budo]],3,FALSE),"")</f>
        <v/>
      </c>
      <c r="BE2215" s="51" t="str">
        <f>IFERROR(VLOOKUP(BD2215,abbreviation[[description_german]:[abbreviation_budo]],3,FALSE),"")</f>
        <v/>
      </c>
      <c r="BG2215" s="38"/>
      <c r="BH2215" s="49" t="str">
        <f t="shared" si="310"/>
        <v>_</v>
      </c>
      <c r="BK2215" s="53" t="str">
        <f>IFERROR(VLOOKUP(BJ2215,abbreviation[[description_german]:[abbreviation_budo]],3,FALSE),"")</f>
        <v/>
      </c>
      <c r="BN2215" s="51" t="str">
        <f>IFERROR(VLOOKUP(BM2215,abbreviation[[description_german]:[abbreviation_budo]],3,FALSE),"")</f>
        <v/>
      </c>
      <c r="BO2215" s="31"/>
      <c r="BQ2215" s="51" t="str">
        <f>IFERROR(VLOOKUP(BP2215,abbreviation[[description_german]:[abbreviation_budo]],3,FALSE),"")</f>
        <v/>
      </c>
      <c r="BR2215" s="57" t="str">
        <f t="shared" si="311"/>
        <v>_</v>
      </c>
      <c r="BU2215" s="53" t="str">
        <f>IFERROR(VLOOKUP(BT2215,abbreviation[[description_german]:[abbreviation_budo]],3,FALSE),"")</f>
        <v/>
      </c>
      <c r="BV2215" s="60" t="str">
        <f t="shared" si="312"/>
        <v>_</v>
      </c>
      <c r="BY2215" s="48" t="str">
        <f>IFERROR(VLOOKUP(BX2215,category[[category_name_german]:[abbreviation_category_budo]],3,FALSE),"")</f>
        <v/>
      </c>
      <c r="CB2215" s="48" t="str">
        <f>IFERROR(VLOOKUP(CA2215,category[[category_name_german]:[abbreviation_category_budo]],3,FALSE),"")</f>
        <v/>
      </c>
      <c r="CE2215" s="48" t="str">
        <f>IFERROR(VLOOKUP(CD2215,category[[category_name_german]:[abbreviation_category_budo]],3,FALSE),"")</f>
        <v/>
      </c>
      <c r="CH2215" s="48" t="str">
        <f>IFERROR(VLOOKUP(CG2215,category[[category_name_german]:[abbreviation_category_budo]],3,FALSE),"")</f>
        <v/>
      </c>
      <c r="CK2215" s="48" t="str">
        <f>IFERROR(VLOOKUP(CJ2215,category[[category_name_german]:[abbreviation_category_budo]],3,FALSE),"")</f>
        <v/>
      </c>
      <c r="CM2215" s="49" t="str">
        <f t="shared" si="313"/>
        <v/>
      </c>
      <c r="CO2215" s="63" t="str">
        <f t="shared" si="314"/>
        <v/>
      </c>
    </row>
    <row r="2216" spans="4:93" x14ac:dyDescent="0.25">
      <c r="D2216" s="48" t="str">
        <f>IFERROR(VLOOKUP(C2216,category[[category_name_german]:[abbreviation_category_budo]],3,FALSE),"")</f>
        <v/>
      </c>
      <c r="G2216" s="48" t="str">
        <f>IFERROR(VLOOKUP(F2216,category[[category_name_german]:[abbreviation_category_budo]],3,FALSE),"")</f>
        <v/>
      </c>
      <c r="J2216" s="48" t="str">
        <f>IFERROR(VLOOKUP(I2216,category[[category_name_german]:[abbreviation_category_budo]],3,FALSE),"")</f>
        <v/>
      </c>
      <c r="M2216" s="48" t="str">
        <f>IFERROR(VLOOKUP(L2216,category[[category_name_german]:[abbreviation_category_budo]],3,FALSE),"")</f>
        <v/>
      </c>
      <c r="P2216" s="48" t="str">
        <f>IFERROR(VLOOKUP(O2216,category[[category_name_german]:[abbreviation_category_budo]],3,FALSE),"")</f>
        <v/>
      </c>
      <c r="R2216" s="49" t="str">
        <f t="shared" si="306"/>
        <v/>
      </c>
      <c r="U2216" s="48" t="str">
        <f>IFERROR(VLOOKUP(T2216,abbreviation[[description_german]:[abbreviation_budo]],3,FALSE),"")</f>
        <v/>
      </c>
      <c r="X2216" s="51" t="str">
        <f>IFERROR(VLOOKUP(W2216,abbreviation[[description_german]:[abbreviation_budo]],3,FALSE),"")</f>
        <v/>
      </c>
      <c r="Y2216" s="33"/>
      <c r="AA2216" s="49" t="str">
        <f t="shared" si="307"/>
        <v/>
      </c>
      <c r="AD2216" s="48" t="str">
        <f>IFERROR(VLOOKUP(AC2216,abbreviation[[description_german]:[abbreviation_budo]],3,FALSE),"")</f>
        <v/>
      </c>
      <c r="AG2216" s="54" t="str">
        <f>IFERROR(VLOOKUP(AF2216,abbreviation[[description_german]:[abbreviation_budo]],3,FALSE),"")</f>
        <v/>
      </c>
      <c r="AJ2216" s="49" t="str">
        <f t="shared" si="308"/>
        <v>_</v>
      </c>
      <c r="AM2216" s="48" t="str">
        <f>IFERROR(VLOOKUP(AL2216,abbreviation[[description_german]:[abbreviation_budo]],3,FALSE),"")</f>
        <v/>
      </c>
      <c r="AP2216" s="54" t="str">
        <f>IFERROR(VLOOKUP(AO2216,abbreviation[[description_german]:[abbreviation_budo]],3,FALSE),"")</f>
        <v/>
      </c>
      <c r="AS2216" s="49" t="str">
        <f t="shared" si="309"/>
        <v>_</v>
      </c>
      <c r="AV2216" s="53" t="str">
        <f>IFERROR(VLOOKUP(AU2216,abbreviation[[description_german]:[abbreviation_budo]],3,FALSE),"")</f>
        <v/>
      </c>
      <c r="AY2216" s="51" t="str">
        <f>IFERROR(VLOOKUP(AX2216,abbreviation[[description_german]:[abbreviation_budo]],3,FALSE),"")</f>
        <v/>
      </c>
      <c r="BB2216" s="51" t="str">
        <f>IFERROR(VLOOKUP(BA2216,abbreviation[[description_german]:[abbreviation_budo]],3,FALSE),"")</f>
        <v/>
      </c>
      <c r="BE2216" s="51" t="str">
        <f>IFERROR(VLOOKUP(BD2216,abbreviation[[description_german]:[abbreviation_budo]],3,FALSE),"")</f>
        <v/>
      </c>
      <c r="BG2216" s="38"/>
      <c r="BH2216" s="49" t="str">
        <f t="shared" si="310"/>
        <v>_</v>
      </c>
      <c r="BK2216" s="53" t="str">
        <f>IFERROR(VLOOKUP(BJ2216,abbreviation[[description_german]:[abbreviation_budo]],3,FALSE),"")</f>
        <v/>
      </c>
      <c r="BN2216" s="51" t="str">
        <f>IFERROR(VLOOKUP(BM2216,abbreviation[[description_german]:[abbreviation_budo]],3,FALSE),"")</f>
        <v/>
      </c>
      <c r="BO2216" s="31"/>
      <c r="BQ2216" s="51" t="str">
        <f>IFERROR(VLOOKUP(BP2216,abbreviation[[description_german]:[abbreviation_budo]],3,FALSE),"")</f>
        <v/>
      </c>
      <c r="BR2216" s="57" t="str">
        <f t="shared" si="311"/>
        <v>_</v>
      </c>
      <c r="BU2216" s="53" t="str">
        <f>IFERROR(VLOOKUP(BT2216,abbreviation[[description_german]:[abbreviation_budo]],3,FALSE),"")</f>
        <v/>
      </c>
      <c r="BV2216" s="60" t="str">
        <f t="shared" si="312"/>
        <v>_</v>
      </c>
      <c r="BY2216" s="48" t="str">
        <f>IFERROR(VLOOKUP(BX2216,category[[category_name_german]:[abbreviation_category_budo]],3,FALSE),"")</f>
        <v/>
      </c>
      <c r="CB2216" s="48" t="str">
        <f>IFERROR(VLOOKUP(CA2216,category[[category_name_german]:[abbreviation_category_budo]],3,FALSE),"")</f>
        <v/>
      </c>
      <c r="CE2216" s="48" t="str">
        <f>IFERROR(VLOOKUP(CD2216,category[[category_name_german]:[abbreviation_category_budo]],3,FALSE),"")</f>
        <v/>
      </c>
      <c r="CH2216" s="48" t="str">
        <f>IFERROR(VLOOKUP(CG2216,category[[category_name_german]:[abbreviation_category_budo]],3,FALSE),"")</f>
        <v/>
      </c>
      <c r="CK2216" s="48" t="str">
        <f>IFERROR(VLOOKUP(CJ2216,category[[category_name_german]:[abbreviation_category_budo]],3,FALSE),"")</f>
        <v/>
      </c>
      <c r="CM2216" s="49" t="str">
        <f t="shared" si="313"/>
        <v/>
      </c>
      <c r="CO2216" s="63" t="str">
        <f t="shared" si="314"/>
        <v/>
      </c>
    </row>
    <row r="2217" spans="4:93" x14ac:dyDescent="0.25">
      <c r="D2217" s="48" t="str">
        <f>IFERROR(VLOOKUP(C2217,category[[category_name_german]:[abbreviation_category_budo]],3,FALSE),"")</f>
        <v/>
      </c>
      <c r="G2217" s="48" t="str">
        <f>IFERROR(VLOOKUP(F2217,category[[category_name_german]:[abbreviation_category_budo]],3,FALSE),"")</f>
        <v/>
      </c>
      <c r="J2217" s="48" t="str">
        <f>IFERROR(VLOOKUP(I2217,category[[category_name_german]:[abbreviation_category_budo]],3,FALSE),"")</f>
        <v/>
      </c>
      <c r="M2217" s="48" t="str">
        <f>IFERROR(VLOOKUP(L2217,category[[category_name_german]:[abbreviation_category_budo]],3,FALSE),"")</f>
        <v/>
      </c>
      <c r="P2217" s="48" t="str">
        <f>IFERROR(VLOOKUP(O2217,category[[category_name_german]:[abbreviation_category_budo]],3,FALSE),"")</f>
        <v/>
      </c>
      <c r="R2217" s="49" t="str">
        <f t="shared" si="306"/>
        <v/>
      </c>
      <c r="U2217" s="48" t="str">
        <f>IFERROR(VLOOKUP(T2217,abbreviation[[description_german]:[abbreviation_budo]],3,FALSE),"")</f>
        <v/>
      </c>
      <c r="X2217" s="51" t="str">
        <f>IFERROR(VLOOKUP(W2217,abbreviation[[description_german]:[abbreviation_budo]],3,FALSE),"")</f>
        <v/>
      </c>
      <c r="Y2217" s="33"/>
      <c r="AA2217" s="49" t="str">
        <f t="shared" si="307"/>
        <v/>
      </c>
      <c r="AD2217" s="48" t="str">
        <f>IFERROR(VLOOKUP(AC2217,abbreviation[[description_german]:[abbreviation_budo]],3,FALSE),"")</f>
        <v/>
      </c>
      <c r="AG2217" s="54" t="str">
        <f>IFERROR(VLOOKUP(AF2217,abbreviation[[description_german]:[abbreviation_budo]],3,FALSE),"")</f>
        <v/>
      </c>
      <c r="AJ2217" s="49" t="str">
        <f t="shared" si="308"/>
        <v>_</v>
      </c>
      <c r="AM2217" s="48" t="str">
        <f>IFERROR(VLOOKUP(AL2217,abbreviation[[description_german]:[abbreviation_budo]],3,FALSE),"")</f>
        <v/>
      </c>
      <c r="AP2217" s="54" t="str">
        <f>IFERROR(VLOOKUP(AO2217,abbreviation[[description_german]:[abbreviation_budo]],3,FALSE),"")</f>
        <v/>
      </c>
      <c r="AS2217" s="49" t="str">
        <f t="shared" si="309"/>
        <v>_</v>
      </c>
      <c r="AV2217" s="53" t="str">
        <f>IFERROR(VLOOKUP(AU2217,abbreviation[[description_german]:[abbreviation_budo]],3,FALSE),"")</f>
        <v/>
      </c>
      <c r="AY2217" s="51" t="str">
        <f>IFERROR(VLOOKUP(AX2217,abbreviation[[description_german]:[abbreviation_budo]],3,FALSE),"")</f>
        <v/>
      </c>
      <c r="BB2217" s="51" t="str">
        <f>IFERROR(VLOOKUP(BA2217,abbreviation[[description_german]:[abbreviation_budo]],3,FALSE),"")</f>
        <v/>
      </c>
      <c r="BE2217" s="51" t="str">
        <f>IFERROR(VLOOKUP(BD2217,abbreviation[[description_german]:[abbreviation_budo]],3,FALSE),"")</f>
        <v/>
      </c>
      <c r="BG2217" s="38"/>
      <c r="BH2217" s="49" t="str">
        <f t="shared" si="310"/>
        <v>_</v>
      </c>
      <c r="BK2217" s="53" t="str">
        <f>IFERROR(VLOOKUP(BJ2217,abbreviation[[description_german]:[abbreviation_budo]],3,FALSE),"")</f>
        <v/>
      </c>
      <c r="BN2217" s="51" t="str">
        <f>IFERROR(VLOOKUP(BM2217,abbreviation[[description_german]:[abbreviation_budo]],3,FALSE),"")</f>
        <v/>
      </c>
      <c r="BO2217" s="31"/>
      <c r="BQ2217" s="51" t="str">
        <f>IFERROR(VLOOKUP(BP2217,abbreviation[[description_german]:[abbreviation_budo]],3,FALSE),"")</f>
        <v/>
      </c>
      <c r="BR2217" s="57" t="str">
        <f t="shared" si="311"/>
        <v>_</v>
      </c>
      <c r="BU2217" s="53" t="str">
        <f>IFERROR(VLOOKUP(BT2217,abbreviation[[description_german]:[abbreviation_budo]],3,FALSE),"")</f>
        <v/>
      </c>
      <c r="BV2217" s="60" t="str">
        <f t="shared" si="312"/>
        <v>_</v>
      </c>
      <c r="BY2217" s="48" t="str">
        <f>IFERROR(VLOOKUP(BX2217,category[[category_name_german]:[abbreviation_category_budo]],3,FALSE),"")</f>
        <v/>
      </c>
      <c r="CB2217" s="48" t="str">
        <f>IFERROR(VLOOKUP(CA2217,category[[category_name_german]:[abbreviation_category_budo]],3,FALSE),"")</f>
        <v/>
      </c>
      <c r="CE2217" s="48" t="str">
        <f>IFERROR(VLOOKUP(CD2217,category[[category_name_german]:[abbreviation_category_budo]],3,FALSE),"")</f>
        <v/>
      </c>
      <c r="CH2217" s="48" t="str">
        <f>IFERROR(VLOOKUP(CG2217,category[[category_name_german]:[abbreviation_category_budo]],3,FALSE),"")</f>
        <v/>
      </c>
      <c r="CK2217" s="48" t="str">
        <f>IFERROR(VLOOKUP(CJ2217,category[[category_name_german]:[abbreviation_category_budo]],3,FALSE),"")</f>
        <v/>
      </c>
      <c r="CM2217" s="49" t="str">
        <f t="shared" si="313"/>
        <v/>
      </c>
      <c r="CO2217" s="63" t="str">
        <f t="shared" si="314"/>
        <v/>
      </c>
    </row>
    <row r="2218" spans="4:93" x14ac:dyDescent="0.25">
      <c r="D2218" s="48" t="str">
        <f>IFERROR(VLOOKUP(C2218,category[[category_name_german]:[abbreviation_category_budo]],3,FALSE),"")</f>
        <v/>
      </c>
      <c r="G2218" s="48" t="str">
        <f>IFERROR(VLOOKUP(F2218,category[[category_name_german]:[abbreviation_category_budo]],3,FALSE),"")</f>
        <v/>
      </c>
      <c r="J2218" s="48" t="str">
        <f>IFERROR(VLOOKUP(I2218,category[[category_name_german]:[abbreviation_category_budo]],3,FALSE),"")</f>
        <v/>
      </c>
      <c r="M2218" s="48" t="str">
        <f>IFERROR(VLOOKUP(L2218,category[[category_name_german]:[abbreviation_category_budo]],3,FALSE),"")</f>
        <v/>
      </c>
      <c r="P2218" s="48" t="str">
        <f>IFERROR(VLOOKUP(O2218,category[[category_name_german]:[abbreviation_category_budo]],3,FALSE),"")</f>
        <v/>
      </c>
      <c r="R2218" s="49" t="str">
        <f t="shared" si="306"/>
        <v/>
      </c>
      <c r="U2218" s="48" t="str">
        <f>IFERROR(VLOOKUP(T2218,abbreviation[[description_german]:[abbreviation_budo]],3,FALSE),"")</f>
        <v/>
      </c>
      <c r="X2218" s="51" t="str">
        <f>IFERROR(VLOOKUP(W2218,abbreviation[[description_german]:[abbreviation_budo]],3,FALSE),"")</f>
        <v/>
      </c>
      <c r="Y2218" s="33"/>
      <c r="AA2218" s="49" t="str">
        <f t="shared" si="307"/>
        <v/>
      </c>
      <c r="AD2218" s="48" t="str">
        <f>IFERROR(VLOOKUP(AC2218,abbreviation[[description_german]:[abbreviation_budo]],3,FALSE),"")</f>
        <v/>
      </c>
      <c r="AG2218" s="54" t="str">
        <f>IFERROR(VLOOKUP(AF2218,abbreviation[[description_german]:[abbreviation_budo]],3,FALSE),"")</f>
        <v/>
      </c>
      <c r="AJ2218" s="49" t="str">
        <f t="shared" si="308"/>
        <v>_</v>
      </c>
      <c r="AM2218" s="48" t="str">
        <f>IFERROR(VLOOKUP(AL2218,abbreviation[[description_german]:[abbreviation_budo]],3,FALSE),"")</f>
        <v/>
      </c>
      <c r="AP2218" s="54" t="str">
        <f>IFERROR(VLOOKUP(AO2218,abbreviation[[description_german]:[abbreviation_budo]],3,FALSE),"")</f>
        <v/>
      </c>
      <c r="AS2218" s="49" t="str">
        <f t="shared" si="309"/>
        <v>_</v>
      </c>
      <c r="AV2218" s="53" t="str">
        <f>IFERROR(VLOOKUP(AU2218,abbreviation[[description_german]:[abbreviation_budo]],3,FALSE),"")</f>
        <v/>
      </c>
      <c r="AY2218" s="51" t="str">
        <f>IFERROR(VLOOKUP(AX2218,abbreviation[[description_german]:[abbreviation_budo]],3,FALSE),"")</f>
        <v/>
      </c>
      <c r="BB2218" s="51" t="str">
        <f>IFERROR(VLOOKUP(BA2218,abbreviation[[description_german]:[abbreviation_budo]],3,FALSE),"")</f>
        <v/>
      </c>
      <c r="BE2218" s="51" t="str">
        <f>IFERROR(VLOOKUP(BD2218,abbreviation[[description_german]:[abbreviation_budo]],3,FALSE),"")</f>
        <v/>
      </c>
      <c r="BG2218" s="38"/>
      <c r="BH2218" s="49" t="str">
        <f t="shared" si="310"/>
        <v>_</v>
      </c>
      <c r="BK2218" s="53" t="str">
        <f>IFERROR(VLOOKUP(BJ2218,abbreviation[[description_german]:[abbreviation_budo]],3,FALSE),"")</f>
        <v/>
      </c>
      <c r="BN2218" s="51" t="str">
        <f>IFERROR(VLOOKUP(BM2218,abbreviation[[description_german]:[abbreviation_budo]],3,FALSE),"")</f>
        <v/>
      </c>
      <c r="BO2218" s="31"/>
      <c r="BQ2218" s="51" t="str">
        <f>IFERROR(VLOOKUP(BP2218,abbreviation[[description_german]:[abbreviation_budo]],3,FALSE),"")</f>
        <v/>
      </c>
      <c r="BR2218" s="57" t="str">
        <f t="shared" si="311"/>
        <v>_</v>
      </c>
      <c r="BU2218" s="53" t="str">
        <f>IFERROR(VLOOKUP(BT2218,abbreviation[[description_german]:[abbreviation_budo]],3,FALSE),"")</f>
        <v/>
      </c>
      <c r="BV2218" s="60" t="str">
        <f t="shared" si="312"/>
        <v>_</v>
      </c>
      <c r="BY2218" s="48" t="str">
        <f>IFERROR(VLOOKUP(BX2218,category[[category_name_german]:[abbreviation_category_budo]],3,FALSE),"")</f>
        <v/>
      </c>
      <c r="CB2218" s="48" t="str">
        <f>IFERROR(VLOOKUP(CA2218,category[[category_name_german]:[abbreviation_category_budo]],3,FALSE),"")</f>
        <v/>
      </c>
      <c r="CE2218" s="48" t="str">
        <f>IFERROR(VLOOKUP(CD2218,category[[category_name_german]:[abbreviation_category_budo]],3,FALSE),"")</f>
        <v/>
      </c>
      <c r="CH2218" s="48" t="str">
        <f>IFERROR(VLOOKUP(CG2218,category[[category_name_german]:[abbreviation_category_budo]],3,FALSE),"")</f>
        <v/>
      </c>
      <c r="CK2218" s="48" t="str">
        <f>IFERROR(VLOOKUP(CJ2218,category[[category_name_german]:[abbreviation_category_budo]],3,FALSE),"")</f>
        <v/>
      </c>
      <c r="CM2218" s="49" t="str">
        <f t="shared" si="313"/>
        <v/>
      </c>
      <c r="CO2218" s="63" t="str">
        <f t="shared" si="314"/>
        <v/>
      </c>
    </row>
    <row r="2219" spans="4:93" x14ac:dyDescent="0.25">
      <c r="D2219" s="48" t="str">
        <f>IFERROR(VLOOKUP(C2219,category[[category_name_german]:[abbreviation_category_budo]],3,FALSE),"")</f>
        <v/>
      </c>
      <c r="G2219" s="48" t="str">
        <f>IFERROR(VLOOKUP(F2219,category[[category_name_german]:[abbreviation_category_budo]],3,FALSE),"")</f>
        <v/>
      </c>
      <c r="J2219" s="48" t="str">
        <f>IFERROR(VLOOKUP(I2219,category[[category_name_german]:[abbreviation_category_budo]],3,FALSE),"")</f>
        <v/>
      </c>
      <c r="M2219" s="48" t="str">
        <f>IFERROR(VLOOKUP(L2219,category[[category_name_german]:[abbreviation_category_budo]],3,FALSE),"")</f>
        <v/>
      </c>
      <c r="P2219" s="48" t="str">
        <f>IFERROR(VLOOKUP(O2219,category[[category_name_german]:[abbreviation_category_budo]],3,FALSE),"")</f>
        <v/>
      </c>
      <c r="R2219" s="49" t="str">
        <f t="shared" si="306"/>
        <v/>
      </c>
      <c r="U2219" s="48" t="str">
        <f>IFERROR(VLOOKUP(T2219,abbreviation[[description_german]:[abbreviation_budo]],3,FALSE),"")</f>
        <v/>
      </c>
      <c r="X2219" s="51" t="str">
        <f>IFERROR(VLOOKUP(W2219,abbreviation[[description_german]:[abbreviation_budo]],3,FALSE),"")</f>
        <v/>
      </c>
      <c r="Y2219" s="33"/>
      <c r="AA2219" s="49" t="str">
        <f t="shared" si="307"/>
        <v/>
      </c>
      <c r="AD2219" s="48" t="str">
        <f>IFERROR(VLOOKUP(AC2219,abbreviation[[description_german]:[abbreviation_budo]],3,FALSE),"")</f>
        <v/>
      </c>
      <c r="AG2219" s="54" t="str">
        <f>IFERROR(VLOOKUP(AF2219,abbreviation[[description_german]:[abbreviation_budo]],3,FALSE),"")</f>
        <v/>
      </c>
      <c r="AJ2219" s="49" t="str">
        <f t="shared" si="308"/>
        <v>_</v>
      </c>
      <c r="AM2219" s="48" t="str">
        <f>IFERROR(VLOOKUP(AL2219,abbreviation[[description_german]:[abbreviation_budo]],3,FALSE),"")</f>
        <v/>
      </c>
      <c r="AP2219" s="54" t="str">
        <f>IFERROR(VLOOKUP(AO2219,abbreviation[[description_german]:[abbreviation_budo]],3,FALSE),"")</f>
        <v/>
      </c>
      <c r="AS2219" s="49" t="str">
        <f t="shared" si="309"/>
        <v>_</v>
      </c>
      <c r="AV2219" s="53" t="str">
        <f>IFERROR(VLOOKUP(AU2219,abbreviation[[description_german]:[abbreviation_budo]],3,FALSE),"")</f>
        <v/>
      </c>
      <c r="AY2219" s="51" t="str">
        <f>IFERROR(VLOOKUP(AX2219,abbreviation[[description_german]:[abbreviation_budo]],3,FALSE),"")</f>
        <v/>
      </c>
      <c r="BB2219" s="51" t="str">
        <f>IFERROR(VLOOKUP(BA2219,abbreviation[[description_german]:[abbreviation_budo]],3,FALSE),"")</f>
        <v/>
      </c>
      <c r="BE2219" s="51" t="str">
        <f>IFERROR(VLOOKUP(BD2219,abbreviation[[description_german]:[abbreviation_budo]],3,FALSE),"")</f>
        <v/>
      </c>
      <c r="BG2219" s="38"/>
      <c r="BH2219" s="49" t="str">
        <f t="shared" si="310"/>
        <v>_</v>
      </c>
      <c r="BK2219" s="53" t="str">
        <f>IFERROR(VLOOKUP(BJ2219,abbreviation[[description_german]:[abbreviation_budo]],3,FALSE),"")</f>
        <v/>
      </c>
      <c r="BN2219" s="51" t="str">
        <f>IFERROR(VLOOKUP(BM2219,abbreviation[[description_german]:[abbreviation_budo]],3,FALSE),"")</f>
        <v/>
      </c>
      <c r="BO2219" s="31"/>
      <c r="BQ2219" s="51" t="str">
        <f>IFERROR(VLOOKUP(BP2219,abbreviation[[description_german]:[abbreviation_budo]],3,FALSE),"")</f>
        <v/>
      </c>
      <c r="BR2219" s="57" t="str">
        <f t="shared" si="311"/>
        <v>_</v>
      </c>
      <c r="BU2219" s="53" t="str">
        <f>IFERROR(VLOOKUP(BT2219,abbreviation[[description_german]:[abbreviation_budo]],3,FALSE),"")</f>
        <v/>
      </c>
      <c r="BV2219" s="60" t="str">
        <f t="shared" si="312"/>
        <v>_</v>
      </c>
      <c r="BY2219" s="48" t="str">
        <f>IFERROR(VLOOKUP(BX2219,category[[category_name_german]:[abbreviation_category_budo]],3,FALSE),"")</f>
        <v/>
      </c>
      <c r="CB2219" s="48" t="str">
        <f>IFERROR(VLOOKUP(CA2219,category[[category_name_german]:[abbreviation_category_budo]],3,FALSE),"")</f>
        <v/>
      </c>
      <c r="CE2219" s="48" t="str">
        <f>IFERROR(VLOOKUP(CD2219,category[[category_name_german]:[abbreviation_category_budo]],3,FALSE),"")</f>
        <v/>
      </c>
      <c r="CH2219" s="48" t="str">
        <f>IFERROR(VLOOKUP(CG2219,category[[category_name_german]:[abbreviation_category_budo]],3,FALSE),"")</f>
        <v/>
      </c>
      <c r="CK2219" s="48" t="str">
        <f>IFERROR(VLOOKUP(CJ2219,category[[category_name_german]:[abbreviation_category_budo]],3,FALSE),"")</f>
        <v/>
      </c>
      <c r="CM2219" s="49" t="str">
        <f t="shared" si="313"/>
        <v/>
      </c>
      <c r="CO2219" s="63" t="str">
        <f t="shared" si="314"/>
        <v/>
      </c>
    </row>
    <row r="2220" spans="4:93" x14ac:dyDescent="0.25">
      <c r="D2220" s="48" t="str">
        <f>IFERROR(VLOOKUP(C2220,category[[category_name_german]:[abbreviation_category_budo]],3,FALSE),"")</f>
        <v/>
      </c>
      <c r="G2220" s="48" t="str">
        <f>IFERROR(VLOOKUP(F2220,category[[category_name_german]:[abbreviation_category_budo]],3,FALSE),"")</f>
        <v/>
      </c>
      <c r="J2220" s="48" t="str">
        <f>IFERROR(VLOOKUP(I2220,category[[category_name_german]:[abbreviation_category_budo]],3,FALSE),"")</f>
        <v/>
      </c>
      <c r="M2220" s="48" t="str">
        <f>IFERROR(VLOOKUP(L2220,category[[category_name_german]:[abbreviation_category_budo]],3,FALSE),"")</f>
        <v/>
      </c>
      <c r="P2220" s="48" t="str">
        <f>IFERROR(VLOOKUP(O2220,category[[category_name_german]:[abbreviation_category_budo]],3,FALSE),"")</f>
        <v/>
      </c>
      <c r="R2220" s="49" t="str">
        <f t="shared" si="306"/>
        <v/>
      </c>
      <c r="U2220" s="48" t="str">
        <f>IFERROR(VLOOKUP(T2220,abbreviation[[description_german]:[abbreviation_budo]],3,FALSE),"")</f>
        <v/>
      </c>
      <c r="X2220" s="51" t="str">
        <f>IFERROR(VLOOKUP(W2220,abbreviation[[description_german]:[abbreviation_budo]],3,FALSE),"")</f>
        <v/>
      </c>
      <c r="Y2220" s="33"/>
      <c r="AA2220" s="49" t="str">
        <f t="shared" si="307"/>
        <v/>
      </c>
      <c r="AD2220" s="48" t="str">
        <f>IFERROR(VLOOKUP(AC2220,abbreviation[[description_german]:[abbreviation_budo]],3,FALSE),"")</f>
        <v/>
      </c>
      <c r="AG2220" s="54" t="str">
        <f>IFERROR(VLOOKUP(AF2220,abbreviation[[description_german]:[abbreviation_budo]],3,FALSE),"")</f>
        <v/>
      </c>
      <c r="AJ2220" s="49" t="str">
        <f t="shared" si="308"/>
        <v>_</v>
      </c>
      <c r="AM2220" s="48" t="str">
        <f>IFERROR(VLOOKUP(AL2220,abbreviation[[description_german]:[abbreviation_budo]],3,FALSE),"")</f>
        <v/>
      </c>
      <c r="AP2220" s="54" t="str">
        <f>IFERROR(VLOOKUP(AO2220,abbreviation[[description_german]:[abbreviation_budo]],3,FALSE),"")</f>
        <v/>
      </c>
      <c r="AS2220" s="49" t="str">
        <f t="shared" si="309"/>
        <v>_</v>
      </c>
      <c r="AV2220" s="53" t="str">
        <f>IFERROR(VLOOKUP(AU2220,abbreviation[[description_german]:[abbreviation_budo]],3,FALSE),"")</f>
        <v/>
      </c>
      <c r="AY2220" s="51" t="str">
        <f>IFERROR(VLOOKUP(AX2220,abbreviation[[description_german]:[abbreviation_budo]],3,FALSE),"")</f>
        <v/>
      </c>
      <c r="BB2220" s="51" t="str">
        <f>IFERROR(VLOOKUP(BA2220,abbreviation[[description_german]:[abbreviation_budo]],3,FALSE),"")</f>
        <v/>
      </c>
      <c r="BE2220" s="51" t="str">
        <f>IFERROR(VLOOKUP(BD2220,abbreviation[[description_german]:[abbreviation_budo]],3,FALSE),"")</f>
        <v/>
      </c>
      <c r="BG2220" s="38"/>
      <c r="BH2220" s="49" t="str">
        <f t="shared" si="310"/>
        <v>_</v>
      </c>
      <c r="BK2220" s="53" t="str">
        <f>IFERROR(VLOOKUP(BJ2220,abbreviation[[description_german]:[abbreviation_budo]],3,FALSE),"")</f>
        <v/>
      </c>
      <c r="BN2220" s="51" t="str">
        <f>IFERROR(VLOOKUP(BM2220,abbreviation[[description_german]:[abbreviation_budo]],3,FALSE),"")</f>
        <v/>
      </c>
      <c r="BO2220" s="31"/>
      <c r="BQ2220" s="51" t="str">
        <f>IFERROR(VLOOKUP(BP2220,abbreviation[[description_german]:[abbreviation_budo]],3,FALSE),"")</f>
        <v/>
      </c>
      <c r="BR2220" s="57" t="str">
        <f t="shared" si="311"/>
        <v>_</v>
      </c>
      <c r="BU2220" s="53" t="str">
        <f>IFERROR(VLOOKUP(BT2220,abbreviation[[description_german]:[abbreviation_budo]],3,FALSE),"")</f>
        <v/>
      </c>
      <c r="BV2220" s="60" t="str">
        <f t="shared" si="312"/>
        <v>_</v>
      </c>
      <c r="BY2220" s="48" t="str">
        <f>IFERROR(VLOOKUP(BX2220,category[[category_name_german]:[abbreviation_category_budo]],3,FALSE),"")</f>
        <v/>
      </c>
      <c r="CB2220" s="48" t="str">
        <f>IFERROR(VLOOKUP(CA2220,category[[category_name_german]:[abbreviation_category_budo]],3,FALSE),"")</f>
        <v/>
      </c>
      <c r="CE2220" s="48" t="str">
        <f>IFERROR(VLOOKUP(CD2220,category[[category_name_german]:[abbreviation_category_budo]],3,FALSE),"")</f>
        <v/>
      </c>
      <c r="CH2220" s="48" t="str">
        <f>IFERROR(VLOOKUP(CG2220,category[[category_name_german]:[abbreviation_category_budo]],3,FALSE),"")</f>
        <v/>
      </c>
      <c r="CK2220" s="48" t="str">
        <f>IFERROR(VLOOKUP(CJ2220,category[[category_name_german]:[abbreviation_category_budo]],3,FALSE),"")</f>
        <v/>
      </c>
      <c r="CM2220" s="49" t="str">
        <f t="shared" si="313"/>
        <v/>
      </c>
      <c r="CO2220" s="63" t="str">
        <f t="shared" si="314"/>
        <v/>
      </c>
    </row>
    <row r="2221" spans="4:93" x14ac:dyDescent="0.25">
      <c r="D2221" s="48" t="str">
        <f>IFERROR(VLOOKUP(C2221,category[[category_name_german]:[abbreviation_category_budo]],3,FALSE),"")</f>
        <v/>
      </c>
      <c r="G2221" s="48" t="str">
        <f>IFERROR(VLOOKUP(F2221,category[[category_name_german]:[abbreviation_category_budo]],3,FALSE),"")</f>
        <v/>
      </c>
      <c r="J2221" s="48" t="str">
        <f>IFERROR(VLOOKUP(I2221,category[[category_name_german]:[abbreviation_category_budo]],3,FALSE),"")</f>
        <v/>
      </c>
      <c r="M2221" s="48" t="str">
        <f>IFERROR(VLOOKUP(L2221,category[[category_name_german]:[abbreviation_category_budo]],3,FALSE),"")</f>
        <v/>
      </c>
      <c r="P2221" s="48" t="str">
        <f>IFERROR(VLOOKUP(O2221,category[[category_name_german]:[abbreviation_category_budo]],3,FALSE),"")</f>
        <v/>
      </c>
      <c r="R2221" s="49" t="str">
        <f t="shared" si="306"/>
        <v/>
      </c>
      <c r="U2221" s="48" t="str">
        <f>IFERROR(VLOOKUP(T2221,abbreviation[[description_german]:[abbreviation_budo]],3,FALSE),"")</f>
        <v/>
      </c>
      <c r="X2221" s="51" t="str">
        <f>IFERROR(VLOOKUP(W2221,abbreviation[[description_german]:[abbreviation_budo]],3,FALSE),"")</f>
        <v/>
      </c>
      <c r="Y2221" s="33"/>
      <c r="AA2221" s="49" t="str">
        <f t="shared" si="307"/>
        <v/>
      </c>
      <c r="AD2221" s="48" t="str">
        <f>IFERROR(VLOOKUP(AC2221,abbreviation[[description_german]:[abbreviation_budo]],3,FALSE),"")</f>
        <v/>
      </c>
      <c r="AG2221" s="54" t="str">
        <f>IFERROR(VLOOKUP(AF2221,abbreviation[[description_german]:[abbreviation_budo]],3,FALSE),"")</f>
        <v/>
      </c>
      <c r="AJ2221" s="49" t="str">
        <f t="shared" si="308"/>
        <v>_</v>
      </c>
      <c r="AM2221" s="48" t="str">
        <f>IFERROR(VLOOKUP(AL2221,abbreviation[[description_german]:[abbreviation_budo]],3,FALSE),"")</f>
        <v/>
      </c>
      <c r="AP2221" s="54" t="str">
        <f>IFERROR(VLOOKUP(AO2221,abbreviation[[description_german]:[abbreviation_budo]],3,FALSE),"")</f>
        <v/>
      </c>
      <c r="AS2221" s="49" t="str">
        <f t="shared" si="309"/>
        <v>_</v>
      </c>
      <c r="AV2221" s="53" t="str">
        <f>IFERROR(VLOOKUP(AU2221,abbreviation[[description_german]:[abbreviation_budo]],3,FALSE),"")</f>
        <v/>
      </c>
      <c r="AY2221" s="51" t="str">
        <f>IFERROR(VLOOKUP(AX2221,abbreviation[[description_german]:[abbreviation_budo]],3,FALSE),"")</f>
        <v/>
      </c>
      <c r="BB2221" s="51" t="str">
        <f>IFERROR(VLOOKUP(BA2221,abbreviation[[description_german]:[abbreviation_budo]],3,FALSE),"")</f>
        <v/>
      </c>
      <c r="BE2221" s="51" t="str">
        <f>IFERROR(VLOOKUP(BD2221,abbreviation[[description_german]:[abbreviation_budo]],3,FALSE),"")</f>
        <v/>
      </c>
      <c r="BG2221" s="38"/>
      <c r="BH2221" s="49" t="str">
        <f t="shared" si="310"/>
        <v>_</v>
      </c>
      <c r="BK2221" s="53" t="str">
        <f>IFERROR(VLOOKUP(BJ2221,abbreviation[[description_german]:[abbreviation_budo]],3,FALSE),"")</f>
        <v/>
      </c>
      <c r="BN2221" s="51" t="str">
        <f>IFERROR(VLOOKUP(BM2221,abbreviation[[description_german]:[abbreviation_budo]],3,FALSE),"")</f>
        <v/>
      </c>
      <c r="BO2221" s="31"/>
      <c r="BQ2221" s="51" t="str">
        <f>IFERROR(VLOOKUP(BP2221,abbreviation[[description_german]:[abbreviation_budo]],3,FALSE),"")</f>
        <v/>
      </c>
      <c r="BR2221" s="57" t="str">
        <f t="shared" si="311"/>
        <v>_</v>
      </c>
      <c r="BU2221" s="53" t="str">
        <f>IFERROR(VLOOKUP(BT2221,abbreviation[[description_german]:[abbreviation_budo]],3,FALSE),"")</f>
        <v/>
      </c>
      <c r="BV2221" s="60" t="str">
        <f t="shared" si="312"/>
        <v>_</v>
      </c>
      <c r="BY2221" s="48" t="str">
        <f>IFERROR(VLOOKUP(BX2221,category[[category_name_german]:[abbreviation_category_budo]],3,FALSE),"")</f>
        <v/>
      </c>
      <c r="CB2221" s="48" t="str">
        <f>IFERROR(VLOOKUP(CA2221,category[[category_name_german]:[abbreviation_category_budo]],3,FALSE),"")</f>
        <v/>
      </c>
      <c r="CE2221" s="48" t="str">
        <f>IFERROR(VLOOKUP(CD2221,category[[category_name_german]:[abbreviation_category_budo]],3,FALSE),"")</f>
        <v/>
      </c>
      <c r="CH2221" s="48" t="str">
        <f>IFERROR(VLOOKUP(CG2221,category[[category_name_german]:[abbreviation_category_budo]],3,FALSE),"")</f>
        <v/>
      </c>
      <c r="CK2221" s="48" t="str">
        <f>IFERROR(VLOOKUP(CJ2221,category[[category_name_german]:[abbreviation_category_budo]],3,FALSE),"")</f>
        <v/>
      </c>
      <c r="CM2221" s="49" t="str">
        <f t="shared" si="313"/>
        <v/>
      </c>
      <c r="CO2221" s="63" t="str">
        <f t="shared" si="314"/>
        <v/>
      </c>
    </row>
    <row r="2222" spans="4:93" x14ac:dyDescent="0.25">
      <c r="D2222" s="48" t="str">
        <f>IFERROR(VLOOKUP(C2222,category[[category_name_german]:[abbreviation_category_budo]],3,FALSE),"")</f>
        <v/>
      </c>
      <c r="G2222" s="48" t="str">
        <f>IFERROR(VLOOKUP(F2222,category[[category_name_german]:[abbreviation_category_budo]],3,FALSE),"")</f>
        <v/>
      </c>
      <c r="J2222" s="48" t="str">
        <f>IFERROR(VLOOKUP(I2222,category[[category_name_german]:[abbreviation_category_budo]],3,FALSE),"")</f>
        <v/>
      </c>
      <c r="M2222" s="48" t="str">
        <f>IFERROR(VLOOKUP(L2222,category[[category_name_german]:[abbreviation_category_budo]],3,FALSE),"")</f>
        <v/>
      </c>
      <c r="P2222" s="48" t="str">
        <f>IFERROR(VLOOKUP(O2222,category[[category_name_german]:[abbreviation_category_budo]],3,FALSE),"")</f>
        <v/>
      </c>
      <c r="R2222" s="49" t="str">
        <f t="shared" si="306"/>
        <v/>
      </c>
      <c r="U2222" s="48" t="str">
        <f>IFERROR(VLOOKUP(T2222,abbreviation[[description_german]:[abbreviation_budo]],3,FALSE),"")</f>
        <v/>
      </c>
      <c r="X2222" s="51" t="str">
        <f>IFERROR(VLOOKUP(W2222,abbreviation[[description_german]:[abbreviation_budo]],3,FALSE),"")</f>
        <v/>
      </c>
      <c r="Y2222" s="33"/>
      <c r="AA2222" s="49" t="str">
        <f t="shared" si="307"/>
        <v/>
      </c>
      <c r="AD2222" s="48" t="str">
        <f>IFERROR(VLOOKUP(AC2222,abbreviation[[description_german]:[abbreviation_budo]],3,FALSE),"")</f>
        <v/>
      </c>
      <c r="AG2222" s="54" t="str">
        <f>IFERROR(VLOOKUP(AF2222,abbreviation[[description_german]:[abbreviation_budo]],3,FALSE),"")</f>
        <v/>
      </c>
      <c r="AJ2222" s="49" t="str">
        <f t="shared" si="308"/>
        <v>_</v>
      </c>
      <c r="AM2222" s="48" t="str">
        <f>IFERROR(VLOOKUP(AL2222,abbreviation[[description_german]:[abbreviation_budo]],3,FALSE),"")</f>
        <v/>
      </c>
      <c r="AP2222" s="54" t="str">
        <f>IFERROR(VLOOKUP(AO2222,abbreviation[[description_german]:[abbreviation_budo]],3,FALSE),"")</f>
        <v/>
      </c>
      <c r="AS2222" s="49" t="str">
        <f t="shared" si="309"/>
        <v>_</v>
      </c>
      <c r="AV2222" s="53" t="str">
        <f>IFERROR(VLOOKUP(AU2222,abbreviation[[description_german]:[abbreviation_budo]],3,FALSE),"")</f>
        <v/>
      </c>
      <c r="AY2222" s="51" t="str">
        <f>IFERROR(VLOOKUP(AX2222,abbreviation[[description_german]:[abbreviation_budo]],3,FALSE),"")</f>
        <v/>
      </c>
      <c r="BB2222" s="51" t="str">
        <f>IFERROR(VLOOKUP(BA2222,abbreviation[[description_german]:[abbreviation_budo]],3,FALSE),"")</f>
        <v/>
      </c>
      <c r="BE2222" s="51" t="str">
        <f>IFERROR(VLOOKUP(BD2222,abbreviation[[description_german]:[abbreviation_budo]],3,FALSE),"")</f>
        <v/>
      </c>
      <c r="BG2222" s="38"/>
      <c r="BH2222" s="49" t="str">
        <f t="shared" si="310"/>
        <v>_</v>
      </c>
      <c r="BK2222" s="53" t="str">
        <f>IFERROR(VLOOKUP(BJ2222,abbreviation[[description_german]:[abbreviation_budo]],3,FALSE),"")</f>
        <v/>
      </c>
      <c r="BN2222" s="51" t="str">
        <f>IFERROR(VLOOKUP(BM2222,abbreviation[[description_german]:[abbreviation_budo]],3,FALSE),"")</f>
        <v/>
      </c>
      <c r="BO2222" s="31"/>
      <c r="BQ2222" s="51" t="str">
        <f>IFERROR(VLOOKUP(BP2222,abbreviation[[description_german]:[abbreviation_budo]],3,FALSE),"")</f>
        <v/>
      </c>
      <c r="BR2222" s="57" t="str">
        <f t="shared" si="311"/>
        <v>_</v>
      </c>
      <c r="BU2222" s="53" t="str">
        <f>IFERROR(VLOOKUP(BT2222,abbreviation[[description_german]:[abbreviation_budo]],3,FALSE),"")</f>
        <v/>
      </c>
      <c r="BV2222" s="60" t="str">
        <f t="shared" si="312"/>
        <v>_</v>
      </c>
      <c r="BY2222" s="48" t="str">
        <f>IFERROR(VLOOKUP(BX2222,category[[category_name_german]:[abbreviation_category_budo]],3,FALSE),"")</f>
        <v/>
      </c>
      <c r="CB2222" s="48" t="str">
        <f>IFERROR(VLOOKUP(CA2222,category[[category_name_german]:[abbreviation_category_budo]],3,FALSE),"")</f>
        <v/>
      </c>
      <c r="CE2222" s="48" t="str">
        <f>IFERROR(VLOOKUP(CD2222,category[[category_name_german]:[abbreviation_category_budo]],3,FALSE),"")</f>
        <v/>
      </c>
      <c r="CH2222" s="48" t="str">
        <f>IFERROR(VLOOKUP(CG2222,category[[category_name_german]:[abbreviation_category_budo]],3,FALSE),"")</f>
        <v/>
      </c>
      <c r="CK2222" s="48" t="str">
        <f>IFERROR(VLOOKUP(CJ2222,category[[category_name_german]:[abbreviation_category_budo]],3,FALSE),"")</f>
        <v/>
      </c>
      <c r="CM2222" s="49" t="str">
        <f t="shared" si="313"/>
        <v/>
      </c>
      <c r="CO2222" s="63" t="str">
        <f t="shared" si="314"/>
        <v/>
      </c>
    </row>
    <row r="2223" spans="4:93" x14ac:dyDescent="0.25">
      <c r="D2223" s="48" t="str">
        <f>IFERROR(VLOOKUP(C2223,category[[category_name_german]:[abbreviation_category_budo]],3,FALSE),"")</f>
        <v/>
      </c>
      <c r="G2223" s="48" t="str">
        <f>IFERROR(VLOOKUP(F2223,category[[category_name_german]:[abbreviation_category_budo]],3,FALSE),"")</f>
        <v/>
      </c>
      <c r="J2223" s="48" t="str">
        <f>IFERROR(VLOOKUP(I2223,category[[category_name_german]:[abbreviation_category_budo]],3,FALSE),"")</f>
        <v/>
      </c>
      <c r="M2223" s="48" t="str">
        <f>IFERROR(VLOOKUP(L2223,category[[category_name_german]:[abbreviation_category_budo]],3,FALSE),"")</f>
        <v/>
      </c>
      <c r="P2223" s="48" t="str">
        <f>IFERROR(VLOOKUP(O2223,category[[category_name_german]:[abbreviation_category_budo]],3,FALSE),"")</f>
        <v/>
      </c>
      <c r="R2223" s="49" t="str">
        <f t="shared" si="306"/>
        <v/>
      </c>
      <c r="U2223" s="48" t="str">
        <f>IFERROR(VLOOKUP(T2223,abbreviation[[description_german]:[abbreviation_budo]],3,FALSE),"")</f>
        <v/>
      </c>
      <c r="X2223" s="51" t="str">
        <f>IFERROR(VLOOKUP(W2223,abbreviation[[description_german]:[abbreviation_budo]],3,FALSE),"")</f>
        <v/>
      </c>
      <c r="Y2223" s="33"/>
      <c r="AA2223" s="49" t="str">
        <f t="shared" si="307"/>
        <v/>
      </c>
      <c r="AD2223" s="48" t="str">
        <f>IFERROR(VLOOKUP(AC2223,abbreviation[[description_german]:[abbreviation_budo]],3,FALSE),"")</f>
        <v/>
      </c>
      <c r="AG2223" s="54" t="str">
        <f>IFERROR(VLOOKUP(AF2223,abbreviation[[description_german]:[abbreviation_budo]],3,FALSE),"")</f>
        <v/>
      </c>
      <c r="AJ2223" s="49" t="str">
        <f t="shared" si="308"/>
        <v>_</v>
      </c>
      <c r="AM2223" s="48" t="str">
        <f>IFERROR(VLOOKUP(AL2223,abbreviation[[description_german]:[abbreviation_budo]],3,FALSE),"")</f>
        <v/>
      </c>
      <c r="AP2223" s="54" t="str">
        <f>IFERROR(VLOOKUP(AO2223,abbreviation[[description_german]:[abbreviation_budo]],3,FALSE),"")</f>
        <v/>
      </c>
      <c r="AS2223" s="49" t="str">
        <f t="shared" si="309"/>
        <v>_</v>
      </c>
      <c r="AV2223" s="53" t="str">
        <f>IFERROR(VLOOKUP(AU2223,abbreviation[[description_german]:[abbreviation_budo]],3,FALSE),"")</f>
        <v/>
      </c>
      <c r="AY2223" s="51" t="str">
        <f>IFERROR(VLOOKUP(AX2223,abbreviation[[description_german]:[abbreviation_budo]],3,FALSE),"")</f>
        <v/>
      </c>
      <c r="BB2223" s="51" t="str">
        <f>IFERROR(VLOOKUP(BA2223,abbreviation[[description_german]:[abbreviation_budo]],3,FALSE),"")</f>
        <v/>
      </c>
      <c r="BE2223" s="51" t="str">
        <f>IFERROR(VLOOKUP(BD2223,abbreviation[[description_german]:[abbreviation_budo]],3,FALSE),"")</f>
        <v/>
      </c>
      <c r="BG2223" s="38"/>
      <c r="BH2223" s="49" t="str">
        <f t="shared" si="310"/>
        <v>_</v>
      </c>
      <c r="BK2223" s="53" t="str">
        <f>IFERROR(VLOOKUP(BJ2223,abbreviation[[description_german]:[abbreviation_budo]],3,FALSE),"")</f>
        <v/>
      </c>
      <c r="BN2223" s="51" t="str">
        <f>IFERROR(VLOOKUP(BM2223,abbreviation[[description_german]:[abbreviation_budo]],3,FALSE),"")</f>
        <v/>
      </c>
      <c r="BO2223" s="31"/>
      <c r="BQ2223" s="51" t="str">
        <f>IFERROR(VLOOKUP(BP2223,abbreviation[[description_german]:[abbreviation_budo]],3,FALSE),"")</f>
        <v/>
      </c>
      <c r="BR2223" s="57" t="str">
        <f t="shared" si="311"/>
        <v>_</v>
      </c>
      <c r="BU2223" s="53" t="str">
        <f>IFERROR(VLOOKUP(BT2223,abbreviation[[description_german]:[abbreviation_budo]],3,FALSE),"")</f>
        <v/>
      </c>
      <c r="BV2223" s="60" t="str">
        <f t="shared" si="312"/>
        <v>_</v>
      </c>
      <c r="BY2223" s="48" t="str">
        <f>IFERROR(VLOOKUP(BX2223,category[[category_name_german]:[abbreviation_category_budo]],3,FALSE),"")</f>
        <v/>
      </c>
      <c r="CB2223" s="48" t="str">
        <f>IFERROR(VLOOKUP(CA2223,category[[category_name_german]:[abbreviation_category_budo]],3,FALSE),"")</f>
        <v/>
      </c>
      <c r="CE2223" s="48" t="str">
        <f>IFERROR(VLOOKUP(CD2223,category[[category_name_german]:[abbreviation_category_budo]],3,FALSE),"")</f>
        <v/>
      </c>
      <c r="CH2223" s="48" t="str">
        <f>IFERROR(VLOOKUP(CG2223,category[[category_name_german]:[abbreviation_category_budo]],3,FALSE),"")</f>
        <v/>
      </c>
      <c r="CK2223" s="48" t="str">
        <f>IFERROR(VLOOKUP(CJ2223,category[[category_name_german]:[abbreviation_category_budo]],3,FALSE),"")</f>
        <v/>
      </c>
      <c r="CM2223" s="49" t="str">
        <f t="shared" si="313"/>
        <v/>
      </c>
      <c r="CO2223" s="63" t="str">
        <f t="shared" si="314"/>
        <v/>
      </c>
    </row>
    <row r="2224" spans="4:93" x14ac:dyDescent="0.25">
      <c r="D2224" s="48" t="str">
        <f>IFERROR(VLOOKUP(C2224,category[[category_name_german]:[abbreviation_category_budo]],3,FALSE),"")</f>
        <v/>
      </c>
      <c r="G2224" s="48" t="str">
        <f>IFERROR(VLOOKUP(F2224,category[[category_name_german]:[abbreviation_category_budo]],3,FALSE),"")</f>
        <v/>
      </c>
      <c r="J2224" s="48" t="str">
        <f>IFERROR(VLOOKUP(I2224,category[[category_name_german]:[abbreviation_category_budo]],3,FALSE),"")</f>
        <v/>
      </c>
      <c r="M2224" s="48" t="str">
        <f>IFERROR(VLOOKUP(L2224,category[[category_name_german]:[abbreviation_category_budo]],3,FALSE),"")</f>
        <v/>
      </c>
      <c r="P2224" s="48" t="str">
        <f>IFERROR(VLOOKUP(O2224,category[[category_name_german]:[abbreviation_category_budo]],3,FALSE),"")</f>
        <v/>
      </c>
      <c r="R2224" s="49" t="str">
        <f t="shared" si="306"/>
        <v/>
      </c>
      <c r="U2224" s="48" t="str">
        <f>IFERROR(VLOOKUP(T2224,abbreviation[[description_german]:[abbreviation_budo]],3,FALSE),"")</f>
        <v/>
      </c>
      <c r="X2224" s="51" t="str">
        <f>IFERROR(VLOOKUP(W2224,abbreviation[[description_german]:[abbreviation_budo]],3,FALSE),"")</f>
        <v/>
      </c>
      <c r="Y2224" s="33"/>
      <c r="AA2224" s="49" t="str">
        <f t="shared" si="307"/>
        <v/>
      </c>
      <c r="AD2224" s="48" t="str">
        <f>IFERROR(VLOOKUP(AC2224,abbreviation[[description_german]:[abbreviation_budo]],3,FALSE),"")</f>
        <v/>
      </c>
      <c r="AG2224" s="54" t="str">
        <f>IFERROR(VLOOKUP(AF2224,abbreviation[[description_german]:[abbreviation_budo]],3,FALSE),"")</f>
        <v/>
      </c>
      <c r="AJ2224" s="49" t="str">
        <f t="shared" si="308"/>
        <v>_</v>
      </c>
      <c r="AM2224" s="48" t="str">
        <f>IFERROR(VLOOKUP(AL2224,abbreviation[[description_german]:[abbreviation_budo]],3,FALSE),"")</f>
        <v/>
      </c>
      <c r="AP2224" s="54" t="str">
        <f>IFERROR(VLOOKUP(AO2224,abbreviation[[description_german]:[abbreviation_budo]],3,FALSE),"")</f>
        <v/>
      </c>
      <c r="AS2224" s="49" t="str">
        <f t="shared" si="309"/>
        <v>_</v>
      </c>
      <c r="AV2224" s="53" t="str">
        <f>IFERROR(VLOOKUP(AU2224,abbreviation[[description_german]:[abbreviation_budo]],3,FALSE),"")</f>
        <v/>
      </c>
      <c r="AY2224" s="51" t="str">
        <f>IFERROR(VLOOKUP(AX2224,abbreviation[[description_german]:[abbreviation_budo]],3,FALSE),"")</f>
        <v/>
      </c>
      <c r="BB2224" s="51" t="str">
        <f>IFERROR(VLOOKUP(BA2224,abbreviation[[description_german]:[abbreviation_budo]],3,FALSE),"")</f>
        <v/>
      </c>
      <c r="BE2224" s="51" t="str">
        <f>IFERROR(VLOOKUP(BD2224,abbreviation[[description_german]:[abbreviation_budo]],3,FALSE),"")</f>
        <v/>
      </c>
      <c r="BG2224" s="38"/>
      <c r="BH2224" s="49" t="str">
        <f t="shared" si="310"/>
        <v>_</v>
      </c>
      <c r="BK2224" s="53" t="str">
        <f>IFERROR(VLOOKUP(BJ2224,abbreviation[[description_german]:[abbreviation_budo]],3,FALSE),"")</f>
        <v/>
      </c>
      <c r="BN2224" s="51" t="str">
        <f>IFERROR(VLOOKUP(BM2224,abbreviation[[description_german]:[abbreviation_budo]],3,FALSE),"")</f>
        <v/>
      </c>
      <c r="BO2224" s="31"/>
      <c r="BQ2224" s="51" t="str">
        <f>IFERROR(VLOOKUP(BP2224,abbreviation[[description_german]:[abbreviation_budo]],3,FALSE),"")</f>
        <v/>
      </c>
      <c r="BR2224" s="57" t="str">
        <f t="shared" si="311"/>
        <v>_</v>
      </c>
      <c r="BU2224" s="53" t="str">
        <f>IFERROR(VLOOKUP(BT2224,abbreviation[[description_german]:[abbreviation_budo]],3,FALSE),"")</f>
        <v/>
      </c>
      <c r="BV2224" s="60" t="str">
        <f t="shared" si="312"/>
        <v>_</v>
      </c>
      <c r="BY2224" s="48" t="str">
        <f>IFERROR(VLOOKUP(BX2224,category[[category_name_german]:[abbreviation_category_budo]],3,FALSE),"")</f>
        <v/>
      </c>
      <c r="CB2224" s="48" t="str">
        <f>IFERROR(VLOOKUP(CA2224,category[[category_name_german]:[abbreviation_category_budo]],3,FALSE),"")</f>
        <v/>
      </c>
      <c r="CE2224" s="48" t="str">
        <f>IFERROR(VLOOKUP(CD2224,category[[category_name_german]:[abbreviation_category_budo]],3,FALSE),"")</f>
        <v/>
      </c>
      <c r="CH2224" s="48" t="str">
        <f>IFERROR(VLOOKUP(CG2224,category[[category_name_german]:[abbreviation_category_budo]],3,FALSE),"")</f>
        <v/>
      </c>
      <c r="CK2224" s="48" t="str">
        <f>IFERROR(VLOOKUP(CJ2224,category[[category_name_german]:[abbreviation_category_budo]],3,FALSE),"")</f>
        <v/>
      </c>
      <c r="CM2224" s="49" t="str">
        <f t="shared" si="313"/>
        <v/>
      </c>
      <c r="CO2224" s="63" t="str">
        <f t="shared" si="314"/>
        <v/>
      </c>
    </row>
    <row r="2225" spans="4:93" x14ac:dyDescent="0.25">
      <c r="D2225" s="48" t="str">
        <f>IFERROR(VLOOKUP(C2225,category[[category_name_german]:[abbreviation_category_budo]],3,FALSE),"")</f>
        <v/>
      </c>
      <c r="G2225" s="48" t="str">
        <f>IFERROR(VLOOKUP(F2225,category[[category_name_german]:[abbreviation_category_budo]],3,FALSE),"")</f>
        <v/>
      </c>
      <c r="J2225" s="48" t="str">
        <f>IFERROR(VLOOKUP(I2225,category[[category_name_german]:[abbreviation_category_budo]],3,FALSE),"")</f>
        <v/>
      </c>
      <c r="M2225" s="48" t="str">
        <f>IFERROR(VLOOKUP(L2225,category[[category_name_german]:[abbreviation_category_budo]],3,FALSE),"")</f>
        <v/>
      </c>
      <c r="P2225" s="48" t="str">
        <f>IFERROR(VLOOKUP(O2225,category[[category_name_german]:[abbreviation_category_budo]],3,FALSE),"")</f>
        <v/>
      </c>
      <c r="R2225" s="49" t="str">
        <f t="shared" si="306"/>
        <v/>
      </c>
      <c r="U2225" s="48" t="str">
        <f>IFERROR(VLOOKUP(T2225,abbreviation[[description_german]:[abbreviation_budo]],3,FALSE),"")</f>
        <v/>
      </c>
      <c r="X2225" s="51" t="str">
        <f>IFERROR(VLOOKUP(W2225,abbreviation[[description_german]:[abbreviation_budo]],3,FALSE),"")</f>
        <v/>
      </c>
      <c r="Y2225" s="33"/>
      <c r="AA2225" s="49" t="str">
        <f t="shared" si="307"/>
        <v/>
      </c>
      <c r="AD2225" s="48" t="str">
        <f>IFERROR(VLOOKUP(AC2225,abbreviation[[description_german]:[abbreviation_budo]],3,FALSE),"")</f>
        <v/>
      </c>
      <c r="AG2225" s="54" t="str">
        <f>IFERROR(VLOOKUP(AF2225,abbreviation[[description_german]:[abbreviation_budo]],3,FALSE),"")</f>
        <v/>
      </c>
      <c r="AJ2225" s="49" t="str">
        <f t="shared" si="308"/>
        <v>_</v>
      </c>
      <c r="AM2225" s="48" t="str">
        <f>IFERROR(VLOOKUP(AL2225,abbreviation[[description_german]:[abbreviation_budo]],3,FALSE),"")</f>
        <v/>
      </c>
      <c r="AP2225" s="54" t="str">
        <f>IFERROR(VLOOKUP(AO2225,abbreviation[[description_german]:[abbreviation_budo]],3,FALSE),"")</f>
        <v/>
      </c>
      <c r="AS2225" s="49" t="str">
        <f t="shared" si="309"/>
        <v>_</v>
      </c>
      <c r="AV2225" s="53" t="str">
        <f>IFERROR(VLOOKUP(AU2225,abbreviation[[description_german]:[abbreviation_budo]],3,FALSE),"")</f>
        <v/>
      </c>
      <c r="AY2225" s="51" t="str">
        <f>IFERROR(VLOOKUP(AX2225,abbreviation[[description_german]:[abbreviation_budo]],3,FALSE),"")</f>
        <v/>
      </c>
      <c r="BB2225" s="51" t="str">
        <f>IFERROR(VLOOKUP(BA2225,abbreviation[[description_german]:[abbreviation_budo]],3,FALSE),"")</f>
        <v/>
      </c>
      <c r="BE2225" s="51" t="str">
        <f>IFERROR(VLOOKUP(BD2225,abbreviation[[description_german]:[abbreviation_budo]],3,FALSE),"")</f>
        <v/>
      </c>
      <c r="BG2225" s="38"/>
      <c r="BH2225" s="49" t="str">
        <f t="shared" si="310"/>
        <v>_</v>
      </c>
      <c r="BK2225" s="53" t="str">
        <f>IFERROR(VLOOKUP(BJ2225,abbreviation[[description_german]:[abbreviation_budo]],3,FALSE),"")</f>
        <v/>
      </c>
      <c r="BN2225" s="51" t="str">
        <f>IFERROR(VLOOKUP(BM2225,abbreviation[[description_german]:[abbreviation_budo]],3,FALSE),"")</f>
        <v/>
      </c>
      <c r="BO2225" s="31"/>
      <c r="BQ2225" s="51" t="str">
        <f>IFERROR(VLOOKUP(BP2225,abbreviation[[description_german]:[abbreviation_budo]],3,FALSE),"")</f>
        <v/>
      </c>
      <c r="BR2225" s="57" t="str">
        <f t="shared" si="311"/>
        <v>_</v>
      </c>
      <c r="BU2225" s="53" t="str">
        <f>IFERROR(VLOOKUP(BT2225,abbreviation[[description_german]:[abbreviation_budo]],3,FALSE),"")</f>
        <v/>
      </c>
      <c r="BV2225" s="60" t="str">
        <f t="shared" si="312"/>
        <v>_</v>
      </c>
      <c r="BY2225" s="48" t="str">
        <f>IFERROR(VLOOKUP(BX2225,category[[category_name_german]:[abbreviation_category_budo]],3,FALSE),"")</f>
        <v/>
      </c>
      <c r="CB2225" s="48" t="str">
        <f>IFERROR(VLOOKUP(CA2225,category[[category_name_german]:[abbreviation_category_budo]],3,FALSE),"")</f>
        <v/>
      </c>
      <c r="CE2225" s="48" t="str">
        <f>IFERROR(VLOOKUP(CD2225,category[[category_name_german]:[abbreviation_category_budo]],3,FALSE),"")</f>
        <v/>
      </c>
      <c r="CH2225" s="48" t="str">
        <f>IFERROR(VLOOKUP(CG2225,category[[category_name_german]:[abbreviation_category_budo]],3,FALSE),"")</f>
        <v/>
      </c>
      <c r="CK2225" s="48" t="str">
        <f>IFERROR(VLOOKUP(CJ2225,category[[category_name_german]:[abbreviation_category_budo]],3,FALSE),"")</f>
        <v/>
      </c>
      <c r="CM2225" s="49" t="str">
        <f t="shared" si="313"/>
        <v/>
      </c>
      <c r="CO2225" s="63" t="str">
        <f t="shared" si="314"/>
        <v/>
      </c>
    </row>
    <row r="2226" spans="4:93" x14ac:dyDescent="0.25">
      <c r="D2226" s="48" t="str">
        <f>IFERROR(VLOOKUP(C2226,category[[category_name_german]:[abbreviation_category_budo]],3,FALSE),"")</f>
        <v/>
      </c>
      <c r="G2226" s="48" t="str">
        <f>IFERROR(VLOOKUP(F2226,category[[category_name_german]:[abbreviation_category_budo]],3,FALSE),"")</f>
        <v/>
      </c>
      <c r="J2226" s="48" t="str">
        <f>IFERROR(VLOOKUP(I2226,category[[category_name_german]:[abbreviation_category_budo]],3,FALSE),"")</f>
        <v/>
      </c>
      <c r="M2226" s="48" t="str">
        <f>IFERROR(VLOOKUP(L2226,category[[category_name_german]:[abbreviation_category_budo]],3,FALSE),"")</f>
        <v/>
      </c>
      <c r="P2226" s="48" t="str">
        <f>IFERROR(VLOOKUP(O2226,category[[category_name_german]:[abbreviation_category_budo]],3,FALSE),"")</f>
        <v/>
      </c>
      <c r="R2226" s="49" t="str">
        <f t="shared" si="306"/>
        <v/>
      </c>
      <c r="U2226" s="48" t="str">
        <f>IFERROR(VLOOKUP(T2226,abbreviation[[description_german]:[abbreviation_budo]],3,FALSE),"")</f>
        <v/>
      </c>
      <c r="X2226" s="51" t="str">
        <f>IFERROR(VLOOKUP(W2226,abbreviation[[description_german]:[abbreviation_budo]],3,FALSE),"")</f>
        <v/>
      </c>
      <c r="Y2226" s="33"/>
      <c r="AA2226" s="49" t="str">
        <f t="shared" si="307"/>
        <v/>
      </c>
      <c r="AD2226" s="48" t="str">
        <f>IFERROR(VLOOKUP(AC2226,abbreviation[[description_german]:[abbreviation_budo]],3,FALSE),"")</f>
        <v/>
      </c>
      <c r="AG2226" s="54" t="str">
        <f>IFERROR(VLOOKUP(AF2226,abbreviation[[description_german]:[abbreviation_budo]],3,FALSE),"")</f>
        <v/>
      </c>
      <c r="AJ2226" s="49" t="str">
        <f t="shared" si="308"/>
        <v>_</v>
      </c>
      <c r="AM2226" s="48" t="str">
        <f>IFERROR(VLOOKUP(AL2226,abbreviation[[description_german]:[abbreviation_budo]],3,FALSE),"")</f>
        <v/>
      </c>
      <c r="AP2226" s="54" t="str">
        <f>IFERROR(VLOOKUP(AO2226,abbreviation[[description_german]:[abbreviation_budo]],3,FALSE),"")</f>
        <v/>
      </c>
      <c r="AS2226" s="49" t="str">
        <f t="shared" si="309"/>
        <v>_</v>
      </c>
      <c r="AV2226" s="53" t="str">
        <f>IFERROR(VLOOKUP(AU2226,abbreviation[[description_german]:[abbreviation_budo]],3,FALSE),"")</f>
        <v/>
      </c>
      <c r="AY2226" s="51" t="str">
        <f>IFERROR(VLOOKUP(AX2226,abbreviation[[description_german]:[abbreviation_budo]],3,FALSE),"")</f>
        <v/>
      </c>
      <c r="BB2226" s="51" t="str">
        <f>IFERROR(VLOOKUP(BA2226,abbreviation[[description_german]:[abbreviation_budo]],3,FALSE),"")</f>
        <v/>
      </c>
      <c r="BE2226" s="51" t="str">
        <f>IFERROR(VLOOKUP(BD2226,abbreviation[[description_german]:[abbreviation_budo]],3,FALSE),"")</f>
        <v/>
      </c>
      <c r="BG2226" s="38"/>
      <c r="BH2226" s="49" t="str">
        <f t="shared" si="310"/>
        <v>_</v>
      </c>
      <c r="BK2226" s="53" t="str">
        <f>IFERROR(VLOOKUP(BJ2226,abbreviation[[description_german]:[abbreviation_budo]],3,FALSE),"")</f>
        <v/>
      </c>
      <c r="BN2226" s="51" t="str">
        <f>IFERROR(VLOOKUP(BM2226,abbreviation[[description_german]:[abbreviation_budo]],3,FALSE),"")</f>
        <v/>
      </c>
      <c r="BO2226" s="31"/>
      <c r="BQ2226" s="51" t="str">
        <f>IFERROR(VLOOKUP(BP2226,abbreviation[[description_german]:[abbreviation_budo]],3,FALSE),"")</f>
        <v/>
      </c>
      <c r="BR2226" s="57" t="str">
        <f t="shared" si="311"/>
        <v>_</v>
      </c>
      <c r="BU2226" s="53" t="str">
        <f>IFERROR(VLOOKUP(BT2226,abbreviation[[description_german]:[abbreviation_budo]],3,FALSE),"")</f>
        <v/>
      </c>
      <c r="BV2226" s="60" t="str">
        <f t="shared" si="312"/>
        <v>_</v>
      </c>
      <c r="BY2226" s="48" t="str">
        <f>IFERROR(VLOOKUP(BX2226,category[[category_name_german]:[abbreviation_category_budo]],3,FALSE),"")</f>
        <v/>
      </c>
      <c r="CB2226" s="48" t="str">
        <f>IFERROR(VLOOKUP(CA2226,category[[category_name_german]:[abbreviation_category_budo]],3,FALSE),"")</f>
        <v/>
      </c>
      <c r="CE2226" s="48" t="str">
        <f>IFERROR(VLOOKUP(CD2226,category[[category_name_german]:[abbreviation_category_budo]],3,FALSE),"")</f>
        <v/>
      </c>
      <c r="CH2226" s="48" t="str">
        <f>IFERROR(VLOOKUP(CG2226,category[[category_name_german]:[abbreviation_category_budo]],3,FALSE),"")</f>
        <v/>
      </c>
      <c r="CK2226" s="48" t="str">
        <f>IFERROR(VLOOKUP(CJ2226,category[[category_name_german]:[abbreviation_category_budo]],3,FALSE),"")</f>
        <v/>
      </c>
      <c r="CM2226" s="49" t="str">
        <f t="shared" si="313"/>
        <v/>
      </c>
      <c r="CO2226" s="63" t="str">
        <f t="shared" si="314"/>
        <v/>
      </c>
    </row>
    <row r="2227" spans="4:93" x14ac:dyDescent="0.25">
      <c r="D2227" s="48" t="str">
        <f>IFERROR(VLOOKUP(C2227,category[[category_name_german]:[abbreviation_category_budo]],3,FALSE),"")</f>
        <v/>
      </c>
      <c r="G2227" s="48" t="str">
        <f>IFERROR(VLOOKUP(F2227,category[[category_name_german]:[abbreviation_category_budo]],3,FALSE),"")</f>
        <v/>
      </c>
      <c r="J2227" s="48" t="str">
        <f>IFERROR(VLOOKUP(I2227,category[[category_name_german]:[abbreviation_category_budo]],3,FALSE),"")</f>
        <v/>
      </c>
      <c r="M2227" s="48" t="str">
        <f>IFERROR(VLOOKUP(L2227,category[[category_name_german]:[abbreviation_category_budo]],3,FALSE),"")</f>
        <v/>
      </c>
      <c r="P2227" s="48" t="str">
        <f>IFERROR(VLOOKUP(O2227,category[[category_name_german]:[abbreviation_category_budo]],3,FALSE),"")</f>
        <v/>
      </c>
      <c r="R2227" s="49" t="str">
        <f t="shared" si="306"/>
        <v/>
      </c>
      <c r="U2227" s="48" t="str">
        <f>IFERROR(VLOOKUP(T2227,abbreviation[[description_german]:[abbreviation_budo]],3,FALSE),"")</f>
        <v/>
      </c>
      <c r="X2227" s="51" t="str">
        <f>IFERROR(VLOOKUP(W2227,abbreviation[[description_german]:[abbreviation_budo]],3,FALSE),"")</f>
        <v/>
      </c>
      <c r="Y2227" s="33"/>
      <c r="AA2227" s="49" t="str">
        <f t="shared" si="307"/>
        <v/>
      </c>
      <c r="AD2227" s="48" t="str">
        <f>IFERROR(VLOOKUP(AC2227,abbreviation[[description_german]:[abbreviation_budo]],3,FALSE),"")</f>
        <v/>
      </c>
      <c r="AG2227" s="54" t="str">
        <f>IFERROR(VLOOKUP(AF2227,abbreviation[[description_german]:[abbreviation_budo]],3,FALSE),"")</f>
        <v/>
      </c>
      <c r="AJ2227" s="49" t="str">
        <f t="shared" si="308"/>
        <v>_</v>
      </c>
      <c r="AM2227" s="48" t="str">
        <f>IFERROR(VLOOKUP(AL2227,abbreviation[[description_german]:[abbreviation_budo]],3,FALSE),"")</f>
        <v/>
      </c>
      <c r="AP2227" s="54" t="str">
        <f>IFERROR(VLOOKUP(AO2227,abbreviation[[description_german]:[abbreviation_budo]],3,FALSE),"")</f>
        <v/>
      </c>
      <c r="AS2227" s="49" t="str">
        <f t="shared" si="309"/>
        <v>_</v>
      </c>
      <c r="AV2227" s="53" t="str">
        <f>IFERROR(VLOOKUP(AU2227,abbreviation[[description_german]:[abbreviation_budo]],3,FALSE),"")</f>
        <v/>
      </c>
      <c r="AY2227" s="51" t="str">
        <f>IFERROR(VLOOKUP(AX2227,abbreviation[[description_german]:[abbreviation_budo]],3,FALSE),"")</f>
        <v/>
      </c>
      <c r="BB2227" s="51" t="str">
        <f>IFERROR(VLOOKUP(BA2227,abbreviation[[description_german]:[abbreviation_budo]],3,FALSE),"")</f>
        <v/>
      </c>
      <c r="BE2227" s="51" t="str">
        <f>IFERROR(VLOOKUP(BD2227,abbreviation[[description_german]:[abbreviation_budo]],3,FALSE),"")</f>
        <v/>
      </c>
      <c r="BG2227" s="38"/>
      <c r="BH2227" s="49" t="str">
        <f t="shared" si="310"/>
        <v>_</v>
      </c>
      <c r="BK2227" s="53" t="str">
        <f>IFERROR(VLOOKUP(BJ2227,abbreviation[[description_german]:[abbreviation_budo]],3,FALSE),"")</f>
        <v/>
      </c>
      <c r="BN2227" s="51" t="str">
        <f>IFERROR(VLOOKUP(BM2227,abbreviation[[description_german]:[abbreviation_budo]],3,FALSE),"")</f>
        <v/>
      </c>
      <c r="BO2227" s="31"/>
      <c r="BQ2227" s="51" t="str">
        <f>IFERROR(VLOOKUP(BP2227,abbreviation[[description_german]:[abbreviation_budo]],3,FALSE),"")</f>
        <v/>
      </c>
      <c r="BR2227" s="57" t="str">
        <f t="shared" si="311"/>
        <v>_</v>
      </c>
      <c r="BU2227" s="53" t="str">
        <f>IFERROR(VLOOKUP(BT2227,abbreviation[[description_german]:[abbreviation_budo]],3,FALSE),"")</f>
        <v/>
      </c>
      <c r="BV2227" s="60" t="str">
        <f t="shared" si="312"/>
        <v>_</v>
      </c>
      <c r="BY2227" s="48" t="str">
        <f>IFERROR(VLOOKUP(BX2227,category[[category_name_german]:[abbreviation_category_budo]],3,FALSE),"")</f>
        <v/>
      </c>
      <c r="CB2227" s="48" t="str">
        <f>IFERROR(VLOOKUP(CA2227,category[[category_name_german]:[abbreviation_category_budo]],3,FALSE),"")</f>
        <v/>
      </c>
      <c r="CE2227" s="48" t="str">
        <f>IFERROR(VLOOKUP(CD2227,category[[category_name_german]:[abbreviation_category_budo]],3,FALSE),"")</f>
        <v/>
      </c>
      <c r="CH2227" s="48" t="str">
        <f>IFERROR(VLOOKUP(CG2227,category[[category_name_german]:[abbreviation_category_budo]],3,FALSE),"")</f>
        <v/>
      </c>
      <c r="CK2227" s="48" t="str">
        <f>IFERROR(VLOOKUP(CJ2227,category[[category_name_german]:[abbreviation_category_budo]],3,FALSE),"")</f>
        <v/>
      </c>
      <c r="CM2227" s="49" t="str">
        <f t="shared" si="313"/>
        <v/>
      </c>
      <c r="CO2227" s="63" t="str">
        <f t="shared" si="314"/>
        <v/>
      </c>
    </row>
    <row r="2228" spans="4:93" x14ac:dyDescent="0.25">
      <c r="D2228" s="48" t="str">
        <f>IFERROR(VLOOKUP(C2228,category[[category_name_german]:[abbreviation_category_budo]],3,FALSE),"")</f>
        <v/>
      </c>
      <c r="G2228" s="48" t="str">
        <f>IFERROR(VLOOKUP(F2228,category[[category_name_german]:[abbreviation_category_budo]],3,FALSE),"")</f>
        <v/>
      </c>
      <c r="J2228" s="48" t="str">
        <f>IFERROR(VLOOKUP(I2228,category[[category_name_german]:[abbreviation_category_budo]],3,FALSE),"")</f>
        <v/>
      </c>
      <c r="M2228" s="48" t="str">
        <f>IFERROR(VLOOKUP(L2228,category[[category_name_german]:[abbreviation_category_budo]],3,FALSE),"")</f>
        <v/>
      </c>
      <c r="P2228" s="48" t="str">
        <f>IFERROR(VLOOKUP(O2228,category[[category_name_german]:[abbreviation_category_budo]],3,FALSE),"")</f>
        <v/>
      </c>
      <c r="R2228" s="49" t="str">
        <f t="shared" si="306"/>
        <v/>
      </c>
      <c r="U2228" s="48" t="str">
        <f>IFERROR(VLOOKUP(T2228,abbreviation[[description_german]:[abbreviation_budo]],3,FALSE),"")</f>
        <v/>
      </c>
      <c r="X2228" s="51" t="str">
        <f>IFERROR(VLOOKUP(W2228,abbreviation[[description_german]:[abbreviation_budo]],3,FALSE),"")</f>
        <v/>
      </c>
      <c r="Y2228" s="33"/>
      <c r="AA2228" s="49" t="str">
        <f t="shared" si="307"/>
        <v/>
      </c>
      <c r="AD2228" s="48" t="str">
        <f>IFERROR(VLOOKUP(AC2228,abbreviation[[description_german]:[abbreviation_budo]],3,FALSE),"")</f>
        <v/>
      </c>
      <c r="AG2228" s="54" t="str">
        <f>IFERROR(VLOOKUP(AF2228,abbreviation[[description_german]:[abbreviation_budo]],3,FALSE),"")</f>
        <v/>
      </c>
      <c r="AJ2228" s="49" t="str">
        <f t="shared" si="308"/>
        <v>_</v>
      </c>
      <c r="AM2228" s="48" t="str">
        <f>IFERROR(VLOOKUP(AL2228,abbreviation[[description_german]:[abbreviation_budo]],3,FALSE),"")</f>
        <v/>
      </c>
      <c r="AP2228" s="54" t="str">
        <f>IFERROR(VLOOKUP(AO2228,abbreviation[[description_german]:[abbreviation_budo]],3,FALSE),"")</f>
        <v/>
      </c>
      <c r="AS2228" s="49" t="str">
        <f t="shared" si="309"/>
        <v>_</v>
      </c>
      <c r="AV2228" s="53" t="str">
        <f>IFERROR(VLOOKUP(AU2228,abbreviation[[description_german]:[abbreviation_budo]],3,FALSE),"")</f>
        <v/>
      </c>
      <c r="AY2228" s="51" t="str">
        <f>IFERROR(VLOOKUP(AX2228,abbreviation[[description_german]:[abbreviation_budo]],3,FALSE),"")</f>
        <v/>
      </c>
      <c r="BB2228" s="51" t="str">
        <f>IFERROR(VLOOKUP(BA2228,abbreviation[[description_german]:[abbreviation_budo]],3,FALSE),"")</f>
        <v/>
      </c>
      <c r="BE2228" s="51" t="str">
        <f>IFERROR(VLOOKUP(BD2228,abbreviation[[description_german]:[abbreviation_budo]],3,FALSE),"")</f>
        <v/>
      </c>
      <c r="BG2228" s="38"/>
      <c r="BH2228" s="49" t="str">
        <f t="shared" si="310"/>
        <v>_</v>
      </c>
      <c r="BK2228" s="53" t="str">
        <f>IFERROR(VLOOKUP(BJ2228,abbreviation[[description_german]:[abbreviation_budo]],3,FALSE),"")</f>
        <v/>
      </c>
      <c r="BN2228" s="51" t="str">
        <f>IFERROR(VLOOKUP(BM2228,abbreviation[[description_german]:[abbreviation_budo]],3,FALSE),"")</f>
        <v/>
      </c>
      <c r="BO2228" s="31"/>
      <c r="BQ2228" s="51" t="str">
        <f>IFERROR(VLOOKUP(BP2228,abbreviation[[description_german]:[abbreviation_budo]],3,FALSE),"")</f>
        <v/>
      </c>
      <c r="BR2228" s="57" t="str">
        <f t="shared" si="311"/>
        <v>_</v>
      </c>
      <c r="BU2228" s="53" t="str">
        <f>IFERROR(VLOOKUP(BT2228,abbreviation[[description_german]:[abbreviation_budo]],3,FALSE),"")</f>
        <v/>
      </c>
      <c r="BV2228" s="60" t="str">
        <f t="shared" si="312"/>
        <v>_</v>
      </c>
      <c r="BY2228" s="48" t="str">
        <f>IFERROR(VLOOKUP(BX2228,category[[category_name_german]:[abbreviation_category_budo]],3,FALSE),"")</f>
        <v/>
      </c>
      <c r="CB2228" s="48" t="str">
        <f>IFERROR(VLOOKUP(CA2228,category[[category_name_german]:[abbreviation_category_budo]],3,FALSE),"")</f>
        <v/>
      </c>
      <c r="CE2228" s="48" t="str">
        <f>IFERROR(VLOOKUP(CD2228,category[[category_name_german]:[abbreviation_category_budo]],3,FALSE),"")</f>
        <v/>
      </c>
      <c r="CH2228" s="48" t="str">
        <f>IFERROR(VLOOKUP(CG2228,category[[category_name_german]:[abbreviation_category_budo]],3,FALSE),"")</f>
        <v/>
      </c>
      <c r="CK2228" s="48" t="str">
        <f>IFERROR(VLOOKUP(CJ2228,category[[category_name_german]:[abbreviation_category_budo]],3,FALSE),"")</f>
        <v/>
      </c>
      <c r="CM2228" s="49" t="str">
        <f t="shared" si="313"/>
        <v/>
      </c>
      <c r="CO2228" s="63" t="str">
        <f t="shared" si="314"/>
        <v/>
      </c>
    </row>
    <row r="2229" spans="4:93" x14ac:dyDescent="0.25">
      <c r="D2229" s="48" t="str">
        <f>IFERROR(VLOOKUP(C2229,category[[category_name_german]:[abbreviation_category_budo]],3,FALSE),"")</f>
        <v/>
      </c>
      <c r="G2229" s="48" t="str">
        <f>IFERROR(VLOOKUP(F2229,category[[category_name_german]:[abbreviation_category_budo]],3,FALSE),"")</f>
        <v/>
      </c>
      <c r="J2229" s="48" t="str">
        <f>IFERROR(VLOOKUP(I2229,category[[category_name_german]:[abbreviation_category_budo]],3,FALSE),"")</f>
        <v/>
      </c>
      <c r="M2229" s="48" t="str">
        <f>IFERROR(VLOOKUP(L2229,category[[category_name_german]:[abbreviation_category_budo]],3,FALSE),"")</f>
        <v/>
      </c>
      <c r="P2229" s="48" t="str">
        <f>IFERROR(VLOOKUP(O2229,category[[category_name_german]:[abbreviation_category_budo]],3,FALSE),"")</f>
        <v/>
      </c>
      <c r="R2229" s="49" t="str">
        <f t="shared" si="306"/>
        <v/>
      </c>
      <c r="U2229" s="48" t="str">
        <f>IFERROR(VLOOKUP(T2229,abbreviation[[description_german]:[abbreviation_budo]],3,FALSE),"")</f>
        <v/>
      </c>
      <c r="X2229" s="51" t="str">
        <f>IFERROR(VLOOKUP(W2229,abbreviation[[description_german]:[abbreviation_budo]],3,FALSE),"")</f>
        <v/>
      </c>
      <c r="Y2229" s="33"/>
      <c r="AA2229" s="49" t="str">
        <f t="shared" si="307"/>
        <v/>
      </c>
      <c r="AD2229" s="48" t="str">
        <f>IFERROR(VLOOKUP(AC2229,abbreviation[[description_german]:[abbreviation_budo]],3,FALSE),"")</f>
        <v/>
      </c>
      <c r="AG2229" s="54" t="str">
        <f>IFERROR(VLOOKUP(AF2229,abbreviation[[description_german]:[abbreviation_budo]],3,FALSE),"")</f>
        <v/>
      </c>
      <c r="AJ2229" s="49" t="str">
        <f t="shared" si="308"/>
        <v>_</v>
      </c>
      <c r="AM2229" s="48" t="str">
        <f>IFERROR(VLOOKUP(AL2229,abbreviation[[description_german]:[abbreviation_budo]],3,FALSE),"")</f>
        <v/>
      </c>
      <c r="AP2229" s="54" t="str">
        <f>IFERROR(VLOOKUP(AO2229,abbreviation[[description_german]:[abbreviation_budo]],3,FALSE),"")</f>
        <v/>
      </c>
      <c r="AS2229" s="49" t="str">
        <f t="shared" si="309"/>
        <v>_</v>
      </c>
      <c r="AV2229" s="53" t="str">
        <f>IFERROR(VLOOKUP(AU2229,abbreviation[[description_german]:[abbreviation_budo]],3,FALSE),"")</f>
        <v/>
      </c>
      <c r="AY2229" s="51" t="str">
        <f>IFERROR(VLOOKUP(AX2229,abbreviation[[description_german]:[abbreviation_budo]],3,FALSE),"")</f>
        <v/>
      </c>
      <c r="BB2229" s="51" t="str">
        <f>IFERROR(VLOOKUP(BA2229,abbreviation[[description_german]:[abbreviation_budo]],3,FALSE),"")</f>
        <v/>
      </c>
      <c r="BE2229" s="51" t="str">
        <f>IFERROR(VLOOKUP(BD2229,abbreviation[[description_german]:[abbreviation_budo]],3,FALSE),"")</f>
        <v/>
      </c>
      <c r="BG2229" s="38"/>
      <c r="BH2229" s="49" t="str">
        <f t="shared" si="310"/>
        <v>_</v>
      </c>
      <c r="BK2229" s="53" t="str">
        <f>IFERROR(VLOOKUP(BJ2229,abbreviation[[description_german]:[abbreviation_budo]],3,FALSE),"")</f>
        <v/>
      </c>
      <c r="BN2229" s="51" t="str">
        <f>IFERROR(VLOOKUP(BM2229,abbreviation[[description_german]:[abbreviation_budo]],3,FALSE),"")</f>
        <v/>
      </c>
      <c r="BO2229" s="31"/>
      <c r="BQ2229" s="51" t="str">
        <f>IFERROR(VLOOKUP(BP2229,abbreviation[[description_german]:[abbreviation_budo]],3,FALSE),"")</f>
        <v/>
      </c>
      <c r="BR2229" s="57" t="str">
        <f t="shared" si="311"/>
        <v>_</v>
      </c>
      <c r="BU2229" s="53" t="str">
        <f>IFERROR(VLOOKUP(BT2229,abbreviation[[description_german]:[abbreviation_budo]],3,FALSE),"")</f>
        <v/>
      </c>
      <c r="BV2229" s="60" t="str">
        <f t="shared" si="312"/>
        <v>_</v>
      </c>
      <c r="BY2229" s="48" t="str">
        <f>IFERROR(VLOOKUP(BX2229,category[[category_name_german]:[abbreviation_category_budo]],3,FALSE),"")</f>
        <v/>
      </c>
      <c r="CB2229" s="48" t="str">
        <f>IFERROR(VLOOKUP(CA2229,category[[category_name_german]:[abbreviation_category_budo]],3,FALSE),"")</f>
        <v/>
      </c>
      <c r="CE2229" s="48" t="str">
        <f>IFERROR(VLOOKUP(CD2229,category[[category_name_german]:[abbreviation_category_budo]],3,FALSE),"")</f>
        <v/>
      </c>
      <c r="CH2229" s="48" t="str">
        <f>IFERROR(VLOOKUP(CG2229,category[[category_name_german]:[abbreviation_category_budo]],3,FALSE),"")</f>
        <v/>
      </c>
      <c r="CK2229" s="48" t="str">
        <f>IFERROR(VLOOKUP(CJ2229,category[[category_name_german]:[abbreviation_category_budo]],3,FALSE),"")</f>
        <v/>
      </c>
      <c r="CM2229" s="49" t="str">
        <f t="shared" si="313"/>
        <v/>
      </c>
      <c r="CO2229" s="63" t="str">
        <f t="shared" si="314"/>
        <v/>
      </c>
    </row>
    <row r="2230" spans="4:93" x14ac:dyDescent="0.25">
      <c r="D2230" s="48" t="str">
        <f>IFERROR(VLOOKUP(C2230,category[[category_name_german]:[abbreviation_category_budo]],3,FALSE),"")</f>
        <v/>
      </c>
      <c r="G2230" s="48" t="str">
        <f>IFERROR(VLOOKUP(F2230,category[[category_name_german]:[abbreviation_category_budo]],3,FALSE),"")</f>
        <v/>
      </c>
      <c r="J2230" s="48" t="str">
        <f>IFERROR(VLOOKUP(I2230,category[[category_name_german]:[abbreviation_category_budo]],3,FALSE),"")</f>
        <v/>
      </c>
      <c r="M2230" s="48" t="str">
        <f>IFERROR(VLOOKUP(L2230,category[[category_name_german]:[abbreviation_category_budo]],3,FALSE),"")</f>
        <v/>
      </c>
      <c r="P2230" s="48" t="str">
        <f>IFERROR(VLOOKUP(O2230,category[[category_name_german]:[abbreviation_category_budo]],3,FALSE),"")</f>
        <v/>
      </c>
      <c r="R2230" s="49" t="str">
        <f t="shared" si="306"/>
        <v/>
      </c>
      <c r="U2230" s="48" t="str">
        <f>IFERROR(VLOOKUP(T2230,abbreviation[[description_german]:[abbreviation_budo]],3,FALSE),"")</f>
        <v/>
      </c>
      <c r="X2230" s="51" t="str">
        <f>IFERROR(VLOOKUP(W2230,abbreviation[[description_german]:[abbreviation_budo]],3,FALSE),"")</f>
        <v/>
      </c>
      <c r="Y2230" s="33"/>
      <c r="AA2230" s="49" t="str">
        <f t="shared" si="307"/>
        <v/>
      </c>
      <c r="AD2230" s="48" t="str">
        <f>IFERROR(VLOOKUP(AC2230,abbreviation[[description_german]:[abbreviation_budo]],3,FALSE),"")</f>
        <v/>
      </c>
      <c r="AG2230" s="54" t="str">
        <f>IFERROR(VLOOKUP(AF2230,abbreviation[[description_german]:[abbreviation_budo]],3,FALSE),"")</f>
        <v/>
      </c>
      <c r="AJ2230" s="49" t="str">
        <f t="shared" si="308"/>
        <v>_</v>
      </c>
      <c r="AM2230" s="48" t="str">
        <f>IFERROR(VLOOKUP(AL2230,abbreviation[[description_german]:[abbreviation_budo]],3,FALSE),"")</f>
        <v/>
      </c>
      <c r="AP2230" s="54" t="str">
        <f>IFERROR(VLOOKUP(AO2230,abbreviation[[description_german]:[abbreviation_budo]],3,FALSE),"")</f>
        <v/>
      </c>
      <c r="AS2230" s="49" t="str">
        <f t="shared" si="309"/>
        <v>_</v>
      </c>
      <c r="AV2230" s="53" t="str">
        <f>IFERROR(VLOOKUP(AU2230,abbreviation[[description_german]:[abbreviation_budo]],3,FALSE),"")</f>
        <v/>
      </c>
      <c r="AY2230" s="51" t="str">
        <f>IFERROR(VLOOKUP(AX2230,abbreviation[[description_german]:[abbreviation_budo]],3,FALSE),"")</f>
        <v/>
      </c>
      <c r="BB2230" s="51" t="str">
        <f>IFERROR(VLOOKUP(BA2230,abbreviation[[description_german]:[abbreviation_budo]],3,FALSE),"")</f>
        <v/>
      </c>
      <c r="BE2230" s="51" t="str">
        <f>IFERROR(VLOOKUP(BD2230,abbreviation[[description_german]:[abbreviation_budo]],3,FALSE),"")</f>
        <v/>
      </c>
      <c r="BG2230" s="38"/>
      <c r="BH2230" s="49" t="str">
        <f t="shared" si="310"/>
        <v>_</v>
      </c>
      <c r="BK2230" s="53" t="str">
        <f>IFERROR(VLOOKUP(BJ2230,abbreviation[[description_german]:[abbreviation_budo]],3,FALSE),"")</f>
        <v/>
      </c>
      <c r="BN2230" s="51" t="str">
        <f>IFERROR(VLOOKUP(BM2230,abbreviation[[description_german]:[abbreviation_budo]],3,FALSE),"")</f>
        <v/>
      </c>
      <c r="BO2230" s="31"/>
      <c r="BQ2230" s="51" t="str">
        <f>IFERROR(VLOOKUP(BP2230,abbreviation[[description_german]:[abbreviation_budo]],3,FALSE),"")</f>
        <v/>
      </c>
      <c r="BR2230" s="57" t="str">
        <f t="shared" si="311"/>
        <v>_</v>
      </c>
      <c r="BU2230" s="53" t="str">
        <f>IFERROR(VLOOKUP(BT2230,abbreviation[[description_german]:[abbreviation_budo]],3,FALSE),"")</f>
        <v/>
      </c>
      <c r="BV2230" s="60" t="str">
        <f t="shared" si="312"/>
        <v>_</v>
      </c>
      <c r="BY2230" s="48" t="str">
        <f>IFERROR(VLOOKUP(BX2230,category[[category_name_german]:[abbreviation_category_budo]],3,FALSE),"")</f>
        <v/>
      </c>
      <c r="CB2230" s="48" t="str">
        <f>IFERROR(VLOOKUP(CA2230,category[[category_name_german]:[abbreviation_category_budo]],3,FALSE),"")</f>
        <v/>
      </c>
      <c r="CE2230" s="48" t="str">
        <f>IFERROR(VLOOKUP(CD2230,category[[category_name_german]:[abbreviation_category_budo]],3,FALSE),"")</f>
        <v/>
      </c>
      <c r="CH2230" s="48" t="str">
        <f>IFERROR(VLOOKUP(CG2230,category[[category_name_german]:[abbreviation_category_budo]],3,FALSE),"")</f>
        <v/>
      </c>
      <c r="CK2230" s="48" t="str">
        <f>IFERROR(VLOOKUP(CJ2230,category[[category_name_german]:[abbreviation_category_budo]],3,FALSE),"")</f>
        <v/>
      </c>
      <c r="CM2230" s="49" t="str">
        <f t="shared" si="313"/>
        <v/>
      </c>
      <c r="CO2230" s="63" t="str">
        <f t="shared" si="314"/>
        <v/>
      </c>
    </row>
    <row r="2231" spans="4:93" x14ac:dyDescent="0.25">
      <c r="D2231" s="48" t="str">
        <f>IFERROR(VLOOKUP(C2231,category[[category_name_german]:[abbreviation_category_budo]],3,FALSE),"")</f>
        <v/>
      </c>
      <c r="G2231" s="48" t="str">
        <f>IFERROR(VLOOKUP(F2231,category[[category_name_german]:[abbreviation_category_budo]],3,FALSE),"")</f>
        <v/>
      </c>
      <c r="J2231" s="48" t="str">
        <f>IFERROR(VLOOKUP(I2231,category[[category_name_german]:[abbreviation_category_budo]],3,FALSE),"")</f>
        <v/>
      </c>
      <c r="M2231" s="48" t="str">
        <f>IFERROR(VLOOKUP(L2231,category[[category_name_german]:[abbreviation_category_budo]],3,FALSE),"")</f>
        <v/>
      </c>
      <c r="P2231" s="48" t="str">
        <f>IFERROR(VLOOKUP(O2231,category[[category_name_german]:[abbreviation_category_budo]],3,FALSE),"")</f>
        <v/>
      </c>
      <c r="R2231" s="49" t="str">
        <f t="shared" si="306"/>
        <v/>
      </c>
      <c r="U2231" s="48" t="str">
        <f>IFERROR(VLOOKUP(T2231,abbreviation[[description_german]:[abbreviation_budo]],3,FALSE),"")</f>
        <v/>
      </c>
      <c r="X2231" s="51" t="str">
        <f>IFERROR(VLOOKUP(W2231,abbreviation[[description_german]:[abbreviation_budo]],3,FALSE),"")</f>
        <v/>
      </c>
      <c r="Y2231" s="33"/>
      <c r="AA2231" s="49" t="str">
        <f t="shared" si="307"/>
        <v/>
      </c>
      <c r="AD2231" s="48" t="str">
        <f>IFERROR(VLOOKUP(AC2231,abbreviation[[description_german]:[abbreviation_budo]],3,FALSE),"")</f>
        <v/>
      </c>
      <c r="AG2231" s="54" t="str">
        <f>IFERROR(VLOOKUP(AF2231,abbreviation[[description_german]:[abbreviation_budo]],3,FALSE),"")</f>
        <v/>
      </c>
      <c r="AJ2231" s="49" t="str">
        <f t="shared" si="308"/>
        <v>_</v>
      </c>
      <c r="AM2231" s="48" t="str">
        <f>IFERROR(VLOOKUP(AL2231,abbreviation[[description_german]:[abbreviation_budo]],3,FALSE),"")</f>
        <v/>
      </c>
      <c r="AP2231" s="54" t="str">
        <f>IFERROR(VLOOKUP(AO2231,abbreviation[[description_german]:[abbreviation_budo]],3,FALSE),"")</f>
        <v/>
      </c>
      <c r="AS2231" s="49" t="str">
        <f t="shared" si="309"/>
        <v>_</v>
      </c>
      <c r="AV2231" s="53" t="str">
        <f>IFERROR(VLOOKUP(AU2231,abbreviation[[description_german]:[abbreviation_budo]],3,FALSE),"")</f>
        <v/>
      </c>
      <c r="AY2231" s="51" t="str">
        <f>IFERROR(VLOOKUP(AX2231,abbreviation[[description_german]:[abbreviation_budo]],3,FALSE),"")</f>
        <v/>
      </c>
      <c r="BB2231" s="51" t="str">
        <f>IFERROR(VLOOKUP(BA2231,abbreviation[[description_german]:[abbreviation_budo]],3,FALSE),"")</f>
        <v/>
      </c>
      <c r="BE2231" s="51" t="str">
        <f>IFERROR(VLOOKUP(BD2231,abbreviation[[description_german]:[abbreviation_budo]],3,FALSE),"")</f>
        <v/>
      </c>
      <c r="BG2231" s="38"/>
      <c r="BH2231" s="49" t="str">
        <f t="shared" si="310"/>
        <v>_</v>
      </c>
      <c r="BK2231" s="53" t="str">
        <f>IFERROR(VLOOKUP(BJ2231,abbreviation[[description_german]:[abbreviation_budo]],3,FALSE),"")</f>
        <v/>
      </c>
      <c r="BN2231" s="51" t="str">
        <f>IFERROR(VLOOKUP(BM2231,abbreviation[[description_german]:[abbreviation_budo]],3,FALSE),"")</f>
        <v/>
      </c>
      <c r="BO2231" s="31"/>
      <c r="BQ2231" s="51" t="str">
        <f>IFERROR(VLOOKUP(BP2231,abbreviation[[description_german]:[abbreviation_budo]],3,FALSE),"")</f>
        <v/>
      </c>
      <c r="BR2231" s="57" t="str">
        <f t="shared" si="311"/>
        <v>_</v>
      </c>
      <c r="BU2231" s="53" t="str">
        <f>IFERROR(VLOOKUP(BT2231,abbreviation[[description_german]:[abbreviation_budo]],3,FALSE),"")</f>
        <v/>
      </c>
      <c r="BV2231" s="60" t="str">
        <f t="shared" si="312"/>
        <v>_</v>
      </c>
      <c r="BY2231" s="48" t="str">
        <f>IFERROR(VLOOKUP(BX2231,category[[category_name_german]:[abbreviation_category_budo]],3,FALSE),"")</f>
        <v/>
      </c>
      <c r="CB2231" s="48" t="str">
        <f>IFERROR(VLOOKUP(CA2231,category[[category_name_german]:[abbreviation_category_budo]],3,FALSE),"")</f>
        <v/>
      </c>
      <c r="CE2231" s="48" t="str">
        <f>IFERROR(VLOOKUP(CD2231,category[[category_name_german]:[abbreviation_category_budo]],3,FALSE),"")</f>
        <v/>
      </c>
      <c r="CH2231" s="48" t="str">
        <f>IFERROR(VLOOKUP(CG2231,category[[category_name_german]:[abbreviation_category_budo]],3,FALSE),"")</f>
        <v/>
      </c>
      <c r="CK2231" s="48" t="str">
        <f>IFERROR(VLOOKUP(CJ2231,category[[category_name_german]:[abbreviation_category_budo]],3,FALSE),"")</f>
        <v/>
      </c>
      <c r="CM2231" s="49" t="str">
        <f t="shared" si="313"/>
        <v/>
      </c>
      <c r="CO2231" s="63" t="str">
        <f t="shared" si="314"/>
        <v/>
      </c>
    </row>
    <row r="2232" spans="4:93" x14ac:dyDescent="0.25">
      <c r="D2232" s="48" t="str">
        <f>IFERROR(VLOOKUP(C2232,category[[category_name_german]:[abbreviation_category_budo]],3,FALSE),"")</f>
        <v/>
      </c>
      <c r="G2232" s="48" t="str">
        <f>IFERROR(VLOOKUP(F2232,category[[category_name_german]:[abbreviation_category_budo]],3,FALSE),"")</f>
        <v/>
      </c>
      <c r="J2232" s="48" t="str">
        <f>IFERROR(VLOOKUP(I2232,category[[category_name_german]:[abbreviation_category_budo]],3,FALSE),"")</f>
        <v/>
      </c>
      <c r="M2232" s="48" t="str">
        <f>IFERROR(VLOOKUP(L2232,category[[category_name_german]:[abbreviation_category_budo]],3,FALSE),"")</f>
        <v/>
      </c>
      <c r="P2232" s="48" t="str">
        <f>IFERROR(VLOOKUP(O2232,category[[category_name_german]:[abbreviation_category_budo]],3,FALSE),"")</f>
        <v/>
      </c>
      <c r="R2232" s="49" t="str">
        <f t="shared" si="306"/>
        <v/>
      </c>
      <c r="U2232" s="48" t="str">
        <f>IFERROR(VLOOKUP(T2232,abbreviation[[description_german]:[abbreviation_budo]],3,FALSE),"")</f>
        <v/>
      </c>
      <c r="X2232" s="51" t="str">
        <f>IFERROR(VLOOKUP(W2232,abbreviation[[description_german]:[abbreviation_budo]],3,FALSE),"")</f>
        <v/>
      </c>
      <c r="Y2232" s="33"/>
      <c r="AA2232" s="49" t="str">
        <f t="shared" si="307"/>
        <v/>
      </c>
      <c r="AD2232" s="48" t="str">
        <f>IFERROR(VLOOKUP(AC2232,abbreviation[[description_german]:[abbreviation_budo]],3,FALSE),"")</f>
        <v/>
      </c>
      <c r="AG2232" s="54" t="str">
        <f>IFERROR(VLOOKUP(AF2232,abbreviation[[description_german]:[abbreviation_budo]],3,FALSE),"")</f>
        <v/>
      </c>
      <c r="AJ2232" s="49" t="str">
        <f t="shared" si="308"/>
        <v>_</v>
      </c>
      <c r="AM2232" s="48" t="str">
        <f>IFERROR(VLOOKUP(AL2232,abbreviation[[description_german]:[abbreviation_budo]],3,FALSE),"")</f>
        <v/>
      </c>
      <c r="AP2232" s="54" t="str">
        <f>IFERROR(VLOOKUP(AO2232,abbreviation[[description_german]:[abbreviation_budo]],3,FALSE),"")</f>
        <v/>
      </c>
      <c r="AS2232" s="49" t="str">
        <f t="shared" si="309"/>
        <v>_</v>
      </c>
      <c r="AV2232" s="53" t="str">
        <f>IFERROR(VLOOKUP(AU2232,abbreviation[[description_german]:[abbreviation_budo]],3,FALSE),"")</f>
        <v/>
      </c>
      <c r="AY2232" s="51" t="str">
        <f>IFERROR(VLOOKUP(AX2232,abbreviation[[description_german]:[abbreviation_budo]],3,FALSE),"")</f>
        <v/>
      </c>
      <c r="BB2232" s="51" t="str">
        <f>IFERROR(VLOOKUP(BA2232,abbreviation[[description_german]:[abbreviation_budo]],3,FALSE),"")</f>
        <v/>
      </c>
      <c r="BE2232" s="51" t="str">
        <f>IFERROR(VLOOKUP(BD2232,abbreviation[[description_german]:[abbreviation_budo]],3,FALSE),"")</f>
        <v/>
      </c>
      <c r="BG2232" s="38"/>
      <c r="BH2232" s="49" t="str">
        <f t="shared" si="310"/>
        <v>_</v>
      </c>
      <c r="BK2232" s="53" t="str">
        <f>IFERROR(VLOOKUP(BJ2232,abbreviation[[description_german]:[abbreviation_budo]],3,FALSE),"")</f>
        <v/>
      </c>
      <c r="BN2232" s="51" t="str">
        <f>IFERROR(VLOOKUP(BM2232,abbreviation[[description_german]:[abbreviation_budo]],3,FALSE),"")</f>
        <v/>
      </c>
      <c r="BO2232" s="31"/>
      <c r="BQ2232" s="51" t="str">
        <f>IFERROR(VLOOKUP(BP2232,abbreviation[[description_german]:[abbreviation_budo]],3,FALSE),"")</f>
        <v/>
      </c>
      <c r="BR2232" s="57" t="str">
        <f t="shared" si="311"/>
        <v>_</v>
      </c>
      <c r="BU2232" s="53" t="str">
        <f>IFERROR(VLOOKUP(BT2232,abbreviation[[description_german]:[abbreviation_budo]],3,FALSE),"")</f>
        <v/>
      </c>
      <c r="BV2232" s="60" t="str">
        <f t="shared" si="312"/>
        <v>_</v>
      </c>
      <c r="BY2232" s="48" t="str">
        <f>IFERROR(VLOOKUP(BX2232,category[[category_name_german]:[abbreviation_category_budo]],3,FALSE),"")</f>
        <v/>
      </c>
      <c r="CB2232" s="48" t="str">
        <f>IFERROR(VLOOKUP(CA2232,category[[category_name_german]:[abbreviation_category_budo]],3,FALSE),"")</f>
        <v/>
      </c>
      <c r="CE2232" s="48" t="str">
        <f>IFERROR(VLOOKUP(CD2232,category[[category_name_german]:[abbreviation_category_budo]],3,FALSE),"")</f>
        <v/>
      </c>
      <c r="CH2232" s="48" t="str">
        <f>IFERROR(VLOOKUP(CG2232,category[[category_name_german]:[abbreviation_category_budo]],3,FALSE),"")</f>
        <v/>
      </c>
      <c r="CK2232" s="48" t="str">
        <f>IFERROR(VLOOKUP(CJ2232,category[[category_name_german]:[abbreviation_category_budo]],3,FALSE),"")</f>
        <v/>
      </c>
      <c r="CM2232" s="49" t="str">
        <f t="shared" si="313"/>
        <v/>
      </c>
      <c r="CO2232" s="63" t="str">
        <f t="shared" si="314"/>
        <v/>
      </c>
    </row>
    <row r="2233" spans="4:93" x14ac:dyDescent="0.25">
      <c r="D2233" s="48" t="str">
        <f>IFERROR(VLOOKUP(C2233,category[[category_name_german]:[abbreviation_category_budo]],3,FALSE),"")</f>
        <v/>
      </c>
      <c r="G2233" s="48" t="str">
        <f>IFERROR(VLOOKUP(F2233,category[[category_name_german]:[abbreviation_category_budo]],3,FALSE),"")</f>
        <v/>
      </c>
      <c r="J2233" s="48" t="str">
        <f>IFERROR(VLOOKUP(I2233,category[[category_name_german]:[abbreviation_category_budo]],3,FALSE),"")</f>
        <v/>
      </c>
      <c r="M2233" s="48" t="str">
        <f>IFERROR(VLOOKUP(L2233,category[[category_name_german]:[abbreviation_category_budo]],3,FALSE),"")</f>
        <v/>
      </c>
      <c r="P2233" s="48" t="str">
        <f>IFERROR(VLOOKUP(O2233,category[[category_name_german]:[abbreviation_category_budo]],3,FALSE),"")</f>
        <v/>
      </c>
      <c r="R2233" s="49" t="str">
        <f t="shared" si="306"/>
        <v/>
      </c>
      <c r="U2233" s="48" t="str">
        <f>IFERROR(VLOOKUP(T2233,abbreviation[[description_german]:[abbreviation_budo]],3,FALSE),"")</f>
        <v/>
      </c>
      <c r="X2233" s="51" t="str">
        <f>IFERROR(VLOOKUP(W2233,abbreviation[[description_german]:[abbreviation_budo]],3,FALSE),"")</f>
        <v/>
      </c>
      <c r="Y2233" s="33"/>
      <c r="AA2233" s="49" t="str">
        <f t="shared" si="307"/>
        <v/>
      </c>
      <c r="AD2233" s="48" t="str">
        <f>IFERROR(VLOOKUP(AC2233,abbreviation[[description_german]:[abbreviation_budo]],3,FALSE),"")</f>
        <v/>
      </c>
      <c r="AG2233" s="54" t="str">
        <f>IFERROR(VLOOKUP(AF2233,abbreviation[[description_german]:[abbreviation_budo]],3,FALSE),"")</f>
        <v/>
      </c>
      <c r="AJ2233" s="49" t="str">
        <f t="shared" si="308"/>
        <v>_</v>
      </c>
      <c r="AM2233" s="48" t="str">
        <f>IFERROR(VLOOKUP(AL2233,abbreviation[[description_german]:[abbreviation_budo]],3,FALSE),"")</f>
        <v/>
      </c>
      <c r="AP2233" s="54" t="str">
        <f>IFERROR(VLOOKUP(AO2233,abbreviation[[description_german]:[abbreviation_budo]],3,FALSE),"")</f>
        <v/>
      </c>
      <c r="AS2233" s="49" t="str">
        <f t="shared" si="309"/>
        <v>_</v>
      </c>
      <c r="AV2233" s="53" t="str">
        <f>IFERROR(VLOOKUP(AU2233,abbreviation[[description_german]:[abbreviation_budo]],3,FALSE),"")</f>
        <v/>
      </c>
      <c r="AY2233" s="51" t="str">
        <f>IFERROR(VLOOKUP(AX2233,abbreviation[[description_german]:[abbreviation_budo]],3,FALSE),"")</f>
        <v/>
      </c>
      <c r="BB2233" s="51" t="str">
        <f>IFERROR(VLOOKUP(BA2233,abbreviation[[description_german]:[abbreviation_budo]],3,FALSE),"")</f>
        <v/>
      </c>
      <c r="BE2233" s="51" t="str">
        <f>IFERROR(VLOOKUP(BD2233,abbreviation[[description_german]:[abbreviation_budo]],3,FALSE),"")</f>
        <v/>
      </c>
      <c r="BG2233" s="38"/>
      <c r="BH2233" s="49" t="str">
        <f t="shared" si="310"/>
        <v>_</v>
      </c>
      <c r="BK2233" s="53" t="str">
        <f>IFERROR(VLOOKUP(BJ2233,abbreviation[[description_german]:[abbreviation_budo]],3,FALSE),"")</f>
        <v/>
      </c>
      <c r="BN2233" s="51" t="str">
        <f>IFERROR(VLOOKUP(BM2233,abbreviation[[description_german]:[abbreviation_budo]],3,FALSE),"")</f>
        <v/>
      </c>
      <c r="BO2233" s="31"/>
      <c r="BQ2233" s="51" t="str">
        <f>IFERROR(VLOOKUP(BP2233,abbreviation[[description_german]:[abbreviation_budo]],3,FALSE),"")</f>
        <v/>
      </c>
      <c r="BR2233" s="57" t="str">
        <f t="shared" si="311"/>
        <v>_</v>
      </c>
      <c r="BU2233" s="53" t="str">
        <f>IFERROR(VLOOKUP(BT2233,abbreviation[[description_german]:[abbreviation_budo]],3,FALSE),"")</f>
        <v/>
      </c>
      <c r="BV2233" s="60" t="str">
        <f t="shared" si="312"/>
        <v>_</v>
      </c>
      <c r="BY2233" s="48" t="str">
        <f>IFERROR(VLOOKUP(BX2233,category[[category_name_german]:[abbreviation_category_budo]],3,FALSE),"")</f>
        <v/>
      </c>
      <c r="CB2233" s="48" t="str">
        <f>IFERROR(VLOOKUP(CA2233,category[[category_name_german]:[abbreviation_category_budo]],3,FALSE),"")</f>
        <v/>
      </c>
      <c r="CE2233" s="48" t="str">
        <f>IFERROR(VLOOKUP(CD2233,category[[category_name_german]:[abbreviation_category_budo]],3,FALSE),"")</f>
        <v/>
      </c>
      <c r="CH2233" s="48" t="str">
        <f>IFERROR(VLOOKUP(CG2233,category[[category_name_german]:[abbreviation_category_budo]],3,FALSE),"")</f>
        <v/>
      </c>
      <c r="CK2233" s="48" t="str">
        <f>IFERROR(VLOOKUP(CJ2233,category[[category_name_german]:[abbreviation_category_budo]],3,FALSE),"")</f>
        <v/>
      </c>
      <c r="CM2233" s="49" t="str">
        <f t="shared" si="313"/>
        <v/>
      </c>
      <c r="CO2233" s="63" t="str">
        <f t="shared" si="314"/>
        <v/>
      </c>
    </row>
    <row r="2234" spans="4:93" x14ac:dyDescent="0.25">
      <c r="D2234" s="48" t="str">
        <f>IFERROR(VLOOKUP(C2234,category[[category_name_german]:[abbreviation_category_budo]],3,FALSE),"")</f>
        <v/>
      </c>
      <c r="G2234" s="48" t="str">
        <f>IFERROR(VLOOKUP(F2234,category[[category_name_german]:[abbreviation_category_budo]],3,FALSE),"")</f>
        <v/>
      </c>
      <c r="J2234" s="48" t="str">
        <f>IFERROR(VLOOKUP(I2234,category[[category_name_german]:[abbreviation_category_budo]],3,FALSE),"")</f>
        <v/>
      </c>
      <c r="M2234" s="48" t="str">
        <f>IFERROR(VLOOKUP(L2234,category[[category_name_german]:[abbreviation_category_budo]],3,FALSE),"")</f>
        <v/>
      </c>
      <c r="P2234" s="48" t="str">
        <f>IFERROR(VLOOKUP(O2234,category[[category_name_german]:[abbreviation_category_budo]],3,FALSE),"")</f>
        <v/>
      </c>
      <c r="R2234" s="49" t="str">
        <f t="shared" si="306"/>
        <v/>
      </c>
      <c r="U2234" s="48" t="str">
        <f>IFERROR(VLOOKUP(T2234,abbreviation[[description_german]:[abbreviation_budo]],3,FALSE),"")</f>
        <v/>
      </c>
      <c r="X2234" s="51" t="str">
        <f>IFERROR(VLOOKUP(W2234,abbreviation[[description_german]:[abbreviation_budo]],3,FALSE),"")</f>
        <v/>
      </c>
      <c r="Y2234" s="33"/>
      <c r="AA2234" s="49" t="str">
        <f t="shared" si="307"/>
        <v/>
      </c>
      <c r="AD2234" s="48" t="str">
        <f>IFERROR(VLOOKUP(AC2234,abbreviation[[description_german]:[abbreviation_budo]],3,FALSE),"")</f>
        <v/>
      </c>
      <c r="AG2234" s="54" t="str">
        <f>IFERROR(VLOOKUP(AF2234,abbreviation[[description_german]:[abbreviation_budo]],3,FALSE),"")</f>
        <v/>
      </c>
      <c r="AJ2234" s="49" t="str">
        <f t="shared" si="308"/>
        <v>_</v>
      </c>
      <c r="AM2234" s="48" t="str">
        <f>IFERROR(VLOOKUP(AL2234,abbreviation[[description_german]:[abbreviation_budo]],3,FALSE),"")</f>
        <v/>
      </c>
      <c r="AP2234" s="54" t="str">
        <f>IFERROR(VLOOKUP(AO2234,abbreviation[[description_german]:[abbreviation_budo]],3,FALSE),"")</f>
        <v/>
      </c>
      <c r="AS2234" s="49" t="str">
        <f t="shared" si="309"/>
        <v>_</v>
      </c>
      <c r="AV2234" s="53" t="str">
        <f>IFERROR(VLOOKUP(AU2234,abbreviation[[description_german]:[abbreviation_budo]],3,FALSE),"")</f>
        <v/>
      </c>
      <c r="AY2234" s="51" t="str">
        <f>IFERROR(VLOOKUP(AX2234,abbreviation[[description_german]:[abbreviation_budo]],3,FALSE),"")</f>
        <v/>
      </c>
      <c r="BB2234" s="51" t="str">
        <f>IFERROR(VLOOKUP(BA2234,abbreviation[[description_german]:[abbreviation_budo]],3,FALSE),"")</f>
        <v/>
      </c>
      <c r="BE2234" s="51" t="str">
        <f>IFERROR(VLOOKUP(BD2234,abbreviation[[description_german]:[abbreviation_budo]],3,FALSE),"")</f>
        <v/>
      </c>
      <c r="BG2234" s="38"/>
      <c r="BH2234" s="49" t="str">
        <f t="shared" si="310"/>
        <v>_</v>
      </c>
      <c r="BK2234" s="53" t="str">
        <f>IFERROR(VLOOKUP(BJ2234,abbreviation[[description_german]:[abbreviation_budo]],3,FALSE),"")</f>
        <v/>
      </c>
      <c r="BN2234" s="51" t="str">
        <f>IFERROR(VLOOKUP(BM2234,abbreviation[[description_german]:[abbreviation_budo]],3,FALSE),"")</f>
        <v/>
      </c>
      <c r="BO2234" s="31"/>
      <c r="BQ2234" s="51" t="str">
        <f>IFERROR(VLOOKUP(BP2234,abbreviation[[description_german]:[abbreviation_budo]],3,FALSE),"")</f>
        <v/>
      </c>
      <c r="BR2234" s="57" t="str">
        <f t="shared" si="311"/>
        <v>_</v>
      </c>
      <c r="BU2234" s="53" t="str">
        <f>IFERROR(VLOOKUP(BT2234,abbreviation[[description_german]:[abbreviation_budo]],3,FALSE),"")</f>
        <v/>
      </c>
      <c r="BV2234" s="60" t="str">
        <f t="shared" si="312"/>
        <v>_</v>
      </c>
      <c r="BY2234" s="48" t="str">
        <f>IFERROR(VLOOKUP(BX2234,category[[category_name_german]:[abbreviation_category_budo]],3,FALSE),"")</f>
        <v/>
      </c>
      <c r="CB2234" s="48" t="str">
        <f>IFERROR(VLOOKUP(CA2234,category[[category_name_german]:[abbreviation_category_budo]],3,FALSE),"")</f>
        <v/>
      </c>
      <c r="CE2234" s="48" t="str">
        <f>IFERROR(VLOOKUP(CD2234,category[[category_name_german]:[abbreviation_category_budo]],3,FALSE),"")</f>
        <v/>
      </c>
      <c r="CH2234" s="48" t="str">
        <f>IFERROR(VLOOKUP(CG2234,category[[category_name_german]:[abbreviation_category_budo]],3,FALSE),"")</f>
        <v/>
      </c>
      <c r="CK2234" s="48" t="str">
        <f>IFERROR(VLOOKUP(CJ2234,category[[category_name_german]:[abbreviation_category_budo]],3,FALSE),"")</f>
        <v/>
      </c>
      <c r="CM2234" s="49" t="str">
        <f t="shared" si="313"/>
        <v/>
      </c>
      <c r="CO2234" s="63" t="str">
        <f t="shared" si="314"/>
        <v/>
      </c>
    </row>
    <row r="2235" spans="4:93" x14ac:dyDescent="0.25">
      <c r="D2235" s="48" t="str">
        <f>IFERROR(VLOOKUP(C2235,category[[category_name_german]:[abbreviation_category_budo]],3,FALSE),"")</f>
        <v/>
      </c>
      <c r="G2235" s="48" t="str">
        <f>IFERROR(VLOOKUP(F2235,category[[category_name_german]:[abbreviation_category_budo]],3,FALSE),"")</f>
        <v/>
      </c>
      <c r="J2235" s="48" t="str">
        <f>IFERROR(VLOOKUP(I2235,category[[category_name_german]:[abbreviation_category_budo]],3,FALSE),"")</f>
        <v/>
      </c>
      <c r="M2235" s="48" t="str">
        <f>IFERROR(VLOOKUP(L2235,category[[category_name_german]:[abbreviation_category_budo]],3,FALSE),"")</f>
        <v/>
      </c>
      <c r="P2235" s="48" t="str">
        <f>IFERROR(VLOOKUP(O2235,category[[category_name_german]:[abbreviation_category_budo]],3,FALSE),"")</f>
        <v/>
      </c>
      <c r="R2235" s="49" t="str">
        <f t="shared" si="306"/>
        <v/>
      </c>
      <c r="U2235" s="48" t="str">
        <f>IFERROR(VLOOKUP(T2235,abbreviation[[description_german]:[abbreviation_budo]],3,FALSE),"")</f>
        <v/>
      </c>
      <c r="X2235" s="51" t="str">
        <f>IFERROR(VLOOKUP(W2235,abbreviation[[description_german]:[abbreviation_budo]],3,FALSE),"")</f>
        <v/>
      </c>
      <c r="Y2235" s="33"/>
      <c r="AA2235" s="49" t="str">
        <f t="shared" si="307"/>
        <v/>
      </c>
      <c r="AD2235" s="48" t="str">
        <f>IFERROR(VLOOKUP(AC2235,abbreviation[[description_german]:[abbreviation_budo]],3,FALSE),"")</f>
        <v/>
      </c>
      <c r="AG2235" s="54" t="str">
        <f>IFERROR(VLOOKUP(AF2235,abbreviation[[description_german]:[abbreviation_budo]],3,FALSE),"")</f>
        <v/>
      </c>
      <c r="AJ2235" s="49" t="str">
        <f t="shared" si="308"/>
        <v>_</v>
      </c>
      <c r="AM2235" s="48" t="str">
        <f>IFERROR(VLOOKUP(AL2235,abbreviation[[description_german]:[abbreviation_budo]],3,FALSE),"")</f>
        <v/>
      </c>
      <c r="AP2235" s="54" t="str">
        <f>IFERROR(VLOOKUP(AO2235,abbreviation[[description_german]:[abbreviation_budo]],3,FALSE),"")</f>
        <v/>
      </c>
      <c r="AS2235" s="49" t="str">
        <f t="shared" si="309"/>
        <v>_</v>
      </c>
      <c r="AV2235" s="53" t="str">
        <f>IFERROR(VLOOKUP(AU2235,abbreviation[[description_german]:[abbreviation_budo]],3,FALSE),"")</f>
        <v/>
      </c>
      <c r="AY2235" s="51" t="str">
        <f>IFERROR(VLOOKUP(AX2235,abbreviation[[description_german]:[abbreviation_budo]],3,FALSE),"")</f>
        <v/>
      </c>
      <c r="BB2235" s="51" t="str">
        <f>IFERROR(VLOOKUP(BA2235,abbreviation[[description_german]:[abbreviation_budo]],3,FALSE),"")</f>
        <v/>
      </c>
      <c r="BE2235" s="51" t="str">
        <f>IFERROR(VLOOKUP(BD2235,abbreviation[[description_german]:[abbreviation_budo]],3,FALSE),"")</f>
        <v/>
      </c>
      <c r="BG2235" s="38"/>
      <c r="BH2235" s="49" t="str">
        <f t="shared" si="310"/>
        <v>_</v>
      </c>
      <c r="BK2235" s="53" t="str">
        <f>IFERROR(VLOOKUP(BJ2235,abbreviation[[description_german]:[abbreviation_budo]],3,FALSE),"")</f>
        <v/>
      </c>
      <c r="BN2235" s="51" t="str">
        <f>IFERROR(VLOOKUP(BM2235,abbreviation[[description_german]:[abbreviation_budo]],3,FALSE),"")</f>
        <v/>
      </c>
      <c r="BO2235" s="31"/>
      <c r="BQ2235" s="51" t="str">
        <f>IFERROR(VLOOKUP(BP2235,abbreviation[[description_german]:[abbreviation_budo]],3,FALSE),"")</f>
        <v/>
      </c>
      <c r="BR2235" s="57" t="str">
        <f t="shared" si="311"/>
        <v>_</v>
      </c>
      <c r="BU2235" s="53" t="str">
        <f>IFERROR(VLOOKUP(BT2235,abbreviation[[description_german]:[abbreviation_budo]],3,FALSE),"")</f>
        <v/>
      </c>
      <c r="BV2235" s="60" t="str">
        <f t="shared" si="312"/>
        <v>_</v>
      </c>
      <c r="BY2235" s="48" t="str">
        <f>IFERROR(VLOOKUP(BX2235,category[[category_name_german]:[abbreviation_category_budo]],3,FALSE),"")</f>
        <v/>
      </c>
      <c r="CB2235" s="48" t="str">
        <f>IFERROR(VLOOKUP(CA2235,category[[category_name_german]:[abbreviation_category_budo]],3,FALSE),"")</f>
        <v/>
      </c>
      <c r="CE2235" s="48" t="str">
        <f>IFERROR(VLOOKUP(CD2235,category[[category_name_german]:[abbreviation_category_budo]],3,FALSE),"")</f>
        <v/>
      </c>
      <c r="CH2235" s="48" t="str">
        <f>IFERROR(VLOOKUP(CG2235,category[[category_name_german]:[abbreviation_category_budo]],3,FALSE),"")</f>
        <v/>
      </c>
      <c r="CK2235" s="48" t="str">
        <f>IFERROR(VLOOKUP(CJ2235,category[[category_name_german]:[abbreviation_category_budo]],3,FALSE),"")</f>
        <v/>
      </c>
      <c r="CM2235" s="49" t="str">
        <f t="shared" si="313"/>
        <v/>
      </c>
      <c r="CO2235" s="63" t="str">
        <f t="shared" si="314"/>
        <v/>
      </c>
    </row>
    <row r="2236" spans="4:93" x14ac:dyDescent="0.25">
      <c r="D2236" s="48" t="str">
        <f>IFERROR(VLOOKUP(C2236,category[[category_name_german]:[abbreviation_category_budo]],3,FALSE),"")</f>
        <v/>
      </c>
      <c r="G2236" s="48" t="str">
        <f>IFERROR(VLOOKUP(F2236,category[[category_name_german]:[abbreviation_category_budo]],3,FALSE),"")</f>
        <v/>
      </c>
      <c r="J2236" s="48" t="str">
        <f>IFERROR(VLOOKUP(I2236,category[[category_name_german]:[abbreviation_category_budo]],3,FALSE),"")</f>
        <v/>
      </c>
      <c r="M2236" s="48" t="str">
        <f>IFERROR(VLOOKUP(L2236,category[[category_name_german]:[abbreviation_category_budo]],3,FALSE),"")</f>
        <v/>
      </c>
      <c r="P2236" s="48" t="str">
        <f>IFERROR(VLOOKUP(O2236,category[[category_name_german]:[abbreviation_category_budo]],3,FALSE),"")</f>
        <v/>
      </c>
      <c r="R2236" s="49" t="str">
        <f t="shared" si="306"/>
        <v/>
      </c>
      <c r="U2236" s="48" t="str">
        <f>IFERROR(VLOOKUP(T2236,abbreviation[[description_german]:[abbreviation_budo]],3,FALSE),"")</f>
        <v/>
      </c>
      <c r="X2236" s="51" t="str">
        <f>IFERROR(VLOOKUP(W2236,abbreviation[[description_german]:[abbreviation_budo]],3,FALSE),"")</f>
        <v/>
      </c>
      <c r="Y2236" s="33"/>
      <c r="AA2236" s="49" t="str">
        <f t="shared" si="307"/>
        <v/>
      </c>
      <c r="AD2236" s="48" t="str">
        <f>IFERROR(VLOOKUP(AC2236,abbreviation[[description_german]:[abbreviation_budo]],3,FALSE),"")</f>
        <v/>
      </c>
      <c r="AG2236" s="54" t="str">
        <f>IFERROR(VLOOKUP(AF2236,abbreviation[[description_german]:[abbreviation_budo]],3,FALSE),"")</f>
        <v/>
      </c>
      <c r="AJ2236" s="49" t="str">
        <f t="shared" si="308"/>
        <v>_</v>
      </c>
      <c r="AM2236" s="48" t="str">
        <f>IFERROR(VLOOKUP(AL2236,abbreviation[[description_german]:[abbreviation_budo]],3,FALSE),"")</f>
        <v/>
      </c>
      <c r="AP2236" s="54" t="str">
        <f>IFERROR(VLOOKUP(AO2236,abbreviation[[description_german]:[abbreviation_budo]],3,FALSE),"")</f>
        <v/>
      </c>
      <c r="AS2236" s="49" t="str">
        <f t="shared" si="309"/>
        <v>_</v>
      </c>
      <c r="AV2236" s="53" t="str">
        <f>IFERROR(VLOOKUP(AU2236,abbreviation[[description_german]:[abbreviation_budo]],3,FALSE),"")</f>
        <v/>
      </c>
      <c r="AY2236" s="51" t="str">
        <f>IFERROR(VLOOKUP(AX2236,abbreviation[[description_german]:[abbreviation_budo]],3,FALSE),"")</f>
        <v/>
      </c>
      <c r="BB2236" s="51" t="str">
        <f>IFERROR(VLOOKUP(BA2236,abbreviation[[description_german]:[abbreviation_budo]],3,FALSE),"")</f>
        <v/>
      </c>
      <c r="BE2236" s="51" t="str">
        <f>IFERROR(VLOOKUP(BD2236,abbreviation[[description_german]:[abbreviation_budo]],3,FALSE),"")</f>
        <v/>
      </c>
      <c r="BG2236" s="38"/>
      <c r="BH2236" s="49" t="str">
        <f t="shared" si="310"/>
        <v>_</v>
      </c>
      <c r="BK2236" s="53" t="str">
        <f>IFERROR(VLOOKUP(BJ2236,abbreviation[[description_german]:[abbreviation_budo]],3,FALSE),"")</f>
        <v/>
      </c>
      <c r="BN2236" s="51" t="str">
        <f>IFERROR(VLOOKUP(BM2236,abbreviation[[description_german]:[abbreviation_budo]],3,FALSE),"")</f>
        <v/>
      </c>
      <c r="BO2236" s="31"/>
      <c r="BQ2236" s="51" t="str">
        <f>IFERROR(VLOOKUP(BP2236,abbreviation[[description_german]:[abbreviation_budo]],3,FALSE),"")</f>
        <v/>
      </c>
      <c r="BR2236" s="57" t="str">
        <f t="shared" si="311"/>
        <v>_</v>
      </c>
      <c r="BU2236" s="53" t="str">
        <f>IFERROR(VLOOKUP(BT2236,abbreviation[[description_german]:[abbreviation_budo]],3,FALSE),"")</f>
        <v/>
      </c>
      <c r="BV2236" s="60" t="str">
        <f t="shared" si="312"/>
        <v>_</v>
      </c>
      <c r="BY2236" s="48" t="str">
        <f>IFERROR(VLOOKUP(BX2236,category[[category_name_german]:[abbreviation_category_budo]],3,FALSE),"")</f>
        <v/>
      </c>
      <c r="CB2236" s="48" t="str">
        <f>IFERROR(VLOOKUP(CA2236,category[[category_name_german]:[abbreviation_category_budo]],3,FALSE),"")</f>
        <v/>
      </c>
      <c r="CE2236" s="48" t="str">
        <f>IFERROR(VLOOKUP(CD2236,category[[category_name_german]:[abbreviation_category_budo]],3,FALSE),"")</f>
        <v/>
      </c>
      <c r="CH2236" s="48" t="str">
        <f>IFERROR(VLOOKUP(CG2236,category[[category_name_german]:[abbreviation_category_budo]],3,FALSE),"")</f>
        <v/>
      </c>
      <c r="CK2236" s="48" t="str">
        <f>IFERROR(VLOOKUP(CJ2236,category[[category_name_german]:[abbreviation_category_budo]],3,FALSE),"")</f>
        <v/>
      </c>
      <c r="CM2236" s="49" t="str">
        <f t="shared" si="313"/>
        <v/>
      </c>
      <c r="CO2236" s="63" t="str">
        <f t="shared" si="314"/>
        <v/>
      </c>
    </row>
    <row r="2237" spans="4:93" x14ac:dyDescent="0.25">
      <c r="D2237" s="48" t="str">
        <f>IFERROR(VLOOKUP(C2237,category[[category_name_german]:[abbreviation_category_budo]],3,FALSE),"")</f>
        <v/>
      </c>
      <c r="G2237" s="48" t="str">
        <f>IFERROR(VLOOKUP(F2237,category[[category_name_german]:[abbreviation_category_budo]],3,FALSE),"")</f>
        <v/>
      </c>
      <c r="J2237" s="48" t="str">
        <f>IFERROR(VLOOKUP(I2237,category[[category_name_german]:[abbreviation_category_budo]],3,FALSE),"")</f>
        <v/>
      </c>
      <c r="M2237" s="48" t="str">
        <f>IFERROR(VLOOKUP(L2237,category[[category_name_german]:[abbreviation_category_budo]],3,FALSE),"")</f>
        <v/>
      </c>
      <c r="P2237" s="48" t="str">
        <f>IFERROR(VLOOKUP(O2237,category[[category_name_german]:[abbreviation_category_budo]],3,FALSE),"")</f>
        <v/>
      </c>
      <c r="R2237" s="49" t="str">
        <f t="shared" si="306"/>
        <v/>
      </c>
      <c r="U2237" s="48" t="str">
        <f>IFERROR(VLOOKUP(T2237,abbreviation[[description_german]:[abbreviation_budo]],3,FALSE),"")</f>
        <v/>
      </c>
      <c r="X2237" s="51" t="str">
        <f>IFERROR(VLOOKUP(W2237,abbreviation[[description_german]:[abbreviation_budo]],3,FALSE),"")</f>
        <v/>
      </c>
      <c r="Y2237" s="33"/>
      <c r="AA2237" s="49" t="str">
        <f t="shared" si="307"/>
        <v/>
      </c>
      <c r="AD2237" s="48" t="str">
        <f>IFERROR(VLOOKUP(AC2237,abbreviation[[description_german]:[abbreviation_budo]],3,FALSE),"")</f>
        <v/>
      </c>
      <c r="AG2237" s="54" t="str">
        <f>IFERROR(VLOOKUP(AF2237,abbreviation[[description_german]:[abbreviation_budo]],3,FALSE),"")</f>
        <v/>
      </c>
      <c r="AJ2237" s="49" t="str">
        <f t="shared" si="308"/>
        <v>_</v>
      </c>
      <c r="AM2237" s="48" t="str">
        <f>IFERROR(VLOOKUP(AL2237,abbreviation[[description_german]:[abbreviation_budo]],3,FALSE),"")</f>
        <v/>
      </c>
      <c r="AP2237" s="54" t="str">
        <f>IFERROR(VLOOKUP(AO2237,abbreviation[[description_german]:[abbreviation_budo]],3,FALSE),"")</f>
        <v/>
      </c>
      <c r="AS2237" s="49" t="str">
        <f t="shared" si="309"/>
        <v>_</v>
      </c>
      <c r="AV2237" s="53" t="str">
        <f>IFERROR(VLOOKUP(AU2237,abbreviation[[description_german]:[abbreviation_budo]],3,FALSE),"")</f>
        <v/>
      </c>
      <c r="AY2237" s="51" t="str">
        <f>IFERROR(VLOOKUP(AX2237,abbreviation[[description_german]:[abbreviation_budo]],3,FALSE),"")</f>
        <v/>
      </c>
      <c r="BB2237" s="51" t="str">
        <f>IFERROR(VLOOKUP(BA2237,abbreviation[[description_german]:[abbreviation_budo]],3,FALSE),"")</f>
        <v/>
      </c>
      <c r="BE2237" s="51" t="str">
        <f>IFERROR(VLOOKUP(BD2237,abbreviation[[description_german]:[abbreviation_budo]],3,FALSE),"")</f>
        <v/>
      </c>
      <c r="BG2237" s="38"/>
      <c r="BH2237" s="49" t="str">
        <f t="shared" si="310"/>
        <v>_</v>
      </c>
      <c r="BK2237" s="53" t="str">
        <f>IFERROR(VLOOKUP(BJ2237,abbreviation[[description_german]:[abbreviation_budo]],3,FALSE),"")</f>
        <v/>
      </c>
      <c r="BN2237" s="51" t="str">
        <f>IFERROR(VLOOKUP(BM2237,abbreviation[[description_german]:[abbreviation_budo]],3,FALSE),"")</f>
        <v/>
      </c>
      <c r="BO2237" s="31"/>
      <c r="BQ2237" s="51" t="str">
        <f>IFERROR(VLOOKUP(BP2237,abbreviation[[description_german]:[abbreviation_budo]],3,FALSE),"")</f>
        <v/>
      </c>
      <c r="BR2237" s="57" t="str">
        <f t="shared" si="311"/>
        <v>_</v>
      </c>
      <c r="BU2237" s="53" t="str">
        <f>IFERROR(VLOOKUP(BT2237,abbreviation[[description_german]:[abbreviation_budo]],3,FALSE),"")</f>
        <v/>
      </c>
      <c r="BV2237" s="60" t="str">
        <f t="shared" si="312"/>
        <v>_</v>
      </c>
      <c r="BY2237" s="48" t="str">
        <f>IFERROR(VLOOKUP(BX2237,category[[category_name_german]:[abbreviation_category_budo]],3,FALSE),"")</f>
        <v/>
      </c>
      <c r="CB2237" s="48" t="str">
        <f>IFERROR(VLOOKUP(CA2237,category[[category_name_german]:[abbreviation_category_budo]],3,FALSE),"")</f>
        <v/>
      </c>
      <c r="CE2237" s="48" t="str">
        <f>IFERROR(VLOOKUP(CD2237,category[[category_name_german]:[abbreviation_category_budo]],3,FALSE),"")</f>
        <v/>
      </c>
      <c r="CH2237" s="48" t="str">
        <f>IFERROR(VLOOKUP(CG2237,category[[category_name_german]:[abbreviation_category_budo]],3,FALSE),"")</f>
        <v/>
      </c>
      <c r="CK2237" s="48" t="str">
        <f>IFERROR(VLOOKUP(CJ2237,category[[category_name_german]:[abbreviation_category_budo]],3,FALSE),"")</f>
        <v/>
      </c>
      <c r="CM2237" s="49" t="str">
        <f t="shared" si="313"/>
        <v/>
      </c>
      <c r="CO2237" s="63" t="str">
        <f t="shared" si="314"/>
        <v/>
      </c>
    </row>
    <row r="2238" spans="4:93" x14ac:dyDescent="0.25">
      <c r="D2238" s="48" t="str">
        <f>IFERROR(VLOOKUP(C2238,category[[category_name_german]:[abbreviation_category_budo]],3,FALSE),"")</f>
        <v/>
      </c>
      <c r="G2238" s="48" t="str">
        <f>IFERROR(VLOOKUP(F2238,category[[category_name_german]:[abbreviation_category_budo]],3,FALSE),"")</f>
        <v/>
      </c>
      <c r="J2238" s="48" t="str">
        <f>IFERROR(VLOOKUP(I2238,category[[category_name_german]:[abbreviation_category_budo]],3,FALSE),"")</f>
        <v/>
      </c>
      <c r="M2238" s="48" t="str">
        <f>IFERROR(VLOOKUP(L2238,category[[category_name_german]:[abbreviation_category_budo]],3,FALSE),"")</f>
        <v/>
      </c>
      <c r="P2238" s="48" t="str">
        <f>IFERROR(VLOOKUP(O2238,category[[category_name_german]:[abbreviation_category_budo]],3,FALSE),"")</f>
        <v/>
      </c>
      <c r="R2238" s="49" t="str">
        <f t="shared" si="306"/>
        <v/>
      </c>
      <c r="U2238" s="48" t="str">
        <f>IFERROR(VLOOKUP(T2238,abbreviation[[description_german]:[abbreviation_budo]],3,FALSE),"")</f>
        <v/>
      </c>
      <c r="X2238" s="51" t="str">
        <f>IFERROR(VLOOKUP(W2238,abbreviation[[description_german]:[abbreviation_budo]],3,FALSE),"")</f>
        <v/>
      </c>
      <c r="Y2238" s="33"/>
      <c r="AA2238" s="49" t="str">
        <f t="shared" si="307"/>
        <v/>
      </c>
      <c r="AD2238" s="48" t="str">
        <f>IFERROR(VLOOKUP(AC2238,abbreviation[[description_german]:[abbreviation_budo]],3,FALSE),"")</f>
        <v/>
      </c>
      <c r="AG2238" s="54" t="str">
        <f>IFERROR(VLOOKUP(AF2238,abbreviation[[description_german]:[abbreviation_budo]],3,FALSE),"")</f>
        <v/>
      </c>
      <c r="AJ2238" s="49" t="str">
        <f t="shared" si="308"/>
        <v>_</v>
      </c>
      <c r="AM2238" s="48" t="str">
        <f>IFERROR(VLOOKUP(AL2238,abbreviation[[description_german]:[abbreviation_budo]],3,FALSE),"")</f>
        <v/>
      </c>
      <c r="AP2238" s="54" t="str">
        <f>IFERROR(VLOOKUP(AO2238,abbreviation[[description_german]:[abbreviation_budo]],3,FALSE),"")</f>
        <v/>
      </c>
      <c r="AS2238" s="49" t="str">
        <f t="shared" si="309"/>
        <v>_</v>
      </c>
      <c r="AV2238" s="53" t="str">
        <f>IFERROR(VLOOKUP(AU2238,abbreviation[[description_german]:[abbreviation_budo]],3,FALSE),"")</f>
        <v/>
      </c>
      <c r="AY2238" s="51" t="str">
        <f>IFERROR(VLOOKUP(AX2238,abbreviation[[description_german]:[abbreviation_budo]],3,FALSE),"")</f>
        <v/>
      </c>
      <c r="BB2238" s="51" t="str">
        <f>IFERROR(VLOOKUP(BA2238,abbreviation[[description_german]:[abbreviation_budo]],3,FALSE),"")</f>
        <v/>
      </c>
      <c r="BE2238" s="51" t="str">
        <f>IFERROR(VLOOKUP(BD2238,abbreviation[[description_german]:[abbreviation_budo]],3,FALSE),"")</f>
        <v/>
      </c>
      <c r="BG2238" s="38"/>
      <c r="BH2238" s="49" t="str">
        <f t="shared" si="310"/>
        <v>_</v>
      </c>
      <c r="BK2238" s="53" t="str">
        <f>IFERROR(VLOOKUP(BJ2238,abbreviation[[description_german]:[abbreviation_budo]],3,FALSE),"")</f>
        <v/>
      </c>
      <c r="BN2238" s="51" t="str">
        <f>IFERROR(VLOOKUP(BM2238,abbreviation[[description_german]:[abbreviation_budo]],3,FALSE),"")</f>
        <v/>
      </c>
      <c r="BO2238" s="31"/>
      <c r="BQ2238" s="51" t="str">
        <f>IFERROR(VLOOKUP(BP2238,abbreviation[[description_german]:[abbreviation_budo]],3,FALSE),"")</f>
        <v/>
      </c>
      <c r="BR2238" s="57" t="str">
        <f t="shared" si="311"/>
        <v>_</v>
      </c>
      <c r="BU2238" s="53" t="str">
        <f>IFERROR(VLOOKUP(BT2238,abbreviation[[description_german]:[abbreviation_budo]],3,FALSE),"")</f>
        <v/>
      </c>
      <c r="BV2238" s="60" t="str">
        <f t="shared" si="312"/>
        <v>_</v>
      </c>
      <c r="BY2238" s="48" t="str">
        <f>IFERROR(VLOOKUP(BX2238,category[[category_name_german]:[abbreviation_category_budo]],3,FALSE),"")</f>
        <v/>
      </c>
      <c r="CB2238" s="48" t="str">
        <f>IFERROR(VLOOKUP(CA2238,category[[category_name_german]:[abbreviation_category_budo]],3,FALSE),"")</f>
        <v/>
      </c>
      <c r="CE2238" s="48" t="str">
        <f>IFERROR(VLOOKUP(CD2238,category[[category_name_german]:[abbreviation_category_budo]],3,FALSE),"")</f>
        <v/>
      </c>
      <c r="CH2238" s="48" t="str">
        <f>IFERROR(VLOOKUP(CG2238,category[[category_name_german]:[abbreviation_category_budo]],3,FALSE),"")</f>
        <v/>
      </c>
      <c r="CK2238" s="48" t="str">
        <f>IFERROR(VLOOKUP(CJ2238,category[[category_name_german]:[abbreviation_category_budo]],3,FALSE),"")</f>
        <v/>
      </c>
      <c r="CM2238" s="49" t="str">
        <f t="shared" si="313"/>
        <v/>
      </c>
      <c r="CO2238" s="63" t="str">
        <f t="shared" si="314"/>
        <v/>
      </c>
    </row>
    <row r="2239" spans="4:93" x14ac:dyDescent="0.25">
      <c r="D2239" s="48" t="str">
        <f>IFERROR(VLOOKUP(C2239,category[[category_name_german]:[abbreviation_category_budo]],3,FALSE),"")</f>
        <v/>
      </c>
      <c r="G2239" s="48" t="str">
        <f>IFERROR(VLOOKUP(F2239,category[[category_name_german]:[abbreviation_category_budo]],3,FALSE),"")</f>
        <v/>
      </c>
      <c r="J2239" s="48" t="str">
        <f>IFERROR(VLOOKUP(I2239,category[[category_name_german]:[abbreviation_category_budo]],3,FALSE),"")</f>
        <v/>
      </c>
      <c r="M2239" s="48" t="str">
        <f>IFERROR(VLOOKUP(L2239,category[[category_name_german]:[abbreviation_category_budo]],3,FALSE),"")</f>
        <v/>
      </c>
      <c r="P2239" s="48" t="str">
        <f>IFERROR(VLOOKUP(O2239,category[[category_name_german]:[abbreviation_category_budo]],3,FALSE),"")</f>
        <v/>
      </c>
      <c r="R2239" s="49" t="str">
        <f t="shared" si="306"/>
        <v/>
      </c>
      <c r="U2239" s="48" t="str">
        <f>IFERROR(VLOOKUP(T2239,abbreviation[[description_german]:[abbreviation_budo]],3,FALSE),"")</f>
        <v/>
      </c>
      <c r="X2239" s="51" t="str">
        <f>IFERROR(VLOOKUP(W2239,abbreviation[[description_german]:[abbreviation_budo]],3,FALSE),"")</f>
        <v/>
      </c>
      <c r="Y2239" s="33"/>
      <c r="AA2239" s="49" t="str">
        <f t="shared" si="307"/>
        <v/>
      </c>
      <c r="AD2239" s="48" t="str">
        <f>IFERROR(VLOOKUP(AC2239,abbreviation[[description_german]:[abbreviation_budo]],3,FALSE),"")</f>
        <v/>
      </c>
      <c r="AG2239" s="54" t="str">
        <f>IFERROR(VLOOKUP(AF2239,abbreviation[[description_german]:[abbreviation_budo]],3,FALSE),"")</f>
        <v/>
      </c>
      <c r="AJ2239" s="49" t="str">
        <f t="shared" si="308"/>
        <v>_</v>
      </c>
      <c r="AM2239" s="48" t="str">
        <f>IFERROR(VLOOKUP(AL2239,abbreviation[[description_german]:[abbreviation_budo]],3,FALSE),"")</f>
        <v/>
      </c>
      <c r="AP2239" s="54" t="str">
        <f>IFERROR(VLOOKUP(AO2239,abbreviation[[description_german]:[abbreviation_budo]],3,FALSE),"")</f>
        <v/>
      </c>
      <c r="AS2239" s="49" t="str">
        <f t="shared" si="309"/>
        <v>_</v>
      </c>
      <c r="AV2239" s="53" t="str">
        <f>IFERROR(VLOOKUP(AU2239,abbreviation[[description_german]:[abbreviation_budo]],3,FALSE),"")</f>
        <v/>
      </c>
      <c r="AY2239" s="51" t="str">
        <f>IFERROR(VLOOKUP(AX2239,abbreviation[[description_german]:[abbreviation_budo]],3,FALSE),"")</f>
        <v/>
      </c>
      <c r="BB2239" s="51" t="str">
        <f>IFERROR(VLOOKUP(BA2239,abbreviation[[description_german]:[abbreviation_budo]],3,FALSE),"")</f>
        <v/>
      </c>
      <c r="BE2239" s="51" t="str">
        <f>IFERROR(VLOOKUP(BD2239,abbreviation[[description_german]:[abbreviation_budo]],3,FALSE),"")</f>
        <v/>
      </c>
      <c r="BG2239" s="38"/>
      <c r="BH2239" s="49" t="str">
        <f t="shared" si="310"/>
        <v>_</v>
      </c>
      <c r="BK2239" s="53" t="str">
        <f>IFERROR(VLOOKUP(BJ2239,abbreviation[[description_german]:[abbreviation_budo]],3,FALSE),"")</f>
        <v/>
      </c>
      <c r="BN2239" s="51" t="str">
        <f>IFERROR(VLOOKUP(BM2239,abbreviation[[description_german]:[abbreviation_budo]],3,FALSE),"")</f>
        <v/>
      </c>
      <c r="BO2239" s="31"/>
      <c r="BQ2239" s="51" t="str">
        <f>IFERROR(VLOOKUP(BP2239,abbreviation[[description_german]:[abbreviation_budo]],3,FALSE),"")</f>
        <v/>
      </c>
      <c r="BR2239" s="57" t="str">
        <f t="shared" si="311"/>
        <v>_</v>
      </c>
      <c r="BU2239" s="53" t="str">
        <f>IFERROR(VLOOKUP(BT2239,abbreviation[[description_german]:[abbreviation_budo]],3,FALSE),"")</f>
        <v/>
      </c>
      <c r="BV2239" s="60" t="str">
        <f t="shared" si="312"/>
        <v>_</v>
      </c>
      <c r="BY2239" s="48" t="str">
        <f>IFERROR(VLOOKUP(BX2239,category[[category_name_german]:[abbreviation_category_budo]],3,FALSE),"")</f>
        <v/>
      </c>
      <c r="CB2239" s="48" t="str">
        <f>IFERROR(VLOOKUP(CA2239,category[[category_name_german]:[abbreviation_category_budo]],3,FALSE),"")</f>
        <v/>
      </c>
      <c r="CE2239" s="48" t="str">
        <f>IFERROR(VLOOKUP(CD2239,category[[category_name_german]:[abbreviation_category_budo]],3,FALSE),"")</f>
        <v/>
      </c>
      <c r="CH2239" s="48" t="str">
        <f>IFERROR(VLOOKUP(CG2239,category[[category_name_german]:[abbreviation_category_budo]],3,FALSE),"")</f>
        <v/>
      </c>
      <c r="CK2239" s="48" t="str">
        <f>IFERROR(VLOOKUP(CJ2239,category[[category_name_german]:[abbreviation_category_budo]],3,FALSE),"")</f>
        <v/>
      </c>
      <c r="CM2239" s="49" t="str">
        <f t="shared" si="313"/>
        <v/>
      </c>
      <c r="CO2239" s="63" t="str">
        <f t="shared" si="314"/>
        <v/>
      </c>
    </row>
    <row r="2240" spans="4:93" x14ac:dyDescent="0.25">
      <c r="D2240" s="48" t="str">
        <f>IFERROR(VLOOKUP(C2240,category[[category_name_german]:[abbreviation_category_budo]],3,FALSE),"")</f>
        <v/>
      </c>
      <c r="G2240" s="48" t="str">
        <f>IFERROR(VLOOKUP(F2240,category[[category_name_german]:[abbreviation_category_budo]],3,FALSE),"")</f>
        <v/>
      </c>
      <c r="J2240" s="48" t="str">
        <f>IFERROR(VLOOKUP(I2240,category[[category_name_german]:[abbreviation_category_budo]],3,FALSE),"")</f>
        <v/>
      </c>
      <c r="M2240" s="48" t="str">
        <f>IFERROR(VLOOKUP(L2240,category[[category_name_german]:[abbreviation_category_budo]],3,FALSE),"")</f>
        <v/>
      </c>
      <c r="P2240" s="48" t="str">
        <f>IFERROR(VLOOKUP(O2240,category[[category_name_german]:[abbreviation_category_budo]],3,FALSE),"")</f>
        <v/>
      </c>
      <c r="R2240" s="49" t="str">
        <f t="shared" si="306"/>
        <v/>
      </c>
      <c r="U2240" s="48" t="str">
        <f>IFERROR(VLOOKUP(T2240,abbreviation[[description_german]:[abbreviation_budo]],3,FALSE),"")</f>
        <v/>
      </c>
      <c r="X2240" s="51" t="str">
        <f>IFERROR(VLOOKUP(W2240,abbreviation[[description_german]:[abbreviation_budo]],3,FALSE),"")</f>
        <v/>
      </c>
      <c r="Y2240" s="33"/>
      <c r="AA2240" s="49" t="str">
        <f t="shared" si="307"/>
        <v/>
      </c>
      <c r="AD2240" s="48" t="str">
        <f>IFERROR(VLOOKUP(AC2240,abbreviation[[description_german]:[abbreviation_budo]],3,FALSE),"")</f>
        <v/>
      </c>
      <c r="AG2240" s="54" t="str">
        <f>IFERROR(VLOOKUP(AF2240,abbreviation[[description_german]:[abbreviation_budo]],3,FALSE),"")</f>
        <v/>
      </c>
      <c r="AJ2240" s="49" t="str">
        <f t="shared" si="308"/>
        <v>_</v>
      </c>
      <c r="AM2240" s="48" t="str">
        <f>IFERROR(VLOOKUP(AL2240,abbreviation[[description_german]:[abbreviation_budo]],3,FALSE),"")</f>
        <v/>
      </c>
      <c r="AP2240" s="54" t="str">
        <f>IFERROR(VLOOKUP(AO2240,abbreviation[[description_german]:[abbreviation_budo]],3,FALSE),"")</f>
        <v/>
      </c>
      <c r="AS2240" s="49" t="str">
        <f t="shared" si="309"/>
        <v>_</v>
      </c>
      <c r="AV2240" s="53" t="str">
        <f>IFERROR(VLOOKUP(AU2240,abbreviation[[description_german]:[abbreviation_budo]],3,FALSE),"")</f>
        <v/>
      </c>
      <c r="AY2240" s="51" t="str">
        <f>IFERROR(VLOOKUP(AX2240,abbreviation[[description_german]:[abbreviation_budo]],3,FALSE),"")</f>
        <v/>
      </c>
      <c r="BB2240" s="51" t="str">
        <f>IFERROR(VLOOKUP(BA2240,abbreviation[[description_german]:[abbreviation_budo]],3,FALSE),"")</f>
        <v/>
      </c>
      <c r="BE2240" s="51" t="str">
        <f>IFERROR(VLOOKUP(BD2240,abbreviation[[description_german]:[abbreviation_budo]],3,FALSE),"")</f>
        <v/>
      </c>
      <c r="BG2240" s="38"/>
      <c r="BH2240" s="49" t="str">
        <f t="shared" si="310"/>
        <v>_</v>
      </c>
      <c r="BK2240" s="53" t="str">
        <f>IFERROR(VLOOKUP(BJ2240,abbreviation[[description_german]:[abbreviation_budo]],3,FALSE),"")</f>
        <v/>
      </c>
      <c r="BN2240" s="51" t="str">
        <f>IFERROR(VLOOKUP(BM2240,abbreviation[[description_german]:[abbreviation_budo]],3,FALSE),"")</f>
        <v/>
      </c>
      <c r="BO2240" s="31"/>
      <c r="BQ2240" s="51" t="str">
        <f>IFERROR(VLOOKUP(BP2240,abbreviation[[description_german]:[abbreviation_budo]],3,FALSE),"")</f>
        <v/>
      </c>
      <c r="BR2240" s="57" t="str">
        <f t="shared" si="311"/>
        <v>_</v>
      </c>
      <c r="BU2240" s="53" t="str">
        <f>IFERROR(VLOOKUP(BT2240,abbreviation[[description_german]:[abbreviation_budo]],3,FALSE),"")</f>
        <v/>
      </c>
      <c r="BV2240" s="60" t="str">
        <f t="shared" si="312"/>
        <v>_</v>
      </c>
      <c r="BY2240" s="48" t="str">
        <f>IFERROR(VLOOKUP(BX2240,category[[category_name_german]:[abbreviation_category_budo]],3,FALSE),"")</f>
        <v/>
      </c>
      <c r="CB2240" s="48" t="str">
        <f>IFERROR(VLOOKUP(CA2240,category[[category_name_german]:[abbreviation_category_budo]],3,FALSE),"")</f>
        <v/>
      </c>
      <c r="CE2240" s="48" t="str">
        <f>IFERROR(VLOOKUP(CD2240,category[[category_name_german]:[abbreviation_category_budo]],3,FALSE),"")</f>
        <v/>
      </c>
      <c r="CH2240" s="48" t="str">
        <f>IFERROR(VLOOKUP(CG2240,category[[category_name_german]:[abbreviation_category_budo]],3,FALSE),"")</f>
        <v/>
      </c>
      <c r="CK2240" s="48" t="str">
        <f>IFERROR(VLOOKUP(CJ2240,category[[category_name_german]:[abbreviation_category_budo]],3,FALSE),"")</f>
        <v/>
      </c>
      <c r="CM2240" s="49" t="str">
        <f t="shared" si="313"/>
        <v/>
      </c>
      <c r="CO2240" s="63" t="str">
        <f t="shared" si="314"/>
        <v/>
      </c>
    </row>
    <row r="2241" spans="4:93" x14ac:dyDescent="0.25">
      <c r="D2241" s="48" t="str">
        <f>IFERROR(VLOOKUP(C2241,category[[category_name_german]:[abbreviation_category_budo]],3,FALSE),"")</f>
        <v/>
      </c>
      <c r="G2241" s="48" t="str">
        <f>IFERROR(VLOOKUP(F2241,category[[category_name_german]:[abbreviation_category_budo]],3,FALSE),"")</f>
        <v/>
      </c>
      <c r="J2241" s="48" t="str">
        <f>IFERROR(VLOOKUP(I2241,category[[category_name_german]:[abbreviation_category_budo]],3,FALSE),"")</f>
        <v/>
      </c>
      <c r="M2241" s="48" t="str">
        <f>IFERROR(VLOOKUP(L2241,category[[category_name_german]:[abbreviation_category_budo]],3,FALSE),"")</f>
        <v/>
      </c>
      <c r="P2241" s="48" t="str">
        <f>IFERROR(VLOOKUP(O2241,category[[category_name_german]:[abbreviation_category_budo]],3,FALSE),"")</f>
        <v/>
      </c>
      <c r="R2241" s="49" t="str">
        <f t="shared" si="306"/>
        <v/>
      </c>
      <c r="U2241" s="48" t="str">
        <f>IFERROR(VLOOKUP(T2241,abbreviation[[description_german]:[abbreviation_budo]],3,FALSE),"")</f>
        <v/>
      </c>
      <c r="X2241" s="51" t="str">
        <f>IFERROR(VLOOKUP(W2241,abbreviation[[description_german]:[abbreviation_budo]],3,FALSE),"")</f>
        <v/>
      </c>
      <c r="Y2241" s="33"/>
      <c r="AA2241" s="49" t="str">
        <f t="shared" si="307"/>
        <v/>
      </c>
      <c r="AD2241" s="48" t="str">
        <f>IFERROR(VLOOKUP(AC2241,abbreviation[[description_german]:[abbreviation_budo]],3,FALSE),"")</f>
        <v/>
      </c>
      <c r="AG2241" s="54" t="str">
        <f>IFERROR(VLOOKUP(AF2241,abbreviation[[description_german]:[abbreviation_budo]],3,FALSE),"")</f>
        <v/>
      </c>
      <c r="AJ2241" s="49" t="str">
        <f t="shared" si="308"/>
        <v>_</v>
      </c>
      <c r="AM2241" s="48" t="str">
        <f>IFERROR(VLOOKUP(AL2241,abbreviation[[description_german]:[abbreviation_budo]],3,FALSE),"")</f>
        <v/>
      </c>
      <c r="AP2241" s="54" t="str">
        <f>IFERROR(VLOOKUP(AO2241,abbreviation[[description_german]:[abbreviation_budo]],3,FALSE),"")</f>
        <v/>
      </c>
      <c r="AS2241" s="49" t="str">
        <f t="shared" si="309"/>
        <v>_</v>
      </c>
      <c r="AV2241" s="53" t="str">
        <f>IFERROR(VLOOKUP(AU2241,abbreviation[[description_german]:[abbreviation_budo]],3,FALSE),"")</f>
        <v/>
      </c>
      <c r="AY2241" s="51" t="str">
        <f>IFERROR(VLOOKUP(AX2241,abbreviation[[description_german]:[abbreviation_budo]],3,FALSE),"")</f>
        <v/>
      </c>
      <c r="BB2241" s="51" t="str">
        <f>IFERROR(VLOOKUP(BA2241,abbreviation[[description_german]:[abbreviation_budo]],3,FALSE),"")</f>
        <v/>
      </c>
      <c r="BE2241" s="51" t="str">
        <f>IFERROR(VLOOKUP(BD2241,abbreviation[[description_german]:[abbreviation_budo]],3,FALSE),"")</f>
        <v/>
      </c>
      <c r="BG2241" s="38"/>
      <c r="BH2241" s="49" t="str">
        <f t="shared" si="310"/>
        <v>_</v>
      </c>
      <c r="BK2241" s="53" t="str">
        <f>IFERROR(VLOOKUP(BJ2241,abbreviation[[description_german]:[abbreviation_budo]],3,FALSE),"")</f>
        <v/>
      </c>
      <c r="BN2241" s="51" t="str">
        <f>IFERROR(VLOOKUP(BM2241,abbreviation[[description_german]:[abbreviation_budo]],3,FALSE),"")</f>
        <v/>
      </c>
      <c r="BO2241" s="31"/>
      <c r="BQ2241" s="51" t="str">
        <f>IFERROR(VLOOKUP(BP2241,abbreviation[[description_german]:[abbreviation_budo]],3,FALSE),"")</f>
        <v/>
      </c>
      <c r="BR2241" s="57" t="str">
        <f t="shared" si="311"/>
        <v>_</v>
      </c>
      <c r="BU2241" s="53" t="str">
        <f>IFERROR(VLOOKUP(BT2241,abbreviation[[description_german]:[abbreviation_budo]],3,FALSE),"")</f>
        <v/>
      </c>
      <c r="BV2241" s="60" t="str">
        <f t="shared" si="312"/>
        <v>_</v>
      </c>
      <c r="BY2241" s="48" t="str">
        <f>IFERROR(VLOOKUP(BX2241,category[[category_name_german]:[abbreviation_category_budo]],3,FALSE),"")</f>
        <v/>
      </c>
      <c r="CB2241" s="48" t="str">
        <f>IFERROR(VLOOKUP(CA2241,category[[category_name_german]:[abbreviation_category_budo]],3,FALSE),"")</f>
        <v/>
      </c>
      <c r="CE2241" s="48" t="str">
        <f>IFERROR(VLOOKUP(CD2241,category[[category_name_german]:[abbreviation_category_budo]],3,FALSE),"")</f>
        <v/>
      </c>
      <c r="CH2241" s="48" t="str">
        <f>IFERROR(VLOOKUP(CG2241,category[[category_name_german]:[abbreviation_category_budo]],3,FALSE),"")</f>
        <v/>
      </c>
      <c r="CK2241" s="48" t="str">
        <f>IFERROR(VLOOKUP(CJ2241,category[[category_name_german]:[abbreviation_category_budo]],3,FALSE),"")</f>
        <v/>
      </c>
      <c r="CM2241" s="49" t="str">
        <f t="shared" si="313"/>
        <v/>
      </c>
      <c r="CO2241" s="63" t="str">
        <f t="shared" si="314"/>
        <v/>
      </c>
    </row>
    <row r="2242" spans="4:93" x14ac:dyDescent="0.25">
      <c r="D2242" s="48" t="str">
        <f>IFERROR(VLOOKUP(C2242,category[[category_name_german]:[abbreviation_category_budo]],3,FALSE),"")</f>
        <v/>
      </c>
      <c r="G2242" s="48" t="str">
        <f>IFERROR(VLOOKUP(F2242,category[[category_name_german]:[abbreviation_category_budo]],3,FALSE),"")</f>
        <v/>
      </c>
      <c r="J2242" s="48" t="str">
        <f>IFERROR(VLOOKUP(I2242,category[[category_name_german]:[abbreviation_category_budo]],3,FALSE),"")</f>
        <v/>
      </c>
      <c r="M2242" s="48" t="str">
        <f>IFERROR(VLOOKUP(L2242,category[[category_name_german]:[abbreviation_category_budo]],3,FALSE),"")</f>
        <v/>
      </c>
      <c r="P2242" s="48" t="str">
        <f>IFERROR(VLOOKUP(O2242,category[[category_name_german]:[abbreviation_category_budo]],3,FALSE),"")</f>
        <v/>
      </c>
      <c r="R2242" s="49" t="str">
        <f t="shared" si="306"/>
        <v/>
      </c>
      <c r="U2242" s="48" t="str">
        <f>IFERROR(VLOOKUP(T2242,abbreviation[[description_german]:[abbreviation_budo]],3,FALSE),"")</f>
        <v/>
      </c>
      <c r="X2242" s="51" t="str">
        <f>IFERROR(VLOOKUP(W2242,abbreviation[[description_german]:[abbreviation_budo]],3,FALSE),"")</f>
        <v/>
      </c>
      <c r="Y2242" s="33"/>
      <c r="AA2242" s="49" t="str">
        <f t="shared" si="307"/>
        <v/>
      </c>
      <c r="AD2242" s="48" t="str">
        <f>IFERROR(VLOOKUP(AC2242,abbreviation[[description_german]:[abbreviation_budo]],3,FALSE),"")</f>
        <v/>
      </c>
      <c r="AG2242" s="54" t="str">
        <f>IFERROR(VLOOKUP(AF2242,abbreviation[[description_german]:[abbreviation_budo]],3,FALSE),"")</f>
        <v/>
      </c>
      <c r="AJ2242" s="49" t="str">
        <f t="shared" si="308"/>
        <v>_</v>
      </c>
      <c r="AM2242" s="48" t="str">
        <f>IFERROR(VLOOKUP(AL2242,abbreviation[[description_german]:[abbreviation_budo]],3,FALSE),"")</f>
        <v/>
      </c>
      <c r="AP2242" s="54" t="str">
        <f>IFERROR(VLOOKUP(AO2242,abbreviation[[description_german]:[abbreviation_budo]],3,FALSE),"")</f>
        <v/>
      </c>
      <c r="AS2242" s="49" t="str">
        <f t="shared" si="309"/>
        <v>_</v>
      </c>
      <c r="AV2242" s="53" t="str">
        <f>IFERROR(VLOOKUP(AU2242,abbreviation[[description_german]:[abbreviation_budo]],3,FALSE),"")</f>
        <v/>
      </c>
      <c r="AY2242" s="51" t="str">
        <f>IFERROR(VLOOKUP(AX2242,abbreviation[[description_german]:[abbreviation_budo]],3,FALSE),"")</f>
        <v/>
      </c>
      <c r="BB2242" s="51" t="str">
        <f>IFERROR(VLOOKUP(BA2242,abbreviation[[description_german]:[abbreviation_budo]],3,FALSE),"")</f>
        <v/>
      </c>
      <c r="BE2242" s="51" t="str">
        <f>IFERROR(VLOOKUP(BD2242,abbreviation[[description_german]:[abbreviation_budo]],3,FALSE),"")</f>
        <v/>
      </c>
      <c r="BG2242" s="38"/>
      <c r="BH2242" s="49" t="str">
        <f t="shared" si="310"/>
        <v>_</v>
      </c>
      <c r="BK2242" s="53" t="str">
        <f>IFERROR(VLOOKUP(BJ2242,abbreviation[[description_german]:[abbreviation_budo]],3,FALSE),"")</f>
        <v/>
      </c>
      <c r="BN2242" s="51" t="str">
        <f>IFERROR(VLOOKUP(BM2242,abbreviation[[description_german]:[abbreviation_budo]],3,FALSE),"")</f>
        <v/>
      </c>
      <c r="BO2242" s="31"/>
      <c r="BQ2242" s="51" t="str">
        <f>IFERROR(VLOOKUP(BP2242,abbreviation[[description_german]:[abbreviation_budo]],3,FALSE),"")</f>
        <v/>
      </c>
      <c r="BR2242" s="57" t="str">
        <f t="shared" si="311"/>
        <v>_</v>
      </c>
      <c r="BU2242" s="53" t="str">
        <f>IFERROR(VLOOKUP(BT2242,abbreviation[[description_german]:[abbreviation_budo]],3,FALSE),"")</f>
        <v/>
      </c>
      <c r="BV2242" s="60" t="str">
        <f t="shared" si="312"/>
        <v>_</v>
      </c>
      <c r="BY2242" s="48" t="str">
        <f>IFERROR(VLOOKUP(BX2242,category[[category_name_german]:[abbreviation_category_budo]],3,FALSE),"")</f>
        <v/>
      </c>
      <c r="CB2242" s="48" t="str">
        <f>IFERROR(VLOOKUP(CA2242,category[[category_name_german]:[abbreviation_category_budo]],3,FALSE),"")</f>
        <v/>
      </c>
      <c r="CE2242" s="48" t="str">
        <f>IFERROR(VLOOKUP(CD2242,category[[category_name_german]:[abbreviation_category_budo]],3,FALSE),"")</f>
        <v/>
      </c>
      <c r="CH2242" s="48" t="str">
        <f>IFERROR(VLOOKUP(CG2242,category[[category_name_german]:[abbreviation_category_budo]],3,FALSE),"")</f>
        <v/>
      </c>
      <c r="CK2242" s="48" t="str">
        <f>IFERROR(VLOOKUP(CJ2242,category[[category_name_german]:[abbreviation_category_budo]],3,FALSE),"")</f>
        <v/>
      </c>
      <c r="CM2242" s="49" t="str">
        <f t="shared" si="313"/>
        <v/>
      </c>
      <c r="CO2242" s="63" t="str">
        <f t="shared" si="314"/>
        <v/>
      </c>
    </row>
    <row r="2243" spans="4:93" x14ac:dyDescent="0.25">
      <c r="D2243" s="48" t="str">
        <f>IFERROR(VLOOKUP(C2243,category[[category_name_german]:[abbreviation_category_budo]],3,FALSE),"")</f>
        <v/>
      </c>
      <c r="G2243" s="48" t="str">
        <f>IFERROR(VLOOKUP(F2243,category[[category_name_german]:[abbreviation_category_budo]],3,FALSE),"")</f>
        <v/>
      </c>
      <c r="J2243" s="48" t="str">
        <f>IFERROR(VLOOKUP(I2243,category[[category_name_german]:[abbreviation_category_budo]],3,FALSE),"")</f>
        <v/>
      </c>
      <c r="M2243" s="48" t="str">
        <f>IFERROR(VLOOKUP(L2243,category[[category_name_german]:[abbreviation_category_budo]],3,FALSE),"")</f>
        <v/>
      </c>
      <c r="P2243" s="48" t="str">
        <f>IFERROR(VLOOKUP(O2243,category[[category_name_german]:[abbreviation_category_budo]],3,FALSE),"")</f>
        <v/>
      </c>
      <c r="R2243" s="49" t="str">
        <f t="shared" si="306"/>
        <v/>
      </c>
      <c r="U2243" s="48" t="str">
        <f>IFERROR(VLOOKUP(T2243,abbreviation[[description_german]:[abbreviation_budo]],3,FALSE),"")</f>
        <v/>
      </c>
      <c r="X2243" s="51" t="str">
        <f>IFERROR(VLOOKUP(W2243,abbreviation[[description_german]:[abbreviation_budo]],3,FALSE),"")</f>
        <v/>
      </c>
      <c r="Y2243" s="33"/>
      <c r="AA2243" s="49" t="str">
        <f t="shared" si="307"/>
        <v/>
      </c>
      <c r="AD2243" s="48" t="str">
        <f>IFERROR(VLOOKUP(AC2243,abbreviation[[description_german]:[abbreviation_budo]],3,FALSE),"")</f>
        <v/>
      </c>
      <c r="AG2243" s="54" t="str">
        <f>IFERROR(VLOOKUP(AF2243,abbreviation[[description_german]:[abbreviation_budo]],3,FALSE),"")</f>
        <v/>
      </c>
      <c r="AJ2243" s="49" t="str">
        <f t="shared" si="308"/>
        <v>_</v>
      </c>
      <c r="AM2243" s="48" t="str">
        <f>IFERROR(VLOOKUP(AL2243,abbreviation[[description_german]:[abbreviation_budo]],3,FALSE),"")</f>
        <v/>
      </c>
      <c r="AP2243" s="54" t="str">
        <f>IFERROR(VLOOKUP(AO2243,abbreviation[[description_german]:[abbreviation_budo]],3,FALSE),"")</f>
        <v/>
      </c>
      <c r="AS2243" s="49" t="str">
        <f t="shared" si="309"/>
        <v>_</v>
      </c>
      <c r="AV2243" s="53" t="str">
        <f>IFERROR(VLOOKUP(AU2243,abbreviation[[description_german]:[abbreviation_budo]],3,FALSE),"")</f>
        <v/>
      </c>
      <c r="AY2243" s="51" t="str">
        <f>IFERROR(VLOOKUP(AX2243,abbreviation[[description_german]:[abbreviation_budo]],3,FALSE),"")</f>
        <v/>
      </c>
      <c r="BB2243" s="51" t="str">
        <f>IFERROR(VLOOKUP(BA2243,abbreviation[[description_german]:[abbreviation_budo]],3,FALSE),"")</f>
        <v/>
      </c>
      <c r="BE2243" s="51" t="str">
        <f>IFERROR(VLOOKUP(BD2243,abbreviation[[description_german]:[abbreviation_budo]],3,FALSE),"")</f>
        <v/>
      </c>
      <c r="BG2243" s="38"/>
      <c r="BH2243" s="49" t="str">
        <f t="shared" si="310"/>
        <v>_</v>
      </c>
      <c r="BK2243" s="53" t="str">
        <f>IFERROR(VLOOKUP(BJ2243,abbreviation[[description_german]:[abbreviation_budo]],3,FALSE),"")</f>
        <v/>
      </c>
      <c r="BN2243" s="51" t="str">
        <f>IFERROR(VLOOKUP(BM2243,abbreviation[[description_german]:[abbreviation_budo]],3,FALSE),"")</f>
        <v/>
      </c>
      <c r="BO2243" s="31"/>
      <c r="BQ2243" s="51" t="str">
        <f>IFERROR(VLOOKUP(BP2243,abbreviation[[description_german]:[abbreviation_budo]],3,FALSE),"")</f>
        <v/>
      </c>
      <c r="BR2243" s="57" t="str">
        <f t="shared" si="311"/>
        <v>_</v>
      </c>
      <c r="BU2243" s="53" t="str">
        <f>IFERROR(VLOOKUP(BT2243,abbreviation[[description_german]:[abbreviation_budo]],3,FALSE),"")</f>
        <v/>
      </c>
      <c r="BV2243" s="60" t="str">
        <f t="shared" si="312"/>
        <v>_</v>
      </c>
      <c r="BY2243" s="48" t="str">
        <f>IFERROR(VLOOKUP(BX2243,category[[category_name_german]:[abbreviation_category_budo]],3,FALSE),"")</f>
        <v/>
      </c>
      <c r="CB2243" s="48" t="str">
        <f>IFERROR(VLOOKUP(CA2243,category[[category_name_german]:[abbreviation_category_budo]],3,FALSE),"")</f>
        <v/>
      </c>
      <c r="CE2243" s="48" t="str">
        <f>IFERROR(VLOOKUP(CD2243,category[[category_name_german]:[abbreviation_category_budo]],3,FALSE),"")</f>
        <v/>
      </c>
      <c r="CH2243" s="48" t="str">
        <f>IFERROR(VLOOKUP(CG2243,category[[category_name_german]:[abbreviation_category_budo]],3,FALSE),"")</f>
        <v/>
      </c>
      <c r="CK2243" s="48" t="str">
        <f>IFERROR(VLOOKUP(CJ2243,category[[category_name_german]:[abbreviation_category_budo]],3,FALSE),"")</f>
        <v/>
      </c>
      <c r="CM2243" s="49" t="str">
        <f t="shared" si="313"/>
        <v/>
      </c>
      <c r="CO2243" s="63" t="str">
        <f t="shared" si="314"/>
        <v/>
      </c>
    </row>
    <row r="2244" spans="4:93" x14ac:dyDescent="0.25">
      <c r="D2244" s="48" t="str">
        <f>IFERROR(VLOOKUP(C2244,category[[category_name_german]:[abbreviation_category_budo]],3,FALSE),"")</f>
        <v/>
      </c>
      <c r="G2244" s="48" t="str">
        <f>IFERROR(VLOOKUP(F2244,category[[category_name_german]:[abbreviation_category_budo]],3,FALSE),"")</f>
        <v/>
      </c>
      <c r="J2244" s="48" t="str">
        <f>IFERROR(VLOOKUP(I2244,category[[category_name_german]:[abbreviation_category_budo]],3,FALSE),"")</f>
        <v/>
      </c>
      <c r="M2244" s="48" t="str">
        <f>IFERROR(VLOOKUP(L2244,category[[category_name_german]:[abbreviation_category_budo]],3,FALSE),"")</f>
        <v/>
      </c>
      <c r="P2244" s="48" t="str">
        <f>IFERROR(VLOOKUP(O2244,category[[category_name_german]:[abbreviation_category_budo]],3,FALSE),"")</f>
        <v/>
      </c>
      <c r="R2244" s="49" t="str">
        <f t="shared" ref="R2244:R2307" si="315">(D2244&amp;IF(OR(ISNUMBER(E2244),ISTEXT(E2244)),"-"&amp;E2244,))&amp;(IF(ISTEXT(F2244),"_",)&amp;G2244&amp;IF(OR(ISNUMBER(H2244),ISTEXT(H2244)),"-"&amp;H2244,))&amp;(IF(ISTEXT(I2244),"_",)&amp;J2244&amp;IF(OR(ISNUMBER(K2244),ISTEXT(K2244)),"-"&amp;K2244,))&amp;(IF(ISTEXT(L2244),"_",)&amp;M2244&amp;IF(OR(ISNUMBER(N2244),ISTEXT(N2244)),"-"&amp;N2244,))&amp;(IF(ISTEXT(O2244),"_",)&amp;P2244&amp;IF(OR(ISNUMBER(Q2244),ISTEXT(Q2244)),"-"&amp;Q2244,))</f>
        <v/>
      </c>
      <c r="U2244" s="48" t="str">
        <f>IFERROR(VLOOKUP(T2244,abbreviation[[description_german]:[abbreviation_budo]],3,FALSE),"")</f>
        <v/>
      </c>
      <c r="X2244" s="51" t="str">
        <f>IFERROR(VLOOKUP(W2244,abbreviation[[description_german]:[abbreviation_budo]],3,FALSE),"")</f>
        <v/>
      </c>
      <c r="Y2244" s="33"/>
      <c r="AA2244" s="49" t="str">
        <f t="shared" ref="AA2244:AA2307" si="316">(IF(AND(ISTEXT(R2244),R2244&lt;&gt;""),"_._",)&amp;U2244&amp;IF(ISTEXT(W2244),"."&amp;X2244,)&amp;IF(OR(ISTEXT(Z2244),ISNUMBER(Z2244)),"-"&amp;Z2244,))</f>
        <v/>
      </c>
      <c r="AD2244" s="48" t="str">
        <f>IFERROR(VLOOKUP(AC2244,abbreviation[[description_german]:[abbreviation_budo]],3,FALSE),"")</f>
        <v/>
      </c>
      <c r="AG2244" s="54" t="str">
        <f>IFERROR(VLOOKUP(AF2244,abbreviation[[description_german]:[abbreviation_budo]],3,FALSE),"")</f>
        <v/>
      </c>
      <c r="AJ2244" s="49" t="str">
        <f t="shared" ref="AJ2244:AJ2307" si="317">("_"&amp;AD2244&amp;IF(ISTEXT(AF2244),"."&amp;AG2244,)&amp;IF(OR(ISTEXT(AI2244),ISNUMBER(AI2244)),"-"&amp;AI2244,))</f>
        <v>_</v>
      </c>
      <c r="AM2244" s="48" t="str">
        <f>IFERROR(VLOOKUP(AL2244,abbreviation[[description_german]:[abbreviation_budo]],3,FALSE),"")</f>
        <v/>
      </c>
      <c r="AP2244" s="54" t="str">
        <f>IFERROR(VLOOKUP(AO2244,abbreviation[[description_german]:[abbreviation_budo]],3,FALSE),"")</f>
        <v/>
      </c>
      <c r="AS2244" s="49" t="str">
        <f t="shared" ref="AS2244:AS2307" si="318">("_"&amp;AM2244&amp;IF(ISTEXT(AO2244),"."&amp;AP2244,)&amp;IF(OR(ISTEXT(AR2244),ISNUMBER(AR2244)),"-"&amp;AR2244,))</f>
        <v>_</v>
      </c>
      <c r="AV2244" s="53" t="str">
        <f>IFERROR(VLOOKUP(AU2244,abbreviation[[description_german]:[abbreviation_budo]],3,FALSE),"")</f>
        <v/>
      </c>
      <c r="AY2244" s="51" t="str">
        <f>IFERROR(VLOOKUP(AX2244,abbreviation[[description_german]:[abbreviation_budo]],3,FALSE),"")</f>
        <v/>
      </c>
      <c r="BB2244" s="51" t="str">
        <f>IFERROR(VLOOKUP(BA2244,abbreviation[[description_german]:[abbreviation_budo]],3,FALSE),"")</f>
        <v/>
      </c>
      <c r="BE2244" s="51" t="str">
        <f>IFERROR(VLOOKUP(BD2244,abbreviation[[description_german]:[abbreviation_budo]],3,FALSE),"")</f>
        <v/>
      </c>
      <c r="BG2244" s="38"/>
      <c r="BH2244" s="49" t="str">
        <f t="shared" ref="BH2244:BH2307" si="319">("_"&amp;AV2244&amp;IF(ISTEXT(AX2244),"."&amp;AY2244,)&amp;IF(ISTEXT(BA2244),"."&amp;BB2244,)&amp;IF(ISTEXT(BD2244),"."&amp;BE2244,)&amp;IF(OR(ISTEXT(BG2244),ISNUMBER(BG2244)),"-"&amp;BG2244,))</f>
        <v>_</v>
      </c>
      <c r="BK2244" s="53" t="str">
        <f>IFERROR(VLOOKUP(BJ2244,abbreviation[[description_german]:[abbreviation_budo]],3,FALSE),"")</f>
        <v/>
      </c>
      <c r="BN2244" s="51" t="str">
        <f>IFERROR(VLOOKUP(BM2244,abbreviation[[description_german]:[abbreviation_budo]],3,FALSE),"")</f>
        <v/>
      </c>
      <c r="BO2244" s="31"/>
      <c r="BQ2244" s="51" t="str">
        <f>IFERROR(VLOOKUP(BP2244,abbreviation[[description_german]:[abbreviation_budo]],3,FALSE),"")</f>
        <v/>
      </c>
      <c r="BR2244" s="57" t="str">
        <f t="shared" ref="BR2244:BR2307" si="320">("_"&amp;BK2244&amp;IF(ISTEXT(BM2244),"."&amp;BN2244,)&amp;IF(ISTEXT(BP2244),"."&amp;BQ2244,))</f>
        <v>_</v>
      </c>
      <c r="BU2244" s="53" t="str">
        <f>IFERROR(VLOOKUP(BT2244,abbreviation[[description_german]:[abbreviation_budo]],3,FALSE),"")</f>
        <v/>
      </c>
      <c r="BV2244" s="60" t="str">
        <f t="shared" ref="BV2244:BV2307" si="321">"_"&amp;BU2244</f>
        <v>_</v>
      </c>
      <c r="BY2244" s="48" t="str">
        <f>IFERROR(VLOOKUP(BX2244,category[[category_name_german]:[abbreviation_category_budo]],3,FALSE),"")</f>
        <v/>
      </c>
      <c r="CB2244" s="48" t="str">
        <f>IFERROR(VLOOKUP(CA2244,category[[category_name_german]:[abbreviation_category_budo]],3,FALSE),"")</f>
        <v/>
      </c>
      <c r="CE2244" s="48" t="str">
        <f>IFERROR(VLOOKUP(CD2244,category[[category_name_german]:[abbreviation_category_budo]],3,FALSE),"")</f>
        <v/>
      </c>
      <c r="CH2244" s="48" t="str">
        <f>IFERROR(VLOOKUP(CG2244,category[[category_name_german]:[abbreviation_category_budo]],3,FALSE),"")</f>
        <v/>
      </c>
      <c r="CK2244" s="48" t="str">
        <f>IFERROR(VLOOKUP(CJ2244,category[[category_name_german]:[abbreviation_category_budo]],3,FALSE),"")</f>
        <v/>
      </c>
      <c r="CM2244" s="49" t="str">
        <f t="shared" ref="CM2244:CM2307" si="322">(IF(ISTEXT(BX2244),"_",)&amp;BY2244&amp;IF(OR(ISNUMBER(BZ2244),ISTEXT(BZ2244)),"-"&amp;BZ2244,))&amp;(IF(ISTEXT(CA2244),"_",)&amp;CB2244&amp;IF(OR(ISNUMBER(CC2244),ISTEXT(CC2244)),"-"&amp;CC2244,))&amp;(IF(ISTEXT(CD2244),"_",)&amp;CE2244&amp;IF(OR(ISNUMBER(CF2244),ISTEXT(CF2244)),"-"&amp;CF2244,))&amp;(IF(ISTEXT(CG2244),"_",)&amp;CH2244&amp;IF(OR(ISNUMBER(CI2244),ISTEXT(CI2244)),"-"&amp;CI2244,))&amp;(IF(ISTEXT(CJ2244),"_",)&amp;CK2244&amp;IF(OR(ISNUMBER(CL2244),ISTEXT(CL2244)),"-"&amp;CL2244,))</f>
        <v/>
      </c>
      <c r="CO2244" s="63" t="str">
        <f t="shared" ref="CO2244:CO2307" si="323">IF(AND(T2244&lt;&gt;"",AC2244&lt;&gt;"",AL2244&lt;&gt;"",AU2244&lt;&gt;"",BJ2244&lt;&gt;"",BX2244&lt;&gt;"",C2244&lt;&gt;"",A2244&lt;&gt;"",B2244&lt;&gt;""),(R2244&amp;AA2244&amp;AJ2244&amp;AS2244&amp;BH2244&amp;BR2244&amp;BV2244&amp;CM2244),"")</f>
        <v/>
      </c>
    </row>
    <row r="2245" spans="4:93" x14ac:dyDescent="0.25">
      <c r="D2245" s="48" t="str">
        <f>IFERROR(VLOOKUP(C2245,category[[category_name_german]:[abbreviation_category_budo]],3,FALSE),"")</f>
        <v/>
      </c>
      <c r="G2245" s="48" t="str">
        <f>IFERROR(VLOOKUP(F2245,category[[category_name_german]:[abbreviation_category_budo]],3,FALSE),"")</f>
        <v/>
      </c>
      <c r="J2245" s="48" t="str">
        <f>IFERROR(VLOOKUP(I2245,category[[category_name_german]:[abbreviation_category_budo]],3,FALSE),"")</f>
        <v/>
      </c>
      <c r="M2245" s="48" t="str">
        <f>IFERROR(VLOOKUP(L2245,category[[category_name_german]:[abbreviation_category_budo]],3,FALSE),"")</f>
        <v/>
      </c>
      <c r="P2245" s="48" t="str">
        <f>IFERROR(VLOOKUP(O2245,category[[category_name_german]:[abbreviation_category_budo]],3,FALSE),"")</f>
        <v/>
      </c>
      <c r="R2245" s="49" t="str">
        <f t="shared" si="315"/>
        <v/>
      </c>
      <c r="U2245" s="48" t="str">
        <f>IFERROR(VLOOKUP(T2245,abbreviation[[description_german]:[abbreviation_budo]],3,FALSE),"")</f>
        <v/>
      </c>
      <c r="X2245" s="51" t="str">
        <f>IFERROR(VLOOKUP(W2245,abbreviation[[description_german]:[abbreviation_budo]],3,FALSE),"")</f>
        <v/>
      </c>
      <c r="Y2245" s="33"/>
      <c r="AA2245" s="49" t="str">
        <f t="shared" si="316"/>
        <v/>
      </c>
      <c r="AD2245" s="48" t="str">
        <f>IFERROR(VLOOKUP(AC2245,abbreviation[[description_german]:[abbreviation_budo]],3,FALSE),"")</f>
        <v/>
      </c>
      <c r="AG2245" s="54" t="str">
        <f>IFERROR(VLOOKUP(AF2245,abbreviation[[description_german]:[abbreviation_budo]],3,FALSE),"")</f>
        <v/>
      </c>
      <c r="AJ2245" s="49" t="str">
        <f t="shared" si="317"/>
        <v>_</v>
      </c>
      <c r="AM2245" s="48" t="str">
        <f>IFERROR(VLOOKUP(AL2245,abbreviation[[description_german]:[abbreviation_budo]],3,FALSE),"")</f>
        <v/>
      </c>
      <c r="AP2245" s="54" t="str">
        <f>IFERROR(VLOOKUP(AO2245,abbreviation[[description_german]:[abbreviation_budo]],3,FALSE),"")</f>
        <v/>
      </c>
      <c r="AS2245" s="49" t="str">
        <f t="shared" si="318"/>
        <v>_</v>
      </c>
      <c r="AV2245" s="53" t="str">
        <f>IFERROR(VLOOKUP(AU2245,abbreviation[[description_german]:[abbreviation_budo]],3,FALSE),"")</f>
        <v/>
      </c>
      <c r="AY2245" s="51" t="str">
        <f>IFERROR(VLOOKUP(AX2245,abbreviation[[description_german]:[abbreviation_budo]],3,FALSE),"")</f>
        <v/>
      </c>
      <c r="BB2245" s="51" t="str">
        <f>IFERROR(VLOOKUP(BA2245,abbreviation[[description_german]:[abbreviation_budo]],3,FALSE),"")</f>
        <v/>
      </c>
      <c r="BE2245" s="51" t="str">
        <f>IFERROR(VLOOKUP(BD2245,abbreviation[[description_german]:[abbreviation_budo]],3,FALSE),"")</f>
        <v/>
      </c>
      <c r="BG2245" s="38"/>
      <c r="BH2245" s="49" t="str">
        <f t="shared" si="319"/>
        <v>_</v>
      </c>
      <c r="BK2245" s="53" t="str">
        <f>IFERROR(VLOOKUP(BJ2245,abbreviation[[description_german]:[abbreviation_budo]],3,FALSE),"")</f>
        <v/>
      </c>
      <c r="BN2245" s="51" t="str">
        <f>IFERROR(VLOOKUP(BM2245,abbreviation[[description_german]:[abbreviation_budo]],3,FALSE),"")</f>
        <v/>
      </c>
      <c r="BO2245" s="31"/>
      <c r="BQ2245" s="51" t="str">
        <f>IFERROR(VLOOKUP(BP2245,abbreviation[[description_german]:[abbreviation_budo]],3,FALSE),"")</f>
        <v/>
      </c>
      <c r="BR2245" s="57" t="str">
        <f t="shared" si="320"/>
        <v>_</v>
      </c>
      <c r="BU2245" s="53" t="str">
        <f>IFERROR(VLOOKUP(BT2245,abbreviation[[description_german]:[abbreviation_budo]],3,FALSE),"")</f>
        <v/>
      </c>
      <c r="BV2245" s="60" t="str">
        <f t="shared" si="321"/>
        <v>_</v>
      </c>
      <c r="BY2245" s="48" t="str">
        <f>IFERROR(VLOOKUP(BX2245,category[[category_name_german]:[abbreviation_category_budo]],3,FALSE),"")</f>
        <v/>
      </c>
      <c r="CB2245" s="48" t="str">
        <f>IFERROR(VLOOKUP(CA2245,category[[category_name_german]:[abbreviation_category_budo]],3,FALSE),"")</f>
        <v/>
      </c>
      <c r="CE2245" s="48" t="str">
        <f>IFERROR(VLOOKUP(CD2245,category[[category_name_german]:[abbreviation_category_budo]],3,FALSE),"")</f>
        <v/>
      </c>
      <c r="CH2245" s="48" t="str">
        <f>IFERROR(VLOOKUP(CG2245,category[[category_name_german]:[abbreviation_category_budo]],3,FALSE),"")</f>
        <v/>
      </c>
      <c r="CK2245" s="48" t="str">
        <f>IFERROR(VLOOKUP(CJ2245,category[[category_name_german]:[abbreviation_category_budo]],3,FALSE),"")</f>
        <v/>
      </c>
      <c r="CM2245" s="49" t="str">
        <f t="shared" si="322"/>
        <v/>
      </c>
      <c r="CO2245" s="63" t="str">
        <f t="shared" si="323"/>
        <v/>
      </c>
    </row>
    <row r="2246" spans="4:93" x14ac:dyDescent="0.25">
      <c r="D2246" s="48" t="str">
        <f>IFERROR(VLOOKUP(C2246,category[[category_name_german]:[abbreviation_category_budo]],3,FALSE),"")</f>
        <v/>
      </c>
      <c r="G2246" s="48" t="str">
        <f>IFERROR(VLOOKUP(F2246,category[[category_name_german]:[abbreviation_category_budo]],3,FALSE),"")</f>
        <v/>
      </c>
      <c r="J2246" s="48" t="str">
        <f>IFERROR(VLOOKUP(I2246,category[[category_name_german]:[abbreviation_category_budo]],3,FALSE),"")</f>
        <v/>
      </c>
      <c r="M2246" s="48" t="str">
        <f>IFERROR(VLOOKUP(L2246,category[[category_name_german]:[abbreviation_category_budo]],3,FALSE),"")</f>
        <v/>
      </c>
      <c r="P2246" s="48" t="str">
        <f>IFERROR(VLOOKUP(O2246,category[[category_name_german]:[abbreviation_category_budo]],3,FALSE),"")</f>
        <v/>
      </c>
      <c r="R2246" s="49" t="str">
        <f t="shared" si="315"/>
        <v/>
      </c>
      <c r="U2246" s="48" t="str">
        <f>IFERROR(VLOOKUP(T2246,abbreviation[[description_german]:[abbreviation_budo]],3,FALSE),"")</f>
        <v/>
      </c>
      <c r="X2246" s="51" t="str">
        <f>IFERROR(VLOOKUP(W2246,abbreviation[[description_german]:[abbreviation_budo]],3,FALSE),"")</f>
        <v/>
      </c>
      <c r="Y2246" s="33"/>
      <c r="AA2246" s="49" t="str">
        <f t="shared" si="316"/>
        <v/>
      </c>
      <c r="AD2246" s="48" t="str">
        <f>IFERROR(VLOOKUP(AC2246,abbreviation[[description_german]:[abbreviation_budo]],3,FALSE),"")</f>
        <v/>
      </c>
      <c r="AG2246" s="54" t="str">
        <f>IFERROR(VLOOKUP(AF2246,abbreviation[[description_german]:[abbreviation_budo]],3,FALSE),"")</f>
        <v/>
      </c>
      <c r="AJ2246" s="49" t="str">
        <f t="shared" si="317"/>
        <v>_</v>
      </c>
      <c r="AM2246" s="48" t="str">
        <f>IFERROR(VLOOKUP(AL2246,abbreviation[[description_german]:[abbreviation_budo]],3,FALSE),"")</f>
        <v/>
      </c>
      <c r="AP2246" s="54" t="str">
        <f>IFERROR(VLOOKUP(AO2246,abbreviation[[description_german]:[abbreviation_budo]],3,FALSE),"")</f>
        <v/>
      </c>
      <c r="AS2246" s="49" t="str">
        <f t="shared" si="318"/>
        <v>_</v>
      </c>
      <c r="AV2246" s="53" t="str">
        <f>IFERROR(VLOOKUP(AU2246,abbreviation[[description_german]:[abbreviation_budo]],3,FALSE),"")</f>
        <v/>
      </c>
      <c r="AY2246" s="51" t="str">
        <f>IFERROR(VLOOKUP(AX2246,abbreviation[[description_german]:[abbreviation_budo]],3,FALSE),"")</f>
        <v/>
      </c>
      <c r="BB2246" s="51" t="str">
        <f>IFERROR(VLOOKUP(BA2246,abbreviation[[description_german]:[abbreviation_budo]],3,FALSE),"")</f>
        <v/>
      </c>
      <c r="BE2246" s="51" t="str">
        <f>IFERROR(VLOOKUP(BD2246,abbreviation[[description_german]:[abbreviation_budo]],3,FALSE),"")</f>
        <v/>
      </c>
      <c r="BG2246" s="38"/>
      <c r="BH2246" s="49" t="str">
        <f t="shared" si="319"/>
        <v>_</v>
      </c>
      <c r="BK2246" s="53" t="str">
        <f>IFERROR(VLOOKUP(BJ2246,abbreviation[[description_german]:[abbreviation_budo]],3,FALSE),"")</f>
        <v/>
      </c>
      <c r="BN2246" s="51" t="str">
        <f>IFERROR(VLOOKUP(BM2246,abbreviation[[description_german]:[abbreviation_budo]],3,FALSE),"")</f>
        <v/>
      </c>
      <c r="BO2246" s="31"/>
      <c r="BQ2246" s="51" t="str">
        <f>IFERROR(VLOOKUP(BP2246,abbreviation[[description_german]:[abbreviation_budo]],3,FALSE),"")</f>
        <v/>
      </c>
      <c r="BR2246" s="57" t="str">
        <f t="shared" si="320"/>
        <v>_</v>
      </c>
      <c r="BU2246" s="53" t="str">
        <f>IFERROR(VLOOKUP(BT2246,abbreviation[[description_german]:[abbreviation_budo]],3,FALSE),"")</f>
        <v/>
      </c>
      <c r="BV2246" s="60" t="str">
        <f t="shared" si="321"/>
        <v>_</v>
      </c>
      <c r="BY2246" s="48" t="str">
        <f>IFERROR(VLOOKUP(BX2246,category[[category_name_german]:[abbreviation_category_budo]],3,FALSE),"")</f>
        <v/>
      </c>
      <c r="CB2246" s="48" t="str">
        <f>IFERROR(VLOOKUP(CA2246,category[[category_name_german]:[abbreviation_category_budo]],3,FALSE),"")</f>
        <v/>
      </c>
      <c r="CE2246" s="48" t="str">
        <f>IFERROR(VLOOKUP(CD2246,category[[category_name_german]:[abbreviation_category_budo]],3,FALSE),"")</f>
        <v/>
      </c>
      <c r="CH2246" s="48" t="str">
        <f>IFERROR(VLOOKUP(CG2246,category[[category_name_german]:[abbreviation_category_budo]],3,FALSE),"")</f>
        <v/>
      </c>
      <c r="CK2246" s="48" t="str">
        <f>IFERROR(VLOOKUP(CJ2246,category[[category_name_german]:[abbreviation_category_budo]],3,FALSE),"")</f>
        <v/>
      </c>
      <c r="CM2246" s="49" t="str">
        <f t="shared" si="322"/>
        <v/>
      </c>
      <c r="CO2246" s="63" t="str">
        <f t="shared" si="323"/>
        <v/>
      </c>
    </row>
    <row r="2247" spans="4:93" x14ac:dyDescent="0.25">
      <c r="D2247" s="48" t="str">
        <f>IFERROR(VLOOKUP(C2247,category[[category_name_german]:[abbreviation_category_budo]],3,FALSE),"")</f>
        <v/>
      </c>
      <c r="G2247" s="48" t="str">
        <f>IFERROR(VLOOKUP(F2247,category[[category_name_german]:[abbreviation_category_budo]],3,FALSE),"")</f>
        <v/>
      </c>
      <c r="J2247" s="48" t="str">
        <f>IFERROR(VLOOKUP(I2247,category[[category_name_german]:[abbreviation_category_budo]],3,FALSE),"")</f>
        <v/>
      </c>
      <c r="M2247" s="48" t="str">
        <f>IFERROR(VLOOKUP(L2247,category[[category_name_german]:[abbreviation_category_budo]],3,FALSE),"")</f>
        <v/>
      </c>
      <c r="P2247" s="48" t="str">
        <f>IFERROR(VLOOKUP(O2247,category[[category_name_german]:[abbreviation_category_budo]],3,FALSE),"")</f>
        <v/>
      </c>
      <c r="R2247" s="49" t="str">
        <f t="shared" si="315"/>
        <v/>
      </c>
      <c r="U2247" s="48" t="str">
        <f>IFERROR(VLOOKUP(T2247,abbreviation[[description_german]:[abbreviation_budo]],3,FALSE),"")</f>
        <v/>
      </c>
      <c r="X2247" s="51" t="str">
        <f>IFERROR(VLOOKUP(W2247,abbreviation[[description_german]:[abbreviation_budo]],3,FALSE),"")</f>
        <v/>
      </c>
      <c r="Y2247" s="33"/>
      <c r="AA2247" s="49" t="str">
        <f t="shared" si="316"/>
        <v/>
      </c>
      <c r="AD2247" s="48" t="str">
        <f>IFERROR(VLOOKUP(AC2247,abbreviation[[description_german]:[abbreviation_budo]],3,FALSE),"")</f>
        <v/>
      </c>
      <c r="AG2247" s="54" t="str">
        <f>IFERROR(VLOOKUP(AF2247,abbreviation[[description_german]:[abbreviation_budo]],3,FALSE),"")</f>
        <v/>
      </c>
      <c r="AJ2247" s="49" t="str">
        <f t="shared" si="317"/>
        <v>_</v>
      </c>
      <c r="AM2247" s="48" t="str">
        <f>IFERROR(VLOOKUP(AL2247,abbreviation[[description_german]:[abbreviation_budo]],3,FALSE),"")</f>
        <v/>
      </c>
      <c r="AP2247" s="54" t="str">
        <f>IFERROR(VLOOKUP(AO2247,abbreviation[[description_german]:[abbreviation_budo]],3,FALSE),"")</f>
        <v/>
      </c>
      <c r="AS2247" s="49" t="str">
        <f t="shared" si="318"/>
        <v>_</v>
      </c>
      <c r="AV2247" s="53" t="str">
        <f>IFERROR(VLOOKUP(AU2247,abbreviation[[description_german]:[abbreviation_budo]],3,FALSE),"")</f>
        <v/>
      </c>
      <c r="AY2247" s="51" t="str">
        <f>IFERROR(VLOOKUP(AX2247,abbreviation[[description_german]:[abbreviation_budo]],3,FALSE),"")</f>
        <v/>
      </c>
      <c r="BB2247" s="51" t="str">
        <f>IFERROR(VLOOKUP(BA2247,abbreviation[[description_german]:[abbreviation_budo]],3,FALSE),"")</f>
        <v/>
      </c>
      <c r="BE2247" s="51" t="str">
        <f>IFERROR(VLOOKUP(BD2247,abbreviation[[description_german]:[abbreviation_budo]],3,FALSE),"")</f>
        <v/>
      </c>
      <c r="BG2247" s="38"/>
      <c r="BH2247" s="49" t="str">
        <f t="shared" si="319"/>
        <v>_</v>
      </c>
      <c r="BK2247" s="53" t="str">
        <f>IFERROR(VLOOKUP(BJ2247,abbreviation[[description_german]:[abbreviation_budo]],3,FALSE),"")</f>
        <v/>
      </c>
      <c r="BN2247" s="51" t="str">
        <f>IFERROR(VLOOKUP(BM2247,abbreviation[[description_german]:[abbreviation_budo]],3,FALSE),"")</f>
        <v/>
      </c>
      <c r="BO2247" s="31"/>
      <c r="BQ2247" s="51" t="str">
        <f>IFERROR(VLOOKUP(BP2247,abbreviation[[description_german]:[abbreviation_budo]],3,FALSE),"")</f>
        <v/>
      </c>
      <c r="BR2247" s="57" t="str">
        <f t="shared" si="320"/>
        <v>_</v>
      </c>
      <c r="BU2247" s="53" t="str">
        <f>IFERROR(VLOOKUP(BT2247,abbreviation[[description_german]:[abbreviation_budo]],3,FALSE),"")</f>
        <v/>
      </c>
      <c r="BV2247" s="60" t="str">
        <f t="shared" si="321"/>
        <v>_</v>
      </c>
      <c r="BY2247" s="48" t="str">
        <f>IFERROR(VLOOKUP(BX2247,category[[category_name_german]:[abbreviation_category_budo]],3,FALSE),"")</f>
        <v/>
      </c>
      <c r="CB2247" s="48" t="str">
        <f>IFERROR(VLOOKUP(CA2247,category[[category_name_german]:[abbreviation_category_budo]],3,FALSE),"")</f>
        <v/>
      </c>
      <c r="CE2247" s="48" t="str">
        <f>IFERROR(VLOOKUP(CD2247,category[[category_name_german]:[abbreviation_category_budo]],3,FALSE),"")</f>
        <v/>
      </c>
      <c r="CH2247" s="48" t="str">
        <f>IFERROR(VLOOKUP(CG2247,category[[category_name_german]:[abbreviation_category_budo]],3,FALSE),"")</f>
        <v/>
      </c>
      <c r="CK2247" s="48" t="str">
        <f>IFERROR(VLOOKUP(CJ2247,category[[category_name_german]:[abbreviation_category_budo]],3,FALSE),"")</f>
        <v/>
      </c>
      <c r="CM2247" s="49" t="str">
        <f t="shared" si="322"/>
        <v/>
      </c>
      <c r="CO2247" s="63" t="str">
        <f t="shared" si="323"/>
        <v/>
      </c>
    </row>
    <row r="2248" spans="4:93" x14ac:dyDescent="0.25">
      <c r="D2248" s="48" t="str">
        <f>IFERROR(VLOOKUP(C2248,category[[category_name_german]:[abbreviation_category_budo]],3,FALSE),"")</f>
        <v/>
      </c>
      <c r="G2248" s="48" t="str">
        <f>IFERROR(VLOOKUP(F2248,category[[category_name_german]:[abbreviation_category_budo]],3,FALSE),"")</f>
        <v/>
      </c>
      <c r="J2248" s="48" t="str">
        <f>IFERROR(VLOOKUP(I2248,category[[category_name_german]:[abbreviation_category_budo]],3,FALSE),"")</f>
        <v/>
      </c>
      <c r="M2248" s="48" t="str">
        <f>IFERROR(VLOOKUP(L2248,category[[category_name_german]:[abbreviation_category_budo]],3,FALSE),"")</f>
        <v/>
      </c>
      <c r="P2248" s="48" t="str">
        <f>IFERROR(VLOOKUP(O2248,category[[category_name_german]:[abbreviation_category_budo]],3,FALSE),"")</f>
        <v/>
      </c>
      <c r="R2248" s="49" t="str">
        <f t="shared" si="315"/>
        <v/>
      </c>
      <c r="U2248" s="48" t="str">
        <f>IFERROR(VLOOKUP(T2248,abbreviation[[description_german]:[abbreviation_budo]],3,FALSE),"")</f>
        <v/>
      </c>
      <c r="X2248" s="51" t="str">
        <f>IFERROR(VLOOKUP(W2248,abbreviation[[description_german]:[abbreviation_budo]],3,FALSE),"")</f>
        <v/>
      </c>
      <c r="Y2248" s="33"/>
      <c r="AA2248" s="49" t="str">
        <f t="shared" si="316"/>
        <v/>
      </c>
      <c r="AD2248" s="48" t="str">
        <f>IFERROR(VLOOKUP(AC2248,abbreviation[[description_german]:[abbreviation_budo]],3,FALSE),"")</f>
        <v/>
      </c>
      <c r="AG2248" s="54" t="str">
        <f>IFERROR(VLOOKUP(AF2248,abbreviation[[description_german]:[abbreviation_budo]],3,FALSE),"")</f>
        <v/>
      </c>
      <c r="AJ2248" s="49" t="str">
        <f t="shared" si="317"/>
        <v>_</v>
      </c>
      <c r="AM2248" s="48" t="str">
        <f>IFERROR(VLOOKUP(AL2248,abbreviation[[description_german]:[abbreviation_budo]],3,FALSE),"")</f>
        <v/>
      </c>
      <c r="AP2248" s="54" t="str">
        <f>IFERROR(VLOOKUP(AO2248,abbreviation[[description_german]:[abbreviation_budo]],3,FALSE),"")</f>
        <v/>
      </c>
      <c r="AS2248" s="49" t="str">
        <f t="shared" si="318"/>
        <v>_</v>
      </c>
      <c r="AV2248" s="53" t="str">
        <f>IFERROR(VLOOKUP(AU2248,abbreviation[[description_german]:[abbreviation_budo]],3,FALSE),"")</f>
        <v/>
      </c>
      <c r="AY2248" s="51" t="str">
        <f>IFERROR(VLOOKUP(AX2248,abbreviation[[description_german]:[abbreviation_budo]],3,FALSE),"")</f>
        <v/>
      </c>
      <c r="BB2248" s="51" t="str">
        <f>IFERROR(VLOOKUP(BA2248,abbreviation[[description_german]:[abbreviation_budo]],3,FALSE),"")</f>
        <v/>
      </c>
      <c r="BE2248" s="51" t="str">
        <f>IFERROR(VLOOKUP(BD2248,abbreviation[[description_german]:[abbreviation_budo]],3,FALSE),"")</f>
        <v/>
      </c>
      <c r="BG2248" s="38"/>
      <c r="BH2248" s="49" t="str">
        <f t="shared" si="319"/>
        <v>_</v>
      </c>
      <c r="BK2248" s="53" t="str">
        <f>IFERROR(VLOOKUP(BJ2248,abbreviation[[description_german]:[abbreviation_budo]],3,FALSE),"")</f>
        <v/>
      </c>
      <c r="BN2248" s="51" t="str">
        <f>IFERROR(VLOOKUP(BM2248,abbreviation[[description_german]:[abbreviation_budo]],3,FALSE),"")</f>
        <v/>
      </c>
      <c r="BO2248" s="31"/>
      <c r="BQ2248" s="51" t="str">
        <f>IFERROR(VLOOKUP(BP2248,abbreviation[[description_german]:[abbreviation_budo]],3,FALSE),"")</f>
        <v/>
      </c>
      <c r="BR2248" s="57" t="str">
        <f t="shared" si="320"/>
        <v>_</v>
      </c>
      <c r="BU2248" s="53" t="str">
        <f>IFERROR(VLOOKUP(BT2248,abbreviation[[description_german]:[abbreviation_budo]],3,FALSE),"")</f>
        <v/>
      </c>
      <c r="BV2248" s="60" t="str">
        <f t="shared" si="321"/>
        <v>_</v>
      </c>
      <c r="BY2248" s="48" t="str">
        <f>IFERROR(VLOOKUP(BX2248,category[[category_name_german]:[abbreviation_category_budo]],3,FALSE),"")</f>
        <v/>
      </c>
      <c r="CB2248" s="48" t="str">
        <f>IFERROR(VLOOKUP(CA2248,category[[category_name_german]:[abbreviation_category_budo]],3,FALSE),"")</f>
        <v/>
      </c>
      <c r="CE2248" s="48" t="str">
        <f>IFERROR(VLOOKUP(CD2248,category[[category_name_german]:[abbreviation_category_budo]],3,FALSE),"")</f>
        <v/>
      </c>
      <c r="CH2248" s="48" t="str">
        <f>IFERROR(VLOOKUP(CG2248,category[[category_name_german]:[abbreviation_category_budo]],3,FALSE),"")</f>
        <v/>
      </c>
      <c r="CK2248" s="48" t="str">
        <f>IFERROR(VLOOKUP(CJ2248,category[[category_name_german]:[abbreviation_category_budo]],3,FALSE),"")</f>
        <v/>
      </c>
      <c r="CM2248" s="49" t="str">
        <f t="shared" si="322"/>
        <v/>
      </c>
      <c r="CO2248" s="63" t="str">
        <f t="shared" si="323"/>
        <v/>
      </c>
    </row>
    <row r="2249" spans="4:93" x14ac:dyDescent="0.25">
      <c r="D2249" s="48" t="str">
        <f>IFERROR(VLOOKUP(C2249,category[[category_name_german]:[abbreviation_category_budo]],3,FALSE),"")</f>
        <v/>
      </c>
      <c r="G2249" s="48" t="str">
        <f>IFERROR(VLOOKUP(F2249,category[[category_name_german]:[abbreviation_category_budo]],3,FALSE),"")</f>
        <v/>
      </c>
      <c r="J2249" s="48" t="str">
        <f>IFERROR(VLOOKUP(I2249,category[[category_name_german]:[abbreviation_category_budo]],3,FALSE),"")</f>
        <v/>
      </c>
      <c r="M2249" s="48" t="str">
        <f>IFERROR(VLOOKUP(L2249,category[[category_name_german]:[abbreviation_category_budo]],3,FALSE),"")</f>
        <v/>
      </c>
      <c r="P2249" s="48" t="str">
        <f>IFERROR(VLOOKUP(O2249,category[[category_name_german]:[abbreviation_category_budo]],3,FALSE),"")</f>
        <v/>
      </c>
      <c r="R2249" s="49" t="str">
        <f t="shared" si="315"/>
        <v/>
      </c>
      <c r="U2249" s="48" t="str">
        <f>IFERROR(VLOOKUP(T2249,abbreviation[[description_german]:[abbreviation_budo]],3,FALSE),"")</f>
        <v/>
      </c>
      <c r="X2249" s="51" t="str">
        <f>IFERROR(VLOOKUP(W2249,abbreviation[[description_german]:[abbreviation_budo]],3,FALSE),"")</f>
        <v/>
      </c>
      <c r="Y2249" s="33"/>
      <c r="AA2249" s="49" t="str">
        <f t="shared" si="316"/>
        <v/>
      </c>
      <c r="AD2249" s="48" t="str">
        <f>IFERROR(VLOOKUP(AC2249,abbreviation[[description_german]:[abbreviation_budo]],3,FALSE),"")</f>
        <v/>
      </c>
      <c r="AG2249" s="54" t="str">
        <f>IFERROR(VLOOKUP(AF2249,abbreviation[[description_german]:[abbreviation_budo]],3,FALSE),"")</f>
        <v/>
      </c>
      <c r="AJ2249" s="49" t="str">
        <f t="shared" si="317"/>
        <v>_</v>
      </c>
      <c r="AM2249" s="48" t="str">
        <f>IFERROR(VLOOKUP(AL2249,abbreviation[[description_german]:[abbreviation_budo]],3,FALSE),"")</f>
        <v/>
      </c>
      <c r="AP2249" s="54" t="str">
        <f>IFERROR(VLOOKUP(AO2249,abbreviation[[description_german]:[abbreviation_budo]],3,FALSE),"")</f>
        <v/>
      </c>
      <c r="AS2249" s="49" t="str">
        <f t="shared" si="318"/>
        <v>_</v>
      </c>
      <c r="AV2249" s="53" t="str">
        <f>IFERROR(VLOOKUP(AU2249,abbreviation[[description_german]:[abbreviation_budo]],3,FALSE),"")</f>
        <v/>
      </c>
      <c r="AY2249" s="51" t="str">
        <f>IFERROR(VLOOKUP(AX2249,abbreviation[[description_german]:[abbreviation_budo]],3,FALSE),"")</f>
        <v/>
      </c>
      <c r="BB2249" s="51" t="str">
        <f>IFERROR(VLOOKUP(BA2249,abbreviation[[description_german]:[abbreviation_budo]],3,FALSE),"")</f>
        <v/>
      </c>
      <c r="BE2249" s="51" t="str">
        <f>IFERROR(VLOOKUP(BD2249,abbreviation[[description_german]:[abbreviation_budo]],3,FALSE),"")</f>
        <v/>
      </c>
      <c r="BG2249" s="38"/>
      <c r="BH2249" s="49" t="str">
        <f t="shared" si="319"/>
        <v>_</v>
      </c>
      <c r="BK2249" s="53" t="str">
        <f>IFERROR(VLOOKUP(BJ2249,abbreviation[[description_german]:[abbreviation_budo]],3,FALSE),"")</f>
        <v/>
      </c>
      <c r="BN2249" s="51" t="str">
        <f>IFERROR(VLOOKUP(BM2249,abbreviation[[description_german]:[abbreviation_budo]],3,FALSE),"")</f>
        <v/>
      </c>
      <c r="BO2249" s="31"/>
      <c r="BQ2249" s="51" t="str">
        <f>IFERROR(VLOOKUP(BP2249,abbreviation[[description_german]:[abbreviation_budo]],3,FALSE),"")</f>
        <v/>
      </c>
      <c r="BR2249" s="57" t="str">
        <f t="shared" si="320"/>
        <v>_</v>
      </c>
      <c r="BU2249" s="53" t="str">
        <f>IFERROR(VLOOKUP(BT2249,abbreviation[[description_german]:[abbreviation_budo]],3,FALSE),"")</f>
        <v/>
      </c>
      <c r="BV2249" s="60" t="str">
        <f t="shared" si="321"/>
        <v>_</v>
      </c>
      <c r="BY2249" s="48" t="str">
        <f>IFERROR(VLOOKUP(BX2249,category[[category_name_german]:[abbreviation_category_budo]],3,FALSE),"")</f>
        <v/>
      </c>
      <c r="CB2249" s="48" t="str">
        <f>IFERROR(VLOOKUP(CA2249,category[[category_name_german]:[abbreviation_category_budo]],3,FALSE),"")</f>
        <v/>
      </c>
      <c r="CE2249" s="48" t="str">
        <f>IFERROR(VLOOKUP(CD2249,category[[category_name_german]:[abbreviation_category_budo]],3,FALSE),"")</f>
        <v/>
      </c>
      <c r="CH2249" s="48" t="str">
        <f>IFERROR(VLOOKUP(CG2249,category[[category_name_german]:[abbreviation_category_budo]],3,FALSE),"")</f>
        <v/>
      </c>
      <c r="CK2249" s="48" t="str">
        <f>IFERROR(VLOOKUP(CJ2249,category[[category_name_german]:[abbreviation_category_budo]],3,FALSE),"")</f>
        <v/>
      </c>
      <c r="CM2249" s="49" t="str">
        <f t="shared" si="322"/>
        <v/>
      </c>
      <c r="CO2249" s="63" t="str">
        <f t="shared" si="323"/>
        <v/>
      </c>
    </row>
    <row r="2250" spans="4:93" x14ac:dyDescent="0.25">
      <c r="D2250" s="48" t="str">
        <f>IFERROR(VLOOKUP(C2250,category[[category_name_german]:[abbreviation_category_budo]],3,FALSE),"")</f>
        <v/>
      </c>
      <c r="G2250" s="48" t="str">
        <f>IFERROR(VLOOKUP(F2250,category[[category_name_german]:[abbreviation_category_budo]],3,FALSE),"")</f>
        <v/>
      </c>
      <c r="J2250" s="48" t="str">
        <f>IFERROR(VLOOKUP(I2250,category[[category_name_german]:[abbreviation_category_budo]],3,FALSE),"")</f>
        <v/>
      </c>
      <c r="M2250" s="48" t="str">
        <f>IFERROR(VLOOKUP(L2250,category[[category_name_german]:[abbreviation_category_budo]],3,FALSE),"")</f>
        <v/>
      </c>
      <c r="P2250" s="48" t="str">
        <f>IFERROR(VLOOKUP(O2250,category[[category_name_german]:[abbreviation_category_budo]],3,FALSE),"")</f>
        <v/>
      </c>
      <c r="R2250" s="49" t="str">
        <f t="shared" si="315"/>
        <v/>
      </c>
      <c r="U2250" s="48" t="str">
        <f>IFERROR(VLOOKUP(T2250,abbreviation[[description_german]:[abbreviation_budo]],3,FALSE),"")</f>
        <v/>
      </c>
      <c r="X2250" s="51" t="str">
        <f>IFERROR(VLOOKUP(W2250,abbreviation[[description_german]:[abbreviation_budo]],3,FALSE),"")</f>
        <v/>
      </c>
      <c r="Y2250" s="33"/>
      <c r="AA2250" s="49" t="str">
        <f t="shared" si="316"/>
        <v/>
      </c>
      <c r="AD2250" s="48" t="str">
        <f>IFERROR(VLOOKUP(AC2250,abbreviation[[description_german]:[abbreviation_budo]],3,FALSE),"")</f>
        <v/>
      </c>
      <c r="AG2250" s="54" t="str">
        <f>IFERROR(VLOOKUP(AF2250,abbreviation[[description_german]:[abbreviation_budo]],3,FALSE),"")</f>
        <v/>
      </c>
      <c r="AJ2250" s="49" t="str">
        <f t="shared" si="317"/>
        <v>_</v>
      </c>
      <c r="AM2250" s="48" t="str">
        <f>IFERROR(VLOOKUP(AL2250,abbreviation[[description_german]:[abbreviation_budo]],3,FALSE),"")</f>
        <v/>
      </c>
      <c r="AP2250" s="54" t="str">
        <f>IFERROR(VLOOKUP(AO2250,abbreviation[[description_german]:[abbreviation_budo]],3,FALSE),"")</f>
        <v/>
      </c>
      <c r="AS2250" s="49" t="str">
        <f t="shared" si="318"/>
        <v>_</v>
      </c>
      <c r="AV2250" s="53" t="str">
        <f>IFERROR(VLOOKUP(AU2250,abbreviation[[description_german]:[abbreviation_budo]],3,FALSE),"")</f>
        <v/>
      </c>
      <c r="AY2250" s="51" t="str">
        <f>IFERROR(VLOOKUP(AX2250,abbreviation[[description_german]:[abbreviation_budo]],3,FALSE),"")</f>
        <v/>
      </c>
      <c r="BB2250" s="51" t="str">
        <f>IFERROR(VLOOKUP(BA2250,abbreviation[[description_german]:[abbreviation_budo]],3,FALSE),"")</f>
        <v/>
      </c>
      <c r="BE2250" s="51" t="str">
        <f>IFERROR(VLOOKUP(BD2250,abbreviation[[description_german]:[abbreviation_budo]],3,FALSE),"")</f>
        <v/>
      </c>
      <c r="BG2250" s="38"/>
      <c r="BH2250" s="49" t="str">
        <f t="shared" si="319"/>
        <v>_</v>
      </c>
      <c r="BK2250" s="53" t="str">
        <f>IFERROR(VLOOKUP(BJ2250,abbreviation[[description_german]:[abbreviation_budo]],3,FALSE),"")</f>
        <v/>
      </c>
      <c r="BN2250" s="51" t="str">
        <f>IFERROR(VLOOKUP(BM2250,abbreviation[[description_german]:[abbreviation_budo]],3,FALSE),"")</f>
        <v/>
      </c>
      <c r="BO2250" s="31"/>
      <c r="BQ2250" s="51" t="str">
        <f>IFERROR(VLOOKUP(BP2250,abbreviation[[description_german]:[abbreviation_budo]],3,FALSE),"")</f>
        <v/>
      </c>
      <c r="BR2250" s="57" t="str">
        <f t="shared" si="320"/>
        <v>_</v>
      </c>
      <c r="BU2250" s="53" t="str">
        <f>IFERROR(VLOOKUP(BT2250,abbreviation[[description_german]:[abbreviation_budo]],3,FALSE),"")</f>
        <v/>
      </c>
      <c r="BV2250" s="60" t="str">
        <f t="shared" si="321"/>
        <v>_</v>
      </c>
      <c r="BY2250" s="48" t="str">
        <f>IFERROR(VLOOKUP(BX2250,category[[category_name_german]:[abbreviation_category_budo]],3,FALSE),"")</f>
        <v/>
      </c>
      <c r="CB2250" s="48" t="str">
        <f>IFERROR(VLOOKUP(CA2250,category[[category_name_german]:[abbreviation_category_budo]],3,FALSE),"")</f>
        <v/>
      </c>
      <c r="CE2250" s="48" t="str">
        <f>IFERROR(VLOOKUP(CD2250,category[[category_name_german]:[abbreviation_category_budo]],3,FALSE),"")</f>
        <v/>
      </c>
      <c r="CH2250" s="48" t="str">
        <f>IFERROR(VLOOKUP(CG2250,category[[category_name_german]:[abbreviation_category_budo]],3,FALSE),"")</f>
        <v/>
      </c>
      <c r="CK2250" s="48" t="str">
        <f>IFERROR(VLOOKUP(CJ2250,category[[category_name_german]:[abbreviation_category_budo]],3,FALSE),"")</f>
        <v/>
      </c>
      <c r="CM2250" s="49" t="str">
        <f t="shared" si="322"/>
        <v/>
      </c>
      <c r="CO2250" s="63" t="str">
        <f t="shared" si="323"/>
        <v/>
      </c>
    </row>
    <row r="2251" spans="4:93" x14ac:dyDescent="0.25">
      <c r="D2251" s="48" t="str">
        <f>IFERROR(VLOOKUP(C2251,category[[category_name_german]:[abbreviation_category_budo]],3,FALSE),"")</f>
        <v/>
      </c>
      <c r="G2251" s="48" t="str">
        <f>IFERROR(VLOOKUP(F2251,category[[category_name_german]:[abbreviation_category_budo]],3,FALSE),"")</f>
        <v/>
      </c>
      <c r="J2251" s="48" t="str">
        <f>IFERROR(VLOOKUP(I2251,category[[category_name_german]:[abbreviation_category_budo]],3,FALSE),"")</f>
        <v/>
      </c>
      <c r="M2251" s="48" t="str">
        <f>IFERROR(VLOOKUP(L2251,category[[category_name_german]:[abbreviation_category_budo]],3,FALSE),"")</f>
        <v/>
      </c>
      <c r="P2251" s="48" t="str">
        <f>IFERROR(VLOOKUP(O2251,category[[category_name_german]:[abbreviation_category_budo]],3,FALSE),"")</f>
        <v/>
      </c>
      <c r="R2251" s="49" t="str">
        <f t="shared" si="315"/>
        <v/>
      </c>
      <c r="U2251" s="48" t="str">
        <f>IFERROR(VLOOKUP(T2251,abbreviation[[description_german]:[abbreviation_budo]],3,FALSE),"")</f>
        <v/>
      </c>
      <c r="X2251" s="51" t="str">
        <f>IFERROR(VLOOKUP(W2251,abbreviation[[description_german]:[abbreviation_budo]],3,FALSE),"")</f>
        <v/>
      </c>
      <c r="Y2251" s="33"/>
      <c r="AA2251" s="49" t="str">
        <f t="shared" si="316"/>
        <v/>
      </c>
      <c r="AD2251" s="48" t="str">
        <f>IFERROR(VLOOKUP(AC2251,abbreviation[[description_german]:[abbreviation_budo]],3,FALSE),"")</f>
        <v/>
      </c>
      <c r="AG2251" s="54" t="str">
        <f>IFERROR(VLOOKUP(AF2251,abbreviation[[description_german]:[abbreviation_budo]],3,FALSE),"")</f>
        <v/>
      </c>
      <c r="AJ2251" s="49" t="str">
        <f t="shared" si="317"/>
        <v>_</v>
      </c>
      <c r="AM2251" s="48" t="str">
        <f>IFERROR(VLOOKUP(AL2251,abbreviation[[description_german]:[abbreviation_budo]],3,FALSE),"")</f>
        <v/>
      </c>
      <c r="AP2251" s="54" t="str">
        <f>IFERROR(VLOOKUP(AO2251,abbreviation[[description_german]:[abbreviation_budo]],3,FALSE),"")</f>
        <v/>
      </c>
      <c r="AS2251" s="49" t="str">
        <f t="shared" si="318"/>
        <v>_</v>
      </c>
      <c r="AV2251" s="53" t="str">
        <f>IFERROR(VLOOKUP(AU2251,abbreviation[[description_german]:[abbreviation_budo]],3,FALSE),"")</f>
        <v/>
      </c>
      <c r="AY2251" s="51" t="str">
        <f>IFERROR(VLOOKUP(AX2251,abbreviation[[description_german]:[abbreviation_budo]],3,FALSE),"")</f>
        <v/>
      </c>
      <c r="BB2251" s="51" t="str">
        <f>IFERROR(VLOOKUP(BA2251,abbreviation[[description_german]:[abbreviation_budo]],3,FALSE),"")</f>
        <v/>
      </c>
      <c r="BE2251" s="51" t="str">
        <f>IFERROR(VLOOKUP(BD2251,abbreviation[[description_german]:[abbreviation_budo]],3,FALSE),"")</f>
        <v/>
      </c>
      <c r="BG2251" s="38"/>
      <c r="BH2251" s="49" t="str">
        <f t="shared" si="319"/>
        <v>_</v>
      </c>
      <c r="BK2251" s="53" t="str">
        <f>IFERROR(VLOOKUP(BJ2251,abbreviation[[description_german]:[abbreviation_budo]],3,FALSE),"")</f>
        <v/>
      </c>
      <c r="BN2251" s="51" t="str">
        <f>IFERROR(VLOOKUP(BM2251,abbreviation[[description_german]:[abbreviation_budo]],3,FALSE),"")</f>
        <v/>
      </c>
      <c r="BO2251" s="31"/>
      <c r="BQ2251" s="51" t="str">
        <f>IFERROR(VLOOKUP(BP2251,abbreviation[[description_german]:[abbreviation_budo]],3,FALSE),"")</f>
        <v/>
      </c>
      <c r="BR2251" s="57" t="str">
        <f t="shared" si="320"/>
        <v>_</v>
      </c>
      <c r="BU2251" s="53" t="str">
        <f>IFERROR(VLOOKUP(BT2251,abbreviation[[description_german]:[abbreviation_budo]],3,FALSE),"")</f>
        <v/>
      </c>
      <c r="BV2251" s="60" t="str">
        <f t="shared" si="321"/>
        <v>_</v>
      </c>
      <c r="BY2251" s="48" t="str">
        <f>IFERROR(VLOOKUP(BX2251,category[[category_name_german]:[abbreviation_category_budo]],3,FALSE),"")</f>
        <v/>
      </c>
      <c r="CB2251" s="48" t="str">
        <f>IFERROR(VLOOKUP(CA2251,category[[category_name_german]:[abbreviation_category_budo]],3,FALSE),"")</f>
        <v/>
      </c>
      <c r="CE2251" s="48" t="str">
        <f>IFERROR(VLOOKUP(CD2251,category[[category_name_german]:[abbreviation_category_budo]],3,FALSE),"")</f>
        <v/>
      </c>
      <c r="CH2251" s="48" t="str">
        <f>IFERROR(VLOOKUP(CG2251,category[[category_name_german]:[abbreviation_category_budo]],3,FALSE),"")</f>
        <v/>
      </c>
      <c r="CK2251" s="48" t="str">
        <f>IFERROR(VLOOKUP(CJ2251,category[[category_name_german]:[abbreviation_category_budo]],3,FALSE),"")</f>
        <v/>
      </c>
      <c r="CM2251" s="49" t="str">
        <f t="shared" si="322"/>
        <v/>
      </c>
      <c r="CO2251" s="63" t="str">
        <f t="shared" si="323"/>
        <v/>
      </c>
    </row>
    <row r="2252" spans="4:93" x14ac:dyDescent="0.25">
      <c r="D2252" s="48" t="str">
        <f>IFERROR(VLOOKUP(C2252,category[[category_name_german]:[abbreviation_category_budo]],3,FALSE),"")</f>
        <v/>
      </c>
      <c r="G2252" s="48" t="str">
        <f>IFERROR(VLOOKUP(F2252,category[[category_name_german]:[abbreviation_category_budo]],3,FALSE),"")</f>
        <v/>
      </c>
      <c r="J2252" s="48" t="str">
        <f>IFERROR(VLOOKUP(I2252,category[[category_name_german]:[abbreviation_category_budo]],3,FALSE),"")</f>
        <v/>
      </c>
      <c r="M2252" s="48" t="str">
        <f>IFERROR(VLOOKUP(L2252,category[[category_name_german]:[abbreviation_category_budo]],3,FALSE),"")</f>
        <v/>
      </c>
      <c r="P2252" s="48" t="str">
        <f>IFERROR(VLOOKUP(O2252,category[[category_name_german]:[abbreviation_category_budo]],3,FALSE),"")</f>
        <v/>
      </c>
      <c r="R2252" s="49" t="str">
        <f t="shared" si="315"/>
        <v/>
      </c>
      <c r="U2252" s="48" t="str">
        <f>IFERROR(VLOOKUP(T2252,abbreviation[[description_german]:[abbreviation_budo]],3,FALSE),"")</f>
        <v/>
      </c>
      <c r="X2252" s="51" t="str">
        <f>IFERROR(VLOOKUP(W2252,abbreviation[[description_german]:[abbreviation_budo]],3,FALSE),"")</f>
        <v/>
      </c>
      <c r="Y2252" s="33"/>
      <c r="AA2252" s="49" t="str">
        <f t="shared" si="316"/>
        <v/>
      </c>
      <c r="AD2252" s="48" t="str">
        <f>IFERROR(VLOOKUP(AC2252,abbreviation[[description_german]:[abbreviation_budo]],3,FALSE),"")</f>
        <v/>
      </c>
      <c r="AG2252" s="54" t="str">
        <f>IFERROR(VLOOKUP(AF2252,abbreviation[[description_german]:[abbreviation_budo]],3,FALSE),"")</f>
        <v/>
      </c>
      <c r="AJ2252" s="49" t="str">
        <f t="shared" si="317"/>
        <v>_</v>
      </c>
      <c r="AM2252" s="48" t="str">
        <f>IFERROR(VLOOKUP(AL2252,abbreviation[[description_german]:[abbreviation_budo]],3,FALSE),"")</f>
        <v/>
      </c>
      <c r="AP2252" s="54" t="str">
        <f>IFERROR(VLOOKUP(AO2252,abbreviation[[description_german]:[abbreviation_budo]],3,FALSE),"")</f>
        <v/>
      </c>
      <c r="AS2252" s="49" t="str">
        <f t="shared" si="318"/>
        <v>_</v>
      </c>
      <c r="AV2252" s="53" t="str">
        <f>IFERROR(VLOOKUP(AU2252,abbreviation[[description_german]:[abbreviation_budo]],3,FALSE),"")</f>
        <v/>
      </c>
      <c r="AY2252" s="51" t="str">
        <f>IFERROR(VLOOKUP(AX2252,abbreviation[[description_german]:[abbreviation_budo]],3,FALSE),"")</f>
        <v/>
      </c>
      <c r="BB2252" s="51" t="str">
        <f>IFERROR(VLOOKUP(BA2252,abbreviation[[description_german]:[abbreviation_budo]],3,FALSE),"")</f>
        <v/>
      </c>
      <c r="BE2252" s="51" t="str">
        <f>IFERROR(VLOOKUP(BD2252,abbreviation[[description_german]:[abbreviation_budo]],3,FALSE),"")</f>
        <v/>
      </c>
      <c r="BG2252" s="38"/>
      <c r="BH2252" s="49" t="str">
        <f t="shared" si="319"/>
        <v>_</v>
      </c>
      <c r="BK2252" s="53" t="str">
        <f>IFERROR(VLOOKUP(BJ2252,abbreviation[[description_german]:[abbreviation_budo]],3,FALSE),"")</f>
        <v/>
      </c>
      <c r="BN2252" s="51" t="str">
        <f>IFERROR(VLOOKUP(BM2252,abbreviation[[description_german]:[abbreviation_budo]],3,FALSE),"")</f>
        <v/>
      </c>
      <c r="BO2252" s="31"/>
      <c r="BQ2252" s="51" t="str">
        <f>IFERROR(VLOOKUP(BP2252,abbreviation[[description_german]:[abbreviation_budo]],3,FALSE),"")</f>
        <v/>
      </c>
      <c r="BR2252" s="57" t="str">
        <f t="shared" si="320"/>
        <v>_</v>
      </c>
      <c r="BU2252" s="53" t="str">
        <f>IFERROR(VLOOKUP(BT2252,abbreviation[[description_german]:[abbreviation_budo]],3,FALSE),"")</f>
        <v/>
      </c>
      <c r="BV2252" s="60" t="str">
        <f t="shared" si="321"/>
        <v>_</v>
      </c>
      <c r="BY2252" s="48" t="str">
        <f>IFERROR(VLOOKUP(BX2252,category[[category_name_german]:[abbreviation_category_budo]],3,FALSE),"")</f>
        <v/>
      </c>
      <c r="CB2252" s="48" t="str">
        <f>IFERROR(VLOOKUP(CA2252,category[[category_name_german]:[abbreviation_category_budo]],3,FALSE),"")</f>
        <v/>
      </c>
      <c r="CE2252" s="48" t="str">
        <f>IFERROR(VLOOKUP(CD2252,category[[category_name_german]:[abbreviation_category_budo]],3,FALSE),"")</f>
        <v/>
      </c>
      <c r="CH2252" s="48" t="str">
        <f>IFERROR(VLOOKUP(CG2252,category[[category_name_german]:[abbreviation_category_budo]],3,FALSE),"")</f>
        <v/>
      </c>
      <c r="CK2252" s="48" t="str">
        <f>IFERROR(VLOOKUP(CJ2252,category[[category_name_german]:[abbreviation_category_budo]],3,FALSE),"")</f>
        <v/>
      </c>
      <c r="CM2252" s="49" t="str">
        <f t="shared" si="322"/>
        <v/>
      </c>
      <c r="CO2252" s="63" t="str">
        <f t="shared" si="323"/>
        <v/>
      </c>
    </row>
    <row r="2253" spans="4:93" x14ac:dyDescent="0.25">
      <c r="D2253" s="48" t="str">
        <f>IFERROR(VLOOKUP(C2253,category[[category_name_german]:[abbreviation_category_budo]],3,FALSE),"")</f>
        <v/>
      </c>
      <c r="G2253" s="48" t="str">
        <f>IFERROR(VLOOKUP(F2253,category[[category_name_german]:[abbreviation_category_budo]],3,FALSE),"")</f>
        <v/>
      </c>
      <c r="J2253" s="48" t="str">
        <f>IFERROR(VLOOKUP(I2253,category[[category_name_german]:[abbreviation_category_budo]],3,FALSE),"")</f>
        <v/>
      </c>
      <c r="M2253" s="48" t="str">
        <f>IFERROR(VLOOKUP(L2253,category[[category_name_german]:[abbreviation_category_budo]],3,FALSE),"")</f>
        <v/>
      </c>
      <c r="P2253" s="48" t="str">
        <f>IFERROR(VLOOKUP(O2253,category[[category_name_german]:[abbreviation_category_budo]],3,FALSE),"")</f>
        <v/>
      </c>
      <c r="R2253" s="49" t="str">
        <f t="shared" si="315"/>
        <v/>
      </c>
      <c r="U2253" s="48" t="str">
        <f>IFERROR(VLOOKUP(T2253,abbreviation[[description_german]:[abbreviation_budo]],3,FALSE),"")</f>
        <v/>
      </c>
      <c r="X2253" s="51" t="str">
        <f>IFERROR(VLOOKUP(W2253,abbreviation[[description_german]:[abbreviation_budo]],3,FALSE),"")</f>
        <v/>
      </c>
      <c r="Y2253" s="33"/>
      <c r="AA2253" s="49" t="str">
        <f t="shared" si="316"/>
        <v/>
      </c>
      <c r="AD2253" s="48" t="str">
        <f>IFERROR(VLOOKUP(AC2253,abbreviation[[description_german]:[abbreviation_budo]],3,FALSE),"")</f>
        <v/>
      </c>
      <c r="AG2253" s="54" t="str">
        <f>IFERROR(VLOOKUP(AF2253,abbreviation[[description_german]:[abbreviation_budo]],3,FALSE),"")</f>
        <v/>
      </c>
      <c r="AJ2253" s="49" t="str">
        <f t="shared" si="317"/>
        <v>_</v>
      </c>
      <c r="AM2253" s="48" t="str">
        <f>IFERROR(VLOOKUP(AL2253,abbreviation[[description_german]:[abbreviation_budo]],3,FALSE),"")</f>
        <v/>
      </c>
      <c r="AP2253" s="54" t="str">
        <f>IFERROR(VLOOKUP(AO2253,abbreviation[[description_german]:[abbreviation_budo]],3,FALSE),"")</f>
        <v/>
      </c>
      <c r="AS2253" s="49" t="str">
        <f t="shared" si="318"/>
        <v>_</v>
      </c>
      <c r="AV2253" s="53" t="str">
        <f>IFERROR(VLOOKUP(AU2253,abbreviation[[description_german]:[abbreviation_budo]],3,FALSE),"")</f>
        <v/>
      </c>
      <c r="AY2253" s="51" t="str">
        <f>IFERROR(VLOOKUP(AX2253,abbreviation[[description_german]:[abbreviation_budo]],3,FALSE),"")</f>
        <v/>
      </c>
      <c r="BB2253" s="51" t="str">
        <f>IFERROR(VLOOKUP(BA2253,abbreviation[[description_german]:[abbreviation_budo]],3,FALSE),"")</f>
        <v/>
      </c>
      <c r="BE2253" s="51" t="str">
        <f>IFERROR(VLOOKUP(BD2253,abbreviation[[description_german]:[abbreviation_budo]],3,FALSE),"")</f>
        <v/>
      </c>
      <c r="BG2253" s="38"/>
      <c r="BH2253" s="49" t="str">
        <f t="shared" si="319"/>
        <v>_</v>
      </c>
      <c r="BK2253" s="53" t="str">
        <f>IFERROR(VLOOKUP(BJ2253,abbreviation[[description_german]:[abbreviation_budo]],3,FALSE),"")</f>
        <v/>
      </c>
      <c r="BN2253" s="51" t="str">
        <f>IFERROR(VLOOKUP(BM2253,abbreviation[[description_german]:[abbreviation_budo]],3,FALSE),"")</f>
        <v/>
      </c>
      <c r="BO2253" s="31"/>
      <c r="BQ2253" s="51" t="str">
        <f>IFERROR(VLOOKUP(BP2253,abbreviation[[description_german]:[abbreviation_budo]],3,FALSE),"")</f>
        <v/>
      </c>
      <c r="BR2253" s="57" t="str">
        <f t="shared" si="320"/>
        <v>_</v>
      </c>
      <c r="BU2253" s="53" t="str">
        <f>IFERROR(VLOOKUP(BT2253,abbreviation[[description_german]:[abbreviation_budo]],3,FALSE),"")</f>
        <v/>
      </c>
      <c r="BV2253" s="60" t="str">
        <f t="shared" si="321"/>
        <v>_</v>
      </c>
      <c r="BY2253" s="48" t="str">
        <f>IFERROR(VLOOKUP(BX2253,category[[category_name_german]:[abbreviation_category_budo]],3,FALSE),"")</f>
        <v/>
      </c>
      <c r="CB2253" s="48" t="str">
        <f>IFERROR(VLOOKUP(CA2253,category[[category_name_german]:[abbreviation_category_budo]],3,FALSE),"")</f>
        <v/>
      </c>
      <c r="CE2253" s="48" t="str">
        <f>IFERROR(VLOOKUP(CD2253,category[[category_name_german]:[abbreviation_category_budo]],3,FALSE),"")</f>
        <v/>
      </c>
      <c r="CH2253" s="48" t="str">
        <f>IFERROR(VLOOKUP(CG2253,category[[category_name_german]:[abbreviation_category_budo]],3,FALSE),"")</f>
        <v/>
      </c>
      <c r="CK2253" s="48" t="str">
        <f>IFERROR(VLOOKUP(CJ2253,category[[category_name_german]:[abbreviation_category_budo]],3,FALSE),"")</f>
        <v/>
      </c>
      <c r="CM2253" s="49" t="str">
        <f t="shared" si="322"/>
        <v/>
      </c>
      <c r="CO2253" s="63" t="str">
        <f t="shared" si="323"/>
        <v/>
      </c>
    </row>
    <row r="2254" spans="4:93" x14ac:dyDescent="0.25">
      <c r="D2254" s="48" t="str">
        <f>IFERROR(VLOOKUP(C2254,category[[category_name_german]:[abbreviation_category_budo]],3,FALSE),"")</f>
        <v/>
      </c>
      <c r="G2254" s="48" t="str">
        <f>IFERROR(VLOOKUP(F2254,category[[category_name_german]:[abbreviation_category_budo]],3,FALSE),"")</f>
        <v/>
      </c>
      <c r="J2254" s="48" t="str">
        <f>IFERROR(VLOOKUP(I2254,category[[category_name_german]:[abbreviation_category_budo]],3,FALSE),"")</f>
        <v/>
      </c>
      <c r="M2254" s="48" t="str">
        <f>IFERROR(VLOOKUP(L2254,category[[category_name_german]:[abbreviation_category_budo]],3,FALSE),"")</f>
        <v/>
      </c>
      <c r="P2254" s="48" t="str">
        <f>IFERROR(VLOOKUP(O2254,category[[category_name_german]:[abbreviation_category_budo]],3,FALSE),"")</f>
        <v/>
      </c>
      <c r="R2254" s="49" t="str">
        <f t="shared" si="315"/>
        <v/>
      </c>
      <c r="U2254" s="48" t="str">
        <f>IFERROR(VLOOKUP(T2254,abbreviation[[description_german]:[abbreviation_budo]],3,FALSE),"")</f>
        <v/>
      </c>
      <c r="X2254" s="51" t="str">
        <f>IFERROR(VLOOKUP(W2254,abbreviation[[description_german]:[abbreviation_budo]],3,FALSE),"")</f>
        <v/>
      </c>
      <c r="Y2254" s="33"/>
      <c r="AA2254" s="49" t="str">
        <f t="shared" si="316"/>
        <v/>
      </c>
      <c r="AD2254" s="48" t="str">
        <f>IFERROR(VLOOKUP(AC2254,abbreviation[[description_german]:[abbreviation_budo]],3,FALSE),"")</f>
        <v/>
      </c>
      <c r="AG2254" s="54" t="str">
        <f>IFERROR(VLOOKUP(AF2254,abbreviation[[description_german]:[abbreviation_budo]],3,FALSE),"")</f>
        <v/>
      </c>
      <c r="AJ2254" s="49" t="str">
        <f t="shared" si="317"/>
        <v>_</v>
      </c>
      <c r="AM2254" s="48" t="str">
        <f>IFERROR(VLOOKUP(AL2254,abbreviation[[description_german]:[abbreviation_budo]],3,FALSE),"")</f>
        <v/>
      </c>
      <c r="AP2254" s="54" t="str">
        <f>IFERROR(VLOOKUP(AO2254,abbreviation[[description_german]:[abbreviation_budo]],3,FALSE),"")</f>
        <v/>
      </c>
      <c r="AS2254" s="49" t="str">
        <f t="shared" si="318"/>
        <v>_</v>
      </c>
      <c r="AV2254" s="53" t="str">
        <f>IFERROR(VLOOKUP(AU2254,abbreviation[[description_german]:[abbreviation_budo]],3,FALSE),"")</f>
        <v/>
      </c>
      <c r="AY2254" s="51" t="str">
        <f>IFERROR(VLOOKUP(AX2254,abbreviation[[description_german]:[abbreviation_budo]],3,FALSE),"")</f>
        <v/>
      </c>
      <c r="BB2254" s="51" t="str">
        <f>IFERROR(VLOOKUP(BA2254,abbreviation[[description_german]:[abbreviation_budo]],3,FALSE),"")</f>
        <v/>
      </c>
      <c r="BE2254" s="51" t="str">
        <f>IFERROR(VLOOKUP(BD2254,abbreviation[[description_german]:[abbreviation_budo]],3,FALSE),"")</f>
        <v/>
      </c>
      <c r="BG2254" s="38"/>
      <c r="BH2254" s="49" t="str">
        <f t="shared" si="319"/>
        <v>_</v>
      </c>
      <c r="BK2254" s="53" t="str">
        <f>IFERROR(VLOOKUP(BJ2254,abbreviation[[description_german]:[abbreviation_budo]],3,FALSE),"")</f>
        <v/>
      </c>
      <c r="BN2254" s="51" t="str">
        <f>IFERROR(VLOOKUP(BM2254,abbreviation[[description_german]:[abbreviation_budo]],3,FALSE),"")</f>
        <v/>
      </c>
      <c r="BO2254" s="31"/>
      <c r="BQ2254" s="51" t="str">
        <f>IFERROR(VLOOKUP(BP2254,abbreviation[[description_german]:[abbreviation_budo]],3,FALSE),"")</f>
        <v/>
      </c>
      <c r="BR2254" s="57" t="str">
        <f t="shared" si="320"/>
        <v>_</v>
      </c>
      <c r="BU2254" s="53" t="str">
        <f>IFERROR(VLOOKUP(BT2254,abbreviation[[description_german]:[abbreviation_budo]],3,FALSE),"")</f>
        <v/>
      </c>
      <c r="BV2254" s="60" t="str">
        <f t="shared" si="321"/>
        <v>_</v>
      </c>
      <c r="BY2254" s="48" t="str">
        <f>IFERROR(VLOOKUP(BX2254,category[[category_name_german]:[abbreviation_category_budo]],3,FALSE),"")</f>
        <v/>
      </c>
      <c r="CB2254" s="48" t="str">
        <f>IFERROR(VLOOKUP(CA2254,category[[category_name_german]:[abbreviation_category_budo]],3,FALSE),"")</f>
        <v/>
      </c>
      <c r="CE2254" s="48" t="str">
        <f>IFERROR(VLOOKUP(CD2254,category[[category_name_german]:[abbreviation_category_budo]],3,FALSE),"")</f>
        <v/>
      </c>
      <c r="CH2254" s="48" t="str">
        <f>IFERROR(VLOOKUP(CG2254,category[[category_name_german]:[abbreviation_category_budo]],3,FALSE),"")</f>
        <v/>
      </c>
      <c r="CK2254" s="48" t="str">
        <f>IFERROR(VLOOKUP(CJ2254,category[[category_name_german]:[abbreviation_category_budo]],3,FALSE),"")</f>
        <v/>
      </c>
      <c r="CM2254" s="49" t="str">
        <f t="shared" si="322"/>
        <v/>
      </c>
      <c r="CO2254" s="63" t="str">
        <f t="shared" si="323"/>
        <v/>
      </c>
    </row>
    <row r="2255" spans="4:93" x14ac:dyDescent="0.25">
      <c r="D2255" s="48" t="str">
        <f>IFERROR(VLOOKUP(C2255,category[[category_name_german]:[abbreviation_category_budo]],3,FALSE),"")</f>
        <v/>
      </c>
      <c r="G2255" s="48" t="str">
        <f>IFERROR(VLOOKUP(F2255,category[[category_name_german]:[abbreviation_category_budo]],3,FALSE),"")</f>
        <v/>
      </c>
      <c r="J2255" s="48" t="str">
        <f>IFERROR(VLOOKUP(I2255,category[[category_name_german]:[abbreviation_category_budo]],3,FALSE),"")</f>
        <v/>
      </c>
      <c r="M2255" s="48" t="str">
        <f>IFERROR(VLOOKUP(L2255,category[[category_name_german]:[abbreviation_category_budo]],3,FALSE),"")</f>
        <v/>
      </c>
      <c r="P2255" s="48" t="str">
        <f>IFERROR(VLOOKUP(O2255,category[[category_name_german]:[abbreviation_category_budo]],3,FALSE),"")</f>
        <v/>
      </c>
      <c r="R2255" s="49" t="str">
        <f t="shared" si="315"/>
        <v/>
      </c>
      <c r="U2255" s="48" t="str">
        <f>IFERROR(VLOOKUP(T2255,abbreviation[[description_german]:[abbreviation_budo]],3,FALSE),"")</f>
        <v/>
      </c>
      <c r="X2255" s="51" t="str">
        <f>IFERROR(VLOOKUP(W2255,abbreviation[[description_german]:[abbreviation_budo]],3,FALSE),"")</f>
        <v/>
      </c>
      <c r="Y2255" s="33"/>
      <c r="AA2255" s="49" t="str">
        <f t="shared" si="316"/>
        <v/>
      </c>
      <c r="AD2255" s="48" t="str">
        <f>IFERROR(VLOOKUP(AC2255,abbreviation[[description_german]:[abbreviation_budo]],3,FALSE),"")</f>
        <v/>
      </c>
      <c r="AG2255" s="54" t="str">
        <f>IFERROR(VLOOKUP(AF2255,abbreviation[[description_german]:[abbreviation_budo]],3,FALSE),"")</f>
        <v/>
      </c>
      <c r="AJ2255" s="49" t="str">
        <f t="shared" si="317"/>
        <v>_</v>
      </c>
      <c r="AM2255" s="48" t="str">
        <f>IFERROR(VLOOKUP(AL2255,abbreviation[[description_german]:[abbreviation_budo]],3,FALSE),"")</f>
        <v/>
      </c>
      <c r="AP2255" s="54" t="str">
        <f>IFERROR(VLOOKUP(AO2255,abbreviation[[description_german]:[abbreviation_budo]],3,FALSE),"")</f>
        <v/>
      </c>
      <c r="AS2255" s="49" t="str">
        <f t="shared" si="318"/>
        <v>_</v>
      </c>
      <c r="AV2255" s="53" t="str">
        <f>IFERROR(VLOOKUP(AU2255,abbreviation[[description_german]:[abbreviation_budo]],3,FALSE),"")</f>
        <v/>
      </c>
      <c r="AY2255" s="51" t="str">
        <f>IFERROR(VLOOKUP(AX2255,abbreviation[[description_german]:[abbreviation_budo]],3,FALSE),"")</f>
        <v/>
      </c>
      <c r="BB2255" s="51" t="str">
        <f>IFERROR(VLOOKUP(BA2255,abbreviation[[description_german]:[abbreviation_budo]],3,FALSE),"")</f>
        <v/>
      </c>
      <c r="BE2255" s="51" t="str">
        <f>IFERROR(VLOOKUP(BD2255,abbreviation[[description_german]:[abbreviation_budo]],3,FALSE),"")</f>
        <v/>
      </c>
      <c r="BG2255" s="38"/>
      <c r="BH2255" s="49" t="str">
        <f t="shared" si="319"/>
        <v>_</v>
      </c>
      <c r="BK2255" s="53" t="str">
        <f>IFERROR(VLOOKUP(BJ2255,abbreviation[[description_german]:[abbreviation_budo]],3,FALSE),"")</f>
        <v/>
      </c>
      <c r="BN2255" s="51" t="str">
        <f>IFERROR(VLOOKUP(BM2255,abbreviation[[description_german]:[abbreviation_budo]],3,FALSE),"")</f>
        <v/>
      </c>
      <c r="BO2255" s="31"/>
      <c r="BQ2255" s="51" t="str">
        <f>IFERROR(VLOOKUP(BP2255,abbreviation[[description_german]:[abbreviation_budo]],3,FALSE),"")</f>
        <v/>
      </c>
      <c r="BR2255" s="57" t="str">
        <f t="shared" si="320"/>
        <v>_</v>
      </c>
      <c r="BU2255" s="53" t="str">
        <f>IFERROR(VLOOKUP(BT2255,abbreviation[[description_german]:[abbreviation_budo]],3,FALSE),"")</f>
        <v/>
      </c>
      <c r="BV2255" s="60" t="str">
        <f t="shared" si="321"/>
        <v>_</v>
      </c>
      <c r="BY2255" s="48" t="str">
        <f>IFERROR(VLOOKUP(BX2255,category[[category_name_german]:[abbreviation_category_budo]],3,FALSE),"")</f>
        <v/>
      </c>
      <c r="CB2255" s="48" t="str">
        <f>IFERROR(VLOOKUP(CA2255,category[[category_name_german]:[abbreviation_category_budo]],3,FALSE),"")</f>
        <v/>
      </c>
      <c r="CE2255" s="48" t="str">
        <f>IFERROR(VLOOKUP(CD2255,category[[category_name_german]:[abbreviation_category_budo]],3,FALSE),"")</f>
        <v/>
      </c>
      <c r="CH2255" s="48" t="str">
        <f>IFERROR(VLOOKUP(CG2255,category[[category_name_german]:[abbreviation_category_budo]],3,FALSE),"")</f>
        <v/>
      </c>
      <c r="CK2255" s="48" t="str">
        <f>IFERROR(VLOOKUP(CJ2255,category[[category_name_german]:[abbreviation_category_budo]],3,FALSE),"")</f>
        <v/>
      </c>
      <c r="CM2255" s="49" t="str">
        <f t="shared" si="322"/>
        <v/>
      </c>
      <c r="CO2255" s="63" t="str">
        <f t="shared" si="323"/>
        <v/>
      </c>
    </row>
    <row r="2256" spans="4:93" x14ac:dyDescent="0.25">
      <c r="D2256" s="48" t="str">
        <f>IFERROR(VLOOKUP(C2256,category[[category_name_german]:[abbreviation_category_budo]],3,FALSE),"")</f>
        <v/>
      </c>
      <c r="G2256" s="48" t="str">
        <f>IFERROR(VLOOKUP(F2256,category[[category_name_german]:[abbreviation_category_budo]],3,FALSE),"")</f>
        <v/>
      </c>
      <c r="J2256" s="48" t="str">
        <f>IFERROR(VLOOKUP(I2256,category[[category_name_german]:[abbreviation_category_budo]],3,FALSE),"")</f>
        <v/>
      </c>
      <c r="M2256" s="48" t="str">
        <f>IFERROR(VLOOKUP(L2256,category[[category_name_german]:[abbreviation_category_budo]],3,FALSE),"")</f>
        <v/>
      </c>
      <c r="P2256" s="48" t="str">
        <f>IFERROR(VLOOKUP(O2256,category[[category_name_german]:[abbreviation_category_budo]],3,FALSE),"")</f>
        <v/>
      </c>
      <c r="R2256" s="49" t="str">
        <f t="shared" si="315"/>
        <v/>
      </c>
      <c r="U2256" s="48" t="str">
        <f>IFERROR(VLOOKUP(T2256,abbreviation[[description_german]:[abbreviation_budo]],3,FALSE),"")</f>
        <v/>
      </c>
      <c r="X2256" s="51" t="str">
        <f>IFERROR(VLOOKUP(W2256,abbreviation[[description_german]:[abbreviation_budo]],3,FALSE),"")</f>
        <v/>
      </c>
      <c r="Y2256" s="33"/>
      <c r="AA2256" s="49" t="str">
        <f t="shared" si="316"/>
        <v/>
      </c>
      <c r="AD2256" s="48" t="str">
        <f>IFERROR(VLOOKUP(AC2256,abbreviation[[description_german]:[abbreviation_budo]],3,FALSE),"")</f>
        <v/>
      </c>
      <c r="AG2256" s="54" t="str">
        <f>IFERROR(VLOOKUP(AF2256,abbreviation[[description_german]:[abbreviation_budo]],3,FALSE),"")</f>
        <v/>
      </c>
      <c r="AJ2256" s="49" t="str">
        <f t="shared" si="317"/>
        <v>_</v>
      </c>
      <c r="AM2256" s="48" t="str">
        <f>IFERROR(VLOOKUP(AL2256,abbreviation[[description_german]:[abbreviation_budo]],3,FALSE),"")</f>
        <v/>
      </c>
      <c r="AP2256" s="54" t="str">
        <f>IFERROR(VLOOKUP(AO2256,abbreviation[[description_german]:[abbreviation_budo]],3,FALSE),"")</f>
        <v/>
      </c>
      <c r="AS2256" s="49" t="str">
        <f t="shared" si="318"/>
        <v>_</v>
      </c>
      <c r="AV2256" s="53" t="str">
        <f>IFERROR(VLOOKUP(AU2256,abbreviation[[description_german]:[abbreviation_budo]],3,FALSE),"")</f>
        <v/>
      </c>
      <c r="AY2256" s="51" t="str">
        <f>IFERROR(VLOOKUP(AX2256,abbreviation[[description_german]:[abbreviation_budo]],3,FALSE),"")</f>
        <v/>
      </c>
      <c r="BB2256" s="51" t="str">
        <f>IFERROR(VLOOKUP(BA2256,abbreviation[[description_german]:[abbreviation_budo]],3,FALSE),"")</f>
        <v/>
      </c>
      <c r="BE2256" s="51" t="str">
        <f>IFERROR(VLOOKUP(BD2256,abbreviation[[description_german]:[abbreviation_budo]],3,FALSE),"")</f>
        <v/>
      </c>
      <c r="BG2256" s="38"/>
      <c r="BH2256" s="49" t="str">
        <f t="shared" si="319"/>
        <v>_</v>
      </c>
      <c r="BK2256" s="53" t="str">
        <f>IFERROR(VLOOKUP(BJ2256,abbreviation[[description_german]:[abbreviation_budo]],3,FALSE),"")</f>
        <v/>
      </c>
      <c r="BN2256" s="51" t="str">
        <f>IFERROR(VLOOKUP(BM2256,abbreviation[[description_german]:[abbreviation_budo]],3,FALSE),"")</f>
        <v/>
      </c>
      <c r="BO2256" s="31"/>
      <c r="BQ2256" s="51" t="str">
        <f>IFERROR(VLOOKUP(BP2256,abbreviation[[description_german]:[abbreviation_budo]],3,FALSE),"")</f>
        <v/>
      </c>
      <c r="BR2256" s="57" t="str">
        <f t="shared" si="320"/>
        <v>_</v>
      </c>
      <c r="BU2256" s="53" t="str">
        <f>IFERROR(VLOOKUP(BT2256,abbreviation[[description_german]:[abbreviation_budo]],3,FALSE),"")</f>
        <v/>
      </c>
      <c r="BV2256" s="60" t="str">
        <f t="shared" si="321"/>
        <v>_</v>
      </c>
      <c r="BY2256" s="48" t="str">
        <f>IFERROR(VLOOKUP(BX2256,category[[category_name_german]:[abbreviation_category_budo]],3,FALSE),"")</f>
        <v/>
      </c>
      <c r="CB2256" s="48" t="str">
        <f>IFERROR(VLOOKUP(CA2256,category[[category_name_german]:[abbreviation_category_budo]],3,FALSE),"")</f>
        <v/>
      </c>
      <c r="CE2256" s="48" t="str">
        <f>IFERROR(VLOOKUP(CD2256,category[[category_name_german]:[abbreviation_category_budo]],3,FALSE),"")</f>
        <v/>
      </c>
      <c r="CH2256" s="48" t="str">
        <f>IFERROR(VLOOKUP(CG2256,category[[category_name_german]:[abbreviation_category_budo]],3,FALSE),"")</f>
        <v/>
      </c>
      <c r="CK2256" s="48" t="str">
        <f>IFERROR(VLOOKUP(CJ2256,category[[category_name_german]:[abbreviation_category_budo]],3,FALSE),"")</f>
        <v/>
      </c>
      <c r="CM2256" s="49" t="str">
        <f t="shared" si="322"/>
        <v/>
      </c>
      <c r="CO2256" s="63" t="str">
        <f t="shared" si="323"/>
        <v/>
      </c>
    </row>
    <row r="2257" spans="4:93" x14ac:dyDescent="0.25">
      <c r="D2257" s="48" t="str">
        <f>IFERROR(VLOOKUP(C2257,category[[category_name_german]:[abbreviation_category_budo]],3,FALSE),"")</f>
        <v/>
      </c>
      <c r="G2257" s="48" t="str">
        <f>IFERROR(VLOOKUP(F2257,category[[category_name_german]:[abbreviation_category_budo]],3,FALSE),"")</f>
        <v/>
      </c>
      <c r="J2257" s="48" t="str">
        <f>IFERROR(VLOOKUP(I2257,category[[category_name_german]:[abbreviation_category_budo]],3,FALSE),"")</f>
        <v/>
      </c>
      <c r="M2257" s="48" t="str">
        <f>IFERROR(VLOOKUP(L2257,category[[category_name_german]:[abbreviation_category_budo]],3,FALSE),"")</f>
        <v/>
      </c>
      <c r="P2257" s="48" t="str">
        <f>IFERROR(VLOOKUP(O2257,category[[category_name_german]:[abbreviation_category_budo]],3,FALSE),"")</f>
        <v/>
      </c>
      <c r="R2257" s="49" t="str">
        <f t="shared" si="315"/>
        <v/>
      </c>
      <c r="U2257" s="48" t="str">
        <f>IFERROR(VLOOKUP(T2257,abbreviation[[description_german]:[abbreviation_budo]],3,FALSE),"")</f>
        <v/>
      </c>
      <c r="X2257" s="51" t="str">
        <f>IFERROR(VLOOKUP(W2257,abbreviation[[description_german]:[abbreviation_budo]],3,FALSE),"")</f>
        <v/>
      </c>
      <c r="Y2257" s="33"/>
      <c r="AA2257" s="49" t="str">
        <f t="shared" si="316"/>
        <v/>
      </c>
      <c r="AD2257" s="48" t="str">
        <f>IFERROR(VLOOKUP(AC2257,abbreviation[[description_german]:[abbreviation_budo]],3,FALSE),"")</f>
        <v/>
      </c>
      <c r="AG2257" s="54" t="str">
        <f>IFERROR(VLOOKUP(AF2257,abbreviation[[description_german]:[abbreviation_budo]],3,FALSE),"")</f>
        <v/>
      </c>
      <c r="AJ2257" s="49" t="str">
        <f t="shared" si="317"/>
        <v>_</v>
      </c>
      <c r="AM2257" s="48" t="str">
        <f>IFERROR(VLOOKUP(AL2257,abbreviation[[description_german]:[abbreviation_budo]],3,FALSE),"")</f>
        <v/>
      </c>
      <c r="AP2257" s="54" t="str">
        <f>IFERROR(VLOOKUP(AO2257,abbreviation[[description_german]:[abbreviation_budo]],3,FALSE),"")</f>
        <v/>
      </c>
      <c r="AS2257" s="49" t="str">
        <f t="shared" si="318"/>
        <v>_</v>
      </c>
      <c r="AV2257" s="53" t="str">
        <f>IFERROR(VLOOKUP(AU2257,abbreviation[[description_german]:[abbreviation_budo]],3,FALSE),"")</f>
        <v/>
      </c>
      <c r="AY2257" s="51" t="str">
        <f>IFERROR(VLOOKUP(AX2257,abbreviation[[description_german]:[abbreviation_budo]],3,FALSE),"")</f>
        <v/>
      </c>
      <c r="BB2257" s="51" t="str">
        <f>IFERROR(VLOOKUP(BA2257,abbreviation[[description_german]:[abbreviation_budo]],3,FALSE),"")</f>
        <v/>
      </c>
      <c r="BE2257" s="51" t="str">
        <f>IFERROR(VLOOKUP(BD2257,abbreviation[[description_german]:[abbreviation_budo]],3,FALSE),"")</f>
        <v/>
      </c>
      <c r="BG2257" s="38"/>
      <c r="BH2257" s="49" t="str">
        <f t="shared" si="319"/>
        <v>_</v>
      </c>
      <c r="BK2257" s="53" t="str">
        <f>IFERROR(VLOOKUP(BJ2257,abbreviation[[description_german]:[abbreviation_budo]],3,FALSE),"")</f>
        <v/>
      </c>
      <c r="BN2257" s="51" t="str">
        <f>IFERROR(VLOOKUP(BM2257,abbreviation[[description_german]:[abbreviation_budo]],3,FALSE),"")</f>
        <v/>
      </c>
      <c r="BO2257" s="31"/>
      <c r="BQ2257" s="51" t="str">
        <f>IFERROR(VLOOKUP(BP2257,abbreviation[[description_german]:[abbreviation_budo]],3,FALSE),"")</f>
        <v/>
      </c>
      <c r="BR2257" s="57" t="str">
        <f t="shared" si="320"/>
        <v>_</v>
      </c>
      <c r="BU2257" s="53" t="str">
        <f>IFERROR(VLOOKUP(BT2257,abbreviation[[description_german]:[abbreviation_budo]],3,FALSE),"")</f>
        <v/>
      </c>
      <c r="BV2257" s="60" t="str">
        <f t="shared" si="321"/>
        <v>_</v>
      </c>
      <c r="BY2257" s="48" t="str">
        <f>IFERROR(VLOOKUP(BX2257,category[[category_name_german]:[abbreviation_category_budo]],3,FALSE),"")</f>
        <v/>
      </c>
      <c r="CB2257" s="48" t="str">
        <f>IFERROR(VLOOKUP(CA2257,category[[category_name_german]:[abbreviation_category_budo]],3,FALSE),"")</f>
        <v/>
      </c>
      <c r="CE2257" s="48" t="str">
        <f>IFERROR(VLOOKUP(CD2257,category[[category_name_german]:[abbreviation_category_budo]],3,FALSE),"")</f>
        <v/>
      </c>
      <c r="CH2257" s="48" t="str">
        <f>IFERROR(VLOOKUP(CG2257,category[[category_name_german]:[abbreviation_category_budo]],3,FALSE),"")</f>
        <v/>
      </c>
      <c r="CK2257" s="48" t="str">
        <f>IFERROR(VLOOKUP(CJ2257,category[[category_name_german]:[abbreviation_category_budo]],3,FALSE),"")</f>
        <v/>
      </c>
      <c r="CM2257" s="49" t="str">
        <f t="shared" si="322"/>
        <v/>
      </c>
      <c r="CO2257" s="63" t="str">
        <f t="shared" si="323"/>
        <v/>
      </c>
    </row>
    <row r="2258" spans="4:93" x14ac:dyDescent="0.25">
      <c r="D2258" s="48" t="str">
        <f>IFERROR(VLOOKUP(C2258,category[[category_name_german]:[abbreviation_category_budo]],3,FALSE),"")</f>
        <v/>
      </c>
      <c r="G2258" s="48" t="str">
        <f>IFERROR(VLOOKUP(F2258,category[[category_name_german]:[abbreviation_category_budo]],3,FALSE),"")</f>
        <v/>
      </c>
      <c r="J2258" s="48" t="str">
        <f>IFERROR(VLOOKUP(I2258,category[[category_name_german]:[abbreviation_category_budo]],3,FALSE),"")</f>
        <v/>
      </c>
      <c r="M2258" s="48" t="str">
        <f>IFERROR(VLOOKUP(L2258,category[[category_name_german]:[abbreviation_category_budo]],3,FALSE),"")</f>
        <v/>
      </c>
      <c r="P2258" s="48" t="str">
        <f>IFERROR(VLOOKUP(O2258,category[[category_name_german]:[abbreviation_category_budo]],3,FALSE),"")</f>
        <v/>
      </c>
      <c r="R2258" s="49" t="str">
        <f t="shared" si="315"/>
        <v/>
      </c>
      <c r="U2258" s="48" t="str">
        <f>IFERROR(VLOOKUP(T2258,abbreviation[[description_german]:[abbreviation_budo]],3,FALSE),"")</f>
        <v/>
      </c>
      <c r="X2258" s="51" t="str">
        <f>IFERROR(VLOOKUP(W2258,abbreviation[[description_german]:[abbreviation_budo]],3,FALSE),"")</f>
        <v/>
      </c>
      <c r="Y2258" s="33"/>
      <c r="AA2258" s="49" t="str">
        <f t="shared" si="316"/>
        <v/>
      </c>
      <c r="AD2258" s="48" t="str">
        <f>IFERROR(VLOOKUP(AC2258,abbreviation[[description_german]:[abbreviation_budo]],3,FALSE),"")</f>
        <v/>
      </c>
      <c r="AG2258" s="54" t="str">
        <f>IFERROR(VLOOKUP(AF2258,abbreviation[[description_german]:[abbreviation_budo]],3,FALSE),"")</f>
        <v/>
      </c>
      <c r="AJ2258" s="49" t="str">
        <f t="shared" si="317"/>
        <v>_</v>
      </c>
      <c r="AM2258" s="48" t="str">
        <f>IFERROR(VLOOKUP(AL2258,abbreviation[[description_german]:[abbreviation_budo]],3,FALSE),"")</f>
        <v/>
      </c>
      <c r="AP2258" s="54" t="str">
        <f>IFERROR(VLOOKUP(AO2258,abbreviation[[description_german]:[abbreviation_budo]],3,FALSE),"")</f>
        <v/>
      </c>
      <c r="AS2258" s="49" t="str">
        <f t="shared" si="318"/>
        <v>_</v>
      </c>
      <c r="AV2258" s="53" t="str">
        <f>IFERROR(VLOOKUP(AU2258,abbreviation[[description_german]:[abbreviation_budo]],3,FALSE),"")</f>
        <v/>
      </c>
      <c r="AY2258" s="51" t="str">
        <f>IFERROR(VLOOKUP(AX2258,abbreviation[[description_german]:[abbreviation_budo]],3,FALSE),"")</f>
        <v/>
      </c>
      <c r="BB2258" s="51" t="str">
        <f>IFERROR(VLOOKUP(BA2258,abbreviation[[description_german]:[abbreviation_budo]],3,FALSE),"")</f>
        <v/>
      </c>
      <c r="BE2258" s="51" t="str">
        <f>IFERROR(VLOOKUP(BD2258,abbreviation[[description_german]:[abbreviation_budo]],3,FALSE),"")</f>
        <v/>
      </c>
      <c r="BG2258" s="38"/>
      <c r="BH2258" s="49" t="str">
        <f t="shared" si="319"/>
        <v>_</v>
      </c>
      <c r="BK2258" s="53" t="str">
        <f>IFERROR(VLOOKUP(BJ2258,abbreviation[[description_german]:[abbreviation_budo]],3,FALSE),"")</f>
        <v/>
      </c>
      <c r="BN2258" s="51" t="str">
        <f>IFERROR(VLOOKUP(BM2258,abbreviation[[description_german]:[abbreviation_budo]],3,FALSE),"")</f>
        <v/>
      </c>
      <c r="BO2258" s="31"/>
      <c r="BQ2258" s="51" t="str">
        <f>IFERROR(VLOOKUP(BP2258,abbreviation[[description_german]:[abbreviation_budo]],3,FALSE),"")</f>
        <v/>
      </c>
      <c r="BR2258" s="57" t="str">
        <f t="shared" si="320"/>
        <v>_</v>
      </c>
      <c r="BU2258" s="53" t="str">
        <f>IFERROR(VLOOKUP(BT2258,abbreviation[[description_german]:[abbreviation_budo]],3,FALSE),"")</f>
        <v/>
      </c>
      <c r="BV2258" s="60" t="str">
        <f t="shared" si="321"/>
        <v>_</v>
      </c>
      <c r="BY2258" s="48" t="str">
        <f>IFERROR(VLOOKUP(BX2258,category[[category_name_german]:[abbreviation_category_budo]],3,FALSE),"")</f>
        <v/>
      </c>
      <c r="CB2258" s="48" t="str">
        <f>IFERROR(VLOOKUP(CA2258,category[[category_name_german]:[abbreviation_category_budo]],3,FALSE),"")</f>
        <v/>
      </c>
      <c r="CE2258" s="48" t="str">
        <f>IFERROR(VLOOKUP(CD2258,category[[category_name_german]:[abbreviation_category_budo]],3,FALSE),"")</f>
        <v/>
      </c>
      <c r="CH2258" s="48" t="str">
        <f>IFERROR(VLOOKUP(CG2258,category[[category_name_german]:[abbreviation_category_budo]],3,FALSE),"")</f>
        <v/>
      </c>
      <c r="CK2258" s="48" t="str">
        <f>IFERROR(VLOOKUP(CJ2258,category[[category_name_german]:[abbreviation_category_budo]],3,FALSE),"")</f>
        <v/>
      </c>
      <c r="CM2258" s="49" t="str">
        <f t="shared" si="322"/>
        <v/>
      </c>
      <c r="CO2258" s="63" t="str">
        <f t="shared" si="323"/>
        <v/>
      </c>
    </row>
    <row r="2259" spans="4:93" x14ac:dyDescent="0.25">
      <c r="D2259" s="48" t="str">
        <f>IFERROR(VLOOKUP(C2259,category[[category_name_german]:[abbreviation_category_budo]],3,FALSE),"")</f>
        <v/>
      </c>
      <c r="G2259" s="48" t="str">
        <f>IFERROR(VLOOKUP(F2259,category[[category_name_german]:[abbreviation_category_budo]],3,FALSE),"")</f>
        <v/>
      </c>
      <c r="J2259" s="48" t="str">
        <f>IFERROR(VLOOKUP(I2259,category[[category_name_german]:[abbreviation_category_budo]],3,FALSE),"")</f>
        <v/>
      </c>
      <c r="M2259" s="48" t="str">
        <f>IFERROR(VLOOKUP(L2259,category[[category_name_german]:[abbreviation_category_budo]],3,FALSE),"")</f>
        <v/>
      </c>
      <c r="P2259" s="48" t="str">
        <f>IFERROR(VLOOKUP(O2259,category[[category_name_german]:[abbreviation_category_budo]],3,FALSE),"")</f>
        <v/>
      </c>
      <c r="R2259" s="49" t="str">
        <f t="shared" si="315"/>
        <v/>
      </c>
      <c r="U2259" s="48" t="str">
        <f>IFERROR(VLOOKUP(T2259,abbreviation[[description_german]:[abbreviation_budo]],3,FALSE),"")</f>
        <v/>
      </c>
      <c r="X2259" s="51" t="str">
        <f>IFERROR(VLOOKUP(W2259,abbreviation[[description_german]:[abbreviation_budo]],3,FALSE),"")</f>
        <v/>
      </c>
      <c r="Y2259" s="33"/>
      <c r="AA2259" s="49" t="str">
        <f t="shared" si="316"/>
        <v/>
      </c>
      <c r="AD2259" s="48" t="str">
        <f>IFERROR(VLOOKUP(AC2259,abbreviation[[description_german]:[abbreviation_budo]],3,FALSE),"")</f>
        <v/>
      </c>
      <c r="AG2259" s="54" t="str">
        <f>IFERROR(VLOOKUP(AF2259,abbreviation[[description_german]:[abbreviation_budo]],3,FALSE),"")</f>
        <v/>
      </c>
      <c r="AJ2259" s="49" t="str">
        <f t="shared" si="317"/>
        <v>_</v>
      </c>
      <c r="AM2259" s="48" t="str">
        <f>IFERROR(VLOOKUP(AL2259,abbreviation[[description_german]:[abbreviation_budo]],3,FALSE),"")</f>
        <v/>
      </c>
      <c r="AP2259" s="54" t="str">
        <f>IFERROR(VLOOKUP(AO2259,abbreviation[[description_german]:[abbreviation_budo]],3,FALSE),"")</f>
        <v/>
      </c>
      <c r="AS2259" s="49" t="str">
        <f t="shared" si="318"/>
        <v>_</v>
      </c>
      <c r="AV2259" s="53" t="str">
        <f>IFERROR(VLOOKUP(AU2259,abbreviation[[description_german]:[abbreviation_budo]],3,FALSE),"")</f>
        <v/>
      </c>
      <c r="AY2259" s="51" t="str">
        <f>IFERROR(VLOOKUP(AX2259,abbreviation[[description_german]:[abbreviation_budo]],3,FALSE),"")</f>
        <v/>
      </c>
      <c r="BB2259" s="51" t="str">
        <f>IFERROR(VLOOKUP(BA2259,abbreviation[[description_german]:[abbreviation_budo]],3,FALSE),"")</f>
        <v/>
      </c>
      <c r="BE2259" s="51" t="str">
        <f>IFERROR(VLOOKUP(BD2259,abbreviation[[description_german]:[abbreviation_budo]],3,FALSE),"")</f>
        <v/>
      </c>
      <c r="BG2259" s="38"/>
      <c r="BH2259" s="49" t="str">
        <f t="shared" si="319"/>
        <v>_</v>
      </c>
      <c r="BK2259" s="53" t="str">
        <f>IFERROR(VLOOKUP(BJ2259,abbreviation[[description_german]:[abbreviation_budo]],3,FALSE),"")</f>
        <v/>
      </c>
      <c r="BN2259" s="51" t="str">
        <f>IFERROR(VLOOKUP(BM2259,abbreviation[[description_german]:[abbreviation_budo]],3,FALSE),"")</f>
        <v/>
      </c>
      <c r="BO2259" s="31"/>
      <c r="BQ2259" s="51" t="str">
        <f>IFERROR(VLOOKUP(BP2259,abbreviation[[description_german]:[abbreviation_budo]],3,FALSE),"")</f>
        <v/>
      </c>
      <c r="BR2259" s="57" t="str">
        <f t="shared" si="320"/>
        <v>_</v>
      </c>
      <c r="BU2259" s="53" t="str">
        <f>IFERROR(VLOOKUP(BT2259,abbreviation[[description_german]:[abbreviation_budo]],3,FALSE),"")</f>
        <v/>
      </c>
      <c r="BV2259" s="60" t="str">
        <f t="shared" si="321"/>
        <v>_</v>
      </c>
      <c r="BY2259" s="48" t="str">
        <f>IFERROR(VLOOKUP(BX2259,category[[category_name_german]:[abbreviation_category_budo]],3,FALSE),"")</f>
        <v/>
      </c>
      <c r="CB2259" s="48" t="str">
        <f>IFERROR(VLOOKUP(CA2259,category[[category_name_german]:[abbreviation_category_budo]],3,FALSE),"")</f>
        <v/>
      </c>
      <c r="CE2259" s="48" t="str">
        <f>IFERROR(VLOOKUP(CD2259,category[[category_name_german]:[abbreviation_category_budo]],3,FALSE),"")</f>
        <v/>
      </c>
      <c r="CH2259" s="48" t="str">
        <f>IFERROR(VLOOKUP(CG2259,category[[category_name_german]:[abbreviation_category_budo]],3,FALSE),"")</f>
        <v/>
      </c>
      <c r="CK2259" s="48" t="str">
        <f>IFERROR(VLOOKUP(CJ2259,category[[category_name_german]:[abbreviation_category_budo]],3,FALSE),"")</f>
        <v/>
      </c>
      <c r="CM2259" s="49" t="str">
        <f t="shared" si="322"/>
        <v/>
      </c>
      <c r="CO2259" s="63" t="str">
        <f t="shared" si="323"/>
        <v/>
      </c>
    </row>
    <row r="2260" spans="4:93" x14ac:dyDescent="0.25">
      <c r="D2260" s="48" t="str">
        <f>IFERROR(VLOOKUP(C2260,category[[category_name_german]:[abbreviation_category_budo]],3,FALSE),"")</f>
        <v/>
      </c>
      <c r="G2260" s="48" t="str">
        <f>IFERROR(VLOOKUP(F2260,category[[category_name_german]:[abbreviation_category_budo]],3,FALSE),"")</f>
        <v/>
      </c>
      <c r="J2260" s="48" t="str">
        <f>IFERROR(VLOOKUP(I2260,category[[category_name_german]:[abbreviation_category_budo]],3,FALSE),"")</f>
        <v/>
      </c>
      <c r="M2260" s="48" t="str">
        <f>IFERROR(VLOOKUP(L2260,category[[category_name_german]:[abbreviation_category_budo]],3,FALSE),"")</f>
        <v/>
      </c>
      <c r="P2260" s="48" t="str">
        <f>IFERROR(VLOOKUP(O2260,category[[category_name_german]:[abbreviation_category_budo]],3,FALSE),"")</f>
        <v/>
      </c>
      <c r="R2260" s="49" t="str">
        <f t="shared" si="315"/>
        <v/>
      </c>
      <c r="U2260" s="48" t="str">
        <f>IFERROR(VLOOKUP(T2260,abbreviation[[description_german]:[abbreviation_budo]],3,FALSE),"")</f>
        <v/>
      </c>
      <c r="X2260" s="51" t="str">
        <f>IFERROR(VLOOKUP(W2260,abbreviation[[description_german]:[abbreviation_budo]],3,FALSE),"")</f>
        <v/>
      </c>
      <c r="Y2260" s="33"/>
      <c r="AA2260" s="49" t="str">
        <f t="shared" si="316"/>
        <v/>
      </c>
      <c r="AD2260" s="48" t="str">
        <f>IFERROR(VLOOKUP(AC2260,abbreviation[[description_german]:[abbreviation_budo]],3,FALSE),"")</f>
        <v/>
      </c>
      <c r="AG2260" s="54" t="str">
        <f>IFERROR(VLOOKUP(AF2260,abbreviation[[description_german]:[abbreviation_budo]],3,FALSE),"")</f>
        <v/>
      </c>
      <c r="AJ2260" s="49" t="str">
        <f t="shared" si="317"/>
        <v>_</v>
      </c>
      <c r="AM2260" s="48" t="str">
        <f>IFERROR(VLOOKUP(AL2260,abbreviation[[description_german]:[abbreviation_budo]],3,FALSE),"")</f>
        <v/>
      </c>
      <c r="AP2260" s="54" t="str">
        <f>IFERROR(VLOOKUP(AO2260,abbreviation[[description_german]:[abbreviation_budo]],3,FALSE),"")</f>
        <v/>
      </c>
      <c r="AS2260" s="49" t="str">
        <f t="shared" si="318"/>
        <v>_</v>
      </c>
      <c r="AV2260" s="53" t="str">
        <f>IFERROR(VLOOKUP(AU2260,abbreviation[[description_german]:[abbreviation_budo]],3,FALSE),"")</f>
        <v/>
      </c>
      <c r="AY2260" s="51" t="str">
        <f>IFERROR(VLOOKUP(AX2260,abbreviation[[description_german]:[abbreviation_budo]],3,FALSE),"")</f>
        <v/>
      </c>
      <c r="BB2260" s="51" t="str">
        <f>IFERROR(VLOOKUP(BA2260,abbreviation[[description_german]:[abbreviation_budo]],3,FALSE),"")</f>
        <v/>
      </c>
      <c r="BE2260" s="51" t="str">
        <f>IFERROR(VLOOKUP(BD2260,abbreviation[[description_german]:[abbreviation_budo]],3,FALSE),"")</f>
        <v/>
      </c>
      <c r="BG2260" s="38"/>
      <c r="BH2260" s="49" t="str">
        <f t="shared" si="319"/>
        <v>_</v>
      </c>
      <c r="BK2260" s="53" t="str">
        <f>IFERROR(VLOOKUP(BJ2260,abbreviation[[description_german]:[abbreviation_budo]],3,FALSE),"")</f>
        <v/>
      </c>
      <c r="BN2260" s="51" t="str">
        <f>IFERROR(VLOOKUP(BM2260,abbreviation[[description_german]:[abbreviation_budo]],3,FALSE),"")</f>
        <v/>
      </c>
      <c r="BO2260" s="31"/>
      <c r="BQ2260" s="51" t="str">
        <f>IFERROR(VLOOKUP(BP2260,abbreviation[[description_german]:[abbreviation_budo]],3,FALSE),"")</f>
        <v/>
      </c>
      <c r="BR2260" s="57" t="str">
        <f t="shared" si="320"/>
        <v>_</v>
      </c>
      <c r="BU2260" s="53" t="str">
        <f>IFERROR(VLOOKUP(BT2260,abbreviation[[description_german]:[abbreviation_budo]],3,FALSE),"")</f>
        <v/>
      </c>
      <c r="BV2260" s="60" t="str">
        <f t="shared" si="321"/>
        <v>_</v>
      </c>
      <c r="BY2260" s="48" t="str">
        <f>IFERROR(VLOOKUP(BX2260,category[[category_name_german]:[abbreviation_category_budo]],3,FALSE),"")</f>
        <v/>
      </c>
      <c r="CB2260" s="48" t="str">
        <f>IFERROR(VLOOKUP(CA2260,category[[category_name_german]:[abbreviation_category_budo]],3,FALSE),"")</f>
        <v/>
      </c>
      <c r="CE2260" s="48" t="str">
        <f>IFERROR(VLOOKUP(CD2260,category[[category_name_german]:[abbreviation_category_budo]],3,FALSE),"")</f>
        <v/>
      </c>
      <c r="CH2260" s="48" t="str">
        <f>IFERROR(VLOOKUP(CG2260,category[[category_name_german]:[abbreviation_category_budo]],3,FALSE),"")</f>
        <v/>
      </c>
      <c r="CK2260" s="48" t="str">
        <f>IFERROR(VLOOKUP(CJ2260,category[[category_name_german]:[abbreviation_category_budo]],3,FALSE),"")</f>
        <v/>
      </c>
      <c r="CM2260" s="49" t="str">
        <f t="shared" si="322"/>
        <v/>
      </c>
      <c r="CO2260" s="63" t="str">
        <f t="shared" si="323"/>
        <v/>
      </c>
    </row>
    <row r="2261" spans="4:93" x14ac:dyDescent="0.25">
      <c r="D2261" s="48" t="str">
        <f>IFERROR(VLOOKUP(C2261,category[[category_name_german]:[abbreviation_category_budo]],3,FALSE),"")</f>
        <v/>
      </c>
      <c r="G2261" s="48" t="str">
        <f>IFERROR(VLOOKUP(F2261,category[[category_name_german]:[abbreviation_category_budo]],3,FALSE),"")</f>
        <v/>
      </c>
      <c r="J2261" s="48" t="str">
        <f>IFERROR(VLOOKUP(I2261,category[[category_name_german]:[abbreviation_category_budo]],3,FALSE),"")</f>
        <v/>
      </c>
      <c r="M2261" s="48" t="str">
        <f>IFERROR(VLOOKUP(L2261,category[[category_name_german]:[abbreviation_category_budo]],3,FALSE),"")</f>
        <v/>
      </c>
      <c r="P2261" s="48" t="str">
        <f>IFERROR(VLOOKUP(O2261,category[[category_name_german]:[abbreviation_category_budo]],3,FALSE),"")</f>
        <v/>
      </c>
      <c r="R2261" s="49" t="str">
        <f t="shared" si="315"/>
        <v/>
      </c>
      <c r="U2261" s="48" t="str">
        <f>IFERROR(VLOOKUP(T2261,abbreviation[[description_german]:[abbreviation_budo]],3,FALSE),"")</f>
        <v/>
      </c>
      <c r="X2261" s="51" t="str">
        <f>IFERROR(VLOOKUP(W2261,abbreviation[[description_german]:[abbreviation_budo]],3,FALSE),"")</f>
        <v/>
      </c>
      <c r="Y2261" s="33"/>
      <c r="AA2261" s="49" t="str">
        <f t="shared" si="316"/>
        <v/>
      </c>
      <c r="AD2261" s="48" t="str">
        <f>IFERROR(VLOOKUP(AC2261,abbreviation[[description_german]:[abbreviation_budo]],3,FALSE),"")</f>
        <v/>
      </c>
      <c r="AG2261" s="54" t="str">
        <f>IFERROR(VLOOKUP(AF2261,abbreviation[[description_german]:[abbreviation_budo]],3,FALSE),"")</f>
        <v/>
      </c>
      <c r="AJ2261" s="49" t="str">
        <f t="shared" si="317"/>
        <v>_</v>
      </c>
      <c r="AM2261" s="48" t="str">
        <f>IFERROR(VLOOKUP(AL2261,abbreviation[[description_german]:[abbreviation_budo]],3,FALSE),"")</f>
        <v/>
      </c>
      <c r="AP2261" s="54" t="str">
        <f>IFERROR(VLOOKUP(AO2261,abbreviation[[description_german]:[abbreviation_budo]],3,FALSE),"")</f>
        <v/>
      </c>
      <c r="AS2261" s="49" t="str">
        <f t="shared" si="318"/>
        <v>_</v>
      </c>
      <c r="AV2261" s="53" t="str">
        <f>IFERROR(VLOOKUP(AU2261,abbreviation[[description_german]:[abbreviation_budo]],3,FALSE),"")</f>
        <v/>
      </c>
      <c r="AY2261" s="51" t="str">
        <f>IFERROR(VLOOKUP(AX2261,abbreviation[[description_german]:[abbreviation_budo]],3,FALSE),"")</f>
        <v/>
      </c>
      <c r="BB2261" s="51" t="str">
        <f>IFERROR(VLOOKUP(BA2261,abbreviation[[description_german]:[abbreviation_budo]],3,FALSE),"")</f>
        <v/>
      </c>
      <c r="BE2261" s="51" t="str">
        <f>IFERROR(VLOOKUP(BD2261,abbreviation[[description_german]:[abbreviation_budo]],3,FALSE),"")</f>
        <v/>
      </c>
      <c r="BG2261" s="38"/>
      <c r="BH2261" s="49" t="str">
        <f t="shared" si="319"/>
        <v>_</v>
      </c>
      <c r="BK2261" s="53" t="str">
        <f>IFERROR(VLOOKUP(BJ2261,abbreviation[[description_german]:[abbreviation_budo]],3,FALSE),"")</f>
        <v/>
      </c>
      <c r="BN2261" s="51" t="str">
        <f>IFERROR(VLOOKUP(BM2261,abbreviation[[description_german]:[abbreviation_budo]],3,FALSE),"")</f>
        <v/>
      </c>
      <c r="BO2261" s="31"/>
      <c r="BQ2261" s="51" t="str">
        <f>IFERROR(VLOOKUP(BP2261,abbreviation[[description_german]:[abbreviation_budo]],3,FALSE),"")</f>
        <v/>
      </c>
      <c r="BR2261" s="57" t="str">
        <f t="shared" si="320"/>
        <v>_</v>
      </c>
      <c r="BU2261" s="53" t="str">
        <f>IFERROR(VLOOKUP(BT2261,abbreviation[[description_german]:[abbreviation_budo]],3,FALSE),"")</f>
        <v/>
      </c>
      <c r="BV2261" s="60" t="str">
        <f t="shared" si="321"/>
        <v>_</v>
      </c>
      <c r="BY2261" s="48" t="str">
        <f>IFERROR(VLOOKUP(BX2261,category[[category_name_german]:[abbreviation_category_budo]],3,FALSE),"")</f>
        <v/>
      </c>
      <c r="CB2261" s="48" t="str">
        <f>IFERROR(VLOOKUP(CA2261,category[[category_name_german]:[abbreviation_category_budo]],3,FALSE),"")</f>
        <v/>
      </c>
      <c r="CE2261" s="48" t="str">
        <f>IFERROR(VLOOKUP(CD2261,category[[category_name_german]:[abbreviation_category_budo]],3,FALSE),"")</f>
        <v/>
      </c>
      <c r="CH2261" s="48" t="str">
        <f>IFERROR(VLOOKUP(CG2261,category[[category_name_german]:[abbreviation_category_budo]],3,FALSE),"")</f>
        <v/>
      </c>
      <c r="CK2261" s="48" t="str">
        <f>IFERROR(VLOOKUP(CJ2261,category[[category_name_german]:[abbreviation_category_budo]],3,FALSE),"")</f>
        <v/>
      </c>
      <c r="CM2261" s="49" t="str">
        <f t="shared" si="322"/>
        <v/>
      </c>
      <c r="CO2261" s="63" t="str">
        <f t="shared" si="323"/>
        <v/>
      </c>
    </row>
    <row r="2262" spans="4:93" x14ac:dyDescent="0.25">
      <c r="D2262" s="48" t="str">
        <f>IFERROR(VLOOKUP(C2262,category[[category_name_german]:[abbreviation_category_budo]],3,FALSE),"")</f>
        <v/>
      </c>
      <c r="G2262" s="48" t="str">
        <f>IFERROR(VLOOKUP(F2262,category[[category_name_german]:[abbreviation_category_budo]],3,FALSE),"")</f>
        <v/>
      </c>
      <c r="J2262" s="48" t="str">
        <f>IFERROR(VLOOKUP(I2262,category[[category_name_german]:[abbreviation_category_budo]],3,FALSE),"")</f>
        <v/>
      </c>
      <c r="M2262" s="48" t="str">
        <f>IFERROR(VLOOKUP(L2262,category[[category_name_german]:[abbreviation_category_budo]],3,FALSE),"")</f>
        <v/>
      </c>
      <c r="P2262" s="48" t="str">
        <f>IFERROR(VLOOKUP(O2262,category[[category_name_german]:[abbreviation_category_budo]],3,FALSE),"")</f>
        <v/>
      </c>
      <c r="R2262" s="49" t="str">
        <f t="shared" si="315"/>
        <v/>
      </c>
      <c r="U2262" s="48" t="str">
        <f>IFERROR(VLOOKUP(T2262,abbreviation[[description_german]:[abbreviation_budo]],3,FALSE),"")</f>
        <v/>
      </c>
      <c r="X2262" s="51" t="str">
        <f>IFERROR(VLOOKUP(W2262,abbreviation[[description_german]:[abbreviation_budo]],3,FALSE),"")</f>
        <v/>
      </c>
      <c r="Y2262" s="33"/>
      <c r="AA2262" s="49" t="str">
        <f t="shared" si="316"/>
        <v/>
      </c>
      <c r="AD2262" s="48" t="str">
        <f>IFERROR(VLOOKUP(AC2262,abbreviation[[description_german]:[abbreviation_budo]],3,FALSE),"")</f>
        <v/>
      </c>
      <c r="AG2262" s="54" t="str">
        <f>IFERROR(VLOOKUP(AF2262,abbreviation[[description_german]:[abbreviation_budo]],3,FALSE),"")</f>
        <v/>
      </c>
      <c r="AJ2262" s="49" t="str">
        <f t="shared" si="317"/>
        <v>_</v>
      </c>
      <c r="AM2262" s="48" t="str">
        <f>IFERROR(VLOOKUP(AL2262,abbreviation[[description_german]:[abbreviation_budo]],3,FALSE),"")</f>
        <v/>
      </c>
      <c r="AP2262" s="54" t="str">
        <f>IFERROR(VLOOKUP(AO2262,abbreviation[[description_german]:[abbreviation_budo]],3,FALSE),"")</f>
        <v/>
      </c>
      <c r="AS2262" s="49" t="str">
        <f t="shared" si="318"/>
        <v>_</v>
      </c>
      <c r="AV2262" s="53" t="str">
        <f>IFERROR(VLOOKUP(AU2262,abbreviation[[description_german]:[abbreviation_budo]],3,FALSE),"")</f>
        <v/>
      </c>
      <c r="AY2262" s="51" t="str">
        <f>IFERROR(VLOOKUP(AX2262,abbreviation[[description_german]:[abbreviation_budo]],3,FALSE),"")</f>
        <v/>
      </c>
      <c r="BB2262" s="51" t="str">
        <f>IFERROR(VLOOKUP(BA2262,abbreviation[[description_german]:[abbreviation_budo]],3,FALSE),"")</f>
        <v/>
      </c>
      <c r="BE2262" s="51" t="str">
        <f>IFERROR(VLOOKUP(BD2262,abbreviation[[description_german]:[abbreviation_budo]],3,FALSE),"")</f>
        <v/>
      </c>
      <c r="BG2262" s="38"/>
      <c r="BH2262" s="49" t="str">
        <f t="shared" si="319"/>
        <v>_</v>
      </c>
      <c r="BK2262" s="53" t="str">
        <f>IFERROR(VLOOKUP(BJ2262,abbreviation[[description_german]:[abbreviation_budo]],3,FALSE),"")</f>
        <v/>
      </c>
      <c r="BN2262" s="51" t="str">
        <f>IFERROR(VLOOKUP(BM2262,abbreviation[[description_german]:[abbreviation_budo]],3,FALSE),"")</f>
        <v/>
      </c>
      <c r="BO2262" s="31"/>
      <c r="BQ2262" s="51" t="str">
        <f>IFERROR(VLOOKUP(BP2262,abbreviation[[description_german]:[abbreviation_budo]],3,FALSE),"")</f>
        <v/>
      </c>
      <c r="BR2262" s="57" t="str">
        <f t="shared" si="320"/>
        <v>_</v>
      </c>
      <c r="BU2262" s="53" t="str">
        <f>IFERROR(VLOOKUP(BT2262,abbreviation[[description_german]:[abbreviation_budo]],3,FALSE),"")</f>
        <v/>
      </c>
      <c r="BV2262" s="60" t="str">
        <f t="shared" si="321"/>
        <v>_</v>
      </c>
      <c r="BY2262" s="48" t="str">
        <f>IFERROR(VLOOKUP(BX2262,category[[category_name_german]:[abbreviation_category_budo]],3,FALSE),"")</f>
        <v/>
      </c>
      <c r="CB2262" s="48" t="str">
        <f>IFERROR(VLOOKUP(CA2262,category[[category_name_german]:[abbreviation_category_budo]],3,FALSE),"")</f>
        <v/>
      </c>
      <c r="CE2262" s="48" t="str">
        <f>IFERROR(VLOOKUP(CD2262,category[[category_name_german]:[abbreviation_category_budo]],3,FALSE),"")</f>
        <v/>
      </c>
      <c r="CH2262" s="48" t="str">
        <f>IFERROR(VLOOKUP(CG2262,category[[category_name_german]:[abbreviation_category_budo]],3,FALSE),"")</f>
        <v/>
      </c>
      <c r="CK2262" s="48" t="str">
        <f>IFERROR(VLOOKUP(CJ2262,category[[category_name_german]:[abbreviation_category_budo]],3,FALSE),"")</f>
        <v/>
      </c>
      <c r="CM2262" s="49" t="str">
        <f t="shared" si="322"/>
        <v/>
      </c>
      <c r="CO2262" s="63" t="str">
        <f t="shared" si="323"/>
        <v/>
      </c>
    </row>
    <row r="2263" spans="4:93" x14ac:dyDescent="0.25">
      <c r="D2263" s="48" t="str">
        <f>IFERROR(VLOOKUP(C2263,category[[category_name_german]:[abbreviation_category_budo]],3,FALSE),"")</f>
        <v/>
      </c>
      <c r="G2263" s="48" t="str">
        <f>IFERROR(VLOOKUP(F2263,category[[category_name_german]:[abbreviation_category_budo]],3,FALSE),"")</f>
        <v/>
      </c>
      <c r="J2263" s="48" t="str">
        <f>IFERROR(VLOOKUP(I2263,category[[category_name_german]:[abbreviation_category_budo]],3,FALSE),"")</f>
        <v/>
      </c>
      <c r="M2263" s="48" t="str">
        <f>IFERROR(VLOOKUP(L2263,category[[category_name_german]:[abbreviation_category_budo]],3,FALSE),"")</f>
        <v/>
      </c>
      <c r="P2263" s="48" t="str">
        <f>IFERROR(VLOOKUP(O2263,category[[category_name_german]:[abbreviation_category_budo]],3,FALSE),"")</f>
        <v/>
      </c>
      <c r="R2263" s="49" t="str">
        <f t="shared" si="315"/>
        <v/>
      </c>
      <c r="U2263" s="48" t="str">
        <f>IFERROR(VLOOKUP(T2263,abbreviation[[description_german]:[abbreviation_budo]],3,FALSE),"")</f>
        <v/>
      </c>
      <c r="X2263" s="51" t="str">
        <f>IFERROR(VLOOKUP(W2263,abbreviation[[description_german]:[abbreviation_budo]],3,FALSE),"")</f>
        <v/>
      </c>
      <c r="Y2263" s="33"/>
      <c r="AA2263" s="49" t="str">
        <f t="shared" si="316"/>
        <v/>
      </c>
      <c r="AD2263" s="48" t="str">
        <f>IFERROR(VLOOKUP(AC2263,abbreviation[[description_german]:[abbreviation_budo]],3,FALSE),"")</f>
        <v/>
      </c>
      <c r="AG2263" s="54" t="str">
        <f>IFERROR(VLOOKUP(AF2263,abbreviation[[description_german]:[abbreviation_budo]],3,FALSE),"")</f>
        <v/>
      </c>
      <c r="AJ2263" s="49" t="str">
        <f t="shared" si="317"/>
        <v>_</v>
      </c>
      <c r="AM2263" s="48" t="str">
        <f>IFERROR(VLOOKUP(AL2263,abbreviation[[description_german]:[abbreviation_budo]],3,FALSE),"")</f>
        <v/>
      </c>
      <c r="AP2263" s="54" t="str">
        <f>IFERROR(VLOOKUP(AO2263,abbreviation[[description_german]:[abbreviation_budo]],3,FALSE),"")</f>
        <v/>
      </c>
      <c r="AS2263" s="49" t="str">
        <f t="shared" si="318"/>
        <v>_</v>
      </c>
      <c r="AV2263" s="53" t="str">
        <f>IFERROR(VLOOKUP(AU2263,abbreviation[[description_german]:[abbreviation_budo]],3,FALSE),"")</f>
        <v/>
      </c>
      <c r="AY2263" s="51" t="str">
        <f>IFERROR(VLOOKUP(AX2263,abbreviation[[description_german]:[abbreviation_budo]],3,FALSE),"")</f>
        <v/>
      </c>
      <c r="BB2263" s="51" t="str">
        <f>IFERROR(VLOOKUP(BA2263,abbreviation[[description_german]:[abbreviation_budo]],3,FALSE),"")</f>
        <v/>
      </c>
      <c r="BE2263" s="51" t="str">
        <f>IFERROR(VLOOKUP(BD2263,abbreviation[[description_german]:[abbreviation_budo]],3,FALSE),"")</f>
        <v/>
      </c>
      <c r="BG2263" s="38"/>
      <c r="BH2263" s="49" t="str">
        <f t="shared" si="319"/>
        <v>_</v>
      </c>
      <c r="BK2263" s="53" t="str">
        <f>IFERROR(VLOOKUP(BJ2263,abbreviation[[description_german]:[abbreviation_budo]],3,FALSE),"")</f>
        <v/>
      </c>
      <c r="BN2263" s="51" t="str">
        <f>IFERROR(VLOOKUP(BM2263,abbreviation[[description_german]:[abbreviation_budo]],3,FALSE),"")</f>
        <v/>
      </c>
      <c r="BO2263" s="31"/>
      <c r="BQ2263" s="51" t="str">
        <f>IFERROR(VLOOKUP(BP2263,abbreviation[[description_german]:[abbreviation_budo]],3,FALSE),"")</f>
        <v/>
      </c>
      <c r="BR2263" s="57" t="str">
        <f t="shared" si="320"/>
        <v>_</v>
      </c>
      <c r="BU2263" s="53" t="str">
        <f>IFERROR(VLOOKUP(BT2263,abbreviation[[description_german]:[abbreviation_budo]],3,FALSE),"")</f>
        <v/>
      </c>
      <c r="BV2263" s="60" t="str">
        <f t="shared" si="321"/>
        <v>_</v>
      </c>
      <c r="BY2263" s="48" t="str">
        <f>IFERROR(VLOOKUP(BX2263,category[[category_name_german]:[abbreviation_category_budo]],3,FALSE),"")</f>
        <v/>
      </c>
      <c r="CB2263" s="48" t="str">
        <f>IFERROR(VLOOKUP(CA2263,category[[category_name_german]:[abbreviation_category_budo]],3,FALSE),"")</f>
        <v/>
      </c>
      <c r="CE2263" s="48" t="str">
        <f>IFERROR(VLOOKUP(CD2263,category[[category_name_german]:[abbreviation_category_budo]],3,FALSE),"")</f>
        <v/>
      </c>
      <c r="CH2263" s="48" t="str">
        <f>IFERROR(VLOOKUP(CG2263,category[[category_name_german]:[abbreviation_category_budo]],3,FALSE),"")</f>
        <v/>
      </c>
      <c r="CK2263" s="48" t="str">
        <f>IFERROR(VLOOKUP(CJ2263,category[[category_name_german]:[abbreviation_category_budo]],3,FALSE),"")</f>
        <v/>
      </c>
      <c r="CM2263" s="49" t="str">
        <f t="shared" si="322"/>
        <v/>
      </c>
      <c r="CO2263" s="63" t="str">
        <f t="shared" si="323"/>
        <v/>
      </c>
    </row>
    <row r="2264" spans="4:93" x14ac:dyDescent="0.25">
      <c r="D2264" s="48" t="str">
        <f>IFERROR(VLOOKUP(C2264,category[[category_name_german]:[abbreviation_category_budo]],3,FALSE),"")</f>
        <v/>
      </c>
      <c r="G2264" s="48" t="str">
        <f>IFERROR(VLOOKUP(F2264,category[[category_name_german]:[abbreviation_category_budo]],3,FALSE),"")</f>
        <v/>
      </c>
      <c r="J2264" s="48" t="str">
        <f>IFERROR(VLOOKUP(I2264,category[[category_name_german]:[abbreviation_category_budo]],3,FALSE),"")</f>
        <v/>
      </c>
      <c r="M2264" s="48" t="str">
        <f>IFERROR(VLOOKUP(L2264,category[[category_name_german]:[abbreviation_category_budo]],3,FALSE),"")</f>
        <v/>
      </c>
      <c r="P2264" s="48" t="str">
        <f>IFERROR(VLOOKUP(O2264,category[[category_name_german]:[abbreviation_category_budo]],3,FALSE),"")</f>
        <v/>
      </c>
      <c r="R2264" s="49" t="str">
        <f t="shared" si="315"/>
        <v/>
      </c>
      <c r="U2264" s="48" t="str">
        <f>IFERROR(VLOOKUP(T2264,abbreviation[[description_german]:[abbreviation_budo]],3,FALSE),"")</f>
        <v/>
      </c>
      <c r="X2264" s="51" t="str">
        <f>IFERROR(VLOOKUP(W2264,abbreviation[[description_german]:[abbreviation_budo]],3,FALSE),"")</f>
        <v/>
      </c>
      <c r="Y2264" s="33"/>
      <c r="AA2264" s="49" t="str">
        <f t="shared" si="316"/>
        <v/>
      </c>
      <c r="AD2264" s="48" t="str">
        <f>IFERROR(VLOOKUP(AC2264,abbreviation[[description_german]:[abbreviation_budo]],3,FALSE),"")</f>
        <v/>
      </c>
      <c r="AG2264" s="54" t="str">
        <f>IFERROR(VLOOKUP(AF2264,abbreviation[[description_german]:[abbreviation_budo]],3,FALSE),"")</f>
        <v/>
      </c>
      <c r="AJ2264" s="49" t="str">
        <f t="shared" si="317"/>
        <v>_</v>
      </c>
      <c r="AM2264" s="48" t="str">
        <f>IFERROR(VLOOKUP(AL2264,abbreviation[[description_german]:[abbreviation_budo]],3,FALSE),"")</f>
        <v/>
      </c>
      <c r="AP2264" s="54" t="str">
        <f>IFERROR(VLOOKUP(AO2264,abbreviation[[description_german]:[abbreviation_budo]],3,FALSE),"")</f>
        <v/>
      </c>
      <c r="AS2264" s="49" t="str">
        <f t="shared" si="318"/>
        <v>_</v>
      </c>
      <c r="AV2264" s="53" t="str">
        <f>IFERROR(VLOOKUP(AU2264,abbreviation[[description_german]:[abbreviation_budo]],3,FALSE),"")</f>
        <v/>
      </c>
      <c r="AY2264" s="51" t="str">
        <f>IFERROR(VLOOKUP(AX2264,abbreviation[[description_german]:[abbreviation_budo]],3,FALSE),"")</f>
        <v/>
      </c>
      <c r="BB2264" s="51" t="str">
        <f>IFERROR(VLOOKUP(BA2264,abbreviation[[description_german]:[abbreviation_budo]],3,FALSE),"")</f>
        <v/>
      </c>
      <c r="BE2264" s="51" t="str">
        <f>IFERROR(VLOOKUP(BD2264,abbreviation[[description_german]:[abbreviation_budo]],3,FALSE),"")</f>
        <v/>
      </c>
      <c r="BG2264" s="38"/>
      <c r="BH2264" s="49" t="str">
        <f t="shared" si="319"/>
        <v>_</v>
      </c>
      <c r="BK2264" s="53" t="str">
        <f>IFERROR(VLOOKUP(BJ2264,abbreviation[[description_german]:[abbreviation_budo]],3,FALSE),"")</f>
        <v/>
      </c>
      <c r="BN2264" s="51" t="str">
        <f>IFERROR(VLOOKUP(BM2264,abbreviation[[description_german]:[abbreviation_budo]],3,FALSE),"")</f>
        <v/>
      </c>
      <c r="BO2264" s="31"/>
      <c r="BQ2264" s="51" t="str">
        <f>IFERROR(VLOOKUP(BP2264,abbreviation[[description_german]:[abbreviation_budo]],3,FALSE),"")</f>
        <v/>
      </c>
      <c r="BR2264" s="57" t="str">
        <f t="shared" si="320"/>
        <v>_</v>
      </c>
      <c r="BU2264" s="53" t="str">
        <f>IFERROR(VLOOKUP(BT2264,abbreviation[[description_german]:[abbreviation_budo]],3,FALSE),"")</f>
        <v/>
      </c>
      <c r="BV2264" s="60" t="str">
        <f t="shared" si="321"/>
        <v>_</v>
      </c>
      <c r="BY2264" s="48" t="str">
        <f>IFERROR(VLOOKUP(BX2264,category[[category_name_german]:[abbreviation_category_budo]],3,FALSE),"")</f>
        <v/>
      </c>
      <c r="CB2264" s="48" t="str">
        <f>IFERROR(VLOOKUP(CA2264,category[[category_name_german]:[abbreviation_category_budo]],3,FALSE),"")</f>
        <v/>
      </c>
      <c r="CE2264" s="48" t="str">
        <f>IFERROR(VLOOKUP(CD2264,category[[category_name_german]:[abbreviation_category_budo]],3,FALSE),"")</f>
        <v/>
      </c>
      <c r="CH2264" s="48" t="str">
        <f>IFERROR(VLOOKUP(CG2264,category[[category_name_german]:[abbreviation_category_budo]],3,FALSE),"")</f>
        <v/>
      </c>
      <c r="CK2264" s="48" t="str">
        <f>IFERROR(VLOOKUP(CJ2264,category[[category_name_german]:[abbreviation_category_budo]],3,FALSE),"")</f>
        <v/>
      </c>
      <c r="CM2264" s="49" t="str">
        <f t="shared" si="322"/>
        <v/>
      </c>
      <c r="CO2264" s="63" t="str">
        <f t="shared" si="323"/>
        <v/>
      </c>
    </row>
    <row r="2265" spans="4:93" x14ac:dyDescent="0.25">
      <c r="D2265" s="48" t="str">
        <f>IFERROR(VLOOKUP(C2265,category[[category_name_german]:[abbreviation_category_budo]],3,FALSE),"")</f>
        <v/>
      </c>
      <c r="G2265" s="48" t="str">
        <f>IFERROR(VLOOKUP(F2265,category[[category_name_german]:[abbreviation_category_budo]],3,FALSE),"")</f>
        <v/>
      </c>
      <c r="J2265" s="48" t="str">
        <f>IFERROR(VLOOKUP(I2265,category[[category_name_german]:[abbreviation_category_budo]],3,FALSE),"")</f>
        <v/>
      </c>
      <c r="M2265" s="48" t="str">
        <f>IFERROR(VLOOKUP(L2265,category[[category_name_german]:[abbreviation_category_budo]],3,FALSE),"")</f>
        <v/>
      </c>
      <c r="P2265" s="48" t="str">
        <f>IFERROR(VLOOKUP(O2265,category[[category_name_german]:[abbreviation_category_budo]],3,FALSE),"")</f>
        <v/>
      </c>
      <c r="R2265" s="49" t="str">
        <f t="shared" si="315"/>
        <v/>
      </c>
      <c r="U2265" s="48" t="str">
        <f>IFERROR(VLOOKUP(T2265,abbreviation[[description_german]:[abbreviation_budo]],3,FALSE),"")</f>
        <v/>
      </c>
      <c r="X2265" s="51" t="str">
        <f>IFERROR(VLOOKUP(W2265,abbreviation[[description_german]:[abbreviation_budo]],3,FALSE),"")</f>
        <v/>
      </c>
      <c r="Y2265" s="33"/>
      <c r="AA2265" s="49" t="str">
        <f t="shared" si="316"/>
        <v/>
      </c>
      <c r="AD2265" s="48" t="str">
        <f>IFERROR(VLOOKUP(AC2265,abbreviation[[description_german]:[abbreviation_budo]],3,FALSE),"")</f>
        <v/>
      </c>
      <c r="AG2265" s="54" t="str">
        <f>IFERROR(VLOOKUP(AF2265,abbreviation[[description_german]:[abbreviation_budo]],3,FALSE),"")</f>
        <v/>
      </c>
      <c r="AJ2265" s="49" t="str">
        <f t="shared" si="317"/>
        <v>_</v>
      </c>
      <c r="AM2265" s="48" t="str">
        <f>IFERROR(VLOOKUP(AL2265,abbreviation[[description_german]:[abbreviation_budo]],3,FALSE),"")</f>
        <v/>
      </c>
      <c r="AP2265" s="54" t="str">
        <f>IFERROR(VLOOKUP(AO2265,abbreviation[[description_german]:[abbreviation_budo]],3,FALSE),"")</f>
        <v/>
      </c>
      <c r="AS2265" s="49" t="str">
        <f t="shared" si="318"/>
        <v>_</v>
      </c>
      <c r="AV2265" s="53" t="str">
        <f>IFERROR(VLOOKUP(AU2265,abbreviation[[description_german]:[abbreviation_budo]],3,FALSE),"")</f>
        <v/>
      </c>
      <c r="AY2265" s="51" t="str">
        <f>IFERROR(VLOOKUP(AX2265,abbreviation[[description_german]:[abbreviation_budo]],3,FALSE),"")</f>
        <v/>
      </c>
      <c r="BB2265" s="51" t="str">
        <f>IFERROR(VLOOKUP(BA2265,abbreviation[[description_german]:[abbreviation_budo]],3,FALSE),"")</f>
        <v/>
      </c>
      <c r="BE2265" s="51" t="str">
        <f>IFERROR(VLOOKUP(BD2265,abbreviation[[description_german]:[abbreviation_budo]],3,FALSE),"")</f>
        <v/>
      </c>
      <c r="BG2265" s="38"/>
      <c r="BH2265" s="49" t="str">
        <f t="shared" si="319"/>
        <v>_</v>
      </c>
      <c r="BK2265" s="53" t="str">
        <f>IFERROR(VLOOKUP(BJ2265,abbreviation[[description_german]:[abbreviation_budo]],3,FALSE),"")</f>
        <v/>
      </c>
      <c r="BN2265" s="51" t="str">
        <f>IFERROR(VLOOKUP(BM2265,abbreviation[[description_german]:[abbreviation_budo]],3,FALSE),"")</f>
        <v/>
      </c>
      <c r="BO2265" s="31"/>
      <c r="BQ2265" s="51" t="str">
        <f>IFERROR(VLOOKUP(BP2265,abbreviation[[description_german]:[abbreviation_budo]],3,FALSE),"")</f>
        <v/>
      </c>
      <c r="BR2265" s="57" t="str">
        <f t="shared" si="320"/>
        <v>_</v>
      </c>
      <c r="BU2265" s="53" t="str">
        <f>IFERROR(VLOOKUP(BT2265,abbreviation[[description_german]:[abbreviation_budo]],3,FALSE),"")</f>
        <v/>
      </c>
      <c r="BV2265" s="60" t="str">
        <f t="shared" si="321"/>
        <v>_</v>
      </c>
      <c r="BY2265" s="48" t="str">
        <f>IFERROR(VLOOKUP(BX2265,category[[category_name_german]:[abbreviation_category_budo]],3,FALSE),"")</f>
        <v/>
      </c>
      <c r="CB2265" s="48" t="str">
        <f>IFERROR(VLOOKUP(CA2265,category[[category_name_german]:[abbreviation_category_budo]],3,FALSE),"")</f>
        <v/>
      </c>
      <c r="CE2265" s="48" t="str">
        <f>IFERROR(VLOOKUP(CD2265,category[[category_name_german]:[abbreviation_category_budo]],3,FALSE),"")</f>
        <v/>
      </c>
      <c r="CH2265" s="48" t="str">
        <f>IFERROR(VLOOKUP(CG2265,category[[category_name_german]:[abbreviation_category_budo]],3,FALSE),"")</f>
        <v/>
      </c>
      <c r="CK2265" s="48" t="str">
        <f>IFERROR(VLOOKUP(CJ2265,category[[category_name_german]:[abbreviation_category_budo]],3,FALSE),"")</f>
        <v/>
      </c>
      <c r="CM2265" s="49" t="str">
        <f t="shared" si="322"/>
        <v/>
      </c>
      <c r="CO2265" s="63" t="str">
        <f t="shared" si="323"/>
        <v/>
      </c>
    </row>
    <row r="2266" spans="4:93" x14ac:dyDescent="0.25">
      <c r="D2266" s="48" t="str">
        <f>IFERROR(VLOOKUP(C2266,category[[category_name_german]:[abbreviation_category_budo]],3,FALSE),"")</f>
        <v/>
      </c>
      <c r="G2266" s="48" t="str">
        <f>IFERROR(VLOOKUP(F2266,category[[category_name_german]:[abbreviation_category_budo]],3,FALSE),"")</f>
        <v/>
      </c>
      <c r="J2266" s="48" t="str">
        <f>IFERROR(VLOOKUP(I2266,category[[category_name_german]:[abbreviation_category_budo]],3,FALSE),"")</f>
        <v/>
      </c>
      <c r="M2266" s="48" t="str">
        <f>IFERROR(VLOOKUP(L2266,category[[category_name_german]:[abbreviation_category_budo]],3,FALSE),"")</f>
        <v/>
      </c>
      <c r="P2266" s="48" t="str">
        <f>IFERROR(VLOOKUP(O2266,category[[category_name_german]:[abbreviation_category_budo]],3,FALSE),"")</f>
        <v/>
      </c>
      <c r="R2266" s="49" t="str">
        <f t="shared" si="315"/>
        <v/>
      </c>
      <c r="U2266" s="48" t="str">
        <f>IFERROR(VLOOKUP(T2266,abbreviation[[description_german]:[abbreviation_budo]],3,FALSE),"")</f>
        <v/>
      </c>
      <c r="X2266" s="51" t="str">
        <f>IFERROR(VLOOKUP(W2266,abbreviation[[description_german]:[abbreviation_budo]],3,FALSE),"")</f>
        <v/>
      </c>
      <c r="Y2266" s="33"/>
      <c r="AA2266" s="49" t="str">
        <f t="shared" si="316"/>
        <v/>
      </c>
      <c r="AD2266" s="48" t="str">
        <f>IFERROR(VLOOKUP(AC2266,abbreviation[[description_german]:[abbreviation_budo]],3,FALSE),"")</f>
        <v/>
      </c>
      <c r="AG2266" s="54" t="str">
        <f>IFERROR(VLOOKUP(AF2266,abbreviation[[description_german]:[abbreviation_budo]],3,FALSE),"")</f>
        <v/>
      </c>
      <c r="AJ2266" s="49" t="str">
        <f t="shared" si="317"/>
        <v>_</v>
      </c>
      <c r="AM2266" s="48" t="str">
        <f>IFERROR(VLOOKUP(AL2266,abbreviation[[description_german]:[abbreviation_budo]],3,FALSE),"")</f>
        <v/>
      </c>
      <c r="AP2266" s="54" t="str">
        <f>IFERROR(VLOOKUP(AO2266,abbreviation[[description_german]:[abbreviation_budo]],3,FALSE),"")</f>
        <v/>
      </c>
      <c r="AS2266" s="49" t="str">
        <f t="shared" si="318"/>
        <v>_</v>
      </c>
      <c r="AV2266" s="53" t="str">
        <f>IFERROR(VLOOKUP(AU2266,abbreviation[[description_german]:[abbreviation_budo]],3,FALSE),"")</f>
        <v/>
      </c>
      <c r="AY2266" s="51" t="str">
        <f>IFERROR(VLOOKUP(AX2266,abbreviation[[description_german]:[abbreviation_budo]],3,FALSE),"")</f>
        <v/>
      </c>
      <c r="BB2266" s="51" t="str">
        <f>IFERROR(VLOOKUP(BA2266,abbreviation[[description_german]:[abbreviation_budo]],3,FALSE),"")</f>
        <v/>
      </c>
      <c r="BE2266" s="51" t="str">
        <f>IFERROR(VLOOKUP(BD2266,abbreviation[[description_german]:[abbreviation_budo]],3,FALSE),"")</f>
        <v/>
      </c>
      <c r="BG2266" s="38"/>
      <c r="BH2266" s="49" t="str">
        <f t="shared" si="319"/>
        <v>_</v>
      </c>
      <c r="BK2266" s="53" t="str">
        <f>IFERROR(VLOOKUP(BJ2266,abbreviation[[description_german]:[abbreviation_budo]],3,FALSE),"")</f>
        <v/>
      </c>
      <c r="BN2266" s="51" t="str">
        <f>IFERROR(VLOOKUP(BM2266,abbreviation[[description_german]:[abbreviation_budo]],3,FALSE),"")</f>
        <v/>
      </c>
      <c r="BO2266" s="31"/>
      <c r="BQ2266" s="51" t="str">
        <f>IFERROR(VLOOKUP(BP2266,abbreviation[[description_german]:[abbreviation_budo]],3,FALSE),"")</f>
        <v/>
      </c>
      <c r="BR2266" s="57" t="str">
        <f t="shared" si="320"/>
        <v>_</v>
      </c>
      <c r="BU2266" s="53" t="str">
        <f>IFERROR(VLOOKUP(BT2266,abbreviation[[description_german]:[abbreviation_budo]],3,FALSE),"")</f>
        <v/>
      </c>
      <c r="BV2266" s="60" t="str">
        <f t="shared" si="321"/>
        <v>_</v>
      </c>
      <c r="BY2266" s="48" t="str">
        <f>IFERROR(VLOOKUP(BX2266,category[[category_name_german]:[abbreviation_category_budo]],3,FALSE),"")</f>
        <v/>
      </c>
      <c r="CB2266" s="48" t="str">
        <f>IFERROR(VLOOKUP(CA2266,category[[category_name_german]:[abbreviation_category_budo]],3,FALSE),"")</f>
        <v/>
      </c>
      <c r="CE2266" s="48" t="str">
        <f>IFERROR(VLOOKUP(CD2266,category[[category_name_german]:[abbreviation_category_budo]],3,FALSE),"")</f>
        <v/>
      </c>
      <c r="CH2266" s="48" t="str">
        <f>IFERROR(VLOOKUP(CG2266,category[[category_name_german]:[abbreviation_category_budo]],3,FALSE),"")</f>
        <v/>
      </c>
      <c r="CK2266" s="48" t="str">
        <f>IFERROR(VLOOKUP(CJ2266,category[[category_name_german]:[abbreviation_category_budo]],3,FALSE),"")</f>
        <v/>
      </c>
      <c r="CM2266" s="49" t="str">
        <f t="shared" si="322"/>
        <v/>
      </c>
      <c r="CO2266" s="63" t="str">
        <f t="shared" si="323"/>
        <v/>
      </c>
    </row>
    <row r="2267" spans="4:93" x14ac:dyDescent="0.25">
      <c r="D2267" s="48" t="str">
        <f>IFERROR(VLOOKUP(C2267,category[[category_name_german]:[abbreviation_category_budo]],3,FALSE),"")</f>
        <v/>
      </c>
      <c r="G2267" s="48" t="str">
        <f>IFERROR(VLOOKUP(F2267,category[[category_name_german]:[abbreviation_category_budo]],3,FALSE),"")</f>
        <v/>
      </c>
      <c r="J2267" s="48" t="str">
        <f>IFERROR(VLOOKUP(I2267,category[[category_name_german]:[abbreviation_category_budo]],3,FALSE),"")</f>
        <v/>
      </c>
      <c r="M2267" s="48" t="str">
        <f>IFERROR(VLOOKUP(L2267,category[[category_name_german]:[abbreviation_category_budo]],3,FALSE),"")</f>
        <v/>
      </c>
      <c r="P2267" s="48" t="str">
        <f>IFERROR(VLOOKUP(O2267,category[[category_name_german]:[abbreviation_category_budo]],3,FALSE),"")</f>
        <v/>
      </c>
      <c r="R2267" s="49" t="str">
        <f t="shared" si="315"/>
        <v/>
      </c>
      <c r="U2267" s="48" t="str">
        <f>IFERROR(VLOOKUP(T2267,abbreviation[[description_german]:[abbreviation_budo]],3,FALSE),"")</f>
        <v/>
      </c>
      <c r="X2267" s="51" t="str">
        <f>IFERROR(VLOOKUP(W2267,abbreviation[[description_german]:[abbreviation_budo]],3,FALSE),"")</f>
        <v/>
      </c>
      <c r="Y2267" s="33"/>
      <c r="AA2267" s="49" t="str">
        <f t="shared" si="316"/>
        <v/>
      </c>
      <c r="AD2267" s="48" t="str">
        <f>IFERROR(VLOOKUP(AC2267,abbreviation[[description_german]:[abbreviation_budo]],3,FALSE),"")</f>
        <v/>
      </c>
      <c r="AG2267" s="54" t="str">
        <f>IFERROR(VLOOKUP(AF2267,abbreviation[[description_german]:[abbreviation_budo]],3,FALSE),"")</f>
        <v/>
      </c>
      <c r="AJ2267" s="49" t="str">
        <f t="shared" si="317"/>
        <v>_</v>
      </c>
      <c r="AM2267" s="48" t="str">
        <f>IFERROR(VLOOKUP(AL2267,abbreviation[[description_german]:[abbreviation_budo]],3,FALSE),"")</f>
        <v/>
      </c>
      <c r="AP2267" s="54" t="str">
        <f>IFERROR(VLOOKUP(AO2267,abbreviation[[description_german]:[abbreviation_budo]],3,FALSE),"")</f>
        <v/>
      </c>
      <c r="AS2267" s="49" t="str">
        <f t="shared" si="318"/>
        <v>_</v>
      </c>
      <c r="AV2267" s="53" t="str">
        <f>IFERROR(VLOOKUP(AU2267,abbreviation[[description_german]:[abbreviation_budo]],3,FALSE),"")</f>
        <v/>
      </c>
      <c r="AY2267" s="51" t="str">
        <f>IFERROR(VLOOKUP(AX2267,abbreviation[[description_german]:[abbreviation_budo]],3,FALSE),"")</f>
        <v/>
      </c>
      <c r="BB2267" s="51" t="str">
        <f>IFERROR(VLOOKUP(BA2267,abbreviation[[description_german]:[abbreviation_budo]],3,FALSE),"")</f>
        <v/>
      </c>
      <c r="BE2267" s="51" t="str">
        <f>IFERROR(VLOOKUP(BD2267,abbreviation[[description_german]:[abbreviation_budo]],3,FALSE),"")</f>
        <v/>
      </c>
      <c r="BG2267" s="38"/>
      <c r="BH2267" s="49" t="str">
        <f t="shared" si="319"/>
        <v>_</v>
      </c>
      <c r="BK2267" s="53" t="str">
        <f>IFERROR(VLOOKUP(BJ2267,abbreviation[[description_german]:[abbreviation_budo]],3,FALSE),"")</f>
        <v/>
      </c>
      <c r="BN2267" s="51" t="str">
        <f>IFERROR(VLOOKUP(BM2267,abbreviation[[description_german]:[abbreviation_budo]],3,FALSE),"")</f>
        <v/>
      </c>
      <c r="BO2267" s="31"/>
      <c r="BQ2267" s="51" t="str">
        <f>IFERROR(VLOOKUP(BP2267,abbreviation[[description_german]:[abbreviation_budo]],3,FALSE),"")</f>
        <v/>
      </c>
      <c r="BR2267" s="57" t="str">
        <f t="shared" si="320"/>
        <v>_</v>
      </c>
      <c r="BU2267" s="53" t="str">
        <f>IFERROR(VLOOKUP(BT2267,abbreviation[[description_german]:[abbreviation_budo]],3,FALSE),"")</f>
        <v/>
      </c>
      <c r="BV2267" s="60" t="str">
        <f t="shared" si="321"/>
        <v>_</v>
      </c>
      <c r="BY2267" s="48" t="str">
        <f>IFERROR(VLOOKUP(BX2267,category[[category_name_german]:[abbreviation_category_budo]],3,FALSE),"")</f>
        <v/>
      </c>
      <c r="CB2267" s="48" t="str">
        <f>IFERROR(VLOOKUP(CA2267,category[[category_name_german]:[abbreviation_category_budo]],3,FALSE),"")</f>
        <v/>
      </c>
      <c r="CE2267" s="48" t="str">
        <f>IFERROR(VLOOKUP(CD2267,category[[category_name_german]:[abbreviation_category_budo]],3,FALSE),"")</f>
        <v/>
      </c>
      <c r="CH2267" s="48" t="str">
        <f>IFERROR(VLOOKUP(CG2267,category[[category_name_german]:[abbreviation_category_budo]],3,FALSE),"")</f>
        <v/>
      </c>
      <c r="CK2267" s="48" t="str">
        <f>IFERROR(VLOOKUP(CJ2267,category[[category_name_german]:[abbreviation_category_budo]],3,FALSE),"")</f>
        <v/>
      </c>
      <c r="CM2267" s="49" t="str">
        <f t="shared" si="322"/>
        <v/>
      </c>
      <c r="CO2267" s="63" t="str">
        <f t="shared" si="323"/>
        <v/>
      </c>
    </row>
    <row r="2268" spans="4:93" x14ac:dyDescent="0.25">
      <c r="D2268" s="48" t="str">
        <f>IFERROR(VLOOKUP(C2268,category[[category_name_german]:[abbreviation_category_budo]],3,FALSE),"")</f>
        <v/>
      </c>
      <c r="G2268" s="48" t="str">
        <f>IFERROR(VLOOKUP(F2268,category[[category_name_german]:[abbreviation_category_budo]],3,FALSE),"")</f>
        <v/>
      </c>
      <c r="J2268" s="48" t="str">
        <f>IFERROR(VLOOKUP(I2268,category[[category_name_german]:[abbreviation_category_budo]],3,FALSE),"")</f>
        <v/>
      </c>
      <c r="M2268" s="48" t="str">
        <f>IFERROR(VLOOKUP(L2268,category[[category_name_german]:[abbreviation_category_budo]],3,FALSE),"")</f>
        <v/>
      </c>
      <c r="P2268" s="48" t="str">
        <f>IFERROR(VLOOKUP(O2268,category[[category_name_german]:[abbreviation_category_budo]],3,FALSE),"")</f>
        <v/>
      </c>
      <c r="R2268" s="49" t="str">
        <f t="shared" si="315"/>
        <v/>
      </c>
      <c r="U2268" s="48" t="str">
        <f>IFERROR(VLOOKUP(T2268,abbreviation[[description_german]:[abbreviation_budo]],3,FALSE),"")</f>
        <v/>
      </c>
      <c r="X2268" s="51" t="str">
        <f>IFERROR(VLOOKUP(W2268,abbreviation[[description_german]:[abbreviation_budo]],3,FALSE),"")</f>
        <v/>
      </c>
      <c r="Y2268" s="33"/>
      <c r="AA2268" s="49" t="str">
        <f t="shared" si="316"/>
        <v/>
      </c>
      <c r="AD2268" s="48" t="str">
        <f>IFERROR(VLOOKUP(AC2268,abbreviation[[description_german]:[abbreviation_budo]],3,FALSE),"")</f>
        <v/>
      </c>
      <c r="AG2268" s="54" t="str">
        <f>IFERROR(VLOOKUP(AF2268,abbreviation[[description_german]:[abbreviation_budo]],3,FALSE),"")</f>
        <v/>
      </c>
      <c r="AJ2268" s="49" t="str">
        <f t="shared" si="317"/>
        <v>_</v>
      </c>
      <c r="AM2268" s="48" t="str">
        <f>IFERROR(VLOOKUP(AL2268,abbreviation[[description_german]:[abbreviation_budo]],3,FALSE),"")</f>
        <v/>
      </c>
      <c r="AP2268" s="54" t="str">
        <f>IFERROR(VLOOKUP(AO2268,abbreviation[[description_german]:[abbreviation_budo]],3,FALSE),"")</f>
        <v/>
      </c>
      <c r="AS2268" s="49" t="str">
        <f t="shared" si="318"/>
        <v>_</v>
      </c>
      <c r="AV2268" s="53" t="str">
        <f>IFERROR(VLOOKUP(AU2268,abbreviation[[description_german]:[abbreviation_budo]],3,FALSE),"")</f>
        <v/>
      </c>
      <c r="AY2268" s="51" t="str">
        <f>IFERROR(VLOOKUP(AX2268,abbreviation[[description_german]:[abbreviation_budo]],3,FALSE),"")</f>
        <v/>
      </c>
      <c r="BB2268" s="51" t="str">
        <f>IFERROR(VLOOKUP(BA2268,abbreviation[[description_german]:[abbreviation_budo]],3,FALSE),"")</f>
        <v/>
      </c>
      <c r="BE2268" s="51" t="str">
        <f>IFERROR(VLOOKUP(BD2268,abbreviation[[description_german]:[abbreviation_budo]],3,FALSE),"")</f>
        <v/>
      </c>
      <c r="BG2268" s="38"/>
      <c r="BH2268" s="49" t="str">
        <f t="shared" si="319"/>
        <v>_</v>
      </c>
      <c r="BK2268" s="53" t="str">
        <f>IFERROR(VLOOKUP(BJ2268,abbreviation[[description_german]:[abbreviation_budo]],3,FALSE),"")</f>
        <v/>
      </c>
      <c r="BN2268" s="51" t="str">
        <f>IFERROR(VLOOKUP(BM2268,abbreviation[[description_german]:[abbreviation_budo]],3,FALSE),"")</f>
        <v/>
      </c>
      <c r="BO2268" s="31"/>
      <c r="BQ2268" s="51" t="str">
        <f>IFERROR(VLOOKUP(BP2268,abbreviation[[description_german]:[abbreviation_budo]],3,FALSE),"")</f>
        <v/>
      </c>
      <c r="BR2268" s="57" t="str">
        <f t="shared" si="320"/>
        <v>_</v>
      </c>
      <c r="BU2268" s="53" t="str">
        <f>IFERROR(VLOOKUP(BT2268,abbreviation[[description_german]:[abbreviation_budo]],3,FALSE),"")</f>
        <v/>
      </c>
      <c r="BV2268" s="60" t="str">
        <f t="shared" si="321"/>
        <v>_</v>
      </c>
      <c r="BY2268" s="48" t="str">
        <f>IFERROR(VLOOKUP(BX2268,category[[category_name_german]:[abbreviation_category_budo]],3,FALSE),"")</f>
        <v/>
      </c>
      <c r="CB2268" s="48" t="str">
        <f>IFERROR(VLOOKUP(CA2268,category[[category_name_german]:[abbreviation_category_budo]],3,FALSE),"")</f>
        <v/>
      </c>
      <c r="CE2268" s="48" t="str">
        <f>IFERROR(VLOOKUP(CD2268,category[[category_name_german]:[abbreviation_category_budo]],3,FALSE),"")</f>
        <v/>
      </c>
      <c r="CH2268" s="48" t="str">
        <f>IFERROR(VLOOKUP(CG2268,category[[category_name_german]:[abbreviation_category_budo]],3,FALSE),"")</f>
        <v/>
      </c>
      <c r="CK2268" s="48" t="str">
        <f>IFERROR(VLOOKUP(CJ2268,category[[category_name_german]:[abbreviation_category_budo]],3,FALSE),"")</f>
        <v/>
      </c>
      <c r="CM2268" s="49" t="str">
        <f t="shared" si="322"/>
        <v/>
      </c>
      <c r="CO2268" s="63" t="str">
        <f t="shared" si="323"/>
        <v/>
      </c>
    </row>
    <row r="2269" spans="4:93" x14ac:dyDescent="0.25">
      <c r="D2269" s="48" t="str">
        <f>IFERROR(VLOOKUP(C2269,category[[category_name_german]:[abbreviation_category_budo]],3,FALSE),"")</f>
        <v/>
      </c>
      <c r="G2269" s="48" t="str">
        <f>IFERROR(VLOOKUP(F2269,category[[category_name_german]:[abbreviation_category_budo]],3,FALSE),"")</f>
        <v/>
      </c>
      <c r="J2269" s="48" t="str">
        <f>IFERROR(VLOOKUP(I2269,category[[category_name_german]:[abbreviation_category_budo]],3,FALSE),"")</f>
        <v/>
      </c>
      <c r="M2269" s="48" t="str">
        <f>IFERROR(VLOOKUP(L2269,category[[category_name_german]:[abbreviation_category_budo]],3,FALSE),"")</f>
        <v/>
      </c>
      <c r="P2269" s="48" t="str">
        <f>IFERROR(VLOOKUP(O2269,category[[category_name_german]:[abbreviation_category_budo]],3,FALSE),"")</f>
        <v/>
      </c>
      <c r="R2269" s="49" t="str">
        <f t="shared" si="315"/>
        <v/>
      </c>
      <c r="U2269" s="48" t="str">
        <f>IFERROR(VLOOKUP(T2269,abbreviation[[description_german]:[abbreviation_budo]],3,FALSE),"")</f>
        <v/>
      </c>
      <c r="X2269" s="51" t="str">
        <f>IFERROR(VLOOKUP(W2269,abbreviation[[description_german]:[abbreviation_budo]],3,FALSE),"")</f>
        <v/>
      </c>
      <c r="Y2269" s="33"/>
      <c r="AA2269" s="49" t="str">
        <f t="shared" si="316"/>
        <v/>
      </c>
      <c r="AD2269" s="48" t="str">
        <f>IFERROR(VLOOKUP(AC2269,abbreviation[[description_german]:[abbreviation_budo]],3,FALSE),"")</f>
        <v/>
      </c>
      <c r="AG2269" s="54" t="str">
        <f>IFERROR(VLOOKUP(AF2269,abbreviation[[description_german]:[abbreviation_budo]],3,FALSE),"")</f>
        <v/>
      </c>
      <c r="AJ2269" s="49" t="str">
        <f t="shared" si="317"/>
        <v>_</v>
      </c>
      <c r="AM2269" s="48" t="str">
        <f>IFERROR(VLOOKUP(AL2269,abbreviation[[description_german]:[abbreviation_budo]],3,FALSE),"")</f>
        <v/>
      </c>
      <c r="AP2269" s="54" t="str">
        <f>IFERROR(VLOOKUP(AO2269,abbreviation[[description_german]:[abbreviation_budo]],3,FALSE),"")</f>
        <v/>
      </c>
      <c r="AS2269" s="49" t="str">
        <f t="shared" si="318"/>
        <v>_</v>
      </c>
      <c r="AV2269" s="53" t="str">
        <f>IFERROR(VLOOKUP(AU2269,abbreviation[[description_german]:[abbreviation_budo]],3,FALSE),"")</f>
        <v/>
      </c>
      <c r="AY2269" s="51" t="str">
        <f>IFERROR(VLOOKUP(AX2269,abbreviation[[description_german]:[abbreviation_budo]],3,FALSE),"")</f>
        <v/>
      </c>
      <c r="BB2269" s="51" t="str">
        <f>IFERROR(VLOOKUP(BA2269,abbreviation[[description_german]:[abbreviation_budo]],3,FALSE),"")</f>
        <v/>
      </c>
      <c r="BE2269" s="51" t="str">
        <f>IFERROR(VLOOKUP(BD2269,abbreviation[[description_german]:[abbreviation_budo]],3,FALSE),"")</f>
        <v/>
      </c>
      <c r="BG2269" s="38"/>
      <c r="BH2269" s="49" t="str">
        <f t="shared" si="319"/>
        <v>_</v>
      </c>
      <c r="BK2269" s="53" t="str">
        <f>IFERROR(VLOOKUP(BJ2269,abbreviation[[description_german]:[abbreviation_budo]],3,FALSE),"")</f>
        <v/>
      </c>
      <c r="BN2269" s="51" t="str">
        <f>IFERROR(VLOOKUP(BM2269,abbreviation[[description_german]:[abbreviation_budo]],3,FALSE),"")</f>
        <v/>
      </c>
      <c r="BO2269" s="31"/>
      <c r="BQ2269" s="51" t="str">
        <f>IFERROR(VLOOKUP(BP2269,abbreviation[[description_german]:[abbreviation_budo]],3,FALSE),"")</f>
        <v/>
      </c>
      <c r="BR2269" s="57" t="str">
        <f t="shared" si="320"/>
        <v>_</v>
      </c>
      <c r="BU2269" s="53" t="str">
        <f>IFERROR(VLOOKUP(BT2269,abbreviation[[description_german]:[abbreviation_budo]],3,FALSE),"")</f>
        <v/>
      </c>
      <c r="BV2269" s="60" t="str">
        <f t="shared" si="321"/>
        <v>_</v>
      </c>
      <c r="BY2269" s="48" t="str">
        <f>IFERROR(VLOOKUP(BX2269,category[[category_name_german]:[abbreviation_category_budo]],3,FALSE),"")</f>
        <v/>
      </c>
      <c r="CB2269" s="48" t="str">
        <f>IFERROR(VLOOKUP(CA2269,category[[category_name_german]:[abbreviation_category_budo]],3,FALSE),"")</f>
        <v/>
      </c>
      <c r="CE2269" s="48" t="str">
        <f>IFERROR(VLOOKUP(CD2269,category[[category_name_german]:[abbreviation_category_budo]],3,FALSE),"")</f>
        <v/>
      </c>
      <c r="CH2269" s="48" t="str">
        <f>IFERROR(VLOOKUP(CG2269,category[[category_name_german]:[abbreviation_category_budo]],3,FALSE),"")</f>
        <v/>
      </c>
      <c r="CK2269" s="48" t="str">
        <f>IFERROR(VLOOKUP(CJ2269,category[[category_name_german]:[abbreviation_category_budo]],3,FALSE),"")</f>
        <v/>
      </c>
      <c r="CM2269" s="49" t="str">
        <f t="shared" si="322"/>
        <v/>
      </c>
      <c r="CO2269" s="63" t="str">
        <f t="shared" si="323"/>
        <v/>
      </c>
    </row>
    <row r="2270" spans="4:93" x14ac:dyDescent="0.25">
      <c r="D2270" s="48" t="str">
        <f>IFERROR(VLOOKUP(C2270,category[[category_name_german]:[abbreviation_category_budo]],3,FALSE),"")</f>
        <v/>
      </c>
      <c r="G2270" s="48" t="str">
        <f>IFERROR(VLOOKUP(F2270,category[[category_name_german]:[abbreviation_category_budo]],3,FALSE),"")</f>
        <v/>
      </c>
      <c r="J2270" s="48" t="str">
        <f>IFERROR(VLOOKUP(I2270,category[[category_name_german]:[abbreviation_category_budo]],3,FALSE),"")</f>
        <v/>
      </c>
      <c r="M2270" s="48" t="str">
        <f>IFERROR(VLOOKUP(L2270,category[[category_name_german]:[abbreviation_category_budo]],3,FALSE),"")</f>
        <v/>
      </c>
      <c r="P2270" s="48" t="str">
        <f>IFERROR(VLOOKUP(O2270,category[[category_name_german]:[abbreviation_category_budo]],3,FALSE),"")</f>
        <v/>
      </c>
      <c r="R2270" s="49" t="str">
        <f t="shared" si="315"/>
        <v/>
      </c>
      <c r="U2270" s="48" t="str">
        <f>IFERROR(VLOOKUP(T2270,abbreviation[[description_german]:[abbreviation_budo]],3,FALSE),"")</f>
        <v/>
      </c>
      <c r="X2270" s="51" t="str">
        <f>IFERROR(VLOOKUP(W2270,abbreviation[[description_german]:[abbreviation_budo]],3,FALSE),"")</f>
        <v/>
      </c>
      <c r="Y2270" s="33"/>
      <c r="AA2270" s="49" t="str">
        <f t="shared" si="316"/>
        <v/>
      </c>
      <c r="AD2270" s="48" t="str">
        <f>IFERROR(VLOOKUP(AC2270,abbreviation[[description_german]:[abbreviation_budo]],3,FALSE),"")</f>
        <v/>
      </c>
      <c r="AG2270" s="54" t="str">
        <f>IFERROR(VLOOKUP(AF2270,abbreviation[[description_german]:[abbreviation_budo]],3,FALSE),"")</f>
        <v/>
      </c>
      <c r="AJ2270" s="49" t="str">
        <f t="shared" si="317"/>
        <v>_</v>
      </c>
      <c r="AM2270" s="48" t="str">
        <f>IFERROR(VLOOKUP(AL2270,abbreviation[[description_german]:[abbreviation_budo]],3,FALSE),"")</f>
        <v/>
      </c>
      <c r="AP2270" s="54" t="str">
        <f>IFERROR(VLOOKUP(AO2270,abbreviation[[description_german]:[abbreviation_budo]],3,FALSE),"")</f>
        <v/>
      </c>
      <c r="AS2270" s="49" t="str">
        <f t="shared" si="318"/>
        <v>_</v>
      </c>
      <c r="AV2270" s="53" t="str">
        <f>IFERROR(VLOOKUP(AU2270,abbreviation[[description_german]:[abbreviation_budo]],3,FALSE),"")</f>
        <v/>
      </c>
      <c r="AY2270" s="51" t="str">
        <f>IFERROR(VLOOKUP(AX2270,abbreviation[[description_german]:[abbreviation_budo]],3,FALSE),"")</f>
        <v/>
      </c>
      <c r="BB2270" s="51" t="str">
        <f>IFERROR(VLOOKUP(BA2270,abbreviation[[description_german]:[abbreviation_budo]],3,FALSE),"")</f>
        <v/>
      </c>
      <c r="BE2270" s="51" t="str">
        <f>IFERROR(VLOOKUP(BD2270,abbreviation[[description_german]:[abbreviation_budo]],3,FALSE),"")</f>
        <v/>
      </c>
      <c r="BG2270" s="38"/>
      <c r="BH2270" s="49" t="str">
        <f t="shared" si="319"/>
        <v>_</v>
      </c>
      <c r="BK2270" s="53" t="str">
        <f>IFERROR(VLOOKUP(BJ2270,abbreviation[[description_german]:[abbreviation_budo]],3,FALSE),"")</f>
        <v/>
      </c>
      <c r="BN2270" s="51" t="str">
        <f>IFERROR(VLOOKUP(BM2270,abbreviation[[description_german]:[abbreviation_budo]],3,FALSE),"")</f>
        <v/>
      </c>
      <c r="BO2270" s="31"/>
      <c r="BQ2270" s="51" t="str">
        <f>IFERROR(VLOOKUP(BP2270,abbreviation[[description_german]:[abbreviation_budo]],3,FALSE),"")</f>
        <v/>
      </c>
      <c r="BR2270" s="57" t="str">
        <f t="shared" si="320"/>
        <v>_</v>
      </c>
      <c r="BU2270" s="53" t="str">
        <f>IFERROR(VLOOKUP(BT2270,abbreviation[[description_german]:[abbreviation_budo]],3,FALSE),"")</f>
        <v/>
      </c>
      <c r="BV2270" s="60" t="str">
        <f t="shared" si="321"/>
        <v>_</v>
      </c>
      <c r="BY2270" s="48" t="str">
        <f>IFERROR(VLOOKUP(BX2270,category[[category_name_german]:[abbreviation_category_budo]],3,FALSE),"")</f>
        <v/>
      </c>
      <c r="CB2270" s="48" t="str">
        <f>IFERROR(VLOOKUP(CA2270,category[[category_name_german]:[abbreviation_category_budo]],3,FALSE),"")</f>
        <v/>
      </c>
      <c r="CE2270" s="48" t="str">
        <f>IFERROR(VLOOKUP(CD2270,category[[category_name_german]:[abbreviation_category_budo]],3,FALSE),"")</f>
        <v/>
      </c>
      <c r="CH2270" s="48" t="str">
        <f>IFERROR(VLOOKUP(CG2270,category[[category_name_german]:[abbreviation_category_budo]],3,FALSE),"")</f>
        <v/>
      </c>
      <c r="CK2270" s="48" t="str">
        <f>IFERROR(VLOOKUP(CJ2270,category[[category_name_german]:[abbreviation_category_budo]],3,FALSE),"")</f>
        <v/>
      </c>
      <c r="CM2270" s="49" t="str">
        <f t="shared" si="322"/>
        <v/>
      </c>
      <c r="CO2270" s="63" t="str">
        <f t="shared" si="323"/>
        <v/>
      </c>
    </row>
    <row r="2271" spans="4:93" x14ac:dyDescent="0.25">
      <c r="D2271" s="48" t="str">
        <f>IFERROR(VLOOKUP(C2271,category[[category_name_german]:[abbreviation_category_budo]],3,FALSE),"")</f>
        <v/>
      </c>
      <c r="G2271" s="48" t="str">
        <f>IFERROR(VLOOKUP(F2271,category[[category_name_german]:[abbreviation_category_budo]],3,FALSE),"")</f>
        <v/>
      </c>
      <c r="J2271" s="48" t="str">
        <f>IFERROR(VLOOKUP(I2271,category[[category_name_german]:[abbreviation_category_budo]],3,FALSE),"")</f>
        <v/>
      </c>
      <c r="M2271" s="48" t="str">
        <f>IFERROR(VLOOKUP(L2271,category[[category_name_german]:[abbreviation_category_budo]],3,FALSE),"")</f>
        <v/>
      </c>
      <c r="P2271" s="48" t="str">
        <f>IFERROR(VLOOKUP(O2271,category[[category_name_german]:[abbreviation_category_budo]],3,FALSE),"")</f>
        <v/>
      </c>
      <c r="R2271" s="49" t="str">
        <f t="shared" si="315"/>
        <v/>
      </c>
      <c r="U2271" s="48" t="str">
        <f>IFERROR(VLOOKUP(T2271,abbreviation[[description_german]:[abbreviation_budo]],3,FALSE),"")</f>
        <v/>
      </c>
      <c r="X2271" s="51" t="str">
        <f>IFERROR(VLOOKUP(W2271,abbreviation[[description_german]:[abbreviation_budo]],3,FALSE),"")</f>
        <v/>
      </c>
      <c r="Y2271" s="33"/>
      <c r="AA2271" s="49" t="str">
        <f t="shared" si="316"/>
        <v/>
      </c>
      <c r="AD2271" s="48" t="str">
        <f>IFERROR(VLOOKUP(AC2271,abbreviation[[description_german]:[abbreviation_budo]],3,FALSE),"")</f>
        <v/>
      </c>
      <c r="AG2271" s="54" t="str">
        <f>IFERROR(VLOOKUP(AF2271,abbreviation[[description_german]:[abbreviation_budo]],3,FALSE),"")</f>
        <v/>
      </c>
      <c r="AJ2271" s="49" t="str">
        <f t="shared" si="317"/>
        <v>_</v>
      </c>
      <c r="AM2271" s="48" t="str">
        <f>IFERROR(VLOOKUP(AL2271,abbreviation[[description_german]:[abbreviation_budo]],3,FALSE),"")</f>
        <v/>
      </c>
      <c r="AP2271" s="54" t="str">
        <f>IFERROR(VLOOKUP(AO2271,abbreviation[[description_german]:[abbreviation_budo]],3,FALSE),"")</f>
        <v/>
      </c>
      <c r="AS2271" s="49" t="str">
        <f t="shared" si="318"/>
        <v>_</v>
      </c>
      <c r="AV2271" s="53" t="str">
        <f>IFERROR(VLOOKUP(AU2271,abbreviation[[description_german]:[abbreviation_budo]],3,FALSE),"")</f>
        <v/>
      </c>
      <c r="AY2271" s="51" t="str">
        <f>IFERROR(VLOOKUP(AX2271,abbreviation[[description_german]:[abbreviation_budo]],3,FALSE),"")</f>
        <v/>
      </c>
      <c r="BB2271" s="51" t="str">
        <f>IFERROR(VLOOKUP(BA2271,abbreviation[[description_german]:[abbreviation_budo]],3,FALSE),"")</f>
        <v/>
      </c>
      <c r="BE2271" s="51" t="str">
        <f>IFERROR(VLOOKUP(BD2271,abbreviation[[description_german]:[abbreviation_budo]],3,FALSE),"")</f>
        <v/>
      </c>
      <c r="BG2271" s="38"/>
      <c r="BH2271" s="49" t="str">
        <f t="shared" si="319"/>
        <v>_</v>
      </c>
      <c r="BK2271" s="53" t="str">
        <f>IFERROR(VLOOKUP(BJ2271,abbreviation[[description_german]:[abbreviation_budo]],3,FALSE),"")</f>
        <v/>
      </c>
      <c r="BN2271" s="51" t="str">
        <f>IFERROR(VLOOKUP(BM2271,abbreviation[[description_german]:[abbreviation_budo]],3,FALSE),"")</f>
        <v/>
      </c>
      <c r="BO2271" s="31"/>
      <c r="BQ2271" s="51" t="str">
        <f>IFERROR(VLOOKUP(BP2271,abbreviation[[description_german]:[abbreviation_budo]],3,FALSE),"")</f>
        <v/>
      </c>
      <c r="BR2271" s="57" t="str">
        <f t="shared" si="320"/>
        <v>_</v>
      </c>
      <c r="BU2271" s="53" t="str">
        <f>IFERROR(VLOOKUP(BT2271,abbreviation[[description_german]:[abbreviation_budo]],3,FALSE),"")</f>
        <v/>
      </c>
      <c r="BV2271" s="60" t="str">
        <f t="shared" si="321"/>
        <v>_</v>
      </c>
      <c r="BY2271" s="48" t="str">
        <f>IFERROR(VLOOKUP(BX2271,category[[category_name_german]:[abbreviation_category_budo]],3,FALSE),"")</f>
        <v/>
      </c>
      <c r="CB2271" s="48" t="str">
        <f>IFERROR(VLOOKUP(CA2271,category[[category_name_german]:[abbreviation_category_budo]],3,FALSE),"")</f>
        <v/>
      </c>
      <c r="CE2271" s="48" t="str">
        <f>IFERROR(VLOOKUP(CD2271,category[[category_name_german]:[abbreviation_category_budo]],3,FALSE),"")</f>
        <v/>
      </c>
      <c r="CH2271" s="48" t="str">
        <f>IFERROR(VLOOKUP(CG2271,category[[category_name_german]:[abbreviation_category_budo]],3,FALSE),"")</f>
        <v/>
      </c>
      <c r="CK2271" s="48" t="str">
        <f>IFERROR(VLOOKUP(CJ2271,category[[category_name_german]:[abbreviation_category_budo]],3,FALSE),"")</f>
        <v/>
      </c>
      <c r="CM2271" s="49" t="str">
        <f t="shared" si="322"/>
        <v/>
      </c>
      <c r="CO2271" s="63" t="str">
        <f t="shared" si="323"/>
        <v/>
      </c>
    </row>
    <row r="2272" spans="4:93" x14ac:dyDescent="0.25">
      <c r="D2272" s="48" t="str">
        <f>IFERROR(VLOOKUP(C2272,category[[category_name_german]:[abbreviation_category_budo]],3,FALSE),"")</f>
        <v/>
      </c>
      <c r="G2272" s="48" t="str">
        <f>IFERROR(VLOOKUP(F2272,category[[category_name_german]:[abbreviation_category_budo]],3,FALSE),"")</f>
        <v/>
      </c>
      <c r="J2272" s="48" t="str">
        <f>IFERROR(VLOOKUP(I2272,category[[category_name_german]:[abbreviation_category_budo]],3,FALSE),"")</f>
        <v/>
      </c>
      <c r="M2272" s="48" t="str">
        <f>IFERROR(VLOOKUP(L2272,category[[category_name_german]:[abbreviation_category_budo]],3,FALSE),"")</f>
        <v/>
      </c>
      <c r="P2272" s="48" t="str">
        <f>IFERROR(VLOOKUP(O2272,category[[category_name_german]:[abbreviation_category_budo]],3,FALSE),"")</f>
        <v/>
      </c>
      <c r="R2272" s="49" t="str">
        <f t="shared" si="315"/>
        <v/>
      </c>
      <c r="U2272" s="48" t="str">
        <f>IFERROR(VLOOKUP(T2272,abbreviation[[description_german]:[abbreviation_budo]],3,FALSE),"")</f>
        <v/>
      </c>
      <c r="X2272" s="51" t="str">
        <f>IFERROR(VLOOKUP(W2272,abbreviation[[description_german]:[abbreviation_budo]],3,FALSE),"")</f>
        <v/>
      </c>
      <c r="Y2272" s="33"/>
      <c r="AA2272" s="49" t="str">
        <f t="shared" si="316"/>
        <v/>
      </c>
      <c r="AD2272" s="48" t="str">
        <f>IFERROR(VLOOKUP(AC2272,abbreviation[[description_german]:[abbreviation_budo]],3,FALSE),"")</f>
        <v/>
      </c>
      <c r="AG2272" s="54" t="str">
        <f>IFERROR(VLOOKUP(AF2272,abbreviation[[description_german]:[abbreviation_budo]],3,FALSE),"")</f>
        <v/>
      </c>
      <c r="AJ2272" s="49" t="str">
        <f t="shared" si="317"/>
        <v>_</v>
      </c>
      <c r="AM2272" s="48" t="str">
        <f>IFERROR(VLOOKUP(AL2272,abbreviation[[description_german]:[abbreviation_budo]],3,FALSE),"")</f>
        <v/>
      </c>
      <c r="AP2272" s="54" t="str">
        <f>IFERROR(VLOOKUP(AO2272,abbreviation[[description_german]:[abbreviation_budo]],3,FALSE),"")</f>
        <v/>
      </c>
      <c r="AS2272" s="49" t="str">
        <f t="shared" si="318"/>
        <v>_</v>
      </c>
      <c r="AV2272" s="53" t="str">
        <f>IFERROR(VLOOKUP(AU2272,abbreviation[[description_german]:[abbreviation_budo]],3,FALSE),"")</f>
        <v/>
      </c>
      <c r="AY2272" s="51" t="str">
        <f>IFERROR(VLOOKUP(AX2272,abbreviation[[description_german]:[abbreviation_budo]],3,FALSE),"")</f>
        <v/>
      </c>
      <c r="BB2272" s="51" t="str">
        <f>IFERROR(VLOOKUP(BA2272,abbreviation[[description_german]:[abbreviation_budo]],3,FALSE),"")</f>
        <v/>
      </c>
      <c r="BE2272" s="51" t="str">
        <f>IFERROR(VLOOKUP(BD2272,abbreviation[[description_german]:[abbreviation_budo]],3,FALSE),"")</f>
        <v/>
      </c>
      <c r="BG2272" s="38"/>
      <c r="BH2272" s="49" t="str">
        <f t="shared" si="319"/>
        <v>_</v>
      </c>
      <c r="BK2272" s="53" t="str">
        <f>IFERROR(VLOOKUP(BJ2272,abbreviation[[description_german]:[abbreviation_budo]],3,FALSE),"")</f>
        <v/>
      </c>
      <c r="BN2272" s="51" t="str">
        <f>IFERROR(VLOOKUP(BM2272,abbreviation[[description_german]:[abbreviation_budo]],3,FALSE),"")</f>
        <v/>
      </c>
      <c r="BO2272" s="31"/>
      <c r="BQ2272" s="51" t="str">
        <f>IFERROR(VLOOKUP(BP2272,abbreviation[[description_german]:[abbreviation_budo]],3,FALSE),"")</f>
        <v/>
      </c>
      <c r="BR2272" s="57" t="str">
        <f t="shared" si="320"/>
        <v>_</v>
      </c>
      <c r="BU2272" s="53" t="str">
        <f>IFERROR(VLOOKUP(BT2272,abbreviation[[description_german]:[abbreviation_budo]],3,FALSE),"")</f>
        <v/>
      </c>
      <c r="BV2272" s="60" t="str">
        <f t="shared" si="321"/>
        <v>_</v>
      </c>
      <c r="BY2272" s="48" t="str">
        <f>IFERROR(VLOOKUP(BX2272,category[[category_name_german]:[abbreviation_category_budo]],3,FALSE),"")</f>
        <v/>
      </c>
      <c r="CB2272" s="48" t="str">
        <f>IFERROR(VLOOKUP(CA2272,category[[category_name_german]:[abbreviation_category_budo]],3,FALSE),"")</f>
        <v/>
      </c>
      <c r="CE2272" s="48" t="str">
        <f>IFERROR(VLOOKUP(CD2272,category[[category_name_german]:[abbreviation_category_budo]],3,FALSE),"")</f>
        <v/>
      </c>
      <c r="CH2272" s="48" t="str">
        <f>IFERROR(VLOOKUP(CG2272,category[[category_name_german]:[abbreviation_category_budo]],3,FALSE),"")</f>
        <v/>
      </c>
      <c r="CK2272" s="48" t="str">
        <f>IFERROR(VLOOKUP(CJ2272,category[[category_name_german]:[abbreviation_category_budo]],3,FALSE),"")</f>
        <v/>
      </c>
      <c r="CM2272" s="49" t="str">
        <f t="shared" si="322"/>
        <v/>
      </c>
      <c r="CO2272" s="63" t="str">
        <f t="shared" si="323"/>
        <v/>
      </c>
    </row>
    <row r="2273" spans="4:93" x14ac:dyDescent="0.25">
      <c r="D2273" s="48" t="str">
        <f>IFERROR(VLOOKUP(C2273,category[[category_name_german]:[abbreviation_category_budo]],3,FALSE),"")</f>
        <v/>
      </c>
      <c r="G2273" s="48" t="str">
        <f>IFERROR(VLOOKUP(F2273,category[[category_name_german]:[abbreviation_category_budo]],3,FALSE),"")</f>
        <v/>
      </c>
      <c r="J2273" s="48" t="str">
        <f>IFERROR(VLOOKUP(I2273,category[[category_name_german]:[abbreviation_category_budo]],3,FALSE),"")</f>
        <v/>
      </c>
      <c r="M2273" s="48" t="str">
        <f>IFERROR(VLOOKUP(L2273,category[[category_name_german]:[abbreviation_category_budo]],3,FALSE),"")</f>
        <v/>
      </c>
      <c r="P2273" s="48" t="str">
        <f>IFERROR(VLOOKUP(O2273,category[[category_name_german]:[abbreviation_category_budo]],3,FALSE),"")</f>
        <v/>
      </c>
      <c r="R2273" s="49" t="str">
        <f t="shared" si="315"/>
        <v/>
      </c>
      <c r="U2273" s="48" t="str">
        <f>IFERROR(VLOOKUP(T2273,abbreviation[[description_german]:[abbreviation_budo]],3,FALSE),"")</f>
        <v/>
      </c>
      <c r="X2273" s="51" t="str">
        <f>IFERROR(VLOOKUP(W2273,abbreviation[[description_german]:[abbreviation_budo]],3,FALSE),"")</f>
        <v/>
      </c>
      <c r="Y2273" s="33"/>
      <c r="AA2273" s="49" t="str">
        <f t="shared" si="316"/>
        <v/>
      </c>
      <c r="AD2273" s="48" t="str">
        <f>IFERROR(VLOOKUP(AC2273,abbreviation[[description_german]:[abbreviation_budo]],3,FALSE),"")</f>
        <v/>
      </c>
      <c r="AG2273" s="54" t="str">
        <f>IFERROR(VLOOKUP(AF2273,abbreviation[[description_german]:[abbreviation_budo]],3,FALSE),"")</f>
        <v/>
      </c>
      <c r="AJ2273" s="49" t="str">
        <f t="shared" si="317"/>
        <v>_</v>
      </c>
      <c r="AM2273" s="48" t="str">
        <f>IFERROR(VLOOKUP(AL2273,abbreviation[[description_german]:[abbreviation_budo]],3,FALSE),"")</f>
        <v/>
      </c>
      <c r="AP2273" s="54" t="str">
        <f>IFERROR(VLOOKUP(AO2273,abbreviation[[description_german]:[abbreviation_budo]],3,FALSE),"")</f>
        <v/>
      </c>
      <c r="AS2273" s="49" t="str">
        <f t="shared" si="318"/>
        <v>_</v>
      </c>
      <c r="AV2273" s="53" t="str">
        <f>IFERROR(VLOOKUP(AU2273,abbreviation[[description_german]:[abbreviation_budo]],3,FALSE),"")</f>
        <v/>
      </c>
      <c r="AY2273" s="51" t="str">
        <f>IFERROR(VLOOKUP(AX2273,abbreviation[[description_german]:[abbreviation_budo]],3,FALSE),"")</f>
        <v/>
      </c>
      <c r="BB2273" s="51" t="str">
        <f>IFERROR(VLOOKUP(BA2273,abbreviation[[description_german]:[abbreviation_budo]],3,FALSE),"")</f>
        <v/>
      </c>
      <c r="BE2273" s="51" t="str">
        <f>IFERROR(VLOOKUP(BD2273,abbreviation[[description_german]:[abbreviation_budo]],3,FALSE),"")</f>
        <v/>
      </c>
      <c r="BG2273" s="38"/>
      <c r="BH2273" s="49" t="str">
        <f t="shared" si="319"/>
        <v>_</v>
      </c>
      <c r="BK2273" s="53" t="str">
        <f>IFERROR(VLOOKUP(BJ2273,abbreviation[[description_german]:[abbreviation_budo]],3,FALSE),"")</f>
        <v/>
      </c>
      <c r="BN2273" s="51" t="str">
        <f>IFERROR(VLOOKUP(BM2273,abbreviation[[description_german]:[abbreviation_budo]],3,FALSE),"")</f>
        <v/>
      </c>
      <c r="BO2273" s="31"/>
      <c r="BQ2273" s="51" t="str">
        <f>IFERROR(VLOOKUP(BP2273,abbreviation[[description_german]:[abbreviation_budo]],3,FALSE),"")</f>
        <v/>
      </c>
      <c r="BR2273" s="57" t="str">
        <f t="shared" si="320"/>
        <v>_</v>
      </c>
      <c r="BU2273" s="53" t="str">
        <f>IFERROR(VLOOKUP(BT2273,abbreviation[[description_german]:[abbreviation_budo]],3,FALSE),"")</f>
        <v/>
      </c>
      <c r="BV2273" s="60" t="str">
        <f t="shared" si="321"/>
        <v>_</v>
      </c>
      <c r="BY2273" s="48" t="str">
        <f>IFERROR(VLOOKUP(BX2273,category[[category_name_german]:[abbreviation_category_budo]],3,FALSE),"")</f>
        <v/>
      </c>
      <c r="CB2273" s="48" t="str">
        <f>IFERROR(VLOOKUP(CA2273,category[[category_name_german]:[abbreviation_category_budo]],3,FALSE),"")</f>
        <v/>
      </c>
      <c r="CE2273" s="48" t="str">
        <f>IFERROR(VLOOKUP(CD2273,category[[category_name_german]:[abbreviation_category_budo]],3,FALSE),"")</f>
        <v/>
      </c>
      <c r="CH2273" s="48" t="str">
        <f>IFERROR(VLOOKUP(CG2273,category[[category_name_german]:[abbreviation_category_budo]],3,FALSE),"")</f>
        <v/>
      </c>
      <c r="CK2273" s="48" t="str">
        <f>IFERROR(VLOOKUP(CJ2273,category[[category_name_german]:[abbreviation_category_budo]],3,FALSE),"")</f>
        <v/>
      </c>
      <c r="CM2273" s="49" t="str">
        <f t="shared" si="322"/>
        <v/>
      </c>
      <c r="CO2273" s="63" t="str">
        <f t="shared" si="323"/>
        <v/>
      </c>
    </row>
    <row r="2274" spans="4:93" x14ac:dyDescent="0.25">
      <c r="D2274" s="48" t="str">
        <f>IFERROR(VLOOKUP(C2274,category[[category_name_german]:[abbreviation_category_budo]],3,FALSE),"")</f>
        <v/>
      </c>
      <c r="G2274" s="48" t="str">
        <f>IFERROR(VLOOKUP(F2274,category[[category_name_german]:[abbreviation_category_budo]],3,FALSE),"")</f>
        <v/>
      </c>
      <c r="J2274" s="48" t="str">
        <f>IFERROR(VLOOKUP(I2274,category[[category_name_german]:[abbreviation_category_budo]],3,FALSE),"")</f>
        <v/>
      </c>
      <c r="M2274" s="48" t="str">
        <f>IFERROR(VLOOKUP(L2274,category[[category_name_german]:[abbreviation_category_budo]],3,FALSE),"")</f>
        <v/>
      </c>
      <c r="P2274" s="48" t="str">
        <f>IFERROR(VLOOKUP(O2274,category[[category_name_german]:[abbreviation_category_budo]],3,FALSE),"")</f>
        <v/>
      </c>
      <c r="R2274" s="49" t="str">
        <f t="shared" si="315"/>
        <v/>
      </c>
      <c r="U2274" s="48" t="str">
        <f>IFERROR(VLOOKUP(T2274,abbreviation[[description_german]:[abbreviation_budo]],3,FALSE),"")</f>
        <v/>
      </c>
      <c r="X2274" s="51" t="str">
        <f>IFERROR(VLOOKUP(W2274,abbreviation[[description_german]:[abbreviation_budo]],3,FALSE),"")</f>
        <v/>
      </c>
      <c r="Y2274" s="33"/>
      <c r="AA2274" s="49" t="str">
        <f t="shared" si="316"/>
        <v/>
      </c>
      <c r="AD2274" s="48" t="str">
        <f>IFERROR(VLOOKUP(AC2274,abbreviation[[description_german]:[abbreviation_budo]],3,FALSE),"")</f>
        <v/>
      </c>
      <c r="AG2274" s="54" t="str">
        <f>IFERROR(VLOOKUP(AF2274,abbreviation[[description_german]:[abbreviation_budo]],3,FALSE),"")</f>
        <v/>
      </c>
      <c r="AJ2274" s="49" t="str">
        <f t="shared" si="317"/>
        <v>_</v>
      </c>
      <c r="AM2274" s="48" t="str">
        <f>IFERROR(VLOOKUP(AL2274,abbreviation[[description_german]:[abbreviation_budo]],3,FALSE),"")</f>
        <v/>
      </c>
      <c r="AP2274" s="54" t="str">
        <f>IFERROR(VLOOKUP(AO2274,abbreviation[[description_german]:[abbreviation_budo]],3,FALSE),"")</f>
        <v/>
      </c>
      <c r="AS2274" s="49" t="str">
        <f t="shared" si="318"/>
        <v>_</v>
      </c>
      <c r="AV2274" s="53" t="str">
        <f>IFERROR(VLOOKUP(AU2274,abbreviation[[description_german]:[abbreviation_budo]],3,FALSE),"")</f>
        <v/>
      </c>
      <c r="AY2274" s="51" t="str">
        <f>IFERROR(VLOOKUP(AX2274,abbreviation[[description_german]:[abbreviation_budo]],3,FALSE),"")</f>
        <v/>
      </c>
      <c r="BB2274" s="51" t="str">
        <f>IFERROR(VLOOKUP(BA2274,abbreviation[[description_german]:[abbreviation_budo]],3,FALSE),"")</f>
        <v/>
      </c>
      <c r="BE2274" s="51" t="str">
        <f>IFERROR(VLOOKUP(BD2274,abbreviation[[description_german]:[abbreviation_budo]],3,FALSE),"")</f>
        <v/>
      </c>
      <c r="BG2274" s="38"/>
      <c r="BH2274" s="49" t="str">
        <f t="shared" si="319"/>
        <v>_</v>
      </c>
      <c r="BK2274" s="53" t="str">
        <f>IFERROR(VLOOKUP(BJ2274,abbreviation[[description_german]:[abbreviation_budo]],3,FALSE),"")</f>
        <v/>
      </c>
      <c r="BN2274" s="51" t="str">
        <f>IFERROR(VLOOKUP(BM2274,abbreviation[[description_german]:[abbreviation_budo]],3,FALSE),"")</f>
        <v/>
      </c>
      <c r="BO2274" s="31"/>
      <c r="BQ2274" s="51" t="str">
        <f>IFERROR(VLOOKUP(BP2274,abbreviation[[description_german]:[abbreviation_budo]],3,FALSE),"")</f>
        <v/>
      </c>
      <c r="BR2274" s="57" t="str">
        <f t="shared" si="320"/>
        <v>_</v>
      </c>
      <c r="BU2274" s="53" t="str">
        <f>IFERROR(VLOOKUP(BT2274,abbreviation[[description_german]:[abbreviation_budo]],3,FALSE),"")</f>
        <v/>
      </c>
      <c r="BV2274" s="60" t="str">
        <f t="shared" si="321"/>
        <v>_</v>
      </c>
      <c r="BY2274" s="48" t="str">
        <f>IFERROR(VLOOKUP(BX2274,category[[category_name_german]:[abbreviation_category_budo]],3,FALSE),"")</f>
        <v/>
      </c>
      <c r="CB2274" s="48" t="str">
        <f>IFERROR(VLOOKUP(CA2274,category[[category_name_german]:[abbreviation_category_budo]],3,FALSE),"")</f>
        <v/>
      </c>
      <c r="CE2274" s="48" t="str">
        <f>IFERROR(VLOOKUP(CD2274,category[[category_name_german]:[abbreviation_category_budo]],3,FALSE),"")</f>
        <v/>
      </c>
      <c r="CH2274" s="48" t="str">
        <f>IFERROR(VLOOKUP(CG2274,category[[category_name_german]:[abbreviation_category_budo]],3,FALSE),"")</f>
        <v/>
      </c>
      <c r="CK2274" s="48" t="str">
        <f>IFERROR(VLOOKUP(CJ2274,category[[category_name_german]:[abbreviation_category_budo]],3,FALSE),"")</f>
        <v/>
      </c>
      <c r="CM2274" s="49" t="str">
        <f t="shared" si="322"/>
        <v/>
      </c>
      <c r="CO2274" s="63" t="str">
        <f t="shared" si="323"/>
        <v/>
      </c>
    </row>
    <row r="2275" spans="4:93" x14ac:dyDescent="0.25">
      <c r="D2275" s="48" t="str">
        <f>IFERROR(VLOOKUP(C2275,category[[category_name_german]:[abbreviation_category_budo]],3,FALSE),"")</f>
        <v/>
      </c>
      <c r="G2275" s="48" t="str">
        <f>IFERROR(VLOOKUP(F2275,category[[category_name_german]:[abbreviation_category_budo]],3,FALSE),"")</f>
        <v/>
      </c>
      <c r="J2275" s="48" t="str">
        <f>IFERROR(VLOOKUP(I2275,category[[category_name_german]:[abbreviation_category_budo]],3,FALSE),"")</f>
        <v/>
      </c>
      <c r="M2275" s="48" t="str">
        <f>IFERROR(VLOOKUP(L2275,category[[category_name_german]:[abbreviation_category_budo]],3,FALSE),"")</f>
        <v/>
      </c>
      <c r="P2275" s="48" t="str">
        <f>IFERROR(VLOOKUP(O2275,category[[category_name_german]:[abbreviation_category_budo]],3,FALSE),"")</f>
        <v/>
      </c>
      <c r="R2275" s="49" t="str">
        <f t="shared" si="315"/>
        <v/>
      </c>
      <c r="U2275" s="48" t="str">
        <f>IFERROR(VLOOKUP(T2275,abbreviation[[description_german]:[abbreviation_budo]],3,FALSE),"")</f>
        <v/>
      </c>
      <c r="X2275" s="51" t="str">
        <f>IFERROR(VLOOKUP(W2275,abbreviation[[description_german]:[abbreviation_budo]],3,FALSE),"")</f>
        <v/>
      </c>
      <c r="Y2275" s="33"/>
      <c r="AA2275" s="49" t="str">
        <f t="shared" si="316"/>
        <v/>
      </c>
      <c r="AD2275" s="48" t="str">
        <f>IFERROR(VLOOKUP(AC2275,abbreviation[[description_german]:[abbreviation_budo]],3,FALSE),"")</f>
        <v/>
      </c>
      <c r="AG2275" s="54" t="str">
        <f>IFERROR(VLOOKUP(AF2275,abbreviation[[description_german]:[abbreviation_budo]],3,FALSE),"")</f>
        <v/>
      </c>
      <c r="AJ2275" s="49" t="str">
        <f t="shared" si="317"/>
        <v>_</v>
      </c>
      <c r="AM2275" s="48" t="str">
        <f>IFERROR(VLOOKUP(AL2275,abbreviation[[description_german]:[abbreviation_budo]],3,FALSE),"")</f>
        <v/>
      </c>
      <c r="AP2275" s="54" t="str">
        <f>IFERROR(VLOOKUP(AO2275,abbreviation[[description_german]:[abbreviation_budo]],3,FALSE),"")</f>
        <v/>
      </c>
      <c r="AS2275" s="49" t="str">
        <f t="shared" si="318"/>
        <v>_</v>
      </c>
      <c r="AV2275" s="53" t="str">
        <f>IFERROR(VLOOKUP(AU2275,abbreviation[[description_german]:[abbreviation_budo]],3,FALSE),"")</f>
        <v/>
      </c>
      <c r="AY2275" s="51" t="str">
        <f>IFERROR(VLOOKUP(AX2275,abbreviation[[description_german]:[abbreviation_budo]],3,FALSE),"")</f>
        <v/>
      </c>
      <c r="BB2275" s="51" t="str">
        <f>IFERROR(VLOOKUP(BA2275,abbreviation[[description_german]:[abbreviation_budo]],3,FALSE),"")</f>
        <v/>
      </c>
      <c r="BE2275" s="51" t="str">
        <f>IFERROR(VLOOKUP(BD2275,abbreviation[[description_german]:[abbreviation_budo]],3,FALSE),"")</f>
        <v/>
      </c>
      <c r="BG2275" s="38"/>
      <c r="BH2275" s="49" t="str">
        <f t="shared" si="319"/>
        <v>_</v>
      </c>
      <c r="BK2275" s="53" t="str">
        <f>IFERROR(VLOOKUP(BJ2275,abbreviation[[description_german]:[abbreviation_budo]],3,FALSE),"")</f>
        <v/>
      </c>
      <c r="BN2275" s="51" t="str">
        <f>IFERROR(VLOOKUP(BM2275,abbreviation[[description_german]:[abbreviation_budo]],3,FALSE),"")</f>
        <v/>
      </c>
      <c r="BO2275" s="31"/>
      <c r="BQ2275" s="51" t="str">
        <f>IFERROR(VLOOKUP(BP2275,abbreviation[[description_german]:[abbreviation_budo]],3,FALSE),"")</f>
        <v/>
      </c>
      <c r="BR2275" s="57" t="str">
        <f t="shared" si="320"/>
        <v>_</v>
      </c>
      <c r="BU2275" s="53" t="str">
        <f>IFERROR(VLOOKUP(BT2275,abbreviation[[description_german]:[abbreviation_budo]],3,FALSE),"")</f>
        <v/>
      </c>
      <c r="BV2275" s="60" t="str">
        <f t="shared" si="321"/>
        <v>_</v>
      </c>
      <c r="BY2275" s="48" t="str">
        <f>IFERROR(VLOOKUP(BX2275,category[[category_name_german]:[abbreviation_category_budo]],3,FALSE),"")</f>
        <v/>
      </c>
      <c r="CB2275" s="48" t="str">
        <f>IFERROR(VLOOKUP(CA2275,category[[category_name_german]:[abbreviation_category_budo]],3,FALSE),"")</f>
        <v/>
      </c>
      <c r="CE2275" s="48" t="str">
        <f>IFERROR(VLOOKUP(CD2275,category[[category_name_german]:[abbreviation_category_budo]],3,FALSE),"")</f>
        <v/>
      </c>
      <c r="CH2275" s="48" t="str">
        <f>IFERROR(VLOOKUP(CG2275,category[[category_name_german]:[abbreviation_category_budo]],3,FALSE),"")</f>
        <v/>
      </c>
      <c r="CK2275" s="48" t="str">
        <f>IFERROR(VLOOKUP(CJ2275,category[[category_name_german]:[abbreviation_category_budo]],3,FALSE),"")</f>
        <v/>
      </c>
      <c r="CM2275" s="49" t="str">
        <f t="shared" si="322"/>
        <v/>
      </c>
      <c r="CO2275" s="63" t="str">
        <f t="shared" si="323"/>
        <v/>
      </c>
    </row>
    <row r="2276" spans="4:93" x14ac:dyDescent="0.25">
      <c r="D2276" s="48" t="str">
        <f>IFERROR(VLOOKUP(C2276,category[[category_name_german]:[abbreviation_category_budo]],3,FALSE),"")</f>
        <v/>
      </c>
      <c r="G2276" s="48" t="str">
        <f>IFERROR(VLOOKUP(F2276,category[[category_name_german]:[abbreviation_category_budo]],3,FALSE),"")</f>
        <v/>
      </c>
      <c r="J2276" s="48" t="str">
        <f>IFERROR(VLOOKUP(I2276,category[[category_name_german]:[abbreviation_category_budo]],3,FALSE),"")</f>
        <v/>
      </c>
      <c r="M2276" s="48" t="str">
        <f>IFERROR(VLOOKUP(L2276,category[[category_name_german]:[abbreviation_category_budo]],3,FALSE),"")</f>
        <v/>
      </c>
      <c r="P2276" s="48" t="str">
        <f>IFERROR(VLOOKUP(O2276,category[[category_name_german]:[abbreviation_category_budo]],3,FALSE),"")</f>
        <v/>
      </c>
      <c r="R2276" s="49" t="str">
        <f t="shared" si="315"/>
        <v/>
      </c>
      <c r="U2276" s="48" t="str">
        <f>IFERROR(VLOOKUP(T2276,abbreviation[[description_german]:[abbreviation_budo]],3,FALSE),"")</f>
        <v/>
      </c>
      <c r="X2276" s="51" t="str">
        <f>IFERROR(VLOOKUP(W2276,abbreviation[[description_german]:[abbreviation_budo]],3,FALSE),"")</f>
        <v/>
      </c>
      <c r="Y2276" s="33"/>
      <c r="AA2276" s="49" t="str">
        <f t="shared" si="316"/>
        <v/>
      </c>
      <c r="AD2276" s="48" t="str">
        <f>IFERROR(VLOOKUP(AC2276,abbreviation[[description_german]:[abbreviation_budo]],3,FALSE),"")</f>
        <v/>
      </c>
      <c r="AG2276" s="54" t="str">
        <f>IFERROR(VLOOKUP(AF2276,abbreviation[[description_german]:[abbreviation_budo]],3,FALSE),"")</f>
        <v/>
      </c>
      <c r="AJ2276" s="49" t="str">
        <f t="shared" si="317"/>
        <v>_</v>
      </c>
      <c r="AM2276" s="48" t="str">
        <f>IFERROR(VLOOKUP(AL2276,abbreviation[[description_german]:[abbreviation_budo]],3,FALSE),"")</f>
        <v/>
      </c>
      <c r="AP2276" s="54" t="str">
        <f>IFERROR(VLOOKUP(AO2276,abbreviation[[description_german]:[abbreviation_budo]],3,FALSE),"")</f>
        <v/>
      </c>
      <c r="AS2276" s="49" t="str">
        <f t="shared" si="318"/>
        <v>_</v>
      </c>
      <c r="AV2276" s="53" t="str">
        <f>IFERROR(VLOOKUP(AU2276,abbreviation[[description_german]:[abbreviation_budo]],3,FALSE),"")</f>
        <v/>
      </c>
      <c r="AY2276" s="51" t="str">
        <f>IFERROR(VLOOKUP(AX2276,abbreviation[[description_german]:[abbreviation_budo]],3,FALSE),"")</f>
        <v/>
      </c>
      <c r="BB2276" s="51" t="str">
        <f>IFERROR(VLOOKUP(BA2276,abbreviation[[description_german]:[abbreviation_budo]],3,FALSE),"")</f>
        <v/>
      </c>
      <c r="BE2276" s="51" t="str">
        <f>IFERROR(VLOOKUP(BD2276,abbreviation[[description_german]:[abbreviation_budo]],3,FALSE),"")</f>
        <v/>
      </c>
      <c r="BG2276" s="38"/>
      <c r="BH2276" s="49" t="str">
        <f t="shared" si="319"/>
        <v>_</v>
      </c>
      <c r="BK2276" s="53" t="str">
        <f>IFERROR(VLOOKUP(BJ2276,abbreviation[[description_german]:[abbreviation_budo]],3,FALSE),"")</f>
        <v/>
      </c>
      <c r="BN2276" s="51" t="str">
        <f>IFERROR(VLOOKUP(BM2276,abbreviation[[description_german]:[abbreviation_budo]],3,FALSE),"")</f>
        <v/>
      </c>
      <c r="BO2276" s="31"/>
      <c r="BQ2276" s="51" t="str">
        <f>IFERROR(VLOOKUP(BP2276,abbreviation[[description_german]:[abbreviation_budo]],3,FALSE),"")</f>
        <v/>
      </c>
      <c r="BR2276" s="57" t="str">
        <f t="shared" si="320"/>
        <v>_</v>
      </c>
      <c r="BU2276" s="53" t="str">
        <f>IFERROR(VLOOKUP(BT2276,abbreviation[[description_german]:[abbreviation_budo]],3,FALSE),"")</f>
        <v/>
      </c>
      <c r="BV2276" s="60" t="str">
        <f t="shared" si="321"/>
        <v>_</v>
      </c>
      <c r="BY2276" s="48" t="str">
        <f>IFERROR(VLOOKUP(BX2276,category[[category_name_german]:[abbreviation_category_budo]],3,FALSE),"")</f>
        <v/>
      </c>
      <c r="CB2276" s="48" t="str">
        <f>IFERROR(VLOOKUP(CA2276,category[[category_name_german]:[abbreviation_category_budo]],3,FALSE),"")</f>
        <v/>
      </c>
      <c r="CE2276" s="48" t="str">
        <f>IFERROR(VLOOKUP(CD2276,category[[category_name_german]:[abbreviation_category_budo]],3,FALSE),"")</f>
        <v/>
      </c>
      <c r="CH2276" s="48" t="str">
        <f>IFERROR(VLOOKUP(CG2276,category[[category_name_german]:[abbreviation_category_budo]],3,FALSE),"")</f>
        <v/>
      </c>
      <c r="CK2276" s="48" t="str">
        <f>IFERROR(VLOOKUP(CJ2276,category[[category_name_german]:[abbreviation_category_budo]],3,FALSE),"")</f>
        <v/>
      </c>
      <c r="CM2276" s="49" t="str">
        <f t="shared" si="322"/>
        <v/>
      </c>
      <c r="CO2276" s="63" t="str">
        <f t="shared" si="323"/>
        <v/>
      </c>
    </row>
    <row r="2277" spans="4:93" x14ac:dyDescent="0.25">
      <c r="D2277" s="48" t="str">
        <f>IFERROR(VLOOKUP(C2277,category[[category_name_german]:[abbreviation_category_budo]],3,FALSE),"")</f>
        <v/>
      </c>
      <c r="G2277" s="48" t="str">
        <f>IFERROR(VLOOKUP(F2277,category[[category_name_german]:[abbreviation_category_budo]],3,FALSE),"")</f>
        <v/>
      </c>
      <c r="J2277" s="48" t="str">
        <f>IFERROR(VLOOKUP(I2277,category[[category_name_german]:[abbreviation_category_budo]],3,FALSE),"")</f>
        <v/>
      </c>
      <c r="M2277" s="48" t="str">
        <f>IFERROR(VLOOKUP(L2277,category[[category_name_german]:[abbreviation_category_budo]],3,FALSE),"")</f>
        <v/>
      </c>
      <c r="P2277" s="48" t="str">
        <f>IFERROR(VLOOKUP(O2277,category[[category_name_german]:[abbreviation_category_budo]],3,FALSE),"")</f>
        <v/>
      </c>
      <c r="R2277" s="49" t="str">
        <f t="shared" si="315"/>
        <v/>
      </c>
      <c r="U2277" s="48" t="str">
        <f>IFERROR(VLOOKUP(T2277,abbreviation[[description_german]:[abbreviation_budo]],3,FALSE),"")</f>
        <v/>
      </c>
      <c r="X2277" s="51" t="str">
        <f>IFERROR(VLOOKUP(W2277,abbreviation[[description_german]:[abbreviation_budo]],3,FALSE),"")</f>
        <v/>
      </c>
      <c r="Y2277" s="33"/>
      <c r="AA2277" s="49" t="str">
        <f t="shared" si="316"/>
        <v/>
      </c>
      <c r="AD2277" s="48" t="str">
        <f>IFERROR(VLOOKUP(AC2277,abbreviation[[description_german]:[abbreviation_budo]],3,FALSE),"")</f>
        <v/>
      </c>
      <c r="AG2277" s="54" t="str">
        <f>IFERROR(VLOOKUP(AF2277,abbreviation[[description_german]:[abbreviation_budo]],3,FALSE),"")</f>
        <v/>
      </c>
      <c r="AJ2277" s="49" t="str">
        <f t="shared" si="317"/>
        <v>_</v>
      </c>
      <c r="AM2277" s="48" t="str">
        <f>IFERROR(VLOOKUP(AL2277,abbreviation[[description_german]:[abbreviation_budo]],3,FALSE),"")</f>
        <v/>
      </c>
      <c r="AP2277" s="54" t="str">
        <f>IFERROR(VLOOKUP(AO2277,abbreviation[[description_german]:[abbreviation_budo]],3,FALSE),"")</f>
        <v/>
      </c>
      <c r="AS2277" s="49" t="str">
        <f t="shared" si="318"/>
        <v>_</v>
      </c>
      <c r="AV2277" s="53" t="str">
        <f>IFERROR(VLOOKUP(AU2277,abbreviation[[description_german]:[abbreviation_budo]],3,FALSE),"")</f>
        <v/>
      </c>
      <c r="AY2277" s="51" t="str">
        <f>IFERROR(VLOOKUP(AX2277,abbreviation[[description_german]:[abbreviation_budo]],3,FALSE),"")</f>
        <v/>
      </c>
      <c r="BB2277" s="51" t="str">
        <f>IFERROR(VLOOKUP(BA2277,abbreviation[[description_german]:[abbreviation_budo]],3,FALSE),"")</f>
        <v/>
      </c>
      <c r="BE2277" s="51" t="str">
        <f>IFERROR(VLOOKUP(BD2277,abbreviation[[description_german]:[abbreviation_budo]],3,FALSE),"")</f>
        <v/>
      </c>
      <c r="BG2277" s="38"/>
      <c r="BH2277" s="49" t="str">
        <f t="shared" si="319"/>
        <v>_</v>
      </c>
      <c r="BK2277" s="53" t="str">
        <f>IFERROR(VLOOKUP(BJ2277,abbreviation[[description_german]:[abbreviation_budo]],3,FALSE),"")</f>
        <v/>
      </c>
      <c r="BN2277" s="51" t="str">
        <f>IFERROR(VLOOKUP(BM2277,abbreviation[[description_german]:[abbreviation_budo]],3,FALSE),"")</f>
        <v/>
      </c>
      <c r="BO2277" s="31"/>
      <c r="BQ2277" s="51" t="str">
        <f>IFERROR(VLOOKUP(BP2277,abbreviation[[description_german]:[abbreviation_budo]],3,FALSE),"")</f>
        <v/>
      </c>
      <c r="BR2277" s="57" t="str">
        <f t="shared" si="320"/>
        <v>_</v>
      </c>
      <c r="BU2277" s="53" t="str">
        <f>IFERROR(VLOOKUP(BT2277,abbreviation[[description_german]:[abbreviation_budo]],3,FALSE),"")</f>
        <v/>
      </c>
      <c r="BV2277" s="60" t="str">
        <f t="shared" si="321"/>
        <v>_</v>
      </c>
      <c r="BY2277" s="48" t="str">
        <f>IFERROR(VLOOKUP(BX2277,category[[category_name_german]:[abbreviation_category_budo]],3,FALSE),"")</f>
        <v/>
      </c>
      <c r="CB2277" s="48" t="str">
        <f>IFERROR(VLOOKUP(CA2277,category[[category_name_german]:[abbreviation_category_budo]],3,FALSE),"")</f>
        <v/>
      </c>
      <c r="CE2277" s="48" t="str">
        <f>IFERROR(VLOOKUP(CD2277,category[[category_name_german]:[abbreviation_category_budo]],3,FALSE),"")</f>
        <v/>
      </c>
      <c r="CH2277" s="48" t="str">
        <f>IFERROR(VLOOKUP(CG2277,category[[category_name_german]:[abbreviation_category_budo]],3,FALSE),"")</f>
        <v/>
      </c>
      <c r="CK2277" s="48" t="str">
        <f>IFERROR(VLOOKUP(CJ2277,category[[category_name_german]:[abbreviation_category_budo]],3,FALSE),"")</f>
        <v/>
      </c>
      <c r="CM2277" s="49" t="str">
        <f t="shared" si="322"/>
        <v/>
      </c>
      <c r="CO2277" s="63" t="str">
        <f t="shared" si="323"/>
        <v/>
      </c>
    </row>
    <row r="2278" spans="4:93" x14ac:dyDescent="0.25">
      <c r="D2278" s="48" t="str">
        <f>IFERROR(VLOOKUP(C2278,category[[category_name_german]:[abbreviation_category_budo]],3,FALSE),"")</f>
        <v/>
      </c>
      <c r="G2278" s="48" t="str">
        <f>IFERROR(VLOOKUP(F2278,category[[category_name_german]:[abbreviation_category_budo]],3,FALSE),"")</f>
        <v/>
      </c>
      <c r="J2278" s="48" t="str">
        <f>IFERROR(VLOOKUP(I2278,category[[category_name_german]:[abbreviation_category_budo]],3,FALSE),"")</f>
        <v/>
      </c>
      <c r="M2278" s="48" t="str">
        <f>IFERROR(VLOOKUP(L2278,category[[category_name_german]:[abbreviation_category_budo]],3,FALSE),"")</f>
        <v/>
      </c>
      <c r="P2278" s="48" t="str">
        <f>IFERROR(VLOOKUP(O2278,category[[category_name_german]:[abbreviation_category_budo]],3,FALSE),"")</f>
        <v/>
      </c>
      <c r="R2278" s="49" t="str">
        <f t="shared" si="315"/>
        <v/>
      </c>
      <c r="U2278" s="48" t="str">
        <f>IFERROR(VLOOKUP(T2278,abbreviation[[description_german]:[abbreviation_budo]],3,FALSE),"")</f>
        <v/>
      </c>
      <c r="X2278" s="51" t="str">
        <f>IFERROR(VLOOKUP(W2278,abbreviation[[description_german]:[abbreviation_budo]],3,FALSE),"")</f>
        <v/>
      </c>
      <c r="Y2278" s="33"/>
      <c r="AA2278" s="49" t="str">
        <f t="shared" si="316"/>
        <v/>
      </c>
      <c r="AD2278" s="48" t="str">
        <f>IFERROR(VLOOKUP(AC2278,abbreviation[[description_german]:[abbreviation_budo]],3,FALSE),"")</f>
        <v/>
      </c>
      <c r="AG2278" s="54" t="str">
        <f>IFERROR(VLOOKUP(AF2278,abbreviation[[description_german]:[abbreviation_budo]],3,FALSE),"")</f>
        <v/>
      </c>
      <c r="AJ2278" s="49" t="str">
        <f t="shared" si="317"/>
        <v>_</v>
      </c>
      <c r="AM2278" s="48" t="str">
        <f>IFERROR(VLOOKUP(AL2278,abbreviation[[description_german]:[abbreviation_budo]],3,FALSE),"")</f>
        <v/>
      </c>
      <c r="AP2278" s="54" t="str">
        <f>IFERROR(VLOOKUP(AO2278,abbreviation[[description_german]:[abbreviation_budo]],3,FALSE),"")</f>
        <v/>
      </c>
      <c r="AS2278" s="49" t="str">
        <f t="shared" si="318"/>
        <v>_</v>
      </c>
      <c r="AV2278" s="53" t="str">
        <f>IFERROR(VLOOKUP(AU2278,abbreviation[[description_german]:[abbreviation_budo]],3,FALSE),"")</f>
        <v/>
      </c>
      <c r="AY2278" s="51" t="str">
        <f>IFERROR(VLOOKUP(AX2278,abbreviation[[description_german]:[abbreviation_budo]],3,FALSE),"")</f>
        <v/>
      </c>
      <c r="BB2278" s="51" t="str">
        <f>IFERROR(VLOOKUP(BA2278,abbreviation[[description_german]:[abbreviation_budo]],3,FALSE),"")</f>
        <v/>
      </c>
      <c r="BE2278" s="51" t="str">
        <f>IFERROR(VLOOKUP(BD2278,abbreviation[[description_german]:[abbreviation_budo]],3,FALSE),"")</f>
        <v/>
      </c>
      <c r="BG2278" s="38"/>
      <c r="BH2278" s="49" t="str">
        <f t="shared" si="319"/>
        <v>_</v>
      </c>
      <c r="BK2278" s="53" t="str">
        <f>IFERROR(VLOOKUP(BJ2278,abbreviation[[description_german]:[abbreviation_budo]],3,FALSE),"")</f>
        <v/>
      </c>
      <c r="BN2278" s="51" t="str">
        <f>IFERROR(VLOOKUP(BM2278,abbreviation[[description_german]:[abbreviation_budo]],3,FALSE),"")</f>
        <v/>
      </c>
      <c r="BO2278" s="31"/>
      <c r="BQ2278" s="51" t="str">
        <f>IFERROR(VLOOKUP(BP2278,abbreviation[[description_german]:[abbreviation_budo]],3,FALSE),"")</f>
        <v/>
      </c>
      <c r="BR2278" s="57" t="str">
        <f t="shared" si="320"/>
        <v>_</v>
      </c>
      <c r="BU2278" s="53" t="str">
        <f>IFERROR(VLOOKUP(BT2278,abbreviation[[description_german]:[abbreviation_budo]],3,FALSE),"")</f>
        <v/>
      </c>
      <c r="BV2278" s="60" t="str">
        <f t="shared" si="321"/>
        <v>_</v>
      </c>
      <c r="BY2278" s="48" t="str">
        <f>IFERROR(VLOOKUP(BX2278,category[[category_name_german]:[abbreviation_category_budo]],3,FALSE),"")</f>
        <v/>
      </c>
      <c r="CB2278" s="48" t="str">
        <f>IFERROR(VLOOKUP(CA2278,category[[category_name_german]:[abbreviation_category_budo]],3,FALSE),"")</f>
        <v/>
      </c>
      <c r="CE2278" s="48" t="str">
        <f>IFERROR(VLOOKUP(CD2278,category[[category_name_german]:[abbreviation_category_budo]],3,FALSE),"")</f>
        <v/>
      </c>
      <c r="CH2278" s="48" t="str">
        <f>IFERROR(VLOOKUP(CG2278,category[[category_name_german]:[abbreviation_category_budo]],3,FALSE),"")</f>
        <v/>
      </c>
      <c r="CK2278" s="48" t="str">
        <f>IFERROR(VLOOKUP(CJ2278,category[[category_name_german]:[abbreviation_category_budo]],3,FALSE),"")</f>
        <v/>
      </c>
      <c r="CM2278" s="49" t="str">
        <f t="shared" si="322"/>
        <v/>
      </c>
      <c r="CO2278" s="63" t="str">
        <f t="shared" si="323"/>
        <v/>
      </c>
    </row>
    <row r="2279" spans="4:93" x14ac:dyDescent="0.25">
      <c r="D2279" s="48" t="str">
        <f>IFERROR(VLOOKUP(C2279,category[[category_name_german]:[abbreviation_category_budo]],3,FALSE),"")</f>
        <v/>
      </c>
      <c r="G2279" s="48" t="str">
        <f>IFERROR(VLOOKUP(F2279,category[[category_name_german]:[abbreviation_category_budo]],3,FALSE),"")</f>
        <v/>
      </c>
      <c r="J2279" s="48" t="str">
        <f>IFERROR(VLOOKUP(I2279,category[[category_name_german]:[abbreviation_category_budo]],3,FALSE),"")</f>
        <v/>
      </c>
      <c r="M2279" s="48" t="str">
        <f>IFERROR(VLOOKUP(L2279,category[[category_name_german]:[abbreviation_category_budo]],3,FALSE),"")</f>
        <v/>
      </c>
      <c r="P2279" s="48" t="str">
        <f>IFERROR(VLOOKUP(O2279,category[[category_name_german]:[abbreviation_category_budo]],3,FALSE),"")</f>
        <v/>
      </c>
      <c r="R2279" s="49" t="str">
        <f t="shared" si="315"/>
        <v/>
      </c>
      <c r="U2279" s="48" t="str">
        <f>IFERROR(VLOOKUP(T2279,abbreviation[[description_german]:[abbreviation_budo]],3,FALSE),"")</f>
        <v/>
      </c>
      <c r="X2279" s="51" t="str">
        <f>IFERROR(VLOOKUP(W2279,abbreviation[[description_german]:[abbreviation_budo]],3,FALSE),"")</f>
        <v/>
      </c>
      <c r="Y2279" s="33"/>
      <c r="AA2279" s="49" t="str">
        <f t="shared" si="316"/>
        <v/>
      </c>
      <c r="AD2279" s="48" t="str">
        <f>IFERROR(VLOOKUP(AC2279,abbreviation[[description_german]:[abbreviation_budo]],3,FALSE),"")</f>
        <v/>
      </c>
      <c r="AG2279" s="54" t="str">
        <f>IFERROR(VLOOKUP(AF2279,abbreviation[[description_german]:[abbreviation_budo]],3,FALSE),"")</f>
        <v/>
      </c>
      <c r="AJ2279" s="49" t="str">
        <f t="shared" si="317"/>
        <v>_</v>
      </c>
      <c r="AM2279" s="48" t="str">
        <f>IFERROR(VLOOKUP(AL2279,abbreviation[[description_german]:[abbreviation_budo]],3,FALSE),"")</f>
        <v/>
      </c>
      <c r="AP2279" s="54" t="str">
        <f>IFERROR(VLOOKUP(AO2279,abbreviation[[description_german]:[abbreviation_budo]],3,FALSE),"")</f>
        <v/>
      </c>
      <c r="AS2279" s="49" t="str">
        <f t="shared" si="318"/>
        <v>_</v>
      </c>
      <c r="AV2279" s="53" t="str">
        <f>IFERROR(VLOOKUP(AU2279,abbreviation[[description_german]:[abbreviation_budo]],3,FALSE),"")</f>
        <v/>
      </c>
      <c r="AY2279" s="51" t="str">
        <f>IFERROR(VLOOKUP(AX2279,abbreviation[[description_german]:[abbreviation_budo]],3,FALSE),"")</f>
        <v/>
      </c>
      <c r="BB2279" s="51" t="str">
        <f>IFERROR(VLOOKUP(BA2279,abbreviation[[description_german]:[abbreviation_budo]],3,FALSE),"")</f>
        <v/>
      </c>
      <c r="BE2279" s="51" t="str">
        <f>IFERROR(VLOOKUP(BD2279,abbreviation[[description_german]:[abbreviation_budo]],3,FALSE),"")</f>
        <v/>
      </c>
      <c r="BG2279" s="38"/>
      <c r="BH2279" s="49" t="str">
        <f t="shared" si="319"/>
        <v>_</v>
      </c>
      <c r="BK2279" s="53" t="str">
        <f>IFERROR(VLOOKUP(BJ2279,abbreviation[[description_german]:[abbreviation_budo]],3,FALSE),"")</f>
        <v/>
      </c>
      <c r="BN2279" s="51" t="str">
        <f>IFERROR(VLOOKUP(BM2279,abbreviation[[description_german]:[abbreviation_budo]],3,FALSE),"")</f>
        <v/>
      </c>
      <c r="BO2279" s="31"/>
      <c r="BQ2279" s="51" t="str">
        <f>IFERROR(VLOOKUP(BP2279,abbreviation[[description_german]:[abbreviation_budo]],3,FALSE),"")</f>
        <v/>
      </c>
      <c r="BR2279" s="57" t="str">
        <f t="shared" si="320"/>
        <v>_</v>
      </c>
      <c r="BU2279" s="53" t="str">
        <f>IFERROR(VLOOKUP(BT2279,abbreviation[[description_german]:[abbreviation_budo]],3,FALSE),"")</f>
        <v/>
      </c>
      <c r="BV2279" s="60" t="str">
        <f t="shared" si="321"/>
        <v>_</v>
      </c>
      <c r="BY2279" s="48" t="str">
        <f>IFERROR(VLOOKUP(BX2279,category[[category_name_german]:[abbreviation_category_budo]],3,FALSE),"")</f>
        <v/>
      </c>
      <c r="CB2279" s="48" t="str">
        <f>IFERROR(VLOOKUP(CA2279,category[[category_name_german]:[abbreviation_category_budo]],3,FALSE),"")</f>
        <v/>
      </c>
      <c r="CE2279" s="48" t="str">
        <f>IFERROR(VLOOKUP(CD2279,category[[category_name_german]:[abbreviation_category_budo]],3,FALSE),"")</f>
        <v/>
      </c>
      <c r="CH2279" s="48" t="str">
        <f>IFERROR(VLOOKUP(CG2279,category[[category_name_german]:[abbreviation_category_budo]],3,FALSE),"")</f>
        <v/>
      </c>
      <c r="CK2279" s="48" t="str">
        <f>IFERROR(VLOOKUP(CJ2279,category[[category_name_german]:[abbreviation_category_budo]],3,FALSE),"")</f>
        <v/>
      </c>
      <c r="CM2279" s="49" t="str">
        <f t="shared" si="322"/>
        <v/>
      </c>
      <c r="CO2279" s="63" t="str">
        <f t="shared" si="323"/>
        <v/>
      </c>
    </row>
    <row r="2280" spans="4:93" x14ac:dyDescent="0.25">
      <c r="D2280" s="48" t="str">
        <f>IFERROR(VLOOKUP(C2280,category[[category_name_german]:[abbreviation_category_budo]],3,FALSE),"")</f>
        <v/>
      </c>
      <c r="G2280" s="48" t="str">
        <f>IFERROR(VLOOKUP(F2280,category[[category_name_german]:[abbreviation_category_budo]],3,FALSE),"")</f>
        <v/>
      </c>
      <c r="J2280" s="48" t="str">
        <f>IFERROR(VLOOKUP(I2280,category[[category_name_german]:[abbreviation_category_budo]],3,FALSE),"")</f>
        <v/>
      </c>
      <c r="M2280" s="48" t="str">
        <f>IFERROR(VLOOKUP(L2280,category[[category_name_german]:[abbreviation_category_budo]],3,FALSE),"")</f>
        <v/>
      </c>
      <c r="P2280" s="48" t="str">
        <f>IFERROR(VLOOKUP(O2280,category[[category_name_german]:[abbreviation_category_budo]],3,FALSE),"")</f>
        <v/>
      </c>
      <c r="R2280" s="49" t="str">
        <f t="shared" si="315"/>
        <v/>
      </c>
      <c r="U2280" s="48" t="str">
        <f>IFERROR(VLOOKUP(T2280,abbreviation[[description_german]:[abbreviation_budo]],3,FALSE),"")</f>
        <v/>
      </c>
      <c r="X2280" s="51" t="str">
        <f>IFERROR(VLOOKUP(W2280,abbreviation[[description_german]:[abbreviation_budo]],3,FALSE),"")</f>
        <v/>
      </c>
      <c r="Y2280" s="33"/>
      <c r="AA2280" s="49" t="str">
        <f t="shared" si="316"/>
        <v/>
      </c>
      <c r="AD2280" s="48" t="str">
        <f>IFERROR(VLOOKUP(AC2280,abbreviation[[description_german]:[abbreviation_budo]],3,FALSE),"")</f>
        <v/>
      </c>
      <c r="AG2280" s="54" t="str">
        <f>IFERROR(VLOOKUP(AF2280,abbreviation[[description_german]:[abbreviation_budo]],3,FALSE),"")</f>
        <v/>
      </c>
      <c r="AJ2280" s="49" t="str">
        <f t="shared" si="317"/>
        <v>_</v>
      </c>
      <c r="AM2280" s="48" t="str">
        <f>IFERROR(VLOOKUP(AL2280,abbreviation[[description_german]:[abbreviation_budo]],3,FALSE),"")</f>
        <v/>
      </c>
      <c r="AP2280" s="54" t="str">
        <f>IFERROR(VLOOKUP(AO2280,abbreviation[[description_german]:[abbreviation_budo]],3,FALSE),"")</f>
        <v/>
      </c>
      <c r="AS2280" s="49" t="str">
        <f t="shared" si="318"/>
        <v>_</v>
      </c>
      <c r="AV2280" s="53" t="str">
        <f>IFERROR(VLOOKUP(AU2280,abbreviation[[description_german]:[abbreviation_budo]],3,FALSE),"")</f>
        <v/>
      </c>
      <c r="AY2280" s="51" t="str">
        <f>IFERROR(VLOOKUP(AX2280,abbreviation[[description_german]:[abbreviation_budo]],3,FALSE),"")</f>
        <v/>
      </c>
      <c r="BB2280" s="51" t="str">
        <f>IFERROR(VLOOKUP(BA2280,abbreviation[[description_german]:[abbreviation_budo]],3,FALSE),"")</f>
        <v/>
      </c>
      <c r="BE2280" s="51" t="str">
        <f>IFERROR(VLOOKUP(BD2280,abbreviation[[description_german]:[abbreviation_budo]],3,FALSE),"")</f>
        <v/>
      </c>
      <c r="BG2280" s="38"/>
      <c r="BH2280" s="49" t="str">
        <f t="shared" si="319"/>
        <v>_</v>
      </c>
      <c r="BK2280" s="53" t="str">
        <f>IFERROR(VLOOKUP(BJ2280,abbreviation[[description_german]:[abbreviation_budo]],3,FALSE),"")</f>
        <v/>
      </c>
      <c r="BN2280" s="51" t="str">
        <f>IFERROR(VLOOKUP(BM2280,abbreviation[[description_german]:[abbreviation_budo]],3,FALSE),"")</f>
        <v/>
      </c>
      <c r="BO2280" s="31"/>
      <c r="BQ2280" s="51" t="str">
        <f>IFERROR(VLOOKUP(BP2280,abbreviation[[description_german]:[abbreviation_budo]],3,FALSE),"")</f>
        <v/>
      </c>
      <c r="BR2280" s="57" t="str">
        <f t="shared" si="320"/>
        <v>_</v>
      </c>
      <c r="BU2280" s="53" t="str">
        <f>IFERROR(VLOOKUP(BT2280,abbreviation[[description_german]:[abbreviation_budo]],3,FALSE),"")</f>
        <v/>
      </c>
      <c r="BV2280" s="60" t="str">
        <f t="shared" si="321"/>
        <v>_</v>
      </c>
      <c r="BY2280" s="48" t="str">
        <f>IFERROR(VLOOKUP(BX2280,category[[category_name_german]:[abbreviation_category_budo]],3,FALSE),"")</f>
        <v/>
      </c>
      <c r="CB2280" s="48" t="str">
        <f>IFERROR(VLOOKUP(CA2280,category[[category_name_german]:[abbreviation_category_budo]],3,FALSE),"")</f>
        <v/>
      </c>
      <c r="CE2280" s="48" t="str">
        <f>IFERROR(VLOOKUP(CD2280,category[[category_name_german]:[abbreviation_category_budo]],3,FALSE),"")</f>
        <v/>
      </c>
      <c r="CH2280" s="48" t="str">
        <f>IFERROR(VLOOKUP(CG2280,category[[category_name_german]:[abbreviation_category_budo]],3,FALSE),"")</f>
        <v/>
      </c>
      <c r="CK2280" s="48" t="str">
        <f>IFERROR(VLOOKUP(CJ2280,category[[category_name_german]:[abbreviation_category_budo]],3,FALSE),"")</f>
        <v/>
      </c>
      <c r="CM2280" s="49" t="str">
        <f t="shared" si="322"/>
        <v/>
      </c>
      <c r="CO2280" s="63" t="str">
        <f t="shared" si="323"/>
        <v/>
      </c>
    </row>
    <row r="2281" spans="4:93" x14ac:dyDescent="0.25">
      <c r="D2281" s="48" t="str">
        <f>IFERROR(VLOOKUP(C2281,category[[category_name_german]:[abbreviation_category_budo]],3,FALSE),"")</f>
        <v/>
      </c>
      <c r="G2281" s="48" t="str">
        <f>IFERROR(VLOOKUP(F2281,category[[category_name_german]:[abbreviation_category_budo]],3,FALSE),"")</f>
        <v/>
      </c>
      <c r="J2281" s="48" t="str">
        <f>IFERROR(VLOOKUP(I2281,category[[category_name_german]:[abbreviation_category_budo]],3,FALSE),"")</f>
        <v/>
      </c>
      <c r="M2281" s="48" t="str">
        <f>IFERROR(VLOOKUP(L2281,category[[category_name_german]:[abbreviation_category_budo]],3,FALSE),"")</f>
        <v/>
      </c>
      <c r="P2281" s="48" t="str">
        <f>IFERROR(VLOOKUP(O2281,category[[category_name_german]:[abbreviation_category_budo]],3,FALSE),"")</f>
        <v/>
      </c>
      <c r="R2281" s="49" t="str">
        <f t="shared" si="315"/>
        <v/>
      </c>
      <c r="U2281" s="48" t="str">
        <f>IFERROR(VLOOKUP(T2281,abbreviation[[description_german]:[abbreviation_budo]],3,FALSE),"")</f>
        <v/>
      </c>
      <c r="X2281" s="51" t="str">
        <f>IFERROR(VLOOKUP(W2281,abbreviation[[description_german]:[abbreviation_budo]],3,FALSE),"")</f>
        <v/>
      </c>
      <c r="Y2281" s="33"/>
      <c r="AA2281" s="49" t="str">
        <f t="shared" si="316"/>
        <v/>
      </c>
      <c r="AD2281" s="48" t="str">
        <f>IFERROR(VLOOKUP(AC2281,abbreviation[[description_german]:[abbreviation_budo]],3,FALSE),"")</f>
        <v/>
      </c>
      <c r="AG2281" s="54" t="str">
        <f>IFERROR(VLOOKUP(AF2281,abbreviation[[description_german]:[abbreviation_budo]],3,FALSE),"")</f>
        <v/>
      </c>
      <c r="AJ2281" s="49" t="str">
        <f t="shared" si="317"/>
        <v>_</v>
      </c>
      <c r="AM2281" s="48" t="str">
        <f>IFERROR(VLOOKUP(AL2281,abbreviation[[description_german]:[abbreviation_budo]],3,FALSE),"")</f>
        <v/>
      </c>
      <c r="AP2281" s="54" t="str">
        <f>IFERROR(VLOOKUP(AO2281,abbreviation[[description_german]:[abbreviation_budo]],3,FALSE),"")</f>
        <v/>
      </c>
      <c r="AS2281" s="49" t="str">
        <f t="shared" si="318"/>
        <v>_</v>
      </c>
      <c r="AV2281" s="53" t="str">
        <f>IFERROR(VLOOKUP(AU2281,abbreviation[[description_german]:[abbreviation_budo]],3,FALSE),"")</f>
        <v/>
      </c>
      <c r="AY2281" s="51" t="str">
        <f>IFERROR(VLOOKUP(AX2281,abbreviation[[description_german]:[abbreviation_budo]],3,FALSE),"")</f>
        <v/>
      </c>
      <c r="BB2281" s="51" t="str">
        <f>IFERROR(VLOOKUP(BA2281,abbreviation[[description_german]:[abbreviation_budo]],3,FALSE),"")</f>
        <v/>
      </c>
      <c r="BE2281" s="51" t="str">
        <f>IFERROR(VLOOKUP(BD2281,abbreviation[[description_german]:[abbreviation_budo]],3,FALSE),"")</f>
        <v/>
      </c>
      <c r="BG2281" s="38"/>
      <c r="BH2281" s="49" t="str">
        <f t="shared" si="319"/>
        <v>_</v>
      </c>
      <c r="BK2281" s="53" t="str">
        <f>IFERROR(VLOOKUP(BJ2281,abbreviation[[description_german]:[abbreviation_budo]],3,FALSE),"")</f>
        <v/>
      </c>
      <c r="BN2281" s="51" t="str">
        <f>IFERROR(VLOOKUP(BM2281,abbreviation[[description_german]:[abbreviation_budo]],3,FALSE),"")</f>
        <v/>
      </c>
      <c r="BO2281" s="31"/>
      <c r="BQ2281" s="51" t="str">
        <f>IFERROR(VLOOKUP(BP2281,abbreviation[[description_german]:[abbreviation_budo]],3,FALSE),"")</f>
        <v/>
      </c>
      <c r="BR2281" s="57" t="str">
        <f t="shared" si="320"/>
        <v>_</v>
      </c>
      <c r="BU2281" s="53" t="str">
        <f>IFERROR(VLOOKUP(BT2281,abbreviation[[description_german]:[abbreviation_budo]],3,FALSE),"")</f>
        <v/>
      </c>
      <c r="BV2281" s="60" t="str">
        <f t="shared" si="321"/>
        <v>_</v>
      </c>
      <c r="BY2281" s="48" t="str">
        <f>IFERROR(VLOOKUP(BX2281,category[[category_name_german]:[abbreviation_category_budo]],3,FALSE),"")</f>
        <v/>
      </c>
      <c r="CB2281" s="48" t="str">
        <f>IFERROR(VLOOKUP(CA2281,category[[category_name_german]:[abbreviation_category_budo]],3,FALSE),"")</f>
        <v/>
      </c>
      <c r="CE2281" s="48" t="str">
        <f>IFERROR(VLOOKUP(CD2281,category[[category_name_german]:[abbreviation_category_budo]],3,FALSE),"")</f>
        <v/>
      </c>
      <c r="CH2281" s="48" t="str">
        <f>IFERROR(VLOOKUP(CG2281,category[[category_name_german]:[abbreviation_category_budo]],3,FALSE),"")</f>
        <v/>
      </c>
      <c r="CK2281" s="48" t="str">
        <f>IFERROR(VLOOKUP(CJ2281,category[[category_name_german]:[abbreviation_category_budo]],3,FALSE),"")</f>
        <v/>
      </c>
      <c r="CM2281" s="49" t="str">
        <f t="shared" si="322"/>
        <v/>
      </c>
      <c r="CO2281" s="63" t="str">
        <f t="shared" si="323"/>
        <v/>
      </c>
    </row>
    <row r="2282" spans="4:93" x14ac:dyDescent="0.25">
      <c r="D2282" s="48" t="str">
        <f>IFERROR(VLOOKUP(C2282,category[[category_name_german]:[abbreviation_category_budo]],3,FALSE),"")</f>
        <v/>
      </c>
      <c r="G2282" s="48" t="str">
        <f>IFERROR(VLOOKUP(F2282,category[[category_name_german]:[abbreviation_category_budo]],3,FALSE),"")</f>
        <v/>
      </c>
      <c r="J2282" s="48" t="str">
        <f>IFERROR(VLOOKUP(I2282,category[[category_name_german]:[abbreviation_category_budo]],3,FALSE),"")</f>
        <v/>
      </c>
      <c r="M2282" s="48" t="str">
        <f>IFERROR(VLOOKUP(L2282,category[[category_name_german]:[abbreviation_category_budo]],3,FALSE),"")</f>
        <v/>
      </c>
      <c r="P2282" s="48" t="str">
        <f>IFERROR(VLOOKUP(O2282,category[[category_name_german]:[abbreviation_category_budo]],3,FALSE),"")</f>
        <v/>
      </c>
      <c r="R2282" s="49" t="str">
        <f t="shared" si="315"/>
        <v/>
      </c>
      <c r="U2282" s="48" t="str">
        <f>IFERROR(VLOOKUP(T2282,abbreviation[[description_german]:[abbreviation_budo]],3,FALSE),"")</f>
        <v/>
      </c>
      <c r="X2282" s="51" t="str">
        <f>IFERROR(VLOOKUP(W2282,abbreviation[[description_german]:[abbreviation_budo]],3,FALSE),"")</f>
        <v/>
      </c>
      <c r="Y2282" s="33"/>
      <c r="AA2282" s="49" t="str">
        <f t="shared" si="316"/>
        <v/>
      </c>
      <c r="AD2282" s="48" t="str">
        <f>IFERROR(VLOOKUP(AC2282,abbreviation[[description_german]:[abbreviation_budo]],3,FALSE),"")</f>
        <v/>
      </c>
      <c r="AG2282" s="54" t="str">
        <f>IFERROR(VLOOKUP(AF2282,abbreviation[[description_german]:[abbreviation_budo]],3,FALSE),"")</f>
        <v/>
      </c>
      <c r="AJ2282" s="49" t="str">
        <f t="shared" si="317"/>
        <v>_</v>
      </c>
      <c r="AM2282" s="48" t="str">
        <f>IFERROR(VLOOKUP(AL2282,abbreviation[[description_german]:[abbreviation_budo]],3,FALSE),"")</f>
        <v/>
      </c>
      <c r="AP2282" s="54" t="str">
        <f>IFERROR(VLOOKUP(AO2282,abbreviation[[description_german]:[abbreviation_budo]],3,FALSE),"")</f>
        <v/>
      </c>
      <c r="AS2282" s="49" t="str">
        <f t="shared" si="318"/>
        <v>_</v>
      </c>
      <c r="AV2282" s="53" t="str">
        <f>IFERROR(VLOOKUP(AU2282,abbreviation[[description_german]:[abbreviation_budo]],3,FALSE),"")</f>
        <v/>
      </c>
      <c r="AY2282" s="51" t="str">
        <f>IFERROR(VLOOKUP(AX2282,abbreviation[[description_german]:[abbreviation_budo]],3,FALSE),"")</f>
        <v/>
      </c>
      <c r="BB2282" s="51" t="str">
        <f>IFERROR(VLOOKUP(BA2282,abbreviation[[description_german]:[abbreviation_budo]],3,FALSE),"")</f>
        <v/>
      </c>
      <c r="BE2282" s="51" t="str">
        <f>IFERROR(VLOOKUP(BD2282,abbreviation[[description_german]:[abbreviation_budo]],3,FALSE),"")</f>
        <v/>
      </c>
      <c r="BG2282" s="38"/>
      <c r="BH2282" s="49" t="str">
        <f t="shared" si="319"/>
        <v>_</v>
      </c>
      <c r="BK2282" s="53" t="str">
        <f>IFERROR(VLOOKUP(BJ2282,abbreviation[[description_german]:[abbreviation_budo]],3,FALSE),"")</f>
        <v/>
      </c>
      <c r="BN2282" s="51" t="str">
        <f>IFERROR(VLOOKUP(BM2282,abbreviation[[description_german]:[abbreviation_budo]],3,FALSE),"")</f>
        <v/>
      </c>
      <c r="BO2282" s="31"/>
      <c r="BQ2282" s="51" t="str">
        <f>IFERROR(VLOOKUP(BP2282,abbreviation[[description_german]:[abbreviation_budo]],3,FALSE),"")</f>
        <v/>
      </c>
      <c r="BR2282" s="57" t="str">
        <f t="shared" si="320"/>
        <v>_</v>
      </c>
      <c r="BU2282" s="53" t="str">
        <f>IFERROR(VLOOKUP(BT2282,abbreviation[[description_german]:[abbreviation_budo]],3,FALSE),"")</f>
        <v/>
      </c>
      <c r="BV2282" s="60" t="str">
        <f t="shared" si="321"/>
        <v>_</v>
      </c>
      <c r="BY2282" s="48" t="str">
        <f>IFERROR(VLOOKUP(BX2282,category[[category_name_german]:[abbreviation_category_budo]],3,FALSE),"")</f>
        <v/>
      </c>
      <c r="CB2282" s="48" t="str">
        <f>IFERROR(VLOOKUP(CA2282,category[[category_name_german]:[abbreviation_category_budo]],3,FALSE),"")</f>
        <v/>
      </c>
      <c r="CE2282" s="48" t="str">
        <f>IFERROR(VLOOKUP(CD2282,category[[category_name_german]:[abbreviation_category_budo]],3,FALSE),"")</f>
        <v/>
      </c>
      <c r="CH2282" s="48" t="str">
        <f>IFERROR(VLOOKUP(CG2282,category[[category_name_german]:[abbreviation_category_budo]],3,FALSE),"")</f>
        <v/>
      </c>
      <c r="CK2282" s="48" t="str">
        <f>IFERROR(VLOOKUP(CJ2282,category[[category_name_german]:[abbreviation_category_budo]],3,FALSE),"")</f>
        <v/>
      </c>
      <c r="CM2282" s="49" t="str">
        <f t="shared" si="322"/>
        <v/>
      </c>
      <c r="CO2282" s="63" t="str">
        <f t="shared" si="323"/>
        <v/>
      </c>
    </row>
    <row r="2283" spans="4:93" x14ac:dyDescent="0.25">
      <c r="D2283" s="48" t="str">
        <f>IFERROR(VLOOKUP(C2283,category[[category_name_german]:[abbreviation_category_budo]],3,FALSE),"")</f>
        <v/>
      </c>
      <c r="G2283" s="48" t="str">
        <f>IFERROR(VLOOKUP(F2283,category[[category_name_german]:[abbreviation_category_budo]],3,FALSE),"")</f>
        <v/>
      </c>
      <c r="J2283" s="48" t="str">
        <f>IFERROR(VLOOKUP(I2283,category[[category_name_german]:[abbreviation_category_budo]],3,FALSE),"")</f>
        <v/>
      </c>
      <c r="M2283" s="48" t="str">
        <f>IFERROR(VLOOKUP(L2283,category[[category_name_german]:[abbreviation_category_budo]],3,FALSE),"")</f>
        <v/>
      </c>
      <c r="P2283" s="48" t="str">
        <f>IFERROR(VLOOKUP(O2283,category[[category_name_german]:[abbreviation_category_budo]],3,FALSE),"")</f>
        <v/>
      </c>
      <c r="R2283" s="49" t="str">
        <f t="shared" si="315"/>
        <v/>
      </c>
      <c r="U2283" s="48" t="str">
        <f>IFERROR(VLOOKUP(T2283,abbreviation[[description_german]:[abbreviation_budo]],3,FALSE),"")</f>
        <v/>
      </c>
      <c r="X2283" s="51" t="str">
        <f>IFERROR(VLOOKUP(W2283,abbreviation[[description_german]:[abbreviation_budo]],3,FALSE),"")</f>
        <v/>
      </c>
      <c r="Y2283" s="33"/>
      <c r="AA2283" s="49" t="str">
        <f t="shared" si="316"/>
        <v/>
      </c>
      <c r="AD2283" s="48" t="str">
        <f>IFERROR(VLOOKUP(AC2283,abbreviation[[description_german]:[abbreviation_budo]],3,FALSE),"")</f>
        <v/>
      </c>
      <c r="AG2283" s="54" t="str">
        <f>IFERROR(VLOOKUP(AF2283,abbreviation[[description_german]:[abbreviation_budo]],3,FALSE),"")</f>
        <v/>
      </c>
      <c r="AJ2283" s="49" t="str">
        <f t="shared" si="317"/>
        <v>_</v>
      </c>
      <c r="AM2283" s="48" t="str">
        <f>IFERROR(VLOOKUP(AL2283,abbreviation[[description_german]:[abbreviation_budo]],3,FALSE),"")</f>
        <v/>
      </c>
      <c r="AP2283" s="54" t="str">
        <f>IFERROR(VLOOKUP(AO2283,abbreviation[[description_german]:[abbreviation_budo]],3,FALSE),"")</f>
        <v/>
      </c>
      <c r="AS2283" s="49" t="str">
        <f t="shared" si="318"/>
        <v>_</v>
      </c>
      <c r="AV2283" s="53" t="str">
        <f>IFERROR(VLOOKUP(AU2283,abbreviation[[description_german]:[abbreviation_budo]],3,FALSE),"")</f>
        <v/>
      </c>
      <c r="AY2283" s="51" t="str">
        <f>IFERROR(VLOOKUP(AX2283,abbreviation[[description_german]:[abbreviation_budo]],3,FALSE),"")</f>
        <v/>
      </c>
      <c r="BB2283" s="51" t="str">
        <f>IFERROR(VLOOKUP(BA2283,abbreviation[[description_german]:[abbreviation_budo]],3,FALSE),"")</f>
        <v/>
      </c>
      <c r="BE2283" s="51" t="str">
        <f>IFERROR(VLOOKUP(BD2283,abbreviation[[description_german]:[abbreviation_budo]],3,FALSE),"")</f>
        <v/>
      </c>
      <c r="BG2283" s="38"/>
      <c r="BH2283" s="49" t="str">
        <f t="shared" si="319"/>
        <v>_</v>
      </c>
      <c r="BK2283" s="53" t="str">
        <f>IFERROR(VLOOKUP(BJ2283,abbreviation[[description_german]:[abbreviation_budo]],3,FALSE),"")</f>
        <v/>
      </c>
      <c r="BN2283" s="51" t="str">
        <f>IFERROR(VLOOKUP(BM2283,abbreviation[[description_german]:[abbreviation_budo]],3,FALSE),"")</f>
        <v/>
      </c>
      <c r="BO2283" s="31"/>
      <c r="BQ2283" s="51" t="str">
        <f>IFERROR(VLOOKUP(BP2283,abbreviation[[description_german]:[abbreviation_budo]],3,FALSE),"")</f>
        <v/>
      </c>
      <c r="BR2283" s="57" t="str">
        <f t="shared" si="320"/>
        <v>_</v>
      </c>
      <c r="BU2283" s="53" t="str">
        <f>IFERROR(VLOOKUP(BT2283,abbreviation[[description_german]:[abbreviation_budo]],3,FALSE),"")</f>
        <v/>
      </c>
      <c r="BV2283" s="60" t="str">
        <f t="shared" si="321"/>
        <v>_</v>
      </c>
      <c r="BY2283" s="48" t="str">
        <f>IFERROR(VLOOKUP(BX2283,category[[category_name_german]:[abbreviation_category_budo]],3,FALSE),"")</f>
        <v/>
      </c>
      <c r="CB2283" s="48" t="str">
        <f>IFERROR(VLOOKUP(CA2283,category[[category_name_german]:[abbreviation_category_budo]],3,FALSE),"")</f>
        <v/>
      </c>
      <c r="CE2283" s="48" t="str">
        <f>IFERROR(VLOOKUP(CD2283,category[[category_name_german]:[abbreviation_category_budo]],3,FALSE),"")</f>
        <v/>
      </c>
      <c r="CH2283" s="48" t="str">
        <f>IFERROR(VLOOKUP(CG2283,category[[category_name_german]:[abbreviation_category_budo]],3,FALSE),"")</f>
        <v/>
      </c>
      <c r="CK2283" s="48" t="str">
        <f>IFERROR(VLOOKUP(CJ2283,category[[category_name_german]:[abbreviation_category_budo]],3,FALSE),"")</f>
        <v/>
      </c>
      <c r="CM2283" s="49" t="str">
        <f t="shared" si="322"/>
        <v/>
      </c>
      <c r="CO2283" s="63" t="str">
        <f t="shared" si="323"/>
        <v/>
      </c>
    </row>
    <row r="2284" spans="4:93" x14ac:dyDescent="0.25">
      <c r="D2284" s="48" t="str">
        <f>IFERROR(VLOOKUP(C2284,category[[category_name_german]:[abbreviation_category_budo]],3,FALSE),"")</f>
        <v/>
      </c>
      <c r="G2284" s="48" t="str">
        <f>IFERROR(VLOOKUP(F2284,category[[category_name_german]:[abbreviation_category_budo]],3,FALSE),"")</f>
        <v/>
      </c>
      <c r="J2284" s="48" t="str">
        <f>IFERROR(VLOOKUP(I2284,category[[category_name_german]:[abbreviation_category_budo]],3,FALSE),"")</f>
        <v/>
      </c>
      <c r="M2284" s="48" t="str">
        <f>IFERROR(VLOOKUP(L2284,category[[category_name_german]:[abbreviation_category_budo]],3,FALSE),"")</f>
        <v/>
      </c>
      <c r="P2284" s="48" t="str">
        <f>IFERROR(VLOOKUP(O2284,category[[category_name_german]:[abbreviation_category_budo]],3,FALSE),"")</f>
        <v/>
      </c>
      <c r="R2284" s="49" t="str">
        <f t="shared" si="315"/>
        <v/>
      </c>
      <c r="U2284" s="48" t="str">
        <f>IFERROR(VLOOKUP(T2284,abbreviation[[description_german]:[abbreviation_budo]],3,FALSE),"")</f>
        <v/>
      </c>
      <c r="X2284" s="51" t="str">
        <f>IFERROR(VLOOKUP(W2284,abbreviation[[description_german]:[abbreviation_budo]],3,FALSE),"")</f>
        <v/>
      </c>
      <c r="Y2284" s="33"/>
      <c r="AA2284" s="49" t="str">
        <f t="shared" si="316"/>
        <v/>
      </c>
      <c r="AD2284" s="48" t="str">
        <f>IFERROR(VLOOKUP(AC2284,abbreviation[[description_german]:[abbreviation_budo]],3,FALSE),"")</f>
        <v/>
      </c>
      <c r="AG2284" s="54" t="str">
        <f>IFERROR(VLOOKUP(AF2284,abbreviation[[description_german]:[abbreviation_budo]],3,FALSE),"")</f>
        <v/>
      </c>
      <c r="AJ2284" s="49" t="str">
        <f t="shared" si="317"/>
        <v>_</v>
      </c>
      <c r="AM2284" s="48" t="str">
        <f>IFERROR(VLOOKUP(AL2284,abbreviation[[description_german]:[abbreviation_budo]],3,FALSE),"")</f>
        <v/>
      </c>
      <c r="AP2284" s="54" t="str">
        <f>IFERROR(VLOOKUP(AO2284,abbreviation[[description_german]:[abbreviation_budo]],3,FALSE),"")</f>
        <v/>
      </c>
      <c r="AS2284" s="49" t="str">
        <f t="shared" si="318"/>
        <v>_</v>
      </c>
      <c r="AV2284" s="53" t="str">
        <f>IFERROR(VLOOKUP(AU2284,abbreviation[[description_german]:[abbreviation_budo]],3,FALSE),"")</f>
        <v/>
      </c>
      <c r="AY2284" s="51" t="str">
        <f>IFERROR(VLOOKUP(AX2284,abbreviation[[description_german]:[abbreviation_budo]],3,FALSE),"")</f>
        <v/>
      </c>
      <c r="BB2284" s="51" t="str">
        <f>IFERROR(VLOOKUP(BA2284,abbreviation[[description_german]:[abbreviation_budo]],3,FALSE),"")</f>
        <v/>
      </c>
      <c r="BE2284" s="51" t="str">
        <f>IFERROR(VLOOKUP(BD2284,abbreviation[[description_german]:[abbreviation_budo]],3,FALSE),"")</f>
        <v/>
      </c>
      <c r="BG2284" s="38"/>
      <c r="BH2284" s="49" t="str">
        <f t="shared" si="319"/>
        <v>_</v>
      </c>
      <c r="BK2284" s="53" t="str">
        <f>IFERROR(VLOOKUP(BJ2284,abbreviation[[description_german]:[abbreviation_budo]],3,FALSE),"")</f>
        <v/>
      </c>
      <c r="BN2284" s="51" t="str">
        <f>IFERROR(VLOOKUP(BM2284,abbreviation[[description_german]:[abbreviation_budo]],3,FALSE),"")</f>
        <v/>
      </c>
      <c r="BO2284" s="31"/>
      <c r="BQ2284" s="51" t="str">
        <f>IFERROR(VLOOKUP(BP2284,abbreviation[[description_german]:[abbreviation_budo]],3,FALSE),"")</f>
        <v/>
      </c>
      <c r="BR2284" s="57" t="str">
        <f t="shared" si="320"/>
        <v>_</v>
      </c>
      <c r="BU2284" s="53" t="str">
        <f>IFERROR(VLOOKUP(BT2284,abbreviation[[description_german]:[abbreviation_budo]],3,FALSE),"")</f>
        <v/>
      </c>
      <c r="BV2284" s="60" t="str">
        <f t="shared" si="321"/>
        <v>_</v>
      </c>
      <c r="BY2284" s="48" t="str">
        <f>IFERROR(VLOOKUP(BX2284,category[[category_name_german]:[abbreviation_category_budo]],3,FALSE),"")</f>
        <v/>
      </c>
      <c r="CB2284" s="48" t="str">
        <f>IFERROR(VLOOKUP(CA2284,category[[category_name_german]:[abbreviation_category_budo]],3,FALSE),"")</f>
        <v/>
      </c>
      <c r="CE2284" s="48" t="str">
        <f>IFERROR(VLOOKUP(CD2284,category[[category_name_german]:[abbreviation_category_budo]],3,FALSE),"")</f>
        <v/>
      </c>
      <c r="CH2284" s="48" t="str">
        <f>IFERROR(VLOOKUP(CG2284,category[[category_name_german]:[abbreviation_category_budo]],3,FALSE),"")</f>
        <v/>
      </c>
      <c r="CK2284" s="48" t="str">
        <f>IFERROR(VLOOKUP(CJ2284,category[[category_name_german]:[abbreviation_category_budo]],3,FALSE),"")</f>
        <v/>
      </c>
      <c r="CM2284" s="49" t="str">
        <f t="shared" si="322"/>
        <v/>
      </c>
      <c r="CO2284" s="63" t="str">
        <f t="shared" si="323"/>
        <v/>
      </c>
    </row>
    <row r="2285" spans="4:93" x14ac:dyDescent="0.25">
      <c r="D2285" s="48" t="str">
        <f>IFERROR(VLOOKUP(C2285,category[[category_name_german]:[abbreviation_category_budo]],3,FALSE),"")</f>
        <v/>
      </c>
      <c r="G2285" s="48" t="str">
        <f>IFERROR(VLOOKUP(F2285,category[[category_name_german]:[abbreviation_category_budo]],3,FALSE),"")</f>
        <v/>
      </c>
      <c r="J2285" s="48" t="str">
        <f>IFERROR(VLOOKUP(I2285,category[[category_name_german]:[abbreviation_category_budo]],3,FALSE),"")</f>
        <v/>
      </c>
      <c r="M2285" s="48" t="str">
        <f>IFERROR(VLOOKUP(L2285,category[[category_name_german]:[abbreviation_category_budo]],3,FALSE),"")</f>
        <v/>
      </c>
      <c r="P2285" s="48" t="str">
        <f>IFERROR(VLOOKUP(O2285,category[[category_name_german]:[abbreviation_category_budo]],3,FALSE),"")</f>
        <v/>
      </c>
      <c r="R2285" s="49" t="str">
        <f t="shared" si="315"/>
        <v/>
      </c>
      <c r="U2285" s="48" t="str">
        <f>IFERROR(VLOOKUP(T2285,abbreviation[[description_german]:[abbreviation_budo]],3,FALSE),"")</f>
        <v/>
      </c>
      <c r="X2285" s="51" t="str">
        <f>IFERROR(VLOOKUP(W2285,abbreviation[[description_german]:[abbreviation_budo]],3,FALSE),"")</f>
        <v/>
      </c>
      <c r="Y2285" s="33"/>
      <c r="AA2285" s="49" t="str">
        <f t="shared" si="316"/>
        <v/>
      </c>
      <c r="AD2285" s="48" t="str">
        <f>IFERROR(VLOOKUP(AC2285,abbreviation[[description_german]:[abbreviation_budo]],3,FALSE),"")</f>
        <v/>
      </c>
      <c r="AG2285" s="54" t="str">
        <f>IFERROR(VLOOKUP(AF2285,abbreviation[[description_german]:[abbreviation_budo]],3,FALSE),"")</f>
        <v/>
      </c>
      <c r="AJ2285" s="49" t="str">
        <f t="shared" si="317"/>
        <v>_</v>
      </c>
      <c r="AM2285" s="48" t="str">
        <f>IFERROR(VLOOKUP(AL2285,abbreviation[[description_german]:[abbreviation_budo]],3,FALSE),"")</f>
        <v/>
      </c>
      <c r="AP2285" s="54" t="str">
        <f>IFERROR(VLOOKUP(AO2285,abbreviation[[description_german]:[abbreviation_budo]],3,FALSE),"")</f>
        <v/>
      </c>
      <c r="AS2285" s="49" t="str">
        <f t="shared" si="318"/>
        <v>_</v>
      </c>
      <c r="AV2285" s="53" t="str">
        <f>IFERROR(VLOOKUP(AU2285,abbreviation[[description_german]:[abbreviation_budo]],3,FALSE),"")</f>
        <v/>
      </c>
      <c r="AY2285" s="51" t="str">
        <f>IFERROR(VLOOKUP(AX2285,abbreviation[[description_german]:[abbreviation_budo]],3,FALSE),"")</f>
        <v/>
      </c>
      <c r="BB2285" s="51" t="str">
        <f>IFERROR(VLOOKUP(BA2285,abbreviation[[description_german]:[abbreviation_budo]],3,FALSE),"")</f>
        <v/>
      </c>
      <c r="BE2285" s="51" t="str">
        <f>IFERROR(VLOOKUP(BD2285,abbreviation[[description_german]:[abbreviation_budo]],3,FALSE),"")</f>
        <v/>
      </c>
      <c r="BG2285" s="38"/>
      <c r="BH2285" s="49" t="str">
        <f t="shared" si="319"/>
        <v>_</v>
      </c>
      <c r="BK2285" s="53" t="str">
        <f>IFERROR(VLOOKUP(BJ2285,abbreviation[[description_german]:[abbreviation_budo]],3,FALSE),"")</f>
        <v/>
      </c>
      <c r="BN2285" s="51" t="str">
        <f>IFERROR(VLOOKUP(BM2285,abbreviation[[description_german]:[abbreviation_budo]],3,FALSE),"")</f>
        <v/>
      </c>
      <c r="BO2285" s="31"/>
      <c r="BQ2285" s="51" t="str">
        <f>IFERROR(VLOOKUP(BP2285,abbreviation[[description_german]:[abbreviation_budo]],3,FALSE),"")</f>
        <v/>
      </c>
      <c r="BR2285" s="57" t="str">
        <f t="shared" si="320"/>
        <v>_</v>
      </c>
      <c r="BU2285" s="53" t="str">
        <f>IFERROR(VLOOKUP(BT2285,abbreviation[[description_german]:[abbreviation_budo]],3,FALSE),"")</f>
        <v/>
      </c>
      <c r="BV2285" s="60" t="str">
        <f t="shared" si="321"/>
        <v>_</v>
      </c>
      <c r="BY2285" s="48" t="str">
        <f>IFERROR(VLOOKUP(BX2285,category[[category_name_german]:[abbreviation_category_budo]],3,FALSE),"")</f>
        <v/>
      </c>
      <c r="CB2285" s="48" t="str">
        <f>IFERROR(VLOOKUP(CA2285,category[[category_name_german]:[abbreviation_category_budo]],3,FALSE),"")</f>
        <v/>
      </c>
      <c r="CE2285" s="48" t="str">
        <f>IFERROR(VLOOKUP(CD2285,category[[category_name_german]:[abbreviation_category_budo]],3,FALSE),"")</f>
        <v/>
      </c>
      <c r="CH2285" s="48" t="str">
        <f>IFERROR(VLOOKUP(CG2285,category[[category_name_german]:[abbreviation_category_budo]],3,FALSE),"")</f>
        <v/>
      </c>
      <c r="CK2285" s="48" t="str">
        <f>IFERROR(VLOOKUP(CJ2285,category[[category_name_german]:[abbreviation_category_budo]],3,FALSE),"")</f>
        <v/>
      </c>
      <c r="CM2285" s="49" t="str">
        <f t="shared" si="322"/>
        <v/>
      </c>
      <c r="CO2285" s="63" t="str">
        <f t="shared" si="323"/>
        <v/>
      </c>
    </row>
    <row r="2286" spans="4:93" x14ac:dyDescent="0.25">
      <c r="D2286" s="48" t="str">
        <f>IFERROR(VLOOKUP(C2286,category[[category_name_german]:[abbreviation_category_budo]],3,FALSE),"")</f>
        <v/>
      </c>
      <c r="G2286" s="48" t="str">
        <f>IFERROR(VLOOKUP(F2286,category[[category_name_german]:[abbreviation_category_budo]],3,FALSE),"")</f>
        <v/>
      </c>
      <c r="J2286" s="48" t="str">
        <f>IFERROR(VLOOKUP(I2286,category[[category_name_german]:[abbreviation_category_budo]],3,FALSE),"")</f>
        <v/>
      </c>
      <c r="M2286" s="48" t="str">
        <f>IFERROR(VLOOKUP(L2286,category[[category_name_german]:[abbreviation_category_budo]],3,FALSE),"")</f>
        <v/>
      </c>
      <c r="P2286" s="48" t="str">
        <f>IFERROR(VLOOKUP(O2286,category[[category_name_german]:[abbreviation_category_budo]],3,FALSE),"")</f>
        <v/>
      </c>
      <c r="R2286" s="49" t="str">
        <f t="shared" si="315"/>
        <v/>
      </c>
      <c r="U2286" s="48" t="str">
        <f>IFERROR(VLOOKUP(T2286,abbreviation[[description_german]:[abbreviation_budo]],3,FALSE),"")</f>
        <v/>
      </c>
      <c r="X2286" s="51" t="str">
        <f>IFERROR(VLOOKUP(W2286,abbreviation[[description_german]:[abbreviation_budo]],3,FALSE),"")</f>
        <v/>
      </c>
      <c r="Y2286" s="33"/>
      <c r="AA2286" s="49" t="str">
        <f t="shared" si="316"/>
        <v/>
      </c>
      <c r="AD2286" s="48" t="str">
        <f>IFERROR(VLOOKUP(AC2286,abbreviation[[description_german]:[abbreviation_budo]],3,FALSE),"")</f>
        <v/>
      </c>
      <c r="AG2286" s="54" t="str">
        <f>IFERROR(VLOOKUP(AF2286,abbreviation[[description_german]:[abbreviation_budo]],3,FALSE),"")</f>
        <v/>
      </c>
      <c r="AJ2286" s="49" t="str">
        <f t="shared" si="317"/>
        <v>_</v>
      </c>
      <c r="AM2286" s="48" t="str">
        <f>IFERROR(VLOOKUP(AL2286,abbreviation[[description_german]:[abbreviation_budo]],3,FALSE),"")</f>
        <v/>
      </c>
      <c r="AP2286" s="54" t="str">
        <f>IFERROR(VLOOKUP(AO2286,abbreviation[[description_german]:[abbreviation_budo]],3,FALSE),"")</f>
        <v/>
      </c>
      <c r="AS2286" s="49" t="str">
        <f t="shared" si="318"/>
        <v>_</v>
      </c>
      <c r="AV2286" s="53" t="str">
        <f>IFERROR(VLOOKUP(AU2286,abbreviation[[description_german]:[abbreviation_budo]],3,FALSE),"")</f>
        <v/>
      </c>
      <c r="AY2286" s="51" t="str">
        <f>IFERROR(VLOOKUP(AX2286,abbreviation[[description_german]:[abbreviation_budo]],3,FALSE),"")</f>
        <v/>
      </c>
      <c r="BB2286" s="51" t="str">
        <f>IFERROR(VLOOKUP(BA2286,abbreviation[[description_german]:[abbreviation_budo]],3,FALSE),"")</f>
        <v/>
      </c>
      <c r="BE2286" s="51" t="str">
        <f>IFERROR(VLOOKUP(BD2286,abbreviation[[description_german]:[abbreviation_budo]],3,FALSE),"")</f>
        <v/>
      </c>
      <c r="BG2286" s="38"/>
      <c r="BH2286" s="49" t="str">
        <f t="shared" si="319"/>
        <v>_</v>
      </c>
      <c r="BK2286" s="53" t="str">
        <f>IFERROR(VLOOKUP(BJ2286,abbreviation[[description_german]:[abbreviation_budo]],3,FALSE),"")</f>
        <v/>
      </c>
      <c r="BN2286" s="51" t="str">
        <f>IFERROR(VLOOKUP(BM2286,abbreviation[[description_german]:[abbreviation_budo]],3,FALSE),"")</f>
        <v/>
      </c>
      <c r="BO2286" s="31"/>
      <c r="BQ2286" s="51" t="str">
        <f>IFERROR(VLOOKUP(BP2286,abbreviation[[description_german]:[abbreviation_budo]],3,FALSE),"")</f>
        <v/>
      </c>
      <c r="BR2286" s="57" t="str">
        <f t="shared" si="320"/>
        <v>_</v>
      </c>
      <c r="BU2286" s="53" t="str">
        <f>IFERROR(VLOOKUP(BT2286,abbreviation[[description_german]:[abbreviation_budo]],3,FALSE),"")</f>
        <v/>
      </c>
      <c r="BV2286" s="60" t="str">
        <f t="shared" si="321"/>
        <v>_</v>
      </c>
      <c r="BY2286" s="48" t="str">
        <f>IFERROR(VLOOKUP(BX2286,category[[category_name_german]:[abbreviation_category_budo]],3,FALSE),"")</f>
        <v/>
      </c>
      <c r="CB2286" s="48" t="str">
        <f>IFERROR(VLOOKUP(CA2286,category[[category_name_german]:[abbreviation_category_budo]],3,FALSE),"")</f>
        <v/>
      </c>
      <c r="CE2286" s="48" t="str">
        <f>IFERROR(VLOOKUP(CD2286,category[[category_name_german]:[abbreviation_category_budo]],3,FALSE),"")</f>
        <v/>
      </c>
      <c r="CH2286" s="48" t="str">
        <f>IFERROR(VLOOKUP(CG2286,category[[category_name_german]:[abbreviation_category_budo]],3,FALSE),"")</f>
        <v/>
      </c>
      <c r="CK2286" s="48" t="str">
        <f>IFERROR(VLOOKUP(CJ2286,category[[category_name_german]:[abbreviation_category_budo]],3,FALSE),"")</f>
        <v/>
      </c>
      <c r="CM2286" s="49" t="str">
        <f t="shared" si="322"/>
        <v/>
      </c>
      <c r="CO2286" s="63" t="str">
        <f t="shared" si="323"/>
        <v/>
      </c>
    </row>
    <row r="2287" spans="4:93" x14ac:dyDescent="0.25">
      <c r="D2287" s="48" t="str">
        <f>IFERROR(VLOOKUP(C2287,category[[category_name_german]:[abbreviation_category_budo]],3,FALSE),"")</f>
        <v/>
      </c>
      <c r="G2287" s="48" t="str">
        <f>IFERROR(VLOOKUP(F2287,category[[category_name_german]:[abbreviation_category_budo]],3,FALSE),"")</f>
        <v/>
      </c>
      <c r="J2287" s="48" t="str">
        <f>IFERROR(VLOOKUP(I2287,category[[category_name_german]:[abbreviation_category_budo]],3,FALSE),"")</f>
        <v/>
      </c>
      <c r="M2287" s="48" t="str">
        <f>IFERROR(VLOOKUP(L2287,category[[category_name_german]:[abbreviation_category_budo]],3,FALSE),"")</f>
        <v/>
      </c>
      <c r="P2287" s="48" t="str">
        <f>IFERROR(VLOOKUP(O2287,category[[category_name_german]:[abbreviation_category_budo]],3,FALSE),"")</f>
        <v/>
      </c>
      <c r="R2287" s="49" t="str">
        <f t="shared" si="315"/>
        <v/>
      </c>
      <c r="U2287" s="48" t="str">
        <f>IFERROR(VLOOKUP(T2287,abbreviation[[description_german]:[abbreviation_budo]],3,FALSE),"")</f>
        <v/>
      </c>
      <c r="X2287" s="51" t="str">
        <f>IFERROR(VLOOKUP(W2287,abbreviation[[description_german]:[abbreviation_budo]],3,FALSE),"")</f>
        <v/>
      </c>
      <c r="Y2287" s="33"/>
      <c r="AA2287" s="49" t="str">
        <f t="shared" si="316"/>
        <v/>
      </c>
      <c r="AD2287" s="48" t="str">
        <f>IFERROR(VLOOKUP(AC2287,abbreviation[[description_german]:[abbreviation_budo]],3,FALSE),"")</f>
        <v/>
      </c>
      <c r="AG2287" s="54" t="str">
        <f>IFERROR(VLOOKUP(AF2287,abbreviation[[description_german]:[abbreviation_budo]],3,FALSE),"")</f>
        <v/>
      </c>
      <c r="AJ2287" s="49" t="str">
        <f t="shared" si="317"/>
        <v>_</v>
      </c>
      <c r="AM2287" s="48" t="str">
        <f>IFERROR(VLOOKUP(AL2287,abbreviation[[description_german]:[abbreviation_budo]],3,FALSE),"")</f>
        <v/>
      </c>
      <c r="AP2287" s="54" t="str">
        <f>IFERROR(VLOOKUP(AO2287,abbreviation[[description_german]:[abbreviation_budo]],3,FALSE),"")</f>
        <v/>
      </c>
      <c r="AS2287" s="49" t="str">
        <f t="shared" si="318"/>
        <v>_</v>
      </c>
      <c r="AV2287" s="53" t="str">
        <f>IFERROR(VLOOKUP(AU2287,abbreviation[[description_german]:[abbreviation_budo]],3,FALSE),"")</f>
        <v/>
      </c>
      <c r="AY2287" s="51" t="str">
        <f>IFERROR(VLOOKUP(AX2287,abbreviation[[description_german]:[abbreviation_budo]],3,FALSE),"")</f>
        <v/>
      </c>
      <c r="BB2287" s="51" t="str">
        <f>IFERROR(VLOOKUP(BA2287,abbreviation[[description_german]:[abbreviation_budo]],3,FALSE),"")</f>
        <v/>
      </c>
      <c r="BE2287" s="51" t="str">
        <f>IFERROR(VLOOKUP(BD2287,abbreviation[[description_german]:[abbreviation_budo]],3,FALSE),"")</f>
        <v/>
      </c>
      <c r="BG2287" s="38"/>
      <c r="BH2287" s="49" t="str">
        <f t="shared" si="319"/>
        <v>_</v>
      </c>
      <c r="BK2287" s="53" t="str">
        <f>IFERROR(VLOOKUP(BJ2287,abbreviation[[description_german]:[abbreviation_budo]],3,FALSE),"")</f>
        <v/>
      </c>
      <c r="BN2287" s="51" t="str">
        <f>IFERROR(VLOOKUP(BM2287,abbreviation[[description_german]:[abbreviation_budo]],3,FALSE),"")</f>
        <v/>
      </c>
      <c r="BO2287" s="31"/>
      <c r="BQ2287" s="51" t="str">
        <f>IFERROR(VLOOKUP(BP2287,abbreviation[[description_german]:[abbreviation_budo]],3,FALSE),"")</f>
        <v/>
      </c>
      <c r="BR2287" s="57" t="str">
        <f t="shared" si="320"/>
        <v>_</v>
      </c>
      <c r="BU2287" s="53" t="str">
        <f>IFERROR(VLOOKUP(BT2287,abbreviation[[description_german]:[abbreviation_budo]],3,FALSE),"")</f>
        <v/>
      </c>
      <c r="BV2287" s="60" t="str">
        <f t="shared" si="321"/>
        <v>_</v>
      </c>
      <c r="BY2287" s="48" t="str">
        <f>IFERROR(VLOOKUP(BX2287,category[[category_name_german]:[abbreviation_category_budo]],3,FALSE),"")</f>
        <v/>
      </c>
      <c r="CB2287" s="48" t="str">
        <f>IFERROR(VLOOKUP(CA2287,category[[category_name_german]:[abbreviation_category_budo]],3,FALSE),"")</f>
        <v/>
      </c>
      <c r="CE2287" s="48" t="str">
        <f>IFERROR(VLOOKUP(CD2287,category[[category_name_german]:[abbreviation_category_budo]],3,FALSE),"")</f>
        <v/>
      </c>
      <c r="CH2287" s="48" t="str">
        <f>IFERROR(VLOOKUP(CG2287,category[[category_name_german]:[abbreviation_category_budo]],3,FALSE),"")</f>
        <v/>
      </c>
      <c r="CK2287" s="48" t="str">
        <f>IFERROR(VLOOKUP(CJ2287,category[[category_name_german]:[abbreviation_category_budo]],3,FALSE),"")</f>
        <v/>
      </c>
      <c r="CM2287" s="49" t="str">
        <f t="shared" si="322"/>
        <v/>
      </c>
      <c r="CO2287" s="63" t="str">
        <f t="shared" si="323"/>
        <v/>
      </c>
    </row>
    <row r="2288" spans="4:93" x14ac:dyDescent="0.25">
      <c r="D2288" s="48" t="str">
        <f>IFERROR(VLOOKUP(C2288,category[[category_name_german]:[abbreviation_category_budo]],3,FALSE),"")</f>
        <v/>
      </c>
      <c r="G2288" s="48" t="str">
        <f>IFERROR(VLOOKUP(F2288,category[[category_name_german]:[abbreviation_category_budo]],3,FALSE),"")</f>
        <v/>
      </c>
      <c r="J2288" s="48" t="str">
        <f>IFERROR(VLOOKUP(I2288,category[[category_name_german]:[abbreviation_category_budo]],3,FALSE),"")</f>
        <v/>
      </c>
      <c r="M2288" s="48" t="str">
        <f>IFERROR(VLOOKUP(L2288,category[[category_name_german]:[abbreviation_category_budo]],3,FALSE),"")</f>
        <v/>
      </c>
      <c r="P2288" s="48" t="str">
        <f>IFERROR(VLOOKUP(O2288,category[[category_name_german]:[abbreviation_category_budo]],3,FALSE),"")</f>
        <v/>
      </c>
      <c r="R2288" s="49" t="str">
        <f t="shared" si="315"/>
        <v/>
      </c>
      <c r="U2288" s="48" t="str">
        <f>IFERROR(VLOOKUP(T2288,abbreviation[[description_german]:[abbreviation_budo]],3,FALSE),"")</f>
        <v/>
      </c>
      <c r="X2288" s="51" t="str">
        <f>IFERROR(VLOOKUP(W2288,abbreviation[[description_german]:[abbreviation_budo]],3,FALSE),"")</f>
        <v/>
      </c>
      <c r="Y2288" s="33"/>
      <c r="AA2288" s="49" t="str">
        <f t="shared" si="316"/>
        <v/>
      </c>
      <c r="AD2288" s="48" t="str">
        <f>IFERROR(VLOOKUP(AC2288,abbreviation[[description_german]:[abbreviation_budo]],3,FALSE),"")</f>
        <v/>
      </c>
      <c r="AG2288" s="54" t="str">
        <f>IFERROR(VLOOKUP(AF2288,abbreviation[[description_german]:[abbreviation_budo]],3,FALSE),"")</f>
        <v/>
      </c>
      <c r="AJ2288" s="49" t="str">
        <f t="shared" si="317"/>
        <v>_</v>
      </c>
      <c r="AM2288" s="48" t="str">
        <f>IFERROR(VLOOKUP(AL2288,abbreviation[[description_german]:[abbreviation_budo]],3,FALSE),"")</f>
        <v/>
      </c>
      <c r="AP2288" s="54" t="str">
        <f>IFERROR(VLOOKUP(AO2288,abbreviation[[description_german]:[abbreviation_budo]],3,FALSE),"")</f>
        <v/>
      </c>
      <c r="AS2288" s="49" t="str">
        <f t="shared" si="318"/>
        <v>_</v>
      </c>
      <c r="AV2288" s="53" t="str">
        <f>IFERROR(VLOOKUP(AU2288,abbreviation[[description_german]:[abbreviation_budo]],3,FALSE),"")</f>
        <v/>
      </c>
      <c r="AY2288" s="51" t="str">
        <f>IFERROR(VLOOKUP(AX2288,abbreviation[[description_german]:[abbreviation_budo]],3,FALSE),"")</f>
        <v/>
      </c>
      <c r="BB2288" s="51" t="str">
        <f>IFERROR(VLOOKUP(BA2288,abbreviation[[description_german]:[abbreviation_budo]],3,FALSE),"")</f>
        <v/>
      </c>
      <c r="BE2288" s="51" t="str">
        <f>IFERROR(VLOOKUP(BD2288,abbreviation[[description_german]:[abbreviation_budo]],3,FALSE),"")</f>
        <v/>
      </c>
      <c r="BG2288" s="38"/>
      <c r="BH2288" s="49" t="str">
        <f t="shared" si="319"/>
        <v>_</v>
      </c>
      <c r="BK2288" s="53" t="str">
        <f>IFERROR(VLOOKUP(BJ2288,abbreviation[[description_german]:[abbreviation_budo]],3,FALSE),"")</f>
        <v/>
      </c>
      <c r="BN2288" s="51" t="str">
        <f>IFERROR(VLOOKUP(BM2288,abbreviation[[description_german]:[abbreviation_budo]],3,FALSE),"")</f>
        <v/>
      </c>
      <c r="BO2288" s="31"/>
      <c r="BQ2288" s="51" t="str">
        <f>IFERROR(VLOOKUP(BP2288,abbreviation[[description_german]:[abbreviation_budo]],3,FALSE),"")</f>
        <v/>
      </c>
      <c r="BR2288" s="57" t="str">
        <f t="shared" si="320"/>
        <v>_</v>
      </c>
      <c r="BU2288" s="53" t="str">
        <f>IFERROR(VLOOKUP(BT2288,abbreviation[[description_german]:[abbreviation_budo]],3,FALSE),"")</f>
        <v/>
      </c>
      <c r="BV2288" s="60" t="str">
        <f t="shared" si="321"/>
        <v>_</v>
      </c>
      <c r="BY2288" s="48" t="str">
        <f>IFERROR(VLOOKUP(BX2288,category[[category_name_german]:[abbreviation_category_budo]],3,FALSE),"")</f>
        <v/>
      </c>
      <c r="CB2288" s="48" t="str">
        <f>IFERROR(VLOOKUP(CA2288,category[[category_name_german]:[abbreviation_category_budo]],3,FALSE),"")</f>
        <v/>
      </c>
      <c r="CE2288" s="48" t="str">
        <f>IFERROR(VLOOKUP(CD2288,category[[category_name_german]:[abbreviation_category_budo]],3,FALSE),"")</f>
        <v/>
      </c>
      <c r="CH2288" s="48" t="str">
        <f>IFERROR(VLOOKUP(CG2288,category[[category_name_german]:[abbreviation_category_budo]],3,FALSE),"")</f>
        <v/>
      </c>
      <c r="CK2288" s="48" t="str">
        <f>IFERROR(VLOOKUP(CJ2288,category[[category_name_german]:[abbreviation_category_budo]],3,FALSE),"")</f>
        <v/>
      </c>
      <c r="CM2288" s="49" t="str">
        <f t="shared" si="322"/>
        <v/>
      </c>
      <c r="CO2288" s="63" t="str">
        <f t="shared" si="323"/>
        <v/>
      </c>
    </row>
    <row r="2289" spans="4:93" x14ac:dyDescent="0.25">
      <c r="D2289" s="48" t="str">
        <f>IFERROR(VLOOKUP(C2289,category[[category_name_german]:[abbreviation_category_budo]],3,FALSE),"")</f>
        <v/>
      </c>
      <c r="G2289" s="48" t="str">
        <f>IFERROR(VLOOKUP(F2289,category[[category_name_german]:[abbreviation_category_budo]],3,FALSE),"")</f>
        <v/>
      </c>
      <c r="J2289" s="48" t="str">
        <f>IFERROR(VLOOKUP(I2289,category[[category_name_german]:[abbreviation_category_budo]],3,FALSE),"")</f>
        <v/>
      </c>
      <c r="M2289" s="48" t="str">
        <f>IFERROR(VLOOKUP(L2289,category[[category_name_german]:[abbreviation_category_budo]],3,FALSE),"")</f>
        <v/>
      </c>
      <c r="P2289" s="48" t="str">
        <f>IFERROR(VLOOKUP(O2289,category[[category_name_german]:[abbreviation_category_budo]],3,FALSE),"")</f>
        <v/>
      </c>
      <c r="R2289" s="49" t="str">
        <f t="shared" si="315"/>
        <v/>
      </c>
      <c r="U2289" s="48" t="str">
        <f>IFERROR(VLOOKUP(T2289,abbreviation[[description_german]:[abbreviation_budo]],3,FALSE),"")</f>
        <v/>
      </c>
      <c r="X2289" s="51" t="str">
        <f>IFERROR(VLOOKUP(W2289,abbreviation[[description_german]:[abbreviation_budo]],3,FALSE),"")</f>
        <v/>
      </c>
      <c r="Y2289" s="33"/>
      <c r="AA2289" s="49" t="str">
        <f t="shared" si="316"/>
        <v/>
      </c>
      <c r="AD2289" s="48" t="str">
        <f>IFERROR(VLOOKUP(AC2289,abbreviation[[description_german]:[abbreviation_budo]],3,FALSE),"")</f>
        <v/>
      </c>
      <c r="AG2289" s="54" t="str">
        <f>IFERROR(VLOOKUP(AF2289,abbreviation[[description_german]:[abbreviation_budo]],3,FALSE),"")</f>
        <v/>
      </c>
      <c r="AJ2289" s="49" t="str">
        <f t="shared" si="317"/>
        <v>_</v>
      </c>
      <c r="AM2289" s="48" t="str">
        <f>IFERROR(VLOOKUP(AL2289,abbreviation[[description_german]:[abbreviation_budo]],3,FALSE),"")</f>
        <v/>
      </c>
      <c r="AP2289" s="54" t="str">
        <f>IFERROR(VLOOKUP(AO2289,abbreviation[[description_german]:[abbreviation_budo]],3,FALSE),"")</f>
        <v/>
      </c>
      <c r="AS2289" s="49" t="str">
        <f t="shared" si="318"/>
        <v>_</v>
      </c>
      <c r="AV2289" s="53" t="str">
        <f>IFERROR(VLOOKUP(AU2289,abbreviation[[description_german]:[abbreviation_budo]],3,FALSE),"")</f>
        <v/>
      </c>
      <c r="AY2289" s="51" t="str">
        <f>IFERROR(VLOOKUP(AX2289,abbreviation[[description_german]:[abbreviation_budo]],3,FALSE),"")</f>
        <v/>
      </c>
      <c r="BB2289" s="51" t="str">
        <f>IFERROR(VLOOKUP(BA2289,abbreviation[[description_german]:[abbreviation_budo]],3,FALSE),"")</f>
        <v/>
      </c>
      <c r="BE2289" s="51" t="str">
        <f>IFERROR(VLOOKUP(BD2289,abbreviation[[description_german]:[abbreviation_budo]],3,FALSE),"")</f>
        <v/>
      </c>
      <c r="BG2289" s="38"/>
      <c r="BH2289" s="49" t="str">
        <f t="shared" si="319"/>
        <v>_</v>
      </c>
      <c r="BK2289" s="53" t="str">
        <f>IFERROR(VLOOKUP(BJ2289,abbreviation[[description_german]:[abbreviation_budo]],3,FALSE),"")</f>
        <v/>
      </c>
      <c r="BN2289" s="51" t="str">
        <f>IFERROR(VLOOKUP(BM2289,abbreviation[[description_german]:[abbreviation_budo]],3,FALSE),"")</f>
        <v/>
      </c>
      <c r="BO2289" s="31"/>
      <c r="BQ2289" s="51" t="str">
        <f>IFERROR(VLOOKUP(BP2289,abbreviation[[description_german]:[abbreviation_budo]],3,FALSE),"")</f>
        <v/>
      </c>
      <c r="BR2289" s="57" t="str">
        <f t="shared" si="320"/>
        <v>_</v>
      </c>
      <c r="BU2289" s="53" t="str">
        <f>IFERROR(VLOOKUP(BT2289,abbreviation[[description_german]:[abbreviation_budo]],3,FALSE),"")</f>
        <v/>
      </c>
      <c r="BV2289" s="60" t="str">
        <f t="shared" si="321"/>
        <v>_</v>
      </c>
      <c r="BY2289" s="48" t="str">
        <f>IFERROR(VLOOKUP(BX2289,category[[category_name_german]:[abbreviation_category_budo]],3,FALSE),"")</f>
        <v/>
      </c>
      <c r="CB2289" s="48" t="str">
        <f>IFERROR(VLOOKUP(CA2289,category[[category_name_german]:[abbreviation_category_budo]],3,FALSE),"")</f>
        <v/>
      </c>
      <c r="CE2289" s="48" t="str">
        <f>IFERROR(VLOOKUP(CD2289,category[[category_name_german]:[abbreviation_category_budo]],3,FALSE),"")</f>
        <v/>
      </c>
      <c r="CH2289" s="48" t="str">
        <f>IFERROR(VLOOKUP(CG2289,category[[category_name_german]:[abbreviation_category_budo]],3,FALSE),"")</f>
        <v/>
      </c>
      <c r="CK2289" s="48" t="str">
        <f>IFERROR(VLOOKUP(CJ2289,category[[category_name_german]:[abbreviation_category_budo]],3,FALSE),"")</f>
        <v/>
      </c>
      <c r="CM2289" s="49" t="str">
        <f t="shared" si="322"/>
        <v/>
      </c>
      <c r="CO2289" s="63" t="str">
        <f t="shared" si="323"/>
        <v/>
      </c>
    </row>
    <row r="2290" spans="4:93" x14ac:dyDescent="0.25">
      <c r="D2290" s="48" t="str">
        <f>IFERROR(VLOOKUP(C2290,category[[category_name_german]:[abbreviation_category_budo]],3,FALSE),"")</f>
        <v/>
      </c>
      <c r="G2290" s="48" t="str">
        <f>IFERROR(VLOOKUP(F2290,category[[category_name_german]:[abbreviation_category_budo]],3,FALSE),"")</f>
        <v/>
      </c>
      <c r="J2290" s="48" t="str">
        <f>IFERROR(VLOOKUP(I2290,category[[category_name_german]:[abbreviation_category_budo]],3,FALSE),"")</f>
        <v/>
      </c>
      <c r="M2290" s="48" t="str">
        <f>IFERROR(VLOOKUP(L2290,category[[category_name_german]:[abbreviation_category_budo]],3,FALSE),"")</f>
        <v/>
      </c>
      <c r="P2290" s="48" t="str">
        <f>IFERROR(VLOOKUP(O2290,category[[category_name_german]:[abbreviation_category_budo]],3,FALSE),"")</f>
        <v/>
      </c>
      <c r="R2290" s="49" t="str">
        <f t="shared" si="315"/>
        <v/>
      </c>
      <c r="U2290" s="48" t="str">
        <f>IFERROR(VLOOKUP(T2290,abbreviation[[description_german]:[abbreviation_budo]],3,FALSE),"")</f>
        <v/>
      </c>
      <c r="X2290" s="51" t="str">
        <f>IFERROR(VLOOKUP(W2290,abbreviation[[description_german]:[abbreviation_budo]],3,FALSE),"")</f>
        <v/>
      </c>
      <c r="Y2290" s="33"/>
      <c r="AA2290" s="49" t="str">
        <f t="shared" si="316"/>
        <v/>
      </c>
      <c r="AD2290" s="48" t="str">
        <f>IFERROR(VLOOKUP(AC2290,abbreviation[[description_german]:[abbreviation_budo]],3,FALSE),"")</f>
        <v/>
      </c>
      <c r="AG2290" s="54" t="str">
        <f>IFERROR(VLOOKUP(AF2290,abbreviation[[description_german]:[abbreviation_budo]],3,FALSE),"")</f>
        <v/>
      </c>
      <c r="AJ2290" s="49" t="str">
        <f t="shared" si="317"/>
        <v>_</v>
      </c>
      <c r="AM2290" s="48" t="str">
        <f>IFERROR(VLOOKUP(AL2290,abbreviation[[description_german]:[abbreviation_budo]],3,FALSE),"")</f>
        <v/>
      </c>
      <c r="AP2290" s="54" t="str">
        <f>IFERROR(VLOOKUP(AO2290,abbreviation[[description_german]:[abbreviation_budo]],3,FALSE),"")</f>
        <v/>
      </c>
      <c r="AS2290" s="49" t="str">
        <f t="shared" si="318"/>
        <v>_</v>
      </c>
      <c r="AV2290" s="53" t="str">
        <f>IFERROR(VLOOKUP(AU2290,abbreviation[[description_german]:[abbreviation_budo]],3,FALSE),"")</f>
        <v/>
      </c>
      <c r="AY2290" s="51" t="str">
        <f>IFERROR(VLOOKUP(AX2290,abbreviation[[description_german]:[abbreviation_budo]],3,FALSE),"")</f>
        <v/>
      </c>
      <c r="BB2290" s="51" t="str">
        <f>IFERROR(VLOOKUP(BA2290,abbreviation[[description_german]:[abbreviation_budo]],3,FALSE),"")</f>
        <v/>
      </c>
      <c r="BE2290" s="51" t="str">
        <f>IFERROR(VLOOKUP(BD2290,abbreviation[[description_german]:[abbreviation_budo]],3,FALSE),"")</f>
        <v/>
      </c>
      <c r="BG2290" s="38"/>
      <c r="BH2290" s="49" t="str">
        <f t="shared" si="319"/>
        <v>_</v>
      </c>
      <c r="BK2290" s="53" t="str">
        <f>IFERROR(VLOOKUP(BJ2290,abbreviation[[description_german]:[abbreviation_budo]],3,FALSE),"")</f>
        <v/>
      </c>
      <c r="BN2290" s="51" t="str">
        <f>IFERROR(VLOOKUP(BM2290,abbreviation[[description_german]:[abbreviation_budo]],3,FALSE),"")</f>
        <v/>
      </c>
      <c r="BO2290" s="31"/>
      <c r="BQ2290" s="51" t="str">
        <f>IFERROR(VLOOKUP(BP2290,abbreviation[[description_german]:[abbreviation_budo]],3,FALSE),"")</f>
        <v/>
      </c>
      <c r="BR2290" s="57" t="str">
        <f t="shared" si="320"/>
        <v>_</v>
      </c>
      <c r="BU2290" s="53" t="str">
        <f>IFERROR(VLOOKUP(BT2290,abbreviation[[description_german]:[abbreviation_budo]],3,FALSE),"")</f>
        <v/>
      </c>
      <c r="BV2290" s="60" t="str">
        <f t="shared" si="321"/>
        <v>_</v>
      </c>
      <c r="BY2290" s="48" t="str">
        <f>IFERROR(VLOOKUP(BX2290,category[[category_name_german]:[abbreviation_category_budo]],3,FALSE),"")</f>
        <v/>
      </c>
      <c r="CB2290" s="48" t="str">
        <f>IFERROR(VLOOKUP(CA2290,category[[category_name_german]:[abbreviation_category_budo]],3,FALSE),"")</f>
        <v/>
      </c>
      <c r="CE2290" s="48" t="str">
        <f>IFERROR(VLOOKUP(CD2290,category[[category_name_german]:[abbreviation_category_budo]],3,FALSE),"")</f>
        <v/>
      </c>
      <c r="CH2290" s="48" t="str">
        <f>IFERROR(VLOOKUP(CG2290,category[[category_name_german]:[abbreviation_category_budo]],3,FALSE),"")</f>
        <v/>
      </c>
      <c r="CK2290" s="48" t="str">
        <f>IFERROR(VLOOKUP(CJ2290,category[[category_name_german]:[abbreviation_category_budo]],3,FALSE),"")</f>
        <v/>
      </c>
      <c r="CM2290" s="49" t="str">
        <f t="shared" si="322"/>
        <v/>
      </c>
      <c r="CO2290" s="63" t="str">
        <f t="shared" si="323"/>
        <v/>
      </c>
    </row>
    <row r="2291" spans="4:93" x14ac:dyDescent="0.25">
      <c r="D2291" s="48" t="str">
        <f>IFERROR(VLOOKUP(C2291,category[[category_name_german]:[abbreviation_category_budo]],3,FALSE),"")</f>
        <v/>
      </c>
      <c r="G2291" s="48" t="str">
        <f>IFERROR(VLOOKUP(F2291,category[[category_name_german]:[abbreviation_category_budo]],3,FALSE),"")</f>
        <v/>
      </c>
      <c r="J2291" s="48" t="str">
        <f>IFERROR(VLOOKUP(I2291,category[[category_name_german]:[abbreviation_category_budo]],3,FALSE),"")</f>
        <v/>
      </c>
      <c r="M2291" s="48" t="str">
        <f>IFERROR(VLOOKUP(L2291,category[[category_name_german]:[abbreviation_category_budo]],3,FALSE),"")</f>
        <v/>
      </c>
      <c r="P2291" s="48" t="str">
        <f>IFERROR(VLOOKUP(O2291,category[[category_name_german]:[abbreviation_category_budo]],3,FALSE),"")</f>
        <v/>
      </c>
      <c r="R2291" s="49" t="str">
        <f t="shared" si="315"/>
        <v/>
      </c>
      <c r="U2291" s="48" t="str">
        <f>IFERROR(VLOOKUP(T2291,abbreviation[[description_german]:[abbreviation_budo]],3,FALSE),"")</f>
        <v/>
      </c>
      <c r="X2291" s="51" t="str">
        <f>IFERROR(VLOOKUP(W2291,abbreviation[[description_german]:[abbreviation_budo]],3,FALSE),"")</f>
        <v/>
      </c>
      <c r="Y2291" s="33"/>
      <c r="AA2291" s="49" t="str">
        <f t="shared" si="316"/>
        <v/>
      </c>
      <c r="AD2291" s="48" t="str">
        <f>IFERROR(VLOOKUP(AC2291,abbreviation[[description_german]:[abbreviation_budo]],3,FALSE),"")</f>
        <v/>
      </c>
      <c r="AG2291" s="54" t="str">
        <f>IFERROR(VLOOKUP(AF2291,abbreviation[[description_german]:[abbreviation_budo]],3,FALSE),"")</f>
        <v/>
      </c>
      <c r="AJ2291" s="49" t="str">
        <f t="shared" si="317"/>
        <v>_</v>
      </c>
      <c r="AM2291" s="48" t="str">
        <f>IFERROR(VLOOKUP(AL2291,abbreviation[[description_german]:[abbreviation_budo]],3,FALSE),"")</f>
        <v/>
      </c>
      <c r="AP2291" s="54" t="str">
        <f>IFERROR(VLOOKUP(AO2291,abbreviation[[description_german]:[abbreviation_budo]],3,FALSE),"")</f>
        <v/>
      </c>
      <c r="AS2291" s="49" t="str">
        <f t="shared" si="318"/>
        <v>_</v>
      </c>
      <c r="AV2291" s="53" t="str">
        <f>IFERROR(VLOOKUP(AU2291,abbreviation[[description_german]:[abbreviation_budo]],3,FALSE),"")</f>
        <v/>
      </c>
      <c r="AY2291" s="51" t="str">
        <f>IFERROR(VLOOKUP(AX2291,abbreviation[[description_german]:[abbreviation_budo]],3,FALSE),"")</f>
        <v/>
      </c>
      <c r="BB2291" s="51" t="str">
        <f>IFERROR(VLOOKUP(BA2291,abbreviation[[description_german]:[abbreviation_budo]],3,FALSE),"")</f>
        <v/>
      </c>
      <c r="BE2291" s="51" t="str">
        <f>IFERROR(VLOOKUP(BD2291,abbreviation[[description_german]:[abbreviation_budo]],3,FALSE),"")</f>
        <v/>
      </c>
      <c r="BG2291" s="38"/>
      <c r="BH2291" s="49" t="str">
        <f t="shared" si="319"/>
        <v>_</v>
      </c>
      <c r="BK2291" s="53" t="str">
        <f>IFERROR(VLOOKUP(BJ2291,abbreviation[[description_german]:[abbreviation_budo]],3,FALSE),"")</f>
        <v/>
      </c>
      <c r="BN2291" s="51" t="str">
        <f>IFERROR(VLOOKUP(BM2291,abbreviation[[description_german]:[abbreviation_budo]],3,FALSE),"")</f>
        <v/>
      </c>
      <c r="BO2291" s="31"/>
      <c r="BQ2291" s="51" t="str">
        <f>IFERROR(VLOOKUP(BP2291,abbreviation[[description_german]:[abbreviation_budo]],3,FALSE),"")</f>
        <v/>
      </c>
      <c r="BR2291" s="57" t="str">
        <f t="shared" si="320"/>
        <v>_</v>
      </c>
      <c r="BU2291" s="53" t="str">
        <f>IFERROR(VLOOKUP(BT2291,abbreviation[[description_german]:[abbreviation_budo]],3,FALSE),"")</f>
        <v/>
      </c>
      <c r="BV2291" s="60" t="str">
        <f t="shared" si="321"/>
        <v>_</v>
      </c>
      <c r="BY2291" s="48" t="str">
        <f>IFERROR(VLOOKUP(BX2291,category[[category_name_german]:[abbreviation_category_budo]],3,FALSE),"")</f>
        <v/>
      </c>
      <c r="CB2291" s="48" t="str">
        <f>IFERROR(VLOOKUP(CA2291,category[[category_name_german]:[abbreviation_category_budo]],3,FALSE),"")</f>
        <v/>
      </c>
      <c r="CE2291" s="48" t="str">
        <f>IFERROR(VLOOKUP(CD2291,category[[category_name_german]:[abbreviation_category_budo]],3,FALSE),"")</f>
        <v/>
      </c>
      <c r="CH2291" s="48" t="str">
        <f>IFERROR(VLOOKUP(CG2291,category[[category_name_german]:[abbreviation_category_budo]],3,FALSE),"")</f>
        <v/>
      </c>
      <c r="CK2291" s="48" t="str">
        <f>IFERROR(VLOOKUP(CJ2291,category[[category_name_german]:[abbreviation_category_budo]],3,FALSE),"")</f>
        <v/>
      </c>
      <c r="CM2291" s="49" t="str">
        <f t="shared" si="322"/>
        <v/>
      </c>
      <c r="CO2291" s="63" t="str">
        <f t="shared" si="323"/>
        <v/>
      </c>
    </row>
    <row r="2292" spans="4:93" x14ac:dyDescent="0.25">
      <c r="D2292" s="48" t="str">
        <f>IFERROR(VLOOKUP(C2292,category[[category_name_german]:[abbreviation_category_budo]],3,FALSE),"")</f>
        <v/>
      </c>
      <c r="G2292" s="48" t="str">
        <f>IFERROR(VLOOKUP(F2292,category[[category_name_german]:[abbreviation_category_budo]],3,FALSE),"")</f>
        <v/>
      </c>
      <c r="J2292" s="48" t="str">
        <f>IFERROR(VLOOKUP(I2292,category[[category_name_german]:[abbreviation_category_budo]],3,FALSE),"")</f>
        <v/>
      </c>
      <c r="M2292" s="48" t="str">
        <f>IFERROR(VLOOKUP(L2292,category[[category_name_german]:[abbreviation_category_budo]],3,FALSE),"")</f>
        <v/>
      </c>
      <c r="P2292" s="48" t="str">
        <f>IFERROR(VLOOKUP(O2292,category[[category_name_german]:[abbreviation_category_budo]],3,FALSE),"")</f>
        <v/>
      </c>
      <c r="R2292" s="49" t="str">
        <f t="shared" si="315"/>
        <v/>
      </c>
      <c r="U2292" s="48" t="str">
        <f>IFERROR(VLOOKUP(T2292,abbreviation[[description_german]:[abbreviation_budo]],3,FALSE),"")</f>
        <v/>
      </c>
      <c r="X2292" s="51" t="str">
        <f>IFERROR(VLOOKUP(W2292,abbreviation[[description_german]:[abbreviation_budo]],3,FALSE),"")</f>
        <v/>
      </c>
      <c r="Y2292" s="33"/>
      <c r="AA2292" s="49" t="str">
        <f t="shared" si="316"/>
        <v/>
      </c>
      <c r="AD2292" s="48" t="str">
        <f>IFERROR(VLOOKUP(AC2292,abbreviation[[description_german]:[abbreviation_budo]],3,FALSE),"")</f>
        <v/>
      </c>
      <c r="AG2292" s="54" t="str">
        <f>IFERROR(VLOOKUP(AF2292,abbreviation[[description_german]:[abbreviation_budo]],3,FALSE),"")</f>
        <v/>
      </c>
      <c r="AJ2292" s="49" t="str">
        <f t="shared" si="317"/>
        <v>_</v>
      </c>
      <c r="AM2292" s="48" t="str">
        <f>IFERROR(VLOOKUP(AL2292,abbreviation[[description_german]:[abbreviation_budo]],3,FALSE),"")</f>
        <v/>
      </c>
      <c r="AP2292" s="54" t="str">
        <f>IFERROR(VLOOKUP(AO2292,abbreviation[[description_german]:[abbreviation_budo]],3,FALSE),"")</f>
        <v/>
      </c>
      <c r="AS2292" s="49" t="str">
        <f t="shared" si="318"/>
        <v>_</v>
      </c>
      <c r="AV2292" s="53" t="str">
        <f>IFERROR(VLOOKUP(AU2292,abbreviation[[description_german]:[abbreviation_budo]],3,FALSE),"")</f>
        <v/>
      </c>
      <c r="AY2292" s="51" t="str">
        <f>IFERROR(VLOOKUP(AX2292,abbreviation[[description_german]:[abbreviation_budo]],3,FALSE),"")</f>
        <v/>
      </c>
      <c r="BB2292" s="51" t="str">
        <f>IFERROR(VLOOKUP(BA2292,abbreviation[[description_german]:[abbreviation_budo]],3,FALSE),"")</f>
        <v/>
      </c>
      <c r="BE2292" s="51" t="str">
        <f>IFERROR(VLOOKUP(BD2292,abbreviation[[description_german]:[abbreviation_budo]],3,FALSE),"")</f>
        <v/>
      </c>
      <c r="BG2292" s="38"/>
      <c r="BH2292" s="49" t="str">
        <f t="shared" si="319"/>
        <v>_</v>
      </c>
      <c r="BK2292" s="53" t="str">
        <f>IFERROR(VLOOKUP(BJ2292,abbreviation[[description_german]:[abbreviation_budo]],3,FALSE),"")</f>
        <v/>
      </c>
      <c r="BN2292" s="51" t="str">
        <f>IFERROR(VLOOKUP(BM2292,abbreviation[[description_german]:[abbreviation_budo]],3,FALSE),"")</f>
        <v/>
      </c>
      <c r="BO2292" s="31"/>
      <c r="BQ2292" s="51" t="str">
        <f>IFERROR(VLOOKUP(BP2292,abbreviation[[description_german]:[abbreviation_budo]],3,FALSE),"")</f>
        <v/>
      </c>
      <c r="BR2292" s="57" t="str">
        <f t="shared" si="320"/>
        <v>_</v>
      </c>
      <c r="BU2292" s="53" t="str">
        <f>IFERROR(VLOOKUP(BT2292,abbreviation[[description_german]:[abbreviation_budo]],3,FALSE),"")</f>
        <v/>
      </c>
      <c r="BV2292" s="60" t="str">
        <f t="shared" si="321"/>
        <v>_</v>
      </c>
      <c r="BY2292" s="48" t="str">
        <f>IFERROR(VLOOKUP(BX2292,category[[category_name_german]:[abbreviation_category_budo]],3,FALSE),"")</f>
        <v/>
      </c>
      <c r="CB2292" s="48" t="str">
        <f>IFERROR(VLOOKUP(CA2292,category[[category_name_german]:[abbreviation_category_budo]],3,FALSE),"")</f>
        <v/>
      </c>
      <c r="CE2292" s="48" t="str">
        <f>IFERROR(VLOOKUP(CD2292,category[[category_name_german]:[abbreviation_category_budo]],3,FALSE),"")</f>
        <v/>
      </c>
      <c r="CH2292" s="48" t="str">
        <f>IFERROR(VLOOKUP(CG2292,category[[category_name_german]:[abbreviation_category_budo]],3,FALSE),"")</f>
        <v/>
      </c>
      <c r="CK2292" s="48" t="str">
        <f>IFERROR(VLOOKUP(CJ2292,category[[category_name_german]:[abbreviation_category_budo]],3,FALSE),"")</f>
        <v/>
      </c>
      <c r="CM2292" s="49" t="str">
        <f t="shared" si="322"/>
        <v/>
      </c>
      <c r="CO2292" s="63" t="str">
        <f t="shared" si="323"/>
        <v/>
      </c>
    </row>
    <row r="2293" spans="4:93" x14ac:dyDescent="0.25">
      <c r="D2293" s="48" t="str">
        <f>IFERROR(VLOOKUP(C2293,category[[category_name_german]:[abbreviation_category_budo]],3,FALSE),"")</f>
        <v/>
      </c>
      <c r="G2293" s="48" t="str">
        <f>IFERROR(VLOOKUP(F2293,category[[category_name_german]:[abbreviation_category_budo]],3,FALSE),"")</f>
        <v/>
      </c>
      <c r="J2293" s="48" t="str">
        <f>IFERROR(VLOOKUP(I2293,category[[category_name_german]:[abbreviation_category_budo]],3,FALSE),"")</f>
        <v/>
      </c>
      <c r="M2293" s="48" t="str">
        <f>IFERROR(VLOOKUP(L2293,category[[category_name_german]:[abbreviation_category_budo]],3,FALSE),"")</f>
        <v/>
      </c>
      <c r="P2293" s="48" t="str">
        <f>IFERROR(VLOOKUP(O2293,category[[category_name_german]:[abbreviation_category_budo]],3,FALSE),"")</f>
        <v/>
      </c>
      <c r="R2293" s="49" t="str">
        <f t="shared" si="315"/>
        <v/>
      </c>
      <c r="U2293" s="48" t="str">
        <f>IFERROR(VLOOKUP(T2293,abbreviation[[description_german]:[abbreviation_budo]],3,FALSE),"")</f>
        <v/>
      </c>
      <c r="X2293" s="51" t="str">
        <f>IFERROR(VLOOKUP(W2293,abbreviation[[description_german]:[abbreviation_budo]],3,FALSE),"")</f>
        <v/>
      </c>
      <c r="Y2293" s="33"/>
      <c r="AA2293" s="49" t="str">
        <f t="shared" si="316"/>
        <v/>
      </c>
      <c r="AD2293" s="48" t="str">
        <f>IFERROR(VLOOKUP(AC2293,abbreviation[[description_german]:[abbreviation_budo]],3,FALSE),"")</f>
        <v/>
      </c>
      <c r="AG2293" s="54" t="str">
        <f>IFERROR(VLOOKUP(AF2293,abbreviation[[description_german]:[abbreviation_budo]],3,FALSE),"")</f>
        <v/>
      </c>
      <c r="AJ2293" s="49" t="str">
        <f t="shared" si="317"/>
        <v>_</v>
      </c>
      <c r="AM2293" s="48" t="str">
        <f>IFERROR(VLOOKUP(AL2293,abbreviation[[description_german]:[abbreviation_budo]],3,FALSE),"")</f>
        <v/>
      </c>
      <c r="AP2293" s="54" t="str">
        <f>IFERROR(VLOOKUP(AO2293,abbreviation[[description_german]:[abbreviation_budo]],3,FALSE),"")</f>
        <v/>
      </c>
      <c r="AS2293" s="49" t="str">
        <f t="shared" si="318"/>
        <v>_</v>
      </c>
      <c r="AV2293" s="53" t="str">
        <f>IFERROR(VLOOKUP(AU2293,abbreviation[[description_german]:[abbreviation_budo]],3,FALSE),"")</f>
        <v/>
      </c>
      <c r="AY2293" s="51" t="str">
        <f>IFERROR(VLOOKUP(AX2293,abbreviation[[description_german]:[abbreviation_budo]],3,FALSE),"")</f>
        <v/>
      </c>
      <c r="BB2293" s="51" t="str">
        <f>IFERROR(VLOOKUP(BA2293,abbreviation[[description_german]:[abbreviation_budo]],3,FALSE),"")</f>
        <v/>
      </c>
      <c r="BE2293" s="51" t="str">
        <f>IFERROR(VLOOKUP(BD2293,abbreviation[[description_german]:[abbreviation_budo]],3,FALSE),"")</f>
        <v/>
      </c>
      <c r="BG2293" s="38"/>
      <c r="BH2293" s="49" t="str">
        <f t="shared" si="319"/>
        <v>_</v>
      </c>
      <c r="BK2293" s="53" t="str">
        <f>IFERROR(VLOOKUP(BJ2293,abbreviation[[description_german]:[abbreviation_budo]],3,FALSE),"")</f>
        <v/>
      </c>
      <c r="BN2293" s="51" t="str">
        <f>IFERROR(VLOOKUP(BM2293,abbreviation[[description_german]:[abbreviation_budo]],3,FALSE),"")</f>
        <v/>
      </c>
      <c r="BO2293" s="31"/>
      <c r="BQ2293" s="51" t="str">
        <f>IFERROR(VLOOKUP(BP2293,abbreviation[[description_german]:[abbreviation_budo]],3,FALSE),"")</f>
        <v/>
      </c>
      <c r="BR2293" s="57" t="str">
        <f t="shared" si="320"/>
        <v>_</v>
      </c>
      <c r="BU2293" s="53" t="str">
        <f>IFERROR(VLOOKUP(BT2293,abbreviation[[description_german]:[abbreviation_budo]],3,FALSE),"")</f>
        <v/>
      </c>
      <c r="BV2293" s="60" t="str">
        <f t="shared" si="321"/>
        <v>_</v>
      </c>
      <c r="BY2293" s="48" t="str">
        <f>IFERROR(VLOOKUP(BX2293,category[[category_name_german]:[abbreviation_category_budo]],3,FALSE),"")</f>
        <v/>
      </c>
      <c r="CB2293" s="48" t="str">
        <f>IFERROR(VLOOKUP(CA2293,category[[category_name_german]:[abbreviation_category_budo]],3,FALSE),"")</f>
        <v/>
      </c>
      <c r="CE2293" s="48" t="str">
        <f>IFERROR(VLOOKUP(CD2293,category[[category_name_german]:[abbreviation_category_budo]],3,FALSE),"")</f>
        <v/>
      </c>
      <c r="CH2293" s="48" t="str">
        <f>IFERROR(VLOOKUP(CG2293,category[[category_name_german]:[abbreviation_category_budo]],3,FALSE),"")</f>
        <v/>
      </c>
      <c r="CK2293" s="48" t="str">
        <f>IFERROR(VLOOKUP(CJ2293,category[[category_name_german]:[abbreviation_category_budo]],3,FALSE),"")</f>
        <v/>
      </c>
      <c r="CM2293" s="49" t="str">
        <f t="shared" si="322"/>
        <v/>
      </c>
      <c r="CO2293" s="63" t="str">
        <f t="shared" si="323"/>
        <v/>
      </c>
    </row>
    <row r="2294" spans="4:93" x14ac:dyDescent="0.25">
      <c r="D2294" s="48" t="str">
        <f>IFERROR(VLOOKUP(C2294,category[[category_name_german]:[abbreviation_category_budo]],3,FALSE),"")</f>
        <v/>
      </c>
      <c r="G2294" s="48" t="str">
        <f>IFERROR(VLOOKUP(F2294,category[[category_name_german]:[abbreviation_category_budo]],3,FALSE),"")</f>
        <v/>
      </c>
      <c r="J2294" s="48" t="str">
        <f>IFERROR(VLOOKUP(I2294,category[[category_name_german]:[abbreviation_category_budo]],3,FALSE),"")</f>
        <v/>
      </c>
      <c r="M2294" s="48" t="str">
        <f>IFERROR(VLOOKUP(L2294,category[[category_name_german]:[abbreviation_category_budo]],3,FALSE),"")</f>
        <v/>
      </c>
      <c r="P2294" s="48" t="str">
        <f>IFERROR(VLOOKUP(O2294,category[[category_name_german]:[abbreviation_category_budo]],3,FALSE),"")</f>
        <v/>
      </c>
      <c r="R2294" s="49" t="str">
        <f t="shared" si="315"/>
        <v/>
      </c>
      <c r="U2294" s="48" t="str">
        <f>IFERROR(VLOOKUP(T2294,abbreviation[[description_german]:[abbreviation_budo]],3,FALSE),"")</f>
        <v/>
      </c>
      <c r="X2294" s="51" t="str">
        <f>IFERROR(VLOOKUP(W2294,abbreviation[[description_german]:[abbreviation_budo]],3,FALSE),"")</f>
        <v/>
      </c>
      <c r="Y2294" s="33"/>
      <c r="AA2294" s="49" t="str">
        <f t="shared" si="316"/>
        <v/>
      </c>
      <c r="AD2294" s="48" t="str">
        <f>IFERROR(VLOOKUP(AC2294,abbreviation[[description_german]:[abbreviation_budo]],3,FALSE),"")</f>
        <v/>
      </c>
      <c r="AG2294" s="54" t="str">
        <f>IFERROR(VLOOKUP(AF2294,abbreviation[[description_german]:[abbreviation_budo]],3,FALSE),"")</f>
        <v/>
      </c>
      <c r="AJ2294" s="49" t="str">
        <f t="shared" si="317"/>
        <v>_</v>
      </c>
      <c r="AM2294" s="48" t="str">
        <f>IFERROR(VLOOKUP(AL2294,abbreviation[[description_german]:[abbreviation_budo]],3,FALSE),"")</f>
        <v/>
      </c>
      <c r="AP2294" s="54" t="str">
        <f>IFERROR(VLOOKUP(AO2294,abbreviation[[description_german]:[abbreviation_budo]],3,FALSE),"")</f>
        <v/>
      </c>
      <c r="AS2294" s="49" t="str">
        <f t="shared" si="318"/>
        <v>_</v>
      </c>
      <c r="AV2294" s="53" t="str">
        <f>IFERROR(VLOOKUP(AU2294,abbreviation[[description_german]:[abbreviation_budo]],3,FALSE),"")</f>
        <v/>
      </c>
      <c r="AY2294" s="51" t="str">
        <f>IFERROR(VLOOKUP(AX2294,abbreviation[[description_german]:[abbreviation_budo]],3,FALSE),"")</f>
        <v/>
      </c>
      <c r="BB2294" s="51" t="str">
        <f>IFERROR(VLOOKUP(BA2294,abbreviation[[description_german]:[abbreviation_budo]],3,FALSE),"")</f>
        <v/>
      </c>
      <c r="BE2294" s="51" t="str">
        <f>IFERROR(VLOOKUP(BD2294,abbreviation[[description_german]:[abbreviation_budo]],3,FALSE),"")</f>
        <v/>
      </c>
      <c r="BG2294" s="38"/>
      <c r="BH2294" s="49" t="str">
        <f t="shared" si="319"/>
        <v>_</v>
      </c>
      <c r="BK2294" s="53" t="str">
        <f>IFERROR(VLOOKUP(BJ2294,abbreviation[[description_german]:[abbreviation_budo]],3,FALSE),"")</f>
        <v/>
      </c>
      <c r="BN2294" s="51" t="str">
        <f>IFERROR(VLOOKUP(BM2294,abbreviation[[description_german]:[abbreviation_budo]],3,FALSE),"")</f>
        <v/>
      </c>
      <c r="BO2294" s="31"/>
      <c r="BQ2294" s="51" t="str">
        <f>IFERROR(VLOOKUP(BP2294,abbreviation[[description_german]:[abbreviation_budo]],3,FALSE),"")</f>
        <v/>
      </c>
      <c r="BR2294" s="57" t="str">
        <f t="shared" si="320"/>
        <v>_</v>
      </c>
      <c r="BU2294" s="53" t="str">
        <f>IFERROR(VLOOKUP(BT2294,abbreviation[[description_german]:[abbreviation_budo]],3,FALSE),"")</f>
        <v/>
      </c>
      <c r="BV2294" s="60" t="str">
        <f t="shared" si="321"/>
        <v>_</v>
      </c>
      <c r="BY2294" s="48" t="str">
        <f>IFERROR(VLOOKUP(BX2294,category[[category_name_german]:[abbreviation_category_budo]],3,FALSE),"")</f>
        <v/>
      </c>
      <c r="CB2294" s="48" t="str">
        <f>IFERROR(VLOOKUP(CA2294,category[[category_name_german]:[abbreviation_category_budo]],3,FALSE),"")</f>
        <v/>
      </c>
      <c r="CE2294" s="48" t="str">
        <f>IFERROR(VLOOKUP(CD2294,category[[category_name_german]:[abbreviation_category_budo]],3,FALSE),"")</f>
        <v/>
      </c>
      <c r="CH2294" s="48" t="str">
        <f>IFERROR(VLOOKUP(CG2294,category[[category_name_german]:[abbreviation_category_budo]],3,FALSE),"")</f>
        <v/>
      </c>
      <c r="CK2294" s="48" t="str">
        <f>IFERROR(VLOOKUP(CJ2294,category[[category_name_german]:[abbreviation_category_budo]],3,FALSE),"")</f>
        <v/>
      </c>
      <c r="CM2294" s="49" t="str">
        <f t="shared" si="322"/>
        <v/>
      </c>
      <c r="CO2294" s="63" t="str">
        <f t="shared" si="323"/>
        <v/>
      </c>
    </row>
    <row r="2295" spans="4:93" x14ac:dyDescent="0.25">
      <c r="D2295" s="48" t="str">
        <f>IFERROR(VLOOKUP(C2295,category[[category_name_german]:[abbreviation_category_budo]],3,FALSE),"")</f>
        <v/>
      </c>
      <c r="G2295" s="48" t="str">
        <f>IFERROR(VLOOKUP(F2295,category[[category_name_german]:[abbreviation_category_budo]],3,FALSE),"")</f>
        <v/>
      </c>
      <c r="J2295" s="48" t="str">
        <f>IFERROR(VLOOKUP(I2295,category[[category_name_german]:[abbreviation_category_budo]],3,FALSE),"")</f>
        <v/>
      </c>
      <c r="M2295" s="48" t="str">
        <f>IFERROR(VLOOKUP(L2295,category[[category_name_german]:[abbreviation_category_budo]],3,FALSE),"")</f>
        <v/>
      </c>
      <c r="P2295" s="48" t="str">
        <f>IFERROR(VLOOKUP(O2295,category[[category_name_german]:[abbreviation_category_budo]],3,FALSE),"")</f>
        <v/>
      </c>
      <c r="R2295" s="49" t="str">
        <f t="shared" si="315"/>
        <v/>
      </c>
      <c r="U2295" s="48" t="str">
        <f>IFERROR(VLOOKUP(T2295,abbreviation[[description_german]:[abbreviation_budo]],3,FALSE),"")</f>
        <v/>
      </c>
      <c r="X2295" s="51" t="str">
        <f>IFERROR(VLOOKUP(W2295,abbreviation[[description_german]:[abbreviation_budo]],3,FALSE),"")</f>
        <v/>
      </c>
      <c r="Y2295" s="33"/>
      <c r="AA2295" s="49" t="str">
        <f t="shared" si="316"/>
        <v/>
      </c>
      <c r="AD2295" s="48" t="str">
        <f>IFERROR(VLOOKUP(AC2295,abbreviation[[description_german]:[abbreviation_budo]],3,FALSE),"")</f>
        <v/>
      </c>
      <c r="AG2295" s="54" t="str">
        <f>IFERROR(VLOOKUP(AF2295,abbreviation[[description_german]:[abbreviation_budo]],3,FALSE),"")</f>
        <v/>
      </c>
      <c r="AJ2295" s="49" t="str">
        <f t="shared" si="317"/>
        <v>_</v>
      </c>
      <c r="AM2295" s="48" t="str">
        <f>IFERROR(VLOOKUP(AL2295,abbreviation[[description_german]:[abbreviation_budo]],3,FALSE),"")</f>
        <v/>
      </c>
      <c r="AP2295" s="54" t="str">
        <f>IFERROR(VLOOKUP(AO2295,abbreviation[[description_german]:[abbreviation_budo]],3,FALSE),"")</f>
        <v/>
      </c>
      <c r="AS2295" s="49" t="str">
        <f t="shared" si="318"/>
        <v>_</v>
      </c>
      <c r="AV2295" s="53" t="str">
        <f>IFERROR(VLOOKUP(AU2295,abbreviation[[description_german]:[abbreviation_budo]],3,FALSE),"")</f>
        <v/>
      </c>
      <c r="AY2295" s="51" t="str">
        <f>IFERROR(VLOOKUP(AX2295,abbreviation[[description_german]:[abbreviation_budo]],3,FALSE),"")</f>
        <v/>
      </c>
      <c r="BB2295" s="51" t="str">
        <f>IFERROR(VLOOKUP(BA2295,abbreviation[[description_german]:[abbreviation_budo]],3,FALSE),"")</f>
        <v/>
      </c>
      <c r="BE2295" s="51" t="str">
        <f>IFERROR(VLOOKUP(BD2295,abbreviation[[description_german]:[abbreviation_budo]],3,FALSE),"")</f>
        <v/>
      </c>
      <c r="BG2295" s="38"/>
      <c r="BH2295" s="49" t="str">
        <f t="shared" si="319"/>
        <v>_</v>
      </c>
      <c r="BK2295" s="53" t="str">
        <f>IFERROR(VLOOKUP(BJ2295,abbreviation[[description_german]:[abbreviation_budo]],3,FALSE),"")</f>
        <v/>
      </c>
      <c r="BN2295" s="51" t="str">
        <f>IFERROR(VLOOKUP(BM2295,abbreviation[[description_german]:[abbreviation_budo]],3,FALSE),"")</f>
        <v/>
      </c>
      <c r="BO2295" s="31"/>
      <c r="BQ2295" s="51" t="str">
        <f>IFERROR(VLOOKUP(BP2295,abbreviation[[description_german]:[abbreviation_budo]],3,FALSE),"")</f>
        <v/>
      </c>
      <c r="BR2295" s="57" t="str">
        <f t="shared" si="320"/>
        <v>_</v>
      </c>
      <c r="BU2295" s="53" t="str">
        <f>IFERROR(VLOOKUP(BT2295,abbreviation[[description_german]:[abbreviation_budo]],3,FALSE),"")</f>
        <v/>
      </c>
      <c r="BV2295" s="60" t="str">
        <f t="shared" si="321"/>
        <v>_</v>
      </c>
      <c r="BY2295" s="48" t="str">
        <f>IFERROR(VLOOKUP(BX2295,category[[category_name_german]:[abbreviation_category_budo]],3,FALSE),"")</f>
        <v/>
      </c>
      <c r="CB2295" s="48" t="str">
        <f>IFERROR(VLOOKUP(CA2295,category[[category_name_german]:[abbreviation_category_budo]],3,FALSE),"")</f>
        <v/>
      </c>
      <c r="CE2295" s="48" t="str">
        <f>IFERROR(VLOOKUP(CD2295,category[[category_name_german]:[abbreviation_category_budo]],3,FALSE),"")</f>
        <v/>
      </c>
      <c r="CH2295" s="48" t="str">
        <f>IFERROR(VLOOKUP(CG2295,category[[category_name_german]:[abbreviation_category_budo]],3,FALSE),"")</f>
        <v/>
      </c>
      <c r="CK2295" s="48" t="str">
        <f>IFERROR(VLOOKUP(CJ2295,category[[category_name_german]:[abbreviation_category_budo]],3,FALSE),"")</f>
        <v/>
      </c>
      <c r="CM2295" s="49" t="str">
        <f t="shared" si="322"/>
        <v/>
      </c>
      <c r="CO2295" s="63" t="str">
        <f t="shared" si="323"/>
        <v/>
      </c>
    </row>
    <row r="2296" spans="4:93" x14ac:dyDescent="0.25">
      <c r="D2296" s="48" t="str">
        <f>IFERROR(VLOOKUP(C2296,category[[category_name_german]:[abbreviation_category_budo]],3,FALSE),"")</f>
        <v/>
      </c>
      <c r="G2296" s="48" t="str">
        <f>IFERROR(VLOOKUP(F2296,category[[category_name_german]:[abbreviation_category_budo]],3,FALSE),"")</f>
        <v/>
      </c>
      <c r="J2296" s="48" t="str">
        <f>IFERROR(VLOOKUP(I2296,category[[category_name_german]:[abbreviation_category_budo]],3,FALSE),"")</f>
        <v/>
      </c>
      <c r="M2296" s="48" t="str">
        <f>IFERROR(VLOOKUP(L2296,category[[category_name_german]:[abbreviation_category_budo]],3,FALSE),"")</f>
        <v/>
      </c>
      <c r="P2296" s="48" t="str">
        <f>IFERROR(VLOOKUP(O2296,category[[category_name_german]:[abbreviation_category_budo]],3,FALSE),"")</f>
        <v/>
      </c>
      <c r="R2296" s="49" t="str">
        <f t="shared" si="315"/>
        <v/>
      </c>
      <c r="U2296" s="48" t="str">
        <f>IFERROR(VLOOKUP(T2296,abbreviation[[description_german]:[abbreviation_budo]],3,FALSE),"")</f>
        <v/>
      </c>
      <c r="X2296" s="51" t="str">
        <f>IFERROR(VLOOKUP(W2296,abbreviation[[description_german]:[abbreviation_budo]],3,FALSE),"")</f>
        <v/>
      </c>
      <c r="Y2296" s="33"/>
      <c r="AA2296" s="49" t="str">
        <f t="shared" si="316"/>
        <v/>
      </c>
      <c r="AD2296" s="48" t="str">
        <f>IFERROR(VLOOKUP(AC2296,abbreviation[[description_german]:[abbreviation_budo]],3,FALSE),"")</f>
        <v/>
      </c>
      <c r="AG2296" s="54" t="str">
        <f>IFERROR(VLOOKUP(AF2296,abbreviation[[description_german]:[abbreviation_budo]],3,FALSE),"")</f>
        <v/>
      </c>
      <c r="AJ2296" s="49" t="str">
        <f t="shared" si="317"/>
        <v>_</v>
      </c>
      <c r="AM2296" s="48" t="str">
        <f>IFERROR(VLOOKUP(AL2296,abbreviation[[description_german]:[abbreviation_budo]],3,FALSE),"")</f>
        <v/>
      </c>
      <c r="AP2296" s="54" t="str">
        <f>IFERROR(VLOOKUP(AO2296,abbreviation[[description_german]:[abbreviation_budo]],3,FALSE),"")</f>
        <v/>
      </c>
      <c r="AS2296" s="49" t="str">
        <f t="shared" si="318"/>
        <v>_</v>
      </c>
      <c r="AV2296" s="53" t="str">
        <f>IFERROR(VLOOKUP(AU2296,abbreviation[[description_german]:[abbreviation_budo]],3,FALSE),"")</f>
        <v/>
      </c>
      <c r="AY2296" s="51" t="str">
        <f>IFERROR(VLOOKUP(AX2296,abbreviation[[description_german]:[abbreviation_budo]],3,FALSE),"")</f>
        <v/>
      </c>
      <c r="BB2296" s="51" t="str">
        <f>IFERROR(VLOOKUP(BA2296,abbreviation[[description_german]:[abbreviation_budo]],3,FALSE),"")</f>
        <v/>
      </c>
      <c r="BE2296" s="51" t="str">
        <f>IFERROR(VLOOKUP(BD2296,abbreviation[[description_german]:[abbreviation_budo]],3,FALSE),"")</f>
        <v/>
      </c>
      <c r="BG2296" s="38"/>
      <c r="BH2296" s="49" t="str">
        <f t="shared" si="319"/>
        <v>_</v>
      </c>
      <c r="BK2296" s="53" t="str">
        <f>IFERROR(VLOOKUP(BJ2296,abbreviation[[description_german]:[abbreviation_budo]],3,FALSE),"")</f>
        <v/>
      </c>
      <c r="BN2296" s="51" t="str">
        <f>IFERROR(VLOOKUP(BM2296,abbreviation[[description_german]:[abbreviation_budo]],3,FALSE),"")</f>
        <v/>
      </c>
      <c r="BO2296" s="31"/>
      <c r="BQ2296" s="51" t="str">
        <f>IFERROR(VLOOKUP(BP2296,abbreviation[[description_german]:[abbreviation_budo]],3,FALSE),"")</f>
        <v/>
      </c>
      <c r="BR2296" s="57" t="str">
        <f t="shared" si="320"/>
        <v>_</v>
      </c>
      <c r="BU2296" s="53" t="str">
        <f>IFERROR(VLOOKUP(BT2296,abbreviation[[description_german]:[abbreviation_budo]],3,FALSE),"")</f>
        <v/>
      </c>
      <c r="BV2296" s="60" t="str">
        <f t="shared" si="321"/>
        <v>_</v>
      </c>
      <c r="BY2296" s="48" t="str">
        <f>IFERROR(VLOOKUP(BX2296,category[[category_name_german]:[abbreviation_category_budo]],3,FALSE),"")</f>
        <v/>
      </c>
      <c r="CB2296" s="48" t="str">
        <f>IFERROR(VLOOKUP(CA2296,category[[category_name_german]:[abbreviation_category_budo]],3,FALSE),"")</f>
        <v/>
      </c>
      <c r="CE2296" s="48" t="str">
        <f>IFERROR(VLOOKUP(CD2296,category[[category_name_german]:[abbreviation_category_budo]],3,FALSE),"")</f>
        <v/>
      </c>
      <c r="CH2296" s="48" t="str">
        <f>IFERROR(VLOOKUP(CG2296,category[[category_name_german]:[abbreviation_category_budo]],3,FALSE),"")</f>
        <v/>
      </c>
      <c r="CK2296" s="48" t="str">
        <f>IFERROR(VLOOKUP(CJ2296,category[[category_name_german]:[abbreviation_category_budo]],3,FALSE),"")</f>
        <v/>
      </c>
      <c r="CM2296" s="49" t="str">
        <f t="shared" si="322"/>
        <v/>
      </c>
      <c r="CO2296" s="63" t="str">
        <f t="shared" si="323"/>
        <v/>
      </c>
    </row>
    <row r="2297" spans="4:93" x14ac:dyDescent="0.25">
      <c r="D2297" s="48" t="str">
        <f>IFERROR(VLOOKUP(C2297,category[[category_name_german]:[abbreviation_category_budo]],3,FALSE),"")</f>
        <v/>
      </c>
      <c r="G2297" s="48" t="str">
        <f>IFERROR(VLOOKUP(F2297,category[[category_name_german]:[abbreviation_category_budo]],3,FALSE),"")</f>
        <v/>
      </c>
      <c r="J2297" s="48" t="str">
        <f>IFERROR(VLOOKUP(I2297,category[[category_name_german]:[abbreviation_category_budo]],3,FALSE),"")</f>
        <v/>
      </c>
      <c r="M2297" s="48" t="str">
        <f>IFERROR(VLOOKUP(L2297,category[[category_name_german]:[abbreviation_category_budo]],3,FALSE),"")</f>
        <v/>
      </c>
      <c r="P2297" s="48" t="str">
        <f>IFERROR(VLOOKUP(O2297,category[[category_name_german]:[abbreviation_category_budo]],3,FALSE),"")</f>
        <v/>
      </c>
      <c r="R2297" s="49" t="str">
        <f t="shared" si="315"/>
        <v/>
      </c>
      <c r="U2297" s="48" t="str">
        <f>IFERROR(VLOOKUP(T2297,abbreviation[[description_german]:[abbreviation_budo]],3,FALSE),"")</f>
        <v/>
      </c>
      <c r="X2297" s="51" t="str">
        <f>IFERROR(VLOOKUP(W2297,abbreviation[[description_german]:[abbreviation_budo]],3,FALSE),"")</f>
        <v/>
      </c>
      <c r="Y2297" s="33"/>
      <c r="AA2297" s="49" t="str">
        <f t="shared" si="316"/>
        <v/>
      </c>
      <c r="AD2297" s="48" t="str">
        <f>IFERROR(VLOOKUP(AC2297,abbreviation[[description_german]:[abbreviation_budo]],3,FALSE),"")</f>
        <v/>
      </c>
      <c r="AG2297" s="54" t="str">
        <f>IFERROR(VLOOKUP(AF2297,abbreviation[[description_german]:[abbreviation_budo]],3,FALSE),"")</f>
        <v/>
      </c>
      <c r="AJ2297" s="49" t="str">
        <f t="shared" si="317"/>
        <v>_</v>
      </c>
      <c r="AM2297" s="48" t="str">
        <f>IFERROR(VLOOKUP(AL2297,abbreviation[[description_german]:[abbreviation_budo]],3,FALSE),"")</f>
        <v/>
      </c>
      <c r="AP2297" s="54" t="str">
        <f>IFERROR(VLOOKUP(AO2297,abbreviation[[description_german]:[abbreviation_budo]],3,FALSE),"")</f>
        <v/>
      </c>
      <c r="AS2297" s="49" t="str">
        <f t="shared" si="318"/>
        <v>_</v>
      </c>
      <c r="AV2297" s="53" t="str">
        <f>IFERROR(VLOOKUP(AU2297,abbreviation[[description_german]:[abbreviation_budo]],3,FALSE),"")</f>
        <v/>
      </c>
      <c r="AY2297" s="51" t="str">
        <f>IFERROR(VLOOKUP(AX2297,abbreviation[[description_german]:[abbreviation_budo]],3,FALSE),"")</f>
        <v/>
      </c>
      <c r="BB2297" s="51" t="str">
        <f>IFERROR(VLOOKUP(BA2297,abbreviation[[description_german]:[abbreviation_budo]],3,FALSE),"")</f>
        <v/>
      </c>
      <c r="BE2297" s="51" t="str">
        <f>IFERROR(VLOOKUP(BD2297,abbreviation[[description_german]:[abbreviation_budo]],3,FALSE),"")</f>
        <v/>
      </c>
      <c r="BG2297" s="38"/>
      <c r="BH2297" s="49" t="str">
        <f t="shared" si="319"/>
        <v>_</v>
      </c>
      <c r="BK2297" s="53" t="str">
        <f>IFERROR(VLOOKUP(BJ2297,abbreviation[[description_german]:[abbreviation_budo]],3,FALSE),"")</f>
        <v/>
      </c>
      <c r="BN2297" s="51" t="str">
        <f>IFERROR(VLOOKUP(BM2297,abbreviation[[description_german]:[abbreviation_budo]],3,FALSE),"")</f>
        <v/>
      </c>
      <c r="BO2297" s="31"/>
      <c r="BQ2297" s="51" t="str">
        <f>IFERROR(VLOOKUP(BP2297,abbreviation[[description_german]:[abbreviation_budo]],3,FALSE),"")</f>
        <v/>
      </c>
      <c r="BR2297" s="57" t="str">
        <f t="shared" si="320"/>
        <v>_</v>
      </c>
      <c r="BU2297" s="53" t="str">
        <f>IFERROR(VLOOKUP(BT2297,abbreviation[[description_german]:[abbreviation_budo]],3,FALSE),"")</f>
        <v/>
      </c>
      <c r="BV2297" s="60" t="str">
        <f t="shared" si="321"/>
        <v>_</v>
      </c>
      <c r="BY2297" s="48" t="str">
        <f>IFERROR(VLOOKUP(BX2297,category[[category_name_german]:[abbreviation_category_budo]],3,FALSE),"")</f>
        <v/>
      </c>
      <c r="CB2297" s="48" t="str">
        <f>IFERROR(VLOOKUP(CA2297,category[[category_name_german]:[abbreviation_category_budo]],3,FALSE),"")</f>
        <v/>
      </c>
      <c r="CE2297" s="48" t="str">
        <f>IFERROR(VLOOKUP(CD2297,category[[category_name_german]:[abbreviation_category_budo]],3,FALSE),"")</f>
        <v/>
      </c>
      <c r="CH2297" s="48" t="str">
        <f>IFERROR(VLOOKUP(CG2297,category[[category_name_german]:[abbreviation_category_budo]],3,FALSE),"")</f>
        <v/>
      </c>
      <c r="CK2297" s="48" t="str">
        <f>IFERROR(VLOOKUP(CJ2297,category[[category_name_german]:[abbreviation_category_budo]],3,FALSE),"")</f>
        <v/>
      </c>
      <c r="CM2297" s="49" t="str">
        <f t="shared" si="322"/>
        <v/>
      </c>
      <c r="CO2297" s="63" t="str">
        <f t="shared" si="323"/>
        <v/>
      </c>
    </row>
    <row r="2298" spans="4:93" x14ac:dyDescent="0.25">
      <c r="D2298" s="48" t="str">
        <f>IFERROR(VLOOKUP(C2298,category[[category_name_german]:[abbreviation_category_budo]],3,FALSE),"")</f>
        <v/>
      </c>
      <c r="G2298" s="48" t="str">
        <f>IFERROR(VLOOKUP(F2298,category[[category_name_german]:[abbreviation_category_budo]],3,FALSE),"")</f>
        <v/>
      </c>
      <c r="J2298" s="48" t="str">
        <f>IFERROR(VLOOKUP(I2298,category[[category_name_german]:[abbreviation_category_budo]],3,FALSE),"")</f>
        <v/>
      </c>
      <c r="M2298" s="48" t="str">
        <f>IFERROR(VLOOKUP(L2298,category[[category_name_german]:[abbreviation_category_budo]],3,FALSE),"")</f>
        <v/>
      </c>
      <c r="P2298" s="48" t="str">
        <f>IFERROR(VLOOKUP(O2298,category[[category_name_german]:[abbreviation_category_budo]],3,FALSE),"")</f>
        <v/>
      </c>
      <c r="R2298" s="49" t="str">
        <f t="shared" si="315"/>
        <v/>
      </c>
      <c r="U2298" s="48" t="str">
        <f>IFERROR(VLOOKUP(T2298,abbreviation[[description_german]:[abbreviation_budo]],3,FALSE),"")</f>
        <v/>
      </c>
      <c r="X2298" s="51" t="str">
        <f>IFERROR(VLOOKUP(W2298,abbreviation[[description_german]:[abbreviation_budo]],3,FALSE),"")</f>
        <v/>
      </c>
      <c r="Y2298" s="33"/>
      <c r="AA2298" s="49" t="str">
        <f t="shared" si="316"/>
        <v/>
      </c>
      <c r="AD2298" s="48" t="str">
        <f>IFERROR(VLOOKUP(AC2298,abbreviation[[description_german]:[abbreviation_budo]],3,FALSE),"")</f>
        <v/>
      </c>
      <c r="AG2298" s="54" t="str">
        <f>IFERROR(VLOOKUP(AF2298,abbreviation[[description_german]:[abbreviation_budo]],3,FALSE),"")</f>
        <v/>
      </c>
      <c r="AJ2298" s="49" t="str">
        <f t="shared" si="317"/>
        <v>_</v>
      </c>
      <c r="AM2298" s="48" t="str">
        <f>IFERROR(VLOOKUP(AL2298,abbreviation[[description_german]:[abbreviation_budo]],3,FALSE),"")</f>
        <v/>
      </c>
      <c r="AP2298" s="54" t="str">
        <f>IFERROR(VLOOKUP(AO2298,abbreviation[[description_german]:[abbreviation_budo]],3,FALSE),"")</f>
        <v/>
      </c>
      <c r="AS2298" s="49" t="str">
        <f t="shared" si="318"/>
        <v>_</v>
      </c>
      <c r="AV2298" s="53" t="str">
        <f>IFERROR(VLOOKUP(AU2298,abbreviation[[description_german]:[abbreviation_budo]],3,FALSE),"")</f>
        <v/>
      </c>
      <c r="AY2298" s="51" t="str">
        <f>IFERROR(VLOOKUP(AX2298,abbreviation[[description_german]:[abbreviation_budo]],3,FALSE),"")</f>
        <v/>
      </c>
      <c r="BB2298" s="51" t="str">
        <f>IFERROR(VLOOKUP(BA2298,abbreviation[[description_german]:[abbreviation_budo]],3,FALSE),"")</f>
        <v/>
      </c>
      <c r="BE2298" s="51" t="str">
        <f>IFERROR(VLOOKUP(BD2298,abbreviation[[description_german]:[abbreviation_budo]],3,FALSE),"")</f>
        <v/>
      </c>
      <c r="BG2298" s="38"/>
      <c r="BH2298" s="49" t="str">
        <f t="shared" si="319"/>
        <v>_</v>
      </c>
      <c r="BK2298" s="53" t="str">
        <f>IFERROR(VLOOKUP(BJ2298,abbreviation[[description_german]:[abbreviation_budo]],3,FALSE),"")</f>
        <v/>
      </c>
      <c r="BN2298" s="51" t="str">
        <f>IFERROR(VLOOKUP(BM2298,abbreviation[[description_german]:[abbreviation_budo]],3,FALSE),"")</f>
        <v/>
      </c>
      <c r="BO2298" s="31"/>
      <c r="BQ2298" s="51" t="str">
        <f>IFERROR(VLOOKUP(BP2298,abbreviation[[description_german]:[abbreviation_budo]],3,FALSE),"")</f>
        <v/>
      </c>
      <c r="BR2298" s="57" t="str">
        <f t="shared" si="320"/>
        <v>_</v>
      </c>
      <c r="BU2298" s="53" t="str">
        <f>IFERROR(VLOOKUP(BT2298,abbreviation[[description_german]:[abbreviation_budo]],3,FALSE),"")</f>
        <v/>
      </c>
      <c r="BV2298" s="60" t="str">
        <f t="shared" si="321"/>
        <v>_</v>
      </c>
      <c r="BY2298" s="48" t="str">
        <f>IFERROR(VLOOKUP(BX2298,category[[category_name_german]:[abbreviation_category_budo]],3,FALSE),"")</f>
        <v/>
      </c>
      <c r="CB2298" s="48" t="str">
        <f>IFERROR(VLOOKUP(CA2298,category[[category_name_german]:[abbreviation_category_budo]],3,FALSE),"")</f>
        <v/>
      </c>
      <c r="CE2298" s="48" t="str">
        <f>IFERROR(VLOOKUP(CD2298,category[[category_name_german]:[abbreviation_category_budo]],3,FALSE),"")</f>
        <v/>
      </c>
      <c r="CH2298" s="48" t="str">
        <f>IFERROR(VLOOKUP(CG2298,category[[category_name_german]:[abbreviation_category_budo]],3,FALSE),"")</f>
        <v/>
      </c>
      <c r="CK2298" s="48" t="str">
        <f>IFERROR(VLOOKUP(CJ2298,category[[category_name_german]:[abbreviation_category_budo]],3,FALSE),"")</f>
        <v/>
      </c>
      <c r="CM2298" s="49" t="str">
        <f t="shared" si="322"/>
        <v/>
      </c>
      <c r="CO2298" s="63" t="str">
        <f t="shared" si="323"/>
        <v/>
      </c>
    </row>
    <row r="2299" spans="4:93" x14ac:dyDescent="0.25">
      <c r="D2299" s="48" t="str">
        <f>IFERROR(VLOOKUP(C2299,category[[category_name_german]:[abbreviation_category_budo]],3,FALSE),"")</f>
        <v/>
      </c>
      <c r="G2299" s="48" t="str">
        <f>IFERROR(VLOOKUP(F2299,category[[category_name_german]:[abbreviation_category_budo]],3,FALSE),"")</f>
        <v/>
      </c>
      <c r="J2299" s="48" t="str">
        <f>IFERROR(VLOOKUP(I2299,category[[category_name_german]:[abbreviation_category_budo]],3,FALSE),"")</f>
        <v/>
      </c>
      <c r="M2299" s="48" t="str">
        <f>IFERROR(VLOOKUP(L2299,category[[category_name_german]:[abbreviation_category_budo]],3,FALSE),"")</f>
        <v/>
      </c>
      <c r="P2299" s="48" t="str">
        <f>IFERROR(VLOOKUP(O2299,category[[category_name_german]:[abbreviation_category_budo]],3,FALSE),"")</f>
        <v/>
      </c>
      <c r="R2299" s="49" t="str">
        <f t="shared" si="315"/>
        <v/>
      </c>
      <c r="U2299" s="48" t="str">
        <f>IFERROR(VLOOKUP(T2299,abbreviation[[description_german]:[abbreviation_budo]],3,FALSE),"")</f>
        <v/>
      </c>
      <c r="X2299" s="51" t="str">
        <f>IFERROR(VLOOKUP(W2299,abbreviation[[description_german]:[abbreviation_budo]],3,FALSE),"")</f>
        <v/>
      </c>
      <c r="Y2299" s="33"/>
      <c r="AA2299" s="49" t="str">
        <f t="shared" si="316"/>
        <v/>
      </c>
      <c r="AD2299" s="48" t="str">
        <f>IFERROR(VLOOKUP(AC2299,abbreviation[[description_german]:[abbreviation_budo]],3,FALSE),"")</f>
        <v/>
      </c>
      <c r="AG2299" s="54" t="str">
        <f>IFERROR(VLOOKUP(AF2299,abbreviation[[description_german]:[abbreviation_budo]],3,FALSE),"")</f>
        <v/>
      </c>
      <c r="AJ2299" s="49" t="str">
        <f t="shared" si="317"/>
        <v>_</v>
      </c>
      <c r="AM2299" s="48" t="str">
        <f>IFERROR(VLOOKUP(AL2299,abbreviation[[description_german]:[abbreviation_budo]],3,FALSE),"")</f>
        <v/>
      </c>
      <c r="AP2299" s="54" t="str">
        <f>IFERROR(VLOOKUP(AO2299,abbreviation[[description_german]:[abbreviation_budo]],3,FALSE),"")</f>
        <v/>
      </c>
      <c r="AS2299" s="49" t="str">
        <f t="shared" si="318"/>
        <v>_</v>
      </c>
      <c r="AV2299" s="53" t="str">
        <f>IFERROR(VLOOKUP(AU2299,abbreviation[[description_german]:[abbreviation_budo]],3,FALSE),"")</f>
        <v/>
      </c>
      <c r="AY2299" s="51" t="str">
        <f>IFERROR(VLOOKUP(AX2299,abbreviation[[description_german]:[abbreviation_budo]],3,FALSE),"")</f>
        <v/>
      </c>
      <c r="BB2299" s="51" t="str">
        <f>IFERROR(VLOOKUP(BA2299,abbreviation[[description_german]:[abbreviation_budo]],3,FALSE),"")</f>
        <v/>
      </c>
      <c r="BE2299" s="51" t="str">
        <f>IFERROR(VLOOKUP(BD2299,abbreviation[[description_german]:[abbreviation_budo]],3,FALSE),"")</f>
        <v/>
      </c>
      <c r="BG2299" s="38"/>
      <c r="BH2299" s="49" t="str">
        <f t="shared" si="319"/>
        <v>_</v>
      </c>
      <c r="BK2299" s="53" t="str">
        <f>IFERROR(VLOOKUP(BJ2299,abbreviation[[description_german]:[abbreviation_budo]],3,FALSE),"")</f>
        <v/>
      </c>
      <c r="BN2299" s="51" t="str">
        <f>IFERROR(VLOOKUP(BM2299,abbreviation[[description_german]:[abbreviation_budo]],3,FALSE),"")</f>
        <v/>
      </c>
      <c r="BO2299" s="31"/>
      <c r="BQ2299" s="51" t="str">
        <f>IFERROR(VLOOKUP(BP2299,abbreviation[[description_german]:[abbreviation_budo]],3,FALSE),"")</f>
        <v/>
      </c>
      <c r="BR2299" s="57" t="str">
        <f t="shared" si="320"/>
        <v>_</v>
      </c>
      <c r="BU2299" s="53" t="str">
        <f>IFERROR(VLOOKUP(BT2299,abbreviation[[description_german]:[abbreviation_budo]],3,FALSE),"")</f>
        <v/>
      </c>
      <c r="BV2299" s="60" t="str">
        <f t="shared" si="321"/>
        <v>_</v>
      </c>
      <c r="BY2299" s="48" t="str">
        <f>IFERROR(VLOOKUP(BX2299,category[[category_name_german]:[abbreviation_category_budo]],3,FALSE),"")</f>
        <v/>
      </c>
      <c r="CB2299" s="48" t="str">
        <f>IFERROR(VLOOKUP(CA2299,category[[category_name_german]:[abbreviation_category_budo]],3,FALSE),"")</f>
        <v/>
      </c>
      <c r="CE2299" s="48" t="str">
        <f>IFERROR(VLOOKUP(CD2299,category[[category_name_german]:[abbreviation_category_budo]],3,FALSE),"")</f>
        <v/>
      </c>
      <c r="CH2299" s="48" t="str">
        <f>IFERROR(VLOOKUP(CG2299,category[[category_name_german]:[abbreviation_category_budo]],3,FALSE),"")</f>
        <v/>
      </c>
      <c r="CK2299" s="48" t="str">
        <f>IFERROR(VLOOKUP(CJ2299,category[[category_name_german]:[abbreviation_category_budo]],3,FALSE),"")</f>
        <v/>
      </c>
      <c r="CM2299" s="49" t="str">
        <f t="shared" si="322"/>
        <v/>
      </c>
      <c r="CO2299" s="63" t="str">
        <f t="shared" si="323"/>
        <v/>
      </c>
    </row>
    <row r="2300" spans="4:93" x14ac:dyDescent="0.25">
      <c r="D2300" s="48" t="str">
        <f>IFERROR(VLOOKUP(C2300,category[[category_name_german]:[abbreviation_category_budo]],3,FALSE),"")</f>
        <v/>
      </c>
      <c r="G2300" s="48" t="str">
        <f>IFERROR(VLOOKUP(F2300,category[[category_name_german]:[abbreviation_category_budo]],3,FALSE),"")</f>
        <v/>
      </c>
      <c r="J2300" s="48" t="str">
        <f>IFERROR(VLOOKUP(I2300,category[[category_name_german]:[abbreviation_category_budo]],3,FALSE),"")</f>
        <v/>
      </c>
      <c r="M2300" s="48" t="str">
        <f>IFERROR(VLOOKUP(L2300,category[[category_name_german]:[abbreviation_category_budo]],3,FALSE),"")</f>
        <v/>
      </c>
      <c r="P2300" s="48" t="str">
        <f>IFERROR(VLOOKUP(O2300,category[[category_name_german]:[abbreviation_category_budo]],3,FALSE),"")</f>
        <v/>
      </c>
      <c r="R2300" s="49" t="str">
        <f t="shared" si="315"/>
        <v/>
      </c>
      <c r="U2300" s="48" t="str">
        <f>IFERROR(VLOOKUP(T2300,abbreviation[[description_german]:[abbreviation_budo]],3,FALSE),"")</f>
        <v/>
      </c>
      <c r="X2300" s="51" t="str">
        <f>IFERROR(VLOOKUP(W2300,abbreviation[[description_german]:[abbreviation_budo]],3,FALSE),"")</f>
        <v/>
      </c>
      <c r="Y2300" s="33"/>
      <c r="AA2300" s="49" t="str">
        <f t="shared" si="316"/>
        <v/>
      </c>
      <c r="AD2300" s="48" t="str">
        <f>IFERROR(VLOOKUP(AC2300,abbreviation[[description_german]:[abbreviation_budo]],3,FALSE),"")</f>
        <v/>
      </c>
      <c r="AG2300" s="54" t="str">
        <f>IFERROR(VLOOKUP(AF2300,abbreviation[[description_german]:[abbreviation_budo]],3,FALSE),"")</f>
        <v/>
      </c>
      <c r="AJ2300" s="49" t="str">
        <f t="shared" si="317"/>
        <v>_</v>
      </c>
      <c r="AM2300" s="48" t="str">
        <f>IFERROR(VLOOKUP(AL2300,abbreviation[[description_german]:[abbreviation_budo]],3,FALSE),"")</f>
        <v/>
      </c>
      <c r="AP2300" s="54" t="str">
        <f>IFERROR(VLOOKUP(AO2300,abbreviation[[description_german]:[abbreviation_budo]],3,FALSE),"")</f>
        <v/>
      </c>
      <c r="AS2300" s="49" t="str">
        <f t="shared" si="318"/>
        <v>_</v>
      </c>
      <c r="AV2300" s="53" t="str">
        <f>IFERROR(VLOOKUP(AU2300,abbreviation[[description_german]:[abbreviation_budo]],3,FALSE),"")</f>
        <v/>
      </c>
      <c r="AY2300" s="51" t="str">
        <f>IFERROR(VLOOKUP(AX2300,abbreviation[[description_german]:[abbreviation_budo]],3,FALSE),"")</f>
        <v/>
      </c>
      <c r="BB2300" s="51" t="str">
        <f>IFERROR(VLOOKUP(BA2300,abbreviation[[description_german]:[abbreviation_budo]],3,FALSE),"")</f>
        <v/>
      </c>
      <c r="BE2300" s="51" t="str">
        <f>IFERROR(VLOOKUP(BD2300,abbreviation[[description_german]:[abbreviation_budo]],3,FALSE),"")</f>
        <v/>
      </c>
      <c r="BG2300" s="38"/>
      <c r="BH2300" s="49" t="str">
        <f t="shared" si="319"/>
        <v>_</v>
      </c>
      <c r="BK2300" s="53" t="str">
        <f>IFERROR(VLOOKUP(BJ2300,abbreviation[[description_german]:[abbreviation_budo]],3,FALSE),"")</f>
        <v/>
      </c>
      <c r="BN2300" s="51" t="str">
        <f>IFERROR(VLOOKUP(BM2300,abbreviation[[description_german]:[abbreviation_budo]],3,FALSE),"")</f>
        <v/>
      </c>
      <c r="BO2300" s="31"/>
      <c r="BQ2300" s="51" t="str">
        <f>IFERROR(VLOOKUP(BP2300,abbreviation[[description_german]:[abbreviation_budo]],3,FALSE),"")</f>
        <v/>
      </c>
      <c r="BR2300" s="57" t="str">
        <f t="shared" si="320"/>
        <v>_</v>
      </c>
      <c r="BU2300" s="53" t="str">
        <f>IFERROR(VLOOKUP(BT2300,abbreviation[[description_german]:[abbreviation_budo]],3,FALSE),"")</f>
        <v/>
      </c>
      <c r="BV2300" s="60" t="str">
        <f t="shared" si="321"/>
        <v>_</v>
      </c>
      <c r="BY2300" s="48" t="str">
        <f>IFERROR(VLOOKUP(BX2300,category[[category_name_german]:[abbreviation_category_budo]],3,FALSE),"")</f>
        <v/>
      </c>
      <c r="CB2300" s="48" t="str">
        <f>IFERROR(VLOOKUP(CA2300,category[[category_name_german]:[abbreviation_category_budo]],3,FALSE),"")</f>
        <v/>
      </c>
      <c r="CE2300" s="48" t="str">
        <f>IFERROR(VLOOKUP(CD2300,category[[category_name_german]:[abbreviation_category_budo]],3,FALSE),"")</f>
        <v/>
      </c>
      <c r="CH2300" s="48" t="str">
        <f>IFERROR(VLOOKUP(CG2300,category[[category_name_german]:[abbreviation_category_budo]],3,FALSE),"")</f>
        <v/>
      </c>
      <c r="CK2300" s="48" t="str">
        <f>IFERROR(VLOOKUP(CJ2300,category[[category_name_german]:[abbreviation_category_budo]],3,FALSE),"")</f>
        <v/>
      </c>
      <c r="CM2300" s="49" t="str">
        <f t="shared" si="322"/>
        <v/>
      </c>
      <c r="CO2300" s="63" t="str">
        <f t="shared" si="323"/>
        <v/>
      </c>
    </row>
    <row r="2301" spans="4:93" x14ac:dyDescent="0.25">
      <c r="D2301" s="48" t="str">
        <f>IFERROR(VLOOKUP(C2301,category[[category_name_german]:[abbreviation_category_budo]],3,FALSE),"")</f>
        <v/>
      </c>
      <c r="G2301" s="48" t="str">
        <f>IFERROR(VLOOKUP(F2301,category[[category_name_german]:[abbreviation_category_budo]],3,FALSE),"")</f>
        <v/>
      </c>
      <c r="J2301" s="48" t="str">
        <f>IFERROR(VLOOKUP(I2301,category[[category_name_german]:[abbreviation_category_budo]],3,FALSE),"")</f>
        <v/>
      </c>
      <c r="M2301" s="48" t="str">
        <f>IFERROR(VLOOKUP(L2301,category[[category_name_german]:[abbreviation_category_budo]],3,FALSE),"")</f>
        <v/>
      </c>
      <c r="P2301" s="48" t="str">
        <f>IFERROR(VLOOKUP(O2301,category[[category_name_german]:[abbreviation_category_budo]],3,FALSE),"")</f>
        <v/>
      </c>
      <c r="R2301" s="49" t="str">
        <f t="shared" si="315"/>
        <v/>
      </c>
      <c r="U2301" s="48" t="str">
        <f>IFERROR(VLOOKUP(T2301,abbreviation[[description_german]:[abbreviation_budo]],3,FALSE),"")</f>
        <v/>
      </c>
      <c r="X2301" s="51" t="str">
        <f>IFERROR(VLOOKUP(W2301,abbreviation[[description_german]:[abbreviation_budo]],3,FALSE),"")</f>
        <v/>
      </c>
      <c r="Y2301" s="33"/>
      <c r="AA2301" s="49" t="str">
        <f t="shared" si="316"/>
        <v/>
      </c>
      <c r="AD2301" s="48" t="str">
        <f>IFERROR(VLOOKUP(AC2301,abbreviation[[description_german]:[abbreviation_budo]],3,FALSE),"")</f>
        <v/>
      </c>
      <c r="AG2301" s="54" t="str">
        <f>IFERROR(VLOOKUP(AF2301,abbreviation[[description_german]:[abbreviation_budo]],3,FALSE),"")</f>
        <v/>
      </c>
      <c r="AJ2301" s="49" t="str">
        <f t="shared" si="317"/>
        <v>_</v>
      </c>
      <c r="AM2301" s="48" t="str">
        <f>IFERROR(VLOOKUP(AL2301,abbreviation[[description_german]:[abbreviation_budo]],3,FALSE),"")</f>
        <v/>
      </c>
      <c r="AP2301" s="54" t="str">
        <f>IFERROR(VLOOKUP(AO2301,abbreviation[[description_german]:[abbreviation_budo]],3,FALSE),"")</f>
        <v/>
      </c>
      <c r="AS2301" s="49" t="str">
        <f t="shared" si="318"/>
        <v>_</v>
      </c>
      <c r="AV2301" s="53" t="str">
        <f>IFERROR(VLOOKUP(AU2301,abbreviation[[description_german]:[abbreviation_budo]],3,FALSE),"")</f>
        <v/>
      </c>
      <c r="AY2301" s="51" t="str">
        <f>IFERROR(VLOOKUP(AX2301,abbreviation[[description_german]:[abbreviation_budo]],3,FALSE),"")</f>
        <v/>
      </c>
      <c r="BB2301" s="51" t="str">
        <f>IFERROR(VLOOKUP(BA2301,abbreviation[[description_german]:[abbreviation_budo]],3,FALSE),"")</f>
        <v/>
      </c>
      <c r="BE2301" s="51" t="str">
        <f>IFERROR(VLOOKUP(BD2301,abbreviation[[description_german]:[abbreviation_budo]],3,FALSE),"")</f>
        <v/>
      </c>
      <c r="BG2301" s="38"/>
      <c r="BH2301" s="49" t="str">
        <f t="shared" si="319"/>
        <v>_</v>
      </c>
      <c r="BK2301" s="53" t="str">
        <f>IFERROR(VLOOKUP(BJ2301,abbreviation[[description_german]:[abbreviation_budo]],3,FALSE),"")</f>
        <v/>
      </c>
      <c r="BN2301" s="51" t="str">
        <f>IFERROR(VLOOKUP(BM2301,abbreviation[[description_german]:[abbreviation_budo]],3,FALSE),"")</f>
        <v/>
      </c>
      <c r="BO2301" s="31"/>
      <c r="BQ2301" s="51" t="str">
        <f>IFERROR(VLOOKUP(BP2301,abbreviation[[description_german]:[abbreviation_budo]],3,FALSE),"")</f>
        <v/>
      </c>
      <c r="BR2301" s="57" t="str">
        <f t="shared" si="320"/>
        <v>_</v>
      </c>
      <c r="BU2301" s="53" t="str">
        <f>IFERROR(VLOOKUP(BT2301,abbreviation[[description_german]:[abbreviation_budo]],3,FALSE),"")</f>
        <v/>
      </c>
      <c r="BV2301" s="60" t="str">
        <f t="shared" si="321"/>
        <v>_</v>
      </c>
      <c r="BY2301" s="48" t="str">
        <f>IFERROR(VLOOKUP(BX2301,category[[category_name_german]:[abbreviation_category_budo]],3,FALSE),"")</f>
        <v/>
      </c>
      <c r="CB2301" s="48" t="str">
        <f>IFERROR(VLOOKUP(CA2301,category[[category_name_german]:[abbreviation_category_budo]],3,FALSE),"")</f>
        <v/>
      </c>
      <c r="CE2301" s="48" t="str">
        <f>IFERROR(VLOOKUP(CD2301,category[[category_name_german]:[abbreviation_category_budo]],3,FALSE),"")</f>
        <v/>
      </c>
      <c r="CH2301" s="48" t="str">
        <f>IFERROR(VLOOKUP(CG2301,category[[category_name_german]:[abbreviation_category_budo]],3,FALSE),"")</f>
        <v/>
      </c>
      <c r="CK2301" s="48" t="str">
        <f>IFERROR(VLOOKUP(CJ2301,category[[category_name_german]:[abbreviation_category_budo]],3,FALSE),"")</f>
        <v/>
      </c>
      <c r="CM2301" s="49" t="str">
        <f t="shared" si="322"/>
        <v/>
      </c>
      <c r="CO2301" s="63" t="str">
        <f t="shared" si="323"/>
        <v/>
      </c>
    </row>
    <row r="2302" spans="4:93" x14ac:dyDescent="0.25">
      <c r="D2302" s="48" t="str">
        <f>IFERROR(VLOOKUP(C2302,category[[category_name_german]:[abbreviation_category_budo]],3,FALSE),"")</f>
        <v/>
      </c>
      <c r="G2302" s="48" t="str">
        <f>IFERROR(VLOOKUP(F2302,category[[category_name_german]:[abbreviation_category_budo]],3,FALSE),"")</f>
        <v/>
      </c>
      <c r="J2302" s="48" t="str">
        <f>IFERROR(VLOOKUP(I2302,category[[category_name_german]:[abbreviation_category_budo]],3,FALSE),"")</f>
        <v/>
      </c>
      <c r="M2302" s="48" t="str">
        <f>IFERROR(VLOOKUP(L2302,category[[category_name_german]:[abbreviation_category_budo]],3,FALSE),"")</f>
        <v/>
      </c>
      <c r="P2302" s="48" t="str">
        <f>IFERROR(VLOOKUP(O2302,category[[category_name_german]:[abbreviation_category_budo]],3,FALSE),"")</f>
        <v/>
      </c>
      <c r="R2302" s="49" t="str">
        <f t="shared" si="315"/>
        <v/>
      </c>
      <c r="U2302" s="48" t="str">
        <f>IFERROR(VLOOKUP(T2302,abbreviation[[description_german]:[abbreviation_budo]],3,FALSE),"")</f>
        <v/>
      </c>
      <c r="X2302" s="51" t="str">
        <f>IFERROR(VLOOKUP(W2302,abbreviation[[description_german]:[abbreviation_budo]],3,FALSE),"")</f>
        <v/>
      </c>
      <c r="Y2302" s="33"/>
      <c r="AA2302" s="49" t="str">
        <f t="shared" si="316"/>
        <v/>
      </c>
      <c r="AD2302" s="48" t="str">
        <f>IFERROR(VLOOKUP(AC2302,abbreviation[[description_german]:[abbreviation_budo]],3,FALSE),"")</f>
        <v/>
      </c>
      <c r="AG2302" s="54" t="str">
        <f>IFERROR(VLOOKUP(AF2302,abbreviation[[description_german]:[abbreviation_budo]],3,FALSE),"")</f>
        <v/>
      </c>
      <c r="AJ2302" s="49" t="str">
        <f t="shared" si="317"/>
        <v>_</v>
      </c>
      <c r="AM2302" s="48" t="str">
        <f>IFERROR(VLOOKUP(AL2302,abbreviation[[description_german]:[abbreviation_budo]],3,FALSE),"")</f>
        <v/>
      </c>
      <c r="AP2302" s="54" t="str">
        <f>IFERROR(VLOOKUP(AO2302,abbreviation[[description_german]:[abbreviation_budo]],3,FALSE),"")</f>
        <v/>
      </c>
      <c r="AS2302" s="49" t="str">
        <f t="shared" si="318"/>
        <v>_</v>
      </c>
      <c r="AV2302" s="53" t="str">
        <f>IFERROR(VLOOKUP(AU2302,abbreviation[[description_german]:[abbreviation_budo]],3,FALSE),"")</f>
        <v/>
      </c>
      <c r="AY2302" s="51" t="str">
        <f>IFERROR(VLOOKUP(AX2302,abbreviation[[description_german]:[abbreviation_budo]],3,FALSE),"")</f>
        <v/>
      </c>
      <c r="BB2302" s="51" t="str">
        <f>IFERROR(VLOOKUP(BA2302,abbreviation[[description_german]:[abbreviation_budo]],3,FALSE),"")</f>
        <v/>
      </c>
      <c r="BE2302" s="51" t="str">
        <f>IFERROR(VLOOKUP(BD2302,abbreviation[[description_german]:[abbreviation_budo]],3,FALSE),"")</f>
        <v/>
      </c>
      <c r="BG2302" s="38"/>
      <c r="BH2302" s="49" t="str">
        <f t="shared" si="319"/>
        <v>_</v>
      </c>
      <c r="BK2302" s="53" t="str">
        <f>IFERROR(VLOOKUP(BJ2302,abbreviation[[description_german]:[abbreviation_budo]],3,FALSE),"")</f>
        <v/>
      </c>
      <c r="BN2302" s="51" t="str">
        <f>IFERROR(VLOOKUP(BM2302,abbreviation[[description_german]:[abbreviation_budo]],3,FALSE),"")</f>
        <v/>
      </c>
      <c r="BO2302" s="31"/>
      <c r="BQ2302" s="51" t="str">
        <f>IFERROR(VLOOKUP(BP2302,abbreviation[[description_german]:[abbreviation_budo]],3,FALSE),"")</f>
        <v/>
      </c>
      <c r="BR2302" s="57" t="str">
        <f t="shared" si="320"/>
        <v>_</v>
      </c>
      <c r="BU2302" s="53" t="str">
        <f>IFERROR(VLOOKUP(BT2302,abbreviation[[description_german]:[abbreviation_budo]],3,FALSE),"")</f>
        <v/>
      </c>
      <c r="BV2302" s="60" t="str">
        <f t="shared" si="321"/>
        <v>_</v>
      </c>
      <c r="BY2302" s="48" t="str">
        <f>IFERROR(VLOOKUP(BX2302,category[[category_name_german]:[abbreviation_category_budo]],3,FALSE),"")</f>
        <v/>
      </c>
      <c r="CB2302" s="48" t="str">
        <f>IFERROR(VLOOKUP(CA2302,category[[category_name_german]:[abbreviation_category_budo]],3,FALSE),"")</f>
        <v/>
      </c>
      <c r="CE2302" s="48" t="str">
        <f>IFERROR(VLOOKUP(CD2302,category[[category_name_german]:[abbreviation_category_budo]],3,FALSE),"")</f>
        <v/>
      </c>
      <c r="CH2302" s="48" t="str">
        <f>IFERROR(VLOOKUP(CG2302,category[[category_name_german]:[abbreviation_category_budo]],3,FALSE),"")</f>
        <v/>
      </c>
      <c r="CK2302" s="48" t="str">
        <f>IFERROR(VLOOKUP(CJ2302,category[[category_name_german]:[abbreviation_category_budo]],3,FALSE),"")</f>
        <v/>
      </c>
      <c r="CM2302" s="49" t="str">
        <f t="shared" si="322"/>
        <v/>
      </c>
      <c r="CO2302" s="63" t="str">
        <f t="shared" si="323"/>
        <v/>
      </c>
    </row>
    <row r="2303" spans="4:93" x14ac:dyDescent="0.25">
      <c r="D2303" s="48" t="str">
        <f>IFERROR(VLOOKUP(C2303,category[[category_name_german]:[abbreviation_category_budo]],3,FALSE),"")</f>
        <v/>
      </c>
      <c r="G2303" s="48" t="str">
        <f>IFERROR(VLOOKUP(F2303,category[[category_name_german]:[abbreviation_category_budo]],3,FALSE),"")</f>
        <v/>
      </c>
      <c r="J2303" s="48" t="str">
        <f>IFERROR(VLOOKUP(I2303,category[[category_name_german]:[abbreviation_category_budo]],3,FALSE),"")</f>
        <v/>
      </c>
      <c r="M2303" s="48" t="str">
        <f>IFERROR(VLOOKUP(L2303,category[[category_name_german]:[abbreviation_category_budo]],3,FALSE),"")</f>
        <v/>
      </c>
      <c r="P2303" s="48" t="str">
        <f>IFERROR(VLOOKUP(O2303,category[[category_name_german]:[abbreviation_category_budo]],3,FALSE),"")</f>
        <v/>
      </c>
      <c r="R2303" s="49" t="str">
        <f t="shared" si="315"/>
        <v/>
      </c>
      <c r="U2303" s="48" t="str">
        <f>IFERROR(VLOOKUP(T2303,abbreviation[[description_german]:[abbreviation_budo]],3,FALSE),"")</f>
        <v/>
      </c>
      <c r="X2303" s="51" t="str">
        <f>IFERROR(VLOOKUP(W2303,abbreviation[[description_german]:[abbreviation_budo]],3,FALSE),"")</f>
        <v/>
      </c>
      <c r="Y2303" s="33"/>
      <c r="AA2303" s="49" t="str">
        <f t="shared" si="316"/>
        <v/>
      </c>
      <c r="AD2303" s="48" t="str">
        <f>IFERROR(VLOOKUP(AC2303,abbreviation[[description_german]:[abbreviation_budo]],3,FALSE),"")</f>
        <v/>
      </c>
      <c r="AG2303" s="54" t="str">
        <f>IFERROR(VLOOKUP(AF2303,abbreviation[[description_german]:[abbreviation_budo]],3,FALSE),"")</f>
        <v/>
      </c>
      <c r="AJ2303" s="49" t="str">
        <f t="shared" si="317"/>
        <v>_</v>
      </c>
      <c r="AM2303" s="48" t="str">
        <f>IFERROR(VLOOKUP(AL2303,abbreviation[[description_german]:[abbreviation_budo]],3,FALSE),"")</f>
        <v/>
      </c>
      <c r="AP2303" s="54" t="str">
        <f>IFERROR(VLOOKUP(AO2303,abbreviation[[description_german]:[abbreviation_budo]],3,FALSE),"")</f>
        <v/>
      </c>
      <c r="AS2303" s="49" t="str">
        <f t="shared" si="318"/>
        <v>_</v>
      </c>
      <c r="AV2303" s="53" t="str">
        <f>IFERROR(VLOOKUP(AU2303,abbreviation[[description_german]:[abbreviation_budo]],3,FALSE),"")</f>
        <v/>
      </c>
      <c r="AY2303" s="51" t="str">
        <f>IFERROR(VLOOKUP(AX2303,abbreviation[[description_german]:[abbreviation_budo]],3,FALSE),"")</f>
        <v/>
      </c>
      <c r="BB2303" s="51" t="str">
        <f>IFERROR(VLOOKUP(BA2303,abbreviation[[description_german]:[abbreviation_budo]],3,FALSE),"")</f>
        <v/>
      </c>
      <c r="BE2303" s="51" t="str">
        <f>IFERROR(VLOOKUP(BD2303,abbreviation[[description_german]:[abbreviation_budo]],3,FALSE),"")</f>
        <v/>
      </c>
      <c r="BG2303" s="38"/>
      <c r="BH2303" s="49" t="str">
        <f t="shared" si="319"/>
        <v>_</v>
      </c>
      <c r="BK2303" s="53" t="str">
        <f>IFERROR(VLOOKUP(BJ2303,abbreviation[[description_german]:[abbreviation_budo]],3,FALSE),"")</f>
        <v/>
      </c>
      <c r="BN2303" s="51" t="str">
        <f>IFERROR(VLOOKUP(BM2303,abbreviation[[description_german]:[abbreviation_budo]],3,FALSE),"")</f>
        <v/>
      </c>
      <c r="BO2303" s="31"/>
      <c r="BQ2303" s="51" t="str">
        <f>IFERROR(VLOOKUP(BP2303,abbreviation[[description_german]:[abbreviation_budo]],3,FALSE),"")</f>
        <v/>
      </c>
      <c r="BR2303" s="57" t="str">
        <f t="shared" si="320"/>
        <v>_</v>
      </c>
      <c r="BU2303" s="53" t="str">
        <f>IFERROR(VLOOKUP(BT2303,abbreviation[[description_german]:[abbreviation_budo]],3,FALSE),"")</f>
        <v/>
      </c>
      <c r="BV2303" s="60" t="str">
        <f t="shared" si="321"/>
        <v>_</v>
      </c>
      <c r="BY2303" s="48" t="str">
        <f>IFERROR(VLOOKUP(BX2303,category[[category_name_german]:[abbreviation_category_budo]],3,FALSE),"")</f>
        <v/>
      </c>
      <c r="CB2303" s="48" t="str">
        <f>IFERROR(VLOOKUP(CA2303,category[[category_name_german]:[abbreviation_category_budo]],3,FALSE),"")</f>
        <v/>
      </c>
      <c r="CE2303" s="48" t="str">
        <f>IFERROR(VLOOKUP(CD2303,category[[category_name_german]:[abbreviation_category_budo]],3,FALSE),"")</f>
        <v/>
      </c>
      <c r="CH2303" s="48" t="str">
        <f>IFERROR(VLOOKUP(CG2303,category[[category_name_german]:[abbreviation_category_budo]],3,FALSE),"")</f>
        <v/>
      </c>
      <c r="CK2303" s="48" t="str">
        <f>IFERROR(VLOOKUP(CJ2303,category[[category_name_german]:[abbreviation_category_budo]],3,FALSE),"")</f>
        <v/>
      </c>
      <c r="CM2303" s="49" t="str">
        <f t="shared" si="322"/>
        <v/>
      </c>
      <c r="CO2303" s="63" t="str">
        <f t="shared" si="323"/>
        <v/>
      </c>
    </row>
    <row r="2304" spans="4:93" x14ac:dyDescent="0.25">
      <c r="D2304" s="48" t="str">
        <f>IFERROR(VLOOKUP(C2304,category[[category_name_german]:[abbreviation_category_budo]],3,FALSE),"")</f>
        <v/>
      </c>
      <c r="G2304" s="48" t="str">
        <f>IFERROR(VLOOKUP(F2304,category[[category_name_german]:[abbreviation_category_budo]],3,FALSE),"")</f>
        <v/>
      </c>
      <c r="J2304" s="48" t="str">
        <f>IFERROR(VLOOKUP(I2304,category[[category_name_german]:[abbreviation_category_budo]],3,FALSE),"")</f>
        <v/>
      </c>
      <c r="M2304" s="48" t="str">
        <f>IFERROR(VLOOKUP(L2304,category[[category_name_german]:[abbreviation_category_budo]],3,FALSE),"")</f>
        <v/>
      </c>
      <c r="P2304" s="48" t="str">
        <f>IFERROR(VLOOKUP(O2304,category[[category_name_german]:[abbreviation_category_budo]],3,FALSE),"")</f>
        <v/>
      </c>
      <c r="R2304" s="49" t="str">
        <f t="shared" si="315"/>
        <v/>
      </c>
      <c r="U2304" s="48" t="str">
        <f>IFERROR(VLOOKUP(T2304,abbreviation[[description_german]:[abbreviation_budo]],3,FALSE),"")</f>
        <v/>
      </c>
      <c r="X2304" s="51" t="str">
        <f>IFERROR(VLOOKUP(W2304,abbreviation[[description_german]:[abbreviation_budo]],3,FALSE),"")</f>
        <v/>
      </c>
      <c r="Y2304" s="33"/>
      <c r="AA2304" s="49" t="str">
        <f t="shared" si="316"/>
        <v/>
      </c>
      <c r="AD2304" s="48" t="str">
        <f>IFERROR(VLOOKUP(AC2304,abbreviation[[description_german]:[abbreviation_budo]],3,FALSE),"")</f>
        <v/>
      </c>
      <c r="AG2304" s="54" t="str">
        <f>IFERROR(VLOOKUP(AF2304,abbreviation[[description_german]:[abbreviation_budo]],3,FALSE),"")</f>
        <v/>
      </c>
      <c r="AJ2304" s="49" t="str">
        <f t="shared" si="317"/>
        <v>_</v>
      </c>
      <c r="AM2304" s="48" t="str">
        <f>IFERROR(VLOOKUP(AL2304,abbreviation[[description_german]:[abbreviation_budo]],3,FALSE),"")</f>
        <v/>
      </c>
      <c r="AP2304" s="54" t="str">
        <f>IFERROR(VLOOKUP(AO2304,abbreviation[[description_german]:[abbreviation_budo]],3,FALSE),"")</f>
        <v/>
      </c>
      <c r="AS2304" s="49" t="str">
        <f t="shared" si="318"/>
        <v>_</v>
      </c>
      <c r="AV2304" s="53" t="str">
        <f>IFERROR(VLOOKUP(AU2304,abbreviation[[description_german]:[abbreviation_budo]],3,FALSE),"")</f>
        <v/>
      </c>
      <c r="AY2304" s="51" t="str">
        <f>IFERROR(VLOOKUP(AX2304,abbreviation[[description_german]:[abbreviation_budo]],3,FALSE),"")</f>
        <v/>
      </c>
      <c r="BB2304" s="51" t="str">
        <f>IFERROR(VLOOKUP(BA2304,abbreviation[[description_german]:[abbreviation_budo]],3,FALSE),"")</f>
        <v/>
      </c>
      <c r="BE2304" s="51" t="str">
        <f>IFERROR(VLOOKUP(BD2304,abbreviation[[description_german]:[abbreviation_budo]],3,FALSE),"")</f>
        <v/>
      </c>
      <c r="BG2304" s="38"/>
      <c r="BH2304" s="49" t="str">
        <f t="shared" si="319"/>
        <v>_</v>
      </c>
      <c r="BK2304" s="53" t="str">
        <f>IFERROR(VLOOKUP(BJ2304,abbreviation[[description_german]:[abbreviation_budo]],3,FALSE),"")</f>
        <v/>
      </c>
      <c r="BN2304" s="51" t="str">
        <f>IFERROR(VLOOKUP(BM2304,abbreviation[[description_german]:[abbreviation_budo]],3,FALSE),"")</f>
        <v/>
      </c>
      <c r="BO2304" s="31"/>
      <c r="BQ2304" s="51" t="str">
        <f>IFERROR(VLOOKUP(BP2304,abbreviation[[description_german]:[abbreviation_budo]],3,FALSE),"")</f>
        <v/>
      </c>
      <c r="BR2304" s="57" t="str">
        <f t="shared" si="320"/>
        <v>_</v>
      </c>
      <c r="BU2304" s="53" t="str">
        <f>IFERROR(VLOOKUP(BT2304,abbreviation[[description_german]:[abbreviation_budo]],3,FALSE),"")</f>
        <v/>
      </c>
      <c r="BV2304" s="60" t="str">
        <f t="shared" si="321"/>
        <v>_</v>
      </c>
      <c r="BY2304" s="48" t="str">
        <f>IFERROR(VLOOKUP(BX2304,category[[category_name_german]:[abbreviation_category_budo]],3,FALSE),"")</f>
        <v/>
      </c>
      <c r="CB2304" s="48" t="str">
        <f>IFERROR(VLOOKUP(CA2304,category[[category_name_german]:[abbreviation_category_budo]],3,FALSE),"")</f>
        <v/>
      </c>
      <c r="CE2304" s="48" t="str">
        <f>IFERROR(VLOOKUP(CD2304,category[[category_name_german]:[abbreviation_category_budo]],3,FALSE),"")</f>
        <v/>
      </c>
      <c r="CH2304" s="48" t="str">
        <f>IFERROR(VLOOKUP(CG2304,category[[category_name_german]:[abbreviation_category_budo]],3,FALSE),"")</f>
        <v/>
      </c>
      <c r="CK2304" s="48" t="str">
        <f>IFERROR(VLOOKUP(CJ2304,category[[category_name_german]:[abbreviation_category_budo]],3,FALSE),"")</f>
        <v/>
      </c>
      <c r="CM2304" s="49" t="str">
        <f t="shared" si="322"/>
        <v/>
      </c>
      <c r="CO2304" s="63" t="str">
        <f t="shared" si="323"/>
        <v/>
      </c>
    </row>
    <row r="2305" spans="4:93" x14ac:dyDescent="0.25">
      <c r="D2305" s="48" t="str">
        <f>IFERROR(VLOOKUP(C2305,category[[category_name_german]:[abbreviation_category_budo]],3,FALSE),"")</f>
        <v/>
      </c>
      <c r="G2305" s="48" t="str">
        <f>IFERROR(VLOOKUP(F2305,category[[category_name_german]:[abbreviation_category_budo]],3,FALSE),"")</f>
        <v/>
      </c>
      <c r="J2305" s="48" t="str">
        <f>IFERROR(VLOOKUP(I2305,category[[category_name_german]:[abbreviation_category_budo]],3,FALSE),"")</f>
        <v/>
      </c>
      <c r="M2305" s="48" t="str">
        <f>IFERROR(VLOOKUP(L2305,category[[category_name_german]:[abbreviation_category_budo]],3,FALSE),"")</f>
        <v/>
      </c>
      <c r="P2305" s="48" t="str">
        <f>IFERROR(VLOOKUP(O2305,category[[category_name_german]:[abbreviation_category_budo]],3,FALSE),"")</f>
        <v/>
      </c>
      <c r="R2305" s="49" t="str">
        <f t="shared" si="315"/>
        <v/>
      </c>
      <c r="U2305" s="48" t="str">
        <f>IFERROR(VLOOKUP(T2305,abbreviation[[description_german]:[abbreviation_budo]],3,FALSE),"")</f>
        <v/>
      </c>
      <c r="X2305" s="51" t="str">
        <f>IFERROR(VLOOKUP(W2305,abbreviation[[description_german]:[abbreviation_budo]],3,FALSE),"")</f>
        <v/>
      </c>
      <c r="Y2305" s="33"/>
      <c r="AA2305" s="49" t="str">
        <f t="shared" si="316"/>
        <v/>
      </c>
      <c r="AD2305" s="48" t="str">
        <f>IFERROR(VLOOKUP(AC2305,abbreviation[[description_german]:[abbreviation_budo]],3,FALSE),"")</f>
        <v/>
      </c>
      <c r="AG2305" s="54" t="str">
        <f>IFERROR(VLOOKUP(AF2305,abbreviation[[description_german]:[abbreviation_budo]],3,FALSE),"")</f>
        <v/>
      </c>
      <c r="AJ2305" s="49" t="str">
        <f t="shared" si="317"/>
        <v>_</v>
      </c>
      <c r="AM2305" s="48" t="str">
        <f>IFERROR(VLOOKUP(AL2305,abbreviation[[description_german]:[abbreviation_budo]],3,FALSE),"")</f>
        <v/>
      </c>
      <c r="AP2305" s="54" t="str">
        <f>IFERROR(VLOOKUP(AO2305,abbreviation[[description_german]:[abbreviation_budo]],3,FALSE),"")</f>
        <v/>
      </c>
      <c r="AS2305" s="49" t="str">
        <f t="shared" si="318"/>
        <v>_</v>
      </c>
      <c r="AV2305" s="53" t="str">
        <f>IFERROR(VLOOKUP(AU2305,abbreviation[[description_german]:[abbreviation_budo]],3,FALSE),"")</f>
        <v/>
      </c>
      <c r="AY2305" s="51" t="str">
        <f>IFERROR(VLOOKUP(AX2305,abbreviation[[description_german]:[abbreviation_budo]],3,FALSE),"")</f>
        <v/>
      </c>
      <c r="BB2305" s="51" t="str">
        <f>IFERROR(VLOOKUP(BA2305,abbreviation[[description_german]:[abbreviation_budo]],3,FALSE),"")</f>
        <v/>
      </c>
      <c r="BE2305" s="51" t="str">
        <f>IFERROR(VLOOKUP(BD2305,abbreviation[[description_german]:[abbreviation_budo]],3,FALSE),"")</f>
        <v/>
      </c>
      <c r="BG2305" s="38"/>
      <c r="BH2305" s="49" t="str">
        <f t="shared" si="319"/>
        <v>_</v>
      </c>
      <c r="BK2305" s="53" t="str">
        <f>IFERROR(VLOOKUP(BJ2305,abbreviation[[description_german]:[abbreviation_budo]],3,FALSE),"")</f>
        <v/>
      </c>
      <c r="BN2305" s="51" t="str">
        <f>IFERROR(VLOOKUP(BM2305,abbreviation[[description_german]:[abbreviation_budo]],3,FALSE),"")</f>
        <v/>
      </c>
      <c r="BO2305" s="31"/>
      <c r="BQ2305" s="51" t="str">
        <f>IFERROR(VLOOKUP(BP2305,abbreviation[[description_german]:[abbreviation_budo]],3,FALSE),"")</f>
        <v/>
      </c>
      <c r="BR2305" s="57" t="str">
        <f t="shared" si="320"/>
        <v>_</v>
      </c>
      <c r="BU2305" s="53" t="str">
        <f>IFERROR(VLOOKUP(BT2305,abbreviation[[description_german]:[abbreviation_budo]],3,FALSE),"")</f>
        <v/>
      </c>
      <c r="BV2305" s="60" t="str">
        <f t="shared" si="321"/>
        <v>_</v>
      </c>
      <c r="BY2305" s="48" t="str">
        <f>IFERROR(VLOOKUP(BX2305,category[[category_name_german]:[abbreviation_category_budo]],3,FALSE),"")</f>
        <v/>
      </c>
      <c r="CB2305" s="48" t="str">
        <f>IFERROR(VLOOKUP(CA2305,category[[category_name_german]:[abbreviation_category_budo]],3,FALSE),"")</f>
        <v/>
      </c>
      <c r="CE2305" s="48" t="str">
        <f>IFERROR(VLOOKUP(CD2305,category[[category_name_german]:[abbreviation_category_budo]],3,FALSE),"")</f>
        <v/>
      </c>
      <c r="CH2305" s="48" t="str">
        <f>IFERROR(VLOOKUP(CG2305,category[[category_name_german]:[abbreviation_category_budo]],3,FALSE),"")</f>
        <v/>
      </c>
      <c r="CK2305" s="48" t="str">
        <f>IFERROR(VLOOKUP(CJ2305,category[[category_name_german]:[abbreviation_category_budo]],3,FALSE),"")</f>
        <v/>
      </c>
      <c r="CM2305" s="49" t="str">
        <f t="shared" si="322"/>
        <v/>
      </c>
      <c r="CO2305" s="63" t="str">
        <f t="shared" si="323"/>
        <v/>
      </c>
    </row>
    <row r="2306" spans="4:93" x14ac:dyDescent="0.25">
      <c r="D2306" s="48" t="str">
        <f>IFERROR(VLOOKUP(C2306,category[[category_name_german]:[abbreviation_category_budo]],3,FALSE),"")</f>
        <v/>
      </c>
      <c r="G2306" s="48" t="str">
        <f>IFERROR(VLOOKUP(F2306,category[[category_name_german]:[abbreviation_category_budo]],3,FALSE),"")</f>
        <v/>
      </c>
      <c r="J2306" s="48" t="str">
        <f>IFERROR(VLOOKUP(I2306,category[[category_name_german]:[abbreviation_category_budo]],3,FALSE),"")</f>
        <v/>
      </c>
      <c r="M2306" s="48" t="str">
        <f>IFERROR(VLOOKUP(L2306,category[[category_name_german]:[abbreviation_category_budo]],3,FALSE),"")</f>
        <v/>
      </c>
      <c r="P2306" s="48" t="str">
        <f>IFERROR(VLOOKUP(O2306,category[[category_name_german]:[abbreviation_category_budo]],3,FALSE),"")</f>
        <v/>
      </c>
      <c r="R2306" s="49" t="str">
        <f t="shared" si="315"/>
        <v/>
      </c>
      <c r="U2306" s="48" t="str">
        <f>IFERROR(VLOOKUP(T2306,abbreviation[[description_german]:[abbreviation_budo]],3,FALSE),"")</f>
        <v/>
      </c>
      <c r="X2306" s="51" t="str">
        <f>IFERROR(VLOOKUP(W2306,abbreviation[[description_german]:[abbreviation_budo]],3,FALSE),"")</f>
        <v/>
      </c>
      <c r="Y2306" s="33"/>
      <c r="AA2306" s="49" t="str">
        <f t="shared" si="316"/>
        <v/>
      </c>
      <c r="AD2306" s="48" t="str">
        <f>IFERROR(VLOOKUP(AC2306,abbreviation[[description_german]:[abbreviation_budo]],3,FALSE),"")</f>
        <v/>
      </c>
      <c r="AG2306" s="54" t="str">
        <f>IFERROR(VLOOKUP(AF2306,abbreviation[[description_german]:[abbreviation_budo]],3,FALSE),"")</f>
        <v/>
      </c>
      <c r="AJ2306" s="49" t="str">
        <f t="shared" si="317"/>
        <v>_</v>
      </c>
      <c r="AM2306" s="48" t="str">
        <f>IFERROR(VLOOKUP(AL2306,abbreviation[[description_german]:[abbreviation_budo]],3,FALSE),"")</f>
        <v/>
      </c>
      <c r="AP2306" s="54" t="str">
        <f>IFERROR(VLOOKUP(AO2306,abbreviation[[description_german]:[abbreviation_budo]],3,FALSE),"")</f>
        <v/>
      </c>
      <c r="AS2306" s="49" t="str">
        <f t="shared" si="318"/>
        <v>_</v>
      </c>
      <c r="AV2306" s="53" t="str">
        <f>IFERROR(VLOOKUP(AU2306,abbreviation[[description_german]:[abbreviation_budo]],3,FALSE),"")</f>
        <v/>
      </c>
      <c r="AY2306" s="51" t="str">
        <f>IFERROR(VLOOKUP(AX2306,abbreviation[[description_german]:[abbreviation_budo]],3,FALSE),"")</f>
        <v/>
      </c>
      <c r="BB2306" s="51" t="str">
        <f>IFERROR(VLOOKUP(BA2306,abbreviation[[description_german]:[abbreviation_budo]],3,FALSE),"")</f>
        <v/>
      </c>
      <c r="BE2306" s="51" t="str">
        <f>IFERROR(VLOOKUP(BD2306,abbreviation[[description_german]:[abbreviation_budo]],3,FALSE),"")</f>
        <v/>
      </c>
      <c r="BG2306" s="38"/>
      <c r="BH2306" s="49" t="str">
        <f t="shared" si="319"/>
        <v>_</v>
      </c>
      <c r="BK2306" s="53" t="str">
        <f>IFERROR(VLOOKUP(BJ2306,abbreviation[[description_german]:[abbreviation_budo]],3,FALSE),"")</f>
        <v/>
      </c>
      <c r="BN2306" s="51" t="str">
        <f>IFERROR(VLOOKUP(BM2306,abbreviation[[description_german]:[abbreviation_budo]],3,FALSE),"")</f>
        <v/>
      </c>
      <c r="BO2306" s="31"/>
      <c r="BQ2306" s="51" t="str">
        <f>IFERROR(VLOOKUP(BP2306,abbreviation[[description_german]:[abbreviation_budo]],3,FALSE),"")</f>
        <v/>
      </c>
      <c r="BR2306" s="57" t="str">
        <f t="shared" si="320"/>
        <v>_</v>
      </c>
      <c r="BU2306" s="53" t="str">
        <f>IFERROR(VLOOKUP(BT2306,abbreviation[[description_german]:[abbreviation_budo]],3,FALSE),"")</f>
        <v/>
      </c>
      <c r="BV2306" s="60" t="str">
        <f t="shared" si="321"/>
        <v>_</v>
      </c>
      <c r="BY2306" s="48" t="str">
        <f>IFERROR(VLOOKUP(BX2306,category[[category_name_german]:[abbreviation_category_budo]],3,FALSE),"")</f>
        <v/>
      </c>
      <c r="CB2306" s="48" t="str">
        <f>IFERROR(VLOOKUP(CA2306,category[[category_name_german]:[abbreviation_category_budo]],3,FALSE),"")</f>
        <v/>
      </c>
      <c r="CE2306" s="48" t="str">
        <f>IFERROR(VLOOKUP(CD2306,category[[category_name_german]:[abbreviation_category_budo]],3,FALSE),"")</f>
        <v/>
      </c>
      <c r="CH2306" s="48" t="str">
        <f>IFERROR(VLOOKUP(CG2306,category[[category_name_german]:[abbreviation_category_budo]],3,FALSE),"")</f>
        <v/>
      </c>
      <c r="CK2306" s="48" t="str">
        <f>IFERROR(VLOOKUP(CJ2306,category[[category_name_german]:[abbreviation_category_budo]],3,FALSE),"")</f>
        <v/>
      </c>
      <c r="CM2306" s="49" t="str">
        <f t="shared" si="322"/>
        <v/>
      </c>
      <c r="CO2306" s="63" t="str">
        <f t="shared" si="323"/>
        <v/>
      </c>
    </row>
    <row r="2307" spans="4:93" x14ac:dyDescent="0.25">
      <c r="D2307" s="48" t="str">
        <f>IFERROR(VLOOKUP(C2307,category[[category_name_german]:[abbreviation_category_budo]],3,FALSE),"")</f>
        <v/>
      </c>
      <c r="G2307" s="48" t="str">
        <f>IFERROR(VLOOKUP(F2307,category[[category_name_german]:[abbreviation_category_budo]],3,FALSE),"")</f>
        <v/>
      </c>
      <c r="J2307" s="48" t="str">
        <f>IFERROR(VLOOKUP(I2307,category[[category_name_german]:[abbreviation_category_budo]],3,FALSE),"")</f>
        <v/>
      </c>
      <c r="M2307" s="48" t="str">
        <f>IFERROR(VLOOKUP(L2307,category[[category_name_german]:[abbreviation_category_budo]],3,FALSE),"")</f>
        <v/>
      </c>
      <c r="P2307" s="48" t="str">
        <f>IFERROR(VLOOKUP(O2307,category[[category_name_german]:[abbreviation_category_budo]],3,FALSE),"")</f>
        <v/>
      </c>
      <c r="R2307" s="49" t="str">
        <f t="shared" si="315"/>
        <v/>
      </c>
      <c r="U2307" s="48" t="str">
        <f>IFERROR(VLOOKUP(T2307,abbreviation[[description_german]:[abbreviation_budo]],3,FALSE),"")</f>
        <v/>
      </c>
      <c r="X2307" s="51" t="str">
        <f>IFERROR(VLOOKUP(W2307,abbreviation[[description_german]:[abbreviation_budo]],3,FALSE),"")</f>
        <v/>
      </c>
      <c r="Y2307" s="33"/>
      <c r="AA2307" s="49" t="str">
        <f t="shared" si="316"/>
        <v/>
      </c>
      <c r="AD2307" s="48" t="str">
        <f>IFERROR(VLOOKUP(AC2307,abbreviation[[description_german]:[abbreviation_budo]],3,FALSE),"")</f>
        <v/>
      </c>
      <c r="AG2307" s="54" t="str">
        <f>IFERROR(VLOOKUP(AF2307,abbreviation[[description_german]:[abbreviation_budo]],3,FALSE),"")</f>
        <v/>
      </c>
      <c r="AJ2307" s="49" t="str">
        <f t="shared" si="317"/>
        <v>_</v>
      </c>
      <c r="AM2307" s="48" t="str">
        <f>IFERROR(VLOOKUP(AL2307,abbreviation[[description_german]:[abbreviation_budo]],3,FALSE),"")</f>
        <v/>
      </c>
      <c r="AP2307" s="54" t="str">
        <f>IFERROR(VLOOKUP(AO2307,abbreviation[[description_german]:[abbreviation_budo]],3,FALSE),"")</f>
        <v/>
      </c>
      <c r="AS2307" s="49" t="str">
        <f t="shared" si="318"/>
        <v>_</v>
      </c>
      <c r="AV2307" s="53" t="str">
        <f>IFERROR(VLOOKUP(AU2307,abbreviation[[description_german]:[abbreviation_budo]],3,FALSE),"")</f>
        <v/>
      </c>
      <c r="AY2307" s="51" t="str">
        <f>IFERROR(VLOOKUP(AX2307,abbreviation[[description_german]:[abbreviation_budo]],3,FALSE),"")</f>
        <v/>
      </c>
      <c r="BB2307" s="51" t="str">
        <f>IFERROR(VLOOKUP(BA2307,abbreviation[[description_german]:[abbreviation_budo]],3,FALSE),"")</f>
        <v/>
      </c>
      <c r="BE2307" s="51" t="str">
        <f>IFERROR(VLOOKUP(BD2307,abbreviation[[description_german]:[abbreviation_budo]],3,FALSE),"")</f>
        <v/>
      </c>
      <c r="BG2307" s="38"/>
      <c r="BH2307" s="49" t="str">
        <f t="shared" si="319"/>
        <v>_</v>
      </c>
      <c r="BK2307" s="53" t="str">
        <f>IFERROR(VLOOKUP(BJ2307,abbreviation[[description_german]:[abbreviation_budo]],3,FALSE),"")</f>
        <v/>
      </c>
      <c r="BN2307" s="51" t="str">
        <f>IFERROR(VLOOKUP(BM2307,abbreviation[[description_german]:[abbreviation_budo]],3,FALSE),"")</f>
        <v/>
      </c>
      <c r="BO2307" s="31"/>
      <c r="BQ2307" s="51" t="str">
        <f>IFERROR(VLOOKUP(BP2307,abbreviation[[description_german]:[abbreviation_budo]],3,FALSE),"")</f>
        <v/>
      </c>
      <c r="BR2307" s="57" t="str">
        <f t="shared" si="320"/>
        <v>_</v>
      </c>
      <c r="BU2307" s="53" t="str">
        <f>IFERROR(VLOOKUP(BT2307,abbreviation[[description_german]:[abbreviation_budo]],3,FALSE),"")</f>
        <v/>
      </c>
      <c r="BV2307" s="60" t="str">
        <f t="shared" si="321"/>
        <v>_</v>
      </c>
      <c r="BY2307" s="48" t="str">
        <f>IFERROR(VLOOKUP(BX2307,category[[category_name_german]:[abbreviation_category_budo]],3,FALSE),"")</f>
        <v/>
      </c>
      <c r="CB2307" s="48" t="str">
        <f>IFERROR(VLOOKUP(CA2307,category[[category_name_german]:[abbreviation_category_budo]],3,FALSE),"")</f>
        <v/>
      </c>
      <c r="CE2307" s="48" t="str">
        <f>IFERROR(VLOOKUP(CD2307,category[[category_name_german]:[abbreviation_category_budo]],3,FALSE),"")</f>
        <v/>
      </c>
      <c r="CH2307" s="48" t="str">
        <f>IFERROR(VLOOKUP(CG2307,category[[category_name_german]:[abbreviation_category_budo]],3,FALSE),"")</f>
        <v/>
      </c>
      <c r="CK2307" s="48" t="str">
        <f>IFERROR(VLOOKUP(CJ2307,category[[category_name_german]:[abbreviation_category_budo]],3,FALSE),"")</f>
        <v/>
      </c>
      <c r="CM2307" s="49" t="str">
        <f t="shared" si="322"/>
        <v/>
      </c>
      <c r="CO2307" s="63" t="str">
        <f t="shared" si="323"/>
        <v/>
      </c>
    </row>
    <row r="2308" spans="4:93" x14ac:dyDescent="0.25">
      <c r="D2308" s="48" t="str">
        <f>IFERROR(VLOOKUP(C2308,category[[category_name_german]:[abbreviation_category_budo]],3,FALSE),"")</f>
        <v/>
      </c>
      <c r="G2308" s="48" t="str">
        <f>IFERROR(VLOOKUP(F2308,category[[category_name_german]:[abbreviation_category_budo]],3,FALSE),"")</f>
        <v/>
      </c>
      <c r="J2308" s="48" t="str">
        <f>IFERROR(VLOOKUP(I2308,category[[category_name_german]:[abbreviation_category_budo]],3,FALSE),"")</f>
        <v/>
      </c>
      <c r="M2308" s="48" t="str">
        <f>IFERROR(VLOOKUP(L2308,category[[category_name_german]:[abbreviation_category_budo]],3,FALSE),"")</f>
        <v/>
      </c>
      <c r="P2308" s="48" t="str">
        <f>IFERROR(VLOOKUP(O2308,category[[category_name_german]:[abbreviation_category_budo]],3,FALSE),"")</f>
        <v/>
      </c>
      <c r="R2308" s="49" t="str">
        <f t="shared" ref="R2308:R2371" si="324">(D2308&amp;IF(OR(ISNUMBER(E2308),ISTEXT(E2308)),"-"&amp;E2308,))&amp;(IF(ISTEXT(F2308),"_",)&amp;G2308&amp;IF(OR(ISNUMBER(H2308),ISTEXT(H2308)),"-"&amp;H2308,))&amp;(IF(ISTEXT(I2308),"_",)&amp;J2308&amp;IF(OR(ISNUMBER(K2308),ISTEXT(K2308)),"-"&amp;K2308,))&amp;(IF(ISTEXT(L2308),"_",)&amp;M2308&amp;IF(OR(ISNUMBER(N2308),ISTEXT(N2308)),"-"&amp;N2308,))&amp;(IF(ISTEXT(O2308),"_",)&amp;P2308&amp;IF(OR(ISNUMBER(Q2308),ISTEXT(Q2308)),"-"&amp;Q2308,))</f>
        <v/>
      </c>
      <c r="U2308" s="48" t="str">
        <f>IFERROR(VLOOKUP(T2308,abbreviation[[description_german]:[abbreviation_budo]],3,FALSE),"")</f>
        <v/>
      </c>
      <c r="X2308" s="51" t="str">
        <f>IFERROR(VLOOKUP(W2308,abbreviation[[description_german]:[abbreviation_budo]],3,FALSE),"")</f>
        <v/>
      </c>
      <c r="Y2308" s="33"/>
      <c r="AA2308" s="49" t="str">
        <f t="shared" ref="AA2308:AA2371" si="325">(IF(AND(ISTEXT(R2308),R2308&lt;&gt;""),"_._",)&amp;U2308&amp;IF(ISTEXT(W2308),"."&amp;X2308,)&amp;IF(OR(ISTEXT(Z2308),ISNUMBER(Z2308)),"-"&amp;Z2308,))</f>
        <v/>
      </c>
      <c r="AD2308" s="48" t="str">
        <f>IFERROR(VLOOKUP(AC2308,abbreviation[[description_german]:[abbreviation_budo]],3,FALSE),"")</f>
        <v/>
      </c>
      <c r="AG2308" s="54" t="str">
        <f>IFERROR(VLOOKUP(AF2308,abbreviation[[description_german]:[abbreviation_budo]],3,FALSE),"")</f>
        <v/>
      </c>
      <c r="AJ2308" s="49" t="str">
        <f t="shared" ref="AJ2308:AJ2371" si="326">("_"&amp;AD2308&amp;IF(ISTEXT(AF2308),"."&amp;AG2308,)&amp;IF(OR(ISTEXT(AI2308),ISNUMBER(AI2308)),"-"&amp;AI2308,))</f>
        <v>_</v>
      </c>
      <c r="AM2308" s="48" t="str">
        <f>IFERROR(VLOOKUP(AL2308,abbreviation[[description_german]:[abbreviation_budo]],3,FALSE),"")</f>
        <v/>
      </c>
      <c r="AP2308" s="54" t="str">
        <f>IFERROR(VLOOKUP(AO2308,abbreviation[[description_german]:[abbreviation_budo]],3,FALSE),"")</f>
        <v/>
      </c>
      <c r="AS2308" s="49" t="str">
        <f t="shared" ref="AS2308:AS2371" si="327">("_"&amp;AM2308&amp;IF(ISTEXT(AO2308),"."&amp;AP2308,)&amp;IF(OR(ISTEXT(AR2308),ISNUMBER(AR2308)),"-"&amp;AR2308,))</f>
        <v>_</v>
      </c>
      <c r="AV2308" s="53" t="str">
        <f>IFERROR(VLOOKUP(AU2308,abbreviation[[description_german]:[abbreviation_budo]],3,FALSE),"")</f>
        <v/>
      </c>
      <c r="AY2308" s="51" t="str">
        <f>IFERROR(VLOOKUP(AX2308,abbreviation[[description_german]:[abbreviation_budo]],3,FALSE),"")</f>
        <v/>
      </c>
      <c r="BB2308" s="51" t="str">
        <f>IFERROR(VLOOKUP(BA2308,abbreviation[[description_german]:[abbreviation_budo]],3,FALSE),"")</f>
        <v/>
      </c>
      <c r="BE2308" s="51" t="str">
        <f>IFERROR(VLOOKUP(BD2308,abbreviation[[description_german]:[abbreviation_budo]],3,FALSE),"")</f>
        <v/>
      </c>
      <c r="BG2308" s="38"/>
      <c r="BH2308" s="49" t="str">
        <f t="shared" ref="BH2308:BH2371" si="328">("_"&amp;AV2308&amp;IF(ISTEXT(AX2308),"."&amp;AY2308,)&amp;IF(ISTEXT(BA2308),"."&amp;BB2308,)&amp;IF(ISTEXT(BD2308),"."&amp;BE2308,)&amp;IF(OR(ISTEXT(BG2308),ISNUMBER(BG2308)),"-"&amp;BG2308,))</f>
        <v>_</v>
      </c>
      <c r="BK2308" s="53" t="str">
        <f>IFERROR(VLOOKUP(BJ2308,abbreviation[[description_german]:[abbreviation_budo]],3,FALSE),"")</f>
        <v/>
      </c>
      <c r="BN2308" s="51" t="str">
        <f>IFERROR(VLOOKUP(BM2308,abbreviation[[description_german]:[abbreviation_budo]],3,FALSE),"")</f>
        <v/>
      </c>
      <c r="BO2308" s="31"/>
      <c r="BQ2308" s="51" t="str">
        <f>IFERROR(VLOOKUP(BP2308,abbreviation[[description_german]:[abbreviation_budo]],3,FALSE),"")</f>
        <v/>
      </c>
      <c r="BR2308" s="57" t="str">
        <f t="shared" ref="BR2308:BR2371" si="329">("_"&amp;BK2308&amp;IF(ISTEXT(BM2308),"."&amp;BN2308,)&amp;IF(ISTEXT(BP2308),"."&amp;BQ2308,))</f>
        <v>_</v>
      </c>
      <c r="BU2308" s="53" t="str">
        <f>IFERROR(VLOOKUP(BT2308,abbreviation[[description_german]:[abbreviation_budo]],3,FALSE),"")</f>
        <v/>
      </c>
      <c r="BV2308" s="60" t="str">
        <f t="shared" ref="BV2308:BV2371" si="330">"_"&amp;BU2308</f>
        <v>_</v>
      </c>
      <c r="BY2308" s="48" t="str">
        <f>IFERROR(VLOOKUP(BX2308,category[[category_name_german]:[abbreviation_category_budo]],3,FALSE),"")</f>
        <v/>
      </c>
      <c r="CB2308" s="48" t="str">
        <f>IFERROR(VLOOKUP(CA2308,category[[category_name_german]:[abbreviation_category_budo]],3,FALSE),"")</f>
        <v/>
      </c>
      <c r="CE2308" s="48" t="str">
        <f>IFERROR(VLOOKUP(CD2308,category[[category_name_german]:[abbreviation_category_budo]],3,FALSE),"")</f>
        <v/>
      </c>
      <c r="CH2308" s="48" t="str">
        <f>IFERROR(VLOOKUP(CG2308,category[[category_name_german]:[abbreviation_category_budo]],3,FALSE),"")</f>
        <v/>
      </c>
      <c r="CK2308" s="48" t="str">
        <f>IFERROR(VLOOKUP(CJ2308,category[[category_name_german]:[abbreviation_category_budo]],3,FALSE),"")</f>
        <v/>
      </c>
      <c r="CM2308" s="49" t="str">
        <f t="shared" ref="CM2308:CM2371" si="331">(IF(ISTEXT(BX2308),"_",)&amp;BY2308&amp;IF(OR(ISNUMBER(BZ2308),ISTEXT(BZ2308)),"-"&amp;BZ2308,))&amp;(IF(ISTEXT(CA2308),"_",)&amp;CB2308&amp;IF(OR(ISNUMBER(CC2308),ISTEXT(CC2308)),"-"&amp;CC2308,))&amp;(IF(ISTEXT(CD2308),"_",)&amp;CE2308&amp;IF(OR(ISNUMBER(CF2308),ISTEXT(CF2308)),"-"&amp;CF2308,))&amp;(IF(ISTEXT(CG2308),"_",)&amp;CH2308&amp;IF(OR(ISNUMBER(CI2308),ISTEXT(CI2308)),"-"&amp;CI2308,))&amp;(IF(ISTEXT(CJ2308),"_",)&amp;CK2308&amp;IF(OR(ISNUMBER(CL2308),ISTEXT(CL2308)),"-"&amp;CL2308,))</f>
        <v/>
      </c>
      <c r="CO2308" s="63" t="str">
        <f t="shared" ref="CO2308:CO2371" si="332">IF(AND(T2308&lt;&gt;"",AC2308&lt;&gt;"",AL2308&lt;&gt;"",AU2308&lt;&gt;"",BJ2308&lt;&gt;"",BX2308&lt;&gt;"",C2308&lt;&gt;"",A2308&lt;&gt;"",B2308&lt;&gt;""),(R2308&amp;AA2308&amp;AJ2308&amp;AS2308&amp;BH2308&amp;BR2308&amp;BV2308&amp;CM2308),"")</f>
        <v/>
      </c>
    </row>
    <row r="2309" spans="4:93" x14ac:dyDescent="0.25">
      <c r="D2309" s="48" t="str">
        <f>IFERROR(VLOOKUP(C2309,category[[category_name_german]:[abbreviation_category_budo]],3,FALSE),"")</f>
        <v/>
      </c>
      <c r="G2309" s="48" t="str">
        <f>IFERROR(VLOOKUP(F2309,category[[category_name_german]:[abbreviation_category_budo]],3,FALSE),"")</f>
        <v/>
      </c>
      <c r="J2309" s="48" t="str">
        <f>IFERROR(VLOOKUP(I2309,category[[category_name_german]:[abbreviation_category_budo]],3,FALSE),"")</f>
        <v/>
      </c>
      <c r="M2309" s="48" t="str">
        <f>IFERROR(VLOOKUP(L2309,category[[category_name_german]:[abbreviation_category_budo]],3,FALSE),"")</f>
        <v/>
      </c>
      <c r="P2309" s="48" t="str">
        <f>IFERROR(VLOOKUP(O2309,category[[category_name_german]:[abbreviation_category_budo]],3,FALSE),"")</f>
        <v/>
      </c>
      <c r="R2309" s="49" t="str">
        <f t="shared" si="324"/>
        <v/>
      </c>
      <c r="U2309" s="48" t="str">
        <f>IFERROR(VLOOKUP(T2309,abbreviation[[description_german]:[abbreviation_budo]],3,FALSE),"")</f>
        <v/>
      </c>
      <c r="X2309" s="51" t="str">
        <f>IFERROR(VLOOKUP(W2309,abbreviation[[description_german]:[abbreviation_budo]],3,FALSE),"")</f>
        <v/>
      </c>
      <c r="Y2309" s="33"/>
      <c r="AA2309" s="49" t="str">
        <f t="shared" si="325"/>
        <v/>
      </c>
      <c r="AD2309" s="48" t="str">
        <f>IFERROR(VLOOKUP(AC2309,abbreviation[[description_german]:[abbreviation_budo]],3,FALSE),"")</f>
        <v/>
      </c>
      <c r="AG2309" s="54" t="str">
        <f>IFERROR(VLOOKUP(AF2309,abbreviation[[description_german]:[abbreviation_budo]],3,FALSE),"")</f>
        <v/>
      </c>
      <c r="AJ2309" s="49" t="str">
        <f t="shared" si="326"/>
        <v>_</v>
      </c>
      <c r="AM2309" s="48" t="str">
        <f>IFERROR(VLOOKUP(AL2309,abbreviation[[description_german]:[abbreviation_budo]],3,FALSE),"")</f>
        <v/>
      </c>
      <c r="AP2309" s="54" t="str">
        <f>IFERROR(VLOOKUP(AO2309,abbreviation[[description_german]:[abbreviation_budo]],3,FALSE),"")</f>
        <v/>
      </c>
      <c r="AS2309" s="49" t="str">
        <f t="shared" si="327"/>
        <v>_</v>
      </c>
      <c r="AV2309" s="53" t="str">
        <f>IFERROR(VLOOKUP(AU2309,abbreviation[[description_german]:[abbreviation_budo]],3,FALSE),"")</f>
        <v/>
      </c>
      <c r="AY2309" s="51" t="str">
        <f>IFERROR(VLOOKUP(AX2309,abbreviation[[description_german]:[abbreviation_budo]],3,FALSE),"")</f>
        <v/>
      </c>
      <c r="BB2309" s="51" t="str">
        <f>IFERROR(VLOOKUP(BA2309,abbreviation[[description_german]:[abbreviation_budo]],3,FALSE),"")</f>
        <v/>
      </c>
      <c r="BE2309" s="51" t="str">
        <f>IFERROR(VLOOKUP(BD2309,abbreviation[[description_german]:[abbreviation_budo]],3,FALSE),"")</f>
        <v/>
      </c>
      <c r="BG2309" s="38"/>
      <c r="BH2309" s="49" t="str">
        <f t="shared" si="328"/>
        <v>_</v>
      </c>
      <c r="BK2309" s="53" t="str">
        <f>IFERROR(VLOOKUP(BJ2309,abbreviation[[description_german]:[abbreviation_budo]],3,FALSE),"")</f>
        <v/>
      </c>
      <c r="BN2309" s="51" t="str">
        <f>IFERROR(VLOOKUP(BM2309,abbreviation[[description_german]:[abbreviation_budo]],3,FALSE),"")</f>
        <v/>
      </c>
      <c r="BO2309" s="31"/>
      <c r="BQ2309" s="51" t="str">
        <f>IFERROR(VLOOKUP(BP2309,abbreviation[[description_german]:[abbreviation_budo]],3,FALSE),"")</f>
        <v/>
      </c>
      <c r="BR2309" s="57" t="str">
        <f t="shared" si="329"/>
        <v>_</v>
      </c>
      <c r="BU2309" s="53" t="str">
        <f>IFERROR(VLOOKUP(BT2309,abbreviation[[description_german]:[abbreviation_budo]],3,FALSE),"")</f>
        <v/>
      </c>
      <c r="BV2309" s="60" t="str">
        <f t="shared" si="330"/>
        <v>_</v>
      </c>
      <c r="BY2309" s="48" t="str">
        <f>IFERROR(VLOOKUP(BX2309,category[[category_name_german]:[abbreviation_category_budo]],3,FALSE),"")</f>
        <v/>
      </c>
      <c r="CB2309" s="48" t="str">
        <f>IFERROR(VLOOKUP(CA2309,category[[category_name_german]:[abbreviation_category_budo]],3,FALSE),"")</f>
        <v/>
      </c>
      <c r="CE2309" s="48" t="str">
        <f>IFERROR(VLOOKUP(CD2309,category[[category_name_german]:[abbreviation_category_budo]],3,FALSE),"")</f>
        <v/>
      </c>
      <c r="CH2309" s="48" t="str">
        <f>IFERROR(VLOOKUP(CG2309,category[[category_name_german]:[abbreviation_category_budo]],3,FALSE),"")</f>
        <v/>
      </c>
      <c r="CK2309" s="48" t="str">
        <f>IFERROR(VLOOKUP(CJ2309,category[[category_name_german]:[abbreviation_category_budo]],3,FALSE),"")</f>
        <v/>
      </c>
      <c r="CM2309" s="49" t="str">
        <f t="shared" si="331"/>
        <v/>
      </c>
      <c r="CO2309" s="63" t="str">
        <f t="shared" si="332"/>
        <v/>
      </c>
    </row>
    <row r="2310" spans="4:93" x14ac:dyDescent="0.25">
      <c r="D2310" s="48" t="str">
        <f>IFERROR(VLOOKUP(C2310,category[[category_name_german]:[abbreviation_category_budo]],3,FALSE),"")</f>
        <v/>
      </c>
      <c r="G2310" s="48" t="str">
        <f>IFERROR(VLOOKUP(F2310,category[[category_name_german]:[abbreviation_category_budo]],3,FALSE),"")</f>
        <v/>
      </c>
      <c r="J2310" s="48" t="str">
        <f>IFERROR(VLOOKUP(I2310,category[[category_name_german]:[abbreviation_category_budo]],3,FALSE),"")</f>
        <v/>
      </c>
      <c r="M2310" s="48" t="str">
        <f>IFERROR(VLOOKUP(L2310,category[[category_name_german]:[abbreviation_category_budo]],3,FALSE),"")</f>
        <v/>
      </c>
      <c r="P2310" s="48" t="str">
        <f>IFERROR(VLOOKUP(O2310,category[[category_name_german]:[abbreviation_category_budo]],3,FALSE),"")</f>
        <v/>
      </c>
      <c r="R2310" s="49" t="str">
        <f t="shared" si="324"/>
        <v/>
      </c>
      <c r="U2310" s="48" t="str">
        <f>IFERROR(VLOOKUP(T2310,abbreviation[[description_german]:[abbreviation_budo]],3,FALSE),"")</f>
        <v/>
      </c>
      <c r="X2310" s="51" t="str">
        <f>IFERROR(VLOOKUP(W2310,abbreviation[[description_german]:[abbreviation_budo]],3,FALSE),"")</f>
        <v/>
      </c>
      <c r="Y2310" s="33"/>
      <c r="AA2310" s="49" t="str">
        <f t="shared" si="325"/>
        <v/>
      </c>
      <c r="AD2310" s="48" t="str">
        <f>IFERROR(VLOOKUP(AC2310,abbreviation[[description_german]:[abbreviation_budo]],3,FALSE),"")</f>
        <v/>
      </c>
      <c r="AG2310" s="54" t="str">
        <f>IFERROR(VLOOKUP(AF2310,abbreviation[[description_german]:[abbreviation_budo]],3,FALSE),"")</f>
        <v/>
      </c>
      <c r="AJ2310" s="49" t="str">
        <f t="shared" si="326"/>
        <v>_</v>
      </c>
      <c r="AM2310" s="48" t="str">
        <f>IFERROR(VLOOKUP(AL2310,abbreviation[[description_german]:[abbreviation_budo]],3,FALSE),"")</f>
        <v/>
      </c>
      <c r="AP2310" s="54" t="str">
        <f>IFERROR(VLOOKUP(AO2310,abbreviation[[description_german]:[abbreviation_budo]],3,FALSE),"")</f>
        <v/>
      </c>
      <c r="AS2310" s="49" t="str">
        <f t="shared" si="327"/>
        <v>_</v>
      </c>
      <c r="AV2310" s="53" t="str">
        <f>IFERROR(VLOOKUP(AU2310,abbreviation[[description_german]:[abbreviation_budo]],3,FALSE),"")</f>
        <v/>
      </c>
      <c r="AY2310" s="51" t="str">
        <f>IFERROR(VLOOKUP(AX2310,abbreviation[[description_german]:[abbreviation_budo]],3,FALSE),"")</f>
        <v/>
      </c>
      <c r="BB2310" s="51" t="str">
        <f>IFERROR(VLOOKUP(BA2310,abbreviation[[description_german]:[abbreviation_budo]],3,FALSE),"")</f>
        <v/>
      </c>
      <c r="BE2310" s="51" t="str">
        <f>IFERROR(VLOOKUP(BD2310,abbreviation[[description_german]:[abbreviation_budo]],3,FALSE),"")</f>
        <v/>
      </c>
      <c r="BG2310" s="38"/>
      <c r="BH2310" s="49" t="str">
        <f t="shared" si="328"/>
        <v>_</v>
      </c>
      <c r="BK2310" s="53" t="str">
        <f>IFERROR(VLOOKUP(BJ2310,abbreviation[[description_german]:[abbreviation_budo]],3,FALSE),"")</f>
        <v/>
      </c>
      <c r="BN2310" s="51" t="str">
        <f>IFERROR(VLOOKUP(BM2310,abbreviation[[description_german]:[abbreviation_budo]],3,FALSE),"")</f>
        <v/>
      </c>
      <c r="BO2310" s="31"/>
      <c r="BQ2310" s="51" t="str">
        <f>IFERROR(VLOOKUP(BP2310,abbreviation[[description_german]:[abbreviation_budo]],3,FALSE),"")</f>
        <v/>
      </c>
      <c r="BR2310" s="57" t="str">
        <f t="shared" si="329"/>
        <v>_</v>
      </c>
      <c r="BU2310" s="53" t="str">
        <f>IFERROR(VLOOKUP(BT2310,abbreviation[[description_german]:[abbreviation_budo]],3,FALSE),"")</f>
        <v/>
      </c>
      <c r="BV2310" s="60" t="str">
        <f t="shared" si="330"/>
        <v>_</v>
      </c>
      <c r="BY2310" s="48" t="str">
        <f>IFERROR(VLOOKUP(BX2310,category[[category_name_german]:[abbreviation_category_budo]],3,FALSE),"")</f>
        <v/>
      </c>
      <c r="CB2310" s="48" t="str">
        <f>IFERROR(VLOOKUP(CA2310,category[[category_name_german]:[abbreviation_category_budo]],3,FALSE),"")</f>
        <v/>
      </c>
      <c r="CE2310" s="48" t="str">
        <f>IFERROR(VLOOKUP(CD2310,category[[category_name_german]:[abbreviation_category_budo]],3,FALSE),"")</f>
        <v/>
      </c>
      <c r="CH2310" s="48" t="str">
        <f>IFERROR(VLOOKUP(CG2310,category[[category_name_german]:[abbreviation_category_budo]],3,FALSE),"")</f>
        <v/>
      </c>
      <c r="CK2310" s="48" t="str">
        <f>IFERROR(VLOOKUP(CJ2310,category[[category_name_german]:[abbreviation_category_budo]],3,FALSE),"")</f>
        <v/>
      </c>
      <c r="CM2310" s="49" t="str">
        <f t="shared" si="331"/>
        <v/>
      </c>
      <c r="CO2310" s="63" t="str">
        <f t="shared" si="332"/>
        <v/>
      </c>
    </row>
    <row r="2311" spans="4:93" x14ac:dyDescent="0.25">
      <c r="D2311" s="48" t="str">
        <f>IFERROR(VLOOKUP(C2311,category[[category_name_german]:[abbreviation_category_budo]],3,FALSE),"")</f>
        <v/>
      </c>
      <c r="G2311" s="48" t="str">
        <f>IFERROR(VLOOKUP(F2311,category[[category_name_german]:[abbreviation_category_budo]],3,FALSE),"")</f>
        <v/>
      </c>
      <c r="J2311" s="48" t="str">
        <f>IFERROR(VLOOKUP(I2311,category[[category_name_german]:[abbreviation_category_budo]],3,FALSE),"")</f>
        <v/>
      </c>
      <c r="M2311" s="48" t="str">
        <f>IFERROR(VLOOKUP(L2311,category[[category_name_german]:[abbreviation_category_budo]],3,FALSE),"")</f>
        <v/>
      </c>
      <c r="P2311" s="48" t="str">
        <f>IFERROR(VLOOKUP(O2311,category[[category_name_german]:[abbreviation_category_budo]],3,FALSE),"")</f>
        <v/>
      </c>
      <c r="R2311" s="49" t="str">
        <f t="shared" si="324"/>
        <v/>
      </c>
      <c r="U2311" s="48" t="str">
        <f>IFERROR(VLOOKUP(T2311,abbreviation[[description_german]:[abbreviation_budo]],3,FALSE),"")</f>
        <v/>
      </c>
      <c r="X2311" s="51" t="str">
        <f>IFERROR(VLOOKUP(W2311,abbreviation[[description_german]:[abbreviation_budo]],3,FALSE),"")</f>
        <v/>
      </c>
      <c r="Y2311" s="33"/>
      <c r="AA2311" s="49" t="str">
        <f t="shared" si="325"/>
        <v/>
      </c>
      <c r="AD2311" s="48" t="str">
        <f>IFERROR(VLOOKUP(AC2311,abbreviation[[description_german]:[abbreviation_budo]],3,FALSE),"")</f>
        <v/>
      </c>
      <c r="AG2311" s="54" t="str">
        <f>IFERROR(VLOOKUP(AF2311,abbreviation[[description_german]:[abbreviation_budo]],3,FALSE),"")</f>
        <v/>
      </c>
      <c r="AJ2311" s="49" t="str">
        <f t="shared" si="326"/>
        <v>_</v>
      </c>
      <c r="AM2311" s="48" t="str">
        <f>IFERROR(VLOOKUP(AL2311,abbreviation[[description_german]:[abbreviation_budo]],3,FALSE),"")</f>
        <v/>
      </c>
      <c r="AP2311" s="54" t="str">
        <f>IFERROR(VLOOKUP(AO2311,abbreviation[[description_german]:[abbreviation_budo]],3,FALSE),"")</f>
        <v/>
      </c>
      <c r="AS2311" s="49" t="str">
        <f t="shared" si="327"/>
        <v>_</v>
      </c>
      <c r="AV2311" s="53" t="str">
        <f>IFERROR(VLOOKUP(AU2311,abbreviation[[description_german]:[abbreviation_budo]],3,FALSE),"")</f>
        <v/>
      </c>
      <c r="AY2311" s="51" t="str">
        <f>IFERROR(VLOOKUP(AX2311,abbreviation[[description_german]:[abbreviation_budo]],3,FALSE),"")</f>
        <v/>
      </c>
      <c r="BB2311" s="51" t="str">
        <f>IFERROR(VLOOKUP(BA2311,abbreviation[[description_german]:[abbreviation_budo]],3,FALSE),"")</f>
        <v/>
      </c>
      <c r="BE2311" s="51" t="str">
        <f>IFERROR(VLOOKUP(BD2311,abbreviation[[description_german]:[abbreviation_budo]],3,FALSE),"")</f>
        <v/>
      </c>
      <c r="BG2311" s="38"/>
      <c r="BH2311" s="49" t="str">
        <f t="shared" si="328"/>
        <v>_</v>
      </c>
      <c r="BK2311" s="53" t="str">
        <f>IFERROR(VLOOKUP(BJ2311,abbreviation[[description_german]:[abbreviation_budo]],3,FALSE),"")</f>
        <v/>
      </c>
      <c r="BN2311" s="51" t="str">
        <f>IFERROR(VLOOKUP(BM2311,abbreviation[[description_german]:[abbreviation_budo]],3,FALSE),"")</f>
        <v/>
      </c>
      <c r="BO2311" s="31"/>
      <c r="BQ2311" s="51" t="str">
        <f>IFERROR(VLOOKUP(BP2311,abbreviation[[description_german]:[abbreviation_budo]],3,FALSE),"")</f>
        <v/>
      </c>
      <c r="BR2311" s="57" t="str">
        <f t="shared" si="329"/>
        <v>_</v>
      </c>
      <c r="BU2311" s="53" t="str">
        <f>IFERROR(VLOOKUP(BT2311,abbreviation[[description_german]:[abbreviation_budo]],3,FALSE),"")</f>
        <v/>
      </c>
      <c r="BV2311" s="60" t="str">
        <f t="shared" si="330"/>
        <v>_</v>
      </c>
      <c r="BY2311" s="48" t="str">
        <f>IFERROR(VLOOKUP(BX2311,category[[category_name_german]:[abbreviation_category_budo]],3,FALSE),"")</f>
        <v/>
      </c>
      <c r="CB2311" s="48" t="str">
        <f>IFERROR(VLOOKUP(CA2311,category[[category_name_german]:[abbreviation_category_budo]],3,FALSE),"")</f>
        <v/>
      </c>
      <c r="CE2311" s="48" t="str">
        <f>IFERROR(VLOOKUP(CD2311,category[[category_name_german]:[abbreviation_category_budo]],3,FALSE),"")</f>
        <v/>
      </c>
      <c r="CH2311" s="48" t="str">
        <f>IFERROR(VLOOKUP(CG2311,category[[category_name_german]:[abbreviation_category_budo]],3,FALSE),"")</f>
        <v/>
      </c>
      <c r="CK2311" s="48" t="str">
        <f>IFERROR(VLOOKUP(CJ2311,category[[category_name_german]:[abbreviation_category_budo]],3,FALSE),"")</f>
        <v/>
      </c>
      <c r="CM2311" s="49" t="str">
        <f t="shared" si="331"/>
        <v/>
      </c>
      <c r="CO2311" s="63" t="str">
        <f t="shared" si="332"/>
        <v/>
      </c>
    </row>
    <row r="2312" spans="4:93" x14ac:dyDescent="0.25">
      <c r="D2312" s="48" t="str">
        <f>IFERROR(VLOOKUP(C2312,category[[category_name_german]:[abbreviation_category_budo]],3,FALSE),"")</f>
        <v/>
      </c>
      <c r="G2312" s="48" t="str">
        <f>IFERROR(VLOOKUP(F2312,category[[category_name_german]:[abbreviation_category_budo]],3,FALSE),"")</f>
        <v/>
      </c>
      <c r="J2312" s="48" t="str">
        <f>IFERROR(VLOOKUP(I2312,category[[category_name_german]:[abbreviation_category_budo]],3,FALSE),"")</f>
        <v/>
      </c>
      <c r="M2312" s="48" t="str">
        <f>IFERROR(VLOOKUP(L2312,category[[category_name_german]:[abbreviation_category_budo]],3,FALSE),"")</f>
        <v/>
      </c>
      <c r="P2312" s="48" t="str">
        <f>IFERROR(VLOOKUP(O2312,category[[category_name_german]:[abbreviation_category_budo]],3,FALSE),"")</f>
        <v/>
      </c>
      <c r="R2312" s="49" t="str">
        <f t="shared" si="324"/>
        <v/>
      </c>
      <c r="U2312" s="48" t="str">
        <f>IFERROR(VLOOKUP(T2312,abbreviation[[description_german]:[abbreviation_budo]],3,FALSE),"")</f>
        <v/>
      </c>
      <c r="X2312" s="51" t="str">
        <f>IFERROR(VLOOKUP(W2312,abbreviation[[description_german]:[abbreviation_budo]],3,FALSE),"")</f>
        <v/>
      </c>
      <c r="Y2312" s="33"/>
      <c r="AA2312" s="49" t="str">
        <f t="shared" si="325"/>
        <v/>
      </c>
      <c r="AD2312" s="48" t="str">
        <f>IFERROR(VLOOKUP(AC2312,abbreviation[[description_german]:[abbreviation_budo]],3,FALSE),"")</f>
        <v/>
      </c>
      <c r="AG2312" s="54" t="str">
        <f>IFERROR(VLOOKUP(AF2312,abbreviation[[description_german]:[abbreviation_budo]],3,FALSE),"")</f>
        <v/>
      </c>
      <c r="AJ2312" s="49" t="str">
        <f t="shared" si="326"/>
        <v>_</v>
      </c>
      <c r="AM2312" s="48" t="str">
        <f>IFERROR(VLOOKUP(AL2312,abbreviation[[description_german]:[abbreviation_budo]],3,FALSE),"")</f>
        <v/>
      </c>
      <c r="AP2312" s="54" t="str">
        <f>IFERROR(VLOOKUP(AO2312,abbreviation[[description_german]:[abbreviation_budo]],3,FALSE),"")</f>
        <v/>
      </c>
      <c r="AS2312" s="49" t="str">
        <f t="shared" si="327"/>
        <v>_</v>
      </c>
      <c r="AV2312" s="53" t="str">
        <f>IFERROR(VLOOKUP(AU2312,abbreviation[[description_german]:[abbreviation_budo]],3,FALSE),"")</f>
        <v/>
      </c>
      <c r="AY2312" s="51" t="str">
        <f>IFERROR(VLOOKUP(AX2312,abbreviation[[description_german]:[abbreviation_budo]],3,FALSE),"")</f>
        <v/>
      </c>
      <c r="BB2312" s="51" t="str">
        <f>IFERROR(VLOOKUP(BA2312,abbreviation[[description_german]:[abbreviation_budo]],3,FALSE),"")</f>
        <v/>
      </c>
      <c r="BE2312" s="51" t="str">
        <f>IFERROR(VLOOKUP(BD2312,abbreviation[[description_german]:[abbreviation_budo]],3,FALSE),"")</f>
        <v/>
      </c>
      <c r="BG2312" s="38"/>
      <c r="BH2312" s="49" t="str">
        <f t="shared" si="328"/>
        <v>_</v>
      </c>
      <c r="BK2312" s="53" t="str">
        <f>IFERROR(VLOOKUP(BJ2312,abbreviation[[description_german]:[abbreviation_budo]],3,FALSE),"")</f>
        <v/>
      </c>
      <c r="BN2312" s="51" t="str">
        <f>IFERROR(VLOOKUP(BM2312,abbreviation[[description_german]:[abbreviation_budo]],3,FALSE),"")</f>
        <v/>
      </c>
      <c r="BO2312" s="31"/>
      <c r="BQ2312" s="51" t="str">
        <f>IFERROR(VLOOKUP(BP2312,abbreviation[[description_german]:[abbreviation_budo]],3,FALSE),"")</f>
        <v/>
      </c>
      <c r="BR2312" s="57" t="str">
        <f t="shared" si="329"/>
        <v>_</v>
      </c>
      <c r="BU2312" s="53" t="str">
        <f>IFERROR(VLOOKUP(BT2312,abbreviation[[description_german]:[abbreviation_budo]],3,FALSE),"")</f>
        <v/>
      </c>
      <c r="BV2312" s="60" t="str">
        <f t="shared" si="330"/>
        <v>_</v>
      </c>
      <c r="BY2312" s="48" t="str">
        <f>IFERROR(VLOOKUP(BX2312,category[[category_name_german]:[abbreviation_category_budo]],3,FALSE),"")</f>
        <v/>
      </c>
      <c r="CB2312" s="48" t="str">
        <f>IFERROR(VLOOKUP(CA2312,category[[category_name_german]:[abbreviation_category_budo]],3,FALSE),"")</f>
        <v/>
      </c>
      <c r="CE2312" s="48" t="str">
        <f>IFERROR(VLOOKUP(CD2312,category[[category_name_german]:[abbreviation_category_budo]],3,FALSE),"")</f>
        <v/>
      </c>
      <c r="CH2312" s="48" t="str">
        <f>IFERROR(VLOOKUP(CG2312,category[[category_name_german]:[abbreviation_category_budo]],3,FALSE),"")</f>
        <v/>
      </c>
      <c r="CK2312" s="48" t="str">
        <f>IFERROR(VLOOKUP(CJ2312,category[[category_name_german]:[abbreviation_category_budo]],3,FALSE),"")</f>
        <v/>
      </c>
      <c r="CM2312" s="49" t="str">
        <f t="shared" si="331"/>
        <v/>
      </c>
      <c r="CO2312" s="63" t="str">
        <f t="shared" si="332"/>
        <v/>
      </c>
    </row>
    <row r="2313" spans="4:93" x14ac:dyDescent="0.25">
      <c r="D2313" s="48" t="str">
        <f>IFERROR(VLOOKUP(C2313,category[[category_name_german]:[abbreviation_category_budo]],3,FALSE),"")</f>
        <v/>
      </c>
      <c r="G2313" s="48" t="str">
        <f>IFERROR(VLOOKUP(F2313,category[[category_name_german]:[abbreviation_category_budo]],3,FALSE),"")</f>
        <v/>
      </c>
      <c r="J2313" s="48" t="str">
        <f>IFERROR(VLOOKUP(I2313,category[[category_name_german]:[abbreviation_category_budo]],3,FALSE),"")</f>
        <v/>
      </c>
      <c r="M2313" s="48" t="str">
        <f>IFERROR(VLOOKUP(L2313,category[[category_name_german]:[abbreviation_category_budo]],3,FALSE),"")</f>
        <v/>
      </c>
      <c r="P2313" s="48" t="str">
        <f>IFERROR(VLOOKUP(O2313,category[[category_name_german]:[abbreviation_category_budo]],3,FALSE),"")</f>
        <v/>
      </c>
      <c r="R2313" s="49" t="str">
        <f t="shared" si="324"/>
        <v/>
      </c>
      <c r="U2313" s="48" t="str">
        <f>IFERROR(VLOOKUP(T2313,abbreviation[[description_german]:[abbreviation_budo]],3,FALSE),"")</f>
        <v/>
      </c>
      <c r="X2313" s="51" t="str">
        <f>IFERROR(VLOOKUP(W2313,abbreviation[[description_german]:[abbreviation_budo]],3,FALSE),"")</f>
        <v/>
      </c>
      <c r="Y2313" s="33"/>
      <c r="AA2313" s="49" t="str">
        <f t="shared" si="325"/>
        <v/>
      </c>
      <c r="AD2313" s="48" t="str">
        <f>IFERROR(VLOOKUP(AC2313,abbreviation[[description_german]:[abbreviation_budo]],3,FALSE),"")</f>
        <v/>
      </c>
      <c r="AG2313" s="54" t="str">
        <f>IFERROR(VLOOKUP(AF2313,abbreviation[[description_german]:[abbreviation_budo]],3,FALSE),"")</f>
        <v/>
      </c>
      <c r="AJ2313" s="49" t="str">
        <f t="shared" si="326"/>
        <v>_</v>
      </c>
      <c r="AM2313" s="48" t="str">
        <f>IFERROR(VLOOKUP(AL2313,abbreviation[[description_german]:[abbreviation_budo]],3,FALSE),"")</f>
        <v/>
      </c>
      <c r="AP2313" s="54" t="str">
        <f>IFERROR(VLOOKUP(AO2313,abbreviation[[description_german]:[abbreviation_budo]],3,FALSE),"")</f>
        <v/>
      </c>
      <c r="AS2313" s="49" t="str">
        <f t="shared" si="327"/>
        <v>_</v>
      </c>
      <c r="AV2313" s="53" t="str">
        <f>IFERROR(VLOOKUP(AU2313,abbreviation[[description_german]:[abbreviation_budo]],3,FALSE),"")</f>
        <v/>
      </c>
      <c r="AY2313" s="51" t="str">
        <f>IFERROR(VLOOKUP(AX2313,abbreviation[[description_german]:[abbreviation_budo]],3,FALSE),"")</f>
        <v/>
      </c>
      <c r="BB2313" s="51" t="str">
        <f>IFERROR(VLOOKUP(BA2313,abbreviation[[description_german]:[abbreviation_budo]],3,FALSE),"")</f>
        <v/>
      </c>
      <c r="BE2313" s="51" t="str">
        <f>IFERROR(VLOOKUP(BD2313,abbreviation[[description_german]:[abbreviation_budo]],3,FALSE),"")</f>
        <v/>
      </c>
      <c r="BG2313" s="38"/>
      <c r="BH2313" s="49" t="str">
        <f t="shared" si="328"/>
        <v>_</v>
      </c>
      <c r="BK2313" s="53" t="str">
        <f>IFERROR(VLOOKUP(BJ2313,abbreviation[[description_german]:[abbreviation_budo]],3,FALSE),"")</f>
        <v/>
      </c>
      <c r="BN2313" s="51" t="str">
        <f>IFERROR(VLOOKUP(BM2313,abbreviation[[description_german]:[abbreviation_budo]],3,FALSE),"")</f>
        <v/>
      </c>
      <c r="BO2313" s="31"/>
      <c r="BQ2313" s="51" t="str">
        <f>IFERROR(VLOOKUP(BP2313,abbreviation[[description_german]:[abbreviation_budo]],3,FALSE),"")</f>
        <v/>
      </c>
      <c r="BR2313" s="57" t="str">
        <f t="shared" si="329"/>
        <v>_</v>
      </c>
      <c r="BU2313" s="53" t="str">
        <f>IFERROR(VLOOKUP(BT2313,abbreviation[[description_german]:[abbreviation_budo]],3,FALSE),"")</f>
        <v/>
      </c>
      <c r="BV2313" s="60" t="str">
        <f t="shared" si="330"/>
        <v>_</v>
      </c>
      <c r="BY2313" s="48" t="str">
        <f>IFERROR(VLOOKUP(BX2313,category[[category_name_german]:[abbreviation_category_budo]],3,FALSE),"")</f>
        <v/>
      </c>
      <c r="CB2313" s="48" t="str">
        <f>IFERROR(VLOOKUP(CA2313,category[[category_name_german]:[abbreviation_category_budo]],3,FALSE),"")</f>
        <v/>
      </c>
      <c r="CE2313" s="48" t="str">
        <f>IFERROR(VLOOKUP(CD2313,category[[category_name_german]:[abbreviation_category_budo]],3,FALSE),"")</f>
        <v/>
      </c>
      <c r="CH2313" s="48" t="str">
        <f>IFERROR(VLOOKUP(CG2313,category[[category_name_german]:[abbreviation_category_budo]],3,FALSE),"")</f>
        <v/>
      </c>
      <c r="CK2313" s="48" t="str">
        <f>IFERROR(VLOOKUP(CJ2313,category[[category_name_german]:[abbreviation_category_budo]],3,FALSE),"")</f>
        <v/>
      </c>
      <c r="CM2313" s="49" t="str">
        <f t="shared" si="331"/>
        <v/>
      </c>
      <c r="CO2313" s="63" t="str">
        <f t="shared" si="332"/>
        <v/>
      </c>
    </row>
    <row r="2314" spans="4:93" x14ac:dyDescent="0.25">
      <c r="D2314" s="48" t="str">
        <f>IFERROR(VLOOKUP(C2314,category[[category_name_german]:[abbreviation_category_budo]],3,FALSE),"")</f>
        <v/>
      </c>
      <c r="G2314" s="48" t="str">
        <f>IFERROR(VLOOKUP(F2314,category[[category_name_german]:[abbreviation_category_budo]],3,FALSE),"")</f>
        <v/>
      </c>
      <c r="J2314" s="48" t="str">
        <f>IFERROR(VLOOKUP(I2314,category[[category_name_german]:[abbreviation_category_budo]],3,FALSE),"")</f>
        <v/>
      </c>
      <c r="M2314" s="48" t="str">
        <f>IFERROR(VLOOKUP(L2314,category[[category_name_german]:[abbreviation_category_budo]],3,FALSE),"")</f>
        <v/>
      </c>
      <c r="P2314" s="48" t="str">
        <f>IFERROR(VLOOKUP(O2314,category[[category_name_german]:[abbreviation_category_budo]],3,FALSE),"")</f>
        <v/>
      </c>
      <c r="R2314" s="49" t="str">
        <f t="shared" si="324"/>
        <v/>
      </c>
      <c r="U2314" s="48" t="str">
        <f>IFERROR(VLOOKUP(T2314,abbreviation[[description_german]:[abbreviation_budo]],3,FALSE),"")</f>
        <v/>
      </c>
      <c r="X2314" s="51" t="str">
        <f>IFERROR(VLOOKUP(W2314,abbreviation[[description_german]:[abbreviation_budo]],3,FALSE),"")</f>
        <v/>
      </c>
      <c r="Y2314" s="33"/>
      <c r="AA2314" s="49" t="str">
        <f t="shared" si="325"/>
        <v/>
      </c>
      <c r="AD2314" s="48" t="str">
        <f>IFERROR(VLOOKUP(AC2314,abbreviation[[description_german]:[abbreviation_budo]],3,FALSE),"")</f>
        <v/>
      </c>
      <c r="AG2314" s="54" t="str">
        <f>IFERROR(VLOOKUP(AF2314,abbreviation[[description_german]:[abbreviation_budo]],3,FALSE),"")</f>
        <v/>
      </c>
      <c r="AJ2314" s="49" t="str">
        <f t="shared" si="326"/>
        <v>_</v>
      </c>
      <c r="AM2314" s="48" t="str">
        <f>IFERROR(VLOOKUP(AL2314,abbreviation[[description_german]:[abbreviation_budo]],3,FALSE),"")</f>
        <v/>
      </c>
      <c r="AP2314" s="54" t="str">
        <f>IFERROR(VLOOKUP(AO2314,abbreviation[[description_german]:[abbreviation_budo]],3,FALSE),"")</f>
        <v/>
      </c>
      <c r="AS2314" s="49" t="str">
        <f t="shared" si="327"/>
        <v>_</v>
      </c>
      <c r="AV2314" s="53" t="str">
        <f>IFERROR(VLOOKUP(AU2314,abbreviation[[description_german]:[abbreviation_budo]],3,FALSE),"")</f>
        <v/>
      </c>
      <c r="AY2314" s="51" t="str">
        <f>IFERROR(VLOOKUP(AX2314,abbreviation[[description_german]:[abbreviation_budo]],3,FALSE),"")</f>
        <v/>
      </c>
      <c r="BB2314" s="51" t="str">
        <f>IFERROR(VLOOKUP(BA2314,abbreviation[[description_german]:[abbreviation_budo]],3,FALSE),"")</f>
        <v/>
      </c>
      <c r="BE2314" s="51" t="str">
        <f>IFERROR(VLOOKUP(BD2314,abbreviation[[description_german]:[abbreviation_budo]],3,FALSE),"")</f>
        <v/>
      </c>
      <c r="BG2314" s="38"/>
      <c r="BH2314" s="49" t="str">
        <f t="shared" si="328"/>
        <v>_</v>
      </c>
      <c r="BK2314" s="53" t="str">
        <f>IFERROR(VLOOKUP(BJ2314,abbreviation[[description_german]:[abbreviation_budo]],3,FALSE),"")</f>
        <v/>
      </c>
      <c r="BN2314" s="51" t="str">
        <f>IFERROR(VLOOKUP(BM2314,abbreviation[[description_german]:[abbreviation_budo]],3,FALSE),"")</f>
        <v/>
      </c>
      <c r="BO2314" s="31"/>
      <c r="BQ2314" s="51" t="str">
        <f>IFERROR(VLOOKUP(BP2314,abbreviation[[description_german]:[abbreviation_budo]],3,FALSE),"")</f>
        <v/>
      </c>
      <c r="BR2314" s="57" t="str">
        <f t="shared" si="329"/>
        <v>_</v>
      </c>
      <c r="BU2314" s="53" t="str">
        <f>IFERROR(VLOOKUP(BT2314,abbreviation[[description_german]:[abbreviation_budo]],3,FALSE),"")</f>
        <v/>
      </c>
      <c r="BV2314" s="60" t="str">
        <f t="shared" si="330"/>
        <v>_</v>
      </c>
      <c r="BY2314" s="48" t="str">
        <f>IFERROR(VLOOKUP(BX2314,category[[category_name_german]:[abbreviation_category_budo]],3,FALSE),"")</f>
        <v/>
      </c>
      <c r="CB2314" s="48" t="str">
        <f>IFERROR(VLOOKUP(CA2314,category[[category_name_german]:[abbreviation_category_budo]],3,FALSE),"")</f>
        <v/>
      </c>
      <c r="CE2314" s="48" t="str">
        <f>IFERROR(VLOOKUP(CD2314,category[[category_name_german]:[abbreviation_category_budo]],3,FALSE),"")</f>
        <v/>
      </c>
      <c r="CH2314" s="48" t="str">
        <f>IFERROR(VLOOKUP(CG2314,category[[category_name_german]:[abbreviation_category_budo]],3,FALSE),"")</f>
        <v/>
      </c>
      <c r="CK2314" s="48" t="str">
        <f>IFERROR(VLOOKUP(CJ2314,category[[category_name_german]:[abbreviation_category_budo]],3,FALSE),"")</f>
        <v/>
      </c>
      <c r="CM2314" s="49" t="str">
        <f t="shared" si="331"/>
        <v/>
      </c>
      <c r="CO2314" s="63" t="str">
        <f t="shared" si="332"/>
        <v/>
      </c>
    </row>
    <row r="2315" spans="4:93" x14ac:dyDescent="0.25">
      <c r="D2315" s="48" t="str">
        <f>IFERROR(VLOOKUP(C2315,category[[category_name_german]:[abbreviation_category_budo]],3,FALSE),"")</f>
        <v/>
      </c>
      <c r="G2315" s="48" t="str">
        <f>IFERROR(VLOOKUP(F2315,category[[category_name_german]:[abbreviation_category_budo]],3,FALSE),"")</f>
        <v/>
      </c>
      <c r="J2315" s="48" t="str">
        <f>IFERROR(VLOOKUP(I2315,category[[category_name_german]:[abbreviation_category_budo]],3,FALSE),"")</f>
        <v/>
      </c>
      <c r="M2315" s="48" t="str">
        <f>IFERROR(VLOOKUP(L2315,category[[category_name_german]:[abbreviation_category_budo]],3,FALSE),"")</f>
        <v/>
      </c>
      <c r="P2315" s="48" t="str">
        <f>IFERROR(VLOOKUP(O2315,category[[category_name_german]:[abbreviation_category_budo]],3,FALSE),"")</f>
        <v/>
      </c>
      <c r="R2315" s="49" t="str">
        <f t="shared" si="324"/>
        <v/>
      </c>
      <c r="U2315" s="48" t="str">
        <f>IFERROR(VLOOKUP(T2315,abbreviation[[description_german]:[abbreviation_budo]],3,FALSE),"")</f>
        <v/>
      </c>
      <c r="X2315" s="51" t="str">
        <f>IFERROR(VLOOKUP(W2315,abbreviation[[description_german]:[abbreviation_budo]],3,FALSE),"")</f>
        <v/>
      </c>
      <c r="Y2315" s="33"/>
      <c r="AA2315" s="49" t="str">
        <f t="shared" si="325"/>
        <v/>
      </c>
      <c r="AD2315" s="48" t="str">
        <f>IFERROR(VLOOKUP(AC2315,abbreviation[[description_german]:[abbreviation_budo]],3,FALSE),"")</f>
        <v/>
      </c>
      <c r="AG2315" s="54" t="str">
        <f>IFERROR(VLOOKUP(AF2315,abbreviation[[description_german]:[abbreviation_budo]],3,FALSE),"")</f>
        <v/>
      </c>
      <c r="AJ2315" s="49" t="str">
        <f t="shared" si="326"/>
        <v>_</v>
      </c>
      <c r="AM2315" s="48" t="str">
        <f>IFERROR(VLOOKUP(AL2315,abbreviation[[description_german]:[abbreviation_budo]],3,FALSE),"")</f>
        <v/>
      </c>
      <c r="AP2315" s="54" t="str">
        <f>IFERROR(VLOOKUP(AO2315,abbreviation[[description_german]:[abbreviation_budo]],3,FALSE),"")</f>
        <v/>
      </c>
      <c r="AS2315" s="49" t="str">
        <f t="shared" si="327"/>
        <v>_</v>
      </c>
      <c r="AV2315" s="53" t="str">
        <f>IFERROR(VLOOKUP(AU2315,abbreviation[[description_german]:[abbreviation_budo]],3,FALSE),"")</f>
        <v/>
      </c>
      <c r="AY2315" s="51" t="str">
        <f>IFERROR(VLOOKUP(AX2315,abbreviation[[description_german]:[abbreviation_budo]],3,FALSE),"")</f>
        <v/>
      </c>
      <c r="BB2315" s="51" t="str">
        <f>IFERROR(VLOOKUP(BA2315,abbreviation[[description_german]:[abbreviation_budo]],3,FALSE),"")</f>
        <v/>
      </c>
      <c r="BE2315" s="51" t="str">
        <f>IFERROR(VLOOKUP(BD2315,abbreviation[[description_german]:[abbreviation_budo]],3,FALSE),"")</f>
        <v/>
      </c>
      <c r="BG2315" s="38"/>
      <c r="BH2315" s="49" t="str">
        <f t="shared" si="328"/>
        <v>_</v>
      </c>
      <c r="BK2315" s="53" t="str">
        <f>IFERROR(VLOOKUP(BJ2315,abbreviation[[description_german]:[abbreviation_budo]],3,FALSE),"")</f>
        <v/>
      </c>
      <c r="BN2315" s="51" t="str">
        <f>IFERROR(VLOOKUP(BM2315,abbreviation[[description_german]:[abbreviation_budo]],3,FALSE),"")</f>
        <v/>
      </c>
      <c r="BO2315" s="31"/>
      <c r="BQ2315" s="51" t="str">
        <f>IFERROR(VLOOKUP(BP2315,abbreviation[[description_german]:[abbreviation_budo]],3,FALSE),"")</f>
        <v/>
      </c>
      <c r="BR2315" s="57" t="str">
        <f t="shared" si="329"/>
        <v>_</v>
      </c>
      <c r="BU2315" s="53" t="str">
        <f>IFERROR(VLOOKUP(BT2315,abbreviation[[description_german]:[abbreviation_budo]],3,FALSE),"")</f>
        <v/>
      </c>
      <c r="BV2315" s="60" t="str">
        <f t="shared" si="330"/>
        <v>_</v>
      </c>
      <c r="BY2315" s="48" t="str">
        <f>IFERROR(VLOOKUP(BX2315,category[[category_name_german]:[abbreviation_category_budo]],3,FALSE),"")</f>
        <v/>
      </c>
      <c r="CB2315" s="48" t="str">
        <f>IFERROR(VLOOKUP(CA2315,category[[category_name_german]:[abbreviation_category_budo]],3,FALSE),"")</f>
        <v/>
      </c>
      <c r="CE2315" s="48" t="str">
        <f>IFERROR(VLOOKUP(CD2315,category[[category_name_german]:[abbreviation_category_budo]],3,FALSE),"")</f>
        <v/>
      </c>
      <c r="CH2315" s="48" t="str">
        <f>IFERROR(VLOOKUP(CG2315,category[[category_name_german]:[abbreviation_category_budo]],3,FALSE),"")</f>
        <v/>
      </c>
      <c r="CK2315" s="48" t="str">
        <f>IFERROR(VLOOKUP(CJ2315,category[[category_name_german]:[abbreviation_category_budo]],3,FALSE),"")</f>
        <v/>
      </c>
      <c r="CM2315" s="49" t="str">
        <f t="shared" si="331"/>
        <v/>
      </c>
      <c r="CO2315" s="63" t="str">
        <f t="shared" si="332"/>
        <v/>
      </c>
    </row>
    <row r="2316" spans="4:93" x14ac:dyDescent="0.25">
      <c r="D2316" s="48" t="str">
        <f>IFERROR(VLOOKUP(C2316,category[[category_name_german]:[abbreviation_category_budo]],3,FALSE),"")</f>
        <v/>
      </c>
      <c r="G2316" s="48" t="str">
        <f>IFERROR(VLOOKUP(F2316,category[[category_name_german]:[abbreviation_category_budo]],3,FALSE),"")</f>
        <v/>
      </c>
      <c r="J2316" s="48" t="str">
        <f>IFERROR(VLOOKUP(I2316,category[[category_name_german]:[abbreviation_category_budo]],3,FALSE),"")</f>
        <v/>
      </c>
      <c r="M2316" s="48" t="str">
        <f>IFERROR(VLOOKUP(L2316,category[[category_name_german]:[abbreviation_category_budo]],3,FALSE),"")</f>
        <v/>
      </c>
      <c r="P2316" s="48" t="str">
        <f>IFERROR(VLOOKUP(O2316,category[[category_name_german]:[abbreviation_category_budo]],3,FALSE),"")</f>
        <v/>
      </c>
      <c r="R2316" s="49" t="str">
        <f t="shared" si="324"/>
        <v/>
      </c>
      <c r="U2316" s="48" t="str">
        <f>IFERROR(VLOOKUP(T2316,abbreviation[[description_german]:[abbreviation_budo]],3,FALSE),"")</f>
        <v/>
      </c>
      <c r="X2316" s="51" t="str">
        <f>IFERROR(VLOOKUP(W2316,abbreviation[[description_german]:[abbreviation_budo]],3,FALSE),"")</f>
        <v/>
      </c>
      <c r="Y2316" s="33"/>
      <c r="AA2316" s="49" t="str">
        <f t="shared" si="325"/>
        <v/>
      </c>
      <c r="AD2316" s="48" t="str">
        <f>IFERROR(VLOOKUP(AC2316,abbreviation[[description_german]:[abbreviation_budo]],3,FALSE),"")</f>
        <v/>
      </c>
      <c r="AG2316" s="54" t="str">
        <f>IFERROR(VLOOKUP(AF2316,abbreviation[[description_german]:[abbreviation_budo]],3,FALSE),"")</f>
        <v/>
      </c>
      <c r="AJ2316" s="49" t="str">
        <f t="shared" si="326"/>
        <v>_</v>
      </c>
      <c r="AM2316" s="48" t="str">
        <f>IFERROR(VLOOKUP(AL2316,abbreviation[[description_german]:[abbreviation_budo]],3,FALSE),"")</f>
        <v/>
      </c>
      <c r="AP2316" s="54" t="str">
        <f>IFERROR(VLOOKUP(AO2316,abbreviation[[description_german]:[abbreviation_budo]],3,FALSE),"")</f>
        <v/>
      </c>
      <c r="AS2316" s="49" t="str">
        <f t="shared" si="327"/>
        <v>_</v>
      </c>
      <c r="AV2316" s="53" t="str">
        <f>IFERROR(VLOOKUP(AU2316,abbreviation[[description_german]:[abbreviation_budo]],3,FALSE),"")</f>
        <v/>
      </c>
      <c r="AY2316" s="51" t="str">
        <f>IFERROR(VLOOKUP(AX2316,abbreviation[[description_german]:[abbreviation_budo]],3,FALSE),"")</f>
        <v/>
      </c>
      <c r="BB2316" s="51" t="str">
        <f>IFERROR(VLOOKUP(BA2316,abbreviation[[description_german]:[abbreviation_budo]],3,FALSE),"")</f>
        <v/>
      </c>
      <c r="BE2316" s="51" t="str">
        <f>IFERROR(VLOOKUP(BD2316,abbreviation[[description_german]:[abbreviation_budo]],3,FALSE),"")</f>
        <v/>
      </c>
      <c r="BG2316" s="38"/>
      <c r="BH2316" s="49" t="str">
        <f t="shared" si="328"/>
        <v>_</v>
      </c>
      <c r="BK2316" s="53" t="str">
        <f>IFERROR(VLOOKUP(BJ2316,abbreviation[[description_german]:[abbreviation_budo]],3,FALSE),"")</f>
        <v/>
      </c>
      <c r="BN2316" s="51" t="str">
        <f>IFERROR(VLOOKUP(BM2316,abbreviation[[description_german]:[abbreviation_budo]],3,FALSE),"")</f>
        <v/>
      </c>
      <c r="BO2316" s="31"/>
      <c r="BQ2316" s="51" t="str">
        <f>IFERROR(VLOOKUP(BP2316,abbreviation[[description_german]:[abbreviation_budo]],3,FALSE),"")</f>
        <v/>
      </c>
      <c r="BR2316" s="57" t="str">
        <f t="shared" si="329"/>
        <v>_</v>
      </c>
      <c r="BU2316" s="53" t="str">
        <f>IFERROR(VLOOKUP(BT2316,abbreviation[[description_german]:[abbreviation_budo]],3,FALSE),"")</f>
        <v/>
      </c>
      <c r="BV2316" s="60" t="str">
        <f t="shared" si="330"/>
        <v>_</v>
      </c>
      <c r="BY2316" s="48" t="str">
        <f>IFERROR(VLOOKUP(BX2316,category[[category_name_german]:[abbreviation_category_budo]],3,FALSE),"")</f>
        <v/>
      </c>
      <c r="CB2316" s="48" t="str">
        <f>IFERROR(VLOOKUP(CA2316,category[[category_name_german]:[abbreviation_category_budo]],3,FALSE),"")</f>
        <v/>
      </c>
      <c r="CE2316" s="48" t="str">
        <f>IFERROR(VLOOKUP(CD2316,category[[category_name_german]:[abbreviation_category_budo]],3,FALSE),"")</f>
        <v/>
      </c>
      <c r="CH2316" s="48" t="str">
        <f>IFERROR(VLOOKUP(CG2316,category[[category_name_german]:[abbreviation_category_budo]],3,FALSE),"")</f>
        <v/>
      </c>
      <c r="CK2316" s="48" t="str">
        <f>IFERROR(VLOOKUP(CJ2316,category[[category_name_german]:[abbreviation_category_budo]],3,FALSE),"")</f>
        <v/>
      </c>
      <c r="CM2316" s="49" t="str">
        <f t="shared" si="331"/>
        <v/>
      </c>
      <c r="CO2316" s="63" t="str">
        <f t="shared" si="332"/>
        <v/>
      </c>
    </row>
    <row r="2317" spans="4:93" x14ac:dyDescent="0.25">
      <c r="D2317" s="48" t="str">
        <f>IFERROR(VLOOKUP(C2317,category[[category_name_german]:[abbreviation_category_budo]],3,FALSE),"")</f>
        <v/>
      </c>
      <c r="G2317" s="48" t="str">
        <f>IFERROR(VLOOKUP(F2317,category[[category_name_german]:[abbreviation_category_budo]],3,FALSE),"")</f>
        <v/>
      </c>
      <c r="J2317" s="48" t="str">
        <f>IFERROR(VLOOKUP(I2317,category[[category_name_german]:[abbreviation_category_budo]],3,FALSE),"")</f>
        <v/>
      </c>
      <c r="M2317" s="48" t="str">
        <f>IFERROR(VLOOKUP(L2317,category[[category_name_german]:[abbreviation_category_budo]],3,FALSE),"")</f>
        <v/>
      </c>
      <c r="P2317" s="48" t="str">
        <f>IFERROR(VLOOKUP(O2317,category[[category_name_german]:[abbreviation_category_budo]],3,FALSE),"")</f>
        <v/>
      </c>
      <c r="R2317" s="49" t="str">
        <f t="shared" si="324"/>
        <v/>
      </c>
      <c r="U2317" s="48" t="str">
        <f>IFERROR(VLOOKUP(T2317,abbreviation[[description_german]:[abbreviation_budo]],3,FALSE),"")</f>
        <v/>
      </c>
      <c r="X2317" s="51" t="str">
        <f>IFERROR(VLOOKUP(W2317,abbreviation[[description_german]:[abbreviation_budo]],3,FALSE),"")</f>
        <v/>
      </c>
      <c r="Y2317" s="33"/>
      <c r="AA2317" s="49" t="str">
        <f t="shared" si="325"/>
        <v/>
      </c>
      <c r="AD2317" s="48" t="str">
        <f>IFERROR(VLOOKUP(AC2317,abbreviation[[description_german]:[abbreviation_budo]],3,FALSE),"")</f>
        <v/>
      </c>
      <c r="AG2317" s="54" t="str">
        <f>IFERROR(VLOOKUP(AF2317,abbreviation[[description_german]:[abbreviation_budo]],3,FALSE),"")</f>
        <v/>
      </c>
      <c r="AJ2317" s="49" t="str">
        <f t="shared" si="326"/>
        <v>_</v>
      </c>
      <c r="AM2317" s="48" t="str">
        <f>IFERROR(VLOOKUP(AL2317,abbreviation[[description_german]:[abbreviation_budo]],3,FALSE),"")</f>
        <v/>
      </c>
      <c r="AP2317" s="54" t="str">
        <f>IFERROR(VLOOKUP(AO2317,abbreviation[[description_german]:[abbreviation_budo]],3,FALSE),"")</f>
        <v/>
      </c>
      <c r="AS2317" s="49" t="str">
        <f t="shared" si="327"/>
        <v>_</v>
      </c>
      <c r="AV2317" s="53" t="str">
        <f>IFERROR(VLOOKUP(AU2317,abbreviation[[description_german]:[abbreviation_budo]],3,FALSE),"")</f>
        <v/>
      </c>
      <c r="AY2317" s="51" t="str">
        <f>IFERROR(VLOOKUP(AX2317,abbreviation[[description_german]:[abbreviation_budo]],3,FALSE),"")</f>
        <v/>
      </c>
      <c r="BB2317" s="51" t="str">
        <f>IFERROR(VLOOKUP(BA2317,abbreviation[[description_german]:[abbreviation_budo]],3,FALSE),"")</f>
        <v/>
      </c>
      <c r="BE2317" s="51" t="str">
        <f>IFERROR(VLOOKUP(BD2317,abbreviation[[description_german]:[abbreviation_budo]],3,FALSE),"")</f>
        <v/>
      </c>
      <c r="BG2317" s="38"/>
      <c r="BH2317" s="49" t="str">
        <f t="shared" si="328"/>
        <v>_</v>
      </c>
      <c r="BK2317" s="53" t="str">
        <f>IFERROR(VLOOKUP(BJ2317,abbreviation[[description_german]:[abbreviation_budo]],3,FALSE),"")</f>
        <v/>
      </c>
      <c r="BN2317" s="51" t="str">
        <f>IFERROR(VLOOKUP(BM2317,abbreviation[[description_german]:[abbreviation_budo]],3,FALSE),"")</f>
        <v/>
      </c>
      <c r="BO2317" s="31"/>
      <c r="BQ2317" s="51" t="str">
        <f>IFERROR(VLOOKUP(BP2317,abbreviation[[description_german]:[abbreviation_budo]],3,FALSE),"")</f>
        <v/>
      </c>
      <c r="BR2317" s="57" t="str">
        <f t="shared" si="329"/>
        <v>_</v>
      </c>
      <c r="BU2317" s="53" t="str">
        <f>IFERROR(VLOOKUP(BT2317,abbreviation[[description_german]:[abbreviation_budo]],3,FALSE),"")</f>
        <v/>
      </c>
      <c r="BV2317" s="60" t="str">
        <f t="shared" si="330"/>
        <v>_</v>
      </c>
      <c r="BY2317" s="48" t="str">
        <f>IFERROR(VLOOKUP(BX2317,category[[category_name_german]:[abbreviation_category_budo]],3,FALSE),"")</f>
        <v/>
      </c>
      <c r="CB2317" s="48" t="str">
        <f>IFERROR(VLOOKUP(CA2317,category[[category_name_german]:[abbreviation_category_budo]],3,FALSE),"")</f>
        <v/>
      </c>
      <c r="CE2317" s="48" t="str">
        <f>IFERROR(VLOOKUP(CD2317,category[[category_name_german]:[abbreviation_category_budo]],3,FALSE),"")</f>
        <v/>
      </c>
      <c r="CH2317" s="48" t="str">
        <f>IFERROR(VLOOKUP(CG2317,category[[category_name_german]:[abbreviation_category_budo]],3,FALSE),"")</f>
        <v/>
      </c>
      <c r="CK2317" s="48" t="str">
        <f>IFERROR(VLOOKUP(CJ2317,category[[category_name_german]:[abbreviation_category_budo]],3,FALSE),"")</f>
        <v/>
      </c>
      <c r="CM2317" s="49" t="str">
        <f t="shared" si="331"/>
        <v/>
      </c>
      <c r="CO2317" s="63" t="str">
        <f t="shared" si="332"/>
        <v/>
      </c>
    </row>
    <row r="2318" spans="4:93" x14ac:dyDescent="0.25">
      <c r="D2318" s="48" t="str">
        <f>IFERROR(VLOOKUP(C2318,category[[category_name_german]:[abbreviation_category_budo]],3,FALSE),"")</f>
        <v/>
      </c>
      <c r="G2318" s="48" t="str">
        <f>IFERROR(VLOOKUP(F2318,category[[category_name_german]:[abbreviation_category_budo]],3,FALSE),"")</f>
        <v/>
      </c>
      <c r="J2318" s="48" t="str">
        <f>IFERROR(VLOOKUP(I2318,category[[category_name_german]:[abbreviation_category_budo]],3,FALSE),"")</f>
        <v/>
      </c>
      <c r="M2318" s="48" t="str">
        <f>IFERROR(VLOOKUP(L2318,category[[category_name_german]:[abbreviation_category_budo]],3,FALSE),"")</f>
        <v/>
      </c>
      <c r="P2318" s="48" t="str">
        <f>IFERROR(VLOOKUP(O2318,category[[category_name_german]:[abbreviation_category_budo]],3,FALSE),"")</f>
        <v/>
      </c>
      <c r="R2318" s="49" t="str">
        <f t="shared" si="324"/>
        <v/>
      </c>
      <c r="U2318" s="48" t="str">
        <f>IFERROR(VLOOKUP(T2318,abbreviation[[description_german]:[abbreviation_budo]],3,FALSE),"")</f>
        <v/>
      </c>
      <c r="X2318" s="51" t="str">
        <f>IFERROR(VLOOKUP(W2318,abbreviation[[description_german]:[abbreviation_budo]],3,FALSE),"")</f>
        <v/>
      </c>
      <c r="Y2318" s="33"/>
      <c r="AA2318" s="49" t="str">
        <f t="shared" si="325"/>
        <v/>
      </c>
      <c r="AD2318" s="48" t="str">
        <f>IFERROR(VLOOKUP(AC2318,abbreviation[[description_german]:[abbreviation_budo]],3,FALSE),"")</f>
        <v/>
      </c>
      <c r="AG2318" s="54" t="str">
        <f>IFERROR(VLOOKUP(AF2318,abbreviation[[description_german]:[abbreviation_budo]],3,FALSE),"")</f>
        <v/>
      </c>
      <c r="AJ2318" s="49" t="str">
        <f t="shared" si="326"/>
        <v>_</v>
      </c>
      <c r="AM2318" s="48" t="str">
        <f>IFERROR(VLOOKUP(AL2318,abbreviation[[description_german]:[abbreviation_budo]],3,FALSE),"")</f>
        <v/>
      </c>
      <c r="AP2318" s="54" t="str">
        <f>IFERROR(VLOOKUP(AO2318,abbreviation[[description_german]:[abbreviation_budo]],3,FALSE),"")</f>
        <v/>
      </c>
      <c r="AS2318" s="49" t="str">
        <f t="shared" si="327"/>
        <v>_</v>
      </c>
      <c r="AV2318" s="53" t="str">
        <f>IFERROR(VLOOKUP(AU2318,abbreviation[[description_german]:[abbreviation_budo]],3,FALSE),"")</f>
        <v/>
      </c>
      <c r="AY2318" s="51" t="str">
        <f>IFERROR(VLOOKUP(AX2318,abbreviation[[description_german]:[abbreviation_budo]],3,FALSE),"")</f>
        <v/>
      </c>
      <c r="BB2318" s="51" t="str">
        <f>IFERROR(VLOOKUP(BA2318,abbreviation[[description_german]:[abbreviation_budo]],3,FALSE),"")</f>
        <v/>
      </c>
      <c r="BE2318" s="51" t="str">
        <f>IFERROR(VLOOKUP(BD2318,abbreviation[[description_german]:[abbreviation_budo]],3,FALSE),"")</f>
        <v/>
      </c>
      <c r="BG2318" s="38"/>
      <c r="BH2318" s="49" t="str">
        <f t="shared" si="328"/>
        <v>_</v>
      </c>
      <c r="BK2318" s="53" t="str">
        <f>IFERROR(VLOOKUP(BJ2318,abbreviation[[description_german]:[abbreviation_budo]],3,FALSE),"")</f>
        <v/>
      </c>
      <c r="BN2318" s="51" t="str">
        <f>IFERROR(VLOOKUP(BM2318,abbreviation[[description_german]:[abbreviation_budo]],3,FALSE),"")</f>
        <v/>
      </c>
      <c r="BO2318" s="31"/>
      <c r="BQ2318" s="51" t="str">
        <f>IFERROR(VLOOKUP(BP2318,abbreviation[[description_german]:[abbreviation_budo]],3,FALSE),"")</f>
        <v/>
      </c>
      <c r="BR2318" s="57" t="str">
        <f t="shared" si="329"/>
        <v>_</v>
      </c>
      <c r="BU2318" s="53" t="str">
        <f>IFERROR(VLOOKUP(BT2318,abbreviation[[description_german]:[abbreviation_budo]],3,FALSE),"")</f>
        <v/>
      </c>
      <c r="BV2318" s="60" t="str">
        <f t="shared" si="330"/>
        <v>_</v>
      </c>
      <c r="BY2318" s="48" t="str">
        <f>IFERROR(VLOOKUP(BX2318,category[[category_name_german]:[abbreviation_category_budo]],3,FALSE),"")</f>
        <v/>
      </c>
      <c r="CB2318" s="48" t="str">
        <f>IFERROR(VLOOKUP(CA2318,category[[category_name_german]:[abbreviation_category_budo]],3,FALSE),"")</f>
        <v/>
      </c>
      <c r="CE2318" s="48" t="str">
        <f>IFERROR(VLOOKUP(CD2318,category[[category_name_german]:[abbreviation_category_budo]],3,FALSE),"")</f>
        <v/>
      </c>
      <c r="CH2318" s="48" t="str">
        <f>IFERROR(VLOOKUP(CG2318,category[[category_name_german]:[abbreviation_category_budo]],3,FALSE),"")</f>
        <v/>
      </c>
      <c r="CK2318" s="48" t="str">
        <f>IFERROR(VLOOKUP(CJ2318,category[[category_name_german]:[abbreviation_category_budo]],3,FALSE),"")</f>
        <v/>
      </c>
      <c r="CM2318" s="49" t="str">
        <f t="shared" si="331"/>
        <v/>
      </c>
      <c r="CO2318" s="63" t="str">
        <f t="shared" si="332"/>
        <v/>
      </c>
    </row>
    <row r="2319" spans="4:93" x14ac:dyDescent="0.25">
      <c r="D2319" s="48" t="str">
        <f>IFERROR(VLOOKUP(C2319,category[[category_name_german]:[abbreviation_category_budo]],3,FALSE),"")</f>
        <v/>
      </c>
      <c r="G2319" s="48" t="str">
        <f>IFERROR(VLOOKUP(F2319,category[[category_name_german]:[abbreviation_category_budo]],3,FALSE),"")</f>
        <v/>
      </c>
      <c r="J2319" s="48" t="str">
        <f>IFERROR(VLOOKUP(I2319,category[[category_name_german]:[abbreviation_category_budo]],3,FALSE),"")</f>
        <v/>
      </c>
      <c r="M2319" s="48" t="str">
        <f>IFERROR(VLOOKUP(L2319,category[[category_name_german]:[abbreviation_category_budo]],3,FALSE),"")</f>
        <v/>
      </c>
      <c r="P2319" s="48" t="str">
        <f>IFERROR(VLOOKUP(O2319,category[[category_name_german]:[abbreviation_category_budo]],3,FALSE),"")</f>
        <v/>
      </c>
      <c r="R2319" s="49" t="str">
        <f t="shared" si="324"/>
        <v/>
      </c>
      <c r="U2319" s="48" t="str">
        <f>IFERROR(VLOOKUP(T2319,abbreviation[[description_german]:[abbreviation_budo]],3,FALSE),"")</f>
        <v/>
      </c>
      <c r="X2319" s="51" t="str">
        <f>IFERROR(VLOOKUP(W2319,abbreviation[[description_german]:[abbreviation_budo]],3,FALSE),"")</f>
        <v/>
      </c>
      <c r="Y2319" s="33"/>
      <c r="AA2319" s="49" t="str">
        <f t="shared" si="325"/>
        <v/>
      </c>
      <c r="AD2319" s="48" t="str">
        <f>IFERROR(VLOOKUP(AC2319,abbreviation[[description_german]:[abbreviation_budo]],3,FALSE),"")</f>
        <v/>
      </c>
      <c r="AG2319" s="54" t="str">
        <f>IFERROR(VLOOKUP(AF2319,abbreviation[[description_german]:[abbreviation_budo]],3,FALSE),"")</f>
        <v/>
      </c>
      <c r="AJ2319" s="49" t="str">
        <f t="shared" si="326"/>
        <v>_</v>
      </c>
      <c r="AM2319" s="48" t="str">
        <f>IFERROR(VLOOKUP(AL2319,abbreviation[[description_german]:[abbreviation_budo]],3,FALSE),"")</f>
        <v/>
      </c>
      <c r="AP2319" s="54" t="str">
        <f>IFERROR(VLOOKUP(AO2319,abbreviation[[description_german]:[abbreviation_budo]],3,FALSE),"")</f>
        <v/>
      </c>
      <c r="AS2319" s="49" t="str">
        <f t="shared" si="327"/>
        <v>_</v>
      </c>
      <c r="AV2319" s="53" t="str">
        <f>IFERROR(VLOOKUP(AU2319,abbreviation[[description_german]:[abbreviation_budo]],3,FALSE),"")</f>
        <v/>
      </c>
      <c r="AY2319" s="51" t="str">
        <f>IFERROR(VLOOKUP(AX2319,abbreviation[[description_german]:[abbreviation_budo]],3,FALSE),"")</f>
        <v/>
      </c>
      <c r="BB2319" s="51" t="str">
        <f>IFERROR(VLOOKUP(BA2319,abbreviation[[description_german]:[abbreviation_budo]],3,FALSE),"")</f>
        <v/>
      </c>
      <c r="BE2319" s="51" t="str">
        <f>IFERROR(VLOOKUP(BD2319,abbreviation[[description_german]:[abbreviation_budo]],3,FALSE),"")</f>
        <v/>
      </c>
      <c r="BG2319" s="38"/>
      <c r="BH2319" s="49" t="str">
        <f t="shared" si="328"/>
        <v>_</v>
      </c>
      <c r="BK2319" s="53" t="str">
        <f>IFERROR(VLOOKUP(BJ2319,abbreviation[[description_german]:[abbreviation_budo]],3,FALSE),"")</f>
        <v/>
      </c>
      <c r="BN2319" s="51" t="str">
        <f>IFERROR(VLOOKUP(BM2319,abbreviation[[description_german]:[abbreviation_budo]],3,FALSE),"")</f>
        <v/>
      </c>
      <c r="BO2319" s="31"/>
      <c r="BQ2319" s="51" t="str">
        <f>IFERROR(VLOOKUP(BP2319,abbreviation[[description_german]:[abbreviation_budo]],3,FALSE),"")</f>
        <v/>
      </c>
      <c r="BR2319" s="57" t="str">
        <f t="shared" si="329"/>
        <v>_</v>
      </c>
      <c r="BU2319" s="53" t="str">
        <f>IFERROR(VLOOKUP(BT2319,abbreviation[[description_german]:[abbreviation_budo]],3,FALSE),"")</f>
        <v/>
      </c>
      <c r="BV2319" s="60" t="str">
        <f t="shared" si="330"/>
        <v>_</v>
      </c>
      <c r="BY2319" s="48" t="str">
        <f>IFERROR(VLOOKUP(BX2319,category[[category_name_german]:[abbreviation_category_budo]],3,FALSE),"")</f>
        <v/>
      </c>
      <c r="CB2319" s="48" t="str">
        <f>IFERROR(VLOOKUP(CA2319,category[[category_name_german]:[abbreviation_category_budo]],3,FALSE),"")</f>
        <v/>
      </c>
      <c r="CE2319" s="48" t="str">
        <f>IFERROR(VLOOKUP(CD2319,category[[category_name_german]:[abbreviation_category_budo]],3,FALSE),"")</f>
        <v/>
      </c>
      <c r="CH2319" s="48" t="str">
        <f>IFERROR(VLOOKUP(CG2319,category[[category_name_german]:[abbreviation_category_budo]],3,FALSE),"")</f>
        <v/>
      </c>
      <c r="CK2319" s="48" t="str">
        <f>IFERROR(VLOOKUP(CJ2319,category[[category_name_german]:[abbreviation_category_budo]],3,FALSE),"")</f>
        <v/>
      </c>
      <c r="CM2319" s="49" t="str">
        <f t="shared" si="331"/>
        <v/>
      </c>
      <c r="CO2319" s="63" t="str">
        <f t="shared" si="332"/>
        <v/>
      </c>
    </row>
    <row r="2320" spans="4:93" x14ac:dyDescent="0.25">
      <c r="D2320" s="48" t="str">
        <f>IFERROR(VLOOKUP(C2320,category[[category_name_german]:[abbreviation_category_budo]],3,FALSE),"")</f>
        <v/>
      </c>
      <c r="G2320" s="48" t="str">
        <f>IFERROR(VLOOKUP(F2320,category[[category_name_german]:[abbreviation_category_budo]],3,FALSE),"")</f>
        <v/>
      </c>
      <c r="J2320" s="48" t="str">
        <f>IFERROR(VLOOKUP(I2320,category[[category_name_german]:[abbreviation_category_budo]],3,FALSE),"")</f>
        <v/>
      </c>
      <c r="M2320" s="48" t="str">
        <f>IFERROR(VLOOKUP(L2320,category[[category_name_german]:[abbreviation_category_budo]],3,FALSE),"")</f>
        <v/>
      </c>
      <c r="P2320" s="48" t="str">
        <f>IFERROR(VLOOKUP(O2320,category[[category_name_german]:[abbreviation_category_budo]],3,FALSE),"")</f>
        <v/>
      </c>
      <c r="R2320" s="49" t="str">
        <f t="shared" si="324"/>
        <v/>
      </c>
      <c r="U2320" s="48" t="str">
        <f>IFERROR(VLOOKUP(T2320,abbreviation[[description_german]:[abbreviation_budo]],3,FALSE),"")</f>
        <v/>
      </c>
      <c r="X2320" s="51" t="str">
        <f>IFERROR(VLOOKUP(W2320,abbreviation[[description_german]:[abbreviation_budo]],3,FALSE),"")</f>
        <v/>
      </c>
      <c r="Y2320" s="33"/>
      <c r="AA2320" s="49" t="str">
        <f t="shared" si="325"/>
        <v/>
      </c>
      <c r="AD2320" s="48" t="str">
        <f>IFERROR(VLOOKUP(AC2320,abbreviation[[description_german]:[abbreviation_budo]],3,FALSE),"")</f>
        <v/>
      </c>
      <c r="AG2320" s="54" t="str">
        <f>IFERROR(VLOOKUP(AF2320,abbreviation[[description_german]:[abbreviation_budo]],3,FALSE),"")</f>
        <v/>
      </c>
      <c r="AJ2320" s="49" t="str">
        <f t="shared" si="326"/>
        <v>_</v>
      </c>
      <c r="AM2320" s="48" t="str">
        <f>IFERROR(VLOOKUP(AL2320,abbreviation[[description_german]:[abbreviation_budo]],3,FALSE),"")</f>
        <v/>
      </c>
      <c r="AP2320" s="54" t="str">
        <f>IFERROR(VLOOKUP(AO2320,abbreviation[[description_german]:[abbreviation_budo]],3,FALSE),"")</f>
        <v/>
      </c>
      <c r="AS2320" s="49" t="str">
        <f t="shared" si="327"/>
        <v>_</v>
      </c>
      <c r="AV2320" s="53" t="str">
        <f>IFERROR(VLOOKUP(AU2320,abbreviation[[description_german]:[abbreviation_budo]],3,FALSE),"")</f>
        <v/>
      </c>
      <c r="AY2320" s="51" t="str">
        <f>IFERROR(VLOOKUP(AX2320,abbreviation[[description_german]:[abbreviation_budo]],3,FALSE),"")</f>
        <v/>
      </c>
      <c r="BB2320" s="51" t="str">
        <f>IFERROR(VLOOKUP(BA2320,abbreviation[[description_german]:[abbreviation_budo]],3,FALSE),"")</f>
        <v/>
      </c>
      <c r="BE2320" s="51" t="str">
        <f>IFERROR(VLOOKUP(BD2320,abbreviation[[description_german]:[abbreviation_budo]],3,FALSE),"")</f>
        <v/>
      </c>
      <c r="BG2320" s="38"/>
      <c r="BH2320" s="49" t="str">
        <f t="shared" si="328"/>
        <v>_</v>
      </c>
      <c r="BK2320" s="53" t="str">
        <f>IFERROR(VLOOKUP(BJ2320,abbreviation[[description_german]:[abbreviation_budo]],3,FALSE),"")</f>
        <v/>
      </c>
      <c r="BN2320" s="51" t="str">
        <f>IFERROR(VLOOKUP(BM2320,abbreviation[[description_german]:[abbreviation_budo]],3,FALSE),"")</f>
        <v/>
      </c>
      <c r="BO2320" s="31"/>
      <c r="BQ2320" s="51" t="str">
        <f>IFERROR(VLOOKUP(BP2320,abbreviation[[description_german]:[abbreviation_budo]],3,FALSE),"")</f>
        <v/>
      </c>
      <c r="BR2320" s="57" t="str">
        <f t="shared" si="329"/>
        <v>_</v>
      </c>
      <c r="BU2320" s="53" t="str">
        <f>IFERROR(VLOOKUP(BT2320,abbreviation[[description_german]:[abbreviation_budo]],3,FALSE),"")</f>
        <v/>
      </c>
      <c r="BV2320" s="60" t="str">
        <f t="shared" si="330"/>
        <v>_</v>
      </c>
      <c r="BY2320" s="48" t="str">
        <f>IFERROR(VLOOKUP(BX2320,category[[category_name_german]:[abbreviation_category_budo]],3,FALSE),"")</f>
        <v/>
      </c>
      <c r="CB2320" s="48" t="str">
        <f>IFERROR(VLOOKUP(CA2320,category[[category_name_german]:[abbreviation_category_budo]],3,FALSE),"")</f>
        <v/>
      </c>
      <c r="CE2320" s="48" t="str">
        <f>IFERROR(VLOOKUP(CD2320,category[[category_name_german]:[abbreviation_category_budo]],3,FALSE),"")</f>
        <v/>
      </c>
      <c r="CH2320" s="48" t="str">
        <f>IFERROR(VLOOKUP(CG2320,category[[category_name_german]:[abbreviation_category_budo]],3,FALSE),"")</f>
        <v/>
      </c>
      <c r="CK2320" s="48" t="str">
        <f>IFERROR(VLOOKUP(CJ2320,category[[category_name_german]:[abbreviation_category_budo]],3,FALSE),"")</f>
        <v/>
      </c>
      <c r="CM2320" s="49" t="str">
        <f t="shared" si="331"/>
        <v/>
      </c>
      <c r="CO2320" s="63" t="str">
        <f t="shared" si="332"/>
        <v/>
      </c>
    </row>
    <row r="2321" spans="4:93" x14ac:dyDescent="0.25">
      <c r="D2321" s="48" t="str">
        <f>IFERROR(VLOOKUP(C2321,category[[category_name_german]:[abbreviation_category_budo]],3,FALSE),"")</f>
        <v/>
      </c>
      <c r="G2321" s="48" t="str">
        <f>IFERROR(VLOOKUP(F2321,category[[category_name_german]:[abbreviation_category_budo]],3,FALSE),"")</f>
        <v/>
      </c>
      <c r="J2321" s="48" t="str">
        <f>IFERROR(VLOOKUP(I2321,category[[category_name_german]:[abbreviation_category_budo]],3,FALSE),"")</f>
        <v/>
      </c>
      <c r="M2321" s="48" t="str">
        <f>IFERROR(VLOOKUP(L2321,category[[category_name_german]:[abbreviation_category_budo]],3,FALSE),"")</f>
        <v/>
      </c>
      <c r="P2321" s="48" t="str">
        <f>IFERROR(VLOOKUP(O2321,category[[category_name_german]:[abbreviation_category_budo]],3,FALSE),"")</f>
        <v/>
      </c>
      <c r="R2321" s="49" t="str">
        <f t="shared" si="324"/>
        <v/>
      </c>
      <c r="U2321" s="48" t="str">
        <f>IFERROR(VLOOKUP(T2321,abbreviation[[description_german]:[abbreviation_budo]],3,FALSE),"")</f>
        <v/>
      </c>
      <c r="X2321" s="51" t="str">
        <f>IFERROR(VLOOKUP(W2321,abbreviation[[description_german]:[abbreviation_budo]],3,FALSE),"")</f>
        <v/>
      </c>
      <c r="Y2321" s="33"/>
      <c r="AA2321" s="49" t="str">
        <f t="shared" si="325"/>
        <v/>
      </c>
      <c r="AD2321" s="48" t="str">
        <f>IFERROR(VLOOKUP(AC2321,abbreviation[[description_german]:[abbreviation_budo]],3,FALSE),"")</f>
        <v/>
      </c>
      <c r="AG2321" s="54" t="str">
        <f>IFERROR(VLOOKUP(AF2321,abbreviation[[description_german]:[abbreviation_budo]],3,FALSE),"")</f>
        <v/>
      </c>
      <c r="AJ2321" s="49" t="str">
        <f t="shared" si="326"/>
        <v>_</v>
      </c>
      <c r="AM2321" s="48" t="str">
        <f>IFERROR(VLOOKUP(AL2321,abbreviation[[description_german]:[abbreviation_budo]],3,FALSE),"")</f>
        <v/>
      </c>
      <c r="AP2321" s="54" t="str">
        <f>IFERROR(VLOOKUP(AO2321,abbreviation[[description_german]:[abbreviation_budo]],3,FALSE),"")</f>
        <v/>
      </c>
      <c r="AS2321" s="49" t="str">
        <f t="shared" si="327"/>
        <v>_</v>
      </c>
      <c r="AV2321" s="53" t="str">
        <f>IFERROR(VLOOKUP(AU2321,abbreviation[[description_german]:[abbreviation_budo]],3,FALSE),"")</f>
        <v/>
      </c>
      <c r="AY2321" s="51" t="str">
        <f>IFERROR(VLOOKUP(AX2321,abbreviation[[description_german]:[abbreviation_budo]],3,FALSE),"")</f>
        <v/>
      </c>
      <c r="BB2321" s="51" t="str">
        <f>IFERROR(VLOOKUP(BA2321,abbreviation[[description_german]:[abbreviation_budo]],3,FALSE),"")</f>
        <v/>
      </c>
      <c r="BE2321" s="51" t="str">
        <f>IFERROR(VLOOKUP(BD2321,abbreviation[[description_german]:[abbreviation_budo]],3,FALSE),"")</f>
        <v/>
      </c>
      <c r="BG2321" s="38"/>
      <c r="BH2321" s="49" t="str">
        <f t="shared" si="328"/>
        <v>_</v>
      </c>
      <c r="BK2321" s="53" t="str">
        <f>IFERROR(VLOOKUP(BJ2321,abbreviation[[description_german]:[abbreviation_budo]],3,FALSE),"")</f>
        <v/>
      </c>
      <c r="BN2321" s="51" t="str">
        <f>IFERROR(VLOOKUP(BM2321,abbreviation[[description_german]:[abbreviation_budo]],3,FALSE),"")</f>
        <v/>
      </c>
      <c r="BO2321" s="31"/>
      <c r="BQ2321" s="51" t="str">
        <f>IFERROR(VLOOKUP(BP2321,abbreviation[[description_german]:[abbreviation_budo]],3,FALSE),"")</f>
        <v/>
      </c>
      <c r="BR2321" s="57" t="str">
        <f t="shared" si="329"/>
        <v>_</v>
      </c>
      <c r="BU2321" s="53" t="str">
        <f>IFERROR(VLOOKUP(BT2321,abbreviation[[description_german]:[abbreviation_budo]],3,FALSE),"")</f>
        <v/>
      </c>
      <c r="BV2321" s="60" t="str">
        <f t="shared" si="330"/>
        <v>_</v>
      </c>
      <c r="BY2321" s="48" t="str">
        <f>IFERROR(VLOOKUP(BX2321,category[[category_name_german]:[abbreviation_category_budo]],3,FALSE),"")</f>
        <v/>
      </c>
      <c r="CB2321" s="48" t="str">
        <f>IFERROR(VLOOKUP(CA2321,category[[category_name_german]:[abbreviation_category_budo]],3,FALSE),"")</f>
        <v/>
      </c>
      <c r="CE2321" s="48" t="str">
        <f>IFERROR(VLOOKUP(CD2321,category[[category_name_german]:[abbreviation_category_budo]],3,FALSE),"")</f>
        <v/>
      </c>
      <c r="CH2321" s="48" t="str">
        <f>IFERROR(VLOOKUP(CG2321,category[[category_name_german]:[abbreviation_category_budo]],3,FALSE),"")</f>
        <v/>
      </c>
      <c r="CK2321" s="48" t="str">
        <f>IFERROR(VLOOKUP(CJ2321,category[[category_name_german]:[abbreviation_category_budo]],3,FALSE),"")</f>
        <v/>
      </c>
      <c r="CM2321" s="49" t="str">
        <f t="shared" si="331"/>
        <v/>
      </c>
      <c r="CO2321" s="63" t="str">
        <f t="shared" si="332"/>
        <v/>
      </c>
    </row>
    <row r="2322" spans="4:93" x14ac:dyDescent="0.25">
      <c r="D2322" s="48" t="str">
        <f>IFERROR(VLOOKUP(C2322,category[[category_name_german]:[abbreviation_category_budo]],3,FALSE),"")</f>
        <v/>
      </c>
      <c r="G2322" s="48" t="str">
        <f>IFERROR(VLOOKUP(F2322,category[[category_name_german]:[abbreviation_category_budo]],3,FALSE),"")</f>
        <v/>
      </c>
      <c r="J2322" s="48" t="str">
        <f>IFERROR(VLOOKUP(I2322,category[[category_name_german]:[abbreviation_category_budo]],3,FALSE),"")</f>
        <v/>
      </c>
      <c r="M2322" s="48" t="str">
        <f>IFERROR(VLOOKUP(L2322,category[[category_name_german]:[abbreviation_category_budo]],3,FALSE),"")</f>
        <v/>
      </c>
      <c r="P2322" s="48" t="str">
        <f>IFERROR(VLOOKUP(O2322,category[[category_name_german]:[abbreviation_category_budo]],3,FALSE),"")</f>
        <v/>
      </c>
      <c r="R2322" s="49" t="str">
        <f t="shared" si="324"/>
        <v/>
      </c>
      <c r="U2322" s="48" t="str">
        <f>IFERROR(VLOOKUP(T2322,abbreviation[[description_german]:[abbreviation_budo]],3,FALSE),"")</f>
        <v/>
      </c>
      <c r="X2322" s="51" t="str">
        <f>IFERROR(VLOOKUP(W2322,abbreviation[[description_german]:[abbreviation_budo]],3,FALSE),"")</f>
        <v/>
      </c>
      <c r="Y2322" s="33"/>
      <c r="AA2322" s="49" t="str">
        <f t="shared" si="325"/>
        <v/>
      </c>
      <c r="AD2322" s="48" t="str">
        <f>IFERROR(VLOOKUP(AC2322,abbreviation[[description_german]:[abbreviation_budo]],3,FALSE),"")</f>
        <v/>
      </c>
      <c r="AG2322" s="54" t="str">
        <f>IFERROR(VLOOKUP(AF2322,abbreviation[[description_german]:[abbreviation_budo]],3,FALSE),"")</f>
        <v/>
      </c>
      <c r="AJ2322" s="49" t="str">
        <f t="shared" si="326"/>
        <v>_</v>
      </c>
      <c r="AM2322" s="48" t="str">
        <f>IFERROR(VLOOKUP(AL2322,abbreviation[[description_german]:[abbreviation_budo]],3,FALSE),"")</f>
        <v/>
      </c>
      <c r="AP2322" s="54" t="str">
        <f>IFERROR(VLOOKUP(AO2322,abbreviation[[description_german]:[abbreviation_budo]],3,FALSE),"")</f>
        <v/>
      </c>
      <c r="AS2322" s="49" t="str">
        <f t="shared" si="327"/>
        <v>_</v>
      </c>
      <c r="AV2322" s="53" t="str">
        <f>IFERROR(VLOOKUP(AU2322,abbreviation[[description_german]:[abbreviation_budo]],3,FALSE),"")</f>
        <v/>
      </c>
      <c r="AY2322" s="51" t="str">
        <f>IFERROR(VLOOKUP(AX2322,abbreviation[[description_german]:[abbreviation_budo]],3,FALSE),"")</f>
        <v/>
      </c>
      <c r="BB2322" s="51" t="str">
        <f>IFERROR(VLOOKUP(BA2322,abbreviation[[description_german]:[abbreviation_budo]],3,FALSE),"")</f>
        <v/>
      </c>
      <c r="BE2322" s="51" t="str">
        <f>IFERROR(VLOOKUP(BD2322,abbreviation[[description_german]:[abbreviation_budo]],3,FALSE),"")</f>
        <v/>
      </c>
      <c r="BG2322" s="38"/>
      <c r="BH2322" s="49" t="str">
        <f t="shared" si="328"/>
        <v>_</v>
      </c>
      <c r="BK2322" s="53" t="str">
        <f>IFERROR(VLOOKUP(BJ2322,abbreviation[[description_german]:[abbreviation_budo]],3,FALSE),"")</f>
        <v/>
      </c>
      <c r="BN2322" s="51" t="str">
        <f>IFERROR(VLOOKUP(BM2322,abbreviation[[description_german]:[abbreviation_budo]],3,FALSE),"")</f>
        <v/>
      </c>
      <c r="BO2322" s="31"/>
      <c r="BQ2322" s="51" t="str">
        <f>IFERROR(VLOOKUP(BP2322,abbreviation[[description_german]:[abbreviation_budo]],3,FALSE),"")</f>
        <v/>
      </c>
      <c r="BR2322" s="57" t="str">
        <f t="shared" si="329"/>
        <v>_</v>
      </c>
      <c r="BU2322" s="53" t="str">
        <f>IFERROR(VLOOKUP(BT2322,abbreviation[[description_german]:[abbreviation_budo]],3,FALSE),"")</f>
        <v/>
      </c>
      <c r="BV2322" s="60" t="str">
        <f t="shared" si="330"/>
        <v>_</v>
      </c>
      <c r="BY2322" s="48" t="str">
        <f>IFERROR(VLOOKUP(BX2322,category[[category_name_german]:[abbreviation_category_budo]],3,FALSE),"")</f>
        <v/>
      </c>
      <c r="CB2322" s="48" t="str">
        <f>IFERROR(VLOOKUP(CA2322,category[[category_name_german]:[abbreviation_category_budo]],3,FALSE),"")</f>
        <v/>
      </c>
      <c r="CE2322" s="48" t="str">
        <f>IFERROR(VLOOKUP(CD2322,category[[category_name_german]:[abbreviation_category_budo]],3,FALSE),"")</f>
        <v/>
      </c>
      <c r="CH2322" s="48" t="str">
        <f>IFERROR(VLOOKUP(CG2322,category[[category_name_german]:[abbreviation_category_budo]],3,FALSE),"")</f>
        <v/>
      </c>
      <c r="CK2322" s="48" t="str">
        <f>IFERROR(VLOOKUP(CJ2322,category[[category_name_german]:[abbreviation_category_budo]],3,FALSE),"")</f>
        <v/>
      </c>
      <c r="CM2322" s="49" t="str">
        <f t="shared" si="331"/>
        <v/>
      </c>
      <c r="CO2322" s="63" t="str">
        <f t="shared" si="332"/>
        <v/>
      </c>
    </row>
    <row r="2323" spans="4:93" x14ac:dyDescent="0.25">
      <c r="D2323" s="48" t="str">
        <f>IFERROR(VLOOKUP(C2323,category[[category_name_german]:[abbreviation_category_budo]],3,FALSE),"")</f>
        <v/>
      </c>
      <c r="G2323" s="48" t="str">
        <f>IFERROR(VLOOKUP(F2323,category[[category_name_german]:[abbreviation_category_budo]],3,FALSE),"")</f>
        <v/>
      </c>
      <c r="J2323" s="48" t="str">
        <f>IFERROR(VLOOKUP(I2323,category[[category_name_german]:[abbreviation_category_budo]],3,FALSE),"")</f>
        <v/>
      </c>
      <c r="M2323" s="48" t="str">
        <f>IFERROR(VLOOKUP(L2323,category[[category_name_german]:[abbreviation_category_budo]],3,FALSE),"")</f>
        <v/>
      </c>
      <c r="P2323" s="48" t="str">
        <f>IFERROR(VLOOKUP(O2323,category[[category_name_german]:[abbreviation_category_budo]],3,FALSE),"")</f>
        <v/>
      </c>
      <c r="R2323" s="49" t="str">
        <f t="shared" si="324"/>
        <v/>
      </c>
      <c r="U2323" s="48" t="str">
        <f>IFERROR(VLOOKUP(T2323,abbreviation[[description_german]:[abbreviation_budo]],3,FALSE),"")</f>
        <v/>
      </c>
      <c r="X2323" s="51" t="str">
        <f>IFERROR(VLOOKUP(W2323,abbreviation[[description_german]:[abbreviation_budo]],3,FALSE),"")</f>
        <v/>
      </c>
      <c r="Y2323" s="33"/>
      <c r="AA2323" s="49" t="str">
        <f t="shared" si="325"/>
        <v/>
      </c>
      <c r="AD2323" s="48" t="str">
        <f>IFERROR(VLOOKUP(AC2323,abbreviation[[description_german]:[abbreviation_budo]],3,FALSE),"")</f>
        <v/>
      </c>
      <c r="AG2323" s="54" t="str">
        <f>IFERROR(VLOOKUP(AF2323,abbreviation[[description_german]:[abbreviation_budo]],3,FALSE),"")</f>
        <v/>
      </c>
      <c r="AJ2323" s="49" t="str">
        <f t="shared" si="326"/>
        <v>_</v>
      </c>
      <c r="AM2323" s="48" t="str">
        <f>IFERROR(VLOOKUP(AL2323,abbreviation[[description_german]:[abbreviation_budo]],3,FALSE),"")</f>
        <v/>
      </c>
      <c r="AP2323" s="54" t="str">
        <f>IFERROR(VLOOKUP(AO2323,abbreviation[[description_german]:[abbreviation_budo]],3,FALSE),"")</f>
        <v/>
      </c>
      <c r="AS2323" s="49" t="str">
        <f t="shared" si="327"/>
        <v>_</v>
      </c>
      <c r="AV2323" s="53" t="str">
        <f>IFERROR(VLOOKUP(AU2323,abbreviation[[description_german]:[abbreviation_budo]],3,FALSE),"")</f>
        <v/>
      </c>
      <c r="AY2323" s="51" t="str">
        <f>IFERROR(VLOOKUP(AX2323,abbreviation[[description_german]:[abbreviation_budo]],3,FALSE),"")</f>
        <v/>
      </c>
      <c r="BB2323" s="51" t="str">
        <f>IFERROR(VLOOKUP(BA2323,abbreviation[[description_german]:[abbreviation_budo]],3,FALSE),"")</f>
        <v/>
      </c>
      <c r="BE2323" s="51" t="str">
        <f>IFERROR(VLOOKUP(BD2323,abbreviation[[description_german]:[abbreviation_budo]],3,FALSE),"")</f>
        <v/>
      </c>
      <c r="BG2323" s="38"/>
      <c r="BH2323" s="49" t="str">
        <f t="shared" si="328"/>
        <v>_</v>
      </c>
      <c r="BK2323" s="53" t="str">
        <f>IFERROR(VLOOKUP(BJ2323,abbreviation[[description_german]:[abbreviation_budo]],3,FALSE),"")</f>
        <v/>
      </c>
      <c r="BN2323" s="51" t="str">
        <f>IFERROR(VLOOKUP(BM2323,abbreviation[[description_german]:[abbreviation_budo]],3,FALSE),"")</f>
        <v/>
      </c>
      <c r="BO2323" s="31"/>
      <c r="BQ2323" s="51" t="str">
        <f>IFERROR(VLOOKUP(BP2323,abbreviation[[description_german]:[abbreviation_budo]],3,FALSE),"")</f>
        <v/>
      </c>
      <c r="BR2323" s="57" t="str">
        <f t="shared" si="329"/>
        <v>_</v>
      </c>
      <c r="BU2323" s="53" t="str">
        <f>IFERROR(VLOOKUP(BT2323,abbreviation[[description_german]:[abbreviation_budo]],3,FALSE),"")</f>
        <v/>
      </c>
      <c r="BV2323" s="60" t="str">
        <f t="shared" si="330"/>
        <v>_</v>
      </c>
      <c r="BY2323" s="48" t="str">
        <f>IFERROR(VLOOKUP(BX2323,category[[category_name_german]:[abbreviation_category_budo]],3,FALSE),"")</f>
        <v/>
      </c>
      <c r="CB2323" s="48" t="str">
        <f>IFERROR(VLOOKUP(CA2323,category[[category_name_german]:[abbreviation_category_budo]],3,FALSE),"")</f>
        <v/>
      </c>
      <c r="CE2323" s="48" t="str">
        <f>IFERROR(VLOOKUP(CD2323,category[[category_name_german]:[abbreviation_category_budo]],3,FALSE),"")</f>
        <v/>
      </c>
      <c r="CH2323" s="48" t="str">
        <f>IFERROR(VLOOKUP(CG2323,category[[category_name_german]:[abbreviation_category_budo]],3,FALSE),"")</f>
        <v/>
      </c>
      <c r="CK2323" s="48" t="str">
        <f>IFERROR(VLOOKUP(CJ2323,category[[category_name_german]:[abbreviation_category_budo]],3,FALSE),"")</f>
        <v/>
      </c>
      <c r="CM2323" s="49" t="str">
        <f t="shared" si="331"/>
        <v/>
      </c>
      <c r="CO2323" s="63" t="str">
        <f t="shared" si="332"/>
        <v/>
      </c>
    </row>
    <row r="2324" spans="4:93" x14ac:dyDescent="0.25">
      <c r="D2324" s="48" t="str">
        <f>IFERROR(VLOOKUP(C2324,category[[category_name_german]:[abbreviation_category_budo]],3,FALSE),"")</f>
        <v/>
      </c>
      <c r="G2324" s="48" t="str">
        <f>IFERROR(VLOOKUP(F2324,category[[category_name_german]:[abbreviation_category_budo]],3,FALSE),"")</f>
        <v/>
      </c>
      <c r="J2324" s="48" t="str">
        <f>IFERROR(VLOOKUP(I2324,category[[category_name_german]:[abbreviation_category_budo]],3,FALSE),"")</f>
        <v/>
      </c>
      <c r="M2324" s="48" t="str">
        <f>IFERROR(VLOOKUP(L2324,category[[category_name_german]:[abbreviation_category_budo]],3,FALSE),"")</f>
        <v/>
      </c>
      <c r="P2324" s="48" t="str">
        <f>IFERROR(VLOOKUP(O2324,category[[category_name_german]:[abbreviation_category_budo]],3,FALSE),"")</f>
        <v/>
      </c>
      <c r="R2324" s="49" t="str">
        <f t="shared" si="324"/>
        <v/>
      </c>
      <c r="U2324" s="48" t="str">
        <f>IFERROR(VLOOKUP(T2324,abbreviation[[description_german]:[abbreviation_budo]],3,FALSE),"")</f>
        <v/>
      </c>
      <c r="X2324" s="51" t="str">
        <f>IFERROR(VLOOKUP(W2324,abbreviation[[description_german]:[abbreviation_budo]],3,FALSE),"")</f>
        <v/>
      </c>
      <c r="Y2324" s="33"/>
      <c r="AA2324" s="49" t="str">
        <f t="shared" si="325"/>
        <v/>
      </c>
      <c r="AD2324" s="48" t="str">
        <f>IFERROR(VLOOKUP(AC2324,abbreviation[[description_german]:[abbreviation_budo]],3,FALSE),"")</f>
        <v/>
      </c>
      <c r="AG2324" s="54" t="str">
        <f>IFERROR(VLOOKUP(AF2324,abbreviation[[description_german]:[abbreviation_budo]],3,FALSE),"")</f>
        <v/>
      </c>
      <c r="AJ2324" s="49" t="str">
        <f t="shared" si="326"/>
        <v>_</v>
      </c>
      <c r="AM2324" s="48" t="str">
        <f>IFERROR(VLOOKUP(AL2324,abbreviation[[description_german]:[abbreviation_budo]],3,FALSE),"")</f>
        <v/>
      </c>
      <c r="AP2324" s="54" t="str">
        <f>IFERROR(VLOOKUP(AO2324,abbreviation[[description_german]:[abbreviation_budo]],3,FALSE),"")</f>
        <v/>
      </c>
      <c r="AS2324" s="49" t="str">
        <f t="shared" si="327"/>
        <v>_</v>
      </c>
      <c r="AV2324" s="53" t="str">
        <f>IFERROR(VLOOKUP(AU2324,abbreviation[[description_german]:[abbreviation_budo]],3,FALSE),"")</f>
        <v/>
      </c>
      <c r="AY2324" s="51" t="str">
        <f>IFERROR(VLOOKUP(AX2324,abbreviation[[description_german]:[abbreviation_budo]],3,FALSE),"")</f>
        <v/>
      </c>
      <c r="BB2324" s="51" t="str">
        <f>IFERROR(VLOOKUP(BA2324,abbreviation[[description_german]:[abbreviation_budo]],3,FALSE),"")</f>
        <v/>
      </c>
      <c r="BE2324" s="51" t="str">
        <f>IFERROR(VLOOKUP(BD2324,abbreviation[[description_german]:[abbreviation_budo]],3,FALSE),"")</f>
        <v/>
      </c>
      <c r="BG2324" s="38"/>
      <c r="BH2324" s="49" t="str">
        <f t="shared" si="328"/>
        <v>_</v>
      </c>
      <c r="BK2324" s="53" t="str">
        <f>IFERROR(VLOOKUP(BJ2324,abbreviation[[description_german]:[abbreviation_budo]],3,FALSE),"")</f>
        <v/>
      </c>
      <c r="BN2324" s="51" t="str">
        <f>IFERROR(VLOOKUP(BM2324,abbreviation[[description_german]:[abbreviation_budo]],3,FALSE),"")</f>
        <v/>
      </c>
      <c r="BO2324" s="31"/>
      <c r="BQ2324" s="51" t="str">
        <f>IFERROR(VLOOKUP(BP2324,abbreviation[[description_german]:[abbreviation_budo]],3,FALSE),"")</f>
        <v/>
      </c>
      <c r="BR2324" s="57" t="str">
        <f t="shared" si="329"/>
        <v>_</v>
      </c>
      <c r="BU2324" s="53" t="str">
        <f>IFERROR(VLOOKUP(BT2324,abbreviation[[description_german]:[abbreviation_budo]],3,FALSE),"")</f>
        <v/>
      </c>
      <c r="BV2324" s="60" t="str">
        <f t="shared" si="330"/>
        <v>_</v>
      </c>
      <c r="BY2324" s="48" t="str">
        <f>IFERROR(VLOOKUP(BX2324,category[[category_name_german]:[abbreviation_category_budo]],3,FALSE),"")</f>
        <v/>
      </c>
      <c r="CB2324" s="48" t="str">
        <f>IFERROR(VLOOKUP(CA2324,category[[category_name_german]:[abbreviation_category_budo]],3,FALSE),"")</f>
        <v/>
      </c>
      <c r="CE2324" s="48" t="str">
        <f>IFERROR(VLOOKUP(CD2324,category[[category_name_german]:[abbreviation_category_budo]],3,FALSE),"")</f>
        <v/>
      </c>
      <c r="CH2324" s="48" t="str">
        <f>IFERROR(VLOOKUP(CG2324,category[[category_name_german]:[abbreviation_category_budo]],3,FALSE),"")</f>
        <v/>
      </c>
      <c r="CK2324" s="48" t="str">
        <f>IFERROR(VLOOKUP(CJ2324,category[[category_name_german]:[abbreviation_category_budo]],3,FALSE),"")</f>
        <v/>
      </c>
      <c r="CM2324" s="49" t="str">
        <f t="shared" si="331"/>
        <v/>
      </c>
      <c r="CO2324" s="63" t="str">
        <f t="shared" si="332"/>
        <v/>
      </c>
    </row>
    <row r="2325" spans="4:93" x14ac:dyDescent="0.25">
      <c r="D2325" s="48" t="str">
        <f>IFERROR(VLOOKUP(C2325,category[[category_name_german]:[abbreviation_category_budo]],3,FALSE),"")</f>
        <v/>
      </c>
      <c r="G2325" s="48" t="str">
        <f>IFERROR(VLOOKUP(F2325,category[[category_name_german]:[abbreviation_category_budo]],3,FALSE),"")</f>
        <v/>
      </c>
      <c r="J2325" s="48" t="str">
        <f>IFERROR(VLOOKUP(I2325,category[[category_name_german]:[abbreviation_category_budo]],3,FALSE),"")</f>
        <v/>
      </c>
      <c r="M2325" s="48" t="str">
        <f>IFERROR(VLOOKUP(L2325,category[[category_name_german]:[abbreviation_category_budo]],3,FALSE),"")</f>
        <v/>
      </c>
      <c r="P2325" s="48" t="str">
        <f>IFERROR(VLOOKUP(O2325,category[[category_name_german]:[abbreviation_category_budo]],3,FALSE),"")</f>
        <v/>
      </c>
      <c r="R2325" s="49" t="str">
        <f t="shared" si="324"/>
        <v/>
      </c>
      <c r="U2325" s="48" t="str">
        <f>IFERROR(VLOOKUP(T2325,abbreviation[[description_german]:[abbreviation_budo]],3,FALSE),"")</f>
        <v/>
      </c>
      <c r="X2325" s="51" t="str">
        <f>IFERROR(VLOOKUP(W2325,abbreviation[[description_german]:[abbreviation_budo]],3,FALSE),"")</f>
        <v/>
      </c>
      <c r="Y2325" s="33"/>
      <c r="AA2325" s="49" t="str">
        <f t="shared" si="325"/>
        <v/>
      </c>
      <c r="AD2325" s="48" t="str">
        <f>IFERROR(VLOOKUP(AC2325,abbreviation[[description_german]:[abbreviation_budo]],3,FALSE),"")</f>
        <v/>
      </c>
      <c r="AG2325" s="54" t="str">
        <f>IFERROR(VLOOKUP(AF2325,abbreviation[[description_german]:[abbreviation_budo]],3,FALSE),"")</f>
        <v/>
      </c>
      <c r="AJ2325" s="49" t="str">
        <f t="shared" si="326"/>
        <v>_</v>
      </c>
      <c r="AM2325" s="48" t="str">
        <f>IFERROR(VLOOKUP(AL2325,abbreviation[[description_german]:[abbreviation_budo]],3,FALSE),"")</f>
        <v/>
      </c>
      <c r="AP2325" s="54" t="str">
        <f>IFERROR(VLOOKUP(AO2325,abbreviation[[description_german]:[abbreviation_budo]],3,FALSE),"")</f>
        <v/>
      </c>
      <c r="AS2325" s="49" t="str">
        <f t="shared" si="327"/>
        <v>_</v>
      </c>
      <c r="AV2325" s="53" t="str">
        <f>IFERROR(VLOOKUP(AU2325,abbreviation[[description_german]:[abbreviation_budo]],3,FALSE),"")</f>
        <v/>
      </c>
      <c r="AY2325" s="51" t="str">
        <f>IFERROR(VLOOKUP(AX2325,abbreviation[[description_german]:[abbreviation_budo]],3,FALSE),"")</f>
        <v/>
      </c>
      <c r="BB2325" s="51" t="str">
        <f>IFERROR(VLOOKUP(BA2325,abbreviation[[description_german]:[abbreviation_budo]],3,FALSE),"")</f>
        <v/>
      </c>
      <c r="BE2325" s="51" t="str">
        <f>IFERROR(VLOOKUP(BD2325,abbreviation[[description_german]:[abbreviation_budo]],3,FALSE),"")</f>
        <v/>
      </c>
      <c r="BG2325" s="38"/>
      <c r="BH2325" s="49" t="str">
        <f t="shared" si="328"/>
        <v>_</v>
      </c>
      <c r="BK2325" s="53" t="str">
        <f>IFERROR(VLOOKUP(BJ2325,abbreviation[[description_german]:[abbreviation_budo]],3,FALSE),"")</f>
        <v/>
      </c>
      <c r="BN2325" s="51" t="str">
        <f>IFERROR(VLOOKUP(BM2325,abbreviation[[description_german]:[abbreviation_budo]],3,FALSE),"")</f>
        <v/>
      </c>
      <c r="BO2325" s="31"/>
      <c r="BQ2325" s="51" t="str">
        <f>IFERROR(VLOOKUP(BP2325,abbreviation[[description_german]:[abbreviation_budo]],3,FALSE),"")</f>
        <v/>
      </c>
      <c r="BR2325" s="57" t="str">
        <f t="shared" si="329"/>
        <v>_</v>
      </c>
      <c r="BU2325" s="53" t="str">
        <f>IFERROR(VLOOKUP(BT2325,abbreviation[[description_german]:[abbreviation_budo]],3,FALSE),"")</f>
        <v/>
      </c>
      <c r="BV2325" s="60" t="str">
        <f t="shared" si="330"/>
        <v>_</v>
      </c>
      <c r="BY2325" s="48" t="str">
        <f>IFERROR(VLOOKUP(BX2325,category[[category_name_german]:[abbreviation_category_budo]],3,FALSE),"")</f>
        <v/>
      </c>
      <c r="CB2325" s="48" t="str">
        <f>IFERROR(VLOOKUP(CA2325,category[[category_name_german]:[abbreviation_category_budo]],3,FALSE),"")</f>
        <v/>
      </c>
      <c r="CE2325" s="48" t="str">
        <f>IFERROR(VLOOKUP(CD2325,category[[category_name_german]:[abbreviation_category_budo]],3,FALSE),"")</f>
        <v/>
      </c>
      <c r="CH2325" s="48" t="str">
        <f>IFERROR(VLOOKUP(CG2325,category[[category_name_german]:[abbreviation_category_budo]],3,FALSE),"")</f>
        <v/>
      </c>
      <c r="CK2325" s="48" t="str">
        <f>IFERROR(VLOOKUP(CJ2325,category[[category_name_german]:[abbreviation_category_budo]],3,FALSE),"")</f>
        <v/>
      </c>
      <c r="CM2325" s="49" t="str">
        <f t="shared" si="331"/>
        <v/>
      </c>
      <c r="CO2325" s="63" t="str">
        <f t="shared" si="332"/>
        <v/>
      </c>
    </row>
    <row r="2326" spans="4:93" x14ac:dyDescent="0.25">
      <c r="D2326" s="48" t="str">
        <f>IFERROR(VLOOKUP(C2326,category[[category_name_german]:[abbreviation_category_budo]],3,FALSE),"")</f>
        <v/>
      </c>
      <c r="G2326" s="48" t="str">
        <f>IFERROR(VLOOKUP(F2326,category[[category_name_german]:[abbreviation_category_budo]],3,FALSE),"")</f>
        <v/>
      </c>
      <c r="J2326" s="48" t="str">
        <f>IFERROR(VLOOKUP(I2326,category[[category_name_german]:[abbreviation_category_budo]],3,FALSE),"")</f>
        <v/>
      </c>
      <c r="M2326" s="48" t="str">
        <f>IFERROR(VLOOKUP(L2326,category[[category_name_german]:[abbreviation_category_budo]],3,FALSE),"")</f>
        <v/>
      </c>
      <c r="P2326" s="48" t="str">
        <f>IFERROR(VLOOKUP(O2326,category[[category_name_german]:[abbreviation_category_budo]],3,FALSE),"")</f>
        <v/>
      </c>
      <c r="R2326" s="49" t="str">
        <f t="shared" si="324"/>
        <v/>
      </c>
      <c r="U2326" s="48" t="str">
        <f>IFERROR(VLOOKUP(T2326,abbreviation[[description_german]:[abbreviation_budo]],3,FALSE),"")</f>
        <v/>
      </c>
      <c r="X2326" s="51" t="str">
        <f>IFERROR(VLOOKUP(W2326,abbreviation[[description_german]:[abbreviation_budo]],3,FALSE),"")</f>
        <v/>
      </c>
      <c r="Y2326" s="33"/>
      <c r="AA2326" s="49" t="str">
        <f t="shared" si="325"/>
        <v/>
      </c>
      <c r="AD2326" s="48" t="str">
        <f>IFERROR(VLOOKUP(AC2326,abbreviation[[description_german]:[abbreviation_budo]],3,FALSE),"")</f>
        <v/>
      </c>
      <c r="AG2326" s="54" t="str">
        <f>IFERROR(VLOOKUP(AF2326,abbreviation[[description_german]:[abbreviation_budo]],3,FALSE),"")</f>
        <v/>
      </c>
      <c r="AJ2326" s="49" t="str">
        <f t="shared" si="326"/>
        <v>_</v>
      </c>
      <c r="AM2326" s="48" t="str">
        <f>IFERROR(VLOOKUP(AL2326,abbreviation[[description_german]:[abbreviation_budo]],3,FALSE),"")</f>
        <v/>
      </c>
      <c r="AP2326" s="54" t="str">
        <f>IFERROR(VLOOKUP(AO2326,abbreviation[[description_german]:[abbreviation_budo]],3,FALSE),"")</f>
        <v/>
      </c>
      <c r="AS2326" s="49" t="str">
        <f t="shared" si="327"/>
        <v>_</v>
      </c>
      <c r="AV2326" s="53" t="str">
        <f>IFERROR(VLOOKUP(AU2326,abbreviation[[description_german]:[abbreviation_budo]],3,FALSE),"")</f>
        <v/>
      </c>
      <c r="AY2326" s="51" t="str">
        <f>IFERROR(VLOOKUP(AX2326,abbreviation[[description_german]:[abbreviation_budo]],3,FALSE),"")</f>
        <v/>
      </c>
      <c r="BB2326" s="51" t="str">
        <f>IFERROR(VLOOKUP(BA2326,abbreviation[[description_german]:[abbreviation_budo]],3,FALSE),"")</f>
        <v/>
      </c>
      <c r="BE2326" s="51" t="str">
        <f>IFERROR(VLOOKUP(BD2326,abbreviation[[description_german]:[abbreviation_budo]],3,FALSE),"")</f>
        <v/>
      </c>
      <c r="BG2326" s="38"/>
      <c r="BH2326" s="49" t="str">
        <f t="shared" si="328"/>
        <v>_</v>
      </c>
      <c r="BK2326" s="53" t="str">
        <f>IFERROR(VLOOKUP(BJ2326,abbreviation[[description_german]:[abbreviation_budo]],3,FALSE),"")</f>
        <v/>
      </c>
      <c r="BN2326" s="51" t="str">
        <f>IFERROR(VLOOKUP(BM2326,abbreviation[[description_german]:[abbreviation_budo]],3,FALSE),"")</f>
        <v/>
      </c>
      <c r="BO2326" s="31"/>
      <c r="BQ2326" s="51" t="str">
        <f>IFERROR(VLOOKUP(BP2326,abbreviation[[description_german]:[abbreviation_budo]],3,FALSE),"")</f>
        <v/>
      </c>
      <c r="BR2326" s="57" t="str">
        <f t="shared" si="329"/>
        <v>_</v>
      </c>
      <c r="BU2326" s="53" t="str">
        <f>IFERROR(VLOOKUP(BT2326,abbreviation[[description_german]:[abbreviation_budo]],3,FALSE),"")</f>
        <v/>
      </c>
      <c r="BV2326" s="60" t="str">
        <f t="shared" si="330"/>
        <v>_</v>
      </c>
      <c r="BY2326" s="48" t="str">
        <f>IFERROR(VLOOKUP(BX2326,category[[category_name_german]:[abbreviation_category_budo]],3,FALSE),"")</f>
        <v/>
      </c>
      <c r="CB2326" s="48" t="str">
        <f>IFERROR(VLOOKUP(CA2326,category[[category_name_german]:[abbreviation_category_budo]],3,FALSE),"")</f>
        <v/>
      </c>
      <c r="CE2326" s="48" t="str">
        <f>IFERROR(VLOOKUP(CD2326,category[[category_name_german]:[abbreviation_category_budo]],3,FALSE),"")</f>
        <v/>
      </c>
      <c r="CH2326" s="48" t="str">
        <f>IFERROR(VLOOKUP(CG2326,category[[category_name_german]:[abbreviation_category_budo]],3,FALSE),"")</f>
        <v/>
      </c>
      <c r="CK2326" s="48" t="str">
        <f>IFERROR(VLOOKUP(CJ2326,category[[category_name_german]:[abbreviation_category_budo]],3,FALSE),"")</f>
        <v/>
      </c>
      <c r="CM2326" s="49" t="str">
        <f t="shared" si="331"/>
        <v/>
      </c>
      <c r="CO2326" s="63" t="str">
        <f t="shared" si="332"/>
        <v/>
      </c>
    </row>
    <row r="2327" spans="4:93" x14ac:dyDescent="0.25">
      <c r="D2327" s="48" t="str">
        <f>IFERROR(VLOOKUP(C2327,category[[category_name_german]:[abbreviation_category_budo]],3,FALSE),"")</f>
        <v/>
      </c>
      <c r="G2327" s="48" t="str">
        <f>IFERROR(VLOOKUP(F2327,category[[category_name_german]:[abbreviation_category_budo]],3,FALSE),"")</f>
        <v/>
      </c>
      <c r="J2327" s="48" t="str">
        <f>IFERROR(VLOOKUP(I2327,category[[category_name_german]:[abbreviation_category_budo]],3,FALSE),"")</f>
        <v/>
      </c>
      <c r="M2327" s="48" t="str">
        <f>IFERROR(VLOOKUP(L2327,category[[category_name_german]:[abbreviation_category_budo]],3,FALSE),"")</f>
        <v/>
      </c>
      <c r="P2327" s="48" t="str">
        <f>IFERROR(VLOOKUP(O2327,category[[category_name_german]:[abbreviation_category_budo]],3,FALSE),"")</f>
        <v/>
      </c>
      <c r="R2327" s="49" t="str">
        <f t="shared" si="324"/>
        <v/>
      </c>
      <c r="U2327" s="48" t="str">
        <f>IFERROR(VLOOKUP(T2327,abbreviation[[description_german]:[abbreviation_budo]],3,FALSE),"")</f>
        <v/>
      </c>
      <c r="X2327" s="51" t="str">
        <f>IFERROR(VLOOKUP(W2327,abbreviation[[description_german]:[abbreviation_budo]],3,FALSE),"")</f>
        <v/>
      </c>
      <c r="Y2327" s="33"/>
      <c r="AA2327" s="49" t="str">
        <f t="shared" si="325"/>
        <v/>
      </c>
      <c r="AD2327" s="48" t="str">
        <f>IFERROR(VLOOKUP(AC2327,abbreviation[[description_german]:[abbreviation_budo]],3,FALSE),"")</f>
        <v/>
      </c>
      <c r="AG2327" s="54" t="str">
        <f>IFERROR(VLOOKUP(AF2327,abbreviation[[description_german]:[abbreviation_budo]],3,FALSE),"")</f>
        <v/>
      </c>
      <c r="AJ2327" s="49" t="str">
        <f t="shared" si="326"/>
        <v>_</v>
      </c>
      <c r="AM2327" s="48" t="str">
        <f>IFERROR(VLOOKUP(AL2327,abbreviation[[description_german]:[abbreviation_budo]],3,FALSE),"")</f>
        <v/>
      </c>
      <c r="AP2327" s="54" t="str">
        <f>IFERROR(VLOOKUP(AO2327,abbreviation[[description_german]:[abbreviation_budo]],3,FALSE),"")</f>
        <v/>
      </c>
      <c r="AS2327" s="49" t="str">
        <f t="shared" si="327"/>
        <v>_</v>
      </c>
      <c r="AV2327" s="53" t="str">
        <f>IFERROR(VLOOKUP(AU2327,abbreviation[[description_german]:[abbreviation_budo]],3,FALSE),"")</f>
        <v/>
      </c>
      <c r="AY2327" s="51" t="str">
        <f>IFERROR(VLOOKUP(AX2327,abbreviation[[description_german]:[abbreviation_budo]],3,FALSE),"")</f>
        <v/>
      </c>
      <c r="BB2327" s="51" t="str">
        <f>IFERROR(VLOOKUP(BA2327,abbreviation[[description_german]:[abbreviation_budo]],3,FALSE),"")</f>
        <v/>
      </c>
      <c r="BE2327" s="51" t="str">
        <f>IFERROR(VLOOKUP(BD2327,abbreviation[[description_german]:[abbreviation_budo]],3,FALSE),"")</f>
        <v/>
      </c>
      <c r="BG2327" s="38"/>
      <c r="BH2327" s="49" t="str">
        <f t="shared" si="328"/>
        <v>_</v>
      </c>
      <c r="BK2327" s="53" t="str">
        <f>IFERROR(VLOOKUP(BJ2327,abbreviation[[description_german]:[abbreviation_budo]],3,FALSE),"")</f>
        <v/>
      </c>
      <c r="BN2327" s="51" t="str">
        <f>IFERROR(VLOOKUP(BM2327,abbreviation[[description_german]:[abbreviation_budo]],3,FALSE),"")</f>
        <v/>
      </c>
      <c r="BO2327" s="31"/>
      <c r="BQ2327" s="51" t="str">
        <f>IFERROR(VLOOKUP(BP2327,abbreviation[[description_german]:[abbreviation_budo]],3,FALSE),"")</f>
        <v/>
      </c>
      <c r="BR2327" s="57" t="str">
        <f t="shared" si="329"/>
        <v>_</v>
      </c>
      <c r="BU2327" s="53" t="str">
        <f>IFERROR(VLOOKUP(BT2327,abbreviation[[description_german]:[abbreviation_budo]],3,FALSE),"")</f>
        <v/>
      </c>
      <c r="BV2327" s="60" t="str">
        <f t="shared" si="330"/>
        <v>_</v>
      </c>
      <c r="BY2327" s="48" t="str">
        <f>IFERROR(VLOOKUP(BX2327,category[[category_name_german]:[abbreviation_category_budo]],3,FALSE),"")</f>
        <v/>
      </c>
      <c r="CB2327" s="48" t="str">
        <f>IFERROR(VLOOKUP(CA2327,category[[category_name_german]:[abbreviation_category_budo]],3,FALSE),"")</f>
        <v/>
      </c>
      <c r="CE2327" s="48" t="str">
        <f>IFERROR(VLOOKUP(CD2327,category[[category_name_german]:[abbreviation_category_budo]],3,FALSE),"")</f>
        <v/>
      </c>
      <c r="CH2327" s="48" t="str">
        <f>IFERROR(VLOOKUP(CG2327,category[[category_name_german]:[abbreviation_category_budo]],3,FALSE),"")</f>
        <v/>
      </c>
      <c r="CK2327" s="48" t="str">
        <f>IFERROR(VLOOKUP(CJ2327,category[[category_name_german]:[abbreviation_category_budo]],3,FALSE),"")</f>
        <v/>
      </c>
      <c r="CM2327" s="49" t="str">
        <f t="shared" si="331"/>
        <v/>
      </c>
      <c r="CO2327" s="63" t="str">
        <f t="shared" si="332"/>
        <v/>
      </c>
    </row>
    <row r="2328" spans="4:93" x14ac:dyDescent="0.25">
      <c r="D2328" s="48" t="str">
        <f>IFERROR(VLOOKUP(C2328,category[[category_name_german]:[abbreviation_category_budo]],3,FALSE),"")</f>
        <v/>
      </c>
      <c r="G2328" s="48" t="str">
        <f>IFERROR(VLOOKUP(F2328,category[[category_name_german]:[abbreviation_category_budo]],3,FALSE),"")</f>
        <v/>
      </c>
      <c r="J2328" s="48" t="str">
        <f>IFERROR(VLOOKUP(I2328,category[[category_name_german]:[abbreviation_category_budo]],3,FALSE),"")</f>
        <v/>
      </c>
      <c r="M2328" s="48" t="str">
        <f>IFERROR(VLOOKUP(L2328,category[[category_name_german]:[abbreviation_category_budo]],3,FALSE),"")</f>
        <v/>
      </c>
      <c r="P2328" s="48" t="str">
        <f>IFERROR(VLOOKUP(O2328,category[[category_name_german]:[abbreviation_category_budo]],3,FALSE),"")</f>
        <v/>
      </c>
      <c r="R2328" s="49" t="str">
        <f t="shared" si="324"/>
        <v/>
      </c>
      <c r="U2328" s="48" t="str">
        <f>IFERROR(VLOOKUP(T2328,abbreviation[[description_german]:[abbreviation_budo]],3,FALSE),"")</f>
        <v/>
      </c>
      <c r="X2328" s="51" t="str">
        <f>IFERROR(VLOOKUP(W2328,abbreviation[[description_german]:[abbreviation_budo]],3,FALSE),"")</f>
        <v/>
      </c>
      <c r="Y2328" s="33"/>
      <c r="AA2328" s="49" t="str">
        <f t="shared" si="325"/>
        <v/>
      </c>
      <c r="AD2328" s="48" t="str">
        <f>IFERROR(VLOOKUP(AC2328,abbreviation[[description_german]:[abbreviation_budo]],3,FALSE),"")</f>
        <v/>
      </c>
      <c r="AG2328" s="54" t="str">
        <f>IFERROR(VLOOKUP(AF2328,abbreviation[[description_german]:[abbreviation_budo]],3,FALSE),"")</f>
        <v/>
      </c>
      <c r="AJ2328" s="49" t="str">
        <f t="shared" si="326"/>
        <v>_</v>
      </c>
      <c r="AM2328" s="48" t="str">
        <f>IFERROR(VLOOKUP(AL2328,abbreviation[[description_german]:[abbreviation_budo]],3,FALSE),"")</f>
        <v/>
      </c>
      <c r="AP2328" s="54" t="str">
        <f>IFERROR(VLOOKUP(AO2328,abbreviation[[description_german]:[abbreviation_budo]],3,FALSE),"")</f>
        <v/>
      </c>
      <c r="AS2328" s="49" t="str">
        <f t="shared" si="327"/>
        <v>_</v>
      </c>
      <c r="AV2328" s="53" t="str">
        <f>IFERROR(VLOOKUP(AU2328,abbreviation[[description_german]:[abbreviation_budo]],3,FALSE),"")</f>
        <v/>
      </c>
      <c r="AY2328" s="51" t="str">
        <f>IFERROR(VLOOKUP(AX2328,abbreviation[[description_german]:[abbreviation_budo]],3,FALSE),"")</f>
        <v/>
      </c>
      <c r="BB2328" s="51" t="str">
        <f>IFERROR(VLOOKUP(BA2328,abbreviation[[description_german]:[abbreviation_budo]],3,FALSE),"")</f>
        <v/>
      </c>
      <c r="BE2328" s="51" t="str">
        <f>IFERROR(VLOOKUP(BD2328,abbreviation[[description_german]:[abbreviation_budo]],3,FALSE),"")</f>
        <v/>
      </c>
      <c r="BG2328" s="38"/>
      <c r="BH2328" s="49" t="str">
        <f t="shared" si="328"/>
        <v>_</v>
      </c>
      <c r="BK2328" s="53" t="str">
        <f>IFERROR(VLOOKUP(BJ2328,abbreviation[[description_german]:[abbreviation_budo]],3,FALSE),"")</f>
        <v/>
      </c>
      <c r="BN2328" s="51" t="str">
        <f>IFERROR(VLOOKUP(BM2328,abbreviation[[description_german]:[abbreviation_budo]],3,FALSE),"")</f>
        <v/>
      </c>
      <c r="BO2328" s="31"/>
      <c r="BQ2328" s="51" t="str">
        <f>IFERROR(VLOOKUP(BP2328,abbreviation[[description_german]:[abbreviation_budo]],3,FALSE),"")</f>
        <v/>
      </c>
      <c r="BR2328" s="57" t="str">
        <f t="shared" si="329"/>
        <v>_</v>
      </c>
      <c r="BU2328" s="53" t="str">
        <f>IFERROR(VLOOKUP(BT2328,abbreviation[[description_german]:[abbreviation_budo]],3,FALSE),"")</f>
        <v/>
      </c>
      <c r="BV2328" s="60" t="str">
        <f t="shared" si="330"/>
        <v>_</v>
      </c>
      <c r="BY2328" s="48" t="str">
        <f>IFERROR(VLOOKUP(BX2328,category[[category_name_german]:[abbreviation_category_budo]],3,FALSE),"")</f>
        <v/>
      </c>
      <c r="CB2328" s="48" t="str">
        <f>IFERROR(VLOOKUP(CA2328,category[[category_name_german]:[abbreviation_category_budo]],3,FALSE),"")</f>
        <v/>
      </c>
      <c r="CE2328" s="48" t="str">
        <f>IFERROR(VLOOKUP(CD2328,category[[category_name_german]:[abbreviation_category_budo]],3,FALSE),"")</f>
        <v/>
      </c>
      <c r="CH2328" s="48" t="str">
        <f>IFERROR(VLOOKUP(CG2328,category[[category_name_german]:[abbreviation_category_budo]],3,FALSE),"")</f>
        <v/>
      </c>
      <c r="CK2328" s="48" t="str">
        <f>IFERROR(VLOOKUP(CJ2328,category[[category_name_german]:[abbreviation_category_budo]],3,FALSE),"")</f>
        <v/>
      </c>
      <c r="CM2328" s="49" t="str">
        <f t="shared" si="331"/>
        <v/>
      </c>
      <c r="CO2328" s="63" t="str">
        <f t="shared" si="332"/>
        <v/>
      </c>
    </row>
    <row r="2329" spans="4:93" x14ac:dyDescent="0.25">
      <c r="D2329" s="48" t="str">
        <f>IFERROR(VLOOKUP(C2329,category[[category_name_german]:[abbreviation_category_budo]],3,FALSE),"")</f>
        <v/>
      </c>
      <c r="G2329" s="48" t="str">
        <f>IFERROR(VLOOKUP(F2329,category[[category_name_german]:[abbreviation_category_budo]],3,FALSE),"")</f>
        <v/>
      </c>
      <c r="J2329" s="48" t="str">
        <f>IFERROR(VLOOKUP(I2329,category[[category_name_german]:[abbreviation_category_budo]],3,FALSE),"")</f>
        <v/>
      </c>
      <c r="M2329" s="48" t="str">
        <f>IFERROR(VLOOKUP(L2329,category[[category_name_german]:[abbreviation_category_budo]],3,FALSE),"")</f>
        <v/>
      </c>
      <c r="P2329" s="48" t="str">
        <f>IFERROR(VLOOKUP(O2329,category[[category_name_german]:[abbreviation_category_budo]],3,FALSE),"")</f>
        <v/>
      </c>
      <c r="R2329" s="49" t="str">
        <f t="shared" si="324"/>
        <v/>
      </c>
      <c r="U2329" s="48" t="str">
        <f>IFERROR(VLOOKUP(T2329,abbreviation[[description_german]:[abbreviation_budo]],3,FALSE),"")</f>
        <v/>
      </c>
      <c r="X2329" s="51" t="str">
        <f>IFERROR(VLOOKUP(W2329,abbreviation[[description_german]:[abbreviation_budo]],3,FALSE),"")</f>
        <v/>
      </c>
      <c r="Y2329" s="33"/>
      <c r="AA2329" s="49" t="str">
        <f t="shared" si="325"/>
        <v/>
      </c>
      <c r="AD2329" s="48" t="str">
        <f>IFERROR(VLOOKUP(AC2329,abbreviation[[description_german]:[abbreviation_budo]],3,FALSE),"")</f>
        <v/>
      </c>
      <c r="AG2329" s="54" t="str">
        <f>IFERROR(VLOOKUP(AF2329,abbreviation[[description_german]:[abbreviation_budo]],3,FALSE),"")</f>
        <v/>
      </c>
      <c r="AJ2329" s="49" t="str">
        <f t="shared" si="326"/>
        <v>_</v>
      </c>
      <c r="AM2329" s="48" t="str">
        <f>IFERROR(VLOOKUP(AL2329,abbreviation[[description_german]:[abbreviation_budo]],3,FALSE),"")</f>
        <v/>
      </c>
      <c r="AP2329" s="54" t="str">
        <f>IFERROR(VLOOKUP(AO2329,abbreviation[[description_german]:[abbreviation_budo]],3,FALSE),"")</f>
        <v/>
      </c>
      <c r="AS2329" s="49" t="str">
        <f t="shared" si="327"/>
        <v>_</v>
      </c>
      <c r="AV2329" s="53" t="str">
        <f>IFERROR(VLOOKUP(AU2329,abbreviation[[description_german]:[abbreviation_budo]],3,FALSE),"")</f>
        <v/>
      </c>
      <c r="AY2329" s="51" t="str">
        <f>IFERROR(VLOOKUP(AX2329,abbreviation[[description_german]:[abbreviation_budo]],3,FALSE),"")</f>
        <v/>
      </c>
      <c r="BB2329" s="51" t="str">
        <f>IFERROR(VLOOKUP(BA2329,abbreviation[[description_german]:[abbreviation_budo]],3,FALSE),"")</f>
        <v/>
      </c>
      <c r="BE2329" s="51" t="str">
        <f>IFERROR(VLOOKUP(BD2329,abbreviation[[description_german]:[abbreviation_budo]],3,FALSE),"")</f>
        <v/>
      </c>
      <c r="BG2329" s="38"/>
      <c r="BH2329" s="49" t="str">
        <f t="shared" si="328"/>
        <v>_</v>
      </c>
      <c r="BK2329" s="53" t="str">
        <f>IFERROR(VLOOKUP(BJ2329,abbreviation[[description_german]:[abbreviation_budo]],3,FALSE),"")</f>
        <v/>
      </c>
      <c r="BN2329" s="51" t="str">
        <f>IFERROR(VLOOKUP(BM2329,abbreviation[[description_german]:[abbreviation_budo]],3,FALSE),"")</f>
        <v/>
      </c>
      <c r="BO2329" s="31"/>
      <c r="BQ2329" s="51" t="str">
        <f>IFERROR(VLOOKUP(BP2329,abbreviation[[description_german]:[abbreviation_budo]],3,FALSE),"")</f>
        <v/>
      </c>
      <c r="BR2329" s="57" t="str">
        <f t="shared" si="329"/>
        <v>_</v>
      </c>
      <c r="BU2329" s="53" t="str">
        <f>IFERROR(VLOOKUP(BT2329,abbreviation[[description_german]:[abbreviation_budo]],3,FALSE),"")</f>
        <v/>
      </c>
      <c r="BV2329" s="60" t="str">
        <f t="shared" si="330"/>
        <v>_</v>
      </c>
      <c r="BY2329" s="48" t="str">
        <f>IFERROR(VLOOKUP(BX2329,category[[category_name_german]:[abbreviation_category_budo]],3,FALSE),"")</f>
        <v/>
      </c>
      <c r="CB2329" s="48" t="str">
        <f>IFERROR(VLOOKUP(CA2329,category[[category_name_german]:[abbreviation_category_budo]],3,FALSE),"")</f>
        <v/>
      </c>
      <c r="CE2329" s="48" t="str">
        <f>IFERROR(VLOOKUP(CD2329,category[[category_name_german]:[abbreviation_category_budo]],3,FALSE),"")</f>
        <v/>
      </c>
      <c r="CH2329" s="48" t="str">
        <f>IFERROR(VLOOKUP(CG2329,category[[category_name_german]:[abbreviation_category_budo]],3,FALSE),"")</f>
        <v/>
      </c>
      <c r="CK2329" s="48" t="str">
        <f>IFERROR(VLOOKUP(CJ2329,category[[category_name_german]:[abbreviation_category_budo]],3,FALSE),"")</f>
        <v/>
      </c>
      <c r="CM2329" s="49" t="str">
        <f t="shared" si="331"/>
        <v/>
      </c>
      <c r="CO2329" s="63" t="str">
        <f t="shared" si="332"/>
        <v/>
      </c>
    </row>
    <row r="2330" spans="4:93" x14ac:dyDescent="0.25">
      <c r="D2330" s="48" t="str">
        <f>IFERROR(VLOOKUP(C2330,category[[category_name_german]:[abbreviation_category_budo]],3,FALSE),"")</f>
        <v/>
      </c>
      <c r="G2330" s="48" t="str">
        <f>IFERROR(VLOOKUP(F2330,category[[category_name_german]:[abbreviation_category_budo]],3,FALSE),"")</f>
        <v/>
      </c>
      <c r="J2330" s="48" t="str">
        <f>IFERROR(VLOOKUP(I2330,category[[category_name_german]:[abbreviation_category_budo]],3,FALSE),"")</f>
        <v/>
      </c>
      <c r="M2330" s="48" t="str">
        <f>IFERROR(VLOOKUP(L2330,category[[category_name_german]:[abbreviation_category_budo]],3,FALSE),"")</f>
        <v/>
      </c>
      <c r="P2330" s="48" t="str">
        <f>IFERROR(VLOOKUP(O2330,category[[category_name_german]:[abbreviation_category_budo]],3,FALSE),"")</f>
        <v/>
      </c>
      <c r="R2330" s="49" t="str">
        <f t="shared" si="324"/>
        <v/>
      </c>
      <c r="U2330" s="48" t="str">
        <f>IFERROR(VLOOKUP(T2330,abbreviation[[description_german]:[abbreviation_budo]],3,FALSE),"")</f>
        <v/>
      </c>
      <c r="X2330" s="51" t="str">
        <f>IFERROR(VLOOKUP(W2330,abbreviation[[description_german]:[abbreviation_budo]],3,FALSE),"")</f>
        <v/>
      </c>
      <c r="Y2330" s="33"/>
      <c r="AA2330" s="49" t="str">
        <f t="shared" si="325"/>
        <v/>
      </c>
      <c r="AD2330" s="48" t="str">
        <f>IFERROR(VLOOKUP(AC2330,abbreviation[[description_german]:[abbreviation_budo]],3,FALSE),"")</f>
        <v/>
      </c>
      <c r="AG2330" s="54" t="str">
        <f>IFERROR(VLOOKUP(AF2330,abbreviation[[description_german]:[abbreviation_budo]],3,FALSE),"")</f>
        <v/>
      </c>
      <c r="AJ2330" s="49" t="str">
        <f t="shared" si="326"/>
        <v>_</v>
      </c>
      <c r="AM2330" s="48" t="str">
        <f>IFERROR(VLOOKUP(AL2330,abbreviation[[description_german]:[abbreviation_budo]],3,FALSE),"")</f>
        <v/>
      </c>
      <c r="AP2330" s="54" t="str">
        <f>IFERROR(VLOOKUP(AO2330,abbreviation[[description_german]:[abbreviation_budo]],3,FALSE),"")</f>
        <v/>
      </c>
      <c r="AS2330" s="49" t="str">
        <f t="shared" si="327"/>
        <v>_</v>
      </c>
      <c r="AV2330" s="53" t="str">
        <f>IFERROR(VLOOKUP(AU2330,abbreviation[[description_german]:[abbreviation_budo]],3,FALSE),"")</f>
        <v/>
      </c>
      <c r="AY2330" s="51" t="str">
        <f>IFERROR(VLOOKUP(AX2330,abbreviation[[description_german]:[abbreviation_budo]],3,FALSE),"")</f>
        <v/>
      </c>
      <c r="BB2330" s="51" t="str">
        <f>IFERROR(VLOOKUP(BA2330,abbreviation[[description_german]:[abbreviation_budo]],3,FALSE),"")</f>
        <v/>
      </c>
      <c r="BE2330" s="51" t="str">
        <f>IFERROR(VLOOKUP(BD2330,abbreviation[[description_german]:[abbreviation_budo]],3,FALSE),"")</f>
        <v/>
      </c>
      <c r="BG2330" s="38"/>
      <c r="BH2330" s="49" t="str">
        <f t="shared" si="328"/>
        <v>_</v>
      </c>
      <c r="BK2330" s="53" t="str">
        <f>IFERROR(VLOOKUP(BJ2330,abbreviation[[description_german]:[abbreviation_budo]],3,FALSE),"")</f>
        <v/>
      </c>
      <c r="BN2330" s="51" t="str">
        <f>IFERROR(VLOOKUP(BM2330,abbreviation[[description_german]:[abbreviation_budo]],3,FALSE),"")</f>
        <v/>
      </c>
      <c r="BO2330" s="31"/>
      <c r="BQ2330" s="51" t="str">
        <f>IFERROR(VLOOKUP(BP2330,abbreviation[[description_german]:[abbreviation_budo]],3,FALSE),"")</f>
        <v/>
      </c>
      <c r="BR2330" s="57" t="str">
        <f t="shared" si="329"/>
        <v>_</v>
      </c>
      <c r="BU2330" s="53" t="str">
        <f>IFERROR(VLOOKUP(BT2330,abbreviation[[description_german]:[abbreviation_budo]],3,FALSE),"")</f>
        <v/>
      </c>
      <c r="BV2330" s="60" t="str">
        <f t="shared" si="330"/>
        <v>_</v>
      </c>
      <c r="BY2330" s="48" t="str">
        <f>IFERROR(VLOOKUP(BX2330,category[[category_name_german]:[abbreviation_category_budo]],3,FALSE),"")</f>
        <v/>
      </c>
      <c r="CB2330" s="48" t="str">
        <f>IFERROR(VLOOKUP(CA2330,category[[category_name_german]:[abbreviation_category_budo]],3,FALSE),"")</f>
        <v/>
      </c>
      <c r="CE2330" s="48" t="str">
        <f>IFERROR(VLOOKUP(CD2330,category[[category_name_german]:[abbreviation_category_budo]],3,FALSE),"")</f>
        <v/>
      </c>
      <c r="CH2330" s="48" t="str">
        <f>IFERROR(VLOOKUP(CG2330,category[[category_name_german]:[abbreviation_category_budo]],3,FALSE),"")</f>
        <v/>
      </c>
      <c r="CK2330" s="48" t="str">
        <f>IFERROR(VLOOKUP(CJ2330,category[[category_name_german]:[abbreviation_category_budo]],3,FALSE),"")</f>
        <v/>
      </c>
      <c r="CM2330" s="49" t="str">
        <f t="shared" si="331"/>
        <v/>
      </c>
      <c r="CO2330" s="63" t="str">
        <f t="shared" si="332"/>
        <v/>
      </c>
    </row>
    <row r="2331" spans="4:93" x14ac:dyDescent="0.25">
      <c r="D2331" s="48" t="str">
        <f>IFERROR(VLOOKUP(C2331,category[[category_name_german]:[abbreviation_category_budo]],3,FALSE),"")</f>
        <v/>
      </c>
      <c r="G2331" s="48" t="str">
        <f>IFERROR(VLOOKUP(F2331,category[[category_name_german]:[abbreviation_category_budo]],3,FALSE),"")</f>
        <v/>
      </c>
      <c r="J2331" s="48" t="str">
        <f>IFERROR(VLOOKUP(I2331,category[[category_name_german]:[abbreviation_category_budo]],3,FALSE),"")</f>
        <v/>
      </c>
      <c r="M2331" s="48" t="str">
        <f>IFERROR(VLOOKUP(L2331,category[[category_name_german]:[abbreviation_category_budo]],3,FALSE),"")</f>
        <v/>
      </c>
      <c r="P2331" s="48" t="str">
        <f>IFERROR(VLOOKUP(O2331,category[[category_name_german]:[abbreviation_category_budo]],3,FALSE),"")</f>
        <v/>
      </c>
      <c r="R2331" s="49" t="str">
        <f t="shared" si="324"/>
        <v/>
      </c>
      <c r="U2331" s="48" t="str">
        <f>IFERROR(VLOOKUP(T2331,abbreviation[[description_german]:[abbreviation_budo]],3,FALSE),"")</f>
        <v/>
      </c>
      <c r="X2331" s="51" t="str">
        <f>IFERROR(VLOOKUP(W2331,abbreviation[[description_german]:[abbreviation_budo]],3,FALSE),"")</f>
        <v/>
      </c>
      <c r="Y2331" s="33"/>
      <c r="AA2331" s="49" t="str">
        <f t="shared" si="325"/>
        <v/>
      </c>
      <c r="AD2331" s="48" t="str">
        <f>IFERROR(VLOOKUP(AC2331,abbreviation[[description_german]:[abbreviation_budo]],3,FALSE),"")</f>
        <v/>
      </c>
      <c r="AG2331" s="54" t="str">
        <f>IFERROR(VLOOKUP(AF2331,abbreviation[[description_german]:[abbreviation_budo]],3,FALSE),"")</f>
        <v/>
      </c>
      <c r="AJ2331" s="49" t="str">
        <f t="shared" si="326"/>
        <v>_</v>
      </c>
      <c r="AM2331" s="48" t="str">
        <f>IFERROR(VLOOKUP(AL2331,abbreviation[[description_german]:[abbreviation_budo]],3,FALSE),"")</f>
        <v/>
      </c>
      <c r="AP2331" s="54" t="str">
        <f>IFERROR(VLOOKUP(AO2331,abbreviation[[description_german]:[abbreviation_budo]],3,FALSE),"")</f>
        <v/>
      </c>
      <c r="AS2331" s="49" t="str">
        <f t="shared" si="327"/>
        <v>_</v>
      </c>
      <c r="AV2331" s="53" t="str">
        <f>IFERROR(VLOOKUP(AU2331,abbreviation[[description_german]:[abbreviation_budo]],3,FALSE),"")</f>
        <v/>
      </c>
      <c r="AY2331" s="51" t="str">
        <f>IFERROR(VLOOKUP(AX2331,abbreviation[[description_german]:[abbreviation_budo]],3,FALSE),"")</f>
        <v/>
      </c>
      <c r="BB2331" s="51" t="str">
        <f>IFERROR(VLOOKUP(BA2331,abbreviation[[description_german]:[abbreviation_budo]],3,FALSE),"")</f>
        <v/>
      </c>
      <c r="BE2331" s="51" t="str">
        <f>IFERROR(VLOOKUP(BD2331,abbreviation[[description_german]:[abbreviation_budo]],3,FALSE),"")</f>
        <v/>
      </c>
      <c r="BG2331" s="38"/>
      <c r="BH2331" s="49" t="str">
        <f t="shared" si="328"/>
        <v>_</v>
      </c>
      <c r="BK2331" s="53" t="str">
        <f>IFERROR(VLOOKUP(BJ2331,abbreviation[[description_german]:[abbreviation_budo]],3,FALSE),"")</f>
        <v/>
      </c>
      <c r="BN2331" s="51" t="str">
        <f>IFERROR(VLOOKUP(BM2331,abbreviation[[description_german]:[abbreviation_budo]],3,FALSE),"")</f>
        <v/>
      </c>
      <c r="BO2331" s="31"/>
      <c r="BQ2331" s="51" t="str">
        <f>IFERROR(VLOOKUP(BP2331,abbreviation[[description_german]:[abbreviation_budo]],3,FALSE),"")</f>
        <v/>
      </c>
      <c r="BR2331" s="57" t="str">
        <f t="shared" si="329"/>
        <v>_</v>
      </c>
      <c r="BU2331" s="53" t="str">
        <f>IFERROR(VLOOKUP(BT2331,abbreviation[[description_german]:[abbreviation_budo]],3,FALSE),"")</f>
        <v/>
      </c>
      <c r="BV2331" s="60" t="str">
        <f t="shared" si="330"/>
        <v>_</v>
      </c>
      <c r="BY2331" s="48" t="str">
        <f>IFERROR(VLOOKUP(BX2331,category[[category_name_german]:[abbreviation_category_budo]],3,FALSE),"")</f>
        <v/>
      </c>
      <c r="CB2331" s="48" t="str">
        <f>IFERROR(VLOOKUP(CA2331,category[[category_name_german]:[abbreviation_category_budo]],3,FALSE),"")</f>
        <v/>
      </c>
      <c r="CE2331" s="48" t="str">
        <f>IFERROR(VLOOKUP(CD2331,category[[category_name_german]:[abbreviation_category_budo]],3,FALSE),"")</f>
        <v/>
      </c>
      <c r="CH2331" s="48" t="str">
        <f>IFERROR(VLOOKUP(CG2331,category[[category_name_german]:[abbreviation_category_budo]],3,FALSE),"")</f>
        <v/>
      </c>
      <c r="CK2331" s="48" t="str">
        <f>IFERROR(VLOOKUP(CJ2331,category[[category_name_german]:[abbreviation_category_budo]],3,FALSE),"")</f>
        <v/>
      </c>
      <c r="CM2331" s="49" t="str">
        <f t="shared" si="331"/>
        <v/>
      </c>
      <c r="CO2331" s="63" t="str">
        <f t="shared" si="332"/>
        <v/>
      </c>
    </row>
    <row r="2332" spans="4:93" x14ac:dyDescent="0.25">
      <c r="D2332" s="48" t="str">
        <f>IFERROR(VLOOKUP(C2332,category[[category_name_german]:[abbreviation_category_budo]],3,FALSE),"")</f>
        <v/>
      </c>
      <c r="G2332" s="48" t="str">
        <f>IFERROR(VLOOKUP(F2332,category[[category_name_german]:[abbreviation_category_budo]],3,FALSE),"")</f>
        <v/>
      </c>
      <c r="J2332" s="48" t="str">
        <f>IFERROR(VLOOKUP(I2332,category[[category_name_german]:[abbreviation_category_budo]],3,FALSE),"")</f>
        <v/>
      </c>
      <c r="M2332" s="48" t="str">
        <f>IFERROR(VLOOKUP(L2332,category[[category_name_german]:[abbreviation_category_budo]],3,FALSE),"")</f>
        <v/>
      </c>
      <c r="P2332" s="48" t="str">
        <f>IFERROR(VLOOKUP(O2332,category[[category_name_german]:[abbreviation_category_budo]],3,FALSE),"")</f>
        <v/>
      </c>
      <c r="R2332" s="49" t="str">
        <f t="shared" si="324"/>
        <v/>
      </c>
      <c r="U2332" s="48" t="str">
        <f>IFERROR(VLOOKUP(T2332,abbreviation[[description_german]:[abbreviation_budo]],3,FALSE),"")</f>
        <v/>
      </c>
      <c r="X2332" s="51" t="str">
        <f>IFERROR(VLOOKUP(W2332,abbreviation[[description_german]:[abbreviation_budo]],3,FALSE),"")</f>
        <v/>
      </c>
      <c r="Y2332" s="33"/>
      <c r="AA2332" s="49" t="str">
        <f t="shared" si="325"/>
        <v/>
      </c>
      <c r="AD2332" s="48" t="str">
        <f>IFERROR(VLOOKUP(AC2332,abbreviation[[description_german]:[abbreviation_budo]],3,FALSE),"")</f>
        <v/>
      </c>
      <c r="AG2332" s="54" t="str">
        <f>IFERROR(VLOOKUP(AF2332,abbreviation[[description_german]:[abbreviation_budo]],3,FALSE),"")</f>
        <v/>
      </c>
      <c r="AJ2332" s="49" t="str">
        <f t="shared" si="326"/>
        <v>_</v>
      </c>
      <c r="AM2332" s="48" t="str">
        <f>IFERROR(VLOOKUP(AL2332,abbreviation[[description_german]:[abbreviation_budo]],3,FALSE),"")</f>
        <v/>
      </c>
      <c r="AP2332" s="54" t="str">
        <f>IFERROR(VLOOKUP(AO2332,abbreviation[[description_german]:[abbreviation_budo]],3,FALSE),"")</f>
        <v/>
      </c>
      <c r="AS2332" s="49" t="str">
        <f t="shared" si="327"/>
        <v>_</v>
      </c>
      <c r="AV2332" s="53" t="str">
        <f>IFERROR(VLOOKUP(AU2332,abbreviation[[description_german]:[abbreviation_budo]],3,FALSE),"")</f>
        <v/>
      </c>
      <c r="AY2332" s="51" t="str">
        <f>IFERROR(VLOOKUP(AX2332,abbreviation[[description_german]:[abbreviation_budo]],3,FALSE),"")</f>
        <v/>
      </c>
      <c r="BB2332" s="51" t="str">
        <f>IFERROR(VLOOKUP(BA2332,abbreviation[[description_german]:[abbreviation_budo]],3,FALSE),"")</f>
        <v/>
      </c>
      <c r="BE2332" s="51" t="str">
        <f>IFERROR(VLOOKUP(BD2332,abbreviation[[description_german]:[abbreviation_budo]],3,FALSE),"")</f>
        <v/>
      </c>
      <c r="BG2332" s="38"/>
      <c r="BH2332" s="49" t="str">
        <f t="shared" si="328"/>
        <v>_</v>
      </c>
      <c r="BK2332" s="53" t="str">
        <f>IFERROR(VLOOKUP(BJ2332,abbreviation[[description_german]:[abbreviation_budo]],3,FALSE),"")</f>
        <v/>
      </c>
      <c r="BN2332" s="51" t="str">
        <f>IFERROR(VLOOKUP(BM2332,abbreviation[[description_german]:[abbreviation_budo]],3,FALSE),"")</f>
        <v/>
      </c>
      <c r="BO2332" s="31"/>
      <c r="BQ2332" s="51" t="str">
        <f>IFERROR(VLOOKUP(BP2332,abbreviation[[description_german]:[abbreviation_budo]],3,FALSE),"")</f>
        <v/>
      </c>
      <c r="BR2332" s="57" t="str">
        <f t="shared" si="329"/>
        <v>_</v>
      </c>
      <c r="BU2332" s="53" t="str">
        <f>IFERROR(VLOOKUP(BT2332,abbreviation[[description_german]:[abbreviation_budo]],3,FALSE),"")</f>
        <v/>
      </c>
      <c r="BV2332" s="60" t="str">
        <f t="shared" si="330"/>
        <v>_</v>
      </c>
      <c r="BY2332" s="48" t="str">
        <f>IFERROR(VLOOKUP(BX2332,category[[category_name_german]:[abbreviation_category_budo]],3,FALSE),"")</f>
        <v/>
      </c>
      <c r="CB2332" s="48" t="str">
        <f>IFERROR(VLOOKUP(CA2332,category[[category_name_german]:[abbreviation_category_budo]],3,FALSE),"")</f>
        <v/>
      </c>
      <c r="CE2332" s="48" t="str">
        <f>IFERROR(VLOOKUP(CD2332,category[[category_name_german]:[abbreviation_category_budo]],3,FALSE),"")</f>
        <v/>
      </c>
      <c r="CH2332" s="48" t="str">
        <f>IFERROR(VLOOKUP(CG2332,category[[category_name_german]:[abbreviation_category_budo]],3,FALSE),"")</f>
        <v/>
      </c>
      <c r="CK2332" s="48" t="str">
        <f>IFERROR(VLOOKUP(CJ2332,category[[category_name_german]:[abbreviation_category_budo]],3,FALSE),"")</f>
        <v/>
      </c>
      <c r="CM2332" s="49" t="str">
        <f t="shared" si="331"/>
        <v/>
      </c>
      <c r="CO2332" s="63" t="str">
        <f t="shared" si="332"/>
        <v/>
      </c>
    </row>
    <row r="2333" spans="4:93" x14ac:dyDescent="0.25">
      <c r="D2333" s="48" t="str">
        <f>IFERROR(VLOOKUP(C2333,category[[category_name_german]:[abbreviation_category_budo]],3,FALSE),"")</f>
        <v/>
      </c>
      <c r="G2333" s="48" t="str">
        <f>IFERROR(VLOOKUP(F2333,category[[category_name_german]:[abbreviation_category_budo]],3,FALSE),"")</f>
        <v/>
      </c>
      <c r="J2333" s="48" t="str">
        <f>IFERROR(VLOOKUP(I2333,category[[category_name_german]:[abbreviation_category_budo]],3,FALSE),"")</f>
        <v/>
      </c>
      <c r="M2333" s="48" t="str">
        <f>IFERROR(VLOOKUP(L2333,category[[category_name_german]:[abbreviation_category_budo]],3,FALSE),"")</f>
        <v/>
      </c>
      <c r="P2333" s="48" t="str">
        <f>IFERROR(VLOOKUP(O2333,category[[category_name_german]:[abbreviation_category_budo]],3,FALSE),"")</f>
        <v/>
      </c>
      <c r="R2333" s="49" t="str">
        <f t="shared" si="324"/>
        <v/>
      </c>
      <c r="U2333" s="48" t="str">
        <f>IFERROR(VLOOKUP(T2333,abbreviation[[description_german]:[abbreviation_budo]],3,FALSE),"")</f>
        <v/>
      </c>
      <c r="X2333" s="51" t="str">
        <f>IFERROR(VLOOKUP(W2333,abbreviation[[description_german]:[abbreviation_budo]],3,FALSE),"")</f>
        <v/>
      </c>
      <c r="Y2333" s="33"/>
      <c r="AA2333" s="49" t="str">
        <f t="shared" si="325"/>
        <v/>
      </c>
      <c r="AD2333" s="48" t="str">
        <f>IFERROR(VLOOKUP(AC2333,abbreviation[[description_german]:[abbreviation_budo]],3,FALSE),"")</f>
        <v/>
      </c>
      <c r="AG2333" s="54" t="str">
        <f>IFERROR(VLOOKUP(AF2333,abbreviation[[description_german]:[abbreviation_budo]],3,FALSE),"")</f>
        <v/>
      </c>
      <c r="AJ2333" s="49" t="str">
        <f t="shared" si="326"/>
        <v>_</v>
      </c>
      <c r="AM2333" s="48" t="str">
        <f>IFERROR(VLOOKUP(AL2333,abbreviation[[description_german]:[abbreviation_budo]],3,FALSE),"")</f>
        <v/>
      </c>
      <c r="AP2333" s="54" t="str">
        <f>IFERROR(VLOOKUP(AO2333,abbreviation[[description_german]:[abbreviation_budo]],3,FALSE),"")</f>
        <v/>
      </c>
      <c r="AS2333" s="49" t="str">
        <f t="shared" si="327"/>
        <v>_</v>
      </c>
      <c r="AV2333" s="53" t="str">
        <f>IFERROR(VLOOKUP(AU2333,abbreviation[[description_german]:[abbreviation_budo]],3,FALSE),"")</f>
        <v/>
      </c>
      <c r="AY2333" s="51" t="str">
        <f>IFERROR(VLOOKUP(AX2333,abbreviation[[description_german]:[abbreviation_budo]],3,FALSE),"")</f>
        <v/>
      </c>
      <c r="BB2333" s="51" t="str">
        <f>IFERROR(VLOOKUP(BA2333,abbreviation[[description_german]:[abbreviation_budo]],3,FALSE),"")</f>
        <v/>
      </c>
      <c r="BE2333" s="51" t="str">
        <f>IFERROR(VLOOKUP(BD2333,abbreviation[[description_german]:[abbreviation_budo]],3,FALSE),"")</f>
        <v/>
      </c>
      <c r="BG2333" s="38"/>
      <c r="BH2333" s="49" t="str">
        <f t="shared" si="328"/>
        <v>_</v>
      </c>
      <c r="BK2333" s="53" t="str">
        <f>IFERROR(VLOOKUP(BJ2333,abbreviation[[description_german]:[abbreviation_budo]],3,FALSE),"")</f>
        <v/>
      </c>
      <c r="BN2333" s="51" t="str">
        <f>IFERROR(VLOOKUP(BM2333,abbreviation[[description_german]:[abbreviation_budo]],3,FALSE),"")</f>
        <v/>
      </c>
      <c r="BO2333" s="31"/>
      <c r="BQ2333" s="51" t="str">
        <f>IFERROR(VLOOKUP(BP2333,abbreviation[[description_german]:[abbreviation_budo]],3,FALSE),"")</f>
        <v/>
      </c>
      <c r="BR2333" s="57" t="str">
        <f t="shared" si="329"/>
        <v>_</v>
      </c>
      <c r="BU2333" s="53" t="str">
        <f>IFERROR(VLOOKUP(BT2333,abbreviation[[description_german]:[abbreviation_budo]],3,FALSE),"")</f>
        <v/>
      </c>
      <c r="BV2333" s="60" t="str">
        <f t="shared" si="330"/>
        <v>_</v>
      </c>
      <c r="BY2333" s="48" t="str">
        <f>IFERROR(VLOOKUP(BX2333,category[[category_name_german]:[abbreviation_category_budo]],3,FALSE),"")</f>
        <v/>
      </c>
      <c r="CB2333" s="48" t="str">
        <f>IFERROR(VLOOKUP(CA2333,category[[category_name_german]:[abbreviation_category_budo]],3,FALSE),"")</f>
        <v/>
      </c>
      <c r="CE2333" s="48" t="str">
        <f>IFERROR(VLOOKUP(CD2333,category[[category_name_german]:[abbreviation_category_budo]],3,FALSE),"")</f>
        <v/>
      </c>
      <c r="CH2333" s="48" t="str">
        <f>IFERROR(VLOOKUP(CG2333,category[[category_name_german]:[abbreviation_category_budo]],3,FALSE),"")</f>
        <v/>
      </c>
      <c r="CK2333" s="48" t="str">
        <f>IFERROR(VLOOKUP(CJ2333,category[[category_name_german]:[abbreviation_category_budo]],3,FALSE),"")</f>
        <v/>
      </c>
      <c r="CM2333" s="49" t="str">
        <f t="shared" si="331"/>
        <v/>
      </c>
      <c r="CO2333" s="63" t="str">
        <f t="shared" si="332"/>
        <v/>
      </c>
    </row>
    <row r="2334" spans="4:93" x14ac:dyDescent="0.25">
      <c r="D2334" s="48" t="str">
        <f>IFERROR(VLOOKUP(C2334,category[[category_name_german]:[abbreviation_category_budo]],3,FALSE),"")</f>
        <v/>
      </c>
      <c r="G2334" s="48" t="str">
        <f>IFERROR(VLOOKUP(F2334,category[[category_name_german]:[abbreviation_category_budo]],3,FALSE),"")</f>
        <v/>
      </c>
      <c r="J2334" s="48" t="str">
        <f>IFERROR(VLOOKUP(I2334,category[[category_name_german]:[abbreviation_category_budo]],3,FALSE),"")</f>
        <v/>
      </c>
      <c r="M2334" s="48" t="str">
        <f>IFERROR(VLOOKUP(L2334,category[[category_name_german]:[abbreviation_category_budo]],3,FALSE),"")</f>
        <v/>
      </c>
      <c r="P2334" s="48" t="str">
        <f>IFERROR(VLOOKUP(O2334,category[[category_name_german]:[abbreviation_category_budo]],3,FALSE),"")</f>
        <v/>
      </c>
      <c r="R2334" s="49" t="str">
        <f t="shared" si="324"/>
        <v/>
      </c>
      <c r="U2334" s="48" t="str">
        <f>IFERROR(VLOOKUP(T2334,abbreviation[[description_german]:[abbreviation_budo]],3,FALSE),"")</f>
        <v/>
      </c>
      <c r="X2334" s="51" t="str">
        <f>IFERROR(VLOOKUP(W2334,abbreviation[[description_german]:[abbreviation_budo]],3,FALSE),"")</f>
        <v/>
      </c>
      <c r="Y2334" s="33"/>
      <c r="AA2334" s="49" t="str">
        <f t="shared" si="325"/>
        <v/>
      </c>
      <c r="AD2334" s="48" t="str">
        <f>IFERROR(VLOOKUP(AC2334,abbreviation[[description_german]:[abbreviation_budo]],3,FALSE),"")</f>
        <v/>
      </c>
      <c r="AG2334" s="54" t="str">
        <f>IFERROR(VLOOKUP(AF2334,abbreviation[[description_german]:[abbreviation_budo]],3,FALSE),"")</f>
        <v/>
      </c>
      <c r="AJ2334" s="49" t="str">
        <f t="shared" si="326"/>
        <v>_</v>
      </c>
      <c r="AM2334" s="48" t="str">
        <f>IFERROR(VLOOKUP(AL2334,abbreviation[[description_german]:[abbreviation_budo]],3,FALSE),"")</f>
        <v/>
      </c>
      <c r="AP2334" s="54" t="str">
        <f>IFERROR(VLOOKUP(AO2334,abbreviation[[description_german]:[abbreviation_budo]],3,FALSE),"")</f>
        <v/>
      </c>
      <c r="AS2334" s="49" t="str">
        <f t="shared" si="327"/>
        <v>_</v>
      </c>
      <c r="AV2334" s="53" t="str">
        <f>IFERROR(VLOOKUP(AU2334,abbreviation[[description_german]:[abbreviation_budo]],3,FALSE),"")</f>
        <v/>
      </c>
      <c r="AY2334" s="51" t="str">
        <f>IFERROR(VLOOKUP(AX2334,abbreviation[[description_german]:[abbreviation_budo]],3,FALSE),"")</f>
        <v/>
      </c>
      <c r="BB2334" s="51" t="str">
        <f>IFERROR(VLOOKUP(BA2334,abbreviation[[description_german]:[abbreviation_budo]],3,FALSE),"")</f>
        <v/>
      </c>
      <c r="BE2334" s="51" t="str">
        <f>IFERROR(VLOOKUP(BD2334,abbreviation[[description_german]:[abbreviation_budo]],3,FALSE),"")</f>
        <v/>
      </c>
      <c r="BG2334" s="38"/>
      <c r="BH2334" s="49" t="str">
        <f t="shared" si="328"/>
        <v>_</v>
      </c>
      <c r="BK2334" s="53" t="str">
        <f>IFERROR(VLOOKUP(BJ2334,abbreviation[[description_german]:[abbreviation_budo]],3,FALSE),"")</f>
        <v/>
      </c>
      <c r="BN2334" s="51" t="str">
        <f>IFERROR(VLOOKUP(BM2334,abbreviation[[description_german]:[abbreviation_budo]],3,FALSE),"")</f>
        <v/>
      </c>
      <c r="BO2334" s="31"/>
      <c r="BQ2334" s="51" t="str">
        <f>IFERROR(VLOOKUP(BP2334,abbreviation[[description_german]:[abbreviation_budo]],3,FALSE),"")</f>
        <v/>
      </c>
      <c r="BR2334" s="57" t="str">
        <f t="shared" si="329"/>
        <v>_</v>
      </c>
      <c r="BU2334" s="53" t="str">
        <f>IFERROR(VLOOKUP(BT2334,abbreviation[[description_german]:[abbreviation_budo]],3,FALSE),"")</f>
        <v/>
      </c>
      <c r="BV2334" s="60" t="str">
        <f t="shared" si="330"/>
        <v>_</v>
      </c>
      <c r="BY2334" s="48" t="str">
        <f>IFERROR(VLOOKUP(BX2334,category[[category_name_german]:[abbreviation_category_budo]],3,FALSE),"")</f>
        <v/>
      </c>
      <c r="CB2334" s="48" t="str">
        <f>IFERROR(VLOOKUP(CA2334,category[[category_name_german]:[abbreviation_category_budo]],3,FALSE),"")</f>
        <v/>
      </c>
      <c r="CE2334" s="48" t="str">
        <f>IFERROR(VLOOKUP(CD2334,category[[category_name_german]:[abbreviation_category_budo]],3,FALSE),"")</f>
        <v/>
      </c>
      <c r="CH2334" s="48" t="str">
        <f>IFERROR(VLOOKUP(CG2334,category[[category_name_german]:[abbreviation_category_budo]],3,FALSE),"")</f>
        <v/>
      </c>
      <c r="CK2334" s="48" t="str">
        <f>IFERROR(VLOOKUP(CJ2334,category[[category_name_german]:[abbreviation_category_budo]],3,FALSE),"")</f>
        <v/>
      </c>
      <c r="CM2334" s="49" t="str">
        <f t="shared" si="331"/>
        <v/>
      </c>
      <c r="CO2334" s="63" t="str">
        <f t="shared" si="332"/>
        <v/>
      </c>
    </row>
    <row r="2335" spans="4:93" x14ac:dyDescent="0.25">
      <c r="D2335" s="48" t="str">
        <f>IFERROR(VLOOKUP(C2335,category[[category_name_german]:[abbreviation_category_budo]],3,FALSE),"")</f>
        <v/>
      </c>
      <c r="G2335" s="48" t="str">
        <f>IFERROR(VLOOKUP(F2335,category[[category_name_german]:[abbreviation_category_budo]],3,FALSE),"")</f>
        <v/>
      </c>
      <c r="J2335" s="48" t="str">
        <f>IFERROR(VLOOKUP(I2335,category[[category_name_german]:[abbreviation_category_budo]],3,FALSE),"")</f>
        <v/>
      </c>
      <c r="M2335" s="48" t="str">
        <f>IFERROR(VLOOKUP(L2335,category[[category_name_german]:[abbreviation_category_budo]],3,FALSE),"")</f>
        <v/>
      </c>
      <c r="P2335" s="48" t="str">
        <f>IFERROR(VLOOKUP(O2335,category[[category_name_german]:[abbreviation_category_budo]],3,FALSE),"")</f>
        <v/>
      </c>
      <c r="R2335" s="49" t="str">
        <f t="shared" si="324"/>
        <v/>
      </c>
      <c r="U2335" s="48" t="str">
        <f>IFERROR(VLOOKUP(T2335,abbreviation[[description_german]:[abbreviation_budo]],3,FALSE),"")</f>
        <v/>
      </c>
      <c r="X2335" s="51" t="str">
        <f>IFERROR(VLOOKUP(W2335,abbreviation[[description_german]:[abbreviation_budo]],3,FALSE),"")</f>
        <v/>
      </c>
      <c r="Y2335" s="33"/>
      <c r="AA2335" s="49" t="str">
        <f t="shared" si="325"/>
        <v/>
      </c>
      <c r="AD2335" s="48" t="str">
        <f>IFERROR(VLOOKUP(AC2335,abbreviation[[description_german]:[abbreviation_budo]],3,FALSE),"")</f>
        <v/>
      </c>
      <c r="AG2335" s="54" t="str">
        <f>IFERROR(VLOOKUP(AF2335,abbreviation[[description_german]:[abbreviation_budo]],3,FALSE),"")</f>
        <v/>
      </c>
      <c r="AJ2335" s="49" t="str">
        <f t="shared" si="326"/>
        <v>_</v>
      </c>
      <c r="AM2335" s="48" t="str">
        <f>IFERROR(VLOOKUP(AL2335,abbreviation[[description_german]:[abbreviation_budo]],3,FALSE),"")</f>
        <v/>
      </c>
      <c r="AP2335" s="54" t="str">
        <f>IFERROR(VLOOKUP(AO2335,abbreviation[[description_german]:[abbreviation_budo]],3,FALSE),"")</f>
        <v/>
      </c>
      <c r="AS2335" s="49" t="str">
        <f t="shared" si="327"/>
        <v>_</v>
      </c>
      <c r="AV2335" s="53" t="str">
        <f>IFERROR(VLOOKUP(AU2335,abbreviation[[description_german]:[abbreviation_budo]],3,FALSE),"")</f>
        <v/>
      </c>
      <c r="AY2335" s="51" t="str">
        <f>IFERROR(VLOOKUP(AX2335,abbreviation[[description_german]:[abbreviation_budo]],3,FALSE),"")</f>
        <v/>
      </c>
      <c r="BB2335" s="51" t="str">
        <f>IFERROR(VLOOKUP(BA2335,abbreviation[[description_german]:[abbreviation_budo]],3,FALSE),"")</f>
        <v/>
      </c>
      <c r="BE2335" s="51" t="str">
        <f>IFERROR(VLOOKUP(BD2335,abbreviation[[description_german]:[abbreviation_budo]],3,FALSE),"")</f>
        <v/>
      </c>
      <c r="BG2335" s="38"/>
      <c r="BH2335" s="49" t="str">
        <f t="shared" si="328"/>
        <v>_</v>
      </c>
      <c r="BK2335" s="53" t="str">
        <f>IFERROR(VLOOKUP(BJ2335,abbreviation[[description_german]:[abbreviation_budo]],3,FALSE),"")</f>
        <v/>
      </c>
      <c r="BN2335" s="51" t="str">
        <f>IFERROR(VLOOKUP(BM2335,abbreviation[[description_german]:[abbreviation_budo]],3,FALSE),"")</f>
        <v/>
      </c>
      <c r="BO2335" s="31"/>
      <c r="BQ2335" s="51" t="str">
        <f>IFERROR(VLOOKUP(BP2335,abbreviation[[description_german]:[abbreviation_budo]],3,FALSE),"")</f>
        <v/>
      </c>
      <c r="BR2335" s="57" t="str">
        <f t="shared" si="329"/>
        <v>_</v>
      </c>
      <c r="BU2335" s="53" t="str">
        <f>IFERROR(VLOOKUP(BT2335,abbreviation[[description_german]:[abbreviation_budo]],3,FALSE),"")</f>
        <v/>
      </c>
      <c r="BV2335" s="60" t="str">
        <f t="shared" si="330"/>
        <v>_</v>
      </c>
      <c r="BY2335" s="48" t="str">
        <f>IFERROR(VLOOKUP(BX2335,category[[category_name_german]:[abbreviation_category_budo]],3,FALSE),"")</f>
        <v/>
      </c>
      <c r="CB2335" s="48" t="str">
        <f>IFERROR(VLOOKUP(CA2335,category[[category_name_german]:[abbreviation_category_budo]],3,FALSE),"")</f>
        <v/>
      </c>
      <c r="CE2335" s="48" t="str">
        <f>IFERROR(VLOOKUP(CD2335,category[[category_name_german]:[abbreviation_category_budo]],3,FALSE),"")</f>
        <v/>
      </c>
      <c r="CH2335" s="48" t="str">
        <f>IFERROR(VLOOKUP(CG2335,category[[category_name_german]:[abbreviation_category_budo]],3,FALSE),"")</f>
        <v/>
      </c>
      <c r="CK2335" s="48" t="str">
        <f>IFERROR(VLOOKUP(CJ2335,category[[category_name_german]:[abbreviation_category_budo]],3,FALSE),"")</f>
        <v/>
      </c>
      <c r="CM2335" s="49" t="str">
        <f t="shared" si="331"/>
        <v/>
      </c>
      <c r="CO2335" s="63" t="str">
        <f t="shared" si="332"/>
        <v/>
      </c>
    </row>
    <row r="2336" spans="4:93" x14ac:dyDescent="0.25">
      <c r="D2336" s="48" t="str">
        <f>IFERROR(VLOOKUP(C2336,category[[category_name_german]:[abbreviation_category_budo]],3,FALSE),"")</f>
        <v/>
      </c>
      <c r="G2336" s="48" t="str">
        <f>IFERROR(VLOOKUP(F2336,category[[category_name_german]:[abbreviation_category_budo]],3,FALSE),"")</f>
        <v/>
      </c>
      <c r="J2336" s="48" t="str">
        <f>IFERROR(VLOOKUP(I2336,category[[category_name_german]:[abbreviation_category_budo]],3,FALSE),"")</f>
        <v/>
      </c>
      <c r="M2336" s="48" t="str">
        <f>IFERROR(VLOOKUP(L2336,category[[category_name_german]:[abbreviation_category_budo]],3,FALSE),"")</f>
        <v/>
      </c>
      <c r="P2336" s="48" t="str">
        <f>IFERROR(VLOOKUP(O2336,category[[category_name_german]:[abbreviation_category_budo]],3,FALSE),"")</f>
        <v/>
      </c>
      <c r="R2336" s="49" t="str">
        <f t="shared" si="324"/>
        <v/>
      </c>
      <c r="U2336" s="48" t="str">
        <f>IFERROR(VLOOKUP(T2336,abbreviation[[description_german]:[abbreviation_budo]],3,FALSE),"")</f>
        <v/>
      </c>
      <c r="X2336" s="51" t="str">
        <f>IFERROR(VLOOKUP(W2336,abbreviation[[description_german]:[abbreviation_budo]],3,FALSE),"")</f>
        <v/>
      </c>
      <c r="Y2336" s="33"/>
      <c r="AA2336" s="49" t="str">
        <f t="shared" si="325"/>
        <v/>
      </c>
      <c r="AD2336" s="48" t="str">
        <f>IFERROR(VLOOKUP(AC2336,abbreviation[[description_german]:[abbreviation_budo]],3,FALSE),"")</f>
        <v/>
      </c>
      <c r="AG2336" s="54" t="str">
        <f>IFERROR(VLOOKUP(AF2336,abbreviation[[description_german]:[abbreviation_budo]],3,FALSE),"")</f>
        <v/>
      </c>
      <c r="AJ2336" s="49" t="str">
        <f t="shared" si="326"/>
        <v>_</v>
      </c>
      <c r="AM2336" s="48" t="str">
        <f>IFERROR(VLOOKUP(AL2336,abbreviation[[description_german]:[abbreviation_budo]],3,FALSE),"")</f>
        <v/>
      </c>
      <c r="AP2336" s="54" t="str">
        <f>IFERROR(VLOOKUP(AO2336,abbreviation[[description_german]:[abbreviation_budo]],3,FALSE),"")</f>
        <v/>
      </c>
      <c r="AS2336" s="49" t="str">
        <f t="shared" si="327"/>
        <v>_</v>
      </c>
      <c r="AV2336" s="53" t="str">
        <f>IFERROR(VLOOKUP(AU2336,abbreviation[[description_german]:[abbreviation_budo]],3,FALSE),"")</f>
        <v/>
      </c>
      <c r="AY2336" s="51" t="str">
        <f>IFERROR(VLOOKUP(AX2336,abbreviation[[description_german]:[abbreviation_budo]],3,FALSE),"")</f>
        <v/>
      </c>
      <c r="BB2336" s="51" t="str">
        <f>IFERROR(VLOOKUP(BA2336,abbreviation[[description_german]:[abbreviation_budo]],3,FALSE),"")</f>
        <v/>
      </c>
      <c r="BE2336" s="51" t="str">
        <f>IFERROR(VLOOKUP(BD2336,abbreviation[[description_german]:[abbreviation_budo]],3,FALSE),"")</f>
        <v/>
      </c>
      <c r="BG2336" s="38"/>
      <c r="BH2336" s="49" t="str">
        <f t="shared" si="328"/>
        <v>_</v>
      </c>
      <c r="BK2336" s="53" t="str">
        <f>IFERROR(VLOOKUP(BJ2336,abbreviation[[description_german]:[abbreviation_budo]],3,FALSE),"")</f>
        <v/>
      </c>
      <c r="BN2336" s="51" t="str">
        <f>IFERROR(VLOOKUP(BM2336,abbreviation[[description_german]:[abbreviation_budo]],3,FALSE),"")</f>
        <v/>
      </c>
      <c r="BO2336" s="31"/>
      <c r="BQ2336" s="51" t="str">
        <f>IFERROR(VLOOKUP(BP2336,abbreviation[[description_german]:[abbreviation_budo]],3,FALSE),"")</f>
        <v/>
      </c>
      <c r="BR2336" s="57" t="str">
        <f t="shared" si="329"/>
        <v>_</v>
      </c>
      <c r="BU2336" s="53" t="str">
        <f>IFERROR(VLOOKUP(BT2336,abbreviation[[description_german]:[abbreviation_budo]],3,FALSE),"")</f>
        <v/>
      </c>
      <c r="BV2336" s="60" t="str">
        <f t="shared" si="330"/>
        <v>_</v>
      </c>
      <c r="BY2336" s="48" t="str">
        <f>IFERROR(VLOOKUP(BX2336,category[[category_name_german]:[abbreviation_category_budo]],3,FALSE),"")</f>
        <v/>
      </c>
      <c r="CB2336" s="48" t="str">
        <f>IFERROR(VLOOKUP(CA2336,category[[category_name_german]:[abbreviation_category_budo]],3,FALSE),"")</f>
        <v/>
      </c>
      <c r="CE2336" s="48" t="str">
        <f>IFERROR(VLOOKUP(CD2336,category[[category_name_german]:[abbreviation_category_budo]],3,FALSE),"")</f>
        <v/>
      </c>
      <c r="CH2336" s="48" t="str">
        <f>IFERROR(VLOOKUP(CG2336,category[[category_name_german]:[abbreviation_category_budo]],3,FALSE),"")</f>
        <v/>
      </c>
      <c r="CK2336" s="48" t="str">
        <f>IFERROR(VLOOKUP(CJ2336,category[[category_name_german]:[abbreviation_category_budo]],3,FALSE),"")</f>
        <v/>
      </c>
      <c r="CM2336" s="49" t="str">
        <f t="shared" si="331"/>
        <v/>
      </c>
      <c r="CO2336" s="63" t="str">
        <f t="shared" si="332"/>
        <v/>
      </c>
    </row>
    <row r="2337" spans="4:93" x14ac:dyDescent="0.25">
      <c r="D2337" s="48" t="str">
        <f>IFERROR(VLOOKUP(C2337,category[[category_name_german]:[abbreviation_category_budo]],3,FALSE),"")</f>
        <v/>
      </c>
      <c r="G2337" s="48" t="str">
        <f>IFERROR(VLOOKUP(F2337,category[[category_name_german]:[abbreviation_category_budo]],3,FALSE),"")</f>
        <v/>
      </c>
      <c r="J2337" s="48" t="str">
        <f>IFERROR(VLOOKUP(I2337,category[[category_name_german]:[abbreviation_category_budo]],3,FALSE),"")</f>
        <v/>
      </c>
      <c r="M2337" s="48" t="str">
        <f>IFERROR(VLOOKUP(L2337,category[[category_name_german]:[abbreviation_category_budo]],3,FALSE),"")</f>
        <v/>
      </c>
      <c r="P2337" s="48" t="str">
        <f>IFERROR(VLOOKUP(O2337,category[[category_name_german]:[abbreviation_category_budo]],3,FALSE),"")</f>
        <v/>
      </c>
      <c r="R2337" s="49" t="str">
        <f t="shared" si="324"/>
        <v/>
      </c>
      <c r="U2337" s="48" t="str">
        <f>IFERROR(VLOOKUP(T2337,abbreviation[[description_german]:[abbreviation_budo]],3,FALSE),"")</f>
        <v/>
      </c>
      <c r="X2337" s="51" t="str">
        <f>IFERROR(VLOOKUP(W2337,abbreviation[[description_german]:[abbreviation_budo]],3,FALSE),"")</f>
        <v/>
      </c>
      <c r="Y2337" s="33"/>
      <c r="AA2337" s="49" t="str">
        <f t="shared" si="325"/>
        <v/>
      </c>
      <c r="AD2337" s="48" t="str">
        <f>IFERROR(VLOOKUP(AC2337,abbreviation[[description_german]:[abbreviation_budo]],3,FALSE),"")</f>
        <v/>
      </c>
      <c r="AG2337" s="54" t="str">
        <f>IFERROR(VLOOKUP(AF2337,abbreviation[[description_german]:[abbreviation_budo]],3,FALSE),"")</f>
        <v/>
      </c>
      <c r="AJ2337" s="49" t="str">
        <f t="shared" si="326"/>
        <v>_</v>
      </c>
      <c r="AM2337" s="48" t="str">
        <f>IFERROR(VLOOKUP(AL2337,abbreviation[[description_german]:[abbreviation_budo]],3,FALSE),"")</f>
        <v/>
      </c>
      <c r="AP2337" s="54" t="str">
        <f>IFERROR(VLOOKUP(AO2337,abbreviation[[description_german]:[abbreviation_budo]],3,FALSE),"")</f>
        <v/>
      </c>
      <c r="AS2337" s="49" t="str">
        <f t="shared" si="327"/>
        <v>_</v>
      </c>
      <c r="AV2337" s="53" t="str">
        <f>IFERROR(VLOOKUP(AU2337,abbreviation[[description_german]:[abbreviation_budo]],3,FALSE),"")</f>
        <v/>
      </c>
      <c r="AY2337" s="51" t="str">
        <f>IFERROR(VLOOKUP(AX2337,abbreviation[[description_german]:[abbreviation_budo]],3,FALSE),"")</f>
        <v/>
      </c>
      <c r="BB2337" s="51" t="str">
        <f>IFERROR(VLOOKUP(BA2337,abbreviation[[description_german]:[abbreviation_budo]],3,FALSE),"")</f>
        <v/>
      </c>
      <c r="BE2337" s="51" t="str">
        <f>IFERROR(VLOOKUP(BD2337,abbreviation[[description_german]:[abbreviation_budo]],3,FALSE),"")</f>
        <v/>
      </c>
      <c r="BG2337" s="38"/>
      <c r="BH2337" s="49" t="str">
        <f t="shared" si="328"/>
        <v>_</v>
      </c>
      <c r="BK2337" s="53" t="str">
        <f>IFERROR(VLOOKUP(BJ2337,abbreviation[[description_german]:[abbreviation_budo]],3,FALSE),"")</f>
        <v/>
      </c>
      <c r="BN2337" s="51" t="str">
        <f>IFERROR(VLOOKUP(BM2337,abbreviation[[description_german]:[abbreviation_budo]],3,FALSE),"")</f>
        <v/>
      </c>
      <c r="BO2337" s="31"/>
      <c r="BQ2337" s="51" t="str">
        <f>IFERROR(VLOOKUP(BP2337,abbreviation[[description_german]:[abbreviation_budo]],3,FALSE),"")</f>
        <v/>
      </c>
      <c r="BR2337" s="57" t="str">
        <f t="shared" si="329"/>
        <v>_</v>
      </c>
      <c r="BU2337" s="53" t="str">
        <f>IFERROR(VLOOKUP(BT2337,abbreviation[[description_german]:[abbreviation_budo]],3,FALSE),"")</f>
        <v/>
      </c>
      <c r="BV2337" s="60" t="str">
        <f t="shared" si="330"/>
        <v>_</v>
      </c>
      <c r="BY2337" s="48" t="str">
        <f>IFERROR(VLOOKUP(BX2337,category[[category_name_german]:[abbreviation_category_budo]],3,FALSE),"")</f>
        <v/>
      </c>
      <c r="CB2337" s="48" t="str">
        <f>IFERROR(VLOOKUP(CA2337,category[[category_name_german]:[abbreviation_category_budo]],3,FALSE),"")</f>
        <v/>
      </c>
      <c r="CE2337" s="48" t="str">
        <f>IFERROR(VLOOKUP(CD2337,category[[category_name_german]:[abbreviation_category_budo]],3,FALSE),"")</f>
        <v/>
      </c>
      <c r="CH2337" s="48" t="str">
        <f>IFERROR(VLOOKUP(CG2337,category[[category_name_german]:[abbreviation_category_budo]],3,FALSE),"")</f>
        <v/>
      </c>
      <c r="CK2337" s="48" t="str">
        <f>IFERROR(VLOOKUP(CJ2337,category[[category_name_german]:[abbreviation_category_budo]],3,FALSE),"")</f>
        <v/>
      </c>
      <c r="CM2337" s="49" t="str">
        <f t="shared" si="331"/>
        <v/>
      </c>
      <c r="CO2337" s="63" t="str">
        <f t="shared" si="332"/>
        <v/>
      </c>
    </row>
    <row r="2338" spans="4:93" x14ac:dyDescent="0.25">
      <c r="D2338" s="48" t="str">
        <f>IFERROR(VLOOKUP(C2338,category[[category_name_german]:[abbreviation_category_budo]],3,FALSE),"")</f>
        <v/>
      </c>
      <c r="G2338" s="48" t="str">
        <f>IFERROR(VLOOKUP(F2338,category[[category_name_german]:[abbreviation_category_budo]],3,FALSE),"")</f>
        <v/>
      </c>
      <c r="J2338" s="48" t="str">
        <f>IFERROR(VLOOKUP(I2338,category[[category_name_german]:[abbreviation_category_budo]],3,FALSE),"")</f>
        <v/>
      </c>
      <c r="M2338" s="48" t="str">
        <f>IFERROR(VLOOKUP(L2338,category[[category_name_german]:[abbreviation_category_budo]],3,FALSE),"")</f>
        <v/>
      </c>
      <c r="P2338" s="48" t="str">
        <f>IFERROR(VLOOKUP(O2338,category[[category_name_german]:[abbreviation_category_budo]],3,FALSE),"")</f>
        <v/>
      </c>
      <c r="R2338" s="49" t="str">
        <f t="shared" si="324"/>
        <v/>
      </c>
      <c r="U2338" s="48" t="str">
        <f>IFERROR(VLOOKUP(T2338,abbreviation[[description_german]:[abbreviation_budo]],3,FALSE),"")</f>
        <v/>
      </c>
      <c r="X2338" s="51" t="str">
        <f>IFERROR(VLOOKUP(W2338,abbreviation[[description_german]:[abbreviation_budo]],3,FALSE),"")</f>
        <v/>
      </c>
      <c r="Y2338" s="33"/>
      <c r="AA2338" s="49" t="str">
        <f t="shared" si="325"/>
        <v/>
      </c>
      <c r="AD2338" s="48" t="str">
        <f>IFERROR(VLOOKUP(AC2338,abbreviation[[description_german]:[abbreviation_budo]],3,FALSE),"")</f>
        <v/>
      </c>
      <c r="AG2338" s="54" t="str">
        <f>IFERROR(VLOOKUP(AF2338,abbreviation[[description_german]:[abbreviation_budo]],3,FALSE),"")</f>
        <v/>
      </c>
      <c r="AJ2338" s="49" t="str">
        <f t="shared" si="326"/>
        <v>_</v>
      </c>
      <c r="AM2338" s="48" t="str">
        <f>IFERROR(VLOOKUP(AL2338,abbreviation[[description_german]:[abbreviation_budo]],3,FALSE),"")</f>
        <v/>
      </c>
      <c r="AP2338" s="54" t="str">
        <f>IFERROR(VLOOKUP(AO2338,abbreviation[[description_german]:[abbreviation_budo]],3,FALSE),"")</f>
        <v/>
      </c>
      <c r="AS2338" s="49" t="str">
        <f t="shared" si="327"/>
        <v>_</v>
      </c>
      <c r="AV2338" s="53" t="str">
        <f>IFERROR(VLOOKUP(AU2338,abbreviation[[description_german]:[abbreviation_budo]],3,FALSE),"")</f>
        <v/>
      </c>
      <c r="AY2338" s="51" t="str">
        <f>IFERROR(VLOOKUP(AX2338,abbreviation[[description_german]:[abbreviation_budo]],3,FALSE),"")</f>
        <v/>
      </c>
      <c r="BB2338" s="51" t="str">
        <f>IFERROR(VLOOKUP(BA2338,abbreviation[[description_german]:[abbreviation_budo]],3,FALSE),"")</f>
        <v/>
      </c>
      <c r="BE2338" s="51" t="str">
        <f>IFERROR(VLOOKUP(BD2338,abbreviation[[description_german]:[abbreviation_budo]],3,FALSE),"")</f>
        <v/>
      </c>
      <c r="BG2338" s="38"/>
      <c r="BH2338" s="49" t="str">
        <f t="shared" si="328"/>
        <v>_</v>
      </c>
      <c r="BK2338" s="53" t="str">
        <f>IFERROR(VLOOKUP(BJ2338,abbreviation[[description_german]:[abbreviation_budo]],3,FALSE),"")</f>
        <v/>
      </c>
      <c r="BN2338" s="51" t="str">
        <f>IFERROR(VLOOKUP(BM2338,abbreviation[[description_german]:[abbreviation_budo]],3,FALSE),"")</f>
        <v/>
      </c>
      <c r="BO2338" s="31"/>
      <c r="BQ2338" s="51" t="str">
        <f>IFERROR(VLOOKUP(BP2338,abbreviation[[description_german]:[abbreviation_budo]],3,FALSE),"")</f>
        <v/>
      </c>
      <c r="BR2338" s="57" t="str">
        <f t="shared" si="329"/>
        <v>_</v>
      </c>
      <c r="BU2338" s="53" t="str">
        <f>IFERROR(VLOOKUP(BT2338,abbreviation[[description_german]:[abbreviation_budo]],3,FALSE),"")</f>
        <v/>
      </c>
      <c r="BV2338" s="60" t="str">
        <f t="shared" si="330"/>
        <v>_</v>
      </c>
      <c r="BY2338" s="48" t="str">
        <f>IFERROR(VLOOKUP(BX2338,category[[category_name_german]:[abbreviation_category_budo]],3,FALSE),"")</f>
        <v/>
      </c>
      <c r="CB2338" s="48" t="str">
        <f>IFERROR(VLOOKUP(CA2338,category[[category_name_german]:[abbreviation_category_budo]],3,FALSE),"")</f>
        <v/>
      </c>
      <c r="CE2338" s="48" t="str">
        <f>IFERROR(VLOOKUP(CD2338,category[[category_name_german]:[abbreviation_category_budo]],3,FALSE),"")</f>
        <v/>
      </c>
      <c r="CH2338" s="48" t="str">
        <f>IFERROR(VLOOKUP(CG2338,category[[category_name_german]:[abbreviation_category_budo]],3,FALSE),"")</f>
        <v/>
      </c>
      <c r="CK2338" s="48" t="str">
        <f>IFERROR(VLOOKUP(CJ2338,category[[category_name_german]:[abbreviation_category_budo]],3,FALSE),"")</f>
        <v/>
      </c>
      <c r="CM2338" s="49" t="str">
        <f t="shared" si="331"/>
        <v/>
      </c>
      <c r="CO2338" s="63" t="str">
        <f t="shared" si="332"/>
        <v/>
      </c>
    </row>
    <row r="2339" spans="4:93" x14ac:dyDescent="0.25">
      <c r="D2339" s="48" t="str">
        <f>IFERROR(VLOOKUP(C2339,category[[category_name_german]:[abbreviation_category_budo]],3,FALSE),"")</f>
        <v/>
      </c>
      <c r="G2339" s="48" t="str">
        <f>IFERROR(VLOOKUP(F2339,category[[category_name_german]:[abbreviation_category_budo]],3,FALSE),"")</f>
        <v/>
      </c>
      <c r="J2339" s="48" t="str">
        <f>IFERROR(VLOOKUP(I2339,category[[category_name_german]:[abbreviation_category_budo]],3,FALSE),"")</f>
        <v/>
      </c>
      <c r="M2339" s="48" t="str">
        <f>IFERROR(VLOOKUP(L2339,category[[category_name_german]:[abbreviation_category_budo]],3,FALSE),"")</f>
        <v/>
      </c>
      <c r="P2339" s="48" t="str">
        <f>IFERROR(VLOOKUP(O2339,category[[category_name_german]:[abbreviation_category_budo]],3,FALSE),"")</f>
        <v/>
      </c>
      <c r="R2339" s="49" t="str">
        <f t="shared" si="324"/>
        <v/>
      </c>
      <c r="U2339" s="48" t="str">
        <f>IFERROR(VLOOKUP(T2339,abbreviation[[description_german]:[abbreviation_budo]],3,FALSE),"")</f>
        <v/>
      </c>
      <c r="X2339" s="51" t="str">
        <f>IFERROR(VLOOKUP(W2339,abbreviation[[description_german]:[abbreviation_budo]],3,FALSE),"")</f>
        <v/>
      </c>
      <c r="Y2339" s="33"/>
      <c r="AA2339" s="49" t="str">
        <f t="shared" si="325"/>
        <v/>
      </c>
      <c r="AD2339" s="48" t="str">
        <f>IFERROR(VLOOKUP(AC2339,abbreviation[[description_german]:[abbreviation_budo]],3,FALSE),"")</f>
        <v/>
      </c>
      <c r="AG2339" s="54" t="str">
        <f>IFERROR(VLOOKUP(AF2339,abbreviation[[description_german]:[abbreviation_budo]],3,FALSE),"")</f>
        <v/>
      </c>
      <c r="AJ2339" s="49" t="str">
        <f t="shared" si="326"/>
        <v>_</v>
      </c>
      <c r="AM2339" s="48" t="str">
        <f>IFERROR(VLOOKUP(AL2339,abbreviation[[description_german]:[abbreviation_budo]],3,FALSE),"")</f>
        <v/>
      </c>
      <c r="AP2339" s="54" t="str">
        <f>IFERROR(VLOOKUP(AO2339,abbreviation[[description_german]:[abbreviation_budo]],3,FALSE),"")</f>
        <v/>
      </c>
      <c r="AS2339" s="49" t="str">
        <f t="shared" si="327"/>
        <v>_</v>
      </c>
      <c r="AV2339" s="53" t="str">
        <f>IFERROR(VLOOKUP(AU2339,abbreviation[[description_german]:[abbreviation_budo]],3,FALSE),"")</f>
        <v/>
      </c>
      <c r="AY2339" s="51" t="str">
        <f>IFERROR(VLOOKUP(AX2339,abbreviation[[description_german]:[abbreviation_budo]],3,FALSE),"")</f>
        <v/>
      </c>
      <c r="BB2339" s="51" t="str">
        <f>IFERROR(VLOOKUP(BA2339,abbreviation[[description_german]:[abbreviation_budo]],3,FALSE),"")</f>
        <v/>
      </c>
      <c r="BE2339" s="51" t="str">
        <f>IFERROR(VLOOKUP(BD2339,abbreviation[[description_german]:[abbreviation_budo]],3,FALSE),"")</f>
        <v/>
      </c>
      <c r="BG2339" s="38"/>
      <c r="BH2339" s="49" t="str">
        <f t="shared" si="328"/>
        <v>_</v>
      </c>
      <c r="BK2339" s="53" t="str">
        <f>IFERROR(VLOOKUP(BJ2339,abbreviation[[description_german]:[abbreviation_budo]],3,FALSE),"")</f>
        <v/>
      </c>
      <c r="BN2339" s="51" t="str">
        <f>IFERROR(VLOOKUP(BM2339,abbreviation[[description_german]:[abbreviation_budo]],3,FALSE),"")</f>
        <v/>
      </c>
      <c r="BO2339" s="31"/>
      <c r="BQ2339" s="51" t="str">
        <f>IFERROR(VLOOKUP(BP2339,abbreviation[[description_german]:[abbreviation_budo]],3,FALSE),"")</f>
        <v/>
      </c>
      <c r="BR2339" s="57" t="str">
        <f t="shared" si="329"/>
        <v>_</v>
      </c>
      <c r="BU2339" s="53" t="str">
        <f>IFERROR(VLOOKUP(BT2339,abbreviation[[description_german]:[abbreviation_budo]],3,FALSE),"")</f>
        <v/>
      </c>
      <c r="BV2339" s="60" t="str">
        <f t="shared" si="330"/>
        <v>_</v>
      </c>
      <c r="BY2339" s="48" t="str">
        <f>IFERROR(VLOOKUP(BX2339,category[[category_name_german]:[abbreviation_category_budo]],3,FALSE),"")</f>
        <v/>
      </c>
      <c r="CB2339" s="48" t="str">
        <f>IFERROR(VLOOKUP(CA2339,category[[category_name_german]:[abbreviation_category_budo]],3,FALSE),"")</f>
        <v/>
      </c>
      <c r="CE2339" s="48" t="str">
        <f>IFERROR(VLOOKUP(CD2339,category[[category_name_german]:[abbreviation_category_budo]],3,FALSE),"")</f>
        <v/>
      </c>
      <c r="CH2339" s="48" t="str">
        <f>IFERROR(VLOOKUP(CG2339,category[[category_name_german]:[abbreviation_category_budo]],3,FALSE),"")</f>
        <v/>
      </c>
      <c r="CK2339" s="48" t="str">
        <f>IFERROR(VLOOKUP(CJ2339,category[[category_name_german]:[abbreviation_category_budo]],3,FALSE),"")</f>
        <v/>
      </c>
      <c r="CM2339" s="49" t="str">
        <f t="shared" si="331"/>
        <v/>
      </c>
      <c r="CO2339" s="63" t="str">
        <f t="shared" si="332"/>
        <v/>
      </c>
    </row>
    <row r="2340" spans="4:93" x14ac:dyDescent="0.25">
      <c r="D2340" s="48" t="str">
        <f>IFERROR(VLOOKUP(C2340,category[[category_name_german]:[abbreviation_category_budo]],3,FALSE),"")</f>
        <v/>
      </c>
      <c r="G2340" s="48" t="str">
        <f>IFERROR(VLOOKUP(F2340,category[[category_name_german]:[abbreviation_category_budo]],3,FALSE),"")</f>
        <v/>
      </c>
      <c r="J2340" s="48" t="str">
        <f>IFERROR(VLOOKUP(I2340,category[[category_name_german]:[abbreviation_category_budo]],3,FALSE),"")</f>
        <v/>
      </c>
      <c r="M2340" s="48" t="str">
        <f>IFERROR(VLOOKUP(L2340,category[[category_name_german]:[abbreviation_category_budo]],3,FALSE),"")</f>
        <v/>
      </c>
      <c r="P2340" s="48" t="str">
        <f>IFERROR(VLOOKUP(O2340,category[[category_name_german]:[abbreviation_category_budo]],3,FALSE),"")</f>
        <v/>
      </c>
      <c r="R2340" s="49" t="str">
        <f t="shared" si="324"/>
        <v/>
      </c>
      <c r="U2340" s="48" t="str">
        <f>IFERROR(VLOOKUP(T2340,abbreviation[[description_german]:[abbreviation_budo]],3,FALSE),"")</f>
        <v/>
      </c>
      <c r="X2340" s="51" t="str">
        <f>IFERROR(VLOOKUP(W2340,abbreviation[[description_german]:[abbreviation_budo]],3,FALSE),"")</f>
        <v/>
      </c>
      <c r="Y2340" s="33"/>
      <c r="AA2340" s="49" t="str">
        <f t="shared" si="325"/>
        <v/>
      </c>
      <c r="AD2340" s="48" t="str">
        <f>IFERROR(VLOOKUP(AC2340,abbreviation[[description_german]:[abbreviation_budo]],3,FALSE),"")</f>
        <v/>
      </c>
      <c r="AG2340" s="54" t="str">
        <f>IFERROR(VLOOKUP(AF2340,abbreviation[[description_german]:[abbreviation_budo]],3,FALSE),"")</f>
        <v/>
      </c>
      <c r="AJ2340" s="49" t="str">
        <f t="shared" si="326"/>
        <v>_</v>
      </c>
      <c r="AM2340" s="48" t="str">
        <f>IFERROR(VLOOKUP(AL2340,abbreviation[[description_german]:[abbreviation_budo]],3,FALSE),"")</f>
        <v/>
      </c>
      <c r="AP2340" s="54" t="str">
        <f>IFERROR(VLOOKUP(AO2340,abbreviation[[description_german]:[abbreviation_budo]],3,FALSE),"")</f>
        <v/>
      </c>
      <c r="AS2340" s="49" t="str">
        <f t="shared" si="327"/>
        <v>_</v>
      </c>
      <c r="AV2340" s="53" t="str">
        <f>IFERROR(VLOOKUP(AU2340,abbreviation[[description_german]:[abbreviation_budo]],3,FALSE),"")</f>
        <v/>
      </c>
      <c r="AY2340" s="51" t="str">
        <f>IFERROR(VLOOKUP(AX2340,abbreviation[[description_german]:[abbreviation_budo]],3,FALSE),"")</f>
        <v/>
      </c>
      <c r="BB2340" s="51" t="str">
        <f>IFERROR(VLOOKUP(BA2340,abbreviation[[description_german]:[abbreviation_budo]],3,FALSE),"")</f>
        <v/>
      </c>
      <c r="BE2340" s="51" t="str">
        <f>IFERROR(VLOOKUP(BD2340,abbreviation[[description_german]:[abbreviation_budo]],3,FALSE),"")</f>
        <v/>
      </c>
      <c r="BG2340" s="38"/>
      <c r="BH2340" s="49" t="str">
        <f t="shared" si="328"/>
        <v>_</v>
      </c>
      <c r="BK2340" s="53" t="str">
        <f>IFERROR(VLOOKUP(BJ2340,abbreviation[[description_german]:[abbreviation_budo]],3,FALSE),"")</f>
        <v/>
      </c>
      <c r="BN2340" s="51" t="str">
        <f>IFERROR(VLOOKUP(BM2340,abbreviation[[description_german]:[abbreviation_budo]],3,FALSE),"")</f>
        <v/>
      </c>
      <c r="BO2340" s="31"/>
      <c r="BQ2340" s="51" t="str">
        <f>IFERROR(VLOOKUP(BP2340,abbreviation[[description_german]:[abbreviation_budo]],3,FALSE),"")</f>
        <v/>
      </c>
      <c r="BR2340" s="57" t="str">
        <f t="shared" si="329"/>
        <v>_</v>
      </c>
      <c r="BU2340" s="53" t="str">
        <f>IFERROR(VLOOKUP(BT2340,abbreviation[[description_german]:[abbreviation_budo]],3,FALSE),"")</f>
        <v/>
      </c>
      <c r="BV2340" s="60" t="str">
        <f t="shared" si="330"/>
        <v>_</v>
      </c>
      <c r="BY2340" s="48" t="str">
        <f>IFERROR(VLOOKUP(BX2340,category[[category_name_german]:[abbreviation_category_budo]],3,FALSE),"")</f>
        <v/>
      </c>
      <c r="CB2340" s="48" t="str">
        <f>IFERROR(VLOOKUP(CA2340,category[[category_name_german]:[abbreviation_category_budo]],3,FALSE),"")</f>
        <v/>
      </c>
      <c r="CE2340" s="48" t="str">
        <f>IFERROR(VLOOKUP(CD2340,category[[category_name_german]:[abbreviation_category_budo]],3,FALSE),"")</f>
        <v/>
      </c>
      <c r="CH2340" s="48" t="str">
        <f>IFERROR(VLOOKUP(CG2340,category[[category_name_german]:[abbreviation_category_budo]],3,FALSE),"")</f>
        <v/>
      </c>
      <c r="CK2340" s="48" t="str">
        <f>IFERROR(VLOOKUP(CJ2340,category[[category_name_german]:[abbreviation_category_budo]],3,FALSE),"")</f>
        <v/>
      </c>
      <c r="CM2340" s="49" t="str">
        <f t="shared" si="331"/>
        <v/>
      </c>
      <c r="CO2340" s="63" t="str">
        <f t="shared" si="332"/>
        <v/>
      </c>
    </row>
    <row r="2341" spans="4:93" x14ac:dyDescent="0.25">
      <c r="D2341" s="48" t="str">
        <f>IFERROR(VLOOKUP(C2341,category[[category_name_german]:[abbreviation_category_budo]],3,FALSE),"")</f>
        <v/>
      </c>
      <c r="G2341" s="48" t="str">
        <f>IFERROR(VLOOKUP(F2341,category[[category_name_german]:[abbreviation_category_budo]],3,FALSE),"")</f>
        <v/>
      </c>
      <c r="J2341" s="48" t="str">
        <f>IFERROR(VLOOKUP(I2341,category[[category_name_german]:[abbreviation_category_budo]],3,FALSE),"")</f>
        <v/>
      </c>
      <c r="M2341" s="48" t="str">
        <f>IFERROR(VLOOKUP(L2341,category[[category_name_german]:[abbreviation_category_budo]],3,FALSE),"")</f>
        <v/>
      </c>
      <c r="P2341" s="48" t="str">
        <f>IFERROR(VLOOKUP(O2341,category[[category_name_german]:[abbreviation_category_budo]],3,FALSE),"")</f>
        <v/>
      </c>
      <c r="R2341" s="49" t="str">
        <f t="shared" si="324"/>
        <v/>
      </c>
      <c r="U2341" s="48" t="str">
        <f>IFERROR(VLOOKUP(T2341,abbreviation[[description_german]:[abbreviation_budo]],3,FALSE),"")</f>
        <v/>
      </c>
      <c r="X2341" s="51" t="str">
        <f>IFERROR(VLOOKUP(W2341,abbreviation[[description_german]:[abbreviation_budo]],3,FALSE),"")</f>
        <v/>
      </c>
      <c r="Y2341" s="33"/>
      <c r="AA2341" s="49" t="str">
        <f t="shared" si="325"/>
        <v/>
      </c>
      <c r="AD2341" s="48" t="str">
        <f>IFERROR(VLOOKUP(AC2341,abbreviation[[description_german]:[abbreviation_budo]],3,FALSE),"")</f>
        <v/>
      </c>
      <c r="AG2341" s="54" t="str">
        <f>IFERROR(VLOOKUP(AF2341,abbreviation[[description_german]:[abbreviation_budo]],3,FALSE),"")</f>
        <v/>
      </c>
      <c r="AJ2341" s="49" t="str">
        <f t="shared" si="326"/>
        <v>_</v>
      </c>
      <c r="AM2341" s="48" t="str">
        <f>IFERROR(VLOOKUP(AL2341,abbreviation[[description_german]:[abbreviation_budo]],3,FALSE),"")</f>
        <v/>
      </c>
      <c r="AP2341" s="54" t="str">
        <f>IFERROR(VLOOKUP(AO2341,abbreviation[[description_german]:[abbreviation_budo]],3,FALSE),"")</f>
        <v/>
      </c>
      <c r="AS2341" s="49" t="str">
        <f t="shared" si="327"/>
        <v>_</v>
      </c>
      <c r="AV2341" s="53" t="str">
        <f>IFERROR(VLOOKUP(AU2341,abbreviation[[description_german]:[abbreviation_budo]],3,FALSE),"")</f>
        <v/>
      </c>
      <c r="AY2341" s="51" t="str">
        <f>IFERROR(VLOOKUP(AX2341,abbreviation[[description_german]:[abbreviation_budo]],3,FALSE),"")</f>
        <v/>
      </c>
      <c r="BB2341" s="51" t="str">
        <f>IFERROR(VLOOKUP(BA2341,abbreviation[[description_german]:[abbreviation_budo]],3,FALSE),"")</f>
        <v/>
      </c>
      <c r="BE2341" s="51" t="str">
        <f>IFERROR(VLOOKUP(BD2341,abbreviation[[description_german]:[abbreviation_budo]],3,FALSE),"")</f>
        <v/>
      </c>
      <c r="BG2341" s="38"/>
      <c r="BH2341" s="49" t="str">
        <f t="shared" si="328"/>
        <v>_</v>
      </c>
      <c r="BK2341" s="53" t="str">
        <f>IFERROR(VLOOKUP(BJ2341,abbreviation[[description_german]:[abbreviation_budo]],3,FALSE),"")</f>
        <v/>
      </c>
      <c r="BN2341" s="51" t="str">
        <f>IFERROR(VLOOKUP(BM2341,abbreviation[[description_german]:[abbreviation_budo]],3,FALSE),"")</f>
        <v/>
      </c>
      <c r="BO2341" s="31"/>
      <c r="BQ2341" s="51" t="str">
        <f>IFERROR(VLOOKUP(BP2341,abbreviation[[description_german]:[abbreviation_budo]],3,FALSE),"")</f>
        <v/>
      </c>
      <c r="BR2341" s="57" t="str">
        <f t="shared" si="329"/>
        <v>_</v>
      </c>
      <c r="BU2341" s="53" t="str">
        <f>IFERROR(VLOOKUP(BT2341,abbreviation[[description_german]:[abbreviation_budo]],3,FALSE),"")</f>
        <v/>
      </c>
      <c r="BV2341" s="60" t="str">
        <f t="shared" si="330"/>
        <v>_</v>
      </c>
      <c r="BY2341" s="48" t="str">
        <f>IFERROR(VLOOKUP(BX2341,category[[category_name_german]:[abbreviation_category_budo]],3,FALSE),"")</f>
        <v/>
      </c>
      <c r="CB2341" s="48" t="str">
        <f>IFERROR(VLOOKUP(CA2341,category[[category_name_german]:[abbreviation_category_budo]],3,FALSE),"")</f>
        <v/>
      </c>
      <c r="CE2341" s="48" t="str">
        <f>IFERROR(VLOOKUP(CD2341,category[[category_name_german]:[abbreviation_category_budo]],3,FALSE),"")</f>
        <v/>
      </c>
      <c r="CH2341" s="48" t="str">
        <f>IFERROR(VLOOKUP(CG2341,category[[category_name_german]:[abbreviation_category_budo]],3,FALSE),"")</f>
        <v/>
      </c>
      <c r="CK2341" s="48" t="str">
        <f>IFERROR(VLOOKUP(CJ2341,category[[category_name_german]:[abbreviation_category_budo]],3,FALSE),"")</f>
        <v/>
      </c>
      <c r="CM2341" s="49" t="str">
        <f t="shared" si="331"/>
        <v/>
      </c>
      <c r="CO2341" s="63" t="str">
        <f t="shared" si="332"/>
        <v/>
      </c>
    </row>
    <row r="2342" spans="4:93" x14ac:dyDescent="0.25">
      <c r="D2342" s="48" t="str">
        <f>IFERROR(VLOOKUP(C2342,category[[category_name_german]:[abbreviation_category_budo]],3,FALSE),"")</f>
        <v/>
      </c>
      <c r="G2342" s="48" t="str">
        <f>IFERROR(VLOOKUP(F2342,category[[category_name_german]:[abbreviation_category_budo]],3,FALSE),"")</f>
        <v/>
      </c>
      <c r="J2342" s="48" t="str">
        <f>IFERROR(VLOOKUP(I2342,category[[category_name_german]:[abbreviation_category_budo]],3,FALSE),"")</f>
        <v/>
      </c>
      <c r="M2342" s="48" t="str">
        <f>IFERROR(VLOOKUP(L2342,category[[category_name_german]:[abbreviation_category_budo]],3,FALSE),"")</f>
        <v/>
      </c>
      <c r="P2342" s="48" t="str">
        <f>IFERROR(VLOOKUP(O2342,category[[category_name_german]:[abbreviation_category_budo]],3,FALSE),"")</f>
        <v/>
      </c>
      <c r="R2342" s="49" t="str">
        <f t="shared" si="324"/>
        <v/>
      </c>
      <c r="U2342" s="48" t="str">
        <f>IFERROR(VLOOKUP(T2342,abbreviation[[description_german]:[abbreviation_budo]],3,FALSE),"")</f>
        <v/>
      </c>
      <c r="X2342" s="51" t="str">
        <f>IFERROR(VLOOKUP(W2342,abbreviation[[description_german]:[abbreviation_budo]],3,FALSE),"")</f>
        <v/>
      </c>
      <c r="Y2342" s="33"/>
      <c r="AA2342" s="49" t="str">
        <f t="shared" si="325"/>
        <v/>
      </c>
      <c r="AD2342" s="48" t="str">
        <f>IFERROR(VLOOKUP(AC2342,abbreviation[[description_german]:[abbreviation_budo]],3,FALSE),"")</f>
        <v/>
      </c>
      <c r="AG2342" s="54" t="str">
        <f>IFERROR(VLOOKUP(AF2342,abbreviation[[description_german]:[abbreviation_budo]],3,FALSE),"")</f>
        <v/>
      </c>
      <c r="AJ2342" s="49" t="str">
        <f t="shared" si="326"/>
        <v>_</v>
      </c>
      <c r="AM2342" s="48" t="str">
        <f>IFERROR(VLOOKUP(AL2342,abbreviation[[description_german]:[abbreviation_budo]],3,FALSE),"")</f>
        <v/>
      </c>
      <c r="AP2342" s="54" t="str">
        <f>IFERROR(VLOOKUP(AO2342,abbreviation[[description_german]:[abbreviation_budo]],3,FALSE),"")</f>
        <v/>
      </c>
      <c r="AS2342" s="49" t="str">
        <f t="shared" si="327"/>
        <v>_</v>
      </c>
      <c r="AV2342" s="53" t="str">
        <f>IFERROR(VLOOKUP(AU2342,abbreviation[[description_german]:[abbreviation_budo]],3,FALSE),"")</f>
        <v/>
      </c>
      <c r="AY2342" s="51" t="str">
        <f>IFERROR(VLOOKUP(AX2342,abbreviation[[description_german]:[abbreviation_budo]],3,FALSE),"")</f>
        <v/>
      </c>
      <c r="BB2342" s="51" t="str">
        <f>IFERROR(VLOOKUP(BA2342,abbreviation[[description_german]:[abbreviation_budo]],3,FALSE),"")</f>
        <v/>
      </c>
      <c r="BE2342" s="51" t="str">
        <f>IFERROR(VLOOKUP(BD2342,abbreviation[[description_german]:[abbreviation_budo]],3,FALSE),"")</f>
        <v/>
      </c>
      <c r="BG2342" s="38"/>
      <c r="BH2342" s="49" t="str">
        <f t="shared" si="328"/>
        <v>_</v>
      </c>
      <c r="BK2342" s="53" t="str">
        <f>IFERROR(VLOOKUP(BJ2342,abbreviation[[description_german]:[abbreviation_budo]],3,FALSE),"")</f>
        <v/>
      </c>
      <c r="BN2342" s="51" t="str">
        <f>IFERROR(VLOOKUP(BM2342,abbreviation[[description_german]:[abbreviation_budo]],3,FALSE),"")</f>
        <v/>
      </c>
      <c r="BO2342" s="31"/>
      <c r="BQ2342" s="51" t="str">
        <f>IFERROR(VLOOKUP(BP2342,abbreviation[[description_german]:[abbreviation_budo]],3,FALSE),"")</f>
        <v/>
      </c>
      <c r="BR2342" s="57" t="str">
        <f t="shared" si="329"/>
        <v>_</v>
      </c>
      <c r="BU2342" s="53" t="str">
        <f>IFERROR(VLOOKUP(BT2342,abbreviation[[description_german]:[abbreviation_budo]],3,FALSE),"")</f>
        <v/>
      </c>
      <c r="BV2342" s="60" t="str">
        <f t="shared" si="330"/>
        <v>_</v>
      </c>
      <c r="BY2342" s="48" t="str">
        <f>IFERROR(VLOOKUP(BX2342,category[[category_name_german]:[abbreviation_category_budo]],3,FALSE),"")</f>
        <v/>
      </c>
      <c r="CB2342" s="48" t="str">
        <f>IFERROR(VLOOKUP(CA2342,category[[category_name_german]:[abbreviation_category_budo]],3,FALSE),"")</f>
        <v/>
      </c>
      <c r="CE2342" s="48" t="str">
        <f>IFERROR(VLOOKUP(CD2342,category[[category_name_german]:[abbreviation_category_budo]],3,FALSE),"")</f>
        <v/>
      </c>
      <c r="CH2342" s="48" t="str">
        <f>IFERROR(VLOOKUP(CG2342,category[[category_name_german]:[abbreviation_category_budo]],3,FALSE),"")</f>
        <v/>
      </c>
      <c r="CK2342" s="48" t="str">
        <f>IFERROR(VLOOKUP(CJ2342,category[[category_name_german]:[abbreviation_category_budo]],3,FALSE),"")</f>
        <v/>
      </c>
      <c r="CM2342" s="49" t="str">
        <f t="shared" si="331"/>
        <v/>
      </c>
      <c r="CO2342" s="63" t="str">
        <f t="shared" si="332"/>
        <v/>
      </c>
    </row>
    <row r="2343" spans="4:93" x14ac:dyDescent="0.25">
      <c r="D2343" s="48" t="str">
        <f>IFERROR(VLOOKUP(C2343,category[[category_name_german]:[abbreviation_category_budo]],3,FALSE),"")</f>
        <v/>
      </c>
      <c r="G2343" s="48" t="str">
        <f>IFERROR(VLOOKUP(F2343,category[[category_name_german]:[abbreviation_category_budo]],3,FALSE),"")</f>
        <v/>
      </c>
      <c r="J2343" s="48" t="str">
        <f>IFERROR(VLOOKUP(I2343,category[[category_name_german]:[abbreviation_category_budo]],3,FALSE),"")</f>
        <v/>
      </c>
      <c r="M2343" s="48" t="str">
        <f>IFERROR(VLOOKUP(L2343,category[[category_name_german]:[abbreviation_category_budo]],3,FALSE),"")</f>
        <v/>
      </c>
      <c r="P2343" s="48" t="str">
        <f>IFERROR(VLOOKUP(O2343,category[[category_name_german]:[abbreviation_category_budo]],3,FALSE),"")</f>
        <v/>
      </c>
      <c r="R2343" s="49" t="str">
        <f t="shared" si="324"/>
        <v/>
      </c>
      <c r="U2343" s="48" t="str">
        <f>IFERROR(VLOOKUP(T2343,abbreviation[[description_german]:[abbreviation_budo]],3,FALSE),"")</f>
        <v/>
      </c>
      <c r="X2343" s="51" t="str">
        <f>IFERROR(VLOOKUP(W2343,abbreviation[[description_german]:[abbreviation_budo]],3,FALSE),"")</f>
        <v/>
      </c>
      <c r="Y2343" s="33"/>
      <c r="AA2343" s="49" t="str">
        <f t="shared" si="325"/>
        <v/>
      </c>
      <c r="AD2343" s="48" t="str">
        <f>IFERROR(VLOOKUP(AC2343,abbreviation[[description_german]:[abbreviation_budo]],3,FALSE),"")</f>
        <v/>
      </c>
      <c r="AG2343" s="54" t="str">
        <f>IFERROR(VLOOKUP(AF2343,abbreviation[[description_german]:[abbreviation_budo]],3,FALSE),"")</f>
        <v/>
      </c>
      <c r="AJ2343" s="49" t="str">
        <f t="shared" si="326"/>
        <v>_</v>
      </c>
      <c r="AM2343" s="48" t="str">
        <f>IFERROR(VLOOKUP(AL2343,abbreviation[[description_german]:[abbreviation_budo]],3,FALSE),"")</f>
        <v/>
      </c>
      <c r="AP2343" s="54" t="str">
        <f>IFERROR(VLOOKUP(AO2343,abbreviation[[description_german]:[abbreviation_budo]],3,FALSE),"")</f>
        <v/>
      </c>
      <c r="AS2343" s="49" t="str">
        <f t="shared" si="327"/>
        <v>_</v>
      </c>
      <c r="AV2343" s="53" t="str">
        <f>IFERROR(VLOOKUP(AU2343,abbreviation[[description_german]:[abbreviation_budo]],3,FALSE),"")</f>
        <v/>
      </c>
      <c r="AY2343" s="51" t="str">
        <f>IFERROR(VLOOKUP(AX2343,abbreviation[[description_german]:[abbreviation_budo]],3,FALSE),"")</f>
        <v/>
      </c>
      <c r="BB2343" s="51" t="str">
        <f>IFERROR(VLOOKUP(BA2343,abbreviation[[description_german]:[abbreviation_budo]],3,FALSE),"")</f>
        <v/>
      </c>
      <c r="BE2343" s="51" t="str">
        <f>IFERROR(VLOOKUP(BD2343,abbreviation[[description_german]:[abbreviation_budo]],3,FALSE),"")</f>
        <v/>
      </c>
      <c r="BG2343" s="38"/>
      <c r="BH2343" s="49" t="str">
        <f t="shared" si="328"/>
        <v>_</v>
      </c>
      <c r="BK2343" s="53" t="str">
        <f>IFERROR(VLOOKUP(BJ2343,abbreviation[[description_german]:[abbreviation_budo]],3,FALSE),"")</f>
        <v/>
      </c>
      <c r="BN2343" s="51" t="str">
        <f>IFERROR(VLOOKUP(BM2343,abbreviation[[description_german]:[abbreviation_budo]],3,FALSE),"")</f>
        <v/>
      </c>
      <c r="BO2343" s="31"/>
      <c r="BQ2343" s="51" t="str">
        <f>IFERROR(VLOOKUP(BP2343,abbreviation[[description_german]:[abbreviation_budo]],3,FALSE),"")</f>
        <v/>
      </c>
      <c r="BR2343" s="57" t="str">
        <f t="shared" si="329"/>
        <v>_</v>
      </c>
      <c r="BU2343" s="53" t="str">
        <f>IFERROR(VLOOKUP(BT2343,abbreviation[[description_german]:[abbreviation_budo]],3,FALSE),"")</f>
        <v/>
      </c>
      <c r="BV2343" s="60" t="str">
        <f t="shared" si="330"/>
        <v>_</v>
      </c>
      <c r="BY2343" s="48" t="str">
        <f>IFERROR(VLOOKUP(BX2343,category[[category_name_german]:[abbreviation_category_budo]],3,FALSE),"")</f>
        <v/>
      </c>
      <c r="CB2343" s="48" t="str">
        <f>IFERROR(VLOOKUP(CA2343,category[[category_name_german]:[abbreviation_category_budo]],3,FALSE),"")</f>
        <v/>
      </c>
      <c r="CE2343" s="48" t="str">
        <f>IFERROR(VLOOKUP(CD2343,category[[category_name_german]:[abbreviation_category_budo]],3,FALSE),"")</f>
        <v/>
      </c>
      <c r="CH2343" s="48" t="str">
        <f>IFERROR(VLOOKUP(CG2343,category[[category_name_german]:[abbreviation_category_budo]],3,FALSE),"")</f>
        <v/>
      </c>
      <c r="CK2343" s="48" t="str">
        <f>IFERROR(VLOOKUP(CJ2343,category[[category_name_german]:[abbreviation_category_budo]],3,FALSE),"")</f>
        <v/>
      </c>
      <c r="CM2343" s="49" t="str">
        <f t="shared" si="331"/>
        <v/>
      </c>
      <c r="CO2343" s="63" t="str">
        <f t="shared" si="332"/>
        <v/>
      </c>
    </row>
    <row r="2344" spans="4:93" x14ac:dyDescent="0.25">
      <c r="D2344" s="48" t="str">
        <f>IFERROR(VLOOKUP(C2344,category[[category_name_german]:[abbreviation_category_budo]],3,FALSE),"")</f>
        <v/>
      </c>
      <c r="G2344" s="48" t="str">
        <f>IFERROR(VLOOKUP(F2344,category[[category_name_german]:[abbreviation_category_budo]],3,FALSE),"")</f>
        <v/>
      </c>
      <c r="J2344" s="48" t="str">
        <f>IFERROR(VLOOKUP(I2344,category[[category_name_german]:[abbreviation_category_budo]],3,FALSE),"")</f>
        <v/>
      </c>
      <c r="M2344" s="48" t="str">
        <f>IFERROR(VLOOKUP(L2344,category[[category_name_german]:[abbreviation_category_budo]],3,FALSE),"")</f>
        <v/>
      </c>
      <c r="P2344" s="48" t="str">
        <f>IFERROR(VLOOKUP(O2344,category[[category_name_german]:[abbreviation_category_budo]],3,FALSE),"")</f>
        <v/>
      </c>
      <c r="R2344" s="49" t="str">
        <f t="shared" si="324"/>
        <v/>
      </c>
      <c r="U2344" s="48" t="str">
        <f>IFERROR(VLOOKUP(T2344,abbreviation[[description_german]:[abbreviation_budo]],3,FALSE),"")</f>
        <v/>
      </c>
      <c r="X2344" s="51" t="str">
        <f>IFERROR(VLOOKUP(W2344,abbreviation[[description_german]:[abbreviation_budo]],3,FALSE),"")</f>
        <v/>
      </c>
      <c r="Y2344" s="33"/>
      <c r="AA2344" s="49" t="str">
        <f t="shared" si="325"/>
        <v/>
      </c>
      <c r="AD2344" s="48" t="str">
        <f>IFERROR(VLOOKUP(AC2344,abbreviation[[description_german]:[abbreviation_budo]],3,FALSE),"")</f>
        <v/>
      </c>
      <c r="AG2344" s="54" t="str">
        <f>IFERROR(VLOOKUP(AF2344,abbreviation[[description_german]:[abbreviation_budo]],3,FALSE),"")</f>
        <v/>
      </c>
      <c r="AJ2344" s="49" t="str">
        <f t="shared" si="326"/>
        <v>_</v>
      </c>
      <c r="AM2344" s="48" t="str">
        <f>IFERROR(VLOOKUP(AL2344,abbreviation[[description_german]:[abbreviation_budo]],3,FALSE),"")</f>
        <v/>
      </c>
      <c r="AP2344" s="54" t="str">
        <f>IFERROR(VLOOKUP(AO2344,abbreviation[[description_german]:[abbreviation_budo]],3,FALSE),"")</f>
        <v/>
      </c>
      <c r="AS2344" s="49" t="str">
        <f t="shared" si="327"/>
        <v>_</v>
      </c>
      <c r="AV2344" s="53" t="str">
        <f>IFERROR(VLOOKUP(AU2344,abbreviation[[description_german]:[abbreviation_budo]],3,FALSE),"")</f>
        <v/>
      </c>
      <c r="AY2344" s="51" t="str">
        <f>IFERROR(VLOOKUP(AX2344,abbreviation[[description_german]:[abbreviation_budo]],3,FALSE),"")</f>
        <v/>
      </c>
      <c r="BB2344" s="51" t="str">
        <f>IFERROR(VLOOKUP(BA2344,abbreviation[[description_german]:[abbreviation_budo]],3,FALSE),"")</f>
        <v/>
      </c>
      <c r="BE2344" s="51" t="str">
        <f>IFERROR(VLOOKUP(BD2344,abbreviation[[description_german]:[abbreviation_budo]],3,FALSE),"")</f>
        <v/>
      </c>
      <c r="BG2344" s="38"/>
      <c r="BH2344" s="49" t="str">
        <f t="shared" si="328"/>
        <v>_</v>
      </c>
      <c r="BK2344" s="53" t="str">
        <f>IFERROR(VLOOKUP(BJ2344,abbreviation[[description_german]:[abbreviation_budo]],3,FALSE),"")</f>
        <v/>
      </c>
      <c r="BN2344" s="51" t="str">
        <f>IFERROR(VLOOKUP(BM2344,abbreviation[[description_german]:[abbreviation_budo]],3,FALSE),"")</f>
        <v/>
      </c>
      <c r="BO2344" s="31"/>
      <c r="BQ2344" s="51" t="str">
        <f>IFERROR(VLOOKUP(BP2344,abbreviation[[description_german]:[abbreviation_budo]],3,FALSE),"")</f>
        <v/>
      </c>
      <c r="BR2344" s="57" t="str">
        <f t="shared" si="329"/>
        <v>_</v>
      </c>
      <c r="BU2344" s="53" t="str">
        <f>IFERROR(VLOOKUP(BT2344,abbreviation[[description_german]:[abbreviation_budo]],3,FALSE),"")</f>
        <v/>
      </c>
      <c r="BV2344" s="60" t="str">
        <f t="shared" si="330"/>
        <v>_</v>
      </c>
      <c r="BY2344" s="48" t="str">
        <f>IFERROR(VLOOKUP(BX2344,category[[category_name_german]:[abbreviation_category_budo]],3,FALSE),"")</f>
        <v/>
      </c>
      <c r="CB2344" s="48" t="str">
        <f>IFERROR(VLOOKUP(CA2344,category[[category_name_german]:[abbreviation_category_budo]],3,FALSE),"")</f>
        <v/>
      </c>
      <c r="CE2344" s="48" t="str">
        <f>IFERROR(VLOOKUP(CD2344,category[[category_name_german]:[abbreviation_category_budo]],3,FALSE),"")</f>
        <v/>
      </c>
      <c r="CH2344" s="48" t="str">
        <f>IFERROR(VLOOKUP(CG2344,category[[category_name_german]:[abbreviation_category_budo]],3,FALSE),"")</f>
        <v/>
      </c>
      <c r="CK2344" s="48" t="str">
        <f>IFERROR(VLOOKUP(CJ2344,category[[category_name_german]:[abbreviation_category_budo]],3,FALSE),"")</f>
        <v/>
      </c>
      <c r="CM2344" s="49" t="str">
        <f t="shared" si="331"/>
        <v/>
      </c>
      <c r="CO2344" s="63" t="str">
        <f t="shared" si="332"/>
        <v/>
      </c>
    </row>
    <row r="2345" spans="4:93" x14ac:dyDescent="0.25">
      <c r="D2345" s="48" t="str">
        <f>IFERROR(VLOOKUP(C2345,category[[category_name_german]:[abbreviation_category_budo]],3,FALSE),"")</f>
        <v/>
      </c>
      <c r="G2345" s="48" t="str">
        <f>IFERROR(VLOOKUP(F2345,category[[category_name_german]:[abbreviation_category_budo]],3,FALSE),"")</f>
        <v/>
      </c>
      <c r="J2345" s="48" t="str">
        <f>IFERROR(VLOOKUP(I2345,category[[category_name_german]:[abbreviation_category_budo]],3,FALSE),"")</f>
        <v/>
      </c>
      <c r="M2345" s="48" t="str">
        <f>IFERROR(VLOOKUP(L2345,category[[category_name_german]:[abbreviation_category_budo]],3,FALSE),"")</f>
        <v/>
      </c>
      <c r="P2345" s="48" t="str">
        <f>IFERROR(VLOOKUP(O2345,category[[category_name_german]:[abbreviation_category_budo]],3,FALSE),"")</f>
        <v/>
      </c>
      <c r="R2345" s="49" t="str">
        <f t="shared" si="324"/>
        <v/>
      </c>
      <c r="U2345" s="48" t="str">
        <f>IFERROR(VLOOKUP(T2345,abbreviation[[description_german]:[abbreviation_budo]],3,FALSE),"")</f>
        <v/>
      </c>
      <c r="X2345" s="51" t="str">
        <f>IFERROR(VLOOKUP(W2345,abbreviation[[description_german]:[abbreviation_budo]],3,FALSE),"")</f>
        <v/>
      </c>
      <c r="Y2345" s="33"/>
      <c r="AA2345" s="49" t="str">
        <f t="shared" si="325"/>
        <v/>
      </c>
      <c r="AD2345" s="48" t="str">
        <f>IFERROR(VLOOKUP(AC2345,abbreviation[[description_german]:[abbreviation_budo]],3,FALSE),"")</f>
        <v/>
      </c>
      <c r="AG2345" s="54" t="str">
        <f>IFERROR(VLOOKUP(AF2345,abbreviation[[description_german]:[abbreviation_budo]],3,FALSE),"")</f>
        <v/>
      </c>
      <c r="AJ2345" s="49" t="str">
        <f t="shared" si="326"/>
        <v>_</v>
      </c>
      <c r="AM2345" s="48" t="str">
        <f>IFERROR(VLOOKUP(AL2345,abbreviation[[description_german]:[abbreviation_budo]],3,FALSE),"")</f>
        <v/>
      </c>
      <c r="AP2345" s="54" t="str">
        <f>IFERROR(VLOOKUP(AO2345,abbreviation[[description_german]:[abbreviation_budo]],3,FALSE),"")</f>
        <v/>
      </c>
      <c r="AS2345" s="49" t="str">
        <f t="shared" si="327"/>
        <v>_</v>
      </c>
      <c r="AV2345" s="53" t="str">
        <f>IFERROR(VLOOKUP(AU2345,abbreviation[[description_german]:[abbreviation_budo]],3,FALSE),"")</f>
        <v/>
      </c>
      <c r="AY2345" s="51" t="str">
        <f>IFERROR(VLOOKUP(AX2345,abbreviation[[description_german]:[abbreviation_budo]],3,FALSE),"")</f>
        <v/>
      </c>
      <c r="BB2345" s="51" t="str">
        <f>IFERROR(VLOOKUP(BA2345,abbreviation[[description_german]:[abbreviation_budo]],3,FALSE),"")</f>
        <v/>
      </c>
      <c r="BE2345" s="51" t="str">
        <f>IFERROR(VLOOKUP(BD2345,abbreviation[[description_german]:[abbreviation_budo]],3,FALSE),"")</f>
        <v/>
      </c>
      <c r="BG2345" s="38"/>
      <c r="BH2345" s="49" t="str">
        <f t="shared" si="328"/>
        <v>_</v>
      </c>
      <c r="BK2345" s="53" t="str">
        <f>IFERROR(VLOOKUP(BJ2345,abbreviation[[description_german]:[abbreviation_budo]],3,FALSE),"")</f>
        <v/>
      </c>
      <c r="BN2345" s="51" t="str">
        <f>IFERROR(VLOOKUP(BM2345,abbreviation[[description_german]:[abbreviation_budo]],3,FALSE),"")</f>
        <v/>
      </c>
      <c r="BO2345" s="31"/>
      <c r="BQ2345" s="51" t="str">
        <f>IFERROR(VLOOKUP(BP2345,abbreviation[[description_german]:[abbreviation_budo]],3,FALSE),"")</f>
        <v/>
      </c>
      <c r="BR2345" s="57" t="str">
        <f t="shared" si="329"/>
        <v>_</v>
      </c>
      <c r="BU2345" s="53" t="str">
        <f>IFERROR(VLOOKUP(BT2345,abbreviation[[description_german]:[abbreviation_budo]],3,FALSE),"")</f>
        <v/>
      </c>
      <c r="BV2345" s="60" t="str">
        <f t="shared" si="330"/>
        <v>_</v>
      </c>
      <c r="BY2345" s="48" t="str">
        <f>IFERROR(VLOOKUP(BX2345,category[[category_name_german]:[abbreviation_category_budo]],3,FALSE),"")</f>
        <v/>
      </c>
      <c r="CB2345" s="48" t="str">
        <f>IFERROR(VLOOKUP(CA2345,category[[category_name_german]:[abbreviation_category_budo]],3,FALSE),"")</f>
        <v/>
      </c>
      <c r="CE2345" s="48" t="str">
        <f>IFERROR(VLOOKUP(CD2345,category[[category_name_german]:[abbreviation_category_budo]],3,FALSE),"")</f>
        <v/>
      </c>
      <c r="CH2345" s="48" t="str">
        <f>IFERROR(VLOOKUP(CG2345,category[[category_name_german]:[abbreviation_category_budo]],3,FALSE),"")</f>
        <v/>
      </c>
      <c r="CK2345" s="48" t="str">
        <f>IFERROR(VLOOKUP(CJ2345,category[[category_name_german]:[abbreviation_category_budo]],3,FALSE),"")</f>
        <v/>
      </c>
      <c r="CM2345" s="49" t="str">
        <f t="shared" si="331"/>
        <v/>
      </c>
      <c r="CO2345" s="63" t="str">
        <f t="shared" si="332"/>
        <v/>
      </c>
    </row>
    <row r="2346" spans="4:93" x14ac:dyDescent="0.25">
      <c r="D2346" s="48" t="str">
        <f>IFERROR(VLOOKUP(C2346,category[[category_name_german]:[abbreviation_category_budo]],3,FALSE),"")</f>
        <v/>
      </c>
      <c r="G2346" s="48" t="str">
        <f>IFERROR(VLOOKUP(F2346,category[[category_name_german]:[abbreviation_category_budo]],3,FALSE),"")</f>
        <v/>
      </c>
      <c r="J2346" s="48" t="str">
        <f>IFERROR(VLOOKUP(I2346,category[[category_name_german]:[abbreviation_category_budo]],3,FALSE),"")</f>
        <v/>
      </c>
      <c r="M2346" s="48" t="str">
        <f>IFERROR(VLOOKUP(L2346,category[[category_name_german]:[abbreviation_category_budo]],3,FALSE),"")</f>
        <v/>
      </c>
      <c r="P2346" s="48" t="str">
        <f>IFERROR(VLOOKUP(O2346,category[[category_name_german]:[abbreviation_category_budo]],3,FALSE),"")</f>
        <v/>
      </c>
      <c r="R2346" s="49" t="str">
        <f t="shared" si="324"/>
        <v/>
      </c>
      <c r="U2346" s="48" t="str">
        <f>IFERROR(VLOOKUP(T2346,abbreviation[[description_german]:[abbreviation_budo]],3,FALSE),"")</f>
        <v/>
      </c>
      <c r="X2346" s="51" t="str">
        <f>IFERROR(VLOOKUP(W2346,abbreviation[[description_german]:[abbreviation_budo]],3,FALSE),"")</f>
        <v/>
      </c>
      <c r="Y2346" s="33"/>
      <c r="AA2346" s="49" t="str">
        <f t="shared" si="325"/>
        <v/>
      </c>
      <c r="AD2346" s="48" t="str">
        <f>IFERROR(VLOOKUP(AC2346,abbreviation[[description_german]:[abbreviation_budo]],3,FALSE),"")</f>
        <v/>
      </c>
      <c r="AG2346" s="54" t="str">
        <f>IFERROR(VLOOKUP(AF2346,abbreviation[[description_german]:[abbreviation_budo]],3,FALSE),"")</f>
        <v/>
      </c>
      <c r="AJ2346" s="49" t="str">
        <f t="shared" si="326"/>
        <v>_</v>
      </c>
      <c r="AM2346" s="48" t="str">
        <f>IFERROR(VLOOKUP(AL2346,abbreviation[[description_german]:[abbreviation_budo]],3,FALSE),"")</f>
        <v/>
      </c>
      <c r="AP2346" s="54" t="str">
        <f>IFERROR(VLOOKUP(AO2346,abbreviation[[description_german]:[abbreviation_budo]],3,FALSE),"")</f>
        <v/>
      </c>
      <c r="AS2346" s="49" t="str">
        <f t="shared" si="327"/>
        <v>_</v>
      </c>
      <c r="AV2346" s="53" t="str">
        <f>IFERROR(VLOOKUP(AU2346,abbreviation[[description_german]:[abbreviation_budo]],3,FALSE),"")</f>
        <v/>
      </c>
      <c r="AY2346" s="51" t="str">
        <f>IFERROR(VLOOKUP(AX2346,abbreviation[[description_german]:[abbreviation_budo]],3,FALSE),"")</f>
        <v/>
      </c>
      <c r="BB2346" s="51" t="str">
        <f>IFERROR(VLOOKUP(BA2346,abbreviation[[description_german]:[abbreviation_budo]],3,FALSE),"")</f>
        <v/>
      </c>
      <c r="BE2346" s="51" t="str">
        <f>IFERROR(VLOOKUP(BD2346,abbreviation[[description_german]:[abbreviation_budo]],3,FALSE),"")</f>
        <v/>
      </c>
      <c r="BG2346" s="38"/>
      <c r="BH2346" s="49" t="str">
        <f t="shared" si="328"/>
        <v>_</v>
      </c>
      <c r="BK2346" s="53" t="str">
        <f>IFERROR(VLOOKUP(BJ2346,abbreviation[[description_german]:[abbreviation_budo]],3,FALSE),"")</f>
        <v/>
      </c>
      <c r="BN2346" s="51" t="str">
        <f>IFERROR(VLOOKUP(BM2346,abbreviation[[description_german]:[abbreviation_budo]],3,FALSE),"")</f>
        <v/>
      </c>
      <c r="BO2346" s="31"/>
      <c r="BQ2346" s="51" t="str">
        <f>IFERROR(VLOOKUP(BP2346,abbreviation[[description_german]:[abbreviation_budo]],3,FALSE),"")</f>
        <v/>
      </c>
      <c r="BR2346" s="57" t="str">
        <f t="shared" si="329"/>
        <v>_</v>
      </c>
      <c r="BU2346" s="53" t="str">
        <f>IFERROR(VLOOKUP(BT2346,abbreviation[[description_german]:[abbreviation_budo]],3,FALSE),"")</f>
        <v/>
      </c>
      <c r="BV2346" s="60" t="str">
        <f t="shared" si="330"/>
        <v>_</v>
      </c>
      <c r="BY2346" s="48" t="str">
        <f>IFERROR(VLOOKUP(BX2346,category[[category_name_german]:[abbreviation_category_budo]],3,FALSE),"")</f>
        <v/>
      </c>
      <c r="CB2346" s="48" t="str">
        <f>IFERROR(VLOOKUP(CA2346,category[[category_name_german]:[abbreviation_category_budo]],3,FALSE),"")</f>
        <v/>
      </c>
      <c r="CE2346" s="48" t="str">
        <f>IFERROR(VLOOKUP(CD2346,category[[category_name_german]:[abbreviation_category_budo]],3,FALSE),"")</f>
        <v/>
      </c>
      <c r="CH2346" s="48" t="str">
        <f>IFERROR(VLOOKUP(CG2346,category[[category_name_german]:[abbreviation_category_budo]],3,FALSE),"")</f>
        <v/>
      </c>
      <c r="CK2346" s="48" t="str">
        <f>IFERROR(VLOOKUP(CJ2346,category[[category_name_german]:[abbreviation_category_budo]],3,FALSE),"")</f>
        <v/>
      </c>
      <c r="CM2346" s="49" t="str">
        <f t="shared" si="331"/>
        <v/>
      </c>
      <c r="CO2346" s="63" t="str">
        <f t="shared" si="332"/>
        <v/>
      </c>
    </row>
    <row r="2347" spans="4:93" x14ac:dyDescent="0.25">
      <c r="D2347" s="48" t="str">
        <f>IFERROR(VLOOKUP(C2347,category[[category_name_german]:[abbreviation_category_budo]],3,FALSE),"")</f>
        <v/>
      </c>
      <c r="G2347" s="48" t="str">
        <f>IFERROR(VLOOKUP(F2347,category[[category_name_german]:[abbreviation_category_budo]],3,FALSE),"")</f>
        <v/>
      </c>
      <c r="J2347" s="48" t="str">
        <f>IFERROR(VLOOKUP(I2347,category[[category_name_german]:[abbreviation_category_budo]],3,FALSE),"")</f>
        <v/>
      </c>
      <c r="M2347" s="48" t="str">
        <f>IFERROR(VLOOKUP(L2347,category[[category_name_german]:[abbreviation_category_budo]],3,FALSE),"")</f>
        <v/>
      </c>
      <c r="P2347" s="48" t="str">
        <f>IFERROR(VLOOKUP(O2347,category[[category_name_german]:[abbreviation_category_budo]],3,FALSE),"")</f>
        <v/>
      </c>
      <c r="R2347" s="49" t="str">
        <f t="shared" si="324"/>
        <v/>
      </c>
      <c r="U2347" s="48" t="str">
        <f>IFERROR(VLOOKUP(T2347,abbreviation[[description_german]:[abbreviation_budo]],3,FALSE),"")</f>
        <v/>
      </c>
      <c r="X2347" s="51" t="str">
        <f>IFERROR(VLOOKUP(W2347,abbreviation[[description_german]:[abbreviation_budo]],3,FALSE),"")</f>
        <v/>
      </c>
      <c r="Y2347" s="33"/>
      <c r="AA2347" s="49" t="str">
        <f t="shared" si="325"/>
        <v/>
      </c>
      <c r="AD2347" s="48" t="str">
        <f>IFERROR(VLOOKUP(AC2347,abbreviation[[description_german]:[abbreviation_budo]],3,FALSE),"")</f>
        <v/>
      </c>
      <c r="AG2347" s="54" t="str">
        <f>IFERROR(VLOOKUP(AF2347,abbreviation[[description_german]:[abbreviation_budo]],3,FALSE),"")</f>
        <v/>
      </c>
      <c r="AJ2347" s="49" t="str">
        <f t="shared" si="326"/>
        <v>_</v>
      </c>
      <c r="AM2347" s="48" t="str">
        <f>IFERROR(VLOOKUP(AL2347,abbreviation[[description_german]:[abbreviation_budo]],3,FALSE),"")</f>
        <v/>
      </c>
      <c r="AP2347" s="54" t="str">
        <f>IFERROR(VLOOKUP(AO2347,abbreviation[[description_german]:[abbreviation_budo]],3,FALSE),"")</f>
        <v/>
      </c>
      <c r="AS2347" s="49" t="str">
        <f t="shared" si="327"/>
        <v>_</v>
      </c>
      <c r="AV2347" s="53" t="str">
        <f>IFERROR(VLOOKUP(AU2347,abbreviation[[description_german]:[abbreviation_budo]],3,FALSE),"")</f>
        <v/>
      </c>
      <c r="AY2347" s="51" t="str">
        <f>IFERROR(VLOOKUP(AX2347,abbreviation[[description_german]:[abbreviation_budo]],3,FALSE),"")</f>
        <v/>
      </c>
      <c r="BB2347" s="51" t="str">
        <f>IFERROR(VLOOKUP(BA2347,abbreviation[[description_german]:[abbreviation_budo]],3,FALSE),"")</f>
        <v/>
      </c>
      <c r="BE2347" s="51" t="str">
        <f>IFERROR(VLOOKUP(BD2347,abbreviation[[description_german]:[abbreviation_budo]],3,FALSE),"")</f>
        <v/>
      </c>
      <c r="BG2347" s="38"/>
      <c r="BH2347" s="49" t="str">
        <f t="shared" si="328"/>
        <v>_</v>
      </c>
      <c r="BK2347" s="53" t="str">
        <f>IFERROR(VLOOKUP(BJ2347,abbreviation[[description_german]:[abbreviation_budo]],3,FALSE),"")</f>
        <v/>
      </c>
      <c r="BN2347" s="51" t="str">
        <f>IFERROR(VLOOKUP(BM2347,abbreviation[[description_german]:[abbreviation_budo]],3,FALSE),"")</f>
        <v/>
      </c>
      <c r="BO2347" s="31"/>
      <c r="BQ2347" s="51" t="str">
        <f>IFERROR(VLOOKUP(BP2347,abbreviation[[description_german]:[abbreviation_budo]],3,FALSE),"")</f>
        <v/>
      </c>
      <c r="BR2347" s="57" t="str">
        <f t="shared" si="329"/>
        <v>_</v>
      </c>
      <c r="BU2347" s="53" t="str">
        <f>IFERROR(VLOOKUP(BT2347,abbreviation[[description_german]:[abbreviation_budo]],3,FALSE),"")</f>
        <v/>
      </c>
      <c r="BV2347" s="60" t="str">
        <f t="shared" si="330"/>
        <v>_</v>
      </c>
      <c r="BY2347" s="48" t="str">
        <f>IFERROR(VLOOKUP(BX2347,category[[category_name_german]:[abbreviation_category_budo]],3,FALSE),"")</f>
        <v/>
      </c>
      <c r="CB2347" s="48" t="str">
        <f>IFERROR(VLOOKUP(CA2347,category[[category_name_german]:[abbreviation_category_budo]],3,FALSE),"")</f>
        <v/>
      </c>
      <c r="CE2347" s="48" t="str">
        <f>IFERROR(VLOOKUP(CD2347,category[[category_name_german]:[abbreviation_category_budo]],3,FALSE),"")</f>
        <v/>
      </c>
      <c r="CH2347" s="48" t="str">
        <f>IFERROR(VLOOKUP(CG2347,category[[category_name_german]:[abbreviation_category_budo]],3,FALSE),"")</f>
        <v/>
      </c>
      <c r="CK2347" s="48" t="str">
        <f>IFERROR(VLOOKUP(CJ2347,category[[category_name_german]:[abbreviation_category_budo]],3,FALSE),"")</f>
        <v/>
      </c>
      <c r="CM2347" s="49" t="str">
        <f t="shared" si="331"/>
        <v/>
      </c>
      <c r="CO2347" s="63" t="str">
        <f t="shared" si="332"/>
        <v/>
      </c>
    </row>
    <row r="2348" spans="4:93" x14ac:dyDescent="0.25">
      <c r="D2348" s="48" t="str">
        <f>IFERROR(VLOOKUP(C2348,category[[category_name_german]:[abbreviation_category_budo]],3,FALSE),"")</f>
        <v/>
      </c>
      <c r="G2348" s="48" t="str">
        <f>IFERROR(VLOOKUP(F2348,category[[category_name_german]:[abbreviation_category_budo]],3,FALSE),"")</f>
        <v/>
      </c>
      <c r="J2348" s="48" t="str">
        <f>IFERROR(VLOOKUP(I2348,category[[category_name_german]:[abbreviation_category_budo]],3,FALSE),"")</f>
        <v/>
      </c>
      <c r="M2348" s="48" t="str">
        <f>IFERROR(VLOOKUP(L2348,category[[category_name_german]:[abbreviation_category_budo]],3,FALSE),"")</f>
        <v/>
      </c>
      <c r="P2348" s="48" t="str">
        <f>IFERROR(VLOOKUP(O2348,category[[category_name_german]:[abbreviation_category_budo]],3,FALSE),"")</f>
        <v/>
      </c>
      <c r="R2348" s="49" t="str">
        <f t="shared" si="324"/>
        <v/>
      </c>
      <c r="U2348" s="48" t="str">
        <f>IFERROR(VLOOKUP(T2348,abbreviation[[description_german]:[abbreviation_budo]],3,FALSE),"")</f>
        <v/>
      </c>
      <c r="X2348" s="51" t="str">
        <f>IFERROR(VLOOKUP(W2348,abbreviation[[description_german]:[abbreviation_budo]],3,FALSE),"")</f>
        <v/>
      </c>
      <c r="Y2348" s="33"/>
      <c r="AA2348" s="49" t="str">
        <f t="shared" si="325"/>
        <v/>
      </c>
      <c r="AD2348" s="48" t="str">
        <f>IFERROR(VLOOKUP(AC2348,abbreviation[[description_german]:[abbreviation_budo]],3,FALSE),"")</f>
        <v/>
      </c>
      <c r="AG2348" s="54" t="str">
        <f>IFERROR(VLOOKUP(AF2348,abbreviation[[description_german]:[abbreviation_budo]],3,FALSE),"")</f>
        <v/>
      </c>
      <c r="AJ2348" s="49" t="str">
        <f t="shared" si="326"/>
        <v>_</v>
      </c>
      <c r="AM2348" s="48" t="str">
        <f>IFERROR(VLOOKUP(AL2348,abbreviation[[description_german]:[abbreviation_budo]],3,FALSE),"")</f>
        <v/>
      </c>
      <c r="AP2348" s="54" t="str">
        <f>IFERROR(VLOOKUP(AO2348,abbreviation[[description_german]:[abbreviation_budo]],3,FALSE),"")</f>
        <v/>
      </c>
      <c r="AS2348" s="49" t="str">
        <f t="shared" si="327"/>
        <v>_</v>
      </c>
      <c r="AV2348" s="53" t="str">
        <f>IFERROR(VLOOKUP(AU2348,abbreviation[[description_german]:[abbreviation_budo]],3,FALSE),"")</f>
        <v/>
      </c>
      <c r="AY2348" s="51" t="str">
        <f>IFERROR(VLOOKUP(AX2348,abbreviation[[description_german]:[abbreviation_budo]],3,FALSE),"")</f>
        <v/>
      </c>
      <c r="BB2348" s="51" t="str">
        <f>IFERROR(VLOOKUP(BA2348,abbreviation[[description_german]:[abbreviation_budo]],3,FALSE),"")</f>
        <v/>
      </c>
      <c r="BE2348" s="51" t="str">
        <f>IFERROR(VLOOKUP(BD2348,abbreviation[[description_german]:[abbreviation_budo]],3,FALSE),"")</f>
        <v/>
      </c>
      <c r="BG2348" s="38"/>
      <c r="BH2348" s="49" t="str">
        <f t="shared" si="328"/>
        <v>_</v>
      </c>
      <c r="BK2348" s="53" t="str">
        <f>IFERROR(VLOOKUP(BJ2348,abbreviation[[description_german]:[abbreviation_budo]],3,FALSE),"")</f>
        <v/>
      </c>
      <c r="BN2348" s="51" t="str">
        <f>IFERROR(VLOOKUP(BM2348,abbreviation[[description_german]:[abbreviation_budo]],3,FALSE),"")</f>
        <v/>
      </c>
      <c r="BO2348" s="31"/>
      <c r="BQ2348" s="51" t="str">
        <f>IFERROR(VLOOKUP(BP2348,abbreviation[[description_german]:[abbreviation_budo]],3,FALSE),"")</f>
        <v/>
      </c>
      <c r="BR2348" s="57" t="str">
        <f t="shared" si="329"/>
        <v>_</v>
      </c>
      <c r="BU2348" s="53" t="str">
        <f>IFERROR(VLOOKUP(BT2348,abbreviation[[description_german]:[abbreviation_budo]],3,FALSE),"")</f>
        <v/>
      </c>
      <c r="BV2348" s="60" t="str">
        <f t="shared" si="330"/>
        <v>_</v>
      </c>
      <c r="BY2348" s="48" t="str">
        <f>IFERROR(VLOOKUP(BX2348,category[[category_name_german]:[abbreviation_category_budo]],3,FALSE),"")</f>
        <v/>
      </c>
      <c r="CB2348" s="48" t="str">
        <f>IFERROR(VLOOKUP(CA2348,category[[category_name_german]:[abbreviation_category_budo]],3,FALSE),"")</f>
        <v/>
      </c>
      <c r="CE2348" s="48" t="str">
        <f>IFERROR(VLOOKUP(CD2348,category[[category_name_german]:[abbreviation_category_budo]],3,FALSE),"")</f>
        <v/>
      </c>
      <c r="CH2348" s="48" t="str">
        <f>IFERROR(VLOOKUP(CG2348,category[[category_name_german]:[abbreviation_category_budo]],3,FALSE),"")</f>
        <v/>
      </c>
      <c r="CK2348" s="48" t="str">
        <f>IFERROR(VLOOKUP(CJ2348,category[[category_name_german]:[abbreviation_category_budo]],3,FALSE),"")</f>
        <v/>
      </c>
      <c r="CM2348" s="49" t="str">
        <f t="shared" si="331"/>
        <v/>
      </c>
      <c r="CO2348" s="63" t="str">
        <f t="shared" si="332"/>
        <v/>
      </c>
    </row>
    <row r="2349" spans="4:93" x14ac:dyDescent="0.25">
      <c r="D2349" s="48" t="str">
        <f>IFERROR(VLOOKUP(C2349,category[[category_name_german]:[abbreviation_category_budo]],3,FALSE),"")</f>
        <v/>
      </c>
      <c r="G2349" s="48" t="str">
        <f>IFERROR(VLOOKUP(F2349,category[[category_name_german]:[abbreviation_category_budo]],3,FALSE),"")</f>
        <v/>
      </c>
      <c r="J2349" s="48" t="str">
        <f>IFERROR(VLOOKUP(I2349,category[[category_name_german]:[abbreviation_category_budo]],3,FALSE),"")</f>
        <v/>
      </c>
      <c r="M2349" s="48" t="str">
        <f>IFERROR(VLOOKUP(L2349,category[[category_name_german]:[abbreviation_category_budo]],3,FALSE),"")</f>
        <v/>
      </c>
      <c r="P2349" s="48" t="str">
        <f>IFERROR(VLOOKUP(O2349,category[[category_name_german]:[abbreviation_category_budo]],3,FALSE),"")</f>
        <v/>
      </c>
      <c r="R2349" s="49" t="str">
        <f t="shared" si="324"/>
        <v/>
      </c>
      <c r="U2349" s="48" t="str">
        <f>IFERROR(VLOOKUP(T2349,abbreviation[[description_german]:[abbreviation_budo]],3,FALSE),"")</f>
        <v/>
      </c>
      <c r="X2349" s="51" t="str">
        <f>IFERROR(VLOOKUP(W2349,abbreviation[[description_german]:[abbreviation_budo]],3,FALSE),"")</f>
        <v/>
      </c>
      <c r="Y2349" s="33"/>
      <c r="AA2349" s="49" t="str">
        <f t="shared" si="325"/>
        <v/>
      </c>
      <c r="AD2349" s="48" t="str">
        <f>IFERROR(VLOOKUP(AC2349,abbreviation[[description_german]:[abbreviation_budo]],3,FALSE),"")</f>
        <v/>
      </c>
      <c r="AG2349" s="54" t="str">
        <f>IFERROR(VLOOKUP(AF2349,abbreviation[[description_german]:[abbreviation_budo]],3,FALSE),"")</f>
        <v/>
      </c>
      <c r="AJ2349" s="49" t="str">
        <f t="shared" si="326"/>
        <v>_</v>
      </c>
      <c r="AM2349" s="48" t="str">
        <f>IFERROR(VLOOKUP(AL2349,abbreviation[[description_german]:[abbreviation_budo]],3,FALSE),"")</f>
        <v/>
      </c>
      <c r="AP2349" s="54" t="str">
        <f>IFERROR(VLOOKUP(AO2349,abbreviation[[description_german]:[abbreviation_budo]],3,FALSE),"")</f>
        <v/>
      </c>
      <c r="AS2349" s="49" t="str">
        <f t="shared" si="327"/>
        <v>_</v>
      </c>
      <c r="AV2349" s="53" t="str">
        <f>IFERROR(VLOOKUP(AU2349,abbreviation[[description_german]:[abbreviation_budo]],3,FALSE),"")</f>
        <v/>
      </c>
      <c r="AY2349" s="51" t="str">
        <f>IFERROR(VLOOKUP(AX2349,abbreviation[[description_german]:[abbreviation_budo]],3,FALSE),"")</f>
        <v/>
      </c>
      <c r="BB2349" s="51" t="str">
        <f>IFERROR(VLOOKUP(BA2349,abbreviation[[description_german]:[abbreviation_budo]],3,FALSE),"")</f>
        <v/>
      </c>
      <c r="BE2349" s="51" t="str">
        <f>IFERROR(VLOOKUP(BD2349,abbreviation[[description_german]:[abbreviation_budo]],3,FALSE),"")</f>
        <v/>
      </c>
      <c r="BG2349" s="38"/>
      <c r="BH2349" s="49" t="str">
        <f t="shared" si="328"/>
        <v>_</v>
      </c>
      <c r="BK2349" s="53" t="str">
        <f>IFERROR(VLOOKUP(BJ2349,abbreviation[[description_german]:[abbreviation_budo]],3,FALSE),"")</f>
        <v/>
      </c>
      <c r="BN2349" s="51" t="str">
        <f>IFERROR(VLOOKUP(BM2349,abbreviation[[description_german]:[abbreviation_budo]],3,FALSE),"")</f>
        <v/>
      </c>
      <c r="BO2349" s="31"/>
      <c r="BQ2349" s="51" t="str">
        <f>IFERROR(VLOOKUP(BP2349,abbreviation[[description_german]:[abbreviation_budo]],3,FALSE),"")</f>
        <v/>
      </c>
      <c r="BR2349" s="57" t="str">
        <f t="shared" si="329"/>
        <v>_</v>
      </c>
      <c r="BU2349" s="53" t="str">
        <f>IFERROR(VLOOKUP(BT2349,abbreviation[[description_german]:[abbreviation_budo]],3,FALSE),"")</f>
        <v/>
      </c>
      <c r="BV2349" s="60" t="str">
        <f t="shared" si="330"/>
        <v>_</v>
      </c>
      <c r="BY2349" s="48" t="str">
        <f>IFERROR(VLOOKUP(BX2349,category[[category_name_german]:[abbreviation_category_budo]],3,FALSE),"")</f>
        <v/>
      </c>
      <c r="CB2349" s="48" t="str">
        <f>IFERROR(VLOOKUP(CA2349,category[[category_name_german]:[abbreviation_category_budo]],3,FALSE),"")</f>
        <v/>
      </c>
      <c r="CE2349" s="48" t="str">
        <f>IFERROR(VLOOKUP(CD2349,category[[category_name_german]:[abbreviation_category_budo]],3,FALSE),"")</f>
        <v/>
      </c>
      <c r="CH2349" s="48" t="str">
        <f>IFERROR(VLOOKUP(CG2349,category[[category_name_german]:[abbreviation_category_budo]],3,FALSE),"")</f>
        <v/>
      </c>
      <c r="CK2349" s="48" t="str">
        <f>IFERROR(VLOOKUP(CJ2349,category[[category_name_german]:[abbreviation_category_budo]],3,FALSE),"")</f>
        <v/>
      </c>
      <c r="CM2349" s="49" t="str">
        <f t="shared" si="331"/>
        <v/>
      </c>
      <c r="CO2349" s="63" t="str">
        <f t="shared" si="332"/>
        <v/>
      </c>
    </row>
    <row r="2350" spans="4:93" x14ac:dyDescent="0.25">
      <c r="D2350" s="48" t="str">
        <f>IFERROR(VLOOKUP(C2350,category[[category_name_german]:[abbreviation_category_budo]],3,FALSE),"")</f>
        <v/>
      </c>
      <c r="G2350" s="48" t="str">
        <f>IFERROR(VLOOKUP(F2350,category[[category_name_german]:[abbreviation_category_budo]],3,FALSE),"")</f>
        <v/>
      </c>
      <c r="J2350" s="48" t="str">
        <f>IFERROR(VLOOKUP(I2350,category[[category_name_german]:[abbreviation_category_budo]],3,FALSE),"")</f>
        <v/>
      </c>
      <c r="M2350" s="48" t="str">
        <f>IFERROR(VLOOKUP(L2350,category[[category_name_german]:[abbreviation_category_budo]],3,FALSE),"")</f>
        <v/>
      </c>
      <c r="P2350" s="48" t="str">
        <f>IFERROR(VLOOKUP(O2350,category[[category_name_german]:[abbreviation_category_budo]],3,FALSE),"")</f>
        <v/>
      </c>
      <c r="R2350" s="49" t="str">
        <f t="shared" si="324"/>
        <v/>
      </c>
      <c r="U2350" s="48" t="str">
        <f>IFERROR(VLOOKUP(T2350,abbreviation[[description_german]:[abbreviation_budo]],3,FALSE),"")</f>
        <v/>
      </c>
      <c r="X2350" s="51" t="str">
        <f>IFERROR(VLOOKUP(W2350,abbreviation[[description_german]:[abbreviation_budo]],3,FALSE),"")</f>
        <v/>
      </c>
      <c r="Y2350" s="33"/>
      <c r="AA2350" s="49" t="str">
        <f t="shared" si="325"/>
        <v/>
      </c>
      <c r="AD2350" s="48" t="str">
        <f>IFERROR(VLOOKUP(AC2350,abbreviation[[description_german]:[abbreviation_budo]],3,FALSE),"")</f>
        <v/>
      </c>
      <c r="AG2350" s="54" t="str">
        <f>IFERROR(VLOOKUP(AF2350,abbreviation[[description_german]:[abbreviation_budo]],3,FALSE),"")</f>
        <v/>
      </c>
      <c r="AJ2350" s="49" t="str">
        <f t="shared" si="326"/>
        <v>_</v>
      </c>
      <c r="AM2350" s="48" t="str">
        <f>IFERROR(VLOOKUP(AL2350,abbreviation[[description_german]:[abbreviation_budo]],3,FALSE),"")</f>
        <v/>
      </c>
      <c r="AP2350" s="54" t="str">
        <f>IFERROR(VLOOKUP(AO2350,abbreviation[[description_german]:[abbreviation_budo]],3,FALSE),"")</f>
        <v/>
      </c>
      <c r="AS2350" s="49" t="str">
        <f t="shared" si="327"/>
        <v>_</v>
      </c>
      <c r="AV2350" s="53" t="str">
        <f>IFERROR(VLOOKUP(AU2350,abbreviation[[description_german]:[abbreviation_budo]],3,FALSE),"")</f>
        <v/>
      </c>
      <c r="AY2350" s="51" t="str">
        <f>IFERROR(VLOOKUP(AX2350,abbreviation[[description_german]:[abbreviation_budo]],3,FALSE),"")</f>
        <v/>
      </c>
      <c r="BB2350" s="51" t="str">
        <f>IFERROR(VLOOKUP(BA2350,abbreviation[[description_german]:[abbreviation_budo]],3,FALSE),"")</f>
        <v/>
      </c>
      <c r="BE2350" s="51" t="str">
        <f>IFERROR(VLOOKUP(BD2350,abbreviation[[description_german]:[abbreviation_budo]],3,FALSE),"")</f>
        <v/>
      </c>
      <c r="BG2350" s="38"/>
      <c r="BH2350" s="49" t="str">
        <f t="shared" si="328"/>
        <v>_</v>
      </c>
      <c r="BK2350" s="53" t="str">
        <f>IFERROR(VLOOKUP(BJ2350,abbreviation[[description_german]:[abbreviation_budo]],3,FALSE),"")</f>
        <v/>
      </c>
      <c r="BN2350" s="51" t="str">
        <f>IFERROR(VLOOKUP(BM2350,abbreviation[[description_german]:[abbreviation_budo]],3,FALSE),"")</f>
        <v/>
      </c>
      <c r="BO2350" s="31"/>
      <c r="BQ2350" s="51" t="str">
        <f>IFERROR(VLOOKUP(BP2350,abbreviation[[description_german]:[abbreviation_budo]],3,FALSE),"")</f>
        <v/>
      </c>
      <c r="BR2350" s="57" t="str">
        <f t="shared" si="329"/>
        <v>_</v>
      </c>
      <c r="BU2350" s="53" t="str">
        <f>IFERROR(VLOOKUP(BT2350,abbreviation[[description_german]:[abbreviation_budo]],3,FALSE),"")</f>
        <v/>
      </c>
      <c r="BV2350" s="60" t="str">
        <f t="shared" si="330"/>
        <v>_</v>
      </c>
      <c r="BY2350" s="48" t="str">
        <f>IFERROR(VLOOKUP(BX2350,category[[category_name_german]:[abbreviation_category_budo]],3,FALSE),"")</f>
        <v/>
      </c>
      <c r="CB2350" s="48" t="str">
        <f>IFERROR(VLOOKUP(CA2350,category[[category_name_german]:[abbreviation_category_budo]],3,FALSE),"")</f>
        <v/>
      </c>
      <c r="CE2350" s="48" t="str">
        <f>IFERROR(VLOOKUP(CD2350,category[[category_name_german]:[abbreviation_category_budo]],3,FALSE),"")</f>
        <v/>
      </c>
      <c r="CH2350" s="48" t="str">
        <f>IFERROR(VLOOKUP(CG2350,category[[category_name_german]:[abbreviation_category_budo]],3,FALSE),"")</f>
        <v/>
      </c>
      <c r="CK2350" s="48" t="str">
        <f>IFERROR(VLOOKUP(CJ2350,category[[category_name_german]:[abbreviation_category_budo]],3,FALSE),"")</f>
        <v/>
      </c>
      <c r="CM2350" s="49" t="str">
        <f t="shared" si="331"/>
        <v/>
      </c>
      <c r="CO2350" s="63" t="str">
        <f t="shared" si="332"/>
        <v/>
      </c>
    </row>
    <row r="2351" spans="4:93" x14ac:dyDescent="0.25">
      <c r="D2351" s="48" t="str">
        <f>IFERROR(VLOOKUP(C2351,category[[category_name_german]:[abbreviation_category_budo]],3,FALSE),"")</f>
        <v/>
      </c>
      <c r="G2351" s="48" t="str">
        <f>IFERROR(VLOOKUP(F2351,category[[category_name_german]:[abbreviation_category_budo]],3,FALSE),"")</f>
        <v/>
      </c>
      <c r="J2351" s="48" t="str">
        <f>IFERROR(VLOOKUP(I2351,category[[category_name_german]:[abbreviation_category_budo]],3,FALSE),"")</f>
        <v/>
      </c>
      <c r="M2351" s="48" t="str">
        <f>IFERROR(VLOOKUP(L2351,category[[category_name_german]:[abbreviation_category_budo]],3,FALSE),"")</f>
        <v/>
      </c>
      <c r="P2351" s="48" t="str">
        <f>IFERROR(VLOOKUP(O2351,category[[category_name_german]:[abbreviation_category_budo]],3,FALSE),"")</f>
        <v/>
      </c>
      <c r="R2351" s="49" t="str">
        <f t="shared" si="324"/>
        <v/>
      </c>
      <c r="U2351" s="48" t="str">
        <f>IFERROR(VLOOKUP(T2351,abbreviation[[description_german]:[abbreviation_budo]],3,FALSE),"")</f>
        <v/>
      </c>
      <c r="X2351" s="51" t="str">
        <f>IFERROR(VLOOKUP(W2351,abbreviation[[description_german]:[abbreviation_budo]],3,FALSE),"")</f>
        <v/>
      </c>
      <c r="Y2351" s="33"/>
      <c r="AA2351" s="49" t="str">
        <f t="shared" si="325"/>
        <v/>
      </c>
      <c r="AD2351" s="48" t="str">
        <f>IFERROR(VLOOKUP(AC2351,abbreviation[[description_german]:[abbreviation_budo]],3,FALSE),"")</f>
        <v/>
      </c>
      <c r="AG2351" s="54" t="str">
        <f>IFERROR(VLOOKUP(AF2351,abbreviation[[description_german]:[abbreviation_budo]],3,FALSE),"")</f>
        <v/>
      </c>
      <c r="AJ2351" s="49" t="str">
        <f t="shared" si="326"/>
        <v>_</v>
      </c>
      <c r="AM2351" s="48" t="str">
        <f>IFERROR(VLOOKUP(AL2351,abbreviation[[description_german]:[abbreviation_budo]],3,FALSE),"")</f>
        <v/>
      </c>
      <c r="AP2351" s="54" t="str">
        <f>IFERROR(VLOOKUP(AO2351,abbreviation[[description_german]:[abbreviation_budo]],3,FALSE),"")</f>
        <v/>
      </c>
      <c r="AS2351" s="49" t="str">
        <f t="shared" si="327"/>
        <v>_</v>
      </c>
      <c r="AV2351" s="53" t="str">
        <f>IFERROR(VLOOKUP(AU2351,abbreviation[[description_german]:[abbreviation_budo]],3,FALSE),"")</f>
        <v/>
      </c>
      <c r="AY2351" s="51" t="str">
        <f>IFERROR(VLOOKUP(AX2351,abbreviation[[description_german]:[abbreviation_budo]],3,FALSE),"")</f>
        <v/>
      </c>
      <c r="BB2351" s="51" t="str">
        <f>IFERROR(VLOOKUP(BA2351,abbreviation[[description_german]:[abbreviation_budo]],3,FALSE),"")</f>
        <v/>
      </c>
      <c r="BE2351" s="51" t="str">
        <f>IFERROR(VLOOKUP(BD2351,abbreviation[[description_german]:[abbreviation_budo]],3,FALSE),"")</f>
        <v/>
      </c>
      <c r="BG2351" s="38"/>
      <c r="BH2351" s="49" t="str">
        <f t="shared" si="328"/>
        <v>_</v>
      </c>
      <c r="BK2351" s="53" t="str">
        <f>IFERROR(VLOOKUP(BJ2351,abbreviation[[description_german]:[abbreviation_budo]],3,FALSE),"")</f>
        <v/>
      </c>
      <c r="BN2351" s="51" t="str">
        <f>IFERROR(VLOOKUP(BM2351,abbreviation[[description_german]:[abbreviation_budo]],3,FALSE),"")</f>
        <v/>
      </c>
      <c r="BO2351" s="31"/>
      <c r="BQ2351" s="51" t="str">
        <f>IFERROR(VLOOKUP(BP2351,abbreviation[[description_german]:[abbreviation_budo]],3,FALSE),"")</f>
        <v/>
      </c>
      <c r="BR2351" s="57" t="str">
        <f t="shared" si="329"/>
        <v>_</v>
      </c>
      <c r="BU2351" s="53" t="str">
        <f>IFERROR(VLOOKUP(BT2351,abbreviation[[description_german]:[abbreviation_budo]],3,FALSE),"")</f>
        <v/>
      </c>
      <c r="BV2351" s="60" t="str">
        <f t="shared" si="330"/>
        <v>_</v>
      </c>
      <c r="BY2351" s="48" t="str">
        <f>IFERROR(VLOOKUP(BX2351,category[[category_name_german]:[abbreviation_category_budo]],3,FALSE),"")</f>
        <v/>
      </c>
      <c r="CB2351" s="48" t="str">
        <f>IFERROR(VLOOKUP(CA2351,category[[category_name_german]:[abbreviation_category_budo]],3,FALSE),"")</f>
        <v/>
      </c>
      <c r="CE2351" s="48" t="str">
        <f>IFERROR(VLOOKUP(CD2351,category[[category_name_german]:[abbreviation_category_budo]],3,FALSE),"")</f>
        <v/>
      </c>
      <c r="CH2351" s="48" t="str">
        <f>IFERROR(VLOOKUP(CG2351,category[[category_name_german]:[abbreviation_category_budo]],3,FALSE),"")</f>
        <v/>
      </c>
      <c r="CK2351" s="48" t="str">
        <f>IFERROR(VLOOKUP(CJ2351,category[[category_name_german]:[abbreviation_category_budo]],3,FALSE),"")</f>
        <v/>
      </c>
      <c r="CM2351" s="49" t="str">
        <f t="shared" si="331"/>
        <v/>
      </c>
      <c r="CO2351" s="63" t="str">
        <f t="shared" si="332"/>
        <v/>
      </c>
    </row>
    <row r="2352" spans="4:93" x14ac:dyDescent="0.25">
      <c r="D2352" s="48" t="str">
        <f>IFERROR(VLOOKUP(C2352,category[[category_name_german]:[abbreviation_category_budo]],3,FALSE),"")</f>
        <v/>
      </c>
      <c r="G2352" s="48" t="str">
        <f>IFERROR(VLOOKUP(F2352,category[[category_name_german]:[abbreviation_category_budo]],3,FALSE),"")</f>
        <v/>
      </c>
      <c r="J2352" s="48" t="str">
        <f>IFERROR(VLOOKUP(I2352,category[[category_name_german]:[abbreviation_category_budo]],3,FALSE),"")</f>
        <v/>
      </c>
      <c r="M2352" s="48" t="str">
        <f>IFERROR(VLOOKUP(L2352,category[[category_name_german]:[abbreviation_category_budo]],3,FALSE),"")</f>
        <v/>
      </c>
      <c r="P2352" s="48" t="str">
        <f>IFERROR(VLOOKUP(O2352,category[[category_name_german]:[abbreviation_category_budo]],3,FALSE),"")</f>
        <v/>
      </c>
      <c r="R2352" s="49" t="str">
        <f t="shared" si="324"/>
        <v/>
      </c>
      <c r="U2352" s="48" t="str">
        <f>IFERROR(VLOOKUP(T2352,abbreviation[[description_german]:[abbreviation_budo]],3,FALSE),"")</f>
        <v/>
      </c>
      <c r="X2352" s="51" t="str">
        <f>IFERROR(VLOOKUP(W2352,abbreviation[[description_german]:[abbreviation_budo]],3,FALSE),"")</f>
        <v/>
      </c>
      <c r="Y2352" s="33"/>
      <c r="AA2352" s="49" t="str">
        <f t="shared" si="325"/>
        <v/>
      </c>
      <c r="AD2352" s="48" t="str">
        <f>IFERROR(VLOOKUP(AC2352,abbreviation[[description_german]:[abbreviation_budo]],3,FALSE),"")</f>
        <v/>
      </c>
      <c r="AG2352" s="54" t="str">
        <f>IFERROR(VLOOKUP(AF2352,abbreviation[[description_german]:[abbreviation_budo]],3,FALSE),"")</f>
        <v/>
      </c>
      <c r="AJ2352" s="49" t="str">
        <f t="shared" si="326"/>
        <v>_</v>
      </c>
      <c r="AM2352" s="48" t="str">
        <f>IFERROR(VLOOKUP(AL2352,abbreviation[[description_german]:[abbreviation_budo]],3,FALSE),"")</f>
        <v/>
      </c>
      <c r="AP2352" s="54" t="str">
        <f>IFERROR(VLOOKUP(AO2352,abbreviation[[description_german]:[abbreviation_budo]],3,FALSE),"")</f>
        <v/>
      </c>
      <c r="AS2352" s="49" t="str">
        <f t="shared" si="327"/>
        <v>_</v>
      </c>
      <c r="AV2352" s="53" t="str">
        <f>IFERROR(VLOOKUP(AU2352,abbreviation[[description_german]:[abbreviation_budo]],3,FALSE),"")</f>
        <v/>
      </c>
      <c r="AY2352" s="51" t="str">
        <f>IFERROR(VLOOKUP(AX2352,abbreviation[[description_german]:[abbreviation_budo]],3,FALSE),"")</f>
        <v/>
      </c>
      <c r="BB2352" s="51" t="str">
        <f>IFERROR(VLOOKUP(BA2352,abbreviation[[description_german]:[abbreviation_budo]],3,FALSE),"")</f>
        <v/>
      </c>
      <c r="BE2352" s="51" t="str">
        <f>IFERROR(VLOOKUP(BD2352,abbreviation[[description_german]:[abbreviation_budo]],3,FALSE),"")</f>
        <v/>
      </c>
      <c r="BG2352" s="38"/>
      <c r="BH2352" s="49" t="str">
        <f t="shared" si="328"/>
        <v>_</v>
      </c>
      <c r="BK2352" s="53" t="str">
        <f>IFERROR(VLOOKUP(BJ2352,abbreviation[[description_german]:[abbreviation_budo]],3,FALSE),"")</f>
        <v/>
      </c>
      <c r="BN2352" s="51" t="str">
        <f>IFERROR(VLOOKUP(BM2352,abbreviation[[description_german]:[abbreviation_budo]],3,FALSE),"")</f>
        <v/>
      </c>
      <c r="BO2352" s="31"/>
      <c r="BQ2352" s="51" t="str">
        <f>IFERROR(VLOOKUP(BP2352,abbreviation[[description_german]:[abbreviation_budo]],3,FALSE),"")</f>
        <v/>
      </c>
      <c r="BR2352" s="57" t="str">
        <f t="shared" si="329"/>
        <v>_</v>
      </c>
      <c r="BU2352" s="53" t="str">
        <f>IFERROR(VLOOKUP(BT2352,abbreviation[[description_german]:[abbreviation_budo]],3,FALSE),"")</f>
        <v/>
      </c>
      <c r="BV2352" s="60" t="str">
        <f t="shared" si="330"/>
        <v>_</v>
      </c>
      <c r="BY2352" s="48" t="str">
        <f>IFERROR(VLOOKUP(BX2352,category[[category_name_german]:[abbreviation_category_budo]],3,FALSE),"")</f>
        <v/>
      </c>
      <c r="CB2352" s="48" t="str">
        <f>IFERROR(VLOOKUP(CA2352,category[[category_name_german]:[abbreviation_category_budo]],3,FALSE),"")</f>
        <v/>
      </c>
      <c r="CE2352" s="48" t="str">
        <f>IFERROR(VLOOKUP(CD2352,category[[category_name_german]:[abbreviation_category_budo]],3,FALSE),"")</f>
        <v/>
      </c>
      <c r="CH2352" s="48" t="str">
        <f>IFERROR(VLOOKUP(CG2352,category[[category_name_german]:[abbreviation_category_budo]],3,FALSE),"")</f>
        <v/>
      </c>
      <c r="CK2352" s="48" t="str">
        <f>IFERROR(VLOOKUP(CJ2352,category[[category_name_german]:[abbreviation_category_budo]],3,FALSE),"")</f>
        <v/>
      </c>
      <c r="CM2352" s="49" t="str">
        <f t="shared" si="331"/>
        <v/>
      </c>
      <c r="CO2352" s="63" t="str">
        <f t="shared" si="332"/>
        <v/>
      </c>
    </row>
    <row r="2353" spans="4:93" x14ac:dyDescent="0.25">
      <c r="D2353" s="48" t="str">
        <f>IFERROR(VLOOKUP(C2353,category[[category_name_german]:[abbreviation_category_budo]],3,FALSE),"")</f>
        <v/>
      </c>
      <c r="G2353" s="48" t="str">
        <f>IFERROR(VLOOKUP(F2353,category[[category_name_german]:[abbreviation_category_budo]],3,FALSE),"")</f>
        <v/>
      </c>
      <c r="J2353" s="48" t="str">
        <f>IFERROR(VLOOKUP(I2353,category[[category_name_german]:[abbreviation_category_budo]],3,FALSE),"")</f>
        <v/>
      </c>
      <c r="M2353" s="48" t="str">
        <f>IFERROR(VLOOKUP(L2353,category[[category_name_german]:[abbreviation_category_budo]],3,FALSE),"")</f>
        <v/>
      </c>
      <c r="P2353" s="48" t="str">
        <f>IFERROR(VLOOKUP(O2353,category[[category_name_german]:[abbreviation_category_budo]],3,FALSE),"")</f>
        <v/>
      </c>
      <c r="R2353" s="49" t="str">
        <f t="shared" si="324"/>
        <v/>
      </c>
      <c r="U2353" s="48" t="str">
        <f>IFERROR(VLOOKUP(T2353,abbreviation[[description_german]:[abbreviation_budo]],3,FALSE),"")</f>
        <v/>
      </c>
      <c r="X2353" s="51" t="str">
        <f>IFERROR(VLOOKUP(W2353,abbreviation[[description_german]:[abbreviation_budo]],3,FALSE),"")</f>
        <v/>
      </c>
      <c r="Y2353" s="33"/>
      <c r="AA2353" s="49" t="str">
        <f t="shared" si="325"/>
        <v/>
      </c>
      <c r="AD2353" s="48" t="str">
        <f>IFERROR(VLOOKUP(AC2353,abbreviation[[description_german]:[abbreviation_budo]],3,FALSE),"")</f>
        <v/>
      </c>
      <c r="AG2353" s="54" t="str">
        <f>IFERROR(VLOOKUP(AF2353,abbreviation[[description_german]:[abbreviation_budo]],3,FALSE),"")</f>
        <v/>
      </c>
      <c r="AJ2353" s="49" t="str">
        <f t="shared" si="326"/>
        <v>_</v>
      </c>
      <c r="AM2353" s="48" t="str">
        <f>IFERROR(VLOOKUP(AL2353,abbreviation[[description_german]:[abbreviation_budo]],3,FALSE),"")</f>
        <v/>
      </c>
      <c r="AP2353" s="54" t="str">
        <f>IFERROR(VLOOKUP(AO2353,abbreviation[[description_german]:[abbreviation_budo]],3,FALSE),"")</f>
        <v/>
      </c>
      <c r="AS2353" s="49" t="str">
        <f t="shared" si="327"/>
        <v>_</v>
      </c>
      <c r="AV2353" s="53" t="str">
        <f>IFERROR(VLOOKUP(AU2353,abbreviation[[description_german]:[abbreviation_budo]],3,FALSE),"")</f>
        <v/>
      </c>
      <c r="AY2353" s="51" t="str">
        <f>IFERROR(VLOOKUP(AX2353,abbreviation[[description_german]:[abbreviation_budo]],3,FALSE),"")</f>
        <v/>
      </c>
      <c r="BB2353" s="51" t="str">
        <f>IFERROR(VLOOKUP(BA2353,abbreviation[[description_german]:[abbreviation_budo]],3,FALSE),"")</f>
        <v/>
      </c>
      <c r="BE2353" s="51" t="str">
        <f>IFERROR(VLOOKUP(BD2353,abbreviation[[description_german]:[abbreviation_budo]],3,FALSE),"")</f>
        <v/>
      </c>
      <c r="BG2353" s="38"/>
      <c r="BH2353" s="49" t="str">
        <f t="shared" si="328"/>
        <v>_</v>
      </c>
      <c r="BK2353" s="53" t="str">
        <f>IFERROR(VLOOKUP(BJ2353,abbreviation[[description_german]:[abbreviation_budo]],3,FALSE),"")</f>
        <v/>
      </c>
      <c r="BN2353" s="51" t="str">
        <f>IFERROR(VLOOKUP(BM2353,abbreviation[[description_german]:[abbreviation_budo]],3,FALSE),"")</f>
        <v/>
      </c>
      <c r="BO2353" s="31"/>
      <c r="BQ2353" s="51" t="str">
        <f>IFERROR(VLOOKUP(BP2353,abbreviation[[description_german]:[abbreviation_budo]],3,FALSE),"")</f>
        <v/>
      </c>
      <c r="BR2353" s="57" t="str">
        <f t="shared" si="329"/>
        <v>_</v>
      </c>
      <c r="BU2353" s="53" t="str">
        <f>IFERROR(VLOOKUP(BT2353,abbreviation[[description_german]:[abbreviation_budo]],3,FALSE),"")</f>
        <v/>
      </c>
      <c r="BV2353" s="60" t="str">
        <f t="shared" si="330"/>
        <v>_</v>
      </c>
      <c r="BY2353" s="48" t="str">
        <f>IFERROR(VLOOKUP(BX2353,category[[category_name_german]:[abbreviation_category_budo]],3,FALSE),"")</f>
        <v/>
      </c>
      <c r="CB2353" s="48" t="str">
        <f>IFERROR(VLOOKUP(CA2353,category[[category_name_german]:[abbreviation_category_budo]],3,FALSE),"")</f>
        <v/>
      </c>
      <c r="CE2353" s="48" t="str">
        <f>IFERROR(VLOOKUP(CD2353,category[[category_name_german]:[abbreviation_category_budo]],3,FALSE),"")</f>
        <v/>
      </c>
      <c r="CH2353" s="48" t="str">
        <f>IFERROR(VLOOKUP(CG2353,category[[category_name_german]:[abbreviation_category_budo]],3,FALSE),"")</f>
        <v/>
      </c>
      <c r="CK2353" s="48" t="str">
        <f>IFERROR(VLOOKUP(CJ2353,category[[category_name_german]:[abbreviation_category_budo]],3,FALSE),"")</f>
        <v/>
      </c>
      <c r="CM2353" s="49" t="str">
        <f t="shared" si="331"/>
        <v/>
      </c>
      <c r="CO2353" s="63" t="str">
        <f t="shared" si="332"/>
        <v/>
      </c>
    </row>
    <row r="2354" spans="4:93" x14ac:dyDescent="0.25">
      <c r="D2354" s="48" t="str">
        <f>IFERROR(VLOOKUP(C2354,category[[category_name_german]:[abbreviation_category_budo]],3,FALSE),"")</f>
        <v/>
      </c>
      <c r="G2354" s="48" t="str">
        <f>IFERROR(VLOOKUP(F2354,category[[category_name_german]:[abbreviation_category_budo]],3,FALSE),"")</f>
        <v/>
      </c>
      <c r="J2354" s="48" t="str">
        <f>IFERROR(VLOOKUP(I2354,category[[category_name_german]:[abbreviation_category_budo]],3,FALSE),"")</f>
        <v/>
      </c>
      <c r="M2354" s="48" t="str">
        <f>IFERROR(VLOOKUP(L2354,category[[category_name_german]:[abbreviation_category_budo]],3,FALSE),"")</f>
        <v/>
      </c>
      <c r="P2354" s="48" t="str">
        <f>IFERROR(VLOOKUP(O2354,category[[category_name_german]:[abbreviation_category_budo]],3,FALSE),"")</f>
        <v/>
      </c>
      <c r="R2354" s="49" t="str">
        <f t="shared" si="324"/>
        <v/>
      </c>
      <c r="U2354" s="48" t="str">
        <f>IFERROR(VLOOKUP(T2354,abbreviation[[description_german]:[abbreviation_budo]],3,FALSE),"")</f>
        <v/>
      </c>
      <c r="X2354" s="51" t="str">
        <f>IFERROR(VLOOKUP(W2354,abbreviation[[description_german]:[abbreviation_budo]],3,FALSE),"")</f>
        <v/>
      </c>
      <c r="Y2354" s="33"/>
      <c r="AA2354" s="49" t="str">
        <f t="shared" si="325"/>
        <v/>
      </c>
      <c r="AD2354" s="48" t="str">
        <f>IFERROR(VLOOKUP(AC2354,abbreviation[[description_german]:[abbreviation_budo]],3,FALSE),"")</f>
        <v/>
      </c>
      <c r="AG2354" s="54" t="str">
        <f>IFERROR(VLOOKUP(AF2354,abbreviation[[description_german]:[abbreviation_budo]],3,FALSE),"")</f>
        <v/>
      </c>
      <c r="AJ2354" s="49" t="str">
        <f t="shared" si="326"/>
        <v>_</v>
      </c>
      <c r="AM2354" s="48" t="str">
        <f>IFERROR(VLOOKUP(AL2354,abbreviation[[description_german]:[abbreviation_budo]],3,FALSE),"")</f>
        <v/>
      </c>
      <c r="AP2354" s="54" t="str">
        <f>IFERROR(VLOOKUP(AO2354,abbreviation[[description_german]:[abbreviation_budo]],3,FALSE),"")</f>
        <v/>
      </c>
      <c r="AS2354" s="49" t="str">
        <f t="shared" si="327"/>
        <v>_</v>
      </c>
      <c r="AV2354" s="53" t="str">
        <f>IFERROR(VLOOKUP(AU2354,abbreviation[[description_german]:[abbreviation_budo]],3,FALSE),"")</f>
        <v/>
      </c>
      <c r="AY2354" s="51" t="str">
        <f>IFERROR(VLOOKUP(AX2354,abbreviation[[description_german]:[abbreviation_budo]],3,FALSE),"")</f>
        <v/>
      </c>
      <c r="BB2354" s="51" t="str">
        <f>IFERROR(VLOOKUP(BA2354,abbreviation[[description_german]:[abbreviation_budo]],3,FALSE),"")</f>
        <v/>
      </c>
      <c r="BE2354" s="51" t="str">
        <f>IFERROR(VLOOKUP(BD2354,abbreviation[[description_german]:[abbreviation_budo]],3,FALSE),"")</f>
        <v/>
      </c>
      <c r="BG2354" s="38"/>
      <c r="BH2354" s="49" t="str">
        <f t="shared" si="328"/>
        <v>_</v>
      </c>
      <c r="BK2354" s="53" t="str">
        <f>IFERROR(VLOOKUP(BJ2354,abbreviation[[description_german]:[abbreviation_budo]],3,FALSE),"")</f>
        <v/>
      </c>
      <c r="BN2354" s="51" t="str">
        <f>IFERROR(VLOOKUP(BM2354,abbreviation[[description_german]:[abbreviation_budo]],3,FALSE),"")</f>
        <v/>
      </c>
      <c r="BO2354" s="31"/>
      <c r="BQ2354" s="51" t="str">
        <f>IFERROR(VLOOKUP(BP2354,abbreviation[[description_german]:[abbreviation_budo]],3,FALSE),"")</f>
        <v/>
      </c>
      <c r="BR2354" s="57" t="str">
        <f t="shared" si="329"/>
        <v>_</v>
      </c>
      <c r="BU2354" s="53" t="str">
        <f>IFERROR(VLOOKUP(BT2354,abbreviation[[description_german]:[abbreviation_budo]],3,FALSE),"")</f>
        <v/>
      </c>
      <c r="BV2354" s="60" t="str">
        <f t="shared" si="330"/>
        <v>_</v>
      </c>
      <c r="BY2354" s="48" t="str">
        <f>IFERROR(VLOOKUP(BX2354,category[[category_name_german]:[abbreviation_category_budo]],3,FALSE),"")</f>
        <v/>
      </c>
      <c r="CB2354" s="48" t="str">
        <f>IFERROR(VLOOKUP(CA2354,category[[category_name_german]:[abbreviation_category_budo]],3,FALSE),"")</f>
        <v/>
      </c>
      <c r="CE2354" s="48" t="str">
        <f>IFERROR(VLOOKUP(CD2354,category[[category_name_german]:[abbreviation_category_budo]],3,FALSE),"")</f>
        <v/>
      </c>
      <c r="CH2354" s="48" t="str">
        <f>IFERROR(VLOOKUP(CG2354,category[[category_name_german]:[abbreviation_category_budo]],3,FALSE),"")</f>
        <v/>
      </c>
      <c r="CK2354" s="48" t="str">
        <f>IFERROR(VLOOKUP(CJ2354,category[[category_name_german]:[abbreviation_category_budo]],3,FALSE),"")</f>
        <v/>
      </c>
      <c r="CM2354" s="49" t="str">
        <f t="shared" si="331"/>
        <v/>
      </c>
      <c r="CO2354" s="63" t="str">
        <f t="shared" si="332"/>
        <v/>
      </c>
    </row>
    <row r="2355" spans="4:93" x14ac:dyDescent="0.25">
      <c r="D2355" s="48" t="str">
        <f>IFERROR(VLOOKUP(C2355,category[[category_name_german]:[abbreviation_category_budo]],3,FALSE),"")</f>
        <v/>
      </c>
      <c r="G2355" s="48" t="str">
        <f>IFERROR(VLOOKUP(F2355,category[[category_name_german]:[abbreviation_category_budo]],3,FALSE),"")</f>
        <v/>
      </c>
      <c r="J2355" s="48" t="str">
        <f>IFERROR(VLOOKUP(I2355,category[[category_name_german]:[abbreviation_category_budo]],3,FALSE),"")</f>
        <v/>
      </c>
      <c r="M2355" s="48" t="str">
        <f>IFERROR(VLOOKUP(L2355,category[[category_name_german]:[abbreviation_category_budo]],3,FALSE),"")</f>
        <v/>
      </c>
      <c r="P2355" s="48" t="str">
        <f>IFERROR(VLOOKUP(O2355,category[[category_name_german]:[abbreviation_category_budo]],3,FALSE),"")</f>
        <v/>
      </c>
      <c r="R2355" s="49" t="str">
        <f t="shared" si="324"/>
        <v/>
      </c>
      <c r="U2355" s="48" t="str">
        <f>IFERROR(VLOOKUP(T2355,abbreviation[[description_german]:[abbreviation_budo]],3,FALSE),"")</f>
        <v/>
      </c>
      <c r="X2355" s="51" t="str">
        <f>IFERROR(VLOOKUP(W2355,abbreviation[[description_german]:[abbreviation_budo]],3,FALSE),"")</f>
        <v/>
      </c>
      <c r="Y2355" s="33"/>
      <c r="AA2355" s="49" t="str">
        <f t="shared" si="325"/>
        <v/>
      </c>
      <c r="AD2355" s="48" t="str">
        <f>IFERROR(VLOOKUP(AC2355,abbreviation[[description_german]:[abbreviation_budo]],3,FALSE),"")</f>
        <v/>
      </c>
      <c r="AG2355" s="54" t="str">
        <f>IFERROR(VLOOKUP(AF2355,abbreviation[[description_german]:[abbreviation_budo]],3,FALSE),"")</f>
        <v/>
      </c>
      <c r="AJ2355" s="49" t="str">
        <f t="shared" si="326"/>
        <v>_</v>
      </c>
      <c r="AM2355" s="48" t="str">
        <f>IFERROR(VLOOKUP(AL2355,abbreviation[[description_german]:[abbreviation_budo]],3,FALSE),"")</f>
        <v/>
      </c>
      <c r="AP2355" s="54" t="str">
        <f>IFERROR(VLOOKUP(AO2355,abbreviation[[description_german]:[abbreviation_budo]],3,FALSE),"")</f>
        <v/>
      </c>
      <c r="AS2355" s="49" t="str">
        <f t="shared" si="327"/>
        <v>_</v>
      </c>
      <c r="AV2355" s="53" t="str">
        <f>IFERROR(VLOOKUP(AU2355,abbreviation[[description_german]:[abbreviation_budo]],3,FALSE),"")</f>
        <v/>
      </c>
      <c r="AY2355" s="51" t="str">
        <f>IFERROR(VLOOKUP(AX2355,abbreviation[[description_german]:[abbreviation_budo]],3,FALSE),"")</f>
        <v/>
      </c>
      <c r="BB2355" s="51" t="str">
        <f>IFERROR(VLOOKUP(BA2355,abbreviation[[description_german]:[abbreviation_budo]],3,FALSE),"")</f>
        <v/>
      </c>
      <c r="BE2355" s="51" t="str">
        <f>IFERROR(VLOOKUP(BD2355,abbreviation[[description_german]:[abbreviation_budo]],3,FALSE),"")</f>
        <v/>
      </c>
      <c r="BG2355" s="38"/>
      <c r="BH2355" s="49" t="str">
        <f t="shared" si="328"/>
        <v>_</v>
      </c>
      <c r="BK2355" s="53" t="str">
        <f>IFERROR(VLOOKUP(BJ2355,abbreviation[[description_german]:[abbreviation_budo]],3,FALSE),"")</f>
        <v/>
      </c>
      <c r="BN2355" s="51" t="str">
        <f>IFERROR(VLOOKUP(BM2355,abbreviation[[description_german]:[abbreviation_budo]],3,FALSE),"")</f>
        <v/>
      </c>
      <c r="BO2355" s="31"/>
      <c r="BQ2355" s="51" t="str">
        <f>IFERROR(VLOOKUP(BP2355,abbreviation[[description_german]:[abbreviation_budo]],3,FALSE),"")</f>
        <v/>
      </c>
      <c r="BR2355" s="57" t="str">
        <f t="shared" si="329"/>
        <v>_</v>
      </c>
      <c r="BU2355" s="53" t="str">
        <f>IFERROR(VLOOKUP(BT2355,abbreviation[[description_german]:[abbreviation_budo]],3,FALSE),"")</f>
        <v/>
      </c>
      <c r="BV2355" s="60" t="str">
        <f t="shared" si="330"/>
        <v>_</v>
      </c>
      <c r="BY2355" s="48" t="str">
        <f>IFERROR(VLOOKUP(BX2355,category[[category_name_german]:[abbreviation_category_budo]],3,FALSE),"")</f>
        <v/>
      </c>
      <c r="CB2355" s="48" t="str">
        <f>IFERROR(VLOOKUP(CA2355,category[[category_name_german]:[abbreviation_category_budo]],3,FALSE),"")</f>
        <v/>
      </c>
      <c r="CE2355" s="48" t="str">
        <f>IFERROR(VLOOKUP(CD2355,category[[category_name_german]:[abbreviation_category_budo]],3,FALSE),"")</f>
        <v/>
      </c>
      <c r="CH2355" s="48" t="str">
        <f>IFERROR(VLOOKUP(CG2355,category[[category_name_german]:[abbreviation_category_budo]],3,FALSE),"")</f>
        <v/>
      </c>
      <c r="CK2355" s="48" t="str">
        <f>IFERROR(VLOOKUP(CJ2355,category[[category_name_german]:[abbreviation_category_budo]],3,FALSE),"")</f>
        <v/>
      </c>
      <c r="CM2355" s="49" t="str">
        <f t="shared" si="331"/>
        <v/>
      </c>
      <c r="CO2355" s="63" t="str">
        <f t="shared" si="332"/>
        <v/>
      </c>
    </row>
    <row r="2356" spans="4:93" x14ac:dyDescent="0.25">
      <c r="D2356" s="48" t="str">
        <f>IFERROR(VLOOKUP(C2356,category[[category_name_german]:[abbreviation_category_budo]],3,FALSE),"")</f>
        <v/>
      </c>
      <c r="G2356" s="48" t="str">
        <f>IFERROR(VLOOKUP(F2356,category[[category_name_german]:[abbreviation_category_budo]],3,FALSE),"")</f>
        <v/>
      </c>
      <c r="J2356" s="48" t="str">
        <f>IFERROR(VLOOKUP(I2356,category[[category_name_german]:[abbreviation_category_budo]],3,FALSE),"")</f>
        <v/>
      </c>
      <c r="M2356" s="48" t="str">
        <f>IFERROR(VLOOKUP(L2356,category[[category_name_german]:[abbreviation_category_budo]],3,FALSE),"")</f>
        <v/>
      </c>
      <c r="P2356" s="48" t="str">
        <f>IFERROR(VLOOKUP(O2356,category[[category_name_german]:[abbreviation_category_budo]],3,FALSE),"")</f>
        <v/>
      </c>
      <c r="R2356" s="49" t="str">
        <f t="shared" si="324"/>
        <v/>
      </c>
      <c r="U2356" s="48" t="str">
        <f>IFERROR(VLOOKUP(T2356,abbreviation[[description_german]:[abbreviation_budo]],3,FALSE),"")</f>
        <v/>
      </c>
      <c r="X2356" s="51" t="str">
        <f>IFERROR(VLOOKUP(W2356,abbreviation[[description_german]:[abbreviation_budo]],3,FALSE),"")</f>
        <v/>
      </c>
      <c r="Y2356" s="33"/>
      <c r="AA2356" s="49" t="str">
        <f t="shared" si="325"/>
        <v/>
      </c>
      <c r="AD2356" s="48" t="str">
        <f>IFERROR(VLOOKUP(AC2356,abbreviation[[description_german]:[abbreviation_budo]],3,FALSE),"")</f>
        <v/>
      </c>
      <c r="AG2356" s="54" t="str">
        <f>IFERROR(VLOOKUP(AF2356,abbreviation[[description_german]:[abbreviation_budo]],3,FALSE),"")</f>
        <v/>
      </c>
      <c r="AJ2356" s="49" t="str">
        <f t="shared" si="326"/>
        <v>_</v>
      </c>
      <c r="AM2356" s="48" t="str">
        <f>IFERROR(VLOOKUP(AL2356,abbreviation[[description_german]:[abbreviation_budo]],3,FALSE),"")</f>
        <v/>
      </c>
      <c r="AP2356" s="54" t="str">
        <f>IFERROR(VLOOKUP(AO2356,abbreviation[[description_german]:[abbreviation_budo]],3,FALSE),"")</f>
        <v/>
      </c>
      <c r="AS2356" s="49" t="str">
        <f t="shared" si="327"/>
        <v>_</v>
      </c>
      <c r="AV2356" s="53" t="str">
        <f>IFERROR(VLOOKUP(AU2356,abbreviation[[description_german]:[abbreviation_budo]],3,FALSE),"")</f>
        <v/>
      </c>
      <c r="AY2356" s="51" t="str">
        <f>IFERROR(VLOOKUP(AX2356,abbreviation[[description_german]:[abbreviation_budo]],3,FALSE),"")</f>
        <v/>
      </c>
      <c r="BB2356" s="51" t="str">
        <f>IFERROR(VLOOKUP(BA2356,abbreviation[[description_german]:[abbreviation_budo]],3,FALSE),"")</f>
        <v/>
      </c>
      <c r="BE2356" s="51" t="str">
        <f>IFERROR(VLOOKUP(BD2356,abbreviation[[description_german]:[abbreviation_budo]],3,FALSE),"")</f>
        <v/>
      </c>
      <c r="BG2356" s="38"/>
      <c r="BH2356" s="49" t="str">
        <f t="shared" si="328"/>
        <v>_</v>
      </c>
      <c r="BK2356" s="53" t="str">
        <f>IFERROR(VLOOKUP(BJ2356,abbreviation[[description_german]:[abbreviation_budo]],3,FALSE),"")</f>
        <v/>
      </c>
      <c r="BN2356" s="51" t="str">
        <f>IFERROR(VLOOKUP(BM2356,abbreviation[[description_german]:[abbreviation_budo]],3,FALSE),"")</f>
        <v/>
      </c>
      <c r="BO2356" s="31"/>
      <c r="BQ2356" s="51" t="str">
        <f>IFERROR(VLOOKUP(BP2356,abbreviation[[description_german]:[abbreviation_budo]],3,FALSE),"")</f>
        <v/>
      </c>
      <c r="BR2356" s="57" t="str">
        <f t="shared" si="329"/>
        <v>_</v>
      </c>
      <c r="BU2356" s="53" t="str">
        <f>IFERROR(VLOOKUP(BT2356,abbreviation[[description_german]:[abbreviation_budo]],3,FALSE),"")</f>
        <v/>
      </c>
      <c r="BV2356" s="60" t="str">
        <f t="shared" si="330"/>
        <v>_</v>
      </c>
      <c r="BY2356" s="48" t="str">
        <f>IFERROR(VLOOKUP(BX2356,category[[category_name_german]:[abbreviation_category_budo]],3,FALSE),"")</f>
        <v/>
      </c>
      <c r="CB2356" s="48" t="str">
        <f>IFERROR(VLOOKUP(CA2356,category[[category_name_german]:[abbreviation_category_budo]],3,FALSE),"")</f>
        <v/>
      </c>
      <c r="CE2356" s="48" t="str">
        <f>IFERROR(VLOOKUP(CD2356,category[[category_name_german]:[abbreviation_category_budo]],3,FALSE),"")</f>
        <v/>
      </c>
      <c r="CH2356" s="48" t="str">
        <f>IFERROR(VLOOKUP(CG2356,category[[category_name_german]:[abbreviation_category_budo]],3,FALSE),"")</f>
        <v/>
      </c>
      <c r="CK2356" s="48" t="str">
        <f>IFERROR(VLOOKUP(CJ2356,category[[category_name_german]:[abbreviation_category_budo]],3,FALSE),"")</f>
        <v/>
      </c>
      <c r="CM2356" s="49" t="str">
        <f t="shared" si="331"/>
        <v/>
      </c>
      <c r="CO2356" s="63" t="str">
        <f t="shared" si="332"/>
        <v/>
      </c>
    </row>
    <row r="2357" spans="4:93" x14ac:dyDescent="0.25">
      <c r="D2357" s="48" t="str">
        <f>IFERROR(VLOOKUP(C2357,category[[category_name_german]:[abbreviation_category_budo]],3,FALSE),"")</f>
        <v/>
      </c>
      <c r="G2357" s="48" t="str">
        <f>IFERROR(VLOOKUP(F2357,category[[category_name_german]:[abbreviation_category_budo]],3,FALSE),"")</f>
        <v/>
      </c>
      <c r="J2357" s="48" t="str">
        <f>IFERROR(VLOOKUP(I2357,category[[category_name_german]:[abbreviation_category_budo]],3,FALSE),"")</f>
        <v/>
      </c>
      <c r="M2357" s="48" t="str">
        <f>IFERROR(VLOOKUP(L2357,category[[category_name_german]:[abbreviation_category_budo]],3,FALSE),"")</f>
        <v/>
      </c>
      <c r="P2357" s="48" t="str">
        <f>IFERROR(VLOOKUP(O2357,category[[category_name_german]:[abbreviation_category_budo]],3,FALSE),"")</f>
        <v/>
      </c>
      <c r="R2357" s="49" t="str">
        <f t="shared" si="324"/>
        <v/>
      </c>
      <c r="U2357" s="48" t="str">
        <f>IFERROR(VLOOKUP(T2357,abbreviation[[description_german]:[abbreviation_budo]],3,FALSE),"")</f>
        <v/>
      </c>
      <c r="X2357" s="51" t="str">
        <f>IFERROR(VLOOKUP(W2357,abbreviation[[description_german]:[abbreviation_budo]],3,FALSE),"")</f>
        <v/>
      </c>
      <c r="Y2357" s="33"/>
      <c r="AA2357" s="49" t="str">
        <f t="shared" si="325"/>
        <v/>
      </c>
      <c r="AD2357" s="48" t="str">
        <f>IFERROR(VLOOKUP(AC2357,abbreviation[[description_german]:[abbreviation_budo]],3,FALSE),"")</f>
        <v/>
      </c>
      <c r="AG2357" s="54" t="str">
        <f>IFERROR(VLOOKUP(AF2357,abbreviation[[description_german]:[abbreviation_budo]],3,FALSE),"")</f>
        <v/>
      </c>
      <c r="AJ2357" s="49" t="str">
        <f t="shared" si="326"/>
        <v>_</v>
      </c>
      <c r="AM2357" s="48" t="str">
        <f>IFERROR(VLOOKUP(AL2357,abbreviation[[description_german]:[abbreviation_budo]],3,FALSE),"")</f>
        <v/>
      </c>
      <c r="AP2357" s="54" t="str">
        <f>IFERROR(VLOOKUP(AO2357,abbreviation[[description_german]:[abbreviation_budo]],3,FALSE),"")</f>
        <v/>
      </c>
      <c r="AS2357" s="49" t="str">
        <f t="shared" si="327"/>
        <v>_</v>
      </c>
      <c r="AV2357" s="53" t="str">
        <f>IFERROR(VLOOKUP(AU2357,abbreviation[[description_german]:[abbreviation_budo]],3,FALSE),"")</f>
        <v/>
      </c>
      <c r="AY2357" s="51" t="str">
        <f>IFERROR(VLOOKUP(AX2357,abbreviation[[description_german]:[abbreviation_budo]],3,FALSE),"")</f>
        <v/>
      </c>
      <c r="BB2357" s="51" t="str">
        <f>IFERROR(VLOOKUP(BA2357,abbreviation[[description_german]:[abbreviation_budo]],3,FALSE),"")</f>
        <v/>
      </c>
      <c r="BE2357" s="51" t="str">
        <f>IFERROR(VLOOKUP(BD2357,abbreviation[[description_german]:[abbreviation_budo]],3,FALSE),"")</f>
        <v/>
      </c>
      <c r="BG2357" s="38"/>
      <c r="BH2357" s="49" t="str">
        <f t="shared" si="328"/>
        <v>_</v>
      </c>
      <c r="BK2357" s="53" t="str">
        <f>IFERROR(VLOOKUP(BJ2357,abbreviation[[description_german]:[abbreviation_budo]],3,FALSE),"")</f>
        <v/>
      </c>
      <c r="BN2357" s="51" t="str">
        <f>IFERROR(VLOOKUP(BM2357,abbreviation[[description_german]:[abbreviation_budo]],3,FALSE),"")</f>
        <v/>
      </c>
      <c r="BO2357" s="31"/>
      <c r="BQ2357" s="51" t="str">
        <f>IFERROR(VLOOKUP(BP2357,abbreviation[[description_german]:[abbreviation_budo]],3,FALSE),"")</f>
        <v/>
      </c>
      <c r="BR2357" s="57" t="str">
        <f t="shared" si="329"/>
        <v>_</v>
      </c>
      <c r="BU2357" s="53" t="str">
        <f>IFERROR(VLOOKUP(BT2357,abbreviation[[description_german]:[abbreviation_budo]],3,FALSE),"")</f>
        <v/>
      </c>
      <c r="BV2357" s="60" t="str">
        <f t="shared" si="330"/>
        <v>_</v>
      </c>
      <c r="BY2357" s="48" t="str">
        <f>IFERROR(VLOOKUP(BX2357,category[[category_name_german]:[abbreviation_category_budo]],3,FALSE),"")</f>
        <v/>
      </c>
      <c r="CB2357" s="48" t="str">
        <f>IFERROR(VLOOKUP(CA2357,category[[category_name_german]:[abbreviation_category_budo]],3,FALSE),"")</f>
        <v/>
      </c>
      <c r="CE2357" s="48" t="str">
        <f>IFERROR(VLOOKUP(CD2357,category[[category_name_german]:[abbreviation_category_budo]],3,FALSE),"")</f>
        <v/>
      </c>
      <c r="CH2357" s="48" t="str">
        <f>IFERROR(VLOOKUP(CG2357,category[[category_name_german]:[abbreviation_category_budo]],3,FALSE),"")</f>
        <v/>
      </c>
      <c r="CK2357" s="48" t="str">
        <f>IFERROR(VLOOKUP(CJ2357,category[[category_name_german]:[abbreviation_category_budo]],3,FALSE),"")</f>
        <v/>
      </c>
      <c r="CM2357" s="49" t="str">
        <f t="shared" si="331"/>
        <v/>
      </c>
      <c r="CO2357" s="63" t="str">
        <f t="shared" si="332"/>
        <v/>
      </c>
    </row>
    <row r="2358" spans="4:93" x14ac:dyDescent="0.25">
      <c r="D2358" s="48" t="str">
        <f>IFERROR(VLOOKUP(C2358,category[[category_name_german]:[abbreviation_category_budo]],3,FALSE),"")</f>
        <v/>
      </c>
      <c r="G2358" s="48" t="str">
        <f>IFERROR(VLOOKUP(F2358,category[[category_name_german]:[abbreviation_category_budo]],3,FALSE),"")</f>
        <v/>
      </c>
      <c r="J2358" s="48" t="str">
        <f>IFERROR(VLOOKUP(I2358,category[[category_name_german]:[abbreviation_category_budo]],3,FALSE),"")</f>
        <v/>
      </c>
      <c r="M2358" s="48" t="str">
        <f>IFERROR(VLOOKUP(L2358,category[[category_name_german]:[abbreviation_category_budo]],3,FALSE),"")</f>
        <v/>
      </c>
      <c r="P2358" s="48" t="str">
        <f>IFERROR(VLOOKUP(O2358,category[[category_name_german]:[abbreviation_category_budo]],3,FALSE),"")</f>
        <v/>
      </c>
      <c r="R2358" s="49" t="str">
        <f t="shared" si="324"/>
        <v/>
      </c>
      <c r="U2358" s="48" t="str">
        <f>IFERROR(VLOOKUP(T2358,abbreviation[[description_german]:[abbreviation_budo]],3,FALSE),"")</f>
        <v/>
      </c>
      <c r="X2358" s="51" t="str">
        <f>IFERROR(VLOOKUP(W2358,abbreviation[[description_german]:[abbreviation_budo]],3,FALSE),"")</f>
        <v/>
      </c>
      <c r="Y2358" s="33"/>
      <c r="AA2358" s="49" t="str">
        <f t="shared" si="325"/>
        <v/>
      </c>
      <c r="AD2358" s="48" t="str">
        <f>IFERROR(VLOOKUP(AC2358,abbreviation[[description_german]:[abbreviation_budo]],3,FALSE),"")</f>
        <v/>
      </c>
      <c r="AG2358" s="54" t="str">
        <f>IFERROR(VLOOKUP(AF2358,abbreviation[[description_german]:[abbreviation_budo]],3,FALSE),"")</f>
        <v/>
      </c>
      <c r="AJ2358" s="49" t="str">
        <f t="shared" si="326"/>
        <v>_</v>
      </c>
      <c r="AM2358" s="48" t="str">
        <f>IFERROR(VLOOKUP(AL2358,abbreviation[[description_german]:[abbreviation_budo]],3,FALSE),"")</f>
        <v/>
      </c>
      <c r="AP2358" s="54" t="str">
        <f>IFERROR(VLOOKUP(AO2358,abbreviation[[description_german]:[abbreviation_budo]],3,FALSE),"")</f>
        <v/>
      </c>
      <c r="AS2358" s="49" t="str">
        <f t="shared" si="327"/>
        <v>_</v>
      </c>
      <c r="AV2358" s="53" t="str">
        <f>IFERROR(VLOOKUP(AU2358,abbreviation[[description_german]:[abbreviation_budo]],3,FALSE),"")</f>
        <v/>
      </c>
      <c r="AY2358" s="51" t="str">
        <f>IFERROR(VLOOKUP(AX2358,abbreviation[[description_german]:[abbreviation_budo]],3,FALSE),"")</f>
        <v/>
      </c>
      <c r="BB2358" s="51" t="str">
        <f>IFERROR(VLOOKUP(BA2358,abbreviation[[description_german]:[abbreviation_budo]],3,FALSE),"")</f>
        <v/>
      </c>
      <c r="BE2358" s="51" t="str">
        <f>IFERROR(VLOOKUP(BD2358,abbreviation[[description_german]:[abbreviation_budo]],3,FALSE),"")</f>
        <v/>
      </c>
      <c r="BG2358" s="38"/>
      <c r="BH2358" s="49" t="str">
        <f t="shared" si="328"/>
        <v>_</v>
      </c>
      <c r="BK2358" s="53" t="str">
        <f>IFERROR(VLOOKUP(BJ2358,abbreviation[[description_german]:[abbreviation_budo]],3,FALSE),"")</f>
        <v/>
      </c>
      <c r="BN2358" s="51" t="str">
        <f>IFERROR(VLOOKUP(BM2358,abbreviation[[description_german]:[abbreviation_budo]],3,FALSE),"")</f>
        <v/>
      </c>
      <c r="BO2358" s="31"/>
      <c r="BQ2358" s="51" t="str">
        <f>IFERROR(VLOOKUP(BP2358,abbreviation[[description_german]:[abbreviation_budo]],3,FALSE),"")</f>
        <v/>
      </c>
      <c r="BR2358" s="57" t="str">
        <f t="shared" si="329"/>
        <v>_</v>
      </c>
      <c r="BU2358" s="53" t="str">
        <f>IFERROR(VLOOKUP(BT2358,abbreviation[[description_german]:[abbreviation_budo]],3,FALSE),"")</f>
        <v/>
      </c>
      <c r="BV2358" s="60" t="str">
        <f t="shared" si="330"/>
        <v>_</v>
      </c>
      <c r="BY2358" s="48" t="str">
        <f>IFERROR(VLOOKUP(BX2358,category[[category_name_german]:[abbreviation_category_budo]],3,FALSE),"")</f>
        <v/>
      </c>
      <c r="CB2358" s="48" t="str">
        <f>IFERROR(VLOOKUP(CA2358,category[[category_name_german]:[abbreviation_category_budo]],3,FALSE),"")</f>
        <v/>
      </c>
      <c r="CE2358" s="48" t="str">
        <f>IFERROR(VLOOKUP(CD2358,category[[category_name_german]:[abbreviation_category_budo]],3,FALSE),"")</f>
        <v/>
      </c>
      <c r="CH2358" s="48" t="str">
        <f>IFERROR(VLOOKUP(CG2358,category[[category_name_german]:[abbreviation_category_budo]],3,FALSE),"")</f>
        <v/>
      </c>
      <c r="CK2358" s="48" t="str">
        <f>IFERROR(VLOOKUP(CJ2358,category[[category_name_german]:[abbreviation_category_budo]],3,FALSE),"")</f>
        <v/>
      </c>
      <c r="CM2358" s="49" t="str">
        <f t="shared" si="331"/>
        <v/>
      </c>
      <c r="CO2358" s="63" t="str">
        <f t="shared" si="332"/>
        <v/>
      </c>
    </row>
    <row r="2359" spans="4:93" x14ac:dyDescent="0.25">
      <c r="D2359" s="48" t="str">
        <f>IFERROR(VLOOKUP(C2359,category[[category_name_german]:[abbreviation_category_budo]],3,FALSE),"")</f>
        <v/>
      </c>
      <c r="G2359" s="48" t="str">
        <f>IFERROR(VLOOKUP(F2359,category[[category_name_german]:[abbreviation_category_budo]],3,FALSE),"")</f>
        <v/>
      </c>
      <c r="J2359" s="48" t="str">
        <f>IFERROR(VLOOKUP(I2359,category[[category_name_german]:[abbreviation_category_budo]],3,FALSE),"")</f>
        <v/>
      </c>
      <c r="M2359" s="48" t="str">
        <f>IFERROR(VLOOKUP(L2359,category[[category_name_german]:[abbreviation_category_budo]],3,FALSE),"")</f>
        <v/>
      </c>
      <c r="P2359" s="48" t="str">
        <f>IFERROR(VLOOKUP(O2359,category[[category_name_german]:[abbreviation_category_budo]],3,FALSE),"")</f>
        <v/>
      </c>
      <c r="R2359" s="49" t="str">
        <f t="shared" si="324"/>
        <v/>
      </c>
      <c r="U2359" s="48" t="str">
        <f>IFERROR(VLOOKUP(T2359,abbreviation[[description_german]:[abbreviation_budo]],3,FALSE),"")</f>
        <v/>
      </c>
      <c r="X2359" s="51" t="str">
        <f>IFERROR(VLOOKUP(W2359,abbreviation[[description_german]:[abbreviation_budo]],3,FALSE),"")</f>
        <v/>
      </c>
      <c r="Y2359" s="33"/>
      <c r="AA2359" s="49" t="str">
        <f t="shared" si="325"/>
        <v/>
      </c>
      <c r="AD2359" s="48" t="str">
        <f>IFERROR(VLOOKUP(AC2359,abbreviation[[description_german]:[abbreviation_budo]],3,FALSE),"")</f>
        <v/>
      </c>
      <c r="AG2359" s="54" t="str">
        <f>IFERROR(VLOOKUP(AF2359,abbreviation[[description_german]:[abbreviation_budo]],3,FALSE),"")</f>
        <v/>
      </c>
      <c r="AJ2359" s="49" t="str">
        <f t="shared" si="326"/>
        <v>_</v>
      </c>
      <c r="AM2359" s="48" t="str">
        <f>IFERROR(VLOOKUP(AL2359,abbreviation[[description_german]:[abbreviation_budo]],3,FALSE),"")</f>
        <v/>
      </c>
      <c r="AP2359" s="54" t="str">
        <f>IFERROR(VLOOKUP(AO2359,abbreviation[[description_german]:[abbreviation_budo]],3,FALSE),"")</f>
        <v/>
      </c>
      <c r="AS2359" s="49" t="str">
        <f t="shared" si="327"/>
        <v>_</v>
      </c>
      <c r="AV2359" s="53" t="str">
        <f>IFERROR(VLOOKUP(AU2359,abbreviation[[description_german]:[abbreviation_budo]],3,FALSE),"")</f>
        <v/>
      </c>
      <c r="AY2359" s="51" t="str">
        <f>IFERROR(VLOOKUP(AX2359,abbreviation[[description_german]:[abbreviation_budo]],3,FALSE),"")</f>
        <v/>
      </c>
      <c r="BB2359" s="51" t="str">
        <f>IFERROR(VLOOKUP(BA2359,abbreviation[[description_german]:[abbreviation_budo]],3,FALSE),"")</f>
        <v/>
      </c>
      <c r="BE2359" s="51" t="str">
        <f>IFERROR(VLOOKUP(BD2359,abbreviation[[description_german]:[abbreviation_budo]],3,FALSE),"")</f>
        <v/>
      </c>
      <c r="BG2359" s="38"/>
      <c r="BH2359" s="49" t="str">
        <f t="shared" si="328"/>
        <v>_</v>
      </c>
      <c r="BK2359" s="53" t="str">
        <f>IFERROR(VLOOKUP(BJ2359,abbreviation[[description_german]:[abbreviation_budo]],3,FALSE),"")</f>
        <v/>
      </c>
      <c r="BN2359" s="51" t="str">
        <f>IFERROR(VLOOKUP(BM2359,abbreviation[[description_german]:[abbreviation_budo]],3,FALSE),"")</f>
        <v/>
      </c>
      <c r="BO2359" s="31"/>
      <c r="BQ2359" s="51" t="str">
        <f>IFERROR(VLOOKUP(BP2359,abbreviation[[description_german]:[abbreviation_budo]],3,FALSE),"")</f>
        <v/>
      </c>
      <c r="BR2359" s="57" t="str">
        <f t="shared" si="329"/>
        <v>_</v>
      </c>
      <c r="BU2359" s="53" t="str">
        <f>IFERROR(VLOOKUP(BT2359,abbreviation[[description_german]:[abbreviation_budo]],3,FALSE),"")</f>
        <v/>
      </c>
      <c r="BV2359" s="60" t="str">
        <f t="shared" si="330"/>
        <v>_</v>
      </c>
      <c r="BY2359" s="48" t="str">
        <f>IFERROR(VLOOKUP(BX2359,category[[category_name_german]:[abbreviation_category_budo]],3,FALSE),"")</f>
        <v/>
      </c>
      <c r="CB2359" s="48" t="str">
        <f>IFERROR(VLOOKUP(CA2359,category[[category_name_german]:[abbreviation_category_budo]],3,FALSE),"")</f>
        <v/>
      </c>
      <c r="CE2359" s="48" t="str">
        <f>IFERROR(VLOOKUP(CD2359,category[[category_name_german]:[abbreviation_category_budo]],3,FALSE),"")</f>
        <v/>
      </c>
      <c r="CH2359" s="48" t="str">
        <f>IFERROR(VLOOKUP(CG2359,category[[category_name_german]:[abbreviation_category_budo]],3,FALSE),"")</f>
        <v/>
      </c>
      <c r="CK2359" s="48" t="str">
        <f>IFERROR(VLOOKUP(CJ2359,category[[category_name_german]:[abbreviation_category_budo]],3,FALSE),"")</f>
        <v/>
      </c>
      <c r="CM2359" s="49" t="str">
        <f t="shared" si="331"/>
        <v/>
      </c>
      <c r="CO2359" s="63" t="str">
        <f t="shared" si="332"/>
        <v/>
      </c>
    </row>
    <row r="2360" spans="4:93" x14ac:dyDescent="0.25">
      <c r="D2360" s="48" t="str">
        <f>IFERROR(VLOOKUP(C2360,category[[category_name_german]:[abbreviation_category_budo]],3,FALSE),"")</f>
        <v/>
      </c>
      <c r="G2360" s="48" t="str">
        <f>IFERROR(VLOOKUP(F2360,category[[category_name_german]:[abbreviation_category_budo]],3,FALSE),"")</f>
        <v/>
      </c>
      <c r="J2360" s="48" t="str">
        <f>IFERROR(VLOOKUP(I2360,category[[category_name_german]:[abbreviation_category_budo]],3,FALSE),"")</f>
        <v/>
      </c>
      <c r="M2360" s="48" t="str">
        <f>IFERROR(VLOOKUP(L2360,category[[category_name_german]:[abbreviation_category_budo]],3,FALSE),"")</f>
        <v/>
      </c>
      <c r="P2360" s="48" t="str">
        <f>IFERROR(VLOOKUP(O2360,category[[category_name_german]:[abbreviation_category_budo]],3,FALSE),"")</f>
        <v/>
      </c>
      <c r="R2360" s="49" t="str">
        <f t="shared" si="324"/>
        <v/>
      </c>
      <c r="U2360" s="48" t="str">
        <f>IFERROR(VLOOKUP(T2360,abbreviation[[description_german]:[abbreviation_budo]],3,FALSE),"")</f>
        <v/>
      </c>
      <c r="X2360" s="51" t="str">
        <f>IFERROR(VLOOKUP(W2360,abbreviation[[description_german]:[abbreviation_budo]],3,FALSE),"")</f>
        <v/>
      </c>
      <c r="Y2360" s="33"/>
      <c r="AA2360" s="49" t="str">
        <f t="shared" si="325"/>
        <v/>
      </c>
      <c r="AD2360" s="48" t="str">
        <f>IFERROR(VLOOKUP(AC2360,abbreviation[[description_german]:[abbreviation_budo]],3,FALSE),"")</f>
        <v/>
      </c>
      <c r="AG2360" s="54" t="str">
        <f>IFERROR(VLOOKUP(AF2360,abbreviation[[description_german]:[abbreviation_budo]],3,FALSE),"")</f>
        <v/>
      </c>
      <c r="AJ2360" s="49" t="str">
        <f t="shared" si="326"/>
        <v>_</v>
      </c>
      <c r="AM2360" s="48" t="str">
        <f>IFERROR(VLOOKUP(AL2360,abbreviation[[description_german]:[abbreviation_budo]],3,FALSE),"")</f>
        <v/>
      </c>
      <c r="AP2360" s="54" t="str">
        <f>IFERROR(VLOOKUP(AO2360,abbreviation[[description_german]:[abbreviation_budo]],3,FALSE),"")</f>
        <v/>
      </c>
      <c r="AS2360" s="49" t="str">
        <f t="shared" si="327"/>
        <v>_</v>
      </c>
      <c r="AV2360" s="53" t="str">
        <f>IFERROR(VLOOKUP(AU2360,abbreviation[[description_german]:[abbreviation_budo]],3,FALSE),"")</f>
        <v/>
      </c>
      <c r="AY2360" s="51" t="str">
        <f>IFERROR(VLOOKUP(AX2360,abbreviation[[description_german]:[abbreviation_budo]],3,FALSE),"")</f>
        <v/>
      </c>
      <c r="BB2360" s="51" t="str">
        <f>IFERROR(VLOOKUP(BA2360,abbreviation[[description_german]:[abbreviation_budo]],3,FALSE),"")</f>
        <v/>
      </c>
      <c r="BE2360" s="51" t="str">
        <f>IFERROR(VLOOKUP(BD2360,abbreviation[[description_german]:[abbreviation_budo]],3,FALSE),"")</f>
        <v/>
      </c>
      <c r="BG2360" s="38"/>
      <c r="BH2360" s="49" t="str">
        <f t="shared" si="328"/>
        <v>_</v>
      </c>
      <c r="BK2360" s="53" t="str">
        <f>IFERROR(VLOOKUP(BJ2360,abbreviation[[description_german]:[abbreviation_budo]],3,FALSE),"")</f>
        <v/>
      </c>
      <c r="BN2360" s="51" t="str">
        <f>IFERROR(VLOOKUP(BM2360,abbreviation[[description_german]:[abbreviation_budo]],3,FALSE),"")</f>
        <v/>
      </c>
      <c r="BO2360" s="31"/>
      <c r="BQ2360" s="51" t="str">
        <f>IFERROR(VLOOKUP(BP2360,abbreviation[[description_german]:[abbreviation_budo]],3,FALSE),"")</f>
        <v/>
      </c>
      <c r="BR2360" s="57" t="str">
        <f t="shared" si="329"/>
        <v>_</v>
      </c>
      <c r="BU2360" s="53" t="str">
        <f>IFERROR(VLOOKUP(BT2360,abbreviation[[description_german]:[abbreviation_budo]],3,FALSE),"")</f>
        <v/>
      </c>
      <c r="BV2360" s="60" t="str">
        <f t="shared" si="330"/>
        <v>_</v>
      </c>
      <c r="BY2360" s="48" t="str">
        <f>IFERROR(VLOOKUP(BX2360,category[[category_name_german]:[abbreviation_category_budo]],3,FALSE),"")</f>
        <v/>
      </c>
      <c r="CB2360" s="48" t="str">
        <f>IFERROR(VLOOKUP(CA2360,category[[category_name_german]:[abbreviation_category_budo]],3,FALSE),"")</f>
        <v/>
      </c>
      <c r="CE2360" s="48" t="str">
        <f>IFERROR(VLOOKUP(CD2360,category[[category_name_german]:[abbreviation_category_budo]],3,FALSE),"")</f>
        <v/>
      </c>
      <c r="CH2360" s="48" t="str">
        <f>IFERROR(VLOOKUP(CG2360,category[[category_name_german]:[abbreviation_category_budo]],3,FALSE),"")</f>
        <v/>
      </c>
      <c r="CK2360" s="48" t="str">
        <f>IFERROR(VLOOKUP(CJ2360,category[[category_name_german]:[abbreviation_category_budo]],3,FALSE),"")</f>
        <v/>
      </c>
      <c r="CM2360" s="49" t="str">
        <f t="shared" si="331"/>
        <v/>
      </c>
      <c r="CO2360" s="63" t="str">
        <f t="shared" si="332"/>
        <v/>
      </c>
    </row>
    <row r="2361" spans="4:93" x14ac:dyDescent="0.25">
      <c r="D2361" s="48" t="str">
        <f>IFERROR(VLOOKUP(C2361,category[[category_name_german]:[abbreviation_category_budo]],3,FALSE),"")</f>
        <v/>
      </c>
      <c r="G2361" s="48" t="str">
        <f>IFERROR(VLOOKUP(F2361,category[[category_name_german]:[abbreviation_category_budo]],3,FALSE),"")</f>
        <v/>
      </c>
      <c r="J2361" s="48" t="str">
        <f>IFERROR(VLOOKUP(I2361,category[[category_name_german]:[abbreviation_category_budo]],3,FALSE),"")</f>
        <v/>
      </c>
      <c r="M2361" s="48" t="str">
        <f>IFERROR(VLOOKUP(L2361,category[[category_name_german]:[abbreviation_category_budo]],3,FALSE),"")</f>
        <v/>
      </c>
      <c r="P2361" s="48" t="str">
        <f>IFERROR(VLOOKUP(O2361,category[[category_name_german]:[abbreviation_category_budo]],3,FALSE),"")</f>
        <v/>
      </c>
      <c r="R2361" s="49" t="str">
        <f t="shared" si="324"/>
        <v/>
      </c>
      <c r="U2361" s="48" t="str">
        <f>IFERROR(VLOOKUP(T2361,abbreviation[[description_german]:[abbreviation_budo]],3,FALSE),"")</f>
        <v/>
      </c>
      <c r="X2361" s="51" t="str">
        <f>IFERROR(VLOOKUP(W2361,abbreviation[[description_german]:[abbreviation_budo]],3,FALSE),"")</f>
        <v/>
      </c>
      <c r="Y2361" s="33"/>
      <c r="AA2361" s="49" t="str">
        <f t="shared" si="325"/>
        <v/>
      </c>
      <c r="AD2361" s="48" t="str">
        <f>IFERROR(VLOOKUP(AC2361,abbreviation[[description_german]:[abbreviation_budo]],3,FALSE),"")</f>
        <v/>
      </c>
      <c r="AG2361" s="54" t="str">
        <f>IFERROR(VLOOKUP(AF2361,abbreviation[[description_german]:[abbreviation_budo]],3,FALSE),"")</f>
        <v/>
      </c>
      <c r="AJ2361" s="49" t="str">
        <f t="shared" si="326"/>
        <v>_</v>
      </c>
      <c r="AM2361" s="48" t="str">
        <f>IFERROR(VLOOKUP(AL2361,abbreviation[[description_german]:[abbreviation_budo]],3,FALSE),"")</f>
        <v/>
      </c>
      <c r="AP2361" s="54" t="str">
        <f>IFERROR(VLOOKUP(AO2361,abbreviation[[description_german]:[abbreviation_budo]],3,FALSE),"")</f>
        <v/>
      </c>
      <c r="AS2361" s="49" t="str">
        <f t="shared" si="327"/>
        <v>_</v>
      </c>
      <c r="AV2361" s="53" t="str">
        <f>IFERROR(VLOOKUP(AU2361,abbreviation[[description_german]:[abbreviation_budo]],3,FALSE),"")</f>
        <v/>
      </c>
      <c r="AY2361" s="51" t="str">
        <f>IFERROR(VLOOKUP(AX2361,abbreviation[[description_german]:[abbreviation_budo]],3,FALSE),"")</f>
        <v/>
      </c>
      <c r="BB2361" s="51" t="str">
        <f>IFERROR(VLOOKUP(BA2361,abbreviation[[description_german]:[abbreviation_budo]],3,FALSE),"")</f>
        <v/>
      </c>
      <c r="BE2361" s="51" t="str">
        <f>IFERROR(VLOOKUP(BD2361,abbreviation[[description_german]:[abbreviation_budo]],3,FALSE),"")</f>
        <v/>
      </c>
      <c r="BG2361" s="38"/>
      <c r="BH2361" s="49" t="str">
        <f t="shared" si="328"/>
        <v>_</v>
      </c>
      <c r="BK2361" s="53" t="str">
        <f>IFERROR(VLOOKUP(BJ2361,abbreviation[[description_german]:[abbreviation_budo]],3,FALSE),"")</f>
        <v/>
      </c>
      <c r="BN2361" s="51" t="str">
        <f>IFERROR(VLOOKUP(BM2361,abbreviation[[description_german]:[abbreviation_budo]],3,FALSE),"")</f>
        <v/>
      </c>
      <c r="BO2361" s="31"/>
      <c r="BQ2361" s="51" t="str">
        <f>IFERROR(VLOOKUP(BP2361,abbreviation[[description_german]:[abbreviation_budo]],3,FALSE),"")</f>
        <v/>
      </c>
      <c r="BR2361" s="57" t="str">
        <f t="shared" si="329"/>
        <v>_</v>
      </c>
      <c r="BU2361" s="53" t="str">
        <f>IFERROR(VLOOKUP(BT2361,abbreviation[[description_german]:[abbreviation_budo]],3,FALSE),"")</f>
        <v/>
      </c>
      <c r="BV2361" s="60" t="str">
        <f t="shared" si="330"/>
        <v>_</v>
      </c>
      <c r="BY2361" s="48" t="str">
        <f>IFERROR(VLOOKUP(BX2361,category[[category_name_german]:[abbreviation_category_budo]],3,FALSE),"")</f>
        <v/>
      </c>
      <c r="CB2361" s="48" t="str">
        <f>IFERROR(VLOOKUP(CA2361,category[[category_name_german]:[abbreviation_category_budo]],3,FALSE),"")</f>
        <v/>
      </c>
      <c r="CE2361" s="48" t="str">
        <f>IFERROR(VLOOKUP(CD2361,category[[category_name_german]:[abbreviation_category_budo]],3,FALSE),"")</f>
        <v/>
      </c>
      <c r="CH2361" s="48" t="str">
        <f>IFERROR(VLOOKUP(CG2361,category[[category_name_german]:[abbreviation_category_budo]],3,FALSE),"")</f>
        <v/>
      </c>
      <c r="CK2361" s="48" t="str">
        <f>IFERROR(VLOOKUP(CJ2361,category[[category_name_german]:[abbreviation_category_budo]],3,FALSE),"")</f>
        <v/>
      </c>
      <c r="CM2361" s="49" t="str">
        <f t="shared" si="331"/>
        <v/>
      </c>
      <c r="CO2361" s="63" t="str">
        <f t="shared" si="332"/>
        <v/>
      </c>
    </row>
    <row r="2362" spans="4:93" x14ac:dyDescent="0.25">
      <c r="D2362" s="48" t="str">
        <f>IFERROR(VLOOKUP(C2362,category[[category_name_german]:[abbreviation_category_budo]],3,FALSE),"")</f>
        <v/>
      </c>
      <c r="G2362" s="48" t="str">
        <f>IFERROR(VLOOKUP(F2362,category[[category_name_german]:[abbreviation_category_budo]],3,FALSE),"")</f>
        <v/>
      </c>
      <c r="J2362" s="48" t="str">
        <f>IFERROR(VLOOKUP(I2362,category[[category_name_german]:[abbreviation_category_budo]],3,FALSE),"")</f>
        <v/>
      </c>
      <c r="M2362" s="48" t="str">
        <f>IFERROR(VLOOKUP(L2362,category[[category_name_german]:[abbreviation_category_budo]],3,FALSE),"")</f>
        <v/>
      </c>
      <c r="P2362" s="48" t="str">
        <f>IFERROR(VLOOKUP(O2362,category[[category_name_german]:[abbreviation_category_budo]],3,FALSE),"")</f>
        <v/>
      </c>
      <c r="R2362" s="49" t="str">
        <f t="shared" si="324"/>
        <v/>
      </c>
      <c r="U2362" s="48" t="str">
        <f>IFERROR(VLOOKUP(T2362,abbreviation[[description_german]:[abbreviation_budo]],3,FALSE),"")</f>
        <v/>
      </c>
      <c r="X2362" s="51" t="str">
        <f>IFERROR(VLOOKUP(W2362,abbreviation[[description_german]:[abbreviation_budo]],3,FALSE),"")</f>
        <v/>
      </c>
      <c r="Y2362" s="33"/>
      <c r="AA2362" s="49" t="str">
        <f t="shared" si="325"/>
        <v/>
      </c>
      <c r="AD2362" s="48" t="str">
        <f>IFERROR(VLOOKUP(AC2362,abbreviation[[description_german]:[abbreviation_budo]],3,FALSE),"")</f>
        <v/>
      </c>
      <c r="AG2362" s="54" t="str">
        <f>IFERROR(VLOOKUP(AF2362,abbreviation[[description_german]:[abbreviation_budo]],3,FALSE),"")</f>
        <v/>
      </c>
      <c r="AJ2362" s="49" t="str">
        <f t="shared" si="326"/>
        <v>_</v>
      </c>
      <c r="AM2362" s="48" t="str">
        <f>IFERROR(VLOOKUP(AL2362,abbreviation[[description_german]:[abbreviation_budo]],3,FALSE),"")</f>
        <v/>
      </c>
      <c r="AP2362" s="54" t="str">
        <f>IFERROR(VLOOKUP(AO2362,abbreviation[[description_german]:[abbreviation_budo]],3,FALSE),"")</f>
        <v/>
      </c>
      <c r="AS2362" s="49" t="str">
        <f t="shared" si="327"/>
        <v>_</v>
      </c>
      <c r="AV2362" s="53" t="str">
        <f>IFERROR(VLOOKUP(AU2362,abbreviation[[description_german]:[abbreviation_budo]],3,FALSE),"")</f>
        <v/>
      </c>
      <c r="AY2362" s="51" t="str">
        <f>IFERROR(VLOOKUP(AX2362,abbreviation[[description_german]:[abbreviation_budo]],3,FALSE),"")</f>
        <v/>
      </c>
      <c r="BB2362" s="51" t="str">
        <f>IFERROR(VLOOKUP(BA2362,abbreviation[[description_german]:[abbreviation_budo]],3,FALSE),"")</f>
        <v/>
      </c>
      <c r="BE2362" s="51" t="str">
        <f>IFERROR(VLOOKUP(BD2362,abbreviation[[description_german]:[abbreviation_budo]],3,FALSE),"")</f>
        <v/>
      </c>
      <c r="BG2362" s="38"/>
      <c r="BH2362" s="49" t="str">
        <f t="shared" si="328"/>
        <v>_</v>
      </c>
      <c r="BK2362" s="53" t="str">
        <f>IFERROR(VLOOKUP(BJ2362,abbreviation[[description_german]:[abbreviation_budo]],3,FALSE),"")</f>
        <v/>
      </c>
      <c r="BN2362" s="51" t="str">
        <f>IFERROR(VLOOKUP(BM2362,abbreviation[[description_german]:[abbreviation_budo]],3,FALSE),"")</f>
        <v/>
      </c>
      <c r="BO2362" s="31"/>
      <c r="BQ2362" s="51" t="str">
        <f>IFERROR(VLOOKUP(BP2362,abbreviation[[description_german]:[abbreviation_budo]],3,FALSE),"")</f>
        <v/>
      </c>
      <c r="BR2362" s="57" t="str">
        <f t="shared" si="329"/>
        <v>_</v>
      </c>
      <c r="BU2362" s="53" t="str">
        <f>IFERROR(VLOOKUP(BT2362,abbreviation[[description_german]:[abbreviation_budo]],3,FALSE),"")</f>
        <v/>
      </c>
      <c r="BV2362" s="60" t="str">
        <f t="shared" si="330"/>
        <v>_</v>
      </c>
      <c r="BY2362" s="48" t="str">
        <f>IFERROR(VLOOKUP(BX2362,category[[category_name_german]:[abbreviation_category_budo]],3,FALSE),"")</f>
        <v/>
      </c>
      <c r="CB2362" s="48" t="str">
        <f>IFERROR(VLOOKUP(CA2362,category[[category_name_german]:[abbreviation_category_budo]],3,FALSE),"")</f>
        <v/>
      </c>
      <c r="CE2362" s="48" t="str">
        <f>IFERROR(VLOOKUP(CD2362,category[[category_name_german]:[abbreviation_category_budo]],3,FALSE),"")</f>
        <v/>
      </c>
      <c r="CH2362" s="48" t="str">
        <f>IFERROR(VLOOKUP(CG2362,category[[category_name_german]:[abbreviation_category_budo]],3,FALSE),"")</f>
        <v/>
      </c>
      <c r="CK2362" s="48" t="str">
        <f>IFERROR(VLOOKUP(CJ2362,category[[category_name_german]:[abbreviation_category_budo]],3,FALSE),"")</f>
        <v/>
      </c>
      <c r="CM2362" s="49" t="str">
        <f t="shared" si="331"/>
        <v/>
      </c>
      <c r="CO2362" s="63" t="str">
        <f t="shared" si="332"/>
        <v/>
      </c>
    </row>
    <row r="2363" spans="4:93" x14ac:dyDescent="0.25">
      <c r="D2363" s="48" t="str">
        <f>IFERROR(VLOOKUP(C2363,category[[category_name_german]:[abbreviation_category_budo]],3,FALSE),"")</f>
        <v/>
      </c>
      <c r="G2363" s="48" t="str">
        <f>IFERROR(VLOOKUP(F2363,category[[category_name_german]:[abbreviation_category_budo]],3,FALSE),"")</f>
        <v/>
      </c>
      <c r="J2363" s="48" t="str">
        <f>IFERROR(VLOOKUP(I2363,category[[category_name_german]:[abbreviation_category_budo]],3,FALSE),"")</f>
        <v/>
      </c>
      <c r="M2363" s="48" t="str">
        <f>IFERROR(VLOOKUP(L2363,category[[category_name_german]:[abbreviation_category_budo]],3,FALSE),"")</f>
        <v/>
      </c>
      <c r="P2363" s="48" t="str">
        <f>IFERROR(VLOOKUP(O2363,category[[category_name_german]:[abbreviation_category_budo]],3,FALSE),"")</f>
        <v/>
      </c>
      <c r="R2363" s="49" t="str">
        <f t="shared" si="324"/>
        <v/>
      </c>
      <c r="U2363" s="48" t="str">
        <f>IFERROR(VLOOKUP(T2363,abbreviation[[description_german]:[abbreviation_budo]],3,FALSE),"")</f>
        <v/>
      </c>
      <c r="X2363" s="51" t="str">
        <f>IFERROR(VLOOKUP(W2363,abbreviation[[description_german]:[abbreviation_budo]],3,FALSE),"")</f>
        <v/>
      </c>
      <c r="Y2363" s="33"/>
      <c r="AA2363" s="49" t="str">
        <f t="shared" si="325"/>
        <v/>
      </c>
      <c r="AD2363" s="48" t="str">
        <f>IFERROR(VLOOKUP(AC2363,abbreviation[[description_german]:[abbreviation_budo]],3,FALSE),"")</f>
        <v/>
      </c>
      <c r="AG2363" s="54" t="str">
        <f>IFERROR(VLOOKUP(AF2363,abbreviation[[description_german]:[abbreviation_budo]],3,FALSE),"")</f>
        <v/>
      </c>
      <c r="AJ2363" s="49" t="str">
        <f t="shared" si="326"/>
        <v>_</v>
      </c>
      <c r="AM2363" s="48" t="str">
        <f>IFERROR(VLOOKUP(AL2363,abbreviation[[description_german]:[abbreviation_budo]],3,FALSE),"")</f>
        <v/>
      </c>
      <c r="AP2363" s="54" t="str">
        <f>IFERROR(VLOOKUP(AO2363,abbreviation[[description_german]:[abbreviation_budo]],3,FALSE),"")</f>
        <v/>
      </c>
      <c r="AS2363" s="49" t="str">
        <f t="shared" si="327"/>
        <v>_</v>
      </c>
      <c r="AV2363" s="53" t="str">
        <f>IFERROR(VLOOKUP(AU2363,abbreviation[[description_german]:[abbreviation_budo]],3,FALSE),"")</f>
        <v/>
      </c>
      <c r="AY2363" s="51" t="str">
        <f>IFERROR(VLOOKUP(AX2363,abbreviation[[description_german]:[abbreviation_budo]],3,FALSE),"")</f>
        <v/>
      </c>
      <c r="BB2363" s="51" t="str">
        <f>IFERROR(VLOOKUP(BA2363,abbreviation[[description_german]:[abbreviation_budo]],3,FALSE),"")</f>
        <v/>
      </c>
      <c r="BE2363" s="51" t="str">
        <f>IFERROR(VLOOKUP(BD2363,abbreviation[[description_german]:[abbreviation_budo]],3,FALSE),"")</f>
        <v/>
      </c>
      <c r="BG2363" s="38"/>
      <c r="BH2363" s="49" t="str">
        <f t="shared" si="328"/>
        <v>_</v>
      </c>
      <c r="BK2363" s="53" t="str">
        <f>IFERROR(VLOOKUP(BJ2363,abbreviation[[description_german]:[abbreviation_budo]],3,FALSE),"")</f>
        <v/>
      </c>
      <c r="BN2363" s="51" t="str">
        <f>IFERROR(VLOOKUP(BM2363,abbreviation[[description_german]:[abbreviation_budo]],3,FALSE),"")</f>
        <v/>
      </c>
      <c r="BO2363" s="31"/>
      <c r="BQ2363" s="51" t="str">
        <f>IFERROR(VLOOKUP(BP2363,abbreviation[[description_german]:[abbreviation_budo]],3,FALSE),"")</f>
        <v/>
      </c>
      <c r="BR2363" s="57" t="str">
        <f t="shared" si="329"/>
        <v>_</v>
      </c>
      <c r="BU2363" s="53" t="str">
        <f>IFERROR(VLOOKUP(BT2363,abbreviation[[description_german]:[abbreviation_budo]],3,FALSE),"")</f>
        <v/>
      </c>
      <c r="BV2363" s="60" t="str">
        <f t="shared" si="330"/>
        <v>_</v>
      </c>
      <c r="BY2363" s="48" t="str">
        <f>IFERROR(VLOOKUP(BX2363,category[[category_name_german]:[abbreviation_category_budo]],3,FALSE),"")</f>
        <v/>
      </c>
      <c r="CB2363" s="48" t="str">
        <f>IFERROR(VLOOKUP(CA2363,category[[category_name_german]:[abbreviation_category_budo]],3,FALSE),"")</f>
        <v/>
      </c>
      <c r="CE2363" s="48" t="str">
        <f>IFERROR(VLOOKUP(CD2363,category[[category_name_german]:[abbreviation_category_budo]],3,FALSE),"")</f>
        <v/>
      </c>
      <c r="CH2363" s="48" t="str">
        <f>IFERROR(VLOOKUP(CG2363,category[[category_name_german]:[abbreviation_category_budo]],3,FALSE),"")</f>
        <v/>
      </c>
      <c r="CK2363" s="48" t="str">
        <f>IFERROR(VLOOKUP(CJ2363,category[[category_name_german]:[abbreviation_category_budo]],3,FALSE),"")</f>
        <v/>
      </c>
      <c r="CM2363" s="49" t="str">
        <f t="shared" si="331"/>
        <v/>
      </c>
      <c r="CO2363" s="63" t="str">
        <f t="shared" si="332"/>
        <v/>
      </c>
    </row>
    <row r="2364" spans="4:93" x14ac:dyDescent="0.25">
      <c r="D2364" s="48" t="str">
        <f>IFERROR(VLOOKUP(C2364,category[[category_name_german]:[abbreviation_category_budo]],3,FALSE),"")</f>
        <v/>
      </c>
      <c r="G2364" s="48" t="str">
        <f>IFERROR(VLOOKUP(F2364,category[[category_name_german]:[abbreviation_category_budo]],3,FALSE),"")</f>
        <v/>
      </c>
      <c r="J2364" s="48" t="str">
        <f>IFERROR(VLOOKUP(I2364,category[[category_name_german]:[abbreviation_category_budo]],3,FALSE),"")</f>
        <v/>
      </c>
      <c r="M2364" s="48" t="str">
        <f>IFERROR(VLOOKUP(L2364,category[[category_name_german]:[abbreviation_category_budo]],3,FALSE),"")</f>
        <v/>
      </c>
      <c r="P2364" s="48" t="str">
        <f>IFERROR(VLOOKUP(O2364,category[[category_name_german]:[abbreviation_category_budo]],3,FALSE),"")</f>
        <v/>
      </c>
      <c r="R2364" s="49" t="str">
        <f t="shared" si="324"/>
        <v/>
      </c>
      <c r="U2364" s="48" t="str">
        <f>IFERROR(VLOOKUP(T2364,abbreviation[[description_german]:[abbreviation_budo]],3,FALSE),"")</f>
        <v/>
      </c>
      <c r="X2364" s="51" t="str">
        <f>IFERROR(VLOOKUP(W2364,abbreviation[[description_german]:[abbreviation_budo]],3,FALSE),"")</f>
        <v/>
      </c>
      <c r="Y2364" s="33"/>
      <c r="AA2364" s="49" t="str">
        <f t="shared" si="325"/>
        <v/>
      </c>
      <c r="AD2364" s="48" t="str">
        <f>IFERROR(VLOOKUP(AC2364,abbreviation[[description_german]:[abbreviation_budo]],3,FALSE),"")</f>
        <v/>
      </c>
      <c r="AG2364" s="54" t="str">
        <f>IFERROR(VLOOKUP(AF2364,abbreviation[[description_german]:[abbreviation_budo]],3,FALSE),"")</f>
        <v/>
      </c>
      <c r="AJ2364" s="49" t="str">
        <f t="shared" si="326"/>
        <v>_</v>
      </c>
      <c r="AM2364" s="48" t="str">
        <f>IFERROR(VLOOKUP(AL2364,abbreviation[[description_german]:[abbreviation_budo]],3,FALSE),"")</f>
        <v/>
      </c>
      <c r="AP2364" s="54" t="str">
        <f>IFERROR(VLOOKUP(AO2364,abbreviation[[description_german]:[abbreviation_budo]],3,FALSE),"")</f>
        <v/>
      </c>
      <c r="AS2364" s="49" t="str">
        <f t="shared" si="327"/>
        <v>_</v>
      </c>
      <c r="AV2364" s="53" t="str">
        <f>IFERROR(VLOOKUP(AU2364,abbreviation[[description_german]:[abbreviation_budo]],3,FALSE),"")</f>
        <v/>
      </c>
      <c r="AY2364" s="51" t="str">
        <f>IFERROR(VLOOKUP(AX2364,abbreviation[[description_german]:[abbreviation_budo]],3,FALSE),"")</f>
        <v/>
      </c>
      <c r="BB2364" s="51" t="str">
        <f>IFERROR(VLOOKUP(BA2364,abbreviation[[description_german]:[abbreviation_budo]],3,FALSE),"")</f>
        <v/>
      </c>
      <c r="BE2364" s="51" t="str">
        <f>IFERROR(VLOOKUP(BD2364,abbreviation[[description_german]:[abbreviation_budo]],3,FALSE),"")</f>
        <v/>
      </c>
      <c r="BG2364" s="38"/>
      <c r="BH2364" s="49" t="str">
        <f t="shared" si="328"/>
        <v>_</v>
      </c>
      <c r="BK2364" s="53" t="str">
        <f>IFERROR(VLOOKUP(BJ2364,abbreviation[[description_german]:[abbreviation_budo]],3,FALSE),"")</f>
        <v/>
      </c>
      <c r="BN2364" s="51" t="str">
        <f>IFERROR(VLOOKUP(BM2364,abbreviation[[description_german]:[abbreviation_budo]],3,FALSE),"")</f>
        <v/>
      </c>
      <c r="BO2364" s="31"/>
      <c r="BQ2364" s="51" t="str">
        <f>IFERROR(VLOOKUP(BP2364,abbreviation[[description_german]:[abbreviation_budo]],3,FALSE),"")</f>
        <v/>
      </c>
      <c r="BR2364" s="57" t="str">
        <f t="shared" si="329"/>
        <v>_</v>
      </c>
      <c r="BU2364" s="53" t="str">
        <f>IFERROR(VLOOKUP(BT2364,abbreviation[[description_german]:[abbreviation_budo]],3,FALSE),"")</f>
        <v/>
      </c>
      <c r="BV2364" s="60" t="str">
        <f t="shared" si="330"/>
        <v>_</v>
      </c>
      <c r="BY2364" s="48" t="str">
        <f>IFERROR(VLOOKUP(BX2364,category[[category_name_german]:[abbreviation_category_budo]],3,FALSE),"")</f>
        <v/>
      </c>
      <c r="CB2364" s="48" t="str">
        <f>IFERROR(VLOOKUP(CA2364,category[[category_name_german]:[abbreviation_category_budo]],3,FALSE),"")</f>
        <v/>
      </c>
      <c r="CE2364" s="48" t="str">
        <f>IFERROR(VLOOKUP(CD2364,category[[category_name_german]:[abbreviation_category_budo]],3,FALSE),"")</f>
        <v/>
      </c>
      <c r="CH2364" s="48" t="str">
        <f>IFERROR(VLOOKUP(CG2364,category[[category_name_german]:[abbreviation_category_budo]],3,FALSE),"")</f>
        <v/>
      </c>
      <c r="CK2364" s="48" t="str">
        <f>IFERROR(VLOOKUP(CJ2364,category[[category_name_german]:[abbreviation_category_budo]],3,FALSE),"")</f>
        <v/>
      </c>
      <c r="CM2364" s="49" t="str">
        <f t="shared" si="331"/>
        <v/>
      </c>
      <c r="CO2364" s="63" t="str">
        <f t="shared" si="332"/>
        <v/>
      </c>
    </row>
    <row r="2365" spans="4:93" x14ac:dyDescent="0.25">
      <c r="D2365" s="48" t="str">
        <f>IFERROR(VLOOKUP(C2365,category[[category_name_german]:[abbreviation_category_budo]],3,FALSE),"")</f>
        <v/>
      </c>
      <c r="G2365" s="48" t="str">
        <f>IFERROR(VLOOKUP(F2365,category[[category_name_german]:[abbreviation_category_budo]],3,FALSE),"")</f>
        <v/>
      </c>
      <c r="J2365" s="48" t="str">
        <f>IFERROR(VLOOKUP(I2365,category[[category_name_german]:[abbreviation_category_budo]],3,FALSE),"")</f>
        <v/>
      </c>
      <c r="M2365" s="48" t="str">
        <f>IFERROR(VLOOKUP(L2365,category[[category_name_german]:[abbreviation_category_budo]],3,FALSE),"")</f>
        <v/>
      </c>
      <c r="P2365" s="48" t="str">
        <f>IFERROR(VLOOKUP(O2365,category[[category_name_german]:[abbreviation_category_budo]],3,FALSE),"")</f>
        <v/>
      </c>
      <c r="R2365" s="49" t="str">
        <f t="shared" si="324"/>
        <v/>
      </c>
      <c r="U2365" s="48" t="str">
        <f>IFERROR(VLOOKUP(T2365,abbreviation[[description_german]:[abbreviation_budo]],3,FALSE),"")</f>
        <v/>
      </c>
      <c r="X2365" s="51" t="str">
        <f>IFERROR(VLOOKUP(W2365,abbreviation[[description_german]:[abbreviation_budo]],3,FALSE),"")</f>
        <v/>
      </c>
      <c r="Y2365" s="33"/>
      <c r="AA2365" s="49" t="str">
        <f t="shared" si="325"/>
        <v/>
      </c>
      <c r="AD2365" s="48" t="str">
        <f>IFERROR(VLOOKUP(AC2365,abbreviation[[description_german]:[abbreviation_budo]],3,FALSE),"")</f>
        <v/>
      </c>
      <c r="AG2365" s="54" t="str">
        <f>IFERROR(VLOOKUP(AF2365,abbreviation[[description_german]:[abbreviation_budo]],3,FALSE),"")</f>
        <v/>
      </c>
      <c r="AJ2365" s="49" t="str">
        <f t="shared" si="326"/>
        <v>_</v>
      </c>
      <c r="AM2365" s="48" t="str">
        <f>IFERROR(VLOOKUP(AL2365,abbreviation[[description_german]:[abbreviation_budo]],3,FALSE),"")</f>
        <v/>
      </c>
      <c r="AP2365" s="54" t="str">
        <f>IFERROR(VLOOKUP(AO2365,abbreviation[[description_german]:[abbreviation_budo]],3,FALSE),"")</f>
        <v/>
      </c>
      <c r="AS2365" s="49" t="str">
        <f t="shared" si="327"/>
        <v>_</v>
      </c>
      <c r="AV2365" s="53" t="str">
        <f>IFERROR(VLOOKUP(AU2365,abbreviation[[description_german]:[abbreviation_budo]],3,FALSE),"")</f>
        <v/>
      </c>
      <c r="AY2365" s="51" t="str">
        <f>IFERROR(VLOOKUP(AX2365,abbreviation[[description_german]:[abbreviation_budo]],3,FALSE),"")</f>
        <v/>
      </c>
      <c r="BB2365" s="51" t="str">
        <f>IFERROR(VLOOKUP(BA2365,abbreviation[[description_german]:[abbreviation_budo]],3,FALSE),"")</f>
        <v/>
      </c>
      <c r="BE2365" s="51" t="str">
        <f>IFERROR(VLOOKUP(BD2365,abbreviation[[description_german]:[abbreviation_budo]],3,FALSE),"")</f>
        <v/>
      </c>
      <c r="BG2365" s="38"/>
      <c r="BH2365" s="49" t="str">
        <f t="shared" si="328"/>
        <v>_</v>
      </c>
      <c r="BK2365" s="53" t="str">
        <f>IFERROR(VLOOKUP(BJ2365,abbreviation[[description_german]:[abbreviation_budo]],3,FALSE),"")</f>
        <v/>
      </c>
      <c r="BN2365" s="51" t="str">
        <f>IFERROR(VLOOKUP(BM2365,abbreviation[[description_german]:[abbreviation_budo]],3,FALSE),"")</f>
        <v/>
      </c>
      <c r="BO2365" s="31"/>
      <c r="BQ2365" s="51" t="str">
        <f>IFERROR(VLOOKUP(BP2365,abbreviation[[description_german]:[abbreviation_budo]],3,FALSE),"")</f>
        <v/>
      </c>
      <c r="BR2365" s="57" t="str">
        <f t="shared" si="329"/>
        <v>_</v>
      </c>
      <c r="BU2365" s="53" t="str">
        <f>IFERROR(VLOOKUP(BT2365,abbreviation[[description_german]:[abbreviation_budo]],3,FALSE),"")</f>
        <v/>
      </c>
      <c r="BV2365" s="60" t="str">
        <f t="shared" si="330"/>
        <v>_</v>
      </c>
      <c r="BY2365" s="48" t="str">
        <f>IFERROR(VLOOKUP(BX2365,category[[category_name_german]:[abbreviation_category_budo]],3,FALSE),"")</f>
        <v/>
      </c>
      <c r="CB2365" s="48" t="str">
        <f>IFERROR(VLOOKUP(CA2365,category[[category_name_german]:[abbreviation_category_budo]],3,FALSE),"")</f>
        <v/>
      </c>
      <c r="CE2365" s="48" t="str">
        <f>IFERROR(VLOOKUP(CD2365,category[[category_name_german]:[abbreviation_category_budo]],3,FALSE),"")</f>
        <v/>
      </c>
      <c r="CH2365" s="48" t="str">
        <f>IFERROR(VLOOKUP(CG2365,category[[category_name_german]:[abbreviation_category_budo]],3,FALSE),"")</f>
        <v/>
      </c>
      <c r="CK2365" s="48" t="str">
        <f>IFERROR(VLOOKUP(CJ2365,category[[category_name_german]:[abbreviation_category_budo]],3,FALSE),"")</f>
        <v/>
      </c>
      <c r="CM2365" s="49" t="str">
        <f t="shared" si="331"/>
        <v/>
      </c>
      <c r="CO2365" s="63" t="str">
        <f t="shared" si="332"/>
        <v/>
      </c>
    </row>
    <row r="2366" spans="4:93" x14ac:dyDescent="0.25">
      <c r="D2366" s="48" t="str">
        <f>IFERROR(VLOOKUP(C2366,category[[category_name_german]:[abbreviation_category_budo]],3,FALSE),"")</f>
        <v/>
      </c>
      <c r="G2366" s="48" t="str">
        <f>IFERROR(VLOOKUP(F2366,category[[category_name_german]:[abbreviation_category_budo]],3,FALSE),"")</f>
        <v/>
      </c>
      <c r="J2366" s="48" t="str">
        <f>IFERROR(VLOOKUP(I2366,category[[category_name_german]:[abbreviation_category_budo]],3,FALSE),"")</f>
        <v/>
      </c>
      <c r="M2366" s="48" t="str">
        <f>IFERROR(VLOOKUP(L2366,category[[category_name_german]:[abbreviation_category_budo]],3,FALSE),"")</f>
        <v/>
      </c>
      <c r="P2366" s="48" t="str">
        <f>IFERROR(VLOOKUP(O2366,category[[category_name_german]:[abbreviation_category_budo]],3,FALSE),"")</f>
        <v/>
      </c>
      <c r="R2366" s="49" t="str">
        <f t="shared" si="324"/>
        <v/>
      </c>
      <c r="U2366" s="48" t="str">
        <f>IFERROR(VLOOKUP(T2366,abbreviation[[description_german]:[abbreviation_budo]],3,FALSE),"")</f>
        <v/>
      </c>
      <c r="X2366" s="51" t="str">
        <f>IFERROR(VLOOKUP(W2366,abbreviation[[description_german]:[abbreviation_budo]],3,FALSE),"")</f>
        <v/>
      </c>
      <c r="Y2366" s="33"/>
      <c r="AA2366" s="49" t="str">
        <f t="shared" si="325"/>
        <v/>
      </c>
      <c r="AD2366" s="48" t="str">
        <f>IFERROR(VLOOKUP(AC2366,abbreviation[[description_german]:[abbreviation_budo]],3,FALSE),"")</f>
        <v/>
      </c>
      <c r="AG2366" s="54" t="str">
        <f>IFERROR(VLOOKUP(AF2366,abbreviation[[description_german]:[abbreviation_budo]],3,FALSE),"")</f>
        <v/>
      </c>
      <c r="AJ2366" s="49" t="str">
        <f t="shared" si="326"/>
        <v>_</v>
      </c>
      <c r="AM2366" s="48" t="str">
        <f>IFERROR(VLOOKUP(AL2366,abbreviation[[description_german]:[abbreviation_budo]],3,FALSE),"")</f>
        <v/>
      </c>
      <c r="AP2366" s="54" t="str">
        <f>IFERROR(VLOOKUP(AO2366,abbreviation[[description_german]:[abbreviation_budo]],3,FALSE),"")</f>
        <v/>
      </c>
      <c r="AS2366" s="49" t="str">
        <f t="shared" si="327"/>
        <v>_</v>
      </c>
      <c r="AV2366" s="53" t="str">
        <f>IFERROR(VLOOKUP(AU2366,abbreviation[[description_german]:[abbreviation_budo]],3,FALSE),"")</f>
        <v/>
      </c>
      <c r="AY2366" s="51" t="str">
        <f>IFERROR(VLOOKUP(AX2366,abbreviation[[description_german]:[abbreviation_budo]],3,FALSE),"")</f>
        <v/>
      </c>
      <c r="BB2366" s="51" t="str">
        <f>IFERROR(VLOOKUP(BA2366,abbreviation[[description_german]:[abbreviation_budo]],3,FALSE),"")</f>
        <v/>
      </c>
      <c r="BE2366" s="51" t="str">
        <f>IFERROR(VLOOKUP(BD2366,abbreviation[[description_german]:[abbreviation_budo]],3,FALSE),"")</f>
        <v/>
      </c>
      <c r="BG2366" s="38"/>
      <c r="BH2366" s="49" t="str">
        <f t="shared" si="328"/>
        <v>_</v>
      </c>
      <c r="BK2366" s="53" t="str">
        <f>IFERROR(VLOOKUP(BJ2366,abbreviation[[description_german]:[abbreviation_budo]],3,FALSE),"")</f>
        <v/>
      </c>
      <c r="BN2366" s="51" t="str">
        <f>IFERROR(VLOOKUP(BM2366,abbreviation[[description_german]:[abbreviation_budo]],3,FALSE),"")</f>
        <v/>
      </c>
      <c r="BO2366" s="31"/>
      <c r="BQ2366" s="51" t="str">
        <f>IFERROR(VLOOKUP(BP2366,abbreviation[[description_german]:[abbreviation_budo]],3,FALSE),"")</f>
        <v/>
      </c>
      <c r="BR2366" s="57" t="str">
        <f t="shared" si="329"/>
        <v>_</v>
      </c>
      <c r="BU2366" s="53" t="str">
        <f>IFERROR(VLOOKUP(BT2366,abbreviation[[description_german]:[abbreviation_budo]],3,FALSE),"")</f>
        <v/>
      </c>
      <c r="BV2366" s="60" t="str">
        <f t="shared" si="330"/>
        <v>_</v>
      </c>
      <c r="BY2366" s="48" t="str">
        <f>IFERROR(VLOOKUP(BX2366,category[[category_name_german]:[abbreviation_category_budo]],3,FALSE),"")</f>
        <v/>
      </c>
      <c r="CB2366" s="48" t="str">
        <f>IFERROR(VLOOKUP(CA2366,category[[category_name_german]:[abbreviation_category_budo]],3,FALSE),"")</f>
        <v/>
      </c>
      <c r="CE2366" s="48" t="str">
        <f>IFERROR(VLOOKUP(CD2366,category[[category_name_german]:[abbreviation_category_budo]],3,FALSE),"")</f>
        <v/>
      </c>
      <c r="CH2366" s="48" t="str">
        <f>IFERROR(VLOOKUP(CG2366,category[[category_name_german]:[abbreviation_category_budo]],3,FALSE),"")</f>
        <v/>
      </c>
      <c r="CK2366" s="48" t="str">
        <f>IFERROR(VLOOKUP(CJ2366,category[[category_name_german]:[abbreviation_category_budo]],3,FALSE),"")</f>
        <v/>
      </c>
      <c r="CM2366" s="49" t="str">
        <f t="shared" si="331"/>
        <v/>
      </c>
      <c r="CO2366" s="63" t="str">
        <f t="shared" si="332"/>
        <v/>
      </c>
    </row>
    <row r="2367" spans="4:93" x14ac:dyDescent="0.25">
      <c r="D2367" s="48" t="str">
        <f>IFERROR(VLOOKUP(C2367,category[[category_name_german]:[abbreviation_category_budo]],3,FALSE),"")</f>
        <v/>
      </c>
      <c r="G2367" s="48" t="str">
        <f>IFERROR(VLOOKUP(F2367,category[[category_name_german]:[abbreviation_category_budo]],3,FALSE),"")</f>
        <v/>
      </c>
      <c r="J2367" s="48" t="str">
        <f>IFERROR(VLOOKUP(I2367,category[[category_name_german]:[abbreviation_category_budo]],3,FALSE),"")</f>
        <v/>
      </c>
      <c r="M2367" s="48" t="str">
        <f>IFERROR(VLOOKUP(L2367,category[[category_name_german]:[abbreviation_category_budo]],3,FALSE),"")</f>
        <v/>
      </c>
      <c r="P2367" s="48" t="str">
        <f>IFERROR(VLOOKUP(O2367,category[[category_name_german]:[abbreviation_category_budo]],3,FALSE),"")</f>
        <v/>
      </c>
      <c r="R2367" s="49" t="str">
        <f t="shared" si="324"/>
        <v/>
      </c>
      <c r="U2367" s="48" t="str">
        <f>IFERROR(VLOOKUP(T2367,abbreviation[[description_german]:[abbreviation_budo]],3,FALSE),"")</f>
        <v/>
      </c>
      <c r="X2367" s="51" t="str">
        <f>IFERROR(VLOOKUP(W2367,abbreviation[[description_german]:[abbreviation_budo]],3,FALSE),"")</f>
        <v/>
      </c>
      <c r="Y2367" s="33"/>
      <c r="AA2367" s="49" t="str">
        <f t="shared" si="325"/>
        <v/>
      </c>
      <c r="AD2367" s="48" t="str">
        <f>IFERROR(VLOOKUP(AC2367,abbreviation[[description_german]:[abbreviation_budo]],3,FALSE),"")</f>
        <v/>
      </c>
      <c r="AG2367" s="54" t="str">
        <f>IFERROR(VLOOKUP(AF2367,abbreviation[[description_german]:[abbreviation_budo]],3,FALSE),"")</f>
        <v/>
      </c>
      <c r="AJ2367" s="49" t="str">
        <f t="shared" si="326"/>
        <v>_</v>
      </c>
      <c r="AM2367" s="48" t="str">
        <f>IFERROR(VLOOKUP(AL2367,abbreviation[[description_german]:[abbreviation_budo]],3,FALSE),"")</f>
        <v/>
      </c>
      <c r="AP2367" s="54" t="str">
        <f>IFERROR(VLOOKUP(AO2367,abbreviation[[description_german]:[abbreviation_budo]],3,FALSE),"")</f>
        <v/>
      </c>
      <c r="AS2367" s="49" t="str">
        <f t="shared" si="327"/>
        <v>_</v>
      </c>
      <c r="AV2367" s="53" t="str">
        <f>IFERROR(VLOOKUP(AU2367,abbreviation[[description_german]:[abbreviation_budo]],3,FALSE),"")</f>
        <v/>
      </c>
      <c r="AY2367" s="51" t="str">
        <f>IFERROR(VLOOKUP(AX2367,abbreviation[[description_german]:[abbreviation_budo]],3,FALSE),"")</f>
        <v/>
      </c>
      <c r="BB2367" s="51" t="str">
        <f>IFERROR(VLOOKUP(BA2367,abbreviation[[description_german]:[abbreviation_budo]],3,FALSE),"")</f>
        <v/>
      </c>
      <c r="BE2367" s="51" t="str">
        <f>IFERROR(VLOOKUP(BD2367,abbreviation[[description_german]:[abbreviation_budo]],3,FALSE),"")</f>
        <v/>
      </c>
      <c r="BG2367" s="38"/>
      <c r="BH2367" s="49" t="str">
        <f t="shared" si="328"/>
        <v>_</v>
      </c>
      <c r="BK2367" s="53" t="str">
        <f>IFERROR(VLOOKUP(BJ2367,abbreviation[[description_german]:[abbreviation_budo]],3,FALSE),"")</f>
        <v/>
      </c>
      <c r="BN2367" s="51" t="str">
        <f>IFERROR(VLOOKUP(BM2367,abbreviation[[description_german]:[abbreviation_budo]],3,FALSE),"")</f>
        <v/>
      </c>
      <c r="BO2367" s="31"/>
      <c r="BQ2367" s="51" t="str">
        <f>IFERROR(VLOOKUP(BP2367,abbreviation[[description_german]:[abbreviation_budo]],3,FALSE),"")</f>
        <v/>
      </c>
      <c r="BR2367" s="57" t="str">
        <f t="shared" si="329"/>
        <v>_</v>
      </c>
      <c r="BU2367" s="53" t="str">
        <f>IFERROR(VLOOKUP(BT2367,abbreviation[[description_german]:[abbreviation_budo]],3,FALSE),"")</f>
        <v/>
      </c>
      <c r="BV2367" s="60" t="str">
        <f t="shared" si="330"/>
        <v>_</v>
      </c>
      <c r="BY2367" s="48" t="str">
        <f>IFERROR(VLOOKUP(BX2367,category[[category_name_german]:[abbreviation_category_budo]],3,FALSE),"")</f>
        <v/>
      </c>
      <c r="CB2367" s="48" t="str">
        <f>IFERROR(VLOOKUP(CA2367,category[[category_name_german]:[abbreviation_category_budo]],3,FALSE),"")</f>
        <v/>
      </c>
      <c r="CE2367" s="48" t="str">
        <f>IFERROR(VLOOKUP(CD2367,category[[category_name_german]:[abbreviation_category_budo]],3,FALSE),"")</f>
        <v/>
      </c>
      <c r="CH2367" s="48" t="str">
        <f>IFERROR(VLOOKUP(CG2367,category[[category_name_german]:[abbreviation_category_budo]],3,FALSE),"")</f>
        <v/>
      </c>
      <c r="CK2367" s="48" t="str">
        <f>IFERROR(VLOOKUP(CJ2367,category[[category_name_german]:[abbreviation_category_budo]],3,FALSE),"")</f>
        <v/>
      </c>
      <c r="CM2367" s="49" t="str">
        <f t="shared" si="331"/>
        <v/>
      </c>
      <c r="CO2367" s="63" t="str">
        <f t="shared" si="332"/>
        <v/>
      </c>
    </row>
    <row r="2368" spans="4:93" x14ac:dyDescent="0.25">
      <c r="D2368" s="48" t="str">
        <f>IFERROR(VLOOKUP(C2368,category[[category_name_german]:[abbreviation_category_budo]],3,FALSE),"")</f>
        <v/>
      </c>
      <c r="G2368" s="48" t="str">
        <f>IFERROR(VLOOKUP(F2368,category[[category_name_german]:[abbreviation_category_budo]],3,FALSE),"")</f>
        <v/>
      </c>
      <c r="J2368" s="48" t="str">
        <f>IFERROR(VLOOKUP(I2368,category[[category_name_german]:[abbreviation_category_budo]],3,FALSE),"")</f>
        <v/>
      </c>
      <c r="M2368" s="48" t="str">
        <f>IFERROR(VLOOKUP(L2368,category[[category_name_german]:[abbreviation_category_budo]],3,FALSE),"")</f>
        <v/>
      </c>
      <c r="P2368" s="48" t="str">
        <f>IFERROR(VLOOKUP(O2368,category[[category_name_german]:[abbreviation_category_budo]],3,FALSE),"")</f>
        <v/>
      </c>
      <c r="R2368" s="49" t="str">
        <f t="shared" si="324"/>
        <v/>
      </c>
      <c r="U2368" s="48" t="str">
        <f>IFERROR(VLOOKUP(T2368,abbreviation[[description_german]:[abbreviation_budo]],3,FALSE),"")</f>
        <v/>
      </c>
      <c r="X2368" s="51" t="str">
        <f>IFERROR(VLOOKUP(W2368,abbreviation[[description_german]:[abbreviation_budo]],3,FALSE),"")</f>
        <v/>
      </c>
      <c r="Y2368" s="33"/>
      <c r="AA2368" s="49" t="str">
        <f t="shared" si="325"/>
        <v/>
      </c>
      <c r="AD2368" s="48" t="str">
        <f>IFERROR(VLOOKUP(AC2368,abbreviation[[description_german]:[abbreviation_budo]],3,FALSE),"")</f>
        <v/>
      </c>
      <c r="AG2368" s="54" t="str">
        <f>IFERROR(VLOOKUP(AF2368,abbreviation[[description_german]:[abbreviation_budo]],3,FALSE),"")</f>
        <v/>
      </c>
      <c r="AJ2368" s="49" t="str">
        <f t="shared" si="326"/>
        <v>_</v>
      </c>
      <c r="AM2368" s="48" t="str">
        <f>IFERROR(VLOOKUP(AL2368,abbreviation[[description_german]:[abbreviation_budo]],3,FALSE),"")</f>
        <v/>
      </c>
      <c r="AP2368" s="54" t="str">
        <f>IFERROR(VLOOKUP(AO2368,abbreviation[[description_german]:[abbreviation_budo]],3,FALSE),"")</f>
        <v/>
      </c>
      <c r="AS2368" s="49" t="str">
        <f t="shared" si="327"/>
        <v>_</v>
      </c>
      <c r="AV2368" s="53" t="str">
        <f>IFERROR(VLOOKUP(AU2368,abbreviation[[description_german]:[abbreviation_budo]],3,FALSE),"")</f>
        <v/>
      </c>
      <c r="AY2368" s="51" t="str">
        <f>IFERROR(VLOOKUP(AX2368,abbreviation[[description_german]:[abbreviation_budo]],3,FALSE),"")</f>
        <v/>
      </c>
      <c r="BB2368" s="51" t="str">
        <f>IFERROR(VLOOKUP(BA2368,abbreviation[[description_german]:[abbreviation_budo]],3,FALSE),"")</f>
        <v/>
      </c>
      <c r="BE2368" s="51" t="str">
        <f>IFERROR(VLOOKUP(BD2368,abbreviation[[description_german]:[abbreviation_budo]],3,FALSE),"")</f>
        <v/>
      </c>
      <c r="BG2368" s="38"/>
      <c r="BH2368" s="49" t="str">
        <f t="shared" si="328"/>
        <v>_</v>
      </c>
      <c r="BK2368" s="53" t="str">
        <f>IFERROR(VLOOKUP(BJ2368,abbreviation[[description_german]:[abbreviation_budo]],3,FALSE),"")</f>
        <v/>
      </c>
      <c r="BN2368" s="51" t="str">
        <f>IFERROR(VLOOKUP(BM2368,abbreviation[[description_german]:[abbreviation_budo]],3,FALSE),"")</f>
        <v/>
      </c>
      <c r="BO2368" s="31"/>
      <c r="BQ2368" s="51" t="str">
        <f>IFERROR(VLOOKUP(BP2368,abbreviation[[description_german]:[abbreviation_budo]],3,FALSE),"")</f>
        <v/>
      </c>
      <c r="BR2368" s="57" t="str">
        <f t="shared" si="329"/>
        <v>_</v>
      </c>
      <c r="BU2368" s="53" t="str">
        <f>IFERROR(VLOOKUP(BT2368,abbreviation[[description_german]:[abbreviation_budo]],3,FALSE),"")</f>
        <v/>
      </c>
      <c r="BV2368" s="60" t="str">
        <f t="shared" si="330"/>
        <v>_</v>
      </c>
      <c r="BY2368" s="48" t="str">
        <f>IFERROR(VLOOKUP(BX2368,category[[category_name_german]:[abbreviation_category_budo]],3,FALSE),"")</f>
        <v/>
      </c>
      <c r="CB2368" s="48" t="str">
        <f>IFERROR(VLOOKUP(CA2368,category[[category_name_german]:[abbreviation_category_budo]],3,FALSE),"")</f>
        <v/>
      </c>
      <c r="CE2368" s="48" t="str">
        <f>IFERROR(VLOOKUP(CD2368,category[[category_name_german]:[abbreviation_category_budo]],3,FALSE),"")</f>
        <v/>
      </c>
      <c r="CH2368" s="48" t="str">
        <f>IFERROR(VLOOKUP(CG2368,category[[category_name_german]:[abbreviation_category_budo]],3,FALSE),"")</f>
        <v/>
      </c>
      <c r="CK2368" s="48" t="str">
        <f>IFERROR(VLOOKUP(CJ2368,category[[category_name_german]:[abbreviation_category_budo]],3,FALSE),"")</f>
        <v/>
      </c>
      <c r="CM2368" s="49" t="str">
        <f t="shared" si="331"/>
        <v/>
      </c>
      <c r="CO2368" s="63" t="str">
        <f t="shared" si="332"/>
        <v/>
      </c>
    </row>
    <row r="2369" spans="4:93" x14ac:dyDescent="0.25">
      <c r="D2369" s="48" t="str">
        <f>IFERROR(VLOOKUP(C2369,category[[category_name_german]:[abbreviation_category_budo]],3,FALSE),"")</f>
        <v/>
      </c>
      <c r="G2369" s="48" t="str">
        <f>IFERROR(VLOOKUP(F2369,category[[category_name_german]:[abbreviation_category_budo]],3,FALSE),"")</f>
        <v/>
      </c>
      <c r="J2369" s="48" t="str">
        <f>IFERROR(VLOOKUP(I2369,category[[category_name_german]:[abbreviation_category_budo]],3,FALSE),"")</f>
        <v/>
      </c>
      <c r="M2369" s="48" t="str">
        <f>IFERROR(VLOOKUP(L2369,category[[category_name_german]:[abbreviation_category_budo]],3,FALSE),"")</f>
        <v/>
      </c>
      <c r="P2369" s="48" t="str">
        <f>IFERROR(VLOOKUP(O2369,category[[category_name_german]:[abbreviation_category_budo]],3,FALSE),"")</f>
        <v/>
      </c>
      <c r="R2369" s="49" t="str">
        <f t="shared" si="324"/>
        <v/>
      </c>
      <c r="U2369" s="48" t="str">
        <f>IFERROR(VLOOKUP(T2369,abbreviation[[description_german]:[abbreviation_budo]],3,FALSE),"")</f>
        <v/>
      </c>
      <c r="X2369" s="51" t="str">
        <f>IFERROR(VLOOKUP(W2369,abbreviation[[description_german]:[abbreviation_budo]],3,FALSE),"")</f>
        <v/>
      </c>
      <c r="Y2369" s="33"/>
      <c r="AA2369" s="49" t="str">
        <f t="shared" si="325"/>
        <v/>
      </c>
      <c r="AD2369" s="48" t="str">
        <f>IFERROR(VLOOKUP(AC2369,abbreviation[[description_german]:[abbreviation_budo]],3,FALSE),"")</f>
        <v/>
      </c>
      <c r="AG2369" s="54" t="str">
        <f>IFERROR(VLOOKUP(AF2369,abbreviation[[description_german]:[abbreviation_budo]],3,FALSE),"")</f>
        <v/>
      </c>
      <c r="AJ2369" s="49" t="str">
        <f t="shared" si="326"/>
        <v>_</v>
      </c>
      <c r="AM2369" s="48" t="str">
        <f>IFERROR(VLOOKUP(AL2369,abbreviation[[description_german]:[abbreviation_budo]],3,FALSE),"")</f>
        <v/>
      </c>
      <c r="AP2369" s="54" t="str">
        <f>IFERROR(VLOOKUP(AO2369,abbreviation[[description_german]:[abbreviation_budo]],3,FALSE),"")</f>
        <v/>
      </c>
      <c r="AS2369" s="49" t="str">
        <f t="shared" si="327"/>
        <v>_</v>
      </c>
      <c r="AV2369" s="53" t="str">
        <f>IFERROR(VLOOKUP(AU2369,abbreviation[[description_german]:[abbreviation_budo]],3,FALSE),"")</f>
        <v/>
      </c>
      <c r="AY2369" s="51" t="str">
        <f>IFERROR(VLOOKUP(AX2369,abbreviation[[description_german]:[abbreviation_budo]],3,FALSE),"")</f>
        <v/>
      </c>
      <c r="BB2369" s="51" t="str">
        <f>IFERROR(VLOOKUP(BA2369,abbreviation[[description_german]:[abbreviation_budo]],3,FALSE),"")</f>
        <v/>
      </c>
      <c r="BE2369" s="51" t="str">
        <f>IFERROR(VLOOKUP(BD2369,abbreviation[[description_german]:[abbreviation_budo]],3,FALSE),"")</f>
        <v/>
      </c>
      <c r="BG2369" s="38"/>
      <c r="BH2369" s="49" t="str">
        <f t="shared" si="328"/>
        <v>_</v>
      </c>
      <c r="BK2369" s="53" t="str">
        <f>IFERROR(VLOOKUP(BJ2369,abbreviation[[description_german]:[abbreviation_budo]],3,FALSE),"")</f>
        <v/>
      </c>
      <c r="BN2369" s="51" t="str">
        <f>IFERROR(VLOOKUP(BM2369,abbreviation[[description_german]:[abbreviation_budo]],3,FALSE),"")</f>
        <v/>
      </c>
      <c r="BO2369" s="31"/>
      <c r="BQ2369" s="51" t="str">
        <f>IFERROR(VLOOKUP(BP2369,abbreviation[[description_german]:[abbreviation_budo]],3,FALSE),"")</f>
        <v/>
      </c>
      <c r="BR2369" s="57" t="str">
        <f t="shared" si="329"/>
        <v>_</v>
      </c>
      <c r="BU2369" s="53" t="str">
        <f>IFERROR(VLOOKUP(BT2369,abbreviation[[description_german]:[abbreviation_budo]],3,FALSE),"")</f>
        <v/>
      </c>
      <c r="BV2369" s="60" t="str">
        <f t="shared" si="330"/>
        <v>_</v>
      </c>
      <c r="BY2369" s="48" t="str">
        <f>IFERROR(VLOOKUP(BX2369,category[[category_name_german]:[abbreviation_category_budo]],3,FALSE),"")</f>
        <v/>
      </c>
      <c r="CB2369" s="48" t="str">
        <f>IFERROR(VLOOKUP(CA2369,category[[category_name_german]:[abbreviation_category_budo]],3,FALSE),"")</f>
        <v/>
      </c>
      <c r="CE2369" s="48" t="str">
        <f>IFERROR(VLOOKUP(CD2369,category[[category_name_german]:[abbreviation_category_budo]],3,FALSE),"")</f>
        <v/>
      </c>
      <c r="CH2369" s="48" t="str">
        <f>IFERROR(VLOOKUP(CG2369,category[[category_name_german]:[abbreviation_category_budo]],3,FALSE),"")</f>
        <v/>
      </c>
      <c r="CK2369" s="48" t="str">
        <f>IFERROR(VLOOKUP(CJ2369,category[[category_name_german]:[abbreviation_category_budo]],3,FALSE),"")</f>
        <v/>
      </c>
      <c r="CM2369" s="49" t="str">
        <f t="shared" si="331"/>
        <v/>
      </c>
      <c r="CO2369" s="63" t="str">
        <f t="shared" si="332"/>
        <v/>
      </c>
    </row>
    <row r="2370" spans="4:93" x14ac:dyDescent="0.25">
      <c r="D2370" s="48" t="str">
        <f>IFERROR(VLOOKUP(C2370,category[[category_name_german]:[abbreviation_category_budo]],3,FALSE),"")</f>
        <v/>
      </c>
      <c r="G2370" s="48" t="str">
        <f>IFERROR(VLOOKUP(F2370,category[[category_name_german]:[abbreviation_category_budo]],3,FALSE),"")</f>
        <v/>
      </c>
      <c r="J2370" s="48" t="str">
        <f>IFERROR(VLOOKUP(I2370,category[[category_name_german]:[abbreviation_category_budo]],3,FALSE),"")</f>
        <v/>
      </c>
      <c r="M2370" s="48" t="str">
        <f>IFERROR(VLOOKUP(L2370,category[[category_name_german]:[abbreviation_category_budo]],3,FALSE),"")</f>
        <v/>
      </c>
      <c r="P2370" s="48" t="str">
        <f>IFERROR(VLOOKUP(O2370,category[[category_name_german]:[abbreviation_category_budo]],3,FALSE),"")</f>
        <v/>
      </c>
      <c r="R2370" s="49" t="str">
        <f t="shared" si="324"/>
        <v/>
      </c>
      <c r="U2370" s="48" t="str">
        <f>IFERROR(VLOOKUP(T2370,abbreviation[[description_german]:[abbreviation_budo]],3,FALSE),"")</f>
        <v/>
      </c>
      <c r="X2370" s="51" t="str">
        <f>IFERROR(VLOOKUP(W2370,abbreviation[[description_german]:[abbreviation_budo]],3,FALSE),"")</f>
        <v/>
      </c>
      <c r="Y2370" s="33"/>
      <c r="AA2370" s="49" t="str">
        <f t="shared" si="325"/>
        <v/>
      </c>
      <c r="AD2370" s="48" t="str">
        <f>IFERROR(VLOOKUP(AC2370,abbreviation[[description_german]:[abbreviation_budo]],3,FALSE),"")</f>
        <v/>
      </c>
      <c r="AG2370" s="54" t="str">
        <f>IFERROR(VLOOKUP(AF2370,abbreviation[[description_german]:[abbreviation_budo]],3,FALSE),"")</f>
        <v/>
      </c>
      <c r="AJ2370" s="49" t="str">
        <f t="shared" si="326"/>
        <v>_</v>
      </c>
      <c r="AM2370" s="48" t="str">
        <f>IFERROR(VLOOKUP(AL2370,abbreviation[[description_german]:[abbreviation_budo]],3,FALSE),"")</f>
        <v/>
      </c>
      <c r="AP2370" s="54" t="str">
        <f>IFERROR(VLOOKUP(AO2370,abbreviation[[description_german]:[abbreviation_budo]],3,FALSE),"")</f>
        <v/>
      </c>
      <c r="AS2370" s="49" t="str">
        <f t="shared" si="327"/>
        <v>_</v>
      </c>
      <c r="AV2370" s="53" t="str">
        <f>IFERROR(VLOOKUP(AU2370,abbreviation[[description_german]:[abbreviation_budo]],3,FALSE),"")</f>
        <v/>
      </c>
      <c r="AY2370" s="51" t="str">
        <f>IFERROR(VLOOKUP(AX2370,abbreviation[[description_german]:[abbreviation_budo]],3,FALSE),"")</f>
        <v/>
      </c>
      <c r="BB2370" s="51" t="str">
        <f>IFERROR(VLOOKUP(BA2370,abbreviation[[description_german]:[abbreviation_budo]],3,FALSE),"")</f>
        <v/>
      </c>
      <c r="BE2370" s="51" t="str">
        <f>IFERROR(VLOOKUP(BD2370,abbreviation[[description_german]:[abbreviation_budo]],3,FALSE),"")</f>
        <v/>
      </c>
      <c r="BG2370" s="38"/>
      <c r="BH2370" s="49" t="str">
        <f t="shared" si="328"/>
        <v>_</v>
      </c>
      <c r="BK2370" s="53" t="str">
        <f>IFERROR(VLOOKUP(BJ2370,abbreviation[[description_german]:[abbreviation_budo]],3,FALSE),"")</f>
        <v/>
      </c>
      <c r="BN2370" s="51" t="str">
        <f>IFERROR(VLOOKUP(BM2370,abbreviation[[description_german]:[abbreviation_budo]],3,FALSE),"")</f>
        <v/>
      </c>
      <c r="BO2370" s="31"/>
      <c r="BQ2370" s="51" t="str">
        <f>IFERROR(VLOOKUP(BP2370,abbreviation[[description_german]:[abbreviation_budo]],3,FALSE),"")</f>
        <v/>
      </c>
      <c r="BR2370" s="57" t="str">
        <f t="shared" si="329"/>
        <v>_</v>
      </c>
      <c r="BU2370" s="53" t="str">
        <f>IFERROR(VLOOKUP(BT2370,abbreviation[[description_german]:[abbreviation_budo]],3,FALSE),"")</f>
        <v/>
      </c>
      <c r="BV2370" s="60" t="str">
        <f t="shared" si="330"/>
        <v>_</v>
      </c>
      <c r="BY2370" s="48" t="str">
        <f>IFERROR(VLOOKUP(BX2370,category[[category_name_german]:[abbreviation_category_budo]],3,FALSE),"")</f>
        <v/>
      </c>
      <c r="CB2370" s="48" t="str">
        <f>IFERROR(VLOOKUP(CA2370,category[[category_name_german]:[abbreviation_category_budo]],3,FALSE),"")</f>
        <v/>
      </c>
      <c r="CE2370" s="48" t="str">
        <f>IFERROR(VLOOKUP(CD2370,category[[category_name_german]:[abbreviation_category_budo]],3,FALSE),"")</f>
        <v/>
      </c>
      <c r="CH2370" s="48" t="str">
        <f>IFERROR(VLOOKUP(CG2370,category[[category_name_german]:[abbreviation_category_budo]],3,FALSE),"")</f>
        <v/>
      </c>
      <c r="CK2370" s="48" t="str">
        <f>IFERROR(VLOOKUP(CJ2370,category[[category_name_german]:[abbreviation_category_budo]],3,FALSE),"")</f>
        <v/>
      </c>
      <c r="CM2370" s="49" t="str">
        <f t="shared" si="331"/>
        <v/>
      </c>
      <c r="CO2370" s="63" t="str">
        <f t="shared" si="332"/>
        <v/>
      </c>
    </row>
    <row r="2371" spans="4:93" x14ac:dyDescent="0.25">
      <c r="D2371" s="48" t="str">
        <f>IFERROR(VLOOKUP(C2371,category[[category_name_german]:[abbreviation_category_budo]],3,FALSE),"")</f>
        <v/>
      </c>
      <c r="G2371" s="48" t="str">
        <f>IFERROR(VLOOKUP(F2371,category[[category_name_german]:[abbreviation_category_budo]],3,FALSE),"")</f>
        <v/>
      </c>
      <c r="J2371" s="48" t="str">
        <f>IFERROR(VLOOKUP(I2371,category[[category_name_german]:[abbreviation_category_budo]],3,FALSE),"")</f>
        <v/>
      </c>
      <c r="M2371" s="48" t="str">
        <f>IFERROR(VLOOKUP(L2371,category[[category_name_german]:[abbreviation_category_budo]],3,FALSE),"")</f>
        <v/>
      </c>
      <c r="P2371" s="48" t="str">
        <f>IFERROR(VLOOKUP(O2371,category[[category_name_german]:[abbreviation_category_budo]],3,FALSE),"")</f>
        <v/>
      </c>
      <c r="R2371" s="49" t="str">
        <f t="shared" si="324"/>
        <v/>
      </c>
      <c r="U2371" s="48" t="str">
        <f>IFERROR(VLOOKUP(T2371,abbreviation[[description_german]:[abbreviation_budo]],3,FALSE),"")</f>
        <v/>
      </c>
      <c r="X2371" s="51" t="str">
        <f>IFERROR(VLOOKUP(W2371,abbreviation[[description_german]:[abbreviation_budo]],3,FALSE),"")</f>
        <v/>
      </c>
      <c r="Y2371" s="33"/>
      <c r="AA2371" s="49" t="str">
        <f t="shared" si="325"/>
        <v/>
      </c>
      <c r="AD2371" s="48" t="str">
        <f>IFERROR(VLOOKUP(AC2371,abbreviation[[description_german]:[abbreviation_budo]],3,FALSE),"")</f>
        <v/>
      </c>
      <c r="AG2371" s="54" t="str">
        <f>IFERROR(VLOOKUP(AF2371,abbreviation[[description_german]:[abbreviation_budo]],3,FALSE),"")</f>
        <v/>
      </c>
      <c r="AJ2371" s="49" t="str">
        <f t="shared" si="326"/>
        <v>_</v>
      </c>
      <c r="AM2371" s="48" t="str">
        <f>IFERROR(VLOOKUP(AL2371,abbreviation[[description_german]:[abbreviation_budo]],3,FALSE),"")</f>
        <v/>
      </c>
      <c r="AP2371" s="54" t="str">
        <f>IFERROR(VLOOKUP(AO2371,abbreviation[[description_german]:[abbreviation_budo]],3,FALSE),"")</f>
        <v/>
      </c>
      <c r="AS2371" s="49" t="str">
        <f t="shared" si="327"/>
        <v>_</v>
      </c>
      <c r="AV2371" s="53" t="str">
        <f>IFERROR(VLOOKUP(AU2371,abbreviation[[description_german]:[abbreviation_budo]],3,FALSE),"")</f>
        <v/>
      </c>
      <c r="AY2371" s="51" t="str">
        <f>IFERROR(VLOOKUP(AX2371,abbreviation[[description_german]:[abbreviation_budo]],3,FALSE),"")</f>
        <v/>
      </c>
      <c r="BB2371" s="51" t="str">
        <f>IFERROR(VLOOKUP(BA2371,abbreviation[[description_german]:[abbreviation_budo]],3,FALSE),"")</f>
        <v/>
      </c>
      <c r="BE2371" s="51" t="str">
        <f>IFERROR(VLOOKUP(BD2371,abbreviation[[description_german]:[abbreviation_budo]],3,FALSE),"")</f>
        <v/>
      </c>
      <c r="BG2371" s="38"/>
      <c r="BH2371" s="49" t="str">
        <f t="shared" si="328"/>
        <v>_</v>
      </c>
      <c r="BK2371" s="53" t="str">
        <f>IFERROR(VLOOKUP(BJ2371,abbreviation[[description_german]:[abbreviation_budo]],3,FALSE),"")</f>
        <v/>
      </c>
      <c r="BN2371" s="51" t="str">
        <f>IFERROR(VLOOKUP(BM2371,abbreviation[[description_german]:[abbreviation_budo]],3,FALSE),"")</f>
        <v/>
      </c>
      <c r="BO2371" s="31"/>
      <c r="BQ2371" s="51" t="str">
        <f>IFERROR(VLOOKUP(BP2371,abbreviation[[description_german]:[abbreviation_budo]],3,FALSE),"")</f>
        <v/>
      </c>
      <c r="BR2371" s="57" t="str">
        <f t="shared" si="329"/>
        <v>_</v>
      </c>
      <c r="BU2371" s="53" t="str">
        <f>IFERROR(VLOOKUP(BT2371,abbreviation[[description_german]:[abbreviation_budo]],3,FALSE),"")</f>
        <v/>
      </c>
      <c r="BV2371" s="60" t="str">
        <f t="shared" si="330"/>
        <v>_</v>
      </c>
      <c r="BY2371" s="48" t="str">
        <f>IFERROR(VLOOKUP(BX2371,category[[category_name_german]:[abbreviation_category_budo]],3,FALSE),"")</f>
        <v/>
      </c>
      <c r="CB2371" s="48" t="str">
        <f>IFERROR(VLOOKUP(CA2371,category[[category_name_german]:[abbreviation_category_budo]],3,FALSE),"")</f>
        <v/>
      </c>
      <c r="CE2371" s="48" t="str">
        <f>IFERROR(VLOOKUP(CD2371,category[[category_name_german]:[abbreviation_category_budo]],3,FALSE),"")</f>
        <v/>
      </c>
      <c r="CH2371" s="48" t="str">
        <f>IFERROR(VLOOKUP(CG2371,category[[category_name_german]:[abbreviation_category_budo]],3,FALSE),"")</f>
        <v/>
      </c>
      <c r="CK2371" s="48" t="str">
        <f>IFERROR(VLOOKUP(CJ2371,category[[category_name_german]:[abbreviation_category_budo]],3,FALSE),"")</f>
        <v/>
      </c>
      <c r="CM2371" s="49" t="str">
        <f t="shared" si="331"/>
        <v/>
      </c>
      <c r="CO2371" s="63" t="str">
        <f t="shared" si="332"/>
        <v/>
      </c>
    </row>
    <row r="2372" spans="4:93" x14ac:dyDescent="0.25">
      <c r="D2372" s="48" t="str">
        <f>IFERROR(VLOOKUP(C2372,category[[category_name_german]:[abbreviation_category_budo]],3,FALSE),"")</f>
        <v/>
      </c>
      <c r="G2372" s="48" t="str">
        <f>IFERROR(VLOOKUP(F2372,category[[category_name_german]:[abbreviation_category_budo]],3,FALSE),"")</f>
        <v/>
      </c>
      <c r="J2372" s="48" t="str">
        <f>IFERROR(VLOOKUP(I2372,category[[category_name_german]:[abbreviation_category_budo]],3,FALSE),"")</f>
        <v/>
      </c>
      <c r="M2372" s="48" t="str">
        <f>IFERROR(VLOOKUP(L2372,category[[category_name_german]:[abbreviation_category_budo]],3,FALSE),"")</f>
        <v/>
      </c>
      <c r="P2372" s="48" t="str">
        <f>IFERROR(VLOOKUP(O2372,category[[category_name_german]:[abbreviation_category_budo]],3,FALSE),"")</f>
        <v/>
      </c>
      <c r="R2372" s="49" t="str">
        <f t="shared" ref="R2372:R2435" si="333">(D2372&amp;IF(OR(ISNUMBER(E2372),ISTEXT(E2372)),"-"&amp;E2372,))&amp;(IF(ISTEXT(F2372),"_",)&amp;G2372&amp;IF(OR(ISNUMBER(H2372),ISTEXT(H2372)),"-"&amp;H2372,))&amp;(IF(ISTEXT(I2372),"_",)&amp;J2372&amp;IF(OR(ISNUMBER(K2372),ISTEXT(K2372)),"-"&amp;K2372,))&amp;(IF(ISTEXT(L2372),"_",)&amp;M2372&amp;IF(OR(ISNUMBER(N2372),ISTEXT(N2372)),"-"&amp;N2372,))&amp;(IF(ISTEXT(O2372),"_",)&amp;P2372&amp;IF(OR(ISNUMBER(Q2372),ISTEXT(Q2372)),"-"&amp;Q2372,))</f>
        <v/>
      </c>
      <c r="U2372" s="48" t="str">
        <f>IFERROR(VLOOKUP(T2372,abbreviation[[description_german]:[abbreviation_budo]],3,FALSE),"")</f>
        <v/>
      </c>
      <c r="X2372" s="51" t="str">
        <f>IFERROR(VLOOKUP(W2372,abbreviation[[description_german]:[abbreviation_budo]],3,FALSE),"")</f>
        <v/>
      </c>
      <c r="Y2372" s="33"/>
      <c r="AA2372" s="49" t="str">
        <f t="shared" ref="AA2372:AA2435" si="334">(IF(AND(ISTEXT(R2372),R2372&lt;&gt;""),"_._",)&amp;U2372&amp;IF(ISTEXT(W2372),"."&amp;X2372,)&amp;IF(OR(ISTEXT(Z2372),ISNUMBER(Z2372)),"-"&amp;Z2372,))</f>
        <v/>
      </c>
      <c r="AD2372" s="48" t="str">
        <f>IFERROR(VLOOKUP(AC2372,abbreviation[[description_german]:[abbreviation_budo]],3,FALSE),"")</f>
        <v/>
      </c>
      <c r="AG2372" s="54" t="str">
        <f>IFERROR(VLOOKUP(AF2372,abbreviation[[description_german]:[abbreviation_budo]],3,FALSE),"")</f>
        <v/>
      </c>
      <c r="AJ2372" s="49" t="str">
        <f t="shared" ref="AJ2372:AJ2435" si="335">("_"&amp;AD2372&amp;IF(ISTEXT(AF2372),"."&amp;AG2372,)&amp;IF(OR(ISTEXT(AI2372),ISNUMBER(AI2372)),"-"&amp;AI2372,))</f>
        <v>_</v>
      </c>
      <c r="AM2372" s="48" t="str">
        <f>IFERROR(VLOOKUP(AL2372,abbreviation[[description_german]:[abbreviation_budo]],3,FALSE),"")</f>
        <v/>
      </c>
      <c r="AP2372" s="54" t="str">
        <f>IFERROR(VLOOKUP(AO2372,abbreviation[[description_german]:[abbreviation_budo]],3,FALSE),"")</f>
        <v/>
      </c>
      <c r="AS2372" s="49" t="str">
        <f t="shared" ref="AS2372:AS2435" si="336">("_"&amp;AM2372&amp;IF(ISTEXT(AO2372),"."&amp;AP2372,)&amp;IF(OR(ISTEXT(AR2372),ISNUMBER(AR2372)),"-"&amp;AR2372,))</f>
        <v>_</v>
      </c>
      <c r="AV2372" s="53" t="str">
        <f>IFERROR(VLOOKUP(AU2372,abbreviation[[description_german]:[abbreviation_budo]],3,FALSE),"")</f>
        <v/>
      </c>
      <c r="AY2372" s="51" t="str">
        <f>IFERROR(VLOOKUP(AX2372,abbreviation[[description_german]:[abbreviation_budo]],3,FALSE),"")</f>
        <v/>
      </c>
      <c r="BB2372" s="51" t="str">
        <f>IFERROR(VLOOKUP(BA2372,abbreviation[[description_german]:[abbreviation_budo]],3,FALSE),"")</f>
        <v/>
      </c>
      <c r="BE2372" s="51" t="str">
        <f>IFERROR(VLOOKUP(BD2372,abbreviation[[description_german]:[abbreviation_budo]],3,FALSE),"")</f>
        <v/>
      </c>
      <c r="BG2372" s="38"/>
      <c r="BH2372" s="49" t="str">
        <f t="shared" ref="BH2372:BH2435" si="337">("_"&amp;AV2372&amp;IF(ISTEXT(AX2372),"."&amp;AY2372,)&amp;IF(ISTEXT(BA2372),"."&amp;BB2372,)&amp;IF(ISTEXT(BD2372),"."&amp;BE2372,)&amp;IF(OR(ISTEXT(BG2372),ISNUMBER(BG2372)),"-"&amp;BG2372,))</f>
        <v>_</v>
      </c>
      <c r="BK2372" s="53" t="str">
        <f>IFERROR(VLOOKUP(BJ2372,abbreviation[[description_german]:[abbreviation_budo]],3,FALSE),"")</f>
        <v/>
      </c>
      <c r="BN2372" s="51" t="str">
        <f>IFERROR(VLOOKUP(BM2372,abbreviation[[description_german]:[abbreviation_budo]],3,FALSE),"")</f>
        <v/>
      </c>
      <c r="BO2372" s="31"/>
      <c r="BQ2372" s="51" t="str">
        <f>IFERROR(VLOOKUP(BP2372,abbreviation[[description_german]:[abbreviation_budo]],3,FALSE),"")</f>
        <v/>
      </c>
      <c r="BR2372" s="57" t="str">
        <f t="shared" ref="BR2372:BR2435" si="338">("_"&amp;BK2372&amp;IF(ISTEXT(BM2372),"."&amp;BN2372,)&amp;IF(ISTEXT(BP2372),"."&amp;BQ2372,))</f>
        <v>_</v>
      </c>
      <c r="BU2372" s="53" t="str">
        <f>IFERROR(VLOOKUP(BT2372,abbreviation[[description_german]:[abbreviation_budo]],3,FALSE),"")</f>
        <v/>
      </c>
      <c r="BV2372" s="60" t="str">
        <f t="shared" ref="BV2372:BV2435" si="339">"_"&amp;BU2372</f>
        <v>_</v>
      </c>
      <c r="BY2372" s="48" t="str">
        <f>IFERROR(VLOOKUP(BX2372,category[[category_name_german]:[abbreviation_category_budo]],3,FALSE),"")</f>
        <v/>
      </c>
      <c r="CB2372" s="48" t="str">
        <f>IFERROR(VLOOKUP(CA2372,category[[category_name_german]:[abbreviation_category_budo]],3,FALSE),"")</f>
        <v/>
      </c>
      <c r="CE2372" s="48" t="str">
        <f>IFERROR(VLOOKUP(CD2372,category[[category_name_german]:[abbreviation_category_budo]],3,FALSE),"")</f>
        <v/>
      </c>
      <c r="CH2372" s="48" t="str">
        <f>IFERROR(VLOOKUP(CG2372,category[[category_name_german]:[abbreviation_category_budo]],3,FALSE),"")</f>
        <v/>
      </c>
      <c r="CK2372" s="48" t="str">
        <f>IFERROR(VLOOKUP(CJ2372,category[[category_name_german]:[abbreviation_category_budo]],3,FALSE),"")</f>
        <v/>
      </c>
      <c r="CM2372" s="49" t="str">
        <f t="shared" ref="CM2372:CM2435" si="340">(IF(ISTEXT(BX2372),"_",)&amp;BY2372&amp;IF(OR(ISNUMBER(BZ2372),ISTEXT(BZ2372)),"-"&amp;BZ2372,))&amp;(IF(ISTEXT(CA2372),"_",)&amp;CB2372&amp;IF(OR(ISNUMBER(CC2372),ISTEXT(CC2372)),"-"&amp;CC2372,))&amp;(IF(ISTEXT(CD2372),"_",)&amp;CE2372&amp;IF(OR(ISNUMBER(CF2372),ISTEXT(CF2372)),"-"&amp;CF2372,))&amp;(IF(ISTEXT(CG2372),"_",)&amp;CH2372&amp;IF(OR(ISNUMBER(CI2372),ISTEXT(CI2372)),"-"&amp;CI2372,))&amp;(IF(ISTEXT(CJ2372),"_",)&amp;CK2372&amp;IF(OR(ISNUMBER(CL2372),ISTEXT(CL2372)),"-"&amp;CL2372,))</f>
        <v/>
      </c>
      <c r="CO2372" s="63" t="str">
        <f t="shared" ref="CO2372:CO2435" si="341">IF(AND(T2372&lt;&gt;"",AC2372&lt;&gt;"",AL2372&lt;&gt;"",AU2372&lt;&gt;"",BJ2372&lt;&gt;"",BX2372&lt;&gt;"",C2372&lt;&gt;"",A2372&lt;&gt;"",B2372&lt;&gt;""),(R2372&amp;AA2372&amp;AJ2372&amp;AS2372&amp;BH2372&amp;BR2372&amp;BV2372&amp;CM2372),"")</f>
        <v/>
      </c>
    </row>
    <row r="2373" spans="4:93" x14ac:dyDescent="0.25">
      <c r="D2373" s="48" t="str">
        <f>IFERROR(VLOOKUP(C2373,category[[category_name_german]:[abbreviation_category_budo]],3,FALSE),"")</f>
        <v/>
      </c>
      <c r="G2373" s="48" t="str">
        <f>IFERROR(VLOOKUP(F2373,category[[category_name_german]:[abbreviation_category_budo]],3,FALSE),"")</f>
        <v/>
      </c>
      <c r="J2373" s="48" t="str">
        <f>IFERROR(VLOOKUP(I2373,category[[category_name_german]:[abbreviation_category_budo]],3,FALSE),"")</f>
        <v/>
      </c>
      <c r="M2373" s="48" t="str">
        <f>IFERROR(VLOOKUP(L2373,category[[category_name_german]:[abbreviation_category_budo]],3,FALSE),"")</f>
        <v/>
      </c>
      <c r="P2373" s="48" t="str">
        <f>IFERROR(VLOOKUP(O2373,category[[category_name_german]:[abbreviation_category_budo]],3,FALSE),"")</f>
        <v/>
      </c>
      <c r="R2373" s="49" t="str">
        <f t="shared" si="333"/>
        <v/>
      </c>
      <c r="U2373" s="48" t="str">
        <f>IFERROR(VLOOKUP(T2373,abbreviation[[description_german]:[abbreviation_budo]],3,FALSE),"")</f>
        <v/>
      </c>
      <c r="X2373" s="51" t="str">
        <f>IFERROR(VLOOKUP(W2373,abbreviation[[description_german]:[abbreviation_budo]],3,FALSE),"")</f>
        <v/>
      </c>
      <c r="Y2373" s="33"/>
      <c r="AA2373" s="49" t="str">
        <f t="shared" si="334"/>
        <v/>
      </c>
      <c r="AD2373" s="48" t="str">
        <f>IFERROR(VLOOKUP(AC2373,abbreviation[[description_german]:[abbreviation_budo]],3,FALSE),"")</f>
        <v/>
      </c>
      <c r="AG2373" s="54" t="str">
        <f>IFERROR(VLOOKUP(AF2373,abbreviation[[description_german]:[abbreviation_budo]],3,FALSE),"")</f>
        <v/>
      </c>
      <c r="AJ2373" s="49" t="str">
        <f t="shared" si="335"/>
        <v>_</v>
      </c>
      <c r="AM2373" s="48" t="str">
        <f>IFERROR(VLOOKUP(AL2373,abbreviation[[description_german]:[abbreviation_budo]],3,FALSE),"")</f>
        <v/>
      </c>
      <c r="AP2373" s="54" t="str">
        <f>IFERROR(VLOOKUP(AO2373,abbreviation[[description_german]:[abbreviation_budo]],3,FALSE),"")</f>
        <v/>
      </c>
      <c r="AS2373" s="49" t="str">
        <f t="shared" si="336"/>
        <v>_</v>
      </c>
      <c r="AV2373" s="53" t="str">
        <f>IFERROR(VLOOKUP(AU2373,abbreviation[[description_german]:[abbreviation_budo]],3,FALSE),"")</f>
        <v/>
      </c>
      <c r="AY2373" s="51" t="str">
        <f>IFERROR(VLOOKUP(AX2373,abbreviation[[description_german]:[abbreviation_budo]],3,FALSE),"")</f>
        <v/>
      </c>
      <c r="BB2373" s="51" t="str">
        <f>IFERROR(VLOOKUP(BA2373,abbreviation[[description_german]:[abbreviation_budo]],3,FALSE),"")</f>
        <v/>
      </c>
      <c r="BE2373" s="51" t="str">
        <f>IFERROR(VLOOKUP(BD2373,abbreviation[[description_german]:[abbreviation_budo]],3,FALSE),"")</f>
        <v/>
      </c>
      <c r="BG2373" s="38"/>
      <c r="BH2373" s="49" t="str">
        <f t="shared" si="337"/>
        <v>_</v>
      </c>
      <c r="BK2373" s="53" t="str">
        <f>IFERROR(VLOOKUP(BJ2373,abbreviation[[description_german]:[abbreviation_budo]],3,FALSE),"")</f>
        <v/>
      </c>
      <c r="BN2373" s="51" t="str">
        <f>IFERROR(VLOOKUP(BM2373,abbreviation[[description_german]:[abbreviation_budo]],3,FALSE),"")</f>
        <v/>
      </c>
      <c r="BO2373" s="31"/>
      <c r="BQ2373" s="51" t="str">
        <f>IFERROR(VLOOKUP(BP2373,abbreviation[[description_german]:[abbreviation_budo]],3,FALSE),"")</f>
        <v/>
      </c>
      <c r="BR2373" s="57" t="str">
        <f t="shared" si="338"/>
        <v>_</v>
      </c>
      <c r="BU2373" s="53" t="str">
        <f>IFERROR(VLOOKUP(BT2373,abbreviation[[description_german]:[abbreviation_budo]],3,FALSE),"")</f>
        <v/>
      </c>
      <c r="BV2373" s="60" t="str">
        <f t="shared" si="339"/>
        <v>_</v>
      </c>
      <c r="BY2373" s="48" t="str">
        <f>IFERROR(VLOOKUP(BX2373,category[[category_name_german]:[abbreviation_category_budo]],3,FALSE),"")</f>
        <v/>
      </c>
      <c r="CB2373" s="48" t="str">
        <f>IFERROR(VLOOKUP(CA2373,category[[category_name_german]:[abbreviation_category_budo]],3,FALSE),"")</f>
        <v/>
      </c>
      <c r="CE2373" s="48" t="str">
        <f>IFERROR(VLOOKUP(CD2373,category[[category_name_german]:[abbreviation_category_budo]],3,FALSE),"")</f>
        <v/>
      </c>
      <c r="CH2373" s="48" t="str">
        <f>IFERROR(VLOOKUP(CG2373,category[[category_name_german]:[abbreviation_category_budo]],3,FALSE),"")</f>
        <v/>
      </c>
      <c r="CK2373" s="48" t="str">
        <f>IFERROR(VLOOKUP(CJ2373,category[[category_name_german]:[abbreviation_category_budo]],3,FALSE),"")</f>
        <v/>
      </c>
      <c r="CM2373" s="49" t="str">
        <f t="shared" si="340"/>
        <v/>
      </c>
      <c r="CO2373" s="63" t="str">
        <f t="shared" si="341"/>
        <v/>
      </c>
    </row>
    <row r="2374" spans="4:93" x14ac:dyDescent="0.25">
      <c r="D2374" s="48" t="str">
        <f>IFERROR(VLOOKUP(C2374,category[[category_name_german]:[abbreviation_category_budo]],3,FALSE),"")</f>
        <v/>
      </c>
      <c r="G2374" s="48" t="str">
        <f>IFERROR(VLOOKUP(F2374,category[[category_name_german]:[abbreviation_category_budo]],3,FALSE),"")</f>
        <v/>
      </c>
      <c r="J2374" s="48" t="str">
        <f>IFERROR(VLOOKUP(I2374,category[[category_name_german]:[abbreviation_category_budo]],3,FALSE),"")</f>
        <v/>
      </c>
      <c r="M2374" s="48" t="str">
        <f>IFERROR(VLOOKUP(L2374,category[[category_name_german]:[abbreviation_category_budo]],3,FALSE),"")</f>
        <v/>
      </c>
      <c r="P2374" s="48" t="str">
        <f>IFERROR(VLOOKUP(O2374,category[[category_name_german]:[abbreviation_category_budo]],3,FALSE),"")</f>
        <v/>
      </c>
      <c r="R2374" s="49" t="str">
        <f t="shared" si="333"/>
        <v/>
      </c>
      <c r="U2374" s="48" t="str">
        <f>IFERROR(VLOOKUP(T2374,abbreviation[[description_german]:[abbreviation_budo]],3,FALSE),"")</f>
        <v/>
      </c>
      <c r="X2374" s="51" t="str">
        <f>IFERROR(VLOOKUP(W2374,abbreviation[[description_german]:[abbreviation_budo]],3,FALSE),"")</f>
        <v/>
      </c>
      <c r="Y2374" s="33"/>
      <c r="AA2374" s="49" t="str">
        <f t="shared" si="334"/>
        <v/>
      </c>
      <c r="AD2374" s="48" t="str">
        <f>IFERROR(VLOOKUP(AC2374,abbreviation[[description_german]:[abbreviation_budo]],3,FALSE),"")</f>
        <v/>
      </c>
      <c r="AG2374" s="54" t="str">
        <f>IFERROR(VLOOKUP(AF2374,abbreviation[[description_german]:[abbreviation_budo]],3,FALSE),"")</f>
        <v/>
      </c>
      <c r="AJ2374" s="49" t="str">
        <f t="shared" si="335"/>
        <v>_</v>
      </c>
      <c r="AM2374" s="48" t="str">
        <f>IFERROR(VLOOKUP(AL2374,abbreviation[[description_german]:[abbreviation_budo]],3,FALSE),"")</f>
        <v/>
      </c>
      <c r="AP2374" s="54" t="str">
        <f>IFERROR(VLOOKUP(AO2374,abbreviation[[description_german]:[abbreviation_budo]],3,FALSE),"")</f>
        <v/>
      </c>
      <c r="AS2374" s="49" t="str">
        <f t="shared" si="336"/>
        <v>_</v>
      </c>
      <c r="AV2374" s="53" t="str">
        <f>IFERROR(VLOOKUP(AU2374,abbreviation[[description_german]:[abbreviation_budo]],3,FALSE),"")</f>
        <v/>
      </c>
      <c r="AY2374" s="51" t="str">
        <f>IFERROR(VLOOKUP(AX2374,abbreviation[[description_german]:[abbreviation_budo]],3,FALSE),"")</f>
        <v/>
      </c>
      <c r="BB2374" s="51" t="str">
        <f>IFERROR(VLOOKUP(BA2374,abbreviation[[description_german]:[abbreviation_budo]],3,FALSE),"")</f>
        <v/>
      </c>
      <c r="BE2374" s="51" t="str">
        <f>IFERROR(VLOOKUP(BD2374,abbreviation[[description_german]:[abbreviation_budo]],3,FALSE),"")</f>
        <v/>
      </c>
      <c r="BG2374" s="38"/>
      <c r="BH2374" s="49" t="str">
        <f t="shared" si="337"/>
        <v>_</v>
      </c>
      <c r="BK2374" s="53" t="str">
        <f>IFERROR(VLOOKUP(BJ2374,abbreviation[[description_german]:[abbreviation_budo]],3,FALSE),"")</f>
        <v/>
      </c>
      <c r="BN2374" s="51" t="str">
        <f>IFERROR(VLOOKUP(BM2374,abbreviation[[description_german]:[abbreviation_budo]],3,FALSE),"")</f>
        <v/>
      </c>
      <c r="BO2374" s="31"/>
      <c r="BQ2374" s="51" t="str">
        <f>IFERROR(VLOOKUP(BP2374,abbreviation[[description_german]:[abbreviation_budo]],3,FALSE),"")</f>
        <v/>
      </c>
      <c r="BR2374" s="57" t="str">
        <f t="shared" si="338"/>
        <v>_</v>
      </c>
      <c r="BU2374" s="53" t="str">
        <f>IFERROR(VLOOKUP(BT2374,abbreviation[[description_german]:[abbreviation_budo]],3,FALSE),"")</f>
        <v/>
      </c>
      <c r="BV2374" s="60" t="str">
        <f t="shared" si="339"/>
        <v>_</v>
      </c>
      <c r="BY2374" s="48" t="str">
        <f>IFERROR(VLOOKUP(BX2374,category[[category_name_german]:[abbreviation_category_budo]],3,FALSE),"")</f>
        <v/>
      </c>
      <c r="CB2374" s="48" t="str">
        <f>IFERROR(VLOOKUP(CA2374,category[[category_name_german]:[abbreviation_category_budo]],3,FALSE),"")</f>
        <v/>
      </c>
      <c r="CE2374" s="48" t="str">
        <f>IFERROR(VLOOKUP(CD2374,category[[category_name_german]:[abbreviation_category_budo]],3,FALSE),"")</f>
        <v/>
      </c>
      <c r="CH2374" s="48" t="str">
        <f>IFERROR(VLOOKUP(CG2374,category[[category_name_german]:[abbreviation_category_budo]],3,FALSE),"")</f>
        <v/>
      </c>
      <c r="CK2374" s="48" t="str">
        <f>IFERROR(VLOOKUP(CJ2374,category[[category_name_german]:[abbreviation_category_budo]],3,FALSE),"")</f>
        <v/>
      </c>
      <c r="CM2374" s="49" t="str">
        <f t="shared" si="340"/>
        <v/>
      </c>
      <c r="CO2374" s="63" t="str">
        <f t="shared" si="341"/>
        <v/>
      </c>
    </row>
    <row r="2375" spans="4:93" x14ac:dyDescent="0.25">
      <c r="D2375" s="48" t="str">
        <f>IFERROR(VLOOKUP(C2375,category[[category_name_german]:[abbreviation_category_budo]],3,FALSE),"")</f>
        <v/>
      </c>
      <c r="G2375" s="48" t="str">
        <f>IFERROR(VLOOKUP(F2375,category[[category_name_german]:[abbreviation_category_budo]],3,FALSE),"")</f>
        <v/>
      </c>
      <c r="J2375" s="48" t="str">
        <f>IFERROR(VLOOKUP(I2375,category[[category_name_german]:[abbreviation_category_budo]],3,FALSE),"")</f>
        <v/>
      </c>
      <c r="M2375" s="48" t="str">
        <f>IFERROR(VLOOKUP(L2375,category[[category_name_german]:[abbreviation_category_budo]],3,FALSE),"")</f>
        <v/>
      </c>
      <c r="P2375" s="48" t="str">
        <f>IFERROR(VLOOKUP(O2375,category[[category_name_german]:[abbreviation_category_budo]],3,FALSE),"")</f>
        <v/>
      </c>
      <c r="R2375" s="49" t="str">
        <f t="shared" si="333"/>
        <v/>
      </c>
      <c r="U2375" s="48" t="str">
        <f>IFERROR(VLOOKUP(T2375,abbreviation[[description_german]:[abbreviation_budo]],3,FALSE),"")</f>
        <v/>
      </c>
      <c r="X2375" s="51" t="str">
        <f>IFERROR(VLOOKUP(W2375,abbreviation[[description_german]:[abbreviation_budo]],3,FALSE),"")</f>
        <v/>
      </c>
      <c r="Y2375" s="33"/>
      <c r="AA2375" s="49" t="str">
        <f t="shared" si="334"/>
        <v/>
      </c>
      <c r="AD2375" s="48" t="str">
        <f>IFERROR(VLOOKUP(AC2375,abbreviation[[description_german]:[abbreviation_budo]],3,FALSE),"")</f>
        <v/>
      </c>
      <c r="AG2375" s="54" t="str">
        <f>IFERROR(VLOOKUP(AF2375,abbreviation[[description_german]:[abbreviation_budo]],3,FALSE),"")</f>
        <v/>
      </c>
      <c r="AJ2375" s="49" t="str">
        <f t="shared" si="335"/>
        <v>_</v>
      </c>
      <c r="AM2375" s="48" t="str">
        <f>IFERROR(VLOOKUP(AL2375,abbreviation[[description_german]:[abbreviation_budo]],3,FALSE),"")</f>
        <v/>
      </c>
      <c r="AP2375" s="54" t="str">
        <f>IFERROR(VLOOKUP(AO2375,abbreviation[[description_german]:[abbreviation_budo]],3,FALSE),"")</f>
        <v/>
      </c>
      <c r="AS2375" s="49" t="str">
        <f t="shared" si="336"/>
        <v>_</v>
      </c>
      <c r="AV2375" s="53" t="str">
        <f>IFERROR(VLOOKUP(AU2375,abbreviation[[description_german]:[abbreviation_budo]],3,FALSE),"")</f>
        <v/>
      </c>
      <c r="AY2375" s="51" t="str">
        <f>IFERROR(VLOOKUP(AX2375,abbreviation[[description_german]:[abbreviation_budo]],3,FALSE),"")</f>
        <v/>
      </c>
      <c r="BB2375" s="51" t="str">
        <f>IFERROR(VLOOKUP(BA2375,abbreviation[[description_german]:[abbreviation_budo]],3,FALSE),"")</f>
        <v/>
      </c>
      <c r="BE2375" s="51" t="str">
        <f>IFERROR(VLOOKUP(BD2375,abbreviation[[description_german]:[abbreviation_budo]],3,FALSE),"")</f>
        <v/>
      </c>
      <c r="BG2375" s="38"/>
      <c r="BH2375" s="49" t="str">
        <f t="shared" si="337"/>
        <v>_</v>
      </c>
      <c r="BK2375" s="53" t="str">
        <f>IFERROR(VLOOKUP(BJ2375,abbreviation[[description_german]:[abbreviation_budo]],3,FALSE),"")</f>
        <v/>
      </c>
      <c r="BN2375" s="51" t="str">
        <f>IFERROR(VLOOKUP(BM2375,abbreviation[[description_german]:[abbreviation_budo]],3,FALSE),"")</f>
        <v/>
      </c>
      <c r="BO2375" s="31"/>
      <c r="BQ2375" s="51" t="str">
        <f>IFERROR(VLOOKUP(BP2375,abbreviation[[description_german]:[abbreviation_budo]],3,FALSE),"")</f>
        <v/>
      </c>
      <c r="BR2375" s="57" t="str">
        <f t="shared" si="338"/>
        <v>_</v>
      </c>
      <c r="BU2375" s="53" t="str">
        <f>IFERROR(VLOOKUP(BT2375,abbreviation[[description_german]:[abbreviation_budo]],3,FALSE),"")</f>
        <v/>
      </c>
      <c r="BV2375" s="60" t="str">
        <f t="shared" si="339"/>
        <v>_</v>
      </c>
      <c r="BY2375" s="48" t="str">
        <f>IFERROR(VLOOKUP(BX2375,category[[category_name_german]:[abbreviation_category_budo]],3,FALSE),"")</f>
        <v/>
      </c>
      <c r="CB2375" s="48" t="str">
        <f>IFERROR(VLOOKUP(CA2375,category[[category_name_german]:[abbreviation_category_budo]],3,FALSE),"")</f>
        <v/>
      </c>
      <c r="CE2375" s="48" t="str">
        <f>IFERROR(VLOOKUP(CD2375,category[[category_name_german]:[abbreviation_category_budo]],3,FALSE),"")</f>
        <v/>
      </c>
      <c r="CH2375" s="48" t="str">
        <f>IFERROR(VLOOKUP(CG2375,category[[category_name_german]:[abbreviation_category_budo]],3,FALSE),"")</f>
        <v/>
      </c>
      <c r="CK2375" s="48" t="str">
        <f>IFERROR(VLOOKUP(CJ2375,category[[category_name_german]:[abbreviation_category_budo]],3,FALSE),"")</f>
        <v/>
      </c>
      <c r="CM2375" s="49" t="str">
        <f t="shared" si="340"/>
        <v/>
      </c>
      <c r="CO2375" s="63" t="str">
        <f t="shared" si="341"/>
        <v/>
      </c>
    </row>
    <row r="2376" spans="4:93" x14ac:dyDescent="0.25">
      <c r="D2376" s="48" t="str">
        <f>IFERROR(VLOOKUP(C2376,category[[category_name_german]:[abbreviation_category_budo]],3,FALSE),"")</f>
        <v/>
      </c>
      <c r="G2376" s="48" t="str">
        <f>IFERROR(VLOOKUP(F2376,category[[category_name_german]:[abbreviation_category_budo]],3,FALSE),"")</f>
        <v/>
      </c>
      <c r="J2376" s="48" t="str">
        <f>IFERROR(VLOOKUP(I2376,category[[category_name_german]:[abbreviation_category_budo]],3,FALSE),"")</f>
        <v/>
      </c>
      <c r="M2376" s="48" t="str">
        <f>IFERROR(VLOOKUP(L2376,category[[category_name_german]:[abbreviation_category_budo]],3,FALSE),"")</f>
        <v/>
      </c>
      <c r="P2376" s="48" t="str">
        <f>IFERROR(VLOOKUP(O2376,category[[category_name_german]:[abbreviation_category_budo]],3,FALSE),"")</f>
        <v/>
      </c>
      <c r="R2376" s="49" t="str">
        <f t="shared" si="333"/>
        <v/>
      </c>
      <c r="U2376" s="48" t="str">
        <f>IFERROR(VLOOKUP(T2376,abbreviation[[description_german]:[abbreviation_budo]],3,FALSE),"")</f>
        <v/>
      </c>
      <c r="X2376" s="51" t="str">
        <f>IFERROR(VLOOKUP(W2376,abbreviation[[description_german]:[abbreviation_budo]],3,FALSE),"")</f>
        <v/>
      </c>
      <c r="Y2376" s="33"/>
      <c r="AA2376" s="49" t="str">
        <f t="shared" si="334"/>
        <v/>
      </c>
      <c r="AD2376" s="48" t="str">
        <f>IFERROR(VLOOKUP(AC2376,abbreviation[[description_german]:[abbreviation_budo]],3,FALSE),"")</f>
        <v/>
      </c>
      <c r="AG2376" s="54" t="str">
        <f>IFERROR(VLOOKUP(AF2376,abbreviation[[description_german]:[abbreviation_budo]],3,FALSE),"")</f>
        <v/>
      </c>
      <c r="AJ2376" s="49" t="str">
        <f t="shared" si="335"/>
        <v>_</v>
      </c>
      <c r="AM2376" s="48" t="str">
        <f>IFERROR(VLOOKUP(AL2376,abbreviation[[description_german]:[abbreviation_budo]],3,FALSE),"")</f>
        <v/>
      </c>
      <c r="AP2376" s="54" t="str">
        <f>IFERROR(VLOOKUP(AO2376,abbreviation[[description_german]:[abbreviation_budo]],3,FALSE),"")</f>
        <v/>
      </c>
      <c r="AS2376" s="49" t="str">
        <f t="shared" si="336"/>
        <v>_</v>
      </c>
      <c r="AV2376" s="53" t="str">
        <f>IFERROR(VLOOKUP(AU2376,abbreviation[[description_german]:[abbreviation_budo]],3,FALSE),"")</f>
        <v/>
      </c>
      <c r="AY2376" s="51" t="str">
        <f>IFERROR(VLOOKUP(AX2376,abbreviation[[description_german]:[abbreviation_budo]],3,FALSE),"")</f>
        <v/>
      </c>
      <c r="BB2376" s="51" t="str">
        <f>IFERROR(VLOOKUP(BA2376,abbreviation[[description_german]:[abbreviation_budo]],3,FALSE),"")</f>
        <v/>
      </c>
      <c r="BE2376" s="51" t="str">
        <f>IFERROR(VLOOKUP(BD2376,abbreviation[[description_german]:[abbreviation_budo]],3,FALSE),"")</f>
        <v/>
      </c>
      <c r="BG2376" s="38"/>
      <c r="BH2376" s="49" t="str">
        <f t="shared" si="337"/>
        <v>_</v>
      </c>
      <c r="BK2376" s="53" t="str">
        <f>IFERROR(VLOOKUP(BJ2376,abbreviation[[description_german]:[abbreviation_budo]],3,FALSE),"")</f>
        <v/>
      </c>
      <c r="BN2376" s="51" t="str">
        <f>IFERROR(VLOOKUP(BM2376,abbreviation[[description_german]:[abbreviation_budo]],3,FALSE),"")</f>
        <v/>
      </c>
      <c r="BO2376" s="31"/>
      <c r="BQ2376" s="51" t="str">
        <f>IFERROR(VLOOKUP(BP2376,abbreviation[[description_german]:[abbreviation_budo]],3,FALSE),"")</f>
        <v/>
      </c>
      <c r="BR2376" s="57" t="str">
        <f t="shared" si="338"/>
        <v>_</v>
      </c>
      <c r="BU2376" s="53" t="str">
        <f>IFERROR(VLOOKUP(BT2376,abbreviation[[description_german]:[abbreviation_budo]],3,FALSE),"")</f>
        <v/>
      </c>
      <c r="BV2376" s="60" t="str">
        <f t="shared" si="339"/>
        <v>_</v>
      </c>
      <c r="BY2376" s="48" t="str">
        <f>IFERROR(VLOOKUP(BX2376,category[[category_name_german]:[abbreviation_category_budo]],3,FALSE),"")</f>
        <v/>
      </c>
      <c r="CB2376" s="48" t="str">
        <f>IFERROR(VLOOKUP(CA2376,category[[category_name_german]:[abbreviation_category_budo]],3,FALSE),"")</f>
        <v/>
      </c>
      <c r="CE2376" s="48" t="str">
        <f>IFERROR(VLOOKUP(CD2376,category[[category_name_german]:[abbreviation_category_budo]],3,FALSE),"")</f>
        <v/>
      </c>
      <c r="CH2376" s="48" t="str">
        <f>IFERROR(VLOOKUP(CG2376,category[[category_name_german]:[abbreviation_category_budo]],3,FALSE),"")</f>
        <v/>
      </c>
      <c r="CK2376" s="48" t="str">
        <f>IFERROR(VLOOKUP(CJ2376,category[[category_name_german]:[abbreviation_category_budo]],3,FALSE),"")</f>
        <v/>
      </c>
      <c r="CM2376" s="49" t="str">
        <f t="shared" si="340"/>
        <v/>
      </c>
      <c r="CO2376" s="63" t="str">
        <f t="shared" si="341"/>
        <v/>
      </c>
    </row>
    <row r="2377" spans="4:93" x14ac:dyDescent="0.25">
      <c r="D2377" s="48" t="str">
        <f>IFERROR(VLOOKUP(C2377,category[[category_name_german]:[abbreviation_category_budo]],3,FALSE),"")</f>
        <v/>
      </c>
      <c r="G2377" s="48" t="str">
        <f>IFERROR(VLOOKUP(F2377,category[[category_name_german]:[abbreviation_category_budo]],3,FALSE),"")</f>
        <v/>
      </c>
      <c r="J2377" s="48" t="str">
        <f>IFERROR(VLOOKUP(I2377,category[[category_name_german]:[abbreviation_category_budo]],3,FALSE),"")</f>
        <v/>
      </c>
      <c r="M2377" s="48" t="str">
        <f>IFERROR(VLOOKUP(L2377,category[[category_name_german]:[abbreviation_category_budo]],3,FALSE),"")</f>
        <v/>
      </c>
      <c r="P2377" s="48" t="str">
        <f>IFERROR(VLOOKUP(O2377,category[[category_name_german]:[abbreviation_category_budo]],3,FALSE),"")</f>
        <v/>
      </c>
      <c r="R2377" s="49" t="str">
        <f t="shared" si="333"/>
        <v/>
      </c>
      <c r="U2377" s="48" t="str">
        <f>IFERROR(VLOOKUP(T2377,abbreviation[[description_german]:[abbreviation_budo]],3,FALSE),"")</f>
        <v/>
      </c>
      <c r="X2377" s="51" t="str">
        <f>IFERROR(VLOOKUP(W2377,abbreviation[[description_german]:[abbreviation_budo]],3,FALSE),"")</f>
        <v/>
      </c>
      <c r="Y2377" s="33"/>
      <c r="AA2377" s="49" t="str">
        <f t="shared" si="334"/>
        <v/>
      </c>
      <c r="AD2377" s="48" t="str">
        <f>IFERROR(VLOOKUP(AC2377,abbreviation[[description_german]:[abbreviation_budo]],3,FALSE),"")</f>
        <v/>
      </c>
      <c r="AG2377" s="54" t="str">
        <f>IFERROR(VLOOKUP(AF2377,abbreviation[[description_german]:[abbreviation_budo]],3,FALSE),"")</f>
        <v/>
      </c>
      <c r="AJ2377" s="49" t="str">
        <f t="shared" si="335"/>
        <v>_</v>
      </c>
      <c r="AM2377" s="48" t="str">
        <f>IFERROR(VLOOKUP(AL2377,abbreviation[[description_german]:[abbreviation_budo]],3,FALSE),"")</f>
        <v/>
      </c>
      <c r="AP2377" s="54" t="str">
        <f>IFERROR(VLOOKUP(AO2377,abbreviation[[description_german]:[abbreviation_budo]],3,FALSE),"")</f>
        <v/>
      </c>
      <c r="AS2377" s="49" t="str">
        <f t="shared" si="336"/>
        <v>_</v>
      </c>
      <c r="AV2377" s="53" t="str">
        <f>IFERROR(VLOOKUP(AU2377,abbreviation[[description_german]:[abbreviation_budo]],3,FALSE),"")</f>
        <v/>
      </c>
      <c r="AY2377" s="51" t="str">
        <f>IFERROR(VLOOKUP(AX2377,abbreviation[[description_german]:[abbreviation_budo]],3,FALSE),"")</f>
        <v/>
      </c>
      <c r="BB2377" s="51" t="str">
        <f>IFERROR(VLOOKUP(BA2377,abbreviation[[description_german]:[abbreviation_budo]],3,FALSE),"")</f>
        <v/>
      </c>
      <c r="BE2377" s="51" t="str">
        <f>IFERROR(VLOOKUP(BD2377,abbreviation[[description_german]:[abbreviation_budo]],3,FALSE),"")</f>
        <v/>
      </c>
      <c r="BG2377" s="38"/>
      <c r="BH2377" s="49" t="str">
        <f t="shared" si="337"/>
        <v>_</v>
      </c>
      <c r="BK2377" s="53" t="str">
        <f>IFERROR(VLOOKUP(BJ2377,abbreviation[[description_german]:[abbreviation_budo]],3,FALSE),"")</f>
        <v/>
      </c>
      <c r="BN2377" s="51" t="str">
        <f>IFERROR(VLOOKUP(BM2377,abbreviation[[description_german]:[abbreviation_budo]],3,FALSE),"")</f>
        <v/>
      </c>
      <c r="BO2377" s="31"/>
      <c r="BQ2377" s="51" t="str">
        <f>IFERROR(VLOOKUP(BP2377,abbreviation[[description_german]:[abbreviation_budo]],3,FALSE),"")</f>
        <v/>
      </c>
      <c r="BR2377" s="57" t="str">
        <f t="shared" si="338"/>
        <v>_</v>
      </c>
      <c r="BU2377" s="53" t="str">
        <f>IFERROR(VLOOKUP(BT2377,abbreviation[[description_german]:[abbreviation_budo]],3,FALSE),"")</f>
        <v/>
      </c>
      <c r="BV2377" s="60" t="str">
        <f t="shared" si="339"/>
        <v>_</v>
      </c>
      <c r="BY2377" s="48" t="str">
        <f>IFERROR(VLOOKUP(BX2377,category[[category_name_german]:[abbreviation_category_budo]],3,FALSE),"")</f>
        <v/>
      </c>
      <c r="CB2377" s="48" t="str">
        <f>IFERROR(VLOOKUP(CA2377,category[[category_name_german]:[abbreviation_category_budo]],3,FALSE),"")</f>
        <v/>
      </c>
      <c r="CE2377" s="48" t="str">
        <f>IFERROR(VLOOKUP(CD2377,category[[category_name_german]:[abbreviation_category_budo]],3,FALSE),"")</f>
        <v/>
      </c>
      <c r="CH2377" s="48" t="str">
        <f>IFERROR(VLOOKUP(CG2377,category[[category_name_german]:[abbreviation_category_budo]],3,FALSE),"")</f>
        <v/>
      </c>
      <c r="CK2377" s="48" t="str">
        <f>IFERROR(VLOOKUP(CJ2377,category[[category_name_german]:[abbreviation_category_budo]],3,FALSE),"")</f>
        <v/>
      </c>
      <c r="CM2377" s="49" t="str">
        <f t="shared" si="340"/>
        <v/>
      </c>
      <c r="CO2377" s="63" t="str">
        <f t="shared" si="341"/>
        <v/>
      </c>
    </row>
    <row r="2378" spans="4:93" x14ac:dyDescent="0.25">
      <c r="D2378" s="48" t="str">
        <f>IFERROR(VLOOKUP(C2378,category[[category_name_german]:[abbreviation_category_budo]],3,FALSE),"")</f>
        <v/>
      </c>
      <c r="G2378" s="48" t="str">
        <f>IFERROR(VLOOKUP(F2378,category[[category_name_german]:[abbreviation_category_budo]],3,FALSE),"")</f>
        <v/>
      </c>
      <c r="J2378" s="48" t="str">
        <f>IFERROR(VLOOKUP(I2378,category[[category_name_german]:[abbreviation_category_budo]],3,FALSE),"")</f>
        <v/>
      </c>
      <c r="M2378" s="48" t="str">
        <f>IFERROR(VLOOKUP(L2378,category[[category_name_german]:[abbreviation_category_budo]],3,FALSE),"")</f>
        <v/>
      </c>
      <c r="P2378" s="48" t="str">
        <f>IFERROR(VLOOKUP(O2378,category[[category_name_german]:[abbreviation_category_budo]],3,FALSE),"")</f>
        <v/>
      </c>
      <c r="R2378" s="49" t="str">
        <f t="shared" si="333"/>
        <v/>
      </c>
      <c r="U2378" s="48" t="str">
        <f>IFERROR(VLOOKUP(T2378,abbreviation[[description_german]:[abbreviation_budo]],3,FALSE),"")</f>
        <v/>
      </c>
      <c r="X2378" s="51" t="str">
        <f>IFERROR(VLOOKUP(W2378,abbreviation[[description_german]:[abbreviation_budo]],3,FALSE),"")</f>
        <v/>
      </c>
      <c r="Y2378" s="33"/>
      <c r="AA2378" s="49" t="str">
        <f t="shared" si="334"/>
        <v/>
      </c>
      <c r="AD2378" s="48" t="str">
        <f>IFERROR(VLOOKUP(AC2378,abbreviation[[description_german]:[abbreviation_budo]],3,FALSE),"")</f>
        <v/>
      </c>
      <c r="AG2378" s="54" t="str">
        <f>IFERROR(VLOOKUP(AF2378,abbreviation[[description_german]:[abbreviation_budo]],3,FALSE),"")</f>
        <v/>
      </c>
      <c r="AJ2378" s="49" t="str">
        <f t="shared" si="335"/>
        <v>_</v>
      </c>
      <c r="AM2378" s="48" t="str">
        <f>IFERROR(VLOOKUP(AL2378,abbreviation[[description_german]:[abbreviation_budo]],3,FALSE),"")</f>
        <v/>
      </c>
      <c r="AP2378" s="54" t="str">
        <f>IFERROR(VLOOKUP(AO2378,abbreviation[[description_german]:[abbreviation_budo]],3,FALSE),"")</f>
        <v/>
      </c>
      <c r="AS2378" s="49" t="str">
        <f t="shared" si="336"/>
        <v>_</v>
      </c>
      <c r="AV2378" s="53" t="str">
        <f>IFERROR(VLOOKUP(AU2378,abbreviation[[description_german]:[abbreviation_budo]],3,FALSE),"")</f>
        <v/>
      </c>
      <c r="AY2378" s="51" t="str">
        <f>IFERROR(VLOOKUP(AX2378,abbreviation[[description_german]:[abbreviation_budo]],3,FALSE),"")</f>
        <v/>
      </c>
      <c r="BB2378" s="51" t="str">
        <f>IFERROR(VLOOKUP(BA2378,abbreviation[[description_german]:[abbreviation_budo]],3,FALSE),"")</f>
        <v/>
      </c>
      <c r="BE2378" s="51" t="str">
        <f>IFERROR(VLOOKUP(BD2378,abbreviation[[description_german]:[abbreviation_budo]],3,FALSE),"")</f>
        <v/>
      </c>
      <c r="BG2378" s="38"/>
      <c r="BH2378" s="49" t="str">
        <f t="shared" si="337"/>
        <v>_</v>
      </c>
      <c r="BK2378" s="53" t="str">
        <f>IFERROR(VLOOKUP(BJ2378,abbreviation[[description_german]:[abbreviation_budo]],3,FALSE),"")</f>
        <v/>
      </c>
      <c r="BN2378" s="51" t="str">
        <f>IFERROR(VLOOKUP(BM2378,abbreviation[[description_german]:[abbreviation_budo]],3,FALSE),"")</f>
        <v/>
      </c>
      <c r="BO2378" s="31"/>
      <c r="BQ2378" s="51" t="str">
        <f>IFERROR(VLOOKUP(BP2378,abbreviation[[description_german]:[abbreviation_budo]],3,FALSE),"")</f>
        <v/>
      </c>
      <c r="BR2378" s="57" t="str">
        <f t="shared" si="338"/>
        <v>_</v>
      </c>
      <c r="BU2378" s="53" t="str">
        <f>IFERROR(VLOOKUP(BT2378,abbreviation[[description_german]:[abbreviation_budo]],3,FALSE),"")</f>
        <v/>
      </c>
      <c r="BV2378" s="60" t="str">
        <f t="shared" si="339"/>
        <v>_</v>
      </c>
      <c r="BY2378" s="48" t="str">
        <f>IFERROR(VLOOKUP(BX2378,category[[category_name_german]:[abbreviation_category_budo]],3,FALSE),"")</f>
        <v/>
      </c>
      <c r="CB2378" s="48" t="str">
        <f>IFERROR(VLOOKUP(CA2378,category[[category_name_german]:[abbreviation_category_budo]],3,FALSE),"")</f>
        <v/>
      </c>
      <c r="CE2378" s="48" t="str">
        <f>IFERROR(VLOOKUP(CD2378,category[[category_name_german]:[abbreviation_category_budo]],3,FALSE),"")</f>
        <v/>
      </c>
      <c r="CH2378" s="48" t="str">
        <f>IFERROR(VLOOKUP(CG2378,category[[category_name_german]:[abbreviation_category_budo]],3,FALSE),"")</f>
        <v/>
      </c>
      <c r="CK2378" s="48" t="str">
        <f>IFERROR(VLOOKUP(CJ2378,category[[category_name_german]:[abbreviation_category_budo]],3,FALSE),"")</f>
        <v/>
      </c>
      <c r="CM2378" s="49" t="str">
        <f t="shared" si="340"/>
        <v/>
      </c>
      <c r="CO2378" s="63" t="str">
        <f t="shared" si="341"/>
        <v/>
      </c>
    </row>
    <row r="2379" spans="4:93" x14ac:dyDescent="0.25">
      <c r="D2379" s="48" t="str">
        <f>IFERROR(VLOOKUP(C2379,category[[category_name_german]:[abbreviation_category_budo]],3,FALSE),"")</f>
        <v/>
      </c>
      <c r="G2379" s="48" t="str">
        <f>IFERROR(VLOOKUP(F2379,category[[category_name_german]:[abbreviation_category_budo]],3,FALSE),"")</f>
        <v/>
      </c>
      <c r="J2379" s="48" t="str">
        <f>IFERROR(VLOOKUP(I2379,category[[category_name_german]:[abbreviation_category_budo]],3,FALSE),"")</f>
        <v/>
      </c>
      <c r="M2379" s="48" t="str">
        <f>IFERROR(VLOOKUP(L2379,category[[category_name_german]:[abbreviation_category_budo]],3,FALSE),"")</f>
        <v/>
      </c>
      <c r="P2379" s="48" t="str">
        <f>IFERROR(VLOOKUP(O2379,category[[category_name_german]:[abbreviation_category_budo]],3,FALSE),"")</f>
        <v/>
      </c>
      <c r="R2379" s="49" t="str">
        <f t="shared" si="333"/>
        <v/>
      </c>
      <c r="U2379" s="48" t="str">
        <f>IFERROR(VLOOKUP(T2379,abbreviation[[description_german]:[abbreviation_budo]],3,FALSE),"")</f>
        <v/>
      </c>
      <c r="X2379" s="51" t="str">
        <f>IFERROR(VLOOKUP(W2379,abbreviation[[description_german]:[abbreviation_budo]],3,FALSE),"")</f>
        <v/>
      </c>
      <c r="Y2379" s="33"/>
      <c r="AA2379" s="49" t="str">
        <f t="shared" si="334"/>
        <v/>
      </c>
      <c r="AD2379" s="48" t="str">
        <f>IFERROR(VLOOKUP(AC2379,abbreviation[[description_german]:[abbreviation_budo]],3,FALSE),"")</f>
        <v/>
      </c>
      <c r="AG2379" s="54" t="str">
        <f>IFERROR(VLOOKUP(AF2379,abbreviation[[description_german]:[abbreviation_budo]],3,FALSE),"")</f>
        <v/>
      </c>
      <c r="AJ2379" s="49" t="str">
        <f t="shared" si="335"/>
        <v>_</v>
      </c>
      <c r="AM2379" s="48" t="str">
        <f>IFERROR(VLOOKUP(AL2379,abbreviation[[description_german]:[abbreviation_budo]],3,FALSE),"")</f>
        <v/>
      </c>
      <c r="AP2379" s="54" t="str">
        <f>IFERROR(VLOOKUP(AO2379,abbreviation[[description_german]:[abbreviation_budo]],3,FALSE),"")</f>
        <v/>
      </c>
      <c r="AS2379" s="49" t="str">
        <f t="shared" si="336"/>
        <v>_</v>
      </c>
      <c r="AV2379" s="53" t="str">
        <f>IFERROR(VLOOKUP(AU2379,abbreviation[[description_german]:[abbreviation_budo]],3,FALSE),"")</f>
        <v/>
      </c>
      <c r="AY2379" s="51" t="str">
        <f>IFERROR(VLOOKUP(AX2379,abbreviation[[description_german]:[abbreviation_budo]],3,FALSE),"")</f>
        <v/>
      </c>
      <c r="BB2379" s="51" t="str">
        <f>IFERROR(VLOOKUP(BA2379,abbreviation[[description_german]:[abbreviation_budo]],3,FALSE),"")</f>
        <v/>
      </c>
      <c r="BE2379" s="51" t="str">
        <f>IFERROR(VLOOKUP(BD2379,abbreviation[[description_german]:[abbreviation_budo]],3,FALSE),"")</f>
        <v/>
      </c>
      <c r="BG2379" s="38"/>
      <c r="BH2379" s="49" t="str">
        <f t="shared" si="337"/>
        <v>_</v>
      </c>
      <c r="BK2379" s="53" t="str">
        <f>IFERROR(VLOOKUP(BJ2379,abbreviation[[description_german]:[abbreviation_budo]],3,FALSE),"")</f>
        <v/>
      </c>
      <c r="BN2379" s="51" t="str">
        <f>IFERROR(VLOOKUP(BM2379,abbreviation[[description_german]:[abbreviation_budo]],3,FALSE),"")</f>
        <v/>
      </c>
      <c r="BO2379" s="31"/>
      <c r="BQ2379" s="51" t="str">
        <f>IFERROR(VLOOKUP(BP2379,abbreviation[[description_german]:[abbreviation_budo]],3,FALSE),"")</f>
        <v/>
      </c>
      <c r="BR2379" s="57" t="str">
        <f t="shared" si="338"/>
        <v>_</v>
      </c>
      <c r="BU2379" s="53" t="str">
        <f>IFERROR(VLOOKUP(BT2379,abbreviation[[description_german]:[abbreviation_budo]],3,FALSE),"")</f>
        <v/>
      </c>
      <c r="BV2379" s="60" t="str">
        <f t="shared" si="339"/>
        <v>_</v>
      </c>
      <c r="BY2379" s="48" t="str">
        <f>IFERROR(VLOOKUP(BX2379,category[[category_name_german]:[abbreviation_category_budo]],3,FALSE),"")</f>
        <v/>
      </c>
      <c r="CB2379" s="48" t="str">
        <f>IFERROR(VLOOKUP(CA2379,category[[category_name_german]:[abbreviation_category_budo]],3,FALSE),"")</f>
        <v/>
      </c>
      <c r="CE2379" s="48" t="str">
        <f>IFERROR(VLOOKUP(CD2379,category[[category_name_german]:[abbreviation_category_budo]],3,FALSE),"")</f>
        <v/>
      </c>
      <c r="CH2379" s="48" t="str">
        <f>IFERROR(VLOOKUP(CG2379,category[[category_name_german]:[abbreviation_category_budo]],3,FALSE),"")</f>
        <v/>
      </c>
      <c r="CK2379" s="48" t="str">
        <f>IFERROR(VLOOKUP(CJ2379,category[[category_name_german]:[abbreviation_category_budo]],3,FALSE),"")</f>
        <v/>
      </c>
      <c r="CM2379" s="49" t="str">
        <f t="shared" si="340"/>
        <v/>
      </c>
      <c r="CO2379" s="63" t="str">
        <f t="shared" si="341"/>
        <v/>
      </c>
    </row>
    <row r="2380" spans="4:93" x14ac:dyDescent="0.25">
      <c r="D2380" s="48" t="str">
        <f>IFERROR(VLOOKUP(C2380,category[[category_name_german]:[abbreviation_category_budo]],3,FALSE),"")</f>
        <v/>
      </c>
      <c r="G2380" s="48" t="str">
        <f>IFERROR(VLOOKUP(F2380,category[[category_name_german]:[abbreviation_category_budo]],3,FALSE),"")</f>
        <v/>
      </c>
      <c r="J2380" s="48" t="str">
        <f>IFERROR(VLOOKUP(I2380,category[[category_name_german]:[abbreviation_category_budo]],3,FALSE),"")</f>
        <v/>
      </c>
      <c r="M2380" s="48" t="str">
        <f>IFERROR(VLOOKUP(L2380,category[[category_name_german]:[abbreviation_category_budo]],3,FALSE),"")</f>
        <v/>
      </c>
      <c r="P2380" s="48" t="str">
        <f>IFERROR(VLOOKUP(O2380,category[[category_name_german]:[abbreviation_category_budo]],3,FALSE),"")</f>
        <v/>
      </c>
      <c r="R2380" s="49" t="str">
        <f t="shared" si="333"/>
        <v/>
      </c>
      <c r="U2380" s="48" t="str">
        <f>IFERROR(VLOOKUP(T2380,abbreviation[[description_german]:[abbreviation_budo]],3,FALSE),"")</f>
        <v/>
      </c>
      <c r="X2380" s="51" t="str">
        <f>IFERROR(VLOOKUP(W2380,abbreviation[[description_german]:[abbreviation_budo]],3,FALSE),"")</f>
        <v/>
      </c>
      <c r="Y2380" s="33"/>
      <c r="AA2380" s="49" t="str">
        <f t="shared" si="334"/>
        <v/>
      </c>
      <c r="AD2380" s="48" t="str">
        <f>IFERROR(VLOOKUP(AC2380,abbreviation[[description_german]:[abbreviation_budo]],3,FALSE),"")</f>
        <v/>
      </c>
      <c r="AG2380" s="54" t="str">
        <f>IFERROR(VLOOKUP(AF2380,abbreviation[[description_german]:[abbreviation_budo]],3,FALSE),"")</f>
        <v/>
      </c>
      <c r="AJ2380" s="49" t="str">
        <f t="shared" si="335"/>
        <v>_</v>
      </c>
      <c r="AM2380" s="48" t="str">
        <f>IFERROR(VLOOKUP(AL2380,abbreviation[[description_german]:[abbreviation_budo]],3,FALSE),"")</f>
        <v/>
      </c>
      <c r="AP2380" s="54" t="str">
        <f>IFERROR(VLOOKUP(AO2380,abbreviation[[description_german]:[abbreviation_budo]],3,FALSE),"")</f>
        <v/>
      </c>
      <c r="AS2380" s="49" t="str">
        <f t="shared" si="336"/>
        <v>_</v>
      </c>
      <c r="AV2380" s="53" t="str">
        <f>IFERROR(VLOOKUP(AU2380,abbreviation[[description_german]:[abbreviation_budo]],3,FALSE),"")</f>
        <v/>
      </c>
      <c r="AY2380" s="51" t="str">
        <f>IFERROR(VLOOKUP(AX2380,abbreviation[[description_german]:[abbreviation_budo]],3,FALSE),"")</f>
        <v/>
      </c>
      <c r="BB2380" s="51" t="str">
        <f>IFERROR(VLOOKUP(BA2380,abbreviation[[description_german]:[abbreviation_budo]],3,FALSE),"")</f>
        <v/>
      </c>
      <c r="BE2380" s="51" t="str">
        <f>IFERROR(VLOOKUP(BD2380,abbreviation[[description_german]:[abbreviation_budo]],3,FALSE),"")</f>
        <v/>
      </c>
      <c r="BG2380" s="38"/>
      <c r="BH2380" s="49" t="str">
        <f t="shared" si="337"/>
        <v>_</v>
      </c>
      <c r="BK2380" s="53" t="str">
        <f>IFERROR(VLOOKUP(BJ2380,abbreviation[[description_german]:[abbreviation_budo]],3,FALSE),"")</f>
        <v/>
      </c>
      <c r="BN2380" s="51" t="str">
        <f>IFERROR(VLOOKUP(BM2380,abbreviation[[description_german]:[abbreviation_budo]],3,FALSE),"")</f>
        <v/>
      </c>
      <c r="BO2380" s="31"/>
      <c r="BQ2380" s="51" t="str">
        <f>IFERROR(VLOOKUP(BP2380,abbreviation[[description_german]:[abbreviation_budo]],3,FALSE),"")</f>
        <v/>
      </c>
      <c r="BR2380" s="57" t="str">
        <f t="shared" si="338"/>
        <v>_</v>
      </c>
      <c r="BU2380" s="53" t="str">
        <f>IFERROR(VLOOKUP(BT2380,abbreviation[[description_german]:[abbreviation_budo]],3,FALSE),"")</f>
        <v/>
      </c>
      <c r="BV2380" s="60" t="str">
        <f t="shared" si="339"/>
        <v>_</v>
      </c>
      <c r="BY2380" s="48" t="str">
        <f>IFERROR(VLOOKUP(BX2380,category[[category_name_german]:[abbreviation_category_budo]],3,FALSE),"")</f>
        <v/>
      </c>
      <c r="CB2380" s="48" t="str">
        <f>IFERROR(VLOOKUP(CA2380,category[[category_name_german]:[abbreviation_category_budo]],3,FALSE),"")</f>
        <v/>
      </c>
      <c r="CE2380" s="48" t="str">
        <f>IFERROR(VLOOKUP(CD2380,category[[category_name_german]:[abbreviation_category_budo]],3,FALSE),"")</f>
        <v/>
      </c>
      <c r="CH2380" s="48" t="str">
        <f>IFERROR(VLOOKUP(CG2380,category[[category_name_german]:[abbreviation_category_budo]],3,FALSE),"")</f>
        <v/>
      </c>
      <c r="CK2380" s="48" t="str">
        <f>IFERROR(VLOOKUP(CJ2380,category[[category_name_german]:[abbreviation_category_budo]],3,FALSE),"")</f>
        <v/>
      </c>
      <c r="CM2380" s="49" t="str">
        <f t="shared" si="340"/>
        <v/>
      </c>
      <c r="CO2380" s="63" t="str">
        <f t="shared" si="341"/>
        <v/>
      </c>
    </row>
    <row r="2381" spans="4:93" x14ac:dyDescent="0.25">
      <c r="D2381" s="48" t="str">
        <f>IFERROR(VLOOKUP(C2381,category[[category_name_german]:[abbreviation_category_budo]],3,FALSE),"")</f>
        <v/>
      </c>
      <c r="G2381" s="48" t="str">
        <f>IFERROR(VLOOKUP(F2381,category[[category_name_german]:[abbreviation_category_budo]],3,FALSE),"")</f>
        <v/>
      </c>
      <c r="J2381" s="48" t="str">
        <f>IFERROR(VLOOKUP(I2381,category[[category_name_german]:[abbreviation_category_budo]],3,FALSE),"")</f>
        <v/>
      </c>
      <c r="M2381" s="48" t="str">
        <f>IFERROR(VLOOKUP(L2381,category[[category_name_german]:[abbreviation_category_budo]],3,FALSE),"")</f>
        <v/>
      </c>
      <c r="P2381" s="48" t="str">
        <f>IFERROR(VLOOKUP(O2381,category[[category_name_german]:[abbreviation_category_budo]],3,FALSE),"")</f>
        <v/>
      </c>
      <c r="R2381" s="49" t="str">
        <f t="shared" si="333"/>
        <v/>
      </c>
      <c r="U2381" s="48" t="str">
        <f>IFERROR(VLOOKUP(T2381,abbreviation[[description_german]:[abbreviation_budo]],3,FALSE),"")</f>
        <v/>
      </c>
      <c r="X2381" s="51" t="str">
        <f>IFERROR(VLOOKUP(W2381,abbreviation[[description_german]:[abbreviation_budo]],3,FALSE),"")</f>
        <v/>
      </c>
      <c r="Y2381" s="33"/>
      <c r="AA2381" s="49" t="str">
        <f t="shared" si="334"/>
        <v/>
      </c>
      <c r="AD2381" s="48" t="str">
        <f>IFERROR(VLOOKUP(AC2381,abbreviation[[description_german]:[abbreviation_budo]],3,FALSE),"")</f>
        <v/>
      </c>
      <c r="AG2381" s="54" t="str">
        <f>IFERROR(VLOOKUP(AF2381,abbreviation[[description_german]:[abbreviation_budo]],3,FALSE),"")</f>
        <v/>
      </c>
      <c r="AJ2381" s="49" t="str">
        <f t="shared" si="335"/>
        <v>_</v>
      </c>
      <c r="AM2381" s="48" t="str">
        <f>IFERROR(VLOOKUP(AL2381,abbreviation[[description_german]:[abbreviation_budo]],3,FALSE),"")</f>
        <v/>
      </c>
      <c r="AP2381" s="54" t="str">
        <f>IFERROR(VLOOKUP(AO2381,abbreviation[[description_german]:[abbreviation_budo]],3,FALSE),"")</f>
        <v/>
      </c>
      <c r="AS2381" s="49" t="str">
        <f t="shared" si="336"/>
        <v>_</v>
      </c>
      <c r="AV2381" s="53" t="str">
        <f>IFERROR(VLOOKUP(AU2381,abbreviation[[description_german]:[abbreviation_budo]],3,FALSE),"")</f>
        <v/>
      </c>
      <c r="AY2381" s="51" t="str">
        <f>IFERROR(VLOOKUP(AX2381,abbreviation[[description_german]:[abbreviation_budo]],3,FALSE),"")</f>
        <v/>
      </c>
      <c r="BB2381" s="51" t="str">
        <f>IFERROR(VLOOKUP(BA2381,abbreviation[[description_german]:[abbreviation_budo]],3,FALSE),"")</f>
        <v/>
      </c>
      <c r="BE2381" s="51" t="str">
        <f>IFERROR(VLOOKUP(BD2381,abbreviation[[description_german]:[abbreviation_budo]],3,FALSE),"")</f>
        <v/>
      </c>
      <c r="BG2381" s="38"/>
      <c r="BH2381" s="49" t="str">
        <f t="shared" si="337"/>
        <v>_</v>
      </c>
      <c r="BK2381" s="53" t="str">
        <f>IFERROR(VLOOKUP(BJ2381,abbreviation[[description_german]:[abbreviation_budo]],3,FALSE),"")</f>
        <v/>
      </c>
      <c r="BN2381" s="51" t="str">
        <f>IFERROR(VLOOKUP(BM2381,abbreviation[[description_german]:[abbreviation_budo]],3,FALSE),"")</f>
        <v/>
      </c>
      <c r="BO2381" s="31"/>
      <c r="BQ2381" s="51" t="str">
        <f>IFERROR(VLOOKUP(BP2381,abbreviation[[description_german]:[abbreviation_budo]],3,FALSE),"")</f>
        <v/>
      </c>
      <c r="BR2381" s="57" t="str">
        <f t="shared" si="338"/>
        <v>_</v>
      </c>
      <c r="BU2381" s="53" t="str">
        <f>IFERROR(VLOOKUP(BT2381,abbreviation[[description_german]:[abbreviation_budo]],3,FALSE),"")</f>
        <v/>
      </c>
      <c r="BV2381" s="60" t="str">
        <f t="shared" si="339"/>
        <v>_</v>
      </c>
      <c r="BY2381" s="48" t="str">
        <f>IFERROR(VLOOKUP(BX2381,category[[category_name_german]:[abbreviation_category_budo]],3,FALSE),"")</f>
        <v/>
      </c>
      <c r="CB2381" s="48" t="str">
        <f>IFERROR(VLOOKUP(CA2381,category[[category_name_german]:[abbreviation_category_budo]],3,FALSE),"")</f>
        <v/>
      </c>
      <c r="CE2381" s="48" t="str">
        <f>IFERROR(VLOOKUP(CD2381,category[[category_name_german]:[abbreviation_category_budo]],3,FALSE),"")</f>
        <v/>
      </c>
      <c r="CH2381" s="48" t="str">
        <f>IFERROR(VLOOKUP(CG2381,category[[category_name_german]:[abbreviation_category_budo]],3,FALSE),"")</f>
        <v/>
      </c>
      <c r="CK2381" s="48" t="str">
        <f>IFERROR(VLOOKUP(CJ2381,category[[category_name_german]:[abbreviation_category_budo]],3,FALSE),"")</f>
        <v/>
      </c>
      <c r="CM2381" s="49" t="str">
        <f t="shared" si="340"/>
        <v/>
      </c>
      <c r="CO2381" s="63" t="str">
        <f t="shared" si="341"/>
        <v/>
      </c>
    </row>
    <row r="2382" spans="4:93" x14ac:dyDescent="0.25">
      <c r="D2382" s="48" t="str">
        <f>IFERROR(VLOOKUP(C2382,category[[category_name_german]:[abbreviation_category_budo]],3,FALSE),"")</f>
        <v/>
      </c>
      <c r="G2382" s="48" t="str">
        <f>IFERROR(VLOOKUP(F2382,category[[category_name_german]:[abbreviation_category_budo]],3,FALSE),"")</f>
        <v/>
      </c>
      <c r="J2382" s="48" t="str">
        <f>IFERROR(VLOOKUP(I2382,category[[category_name_german]:[abbreviation_category_budo]],3,FALSE),"")</f>
        <v/>
      </c>
      <c r="M2382" s="48" t="str">
        <f>IFERROR(VLOOKUP(L2382,category[[category_name_german]:[abbreviation_category_budo]],3,FALSE),"")</f>
        <v/>
      </c>
      <c r="P2382" s="48" t="str">
        <f>IFERROR(VLOOKUP(O2382,category[[category_name_german]:[abbreviation_category_budo]],3,FALSE),"")</f>
        <v/>
      </c>
      <c r="R2382" s="49" t="str">
        <f t="shared" si="333"/>
        <v/>
      </c>
      <c r="U2382" s="48" t="str">
        <f>IFERROR(VLOOKUP(T2382,abbreviation[[description_german]:[abbreviation_budo]],3,FALSE),"")</f>
        <v/>
      </c>
      <c r="X2382" s="51" t="str">
        <f>IFERROR(VLOOKUP(W2382,abbreviation[[description_german]:[abbreviation_budo]],3,FALSE),"")</f>
        <v/>
      </c>
      <c r="Y2382" s="33"/>
      <c r="AA2382" s="49" t="str">
        <f t="shared" si="334"/>
        <v/>
      </c>
      <c r="AD2382" s="48" t="str">
        <f>IFERROR(VLOOKUP(AC2382,abbreviation[[description_german]:[abbreviation_budo]],3,FALSE),"")</f>
        <v/>
      </c>
      <c r="AG2382" s="54" t="str">
        <f>IFERROR(VLOOKUP(AF2382,abbreviation[[description_german]:[abbreviation_budo]],3,FALSE),"")</f>
        <v/>
      </c>
      <c r="AJ2382" s="49" t="str">
        <f t="shared" si="335"/>
        <v>_</v>
      </c>
      <c r="AM2382" s="48" t="str">
        <f>IFERROR(VLOOKUP(AL2382,abbreviation[[description_german]:[abbreviation_budo]],3,FALSE),"")</f>
        <v/>
      </c>
      <c r="AP2382" s="54" t="str">
        <f>IFERROR(VLOOKUP(AO2382,abbreviation[[description_german]:[abbreviation_budo]],3,FALSE),"")</f>
        <v/>
      </c>
      <c r="AS2382" s="49" t="str">
        <f t="shared" si="336"/>
        <v>_</v>
      </c>
      <c r="AV2382" s="53" t="str">
        <f>IFERROR(VLOOKUP(AU2382,abbreviation[[description_german]:[abbreviation_budo]],3,FALSE),"")</f>
        <v/>
      </c>
      <c r="AY2382" s="51" t="str">
        <f>IFERROR(VLOOKUP(AX2382,abbreviation[[description_german]:[abbreviation_budo]],3,FALSE),"")</f>
        <v/>
      </c>
      <c r="BB2382" s="51" t="str">
        <f>IFERROR(VLOOKUP(BA2382,abbreviation[[description_german]:[abbreviation_budo]],3,FALSE),"")</f>
        <v/>
      </c>
      <c r="BE2382" s="51" t="str">
        <f>IFERROR(VLOOKUP(BD2382,abbreviation[[description_german]:[abbreviation_budo]],3,FALSE),"")</f>
        <v/>
      </c>
      <c r="BG2382" s="38"/>
      <c r="BH2382" s="49" t="str">
        <f t="shared" si="337"/>
        <v>_</v>
      </c>
      <c r="BK2382" s="53" t="str">
        <f>IFERROR(VLOOKUP(BJ2382,abbreviation[[description_german]:[abbreviation_budo]],3,FALSE),"")</f>
        <v/>
      </c>
      <c r="BN2382" s="51" t="str">
        <f>IFERROR(VLOOKUP(BM2382,abbreviation[[description_german]:[abbreviation_budo]],3,FALSE),"")</f>
        <v/>
      </c>
      <c r="BO2382" s="31"/>
      <c r="BQ2382" s="51" t="str">
        <f>IFERROR(VLOOKUP(BP2382,abbreviation[[description_german]:[abbreviation_budo]],3,FALSE),"")</f>
        <v/>
      </c>
      <c r="BR2382" s="57" t="str">
        <f t="shared" si="338"/>
        <v>_</v>
      </c>
      <c r="BU2382" s="53" t="str">
        <f>IFERROR(VLOOKUP(BT2382,abbreviation[[description_german]:[abbreviation_budo]],3,FALSE),"")</f>
        <v/>
      </c>
      <c r="BV2382" s="60" t="str">
        <f t="shared" si="339"/>
        <v>_</v>
      </c>
      <c r="BY2382" s="48" t="str">
        <f>IFERROR(VLOOKUP(BX2382,category[[category_name_german]:[abbreviation_category_budo]],3,FALSE),"")</f>
        <v/>
      </c>
      <c r="CB2382" s="48" t="str">
        <f>IFERROR(VLOOKUP(CA2382,category[[category_name_german]:[abbreviation_category_budo]],3,FALSE),"")</f>
        <v/>
      </c>
      <c r="CE2382" s="48" t="str">
        <f>IFERROR(VLOOKUP(CD2382,category[[category_name_german]:[abbreviation_category_budo]],3,FALSE),"")</f>
        <v/>
      </c>
      <c r="CH2382" s="48" t="str">
        <f>IFERROR(VLOOKUP(CG2382,category[[category_name_german]:[abbreviation_category_budo]],3,FALSE),"")</f>
        <v/>
      </c>
      <c r="CK2382" s="48" t="str">
        <f>IFERROR(VLOOKUP(CJ2382,category[[category_name_german]:[abbreviation_category_budo]],3,FALSE),"")</f>
        <v/>
      </c>
      <c r="CM2382" s="49" t="str">
        <f t="shared" si="340"/>
        <v/>
      </c>
      <c r="CO2382" s="63" t="str">
        <f t="shared" si="341"/>
        <v/>
      </c>
    </row>
    <row r="2383" spans="4:93" x14ac:dyDescent="0.25">
      <c r="D2383" s="48" t="str">
        <f>IFERROR(VLOOKUP(C2383,category[[category_name_german]:[abbreviation_category_budo]],3,FALSE),"")</f>
        <v/>
      </c>
      <c r="G2383" s="48" t="str">
        <f>IFERROR(VLOOKUP(F2383,category[[category_name_german]:[abbreviation_category_budo]],3,FALSE),"")</f>
        <v/>
      </c>
      <c r="J2383" s="48" t="str">
        <f>IFERROR(VLOOKUP(I2383,category[[category_name_german]:[abbreviation_category_budo]],3,FALSE),"")</f>
        <v/>
      </c>
      <c r="M2383" s="48" t="str">
        <f>IFERROR(VLOOKUP(L2383,category[[category_name_german]:[abbreviation_category_budo]],3,FALSE),"")</f>
        <v/>
      </c>
      <c r="P2383" s="48" t="str">
        <f>IFERROR(VLOOKUP(O2383,category[[category_name_german]:[abbreviation_category_budo]],3,FALSE),"")</f>
        <v/>
      </c>
      <c r="R2383" s="49" t="str">
        <f t="shared" si="333"/>
        <v/>
      </c>
      <c r="U2383" s="48" t="str">
        <f>IFERROR(VLOOKUP(T2383,abbreviation[[description_german]:[abbreviation_budo]],3,FALSE),"")</f>
        <v/>
      </c>
      <c r="X2383" s="51" t="str">
        <f>IFERROR(VLOOKUP(W2383,abbreviation[[description_german]:[abbreviation_budo]],3,FALSE),"")</f>
        <v/>
      </c>
      <c r="Y2383" s="33"/>
      <c r="AA2383" s="49" t="str">
        <f t="shared" si="334"/>
        <v/>
      </c>
      <c r="AD2383" s="48" t="str">
        <f>IFERROR(VLOOKUP(AC2383,abbreviation[[description_german]:[abbreviation_budo]],3,FALSE),"")</f>
        <v/>
      </c>
      <c r="AG2383" s="54" t="str">
        <f>IFERROR(VLOOKUP(AF2383,abbreviation[[description_german]:[abbreviation_budo]],3,FALSE),"")</f>
        <v/>
      </c>
      <c r="AJ2383" s="49" t="str">
        <f t="shared" si="335"/>
        <v>_</v>
      </c>
      <c r="AM2383" s="48" t="str">
        <f>IFERROR(VLOOKUP(AL2383,abbreviation[[description_german]:[abbreviation_budo]],3,FALSE),"")</f>
        <v/>
      </c>
      <c r="AP2383" s="54" t="str">
        <f>IFERROR(VLOOKUP(AO2383,abbreviation[[description_german]:[abbreviation_budo]],3,FALSE),"")</f>
        <v/>
      </c>
      <c r="AS2383" s="49" t="str">
        <f t="shared" si="336"/>
        <v>_</v>
      </c>
      <c r="AV2383" s="53" t="str">
        <f>IFERROR(VLOOKUP(AU2383,abbreviation[[description_german]:[abbreviation_budo]],3,FALSE),"")</f>
        <v/>
      </c>
      <c r="AY2383" s="51" t="str">
        <f>IFERROR(VLOOKUP(AX2383,abbreviation[[description_german]:[abbreviation_budo]],3,FALSE),"")</f>
        <v/>
      </c>
      <c r="BB2383" s="51" t="str">
        <f>IFERROR(VLOOKUP(BA2383,abbreviation[[description_german]:[abbreviation_budo]],3,FALSE),"")</f>
        <v/>
      </c>
      <c r="BE2383" s="51" t="str">
        <f>IFERROR(VLOOKUP(BD2383,abbreviation[[description_german]:[abbreviation_budo]],3,FALSE),"")</f>
        <v/>
      </c>
      <c r="BG2383" s="38"/>
      <c r="BH2383" s="49" t="str">
        <f t="shared" si="337"/>
        <v>_</v>
      </c>
      <c r="BK2383" s="53" t="str">
        <f>IFERROR(VLOOKUP(BJ2383,abbreviation[[description_german]:[abbreviation_budo]],3,FALSE),"")</f>
        <v/>
      </c>
      <c r="BN2383" s="51" t="str">
        <f>IFERROR(VLOOKUP(BM2383,abbreviation[[description_german]:[abbreviation_budo]],3,FALSE),"")</f>
        <v/>
      </c>
      <c r="BO2383" s="31"/>
      <c r="BQ2383" s="51" t="str">
        <f>IFERROR(VLOOKUP(BP2383,abbreviation[[description_german]:[abbreviation_budo]],3,FALSE),"")</f>
        <v/>
      </c>
      <c r="BR2383" s="57" t="str">
        <f t="shared" si="338"/>
        <v>_</v>
      </c>
      <c r="BU2383" s="53" t="str">
        <f>IFERROR(VLOOKUP(BT2383,abbreviation[[description_german]:[abbreviation_budo]],3,FALSE),"")</f>
        <v/>
      </c>
      <c r="BV2383" s="60" t="str">
        <f t="shared" si="339"/>
        <v>_</v>
      </c>
      <c r="BY2383" s="48" t="str">
        <f>IFERROR(VLOOKUP(BX2383,category[[category_name_german]:[abbreviation_category_budo]],3,FALSE),"")</f>
        <v/>
      </c>
      <c r="CB2383" s="48" t="str">
        <f>IFERROR(VLOOKUP(CA2383,category[[category_name_german]:[abbreviation_category_budo]],3,FALSE),"")</f>
        <v/>
      </c>
      <c r="CE2383" s="48" t="str">
        <f>IFERROR(VLOOKUP(CD2383,category[[category_name_german]:[abbreviation_category_budo]],3,FALSE),"")</f>
        <v/>
      </c>
      <c r="CH2383" s="48" t="str">
        <f>IFERROR(VLOOKUP(CG2383,category[[category_name_german]:[abbreviation_category_budo]],3,FALSE),"")</f>
        <v/>
      </c>
      <c r="CK2383" s="48" t="str">
        <f>IFERROR(VLOOKUP(CJ2383,category[[category_name_german]:[abbreviation_category_budo]],3,FALSE),"")</f>
        <v/>
      </c>
      <c r="CM2383" s="49" t="str">
        <f t="shared" si="340"/>
        <v/>
      </c>
      <c r="CO2383" s="63" t="str">
        <f t="shared" si="341"/>
        <v/>
      </c>
    </row>
    <row r="2384" spans="4:93" x14ac:dyDescent="0.25">
      <c r="D2384" s="48" t="str">
        <f>IFERROR(VLOOKUP(C2384,category[[category_name_german]:[abbreviation_category_budo]],3,FALSE),"")</f>
        <v/>
      </c>
      <c r="G2384" s="48" t="str">
        <f>IFERROR(VLOOKUP(F2384,category[[category_name_german]:[abbreviation_category_budo]],3,FALSE),"")</f>
        <v/>
      </c>
      <c r="J2384" s="48" t="str">
        <f>IFERROR(VLOOKUP(I2384,category[[category_name_german]:[abbreviation_category_budo]],3,FALSE),"")</f>
        <v/>
      </c>
      <c r="M2384" s="48" t="str">
        <f>IFERROR(VLOOKUP(L2384,category[[category_name_german]:[abbreviation_category_budo]],3,FALSE),"")</f>
        <v/>
      </c>
      <c r="P2384" s="48" t="str">
        <f>IFERROR(VLOOKUP(O2384,category[[category_name_german]:[abbreviation_category_budo]],3,FALSE),"")</f>
        <v/>
      </c>
      <c r="R2384" s="49" t="str">
        <f t="shared" si="333"/>
        <v/>
      </c>
      <c r="U2384" s="48" t="str">
        <f>IFERROR(VLOOKUP(T2384,abbreviation[[description_german]:[abbreviation_budo]],3,FALSE),"")</f>
        <v/>
      </c>
      <c r="X2384" s="51" t="str">
        <f>IFERROR(VLOOKUP(W2384,abbreviation[[description_german]:[abbreviation_budo]],3,FALSE),"")</f>
        <v/>
      </c>
      <c r="Y2384" s="33"/>
      <c r="AA2384" s="49" t="str">
        <f t="shared" si="334"/>
        <v/>
      </c>
      <c r="AD2384" s="48" t="str">
        <f>IFERROR(VLOOKUP(AC2384,abbreviation[[description_german]:[abbreviation_budo]],3,FALSE),"")</f>
        <v/>
      </c>
      <c r="AG2384" s="54" t="str">
        <f>IFERROR(VLOOKUP(AF2384,abbreviation[[description_german]:[abbreviation_budo]],3,FALSE),"")</f>
        <v/>
      </c>
      <c r="AJ2384" s="49" t="str">
        <f t="shared" si="335"/>
        <v>_</v>
      </c>
      <c r="AM2384" s="48" t="str">
        <f>IFERROR(VLOOKUP(AL2384,abbreviation[[description_german]:[abbreviation_budo]],3,FALSE),"")</f>
        <v/>
      </c>
      <c r="AP2384" s="54" t="str">
        <f>IFERROR(VLOOKUP(AO2384,abbreviation[[description_german]:[abbreviation_budo]],3,FALSE),"")</f>
        <v/>
      </c>
      <c r="AS2384" s="49" t="str">
        <f t="shared" si="336"/>
        <v>_</v>
      </c>
      <c r="AV2384" s="53" t="str">
        <f>IFERROR(VLOOKUP(AU2384,abbreviation[[description_german]:[abbreviation_budo]],3,FALSE),"")</f>
        <v/>
      </c>
      <c r="AY2384" s="51" t="str">
        <f>IFERROR(VLOOKUP(AX2384,abbreviation[[description_german]:[abbreviation_budo]],3,FALSE),"")</f>
        <v/>
      </c>
      <c r="BB2384" s="51" t="str">
        <f>IFERROR(VLOOKUP(BA2384,abbreviation[[description_german]:[abbreviation_budo]],3,FALSE),"")</f>
        <v/>
      </c>
      <c r="BE2384" s="51" t="str">
        <f>IFERROR(VLOOKUP(BD2384,abbreviation[[description_german]:[abbreviation_budo]],3,FALSE),"")</f>
        <v/>
      </c>
      <c r="BG2384" s="38"/>
      <c r="BH2384" s="49" t="str">
        <f t="shared" si="337"/>
        <v>_</v>
      </c>
      <c r="BK2384" s="53" t="str">
        <f>IFERROR(VLOOKUP(BJ2384,abbreviation[[description_german]:[abbreviation_budo]],3,FALSE),"")</f>
        <v/>
      </c>
      <c r="BN2384" s="51" t="str">
        <f>IFERROR(VLOOKUP(BM2384,abbreviation[[description_german]:[abbreviation_budo]],3,FALSE),"")</f>
        <v/>
      </c>
      <c r="BO2384" s="31"/>
      <c r="BQ2384" s="51" t="str">
        <f>IFERROR(VLOOKUP(BP2384,abbreviation[[description_german]:[abbreviation_budo]],3,FALSE),"")</f>
        <v/>
      </c>
      <c r="BR2384" s="57" t="str">
        <f t="shared" si="338"/>
        <v>_</v>
      </c>
      <c r="BU2384" s="53" t="str">
        <f>IFERROR(VLOOKUP(BT2384,abbreviation[[description_german]:[abbreviation_budo]],3,FALSE),"")</f>
        <v/>
      </c>
      <c r="BV2384" s="60" t="str">
        <f t="shared" si="339"/>
        <v>_</v>
      </c>
      <c r="BY2384" s="48" t="str">
        <f>IFERROR(VLOOKUP(BX2384,category[[category_name_german]:[abbreviation_category_budo]],3,FALSE),"")</f>
        <v/>
      </c>
      <c r="CB2384" s="48" t="str">
        <f>IFERROR(VLOOKUP(CA2384,category[[category_name_german]:[abbreviation_category_budo]],3,FALSE),"")</f>
        <v/>
      </c>
      <c r="CE2384" s="48" t="str">
        <f>IFERROR(VLOOKUP(CD2384,category[[category_name_german]:[abbreviation_category_budo]],3,FALSE),"")</f>
        <v/>
      </c>
      <c r="CH2384" s="48" t="str">
        <f>IFERROR(VLOOKUP(CG2384,category[[category_name_german]:[abbreviation_category_budo]],3,FALSE),"")</f>
        <v/>
      </c>
      <c r="CK2384" s="48" t="str">
        <f>IFERROR(VLOOKUP(CJ2384,category[[category_name_german]:[abbreviation_category_budo]],3,FALSE),"")</f>
        <v/>
      </c>
      <c r="CM2384" s="49" t="str">
        <f t="shared" si="340"/>
        <v/>
      </c>
      <c r="CO2384" s="63" t="str">
        <f t="shared" si="341"/>
        <v/>
      </c>
    </row>
    <row r="2385" spans="4:93" x14ac:dyDescent="0.25">
      <c r="D2385" s="48" t="str">
        <f>IFERROR(VLOOKUP(C2385,category[[category_name_german]:[abbreviation_category_budo]],3,FALSE),"")</f>
        <v/>
      </c>
      <c r="G2385" s="48" t="str">
        <f>IFERROR(VLOOKUP(F2385,category[[category_name_german]:[abbreviation_category_budo]],3,FALSE),"")</f>
        <v/>
      </c>
      <c r="J2385" s="48" t="str">
        <f>IFERROR(VLOOKUP(I2385,category[[category_name_german]:[abbreviation_category_budo]],3,FALSE),"")</f>
        <v/>
      </c>
      <c r="M2385" s="48" t="str">
        <f>IFERROR(VLOOKUP(L2385,category[[category_name_german]:[abbreviation_category_budo]],3,FALSE),"")</f>
        <v/>
      </c>
      <c r="P2385" s="48" t="str">
        <f>IFERROR(VLOOKUP(O2385,category[[category_name_german]:[abbreviation_category_budo]],3,FALSE),"")</f>
        <v/>
      </c>
      <c r="R2385" s="49" t="str">
        <f t="shared" si="333"/>
        <v/>
      </c>
      <c r="U2385" s="48" t="str">
        <f>IFERROR(VLOOKUP(T2385,abbreviation[[description_german]:[abbreviation_budo]],3,FALSE),"")</f>
        <v/>
      </c>
      <c r="X2385" s="51" t="str">
        <f>IFERROR(VLOOKUP(W2385,abbreviation[[description_german]:[abbreviation_budo]],3,FALSE),"")</f>
        <v/>
      </c>
      <c r="Y2385" s="33"/>
      <c r="AA2385" s="49" t="str">
        <f t="shared" si="334"/>
        <v/>
      </c>
      <c r="AD2385" s="48" t="str">
        <f>IFERROR(VLOOKUP(AC2385,abbreviation[[description_german]:[abbreviation_budo]],3,FALSE),"")</f>
        <v/>
      </c>
      <c r="AG2385" s="54" t="str">
        <f>IFERROR(VLOOKUP(AF2385,abbreviation[[description_german]:[abbreviation_budo]],3,FALSE),"")</f>
        <v/>
      </c>
      <c r="AJ2385" s="49" t="str">
        <f t="shared" si="335"/>
        <v>_</v>
      </c>
      <c r="AM2385" s="48" t="str">
        <f>IFERROR(VLOOKUP(AL2385,abbreviation[[description_german]:[abbreviation_budo]],3,FALSE),"")</f>
        <v/>
      </c>
      <c r="AP2385" s="54" t="str">
        <f>IFERROR(VLOOKUP(AO2385,abbreviation[[description_german]:[abbreviation_budo]],3,FALSE),"")</f>
        <v/>
      </c>
      <c r="AS2385" s="49" t="str">
        <f t="shared" si="336"/>
        <v>_</v>
      </c>
      <c r="AV2385" s="53" t="str">
        <f>IFERROR(VLOOKUP(AU2385,abbreviation[[description_german]:[abbreviation_budo]],3,FALSE),"")</f>
        <v/>
      </c>
      <c r="AY2385" s="51" t="str">
        <f>IFERROR(VLOOKUP(AX2385,abbreviation[[description_german]:[abbreviation_budo]],3,FALSE),"")</f>
        <v/>
      </c>
      <c r="BB2385" s="51" t="str">
        <f>IFERROR(VLOOKUP(BA2385,abbreviation[[description_german]:[abbreviation_budo]],3,FALSE),"")</f>
        <v/>
      </c>
      <c r="BE2385" s="51" t="str">
        <f>IFERROR(VLOOKUP(BD2385,abbreviation[[description_german]:[abbreviation_budo]],3,FALSE),"")</f>
        <v/>
      </c>
      <c r="BG2385" s="38"/>
      <c r="BH2385" s="49" t="str">
        <f t="shared" si="337"/>
        <v>_</v>
      </c>
      <c r="BK2385" s="53" t="str">
        <f>IFERROR(VLOOKUP(BJ2385,abbreviation[[description_german]:[abbreviation_budo]],3,FALSE),"")</f>
        <v/>
      </c>
      <c r="BN2385" s="51" t="str">
        <f>IFERROR(VLOOKUP(BM2385,abbreviation[[description_german]:[abbreviation_budo]],3,FALSE),"")</f>
        <v/>
      </c>
      <c r="BO2385" s="31"/>
      <c r="BQ2385" s="51" t="str">
        <f>IFERROR(VLOOKUP(BP2385,abbreviation[[description_german]:[abbreviation_budo]],3,FALSE),"")</f>
        <v/>
      </c>
      <c r="BR2385" s="57" t="str">
        <f t="shared" si="338"/>
        <v>_</v>
      </c>
      <c r="BU2385" s="53" t="str">
        <f>IFERROR(VLOOKUP(BT2385,abbreviation[[description_german]:[abbreviation_budo]],3,FALSE),"")</f>
        <v/>
      </c>
      <c r="BV2385" s="60" t="str">
        <f t="shared" si="339"/>
        <v>_</v>
      </c>
      <c r="BY2385" s="48" t="str">
        <f>IFERROR(VLOOKUP(BX2385,category[[category_name_german]:[abbreviation_category_budo]],3,FALSE),"")</f>
        <v/>
      </c>
      <c r="CB2385" s="48" t="str">
        <f>IFERROR(VLOOKUP(CA2385,category[[category_name_german]:[abbreviation_category_budo]],3,FALSE),"")</f>
        <v/>
      </c>
      <c r="CE2385" s="48" t="str">
        <f>IFERROR(VLOOKUP(CD2385,category[[category_name_german]:[abbreviation_category_budo]],3,FALSE),"")</f>
        <v/>
      </c>
      <c r="CH2385" s="48" t="str">
        <f>IFERROR(VLOOKUP(CG2385,category[[category_name_german]:[abbreviation_category_budo]],3,FALSE),"")</f>
        <v/>
      </c>
      <c r="CK2385" s="48" t="str">
        <f>IFERROR(VLOOKUP(CJ2385,category[[category_name_german]:[abbreviation_category_budo]],3,FALSE),"")</f>
        <v/>
      </c>
      <c r="CM2385" s="49" t="str">
        <f t="shared" si="340"/>
        <v/>
      </c>
      <c r="CO2385" s="63" t="str">
        <f t="shared" si="341"/>
        <v/>
      </c>
    </row>
    <row r="2386" spans="4:93" x14ac:dyDescent="0.25">
      <c r="D2386" s="48" t="str">
        <f>IFERROR(VLOOKUP(C2386,category[[category_name_german]:[abbreviation_category_budo]],3,FALSE),"")</f>
        <v/>
      </c>
      <c r="G2386" s="48" t="str">
        <f>IFERROR(VLOOKUP(F2386,category[[category_name_german]:[abbreviation_category_budo]],3,FALSE),"")</f>
        <v/>
      </c>
      <c r="J2386" s="48" t="str">
        <f>IFERROR(VLOOKUP(I2386,category[[category_name_german]:[abbreviation_category_budo]],3,FALSE),"")</f>
        <v/>
      </c>
      <c r="M2386" s="48" t="str">
        <f>IFERROR(VLOOKUP(L2386,category[[category_name_german]:[abbreviation_category_budo]],3,FALSE),"")</f>
        <v/>
      </c>
      <c r="P2386" s="48" t="str">
        <f>IFERROR(VLOOKUP(O2386,category[[category_name_german]:[abbreviation_category_budo]],3,FALSE),"")</f>
        <v/>
      </c>
      <c r="R2386" s="49" t="str">
        <f t="shared" si="333"/>
        <v/>
      </c>
      <c r="U2386" s="48" t="str">
        <f>IFERROR(VLOOKUP(T2386,abbreviation[[description_german]:[abbreviation_budo]],3,FALSE),"")</f>
        <v/>
      </c>
      <c r="X2386" s="51" t="str">
        <f>IFERROR(VLOOKUP(W2386,abbreviation[[description_german]:[abbreviation_budo]],3,FALSE),"")</f>
        <v/>
      </c>
      <c r="Y2386" s="33"/>
      <c r="AA2386" s="49" t="str">
        <f t="shared" si="334"/>
        <v/>
      </c>
      <c r="AD2386" s="48" t="str">
        <f>IFERROR(VLOOKUP(AC2386,abbreviation[[description_german]:[abbreviation_budo]],3,FALSE),"")</f>
        <v/>
      </c>
      <c r="AG2386" s="54" t="str">
        <f>IFERROR(VLOOKUP(AF2386,abbreviation[[description_german]:[abbreviation_budo]],3,FALSE),"")</f>
        <v/>
      </c>
      <c r="AJ2386" s="49" t="str">
        <f t="shared" si="335"/>
        <v>_</v>
      </c>
      <c r="AM2386" s="48" t="str">
        <f>IFERROR(VLOOKUP(AL2386,abbreviation[[description_german]:[abbreviation_budo]],3,FALSE),"")</f>
        <v/>
      </c>
      <c r="AP2386" s="54" t="str">
        <f>IFERROR(VLOOKUP(AO2386,abbreviation[[description_german]:[abbreviation_budo]],3,FALSE),"")</f>
        <v/>
      </c>
      <c r="AS2386" s="49" t="str">
        <f t="shared" si="336"/>
        <v>_</v>
      </c>
      <c r="AV2386" s="53" t="str">
        <f>IFERROR(VLOOKUP(AU2386,abbreviation[[description_german]:[abbreviation_budo]],3,FALSE),"")</f>
        <v/>
      </c>
      <c r="AY2386" s="51" t="str">
        <f>IFERROR(VLOOKUP(AX2386,abbreviation[[description_german]:[abbreviation_budo]],3,FALSE),"")</f>
        <v/>
      </c>
      <c r="BB2386" s="51" t="str">
        <f>IFERROR(VLOOKUP(BA2386,abbreviation[[description_german]:[abbreviation_budo]],3,FALSE),"")</f>
        <v/>
      </c>
      <c r="BE2386" s="51" t="str">
        <f>IFERROR(VLOOKUP(BD2386,abbreviation[[description_german]:[abbreviation_budo]],3,FALSE),"")</f>
        <v/>
      </c>
      <c r="BG2386" s="38"/>
      <c r="BH2386" s="49" t="str">
        <f t="shared" si="337"/>
        <v>_</v>
      </c>
      <c r="BK2386" s="53" t="str">
        <f>IFERROR(VLOOKUP(BJ2386,abbreviation[[description_german]:[abbreviation_budo]],3,FALSE),"")</f>
        <v/>
      </c>
      <c r="BN2386" s="51" t="str">
        <f>IFERROR(VLOOKUP(BM2386,abbreviation[[description_german]:[abbreviation_budo]],3,FALSE),"")</f>
        <v/>
      </c>
      <c r="BO2386" s="31"/>
      <c r="BQ2386" s="51" t="str">
        <f>IFERROR(VLOOKUP(BP2386,abbreviation[[description_german]:[abbreviation_budo]],3,FALSE),"")</f>
        <v/>
      </c>
      <c r="BR2386" s="57" t="str">
        <f t="shared" si="338"/>
        <v>_</v>
      </c>
      <c r="BU2386" s="53" t="str">
        <f>IFERROR(VLOOKUP(BT2386,abbreviation[[description_german]:[abbreviation_budo]],3,FALSE),"")</f>
        <v/>
      </c>
      <c r="BV2386" s="60" t="str">
        <f t="shared" si="339"/>
        <v>_</v>
      </c>
      <c r="BY2386" s="48" t="str">
        <f>IFERROR(VLOOKUP(BX2386,category[[category_name_german]:[abbreviation_category_budo]],3,FALSE),"")</f>
        <v/>
      </c>
      <c r="CB2386" s="48" t="str">
        <f>IFERROR(VLOOKUP(CA2386,category[[category_name_german]:[abbreviation_category_budo]],3,FALSE),"")</f>
        <v/>
      </c>
      <c r="CE2386" s="48" t="str">
        <f>IFERROR(VLOOKUP(CD2386,category[[category_name_german]:[abbreviation_category_budo]],3,FALSE),"")</f>
        <v/>
      </c>
      <c r="CH2386" s="48" t="str">
        <f>IFERROR(VLOOKUP(CG2386,category[[category_name_german]:[abbreviation_category_budo]],3,FALSE),"")</f>
        <v/>
      </c>
      <c r="CK2386" s="48" t="str">
        <f>IFERROR(VLOOKUP(CJ2386,category[[category_name_german]:[abbreviation_category_budo]],3,FALSE),"")</f>
        <v/>
      </c>
      <c r="CM2386" s="49" t="str">
        <f t="shared" si="340"/>
        <v/>
      </c>
      <c r="CO2386" s="63" t="str">
        <f t="shared" si="341"/>
        <v/>
      </c>
    </row>
    <row r="2387" spans="4:93" x14ac:dyDescent="0.25">
      <c r="D2387" s="48" t="str">
        <f>IFERROR(VLOOKUP(C2387,category[[category_name_german]:[abbreviation_category_budo]],3,FALSE),"")</f>
        <v/>
      </c>
      <c r="G2387" s="48" t="str">
        <f>IFERROR(VLOOKUP(F2387,category[[category_name_german]:[abbreviation_category_budo]],3,FALSE),"")</f>
        <v/>
      </c>
      <c r="J2387" s="48" t="str">
        <f>IFERROR(VLOOKUP(I2387,category[[category_name_german]:[abbreviation_category_budo]],3,FALSE),"")</f>
        <v/>
      </c>
      <c r="M2387" s="48" t="str">
        <f>IFERROR(VLOOKUP(L2387,category[[category_name_german]:[abbreviation_category_budo]],3,FALSE),"")</f>
        <v/>
      </c>
      <c r="P2387" s="48" t="str">
        <f>IFERROR(VLOOKUP(O2387,category[[category_name_german]:[abbreviation_category_budo]],3,FALSE),"")</f>
        <v/>
      </c>
      <c r="R2387" s="49" t="str">
        <f t="shared" si="333"/>
        <v/>
      </c>
      <c r="U2387" s="48" t="str">
        <f>IFERROR(VLOOKUP(T2387,abbreviation[[description_german]:[abbreviation_budo]],3,FALSE),"")</f>
        <v/>
      </c>
      <c r="X2387" s="51" t="str">
        <f>IFERROR(VLOOKUP(W2387,abbreviation[[description_german]:[abbreviation_budo]],3,FALSE),"")</f>
        <v/>
      </c>
      <c r="Y2387" s="33"/>
      <c r="AA2387" s="49" t="str">
        <f t="shared" si="334"/>
        <v/>
      </c>
      <c r="AD2387" s="48" t="str">
        <f>IFERROR(VLOOKUP(AC2387,abbreviation[[description_german]:[abbreviation_budo]],3,FALSE),"")</f>
        <v/>
      </c>
      <c r="AG2387" s="54" t="str">
        <f>IFERROR(VLOOKUP(AF2387,abbreviation[[description_german]:[abbreviation_budo]],3,FALSE),"")</f>
        <v/>
      </c>
      <c r="AJ2387" s="49" t="str">
        <f t="shared" si="335"/>
        <v>_</v>
      </c>
      <c r="AM2387" s="48" t="str">
        <f>IFERROR(VLOOKUP(AL2387,abbreviation[[description_german]:[abbreviation_budo]],3,FALSE),"")</f>
        <v/>
      </c>
      <c r="AP2387" s="54" t="str">
        <f>IFERROR(VLOOKUP(AO2387,abbreviation[[description_german]:[abbreviation_budo]],3,FALSE),"")</f>
        <v/>
      </c>
      <c r="AS2387" s="49" t="str">
        <f t="shared" si="336"/>
        <v>_</v>
      </c>
      <c r="AV2387" s="53" t="str">
        <f>IFERROR(VLOOKUP(AU2387,abbreviation[[description_german]:[abbreviation_budo]],3,FALSE),"")</f>
        <v/>
      </c>
      <c r="AY2387" s="51" t="str">
        <f>IFERROR(VLOOKUP(AX2387,abbreviation[[description_german]:[abbreviation_budo]],3,FALSE),"")</f>
        <v/>
      </c>
      <c r="BB2387" s="51" t="str">
        <f>IFERROR(VLOOKUP(BA2387,abbreviation[[description_german]:[abbreviation_budo]],3,FALSE),"")</f>
        <v/>
      </c>
      <c r="BE2387" s="51" t="str">
        <f>IFERROR(VLOOKUP(BD2387,abbreviation[[description_german]:[abbreviation_budo]],3,FALSE),"")</f>
        <v/>
      </c>
      <c r="BG2387" s="38"/>
      <c r="BH2387" s="49" t="str">
        <f t="shared" si="337"/>
        <v>_</v>
      </c>
      <c r="BK2387" s="53" t="str">
        <f>IFERROR(VLOOKUP(BJ2387,abbreviation[[description_german]:[abbreviation_budo]],3,FALSE),"")</f>
        <v/>
      </c>
      <c r="BN2387" s="51" t="str">
        <f>IFERROR(VLOOKUP(BM2387,abbreviation[[description_german]:[abbreviation_budo]],3,FALSE),"")</f>
        <v/>
      </c>
      <c r="BO2387" s="31"/>
      <c r="BQ2387" s="51" t="str">
        <f>IFERROR(VLOOKUP(BP2387,abbreviation[[description_german]:[abbreviation_budo]],3,FALSE),"")</f>
        <v/>
      </c>
      <c r="BR2387" s="57" t="str">
        <f t="shared" si="338"/>
        <v>_</v>
      </c>
      <c r="BU2387" s="53" t="str">
        <f>IFERROR(VLOOKUP(BT2387,abbreviation[[description_german]:[abbreviation_budo]],3,FALSE),"")</f>
        <v/>
      </c>
      <c r="BV2387" s="60" t="str">
        <f t="shared" si="339"/>
        <v>_</v>
      </c>
      <c r="BY2387" s="48" t="str">
        <f>IFERROR(VLOOKUP(BX2387,category[[category_name_german]:[abbreviation_category_budo]],3,FALSE),"")</f>
        <v/>
      </c>
      <c r="CB2387" s="48" t="str">
        <f>IFERROR(VLOOKUP(CA2387,category[[category_name_german]:[abbreviation_category_budo]],3,FALSE),"")</f>
        <v/>
      </c>
      <c r="CE2387" s="48" t="str">
        <f>IFERROR(VLOOKUP(CD2387,category[[category_name_german]:[abbreviation_category_budo]],3,FALSE),"")</f>
        <v/>
      </c>
      <c r="CH2387" s="48" t="str">
        <f>IFERROR(VLOOKUP(CG2387,category[[category_name_german]:[abbreviation_category_budo]],3,FALSE),"")</f>
        <v/>
      </c>
      <c r="CK2387" s="48" t="str">
        <f>IFERROR(VLOOKUP(CJ2387,category[[category_name_german]:[abbreviation_category_budo]],3,FALSE),"")</f>
        <v/>
      </c>
      <c r="CM2387" s="49" t="str">
        <f t="shared" si="340"/>
        <v/>
      </c>
      <c r="CO2387" s="63" t="str">
        <f t="shared" si="341"/>
        <v/>
      </c>
    </row>
    <row r="2388" spans="4:93" x14ac:dyDescent="0.25">
      <c r="D2388" s="48" t="str">
        <f>IFERROR(VLOOKUP(C2388,category[[category_name_german]:[abbreviation_category_budo]],3,FALSE),"")</f>
        <v/>
      </c>
      <c r="G2388" s="48" t="str">
        <f>IFERROR(VLOOKUP(F2388,category[[category_name_german]:[abbreviation_category_budo]],3,FALSE),"")</f>
        <v/>
      </c>
      <c r="J2388" s="48" t="str">
        <f>IFERROR(VLOOKUP(I2388,category[[category_name_german]:[abbreviation_category_budo]],3,FALSE),"")</f>
        <v/>
      </c>
      <c r="M2388" s="48" t="str">
        <f>IFERROR(VLOOKUP(L2388,category[[category_name_german]:[abbreviation_category_budo]],3,FALSE),"")</f>
        <v/>
      </c>
      <c r="P2388" s="48" t="str">
        <f>IFERROR(VLOOKUP(O2388,category[[category_name_german]:[abbreviation_category_budo]],3,FALSE),"")</f>
        <v/>
      </c>
      <c r="R2388" s="49" t="str">
        <f t="shared" si="333"/>
        <v/>
      </c>
      <c r="U2388" s="48" t="str">
        <f>IFERROR(VLOOKUP(T2388,abbreviation[[description_german]:[abbreviation_budo]],3,FALSE),"")</f>
        <v/>
      </c>
      <c r="X2388" s="51" t="str">
        <f>IFERROR(VLOOKUP(W2388,abbreviation[[description_german]:[abbreviation_budo]],3,FALSE),"")</f>
        <v/>
      </c>
      <c r="Y2388" s="33"/>
      <c r="AA2388" s="49" t="str">
        <f t="shared" si="334"/>
        <v/>
      </c>
      <c r="AD2388" s="48" t="str">
        <f>IFERROR(VLOOKUP(AC2388,abbreviation[[description_german]:[abbreviation_budo]],3,FALSE),"")</f>
        <v/>
      </c>
      <c r="AG2388" s="54" t="str">
        <f>IFERROR(VLOOKUP(AF2388,abbreviation[[description_german]:[abbreviation_budo]],3,FALSE),"")</f>
        <v/>
      </c>
      <c r="AJ2388" s="49" t="str">
        <f t="shared" si="335"/>
        <v>_</v>
      </c>
      <c r="AM2388" s="48" t="str">
        <f>IFERROR(VLOOKUP(AL2388,abbreviation[[description_german]:[abbreviation_budo]],3,FALSE),"")</f>
        <v/>
      </c>
      <c r="AP2388" s="54" t="str">
        <f>IFERROR(VLOOKUP(AO2388,abbreviation[[description_german]:[abbreviation_budo]],3,FALSE),"")</f>
        <v/>
      </c>
      <c r="AS2388" s="49" t="str">
        <f t="shared" si="336"/>
        <v>_</v>
      </c>
      <c r="AV2388" s="53" t="str">
        <f>IFERROR(VLOOKUP(AU2388,abbreviation[[description_german]:[abbreviation_budo]],3,FALSE),"")</f>
        <v/>
      </c>
      <c r="AY2388" s="51" t="str">
        <f>IFERROR(VLOOKUP(AX2388,abbreviation[[description_german]:[abbreviation_budo]],3,FALSE),"")</f>
        <v/>
      </c>
      <c r="BB2388" s="51" t="str">
        <f>IFERROR(VLOOKUP(BA2388,abbreviation[[description_german]:[abbreviation_budo]],3,FALSE),"")</f>
        <v/>
      </c>
      <c r="BE2388" s="51" t="str">
        <f>IFERROR(VLOOKUP(BD2388,abbreviation[[description_german]:[abbreviation_budo]],3,FALSE),"")</f>
        <v/>
      </c>
      <c r="BG2388" s="38"/>
      <c r="BH2388" s="49" t="str">
        <f t="shared" si="337"/>
        <v>_</v>
      </c>
      <c r="BK2388" s="53" t="str">
        <f>IFERROR(VLOOKUP(BJ2388,abbreviation[[description_german]:[abbreviation_budo]],3,FALSE),"")</f>
        <v/>
      </c>
      <c r="BN2388" s="51" t="str">
        <f>IFERROR(VLOOKUP(BM2388,abbreviation[[description_german]:[abbreviation_budo]],3,FALSE),"")</f>
        <v/>
      </c>
      <c r="BO2388" s="31"/>
      <c r="BQ2388" s="51" t="str">
        <f>IFERROR(VLOOKUP(BP2388,abbreviation[[description_german]:[abbreviation_budo]],3,FALSE),"")</f>
        <v/>
      </c>
      <c r="BR2388" s="57" t="str">
        <f t="shared" si="338"/>
        <v>_</v>
      </c>
      <c r="BU2388" s="53" t="str">
        <f>IFERROR(VLOOKUP(BT2388,abbreviation[[description_german]:[abbreviation_budo]],3,FALSE),"")</f>
        <v/>
      </c>
      <c r="BV2388" s="60" t="str">
        <f t="shared" si="339"/>
        <v>_</v>
      </c>
      <c r="BY2388" s="48" t="str">
        <f>IFERROR(VLOOKUP(BX2388,category[[category_name_german]:[abbreviation_category_budo]],3,FALSE),"")</f>
        <v/>
      </c>
      <c r="CB2388" s="48" t="str">
        <f>IFERROR(VLOOKUP(CA2388,category[[category_name_german]:[abbreviation_category_budo]],3,FALSE),"")</f>
        <v/>
      </c>
      <c r="CE2388" s="48" t="str">
        <f>IFERROR(VLOOKUP(CD2388,category[[category_name_german]:[abbreviation_category_budo]],3,FALSE),"")</f>
        <v/>
      </c>
      <c r="CH2388" s="48" t="str">
        <f>IFERROR(VLOOKUP(CG2388,category[[category_name_german]:[abbreviation_category_budo]],3,FALSE),"")</f>
        <v/>
      </c>
      <c r="CK2388" s="48" t="str">
        <f>IFERROR(VLOOKUP(CJ2388,category[[category_name_german]:[abbreviation_category_budo]],3,FALSE),"")</f>
        <v/>
      </c>
      <c r="CM2388" s="49" t="str">
        <f t="shared" si="340"/>
        <v/>
      </c>
      <c r="CO2388" s="63" t="str">
        <f t="shared" si="341"/>
        <v/>
      </c>
    </row>
    <row r="2389" spans="4:93" x14ac:dyDescent="0.25">
      <c r="D2389" s="48" t="str">
        <f>IFERROR(VLOOKUP(C2389,category[[category_name_german]:[abbreviation_category_budo]],3,FALSE),"")</f>
        <v/>
      </c>
      <c r="G2389" s="48" t="str">
        <f>IFERROR(VLOOKUP(F2389,category[[category_name_german]:[abbreviation_category_budo]],3,FALSE),"")</f>
        <v/>
      </c>
      <c r="J2389" s="48" t="str">
        <f>IFERROR(VLOOKUP(I2389,category[[category_name_german]:[abbreviation_category_budo]],3,FALSE),"")</f>
        <v/>
      </c>
      <c r="M2389" s="48" t="str">
        <f>IFERROR(VLOOKUP(L2389,category[[category_name_german]:[abbreviation_category_budo]],3,FALSE),"")</f>
        <v/>
      </c>
      <c r="P2389" s="48" t="str">
        <f>IFERROR(VLOOKUP(O2389,category[[category_name_german]:[abbreviation_category_budo]],3,FALSE),"")</f>
        <v/>
      </c>
      <c r="R2389" s="49" t="str">
        <f t="shared" si="333"/>
        <v/>
      </c>
      <c r="U2389" s="48" t="str">
        <f>IFERROR(VLOOKUP(T2389,abbreviation[[description_german]:[abbreviation_budo]],3,FALSE),"")</f>
        <v/>
      </c>
      <c r="X2389" s="51" t="str">
        <f>IFERROR(VLOOKUP(W2389,abbreviation[[description_german]:[abbreviation_budo]],3,FALSE),"")</f>
        <v/>
      </c>
      <c r="Y2389" s="33"/>
      <c r="AA2389" s="49" t="str">
        <f t="shared" si="334"/>
        <v/>
      </c>
      <c r="AD2389" s="48" t="str">
        <f>IFERROR(VLOOKUP(AC2389,abbreviation[[description_german]:[abbreviation_budo]],3,FALSE),"")</f>
        <v/>
      </c>
      <c r="AG2389" s="54" t="str">
        <f>IFERROR(VLOOKUP(AF2389,abbreviation[[description_german]:[abbreviation_budo]],3,FALSE),"")</f>
        <v/>
      </c>
      <c r="AJ2389" s="49" t="str">
        <f t="shared" si="335"/>
        <v>_</v>
      </c>
      <c r="AM2389" s="48" t="str">
        <f>IFERROR(VLOOKUP(AL2389,abbreviation[[description_german]:[abbreviation_budo]],3,FALSE),"")</f>
        <v/>
      </c>
      <c r="AP2389" s="54" t="str">
        <f>IFERROR(VLOOKUP(AO2389,abbreviation[[description_german]:[abbreviation_budo]],3,FALSE),"")</f>
        <v/>
      </c>
      <c r="AS2389" s="49" t="str">
        <f t="shared" si="336"/>
        <v>_</v>
      </c>
      <c r="AV2389" s="53" t="str">
        <f>IFERROR(VLOOKUP(AU2389,abbreviation[[description_german]:[abbreviation_budo]],3,FALSE),"")</f>
        <v/>
      </c>
      <c r="AY2389" s="51" t="str">
        <f>IFERROR(VLOOKUP(AX2389,abbreviation[[description_german]:[abbreviation_budo]],3,FALSE),"")</f>
        <v/>
      </c>
      <c r="BB2389" s="51" t="str">
        <f>IFERROR(VLOOKUP(BA2389,abbreviation[[description_german]:[abbreviation_budo]],3,FALSE),"")</f>
        <v/>
      </c>
      <c r="BE2389" s="51" t="str">
        <f>IFERROR(VLOOKUP(BD2389,abbreviation[[description_german]:[abbreviation_budo]],3,FALSE),"")</f>
        <v/>
      </c>
      <c r="BG2389" s="38"/>
      <c r="BH2389" s="49" t="str">
        <f t="shared" si="337"/>
        <v>_</v>
      </c>
      <c r="BK2389" s="53" t="str">
        <f>IFERROR(VLOOKUP(BJ2389,abbreviation[[description_german]:[abbreviation_budo]],3,FALSE),"")</f>
        <v/>
      </c>
      <c r="BN2389" s="51" t="str">
        <f>IFERROR(VLOOKUP(BM2389,abbreviation[[description_german]:[abbreviation_budo]],3,FALSE),"")</f>
        <v/>
      </c>
      <c r="BO2389" s="31"/>
      <c r="BQ2389" s="51" t="str">
        <f>IFERROR(VLOOKUP(BP2389,abbreviation[[description_german]:[abbreviation_budo]],3,FALSE),"")</f>
        <v/>
      </c>
      <c r="BR2389" s="57" t="str">
        <f t="shared" si="338"/>
        <v>_</v>
      </c>
      <c r="BU2389" s="53" t="str">
        <f>IFERROR(VLOOKUP(BT2389,abbreviation[[description_german]:[abbreviation_budo]],3,FALSE),"")</f>
        <v/>
      </c>
      <c r="BV2389" s="60" t="str">
        <f t="shared" si="339"/>
        <v>_</v>
      </c>
      <c r="BY2389" s="48" t="str">
        <f>IFERROR(VLOOKUP(BX2389,category[[category_name_german]:[abbreviation_category_budo]],3,FALSE),"")</f>
        <v/>
      </c>
      <c r="CB2389" s="48" t="str">
        <f>IFERROR(VLOOKUP(CA2389,category[[category_name_german]:[abbreviation_category_budo]],3,FALSE),"")</f>
        <v/>
      </c>
      <c r="CE2389" s="48" t="str">
        <f>IFERROR(VLOOKUP(CD2389,category[[category_name_german]:[abbreviation_category_budo]],3,FALSE),"")</f>
        <v/>
      </c>
      <c r="CH2389" s="48" t="str">
        <f>IFERROR(VLOOKUP(CG2389,category[[category_name_german]:[abbreviation_category_budo]],3,FALSE),"")</f>
        <v/>
      </c>
      <c r="CK2389" s="48" t="str">
        <f>IFERROR(VLOOKUP(CJ2389,category[[category_name_german]:[abbreviation_category_budo]],3,FALSE),"")</f>
        <v/>
      </c>
      <c r="CM2389" s="49" t="str">
        <f t="shared" si="340"/>
        <v/>
      </c>
      <c r="CO2389" s="63" t="str">
        <f t="shared" si="341"/>
        <v/>
      </c>
    </row>
    <row r="2390" spans="4:93" x14ac:dyDescent="0.25">
      <c r="D2390" s="48" t="str">
        <f>IFERROR(VLOOKUP(C2390,category[[category_name_german]:[abbreviation_category_budo]],3,FALSE),"")</f>
        <v/>
      </c>
      <c r="G2390" s="48" t="str">
        <f>IFERROR(VLOOKUP(F2390,category[[category_name_german]:[abbreviation_category_budo]],3,FALSE),"")</f>
        <v/>
      </c>
      <c r="J2390" s="48" t="str">
        <f>IFERROR(VLOOKUP(I2390,category[[category_name_german]:[abbreviation_category_budo]],3,FALSE),"")</f>
        <v/>
      </c>
      <c r="M2390" s="48" t="str">
        <f>IFERROR(VLOOKUP(L2390,category[[category_name_german]:[abbreviation_category_budo]],3,FALSE),"")</f>
        <v/>
      </c>
      <c r="P2390" s="48" t="str">
        <f>IFERROR(VLOOKUP(O2390,category[[category_name_german]:[abbreviation_category_budo]],3,FALSE),"")</f>
        <v/>
      </c>
      <c r="R2390" s="49" t="str">
        <f t="shared" si="333"/>
        <v/>
      </c>
      <c r="U2390" s="48" t="str">
        <f>IFERROR(VLOOKUP(T2390,abbreviation[[description_german]:[abbreviation_budo]],3,FALSE),"")</f>
        <v/>
      </c>
      <c r="X2390" s="51" t="str">
        <f>IFERROR(VLOOKUP(W2390,abbreviation[[description_german]:[abbreviation_budo]],3,FALSE),"")</f>
        <v/>
      </c>
      <c r="Y2390" s="33"/>
      <c r="AA2390" s="49" t="str">
        <f t="shared" si="334"/>
        <v/>
      </c>
      <c r="AD2390" s="48" t="str">
        <f>IFERROR(VLOOKUP(AC2390,abbreviation[[description_german]:[abbreviation_budo]],3,FALSE),"")</f>
        <v/>
      </c>
      <c r="AG2390" s="54" t="str">
        <f>IFERROR(VLOOKUP(AF2390,abbreviation[[description_german]:[abbreviation_budo]],3,FALSE),"")</f>
        <v/>
      </c>
      <c r="AJ2390" s="49" t="str">
        <f t="shared" si="335"/>
        <v>_</v>
      </c>
      <c r="AM2390" s="48" t="str">
        <f>IFERROR(VLOOKUP(AL2390,abbreviation[[description_german]:[abbreviation_budo]],3,FALSE),"")</f>
        <v/>
      </c>
      <c r="AP2390" s="54" t="str">
        <f>IFERROR(VLOOKUP(AO2390,abbreviation[[description_german]:[abbreviation_budo]],3,FALSE),"")</f>
        <v/>
      </c>
      <c r="AS2390" s="49" t="str">
        <f t="shared" si="336"/>
        <v>_</v>
      </c>
      <c r="AV2390" s="53" t="str">
        <f>IFERROR(VLOOKUP(AU2390,abbreviation[[description_german]:[abbreviation_budo]],3,FALSE),"")</f>
        <v/>
      </c>
      <c r="AY2390" s="51" t="str">
        <f>IFERROR(VLOOKUP(AX2390,abbreviation[[description_german]:[abbreviation_budo]],3,FALSE),"")</f>
        <v/>
      </c>
      <c r="BB2390" s="51" t="str">
        <f>IFERROR(VLOOKUP(BA2390,abbreviation[[description_german]:[abbreviation_budo]],3,FALSE),"")</f>
        <v/>
      </c>
      <c r="BE2390" s="51" t="str">
        <f>IFERROR(VLOOKUP(BD2390,abbreviation[[description_german]:[abbreviation_budo]],3,FALSE),"")</f>
        <v/>
      </c>
      <c r="BG2390" s="38"/>
      <c r="BH2390" s="49" t="str">
        <f t="shared" si="337"/>
        <v>_</v>
      </c>
      <c r="BK2390" s="53" t="str">
        <f>IFERROR(VLOOKUP(BJ2390,abbreviation[[description_german]:[abbreviation_budo]],3,FALSE),"")</f>
        <v/>
      </c>
      <c r="BN2390" s="51" t="str">
        <f>IFERROR(VLOOKUP(BM2390,abbreviation[[description_german]:[abbreviation_budo]],3,FALSE),"")</f>
        <v/>
      </c>
      <c r="BO2390" s="31"/>
      <c r="BQ2390" s="51" t="str">
        <f>IFERROR(VLOOKUP(BP2390,abbreviation[[description_german]:[abbreviation_budo]],3,FALSE),"")</f>
        <v/>
      </c>
      <c r="BR2390" s="57" t="str">
        <f t="shared" si="338"/>
        <v>_</v>
      </c>
      <c r="BU2390" s="53" t="str">
        <f>IFERROR(VLOOKUP(BT2390,abbreviation[[description_german]:[abbreviation_budo]],3,FALSE),"")</f>
        <v/>
      </c>
      <c r="BV2390" s="60" t="str">
        <f t="shared" si="339"/>
        <v>_</v>
      </c>
      <c r="BY2390" s="48" t="str">
        <f>IFERROR(VLOOKUP(BX2390,category[[category_name_german]:[abbreviation_category_budo]],3,FALSE),"")</f>
        <v/>
      </c>
      <c r="CB2390" s="48" t="str">
        <f>IFERROR(VLOOKUP(CA2390,category[[category_name_german]:[abbreviation_category_budo]],3,FALSE),"")</f>
        <v/>
      </c>
      <c r="CE2390" s="48" t="str">
        <f>IFERROR(VLOOKUP(CD2390,category[[category_name_german]:[abbreviation_category_budo]],3,FALSE),"")</f>
        <v/>
      </c>
      <c r="CH2390" s="48" t="str">
        <f>IFERROR(VLOOKUP(CG2390,category[[category_name_german]:[abbreviation_category_budo]],3,FALSE),"")</f>
        <v/>
      </c>
      <c r="CK2390" s="48" t="str">
        <f>IFERROR(VLOOKUP(CJ2390,category[[category_name_german]:[abbreviation_category_budo]],3,FALSE),"")</f>
        <v/>
      </c>
      <c r="CM2390" s="49" t="str">
        <f t="shared" si="340"/>
        <v/>
      </c>
      <c r="CO2390" s="63" t="str">
        <f t="shared" si="341"/>
        <v/>
      </c>
    </row>
    <row r="2391" spans="4:93" x14ac:dyDescent="0.25">
      <c r="D2391" s="48" t="str">
        <f>IFERROR(VLOOKUP(C2391,category[[category_name_german]:[abbreviation_category_budo]],3,FALSE),"")</f>
        <v/>
      </c>
      <c r="G2391" s="48" t="str">
        <f>IFERROR(VLOOKUP(F2391,category[[category_name_german]:[abbreviation_category_budo]],3,FALSE),"")</f>
        <v/>
      </c>
      <c r="J2391" s="48" t="str">
        <f>IFERROR(VLOOKUP(I2391,category[[category_name_german]:[abbreviation_category_budo]],3,FALSE),"")</f>
        <v/>
      </c>
      <c r="M2391" s="48" t="str">
        <f>IFERROR(VLOOKUP(L2391,category[[category_name_german]:[abbreviation_category_budo]],3,FALSE),"")</f>
        <v/>
      </c>
      <c r="P2391" s="48" t="str">
        <f>IFERROR(VLOOKUP(O2391,category[[category_name_german]:[abbreviation_category_budo]],3,FALSE),"")</f>
        <v/>
      </c>
      <c r="R2391" s="49" t="str">
        <f t="shared" si="333"/>
        <v/>
      </c>
      <c r="U2391" s="48" t="str">
        <f>IFERROR(VLOOKUP(T2391,abbreviation[[description_german]:[abbreviation_budo]],3,FALSE),"")</f>
        <v/>
      </c>
      <c r="X2391" s="51" t="str">
        <f>IFERROR(VLOOKUP(W2391,abbreviation[[description_german]:[abbreviation_budo]],3,FALSE),"")</f>
        <v/>
      </c>
      <c r="Y2391" s="33"/>
      <c r="AA2391" s="49" t="str">
        <f t="shared" si="334"/>
        <v/>
      </c>
      <c r="AD2391" s="48" t="str">
        <f>IFERROR(VLOOKUP(AC2391,abbreviation[[description_german]:[abbreviation_budo]],3,FALSE),"")</f>
        <v/>
      </c>
      <c r="AG2391" s="54" t="str">
        <f>IFERROR(VLOOKUP(AF2391,abbreviation[[description_german]:[abbreviation_budo]],3,FALSE),"")</f>
        <v/>
      </c>
      <c r="AJ2391" s="49" t="str">
        <f t="shared" si="335"/>
        <v>_</v>
      </c>
      <c r="AM2391" s="48" t="str">
        <f>IFERROR(VLOOKUP(AL2391,abbreviation[[description_german]:[abbreviation_budo]],3,FALSE),"")</f>
        <v/>
      </c>
      <c r="AP2391" s="54" t="str">
        <f>IFERROR(VLOOKUP(AO2391,abbreviation[[description_german]:[abbreviation_budo]],3,FALSE),"")</f>
        <v/>
      </c>
      <c r="AS2391" s="49" t="str">
        <f t="shared" si="336"/>
        <v>_</v>
      </c>
      <c r="AV2391" s="53" t="str">
        <f>IFERROR(VLOOKUP(AU2391,abbreviation[[description_german]:[abbreviation_budo]],3,FALSE),"")</f>
        <v/>
      </c>
      <c r="AY2391" s="51" t="str">
        <f>IFERROR(VLOOKUP(AX2391,abbreviation[[description_german]:[abbreviation_budo]],3,FALSE),"")</f>
        <v/>
      </c>
      <c r="BB2391" s="51" t="str">
        <f>IFERROR(VLOOKUP(BA2391,abbreviation[[description_german]:[abbreviation_budo]],3,FALSE),"")</f>
        <v/>
      </c>
      <c r="BE2391" s="51" t="str">
        <f>IFERROR(VLOOKUP(BD2391,abbreviation[[description_german]:[abbreviation_budo]],3,FALSE),"")</f>
        <v/>
      </c>
      <c r="BG2391" s="38"/>
      <c r="BH2391" s="49" t="str">
        <f t="shared" si="337"/>
        <v>_</v>
      </c>
      <c r="BK2391" s="53" t="str">
        <f>IFERROR(VLOOKUP(BJ2391,abbreviation[[description_german]:[abbreviation_budo]],3,FALSE),"")</f>
        <v/>
      </c>
      <c r="BN2391" s="51" t="str">
        <f>IFERROR(VLOOKUP(BM2391,abbreviation[[description_german]:[abbreviation_budo]],3,FALSE),"")</f>
        <v/>
      </c>
      <c r="BO2391" s="31"/>
      <c r="BQ2391" s="51" t="str">
        <f>IFERROR(VLOOKUP(BP2391,abbreviation[[description_german]:[abbreviation_budo]],3,FALSE),"")</f>
        <v/>
      </c>
      <c r="BR2391" s="57" t="str">
        <f t="shared" si="338"/>
        <v>_</v>
      </c>
      <c r="BU2391" s="53" t="str">
        <f>IFERROR(VLOOKUP(BT2391,abbreviation[[description_german]:[abbreviation_budo]],3,FALSE),"")</f>
        <v/>
      </c>
      <c r="BV2391" s="60" t="str">
        <f t="shared" si="339"/>
        <v>_</v>
      </c>
      <c r="BY2391" s="48" t="str">
        <f>IFERROR(VLOOKUP(BX2391,category[[category_name_german]:[abbreviation_category_budo]],3,FALSE),"")</f>
        <v/>
      </c>
      <c r="CB2391" s="48" t="str">
        <f>IFERROR(VLOOKUP(CA2391,category[[category_name_german]:[abbreviation_category_budo]],3,FALSE),"")</f>
        <v/>
      </c>
      <c r="CE2391" s="48" t="str">
        <f>IFERROR(VLOOKUP(CD2391,category[[category_name_german]:[abbreviation_category_budo]],3,FALSE),"")</f>
        <v/>
      </c>
      <c r="CH2391" s="48" t="str">
        <f>IFERROR(VLOOKUP(CG2391,category[[category_name_german]:[abbreviation_category_budo]],3,FALSE),"")</f>
        <v/>
      </c>
      <c r="CK2391" s="48" t="str">
        <f>IFERROR(VLOOKUP(CJ2391,category[[category_name_german]:[abbreviation_category_budo]],3,FALSE),"")</f>
        <v/>
      </c>
      <c r="CM2391" s="49" t="str">
        <f t="shared" si="340"/>
        <v/>
      </c>
      <c r="CO2391" s="63" t="str">
        <f t="shared" si="341"/>
        <v/>
      </c>
    </row>
    <row r="2392" spans="4:93" x14ac:dyDescent="0.25">
      <c r="D2392" s="48" t="str">
        <f>IFERROR(VLOOKUP(C2392,category[[category_name_german]:[abbreviation_category_budo]],3,FALSE),"")</f>
        <v/>
      </c>
      <c r="G2392" s="48" t="str">
        <f>IFERROR(VLOOKUP(F2392,category[[category_name_german]:[abbreviation_category_budo]],3,FALSE),"")</f>
        <v/>
      </c>
      <c r="J2392" s="48" t="str">
        <f>IFERROR(VLOOKUP(I2392,category[[category_name_german]:[abbreviation_category_budo]],3,FALSE),"")</f>
        <v/>
      </c>
      <c r="M2392" s="48" t="str">
        <f>IFERROR(VLOOKUP(L2392,category[[category_name_german]:[abbreviation_category_budo]],3,FALSE),"")</f>
        <v/>
      </c>
      <c r="P2392" s="48" t="str">
        <f>IFERROR(VLOOKUP(O2392,category[[category_name_german]:[abbreviation_category_budo]],3,FALSE),"")</f>
        <v/>
      </c>
      <c r="R2392" s="49" t="str">
        <f t="shared" si="333"/>
        <v/>
      </c>
      <c r="U2392" s="48" t="str">
        <f>IFERROR(VLOOKUP(T2392,abbreviation[[description_german]:[abbreviation_budo]],3,FALSE),"")</f>
        <v/>
      </c>
      <c r="X2392" s="51" t="str">
        <f>IFERROR(VLOOKUP(W2392,abbreviation[[description_german]:[abbreviation_budo]],3,FALSE),"")</f>
        <v/>
      </c>
      <c r="Y2392" s="33"/>
      <c r="AA2392" s="49" t="str">
        <f t="shared" si="334"/>
        <v/>
      </c>
      <c r="AD2392" s="48" t="str">
        <f>IFERROR(VLOOKUP(AC2392,abbreviation[[description_german]:[abbreviation_budo]],3,FALSE),"")</f>
        <v/>
      </c>
      <c r="AG2392" s="54" t="str">
        <f>IFERROR(VLOOKUP(AF2392,abbreviation[[description_german]:[abbreviation_budo]],3,FALSE),"")</f>
        <v/>
      </c>
      <c r="AJ2392" s="49" t="str">
        <f t="shared" si="335"/>
        <v>_</v>
      </c>
      <c r="AM2392" s="48" t="str">
        <f>IFERROR(VLOOKUP(AL2392,abbreviation[[description_german]:[abbreviation_budo]],3,FALSE),"")</f>
        <v/>
      </c>
      <c r="AP2392" s="54" t="str">
        <f>IFERROR(VLOOKUP(AO2392,abbreviation[[description_german]:[abbreviation_budo]],3,FALSE),"")</f>
        <v/>
      </c>
      <c r="AS2392" s="49" t="str">
        <f t="shared" si="336"/>
        <v>_</v>
      </c>
      <c r="AV2392" s="53" t="str">
        <f>IFERROR(VLOOKUP(AU2392,abbreviation[[description_german]:[abbreviation_budo]],3,FALSE),"")</f>
        <v/>
      </c>
      <c r="AY2392" s="51" t="str">
        <f>IFERROR(VLOOKUP(AX2392,abbreviation[[description_german]:[abbreviation_budo]],3,FALSE),"")</f>
        <v/>
      </c>
      <c r="BB2392" s="51" t="str">
        <f>IFERROR(VLOOKUP(BA2392,abbreviation[[description_german]:[abbreviation_budo]],3,FALSE),"")</f>
        <v/>
      </c>
      <c r="BE2392" s="51" t="str">
        <f>IFERROR(VLOOKUP(BD2392,abbreviation[[description_german]:[abbreviation_budo]],3,FALSE),"")</f>
        <v/>
      </c>
      <c r="BG2392" s="38"/>
      <c r="BH2392" s="49" t="str">
        <f t="shared" si="337"/>
        <v>_</v>
      </c>
      <c r="BK2392" s="53" t="str">
        <f>IFERROR(VLOOKUP(BJ2392,abbreviation[[description_german]:[abbreviation_budo]],3,FALSE),"")</f>
        <v/>
      </c>
      <c r="BN2392" s="51" t="str">
        <f>IFERROR(VLOOKUP(BM2392,abbreviation[[description_german]:[abbreviation_budo]],3,FALSE),"")</f>
        <v/>
      </c>
      <c r="BO2392" s="31"/>
      <c r="BQ2392" s="51" t="str">
        <f>IFERROR(VLOOKUP(BP2392,abbreviation[[description_german]:[abbreviation_budo]],3,FALSE),"")</f>
        <v/>
      </c>
      <c r="BR2392" s="57" t="str">
        <f t="shared" si="338"/>
        <v>_</v>
      </c>
      <c r="BU2392" s="53" t="str">
        <f>IFERROR(VLOOKUP(BT2392,abbreviation[[description_german]:[abbreviation_budo]],3,FALSE),"")</f>
        <v/>
      </c>
      <c r="BV2392" s="60" t="str">
        <f t="shared" si="339"/>
        <v>_</v>
      </c>
      <c r="BY2392" s="48" t="str">
        <f>IFERROR(VLOOKUP(BX2392,category[[category_name_german]:[abbreviation_category_budo]],3,FALSE),"")</f>
        <v/>
      </c>
      <c r="CB2392" s="48" t="str">
        <f>IFERROR(VLOOKUP(CA2392,category[[category_name_german]:[abbreviation_category_budo]],3,FALSE),"")</f>
        <v/>
      </c>
      <c r="CE2392" s="48" t="str">
        <f>IFERROR(VLOOKUP(CD2392,category[[category_name_german]:[abbreviation_category_budo]],3,FALSE),"")</f>
        <v/>
      </c>
      <c r="CH2392" s="48" t="str">
        <f>IFERROR(VLOOKUP(CG2392,category[[category_name_german]:[abbreviation_category_budo]],3,FALSE),"")</f>
        <v/>
      </c>
      <c r="CK2392" s="48" t="str">
        <f>IFERROR(VLOOKUP(CJ2392,category[[category_name_german]:[abbreviation_category_budo]],3,FALSE),"")</f>
        <v/>
      </c>
      <c r="CM2392" s="49" t="str">
        <f t="shared" si="340"/>
        <v/>
      </c>
      <c r="CO2392" s="63" t="str">
        <f t="shared" si="341"/>
        <v/>
      </c>
    </row>
    <row r="2393" spans="4:93" x14ac:dyDescent="0.25">
      <c r="D2393" s="48" t="str">
        <f>IFERROR(VLOOKUP(C2393,category[[category_name_german]:[abbreviation_category_budo]],3,FALSE),"")</f>
        <v/>
      </c>
      <c r="G2393" s="48" t="str">
        <f>IFERROR(VLOOKUP(F2393,category[[category_name_german]:[abbreviation_category_budo]],3,FALSE),"")</f>
        <v/>
      </c>
      <c r="J2393" s="48" t="str">
        <f>IFERROR(VLOOKUP(I2393,category[[category_name_german]:[abbreviation_category_budo]],3,FALSE),"")</f>
        <v/>
      </c>
      <c r="M2393" s="48" t="str">
        <f>IFERROR(VLOOKUP(L2393,category[[category_name_german]:[abbreviation_category_budo]],3,FALSE),"")</f>
        <v/>
      </c>
      <c r="P2393" s="48" t="str">
        <f>IFERROR(VLOOKUP(O2393,category[[category_name_german]:[abbreviation_category_budo]],3,FALSE),"")</f>
        <v/>
      </c>
      <c r="R2393" s="49" t="str">
        <f t="shared" si="333"/>
        <v/>
      </c>
      <c r="U2393" s="48" t="str">
        <f>IFERROR(VLOOKUP(T2393,abbreviation[[description_german]:[abbreviation_budo]],3,FALSE),"")</f>
        <v/>
      </c>
      <c r="X2393" s="51" t="str">
        <f>IFERROR(VLOOKUP(W2393,abbreviation[[description_german]:[abbreviation_budo]],3,FALSE),"")</f>
        <v/>
      </c>
      <c r="Y2393" s="33"/>
      <c r="AA2393" s="49" t="str">
        <f t="shared" si="334"/>
        <v/>
      </c>
      <c r="AD2393" s="48" t="str">
        <f>IFERROR(VLOOKUP(AC2393,abbreviation[[description_german]:[abbreviation_budo]],3,FALSE),"")</f>
        <v/>
      </c>
      <c r="AG2393" s="54" t="str">
        <f>IFERROR(VLOOKUP(AF2393,abbreviation[[description_german]:[abbreviation_budo]],3,FALSE),"")</f>
        <v/>
      </c>
      <c r="AJ2393" s="49" t="str">
        <f t="shared" si="335"/>
        <v>_</v>
      </c>
      <c r="AM2393" s="48" t="str">
        <f>IFERROR(VLOOKUP(AL2393,abbreviation[[description_german]:[abbreviation_budo]],3,FALSE),"")</f>
        <v/>
      </c>
      <c r="AP2393" s="54" t="str">
        <f>IFERROR(VLOOKUP(AO2393,abbreviation[[description_german]:[abbreviation_budo]],3,FALSE),"")</f>
        <v/>
      </c>
      <c r="AS2393" s="49" t="str">
        <f t="shared" si="336"/>
        <v>_</v>
      </c>
      <c r="AV2393" s="53" t="str">
        <f>IFERROR(VLOOKUP(AU2393,abbreviation[[description_german]:[abbreviation_budo]],3,FALSE),"")</f>
        <v/>
      </c>
      <c r="AY2393" s="51" t="str">
        <f>IFERROR(VLOOKUP(AX2393,abbreviation[[description_german]:[abbreviation_budo]],3,FALSE),"")</f>
        <v/>
      </c>
      <c r="BB2393" s="51" t="str">
        <f>IFERROR(VLOOKUP(BA2393,abbreviation[[description_german]:[abbreviation_budo]],3,FALSE),"")</f>
        <v/>
      </c>
      <c r="BE2393" s="51" t="str">
        <f>IFERROR(VLOOKUP(BD2393,abbreviation[[description_german]:[abbreviation_budo]],3,FALSE),"")</f>
        <v/>
      </c>
      <c r="BG2393" s="38"/>
      <c r="BH2393" s="49" t="str">
        <f t="shared" si="337"/>
        <v>_</v>
      </c>
      <c r="BK2393" s="53" t="str">
        <f>IFERROR(VLOOKUP(BJ2393,abbreviation[[description_german]:[abbreviation_budo]],3,FALSE),"")</f>
        <v/>
      </c>
      <c r="BN2393" s="51" t="str">
        <f>IFERROR(VLOOKUP(BM2393,abbreviation[[description_german]:[abbreviation_budo]],3,FALSE),"")</f>
        <v/>
      </c>
      <c r="BO2393" s="31"/>
      <c r="BQ2393" s="51" t="str">
        <f>IFERROR(VLOOKUP(BP2393,abbreviation[[description_german]:[abbreviation_budo]],3,FALSE),"")</f>
        <v/>
      </c>
      <c r="BR2393" s="57" t="str">
        <f t="shared" si="338"/>
        <v>_</v>
      </c>
      <c r="BU2393" s="53" t="str">
        <f>IFERROR(VLOOKUP(BT2393,abbreviation[[description_german]:[abbreviation_budo]],3,FALSE),"")</f>
        <v/>
      </c>
      <c r="BV2393" s="60" t="str">
        <f t="shared" si="339"/>
        <v>_</v>
      </c>
      <c r="BY2393" s="48" t="str">
        <f>IFERROR(VLOOKUP(BX2393,category[[category_name_german]:[abbreviation_category_budo]],3,FALSE),"")</f>
        <v/>
      </c>
      <c r="CB2393" s="48" t="str">
        <f>IFERROR(VLOOKUP(CA2393,category[[category_name_german]:[abbreviation_category_budo]],3,FALSE),"")</f>
        <v/>
      </c>
      <c r="CE2393" s="48" t="str">
        <f>IFERROR(VLOOKUP(CD2393,category[[category_name_german]:[abbreviation_category_budo]],3,FALSE),"")</f>
        <v/>
      </c>
      <c r="CH2393" s="48" t="str">
        <f>IFERROR(VLOOKUP(CG2393,category[[category_name_german]:[abbreviation_category_budo]],3,FALSE),"")</f>
        <v/>
      </c>
      <c r="CK2393" s="48" t="str">
        <f>IFERROR(VLOOKUP(CJ2393,category[[category_name_german]:[abbreviation_category_budo]],3,FALSE),"")</f>
        <v/>
      </c>
      <c r="CM2393" s="49" t="str">
        <f t="shared" si="340"/>
        <v/>
      </c>
      <c r="CO2393" s="63" t="str">
        <f t="shared" si="341"/>
        <v/>
      </c>
    </row>
    <row r="2394" spans="4:93" x14ac:dyDescent="0.25">
      <c r="D2394" s="48" t="str">
        <f>IFERROR(VLOOKUP(C2394,category[[category_name_german]:[abbreviation_category_budo]],3,FALSE),"")</f>
        <v/>
      </c>
      <c r="G2394" s="48" t="str">
        <f>IFERROR(VLOOKUP(F2394,category[[category_name_german]:[abbreviation_category_budo]],3,FALSE),"")</f>
        <v/>
      </c>
      <c r="J2394" s="48" t="str">
        <f>IFERROR(VLOOKUP(I2394,category[[category_name_german]:[abbreviation_category_budo]],3,FALSE),"")</f>
        <v/>
      </c>
      <c r="M2394" s="48" t="str">
        <f>IFERROR(VLOOKUP(L2394,category[[category_name_german]:[abbreviation_category_budo]],3,FALSE),"")</f>
        <v/>
      </c>
      <c r="P2394" s="48" t="str">
        <f>IFERROR(VLOOKUP(O2394,category[[category_name_german]:[abbreviation_category_budo]],3,FALSE),"")</f>
        <v/>
      </c>
      <c r="R2394" s="49" t="str">
        <f t="shared" si="333"/>
        <v/>
      </c>
      <c r="U2394" s="48" t="str">
        <f>IFERROR(VLOOKUP(T2394,abbreviation[[description_german]:[abbreviation_budo]],3,FALSE),"")</f>
        <v/>
      </c>
      <c r="X2394" s="51" t="str">
        <f>IFERROR(VLOOKUP(W2394,abbreviation[[description_german]:[abbreviation_budo]],3,FALSE),"")</f>
        <v/>
      </c>
      <c r="Y2394" s="33"/>
      <c r="AA2394" s="49" t="str">
        <f t="shared" si="334"/>
        <v/>
      </c>
      <c r="AD2394" s="48" t="str">
        <f>IFERROR(VLOOKUP(AC2394,abbreviation[[description_german]:[abbreviation_budo]],3,FALSE),"")</f>
        <v/>
      </c>
      <c r="AG2394" s="54" t="str">
        <f>IFERROR(VLOOKUP(AF2394,abbreviation[[description_german]:[abbreviation_budo]],3,FALSE),"")</f>
        <v/>
      </c>
      <c r="AJ2394" s="49" t="str">
        <f t="shared" si="335"/>
        <v>_</v>
      </c>
      <c r="AM2394" s="48" t="str">
        <f>IFERROR(VLOOKUP(AL2394,abbreviation[[description_german]:[abbreviation_budo]],3,FALSE),"")</f>
        <v/>
      </c>
      <c r="AP2394" s="54" t="str">
        <f>IFERROR(VLOOKUP(AO2394,abbreviation[[description_german]:[abbreviation_budo]],3,FALSE),"")</f>
        <v/>
      </c>
      <c r="AS2394" s="49" t="str">
        <f t="shared" si="336"/>
        <v>_</v>
      </c>
      <c r="AV2394" s="53" t="str">
        <f>IFERROR(VLOOKUP(AU2394,abbreviation[[description_german]:[abbreviation_budo]],3,FALSE),"")</f>
        <v/>
      </c>
      <c r="AY2394" s="51" t="str">
        <f>IFERROR(VLOOKUP(AX2394,abbreviation[[description_german]:[abbreviation_budo]],3,FALSE),"")</f>
        <v/>
      </c>
      <c r="BB2394" s="51" t="str">
        <f>IFERROR(VLOOKUP(BA2394,abbreviation[[description_german]:[abbreviation_budo]],3,FALSE),"")</f>
        <v/>
      </c>
      <c r="BE2394" s="51" t="str">
        <f>IFERROR(VLOOKUP(BD2394,abbreviation[[description_german]:[abbreviation_budo]],3,FALSE),"")</f>
        <v/>
      </c>
      <c r="BG2394" s="38"/>
      <c r="BH2394" s="49" t="str">
        <f t="shared" si="337"/>
        <v>_</v>
      </c>
      <c r="BK2394" s="53" t="str">
        <f>IFERROR(VLOOKUP(BJ2394,abbreviation[[description_german]:[abbreviation_budo]],3,FALSE),"")</f>
        <v/>
      </c>
      <c r="BN2394" s="51" t="str">
        <f>IFERROR(VLOOKUP(BM2394,abbreviation[[description_german]:[abbreviation_budo]],3,FALSE),"")</f>
        <v/>
      </c>
      <c r="BO2394" s="31"/>
      <c r="BQ2394" s="51" t="str">
        <f>IFERROR(VLOOKUP(BP2394,abbreviation[[description_german]:[abbreviation_budo]],3,FALSE),"")</f>
        <v/>
      </c>
      <c r="BR2394" s="57" t="str">
        <f t="shared" si="338"/>
        <v>_</v>
      </c>
      <c r="BU2394" s="53" t="str">
        <f>IFERROR(VLOOKUP(BT2394,abbreviation[[description_german]:[abbreviation_budo]],3,FALSE),"")</f>
        <v/>
      </c>
      <c r="BV2394" s="60" t="str">
        <f t="shared" si="339"/>
        <v>_</v>
      </c>
      <c r="BY2394" s="48" t="str">
        <f>IFERROR(VLOOKUP(BX2394,category[[category_name_german]:[abbreviation_category_budo]],3,FALSE),"")</f>
        <v/>
      </c>
      <c r="CB2394" s="48" t="str">
        <f>IFERROR(VLOOKUP(CA2394,category[[category_name_german]:[abbreviation_category_budo]],3,FALSE),"")</f>
        <v/>
      </c>
      <c r="CE2394" s="48" t="str">
        <f>IFERROR(VLOOKUP(CD2394,category[[category_name_german]:[abbreviation_category_budo]],3,FALSE),"")</f>
        <v/>
      </c>
      <c r="CH2394" s="48" t="str">
        <f>IFERROR(VLOOKUP(CG2394,category[[category_name_german]:[abbreviation_category_budo]],3,FALSE),"")</f>
        <v/>
      </c>
      <c r="CK2394" s="48" t="str">
        <f>IFERROR(VLOOKUP(CJ2394,category[[category_name_german]:[abbreviation_category_budo]],3,FALSE),"")</f>
        <v/>
      </c>
      <c r="CM2394" s="49" t="str">
        <f t="shared" si="340"/>
        <v/>
      </c>
      <c r="CO2394" s="63" t="str">
        <f t="shared" si="341"/>
        <v/>
      </c>
    </row>
    <row r="2395" spans="4:93" x14ac:dyDescent="0.25">
      <c r="D2395" s="48" t="str">
        <f>IFERROR(VLOOKUP(C2395,category[[category_name_german]:[abbreviation_category_budo]],3,FALSE),"")</f>
        <v/>
      </c>
      <c r="G2395" s="48" t="str">
        <f>IFERROR(VLOOKUP(F2395,category[[category_name_german]:[abbreviation_category_budo]],3,FALSE),"")</f>
        <v/>
      </c>
      <c r="J2395" s="48" t="str">
        <f>IFERROR(VLOOKUP(I2395,category[[category_name_german]:[abbreviation_category_budo]],3,FALSE),"")</f>
        <v/>
      </c>
      <c r="M2395" s="48" t="str">
        <f>IFERROR(VLOOKUP(L2395,category[[category_name_german]:[abbreviation_category_budo]],3,FALSE),"")</f>
        <v/>
      </c>
      <c r="P2395" s="48" t="str">
        <f>IFERROR(VLOOKUP(O2395,category[[category_name_german]:[abbreviation_category_budo]],3,FALSE),"")</f>
        <v/>
      </c>
      <c r="R2395" s="49" t="str">
        <f t="shared" si="333"/>
        <v/>
      </c>
      <c r="U2395" s="48" t="str">
        <f>IFERROR(VLOOKUP(T2395,abbreviation[[description_german]:[abbreviation_budo]],3,FALSE),"")</f>
        <v/>
      </c>
      <c r="X2395" s="51" t="str">
        <f>IFERROR(VLOOKUP(W2395,abbreviation[[description_german]:[abbreviation_budo]],3,FALSE),"")</f>
        <v/>
      </c>
      <c r="Y2395" s="33"/>
      <c r="AA2395" s="49" t="str">
        <f t="shared" si="334"/>
        <v/>
      </c>
      <c r="AD2395" s="48" t="str">
        <f>IFERROR(VLOOKUP(AC2395,abbreviation[[description_german]:[abbreviation_budo]],3,FALSE),"")</f>
        <v/>
      </c>
      <c r="AG2395" s="54" t="str">
        <f>IFERROR(VLOOKUP(AF2395,abbreviation[[description_german]:[abbreviation_budo]],3,FALSE),"")</f>
        <v/>
      </c>
      <c r="AJ2395" s="49" t="str">
        <f t="shared" si="335"/>
        <v>_</v>
      </c>
      <c r="AM2395" s="48" t="str">
        <f>IFERROR(VLOOKUP(AL2395,abbreviation[[description_german]:[abbreviation_budo]],3,FALSE),"")</f>
        <v/>
      </c>
      <c r="AP2395" s="54" t="str">
        <f>IFERROR(VLOOKUP(AO2395,abbreviation[[description_german]:[abbreviation_budo]],3,FALSE),"")</f>
        <v/>
      </c>
      <c r="AS2395" s="49" t="str">
        <f t="shared" si="336"/>
        <v>_</v>
      </c>
      <c r="AV2395" s="53" t="str">
        <f>IFERROR(VLOOKUP(AU2395,abbreviation[[description_german]:[abbreviation_budo]],3,FALSE),"")</f>
        <v/>
      </c>
      <c r="AY2395" s="51" t="str">
        <f>IFERROR(VLOOKUP(AX2395,abbreviation[[description_german]:[abbreviation_budo]],3,FALSE),"")</f>
        <v/>
      </c>
      <c r="BB2395" s="51" t="str">
        <f>IFERROR(VLOOKUP(BA2395,abbreviation[[description_german]:[abbreviation_budo]],3,FALSE),"")</f>
        <v/>
      </c>
      <c r="BE2395" s="51" t="str">
        <f>IFERROR(VLOOKUP(BD2395,abbreviation[[description_german]:[abbreviation_budo]],3,FALSE),"")</f>
        <v/>
      </c>
      <c r="BG2395" s="38"/>
      <c r="BH2395" s="49" t="str">
        <f t="shared" si="337"/>
        <v>_</v>
      </c>
      <c r="BK2395" s="53" t="str">
        <f>IFERROR(VLOOKUP(BJ2395,abbreviation[[description_german]:[abbreviation_budo]],3,FALSE),"")</f>
        <v/>
      </c>
      <c r="BN2395" s="51" t="str">
        <f>IFERROR(VLOOKUP(BM2395,abbreviation[[description_german]:[abbreviation_budo]],3,FALSE),"")</f>
        <v/>
      </c>
      <c r="BO2395" s="31"/>
      <c r="BQ2395" s="51" t="str">
        <f>IFERROR(VLOOKUP(BP2395,abbreviation[[description_german]:[abbreviation_budo]],3,FALSE),"")</f>
        <v/>
      </c>
      <c r="BR2395" s="57" t="str">
        <f t="shared" si="338"/>
        <v>_</v>
      </c>
      <c r="BU2395" s="53" t="str">
        <f>IFERROR(VLOOKUP(BT2395,abbreviation[[description_german]:[abbreviation_budo]],3,FALSE),"")</f>
        <v/>
      </c>
      <c r="BV2395" s="60" t="str">
        <f t="shared" si="339"/>
        <v>_</v>
      </c>
      <c r="BY2395" s="48" t="str">
        <f>IFERROR(VLOOKUP(BX2395,category[[category_name_german]:[abbreviation_category_budo]],3,FALSE),"")</f>
        <v/>
      </c>
      <c r="CB2395" s="48" t="str">
        <f>IFERROR(VLOOKUP(CA2395,category[[category_name_german]:[abbreviation_category_budo]],3,FALSE),"")</f>
        <v/>
      </c>
      <c r="CE2395" s="48" t="str">
        <f>IFERROR(VLOOKUP(CD2395,category[[category_name_german]:[abbreviation_category_budo]],3,FALSE),"")</f>
        <v/>
      </c>
      <c r="CH2395" s="48" t="str">
        <f>IFERROR(VLOOKUP(CG2395,category[[category_name_german]:[abbreviation_category_budo]],3,FALSE),"")</f>
        <v/>
      </c>
      <c r="CK2395" s="48" t="str">
        <f>IFERROR(VLOOKUP(CJ2395,category[[category_name_german]:[abbreviation_category_budo]],3,FALSE),"")</f>
        <v/>
      </c>
      <c r="CM2395" s="49" t="str">
        <f t="shared" si="340"/>
        <v/>
      </c>
      <c r="CO2395" s="63" t="str">
        <f t="shared" si="341"/>
        <v/>
      </c>
    </row>
    <row r="2396" spans="4:93" x14ac:dyDescent="0.25">
      <c r="D2396" s="48" t="str">
        <f>IFERROR(VLOOKUP(C2396,category[[category_name_german]:[abbreviation_category_budo]],3,FALSE),"")</f>
        <v/>
      </c>
      <c r="G2396" s="48" t="str">
        <f>IFERROR(VLOOKUP(F2396,category[[category_name_german]:[abbreviation_category_budo]],3,FALSE),"")</f>
        <v/>
      </c>
      <c r="J2396" s="48" t="str">
        <f>IFERROR(VLOOKUP(I2396,category[[category_name_german]:[abbreviation_category_budo]],3,FALSE),"")</f>
        <v/>
      </c>
      <c r="M2396" s="48" t="str">
        <f>IFERROR(VLOOKUP(L2396,category[[category_name_german]:[abbreviation_category_budo]],3,FALSE),"")</f>
        <v/>
      </c>
      <c r="P2396" s="48" t="str">
        <f>IFERROR(VLOOKUP(O2396,category[[category_name_german]:[abbreviation_category_budo]],3,FALSE),"")</f>
        <v/>
      </c>
      <c r="R2396" s="49" t="str">
        <f t="shared" si="333"/>
        <v/>
      </c>
      <c r="U2396" s="48" t="str">
        <f>IFERROR(VLOOKUP(T2396,abbreviation[[description_german]:[abbreviation_budo]],3,FALSE),"")</f>
        <v/>
      </c>
      <c r="X2396" s="51" t="str">
        <f>IFERROR(VLOOKUP(W2396,abbreviation[[description_german]:[abbreviation_budo]],3,FALSE),"")</f>
        <v/>
      </c>
      <c r="Y2396" s="33"/>
      <c r="AA2396" s="49" t="str">
        <f t="shared" si="334"/>
        <v/>
      </c>
      <c r="AD2396" s="48" t="str">
        <f>IFERROR(VLOOKUP(AC2396,abbreviation[[description_german]:[abbreviation_budo]],3,FALSE),"")</f>
        <v/>
      </c>
      <c r="AG2396" s="54" t="str">
        <f>IFERROR(VLOOKUP(AF2396,abbreviation[[description_german]:[abbreviation_budo]],3,FALSE),"")</f>
        <v/>
      </c>
      <c r="AJ2396" s="49" t="str">
        <f t="shared" si="335"/>
        <v>_</v>
      </c>
      <c r="AM2396" s="48" t="str">
        <f>IFERROR(VLOOKUP(AL2396,abbreviation[[description_german]:[abbreviation_budo]],3,FALSE),"")</f>
        <v/>
      </c>
      <c r="AP2396" s="54" t="str">
        <f>IFERROR(VLOOKUP(AO2396,abbreviation[[description_german]:[abbreviation_budo]],3,FALSE),"")</f>
        <v/>
      </c>
      <c r="AS2396" s="49" t="str">
        <f t="shared" si="336"/>
        <v>_</v>
      </c>
      <c r="AV2396" s="53" t="str">
        <f>IFERROR(VLOOKUP(AU2396,abbreviation[[description_german]:[abbreviation_budo]],3,FALSE),"")</f>
        <v/>
      </c>
      <c r="AY2396" s="51" t="str">
        <f>IFERROR(VLOOKUP(AX2396,abbreviation[[description_german]:[abbreviation_budo]],3,FALSE),"")</f>
        <v/>
      </c>
      <c r="BB2396" s="51" t="str">
        <f>IFERROR(VLOOKUP(BA2396,abbreviation[[description_german]:[abbreviation_budo]],3,FALSE),"")</f>
        <v/>
      </c>
      <c r="BE2396" s="51" t="str">
        <f>IFERROR(VLOOKUP(BD2396,abbreviation[[description_german]:[abbreviation_budo]],3,FALSE),"")</f>
        <v/>
      </c>
      <c r="BG2396" s="38"/>
      <c r="BH2396" s="49" t="str">
        <f t="shared" si="337"/>
        <v>_</v>
      </c>
      <c r="BK2396" s="53" t="str">
        <f>IFERROR(VLOOKUP(BJ2396,abbreviation[[description_german]:[abbreviation_budo]],3,FALSE),"")</f>
        <v/>
      </c>
      <c r="BN2396" s="51" t="str">
        <f>IFERROR(VLOOKUP(BM2396,abbreviation[[description_german]:[abbreviation_budo]],3,FALSE),"")</f>
        <v/>
      </c>
      <c r="BO2396" s="31"/>
      <c r="BQ2396" s="51" t="str">
        <f>IFERROR(VLOOKUP(BP2396,abbreviation[[description_german]:[abbreviation_budo]],3,FALSE),"")</f>
        <v/>
      </c>
      <c r="BR2396" s="57" t="str">
        <f t="shared" si="338"/>
        <v>_</v>
      </c>
      <c r="BU2396" s="53" t="str">
        <f>IFERROR(VLOOKUP(BT2396,abbreviation[[description_german]:[abbreviation_budo]],3,FALSE),"")</f>
        <v/>
      </c>
      <c r="BV2396" s="60" t="str">
        <f t="shared" si="339"/>
        <v>_</v>
      </c>
      <c r="BY2396" s="48" t="str">
        <f>IFERROR(VLOOKUP(BX2396,category[[category_name_german]:[abbreviation_category_budo]],3,FALSE),"")</f>
        <v/>
      </c>
      <c r="CB2396" s="48" t="str">
        <f>IFERROR(VLOOKUP(CA2396,category[[category_name_german]:[abbreviation_category_budo]],3,FALSE),"")</f>
        <v/>
      </c>
      <c r="CE2396" s="48" t="str">
        <f>IFERROR(VLOOKUP(CD2396,category[[category_name_german]:[abbreviation_category_budo]],3,FALSE),"")</f>
        <v/>
      </c>
      <c r="CH2396" s="48" t="str">
        <f>IFERROR(VLOOKUP(CG2396,category[[category_name_german]:[abbreviation_category_budo]],3,FALSE),"")</f>
        <v/>
      </c>
      <c r="CK2396" s="48" t="str">
        <f>IFERROR(VLOOKUP(CJ2396,category[[category_name_german]:[abbreviation_category_budo]],3,FALSE),"")</f>
        <v/>
      </c>
      <c r="CM2396" s="49" t="str">
        <f t="shared" si="340"/>
        <v/>
      </c>
      <c r="CO2396" s="63" t="str">
        <f t="shared" si="341"/>
        <v/>
      </c>
    </row>
    <row r="2397" spans="4:93" x14ac:dyDescent="0.25">
      <c r="D2397" s="48" t="str">
        <f>IFERROR(VLOOKUP(C2397,category[[category_name_german]:[abbreviation_category_budo]],3,FALSE),"")</f>
        <v/>
      </c>
      <c r="G2397" s="48" t="str">
        <f>IFERROR(VLOOKUP(F2397,category[[category_name_german]:[abbreviation_category_budo]],3,FALSE),"")</f>
        <v/>
      </c>
      <c r="J2397" s="48" t="str">
        <f>IFERROR(VLOOKUP(I2397,category[[category_name_german]:[abbreviation_category_budo]],3,FALSE),"")</f>
        <v/>
      </c>
      <c r="M2397" s="48" t="str">
        <f>IFERROR(VLOOKUP(L2397,category[[category_name_german]:[abbreviation_category_budo]],3,FALSE),"")</f>
        <v/>
      </c>
      <c r="P2397" s="48" t="str">
        <f>IFERROR(VLOOKUP(O2397,category[[category_name_german]:[abbreviation_category_budo]],3,FALSE),"")</f>
        <v/>
      </c>
      <c r="R2397" s="49" t="str">
        <f t="shared" si="333"/>
        <v/>
      </c>
      <c r="U2397" s="48" t="str">
        <f>IFERROR(VLOOKUP(T2397,abbreviation[[description_german]:[abbreviation_budo]],3,FALSE),"")</f>
        <v/>
      </c>
      <c r="X2397" s="51" t="str">
        <f>IFERROR(VLOOKUP(W2397,abbreviation[[description_german]:[abbreviation_budo]],3,FALSE),"")</f>
        <v/>
      </c>
      <c r="Y2397" s="33"/>
      <c r="AA2397" s="49" t="str">
        <f t="shared" si="334"/>
        <v/>
      </c>
      <c r="AD2397" s="48" t="str">
        <f>IFERROR(VLOOKUP(AC2397,abbreviation[[description_german]:[abbreviation_budo]],3,FALSE),"")</f>
        <v/>
      </c>
      <c r="AG2397" s="54" t="str">
        <f>IFERROR(VLOOKUP(AF2397,abbreviation[[description_german]:[abbreviation_budo]],3,FALSE),"")</f>
        <v/>
      </c>
      <c r="AJ2397" s="49" t="str">
        <f t="shared" si="335"/>
        <v>_</v>
      </c>
      <c r="AM2397" s="48" t="str">
        <f>IFERROR(VLOOKUP(AL2397,abbreviation[[description_german]:[abbreviation_budo]],3,FALSE),"")</f>
        <v/>
      </c>
      <c r="AP2397" s="54" t="str">
        <f>IFERROR(VLOOKUP(AO2397,abbreviation[[description_german]:[abbreviation_budo]],3,FALSE),"")</f>
        <v/>
      </c>
      <c r="AS2397" s="49" t="str">
        <f t="shared" si="336"/>
        <v>_</v>
      </c>
      <c r="AV2397" s="53" t="str">
        <f>IFERROR(VLOOKUP(AU2397,abbreviation[[description_german]:[abbreviation_budo]],3,FALSE),"")</f>
        <v/>
      </c>
      <c r="AY2397" s="51" t="str">
        <f>IFERROR(VLOOKUP(AX2397,abbreviation[[description_german]:[abbreviation_budo]],3,FALSE),"")</f>
        <v/>
      </c>
      <c r="BB2397" s="51" t="str">
        <f>IFERROR(VLOOKUP(BA2397,abbreviation[[description_german]:[abbreviation_budo]],3,FALSE),"")</f>
        <v/>
      </c>
      <c r="BE2397" s="51" t="str">
        <f>IFERROR(VLOOKUP(BD2397,abbreviation[[description_german]:[abbreviation_budo]],3,FALSE),"")</f>
        <v/>
      </c>
      <c r="BG2397" s="38"/>
      <c r="BH2397" s="49" t="str">
        <f t="shared" si="337"/>
        <v>_</v>
      </c>
      <c r="BK2397" s="53" t="str">
        <f>IFERROR(VLOOKUP(BJ2397,abbreviation[[description_german]:[abbreviation_budo]],3,FALSE),"")</f>
        <v/>
      </c>
      <c r="BN2397" s="51" t="str">
        <f>IFERROR(VLOOKUP(BM2397,abbreviation[[description_german]:[abbreviation_budo]],3,FALSE),"")</f>
        <v/>
      </c>
      <c r="BO2397" s="31"/>
      <c r="BQ2397" s="51" t="str">
        <f>IFERROR(VLOOKUP(BP2397,abbreviation[[description_german]:[abbreviation_budo]],3,FALSE),"")</f>
        <v/>
      </c>
      <c r="BR2397" s="57" t="str">
        <f t="shared" si="338"/>
        <v>_</v>
      </c>
      <c r="BU2397" s="53" t="str">
        <f>IFERROR(VLOOKUP(BT2397,abbreviation[[description_german]:[abbreviation_budo]],3,FALSE),"")</f>
        <v/>
      </c>
      <c r="BV2397" s="60" t="str">
        <f t="shared" si="339"/>
        <v>_</v>
      </c>
      <c r="BY2397" s="48" t="str">
        <f>IFERROR(VLOOKUP(BX2397,category[[category_name_german]:[abbreviation_category_budo]],3,FALSE),"")</f>
        <v/>
      </c>
      <c r="CB2397" s="48" t="str">
        <f>IFERROR(VLOOKUP(CA2397,category[[category_name_german]:[abbreviation_category_budo]],3,FALSE),"")</f>
        <v/>
      </c>
      <c r="CE2397" s="48" t="str">
        <f>IFERROR(VLOOKUP(CD2397,category[[category_name_german]:[abbreviation_category_budo]],3,FALSE),"")</f>
        <v/>
      </c>
      <c r="CH2397" s="48" t="str">
        <f>IFERROR(VLOOKUP(CG2397,category[[category_name_german]:[abbreviation_category_budo]],3,FALSE),"")</f>
        <v/>
      </c>
      <c r="CK2397" s="48" t="str">
        <f>IFERROR(VLOOKUP(CJ2397,category[[category_name_german]:[abbreviation_category_budo]],3,FALSE),"")</f>
        <v/>
      </c>
      <c r="CM2397" s="49" t="str">
        <f t="shared" si="340"/>
        <v/>
      </c>
      <c r="CO2397" s="63" t="str">
        <f t="shared" si="341"/>
        <v/>
      </c>
    </row>
    <row r="2398" spans="4:93" x14ac:dyDescent="0.25">
      <c r="D2398" s="48" t="str">
        <f>IFERROR(VLOOKUP(C2398,category[[category_name_german]:[abbreviation_category_budo]],3,FALSE),"")</f>
        <v/>
      </c>
      <c r="G2398" s="48" t="str">
        <f>IFERROR(VLOOKUP(F2398,category[[category_name_german]:[abbreviation_category_budo]],3,FALSE),"")</f>
        <v/>
      </c>
      <c r="J2398" s="48" t="str">
        <f>IFERROR(VLOOKUP(I2398,category[[category_name_german]:[abbreviation_category_budo]],3,FALSE),"")</f>
        <v/>
      </c>
      <c r="M2398" s="48" t="str">
        <f>IFERROR(VLOOKUP(L2398,category[[category_name_german]:[abbreviation_category_budo]],3,FALSE),"")</f>
        <v/>
      </c>
      <c r="P2398" s="48" t="str">
        <f>IFERROR(VLOOKUP(O2398,category[[category_name_german]:[abbreviation_category_budo]],3,FALSE),"")</f>
        <v/>
      </c>
      <c r="R2398" s="49" t="str">
        <f t="shared" si="333"/>
        <v/>
      </c>
      <c r="U2398" s="48" t="str">
        <f>IFERROR(VLOOKUP(T2398,abbreviation[[description_german]:[abbreviation_budo]],3,FALSE),"")</f>
        <v/>
      </c>
      <c r="X2398" s="51" t="str">
        <f>IFERROR(VLOOKUP(W2398,abbreviation[[description_german]:[abbreviation_budo]],3,FALSE),"")</f>
        <v/>
      </c>
      <c r="Y2398" s="33"/>
      <c r="AA2398" s="49" t="str">
        <f t="shared" si="334"/>
        <v/>
      </c>
      <c r="AD2398" s="48" t="str">
        <f>IFERROR(VLOOKUP(AC2398,abbreviation[[description_german]:[abbreviation_budo]],3,FALSE),"")</f>
        <v/>
      </c>
      <c r="AG2398" s="54" t="str">
        <f>IFERROR(VLOOKUP(AF2398,abbreviation[[description_german]:[abbreviation_budo]],3,FALSE),"")</f>
        <v/>
      </c>
      <c r="AJ2398" s="49" t="str">
        <f t="shared" si="335"/>
        <v>_</v>
      </c>
      <c r="AM2398" s="48" t="str">
        <f>IFERROR(VLOOKUP(AL2398,abbreviation[[description_german]:[abbreviation_budo]],3,FALSE),"")</f>
        <v/>
      </c>
      <c r="AP2398" s="54" t="str">
        <f>IFERROR(VLOOKUP(AO2398,abbreviation[[description_german]:[abbreviation_budo]],3,FALSE),"")</f>
        <v/>
      </c>
      <c r="AS2398" s="49" t="str">
        <f t="shared" si="336"/>
        <v>_</v>
      </c>
      <c r="AV2398" s="53" t="str">
        <f>IFERROR(VLOOKUP(AU2398,abbreviation[[description_german]:[abbreviation_budo]],3,FALSE),"")</f>
        <v/>
      </c>
      <c r="AY2398" s="51" t="str">
        <f>IFERROR(VLOOKUP(AX2398,abbreviation[[description_german]:[abbreviation_budo]],3,FALSE),"")</f>
        <v/>
      </c>
      <c r="BB2398" s="51" t="str">
        <f>IFERROR(VLOOKUP(BA2398,abbreviation[[description_german]:[abbreviation_budo]],3,FALSE),"")</f>
        <v/>
      </c>
      <c r="BE2398" s="51" t="str">
        <f>IFERROR(VLOOKUP(BD2398,abbreviation[[description_german]:[abbreviation_budo]],3,FALSE),"")</f>
        <v/>
      </c>
      <c r="BG2398" s="38"/>
      <c r="BH2398" s="49" t="str">
        <f t="shared" si="337"/>
        <v>_</v>
      </c>
      <c r="BK2398" s="53" t="str">
        <f>IFERROR(VLOOKUP(BJ2398,abbreviation[[description_german]:[abbreviation_budo]],3,FALSE),"")</f>
        <v/>
      </c>
      <c r="BN2398" s="51" t="str">
        <f>IFERROR(VLOOKUP(BM2398,abbreviation[[description_german]:[abbreviation_budo]],3,FALSE),"")</f>
        <v/>
      </c>
      <c r="BO2398" s="31"/>
      <c r="BQ2398" s="51" t="str">
        <f>IFERROR(VLOOKUP(BP2398,abbreviation[[description_german]:[abbreviation_budo]],3,FALSE),"")</f>
        <v/>
      </c>
      <c r="BR2398" s="57" t="str">
        <f t="shared" si="338"/>
        <v>_</v>
      </c>
      <c r="BU2398" s="53" t="str">
        <f>IFERROR(VLOOKUP(BT2398,abbreviation[[description_german]:[abbreviation_budo]],3,FALSE),"")</f>
        <v/>
      </c>
      <c r="BV2398" s="60" t="str">
        <f t="shared" si="339"/>
        <v>_</v>
      </c>
      <c r="BY2398" s="48" t="str">
        <f>IFERROR(VLOOKUP(BX2398,category[[category_name_german]:[abbreviation_category_budo]],3,FALSE),"")</f>
        <v/>
      </c>
      <c r="CB2398" s="48" t="str">
        <f>IFERROR(VLOOKUP(CA2398,category[[category_name_german]:[abbreviation_category_budo]],3,FALSE),"")</f>
        <v/>
      </c>
      <c r="CE2398" s="48" t="str">
        <f>IFERROR(VLOOKUP(CD2398,category[[category_name_german]:[abbreviation_category_budo]],3,FALSE),"")</f>
        <v/>
      </c>
      <c r="CH2398" s="48" t="str">
        <f>IFERROR(VLOOKUP(CG2398,category[[category_name_german]:[abbreviation_category_budo]],3,FALSE),"")</f>
        <v/>
      </c>
      <c r="CK2398" s="48" t="str">
        <f>IFERROR(VLOOKUP(CJ2398,category[[category_name_german]:[abbreviation_category_budo]],3,FALSE),"")</f>
        <v/>
      </c>
      <c r="CM2398" s="49" t="str">
        <f t="shared" si="340"/>
        <v/>
      </c>
      <c r="CO2398" s="63" t="str">
        <f t="shared" si="341"/>
        <v/>
      </c>
    </row>
    <row r="2399" spans="4:93" x14ac:dyDescent="0.25">
      <c r="D2399" s="48" t="str">
        <f>IFERROR(VLOOKUP(C2399,category[[category_name_german]:[abbreviation_category_budo]],3,FALSE),"")</f>
        <v/>
      </c>
      <c r="G2399" s="48" t="str">
        <f>IFERROR(VLOOKUP(F2399,category[[category_name_german]:[abbreviation_category_budo]],3,FALSE),"")</f>
        <v/>
      </c>
      <c r="J2399" s="48" t="str">
        <f>IFERROR(VLOOKUP(I2399,category[[category_name_german]:[abbreviation_category_budo]],3,FALSE),"")</f>
        <v/>
      </c>
      <c r="M2399" s="48" t="str">
        <f>IFERROR(VLOOKUP(L2399,category[[category_name_german]:[abbreviation_category_budo]],3,FALSE),"")</f>
        <v/>
      </c>
      <c r="P2399" s="48" t="str">
        <f>IFERROR(VLOOKUP(O2399,category[[category_name_german]:[abbreviation_category_budo]],3,FALSE),"")</f>
        <v/>
      </c>
      <c r="R2399" s="49" t="str">
        <f t="shared" si="333"/>
        <v/>
      </c>
      <c r="U2399" s="48" t="str">
        <f>IFERROR(VLOOKUP(T2399,abbreviation[[description_german]:[abbreviation_budo]],3,FALSE),"")</f>
        <v/>
      </c>
      <c r="X2399" s="51" t="str">
        <f>IFERROR(VLOOKUP(W2399,abbreviation[[description_german]:[abbreviation_budo]],3,FALSE),"")</f>
        <v/>
      </c>
      <c r="Y2399" s="33"/>
      <c r="AA2399" s="49" t="str">
        <f t="shared" si="334"/>
        <v/>
      </c>
      <c r="AD2399" s="48" t="str">
        <f>IFERROR(VLOOKUP(AC2399,abbreviation[[description_german]:[abbreviation_budo]],3,FALSE),"")</f>
        <v/>
      </c>
      <c r="AG2399" s="54" t="str">
        <f>IFERROR(VLOOKUP(AF2399,abbreviation[[description_german]:[abbreviation_budo]],3,FALSE),"")</f>
        <v/>
      </c>
      <c r="AJ2399" s="49" t="str">
        <f t="shared" si="335"/>
        <v>_</v>
      </c>
      <c r="AM2399" s="48" t="str">
        <f>IFERROR(VLOOKUP(AL2399,abbreviation[[description_german]:[abbreviation_budo]],3,FALSE),"")</f>
        <v/>
      </c>
      <c r="AP2399" s="54" t="str">
        <f>IFERROR(VLOOKUP(AO2399,abbreviation[[description_german]:[abbreviation_budo]],3,FALSE),"")</f>
        <v/>
      </c>
      <c r="AS2399" s="49" t="str">
        <f t="shared" si="336"/>
        <v>_</v>
      </c>
      <c r="AV2399" s="53" t="str">
        <f>IFERROR(VLOOKUP(AU2399,abbreviation[[description_german]:[abbreviation_budo]],3,FALSE),"")</f>
        <v/>
      </c>
      <c r="AY2399" s="51" t="str">
        <f>IFERROR(VLOOKUP(AX2399,abbreviation[[description_german]:[abbreviation_budo]],3,FALSE),"")</f>
        <v/>
      </c>
      <c r="BB2399" s="51" t="str">
        <f>IFERROR(VLOOKUP(BA2399,abbreviation[[description_german]:[abbreviation_budo]],3,FALSE),"")</f>
        <v/>
      </c>
      <c r="BE2399" s="51" t="str">
        <f>IFERROR(VLOOKUP(BD2399,abbreviation[[description_german]:[abbreviation_budo]],3,FALSE),"")</f>
        <v/>
      </c>
      <c r="BG2399" s="38"/>
      <c r="BH2399" s="49" t="str">
        <f t="shared" si="337"/>
        <v>_</v>
      </c>
      <c r="BK2399" s="53" t="str">
        <f>IFERROR(VLOOKUP(BJ2399,abbreviation[[description_german]:[abbreviation_budo]],3,FALSE),"")</f>
        <v/>
      </c>
      <c r="BN2399" s="51" t="str">
        <f>IFERROR(VLOOKUP(BM2399,abbreviation[[description_german]:[abbreviation_budo]],3,FALSE),"")</f>
        <v/>
      </c>
      <c r="BO2399" s="31"/>
      <c r="BQ2399" s="51" t="str">
        <f>IFERROR(VLOOKUP(BP2399,abbreviation[[description_german]:[abbreviation_budo]],3,FALSE),"")</f>
        <v/>
      </c>
      <c r="BR2399" s="57" t="str">
        <f t="shared" si="338"/>
        <v>_</v>
      </c>
      <c r="BU2399" s="53" t="str">
        <f>IFERROR(VLOOKUP(BT2399,abbreviation[[description_german]:[abbreviation_budo]],3,FALSE),"")</f>
        <v/>
      </c>
      <c r="BV2399" s="60" t="str">
        <f t="shared" si="339"/>
        <v>_</v>
      </c>
      <c r="BY2399" s="48" t="str">
        <f>IFERROR(VLOOKUP(BX2399,category[[category_name_german]:[abbreviation_category_budo]],3,FALSE),"")</f>
        <v/>
      </c>
      <c r="CB2399" s="48" t="str">
        <f>IFERROR(VLOOKUP(CA2399,category[[category_name_german]:[abbreviation_category_budo]],3,FALSE),"")</f>
        <v/>
      </c>
      <c r="CE2399" s="48" t="str">
        <f>IFERROR(VLOOKUP(CD2399,category[[category_name_german]:[abbreviation_category_budo]],3,FALSE),"")</f>
        <v/>
      </c>
      <c r="CH2399" s="48" t="str">
        <f>IFERROR(VLOOKUP(CG2399,category[[category_name_german]:[abbreviation_category_budo]],3,FALSE),"")</f>
        <v/>
      </c>
      <c r="CK2399" s="48" t="str">
        <f>IFERROR(VLOOKUP(CJ2399,category[[category_name_german]:[abbreviation_category_budo]],3,FALSE),"")</f>
        <v/>
      </c>
      <c r="CM2399" s="49" t="str">
        <f t="shared" si="340"/>
        <v/>
      </c>
      <c r="CO2399" s="63" t="str">
        <f t="shared" si="341"/>
        <v/>
      </c>
    </row>
    <row r="2400" spans="4:93" x14ac:dyDescent="0.25">
      <c r="D2400" s="48" t="str">
        <f>IFERROR(VLOOKUP(C2400,category[[category_name_german]:[abbreviation_category_budo]],3,FALSE),"")</f>
        <v/>
      </c>
      <c r="G2400" s="48" t="str">
        <f>IFERROR(VLOOKUP(F2400,category[[category_name_german]:[abbreviation_category_budo]],3,FALSE),"")</f>
        <v/>
      </c>
      <c r="J2400" s="48" t="str">
        <f>IFERROR(VLOOKUP(I2400,category[[category_name_german]:[abbreviation_category_budo]],3,FALSE),"")</f>
        <v/>
      </c>
      <c r="M2400" s="48" t="str">
        <f>IFERROR(VLOOKUP(L2400,category[[category_name_german]:[abbreviation_category_budo]],3,FALSE),"")</f>
        <v/>
      </c>
      <c r="P2400" s="48" t="str">
        <f>IFERROR(VLOOKUP(O2400,category[[category_name_german]:[abbreviation_category_budo]],3,FALSE),"")</f>
        <v/>
      </c>
      <c r="R2400" s="49" t="str">
        <f t="shared" si="333"/>
        <v/>
      </c>
      <c r="U2400" s="48" t="str">
        <f>IFERROR(VLOOKUP(T2400,abbreviation[[description_german]:[abbreviation_budo]],3,FALSE),"")</f>
        <v/>
      </c>
      <c r="X2400" s="51" t="str">
        <f>IFERROR(VLOOKUP(W2400,abbreviation[[description_german]:[abbreviation_budo]],3,FALSE),"")</f>
        <v/>
      </c>
      <c r="Y2400" s="33"/>
      <c r="AA2400" s="49" t="str">
        <f t="shared" si="334"/>
        <v/>
      </c>
      <c r="AD2400" s="48" t="str">
        <f>IFERROR(VLOOKUP(AC2400,abbreviation[[description_german]:[abbreviation_budo]],3,FALSE),"")</f>
        <v/>
      </c>
      <c r="AG2400" s="54" t="str">
        <f>IFERROR(VLOOKUP(AF2400,abbreviation[[description_german]:[abbreviation_budo]],3,FALSE),"")</f>
        <v/>
      </c>
      <c r="AJ2400" s="49" t="str">
        <f t="shared" si="335"/>
        <v>_</v>
      </c>
      <c r="AM2400" s="48" t="str">
        <f>IFERROR(VLOOKUP(AL2400,abbreviation[[description_german]:[abbreviation_budo]],3,FALSE),"")</f>
        <v/>
      </c>
      <c r="AP2400" s="54" t="str">
        <f>IFERROR(VLOOKUP(AO2400,abbreviation[[description_german]:[abbreviation_budo]],3,FALSE),"")</f>
        <v/>
      </c>
      <c r="AS2400" s="49" t="str">
        <f t="shared" si="336"/>
        <v>_</v>
      </c>
      <c r="AV2400" s="53" t="str">
        <f>IFERROR(VLOOKUP(AU2400,abbreviation[[description_german]:[abbreviation_budo]],3,FALSE),"")</f>
        <v/>
      </c>
      <c r="AY2400" s="51" t="str">
        <f>IFERROR(VLOOKUP(AX2400,abbreviation[[description_german]:[abbreviation_budo]],3,FALSE),"")</f>
        <v/>
      </c>
      <c r="BB2400" s="51" t="str">
        <f>IFERROR(VLOOKUP(BA2400,abbreviation[[description_german]:[abbreviation_budo]],3,FALSE),"")</f>
        <v/>
      </c>
      <c r="BE2400" s="51" t="str">
        <f>IFERROR(VLOOKUP(BD2400,abbreviation[[description_german]:[abbreviation_budo]],3,FALSE),"")</f>
        <v/>
      </c>
      <c r="BG2400" s="38"/>
      <c r="BH2400" s="49" t="str">
        <f t="shared" si="337"/>
        <v>_</v>
      </c>
      <c r="BK2400" s="53" t="str">
        <f>IFERROR(VLOOKUP(BJ2400,abbreviation[[description_german]:[abbreviation_budo]],3,FALSE),"")</f>
        <v/>
      </c>
      <c r="BN2400" s="51" t="str">
        <f>IFERROR(VLOOKUP(BM2400,abbreviation[[description_german]:[abbreviation_budo]],3,FALSE),"")</f>
        <v/>
      </c>
      <c r="BO2400" s="31"/>
      <c r="BQ2400" s="51" t="str">
        <f>IFERROR(VLOOKUP(BP2400,abbreviation[[description_german]:[abbreviation_budo]],3,FALSE),"")</f>
        <v/>
      </c>
      <c r="BR2400" s="57" t="str">
        <f t="shared" si="338"/>
        <v>_</v>
      </c>
      <c r="BU2400" s="53" t="str">
        <f>IFERROR(VLOOKUP(BT2400,abbreviation[[description_german]:[abbreviation_budo]],3,FALSE),"")</f>
        <v/>
      </c>
      <c r="BV2400" s="60" t="str">
        <f t="shared" si="339"/>
        <v>_</v>
      </c>
      <c r="BY2400" s="48" t="str">
        <f>IFERROR(VLOOKUP(BX2400,category[[category_name_german]:[abbreviation_category_budo]],3,FALSE),"")</f>
        <v/>
      </c>
      <c r="CB2400" s="48" t="str">
        <f>IFERROR(VLOOKUP(CA2400,category[[category_name_german]:[abbreviation_category_budo]],3,FALSE),"")</f>
        <v/>
      </c>
      <c r="CE2400" s="48" t="str">
        <f>IFERROR(VLOOKUP(CD2400,category[[category_name_german]:[abbreviation_category_budo]],3,FALSE),"")</f>
        <v/>
      </c>
      <c r="CH2400" s="48" t="str">
        <f>IFERROR(VLOOKUP(CG2400,category[[category_name_german]:[abbreviation_category_budo]],3,FALSE),"")</f>
        <v/>
      </c>
      <c r="CK2400" s="48" t="str">
        <f>IFERROR(VLOOKUP(CJ2400,category[[category_name_german]:[abbreviation_category_budo]],3,FALSE),"")</f>
        <v/>
      </c>
      <c r="CM2400" s="49" t="str">
        <f t="shared" si="340"/>
        <v/>
      </c>
      <c r="CO2400" s="63" t="str">
        <f t="shared" si="341"/>
        <v/>
      </c>
    </row>
    <row r="2401" spans="4:93" x14ac:dyDescent="0.25">
      <c r="D2401" s="48" t="str">
        <f>IFERROR(VLOOKUP(C2401,category[[category_name_german]:[abbreviation_category_budo]],3,FALSE),"")</f>
        <v/>
      </c>
      <c r="G2401" s="48" t="str">
        <f>IFERROR(VLOOKUP(F2401,category[[category_name_german]:[abbreviation_category_budo]],3,FALSE),"")</f>
        <v/>
      </c>
      <c r="J2401" s="48" t="str">
        <f>IFERROR(VLOOKUP(I2401,category[[category_name_german]:[abbreviation_category_budo]],3,FALSE),"")</f>
        <v/>
      </c>
      <c r="M2401" s="48" t="str">
        <f>IFERROR(VLOOKUP(L2401,category[[category_name_german]:[abbreviation_category_budo]],3,FALSE),"")</f>
        <v/>
      </c>
      <c r="P2401" s="48" t="str">
        <f>IFERROR(VLOOKUP(O2401,category[[category_name_german]:[abbreviation_category_budo]],3,FALSE),"")</f>
        <v/>
      </c>
      <c r="R2401" s="49" t="str">
        <f t="shared" si="333"/>
        <v/>
      </c>
      <c r="U2401" s="48" t="str">
        <f>IFERROR(VLOOKUP(T2401,abbreviation[[description_german]:[abbreviation_budo]],3,FALSE),"")</f>
        <v/>
      </c>
      <c r="X2401" s="51" t="str">
        <f>IFERROR(VLOOKUP(W2401,abbreviation[[description_german]:[abbreviation_budo]],3,FALSE),"")</f>
        <v/>
      </c>
      <c r="Y2401" s="33"/>
      <c r="AA2401" s="49" t="str">
        <f t="shared" si="334"/>
        <v/>
      </c>
      <c r="AD2401" s="48" t="str">
        <f>IFERROR(VLOOKUP(AC2401,abbreviation[[description_german]:[abbreviation_budo]],3,FALSE),"")</f>
        <v/>
      </c>
      <c r="AG2401" s="54" t="str">
        <f>IFERROR(VLOOKUP(AF2401,abbreviation[[description_german]:[abbreviation_budo]],3,FALSE),"")</f>
        <v/>
      </c>
      <c r="AJ2401" s="49" t="str">
        <f t="shared" si="335"/>
        <v>_</v>
      </c>
      <c r="AM2401" s="48" t="str">
        <f>IFERROR(VLOOKUP(AL2401,abbreviation[[description_german]:[abbreviation_budo]],3,FALSE),"")</f>
        <v/>
      </c>
      <c r="AP2401" s="54" t="str">
        <f>IFERROR(VLOOKUP(AO2401,abbreviation[[description_german]:[abbreviation_budo]],3,FALSE),"")</f>
        <v/>
      </c>
      <c r="AS2401" s="49" t="str">
        <f t="shared" si="336"/>
        <v>_</v>
      </c>
      <c r="AV2401" s="53" t="str">
        <f>IFERROR(VLOOKUP(AU2401,abbreviation[[description_german]:[abbreviation_budo]],3,FALSE),"")</f>
        <v/>
      </c>
      <c r="AY2401" s="51" t="str">
        <f>IFERROR(VLOOKUP(AX2401,abbreviation[[description_german]:[abbreviation_budo]],3,FALSE),"")</f>
        <v/>
      </c>
      <c r="BB2401" s="51" t="str">
        <f>IFERROR(VLOOKUP(BA2401,abbreviation[[description_german]:[abbreviation_budo]],3,FALSE),"")</f>
        <v/>
      </c>
      <c r="BE2401" s="51" t="str">
        <f>IFERROR(VLOOKUP(BD2401,abbreviation[[description_german]:[abbreviation_budo]],3,FALSE),"")</f>
        <v/>
      </c>
      <c r="BG2401" s="38"/>
      <c r="BH2401" s="49" t="str">
        <f t="shared" si="337"/>
        <v>_</v>
      </c>
      <c r="BK2401" s="53" t="str">
        <f>IFERROR(VLOOKUP(BJ2401,abbreviation[[description_german]:[abbreviation_budo]],3,FALSE),"")</f>
        <v/>
      </c>
      <c r="BN2401" s="51" t="str">
        <f>IFERROR(VLOOKUP(BM2401,abbreviation[[description_german]:[abbreviation_budo]],3,FALSE),"")</f>
        <v/>
      </c>
      <c r="BO2401" s="31"/>
      <c r="BQ2401" s="51" t="str">
        <f>IFERROR(VLOOKUP(BP2401,abbreviation[[description_german]:[abbreviation_budo]],3,FALSE),"")</f>
        <v/>
      </c>
      <c r="BR2401" s="57" t="str">
        <f t="shared" si="338"/>
        <v>_</v>
      </c>
      <c r="BU2401" s="53" t="str">
        <f>IFERROR(VLOOKUP(BT2401,abbreviation[[description_german]:[abbreviation_budo]],3,FALSE),"")</f>
        <v/>
      </c>
      <c r="BV2401" s="60" t="str">
        <f t="shared" si="339"/>
        <v>_</v>
      </c>
      <c r="BY2401" s="48" t="str">
        <f>IFERROR(VLOOKUP(BX2401,category[[category_name_german]:[abbreviation_category_budo]],3,FALSE),"")</f>
        <v/>
      </c>
      <c r="CB2401" s="48" t="str">
        <f>IFERROR(VLOOKUP(CA2401,category[[category_name_german]:[abbreviation_category_budo]],3,FALSE),"")</f>
        <v/>
      </c>
      <c r="CE2401" s="48" t="str">
        <f>IFERROR(VLOOKUP(CD2401,category[[category_name_german]:[abbreviation_category_budo]],3,FALSE),"")</f>
        <v/>
      </c>
      <c r="CH2401" s="48" t="str">
        <f>IFERROR(VLOOKUP(CG2401,category[[category_name_german]:[abbreviation_category_budo]],3,FALSE),"")</f>
        <v/>
      </c>
      <c r="CK2401" s="48" t="str">
        <f>IFERROR(VLOOKUP(CJ2401,category[[category_name_german]:[abbreviation_category_budo]],3,FALSE),"")</f>
        <v/>
      </c>
      <c r="CM2401" s="49" t="str">
        <f t="shared" si="340"/>
        <v/>
      </c>
      <c r="CO2401" s="63" t="str">
        <f t="shared" si="341"/>
        <v/>
      </c>
    </row>
    <row r="2402" spans="4:93" x14ac:dyDescent="0.25">
      <c r="D2402" s="48" t="str">
        <f>IFERROR(VLOOKUP(C2402,category[[category_name_german]:[abbreviation_category_budo]],3,FALSE),"")</f>
        <v/>
      </c>
      <c r="G2402" s="48" t="str">
        <f>IFERROR(VLOOKUP(F2402,category[[category_name_german]:[abbreviation_category_budo]],3,FALSE),"")</f>
        <v/>
      </c>
      <c r="J2402" s="48" t="str">
        <f>IFERROR(VLOOKUP(I2402,category[[category_name_german]:[abbreviation_category_budo]],3,FALSE),"")</f>
        <v/>
      </c>
      <c r="M2402" s="48" t="str">
        <f>IFERROR(VLOOKUP(L2402,category[[category_name_german]:[abbreviation_category_budo]],3,FALSE),"")</f>
        <v/>
      </c>
      <c r="P2402" s="48" t="str">
        <f>IFERROR(VLOOKUP(O2402,category[[category_name_german]:[abbreviation_category_budo]],3,FALSE),"")</f>
        <v/>
      </c>
      <c r="R2402" s="49" t="str">
        <f t="shared" si="333"/>
        <v/>
      </c>
      <c r="U2402" s="48" t="str">
        <f>IFERROR(VLOOKUP(T2402,abbreviation[[description_german]:[abbreviation_budo]],3,FALSE),"")</f>
        <v/>
      </c>
      <c r="X2402" s="51" t="str">
        <f>IFERROR(VLOOKUP(W2402,abbreviation[[description_german]:[abbreviation_budo]],3,FALSE),"")</f>
        <v/>
      </c>
      <c r="Y2402" s="33"/>
      <c r="AA2402" s="49" t="str">
        <f t="shared" si="334"/>
        <v/>
      </c>
      <c r="AD2402" s="48" t="str">
        <f>IFERROR(VLOOKUP(AC2402,abbreviation[[description_german]:[abbreviation_budo]],3,FALSE),"")</f>
        <v/>
      </c>
      <c r="AG2402" s="54" t="str">
        <f>IFERROR(VLOOKUP(AF2402,abbreviation[[description_german]:[abbreviation_budo]],3,FALSE),"")</f>
        <v/>
      </c>
      <c r="AJ2402" s="49" t="str">
        <f t="shared" si="335"/>
        <v>_</v>
      </c>
      <c r="AM2402" s="48" t="str">
        <f>IFERROR(VLOOKUP(AL2402,abbreviation[[description_german]:[abbreviation_budo]],3,FALSE),"")</f>
        <v/>
      </c>
      <c r="AP2402" s="54" t="str">
        <f>IFERROR(VLOOKUP(AO2402,abbreviation[[description_german]:[abbreviation_budo]],3,FALSE),"")</f>
        <v/>
      </c>
      <c r="AS2402" s="49" t="str">
        <f t="shared" si="336"/>
        <v>_</v>
      </c>
      <c r="AV2402" s="53" t="str">
        <f>IFERROR(VLOOKUP(AU2402,abbreviation[[description_german]:[abbreviation_budo]],3,FALSE),"")</f>
        <v/>
      </c>
      <c r="AY2402" s="51" t="str">
        <f>IFERROR(VLOOKUP(AX2402,abbreviation[[description_german]:[abbreviation_budo]],3,FALSE),"")</f>
        <v/>
      </c>
      <c r="BB2402" s="51" t="str">
        <f>IFERROR(VLOOKUP(BA2402,abbreviation[[description_german]:[abbreviation_budo]],3,FALSE),"")</f>
        <v/>
      </c>
      <c r="BE2402" s="51" t="str">
        <f>IFERROR(VLOOKUP(BD2402,abbreviation[[description_german]:[abbreviation_budo]],3,FALSE),"")</f>
        <v/>
      </c>
      <c r="BG2402" s="38"/>
      <c r="BH2402" s="49" t="str">
        <f t="shared" si="337"/>
        <v>_</v>
      </c>
      <c r="BK2402" s="53" t="str">
        <f>IFERROR(VLOOKUP(BJ2402,abbreviation[[description_german]:[abbreviation_budo]],3,FALSE),"")</f>
        <v/>
      </c>
      <c r="BN2402" s="51" t="str">
        <f>IFERROR(VLOOKUP(BM2402,abbreviation[[description_german]:[abbreviation_budo]],3,FALSE),"")</f>
        <v/>
      </c>
      <c r="BO2402" s="31"/>
      <c r="BQ2402" s="51" t="str">
        <f>IFERROR(VLOOKUP(BP2402,abbreviation[[description_german]:[abbreviation_budo]],3,FALSE),"")</f>
        <v/>
      </c>
      <c r="BR2402" s="57" t="str">
        <f t="shared" si="338"/>
        <v>_</v>
      </c>
      <c r="BU2402" s="53" t="str">
        <f>IFERROR(VLOOKUP(BT2402,abbreviation[[description_german]:[abbreviation_budo]],3,FALSE),"")</f>
        <v/>
      </c>
      <c r="BV2402" s="60" t="str">
        <f t="shared" si="339"/>
        <v>_</v>
      </c>
      <c r="BY2402" s="48" t="str">
        <f>IFERROR(VLOOKUP(BX2402,category[[category_name_german]:[abbreviation_category_budo]],3,FALSE),"")</f>
        <v/>
      </c>
      <c r="CB2402" s="48" t="str">
        <f>IFERROR(VLOOKUP(CA2402,category[[category_name_german]:[abbreviation_category_budo]],3,FALSE),"")</f>
        <v/>
      </c>
      <c r="CE2402" s="48" t="str">
        <f>IFERROR(VLOOKUP(CD2402,category[[category_name_german]:[abbreviation_category_budo]],3,FALSE),"")</f>
        <v/>
      </c>
      <c r="CH2402" s="48" t="str">
        <f>IFERROR(VLOOKUP(CG2402,category[[category_name_german]:[abbreviation_category_budo]],3,FALSE),"")</f>
        <v/>
      </c>
      <c r="CK2402" s="48" t="str">
        <f>IFERROR(VLOOKUP(CJ2402,category[[category_name_german]:[abbreviation_category_budo]],3,FALSE),"")</f>
        <v/>
      </c>
      <c r="CM2402" s="49" t="str">
        <f t="shared" si="340"/>
        <v/>
      </c>
      <c r="CO2402" s="63" t="str">
        <f t="shared" si="341"/>
        <v/>
      </c>
    </row>
    <row r="2403" spans="4:93" x14ac:dyDescent="0.25">
      <c r="D2403" s="48" t="str">
        <f>IFERROR(VLOOKUP(C2403,category[[category_name_german]:[abbreviation_category_budo]],3,FALSE),"")</f>
        <v/>
      </c>
      <c r="G2403" s="48" t="str">
        <f>IFERROR(VLOOKUP(F2403,category[[category_name_german]:[abbreviation_category_budo]],3,FALSE),"")</f>
        <v/>
      </c>
      <c r="J2403" s="48" t="str">
        <f>IFERROR(VLOOKUP(I2403,category[[category_name_german]:[abbreviation_category_budo]],3,FALSE),"")</f>
        <v/>
      </c>
      <c r="M2403" s="48" t="str">
        <f>IFERROR(VLOOKUP(L2403,category[[category_name_german]:[abbreviation_category_budo]],3,FALSE),"")</f>
        <v/>
      </c>
      <c r="P2403" s="48" t="str">
        <f>IFERROR(VLOOKUP(O2403,category[[category_name_german]:[abbreviation_category_budo]],3,FALSE),"")</f>
        <v/>
      </c>
      <c r="R2403" s="49" t="str">
        <f t="shared" si="333"/>
        <v/>
      </c>
      <c r="U2403" s="48" t="str">
        <f>IFERROR(VLOOKUP(T2403,abbreviation[[description_german]:[abbreviation_budo]],3,FALSE),"")</f>
        <v/>
      </c>
      <c r="X2403" s="51" t="str">
        <f>IFERROR(VLOOKUP(W2403,abbreviation[[description_german]:[abbreviation_budo]],3,FALSE),"")</f>
        <v/>
      </c>
      <c r="Y2403" s="33"/>
      <c r="AA2403" s="49" t="str">
        <f t="shared" si="334"/>
        <v/>
      </c>
      <c r="AD2403" s="48" t="str">
        <f>IFERROR(VLOOKUP(AC2403,abbreviation[[description_german]:[abbreviation_budo]],3,FALSE),"")</f>
        <v/>
      </c>
      <c r="AG2403" s="54" t="str">
        <f>IFERROR(VLOOKUP(AF2403,abbreviation[[description_german]:[abbreviation_budo]],3,FALSE),"")</f>
        <v/>
      </c>
      <c r="AJ2403" s="49" t="str">
        <f t="shared" si="335"/>
        <v>_</v>
      </c>
      <c r="AM2403" s="48" t="str">
        <f>IFERROR(VLOOKUP(AL2403,abbreviation[[description_german]:[abbreviation_budo]],3,FALSE),"")</f>
        <v/>
      </c>
      <c r="AP2403" s="54" t="str">
        <f>IFERROR(VLOOKUP(AO2403,abbreviation[[description_german]:[abbreviation_budo]],3,FALSE),"")</f>
        <v/>
      </c>
      <c r="AS2403" s="49" t="str">
        <f t="shared" si="336"/>
        <v>_</v>
      </c>
      <c r="AV2403" s="53" t="str">
        <f>IFERROR(VLOOKUP(AU2403,abbreviation[[description_german]:[abbreviation_budo]],3,FALSE),"")</f>
        <v/>
      </c>
      <c r="AY2403" s="51" t="str">
        <f>IFERROR(VLOOKUP(AX2403,abbreviation[[description_german]:[abbreviation_budo]],3,FALSE),"")</f>
        <v/>
      </c>
      <c r="BB2403" s="51" t="str">
        <f>IFERROR(VLOOKUP(BA2403,abbreviation[[description_german]:[abbreviation_budo]],3,FALSE),"")</f>
        <v/>
      </c>
      <c r="BE2403" s="51" t="str">
        <f>IFERROR(VLOOKUP(BD2403,abbreviation[[description_german]:[abbreviation_budo]],3,FALSE),"")</f>
        <v/>
      </c>
      <c r="BG2403" s="38"/>
      <c r="BH2403" s="49" t="str">
        <f t="shared" si="337"/>
        <v>_</v>
      </c>
      <c r="BK2403" s="53" t="str">
        <f>IFERROR(VLOOKUP(BJ2403,abbreviation[[description_german]:[abbreviation_budo]],3,FALSE),"")</f>
        <v/>
      </c>
      <c r="BN2403" s="51" t="str">
        <f>IFERROR(VLOOKUP(BM2403,abbreviation[[description_german]:[abbreviation_budo]],3,FALSE),"")</f>
        <v/>
      </c>
      <c r="BO2403" s="31"/>
      <c r="BQ2403" s="51" t="str">
        <f>IFERROR(VLOOKUP(BP2403,abbreviation[[description_german]:[abbreviation_budo]],3,FALSE),"")</f>
        <v/>
      </c>
      <c r="BR2403" s="57" t="str">
        <f t="shared" si="338"/>
        <v>_</v>
      </c>
      <c r="BU2403" s="53" t="str">
        <f>IFERROR(VLOOKUP(BT2403,abbreviation[[description_german]:[abbreviation_budo]],3,FALSE),"")</f>
        <v/>
      </c>
      <c r="BV2403" s="60" t="str">
        <f t="shared" si="339"/>
        <v>_</v>
      </c>
      <c r="BY2403" s="48" t="str">
        <f>IFERROR(VLOOKUP(BX2403,category[[category_name_german]:[abbreviation_category_budo]],3,FALSE),"")</f>
        <v/>
      </c>
      <c r="CB2403" s="48" t="str">
        <f>IFERROR(VLOOKUP(CA2403,category[[category_name_german]:[abbreviation_category_budo]],3,FALSE),"")</f>
        <v/>
      </c>
      <c r="CE2403" s="48" t="str">
        <f>IFERROR(VLOOKUP(CD2403,category[[category_name_german]:[abbreviation_category_budo]],3,FALSE),"")</f>
        <v/>
      </c>
      <c r="CH2403" s="48" t="str">
        <f>IFERROR(VLOOKUP(CG2403,category[[category_name_german]:[abbreviation_category_budo]],3,FALSE),"")</f>
        <v/>
      </c>
      <c r="CK2403" s="48" t="str">
        <f>IFERROR(VLOOKUP(CJ2403,category[[category_name_german]:[abbreviation_category_budo]],3,FALSE),"")</f>
        <v/>
      </c>
      <c r="CM2403" s="49" t="str">
        <f t="shared" si="340"/>
        <v/>
      </c>
      <c r="CO2403" s="63" t="str">
        <f t="shared" si="341"/>
        <v/>
      </c>
    </row>
    <row r="2404" spans="4:93" x14ac:dyDescent="0.25">
      <c r="D2404" s="48" t="str">
        <f>IFERROR(VLOOKUP(C2404,category[[category_name_german]:[abbreviation_category_budo]],3,FALSE),"")</f>
        <v/>
      </c>
      <c r="G2404" s="48" t="str">
        <f>IFERROR(VLOOKUP(F2404,category[[category_name_german]:[abbreviation_category_budo]],3,FALSE),"")</f>
        <v/>
      </c>
      <c r="J2404" s="48" t="str">
        <f>IFERROR(VLOOKUP(I2404,category[[category_name_german]:[abbreviation_category_budo]],3,FALSE),"")</f>
        <v/>
      </c>
      <c r="M2404" s="48" t="str">
        <f>IFERROR(VLOOKUP(L2404,category[[category_name_german]:[abbreviation_category_budo]],3,FALSE),"")</f>
        <v/>
      </c>
      <c r="P2404" s="48" t="str">
        <f>IFERROR(VLOOKUP(O2404,category[[category_name_german]:[abbreviation_category_budo]],3,FALSE),"")</f>
        <v/>
      </c>
      <c r="R2404" s="49" t="str">
        <f t="shared" si="333"/>
        <v/>
      </c>
      <c r="U2404" s="48" t="str">
        <f>IFERROR(VLOOKUP(T2404,abbreviation[[description_german]:[abbreviation_budo]],3,FALSE),"")</f>
        <v/>
      </c>
      <c r="X2404" s="51" t="str">
        <f>IFERROR(VLOOKUP(W2404,abbreviation[[description_german]:[abbreviation_budo]],3,FALSE),"")</f>
        <v/>
      </c>
      <c r="Y2404" s="33"/>
      <c r="AA2404" s="49" t="str">
        <f t="shared" si="334"/>
        <v/>
      </c>
      <c r="AD2404" s="48" t="str">
        <f>IFERROR(VLOOKUP(AC2404,abbreviation[[description_german]:[abbreviation_budo]],3,FALSE),"")</f>
        <v/>
      </c>
      <c r="AG2404" s="54" t="str">
        <f>IFERROR(VLOOKUP(AF2404,abbreviation[[description_german]:[abbreviation_budo]],3,FALSE),"")</f>
        <v/>
      </c>
      <c r="AJ2404" s="49" t="str">
        <f t="shared" si="335"/>
        <v>_</v>
      </c>
      <c r="AM2404" s="48" t="str">
        <f>IFERROR(VLOOKUP(AL2404,abbreviation[[description_german]:[abbreviation_budo]],3,FALSE),"")</f>
        <v/>
      </c>
      <c r="AP2404" s="54" t="str">
        <f>IFERROR(VLOOKUP(AO2404,abbreviation[[description_german]:[abbreviation_budo]],3,FALSE),"")</f>
        <v/>
      </c>
      <c r="AS2404" s="49" t="str">
        <f t="shared" si="336"/>
        <v>_</v>
      </c>
      <c r="AV2404" s="53" t="str">
        <f>IFERROR(VLOOKUP(AU2404,abbreviation[[description_german]:[abbreviation_budo]],3,FALSE),"")</f>
        <v/>
      </c>
      <c r="AY2404" s="51" t="str">
        <f>IFERROR(VLOOKUP(AX2404,abbreviation[[description_german]:[abbreviation_budo]],3,FALSE),"")</f>
        <v/>
      </c>
      <c r="BB2404" s="51" t="str">
        <f>IFERROR(VLOOKUP(BA2404,abbreviation[[description_german]:[abbreviation_budo]],3,FALSE),"")</f>
        <v/>
      </c>
      <c r="BE2404" s="51" t="str">
        <f>IFERROR(VLOOKUP(BD2404,abbreviation[[description_german]:[abbreviation_budo]],3,FALSE),"")</f>
        <v/>
      </c>
      <c r="BG2404" s="38"/>
      <c r="BH2404" s="49" t="str">
        <f t="shared" si="337"/>
        <v>_</v>
      </c>
      <c r="BK2404" s="53" t="str">
        <f>IFERROR(VLOOKUP(BJ2404,abbreviation[[description_german]:[abbreviation_budo]],3,FALSE),"")</f>
        <v/>
      </c>
      <c r="BN2404" s="51" t="str">
        <f>IFERROR(VLOOKUP(BM2404,abbreviation[[description_german]:[abbreviation_budo]],3,FALSE),"")</f>
        <v/>
      </c>
      <c r="BO2404" s="31"/>
      <c r="BQ2404" s="51" t="str">
        <f>IFERROR(VLOOKUP(BP2404,abbreviation[[description_german]:[abbreviation_budo]],3,FALSE),"")</f>
        <v/>
      </c>
      <c r="BR2404" s="57" t="str">
        <f t="shared" si="338"/>
        <v>_</v>
      </c>
      <c r="BU2404" s="53" t="str">
        <f>IFERROR(VLOOKUP(BT2404,abbreviation[[description_german]:[abbreviation_budo]],3,FALSE),"")</f>
        <v/>
      </c>
      <c r="BV2404" s="60" t="str">
        <f t="shared" si="339"/>
        <v>_</v>
      </c>
      <c r="BY2404" s="48" t="str">
        <f>IFERROR(VLOOKUP(BX2404,category[[category_name_german]:[abbreviation_category_budo]],3,FALSE),"")</f>
        <v/>
      </c>
      <c r="CB2404" s="48" t="str">
        <f>IFERROR(VLOOKUP(CA2404,category[[category_name_german]:[abbreviation_category_budo]],3,FALSE),"")</f>
        <v/>
      </c>
      <c r="CE2404" s="48" t="str">
        <f>IFERROR(VLOOKUP(CD2404,category[[category_name_german]:[abbreviation_category_budo]],3,FALSE),"")</f>
        <v/>
      </c>
      <c r="CH2404" s="48" t="str">
        <f>IFERROR(VLOOKUP(CG2404,category[[category_name_german]:[abbreviation_category_budo]],3,FALSE),"")</f>
        <v/>
      </c>
      <c r="CK2404" s="48" t="str">
        <f>IFERROR(VLOOKUP(CJ2404,category[[category_name_german]:[abbreviation_category_budo]],3,FALSE),"")</f>
        <v/>
      </c>
      <c r="CM2404" s="49" t="str">
        <f t="shared" si="340"/>
        <v/>
      </c>
      <c r="CO2404" s="63" t="str">
        <f t="shared" si="341"/>
        <v/>
      </c>
    </row>
    <row r="2405" spans="4:93" x14ac:dyDescent="0.25">
      <c r="D2405" s="48" t="str">
        <f>IFERROR(VLOOKUP(C2405,category[[category_name_german]:[abbreviation_category_budo]],3,FALSE),"")</f>
        <v/>
      </c>
      <c r="G2405" s="48" t="str">
        <f>IFERROR(VLOOKUP(F2405,category[[category_name_german]:[abbreviation_category_budo]],3,FALSE),"")</f>
        <v/>
      </c>
      <c r="J2405" s="48" t="str">
        <f>IFERROR(VLOOKUP(I2405,category[[category_name_german]:[abbreviation_category_budo]],3,FALSE),"")</f>
        <v/>
      </c>
      <c r="M2405" s="48" t="str">
        <f>IFERROR(VLOOKUP(L2405,category[[category_name_german]:[abbreviation_category_budo]],3,FALSE),"")</f>
        <v/>
      </c>
      <c r="P2405" s="48" t="str">
        <f>IFERROR(VLOOKUP(O2405,category[[category_name_german]:[abbreviation_category_budo]],3,FALSE),"")</f>
        <v/>
      </c>
      <c r="R2405" s="49" t="str">
        <f t="shared" si="333"/>
        <v/>
      </c>
      <c r="U2405" s="48" t="str">
        <f>IFERROR(VLOOKUP(T2405,abbreviation[[description_german]:[abbreviation_budo]],3,FALSE),"")</f>
        <v/>
      </c>
      <c r="X2405" s="51" t="str">
        <f>IFERROR(VLOOKUP(W2405,abbreviation[[description_german]:[abbreviation_budo]],3,FALSE),"")</f>
        <v/>
      </c>
      <c r="Y2405" s="33"/>
      <c r="AA2405" s="49" t="str">
        <f t="shared" si="334"/>
        <v/>
      </c>
      <c r="AD2405" s="48" t="str">
        <f>IFERROR(VLOOKUP(AC2405,abbreviation[[description_german]:[abbreviation_budo]],3,FALSE),"")</f>
        <v/>
      </c>
      <c r="AG2405" s="54" t="str">
        <f>IFERROR(VLOOKUP(AF2405,abbreviation[[description_german]:[abbreviation_budo]],3,FALSE),"")</f>
        <v/>
      </c>
      <c r="AJ2405" s="49" t="str">
        <f t="shared" si="335"/>
        <v>_</v>
      </c>
      <c r="AM2405" s="48" t="str">
        <f>IFERROR(VLOOKUP(AL2405,abbreviation[[description_german]:[abbreviation_budo]],3,FALSE),"")</f>
        <v/>
      </c>
      <c r="AP2405" s="54" t="str">
        <f>IFERROR(VLOOKUP(AO2405,abbreviation[[description_german]:[abbreviation_budo]],3,FALSE),"")</f>
        <v/>
      </c>
      <c r="AS2405" s="49" t="str">
        <f t="shared" si="336"/>
        <v>_</v>
      </c>
      <c r="AV2405" s="53" t="str">
        <f>IFERROR(VLOOKUP(AU2405,abbreviation[[description_german]:[abbreviation_budo]],3,FALSE),"")</f>
        <v/>
      </c>
      <c r="AY2405" s="51" t="str">
        <f>IFERROR(VLOOKUP(AX2405,abbreviation[[description_german]:[abbreviation_budo]],3,FALSE),"")</f>
        <v/>
      </c>
      <c r="BB2405" s="51" t="str">
        <f>IFERROR(VLOOKUP(BA2405,abbreviation[[description_german]:[abbreviation_budo]],3,FALSE),"")</f>
        <v/>
      </c>
      <c r="BE2405" s="51" t="str">
        <f>IFERROR(VLOOKUP(BD2405,abbreviation[[description_german]:[abbreviation_budo]],3,FALSE),"")</f>
        <v/>
      </c>
      <c r="BG2405" s="38"/>
      <c r="BH2405" s="49" t="str">
        <f t="shared" si="337"/>
        <v>_</v>
      </c>
      <c r="BK2405" s="53" t="str">
        <f>IFERROR(VLOOKUP(BJ2405,abbreviation[[description_german]:[abbreviation_budo]],3,FALSE),"")</f>
        <v/>
      </c>
      <c r="BN2405" s="51" t="str">
        <f>IFERROR(VLOOKUP(BM2405,abbreviation[[description_german]:[abbreviation_budo]],3,FALSE),"")</f>
        <v/>
      </c>
      <c r="BO2405" s="31"/>
      <c r="BQ2405" s="51" t="str">
        <f>IFERROR(VLOOKUP(BP2405,abbreviation[[description_german]:[abbreviation_budo]],3,FALSE),"")</f>
        <v/>
      </c>
      <c r="BR2405" s="57" t="str">
        <f t="shared" si="338"/>
        <v>_</v>
      </c>
      <c r="BU2405" s="53" t="str">
        <f>IFERROR(VLOOKUP(BT2405,abbreviation[[description_german]:[abbreviation_budo]],3,FALSE),"")</f>
        <v/>
      </c>
      <c r="BV2405" s="60" t="str">
        <f t="shared" si="339"/>
        <v>_</v>
      </c>
      <c r="BY2405" s="48" t="str">
        <f>IFERROR(VLOOKUP(BX2405,category[[category_name_german]:[abbreviation_category_budo]],3,FALSE),"")</f>
        <v/>
      </c>
      <c r="CB2405" s="48" t="str">
        <f>IFERROR(VLOOKUP(CA2405,category[[category_name_german]:[abbreviation_category_budo]],3,FALSE),"")</f>
        <v/>
      </c>
      <c r="CE2405" s="48" t="str">
        <f>IFERROR(VLOOKUP(CD2405,category[[category_name_german]:[abbreviation_category_budo]],3,FALSE),"")</f>
        <v/>
      </c>
      <c r="CH2405" s="48" t="str">
        <f>IFERROR(VLOOKUP(CG2405,category[[category_name_german]:[abbreviation_category_budo]],3,FALSE),"")</f>
        <v/>
      </c>
      <c r="CK2405" s="48" t="str">
        <f>IFERROR(VLOOKUP(CJ2405,category[[category_name_german]:[abbreviation_category_budo]],3,FALSE),"")</f>
        <v/>
      </c>
      <c r="CM2405" s="49" t="str">
        <f t="shared" si="340"/>
        <v/>
      </c>
      <c r="CO2405" s="63" t="str">
        <f t="shared" si="341"/>
        <v/>
      </c>
    </row>
    <row r="2406" spans="4:93" x14ac:dyDescent="0.25">
      <c r="D2406" s="48" t="str">
        <f>IFERROR(VLOOKUP(C2406,category[[category_name_german]:[abbreviation_category_budo]],3,FALSE),"")</f>
        <v/>
      </c>
      <c r="G2406" s="48" t="str">
        <f>IFERROR(VLOOKUP(F2406,category[[category_name_german]:[abbreviation_category_budo]],3,FALSE),"")</f>
        <v/>
      </c>
      <c r="J2406" s="48" t="str">
        <f>IFERROR(VLOOKUP(I2406,category[[category_name_german]:[abbreviation_category_budo]],3,FALSE),"")</f>
        <v/>
      </c>
      <c r="M2406" s="48" t="str">
        <f>IFERROR(VLOOKUP(L2406,category[[category_name_german]:[abbreviation_category_budo]],3,FALSE),"")</f>
        <v/>
      </c>
      <c r="P2406" s="48" t="str">
        <f>IFERROR(VLOOKUP(O2406,category[[category_name_german]:[abbreviation_category_budo]],3,FALSE),"")</f>
        <v/>
      </c>
      <c r="R2406" s="49" t="str">
        <f t="shared" si="333"/>
        <v/>
      </c>
      <c r="U2406" s="48" t="str">
        <f>IFERROR(VLOOKUP(T2406,abbreviation[[description_german]:[abbreviation_budo]],3,FALSE),"")</f>
        <v/>
      </c>
      <c r="X2406" s="51" t="str">
        <f>IFERROR(VLOOKUP(W2406,abbreviation[[description_german]:[abbreviation_budo]],3,FALSE),"")</f>
        <v/>
      </c>
      <c r="Y2406" s="33"/>
      <c r="AA2406" s="49" t="str">
        <f t="shared" si="334"/>
        <v/>
      </c>
      <c r="AD2406" s="48" t="str">
        <f>IFERROR(VLOOKUP(AC2406,abbreviation[[description_german]:[abbreviation_budo]],3,FALSE),"")</f>
        <v/>
      </c>
      <c r="AG2406" s="54" t="str">
        <f>IFERROR(VLOOKUP(AF2406,abbreviation[[description_german]:[abbreviation_budo]],3,FALSE),"")</f>
        <v/>
      </c>
      <c r="AJ2406" s="49" t="str">
        <f t="shared" si="335"/>
        <v>_</v>
      </c>
      <c r="AM2406" s="48" t="str">
        <f>IFERROR(VLOOKUP(AL2406,abbreviation[[description_german]:[abbreviation_budo]],3,FALSE),"")</f>
        <v/>
      </c>
      <c r="AP2406" s="54" t="str">
        <f>IFERROR(VLOOKUP(AO2406,abbreviation[[description_german]:[abbreviation_budo]],3,FALSE),"")</f>
        <v/>
      </c>
      <c r="AS2406" s="49" t="str">
        <f t="shared" si="336"/>
        <v>_</v>
      </c>
      <c r="AV2406" s="53" t="str">
        <f>IFERROR(VLOOKUP(AU2406,abbreviation[[description_german]:[abbreviation_budo]],3,FALSE),"")</f>
        <v/>
      </c>
      <c r="AY2406" s="51" t="str">
        <f>IFERROR(VLOOKUP(AX2406,abbreviation[[description_german]:[abbreviation_budo]],3,FALSE),"")</f>
        <v/>
      </c>
      <c r="BB2406" s="51" t="str">
        <f>IFERROR(VLOOKUP(BA2406,abbreviation[[description_german]:[abbreviation_budo]],3,FALSE),"")</f>
        <v/>
      </c>
      <c r="BE2406" s="51" t="str">
        <f>IFERROR(VLOOKUP(BD2406,abbreviation[[description_german]:[abbreviation_budo]],3,FALSE),"")</f>
        <v/>
      </c>
      <c r="BG2406" s="38"/>
      <c r="BH2406" s="49" t="str">
        <f t="shared" si="337"/>
        <v>_</v>
      </c>
      <c r="BK2406" s="53" t="str">
        <f>IFERROR(VLOOKUP(BJ2406,abbreviation[[description_german]:[abbreviation_budo]],3,FALSE),"")</f>
        <v/>
      </c>
      <c r="BN2406" s="51" t="str">
        <f>IFERROR(VLOOKUP(BM2406,abbreviation[[description_german]:[abbreviation_budo]],3,FALSE),"")</f>
        <v/>
      </c>
      <c r="BO2406" s="31"/>
      <c r="BQ2406" s="51" t="str">
        <f>IFERROR(VLOOKUP(BP2406,abbreviation[[description_german]:[abbreviation_budo]],3,FALSE),"")</f>
        <v/>
      </c>
      <c r="BR2406" s="57" t="str">
        <f t="shared" si="338"/>
        <v>_</v>
      </c>
      <c r="BU2406" s="53" t="str">
        <f>IFERROR(VLOOKUP(BT2406,abbreviation[[description_german]:[abbreviation_budo]],3,FALSE),"")</f>
        <v/>
      </c>
      <c r="BV2406" s="60" t="str">
        <f t="shared" si="339"/>
        <v>_</v>
      </c>
      <c r="BY2406" s="48" t="str">
        <f>IFERROR(VLOOKUP(BX2406,category[[category_name_german]:[abbreviation_category_budo]],3,FALSE),"")</f>
        <v/>
      </c>
      <c r="CB2406" s="48" t="str">
        <f>IFERROR(VLOOKUP(CA2406,category[[category_name_german]:[abbreviation_category_budo]],3,FALSE),"")</f>
        <v/>
      </c>
      <c r="CE2406" s="48" t="str">
        <f>IFERROR(VLOOKUP(CD2406,category[[category_name_german]:[abbreviation_category_budo]],3,FALSE),"")</f>
        <v/>
      </c>
      <c r="CH2406" s="48" t="str">
        <f>IFERROR(VLOOKUP(CG2406,category[[category_name_german]:[abbreviation_category_budo]],3,FALSE),"")</f>
        <v/>
      </c>
      <c r="CK2406" s="48" t="str">
        <f>IFERROR(VLOOKUP(CJ2406,category[[category_name_german]:[abbreviation_category_budo]],3,FALSE),"")</f>
        <v/>
      </c>
      <c r="CM2406" s="49" t="str">
        <f t="shared" si="340"/>
        <v/>
      </c>
      <c r="CO2406" s="63" t="str">
        <f t="shared" si="341"/>
        <v/>
      </c>
    </row>
    <row r="2407" spans="4:93" x14ac:dyDescent="0.25">
      <c r="D2407" s="48" t="str">
        <f>IFERROR(VLOOKUP(C2407,category[[category_name_german]:[abbreviation_category_budo]],3,FALSE),"")</f>
        <v/>
      </c>
      <c r="G2407" s="48" t="str">
        <f>IFERROR(VLOOKUP(F2407,category[[category_name_german]:[abbreviation_category_budo]],3,FALSE),"")</f>
        <v/>
      </c>
      <c r="J2407" s="48" t="str">
        <f>IFERROR(VLOOKUP(I2407,category[[category_name_german]:[abbreviation_category_budo]],3,FALSE),"")</f>
        <v/>
      </c>
      <c r="M2407" s="48" t="str">
        <f>IFERROR(VLOOKUP(L2407,category[[category_name_german]:[abbreviation_category_budo]],3,FALSE),"")</f>
        <v/>
      </c>
      <c r="P2407" s="48" t="str">
        <f>IFERROR(VLOOKUP(O2407,category[[category_name_german]:[abbreviation_category_budo]],3,FALSE),"")</f>
        <v/>
      </c>
      <c r="R2407" s="49" t="str">
        <f t="shared" si="333"/>
        <v/>
      </c>
      <c r="U2407" s="48" t="str">
        <f>IFERROR(VLOOKUP(T2407,abbreviation[[description_german]:[abbreviation_budo]],3,FALSE),"")</f>
        <v/>
      </c>
      <c r="X2407" s="51" t="str">
        <f>IFERROR(VLOOKUP(W2407,abbreviation[[description_german]:[abbreviation_budo]],3,FALSE),"")</f>
        <v/>
      </c>
      <c r="Y2407" s="33"/>
      <c r="AA2407" s="49" t="str">
        <f t="shared" si="334"/>
        <v/>
      </c>
      <c r="AD2407" s="48" t="str">
        <f>IFERROR(VLOOKUP(AC2407,abbreviation[[description_german]:[abbreviation_budo]],3,FALSE),"")</f>
        <v/>
      </c>
      <c r="AG2407" s="54" t="str">
        <f>IFERROR(VLOOKUP(AF2407,abbreviation[[description_german]:[abbreviation_budo]],3,FALSE),"")</f>
        <v/>
      </c>
      <c r="AJ2407" s="49" t="str">
        <f t="shared" si="335"/>
        <v>_</v>
      </c>
      <c r="AM2407" s="48" t="str">
        <f>IFERROR(VLOOKUP(AL2407,abbreviation[[description_german]:[abbreviation_budo]],3,FALSE),"")</f>
        <v/>
      </c>
      <c r="AP2407" s="54" t="str">
        <f>IFERROR(VLOOKUP(AO2407,abbreviation[[description_german]:[abbreviation_budo]],3,FALSE),"")</f>
        <v/>
      </c>
      <c r="AS2407" s="49" t="str">
        <f t="shared" si="336"/>
        <v>_</v>
      </c>
      <c r="AV2407" s="53" t="str">
        <f>IFERROR(VLOOKUP(AU2407,abbreviation[[description_german]:[abbreviation_budo]],3,FALSE),"")</f>
        <v/>
      </c>
      <c r="AY2407" s="51" t="str">
        <f>IFERROR(VLOOKUP(AX2407,abbreviation[[description_german]:[abbreviation_budo]],3,FALSE),"")</f>
        <v/>
      </c>
      <c r="BB2407" s="51" t="str">
        <f>IFERROR(VLOOKUP(BA2407,abbreviation[[description_german]:[abbreviation_budo]],3,FALSE),"")</f>
        <v/>
      </c>
      <c r="BE2407" s="51" t="str">
        <f>IFERROR(VLOOKUP(BD2407,abbreviation[[description_german]:[abbreviation_budo]],3,FALSE),"")</f>
        <v/>
      </c>
      <c r="BG2407" s="38"/>
      <c r="BH2407" s="49" t="str">
        <f t="shared" si="337"/>
        <v>_</v>
      </c>
      <c r="BK2407" s="53" t="str">
        <f>IFERROR(VLOOKUP(BJ2407,abbreviation[[description_german]:[abbreviation_budo]],3,FALSE),"")</f>
        <v/>
      </c>
      <c r="BN2407" s="51" t="str">
        <f>IFERROR(VLOOKUP(BM2407,abbreviation[[description_german]:[abbreviation_budo]],3,FALSE),"")</f>
        <v/>
      </c>
      <c r="BO2407" s="31"/>
      <c r="BQ2407" s="51" t="str">
        <f>IFERROR(VLOOKUP(BP2407,abbreviation[[description_german]:[abbreviation_budo]],3,FALSE),"")</f>
        <v/>
      </c>
      <c r="BR2407" s="57" t="str">
        <f t="shared" si="338"/>
        <v>_</v>
      </c>
      <c r="BU2407" s="53" t="str">
        <f>IFERROR(VLOOKUP(BT2407,abbreviation[[description_german]:[abbreviation_budo]],3,FALSE),"")</f>
        <v/>
      </c>
      <c r="BV2407" s="60" t="str">
        <f t="shared" si="339"/>
        <v>_</v>
      </c>
      <c r="BY2407" s="48" t="str">
        <f>IFERROR(VLOOKUP(BX2407,category[[category_name_german]:[abbreviation_category_budo]],3,FALSE),"")</f>
        <v/>
      </c>
      <c r="CB2407" s="48" t="str">
        <f>IFERROR(VLOOKUP(CA2407,category[[category_name_german]:[abbreviation_category_budo]],3,FALSE),"")</f>
        <v/>
      </c>
      <c r="CE2407" s="48" t="str">
        <f>IFERROR(VLOOKUP(CD2407,category[[category_name_german]:[abbreviation_category_budo]],3,FALSE),"")</f>
        <v/>
      </c>
      <c r="CH2407" s="48" t="str">
        <f>IFERROR(VLOOKUP(CG2407,category[[category_name_german]:[abbreviation_category_budo]],3,FALSE),"")</f>
        <v/>
      </c>
      <c r="CK2407" s="48" t="str">
        <f>IFERROR(VLOOKUP(CJ2407,category[[category_name_german]:[abbreviation_category_budo]],3,FALSE),"")</f>
        <v/>
      </c>
      <c r="CM2407" s="49" t="str">
        <f t="shared" si="340"/>
        <v/>
      </c>
      <c r="CO2407" s="63" t="str">
        <f t="shared" si="341"/>
        <v/>
      </c>
    </row>
    <row r="2408" spans="4:93" x14ac:dyDescent="0.25">
      <c r="D2408" s="48" t="str">
        <f>IFERROR(VLOOKUP(C2408,category[[category_name_german]:[abbreviation_category_budo]],3,FALSE),"")</f>
        <v/>
      </c>
      <c r="G2408" s="48" t="str">
        <f>IFERROR(VLOOKUP(F2408,category[[category_name_german]:[abbreviation_category_budo]],3,FALSE),"")</f>
        <v/>
      </c>
      <c r="J2408" s="48" t="str">
        <f>IFERROR(VLOOKUP(I2408,category[[category_name_german]:[abbreviation_category_budo]],3,FALSE),"")</f>
        <v/>
      </c>
      <c r="M2408" s="48" t="str">
        <f>IFERROR(VLOOKUP(L2408,category[[category_name_german]:[abbreviation_category_budo]],3,FALSE),"")</f>
        <v/>
      </c>
      <c r="P2408" s="48" t="str">
        <f>IFERROR(VLOOKUP(O2408,category[[category_name_german]:[abbreviation_category_budo]],3,FALSE),"")</f>
        <v/>
      </c>
      <c r="R2408" s="49" t="str">
        <f t="shared" si="333"/>
        <v/>
      </c>
      <c r="U2408" s="48" t="str">
        <f>IFERROR(VLOOKUP(T2408,abbreviation[[description_german]:[abbreviation_budo]],3,FALSE),"")</f>
        <v/>
      </c>
      <c r="X2408" s="51" t="str">
        <f>IFERROR(VLOOKUP(W2408,abbreviation[[description_german]:[abbreviation_budo]],3,FALSE),"")</f>
        <v/>
      </c>
      <c r="Y2408" s="33"/>
      <c r="AA2408" s="49" t="str">
        <f t="shared" si="334"/>
        <v/>
      </c>
      <c r="AD2408" s="48" t="str">
        <f>IFERROR(VLOOKUP(AC2408,abbreviation[[description_german]:[abbreviation_budo]],3,FALSE),"")</f>
        <v/>
      </c>
      <c r="AG2408" s="54" t="str">
        <f>IFERROR(VLOOKUP(AF2408,abbreviation[[description_german]:[abbreviation_budo]],3,FALSE),"")</f>
        <v/>
      </c>
      <c r="AJ2408" s="49" t="str">
        <f t="shared" si="335"/>
        <v>_</v>
      </c>
      <c r="AM2408" s="48" t="str">
        <f>IFERROR(VLOOKUP(AL2408,abbreviation[[description_german]:[abbreviation_budo]],3,FALSE),"")</f>
        <v/>
      </c>
      <c r="AP2408" s="54" t="str">
        <f>IFERROR(VLOOKUP(AO2408,abbreviation[[description_german]:[abbreviation_budo]],3,FALSE),"")</f>
        <v/>
      </c>
      <c r="AS2408" s="49" t="str">
        <f t="shared" si="336"/>
        <v>_</v>
      </c>
      <c r="AV2408" s="53" t="str">
        <f>IFERROR(VLOOKUP(AU2408,abbreviation[[description_german]:[abbreviation_budo]],3,FALSE),"")</f>
        <v/>
      </c>
      <c r="AY2408" s="51" t="str">
        <f>IFERROR(VLOOKUP(AX2408,abbreviation[[description_german]:[abbreviation_budo]],3,FALSE),"")</f>
        <v/>
      </c>
      <c r="BB2408" s="51" t="str">
        <f>IFERROR(VLOOKUP(BA2408,abbreviation[[description_german]:[abbreviation_budo]],3,FALSE),"")</f>
        <v/>
      </c>
      <c r="BE2408" s="51" t="str">
        <f>IFERROR(VLOOKUP(BD2408,abbreviation[[description_german]:[abbreviation_budo]],3,FALSE),"")</f>
        <v/>
      </c>
      <c r="BG2408" s="38"/>
      <c r="BH2408" s="49" t="str">
        <f t="shared" si="337"/>
        <v>_</v>
      </c>
      <c r="BK2408" s="53" t="str">
        <f>IFERROR(VLOOKUP(BJ2408,abbreviation[[description_german]:[abbreviation_budo]],3,FALSE),"")</f>
        <v/>
      </c>
      <c r="BN2408" s="51" t="str">
        <f>IFERROR(VLOOKUP(BM2408,abbreviation[[description_german]:[abbreviation_budo]],3,FALSE),"")</f>
        <v/>
      </c>
      <c r="BO2408" s="31"/>
      <c r="BQ2408" s="51" t="str">
        <f>IFERROR(VLOOKUP(BP2408,abbreviation[[description_german]:[abbreviation_budo]],3,FALSE),"")</f>
        <v/>
      </c>
      <c r="BR2408" s="57" t="str">
        <f t="shared" si="338"/>
        <v>_</v>
      </c>
      <c r="BU2408" s="53" t="str">
        <f>IFERROR(VLOOKUP(BT2408,abbreviation[[description_german]:[abbreviation_budo]],3,FALSE),"")</f>
        <v/>
      </c>
      <c r="BV2408" s="60" t="str">
        <f t="shared" si="339"/>
        <v>_</v>
      </c>
      <c r="BY2408" s="48" t="str">
        <f>IFERROR(VLOOKUP(BX2408,category[[category_name_german]:[abbreviation_category_budo]],3,FALSE),"")</f>
        <v/>
      </c>
      <c r="CB2408" s="48" t="str">
        <f>IFERROR(VLOOKUP(CA2408,category[[category_name_german]:[abbreviation_category_budo]],3,FALSE),"")</f>
        <v/>
      </c>
      <c r="CE2408" s="48" t="str">
        <f>IFERROR(VLOOKUP(CD2408,category[[category_name_german]:[abbreviation_category_budo]],3,FALSE),"")</f>
        <v/>
      </c>
      <c r="CH2408" s="48" t="str">
        <f>IFERROR(VLOOKUP(CG2408,category[[category_name_german]:[abbreviation_category_budo]],3,FALSE),"")</f>
        <v/>
      </c>
      <c r="CK2408" s="48" t="str">
        <f>IFERROR(VLOOKUP(CJ2408,category[[category_name_german]:[abbreviation_category_budo]],3,FALSE),"")</f>
        <v/>
      </c>
      <c r="CM2408" s="49" t="str">
        <f t="shared" si="340"/>
        <v/>
      </c>
      <c r="CO2408" s="63" t="str">
        <f t="shared" si="341"/>
        <v/>
      </c>
    </row>
    <row r="2409" spans="4:93" x14ac:dyDescent="0.25">
      <c r="D2409" s="48" t="str">
        <f>IFERROR(VLOOKUP(C2409,category[[category_name_german]:[abbreviation_category_budo]],3,FALSE),"")</f>
        <v/>
      </c>
      <c r="G2409" s="48" t="str">
        <f>IFERROR(VLOOKUP(F2409,category[[category_name_german]:[abbreviation_category_budo]],3,FALSE),"")</f>
        <v/>
      </c>
      <c r="J2409" s="48" t="str">
        <f>IFERROR(VLOOKUP(I2409,category[[category_name_german]:[abbreviation_category_budo]],3,FALSE),"")</f>
        <v/>
      </c>
      <c r="M2409" s="48" t="str">
        <f>IFERROR(VLOOKUP(L2409,category[[category_name_german]:[abbreviation_category_budo]],3,FALSE),"")</f>
        <v/>
      </c>
      <c r="P2409" s="48" t="str">
        <f>IFERROR(VLOOKUP(O2409,category[[category_name_german]:[abbreviation_category_budo]],3,FALSE),"")</f>
        <v/>
      </c>
      <c r="R2409" s="49" t="str">
        <f t="shared" si="333"/>
        <v/>
      </c>
      <c r="U2409" s="48" t="str">
        <f>IFERROR(VLOOKUP(T2409,abbreviation[[description_german]:[abbreviation_budo]],3,FALSE),"")</f>
        <v/>
      </c>
      <c r="X2409" s="51" t="str">
        <f>IFERROR(VLOOKUP(W2409,abbreviation[[description_german]:[abbreviation_budo]],3,FALSE),"")</f>
        <v/>
      </c>
      <c r="Y2409" s="33"/>
      <c r="AA2409" s="49" t="str">
        <f t="shared" si="334"/>
        <v/>
      </c>
      <c r="AD2409" s="48" t="str">
        <f>IFERROR(VLOOKUP(AC2409,abbreviation[[description_german]:[abbreviation_budo]],3,FALSE),"")</f>
        <v/>
      </c>
      <c r="AG2409" s="54" t="str">
        <f>IFERROR(VLOOKUP(AF2409,abbreviation[[description_german]:[abbreviation_budo]],3,FALSE),"")</f>
        <v/>
      </c>
      <c r="AJ2409" s="49" t="str">
        <f t="shared" si="335"/>
        <v>_</v>
      </c>
      <c r="AM2409" s="48" t="str">
        <f>IFERROR(VLOOKUP(AL2409,abbreviation[[description_german]:[abbreviation_budo]],3,FALSE),"")</f>
        <v/>
      </c>
      <c r="AP2409" s="54" t="str">
        <f>IFERROR(VLOOKUP(AO2409,abbreviation[[description_german]:[abbreviation_budo]],3,FALSE),"")</f>
        <v/>
      </c>
      <c r="AS2409" s="49" t="str">
        <f t="shared" si="336"/>
        <v>_</v>
      </c>
      <c r="AV2409" s="53" t="str">
        <f>IFERROR(VLOOKUP(AU2409,abbreviation[[description_german]:[abbreviation_budo]],3,FALSE),"")</f>
        <v/>
      </c>
      <c r="AY2409" s="51" t="str">
        <f>IFERROR(VLOOKUP(AX2409,abbreviation[[description_german]:[abbreviation_budo]],3,FALSE),"")</f>
        <v/>
      </c>
      <c r="BB2409" s="51" t="str">
        <f>IFERROR(VLOOKUP(BA2409,abbreviation[[description_german]:[abbreviation_budo]],3,FALSE),"")</f>
        <v/>
      </c>
      <c r="BE2409" s="51" t="str">
        <f>IFERROR(VLOOKUP(BD2409,abbreviation[[description_german]:[abbreviation_budo]],3,FALSE),"")</f>
        <v/>
      </c>
      <c r="BG2409" s="38"/>
      <c r="BH2409" s="49" t="str">
        <f t="shared" si="337"/>
        <v>_</v>
      </c>
      <c r="BK2409" s="53" t="str">
        <f>IFERROR(VLOOKUP(BJ2409,abbreviation[[description_german]:[abbreviation_budo]],3,FALSE),"")</f>
        <v/>
      </c>
      <c r="BN2409" s="51" t="str">
        <f>IFERROR(VLOOKUP(BM2409,abbreviation[[description_german]:[abbreviation_budo]],3,FALSE),"")</f>
        <v/>
      </c>
      <c r="BO2409" s="31"/>
      <c r="BQ2409" s="51" t="str">
        <f>IFERROR(VLOOKUP(BP2409,abbreviation[[description_german]:[abbreviation_budo]],3,FALSE),"")</f>
        <v/>
      </c>
      <c r="BR2409" s="57" t="str">
        <f t="shared" si="338"/>
        <v>_</v>
      </c>
      <c r="BU2409" s="53" t="str">
        <f>IFERROR(VLOOKUP(BT2409,abbreviation[[description_german]:[abbreviation_budo]],3,FALSE),"")</f>
        <v/>
      </c>
      <c r="BV2409" s="60" t="str">
        <f t="shared" si="339"/>
        <v>_</v>
      </c>
      <c r="BY2409" s="48" t="str">
        <f>IFERROR(VLOOKUP(BX2409,category[[category_name_german]:[abbreviation_category_budo]],3,FALSE),"")</f>
        <v/>
      </c>
      <c r="CB2409" s="48" t="str">
        <f>IFERROR(VLOOKUP(CA2409,category[[category_name_german]:[abbreviation_category_budo]],3,FALSE),"")</f>
        <v/>
      </c>
      <c r="CE2409" s="48" t="str">
        <f>IFERROR(VLOOKUP(CD2409,category[[category_name_german]:[abbreviation_category_budo]],3,FALSE),"")</f>
        <v/>
      </c>
      <c r="CH2409" s="48" t="str">
        <f>IFERROR(VLOOKUP(CG2409,category[[category_name_german]:[abbreviation_category_budo]],3,FALSE),"")</f>
        <v/>
      </c>
      <c r="CK2409" s="48" t="str">
        <f>IFERROR(VLOOKUP(CJ2409,category[[category_name_german]:[abbreviation_category_budo]],3,FALSE),"")</f>
        <v/>
      </c>
      <c r="CM2409" s="49" t="str">
        <f t="shared" si="340"/>
        <v/>
      </c>
      <c r="CO2409" s="63" t="str">
        <f t="shared" si="341"/>
        <v/>
      </c>
    </row>
    <row r="2410" spans="4:93" x14ac:dyDescent="0.25">
      <c r="D2410" s="48" t="str">
        <f>IFERROR(VLOOKUP(C2410,category[[category_name_german]:[abbreviation_category_budo]],3,FALSE),"")</f>
        <v/>
      </c>
      <c r="G2410" s="48" t="str">
        <f>IFERROR(VLOOKUP(F2410,category[[category_name_german]:[abbreviation_category_budo]],3,FALSE),"")</f>
        <v/>
      </c>
      <c r="J2410" s="48" t="str">
        <f>IFERROR(VLOOKUP(I2410,category[[category_name_german]:[abbreviation_category_budo]],3,FALSE),"")</f>
        <v/>
      </c>
      <c r="M2410" s="48" t="str">
        <f>IFERROR(VLOOKUP(L2410,category[[category_name_german]:[abbreviation_category_budo]],3,FALSE),"")</f>
        <v/>
      </c>
      <c r="P2410" s="48" t="str">
        <f>IFERROR(VLOOKUP(O2410,category[[category_name_german]:[abbreviation_category_budo]],3,FALSE),"")</f>
        <v/>
      </c>
      <c r="R2410" s="49" t="str">
        <f t="shared" si="333"/>
        <v/>
      </c>
      <c r="U2410" s="48" t="str">
        <f>IFERROR(VLOOKUP(T2410,abbreviation[[description_german]:[abbreviation_budo]],3,FALSE),"")</f>
        <v/>
      </c>
      <c r="X2410" s="51" t="str">
        <f>IFERROR(VLOOKUP(W2410,abbreviation[[description_german]:[abbreviation_budo]],3,FALSE),"")</f>
        <v/>
      </c>
      <c r="Y2410" s="33"/>
      <c r="AA2410" s="49" t="str">
        <f t="shared" si="334"/>
        <v/>
      </c>
      <c r="AD2410" s="48" t="str">
        <f>IFERROR(VLOOKUP(AC2410,abbreviation[[description_german]:[abbreviation_budo]],3,FALSE),"")</f>
        <v/>
      </c>
      <c r="AG2410" s="54" t="str">
        <f>IFERROR(VLOOKUP(AF2410,abbreviation[[description_german]:[abbreviation_budo]],3,FALSE),"")</f>
        <v/>
      </c>
      <c r="AJ2410" s="49" t="str">
        <f t="shared" si="335"/>
        <v>_</v>
      </c>
      <c r="AM2410" s="48" t="str">
        <f>IFERROR(VLOOKUP(AL2410,abbreviation[[description_german]:[abbreviation_budo]],3,FALSE),"")</f>
        <v/>
      </c>
      <c r="AP2410" s="54" t="str">
        <f>IFERROR(VLOOKUP(AO2410,abbreviation[[description_german]:[abbreviation_budo]],3,FALSE),"")</f>
        <v/>
      </c>
      <c r="AS2410" s="49" t="str">
        <f t="shared" si="336"/>
        <v>_</v>
      </c>
      <c r="AV2410" s="53" t="str">
        <f>IFERROR(VLOOKUP(AU2410,abbreviation[[description_german]:[abbreviation_budo]],3,FALSE),"")</f>
        <v/>
      </c>
      <c r="AY2410" s="51" t="str">
        <f>IFERROR(VLOOKUP(AX2410,abbreviation[[description_german]:[abbreviation_budo]],3,FALSE),"")</f>
        <v/>
      </c>
      <c r="BB2410" s="51" t="str">
        <f>IFERROR(VLOOKUP(BA2410,abbreviation[[description_german]:[abbreviation_budo]],3,FALSE),"")</f>
        <v/>
      </c>
      <c r="BE2410" s="51" t="str">
        <f>IFERROR(VLOOKUP(BD2410,abbreviation[[description_german]:[abbreviation_budo]],3,FALSE),"")</f>
        <v/>
      </c>
      <c r="BG2410" s="38"/>
      <c r="BH2410" s="49" t="str">
        <f t="shared" si="337"/>
        <v>_</v>
      </c>
      <c r="BK2410" s="53" t="str">
        <f>IFERROR(VLOOKUP(BJ2410,abbreviation[[description_german]:[abbreviation_budo]],3,FALSE),"")</f>
        <v/>
      </c>
      <c r="BN2410" s="51" t="str">
        <f>IFERROR(VLOOKUP(BM2410,abbreviation[[description_german]:[abbreviation_budo]],3,FALSE),"")</f>
        <v/>
      </c>
      <c r="BO2410" s="31"/>
      <c r="BQ2410" s="51" t="str">
        <f>IFERROR(VLOOKUP(BP2410,abbreviation[[description_german]:[abbreviation_budo]],3,FALSE),"")</f>
        <v/>
      </c>
      <c r="BR2410" s="57" t="str">
        <f t="shared" si="338"/>
        <v>_</v>
      </c>
      <c r="BU2410" s="53" t="str">
        <f>IFERROR(VLOOKUP(BT2410,abbreviation[[description_german]:[abbreviation_budo]],3,FALSE),"")</f>
        <v/>
      </c>
      <c r="BV2410" s="60" t="str">
        <f t="shared" si="339"/>
        <v>_</v>
      </c>
      <c r="BY2410" s="48" t="str">
        <f>IFERROR(VLOOKUP(BX2410,category[[category_name_german]:[abbreviation_category_budo]],3,FALSE),"")</f>
        <v/>
      </c>
      <c r="CB2410" s="48" t="str">
        <f>IFERROR(VLOOKUP(CA2410,category[[category_name_german]:[abbreviation_category_budo]],3,FALSE),"")</f>
        <v/>
      </c>
      <c r="CE2410" s="48" t="str">
        <f>IFERROR(VLOOKUP(CD2410,category[[category_name_german]:[abbreviation_category_budo]],3,FALSE),"")</f>
        <v/>
      </c>
      <c r="CH2410" s="48" t="str">
        <f>IFERROR(VLOOKUP(CG2410,category[[category_name_german]:[abbreviation_category_budo]],3,FALSE),"")</f>
        <v/>
      </c>
      <c r="CK2410" s="48" t="str">
        <f>IFERROR(VLOOKUP(CJ2410,category[[category_name_german]:[abbreviation_category_budo]],3,FALSE),"")</f>
        <v/>
      </c>
      <c r="CM2410" s="49" t="str">
        <f t="shared" si="340"/>
        <v/>
      </c>
      <c r="CO2410" s="63" t="str">
        <f t="shared" si="341"/>
        <v/>
      </c>
    </row>
    <row r="2411" spans="4:93" x14ac:dyDescent="0.25">
      <c r="D2411" s="48" t="str">
        <f>IFERROR(VLOOKUP(C2411,category[[category_name_german]:[abbreviation_category_budo]],3,FALSE),"")</f>
        <v/>
      </c>
      <c r="G2411" s="48" t="str">
        <f>IFERROR(VLOOKUP(F2411,category[[category_name_german]:[abbreviation_category_budo]],3,FALSE),"")</f>
        <v/>
      </c>
      <c r="J2411" s="48" t="str">
        <f>IFERROR(VLOOKUP(I2411,category[[category_name_german]:[abbreviation_category_budo]],3,FALSE),"")</f>
        <v/>
      </c>
      <c r="M2411" s="48" t="str">
        <f>IFERROR(VLOOKUP(L2411,category[[category_name_german]:[abbreviation_category_budo]],3,FALSE),"")</f>
        <v/>
      </c>
      <c r="P2411" s="48" t="str">
        <f>IFERROR(VLOOKUP(O2411,category[[category_name_german]:[abbreviation_category_budo]],3,FALSE),"")</f>
        <v/>
      </c>
      <c r="R2411" s="49" t="str">
        <f t="shared" si="333"/>
        <v/>
      </c>
      <c r="U2411" s="48" t="str">
        <f>IFERROR(VLOOKUP(T2411,abbreviation[[description_german]:[abbreviation_budo]],3,FALSE),"")</f>
        <v/>
      </c>
      <c r="X2411" s="51" t="str">
        <f>IFERROR(VLOOKUP(W2411,abbreviation[[description_german]:[abbreviation_budo]],3,FALSE),"")</f>
        <v/>
      </c>
      <c r="Y2411" s="33"/>
      <c r="AA2411" s="49" t="str">
        <f t="shared" si="334"/>
        <v/>
      </c>
      <c r="AD2411" s="48" t="str">
        <f>IFERROR(VLOOKUP(AC2411,abbreviation[[description_german]:[abbreviation_budo]],3,FALSE),"")</f>
        <v/>
      </c>
      <c r="AG2411" s="54" t="str">
        <f>IFERROR(VLOOKUP(AF2411,abbreviation[[description_german]:[abbreviation_budo]],3,FALSE),"")</f>
        <v/>
      </c>
      <c r="AJ2411" s="49" t="str">
        <f t="shared" si="335"/>
        <v>_</v>
      </c>
      <c r="AM2411" s="48" t="str">
        <f>IFERROR(VLOOKUP(AL2411,abbreviation[[description_german]:[abbreviation_budo]],3,FALSE),"")</f>
        <v/>
      </c>
      <c r="AP2411" s="54" t="str">
        <f>IFERROR(VLOOKUP(AO2411,abbreviation[[description_german]:[abbreviation_budo]],3,FALSE),"")</f>
        <v/>
      </c>
      <c r="AS2411" s="49" t="str">
        <f t="shared" si="336"/>
        <v>_</v>
      </c>
      <c r="AV2411" s="53" t="str">
        <f>IFERROR(VLOOKUP(AU2411,abbreviation[[description_german]:[abbreviation_budo]],3,FALSE),"")</f>
        <v/>
      </c>
      <c r="AY2411" s="51" t="str">
        <f>IFERROR(VLOOKUP(AX2411,abbreviation[[description_german]:[abbreviation_budo]],3,FALSE),"")</f>
        <v/>
      </c>
      <c r="BB2411" s="51" t="str">
        <f>IFERROR(VLOOKUP(BA2411,abbreviation[[description_german]:[abbreviation_budo]],3,FALSE),"")</f>
        <v/>
      </c>
      <c r="BE2411" s="51" t="str">
        <f>IFERROR(VLOOKUP(BD2411,abbreviation[[description_german]:[abbreviation_budo]],3,FALSE),"")</f>
        <v/>
      </c>
      <c r="BG2411" s="38"/>
      <c r="BH2411" s="49" t="str">
        <f t="shared" si="337"/>
        <v>_</v>
      </c>
      <c r="BK2411" s="53" t="str">
        <f>IFERROR(VLOOKUP(BJ2411,abbreviation[[description_german]:[abbreviation_budo]],3,FALSE),"")</f>
        <v/>
      </c>
      <c r="BN2411" s="51" t="str">
        <f>IFERROR(VLOOKUP(BM2411,abbreviation[[description_german]:[abbreviation_budo]],3,FALSE),"")</f>
        <v/>
      </c>
      <c r="BO2411" s="31"/>
      <c r="BQ2411" s="51" t="str">
        <f>IFERROR(VLOOKUP(BP2411,abbreviation[[description_german]:[abbreviation_budo]],3,FALSE),"")</f>
        <v/>
      </c>
      <c r="BR2411" s="57" t="str">
        <f t="shared" si="338"/>
        <v>_</v>
      </c>
      <c r="BU2411" s="53" t="str">
        <f>IFERROR(VLOOKUP(BT2411,abbreviation[[description_german]:[abbreviation_budo]],3,FALSE),"")</f>
        <v/>
      </c>
      <c r="BV2411" s="60" t="str">
        <f t="shared" si="339"/>
        <v>_</v>
      </c>
      <c r="BY2411" s="48" t="str">
        <f>IFERROR(VLOOKUP(BX2411,category[[category_name_german]:[abbreviation_category_budo]],3,FALSE),"")</f>
        <v/>
      </c>
      <c r="CB2411" s="48" t="str">
        <f>IFERROR(VLOOKUP(CA2411,category[[category_name_german]:[abbreviation_category_budo]],3,FALSE),"")</f>
        <v/>
      </c>
      <c r="CE2411" s="48" t="str">
        <f>IFERROR(VLOOKUP(CD2411,category[[category_name_german]:[abbreviation_category_budo]],3,FALSE),"")</f>
        <v/>
      </c>
      <c r="CH2411" s="48" t="str">
        <f>IFERROR(VLOOKUP(CG2411,category[[category_name_german]:[abbreviation_category_budo]],3,FALSE),"")</f>
        <v/>
      </c>
      <c r="CK2411" s="48" t="str">
        <f>IFERROR(VLOOKUP(CJ2411,category[[category_name_german]:[abbreviation_category_budo]],3,FALSE),"")</f>
        <v/>
      </c>
      <c r="CM2411" s="49" t="str">
        <f t="shared" si="340"/>
        <v/>
      </c>
      <c r="CO2411" s="63" t="str">
        <f t="shared" si="341"/>
        <v/>
      </c>
    </row>
    <row r="2412" spans="4:93" x14ac:dyDescent="0.25">
      <c r="D2412" s="48" t="str">
        <f>IFERROR(VLOOKUP(C2412,category[[category_name_german]:[abbreviation_category_budo]],3,FALSE),"")</f>
        <v/>
      </c>
      <c r="G2412" s="48" t="str">
        <f>IFERROR(VLOOKUP(F2412,category[[category_name_german]:[abbreviation_category_budo]],3,FALSE),"")</f>
        <v/>
      </c>
      <c r="J2412" s="48" t="str">
        <f>IFERROR(VLOOKUP(I2412,category[[category_name_german]:[abbreviation_category_budo]],3,FALSE),"")</f>
        <v/>
      </c>
      <c r="M2412" s="48" t="str">
        <f>IFERROR(VLOOKUP(L2412,category[[category_name_german]:[abbreviation_category_budo]],3,FALSE),"")</f>
        <v/>
      </c>
      <c r="P2412" s="48" t="str">
        <f>IFERROR(VLOOKUP(O2412,category[[category_name_german]:[abbreviation_category_budo]],3,FALSE),"")</f>
        <v/>
      </c>
      <c r="R2412" s="49" t="str">
        <f t="shared" si="333"/>
        <v/>
      </c>
      <c r="U2412" s="48" t="str">
        <f>IFERROR(VLOOKUP(T2412,abbreviation[[description_german]:[abbreviation_budo]],3,FALSE),"")</f>
        <v/>
      </c>
      <c r="X2412" s="51" t="str">
        <f>IFERROR(VLOOKUP(W2412,abbreviation[[description_german]:[abbreviation_budo]],3,FALSE),"")</f>
        <v/>
      </c>
      <c r="Y2412" s="33"/>
      <c r="AA2412" s="49" t="str">
        <f t="shared" si="334"/>
        <v/>
      </c>
      <c r="AD2412" s="48" t="str">
        <f>IFERROR(VLOOKUP(AC2412,abbreviation[[description_german]:[abbreviation_budo]],3,FALSE),"")</f>
        <v/>
      </c>
      <c r="AG2412" s="54" t="str">
        <f>IFERROR(VLOOKUP(AF2412,abbreviation[[description_german]:[abbreviation_budo]],3,FALSE),"")</f>
        <v/>
      </c>
      <c r="AJ2412" s="49" t="str">
        <f t="shared" si="335"/>
        <v>_</v>
      </c>
      <c r="AM2412" s="48" t="str">
        <f>IFERROR(VLOOKUP(AL2412,abbreviation[[description_german]:[abbreviation_budo]],3,FALSE),"")</f>
        <v/>
      </c>
      <c r="AP2412" s="54" t="str">
        <f>IFERROR(VLOOKUP(AO2412,abbreviation[[description_german]:[abbreviation_budo]],3,FALSE),"")</f>
        <v/>
      </c>
      <c r="AS2412" s="49" t="str">
        <f t="shared" si="336"/>
        <v>_</v>
      </c>
      <c r="AV2412" s="53" t="str">
        <f>IFERROR(VLOOKUP(AU2412,abbreviation[[description_german]:[abbreviation_budo]],3,FALSE),"")</f>
        <v/>
      </c>
      <c r="AY2412" s="51" t="str">
        <f>IFERROR(VLOOKUP(AX2412,abbreviation[[description_german]:[abbreviation_budo]],3,FALSE),"")</f>
        <v/>
      </c>
      <c r="BB2412" s="51" t="str">
        <f>IFERROR(VLOOKUP(BA2412,abbreviation[[description_german]:[abbreviation_budo]],3,FALSE),"")</f>
        <v/>
      </c>
      <c r="BE2412" s="51" t="str">
        <f>IFERROR(VLOOKUP(BD2412,abbreviation[[description_german]:[abbreviation_budo]],3,FALSE),"")</f>
        <v/>
      </c>
      <c r="BG2412" s="38"/>
      <c r="BH2412" s="49" t="str">
        <f t="shared" si="337"/>
        <v>_</v>
      </c>
      <c r="BK2412" s="53" t="str">
        <f>IFERROR(VLOOKUP(BJ2412,abbreviation[[description_german]:[abbreviation_budo]],3,FALSE),"")</f>
        <v/>
      </c>
      <c r="BN2412" s="51" t="str">
        <f>IFERROR(VLOOKUP(BM2412,abbreviation[[description_german]:[abbreviation_budo]],3,FALSE),"")</f>
        <v/>
      </c>
      <c r="BO2412" s="31"/>
      <c r="BQ2412" s="51" t="str">
        <f>IFERROR(VLOOKUP(BP2412,abbreviation[[description_german]:[abbreviation_budo]],3,FALSE),"")</f>
        <v/>
      </c>
      <c r="BR2412" s="57" t="str">
        <f t="shared" si="338"/>
        <v>_</v>
      </c>
      <c r="BU2412" s="53" t="str">
        <f>IFERROR(VLOOKUP(BT2412,abbreviation[[description_german]:[abbreviation_budo]],3,FALSE),"")</f>
        <v/>
      </c>
      <c r="BV2412" s="60" t="str">
        <f t="shared" si="339"/>
        <v>_</v>
      </c>
      <c r="BY2412" s="48" t="str">
        <f>IFERROR(VLOOKUP(BX2412,category[[category_name_german]:[abbreviation_category_budo]],3,FALSE),"")</f>
        <v/>
      </c>
      <c r="CB2412" s="48" t="str">
        <f>IFERROR(VLOOKUP(CA2412,category[[category_name_german]:[abbreviation_category_budo]],3,FALSE),"")</f>
        <v/>
      </c>
      <c r="CE2412" s="48" t="str">
        <f>IFERROR(VLOOKUP(CD2412,category[[category_name_german]:[abbreviation_category_budo]],3,FALSE),"")</f>
        <v/>
      </c>
      <c r="CH2412" s="48" t="str">
        <f>IFERROR(VLOOKUP(CG2412,category[[category_name_german]:[abbreviation_category_budo]],3,FALSE),"")</f>
        <v/>
      </c>
      <c r="CK2412" s="48" t="str">
        <f>IFERROR(VLOOKUP(CJ2412,category[[category_name_german]:[abbreviation_category_budo]],3,FALSE),"")</f>
        <v/>
      </c>
      <c r="CM2412" s="49" t="str">
        <f t="shared" si="340"/>
        <v/>
      </c>
      <c r="CO2412" s="63" t="str">
        <f t="shared" si="341"/>
        <v/>
      </c>
    </row>
    <row r="2413" spans="4:93" x14ac:dyDescent="0.25">
      <c r="D2413" s="48" t="str">
        <f>IFERROR(VLOOKUP(C2413,category[[category_name_german]:[abbreviation_category_budo]],3,FALSE),"")</f>
        <v/>
      </c>
      <c r="G2413" s="48" t="str">
        <f>IFERROR(VLOOKUP(F2413,category[[category_name_german]:[abbreviation_category_budo]],3,FALSE),"")</f>
        <v/>
      </c>
      <c r="J2413" s="48" t="str">
        <f>IFERROR(VLOOKUP(I2413,category[[category_name_german]:[abbreviation_category_budo]],3,FALSE),"")</f>
        <v/>
      </c>
      <c r="M2413" s="48" t="str">
        <f>IFERROR(VLOOKUP(L2413,category[[category_name_german]:[abbreviation_category_budo]],3,FALSE),"")</f>
        <v/>
      </c>
      <c r="P2413" s="48" t="str">
        <f>IFERROR(VLOOKUP(O2413,category[[category_name_german]:[abbreviation_category_budo]],3,FALSE),"")</f>
        <v/>
      </c>
      <c r="R2413" s="49" t="str">
        <f t="shared" si="333"/>
        <v/>
      </c>
      <c r="U2413" s="48" t="str">
        <f>IFERROR(VLOOKUP(T2413,abbreviation[[description_german]:[abbreviation_budo]],3,FALSE),"")</f>
        <v/>
      </c>
      <c r="X2413" s="51" t="str">
        <f>IFERROR(VLOOKUP(W2413,abbreviation[[description_german]:[abbreviation_budo]],3,FALSE),"")</f>
        <v/>
      </c>
      <c r="Y2413" s="33"/>
      <c r="AA2413" s="49" t="str">
        <f t="shared" si="334"/>
        <v/>
      </c>
      <c r="AD2413" s="48" t="str">
        <f>IFERROR(VLOOKUP(AC2413,abbreviation[[description_german]:[abbreviation_budo]],3,FALSE),"")</f>
        <v/>
      </c>
      <c r="AG2413" s="54" t="str">
        <f>IFERROR(VLOOKUP(AF2413,abbreviation[[description_german]:[abbreviation_budo]],3,FALSE),"")</f>
        <v/>
      </c>
      <c r="AJ2413" s="49" t="str">
        <f t="shared" si="335"/>
        <v>_</v>
      </c>
      <c r="AM2413" s="48" t="str">
        <f>IFERROR(VLOOKUP(AL2413,abbreviation[[description_german]:[abbreviation_budo]],3,FALSE),"")</f>
        <v/>
      </c>
      <c r="AP2413" s="54" t="str">
        <f>IFERROR(VLOOKUP(AO2413,abbreviation[[description_german]:[abbreviation_budo]],3,FALSE),"")</f>
        <v/>
      </c>
      <c r="AS2413" s="49" t="str">
        <f t="shared" si="336"/>
        <v>_</v>
      </c>
      <c r="AV2413" s="53" t="str">
        <f>IFERROR(VLOOKUP(AU2413,abbreviation[[description_german]:[abbreviation_budo]],3,FALSE),"")</f>
        <v/>
      </c>
      <c r="AY2413" s="51" t="str">
        <f>IFERROR(VLOOKUP(AX2413,abbreviation[[description_german]:[abbreviation_budo]],3,FALSE),"")</f>
        <v/>
      </c>
      <c r="BB2413" s="51" t="str">
        <f>IFERROR(VLOOKUP(BA2413,abbreviation[[description_german]:[abbreviation_budo]],3,FALSE),"")</f>
        <v/>
      </c>
      <c r="BE2413" s="51" t="str">
        <f>IFERROR(VLOOKUP(BD2413,abbreviation[[description_german]:[abbreviation_budo]],3,FALSE),"")</f>
        <v/>
      </c>
      <c r="BG2413" s="38"/>
      <c r="BH2413" s="49" t="str">
        <f t="shared" si="337"/>
        <v>_</v>
      </c>
      <c r="BK2413" s="53" t="str">
        <f>IFERROR(VLOOKUP(BJ2413,abbreviation[[description_german]:[abbreviation_budo]],3,FALSE),"")</f>
        <v/>
      </c>
      <c r="BN2413" s="51" t="str">
        <f>IFERROR(VLOOKUP(BM2413,abbreviation[[description_german]:[abbreviation_budo]],3,FALSE),"")</f>
        <v/>
      </c>
      <c r="BO2413" s="31"/>
      <c r="BQ2413" s="51" t="str">
        <f>IFERROR(VLOOKUP(BP2413,abbreviation[[description_german]:[abbreviation_budo]],3,FALSE),"")</f>
        <v/>
      </c>
      <c r="BR2413" s="57" t="str">
        <f t="shared" si="338"/>
        <v>_</v>
      </c>
      <c r="BU2413" s="53" t="str">
        <f>IFERROR(VLOOKUP(BT2413,abbreviation[[description_german]:[abbreviation_budo]],3,FALSE),"")</f>
        <v/>
      </c>
      <c r="BV2413" s="60" t="str">
        <f t="shared" si="339"/>
        <v>_</v>
      </c>
      <c r="BY2413" s="48" t="str">
        <f>IFERROR(VLOOKUP(BX2413,category[[category_name_german]:[abbreviation_category_budo]],3,FALSE),"")</f>
        <v/>
      </c>
      <c r="CB2413" s="48" t="str">
        <f>IFERROR(VLOOKUP(CA2413,category[[category_name_german]:[abbreviation_category_budo]],3,FALSE),"")</f>
        <v/>
      </c>
      <c r="CE2413" s="48" t="str">
        <f>IFERROR(VLOOKUP(CD2413,category[[category_name_german]:[abbreviation_category_budo]],3,FALSE),"")</f>
        <v/>
      </c>
      <c r="CH2413" s="48" t="str">
        <f>IFERROR(VLOOKUP(CG2413,category[[category_name_german]:[abbreviation_category_budo]],3,FALSE),"")</f>
        <v/>
      </c>
      <c r="CK2413" s="48" t="str">
        <f>IFERROR(VLOOKUP(CJ2413,category[[category_name_german]:[abbreviation_category_budo]],3,FALSE),"")</f>
        <v/>
      </c>
      <c r="CM2413" s="49" t="str">
        <f t="shared" si="340"/>
        <v/>
      </c>
      <c r="CO2413" s="63" t="str">
        <f t="shared" si="341"/>
        <v/>
      </c>
    </row>
    <row r="2414" spans="4:93" x14ac:dyDescent="0.25">
      <c r="D2414" s="48" t="str">
        <f>IFERROR(VLOOKUP(C2414,category[[category_name_german]:[abbreviation_category_budo]],3,FALSE),"")</f>
        <v/>
      </c>
      <c r="G2414" s="48" t="str">
        <f>IFERROR(VLOOKUP(F2414,category[[category_name_german]:[abbreviation_category_budo]],3,FALSE),"")</f>
        <v/>
      </c>
      <c r="J2414" s="48" t="str">
        <f>IFERROR(VLOOKUP(I2414,category[[category_name_german]:[abbreviation_category_budo]],3,FALSE),"")</f>
        <v/>
      </c>
      <c r="M2414" s="48" t="str">
        <f>IFERROR(VLOOKUP(L2414,category[[category_name_german]:[abbreviation_category_budo]],3,FALSE),"")</f>
        <v/>
      </c>
      <c r="P2414" s="48" t="str">
        <f>IFERROR(VLOOKUP(O2414,category[[category_name_german]:[abbreviation_category_budo]],3,FALSE),"")</f>
        <v/>
      </c>
      <c r="R2414" s="49" t="str">
        <f t="shared" si="333"/>
        <v/>
      </c>
      <c r="U2414" s="48" t="str">
        <f>IFERROR(VLOOKUP(T2414,abbreviation[[description_german]:[abbreviation_budo]],3,FALSE),"")</f>
        <v/>
      </c>
      <c r="X2414" s="51" t="str">
        <f>IFERROR(VLOOKUP(W2414,abbreviation[[description_german]:[abbreviation_budo]],3,FALSE),"")</f>
        <v/>
      </c>
      <c r="Y2414" s="33"/>
      <c r="AA2414" s="49" t="str">
        <f t="shared" si="334"/>
        <v/>
      </c>
      <c r="AD2414" s="48" t="str">
        <f>IFERROR(VLOOKUP(AC2414,abbreviation[[description_german]:[abbreviation_budo]],3,FALSE),"")</f>
        <v/>
      </c>
      <c r="AG2414" s="54" t="str">
        <f>IFERROR(VLOOKUP(AF2414,abbreviation[[description_german]:[abbreviation_budo]],3,FALSE),"")</f>
        <v/>
      </c>
      <c r="AJ2414" s="49" t="str">
        <f t="shared" si="335"/>
        <v>_</v>
      </c>
      <c r="AM2414" s="48" t="str">
        <f>IFERROR(VLOOKUP(AL2414,abbreviation[[description_german]:[abbreviation_budo]],3,FALSE),"")</f>
        <v/>
      </c>
      <c r="AP2414" s="54" t="str">
        <f>IFERROR(VLOOKUP(AO2414,abbreviation[[description_german]:[abbreviation_budo]],3,FALSE),"")</f>
        <v/>
      </c>
      <c r="AS2414" s="49" t="str">
        <f t="shared" si="336"/>
        <v>_</v>
      </c>
      <c r="AV2414" s="53" t="str">
        <f>IFERROR(VLOOKUP(AU2414,abbreviation[[description_german]:[abbreviation_budo]],3,FALSE),"")</f>
        <v/>
      </c>
      <c r="AY2414" s="51" t="str">
        <f>IFERROR(VLOOKUP(AX2414,abbreviation[[description_german]:[abbreviation_budo]],3,FALSE),"")</f>
        <v/>
      </c>
      <c r="BB2414" s="51" t="str">
        <f>IFERROR(VLOOKUP(BA2414,abbreviation[[description_german]:[abbreviation_budo]],3,FALSE),"")</f>
        <v/>
      </c>
      <c r="BE2414" s="51" t="str">
        <f>IFERROR(VLOOKUP(BD2414,abbreviation[[description_german]:[abbreviation_budo]],3,FALSE),"")</f>
        <v/>
      </c>
      <c r="BG2414" s="38"/>
      <c r="BH2414" s="49" t="str">
        <f t="shared" si="337"/>
        <v>_</v>
      </c>
      <c r="BK2414" s="53" t="str">
        <f>IFERROR(VLOOKUP(BJ2414,abbreviation[[description_german]:[abbreviation_budo]],3,FALSE),"")</f>
        <v/>
      </c>
      <c r="BN2414" s="51" t="str">
        <f>IFERROR(VLOOKUP(BM2414,abbreviation[[description_german]:[abbreviation_budo]],3,FALSE),"")</f>
        <v/>
      </c>
      <c r="BO2414" s="31"/>
      <c r="BQ2414" s="51" t="str">
        <f>IFERROR(VLOOKUP(BP2414,abbreviation[[description_german]:[abbreviation_budo]],3,FALSE),"")</f>
        <v/>
      </c>
      <c r="BR2414" s="57" t="str">
        <f t="shared" si="338"/>
        <v>_</v>
      </c>
      <c r="BU2414" s="53" t="str">
        <f>IFERROR(VLOOKUP(BT2414,abbreviation[[description_german]:[abbreviation_budo]],3,FALSE),"")</f>
        <v/>
      </c>
      <c r="BV2414" s="60" t="str">
        <f t="shared" si="339"/>
        <v>_</v>
      </c>
      <c r="BY2414" s="48" t="str">
        <f>IFERROR(VLOOKUP(BX2414,category[[category_name_german]:[abbreviation_category_budo]],3,FALSE),"")</f>
        <v/>
      </c>
      <c r="CB2414" s="48" t="str">
        <f>IFERROR(VLOOKUP(CA2414,category[[category_name_german]:[abbreviation_category_budo]],3,FALSE),"")</f>
        <v/>
      </c>
      <c r="CE2414" s="48" t="str">
        <f>IFERROR(VLOOKUP(CD2414,category[[category_name_german]:[abbreviation_category_budo]],3,FALSE),"")</f>
        <v/>
      </c>
      <c r="CH2414" s="48" t="str">
        <f>IFERROR(VLOOKUP(CG2414,category[[category_name_german]:[abbreviation_category_budo]],3,FALSE),"")</f>
        <v/>
      </c>
      <c r="CK2414" s="48" t="str">
        <f>IFERROR(VLOOKUP(CJ2414,category[[category_name_german]:[abbreviation_category_budo]],3,FALSE),"")</f>
        <v/>
      </c>
      <c r="CM2414" s="49" t="str">
        <f t="shared" si="340"/>
        <v/>
      </c>
      <c r="CO2414" s="63" t="str">
        <f t="shared" si="341"/>
        <v/>
      </c>
    </row>
    <row r="2415" spans="4:93" x14ac:dyDescent="0.25">
      <c r="D2415" s="48" t="str">
        <f>IFERROR(VLOOKUP(C2415,category[[category_name_german]:[abbreviation_category_budo]],3,FALSE),"")</f>
        <v/>
      </c>
      <c r="G2415" s="48" t="str">
        <f>IFERROR(VLOOKUP(F2415,category[[category_name_german]:[abbreviation_category_budo]],3,FALSE),"")</f>
        <v/>
      </c>
      <c r="J2415" s="48" t="str">
        <f>IFERROR(VLOOKUP(I2415,category[[category_name_german]:[abbreviation_category_budo]],3,FALSE),"")</f>
        <v/>
      </c>
      <c r="M2415" s="48" t="str">
        <f>IFERROR(VLOOKUP(L2415,category[[category_name_german]:[abbreviation_category_budo]],3,FALSE),"")</f>
        <v/>
      </c>
      <c r="P2415" s="48" t="str">
        <f>IFERROR(VLOOKUP(O2415,category[[category_name_german]:[abbreviation_category_budo]],3,FALSE),"")</f>
        <v/>
      </c>
      <c r="R2415" s="49" t="str">
        <f t="shared" si="333"/>
        <v/>
      </c>
      <c r="U2415" s="48" t="str">
        <f>IFERROR(VLOOKUP(T2415,abbreviation[[description_german]:[abbreviation_budo]],3,FALSE),"")</f>
        <v/>
      </c>
      <c r="X2415" s="51" t="str">
        <f>IFERROR(VLOOKUP(W2415,abbreviation[[description_german]:[abbreviation_budo]],3,FALSE),"")</f>
        <v/>
      </c>
      <c r="Y2415" s="33"/>
      <c r="AA2415" s="49" t="str">
        <f t="shared" si="334"/>
        <v/>
      </c>
      <c r="AD2415" s="48" t="str">
        <f>IFERROR(VLOOKUP(AC2415,abbreviation[[description_german]:[abbreviation_budo]],3,FALSE),"")</f>
        <v/>
      </c>
      <c r="AG2415" s="54" t="str">
        <f>IFERROR(VLOOKUP(AF2415,abbreviation[[description_german]:[abbreviation_budo]],3,FALSE),"")</f>
        <v/>
      </c>
      <c r="AJ2415" s="49" t="str">
        <f t="shared" si="335"/>
        <v>_</v>
      </c>
      <c r="AM2415" s="48" t="str">
        <f>IFERROR(VLOOKUP(AL2415,abbreviation[[description_german]:[abbreviation_budo]],3,FALSE),"")</f>
        <v/>
      </c>
      <c r="AP2415" s="54" t="str">
        <f>IFERROR(VLOOKUP(AO2415,abbreviation[[description_german]:[abbreviation_budo]],3,FALSE),"")</f>
        <v/>
      </c>
      <c r="AS2415" s="49" t="str">
        <f t="shared" si="336"/>
        <v>_</v>
      </c>
      <c r="AV2415" s="53" t="str">
        <f>IFERROR(VLOOKUP(AU2415,abbreviation[[description_german]:[abbreviation_budo]],3,FALSE),"")</f>
        <v/>
      </c>
      <c r="AY2415" s="51" t="str">
        <f>IFERROR(VLOOKUP(AX2415,abbreviation[[description_german]:[abbreviation_budo]],3,FALSE),"")</f>
        <v/>
      </c>
      <c r="BB2415" s="51" t="str">
        <f>IFERROR(VLOOKUP(BA2415,abbreviation[[description_german]:[abbreviation_budo]],3,FALSE),"")</f>
        <v/>
      </c>
      <c r="BE2415" s="51" t="str">
        <f>IFERROR(VLOOKUP(BD2415,abbreviation[[description_german]:[abbreviation_budo]],3,FALSE),"")</f>
        <v/>
      </c>
      <c r="BG2415" s="38"/>
      <c r="BH2415" s="49" t="str">
        <f t="shared" si="337"/>
        <v>_</v>
      </c>
      <c r="BK2415" s="53" t="str">
        <f>IFERROR(VLOOKUP(BJ2415,abbreviation[[description_german]:[abbreviation_budo]],3,FALSE),"")</f>
        <v/>
      </c>
      <c r="BN2415" s="51" t="str">
        <f>IFERROR(VLOOKUP(BM2415,abbreviation[[description_german]:[abbreviation_budo]],3,FALSE),"")</f>
        <v/>
      </c>
      <c r="BO2415" s="31"/>
      <c r="BQ2415" s="51" t="str">
        <f>IFERROR(VLOOKUP(BP2415,abbreviation[[description_german]:[abbreviation_budo]],3,FALSE),"")</f>
        <v/>
      </c>
      <c r="BR2415" s="57" t="str">
        <f t="shared" si="338"/>
        <v>_</v>
      </c>
      <c r="BU2415" s="53" t="str">
        <f>IFERROR(VLOOKUP(BT2415,abbreviation[[description_german]:[abbreviation_budo]],3,FALSE),"")</f>
        <v/>
      </c>
      <c r="BV2415" s="60" t="str">
        <f t="shared" si="339"/>
        <v>_</v>
      </c>
      <c r="BY2415" s="48" t="str">
        <f>IFERROR(VLOOKUP(BX2415,category[[category_name_german]:[abbreviation_category_budo]],3,FALSE),"")</f>
        <v/>
      </c>
      <c r="CB2415" s="48" t="str">
        <f>IFERROR(VLOOKUP(CA2415,category[[category_name_german]:[abbreviation_category_budo]],3,FALSE),"")</f>
        <v/>
      </c>
      <c r="CE2415" s="48" t="str">
        <f>IFERROR(VLOOKUP(CD2415,category[[category_name_german]:[abbreviation_category_budo]],3,FALSE),"")</f>
        <v/>
      </c>
      <c r="CH2415" s="48" t="str">
        <f>IFERROR(VLOOKUP(CG2415,category[[category_name_german]:[abbreviation_category_budo]],3,FALSE),"")</f>
        <v/>
      </c>
      <c r="CK2415" s="48" t="str">
        <f>IFERROR(VLOOKUP(CJ2415,category[[category_name_german]:[abbreviation_category_budo]],3,FALSE),"")</f>
        <v/>
      </c>
      <c r="CM2415" s="49" t="str">
        <f t="shared" si="340"/>
        <v/>
      </c>
      <c r="CO2415" s="63" t="str">
        <f t="shared" si="341"/>
        <v/>
      </c>
    </row>
    <row r="2416" spans="4:93" x14ac:dyDescent="0.25">
      <c r="D2416" s="48" t="str">
        <f>IFERROR(VLOOKUP(C2416,category[[category_name_german]:[abbreviation_category_budo]],3,FALSE),"")</f>
        <v/>
      </c>
      <c r="G2416" s="48" t="str">
        <f>IFERROR(VLOOKUP(F2416,category[[category_name_german]:[abbreviation_category_budo]],3,FALSE),"")</f>
        <v/>
      </c>
      <c r="J2416" s="48" t="str">
        <f>IFERROR(VLOOKUP(I2416,category[[category_name_german]:[abbreviation_category_budo]],3,FALSE),"")</f>
        <v/>
      </c>
      <c r="M2416" s="48" t="str">
        <f>IFERROR(VLOOKUP(L2416,category[[category_name_german]:[abbreviation_category_budo]],3,FALSE),"")</f>
        <v/>
      </c>
      <c r="P2416" s="48" t="str">
        <f>IFERROR(VLOOKUP(O2416,category[[category_name_german]:[abbreviation_category_budo]],3,FALSE),"")</f>
        <v/>
      </c>
      <c r="R2416" s="49" t="str">
        <f t="shared" si="333"/>
        <v/>
      </c>
      <c r="U2416" s="48" t="str">
        <f>IFERROR(VLOOKUP(T2416,abbreviation[[description_german]:[abbreviation_budo]],3,FALSE),"")</f>
        <v/>
      </c>
      <c r="X2416" s="51" t="str">
        <f>IFERROR(VLOOKUP(W2416,abbreviation[[description_german]:[abbreviation_budo]],3,FALSE),"")</f>
        <v/>
      </c>
      <c r="Y2416" s="33"/>
      <c r="AA2416" s="49" t="str">
        <f t="shared" si="334"/>
        <v/>
      </c>
      <c r="AD2416" s="48" t="str">
        <f>IFERROR(VLOOKUP(AC2416,abbreviation[[description_german]:[abbreviation_budo]],3,FALSE),"")</f>
        <v/>
      </c>
      <c r="AG2416" s="54" t="str">
        <f>IFERROR(VLOOKUP(AF2416,abbreviation[[description_german]:[abbreviation_budo]],3,FALSE),"")</f>
        <v/>
      </c>
      <c r="AJ2416" s="49" t="str">
        <f t="shared" si="335"/>
        <v>_</v>
      </c>
      <c r="AM2416" s="48" t="str">
        <f>IFERROR(VLOOKUP(AL2416,abbreviation[[description_german]:[abbreviation_budo]],3,FALSE),"")</f>
        <v/>
      </c>
      <c r="AP2416" s="54" t="str">
        <f>IFERROR(VLOOKUP(AO2416,abbreviation[[description_german]:[abbreviation_budo]],3,FALSE),"")</f>
        <v/>
      </c>
      <c r="AS2416" s="49" t="str">
        <f t="shared" si="336"/>
        <v>_</v>
      </c>
      <c r="AV2416" s="53" t="str">
        <f>IFERROR(VLOOKUP(AU2416,abbreviation[[description_german]:[abbreviation_budo]],3,FALSE),"")</f>
        <v/>
      </c>
      <c r="AY2416" s="51" t="str">
        <f>IFERROR(VLOOKUP(AX2416,abbreviation[[description_german]:[abbreviation_budo]],3,FALSE),"")</f>
        <v/>
      </c>
      <c r="BB2416" s="51" t="str">
        <f>IFERROR(VLOOKUP(BA2416,abbreviation[[description_german]:[abbreviation_budo]],3,FALSE),"")</f>
        <v/>
      </c>
      <c r="BE2416" s="51" t="str">
        <f>IFERROR(VLOOKUP(BD2416,abbreviation[[description_german]:[abbreviation_budo]],3,FALSE),"")</f>
        <v/>
      </c>
      <c r="BG2416" s="38"/>
      <c r="BH2416" s="49" t="str">
        <f t="shared" si="337"/>
        <v>_</v>
      </c>
      <c r="BK2416" s="53" t="str">
        <f>IFERROR(VLOOKUP(BJ2416,abbreviation[[description_german]:[abbreviation_budo]],3,FALSE),"")</f>
        <v/>
      </c>
      <c r="BN2416" s="51" t="str">
        <f>IFERROR(VLOOKUP(BM2416,abbreviation[[description_german]:[abbreviation_budo]],3,FALSE),"")</f>
        <v/>
      </c>
      <c r="BO2416" s="31"/>
      <c r="BQ2416" s="51" t="str">
        <f>IFERROR(VLOOKUP(BP2416,abbreviation[[description_german]:[abbreviation_budo]],3,FALSE),"")</f>
        <v/>
      </c>
      <c r="BR2416" s="57" t="str">
        <f t="shared" si="338"/>
        <v>_</v>
      </c>
      <c r="BU2416" s="53" t="str">
        <f>IFERROR(VLOOKUP(BT2416,abbreviation[[description_german]:[abbreviation_budo]],3,FALSE),"")</f>
        <v/>
      </c>
      <c r="BV2416" s="60" t="str">
        <f t="shared" si="339"/>
        <v>_</v>
      </c>
      <c r="BY2416" s="48" t="str">
        <f>IFERROR(VLOOKUP(BX2416,category[[category_name_german]:[abbreviation_category_budo]],3,FALSE),"")</f>
        <v/>
      </c>
      <c r="CB2416" s="48" t="str">
        <f>IFERROR(VLOOKUP(CA2416,category[[category_name_german]:[abbreviation_category_budo]],3,FALSE),"")</f>
        <v/>
      </c>
      <c r="CE2416" s="48" t="str">
        <f>IFERROR(VLOOKUP(CD2416,category[[category_name_german]:[abbreviation_category_budo]],3,FALSE),"")</f>
        <v/>
      </c>
      <c r="CH2416" s="48" t="str">
        <f>IFERROR(VLOOKUP(CG2416,category[[category_name_german]:[abbreviation_category_budo]],3,FALSE),"")</f>
        <v/>
      </c>
      <c r="CK2416" s="48" t="str">
        <f>IFERROR(VLOOKUP(CJ2416,category[[category_name_german]:[abbreviation_category_budo]],3,FALSE),"")</f>
        <v/>
      </c>
      <c r="CM2416" s="49" t="str">
        <f t="shared" si="340"/>
        <v/>
      </c>
      <c r="CO2416" s="63" t="str">
        <f t="shared" si="341"/>
        <v/>
      </c>
    </row>
    <row r="2417" spans="4:93" x14ac:dyDescent="0.25">
      <c r="D2417" s="48" t="str">
        <f>IFERROR(VLOOKUP(C2417,category[[category_name_german]:[abbreviation_category_budo]],3,FALSE),"")</f>
        <v/>
      </c>
      <c r="G2417" s="48" t="str">
        <f>IFERROR(VLOOKUP(F2417,category[[category_name_german]:[abbreviation_category_budo]],3,FALSE),"")</f>
        <v/>
      </c>
      <c r="J2417" s="48" t="str">
        <f>IFERROR(VLOOKUP(I2417,category[[category_name_german]:[abbreviation_category_budo]],3,FALSE),"")</f>
        <v/>
      </c>
      <c r="M2417" s="48" t="str">
        <f>IFERROR(VLOOKUP(L2417,category[[category_name_german]:[abbreviation_category_budo]],3,FALSE),"")</f>
        <v/>
      </c>
      <c r="P2417" s="48" t="str">
        <f>IFERROR(VLOOKUP(O2417,category[[category_name_german]:[abbreviation_category_budo]],3,FALSE),"")</f>
        <v/>
      </c>
      <c r="R2417" s="49" t="str">
        <f t="shared" si="333"/>
        <v/>
      </c>
      <c r="U2417" s="48" t="str">
        <f>IFERROR(VLOOKUP(T2417,abbreviation[[description_german]:[abbreviation_budo]],3,FALSE),"")</f>
        <v/>
      </c>
      <c r="X2417" s="51" t="str">
        <f>IFERROR(VLOOKUP(W2417,abbreviation[[description_german]:[abbreviation_budo]],3,FALSE),"")</f>
        <v/>
      </c>
      <c r="Y2417" s="33"/>
      <c r="AA2417" s="49" t="str">
        <f t="shared" si="334"/>
        <v/>
      </c>
      <c r="AD2417" s="48" t="str">
        <f>IFERROR(VLOOKUP(AC2417,abbreviation[[description_german]:[abbreviation_budo]],3,FALSE),"")</f>
        <v/>
      </c>
      <c r="AG2417" s="54" t="str">
        <f>IFERROR(VLOOKUP(AF2417,abbreviation[[description_german]:[abbreviation_budo]],3,FALSE),"")</f>
        <v/>
      </c>
      <c r="AJ2417" s="49" t="str">
        <f t="shared" si="335"/>
        <v>_</v>
      </c>
      <c r="AM2417" s="48" t="str">
        <f>IFERROR(VLOOKUP(AL2417,abbreviation[[description_german]:[abbreviation_budo]],3,FALSE),"")</f>
        <v/>
      </c>
      <c r="AP2417" s="54" t="str">
        <f>IFERROR(VLOOKUP(AO2417,abbreviation[[description_german]:[abbreviation_budo]],3,FALSE),"")</f>
        <v/>
      </c>
      <c r="AS2417" s="49" t="str">
        <f t="shared" si="336"/>
        <v>_</v>
      </c>
      <c r="AV2417" s="53" t="str">
        <f>IFERROR(VLOOKUP(AU2417,abbreviation[[description_german]:[abbreviation_budo]],3,FALSE),"")</f>
        <v/>
      </c>
      <c r="AY2417" s="51" t="str">
        <f>IFERROR(VLOOKUP(AX2417,abbreviation[[description_german]:[abbreviation_budo]],3,FALSE),"")</f>
        <v/>
      </c>
      <c r="BB2417" s="51" t="str">
        <f>IFERROR(VLOOKUP(BA2417,abbreviation[[description_german]:[abbreviation_budo]],3,FALSE),"")</f>
        <v/>
      </c>
      <c r="BE2417" s="51" t="str">
        <f>IFERROR(VLOOKUP(BD2417,abbreviation[[description_german]:[abbreviation_budo]],3,FALSE),"")</f>
        <v/>
      </c>
      <c r="BG2417" s="38"/>
      <c r="BH2417" s="49" t="str">
        <f t="shared" si="337"/>
        <v>_</v>
      </c>
      <c r="BK2417" s="53" t="str">
        <f>IFERROR(VLOOKUP(BJ2417,abbreviation[[description_german]:[abbreviation_budo]],3,FALSE),"")</f>
        <v/>
      </c>
      <c r="BN2417" s="51" t="str">
        <f>IFERROR(VLOOKUP(BM2417,abbreviation[[description_german]:[abbreviation_budo]],3,FALSE),"")</f>
        <v/>
      </c>
      <c r="BO2417" s="31"/>
      <c r="BQ2417" s="51" t="str">
        <f>IFERROR(VLOOKUP(BP2417,abbreviation[[description_german]:[abbreviation_budo]],3,FALSE),"")</f>
        <v/>
      </c>
      <c r="BR2417" s="57" t="str">
        <f t="shared" si="338"/>
        <v>_</v>
      </c>
      <c r="BU2417" s="53" t="str">
        <f>IFERROR(VLOOKUP(BT2417,abbreviation[[description_german]:[abbreviation_budo]],3,FALSE),"")</f>
        <v/>
      </c>
      <c r="BV2417" s="60" t="str">
        <f t="shared" si="339"/>
        <v>_</v>
      </c>
      <c r="BY2417" s="48" t="str">
        <f>IFERROR(VLOOKUP(BX2417,category[[category_name_german]:[abbreviation_category_budo]],3,FALSE),"")</f>
        <v/>
      </c>
      <c r="CB2417" s="48" t="str">
        <f>IFERROR(VLOOKUP(CA2417,category[[category_name_german]:[abbreviation_category_budo]],3,FALSE),"")</f>
        <v/>
      </c>
      <c r="CE2417" s="48" t="str">
        <f>IFERROR(VLOOKUP(CD2417,category[[category_name_german]:[abbreviation_category_budo]],3,FALSE),"")</f>
        <v/>
      </c>
      <c r="CH2417" s="48" t="str">
        <f>IFERROR(VLOOKUP(CG2417,category[[category_name_german]:[abbreviation_category_budo]],3,FALSE),"")</f>
        <v/>
      </c>
      <c r="CK2417" s="48" t="str">
        <f>IFERROR(VLOOKUP(CJ2417,category[[category_name_german]:[abbreviation_category_budo]],3,FALSE),"")</f>
        <v/>
      </c>
      <c r="CM2417" s="49" t="str">
        <f t="shared" si="340"/>
        <v/>
      </c>
      <c r="CO2417" s="63" t="str">
        <f t="shared" si="341"/>
        <v/>
      </c>
    </row>
    <row r="2418" spans="4:93" x14ac:dyDescent="0.25">
      <c r="D2418" s="48" t="str">
        <f>IFERROR(VLOOKUP(C2418,category[[category_name_german]:[abbreviation_category_budo]],3,FALSE),"")</f>
        <v/>
      </c>
      <c r="G2418" s="48" t="str">
        <f>IFERROR(VLOOKUP(F2418,category[[category_name_german]:[abbreviation_category_budo]],3,FALSE),"")</f>
        <v/>
      </c>
      <c r="J2418" s="48" t="str">
        <f>IFERROR(VLOOKUP(I2418,category[[category_name_german]:[abbreviation_category_budo]],3,FALSE),"")</f>
        <v/>
      </c>
      <c r="M2418" s="48" t="str">
        <f>IFERROR(VLOOKUP(L2418,category[[category_name_german]:[abbreviation_category_budo]],3,FALSE),"")</f>
        <v/>
      </c>
      <c r="P2418" s="48" t="str">
        <f>IFERROR(VLOOKUP(O2418,category[[category_name_german]:[abbreviation_category_budo]],3,FALSE),"")</f>
        <v/>
      </c>
      <c r="R2418" s="49" t="str">
        <f t="shared" si="333"/>
        <v/>
      </c>
      <c r="U2418" s="48" t="str">
        <f>IFERROR(VLOOKUP(T2418,abbreviation[[description_german]:[abbreviation_budo]],3,FALSE),"")</f>
        <v/>
      </c>
      <c r="X2418" s="51" t="str">
        <f>IFERROR(VLOOKUP(W2418,abbreviation[[description_german]:[abbreviation_budo]],3,FALSE),"")</f>
        <v/>
      </c>
      <c r="Y2418" s="33"/>
      <c r="AA2418" s="49" t="str">
        <f t="shared" si="334"/>
        <v/>
      </c>
      <c r="AD2418" s="48" t="str">
        <f>IFERROR(VLOOKUP(AC2418,abbreviation[[description_german]:[abbreviation_budo]],3,FALSE),"")</f>
        <v/>
      </c>
      <c r="AG2418" s="54" t="str">
        <f>IFERROR(VLOOKUP(AF2418,abbreviation[[description_german]:[abbreviation_budo]],3,FALSE),"")</f>
        <v/>
      </c>
      <c r="AJ2418" s="49" t="str">
        <f t="shared" si="335"/>
        <v>_</v>
      </c>
      <c r="AM2418" s="48" t="str">
        <f>IFERROR(VLOOKUP(AL2418,abbreviation[[description_german]:[abbreviation_budo]],3,FALSE),"")</f>
        <v/>
      </c>
      <c r="AP2418" s="54" t="str">
        <f>IFERROR(VLOOKUP(AO2418,abbreviation[[description_german]:[abbreviation_budo]],3,FALSE),"")</f>
        <v/>
      </c>
      <c r="AS2418" s="49" t="str">
        <f t="shared" si="336"/>
        <v>_</v>
      </c>
      <c r="AV2418" s="53" t="str">
        <f>IFERROR(VLOOKUP(AU2418,abbreviation[[description_german]:[abbreviation_budo]],3,FALSE),"")</f>
        <v/>
      </c>
      <c r="AY2418" s="51" t="str">
        <f>IFERROR(VLOOKUP(AX2418,abbreviation[[description_german]:[abbreviation_budo]],3,FALSE),"")</f>
        <v/>
      </c>
      <c r="BB2418" s="51" t="str">
        <f>IFERROR(VLOOKUP(BA2418,abbreviation[[description_german]:[abbreviation_budo]],3,FALSE),"")</f>
        <v/>
      </c>
      <c r="BE2418" s="51" t="str">
        <f>IFERROR(VLOOKUP(BD2418,abbreviation[[description_german]:[abbreviation_budo]],3,FALSE),"")</f>
        <v/>
      </c>
      <c r="BG2418" s="38"/>
      <c r="BH2418" s="49" t="str">
        <f t="shared" si="337"/>
        <v>_</v>
      </c>
      <c r="BK2418" s="53" t="str">
        <f>IFERROR(VLOOKUP(BJ2418,abbreviation[[description_german]:[abbreviation_budo]],3,FALSE),"")</f>
        <v/>
      </c>
      <c r="BN2418" s="51" t="str">
        <f>IFERROR(VLOOKUP(BM2418,abbreviation[[description_german]:[abbreviation_budo]],3,FALSE),"")</f>
        <v/>
      </c>
      <c r="BO2418" s="31"/>
      <c r="BQ2418" s="51" t="str">
        <f>IFERROR(VLOOKUP(BP2418,abbreviation[[description_german]:[abbreviation_budo]],3,FALSE),"")</f>
        <v/>
      </c>
      <c r="BR2418" s="57" t="str">
        <f t="shared" si="338"/>
        <v>_</v>
      </c>
      <c r="BU2418" s="53" t="str">
        <f>IFERROR(VLOOKUP(BT2418,abbreviation[[description_german]:[abbreviation_budo]],3,FALSE),"")</f>
        <v/>
      </c>
      <c r="BV2418" s="60" t="str">
        <f t="shared" si="339"/>
        <v>_</v>
      </c>
      <c r="BY2418" s="48" t="str">
        <f>IFERROR(VLOOKUP(BX2418,category[[category_name_german]:[abbreviation_category_budo]],3,FALSE),"")</f>
        <v/>
      </c>
      <c r="CB2418" s="48" t="str">
        <f>IFERROR(VLOOKUP(CA2418,category[[category_name_german]:[abbreviation_category_budo]],3,FALSE),"")</f>
        <v/>
      </c>
      <c r="CE2418" s="48" t="str">
        <f>IFERROR(VLOOKUP(CD2418,category[[category_name_german]:[abbreviation_category_budo]],3,FALSE),"")</f>
        <v/>
      </c>
      <c r="CH2418" s="48" t="str">
        <f>IFERROR(VLOOKUP(CG2418,category[[category_name_german]:[abbreviation_category_budo]],3,FALSE),"")</f>
        <v/>
      </c>
      <c r="CK2418" s="48" t="str">
        <f>IFERROR(VLOOKUP(CJ2418,category[[category_name_german]:[abbreviation_category_budo]],3,FALSE),"")</f>
        <v/>
      </c>
      <c r="CM2418" s="49" t="str">
        <f t="shared" si="340"/>
        <v/>
      </c>
      <c r="CO2418" s="63" t="str">
        <f t="shared" si="341"/>
        <v/>
      </c>
    </row>
    <row r="2419" spans="4:93" x14ac:dyDescent="0.25">
      <c r="D2419" s="48" t="str">
        <f>IFERROR(VLOOKUP(C2419,category[[category_name_german]:[abbreviation_category_budo]],3,FALSE),"")</f>
        <v/>
      </c>
      <c r="G2419" s="48" t="str">
        <f>IFERROR(VLOOKUP(F2419,category[[category_name_german]:[abbreviation_category_budo]],3,FALSE),"")</f>
        <v/>
      </c>
      <c r="J2419" s="48" t="str">
        <f>IFERROR(VLOOKUP(I2419,category[[category_name_german]:[abbreviation_category_budo]],3,FALSE),"")</f>
        <v/>
      </c>
      <c r="M2419" s="48" t="str">
        <f>IFERROR(VLOOKUP(L2419,category[[category_name_german]:[abbreviation_category_budo]],3,FALSE),"")</f>
        <v/>
      </c>
      <c r="P2419" s="48" t="str">
        <f>IFERROR(VLOOKUP(O2419,category[[category_name_german]:[abbreviation_category_budo]],3,FALSE),"")</f>
        <v/>
      </c>
      <c r="R2419" s="49" t="str">
        <f t="shared" si="333"/>
        <v/>
      </c>
      <c r="U2419" s="48" t="str">
        <f>IFERROR(VLOOKUP(T2419,abbreviation[[description_german]:[abbreviation_budo]],3,FALSE),"")</f>
        <v/>
      </c>
      <c r="X2419" s="51" t="str">
        <f>IFERROR(VLOOKUP(W2419,abbreviation[[description_german]:[abbreviation_budo]],3,FALSE),"")</f>
        <v/>
      </c>
      <c r="Y2419" s="33"/>
      <c r="AA2419" s="49" t="str">
        <f t="shared" si="334"/>
        <v/>
      </c>
      <c r="AD2419" s="48" t="str">
        <f>IFERROR(VLOOKUP(AC2419,abbreviation[[description_german]:[abbreviation_budo]],3,FALSE),"")</f>
        <v/>
      </c>
      <c r="AG2419" s="54" t="str">
        <f>IFERROR(VLOOKUP(AF2419,abbreviation[[description_german]:[abbreviation_budo]],3,FALSE),"")</f>
        <v/>
      </c>
      <c r="AJ2419" s="49" t="str">
        <f t="shared" si="335"/>
        <v>_</v>
      </c>
      <c r="AM2419" s="48" t="str">
        <f>IFERROR(VLOOKUP(AL2419,abbreviation[[description_german]:[abbreviation_budo]],3,FALSE),"")</f>
        <v/>
      </c>
      <c r="AP2419" s="54" t="str">
        <f>IFERROR(VLOOKUP(AO2419,abbreviation[[description_german]:[abbreviation_budo]],3,FALSE),"")</f>
        <v/>
      </c>
      <c r="AS2419" s="49" t="str">
        <f t="shared" si="336"/>
        <v>_</v>
      </c>
      <c r="AV2419" s="53" t="str">
        <f>IFERROR(VLOOKUP(AU2419,abbreviation[[description_german]:[abbreviation_budo]],3,FALSE),"")</f>
        <v/>
      </c>
      <c r="AY2419" s="51" t="str">
        <f>IFERROR(VLOOKUP(AX2419,abbreviation[[description_german]:[abbreviation_budo]],3,FALSE),"")</f>
        <v/>
      </c>
      <c r="BB2419" s="51" t="str">
        <f>IFERROR(VLOOKUP(BA2419,abbreviation[[description_german]:[abbreviation_budo]],3,FALSE),"")</f>
        <v/>
      </c>
      <c r="BE2419" s="51" t="str">
        <f>IFERROR(VLOOKUP(BD2419,abbreviation[[description_german]:[abbreviation_budo]],3,FALSE),"")</f>
        <v/>
      </c>
      <c r="BG2419" s="38"/>
      <c r="BH2419" s="49" t="str">
        <f t="shared" si="337"/>
        <v>_</v>
      </c>
      <c r="BK2419" s="53" t="str">
        <f>IFERROR(VLOOKUP(BJ2419,abbreviation[[description_german]:[abbreviation_budo]],3,FALSE),"")</f>
        <v/>
      </c>
      <c r="BN2419" s="51" t="str">
        <f>IFERROR(VLOOKUP(BM2419,abbreviation[[description_german]:[abbreviation_budo]],3,FALSE),"")</f>
        <v/>
      </c>
      <c r="BO2419" s="31"/>
      <c r="BQ2419" s="51" t="str">
        <f>IFERROR(VLOOKUP(BP2419,abbreviation[[description_german]:[abbreviation_budo]],3,FALSE),"")</f>
        <v/>
      </c>
      <c r="BR2419" s="57" t="str">
        <f t="shared" si="338"/>
        <v>_</v>
      </c>
      <c r="BU2419" s="53" t="str">
        <f>IFERROR(VLOOKUP(BT2419,abbreviation[[description_german]:[abbreviation_budo]],3,FALSE),"")</f>
        <v/>
      </c>
      <c r="BV2419" s="60" t="str">
        <f t="shared" si="339"/>
        <v>_</v>
      </c>
      <c r="BY2419" s="48" t="str">
        <f>IFERROR(VLOOKUP(BX2419,category[[category_name_german]:[abbreviation_category_budo]],3,FALSE),"")</f>
        <v/>
      </c>
      <c r="CB2419" s="48" t="str">
        <f>IFERROR(VLOOKUP(CA2419,category[[category_name_german]:[abbreviation_category_budo]],3,FALSE),"")</f>
        <v/>
      </c>
      <c r="CE2419" s="48" t="str">
        <f>IFERROR(VLOOKUP(CD2419,category[[category_name_german]:[abbreviation_category_budo]],3,FALSE),"")</f>
        <v/>
      </c>
      <c r="CH2419" s="48" t="str">
        <f>IFERROR(VLOOKUP(CG2419,category[[category_name_german]:[abbreviation_category_budo]],3,FALSE),"")</f>
        <v/>
      </c>
      <c r="CK2419" s="48" t="str">
        <f>IFERROR(VLOOKUP(CJ2419,category[[category_name_german]:[abbreviation_category_budo]],3,FALSE),"")</f>
        <v/>
      </c>
      <c r="CM2419" s="49" t="str">
        <f t="shared" si="340"/>
        <v/>
      </c>
      <c r="CO2419" s="63" t="str">
        <f t="shared" si="341"/>
        <v/>
      </c>
    </row>
    <row r="2420" spans="4:93" x14ac:dyDescent="0.25">
      <c r="D2420" s="48" t="str">
        <f>IFERROR(VLOOKUP(C2420,category[[category_name_german]:[abbreviation_category_budo]],3,FALSE),"")</f>
        <v/>
      </c>
      <c r="G2420" s="48" t="str">
        <f>IFERROR(VLOOKUP(F2420,category[[category_name_german]:[abbreviation_category_budo]],3,FALSE),"")</f>
        <v/>
      </c>
      <c r="J2420" s="48" t="str">
        <f>IFERROR(VLOOKUP(I2420,category[[category_name_german]:[abbreviation_category_budo]],3,FALSE),"")</f>
        <v/>
      </c>
      <c r="M2420" s="48" t="str">
        <f>IFERROR(VLOOKUP(L2420,category[[category_name_german]:[abbreviation_category_budo]],3,FALSE),"")</f>
        <v/>
      </c>
      <c r="P2420" s="48" t="str">
        <f>IFERROR(VLOOKUP(O2420,category[[category_name_german]:[abbreviation_category_budo]],3,FALSE),"")</f>
        <v/>
      </c>
      <c r="R2420" s="49" t="str">
        <f t="shared" si="333"/>
        <v/>
      </c>
      <c r="U2420" s="48" t="str">
        <f>IFERROR(VLOOKUP(T2420,abbreviation[[description_german]:[abbreviation_budo]],3,FALSE),"")</f>
        <v/>
      </c>
      <c r="X2420" s="51" t="str">
        <f>IFERROR(VLOOKUP(W2420,abbreviation[[description_german]:[abbreviation_budo]],3,FALSE),"")</f>
        <v/>
      </c>
      <c r="Y2420" s="33"/>
      <c r="AA2420" s="49" t="str">
        <f t="shared" si="334"/>
        <v/>
      </c>
      <c r="AD2420" s="48" t="str">
        <f>IFERROR(VLOOKUP(AC2420,abbreviation[[description_german]:[abbreviation_budo]],3,FALSE),"")</f>
        <v/>
      </c>
      <c r="AG2420" s="54" t="str">
        <f>IFERROR(VLOOKUP(AF2420,abbreviation[[description_german]:[abbreviation_budo]],3,FALSE),"")</f>
        <v/>
      </c>
      <c r="AJ2420" s="49" t="str">
        <f t="shared" si="335"/>
        <v>_</v>
      </c>
      <c r="AM2420" s="48" t="str">
        <f>IFERROR(VLOOKUP(AL2420,abbreviation[[description_german]:[abbreviation_budo]],3,FALSE),"")</f>
        <v/>
      </c>
      <c r="AP2420" s="54" t="str">
        <f>IFERROR(VLOOKUP(AO2420,abbreviation[[description_german]:[abbreviation_budo]],3,FALSE),"")</f>
        <v/>
      </c>
      <c r="AS2420" s="49" t="str">
        <f t="shared" si="336"/>
        <v>_</v>
      </c>
      <c r="AV2420" s="53" t="str">
        <f>IFERROR(VLOOKUP(AU2420,abbreviation[[description_german]:[abbreviation_budo]],3,FALSE),"")</f>
        <v/>
      </c>
      <c r="AY2420" s="51" t="str">
        <f>IFERROR(VLOOKUP(AX2420,abbreviation[[description_german]:[abbreviation_budo]],3,FALSE),"")</f>
        <v/>
      </c>
      <c r="BB2420" s="51" t="str">
        <f>IFERROR(VLOOKUP(BA2420,abbreviation[[description_german]:[abbreviation_budo]],3,FALSE),"")</f>
        <v/>
      </c>
      <c r="BE2420" s="51" t="str">
        <f>IFERROR(VLOOKUP(BD2420,abbreviation[[description_german]:[abbreviation_budo]],3,FALSE),"")</f>
        <v/>
      </c>
      <c r="BG2420" s="38"/>
      <c r="BH2420" s="49" t="str">
        <f t="shared" si="337"/>
        <v>_</v>
      </c>
      <c r="BK2420" s="53" t="str">
        <f>IFERROR(VLOOKUP(BJ2420,abbreviation[[description_german]:[abbreviation_budo]],3,FALSE),"")</f>
        <v/>
      </c>
      <c r="BN2420" s="51" t="str">
        <f>IFERROR(VLOOKUP(BM2420,abbreviation[[description_german]:[abbreviation_budo]],3,FALSE),"")</f>
        <v/>
      </c>
      <c r="BO2420" s="31"/>
      <c r="BQ2420" s="51" t="str">
        <f>IFERROR(VLOOKUP(BP2420,abbreviation[[description_german]:[abbreviation_budo]],3,FALSE),"")</f>
        <v/>
      </c>
      <c r="BR2420" s="57" t="str">
        <f t="shared" si="338"/>
        <v>_</v>
      </c>
      <c r="BU2420" s="53" t="str">
        <f>IFERROR(VLOOKUP(BT2420,abbreviation[[description_german]:[abbreviation_budo]],3,FALSE),"")</f>
        <v/>
      </c>
      <c r="BV2420" s="60" t="str">
        <f t="shared" si="339"/>
        <v>_</v>
      </c>
      <c r="BY2420" s="48" t="str">
        <f>IFERROR(VLOOKUP(BX2420,category[[category_name_german]:[abbreviation_category_budo]],3,FALSE),"")</f>
        <v/>
      </c>
      <c r="CB2420" s="48" t="str">
        <f>IFERROR(VLOOKUP(CA2420,category[[category_name_german]:[abbreviation_category_budo]],3,FALSE),"")</f>
        <v/>
      </c>
      <c r="CE2420" s="48" t="str">
        <f>IFERROR(VLOOKUP(CD2420,category[[category_name_german]:[abbreviation_category_budo]],3,FALSE),"")</f>
        <v/>
      </c>
      <c r="CH2420" s="48" t="str">
        <f>IFERROR(VLOOKUP(CG2420,category[[category_name_german]:[abbreviation_category_budo]],3,FALSE),"")</f>
        <v/>
      </c>
      <c r="CK2420" s="48" t="str">
        <f>IFERROR(VLOOKUP(CJ2420,category[[category_name_german]:[abbreviation_category_budo]],3,FALSE),"")</f>
        <v/>
      </c>
      <c r="CM2420" s="49" t="str">
        <f t="shared" si="340"/>
        <v/>
      </c>
      <c r="CO2420" s="63" t="str">
        <f t="shared" si="341"/>
        <v/>
      </c>
    </row>
    <row r="2421" spans="4:93" x14ac:dyDescent="0.25">
      <c r="D2421" s="48" t="str">
        <f>IFERROR(VLOOKUP(C2421,category[[category_name_german]:[abbreviation_category_budo]],3,FALSE),"")</f>
        <v/>
      </c>
      <c r="G2421" s="48" t="str">
        <f>IFERROR(VLOOKUP(F2421,category[[category_name_german]:[abbreviation_category_budo]],3,FALSE),"")</f>
        <v/>
      </c>
      <c r="J2421" s="48" t="str">
        <f>IFERROR(VLOOKUP(I2421,category[[category_name_german]:[abbreviation_category_budo]],3,FALSE),"")</f>
        <v/>
      </c>
      <c r="M2421" s="48" t="str">
        <f>IFERROR(VLOOKUP(L2421,category[[category_name_german]:[abbreviation_category_budo]],3,FALSE),"")</f>
        <v/>
      </c>
      <c r="P2421" s="48" t="str">
        <f>IFERROR(VLOOKUP(O2421,category[[category_name_german]:[abbreviation_category_budo]],3,FALSE),"")</f>
        <v/>
      </c>
      <c r="R2421" s="49" t="str">
        <f t="shared" si="333"/>
        <v/>
      </c>
      <c r="U2421" s="48" t="str">
        <f>IFERROR(VLOOKUP(T2421,abbreviation[[description_german]:[abbreviation_budo]],3,FALSE),"")</f>
        <v/>
      </c>
      <c r="X2421" s="51" t="str">
        <f>IFERROR(VLOOKUP(W2421,abbreviation[[description_german]:[abbreviation_budo]],3,FALSE),"")</f>
        <v/>
      </c>
      <c r="Y2421" s="33"/>
      <c r="AA2421" s="49" t="str">
        <f t="shared" si="334"/>
        <v/>
      </c>
      <c r="AD2421" s="48" t="str">
        <f>IFERROR(VLOOKUP(AC2421,abbreviation[[description_german]:[abbreviation_budo]],3,FALSE),"")</f>
        <v/>
      </c>
      <c r="AG2421" s="54" t="str">
        <f>IFERROR(VLOOKUP(AF2421,abbreviation[[description_german]:[abbreviation_budo]],3,FALSE),"")</f>
        <v/>
      </c>
      <c r="AJ2421" s="49" t="str">
        <f t="shared" si="335"/>
        <v>_</v>
      </c>
      <c r="AM2421" s="48" t="str">
        <f>IFERROR(VLOOKUP(AL2421,abbreviation[[description_german]:[abbreviation_budo]],3,FALSE),"")</f>
        <v/>
      </c>
      <c r="AP2421" s="54" t="str">
        <f>IFERROR(VLOOKUP(AO2421,abbreviation[[description_german]:[abbreviation_budo]],3,FALSE),"")</f>
        <v/>
      </c>
      <c r="AS2421" s="49" t="str">
        <f t="shared" si="336"/>
        <v>_</v>
      </c>
      <c r="AV2421" s="53" t="str">
        <f>IFERROR(VLOOKUP(AU2421,abbreviation[[description_german]:[abbreviation_budo]],3,FALSE),"")</f>
        <v/>
      </c>
      <c r="AY2421" s="51" t="str">
        <f>IFERROR(VLOOKUP(AX2421,abbreviation[[description_german]:[abbreviation_budo]],3,FALSE),"")</f>
        <v/>
      </c>
      <c r="BB2421" s="51" t="str">
        <f>IFERROR(VLOOKUP(BA2421,abbreviation[[description_german]:[abbreviation_budo]],3,FALSE),"")</f>
        <v/>
      </c>
      <c r="BE2421" s="51" t="str">
        <f>IFERROR(VLOOKUP(BD2421,abbreviation[[description_german]:[abbreviation_budo]],3,FALSE),"")</f>
        <v/>
      </c>
      <c r="BG2421" s="38"/>
      <c r="BH2421" s="49" t="str">
        <f t="shared" si="337"/>
        <v>_</v>
      </c>
      <c r="BK2421" s="53" t="str">
        <f>IFERROR(VLOOKUP(BJ2421,abbreviation[[description_german]:[abbreviation_budo]],3,FALSE),"")</f>
        <v/>
      </c>
      <c r="BN2421" s="51" t="str">
        <f>IFERROR(VLOOKUP(BM2421,abbreviation[[description_german]:[abbreviation_budo]],3,FALSE),"")</f>
        <v/>
      </c>
      <c r="BO2421" s="31"/>
      <c r="BQ2421" s="51" t="str">
        <f>IFERROR(VLOOKUP(BP2421,abbreviation[[description_german]:[abbreviation_budo]],3,FALSE),"")</f>
        <v/>
      </c>
      <c r="BR2421" s="57" t="str">
        <f t="shared" si="338"/>
        <v>_</v>
      </c>
      <c r="BU2421" s="53" t="str">
        <f>IFERROR(VLOOKUP(BT2421,abbreviation[[description_german]:[abbreviation_budo]],3,FALSE),"")</f>
        <v/>
      </c>
      <c r="BV2421" s="60" t="str">
        <f t="shared" si="339"/>
        <v>_</v>
      </c>
      <c r="BY2421" s="48" t="str">
        <f>IFERROR(VLOOKUP(BX2421,category[[category_name_german]:[abbreviation_category_budo]],3,FALSE),"")</f>
        <v/>
      </c>
      <c r="CB2421" s="48" t="str">
        <f>IFERROR(VLOOKUP(CA2421,category[[category_name_german]:[abbreviation_category_budo]],3,FALSE),"")</f>
        <v/>
      </c>
      <c r="CE2421" s="48" t="str">
        <f>IFERROR(VLOOKUP(CD2421,category[[category_name_german]:[abbreviation_category_budo]],3,FALSE),"")</f>
        <v/>
      </c>
      <c r="CH2421" s="48" t="str">
        <f>IFERROR(VLOOKUP(CG2421,category[[category_name_german]:[abbreviation_category_budo]],3,FALSE),"")</f>
        <v/>
      </c>
      <c r="CK2421" s="48" t="str">
        <f>IFERROR(VLOOKUP(CJ2421,category[[category_name_german]:[abbreviation_category_budo]],3,FALSE),"")</f>
        <v/>
      </c>
      <c r="CM2421" s="49" t="str">
        <f t="shared" si="340"/>
        <v/>
      </c>
      <c r="CO2421" s="63" t="str">
        <f t="shared" si="341"/>
        <v/>
      </c>
    </row>
    <row r="2422" spans="4:93" x14ac:dyDescent="0.25">
      <c r="D2422" s="48" t="str">
        <f>IFERROR(VLOOKUP(C2422,category[[category_name_german]:[abbreviation_category_budo]],3,FALSE),"")</f>
        <v/>
      </c>
      <c r="G2422" s="48" t="str">
        <f>IFERROR(VLOOKUP(F2422,category[[category_name_german]:[abbreviation_category_budo]],3,FALSE),"")</f>
        <v/>
      </c>
      <c r="J2422" s="48" t="str">
        <f>IFERROR(VLOOKUP(I2422,category[[category_name_german]:[abbreviation_category_budo]],3,FALSE),"")</f>
        <v/>
      </c>
      <c r="M2422" s="48" t="str">
        <f>IFERROR(VLOOKUP(L2422,category[[category_name_german]:[abbreviation_category_budo]],3,FALSE),"")</f>
        <v/>
      </c>
      <c r="P2422" s="48" t="str">
        <f>IFERROR(VLOOKUP(O2422,category[[category_name_german]:[abbreviation_category_budo]],3,FALSE),"")</f>
        <v/>
      </c>
      <c r="R2422" s="49" t="str">
        <f t="shared" si="333"/>
        <v/>
      </c>
      <c r="U2422" s="48" t="str">
        <f>IFERROR(VLOOKUP(T2422,abbreviation[[description_german]:[abbreviation_budo]],3,FALSE),"")</f>
        <v/>
      </c>
      <c r="X2422" s="51" t="str">
        <f>IFERROR(VLOOKUP(W2422,abbreviation[[description_german]:[abbreviation_budo]],3,FALSE),"")</f>
        <v/>
      </c>
      <c r="Y2422" s="33"/>
      <c r="AA2422" s="49" t="str">
        <f t="shared" si="334"/>
        <v/>
      </c>
      <c r="AD2422" s="48" t="str">
        <f>IFERROR(VLOOKUP(AC2422,abbreviation[[description_german]:[abbreviation_budo]],3,FALSE),"")</f>
        <v/>
      </c>
      <c r="AG2422" s="54" t="str">
        <f>IFERROR(VLOOKUP(AF2422,abbreviation[[description_german]:[abbreviation_budo]],3,FALSE),"")</f>
        <v/>
      </c>
      <c r="AJ2422" s="49" t="str">
        <f t="shared" si="335"/>
        <v>_</v>
      </c>
      <c r="AM2422" s="48" t="str">
        <f>IFERROR(VLOOKUP(AL2422,abbreviation[[description_german]:[abbreviation_budo]],3,FALSE),"")</f>
        <v/>
      </c>
      <c r="AP2422" s="54" t="str">
        <f>IFERROR(VLOOKUP(AO2422,abbreviation[[description_german]:[abbreviation_budo]],3,FALSE),"")</f>
        <v/>
      </c>
      <c r="AS2422" s="49" t="str">
        <f t="shared" si="336"/>
        <v>_</v>
      </c>
      <c r="AV2422" s="53" t="str">
        <f>IFERROR(VLOOKUP(AU2422,abbreviation[[description_german]:[abbreviation_budo]],3,FALSE),"")</f>
        <v/>
      </c>
      <c r="AY2422" s="51" t="str">
        <f>IFERROR(VLOOKUP(AX2422,abbreviation[[description_german]:[abbreviation_budo]],3,FALSE),"")</f>
        <v/>
      </c>
      <c r="BB2422" s="51" t="str">
        <f>IFERROR(VLOOKUP(BA2422,abbreviation[[description_german]:[abbreviation_budo]],3,FALSE),"")</f>
        <v/>
      </c>
      <c r="BE2422" s="51" t="str">
        <f>IFERROR(VLOOKUP(BD2422,abbreviation[[description_german]:[abbreviation_budo]],3,FALSE),"")</f>
        <v/>
      </c>
      <c r="BG2422" s="38"/>
      <c r="BH2422" s="49" t="str">
        <f t="shared" si="337"/>
        <v>_</v>
      </c>
      <c r="BK2422" s="53" t="str">
        <f>IFERROR(VLOOKUP(BJ2422,abbreviation[[description_german]:[abbreviation_budo]],3,FALSE),"")</f>
        <v/>
      </c>
      <c r="BN2422" s="51" t="str">
        <f>IFERROR(VLOOKUP(BM2422,abbreviation[[description_german]:[abbreviation_budo]],3,FALSE),"")</f>
        <v/>
      </c>
      <c r="BO2422" s="31"/>
      <c r="BQ2422" s="51" t="str">
        <f>IFERROR(VLOOKUP(BP2422,abbreviation[[description_german]:[abbreviation_budo]],3,FALSE),"")</f>
        <v/>
      </c>
      <c r="BR2422" s="57" t="str">
        <f t="shared" si="338"/>
        <v>_</v>
      </c>
      <c r="BU2422" s="53" t="str">
        <f>IFERROR(VLOOKUP(BT2422,abbreviation[[description_german]:[abbreviation_budo]],3,FALSE),"")</f>
        <v/>
      </c>
      <c r="BV2422" s="60" t="str">
        <f t="shared" si="339"/>
        <v>_</v>
      </c>
      <c r="BY2422" s="48" t="str">
        <f>IFERROR(VLOOKUP(BX2422,category[[category_name_german]:[abbreviation_category_budo]],3,FALSE),"")</f>
        <v/>
      </c>
      <c r="CB2422" s="48" t="str">
        <f>IFERROR(VLOOKUP(CA2422,category[[category_name_german]:[abbreviation_category_budo]],3,FALSE),"")</f>
        <v/>
      </c>
      <c r="CE2422" s="48" t="str">
        <f>IFERROR(VLOOKUP(CD2422,category[[category_name_german]:[abbreviation_category_budo]],3,FALSE),"")</f>
        <v/>
      </c>
      <c r="CH2422" s="48" t="str">
        <f>IFERROR(VLOOKUP(CG2422,category[[category_name_german]:[abbreviation_category_budo]],3,FALSE),"")</f>
        <v/>
      </c>
      <c r="CK2422" s="48" t="str">
        <f>IFERROR(VLOOKUP(CJ2422,category[[category_name_german]:[abbreviation_category_budo]],3,FALSE),"")</f>
        <v/>
      </c>
      <c r="CM2422" s="49" t="str">
        <f t="shared" si="340"/>
        <v/>
      </c>
      <c r="CO2422" s="63" t="str">
        <f t="shared" si="341"/>
        <v/>
      </c>
    </row>
    <row r="2423" spans="4:93" x14ac:dyDescent="0.25">
      <c r="D2423" s="48" t="str">
        <f>IFERROR(VLOOKUP(C2423,category[[category_name_german]:[abbreviation_category_budo]],3,FALSE),"")</f>
        <v/>
      </c>
      <c r="G2423" s="48" t="str">
        <f>IFERROR(VLOOKUP(F2423,category[[category_name_german]:[abbreviation_category_budo]],3,FALSE),"")</f>
        <v/>
      </c>
      <c r="J2423" s="48" t="str">
        <f>IFERROR(VLOOKUP(I2423,category[[category_name_german]:[abbreviation_category_budo]],3,FALSE),"")</f>
        <v/>
      </c>
      <c r="M2423" s="48" t="str">
        <f>IFERROR(VLOOKUP(L2423,category[[category_name_german]:[abbreviation_category_budo]],3,FALSE),"")</f>
        <v/>
      </c>
      <c r="P2423" s="48" t="str">
        <f>IFERROR(VLOOKUP(O2423,category[[category_name_german]:[abbreviation_category_budo]],3,FALSE),"")</f>
        <v/>
      </c>
      <c r="R2423" s="49" t="str">
        <f t="shared" si="333"/>
        <v/>
      </c>
      <c r="U2423" s="48" t="str">
        <f>IFERROR(VLOOKUP(T2423,abbreviation[[description_german]:[abbreviation_budo]],3,FALSE),"")</f>
        <v/>
      </c>
      <c r="X2423" s="51" t="str">
        <f>IFERROR(VLOOKUP(W2423,abbreviation[[description_german]:[abbreviation_budo]],3,FALSE),"")</f>
        <v/>
      </c>
      <c r="Y2423" s="33"/>
      <c r="AA2423" s="49" t="str">
        <f t="shared" si="334"/>
        <v/>
      </c>
      <c r="AD2423" s="48" t="str">
        <f>IFERROR(VLOOKUP(AC2423,abbreviation[[description_german]:[abbreviation_budo]],3,FALSE),"")</f>
        <v/>
      </c>
      <c r="AG2423" s="54" t="str">
        <f>IFERROR(VLOOKUP(AF2423,abbreviation[[description_german]:[abbreviation_budo]],3,FALSE),"")</f>
        <v/>
      </c>
      <c r="AJ2423" s="49" t="str">
        <f t="shared" si="335"/>
        <v>_</v>
      </c>
      <c r="AM2423" s="48" t="str">
        <f>IFERROR(VLOOKUP(AL2423,abbreviation[[description_german]:[abbreviation_budo]],3,FALSE),"")</f>
        <v/>
      </c>
      <c r="AP2423" s="54" t="str">
        <f>IFERROR(VLOOKUP(AO2423,abbreviation[[description_german]:[abbreviation_budo]],3,FALSE),"")</f>
        <v/>
      </c>
      <c r="AS2423" s="49" t="str">
        <f t="shared" si="336"/>
        <v>_</v>
      </c>
      <c r="AV2423" s="53" t="str">
        <f>IFERROR(VLOOKUP(AU2423,abbreviation[[description_german]:[abbreviation_budo]],3,FALSE),"")</f>
        <v/>
      </c>
      <c r="AY2423" s="51" t="str">
        <f>IFERROR(VLOOKUP(AX2423,abbreviation[[description_german]:[abbreviation_budo]],3,FALSE),"")</f>
        <v/>
      </c>
      <c r="BB2423" s="51" t="str">
        <f>IFERROR(VLOOKUP(BA2423,abbreviation[[description_german]:[abbreviation_budo]],3,FALSE),"")</f>
        <v/>
      </c>
      <c r="BE2423" s="51" t="str">
        <f>IFERROR(VLOOKUP(BD2423,abbreviation[[description_german]:[abbreviation_budo]],3,FALSE),"")</f>
        <v/>
      </c>
      <c r="BG2423" s="38"/>
      <c r="BH2423" s="49" t="str">
        <f t="shared" si="337"/>
        <v>_</v>
      </c>
      <c r="BK2423" s="53" t="str">
        <f>IFERROR(VLOOKUP(BJ2423,abbreviation[[description_german]:[abbreviation_budo]],3,FALSE),"")</f>
        <v/>
      </c>
      <c r="BN2423" s="51" t="str">
        <f>IFERROR(VLOOKUP(BM2423,abbreviation[[description_german]:[abbreviation_budo]],3,FALSE),"")</f>
        <v/>
      </c>
      <c r="BO2423" s="31"/>
      <c r="BQ2423" s="51" t="str">
        <f>IFERROR(VLOOKUP(BP2423,abbreviation[[description_german]:[abbreviation_budo]],3,FALSE),"")</f>
        <v/>
      </c>
      <c r="BR2423" s="57" t="str">
        <f t="shared" si="338"/>
        <v>_</v>
      </c>
      <c r="BU2423" s="53" t="str">
        <f>IFERROR(VLOOKUP(BT2423,abbreviation[[description_german]:[abbreviation_budo]],3,FALSE),"")</f>
        <v/>
      </c>
      <c r="BV2423" s="60" t="str">
        <f t="shared" si="339"/>
        <v>_</v>
      </c>
      <c r="BY2423" s="48" t="str">
        <f>IFERROR(VLOOKUP(BX2423,category[[category_name_german]:[abbreviation_category_budo]],3,FALSE),"")</f>
        <v/>
      </c>
      <c r="CB2423" s="48" t="str">
        <f>IFERROR(VLOOKUP(CA2423,category[[category_name_german]:[abbreviation_category_budo]],3,FALSE),"")</f>
        <v/>
      </c>
      <c r="CE2423" s="48" t="str">
        <f>IFERROR(VLOOKUP(CD2423,category[[category_name_german]:[abbreviation_category_budo]],3,FALSE),"")</f>
        <v/>
      </c>
      <c r="CH2423" s="48" t="str">
        <f>IFERROR(VLOOKUP(CG2423,category[[category_name_german]:[abbreviation_category_budo]],3,FALSE),"")</f>
        <v/>
      </c>
      <c r="CK2423" s="48" t="str">
        <f>IFERROR(VLOOKUP(CJ2423,category[[category_name_german]:[abbreviation_category_budo]],3,FALSE),"")</f>
        <v/>
      </c>
      <c r="CM2423" s="49" t="str">
        <f t="shared" si="340"/>
        <v/>
      </c>
      <c r="CO2423" s="63" t="str">
        <f t="shared" si="341"/>
        <v/>
      </c>
    </row>
    <row r="2424" spans="4:93" x14ac:dyDescent="0.25">
      <c r="D2424" s="48" t="str">
        <f>IFERROR(VLOOKUP(C2424,category[[category_name_german]:[abbreviation_category_budo]],3,FALSE),"")</f>
        <v/>
      </c>
      <c r="G2424" s="48" t="str">
        <f>IFERROR(VLOOKUP(F2424,category[[category_name_german]:[abbreviation_category_budo]],3,FALSE),"")</f>
        <v/>
      </c>
      <c r="J2424" s="48" t="str">
        <f>IFERROR(VLOOKUP(I2424,category[[category_name_german]:[abbreviation_category_budo]],3,FALSE),"")</f>
        <v/>
      </c>
      <c r="M2424" s="48" t="str">
        <f>IFERROR(VLOOKUP(L2424,category[[category_name_german]:[abbreviation_category_budo]],3,FALSE),"")</f>
        <v/>
      </c>
      <c r="P2424" s="48" t="str">
        <f>IFERROR(VLOOKUP(O2424,category[[category_name_german]:[abbreviation_category_budo]],3,FALSE),"")</f>
        <v/>
      </c>
      <c r="R2424" s="49" t="str">
        <f t="shared" si="333"/>
        <v/>
      </c>
      <c r="U2424" s="48" t="str">
        <f>IFERROR(VLOOKUP(T2424,abbreviation[[description_german]:[abbreviation_budo]],3,FALSE),"")</f>
        <v/>
      </c>
      <c r="X2424" s="51" t="str">
        <f>IFERROR(VLOOKUP(W2424,abbreviation[[description_german]:[abbreviation_budo]],3,FALSE),"")</f>
        <v/>
      </c>
      <c r="Y2424" s="33"/>
      <c r="AA2424" s="49" t="str">
        <f t="shared" si="334"/>
        <v/>
      </c>
      <c r="AD2424" s="48" t="str">
        <f>IFERROR(VLOOKUP(AC2424,abbreviation[[description_german]:[abbreviation_budo]],3,FALSE),"")</f>
        <v/>
      </c>
      <c r="AG2424" s="54" t="str">
        <f>IFERROR(VLOOKUP(AF2424,abbreviation[[description_german]:[abbreviation_budo]],3,FALSE),"")</f>
        <v/>
      </c>
      <c r="AJ2424" s="49" t="str">
        <f t="shared" si="335"/>
        <v>_</v>
      </c>
      <c r="AM2424" s="48" t="str">
        <f>IFERROR(VLOOKUP(AL2424,abbreviation[[description_german]:[abbreviation_budo]],3,FALSE),"")</f>
        <v/>
      </c>
      <c r="AP2424" s="54" t="str">
        <f>IFERROR(VLOOKUP(AO2424,abbreviation[[description_german]:[abbreviation_budo]],3,FALSE),"")</f>
        <v/>
      </c>
      <c r="AS2424" s="49" t="str">
        <f t="shared" si="336"/>
        <v>_</v>
      </c>
      <c r="AV2424" s="53" t="str">
        <f>IFERROR(VLOOKUP(AU2424,abbreviation[[description_german]:[abbreviation_budo]],3,FALSE),"")</f>
        <v/>
      </c>
      <c r="AY2424" s="51" t="str">
        <f>IFERROR(VLOOKUP(AX2424,abbreviation[[description_german]:[abbreviation_budo]],3,FALSE),"")</f>
        <v/>
      </c>
      <c r="BB2424" s="51" t="str">
        <f>IFERROR(VLOOKUP(BA2424,abbreviation[[description_german]:[abbreviation_budo]],3,FALSE),"")</f>
        <v/>
      </c>
      <c r="BE2424" s="51" t="str">
        <f>IFERROR(VLOOKUP(BD2424,abbreviation[[description_german]:[abbreviation_budo]],3,FALSE),"")</f>
        <v/>
      </c>
      <c r="BG2424" s="38"/>
      <c r="BH2424" s="49" t="str">
        <f t="shared" si="337"/>
        <v>_</v>
      </c>
      <c r="BK2424" s="53" t="str">
        <f>IFERROR(VLOOKUP(BJ2424,abbreviation[[description_german]:[abbreviation_budo]],3,FALSE),"")</f>
        <v/>
      </c>
      <c r="BN2424" s="51" t="str">
        <f>IFERROR(VLOOKUP(BM2424,abbreviation[[description_german]:[abbreviation_budo]],3,FALSE),"")</f>
        <v/>
      </c>
      <c r="BO2424" s="31"/>
      <c r="BQ2424" s="51" t="str">
        <f>IFERROR(VLOOKUP(BP2424,abbreviation[[description_german]:[abbreviation_budo]],3,FALSE),"")</f>
        <v/>
      </c>
      <c r="BR2424" s="57" t="str">
        <f t="shared" si="338"/>
        <v>_</v>
      </c>
      <c r="BU2424" s="53" t="str">
        <f>IFERROR(VLOOKUP(BT2424,abbreviation[[description_german]:[abbreviation_budo]],3,FALSE),"")</f>
        <v/>
      </c>
      <c r="BV2424" s="60" t="str">
        <f t="shared" si="339"/>
        <v>_</v>
      </c>
      <c r="BY2424" s="48" t="str">
        <f>IFERROR(VLOOKUP(BX2424,category[[category_name_german]:[abbreviation_category_budo]],3,FALSE),"")</f>
        <v/>
      </c>
      <c r="CB2424" s="48" t="str">
        <f>IFERROR(VLOOKUP(CA2424,category[[category_name_german]:[abbreviation_category_budo]],3,FALSE),"")</f>
        <v/>
      </c>
      <c r="CE2424" s="48" t="str">
        <f>IFERROR(VLOOKUP(CD2424,category[[category_name_german]:[abbreviation_category_budo]],3,FALSE),"")</f>
        <v/>
      </c>
      <c r="CH2424" s="48" t="str">
        <f>IFERROR(VLOOKUP(CG2424,category[[category_name_german]:[abbreviation_category_budo]],3,FALSE),"")</f>
        <v/>
      </c>
      <c r="CK2424" s="48" t="str">
        <f>IFERROR(VLOOKUP(CJ2424,category[[category_name_german]:[abbreviation_category_budo]],3,FALSE),"")</f>
        <v/>
      </c>
      <c r="CM2424" s="49" t="str">
        <f t="shared" si="340"/>
        <v/>
      </c>
      <c r="CO2424" s="63" t="str">
        <f t="shared" si="341"/>
        <v/>
      </c>
    </row>
    <row r="2425" spans="4:93" x14ac:dyDescent="0.25">
      <c r="D2425" s="48" t="str">
        <f>IFERROR(VLOOKUP(C2425,category[[category_name_german]:[abbreviation_category_budo]],3,FALSE),"")</f>
        <v/>
      </c>
      <c r="G2425" s="48" t="str">
        <f>IFERROR(VLOOKUP(F2425,category[[category_name_german]:[abbreviation_category_budo]],3,FALSE),"")</f>
        <v/>
      </c>
      <c r="J2425" s="48" t="str">
        <f>IFERROR(VLOOKUP(I2425,category[[category_name_german]:[abbreviation_category_budo]],3,FALSE),"")</f>
        <v/>
      </c>
      <c r="M2425" s="48" t="str">
        <f>IFERROR(VLOOKUP(L2425,category[[category_name_german]:[abbreviation_category_budo]],3,FALSE),"")</f>
        <v/>
      </c>
      <c r="P2425" s="48" t="str">
        <f>IFERROR(VLOOKUP(O2425,category[[category_name_german]:[abbreviation_category_budo]],3,FALSE),"")</f>
        <v/>
      </c>
      <c r="R2425" s="49" t="str">
        <f t="shared" si="333"/>
        <v/>
      </c>
      <c r="U2425" s="48" t="str">
        <f>IFERROR(VLOOKUP(T2425,abbreviation[[description_german]:[abbreviation_budo]],3,FALSE),"")</f>
        <v/>
      </c>
      <c r="X2425" s="51" t="str">
        <f>IFERROR(VLOOKUP(W2425,abbreviation[[description_german]:[abbreviation_budo]],3,FALSE),"")</f>
        <v/>
      </c>
      <c r="Y2425" s="33"/>
      <c r="AA2425" s="49" t="str">
        <f t="shared" si="334"/>
        <v/>
      </c>
      <c r="AD2425" s="48" t="str">
        <f>IFERROR(VLOOKUP(AC2425,abbreviation[[description_german]:[abbreviation_budo]],3,FALSE),"")</f>
        <v/>
      </c>
      <c r="AG2425" s="54" t="str">
        <f>IFERROR(VLOOKUP(AF2425,abbreviation[[description_german]:[abbreviation_budo]],3,FALSE),"")</f>
        <v/>
      </c>
      <c r="AJ2425" s="49" t="str">
        <f t="shared" si="335"/>
        <v>_</v>
      </c>
      <c r="AM2425" s="48" t="str">
        <f>IFERROR(VLOOKUP(AL2425,abbreviation[[description_german]:[abbreviation_budo]],3,FALSE),"")</f>
        <v/>
      </c>
      <c r="AP2425" s="54" t="str">
        <f>IFERROR(VLOOKUP(AO2425,abbreviation[[description_german]:[abbreviation_budo]],3,FALSE),"")</f>
        <v/>
      </c>
      <c r="AS2425" s="49" t="str">
        <f t="shared" si="336"/>
        <v>_</v>
      </c>
      <c r="AV2425" s="53" t="str">
        <f>IFERROR(VLOOKUP(AU2425,abbreviation[[description_german]:[abbreviation_budo]],3,FALSE),"")</f>
        <v/>
      </c>
      <c r="AY2425" s="51" t="str">
        <f>IFERROR(VLOOKUP(AX2425,abbreviation[[description_german]:[abbreviation_budo]],3,FALSE),"")</f>
        <v/>
      </c>
      <c r="BB2425" s="51" t="str">
        <f>IFERROR(VLOOKUP(BA2425,abbreviation[[description_german]:[abbreviation_budo]],3,FALSE),"")</f>
        <v/>
      </c>
      <c r="BE2425" s="51" t="str">
        <f>IFERROR(VLOOKUP(BD2425,abbreviation[[description_german]:[abbreviation_budo]],3,FALSE),"")</f>
        <v/>
      </c>
      <c r="BG2425" s="38"/>
      <c r="BH2425" s="49" t="str">
        <f t="shared" si="337"/>
        <v>_</v>
      </c>
      <c r="BK2425" s="53" t="str">
        <f>IFERROR(VLOOKUP(BJ2425,abbreviation[[description_german]:[abbreviation_budo]],3,FALSE),"")</f>
        <v/>
      </c>
      <c r="BN2425" s="51" t="str">
        <f>IFERROR(VLOOKUP(BM2425,abbreviation[[description_german]:[abbreviation_budo]],3,FALSE),"")</f>
        <v/>
      </c>
      <c r="BO2425" s="31"/>
      <c r="BQ2425" s="51" t="str">
        <f>IFERROR(VLOOKUP(BP2425,abbreviation[[description_german]:[abbreviation_budo]],3,FALSE),"")</f>
        <v/>
      </c>
      <c r="BR2425" s="57" t="str">
        <f t="shared" si="338"/>
        <v>_</v>
      </c>
      <c r="BU2425" s="53" t="str">
        <f>IFERROR(VLOOKUP(BT2425,abbreviation[[description_german]:[abbreviation_budo]],3,FALSE),"")</f>
        <v/>
      </c>
      <c r="BV2425" s="60" t="str">
        <f t="shared" si="339"/>
        <v>_</v>
      </c>
      <c r="BY2425" s="48" t="str">
        <f>IFERROR(VLOOKUP(BX2425,category[[category_name_german]:[abbreviation_category_budo]],3,FALSE),"")</f>
        <v/>
      </c>
      <c r="CB2425" s="48" t="str">
        <f>IFERROR(VLOOKUP(CA2425,category[[category_name_german]:[abbreviation_category_budo]],3,FALSE),"")</f>
        <v/>
      </c>
      <c r="CE2425" s="48" t="str">
        <f>IFERROR(VLOOKUP(CD2425,category[[category_name_german]:[abbreviation_category_budo]],3,FALSE),"")</f>
        <v/>
      </c>
      <c r="CH2425" s="48" t="str">
        <f>IFERROR(VLOOKUP(CG2425,category[[category_name_german]:[abbreviation_category_budo]],3,FALSE),"")</f>
        <v/>
      </c>
      <c r="CK2425" s="48" t="str">
        <f>IFERROR(VLOOKUP(CJ2425,category[[category_name_german]:[abbreviation_category_budo]],3,FALSE),"")</f>
        <v/>
      </c>
      <c r="CM2425" s="49" t="str">
        <f t="shared" si="340"/>
        <v/>
      </c>
      <c r="CO2425" s="63" t="str">
        <f t="shared" si="341"/>
        <v/>
      </c>
    </row>
    <row r="2426" spans="4:93" x14ac:dyDescent="0.25">
      <c r="D2426" s="48" t="str">
        <f>IFERROR(VLOOKUP(C2426,category[[category_name_german]:[abbreviation_category_budo]],3,FALSE),"")</f>
        <v/>
      </c>
      <c r="G2426" s="48" t="str">
        <f>IFERROR(VLOOKUP(F2426,category[[category_name_german]:[abbreviation_category_budo]],3,FALSE),"")</f>
        <v/>
      </c>
      <c r="J2426" s="48" t="str">
        <f>IFERROR(VLOOKUP(I2426,category[[category_name_german]:[abbreviation_category_budo]],3,FALSE),"")</f>
        <v/>
      </c>
      <c r="M2426" s="48" t="str">
        <f>IFERROR(VLOOKUP(L2426,category[[category_name_german]:[abbreviation_category_budo]],3,FALSE),"")</f>
        <v/>
      </c>
      <c r="P2426" s="48" t="str">
        <f>IFERROR(VLOOKUP(O2426,category[[category_name_german]:[abbreviation_category_budo]],3,FALSE),"")</f>
        <v/>
      </c>
      <c r="R2426" s="49" t="str">
        <f t="shared" si="333"/>
        <v/>
      </c>
      <c r="U2426" s="48" t="str">
        <f>IFERROR(VLOOKUP(T2426,abbreviation[[description_german]:[abbreviation_budo]],3,FALSE),"")</f>
        <v/>
      </c>
      <c r="X2426" s="51" t="str">
        <f>IFERROR(VLOOKUP(W2426,abbreviation[[description_german]:[abbreviation_budo]],3,FALSE),"")</f>
        <v/>
      </c>
      <c r="Y2426" s="33"/>
      <c r="AA2426" s="49" t="str">
        <f t="shared" si="334"/>
        <v/>
      </c>
      <c r="AD2426" s="48" t="str">
        <f>IFERROR(VLOOKUP(AC2426,abbreviation[[description_german]:[abbreviation_budo]],3,FALSE),"")</f>
        <v/>
      </c>
      <c r="AG2426" s="54" t="str">
        <f>IFERROR(VLOOKUP(AF2426,abbreviation[[description_german]:[abbreviation_budo]],3,FALSE),"")</f>
        <v/>
      </c>
      <c r="AJ2426" s="49" t="str">
        <f t="shared" si="335"/>
        <v>_</v>
      </c>
      <c r="AM2426" s="48" t="str">
        <f>IFERROR(VLOOKUP(AL2426,abbreviation[[description_german]:[abbreviation_budo]],3,FALSE),"")</f>
        <v/>
      </c>
      <c r="AP2426" s="54" t="str">
        <f>IFERROR(VLOOKUP(AO2426,abbreviation[[description_german]:[abbreviation_budo]],3,FALSE),"")</f>
        <v/>
      </c>
      <c r="AS2426" s="49" t="str">
        <f t="shared" si="336"/>
        <v>_</v>
      </c>
      <c r="AV2426" s="53" t="str">
        <f>IFERROR(VLOOKUP(AU2426,abbreviation[[description_german]:[abbreviation_budo]],3,FALSE),"")</f>
        <v/>
      </c>
      <c r="AY2426" s="51" t="str">
        <f>IFERROR(VLOOKUP(AX2426,abbreviation[[description_german]:[abbreviation_budo]],3,FALSE),"")</f>
        <v/>
      </c>
      <c r="BB2426" s="51" t="str">
        <f>IFERROR(VLOOKUP(BA2426,abbreviation[[description_german]:[abbreviation_budo]],3,FALSE),"")</f>
        <v/>
      </c>
      <c r="BE2426" s="51" t="str">
        <f>IFERROR(VLOOKUP(BD2426,abbreviation[[description_german]:[abbreviation_budo]],3,FALSE),"")</f>
        <v/>
      </c>
      <c r="BG2426" s="38"/>
      <c r="BH2426" s="49" t="str">
        <f t="shared" si="337"/>
        <v>_</v>
      </c>
      <c r="BK2426" s="53" t="str">
        <f>IFERROR(VLOOKUP(BJ2426,abbreviation[[description_german]:[abbreviation_budo]],3,FALSE),"")</f>
        <v/>
      </c>
      <c r="BN2426" s="51" t="str">
        <f>IFERROR(VLOOKUP(BM2426,abbreviation[[description_german]:[abbreviation_budo]],3,FALSE),"")</f>
        <v/>
      </c>
      <c r="BO2426" s="31"/>
      <c r="BQ2426" s="51" t="str">
        <f>IFERROR(VLOOKUP(BP2426,abbreviation[[description_german]:[abbreviation_budo]],3,FALSE),"")</f>
        <v/>
      </c>
      <c r="BR2426" s="57" t="str">
        <f t="shared" si="338"/>
        <v>_</v>
      </c>
      <c r="BU2426" s="53" t="str">
        <f>IFERROR(VLOOKUP(BT2426,abbreviation[[description_german]:[abbreviation_budo]],3,FALSE),"")</f>
        <v/>
      </c>
      <c r="BV2426" s="60" t="str">
        <f t="shared" si="339"/>
        <v>_</v>
      </c>
      <c r="BY2426" s="48" t="str">
        <f>IFERROR(VLOOKUP(BX2426,category[[category_name_german]:[abbreviation_category_budo]],3,FALSE),"")</f>
        <v/>
      </c>
      <c r="CB2426" s="48" t="str">
        <f>IFERROR(VLOOKUP(CA2426,category[[category_name_german]:[abbreviation_category_budo]],3,FALSE),"")</f>
        <v/>
      </c>
      <c r="CE2426" s="48" t="str">
        <f>IFERROR(VLOOKUP(CD2426,category[[category_name_german]:[abbreviation_category_budo]],3,FALSE),"")</f>
        <v/>
      </c>
      <c r="CH2426" s="48" t="str">
        <f>IFERROR(VLOOKUP(CG2426,category[[category_name_german]:[abbreviation_category_budo]],3,FALSE),"")</f>
        <v/>
      </c>
      <c r="CK2426" s="48" t="str">
        <f>IFERROR(VLOOKUP(CJ2426,category[[category_name_german]:[abbreviation_category_budo]],3,FALSE),"")</f>
        <v/>
      </c>
      <c r="CM2426" s="49" t="str">
        <f t="shared" si="340"/>
        <v/>
      </c>
      <c r="CO2426" s="63" t="str">
        <f t="shared" si="341"/>
        <v/>
      </c>
    </row>
    <row r="2427" spans="4:93" x14ac:dyDescent="0.25">
      <c r="D2427" s="48" t="str">
        <f>IFERROR(VLOOKUP(C2427,category[[category_name_german]:[abbreviation_category_budo]],3,FALSE),"")</f>
        <v/>
      </c>
      <c r="G2427" s="48" t="str">
        <f>IFERROR(VLOOKUP(F2427,category[[category_name_german]:[abbreviation_category_budo]],3,FALSE),"")</f>
        <v/>
      </c>
      <c r="J2427" s="48" t="str">
        <f>IFERROR(VLOOKUP(I2427,category[[category_name_german]:[abbreviation_category_budo]],3,FALSE),"")</f>
        <v/>
      </c>
      <c r="M2427" s="48" t="str">
        <f>IFERROR(VLOOKUP(L2427,category[[category_name_german]:[abbreviation_category_budo]],3,FALSE),"")</f>
        <v/>
      </c>
      <c r="P2427" s="48" t="str">
        <f>IFERROR(VLOOKUP(O2427,category[[category_name_german]:[abbreviation_category_budo]],3,FALSE),"")</f>
        <v/>
      </c>
      <c r="R2427" s="49" t="str">
        <f t="shared" si="333"/>
        <v/>
      </c>
      <c r="U2427" s="48" t="str">
        <f>IFERROR(VLOOKUP(T2427,abbreviation[[description_german]:[abbreviation_budo]],3,FALSE),"")</f>
        <v/>
      </c>
      <c r="X2427" s="51" t="str">
        <f>IFERROR(VLOOKUP(W2427,abbreviation[[description_german]:[abbreviation_budo]],3,FALSE),"")</f>
        <v/>
      </c>
      <c r="Y2427" s="33"/>
      <c r="AA2427" s="49" t="str">
        <f t="shared" si="334"/>
        <v/>
      </c>
      <c r="AD2427" s="48" t="str">
        <f>IFERROR(VLOOKUP(AC2427,abbreviation[[description_german]:[abbreviation_budo]],3,FALSE),"")</f>
        <v/>
      </c>
      <c r="AG2427" s="54" t="str">
        <f>IFERROR(VLOOKUP(AF2427,abbreviation[[description_german]:[abbreviation_budo]],3,FALSE),"")</f>
        <v/>
      </c>
      <c r="AJ2427" s="49" t="str">
        <f t="shared" si="335"/>
        <v>_</v>
      </c>
      <c r="AM2427" s="48" t="str">
        <f>IFERROR(VLOOKUP(AL2427,abbreviation[[description_german]:[abbreviation_budo]],3,FALSE),"")</f>
        <v/>
      </c>
      <c r="AP2427" s="54" t="str">
        <f>IFERROR(VLOOKUP(AO2427,abbreviation[[description_german]:[abbreviation_budo]],3,FALSE),"")</f>
        <v/>
      </c>
      <c r="AS2427" s="49" t="str">
        <f t="shared" si="336"/>
        <v>_</v>
      </c>
      <c r="AV2427" s="53" t="str">
        <f>IFERROR(VLOOKUP(AU2427,abbreviation[[description_german]:[abbreviation_budo]],3,FALSE),"")</f>
        <v/>
      </c>
      <c r="AY2427" s="51" t="str">
        <f>IFERROR(VLOOKUP(AX2427,abbreviation[[description_german]:[abbreviation_budo]],3,FALSE),"")</f>
        <v/>
      </c>
      <c r="BB2427" s="51" t="str">
        <f>IFERROR(VLOOKUP(BA2427,abbreviation[[description_german]:[abbreviation_budo]],3,FALSE),"")</f>
        <v/>
      </c>
      <c r="BE2427" s="51" t="str">
        <f>IFERROR(VLOOKUP(BD2427,abbreviation[[description_german]:[abbreviation_budo]],3,FALSE),"")</f>
        <v/>
      </c>
      <c r="BG2427" s="38"/>
      <c r="BH2427" s="49" t="str">
        <f t="shared" si="337"/>
        <v>_</v>
      </c>
      <c r="BK2427" s="53" t="str">
        <f>IFERROR(VLOOKUP(BJ2427,abbreviation[[description_german]:[abbreviation_budo]],3,FALSE),"")</f>
        <v/>
      </c>
      <c r="BN2427" s="51" t="str">
        <f>IFERROR(VLOOKUP(BM2427,abbreviation[[description_german]:[abbreviation_budo]],3,FALSE),"")</f>
        <v/>
      </c>
      <c r="BO2427" s="31"/>
      <c r="BQ2427" s="51" t="str">
        <f>IFERROR(VLOOKUP(BP2427,abbreviation[[description_german]:[abbreviation_budo]],3,FALSE),"")</f>
        <v/>
      </c>
      <c r="BR2427" s="57" t="str">
        <f t="shared" si="338"/>
        <v>_</v>
      </c>
      <c r="BU2427" s="53" t="str">
        <f>IFERROR(VLOOKUP(BT2427,abbreviation[[description_german]:[abbreviation_budo]],3,FALSE),"")</f>
        <v/>
      </c>
      <c r="BV2427" s="60" t="str">
        <f t="shared" si="339"/>
        <v>_</v>
      </c>
      <c r="BY2427" s="48" t="str">
        <f>IFERROR(VLOOKUP(BX2427,category[[category_name_german]:[abbreviation_category_budo]],3,FALSE),"")</f>
        <v/>
      </c>
      <c r="CB2427" s="48" t="str">
        <f>IFERROR(VLOOKUP(CA2427,category[[category_name_german]:[abbreviation_category_budo]],3,FALSE),"")</f>
        <v/>
      </c>
      <c r="CE2427" s="48" t="str">
        <f>IFERROR(VLOOKUP(CD2427,category[[category_name_german]:[abbreviation_category_budo]],3,FALSE),"")</f>
        <v/>
      </c>
      <c r="CH2427" s="48" t="str">
        <f>IFERROR(VLOOKUP(CG2427,category[[category_name_german]:[abbreviation_category_budo]],3,FALSE),"")</f>
        <v/>
      </c>
      <c r="CK2427" s="48" t="str">
        <f>IFERROR(VLOOKUP(CJ2427,category[[category_name_german]:[abbreviation_category_budo]],3,FALSE),"")</f>
        <v/>
      </c>
      <c r="CM2427" s="49" t="str">
        <f t="shared" si="340"/>
        <v/>
      </c>
      <c r="CO2427" s="63" t="str">
        <f t="shared" si="341"/>
        <v/>
      </c>
    </row>
    <row r="2428" spans="4:93" x14ac:dyDescent="0.25">
      <c r="D2428" s="48" t="str">
        <f>IFERROR(VLOOKUP(C2428,category[[category_name_german]:[abbreviation_category_budo]],3,FALSE),"")</f>
        <v/>
      </c>
      <c r="G2428" s="48" t="str">
        <f>IFERROR(VLOOKUP(F2428,category[[category_name_german]:[abbreviation_category_budo]],3,FALSE),"")</f>
        <v/>
      </c>
      <c r="J2428" s="48" t="str">
        <f>IFERROR(VLOOKUP(I2428,category[[category_name_german]:[abbreviation_category_budo]],3,FALSE),"")</f>
        <v/>
      </c>
      <c r="M2428" s="48" t="str">
        <f>IFERROR(VLOOKUP(L2428,category[[category_name_german]:[abbreviation_category_budo]],3,FALSE),"")</f>
        <v/>
      </c>
      <c r="P2428" s="48" t="str">
        <f>IFERROR(VLOOKUP(O2428,category[[category_name_german]:[abbreviation_category_budo]],3,FALSE),"")</f>
        <v/>
      </c>
      <c r="R2428" s="49" t="str">
        <f t="shared" si="333"/>
        <v/>
      </c>
      <c r="U2428" s="48" t="str">
        <f>IFERROR(VLOOKUP(T2428,abbreviation[[description_german]:[abbreviation_budo]],3,FALSE),"")</f>
        <v/>
      </c>
      <c r="X2428" s="51" t="str">
        <f>IFERROR(VLOOKUP(W2428,abbreviation[[description_german]:[abbreviation_budo]],3,FALSE),"")</f>
        <v/>
      </c>
      <c r="Y2428" s="33"/>
      <c r="AA2428" s="49" t="str">
        <f t="shared" si="334"/>
        <v/>
      </c>
      <c r="AD2428" s="48" t="str">
        <f>IFERROR(VLOOKUP(AC2428,abbreviation[[description_german]:[abbreviation_budo]],3,FALSE),"")</f>
        <v/>
      </c>
      <c r="AG2428" s="54" t="str">
        <f>IFERROR(VLOOKUP(AF2428,abbreviation[[description_german]:[abbreviation_budo]],3,FALSE),"")</f>
        <v/>
      </c>
      <c r="AJ2428" s="49" t="str">
        <f t="shared" si="335"/>
        <v>_</v>
      </c>
      <c r="AM2428" s="48" t="str">
        <f>IFERROR(VLOOKUP(AL2428,abbreviation[[description_german]:[abbreviation_budo]],3,FALSE),"")</f>
        <v/>
      </c>
      <c r="AP2428" s="54" t="str">
        <f>IFERROR(VLOOKUP(AO2428,abbreviation[[description_german]:[abbreviation_budo]],3,FALSE),"")</f>
        <v/>
      </c>
      <c r="AS2428" s="49" t="str">
        <f t="shared" si="336"/>
        <v>_</v>
      </c>
      <c r="AV2428" s="53" t="str">
        <f>IFERROR(VLOOKUP(AU2428,abbreviation[[description_german]:[abbreviation_budo]],3,FALSE),"")</f>
        <v/>
      </c>
      <c r="AY2428" s="51" t="str">
        <f>IFERROR(VLOOKUP(AX2428,abbreviation[[description_german]:[abbreviation_budo]],3,FALSE),"")</f>
        <v/>
      </c>
      <c r="BB2428" s="51" t="str">
        <f>IFERROR(VLOOKUP(BA2428,abbreviation[[description_german]:[abbreviation_budo]],3,FALSE),"")</f>
        <v/>
      </c>
      <c r="BE2428" s="51" t="str">
        <f>IFERROR(VLOOKUP(BD2428,abbreviation[[description_german]:[abbreviation_budo]],3,FALSE),"")</f>
        <v/>
      </c>
      <c r="BG2428" s="38"/>
      <c r="BH2428" s="49" t="str">
        <f t="shared" si="337"/>
        <v>_</v>
      </c>
      <c r="BK2428" s="53" t="str">
        <f>IFERROR(VLOOKUP(BJ2428,abbreviation[[description_german]:[abbreviation_budo]],3,FALSE),"")</f>
        <v/>
      </c>
      <c r="BN2428" s="51" t="str">
        <f>IFERROR(VLOOKUP(BM2428,abbreviation[[description_german]:[abbreviation_budo]],3,FALSE),"")</f>
        <v/>
      </c>
      <c r="BO2428" s="31"/>
      <c r="BQ2428" s="51" t="str">
        <f>IFERROR(VLOOKUP(BP2428,abbreviation[[description_german]:[abbreviation_budo]],3,FALSE),"")</f>
        <v/>
      </c>
      <c r="BR2428" s="57" t="str">
        <f t="shared" si="338"/>
        <v>_</v>
      </c>
      <c r="BU2428" s="53" t="str">
        <f>IFERROR(VLOOKUP(BT2428,abbreviation[[description_german]:[abbreviation_budo]],3,FALSE),"")</f>
        <v/>
      </c>
      <c r="BV2428" s="60" t="str">
        <f t="shared" si="339"/>
        <v>_</v>
      </c>
      <c r="BY2428" s="48" t="str">
        <f>IFERROR(VLOOKUP(BX2428,category[[category_name_german]:[abbreviation_category_budo]],3,FALSE),"")</f>
        <v/>
      </c>
      <c r="CB2428" s="48" t="str">
        <f>IFERROR(VLOOKUP(CA2428,category[[category_name_german]:[abbreviation_category_budo]],3,FALSE),"")</f>
        <v/>
      </c>
      <c r="CE2428" s="48" t="str">
        <f>IFERROR(VLOOKUP(CD2428,category[[category_name_german]:[abbreviation_category_budo]],3,FALSE),"")</f>
        <v/>
      </c>
      <c r="CH2428" s="48" t="str">
        <f>IFERROR(VLOOKUP(CG2428,category[[category_name_german]:[abbreviation_category_budo]],3,FALSE),"")</f>
        <v/>
      </c>
      <c r="CK2428" s="48" t="str">
        <f>IFERROR(VLOOKUP(CJ2428,category[[category_name_german]:[abbreviation_category_budo]],3,FALSE),"")</f>
        <v/>
      </c>
      <c r="CM2428" s="49" t="str">
        <f t="shared" si="340"/>
        <v/>
      </c>
      <c r="CO2428" s="63" t="str">
        <f t="shared" si="341"/>
        <v/>
      </c>
    </row>
    <row r="2429" spans="4:93" x14ac:dyDescent="0.25">
      <c r="D2429" s="48" t="str">
        <f>IFERROR(VLOOKUP(C2429,category[[category_name_german]:[abbreviation_category_budo]],3,FALSE),"")</f>
        <v/>
      </c>
      <c r="G2429" s="48" t="str">
        <f>IFERROR(VLOOKUP(F2429,category[[category_name_german]:[abbreviation_category_budo]],3,FALSE),"")</f>
        <v/>
      </c>
      <c r="J2429" s="48" t="str">
        <f>IFERROR(VLOOKUP(I2429,category[[category_name_german]:[abbreviation_category_budo]],3,FALSE),"")</f>
        <v/>
      </c>
      <c r="M2429" s="48" t="str">
        <f>IFERROR(VLOOKUP(L2429,category[[category_name_german]:[abbreviation_category_budo]],3,FALSE),"")</f>
        <v/>
      </c>
      <c r="P2429" s="48" t="str">
        <f>IFERROR(VLOOKUP(O2429,category[[category_name_german]:[abbreviation_category_budo]],3,FALSE),"")</f>
        <v/>
      </c>
      <c r="R2429" s="49" t="str">
        <f t="shared" si="333"/>
        <v/>
      </c>
      <c r="U2429" s="48" t="str">
        <f>IFERROR(VLOOKUP(T2429,abbreviation[[description_german]:[abbreviation_budo]],3,FALSE),"")</f>
        <v/>
      </c>
      <c r="X2429" s="51" t="str">
        <f>IFERROR(VLOOKUP(W2429,abbreviation[[description_german]:[abbreviation_budo]],3,FALSE),"")</f>
        <v/>
      </c>
      <c r="Y2429" s="33"/>
      <c r="AA2429" s="49" t="str">
        <f t="shared" si="334"/>
        <v/>
      </c>
      <c r="AD2429" s="48" t="str">
        <f>IFERROR(VLOOKUP(AC2429,abbreviation[[description_german]:[abbreviation_budo]],3,FALSE),"")</f>
        <v/>
      </c>
      <c r="AG2429" s="54" t="str">
        <f>IFERROR(VLOOKUP(AF2429,abbreviation[[description_german]:[abbreviation_budo]],3,FALSE),"")</f>
        <v/>
      </c>
      <c r="AJ2429" s="49" t="str">
        <f t="shared" si="335"/>
        <v>_</v>
      </c>
      <c r="AM2429" s="48" t="str">
        <f>IFERROR(VLOOKUP(AL2429,abbreviation[[description_german]:[abbreviation_budo]],3,FALSE),"")</f>
        <v/>
      </c>
      <c r="AP2429" s="54" t="str">
        <f>IFERROR(VLOOKUP(AO2429,abbreviation[[description_german]:[abbreviation_budo]],3,FALSE),"")</f>
        <v/>
      </c>
      <c r="AS2429" s="49" t="str">
        <f t="shared" si="336"/>
        <v>_</v>
      </c>
      <c r="AV2429" s="53" t="str">
        <f>IFERROR(VLOOKUP(AU2429,abbreviation[[description_german]:[abbreviation_budo]],3,FALSE),"")</f>
        <v/>
      </c>
      <c r="AY2429" s="51" t="str">
        <f>IFERROR(VLOOKUP(AX2429,abbreviation[[description_german]:[abbreviation_budo]],3,FALSE),"")</f>
        <v/>
      </c>
      <c r="BB2429" s="51" t="str">
        <f>IFERROR(VLOOKUP(BA2429,abbreviation[[description_german]:[abbreviation_budo]],3,FALSE),"")</f>
        <v/>
      </c>
      <c r="BE2429" s="51" t="str">
        <f>IFERROR(VLOOKUP(BD2429,abbreviation[[description_german]:[abbreviation_budo]],3,FALSE),"")</f>
        <v/>
      </c>
      <c r="BG2429" s="38"/>
      <c r="BH2429" s="49" t="str">
        <f t="shared" si="337"/>
        <v>_</v>
      </c>
      <c r="BK2429" s="53" t="str">
        <f>IFERROR(VLOOKUP(BJ2429,abbreviation[[description_german]:[abbreviation_budo]],3,FALSE),"")</f>
        <v/>
      </c>
      <c r="BN2429" s="51" t="str">
        <f>IFERROR(VLOOKUP(BM2429,abbreviation[[description_german]:[abbreviation_budo]],3,FALSE),"")</f>
        <v/>
      </c>
      <c r="BO2429" s="31"/>
      <c r="BQ2429" s="51" t="str">
        <f>IFERROR(VLOOKUP(BP2429,abbreviation[[description_german]:[abbreviation_budo]],3,FALSE),"")</f>
        <v/>
      </c>
      <c r="BR2429" s="57" t="str">
        <f t="shared" si="338"/>
        <v>_</v>
      </c>
      <c r="BU2429" s="53" t="str">
        <f>IFERROR(VLOOKUP(BT2429,abbreviation[[description_german]:[abbreviation_budo]],3,FALSE),"")</f>
        <v/>
      </c>
      <c r="BV2429" s="60" t="str">
        <f t="shared" si="339"/>
        <v>_</v>
      </c>
      <c r="BY2429" s="48" t="str">
        <f>IFERROR(VLOOKUP(BX2429,category[[category_name_german]:[abbreviation_category_budo]],3,FALSE),"")</f>
        <v/>
      </c>
      <c r="CB2429" s="48" t="str">
        <f>IFERROR(VLOOKUP(CA2429,category[[category_name_german]:[abbreviation_category_budo]],3,FALSE),"")</f>
        <v/>
      </c>
      <c r="CE2429" s="48" t="str">
        <f>IFERROR(VLOOKUP(CD2429,category[[category_name_german]:[abbreviation_category_budo]],3,FALSE),"")</f>
        <v/>
      </c>
      <c r="CH2429" s="48" t="str">
        <f>IFERROR(VLOOKUP(CG2429,category[[category_name_german]:[abbreviation_category_budo]],3,FALSE),"")</f>
        <v/>
      </c>
      <c r="CK2429" s="48" t="str">
        <f>IFERROR(VLOOKUP(CJ2429,category[[category_name_german]:[abbreviation_category_budo]],3,FALSE),"")</f>
        <v/>
      </c>
      <c r="CM2429" s="49" t="str">
        <f t="shared" si="340"/>
        <v/>
      </c>
      <c r="CO2429" s="63" t="str">
        <f t="shared" si="341"/>
        <v/>
      </c>
    </row>
    <row r="2430" spans="4:93" x14ac:dyDescent="0.25">
      <c r="D2430" s="48" t="str">
        <f>IFERROR(VLOOKUP(C2430,category[[category_name_german]:[abbreviation_category_budo]],3,FALSE),"")</f>
        <v/>
      </c>
      <c r="G2430" s="48" t="str">
        <f>IFERROR(VLOOKUP(F2430,category[[category_name_german]:[abbreviation_category_budo]],3,FALSE),"")</f>
        <v/>
      </c>
      <c r="J2430" s="48" t="str">
        <f>IFERROR(VLOOKUP(I2430,category[[category_name_german]:[abbreviation_category_budo]],3,FALSE),"")</f>
        <v/>
      </c>
      <c r="M2430" s="48" t="str">
        <f>IFERROR(VLOOKUP(L2430,category[[category_name_german]:[abbreviation_category_budo]],3,FALSE),"")</f>
        <v/>
      </c>
      <c r="P2430" s="48" t="str">
        <f>IFERROR(VLOOKUP(O2430,category[[category_name_german]:[abbreviation_category_budo]],3,FALSE),"")</f>
        <v/>
      </c>
      <c r="R2430" s="49" t="str">
        <f t="shared" si="333"/>
        <v/>
      </c>
      <c r="U2430" s="48" t="str">
        <f>IFERROR(VLOOKUP(T2430,abbreviation[[description_german]:[abbreviation_budo]],3,FALSE),"")</f>
        <v/>
      </c>
      <c r="X2430" s="51" t="str">
        <f>IFERROR(VLOOKUP(W2430,abbreviation[[description_german]:[abbreviation_budo]],3,FALSE),"")</f>
        <v/>
      </c>
      <c r="Y2430" s="33"/>
      <c r="AA2430" s="49" t="str">
        <f t="shared" si="334"/>
        <v/>
      </c>
      <c r="AD2430" s="48" t="str">
        <f>IFERROR(VLOOKUP(AC2430,abbreviation[[description_german]:[abbreviation_budo]],3,FALSE),"")</f>
        <v/>
      </c>
      <c r="AG2430" s="54" t="str">
        <f>IFERROR(VLOOKUP(AF2430,abbreviation[[description_german]:[abbreviation_budo]],3,FALSE),"")</f>
        <v/>
      </c>
      <c r="AJ2430" s="49" t="str">
        <f t="shared" si="335"/>
        <v>_</v>
      </c>
      <c r="AM2430" s="48" t="str">
        <f>IFERROR(VLOOKUP(AL2430,abbreviation[[description_german]:[abbreviation_budo]],3,FALSE),"")</f>
        <v/>
      </c>
      <c r="AP2430" s="54" t="str">
        <f>IFERROR(VLOOKUP(AO2430,abbreviation[[description_german]:[abbreviation_budo]],3,FALSE),"")</f>
        <v/>
      </c>
      <c r="AS2430" s="49" t="str">
        <f t="shared" si="336"/>
        <v>_</v>
      </c>
      <c r="AV2430" s="53" t="str">
        <f>IFERROR(VLOOKUP(AU2430,abbreviation[[description_german]:[abbreviation_budo]],3,FALSE),"")</f>
        <v/>
      </c>
      <c r="AY2430" s="51" t="str">
        <f>IFERROR(VLOOKUP(AX2430,abbreviation[[description_german]:[abbreviation_budo]],3,FALSE),"")</f>
        <v/>
      </c>
      <c r="BB2430" s="51" t="str">
        <f>IFERROR(VLOOKUP(BA2430,abbreviation[[description_german]:[abbreviation_budo]],3,FALSE),"")</f>
        <v/>
      </c>
      <c r="BE2430" s="51" t="str">
        <f>IFERROR(VLOOKUP(BD2430,abbreviation[[description_german]:[abbreviation_budo]],3,FALSE),"")</f>
        <v/>
      </c>
      <c r="BG2430" s="38"/>
      <c r="BH2430" s="49" t="str">
        <f t="shared" si="337"/>
        <v>_</v>
      </c>
      <c r="BK2430" s="53" t="str">
        <f>IFERROR(VLOOKUP(BJ2430,abbreviation[[description_german]:[abbreviation_budo]],3,FALSE),"")</f>
        <v/>
      </c>
      <c r="BN2430" s="51" t="str">
        <f>IFERROR(VLOOKUP(BM2430,abbreviation[[description_german]:[abbreviation_budo]],3,FALSE),"")</f>
        <v/>
      </c>
      <c r="BO2430" s="31"/>
      <c r="BQ2430" s="51" t="str">
        <f>IFERROR(VLOOKUP(BP2430,abbreviation[[description_german]:[abbreviation_budo]],3,FALSE),"")</f>
        <v/>
      </c>
      <c r="BR2430" s="57" t="str">
        <f t="shared" si="338"/>
        <v>_</v>
      </c>
      <c r="BU2430" s="53" t="str">
        <f>IFERROR(VLOOKUP(BT2430,abbreviation[[description_german]:[abbreviation_budo]],3,FALSE),"")</f>
        <v/>
      </c>
      <c r="BV2430" s="60" t="str">
        <f t="shared" si="339"/>
        <v>_</v>
      </c>
      <c r="BY2430" s="48" t="str">
        <f>IFERROR(VLOOKUP(BX2430,category[[category_name_german]:[abbreviation_category_budo]],3,FALSE),"")</f>
        <v/>
      </c>
      <c r="CB2430" s="48" t="str">
        <f>IFERROR(VLOOKUP(CA2430,category[[category_name_german]:[abbreviation_category_budo]],3,FALSE),"")</f>
        <v/>
      </c>
      <c r="CE2430" s="48" t="str">
        <f>IFERROR(VLOOKUP(CD2430,category[[category_name_german]:[abbreviation_category_budo]],3,FALSE),"")</f>
        <v/>
      </c>
      <c r="CH2430" s="48" t="str">
        <f>IFERROR(VLOOKUP(CG2430,category[[category_name_german]:[abbreviation_category_budo]],3,FALSE),"")</f>
        <v/>
      </c>
      <c r="CK2430" s="48" t="str">
        <f>IFERROR(VLOOKUP(CJ2430,category[[category_name_german]:[abbreviation_category_budo]],3,FALSE),"")</f>
        <v/>
      </c>
      <c r="CM2430" s="49" t="str">
        <f t="shared" si="340"/>
        <v/>
      </c>
      <c r="CO2430" s="63" t="str">
        <f t="shared" si="341"/>
        <v/>
      </c>
    </row>
    <row r="2431" spans="4:93" x14ac:dyDescent="0.25">
      <c r="D2431" s="48" t="str">
        <f>IFERROR(VLOOKUP(C2431,category[[category_name_german]:[abbreviation_category_budo]],3,FALSE),"")</f>
        <v/>
      </c>
      <c r="G2431" s="48" t="str">
        <f>IFERROR(VLOOKUP(F2431,category[[category_name_german]:[abbreviation_category_budo]],3,FALSE),"")</f>
        <v/>
      </c>
      <c r="J2431" s="48" t="str">
        <f>IFERROR(VLOOKUP(I2431,category[[category_name_german]:[abbreviation_category_budo]],3,FALSE),"")</f>
        <v/>
      </c>
      <c r="M2431" s="48" t="str">
        <f>IFERROR(VLOOKUP(L2431,category[[category_name_german]:[abbreviation_category_budo]],3,FALSE),"")</f>
        <v/>
      </c>
      <c r="P2431" s="48" t="str">
        <f>IFERROR(VLOOKUP(O2431,category[[category_name_german]:[abbreviation_category_budo]],3,FALSE),"")</f>
        <v/>
      </c>
      <c r="R2431" s="49" t="str">
        <f t="shared" si="333"/>
        <v/>
      </c>
      <c r="U2431" s="48" t="str">
        <f>IFERROR(VLOOKUP(T2431,abbreviation[[description_german]:[abbreviation_budo]],3,FALSE),"")</f>
        <v/>
      </c>
      <c r="X2431" s="51" t="str">
        <f>IFERROR(VLOOKUP(W2431,abbreviation[[description_german]:[abbreviation_budo]],3,FALSE),"")</f>
        <v/>
      </c>
      <c r="Y2431" s="33"/>
      <c r="AA2431" s="49" t="str">
        <f t="shared" si="334"/>
        <v/>
      </c>
      <c r="AD2431" s="48" t="str">
        <f>IFERROR(VLOOKUP(AC2431,abbreviation[[description_german]:[abbreviation_budo]],3,FALSE),"")</f>
        <v/>
      </c>
      <c r="AG2431" s="54" t="str">
        <f>IFERROR(VLOOKUP(AF2431,abbreviation[[description_german]:[abbreviation_budo]],3,FALSE),"")</f>
        <v/>
      </c>
      <c r="AJ2431" s="49" t="str">
        <f t="shared" si="335"/>
        <v>_</v>
      </c>
      <c r="AM2431" s="48" t="str">
        <f>IFERROR(VLOOKUP(AL2431,abbreviation[[description_german]:[abbreviation_budo]],3,FALSE),"")</f>
        <v/>
      </c>
      <c r="AP2431" s="54" t="str">
        <f>IFERROR(VLOOKUP(AO2431,abbreviation[[description_german]:[abbreviation_budo]],3,FALSE),"")</f>
        <v/>
      </c>
      <c r="AS2431" s="49" t="str">
        <f t="shared" si="336"/>
        <v>_</v>
      </c>
      <c r="AV2431" s="53" t="str">
        <f>IFERROR(VLOOKUP(AU2431,abbreviation[[description_german]:[abbreviation_budo]],3,FALSE),"")</f>
        <v/>
      </c>
      <c r="AY2431" s="51" t="str">
        <f>IFERROR(VLOOKUP(AX2431,abbreviation[[description_german]:[abbreviation_budo]],3,FALSE),"")</f>
        <v/>
      </c>
      <c r="BB2431" s="51" t="str">
        <f>IFERROR(VLOOKUP(BA2431,abbreviation[[description_german]:[abbreviation_budo]],3,FALSE),"")</f>
        <v/>
      </c>
      <c r="BE2431" s="51" t="str">
        <f>IFERROR(VLOOKUP(BD2431,abbreviation[[description_german]:[abbreviation_budo]],3,FALSE),"")</f>
        <v/>
      </c>
      <c r="BG2431" s="38"/>
      <c r="BH2431" s="49" t="str">
        <f t="shared" si="337"/>
        <v>_</v>
      </c>
      <c r="BK2431" s="53" t="str">
        <f>IFERROR(VLOOKUP(BJ2431,abbreviation[[description_german]:[abbreviation_budo]],3,FALSE),"")</f>
        <v/>
      </c>
      <c r="BN2431" s="51" t="str">
        <f>IFERROR(VLOOKUP(BM2431,abbreviation[[description_german]:[abbreviation_budo]],3,FALSE),"")</f>
        <v/>
      </c>
      <c r="BO2431" s="31"/>
      <c r="BQ2431" s="51" t="str">
        <f>IFERROR(VLOOKUP(BP2431,abbreviation[[description_german]:[abbreviation_budo]],3,FALSE),"")</f>
        <v/>
      </c>
      <c r="BR2431" s="57" t="str">
        <f t="shared" si="338"/>
        <v>_</v>
      </c>
      <c r="BU2431" s="53" t="str">
        <f>IFERROR(VLOOKUP(BT2431,abbreviation[[description_german]:[abbreviation_budo]],3,FALSE),"")</f>
        <v/>
      </c>
      <c r="BV2431" s="60" t="str">
        <f t="shared" si="339"/>
        <v>_</v>
      </c>
      <c r="BY2431" s="48" t="str">
        <f>IFERROR(VLOOKUP(BX2431,category[[category_name_german]:[abbreviation_category_budo]],3,FALSE),"")</f>
        <v/>
      </c>
      <c r="CB2431" s="48" t="str">
        <f>IFERROR(VLOOKUP(CA2431,category[[category_name_german]:[abbreviation_category_budo]],3,FALSE),"")</f>
        <v/>
      </c>
      <c r="CE2431" s="48" t="str">
        <f>IFERROR(VLOOKUP(CD2431,category[[category_name_german]:[abbreviation_category_budo]],3,FALSE),"")</f>
        <v/>
      </c>
      <c r="CH2431" s="48" t="str">
        <f>IFERROR(VLOOKUP(CG2431,category[[category_name_german]:[abbreviation_category_budo]],3,FALSE),"")</f>
        <v/>
      </c>
      <c r="CK2431" s="48" t="str">
        <f>IFERROR(VLOOKUP(CJ2431,category[[category_name_german]:[abbreviation_category_budo]],3,FALSE),"")</f>
        <v/>
      </c>
      <c r="CM2431" s="49" t="str">
        <f t="shared" si="340"/>
        <v/>
      </c>
      <c r="CO2431" s="63" t="str">
        <f t="shared" si="341"/>
        <v/>
      </c>
    </row>
    <row r="2432" spans="4:93" x14ac:dyDescent="0.25">
      <c r="D2432" s="48" t="str">
        <f>IFERROR(VLOOKUP(C2432,category[[category_name_german]:[abbreviation_category_budo]],3,FALSE),"")</f>
        <v/>
      </c>
      <c r="G2432" s="48" t="str">
        <f>IFERROR(VLOOKUP(F2432,category[[category_name_german]:[abbreviation_category_budo]],3,FALSE),"")</f>
        <v/>
      </c>
      <c r="J2432" s="48" t="str">
        <f>IFERROR(VLOOKUP(I2432,category[[category_name_german]:[abbreviation_category_budo]],3,FALSE),"")</f>
        <v/>
      </c>
      <c r="M2432" s="48" t="str">
        <f>IFERROR(VLOOKUP(L2432,category[[category_name_german]:[abbreviation_category_budo]],3,FALSE),"")</f>
        <v/>
      </c>
      <c r="P2432" s="48" t="str">
        <f>IFERROR(VLOOKUP(O2432,category[[category_name_german]:[abbreviation_category_budo]],3,FALSE),"")</f>
        <v/>
      </c>
      <c r="R2432" s="49" t="str">
        <f t="shared" si="333"/>
        <v/>
      </c>
      <c r="U2432" s="48" t="str">
        <f>IFERROR(VLOOKUP(T2432,abbreviation[[description_german]:[abbreviation_budo]],3,FALSE),"")</f>
        <v/>
      </c>
      <c r="X2432" s="51" t="str">
        <f>IFERROR(VLOOKUP(W2432,abbreviation[[description_german]:[abbreviation_budo]],3,FALSE),"")</f>
        <v/>
      </c>
      <c r="Y2432" s="33"/>
      <c r="AA2432" s="49" t="str">
        <f t="shared" si="334"/>
        <v/>
      </c>
      <c r="AD2432" s="48" t="str">
        <f>IFERROR(VLOOKUP(AC2432,abbreviation[[description_german]:[abbreviation_budo]],3,FALSE),"")</f>
        <v/>
      </c>
      <c r="AG2432" s="54" t="str">
        <f>IFERROR(VLOOKUP(AF2432,abbreviation[[description_german]:[abbreviation_budo]],3,FALSE),"")</f>
        <v/>
      </c>
      <c r="AJ2432" s="49" t="str">
        <f t="shared" si="335"/>
        <v>_</v>
      </c>
      <c r="AM2432" s="48" t="str">
        <f>IFERROR(VLOOKUP(AL2432,abbreviation[[description_german]:[abbreviation_budo]],3,FALSE),"")</f>
        <v/>
      </c>
      <c r="AP2432" s="54" t="str">
        <f>IFERROR(VLOOKUP(AO2432,abbreviation[[description_german]:[abbreviation_budo]],3,FALSE),"")</f>
        <v/>
      </c>
      <c r="AS2432" s="49" t="str">
        <f t="shared" si="336"/>
        <v>_</v>
      </c>
      <c r="AV2432" s="53" t="str">
        <f>IFERROR(VLOOKUP(AU2432,abbreviation[[description_german]:[abbreviation_budo]],3,FALSE),"")</f>
        <v/>
      </c>
      <c r="AY2432" s="51" t="str">
        <f>IFERROR(VLOOKUP(AX2432,abbreviation[[description_german]:[abbreviation_budo]],3,FALSE),"")</f>
        <v/>
      </c>
      <c r="BB2432" s="51" t="str">
        <f>IFERROR(VLOOKUP(BA2432,abbreviation[[description_german]:[abbreviation_budo]],3,FALSE),"")</f>
        <v/>
      </c>
      <c r="BE2432" s="51" t="str">
        <f>IFERROR(VLOOKUP(BD2432,abbreviation[[description_german]:[abbreviation_budo]],3,FALSE),"")</f>
        <v/>
      </c>
      <c r="BG2432" s="38"/>
      <c r="BH2432" s="49" t="str">
        <f t="shared" si="337"/>
        <v>_</v>
      </c>
      <c r="BK2432" s="53" t="str">
        <f>IFERROR(VLOOKUP(BJ2432,abbreviation[[description_german]:[abbreviation_budo]],3,FALSE),"")</f>
        <v/>
      </c>
      <c r="BN2432" s="51" t="str">
        <f>IFERROR(VLOOKUP(BM2432,abbreviation[[description_german]:[abbreviation_budo]],3,FALSE),"")</f>
        <v/>
      </c>
      <c r="BO2432" s="31"/>
      <c r="BQ2432" s="51" t="str">
        <f>IFERROR(VLOOKUP(BP2432,abbreviation[[description_german]:[abbreviation_budo]],3,FALSE),"")</f>
        <v/>
      </c>
      <c r="BR2432" s="57" t="str">
        <f t="shared" si="338"/>
        <v>_</v>
      </c>
      <c r="BU2432" s="53" t="str">
        <f>IFERROR(VLOOKUP(BT2432,abbreviation[[description_german]:[abbreviation_budo]],3,FALSE),"")</f>
        <v/>
      </c>
      <c r="BV2432" s="60" t="str">
        <f t="shared" si="339"/>
        <v>_</v>
      </c>
      <c r="BY2432" s="48" t="str">
        <f>IFERROR(VLOOKUP(BX2432,category[[category_name_german]:[abbreviation_category_budo]],3,FALSE),"")</f>
        <v/>
      </c>
      <c r="CB2432" s="48" t="str">
        <f>IFERROR(VLOOKUP(CA2432,category[[category_name_german]:[abbreviation_category_budo]],3,FALSE),"")</f>
        <v/>
      </c>
      <c r="CE2432" s="48" t="str">
        <f>IFERROR(VLOOKUP(CD2432,category[[category_name_german]:[abbreviation_category_budo]],3,FALSE),"")</f>
        <v/>
      </c>
      <c r="CH2432" s="48" t="str">
        <f>IFERROR(VLOOKUP(CG2432,category[[category_name_german]:[abbreviation_category_budo]],3,FALSE),"")</f>
        <v/>
      </c>
      <c r="CK2432" s="48" t="str">
        <f>IFERROR(VLOOKUP(CJ2432,category[[category_name_german]:[abbreviation_category_budo]],3,FALSE),"")</f>
        <v/>
      </c>
      <c r="CM2432" s="49" t="str">
        <f t="shared" si="340"/>
        <v/>
      </c>
      <c r="CO2432" s="63" t="str">
        <f t="shared" si="341"/>
        <v/>
      </c>
    </row>
    <row r="2433" spans="4:93" x14ac:dyDescent="0.25">
      <c r="D2433" s="48" t="str">
        <f>IFERROR(VLOOKUP(C2433,category[[category_name_german]:[abbreviation_category_budo]],3,FALSE),"")</f>
        <v/>
      </c>
      <c r="G2433" s="48" t="str">
        <f>IFERROR(VLOOKUP(F2433,category[[category_name_german]:[abbreviation_category_budo]],3,FALSE),"")</f>
        <v/>
      </c>
      <c r="J2433" s="48" t="str">
        <f>IFERROR(VLOOKUP(I2433,category[[category_name_german]:[abbreviation_category_budo]],3,FALSE),"")</f>
        <v/>
      </c>
      <c r="M2433" s="48" t="str">
        <f>IFERROR(VLOOKUP(L2433,category[[category_name_german]:[abbreviation_category_budo]],3,FALSE),"")</f>
        <v/>
      </c>
      <c r="P2433" s="48" t="str">
        <f>IFERROR(VLOOKUP(O2433,category[[category_name_german]:[abbreviation_category_budo]],3,FALSE),"")</f>
        <v/>
      </c>
      <c r="R2433" s="49" t="str">
        <f t="shared" si="333"/>
        <v/>
      </c>
      <c r="U2433" s="48" t="str">
        <f>IFERROR(VLOOKUP(T2433,abbreviation[[description_german]:[abbreviation_budo]],3,FALSE),"")</f>
        <v/>
      </c>
      <c r="X2433" s="51" t="str">
        <f>IFERROR(VLOOKUP(W2433,abbreviation[[description_german]:[abbreviation_budo]],3,FALSE),"")</f>
        <v/>
      </c>
      <c r="Y2433" s="33"/>
      <c r="AA2433" s="49" t="str">
        <f t="shared" si="334"/>
        <v/>
      </c>
      <c r="AD2433" s="48" t="str">
        <f>IFERROR(VLOOKUP(AC2433,abbreviation[[description_german]:[abbreviation_budo]],3,FALSE),"")</f>
        <v/>
      </c>
      <c r="AG2433" s="54" t="str">
        <f>IFERROR(VLOOKUP(AF2433,abbreviation[[description_german]:[abbreviation_budo]],3,FALSE),"")</f>
        <v/>
      </c>
      <c r="AJ2433" s="49" t="str">
        <f t="shared" si="335"/>
        <v>_</v>
      </c>
      <c r="AM2433" s="48" t="str">
        <f>IFERROR(VLOOKUP(AL2433,abbreviation[[description_german]:[abbreviation_budo]],3,FALSE),"")</f>
        <v/>
      </c>
      <c r="AP2433" s="54" t="str">
        <f>IFERROR(VLOOKUP(AO2433,abbreviation[[description_german]:[abbreviation_budo]],3,FALSE),"")</f>
        <v/>
      </c>
      <c r="AS2433" s="49" t="str">
        <f t="shared" si="336"/>
        <v>_</v>
      </c>
      <c r="AV2433" s="53" t="str">
        <f>IFERROR(VLOOKUP(AU2433,abbreviation[[description_german]:[abbreviation_budo]],3,FALSE),"")</f>
        <v/>
      </c>
      <c r="AY2433" s="51" t="str">
        <f>IFERROR(VLOOKUP(AX2433,abbreviation[[description_german]:[abbreviation_budo]],3,FALSE),"")</f>
        <v/>
      </c>
      <c r="BB2433" s="51" t="str">
        <f>IFERROR(VLOOKUP(BA2433,abbreviation[[description_german]:[abbreviation_budo]],3,FALSE),"")</f>
        <v/>
      </c>
      <c r="BE2433" s="51" t="str">
        <f>IFERROR(VLOOKUP(BD2433,abbreviation[[description_german]:[abbreviation_budo]],3,FALSE),"")</f>
        <v/>
      </c>
      <c r="BG2433" s="38"/>
      <c r="BH2433" s="49" t="str">
        <f t="shared" si="337"/>
        <v>_</v>
      </c>
      <c r="BK2433" s="53" t="str">
        <f>IFERROR(VLOOKUP(BJ2433,abbreviation[[description_german]:[abbreviation_budo]],3,FALSE),"")</f>
        <v/>
      </c>
      <c r="BN2433" s="51" t="str">
        <f>IFERROR(VLOOKUP(BM2433,abbreviation[[description_german]:[abbreviation_budo]],3,FALSE),"")</f>
        <v/>
      </c>
      <c r="BO2433" s="31"/>
      <c r="BQ2433" s="51" t="str">
        <f>IFERROR(VLOOKUP(BP2433,abbreviation[[description_german]:[abbreviation_budo]],3,FALSE),"")</f>
        <v/>
      </c>
      <c r="BR2433" s="57" t="str">
        <f t="shared" si="338"/>
        <v>_</v>
      </c>
      <c r="BU2433" s="53" t="str">
        <f>IFERROR(VLOOKUP(BT2433,abbreviation[[description_german]:[abbreviation_budo]],3,FALSE),"")</f>
        <v/>
      </c>
      <c r="BV2433" s="60" t="str">
        <f t="shared" si="339"/>
        <v>_</v>
      </c>
      <c r="BY2433" s="48" t="str">
        <f>IFERROR(VLOOKUP(BX2433,category[[category_name_german]:[abbreviation_category_budo]],3,FALSE),"")</f>
        <v/>
      </c>
      <c r="CB2433" s="48" t="str">
        <f>IFERROR(VLOOKUP(CA2433,category[[category_name_german]:[abbreviation_category_budo]],3,FALSE),"")</f>
        <v/>
      </c>
      <c r="CE2433" s="48" t="str">
        <f>IFERROR(VLOOKUP(CD2433,category[[category_name_german]:[abbreviation_category_budo]],3,FALSE),"")</f>
        <v/>
      </c>
      <c r="CH2433" s="48" t="str">
        <f>IFERROR(VLOOKUP(CG2433,category[[category_name_german]:[abbreviation_category_budo]],3,FALSE),"")</f>
        <v/>
      </c>
      <c r="CK2433" s="48" t="str">
        <f>IFERROR(VLOOKUP(CJ2433,category[[category_name_german]:[abbreviation_category_budo]],3,FALSE),"")</f>
        <v/>
      </c>
      <c r="CM2433" s="49" t="str">
        <f t="shared" si="340"/>
        <v/>
      </c>
      <c r="CO2433" s="63" t="str">
        <f t="shared" si="341"/>
        <v/>
      </c>
    </row>
    <row r="2434" spans="4:93" x14ac:dyDescent="0.25">
      <c r="D2434" s="48" t="str">
        <f>IFERROR(VLOOKUP(C2434,category[[category_name_german]:[abbreviation_category_budo]],3,FALSE),"")</f>
        <v/>
      </c>
      <c r="G2434" s="48" t="str">
        <f>IFERROR(VLOOKUP(F2434,category[[category_name_german]:[abbreviation_category_budo]],3,FALSE),"")</f>
        <v/>
      </c>
      <c r="J2434" s="48" t="str">
        <f>IFERROR(VLOOKUP(I2434,category[[category_name_german]:[abbreviation_category_budo]],3,FALSE),"")</f>
        <v/>
      </c>
      <c r="M2434" s="48" t="str">
        <f>IFERROR(VLOOKUP(L2434,category[[category_name_german]:[abbreviation_category_budo]],3,FALSE),"")</f>
        <v/>
      </c>
      <c r="P2434" s="48" t="str">
        <f>IFERROR(VLOOKUP(O2434,category[[category_name_german]:[abbreviation_category_budo]],3,FALSE),"")</f>
        <v/>
      </c>
      <c r="R2434" s="49" t="str">
        <f t="shared" si="333"/>
        <v/>
      </c>
      <c r="U2434" s="48" t="str">
        <f>IFERROR(VLOOKUP(T2434,abbreviation[[description_german]:[abbreviation_budo]],3,FALSE),"")</f>
        <v/>
      </c>
      <c r="X2434" s="51" t="str">
        <f>IFERROR(VLOOKUP(W2434,abbreviation[[description_german]:[abbreviation_budo]],3,FALSE),"")</f>
        <v/>
      </c>
      <c r="Y2434" s="33"/>
      <c r="AA2434" s="49" t="str">
        <f t="shared" si="334"/>
        <v/>
      </c>
      <c r="AD2434" s="48" t="str">
        <f>IFERROR(VLOOKUP(AC2434,abbreviation[[description_german]:[abbreviation_budo]],3,FALSE),"")</f>
        <v/>
      </c>
      <c r="AG2434" s="54" t="str">
        <f>IFERROR(VLOOKUP(AF2434,abbreviation[[description_german]:[abbreviation_budo]],3,FALSE),"")</f>
        <v/>
      </c>
      <c r="AJ2434" s="49" t="str">
        <f t="shared" si="335"/>
        <v>_</v>
      </c>
      <c r="AM2434" s="48" t="str">
        <f>IFERROR(VLOOKUP(AL2434,abbreviation[[description_german]:[abbreviation_budo]],3,FALSE),"")</f>
        <v/>
      </c>
      <c r="AP2434" s="54" t="str">
        <f>IFERROR(VLOOKUP(AO2434,abbreviation[[description_german]:[abbreviation_budo]],3,FALSE),"")</f>
        <v/>
      </c>
      <c r="AS2434" s="49" t="str">
        <f t="shared" si="336"/>
        <v>_</v>
      </c>
      <c r="AV2434" s="53" t="str">
        <f>IFERROR(VLOOKUP(AU2434,abbreviation[[description_german]:[abbreviation_budo]],3,FALSE),"")</f>
        <v/>
      </c>
      <c r="AY2434" s="51" t="str">
        <f>IFERROR(VLOOKUP(AX2434,abbreviation[[description_german]:[abbreviation_budo]],3,FALSE),"")</f>
        <v/>
      </c>
      <c r="BB2434" s="51" t="str">
        <f>IFERROR(VLOOKUP(BA2434,abbreviation[[description_german]:[abbreviation_budo]],3,FALSE),"")</f>
        <v/>
      </c>
      <c r="BE2434" s="51" t="str">
        <f>IFERROR(VLOOKUP(BD2434,abbreviation[[description_german]:[abbreviation_budo]],3,FALSE),"")</f>
        <v/>
      </c>
      <c r="BG2434" s="38"/>
      <c r="BH2434" s="49" t="str">
        <f t="shared" si="337"/>
        <v>_</v>
      </c>
      <c r="BK2434" s="53" t="str">
        <f>IFERROR(VLOOKUP(BJ2434,abbreviation[[description_german]:[abbreviation_budo]],3,FALSE),"")</f>
        <v/>
      </c>
      <c r="BN2434" s="51" t="str">
        <f>IFERROR(VLOOKUP(BM2434,abbreviation[[description_german]:[abbreviation_budo]],3,FALSE),"")</f>
        <v/>
      </c>
      <c r="BO2434" s="31"/>
      <c r="BQ2434" s="51" t="str">
        <f>IFERROR(VLOOKUP(BP2434,abbreviation[[description_german]:[abbreviation_budo]],3,FALSE),"")</f>
        <v/>
      </c>
      <c r="BR2434" s="57" t="str">
        <f t="shared" si="338"/>
        <v>_</v>
      </c>
      <c r="BU2434" s="53" t="str">
        <f>IFERROR(VLOOKUP(BT2434,abbreviation[[description_german]:[abbreviation_budo]],3,FALSE),"")</f>
        <v/>
      </c>
      <c r="BV2434" s="60" t="str">
        <f t="shared" si="339"/>
        <v>_</v>
      </c>
      <c r="BY2434" s="48" t="str">
        <f>IFERROR(VLOOKUP(BX2434,category[[category_name_german]:[abbreviation_category_budo]],3,FALSE),"")</f>
        <v/>
      </c>
      <c r="CB2434" s="48" t="str">
        <f>IFERROR(VLOOKUP(CA2434,category[[category_name_german]:[abbreviation_category_budo]],3,FALSE),"")</f>
        <v/>
      </c>
      <c r="CE2434" s="48" t="str">
        <f>IFERROR(VLOOKUP(CD2434,category[[category_name_german]:[abbreviation_category_budo]],3,FALSE),"")</f>
        <v/>
      </c>
      <c r="CH2434" s="48" t="str">
        <f>IFERROR(VLOOKUP(CG2434,category[[category_name_german]:[abbreviation_category_budo]],3,FALSE),"")</f>
        <v/>
      </c>
      <c r="CK2434" s="48" t="str">
        <f>IFERROR(VLOOKUP(CJ2434,category[[category_name_german]:[abbreviation_category_budo]],3,FALSE),"")</f>
        <v/>
      </c>
      <c r="CM2434" s="49" t="str">
        <f t="shared" si="340"/>
        <v/>
      </c>
      <c r="CO2434" s="63" t="str">
        <f t="shared" si="341"/>
        <v/>
      </c>
    </row>
    <row r="2435" spans="4:93" x14ac:dyDescent="0.25">
      <c r="D2435" s="48" t="str">
        <f>IFERROR(VLOOKUP(C2435,category[[category_name_german]:[abbreviation_category_budo]],3,FALSE),"")</f>
        <v/>
      </c>
      <c r="G2435" s="48" t="str">
        <f>IFERROR(VLOOKUP(F2435,category[[category_name_german]:[abbreviation_category_budo]],3,FALSE),"")</f>
        <v/>
      </c>
      <c r="J2435" s="48" t="str">
        <f>IFERROR(VLOOKUP(I2435,category[[category_name_german]:[abbreviation_category_budo]],3,FALSE),"")</f>
        <v/>
      </c>
      <c r="M2435" s="48" t="str">
        <f>IFERROR(VLOOKUP(L2435,category[[category_name_german]:[abbreviation_category_budo]],3,FALSE),"")</f>
        <v/>
      </c>
      <c r="P2435" s="48" t="str">
        <f>IFERROR(VLOOKUP(O2435,category[[category_name_german]:[abbreviation_category_budo]],3,FALSE),"")</f>
        <v/>
      </c>
      <c r="R2435" s="49" t="str">
        <f t="shared" si="333"/>
        <v/>
      </c>
      <c r="U2435" s="48" t="str">
        <f>IFERROR(VLOOKUP(T2435,abbreviation[[description_german]:[abbreviation_budo]],3,FALSE),"")</f>
        <v/>
      </c>
      <c r="X2435" s="51" t="str">
        <f>IFERROR(VLOOKUP(W2435,abbreviation[[description_german]:[abbreviation_budo]],3,FALSE),"")</f>
        <v/>
      </c>
      <c r="Y2435" s="33"/>
      <c r="AA2435" s="49" t="str">
        <f t="shared" si="334"/>
        <v/>
      </c>
      <c r="AD2435" s="48" t="str">
        <f>IFERROR(VLOOKUP(AC2435,abbreviation[[description_german]:[abbreviation_budo]],3,FALSE),"")</f>
        <v/>
      </c>
      <c r="AG2435" s="54" t="str">
        <f>IFERROR(VLOOKUP(AF2435,abbreviation[[description_german]:[abbreviation_budo]],3,FALSE),"")</f>
        <v/>
      </c>
      <c r="AJ2435" s="49" t="str">
        <f t="shared" si="335"/>
        <v>_</v>
      </c>
      <c r="AM2435" s="48" t="str">
        <f>IFERROR(VLOOKUP(AL2435,abbreviation[[description_german]:[abbreviation_budo]],3,FALSE),"")</f>
        <v/>
      </c>
      <c r="AP2435" s="54" t="str">
        <f>IFERROR(VLOOKUP(AO2435,abbreviation[[description_german]:[abbreviation_budo]],3,FALSE),"")</f>
        <v/>
      </c>
      <c r="AS2435" s="49" t="str">
        <f t="shared" si="336"/>
        <v>_</v>
      </c>
      <c r="AV2435" s="53" t="str">
        <f>IFERROR(VLOOKUP(AU2435,abbreviation[[description_german]:[abbreviation_budo]],3,FALSE),"")</f>
        <v/>
      </c>
      <c r="AY2435" s="51" t="str">
        <f>IFERROR(VLOOKUP(AX2435,abbreviation[[description_german]:[abbreviation_budo]],3,FALSE),"")</f>
        <v/>
      </c>
      <c r="BB2435" s="51" t="str">
        <f>IFERROR(VLOOKUP(BA2435,abbreviation[[description_german]:[abbreviation_budo]],3,FALSE),"")</f>
        <v/>
      </c>
      <c r="BE2435" s="51" t="str">
        <f>IFERROR(VLOOKUP(BD2435,abbreviation[[description_german]:[abbreviation_budo]],3,FALSE),"")</f>
        <v/>
      </c>
      <c r="BG2435" s="38"/>
      <c r="BH2435" s="49" t="str">
        <f t="shared" si="337"/>
        <v>_</v>
      </c>
      <c r="BK2435" s="53" t="str">
        <f>IFERROR(VLOOKUP(BJ2435,abbreviation[[description_german]:[abbreviation_budo]],3,FALSE),"")</f>
        <v/>
      </c>
      <c r="BN2435" s="51" t="str">
        <f>IFERROR(VLOOKUP(BM2435,abbreviation[[description_german]:[abbreviation_budo]],3,FALSE),"")</f>
        <v/>
      </c>
      <c r="BO2435" s="31"/>
      <c r="BQ2435" s="51" t="str">
        <f>IFERROR(VLOOKUP(BP2435,abbreviation[[description_german]:[abbreviation_budo]],3,FALSE),"")</f>
        <v/>
      </c>
      <c r="BR2435" s="57" t="str">
        <f t="shared" si="338"/>
        <v>_</v>
      </c>
      <c r="BU2435" s="53" t="str">
        <f>IFERROR(VLOOKUP(BT2435,abbreviation[[description_german]:[abbreviation_budo]],3,FALSE),"")</f>
        <v/>
      </c>
      <c r="BV2435" s="60" t="str">
        <f t="shared" si="339"/>
        <v>_</v>
      </c>
      <c r="BY2435" s="48" t="str">
        <f>IFERROR(VLOOKUP(BX2435,category[[category_name_german]:[abbreviation_category_budo]],3,FALSE),"")</f>
        <v/>
      </c>
      <c r="CB2435" s="48" t="str">
        <f>IFERROR(VLOOKUP(CA2435,category[[category_name_german]:[abbreviation_category_budo]],3,FALSE),"")</f>
        <v/>
      </c>
      <c r="CE2435" s="48" t="str">
        <f>IFERROR(VLOOKUP(CD2435,category[[category_name_german]:[abbreviation_category_budo]],3,FALSE),"")</f>
        <v/>
      </c>
      <c r="CH2435" s="48" t="str">
        <f>IFERROR(VLOOKUP(CG2435,category[[category_name_german]:[abbreviation_category_budo]],3,FALSE),"")</f>
        <v/>
      </c>
      <c r="CK2435" s="48" t="str">
        <f>IFERROR(VLOOKUP(CJ2435,category[[category_name_german]:[abbreviation_category_budo]],3,FALSE),"")</f>
        <v/>
      </c>
      <c r="CM2435" s="49" t="str">
        <f t="shared" si="340"/>
        <v/>
      </c>
      <c r="CO2435" s="63" t="str">
        <f t="shared" si="341"/>
        <v/>
      </c>
    </row>
    <row r="2436" spans="4:93" x14ac:dyDescent="0.25">
      <c r="D2436" s="48" t="str">
        <f>IFERROR(VLOOKUP(C2436,category[[category_name_german]:[abbreviation_category_budo]],3,FALSE),"")</f>
        <v/>
      </c>
      <c r="G2436" s="48" t="str">
        <f>IFERROR(VLOOKUP(F2436,category[[category_name_german]:[abbreviation_category_budo]],3,FALSE),"")</f>
        <v/>
      </c>
      <c r="J2436" s="48" t="str">
        <f>IFERROR(VLOOKUP(I2436,category[[category_name_german]:[abbreviation_category_budo]],3,FALSE),"")</f>
        <v/>
      </c>
      <c r="M2436" s="48" t="str">
        <f>IFERROR(VLOOKUP(L2436,category[[category_name_german]:[abbreviation_category_budo]],3,FALSE),"")</f>
        <v/>
      </c>
      <c r="P2436" s="48" t="str">
        <f>IFERROR(VLOOKUP(O2436,category[[category_name_german]:[abbreviation_category_budo]],3,FALSE),"")</f>
        <v/>
      </c>
      <c r="R2436" s="49" t="str">
        <f t="shared" ref="R2436:R2499" si="342">(D2436&amp;IF(OR(ISNUMBER(E2436),ISTEXT(E2436)),"-"&amp;E2436,))&amp;(IF(ISTEXT(F2436),"_",)&amp;G2436&amp;IF(OR(ISNUMBER(H2436),ISTEXT(H2436)),"-"&amp;H2436,))&amp;(IF(ISTEXT(I2436),"_",)&amp;J2436&amp;IF(OR(ISNUMBER(K2436),ISTEXT(K2436)),"-"&amp;K2436,))&amp;(IF(ISTEXT(L2436),"_",)&amp;M2436&amp;IF(OR(ISNUMBER(N2436),ISTEXT(N2436)),"-"&amp;N2436,))&amp;(IF(ISTEXT(O2436),"_",)&amp;P2436&amp;IF(OR(ISNUMBER(Q2436),ISTEXT(Q2436)),"-"&amp;Q2436,))</f>
        <v/>
      </c>
      <c r="U2436" s="48" t="str">
        <f>IFERROR(VLOOKUP(T2436,abbreviation[[description_german]:[abbreviation_budo]],3,FALSE),"")</f>
        <v/>
      </c>
      <c r="X2436" s="51" t="str">
        <f>IFERROR(VLOOKUP(W2436,abbreviation[[description_german]:[abbreviation_budo]],3,FALSE),"")</f>
        <v/>
      </c>
      <c r="Y2436" s="33"/>
      <c r="AA2436" s="49" t="str">
        <f t="shared" ref="AA2436:AA2499" si="343">(IF(AND(ISTEXT(R2436),R2436&lt;&gt;""),"_._",)&amp;U2436&amp;IF(ISTEXT(W2436),"."&amp;X2436,)&amp;IF(OR(ISTEXT(Z2436),ISNUMBER(Z2436)),"-"&amp;Z2436,))</f>
        <v/>
      </c>
      <c r="AD2436" s="48" t="str">
        <f>IFERROR(VLOOKUP(AC2436,abbreviation[[description_german]:[abbreviation_budo]],3,FALSE),"")</f>
        <v/>
      </c>
      <c r="AG2436" s="54" t="str">
        <f>IFERROR(VLOOKUP(AF2436,abbreviation[[description_german]:[abbreviation_budo]],3,FALSE),"")</f>
        <v/>
      </c>
      <c r="AJ2436" s="49" t="str">
        <f t="shared" ref="AJ2436:AJ2499" si="344">("_"&amp;AD2436&amp;IF(ISTEXT(AF2436),"."&amp;AG2436,)&amp;IF(OR(ISTEXT(AI2436),ISNUMBER(AI2436)),"-"&amp;AI2436,))</f>
        <v>_</v>
      </c>
      <c r="AM2436" s="48" t="str">
        <f>IFERROR(VLOOKUP(AL2436,abbreviation[[description_german]:[abbreviation_budo]],3,FALSE),"")</f>
        <v/>
      </c>
      <c r="AP2436" s="54" t="str">
        <f>IFERROR(VLOOKUP(AO2436,abbreviation[[description_german]:[abbreviation_budo]],3,FALSE),"")</f>
        <v/>
      </c>
      <c r="AS2436" s="49" t="str">
        <f t="shared" ref="AS2436:AS2499" si="345">("_"&amp;AM2436&amp;IF(ISTEXT(AO2436),"."&amp;AP2436,)&amp;IF(OR(ISTEXT(AR2436),ISNUMBER(AR2436)),"-"&amp;AR2436,))</f>
        <v>_</v>
      </c>
      <c r="AV2436" s="53" t="str">
        <f>IFERROR(VLOOKUP(AU2436,abbreviation[[description_german]:[abbreviation_budo]],3,FALSE),"")</f>
        <v/>
      </c>
      <c r="AY2436" s="51" t="str">
        <f>IFERROR(VLOOKUP(AX2436,abbreviation[[description_german]:[abbreviation_budo]],3,FALSE),"")</f>
        <v/>
      </c>
      <c r="BB2436" s="51" t="str">
        <f>IFERROR(VLOOKUP(BA2436,abbreviation[[description_german]:[abbreviation_budo]],3,FALSE),"")</f>
        <v/>
      </c>
      <c r="BE2436" s="51" t="str">
        <f>IFERROR(VLOOKUP(BD2436,abbreviation[[description_german]:[abbreviation_budo]],3,FALSE),"")</f>
        <v/>
      </c>
      <c r="BG2436" s="38"/>
      <c r="BH2436" s="49" t="str">
        <f t="shared" ref="BH2436:BH2499" si="346">("_"&amp;AV2436&amp;IF(ISTEXT(AX2436),"."&amp;AY2436,)&amp;IF(ISTEXT(BA2436),"."&amp;BB2436,)&amp;IF(ISTEXT(BD2436),"."&amp;BE2436,)&amp;IF(OR(ISTEXT(BG2436),ISNUMBER(BG2436)),"-"&amp;BG2436,))</f>
        <v>_</v>
      </c>
      <c r="BK2436" s="53" t="str">
        <f>IFERROR(VLOOKUP(BJ2436,abbreviation[[description_german]:[abbreviation_budo]],3,FALSE),"")</f>
        <v/>
      </c>
      <c r="BN2436" s="51" t="str">
        <f>IFERROR(VLOOKUP(BM2436,abbreviation[[description_german]:[abbreviation_budo]],3,FALSE),"")</f>
        <v/>
      </c>
      <c r="BO2436" s="31"/>
      <c r="BQ2436" s="51" t="str">
        <f>IFERROR(VLOOKUP(BP2436,abbreviation[[description_german]:[abbreviation_budo]],3,FALSE),"")</f>
        <v/>
      </c>
      <c r="BR2436" s="57" t="str">
        <f t="shared" ref="BR2436:BR2499" si="347">("_"&amp;BK2436&amp;IF(ISTEXT(BM2436),"."&amp;BN2436,)&amp;IF(ISTEXT(BP2436),"."&amp;BQ2436,))</f>
        <v>_</v>
      </c>
      <c r="BU2436" s="53" t="str">
        <f>IFERROR(VLOOKUP(BT2436,abbreviation[[description_german]:[abbreviation_budo]],3,FALSE),"")</f>
        <v/>
      </c>
      <c r="BV2436" s="60" t="str">
        <f t="shared" ref="BV2436:BV2499" si="348">"_"&amp;BU2436</f>
        <v>_</v>
      </c>
      <c r="BY2436" s="48" t="str">
        <f>IFERROR(VLOOKUP(BX2436,category[[category_name_german]:[abbreviation_category_budo]],3,FALSE),"")</f>
        <v/>
      </c>
      <c r="CB2436" s="48" t="str">
        <f>IFERROR(VLOOKUP(CA2436,category[[category_name_german]:[abbreviation_category_budo]],3,FALSE),"")</f>
        <v/>
      </c>
      <c r="CE2436" s="48" t="str">
        <f>IFERROR(VLOOKUP(CD2436,category[[category_name_german]:[abbreviation_category_budo]],3,FALSE),"")</f>
        <v/>
      </c>
      <c r="CH2436" s="48" t="str">
        <f>IFERROR(VLOOKUP(CG2436,category[[category_name_german]:[abbreviation_category_budo]],3,FALSE),"")</f>
        <v/>
      </c>
      <c r="CK2436" s="48" t="str">
        <f>IFERROR(VLOOKUP(CJ2436,category[[category_name_german]:[abbreviation_category_budo]],3,FALSE),"")</f>
        <v/>
      </c>
      <c r="CM2436" s="49" t="str">
        <f t="shared" ref="CM2436:CM2499" si="349">(IF(ISTEXT(BX2436),"_",)&amp;BY2436&amp;IF(OR(ISNUMBER(BZ2436),ISTEXT(BZ2436)),"-"&amp;BZ2436,))&amp;(IF(ISTEXT(CA2436),"_",)&amp;CB2436&amp;IF(OR(ISNUMBER(CC2436),ISTEXT(CC2436)),"-"&amp;CC2436,))&amp;(IF(ISTEXT(CD2436),"_",)&amp;CE2436&amp;IF(OR(ISNUMBER(CF2436),ISTEXT(CF2436)),"-"&amp;CF2436,))&amp;(IF(ISTEXT(CG2436),"_",)&amp;CH2436&amp;IF(OR(ISNUMBER(CI2436),ISTEXT(CI2436)),"-"&amp;CI2436,))&amp;(IF(ISTEXT(CJ2436),"_",)&amp;CK2436&amp;IF(OR(ISNUMBER(CL2436),ISTEXT(CL2436)),"-"&amp;CL2436,))</f>
        <v/>
      </c>
      <c r="CO2436" s="63" t="str">
        <f t="shared" ref="CO2436:CO2499" si="350">IF(AND(T2436&lt;&gt;"",AC2436&lt;&gt;"",AL2436&lt;&gt;"",AU2436&lt;&gt;"",BJ2436&lt;&gt;"",BX2436&lt;&gt;"",C2436&lt;&gt;"",A2436&lt;&gt;"",B2436&lt;&gt;""),(R2436&amp;AA2436&amp;AJ2436&amp;AS2436&amp;BH2436&amp;BR2436&amp;BV2436&amp;CM2436),"")</f>
        <v/>
      </c>
    </row>
    <row r="2437" spans="4:93" x14ac:dyDescent="0.25">
      <c r="D2437" s="48" t="str">
        <f>IFERROR(VLOOKUP(C2437,category[[category_name_german]:[abbreviation_category_budo]],3,FALSE),"")</f>
        <v/>
      </c>
      <c r="G2437" s="48" t="str">
        <f>IFERROR(VLOOKUP(F2437,category[[category_name_german]:[abbreviation_category_budo]],3,FALSE),"")</f>
        <v/>
      </c>
      <c r="J2437" s="48" t="str">
        <f>IFERROR(VLOOKUP(I2437,category[[category_name_german]:[abbreviation_category_budo]],3,FALSE),"")</f>
        <v/>
      </c>
      <c r="M2437" s="48" t="str">
        <f>IFERROR(VLOOKUP(L2437,category[[category_name_german]:[abbreviation_category_budo]],3,FALSE),"")</f>
        <v/>
      </c>
      <c r="P2437" s="48" t="str">
        <f>IFERROR(VLOOKUP(O2437,category[[category_name_german]:[abbreviation_category_budo]],3,FALSE),"")</f>
        <v/>
      </c>
      <c r="R2437" s="49" t="str">
        <f t="shared" si="342"/>
        <v/>
      </c>
      <c r="U2437" s="48" t="str">
        <f>IFERROR(VLOOKUP(T2437,abbreviation[[description_german]:[abbreviation_budo]],3,FALSE),"")</f>
        <v/>
      </c>
      <c r="X2437" s="51" t="str">
        <f>IFERROR(VLOOKUP(W2437,abbreviation[[description_german]:[abbreviation_budo]],3,FALSE),"")</f>
        <v/>
      </c>
      <c r="Y2437" s="33"/>
      <c r="AA2437" s="49" t="str">
        <f t="shared" si="343"/>
        <v/>
      </c>
      <c r="AD2437" s="48" t="str">
        <f>IFERROR(VLOOKUP(AC2437,abbreviation[[description_german]:[abbreviation_budo]],3,FALSE),"")</f>
        <v/>
      </c>
      <c r="AG2437" s="54" t="str">
        <f>IFERROR(VLOOKUP(AF2437,abbreviation[[description_german]:[abbreviation_budo]],3,FALSE),"")</f>
        <v/>
      </c>
      <c r="AJ2437" s="49" t="str">
        <f t="shared" si="344"/>
        <v>_</v>
      </c>
      <c r="AM2437" s="48" t="str">
        <f>IFERROR(VLOOKUP(AL2437,abbreviation[[description_german]:[abbreviation_budo]],3,FALSE),"")</f>
        <v/>
      </c>
      <c r="AP2437" s="54" t="str">
        <f>IFERROR(VLOOKUP(AO2437,abbreviation[[description_german]:[abbreviation_budo]],3,FALSE),"")</f>
        <v/>
      </c>
      <c r="AS2437" s="49" t="str">
        <f t="shared" si="345"/>
        <v>_</v>
      </c>
      <c r="AV2437" s="53" t="str">
        <f>IFERROR(VLOOKUP(AU2437,abbreviation[[description_german]:[abbreviation_budo]],3,FALSE),"")</f>
        <v/>
      </c>
      <c r="AY2437" s="51" t="str">
        <f>IFERROR(VLOOKUP(AX2437,abbreviation[[description_german]:[abbreviation_budo]],3,FALSE),"")</f>
        <v/>
      </c>
      <c r="BB2437" s="51" t="str">
        <f>IFERROR(VLOOKUP(BA2437,abbreviation[[description_german]:[abbreviation_budo]],3,FALSE),"")</f>
        <v/>
      </c>
      <c r="BE2437" s="51" t="str">
        <f>IFERROR(VLOOKUP(BD2437,abbreviation[[description_german]:[abbreviation_budo]],3,FALSE),"")</f>
        <v/>
      </c>
      <c r="BG2437" s="38"/>
      <c r="BH2437" s="49" t="str">
        <f t="shared" si="346"/>
        <v>_</v>
      </c>
      <c r="BK2437" s="53" t="str">
        <f>IFERROR(VLOOKUP(BJ2437,abbreviation[[description_german]:[abbreviation_budo]],3,FALSE),"")</f>
        <v/>
      </c>
      <c r="BN2437" s="51" t="str">
        <f>IFERROR(VLOOKUP(BM2437,abbreviation[[description_german]:[abbreviation_budo]],3,FALSE),"")</f>
        <v/>
      </c>
      <c r="BO2437" s="31"/>
      <c r="BQ2437" s="51" t="str">
        <f>IFERROR(VLOOKUP(BP2437,abbreviation[[description_german]:[abbreviation_budo]],3,FALSE),"")</f>
        <v/>
      </c>
      <c r="BR2437" s="57" t="str">
        <f t="shared" si="347"/>
        <v>_</v>
      </c>
      <c r="BU2437" s="53" t="str">
        <f>IFERROR(VLOOKUP(BT2437,abbreviation[[description_german]:[abbreviation_budo]],3,FALSE),"")</f>
        <v/>
      </c>
      <c r="BV2437" s="60" t="str">
        <f t="shared" si="348"/>
        <v>_</v>
      </c>
      <c r="BY2437" s="48" t="str">
        <f>IFERROR(VLOOKUP(BX2437,category[[category_name_german]:[abbreviation_category_budo]],3,FALSE),"")</f>
        <v/>
      </c>
      <c r="CB2437" s="48" t="str">
        <f>IFERROR(VLOOKUP(CA2437,category[[category_name_german]:[abbreviation_category_budo]],3,FALSE),"")</f>
        <v/>
      </c>
      <c r="CE2437" s="48" t="str">
        <f>IFERROR(VLOOKUP(CD2437,category[[category_name_german]:[abbreviation_category_budo]],3,FALSE),"")</f>
        <v/>
      </c>
      <c r="CH2437" s="48" t="str">
        <f>IFERROR(VLOOKUP(CG2437,category[[category_name_german]:[abbreviation_category_budo]],3,FALSE),"")</f>
        <v/>
      </c>
      <c r="CK2437" s="48" t="str">
        <f>IFERROR(VLOOKUP(CJ2437,category[[category_name_german]:[abbreviation_category_budo]],3,FALSE),"")</f>
        <v/>
      </c>
      <c r="CM2437" s="49" t="str">
        <f t="shared" si="349"/>
        <v/>
      </c>
      <c r="CO2437" s="63" t="str">
        <f t="shared" si="350"/>
        <v/>
      </c>
    </row>
    <row r="2438" spans="4:93" x14ac:dyDescent="0.25">
      <c r="D2438" s="48" t="str">
        <f>IFERROR(VLOOKUP(C2438,category[[category_name_german]:[abbreviation_category_budo]],3,FALSE),"")</f>
        <v/>
      </c>
      <c r="G2438" s="48" t="str">
        <f>IFERROR(VLOOKUP(F2438,category[[category_name_german]:[abbreviation_category_budo]],3,FALSE),"")</f>
        <v/>
      </c>
      <c r="J2438" s="48" t="str">
        <f>IFERROR(VLOOKUP(I2438,category[[category_name_german]:[abbreviation_category_budo]],3,FALSE),"")</f>
        <v/>
      </c>
      <c r="M2438" s="48" t="str">
        <f>IFERROR(VLOOKUP(L2438,category[[category_name_german]:[abbreviation_category_budo]],3,FALSE),"")</f>
        <v/>
      </c>
      <c r="P2438" s="48" t="str">
        <f>IFERROR(VLOOKUP(O2438,category[[category_name_german]:[abbreviation_category_budo]],3,FALSE),"")</f>
        <v/>
      </c>
      <c r="R2438" s="49" t="str">
        <f t="shared" si="342"/>
        <v/>
      </c>
      <c r="U2438" s="48" t="str">
        <f>IFERROR(VLOOKUP(T2438,abbreviation[[description_german]:[abbreviation_budo]],3,FALSE),"")</f>
        <v/>
      </c>
      <c r="X2438" s="51" t="str">
        <f>IFERROR(VLOOKUP(W2438,abbreviation[[description_german]:[abbreviation_budo]],3,FALSE),"")</f>
        <v/>
      </c>
      <c r="Y2438" s="33"/>
      <c r="AA2438" s="49" t="str">
        <f t="shared" si="343"/>
        <v/>
      </c>
      <c r="AD2438" s="48" t="str">
        <f>IFERROR(VLOOKUP(AC2438,abbreviation[[description_german]:[abbreviation_budo]],3,FALSE),"")</f>
        <v/>
      </c>
      <c r="AG2438" s="54" t="str">
        <f>IFERROR(VLOOKUP(AF2438,abbreviation[[description_german]:[abbreviation_budo]],3,FALSE),"")</f>
        <v/>
      </c>
      <c r="AJ2438" s="49" t="str">
        <f t="shared" si="344"/>
        <v>_</v>
      </c>
      <c r="AM2438" s="48" t="str">
        <f>IFERROR(VLOOKUP(AL2438,abbreviation[[description_german]:[abbreviation_budo]],3,FALSE),"")</f>
        <v/>
      </c>
      <c r="AP2438" s="54" t="str">
        <f>IFERROR(VLOOKUP(AO2438,abbreviation[[description_german]:[abbreviation_budo]],3,FALSE),"")</f>
        <v/>
      </c>
      <c r="AS2438" s="49" t="str">
        <f t="shared" si="345"/>
        <v>_</v>
      </c>
      <c r="AV2438" s="53" t="str">
        <f>IFERROR(VLOOKUP(AU2438,abbreviation[[description_german]:[abbreviation_budo]],3,FALSE),"")</f>
        <v/>
      </c>
      <c r="AY2438" s="51" t="str">
        <f>IFERROR(VLOOKUP(AX2438,abbreviation[[description_german]:[abbreviation_budo]],3,FALSE),"")</f>
        <v/>
      </c>
      <c r="BB2438" s="51" t="str">
        <f>IFERROR(VLOOKUP(BA2438,abbreviation[[description_german]:[abbreviation_budo]],3,FALSE),"")</f>
        <v/>
      </c>
      <c r="BE2438" s="51" t="str">
        <f>IFERROR(VLOOKUP(BD2438,abbreviation[[description_german]:[abbreviation_budo]],3,FALSE),"")</f>
        <v/>
      </c>
      <c r="BG2438" s="38"/>
      <c r="BH2438" s="49" t="str">
        <f t="shared" si="346"/>
        <v>_</v>
      </c>
      <c r="BK2438" s="53" t="str">
        <f>IFERROR(VLOOKUP(BJ2438,abbreviation[[description_german]:[abbreviation_budo]],3,FALSE),"")</f>
        <v/>
      </c>
      <c r="BN2438" s="51" t="str">
        <f>IFERROR(VLOOKUP(BM2438,abbreviation[[description_german]:[abbreviation_budo]],3,FALSE),"")</f>
        <v/>
      </c>
      <c r="BO2438" s="31"/>
      <c r="BQ2438" s="51" t="str">
        <f>IFERROR(VLOOKUP(BP2438,abbreviation[[description_german]:[abbreviation_budo]],3,FALSE),"")</f>
        <v/>
      </c>
      <c r="BR2438" s="57" t="str">
        <f t="shared" si="347"/>
        <v>_</v>
      </c>
      <c r="BU2438" s="53" t="str">
        <f>IFERROR(VLOOKUP(BT2438,abbreviation[[description_german]:[abbreviation_budo]],3,FALSE),"")</f>
        <v/>
      </c>
      <c r="BV2438" s="60" t="str">
        <f t="shared" si="348"/>
        <v>_</v>
      </c>
      <c r="BY2438" s="48" t="str">
        <f>IFERROR(VLOOKUP(BX2438,category[[category_name_german]:[abbreviation_category_budo]],3,FALSE),"")</f>
        <v/>
      </c>
      <c r="CB2438" s="48" t="str">
        <f>IFERROR(VLOOKUP(CA2438,category[[category_name_german]:[abbreviation_category_budo]],3,FALSE),"")</f>
        <v/>
      </c>
      <c r="CE2438" s="48" t="str">
        <f>IFERROR(VLOOKUP(CD2438,category[[category_name_german]:[abbreviation_category_budo]],3,FALSE),"")</f>
        <v/>
      </c>
      <c r="CH2438" s="48" t="str">
        <f>IFERROR(VLOOKUP(CG2438,category[[category_name_german]:[abbreviation_category_budo]],3,FALSE),"")</f>
        <v/>
      </c>
      <c r="CK2438" s="48" t="str">
        <f>IFERROR(VLOOKUP(CJ2438,category[[category_name_german]:[abbreviation_category_budo]],3,FALSE),"")</f>
        <v/>
      </c>
      <c r="CM2438" s="49" t="str">
        <f t="shared" si="349"/>
        <v/>
      </c>
      <c r="CO2438" s="63" t="str">
        <f t="shared" si="350"/>
        <v/>
      </c>
    </row>
    <row r="2439" spans="4:93" x14ac:dyDescent="0.25">
      <c r="D2439" s="48" t="str">
        <f>IFERROR(VLOOKUP(C2439,category[[category_name_german]:[abbreviation_category_budo]],3,FALSE),"")</f>
        <v/>
      </c>
      <c r="G2439" s="48" t="str">
        <f>IFERROR(VLOOKUP(F2439,category[[category_name_german]:[abbreviation_category_budo]],3,FALSE),"")</f>
        <v/>
      </c>
      <c r="J2439" s="48" t="str">
        <f>IFERROR(VLOOKUP(I2439,category[[category_name_german]:[abbreviation_category_budo]],3,FALSE),"")</f>
        <v/>
      </c>
      <c r="M2439" s="48" t="str">
        <f>IFERROR(VLOOKUP(L2439,category[[category_name_german]:[abbreviation_category_budo]],3,FALSE),"")</f>
        <v/>
      </c>
      <c r="P2439" s="48" t="str">
        <f>IFERROR(VLOOKUP(O2439,category[[category_name_german]:[abbreviation_category_budo]],3,FALSE),"")</f>
        <v/>
      </c>
      <c r="R2439" s="49" t="str">
        <f t="shared" si="342"/>
        <v/>
      </c>
      <c r="U2439" s="48" t="str">
        <f>IFERROR(VLOOKUP(T2439,abbreviation[[description_german]:[abbreviation_budo]],3,FALSE),"")</f>
        <v/>
      </c>
      <c r="X2439" s="51" t="str">
        <f>IFERROR(VLOOKUP(W2439,abbreviation[[description_german]:[abbreviation_budo]],3,FALSE),"")</f>
        <v/>
      </c>
      <c r="Y2439" s="33"/>
      <c r="AA2439" s="49" t="str">
        <f t="shared" si="343"/>
        <v/>
      </c>
      <c r="AD2439" s="48" t="str">
        <f>IFERROR(VLOOKUP(AC2439,abbreviation[[description_german]:[abbreviation_budo]],3,FALSE),"")</f>
        <v/>
      </c>
      <c r="AG2439" s="54" t="str">
        <f>IFERROR(VLOOKUP(AF2439,abbreviation[[description_german]:[abbreviation_budo]],3,FALSE),"")</f>
        <v/>
      </c>
      <c r="AJ2439" s="49" t="str">
        <f t="shared" si="344"/>
        <v>_</v>
      </c>
      <c r="AM2439" s="48" t="str">
        <f>IFERROR(VLOOKUP(AL2439,abbreviation[[description_german]:[abbreviation_budo]],3,FALSE),"")</f>
        <v/>
      </c>
      <c r="AP2439" s="54" t="str">
        <f>IFERROR(VLOOKUP(AO2439,abbreviation[[description_german]:[abbreviation_budo]],3,FALSE),"")</f>
        <v/>
      </c>
      <c r="AS2439" s="49" t="str">
        <f t="shared" si="345"/>
        <v>_</v>
      </c>
      <c r="AV2439" s="53" t="str">
        <f>IFERROR(VLOOKUP(AU2439,abbreviation[[description_german]:[abbreviation_budo]],3,FALSE),"")</f>
        <v/>
      </c>
      <c r="AY2439" s="51" t="str">
        <f>IFERROR(VLOOKUP(AX2439,abbreviation[[description_german]:[abbreviation_budo]],3,FALSE),"")</f>
        <v/>
      </c>
      <c r="BB2439" s="51" t="str">
        <f>IFERROR(VLOOKUP(BA2439,abbreviation[[description_german]:[abbreviation_budo]],3,FALSE),"")</f>
        <v/>
      </c>
      <c r="BE2439" s="51" t="str">
        <f>IFERROR(VLOOKUP(BD2439,abbreviation[[description_german]:[abbreviation_budo]],3,FALSE),"")</f>
        <v/>
      </c>
      <c r="BG2439" s="38"/>
      <c r="BH2439" s="49" t="str">
        <f t="shared" si="346"/>
        <v>_</v>
      </c>
      <c r="BK2439" s="53" t="str">
        <f>IFERROR(VLOOKUP(BJ2439,abbreviation[[description_german]:[abbreviation_budo]],3,FALSE),"")</f>
        <v/>
      </c>
      <c r="BN2439" s="51" t="str">
        <f>IFERROR(VLOOKUP(BM2439,abbreviation[[description_german]:[abbreviation_budo]],3,FALSE),"")</f>
        <v/>
      </c>
      <c r="BO2439" s="31"/>
      <c r="BQ2439" s="51" t="str">
        <f>IFERROR(VLOOKUP(BP2439,abbreviation[[description_german]:[abbreviation_budo]],3,FALSE),"")</f>
        <v/>
      </c>
      <c r="BR2439" s="57" t="str">
        <f t="shared" si="347"/>
        <v>_</v>
      </c>
      <c r="BU2439" s="53" t="str">
        <f>IFERROR(VLOOKUP(BT2439,abbreviation[[description_german]:[abbreviation_budo]],3,FALSE),"")</f>
        <v/>
      </c>
      <c r="BV2439" s="60" t="str">
        <f t="shared" si="348"/>
        <v>_</v>
      </c>
      <c r="BY2439" s="48" t="str">
        <f>IFERROR(VLOOKUP(BX2439,category[[category_name_german]:[abbreviation_category_budo]],3,FALSE),"")</f>
        <v/>
      </c>
      <c r="CB2439" s="48" t="str">
        <f>IFERROR(VLOOKUP(CA2439,category[[category_name_german]:[abbreviation_category_budo]],3,FALSE),"")</f>
        <v/>
      </c>
      <c r="CE2439" s="48" t="str">
        <f>IFERROR(VLOOKUP(CD2439,category[[category_name_german]:[abbreviation_category_budo]],3,FALSE),"")</f>
        <v/>
      </c>
      <c r="CH2439" s="48" t="str">
        <f>IFERROR(VLOOKUP(CG2439,category[[category_name_german]:[abbreviation_category_budo]],3,FALSE),"")</f>
        <v/>
      </c>
      <c r="CK2439" s="48" t="str">
        <f>IFERROR(VLOOKUP(CJ2439,category[[category_name_german]:[abbreviation_category_budo]],3,FALSE),"")</f>
        <v/>
      </c>
      <c r="CM2439" s="49" t="str">
        <f t="shared" si="349"/>
        <v/>
      </c>
      <c r="CO2439" s="63" t="str">
        <f t="shared" si="350"/>
        <v/>
      </c>
    </row>
    <row r="2440" spans="4:93" x14ac:dyDescent="0.25">
      <c r="D2440" s="48" t="str">
        <f>IFERROR(VLOOKUP(C2440,category[[category_name_german]:[abbreviation_category_budo]],3,FALSE),"")</f>
        <v/>
      </c>
      <c r="G2440" s="48" t="str">
        <f>IFERROR(VLOOKUP(F2440,category[[category_name_german]:[abbreviation_category_budo]],3,FALSE),"")</f>
        <v/>
      </c>
      <c r="J2440" s="48" t="str">
        <f>IFERROR(VLOOKUP(I2440,category[[category_name_german]:[abbreviation_category_budo]],3,FALSE),"")</f>
        <v/>
      </c>
      <c r="M2440" s="48" t="str">
        <f>IFERROR(VLOOKUP(L2440,category[[category_name_german]:[abbreviation_category_budo]],3,FALSE),"")</f>
        <v/>
      </c>
      <c r="P2440" s="48" t="str">
        <f>IFERROR(VLOOKUP(O2440,category[[category_name_german]:[abbreviation_category_budo]],3,FALSE),"")</f>
        <v/>
      </c>
      <c r="R2440" s="49" t="str">
        <f t="shared" si="342"/>
        <v/>
      </c>
      <c r="U2440" s="48" t="str">
        <f>IFERROR(VLOOKUP(T2440,abbreviation[[description_german]:[abbreviation_budo]],3,FALSE),"")</f>
        <v/>
      </c>
      <c r="X2440" s="51" t="str">
        <f>IFERROR(VLOOKUP(W2440,abbreviation[[description_german]:[abbreviation_budo]],3,FALSE),"")</f>
        <v/>
      </c>
      <c r="Y2440" s="33"/>
      <c r="AA2440" s="49" t="str">
        <f t="shared" si="343"/>
        <v/>
      </c>
      <c r="AD2440" s="48" t="str">
        <f>IFERROR(VLOOKUP(AC2440,abbreviation[[description_german]:[abbreviation_budo]],3,FALSE),"")</f>
        <v/>
      </c>
      <c r="AG2440" s="54" t="str">
        <f>IFERROR(VLOOKUP(AF2440,abbreviation[[description_german]:[abbreviation_budo]],3,FALSE),"")</f>
        <v/>
      </c>
      <c r="AJ2440" s="49" t="str">
        <f t="shared" si="344"/>
        <v>_</v>
      </c>
      <c r="AM2440" s="48" t="str">
        <f>IFERROR(VLOOKUP(AL2440,abbreviation[[description_german]:[abbreviation_budo]],3,FALSE),"")</f>
        <v/>
      </c>
      <c r="AP2440" s="54" t="str">
        <f>IFERROR(VLOOKUP(AO2440,abbreviation[[description_german]:[abbreviation_budo]],3,FALSE),"")</f>
        <v/>
      </c>
      <c r="AS2440" s="49" t="str">
        <f t="shared" si="345"/>
        <v>_</v>
      </c>
      <c r="AV2440" s="53" t="str">
        <f>IFERROR(VLOOKUP(AU2440,abbreviation[[description_german]:[abbreviation_budo]],3,FALSE),"")</f>
        <v/>
      </c>
      <c r="AY2440" s="51" t="str">
        <f>IFERROR(VLOOKUP(AX2440,abbreviation[[description_german]:[abbreviation_budo]],3,FALSE),"")</f>
        <v/>
      </c>
      <c r="BB2440" s="51" t="str">
        <f>IFERROR(VLOOKUP(BA2440,abbreviation[[description_german]:[abbreviation_budo]],3,FALSE),"")</f>
        <v/>
      </c>
      <c r="BE2440" s="51" t="str">
        <f>IFERROR(VLOOKUP(BD2440,abbreviation[[description_german]:[abbreviation_budo]],3,FALSE),"")</f>
        <v/>
      </c>
      <c r="BG2440" s="38"/>
      <c r="BH2440" s="49" t="str">
        <f t="shared" si="346"/>
        <v>_</v>
      </c>
      <c r="BK2440" s="53" t="str">
        <f>IFERROR(VLOOKUP(BJ2440,abbreviation[[description_german]:[abbreviation_budo]],3,FALSE),"")</f>
        <v/>
      </c>
      <c r="BN2440" s="51" t="str">
        <f>IFERROR(VLOOKUP(BM2440,abbreviation[[description_german]:[abbreviation_budo]],3,FALSE),"")</f>
        <v/>
      </c>
      <c r="BO2440" s="31"/>
      <c r="BQ2440" s="51" t="str">
        <f>IFERROR(VLOOKUP(BP2440,abbreviation[[description_german]:[abbreviation_budo]],3,FALSE),"")</f>
        <v/>
      </c>
      <c r="BR2440" s="57" t="str">
        <f t="shared" si="347"/>
        <v>_</v>
      </c>
      <c r="BU2440" s="53" t="str">
        <f>IFERROR(VLOOKUP(BT2440,abbreviation[[description_german]:[abbreviation_budo]],3,FALSE),"")</f>
        <v/>
      </c>
      <c r="BV2440" s="60" t="str">
        <f t="shared" si="348"/>
        <v>_</v>
      </c>
      <c r="BY2440" s="48" t="str">
        <f>IFERROR(VLOOKUP(BX2440,category[[category_name_german]:[abbreviation_category_budo]],3,FALSE),"")</f>
        <v/>
      </c>
      <c r="CB2440" s="48" t="str">
        <f>IFERROR(VLOOKUP(CA2440,category[[category_name_german]:[abbreviation_category_budo]],3,FALSE),"")</f>
        <v/>
      </c>
      <c r="CE2440" s="48" t="str">
        <f>IFERROR(VLOOKUP(CD2440,category[[category_name_german]:[abbreviation_category_budo]],3,FALSE),"")</f>
        <v/>
      </c>
      <c r="CH2440" s="48" t="str">
        <f>IFERROR(VLOOKUP(CG2440,category[[category_name_german]:[abbreviation_category_budo]],3,FALSE),"")</f>
        <v/>
      </c>
      <c r="CK2440" s="48" t="str">
        <f>IFERROR(VLOOKUP(CJ2440,category[[category_name_german]:[abbreviation_category_budo]],3,FALSE),"")</f>
        <v/>
      </c>
      <c r="CM2440" s="49" t="str">
        <f t="shared" si="349"/>
        <v/>
      </c>
      <c r="CO2440" s="63" t="str">
        <f t="shared" si="350"/>
        <v/>
      </c>
    </row>
    <row r="2441" spans="4:93" x14ac:dyDescent="0.25">
      <c r="D2441" s="48" t="str">
        <f>IFERROR(VLOOKUP(C2441,category[[category_name_german]:[abbreviation_category_budo]],3,FALSE),"")</f>
        <v/>
      </c>
      <c r="G2441" s="48" t="str">
        <f>IFERROR(VLOOKUP(F2441,category[[category_name_german]:[abbreviation_category_budo]],3,FALSE),"")</f>
        <v/>
      </c>
      <c r="J2441" s="48" t="str">
        <f>IFERROR(VLOOKUP(I2441,category[[category_name_german]:[abbreviation_category_budo]],3,FALSE),"")</f>
        <v/>
      </c>
      <c r="M2441" s="48" t="str">
        <f>IFERROR(VLOOKUP(L2441,category[[category_name_german]:[abbreviation_category_budo]],3,FALSE),"")</f>
        <v/>
      </c>
      <c r="P2441" s="48" t="str">
        <f>IFERROR(VLOOKUP(O2441,category[[category_name_german]:[abbreviation_category_budo]],3,FALSE),"")</f>
        <v/>
      </c>
      <c r="R2441" s="49" t="str">
        <f t="shared" si="342"/>
        <v/>
      </c>
      <c r="U2441" s="48" t="str">
        <f>IFERROR(VLOOKUP(T2441,abbreviation[[description_german]:[abbreviation_budo]],3,FALSE),"")</f>
        <v/>
      </c>
      <c r="X2441" s="51" t="str">
        <f>IFERROR(VLOOKUP(W2441,abbreviation[[description_german]:[abbreviation_budo]],3,FALSE),"")</f>
        <v/>
      </c>
      <c r="Y2441" s="33"/>
      <c r="AA2441" s="49" t="str">
        <f t="shared" si="343"/>
        <v/>
      </c>
      <c r="AD2441" s="48" t="str">
        <f>IFERROR(VLOOKUP(AC2441,abbreviation[[description_german]:[abbreviation_budo]],3,FALSE),"")</f>
        <v/>
      </c>
      <c r="AG2441" s="54" t="str">
        <f>IFERROR(VLOOKUP(AF2441,abbreviation[[description_german]:[abbreviation_budo]],3,FALSE),"")</f>
        <v/>
      </c>
      <c r="AJ2441" s="49" t="str">
        <f t="shared" si="344"/>
        <v>_</v>
      </c>
      <c r="AM2441" s="48" t="str">
        <f>IFERROR(VLOOKUP(AL2441,abbreviation[[description_german]:[abbreviation_budo]],3,FALSE),"")</f>
        <v/>
      </c>
      <c r="AP2441" s="54" t="str">
        <f>IFERROR(VLOOKUP(AO2441,abbreviation[[description_german]:[abbreviation_budo]],3,FALSE),"")</f>
        <v/>
      </c>
      <c r="AS2441" s="49" t="str">
        <f t="shared" si="345"/>
        <v>_</v>
      </c>
      <c r="AV2441" s="53" t="str">
        <f>IFERROR(VLOOKUP(AU2441,abbreviation[[description_german]:[abbreviation_budo]],3,FALSE),"")</f>
        <v/>
      </c>
      <c r="AY2441" s="51" t="str">
        <f>IFERROR(VLOOKUP(AX2441,abbreviation[[description_german]:[abbreviation_budo]],3,FALSE),"")</f>
        <v/>
      </c>
      <c r="BB2441" s="51" t="str">
        <f>IFERROR(VLOOKUP(BA2441,abbreviation[[description_german]:[abbreviation_budo]],3,FALSE),"")</f>
        <v/>
      </c>
      <c r="BE2441" s="51" t="str">
        <f>IFERROR(VLOOKUP(BD2441,abbreviation[[description_german]:[abbreviation_budo]],3,FALSE),"")</f>
        <v/>
      </c>
      <c r="BG2441" s="38"/>
      <c r="BH2441" s="49" t="str">
        <f t="shared" si="346"/>
        <v>_</v>
      </c>
      <c r="BK2441" s="53" t="str">
        <f>IFERROR(VLOOKUP(BJ2441,abbreviation[[description_german]:[abbreviation_budo]],3,FALSE),"")</f>
        <v/>
      </c>
      <c r="BN2441" s="51" t="str">
        <f>IFERROR(VLOOKUP(BM2441,abbreviation[[description_german]:[abbreviation_budo]],3,FALSE),"")</f>
        <v/>
      </c>
      <c r="BO2441" s="31"/>
      <c r="BQ2441" s="51" t="str">
        <f>IFERROR(VLOOKUP(BP2441,abbreviation[[description_german]:[abbreviation_budo]],3,FALSE),"")</f>
        <v/>
      </c>
      <c r="BR2441" s="57" t="str">
        <f t="shared" si="347"/>
        <v>_</v>
      </c>
      <c r="BU2441" s="53" t="str">
        <f>IFERROR(VLOOKUP(BT2441,abbreviation[[description_german]:[abbreviation_budo]],3,FALSE),"")</f>
        <v/>
      </c>
      <c r="BV2441" s="60" t="str">
        <f t="shared" si="348"/>
        <v>_</v>
      </c>
      <c r="BY2441" s="48" t="str">
        <f>IFERROR(VLOOKUP(BX2441,category[[category_name_german]:[abbreviation_category_budo]],3,FALSE),"")</f>
        <v/>
      </c>
      <c r="CB2441" s="48" t="str">
        <f>IFERROR(VLOOKUP(CA2441,category[[category_name_german]:[abbreviation_category_budo]],3,FALSE),"")</f>
        <v/>
      </c>
      <c r="CE2441" s="48" t="str">
        <f>IFERROR(VLOOKUP(CD2441,category[[category_name_german]:[abbreviation_category_budo]],3,FALSE),"")</f>
        <v/>
      </c>
      <c r="CH2441" s="48" t="str">
        <f>IFERROR(VLOOKUP(CG2441,category[[category_name_german]:[abbreviation_category_budo]],3,FALSE),"")</f>
        <v/>
      </c>
      <c r="CK2441" s="48" t="str">
        <f>IFERROR(VLOOKUP(CJ2441,category[[category_name_german]:[abbreviation_category_budo]],3,FALSE),"")</f>
        <v/>
      </c>
      <c r="CM2441" s="49" t="str">
        <f t="shared" si="349"/>
        <v/>
      </c>
      <c r="CO2441" s="63" t="str">
        <f t="shared" si="350"/>
        <v/>
      </c>
    </row>
    <row r="2442" spans="4:93" x14ac:dyDescent="0.25">
      <c r="D2442" s="48" t="str">
        <f>IFERROR(VLOOKUP(C2442,category[[category_name_german]:[abbreviation_category_budo]],3,FALSE),"")</f>
        <v/>
      </c>
      <c r="G2442" s="48" t="str">
        <f>IFERROR(VLOOKUP(F2442,category[[category_name_german]:[abbreviation_category_budo]],3,FALSE),"")</f>
        <v/>
      </c>
      <c r="J2442" s="48" t="str">
        <f>IFERROR(VLOOKUP(I2442,category[[category_name_german]:[abbreviation_category_budo]],3,FALSE),"")</f>
        <v/>
      </c>
      <c r="M2442" s="48" t="str">
        <f>IFERROR(VLOOKUP(L2442,category[[category_name_german]:[abbreviation_category_budo]],3,FALSE),"")</f>
        <v/>
      </c>
      <c r="P2442" s="48" t="str">
        <f>IFERROR(VLOOKUP(O2442,category[[category_name_german]:[abbreviation_category_budo]],3,FALSE),"")</f>
        <v/>
      </c>
      <c r="R2442" s="49" t="str">
        <f t="shared" si="342"/>
        <v/>
      </c>
      <c r="U2442" s="48" t="str">
        <f>IFERROR(VLOOKUP(T2442,abbreviation[[description_german]:[abbreviation_budo]],3,FALSE),"")</f>
        <v/>
      </c>
      <c r="X2442" s="51" t="str">
        <f>IFERROR(VLOOKUP(W2442,abbreviation[[description_german]:[abbreviation_budo]],3,FALSE),"")</f>
        <v/>
      </c>
      <c r="Y2442" s="33"/>
      <c r="AA2442" s="49" t="str">
        <f t="shared" si="343"/>
        <v/>
      </c>
      <c r="AD2442" s="48" t="str">
        <f>IFERROR(VLOOKUP(AC2442,abbreviation[[description_german]:[abbreviation_budo]],3,FALSE),"")</f>
        <v/>
      </c>
      <c r="AG2442" s="54" t="str">
        <f>IFERROR(VLOOKUP(AF2442,abbreviation[[description_german]:[abbreviation_budo]],3,FALSE),"")</f>
        <v/>
      </c>
      <c r="AJ2442" s="49" t="str">
        <f t="shared" si="344"/>
        <v>_</v>
      </c>
      <c r="AM2442" s="48" t="str">
        <f>IFERROR(VLOOKUP(AL2442,abbreviation[[description_german]:[abbreviation_budo]],3,FALSE),"")</f>
        <v/>
      </c>
      <c r="AP2442" s="54" t="str">
        <f>IFERROR(VLOOKUP(AO2442,abbreviation[[description_german]:[abbreviation_budo]],3,FALSE),"")</f>
        <v/>
      </c>
      <c r="AS2442" s="49" t="str">
        <f t="shared" si="345"/>
        <v>_</v>
      </c>
      <c r="AV2442" s="53" t="str">
        <f>IFERROR(VLOOKUP(AU2442,abbreviation[[description_german]:[abbreviation_budo]],3,FALSE),"")</f>
        <v/>
      </c>
      <c r="AY2442" s="51" t="str">
        <f>IFERROR(VLOOKUP(AX2442,abbreviation[[description_german]:[abbreviation_budo]],3,FALSE),"")</f>
        <v/>
      </c>
      <c r="BB2442" s="51" t="str">
        <f>IFERROR(VLOOKUP(BA2442,abbreviation[[description_german]:[abbreviation_budo]],3,FALSE),"")</f>
        <v/>
      </c>
      <c r="BE2442" s="51" t="str">
        <f>IFERROR(VLOOKUP(BD2442,abbreviation[[description_german]:[abbreviation_budo]],3,FALSE),"")</f>
        <v/>
      </c>
      <c r="BG2442" s="38"/>
      <c r="BH2442" s="49" t="str">
        <f t="shared" si="346"/>
        <v>_</v>
      </c>
      <c r="BK2442" s="53" t="str">
        <f>IFERROR(VLOOKUP(BJ2442,abbreviation[[description_german]:[abbreviation_budo]],3,FALSE),"")</f>
        <v/>
      </c>
      <c r="BN2442" s="51" t="str">
        <f>IFERROR(VLOOKUP(BM2442,abbreviation[[description_german]:[abbreviation_budo]],3,FALSE),"")</f>
        <v/>
      </c>
      <c r="BO2442" s="31"/>
      <c r="BQ2442" s="51" t="str">
        <f>IFERROR(VLOOKUP(BP2442,abbreviation[[description_german]:[abbreviation_budo]],3,FALSE),"")</f>
        <v/>
      </c>
      <c r="BR2442" s="57" t="str">
        <f t="shared" si="347"/>
        <v>_</v>
      </c>
      <c r="BU2442" s="53" t="str">
        <f>IFERROR(VLOOKUP(BT2442,abbreviation[[description_german]:[abbreviation_budo]],3,FALSE),"")</f>
        <v/>
      </c>
      <c r="BV2442" s="60" t="str">
        <f t="shared" si="348"/>
        <v>_</v>
      </c>
      <c r="BY2442" s="48" t="str">
        <f>IFERROR(VLOOKUP(BX2442,category[[category_name_german]:[abbreviation_category_budo]],3,FALSE),"")</f>
        <v/>
      </c>
      <c r="CB2442" s="48" t="str">
        <f>IFERROR(VLOOKUP(CA2442,category[[category_name_german]:[abbreviation_category_budo]],3,FALSE),"")</f>
        <v/>
      </c>
      <c r="CE2442" s="48" t="str">
        <f>IFERROR(VLOOKUP(CD2442,category[[category_name_german]:[abbreviation_category_budo]],3,FALSE),"")</f>
        <v/>
      </c>
      <c r="CH2442" s="48" t="str">
        <f>IFERROR(VLOOKUP(CG2442,category[[category_name_german]:[abbreviation_category_budo]],3,FALSE),"")</f>
        <v/>
      </c>
      <c r="CK2442" s="48" t="str">
        <f>IFERROR(VLOOKUP(CJ2442,category[[category_name_german]:[abbreviation_category_budo]],3,FALSE),"")</f>
        <v/>
      </c>
      <c r="CM2442" s="49" t="str">
        <f t="shared" si="349"/>
        <v/>
      </c>
      <c r="CO2442" s="63" t="str">
        <f t="shared" si="350"/>
        <v/>
      </c>
    </row>
    <row r="2443" spans="4:93" x14ac:dyDescent="0.25">
      <c r="D2443" s="48" t="str">
        <f>IFERROR(VLOOKUP(C2443,category[[category_name_german]:[abbreviation_category_budo]],3,FALSE),"")</f>
        <v/>
      </c>
      <c r="G2443" s="48" t="str">
        <f>IFERROR(VLOOKUP(F2443,category[[category_name_german]:[abbreviation_category_budo]],3,FALSE),"")</f>
        <v/>
      </c>
      <c r="J2443" s="48" t="str">
        <f>IFERROR(VLOOKUP(I2443,category[[category_name_german]:[abbreviation_category_budo]],3,FALSE),"")</f>
        <v/>
      </c>
      <c r="M2443" s="48" t="str">
        <f>IFERROR(VLOOKUP(L2443,category[[category_name_german]:[abbreviation_category_budo]],3,FALSE),"")</f>
        <v/>
      </c>
      <c r="P2443" s="48" t="str">
        <f>IFERROR(VLOOKUP(O2443,category[[category_name_german]:[abbreviation_category_budo]],3,FALSE),"")</f>
        <v/>
      </c>
      <c r="R2443" s="49" t="str">
        <f t="shared" si="342"/>
        <v/>
      </c>
      <c r="U2443" s="48" t="str">
        <f>IFERROR(VLOOKUP(T2443,abbreviation[[description_german]:[abbreviation_budo]],3,FALSE),"")</f>
        <v/>
      </c>
      <c r="X2443" s="51" t="str">
        <f>IFERROR(VLOOKUP(W2443,abbreviation[[description_german]:[abbreviation_budo]],3,FALSE),"")</f>
        <v/>
      </c>
      <c r="Y2443" s="33"/>
      <c r="AA2443" s="49" t="str">
        <f t="shared" si="343"/>
        <v/>
      </c>
      <c r="AD2443" s="48" t="str">
        <f>IFERROR(VLOOKUP(AC2443,abbreviation[[description_german]:[abbreviation_budo]],3,FALSE),"")</f>
        <v/>
      </c>
      <c r="AG2443" s="54" t="str">
        <f>IFERROR(VLOOKUP(AF2443,abbreviation[[description_german]:[abbreviation_budo]],3,FALSE),"")</f>
        <v/>
      </c>
      <c r="AJ2443" s="49" t="str">
        <f t="shared" si="344"/>
        <v>_</v>
      </c>
      <c r="AM2443" s="48" t="str">
        <f>IFERROR(VLOOKUP(AL2443,abbreviation[[description_german]:[abbreviation_budo]],3,FALSE),"")</f>
        <v/>
      </c>
      <c r="AP2443" s="54" t="str">
        <f>IFERROR(VLOOKUP(AO2443,abbreviation[[description_german]:[abbreviation_budo]],3,FALSE),"")</f>
        <v/>
      </c>
      <c r="AS2443" s="49" t="str">
        <f t="shared" si="345"/>
        <v>_</v>
      </c>
      <c r="AV2443" s="53" t="str">
        <f>IFERROR(VLOOKUP(AU2443,abbreviation[[description_german]:[abbreviation_budo]],3,FALSE),"")</f>
        <v/>
      </c>
      <c r="AY2443" s="51" t="str">
        <f>IFERROR(VLOOKUP(AX2443,abbreviation[[description_german]:[abbreviation_budo]],3,FALSE),"")</f>
        <v/>
      </c>
      <c r="BB2443" s="51" t="str">
        <f>IFERROR(VLOOKUP(BA2443,abbreviation[[description_german]:[abbreviation_budo]],3,FALSE),"")</f>
        <v/>
      </c>
      <c r="BE2443" s="51" t="str">
        <f>IFERROR(VLOOKUP(BD2443,abbreviation[[description_german]:[abbreviation_budo]],3,FALSE),"")</f>
        <v/>
      </c>
      <c r="BG2443" s="38"/>
      <c r="BH2443" s="49" t="str">
        <f t="shared" si="346"/>
        <v>_</v>
      </c>
      <c r="BK2443" s="53" t="str">
        <f>IFERROR(VLOOKUP(BJ2443,abbreviation[[description_german]:[abbreviation_budo]],3,FALSE),"")</f>
        <v/>
      </c>
      <c r="BN2443" s="51" t="str">
        <f>IFERROR(VLOOKUP(BM2443,abbreviation[[description_german]:[abbreviation_budo]],3,FALSE),"")</f>
        <v/>
      </c>
      <c r="BO2443" s="31"/>
      <c r="BQ2443" s="51" t="str">
        <f>IFERROR(VLOOKUP(BP2443,abbreviation[[description_german]:[abbreviation_budo]],3,FALSE),"")</f>
        <v/>
      </c>
      <c r="BR2443" s="57" t="str">
        <f t="shared" si="347"/>
        <v>_</v>
      </c>
      <c r="BU2443" s="53" t="str">
        <f>IFERROR(VLOOKUP(BT2443,abbreviation[[description_german]:[abbreviation_budo]],3,FALSE),"")</f>
        <v/>
      </c>
      <c r="BV2443" s="60" t="str">
        <f t="shared" si="348"/>
        <v>_</v>
      </c>
      <c r="BY2443" s="48" t="str">
        <f>IFERROR(VLOOKUP(BX2443,category[[category_name_german]:[abbreviation_category_budo]],3,FALSE),"")</f>
        <v/>
      </c>
      <c r="CB2443" s="48" t="str">
        <f>IFERROR(VLOOKUP(CA2443,category[[category_name_german]:[abbreviation_category_budo]],3,FALSE),"")</f>
        <v/>
      </c>
      <c r="CE2443" s="48" t="str">
        <f>IFERROR(VLOOKUP(CD2443,category[[category_name_german]:[abbreviation_category_budo]],3,FALSE),"")</f>
        <v/>
      </c>
      <c r="CH2443" s="48" t="str">
        <f>IFERROR(VLOOKUP(CG2443,category[[category_name_german]:[abbreviation_category_budo]],3,FALSE),"")</f>
        <v/>
      </c>
      <c r="CK2443" s="48" t="str">
        <f>IFERROR(VLOOKUP(CJ2443,category[[category_name_german]:[abbreviation_category_budo]],3,FALSE),"")</f>
        <v/>
      </c>
      <c r="CM2443" s="49" t="str">
        <f t="shared" si="349"/>
        <v/>
      </c>
      <c r="CO2443" s="63" t="str">
        <f t="shared" si="350"/>
        <v/>
      </c>
    </row>
    <row r="2444" spans="4:93" x14ac:dyDescent="0.25">
      <c r="D2444" s="48" t="str">
        <f>IFERROR(VLOOKUP(C2444,category[[category_name_german]:[abbreviation_category_budo]],3,FALSE),"")</f>
        <v/>
      </c>
      <c r="G2444" s="48" t="str">
        <f>IFERROR(VLOOKUP(F2444,category[[category_name_german]:[abbreviation_category_budo]],3,FALSE),"")</f>
        <v/>
      </c>
      <c r="J2444" s="48" t="str">
        <f>IFERROR(VLOOKUP(I2444,category[[category_name_german]:[abbreviation_category_budo]],3,FALSE),"")</f>
        <v/>
      </c>
      <c r="M2444" s="48" t="str">
        <f>IFERROR(VLOOKUP(L2444,category[[category_name_german]:[abbreviation_category_budo]],3,FALSE),"")</f>
        <v/>
      </c>
      <c r="P2444" s="48" t="str">
        <f>IFERROR(VLOOKUP(O2444,category[[category_name_german]:[abbreviation_category_budo]],3,FALSE),"")</f>
        <v/>
      </c>
      <c r="R2444" s="49" t="str">
        <f t="shared" si="342"/>
        <v/>
      </c>
      <c r="U2444" s="48" t="str">
        <f>IFERROR(VLOOKUP(T2444,abbreviation[[description_german]:[abbreviation_budo]],3,FALSE),"")</f>
        <v/>
      </c>
      <c r="X2444" s="51" t="str">
        <f>IFERROR(VLOOKUP(W2444,abbreviation[[description_german]:[abbreviation_budo]],3,FALSE),"")</f>
        <v/>
      </c>
      <c r="Y2444" s="33"/>
      <c r="AA2444" s="49" t="str">
        <f t="shared" si="343"/>
        <v/>
      </c>
      <c r="AD2444" s="48" t="str">
        <f>IFERROR(VLOOKUP(AC2444,abbreviation[[description_german]:[abbreviation_budo]],3,FALSE),"")</f>
        <v/>
      </c>
      <c r="AG2444" s="54" t="str">
        <f>IFERROR(VLOOKUP(AF2444,abbreviation[[description_german]:[abbreviation_budo]],3,FALSE),"")</f>
        <v/>
      </c>
      <c r="AJ2444" s="49" t="str">
        <f t="shared" si="344"/>
        <v>_</v>
      </c>
      <c r="AM2444" s="48" t="str">
        <f>IFERROR(VLOOKUP(AL2444,abbreviation[[description_german]:[abbreviation_budo]],3,FALSE),"")</f>
        <v/>
      </c>
      <c r="AP2444" s="54" t="str">
        <f>IFERROR(VLOOKUP(AO2444,abbreviation[[description_german]:[abbreviation_budo]],3,FALSE),"")</f>
        <v/>
      </c>
      <c r="AS2444" s="49" t="str">
        <f t="shared" si="345"/>
        <v>_</v>
      </c>
      <c r="AV2444" s="53" t="str">
        <f>IFERROR(VLOOKUP(AU2444,abbreviation[[description_german]:[abbreviation_budo]],3,FALSE),"")</f>
        <v/>
      </c>
      <c r="AY2444" s="51" t="str">
        <f>IFERROR(VLOOKUP(AX2444,abbreviation[[description_german]:[abbreviation_budo]],3,FALSE),"")</f>
        <v/>
      </c>
      <c r="BB2444" s="51" t="str">
        <f>IFERROR(VLOOKUP(BA2444,abbreviation[[description_german]:[abbreviation_budo]],3,FALSE),"")</f>
        <v/>
      </c>
      <c r="BE2444" s="51" t="str">
        <f>IFERROR(VLOOKUP(BD2444,abbreviation[[description_german]:[abbreviation_budo]],3,FALSE),"")</f>
        <v/>
      </c>
      <c r="BG2444" s="38"/>
      <c r="BH2444" s="49" t="str">
        <f t="shared" si="346"/>
        <v>_</v>
      </c>
      <c r="BK2444" s="53" t="str">
        <f>IFERROR(VLOOKUP(BJ2444,abbreviation[[description_german]:[abbreviation_budo]],3,FALSE),"")</f>
        <v/>
      </c>
      <c r="BN2444" s="51" t="str">
        <f>IFERROR(VLOOKUP(BM2444,abbreviation[[description_german]:[abbreviation_budo]],3,FALSE),"")</f>
        <v/>
      </c>
      <c r="BO2444" s="31"/>
      <c r="BQ2444" s="51" t="str">
        <f>IFERROR(VLOOKUP(BP2444,abbreviation[[description_german]:[abbreviation_budo]],3,FALSE),"")</f>
        <v/>
      </c>
      <c r="BR2444" s="57" t="str">
        <f t="shared" si="347"/>
        <v>_</v>
      </c>
      <c r="BU2444" s="53" t="str">
        <f>IFERROR(VLOOKUP(BT2444,abbreviation[[description_german]:[abbreviation_budo]],3,FALSE),"")</f>
        <v/>
      </c>
      <c r="BV2444" s="60" t="str">
        <f t="shared" si="348"/>
        <v>_</v>
      </c>
      <c r="BY2444" s="48" t="str">
        <f>IFERROR(VLOOKUP(BX2444,category[[category_name_german]:[abbreviation_category_budo]],3,FALSE),"")</f>
        <v/>
      </c>
      <c r="CB2444" s="48" t="str">
        <f>IFERROR(VLOOKUP(CA2444,category[[category_name_german]:[abbreviation_category_budo]],3,FALSE),"")</f>
        <v/>
      </c>
      <c r="CE2444" s="48" t="str">
        <f>IFERROR(VLOOKUP(CD2444,category[[category_name_german]:[abbreviation_category_budo]],3,FALSE),"")</f>
        <v/>
      </c>
      <c r="CH2444" s="48" t="str">
        <f>IFERROR(VLOOKUP(CG2444,category[[category_name_german]:[abbreviation_category_budo]],3,FALSE),"")</f>
        <v/>
      </c>
      <c r="CK2444" s="48" t="str">
        <f>IFERROR(VLOOKUP(CJ2444,category[[category_name_german]:[abbreviation_category_budo]],3,FALSE),"")</f>
        <v/>
      </c>
      <c r="CM2444" s="49" t="str">
        <f t="shared" si="349"/>
        <v/>
      </c>
      <c r="CO2444" s="63" t="str">
        <f t="shared" si="350"/>
        <v/>
      </c>
    </row>
    <row r="2445" spans="4:93" x14ac:dyDescent="0.25">
      <c r="D2445" s="48" t="str">
        <f>IFERROR(VLOOKUP(C2445,category[[category_name_german]:[abbreviation_category_budo]],3,FALSE),"")</f>
        <v/>
      </c>
      <c r="G2445" s="48" t="str">
        <f>IFERROR(VLOOKUP(F2445,category[[category_name_german]:[abbreviation_category_budo]],3,FALSE),"")</f>
        <v/>
      </c>
      <c r="J2445" s="48" t="str">
        <f>IFERROR(VLOOKUP(I2445,category[[category_name_german]:[abbreviation_category_budo]],3,FALSE),"")</f>
        <v/>
      </c>
      <c r="M2445" s="48" t="str">
        <f>IFERROR(VLOOKUP(L2445,category[[category_name_german]:[abbreviation_category_budo]],3,FALSE),"")</f>
        <v/>
      </c>
      <c r="P2445" s="48" t="str">
        <f>IFERROR(VLOOKUP(O2445,category[[category_name_german]:[abbreviation_category_budo]],3,FALSE),"")</f>
        <v/>
      </c>
      <c r="R2445" s="49" t="str">
        <f t="shared" si="342"/>
        <v/>
      </c>
      <c r="U2445" s="48" t="str">
        <f>IFERROR(VLOOKUP(T2445,abbreviation[[description_german]:[abbreviation_budo]],3,FALSE),"")</f>
        <v/>
      </c>
      <c r="X2445" s="51" t="str">
        <f>IFERROR(VLOOKUP(W2445,abbreviation[[description_german]:[abbreviation_budo]],3,FALSE),"")</f>
        <v/>
      </c>
      <c r="Y2445" s="33"/>
      <c r="AA2445" s="49" t="str">
        <f t="shared" si="343"/>
        <v/>
      </c>
      <c r="AD2445" s="48" t="str">
        <f>IFERROR(VLOOKUP(AC2445,abbreviation[[description_german]:[abbreviation_budo]],3,FALSE),"")</f>
        <v/>
      </c>
      <c r="AG2445" s="54" t="str">
        <f>IFERROR(VLOOKUP(AF2445,abbreviation[[description_german]:[abbreviation_budo]],3,FALSE),"")</f>
        <v/>
      </c>
      <c r="AJ2445" s="49" t="str">
        <f t="shared" si="344"/>
        <v>_</v>
      </c>
      <c r="AM2445" s="48" t="str">
        <f>IFERROR(VLOOKUP(AL2445,abbreviation[[description_german]:[abbreviation_budo]],3,FALSE),"")</f>
        <v/>
      </c>
      <c r="AP2445" s="54" t="str">
        <f>IFERROR(VLOOKUP(AO2445,abbreviation[[description_german]:[abbreviation_budo]],3,FALSE),"")</f>
        <v/>
      </c>
      <c r="AS2445" s="49" t="str">
        <f t="shared" si="345"/>
        <v>_</v>
      </c>
      <c r="AV2445" s="53" t="str">
        <f>IFERROR(VLOOKUP(AU2445,abbreviation[[description_german]:[abbreviation_budo]],3,FALSE),"")</f>
        <v/>
      </c>
      <c r="AY2445" s="51" t="str">
        <f>IFERROR(VLOOKUP(AX2445,abbreviation[[description_german]:[abbreviation_budo]],3,FALSE),"")</f>
        <v/>
      </c>
      <c r="BB2445" s="51" t="str">
        <f>IFERROR(VLOOKUP(BA2445,abbreviation[[description_german]:[abbreviation_budo]],3,FALSE),"")</f>
        <v/>
      </c>
      <c r="BE2445" s="51" t="str">
        <f>IFERROR(VLOOKUP(BD2445,abbreviation[[description_german]:[abbreviation_budo]],3,FALSE),"")</f>
        <v/>
      </c>
      <c r="BG2445" s="38"/>
      <c r="BH2445" s="49" t="str">
        <f t="shared" si="346"/>
        <v>_</v>
      </c>
      <c r="BK2445" s="53" t="str">
        <f>IFERROR(VLOOKUP(BJ2445,abbreviation[[description_german]:[abbreviation_budo]],3,FALSE),"")</f>
        <v/>
      </c>
      <c r="BN2445" s="51" t="str">
        <f>IFERROR(VLOOKUP(BM2445,abbreviation[[description_german]:[abbreviation_budo]],3,FALSE),"")</f>
        <v/>
      </c>
      <c r="BO2445" s="31"/>
      <c r="BQ2445" s="51" t="str">
        <f>IFERROR(VLOOKUP(BP2445,abbreviation[[description_german]:[abbreviation_budo]],3,FALSE),"")</f>
        <v/>
      </c>
      <c r="BR2445" s="57" t="str">
        <f t="shared" si="347"/>
        <v>_</v>
      </c>
      <c r="BU2445" s="53" t="str">
        <f>IFERROR(VLOOKUP(BT2445,abbreviation[[description_german]:[abbreviation_budo]],3,FALSE),"")</f>
        <v/>
      </c>
      <c r="BV2445" s="60" t="str">
        <f t="shared" si="348"/>
        <v>_</v>
      </c>
      <c r="BY2445" s="48" t="str">
        <f>IFERROR(VLOOKUP(BX2445,category[[category_name_german]:[abbreviation_category_budo]],3,FALSE),"")</f>
        <v/>
      </c>
      <c r="CB2445" s="48" t="str">
        <f>IFERROR(VLOOKUP(CA2445,category[[category_name_german]:[abbreviation_category_budo]],3,FALSE),"")</f>
        <v/>
      </c>
      <c r="CE2445" s="48" t="str">
        <f>IFERROR(VLOOKUP(CD2445,category[[category_name_german]:[abbreviation_category_budo]],3,FALSE),"")</f>
        <v/>
      </c>
      <c r="CH2445" s="48" t="str">
        <f>IFERROR(VLOOKUP(CG2445,category[[category_name_german]:[abbreviation_category_budo]],3,FALSE),"")</f>
        <v/>
      </c>
      <c r="CK2445" s="48" t="str">
        <f>IFERROR(VLOOKUP(CJ2445,category[[category_name_german]:[abbreviation_category_budo]],3,FALSE),"")</f>
        <v/>
      </c>
      <c r="CM2445" s="49" t="str">
        <f t="shared" si="349"/>
        <v/>
      </c>
      <c r="CO2445" s="63" t="str">
        <f t="shared" si="350"/>
        <v/>
      </c>
    </row>
    <row r="2446" spans="4:93" x14ac:dyDescent="0.25">
      <c r="D2446" s="48" t="str">
        <f>IFERROR(VLOOKUP(C2446,category[[category_name_german]:[abbreviation_category_budo]],3,FALSE),"")</f>
        <v/>
      </c>
      <c r="G2446" s="48" t="str">
        <f>IFERROR(VLOOKUP(F2446,category[[category_name_german]:[abbreviation_category_budo]],3,FALSE),"")</f>
        <v/>
      </c>
      <c r="J2446" s="48" t="str">
        <f>IFERROR(VLOOKUP(I2446,category[[category_name_german]:[abbreviation_category_budo]],3,FALSE),"")</f>
        <v/>
      </c>
      <c r="M2446" s="48" t="str">
        <f>IFERROR(VLOOKUP(L2446,category[[category_name_german]:[abbreviation_category_budo]],3,FALSE),"")</f>
        <v/>
      </c>
      <c r="P2446" s="48" t="str">
        <f>IFERROR(VLOOKUP(O2446,category[[category_name_german]:[abbreviation_category_budo]],3,FALSE),"")</f>
        <v/>
      </c>
      <c r="R2446" s="49" t="str">
        <f t="shared" si="342"/>
        <v/>
      </c>
      <c r="U2446" s="48" t="str">
        <f>IFERROR(VLOOKUP(T2446,abbreviation[[description_german]:[abbreviation_budo]],3,FALSE),"")</f>
        <v/>
      </c>
      <c r="X2446" s="51" t="str">
        <f>IFERROR(VLOOKUP(W2446,abbreviation[[description_german]:[abbreviation_budo]],3,FALSE),"")</f>
        <v/>
      </c>
      <c r="Y2446" s="33"/>
      <c r="AA2446" s="49" t="str">
        <f t="shared" si="343"/>
        <v/>
      </c>
      <c r="AD2446" s="48" t="str">
        <f>IFERROR(VLOOKUP(AC2446,abbreviation[[description_german]:[abbreviation_budo]],3,FALSE),"")</f>
        <v/>
      </c>
      <c r="AG2446" s="54" t="str">
        <f>IFERROR(VLOOKUP(AF2446,abbreviation[[description_german]:[abbreviation_budo]],3,FALSE),"")</f>
        <v/>
      </c>
      <c r="AJ2446" s="49" t="str">
        <f t="shared" si="344"/>
        <v>_</v>
      </c>
      <c r="AM2446" s="48" t="str">
        <f>IFERROR(VLOOKUP(AL2446,abbreviation[[description_german]:[abbreviation_budo]],3,FALSE),"")</f>
        <v/>
      </c>
      <c r="AP2446" s="54" t="str">
        <f>IFERROR(VLOOKUP(AO2446,abbreviation[[description_german]:[abbreviation_budo]],3,FALSE),"")</f>
        <v/>
      </c>
      <c r="AS2446" s="49" t="str">
        <f t="shared" si="345"/>
        <v>_</v>
      </c>
      <c r="AV2446" s="53" t="str">
        <f>IFERROR(VLOOKUP(AU2446,abbreviation[[description_german]:[abbreviation_budo]],3,FALSE),"")</f>
        <v/>
      </c>
      <c r="AY2446" s="51" t="str">
        <f>IFERROR(VLOOKUP(AX2446,abbreviation[[description_german]:[abbreviation_budo]],3,FALSE),"")</f>
        <v/>
      </c>
      <c r="BB2446" s="51" t="str">
        <f>IFERROR(VLOOKUP(BA2446,abbreviation[[description_german]:[abbreviation_budo]],3,FALSE),"")</f>
        <v/>
      </c>
      <c r="BE2446" s="51" t="str">
        <f>IFERROR(VLOOKUP(BD2446,abbreviation[[description_german]:[abbreviation_budo]],3,FALSE),"")</f>
        <v/>
      </c>
      <c r="BG2446" s="38"/>
      <c r="BH2446" s="49" t="str">
        <f t="shared" si="346"/>
        <v>_</v>
      </c>
      <c r="BK2446" s="53" t="str">
        <f>IFERROR(VLOOKUP(BJ2446,abbreviation[[description_german]:[abbreviation_budo]],3,FALSE),"")</f>
        <v/>
      </c>
      <c r="BN2446" s="51" t="str">
        <f>IFERROR(VLOOKUP(BM2446,abbreviation[[description_german]:[abbreviation_budo]],3,FALSE),"")</f>
        <v/>
      </c>
      <c r="BO2446" s="31"/>
      <c r="BQ2446" s="51" t="str">
        <f>IFERROR(VLOOKUP(BP2446,abbreviation[[description_german]:[abbreviation_budo]],3,FALSE),"")</f>
        <v/>
      </c>
      <c r="BR2446" s="57" t="str">
        <f t="shared" si="347"/>
        <v>_</v>
      </c>
      <c r="BU2446" s="53" t="str">
        <f>IFERROR(VLOOKUP(BT2446,abbreviation[[description_german]:[abbreviation_budo]],3,FALSE),"")</f>
        <v/>
      </c>
      <c r="BV2446" s="60" t="str">
        <f t="shared" si="348"/>
        <v>_</v>
      </c>
      <c r="BY2446" s="48" t="str">
        <f>IFERROR(VLOOKUP(BX2446,category[[category_name_german]:[abbreviation_category_budo]],3,FALSE),"")</f>
        <v/>
      </c>
      <c r="CB2446" s="48" t="str">
        <f>IFERROR(VLOOKUP(CA2446,category[[category_name_german]:[abbreviation_category_budo]],3,FALSE),"")</f>
        <v/>
      </c>
      <c r="CE2446" s="48" t="str">
        <f>IFERROR(VLOOKUP(CD2446,category[[category_name_german]:[abbreviation_category_budo]],3,FALSE),"")</f>
        <v/>
      </c>
      <c r="CH2446" s="48" t="str">
        <f>IFERROR(VLOOKUP(CG2446,category[[category_name_german]:[abbreviation_category_budo]],3,FALSE),"")</f>
        <v/>
      </c>
      <c r="CK2446" s="48" t="str">
        <f>IFERROR(VLOOKUP(CJ2446,category[[category_name_german]:[abbreviation_category_budo]],3,FALSE),"")</f>
        <v/>
      </c>
      <c r="CM2446" s="49" t="str">
        <f t="shared" si="349"/>
        <v/>
      </c>
      <c r="CO2446" s="63" t="str">
        <f t="shared" si="350"/>
        <v/>
      </c>
    </row>
    <row r="2447" spans="4:93" x14ac:dyDescent="0.25">
      <c r="D2447" s="48" t="str">
        <f>IFERROR(VLOOKUP(C2447,category[[category_name_german]:[abbreviation_category_budo]],3,FALSE),"")</f>
        <v/>
      </c>
      <c r="G2447" s="48" t="str">
        <f>IFERROR(VLOOKUP(F2447,category[[category_name_german]:[abbreviation_category_budo]],3,FALSE),"")</f>
        <v/>
      </c>
      <c r="J2447" s="48" t="str">
        <f>IFERROR(VLOOKUP(I2447,category[[category_name_german]:[abbreviation_category_budo]],3,FALSE),"")</f>
        <v/>
      </c>
      <c r="M2447" s="48" t="str">
        <f>IFERROR(VLOOKUP(L2447,category[[category_name_german]:[abbreviation_category_budo]],3,FALSE),"")</f>
        <v/>
      </c>
      <c r="P2447" s="48" t="str">
        <f>IFERROR(VLOOKUP(O2447,category[[category_name_german]:[abbreviation_category_budo]],3,FALSE),"")</f>
        <v/>
      </c>
      <c r="R2447" s="49" t="str">
        <f t="shared" si="342"/>
        <v/>
      </c>
      <c r="U2447" s="48" t="str">
        <f>IFERROR(VLOOKUP(T2447,abbreviation[[description_german]:[abbreviation_budo]],3,FALSE),"")</f>
        <v/>
      </c>
      <c r="X2447" s="51" t="str">
        <f>IFERROR(VLOOKUP(W2447,abbreviation[[description_german]:[abbreviation_budo]],3,FALSE),"")</f>
        <v/>
      </c>
      <c r="Y2447" s="33"/>
      <c r="AA2447" s="49" t="str">
        <f t="shared" si="343"/>
        <v/>
      </c>
      <c r="AD2447" s="48" t="str">
        <f>IFERROR(VLOOKUP(AC2447,abbreviation[[description_german]:[abbreviation_budo]],3,FALSE),"")</f>
        <v/>
      </c>
      <c r="AG2447" s="54" t="str">
        <f>IFERROR(VLOOKUP(AF2447,abbreviation[[description_german]:[abbreviation_budo]],3,FALSE),"")</f>
        <v/>
      </c>
      <c r="AJ2447" s="49" t="str">
        <f t="shared" si="344"/>
        <v>_</v>
      </c>
      <c r="AM2447" s="48" t="str">
        <f>IFERROR(VLOOKUP(AL2447,abbreviation[[description_german]:[abbreviation_budo]],3,FALSE),"")</f>
        <v/>
      </c>
      <c r="AP2447" s="54" t="str">
        <f>IFERROR(VLOOKUP(AO2447,abbreviation[[description_german]:[abbreviation_budo]],3,FALSE),"")</f>
        <v/>
      </c>
      <c r="AS2447" s="49" t="str">
        <f t="shared" si="345"/>
        <v>_</v>
      </c>
      <c r="AV2447" s="53" t="str">
        <f>IFERROR(VLOOKUP(AU2447,abbreviation[[description_german]:[abbreviation_budo]],3,FALSE),"")</f>
        <v/>
      </c>
      <c r="AY2447" s="51" t="str">
        <f>IFERROR(VLOOKUP(AX2447,abbreviation[[description_german]:[abbreviation_budo]],3,FALSE),"")</f>
        <v/>
      </c>
      <c r="BB2447" s="51" t="str">
        <f>IFERROR(VLOOKUP(BA2447,abbreviation[[description_german]:[abbreviation_budo]],3,FALSE),"")</f>
        <v/>
      </c>
      <c r="BE2447" s="51" t="str">
        <f>IFERROR(VLOOKUP(BD2447,abbreviation[[description_german]:[abbreviation_budo]],3,FALSE),"")</f>
        <v/>
      </c>
      <c r="BG2447" s="38"/>
      <c r="BH2447" s="49" t="str">
        <f t="shared" si="346"/>
        <v>_</v>
      </c>
      <c r="BK2447" s="53" t="str">
        <f>IFERROR(VLOOKUP(BJ2447,abbreviation[[description_german]:[abbreviation_budo]],3,FALSE),"")</f>
        <v/>
      </c>
      <c r="BN2447" s="51" t="str">
        <f>IFERROR(VLOOKUP(BM2447,abbreviation[[description_german]:[abbreviation_budo]],3,FALSE),"")</f>
        <v/>
      </c>
      <c r="BO2447" s="31"/>
      <c r="BQ2447" s="51" t="str">
        <f>IFERROR(VLOOKUP(BP2447,abbreviation[[description_german]:[abbreviation_budo]],3,FALSE),"")</f>
        <v/>
      </c>
      <c r="BR2447" s="57" t="str">
        <f t="shared" si="347"/>
        <v>_</v>
      </c>
      <c r="BU2447" s="53" t="str">
        <f>IFERROR(VLOOKUP(BT2447,abbreviation[[description_german]:[abbreviation_budo]],3,FALSE),"")</f>
        <v/>
      </c>
      <c r="BV2447" s="60" t="str">
        <f t="shared" si="348"/>
        <v>_</v>
      </c>
      <c r="BY2447" s="48" t="str">
        <f>IFERROR(VLOOKUP(BX2447,category[[category_name_german]:[abbreviation_category_budo]],3,FALSE),"")</f>
        <v/>
      </c>
      <c r="CB2447" s="48" t="str">
        <f>IFERROR(VLOOKUP(CA2447,category[[category_name_german]:[abbreviation_category_budo]],3,FALSE),"")</f>
        <v/>
      </c>
      <c r="CE2447" s="48" t="str">
        <f>IFERROR(VLOOKUP(CD2447,category[[category_name_german]:[abbreviation_category_budo]],3,FALSE),"")</f>
        <v/>
      </c>
      <c r="CH2447" s="48" t="str">
        <f>IFERROR(VLOOKUP(CG2447,category[[category_name_german]:[abbreviation_category_budo]],3,FALSE),"")</f>
        <v/>
      </c>
      <c r="CK2447" s="48" t="str">
        <f>IFERROR(VLOOKUP(CJ2447,category[[category_name_german]:[abbreviation_category_budo]],3,FALSE),"")</f>
        <v/>
      </c>
      <c r="CM2447" s="49" t="str">
        <f t="shared" si="349"/>
        <v/>
      </c>
      <c r="CO2447" s="63" t="str">
        <f t="shared" si="350"/>
        <v/>
      </c>
    </row>
    <row r="2448" spans="4:93" x14ac:dyDescent="0.25">
      <c r="D2448" s="48" t="str">
        <f>IFERROR(VLOOKUP(C2448,category[[category_name_german]:[abbreviation_category_budo]],3,FALSE),"")</f>
        <v/>
      </c>
      <c r="G2448" s="48" t="str">
        <f>IFERROR(VLOOKUP(F2448,category[[category_name_german]:[abbreviation_category_budo]],3,FALSE),"")</f>
        <v/>
      </c>
      <c r="J2448" s="48" t="str">
        <f>IFERROR(VLOOKUP(I2448,category[[category_name_german]:[abbreviation_category_budo]],3,FALSE),"")</f>
        <v/>
      </c>
      <c r="M2448" s="48" t="str">
        <f>IFERROR(VLOOKUP(L2448,category[[category_name_german]:[abbreviation_category_budo]],3,FALSE),"")</f>
        <v/>
      </c>
      <c r="P2448" s="48" t="str">
        <f>IFERROR(VLOOKUP(O2448,category[[category_name_german]:[abbreviation_category_budo]],3,FALSE),"")</f>
        <v/>
      </c>
      <c r="R2448" s="49" t="str">
        <f t="shared" si="342"/>
        <v/>
      </c>
      <c r="U2448" s="48" t="str">
        <f>IFERROR(VLOOKUP(T2448,abbreviation[[description_german]:[abbreviation_budo]],3,FALSE),"")</f>
        <v/>
      </c>
      <c r="X2448" s="51" t="str">
        <f>IFERROR(VLOOKUP(W2448,abbreviation[[description_german]:[abbreviation_budo]],3,FALSE),"")</f>
        <v/>
      </c>
      <c r="Y2448" s="33"/>
      <c r="AA2448" s="49" t="str">
        <f t="shared" si="343"/>
        <v/>
      </c>
      <c r="AD2448" s="48" t="str">
        <f>IFERROR(VLOOKUP(AC2448,abbreviation[[description_german]:[abbreviation_budo]],3,FALSE),"")</f>
        <v/>
      </c>
      <c r="AG2448" s="54" t="str">
        <f>IFERROR(VLOOKUP(AF2448,abbreviation[[description_german]:[abbreviation_budo]],3,FALSE),"")</f>
        <v/>
      </c>
      <c r="AJ2448" s="49" t="str">
        <f t="shared" si="344"/>
        <v>_</v>
      </c>
      <c r="AM2448" s="48" t="str">
        <f>IFERROR(VLOOKUP(AL2448,abbreviation[[description_german]:[abbreviation_budo]],3,FALSE),"")</f>
        <v/>
      </c>
      <c r="AP2448" s="54" t="str">
        <f>IFERROR(VLOOKUP(AO2448,abbreviation[[description_german]:[abbreviation_budo]],3,FALSE),"")</f>
        <v/>
      </c>
      <c r="AS2448" s="49" t="str">
        <f t="shared" si="345"/>
        <v>_</v>
      </c>
      <c r="AV2448" s="53" t="str">
        <f>IFERROR(VLOOKUP(AU2448,abbreviation[[description_german]:[abbreviation_budo]],3,FALSE),"")</f>
        <v/>
      </c>
      <c r="AY2448" s="51" t="str">
        <f>IFERROR(VLOOKUP(AX2448,abbreviation[[description_german]:[abbreviation_budo]],3,FALSE),"")</f>
        <v/>
      </c>
      <c r="BB2448" s="51" t="str">
        <f>IFERROR(VLOOKUP(BA2448,abbreviation[[description_german]:[abbreviation_budo]],3,FALSE),"")</f>
        <v/>
      </c>
      <c r="BE2448" s="51" t="str">
        <f>IFERROR(VLOOKUP(BD2448,abbreviation[[description_german]:[abbreviation_budo]],3,FALSE),"")</f>
        <v/>
      </c>
      <c r="BG2448" s="38"/>
      <c r="BH2448" s="49" t="str">
        <f t="shared" si="346"/>
        <v>_</v>
      </c>
      <c r="BK2448" s="53" t="str">
        <f>IFERROR(VLOOKUP(BJ2448,abbreviation[[description_german]:[abbreviation_budo]],3,FALSE),"")</f>
        <v/>
      </c>
      <c r="BN2448" s="51" t="str">
        <f>IFERROR(VLOOKUP(BM2448,abbreviation[[description_german]:[abbreviation_budo]],3,FALSE),"")</f>
        <v/>
      </c>
      <c r="BO2448" s="31"/>
      <c r="BQ2448" s="51" t="str">
        <f>IFERROR(VLOOKUP(BP2448,abbreviation[[description_german]:[abbreviation_budo]],3,FALSE),"")</f>
        <v/>
      </c>
      <c r="BR2448" s="57" t="str">
        <f t="shared" si="347"/>
        <v>_</v>
      </c>
      <c r="BU2448" s="53" t="str">
        <f>IFERROR(VLOOKUP(BT2448,abbreviation[[description_german]:[abbreviation_budo]],3,FALSE),"")</f>
        <v/>
      </c>
      <c r="BV2448" s="60" t="str">
        <f t="shared" si="348"/>
        <v>_</v>
      </c>
      <c r="BY2448" s="48" t="str">
        <f>IFERROR(VLOOKUP(BX2448,category[[category_name_german]:[abbreviation_category_budo]],3,FALSE),"")</f>
        <v/>
      </c>
      <c r="CB2448" s="48" t="str">
        <f>IFERROR(VLOOKUP(CA2448,category[[category_name_german]:[abbreviation_category_budo]],3,FALSE),"")</f>
        <v/>
      </c>
      <c r="CE2448" s="48" t="str">
        <f>IFERROR(VLOOKUP(CD2448,category[[category_name_german]:[abbreviation_category_budo]],3,FALSE),"")</f>
        <v/>
      </c>
      <c r="CH2448" s="48" t="str">
        <f>IFERROR(VLOOKUP(CG2448,category[[category_name_german]:[abbreviation_category_budo]],3,FALSE),"")</f>
        <v/>
      </c>
      <c r="CK2448" s="48" t="str">
        <f>IFERROR(VLOOKUP(CJ2448,category[[category_name_german]:[abbreviation_category_budo]],3,FALSE),"")</f>
        <v/>
      </c>
      <c r="CM2448" s="49" t="str">
        <f t="shared" si="349"/>
        <v/>
      </c>
      <c r="CO2448" s="63" t="str">
        <f t="shared" si="350"/>
        <v/>
      </c>
    </row>
    <row r="2449" spans="4:93" x14ac:dyDescent="0.25">
      <c r="D2449" s="48" t="str">
        <f>IFERROR(VLOOKUP(C2449,category[[category_name_german]:[abbreviation_category_budo]],3,FALSE),"")</f>
        <v/>
      </c>
      <c r="G2449" s="48" t="str">
        <f>IFERROR(VLOOKUP(F2449,category[[category_name_german]:[abbreviation_category_budo]],3,FALSE),"")</f>
        <v/>
      </c>
      <c r="J2449" s="48" t="str">
        <f>IFERROR(VLOOKUP(I2449,category[[category_name_german]:[abbreviation_category_budo]],3,FALSE),"")</f>
        <v/>
      </c>
      <c r="M2449" s="48" t="str">
        <f>IFERROR(VLOOKUP(L2449,category[[category_name_german]:[abbreviation_category_budo]],3,FALSE),"")</f>
        <v/>
      </c>
      <c r="P2449" s="48" t="str">
        <f>IFERROR(VLOOKUP(O2449,category[[category_name_german]:[abbreviation_category_budo]],3,FALSE),"")</f>
        <v/>
      </c>
      <c r="R2449" s="49" t="str">
        <f t="shared" si="342"/>
        <v/>
      </c>
      <c r="U2449" s="48" t="str">
        <f>IFERROR(VLOOKUP(T2449,abbreviation[[description_german]:[abbreviation_budo]],3,FALSE),"")</f>
        <v/>
      </c>
      <c r="X2449" s="51" t="str">
        <f>IFERROR(VLOOKUP(W2449,abbreviation[[description_german]:[abbreviation_budo]],3,FALSE),"")</f>
        <v/>
      </c>
      <c r="Y2449" s="33"/>
      <c r="AA2449" s="49" t="str">
        <f t="shared" si="343"/>
        <v/>
      </c>
      <c r="AD2449" s="48" t="str">
        <f>IFERROR(VLOOKUP(AC2449,abbreviation[[description_german]:[abbreviation_budo]],3,FALSE),"")</f>
        <v/>
      </c>
      <c r="AG2449" s="54" t="str">
        <f>IFERROR(VLOOKUP(AF2449,abbreviation[[description_german]:[abbreviation_budo]],3,FALSE),"")</f>
        <v/>
      </c>
      <c r="AJ2449" s="49" t="str">
        <f t="shared" si="344"/>
        <v>_</v>
      </c>
      <c r="AM2449" s="48" t="str">
        <f>IFERROR(VLOOKUP(AL2449,abbreviation[[description_german]:[abbreviation_budo]],3,FALSE),"")</f>
        <v/>
      </c>
      <c r="AP2449" s="54" t="str">
        <f>IFERROR(VLOOKUP(AO2449,abbreviation[[description_german]:[abbreviation_budo]],3,FALSE),"")</f>
        <v/>
      </c>
      <c r="AS2449" s="49" t="str">
        <f t="shared" si="345"/>
        <v>_</v>
      </c>
      <c r="AV2449" s="53" t="str">
        <f>IFERROR(VLOOKUP(AU2449,abbreviation[[description_german]:[abbreviation_budo]],3,FALSE),"")</f>
        <v/>
      </c>
      <c r="AY2449" s="51" t="str">
        <f>IFERROR(VLOOKUP(AX2449,abbreviation[[description_german]:[abbreviation_budo]],3,FALSE),"")</f>
        <v/>
      </c>
      <c r="BB2449" s="51" t="str">
        <f>IFERROR(VLOOKUP(BA2449,abbreviation[[description_german]:[abbreviation_budo]],3,FALSE),"")</f>
        <v/>
      </c>
      <c r="BE2449" s="51" t="str">
        <f>IFERROR(VLOOKUP(BD2449,abbreviation[[description_german]:[abbreviation_budo]],3,FALSE),"")</f>
        <v/>
      </c>
      <c r="BG2449" s="38"/>
      <c r="BH2449" s="49" t="str">
        <f t="shared" si="346"/>
        <v>_</v>
      </c>
      <c r="BK2449" s="53" t="str">
        <f>IFERROR(VLOOKUP(BJ2449,abbreviation[[description_german]:[abbreviation_budo]],3,FALSE),"")</f>
        <v/>
      </c>
      <c r="BN2449" s="51" t="str">
        <f>IFERROR(VLOOKUP(BM2449,abbreviation[[description_german]:[abbreviation_budo]],3,FALSE),"")</f>
        <v/>
      </c>
      <c r="BO2449" s="31"/>
      <c r="BQ2449" s="51" t="str">
        <f>IFERROR(VLOOKUP(BP2449,abbreviation[[description_german]:[abbreviation_budo]],3,FALSE),"")</f>
        <v/>
      </c>
      <c r="BR2449" s="57" t="str">
        <f t="shared" si="347"/>
        <v>_</v>
      </c>
      <c r="BU2449" s="53" t="str">
        <f>IFERROR(VLOOKUP(BT2449,abbreviation[[description_german]:[abbreviation_budo]],3,FALSE),"")</f>
        <v/>
      </c>
      <c r="BV2449" s="60" t="str">
        <f t="shared" si="348"/>
        <v>_</v>
      </c>
      <c r="BY2449" s="48" t="str">
        <f>IFERROR(VLOOKUP(BX2449,category[[category_name_german]:[abbreviation_category_budo]],3,FALSE),"")</f>
        <v/>
      </c>
      <c r="CB2449" s="48" t="str">
        <f>IFERROR(VLOOKUP(CA2449,category[[category_name_german]:[abbreviation_category_budo]],3,FALSE),"")</f>
        <v/>
      </c>
      <c r="CE2449" s="48" t="str">
        <f>IFERROR(VLOOKUP(CD2449,category[[category_name_german]:[abbreviation_category_budo]],3,FALSE),"")</f>
        <v/>
      </c>
      <c r="CH2449" s="48" t="str">
        <f>IFERROR(VLOOKUP(CG2449,category[[category_name_german]:[abbreviation_category_budo]],3,FALSE),"")</f>
        <v/>
      </c>
      <c r="CK2449" s="48" t="str">
        <f>IFERROR(VLOOKUP(CJ2449,category[[category_name_german]:[abbreviation_category_budo]],3,FALSE),"")</f>
        <v/>
      </c>
      <c r="CM2449" s="49" t="str">
        <f t="shared" si="349"/>
        <v/>
      </c>
      <c r="CO2449" s="63" t="str">
        <f t="shared" si="350"/>
        <v/>
      </c>
    </row>
    <row r="2450" spans="4:93" x14ac:dyDescent="0.25">
      <c r="D2450" s="48" t="str">
        <f>IFERROR(VLOOKUP(C2450,category[[category_name_german]:[abbreviation_category_budo]],3,FALSE),"")</f>
        <v/>
      </c>
      <c r="G2450" s="48" t="str">
        <f>IFERROR(VLOOKUP(F2450,category[[category_name_german]:[abbreviation_category_budo]],3,FALSE),"")</f>
        <v/>
      </c>
      <c r="J2450" s="48" t="str">
        <f>IFERROR(VLOOKUP(I2450,category[[category_name_german]:[abbreviation_category_budo]],3,FALSE),"")</f>
        <v/>
      </c>
      <c r="M2450" s="48" t="str">
        <f>IFERROR(VLOOKUP(L2450,category[[category_name_german]:[abbreviation_category_budo]],3,FALSE),"")</f>
        <v/>
      </c>
      <c r="P2450" s="48" t="str">
        <f>IFERROR(VLOOKUP(O2450,category[[category_name_german]:[abbreviation_category_budo]],3,FALSE),"")</f>
        <v/>
      </c>
      <c r="R2450" s="49" t="str">
        <f t="shared" si="342"/>
        <v/>
      </c>
      <c r="U2450" s="48" t="str">
        <f>IFERROR(VLOOKUP(T2450,abbreviation[[description_german]:[abbreviation_budo]],3,FALSE),"")</f>
        <v/>
      </c>
      <c r="X2450" s="51" t="str">
        <f>IFERROR(VLOOKUP(W2450,abbreviation[[description_german]:[abbreviation_budo]],3,FALSE),"")</f>
        <v/>
      </c>
      <c r="Y2450" s="33"/>
      <c r="AA2450" s="49" t="str">
        <f t="shared" si="343"/>
        <v/>
      </c>
      <c r="AD2450" s="48" t="str">
        <f>IFERROR(VLOOKUP(AC2450,abbreviation[[description_german]:[abbreviation_budo]],3,FALSE),"")</f>
        <v/>
      </c>
      <c r="AG2450" s="54" t="str">
        <f>IFERROR(VLOOKUP(AF2450,abbreviation[[description_german]:[abbreviation_budo]],3,FALSE),"")</f>
        <v/>
      </c>
      <c r="AJ2450" s="49" t="str">
        <f t="shared" si="344"/>
        <v>_</v>
      </c>
      <c r="AM2450" s="48" t="str">
        <f>IFERROR(VLOOKUP(AL2450,abbreviation[[description_german]:[abbreviation_budo]],3,FALSE),"")</f>
        <v/>
      </c>
      <c r="AP2450" s="54" t="str">
        <f>IFERROR(VLOOKUP(AO2450,abbreviation[[description_german]:[abbreviation_budo]],3,FALSE),"")</f>
        <v/>
      </c>
      <c r="AS2450" s="49" t="str">
        <f t="shared" si="345"/>
        <v>_</v>
      </c>
      <c r="AV2450" s="53" t="str">
        <f>IFERROR(VLOOKUP(AU2450,abbreviation[[description_german]:[abbreviation_budo]],3,FALSE),"")</f>
        <v/>
      </c>
      <c r="AY2450" s="51" t="str">
        <f>IFERROR(VLOOKUP(AX2450,abbreviation[[description_german]:[abbreviation_budo]],3,FALSE),"")</f>
        <v/>
      </c>
      <c r="BB2450" s="51" t="str">
        <f>IFERROR(VLOOKUP(BA2450,abbreviation[[description_german]:[abbreviation_budo]],3,FALSE),"")</f>
        <v/>
      </c>
      <c r="BE2450" s="51" t="str">
        <f>IFERROR(VLOOKUP(BD2450,abbreviation[[description_german]:[abbreviation_budo]],3,FALSE),"")</f>
        <v/>
      </c>
      <c r="BG2450" s="38"/>
      <c r="BH2450" s="49" t="str">
        <f t="shared" si="346"/>
        <v>_</v>
      </c>
      <c r="BK2450" s="53" t="str">
        <f>IFERROR(VLOOKUP(BJ2450,abbreviation[[description_german]:[abbreviation_budo]],3,FALSE),"")</f>
        <v/>
      </c>
      <c r="BN2450" s="51" t="str">
        <f>IFERROR(VLOOKUP(BM2450,abbreviation[[description_german]:[abbreviation_budo]],3,FALSE),"")</f>
        <v/>
      </c>
      <c r="BO2450" s="31"/>
      <c r="BQ2450" s="51" t="str">
        <f>IFERROR(VLOOKUP(BP2450,abbreviation[[description_german]:[abbreviation_budo]],3,FALSE),"")</f>
        <v/>
      </c>
      <c r="BR2450" s="57" t="str">
        <f t="shared" si="347"/>
        <v>_</v>
      </c>
      <c r="BU2450" s="53" t="str">
        <f>IFERROR(VLOOKUP(BT2450,abbreviation[[description_german]:[abbreviation_budo]],3,FALSE),"")</f>
        <v/>
      </c>
      <c r="BV2450" s="60" t="str">
        <f t="shared" si="348"/>
        <v>_</v>
      </c>
      <c r="BY2450" s="48" t="str">
        <f>IFERROR(VLOOKUP(BX2450,category[[category_name_german]:[abbreviation_category_budo]],3,FALSE),"")</f>
        <v/>
      </c>
      <c r="CB2450" s="48" t="str">
        <f>IFERROR(VLOOKUP(CA2450,category[[category_name_german]:[abbreviation_category_budo]],3,FALSE),"")</f>
        <v/>
      </c>
      <c r="CE2450" s="48" t="str">
        <f>IFERROR(VLOOKUP(CD2450,category[[category_name_german]:[abbreviation_category_budo]],3,FALSE),"")</f>
        <v/>
      </c>
      <c r="CH2450" s="48" t="str">
        <f>IFERROR(VLOOKUP(CG2450,category[[category_name_german]:[abbreviation_category_budo]],3,FALSE),"")</f>
        <v/>
      </c>
      <c r="CK2450" s="48" t="str">
        <f>IFERROR(VLOOKUP(CJ2450,category[[category_name_german]:[abbreviation_category_budo]],3,FALSE),"")</f>
        <v/>
      </c>
      <c r="CM2450" s="49" t="str">
        <f t="shared" si="349"/>
        <v/>
      </c>
      <c r="CO2450" s="63" t="str">
        <f t="shared" si="350"/>
        <v/>
      </c>
    </row>
    <row r="2451" spans="4:93" x14ac:dyDescent="0.25">
      <c r="D2451" s="48" t="str">
        <f>IFERROR(VLOOKUP(C2451,category[[category_name_german]:[abbreviation_category_budo]],3,FALSE),"")</f>
        <v/>
      </c>
      <c r="G2451" s="48" t="str">
        <f>IFERROR(VLOOKUP(F2451,category[[category_name_german]:[abbreviation_category_budo]],3,FALSE),"")</f>
        <v/>
      </c>
      <c r="J2451" s="48" t="str">
        <f>IFERROR(VLOOKUP(I2451,category[[category_name_german]:[abbreviation_category_budo]],3,FALSE),"")</f>
        <v/>
      </c>
      <c r="M2451" s="48" t="str">
        <f>IFERROR(VLOOKUP(L2451,category[[category_name_german]:[abbreviation_category_budo]],3,FALSE),"")</f>
        <v/>
      </c>
      <c r="P2451" s="48" t="str">
        <f>IFERROR(VLOOKUP(O2451,category[[category_name_german]:[abbreviation_category_budo]],3,FALSE),"")</f>
        <v/>
      </c>
      <c r="R2451" s="49" t="str">
        <f t="shared" si="342"/>
        <v/>
      </c>
      <c r="U2451" s="48" t="str">
        <f>IFERROR(VLOOKUP(T2451,abbreviation[[description_german]:[abbreviation_budo]],3,FALSE),"")</f>
        <v/>
      </c>
      <c r="X2451" s="51" t="str">
        <f>IFERROR(VLOOKUP(W2451,abbreviation[[description_german]:[abbreviation_budo]],3,FALSE),"")</f>
        <v/>
      </c>
      <c r="Y2451" s="33"/>
      <c r="AA2451" s="49" t="str">
        <f t="shared" si="343"/>
        <v/>
      </c>
      <c r="AD2451" s="48" t="str">
        <f>IFERROR(VLOOKUP(AC2451,abbreviation[[description_german]:[abbreviation_budo]],3,FALSE),"")</f>
        <v/>
      </c>
      <c r="AG2451" s="54" t="str">
        <f>IFERROR(VLOOKUP(AF2451,abbreviation[[description_german]:[abbreviation_budo]],3,FALSE),"")</f>
        <v/>
      </c>
      <c r="AJ2451" s="49" t="str">
        <f t="shared" si="344"/>
        <v>_</v>
      </c>
      <c r="AM2451" s="48" t="str">
        <f>IFERROR(VLOOKUP(AL2451,abbreviation[[description_german]:[abbreviation_budo]],3,FALSE),"")</f>
        <v/>
      </c>
      <c r="AP2451" s="54" t="str">
        <f>IFERROR(VLOOKUP(AO2451,abbreviation[[description_german]:[abbreviation_budo]],3,FALSE),"")</f>
        <v/>
      </c>
      <c r="AS2451" s="49" t="str">
        <f t="shared" si="345"/>
        <v>_</v>
      </c>
      <c r="AV2451" s="53" t="str">
        <f>IFERROR(VLOOKUP(AU2451,abbreviation[[description_german]:[abbreviation_budo]],3,FALSE),"")</f>
        <v/>
      </c>
      <c r="AY2451" s="51" t="str">
        <f>IFERROR(VLOOKUP(AX2451,abbreviation[[description_german]:[abbreviation_budo]],3,FALSE),"")</f>
        <v/>
      </c>
      <c r="BB2451" s="51" t="str">
        <f>IFERROR(VLOOKUP(BA2451,abbreviation[[description_german]:[abbreviation_budo]],3,FALSE),"")</f>
        <v/>
      </c>
      <c r="BE2451" s="51" t="str">
        <f>IFERROR(VLOOKUP(BD2451,abbreviation[[description_german]:[abbreviation_budo]],3,FALSE),"")</f>
        <v/>
      </c>
      <c r="BG2451" s="38"/>
      <c r="BH2451" s="49" t="str">
        <f t="shared" si="346"/>
        <v>_</v>
      </c>
      <c r="BK2451" s="53" t="str">
        <f>IFERROR(VLOOKUP(BJ2451,abbreviation[[description_german]:[abbreviation_budo]],3,FALSE),"")</f>
        <v/>
      </c>
      <c r="BN2451" s="51" t="str">
        <f>IFERROR(VLOOKUP(BM2451,abbreviation[[description_german]:[abbreviation_budo]],3,FALSE),"")</f>
        <v/>
      </c>
      <c r="BO2451" s="31"/>
      <c r="BQ2451" s="51" t="str">
        <f>IFERROR(VLOOKUP(BP2451,abbreviation[[description_german]:[abbreviation_budo]],3,FALSE),"")</f>
        <v/>
      </c>
      <c r="BR2451" s="57" t="str">
        <f t="shared" si="347"/>
        <v>_</v>
      </c>
      <c r="BU2451" s="53" t="str">
        <f>IFERROR(VLOOKUP(BT2451,abbreviation[[description_german]:[abbreviation_budo]],3,FALSE),"")</f>
        <v/>
      </c>
      <c r="BV2451" s="60" t="str">
        <f t="shared" si="348"/>
        <v>_</v>
      </c>
      <c r="BY2451" s="48" t="str">
        <f>IFERROR(VLOOKUP(BX2451,category[[category_name_german]:[abbreviation_category_budo]],3,FALSE),"")</f>
        <v/>
      </c>
      <c r="CB2451" s="48" t="str">
        <f>IFERROR(VLOOKUP(CA2451,category[[category_name_german]:[abbreviation_category_budo]],3,FALSE),"")</f>
        <v/>
      </c>
      <c r="CE2451" s="48" t="str">
        <f>IFERROR(VLOOKUP(CD2451,category[[category_name_german]:[abbreviation_category_budo]],3,FALSE),"")</f>
        <v/>
      </c>
      <c r="CH2451" s="48" t="str">
        <f>IFERROR(VLOOKUP(CG2451,category[[category_name_german]:[abbreviation_category_budo]],3,FALSE),"")</f>
        <v/>
      </c>
      <c r="CK2451" s="48" t="str">
        <f>IFERROR(VLOOKUP(CJ2451,category[[category_name_german]:[abbreviation_category_budo]],3,FALSE),"")</f>
        <v/>
      </c>
      <c r="CM2451" s="49" t="str">
        <f t="shared" si="349"/>
        <v/>
      </c>
      <c r="CO2451" s="63" t="str">
        <f t="shared" si="350"/>
        <v/>
      </c>
    </row>
    <row r="2452" spans="4:93" x14ac:dyDescent="0.25">
      <c r="D2452" s="48" t="str">
        <f>IFERROR(VLOOKUP(C2452,category[[category_name_german]:[abbreviation_category_budo]],3,FALSE),"")</f>
        <v/>
      </c>
      <c r="G2452" s="48" t="str">
        <f>IFERROR(VLOOKUP(F2452,category[[category_name_german]:[abbreviation_category_budo]],3,FALSE),"")</f>
        <v/>
      </c>
      <c r="J2452" s="48" t="str">
        <f>IFERROR(VLOOKUP(I2452,category[[category_name_german]:[abbreviation_category_budo]],3,FALSE),"")</f>
        <v/>
      </c>
      <c r="M2452" s="48" t="str">
        <f>IFERROR(VLOOKUP(L2452,category[[category_name_german]:[abbreviation_category_budo]],3,FALSE),"")</f>
        <v/>
      </c>
      <c r="P2452" s="48" t="str">
        <f>IFERROR(VLOOKUP(O2452,category[[category_name_german]:[abbreviation_category_budo]],3,FALSE),"")</f>
        <v/>
      </c>
      <c r="R2452" s="49" t="str">
        <f t="shared" si="342"/>
        <v/>
      </c>
      <c r="U2452" s="48" t="str">
        <f>IFERROR(VLOOKUP(T2452,abbreviation[[description_german]:[abbreviation_budo]],3,FALSE),"")</f>
        <v/>
      </c>
      <c r="X2452" s="51" t="str">
        <f>IFERROR(VLOOKUP(W2452,abbreviation[[description_german]:[abbreviation_budo]],3,FALSE),"")</f>
        <v/>
      </c>
      <c r="Y2452" s="33"/>
      <c r="AA2452" s="49" t="str">
        <f t="shared" si="343"/>
        <v/>
      </c>
      <c r="AD2452" s="48" t="str">
        <f>IFERROR(VLOOKUP(AC2452,abbreviation[[description_german]:[abbreviation_budo]],3,FALSE),"")</f>
        <v/>
      </c>
      <c r="AG2452" s="54" t="str">
        <f>IFERROR(VLOOKUP(AF2452,abbreviation[[description_german]:[abbreviation_budo]],3,FALSE),"")</f>
        <v/>
      </c>
      <c r="AJ2452" s="49" t="str">
        <f t="shared" si="344"/>
        <v>_</v>
      </c>
      <c r="AM2452" s="48" t="str">
        <f>IFERROR(VLOOKUP(AL2452,abbreviation[[description_german]:[abbreviation_budo]],3,FALSE),"")</f>
        <v/>
      </c>
      <c r="AP2452" s="54" t="str">
        <f>IFERROR(VLOOKUP(AO2452,abbreviation[[description_german]:[abbreviation_budo]],3,FALSE),"")</f>
        <v/>
      </c>
      <c r="AS2452" s="49" t="str">
        <f t="shared" si="345"/>
        <v>_</v>
      </c>
      <c r="AV2452" s="53" t="str">
        <f>IFERROR(VLOOKUP(AU2452,abbreviation[[description_german]:[abbreviation_budo]],3,FALSE),"")</f>
        <v/>
      </c>
      <c r="AY2452" s="51" t="str">
        <f>IFERROR(VLOOKUP(AX2452,abbreviation[[description_german]:[abbreviation_budo]],3,FALSE),"")</f>
        <v/>
      </c>
      <c r="BB2452" s="51" t="str">
        <f>IFERROR(VLOOKUP(BA2452,abbreviation[[description_german]:[abbreviation_budo]],3,FALSE),"")</f>
        <v/>
      </c>
      <c r="BE2452" s="51" t="str">
        <f>IFERROR(VLOOKUP(BD2452,abbreviation[[description_german]:[abbreviation_budo]],3,FALSE),"")</f>
        <v/>
      </c>
      <c r="BG2452" s="38"/>
      <c r="BH2452" s="49" t="str">
        <f t="shared" si="346"/>
        <v>_</v>
      </c>
      <c r="BK2452" s="53" t="str">
        <f>IFERROR(VLOOKUP(BJ2452,abbreviation[[description_german]:[abbreviation_budo]],3,FALSE),"")</f>
        <v/>
      </c>
      <c r="BN2452" s="51" t="str">
        <f>IFERROR(VLOOKUP(BM2452,abbreviation[[description_german]:[abbreviation_budo]],3,FALSE),"")</f>
        <v/>
      </c>
      <c r="BO2452" s="31"/>
      <c r="BQ2452" s="51" t="str">
        <f>IFERROR(VLOOKUP(BP2452,abbreviation[[description_german]:[abbreviation_budo]],3,FALSE),"")</f>
        <v/>
      </c>
      <c r="BR2452" s="57" t="str">
        <f t="shared" si="347"/>
        <v>_</v>
      </c>
      <c r="BU2452" s="53" t="str">
        <f>IFERROR(VLOOKUP(BT2452,abbreviation[[description_german]:[abbreviation_budo]],3,FALSE),"")</f>
        <v/>
      </c>
      <c r="BV2452" s="60" t="str">
        <f t="shared" si="348"/>
        <v>_</v>
      </c>
      <c r="BY2452" s="48" t="str">
        <f>IFERROR(VLOOKUP(BX2452,category[[category_name_german]:[abbreviation_category_budo]],3,FALSE),"")</f>
        <v/>
      </c>
      <c r="CB2452" s="48" t="str">
        <f>IFERROR(VLOOKUP(CA2452,category[[category_name_german]:[abbreviation_category_budo]],3,FALSE),"")</f>
        <v/>
      </c>
      <c r="CE2452" s="48" t="str">
        <f>IFERROR(VLOOKUP(CD2452,category[[category_name_german]:[abbreviation_category_budo]],3,FALSE),"")</f>
        <v/>
      </c>
      <c r="CH2452" s="48" t="str">
        <f>IFERROR(VLOOKUP(CG2452,category[[category_name_german]:[abbreviation_category_budo]],3,FALSE),"")</f>
        <v/>
      </c>
      <c r="CK2452" s="48" t="str">
        <f>IFERROR(VLOOKUP(CJ2452,category[[category_name_german]:[abbreviation_category_budo]],3,FALSE),"")</f>
        <v/>
      </c>
      <c r="CM2452" s="49" t="str">
        <f t="shared" si="349"/>
        <v/>
      </c>
      <c r="CO2452" s="63" t="str">
        <f t="shared" si="350"/>
        <v/>
      </c>
    </row>
    <row r="2453" spans="4:93" x14ac:dyDescent="0.25">
      <c r="D2453" s="48" t="str">
        <f>IFERROR(VLOOKUP(C2453,category[[category_name_german]:[abbreviation_category_budo]],3,FALSE),"")</f>
        <v/>
      </c>
      <c r="G2453" s="48" t="str">
        <f>IFERROR(VLOOKUP(F2453,category[[category_name_german]:[abbreviation_category_budo]],3,FALSE),"")</f>
        <v/>
      </c>
      <c r="J2453" s="48" t="str">
        <f>IFERROR(VLOOKUP(I2453,category[[category_name_german]:[abbreviation_category_budo]],3,FALSE),"")</f>
        <v/>
      </c>
      <c r="M2453" s="48" t="str">
        <f>IFERROR(VLOOKUP(L2453,category[[category_name_german]:[abbreviation_category_budo]],3,FALSE),"")</f>
        <v/>
      </c>
      <c r="P2453" s="48" t="str">
        <f>IFERROR(VLOOKUP(O2453,category[[category_name_german]:[abbreviation_category_budo]],3,FALSE),"")</f>
        <v/>
      </c>
      <c r="R2453" s="49" t="str">
        <f t="shared" si="342"/>
        <v/>
      </c>
      <c r="U2453" s="48" t="str">
        <f>IFERROR(VLOOKUP(T2453,abbreviation[[description_german]:[abbreviation_budo]],3,FALSE),"")</f>
        <v/>
      </c>
      <c r="X2453" s="51" t="str">
        <f>IFERROR(VLOOKUP(W2453,abbreviation[[description_german]:[abbreviation_budo]],3,FALSE),"")</f>
        <v/>
      </c>
      <c r="Y2453" s="33"/>
      <c r="AA2453" s="49" t="str">
        <f t="shared" si="343"/>
        <v/>
      </c>
      <c r="AD2453" s="48" t="str">
        <f>IFERROR(VLOOKUP(AC2453,abbreviation[[description_german]:[abbreviation_budo]],3,FALSE),"")</f>
        <v/>
      </c>
      <c r="AG2453" s="54" t="str">
        <f>IFERROR(VLOOKUP(AF2453,abbreviation[[description_german]:[abbreviation_budo]],3,FALSE),"")</f>
        <v/>
      </c>
      <c r="AJ2453" s="49" t="str">
        <f t="shared" si="344"/>
        <v>_</v>
      </c>
      <c r="AM2453" s="48" t="str">
        <f>IFERROR(VLOOKUP(AL2453,abbreviation[[description_german]:[abbreviation_budo]],3,FALSE),"")</f>
        <v/>
      </c>
      <c r="AP2453" s="54" t="str">
        <f>IFERROR(VLOOKUP(AO2453,abbreviation[[description_german]:[abbreviation_budo]],3,FALSE),"")</f>
        <v/>
      </c>
      <c r="AS2453" s="49" t="str">
        <f t="shared" si="345"/>
        <v>_</v>
      </c>
      <c r="AV2453" s="53" t="str">
        <f>IFERROR(VLOOKUP(AU2453,abbreviation[[description_german]:[abbreviation_budo]],3,FALSE),"")</f>
        <v/>
      </c>
      <c r="AY2453" s="51" t="str">
        <f>IFERROR(VLOOKUP(AX2453,abbreviation[[description_german]:[abbreviation_budo]],3,FALSE),"")</f>
        <v/>
      </c>
      <c r="BB2453" s="51" t="str">
        <f>IFERROR(VLOOKUP(BA2453,abbreviation[[description_german]:[abbreviation_budo]],3,FALSE),"")</f>
        <v/>
      </c>
      <c r="BE2453" s="51" t="str">
        <f>IFERROR(VLOOKUP(BD2453,abbreviation[[description_german]:[abbreviation_budo]],3,FALSE),"")</f>
        <v/>
      </c>
      <c r="BG2453" s="38"/>
      <c r="BH2453" s="49" t="str">
        <f t="shared" si="346"/>
        <v>_</v>
      </c>
      <c r="BK2453" s="53" t="str">
        <f>IFERROR(VLOOKUP(BJ2453,abbreviation[[description_german]:[abbreviation_budo]],3,FALSE),"")</f>
        <v/>
      </c>
      <c r="BN2453" s="51" t="str">
        <f>IFERROR(VLOOKUP(BM2453,abbreviation[[description_german]:[abbreviation_budo]],3,FALSE),"")</f>
        <v/>
      </c>
      <c r="BO2453" s="31"/>
      <c r="BQ2453" s="51" t="str">
        <f>IFERROR(VLOOKUP(BP2453,abbreviation[[description_german]:[abbreviation_budo]],3,FALSE),"")</f>
        <v/>
      </c>
      <c r="BR2453" s="57" t="str">
        <f t="shared" si="347"/>
        <v>_</v>
      </c>
      <c r="BU2453" s="53" t="str">
        <f>IFERROR(VLOOKUP(BT2453,abbreviation[[description_german]:[abbreviation_budo]],3,FALSE),"")</f>
        <v/>
      </c>
      <c r="BV2453" s="60" t="str">
        <f t="shared" si="348"/>
        <v>_</v>
      </c>
      <c r="BY2453" s="48" t="str">
        <f>IFERROR(VLOOKUP(BX2453,category[[category_name_german]:[abbreviation_category_budo]],3,FALSE),"")</f>
        <v/>
      </c>
      <c r="CB2453" s="48" t="str">
        <f>IFERROR(VLOOKUP(CA2453,category[[category_name_german]:[abbreviation_category_budo]],3,FALSE),"")</f>
        <v/>
      </c>
      <c r="CE2453" s="48" t="str">
        <f>IFERROR(VLOOKUP(CD2453,category[[category_name_german]:[abbreviation_category_budo]],3,FALSE),"")</f>
        <v/>
      </c>
      <c r="CH2453" s="48" t="str">
        <f>IFERROR(VLOOKUP(CG2453,category[[category_name_german]:[abbreviation_category_budo]],3,FALSE),"")</f>
        <v/>
      </c>
      <c r="CK2453" s="48" t="str">
        <f>IFERROR(VLOOKUP(CJ2453,category[[category_name_german]:[abbreviation_category_budo]],3,FALSE),"")</f>
        <v/>
      </c>
      <c r="CM2453" s="49" t="str">
        <f t="shared" si="349"/>
        <v/>
      </c>
      <c r="CO2453" s="63" t="str">
        <f t="shared" si="350"/>
        <v/>
      </c>
    </row>
    <row r="2454" spans="4:93" x14ac:dyDescent="0.25">
      <c r="D2454" s="48" t="str">
        <f>IFERROR(VLOOKUP(C2454,category[[category_name_german]:[abbreviation_category_budo]],3,FALSE),"")</f>
        <v/>
      </c>
      <c r="G2454" s="48" t="str">
        <f>IFERROR(VLOOKUP(F2454,category[[category_name_german]:[abbreviation_category_budo]],3,FALSE),"")</f>
        <v/>
      </c>
      <c r="J2454" s="48" t="str">
        <f>IFERROR(VLOOKUP(I2454,category[[category_name_german]:[abbreviation_category_budo]],3,FALSE),"")</f>
        <v/>
      </c>
      <c r="M2454" s="48" t="str">
        <f>IFERROR(VLOOKUP(L2454,category[[category_name_german]:[abbreviation_category_budo]],3,FALSE),"")</f>
        <v/>
      </c>
      <c r="P2454" s="48" t="str">
        <f>IFERROR(VLOOKUP(O2454,category[[category_name_german]:[abbreviation_category_budo]],3,FALSE),"")</f>
        <v/>
      </c>
      <c r="R2454" s="49" t="str">
        <f t="shared" si="342"/>
        <v/>
      </c>
      <c r="U2454" s="48" t="str">
        <f>IFERROR(VLOOKUP(T2454,abbreviation[[description_german]:[abbreviation_budo]],3,FALSE),"")</f>
        <v/>
      </c>
      <c r="X2454" s="51" t="str">
        <f>IFERROR(VLOOKUP(W2454,abbreviation[[description_german]:[abbreviation_budo]],3,FALSE),"")</f>
        <v/>
      </c>
      <c r="Y2454" s="33"/>
      <c r="AA2454" s="49" t="str">
        <f t="shared" si="343"/>
        <v/>
      </c>
      <c r="AD2454" s="48" t="str">
        <f>IFERROR(VLOOKUP(AC2454,abbreviation[[description_german]:[abbreviation_budo]],3,FALSE),"")</f>
        <v/>
      </c>
      <c r="AG2454" s="54" t="str">
        <f>IFERROR(VLOOKUP(AF2454,abbreviation[[description_german]:[abbreviation_budo]],3,FALSE),"")</f>
        <v/>
      </c>
      <c r="AJ2454" s="49" t="str">
        <f t="shared" si="344"/>
        <v>_</v>
      </c>
      <c r="AM2454" s="48" t="str">
        <f>IFERROR(VLOOKUP(AL2454,abbreviation[[description_german]:[abbreviation_budo]],3,FALSE),"")</f>
        <v/>
      </c>
      <c r="AP2454" s="54" t="str">
        <f>IFERROR(VLOOKUP(AO2454,abbreviation[[description_german]:[abbreviation_budo]],3,FALSE),"")</f>
        <v/>
      </c>
      <c r="AS2454" s="49" t="str">
        <f t="shared" si="345"/>
        <v>_</v>
      </c>
      <c r="AV2454" s="53" t="str">
        <f>IFERROR(VLOOKUP(AU2454,abbreviation[[description_german]:[abbreviation_budo]],3,FALSE),"")</f>
        <v/>
      </c>
      <c r="AY2454" s="51" t="str">
        <f>IFERROR(VLOOKUP(AX2454,abbreviation[[description_german]:[abbreviation_budo]],3,FALSE),"")</f>
        <v/>
      </c>
      <c r="BB2454" s="51" t="str">
        <f>IFERROR(VLOOKUP(BA2454,abbreviation[[description_german]:[abbreviation_budo]],3,FALSE),"")</f>
        <v/>
      </c>
      <c r="BE2454" s="51" t="str">
        <f>IFERROR(VLOOKUP(BD2454,abbreviation[[description_german]:[abbreviation_budo]],3,FALSE),"")</f>
        <v/>
      </c>
      <c r="BG2454" s="38"/>
      <c r="BH2454" s="49" t="str">
        <f t="shared" si="346"/>
        <v>_</v>
      </c>
      <c r="BK2454" s="53" t="str">
        <f>IFERROR(VLOOKUP(BJ2454,abbreviation[[description_german]:[abbreviation_budo]],3,FALSE),"")</f>
        <v/>
      </c>
      <c r="BN2454" s="51" t="str">
        <f>IFERROR(VLOOKUP(BM2454,abbreviation[[description_german]:[abbreviation_budo]],3,FALSE),"")</f>
        <v/>
      </c>
      <c r="BO2454" s="31"/>
      <c r="BQ2454" s="51" t="str">
        <f>IFERROR(VLOOKUP(BP2454,abbreviation[[description_german]:[abbreviation_budo]],3,FALSE),"")</f>
        <v/>
      </c>
      <c r="BR2454" s="57" t="str">
        <f t="shared" si="347"/>
        <v>_</v>
      </c>
      <c r="BU2454" s="53" t="str">
        <f>IFERROR(VLOOKUP(BT2454,abbreviation[[description_german]:[abbreviation_budo]],3,FALSE),"")</f>
        <v/>
      </c>
      <c r="BV2454" s="60" t="str">
        <f t="shared" si="348"/>
        <v>_</v>
      </c>
      <c r="BY2454" s="48" t="str">
        <f>IFERROR(VLOOKUP(BX2454,category[[category_name_german]:[abbreviation_category_budo]],3,FALSE),"")</f>
        <v/>
      </c>
      <c r="CB2454" s="48" t="str">
        <f>IFERROR(VLOOKUP(CA2454,category[[category_name_german]:[abbreviation_category_budo]],3,FALSE),"")</f>
        <v/>
      </c>
      <c r="CE2454" s="48" t="str">
        <f>IFERROR(VLOOKUP(CD2454,category[[category_name_german]:[abbreviation_category_budo]],3,FALSE),"")</f>
        <v/>
      </c>
      <c r="CH2454" s="48" t="str">
        <f>IFERROR(VLOOKUP(CG2454,category[[category_name_german]:[abbreviation_category_budo]],3,FALSE),"")</f>
        <v/>
      </c>
      <c r="CK2454" s="48" t="str">
        <f>IFERROR(VLOOKUP(CJ2454,category[[category_name_german]:[abbreviation_category_budo]],3,FALSE),"")</f>
        <v/>
      </c>
      <c r="CM2454" s="49" t="str">
        <f t="shared" si="349"/>
        <v/>
      </c>
      <c r="CO2454" s="63" t="str">
        <f t="shared" si="350"/>
        <v/>
      </c>
    </row>
    <row r="2455" spans="4:93" x14ac:dyDescent="0.25">
      <c r="D2455" s="48" t="str">
        <f>IFERROR(VLOOKUP(C2455,category[[category_name_german]:[abbreviation_category_budo]],3,FALSE),"")</f>
        <v/>
      </c>
      <c r="G2455" s="48" t="str">
        <f>IFERROR(VLOOKUP(F2455,category[[category_name_german]:[abbreviation_category_budo]],3,FALSE),"")</f>
        <v/>
      </c>
      <c r="J2455" s="48" t="str">
        <f>IFERROR(VLOOKUP(I2455,category[[category_name_german]:[abbreviation_category_budo]],3,FALSE),"")</f>
        <v/>
      </c>
      <c r="M2455" s="48" t="str">
        <f>IFERROR(VLOOKUP(L2455,category[[category_name_german]:[abbreviation_category_budo]],3,FALSE),"")</f>
        <v/>
      </c>
      <c r="P2455" s="48" t="str">
        <f>IFERROR(VLOOKUP(O2455,category[[category_name_german]:[abbreviation_category_budo]],3,FALSE),"")</f>
        <v/>
      </c>
      <c r="R2455" s="49" t="str">
        <f t="shared" si="342"/>
        <v/>
      </c>
      <c r="U2455" s="48" t="str">
        <f>IFERROR(VLOOKUP(T2455,abbreviation[[description_german]:[abbreviation_budo]],3,FALSE),"")</f>
        <v/>
      </c>
      <c r="X2455" s="51" t="str">
        <f>IFERROR(VLOOKUP(W2455,abbreviation[[description_german]:[abbreviation_budo]],3,FALSE),"")</f>
        <v/>
      </c>
      <c r="Y2455" s="33"/>
      <c r="AA2455" s="49" t="str">
        <f t="shared" si="343"/>
        <v/>
      </c>
      <c r="AD2455" s="48" t="str">
        <f>IFERROR(VLOOKUP(AC2455,abbreviation[[description_german]:[abbreviation_budo]],3,FALSE),"")</f>
        <v/>
      </c>
      <c r="AG2455" s="54" t="str">
        <f>IFERROR(VLOOKUP(AF2455,abbreviation[[description_german]:[abbreviation_budo]],3,FALSE),"")</f>
        <v/>
      </c>
      <c r="AJ2455" s="49" t="str">
        <f t="shared" si="344"/>
        <v>_</v>
      </c>
      <c r="AM2455" s="48" t="str">
        <f>IFERROR(VLOOKUP(AL2455,abbreviation[[description_german]:[abbreviation_budo]],3,FALSE),"")</f>
        <v/>
      </c>
      <c r="AP2455" s="54" t="str">
        <f>IFERROR(VLOOKUP(AO2455,abbreviation[[description_german]:[abbreviation_budo]],3,FALSE),"")</f>
        <v/>
      </c>
      <c r="AS2455" s="49" t="str">
        <f t="shared" si="345"/>
        <v>_</v>
      </c>
      <c r="AV2455" s="53" t="str">
        <f>IFERROR(VLOOKUP(AU2455,abbreviation[[description_german]:[abbreviation_budo]],3,FALSE),"")</f>
        <v/>
      </c>
      <c r="AY2455" s="51" t="str">
        <f>IFERROR(VLOOKUP(AX2455,abbreviation[[description_german]:[abbreviation_budo]],3,FALSE),"")</f>
        <v/>
      </c>
      <c r="BB2455" s="51" t="str">
        <f>IFERROR(VLOOKUP(BA2455,abbreviation[[description_german]:[abbreviation_budo]],3,FALSE),"")</f>
        <v/>
      </c>
      <c r="BE2455" s="51" t="str">
        <f>IFERROR(VLOOKUP(BD2455,abbreviation[[description_german]:[abbreviation_budo]],3,FALSE),"")</f>
        <v/>
      </c>
      <c r="BG2455" s="38"/>
      <c r="BH2455" s="49" t="str">
        <f t="shared" si="346"/>
        <v>_</v>
      </c>
      <c r="BK2455" s="53" t="str">
        <f>IFERROR(VLOOKUP(BJ2455,abbreviation[[description_german]:[abbreviation_budo]],3,FALSE),"")</f>
        <v/>
      </c>
      <c r="BN2455" s="51" t="str">
        <f>IFERROR(VLOOKUP(BM2455,abbreviation[[description_german]:[abbreviation_budo]],3,FALSE),"")</f>
        <v/>
      </c>
      <c r="BO2455" s="31"/>
      <c r="BQ2455" s="51" t="str">
        <f>IFERROR(VLOOKUP(BP2455,abbreviation[[description_german]:[abbreviation_budo]],3,FALSE),"")</f>
        <v/>
      </c>
      <c r="BR2455" s="57" t="str">
        <f t="shared" si="347"/>
        <v>_</v>
      </c>
      <c r="BU2455" s="53" t="str">
        <f>IFERROR(VLOOKUP(BT2455,abbreviation[[description_german]:[abbreviation_budo]],3,FALSE),"")</f>
        <v/>
      </c>
      <c r="BV2455" s="60" t="str">
        <f t="shared" si="348"/>
        <v>_</v>
      </c>
      <c r="BY2455" s="48" t="str">
        <f>IFERROR(VLOOKUP(BX2455,category[[category_name_german]:[abbreviation_category_budo]],3,FALSE),"")</f>
        <v/>
      </c>
      <c r="CB2455" s="48" t="str">
        <f>IFERROR(VLOOKUP(CA2455,category[[category_name_german]:[abbreviation_category_budo]],3,FALSE),"")</f>
        <v/>
      </c>
      <c r="CE2455" s="48" t="str">
        <f>IFERROR(VLOOKUP(CD2455,category[[category_name_german]:[abbreviation_category_budo]],3,FALSE),"")</f>
        <v/>
      </c>
      <c r="CH2455" s="48" t="str">
        <f>IFERROR(VLOOKUP(CG2455,category[[category_name_german]:[abbreviation_category_budo]],3,FALSE),"")</f>
        <v/>
      </c>
      <c r="CK2455" s="48" t="str">
        <f>IFERROR(VLOOKUP(CJ2455,category[[category_name_german]:[abbreviation_category_budo]],3,FALSE),"")</f>
        <v/>
      </c>
      <c r="CM2455" s="49" t="str">
        <f t="shared" si="349"/>
        <v/>
      </c>
      <c r="CO2455" s="63" t="str">
        <f t="shared" si="350"/>
        <v/>
      </c>
    </row>
    <row r="2456" spans="4:93" x14ac:dyDescent="0.25">
      <c r="D2456" s="48" t="str">
        <f>IFERROR(VLOOKUP(C2456,category[[category_name_german]:[abbreviation_category_budo]],3,FALSE),"")</f>
        <v/>
      </c>
      <c r="G2456" s="48" t="str">
        <f>IFERROR(VLOOKUP(F2456,category[[category_name_german]:[abbreviation_category_budo]],3,FALSE),"")</f>
        <v/>
      </c>
      <c r="J2456" s="48" t="str">
        <f>IFERROR(VLOOKUP(I2456,category[[category_name_german]:[abbreviation_category_budo]],3,FALSE),"")</f>
        <v/>
      </c>
      <c r="M2456" s="48" t="str">
        <f>IFERROR(VLOOKUP(L2456,category[[category_name_german]:[abbreviation_category_budo]],3,FALSE),"")</f>
        <v/>
      </c>
      <c r="P2456" s="48" t="str">
        <f>IFERROR(VLOOKUP(O2456,category[[category_name_german]:[abbreviation_category_budo]],3,FALSE),"")</f>
        <v/>
      </c>
      <c r="R2456" s="49" t="str">
        <f t="shared" si="342"/>
        <v/>
      </c>
      <c r="U2456" s="48" t="str">
        <f>IFERROR(VLOOKUP(T2456,abbreviation[[description_german]:[abbreviation_budo]],3,FALSE),"")</f>
        <v/>
      </c>
      <c r="X2456" s="51" t="str">
        <f>IFERROR(VLOOKUP(W2456,abbreviation[[description_german]:[abbreviation_budo]],3,FALSE),"")</f>
        <v/>
      </c>
      <c r="Y2456" s="33"/>
      <c r="AA2456" s="49" t="str">
        <f t="shared" si="343"/>
        <v/>
      </c>
      <c r="AD2456" s="48" t="str">
        <f>IFERROR(VLOOKUP(AC2456,abbreviation[[description_german]:[abbreviation_budo]],3,FALSE),"")</f>
        <v/>
      </c>
      <c r="AG2456" s="54" t="str">
        <f>IFERROR(VLOOKUP(AF2456,abbreviation[[description_german]:[abbreviation_budo]],3,FALSE),"")</f>
        <v/>
      </c>
      <c r="AJ2456" s="49" t="str">
        <f t="shared" si="344"/>
        <v>_</v>
      </c>
      <c r="AM2456" s="48" t="str">
        <f>IFERROR(VLOOKUP(AL2456,abbreviation[[description_german]:[abbreviation_budo]],3,FALSE),"")</f>
        <v/>
      </c>
      <c r="AP2456" s="54" t="str">
        <f>IFERROR(VLOOKUP(AO2456,abbreviation[[description_german]:[abbreviation_budo]],3,FALSE),"")</f>
        <v/>
      </c>
      <c r="AS2456" s="49" t="str">
        <f t="shared" si="345"/>
        <v>_</v>
      </c>
      <c r="AV2456" s="53" t="str">
        <f>IFERROR(VLOOKUP(AU2456,abbreviation[[description_german]:[abbreviation_budo]],3,FALSE),"")</f>
        <v/>
      </c>
      <c r="AY2456" s="51" t="str">
        <f>IFERROR(VLOOKUP(AX2456,abbreviation[[description_german]:[abbreviation_budo]],3,FALSE),"")</f>
        <v/>
      </c>
      <c r="BB2456" s="51" t="str">
        <f>IFERROR(VLOOKUP(BA2456,abbreviation[[description_german]:[abbreviation_budo]],3,FALSE),"")</f>
        <v/>
      </c>
      <c r="BE2456" s="51" t="str">
        <f>IFERROR(VLOOKUP(BD2456,abbreviation[[description_german]:[abbreviation_budo]],3,FALSE),"")</f>
        <v/>
      </c>
      <c r="BG2456" s="38"/>
      <c r="BH2456" s="49" t="str">
        <f t="shared" si="346"/>
        <v>_</v>
      </c>
      <c r="BK2456" s="53" t="str">
        <f>IFERROR(VLOOKUP(BJ2456,abbreviation[[description_german]:[abbreviation_budo]],3,FALSE),"")</f>
        <v/>
      </c>
      <c r="BN2456" s="51" t="str">
        <f>IFERROR(VLOOKUP(BM2456,abbreviation[[description_german]:[abbreviation_budo]],3,FALSE),"")</f>
        <v/>
      </c>
      <c r="BO2456" s="31"/>
      <c r="BQ2456" s="51" t="str">
        <f>IFERROR(VLOOKUP(BP2456,abbreviation[[description_german]:[abbreviation_budo]],3,FALSE),"")</f>
        <v/>
      </c>
      <c r="BR2456" s="57" t="str">
        <f t="shared" si="347"/>
        <v>_</v>
      </c>
      <c r="BU2456" s="53" t="str">
        <f>IFERROR(VLOOKUP(BT2456,abbreviation[[description_german]:[abbreviation_budo]],3,FALSE),"")</f>
        <v/>
      </c>
      <c r="BV2456" s="60" t="str">
        <f t="shared" si="348"/>
        <v>_</v>
      </c>
      <c r="BY2456" s="48" t="str">
        <f>IFERROR(VLOOKUP(BX2456,category[[category_name_german]:[abbreviation_category_budo]],3,FALSE),"")</f>
        <v/>
      </c>
      <c r="CB2456" s="48" t="str">
        <f>IFERROR(VLOOKUP(CA2456,category[[category_name_german]:[abbreviation_category_budo]],3,FALSE),"")</f>
        <v/>
      </c>
      <c r="CE2456" s="48" t="str">
        <f>IFERROR(VLOOKUP(CD2456,category[[category_name_german]:[abbreviation_category_budo]],3,FALSE),"")</f>
        <v/>
      </c>
      <c r="CH2456" s="48" t="str">
        <f>IFERROR(VLOOKUP(CG2456,category[[category_name_german]:[abbreviation_category_budo]],3,FALSE),"")</f>
        <v/>
      </c>
      <c r="CK2456" s="48" t="str">
        <f>IFERROR(VLOOKUP(CJ2456,category[[category_name_german]:[abbreviation_category_budo]],3,FALSE),"")</f>
        <v/>
      </c>
      <c r="CM2456" s="49" t="str">
        <f t="shared" si="349"/>
        <v/>
      </c>
      <c r="CO2456" s="63" t="str">
        <f t="shared" si="350"/>
        <v/>
      </c>
    </row>
    <row r="2457" spans="4:93" x14ac:dyDescent="0.25">
      <c r="D2457" s="48" t="str">
        <f>IFERROR(VLOOKUP(C2457,category[[category_name_german]:[abbreviation_category_budo]],3,FALSE),"")</f>
        <v/>
      </c>
      <c r="G2457" s="48" t="str">
        <f>IFERROR(VLOOKUP(F2457,category[[category_name_german]:[abbreviation_category_budo]],3,FALSE),"")</f>
        <v/>
      </c>
      <c r="J2457" s="48" t="str">
        <f>IFERROR(VLOOKUP(I2457,category[[category_name_german]:[abbreviation_category_budo]],3,FALSE),"")</f>
        <v/>
      </c>
      <c r="M2457" s="48" t="str">
        <f>IFERROR(VLOOKUP(L2457,category[[category_name_german]:[abbreviation_category_budo]],3,FALSE),"")</f>
        <v/>
      </c>
      <c r="P2457" s="48" t="str">
        <f>IFERROR(VLOOKUP(O2457,category[[category_name_german]:[abbreviation_category_budo]],3,FALSE),"")</f>
        <v/>
      </c>
      <c r="R2457" s="49" t="str">
        <f t="shared" si="342"/>
        <v/>
      </c>
      <c r="U2457" s="48" t="str">
        <f>IFERROR(VLOOKUP(T2457,abbreviation[[description_german]:[abbreviation_budo]],3,FALSE),"")</f>
        <v/>
      </c>
      <c r="X2457" s="51" t="str">
        <f>IFERROR(VLOOKUP(W2457,abbreviation[[description_german]:[abbreviation_budo]],3,FALSE),"")</f>
        <v/>
      </c>
      <c r="Y2457" s="33"/>
      <c r="AA2457" s="49" t="str">
        <f t="shared" si="343"/>
        <v/>
      </c>
      <c r="AD2457" s="48" t="str">
        <f>IFERROR(VLOOKUP(AC2457,abbreviation[[description_german]:[abbreviation_budo]],3,FALSE),"")</f>
        <v/>
      </c>
      <c r="AG2457" s="54" t="str">
        <f>IFERROR(VLOOKUP(AF2457,abbreviation[[description_german]:[abbreviation_budo]],3,FALSE),"")</f>
        <v/>
      </c>
      <c r="AJ2457" s="49" t="str">
        <f t="shared" si="344"/>
        <v>_</v>
      </c>
      <c r="AM2457" s="48" t="str">
        <f>IFERROR(VLOOKUP(AL2457,abbreviation[[description_german]:[abbreviation_budo]],3,FALSE),"")</f>
        <v/>
      </c>
      <c r="AP2457" s="54" t="str">
        <f>IFERROR(VLOOKUP(AO2457,abbreviation[[description_german]:[abbreviation_budo]],3,FALSE),"")</f>
        <v/>
      </c>
      <c r="AS2457" s="49" t="str">
        <f t="shared" si="345"/>
        <v>_</v>
      </c>
      <c r="AV2457" s="53" t="str">
        <f>IFERROR(VLOOKUP(AU2457,abbreviation[[description_german]:[abbreviation_budo]],3,FALSE),"")</f>
        <v/>
      </c>
      <c r="AY2457" s="51" t="str">
        <f>IFERROR(VLOOKUP(AX2457,abbreviation[[description_german]:[abbreviation_budo]],3,FALSE),"")</f>
        <v/>
      </c>
      <c r="BB2457" s="51" t="str">
        <f>IFERROR(VLOOKUP(BA2457,abbreviation[[description_german]:[abbreviation_budo]],3,FALSE),"")</f>
        <v/>
      </c>
      <c r="BE2457" s="51" t="str">
        <f>IFERROR(VLOOKUP(BD2457,abbreviation[[description_german]:[abbreviation_budo]],3,FALSE),"")</f>
        <v/>
      </c>
      <c r="BG2457" s="38"/>
      <c r="BH2457" s="49" t="str">
        <f t="shared" si="346"/>
        <v>_</v>
      </c>
      <c r="BK2457" s="53" t="str">
        <f>IFERROR(VLOOKUP(BJ2457,abbreviation[[description_german]:[abbreviation_budo]],3,FALSE),"")</f>
        <v/>
      </c>
      <c r="BN2457" s="51" t="str">
        <f>IFERROR(VLOOKUP(BM2457,abbreviation[[description_german]:[abbreviation_budo]],3,FALSE),"")</f>
        <v/>
      </c>
      <c r="BO2457" s="31"/>
      <c r="BQ2457" s="51" t="str">
        <f>IFERROR(VLOOKUP(BP2457,abbreviation[[description_german]:[abbreviation_budo]],3,FALSE),"")</f>
        <v/>
      </c>
      <c r="BR2457" s="57" t="str">
        <f t="shared" si="347"/>
        <v>_</v>
      </c>
      <c r="BU2457" s="53" t="str">
        <f>IFERROR(VLOOKUP(BT2457,abbreviation[[description_german]:[abbreviation_budo]],3,FALSE),"")</f>
        <v/>
      </c>
      <c r="BV2457" s="60" t="str">
        <f t="shared" si="348"/>
        <v>_</v>
      </c>
      <c r="BY2457" s="48" t="str">
        <f>IFERROR(VLOOKUP(BX2457,category[[category_name_german]:[abbreviation_category_budo]],3,FALSE),"")</f>
        <v/>
      </c>
      <c r="CB2457" s="48" t="str">
        <f>IFERROR(VLOOKUP(CA2457,category[[category_name_german]:[abbreviation_category_budo]],3,FALSE),"")</f>
        <v/>
      </c>
      <c r="CE2457" s="48" t="str">
        <f>IFERROR(VLOOKUP(CD2457,category[[category_name_german]:[abbreviation_category_budo]],3,FALSE),"")</f>
        <v/>
      </c>
      <c r="CH2457" s="48" t="str">
        <f>IFERROR(VLOOKUP(CG2457,category[[category_name_german]:[abbreviation_category_budo]],3,FALSE),"")</f>
        <v/>
      </c>
      <c r="CK2457" s="48" t="str">
        <f>IFERROR(VLOOKUP(CJ2457,category[[category_name_german]:[abbreviation_category_budo]],3,FALSE),"")</f>
        <v/>
      </c>
      <c r="CM2457" s="49" t="str">
        <f t="shared" si="349"/>
        <v/>
      </c>
      <c r="CO2457" s="63" t="str">
        <f t="shared" si="350"/>
        <v/>
      </c>
    </row>
    <row r="2458" spans="4:93" x14ac:dyDescent="0.25">
      <c r="D2458" s="48" t="str">
        <f>IFERROR(VLOOKUP(C2458,category[[category_name_german]:[abbreviation_category_budo]],3,FALSE),"")</f>
        <v/>
      </c>
      <c r="G2458" s="48" t="str">
        <f>IFERROR(VLOOKUP(F2458,category[[category_name_german]:[abbreviation_category_budo]],3,FALSE),"")</f>
        <v/>
      </c>
      <c r="J2458" s="48" t="str">
        <f>IFERROR(VLOOKUP(I2458,category[[category_name_german]:[abbreviation_category_budo]],3,FALSE),"")</f>
        <v/>
      </c>
      <c r="M2458" s="48" t="str">
        <f>IFERROR(VLOOKUP(L2458,category[[category_name_german]:[abbreviation_category_budo]],3,FALSE),"")</f>
        <v/>
      </c>
      <c r="P2458" s="48" t="str">
        <f>IFERROR(VLOOKUP(O2458,category[[category_name_german]:[abbreviation_category_budo]],3,FALSE),"")</f>
        <v/>
      </c>
      <c r="R2458" s="49" t="str">
        <f t="shared" si="342"/>
        <v/>
      </c>
      <c r="U2458" s="48" t="str">
        <f>IFERROR(VLOOKUP(T2458,abbreviation[[description_german]:[abbreviation_budo]],3,FALSE),"")</f>
        <v/>
      </c>
      <c r="X2458" s="51" t="str">
        <f>IFERROR(VLOOKUP(W2458,abbreviation[[description_german]:[abbreviation_budo]],3,FALSE),"")</f>
        <v/>
      </c>
      <c r="Y2458" s="33"/>
      <c r="AA2458" s="49" t="str">
        <f t="shared" si="343"/>
        <v/>
      </c>
      <c r="AD2458" s="48" t="str">
        <f>IFERROR(VLOOKUP(AC2458,abbreviation[[description_german]:[abbreviation_budo]],3,FALSE),"")</f>
        <v/>
      </c>
      <c r="AG2458" s="54" t="str">
        <f>IFERROR(VLOOKUP(AF2458,abbreviation[[description_german]:[abbreviation_budo]],3,FALSE),"")</f>
        <v/>
      </c>
      <c r="AJ2458" s="49" t="str">
        <f t="shared" si="344"/>
        <v>_</v>
      </c>
      <c r="AM2458" s="48" t="str">
        <f>IFERROR(VLOOKUP(AL2458,abbreviation[[description_german]:[abbreviation_budo]],3,FALSE),"")</f>
        <v/>
      </c>
      <c r="AP2458" s="54" t="str">
        <f>IFERROR(VLOOKUP(AO2458,abbreviation[[description_german]:[abbreviation_budo]],3,FALSE),"")</f>
        <v/>
      </c>
      <c r="AS2458" s="49" t="str">
        <f t="shared" si="345"/>
        <v>_</v>
      </c>
      <c r="AV2458" s="53" t="str">
        <f>IFERROR(VLOOKUP(AU2458,abbreviation[[description_german]:[abbreviation_budo]],3,FALSE),"")</f>
        <v/>
      </c>
      <c r="AY2458" s="51" t="str">
        <f>IFERROR(VLOOKUP(AX2458,abbreviation[[description_german]:[abbreviation_budo]],3,FALSE),"")</f>
        <v/>
      </c>
      <c r="BB2458" s="51" t="str">
        <f>IFERROR(VLOOKUP(BA2458,abbreviation[[description_german]:[abbreviation_budo]],3,FALSE),"")</f>
        <v/>
      </c>
      <c r="BE2458" s="51" t="str">
        <f>IFERROR(VLOOKUP(BD2458,abbreviation[[description_german]:[abbreviation_budo]],3,FALSE),"")</f>
        <v/>
      </c>
      <c r="BG2458" s="38"/>
      <c r="BH2458" s="49" t="str">
        <f t="shared" si="346"/>
        <v>_</v>
      </c>
      <c r="BK2458" s="53" t="str">
        <f>IFERROR(VLOOKUP(BJ2458,abbreviation[[description_german]:[abbreviation_budo]],3,FALSE),"")</f>
        <v/>
      </c>
      <c r="BN2458" s="51" t="str">
        <f>IFERROR(VLOOKUP(BM2458,abbreviation[[description_german]:[abbreviation_budo]],3,FALSE),"")</f>
        <v/>
      </c>
      <c r="BO2458" s="31"/>
      <c r="BQ2458" s="51" t="str">
        <f>IFERROR(VLOOKUP(BP2458,abbreviation[[description_german]:[abbreviation_budo]],3,FALSE),"")</f>
        <v/>
      </c>
      <c r="BR2458" s="57" t="str">
        <f t="shared" si="347"/>
        <v>_</v>
      </c>
      <c r="BU2458" s="53" t="str">
        <f>IFERROR(VLOOKUP(BT2458,abbreviation[[description_german]:[abbreviation_budo]],3,FALSE),"")</f>
        <v/>
      </c>
      <c r="BV2458" s="60" t="str">
        <f t="shared" si="348"/>
        <v>_</v>
      </c>
      <c r="BY2458" s="48" t="str">
        <f>IFERROR(VLOOKUP(BX2458,category[[category_name_german]:[abbreviation_category_budo]],3,FALSE),"")</f>
        <v/>
      </c>
      <c r="CB2458" s="48" t="str">
        <f>IFERROR(VLOOKUP(CA2458,category[[category_name_german]:[abbreviation_category_budo]],3,FALSE),"")</f>
        <v/>
      </c>
      <c r="CE2458" s="48" t="str">
        <f>IFERROR(VLOOKUP(CD2458,category[[category_name_german]:[abbreviation_category_budo]],3,FALSE),"")</f>
        <v/>
      </c>
      <c r="CH2458" s="48" t="str">
        <f>IFERROR(VLOOKUP(CG2458,category[[category_name_german]:[abbreviation_category_budo]],3,FALSE),"")</f>
        <v/>
      </c>
      <c r="CK2458" s="48" t="str">
        <f>IFERROR(VLOOKUP(CJ2458,category[[category_name_german]:[abbreviation_category_budo]],3,FALSE),"")</f>
        <v/>
      </c>
      <c r="CM2458" s="49" t="str">
        <f t="shared" si="349"/>
        <v/>
      </c>
      <c r="CO2458" s="63" t="str">
        <f t="shared" si="350"/>
        <v/>
      </c>
    </row>
    <row r="2459" spans="4:93" x14ac:dyDescent="0.25">
      <c r="D2459" s="48" t="str">
        <f>IFERROR(VLOOKUP(C2459,category[[category_name_german]:[abbreviation_category_budo]],3,FALSE),"")</f>
        <v/>
      </c>
      <c r="G2459" s="48" t="str">
        <f>IFERROR(VLOOKUP(F2459,category[[category_name_german]:[abbreviation_category_budo]],3,FALSE),"")</f>
        <v/>
      </c>
      <c r="J2459" s="48" t="str">
        <f>IFERROR(VLOOKUP(I2459,category[[category_name_german]:[abbreviation_category_budo]],3,FALSE),"")</f>
        <v/>
      </c>
      <c r="M2459" s="48" t="str">
        <f>IFERROR(VLOOKUP(L2459,category[[category_name_german]:[abbreviation_category_budo]],3,FALSE),"")</f>
        <v/>
      </c>
      <c r="P2459" s="48" t="str">
        <f>IFERROR(VLOOKUP(O2459,category[[category_name_german]:[abbreviation_category_budo]],3,FALSE),"")</f>
        <v/>
      </c>
      <c r="R2459" s="49" t="str">
        <f t="shared" si="342"/>
        <v/>
      </c>
      <c r="U2459" s="48" t="str">
        <f>IFERROR(VLOOKUP(T2459,abbreviation[[description_german]:[abbreviation_budo]],3,FALSE),"")</f>
        <v/>
      </c>
      <c r="X2459" s="51" t="str">
        <f>IFERROR(VLOOKUP(W2459,abbreviation[[description_german]:[abbreviation_budo]],3,FALSE),"")</f>
        <v/>
      </c>
      <c r="Y2459" s="33"/>
      <c r="AA2459" s="49" t="str">
        <f t="shared" si="343"/>
        <v/>
      </c>
      <c r="AD2459" s="48" t="str">
        <f>IFERROR(VLOOKUP(AC2459,abbreviation[[description_german]:[abbreviation_budo]],3,FALSE),"")</f>
        <v/>
      </c>
      <c r="AG2459" s="54" t="str">
        <f>IFERROR(VLOOKUP(AF2459,abbreviation[[description_german]:[abbreviation_budo]],3,FALSE),"")</f>
        <v/>
      </c>
      <c r="AJ2459" s="49" t="str">
        <f t="shared" si="344"/>
        <v>_</v>
      </c>
      <c r="AM2459" s="48" t="str">
        <f>IFERROR(VLOOKUP(AL2459,abbreviation[[description_german]:[abbreviation_budo]],3,FALSE),"")</f>
        <v/>
      </c>
      <c r="AP2459" s="54" t="str">
        <f>IFERROR(VLOOKUP(AO2459,abbreviation[[description_german]:[abbreviation_budo]],3,FALSE),"")</f>
        <v/>
      </c>
      <c r="AS2459" s="49" t="str">
        <f t="shared" si="345"/>
        <v>_</v>
      </c>
      <c r="AV2459" s="53" t="str">
        <f>IFERROR(VLOOKUP(AU2459,abbreviation[[description_german]:[abbreviation_budo]],3,FALSE),"")</f>
        <v/>
      </c>
      <c r="AY2459" s="51" t="str">
        <f>IFERROR(VLOOKUP(AX2459,abbreviation[[description_german]:[abbreviation_budo]],3,FALSE),"")</f>
        <v/>
      </c>
      <c r="BB2459" s="51" t="str">
        <f>IFERROR(VLOOKUP(BA2459,abbreviation[[description_german]:[abbreviation_budo]],3,FALSE),"")</f>
        <v/>
      </c>
      <c r="BE2459" s="51" t="str">
        <f>IFERROR(VLOOKUP(BD2459,abbreviation[[description_german]:[abbreviation_budo]],3,FALSE),"")</f>
        <v/>
      </c>
      <c r="BG2459" s="38"/>
      <c r="BH2459" s="49" t="str">
        <f t="shared" si="346"/>
        <v>_</v>
      </c>
      <c r="BK2459" s="53" t="str">
        <f>IFERROR(VLOOKUP(BJ2459,abbreviation[[description_german]:[abbreviation_budo]],3,FALSE),"")</f>
        <v/>
      </c>
      <c r="BN2459" s="51" t="str">
        <f>IFERROR(VLOOKUP(BM2459,abbreviation[[description_german]:[abbreviation_budo]],3,FALSE),"")</f>
        <v/>
      </c>
      <c r="BO2459" s="31"/>
      <c r="BQ2459" s="51" t="str">
        <f>IFERROR(VLOOKUP(BP2459,abbreviation[[description_german]:[abbreviation_budo]],3,FALSE),"")</f>
        <v/>
      </c>
      <c r="BR2459" s="57" t="str">
        <f t="shared" si="347"/>
        <v>_</v>
      </c>
      <c r="BU2459" s="53" t="str">
        <f>IFERROR(VLOOKUP(BT2459,abbreviation[[description_german]:[abbreviation_budo]],3,FALSE),"")</f>
        <v/>
      </c>
      <c r="BV2459" s="60" t="str">
        <f t="shared" si="348"/>
        <v>_</v>
      </c>
      <c r="BY2459" s="48" t="str">
        <f>IFERROR(VLOOKUP(BX2459,category[[category_name_german]:[abbreviation_category_budo]],3,FALSE),"")</f>
        <v/>
      </c>
      <c r="CB2459" s="48" t="str">
        <f>IFERROR(VLOOKUP(CA2459,category[[category_name_german]:[abbreviation_category_budo]],3,FALSE),"")</f>
        <v/>
      </c>
      <c r="CE2459" s="48" t="str">
        <f>IFERROR(VLOOKUP(CD2459,category[[category_name_german]:[abbreviation_category_budo]],3,FALSE),"")</f>
        <v/>
      </c>
      <c r="CH2459" s="48" t="str">
        <f>IFERROR(VLOOKUP(CG2459,category[[category_name_german]:[abbreviation_category_budo]],3,FALSE),"")</f>
        <v/>
      </c>
      <c r="CK2459" s="48" t="str">
        <f>IFERROR(VLOOKUP(CJ2459,category[[category_name_german]:[abbreviation_category_budo]],3,FALSE),"")</f>
        <v/>
      </c>
      <c r="CM2459" s="49" t="str">
        <f t="shared" si="349"/>
        <v/>
      </c>
      <c r="CO2459" s="63" t="str">
        <f t="shared" si="350"/>
        <v/>
      </c>
    </row>
    <row r="2460" spans="4:93" x14ac:dyDescent="0.25">
      <c r="D2460" s="48" t="str">
        <f>IFERROR(VLOOKUP(C2460,category[[category_name_german]:[abbreviation_category_budo]],3,FALSE),"")</f>
        <v/>
      </c>
      <c r="G2460" s="48" t="str">
        <f>IFERROR(VLOOKUP(F2460,category[[category_name_german]:[abbreviation_category_budo]],3,FALSE),"")</f>
        <v/>
      </c>
      <c r="J2460" s="48" t="str">
        <f>IFERROR(VLOOKUP(I2460,category[[category_name_german]:[abbreviation_category_budo]],3,FALSE),"")</f>
        <v/>
      </c>
      <c r="M2460" s="48" t="str">
        <f>IFERROR(VLOOKUP(L2460,category[[category_name_german]:[abbreviation_category_budo]],3,FALSE),"")</f>
        <v/>
      </c>
      <c r="P2460" s="48" t="str">
        <f>IFERROR(VLOOKUP(O2460,category[[category_name_german]:[abbreviation_category_budo]],3,FALSE),"")</f>
        <v/>
      </c>
      <c r="R2460" s="49" t="str">
        <f t="shared" si="342"/>
        <v/>
      </c>
      <c r="U2460" s="48" t="str">
        <f>IFERROR(VLOOKUP(T2460,abbreviation[[description_german]:[abbreviation_budo]],3,FALSE),"")</f>
        <v/>
      </c>
      <c r="X2460" s="51" t="str">
        <f>IFERROR(VLOOKUP(W2460,abbreviation[[description_german]:[abbreviation_budo]],3,FALSE),"")</f>
        <v/>
      </c>
      <c r="Y2460" s="33"/>
      <c r="AA2460" s="49" t="str">
        <f t="shared" si="343"/>
        <v/>
      </c>
      <c r="AD2460" s="48" t="str">
        <f>IFERROR(VLOOKUP(AC2460,abbreviation[[description_german]:[abbreviation_budo]],3,FALSE),"")</f>
        <v/>
      </c>
      <c r="AG2460" s="54" t="str">
        <f>IFERROR(VLOOKUP(AF2460,abbreviation[[description_german]:[abbreviation_budo]],3,FALSE),"")</f>
        <v/>
      </c>
      <c r="AJ2460" s="49" t="str">
        <f t="shared" si="344"/>
        <v>_</v>
      </c>
      <c r="AM2460" s="48" t="str">
        <f>IFERROR(VLOOKUP(AL2460,abbreviation[[description_german]:[abbreviation_budo]],3,FALSE),"")</f>
        <v/>
      </c>
      <c r="AP2460" s="54" t="str">
        <f>IFERROR(VLOOKUP(AO2460,abbreviation[[description_german]:[abbreviation_budo]],3,FALSE),"")</f>
        <v/>
      </c>
      <c r="AS2460" s="49" t="str">
        <f t="shared" si="345"/>
        <v>_</v>
      </c>
      <c r="AV2460" s="53" t="str">
        <f>IFERROR(VLOOKUP(AU2460,abbreviation[[description_german]:[abbreviation_budo]],3,FALSE),"")</f>
        <v/>
      </c>
      <c r="AY2460" s="51" t="str">
        <f>IFERROR(VLOOKUP(AX2460,abbreviation[[description_german]:[abbreviation_budo]],3,FALSE),"")</f>
        <v/>
      </c>
      <c r="BB2460" s="51" t="str">
        <f>IFERROR(VLOOKUP(BA2460,abbreviation[[description_german]:[abbreviation_budo]],3,FALSE),"")</f>
        <v/>
      </c>
      <c r="BE2460" s="51" t="str">
        <f>IFERROR(VLOOKUP(BD2460,abbreviation[[description_german]:[abbreviation_budo]],3,FALSE),"")</f>
        <v/>
      </c>
      <c r="BG2460" s="38"/>
      <c r="BH2460" s="49" t="str">
        <f t="shared" si="346"/>
        <v>_</v>
      </c>
      <c r="BK2460" s="53" t="str">
        <f>IFERROR(VLOOKUP(BJ2460,abbreviation[[description_german]:[abbreviation_budo]],3,FALSE),"")</f>
        <v/>
      </c>
      <c r="BN2460" s="51" t="str">
        <f>IFERROR(VLOOKUP(BM2460,abbreviation[[description_german]:[abbreviation_budo]],3,FALSE),"")</f>
        <v/>
      </c>
      <c r="BO2460" s="31"/>
      <c r="BQ2460" s="51" t="str">
        <f>IFERROR(VLOOKUP(BP2460,abbreviation[[description_german]:[abbreviation_budo]],3,FALSE),"")</f>
        <v/>
      </c>
      <c r="BR2460" s="57" t="str">
        <f t="shared" si="347"/>
        <v>_</v>
      </c>
      <c r="BU2460" s="53" t="str">
        <f>IFERROR(VLOOKUP(BT2460,abbreviation[[description_german]:[abbreviation_budo]],3,FALSE),"")</f>
        <v/>
      </c>
      <c r="BV2460" s="60" t="str">
        <f t="shared" si="348"/>
        <v>_</v>
      </c>
      <c r="BY2460" s="48" t="str">
        <f>IFERROR(VLOOKUP(BX2460,category[[category_name_german]:[abbreviation_category_budo]],3,FALSE),"")</f>
        <v/>
      </c>
      <c r="CB2460" s="48" t="str">
        <f>IFERROR(VLOOKUP(CA2460,category[[category_name_german]:[abbreviation_category_budo]],3,FALSE),"")</f>
        <v/>
      </c>
      <c r="CE2460" s="48" t="str">
        <f>IFERROR(VLOOKUP(CD2460,category[[category_name_german]:[abbreviation_category_budo]],3,FALSE),"")</f>
        <v/>
      </c>
      <c r="CH2460" s="48" t="str">
        <f>IFERROR(VLOOKUP(CG2460,category[[category_name_german]:[abbreviation_category_budo]],3,FALSE),"")</f>
        <v/>
      </c>
      <c r="CK2460" s="48" t="str">
        <f>IFERROR(VLOOKUP(CJ2460,category[[category_name_german]:[abbreviation_category_budo]],3,FALSE),"")</f>
        <v/>
      </c>
      <c r="CM2460" s="49" t="str">
        <f t="shared" si="349"/>
        <v/>
      </c>
      <c r="CO2460" s="63" t="str">
        <f t="shared" si="350"/>
        <v/>
      </c>
    </row>
    <row r="2461" spans="4:93" x14ac:dyDescent="0.25">
      <c r="D2461" s="48" t="str">
        <f>IFERROR(VLOOKUP(C2461,category[[category_name_german]:[abbreviation_category_budo]],3,FALSE),"")</f>
        <v/>
      </c>
      <c r="G2461" s="48" t="str">
        <f>IFERROR(VLOOKUP(F2461,category[[category_name_german]:[abbreviation_category_budo]],3,FALSE),"")</f>
        <v/>
      </c>
      <c r="J2461" s="48" t="str">
        <f>IFERROR(VLOOKUP(I2461,category[[category_name_german]:[abbreviation_category_budo]],3,FALSE),"")</f>
        <v/>
      </c>
      <c r="M2461" s="48" t="str">
        <f>IFERROR(VLOOKUP(L2461,category[[category_name_german]:[abbreviation_category_budo]],3,FALSE),"")</f>
        <v/>
      </c>
      <c r="P2461" s="48" t="str">
        <f>IFERROR(VLOOKUP(O2461,category[[category_name_german]:[abbreviation_category_budo]],3,FALSE),"")</f>
        <v/>
      </c>
      <c r="R2461" s="49" t="str">
        <f t="shared" si="342"/>
        <v/>
      </c>
      <c r="U2461" s="48" t="str">
        <f>IFERROR(VLOOKUP(T2461,abbreviation[[description_german]:[abbreviation_budo]],3,FALSE),"")</f>
        <v/>
      </c>
      <c r="X2461" s="51" t="str">
        <f>IFERROR(VLOOKUP(W2461,abbreviation[[description_german]:[abbreviation_budo]],3,FALSE),"")</f>
        <v/>
      </c>
      <c r="Y2461" s="33"/>
      <c r="AA2461" s="49" t="str">
        <f t="shared" si="343"/>
        <v/>
      </c>
      <c r="AD2461" s="48" t="str">
        <f>IFERROR(VLOOKUP(AC2461,abbreviation[[description_german]:[abbreviation_budo]],3,FALSE),"")</f>
        <v/>
      </c>
      <c r="AG2461" s="54" t="str">
        <f>IFERROR(VLOOKUP(AF2461,abbreviation[[description_german]:[abbreviation_budo]],3,FALSE),"")</f>
        <v/>
      </c>
      <c r="AJ2461" s="49" t="str">
        <f t="shared" si="344"/>
        <v>_</v>
      </c>
      <c r="AM2461" s="48" t="str">
        <f>IFERROR(VLOOKUP(AL2461,abbreviation[[description_german]:[abbreviation_budo]],3,FALSE),"")</f>
        <v/>
      </c>
      <c r="AP2461" s="54" t="str">
        <f>IFERROR(VLOOKUP(AO2461,abbreviation[[description_german]:[abbreviation_budo]],3,FALSE),"")</f>
        <v/>
      </c>
      <c r="AS2461" s="49" t="str">
        <f t="shared" si="345"/>
        <v>_</v>
      </c>
      <c r="AV2461" s="53" t="str">
        <f>IFERROR(VLOOKUP(AU2461,abbreviation[[description_german]:[abbreviation_budo]],3,FALSE),"")</f>
        <v/>
      </c>
      <c r="AY2461" s="51" t="str">
        <f>IFERROR(VLOOKUP(AX2461,abbreviation[[description_german]:[abbreviation_budo]],3,FALSE),"")</f>
        <v/>
      </c>
      <c r="BB2461" s="51" t="str">
        <f>IFERROR(VLOOKUP(BA2461,abbreviation[[description_german]:[abbreviation_budo]],3,FALSE),"")</f>
        <v/>
      </c>
      <c r="BE2461" s="51" t="str">
        <f>IFERROR(VLOOKUP(BD2461,abbreviation[[description_german]:[abbreviation_budo]],3,FALSE),"")</f>
        <v/>
      </c>
      <c r="BG2461" s="38"/>
      <c r="BH2461" s="49" t="str">
        <f t="shared" si="346"/>
        <v>_</v>
      </c>
      <c r="BK2461" s="53" t="str">
        <f>IFERROR(VLOOKUP(BJ2461,abbreviation[[description_german]:[abbreviation_budo]],3,FALSE),"")</f>
        <v/>
      </c>
      <c r="BN2461" s="51" t="str">
        <f>IFERROR(VLOOKUP(BM2461,abbreviation[[description_german]:[abbreviation_budo]],3,FALSE),"")</f>
        <v/>
      </c>
      <c r="BO2461" s="31"/>
      <c r="BQ2461" s="51" t="str">
        <f>IFERROR(VLOOKUP(BP2461,abbreviation[[description_german]:[abbreviation_budo]],3,FALSE),"")</f>
        <v/>
      </c>
      <c r="BR2461" s="57" t="str">
        <f t="shared" si="347"/>
        <v>_</v>
      </c>
      <c r="BU2461" s="53" t="str">
        <f>IFERROR(VLOOKUP(BT2461,abbreviation[[description_german]:[abbreviation_budo]],3,FALSE),"")</f>
        <v/>
      </c>
      <c r="BV2461" s="60" t="str">
        <f t="shared" si="348"/>
        <v>_</v>
      </c>
      <c r="BY2461" s="48" t="str">
        <f>IFERROR(VLOOKUP(BX2461,category[[category_name_german]:[abbreviation_category_budo]],3,FALSE),"")</f>
        <v/>
      </c>
      <c r="CB2461" s="48" t="str">
        <f>IFERROR(VLOOKUP(CA2461,category[[category_name_german]:[abbreviation_category_budo]],3,FALSE),"")</f>
        <v/>
      </c>
      <c r="CE2461" s="48" t="str">
        <f>IFERROR(VLOOKUP(CD2461,category[[category_name_german]:[abbreviation_category_budo]],3,FALSE),"")</f>
        <v/>
      </c>
      <c r="CH2461" s="48" t="str">
        <f>IFERROR(VLOOKUP(CG2461,category[[category_name_german]:[abbreviation_category_budo]],3,FALSE),"")</f>
        <v/>
      </c>
      <c r="CK2461" s="48" t="str">
        <f>IFERROR(VLOOKUP(CJ2461,category[[category_name_german]:[abbreviation_category_budo]],3,FALSE),"")</f>
        <v/>
      </c>
      <c r="CM2461" s="49" t="str">
        <f t="shared" si="349"/>
        <v/>
      </c>
      <c r="CO2461" s="63" t="str">
        <f t="shared" si="350"/>
        <v/>
      </c>
    </row>
    <row r="2462" spans="4:93" x14ac:dyDescent="0.25">
      <c r="D2462" s="48" t="str">
        <f>IFERROR(VLOOKUP(C2462,category[[category_name_german]:[abbreviation_category_budo]],3,FALSE),"")</f>
        <v/>
      </c>
      <c r="G2462" s="48" t="str">
        <f>IFERROR(VLOOKUP(F2462,category[[category_name_german]:[abbreviation_category_budo]],3,FALSE),"")</f>
        <v/>
      </c>
      <c r="J2462" s="48" t="str">
        <f>IFERROR(VLOOKUP(I2462,category[[category_name_german]:[abbreviation_category_budo]],3,FALSE),"")</f>
        <v/>
      </c>
      <c r="M2462" s="48" t="str">
        <f>IFERROR(VLOOKUP(L2462,category[[category_name_german]:[abbreviation_category_budo]],3,FALSE),"")</f>
        <v/>
      </c>
      <c r="P2462" s="48" t="str">
        <f>IFERROR(VLOOKUP(O2462,category[[category_name_german]:[abbreviation_category_budo]],3,FALSE),"")</f>
        <v/>
      </c>
      <c r="R2462" s="49" t="str">
        <f t="shared" si="342"/>
        <v/>
      </c>
      <c r="U2462" s="48" t="str">
        <f>IFERROR(VLOOKUP(T2462,abbreviation[[description_german]:[abbreviation_budo]],3,FALSE),"")</f>
        <v/>
      </c>
      <c r="X2462" s="51" t="str">
        <f>IFERROR(VLOOKUP(W2462,abbreviation[[description_german]:[abbreviation_budo]],3,FALSE),"")</f>
        <v/>
      </c>
      <c r="Y2462" s="33"/>
      <c r="AA2462" s="49" t="str">
        <f t="shared" si="343"/>
        <v/>
      </c>
      <c r="AD2462" s="48" t="str">
        <f>IFERROR(VLOOKUP(AC2462,abbreviation[[description_german]:[abbreviation_budo]],3,FALSE),"")</f>
        <v/>
      </c>
      <c r="AG2462" s="54" t="str">
        <f>IFERROR(VLOOKUP(AF2462,abbreviation[[description_german]:[abbreviation_budo]],3,FALSE),"")</f>
        <v/>
      </c>
      <c r="AJ2462" s="49" t="str">
        <f t="shared" si="344"/>
        <v>_</v>
      </c>
      <c r="AM2462" s="48" t="str">
        <f>IFERROR(VLOOKUP(AL2462,abbreviation[[description_german]:[abbreviation_budo]],3,FALSE),"")</f>
        <v/>
      </c>
      <c r="AP2462" s="54" t="str">
        <f>IFERROR(VLOOKUP(AO2462,abbreviation[[description_german]:[abbreviation_budo]],3,FALSE),"")</f>
        <v/>
      </c>
      <c r="AS2462" s="49" t="str">
        <f t="shared" si="345"/>
        <v>_</v>
      </c>
      <c r="AV2462" s="53" t="str">
        <f>IFERROR(VLOOKUP(AU2462,abbreviation[[description_german]:[abbreviation_budo]],3,FALSE),"")</f>
        <v/>
      </c>
      <c r="AY2462" s="51" t="str">
        <f>IFERROR(VLOOKUP(AX2462,abbreviation[[description_german]:[abbreviation_budo]],3,FALSE),"")</f>
        <v/>
      </c>
      <c r="BB2462" s="51" t="str">
        <f>IFERROR(VLOOKUP(BA2462,abbreviation[[description_german]:[abbreviation_budo]],3,FALSE),"")</f>
        <v/>
      </c>
      <c r="BE2462" s="51" t="str">
        <f>IFERROR(VLOOKUP(BD2462,abbreviation[[description_german]:[abbreviation_budo]],3,FALSE),"")</f>
        <v/>
      </c>
      <c r="BG2462" s="38"/>
      <c r="BH2462" s="49" t="str">
        <f t="shared" si="346"/>
        <v>_</v>
      </c>
      <c r="BK2462" s="53" t="str">
        <f>IFERROR(VLOOKUP(BJ2462,abbreviation[[description_german]:[abbreviation_budo]],3,FALSE),"")</f>
        <v/>
      </c>
      <c r="BN2462" s="51" t="str">
        <f>IFERROR(VLOOKUP(BM2462,abbreviation[[description_german]:[abbreviation_budo]],3,FALSE),"")</f>
        <v/>
      </c>
      <c r="BO2462" s="31"/>
      <c r="BQ2462" s="51" t="str">
        <f>IFERROR(VLOOKUP(BP2462,abbreviation[[description_german]:[abbreviation_budo]],3,FALSE),"")</f>
        <v/>
      </c>
      <c r="BR2462" s="57" t="str">
        <f t="shared" si="347"/>
        <v>_</v>
      </c>
      <c r="BU2462" s="53" t="str">
        <f>IFERROR(VLOOKUP(BT2462,abbreviation[[description_german]:[abbreviation_budo]],3,FALSE),"")</f>
        <v/>
      </c>
      <c r="BV2462" s="60" t="str">
        <f t="shared" si="348"/>
        <v>_</v>
      </c>
      <c r="BY2462" s="48" t="str">
        <f>IFERROR(VLOOKUP(BX2462,category[[category_name_german]:[abbreviation_category_budo]],3,FALSE),"")</f>
        <v/>
      </c>
      <c r="CB2462" s="48" t="str">
        <f>IFERROR(VLOOKUP(CA2462,category[[category_name_german]:[abbreviation_category_budo]],3,FALSE),"")</f>
        <v/>
      </c>
      <c r="CE2462" s="48" t="str">
        <f>IFERROR(VLOOKUP(CD2462,category[[category_name_german]:[abbreviation_category_budo]],3,FALSE),"")</f>
        <v/>
      </c>
      <c r="CH2462" s="48" t="str">
        <f>IFERROR(VLOOKUP(CG2462,category[[category_name_german]:[abbreviation_category_budo]],3,FALSE),"")</f>
        <v/>
      </c>
      <c r="CK2462" s="48" t="str">
        <f>IFERROR(VLOOKUP(CJ2462,category[[category_name_german]:[abbreviation_category_budo]],3,FALSE),"")</f>
        <v/>
      </c>
      <c r="CM2462" s="49" t="str">
        <f t="shared" si="349"/>
        <v/>
      </c>
      <c r="CO2462" s="63" t="str">
        <f t="shared" si="350"/>
        <v/>
      </c>
    </row>
    <row r="2463" spans="4:93" x14ac:dyDescent="0.25">
      <c r="D2463" s="48" t="str">
        <f>IFERROR(VLOOKUP(C2463,category[[category_name_german]:[abbreviation_category_budo]],3,FALSE),"")</f>
        <v/>
      </c>
      <c r="G2463" s="48" t="str">
        <f>IFERROR(VLOOKUP(F2463,category[[category_name_german]:[abbreviation_category_budo]],3,FALSE),"")</f>
        <v/>
      </c>
      <c r="J2463" s="48" t="str">
        <f>IFERROR(VLOOKUP(I2463,category[[category_name_german]:[abbreviation_category_budo]],3,FALSE),"")</f>
        <v/>
      </c>
      <c r="M2463" s="48" t="str">
        <f>IFERROR(VLOOKUP(L2463,category[[category_name_german]:[abbreviation_category_budo]],3,FALSE),"")</f>
        <v/>
      </c>
      <c r="P2463" s="48" t="str">
        <f>IFERROR(VLOOKUP(O2463,category[[category_name_german]:[abbreviation_category_budo]],3,FALSE),"")</f>
        <v/>
      </c>
      <c r="R2463" s="49" t="str">
        <f t="shared" si="342"/>
        <v/>
      </c>
      <c r="U2463" s="48" t="str">
        <f>IFERROR(VLOOKUP(T2463,abbreviation[[description_german]:[abbreviation_budo]],3,FALSE),"")</f>
        <v/>
      </c>
      <c r="X2463" s="51" t="str">
        <f>IFERROR(VLOOKUP(W2463,abbreviation[[description_german]:[abbreviation_budo]],3,FALSE),"")</f>
        <v/>
      </c>
      <c r="Y2463" s="33"/>
      <c r="AA2463" s="49" t="str">
        <f t="shared" si="343"/>
        <v/>
      </c>
      <c r="AD2463" s="48" t="str">
        <f>IFERROR(VLOOKUP(AC2463,abbreviation[[description_german]:[abbreviation_budo]],3,FALSE),"")</f>
        <v/>
      </c>
      <c r="AG2463" s="54" t="str">
        <f>IFERROR(VLOOKUP(AF2463,abbreviation[[description_german]:[abbreviation_budo]],3,FALSE),"")</f>
        <v/>
      </c>
      <c r="AJ2463" s="49" t="str">
        <f t="shared" si="344"/>
        <v>_</v>
      </c>
      <c r="AM2463" s="48" t="str">
        <f>IFERROR(VLOOKUP(AL2463,abbreviation[[description_german]:[abbreviation_budo]],3,FALSE),"")</f>
        <v/>
      </c>
      <c r="AP2463" s="54" t="str">
        <f>IFERROR(VLOOKUP(AO2463,abbreviation[[description_german]:[abbreviation_budo]],3,FALSE),"")</f>
        <v/>
      </c>
      <c r="AS2463" s="49" t="str">
        <f t="shared" si="345"/>
        <v>_</v>
      </c>
      <c r="AV2463" s="53" t="str">
        <f>IFERROR(VLOOKUP(AU2463,abbreviation[[description_german]:[abbreviation_budo]],3,FALSE),"")</f>
        <v/>
      </c>
      <c r="AY2463" s="51" t="str">
        <f>IFERROR(VLOOKUP(AX2463,abbreviation[[description_german]:[abbreviation_budo]],3,FALSE),"")</f>
        <v/>
      </c>
      <c r="BB2463" s="51" t="str">
        <f>IFERROR(VLOOKUP(BA2463,abbreviation[[description_german]:[abbreviation_budo]],3,FALSE),"")</f>
        <v/>
      </c>
      <c r="BE2463" s="51" t="str">
        <f>IFERROR(VLOOKUP(BD2463,abbreviation[[description_german]:[abbreviation_budo]],3,FALSE),"")</f>
        <v/>
      </c>
      <c r="BG2463" s="38"/>
      <c r="BH2463" s="49" t="str">
        <f t="shared" si="346"/>
        <v>_</v>
      </c>
      <c r="BK2463" s="53" t="str">
        <f>IFERROR(VLOOKUP(BJ2463,abbreviation[[description_german]:[abbreviation_budo]],3,FALSE),"")</f>
        <v/>
      </c>
      <c r="BN2463" s="51" t="str">
        <f>IFERROR(VLOOKUP(BM2463,abbreviation[[description_german]:[abbreviation_budo]],3,FALSE),"")</f>
        <v/>
      </c>
      <c r="BO2463" s="31"/>
      <c r="BQ2463" s="51" t="str">
        <f>IFERROR(VLOOKUP(BP2463,abbreviation[[description_german]:[abbreviation_budo]],3,FALSE),"")</f>
        <v/>
      </c>
      <c r="BR2463" s="57" t="str">
        <f t="shared" si="347"/>
        <v>_</v>
      </c>
      <c r="BU2463" s="53" t="str">
        <f>IFERROR(VLOOKUP(BT2463,abbreviation[[description_german]:[abbreviation_budo]],3,FALSE),"")</f>
        <v/>
      </c>
      <c r="BV2463" s="60" t="str">
        <f t="shared" si="348"/>
        <v>_</v>
      </c>
      <c r="BY2463" s="48" t="str">
        <f>IFERROR(VLOOKUP(BX2463,category[[category_name_german]:[abbreviation_category_budo]],3,FALSE),"")</f>
        <v/>
      </c>
      <c r="CB2463" s="48" t="str">
        <f>IFERROR(VLOOKUP(CA2463,category[[category_name_german]:[abbreviation_category_budo]],3,FALSE),"")</f>
        <v/>
      </c>
      <c r="CE2463" s="48" t="str">
        <f>IFERROR(VLOOKUP(CD2463,category[[category_name_german]:[abbreviation_category_budo]],3,FALSE),"")</f>
        <v/>
      </c>
      <c r="CH2463" s="48" t="str">
        <f>IFERROR(VLOOKUP(CG2463,category[[category_name_german]:[abbreviation_category_budo]],3,FALSE),"")</f>
        <v/>
      </c>
      <c r="CK2463" s="48" t="str">
        <f>IFERROR(VLOOKUP(CJ2463,category[[category_name_german]:[abbreviation_category_budo]],3,FALSE),"")</f>
        <v/>
      </c>
      <c r="CM2463" s="49" t="str">
        <f t="shared" si="349"/>
        <v/>
      </c>
      <c r="CO2463" s="63" t="str">
        <f t="shared" si="350"/>
        <v/>
      </c>
    </row>
    <row r="2464" spans="4:93" x14ac:dyDescent="0.25">
      <c r="D2464" s="48" t="str">
        <f>IFERROR(VLOOKUP(C2464,category[[category_name_german]:[abbreviation_category_budo]],3,FALSE),"")</f>
        <v/>
      </c>
      <c r="G2464" s="48" t="str">
        <f>IFERROR(VLOOKUP(F2464,category[[category_name_german]:[abbreviation_category_budo]],3,FALSE),"")</f>
        <v/>
      </c>
      <c r="J2464" s="48" t="str">
        <f>IFERROR(VLOOKUP(I2464,category[[category_name_german]:[abbreviation_category_budo]],3,FALSE),"")</f>
        <v/>
      </c>
      <c r="M2464" s="48" t="str">
        <f>IFERROR(VLOOKUP(L2464,category[[category_name_german]:[abbreviation_category_budo]],3,FALSE),"")</f>
        <v/>
      </c>
      <c r="P2464" s="48" t="str">
        <f>IFERROR(VLOOKUP(O2464,category[[category_name_german]:[abbreviation_category_budo]],3,FALSE),"")</f>
        <v/>
      </c>
      <c r="R2464" s="49" t="str">
        <f t="shared" si="342"/>
        <v/>
      </c>
      <c r="U2464" s="48" t="str">
        <f>IFERROR(VLOOKUP(T2464,abbreviation[[description_german]:[abbreviation_budo]],3,FALSE),"")</f>
        <v/>
      </c>
      <c r="X2464" s="51" t="str">
        <f>IFERROR(VLOOKUP(W2464,abbreviation[[description_german]:[abbreviation_budo]],3,FALSE),"")</f>
        <v/>
      </c>
      <c r="Y2464" s="33"/>
      <c r="AA2464" s="49" t="str">
        <f t="shared" si="343"/>
        <v/>
      </c>
      <c r="AD2464" s="48" t="str">
        <f>IFERROR(VLOOKUP(AC2464,abbreviation[[description_german]:[abbreviation_budo]],3,FALSE),"")</f>
        <v/>
      </c>
      <c r="AG2464" s="54" t="str">
        <f>IFERROR(VLOOKUP(AF2464,abbreviation[[description_german]:[abbreviation_budo]],3,FALSE),"")</f>
        <v/>
      </c>
      <c r="AJ2464" s="49" t="str">
        <f t="shared" si="344"/>
        <v>_</v>
      </c>
      <c r="AM2464" s="48" t="str">
        <f>IFERROR(VLOOKUP(AL2464,abbreviation[[description_german]:[abbreviation_budo]],3,FALSE),"")</f>
        <v/>
      </c>
      <c r="AP2464" s="54" t="str">
        <f>IFERROR(VLOOKUP(AO2464,abbreviation[[description_german]:[abbreviation_budo]],3,FALSE),"")</f>
        <v/>
      </c>
      <c r="AS2464" s="49" t="str">
        <f t="shared" si="345"/>
        <v>_</v>
      </c>
      <c r="AV2464" s="53" t="str">
        <f>IFERROR(VLOOKUP(AU2464,abbreviation[[description_german]:[abbreviation_budo]],3,FALSE),"")</f>
        <v/>
      </c>
      <c r="AY2464" s="51" t="str">
        <f>IFERROR(VLOOKUP(AX2464,abbreviation[[description_german]:[abbreviation_budo]],3,FALSE),"")</f>
        <v/>
      </c>
      <c r="BB2464" s="51" t="str">
        <f>IFERROR(VLOOKUP(BA2464,abbreviation[[description_german]:[abbreviation_budo]],3,FALSE),"")</f>
        <v/>
      </c>
      <c r="BE2464" s="51" t="str">
        <f>IFERROR(VLOOKUP(BD2464,abbreviation[[description_german]:[abbreviation_budo]],3,FALSE),"")</f>
        <v/>
      </c>
      <c r="BG2464" s="38"/>
      <c r="BH2464" s="49" t="str">
        <f t="shared" si="346"/>
        <v>_</v>
      </c>
      <c r="BK2464" s="53" t="str">
        <f>IFERROR(VLOOKUP(BJ2464,abbreviation[[description_german]:[abbreviation_budo]],3,FALSE),"")</f>
        <v/>
      </c>
      <c r="BN2464" s="51" t="str">
        <f>IFERROR(VLOOKUP(BM2464,abbreviation[[description_german]:[abbreviation_budo]],3,FALSE),"")</f>
        <v/>
      </c>
      <c r="BO2464" s="31"/>
      <c r="BQ2464" s="51" t="str">
        <f>IFERROR(VLOOKUP(BP2464,abbreviation[[description_german]:[abbreviation_budo]],3,FALSE),"")</f>
        <v/>
      </c>
      <c r="BR2464" s="57" t="str">
        <f t="shared" si="347"/>
        <v>_</v>
      </c>
      <c r="BU2464" s="53" t="str">
        <f>IFERROR(VLOOKUP(BT2464,abbreviation[[description_german]:[abbreviation_budo]],3,FALSE),"")</f>
        <v/>
      </c>
      <c r="BV2464" s="60" t="str">
        <f t="shared" si="348"/>
        <v>_</v>
      </c>
      <c r="BY2464" s="48" t="str">
        <f>IFERROR(VLOOKUP(BX2464,category[[category_name_german]:[abbreviation_category_budo]],3,FALSE),"")</f>
        <v/>
      </c>
      <c r="CB2464" s="48" t="str">
        <f>IFERROR(VLOOKUP(CA2464,category[[category_name_german]:[abbreviation_category_budo]],3,FALSE),"")</f>
        <v/>
      </c>
      <c r="CE2464" s="48" t="str">
        <f>IFERROR(VLOOKUP(CD2464,category[[category_name_german]:[abbreviation_category_budo]],3,FALSE),"")</f>
        <v/>
      </c>
      <c r="CH2464" s="48" t="str">
        <f>IFERROR(VLOOKUP(CG2464,category[[category_name_german]:[abbreviation_category_budo]],3,FALSE),"")</f>
        <v/>
      </c>
      <c r="CK2464" s="48" t="str">
        <f>IFERROR(VLOOKUP(CJ2464,category[[category_name_german]:[abbreviation_category_budo]],3,FALSE),"")</f>
        <v/>
      </c>
      <c r="CM2464" s="49" t="str">
        <f t="shared" si="349"/>
        <v/>
      </c>
      <c r="CO2464" s="63" t="str">
        <f t="shared" si="350"/>
        <v/>
      </c>
    </row>
    <row r="2465" spans="4:93" x14ac:dyDescent="0.25">
      <c r="D2465" s="48" t="str">
        <f>IFERROR(VLOOKUP(C2465,category[[category_name_german]:[abbreviation_category_budo]],3,FALSE),"")</f>
        <v/>
      </c>
      <c r="G2465" s="48" t="str">
        <f>IFERROR(VLOOKUP(F2465,category[[category_name_german]:[abbreviation_category_budo]],3,FALSE),"")</f>
        <v/>
      </c>
      <c r="J2465" s="48" t="str">
        <f>IFERROR(VLOOKUP(I2465,category[[category_name_german]:[abbreviation_category_budo]],3,FALSE),"")</f>
        <v/>
      </c>
      <c r="M2465" s="48" t="str">
        <f>IFERROR(VLOOKUP(L2465,category[[category_name_german]:[abbreviation_category_budo]],3,FALSE),"")</f>
        <v/>
      </c>
      <c r="P2465" s="48" t="str">
        <f>IFERROR(VLOOKUP(O2465,category[[category_name_german]:[abbreviation_category_budo]],3,FALSE),"")</f>
        <v/>
      </c>
      <c r="R2465" s="49" t="str">
        <f t="shared" si="342"/>
        <v/>
      </c>
      <c r="U2465" s="48" t="str">
        <f>IFERROR(VLOOKUP(T2465,abbreviation[[description_german]:[abbreviation_budo]],3,FALSE),"")</f>
        <v/>
      </c>
      <c r="X2465" s="51" t="str">
        <f>IFERROR(VLOOKUP(W2465,abbreviation[[description_german]:[abbreviation_budo]],3,FALSE),"")</f>
        <v/>
      </c>
      <c r="Y2465" s="33"/>
      <c r="AA2465" s="49" t="str">
        <f t="shared" si="343"/>
        <v/>
      </c>
      <c r="AD2465" s="48" t="str">
        <f>IFERROR(VLOOKUP(AC2465,abbreviation[[description_german]:[abbreviation_budo]],3,FALSE),"")</f>
        <v/>
      </c>
      <c r="AG2465" s="54" t="str">
        <f>IFERROR(VLOOKUP(AF2465,abbreviation[[description_german]:[abbreviation_budo]],3,FALSE),"")</f>
        <v/>
      </c>
      <c r="AJ2465" s="49" t="str">
        <f t="shared" si="344"/>
        <v>_</v>
      </c>
      <c r="AM2465" s="48" t="str">
        <f>IFERROR(VLOOKUP(AL2465,abbreviation[[description_german]:[abbreviation_budo]],3,FALSE),"")</f>
        <v/>
      </c>
      <c r="AP2465" s="54" t="str">
        <f>IFERROR(VLOOKUP(AO2465,abbreviation[[description_german]:[abbreviation_budo]],3,FALSE),"")</f>
        <v/>
      </c>
      <c r="AS2465" s="49" t="str">
        <f t="shared" si="345"/>
        <v>_</v>
      </c>
      <c r="AV2465" s="53" t="str">
        <f>IFERROR(VLOOKUP(AU2465,abbreviation[[description_german]:[abbreviation_budo]],3,FALSE),"")</f>
        <v/>
      </c>
      <c r="AY2465" s="51" t="str">
        <f>IFERROR(VLOOKUP(AX2465,abbreviation[[description_german]:[abbreviation_budo]],3,FALSE),"")</f>
        <v/>
      </c>
      <c r="BB2465" s="51" t="str">
        <f>IFERROR(VLOOKUP(BA2465,abbreviation[[description_german]:[abbreviation_budo]],3,FALSE),"")</f>
        <v/>
      </c>
      <c r="BE2465" s="51" t="str">
        <f>IFERROR(VLOOKUP(BD2465,abbreviation[[description_german]:[abbreviation_budo]],3,FALSE),"")</f>
        <v/>
      </c>
      <c r="BG2465" s="38"/>
      <c r="BH2465" s="49" t="str">
        <f t="shared" si="346"/>
        <v>_</v>
      </c>
      <c r="BK2465" s="53" t="str">
        <f>IFERROR(VLOOKUP(BJ2465,abbreviation[[description_german]:[abbreviation_budo]],3,FALSE),"")</f>
        <v/>
      </c>
      <c r="BN2465" s="51" t="str">
        <f>IFERROR(VLOOKUP(BM2465,abbreviation[[description_german]:[abbreviation_budo]],3,FALSE),"")</f>
        <v/>
      </c>
      <c r="BO2465" s="31"/>
      <c r="BQ2465" s="51" t="str">
        <f>IFERROR(VLOOKUP(BP2465,abbreviation[[description_german]:[abbreviation_budo]],3,FALSE),"")</f>
        <v/>
      </c>
      <c r="BR2465" s="57" t="str">
        <f t="shared" si="347"/>
        <v>_</v>
      </c>
      <c r="BU2465" s="53" t="str">
        <f>IFERROR(VLOOKUP(BT2465,abbreviation[[description_german]:[abbreviation_budo]],3,FALSE),"")</f>
        <v/>
      </c>
      <c r="BV2465" s="60" t="str">
        <f t="shared" si="348"/>
        <v>_</v>
      </c>
      <c r="BY2465" s="48" t="str">
        <f>IFERROR(VLOOKUP(BX2465,category[[category_name_german]:[abbreviation_category_budo]],3,FALSE),"")</f>
        <v/>
      </c>
      <c r="CB2465" s="48" t="str">
        <f>IFERROR(VLOOKUP(CA2465,category[[category_name_german]:[abbreviation_category_budo]],3,FALSE),"")</f>
        <v/>
      </c>
      <c r="CE2465" s="48" t="str">
        <f>IFERROR(VLOOKUP(CD2465,category[[category_name_german]:[abbreviation_category_budo]],3,FALSE),"")</f>
        <v/>
      </c>
      <c r="CH2465" s="48" t="str">
        <f>IFERROR(VLOOKUP(CG2465,category[[category_name_german]:[abbreviation_category_budo]],3,FALSE),"")</f>
        <v/>
      </c>
      <c r="CK2465" s="48" t="str">
        <f>IFERROR(VLOOKUP(CJ2465,category[[category_name_german]:[abbreviation_category_budo]],3,FALSE),"")</f>
        <v/>
      </c>
      <c r="CM2465" s="49" t="str">
        <f t="shared" si="349"/>
        <v/>
      </c>
      <c r="CO2465" s="63" t="str">
        <f t="shared" si="350"/>
        <v/>
      </c>
    </row>
    <row r="2466" spans="4:93" x14ac:dyDescent="0.25">
      <c r="D2466" s="48" t="str">
        <f>IFERROR(VLOOKUP(C2466,category[[category_name_german]:[abbreviation_category_budo]],3,FALSE),"")</f>
        <v/>
      </c>
      <c r="G2466" s="48" t="str">
        <f>IFERROR(VLOOKUP(F2466,category[[category_name_german]:[abbreviation_category_budo]],3,FALSE),"")</f>
        <v/>
      </c>
      <c r="J2466" s="48" t="str">
        <f>IFERROR(VLOOKUP(I2466,category[[category_name_german]:[abbreviation_category_budo]],3,FALSE),"")</f>
        <v/>
      </c>
      <c r="M2466" s="48" t="str">
        <f>IFERROR(VLOOKUP(L2466,category[[category_name_german]:[abbreviation_category_budo]],3,FALSE),"")</f>
        <v/>
      </c>
      <c r="P2466" s="48" t="str">
        <f>IFERROR(VLOOKUP(O2466,category[[category_name_german]:[abbreviation_category_budo]],3,FALSE),"")</f>
        <v/>
      </c>
      <c r="R2466" s="49" t="str">
        <f t="shared" si="342"/>
        <v/>
      </c>
      <c r="U2466" s="48" t="str">
        <f>IFERROR(VLOOKUP(T2466,abbreviation[[description_german]:[abbreviation_budo]],3,FALSE),"")</f>
        <v/>
      </c>
      <c r="X2466" s="51" t="str">
        <f>IFERROR(VLOOKUP(W2466,abbreviation[[description_german]:[abbreviation_budo]],3,FALSE),"")</f>
        <v/>
      </c>
      <c r="Y2466" s="33"/>
      <c r="AA2466" s="49" t="str">
        <f t="shared" si="343"/>
        <v/>
      </c>
      <c r="AD2466" s="48" t="str">
        <f>IFERROR(VLOOKUP(AC2466,abbreviation[[description_german]:[abbreviation_budo]],3,FALSE),"")</f>
        <v/>
      </c>
      <c r="AG2466" s="54" t="str">
        <f>IFERROR(VLOOKUP(AF2466,abbreviation[[description_german]:[abbreviation_budo]],3,FALSE),"")</f>
        <v/>
      </c>
      <c r="AJ2466" s="49" t="str">
        <f t="shared" si="344"/>
        <v>_</v>
      </c>
      <c r="AM2466" s="48" t="str">
        <f>IFERROR(VLOOKUP(AL2466,abbreviation[[description_german]:[abbreviation_budo]],3,FALSE),"")</f>
        <v/>
      </c>
      <c r="AP2466" s="54" t="str">
        <f>IFERROR(VLOOKUP(AO2466,abbreviation[[description_german]:[abbreviation_budo]],3,FALSE),"")</f>
        <v/>
      </c>
      <c r="AS2466" s="49" t="str">
        <f t="shared" si="345"/>
        <v>_</v>
      </c>
      <c r="AV2466" s="53" t="str">
        <f>IFERROR(VLOOKUP(AU2466,abbreviation[[description_german]:[abbreviation_budo]],3,FALSE),"")</f>
        <v/>
      </c>
      <c r="AY2466" s="51" t="str">
        <f>IFERROR(VLOOKUP(AX2466,abbreviation[[description_german]:[abbreviation_budo]],3,FALSE),"")</f>
        <v/>
      </c>
      <c r="BB2466" s="51" t="str">
        <f>IFERROR(VLOOKUP(BA2466,abbreviation[[description_german]:[abbreviation_budo]],3,FALSE),"")</f>
        <v/>
      </c>
      <c r="BE2466" s="51" t="str">
        <f>IFERROR(VLOOKUP(BD2466,abbreviation[[description_german]:[abbreviation_budo]],3,FALSE),"")</f>
        <v/>
      </c>
      <c r="BG2466" s="38"/>
      <c r="BH2466" s="49" t="str">
        <f t="shared" si="346"/>
        <v>_</v>
      </c>
      <c r="BK2466" s="53" t="str">
        <f>IFERROR(VLOOKUP(BJ2466,abbreviation[[description_german]:[abbreviation_budo]],3,FALSE),"")</f>
        <v/>
      </c>
      <c r="BN2466" s="51" t="str">
        <f>IFERROR(VLOOKUP(BM2466,abbreviation[[description_german]:[abbreviation_budo]],3,FALSE),"")</f>
        <v/>
      </c>
      <c r="BO2466" s="31"/>
      <c r="BQ2466" s="51" t="str">
        <f>IFERROR(VLOOKUP(BP2466,abbreviation[[description_german]:[abbreviation_budo]],3,FALSE),"")</f>
        <v/>
      </c>
      <c r="BR2466" s="57" t="str">
        <f t="shared" si="347"/>
        <v>_</v>
      </c>
      <c r="BU2466" s="53" t="str">
        <f>IFERROR(VLOOKUP(BT2466,abbreviation[[description_german]:[abbreviation_budo]],3,FALSE),"")</f>
        <v/>
      </c>
      <c r="BV2466" s="60" t="str">
        <f t="shared" si="348"/>
        <v>_</v>
      </c>
      <c r="BY2466" s="48" t="str">
        <f>IFERROR(VLOOKUP(BX2466,category[[category_name_german]:[abbreviation_category_budo]],3,FALSE),"")</f>
        <v/>
      </c>
      <c r="CB2466" s="48" t="str">
        <f>IFERROR(VLOOKUP(CA2466,category[[category_name_german]:[abbreviation_category_budo]],3,FALSE),"")</f>
        <v/>
      </c>
      <c r="CE2466" s="48" t="str">
        <f>IFERROR(VLOOKUP(CD2466,category[[category_name_german]:[abbreviation_category_budo]],3,FALSE),"")</f>
        <v/>
      </c>
      <c r="CH2466" s="48" t="str">
        <f>IFERROR(VLOOKUP(CG2466,category[[category_name_german]:[abbreviation_category_budo]],3,FALSE),"")</f>
        <v/>
      </c>
      <c r="CK2466" s="48" t="str">
        <f>IFERROR(VLOOKUP(CJ2466,category[[category_name_german]:[abbreviation_category_budo]],3,FALSE),"")</f>
        <v/>
      </c>
      <c r="CM2466" s="49" t="str">
        <f t="shared" si="349"/>
        <v/>
      </c>
      <c r="CO2466" s="63" t="str">
        <f t="shared" si="350"/>
        <v/>
      </c>
    </row>
    <row r="2467" spans="4:93" x14ac:dyDescent="0.25">
      <c r="D2467" s="48" t="str">
        <f>IFERROR(VLOOKUP(C2467,category[[category_name_german]:[abbreviation_category_budo]],3,FALSE),"")</f>
        <v/>
      </c>
      <c r="G2467" s="48" t="str">
        <f>IFERROR(VLOOKUP(F2467,category[[category_name_german]:[abbreviation_category_budo]],3,FALSE),"")</f>
        <v/>
      </c>
      <c r="J2467" s="48" t="str">
        <f>IFERROR(VLOOKUP(I2467,category[[category_name_german]:[abbreviation_category_budo]],3,FALSE),"")</f>
        <v/>
      </c>
      <c r="M2467" s="48" t="str">
        <f>IFERROR(VLOOKUP(L2467,category[[category_name_german]:[abbreviation_category_budo]],3,FALSE),"")</f>
        <v/>
      </c>
      <c r="P2467" s="48" t="str">
        <f>IFERROR(VLOOKUP(O2467,category[[category_name_german]:[abbreviation_category_budo]],3,FALSE),"")</f>
        <v/>
      </c>
      <c r="R2467" s="49" t="str">
        <f t="shared" si="342"/>
        <v/>
      </c>
      <c r="U2467" s="48" t="str">
        <f>IFERROR(VLOOKUP(T2467,abbreviation[[description_german]:[abbreviation_budo]],3,FALSE),"")</f>
        <v/>
      </c>
      <c r="X2467" s="51" t="str">
        <f>IFERROR(VLOOKUP(W2467,abbreviation[[description_german]:[abbreviation_budo]],3,FALSE),"")</f>
        <v/>
      </c>
      <c r="Y2467" s="33"/>
      <c r="AA2467" s="49" t="str">
        <f t="shared" si="343"/>
        <v/>
      </c>
      <c r="AD2467" s="48" t="str">
        <f>IFERROR(VLOOKUP(AC2467,abbreviation[[description_german]:[abbreviation_budo]],3,FALSE),"")</f>
        <v/>
      </c>
      <c r="AG2467" s="54" t="str">
        <f>IFERROR(VLOOKUP(AF2467,abbreviation[[description_german]:[abbreviation_budo]],3,FALSE),"")</f>
        <v/>
      </c>
      <c r="AJ2467" s="49" t="str">
        <f t="shared" si="344"/>
        <v>_</v>
      </c>
      <c r="AM2467" s="48" t="str">
        <f>IFERROR(VLOOKUP(AL2467,abbreviation[[description_german]:[abbreviation_budo]],3,FALSE),"")</f>
        <v/>
      </c>
      <c r="AP2467" s="54" t="str">
        <f>IFERROR(VLOOKUP(AO2467,abbreviation[[description_german]:[abbreviation_budo]],3,FALSE),"")</f>
        <v/>
      </c>
      <c r="AS2467" s="49" t="str">
        <f t="shared" si="345"/>
        <v>_</v>
      </c>
      <c r="AV2467" s="53" t="str">
        <f>IFERROR(VLOOKUP(AU2467,abbreviation[[description_german]:[abbreviation_budo]],3,FALSE),"")</f>
        <v/>
      </c>
      <c r="AY2467" s="51" t="str">
        <f>IFERROR(VLOOKUP(AX2467,abbreviation[[description_german]:[abbreviation_budo]],3,FALSE),"")</f>
        <v/>
      </c>
      <c r="BB2467" s="51" t="str">
        <f>IFERROR(VLOOKUP(BA2467,abbreviation[[description_german]:[abbreviation_budo]],3,FALSE),"")</f>
        <v/>
      </c>
      <c r="BE2467" s="51" t="str">
        <f>IFERROR(VLOOKUP(BD2467,abbreviation[[description_german]:[abbreviation_budo]],3,FALSE),"")</f>
        <v/>
      </c>
      <c r="BG2467" s="38"/>
      <c r="BH2467" s="49" t="str">
        <f t="shared" si="346"/>
        <v>_</v>
      </c>
      <c r="BK2467" s="53" t="str">
        <f>IFERROR(VLOOKUP(BJ2467,abbreviation[[description_german]:[abbreviation_budo]],3,FALSE),"")</f>
        <v/>
      </c>
      <c r="BN2467" s="51" t="str">
        <f>IFERROR(VLOOKUP(BM2467,abbreviation[[description_german]:[abbreviation_budo]],3,FALSE),"")</f>
        <v/>
      </c>
      <c r="BO2467" s="31"/>
      <c r="BQ2467" s="51" t="str">
        <f>IFERROR(VLOOKUP(BP2467,abbreviation[[description_german]:[abbreviation_budo]],3,FALSE),"")</f>
        <v/>
      </c>
      <c r="BR2467" s="57" t="str">
        <f t="shared" si="347"/>
        <v>_</v>
      </c>
      <c r="BU2467" s="53" t="str">
        <f>IFERROR(VLOOKUP(BT2467,abbreviation[[description_german]:[abbreviation_budo]],3,FALSE),"")</f>
        <v/>
      </c>
      <c r="BV2467" s="60" t="str">
        <f t="shared" si="348"/>
        <v>_</v>
      </c>
      <c r="BY2467" s="48" t="str">
        <f>IFERROR(VLOOKUP(BX2467,category[[category_name_german]:[abbreviation_category_budo]],3,FALSE),"")</f>
        <v/>
      </c>
      <c r="CB2467" s="48" t="str">
        <f>IFERROR(VLOOKUP(CA2467,category[[category_name_german]:[abbreviation_category_budo]],3,FALSE),"")</f>
        <v/>
      </c>
      <c r="CE2467" s="48" t="str">
        <f>IFERROR(VLOOKUP(CD2467,category[[category_name_german]:[abbreviation_category_budo]],3,FALSE),"")</f>
        <v/>
      </c>
      <c r="CH2467" s="48" t="str">
        <f>IFERROR(VLOOKUP(CG2467,category[[category_name_german]:[abbreviation_category_budo]],3,FALSE),"")</f>
        <v/>
      </c>
      <c r="CK2467" s="48" t="str">
        <f>IFERROR(VLOOKUP(CJ2467,category[[category_name_german]:[abbreviation_category_budo]],3,FALSE),"")</f>
        <v/>
      </c>
      <c r="CM2467" s="49" t="str">
        <f t="shared" si="349"/>
        <v/>
      </c>
      <c r="CO2467" s="63" t="str">
        <f t="shared" si="350"/>
        <v/>
      </c>
    </row>
    <row r="2468" spans="4:93" x14ac:dyDescent="0.25">
      <c r="D2468" s="48" t="str">
        <f>IFERROR(VLOOKUP(C2468,category[[category_name_german]:[abbreviation_category_budo]],3,FALSE),"")</f>
        <v/>
      </c>
      <c r="G2468" s="48" t="str">
        <f>IFERROR(VLOOKUP(F2468,category[[category_name_german]:[abbreviation_category_budo]],3,FALSE),"")</f>
        <v/>
      </c>
      <c r="J2468" s="48" t="str">
        <f>IFERROR(VLOOKUP(I2468,category[[category_name_german]:[abbreviation_category_budo]],3,FALSE),"")</f>
        <v/>
      </c>
      <c r="M2468" s="48" t="str">
        <f>IFERROR(VLOOKUP(L2468,category[[category_name_german]:[abbreviation_category_budo]],3,FALSE),"")</f>
        <v/>
      </c>
      <c r="P2468" s="48" t="str">
        <f>IFERROR(VLOOKUP(O2468,category[[category_name_german]:[abbreviation_category_budo]],3,FALSE),"")</f>
        <v/>
      </c>
      <c r="R2468" s="49" t="str">
        <f t="shared" si="342"/>
        <v/>
      </c>
      <c r="U2468" s="48" t="str">
        <f>IFERROR(VLOOKUP(T2468,abbreviation[[description_german]:[abbreviation_budo]],3,FALSE),"")</f>
        <v/>
      </c>
      <c r="X2468" s="51" t="str">
        <f>IFERROR(VLOOKUP(W2468,abbreviation[[description_german]:[abbreviation_budo]],3,FALSE),"")</f>
        <v/>
      </c>
      <c r="Y2468" s="33"/>
      <c r="AA2468" s="49" t="str">
        <f t="shared" si="343"/>
        <v/>
      </c>
      <c r="AD2468" s="48" t="str">
        <f>IFERROR(VLOOKUP(AC2468,abbreviation[[description_german]:[abbreviation_budo]],3,FALSE),"")</f>
        <v/>
      </c>
      <c r="AG2468" s="54" t="str">
        <f>IFERROR(VLOOKUP(AF2468,abbreviation[[description_german]:[abbreviation_budo]],3,FALSE),"")</f>
        <v/>
      </c>
      <c r="AJ2468" s="49" t="str">
        <f t="shared" si="344"/>
        <v>_</v>
      </c>
      <c r="AM2468" s="48" t="str">
        <f>IFERROR(VLOOKUP(AL2468,abbreviation[[description_german]:[abbreviation_budo]],3,FALSE),"")</f>
        <v/>
      </c>
      <c r="AP2468" s="54" t="str">
        <f>IFERROR(VLOOKUP(AO2468,abbreviation[[description_german]:[abbreviation_budo]],3,FALSE),"")</f>
        <v/>
      </c>
      <c r="AS2468" s="49" t="str">
        <f t="shared" si="345"/>
        <v>_</v>
      </c>
      <c r="AV2468" s="53" t="str">
        <f>IFERROR(VLOOKUP(AU2468,abbreviation[[description_german]:[abbreviation_budo]],3,FALSE),"")</f>
        <v/>
      </c>
      <c r="AY2468" s="51" t="str">
        <f>IFERROR(VLOOKUP(AX2468,abbreviation[[description_german]:[abbreviation_budo]],3,FALSE),"")</f>
        <v/>
      </c>
      <c r="BB2468" s="51" t="str">
        <f>IFERROR(VLOOKUP(BA2468,abbreviation[[description_german]:[abbreviation_budo]],3,FALSE),"")</f>
        <v/>
      </c>
      <c r="BE2468" s="51" t="str">
        <f>IFERROR(VLOOKUP(BD2468,abbreviation[[description_german]:[abbreviation_budo]],3,FALSE),"")</f>
        <v/>
      </c>
      <c r="BG2468" s="38"/>
      <c r="BH2468" s="49" t="str">
        <f t="shared" si="346"/>
        <v>_</v>
      </c>
      <c r="BK2468" s="53" t="str">
        <f>IFERROR(VLOOKUP(BJ2468,abbreviation[[description_german]:[abbreviation_budo]],3,FALSE),"")</f>
        <v/>
      </c>
      <c r="BN2468" s="51" t="str">
        <f>IFERROR(VLOOKUP(BM2468,abbreviation[[description_german]:[abbreviation_budo]],3,FALSE),"")</f>
        <v/>
      </c>
      <c r="BO2468" s="31"/>
      <c r="BQ2468" s="51" t="str">
        <f>IFERROR(VLOOKUP(BP2468,abbreviation[[description_german]:[abbreviation_budo]],3,FALSE),"")</f>
        <v/>
      </c>
      <c r="BR2468" s="57" t="str">
        <f t="shared" si="347"/>
        <v>_</v>
      </c>
      <c r="BU2468" s="53" t="str">
        <f>IFERROR(VLOOKUP(BT2468,abbreviation[[description_german]:[abbreviation_budo]],3,FALSE),"")</f>
        <v/>
      </c>
      <c r="BV2468" s="60" t="str">
        <f t="shared" si="348"/>
        <v>_</v>
      </c>
      <c r="BY2468" s="48" t="str">
        <f>IFERROR(VLOOKUP(BX2468,category[[category_name_german]:[abbreviation_category_budo]],3,FALSE),"")</f>
        <v/>
      </c>
      <c r="CB2468" s="48" t="str">
        <f>IFERROR(VLOOKUP(CA2468,category[[category_name_german]:[abbreviation_category_budo]],3,FALSE),"")</f>
        <v/>
      </c>
      <c r="CE2468" s="48" t="str">
        <f>IFERROR(VLOOKUP(CD2468,category[[category_name_german]:[abbreviation_category_budo]],3,FALSE),"")</f>
        <v/>
      </c>
      <c r="CH2468" s="48" t="str">
        <f>IFERROR(VLOOKUP(CG2468,category[[category_name_german]:[abbreviation_category_budo]],3,FALSE),"")</f>
        <v/>
      </c>
      <c r="CK2468" s="48" t="str">
        <f>IFERROR(VLOOKUP(CJ2468,category[[category_name_german]:[abbreviation_category_budo]],3,FALSE),"")</f>
        <v/>
      </c>
      <c r="CM2468" s="49" t="str">
        <f t="shared" si="349"/>
        <v/>
      </c>
      <c r="CO2468" s="63" t="str">
        <f t="shared" si="350"/>
        <v/>
      </c>
    </row>
    <row r="2469" spans="4:93" x14ac:dyDescent="0.25">
      <c r="D2469" s="48" t="str">
        <f>IFERROR(VLOOKUP(C2469,category[[category_name_german]:[abbreviation_category_budo]],3,FALSE),"")</f>
        <v/>
      </c>
      <c r="G2469" s="48" t="str">
        <f>IFERROR(VLOOKUP(F2469,category[[category_name_german]:[abbreviation_category_budo]],3,FALSE),"")</f>
        <v/>
      </c>
      <c r="J2469" s="48" t="str">
        <f>IFERROR(VLOOKUP(I2469,category[[category_name_german]:[abbreviation_category_budo]],3,FALSE),"")</f>
        <v/>
      </c>
      <c r="M2469" s="48" t="str">
        <f>IFERROR(VLOOKUP(L2469,category[[category_name_german]:[abbreviation_category_budo]],3,FALSE),"")</f>
        <v/>
      </c>
      <c r="P2469" s="48" t="str">
        <f>IFERROR(VLOOKUP(O2469,category[[category_name_german]:[abbreviation_category_budo]],3,FALSE),"")</f>
        <v/>
      </c>
      <c r="R2469" s="49" t="str">
        <f t="shared" si="342"/>
        <v/>
      </c>
      <c r="U2469" s="48" t="str">
        <f>IFERROR(VLOOKUP(T2469,abbreviation[[description_german]:[abbreviation_budo]],3,FALSE),"")</f>
        <v/>
      </c>
      <c r="X2469" s="51" t="str">
        <f>IFERROR(VLOOKUP(W2469,abbreviation[[description_german]:[abbreviation_budo]],3,FALSE),"")</f>
        <v/>
      </c>
      <c r="Y2469" s="33"/>
      <c r="AA2469" s="49" t="str">
        <f t="shared" si="343"/>
        <v/>
      </c>
      <c r="AD2469" s="48" t="str">
        <f>IFERROR(VLOOKUP(AC2469,abbreviation[[description_german]:[abbreviation_budo]],3,FALSE),"")</f>
        <v/>
      </c>
      <c r="AG2469" s="54" t="str">
        <f>IFERROR(VLOOKUP(AF2469,abbreviation[[description_german]:[abbreviation_budo]],3,FALSE),"")</f>
        <v/>
      </c>
      <c r="AJ2469" s="49" t="str">
        <f t="shared" si="344"/>
        <v>_</v>
      </c>
      <c r="AM2469" s="48" t="str">
        <f>IFERROR(VLOOKUP(AL2469,abbreviation[[description_german]:[abbreviation_budo]],3,FALSE),"")</f>
        <v/>
      </c>
      <c r="AP2469" s="54" t="str">
        <f>IFERROR(VLOOKUP(AO2469,abbreviation[[description_german]:[abbreviation_budo]],3,FALSE),"")</f>
        <v/>
      </c>
      <c r="AS2469" s="49" t="str">
        <f t="shared" si="345"/>
        <v>_</v>
      </c>
      <c r="AV2469" s="53" t="str">
        <f>IFERROR(VLOOKUP(AU2469,abbreviation[[description_german]:[abbreviation_budo]],3,FALSE),"")</f>
        <v/>
      </c>
      <c r="AY2469" s="51" t="str">
        <f>IFERROR(VLOOKUP(AX2469,abbreviation[[description_german]:[abbreviation_budo]],3,FALSE),"")</f>
        <v/>
      </c>
      <c r="BB2469" s="51" t="str">
        <f>IFERROR(VLOOKUP(BA2469,abbreviation[[description_german]:[abbreviation_budo]],3,FALSE),"")</f>
        <v/>
      </c>
      <c r="BE2469" s="51" t="str">
        <f>IFERROR(VLOOKUP(BD2469,abbreviation[[description_german]:[abbreviation_budo]],3,FALSE),"")</f>
        <v/>
      </c>
      <c r="BG2469" s="38"/>
      <c r="BH2469" s="49" t="str">
        <f t="shared" si="346"/>
        <v>_</v>
      </c>
      <c r="BK2469" s="53" t="str">
        <f>IFERROR(VLOOKUP(BJ2469,abbreviation[[description_german]:[abbreviation_budo]],3,FALSE),"")</f>
        <v/>
      </c>
      <c r="BN2469" s="51" t="str">
        <f>IFERROR(VLOOKUP(BM2469,abbreviation[[description_german]:[abbreviation_budo]],3,FALSE),"")</f>
        <v/>
      </c>
      <c r="BO2469" s="31"/>
      <c r="BQ2469" s="51" t="str">
        <f>IFERROR(VLOOKUP(BP2469,abbreviation[[description_german]:[abbreviation_budo]],3,FALSE),"")</f>
        <v/>
      </c>
      <c r="BR2469" s="57" t="str">
        <f t="shared" si="347"/>
        <v>_</v>
      </c>
      <c r="BU2469" s="53" t="str">
        <f>IFERROR(VLOOKUP(BT2469,abbreviation[[description_german]:[abbreviation_budo]],3,FALSE),"")</f>
        <v/>
      </c>
      <c r="BV2469" s="60" t="str">
        <f t="shared" si="348"/>
        <v>_</v>
      </c>
      <c r="BY2469" s="48" t="str">
        <f>IFERROR(VLOOKUP(BX2469,category[[category_name_german]:[abbreviation_category_budo]],3,FALSE),"")</f>
        <v/>
      </c>
      <c r="CB2469" s="48" t="str">
        <f>IFERROR(VLOOKUP(CA2469,category[[category_name_german]:[abbreviation_category_budo]],3,FALSE),"")</f>
        <v/>
      </c>
      <c r="CE2469" s="48" t="str">
        <f>IFERROR(VLOOKUP(CD2469,category[[category_name_german]:[abbreviation_category_budo]],3,FALSE),"")</f>
        <v/>
      </c>
      <c r="CH2469" s="48" t="str">
        <f>IFERROR(VLOOKUP(CG2469,category[[category_name_german]:[abbreviation_category_budo]],3,FALSE),"")</f>
        <v/>
      </c>
      <c r="CK2469" s="48" t="str">
        <f>IFERROR(VLOOKUP(CJ2469,category[[category_name_german]:[abbreviation_category_budo]],3,FALSE),"")</f>
        <v/>
      </c>
      <c r="CM2469" s="49" t="str">
        <f t="shared" si="349"/>
        <v/>
      </c>
      <c r="CO2469" s="63" t="str">
        <f t="shared" si="350"/>
        <v/>
      </c>
    </row>
    <row r="2470" spans="4:93" x14ac:dyDescent="0.25">
      <c r="D2470" s="48" t="str">
        <f>IFERROR(VLOOKUP(C2470,category[[category_name_german]:[abbreviation_category_budo]],3,FALSE),"")</f>
        <v/>
      </c>
      <c r="G2470" s="48" t="str">
        <f>IFERROR(VLOOKUP(F2470,category[[category_name_german]:[abbreviation_category_budo]],3,FALSE),"")</f>
        <v/>
      </c>
      <c r="J2470" s="48" t="str">
        <f>IFERROR(VLOOKUP(I2470,category[[category_name_german]:[abbreviation_category_budo]],3,FALSE),"")</f>
        <v/>
      </c>
      <c r="M2470" s="48" t="str">
        <f>IFERROR(VLOOKUP(L2470,category[[category_name_german]:[abbreviation_category_budo]],3,FALSE),"")</f>
        <v/>
      </c>
      <c r="P2470" s="48" t="str">
        <f>IFERROR(VLOOKUP(O2470,category[[category_name_german]:[abbreviation_category_budo]],3,FALSE),"")</f>
        <v/>
      </c>
      <c r="R2470" s="49" t="str">
        <f t="shared" si="342"/>
        <v/>
      </c>
      <c r="U2470" s="48" t="str">
        <f>IFERROR(VLOOKUP(T2470,abbreviation[[description_german]:[abbreviation_budo]],3,FALSE),"")</f>
        <v/>
      </c>
      <c r="X2470" s="51" t="str">
        <f>IFERROR(VLOOKUP(W2470,abbreviation[[description_german]:[abbreviation_budo]],3,FALSE),"")</f>
        <v/>
      </c>
      <c r="Y2470" s="33"/>
      <c r="AA2470" s="49" t="str">
        <f t="shared" si="343"/>
        <v/>
      </c>
      <c r="AD2470" s="48" t="str">
        <f>IFERROR(VLOOKUP(AC2470,abbreviation[[description_german]:[abbreviation_budo]],3,FALSE),"")</f>
        <v/>
      </c>
      <c r="AG2470" s="54" t="str">
        <f>IFERROR(VLOOKUP(AF2470,abbreviation[[description_german]:[abbreviation_budo]],3,FALSE),"")</f>
        <v/>
      </c>
      <c r="AJ2470" s="49" t="str">
        <f t="shared" si="344"/>
        <v>_</v>
      </c>
      <c r="AM2470" s="48" t="str">
        <f>IFERROR(VLOOKUP(AL2470,abbreviation[[description_german]:[abbreviation_budo]],3,FALSE),"")</f>
        <v/>
      </c>
      <c r="AP2470" s="54" t="str">
        <f>IFERROR(VLOOKUP(AO2470,abbreviation[[description_german]:[abbreviation_budo]],3,FALSE),"")</f>
        <v/>
      </c>
      <c r="AS2470" s="49" t="str">
        <f t="shared" si="345"/>
        <v>_</v>
      </c>
      <c r="AV2470" s="53" t="str">
        <f>IFERROR(VLOOKUP(AU2470,abbreviation[[description_german]:[abbreviation_budo]],3,FALSE),"")</f>
        <v/>
      </c>
      <c r="AY2470" s="51" t="str">
        <f>IFERROR(VLOOKUP(AX2470,abbreviation[[description_german]:[abbreviation_budo]],3,FALSE),"")</f>
        <v/>
      </c>
      <c r="BB2470" s="51" t="str">
        <f>IFERROR(VLOOKUP(BA2470,abbreviation[[description_german]:[abbreviation_budo]],3,FALSE),"")</f>
        <v/>
      </c>
      <c r="BE2470" s="51" t="str">
        <f>IFERROR(VLOOKUP(BD2470,abbreviation[[description_german]:[abbreviation_budo]],3,FALSE),"")</f>
        <v/>
      </c>
      <c r="BG2470" s="38"/>
      <c r="BH2470" s="49" t="str">
        <f t="shared" si="346"/>
        <v>_</v>
      </c>
      <c r="BK2470" s="53" t="str">
        <f>IFERROR(VLOOKUP(BJ2470,abbreviation[[description_german]:[abbreviation_budo]],3,FALSE),"")</f>
        <v/>
      </c>
      <c r="BN2470" s="51" t="str">
        <f>IFERROR(VLOOKUP(BM2470,abbreviation[[description_german]:[abbreviation_budo]],3,FALSE),"")</f>
        <v/>
      </c>
      <c r="BO2470" s="31"/>
      <c r="BQ2470" s="51" t="str">
        <f>IFERROR(VLOOKUP(BP2470,abbreviation[[description_german]:[abbreviation_budo]],3,FALSE),"")</f>
        <v/>
      </c>
      <c r="BR2470" s="57" t="str">
        <f t="shared" si="347"/>
        <v>_</v>
      </c>
      <c r="BU2470" s="53" t="str">
        <f>IFERROR(VLOOKUP(BT2470,abbreviation[[description_german]:[abbreviation_budo]],3,FALSE),"")</f>
        <v/>
      </c>
      <c r="BV2470" s="60" t="str">
        <f t="shared" si="348"/>
        <v>_</v>
      </c>
      <c r="BY2470" s="48" t="str">
        <f>IFERROR(VLOOKUP(BX2470,category[[category_name_german]:[abbreviation_category_budo]],3,FALSE),"")</f>
        <v/>
      </c>
      <c r="CB2470" s="48" t="str">
        <f>IFERROR(VLOOKUP(CA2470,category[[category_name_german]:[abbreviation_category_budo]],3,FALSE),"")</f>
        <v/>
      </c>
      <c r="CE2470" s="48" t="str">
        <f>IFERROR(VLOOKUP(CD2470,category[[category_name_german]:[abbreviation_category_budo]],3,FALSE),"")</f>
        <v/>
      </c>
      <c r="CH2470" s="48" t="str">
        <f>IFERROR(VLOOKUP(CG2470,category[[category_name_german]:[abbreviation_category_budo]],3,FALSE),"")</f>
        <v/>
      </c>
      <c r="CK2470" s="48" t="str">
        <f>IFERROR(VLOOKUP(CJ2470,category[[category_name_german]:[abbreviation_category_budo]],3,FALSE),"")</f>
        <v/>
      </c>
      <c r="CM2470" s="49" t="str">
        <f t="shared" si="349"/>
        <v/>
      </c>
      <c r="CO2470" s="63" t="str">
        <f t="shared" si="350"/>
        <v/>
      </c>
    </row>
    <row r="2471" spans="4:93" x14ac:dyDescent="0.25">
      <c r="D2471" s="48" t="str">
        <f>IFERROR(VLOOKUP(C2471,category[[category_name_german]:[abbreviation_category_budo]],3,FALSE),"")</f>
        <v/>
      </c>
      <c r="G2471" s="48" t="str">
        <f>IFERROR(VLOOKUP(F2471,category[[category_name_german]:[abbreviation_category_budo]],3,FALSE),"")</f>
        <v/>
      </c>
      <c r="J2471" s="48" t="str">
        <f>IFERROR(VLOOKUP(I2471,category[[category_name_german]:[abbreviation_category_budo]],3,FALSE),"")</f>
        <v/>
      </c>
      <c r="M2471" s="48" t="str">
        <f>IFERROR(VLOOKUP(L2471,category[[category_name_german]:[abbreviation_category_budo]],3,FALSE),"")</f>
        <v/>
      </c>
      <c r="P2471" s="48" t="str">
        <f>IFERROR(VLOOKUP(O2471,category[[category_name_german]:[abbreviation_category_budo]],3,FALSE),"")</f>
        <v/>
      </c>
      <c r="R2471" s="49" t="str">
        <f t="shared" si="342"/>
        <v/>
      </c>
      <c r="U2471" s="48" t="str">
        <f>IFERROR(VLOOKUP(T2471,abbreviation[[description_german]:[abbreviation_budo]],3,FALSE),"")</f>
        <v/>
      </c>
      <c r="X2471" s="51" t="str">
        <f>IFERROR(VLOOKUP(W2471,abbreviation[[description_german]:[abbreviation_budo]],3,FALSE),"")</f>
        <v/>
      </c>
      <c r="Y2471" s="33"/>
      <c r="AA2471" s="49" t="str">
        <f t="shared" si="343"/>
        <v/>
      </c>
      <c r="AD2471" s="48" t="str">
        <f>IFERROR(VLOOKUP(AC2471,abbreviation[[description_german]:[abbreviation_budo]],3,FALSE),"")</f>
        <v/>
      </c>
      <c r="AG2471" s="54" t="str">
        <f>IFERROR(VLOOKUP(AF2471,abbreviation[[description_german]:[abbreviation_budo]],3,FALSE),"")</f>
        <v/>
      </c>
      <c r="AJ2471" s="49" t="str">
        <f t="shared" si="344"/>
        <v>_</v>
      </c>
      <c r="AM2471" s="48" t="str">
        <f>IFERROR(VLOOKUP(AL2471,abbreviation[[description_german]:[abbreviation_budo]],3,FALSE),"")</f>
        <v/>
      </c>
      <c r="AP2471" s="54" t="str">
        <f>IFERROR(VLOOKUP(AO2471,abbreviation[[description_german]:[abbreviation_budo]],3,FALSE),"")</f>
        <v/>
      </c>
      <c r="AS2471" s="49" t="str">
        <f t="shared" si="345"/>
        <v>_</v>
      </c>
      <c r="AV2471" s="53" t="str">
        <f>IFERROR(VLOOKUP(AU2471,abbreviation[[description_german]:[abbreviation_budo]],3,FALSE),"")</f>
        <v/>
      </c>
      <c r="AY2471" s="51" t="str">
        <f>IFERROR(VLOOKUP(AX2471,abbreviation[[description_german]:[abbreviation_budo]],3,FALSE),"")</f>
        <v/>
      </c>
      <c r="BB2471" s="51" t="str">
        <f>IFERROR(VLOOKUP(BA2471,abbreviation[[description_german]:[abbreviation_budo]],3,FALSE),"")</f>
        <v/>
      </c>
      <c r="BE2471" s="51" t="str">
        <f>IFERROR(VLOOKUP(BD2471,abbreviation[[description_german]:[abbreviation_budo]],3,FALSE),"")</f>
        <v/>
      </c>
      <c r="BG2471" s="38"/>
      <c r="BH2471" s="49" t="str">
        <f t="shared" si="346"/>
        <v>_</v>
      </c>
      <c r="BK2471" s="53" t="str">
        <f>IFERROR(VLOOKUP(BJ2471,abbreviation[[description_german]:[abbreviation_budo]],3,FALSE),"")</f>
        <v/>
      </c>
      <c r="BN2471" s="51" t="str">
        <f>IFERROR(VLOOKUP(BM2471,abbreviation[[description_german]:[abbreviation_budo]],3,FALSE),"")</f>
        <v/>
      </c>
      <c r="BO2471" s="31"/>
      <c r="BQ2471" s="51" t="str">
        <f>IFERROR(VLOOKUP(BP2471,abbreviation[[description_german]:[abbreviation_budo]],3,FALSE),"")</f>
        <v/>
      </c>
      <c r="BR2471" s="57" t="str">
        <f t="shared" si="347"/>
        <v>_</v>
      </c>
      <c r="BU2471" s="53" t="str">
        <f>IFERROR(VLOOKUP(BT2471,abbreviation[[description_german]:[abbreviation_budo]],3,FALSE),"")</f>
        <v/>
      </c>
      <c r="BV2471" s="60" t="str">
        <f t="shared" si="348"/>
        <v>_</v>
      </c>
      <c r="BY2471" s="48" t="str">
        <f>IFERROR(VLOOKUP(BX2471,category[[category_name_german]:[abbreviation_category_budo]],3,FALSE),"")</f>
        <v/>
      </c>
      <c r="CB2471" s="48" t="str">
        <f>IFERROR(VLOOKUP(CA2471,category[[category_name_german]:[abbreviation_category_budo]],3,FALSE),"")</f>
        <v/>
      </c>
      <c r="CE2471" s="48" t="str">
        <f>IFERROR(VLOOKUP(CD2471,category[[category_name_german]:[abbreviation_category_budo]],3,FALSE),"")</f>
        <v/>
      </c>
      <c r="CH2471" s="48" t="str">
        <f>IFERROR(VLOOKUP(CG2471,category[[category_name_german]:[abbreviation_category_budo]],3,FALSE),"")</f>
        <v/>
      </c>
      <c r="CK2471" s="48" t="str">
        <f>IFERROR(VLOOKUP(CJ2471,category[[category_name_german]:[abbreviation_category_budo]],3,FALSE),"")</f>
        <v/>
      </c>
      <c r="CM2471" s="49" t="str">
        <f t="shared" si="349"/>
        <v/>
      </c>
      <c r="CO2471" s="63" t="str">
        <f t="shared" si="350"/>
        <v/>
      </c>
    </row>
    <row r="2472" spans="4:93" x14ac:dyDescent="0.25">
      <c r="D2472" s="48" t="str">
        <f>IFERROR(VLOOKUP(C2472,category[[category_name_german]:[abbreviation_category_budo]],3,FALSE),"")</f>
        <v/>
      </c>
      <c r="G2472" s="48" t="str">
        <f>IFERROR(VLOOKUP(F2472,category[[category_name_german]:[abbreviation_category_budo]],3,FALSE),"")</f>
        <v/>
      </c>
      <c r="J2472" s="48" t="str">
        <f>IFERROR(VLOOKUP(I2472,category[[category_name_german]:[abbreviation_category_budo]],3,FALSE),"")</f>
        <v/>
      </c>
      <c r="M2472" s="48" t="str">
        <f>IFERROR(VLOOKUP(L2472,category[[category_name_german]:[abbreviation_category_budo]],3,FALSE),"")</f>
        <v/>
      </c>
      <c r="P2472" s="48" t="str">
        <f>IFERROR(VLOOKUP(O2472,category[[category_name_german]:[abbreviation_category_budo]],3,FALSE),"")</f>
        <v/>
      </c>
      <c r="R2472" s="49" t="str">
        <f t="shared" si="342"/>
        <v/>
      </c>
      <c r="U2472" s="48" t="str">
        <f>IFERROR(VLOOKUP(T2472,abbreviation[[description_german]:[abbreviation_budo]],3,FALSE),"")</f>
        <v/>
      </c>
      <c r="X2472" s="51" t="str">
        <f>IFERROR(VLOOKUP(W2472,abbreviation[[description_german]:[abbreviation_budo]],3,FALSE),"")</f>
        <v/>
      </c>
      <c r="Y2472" s="33"/>
      <c r="AA2472" s="49" t="str">
        <f t="shared" si="343"/>
        <v/>
      </c>
      <c r="AD2472" s="48" t="str">
        <f>IFERROR(VLOOKUP(AC2472,abbreviation[[description_german]:[abbreviation_budo]],3,FALSE),"")</f>
        <v/>
      </c>
      <c r="AG2472" s="54" t="str">
        <f>IFERROR(VLOOKUP(AF2472,abbreviation[[description_german]:[abbreviation_budo]],3,FALSE),"")</f>
        <v/>
      </c>
      <c r="AJ2472" s="49" t="str">
        <f t="shared" si="344"/>
        <v>_</v>
      </c>
      <c r="AM2472" s="48" t="str">
        <f>IFERROR(VLOOKUP(AL2472,abbreviation[[description_german]:[abbreviation_budo]],3,FALSE),"")</f>
        <v/>
      </c>
      <c r="AP2472" s="54" t="str">
        <f>IFERROR(VLOOKUP(AO2472,abbreviation[[description_german]:[abbreviation_budo]],3,FALSE),"")</f>
        <v/>
      </c>
      <c r="AS2472" s="49" t="str">
        <f t="shared" si="345"/>
        <v>_</v>
      </c>
      <c r="AV2472" s="53" t="str">
        <f>IFERROR(VLOOKUP(AU2472,abbreviation[[description_german]:[abbreviation_budo]],3,FALSE),"")</f>
        <v/>
      </c>
      <c r="AY2472" s="51" t="str">
        <f>IFERROR(VLOOKUP(AX2472,abbreviation[[description_german]:[abbreviation_budo]],3,FALSE),"")</f>
        <v/>
      </c>
      <c r="BB2472" s="51" t="str">
        <f>IFERROR(VLOOKUP(BA2472,abbreviation[[description_german]:[abbreviation_budo]],3,FALSE),"")</f>
        <v/>
      </c>
      <c r="BE2472" s="51" t="str">
        <f>IFERROR(VLOOKUP(BD2472,abbreviation[[description_german]:[abbreviation_budo]],3,FALSE),"")</f>
        <v/>
      </c>
      <c r="BG2472" s="38"/>
      <c r="BH2472" s="49" t="str">
        <f t="shared" si="346"/>
        <v>_</v>
      </c>
      <c r="BK2472" s="53" t="str">
        <f>IFERROR(VLOOKUP(BJ2472,abbreviation[[description_german]:[abbreviation_budo]],3,FALSE),"")</f>
        <v/>
      </c>
      <c r="BN2472" s="51" t="str">
        <f>IFERROR(VLOOKUP(BM2472,abbreviation[[description_german]:[abbreviation_budo]],3,FALSE),"")</f>
        <v/>
      </c>
      <c r="BO2472" s="31"/>
      <c r="BQ2472" s="51" t="str">
        <f>IFERROR(VLOOKUP(BP2472,abbreviation[[description_german]:[abbreviation_budo]],3,FALSE),"")</f>
        <v/>
      </c>
      <c r="BR2472" s="57" t="str">
        <f t="shared" si="347"/>
        <v>_</v>
      </c>
      <c r="BU2472" s="53" t="str">
        <f>IFERROR(VLOOKUP(BT2472,abbreviation[[description_german]:[abbreviation_budo]],3,FALSE),"")</f>
        <v/>
      </c>
      <c r="BV2472" s="60" t="str">
        <f t="shared" si="348"/>
        <v>_</v>
      </c>
      <c r="BY2472" s="48" t="str">
        <f>IFERROR(VLOOKUP(BX2472,category[[category_name_german]:[abbreviation_category_budo]],3,FALSE),"")</f>
        <v/>
      </c>
      <c r="CB2472" s="48" t="str">
        <f>IFERROR(VLOOKUP(CA2472,category[[category_name_german]:[abbreviation_category_budo]],3,FALSE),"")</f>
        <v/>
      </c>
      <c r="CE2472" s="48" t="str">
        <f>IFERROR(VLOOKUP(CD2472,category[[category_name_german]:[abbreviation_category_budo]],3,FALSE),"")</f>
        <v/>
      </c>
      <c r="CH2472" s="48" t="str">
        <f>IFERROR(VLOOKUP(CG2472,category[[category_name_german]:[abbreviation_category_budo]],3,FALSE),"")</f>
        <v/>
      </c>
      <c r="CK2472" s="48" t="str">
        <f>IFERROR(VLOOKUP(CJ2472,category[[category_name_german]:[abbreviation_category_budo]],3,FALSE),"")</f>
        <v/>
      </c>
      <c r="CM2472" s="49" t="str">
        <f t="shared" si="349"/>
        <v/>
      </c>
      <c r="CO2472" s="63" t="str">
        <f t="shared" si="350"/>
        <v/>
      </c>
    </row>
    <row r="2473" spans="4:93" x14ac:dyDescent="0.25">
      <c r="D2473" s="48" t="str">
        <f>IFERROR(VLOOKUP(C2473,category[[category_name_german]:[abbreviation_category_budo]],3,FALSE),"")</f>
        <v/>
      </c>
      <c r="G2473" s="48" t="str">
        <f>IFERROR(VLOOKUP(F2473,category[[category_name_german]:[abbreviation_category_budo]],3,FALSE),"")</f>
        <v/>
      </c>
      <c r="J2473" s="48" t="str">
        <f>IFERROR(VLOOKUP(I2473,category[[category_name_german]:[abbreviation_category_budo]],3,FALSE),"")</f>
        <v/>
      </c>
      <c r="M2473" s="48" t="str">
        <f>IFERROR(VLOOKUP(L2473,category[[category_name_german]:[abbreviation_category_budo]],3,FALSE),"")</f>
        <v/>
      </c>
      <c r="P2473" s="48" t="str">
        <f>IFERROR(VLOOKUP(O2473,category[[category_name_german]:[abbreviation_category_budo]],3,FALSE),"")</f>
        <v/>
      </c>
      <c r="R2473" s="49" t="str">
        <f t="shared" si="342"/>
        <v/>
      </c>
      <c r="U2473" s="48" t="str">
        <f>IFERROR(VLOOKUP(T2473,abbreviation[[description_german]:[abbreviation_budo]],3,FALSE),"")</f>
        <v/>
      </c>
      <c r="X2473" s="51" t="str">
        <f>IFERROR(VLOOKUP(W2473,abbreviation[[description_german]:[abbreviation_budo]],3,FALSE),"")</f>
        <v/>
      </c>
      <c r="Y2473" s="33"/>
      <c r="AA2473" s="49" t="str">
        <f t="shared" si="343"/>
        <v/>
      </c>
      <c r="AD2473" s="48" t="str">
        <f>IFERROR(VLOOKUP(AC2473,abbreviation[[description_german]:[abbreviation_budo]],3,FALSE),"")</f>
        <v/>
      </c>
      <c r="AG2473" s="54" t="str">
        <f>IFERROR(VLOOKUP(AF2473,abbreviation[[description_german]:[abbreviation_budo]],3,FALSE),"")</f>
        <v/>
      </c>
      <c r="AJ2473" s="49" t="str">
        <f t="shared" si="344"/>
        <v>_</v>
      </c>
      <c r="AM2473" s="48" t="str">
        <f>IFERROR(VLOOKUP(AL2473,abbreviation[[description_german]:[abbreviation_budo]],3,FALSE),"")</f>
        <v/>
      </c>
      <c r="AP2473" s="54" t="str">
        <f>IFERROR(VLOOKUP(AO2473,abbreviation[[description_german]:[abbreviation_budo]],3,FALSE),"")</f>
        <v/>
      </c>
      <c r="AS2473" s="49" t="str">
        <f t="shared" si="345"/>
        <v>_</v>
      </c>
      <c r="AV2473" s="53" t="str">
        <f>IFERROR(VLOOKUP(AU2473,abbreviation[[description_german]:[abbreviation_budo]],3,FALSE),"")</f>
        <v/>
      </c>
      <c r="AY2473" s="51" t="str">
        <f>IFERROR(VLOOKUP(AX2473,abbreviation[[description_german]:[abbreviation_budo]],3,FALSE),"")</f>
        <v/>
      </c>
      <c r="BB2473" s="51" t="str">
        <f>IFERROR(VLOOKUP(BA2473,abbreviation[[description_german]:[abbreviation_budo]],3,FALSE),"")</f>
        <v/>
      </c>
      <c r="BE2473" s="51" t="str">
        <f>IFERROR(VLOOKUP(BD2473,abbreviation[[description_german]:[abbreviation_budo]],3,FALSE),"")</f>
        <v/>
      </c>
      <c r="BG2473" s="38"/>
      <c r="BH2473" s="49" t="str">
        <f t="shared" si="346"/>
        <v>_</v>
      </c>
      <c r="BK2473" s="53" t="str">
        <f>IFERROR(VLOOKUP(BJ2473,abbreviation[[description_german]:[abbreviation_budo]],3,FALSE),"")</f>
        <v/>
      </c>
      <c r="BN2473" s="51" t="str">
        <f>IFERROR(VLOOKUP(BM2473,abbreviation[[description_german]:[abbreviation_budo]],3,FALSE),"")</f>
        <v/>
      </c>
      <c r="BO2473" s="31"/>
      <c r="BQ2473" s="51" t="str">
        <f>IFERROR(VLOOKUP(BP2473,abbreviation[[description_german]:[abbreviation_budo]],3,FALSE),"")</f>
        <v/>
      </c>
      <c r="BR2473" s="57" t="str">
        <f t="shared" si="347"/>
        <v>_</v>
      </c>
      <c r="BU2473" s="53" t="str">
        <f>IFERROR(VLOOKUP(BT2473,abbreviation[[description_german]:[abbreviation_budo]],3,FALSE),"")</f>
        <v/>
      </c>
      <c r="BV2473" s="60" t="str">
        <f t="shared" si="348"/>
        <v>_</v>
      </c>
      <c r="BY2473" s="48" t="str">
        <f>IFERROR(VLOOKUP(BX2473,category[[category_name_german]:[abbreviation_category_budo]],3,FALSE),"")</f>
        <v/>
      </c>
      <c r="CB2473" s="48" t="str">
        <f>IFERROR(VLOOKUP(CA2473,category[[category_name_german]:[abbreviation_category_budo]],3,FALSE),"")</f>
        <v/>
      </c>
      <c r="CE2473" s="48" t="str">
        <f>IFERROR(VLOOKUP(CD2473,category[[category_name_german]:[abbreviation_category_budo]],3,FALSE),"")</f>
        <v/>
      </c>
      <c r="CH2473" s="48" t="str">
        <f>IFERROR(VLOOKUP(CG2473,category[[category_name_german]:[abbreviation_category_budo]],3,FALSE),"")</f>
        <v/>
      </c>
      <c r="CK2473" s="48" t="str">
        <f>IFERROR(VLOOKUP(CJ2473,category[[category_name_german]:[abbreviation_category_budo]],3,FALSE),"")</f>
        <v/>
      </c>
      <c r="CM2473" s="49" t="str">
        <f t="shared" si="349"/>
        <v/>
      </c>
      <c r="CO2473" s="63" t="str">
        <f t="shared" si="350"/>
        <v/>
      </c>
    </row>
    <row r="2474" spans="4:93" x14ac:dyDescent="0.25">
      <c r="D2474" s="48" t="str">
        <f>IFERROR(VLOOKUP(C2474,category[[category_name_german]:[abbreviation_category_budo]],3,FALSE),"")</f>
        <v/>
      </c>
      <c r="G2474" s="48" t="str">
        <f>IFERROR(VLOOKUP(F2474,category[[category_name_german]:[abbreviation_category_budo]],3,FALSE),"")</f>
        <v/>
      </c>
      <c r="J2474" s="48" t="str">
        <f>IFERROR(VLOOKUP(I2474,category[[category_name_german]:[abbreviation_category_budo]],3,FALSE),"")</f>
        <v/>
      </c>
      <c r="M2474" s="48" t="str">
        <f>IFERROR(VLOOKUP(L2474,category[[category_name_german]:[abbreviation_category_budo]],3,FALSE),"")</f>
        <v/>
      </c>
      <c r="P2474" s="48" t="str">
        <f>IFERROR(VLOOKUP(O2474,category[[category_name_german]:[abbreviation_category_budo]],3,FALSE),"")</f>
        <v/>
      </c>
      <c r="R2474" s="49" t="str">
        <f t="shared" si="342"/>
        <v/>
      </c>
      <c r="U2474" s="48" t="str">
        <f>IFERROR(VLOOKUP(T2474,abbreviation[[description_german]:[abbreviation_budo]],3,FALSE),"")</f>
        <v/>
      </c>
      <c r="X2474" s="51" t="str">
        <f>IFERROR(VLOOKUP(W2474,abbreviation[[description_german]:[abbreviation_budo]],3,FALSE),"")</f>
        <v/>
      </c>
      <c r="Y2474" s="33"/>
      <c r="AA2474" s="49" t="str">
        <f t="shared" si="343"/>
        <v/>
      </c>
      <c r="AD2474" s="48" t="str">
        <f>IFERROR(VLOOKUP(AC2474,abbreviation[[description_german]:[abbreviation_budo]],3,FALSE),"")</f>
        <v/>
      </c>
      <c r="AG2474" s="54" t="str">
        <f>IFERROR(VLOOKUP(AF2474,abbreviation[[description_german]:[abbreviation_budo]],3,FALSE),"")</f>
        <v/>
      </c>
      <c r="AJ2474" s="49" t="str">
        <f t="shared" si="344"/>
        <v>_</v>
      </c>
      <c r="AM2474" s="48" t="str">
        <f>IFERROR(VLOOKUP(AL2474,abbreviation[[description_german]:[abbreviation_budo]],3,FALSE),"")</f>
        <v/>
      </c>
      <c r="AP2474" s="54" t="str">
        <f>IFERROR(VLOOKUP(AO2474,abbreviation[[description_german]:[abbreviation_budo]],3,FALSE),"")</f>
        <v/>
      </c>
      <c r="AS2474" s="49" t="str">
        <f t="shared" si="345"/>
        <v>_</v>
      </c>
      <c r="AV2474" s="53" t="str">
        <f>IFERROR(VLOOKUP(AU2474,abbreviation[[description_german]:[abbreviation_budo]],3,FALSE),"")</f>
        <v/>
      </c>
      <c r="AY2474" s="51" t="str">
        <f>IFERROR(VLOOKUP(AX2474,abbreviation[[description_german]:[abbreviation_budo]],3,FALSE),"")</f>
        <v/>
      </c>
      <c r="BB2474" s="51" t="str">
        <f>IFERROR(VLOOKUP(BA2474,abbreviation[[description_german]:[abbreviation_budo]],3,FALSE),"")</f>
        <v/>
      </c>
      <c r="BE2474" s="51" t="str">
        <f>IFERROR(VLOOKUP(BD2474,abbreviation[[description_german]:[abbreviation_budo]],3,FALSE),"")</f>
        <v/>
      </c>
      <c r="BG2474" s="38"/>
      <c r="BH2474" s="49" t="str">
        <f t="shared" si="346"/>
        <v>_</v>
      </c>
      <c r="BK2474" s="53" t="str">
        <f>IFERROR(VLOOKUP(BJ2474,abbreviation[[description_german]:[abbreviation_budo]],3,FALSE),"")</f>
        <v/>
      </c>
      <c r="BN2474" s="51" t="str">
        <f>IFERROR(VLOOKUP(BM2474,abbreviation[[description_german]:[abbreviation_budo]],3,FALSE),"")</f>
        <v/>
      </c>
      <c r="BO2474" s="31"/>
      <c r="BQ2474" s="51" t="str">
        <f>IFERROR(VLOOKUP(BP2474,abbreviation[[description_german]:[abbreviation_budo]],3,FALSE),"")</f>
        <v/>
      </c>
      <c r="BR2474" s="57" t="str">
        <f t="shared" si="347"/>
        <v>_</v>
      </c>
      <c r="BU2474" s="53" t="str">
        <f>IFERROR(VLOOKUP(BT2474,abbreviation[[description_german]:[abbreviation_budo]],3,FALSE),"")</f>
        <v/>
      </c>
      <c r="BV2474" s="60" t="str">
        <f t="shared" si="348"/>
        <v>_</v>
      </c>
      <c r="BY2474" s="48" t="str">
        <f>IFERROR(VLOOKUP(BX2474,category[[category_name_german]:[abbreviation_category_budo]],3,FALSE),"")</f>
        <v/>
      </c>
      <c r="CB2474" s="48" t="str">
        <f>IFERROR(VLOOKUP(CA2474,category[[category_name_german]:[abbreviation_category_budo]],3,FALSE),"")</f>
        <v/>
      </c>
      <c r="CE2474" s="48" t="str">
        <f>IFERROR(VLOOKUP(CD2474,category[[category_name_german]:[abbreviation_category_budo]],3,FALSE),"")</f>
        <v/>
      </c>
      <c r="CH2474" s="48" t="str">
        <f>IFERROR(VLOOKUP(CG2474,category[[category_name_german]:[abbreviation_category_budo]],3,FALSE),"")</f>
        <v/>
      </c>
      <c r="CK2474" s="48" t="str">
        <f>IFERROR(VLOOKUP(CJ2474,category[[category_name_german]:[abbreviation_category_budo]],3,FALSE),"")</f>
        <v/>
      </c>
      <c r="CM2474" s="49" t="str">
        <f t="shared" si="349"/>
        <v/>
      </c>
      <c r="CO2474" s="63" t="str">
        <f t="shared" si="350"/>
        <v/>
      </c>
    </row>
    <row r="2475" spans="4:93" x14ac:dyDescent="0.25">
      <c r="D2475" s="48" t="str">
        <f>IFERROR(VLOOKUP(C2475,category[[category_name_german]:[abbreviation_category_budo]],3,FALSE),"")</f>
        <v/>
      </c>
      <c r="G2475" s="48" t="str">
        <f>IFERROR(VLOOKUP(F2475,category[[category_name_german]:[abbreviation_category_budo]],3,FALSE),"")</f>
        <v/>
      </c>
      <c r="J2475" s="48" t="str">
        <f>IFERROR(VLOOKUP(I2475,category[[category_name_german]:[abbreviation_category_budo]],3,FALSE),"")</f>
        <v/>
      </c>
      <c r="M2475" s="48" t="str">
        <f>IFERROR(VLOOKUP(L2475,category[[category_name_german]:[abbreviation_category_budo]],3,FALSE),"")</f>
        <v/>
      </c>
      <c r="P2475" s="48" t="str">
        <f>IFERROR(VLOOKUP(O2475,category[[category_name_german]:[abbreviation_category_budo]],3,FALSE),"")</f>
        <v/>
      </c>
      <c r="R2475" s="49" t="str">
        <f t="shared" si="342"/>
        <v/>
      </c>
      <c r="U2475" s="48" t="str">
        <f>IFERROR(VLOOKUP(T2475,abbreviation[[description_german]:[abbreviation_budo]],3,FALSE),"")</f>
        <v/>
      </c>
      <c r="X2475" s="51" t="str">
        <f>IFERROR(VLOOKUP(W2475,abbreviation[[description_german]:[abbreviation_budo]],3,FALSE),"")</f>
        <v/>
      </c>
      <c r="Y2475" s="33"/>
      <c r="AA2475" s="49" t="str">
        <f t="shared" si="343"/>
        <v/>
      </c>
      <c r="AD2475" s="48" t="str">
        <f>IFERROR(VLOOKUP(AC2475,abbreviation[[description_german]:[abbreviation_budo]],3,FALSE),"")</f>
        <v/>
      </c>
      <c r="AG2475" s="54" t="str">
        <f>IFERROR(VLOOKUP(AF2475,abbreviation[[description_german]:[abbreviation_budo]],3,FALSE),"")</f>
        <v/>
      </c>
      <c r="AJ2475" s="49" t="str">
        <f t="shared" si="344"/>
        <v>_</v>
      </c>
      <c r="AM2475" s="48" t="str">
        <f>IFERROR(VLOOKUP(AL2475,abbreviation[[description_german]:[abbreviation_budo]],3,FALSE),"")</f>
        <v/>
      </c>
      <c r="AP2475" s="54" t="str">
        <f>IFERROR(VLOOKUP(AO2475,abbreviation[[description_german]:[abbreviation_budo]],3,FALSE),"")</f>
        <v/>
      </c>
      <c r="AS2475" s="49" t="str">
        <f t="shared" si="345"/>
        <v>_</v>
      </c>
      <c r="AV2475" s="53" t="str">
        <f>IFERROR(VLOOKUP(AU2475,abbreviation[[description_german]:[abbreviation_budo]],3,FALSE),"")</f>
        <v/>
      </c>
      <c r="AY2475" s="51" t="str">
        <f>IFERROR(VLOOKUP(AX2475,abbreviation[[description_german]:[abbreviation_budo]],3,FALSE),"")</f>
        <v/>
      </c>
      <c r="BB2475" s="51" t="str">
        <f>IFERROR(VLOOKUP(BA2475,abbreviation[[description_german]:[abbreviation_budo]],3,FALSE),"")</f>
        <v/>
      </c>
      <c r="BE2475" s="51" t="str">
        <f>IFERROR(VLOOKUP(BD2475,abbreviation[[description_german]:[abbreviation_budo]],3,FALSE),"")</f>
        <v/>
      </c>
      <c r="BG2475" s="38"/>
      <c r="BH2475" s="49" t="str">
        <f t="shared" si="346"/>
        <v>_</v>
      </c>
      <c r="BK2475" s="53" t="str">
        <f>IFERROR(VLOOKUP(BJ2475,abbreviation[[description_german]:[abbreviation_budo]],3,FALSE),"")</f>
        <v/>
      </c>
      <c r="BN2475" s="51" t="str">
        <f>IFERROR(VLOOKUP(BM2475,abbreviation[[description_german]:[abbreviation_budo]],3,FALSE),"")</f>
        <v/>
      </c>
      <c r="BO2475" s="31"/>
      <c r="BQ2475" s="51" t="str">
        <f>IFERROR(VLOOKUP(BP2475,abbreviation[[description_german]:[abbreviation_budo]],3,FALSE),"")</f>
        <v/>
      </c>
      <c r="BR2475" s="57" t="str">
        <f t="shared" si="347"/>
        <v>_</v>
      </c>
      <c r="BU2475" s="53" t="str">
        <f>IFERROR(VLOOKUP(BT2475,abbreviation[[description_german]:[abbreviation_budo]],3,FALSE),"")</f>
        <v/>
      </c>
      <c r="BV2475" s="60" t="str">
        <f t="shared" si="348"/>
        <v>_</v>
      </c>
      <c r="BY2475" s="48" t="str">
        <f>IFERROR(VLOOKUP(BX2475,category[[category_name_german]:[abbreviation_category_budo]],3,FALSE),"")</f>
        <v/>
      </c>
      <c r="CB2475" s="48" t="str">
        <f>IFERROR(VLOOKUP(CA2475,category[[category_name_german]:[abbreviation_category_budo]],3,FALSE),"")</f>
        <v/>
      </c>
      <c r="CE2475" s="48" t="str">
        <f>IFERROR(VLOOKUP(CD2475,category[[category_name_german]:[abbreviation_category_budo]],3,FALSE),"")</f>
        <v/>
      </c>
      <c r="CH2475" s="48" t="str">
        <f>IFERROR(VLOOKUP(CG2475,category[[category_name_german]:[abbreviation_category_budo]],3,FALSE),"")</f>
        <v/>
      </c>
      <c r="CK2475" s="48" t="str">
        <f>IFERROR(VLOOKUP(CJ2475,category[[category_name_german]:[abbreviation_category_budo]],3,FALSE),"")</f>
        <v/>
      </c>
      <c r="CM2475" s="49" t="str">
        <f t="shared" si="349"/>
        <v/>
      </c>
      <c r="CO2475" s="63" t="str">
        <f t="shared" si="350"/>
        <v/>
      </c>
    </row>
    <row r="2476" spans="4:93" x14ac:dyDescent="0.25">
      <c r="D2476" s="48" t="str">
        <f>IFERROR(VLOOKUP(C2476,category[[category_name_german]:[abbreviation_category_budo]],3,FALSE),"")</f>
        <v/>
      </c>
      <c r="G2476" s="48" t="str">
        <f>IFERROR(VLOOKUP(F2476,category[[category_name_german]:[abbreviation_category_budo]],3,FALSE),"")</f>
        <v/>
      </c>
      <c r="J2476" s="48" t="str">
        <f>IFERROR(VLOOKUP(I2476,category[[category_name_german]:[abbreviation_category_budo]],3,FALSE),"")</f>
        <v/>
      </c>
      <c r="M2476" s="48" t="str">
        <f>IFERROR(VLOOKUP(L2476,category[[category_name_german]:[abbreviation_category_budo]],3,FALSE),"")</f>
        <v/>
      </c>
      <c r="P2476" s="48" t="str">
        <f>IFERROR(VLOOKUP(O2476,category[[category_name_german]:[abbreviation_category_budo]],3,FALSE),"")</f>
        <v/>
      </c>
      <c r="R2476" s="49" t="str">
        <f t="shared" si="342"/>
        <v/>
      </c>
      <c r="U2476" s="48" t="str">
        <f>IFERROR(VLOOKUP(T2476,abbreviation[[description_german]:[abbreviation_budo]],3,FALSE),"")</f>
        <v/>
      </c>
      <c r="X2476" s="51" t="str">
        <f>IFERROR(VLOOKUP(W2476,abbreviation[[description_german]:[abbreviation_budo]],3,FALSE),"")</f>
        <v/>
      </c>
      <c r="Y2476" s="33"/>
      <c r="AA2476" s="49" t="str">
        <f t="shared" si="343"/>
        <v/>
      </c>
      <c r="AD2476" s="48" t="str">
        <f>IFERROR(VLOOKUP(AC2476,abbreviation[[description_german]:[abbreviation_budo]],3,FALSE),"")</f>
        <v/>
      </c>
      <c r="AG2476" s="54" t="str">
        <f>IFERROR(VLOOKUP(AF2476,abbreviation[[description_german]:[abbreviation_budo]],3,FALSE),"")</f>
        <v/>
      </c>
      <c r="AJ2476" s="49" t="str">
        <f t="shared" si="344"/>
        <v>_</v>
      </c>
      <c r="AM2476" s="48" t="str">
        <f>IFERROR(VLOOKUP(AL2476,abbreviation[[description_german]:[abbreviation_budo]],3,FALSE),"")</f>
        <v/>
      </c>
      <c r="AP2476" s="54" t="str">
        <f>IFERROR(VLOOKUP(AO2476,abbreviation[[description_german]:[abbreviation_budo]],3,FALSE),"")</f>
        <v/>
      </c>
      <c r="AS2476" s="49" t="str">
        <f t="shared" si="345"/>
        <v>_</v>
      </c>
      <c r="AV2476" s="53" t="str">
        <f>IFERROR(VLOOKUP(AU2476,abbreviation[[description_german]:[abbreviation_budo]],3,FALSE),"")</f>
        <v/>
      </c>
      <c r="AY2476" s="51" t="str">
        <f>IFERROR(VLOOKUP(AX2476,abbreviation[[description_german]:[abbreviation_budo]],3,FALSE),"")</f>
        <v/>
      </c>
      <c r="BB2476" s="51" t="str">
        <f>IFERROR(VLOOKUP(BA2476,abbreviation[[description_german]:[abbreviation_budo]],3,FALSE),"")</f>
        <v/>
      </c>
      <c r="BE2476" s="51" t="str">
        <f>IFERROR(VLOOKUP(BD2476,abbreviation[[description_german]:[abbreviation_budo]],3,FALSE),"")</f>
        <v/>
      </c>
      <c r="BG2476" s="38"/>
      <c r="BH2476" s="49" t="str">
        <f t="shared" si="346"/>
        <v>_</v>
      </c>
      <c r="BK2476" s="53" t="str">
        <f>IFERROR(VLOOKUP(BJ2476,abbreviation[[description_german]:[abbreviation_budo]],3,FALSE),"")</f>
        <v/>
      </c>
      <c r="BN2476" s="51" t="str">
        <f>IFERROR(VLOOKUP(BM2476,abbreviation[[description_german]:[abbreviation_budo]],3,FALSE),"")</f>
        <v/>
      </c>
      <c r="BO2476" s="31"/>
      <c r="BQ2476" s="51" t="str">
        <f>IFERROR(VLOOKUP(BP2476,abbreviation[[description_german]:[abbreviation_budo]],3,FALSE),"")</f>
        <v/>
      </c>
      <c r="BR2476" s="57" t="str">
        <f t="shared" si="347"/>
        <v>_</v>
      </c>
      <c r="BU2476" s="53" t="str">
        <f>IFERROR(VLOOKUP(BT2476,abbreviation[[description_german]:[abbreviation_budo]],3,FALSE),"")</f>
        <v/>
      </c>
      <c r="BV2476" s="60" t="str">
        <f t="shared" si="348"/>
        <v>_</v>
      </c>
      <c r="BY2476" s="48" t="str">
        <f>IFERROR(VLOOKUP(BX2476,category[[category_name_german]:[abbreviation_category_budo]],3,FALSE),"")</f>
        <v/>
      </c>
      <c r="CB2476" s="48" t="str">
        <f>IFERROR(VLOOKUP(CA2476,category[[category_name_german]:[abbreviation_category_budo]],3,FALSE),"")</f>
        <v/>
      </c>
      <c r="CE2476" s="48" t="str">
        <f>IFERROR(VLOOKUP(CD2476,category[[category_name_german]:[abbreviation_category_budo]],3,FALSE),"")</f>
        <v/>
      </c>
      <c r="CH2476" s="48" t="str">
        <f>IFERROR(VLOOKUP(CG2476,category[[category_name_german]:[abbreviation_category_budo]],3,FALSE),"")</f>
        <v/>
      </c>
      <c r="CK2476" s="48" t="str">
        <f>IFERROR(VLOOKUP(CJ2476,category[[category_name_german]:[abbreviation_category_budo]],3,FALSE),"")</f>
        <v/>
      </c>
      <c r="CM2476" s="49" t="str">
        <f t="shared" si="349"/>
        <v/>
      </c>
      <c r="CO2476" s="63" t="str">
        <f t="shared" si="350"/>
        <v/>
      </c>
    </row>
    <row r="2477" spans="4:93" x14ac:dyDescent="0.25">
      <c r="D2477" s="48" t="str">
        <f>IFERROR(VLOOKUP(C2477,category[[category_name_german]:[abbreviation_category_budo]],3,FALSE),"")</f>
        <v/>
      </c>
      <c r="G2477" s="48" t="str">
        <f>IFERROR(VLOOKUP(F2477,category[[category_name_german]:[abbreviation_category_budo]],3,FALSE),"")</f>
        <v/>
      </c>
      <c r="J2477" s="48" t="str">
        <f>IFERROR(VLOOKUP(I2477,category[[category_name_german]:[abbreviation_category_budo]],3,FALSE),"")</f>
        <v/>
      </c>
      <c r="M2477" s="48" t="str">
        <f>IFERROR(VLOOKUP(L2477,category[[category_name_german]:[abbreviation_category_budo]],3,FALSE),"")</f>
        <v/>
      </c>
      <c r="P2477" s="48" t="str">
        <f>IFERROR(VLOOKUP(O2477,category[[category_name_german]:[abbreviation_category_budo]],3,FALSE),"")</f>
        <v/>
      </c>
      <c r="R2477" s="49" t="str">
        <f t="shared" si="342"/>
        <v/>
      </c>
      <c r="U2477" s="48" t="str">
        <f>IFERROR(VLOOKUP(T2477,abbreviation[[description_german]:[abbreviation_budo]],3,FALSE),"")</f>
        <v/>
      </c>
      <c r="X2477" s="51" t="str">
        <f>IFERROR(VLOOKUP(W2477,abbreviation[[description_german]:[abbreviation_budo]],3,FALSE),"")</f>
        <v/>
      </c>
      <c r="Y2477" s="33"/>
      <c r="AA2477" s="49" t="str">
        <f t="shared" si="343"/>
        <v/>
      </c>
      <c r="AD2477" s="48" t="str">
        <f>IFERROR(VLOOKUP(AC2477,abbreviation[[description_german]:[abbreviation_budo]],3,FALSE),"")</f>
        <v/>
      </c>
      <c r="AG2477" s="54" t="str">
        <f>IFERROR(VLOOKUP(AF2477,abbreviation[[description_german]:[abbreviation_budo]],3,FALSE),"")</f>
        <v/>
      </c>
      <c r="AJ2477" s="49" t="str">
        <f t="shared" si="344"/>
        <v>_</v>
      </c>
      <c r="AM2477" s="48" t="str">
        <f>IFERROR(VLOOKUP(AL2477,abbreviation[[description_german]:[abbreviation_budo]],3,FALSE),"")</f>
        <v/>
      </c>
      <c r="AP2477" s="54" t="str">
        <f>IFERROR(VLOOKUP(AO2477,abbreviation[[description_german]:[abbreviation_budo]],3,FALSE),"")</f>
        <v/>
      </c>
      <c r="AS2477" s="49" t="str">
        <f t="shared" si="345"/>
        <v>_</v>
      </c>
      <c r="AV2477" s="53" t="str">
        <f>IFERROR(VLOOKUP(AU2477,abbreviation[[description_german]:[abbreviation_budo]],3,FALSE),"")</f>
        <v/>
      </c>
      <c r="AY2477" s="51" t="str">
        <f>IFERROR(VLOOKUP(AX2477,abbreviation[[description_german]:[abbreviation_budo]],3,FALSE),"")</f>
        <v/>
      </c>
      <c r="BB2477" s="51" t="str">
        <f>IFERROR(VLOOKUP(BA2477,abbreviation[[description_german]:[abbreviation_budo]],3,FALSE),"")</f>
        <v/>
      </c>
      <c r="BE2477" s="51" t="str">
        <f>IFERROR(VLOOKUP(BD2477,abbreviation[[description_german]:[abbreviation_budo]],3,FALSE),"")</f>
        <v/>
      </c>
      <c r="BG2477" s="38"/>
      <c r="BH2477" s="49" t="str">
        <f t="shared" si="346"/>
        <v>_</v>
      </c>
      <c r="BK2477" s="53" t="str">
        <f>IFERROR(VLOOKUP(BJ2477,abbreviation[[description_german]:[abbreviation_budo]],3,FALSE),"")</f>
        <v/>
      </c>
      <c r="BN2477" s="51" t="str">
        <f>IFERROR(VLOOKUP(BM2477,abbreviation[[description_german]:[abbreviation_budo]],3,FALSE),"")</f>
        <v/>
      </c>
      <c r="BO2477" s="31"/>
      <c r="BQ2477" s="51" t="str">
        <f>IFERROR(VLOOKUP(BP2477,abbreviation[[description_german]:[abbreviation_budo]],3,FALSE),"")</f>
        <v/>
      </c>
      <c r="BR2477" s="57" t="str">
        <f t="shared" si="347"/>
        <v>_</v>
      </c>
      <c r="BU2477" s="53" t="str">
        <f>IFERROR(VLOOKUP(BT2477,abbreviation[[description_german]:[abbreviation_budo]],3,FALSE),"")</f>
        <v/>
      </c>
      <c r="BV2477" s="60" t="str">
        <f t="shared" si="348"/>
        <v>_</v>
      </c>
      <c r="BY2477" s="48" t="str">
        <f>IFERROR(VLOOKUP(BX2477,category[[category_name_german]:[abbreviation_category_budo]],3,FALSE),"")</f>
        <v/>
      </c>
      <c r="CB2477" s="48" t="str">
        <f>IFERROR(VLOOKUP(CA2477,category[[category_name_german]:[abbreviation_category_budo]],3,FALSE),"")</f>
        <v/>
      </c>
      <c r="CE2477" s="48" t="str">
        <f>IFERROR(VLOOKUP(CD2477,category[[category_name_german]:[abbreviation_category_budo]],3,FALSE),"")</f>
        <v/>
      </c>
      <c r="CH2477" s="48" t="str">
        <f>IFERROR(VLOOKUP(CG2477,category[[category_name_german]:[abbreviation_category_budo]],3,FALSE),"")</f>
        <v/>
      </c>
      <c r="CK2477" s="48" t="str">
        <f>IFERROR(VLOOKUP(CJ2477,category[[category_name_german]:[abbreviation_category_budo]],3,FALSE),"")</f>
        <v/>
      </c>
      <c r="CM2477" s="49" t="str">
        <f t="shared" si="349"/>
        <v/>
      </c>
      <c r="CO2477" s="63" t="str">
        <f t="shared" si="350"/>
        <v/>
      </c>
    </row>
    <row r="2478" spans="4:93" x14ac:dyDescent="0.25">
      <c r="D2478" s="48" t="str">
        <f>IFERROR(VLOOKUP(C2478,category[[category_name_german]:[abbreviation_category_budo]],3,FALSE),"")</f>
        <v/>
      </c>
      <c r="G2478" s="48" t="str">
        <f>IFERROR(VLOOKUP(F2478,category[[category_name_german]:[abbreviation_category_budo]],3,FALSE),"")</f>
        <v/>
      </c>
      <c r="J2478" s="48" t="str">
        <f>IFERROR(VLOOKUP(I2478,category[[category_name_german]:[abbreviation_category_budo]],3,FALSE),"")</f>
        <v/>
      </c>
      <c r="M2478" s="48" t="str">
        <f>IFERROR(VLOOKUP(L2478,category[[category_name_german]:[abbreviation_category_budo]],3,FALSE),"")</f>
        <v/>
      </c>
      <c r="P2478" s="48" t="str">
        <f>IFERROR(VLOOKUP(O2478,category[[category_name_german]:[abbreviation_category_budo]],3,FALSE),"")</f>
        <v/>
      </c>
      <c r="R2478" s="49" t="str">
        <f t="shared" si="342"/>
        <v/>
      </c>
      <c r="U2478" s="48" t="str">
        <f>IFERROR(VLOOKUP(T2478,abbreviation[[description_german]:[abbreviation_budo]],3,FALSE),"")</f>
        <v/>
      </c>
      <c r="X2478" s="51" t="str">
        <f>IFERROR(VLOOKUP(W2478,abbreviation[[description_german]:[abbreviation_budo]],3,FALSE),"")</f>
        <v/>
      </c>
      <c r="Y2478" s="33"/>
      <c r="AA2478" s="49" t="str">
        <f t="shared" si="343"/>
        <v/>
      </c>
      <c r="AD2478" s="48" t="str">
        <f>IFERROR(VLOOKUP(AC2478,abbreviation[[description_german]:[abbreviation_budo]],3,FALSE),"")</f>
        <v/>
      </c>
      <c r="AG2478" s="54" t="str">
        <f>IFERROR(VLOOKUP(AF2478,abbreviation[[description_german]:[abbreviation_budo]],3,FALSE),"")</f>
        <v/>
      </c>
      <c r="AJ2478" s="49" t="str">
        <f t="shared" si="344"/>
        <v>_</v>
      </c>
      <c r="AM2478" s="48" t="str">
        <f>IFERROR(VLOOKUP(AL2478,abbreviation[[description_german]:[abbreviation_budo]],3,FALSE),"")</f>
        <v/>
      </c>
      <c r="AP2478" s="54" t="str">
        <f>IFERROR(VLOOKUP(AO2478,abbreviation[[description_german]:[abbreviation_budo]],3,FALSE),"")</f>
        <v/>
      </c>
      <c r="AS2478" s="49" t="str">
        <f t="shared" si="345"/>
        <v>_</v>
      </c>
      <c r="AV2478" s="53" t="str">
        <f>IFERROR(VLOOKUP(AU2478,abbreviation[[description_german]:[abbreviation_budo]],3,FALSE),"")</f>
        <v/>
      </c>
      <c r="AY2478" s="51" t="str">
        <f>IFERROR(VLOOKUP(AX2478,abbreviation[[description_german]:[abbreviation_budo]],3,FALSE),"")</f>
        <v/>
      </c>
      <c r="BB2478" s="51" t="str">
        <f>IFERROR(VLOOKUP(BA2478,abbreviation[[description_german]:[abbreviation_budo]],3,FALSE),"")</f>
        <v/>
      </c>
      <c r="BE2478" s="51" t="str">
        <f>IFERROR(VLOOKUP(BD2478,abbreviation[[description_german]:[abbreviation_budo]],3,FALSE),"")</f>
        <v/>
      </c>
      <c r="BG2478" s="38"/>
      <c r="BH2478" s="49" t="str">
        <f t="shared" si="346"/>
        <v>_</v>
      </c>
      <c r="BK2478" s="53" t="str">
        <f>IFERROR(VLOOKUP(BJ2478,abbreviation[[description_german]:[abbreviation_budo]],3,FALSE),"")</f>
        <v/>
      </c>
      <c r="BN2478" s="51" t="str">
        <f>IFERROR(VLOOKUP(BM2478,abbreviation[[description_german]:[abbreviation_budo]],3,FALSE),"")</f>
        <v/>
      </c>
      <c r="BO2478" s="31"/>
      <c r="BQ2478" s="51" t="str">
        <f>IFERROR(VLOOKUP(BP2478,abbreviation[[description_german]:[abbreviation_budo]],3,FALSE),"")</f>
        <v/>
      </c>
      <c r="BR2478" s="57" t="str">
        <f t="shared" si="347"/>
        <v>_</v>
      </c>
      <c r="BU2478" s="53" t="str">
        <f>IFERROR(VLOOKUP(BT2478,abbreviation[[description_german]:[abbreviation_budo]],3,FALSE),"")</f>
        <v/>
      </c>
      <c r="BV2478" s="60" t="str">
        <f t="shared" si="348"/>
        <v>_</v>
      </c>
      <c r="BY2478" s="48" t="str">
        <f>IFERROR(VLOOKUP(BX2478,category[[category_name_german]:[abbreviation_category_budo]],3,FALSE),"")</f>
        <v/>
      </c>
      <c r="CB2478" s="48" t="str">
        <f>IFERROR(VLOOKUP(CA2478,category[[category_name_german]:[abbreviation_category_budo]],3,FALSE),"")</f>
        <v/>
      </c>
      <c r="CE2478" s="48" t="str">
        <f>IFERROR(VLOOKUP(CD2478,category[[category_name_german]:[abbreviation_category_budo]],3,FALSE),"")</f>
        <v/>
      </c>
      <c r="CH2478" s="48" t="str">
        <f>IFERROR(VLOOKUP(CG2478,category[[category_name_german]:[abbreviation_category_budo]],3,FALSE),"")</f>
        <v/>
      </c>
      <c r="CK2478" s="48" t="str">
        <f>IFERROR(VLOOKUP(CJ2478,category[[category_name_german]:[abbreviation_category_budo]],3,FALSE),"")</f>
        <v/>
      </c>
      <c r="CM2478" s="49" t="str">
        <f t="shared" si="349"/>
        <v/>
      </c>
      <c r="CO2478" s="63" t="str">
        <f t="shared" si="350"/>
        <v/>
      </c>
    </row>
    <row r="2479" spans="4:93" x14ac:dyDescent="0.25">
      <c r="D2479" s="48" t="str">
        <f>IFERROR(VLOOKUP(C2479,category[[category_name_german]:[abbreviation_category_budo]],3,FALSE),"")</f>
        <v/>
      </c>
      <c r="G2479" s="48" t="str">
        <f>IFERROR(VLOOKUP(F2479,category[[category_name_german]:[abbreviation_category_budo]],3,FALSE),"")</f>
        <v/>
      </c>
      <c r="J2479" s="48" t="str">
        <f>IFERROR(VLOOKUP(I2479,category[[category_name_german]:[abbreviation_category_budo]],3,FALSE),"")</f>
        <v/>
      </c>
      <c r="M2479" s="48" t="str">
        <f>IFERROR(VLOOKUP(L2479,category[[category_name_german]:[abbreviation_category_budo]],3,FALSE),"")</f>
        <v/>
      </c>
      <c r="P2479" s="48" t="str">
        <f>IFERROR(VLOOKUP(O2479,category[[category_name_german]:[abbreviation_category_budo]],3,FALSE),"")</f>
        <v/>
      </c>
      <c r="R2479" s="49" t="str">
        <f t="shared" si="342"/>
        <v/>
      </c>
      <c r="U2479" s="48" t="str">
        <f>IFERROR(VLOOKUP(T2479,abbreviation[[description_german]:[abbreviation_budo]],3,FALSE),"")</f>
        <v/>
      </c>
      <c r="X2479" s="51" t="str">
        <f>IFERROR(VLOOKUP(W2479,abbreviation[[description_german]:[abbreviation_budo]],3,FALSE),"")</f>
        <v/>
      </c>
      <c r="Y2479" s="33"/>
      <c r="AA2479" s="49" t="str">
        <f t="shared" si="343"/>
        <v/>
      </c>
      <c r="AD2479" s="48" t="str">
        <f>IFERROR(VLOOKUP(AC2479,abbreviation[[description_german]:[abbreviation_budo]],3,FALSE),"")</f>
        <v/>
      </c>
      <c r="AG2479" s="54" t="str">
        <f>IFERROR(VLOOKUP(AF2479,abbreviation[[description_german]:[abbreviation_budo]],3,FALSE),"")</f>
        <v/>
      </c>
      <c r="AJ2479" s="49" t="str">
        <f t="shared" si="344"/>
        <v>_</v>
      </c>
      <c r="AM2479" s="48" t="str">
        <f>IFERROR(VLOOKUP(AL2479,abbreviation[[description_german]:[abbreviation_budo]],3,FALSE),"")</f>
        <v/>
      </c>
      <c r="AP2479" s="54" t="str">
        <f>IFERROR(VLOOKUP(AO2479,abbreviation[[description_german]:[abbreviation_budo]],3,FALSE),"")</f>
        <v/>
      </c>
      <c r="AS2479" s="49" t="str">
        <f t="shared" si="345"/>
        <v>_</v>
      </c>
      <c r="AV2479" s="53" t="str">
        <f>IFERROR(VLOOKUP(AU2479,abbreviation[[description_german]:[abbreviation_budo]],3,FALSE),"")</f>
        <v/>
      </c>
      <c r="AY2479" s="51" t="str">
        <f>IFERROR(VLOOKUP(AX2479,abbreviation[[description_german]:[abbreviation_budo]],3,FALSE),"")</f>
        <v/>
      </c>
      <c r="BB2479" s="51" t="str">
        <f>IFERROR(VLOOKUP(BA2479,abbreviation[[description_german]:[abbreviation_budo]],3,FALSE),"")</f>
        <v/>
      </c>
      <c r="BE2479" s="51" t="str">
        <f>IFERROR(VLOOKUP(BD2479,abbreviation[[description_german]:[abbreviation_budo]],3,FALSE),"")</f>
        <v/>
      </c>
      <c r="BG2479" s="38"/>
      <c r="BH2479" s="49" t="str">
        <f t="shared" si="346"/>
        <v>_</v>
      </c>
      <c r="BK2479" s="53" t="str">
        <f>IFERROR(VLOOKUP(BJ2479,abbreviation[[description_german]:[abbreviation_budo]],3,FALSE),"")</f>
        <v/>
      </c>
      <c r="BN2479" s="51" t="str">
        <f>IFERROR(VLOOKUP(BM2479,abbreviation[[description_german]:[abbreviation_budo]],3,FALSE),"")</f>
        <v/>
      </c>
      <c r="BO2479" s="31"/>
      <c r="BQ2479" s="51" t="str">
        <f>IFERROR(VLOOKUP(BP2479,abbreviation[[description_german]:[abbreviation_budo]],3,FALSE),"")</f>
        <v/>
      </c>
      <c r="BR2479" s="57" t="str">
        <f t="shared" si="347"/>
        <v>_</v>
      </c>
      <c r="BU2479" s="53" t="str">
        <f>IFERROR(VLOOKUP(BT2479,abbreviation[[description_german]:[abbreviation_budo]],3,FALSE),"")</f>
        <v/>
      </c>
      <c r="BV2479" s="60" t="str">
        <f t="shared" si="348"/>
        <v>_</v>
      </c>
      <c r="BY2479" s="48" t="str">
        <f>IFERROR(VLOOKUP(BX2479,category[[category_name_german]:[abbreviation_category_budo]],3,FALSE),"")</f>
        <v/>
      </c>
      <c r="CB2479" s="48" t="str">
        <f>IFERROR(VLOOKUP(CA2479,category[[category_name_german]:[abbreviation_category_budo]],3,FALSE),"")</f>
        <v/>
      </c>
      <c r="CE2479" s="48" t="str">
        <f>IFERROR(VLOOKUP(CD2479,category[[category_name_german]:[abbreviation_category_budo]],3,FALSE),"")</f>
        <v/>
      </c>
      <c r="CH2479" s="48" t="str">
        <f>IFERROR(VLOOKUP(CG2479,category[[category_name_german]:[abbreviation_category_budo]],3,FALSE),"")</f>
        <v/>
      </c>
      <c r="CK2479" s="48" t="str">
        <f>IFERROR(VLOOKUP(CJ2479,category[[category_name_german]:[abbreviation_category_budo]],3,FALSE),"")</f>
        <v/>
      </c>
      <c r="CM2479" s="49" t="str">
        <f t="shared" si="349"/>
        <v/>
      </c>
      <c r="CO2479" s="63" t="str">
        <f t="shared" si="350"/>
        <v/>
      </c>
    </row>
    <row r="2480" spans="4:93" x14ac:dyDescent="0.25">
      <c r="D2480" s="48" t="str">
        <f>IFERROR(VLOOKUP(C2480,category[[category_name_german]:[abbreviation_category_budo]],3,FALSE),"")</f>
        <v/>
      </c>
      <c r="G2480" s="48" t="str">
        <f>IFERROR(VLOOKUP(F2480,category[[category_name_german]:[abbreviation_category_budo]],3,FALSE),"")</f>
        <v/>
      </c>
      <c r="J2480" s="48" t="str">
        <f>IFERROR(VLOOKUP(I2480,category[[category_name_german]:[abbreviation_category_budo]],3,FALSE),"")</f>
        <v/>
      </c>
      <c r="M2480" s="48" t="str">
        <f>IFERROR(VLOOKUP(L2480,category[[category_name_german]:[abbreviation_category_budo]],3,FALSE),"")</f>
        <v/>
      </c>
      <c r="P2480" s="48" t="str">
        <f>IFERROR(VLOOKUP(O2480,category[[category_name_german]:[abbreviation_category_budo]],3,FALSE),"")</f>
        <v/>
      </c>
      <c r="R2480" s="49" t="str">
        <f t="shared" si="342"/>
        <v/>
      </c>
      <c r="U2480" s="48" t="str">
        <f>IFERROR(VLOOKUP(T2480,abbreviation[[description_german]:[abbreviation_budo]],3,FALSE),"")</f>
        <v/>
      </c>
      <c r="X2480" s="51" t="str">
        <f>IFERROR(VLOOKUP(W2480,abbreviation[[description_german]:[abbreviation_budo]],3,FALSE),"")</f>
        <v/>
      </c>
      <c r="Y2480" s="33"/>
      <c r="AA2480" s="49" t="str">
        <f t="shared" si="343"/>
        <v/>
      </c>
      <c r="AD2480" s="48" t="str">
        <f>IFERROR(VLOOKUP(AC2480,abbreviation[[description_german]:[abbreviation_budo]],3,FALSE),"")</f>
        <v/>
      </c>
      <c r="AG2480" s="54" t="str">
        <f>IFERROR(VLOOKUP(AF2480,abbreviation[[description_german]:[abbreviation_budo]],3,FALSE),"")</f>
        <v/>
      </c>
      <c r="AJ2480" s="49" t="str">
        <f t="shared" si="344"/>
        <v>_</v>
      </c>
      <c r="AM2480" s="48" t="str">
        <f>IFERROR(VLOOKUP(AL2480,abbreviation[[description_german]:[abbreviation_budo]],3,FALSE),"")</f>
        <v/>
      </c>
      <c r="AP2480" s="54" t="str">
        <f>IFERROR(VLOOKUP(AO2480,abbreviation[[description_german]:[abbreviation_budo]],3,FALSE),"")</f>
        <v/>
      </c>
      <c r="AS2480" s="49" t="str">
        <f t="shared" si="345"/>
        <v>_</v>
      </c>
      <c r="AV2480" s="53" t="str">
        <f>IFERROR(VLOOKUP(AU2480,abbreviation[[description_german]:[abbreviation_budo]],3,FALSE),"")</f>
        <v/>
      </c>
      <c r="AY2480" s="51" t="str">
        <f>IFERROR(VLOOKUP(AX2480,abbreviation[[description_german]:[abbreviation_budo]],3,FALSE),"")</f>
        <v/>
      </c>
      <c r="BB2480" s="51" t="str">
        <f>IFERROR(VLOOKUP(BA2480,abbreviation[[description_german]:[abbreviation_budo]],3,FALSE),"")</f>
        <v/>
      </c>
      <c r="BE2480" s="51" t="str">
        <f>IFERROR(VLOOKUP(BD2480,abbreviation[[description_german]:[abbreviation_budo]],3,FALSE),"")</f>
        <v/>
      </c>
      <c r="BG2480" s="38"/>
      <c r="BH2480" s="49" t="str">
        <f t="shared" si="346"/>
        <v>_</v>
      </c>
      <c r="BK2480" s="53" t="str">
        <f>IFERROR(VLOOKUP(BJ2480,abbreviation[[description_german]:[abbreviation_budo]],3,FALSE),"")</f>
        <v/>
      </c>
      <c r="BN2480" s="51" t="str">
        <f>IFERROR(VLOOKUP(BM2480,abbreviation[[description_german]:[abbreviation_budo]],3,FALSE),"")</f>
        <v/>
      </c>
      <c r="BO2480" s="31"/>
      <c r="BQ2480" s="51" t="str">
        <f>IFERROR(VLOOKUP(BP2480,abbreviation[[description_german]:[abbreviation_budo]],3,FALSE),"")</f>
        <v/>
      </c>
      <c r="BR2480" s="57" t="str">
        <f t="shared" si="347"/>
        <v>_</v>
      </c>
      <c r="BU2480" s="53" t="str">
        <f>IFERROR(VLOOKUP(BT2480,abbreviation[[description_german]:[abbreviation_budo]],3,FALSE),"")</f>
        <v/>
      </c>
      <c r="BV2480" s="60" t="str">
        <f t="shared" si="348"/>
        <v>_</v>
      </c>
      <c r="BY2480" s="48" t="str">
        <f>IFERROR(VLOOKUP(BX2480,category[[category_name_german]:[abbreviation_category_budo]],3,FALSE),"")</f>
        <v/>
      </c>
      <c r="CB2480" s="48" t="str">
        <f>IFERROR(VLOOKUP(CA2480,category[[category_name_german]:[abbreviation_category_budo]],3,FALSE),"")</f>
        <v/>
      </c>
      <c r="CE2480" s="48" t="str">
        <f>IFERROR(VLOOKUP(CD2480,category[[category_name_german]:[abbreviation_category_budo]],3,FALSE),"")</f>
        <v/>
      </c>
      <c r="CH2480" s="48" t="str">
        <f>IFERROR(VLOOKUP(CG2480,category[[category_name_german]:[abbreviation_category_budo]],3,FALSE),"")</f>
        <v/>
      </c>
      <c r="CK2480" s="48" t="str">
        <f>IFERROR(VLOOKUP(CJ2480,category[[category_name_german]:[abbreviation_category_budo]],3,FALSE),"")</f>
        <v/>
      </c>
      <c r="CM2480" s="49" t="str">
        <f t="shared" si="349"/>
        <v/>
      </c>
      <c r="CO2480" s="63" t="str">
        <f t="shared" si="350"/>
        <v/>
      </c>
    </row>
    <row r="2481" spans="4:93" x14ac:dyDescent="0.25">
      <c r="D2481" s="48" t="str">
        <f>IFERROR(VLOOKUP(C2481,category[[category_name_german]:[abbreviation_category_budo]],3,FALSE),"")</f>
        <v/>
      </c>
      <c r="G2481" s="48" t="str">
        <f>IFERROR(VLOOKUP(F2481,category[[category_name_german]:[abbreviation_category_budo]],3,FALSE),"")</f>
        <v/>
      </c>
      <c r="J2481" s="48" t="str">
        <f>IFERROR(VLOOKUP(I2481,category[[category_name_german]:[abbreviation_category_budo]],3,FALSE),"")</f>
        <v/>
      </c>
      <c r="M2481" s="48" t="str">
        <f>IFERROR(VLOOKUP(L2481,category[[category_name_german]:[abbreviation_category_budo]],3,FALSE),"")</f>
        <v/>
      </c>
      <c r="P2481" s="48" t="str">
        <f>IFERROR(VLOOKUP(O2481,category[[category_name_german]:[abbreviation_category_budo]],3,FALSE),"")</f>
        <v/>
      </c>
      <c r="R2481" s="49" t="str">
        <f t="shared" si="342"/>
        <v/>
      </c>
      <c r="U2481" s="48" t="str">
        <f>IFERROR(VLOOKUP(T2481,abbreviation[[description_german]:[abbreviation_budo]],3,FALSE),"")</f>
        <v/>
      </c>
      <c r="X2481" s="51" t="str">
        <f>IFERROR(VLOOKUP(W2481,abbreviation[[description_german]:[abbreviation_budo]],3,FALSE),"")</f>
        <v/>
      </c>
      <c r="Y2481" s="33"/>
      <c r="AA2481" s="49" t="str">
        <f t="shared" si="343"/>
        <v/>
      </c>
      <c r="AD2481" s="48" t="str">
        <f>IFERROR(VLOOKUP(AC2481,abbreviation[[description_german]:[abbreviation_budo]],3,FALSE),"")</f>
        <v/>
      </c>
      <c r="AG2481" s="54" t="str">
        <f>IFERROR(VLOOKUP(AF2481,abbreviation[[description_german]:[abbreviation_budo]],3,FALSE),"")</f>
        <v/>
      </c>
      <c r="AJ2481" s="49" t="str">
        <f t="shared" si="344"/>
        <v>_</v>
      </c>
      <c r="AM2481" s="48" t="str">
        <f>IFERROR(VLOOKUP(AL2481,abbreviation[[description_german]:[abbreviation_budo]],3,FALSE),"")</f>
        <v/>
      </c>
      <c r="AP2481" s="54" t="str">
        <f>IFERROR(VLOOKUP(AO2481,abbreviation[[description_german]:[abbreviation_budo]],3,FALSE),"")</f>
        <v/>
      </c>
      <c r="AS2481" s="49" t="str">
        <f t="shared" si="345"/>
        <v>_</v>
      </c>
      <c r="AV2481" s="53" t="str">
        <f>IFERROR(VLOOKUP(AU2481,abbreviation[[description_german]:[abbreviation_budo]],3,FALSE),"")</f>
        <v/>
      </c>
      <c r="AY2481" s="51" t="str">
        <f>IFERROR(VLOOKUP(AX2481,abbreviation[[description_german]:[abbreviation_budo]],3,FALSE),"")</f>
        <v/>
      </c>
      <c r="BB2481" s="51" t="str">
        <f>IFERROR(VLOOKUP(BA2481,abbreviation[[description_german]:[abbreviation_budo]],3,FALSE),"")</f>
        <v/>
      </c>
      <c r="BE2481" s="51" t="str">
        <f>IFERROR(VLOOKUP(BD2481,abbreviation[[description_german]:[abbreviation_budo]],3,FALSE),"")</f>
        <v/>
      </c>
      <c r="BG2481" s="38"/>
      <c r="BH2481" s="49" t="str">
        <f t="shared" si="346"/>
        <v>_</v>
      </c>
      <c r="BK2481" s="53" t="str">
        <f>IFERROR(VLOOKUP(BJ2481,abbreviation[[description_german]:[abbreviation_budo]],3,FALSE),"")</f>
        <v/>
      </c>
      <c r="BN2481" s="51" t="str">
        <f>IFERROR(VLOOKUP(BM2481,abbreviation[[description_german]:[abbreviation_budo]],3,FALSE),"")</f>
        <v/>
      </c>
      <c r="BO2481" s="31"/>
      <c r="BQ2481" s="51" t="str">
        <f>IFERROR(VLOOKUP(BP2481,abbreviation[[description_german]:[abbreviation_budo]],3,FALSE),"")</f>
        <v/>
      </c>
      <c r="BR2481" s="57" t="str">
        <f t="shared" si="347"/>
        <v>_</v>
      </c>
      <c r="BU2481" s="53" t="str">
        <f>IFERROR(VLOOKUP(BT2481,abbreviation[[description_german]:[abbreviation_budo]],3,FALSE),"")</f>
        <v/>
      </c>
      <c r="BV2481" s="60" t="str">
        <f t="shared" si="348"/>
        <v>_</v>
      </c>
      <c r="BY2481" s="48" t="str">
        <f>IFERROR(VLOOKUP(BX2481,category[[category_name_german]:[abbreviation_category_budo]],3,FALSE),"")</f>
        <v/>
      </c>
      <c r="CB2481" s="48" t="str">
        <f>IFERROR(VLOOKUP(CA2481,category[[category_name_german]:[abbreviation_category_budo]],3,FALSE),"")</f>
        <v/>
      </c>
      <c r="CE2481" s="48" t="str">
        <f>IFERROR(VLOOKUP(CD2481,category[[category_name_german]:[abbreviation_category_budo]],3,FALSE),"")</f>
        <v/>
      </c>
      <c r="CH2481" s="48" t="str">
        <f>IFERROR(VLOOKUP(CG2481,category[[category_name_german]:[abbreviation_category_budo]],3,FALSE),"")</f>
        <v/>
      </c>
      <c r="CK2481" s="48" t="str">
        <f>IFERROR(VLOOKUP(CJ2481,category[[category_name_german]:[abbreviation_category_budo]],3,FALSE),"")</f>
        <v/>
      </c>
      <c r="CM2481" s="49" t="str">
        <f t="shared" si="349"/>
        <v/>
      </c>
      <c r="CO2481" s="63" t="str">
        <f t="shared" si="350"/>
        <v/>
      </c>
    </row>
    <row r="2482" spans="4:93" x14ac:dyDescent="0.25">
      <c r="D2482" s="48" t="str">
        <f>IFERROR(VLOOKUP(C2482,category[[category_name_german]:[abbreviation_category_budo]],3,FALSE),"")</f>
        <v/>
      </c>
      <c r="G2482" s="48" t="str">
        <f>IFERROR(VLOOKUP(F2482,category[[category_name_german]:[abbreviation_category_budo]],3,FALSE),"")</f>
        <v/>
      </c>
      <c r="J2482" s="48" t="str">
        <f>IFERROR(VLOOKUP(I2482,category[[category_name_german]:[abbreviation_category_budo]],3,FALSE),"")</f>
        <v/>
      </c>
      <c r="M2482" s="48" t="str">
        <f>IFERROR(VLOOKUP(L2482,category[[category_name_german]:[abbreviation_category_budo]],3,FALSE),"")</f>
        <v/>
      </c>
      <c r="P2482" s="48" t="str">
        <f>IFERROR(VLOOKUP(O2482,category[[category_name_german]:[abbreviation_category_budo]],3,FALSE),"")</f>
        <v/>
      </c>
      <c r="R2482" s="49" t="str">
        <f t="shared" si="342"/>
        <v/>
      </c>
      <c r="U2482" s="48" t="str">
        <f>IFERROR(VLOOKUP(T2482,abbreviation[[description_german]:[abbreviation_budo]],3,FALSE),"")</f>
        <v/>
      </c>
      <c r="X2482" s="51" t="str">
        <f>IFERROR(VLOOKUP(W2482,abbreviation[[description_german]:[abbreviation_budo]],3,FALSE),"")</f>
        <v/>
      </c>
      <c r="Y2482" s="33"/>
      <c r="AA2482" s="49" t="str">
        <f t="shared" si="343"/>
        <v/>
      </c>
      <c r="AD2482" s="48" t="str">
        <f>IFERROR(VLOOKUP(AC2482,abbreviation[[description_german]:[abbreviation_budo]],3,FALSE),"")</f>
        <v/>
      </c>
      <c r="AG2482" s="54" t="str">
        <f>IFERROR(VLOOKUP(AF2482,abbreviation[[description_german]:[abbreviation_budo]],3,FALSE),"")</f>
        <v/>
      </c>
      <c r="AJ2482" s="49" t="str">
        <f t="shared" si="344"/>
        <v>_</v>
      </c>
      <c r="AM2482" s="48" t="str">
        <f>IFERROR(VLOOKUP(AL2482,abbreviation[[description_german]:[abbreviation_budo]],3,FALSE),"")</f>
        <v/>
      </c>
      <c r="AP2482" s="54" t="str">
        <f>IFERROR(VLOOKUP(AO2482,abbreviation[[description_german]:[abbreviation_budo]],3,FALSE),"")</f>
        <v/>
      </c>
      <c r="AS2482" s="49" t="str">
        <f t="shared" si="345"/>
        <v>_</v>
      </c>
      <c r="AV2482" s="53" t="str">
        <f>IFERROR(VLOOKUP(AU2482,abbreviation[[description_german]:[abbreviation_budo]],3,FALSE),"")</f>
        <v/>
      </c>
      <c r="AY2482" s="51" t="str">
        <f>IFERROR(VLOOKUP(AX2482,abbreviation[[description_german]:[abbreviation_budo]],3,FALSE),"")</f>
        <v/>
      </c>
      <c r="BB2482" s="51" t="str">
        <f>IFERROR(VLOOKUP(BA2482,abbreviation[[description_german]:[abbreviation_budo]],3,FALSE),"")</f>
        <v/>
      </c>
      <c r="BE2482" s="51" t="str">
        <f>IFERROR(VLOOKUP(BD2482,abbreviation[[description_german]:[abbreviation_budo]],3,FALSE),"")</f>
        <v/>
      </c>
      <c r="BG2482" s="38"/>
      <c r="BH2482" s="49" t="str">
        <f t="shared" si="346"/>
        <v>_</v>
      </c>
      <c r="BK2482" s="53" t="str">
        <f>IFERROR(VLOOKUP(BJ2482,abbreviation[[description_german]:[abbreviation_budo]],3,FALSE),"")</f>
        <v/>
      </c>
      <c r="BN2482" s="51" t="str">
        <f>IFERROR(VLOOKUP(BM2482,abbreviation[[description_german]:[abbreviation_budo]],3,FALSE),"")</f>
        <v/>
      </c>
      <c r="BO2482" s="31"/>
      <c r="BQ2482" s="51" t="str">
        <f>IFERROR(VLOOKUP(BP2482,abbreviation[[description_german]:[abbreviation_budo]],3,FALSE),"")</f>
        <v/>
      </c>
      <c r="BR2482" s="57" t="str">
        <f t="shared" si="347"/>
        <v>_</v>
      </c>
      <c r="BU2482" s="53" t="str">
        <f>IFERROR(VLOOKUP(BT2482,abbreviation[[description_german]:[abbreviation_budo]],3,FALSE),"")</f>
        <v/>
      </c>
      <c r="BV2482" s="60" t="str">
        <f t="shared" si="348"/>
        <v>_</v>
      </c>
      <c r="BY2482" s="48" t="str">
        <f>IFERROR(VLOOKUP(BX2482,category[[category_name_german]:[abbreviation_category_budo]],3,FALSE),"")</f>
        <v/>
      </c>
      <c r="CB2482" s="48" t="str">
        <f>IFERROR(VLOOKUP(CA2482,category[[category_name_german]:[abbreviation_category_budo]],3,FALSE),"")</f>
        <v/>
      </c>
      <c r="CE2482" s="48" t="str">
        <f>IFERROR(VLOOKUP(CD2482,category[[category_name_german]:[abbreviation_category_budo]],3,FALSE),"")</f>
        <v/>
      </c>
      <c r="CH2482" s="48" t="str">
        <f>IFERROR(VLOOKUP(CG2482,category[[category_name_german]:[abbreviation_category_budo]],3,FALSE),"")</f>
        <v/>
      </c>
      <c r="CK2482" s="48" t="str">
        <f>IFERROR(VLOOKUP(CJ2482,category[[category_name_german]:[abbreviation_category_budo]],3,FALSE),"")</f>
        <v/>
      </c>
      <c r="CM2482" s="49" t="str">
        <f t="shared" si="349"/>
        <v/>
      </c>
      <c r="CO2482" s="63" t="str">
        <f t="shared" si="350"/>
        <v/>
      </c>
    </row>
    <row r="2483" spans="4:93" x14ac:dyDescent="0.25">
      <c r="D2483" s="48" t="str">
        <f>IFERROR(VLOOKUP(C2483,category[[category_name_german]:[abbreviation_category_budo]],3,FALSE),"")</f>
        <v/>
      </c>
      <c r="G2483" s="48" t="str">
        <f>IFERROR(VLOOKUP(F2483,category[[category_name_german]:[abbreviation_category_budo]],3,FALSE),"")</f>
        <v/>
      </c>
      <c r="J2483" s="48" t="str">
        <f>IFERROR(VLOOKUP(I2483,category[[category_name_german]:[abbreviation_category_budo]],3,FALSE),"")</f>
        <v/>
      </c>
      <c r="M2483" s="48" t="str">
        <f>IFERROR(VLOOKUP(L2483,category[[category_name_german]:[abbreviation_category_budo]],3,FALSE),"")</f>
        <v/>
      </c>
      <c r="P2483" s="48" t="str">
        <f>IFERROR(VLOOKUP(O2483,category[[category_name_german]:[abbreviation_category_budo]],3,FALSE),"")</f>
        <v/>
      </c>
      <c r="R2483" s="49" t="str">
        <f t="shared" si="342"/>
        <v/>
      </c>
      <c r="U2483" s="48" t="str">
        <f>IFERROR(VLOOKUP(T2483,abbreviation[[description_german]:[abbreviation_budo]],3,FALSE),"")</f>
        <v/>
      </c>
      <c r="X2483" s="51" t="str">
        <f>IFERROR(VLOOKUP(W2483,abbreviation[[description_german]:[abbreviation_budo]],3,FALSE),"")</f>
        <v/>
      </c>
      <c r="Y2483" s="33"/>
      <c r="AA2483" s="49" t="str">
        <f t="shared" si="343"/>
        <v/>
      </c>
      <c r="AD2483" s="48" t="str">
        <f>IFERROR(VLOOKUP(AC2483,abbreviation[[description_german]:[abbreviation_budo]],3,FALSE),"")</f>
        <v/>
      </c>
      <c r="AG2483" s="54" t="str">
        <f>IFERROR(VLOOKUP(AF2483,abbreviation[[description_german]:[abbreviation_budo]],3,FALSE),"")</f>
        <v/>
      </c>
      <c r="AJ2483" s="49" t="str">
        <f t="shared" si="344"/>
        <v>_</v>
      </c>
      <c r="AM2483" s="48" t="str">
        <f>IFERROR(VLOOKUP(AL2483,abbreviation[[description_german]:[abbreviation_budo]],3,FALSE),"")</f>
        <v/>
      </c>
      <c r="AP2483" s="54" t="str">
        <f>IFERROR(VLOOKUP(AO2483,abbreviation[[description_german]:[abbreviation_budo]],3,FALSE),"")</f>
        <v/>
      </c>
      <c r="AS2483" s="49" t="str">
        <f t="shared" si="345"/>
        <v>_</v>
      </c>
      <c r="AV2483" s="53" t="str">
        <f>IFERROR(VLOOKUP(AU2483,abbreviation[[description_german]:[abbreviation_budo]],3,FALSE),"")</f>
        <v/>
      </c>
      <c r="AY2483" s="51" t="str">
        <f>IFERROR(VLOOKUP(AX2483,abbreviation[[description_german]:[abbreviation_budo]],3,FALSE),"")</f>
        <v/>
      </c>
      <c r="BB2483" s="51" t="str">
        <f>IFERROR(VLOOKUP(BA2483,abbreviation[[description_german]:[abbreviation_budo]],3,FALSE),"")</f>
        <v/>
      </c>
      <c r="BE2483" s="51" t="str">
        <f>IFERROR(VLOOKUP(BD2483,abbreviation[[description_german]:[abbreviation_budo]],3,FALSE),"")</f>
        <v/>
      </c>
      <c r="BG2483" s="38"/>
      <c r="BH2483" s="49" t="str">
        <f t="shared" si="346"/>
        <v>_</v>
      </c>
      <c r="BK2483" s="53" t="str">
        <f>IFERROR(VLOOKUP(BJ2483,abbreviation[[description_german]:[abbreviation_budo]],3,FALSE),"")</f>
        <v/>
      </c>
      <c r="BN2483" s="51" t="str">
        <f>IFERROR(VLOOKUP(BM2483,abbreviation[[description_german]:[abbreviation_budo]],3,FALSE),"")</f>
        <v/>
      </c>
      <c r="BO2483" s="31"/>
      <c r="BQ2483" s="51" t="str">
        <f>IFERROR(VLOOKUP(BP2483,abbreviation[[description_german]:[abbreviation_budo]],3,FALSE),"")</f>
        <v/>
      </c>
      <c r="BR2483" s="57" t="str">
        <f t="shared" si="347"/>
        <v>_</v>
      </c>
      <c r="BU2483" s="53" t="str">
        <f>IFERROR(VLOOKUP(BT2483,abbreviation[[description_german]:[abbreviation_budo]],3,FALSE),"")</f>
        <v/>
      </c>
      <c r="BV2483" s="60" t="str">
        <f t="shared" si="348"/>
        <v>_</v>
      </c>
      <c r="BY2483" s="48" t="str">
        <f>IFERROR(VLOOKUP(BX2483,category[[category_name_german]:[abbreviation_category_budo]],3,FALSE),"")</f>
        <v/>
      </c>
      <c r="CB2483" s="48" t="str">
        <f>IFERROR(VLOOKUP(CA2483,category[[category_name_german]:[abbreviation_category_budo]],3,FALSE),"")</f>
        <v/>
      </c>
      <c r="CE2483" s="48" t="str">
        <f>IFERROR(VLOOKUP(CD2483,category[[category_name_german]:[abbreviation_category_budo]],3,FALSE),"")</f>
        <v/>
      </c>
      <c r="CH2483" s="48" t="str">
        <f>IFERROR(VLOOKUP(CG2483,category[[category_name_german]:[abbreviation_category_budo]],3,FALSE),"")</f>
        <v/>
      </c>
      <c r="CK2483" s="48" t="str">
        <f>IFERROR(VLOOKUP(CJ2483,category[[category_name_german]:[abbreviation_category_budo]],3,FALSE),"")</f>
        <v/>
      </c>
      <c r="CM2483" s="49" t="str">
        <f t="shared" si="349"/>
        <v/>
      </c>
      <c r="CO2483" s="63" t="str">
        <f t="shared" si="350"/>
        <v/>
      </c>
    </row>
    <row r="2484" spans="4:93" x14ac:dyDescent="0.25">
      <c r="D2484" s="48" t="str">
        <f>IFERROR(VLOOKUP(C2484,category[[category_name_german]:[abbreviation_category_budo]],3,FALSE),"")</f>
        <v/>
      </c>
      <c r="G2484" s="48" t="str">
        <f>IFERROR(VLOOKUP(F2484,category[[category_name_german]:[abbreviation_category_budo]],3,FALSE),"")</f>
        <v/>
      </c>
      <c r="J2484" s="48" t="str">
        <f>IFERROR(VLOOKUP(I2484,category[[category_name_german]:[abbreviation_category_budo]],3,FALSE),"")</f>
        <v/>
      </c>
      <c r="M2484" s="48" t="str">
        <f>IFERROR(VLOOKUP(L2484,category[[category_name_german]:[abbreviation_category_budo]],3,FALSE),"")</f>
        <v/>
      </c>
      <c r="P2484" s="48" t="str">
        <f>IFERROR(VLOOKUP(O2484,category[[category_name_german]:[abbreviation_category_budo]],3,FALSE),"")</f>
        <v/>
      </c>
      <c r="R2484" s="49" t="str">
        <f t="shared" si="342"/>
        <v/>
      </c>
      <c r="U2484" s="48" t="str">
        <f>IFERROR(VLOOKUP(T2484,abbreviation[[description_german]:[abbreviation_budo]],3,FALSE),"")</f>
        <v/>
      </c>
      <c r="X2484" s="51" t="str">
        <f>IFERROR(VLOOKUP(W2484,abbreviation[[description_german]:[abbreviation_budo]],3,FALSE),"")</f>
        <v/>
      </c>
      <c r="Y2484" s="33"/>
      <c r="AA2484" s="49" t="str">
        <f t="shared" si="343"/>
        <v/>
      </c>
      <c r="AD2484" s="48" t="str">
        <f>IFERROR(VLOOKUP(AC2484,abbreviation[[description_german]:[abbreviation_budo]],3,FALSE),"")</f>
        <v/>
      </c>
      <c r="AG2484" s="54" t="str">
        <f>IFERROR(VLOOKUP(AF2484,abbreviation[[description_german]:[abbreviation_budo]],3,FALSE),"")</f>
        <v/>
      </c>
      <c r="AJ2484" s="49" t="str">
        <f t="shared" si="344"/>
        <v>_</v>
      </c>
      <c r="AM2484" s="48" t="str">
        <f>IFERROR(VLOOKUP(AL2484,abbreviation[[description_german]:[abbreviation_budo]],3,FALSE),"")</f>
        <v/>
      </c>
      <c r="AP2484" s="54" t="str">
        <f>IFERROR(VLOOKUP(AO2484,abbreviation[[description_german]:[abbreviation_budo]],3,FALSE),"")</f>
        <v/>
      </c>
      <c r="AS2484" s="49" t="str">
        <f t="shared" si="345"/>
        <v>_</v>
      </c>
      <c r="AV2484" s="53" t="str">
        <f>IFERROR(VLOOKUP(AU2484,abbreviation[[description_german]:[abbreviation_budo]],3,FALSE),"")</f>
        <v/>
      </c>
      <c r="AY2484" s="51" t="str">
        <f>IFERROR(VLOOKUP(AX2484,abbreviation[[description_german]:[abbreviation_budo]],3,FALSE),"")</f>
        <v/>
      </c>
      <c r="BB2484" s="51" t="str">
        <f>IFERROR(VLOOKUP(BA2484,abbreviation[[description_german]:[abbreviation_budo]],3,FALSE),"")</f>
        <v/>
      </c>
      <c r="BE2484" s="51" t="str">
        <f>IFERROR(VLOOKUP(BD2484,abbreviation[[description_german]:[abbreviation_budo]],3,FALSE),"")</f>
        <v/>
      </c>
      <c r="BG2484" s="38"/>
      <c r="BH2484" s="49" t="str">
        <f t="shared" si="346"/>
        <v>_</v>
      </c>
      <c r="BK2484" s="53" t="str">
        <f>IFERROR(VLOOKUP(BJ2484,abbreviation[[description_german]:[abbreviation_budo]],3,FALSE),"")</f>
        <v/>
      </c>
      <c r="BN2484" s="51" t="str">
        <f>IFERROR(VLOOKUP(BM2484,abbreviation[[description_german]:[abbreviation_budo]],3,FALSE),"")</f>
        <v/>
      </c>
      <c r="BO2484" s="31"/>
      <c r="BQ2484" s="51" t="str">
        <f>IFERROR(VLOOKUP(BP2484,abbreviation[[description_german]:[abbreviation_budo]],3,FALSE),"")</f>
        <v/>
      </c>
      <c r="BR2484" s="57" t="str">
        <f t="shared" si="347"/>
        <v>_</v>
      </c>
      <c r="BU2484" s="53" t="str">
        <f>IFERROR(VLOOKUP(BT2484,abbreviation[[description_german]:[abbreviation_budo]],3,FALSE),"")</f>
        <v/>
      </c>
      <c r="BV2484" s="60" t="str">
        <f t="shared" si="348"/>
        <v>_</v>
      </c>
      <c r="BY2484" s="48" t="str">
        <f>IFERROR(VLOOKUP(BX2484,category[[category_name_german]:[abbreviation_category_budo]],3,FALSE),"")</f>
        <v/>
      </c>
      <c r="CB2484" s="48" t="str">
        <f>IFERROR(VLOOKUP(CA2484,category[[category_name_german]:[abbreviation_category_budo]],3,FALSE),"")</f>
        <v/>
      </c>
      <c r="CE2484" s="48" t="str">
        <f>IFERROR(VLOOKUP(CD2484,category[[category_name_german]:[abbreviation_category_budo]],3,FALSE),"")</f>
        <v/>
      </c>
      <c r="CH2484" s="48" t="str">
        <f>IFERROR(VLOOKUP(CG2484,category[[category_name_german]:[abbreviation_category_budo]],3,FALSE),"")</f>
        <v/>
      </c>
      <c r="CK2484" s="48" t="str">
        <f>IFERROR(VLOOKUP(CJ2484,category[[category_name_german]:[abbreviation_category_budo]],3,FALSE),"")</f>
        <v/>
      </c>
      <c r="CM2484" s="49" t="str">
        <f t="shared" si="349"/>
        <v/>
      </c>
      <c r="CO2484" s="63" t="str">
        <f t="shared" si="350"/>
        <v/>
      </c>
    </row>
    <row r="2485" spans="4:93" x14ac:dyDescent="0.25">
      <c r="D2485" s="48" t="str">
        <f>IFERROR(VLOOKUP(C2485,category[[category_name_german]:[abbreviation_category_budo]],3,FALSE),"")</f>
        <v/>
      </c>
      <c r="G2485" s="48" t="str">
        <f>IFERROR(VLOOKUP(F2485,category[[category_name_german]:[abbreviation_category_budo]],3,FALSE),"")</f>
        <v/>
      </c>
      <c r="J2485" s="48" t="str">
        <f>IFERROR(VLOOKUP(I2485,category[[category_name_german]:[abbreviation_category_budo]],3,FALSE),"")</f>
        <v/>
      </c>
      <c r="M2485" s="48" t="str">
        <f>IFERROR(VLOOKUP(L2485,category[[category_name_german]:[abbreviation_category_budo]],3,FALSE),"")</f>
        <v/>
      </c>
      <c r="P2485" s="48" t="str">
        <f>IFERROR(VLOOKUP(O2485,category[[category_name_german]:[abbreviation_category_budo]],3,FALSE),"")</f>
        <v/>
      </c>
      <c r="R2485" s="49" t="str">
        <f t="shared" si="342"/>
        <v/>
      </c>
      <c r="U2485" s="48" t="str">
        <f>IFERROR(VLOOKUP(T2485,abbreviation[[description_german]:[abbreviation_budo]],3,FALSE),"")</f>
        <v/>
      </c>
      <c r="X2485" s="51" t="str">
        <f>IFERROR(VLOOKUP(W2485,abbreviation[[description_german]:[abbreviation_budo]],3,FALSE),"")</f>
        <v/>
      </c>
      <c r="Y2485" s="33"/>
      <c r="AA2485" s="49" t="str">
        <f t="shared" si="343"/>
        <v/>
      </c>
      <c r="AD2485" s="48" t="str">
        <f>IFERROR(VLOOKUP(AC2485,abbreviation[[description_german]:[abbreviation_budo]],3,FALSE),"")</f>
        <v/>
      </c>
      <c r="AG2485" s="54" t="str">
        <f>IFERROR(VLOOKUP(AF2485,abbreviation[[description_german]:[abbreviation_budo]],3,FALSE),"")</f>
        <v/>
      </c>
      <c r="AJ2485" s="49" t="str">
        <f t="shared" si="344"/>
        <v>_</v>
      </c>
      <c r="AM2485" s="48" t="str">
        <f>IFERROR(VLOOKUP(AL2485,abbreviation[[description_german]:[abbreviation_budo]],3,FALSE),"")</f>
        <v/>
      </c>
      <c r="AP2485" s="54" t="str">
        <f>IFERROR(VLOOKUP(AO2485,abbreviation[[description_german]:[abbreviation_budo]],3,FALSE),"")</f>
        <v/>
      </c>
      <c r="AS2485" s="49" t="str">
        <f t="shared" si="345"/>
        <v>_</v>
      </c>
      <c r="AV2485" s="53" t="str">
        <f>IFERROR(VLOOKUP(AU2485,abbreviation[[description_german]:[abbreviation_budo]],3,FALSE),"")</f>
        <v/>
      </c>
      <c r="AY2485" s="51" t="str">
        <f>IFERROR(VLOOKUP(AX2485,abbreviation[[description_german]:[abbreviation_budo]],3,FALSE),"")</f>
        <v/>
      </c>
      <c r="BB2485" s="51" t="str">
        <f>IFERROR(VLOOKUP(BA2485,abbreviation[[description_german]:[abbreviation_budo]],3,FALSE),"")</f>
        <v/>
      </c>
      <c r="BE2485" s="51" t="str">
        <f>IFERROR(VLOOKUP(BD2485,abbreviation[[description_german]:[abbreviation_budo]],3,FALSE),"")</f>
        <v/>
      </c>
      <c r="BG2485" s="38"/>
      <c r="BH2485" s="49" t="str">
        <f t="shared" si="346"/>
        <v>_</v>
      </c>
      <c r="BK2485" s="53" t="str">
        <f>IFERROR(VLOOKUP(BJ2485,abbreviation[[description_german]:[abbreviation_budo]],3,FALSE),"")</f>
        <v/>
      </c>
      <c r="BN2485" s="51" t="str">
        <f>IFERROR(VLOOKUP(BM2485,abbreviation[[description_german]:[abbreviation_budo]],3,FALSE),"")</f>
        <v/>
      </c>
      <c r="BO2485" s="31"/>
      <c r="BQ2485" s="51" t="str">
        <f>IFERROR(VLOOKUP(BP2485,abbreviation[[description_german]:[abbreviation_budo]],3,FALSE),"")</f>
        <v/>
      </c>
      <c r="BR2485" s="57" t="str">
        <f t="shared" si="347"/>
        <v>_</v>
      </c>
      <c r="BU2485" s="53" t="str">
        <f>IFERROR(VLOOKUP(BT2485,abbreviation[[description_german]:[abbreviation_budo]],3,FALSE),"")</f>
        <v/>
      </c>
      <c r="BV2485" s="60" t="str">
        <f t="shared" si="348"/>
        <v>_</v>
      </c>
      <c r="BY2485" s="48" t="str">
        <f>IFERROR(VLOOKUP(BX2485,category[[category_name_german]:[abbreviation_category_budo]],3,FALSE),"")</f>
        <v/>
      </c>
      <c r="CB2485" s="48" t="str">
        <f>IFERROR(VLOOKUP(CA2485,category[[category_name_german]:[abbreviation_category_budo]],3,FALSE),"")</f>
        <v/>
      </c>
      <c r="CE2485" s="48" t="str">
        <f>IFERROR(VLOOKUP(CD2485,category[[category_name_german]:[abbreviation_category_budo]],3,FALSE),"")</f>
        <v/>
      </c>
      <c r="CH2485" s="48" t="str">
        <f>IFERROR(VLOOKUP(CG2485,category[[category_name_german]:[abbreviation_category_budo]],3,FALSE),"")</f>
        <v/>
      </c>
      <c r="CK2485" s="48" t="str">
        <f>IFERROR(VLOOKUP(CJ2485,category[[category_name_german]:[abbreviation_category_budo]],3,FALSE),"")</f>
        <v/>
      </c>
      <c r="CM2485" s="49" t="str">
        <f t="shared" si="349"/>
        <v/>
      </c>
      <c r="CO2485" s="63" t="str">
        <f t="shared" si="350"/>
        <v/>
      </c>
    </row>
    <row r="2486" spans="4:93" x14ac:dyDescent="0.25">
      <c r="D2486" s="48" t="str">
        <f>IFERROR(VLOOKUP(C2486,category[[category_name_german]:[abbreviation_category_budo]],3,FALSE),"")</f>
        <v/>
      </c>
      <c r="G2486" s="48" t="str">
        <f>IFERROR(VLOOKUP(F2486,category[[category_name_german]:[abbreviation_category_budo]],3,FALSE),"")</f>
        <v/>
      </c>
      <c r="J2486" s="48" t="str">
        <f>IFERROR(VLOOKUP(I2486,category[[category_name_german]:[abbreviation_category_budo]],3,FALSE),"")</f>
        <v/>
      </c>
      <c r="M2486" s="48" t="str">
        <f>IFERROR(VLOOKUP(L2486,category[[category_name_german]:[abbreviation_category_budo]],3,FALSE),"")</f>
        <v/>
      </c>
      <c r="P2486" s="48" t="str">
        <f>IFERROR(VLOOKUP(O2486,category[[category_name_german]:[abbreviation_category_budo]],3,FALSE),"")</f>
        <v/>
      </c>
      <c r="R2486" s="49" t="str">
        <f t="shared" si="342"/>
        <v/>
      </c>
      <c r="U2486" s="48" t="str">
        <f>IFERROR(VLOOKUP(T2486,abbreviation[[description_german]:[abbreviation_budo]],3,FALSE),"")</f>
        <v/>
      </c>
      <c r="X2486" s="51" t="str">
        <f>IFERROR(VLOOKUP(W2486,abbreviation[[description_german]:[abbreviation_budo]],3,FALSE),"")</f>
        <v/>
      </c>
      <c r="Y2486" s="33"/>
      <c r="AA2486" s="49" t="str">
        <f t="shared" si="343"/>
        <v/>
      </c>
      <c r="AD2486" s="48" t="str">
        <f>IFERROR(VLOOKUP(AC2486,abbreviation[[description_german]:[abbreviation_budo]],3,FALSE),"")</f>
        <v/>
      </c>
      <c r="AG2486" s="54" t="str">
        <f>IFERROR(VLOOKUP(AF2486,abbreviation[[description_german]:[abbreviation_budo]],3,FALSE),"")</f>
        <v/>
      </c>
      <c r="AJ2486" s="49" t="str">
        <f t="shared" si="344"/>
        <v>_</v>
      </c>
      <c r="AM2486" s="48" t="str">
        <f>IFERROR(VLOOKUP(AL2486,abbreviation[[description_german]:[abbreviation_budo]],3,FALSE),"")</f>
        <v/>
      </c>
      <c r="AP2486" s="54" t="str">
        <f>IFERROR(VLOOKUP(AO2486,abbreviation[[description_german]:[abbreviation_budo]],3,FALSE),"")</f>
        <v/>
      </c>
      <c r="AS2486" s="49" t="str">
        <f t="shared" si="345"/>
        <v>_</v>
      </c>
      <c r="AV2486" s="53" t="str">
        <f>IFERROR(VLOOKUP(AU2486,abbreviation[[description_german]:[abbreviation_budo]],3,FALSE),"")</f>
        <v/>
      </c>
      <c r="AY2486" s="51" t="str">
        <f>IFERROR(VLOOKUP(AX2486,abbreviation[[description_german]:[abbreviation_budo]],3,FALSE),"")</f>
        <v/>
      </c>
      <c r="BB2486" s="51" t="str">
        <f>IFERROR(VLOOKUP(BA2486,abbreviation[[description_german]:[abbreviation_budo]],3,FALSE),"")</f>
        <v/>
      </c>
      <c r="BE2486" s="51" t="str">
        <f>IFERROR(VLOOKUP(BD2486,abbreviation[[description_german]:[abbreviation_budo]],3,FALSE),"")</f>
        <v/>
      </c>
      <c r="BG2486" s="38"/>
      <c r="BH2486" s="49" t="str">
        <f t="shared" si="346"/>
        <v>_</v>
      </c>
      <c r="BK2486" s="53" t="str">
        <f>IFERROR(VLOOKUP(BJ2486,abbreviation[[description_german]:[abbreviation_budo]],3,FALSE),"")</f>
        <v/>
      </c>
      <c r="BN2486" s="51" t="str">
        <f>IFERROR(VLOOKUP(BM2486,abbreviation[[description_german]:[abbreviation_budo]],3,FALSE),"")</f>
        <v/>
      </c>
      <c r="BO2486" s="31"/>
      <c r="BQ2486" s="51" t="str">
        <f>IFERROR(VLOOKUP(BP2486,abbreviation[[description_german]:[abbreviation_budo]],3,FALSE),"")</f>
        <v/>
      </c>
      <c r="BR2486" s="57" t="str">
        <f t="shared" si="347"/>
        <v>_</v>
      </c>
      <c r="BU2486" s="53" t="str">
        <f>IFERROR(VLOOKUP(BT2486,abbreviation[[description_german]:[abbreviation_budo]],3,FALSE),"")</f>
        <v/>
      </c>
      <c r="BV2486" s="60" t="str">
        <f t="shared" si="348"/>
        <v>_</v>
      </c>
      <c r="BY2486" s="48" t="str">
        <f>IFERROR(VLOOKUP(BX2486,category[[category_name_german]:[abbreviation_category_budo]],3,FALSE),"")</f>
        <v/>
      </c>
      <c r="CB2486" s="48" t="str">
        <f>IFERROR(VLOOKUP(CA2486,category[[category_name_german]:[abbreviation_category_budo]],3,FALSE),"")</f>
        <v/>
      </c>
      <c r="CE2486" s="48" t="str">
        <f>IFERROR(VLOOKUP(CD2486,category[[category_name_german]:[abbreviation_category_budo]],3,FALSE),"")</f>
        <v/>
      </c>
      <c r="CH2486" s="48" t="str">
        <f>IFERROR(VLOOKUP(CG2486,category[[category_name_german]:[abbreviation_category_budo]],3,FALSE),"")</f>
        <v/>
      </c>
      <c r="CK2486" s="48" t="str">
        <f>IFERROR(VLOOKUP(CJ2486,category[[category_name_german]:[abbreviation_category_budo]],3,FALSE),"")</f>
        <v/>
      </c>
      <c r="CM2486" s="49" t="str">
        <f t="shared" si="349"/>
        <v/>
      </c>
      <c r="CO2486" s="63" t="str">
        <f t="shared" si="350"/>
        <v/>
      </c>
    </row>
    <row r="2487" spans="4:93" x14ac:dyDescent="0.25">
      <c r="D2487" s="48" t="str">
        <f>IFERROR(VLOOKUP(C2487,category[[category_name_german]:[abbreviation_category_budo]],3,FALSE),"")</f>
        <v/>
      </c>
      <c r="G2487" s="48" t="str">
        <f>IFERROR(VLOOKUP(F2487,category[[category_name_german]:[abbreviation_category_budo]],3,FALSE),"")</f>
        <v/>
      </c>
      <c r="J2487" s="48" t="str">
        <f>IFERROR(VLOOKUP(I2487,category[[category_name_german]:[abbreviation_category_budo]],3,FALSE),"")</f>
        <v/>
      </c>
      <c r="M2487" s="48" t="str">
        <f>IFERROR(VLOOKUP(L2487,category[[category_name_german]:[abbreviation_category_budo]],3,FALSE),"")</f>
        <v/>
      </c>
      <c r="P2487" s="48" t="str">
        <f>IFERROR(VLOOKUP(O2487,category[[category_name_german]:[abbreviation_category_budo]],3,FALSE),"")</f>
        <v/>
      </c>
      <c r="R2487" s="49" t="str">
        <f t="shared" si="342"/>
        <v/>
      </c>
      <c r="U2487" s="48" t="str">
        <f>IFERROR(VLOOKUP(T2487,abbreviation[[description_german]:[abbreviation_budo]],3,FALSE),"")</f>
        <v/>
      </c>
      <c r="X2487" s="51" t="str">
        <f>IFERROR(VLOOKUP(W2487,abbreviation[[description_german]:[abbreviation_budo]],3,FALSE),"")</f>
        <v/>
      </c>
      <c r="Y2487" s="33"/>
      <c r="AA2487" s="49" t="str">
        <f t="shared" si="343"/>
        <v/>
      </c>
      <c r="AD2487" s="48" t="str">
        <f>IFERROR(VLOOKUP(AC2487,abbreviation[[description_german]:[abbreviation_budo]],3,FALSE),"")</f>
        <v/>
      </c>
      <c r="AG2487" s="54" t="str">
        <f>IFERROR(VLOOKUP(AF2487,abbreviation[[description_german]:[abbreviation_budo]],3,FALSE),"")</f>
        <v/>
      </c>
      <c r="AJ2487" s="49" t="str">
        <f t="shared" si="344"/>
        <v>_</v>
      </c>
      <c r="AM2487" s="48" t="str">
        <f>IFERROR(VLOOKUP(AL2487,abbreviation[[description_german]:[abbreviation_budo]],3,FALSE),"")</f>
        <v/>
      </c>
      <c r="AP2487" s="54" t="str">
        <f>IFERROR(VLOOKUP(AO2487,abbreviation[[description_german]:[abbreviation_budo]],3,FALSE),"")</f>
        <v/>
      </c>
      <c r="AS2487" s="49" t="str">
        <f t="shared" si="345"/>
        <v>_</v>
      </c>
      <c r="AV2487" s="53" t="str">
        <f>IFERROR(VLOOKUP(AU2487,abbreviation[[description_german]:[abbreviation_budo]],3,FALSE),"")</f>
        <v/>
      </c>
      <c r="AY2487" s="51" t="str">
        <f>IFERROR(VLOOKUP(AX2487,abbreviation[[description_german]:[abbreviation_budo]],3,FALSE),"")</f>
        <v/>
      </c>
      <c r="BB2487" s="51" t="str">
        <f>IFERROR(VLOOKUP(BA2487,abbreviation[[description_german]:[abbreviation_budo]],3,FALSE),"")</f>
        <v/>
      </c>
      <c r="BE2487" s="51" t="str">
        <f>IFERROR(VLOOKUP(BD2487,abbreviation[[description_german]:[abbreviation_budo]],3,FALSE),"")</f>
        <v/>
      </c>
      <c r="BG2487" s="38"/>
      <c r="BH2487" s="49" t="str">
        <f t="shared" si="346"/>
        <v>_</v>
      </c>
      <c r="BK2487" s="53" t="str">
        <f>IFERROR(VLOOKUP(BJ2487,abbreviation[[description_german]:[abbreviation_budo]],3,FALSE),"")</f>
        <v/>
      </c>
      <c r="BN2487" s="51" t="str">
        <f>IFERROR(VLOOKUP(BM2487,abbreviation[[description_german]:[abbreviation_budo]],3,FALSE),"")</f>
        <v/>
      </c>
      <c r="BO2487" s="31"/>
      <c r="BQ2487" s="51" t="str">
        <f>IFERROR(VLOOKUP(BP2487,abbreviation[[description_german]:[abbreviation_budo]],3,FALSE),"")</f>
        <v/>
      </c>
      <c r="BR2487" s="57" t="str">
        <f t="shared" si="347"/>
        <v>_</v>
      </c>
      <c r="BU2487" s="53" t="str">
        <f>IFERROR(VLOOKUP(BT2487,abbreviation[[description_german]:[abbreviation_budo]],3,FALSE),"")</f>
        <v/>
      </c>
      <c r="BV2487" s="60" t="str">
        <f t="shared" si="348"/>
        <v>_</v>
      </c>
      <c r="BY2487" s="48" t="str">
        <f>IFERROR(VLOOKUP(BX2487,category[[category_name_german]:[abbreviation_category_budo]],3,FALSE),"")</f>
        <v/>
      </c>
      <c r="CB2487" s="48" t="str">
        <f>IFERROR(VLOOKUP(CA2487,category[[category_name_german]:[abbreviation_category_budo]],3,FALSE),"")</f>
        <v/>
      </c>
      <c r="CE2487" s="48" t="str">
        <f>IFERROR(VLOOKUP(CD2487,category[[category_name_german]:[abbreviation_category_budo]],3,FALSE),"")</f>
        <v/>
      </c>
      <c r="CH2487" s="48" t="str">
        <f>IFERROR(VLOOKUP(CG2487,category[[category_name_german]:[abbreviation_category_budo]],3,FALSE),"")</f>
        <v/>
      </c>
      <c r="CK2487" s="48" t="str">
        <f>IFERROR(VLOOKUP(CJ2487,category[[category_name_german]:[abbreviation_category_budo]],3,FALSE),"")</f>
        <v/>
      </c>
      <c r="CM2487" s="49" t="str">
        <f t="shared" si="349"/>
        <v/>
      </c>
      <c r="CO2487" s="63" t="str">
        <f t="shared" si="350"/>
        <v/>
      </c>
    </row>
    <row r="2488" spans="4:93" x14ac:dyDescent="0.25">
      <c r="D2488" s="48" t="str">
        <f>IFERROR(VLOOKUP(C2488,category[[category_name_german]:[abbreviation_category_budo]],3,FALSE),"")</f>
        <v/>
      </c>
      <c r="G2488" s="48" t="str">
        <f>IFERROR(VLOOKUP(F2488,category[[category_name_german]:[abbreviation_category_budo]],3,FALSE),"")</f>
        <v/>
      </c>
      <c r="J2488" s="48" t="str">
        <f>IFERROR(VLOOKUP(I2488,category[[category_name_german]:[abbreviation_category_budo]],3,FALSE),"")</f>
        <v/>
      </c>
      <c r="M2488" s="48" t="str">
        <f>IFERROR(VLOOKUP(L2488,category[[category_name_german]:[abbreviation_category_budo]],3,FALSE),"")</f>
        <v/>
      </c>
      <c r="P2488" s="48" t="str">
        <f>IFERROR(VLOOKUP(O2488,category[[category_name_german]:[abbreviation_category_budo]],3,FALSE),"")</f>
        <v/>
      </c>
      <c r="R2488" s="49" t="str">
        <f t="shared" si="342"/>
        <v/>
      </c>
      <c r="U2488" s="48" t="str">
        <f>IFERROR(VLOOKUP(T2488,abbreviation[[description_german]:[abbreviation_budo]],3,FALSE),"")</f>
        <v/>
      </c>
      <c r="X2488" s="51" t="str">
        <f>IFERROR(VLOOKUP(W2488,abbreviation[[description_german]:[abbreviation_budo]],3,FALSE),"")</f>
        <v/>
      </c>
      <c r="Y2488" s="33"/>
      <c r="AA2488" s="49" t="str">
        <f t="shared" si="343"/>
        <v/>
      </c>
      <c r="AD2488" s="48" t="str">
        <f>IFERROR(VLOOKUP(AC2488,abbreviation[[description_german]:[abbreviation_budo]],3,FALSE),"")</f>
        <v/>
      </c>
      <c r="AG2488" s="54" t="str">
        <f>IFERROR(VLOOKUP(AF2488,abbreviation[[description_german]:[abbreviation_budo]],3,FALSE),"")</f>
        <v/>
      </c>
      <c r="AJ2488" s="49" t="str">
        <f t="shared" si="344"/>
        <v>_</v>
      </c>
      <c r="AM2488" s="48" t="str">
        <f>IFERROR(VLOOKUP(AL2488,abbreviation[[description_german]:[abbreviation_budo]],3,FALSE),"")</f>
        <v/>
      </c>
      <c r="AP2488" s="54" t="str">
        <f>IFERROR(VLOOKUP(AO2488,abbreviation[[description_german]:[abbreviation_budo]],3,FALSE),"")</f>
        <v/>
      </c>
      <c r="AS2488" s="49" t="str">
        <f t="shared" si="345"/>
        <v>_</v>
      </c>
      <c r="AV2488" s="53" t="str">
        <f>IFERROR(VLOOKUP(AU2488,abbreviation[[description_german]:[abbreviation_budo]],3,FALSE),"")</f>
        <v/>
      </c>
      <c r="AY2488" s="51" t="str">
        <f>IFERROR(VLOOKUP(AX2488,abbreviation[[description_german]:[abbreviation_budo]],3,FALSE),"")</f>
        <v/>
      </c>
      <c r="BB2488" s="51" t="str">
        <f>IFERROR(VLOOKUP(BA2488,abbreviation[[description_german]:[abbreviation_budo]],3,FALSE),"")</f>
        <v/>
      </c>
      <c r="BE2488" s="51" t="str">
        <f>IFERROR(VLOOKUP(BD2488,abbreviation[[description_german]:[abbreviation_budo]],3,FALSE),"")</f>
        <v/>
      </c>
      <c r="BG2488" s="38"/>
      <c r="BH2488" s="49" t="str">
        <f t="shared" si="346"/>
        <v>_</v>
      </c>
      <c r="BK2488" s="53" t="str">
        <f>IFERROR(VLOOKUP(BJ2488,abbreviation[[description_german]:[abbreviation_budo]],3,FALSE),"")</f>
        <v/>
      </c>
      <c r="BN2488" s="51" t="str">
        <f>IFERROR(VLOOKUP(BM2488,abbreviation[[description_german]:[abbreviation_budo]],3,FALSE),"")</f>
        <v/>
      </c>
      <c r="BO2488" s="31"/>
      <c r="BQ2488" s="51" t="str">
        <f>IFERROR(VLOOKUP(BP2488,abbreviation[[description_german]:[abbreviation_budo]],3,FALSE),"")</f>
        <v/>
      </c>
      <c r="BR2488" s="57" t="str">
        <f t="shared" si="347"/>
        <v>_</v>
      </c>
      <c r="BU2488" s="53" t="str">
        <f>IFERROR(VLOOKUP(BT2488,abbreviation[[description_german]:[abbreviation_budo]],3,FALSE),"")</f>
        <v/>
      </c>
      <c r="BV2488" s="60" t="str">
        <f t="shared" si="348"/>
        <v>_</v>
      </c>
      <c r="BY2488" s="48" t="str">
        <f>IFERROR(VLOOKUP(BX2488,category[[category_name_german]:[abbreviation_category_budo]],3,FALSE),"")</f>
        <v/>
      </c>
      <c r="CB2488" s="48" t="str">
        <f>IFERROR(VLOOKUP(CA2488,category[[category_name_german]:[abbreviation_category_budo]],3,FALSE),"")</f>
        <v/>
      </c>
      <c r="CE2488" s="48" t="str">
        <f>IFERROR(VLOOKUP(CD2488,category[[category_name_german]:[abbreviation_category_budo]],3,FALSE),"")</f>
        <v/>
      </c>
      <c r="CH2488" s="48" t="str">
        <f>IFERROR(VLOOKUP(CG2488,category[[category_name_german]:[abbreviation_category_budo]],3,FALSE),"")</f>
        <v/>
      </c>
      <c r="CK2488" s="48" t="str">
        <f>IFERROR(VLOOKUP(CJ2488,category[[category_name_german]:[abbreviation_category_budo]],3,FALSE),"")</f>
        <v/>
      </c>
      <c r="CM2488" s="49" t="str">
        <f t="shared" si="349"/>
        <v/>
      </c>
      <c r="CO2488" s="63" t="str">
        <f t="shared" si="350"/>
        <v/>
      </c>
    </row>
    <row r="2489" spans="4:93" x14ac:dyDescent="0.25">
      <c r="D2489" s="48" t="str">
        <f>IFERROR(VLOOKUP(C2489,category[[category_name_german]:[abbreviation_category_budo]],3,FALSE),"")</f>
        <v/>
      </c>
      <c r="G2489" s="48" t="str">
        <f>IFERROR(VLOOKUP(F2489,category[[category_name_german]:[abbreviation_category_budo]],3,FALSE),"")</f>
        <v/>
      </c>
      <c r="J2489" s="48" t="str">
        <f>IFERROR(VLOOKUP(I2489,category[[category_name_german]:[abbreviation_category_budo]],3,FALSE),"")</f>
        <v/>
      </c>
      <c r="M2489" s="48" t="str">
        <f>IFERROR(VLOOKUP(L2489,category[[category_name_german]:[abbreviation_category_budo]],3,FALSE),"")</f>
        <v/>
      </c>
      <c r="P2489" s="48" t="str">
        <f>IFERROR(VLOOKUP(O2489,category[[category_name_german]:[abbreviation_category_budo]],3,FALSE),"")</f>
        <v/>
      </c>
      <c r="R2489" s="49" t="str">
        <f t="shared" si="342"/>
        <v/>
      </c>
      <c r="U2489" s="48" t="str">
        <f>IFERROR(VLOOKUP(T2489,abbreviation[[description_german]:[abbreviation_budo]],3,FALSE),"")</f>
        <v/>
      </c>
      <c r="X2489" s="51" t="str">
        <f>IFERROR(VLOOKUP(W2489,abbreviation[[description_german]:[abbreviation_budo]],3,FALSE),"")</f>
        <v/>
      </c>
      <c r="Y2489" s="33"/>
      <c r="AA2489" s="49" t="str">
        <f t="shared" si="343"/>
        <v/>
      </c>
      <c r="AD2489" s="48" t="str">
        <f>IFERROR(VLOOKUP(AC2489,abbreviation[[description_german]:[abbreviation_budo]],3,FALSE),"")</f>
        <v/>
      </c>
      <c r="AG2489" s="54" t="str">
        <f>IFERROR(VLOOKUP(AF2489,abbreviation[[description_german]:[abbreviation_budo]],3,FALSE),"")</f>
        <v/>
      </c>
      <c r="AJ2489" s="49" t="str">
        <f t="shared" si="344"/>
        <v>_</v>
      </c>
      <c r="AM2489" s="48" t="str">
        <f>IFERROR(VLOOKUP(AL2489,abbreviation[[description_german]:[abbreviation_budo]],3,FALSE),"")</f>
        <v/>
      </c>
      <c r="AP2489" s="54" t="str">
        <f>IFERROR(VLOOKUP(AO2489,abbreviation[[description_german]:[abbreviation_budo]],3,FALSE),"")</f>
        <v/>
      </c>
      <c r="AS2489" s="49" t="str">
        <f t="shared" si="345"/>
        <v>_</v>
      </c>
      <c r="AV2489" s="53" t="str">
        <f>IFERROR(VLOOKUP(AU2489,abbreviation[[description_german]:[abbreviation_budo]],3,FALSE),"")</f>
        <v/>
      </c>
      <c r="AY2489" s="51" t="str">
        <f>IFERROR(VLOOKUP(AX2489,abbreviation[[description_german]:[abbreviation_budo]],3,FALSE),"")</f>
        <v/>
      </c>
      <c r="BB2489" s="51" t="str">
        <f>IFERROR(VLOOKUP(BA2489,abbreviation[[description_german]:[abbreviation_budo]],3,FALSE),"")</f>
        <v/>
      </c>
      <c r="BE2489" s="51" t="str">
        <f>IFERROR(VLOOKUP(BD2489,abbreviation[[description_german]:[abbreviation_budo]],3,FALSE),"")</f>
        <v/>
      </c>
      <c r="BG2489" s="38"/>
      <c r="BH2489" s="49" t="str">
        <f t="shared" si="346"/>
        <v>_</v>
      </c>
      <c r="BK2489" s="53" t="str">
        <f>IFERROR(VLOOKUP(BJ2489,abbreviation[[description_german]:[abbreviation_budo]],3,FALSE),"")</f>
        <v/>
      </c>
      <c r="BN2489" s="51" t="str">
        <f>IFERROR(VLOOKUP(BM2489,abbreviation[[description_german]:[abbreviation_budo]],3,FALSE),"")</f>
        <v/>
      </c>
      <c r="BO2489" s="31"/>
      <c r="BQ2489" s="51" t="str">
        <f>IFERROR(VLOOKUP(BP2489,abbreviation[[description_german]:[abbreviation_budo]],3,FALSE),"")</f>
        <v/>
      </c>
      <c r="BR2489" s="57" t="str">
        <f t="shared" si="347"/>
        <v>_</v>
      </c>
      <c r="BU2489" s="53" t="str">
        <f>IFERROR(VLOOKUP(BT2489,abbreviation[[description_german]:[abbreviation_budo]],3,FALSE),"")</f>
        <v/>
      </c>
      <c r="BV2489" s="60" t="str">
        <f t="shared" si="348"/>
        <v>_</v>
      </c>
      <c r="BY2489" s="48" t="str">
        <f>IFERROR(VLOOKUP(BX2489,category[[category_name_german]:[abbreviation_category_budo]],3,FALSE),"")</f>
        <v/>
      </c>
      <c r="CB2489" s="48" t="str">
        <f>IFERROR(VLOOKUP(CA2489,category[[category_name_german]:[abbreviation_category_budo]],3,FALSE),"")</f>
        <v/>
      </c>
      <c r="CE2489" s="48" t="str">
        <f>IFERROR(VLOOKUP(CD2489,category[[category_name_german]:[abbreviation_category_budo]],3,FALSE),"")</f>
        <v/>
      </c>
      <c r="CH2489" s="48" t="str">
        <f>IFERROR(VLOOKUP(CG2489,category[[category_name_german]:[abbreviation_category_budo]],3,FALSE),"")</f>
        <v/>
      </c>
      <c r="CK2489" s="48" t="str">
        <f>IFERROR(VLOOKUP(CJ2489,category[[category_name_german]:[abbreviation_category_budo]],3,FALSE),"")</f>
        <v/>
      </c>
      <c r="CM2489" s="49" t="str">
        <f t="shared" si="349"/>
        <v/>
      </c>
      <c r="CO2489" s="63" t="str">
        <f t="shared" si="350"/>
        <v/>
      </c>
    </row>
    <row r="2490" spans="4:93" x14ac:dyDescent="0.25">
      <c r="D2490" s="48" t="str">
        <f>IFERROR(VLOOKUP(C2490,category[[category_name_german]:[abbreviation_category_budo]],3,FALSE),"")</f>
        <v/>
      </c>
      <c r="G2490" s="48" t="str">
        <f>IFERROR(VLOOKUP(F2490,category[[category_name_german]:[abbreviation_category_budo]],3,FALSE),"")</f>
        <v/>
      </c>
      <c r="J2490" s="48" t="str">
        <f>IFERROR(VLOOKUP(I2490,category[[category_name_german]:[abbreviation_category_budo]],3,FALSE),"")</f>
        <v/>
      </c>
      <c r="M2490" s="48" t="str">
        <f>IFERROR(VLOOKUP(L2490,category[[category_name_german]:[abbreviation_category_budo]],3,FALSE),"")</f>
        <v/>
      </c>
      <c r="P2490" s="48" t="str">
        <f>IFERROR(VLOOKUP(O2490,category[[category_name_german]:[abbreviation_category_budo]],3,FALSE),"")</f>
        <v/>
      </c>
      <c r="R2490" s="49" t="str">
        <f t="shared" si="342"/>
        <v/>
      </c>
      <c r="U2490" s="48" t="str">
        <f>IFERROR(VLOOKUP(T2490,abbreviation[[description_german]:[abbreviation_budo]],3,FALSE),"")</f>
        <v/>
      </c>
      <c r="X2490" s="51" t="str">
        <f>IFERROR(VLOOKUP(W2490,abbreviation[[description_german]:[abbreviation_budo]],3,FALSE),"")</f>
        <v/>
      </c>
      <c r="Y2490" s="33"/>
      <c r="AA2490" s="49" t="str">
        <f t="shared" si="343"/>
        <v/>
      </c>
      <c r="AD2490" s="48" t="str">
        <f>IFERROR(VLOOKUP(AC2490,abbreviation[[description_german]:[abbreviation_budo]],3,FALSE),"")</f>
        <v/>
      </c>
      <c r="AG2490" s="54" t="str">
        <f>IFERROR(VLOOKUP(AF2490,abbreviation[[description_german]:[abbreviation_budo]],3,FALSE),"")</f>
        <v/>
      </c>
      <c r="AJ2490" s="49" t="str">
        <f t="shared" si="344"/>
        <v>_</v>
      </c>
      <c r="AM2490" s="48" t="str">
        <f>IFERROR(VLOOKUP(AL2490,abbreviation[[description_german]:[abbreviation_budo]],3,FALSE),"")</f>
        <v/>
      </c>
      <c r="AP2490" s="54" t="str">
        <f>IFERROR(VLOOKUP(AO2490,abbreviation[[description_german]:[abbreviation_budo]],3,FALSE),"")</f>
        <v/>
      </c>
      <c r="AS2490" s="49" t="str">
        <f t="shared" si="345"/>
        <v>_</v>
      </c>
      <c r="AV2490" s="53" t="str">
        <f>IFERROR(VLOOKUP(AU2490,abbreviation[[description_german]:[abbreviation_budo]],3,FALSE),"")</f>
        <v/>
      </c>
      <c r="AY2490" s="51" t="str">
        <f>IFERROR(VLOOKUP(AX2490,abbreviation[[description_german]:[abbreviation_budo]],3,FALSE),"")</f>
        <v/>
      </c>
      <c r="BB2490" s="51" t="str">
        <f>IFERROR(VLOOKUP(BA2490,abbreviation[[description_german]:[abbreviation_budo]],3,FALSE),"")</f>
        <v/>
      </c>
      <c r="BE2490" s="51" t="str">
        <f>IFERROR(VLOOKUP(BD2490,abbreviation[[description_german]:[abbreviation_budo]],3,FALSE),"")</f>
        <v/>
      </c>
      <c r="BG2490" s="38"/>
      <c r="BH2490" s="49" t="str">
        <f t="shared" si="346"/>
        <v>_</v>
      </c>
      <c r="BK2490" s="53" t="str">
        <f>IFERROR(VLOOKUP(BJ2490,abbreviation[[description_german]:[abbreviation_budo]],3,FALSE),"")</f>
        <v/>
      </c>
      <c r="BN2490" s="51" t="str">
        <f>IFERROR(VLOOKUP(BM2490,abbreviation[[description_german]:[abbreviation_budo]],3,FALSE),"")</f>
        <v/>
      </c>
      <c r="BO2490" s="31"/>
      <c r="BQ2490" s="51" t="str">
        <f>IFERROR(VLOOKUP(BP2490,abbreviation[[description_german]:[abbreviation_budo]],3,FALSE),"")</f>
        <v/>
      </c>
      <c r="BR2490" s="57" t="str">
        <f t="shared" si="347"/>
        <v>_</v>
      </c>
      <c r="BU2490" s="53" t="str">
        <f>IFERROR(VLOOKUP(BT2490,abbreviation[[description_german]:[abbreviation_budo]],3,FALSE),"")</f>
        <v/>
      </c>
      <c r="BV2490" s="60" t="str">
        <f t="shared" si="348"/>
        <v>_</v>
      </c>
      <c r="BY2490" s="48" t="str">
        <f>IFERROR(VLOOKUP(BX2490,category[[category_name_german]:[abbreviation_category_budo]],3,FALSE),"")</f>
        <v/>
      </c>
      <c r="CB2490" s="48" t="str">
        <f>IFERROR(VLOOKUP(CA2490,category[[category_name_german]:[abbreviation_category_budo]],3,FALSE),"")</f>
        <v/>
      </c>
      <c r="CE2490" s="48" t="str">
        <f>IFERROR(VLOOKUP(CD2490,category[[category_name_german]:[abbreviation_category_budo]],3,FALSE),"")</f>
        <v/>
      </c>
      <c r="CH2490" s="48" t="str">
        <f>IFERROR(VLOOKUP(CG2490,category[[category_name_german]:[abbreviation_category_budo]],3,FALSE),"")</f>
        <v/>
      </c>
      <c r="CK2490" s="48" t="str">
        <f>IFERROR(VLOOKUP(CJ2490,category[[category_name_german]:[abbreviation_category_budo]],3,FALSE),"")</f>
        <v/>
      </c>
      <c r="CM2490" s="49" t="str">
        <f t="shared" si="349"/>
        <v/>
      </c>
      <c r="CO2490" s="63" t="str">
        <f t="shared" si="350"/>
        <v/>
      </c>
    </row>
    <row r="2491" spans="4:93" x14ac:dyDescent="0.25">
      <c r="D2491" s="48" t="str">
        <f>IFERROR(VLOOKUP(C2491,category[[category_name_german]:[abbreviation_category_budo]],3,FALSE),"")</f>
        <v/>
      </c>
      <c r="G2491" s="48" t="str">
        <f>IFERROR(VLOOKUP(F2491,category[[category_name_german]:[abbreviation_category_budo]],3,FALSE),"")</f>
        <v/>
      </c>
      <c r="J2491" s="48" t="str">
        <f>IFERROR(VLOOKUP(I2491,category[[category_name_german]:[abbreviation_category_budo]],3,FALSE),"")</f>
        <v/>
      </c>
      <c r="M2491" s="48" t="str">
        <f>IFERROR(VLOOKUP(L2491,category[[category_name_german]:[abbreviation_category_budo]],3,FALSE),"")</f>
        <v/>
      </c>
      <c r="P2491" s="48" t="str">
        <f>IFERROR(VLOOKUP(O2491,category[[category_name_german]:[abbreviation_category_budo]],3,FALSE),"")</f>
        <v/>
      </c>
      <c r="R2491" s="49" t="str">
        <f t="shared" si="342"/>
        <v/>
      </c>
      <c r="U2491" s="48" t="str">
        <f>IFERROR(VLOOKUP(T2491,abbreviation[[description_german]:[abbreviation_budo]],3,FALSE),"")</f>
        <v/>
      </c>
      <c r="X2491" s="51" t="str">
        <f>IFERROR(VLOOKUP(W2491,abbreviation[[description_german]:[abbreviation_budo]],3,FALSE),"")</f>
        <v/>
      </c>
      <c r="Y2491" s="33"/>
      <c r="AA2491" s="49" t="str">
        <f t="shared" si="343"/>
        <v/>
      </c>
      <c r="AD2491" s="48" t="str">
        <f>IFERROR(VLOOKUP(AC2491,abbreviation[[description_german]:[abbreviation_budo]],3,FALSE),"")</f>
        <v/>
      </c>
      <c r="AG2491" s="54" t="str">
        <f>IFERROR(VLOOKUP(AF2491,abbreviation[[description_german]:[abbreviation_budo]],3,FALSE),"")</f>
        <v/>
      </c>
      <c r="AJ2491" s="49" t="str">
        <f t="shared" si="344"/>
        <v>_</v>
      </c>
      <c r="AM2491" s="48" t="str">
        <f>IFERROR(VLOOKUP(AL2491,abbreviation[[description_german]:[abbreviation_budo]],3,FALSE),"")</f>
        <v/>
      </c>
      <c r="AP2491" s="54" t="str">
        <f>IFERROR(VLOOKUP(AO2491,abbreviation[[description_german]:[abbreviation_budo]],3,FALSE),"")</f>
        <v/>
      </c>
      <c r="AS2491" s="49" t="str">
        <f t="shared" si="345"/>
        <v>_</v>
      </c>
      <c r="AV2491" s="53" t="str">
        <f>IFERROR(VLOOKUP(AU2491,abbreviation[[description_german]:[abbreviation_budo]],3,FALSE),"")</f>
        <v/>
      </c>
      <c r="AY2491" s="51" t="str">
        <f>IFERROR(VLOOKUP(AX2491,abbreviation[[description_german]:[abbreviation_budo]],3,FALSE),"")</f>
        <v/>
      </c>
      <c r="BB2491" s="51" t="str">
        <f>IFERROR(VLOOKUP(BA2491,abbreviation[[description_german]:[abbreviation_budo]],3,FALSE),"")</f>
        <v/>
      </c>
      <c r="BE2491" s="51" t="str">
        <f>IFERROR(VLOOKUP(BD2491,abbreviation[[description_german]:[abbreviation_budo]],3,FALSE),"")</f>
        <v/>
      </c>
      <c r="BG2491" s="38"/>
      <c r="BH2491" s="49" t="str">
        <f t="shared" si="346"/>
        <v>_</v>
      </c>
      <c r="BK2491" s="53" t="str">
        <f>IFERROR(VLOOKUP(BJ2491,abbreviation[[description_german]:[abbreviation_budo]],3,FALSE),"")</f>
        <v/>
      </c>
      <c r="BN2491" s="51" t="str">
        <f>IFERROR(VLOOKUP(BM2491,abbreviation[[description_german]:[abbreviation_budo]],3,FALSE),"")</f>
        <v/>
      </c>
      <c r="BO2491" s="31"/>
      <c r="BQ2491" s="51" t="str">
        <f>IFERROR(VLOOKUP(BP2491,abbreviation[[description_german]:[abbreviation_budo]],3,FALSE),"")</f>
        <v/>
      </c>
      <c r="BR2491" s="57" t="str">
        <f t="shared" si="347"/>
        <v>_</v>
      </c>
      <c r="BU2491" s="53" t="str">
        <f>IFERROR(VLOOKUP(BT2491,abbreviation[[description_german]:[abbreviation_budo]],3,FALSE),"")</f>
        <v/>
      </c>
      <c r="BV2491" s="60" t="str">
        <f t="shared" si="348"/>
        <v>_</v>
      </c>
      <c r="BY2491" s="48" t="str">
        <f>IFERROR(VLOOKUP(BX2491,category[[category_name_german]:[abbreviation_category_budo]],3,FALSE),"")</f>
        <v/>
      </c>
      <c r="CB2491" s="48" t="str">
        <f>IFERROR(VLOOKUP(CA2491,category[[category_name_german]:[abbreviation_category_budo]],3,FALSE),"")</f>
        <v/>
      </c>
      <c r="CE2491" s="48" t="str">
        <f>IFERROR(VLOOKUP(CD2491,category[[category_name_german]:[abbreviation_category_budo]],3,FALSE),"")</f>
        <v/>
      </c>
      <c r="CH2491" s="48" t="str">
        <f>IFERROR(VLOOKUP(CG2491,category[[category_name_german]:[abbreviation_category_budo]],3,FALSE),"")</f>
        <v/>
      </c>
      <c r="CK2491" s="48" t="str">
        <f>IFERROR(VLOOKUP(CJ2491,category[[category_name_german]:[abbreviation_category_budo]],3,FALSE),"")</f>
        <v/>
      </c>
      <c r="CM2491" s="49" t="str">
        <f t="shared" si="349"/>
        <v/>
      </c>
      <c r="CO2491" s="63" t="str">
        <f t="shared" si="350"/>
        <v/>
      </c>
    </row>
    <row r="2492" spans="4:93" x14ac:dyDescent="0.25">
      <c r="D2492" s="48" t="str">
        <f>IFERROR(VLOOKUP(C2492,category[[category_name_german]:[abbreviation_category_budo]],3,FALSE),"")</f>
        <v/>
      </c>
      <c r="G2492" s="48" t="str">
        <f>IFERROR(VLOOKUP(F2492,category[[category_name_german]:[abbreviation_category_budo]],3,FALSE),"")</f>
        <v/>
      </c>
      <c r="J2492" s="48" t="str">
        <f>IFERROR(VLOOKUP(I2492,category[[category_name_german]:[abbreviation_category_budo]],3,FALSE),"")</f>
        <v/>
      </c>
      <c r="M2492" s="48" t="str">
        <f>IFERROR(VLOOKUP(L2492,category[[category_name_german]:[abbreviation_category_budo]],3,FALSE),"")</f>
        <v/>
      </c>
      <c r="P2492" s="48" t="str">
        <f>IFERROR(VLOOKUP(O2492,category[[category_name_german]:[abbreviation_category_budo]],3,FALSE),"")</f>
        <v/>
      </c>
      <c r="R2492" s="49" t="str">
        <f t="shared" si="342"/>
        <v/>
      </c>
      <c r="U2492" s="48" t="str">
        <f>IFERROR(VLOOKUP(T2492,abbreviation[[description_german]:[abbreviation_budo]],3,FALSE),"")</f>
        <v/>
      </c>
      <c r="X2492" s="51" t="str">
        <f>IFERROR(VLOOKUP(W2492,abbreviation[[description_german]:[abbreviation_budo]],3,FALSE),"")</f>
        <v/>
      </c>
      <c r="Y2492" s="33"/>
      <c r="AA2492" s="49" t="str">
        <f t="shared" si="343"/>
        <v/>
      </c>
      <c r="AD2492" s="48" t="str">
        <f>IFERROR(VLOOKUP(AC2492,abbreviation[[description_german]:[abbreviation_budo]],3,FALSE),"")</f>
        <v/>
      </c>
      <c r="AG2492" s="54" t="str">
        <f>IFERROR(VLOOKUP(AF2492,abbreviation[[description_german]:[abbreviation_budo]],3,FALSE),"")</f>
        <v/>
      </c>
      <c r="AJ2492" s="49" t="str">
        <f t="shared" si="344"/>
        <v>_</v>
      </c>
      <c r="AM2492" s="48" t="str">
        <f>IFERROR(VLOOKUP(AL2492,abbreviation[[description_german]:[abbreviation_budo]],3,FALSE),"")</f>
        <v/>
      </c>
      <c r="AP2492" s="54" t="str">
        <f>IFERROR(VLOOKUP(AO2492,abbreviation[[description_german]:[abbreviation_budo]],3,FALSE),"")</f>
        <v/>
      </c>
      <c r="AS2492" s="49" t="str">
        <f t="shared" si="345"/>
        <v>_</v>
      </c>
      <c r="AV2492" s="53" t="str">
        <f>IFERROR(VLOOKUP(AU2492,abbreviation[[description_german]:[abbreviation_budo]],3,FALSE),"")</f>
        <v/>
      </c>
      <c r="AY2492" s="51" t="str">
        <f>IFERROR(VLOOKUP(AX2492,abbreviation[[description_german]:[abbreviation_budo]],3,FALSE),"")</f>
        <v/>
      </c>
      <c r="BB2492" s="51" t="str">
        <f>IFERROR(VLOOKUP(BA2492,abbreviation[[description_german]:[abbreviation_budo]],3,FALSE),"")</f>
        <v/>
      </c>
      <c r="BE2492" s="51" t="str">
        <f>IFERROR(VLOOKUP(BD2492,abbreviation[[description_german]:[abbreviation_budo]],3,FALSE),"")</f>
        <v/>
      </c>
      <c r="BG2492" s="38"/>
      <c r="BH2492" s="49" t="str">
        <f t="shared" si="346"/>
        <v>_</v>
      </c>
      <c r="BK2492" s="53" t="str">
        <f>IFERROR(VLOOKUP(BJ2492,abbreviation[[description_german]:[abbreviation_budo]],3,FALSE),"")</f>
        <v/>
      </c>
      <c r="BN2492" s="51" t="str">
        <f>IFERROR(VLOOKUP(BM2492,abbreviation[[description_german]:[abbreviation_budo]],3,FALSE),"")</f>
        <v/>
      </c>
      <c r="BO2492" s="31"/>
      <c r="BQ2492" s="51" t="str">
        <f>IFERROR(VLOOKUP(BP2492,abbreviation[[description_german]:[abbreviation_budo]],3,FALSE),"")</f>
        <v/>
      </c>
      <c r="BR2492" s="57" t="str">
        <f t="shared" si="347"/>
        <v>_</v>
      </c>
      <c r="BU2492" s="53" t="str">
        <f>IFERROR(VLOOKUP(BT2492,abbreviation[[description_german]:[abbreviation_budo]],3,FALSE),"")</f>
        <v/>
      </c>
      <c r="BV2492" s="60" t="str">
        <f t="shared" si="348"/>
        <v>_</v>
      </c>
      <c r="BY2492" s="48" t="str">
        <f>IFERROR(VLOOKUP(BX2492,category[[category_name_german]:[abbreviation_category_budo]],3,FALSE),"")</f>
        <v/>
      </c>
      <c r="CB2492" s="48" t="str">
        <f>IFERROR(VLOOKUP(CA2492,category[[category_name_german]:[abbreviation_category_budo]],3,FALSE),"")</f>
        <v/>
      </c>
      <c r="CE2492" s="48" t="str">
        <f>IFERROR(VLOOKUP(CD2492,category[[category_name_german]:[abbreviation_category_budo]],3,FALSE),"")</f>
        <v/>
      </c>
      <c r="CH2492" s="48" t="str">
        <f>IFERROR(VLOOKUP(CG2492,category[[category_name_german]:[abbreviation_category_budo]],3,FALSE),"")</f>
        <v/>
      </c>
      <c r="CK2492" s="48" t="str">
        <f>IFERROR(VLOOKUP(CJ2492,category[[category_name_german]:[abbreviation_category_budo]],3,FALSE),"")</f>
        <v/>
      </c>
      <c r="CM2492" s="49" t="str">
        <f t="shared" si="349"/>
        <v/>
      </c>
      <c r="CO2492" s="63" t="str">
        <f t="shared" si="350"/>
        <v/>
      </c>
    </row>
    <row r="2493" spans="4:93" x14ac:dyDescent="0.25">
      <c r="D2493" s="48" t="str">
        <f>IFERROR(VLOOKUP(C2493,category[[category_name_german]:[abbreviation_category_budo]],3,FALSE),"")</f>
        <v/>
      </c>
      <c r="G2493" s="48" t="str">
        <f>IFERROR(VLOOKUP(F2493,category[[category_name_german]:[abbreviation_category_budo]],3,FALSE),"")</f>
        <v/>
      </c>
      <c r="J2493" s="48" t="str">
        <f>IFERROR(VLOOKUP(I2493,category[[category_name_german]:[abbreviation_category_budo]],3,FALSE),"")</f>
        <v/>
      </c>
      <c r="M2493" s="48" t="str">
        <f>IFERROR(VLOOKUP(L2493,category[[category_name_german]:[abbreviation_category_budo]],3,FALSE),"")</f>
        <v/>
      </c>
      <c r="P2493" s="48" t="str">
        <f>IFERROR(VLOOKUP(O2493,category[[category_name_german]:[abbreviation_category_budo]],3,FALSE),"")</f>
        <v/>
      </c>
      <c r="R2493" s="49" t="str">
        <f t="shared" si="342"/>
        <v/>
      </c>
      <c r="U2493" s="48" t="str">
        <f>IFERROR(VLOOKUP(T2493,abbreviation[[description_german]:[abbreviation_budo]],3,FALSE),"")</f>
        <v/>
      </c>
      <c r="X2493" s="51" t="str">
        <f>IFERROR(VLOOKUP(W2493,abbreviation[[description_german]:[abbreviation_budo]],3,FALSE),"")</f>
        <v/>
      </c>
      <c r="Y2493" s="33"/>
      <c r="AA2493" s="49" t="str">
        <f t="shared" si="343"/>
        <v/>
      </c>
      <c r="AD2493" s="48" t="str">
        <f>IFERROR(VLOOKUP(AC2493,abbreviation[[description_german]:[abbreviation_budo]],3,FALSE),"")</f>
        <v/>
      </c>
      <c r="AG2493" s="54" t="str">
        <f>IFERROR(VLOOKUP(AF2493,abbreviation[[description_german]:[abbreviation_budo]],3,FALSE),"")</f>
        <v/>
      </c>
      <c r="AJ2493" s="49" t="str">
        <f t="shared" si="344"/>
        <v>_</v>
      </c>
      <c r="AM2493" s="48" t="str">
        <f>IFERROR(VLOOKUP(AL2493,abbreviation[[description_german]:[abbreviation_budo]],3,FALSE),"")</f>
        <v/>
      </c>
      <c r="AP2493" s="54" t="str">
        <f>IFERROR(VLOOKUP(AO2493,abbreviation[[description_german]:[abbreviation_budo]],3,FALSE),"")</f>
        <v/>
      </c>
      <c r="AS2493" s="49" t="str">
        <f t="shared" si="345"/>
        <v>_</v>
      </c>
      <c r="AV2493" s="53" t="str">
        <f>IFERROR(VLOOKUP(AU2493,abbreviation[[description_german]:[abbreviation_budo]],3,FALSE),"")</f>
        <v/>
      </c>
      <c r="AY2493" s="51" t="str">
        <f>IFERROR(VLOOKUP(AX2493,abbreviation[[description_german]:[abbreviation_budo]],3,FALSE),"")</f>
        <v/>
      </c>
      <c r="BB2493" s="51" t="str">
        <f>IFERROR(VLOOKUP(BA2493,abbreviation[[description_german]:[abbreviation_budo]],3,FALSE),"")</f>
        <v/>
      </c>
      <c r="BE2493" s="51" t="str">
        <f>IFERROR(VLOOKUP(BD2493,abbreviation[[description_german]:[abbreviation_budo]],3,FALSE),"")</f>
        <v/>
      </c>
      <c r="BG2493" s="38"/>
      <c r="BH2493" s="49" t="str">
        <f t="shared" si="346"/>
        <v>_</v>
      </c>
      <c r="BK2493" s="53" t="str">
        <f>IFERROR(VLOOKUP(BJ2493,abbreviation[[description_german]:[abbreviation_budo]],3,FALSE),"")</f>
        <v/>
      </c>
      <c r="BN2493" s="51" t="str">
        <f>IFERROR(VLOOKUP(BM2493,abbreviation[[description_german]:[abbreviation_budo]],3,FALSE),"")</f>
        <v/>
      </c>
      <c r="BO2493" s="31"/>
      <c r="BQ2493" s="51" t="str">
        <f>IFERROR(VLOOKUP(BP2493,abbreviation[[description_german]:[abbreviation_budo]],3,FALSE),"")</f>
        <v/>
      </c>
      <c r="BR2493" s="57" t="str">
        <f t="shared" si="347"/>
        <v>_</v>
      </c>
      <c r="BU2493" s="53" t="str">
        <f>IFERROR(VLOOKUP(BT2493,abbreviation[[description_german]:[abbreviation_budo]],3,FALSE),"")</f>
        <v/>
      </c>
      <c r="BV2493" s="60" t="str">
        <f t="shared" si="348"/>
        <v>_</v>
      </c>
      <c r="BY2493" s="48" t="str">
        <f>IFERROR(VLOOKUP(BX2493,category[[category_name_german]:[abbreviation_category_budo]],3,FALSE),"")</f>
        <v/>
      </c>
      <c r="CB2493" s="48" t="str">
        <f>IFERROR(VLOOKUP(CA2493,category[[category_name_german]:[abbreviation_category_budo]],3,FALSE),"")</f>
        <v/>
      </c>
      <c r="CE2493" s="48" t="str">
        <f>IFERROR(VLOOKUP(CD2493,category[[category_name_german]:[abbreviation_category_budo]],3,FALSE),"")</f>
        <v/>
      </c>
      <c r="CH2493" s="48" t="str">
        <f>IFERROR(VLOOKUP(CG2493,category[[category_name_german]:[abbreviation_category_budo]],3,FALSE),"")</f>
        <v/>
      </c>
      <c r="CK2493" s="48" t="str">
        <f>IFERROR(VLOOKUP(CJ2493,category[[category_name_german]:[abbreviation_category_budo]],3,FALSE),"")</f>
        <v/>
      </c>
      <c r="CM2493" s="49" t="str">
        <f t="shared" si="349"/>
        <v/>
      </c>
      <c r="CO2493" s="63" t="str">
        <f t="shared" si="350"/>
        <v/>
      </c>
    </row>
    <row r="2494" spans="4:93" x14ac:dyDescent="0.25">
      <c r="D2494" s="48" t="str">
        <f>IFERROR(VLOOKUP(C2494,category[[category_name_german]:[abbreviation_category_budo]],3,FALSE),"")</f>
        <v/>
      </c>
      <c r="G2494" s="48" t="str">
        <f>IFERROR(VLOOKUP(F2494,category[[category_name_german]:[abbreviation_category_budo]],3,FALSE),"")</f>
        <v/>
      </c>
      <c r="J2494" s="48" t="str">
        <f>IFERROR(VLOOKUP(I2494,category[[category_name_german]:[abbreviation_category_budo]],3,FALSE),"")</f>
        <v/>
      </c>
      <c r="M2494" s="48" t="str">
        <f>IFERROR(VLOOKUP(L2494,category[[category_name_german]:[abbreviation_category_budo]],3,FALSE),"")</f>
        <v/>
      </c>
      <c r="P2494" s="48" t="str">
        <f>IFERROR(VLOOKUP(O2494,category[[category_name_german]:[abbreviation_category_budo]],3,FALSE),"")</f>
        <v/>
      </c>
      <c r="R2494" s="49" t="str">
        <f t="shared" si="342"/>
        <v/>
      </c>
      <c r="U2494" s="48" t="str">
        <f>IFERROR(VLOOKUP(T2494,abbreviation[[description_german]:[abbreviation_budo]],3,FALSE),"")</f>
        <v/>
      </c>
      <c r="X2494" s="51" t="str">
        <f>IFERROR(VLOOKUP(W2494,abbreviation[[description_german]:[abbreviation_budo]],3,FALSE),"")</f>
        <v/>
      </c>
      <c r="Y2494" s="33"/>
      <c r="AA2494" s="49" t="str">
        <f t="shared" si="343"/>
        <v/>
      </c>
      <c r="AD2494" s="48" t="str">
        <f>IFERROR(VLOOKUP(AC2494,abbreviation[[description_german]:[abbreviation_budo]],3,FALSE),"")</f>
        <v/>
      </c>
      <c r="AG2494" s="54" t="str">
        <f>IFERROR(VLOOKUP(AF2494,abbreviation[[description_german]:[abbreviation_budo]],3,FALSE),"")</f>
        <v/>
      </c>
      <c r="AJ2494" s="49" t="str">
        <f t="shared" si="344"/>
        <v>_</v>
      </c>
      <c r="AM2494" s="48" t="str">
        <f>IFERROR(VLOOKUP(AL2494,abbreviation[[description_german]:[abbreviation_budo]],3,FALSE),"")</f>
        <v/>
      </c>
      <c r="AP2494" s="54" t="str">
        <f>IFERROR(VLOOKUP(AO2494,abbreviation[[description_german]:[abbreviation_budo]],3,FALSE),"")</f>
        <v/>
      </c>
      <c r="AS2494" s="49" t="str">
        <f t="shared" si="345"/>
        <v>_</v>
      </c>
      <c r="AV2494" s="53" t="str">
        <f>IFERROR(VLOOKUP(AU2494,abbreviation[[description_german]:[abbreviation_budo]],3,FALSE),"")</f>
        <v/>
      </c>
      <c r="AY2494" s="51" t="str">
        <f>IFERROR(VLOOKUP(AX2494,abbreviation[[description_german]:[abbreviation_budo]],3,FALSE),"")</f>
        <v/>
      </c>
      <c r="BB2494" s="51" t="str">
        <f>IFERROR(VLOOKUP(BA2494,abbreviation[[description_german]:[abbreviation_budo]],3,FALSE),"")</f>
        <v/>
      </c>
      <c r="BE2494" s="51" t="str">
        <f>IFERROR(VLOOKUP(BD2494,abbreviation[[description_german]:[abbreviation_budo]],3,FALSE),"")</f>
        <v/>
      </c>
      <c r="BG2494" s="38"/>
      <c r="BH2494" s="49" t="str">
        <f t="shared" si="346"/>
        <v>_</v>
      </c>
      <c r="BK2494" s="53" t="str">
        <f>IFERROR(VLOOKUP(BJ2494,abbreviation[[description_german]:[abbreviation_budo]],3,FALSE),"")</f>
        <v/>
      </c>
      <c r="BN2494" s="51" t="str">
        <f>IFERROR(VLOOKUP(BM2494,abbreviation[[description_german]:[abbreviation_budo]],3,FALSE),"")</f>
        <v/>
      </c>
      <c r="BO2494" s="31"/>
      <c r="BQ2494" s="51" t="str">
        <f>IFERROR(VLOOKUP(BP2494,abbreviation[[description_german]:[abbreviation_budo]],3,FALSE),"")</f>
        <v/>
      </c>
      <c r="BR2494" s="57" t="str">
        <f t="shared" si="347"/>
        <v>_</v>
      </c>
      <c r="BU2494" s="53" t="str">
        <f>IFERROR(VLOOKUP(BT2494,abbreviation[[description_german]:[abbreviation_budo]],3,FALSE),"")</f>
        <v/>
      </c>
      <c r="BV2494" s="60" t="str">
        <f t="shared" si="348"/>
        <v>_</v>
      </c>
      <c r="BY2494" s="48" t="str">
        <f>IFERROR(VLOOKUP(BX2494,category[[category_name_german]:[abbreviation_category_budo]],3,FALSE),"")</f>
        <v/>
      </c>
      <c r="CB2494" s="48" t="str">
        <f>IFERROR(VLOOKUP(CA2494,category[[category_name_german]:[abbreviation_category_budo]],3,FALSE),"")</f>
        <v/>
      </c>
      <c r="CE2494" s="48" t="str">
        <f>IFERROR(VLOOKUP(CD2494,category[[category_name_german]:[abbreviation_category_budo]],3,FALSE),"")</f>
        <v/>
      </c>
      <c r="CH2494" s="48" t="str">
        <f>IFERROR(VLOOKUP(CG2494,category[[category_name_german]:[abbreviation_category_budo]],3,FALSE),"")</f>
        <v/>
      </c>
      <c r="CK2494" s="48" t="str">
        <f>IFERROR(VLOOKUP(CJ2494,category[[category_name_german]:[abbreviation_category_budo]],3,FALSE),"")</f>
        <v/>
      </c>
      <c r="CM2494" s="49" t="str">
        <f t="shared" si="349"/>
        <v/>
      </c>
      <c r="CO2494" s="63" t="str">
        <f t="shared" si="350"/>
        <v/>
      </c>
    </row>
    <row r="2495" spans="4:93" x14ac:dyDescent="0.25">
      <c r="D2495" s="48" t="str">
        <f>IFERROR(VLOOKUP(C2495,category[[category_name_german]:[abbreviation_category_budo]],3,FALSE),"")</f>
        <v/>
      </c>
      <c r="G2495" s="48" t="str">
        <f>IFERROR(VLOOKUP(F2495,category[[category_name_german]:[abbreviation_category_budo]],3,FALSE),"")</f>
        <v/>
      </c>
      <c r="J2495" s="48" t="str">
        <f>IFERROR(VLOOKUP(I2495,category[[category_name_german]:[abbreviation_category_budo]],3,FALSE),"")</f>
        <v/>
      </c>
      <c r="M2495" s="48" t="str">
        <f>IFERROR(VLOOKUP(L2495,category[[category_name_german]:[abbreviation_category_budo]],3,FALSE),"")</f>
        <v/>
      </c>
      <c r="P2495" s="48" t="str">
        <f>IFERROR(VLOOKUP(O2495,category[[category_name_german]:[abbreviation_category_budo]],3,FALSE),"")</f>
        <v/>
      </c>
      <c r="R2495" s="49" t="str">
        <f t="shared" si="342"/>
        <v/>
      </c>
      <c r="U2495" s="48" t="str">
        <f>IFERROR(VLOOKUP(T2495,abbreviation[[description_german]:[abbreviation_budo]],3,FALSE),"")</f>
        <v/>
      </c>
      <c r="X2495" s="51" t="str">
        <f>IFERROR(VLOOKUP(W2495,abbreviation[[description_german]:[abbreviation_budo]],3,FALSE),"")</f>
        <v/>
      </c>
      <c r="Y2495" s="33"/>
      <c r="AA2495" s="49" t="str">
        <f t="shared" si="343"/>
        <v/>
      </c>
      <c r="AD2495" s="48" t="str">
        <f>IFERROR(VLOOKUP(AC2495,abbreviation[[description_german]:[abbreviation_budo]],3,FALSE),"")</f>
        <v/>
      </c>
      <c r="AG2495" s="54" t="str">
        <f>IFERROR(VLOOKUP(AF2495,abbreviation[[description_german]:[abbreviation_budo]],3,FALSE),"")</f>
        <v/>
      </c>
      <c r="AJ2495" s="49" t="str">
        <f t="shared" si="344"/>
        <v>_</v>
      </c>
      <c r="AM2495" s="48" t="str">
        <f>IFERROR(VLOOKUP(AL2495,abbreviation[[description_german]:[abbreviation_budo]],3,FALSE),"")</f>
        <v/>
      </c>
      <c r="AP2495" s="54" t="str">
        <f>IFERROR(VLOOKUP(AO2495,abbreviation[[description_german]:[abbreviation_budo]],3,FALSE),"")</f>
        <v/>
      </c>
      <c r="AS2495" s="49" t="str">
        <f t="shared" si="345"/>
        <v>_</v>
      </c>
      <c r="AV2495" s="53" t="str">
        <f>IFERROR(VLOOKUP(AU2495,abbreviation[[description_german]:[abbreviation_budo]],3,FALSE),"")</f>
        <v/>
      </c>
      <c r="AY2495" s="51" t="str">
        <f>IFERROR(VLOOKUP(AX2495,abbreviation[[description_german]:[abbreviation_budo]],3,FALSE),"")</f>
        <v/>
      </c>
      <c r="BB2495" s="51" t="str">
        <f>IFERROR(VLOOKUP(BA2495,abbreviation[[description_german]:[abbreviation_budo]],3,FALSE),"")</f>
        <v/>
      </c>
      <c r="BE2495" s="51" t="str">
        <f>IFERROR(VLOOKUP(BD2495,abbreviation[[description_german]:[abbreviation_budo]],3,FALSE),"")</f>
        <v/>
      </c>
      <c r="BG2495" s="38"/>
      <c r="BH2495" s="49" t="str">
        <f t="shared" si="346"/>
        <v>_</v>
      </c>
      <c r="BK2495" s="53" t="str">
        <f>IFERROR(VLOOKUP(BJ2495,abbreviation[[description_german]:[abbreviation_budo]],3,FALSE),"")</f>
        <v/>
      </c>
      <c r="BN2495" s="51" t="str">
        <f>IFERROR(VLOOKUP(BM2495,abbreviation[[description_german]:[abbreviation_budo]],3,FALSE),"")</f>
        <v/>
      </c>
      <c r="BO2495" s="31"/>
      <c r="BQ2495" s="51" t="str">
        <f>IFERROR(VLOOKUP(BP2495,abbreviation[[description_german]:[abbreviation_budo]],3,FALSE),"")</f>
        <v/>
      </c>
      <c r="BR2495" s="57" t="str">
        <f t="shared" si="347"/>
        <v>_</v>
      </c>
      <c r="BU2495" s="53" t="str">
        <f>IFERROR(VLOOKUP(BT2495,abbreviation[[description_german]:[abbreviation_budo]],3,FALSE),"")</f>
        <v/>
      </c>
      <c r="BV2495" s="60" t="str">
        <f t="shared" si="348"/>
        <v>_</v>
      </c>
      <c r="BY2495" s="48" t="str">
        <f>IFERROR(VLOOKUP(BX2495,category[[category_name_german]:[abbreviation_category_budo]],3,FALSE),"")</f>
        <v/>
      </c>
      <c r="CB2495" s="48" t="str">
        <f>IFERROR(VLOOKUP(CA2495,category[[category_name_german]:[abbreviation_category_budo]],3,FALSE),"")</f>
        <v/>
      </c>
      <c r="CE2495" s="48" t="str">
        <f>IFERROR(VLOOKUP(CD2495,category[[category_name_german]:[abbreviation_category_budo]],3,FALSE),"")</f>
        <v/>
      </c>
      <c r="CH2495" s="48" t="str">
        <f>IFERROR(VLOOKUP(CG2495,category[[category_name_german]:[abbreviation_category_budo]],3,FALSE),"")</f>
        <v/>
      </c>
      <c r="CK2495" s="48" t="str">
        <f>IFERROR(VLOOKUP(CJ2495,category[[category_name_german]:[abbreviation_category_budo]],3,FALSE),"")</f>
        <v/>
      </c>
      <c r="CM2495" s="49" t="str">
        <f t="shared" si="349"/>
        <v/>
      </c>
      <c r="CO2495" s="63" t="str">
        <f t="shared" si="350"/>
        <v/>
      </c>
    </row>
    <row r="2496" spans="4:93" x14ac:dyDescent="0.25">
      <c r="D2496" s="48" t="str">
        <f>IFERROR(VLOOKUP(C2496,category[[category_name_german]:[abbreviation_category_budo]],3,FALSE),"")</f>
        <v/>
      </c>
      <c r="G2496" s="48" t="str">
        <f>IFERROR(VLOOKUP(F2496,category[[category_name_german]:[abbreviation_category_budo]],3,FALSE),"")</f>
        <v/>
      </c>
      <c r="J2496" s="48" t="str">
        <f>IFERROR(VLOOKUP(I2496,category[[category_name_german]:[abbreviation_category_budo]],3,FALSE),"")</f>
        <v/>
      </c>
      <c r="M2496" s="48" t="str">
        <f>IFERROR(VLOOKUP(L2496,category[[category_name_german]:[abbreviation_category_budo]],3,FALSE),"")</f>
        <v/>
      </c>
      <c r="P2496" s="48" t="str">
        <f>IFERROR(VLOOKUP(O2496,category[[category_name_german]:[abbreviation_category_budo]],3,FALSE),"")</f>
        <v/>
      </c>
      <c r="R2496" s="49" t="str">
        <f t="shared" si="342"/>
        <v/>
      </c>
      <c r="U2496" s="48" t="str">
        <f>IFERROR(VLOOKUP(T2496,abbreviation[[description_german]:[abbreviation_budo]],3,FALSE),"")</f>
        <v/>
      </c>
      <c r="X2496" s="51" t="str">
        <f>IFERROR(VLOOKUP(W2496,abbreviation[[description_german]:[abbreviation_budo]],3,FALSE),"")</f>
        <v/>
      </c>
      <c r="Y2496" s="33"/>
      <c r="AA2496" s="49" t="str">
        <f t="shared" si="343"/>
        <v/>
      </c>
      <c r="AD2496" s="48" t="str">
        <f>IFERROR(VLOOKUP(AC2496,abbreviation[[description_german]:[abbreviation_budo]],3,FALSE),"")</f>
        <v/>
      </c>
      <c r="AG2496" s="54" t="str">
        <f>IFERROR(VLOOKUP(AF2496,abbreviation[[description_german]:[abbreviation_budo]],3,FALSE),"")</f>
        <v/>
      </c>
      <c r="AJ2496" s="49" t="str">
        <f t="shared" si="344"/>
        <v>_</v>
      </c>
      <c r="AM2496" s="48" t="str">
        <f>IFERROR(VLOOKUP(AL2496,abbreviation[[description_german]:[abbreviation_budo]],3,FALSE),"")</f>
        <v/>
      </c>
      <c r="AP2496" s="54" t="str">
        <f>IFERROR(VLOOKUP(AO2496,abbreviation[[description_german]:[abbreviation_budo]],3,FALSE),"")</f>
        <v/>
      </c>
      <c r="AS2496" s="49" t="str">
        <f t="shared" si="345"/>
        <v>_</v>
      </c>
      <c r="AV2496" s="53" t="str">
        <f>IFERROR(VLOOKUP(AU2496,abbreviation[[description_german]:[abbreviation_budo]],3,FALSE),"")</f>
        <v/>
      </c>
      <c r="AY2496" s="51" t="str">
        <f>IFERROR(VLOOKUP(AX2496,abbreviation[[description_german]:[abbreviation_budo]],3,FALSE),"")</f>
        <v/>
      </c>
      <c r="BB2496" s="51" t="str">
        <f>IFERROR(VLOOKUP(BA2496,abbreviation[[description_german]:[abbreviation_budo]],3,FALSE),"")</f>
        <v/>
      </c>
      <c r="BE2496" s="51" t="str">
        <f>IFERROR(VLOOKUP(BD2496,abbreviation[[description_german]:[abbreviation_budo]],3,FALSE),"")</f>
        <v/>
      </c>
      <c r="BG2496" s="38"/>
      <c r="BH2496" s="49" t="str">
        <f t="shared" si="346"/>
        <v>_</v>
      </c>
      <c r="BK2496" s="53" t="str">
        <f>IFERROR(VLOOKUP(BJ2496,abbreviation[[description_german]:[abbreviation_budo]],3,FALSE),"")</f>
        <v/>
      </c>
      <c r="BN2496" s="51" t="str">
        <f>IFERROR(VLOOKUP(BM2496,abbreviation[[description_german]:[abbreviation_budo]],3,FALSE),"")</f>
        <v/>
      </c>
      <c r="BO2496" s="31"/>
      <c r="BQ2496" s="51" t="str">
        <f>IFERROR(VLOOKUP(BP2496,abbreviation[[description_german]:[abbreviation_budo]],3,FALSE),"")</f>
        <v/>
      </c>
      <c r="BR2496" s="57" t="str">
        <f t="shared" si="347"/>
        <v>_</v>
      </c>
      <c r="BU2496" s="53" t="str">
        <f>IFERROR(VLOOKUP(BT2496,abbreviation[[description_german]:[abbreviation_budo]],3,FALSE),"")</f>
        <v/>
      </c>
      <c r="BV2496" s="60" t="str">
        <f t="shared" si="348"/>
        <v>_</v>
      </c>
      <c r="BY2496" s="48" t="str">
        <f>IFERROR(VLOOKUP(BX2496,category[[category_name_german]:[abbreviation_category_budo]],3,FALSE),"")</f>
        <v/>
      </c>
      <c r="CB2496" s="48" t="str">
        <f>IFERROR(VLOOKUP(CA2496,category[[category_name_german]:[abbreviation_category_budo]],3,FALSE),"")</f>
        <v/>
      </c>
      <c r="CE2496" s="48" t="str">
        <f>IFERROR(VLOOKUP(CD2496,category[[category_name_german]:[abbreviation_category_budo]],3,FALSE),"")</f>
        <v/>
      </c>
      <c r="CH2496" s="48" t="str">
        <f>IFERROR(VLOOKUP(CG2496,category[[category_name_german]:[abbreviation_category_budo]],3,FALSE),"")</f>
        <v/>
      </c>
      <c r="CK2496" s="48" t="str">
        <f>IFERROR(VLOOKUP(CJ2496,category[[category_name_german]:[abbreviation_category_budo]],3,FALSE),"")</f>
        <v/>
      </c>
      <c r="CM2496" s="49" t="str">
        <f t="shared" si="349"/>
        <v/>
      </c>
      <c r="CO2496" s="63" t="str">
        <f t="shared" si="350"/>
        <v/>
      </c>
    </row>
    <row r="2497" spans="4:93" x14ac:dyDescent="0.25">
      <c r="D2497" s="48" t="str">
        <f>IFERROR(VLOOKUP(C2497,category[[category_name_german]:[abbreviation_category_budo]],3,FALSE),"")</f>
        <v/>
      </c>
      <c r="G2497" s="48" t="str">
        <f>IFERROR(VLOOKUP(F2497,category[[category_name_german]:[abbreviation_category_budo]],3,FALSE),"")</f>
        <v/>
      </c>
      <c r="J2497" s="48" t="str">
        <f>IFERROR(VLOOKUP(I2497,category[[category_name_german]:[abbreviation_category_budo]],3,FALSE),"")</f>
        <v/>
      </c>
      <c r="M2497" s="48" t="str">
        <f>IFERROR(VLOOKUP(L2497,category[[category_name_german]:[abbreviation_category_budo]],3,FALSE),"")</f>
        <v/>
      </c>
      <c r="P2497" s="48" t="str">
        <f>IFERROR(VLOOKUP(O2497,category[[category_name_german]:[abbreviation_category_budo]],3,FALSE),"")</f>
        <v/>
      </c>
      <c r="R2497" s="49" t="str">
        <f t="shared" si="342"/>
        <v/>
      </c>
      <c r="U2497" s="48" t="str">
        <f>IFERROR(VLOOKUP(T2497,abbreviation[[description_german]:[abbreviation_budo]],3,FALSE),"")</f>
        <v/>
      </c>
      <c r="X2497" s="51" t="str">
        <f>IFERROR(VLOOKUP(W2497,abbreviation[[description_german]:[abbreviation_budo]],3,FALSE),"")</f>
        <v/>
      </c>
      <c r="Y2497" s="33"/>
      <c r="AA2497" s="49" t="str">
        <f t="shared" si="343"/>
        <v/>
      </c>
      <c r="AD2497" s="48" t="str">
        <f>IFERROR(VLOOKUP(AC2497,abbreviation[[description_german]:[abbreviation_budo]],3,FALSE),"")</f>
        <v/>
      </c>
      <c r="AG2497" s="54" t="str">
        <f>IFERROR(VLOOKUP(AF2497,abbreviation[[description_german]:[abbreviation_budo]],3,FALSE),"")</f>
        <v/>
      </c>
      <c r="AJ2497" s="49" t="str">
        <f t="shared" si="344"/>
        <v>_</v>
      </c>
      <c r="AM2497" s="48" t="str">
        <f>IFERROR(VLOOKUP(AL2497,abbreviation[[description_german]:[abbreviation_budo]],3,FALSE),"")</f>
        <v/>
      </c>
      <c r="AP2497" s="54" t="str">
        <f>IFERROR(VLOOKUP(AO2497,abbreviation[[description_german]:[abbreviation_budo]],3,FALSE),"")</f>
        <v/>
      </c>
      <c r="AS2497" s="49" t="str">
        <f t="shared" si="345"/>
        <v>_</v>
      </c>
      <c r="AV2497" s="53" t="str">
        <f>IFERROR(VLOOKUP(AU2497,abbreviation[[description_german]:[abbreviation_budo]],3,FALSE),"")</f>
        <v/>
      </c>
      <c r="AY2497" s="51" t="str">
        <f>IFERROR(VLOOKUP(AX2497,abbreviation[[description_german]:[abbreviation_budo]],3,FALSE),"")</f>
        <v/>
      </c>
      <c r="BB2497" s="51" t="str">
        <f>IFERROR(VLOOKUP(BA2497,abbreviation[[description_german]:[abbreviation_budo]],3,FALSE),"")</f>
        <v/>
      </c>
      <c r="BE2497" s="51" t="str">
        <f>IFERROR(VLOOKUP(BD2497,abbreviation[[description_german]:[abbreviation_budo]],3,FALSE),"")</f>
        <v/>
      </c>
      <c r="BG2497" s="38"/>
      <c r="BH2497" s="49" t="str">
        <f t="shared" si="346"/>
        <v>_</v>
      </c>
      <c r="BK2497" s="53" t="str">
        <f>IFERROR(VLOOKUP(BJ2497,abbreviation[[description_german]:[abbreviation_budo]],3,FALSE),"")</f>
        <v/>
      </c>
      <c r="BN2497" s="51" t="str">
        <f>IFERROR(VLOOKUP(BM2497,abbreviation[[description_german]:[abbreviation_budo]],3,FALSE),"")</f>
        <v/>
      </c>
      <c r="BO2497" s="31"/>
      <c r="BQ2497" s="51" t="str">
        <f>IFERROR(VLOOKUP(BP2497,abbreviation[[description_german]:[abbreviation_budo]],3,FALSE),"")</f>
        <v/>
      </c>
      <c r="BR2497" s="57" t="str">
        <f t="shared" si="347"/>
        <v>_</v>
      </c>
      <c r="BU2497" s="53" t="str">
        <f>IFERROR(VLOOKUP(BT2497,abbreviation[[description_german]:[abbreviation_budo]],3,FALSE),"")</f>
        <v/>
      </c>
      <c r="BV2497" s="60" t="str">
        <f t="shared" si="348"/>
        <v>_</v>
      </c>
      <c r="BY2497" s="48" t="str">
        <f>IFERROR(VLOOKUP(BX2497,category[[category_name_german]:[abbreviation_category_budo]],3,FALSE),"")</f>
        <v/>
      </c>
      <c r="CB2497" s="48" t="str">
        <f>IFERROR(VLOOKUP(CA2497,category[[category_name_german]:[abbreviation_category_budo]],3,FALSE),"")</f>
        <v/>
      </c>
      <c r="CE2497" s="48" t="str">
        <f>IFERROR(VLOOKUP(CD2497,category[[category_name_german]:[abbreviation_category_budo]],3,FALSE),"")</f>
        <v/>
      </c>
      <c r="CH2497" s="48" t="str">
        <f>IFERROR(VLOOKUP(CG2497,category[[category_name_german]:[abbreviation_category_budo]],3,FALSE),"")</f>
        <v/>
      </c>
      <c r="CK2497" s="48" t="str">
        <f>IFERROR(VLOOKUP(CJ2497,category[[category_name_german]:[abbreviation_category_budo]],3,FALSE),"")</f>
        <v/>
      </c>
      <c r="CM2497" s="49" t="str">
        <f t="shared" si="349"/>
        <v/>
      </c>
      <c r="CO2497" s="63" t="str">
        <f t="shared" si="350"/>
        <v/>
      </c>
    </row>
    <row r="2498" spans="4:93" x14ac:dyDescent="0.25">
      <c r="D2498" s="48" t="str">
        <f>IFERROR(VLOOKUP(C2498,category[[category_name_german]:[abbreviation_category_budo]],3,FALSE),"")</f>
        <v/>
      </c>
      <c r="G2498" s="48" t="str">
        <f>IFERROR(VLOOKUP(F2498,category[[category_name_german]:[abbreviation_category_budo]],3,FALSE),"")</f>
        <v/>
      </c>
      <c r="J2498" s="48" t="str">
        <f>IFERROR(VLOOKUP(I2498,category[[category_name_german]:[abbreviation_category_budo]],3,FALSE),"")</f>
        <v/>
      </c>
      <c r="M2498" s="48" t="str">
        <f>IFERROR(VLOOKUP(L2498,category[[category_name_german]:[abbreviation_category_budo]],3,FALSE),"")</f>
        <v/>
      </c>
      <c r="P2498" s="48" t="str">
        <f>IFERROR(VLOOKUP(O2498,category[[category_name_german]:[abbreviation_category_budo]],3,FALSE),"")</f>
        <v/>
      </c>
      <c r="R2498" s="49" t="str">
        <f t="shared" si="342"/>
        <v/>
      </c>
      <c r="U2498" s="48" t="str">
        <f>IFERROR(VLOOKUP(T2498,abbreviation[[description_german]:[abbreviation_budo]],3,FALSE),"")</f>
        <v/>
      </c>
      <c r="X2498" s="51" t="str">
        <f>IFERROR(VLOOKUP(W2498,abbreviation[[description_german]:[abbreviation_budo]],3,FALSE),"")</f>
        <v/>
      </c>
      <c r="Y2498" s="33"/>
      <c r="AA2498" s="49" t="str">
        <f t="shared" si="343"/>
        <v/>
      </c>
      <c r="AD2498" s="48" t="str">
        <f>IFERROR(VLOOKUP(AC2498,abbreviation[[description_german]:[abbreviation_budo]],3,FALSE),"")</f>
        <v/>
      </c>
      <c r="AG2498" s="54" t="str">
        <f>IFERROR(VLOOKUP(AF2498,abbreviation[[description_german]:[abbreviation_budo]],3,FALSE),"")</f>
        <v/>
      </c>
      <c r="AJ2498" s="49" t="str">
        <f t="shared" si="344"/>
        <v>_</v>
      </c>
      <c r="AM2498" s="48" t="str">
        <f>IFERROR(VLOOKUP(AL2498,abbreviation[[description_german]:[abbreviation_budo]],3,FALSE),"")</f>
        <v/>
      </c>
      <c r="AP2498" s="54" t="str">
        <f>IFERROR(VLOOKUP(AO2498,abbreviation[[description_german]:[abbreviation_budo]],3,FALSE),"")</f>
        <v/>
      </c>
      <c r="AS2498" s="49" t="str">
        <f t="shared" si="345"/>
        <v>_</v>
      </c>
      <c r="AV2498" s="53" t="str">
        <f>IFERROR(VLOOKUP(AU2498,abbreviation[[description_german]:[abbreviation_budo]],3,FALSE),"")</f>
        <v/>
      </c>
      <c r="AY2498" s="51" t="str">
        <f>IFERROR(VLOOKUP(AX2498,abbreviation[[description_german]:[abbreviation_budo]],3,FALSE),"")</f>
        <v/>
      </c>
      <c r="BB2498" s="51" t="str">
        <f>IFERROR(VLOOKUP(BA2498,abbreviation[[description_german]:[abbreviation_budo]],3,FALSE),"")</f>
        <v/>
      </c>
      <c r="BE2498" s="51" t="str">
        <f>IFERROR(VLOOKUP(BD2498,abbreviation[[description_german]:[abbreviation_budo]],3,FALSE),"")</f>
        <v/>
      </c>
      <c r="BG2498" s="38"/>
      <c r="BH2498" s="49" t="str">
        <f t="shared" si="346"/>
        <v>_</v>
      </c>
      <c r="BK2498" s="53" t="str">
        <f>IFERROR(VLOOKUP(BJ2498,abbreviation[[description_german]:[abbreviation_budo]],3,FALSE),"")</f>
        <v/>
      </c>
      <c r="BN2498" s="51" t="str">
        <f>IFERROR(VLOOKUP(BM2498,abbreviation[[description_german]:[abbreviation_budo]],3,FALSE),"")</f>
        <v/>
      </c>
      <c r="BO2498" s="31"/>
      <c r="BQ2498" s="51" t="str">
        <f>IFERROR(VLOOKUP(BP2498,abbreviation[[description_german]:[abbreviation_budo]],3,FALSE),"")</f>
        <v/>
      </c>
      <c r="BR2498" s="57" t="str">
        <f t="shared" si="347"/>
        <v>_</v>
      </c>
      <c r="BU2498" s="53" t="str">
        <f>IFERROR(VLOOKUP(BT2498,abbreviation[[description_german]:[abbreviation_budo]],3,FALSE),"")</f>
        <v/>
      </c>
      <c r="BV2498" s="60" t="str">
        <f t="shared" si="348"/>
        <v>_</v>
      </c>
      <c r="BY2498" s="48" t="str">
        <f>IFERROR(VLOOKUP(BX2498,category[[category_name_german]:[abbreviation_category_budo]],3,FALSE),"")</f>
        <v/>
      </c>
      <c r="CB2498" s="48" t="str">
        <f>IFERROR(VLOOKUP(CA2498,category[[category_name_german]:[abbreviation_category_budo]],3,FALSE),"")</f>
        <v/>
      </c>
      <c r="CE2498" s="48" t="str">
        <f>IFERROR(VLOOKUP(CD2498,category[[category_name_german]:[abbreviation_category_budo]],3,FALSE),"")</f>
        <v/>
      </c>
      <c r="CH2498" s="48" t="str">
        <f>IFERROR(VLOOKUP(CG2498,category[[category_name_german]:[abbreviation_category_budo]],3,FALSE),"")</f>
        <v/>
      </c>
      <c r="CK2498" s="48" t="str">
        <f>IFERROR(VLOOKUP(CJ2498,category[[category_name_german]:[abbreviation_category_budo]],3,FALSE),"")</f>
        <v/>
      </c>
      <c r="CM2498" s="49" t="str">
        <f t="shared" si="349"/>
        <v/>
      </c>
      <c r="CO2498" s="63" t="str">
        <f t="shared" si="350"/>
        <v/>
      </c>
    </row>
    <row r="2499" spans="4:93" x14ac:dyDescent="0.25">
      <c r="D2499" s="48" t="str">
        <f>IFERROR(VLOOKUP(C2499,category[[category_name_german]:[abbreviation_category_budo]],3,FALSE),"")</f>
        <v/>
      </c>
      <c r="G2499" s="48" t="str">
        <f>IFERROR(VLOOKUP(F2499,category[[category_name_german]:[abbreviation_category_budo]],3,FALSE),"")</f>
        <v/>
      </c>
      <c r="J2499" s="48" t="str">
        <f>IFERROR(VLOOKUP(I2499,category[[category_name_german]:[abbreviation_category_budo]],3,FALSE),"")</f>
        <v/>
      </c>
      <c r="M2499" s="48" t="str">
        <f>IFERROR(VLOOKUP(L2499,category[[category_name_german]:[abbreviation_category_budo]],3,FALSE),"")</f>
        <v/>
      </c>
      <c r="P2499" s="48" t="str">
        <f>IFERROR(VLOOKUP(O2499,category[[category_name_german]:[abbreviation_category_budo]],3,FALSE),"")</f>
        <v/>
      </c>
      <c r="R2499" s="49" t="str">
        <f t="shared" si="342"/>
        <v/>
      </c>
      <c r="U2499" s="48" t="str">
        <f>IFERROR(VLOOKUP(T2499,abbreviation[[description_german]:[abbreviation_budo]],3,FALSE),"")</f>
        <v/>
      </c>
      <c r="X2499" s="51" t="str">
        <f>IFERROR(VLOOKUP(W2499,abbreviation[[description_german]:[abbreviation_budo]],3,FALSE),"")</f>
        <v/>
      </c>
      <c r="Y2499" s="33"/>
      <c r="AA2499" s="49" t="str">
        <f t="shared" si="343"/>
        <v/>
      </c>
      <c r="AD2499" s="48" t="str">
        <f>IFERROR(VLOOKUP(AC2499,abbreviation[[description_german]:[abbreviation_budo]],3,FALSE),"")</f>
        <v/>
      </c>
      <c r="AG2499" s="54" t="str">
        <f>IFERROR(VLOOKUP(AF2499,abbreviation[[description_german]:[abbreviation_budo]],3,FALSE),"")</f>
        <v/>
      </c>
      <c r="AJ2499" s="49" t="str">
        <f t="shared" si="344"/>
        <v>_</v>
      </c>
      <c r="AM2499" s="48" t="str">
        <f>IFERROR(VLOOKUP(AL2499,abbreviation[[description_german]:[abbreviation_budo]],3,FALSE),"")</f>
        <v/>
      </c>
      <c r="AP2499" s="54" t="str">
        <f>IFERROR(VLOOKUP(AO2499,abbreviation[[description_german]:[abbreviation_budo]],3,FALSE),"")</f>
        <v/>
      </c>
      <c r="AS2499" s="49" t="str">
        <f t="shared" si="345"/>
        <v>_</v>
      </c>
      <c r="AV2499" s="53" t="str">
        <f>IFERROR(VLOOKUP(AU2499,abbreviation[[description_german]:[abbreviation_budo]],3,FALSE),"")</f>
        <v/>
      </c>
      <c r="AY2499" s="51" t="str">
        <f>IFERROR(VLOOKUP(AX2499,abbreviation[[description_german]:[abbreviation_budo]],3,FALSE),"")</f>
        <v/>
      </c>
      <c r="BB2499" s="51" t="str">
        <f>IFERROR(VLOOKUP(BA2499,abbreviation[[description_german]:[abbreviation_budo]],3,FALSE),"")</f>
        <v/>
      </c>
      <c r="BE2499" s="51" t="str">
        <f>IFERROR(VLOOKUP(BD2499,abbreviation[[description_german]:[abbreviation_budo]],3,FALSE),"")</f>
        <v/>
      </c>
      <c r="BG2499" s="38"/>
      <c r="BH2499" s="49" t="str">
        <f t="shared" si="346"/>
        <v>_</v>
      </c>
      <c r="BK2499" s="53" t="str">
        <f>IFERROR(VLOOKUP(BJ2499,abbreviation[[description_german]:[abbreviation_budo]],3,FALSE),"")</f>
        <v/>
      </c>
      <c r="BN2499" s="51" t="str">
        <f>IFERROR(VLOOKUP(BM2499,abbreviation[[description_german]:[abbreviation_budo]],3,FALSE),"")</f>
        <v/>
      </c>
      <c r="BO2499" s="31"/>
      <c r="BQ2499" s="51" t="str">
        <f>IFERROR(VLOOKUP(BP2499,abbreviation[[description_german]:[abbreviation_budo]],3,FALSE),"")</f>
        <v/>
      </c>
      <c r="BR2499" s="57" t="str">
        <f t="shared" si="347"/>
        <v>_</v>
      </c>
      <c r="BU2499" s="53" t="str">
        <f>IFERROR(VLOOKUP(BT2499,abbreviation[[description_german]:[abbreviation_budo]],3,FALSE),"")</f>
        <v/>
      </c>
      <c r="BV2499" s="60" t="str">
        <f t="shared" si="348"/>
        <v>_</v>
      </c>
      <c r="BY2499" s="48" t="str">
        <f>IFERROR(VLOOKUP(BX2499,category[[category_name_german]:[abbreviation_category_budo]],3,FALSE),"")</f>
        <v/>
      </c>
      <c r="CB2499" s="48" t="str">
        <f>IFERROR(VLOOKUP(CA2499,category[[category_name_german]:[abbreviation_category_budo]],3,FALSE),"")</f>
        <v/>
      </c>
      <c r="CE2499" s="48" t="str">
        <f>IFERROR(VLOOKUP(CD2499,category[[category_name_german]:[abbreviation_category_budo]],3,FALSE),"")</f>
        <v/>
      </c>
      <c r="CH2499" s="48" t="str">
        <f>IFERROR(VLOOKUP(CG2499,category[[category_name_german]:[abbreviation_category_budo]],3,FALSE),"")</f>
        <v/>
      </c>
      <c r="CK2499" s="48" t="str">
        <f>IFERROR(VLOOKUP(CJ2499,category[[category_name_german]:[abbreviation_category_budo]],3,FALSE),"")</f>
        <v/>
      </c>
      <c r="CM2499" s="49" t="str">
        <f t="shared" si="349"/>
        <v/>
      </c>
      <c r="CO2499" s="63" t="str">
        <f t="shared" si="350"/>
        <v/>
      </c>
    </row>
    <row r="2500" spans="4:93" x14ac:dyDescent="0.25">
      <c r="D2500" s="48" t="str">
        <f>IFERROR(VLOOKUP(C2500,category[[category_name_german]:[abbreviation_category_budo]],3,FALSE),"")</f>
        <v/>
      </c>
      <c r="G2500" s="48" t="str">
        <f>IFERROR(VLOOKUP(F2500,category[[category_name_german]:[abbreviation_category_budo]],3,FALSE),"")</f>
        <v/>
      </c>
      <c r="J2500" s="48" t="str">
        <f>IFERROR(VLOOKUP(I2500,category[[category_name_german]:[abbreviation_category_budo]],3,FALSE),"")</f>
        <v/>
      </c>
      <c r="M2500" s="48" t="str">
        <f>IFERROR(VLOOKUP(L2500,category[[category_name_german]:[abbreviation_category_budo]],3,FALSE),"")</f>
        <v/>
      </c>
      <c r="P2500" s="48" t="str">
        <f>IFERROR(VLOOKUP(O2500,category[[category_name_german]:[abbreviation_category_budo]],3,FALSE),"")</f>
        <v/>
      </c>
      <c r="R2500" s="49" t="str">
        <f t="shared" ref="R2500:R2563" si="351">(D2500&amp;IF(OR(ISNUMBER(E2500),ISTEXT(E2500)),"-"&amp;E2500,))&amp;(IF(ISTEXT(F2500),"_",)&amp;G2500&amp;IF(OR(ISNUMBER(H2500),ISTEXT(H2500)),"-"&amp;H2500,))&amp;(IF(ISTEXT(I2500),"_",)&amp;J2500&amp;IF(OR(ISNUMBER(K2500),ISTEXT(K2500)),"-"&amp;K2500,))&amp;(IF(ISTEXT(L2500),"_",)&amp;M2500&amp;IF(OR(ISNUMBER(N2500),ISTEXT(N2500)),"-"&amp;N2500,))&amp;(IF(ISTEXT(O2500),"_",)&amp;P2500&amp;IF(OR(ISNUMBER(Q2500),ISTEXT(Q2500)),"-"&amp;Q2500,))</f>
        <v/>
      </c>
      <c r="U2500" s="48" t="str">
        <f>IFERROR(VLOOKUP(T2500,abbreviation[[description_german]:[abbreviation_budo]],3,FALSE),"")</f>
        <v/>
      </c>
      <c r="X2500" s="51" t="str">
        <f>IFERROR(VLOOKUP(W2500,abbreviation[[description_german]:[abbreviation_budo]],3,FALSE),"")</f>
        <v/>
      </c>
      <c r="Y2500" s="33"/>
      <c r="AA2500" s="49" t="str">
        <f t="shared" ref="AA2500:AA2563" si="352">(IF(AND(ISTEXT(R2500),R2500&lt;&gt;""),"_._",)&amp;U2500&amp;IF(ISTEXT(W2500),"."&amp;X2500,)&amp;IF(OR(ISTEXT(Z2500),ISNUMBER(Z2500)),"-"&amp;Z2500,))</f>
        <v/>
      </c>
      <c r="AD2500" s="48" t="str">
        <f>IFERROR(VLOOKUP(AC2500,abbreviation[[description_german]:[abbreviation_budo]],3,FALSE),"")</f>
        <v/>
      </c>
      <c r="AG2500" s="54" t="str">
        <f>IFERROR(VLOOKUP(AF2500,abbreviation[[description_german]:[abbreviation_budo]],3,FALSE),"")</f>
        <v/>
      </c>
      <c r="AJ2500" s="49" t="str">
        <f t="shared" ref="AJ2500:AJ2563" si="353">("_"&amp;AD2500&amp;IF(ISTEXT(AF2500),"."&amp;AG2500,)&amp;IF(OR(ISTEXT(AI2500),ISNUMBER(AI2500)),"-"&amp;AI2500,))</f>
        <v>_</v>
      </c>
      <c r="AM2500" s="48" t="str">
        <f>IFERROR(VLOOKUP(AL2500,abbreviation[[description_german]:[abbreviation_budo]],3,FALSE),"")</f>
        <v/>
      </c>
      <c r="AP2500" s="54" t="str">
        <f>IFERROR(VLOOKUP(AO2500,abbreviation[[description_german]:[abbreviation_budo]],3,FALSE),"")</f>
        <v/>
      </c>
      <c r="AS2500" s="49" t="str">
        <f t="shared" ref="AS2500:AS2563" si="354">("_"&amp;AM2500&amp;IF(ISTEXT(AO2500),"."&amp;AP2500,)&amp;IF(OR(ISTEXT(AR2500),ISNUMBER(AR2500)),"-"&amp;AR2500,))</f>
        <v>_</v>
      </c>
      <c r="AV2500" s="53" t="str">
        <f>IFERROR(VLOOKUP(AU2500,abbreviation[[description_german]:[abbreviation_budo]],3,FALSE),"")</f>
        <v/>
      </c>
      <c r="AY2500" s="51" t="str">
        <f>IFERROR(VLOOKUP(AX2500,abbreviation[[description_german]:[abbreviation_budo]],3,FALSE),"")</f>
        <v/>
      </c>
      <c r="BB2500" s="51" t="str">
        <f>IFERROR(VLOOKUP(BA2500,abbreviation[[description_german]:[abbreviation_budo]],3,FALSE),"")</f>
        <v/>
      </c>
      <c r="BE2500" s="51" t="str">
        <f>IFERROR(VLOOKUP(BD2500,abbreviation[[description_german]:[abbreviation_budo]],3,FALSE),"")</f>
        <v/>
      </c>
      <c r="BG2500" s="38"/>
      <c r="BH2500" s="49" t="str">
        <f t="shared" ref="BH2500:BH2563" si="355">("_"&amp;AV2500&amp;IF(ISTEXT(AX2500),"."&amp;AY2500,)&amp;IF(ISTEXT(BA2500),"."&amp;BB2500,)&amp;IF(ISTEXT(BD2500),"."&amp;BE2500,)&amp;IF(OR(ISTEXT(BG2500),ISNUMBER(BG2500)),"-"&amp;BG2500,))</f>
        <v>_</v>
      </c>
      <c r="BK2500" s="53" t="str">
        <f>IFERROR(VLOOKUP(BJ2500,abbreviation[[description_german]:[abbreviation_budo]],3,FALSE),"")</f>
        <v/>
      </c>
      <c r="BN2500" s="51" t="str">
        <f>IFERROR(VLOOKUP(BM2500,abbreviation[[description_german]:[abbreviation_budo]],3,FALSE),"")</f>
        <v/>
      </c>
      <c r="BO2500" s="31"/>
      <c r="BQ2500" s="51" t="str">
        <f>IFERROR(VLOOKUP(BP2500,abbreviation[[description_german]:[abbreviation_budo]],3,FALSE),"")</f>
        <v/>
      </c>
      <c r="BR2500" s="57" t="str">
        <f t="shared" ref="BR2500:BR2563" si="356">("_"&amp;BK2500&amp;IF(ISTEXT(BM2500),"."&amp;BN2500,)&amp;IF(ISTEXT(BP2500),"."&amp;BQ2500,))</f>
        <v>_</v>
      </c>
      <c r="BU2500" s="53" t="str">
        <f>IFERROR(VLOOKUP(BT2500,abbreviation[[description_german]:[abbreviation_budo]],3,FALSE),"")</f>
        <v/>
      </c>
      <c r="BV2500" s="60" t="str">
        <f t="shared" ref="BV2500:BV2563" si="357">"_"&amp;BU2500</f>
        <v>_</v>
      </c>
      <c r="BY2500" s="48" t="str">
        <f>IFERROR(VLOOKUP(BX2500,category[[category_name_german]:[abbreviation_category_budo]],3,FALSE),"")</f>
        <v/>
      </c>
      <c r="CB2500" s="48" t="str">
        <f>IFERROR(VLOOKUP(CA2500,category[[category_name_german]:[abbreviation_category_budo]],3,FALSE),"")</f>
        <v/>
      </c>
      <c r="CE2500" s="48" t="str">
        <f>IFERROR(VLOOKUP(CD2500,category[[category_name_german]:[abbreviation_category_budo]],3,FALSE),"")</f>
        <v/>
      </c>
      <c r="CH2500" s="48" t="str">
        <f>IFERROR(VLOOKUP(CG2500,category[[category_name_german]:[abbreviation_category_budo]],3,FALSE),"")</f>
        <v/>
      </c>
      <c r="CK2500" s="48" t="str">
        <f>IFERROR(VLOOKUP(CJ2500,category[[category_name_german]:[abbreviation_category_budo]],3,FALSE),"")</f>
        <v/>
      </c>
      <c r="CM2500" s="49" t="str">
        <f t="shared" ref="CM2500:CM2563" si="358">(IF(ISTEXT(BX2500),"_",)&amp;BY2500&amp;IF(OR(ISNUMBER(BZ2500),ISTEXT(BZ2500)),"-"&amp;BZ2500,))&amp;(IF(ISTEXT(CA2500),"_",)&amp;CB2500&amp;IF(OR(ISNUMBER(CC2500),ISTEXT(CC2500)),"-"&amp;CC2500,))&amp;(IF(ISTEXT(CD2500),"_",)&amp;CE2500&amp;IF(OR(ISNUMBER(CF2500),ISTEXT(CF2500)),"-"&amp;CF2500,))&amp;(IF(ISTEXT(CG2500),"_",)&amp;CH2500&amp;IF(OR(ISNUMBER(CI2500),ISTEXT(CI2500)),"-"&amp;CI2500,))&amp;(IF(ISTEXT(CJ2500),"_",)&amp;CK2500&amp;IF(OR(ISNUMBER(CL2500),ISTEXT(CL2500)),"-"&amp;CL2500,))</f>
        <v/>
      </c>
      <c r="CO2500" s="63" t="str">
        <f t="shared" ref="CO2500:CO2563" si="359">IF(AND(T2500&lt;&gt;"",AC2500&lt;&gt;"",AL2500&lt;&gt;"",AU2500&lt;&gt;"",BJ2500&lt;&gt;"",BX2500&lt;&gt;"",C2500&lt;&gt;"",A2500&lt;&gt;"",B2500&lt;&gt;""),(R2500&amp;AA2500&amp;AJ2500&amp;AS2500&amp;BH2500&amp;BR2500&amp;BV2500&amp;CM2500),"")</f>
        <v/>
      </c>
    </row>
    <row r="2501" spans="4:93" x14ac:dyDescent="0.25">
      <c r="D2501" s="48" t="str">
        <f>IFERROR(VLOOKUP(C2501,category[[category_name_german]:[abbreviation_category_budo]],3,FALSE),"")</f>
        <v/>
      </c>
      <c r="G2501" s="48" t="str">
        <f>IFERROR(VLOOKUP(F2501,category[[category_name_german]:[abbreviation_category_budo]],3,FALSE),"")</f>
        <v/>
      </c>
      <c r="J2501" s="48" t="str">
        <f>IFERROR(VLOOKUP(I2501,category[[category_name_german]:[abbreviation_category_budo]],3,FALSE),"")</f>
        <v/>
      </c>
      <c r="M2501" s="48" t="str">
        <f>IFERROR(VLOOKUP(L2501,category[[category_name_german]:[abbreviation_category_budo]],3,FALSE),"")</f>
        <v/>
      </c>
      <c r="P2501" s="48" t="str">
        <f>IFERROR(VLOOKUP(O2501,category[[category_name_german]:[abbreviation_category_budo]],3,FALSE),"")</f>
        <v/>
      </c>
      <c r="R2501" s="49" t="str">
        <f t="shared" si="351"/>
        <v/>
      </c>
      <c r="U2501" s="48" t="str">
        <f>IFERROR(VLOOKUP(T2501,abbreviation[[description_german]:[abbreviation_budo]],3,FALSE),"")</f>
        <v/>
      </c>
      <c r="X2501" s="51" t="str">
        <f>IFERROR(VLOOKUP(W2501,abbreviation[[description_german]:[abbreviation_budo]],3,FALSE),"")</f>
        <v/>
      </c>
      <c r="Y2501" s="33"/>
      <c r="AA2501" s="49" t="str">
        <f t="shared" si="352"/>
        <v/>
      </c>
      <c r="AD2501" s="48" t="str">
        <f>IFERROR(VLOOKUP(AC2501,abbreviation[[description_german]:[abbreviation_budo]],3,FALSE),"")</f>
        <v/>
      </c>
      <c r="AG2501" s="54" t="str">
        <f>IFERROR(VLOOKUP(AF2501,abbreviation[[description_german]:[abbreviation_budo]],3,FALSE),"")</f>
        <v/>
      </c>
      <c r="AJ2501" s="49" t="str">
        <f t="shared" si="353"/>
        <v>_</v>
      </c>
      <c r="AM2501" s="48" t="str">
        <f>IFERROR(VLOOKUP(AL2501,abbreviation[[description_german]:[abbreviation_budo]],3,FALSE),"")</f>
        <v/>
      </c>
      <c r="AP2501" s="54" t="str">
        <f>IFERROR(VLOOKUP(AO2501,abbreviation[[description_german]:[abbreviation_budo]],3,FALSE),"")</f>
        <v/>
      </c>
      <c r="AS2501" s="49" t="str">
        <f t="shared" si="354"/>
        <v>_</v>
      </c>
      <c r="AV2501" s="53" t="str">
        <f>IFERROR(VLOOKUP(AU2501,abbreviation[[description_german]:[abbreviation_budo]],3,FALSE),"")</f>
        <v/>
      </c>
      <c r="AY2501" s="51" t="str">
        <f>IFERROR(VLOOKUP(AX2501,abbreviation[[description_german]:[abbreviation_budo]],3,FALSE),"")</f>
        <v/>
      </c>
      <c r="BB2501" s="51" t="str">
        <f>IFERROR(VLOOKUP(BA2501,abbreviation[[description_german]:[abbreviation_budo]],3,FALSE),"")</f>
        <v/>
      </c>
      <c r="BE2501" s="51" t="str">
        <f>IFERROR(VLOOKUP(BD2501,abbreviation[[description_german]:[abbreviation_budo]],3,FALSE),"")</f>
        <v/>
      </c>
      <c r="BG2501" s="38"/>
      <c r="BH2501" s="49" t="str">
        <f t="shared" si="355"/>
        <v>_</v>
      </c>
      <c r="BK2501" s="53" t="str">
        <f>IFERROR(VLOOKUP(BJ2501,abbreviation[[description_german]:[abbreviation_budo]],3,FALSE),"")</f>
        <v/>
      </c>
      <c r="BN2501" s="51" t="str">
        <f>IFERROR(VLOOKUP(BM2501,abbreviation[[description_german]:[abbreviation_budo]],3,FALSE),"")</f>
        <v/>
      </c>
      <c r="BO2501" s="31"/>
      <c r="BQ2501" s="51" t="str">
        <f>IFERROR(VLOOKUP(BP2501,abbreviation[[description_german]:[abbreviation_budo]],3,FALSE),"")</f>
        <v/>
      </c>
      <c r="BR2501" s="57" t="str">
        <f t="shared" si="356"/>
        <v>_</v>
      </c>
      <c r="BU2501" s="53" t="str">
        <f>IFERROR(VLOOKUP(BT2501,abbreviation[[description_german]:[abbreviation_budo]],3,FALSE),"")</f>
        <v/>
      </c>
      <c r="BV2501" s="60" t="str">
        <f t="shared" si="357"/>
        <v>_</v>
      </c>
      <c r="BY2501" s="48" t="str">
        <f>IFERROR(VLOOKUP(BX2501,category[[category_name_german]:[abbreviation_category_budo]],3,FALSE),"")</f>
        <v/>
      </c>
      <c r="CB2501" s="48" t="str">
        <f>IFERROR(VLOOKUP(CA2501,category[[category_name_german]:[abbreviation_category_budo]],3,FALSE),"")</f>
        <v/>
      </c>
      <c r="CE2501" s="48" t="str">
        <f>IFERROR(VLOOKUP(CD2501,category[[category_name_german]:[abbreviation_category_budo]],3,FALSE),"")</f>
        <v/>
      </c>
      <c r="CH2501" s="48" t="str">
        <f>IFERROR(VLOOKUP(CG2501,category[[category_name_german]:[abbreviation_category_budo]],3,FALSE),"")</f>
        <v/>
      </c>
      <c r="CK2501" s="48" t="str">
        <f>IFERROR(VLOOKUP(CJ2501,category[[category_name_german]:[abbreviation_category_budo]],3,FALSE),"")</f>
        <v/>
      </c>
      <c r="CM2501" s="49" t="str">
        <f t="shared" si="358"/>
        <v/>
      </c>
      <c r="CO2501" s="63" t="str">
        <f t="shared" si="359"/>
        <v/>
      </c>
    </row>
    <row r="2502" spans="4:93" x14ac:dyDescent="0.25">
      <c r="D2502" s="48" t="str">
        <f>IFERROR(VLOOKUP(C2502,category[[category_name_german]:[abbreviation_category_budo]],3,FALSE),"")</f>
        <v/>
      </c>
      <c r="G2502" s="48" t="str">
        <f>IFERROR(VLOOKUP(F2502,category[[category_name_german]:[abbreviation_category_budo]],3,FALSE),"")</f>
        <v/>
      </c>
      <c r="J2502" s="48" t="str">
        <f>IFERROR(VLOOKUP(I2502,category[[category_name_german]:[abbreviation_category_budo]],3,FALSE),"")</f>
        <v/>
      </c>
      <c r="M2502" s="48" t="str">
        <f>IFERROR(VLOOKUP(L2502,category[[category_name_german]:[abbreviation_category_budo]],3,FALSE),"")</f>
        <v/>
      </c>
      <c r="P2502" s="48" t="str">
        <f>IFERROR(VLOOKUP(O2502,category[[category_name_german]:[abbreviation_category_budo]],3,FALSE),"")</f>
        <v/>
      </c>
      <c r="R2502" s="49" t="str">
        <f t="shared" si="351"/>
        <v/>
      </c>
      <c r="U2502" s="48" t="str">
        <f>IFERROR(VLOOKUP(T2502,abbreviation[[description_german]:[abbreviation_budo]],3,FALSE),"")</f>
        <v/>
      </c>
      <c r="X2502" s="51" t="str">
        <f>IFERROR(VLOOKUP(W2502,abbreviation[[description_german]:[abbreviation_budo]],3,FALSE),"")</f>
        <v/>
      </c>
      <c r="Y2502" s="33"/>
      <c r="AA2502" s="49" t="str">
        <f t="shared" si="352"/>
        <v/>
      </c>
      <c r="AD2502" s="48" t="str">
        <f>IFERROR(VLOOKUP(AC2502,abbreviation[[description_german]:[abbreviation_budo]],3,FALSE),"")</f>
        <v/>
      </c>
      <c r="AG2502" s="54" t="str">
        <f>IFERROR(VLOOKUP(AF2502,abbreviation[[description_german]:[abbreviation_budo]],3,FALSE),"")</f>
        <v/>
      </c>
      <c r="AJ2502" s="49" t="str">
        <f t="shared" si="353"/>
        <v>_</v>
      </c>
      <c r="AM2502" s="48" t="str">
        <f>IFERROR(VLOOKUP(AL2502,abbreviation[[description_german]:[abbreviation_budo]],3,FALSE),"")</f>
        <v/>
      </c>
      <c r="AP2502" s="54" t="str">
        <f>IFERROR(VLOOKUP(AO2502,abbreviation[[description_german]:[abbreviation_budo]],3,FALSE),"")</f>
        <v/>
      </c>
      <c r="AS2502" s="49" t="str">
        <f t="shared" si="354"/>
        <v>_</v>
      </c>
      <c r="AV2502" s="53" t="str">
        <f>IFERROR(VLOOKUP(AU2502,abbreviation[[description_german]:[abbreviation_budo]],3,FALSE),"")</f>
        <v/>
      </c>
      <c r="AY2502" s="51" t="str">
        <f>IFERROR(VLOOKUP(AX2502,abbreviation[[description_german]:[abbreviation_budo]],3,FALSE),"")</f>
        <v/>
      </c>
      <c r="BB2502" s="51" t="str">
        <f>IFERROR(VLOOKUP(BA2502,abbreviation[[description_german]:[abbreviation_budo]],3,FALSE),"")</f>
        <v/>
      </c>
      <c r="BE2502" s="51" t="str">
        <f>IFERROR(VLOOKUP(BD2502,abbreviation[[description_german]:[abbreviation_budo]],3,FALSE),"")</f>
        <v/>
      </c>
      <c r="BG2502" s="38"/>
      <c r="BH2502" s="49" t="str">
        <f t="shared" si="355"/>
        <v>_</v>
      </c>
      <c r="BK2502" s="53" t="str">
        <f>IFERROR(VLOOKUP(BJ2502,abbreviation[[description_german]:[abbreviation_budo]],3,FALSE),"")</f>
        <v/>
      </c>
      <c r="BN2502" s="51" t="str">
        <f>IFERROR(VLOOKUP(BM2502,abbreviation[[description_german]:[abbreviation_budo]],3,FALSE),"")</f>
        <v/>
      </c>
      <c r="BO2502" s="31"/>
      <c r="BQ2502" s="51" t="str">
        <f>IFERROR(VLOOKUP(BP2502,abbreviation[[description_german]:[abbreviation_budo]],3,FALSE),"")</f>
        <v/>
      </c>
      <c r="BR2502" s="57" t="str">
        <f t="shared" si="356"/>
        <v>_</v>
      </c>
      <c r="BU2502" s="53" t="str">
        <f>IFERROR(VLOOKUP(BT2502,abbreviation[[description_german]:[abbreviation_budo]],3,FALSE),"")</f>
        <v/>
      </c>
      <c r="BV2502" s="60" t="str">
        <f t="shared" si="357"/>
        <v>_</v>
      </c>
      <c r="BY2502" s="48" t="str">
        <f>IFERROR(VLOOKUP(BX2502,category[[category_name_german]:[abbreviation_category_budo]],3,FALSE),"")</f>
        <v/>
      </c>
      <c r="CB2502" s="48" t="str">
        <f>IFERROR(VLOOKUP(CA2502,category[[category_name_german]:[abbreviation_category_budo]],3,FALSE),"")</f>
        <v/>
      </c>
      <c r="CE2502" s="48" t="str">
        <f>IFERROR(VLOOKUP(CD2502,category[[category_name_german]:[abbreviation_category_budo]],3,FALSE),"")</f>
        <v/>
      </c>
      <c r="CH2502" s="48" t="str">
        <f>IFERROR(VLOOKUP(CG2502,category[[category_name_german]:[abbreviation_category_budo]],3,FALSE),"")</f>
        <v/>
      </c>
      <c r="CK2502" s="48" t="str">
        <f>IFERROR(VLOOKUP(CJ2502,category[[category_name_german]:[abbreviation_category_budo]],3,FALSE),"")</f>
        <v/>
      </c>
      <c r="CM2502" s="49" t="str">
        <f t="shared" si="358"/>
        <v/>
      </c>
      <c r="CO2502" s="63" t="str">
        <f t="shared" si="359"/>
        <v/>
      </c>
    </row>
    <row r="2503" spans="4:93" x14ac:dyDescent="0.25">
      <c r="D2503" s="48" t="str">
        <f>IFERROR(VLOOKUP(C2503,category[[category_name_german]:[abbreviation_category_budo]],3,FALSE),"")</f>
        <v/>
      </c>
      <c r="G2503" s="48" t="str">
        <f>IFERROR(VLOOKUP(F2503,category[[category_name_german]:[abbreviation_category_budo]],3,FALSE),"")</f>
        <v/>
      </c>
      <c r="J2503" s="48" t="str">
        <f>IFERROR(VLOOKUP(I2503,category[[category_name_german]:[abbreviation_category_budo]],3,FALSE),"")</f>
        <v/>
      </c>
      <c r="M2503" s="48" t="str">
        <f>IFERROR(VLOOKUP(L2503,category[[category_name_german]:[abbreviation_category_budo]],3,FALSE),"")</f>
        <v/>
      </c>
      <c r="P2503" s="48" t="str">
        <f>IFERROR(VLOOKUP(O2503,category[[category_name_german]:[abbreviation_category_budo]],3,FALSE),"")</f>
        <v/>
      </c>
      <c r="R2503" s="49" t="str">
        <f t="shared" si="351"/>
        <v/>
      </c>
      <c r="U2503" s="48" t="str">
        <f>IFERROR(VLOOKUP(T2503,abbreviation[[description_german]:[abbreviation_budo]],3,FALSE),"")</f>
        <v/>
      </c>
      <c r="X2503" s="51" t="str">
        <f>IFERROR(VLOOKUP(W2503,abbreviation[[description_german]:[abbreviation_budo]],3,FALSE),"")</f>
        <v/>
      </c>
      <c r="Y2503" s="33"/>
      <c r="AA2503" s="49" t="str">
        <f t="shared" si="352"/>
        <v/>
      </c>
      <c r="AD2503" s="48" t="str">
        <f>IFERROR(VLOOKUP(AC2503,abbreviation[[description_german]:[abbreviation_budo]],3,FALSE),"")</f>
        <v/>
      </c>
      <c r="AG2503" s="54" t="str">
        <f>IFERROR(VLOOKUP(AF2503,abbreviation[[description_german]:[abbreviation_budo]],3,FALSE),"")</f>
        <v/>
      </c>
      <c r="AJ2503" s="49" t="str">
        <f t="shared" si="353"/>
        <v>_</v>
      </c>
      <c r="AM2503" s="48" t="str">
        <f>IFERROR(VLOOKUP(AL2503,abbreviation[[description_german]:[abbreviation_budo]],3,FALSE),"")</f>
        <v/>
      </c>
      <c r="AP2503" s="54" t="str">
        <f>IFERROR(VLOOKUP(AO2503,abbreviation[[description_german]:[abbreviation_budo]],3,FALSE),"")</f>
        <v/>
      </c>
      <c r="AS2503" s="49" t="str">
        <f t="shared" si="354"/>
        <v>_</v>
      </c>
      <c r="AV2503" s="53" t="str">
        <f>IFERROR(VLOOKUP(AU2503,abbreviation[[description_german]:[abbreviation_budo]],3,FALSE),"")</f>
        <v/>
      </c>
      <c r="AY2503" s="51" t="str">
        <f>IFERROR(VLOOKUP(AX2503,abbreviation[[description_german]:[abbreviation_budo]],3,FALSE),"")</f>
        <v/>
      </c>
      <c r="BB2503" s="51" t="str">
        <f>IFERROR(VLOOKUP(BA2503,abbreviation[[description_german]:[abbreviation_budo]],3,FALSE),"")</f>
        <v/>
      </c>
      <c r="BE2503" s="51" t="str">
        <f>IFERROR(VLOOKUP(BD2503,abbreviation[[description_german]:[abbreviation_budo]],3,FALSE),"")</f>
        <v/>
      </c>
      <c r="BG2503" s="38"/>
      <c r="BH2503" s="49" t="str">
        <f t="shared" si="355"/>
        <v>_</v>
      </c>
      <c r="BK2503" s="53" t="str">
        <f>IFERROR(VLOOKUP(BJ2503,abbreviation[[description_german]:[abbreviation_budo]],3,FALSE),"")</f>
        <v/>
      </c>
      <c r="BN2503" s="51" t="str">
        <f>IFERROR(VLOOKUP(BM2503,abbreviation[[description_german]:[abbreviation_budo]],3,FALSE),"")</f>
        <v/>
      </c>
      <c r="BO2503" s="31"/>
      <c r="BQ2503" s="51" t="str">
        <f>IFERROR(VLOOKUP(BP2503,abbreviation[[description_german]:[abbreviation_budo]],3,FALSE),"")</f>
        <v/>
      </c>
      <c r="BR2503" s="57" t="str">
        <f t="shared" si="356"/>
        <v>_</v>
      </c>
      <c r="BU2503" s="53" t="str">
        <f>IFERROR(VLOOKUP(BT2503,abbreviation[[description_german]:[abbreviation_budo]],3,FALSE),"")</f>
        <v/>
      </c>
      <c r="BV2503" s="60" t="str">
        <f t="shared" si="357"/>
        <v>_</v>
      </c>
      <c r="BY2503" s="48" t="str">
        <f>IFERROR(VLOOKUP(BX2503,category[[category_name_german]:[abbreviation_category_budo]],3,FALSE),"")</f>
        <v/>
      </c>
      <c r="CB2503" s="48" t="str">
        <f>IFERROR(VLOOKUP(CA2503,category[[category_name_german]:[abbreviation_category_budo]],3,FALSE),"")</f>
        <v/>
      </c>
      <c r="CE2503" s="48" t="str">
        <f>IFERROR(VLOOKUP(CD2503,category[[category_name_german]:[abbreviation_category_budo]],3,FALSE),"")</f>
        <v/>
      </c>
      <c r="CH2503" s="48" t="str">
        <f>IFERROR(VLOOKUP(CG2503,category[[category_name_german]:[abbreviation_category_budo]],3,FALSE),"")</f>
        <v/>
      </c>
      <c r="CK2503" s="48" t="str">
        <f>IFERROR(VLOOKUP(CJ2503,category[[category_name_german]:[abbreviation_category_budo]],3,FALSE),"")</f>
        <v/>
      </c>
      <c r="CM2503" s="49" t="str">
        <f t="shared" si="358"/>
        <v/>
      </c>
      <c r="CO2503" s="63" t="str">
        <f t="shared" si="359"/>
        <v/>
      </c>
    </row>
    <row r="2504" spans="4:93" x14ac:dyDescent="0.25">
      <c r="D2504" s="48" t="str">
        <f>IFERROR(VLOOKUP(C2504,category[[category_name_german]:[abbreviation_category_budo]],3,FALSE),"")</f>
        <v/>
      </c>
      <c r="G2504" s="48" t="str">
        <f>IFERROR(VLOOKUP(F2504,category[[category_name_german]:[abbreviation_category_budo]],3,FALSE),"")</f>
        <v/>
      </c>
      <c r="J2504" s="48" t="str">
        <f>IFERROR(VLOOKUP(I2504,category[[category_name_german]:[abbreviation_category_budo]],3,FALSE),"")</f>
        <v/>
      </c>
      <c r="M2504" s="48" t="str">
        <f>IFERROR(VLOOKUP(L2504,category[[category_name_german]:[abbreviation_category_budo]],3,FALSE),"")</f>
        <v/>
      </c>
      <c r="P2504" s="48" t="str">
        <f>IFERROR(VLOOKUP(O2504,category[[category_name_german]:[abbreviation_category_budo]],3,FALSE),"")</f>
        <v/>
      </c>
      <c r="R2504" s="49" t="str">
        <f t="shared" si="351"/>
        <v/>
      </c>
      <c r="U2504" s="48" t="str">
        <f>IFERROR(VLOOKUP(T2504,abbreviation[[description_german]:[abbreviation_budo]],3,FALSE),"")</f>
        <v/>
      </c>
      <c r="X2504" s="51" t="str">
        <f>IFERROR(VLOOKUP(W2504,abbreviation[[description_german]:[abbreviation_budo]],3,FALSE),"")</f>
        <v/>
      </c>
      <c r="Y2504" s="33"/>
      <c r="AA2504" s="49" t="str">
        <f t="shared" si="352"/>
        <v/>
      </c>
      <c r="AD2504" s="48" t="str">
        <f>IFERROR(VLOOKUP(AC2504,abbreviation[[description_german]:[abbreviation_budo]],3,FALSE),"")</f>
        <v/>
      </c>
      <c r="AG2504" s="54" t="str">
        <f>IFERROR(VLOOKUP(AF2504,abbreviation[[description_german]:[abbreviation_budo]],3,FALSE),"")</f>
        <v/>
      </c>
      <c r="AJ2504" s="49" t="str">
        <f t="shared" si="353"/>
        <v>_</v>
      </c>
      <c r="AM2504" s="48" t="str">
        <f>IFERROR(VLOOKUP(AL2504,abbreviation[[description_german]:[abbreviation_budo]],3,FALSE),"")</f>
        <v/>
      </c>
      <c r="AP2504" s="54" t="str">
        <f>IFERROR(VLOOKUP(AO2504,abbreviation[[description_german]:[abbreviation_budo]],3,FALSE),"")</f>
        <v/>
      </c>
      <c r="AS2504" s="49" t="str">
        <f t="shared" si="354"/>
        <v>_</v>
      </c>
      <c r="AV2504" s="53" t="str">
        <f>IFERROR(VLOOKUP(AU2504,abbreviation[[description_german]:[abbreviation_budo]],3,FALSE),"")</f>
        <v/>
      </c>
      <c r="AY2504" s="51" t="str">
        <f>IFERROR(VLOOKUP(AX2504,abbreviation[[description_german]:[abbreviation_budo]],3,FALSE),"")</f>
        <v/>
      </c>
      <c r="BB2504" s="51" t="str">
        <f>IFERROR(VLOOKUP(BA2504,abbreviation[[description_german]:[abbreviation_budo]],3,FALSE),"")</f>
        <v/>
      </c>
      <c r="BE2504" s="51" t="str">
        <f>IFERROR(VLOOKUP(BD2504,abbreviation[[description_german]:[abbreviation_budo]],3,FALSE),"")</f>
        <v/>
      </c>
      <c r="BG2504" s="38"/>
      <c r="BH2504" s="49" t="str">
        <f t="shared" si="355"/>
        <v>_</v>
      </c>
      <c r="BK2504" s="53" t="str">
        <f>IFERROR(VLOOKUP(BJ2504,abbreviation[[description_german]:[abbreviation_budo]],3,FALSE),"")</f>
        <v/>
      </c>
      <c r="BN2504" s="51" t="str">
        <f>IFERROR(VLOOKUP(BM2504,abbreviation[[description_german]:[abbreviation_budo]],3,FALSE),"")</f>
        <v/>
      </c>
      <c r="BO2504" s="31"/>
      <c r="BQ2504" s="51" t="str">
        <f>IFERROR(VLOOKUP(BP2504,abbreviation[[description_german]:[abbreviation_budo]],3,FALSE),"")</f>
        <v/>
      </c>
      <c r="BR2504" s="57" t="str">
        <f t="shared" si="356"/>
        <v>_</v>
      </c>
      <c r="BU2504" s="53" t="str">
        <f>IFERROR(VLOOKUP(BT2504,abbreviation[[description_german]:[abbreviation_budo]],3,FALSE),"")</f>
        <v/>
      </c>
      <c r="BV2504" s="60" t="str">
        <f t="shared" si="357"/>
        <v>_</v>
      </c>
      <c r="BY2504" s="48" t="str">
        <f>IFERROR(VLOOKUP(BX2504,category[[category_name_german]:[abbreviation_category_budo]],3,FALSE),"")</f>
        <v/>
      </c>
      <c r="CB2504" s="48" t="str">
        <f>IFERROR(VLOOKUP(CA2504,category[[category_name_german]:[abbreviation_category_budo]],3,FALSE),"")</f>
        <v/>
      </c>
      <c r="CE2504" s="48" t="str">
        <f>IFERROR(VLOOKUP(CD2504,category[[category_name_german]:[abbreviation_category_budo]],3,FALSE),"")</f>
        <v/>
      </c>
      <c r="CH2504" s="48" t="str">
        <f>IFERROR(VLOOKUP(CG2504,category[[category_name_german]:[abbreviation_category_budo]],3,FALSE),"")</f>
        <v/>
      </c>
      <c r="CK2504" s="48" t="str">
        <f>IFERROR(VLOOKUP(CJ2504,category[[category_name_german]:[abbreviation_category_budo]],3,FALSE),"")</f>
        <v/>
      </c>
      <c r="CM2504" s="49" t="str">
        <f t="shared" si="358"/>
        <v/>
      </c>
      <c r="CO2504" s="63" t="str">
        <f t="shared" si="359"/>
        <v/>
      </c>
    </row>
    <row r="2505" spans="4:93" x14ac:dyDescent="0.25">
      <c r="D2505" s="48" t="str">
        <f>IFERROR(VLOOKUP(C2505,category[[category_name_german]:[abbreviation_category_budo]],3,FALSE),"")</f>
        <v/>
      </c>
      <c r="G2505" s="48" t="str">
        <f>IFERROR(VLOOKUP(F2505,category[[category_name_german]:[abbreviation_category_budo]],3,FALSE),"")</f>
        <v/>
      </c>
      <c r="J2505" s="48" t="str">
        <f>IFERROR(VLOOKUP(I2505,category[[category_name_german]:[abbreviation_category_budo]],3,FALSE),"")</f>
        <v/>
      </c>
      <c r="M2505" s="48" t="str">
        <f>IFERROR(VLOOKUP(L2505,category[[category_name_german]:[abbreviation_category_budo]],3,FALSE),"")</f>
        <v/>
      </c>
      <c r="P2505" s="48" t="str">
        <f>IFERROR(VLOOKUP(O2505,category[[category_name_german]:[abbreviation_category_budo]],3,FALSE),"")</f>
        <v/>
      </c>
      <c r="R2505" s="49" t="str">
        <f t="shared" si="351"/>
        <v/>
      </c>
      <c r="U2505" s="48" t="str">
        <f>IFERROR(VLOOKUP(T2505,abbreviation[[description_german]:[abbreviation_budo]],3,FALSE),"")</f>
        <v/>
      </c>
      <c r="X2505" s="51" t="str">
        <f>IFERROR(VLOOKUP(W2505,abbreviation[[description_german]:[abbreviation_budo]],3,FALSE),"")</f>
        <v/>
      </c>
      <c r="Y2505" s="33"/>
      <c r="AA2505" s="49" t="str">
        <f t="shared" si="352"/>
        <v/>
      </c>
      <c r="AD2505" s="48" t="str">
        <f>IFERROR(VLOOKUP(AC2505,abbreviation[[description_german]:[abbreviation_budo]],3,FALSE),"")</f>
        <v/>
      </c>
      <c r="AG2505" s="54" t="str">
        <f>IFERROR(VLOOKUP(AF2505,abbreviation[[description_german]:[abbreviation_budo]],3,FALSE),"")</f>
        <v/>
      </c>
      <c r="AJ2505" s="49" t="str">
        <f t="shared" si="353"/>
        <v>_</v>
      </c>
      <c r="AM2505" s="48" t="str">
        <f>IFERROR(VLOOKUP(AL2505,abbreviation[[description_german]:[abbreviation_budo]],3,FALSE),"")</f>
        <v/>
      </c>
      <c r="AP2505" s="54" t="str">
        <f>IFERROR(VLOOKUP(AO2505,abbreviation[[description_german]:[abbreviation_budo]],3,FALSE),"")</f>
        <v/>
      </c>
      <c r="AS2505" s="49" t="str">
        <f t="shared" si="354"/>
        <v>_</v>
      </c>
      <c r="AV2505" s="53" t="str">
        <f>IFERROR(VLOOKUP(AU2505,abbreviation[[description_german]:[abbreviation_budo]],3,FALSE),"")</f>
        <v/>
      </c>
      <c r="AY2505" s="51" t="str">
        <f>IFERROR(VLOOKUP(AX2505,abbreviation[[description_german]:[abbreviation_budo]],3,FALSE),"")</f>
        <v/>
      </c>
      <c r="BB2505" s="51" t="str">
        <f>IFERROR(VLOOKUP(BA2505,abbreviation[[description_german]:[abbreviation_budo]],3,FALSE),"")</f>
        <v/>
      </c>
      <c r="BE2505" s="51" t="str">
        <f>IFERROR(VLOOKUP(BD2505,abbreviation[[description_german]:[abbreviation_budo]],3,FALSE),"")</f>
        <v/>
      </c>
      <c r="BG2505" s="38"/>
      <c r="BH2505" s="49" t="str">
        <f t="shared" si="355"/>
        <v>_</v>
      </c>
      <c r="BK2505" s="53" t="str">
        <f>IFERROR(VLOOKUP(BJ2505,abbreviation[[description_german]:[abbreviation_budo]],3,FALSE),"")</f>
        <v/>
      </c>
      <c r="BN2505" s="51" t="str">
        <f>IFERROR(VLOOKUP(BM2505,abbreviation[[description_german]:[abbreviation_budo]],3,FALSE),"")</f>
        <v/>
      </c>
      <c r="BO2505" s="31"/>
      <c r="BQ2505" s="51" t="str">
        <f>IFERROR(VLOOKUP(BP2505,abbreviation[[description_german]:[abbreviation_budo]],3,FALSE),"")</f>
        <v/>
      </c>
      <c r="BR2505" s="57" t="str">
        <f t="shared" si="356"/>
        <v>_</v>
      </c>
      <c r="BU2505" s="53" t="str">
        <f>IFERROR(VLOOKUP(BT2505,abbreviation[[description_german]:[abbreviation_budo]],3,FALSE),"")</f>
        <v/>
      </c>
      <c r="BV2505" s="60" t="str">
        <f t="shared" si="357"/>
        <v>_</v>
      </c>
      <c r="BY2505" s="48" t="str">
        <f>IFERROR(VLOOKUP(BX2505,category[[category_name_german]:[abbreviation_category_budo]],3,FALSE),"")</f>
        <v/>
      </c>
      <c r="CB2505" s="48" t="str">
        <f>IFERROR(VLOOKUP(CA2505,category[[category_name_german]:[abbreviation_category_budo]],3,FALSE),"")</f>
        <v/>
      </c>
      <c r="CE2505" s="48" t="str">
        <f>IFERROR(VLOOKUP(CD2505,category[[category_name_german]:[abbreviation_category_budo]],3,FALSE),"")</f>
        <v/>
      </c>
      <c r="CH2505" s="48" t="str">
        <f>IFERROR(VLOOKUP(CG2505,category[[category_name_german]:[abbreviation_category_budo]],3,FALSE),"")</f>
        <v/>
      </c>
      <c r="CK2505" s="48" t="str">
        <f>IFERROR(VLOOKUP(CJ2505,category[[category_name_german]:[abbreviation_category_budo]],3,FALSE),"")</f>
        <v/>
      </c>
      <c r="CM2505" s="49" t="str">
        <f t="shared" si="358"/>
        <v/>
      </c>
      <c r="CO2505" s="63" t="str">
        <f t="shared" si="359"/>
        <v/>
      </c>
    </row>
    <row r="2506" spans="4:93" x14ac:dyDescent="0.25">
      <c r="D2506" s="48" t="str">
        <f>IFERROR(VLOOKUP(C2506,category[[category_name_german]:[abbreviation_category_budo]],3,FALSE),"")</f>
        <v/>
      </c>
      <c r="G2506" s="48" t="str">
        <f>IFERROR(VLOOKUP(F2506,category[[category_name_german]:[abbreviation_category_budo]],3,FALSE),"")</f>
        <v/>
      </c>
      <c r="J2506" s="48" t="str">
        <f>IFERROR(VLOOKUP(I2506,category[[category_name_german]:[abbreviation_category_budo]],3,FALSE),"")</f>
        <v/>
      </c>
      <c r="M2506" s="48" t="str">
        <f>IFERROR(VLOOKUP(L2506,category[[category_name_german]:[abbreviation_category_budo]],3,FALSE),"")</f>
        <v/>
      </c>
      <c r="P2506" s="48" t="str">
        <f>IFERROR(VLOOKUP(O2506,category[[category_name_german]:[abbreviation_category_budo]],3,FALSE),"")</f>
        <v/>
      </c>
      <c r="R2506" s="49" t="str">
        <f t="shared" si="351"/>
        <v/>
      </c>
      <c r="U2506" s="48" t="str">
        <f>IFERROR(VLOOKUP(T2506,abbreviation[[description_german]:[abbreviation_budo]],3,FALSE),"")</f>
        <v/>
      </c>
      <c r="X2506" s="51" t="str">
        <f>IFERROR(VLOOKUP(W2506,abbreviation[[description_german]:[abbreviation_budo]],3,FALSE),"")</f>
        <v/>
      </c>
      <c r="Y2506" s="33"/>
      <c r="AA2506" s="49" t="str">
        <f t="shared" si="352"/>
        <v/>
      </c>
      <c r="AD2506" s="48" t="str">
        <f>IFERROR(VLOOKUP(AC2506,abbreviation[[description_german]:[abbreviation_budo]],3,FALSE),"")</f>
        <v/>
      </c>
      <c r="AG2506" s="54" t="str">
        <f>IFERROR(VLOOKUP(AF2506,abbreviation[[description_german]:[abbreviation_budo]],3,FALSE),"")</f>
        <v/>
      </c>
      <c r="AJ2506" s="49" t="str">
        <f t="shared" si="353"/>
        <v>_</v>
      </c>
      <c r="AM2506" s="48" t="str">
        <f>IFERROR(VLOOKUP(AL2506,abbreviation[[description_german]:[abbreviation_budo]],3,FALSE),"")</f>
        <v/>
      </c>
      <c r="AP2506" s="54" t="str">
        <f>IFERROR(VLOOKUP(AO2506,abbreviation[[description_german]:[abbreviation_budo]],3,FALSE),"")</f>
        <v/>
      </c>
      <c r="AS2506" s="49" t="str">
        <f t="shared" si="354"/>
        <v>_</v>
      </c>
      <c r="AV2506" s="53" t="str">
        <f>IFERROR(VLOOKUP(AU2506,abbreviation[[description_german]:[abbreviation_budo]],3,FALSE),"")</f>
        <v/>
      </c>
      <c r="AY2506" s="51" t="str">
        <f>IFERROR(VLOOKUP(AX2506,abbreviation[[description_german]:[abbreviation_budo]],3,FALSE),"")</f>
        <v/>
      </c>
      <c r="BB2506" s="51" t="str">
        <f>IFERROR(VLOOKUP(BA2506,abbreviation[[description_german]:[abbreviation_budo]],3,FALSE),"")</f>
        <v/>
      </c>
      <c r="BE2506" s="51" t="str">
        <f>IFERROR(VLOOKUP(BD2506,abbreviation[[description_german]:[abbreviation_budo]],3,FALSE),"")</f>
        <v/>
      </c>
      <c r="BG2506" s="38"/>
      <c r="BH2506" s="49" t="str">
        <f t="shared" si="355"/>
        <v>_</v>
      </c>
      <c r="BK2506" s="53" t="str">
        <f>IFERROR(VLOOKUP(BJ2506,abbreviation[[description_german]:[abbreviation_budo]],3,FALSE),"")</f>
        <v/>
      </c>
      <c r="BN2506" s="51" t="str">
        <f>IFERROR(VLOOKUP(BM2506,abbreviation[[description_german]:[abbreviation_budo]],3,FALSE),"")</f>
        <v/>
      </c>
      <c r="BO2506" s="31"/>
      <c r="BQ2506" s="51" t="str">
        <f>IFERROR(VLOOKUP(BP2506,abbreviation[[description_german]:[abbreviation_budo]],3,FALSE),"")</f>
        <v/>
      </c>
      <c r="BR2506" s="57" t="str">
        <f t="shared" si="356"/>
        <v>_</v>
      </c>
      <c r="BU2506" s="53" t="str">
        <f>IFERROR(VLOOKUP(BT2506,abbreviation[[description_german]:[abbreviation_budo]],3,FALSE),"")</f>
        <v/>
      </c>
      <c r="BV2506" s="60" t="str">
        <f t="shared" si="357"/>
        <v>_</v>
      </c>
      <c r="BY2506" s="48" t="str">
        <f>IFERROR(VLOOKUP(BX2506,category[[category_name_german]:[abbreviation_category_budo]],3,FALSE),"")</f>
        <v/>
      </c>
      <c r="CB2506" s="48" t="str">
        <f>IFERROR(VLOOKUP(CA2506,category[[category_name_german]:[abbreviation_category_budo]],3,FALSE),"")</f>
        <v/>
      </c>
      <c r="CE2506" s="48" t="str">
        <f>IFERROR(VLOOKUP(CD2506,category[[category_name_german]:[abbreviation_category_budo]],3,FALSE),"")</f>
        <v/>
      </c>
      <c r="CH2506" s="48" t="str">
        <f>IFERROR(VLOOKUP(CG2506,category[[category_name_german]:[abbreviation_category_budo]],3,FALSE),"")</f>
        <v/>
      </c>
      <c r="CK2506" s="48" t="str">
        <f>IFERROR(VLOOKUP(CJ2506,category[[category_name_german]:[abbreviation_category_budo]],3,FALSE),"")</f>
        <v/>
      </c>
      <c r="CM2506" s="49" t="str">
        <f t="shared" si="358"/>
        <v/>
      </c>
      <c r="CO2506" s="63" t="str">
        <f t="shared" si="359"/>
        <v/>
      </c>
    </row>
    <row r="2507" spans="4:93" x14ac:dyDescent="0.25">
      <c r="D2507" s="48" t="str">
        <f>IFERROR(VLOOKUP(C2507,category[[category_name_german]:[abbreviation_category_budo]],3,FALSE),"")</f>
        <v/>
      </c>
      <c r="G2507" s="48" t="str">
        <f>IFERROR(VLOOKUP(F2507,category[[category_name_german]:[abbreviation_category_budo]],3,FALSE),"")</f>
        <v/>
      </c>
      <c r="J2507" s="48" t="str">
        <f>IFERROR(VLOOKUP(I2507,category[[category_name_german]:[abbreviation_category_budo]],3,FALSE),"")</f>
        <v/>
      </c>
      <c r="M2507" s="48" t="str">
        <f>IFERROR(VLOOKUP(L2507,category[[category_name_german]:[abbreviation_category_budo]],3,FALSE),"")</f>
        <v/>
      </c>
      <c r="P2507" s="48" t="str">
        <f>IFERROR(VLOOKUP(O2507,category[[category_name_german]:[abbreviation_category_budo]],3,FALSE),"")</f>
        <v/>
      </c>
      <c r="R2507" s="49" t="str">
        <f t="shared" si="351"/>
        <v/>
      </c>
      <c r="U2507" s="48" t="str">
        <f>IFERROR(VLOOKUP(T2507,abbreviation[[description_german]:[abbreviation_budo]],3,FALSE),"")</f>
        <v/>
      </c>
      <c r="X2507" s="51" t="str">
        <f>IFERROR(VLOOKUP(W2507,abbreviation[[description_german]:[abbreviation_budo]],3,FALSE),"")</f>
        <v/>
      </c>
      <c r="Y2507" s="33"/>
      <c r="AA2507" s="49" t="str">
        <f t="shared" si="352"/>
        <v/>
      </c>
      <c r="AD2507" s="48" t="str">
        <f>IFERROR(VLOOKUP(AC2507,abbreviation[[description_german]:[abbreviation_budo]],3,FALSE),"")</f>
        <v/>
      </c>
      <c r="AG2507" s="54" t="str">
        <f>IFERROR(VLOOKUP(AF2507,abbreviation[[description_german]:[abbreviation_budo]],3,FALSE),"")</f>
        <v/>
      </c>
      <c r="AJ2507" s="49" t="str">
        <f t="shared" si="353"/>
        <v>_</v>
      </c>
      <c r="AM2507" s="48" t="str">
        <f>IFERROR(VLOOKUP(AL2507,abbreviation[[description_german]:[abbreviation_budo]],3,FALSE),"")</f>
        <v/>
      </c>
      <c r="AP2507" s="54" t="str">
        <f>IFERROR(VLOOKUP(AO2507,abbreviation[[description_german]:[abbreviation_budo]],3,FALSE),"")</f>
        <v/>
      </c>
      <c r="AS2507" s="49" t="str">
        <f t="shared" si="354"/>
        <v>_</v>
      </c>
      <c r="AV2507" s="53" t="str">
        <f>IFERROR(VLOOKUP(AU2507,abbreviation[[description_german]:[abbreviation_budo]],3,FALSE),"")</f>
        <v/>
      </c>
      <c r="AY2507" s="51" t="str">
        <f>IFERROR(VLOOKUP(AX2507,abbreviation[[description_german]:[abbreviation_budo]],3,FALSE),"")</f>
        <v/>
      </c>
      <c r="BB2507" s="51" t="str">
        <f>IFERROR(VLOOKUP(BA2507,abbreviation[[description_german]:[abbreviation_budo]],3,FALSE),"")</f>
        <v/>
      </c>
      <c r="BE2507" s="51" t="str">
        <f>IFERROR(VLOOKUP(BD2507,abbreviation[[description_german]:[abbreviation_budo]],3,FALSE),"")</f>
        <v/>
      </c>
      <c r="BG2507" s="38"/>
      <c r="BH2507" s="49" t="str">
        <f t="shared" si="355"/>
        <v>_</v>
      </c>
      <c r="BK2507" s="53" t="str">
        <f>IFERROR(VLOOKUP(BJ2507,abbreviation[[description_german]:[abbreviation_budo]],3,FALSE),"")</f>
        <v/>
      </c>
      <c r="BN2507" s="51" t="str">
        <f>IFERROR(VLOOKUP(BM2507,abbreviation[[description_german]:[abbreviation_budo]],3,FALSE),"")</f>
        <v/>
      </c>
      <c r="BO2507" s="31"/>
      <c r="BQ2507" s="51" t="str">
        <f>IFERROR(VLOOKUP(BP2507,abbreviation[[description_german]:[abbreviation_budo]],3,FALSE),"")</f>
        <v/>
      </c>
      <c r="BR2507" s="57" t="str">
        <f t="shared" si="356"/>
        <v>_</v>
      </c>
      <c r="BU2507" s="53" t="str">
        <f>IFERROR(VLOOKUP(BT2507,abbreviation[[description_german]:[abbreviation_budo]],3,FALSE),"")</f>
        <v/>
      </c>
      <c r="BV2507" s="60" t="str">
        <f t="shared" si="357"/>
        <v>_</v>
      </c>
      <c r="BY2507" s="48" t="str">
        <f>IFERROR(VLOOKUP(BX2507,category[[category_name_german]:[abbreviation_category_budo]],3,FALSE),"")</f>
        <v/>
      </c>
      <c r="CB2507" s="48" t="str">
        <f>IFERROR(VLOOKUP(CA2507,category[[category_name_german]:[abbreviation_category_budo]],3,FALSE),"")</f>
        <v/>
      </c>
      <c r="CE2507" s="48" t="str">
        <f>IFERROR(VLOOKUP(CD2507,category[[category_name_german]:[abbreviation_category_budo]],3,FALSE),"")</f>
        <v/>
      </c>
      <c r="CH2507" s="48" t="str">
        <f>IFERROR(VLOOKUP(CG2507,category[[category_name_german]:[abbreviation_category_budo]],3,FALSE),"")</f>
        <v/>
      </c>
      <c r="CK2507" s="48" t="str">
        <f>IFERROR(VLOOKUP(CJ2507,category[[category_name_german]:[abbreviation_category_budo]],3,FALSE),"")</f>
        <v/>
      </c>
      <c r="CM2507" s="49" t="str">
        <f t="shared" si="358"/>
        <v/>
      </c>
      <c r="CO2507" s="63" t="str">
        <f t="shared" si="359"/>
        <v/>
      </c>
    </row>
    <row r="2508" spans="4:93" x14ac:dyDescent="0.25">
      <c r="D2508" s="48" t="str">
        <f>IFERROR(VLOOKUP(C2508,category[[category_name_german]:[abbreviation_category_budo]],3,FALSE),"")</f>
        <v/>
      </c>
      <c r="G2508" s="48" t="str">
        <f>IFERROR(VLOOKUP(F2508,category[[category_name_german]:[abbreviation_category_budo]],3,FALSE),"")</f>
        <v/>
      </c>
      <c r="J2508" s="48" t="str">
        <f>IFERROR(VLOOKUP(I2508,category[[category_name_german]:[abbreviation_category_budo]],3,FALSE),"")</f>
        <v/>
      </c>
      <c r="M2508" s="48" t="str">
        <f>IFERROR(VLOOKUP(L2508,category[[category_name_german]:[abbreviation_category_budo]],3,FALSE),"")</f>
        <v/>
      </c>
      <c r="P2508" s="48" t="str">
        <f>IFERROR(VLOOKUP(O2508,category[[category_name_german]:[abbreviation_category_budo]],3,FALSE),"")</f>
        <v/>
      </c>
      <c r="R2508" s="49" t="str">
        <f t="shared" si="351"/>
        <v/>
      </c>
      <c r="U2508" s="48" t="str">
        <f>IFERROR(VLOOKUP(T2508,abbreviation[[description_german]:[abbreviation_budo]],3,FALSE),"")</f>
        <v/>
      </c>
      <c r="X2508" s="51" t="str">
        <f>IFERROR(VLOOKUP(W2508,abbreviation[[description_german]:[abbreviation_budo]],3,FALSE),"")</f>
        <v/>
      </c>
      <c r="Y2508" s="33"/>
      <c r="AA2508" s="49" t="str">
        <f t="shared" si="352"/>
        <v/>
      </c>
      <c r="AD2508" s="48" t="str">
        <f>IFERROR(VLOOKUP(AC2508,abbreviation[[description_german]:[abbreviation_budo]],3,FALSE),"")</f>
        <v/>
      </c>
      <c r="AG2508" s="54" t="str">
        <f>IFERROR(VLOOKUP(AF2508,abbreviation[[description_german]:[abbreviation_budo]],3,FALSE),"")</f>
        <v/>
      </c>
      <c r="AJ2508" s="49" t="str">
        <f t="shared" si="353"/>
        <v>_</v>
      </c>
      <c r="AM2508" s="48" t="str">
        <f>IFERROR(VLOOKUP(AL2508,abbreviation[[description_german]:[abbreviation_budo]],3,FALSE),"")</f>
        <v/>
      </c>
      <c r="AP2508" s="54" t="str">
        <f>IFERROR(VLOOKUP(AO2508,abbreviation[[description_german]:[abbreviation_budo]],3,FALSE),"")</f>
        <v/>
      </c>
      <c r="AS2508" s="49" t="str">
        <f t="shared" si="354"/>
        <v>_</v>
      </c>
      <c r="AV2508" s="53" t="str">
        <f>IFERROR(VLOOKUP(AU2508,abbreviation[[description_german]:[abbreviation_budo]],3,FALSE),"")</f>
        <v/>
      </c>
      <c r="AY2508" s="51" t="str">
        <f>IFERROR(VLOOKUP(AX2508,abbreviation[[description_german]:[abbreviation_budo]],3,FALSE),"")</f>
        <v/>
      </c>
      <c r="BB2508" s="51" t="str">
        <f>IFERROR(VLOOKUP(BA2508,abbreviation[[description_german]:[abbreviation_budo]],3,FALSE),"")</f>
        <v/>
      </c>
      <c r="BE2508" s="51" t="str">
        <f>IFERROR(VLOOKUP(BD2508,abbreviation[[description_german]:[abbreviation_budo]],3,FALSE),"")</f>
        <v/>
      </c>
      <c r="BG2508" s="38"/>
      <c r="BH2508" s="49" t="str">
        <f t="shared" si="355"/>
        <v>_</v>
      </c>
      <c r="BK2508" s="53" t="str">
        <f>IFERROR(VLOOKUP(BJ2508,abbreviation[[description_german]:[abbreviation_budo]],3,FALSE),"")</f>
        <v/>
      </c>
      <c r="BN2508" s="51" t="str">
        <f>IFERROR(VLOOKUP(BM2508,abbreviation[[description_german]:[abbreviation_budo]],3,FALSE),"")</f>
        <v/>
      </c>
      <c r="BO2508" s="31"/>
      <c r="BQ2508" s="51" t="str">
        <f>IFERROR(VLOOKUP(BP2508,abbreviation[[description_german]:[abbreviation_budo]],3,FALSE),"")</f>
        <v/>
      </c>
      <c r="BR2508" s="57" t="str">
        <f t="shared" si="356"/>
        <v>_</v>
      </c>
      <c r="BU2508" s="53" t="str">
        <f>IFERROR(VLOOKUP(BT2508,abbreviation[[description_german]:[abbreviation_budo]],3,FALSE),"")</f>
        <v/>
      </c>
      <c r="BV2508" s="60" t="str">
        <f t="shared" si="357"/>
        <v>_</v>
      </c>
      <c r="BY2508" s="48" t="str">
        <f>IFERROR(VLOOKUP(BX2508,category[[category_name_german]:[abbreviation_category_budo]],3,FALSE),"")</f>
        <v/>
      </c>
      <c r="CB2508" s="48" t="str">
        <f>IFERROR(VLOOKUP(CA2508,category[[category_name_german]:[abbreviation_category_budo]],3,FALSE),"")</f>
        <v/>
      </c>
      <c r="CE2508" s="48" t="str">
        <f>IFERROR(VLOOKUP(CD2508,category[[category_name_german]:[abbreviation_category_budo]],3,FALSE),"")</f>
        <v/>
      </c>
      <c r="CH2508" s="48" t="str">
        <f>IFERROR(VLOOKUP(CG2508,category[[category_name_german]:[abbreviation_category_budo]],3,FALSE),"")</f>
        <v/>
      </c>
      <c r="CK2508" s="48" t="str">
        <f>IFERROR(VLOOKUP(CJ2508,category[[category_name_german]:[abbreviation_category_budo]],3,FALSE),"")</f>
        <v/>
      </c>
      <c r="CM2508" s="49" t="str">
        <f t="shared" si="358"/>
        <v/>
      </c>
      <c r="CO2508" s="63" t="str">
        <f t="shared" si="359"/>
        <v/>
      </c>
    </row>
    <row r="2509" spans="4:93" x14ac:dyDescent="0.25">
      <c r="D2509" s="48" t="str">
        <f>IFERROR(VLOOKUP(C2509,category[[category_name_german]:[abbreviation_category_budo]],3,FALSE),"")</f>
        <v/>
      </c>
      <c r="G2509" s="48" t="str">
        <f>IFERROR(VLOOKUP(F2509,category[[category_name_german]:[abbreviation_category_budo]],3,FALSE),"")</f>
        <v/>
      </c>
      <c r="J2509" s="48" t="str">
        <f>IFERROR(VLOOKUP(I2509,category[[category_name_german]:[abbreviation_category_budo]],3,FALSE),"")</f>
        <v/>
      </c>
      <c r="M2509" s="48" t="str">
        <f>IFERROR(VLOOKUP(L2509,category[[category_name_german]:[abbreviation_category_budo]],3,FALSE),"")</f>
        <v/>
      </c>
      <c r="P2509" s="48" t="str">
        <f>IFERROR(VLOOKUP(O2509,category[[category_name_german]:[abbreviation_category_budo]],3,FALSE),"")</f>
        <v/>
      </c>
      <c r="R2509" s="49" t="str">
        <f t="shared" si="351"/>
        <v/>
      </c>
      <c r="U2509" s="48" t="str">
        <f>IFERROR(VLOOKUP(T2509,abbreviation[[description_german]:[abbreviation_budo]],3,FALSE),"")</f>
        <v/>
      </c>
      <c r="X2509" s="51" t="str">
        <f>IFERROR(VLOOKUP(W2509,abbreviation[[description_german]:[abbreviation_budo]],3,FALSE),"")</f>
        <v/>
      </c>
      <c r="Y2509" s="33"/>
      <c r="AA2509" s="49" t="str">
        <f t="shared" si="352"/>
        <v/>
      </c>
      <c r="AD2509" s="48" t="str">
        <f>IFERROR(VLOOKUP(AC2509,abbreviation[[description_german]:[abbreviation_budo]],3,FALSE),"")</f>
        <v/>
      </c>
      <c r="AG2509" s="54" t="str">
        <f>IFERROR(VLOOKUP(AF2509,abbreviation[[description_german]:[abbreviation_budo]],3,FALSE),"")</f>
        <v/>
      </c>
      <c r="AJ2509" s="49" t="str">
        <f t="shared" si="353"/>
        <v>_</v>
      </c>
      <c r="AM2509" s="48" t="str">
        <f>IFERROR(VLOOKUP(AL2509,abbreviation[[description_german]:[abbreviation_budo]],3,FALSE),"")</f>
        <v/>
      </c>
      <c r="AP2509" s="54" t="str">
        <f>IFERROR(VLOOKUP(AO2509,abbreviation[[description_german]:[abbreviation_budo]],3,FALSE),"")</f>
        <v/>
      </c>
      <c r="AS2509" s="49" t="str">
        <f t="shared" si="354"/>
        <v>_</v>
      </c>
      <c r="AV2509" s="53" t="str">
        <f>IFERROR(VLOOKUP(AU2509,abbreviation[[description_german]:[abbreviation_budo]],3,FALSE),"")</f>
        <v/>
      </c>
      <c r="AY2509" s="51" t="str">
        <f>IFERROR(VLOOKUP(AX2509,abbreviation[[description_german]:[abbreviation_budo]],3,FALSE),"")</f>
        <v/>
      </c>
      <c r="BB2509" s="51" t="str">
        <f>IFERROR(VLOOKUP(BA2509,abbreviation[[description_german]:[abbreviation_budo]],3,FALSE),"")</f>
        <v/>
      </c>
      <c r="BE2509" s="51" t="str">
        <f>IFERROR(VLOOKUP(BD2509,abbreviation[[description_german]:[abbreviation_budo]],3,FALSE),"")</f>
        <v/>
      </c>
      <c r="BG2509" s="38"/>
      <c r="BH2509" s="49" t="str">
        <f t="shared" si="355"/>
        <v>_</v>
      </c>
      <c r="BK2509" s="53" t="str">
        <f>IFERROR(VLOOKUP(BJ2509,abbreviation[[description_german]:[abbreviation_budo]],3,FALSE),"")</f>
        <v/>
      </c>
      <c r="BN2509" s="51" t="str">
        <f>IFERROR(VLOOKUP(BM2509,abbreviation[[description_german]:[abbreviation_budo]],3,FALSE),"")</f>
        <v/>
      </c>
      <c r="BO2509" s="31"/>
      <c r="BQ2509" s="51" t="str">
        <f>IFERROR(VLOOKUP(BP2509,abbreviation[[description_german]:[abbreviation_budo]],3,FALSE),"")</f>
        <v/>
      </c>
      <c r="BR2509" s="57" t="str">
        <f t="shared" si="356"/>
        <v>_</v>
      </c>
      <c r="BU2509" s="53" t="str">
        <f>IFERROR(VLOOKUP(BT2509,abbreviation[[description_german]:[abbreviation_budo]],3,FALSE),"")</f>
        <v/>
      </c>
      <c r="BV2509" s="60" t="str">
        <f t="shared" si="357"/>
        <v>_</v>
      </c>
      <c r="BY2509" s="48" t="str">
        <f>IFERROR(VLOOKUP(BX2509,category[[category_name_german]:[abbreviation_category_budo]],3,FALSE),"")</f>
        <v/>
      </c>
      <c r="CB2509" s="48" t="str">
        <f>IFERROR(VLOOKUP(CA2509,category[[category_name_german]:[abbreviation_category_budo]],3,FALSE),"")</f>
        <v/>
      </c>
      <c r="CE2509" s="48" t="str">
        <f>IFERROR(VLOOKUP(CD2509,category[[category_name_german]:[abbreviation_category_budo]],3,FALSE),"")</f>
        <v/>
      </c>
      <c r="CH2509" s="48" t="str">
        <f>IFERROR(VLOOKUP(CG2509,category[[category_name_german]:[abbreviation_category_budo]],3,FALSE),"")</f>
        <v/>
      </c>
      <c r="CK2509" s="48" t="str">
        <f>IFERROR(VLOOKUP(CJ2509,category[[category_name_german]:[abbreviation_category_budo]],3,FALSE),"")</f>
        <v/>
      </c>
      <c r="CM2509" s="49" t="str">
        <f t="shared" si="358"/>
        <v/>
      </c>
      <c r="CO2509" s="63" t="str">
        <f t="shared" si="359"/>
        <v/>
      </c>
    </row>
    <row r="2510" spans="4:93" x14ac:dyDescent="0.25">
      <c r="D2510" s="48" t="str">
        <f>IFERROR(VLOOKUP(C2510,category[[category_name_german]:[abbreviation_category_budo]],3,FALSE),"")</f>
        <v/>
      </c>
      <c r="G2510" s="48" t="str">
        <f>IFERROR(VLOOKUP(F2510,category[[category_name_german]:[abbreviation_category_budo]],3,FALSE),"")</f>
        <v/>
      </c>
      <c r="J2510" s="48" t="str">
        <f>IFERROR(VLOOKUP(I2510,category[[category_name_german]:[abbreviation_category_budo]],3,FALSE),"")</f>
        <v/>
      </c>
      <c r="M2510" s="48" t="str">
        <f>IFERROR(VLOOKUP(L2510,category[[category_name_german]:[abbreviation_category_budo]],3,FALSE),"")</f>
        <v/>
      </c>
      <c r="P2510" s="48" t="str">
        <f>IFERROR(VLOOKUP(O2510,category[[category_name_german]:[abbreviation_category_budo]],3,FALSE),"")</f>
        <v/>
      </c>
      <c r="R2510" s="49" t="str">
        <f t="shared" si="351"/>
        <v/>
      </c>
      <c r="U2510" s="48" t="str">
        <f>IFERROR(VLOOKUP(T2510,abbreviation[[description_german]:[abbreviation_budo]],3,FALSE),"")</f>
        <v/>
      </c>
      <c r="X2510" s="51" t="str">
        <f>IFERROR(VLOOKUP(W2510,abbreviation[[description_german]:[abbreviation_budo]],3,FALSE),"")</f>
        <v/>
      </c>
      <c r="Y2510" s="33"/>
      <c r="AA2510" s="49" t="str">
        <f t="shared" si="352"/>
        <v/>
      </c>
      <c r="AD2510" s="48" t="str">
        <f>IFERROR(VLOOKUP(AC2510,abbreviation[[description_german]:[abbreviation_budo]],3,FALSE),"")</f>
        <v/>
      </c>
      <c r="AG2510" s="54" t="str">
        <f>IFERROR(VLOOKUP(AF2510,abbreviation[[description_german]:[abbreviation_budo]],3,FALSE),"")</f>
        <v/>
      </c>
      <c r="AJ2510" s="49" t="str">
        <f t="shared" si="353"/>
        <v>_</v>
      </c>
      <c r="AM2510" s="48" t="str">
        <f>IFERROR(VLOOKUP(AL2510,abbreviation[[description_german]:[abbreviation_budo]],3,FALSE),"")</f>
        <v/>
      </c>
      <c r="AP2510" s="54" t="str">
        <f>IFERROR(VLOOKUP(AO2510,abbreviation[[description_german]:[abbreviation_budo]],3,FALSE),"")</f>
        <v/>
      </c>
      <c r="AS2510" s="49" t="str">
        <f t="shared" si="354"/>
        <v>_</v>
      </c>
      <c r="AV2510" s="53" t="str">
        <f>IFERROR(VLOOKUP(AU2510,abbreviation[[description_german]:[abbreviation_budo]],3,FALSE),"")</f>
        <v/>
      </c>
      <c r="AY2510" s="51" t="str">
        <f>IFERROR(VLOOKUP(AX2510,abbreviation[[description_german]:[abbreviation_budo]],3,FALSE),"")</f>
        <v/>
      </c>
      <c r="BB2510" s="51" t="str">
        <f>IFERROR(VLOOKUP(BA2510,abbreviation[[description_german]:[abbreviation_budo]],3,FALSE),"")</f>
        <v/>
      </c>
      <c r="BE2510" s="51" t="str">
        <f>IFERROR(VLOOKUP(BD2510,abbreviation[[description_german]:[abbreviation_budo]],3,FALSE),"")</f>
        <v/>
      </c>
      <c r="BG2510" s="38"/>
      <c r="BH2510" s="49" t="str">
        <f t="shared" si="355"/>
        <v>_</v>
      </c>
      <c r="BK2510" s="53" t="str">
        <f>IFERROR(VLOOKUP(BJ2510,abbreviation[[description_german]:[abbreviation_budo]],3,FALSE),"")</f>
        <v/>
      </c>
      <c r="BN2510" s="51" t="str">
        <f>IFERROR(VLOOKUP(BM2510,abbreviation[[description_german]:[abbreviation_budo]],3,FALSE),"")</f>
        <v/>
      </c>
      <c r="BO2510" s="31"/>
      <c r="BQ2510" s="51" t="str">
        <f>IFERROR(VLOOKUP(BP2510,abbreviation[[description_german]:[abbreviation_budo]],3,FALSE),"")</f>
        <v/>
      </c>
      <c r="BR2510" s="57" t="str">
        <f t="shared" si="356"/>
        <v>_</v>
      </c>
      <c r="BU2510" s="53" t="str">
        <f>IFERROR(VLOOKUP(BT2510,abbreviation[[description_german]:[abbreviation_budo]],3,FALSE),"")</f>
        <v/>
      </c>
      <c r="BV2510" s="60" t="str">
        <f t="shared" si="357"/>
        <v>_</v>
      </c>
      <c r="BY2510" s="48" t="str">
        <f>IFERROR(VLOOKUP(BX2510,category[[category_name_german]:[abbreviation_category_budo]],3,FALSE),"")</f>
        <v/>
      </c>
      <c r="CB2510" s="48" t="str">
        <f>IFERROR(VLOOKUP(CA2510,category[[category_name_german]:[abbreviation_category_budo]],3,FALSE),"")</f>
        <v/>
      </c>
      <c r="CE2510" s="48" t="str">
        <f>IFERROR(VLOOKUP(CD2510,category[[category_name_german]:[abbreviation_category_budo]],3,FALSE),"")</f>
        <v/>
      </c>
      <c r="CH2510" s="48" t="str">
        <f>IFERROR(VLOOKUP(CG2510,category[[category_name_german]:[abbreviation_category_budo]],3,FALSE),"")</f>
        <v/>
      </c>
      <c r="CK2510" s="48" t="str">
        <f>IFERROR(VLOOKUP(CJ2510,category[[category_name_german]:[abbreviation_category_budo]],3,FALSE),"")</f>
        <v/>
      </c>
      <c r="CM2510" s="49" t="str">
        <f t="shared" si="358"/>
        <v/>
      </c>
      <c r="CO2510" s="63" t="str">
        <f t="shared" si="359"/>
        <v/>
      </c>
    </row>
    <row r="2511" spans="4:93" x14ac:dyDescent="0.25">
      <c r="D2511" s="48" t="str">
        <f>IFERROR(VLOOKUP(C2511,category[[category_name_german]:[abbreviation_category_budo]],3,FALSE),"")</f>
        <v/>
      </c>
      <c r="G2511" s="48" t="str">
        <f>IFERROR(VLOOKUP(F2511,category[[category_name_german]:[abbreviation_category_budo]],3,FALSE),"")</f>
        <v/>
      </c>
      <c r="J2511" s="48" t="str">
        <f>IFERROR(VLOOKUP(I2511,category[[category_name_german]:[abbreviation_category_budo]],3,FALSE),"")</f>
        <v/>
      </c>
      <c r="M2511" s="48" t="str">
        <f>IFERROR(VLOOKUP(L2511,category[[category_name_german]:[abbreviation_category_budo]],3,FALSE),"")</f>
        <v/>
      </c>
      <c r="P2511" s="48" t="str">
        <f>IFERROR(VLOOKUP(O2511,category[[category_name_german]:[abbreviation_category_budo]],3,FALSE),"")</f>
        <v/>
      </c>
      <c r="R2511" s="49" t="str">
        <f t="shared" si="351"/>
        <v/>
      </c>
      <c r="U2511" s="48" t="str">
        <f>IFERROR(VLOOKUP(T2511,abbreviation[[description_german]:[abbreviation_budo]],3,FALSE),"")</f>
        <v/>
      </c>
      <c r="X2511" s="51" t="str">
        <f>IFERROR(VLOOKUP(W2511,abbreviation[[description_german]:[abbreviation_budo]],3,FALSE),"")</f>
        <v/>
      </c>
      <c r="Y2511" s="33"/>
      <c r="AA2511" s="49" t="str">
        <f t="shared" si="352"/>
        <v/>
      </c>
      <c r="AD2511" s="48" t="str">
        <f>IFERROR(VLOOKUP(AC2511,abbreviation[[description_german]:[abbreviation_budo]],3,FALSE),"")</f>
        <v/>
      </c>
      <c r="AG2511" s="54" t="str">
        <f>IFERROR(VLOOKUP(AF2511,abbreviation[[description_german]:[abbreviation_budo]],3,FALSE),"")</f>
        <v/>
      </c>
      <c r="AJ2511" s="49" t="str">
        <f t="shared" si="353"/>
        <v>_</v>
      </c>
      <c r="AM2511" s="48" t="str">
        <f>IFERROR(VLOOKUP(AL2511,abbreviation[[description_german]:[abbreviation_budo]],3,FALSE),"")</f>
        <v/>
      </c>
      <c r="AP2511" s="54" t="str">
        <f>IFERROR(VLOOKUP(AO2511,abbreviation[[description_german]:[abbreviation_budo]],3,FALSE),"")</f>
        <v/>
      </c>
      <c r="AS2511" s="49" t="str">
        <f t="shared" si="354"/>
        <v>_</v>
      </c>
      <c r="AV2511" s="53" t="str">
        <f>IFERROR(VLOOKUP(AU2511,abbreviation[[description_german]:[abbreviation_budo]],3,FALSE),"")</f>
        <v/>
      </c>
      <c r="AY2511" s="51" t="str">
        <f>IFERROR(VLOOKUP(AX2511,abbreviation[[description_german]:[abbreviation_budo]],3,FALSE),"")</f>
        <v/>
      </c>
      <c r="BB2511" s="51" t="str">
        <f>IFERROR(VLOOKUP(BA2511,abbreviation[[description_german]:[abbreviation_budo]],3,FALSE),"")</f>
        <v/>
      </c>
      <c r="BE2511" s="51" t="str">
        <f>IFERROR(VLOOKUP(BD2511,abbreviation[[description_german]:[abbreviation_budo]],3,FALSE),"")</f>
        <v/>
      </c>
      <c r="BG2511" s="38"/>
      <c r="BH2511" s="49" t="str">
        <f t="shared" si="355"/>
        <v>_</v>
      </c>
      <c r="BK2511" s="53" t="str">
        <f>IFERROR(VLOOKUP(BJ2511,abbreviation[[description_german]:[abbreviation_budo]],3,FALSE),"")</f>
        <v/>
      </c>
      <c r="BN2511" s="51" t="str">
        <f>IFERROR(VLOOKUP(BM2511,abbreviation[[description_german]:[abbreviation_budo]],3,FALSE),"")</f>
        <v/>
      </c>
      <c r="BO2511" s="31"/>
      <c r="BQ2511" s="51" t="str">
        <f>IFERROR(VLOOKUP(BP2511,abbreviation[[description_german]:[abbreviation_budo]],3,FALSE),"")</f>
        <v/>
      </c>
      <c r="BR2511" s="57" t="str">
        <f t="shared" si="356"/>
        <v>_</v>
      </c>
      <c r="BU2511" s="53" t="str">
        <f>IFERROR(VLOOKUP(BT2511,abbreviation[[description_german]:[abbreviation_budo]],3,FALSE),"")</f>
        <v/>
      </c>
      <c r="BV2511" s="60" t="str">
        <f t="shared" si="357"/>
        <v>_</v>
      </c>
      <c r="BY2511" s="48" t="str">
        <f>IFERROR(VLOOKUP(BX2511,category[[category_name_german]:[abbreviation_category_budo]],3,FALSE),"")</f>
        <v/>
      </c>
      <c r="CB2511" s="48" t="str">
        <f>IFERROR(VLOOKUP(CA2511,category[[category_name_german]:[abbreviation_category_budo]],3,FALSE),"")</f>
        <v/>
      </c>
      <c r="CE2511" s="48" t="str">
        <f>IFERROR(VLOOKUP(CD2511,category[[category_name_german]:[abbreviation_category_budo]],3,FALSE),"")</f>
        <v/>
      </c>
      <c r="CH2511" s="48" t="str">
        <f>IFERROR(VLOOKUP(CG2511,category[[category_name_german]:[abbreviation_category_budo]],3,FALSE),"")</f>
        <v/>
      </c>
      <c r="CK2511" s="48" t="str">
        <f>IFERROR(VLOOKUP(CJ2511,category[[category_name_german]:[abbreviation_category_budo]],3,FALSE),"")</f>
        <v/>
      </c>
      <c r="CM2511" s="49" t="str">
        <f t="shared" si="358"/>
        <v/>
      </c>
      <c r="CO2511" s="63" t="str">
        <f t="shared" si="359"/>
        <v/>
      </c>
    </row>
    <row r="2512" spans="4:93" x14ac:dyDescent="0.25">
      <c r="D2512" s="48" t="str">
        <f>IFERROR(VLOOKUP(C2512,category[[category_name_german]:[abbreviation_category_budo]],3,FALSE),"")</f>
        <v/>
      </c>
      <c r="G2512" s="48" t="str">
        <f>IFERROR(VLOOKUP(F2512,category[[category_name_german]:[abbreviation_category_budo]],3,FALSE),"")</f>
        <v/>
      </c>
      <c r="J2512" s="48" t="str">
        <f>IFERROR(VLOOKUP(I2512,category[[category_name_german]:[abbreviation_category_budo]],3,FALSE),"")</f>
        <v/>
      </c>
      <c r="M2512" s="48" t="str">
        <f>IFERROR(VLOOKUP(L2512,category[[category_name_german]:[abbreviation_category_budo]],3,FALSE),"")</f>
        <v/>
      </c>
      <c r="P2512" s="48" t="str">
        <f>IFERROR(VLOOKUP(O2512,category[[category_name_german]:[abbreviation_category_budo]],3,FALSE),"")</f>
        <v/>
      </c>
      <c r="R2512" s="49" t="str">
        <f t="shared" si="351"/>
        <v/>
      </c>
      <c r="U2512" s="48" t="str">
        <f>IFERROR(VLOOKUP(T2512,abbreviation[[description_german]:[abbreviation_budo]],3,FALSE),"")</f>
        <v/>
      </c>
      <c r="X2512" s="51" t="str">
        <f>IFERROR(VLOOKUP(W2512,abbreviation[[description_german]:[abbreviation_budo]],3,FALSE),"")</f>
        <v/>
      </c>
      <c r="Y2512" s="33"/>
      <c r="AA2512" s="49" t="str">
        <f t="shared" si="352"/>
        <v/>
      </c>
      <c r="AD2512" s="48" t="str">
        <f>IFERROR(VLOOKUP(AC2512,abbreviation[[description_german]:[abbreviation_budo]],3,FALSE),"")</f>
        <v/>
      </c>
      <c r="AG2512" s="54" t="str">
        <f>IFERROR(VLOOKUP(AF2512,abbreviation[[description_german]:[abbreviation_budo]],3,FALSE),"")</f>
        <v/>
      </c>
      <c r="AJ2512" s="49" t="str">
        <f t="shared" si="353"/>
        <v>_</v>
      </c>
      <c r="AM2512" s="48" t="str">
        <f>IFERROR(VLOOKUP(AL2512,abbreviation[[description_german]:[abbreviation_budo]],3,FALSE),"")</f>
        <v/>
      </c>
      <c r="AP2512" s="54" t="str">
        <f>IFERROR(VLOOKUP(AO2512,abbreviation[[description_german]:[abbreviation_budo]],3,FALSE),"")</f>
        <v/>
      </c>
      <c r="AS2512" s="49" t="str">
        <f t="shared" si="354"/>
        <v>_</v>
      </c>
      <c r="AV2512" s="53" t="str">
        <f>IFERROR(VLOOKUP(AU2512,abbreviation[[description_german]:[abbreviation_budo]],3,FALSE),"")</f>
        <v/>
      </c>
      <c r="AY2512" s="51" t="str">
        <f>IFERROR(VLOOKUP(AX2512,abbreviation[[description_german]:[abbreviation_budo]],3,FALSE),"")</f>
        <v/>
      </c>
      <c r="BB2512" s="51" t="str">
        <f>IFERROR(VLOOKUP(BA2512,abbreviation[[description_german]:[abbreviation_budo]],3,FALSE),"")</f>
        <v/>
      </c>
      <c r="BE2512" s="51" t="str">
        <f>IFERROR(VLOOKUP(BD2512,abbreviation[[description_german]:[abbreviation_budo]],3,FALSE),"")</f>
        <v/>
      </c>
      <c r="BG2512" s="38"/>
      <c r="BH2512" s="49" t="str">
        <f t="shared" si="355"/>
        <v>_</v>
      </c>
      <c r="BK2512" s="53" t="str">
        <f>IFERROR(VLOOKUP(BJ2512,abbreviation[[description_german]:[abbreviation_budo]],3,FALSE),"")</f>
        <v/>
      </c>
      <c r="BN2512" s="51" t="str">
        <f>IFERROR(VLOOKUP(BM2512,abbreviation[[description_german]:[abbreviation_budo]],3,FALSE),"")</f>
        <v/>
      </c>
      <c r="BO2512" s="31"/>
      <c r="BQ2512" s="51" t="str">
        <f>IFERROR(VLOOKUP(BP2512,abbreviation[[description_german]:[abbreviation_budo]],3,FALSE),"")</f>
        <v/>
      </c>
      <c r="BR2512" s="57" t="str">
        <f t="shared" si="356"/>
        <v>_</v>
      </c>
      <c r="BU2512" s="53" t="str">
        <f>IFERROR(VLOOKUP(BT2512,abbreviation[[description_german]:[abbreviation_budo]],3,FALSE),"")</f>
        <v/>
      </c>
      <c r="BV2512" s="60" t="str">
        <f t="shared" si="357"/>
        <v>_</v>
      </c>
      <c r="BY2512" s="48" t="str">
        <f>IFERROR(VLOOKUP(BX2512,category[[category_name_german]:[abbreviation_category_budo]],3,FALSE),"")</f>
        <v/>
      </c>
      <c r="CB2512" s="48" t="str">
        <f>IFERROR(VLOOKUP(CA2512,category[[category_name_german]:[abbreviation_category_budo]],3,FALSE),"")</f>
        <v/>
      </c>
      <c r="CE2512" s="48" t="str">
        <f>IFERROR(VLOOKUP(CD2512,category[[category_name_german]:[abbreviation_category_budo]],3,FALSE),"")</f>
        <v/>
      </c>
      <c r="CH2512" s="48" t="str">
        <f>IFERROR(VLOOKUP(CG2512,category[[category_name_german]:[abbreviation_category_budo]],3,FALSE),"")</f>
        <v/>
      </c>
      <c r="CK2512" s="48" t="str">
        <f>IFERROR(VLOOKUP(CJ2512,category[[category_name_german]:[abbreviation_category_budo]],3,FALSE),"")</f>
        <v/>
      </c>
      <c r="CM2512" s="49" t="str">
        <f t="shared" si="358"/>
        <v/>
      </c>
      <c r="CO2512" s="63" t="str">
        <f t="shared" si="359"/>
        <v/>
      </c>
    </row>
    <row r="2513" spans="4:93" x14ac:dyDescent="0.25">
      <c r="D2513" s="48" t="str">
        <f>IFERROR(VLOOKUP(C2513,category[[category_name_german]:[abbreviation_category_budo]],3,FALSE),"")</f>
        <v/>
      </c>
      <c r="G2513" s="48" t="str">
        <f>IFERROR(VLOOKUP(F2513,category[[category_name_german]:[abbreviation_category_budo]],3,FALSE),"")</f>
        <v/>
      </c>
      <c r="J2513" s="48" t="str">
        <f>IFERROR(VLOOKUP(I2513,category[[category_name_german]:[abbreviation_category_budo]],3,FALSE),"")</f>
        <v/>
      </c>
      <c r="M2513" s="48" t="str">
        <f>IFERROR(VLOOKUP(L2513,category[[category_name_german]:[abbreviation_category_budo]],3,FALSE),"")</f>
        <v/>
      </c>
      <c r="P2513" s="48" t="str">
        <f>IFERROR(VLOOKUP(O2513,category[[category_name_german]:[abbreviation_category_budo]],3,FALSE),"")</f>
        <v/>
      </c>
      <c r="R2513" s="49" t="str">
        <f t="shared" si="351"/>
        <v/>
      </c>
      <c r="U2513" s="48" t="str">
        <f>IFERROR(VLOOKUP(T2513,abbreviation[[description_german]:[abbreviation_budo]],3,FALSE),"")</f>
        <v/>
      </c>
      <c r="X2513" s="51" t="str">
        <f>IFERROR(VLOOKUP(W2513,abbreviation[[description_german]:[abbreviation_budo]],3,FALSE),"")</f>
        <v/>
      </c>
      <c r="Y2513" s="33"/>
      <c r="AA2513" s="49" t="str">
        <f t="shared" si="352"/>
        <v/>
      </c>
      <c r="AD2513" s="48" t="str">
        <f>IFERROR(VLOOKUP(AC2513,abbreviation[[description_german]:[abbreviation_budo]],3,FALSE),"")</f>
        <v/>
      </c>
      <c r="AG2513" s="54" t="str">
        <f>IFERROR(VLOOKUP(AF2513,abbreviation[[description_german]:[abbreviation_budo]],3,FALSE),"")</f>
        <v/>
      </c>
      <c r="AJ2513" s="49" t="str">
        <f t="shared" si="353"/>
        <v>_</v>
      </c>
      <c r="AM2513" s="48" t="str">
        <f>IFERROR(VLOOKUP(AL2513,abbreviation[[description_german]:[abbreviation_budo]],3,FALSE),"")</f>
        <v/>
      </c>
      <c r="AP2513" s="54" t="str">
        <f>IFERROR(VLOOKUP(AO2513,abbreviation[[description_german]:[abbreviation_budo]],3,FALSE),"")</f>
        <v/>
      </c>
      <c r="AS2513" s="49" t="str">
        <f t="shared" si="354"/>
        <v>_</v>
      </c>
      <c r="AV2513" s="53" t="str">
        <f>IFERROR(VLOOKUP(AU2513,abbreviation[[description_german]:[abbreviation_budo]],3,FALSE),"")</f>
        <v/>
      </c>
      <c r="AY2513" s="51" t="str">
        <f>IFERROR(VLOOKUP(AX2513,abbreviation[[description_german]:[abbreviation_budo]],3,FALSE),"")</f>
        <v/>
      </c>
      <c r="BB2513" s="51" t="str">
        <f>IFERROR(VLOOKUP(BA2513,abbreviation[[description_german]:[abbreviation_budo]],3,FALSE),"")</f>
        <v/>
      </c>
      <c r="BE2513" s="51" t="str">
        <f>IFERROR(VLOOKUP(BD2513,abbreviation[[description_german]:[abbreviation_budo]],3,FALSE),"")</f>
        <v/>
      </c>
      <c r="BG2513" s="38"/>
      <c r="BH2513" s="49" t="str">
        <f t="shared" si="355"/>
        <v>_</v>
      </c>
      <c r="BK2513" s="53" t="str">
        <f>IFERROR(VLOOKUP(BJ2513,abbreviation[[description_german]:[abbreviation_budo]],3,FALSE),"")</f>
        <v/>
      </c>
      <c r="BN2513" s="51" t="str">
        <f>IFERROR(VLOOKUP(BM2513,abbreviation[[description_german]:[abbreviation_budo]],3,FALSE),"")</f>
        <v/>
      </c>
      <c r="BO2513" s="31"/>
      <c r="BQ2513" s="51" t="str">
        <f>IFERROR(VLOOKUP(BP2513,abbreviation[[description_german]:[abbreviation_budo]],3,FALSE),"")</f>
        <v/>
      </c>
      <c r="BR2513" s="57" t="str">
        <f t="shared" si="356"/>
        <v>_</v>
      </c>
      <c r="BU2513" s="53" t="str">
        <f>IFERROR(VLOOKUP(BT2513,abbreviation[[description_german]:[abbreviation_budo]],3,FALSE),"")</f>
        <v/>
      </c>
      <c r="BV2513" s="60" t="str">
        <f t="shared" si="357"/>
        <v>_</v>
      </c>
      <c r="BY2513" s="48" t="str">
        <f>IFERROR(VLOOKUP(BX2513,category[[category_name_german]:[abbreviation_category_budo]],3,FALSE),"")</f>
        <v/>
      </c>
      <c r="CB2513" s="48" t="str">
        <f>IFERROR(VLOOKUP(CA2513,category[[category_name_german]:[abbreviation_category_budo]],3,FALSE),"")</f>
        <v/>
      </c>
      <c r="CE2513" s="48" t="str">
        <f>IFERROR(VLOOKUP(CD2513,category[[category_name_german]:[abbreviation_category_budo]],3,FALSE),"")</f>
        <v/>
      </c>
      <c r="CH2513" s="48" t="str">
        <f>IFERROR(VLOOKUP(CG2513,category[[category_name_german]:[abbreviation_category_budo]],3,FALSE),"")</f>
        <v/>
      </c>
      <c r="CK2513" s="48" t="str">
        <f>IFERROR(VLOOKUP(CJ2513,category[[category_name_german]:[abbreviation_category_budo]],3,FALSE),"")</f>
        <v/>
      </c>
      <c r="CM2513" s="49" t="str">
        <f t="shared" si="358"/>
        <v/>
      </c>
      <c r="CO2513" s="63" t="str">
        <f t="shared" si="359"/>
        <v/>
      </c>
    </row>
    <row r="2514" spans="4:93" x14ac:dyDescent="0.25">
      <c r="D2514" s="48" t="str">
        <f>IFERROR(VLOOKUP(C2514,category[[category_name_german]:[abbreviation_category_budo]],3,FALSE),"")</f>
        <v/>
      </c>
      <c r="G2514" s="48" t="str">
        <f>IFERROR(VLOOKUP(F2514,category[[category_name_german]:[abbreviation_category_budo]],3,FALSE),"")</f>
        <v/>
      </c>
      <c r="J2514" s="48" t="str">
        <f>IFERROR(VLOOKUP(I2514,category[[category_name_german]:[abbreviation_category_budo]],3,FALSE),"")</f>
        <v/>
      </c>
      <c r="M2514" s="48" t="str">
        <f>IFERROR(VLOOKUP(L2514,category[[category_name_german]:[abbreviation_category_budo]],3,FALSE),"")</f>
        <v/>
      </c>
      <c r="P2514" s="48" t="str">
        <f>IFERROR(VLOOKUP(O2514,category[[category_name_german]:[abbreviation_category_budo]],3,FALSE),"")</f>
        <v/>
      </c>
      <c r="R2514" s="49" t="str">
        <f t="shared" si="351"/>
        <v/>
      </c>
      <c r="U2514" s="48" t="str">
        <f>IFERROR(VLOOKUP(T2514,abbreviation[[description_german]:[abbreviation_budo]],3,FALSE),"")</f>
        <v/>
      </c>
      <c r="X2514" s="51" t="str">
        <f>IFERROR(VLOOKUP(W2514,abbreviation[[description_german]:[abbreviation_budo]],3,FALSE),"")</f>
        <v/>
      </c>
      <c r="Y2514" s="33"/>
      <c r="AA2514" s="49" t="str">
        <f t="shared" si="352"/>
        <v/>
      </c>
      <c r="AD2514" s="48" t="str">
        <f>IFERROR(VLOOKUP(AC2514,abbreviation[[description_german]:[abbreviation_budo]],3,FALSE),"")</f>
        <v/>
      </c>
      <c r="AG2514" s="54" t="str">
        <f>IFERROR(VLOOKUP(AF2514,abbreviation[[description_german]:[abbreviation_budo]],3,FALSE),"")</f>
        <v/>
      </c>
      <c r="AJ2514" s="49" t="str">
        <f t="shared" si="353"/>
        <v>_</v>
      </c>
      <c r="AM2514" s="48" t="str">
        <f>IFERROR(VLOOKUP(AL2514,abbreviation[[description_german]:[abbreviation_budo]],3,FALSE),"")</f>
        <v/>
      </c>
      <c r="AP2514" s="54" t="str">
        <f>IFERROR(VLOOKUP(AO2514,abbreviation[[description_german]:[abbreviation_budo]],3,FALSE),"")</f>
        <v/>
      </c>
      <c r="AS2514" s="49" t="str">
        <f t="shared" si="354"/>
        <v>_</v>
      </c>
      <c r="AV2514" s="53" t="str">
        <f>IFERROR(VLOOKUP(AU2514,abbreviation[[description_german]:[abbreviation_budo]],3,FALSE),"")</f>
        <v/>
      </c>
      <c r="AY2514" s="51" t="str">
        <f>IFERROR(VLOOKUP(AX2514,abbreviation[[description_german]:[abbreviation_budo]],3,FALSE),"")</f>
        <v/>
      </c>
      <c r="BB2514" s="51" t="str">
        <f>IFERROR(VLOOKUP(BA2514,abbreviation[[description_german]:[abbreviation_budo]],3,FALSE),"")</f>
        <v/>
      </c>
      <c r="BE2514" s="51" t="str">
        <f>IFERROR(VLOOKUP(BD2514,abbreviation[[description_german]:[abbreviation_budo]],3,FALSE),"")</f>
        <v/>
      </c>
      <c r="BG2514" s="38"/>
      <c r="BH2514" s="49" t="str">
        <f t="shared" si="355"/>
        <v>_</v>
      </c>
      <c r="BK2514" s="53" t="str">
        <f>IFERROR(VLOOKUP(BJ2514,abbreviation[[description_german]:[abbreviation_budo]],3,FALSE),"")</f>
        <v/>
      </c>
      <c r="BN2514" s="51" t="str">
        <f>IFERROR(VLOOKUP(BM2514,abbreviation[[description_german]:[abbreviation_budo]],3,FALSE),"")</f>
        <v/>
      </c>
      <c r="BO2514" s="31"/>
      <c r="BQ2514" s="51" t="str">
        <f>IFERROR(VLOOKUP(BP2514,abbreviation[[description_german]:[abbreviation_budo]],3,FALSE),"")</f>
        <v/>
      </c>
      <c r="BR2514" s="57" t="str">
        <f t="shared" si="356"/>
        <v>_</v>
      </c>
      <c r="BU2514" s="53" t="str">
        <f>IFERROR(VLOOKUP(BT2514,abbreviation[[description_german]:[abbreviation_budo]],3,FALSE),"")</f>
        <v/>
      </c>
      <c r="BV2514" s="60" t="str">
        <f t="shared" si="357"/>
        <v>_</v>
      </c>
      <c r="BY2514" s="48" t="str">
        <f>IFERROR(VLOOKUP(BX2514,category[[category_name_german]:[abbreviation_category_budo]],3,FALSE),"")</f>
        <v/>
      </c>
      <c r="CB2514" s="48" t="str">
        <f>IFERROR(VLOOKUP(CA2514,category[[category_name_german]:[abbreviation_category_budo]],3,FALSE),"")</f>
        <v/>
      </c>
      <c r="CE2514" s="48" t="str">
        <f>IFERROR(VLOOKUP(CD2514,category[[category_name_german]:[abbreviation_category_budo]],3,FALSE),"")</f>
        <v/>
      </c>
      <c r="CH2514" s="48" t="str">
        <f>IFERROR(VLOOKUP(CG2514,category[[category_name_german]:[abbreviation_category_budo]],3,FALSE),"")</f>
        <v/>
      </c>
      <c r="CK2514" s="48" t="str">
        <f>IFERROR(VLOOKUP(CJ2514,category[[category_name_german]:[abbreviation_category_budo]],3,FALSE),"")</f>
        <v/>
      </c>
      <c r="CM2514" s="49" t="str">
        <f t="shared" si="358"/>
        <v/>
      </c>
      <c r="CO2514" s="63" t="str">
        <f t="shared" si="359"/>
        <v/>
      </c>
    </row>
    <row r="2515" spans="4:93" x14ac:dyDescent="0.25">
      <c r="D2515" s="48" t="str">
        <f>IFERROR(VLOOKUP(C2515,category[[category_name_german]:[abbreviation_category_budo]],3,FALSE),"")</f>
        <v/>
      </c>
      <c r="G2515" s="48" t="str">
        <f>IFERROR(VLOOKUP(F2515,category[[category_name_german]:[abbreviation_category_budo]],3,FALSE),"")</f>
        <v/>
      </c>
      <c r="J2515" s="48" t="str">
        <f>IFERROR(VLOOKUP(I2515,category[[category_name_german]:[abbreviation_category_budo]],3,FALSE),"")</f>
        <v/>
      </c>
      <c r="M2515" s="48" t="str">
        <f>IFERROR(VLOOKUP(L2515,category[[category_name_german]:[abbreviation_category_budo]],3,FALSE),"")</f>
        <v/>
      </c>
      <c r="P2515" s="48" t="str">
        <f>IFERROR(VLOOKUP(O2515,category[[category_name_german]:[abbreviation_category_budo]],3,FALSE),"")</f>
        <v/>
      </c>
      <c r="R2515" s="49" t="str">
        <f t="shared" si="351"/>
        <v/>
      </c>
      <c r="U2515" s="48" t="str">
        <f>IFERROR(VLOOKUP(T2515,abbreviation[[description_german]:[abbreviation_budo]],3,FALSE),"")</f>
        <v/>
      </c>
      <c r="X2515" s="51" t="str">
        <f>IFERROR(VLOOKUP(W2515,abbreviation[[description_german]:[abbreviation_budo]],3,FALSE),"")</f>
        <v/>
      </c>
      <c r="Y2515" s="33"/>
      <c r="AA2515" s="49" t="str">
        <f t="shared" si="352"/>
        <v/>
      </c>
      <c r="AD2515" s="48" t="str">
        <f>IFERROR(VLOOKUP(AC2515,abbreviation[[description_german]:[abbreviation_budo]],3,FALSE),"")</f>
        <v/>
      </c>
      <c r="AG2515" s="54" t="str">
        <f>IFERROR(VLOOKUP(AF2515,abbreviation[[description_german]:[abbreviation_budo]],3,FALSE),"")</f>
        <v/>
      </c>
      <c r="AJ2515" s="49" t="str">
        <f t="shared" si="353"/>
        <v>_</v>
      </c>
      <c r="AM2515" s="48" t="str">
        <f>IFERROR(VLOOKUP(AL2515,abbreviation[[description_german]:[abbreviation_budo]],3,FALSE),"")</f>
        <v/>
      </c>
      <c r="AP2515" s="54" t="str">
        <f>IFERROR(VLOOKUP(AO2515,abbreviation[[description_german]:[abbreviation_budo]],3,FALSE),"")</f>
        <v/>
      </c>
      <c r="AS2515" s="49" t="str">
        <f t="shared" si="354"/>
        <v>_</v>
      </c>
      <c r="AV2515" s="53" t="str">
        <f>IFERROR(VLOOKUP(AU2515,abbreviation[[description_german]:[abbreviation_budo]],3,FALSE),"")</f>
        <v/>
      </c>
      <c r="AY2515" s="51" t="str">
        <f>IFERROR(VLOOKUP(AX2515,abbreviation[[description_german]:[abbreviation_budo]],3,FALSE),"")</f>
        <v/>
      </c>
      <c r="BB2515" s="51" t="str">
        <f>IFERROR(VLOOKUP(BA2515,abbreviation[[description_german]:[abbreviation_budo]],3,FALSE),"")</f>
        <v/>
      </c>
      <c r="BE2515" s="51" t="str">
        <f>IFERROR(VLOOKUP(BD2515,abbreviation[[description_german]:[abbreviation_budo]],3,FALSE),"")</f>
        <v/>
      </c>
      <c r="BG2515" s="38"/>
      <c r="BH2515" s="49" t="str">
        <f t="shared" si="355"/>
        <v>_</v>
      </c>
      <c r="BK2515" s="53" t="str">
        <f>IFERROR(VLOOKUP(BJ2515,abbreviation[[description_german]:[abbreviation_budo]],3,FALSE),"")</f>
        <v/>
      </c>
      <c r="BN2515" s="51" t="str">
        <f>IFERROR(VLOOKUP(BM2515,abbreviation[[description_german]:[abbreviation_budo]],3,FALSE),"")</f>
        <v/>
      </c>
      <c r="BO2515" s="31"/>
      <c r="BQ2515" s="51" t="str">
        <f>IFERROR(VLOOKUP(BP2515,abbreviation[[description_german]:[abbreviation_budo]],3,FALSE),"")</f>
        <v/>
      </c>
      <c r="BR2515" s="57" t="str">
        <f t="shared" si="356"/>
        <v>_</v>
      </c>
      <c r="BU2515" s="53" t="str">
        <f>IFERROR(VLOOKUP(BT2515,abbreviation[[description_german]:[abbreviation_budo]],3,FALSE),"")</f>
        <v/>
      </c>
      <c r="BV2515" s="60" t="str">
        <f t="shared" si="357"/>
        <v>_</v>
      </c>
      <c r="BY2515" s="48" t="str">
        <f>IFERROR(VLOOKUP(BX2515,category[[category_name_german]:[abbreviation_category_budo]],3,FALSE),"")</f>
        <v/>
      </c>
      <c r="CB2515" s="48" t="str">
        <f>IFERROR(VLOOKUP(CA2515,category[[category_name_german]:[abbreviation_category_budo]],3,FALSE),"")</f>
        <v/>
      </c>
      <c r="CE2515" s="48" t="str">
        <f>IFERROR(VLOOKUP(CD2515,category[[category_name_german]:[abbreviation_category_budo]],3,FALSE),"")</f>
        <v/>
      </c>
      <c r="CH2515" s="48" t="str">
        <f>IFERROR(VLOOKUP(CG2515,category[[category_name_german]:[abbreviation_category_budo]],3,FALSE),"")</f>
        <v/>
      </c>
      <c r="CK2515" s="48" t="str">
        <f>IFERROR(VLOOKUP(CJ2515,category[[category_name_german]:[abbreviation_category_budo]],3,FALSE),"")</f>
        <v/>
      </c>
      <c r="CM2515" s="49" t="str">
        <f t="shared" si="358"/>
        <v/>
      </c>
      <c r="CO2515" s="63" t="str">
        <f t="shared" si="359"/>
        <v/>
      </c>
    </row>
    <row r="2516" spans="4:93" x14ac:dyDescent="0.25">
      <c r="D2516" s="48" t="str">
        <f>IFERROR(VLOOKUP(C2516,category[[category_name_german]:[abbreviation_category_budo]],3,FALSE),"")</f>
        <v/>
      </c>
      <c r="G2516" s="48" t="str">
        <f>IFERROR(VLOOKUP(F2516,category[[category_name_german]:[abbreviation_category_budo]],3,FALSE),"")</f>
        <v/>
      </c>
      <c r="J2516" s="48" t="str">
        <f>IFERROR(VLOOKUP(I2516,category[[category_name_german]:[abbreviation_category_budo]],3,FALSE),"")</f>
        <v/>
      </c>
      <c r="M2516" s="48" t="str">
        <f>IFERROR(VLOOKUP(L2516,category[[category_name_german]:[abbreviation_category_budo]],3,FALSE),"")</f>
        <v/>
      </c>
      <c r="P2516" s="48" t="str">
        <f>IFERROR(VLOOKUP(O2516,category[[category_name_german]:[abbreviation_category_budo]],3,FALSE),"")</f>
        <v/>
      </c>
      <c r="R2516" s="49" t="str">
        <f t="shared" si="351"/>
        <v/>
      </c>
      <c r="U2516" s="48" t="str">
        <f>IFERROR(VLOOKUP(T2516,abbreviation[[description_german]:[abbreviation_budo]],3,FALSE),"")</f>
        <v/>
      </c>
      <c r="X2516" s="51" t="str">
        <f>IFERROR(VLOOKUP(W2516,abbreviation[[description_german]:[abbreviation_budo]],3,FALSE),"")</f>
        <v/>
      </c>
      <c r="Y2516" s="33"/>
      <c r="AA2516" s="49" t="str">
        <f t="shared" si="352"/>
        <v/>
      </c>
      <c r="AD2516" s="48" t="str">
        <f>IFERROR(VLOOKUP(AC2516,abbreviation[[description_german]:[abbreviation_budo]],3,FALSE),"")</f>
        <v/>
      </c>
      <c r="AG2516" s="54" t="str">
        <f>IFERROR(VLOOKUP(AF2516,abbreviation[[description_german]:[abbreviation_budo]],3,FALSE),"")</f>
        <v/>
      </c>
      <c r="AJ2516" s="49" t="str">
        <f t="shared" si="353"/>
        <v>_</v>
      </c>
      <c r="AM2516" s="48" t="str">
        <f>IFERROR(VLOOKUP(AL2516,abbreviation[[description_german]:[abbreviation_budo]],3,FALSE),"")</f>
        <v/>
      </c>
      <c r="AP2516" s="54" t="str">
        <f>IFERROR(VLOOKUP(AO2516,abbreviation[[description_german]:[abbreviation_budo]],3,FALSE),"")</f>
        <v/>
      </c>
      <c r="AS2516" s="49" t="str">
        <f t="shared" si="354"/>
        <v>_</v>
      </c>
      <c r="AV2516" s="53" t="str">
        <f>IFERROR(VLOOKUP(AU2516,abbreviation[[description_german]:[abbreviation_budo]],3,FALSE),"")</f>
        <v/>
      </c>
      <c r="AY2516" s="51" t="str">
        <f>IFERROR(VLOOKUP(AX2516,abbreviation[[description_german]:[abbreviation_budo]],3,FALSE),"")</f>
        <v/>
      </c>
      <c r="BB2516" s="51" t="str">
        <f>IFERROR(VLOOKUP(BA2516,abbreviation[[description_german]:[abbreviation_budo]],3,FALSE),"")</f>
        <v/>
      </c>
      <c r="BE2516" s="51" t="str">
        <f>IFERROR(VLOOKUP(BD2516,abbreviation[[description_german]:[abbreviation_budo]],3,FALSE),"")</f>
        <v/>
      </c>
      <c r="BG2516" s="38"/>
      <c r="BH2516" s="49" t="str">
        <f t="shared" si="355"/>
        <v>_</v>
      </c>
      <c r="BK2516" s="53" t="str">
        <f>IFERROR(VLOOKUP(BJ2516,abbreviation[[description_german]:[abbreviation_budo]],3,FALSE),"")</f>
        <v/>
      </c>
      <c r="BN2516" s="51" t="str">
        <f>IFERROR(VLOOKUP(BM2516,abbreviation[[description_german]:[abbreviation_budo]],3,FALSE),"")</f>
        <v/>
      </c>
      <c r="BO2516" s="31"/>
      <c r="BQ2516" s="51" t="str">
        <f>IFERROR(VLOOKUP(BP2516,abbreviation[[description_german]:[abbreviation_budo]],3,FALSE),"")</f>
        <v/>
      </c>
      <c r="BR2516" s="57" t="str">
        <f t="shared" si="356"/>
        <v>_</v>
      </c>
      <c r="BU2516" s="53" t="str">
        <f>IFERROR(VLOOKUP(BT2516,abbreviation[[description_german]:[abbreviation_budo]],3,FALSE),"")</f>
        <v/>
      </c>
      <c r="BV2516" s="60" t="str">
        <f t="shared" si="357"/>
        <v>_</v>
      </c>
      <c r="BY2516" s="48" t="str">
        <f>IFERROR(VLOOKUP(BX2516,category[[category_name_german]:[abbreviation_category_budo]],3,FALSE),"")</f>
        <v/>
      </c>
      <c r="CB2516" s="48" t="str">
        <f>IFERROR(VLOOKUP(CA2516,category[[category_name_german]:[abbreviation_category_budo]],3,FALSE),"")</f>
        <v/>
      </c>
      <c r="CE2516" s="48" t="str">
        <f>IFERROR(VLOOKUP(CD2516,category[[category_name_german]:[abbreviation_category_budo]],3,FALSE),"")</f>
        <v/>
      </c>
      <c r="CH2516" s="48" t="str">
        <f>IFERROR(VLOOKUP(CG2516,category[[category_name_german]:[abbreviation_category_budo]],3,FALSE),"")</f>
        <v/>
      </c>
      <c r="CK2516" s="48" t="str">
        <f>IFERROR(VLOOKUP(CJ2516,category[[category_name_german]:[abbreviation_category_budo]],3,FALSE),"")</f>
        <v/>
      </c>
      <c r="CM2516" s="49" t="str">
        <f t="shared" si="358"/>
        <v/>
      </c>
      <c r="CO2516" s="63" t="str">
        <f t="shared" si="359"/>
        <v/>
      </c>
    </row>
    <row r="2517" spans="4:93" x14ac:dyDescent="0.25">
      <c r="D2517" s="48" t="str">
        <f>IFERROR(VLOOKUP(C2517,category[[category_name_german]:[abbreviation_category_budo]],3,FALSE),"")</f>
        <v/>
      </c>
      <c r="G2517" s="48" t="str">
        <f>IFERROR(VLOOKUP(F2517,category[[category_name_german]:[abbreviation_category_budo]],3,FALSE),"")</f>
        <v/>
      </c>
      <c r="J2517" s="48" t="str">
        <f>IFERROR(VLOOKUP(I2517,category[[category_name_german]:[abbreviation_category_budo]],3,FALSE),"")</f>
        <v/>
      </c>
      <c r="M2517" s="48" t="str">
        <f>IFERROR(VLOOKUP(L2517,category[[category_name_german]:[abbreviation_category_budo]],3,FALSE),"")</f>
        <v/>
      </c>
      <c r="P2517" s="48" t="str">
        <f>IFERROR(VLOOKUP(O2517,category[[category_name_german]:[abbreviation_category_budo]],3,FALSE),"")</f>
        <v/>
      </c>
      <c r="R2517" s="49" t="str">
        <f t="shared" si="351"/>
        <v/>
      </c>
      <c r="U2517" s="48" t="str">
        <f>IFERROR(VLOOKUP(T2517,abbreviation[[description_german]:[abbreviation_budo]],3,FALSE),"")</f>
        <v/>
      </c>
      <c r="X2517" s="51" t="str">
        <f>IFERROR(VLOOKUP(W2517,abbreviation[[description_german]:[abbreviation_budo]],3,FALSE),"")</f>
        <v/>
      </c>
      <c r="Y2517" s="33"/>
      <c r="AA2517" s="49" t="str">
        <f t="shared" si="352"/>
        <v/>
      </c>
      <c r="AD2517" s="48" t="str">
        <f>IFERROR(VLOOKUP(AC2517,abbreviation[[description_german]:[abbreviation_budo]],3,FALSE),"")</f>
        <v/>
      </c>
      <c r="AG2517" s="54" t="str">
        <f>IFERROR(VLOOKUP(AF2517,abbreviation[[description_german]:[abbreviation_budo]],3,FALSE),"")</f>
        <v/>
      </c>
      <c r="AJ2517" s="49" t="str">
        <f t="shared" si="353"/>
        <v>_</v>
      </c>
      <c r="AM2517" s="48" t="str">
        <f>IFERROR(VLOOKUP(AL2517,abbreviation[[description_german]:[abbreviation_budo]],3,FALSE),"")</f>
        <v/>
      </c>
      <c r="AP2517" s="54" t="str">
        <f>IFERROR(VLOOKUP(AO2517,abbreviation[[description_german]:[abbreviation_budo]],3,FALSE),"")</f>
        <v/>
      </c>
      <c r="AS2517" s="49" t="str">
        <f t="shared" si="354"/>
        <v>_</v>
      </c>
      <c r="AV2517" s="53" t="str">
        <f>IFERROR(VLOOKUP(AU2517,abbreviation[[description_german]:[abbreviation_budo]],3,FALSE),"")</f>
        <v/>
      </c>
      <c r="AY2517" s="51" t="str">
        <f>IFERROR(VLOOKUP(AX2517,abbreviation[[description_german]:[abbreviation_budo]],3,FALSE),"")</f>
        <v/>
      </c>
      <c r="BB2517" s="51" t="str">
        <f>IFERROR(VLOOKUP(BA2517,abbreviation[[description_german]:[abbreviation_budo]],3,FALSE),"")</f>
        <v/>
      </c>
      <c r="BE2517" s="51" t="str">
        <f>IFERROR(VLOOKUP(BD2517,abbreviation[[description_german]:[abbreviation_budo]],3,FALSE),"")</f>
        <v/>
      </c>
      <c r="BG2517" s="38"/>
      <c r="BH2517" s="49" t="str">
        <f t="shared" si="355"/>
        <v>_</v>
      </c>
      <c r="BK2517" s="53" t="str">
        <f>IFERROR(VLOOKUP(BJ2517,abbreviation[[description_german]:[abbreviation_budo]],3,FALSE),"")</f>
        <v/>
      </c>
      <c r="BN2517" s="51" t="str">
        <f>IFERROR(VLOOKUP(BM2517,abbreviation[[description_german]:[abbreviation_budo]],3,FALSE),"")</f>
        <v/>
      </c>
      <c r="BO2517" s="31"/>
      <c r="BQ2517" s="51" t="str">
        <f>IFERROR(VLOOKUP(BP2517,abbreviation[[description_german]:[abbreviation_budo]],3,FALSE),"")</f>
        <v/>
      </c>
      <c r="BR2517" s="57" t="str">
        <f t="shared" si="356"/>
        <v>_</v>
      </c>
      <c r="BU2517" s="53" t="str">
        <f>IFERROR(VLOOKUP(BT2517,abbreviation[[description_german]:[abbreviation_budo]],3,FALSE),"")</f>
        <v/>
      </c>
      <c r="BV2517" s="60" t="str">
        <f t="shared" si="357"/>
        <v>_</v>
      </c>
      <c r="BY2517" s="48" t="str">
        <f>IFERROR(VLOOKUP(BX2517,category[[category_name_german]:[abbreviation_category_budo]],3,FALSE),"")</f>
        <v/>
      </c>
      <c r="CB2517" s="48" t="str">
        <f>IFERROR(VLOOKUP(CA2517,category[[category_name_german]:[abbreviation_category_budo]],3,FALSE),"")</f>
        <v/>
      </c>
      <c r="CE2517" s="48" t="str">
        <f>IFERROR(VLOOKUP(CD2517,category[[category_name_german]:[abbreviation_category_budo]],3,FALSE),"")</f>
        <v/>
      </c>
      <c r="CH2517" s="48" t="str">
        <f>IFERROR(VLOOKUP(CG2517,category[[category_name_german]:[abbreviation_category_budo]],3,FALSE),"")</f>
        <v/>
      </c>
      <c r="CK2517" s="48" t="str">
        <f>IFERROR(VLOOKUP(CJ2517,category[[category_name_german]:[abbreviation_category_budo]],3,FALSE),"")</f>
        <v/>
      </c>
      <c r="CM2517" s="49" t="str">
        <f t="shared" si="358"/>
        <v/>
      </c>
      <c r="CO2517" s="63" t="str">
        <f t="shared" si="359"/>
        <v/>
      </c>
    </row>
    <row r="2518" spans="4:93" x14ac:dyDescent="0.25">
      <c r="D2518" s="48" t="str">
        <f>IFERROR(VLOOKUP(C2518,category[[category_name_german]:[abbreviation_category_budo]],3,FALSE),"")</f>
        <v/>
      </c>
      <c r="G2518" s="48" t="str">
        <f>IFERROR(VLOOKUP(F2518,category[[category_name_german]:[abbreviation_category_budo]],3,FALSE),"")</f>
        <v/>
      </c>
      <c r="J2518" s="48" t="str">
        <f>IFERROR(VLOOKUP(I2518,category[[category_name_german]:[abbreviation_category_budo]],3,FALSE),"")</f>
        <v/>
      </c>
      <c r="M2518" s="48" t="str">
        <f>IFERROR(VLOOKUP(L2518,category[[category_name_german]:[abbreviation_category_budo]],3,FALSE),"")</f>
        <v/>
      </c>
      <c r="P2518" s="48" t="str">
        <f>IFERROR(VLOOKUP(O2518,category[[category_name_german]:[abbreviation_category_budo]],3,FALSE),"")</f>
        <v/>
      </c>
      <c r="R2518" s="49" t="str">
        <f t="shared" si="351"/>
        <v/>
      </c>
      <c r="U2518" s="48" t="str">
        <f>IFERROR(VLOOKUP(T2518,abbreviation[[description_german]:[abbreviation_budo]],3,FALSE),"")</f>
        <v/>
      </c>
      <c r="X2518" s="51" t="str">
        <f>IFERROR(VLOOKUP(W2518,abbreviation[[description_german]:[abbreviation_budo]],3,FALSE),"")</f>
        <v/>
      </c>
      <c r="Y2518" s="33"/>
      <c r="AA2518" s="49" t="str">
        <f t="shared" si="352"/>
        <v/>
      </c>
      <c r="AD2518" s="48" t="str">
        <f>IFERROR(VLOOKUP(AC2518,abbreviation[[description_german]:[abbreviation_budo]],3,FALSE),"")</f>
        <v/>
      </c>
      <c r="AG2518" s="54" t="str">
        <f>IFERROR(VLOOKUP(AF2518,abbreviation[[description_german]:[abbreviation_budo]],3,FALSE),"")</f>
        <v/>
      </c>
      <c r="AJ2518" s="49" t="str">
        <f t="shared" si="353"/>
        <v>_</v>
      </c>
      <c r="AM2518" s="48" t="str">
        <f>IFERROR(VLOOKUP(AL2518,abbreviation[[description_german]:[abbreviation_budo]],3,FALSE),"")</f>
        <v/>
      </c>
      <c r="AP2518" s="54" t="str">
        <f>IFERROR(VLOOKUP(AO2518,abbreviation[[description_german]:[abbreviation_budo]],3,FALSE),"")</f>
        <v/>
      </c>
      <c r="AS2518" s="49" t="str">
        <f t="shared" si="354"/>
        <v>_</v>
      </c>
      <c r="AV2518" s="53" t="str">
        <f>IFERROR(VLOOKUP(AU2518,abbreviation[[description_german]:[abbreviation_budo]],3,FALSE),"")</f>
        <v/>
      </c>
      <c r="AY2518" s="51" t="str">
        <f>IFERROR(VLOOKUP(AX2518,abbreviation[[description_german]:[abbreviation_budo]],3,FALSE),"")</f>
        <v/>
      </c>
      <c r="BB2518" s="51" t="str">
        <f>IFERROR(VLOOKUP(BA2518,abbreviation[[description_german]:[abbreviation_budo]],3,FALSE),"")</f>
        <v/>
      </c>
      <c r="BE2518" s="51" t="str">
        <f>IFERROR(VLOOKUP(BD2518,abbreviation[[description_german]:[abbreviation_budo]],3,FALSE),"")</f>
        <v/>
      </c>
      <c r="BG2518" s="38"/>
      <c r="BH2518" s="49" t="str">
        <f t="shared" si="355"/>
        <v>_</v>
      </c>
      <c r="BK2518" s="53" t="str">
        <f>IFERROR(VLOOKUP(BJ2518,abbreviation[[description_german]:[abbreviation_budo]],3,FALSE),"")</f>
        <v/>
      </c>
      <c r="BN2518" s="51" t="str">
        <f>IFERROR(VLOOKUP(BM2518,abbreviation[[description_german]:[abbreviation_budo]],3,FALSE),"")</f>
        <v/>
      </c>
      <c r="BO2518" s="31"/>
      <c r="BQ2518" s="51" t="str">
        <f>IFERROR(VLOOKUP(BP2518,abbreviation[[description_german]:[abbreviation_budo]],3,FALSE),"")</f>
        <v/>
      </c>
      <c r="BR2518" s="57" t="str">
        <f t="shared" si="356"/>
        <v>_</v>
      </c>
      <c r="BU2518" s="53" t="str">
        <f>IFERROR(VLOOKUP(BT2518,abbreviation[[description_german]:[abbreviation_budo]],3,FALSE),"")</f>
        <v/>
      </c>
      <c r="BV2518" s="60" t="str">
        <f t="shared" si="357"/>
        <v>_</v>
      </c>
      <c r="BY2518" s="48" t="str">
        <f>IFERROR(VLOOKUP(BX2518,category[[category_name_german]:[abbreviation_category_budo]],3,FALSE),"")</f>
        <v/>
      </c>
      <c r="CB2518" s="48" t="str">
        <f>IFERROR(VLOOKUP(CA2518,category[[category_name_german]:[abbreviation_category_budo]],3,FALSE),"")</f>
        <v/>
      </c>
      <c r="CE2518" s="48" t="str">
        <f>IFERROR(VLOOKUP(CD2518,category[[category_name_german]:[abbreviation_category_budo]],3,FALSE),"")</f>
        <v/>
      </c>
      <c r="CH2518" s="48" t="str">
        <f>IFERROR(VLOOKUP(CG2518,category[[category_name_german]:[abbreviation_category_budo]],3,FALSE),"")</f>
        <v/>
      </c>
      <c r="CK2518" s="48" t="str">
        <f>IFERROR(VLOOKUP(CJ2518,category[[category_name_german]:[abbreviation_category_budo]],3,FALSE),"")</f>
        <v/>
      </c>
      <c r="CM2518" s="49" t="str">
        <f t="shared" si="358"/>
        <v/>
      </c>
      <c r="CO2518" s="63" t="str">
        <f t="shared" si="359"/>
        <v/>
      </c>
    </row>
    <row r="2519" spans="4:93" x14ac:dyDescent="0.25">
      <c r="D2519" s="48" t="str">
        <f>IFERROR(VLOOKUP(C2519,category[[category_name_german]:[abbreviation_category_budo]],3,FALSE),"")</f>
        <v/>
      </c>
      <c r="G2519" s="48" t="str">
        <f>IFERROR(VLOOKUP(F2519,category[[category_name_german]:[abbreviation_category_budo]],3,FALSE),"")</f>
        <v/>
      </c>
      <c r="J2519" s="48" t="str">
        <f>IFERROR(VLOOKUP(I2519,category[[category_name_german]:[abbreviation_category_budo]],3,FALSE),"")</f>
        <v/>
      </c>
      <c r="M2519" s="48" t="str">
        <f>IFERROR(VLOOKUP(L2519,category[[category_name_german]:[abbreviation_category_budo]],3,FALSE),"")</f>
        <v/>
      </c>
      <c r="P2519" s="48" t="str">
        <f>IFERROR(VLOOKUP(O2519,category[[category_name_german]:[abbreviation_category_budo]],3,FALSE),"")</f>
        <v/>
      </c>
      <c r="R2519" s="49" t="str">
        <f t="shared" si="351"/>
        <v/>
      </c>
      <c r="U2519" s="48" t="str">
        <f>IFERROR(VLOOKUP(T2519,abbreviation[[description_german]:[abbreviation_budo]],3,FALSE),"")</f>
        <v/>
      </c>
      <c r="X2519" s="51" t="str">
        <f>IFERROR(VLOOKUP(W2519,abbreviation[[description_german]:[abbreviation_budo]],3,FALSE),"")</f>
        <v/>
      </c>
      <c r="Y2519" s="33"/>
      <c r="AA2519" s="49" t="str">
        <f t="shared" si="352"/>
        <v/>
      </c>
      <c r="AD2519" s="48" t="str">
        <f>IFERROR(VLOOKUP(AC2519,abbreviation[[description_german]:[abbreviation_budo]],3,FALSE),"")</f>
        <v/>
      </c>
      <c r="AG2519" s="54" t="str">
        <f>IFERROR(VLOOKUP(AF2519,abbreviation[[description_german]:[abbreviation_budo]],3,FALSE),"")</f>
        <v/>
      </c>
      <c r="AJ2519" s="49" t="str">
        <f t="shared" si="353"/>
        <v>_</v>
      </c>
      <c r="AM2519" s="48" t="str">
        <f>IFERROR(VLOOKUP(AL2519,abbreviation[[description_german]:[abbreviation_budo]],3,FALSE),"")</f>
        <v/>
      </c>
      <c r="AP2519" s="54" t="str">
        <f>IFERROR(VLOOKUP(AO2519,abbreviation[[description_german]:[abbreviation_budo]],3,FALSE),"")</f>
        <v/>
      </c>
      <c r="AS2519" s="49" t="str">
        <f t="shared" si="354"/>
        <v>_</v>
      </c>
      <c r="AV2519" s="53" t="str">
        <f>IFERROR(VLOOKUP(AU2519,abbreviation[[description_german]:[abbreviation_budo]],3,FALSE),"")</f>
        <v/>
      </c>
      <c r="AY2519" s="51" t="str">
        <f>IFERROR(VLOOKUP(AX2519,abbreviation[[description_german]:[abbreviation_budo]],3,FALSE),"")</f>
        <v/>
      </c>
      <c r="BB2519" s="51" t="str">
        <f>IFERROR(VLOOKUP(BA2519,abbreviation[[description_german]:[abbreviation_budo]],3,FALSE),"")</f>
        <v/>
      </c>
      <c r="BE2519" s="51" t="str">
        <f>IFERROR(VLOOKUP(BD2519,abbreviation[[description_german]:[abbreviation_budo]],3,FALSE),"")</f>
        <v/>
      </c>
      <c r="BG2519" s="38"/>
      <c r="BH2519" s="49" t="str">
        <f t="shared" si="355"/>
        <v>_</v>
      </c>
      <c r="BK2519" s="53" t="str">
        <f>IFERROR(VLOOKUP(BJ2519,abbreviation[[description_german]:[abbreviation_budo]],3,FALSE),"")</f>
        <v/>
      </c>
      <c r="BN2519" s="51" t="str">
        <f>IFERROR(VLOOKUP(BM2519,abbreviation[[description_german]:[abbreviation_budo]],3,FALSE),"")</f>
        <v/>
      </c>
      <c r="BO2519" s="31"/>
      <c r="BQ2519" s="51" t="str">
        <f>IFERROR(VLOOKUP(BP2519,abbreviation[[description_german]:[abbreviation_budo]],3,FALSE),"")</f>
        <v/>
      </c>
      <c r="BR2519" s="57" t="str">
        <f t="shared" si="356"/>
        <v>_</v>
      </c>
      <c r="BU2519" s="53" t="str">
        <f>IFERROR(VLOOKUP(BT2519,abbreviation[[description_german]:[abbreviation_budo]],3,FALSE),"")</f>
        <v/>
      </c>
      <c r="BV2519" s="60" t="str">
        <f t="shared" si="357"/>
        <v>_</v>
      </c>
      <c r="BY2519" s="48" t="str">
        <f>IFERROR(VLOOKUP(BX2519,category[[category_name_german]:[abbreviation_category_budo]],3,FALSE),"")</f>
        <v/>
      </c>
      <c r="CB2519" s="48" t="str">
        <f>IFERROR(VLOOKUP(CA2519,category[[category_name_german]:[abbreviation_category_budo]],3,FALSE),"")</f>
        <v/>
      </c>
      <c r="CE2519" s="48" t="str">
        <f>IFERROR(VLOOKUP(CD2519,category[[category_name_german]:[abbreviation_category_budo]],3,FALSE),"")</f>
        <v/>
      </c>
      <c r="CH2519" s="48" t="str">
        <f>IFERROR(VLOOKUP(CG2519,category[[category_name_german]:[abbreviation_category_budo]],3,FALSE),"")</f>
        <v/>
      </c>
      <c r="CK2519" s="48" t="str">
        <f>IFERROR(VLOOKUP(CJ2519,category[[category_name_german]:[abbreviation_category_budo]],3,FALSE),"")</f>
        <v/>
      </c>
      <c r="CM2519" s="49" t="str">
        <f t="shared" si="358"/>
        <v/>
      </c>
      <c r="CO2519" s="63" t="str">
        <f t="shared" si="359"/>
        <v/>
      </c>
    </row>
    <row r="2520" spans="4:93" x14ac:dyDescent="0.25">
      <c r="D2520" s="48" t="str">
        <f>IFERROR(VLOOKUP(C2520,category[[category_name_german]:[abbreviation_category_budo]],3,FALSE),"")</f>
        <v/>
      </c>
      <c r="G2520" s="48" t="str">
        <f>IFERROR(VLOOKUP(F2520,category[[category_name_german]:[abbreviation_category_budo]],3,FALSE),"")</f>
        <v/>
      </c>
      <c r="J2520" s="48" t="str">
        <f>IFERROR(VLOOKUP(I2520,category[[category_name_german]:[abbreviation_category_budo]],3,FALSE),"")</f>
        <v/>
      </c>
      <c r="M2520" s="48" t="str">
        <f>IFERROR(VLOOKUP(L2520,category[[category_name_german]:[abbreviation_category_budo]],3,FALSE),"")</f>
        <v/>
      </c>
      <c r="P2520" s="48" t="str">
        <f>IFERROR(VLOOKUP(O2520,category[[category_name_german]:[abbreviation_category_budo]],3,FALSE),"")</f>
        <v/>
      </c>
      <c r="R2520" s="49" t="str">
        <f t="shared" si="351"/>
        <v/>
      </c>
      <c r="U2520" s="48" t="str">
        <f>IFERROR(VLOOKUP(T2520,abbreviation[[description_german]:[abbreviation_budo]],3,FALSE),"")</f>
        <v/>
      </c>
      <c r="X2520" s="51" t="str">
        <f>IFERROR(VLOOKUP(W2520,abbreviation[[description_german]:[abbreviation_budo]],3,FALSE),"")</f>
        <v/>
      </c>
      <c r="Y2520" s="33"/>
      <c r="AA2520" s="49" t="str">
        <f t="shared" si="352"/>
        <v/>
      </c>
      <c r="AD2520" s="48" t="str">
        <f>IFERROR(VLOOKUP(AC2520,abbreviation[[description_german]:[abbreviation_budo]],3,FALSE),"")</f>
        <v/>
      </c>
      <c r="AG2520" s="54" t="str">
        <f>IFERROR(VLOOKUP(AF2520,abbreviation[[description_german]:[abbreviation_budo]],3,FALSE),"")</f>
        <v/>
      </c>
      <c r="AJ2520" s="49" t="str">
        <f t="shared" si="353"/>
        <v>_</v>
      </c>
      <c r="AM2520" s="48" t="str">
        <f>IFERROR(VLOOKUP(AL2520,abbreviation[[description_german]:[abbreviation_budo]],3,FALSE),"")</f>
        <v/>
      </c>
      <c r="AP2520" s="54" t="str">
        <f>IFERROR(VLOOKUP(AO2520,abbreviation[[description_german]:[abbreviation_budo]],3,FALSE),"")</f>
        <v/>
      </c>
      <c r="AS2520" s="49" t="str">
        <f t="shared" si="354"/>
        <v>_</v>
      </c>
      <c r="AV2520" s="53" t="str">
        <f>IFERROR(VLOOKUP(AU2520,abbreviation[[description_german]:[abbreviation_budo]],3,FALSE),"")</f>
        <v/>
      </c>
      <c r="AY2520" s="51" t="str">
        <f>IFERROR(VLOOKUP(AX2520,abbreviation[[description_german]:[abbreviation_budo]],3,FALSE),"")</f>
        <v/>
      </c>
      <c r="BB2520" s="51" t="str">
        <f>IFERROR(VLOOKUP(BA2520,abbreviation[[description_german]:[abbreviation_budo]],3,FALSE),"")</f>
        <v/>
      </c>
      <c r="BE2520" s="51" t="str">
        <f>IFERROR(VLOOKUP(BD2520,abbreviation[[description_german]:[abbreviation_budo]],3,FALSE),"")</f>
        <v/>
      </c>
      <c r="BG2520" s="38"/>
      <c r="BH2520" s="49" t="str">
        <f t="shared" si="355"/>
        <v>_</v>
      </c>
      <c r="BK2520" s="53" t="str">
        <f>IFERROR(VLOOKUP(BJ2520,abbreviation[[description_german]:[abbreviation_budo]],3,FALSE),"")</f>
        <v/>
      </c>
      <c r="BN2520" s="51" t="str">
        <f>IFERROR(VLOOKUP(BM2520,abbreviation[[description_german]:[abbreviation_budo]],3,FALSE),"")</f>
        <v/>
      </c>
      <c r="BO2520" s="31"/>
      <c r="BQ2520" s="51" t="str">
        <f>IFERROR(VLOOKUP(BP2520,abbreviation[[description_german]:[abbreviation_budo]],3,FALSE),"")</f>
        <v/>
      </c>
      <c r="BR2520" s="57" t="str">
        <f t="shared" si="356"/>
        <v>_</v>
      </c>
      <c r="BU2520" s="53" t="str">
        <f>IFERROR(VLOOKUP(BT2520,abbreviation[[description_german]:[abbreviation_budo]],3,FALSE),"")</f>
        <v/>
      </c>
      <c r="BV2520" s="60" t="str">
        <f t="shared" si="357"/>
        <v>_</v>
      </c>
      <c r="BY2520" s="48" t="str">
        <f>IFERROR(VLOOKUP(BX2520,category[[category_name_german]:[abbreviation_category_budo]],3,FALSE),"")</f>
        <v/>
      </c>
      <c r="CB2520" s="48" t="str">
        <f>IFERROR(VLOOKUP(CA2520,category[[category_name_german]:[abbreviation_category_budo]],3,FALSE),"")</f>
        <v/>
      </c>
      <c r="CE2520" s="48" t="str">
        <f>IFERROR(VLOOKUP(CD2520,category[[category_name_german]:[abbreviation_category_budo]],3,FALSE),"")</f>
        <v/>
      </c>
      <c r="CH2520" s="48" t="str">
        <f>IFERROR(VLOOKUP(CG2520,category[[category_name_german]:[abbreviation_category_budo]],3,FALSE),"")</f>
        <v/>
      </c>
      <c r="CK2520" s="48" t="str">
        <f>IFERROR(VLOOKUP(CJ2520,category[[category_name_german]:[abbreviation_category_budo]],3,FALSE),"")</f>
        <v/>
      </c>
      <c r="CM2520" s="49" t="str">
        <f t="shared" si="358"/>
        <v/>
      </c>
      <c r="CO2520" s="63" t="str">
        <f t="shared" si="359"/>
        <v/>
      </c>
    </row>
    <row r="2521" spans="4:93" x14ac:dyDescent="0.25">
      <c r="D2521" s="48" t="str">
        <f>IFERROR(VLOOKUP(C2521,category[[category_name_german]:[abbreviation_category_budo]],3,FALSE),"")</f>
        <v/>
      </c>
      <c r="G2521" s="48" t="str">
        <f>IFERROR(VLOOKUP(F2521,category[[category_name_german]:[abbreviation_category_budo]],3,FALSE),"")</f>
        <v/>
      </c>
      <c r="J2521" s="48" t="str">
        <f>IFERROR(VLOOKUP(I2521,category[[category_name_german]:[abbreviation_category_budo]],3,FALSE),"")</f>
        <v/>
      </c>
      <c r="M2521" s="48" t="str">
        <f>IFERROR(VLOOKUP(L2521,category[[category_name_german]:[abbreviation_category_budo]],3,FALSE),"")</f>
        <v/>
      </c>
      <c r="P2521" s="48" t="str">
        <f>IFERROR(VLOOKUP(O2521,category[[category_name_german]:[abbreviation_category_budo]],3,FALSE),"")</f>
        <v/>
      </c>
      <c r="R2521" s="49" t="str">
        <f t="shared" si="351"/>
        <v/>
      </c>
      <c r="U2521" s="48" t="str">
        <f>IFERROR(VLOOKUP(T2521,abbreviation[[description_german]:[abbreviation_budo]],3,FALSE),"")</f>
        <v/>
      </c>
      <c r="X2521" s="51" t="str">
        <f>IFERROR(VLOOKUP(W2521,abbreviation[[description_german]:[abbreviation_budo]],3,FALSE),"")</f>
        <v/>
      </c>
      <c r="Y2521" s="33"/>
      <c r="AA2521" s="49" t="str">
        <f t="shared" si="352"/>
        <v/>
      </c>
      <c r="AD2521" s="48" t="str">
        <f>IFERROR(VLOOKUP(AC2521,abbreviation[[description_german]:[abbreviation_budo]],3,FALSE),"")</f>
        <v/>
      </c>
      <c r="AG2521" s="54" t="str">
        <f>IFERROR(VLOOKUP(AF2521,abbreviation[[description_german]:[abbreviation_budo]],3,FALSE),"")</f>
        <v/>
      </c>
      <c r="AJ2521" s="49" t="str">
        <f t="shared" si="353"/>
        <v>_</v>
      </c>
      <c r="AM2521" s="48" t="str">
        <f>IFERROR(VLOOKUP(AL2521,abbreviation[[description_german]:[abbreviation_budo]],3,FALSE),"")</f>
        <v/>
      </c>
      <c r="AP2521" s="54" t="str">
        <f>IFERROR(VLOOKUP(AO2521,abbreviation[[description_german]:[abbreviation_budo]],3,FALSE),"")</f>
        <v/>
      </c>
      <c r="AS2521" s="49" t="str">
        <f t="shared" si="354"/>
        <v>_</v>
      </c>
      <c r="AV2521" s="53" t="str">
        <f>IFERROR(VLOOKUP(AU2521,abbreviation[[description_german]:[abbreviation_budo]],3,FALSE),"")</f>
        <v/>
      </c>
      <c r="AY2521" s="51" t="str">
        <f>IFERROR(VLOOKUP(AX2521,abbreviation[[description_german]:[abbreviation_budo]],3,FALSE),"")</f>
        <v/>
      </c>
      <c r="BB2521" s="51" t="str">
        <f>IFERROR(VLOOKUP(BA2521,abbreviation[[description_german]:[abbreviation_budo]],3,FALSE),"")</f>
        <v/>
      </c>
      <c r="BE2521" s="51" t="str">
        <f>IFERROR(VLOOKUP(BD2521,abbreviation[[description_german]:[abbreviation_budo]],3,FALSE),"")</f>
        <v/>
      </c>
      <c r="BG2521" s="38"/>
      <c r="BH2521" s="49" t="str">
        <f t="shared" si="355"/>
        <v>_</v>
      </c>
      <c r="BK2521" s="53" t="str">
        <f>IFERROR(VLOOKUP(BJ2521,abbreviation[[description_german]:[abbreviation_budo]],3,FALSE),"")</f>
        <v/>
      </c>
      <c r="BN2521" s="51" t="str">
        <f>IFERROR(VLOOKUP(BM2521,abbreviation[[description_german]:[abbreviation_budo]],3,FALSE),"")</f>
        <v/>
      </c>
      <c r="BO2521" s="31"/>
      <c r="BQ2521" s="51" t="str">
        <f>IFERROR(VLOOKUP(BP2521,abbreviation[[description_german]:[abbreviation_budo]],3,FALSE),"")</f>
        <v/>
      </c>
      <c r="BR2521" s="57" t="str">
        <f t="shared" si="356"/>
        <v>_</v>
      </c>
      <c r="BU2521" s="53" t="str">
        <f>IFERROR(VLOOKUP(BT2521,abbreviation[[description_german]:[abbreviation_budo]],3,FALSE),"")</f>
        <v/>
      </c>
      <c r="BV2521" s="60" t="str">
        <f t="shared" si="357"/>
        <v>_</v>
      </c>
      <c r="BY2521" s="48" t="str">
        <f>IFERROR(VLOOKUP(BX2521,category[[category_name_german]:[abbreviation_category_budo]],3,FALSE),"")</f>
        <v/>
      </c>
      <c r="CB2521" s="48" t="str">
        <f>IFERROR(VLOOKUP(CA2521,category[[category_name_german]:[abbreviation_category_budo]],3,FALSE),"")</f>
        <v/>
      </c>
      <c r="CE2521" s="48" t="str">
        <f>IFERROR(VLOOKUP(CD2521,category[[category_name_german]:[abbreviation_category_budo]],3,FALSE),"")</f>
        <v/>
      </c>
      <c r="CH2521" s="48" t="str">
        <f>IFERROR(VLOOKUP(CG2521,category[[category_name_german]:[abbreviation_category_budo]],3,FALSE),"")</f>
        <v/>
      </c>
      <c r="CK2521" s="48" t="str">
        <f>IFERROR(VLOOKUP(CJ2521,category[[category_name_german]:[abbreviation_category_budo]],3,FALSE),"")</f>
        <v/>
      </c>
      <c r="CM2521" s="49" t="str">
        <f t="shared" si="358"/>
        <v/>
      </c>
      <c r="CO2521" s="63" t="str">
        <f t="shared" si="359"/>
        <v/>
      </c>
    </row>
    <row r="2522" spans="4:93" x14ac:dyDescent="0.25">
      <c r="D2522" s="48" t="str">
        <f>IFERROR(VLOOKUP(C2522,category[[category_name_german]:[abbreviation_category_budo]],3,FALSE),"")</f>
        <v/>
      </c>
      <c r="G2522" s="48" t="str">
        <f>IFERROR(VLOOKUP(F2522,category[[category_name_german]:[abbreviation_category_budo]],3,FALSE),"")</f>
        <v/>
      </c>
      <c r="J2522" s="48" t="str">
        <f>IFERROR(VLOOKUP(I2522,category[[category_name_german]:[abbreviation_category_budo]],3,FALSE),"")</f>
        <v/>
      </c>
      <c r="M2522" s="48" t="str">
        <f>IFERROR(VLOOKUP(L2522,category[[category_name_german]:[abbreviation_category_budo]],3,FALSE),"")</f>
        <v/>
      </c>
      <c r="P2522" s="48" t="str">
        <f>IFERROR(VLOOKUP(O2522,category[[category_name_german]:[abbreviation_category_budo]],3,FALSE),"")</f>
        <v/>
      </c>
      <c r="R2522" s="49" t="str">
        <f t="shared" si="351"/>
        <v/>
      </c>
      <c r="U2522" s="48" t="str">
        <f>IFERROR(VLOOKUP(T2522,abbreviation[[description_german]:[abbreviation_budo]],3,FALSE),"")</f>
        <v/>
      </c>
      <c r="X2522" s="51" t="str">
        <f>IFERROR(VLOOKUP(W2522,abbreviation[[description_german]:[abbreviation_budo]],3,FALSE),"")</f>
        <v/>
      </c>
      <c r="Y2522" s="33"/>
      <c r="AA2522" s="49" t="str">
        <f t="shared" si="352"/>
        <v/>
      </c>
      <c r="AD2522" s="48" t="str">
        <f>IFERROR(VLOOKUP(AC2522,abbreviation[[description_german]:[abbreviation_budo]],3,FALSE),"")</f>
        <v/>
      </c>
      <c r="AG2522" s="54" t="str">
        <f>IFERROR(VLOOKUP(AF2522,abbreviation[[description_german]:[abbreviation_budo]],3,FALSE),"")</f>
        <v/>
      </c>
      <c r="AJ2522" s="49" t="str">
        <f t="shared" si="353"/>
        <v>_</v>
      </c>
      <c r="AM2522" s="48" t="str">
        <f>IFERROR(VLOOKUP(AL2522,abbreviation[[description_german]:[abbreviation_budo]],3,FALSE),"")</f>
        <v/>
      </c>
      <c r="AP2522" s="54" t="str">
        <f>IFERROR(VLOOKUP(AO2522,abbreviation[[description_german]:[abbreviation_budo]],3,FALSE),"")</f>
        <v/>
      </c>
      <c r="AS2522" s="49" t="str">
        <f t="shared" si="354"/>
        <v>_</v>
      </c>
      <c r="AV2522" s="53" t="str">
        <f>IFERROR(VLOOKUP(AU2522,abbreviation[[description_german]:[abbreviation_budo]],3,FALSE),"")</f>
        <v/>
      </c>
      <c r="AY2522" s="51" t="str">
        <f>IFERROR(VLOOKUP(AX2522,abbreviation[[description_german]:[abbreviation_budo]],3,FALSE),"")</f>
        <v/>
      </c>
      <c r="BB2522" s="51" t="str">
        <f>IFERROR(VLOOKUP(BA2522,abbreviation[[description_german]:[abbreviation_budo]],3,FALSE),"")</f>
        <v/>
      </c>
      <c r="BE2522" s="51" t="str">
        <f>IFERROR(VLOOKUP(BD2522,abbreviation[[description_german]:[abbreviation_budo]],3,FALSE),"")</f>
        <v/>
      </c>
      <c r="BG2522" s="38"/>
      <c r="BH2522" s="49" t="str">
        <f t="shared" si="355"/>
        <v>_</v>
      </c>
      <c r="BK2522" s="53" t="str">
        <f>IFERROR(VLOOKUP(BJ2522,abbreviation[[description_german]:[abbreviation_budo]],3,FALSE),"")</f>
        <v/>
      </c>
      <c r="BN2522" s="51" t="str">
        <f>IFERROR(VLOOKUP(BM2522,abbreviation[[description_german]:[abbreviation_budo]],3,FALSE),"")</f>
        <v/>
      </c>
      <c r="BO2522" s="31"/>
      <c r="BQ2522" s="51" t="str">
        <f>IFERROR(VLOOKUP(BP2522,abbreviation[[description_german]:[abbreviation_budo]],3,FALSE),"")</f>
        <v/>
      </c>
      <c r="BR2522" s="57" t="str">
        <f t="shared" si="356"/>
        <v>_</v>
      </c>
      <c r="BU2522" s="53" t="str">
        <f>IFERROR(VLOOKUP(BT2522,abbreviation[[description_german]:[abbreviation_budo]],3,FALSE),"")</f>
        <v/>
      </c>
      <c r="BV2522" s="60" t="str">
        <f t="shared" si="357"/>
        <v>_</v>
      </c>
      <c r="BY2522" s="48" t="str">
        <f>IFERROR(VLOOKUP(BX2522,category[[category_name_german]:[abbreviation_category_budo]],3,FALSE),"")</f>
        <v/>
      </c>
      <c r="CB2522" s="48" t="str">
        <f>IFERROR(VLOOKUP(CA2522,category[[category_name_german]:[abbreviation_category_budo]],3,FALSE),"")</f>
        <v/>
      </c>
      <c r="CE2522" s="48" t="str">
        <f>IFERROR(VLOOKUP(CD2522,category[[category_name_german]:[abbreviation_category_budo]],3,FALSE),"")</f>
        <v/>
      </c>
      <c r="CH2522" s="48" t="str">
        <f>IFERROR(VLOOKUP(CG2522,category[[category_name_german]:[abbreviation_category_budo]],3,FALSE),"")</f>
        <v/>
      </c>
      <c r="CK2522" s="48" t="str">
        <f>IFERROR(VLOOKUP(CJ2522,category[[category_name_german]:[abbreviation_category_budo]],3,FALSE),"")</f>
        <v/>
      </c>
      <c r="CM2522" s="49" t="str">
        <f t="shared" si="358"/>
        <v/>
      </c>
      <c r="CO2522" s="63" t="str">
        <f t="shared" si="359"/>
        <v/>
      </c>
    </row>
    <row r="2523" spans="4:93" x14ac:dyDescent="0.25">
      <c r="D2523" s="48" t="str">
        <f>IFERROR(VLOOKUP(C2523,category[[category_name_german]:[abbreviation_category_budo]],3,FALSE),"")</f>
        <v/>
      </c>
      <c r="G2523" s="48" t="str">
        <f>IFERROR(VLOOKUP(F2523,category[[category_name_german]:[abbreviation_category_budo]],3,FALSE),"")</f>
        <v/>
      </c>
      <c r="J2523" s="48" t="str">
        <f>IFERROR(VLOOKUP(I2523,category[[category_name_german]:[abbreviation_category_budo]],3,FALSE),"")</f>
        <v/>
      </c>
      <c r="M2523" s="48" t="str">
        <f>IFERROR(VLOOKUP(L2523,category[[category_name_german]:[abbreviation_category_budo]],3,FALSE),"")</f>
        <v/>
      </c>
      <c r="P2523" s="48" t="str">
        <f>IFERROR(VLOOKUP(O2523,category[[category_name_german]:[abbreviation_category_budo]],3,FALSE),"")</f>
        <v/>
      </c>
      <c r="R2523" s="49" t="str">
        <f t="shared" si="351"/>
        <v/>
      </c>
      <c r="U2523" s="48" t="str">
        <f>IFERROR(VLOOKUP(T2523,abbreviation[[description_german]:[abbreviation_budo]],3,FALSE),"")</f>
        <v/>
      </c>
      <c r="X2523" s="51" t="str">
        <f>IFERROR(VLOOKUP(W2523,abbreviation[[description_german]:[abbreviation_budo]],3,FALSE),"")</f>
        <v/>
      </c>
      <c r="Y2523" s="33"/>
      <c r="AA2523" s="49" t="str">
        <f t="shared" si="352"/>
        <v/>
      </c>
      <c r="AD2523" s="48" t="str">
        <f>IFERROR(VLOOKUP(AC2523,abbreviation[[description_german]:[abbreviation_budo]],3,FALSE),"")</f>
        <v/>
      </c>
      <c r="AG2523" s="54" t="str">
        <f>IFERROR(VLOOKUP(AF2523,abbreviation[[description_german]:[abbreviation_budo]],3,FALSE),"")</f>
        <v/>
      </c>
      <c r="AJ2523" s="49" t="str">
        <f t="shared" si="353"/>
        <v>_</v>
      </c>
      <c r="AM2523" s="48" t="str">
        <f>IFERROR(VLOOKUP(AL2523,abbreviation[[description_german]:[abbreviation_budo]],3,FALSE),"")</f>
        <v/>
      </c>
      <c r="AP2523" s="54" t="str">
        <f>IFERROR(VLOOKUP(AO2523,abbreviation[[description_german]:[abbreviation_budo]],3,FALSE),"")</f>
        <v/>
      </c>
      <c r="AS2523" s="49" t="str">
        <f t="shared" si="354"/>
        <v>_</v>
      </c>
      <c r="AV2523" s="53" t="str">
        <f>IFERROR(VLOOKUP(AU2523,abbreviation[[description_german]:[abbreviation_budo]],3,FALSE),"")</f>
        <v/>
      </c>
      <c r="AY2523" s="51" t="str">
        <f>IFERROR(VLOOKUP(AX2523,abbreviation[[description_german]:[abbreviation_budo]],3,FALSE),"")</f>
        <v/>
      </c>
      <c r="BB2523" s="51" t="str">
        <f>IFERROR(VLOOKUP(BA2523,abbreviation[[description_german]:[abbreviation_budo]],3,FALSE),"")</f>
        <v/>
      </c>
      <c r="BE2523" s="51" t="str">
        <f>IFERROR(VLOOKUP(BD2523,abbreviation[[description_german]:[abbreviation_budo]],3,FALSE),"")</f>
        <v/>
      </c>
      <c r="BG2523" s="38"/>
      <c r="BH2523" s="49" t="str">
        <f t="shared" si="355"/>
        <v>_</v>
      </c>
      <c r="BK2523" s="53" t="str">
        <f>IFERROR(VLOOKUP(BJ2523,abbreviation[[description_german]:[abbreviation_budo]],3,FALSE),"")</f>
        <v/>
      </c>
      <c r="BN2523" s="51" t="str">
        <f>IFERROR(VLOOKUP(BM2523,abbreviation[[description_german]:[abbreviation_budo]],3,FALSE),"")</f>
        <v/>
      </c>
      <c r="BO2523" s="31"/>
      <c r="BQ2523" s="51" t="str">
        <f>IFERROR(VLOOKUP(BP2523,abbreviation[[description_german]:[abbreviation_budo]],3,FALSE),"")</f>
        <v/>
      </c>
      <c r="BR2523" s="57" t="str">
        <f t="shared" si="356"/>
        <v>_</v>
      </c>
      <c r="BU2523" s="53" t="str">
        <f>IFERROR(VLOOKUP(BT2523,abbreviation[[description_german]:[abbreviation_budo]],3,FALSE),"")</f>
        <v/>
      </c>
      <c r="BV2523" s="60" t="str">
        <f t="shared" si="357"/>
        <v>_</v>
      </c>
      <c r="BY2523" s="48" t="str">
        <f>IFERROR(VLOOKUP(BX2523,category[[category_name_german]:[abbreviation_category_budo]],3,FALSE),"")</f>
        <v/>
      </c>
      <c r="CB2523" s="48" t="str">
        <f>IFERROR(VLOOKUP(CA2523,category[[category_name_german]:[abbreviation_category_budo]],3,FALSE),"")</f>
        <v/>
      </c>
      <c r="CE2523" s="48" t="str">
        <f>IFERROR(VLOOKUP(CD2523,category[[category_name_german]:[abbreviation_category_budo]],3,FALSE),"")</f>
        <v/>
      </c>
      <c r="CH2523" s="48" t="str">
        <f>IFERROR(VLOOKUP(CG2523,category[[category_name_german]:[abbreviation_category_budo]],3,FALSE),"")</f>
        <v/>
      </c>
      <c r="CK2523" s="48" t="str">
        <f>IFERROR(VLOOKUP(CJ2523,category[[category_name_german]:[abbreviation_category_budo]],3,FALSE),"")</f>
        <v/>
      </c>
      <c r="CM2523" s="49" t="str">
        <f t="shared" si="358"/>
        <v/>
      </c>
      <c r="CO2523" s="63" t="str">
        <f t="shared" si="359"/>
        <v/>
      </c>
    </row>
    <row r="2524" spans="4:93" x14ac:dyDescent="0.25">
      <c r="D2524" s="48" t="str">
        <f>IFERROR(VLOOKUP(C2524,category[[category_name_german]:[abbreviation_category_budo]],3,FALSE),"")</f>
        <v/>
      </c>
      <c r="G2524" s="48" t="str">
        <f>IFERROR(VLOOKUP(F2524,category[[category_name_german]:[abbreviation_category_budo]],3,FALSE),"")</f>
        <v/>
      </c>
      <c r="J2524" s="48" t="str">
        <f>IFERROR(VLOOKUP(I2524,category[[category_name_german]:[abbreviation_category_budo]],3,FALSE),"")</f>
        <v/>
      </c>
      <c r="M2524" s="48" t="str">
        <f>IFERROR(VLOOKUP(L2524,category[[category_name_german]:[abbreviation_category_budo]],3,FALSE),"")</f>
        <v/>
      </c>
      <c r="P2524" s="48" t="str">
        <f>IFERROR(VLOOKUP(O2524,category[[category_name_german]:[abbreviation_category_budo]],3,FALSE),"")</f>
        <v/>
      </c>
      <c r="R2524" s="49" t="str">
        <f t="shared" si="351"/>
        <v/>
      </c>
      <c r="U2524" s="48" t="str">
        <f>IFERROR(VLOOKUP(T2524,abbreviation[[description_german]:[abbreviation_budo]],3,FALSE),"")</f>
        <v/>
      </c>
      <c r="X2524" s="51" t="str">
        <f>IFERROR(VLOOKUP(W2524,abbreviation[[description_german]:[abbreviation_budo]],3,FALSE),"")</f>
        <v/>
      </c>
      <c r="Y2524" s="33"/>
      <c r="AA2524" s="49" t="str">
        <f t="shared" si="352"/>
        <v/>
      </c>
      <c r="AD2524" s="48" t="str">
        <f>IFERROR(VLOOKUP(AC2524,abbreviation[[description_german]:[abbreviation_budo]],3,FALSE),"")</f>
        <v/>
      </c>
      <c r="AG2524" s="54" t="str">
        <f>IFERROR(VLOOKUP(AF2524,abbreviation[[description_german]:[abbreviation_budo]],3,FALSE),"")</f>
        <v/>
      </c>
      <c r="AJ2524" s="49" t="str">
        <f t="shared" si="353"/>
        <v>_</v>
      </c>
      <c r="AM2524" s="48" t="str">
        <f>IFERROR(VLOOKUP(AL2524,abbreviation[[description_german]:[abbreviation_budo]],3,FALSE),"")</f>
        <v/>
      </c>
      <c r="AP2524" s="54" t="str">
        <f>IFERROR(VLOOKUP(AO2524,abbreviation[[description_german]:[abbreviation_budo]],3,FALSE),"")</f>
        <v/>
      </c>
      <c r="AS2524" s="49" t="str">
        <f t="shared" si="354"/>
        <v>_</v>
      </c>
      <c r="AV2524" s="53" t="str">
        <f>IFERROR(VLOOKUP(AU2524,abbreviation[[description_german]:[abbreviation_budo]],3,FALSE),"")</f>
        <v/>
      </c>
      <c r="AY2524" s="51" t="str">
        <f>IFERROR(VLOOKUP(AX2524,abbreviation[[description_german]:[abbreviation_budo]],3,FALSE),"")</f>
        <v/>
      </c>
      <c r="BB2524" s="51" t="str">
        <f>IFERROR(VLOOKUP(BA2524,abbreviation[[description_german]:[abbreviation_budo]],3,FALSE),"")</f>
        <v/>
      </c>
      <c r="BE2524" s="51" t="str">
        <f>IFERROR(VLOOKUP(BD2524,abbreviation[[description_german]:[abbreviation_budo]],3,FALSE),"")</f>
        <v/>
      </c>
      <c r="BG2524" s="38"/>
      <c r="BH2524" s="49" t="str">
        <f t="shared" si="355"/>
        <v>_</v>
      </c>
      <c r="BK2524" s="53" t="str">
        <f>IFERROR(VLOOKUP(BJ2524,abbreviation[[description_german]:[abbreviation_budo]],3,FALSE),"")</f>
        <v/>
      </c>
      <c r="BN2524" s="51" t="str">
        <f>IFERROR(VLOOKUP(BM2524,abbreviation[[description_german]:[abbreviation_budo]],3,FALSE),"")</f>
        <v/>
      </c>
      <c r="BO2524" s="31"/>
      <c r="BQ2524" s="51" t="str">
        <f>IFERROR(VLOOKUP(BP2524,abbreviation[[description_german]:[abbreviation_budo]],3,FALSE),"")</f>
        <v/>
      </c>
      <c r="BR2524" s="57" t="str">
        <f t="shared" si="356"/>
        <v>_</v>
      </c>
      <c r="BU2524" s="53" t="str">
        <f>IFERROR(VLOOKUP(BT2524,abbreviation[[description_german]:[abbreviation_budo]],3,FALSE),"")</f>
        <v/>
      </c>
      <c r="BV2524" s="60" t="str">
        <f t="shared" si="357"/>
        <v>_</v>
      </c>
      <c r="BY2524" s="48" t="str">
        <f>IFERROR(VLOOKUP(BX2524,category[[category_name_german]:[abbreviation_category_budo]],3,FALSE),"")</f>
        <v/>
      </c>
      <c r="CB2524" s="48" t="str">
        <f>IFERROR(VLOOKUP(CA2524,category[[category_name_german]:[abbreviation_category_budo]],3,FALSE),"")</f>
        <v/>
      </c>
      <c r="CE2524" s="48" t="str">
        <f>IFERROR(VLOOKUP(CD2524,category[[category_name_german]:[abbreviation_category_budo]],3,FALSE),"")</f>
        <v/>
      </c>
      <c r="CH2524" s="48" t="str">
        <f>IFERROR(VLOOKUP(CG2524,category[[category_name_german]:[abbreviation_category_budo]],3,FALSE),"")</f>
        <v/>
      </c>
      <c r="CK2524" s="48" t="str">
        <f>IFERROR(VLOOKUP(CJ2524,category[[category_name_german]:[abbreviation_category_budo]],3,FALSE),"")</f>
        <v/>
      </c>
      <c r="CM2524" s="49" t="str">
        <f t="shared" si="358"/>
        <v/>
      </c>
      <c r="CO2524" s="63" t="str">
        <f t="shared" si="359"/>
        <v/>
      </c>
    </row>
    <row r="2525" spans="4:93" x14ac:dyDescent="0.25">
      <c r="D2525" s="48" t="str">
        <f>IFERROR(VLOOKUP(C2525,category[[category_name_german]:[abbreviation_category_budo]],3,FALSE),"")</f>
        <v/>
      </c>
      <c r="G2525" s="48" t="str">
        <f>IFERROR(VLOOKUP(F2525,category[[category_name_german]:[abbreviation_category_budo]],3,FALSE),"")</f>
        <v/>
      </c>
      <c r="J2525" s="48" t="str">
        <f>IFERROR(VLOOKUP(I2525,category[[category_name_german]:[abbreviation_category_budo]],3,FALSE),"")</f>
        <v/>
      </c>
      <c r="M2525" s="48" t="str">
        <f>IFERROR(VLOOKUP(L2525,category[[category_name_german]:[abbreviation_category_budo]],3,FALSE),"")</f>
        <v/>
      </c>
      <c r="P2525" s="48" t="str">
        <f>IFERROR(VLOOKUP(O2525,category[[category_name_german]:[abbreviation_category_budo]],3,FALSE),"")</f>
        <v/>
      </c>
      <c r="R2525" s="49" t="str">
        <f t="shared" si="351"/>
        <v/>
      </c>
      <c r="U2525" s="48" t="str">
        <f>IFERROR(VLOOKUP(T2525,abbreviation[[description_german]:[abbreviation_budo]],3,FALSE),"")</f>
        <v/>
      </c>
      <c r="X2525" s="51" t="str">
        <f>IFERROR(VLOOKUP(W2525,abbreviation[[description_german]:[abbreviation_budo]],3,FALSE),"")</f>
        <v/>
      </c>
      <c r="Y2525" s="33"/>
      <c r="AA2525" s="49" t="str">
        <f t="shared" si="352"/>
        <v/>
      </c>
      <c r="AD2525" s="48" t="str">
        <f>IFERROR(VLOOKUP(AC2525,abbreviation[[description_german]:[abbreviation_budo]],3,FALSE),"")</f>
        <v/>
      </c>
      <c r="AG2525" s="54" t="str">
        <f>IFERROR(VLOOKUP(AF2525,abbreviation[[description_german]:[abbreviation_budo]],3,FALSE),"")</f>
        <v/>
      </c>
      <c r="AJ2525" s="49" t="str">
        <f t="shared" si="353"/>
        <v>_</v>
      </c>
      <c r="AM2525" s="48" t="str">
        <f>IFERROR(VLOOKUP(AL2525,abbreviation[[description_german]:[abbreviation_budo]],3,FALSE),"")</f>
        <v/>
      </c>
      <c r="AP2525" s="54" t="str">
        <f>IFERROR(VLOOKUP(AO2525,abbreviation[[description_german]:[abbreviation_budo]],3,FALSE),"")</f>
        <v/>
      </c>
      <c r="AS2525" s="49" t="str">
        <f t="shared" si="354"/>
        <v>_</v>
      </c>
      <c r="AV2525" s="53" t="str">
        <f>IFERROR(VLOOKUP(AU2525,abbreviation[[description_german]:[abbreviation_budo]],3,FALSE),"")</f>
        <v/>
      </c>
      <c r="AY2525" s="51" t="str">
        <f>IFERROR(VLOOKUP(AX2525,abbreviation[[description_german]:[abbreviation_budo]],3,FALSE),"")</f>
        <v/>
      </c>
      <c r="BB2525" s="51" t="str">
        <f>IFERROR(VLOOKUP(BA2525,abbreviation[[description_german]:[abbreviation_budo]],3,FALSE),"")</f>
        <v/>
      </c>
      <c r="BE2525" s="51" t="str">
        <f>IFERROR(VLOOKUP(BD2525,abbreviation[[description_german]:[abbreviation_budo]],3,FALSE),"")</f>
        <v/>
      </c>
      <c r="BG2525" s="38"/>
      <c r="BH2525" s="49" t="str">
        <f t="shared" si="355"/>
        <v>_</v>
      </c>
      <c r="BK2525" s="53" t="str">
        <f>IFERROR(VLOOKUP(BJ2525,abbreviation[[description_german]:[abbreviation_budo]],3,FALSE),"")</f>
        <v/>
      </c>
      <c r="BN2525" s="51" t="str">
        <f>IFERROR(VLOOKUP(BM2525,abbreviation[[description_german]:[abbreviation_budo]],3,FALSE),"")</f>
        <v/>
      </c>
      <c r="BO2525" s="31"/>
      <c r="BQ2525" s="51" t="str">
        <f>IFERROR(VLOOKUP(BP2525,abbreviation[[description_german]:[abbreviation_budo]],3,FALSE),"")</f>
        <v/>
      </c>
      <c r="BR2525" s="57" t="str">
        <f t="shared" si="356"/>
        <v>_</v>
      </c>
      <c r="BU2525" s="53" t="str">
        <f>IFERROR(VLOOKUP(BT2525,abbreviation[[description_german]:[abbreviation_budo]],3,FALSE),"")</f>
        <v/>
      </c>
      <c r="BV2525" s="60" t="str">
        <f t="shared" si="357"/>
        <v>_</v>
      </c>
      <c r="BY2525" s="48" t="str">
        <f>IFERROR(VLOOKUP(BX2525,category[[category_name_german]:[abbreviation_category_budo]],3,FALSE),"")</f>
        <v/>
      </c>
      <c r="CB2525" s="48" t="str">
        <f>IFERROR(VLOOKUP(CA2525,category[[category_name_german]:[abbreviation_category_budo]],3,FALSE),"")</f>
        <v/>
      </c>
      <c r="CE2525" s="48" t="str">
        <f>IFERROR(VLOOKUP(CD2525,category[[category_name_german]:[abbreviation_category_budo]],3,FALSE),"")</f>
        <v/>
      </c>
      <c r="CH2525" s="48" t="str">
        <f>IFERROR(VLOOKUP(CG2525,category[[category_name_german]:[abbreviation_category_budo]],3,FALSE),"")</f>
        <v/>
      </c>
      <c r="CK2525" s="48" t="str">
        <f>IFERROR(VLOOKUP(CJ2525,category[[category_name_german]:[abbreviation_category_budo]],3,FALSE),"")</f>
        <v/>
      </c>
      <c r="CM2525" s="49" t="str">
        <f t="shared" si="358"/>
        <v/>
      </c>
      <c r="CO2525" s="63" t="str">
        <f t="shared" si="359"/>
        <v/>
      </c>
    </row>
    <row r="2526" spans="4:93" x14ac:dyDescent="0.25">
      <c r="D2526" s="48" t="str">
        <f>IFERROR(VLOOKUP(C2526,category[[category_name_german]:[abbreviation_category_budo]],3,FALSE),"")</f>
        <v/>
      </c>
      <c r="G2526" s="48" t="str">
        <f>IFERROR(VLOOKUP(F2526,category[[category_name_german]:[abbreviation_category_budo]],3,FALSE),"")</f>
        <v/>
      </c>
      <c r="J2526" s="48" t="str">
        <f>IFERROR(VLOOKUP(I2526,category[[category_name_german]:[abbreviation_category_budo]],3,FALSE),"")</f>
        <v/>
      </c>
      <c r="M2526" s="48" t="str">
        <f>IFERROR(VLOOKUP(L2526,category[[category_name_german]:[abbreviation_category_budo]],3,FALSE),"")</f>
        <v/>
      </c>
      <c r="P2526" s="48" t="str">
        <f>IFERROR(VLOOKUP(O2526,category[[category_name_german]:[abbreviation_category_budo]],3,FALSE),"")</f>
        <v/>
      </c>
      <c r="R2526" s="49" t="str">
        <f t="shared" si="351"/>
        <v/>
      </c>
      <c r="U2526" s="48" t="str">
        <f>IFERROR(VLOOKUP(T2526,abbreviation[[description_german]:[abbreviation_budo]],3,FALSE),"")</f>
        <v/>
      </c>
      <c r="X2526" s="51" t="str">
        <f>IFERROR(VLOOKUP(W2526,abbreviation[[description_german]:[abbreviation_budo]],3,FALSE),"")</f>
        <v/>
      </c>
      <c r="Y2526" s="33"/>
      <c r="AA2526" s="49" t="str">
        <f t="shared" si="352"/>
        <v/>
      </c>
      <c r="AD2526" s="48" t="str">
        <f>IFERROR(VLOOKUP(AC2526,abbreviation[[description_german]:[abbreviation_budo]],3,FALSE),"")</f>
        <v/>
      </c>
      <c r="AG2526" s="54" t="str">
        <f>IFERROR(VLOOKUP(AF2526,abbreviation[[description_german]:[abbreviation_budo]],3,FALSE),"")</f>
        <v/>
      </c>
      <c r="AJ2526" s="49" t="str">
        <f t="shared" si="353"/>
        <v>_</v>
      </c>
      <c r="AM2526" s="48" t="str">
        <f>IFERROR(VLOOKUP(AL2526,abbreviation[[description_german]:[abbreviation_budo]],3,FALSE),"")</f>
        <v/>
      </c>
      <c r="AP2526" s="54" t="str">
        <f>IFERROR(VLOOKUP(AO2526,abbreviation[[description_german]:[abbreviation_budo]],3,FALSE),"")</f>
        <v/>
      </c>
      <c r="AS2526" s="49" t="str">
        <f t="shared" si="354"/>
        <v>_</v>
      </c>
      <c r="AV2526" s="53" t="str">
        <f>IFERROR(VLOOKUP(AU2526,abbreviation[[description_german]:[abbreviation_budo]],3,FALSE),"")</f>
        <v/>
      </c>
      <c r="AY2526" s="51" t="str">
        <f>IFERROR(VLOOKUP(AX2526,abbreviation[[description_german]:[abbreviation_budo]],3,FALSE),"")</f>
        <v/>
      </c>
      <c r="BB2526" s="51" t="str">
        <f>IFERROR(VLOOKUP(BA2526,abbreviation[[description_german]:[abbreviation_budo]],3,FALSE),"")</f>
        <v/>
      </c>
      <c r="BE2526" s="51" t="str">
        <f>IFERROR(VLOOKUP(BD2526,abbreviation[[description_german]:[abbreviation_budo]],3,FALSE),"")</f>
        <v/>
      </c>
      <c r="BG2526" s="38"/>
      <c r="BH2526" s="49" t="str">
        <f t="shared" si="355"/>
        <v>_</v>
      </c>
      <c r="BK2526" s="53" t="str">
        <f>IFERROR(VLOOKUP(BJ2526,abbreviation[[description_german]:[abbreviation_budo]],3,FALSE),"")</f>
        <v/>
      </c>
      <c r="BN2526" s="51" t="str">
        <f>IFERROR(VLOOKUP(BM2526,abbreviation[[description_german]:[abbreviation_budo]],3,FALSE),"")</f>
        <v/>
      </c>
      <c r="BO2526" s="31"/>
      <c r="BQ2526" s="51" t="str">
        <f>IFERROR(VLOOKUP(BP2526,abbreviation[[description_german]:[abbreviation_budo]],3,FALSE),"")</f>
        <v/>
      </c>
      <c r="BR2526" s="57" t="str">
        <f t="shared" si="356"/>
        <v>_</v>
      </c>
      <c r="BU2526" s="53" t="str">
        <f>IFERROR(VLOOKUP(BT2526,abbreviation[[description_german]:[abbreviation_budo]],3,FALSE),"")</f>
        <v/>
      </c>
      <c r="BV2526" s="60" t="str">
        <f t="shared" si="357"/>
        <v>_</v>
      </c>
      <c r="BY2526" s="48" t="str">
        <f>IFERROR(VLOOKUP(BX2526,category[[category_name_german]:[abbreviation_category_budo]],3,FALSE),"")</f>
        <v/>
      </c>
      <c r="CB2526" s="48" t="str">
        <f>IFERROR(VLOOKUP(CA2526,category[[category_name_german]:[abbreviation_category_budo]],3,FALSE),"")</f>
        <v/>
      </c>
      <c r="CE2526" s="48" t="str">
        <f>IFERROR(VLOOKUP(CD2526,category[[category_name_german]:[abbreviation_category_budo]],3,FALSE),"")</f>
        <v/>
      </c>
      <c r="CH2526" s="48" t="str">
        <f>IFERROR(VLOOKUP(CG2526,category[[category_name_german]:[abbreviation_category_budo]],3,FALSE),"")</f>
        <v/>
      </c>
      <c r="CK2526" s="48" t="str">
        <f>IFERROR(VLOOKUP(CJ2526,category[[category_name_german]:[abbreviation_category_budo]],3,FALSE),"")</f>
        <v/>
      </c>
      <c r="CM2526" s="49" t="str">
        <f t="shared" si="358"/>
        <v/>
      </c>
      <c r="CO2526" s="63" t="str">
        <f t="shared" si="359"/>
        <v/>
      </c>
    </row>
    <row r="2527" spans="4:93" x14ac:dyDescent="0.25">
      <c r="D2527" s="48" t="str">
        <f>IFERROR(VLOOKUP(C2527,category[[category_name_german]:[abbreviation_category_budo]],3,FALSE),"")</f>
        <v/>
      </c>
      <c r="G2527" s="48" t="str">
        <f>IFERROR(VLOOKUP(F2527,category[[category_name_german]:[abbreviation_category_budo]],3,FALSE),"")</f>
        <v/>
      </c>
      <c r="J2527" s="48" t="str">
        <f>IFERROR(VLOOKUP(I2527,category[[category_name_german]:[abbreviation_category_budo]],3,FALSE),"")</f>
        <v/>
      </c>
      <c r="M2527" s="48" t="str">
        <f>IFERROR(VLOOKUP(L2527,category[[category_name_german]:[abbreviation_category_budo]],3,FALSE),"")</f>
        <v/>
      </c>
      <c r="P2527" s="48" t="str">
        <f>IFERROR(VLOOKUP(O2527,category[[category_name_german]:[abbreviation_category_budo]],3,FALSE),"")</f>
        <v/>
      </c>
      <c r="R2527" s="49" t="str">
        <f t="shared" si="351"/>
        <v/>
      </c>
      <c r="U2527" s="48" t="str">
        <f>IFERROR(VLOOKUP(T2527,abbreviation[[description_german]:[abbreviation_budo]],3,FALSE),"")</f>
        <v/>
      </c>
      <c r="X2527" s="51" t="str">
        <f>IFERROR(VLOOKUP(W2527,abbreviation[[description_german]:[abbreviation_budo]],3,FALSE),"")</f>
        <v/>
      </c>
      <c r="Y2527" s="33"/>
      <c r="AA2527" s="49" t="str">
        <f t="shared" si="352"/>
        <v/>
      </c>
      <c r="AD2527" s="48" t="str">
        <f>IFERROR(VLOOKUP(AC2527,abbreviation[[description_german]:[abbreviation_budo]],3,FALSE),"")</f>
        <v/>
      </c>
      <c r="AG2527" s="54" t="str">
        <f>IFERROR(VLOOKUP(AF2527,abbreviation[[description_german]:[abbreviation_budo]],3,FALSE),"")</f>
        <v/>
      </c>
      <c r="AJ2527" s="49" t="str">
        <f t="shared" si="353"/>
        <v>_</v>
      </c>
      <c r="AM2527" s="48" t="str">
        <f>IFERROR(VLOOKUP(AL2527,abbreviation[[description_german]:[abbreviation_budo]],3,FALSE),"")</f>
        <v/>
      </c>
      <c r="AP2527" s="54" t="str">
        <f>IFERROR(VLOOKUP(AO2527,abbreviation[[description_german]:[abbreviation_budo]],3,FALSE),"")</f>
        <v/>
      </c>
      <c r="AS2527" s="49" t="str">
        <f t="shared" si="354"/>
        <v>_</v>
      </c>
      <c r="AV2527" s="53" t="str">
        <f>IFERROR(VLOOKUP(AU2527,abbreviation[[description_german]:[abbreviation_budo]],3,FALSE),"")</f>
        <v/>
      </c>
      <c r="AY2527" s="51" t="str">
        <f>IFERROR(VLOOKUP(AX2527,abbreviation[[description_german]:[abbreviation_budo]],3,FALSE),"")</f>
        <v/>
      </c>
      <c r="BB2527" s="51" t="str">
        <f>IFERROR(VLOOKUP(BA2527,abbreviation[[description_german]:[abbreviation_budo]],3,FALSE),"")</f>
        <v/>
      </c>
      <c r="BE2527" s="51" t="str">
        <f>IFERROR(VLOOKUP(BD2527,abbreviation[[description_german]:[abbreviation_budo]],3,FALSE),"")</f>
        <v/>
      </c>
      <c r="BG2527" s="38"/>
      <c r="BH2527" s="49" t="str">
        <f t="shared" si="355"/>
        <v>_</v>
      </c>
      <c r="BK2527" s="53" t="str">
        <f>IFERROR(VLOOKUP(BJ2527,abbreviation[[description_german]:[abbreviation_budo]],3,FALSE),"")</f>
        <v/>
      </c>
      <c r="BN2527" s="51" t="str">
        <f>IFERROR(VLOOKUP(BM2527,abbreviation[[description_german]:[abbreviation_budo]],3,FALSE),"")</f>
        <v/>
      </c>
      <c r="BO2527" s="31"/>
      <c r="BQ2527" s="51" t="str">
        <f>IFERROR(VLOOKUP(BP2527,abbreviation[[description_german]:[abbreviation_budo]],3,FALSE),"")</f>
        <v/>
      </c>
      <c r="BR2527" s="57" t="str">
        <f t="shared" si="356"/>
        <v>_</v>
      </c>
      <c r="BU2527" s="53" t="str">
        <f>IFERROR(VLOOKUP(BT2527,abbreviation[[description_german]:[abbreviation_budo]],3,FALSE),"")</f>
        <v/>
      </c>
      <c r="BV2527" s="60" t="str">
        <f t="shared" si="357"/>
        <v>_</v>
      </c>
      <c r="BY2527" s="48" t="str">
        <f>IFERROR(VLOOKUP(BX2527,category[[category_name_german]:[abbreviation_category_budo]],3,FALSE),"")</f>
        <v/>
      </c>
      <c r="CB2527" s="48" t="str">
        <f>IFERROR(VLOOKUP(CA2527,category[[category_name_german]:[abbreviation_category_budo]],3,FALSE),"")</f>
        <v/>
      </c>
      <c r="CE2527" s="48" t="str">
        <f>IFERROR(VLOOKUP(CD2527,category[[category_name_german]:[abbreviation_category_budo]],3,FALSE),"")</f>
        <v/>
      </c>
      <c r="CH2527" s="48" t="str">
        <f>IFERROR(VLOOKUP(CG2527,category[[category_name_german]:[abbreviation_category_budo]],3,FALSE),"")</f>
        <v/>
      </c>
      <c r="CK2527" s="48" t="str">
        <f>IFERROR(VLOOKUP(CJ2527,category[[category_name_german]:[abbreviation_category_budo]],3,FALSE),"")</f>
        <v/>
      </c>
      <c r="CM2527" s="49" t="str">
        <f t="shared" si="358"/>
        <v/>
      </c>
      <c r="CO2527" s="63" t="str">
        <f t="shared" si="359"/>
        <v/>
      </c>
    </row>
    <row r="2528" spans="4:93" x14ac:dyDescent="0.25">
      <c r="D2528" s="48" t="str">
        <f>IFERROR(VLOOKUP(C2528,category[[category_name_german]:[abbreviation_category_budo]],3,FALSE),"")</f>
        <v/>
      </c>
      <c r="G2528" s="48" t="str">
        <f>IFERROR(VLOOKUP(F2528,category[[category_name_german]:[abbreviation_category_budo]],3,FALSE),"")</f>
        <v/>
      </c>
      <c r="J2528" s="48" t="str">
        <f>IFERROR(VLOOKUP(I2528,category[[category_name_german]:[abbreviation_category_budo]],3,FALSE),"")</f>
        <v/>
      </c>
      <c r="M2528" s="48" t="str">
        <f>IFERROR(VLOOKUP(L2528,category[[category_name_german]:[abbreviation_category_budo]],3,FALSE),"")</f>
        <v/>
      </c>
      <c r="P2528" s="48" t="str">
        <f>IFERROR(VLOOKUP(O2528,category[[category_name_german]:[abbreviation_category_budo]],3,FALSE),"")</f>
        <v/>
      </c>
      <c r="R2528" s="49" t="str">
        <f t="shared" si="351"/>
        <v/>
      </c>
      <c r="U2528" s="48" t="str">
        <f>IFERROR(VLOOKUP(T2528,abbreviation[[description_german]:[abbreviation_budo]],3,FALSE),"")</f>
        <v/>
      </c>
      <c r="X2528" s="51" t="str">
        <f>IFERROR(VLOOKUP(W2528,abbreviation[[description_german]:[abbreviation_budo]],3,FALSE),"")</f>
        <v/>
      </c>
      <c r="Y2528" s="33"/>
      <c r="AA2528" s="49" t="str">
        <f t="shared" si="352"/>
        <v/>
      </c>
      <c r="AD2528" s="48" t="str">
        <f>IFERROR(VLOOKUP(AC2528,abbreviation[[description_german]:[abbreviation_budo]],3,FALSE),"")</f>
        <v/>
      </c>
      <c r="AG2528" s="54" t="str">
        <f>IFERROR(VLOOKUP(AF2528,abbreviation[[description_german]:[abbreviation_budo]],3,FALSE),"")</f>
        <v/>
      </c>
      <c r="AJ2528" s="49" t="str">
        <f t="shared" si="353"/>
        <v>_</v>
      </c>
      <c r="AM2528" s="48" t="str">
        <f>IFERROR(VLOOKUP(AL2528,abbreviation[[description_german]:[abbreviation_budo]],3,FALSE),"")</f>
        <v/>
      </c>
      <c r="AP2528" s="54" t="str">
        <f>IFERROR(VLOOKUP(AO2528,abbreviation[[description_german]:[abbreviation_budo]],3,FALSE),"")</f>
        <v/>
      </c>
      <c r="AS2528" s="49" t="str">
        <f t="shared" si="354"/>
        <v>_</v>
      </c>
      <c r="AV2528" s="53" t="str">
        <f>IFERROR(VLOOKUP(AU2528,abbreviation[[description_german]:[abbreviation_budo]],3,FALSE),"")</f>
        <v/>
      </c>
      <c r="AY2528" s="51" t="str">
        <f>IFERROR(VLOOKUP(AX2528,abbreviation[[description_german]:[abbreviation_budo]],3,FALSE),"")</f>
        <v/>
      </c>
      <c r="BB2528" s="51" t="str">
        <f>IFERROR(VLOOKUP(BA2528,abbreviation[[description_german]:[abbreviation_budo]],3,FALSE),"")</f>
        <v/>
      </c>
      <c r="BE2528" s="51" t="str">
        <f>IFERROR(VLOOKUP(BD2528,abbreviation[[description_german]:[abbreviation_budo]],3,FALSE),"")</f>
        <v/>
      </c>
      <c r="BG2528" s="38"/>
      <c r="BH2528" s="49" t="str">
        <f t="shared" si="355"/>
        <v>_</v>
      </c>
      <c r="BK2528" s="53" t="str">
        <f>IFERROR(VLOOKUP(BJ2528,abbreviation[[description_german]:[abbreviation_budo]],3,FALSE),"")</f>
        <v/>
      </c>
      <c r="BN2528" s="51" t="str">
        <f>IFERROR(VLOOKUP(BM2528,abbreviation[[description_german]:[abbreviation_budo]],3,FALSE),"")</f>
        <v/>
      </c>
      <c r="BO2528" s="31"/>
      <c r="BQ2528" s="51" t="str">
        <f>IFERROR(VLOOKUP(BP2528,abbreviation[[description_german]:[abbreviation_budo]],3,FALSE),"")</f>
        <v/>
      </c>
      <c r="BR2528" s="57" t="str">
        <f t="shared" si="356"/>
        <v>_</v>
      </c>
      <c r="BU2528" s="53" t="str">
        <f>IFERROR(VLOOKUP(BT2528,abbreviation[[description_german]:[abbreviation_budo]],3,FALSE),"")</f>
        <v/>
      </c>
      <c r="BV2528" s="60" t="str">
        <f t="shared" si="357"/>
        <v>_</v>
      </c>
      <c r="BY2528" s="48" t="str">
        <f>IFERROR(VLOOKUP(BX2528,category[[category_name_german]:[abbreviation_category_budo]],3,FALSE),"")</f>
        <v/>
      </c>
      <c r="CB2528" s="48" t="str">
        <f>IFERROR(VLOOKUP(CA2528,category[[category_name_german]:[abbreviation_category_budo]],3,FALSE),"")</f>
        <v/>
      </c>
      <c r="CE2528" s="48" t="str">
        <f>IFERROR(VLOOKUP(CD2528,category[[category_name_german]:[abbreviation_category_budo]],3,FALSE),"")</f>
        <v/>
      </c>
      <c r="CH2528" s="48" t="str">
        <f>IFERROR(VLOOKUP(CG2528,category[[category_name_german]:[abbreviation_category_budo]],3,FALSE),"")</f>
        <v/>
      </c>
      <c r="CK2528" s="48" t="str">
        <f>IFERROR(VLOOKUP(CJ2528,category[[category_name_german]:[abbreviation_category_budo]],3,FALSE),"")</f>
        <v/>
      </c>
      <c r="CM2528" s="49" t="str">
        <f t="shared" si="358"/>
        <v/>
      </c>
      <c r="CO2528" s="63" t="str">
        <f t="shared" si="359"/>
        <v/>
      </c>
    </row>
    <row r="2529" spans="4:93" x14ac:dyDescent="0.25">
      <c r="D2529" s="48" t="str">
        <f>IFERROR(VLOOKUP(C2529,category[[category_name_german]:[abbreviation_category_budo]],3,FALSE),"")</f>
        <v/>
      </c>
      <c r="G2529" s="48" t="str">
        <f>IFERROR(VLOOKUP(F2529,category[[category_name_german]:[abbreviation_category_budo]],3,FALSE),"")</f>
        <v/>
      </c>
      <c r="J2529" s="48" t="str">
        <f>IFERROR(VLOOKUP(I2529,category[[category_name_german]:[abbreviation_category_budo]],3,FALSE),"")</f>
        <v/>
      </c>
      <c r="M2529" s="48" t="str">
        <f>IFERROR(VLOOKUP(L2529,category[[category_name_german]:[abbreviation_category_budo]],3,FALSE),"")</f>
        <v/>
      </c>
      <c r="P2529" s="48" t="str">
        <f>IFERROR(VLOOKUP(O2529,category[[category_name_german]:[abbreviation_category_budo]],3,FALSE),"")</f>
        <v/>
      </c>
      <c r="R2529" s="49" t="str">
        <f t="shared" si="351"/>
        <v/>
      </c>
      <c r="U2529" s="48" t="str">
        <f>IFERROR(VLOOKUP(T2529,abbreviation[[description_german]:[abbreviation_budo]],3,FALSE),"")</f>
        <v/>
      </c>
      <c r="X2529" s="51" t="str">
        <f>IFERROR(VLOOKUP(W2529,abbreviation[[description_german]:[abbreviation_budo]],3,FALSE),"")</f>
        <v/>
      </c>
      <c r="Y2529" s="33"/>
      <c r="AA2529" s="49" t="str">
        <f t="shared" si="352"/>
        <v/>
      </c>
      <c r="AD2529" s="48" t="str">
        <f>IFERROR(VLOOKUP(AC2529,abbreviation[[description_german]:[abbreviation_budo]],3,FALSE),"")</f>
        <v/>
      </c>
      <c r="AG2529" s="54" t="str">
        <f>IFERROR(VLOOKUP(AF2529,abbreviation[[description_german]:[abbreviation_budo]],3,FALSE),"")</f>
        <v/>
      </c>
      <c r="AJ2529" s="49" t="str">
        <f t="shared" si="353"/>
        <v>_</v>
      </c>
      <c r="AM2529" s="48" t="str">
        <f>IFERROR(VLOOKUP(AL2529,abbreviation[[description_german]:[abbreviation_budo]],3,FALSE),"")</f>
        <v/>
      </c>
      <c r="AP2529" s="54" t="str">
        <f>IFERROR(VLOOKUP(AO2529,abbreviation[[description_german]:[abbreviation_budo]],3,FALSE),"")</f>
        <v/>
      </c>
      <c r="AS2529" s="49" t="str">
        <f t="shared" si="354"/>
        <v>_</v>
      </c>
      <c r="AV2529" s="53" t="str">
        <f>IFERROR(VLOOKUP(AU2529,abbreviation[[description_german]:[abbreviation_budo]],3,FALSE),"")</f>
        <v/>
      </c>
      <c r="AY2529" s="51" t="str">
        <f>IFERROR(VLOOKUP(AX2529,abbreviation[[description_german]:[abbreviation_budo]],3,FALSE),"")</f>
        <v/>
      </c>
      <c r="BB2529" s="51" t="str">
        <f>IFERROR(VLOOKUP(BA2529,abbreviation[[description_german]:[abbreviation_budo]],3,FALSE),"")</f>
        <v/>
      </c>
      <c r="BE2529" s="51" t="str">
        <f>IFERROR(VLOOKUP(BD2529,abbreviation[[description_german]:[abbreviation_budo]],3,FALSE),"")</f>
        <v/>
      </c>
      <c r="BG2529" s="38"/>
      <c r="BH2529" s="49" t="str">
        <f t="shared" si="355"/>
        <v>_</v>
      </c>
      <c r="BK2529" s="53" t="str">
        <f>IFERROR(VLOOKUP(BJ2529,abbreviation[[description_german]:[abbreviation_budo]],3,FALSE),"")</f>
        <v/>
      </c>
      <c r="BN2529" s="51" t="str">
        <f>IFERROR(VLOOKUP(BM2529,abbreviation[[description_german]:[abbreviation_budo]],3,FALSE),"")</f>
        <v/>
      </c>
      <c r="BO2529" s="31"/>
      <c r="BQ2529" s="51" t="str">
        <f>IFERROR(VLOOKUP(BP2529,abbreviation[[description_german]:[abbreviation_budo]],3,FALSE),"")</f>
        <v/>
      </c>
      <c r="BR2529" s="57" t="str">
        <f t="shared" si="356"/>
        <v>_</v>
      </c>
      <c r="BU2529" s="53" t="str">
        <f>IFERROR(VLOOKUP(BT2529,abbreviation[[description_german]:[abbreviation_budo]],3,FALSE),"")</f>
        <v/>
      </c>
      <c r="BV2529" s="60" t="str">
        <f t="shared" si="357"/>
        <v>_</v>
      </c>
      <c r="BY2529" s="48" t="str">
        <f>IFERROR(VLOOKUP(BX2529,category[[category_name_german]:[abbreviation_category_budo]],3,FALSE),"")</f>
        <v/>
      </c>
      <c r="CB2529" s="48" t="str">
        <f>IFERROR(VLOOKUP(CA2529,category[[category_name_german]:[abbreviation_category_budo]],3,FALSE),"")</f>
        <v/>
      </c>
      <c r="CE2529" s="48" t="str">
        <f>IFERROR(VLOOKUP(CD2529,category[[category_name_german]:[abbreviation_category_budo]],3,FALSE),"")</f>
        <v/>
      </c>
      <c r="CH2529" s="48" t="str">
        <f>IFERROR(VLOOKUP(CG2529,category[[category_name_german]:[abbreviation_category_budo]],3,FALSE),"")</f>
        <v/>
      </c>
      <c r="CK2529" s="48" t="str">
        <f>IFERROR(VLOOKUP(CJ2529,category[[category_name_german]:[abbreviation_category_budo]],3,FALSE),"")</f>
        <v/>
      </c>
      <c r="CM2529" s="49" t="str">
        <f t="shared" si="358"/>
        <v/>
      </c>
      <c r="CO2529" s="63" t="str">
        <f t="shared" si="359"/>
        <v/>
      </c>
    </row>
    <row r="2530" spans="4:93" x14ac:dyDescent="0.25">
      <c r="D2530" s="48" t="str">
        <f>IFERROR(VLOOKUP(C2530,category[[category_name_german]:[abbreviation_category_budo]],3,FALSE),"")</f>
        <v/>
      </c>
      <c r="G2530" s="48" t="str">
        <f>IFERROR(VLOOKUP(F2530,category[[category_name_german]:[abbreviation_category_budo]],3,FALSE),"")</f>
        <v/>
      </c>
      <c r="J2530" s="48" t="str">
        <f>IFERROR(VLOOKUP(I2530,category[[category_name_german]:[abbreviation_category_budo]],3,FALSE),"")</f>
        <v/>
      </c>
      <c r="M2530" s="48" t="str">
        <f>IFERROR(VLOOKUP(L2530,category[[category_name_german]:[abbreviation_category_budo]],3,FALSE),"")</f>
        <v/>
      </c>
      <c r="P2530" s="48" t="str">
        <f>IFERROR(VLOOKUP(O2530,category[[category_name_german]:[abbreviation_category_budo]],3,FALSE),"")</f>
        <v/>
      </c>
      <c r="R2530" s="49" t="str">
        <f t="shared" si="351"/>
        <v/>
      </c>
      <c r="U2530" s="48" t="str">
        <f>IFERROR(VLOOKUP(T2530,abbreviation[[description_german]:[abbreviation_budo]],3,FALSE),"")</f>
        <v/>
      </c>
      <c r="X2530" s="51" t="str">
        <f>IFERROR(VLOOKUP(W2530,abbreviation[[description_german]:[abbreviation_budo]],3,FALSE),"")</f>
        <v/>
      </c>
      <c r="Y2530" s="33"/>
      <c r="AA2530" s="49" t="str">
        <f t="shared" si="352"/>
        <v/>
      </c>
      <c r="AD2530" s="48" t="str">
        <f>IFERROR(VLOOKUP(AC2530,abbreviation[[description_german]:[abbreviation_budo]],3,FALSE),"")</f>
        <v/>
      </c>
      <c r="AG2530" s="54" t="str">
        <f>IFERROR(VLOOKUP(AF2530,abbreviation[[description_german]:[abbreviation_budo]],3,FALSE),"")</f>
        <v/>
      </c>
      <c r="AJ2530" s="49" t="str">
        <f t="shared" si="353"/>
        <v>_</v>
      </c>
      <c r="AM2530" s="48" t="str">
        <f>IFERROR(VLOOKUP(AL2530,abbreviation[[description_german]:[abbreviation_budo]],3,FALSE),"")</f>
        <v/>
      </c>
      <c r="AP2530" s="54" t="str">
        <f>IFERROR(VLOOKUP(AO2530,abbreviation[[description_german]:[abbreviation_budo]],3,FALSE),"")</f>
        <v/>
      </c>
      <c r="AS2530" s="49" t="str">
        <f t="shared" si="354"/>
        <v>_</v>
      </c>
      <c r="AV2530" s="53" t="str">
        <f>IFERROR(VLOOKUP(AU2530,abbreviation[[description_german]:[abbreviation_budo]],3,FALSE),"")</f>
        <v/>
      </c>
      <c r="AY2530" s="51" t="str">
        <f>IFERROR(VLOOKUP(AX2530,abbreviation[[description_german]:[abbreviation_budo]],3,FALSE),"")</f>
        <v/>
      </c>
      <c r="BB2530" s="51" t="str">
        <f>IFERROR(VLOOKUP(BA2530,abbreviation[[description_german]:[abbreviation_budo]],3,FALSE),"")</f>
        <v/>
      </c>
      <c r="BE2530" s="51" t="str">
        <f>IFERROR(VLOOKUP(BD2530,abbreviation[[description_german]:[abbreviation_budo]],3,FALSE),"")</f>
        <v/>
      </c>
      <c r="BG2530" s="38"/>
      <c r="BH2530" s="49" t="str">
        <f t="shared" si="355"/>
        <v>_</v>
      </c>
      <c r="BK2530" s="53" t="str">
        <f>IFERROR(VLOOKUP(BJ2530,abbreviation[[description_german]:[abbreviation_budo]],3,FALSE),"")</f>
        <v/>
      </c>
      <c r="BN2530" s="51" t="str">
        <f>IFERROR(VLOOKUP(BM2530,abbreviation[[description_german]:[abbreviation_budo]],3,FALSE),"")</f>
        <v/>
      </c>
      <c r="BO2530" s="31"/>
      <c r="BQ2530" s="51" t="str">
        <f>IFERROR(VLOOKUP(BP2530,abbreviation[[description_german]:[abbreviation_budo]],3,FALSE),"")</f>
        <v/>
      </c>
      <c r="BR2530" s="57" t="str">
        <f t="shared" si="356"/>
        <v>_</v>
      </c>
      <c r="BU2530" s="53" t="str">
        <f>IFERROR(VLOOKUP(BT2530,abbreviation[[description_german]:[abbreviation_budo]],3,FALSE),"")</f>
        <v/>
      </c>
      <c r="BV2530" s="60" t="str">
        <f t="shared" si="357"/>
        <v>_</v>
      </c>
      <c r="BY2530" s="48" t="str">
        <f>IFERROR(VLOOKUP(BX2530,category[[category_name_german]:[abbreviation_category_budo]],3,FALSE),"")</f>
        <v/>
      </c>
      <c r="CB2530" s="48" t="str">
        <f>IFERROR(VLOOKUP(CA2530,category[[category_name_german]:[abbreviation_category_budo]],3,FALSE),"")</f>
        <v/>
      </c>
      <c r="CE2530" s="48" t="str">
        <f>IFERROR(VLOOKUP(CD2530,category[[category_name_german]:[abbreviation_category_budo]],3,FALSE),"")</f>
        <v/>
      </c>
      <c r="CH2530" s="48" t="str">
        <f>IFERROR(VLOOKUP(CG2530,category[[category_name_german]:[abbreviation_category_budo]],3,FALSE),"")</f>
        <v/>
      </c>
      <c r="CK2530" s="48" t="str">
        <f>IFERROR(VLOOKUP(CJ2530,category[[category_name_german]:[abbreviation_category_budo]],3,FALSE),"")</f>
        <v/>
      </c>
      <c r="CM2530" s="49" t="str">
        <f t="shared" si="358"/>
        <v/>
      </c>
      <c r="CO2530" s="63" t="str">
        <f t="shared" si="359"/>
        <v/>
      </c>
    </row>
    <row r="2531" spans="4:93" x14ac:dyDescent="0.25">
      <c r="D2531" s="48" t="str">
        <f>IFERROR(VLOOKUP(C2531,category[[category_name_german]:[abbreviation_category_budo]],3,FALSE),"")</f>
        <v/>
      </c>
      <c r="G2531" s="48" t="str">
        <f>IFERROR(VLOOKUP(F2531,category[[category_name_german]:[abbreviation_category_budo]],3,FALSE),"")</f>
        <v/>
      </c>
      <c r="J2531" s="48" t="str">
        <f>IFERROR(VLOOKUP(I2531,category[[category_name_german]:[abbreviation_category_budo]],3,FALSE),"")</f>
        <v/>
      </c>
      <c r="M2531" s="48" t="str">
        <f>IFERROR(VLOOKUP(L2531,category[[category_name_german]:[abbreviation_category_budo]],3,FALSE),"")</f>
        <v/>
      </c>
      <c r="P2531" s="48" t="str">
        <f>IFERROR(VLOOKUP(O2531,category[[category_name_german]:[abbreviation_category_budo]],3,FALSE),"")</f>
        <v/>
      </c>
      <c r="R2531" s="49" t="str">
        <f t="shared" si="351"/>
        <v/>
      </c>
      <c r="U2531" s="48" t="str">
        <f>IFERROR(VLOOKUP(T2531,abbreviation[[description_german]:[abbreviation_budo]],3,FALSE),"")</f>
        <v/>
      </c>
      <c r="X2531" s="51" t="str">
        <f>IFERROR(VLOOKUP(W2531,abbreviation[[description_german]:[abbreviation_budo]],3,FALSE),"")</f>
        <v/>
      </c>
      <c r="Y2531" s="33"/>
      <c r="AA2531" s="49" t="str">
        <f t="shared" si="352"/>
        <v/>
      </c>
      <c r="AD2531" s="48" t="str">
        <f>IFERROR(VLOOKUP(AC2531,abbreviation[[description_german]:[abbreviation_budo]],3,FALSE),"")</f>
        <v/>
      </c>
      <c r="AG2531" s="54" t="str">
        <f>IFERROR(VLOOKUP(AF2531,abbreviation[[description_german]:[abbreviation_budo]],3,FALSE),"")</f>
        <v/>
      </c>
      <c r="AJ2531" s="49" t="str">
        <f t="shared" si="353"/>
        <v>_</v>
      </c>
      <c r="AM2531" s="48" t="str">
        <f>IFERROR(VLOOKUP(AL2531,abbreviation[[description_german]:[abbreviation_budo]],3,FALSE),"")</f>
        <v/>
      </c>
      <c r="AP2531" s="54" t="str">
        <f>IFERROR(VLOOKUP(AO2531,abbreviation[[description_german]:[abbreviation_budo]],3,FALSE),"")</f>
        <v/>
      </c>
      <c r="AS2531" s="49" t="str">
        <f t="shared" si="354"/>
        <v>_</v>
      </c>
      <c r="AV2531" s="53" t="str">
        <f>IFERROR(VLOOKUP(AU2531,abbreviation[[description_german]:[abbreviation_budo]],3,FALSE),"")</f>
        <v/>
      </c>
      <c r="AY2531" s="51" t="str">
        <f>IFERROR(VLOOKUP(AX2531,abbreviation[[description_german]:[abbreviation_budo]],3,FALSE),"")</f>
        <v/>
      </c>
      <c r="BB2531" s="51" t="str">
        <f>IFERROR(VLOOKUP(BA2531,abbreviation[[description_german]:[abbreviation_budo]],3,FALSE),"")</f>
        <v/>
      </c>
      <c r="BE2531" s="51" t="str">
        <f>IFERROR(VLOOKUP(BD2531,abbreviation[[description_german]:[abbreviation_budo]],3,FALSE),"")</f>
        <v/>
      </c>
      <c r="BG2531" s="38"/>
      <c r="BH2531" s="49" t="str">
        <f t="shared" si="355"/>
        <v>_</v>
      </c>
      <c r="BK2531" s="53" t="str">
        <f>IFERROR(VLOOKUP(BJ2531,abbreviation[[description_german]:[abbreviation_budo]],3,FALSE),"")</f>
        <v/>
      </c>
      <c r="BN2531" s="51" t="str">
        <f>IFERROR(VLOOKUP(BM2531,abbreviation[[description_german]:[abbreviation_budo]],3,FALSE),"")</f>
        <v/>
      </c>
      <c r="BO2531" s="31"/>
      <c r="BQ2531" s="51" t="str">
        <f>IFERROR(VLOOKUP(BP2531,abbreviation[[description_german]:[abbreviation_budo]],3,FALSE),"")</f>
        <v/>
      </c>
      <c r="BR2531" s="57" t="str">
        <f t="shared" si="356"/>
        <v>_</v>
      </c>
      <c r="BU2531" s="53" t="str">
        <f>IFERROR(VLOOKUP(BT2531,abbreviation[[description_german]:[abbreviation_budo]],3,FALSE),"")</f>
        <v/>
      </c>
      <c r="BV2531" s="60" t="str">
        <f t="shared" si="357"/>
        <v>_</v>
      </c>
      <c r="BY2531" s="48" t="str">
        <f>IFERROR(VLOOKUP(BX2531,category[[category_name_german]:[abbreviation_category_budo]],3,FALSE),"")</f>
        <v/>
      </c>
      <c r="CB2531" s="48" t="str">
        <f>IFERROR(VLOOKUP(CA2531,category[[category_name_german]:[abbreviation_category_budo]],3,FALSE),"")</f>
        <v/>
      </c>
      <c r="CE2531" s="48" t="str">
        <f>IFERROR(VLOOKUP(CD2531,category[[category_name_german]:[abbreviation_category_budo]],3,FALSE),"")</f>
        <v/>
      </c>
      <c r="CH2531" s="48" t="str">
        <f>IFERROR(VLOOKUP(CG2531,category[[category_name_german]:[abbreviation_category_budo]],3,FALSE),"")</f>
        <v/>
      </c>
      <c r="CK2531" s="48" t="str">
        <f>IFERROR(VLOOKUP(CJ2531,category[[category_name_german]:[abbreviation_category_budo]],3,FALSE),"")</f>
        <v/>
      </c>
      <c r="CM2531" s="49" t="str">
        <f t="shared" si="358"/>
        <v/>
      </c>
      <c r="CO2531" s="63" t="str">
        <f t="shared" si="359"/>
        <v/>
      </c>
    </row>
    <row r="2532" spans="4:93" x14ac:dyDescent="0.25">
      <c r="D2532" s="48" t="str">
        <f>IFERROR(VLOOKUP(C2532,category[[category_name_german]:[abbreviation_category_budo]],3,FALSE),"")</f>
        <v/>
      </c>
      <c r="G2532" s="48" t="str">
        <f>IFERROR(VLOOKUP(F2532,category[[category_name_german]:[abbreviation_category_budo]],3,FALSE),"")</f>
        <v/>
      </c>
      <c r="J2532" s="48" t="str">
        <f>IFERROR(VLOOKUP(I2532,category[[category_name_german]:[abbreviation_category_budo]],3,FALSE),"")</f>
        <v/>
      </c>
      <c r="M2532" s="48" t="str">
        <f>IFERROR(VLOOKUP(L2532,category[[category_name_german]:[abbreviation_category_budo]],3,FALSE),"")</f>
        <v/>
      </c>
      <c r="P2532" s="48" t="str">
        <f>IFERROR(VLOOKUP(O2532,category[[category_name_german]:[abbreviation_category_budo]],3,FALSE),"")</f>
        <v/>
      </c>
      <c r="R2532" s="49" t="str">
        <f t="shared" si="351"/>
        <v/>
      </c>
      <c r="U2532" s="48" t="str">
        <f>IFERROR(VLOOKUP(T2532,abbreviation[[description_german]:[abbreviation_budo]],3,FALSE),"")</f>
        <v/>
      </c>
      <c r="X2532" s="51" t="str">
        <f>IFERROR(VLOOKUP(W2532,abbreviation[[description_german]:[abbreviation_budo]],3,FALSE),"")</f>
        <v/>
      </c>
      <c r="Y2532" s="33"/>
      <c r="AA2532" s="49" t="str">
        <f t="shared" si="352"/>
        <v/>
      </c>
      <c r="AD2532" s="48" t="str">
        <f>IFERROR(VLOOKUP(AC2532,abbreviation[[description_german]:[abbreviation_budo]],3,FALSE),"")</f>
        <v/>
      </c>
      <c r="AG2532" s="54" t="str">
        <f>IFERROR(VLOOKUP(AF2532,abbreviation[[description_german]:[abbreviation_budo]],3,FALSE),"")</f>
        <v/>
      </c>
      <c r="AJ2532" s="49" t="str">
        <f t="shared" si="353"/>
        <v>_</v>
      </c>
      <c r="AM2532" s="48" t="str">
        <f>IFERROR(VLOOKUP(AL2532,abbreviation[[description_german]:[abbreviation_budo]],3,FALSE),"")</f>
        <v/>
      </c>
      <c r="AP2532" s="54" t="str">
        <f>IFERROR(VLOOKUP(AO2532,abbreviation[[description_german]:[abbreviation_budo]],3,FALSE),"")</f>
        <v/>
      </c>
      <c r="AS2532" s="49" t="str">
        <f t="shared" si="354"/>
        <v>_</v>
      </c>
      <c r="AV2532" s="53" t="str">
        <f>IFERROR(VLOOKUP(AU2532,abbreviation[[description_german]:[abbreviation_budo]],3,FALSE),"")</f>
        <v/>
      </c>
      <c r="AY2532" s="51" t="str">
        <f>IFERROR(VLOOKUP(AX2532,abbreviation[[description_german]:[abbreviation_budo]],3,FALSE),"")</f>
        <v/>
      </c>
      <c r="BB2532" s="51" t="str">
        <f>IFERROR(VLOOKUP(BA2532,abbreviation[[description_german]:[abbreviation_budo]],3,FALSE),"")</f>
        <v/>
      </c>
      <c r="BE2532" s="51" t="str">
        <f>IFERROR(VLOOKUP(BD2532,abbreviation[[description_german]:[abbreviation_budo]],3,FALSE),"")</f>
        <v/>
      </c>
      <c r="BG2532" s="38"/>
      <c r="BH2532" s="49" t="str">
        <f t="shared" si="355"/>
        <v>_</v>
      </c>
      <c r="BK2532" s="53" t="str">
        <f>IFERROR(VLOOKUP(BJ2532,abbreviation[[description_german]:[abbreviation_budo]],3,FALSE),"")</f>
        <v/>
      </c>
      <c r="BN2532" s="51" t="str">
        <f>IFERROR(VLOOKUP(BM2532,abbreviation[[description_german]:[abbreviation_budo]],3,FALSE),"")</f>
        <v/>
      </c>
      <c r="BO2532" s="31"/>
      <c r="BQ2532" s="51" t="str">
        <f>IFERROR(VLOOKUP(BP2532,abbreviation[[description_german]:[abbreviation_budo]],3,FALSE),"")</f>
        <v/>
      </c>
      <c r="BR2532" s="57" t="str">
        <f t="shared" si="356"/>
        <v>_</v>
      </c>
      <c r="BU2532" s="53" t="str">
        <f>IFERROR(VLOOKUP(BT2532,abbreviation[[description_german]:[abbreviation_budo]],3,FALSE),"")</f>
        <v/>
      </c>
      <c r="BV2532" s="60" t="str">
        <f t="shared" si="357"/>
        <v>_</v>
      </c>
      <c r="BY2532" s="48" t="str">
        <f>IFERROR(VLOOKUP(BX2532,category[[category_name_german]:[abbreviation_category_budo]],3,FALSE),"")</f>
        <v/>
      </c>
      <c r="CB2532" s="48" t="str">
        <f>IFERROR(VLOOKUP(CA2532,category[[category_name_german]:[abbreviation_category_budo]],3,FALSE),"")</f>
        <v/>
      </c>
      <c r="CE2532" s="48" t="str">
        <f>IFERROR(VLOOKUP(CD2532,category[[category_name_german]:[abbreviation_category_budo]],3,FALSE),"")</f>
        <v/>
      </c>
      <c r="CH2532" s="48" t="str">
        <f>IFERROR(VLOOKUP(CG2532,category[[category_name_german]:[abbreviation_category_budo]],3,FALSE),"")</f>
        <v/>
      </c>
      <c r="CK2532" s="48" t="str">
        <f>IFERROR(VLOOKUP(CJ2532,category[[category_name_german]:[abbreviation_category_budo]],3,FALSE),"")</f>
        <v/>
      </c>
      <c r="CM2532" s="49" t="str">
        <f t="shared" si="358"/>
        <v/>
      </c>
      <c r="CO2532" s="63" t="str">
        <f t="shared" si="359"/>
        <v/>
      </c>
    </row>
    <row r="2533" spans="4:93" x14ac:dyDescent="0.25">
      <c r="D2533" s="48" t="str">
        <f>IFERROR(VLOOKUP(C2533,category[[category_name_german]:[abbreviation_category_budo]],3,FALSE),"")</f>
        <v/>
      </c>
      <c r="G2533" s="48" t="str">
        <f>IFERROR(VLOOKUP(F2533,category[[category_name_german]:[abbreviation_category_budo]],3,FALSE),"")</f>
        <v/>
      </c>
      <c r="J2533" s="48" t="str">
        <f>IFERROR(VLOOKUP(I2533,category[[category_name_german]:[abbreviation_category_budo]],3,FALSE),"")</f>
        <v/>
      </c>
      <c r="M2533" s="48" t="str">
        <f>IFERROR(VLOOKUP(L2533,category[[category_name_german]:[abbreviation_category_budo]],3,FALSE),"")</f>
        <v/>
      </c>
      <c r="P2533" s="48" t="str">
        <f>IFERROR(VLOOKUP(O2533,category[[category_name_german]:[abbreviation_category_budo]],3,FALSE),"")</f>
        <v/>
      </c>
      <c r="R2533" s="49" t="str">
        <f t="shared" si="351"/>
        <v/>
      </c>
      <c r="U2533" s="48" t="str">
        <f>IFERROR(VLOOKUP(T2533,abbreviation[[description_german]:[abbreviation_budo]],3,FALSE),"")</f>
        <v/>
      </c>
      <c r="X2533" s="51" t="str">
        <f>IFERROR(VLOOKUP(W2533,abbreviation[[description_german]:[abbreviation_budo]],3,FALSE),"")</f>
        <v/>
      </c>
      <c r="Y2533" s="33"/>
      <c r="AA2533" s="49" t="str">
        <f t="shared" si="352"/>
        <v/>
      </c>
      <c r="AD2533" s="48" t="str">
        <f>IFERROR(VLOOKUP(AC2533,abbreviation[[description_german]:[abbreviation_budo]],3,FALSE),"")</f>
        <v/>
      </c>
      <c r="AG2533" s="54" t="str">
        <f>IFERROR(VLOOKUP(AF2533,abbreviation[[description_german]:[abbreviation_budo]],3,FALSE),"")</f>
        <v/>
      </c>
      <c r="AJ2533" s="49" t="str">
        <f t="shared" si="353"/>
        <v>_</v>
      </c>
      <c r="AM2533" s="48" t="str">
        <f>IFERROR(VLOOKUP(AL2533,abbreviation[[description_german]:[abbreviation_budo]],3,FALSE),"")</f>
        <v/>
      </c>
      <c r="AP2533" s="54" t="str">
        <f>IFERROR(VLOOKUP(AO2533,abbreviation[[description_german]:[abbreviation_budo]],3,FALSE),"")</f>
        <v/>
      </c>
      <c r="AS2533" s="49" t="str">
        <f t="shared" si="354"/>
        <v>_</v>
      </c>
      <c r="AV2533" s="53" t="str">
        <f>IFERROR(VLOOKUP(AU2533,abbreviation[[description_german]:[abbreviation_budo]],3,FALSE),"")</f>
        <v/>
      </c>
      <c r="AY2533" s="51" t="str">
        <f>IFERROR(VLOOKUP(AX2533,abbreviation[[description_german]:[abbreviation_budo]],3,FALSE),"")</f>
        <v/>
      </c>
      <c r="BB2533" s="51" t="str">
        <f>IFERROR(VLOOKUP(BA2533,abbreviation[[description_german]:[abbreviation_budo]],3,FALSE),"")</f>
        <v/>
      </c>
      <c r="BE2533" s="51" t="str">
        <f>IFERROR(VLOOKUP(BD2533,abbreviation[[description_german]:[abbreviation_budo]],3,FALSE),"")</f>
        <v/>
      </c>
      <c r="BG2533" s="38"/>
      <c r="BH2533" s="49" t="str">
        <f t="shared" si="355"/>
        <v>_</v>
      </c>
      <c r="BK2533" s="53" t="str">
        <f>IFERROR(VLOOKUP(BJ2533,abbreviation[[description_german]:[abbreviation_budo]],3,FALSE),"")</f>
        <v/>
      </c>
      <c r="BN2533" s="51" t="str">
        <f>IFERROR(VLOOKUP(BM2533,abbreviation[[description_german]:[abbreviation_budo]],3,FALSE),"")</f>
        <v/>
      </c>
      <c r="BO2533" s="31"/>
      <c r="BQ2533" s="51" t="str">
        <f>IFERROR(VLOOKUP(BP2533,abbreviation[[description_german]:[abbreviation_budo]],3,FALSE),"")</f>
        <v/>
      </c>
      <c r="BR2533" s="57" t="str">
        <f t="shared" si="356"/>
        <v>_</v>
      </c>
      <c r="BU2533" s="53" t="str">
        <f>IFERROR(VLOOKUP(BT2533,abbreviation[[description_german]:[abbreviation_budo]],3,FALSE),"")</f>
        <v/>
      </c>
      <c r="BV2533" s="60" t="str">
        <f t="shared" si="357"/>
        <v>_</v>
      </c>
      <c r="BY2533" s="48" t="str">
        <f>IFERROR(VLOOKUP(BX2533,category[[category_name_german]:[abbreviation_category_budo]],3,FALSE),"")</f>
        <v/>
      </c>
      <c r="CB2533" s="48" t="str">
        <f>IFERROR(VLOOKUP(CA2533,category[[category_name_german]:[abbreviation_category_budo]],3,FALSE),"")</f>
        <v/>
      </c>
      <c r="CE2533" s="48" t="str">
        <f>IFERROR(VLOOKUP(CD2533,category[[category_name_german]:[abbreviation_category_budo]],3,FALSE),"")</f>
        <v/>
      </c>
      <c r="CH2533" s="48" t="str">
        <f>IFERROR(VLOOKUP(CG2533,category[[category_name_german]:[abbreviation_category_budo]],3,FALSE),"")</f>
        <v/>
      </c>
      <c r="CK2533" s="48" t="str">
        <f>IFERROR(VLOOKUP(CJ2533,category[[category_name_german]:[abbreviation_category_budo]],3,FALSE),"")</f>
        <v/>
      </c>
      <c r="CM2533" s="49" t="str">
        <f t="shared" si="358"/>
        <v/>
      </c>
      <c r="CO2533" s="63" t="str">
        <f t="shared" si="359"/>
        <v/>
      </c>
    </row>
    <row r="2534" spans="4:93" x14ac:dyDescent="0.25">
      <c r="D2534" s="48" t="str">
        <f>IFERROR(VLOOKUP(C2534,category[[category_name_german]:[abbreviation_category_budo]],3,FALSE),"")</f>
        <v/>
      </c>
      <c r="G2534" s="48" t="str">
        <f>IFERROR(VLOOKUP(F2534,category[[category_name_german]:[abbreviation_category_budo]],3,FALSE),"")</f>
        <v/>
      </c>
      <c r="J2534" s="48" t="str">
        <f>IFERROR(VLOOKUP(I2534,category[[category_name_german]:[abbreviation_category_budo]],3,FALSE),"")</f>
        <v/>
      </c>
      <c r="M2534" s="48" t="str">
        <f>IFERROR(VLOOKUP(L2534,category[[category_name_german]:[abbreviation_category_budo]],3,FALSE),"")</f>
        <v/>
      </c>
      <c r="P2534" s="48" t="str">
        <f>IFERROR(VLOOKUP(O2534,category[[category_name_german]:[abbreviation_category_budo]],3,FALSE),"")</f>
        <v/>
      </c>
      <c r="R2534" s="49" t="str">
        <f t="shared" si="351"/>
        <v/>
      </c>
      <c r="U2534" s="48" t="str">
        <f>IFERROR(VLOOKUP(T2534,abbreviation[[description_german]:[abbreviation_budo]],3,FALSE),"")</f>
        <v/>
      </c>
      <c r="X2534" s="51" t="str">
        <f>IFERROR(VLOOKUP(W2534,abbreviation[[description_german]:[abbreviation_budo]],3,FALSE),"")</f>
        <v/>
      </c>
      <c r="Y2534" s="33"/>
      <c r="AA2534" s="49" t="str">
        <f t="shared" si="352"/>
        <v/>
      </c>
      <c r="AD2534" s="48" t="str">
        <f>IFERROR(VLOOKUP(AC2534,abbreviation[[description_german]:[abbreviation_budo]],3,FALSE),"")</f>
        <v/>
      </c>
      <c r="AG2534" s="54" t="str">
        <f>IFERROR(VLOOKUP(AF2534,abbreviation[[description_german]:[abbreviation_budo]],3,FALSE),"")</f>
        <v/>
      </c>
      <c r="AJ2534" s="49" t="str">
        <f t="shared" si="353"/>
        <v>_</v>
      </c>
      <c r="AM2534" s="48" t="str">
        <f>IFERROR(VLOOKUP(AL2534,abbreviation[[description_german]:[abbreviation_budo]],3,FALSE),"")</f>
        <v/>
      </c>
      <c r="AP2534" s="54" t="str">
        <f>IFERROR(VLOOKUP(AO2534,abbreviation[[description_german]:[abbreviation_budo]],3,FALSE),"")</f>
        <v/>
      </c>
      <c r="AS2534" s="49" t="str">
        <f t="shared" si="354"/>
        <v>_</v>
      </c>
      <c r="AV2534" s="53" t="str">
        <f>IFERROR(VLOOKUP(AU2534,abbreviation[[description_german]:[abbreviation_budo]],3,FALSE),"")</f>
        <v/>
      </c>
      <c r="AY2534" s="51" t="str">
        <f>IFERROR(VLOOKUP(AX2534,abbreviation[[description_german]:[abbreviation_budo]],3,FALSE),"")</f>
        <v/>
      </c>
      <c r="BB2534" s="51" t="str">
        <f>IFERROR(VLOOKUP(BA2534,abbreviation[[description_german]:[abbreviation_budo]],3,FALSE),"")</f>
        <v/>
      </c>
      <c r="BE2534" s="51" t="str">
        <f>IFERROR(VLOOKUP(BD2534,abbreviation[[description_german]:[abbreviation_budo]],3,FALSE),"")</f>
        <v/>
      </c>
      <c r="BG2534" s="38"/>
      <c r="BH2534" s="49" t="str">
        <f t="shared" si="355"/>
        <v>_</v>
      </c>
      <c r="BK2534" s="53" t="str">
        <f>IFERROR(VLOOKUP(BJ2534,abbreviation[[description_german]:[abbreviation_budo]],3,FALSE),"")</f>
        <v/>
      </c>
      <c r="BN2534" s="51" t="str">
        <f>IFERROR(VLOOKUP(BM2534,abbreviation[[description_german]:[abbreviation_budo]],3,FALSE),"")</f>
        <v/>
      </c>
      <c r="BO2534" s="31"/>
      <c r="BQ2534" s="51" t="str">
        <f>IFERROR(VLOOKUP(BP2534,abbreviation[[description_german]:[abbreviation_budo]],3,FALSE),"")</f>
        <v/>
      </c>
      <c r="BR2534" s="57" t="str">
        <f t="shared" si="356"/>
        <v>_</v>
      </c>
      <c r="BU2534" s="53" t="str">
        <f>IFERROR(VLOOKUP(BT2534,abbreviation[[description_german]:[abbreviation_budo]],3,FALSE),"")</f>
        <v/>
      </c>
      <c r="BV2534" s="60" t="str">
        <f t="shared" si="357"/>
        <v>_</v>
      </c>
      <c r="BY2534" s="48" t="str">
        <f>IFERROR(VLOOKUP(BX2534,category[[category_name_german]:[abbreviation_category_budo]],3,FALSE),"")</f>
        <v/>
      </c>
      <c r="CB2534" s="48" t="str">
        <f>IFERROR(VLOOKUP(CA2534,category[[category_name_german]:[abbreviation_category_budo]],3,FALSE),"")</f>
        <v/>
      </c>
      <c r="CE2534" s="48" t="str">
        <f>IFERROR(VLOOKUP(CD2534,category[[category_name_german]:[abbreviation_category_budo]],3,FALSE),"")</f>
        <v/>
      </c>
      <c r="CH2534" s="48" t="str">
        <f>IFERROR(VLOOKUP(CG2534,category[[category_name_german]:[abbreviation_category_budo]],3,FALSE),"")</f>
        <v/>
      </c>
      <c r="CK2534" s="48" t="str">
        <f>IFERROR(VLOOKUP(CJ2534,category[[category_name_german]:[abbreviation_category_budo]],3,FALSE),"")</f>
        <v/>
      </c>
      <c r="CM2534" s="49" t="str">
        <f t="shared" si="358"/>
        <v/>
      </c>
      <c r="CO2534" s="63" t="str">
        <f t="shared" si="359"/>
        <v/>
      </c>
    </row>
    <row r="2535" spans="4:93" x14ac:dyDescent="0.25">
      <c r="D2535" s="48" t="str">
        <f>IFERROR(VLOOKUP(C2535,category[[category_name_german]:[abbreviation_category_budo]],3,FALSE),"")</f>
        <v/>
      </c>
      <c r="G2535" s="48" t="str">
        <f>IFERROR(VLOOKUP(F2535,category[[category_name_german]:[abbreviation_category_budo]],3,FALSE),"")</f>
        <v/>
      </c>
      <c r="J2535" s="48" t="str">
        <f>IFERROR(VLOOKUP(I2535,category[[category_name_german]:[abbreviation_category_budo]],3,FALSE),"")</f>
        <v/>
      </c>
      <c r="M2535" s="48" t="str">
        <f>IFERROR(VLOOKUP(L2535,category[[category_name_german]:[abbreviation_category_budo]],3,FALSE),"")</f>
        <v/>
      </c>
      <c r="P2535" s="48" t="str">
        <f>IFERROR(VLOOKUP(O2535,category[[category_name_german]:[abbreviation_category_budo]],3,FALSE),"")</f>
        <v/>
      </c>
      <c r="R2535" s="49" t="str">
        <f t="shared" si="351"/>
        <v/>
      </c>
      <c r="U2535" s="48" t="str">
        <f>IFERROR(VLOOKUP(T2535,abbreviation[[description_german]:[abbreviation_budo]],3,FALSE),"")</f>
        <v/>
      </c>
      <c r="X2535" s="51" t="str">
        <f>IFERROR(VLOOKUP(W2535,abbreviation[[description_german]:[abbreviation_budo]],3,FALSE),"")</f>
        <v/>
      </c>
      <c r="Y2535" s="33"/>
      <c r="AA2535" s="49" t="str">
        <f t="shared" si="352"/>
        <v/>
      </c>
      <c r="AD2535" s="48" t="str">
        <f>IFERROR(VLOOKUP(AC2535,abbreviation[[description_german]:[abbreviation_budo]],3,FALSE),"")</f>
        <v/>
      </c>
      <c r="AG2535" s="54" t="str">
        <f>IFERROR(VLOOKUP(AF2535,abbreviation[[description_german]:[abbreviation_budo]],3,FALSE),"")</f>
        <v/>
      </c>
      <c r="AJ2535" s="49" t="str">
        <f t="shared" si="353"/>
        <v>_</v>
      </c>
      <c r="AM2535" s="48" t="str">
        <f>IFERROR(VLOOKUP(AL2535,abbreviation[[description_german]:[abbreviation_budo]],3,FALSE),"")</f>
        <v/>
      </c>
      <c r="AP2535" s="54" t="str">
        <f>IFERROR(VLOOKUP(AO2535,abbreviation[[description_german]:[abbreviation_budo]],3,FALSE),"")</f>
        <v/>
      </c>
      <c r="AS2535" s="49" t="str">
        <f t="shared" si="354"/>
        <v>_</v>
      </c>
      <c r="AV2535" s="53" t="str">
        <f>IFERROR(VLOOKUP(AU2535,abbreviation[[description_german]:[abbreviation_budo]],3,FALSE),"")</f>
        <v/>
      </c>
      <c r="AY2535" s="51" t="str">
        <f>IFERROR(VLOOKUP(AX2535,abbreviation[[description_german]:[abbreviation_budo]],3,FALSE),"")</f>
        <v/>
      </c>
      <c r="BB2535" s="51" t="str">
        <f>IFERROR(VLOOKUP(BA2535,abbreviation[[description_german]:[abbreviation_budo]],3,FALSE),"")</f>
        <v/>
      </c>
      <c r="BE2535" s="51" t="str">
        <f>IFERROR(VLOOKUP(BD2535,abbreviation[[description_german]:[abbreviation_budo]],3,FALSE),"")</f>
        <v/>
      </c>
      <c r="BG2535" s="38"/>
      <c r="BH2535" s="49" t="str">
        <f t="shared" si="355"/>
        <v>_</v>
      </c>
      <c r="BK2535" s="53" t="str">
        <f>IFERROR(VLOOKUP(BJ2535,abbreviation[[description_german]:[abbreviation_budo]],3,FALSE),"")</f>
        <v/>
      </c>
      <c r="BN2535" s="51" t="str">
        <f>IFERROR(VLOOKUP(BM2535,abbreviation[[description_german]:[abbreviation_budo]],3,FALSE),"")</f>
        <v/>
      </c>
      <c r="BO2535" s="31"/>
      <c r="BQ2535" s="51" t="str">
        <f>IFERROR(VLOOKUP(BP2535,abbreviation[[description_german]:[abbreviation_budo]],3,FALSE),"")</f>
        <v/>
      </c>
      <c r="BR2535" s="57" t="str">
        <f t="shared" si="356"/>
        <v>_</v>
      </c>
      <c r="BU2535" s="53" t="str">
        <f>IFERROR(VLOOKUP(BT2535,abbreviation[[description_german]:[abbreviation_budo]],3,FALSE),"")</f>
        <v/>
      </c>
      <c r="BV2535" s="60" t="str">
        <f t="shared" si="357"/>
        <v>_</v>
      </c>
      <c r="BY2535" s="48" t="str">
        <f>IFERROR(VLOOKUP(BX2535,category[[category_name_german]:[abbreviation_category_budo]],3,FALSE),"")</f>
        <v/>
      </c>
      <c r="CB2535" s="48" t="str">
        <f>IFERROR(VLOOKUP(CA2535,category[[category_name_german]:[abbreviation_category_budo]],3,FALSE),"")</f>
        <v/>
      </c>
      <c r="CE2535" s="48" t="str">
        <f>IFERROR(VLOOKUP(CD2535,category[[category_name_german]:[abbreviation_category_budo]],3,FALSE),"")</f>
        <v/>
      </c>
      <c r="CH2535" s="48" t="str">
        <f>IFERROR(VLOOKUP(CG2535,category[[category_name_german]:[abbreviation_category_budo]],3,FALSE),"")</f>
        <v/>
      </c>
      <c r="CK2535" s="48" t="str">
        <f>IFERROR(VLOOKUP(CJ2535,category[[category_name_german]:[abbreviation_category_budo]],3,FALSE),"")</f>
        <v/>
      </c>
      <c r="CM2535" s="49" t="str">
        <f t="shared" si="358"/>
        <v/>
      </c>
      <c r="CO2535" s="63" t="str">
        <f t="shared" si="359"/>
        <v/>
      </c>
    </row>
    <row r="2536" spans="4:93" x14ac:dyDescent="0.25">
      <c r="D2536" s="48" t="str">
        <f>IFERROR(VLOOKUP(C2536,category[[category_name_german]:[abbreviation_category_budo]],3,FALSE),"")</f>
        <v/>
      </c>
      <c r="G2536" s="48" t="str">
        <f>IFERROR(VLOOKUP(F2536,category[[category_name_german]:[abbreviation_category_budo]],3,FALSE),"")</f>
        <v/>
      </c>
      <c r="J2536" s="48" t="str">
        <f>IFERROR(VLOOKUP(I2536,category[[category_name_german]:[abbreviation_category_budo]],3,FALSE),"")</f>
        <v/>
      </c>
      <c r="M2536" s="48" t="str">
        <f>IFERROR(VLOOKUP(L2536,category[[category_name_german]:[abbreviation_category_budo]],3,FALSE),"")</f>
        <v/>
      </c>
      <c r="P2536" s="48" t="str">
        <f>IFERROR(VLOOKUP(O2536,category[[category_name_german]:[abbreviation_category_budo]],3,FALSE),"")</f>
        <v/>
      </c>
      <c r="R2536" s="49" t="str">
        <f t="shared" si="351"/>
        <v/>
      </c>
      <c r="U2536" s="48" t="str">
        <f>IFERROR(VLOOKUP(T2536,abbreviation[[description_german]:[abbreviation_budo]],3,FALSE),"")</f>
        <v/>
      </c>
      <c r="X2536" s="51" t="str">
        <f>IFERROR(VLOOKUP(W2536,abbreviation[[description_german]:[abbreviation_budo]],3,FALSE),"")</f>
        <v/>
      </c>
      <c r="Y2536" s="33"/>
      <c r="AA2536" s="49" t="str">
        <f t="shared" si="352"/>
        <v/>
      </c>
      <c r="AD2536" s="48" t="str">
        <f>IFERROR(VLOOKUP(AC2536,abbreviation[[description_german]:[abbreviation_budo]],3,FALSE),"")</f>
        <v/>
      </c>
      <c r="AG2536" s="54" t="str">
        <f>IFERROR(VLOOKUP(AF2536,abbreviation[[description_german]:[abbreviation_budo]],3,FALSE),"")</f>
        <v/>
      </c>
      <c r="AJ2536" s="49" t="str">
        <f t="shared" si="353"/>
        <v>_</v>
      </c>
      <c r="AM2536" s="48" t="str">
        <f>IFERROR(VLOOKUP(AL2536,abbreviation[[description_german]:[abbreviation_budo]],3,FALSE),"")</f>
        <v/>
      </c>
      <c r="AP2536" s="54" t="str">
        <f>IFERROR(VLOOKUP(AO2536,abbreviation[[description_german]:[abbreviation_budo]],3,FALSE),"")</f>
        <v/>
      </c>
      <c r="AS2536" s="49" t="str">
        <f t="shared" si="354"/>
        <v>_</v>
      </c>
      <c r="AV2536" s="53" t="str">
        <f>IFERROR(VLOOKUP(AU2536,abbreviation[[description_german]:[abbreviation_budo]],3,FALSE),"")</f>
        <v/>
      </c>
      <c r="AY2536" s="51" t="str">
        <f>IFERROR(VLOOKUP(AX2536,abbreviation[[description_german]:[abbreviation_budo]],3,FALSE),"")</f>
        <v/>
      </c>
      <c r="BB2536" s="51" t="str">
        <f>IFERROR(VLOOKUP(BA2536,abbreviation[[description_german]:[abbreviation_budo]],3,FALSE),"")</f>
        <v/>
      </c>
      <c r="BE2536" s="51" t="str">
        <f>IFERROR(VLOOKUP(BD2536,abbreviation[[description_german]:[abbreviation_budo]],3,FALSE),"")</f>
        <v/>
      </c>
      <c r="BG2536" s="38"/>
      <c r="BH2536" s="49" t="str">
        <f t="shared" si="355"/>
        <v>_</v>
      </c>
      <c r="BK2536" s="53" t="str">
        <f>IFERROR(VLOOKUP(BJ2536,abbreviation[[description_german]:[abbreviation_budo]],3,FALSE),"")</f>
        <v/>
      </c>
      <c r="BN2536" s="51" t="str">
        <f>IFERROR(VLOOKUP(BM2536,abbreviation[[description_german]:[abbreviation_budo]],3,FALSE),"")</f>
        <v/>
      </c>
      <c r="BO2536" s="31"/>
      <c r="BQ2536" s="51" t="str">
        <f>IFERROR(VLOOKUP(BP2536,abbreviation[[description_german]:[abbreviation_budo]],3,FALSE),"")</f>
        <v/>
      </c>
      <c r="BR2536" s="57" t="str">
        <f t="shared" si="356"/>
        <v>_</v>
      </c>
      <c r="BU2536" s="53" t="str">
        <f>IFERROR(VLOOKUP(BT2536,abbreviation[[description_german]:[abbreviation_budo]],3,FALSE),"")</f>
        <v/>
      </c>
      <c r="BV2536" s="60" t="str">
        <f t="shared" si="357"/>
        <v>_</v>
      </c>
      <c r="BY2536" s="48" t="str">
        <f>IFERROR(VLOOKUP(BX2536,category[[category_name_german]:[abbreviation_category_budo]],3,FALSE),"")</f>
        <v/>
      </c>
      <c r="CB2536" s="48" t="str">
        <f>IFERROR(VLOOKUP(CA2536,category[[category_name_german]:[abbreviation_category_budo]],3,FALSE),"")</f>
        <v/>
      </c>
      <c r="CE2536" s="48" t="str">
        <f>IFERROR(VLOOKUP(CD2536,category[[category_name_german]:[abbreviation_category_budo]],3,FALSE),"")</f>
        <v/>
      </c>
      <c r="CH2536" s="48" t="str">
        <f>IFERROR(VLOOKUP(CG2536,category[[category_name_german]:[abbreviation_category_budo]],3,FALSE),"")</f>
        <v/>
      </c>
      <c r="CK2536" s="48" t="str">
        <f>IFERROR(VLOOKUP(CJ2536,category[[category_name_german]:[abbreviation_category_budo]],3,FALSE),"")</f>
        <v/>
      </c>
      <c r="CM2536" s="49" t="str">
        <f t="shared" si="358"/>
        <v/>
      </c>
      <c r="CO2536" s="63" t="str">
        <f t="shared" si="359"/>
        <v/>
      </c>
    </row>
    <row r="2537" spans="4:93" x14ac:dyDescent="0.25">
      <c r="D2537" s="48" t="str">
        <f>IFERROR(VLOOKUP(C2537,category[[category_name_german]:[abbreviation_category_budo]],3,FALSE),"")</f>
        <v/>
      </c>
      <c r="G2537" s="48" t="str">
        <f>IFERROR(VLOOKUP(F2537,category[[category_name_german]:[abbreviation_category_budo]],3,FALSE),"")</f>
        <v/>
      </c>
      <c r="J2537" s="48" t="str">
        <f>IFERROR(VLOOKUP(I2537,category[[category_name_german]:[abbreviation_category_budo]],3,FALSE),"")</f>
        <v/>
      </c>
      <c r="M2537" s="48" t="str">
        <f>IFERROR(VLOOKUP(L2537,category[[category_name_german]:[abbreviation_category_budo]],3,FALSE),"")</f>
        <v/>
      </c>
      <c r="P2537" s="48" t="str">
        <f>IFERROR(VLOOKUP(O2537,category[[category_name_german]:[abbreviation_category_budo]],3,FALSE),"")</f>
        <v/>
      </c>
      <c r="R2537" s="49" t="str">
        <f t="shared" si="351"/>
        <v/>
      </c>
      <c r="U2537" s="48" t="str">
        <f>IFERROR(VLOOKUP(T2537,abbreviation[[description_german]:[abbreviation_budo]],3,FALSE),"")</f>
        <v/>
      </c>
      <c r="X2537" s="51" t="str">
        <f>IFERROR(VLOOKUP(W2537,abbreviation[[description_german]:[abbreviation_budo]],3,FALSE),"")</f>
        <v/>
      </c>
      <c r="Y2537" s="33"/>
      <c r="AA2537" s="49" t="str">
        <f t="shared" si="352"/>
        <v/>
      </c>
      <c r="AD2537" s="48" t="str">
        <f>IFERROR(VLOOKUP(AC2537,abbreviation[[description_german]:[abbreviation_budo]],3,FALSE),"")</f>
        <v/>
      </c>
      <c r="AG2537" s="54" t="str">
        <f>IFERROR(VLOOKUP(AF2537,abbreviation[[description_german]:[abbreviation_budo]],3,FALSE),"")</f>
        <v/>
      </c>
      <c r="AJ2537" s="49" t="str">
        <f t="shared" si="353"/>
        <v>_</v>
      </c>
      <c r="AM2537" s="48" t="str">
        <f>IFERROR(VLOOKUP(AL2537,abbreviation[[description_german]:[abbreviation_budo]],3,FALSE),"")</f>
        <v/>
      </c>
      <c r="AP2537" s="54" t="str">
        <f>IFERROR(VLOOKUP(AO2537,abbreviation[[description_german]:[abbreviation_budo]],3,FALSE),"")</f>
        <v/>
      </c>
      <c r="AS2537" s="49" t="str">
        <f t="shared" si="354"/>
        <v>_</v>
      </c>
      <c r="AV2537" s="53" t="str">
        <f>IFERROR(VLOOKUP(AU2537,abbreviation[[description_german]:[abbreviation_budo]],3,FALSE),"")</f>
        <v/>
      </c>
      <c r="AY2537" s="51" t="str">
        <f>IFERROR(VLOOKUP(AX2537,abbreviation[[description_german]:[abbreviation_budo]],3,FALSE),"")</f>
        <v/>
      </c>
      <c r="BB2537" s="51" t="str">
        <f>IFERROR(VLOOKUP(BA2537,abbreviation[[description_german]:[abbreviation_budo]],3,FALSE),"")</f>
        <v/>
      </c>
      <c r="BE2537" s="51" t="str">
        <f>IFERROR(VLOOKUP(BD2537,abbreviation[[description_german]:[abbreviation_budo]],3,FALSE),"")</f>
        <v/>
      </c>
      <c r="BG2537" s="38"/>
      <c r="BH2537" s="49" t="str">
        <f t="shared" si="355"/>
        <v>_</v>
      </c>
      <c r="BK2537" s="53" t="str">
        <f>IFERROR(VLOOKUP(BJ2537,abbreviation[[description_german]:[abbreviation_budo]],3,FALSE),"")</f>
        <v/>
      </c>
      <c r="BN2537" s="51" t="str">
        <f>IFERROR(VLOOKUP(BM2537,abbreviation[[description_german]:[abbreviation_budo]],3,FALSE),"")</f>
        <v/>
      </c>
      <c r="BO2537" s="31"/>
      <c r="BQ2537" s="51" t="str">
        <f>IFERROR(VLOOKUP(BP2537,abbreviation[[description_german]:[abbreviation_budo]],3,FALSE),"")</f>
        <v/>
      </c>
      <c r="BR2537" s="57" t="str">
        <f t="shared" si="356"/>
        <v>_</v>
      </c>
      <c r="BU2537" s="53" t="str">
        <f>IFERROR(VLOOKUP(BT2537,abbreviation[[description_german]:[abbreviation_budo]],3,FALSE),"")</f>
        <v/>
      </c>
      <c r="BV2537" s="60" t="str">
        <f t="shared" si="357"/>
        <v>_</v>
      </c>
      <c r="BY2537" s="48" t="str">
        <f>IFERROR(VLOOKUP(BX2537,category[[category_name_german]:[abbreviation_category_budo]],3,FALSE),"")</f>
        <v/>
      </c>
      <c r="CB2537" s="48" t="str">
        <f>IFERROR(VLOOKUP(CA2537,category[[category_name_german]:[abbreviation_category_budo]],3,FALSE),"")</f>
        <v/>
      </c>
      <c r="CE2537" s="48" t="str">
        <f>IFERROR(VLOOKUP(CD2537,category[[category_name_german]:[abbreviation_category_budo]],3,FALSE),"")</f>
        <v/>
      </c>
      <c r="CH2537" s="48" t="str">
        <f>IFERROR(VLOOKUP(CG2537,category[[category_name_german]:[abbreviation_category_budo]],3,FALSE),"")</f>
        <v/>
      </c>
      <c r="CK2537" s="48" t="str">
        <f>IFERROR(VLOOKUP(CJ2537,category[[category_name_german]:[abbreviation_category_budo]],3,FALSE),"")</f>
        <v/>
      </c>
      <c r="CM2537" s="49" t="str">
        <f t="shared" si="358"/>
        <v/>
      </c>
      <c r="CO2537" s="63" t="str">
        <f t="shared" si="359"/>
        <v/>
      </c>
    </row>
    <row r="2538" spans="4:93" x14ac:dyDescent="0.25">
      <c r="D2538" s="48" t="str">
        <f>IFERROR(VLOOKUP(C2538,category[[category_name_german]:[abbreviation_category_budo]],3,FALSE),"")</f>
        <v/>
      </c>
      <c r="G2538" s="48" t="str">
        <f>IFERROR(VLOOKUP(F2538,category[[category_name_german]:[abbreviation_category_budo]],3,FALSE),"")</f>
        <v/>
      </c>
      <c r="J2538" s="48" t="str">
        <f>IFERROR(VLOOKUP(I2538,category[[category_name_german]:[abbreviation_category_budo]],3,FALSE),"")</f>
        <v/>
      </c>
      <c r="M2538" s="48" t="str">
        <f>IFERROR(VLOOKUP(L2538,category[[category_name_german]:[abbreviation_category_budo]],3,FALSE),"")</f>
        <v/>
      </c>
      <c r="P2538" s="48" t="str">
        <f>IFERROR(VLOOKUP(O2538,category[[category_name_german]:[abbreviation_category_budo]],3,FALSE),"")</f>
        <v/>
      </c>
      <c r="R2538" s="49" t="str">
        <f t="shared" si="351"/>
        <v/>
      </c>
      <c r="U2538" s="48" t="str">
        <f>IFERROR(VLOOKUP(T2538,abbreviation[[description_german]:[abbreviation_budo]],3,FALSE),"")</f>
        <v/>
      </c>
      <c r="X2538" s="51" t="str">
        <f>IFERROR(VLOOKUP(W2538,abbreviation[[description_german]:[abbreviation_budo]],3,FALSE),"")</f>
        <v/>
      </c>
      <c r="Y2538" s="33"/>
      <c r="AA2538" s="49" t="str">
        <f t="shared" si="352"/>
        <v/>
      </c>
      <c r="AD2538" s="48" t="str">
        <f>IFERROR(VLOOKUP(AC2538,abbreviation[[description_german]:[abbreviation_budo]],3,FALSE),"")</f>
        <v/>
      </c>
      <c r="AG2538" s="54" t="str">
        <f>IFERROR(VLOOKUP(AF2538,abbreviation[[description_german]:[abbreviation_budo]],3,FALSE),"")</f>
        <v/>
      </c>
      <c r="AJ2538" s="49" t="str">
        <f t="shared" si="353"/>
        <v>_</v>
      </c>
      <c r="AM2538" s="48" t="str">
        <f>IFERROR(VLOOKUP(AL2538,abbreviation[[description_german]:[abbreviation_budo]],3,FALSE),"")</f>
        <v/>
      </c>
      <c r="AP2538" s="54" t="str">
        <f>IFERROR(VLOOKUP(AO2538,abbreviation[[description_german]:[abbreviation_budo]],3,FALSE),"")</f>
        <v/>
      </c>
      <c r="AS2538" s="49" t="str">
        <f t="shared" si="354"/>
        <v>_</v>
      </c>
      <c r="AV2538" s="53" t="str">
        <f>IFERROR(VLOOKUP(AU2538,abbreviation[[description_german]:[abbreviation_budo]],3,FALSE),"")</f>
        <v/>
      </c>
      <c r="AY2538" s="51" t="str">
        <f>IFERROR(VLOOKUP(AX2538,abbreviation[[description_german]:[abbreviation_budo]],3,FALSE),"")</f>
        <v/>
      </c>
      <c r="BB2538" s="51" t="str">
        <f>IFERROR(VLOOKUP(BA2538,abbreviation[[description_german]:[abbreviation_budo]],3,FALSE),"")</f>
        <v/>
      </c>
      <c r="BE2538" s="51" t="str">
        <f>IFERROR(VLOOKUP(BD2538,abbreviation[[description_german]:[abbreviation_budo]],3,FALSE),"")</f>
        <v/>
      </c>
      <c r="BG2538" s="38"/>
      <c r="BH2538" s="49" t="str">
        <f t="shared" si="355"/>
        <v>_</v>
      </c>
      <c r="BK2538" s="53" t="str">
        <f>IFERROR(VLOOKUP(BJ2538,abbreviation[[description_german]:[abbreviation_budo]],3,FALSE),"")</f>
        <v/>
      </c>
      <c r="BN2538" s="51" t="str">
        <f>IFERROR(VLOOKUP(BM2538,abbreviation[[description_german]:[abbreviation_budo]],3,FALSE),"")</f>
        <v/>
      </c>
      <c r="BO2538" s="31"/>
      <c r="BQ2538" s="51" t="str">
        <f>IFERROR(VLOOKUP(BP2538,abbreviation[[description_german]:[abbreviation_budo]],3,FALSE),"")</f>
        <v/>
      </c>
      <c r="BR2538" s="57" t="str">
        <f t="shared" si="356"/>
        <v>_</v>
      </c>
      <c r="BU2538" s="53" t="str">
        <f>IFERROR(VLOOKUP(BT2538,abbreviation[[description_german]:[abbreviation_budo]],3,FALSE),"")</f>
        <v/>
      </c>
      <c r="BV2538" s="60" t="str">
        <f t="shared" si="357"/>
        <v>_</v>
      </c>
      <c r="BY2538" s="48" t="str">
        <f>IFERROR(VLOOKUP(BX2538,category[[category_name_german]:[abbreviation_category_budo]],3,FALSE),"")</f>
        <v/>
      </c>
      <c r="CB2538" s="48" t="str">
        <f>IFERROR(VLOOKUP(CA2538,category[[category_name_german]:[abbreviation_category_budo]],3,FALSE),"")</f>
        <v/>
      </c>
      <c r="CE2538" s="48" t="str">
        <f>IFERROR(VLOOKUP(CD2538,category[[category_name_german]:[abbreviation_category_budo]],3,FALSE),"")</f>
        <v/>
      </c>
      <c r="CH2538" s="48" t="str">
        <f>IFERROR(VLOOKUP(CG2538,category[[category_name_german]:[abbreviation_category_budo]],3,FALSE),"")</f>
        <v/>
      </c>
      <c r="CK2538" s="48" t="str">
        <f>IFERROR(VLOOKUP(CJ2538,category[[category_name_german]:[abbreviation_category_budo]],3,FALSE),"")</f>
        <v/>
      </c>
      <c r="CM2538" s="49" t="str">
        <f t="shared" si="358"/>
        <v/>
      </c>
      <c r="CO2538" s="63" t="str">
        <f t="shared" si="359"/>
        <v/>
      </c>
    </row>
    <row r="2539" spans="4:93" x14ac:dyDescent="0.25">
      <c r="D2539" s="48" t="str">
        <f>IFERROR(VLOOKUP(C2539,category[[category_name_german]:[abbreviation_category_budo]],3,FALSE),"")</f>
        <v/>
      </c>
      <c r="G2539" s="48" t="str">
        <f>IFERROR(VLOOKUP(F2539,category[[category_name_german]:[abbreviation_category_budo]],3,FALSE),"")</f>
        <v/>
      </c>
      <c r="J2539" s="48" t="str">
        <f>IFERROR(VLOOKUP(I2539,category[[category_name_german]:[abbreviation_category_budo]],3,FALSE),"")</f>
        <v/>
      </c>
      <c r="M2539" s="48" t="str">
        <f>IFERROR(VLOOKUP(L2539,category[[category_name_german]:[abbreviation_category_budo]],3,FALSE),"")</f>
        <v/>
      </c>
      <c r="P2539" s="48" t="str">
        <f>IFERROR(VLOOKUP(O2539,category[[category_name_german]:[abbreviation_category_budo]],3,FALSE),"")</f>
        <v/>
      </c>
      <c r="R2539" s="49" t="str">
        <f t="shared" si="351"/>
        <v/>
      </c>
      <c r="U2539" s="48" t="str">
        <f>IFERROR(VLOOKUP(T2539,abbreviation[[description_german]:[abbreviation_budo]],3,FALSE),"")</f>
        <v/>
      </c>
      <c r="X2539" s="51" t="str">
        <f>IFERROR(VLOOKUP(W2539,abbreviation[[description_german]:[abbreviation_budo]],3,FALSE),"")</f>
        <v/>
      </c>
      <c r="Y2539" s="33"/>
      <c r="AA2539" s="49" t="str">
        <f t="shared" si="352"/>
        <v/>
      </c>
      <c r="AD2539" s="48" t="str">
        <f>IFERROR(VLOOKUP(AC2539,abbreviation[[description_german]:[abbreviation_budo]],3,FALSE),"")</f>
        <v/>
      </c>
      <c r="AG2539" s="54" t="str">
        <f>IFERROR(VLOOKUP(AF2539,abbreviation[[description_german]:[abbreviation_budo]],3,FALSE),"")</f>
        <v/>
      </c>
      <c r="AJ2539" s="49" t="str">
        <f t="shared" si="353"/>
        <v>_</v>
      </c>
      <c r="AM2539" s="48" t="str">
        <f>IFERROR(VLOOKUP(AL2539,abbreviation[[description_german]:[abbreviation_budo]],3,FALSE),"")</f>
        <v/>
      </c>
      <c r="AP2539" s="54" t="str">
        <f>IFERROR(VLOOKUP(AO2539,abbreviation[[description_german]:[abbreviation_budo]],3,FALSE),"")</f>
        <v/>
      </c>
      <c r="AS2539" s="49" t="str">
        <f t="shared" si="354"/>
        <v>_</v>
      </c>
      <c r="AV2539" s="53" t="str">
        <f>IFERROR(VLOOKUP(AU2539,abbreviation[[description_german]:[abbreviation_budo]],3,FALSE),"")</f>
        <v/>
      </c>
      <c r="AY2539" s="51" t="str">
        <f>IFERROR(VLOOKUP(AX2539,abbreviation[[description_german]:[abbreviation_budo]],3,FALSE),"")</f>
        <v/>
      </c>
      <c r="BB2539" s="51" t="str">
        <f>IFERROR(VLOOKUP(BA2539,abbreviation[[description_german]:[abbreviation_budo]],3,FALSE),"")</f>
        <v/>
      </c>
      <c r="BE2539" s="51" t="str">
        <f>IFERROR(VLOOKUP(BD2539,abbreviation[[description_german]:[abbreviation_budo]],3,FALSE),"")</f>
        <v/>
      </c>
      <c r="BG2539" s="38"/>
      <c r="BH2539" s="49" t="str">
        <f t="shared" si="355"/>
        <v>_</v>
      </c>
      <c r="BK2539" s="53" t="str">
        <f>IFERROR(VLOOKUP(BJ2539,abbreviation[[description_german]:[abbreviation_budo]],3,FALSE),"")</f>
        <v/>
      </c>
      <c r="BN2539" s="51" t="str">
        <f>IFERROR(VLOOKUP(BM2539,abbreviation[[description_german]:[abbreviation_budo]],3,FALSE),"")</f>
        <v/>
      </c>
      <c r="BO2539" s="31"/>
      <c r="BQ2539" s="51" t="str">
        <f>IFERROR(VLOOKUP(BP2539,abbreviation[[description_german]:[abbreviation_budo]],3,FALSE),"")</f>
        <v/>
      </c>
      <c r="BR2539" s="57" t="str">
        <f t="shared" si="356"/>
        <v>_</v>
      </c>
      <c r="BU2539" s="53" t="str">
        <f>IFERROR(VLOOKUP(BT2539,abbreviation[[description_german]:[abbreviation_budo]],3,FALSE),"")</f>
        <v/>
      </c>
      <c r="BV2539" s="60" t="str">
        <f t="shared" si="357"/>
        <v>_</v>
      </c>
      <c r="BY2539" s="48" t="str">
        <f>IFERROR(VLOOKUP(BX2539,category[[category_name_german]:[abbreviation_category_budo]],3,FALSE),"")</f>
        <v/>
      </c>
      <c r="CB2539" s="48" t="str">
        <f>IFERROR(VLOOKUP(CA2539,category[[category_name_german]:[abbreviation_category_budo]],3,FALSE),"")</f>
        <v/>
      </c>
      <c r="CE2539" s="48" t="str">
        <f>IFERROR(VLOOKUP(CD2539,category[[category_name_german]:[abbreviation_category_budo]],3,FALSE),"")</f>
        <v/>
      </c>
      <c r="CH2539" s="48" t="str">
        <f>IFERROR(VLOOKUP(CG2539,category[[category_name_german]:[abbreviation_category_budo]],3,FALSE),"")</f>
        <v/>
      </c>
      <c r="CK2539" s="48" t="str">
        <f>IFERROR(VLOOKUP(CJ2539,category[[category_name_german]:[abbreviation_category_budo]],3,FALSE),"")</f>
        <v/>
      </c>
      <c r="CM2539" s="49" t="str">
        <f t="shared" si="358"/>
        <v/>
      </c>
      <c r="CO2539" s="63" t="str">
        <f t="shared" si="359"/>
        <v/>
      </c>
    </row>
    <row r="2540" spans="4:93" x14ac:dyDescent="0.25">
      <c r="D2540" s="48" t="str">
        <f>IFERROR(VLOOKUP(C2540,category[[category_name_german]:[abbreviation_category_budo]],3,FALSE),"")</f>
        <v/>
      </c>
      <c r="G2540" s="48" t="str">
        <f>IFERROR(VLOOKUP(F2540,category[[category_name_german]:[abbreviation_category_budo]],3,FALSE),"")</f>
        <v/>
      </c>
      <c r="J2540" s="48" t="str">
        <f>IFERROR(VLOOKUP(I2540,category[[category_name_german]:[abbreviation_category_budo]],3,FALSE),"")</f>
        <v/>
      </c>
      <c r="M2540" s="48" t="str">
        <f>IFERROR(VLOOKUP(L2540,category[[category_name_german]:[abbreviation_category_budo]],3,FALSE),"")</f>
        <v/>
      </c>
      <c r="P2540" s="48" t="str">
        <f>IFERROR(VLOOKUP(O2540,category[[category_name_german]:[abbreviation_category_budo]],3,FALSE),"")</f>
        <v/>
      </c>
      <c r="R2540" s="49" t="str">
        <f t="shared" si="351"/>
        <v/>
      </c>
      <c r="U2540" s="48" t="str">
        <f>IFERROR(VLOOKUP(T2540,abbreviation[[description_german]:[abbreviation_budo]],3,FALSE),"")</f>
        <v/>
      </c>
      <c r="X2540" s="51" t="str">
        <f>IFERROR(VLOOKUP(W2540,abbreviation[[description_german]:[abbreviation_budo]],3,FALSE),"")</f>
        <v/>
      </c>
      <c r="Y2540" s="33"/>
      <c r="AA2540" s="49" t="str">
        <f t="shared" si="352"/>
        <v/>
      </c>
      <c r="AD2540" s="48" t="str">
        <f>IFERROR(VLOOKUP(AC2540,abbreviation[[description_german]:[abbreviation_budo]],3,FALSE),"")</f>
        <v/>
      </c>
      <c r="AG2540" s="54" t="str">
        <f>IFERROR(VLOOKUP(AF2540,abbreviation[[description_german]:[abbreviation_budo]],3,FALSE),"")</f>
        <v/>
      </c>
      <c r="AJ2540" s="49" t="str">
        <f t="shared" si="353"/>
        <v>_</v>
      </c>
      <c r="AM2540" s="48" t="str">
        <f>IFERROR(VLOOKUP(AL2540,abbreviation[[description_german]:[abbreviation_budo]],3,FALSE),"")</f>
        <v/>
      </c>
      <c r="AP2540" s="54" t="str">
        <f>IFERROR(VLOOKUP(AO2540,abbreviation[[description_german]:[abbreviation_budo]],3,FALSE),"")</f>
        <v/>
      </c>
      <c r="AS2540" s="49" t="str">
        <f t="shared" si="354"/>
        <v>_</v>
      </c>
      <c r="AV2540" s="53" t="str">
        <f>IFERROR(VLOOKUP(AU2540,abbreviation[[description_german]:[abbreviation_budo]],3,FALSE),"")</f>
        <v/>
      </c>
      <c r="AY2540" s="51" t="str">
        <f>IFERROR(VLOOKUP(AX2540,abbreviation[[description_german]:[abbreviation_budo]],3,FALSE),"")</f>
        <v/>
      </c>
      <c r="BB2540" s="51" t="str">
        <f>IFERROR(VLOOKUP(BA2540,abbreviation[[description_german]:[abbreviation_budo]],3,FALSE),"")</f>
        <v/>
      </c>
      <c r="BE2540" s="51" t="str">
        <f>IFERROR(VLOOKUP(BD2540,abbreviation[[description_german]:[abbreviation_budo]],3,FALSE),"")</f>
        <v/>
      </c>
      <c r="BG2540" s="38"/>
      <c r="BH2540" s="49" t="str">
        <f t="shared" si="355"/>
        <v>_</v>
      </c>
      <c r="BK2540" s="53" t="str">
        <f>IFERROR(VLOOKUP(BJ2540,abbreviation[[description_german]:[abbreviation_budo]],3,FALSE),"")</f>
        <v/>
      </c>
      <c r="BN2540" s="51" t="str">
        <f>IFERROR(VLOOKUP(BM2540,abbreviation[[description_german]:[abbreviation_budo]],3,FALSE),"")</f>
        <v/>
      </c>
      <c r="BO2540" s="31"/>
      <c r="BQ2540" s="51" t="str">
        <f>IFERROR(VLOOKUP(BP2540,abbreviation[[description_german]:[abbreviation_budo]],3,FALSE),"")</f>
        <v/>
      </c>
      <c r="BR2540" s="57" t="str">
        <f t="shared" si="356"/>
        <v>_</v>
      </c>
      <c r="BU2540" s="53" t="str">
        <f>IFERROR(VLOOKUP(BT2540,abbreviation[[description_german]:[abbreviation_budo]],3,FALSE),"")</f>
        <v/>
      </c>
      <c r="BV2540" s="60" t="str">
        <f t="shared" si="357"/>
        <v>_</v>
      </c>
      <c r="BY2540" s="48" t="str">
        <f>IFERROR(VLOOKUP(BX2540,category[[category_name_german]:[abbreviation_category_budo]],3,FALSE),"")</f>
        <v/>
      </c>
      <c r="CB2540" s="48" t="str">
        <f>IFERROR(VLOOKUP(CA2540,category[[category_name_german]:[abbreviation_category_budo]],3,FALSE),"")</f>
        <v/>
      </c>
      <c r="CE2540" s="48" t="str">
        <f>IFERROR(VLOOKUP(CD2540,category[[category_name_german]:[abbreviation_category_budo]],3,FALSE),"")</f>
        <v/>
      </c>
      <c r="CH2540" s="48" t="str">
        <f>IFERROR(VLOOKUP(CG2540,category[[category_name_german]:[abbreviation_category_budo]],3,FALSE),"")</f>
        <v/>
      </c>
      <c r="CK2540" s="48" t="str">
        <f>IFERROR(VLOOKUP(CJ2540,category[[category_name_german]:[abbreviation_category_budo]],3,FALSE),"")</f>
        <v/>
      </c>
      <c r="CM2540" s="49" t="str">
        <f t="shared" si="358"/>
        <v/>
      </c>
      <c r="CO2540" s="63" t="str">
        <f t="shared" si="359"/>
        <v/>
      </c>
    </row>
    <row r="2541" spans="4:93" x14ac:dyDescent="0.25">
      <c r="D2541" s="48" t="str">
        <f>IFERROR(VLOOKUP(C2541,category[[category_name_german]:[abbreviation_category_budo]],3,FALSE),"")</f>
        <v/>
      </c>
      <c r="G2541" s="48" t="str">
        <f>IFERROR(VLOOKUP(F2541,category[[category_name_german]:[abbreviation_category_budo]],3,FALSE),"")</f>
        <v/>
      </c>
      <c r="J2541" s="48" t="str">
        <f>IFERROR(VLOOKUP(I2541,category[[category_name_german]:[abbreviation_category_budo]],3,FALSE),"")</f>
        <v/>
      </c>
      <c r="M2541" s="48" t="str">
        <f>IFERROR(VLOOKUP(L2541,category[[category_name_german]:[abbreviation_category_budo]],3,FALSE),"")</f>
        <v/>
      </c>
      <c r="P2541" s="48" t="str">
        <f>IFERROR(VLOOKUP(O2541,category[[category_name_german]:[abbreviation_category_budo]],3,FALSE),"")</f>
        <v/>
      </c>
      <c r="R2541" s="49" t="str">
        <f t="shared" si="351"/>
        <v/>
      </c>
      <c r="U2541" s="48" t="str">
        <f>IFERROR(VLOOKUP(T2541,abbreviation[[description_german]:[abbreviation_budo]],3,FALSE),"")</f>
        <v/>
      </c>
      <c r="X2541" s="51" t="str">
        <f>IFERROR(VLOOKUP(W2541,abbreviation[[description_german]:[abbreviation_budo]],3,FALSE),"")</f>
        <v/>
      </c>
      <c r="Y2541" s="33"/>
      <c r="AA2541" s="49" t="str">
        <f t="shared" si="352"/>
        <v/>
      </c>
      <c r="AD2541" s="48" t="str">
        <f>IFERROR(VLOOKUP(AC2541,abbreviation[[description_german]:[abbreviation_budo]],3,FALSE),"")</f>
        <v/>
      </c>
      <c r="AG2541" s="54" t="str">
        <f>IFERROR(VLOOKUP(AF2541,abbreviation[[description_german]:[abbreviation_budo]],3,FALSE),"")</f>
        <v/>
      </c>
      <c r="AJ2541" s="49" t="str">
        <f t="shared" si="353"/>
        <v>_</v>
      </c>
      <c r="AM2541" s="48" t="str">
        <f>IFERROR(VLOOKUP(AL2541,abbreviation[[description_german]:[abbreviation_budo]],3,FALSE),"")</f>
        <v/>
      </c>
      <c r="AP2541" s="54" t="str">
        <f>IFERROR(VLOOKUP(AO2541,abbreviation[[description_german]:[abbreviation_budo]],3,FALSE),"")</f>
        <v/>
      </c>
      <c r="AS2541" s="49" t="str">
        <f t="shared" si="354"/>
        <v>_</v>
      </c>
      <c r="AV2541" s="53" t="str">
        <f>IFERROR(VLOOKUP(AU2541,abbreviation[[description_german]:[abbreviation_budo]],3,FALSE),"")</f>
        <v/>
      </c>
      <c r="AY2541" s="51" t="str">
        <f>IFERROR(VLOOKUP(AX2541,abbreviation[[description_german]:[abbreviation_budo]],3,FALSE),"")</f>
        <v/>
      </c>
      <c r="BB2541" s="51" t="str">
        <f>IFERROR(VLOOKUP(BA2541,abbreviation[[description_german]:[abbreviation_budo]],3,FALSE),"")</f>
        <v/>
      </c>
      <c r="BE2541" s="51" t="str">
        <f>IFERROR(VLOOKUP(BD2541,abbreviation[[description_german]:[abbreviation_budo]],3,FALSE),"")</f>
        <v/>
      </c>
      <c r="BG2541" s="38"/>
      <c r="BH2541" s="49" t="str">
        <f t="shared" si="355"/>
        <v>_</v>
      </c>
      <c r="BK2541" s="53" t="str">
        <f>IFERROR(VLOOKUP(BJ2541,abbreviation[[description_german]:[abbreviation_budo]],3,FALSE),"")</f>
        <v/>
      </c>
      <c r="BN2541" s="51" t="str">
        <f>IFERROR(VLOOKUP(BM2541,abbreviation[[description_german]:[abbreviation_budo]],3,FALSE),"")</f>
        <v/>
      </c>
      <c r="BO2541" s="31"/>
      <c r="BQ2541" s="51" t="str">
        <f>IFERROR(VLOOKUP(BP2541,abbreviation[[description_german]:[abbreviation_budo]],3,FALSE),"")</f>
        <v/>
      </c>
      <c r="BR2541" s="57" t="str">
        <f t="shared" si="356"/>
        <v>_</v>
      </c>
      <c r="BU2541" s="53" t="str">
        <f>IFERROR(VLOOKUP(BT2541,abbreviation[[description_german]:[abbreviation_budo]],3,FALSE),"")</f>
        <v/>
      </c>
      <c r="BV2541" s="60" t="str">
        <f t="shared" si="357"/>
        <v>_</v>
      </c>
      <c r="BY2541" s="48" t="str">
        <f>IFERROR(VLOOKUP(BX2541,category[[category_name_german]:[abbreviation_category_budo]],3,FALSE),"")</f>
        <v/>
      </c>
      <c r="CB2541" s="48" t="str">
        <f>IFERROR(VLOOKUP(CA2541,category[[category_name_german]:[abbreviation_category_budo]],3,FALSE),"")</f>
        <v/>
      </c>
      <c r="CE2541" s="48" t="str">
        <f>IFERROR(VLOOKUP(CD2541,category[[category_name_german]:[abbreviation_category_budo]],3,FALSE),"")</f>
        <v/>
      </c>
      <c r="CH2541" s="48" t="str">
        <f>IFERROR(VLOOKUP(CG2541,category[[category_name_german]:[abbreviation_category_budo]],3,FALSE),"")</f>
        <v/>
      </c>
      <c r="CK2541" s="48" t="str">
        <f>IFERROR(VLOOKUP(CJ2541,category[[category_name_german]:[abbreviation_category_budo]],3,FALSE),"")</f>
        <v/>
      </c>
      <c r="CM2541" s="49" t="str">
        <f t="shared" si="358"/>
        <v/>
      </c>
      <c r="CO2541" s="63" t="str">
        <f t="shared" si="359"/>
        <v/>
      </c>
    </row>
    <row r="2542" spans="4:93" x14ac:dyDescent="0.25">
      <c r="D2542" s="48" t="str">
        <f>IFERROR(VLOOKUP(C2542,category[[category_name_german]:[abbreviation_category_budo]],3,FALSE),"")</f>
        <v/>
      </c>
      <c r="G2542" s="48" t="str">
        <f>IFERROR(VLOOKUP(F2542,category[[category_name_german]:[abbreviation_category_budo]],3,FALSE),"")</f>
        <v/>
      </c>
      <c r="J2542" s="48" t="str">
        <f>IFERROR(VLOOKUP(I2542,category[[category_name_german]:[abbreviation_category_budo]],3,FALSE),"")</f>
        <v/>
      </c>
      <c r="M2542" s="48" t="str">
        <f>IFERROR(VLOOKUP(L2542,category[[category_name_german]:[abbreviation_category_budo]],3,FALSE),"")</f>
        <v/>
      </c>
      <c r="P2542" s="48" t="str">
        <f>IFERROR(VLOOKUP(O2542,category[[category_name_german]:[abbreviation_category_budo]],3,FALSE),"")</f>
        <v/>
      </c>
      <c r="R2542" s="49" t="str">
        <f t="shared" si="351"/>
        <v/>
      </c>
      <c r="U2542" s="48" t="str">
        <f>IFERROR(VLOOKUP(T2542,abbreviation[[description_german]:[abbreviation_budo]],3,FALSE),"")</f>
        <v/>
      </c>
      <c r="X2542" s="51" t="str">
        <f>IFERROR(VLOOKUP(W2542,abbreviation[[description_german]:[abbreviation_budo]],3,FALSE),"")</f>
        <v/>
      </c>
      <c r="Y2542" s="33"/>
      <c r="AA2542" s="49" t="str">
        <f t="shared" si="352"/>
        <v/>
      </c>
      <c r="AD2542" s="48" t="str">
        <f>IFERROR(VLOOKUP(AC2542,abbreviation[[description_german]:[abbreviation_budo]],3,FALSE),"")</f>
        <v/>
      </c>
      <c r="AG2542" s="54" t="str">
        <f>IFERROR(VLOOKUP(AF2542,abbreviation[[description_german]:[abbreviation_budo]],3,FALSE),"")</f>
        <v/>
      </c>
      <c r="AJ2542" s="49" t="str">
        <f t="shared" si="353"/>
        <v>_</v>
      </c>
      <c r="AM2542" s="48" t="str">
        <f>IFERROR(VLOOKUP(AL2542,abbreviation[[description_german]:[abbreviation_budo]],3,FALSE),"")</f>
        <v/>
      </c>
      <c r="AP2542" s="54" t="str">
        <f>IFERROR(VLOOKUP(AO2542,abbreviation[[description_german]:[abbreviation_budo]],3,FALSE),"")</f>
        <v/>
      </c>
      <c r="AS2542" s="49" t="str">
        <f t="shared" si="354"/>
        <v>_</v>
      </c>
      <c r="AV2542" s="53" t="str">
        <f>IFERROR(VLOOKUP(AU2542,abbreviation[[description_german]:[abbreviation_budo]],3,FALSE),"")</f>
        <v/>
      </c>
      <c r="AY2542" s="51" t="str">
        <f>IFERROR(VLOOKUP(AX2542,abbreviation[[description_german]:[abbreviation_budo]],3,FALSE),"")</f>
        <v/>
      </c>
      <c r="BB2542" s="51" t="str">
        <f>IFERROR(VLOOKUP(BA2542,abbreviation[[description_german]:[abbreviation_budo]],3,FALSE),"")</f>
        <v/>
      </c>
      <c r="BE2542" s="51" t="str">
        <f>IFERROR(VLOOKUP(BD2542,abbreviation[[description_german]:[abbreviation_budo]],3,FALSE),"")</f>
        <v/>
      </c>
      <c r="BG2542" s="38"/>
      <c r="BH2542" s="49" t="str">
        <f t="shared" si="355"/>
        <v>_</v>
      </c>
      <c r="BK2542" s="53" t="str">
        <f>IFERROR(VLOOKUP(BJ2542,abbreviation[[description_german]:[abbreviation_budo]],3,FALSE),"")</f>
        <v/>
      </c>
      <c r="BN2542" s="51" t="str">
        <f>IFERROR(VLOOKUP(BM2542,abbreviation[[description_german]:[abbreviation_budo]],3,FALSE),"")</f>
        <v/>
      </c>
      <c r="BO2542" s="31"/>
      <c r="BQ2542" s="51" t="str">
        <f>IFERROR(VLOOKUP(BP2542,abbreviation[[description_german]:[abbreviation_budo]],3,FALSE),"")</f>
        <v/>
      </c>
      <c r="BR2542" s="57" t="str">
        <f t="shared" si="356"/>
        <v>_</v>
      </c>
      <c r="BU2542" s="53" t="str">
        <f>IFERROR(VLOOKUP(BT2542,abbreviation[[description_german]:[abbreviation_budo]],3,FALSE),"")</f>
        <v/>
      </c>
      <c r="BV2542" s="60" t="str">
        <f t="shared" si="357"/>
        <v>_</v>
      </c>
      <c r="BY2542" s="48" t="str">
        <f>IFERROR(VLOOKUP(BX2542,category[[category_name_german]:[abbreviation_category_budo]],3,FALSE),"")</f>
        <v/>
      </c>
      <c r="CB2542" s="48" t="str">
        <f>IFERROR(VLOOKUP(CA2542,category[[category_name_german]:[abbreviation_category_budo]],3,FALSE),"")</f>
        <v/>
      </c>
      <c r="CE2542" s="48" t="str">
        <f>IFERROR(VLOOKUP(CD2542,category[[category_name_german]:[abbreviation_category_budo]],3,FALSE),"")</f>
        <v/>
      </c>
      <c r="CH2542" s="48" t="str">
        <f>IFERROR(VLOOKUP(CG2542,category[[category_name_german]:[abbreviation_category_budo]],3,FALSE),"")</f>
        <v/>
      </c>
      <c r="CK2542" s="48" t="str">
        <f>IFERROR(VLOOKUP(CJ2542,category[[category_name_german]:[abbreviation_category_budo]],3,FALSE),"")</f>
        <v/>
      </c>
      <c r="CM2542" s="49" t="str">
        <f t="shared" si="358"/>
        <v/>
      </c>
      <c r="CO2542" s="63" t="str">
        <f t="shared" si="359"/>
        <v/>
      </c>
    </row>
    <row r="2543" spans="4:93" x14ac:dyDescent="0.25">
      <c r="D2543" s="48" t="str">
        <f>IFERROR(VLOOKUP(C2543,category[[category_name_german]:[abbreviation_category_budo]],3,FALSE),"")</f>
        <v/>
      </c>
      <c r="G2543" s="48" t="str">
        <f>IFERROR(VLOOKUP(F2543,category[[category_name_german]:[abbreviation_category_budo]],3,FALSE),"")</f>
        <v/>
      </c>
      <c r="J2543" s="48" t="str">
        <f>IFERROR(VLOOKUP(I2543,category[[category_name_german]:[abbreviation_category_budo]],3,FALSE),"")</f>
        <v/>
      </c>
      <c r="M2543" s="48" t="str">
        <f>IFERROR(VLOOKUP(L2543,category[[category_name_german]:[abbreviation_category_budo]],3,FALSE),"")</f>
        <v/>
      </c>
      <c r="P2543" s="48" t="str">
        <f>IFERROR(VLOOKUP(O2543,category[[category_name_german]:[abbreviation_category_budo]],3,FALSE),"")</f>
        <v/>
      </c>
      <c r="R2543" s="49" t="str">
        <f t="shared" si="351"/>
        <v/>
      </c>
      <c r="U2543" s="48" t="str">
        <f>IFERROR(VLOOKUP(T2543,abbreviation[[description_german]:[abbreviation_budo]],3,FALSE),"")</f>
        <v/>
      </c>
      <c r="X2543" s="51" t="str">
        <f>IFERROR(VLOOKUP(W2543,abbreviation[[description_german]:[abbreviation_budo]],3,FALSE),"")</f>
        <v/>
      </c>
      <c r="Y2543" s="33"/>
      <c r="AA2543" s="49" t="str">
        <f t="shared" si="352"/>
        <v/>
      </c>
      <c r="AD2543" s="48" t="str">
        <f>IFERROR(VLOOKUP(AC2543,abbreviation[[description_german]:[abbreviation_budo]],3,FALSE),"")</f>
        <v/>
      </c>
      <c r="AG2543" s="54" t="str">
        <f>IFERROR(VLOOKUP(AF2543,abbreviation[[description_german]:[abbreviation_budo]],3,FALSE),"")</f>
        <v/>
      </c>
      <c r="AJ2543" s="49" t="str">
        <f t="shared" si="353"/>
        <v>_</v>
      </c>
      <c r="AM2543" s="48" t="str">
        <f>IFERROR(VLOOKUP(AL2543,abbreviation[[description_german]:[abbreviation_budo]],3,FALSE),"")</f>
        <v/>
      </c>
      <c r="AP2543" s="54" t="str">
        <f>IFERROR(VLOOKUP(AO2543,abbreviation[[description_german]:[abbreviation_budo]],3,FALSE),"")</f>
        <v/>
      </c>
      <c r="AS2543" s="49" t="str">
        <f t="shared" si="354"/>
        <v>_</v>
      </c>
      <c r="AV2543" s="53" t="str">
        <f>IFERROR(VLOOKUP(AU2543,abbreviation[[description_german]:[abbreviation_budo]],3,FALSE),"")</f>
        <v/>
      </c>
      <c r="AY2543" s="51" t="str">
        <f>IFERROR(VLOOKUP(AX2543,abbreviation[[description_german]:[abbreviation_budo]],3,FALSE),"")</f>
        <v/>
      </c>
      <c r="BB2543" s="51" t="str">
        <f>IFERROR(VLOOKUP(BA2543,abbreviation[[description_german]:[abbreviation_budo]],3,FALSE),"")</f>
        <v/>
      </c>
      <c r="BE2543" s="51" t="str">
        <f>IFERROR(VLOOKUP(BD2543,abbreviation[[description_german]:[abbreviation_budo]],3,FALSE),"")</f>
        <v/>
      </c>
      <c r="BG2543" s="38"/>
      <c r="BH2543" s="49" t="str">
        <f t="shared" si="355"/>
        <v>_</v>
      </c>
      <c r="BK2543" s="53" t="str">
        <f>IFERROR(VLOOKUP(BJ2543,abbreviation[[description_german]:[abbreviation_budo]],3,FALSE),"")</f>
        <v/>
      </c>
      <c r="BN2543" s="51" t="str">
        <f>IFERROR(VLOOKUP(BM2543,abbreviation[[description_german]:[abbreviation_budo]],3,FALSE),"")</f>
        <v/>
      </c>
      <c r="BO2543" s="31"/>
      <c r="BQ2543" s="51" t="str">
        <f>IFERROR(VLOOKUP(BP2543,abbreviation[[description_german]:[abbreviation_budo]],3,FALSE),"")</f>
        <v/>
      </c>
      <c r="BR2543" s="57" t="str">
        <f t="shared" si="356"/>
        <v>_</v>
      </c>
      <c r="BU2543" s="53" t="str">
        <f>IFERROR(VLOOKUP(BT2543,abbreviation[[description_german]:[abbreviation_budo]],3,FALSE),"")</f>
        <v/>
      </c>
      <c r="BV2543" s="60" t="str">
        <f t="shared" si="357"/>
        <v>_</v>
      </c>
      <c r="BY2543" s="48" t="str">
        <f>IFERROR(VLOOKUP(BX2543,category[[category_name_german]:[abbreviation_category_budo]],3,FALSE),"")</f>
        <v/>
      </c>
      <c r="CB2543" s="48" t="str">
        <f>IFERROR(VLOOKUP(CA2543,category[[category_name_german]:[abbreviation_category_budo]],3,FALSE),"")</f>
        <v/>
      </c>
      <c r="CE2543" s="48" t="str">
        <f>IFERROR(VLOOKUP(CD2543,category[[category_name_german]:[abbreviation_category_budo]],3,FALSE),"")</f>
        <v/>
      </c>
      <c r="CH2543" s="48" t="str">
        <f>IFERROR(VLOOKUP(CG2543,category[[category_name_german]:[abbreviation_category_budo]],3,FALSE),"")</f>
        <v/>
      </c>
      <c r="CK2543" s="48" t="str">
        <f>IFERROR(VLOOKUP(CJ2543,category[[category_name_german]:[abbreviation_category_budo]],3,FALSE),"")</f>
        <v/>
      </c>
      <c r="CM2543" s="49" t="str">
        <f t="shared" si="358"/>
        <v/>
      </c>
      <c r="CO2543" s="63" t="str">
        <f t="shared" si="359"/>
        <v/>
      </c>
    </row>
    <row r="2544" spans="4:93" x14ac:dyDescent="0.25">
      <c r="D2544" s="48" t="str">
        <f>IFERROR(VLOOKUP(C2544,category[[category_name_german]:[abbreviation_category_budo]],3,FALSE),"")</f>
        <v/>
      </c>
      <c r="G2544" s="48" t="str">
        <f>IFERROR(VLOOKUP(F2544,category[[category_name_german]:[abbreviation_category_budo]],3,FALSE),"")</f>
        <v/>
      </c>
      <c r="J2544" s="48" t="str">
        <f>IFERROR(VLOOKUP(I2544,category[[category_name_german]:[abbreviation_category_budo]],3,FALSE),"")</f>
        <v/>
      </c>
      <c r="M2544" s="48" t="str">
        <f>IFERROR(VLOOKUP(L2544,category[[category_name_german]:[abbreviation_category_budo]],3,FALSE),"")</f>
        <v/>
      </c>
      <c r="P2544" s="48" t="str">
        <f>IFERROR(VLOOKUP(O2544,category[[category_name_german]:[abbreviation_category_budo]],3,FALSE),"")</f>
        <v/>
      </c>
      <c r="R2544" s="49" t="str">
        <f t="shared" si="351"/>
        <v/>
      </c>
      <c r="U2544" s="48" t="str">
        <f>IFERROR(VLOOKUP(T2544,abbreviation[[description_german]:[abbreviation_budo]],3,FALSE),"")</f>
        <v/>
      </c>
      <c r="X2544" s="51" t="str">
        <f>IFERROR(VLOOKUP(W2544,abbreviation[[description_german]:[abbreviation_budo]],3,FALSE),"")</f>
        <v/>
      </c>
      <c r="Y2544" s="33"/>
      <c r="AA2544" s="49" t="str">
        <f t="shared" si="352"/>
        <v/>
      </c>
      <c r="AD2544" s="48" t="str">
        <f>IFERROR(VLOOKUP(AC2544,abbreviation[[description_german]:[abbreviation_budo]],3,FALSE),"")</f>
        <v/>
      </c>
      <c r="AG2544" s="54" t="str">
        <f>IFERROR(VLOOKUP(AF2544,abbreviation[[description_german]:[abbreviation_budo]],3,FALSE),"")</f>
        <v/>
      </c>
      <c r="AJ2544" s="49" t="str">
        <f t="shared" si="353"/>
        <v>_</v>
      </c>
      <c r="AM2544" s="48" t="str">
        <f>IFERROR(VLOOKUP(AL2544,abbreviation[[description_german]:[abbreviation_budo]],3,FALSE),"")</f>
        <v/>
      </c>
      <c r="AP2544" s="54" t="str">
        <f>IFERROR(VLOOKUP(AO2544,abbreviation[[description_german]:[abbreviation_budo]],3,FALSE),"")</f>
        <v/>
      </c>
      <c r="AS2544" s="49" t="str">
        <f t="shared" si="354"/>
        <v>_</v>
      </c>
      <c r="AV2544" s="53" t="str">
        <f>IFERROR(VLOOKUP(AU2544,abbreviation[[description_german]:[abbreviation_budo]],3,FALSE),"")</f>
        <v/>
      </c>
      <c r="AY2544" s="51" t="str">
        <f>IFERROR(VLOOKUP(AX2544,abbreviation[[description_german]:[abbreviation_budo]],3,FALSE),"")</f>
        <v/>
      </c>
      <c r="BB2544" s="51" t="str">
        <f>IFERROR(VLOOKUP(BA2544,abbreviation[[description_german]:[abbreviation_budo]],3,FALSE),"")</f>
        <v/>
      </c>
      <c r="BE2544" s="51" t="str">
        <f>IFERROR(VLOOKUP(BD2544,abbreviation[[description_german]:[abbreviation_budo]],3,FALSE),"")</f>
        <v/>
      </c>
      <c r="BG2544" s="38"/>
      <c r="BH2544" s="49" t="str">
        <f t="shared" si="355"/>
        <v>_</v>
      </c>
      <c r="BK2544" s="53" t="str">
        <f>IFERROR(VLOOKUP(BJ2544,abbreviation[[description_german]:[abbreviation_budo]],3,FALSE),"")</f>
        <v/>
      </c>
      <c r="BN2544" s="51" t="str">
        <f>IFERROR(VLOOKUP(BM2544,abbreviation[[description_german]:[abbreviation_budo]],3,FALSE),"")</f>
        <v/>
      </c>
      <c r="BO2544" s="31"/>
      <c r="BQ2544" s="51" t="str">
        <f>IFERROR(VLOOKUP(BP2544,abbreviation[[description_german]:[abbreviation_budo]],3,FALSE),"")</f>
        <v/>
      </c>
      <c r="BR2544" s="57" t="str">
        <f t="shared" si="356"/>
        <v>_</v>
      </c>
      <c r="BU2544" s="53" t="str">
        <f>IFERROR(VLOOKUP(BT2544,abbreviation[[description_german]:[abbreviation_budo]],3,FALSE),"")</f>
        <v/>
      </c>
      <c r="BV2544" s="60" t="str">
        <f t="shared" si="357"/>
        <v>_</v>
      </c>
      <c r="BY2544" s="48" t="str">
        <f>IFERROR(VLOOKUP(BX2544,category[[category_name_german]:[abbreviation_category_budo]],3,FALSE),"")</f>
        <v/>
      </c>
      <c r="CB2544" s="48" t="str">
        <f>IFERROR(VLOOKUP(CA2544,category[[category_name_german]:[abbreviation_category_budo]],3,FALSE),"")</f>
        <v/>
      </c>
      <c r="CE2544" s="48" t="str">
        <f>IFERROR(VLOOKUP(CD2544,category[[category_name_german]:[abbreviation_category_budo]],3,FALSE),"")</f>
        <v/>
      </c>
      <c r="CH2544" s="48" t="str">
        <f>IFERROR(VLOOKUP(CG2544,category[[category_name_german]:[abbreviation_category_budo]],3,FALSE),"")</f>
        <v/>
      </c>
      <c r="CK2544" s="48" t="str">
        <f>IFERROR(VLOOKUP(CJ2544,category[[category_name_german]:[abbreviation_category_budo]],3,FALSE),"")</f>
        <v/>
      </c>
      <c r="CM2544" s="49" t="str">
        <f t="shared" si="358"/>
        <v/>
      </c>
      <c r="CO2544" s="63" t="str">
        <f t="shared" si="359"/>
        <v/>
      </c>
    </row>
    <row r="2545" spans="4:93" x14ac:dyDescent="0.25">
      <c r="D2545" s="48" t="str">
        <f>IFERROR(VLOOKUP(C2545,category[[category_name_german]:[abbreviation_category_budo]],3,FALSE),"")</f>
        <v/>
      </c>
      <c r="G2545" s="48" t="str">
        <f>IFERROR(VLOOKUP(F2545,category[[category_name_german]:[abbreviation_category_budo]],3,FALSE),"")</f>
        <v/>
      </c>
      <c r="J2545" s="48" t="str">
        <f>IFERROR(VLOOKUP(I2545,category[[category_name_german]:[abbreviation_category_budo]],3,FALSE),"")</f>
        <v/>
      </c>
      <c r="M2545" s="48" t="str">
        <f>IFERROR(VLOOKUP(L2545,category[[category_name_german]:[abbreviation_category_budo]],3,FALSE),"")</f>
        <v/>
      </c>
      <c r="P2545" s="48" t="str">
        <f>IFERROR(VLOOKUP(O2545,category[[category_name_german]:[abbreviation_category_budo]],3,FALSE),"")</f>
        <v/>
      </c>
      <c r="R2545" s="49" t="str">
        <f t="shared" si="351"/>
        <v/>
      </c>
      <c r="U2545" s="48" t="str">
        <f>IFERROR(VLOOKUP(T2545,abbreviation[[description_german]:[abbreviation_budo]],3,FALSE),"")</f>
        <v/>
      </c>
      <c r="X2545" s="51" t="str">
        <f>IFERROR(VLOOKUP(W2545,abbreviation[[description_german]:[abbreviation_budo]],3,FALSE),"")</f>
        <v/>
      </c>
      <c r="Y2545" s="33"/>
      <c r="AA2545" s="49" t="str">
        <f t="shared" si="352"/>
        <v/>
      </c>
      <c r="AD2545" s="48" t="str">
        <f>IFERROR(VLOOKUP(AC2545,abbreviation[[description_german]:[abbreviation_budo]],3,FALSE),"")</f>
        <v/>
      </c>
      <c r="AG2545" s="54" t="str">
        <f>IFERROR(VLOOKUP(AF2545,abbreviation[[description_german]:[abbreviation_budo]],3,FALSE),"")</f>
        <v/>
      </c>
      <c r="AJ2545" s="49" t="str">
        <f t="shared" si="353"/>
        <v>_</v>
      </c>
      <c r="AM2545" s="48" t="str">
        <f>IFERROR(VLOOKUP(AL2545,abbreviation[[description_german]:[abbreviation_budo]],3,FALSE),"")</f>
        <v/>
      </c>
      <c r="AP2545" s="54" t="str">
        <f>IFERROR(VLOOKUP(AO2545,abbreviation[[description_german]:[abbreviation_budo]],3,FALSE),"")</f>
        <v/>
      </c>
      <c r="AS2545" s="49" t="str">
        <f t="shared" si="354"/>
        <v>_</v>
      </c>
      <c r="AV2545" s="53" t="str">
        <f>IFERROR(VLOOKUP(AU2545,abbreviation[[description_german]:[abbreviation_budo]],3,FALSE),"")</f>
        <v/>
      </c>
      <c r="AY2545" s="51" t="str">
        <f>IFERROR(VLOOKUP(AX2545,abbreviation[[description_german]:[abbreviation_budo]],3,FALSE),"")</f>
        <v/>
      </c>
      <c r="BB2545" s="51" t="str">
        <f>IFERROR(VLOOKUP(BA2545,abbreviation[[description_german]:[abbreviation_budo]],3,FALSE),"")</f>
        <v/>
      </c>
      <c r="BE2545" s="51" t="str">
        <f>IFERROR(VLOOKUP(BD2545,abbreviation[[description_german]:[abbreviation_budo]],3,FALSE),"")</f>
        <v/>
      </c>
      <c r="BG2545" s="38"/>
      <c r="BH2545" s="49" t="str">
        <f t="shared" si="355"/>
        <v>_</v>
      </c>
      <c r="BK2545" s="53" t="str">
        <f>IFERROR(VLOOKUP(BJ2545,abbreviation[[description_german]:[abbreviation_budo]],3,FALSE),"")</f>
        <v/>
      </c>
      <c r="BN2545" s="51" t="str">
        <f>IFERROR(VLOOKUP(BM2545,abbreviation[[description_german]:[abbreviation_budo]],3,FALSE),"")</f>
        <v/>
      </c>
      <c r="BO2545" s="31"/>
      <c r="BQ2545" s="51" t="str">
        <f>IFERROR(VLOOKUP(BP2545,abbreviation[[description_german]:[abbreviation_budo]],3,FALSE),"")</f>
        <v/>
      </c>
      <c r="BR2545" s="57" t="str">
        <f t="shared" si="356"/>
        <v>_</v>
      </c>
      <c r="BU2545" s="53" t="str">
        <f>IFERROR(VLOOKUP(BT2545,abbreviation[[description_german]:[abbreviation_budo]],3,FALSE),"")</f>
        <v/>
      </c>
      <c r="BV2545" s="60" t="str">
        <f t="shared" si="357"/>
        <v>_</v>
      </c>
      <c r="BY2545" s="48" t="str">
        <f>IFERROR(VLOOKUP(BX2545,category[[category_name_german]:[abbreviation_category_budo]],3,FALSE),"")</f>
        <v/>
      </c>
      <c r="CB2545" s="48" t="str">
        <f>IFERROR(VLOOKUP(CA2545,category[[category_name_german]:[abbreviation_category_budo]],3,FALSE),"")</f>
        <v/>
      </c>
      <c r="CE2545" s="48" t="str">
        <f>IFERROR(VLOOKUP(CD2545,category[[category_name_german]:[abbreviation_category_budo]],3,FALSE),"")</f>
        <v/>
      </c>
      <c r="CH2545" s="48" t="str">
        <f>IFERROR(VLOOKUP(CG2545,category[[category_name_german]:[abbreviation_category_budo]],3,FALSE),"")</f>
        <v/>
      </c>
      <c r="CK2545" s="48" t="str">
        <f>IFERROR(VLOOKUP(CJ2545,category[[category_name_german]:[abbreviation_category_budo]],3,FALSE),"")</f>
        <v/>
      </c>
      <c r="CM2545" s="49" t="str">
        <f t="shared" si="358"/>
        <v/>
      </c>
      <c r="CO2545" s="63" t="str">
        <f t="shared" si="359"/>
        <v/>
      </c>
    </row>
    <row r="2546" spans="4:93" x14ac:dyDescent="0.25">
      <c r="D2546" s="48" t="str">
        <f>IFERROR(VLOOKUP(C2546,category[[category_name_german]:[abbreviation_category_budo]],3,FALSE),"")</f>
        <v/>
      </c>
      <c r="G2546" s="48" t="str">
        <f>IFERROR(VLOOKUP(F2546,category[[category_name_german]:[abbreviation_category_budo]],3,FALSE),"")</f>
        <v/>
      </c>
      <c r="J2546" s="48" t="str">
        <f>IFERROR(VLOOKUP(I2546,category[[category_name_german]:[abbreviation_category_budo]],3,FALSE),"")</f>
        <v/>
      </c>
      <c r="M2546" s="48" t="str">
        <f>IFERROR(VLOOKUP(L2546,category[[category_name_german]:[abbreviation_category_budo]],3,FALSE),"")</f>
        <v/>
      </c>
      <c r="P2546" s="48" t="str">
        <f>IFERROR(VLOOKUP(O2546,category[[category_name_german]:[abbreviation_category_budo]],3,FALSE),"")</f>
        <v/>
      </c>
      <c r="R2546" s="49" t="str">
        <f t="shared" si="351"/>
        <v/>
      </c>
      <c r="U2546" s="48" t="str">
        <f>IFERROR(VLOOKUP(T2546,abbreviation[[description_german]:[abbreviation_budo]],3,FALSE),"")</f>
        <v/>
      </c>
      <c r="X2546" s="51" t="str">
        <f>IFERROR(VLOOKUP(W2546,abbreviation[[description_german]:[abbreviation_budo]],3,FALSE),"")</f>
        <v/>
      </c>
      <c r="Y2546" s="33"/>
      <c r="AA2546" s="49" t="str">
        <f t="shared" si="352"/>
        <v/>
      </c>
      <c r="AD2546" s="48" t="str">
        <f>IFERROR(VLOOKUP(AC2546,abbreviation[[description_german]:[abbreviation_budo]],3,FALSE),"")</f>
        <v/>
      </c>
      <c r="AG2546" s="54" t="str">
        <f>IFERROR(VLOOKUP(AF2546,abbreviation[[description_german]:[abbreviation_budo]],3,FALSE),"")</f>
        <v/>
      </c>
      <c r="AJ2546" s="49" t="str">
        <f t="shared" si="353"/>
        <v>_</v>
      </c>
      <c r="AM2546" s="48" t="str">
        <f>IFERROR(VLOOKUP(AL2546,abbreviation[[description_german]:[abbreviation_budo]],3,FALSE),"")</f>
        <v/>
      </c>
      <c r="AP2546" s="54" t="str">
        <f>IFERROR(VLOOKUP(AO2546,abbreviation[[description_german]:[abbreviation_budo]],3,FALSE),"")</f>
        <v/>
      </c>
      <c r="AS2546" s="49" t="str">
        <f t="shared" si="354"/>
        <v>_</v>
      </c>
      <c r="AV2546" s="53" t="str">
        <f>IFERROR(VLOOKUP(AU2546,abbreviation[[description_german]:[abbreviation_budo]],3,FALSE),"")</f>
        <v/>
      </c>
      <c r="AY2546" s="51" t="str">
        <f>IFERROR(VLOOKUP(AX2546,abbreviation[[description_german]:[abbreviation_budo]],3,FALSE),"")</f>
        <v/>
      </c>
      <c r="BB2546" s="51" t="str">
        <f>IFERROR(VLOOKUP(BA2546,abbreviation[[description_german]:[abbreviation_budo]],3,FALSE),"")</f>
        <v/>
      </c>
      <c r="BE2546" s="51" t="str">
        <f>IFERROR(VLOOKUP(BD2546,abbreviation[[description_german]:[abbreviation_budo]],3,FALSE),"")</f>
        <v/>
      </c>
      <c r="BG2546" s="38"/>
      <c r="BH2546" s="49" t="str">
        <f t="shared" si="355"/>
        <v>_</v>
      </c>
      <c r="BK2546" s="53" t="str">
        <f>IFERROR(VLOOKUP(BJ2546,abbreviation[[description_german]:[abbreviation_budo]],3,FALSE),"")</f>
        <v/>
      </c>
      <c r="BN2546" s="51" t="str">
        <f>IFERROR(VLOOKUP(BM2546,abbreviation[[description_german]:[abbreviation_budo]],3,FALSE),"")</f>
        <v/>
      </c>
      <c r="BO2546" s="31"/>
      <c r="BQ2546" s="51" t="str">
        <f>IFERROR(VLOOKUP(BP2546,abbreviation[[description_german]:[abbreviation_budo]],3,FALSE),"")</f>
        <v/>
      </c>
      <c r="BR2546" s="57" t="str">
        <f t="shared" si="356"/>
        <v>_</v>
      </c>
      <c r="BU2546" s="53" t="str">
        <f>IFERROR(VLOOKUP(BT2546,abbreviation[[description_german]:[abbreviation_budo]],3,FALSE),"")</f>
        <v/>
      </c>
      <c r="BV2546" s="60" t="str">
        <f t="shared" si="357"/>
        <v>_</v>
      </c>
      <c r="BY2546" s="48" t="str">
        <f>IFERROR(VLOOKUP(BX2546,category[[category_name_german]:[abbreviation_category_budo]],3,FALSE),"")</f>
        <v/>
      </c>
      <c r="CB2546" s="48" t="str">
        <f>IFERROR(VLOOKUP(CA2546,category[[category_name_german]:[abbreviation_category_budo]],3,FALSE),"")</f>
        <v/>
      </c>
      <c r="CE2546" s="48" t="str">
        <f>IFERROR(VLOOKUP(CD2546,category[[category_name_german]:[abbreviation_category_budo]],3,FALSE),"")</f>
        <v/>
      </c>
      <c r="CH2546" s="48" t="str">
        <f>IFERROR(VLOOKUP(CG2546,category[[category_name_german]:[abbreviation_category_budo]],3,FALSE),"")</f>
        <v/>
      </c>
      <c r="CK2546" s="48" t="str">
        <f>IFERROR(VLOOKUP(CJ2546,category[[category_name_german]:[abbreviation_category_budo]],3,FALSE),"")</f>
        <v/>
      </c>
      <c r="CM2546" s="49" t="str">
        <f t="shared" si="358"/>
        <v/>
      </c>
      <c r="CO2546" s="63" t="str">
        <f t="shared" si="359"/>
        <v/>
      </c>
    </row>
    <row r="2547" spans="4:93" x14ac:dyDescent="0.25">
      <c r="D2547" s="48" t="str">
        <f>IFERROR(VLOOKUP(C2547,category[[category_name_german]:[abbreviation_category_budo]],3,FALSE),"")</f>
        <v/>
      </c>
      <c r="G2547" s="48" t="str">
        <f>IFERROR(VLOOKUP(F2547,category[[category_name_german]:[abbreviation_category_budo]],3,FALSE),"")</f>
        <v/>
      </c>
      <c r="J2547" s="48" t="str">
        <f>IFERROR(VLOOKUP(I2547,category[[category_name_german]:[abbreviation_category_budo]],3,FALSE),"")</f>
        <v/>
      </c>
      <c r="M2547" s="48" t="str">
        <f>IFERROR(VLOOKUP(L2547,category[[category_name_german]:[abbreviation_category_budo]],3,FALSE),"")</f>
        <v/>
      </c>
      <c r="P2547" s="48" t="str">
        <f>IFERROR(VLOOKUP(O2547,category[[category_name_german]:[abbreviation_category_budo]],3,FALSE),"")</f>
        <v/>
      </c>
      <c r="R2547" s="49" t="str">
        <f t="shared" si="351"/>
        <v/>
      </c>
      <c r="U2547" s="48" t="str">
        <f>IFERROR(VLOOKUP(T2547,abbreviation[[description_german]:[abbreviation_budo]],3,FALSE),"")</f>
        <v/>
      </c>
      <c r="X2547" s="51" t="str">
        <f>IFERROR(VLOOKUP(W2547,abbreviation[[description_german]:[abbreviation_budo]],3,FALSE),"")</f>
        <v/>
      </c>
      <c r="Y2547" s="33"/>
      <c r="AA2547" s="49" t="str">
        <f t="shared" si="352"/>
        <v/>
      </c>
      <c r="AD2547" s="48" t="str">
        <f>IFERROR(VLOOKUP(AC2547,abbreviation[[description_german]:[abbreviation_budo]],3,FALSE),"")</f>
        <v/>
      </c>
      <c r="AG2547" s="54" t="str">
        <f>IFERROR(VLOOKUP(AF2547,abbreviation[[description_german]:[abbreviation_budo]],3,FALSE),"")</f>
        <v/>
      </c>
      <c r="AJ2547" s="49" t="str">
        <f t="shared" si="353"/>
        <v>_</v>
      </c>
      <c r="AM2547" s="48" t="str">
        <f>IFERROR(VLOOKUP(AL2547,abbreviation[[description_german]:[abbreviation_budo]],3,FALSE),"")</f>
        <v/>
      </c>
      <c r="AP2547" s="54" t="str">
        <f>IFERROR(VLOOKUP(AO2547,abbreviation[[description_german]:[abbreviation_budo]],3,FALSE),"")</f>
        <v/>
      </c>
      <c r="AS2547" s="49" t="str">
        <f t="shared" si="354"/>
        <v>_</v>
      </c>
      <c r="AV2547" s="53" t="str">
        <f>IFERROR(VLOOKUP(AU2547,abbreviation[[description_german]:[abbreviation_budo]],3,FALSE),"")</f>
        <v/>
      </c>
      <c r="AY2547" s="51" t="str">
        <f>IFERROR(VLOOKUP(AX2547,abbreviation[[description_german]:[abbreviation_budo]],3,FALSE),"")</f>
        <v/>
      </c>
      <c r="BB2547" s="51" t="str">
        <f>IFERROR(VLOOKUP(BA2547,abbreviation[[description_german]:[abbreviation_budo]],3,FALSE),"")</f>
        <v/>
      </c>
      <c r="BE2547" s="51" t="str">
        <f>IFERROR(VLOOKUP(BD2547,abbreviation[[description_german]:[abbreviation_budo]],3,FALSE),"")</f>
        <v/>
      </c>
      <c r="BG2547" s="38"/>
      <c r="BH2547" s="49" t="str">
        <f t="shared" si="355"/>
        <v>_</v>
      </c>
      <c r="BK2547" s="53" t="str">
        <f>IFERROR(VLOOKUP(BJ2547,abbreviation[[description_german]:[abbreviation_budo]],3,FALSE),"")</f>
        <v/>
      </c>
      <c r="BN2547" s="51" t="str">
        <f>IFERROR(VLOOKUP(BM2547,abbreviation[[description_german]:[abbreviation_budo]],3,FALSE),"")</f>
        <v/>
      </c>
      <c r="BO2547" s="31"/>
      <c r="BQ2547" s="51" t="str">
        <f>IFERROR(VLOOKUP(BP2547,abbreviation[[description_german]:[abbreviation_budo]],3,FALSE),"")</f>
        <v/>
      </c>
      <c r="BR2547" s="57" t="str">
        <f t="shared" si="356"/>
        <v>_</v>
      </c>
      <c r="BU2547" s="53" t="str">
        <f>IFERROR(VLOOKUP(BT2547,abbreviation[[description_german]:[abbreviation_budo]],3,FALSE),"")</f>
        <v/>
      </c>
      <c r="BV2547" s="60" t="str">
        <f t="shared" si="357"/>
        <v>_</v>
      </c>
      <c r="BY2547" s="48" t="str">
        <f>IFERROR(VLOOKUP(BX2547,category[[category_name_german]:[abbreviation_category_budo]],3,FALSE),"")</f>
        <v/>
      </c>
      <c r="CB2547" s="48" t="str">
        <f>IFERROR(VLOOKUP(CA2547,category[[category_name_german]:[abbreviation_category_budo]],3,FALSE),"")</f>
        <v/>
      </c>
      <c r="CE2547" s="48" t="str">
        <f>IFERROR(VLOOKUP(CD2547,category[[category_name_german]:[abbreviation_category_budo]],3,FALSE),"")</f>
        <v/>
      </c>
      <c r="CH2547" s="48" t="str">
        <f>IFERROR(VLOOKUP(CG2547,category[[category_name_german]:[abbreviation_category_budo]],3,FALSE),"")</f>
        <v/>
      </c>
      <c r="CK2547" s="48" t="str">
        <f>IFERROR(VLOOKUP(CJ2547,category[[category_name_german]:[abbreviation_category_budo]],3,FALSE),"")</f>
        <v/>
      </c>
      <c r="CM2547" s="49" t="str">
        <f t="shared" si="358"/>
        <v/>
      </c>
      <c r="CO2547" s="63" t="str">
        <f t="shared" si="359"/>
        <v/>
      </c>
    </row>
    <row r="2548" spans="4:93" x14ac:dyDescent="0.25">
      <c r="D2548" s="48" t="str">
        <f>IFERROR(VLOOKUP(C2548,category[[category_name_german]:[abbreviation_category_budo]],3,FALSE),"")</f>
        <v/>
      </c>
      <c r="G2548" s="48" t="str">
        <f>IFERROR(VLOOKUP(F2548,category[[category_name_german]:[abbreviation_category_budo]],3,FALSE),"")</f>
        <v/>
      </c>
      <c r="J2548" s="48" t="str">
        <f>IFERROR(VLOOKUP(I2548,category[[category_name_german]:[abbreviation_category_budo]],3,FALSE),"")</f>
        <v/>
      </c>
      <c r="M2548" s="48" t="str">
        <f>IFERROR(VLOOKUP(L2548,category[[category_name_german]:[abbreviation_category_budo]],3,FALSE),"")</f>
        <v/>
      </c>
      <c r="P2548" s="48" t="str">
        <f>IFERROR(VLOOKUP(O2548,category[[category_name_german]:[abbreviation_category_budo]],3,FALSE),"")</f>
        <v/>
      </c>
      <c r="R2548" s="49" t="str">
        <f t="shared" si="351"/>
        <v/>
      </c>
      <c r="U2548" s="48" t="str">
        <f>IFERROR(VLOOKUP(T2548,abbreviation[[description_german]:[abbreviation_budo]],3,FALSE),"")</f>
        <v/>
      </c>
      <c r="X2548" s="51" t="str">
        <f>IFERROR(VLOOKUP(W2548,abbreviation[[description_german]:[abbreviation_budo]],3,FALSE),"")</f>
        <v/>
      </c>
      <c r="Y2548" s="33"/>
      <c r="AA2548" s="49" t="str">
        <f t="shared" si="352"/>
        <v/>
      </c>
      <c r="AD2548" s="48" t="str">
        <f>IFERROR(VLOOKUP(AC2548,abbreviation[[description_german]:[abbreviation_budo]],3,FALSE),"")</f>
        <v/>
      </c>
      <c r="AG2548" s="54" t="str">
        <f>IFERROR(VLOOKUP(AF2548,abbreviation[[description_german]:[abbreviation_budo]],3,FALSE),"")</f>
        <v/>
      </c>
      <c r="AJ2548" s="49" t="str">
        <f t="shared" si="353"/>
        <v>_</v>
      </c>
      <c r="AM2548" s="48" t="str">
        <f>IFERROR(VLOOKUP(AL2548,abbreviation[[description_german]:[abbreviation_budo]],3,FALSE),"")</f>
        <v/>
      </c>
      <c r="AP2548" s="54" t="str">
        <f>IFERROR(VLOOKUP(AO2548,abbreviation[[description_german]:[abbreviation_budo]],3,FALSE),"")</f>
        <v/>
      </c>
      <c r="AS2548" s="49" t="str">
        <f t="shared" si="354"/>
        <v>_</v>
      </c>
      <c r="AV2548" s="53" t="str">
        <f>IFERROR(VLOOKUP(AU2548,abbreviation[[description_german]:[abbreviation_budo]],3,FALSE),"")</f>
        <v/>
      </c>
      <c r="AY2548" s="51" t="str">
        <f>IFERROR(VLOOKUP(AX2548,abbreviation[[description_german]:[abbreviation_budo]],3,FALSE),"")</f>
        <v/>
      </c>
      <c r="BB2548" s="51" t="str">
        <f>IFERROR(VLOOKUP(BA2548,abbreviation[[description_german]:[abbreviation_budo]],3,FALSE),"")</f>
        <v/>
      </c>
      <c r="BE2548" s="51" t="str">
        <f>IFERROR(VLOOKUP(BD2548,abbreviation[[description_german]:[abbreviation_budo]],3,FALSE),"")</f>
        <v/>
      </c>
      <c r="BG2548" s="38"/>
      <c r="BH2548" s="49" t="str">
        <f t="shared" si="355"/>
        <v>_</v>
      </c>
      <c r="BK2548" s="53" t="str">
        <f>IFERROR(VLOOKUP(BJ2548,abbreviation[[description_german]:[abbreviation_budo]],3,FALSE),"")</f>
        <v/>
      </c>
      <c r="BN2548" s="51" t="str">
        <f>IFERROR(VLOOKUP(BM2548,abbreviation[[description_german]:[abbreviation_budo]],3,FALSE),"")</f>
        <v/>
      </c>
      <c r="BO2548" s="31"/>
      <c r="BQ2548" s="51" t="str">
        <f>IFERROR(VLOOKUP(BP2548,abbreviation[[description_german]:[abbreviation_budo]],3,FALSE),"")</f>
        <v/>
      </c>
      <c r="BR2548" s="57" t="str">
        <f t="shared" si="356"/>
        <v>_</v>
      </c>
      <c r="BU2548" s="53" t="str">
        <f>IFERROR(VLOOKUP(BT2548,abbreviation[[description_german]:[abbreviation_budo]],3,FALSE),"")</f>
        <v/>
      </c>
      <c r="BV2548" s="60" t="str">
        <f t="shared" si="357"/>
        <v>_</v>
      </c>
      <c r="BY2548" s="48" t="str">
        <f>IFERROR(VLOOKUP(BX2548,category[[category_name_german]:[abbreviation_category_budo]],3,FALSE),"")</f>
        <v/>
      </c>
      <c r="CB2548" s="48" t="str">
        <f>IFERROR(VLOOKUP(CA2548,category[[category_name_german]:[abbreviation_category_budo]],3,FALSE),"")</f>
        <v/>
      </c>
      <c r="CE2548" s="48" t="str">
        <f>IFERROR(VLOOKUP(CD2548,category[[category_name_german]:[abbreviation_category_budo]],3,FALSE),"")</f>
        <v/>
      </c>
      <c r="CH2548" s="48" t="str">
        <f>IFERROR(VLOOKUP(CG2548,category[[category_name_german]:[abbreviation_category_budo]],3,FALSE),"")</f>
        <v/>
      </c>
      <c r="CK2548" s="48" t="str">
        <f>IFERROR(VLOOKUP(CJ2548,category[[category_name_german]:[abbreviation_category_budo]],3,FALSE),"")</f>
        <v/>
      </c>
      <c r="CM2548" s="49" t="str">
        <f t="shared" si="358"/>
        <v/>
      </c>
      <c r="CO2548" s="63" t="str">
        <f t="shared" si="359"/>
        <v/>
      </c>
    </row>
    <row r="2549" spans="4:93" x14ac:dyDescent="0.25">
      <c r="D2549" s="48" t="str">
        <f>IFERROR(VLOOKUP(C2549,category[[category_name_german]:[abbreviation_category_budo]],3,FALSE),"")</f>
        <v/>
      </c>
      <c r="G2549" s="48" t="str">
        <f>IFERROR(VLOOKUP(F2549,category[[category_name_german]:[abbreviation_category_budo]],3,FALSE),"")</f>
        <v/>
      </c>
      <c r="J2549" s="48" t="str">
        <f>IFERROR(VLOOKUP(I2549,category[[category_name_german]:[abbreviation_category_budo]],3,FALSE),"")</f>
        <v/>
      </c>
      <c r="M2549" s="48" t="str">
        <f>IFERROR(VLOOKUP(L2549,category[[category_name_german]:[abbreviation_category_budo]],3,FALSE),"")</f>
        <v/>
      </c>
      <c r="P2549" s="48" t="str">
        <f>IFERROR(VLOOKUP(O2549,category[[category_name_german]:[abbreviation_category_budo]],3,FALSE),"")</f>
        <v/>
      </c>
      <c r="R2549" s="49" t="str">
        <f t="shared" si="351"/>
        <v/>
      </c>
      <c r="U2549" s="48" t="str">
        <f>IFERROR(VLOOKUP(T2549,abbreviation[[description_german]:[abbreviation_budo]],3,FALSE),"")</f>
        <v/>
      </c>
      <c r="X2549" s="51" t="str">
        <f>IFERROR(VLOOKUP(W2549,abbreviation[[description_german]:[abbreviation_budo]],3,FALSE),"")</f>
        <v/>
      </c>
      <c r="Y2549" s="33"/>
      <c r="AA2549" s="49" t="str">
        <f t="shared" si="352"/>
        <v/>
      </c>
      <c r="AD2549" s="48" t="str">
        <f>IFERROR(VLOOKUP(AC2549,abbreviation[[description_german]:[abbreviation_budo]],3,FALSE),"")</f>
        <v/>
      </c>
      <c r="AG2549" s="54" t="str">
        <f>IFERROR(VLOOKUP(AF2549,abbreviation[[description_german]:[abbreviation_budo]],3,FALSE),"")</f>
        <v/>
      </c>
      <c r="AJ2549" s="49" t="str">
        <f t="shared" si="353"/>
        <v>_</v>
      </c>
      <c r="AM2549" s="48" t="str">
        <f>IFERROR(VLOOKUP(AL2549,abbreviation[[description_german]:[abbreviation_budo]],3,FALSE),"")</f>
        <v/>
      </c>
      <c r="AP2549" s="54" t="str">
        <f>IFERROR(VLOOKUP(AO2549,abbreviation[[description_german]:[abbreviation_budo]],3,FALSE),"")</f>
        <v/>
      </c>
      <c r="AS2549" s="49" t="str">
        <f t="shared" si="354"/>
        <v>_</v>
      </c>
      <c r="AV2549" s="53" t="str">
        <f>IFERROR(VLOOKUP(AU2549,abbreviation[[description_german]:[abbreviation_budo]],3,FALSE),"")</f>
        <v/>
      </c>
      <c r="AY2549" s="51" t="str">
        <f>IFERROR(VLOOKUP(AX2549,abbreviation[[description_german]:[abbreviation_budo]],3,FALSE),"")</f>
        <v/>
      </c>
      <c r="BB2549" s="51" t="str">
        <f>IFERROR(VLOOKUP(BA2549,abbreviation[[description_german]:[abbreviation_budo]],3,FALSE),"")</f>
        <v/>
      </c>
      <c r="BE2549" s="51" t="str">
        <f>IFERROR(VLOOKUP(BD2549,abbreviation[[description_german]:[abbreviation_budo]],3,FALSE),"")</f>
        <v/>
      </c>
      <c r="BG2549" s="38"/>
      <c r="BH2549" s="49" t="str">
        <f t="shared" si="355"/>
        <v>_</v>
      </c>
      <c r="BK2549" s="53" t="str">
        <f>IFERROR(VLOOKUP(BJ2549,abbreviation[[description_german]:[abbreviation_budo]],3,FALSE),"")</f>
        <v/>
      </c>
      <c r="BN2549" s="51" t="str">
        <f>IFERROR(VLOOKUP(BM2549,abbreviation[[description_german]:[abbreviation_budo]],3,FALSE),"")</f>
        <v/>
      </c>
      <c r="BO2549" s="31"/>
      <c r="BQ2549" s="51" t="str">
        <f>IFERROR(VLOOKUP(BP2549,abbreviation[[description_german]:[abbreviation_budo]],3,FALSE),"")</f>
        <v/>
      </c>
      <c r="BR2549" s="57" t="str">
        <f t="shared" si="356"/>
        <v>_</v>
      </c>
      <c r="BU2549" s="53" t="str">
        <f>IFERROR(VLOOKUP(BT2549,abbreviation[[description_german]:[abbreviation_budo]],3,FALSE),"")</f>
        <v/>
      </c>
      <c r="BV2549" s="60" t="str">
        <f t="shared" si="357"/>
        <v>_</v>
      </c>
      <c r="BY2549" s="48" t="str">
        <f>IFERROR(VLOOKUP(BX2549,category[[category_name_german]:[abbreviation_category_budo]],3,FALSE),"")</f>
        <v/>
      </c>
      <c r="CB2549" s="48" t="str">
        <f>IFERROR(VLOOKUP(CA2549,category[[category_name_german]:[abbreviation_category_budo]],3,FALSE),"")</f>
        <v/>
      </c>
      <c r="CE2549" s="48" t="str">
        <f>IFERROR(VLOOKUP(CD2549,category[[category_name_german]:[abbreviation_category_budo]],3,FALSE),"")</f>
        <v/>
      </c>
      <c r="CH2549" s="48" t="str">
        <f>IFERROR(VLOOKUP(CG2549,category[[category_name_german]:[abbreviation_category_budo]],3,FALSE),"")</f>
        <v/>
      </c>
      <c r="CK2549" s="48" t="str">
        <f>IFERROR(VLOOKUP(CJ2549,category[[category_name_german]:[abbreviation_category_budo]],3,FALSE),"")</f>
        <v/>
      </c>
      <c r="CM2549" s="49" t="str">
        <f t="shared" si="358"/>
        <v/>
      </c>
      <c r="CO2549" s="63" t="str">
        <f t="shared" si="359"/>
        <v/>
      </c>
    </row>
    <row r="2550" spans="4:93" x14ac:dyDescent="0.25">
      <c r="D2550" s="48" t="str">
        <f>IFERROR(VLOOKUP(C2550,category[[category_name_german]:[abbreviation_category_budo]],3,FALSE),"")</f>
        <v/>
      </c>
      <c r="G2550" s="48" t="str">
        <f>IFERROR(VLOOKUP(F2550,category[[category_name_german]:[abbreviation_category_budo]],3,FALSE),"")</f>
        <v/>
      </c>
      <c r="J2550" s="48" t="str">
        <f>IFERROR(VLOOKUP(I2550,category[[category_name_german]:[abbreviation_category_budo]],3,FALSE),"")</f>
        <v/>
      </c>
      <c r="M2550" s="48" t="str">
        <f>IFERROR(VLOOKUP(L2550,category[[category_name_german]:[abbreviation_category_budo]],3,FALSE),"")</f>
        <v/>
      </c>
      <c r="P2550" s="48" t="str">
        <f>IFERROR(VLOOKUP(O2550,category[[category_name_german]:[abbreviation_category_budo]],3,FALSE),"")</f>
        <v/>
      </c>
      <c r="R2550" s="49" t="str">
        <f t="shared" si="351"/>
        <v/>
      </c>
      <c r="U2550" s="48" t="str">
        <f>IFERROR(VLOOKUP(T2550,abbreviation[[description_german]:[abbreviation_budo]],3,FALSE),"")</f>
        <v/>
      </c>
      <c r="X2550" s="51" t="str">
        <f>IFERROR(VLOOKUP(W2550,abbreviation[[description_german]:[abbreviation_budo]],3,FALSE),"")</f>
        <v/>
      </c>
      <c r="Y2550" s="33"/>
      <c r="AA2550" s="49" t="str">
        <f t="shared" si="352"/>
        <v/>
      </c>
      <c r="AD2550" s="48" t="str">
        <f>IFERROR(VLOOKUP(AC2550,abbreviation[[description_german]:[abbreviation_budo]],3,FALSE),"")</f>
        <v/>
      </c>
      <c r="AG2550" s="54" t="str">
        <f>IFERROR(VLOOKUP(AF2550,abbreviation[[description_german]:[abbreviation_budo]],3,FALSE),"")</f>
        <v/>
      </c>
      <c r="AJ2550" s="49" t="str">
        <f t="shared" si="353"/>
        <v>_</v>
      </c>
      <c r="AM2550" s="48" t="str">
        <f>IFERROR(VLOOKUP(AL2550,abbreviation[[description_german]:[abbreviation_budo]],3,FALSE),"")</f>
        <v/>
      </c>
      <c r="AP2550" s="54" t="str">
        <f>IFERROR(VLOOKUP(AO2550,abbreviation[[description_german]:[abbreviation_budo]],3,FALSE),"")</f>
        <v/>
      </c>
      <c r="AS2550" s="49" t="str">
        <f t="shared" si="354"/>
        <v>_</v>
      </c>
      <c r="AV2550" s="53" t="str">
        <f>IFERROR(VLOOKUP(AU2550,abbreviation[[description_german]:[abbreviation_budo]],3,FALSE),"")</f>
        <v/>
      </c>
      <c r="AY2550" s="51" t="str">
        <f>IFERROR(VLOOKUP(AX2550,abbreviation[[description_german]:[abbreviation_budo]],3,FALSE),"")</f>
        <v/>
      </c>
      <c r="BB2550" s="51" t="str">
        <f>IFERROR(VLOOKUP(BA2550,abbreviation[[description_german]:[abbreviation_budo]],3,FALSE),"")</f>
        <v/>
      </c>
      <c r="BE2550" s="51" t="str">
        <f>IFERROR(VLOOKUP(BD2550,abbreviation[[description_german]:[abbreviation_budo]],3,FALSE),"")</f>
        <v/>
      </c>
      <c r="BG2550" s="38"/>
      <c r="BH2550" s="49" t="str">
        <f t="shared" si="355"/>
        <v>_</v>
      </c>
      <c r="BK2550" s="53" t="str">
        <f>IFERROR(VLOOKUP(BJ2550,abbreviation[[description_german]:[abbreviation_budo]],3,FALSE),"")</f>
        <v/>
      </c>
      <c r="BN2550" s="51" t="str">
        <f>IFERROR(VLOOKUP(BM2550,abbreviation[[description_german]:[abbreviation_budo]],3,FALSE),"")</f>
        <v/>
      </c>
      <c r="BO2550" s="31"/>
      <c r="BQ2550" s="51" t="str">
        <f>IFERROR(VLOOKUP(BP2550,abbreviation[[description_german]:[abbreviation_budo]],3,FALSE),"")</f>
        <v/>
      </c>
      <c r="BR2550" s="57" t="str">
        <f t="shared" si="356"/>
        <v>_</v>
      </c>
      <c r="BU2550" s="53" t="str">
        <f>IFERROR(VLOOKUP(BT2550,abbreviation[[description_german]:[abbreviation_budo]],3,FALSE),"")</f>
        <v/>
      </c>
      <c r="BV2550" s="60" t="str">
        <f t="shared" si="357"/>
        <v>_</v>
      </c>
      <c r="BY2550" s="48" t="str">
        <f>IFERROR(VLOOKUP(BX2550,category[[category_name_german]:[abbreviation_category_budo]],3,FALSE),"")</f>
        <v/>
      </c>
      <c r="CB2550" s="48" t="str">
        <f>IFERROR(VLOOKUP(CA2550,category[[category_name_german]:[abbreviation_category_budo]],3,FALSE),"")</f>
        <v/>
      </c>
      <c r="CE2550" s="48" t="str">
        <f>IFERROR(VLOOKUP(CD2550,category[[category_name_german]:[abbreviation_category_budo]],3,FALSE),"")</f>
        <v/>
      </c>
      <c r="CH2550" s="48" t="str">
        <f>IFERROR(VLOOKUP(CG2550,category[[category_name_german]:[abbreviation_category_budo]],3,FALSE),"")</f>
        <v/>
      </c>
      <c r="CK2550" s="48" t="str">
        <f>IFERROR(VLOOKUP(CJ2550,category[[category_name_german]:[abbreviation_category_budo]],3,FALSE),"")</f>
        <v/>
      </c>
      <c r="CM2550" s="49" t="str">
        <f t="shared" si="358"/>
        <v/>
      </c>
      <c r="CO2550" s="63" t="str">
        <f t="shared" si="359"/>
        <v/>
      </c>
    </row>
    <row r="2551" spans="4:93" x14ac:dyDescent="0.25">
      <c r="D2551" s="48" t="str">
        <f>IFERROR(VLOOKUP(C2551,category[[category_name_german]:[abbreviation_category_budo]],3,FALSE),"")</f>
        <v/>
      </c>
      <c r="G2551" s="48" t="str">
        <f>IFERROR(VLOOKUP(F2551,category[[category_name_german]:[abbreviation_category_budo]],3,FALSE),"")</f>
        <v/>
      </c>
      <c r="J2551" s="48" t="str">
        <f>IFERROR(VLOOKUP(I2551,category[[category_name_german]:[abbreviation_category_budo]],3,FALSE),"")</f>
        <v/>
      </c>
      <c r="M2551" s="48" t="str">
        <f>IFERROR(VLOOKUP(L2551,category[[category_name_german]:[abbreviation_category_budo]],3,FALSE),"")</f>
        <v/>
      </c>
      <c r="P2551" s="48" t="str">
        <f>IFERROR(VLOOKUP(O2551,category[[category_name_german]:[abbreviation_category_budo]],3,FALSE),"")</f>
        <v/>
      </c>
      <c r="R2551" s="49" t="str">
        <f t="shared" si="351"/>
        <v/>
      </c>
      <c r="U2551" s="48" t="str">
        <f>IFERROR(VLOOKUP(T2551,abbreviation[[description_german]:[abbreviation_budo]],3,FALSE),"")</f>
        <v/>
      </c>
      <c r="X2551" s="51" t="str">
        <f>IFERROR(VLOOKUP(W2551,abbreviation[[description_german]:[abbreviation_budo]],3,FALSE),"")</f>
        <v/>
      </c>
      <c r="Y2551" s="33"/>
      <c r="AA2551" s="49" t="str">
        <f t="shared" si="352"/>
        <v/>
      </c>
      <c r="AD2551" s="48" t="str">
        <f>IFERROR(VLOOKUP(AC2551,abbreviation[[description_german]:[abbreviation_budo]],3,FALSE),"")</f>
        <v/>
      </c>
      <c r="AG2551" s="54" t="str">
        <f>IFERROR(VLOOKUP(AF2551,abbreviation[[description_german]:[abbreviation_budo]],3,FALSE),"")</f>
        <v/>
      </c>
      <c r="AJ2551" s="49" t="str">
        <f t="shared" si="353"/>
        <v>_</v>
      </c>
      <c r="AM2551" s="48" t="str">
        <f>IFERROR(VLOOKUP(AL2551,abbreviation[[description_german]:[abbreviation_budo]],3,FALSE),"")</f>
        <v/>
      </c>
      <c r="AP2551" s="54" t="str">
        <f>IFERROR(VLOOKUP(AO2551,abbreviation[[description_german]:[abbreviation_budo]],3,FALSE),"")</f>
        <v/>
      </c>
      <c r="AS2551" s="49" t="str">
        <f t="shared" si="354"/>
        <v>_</v>
      </c>
      <c r="AV2551" s="53" t="str">
        <f>IFERROR(VLOOKUP(AU2551,abbreviation[[description_german]:[abbreviation_budo]],3,FALSE),"")</f>
        <v/>
      </c>
      <c r="AY2551" s="51" t="str">
        <f>IFERROR(VLOOKUP(AX2551,abbreviation[[description_german]:[abbreviation_budo]],3,FALSE),"")</f>
        <v/>
      </c>
      <c r="BB2551" s="51" t="str">
        <f>IFERROR(VLOOKUP(BA2551,abbreviation[[description_german]:[abbreviation_budo]],3,FALSE),"")</f>
        <v/>
      </c>
      <c r="BE2551" s="51" t="str">
        <f>IFERROR(VLOOKUP(BD2551,abbreviation[[description_german]:[abbreviation_budo]],3,FALSE),"")</f>
        <v/>
      </c>
      <c r="BG2551" s="38"/>
      <c r="BH2551" s="49" t="str">
        <f t="shared" si="355"/>
        <v>_</v>
      </c>
      <c r="BK2551" s="53" t="str">
        <f>IFERROR(VLOOKUP(BJ2551,abbreviation[[description_german]:[abbreviation_budo]],3,FALSE),"")</f>
        <v/>
      </c>
      <c r="BN2551" s="51" t="str">
        <f>IFERROR(VLOOKUP(BM2551,abbreviation[[description_german]:[abbreviation_budo]],3,FALSE),"")</f>
        <v/>
      </c>
      <c r="BO2551" s="31"/>
      <c r="BQ2551" s="51" t="str">
        <f>IFERROR(VLOOKUP(BP2551,abbreviation[[description_german]:[abbreviation_budo]],3,FALSE),"")</f>
        <v/>
      </c>
      <c r="BR2551" s="57" t="str">
        <f t="shared" si="356"/>
        <v>_</v>
      </c>
      <c r="BU2551" s="53" t="str">
        <f>IFERROR(VLOOKUP(BT2551,abbreviation[[description_german]:[abbreviation_budo]],3,FALSE),"")</f>
        <v/>
      </c>
      <c r="BV2551" s="60" t="str">
        <f t="shared" si="357"/>
        <v>_</v>
      </c>
      <c r="BY2551" s="48" t="str">
        <f>IFERROR(VLOOKUP(BX2551,category[[category_name_german]:[abbreviation_category_budo]],3,FALSE),"")</f>
        <v/>
      </c>
      <c r="CB2551" s="48" t="str">
        <f>IFERROR(VLOOKUP(CA2551,category[[category_name_german]:[abbreviation_category_budo]],3,FALSE),"")</f>
        <v/>
      </c>
      <c r="CE2551" s="48" t="str">
        <f>IFERROR(VLOOKUP(CD2551,category[[category_name_german]:[abbreviation_category_budo]],3,FALSE),"")</f>
        <v/>
      </c>
      <c r="CH2551" s="48" t="str">
        <f>IFERROR(VLOOKUP(CG2551,category[[category_name_german]:[abbreviation_category_budo]],3,FALSE),"")</f>
        <v/>
      </c>
      <c r="CK2551" s="48" t="str">
        <f>IFERROR(VLOOKUP(CJ2551,category[[category_name_german]:[abbreviation_category_budo]],3,FALSE),"")</f>
        <v/>
      </c>
      <c r="CM2551" s="49" t="str">
        <f t="shared" si="358"/>
        <v/>
      </c>
      <c r="CO2551" s="63" t="str">
        <f t="shared" si="359"/>
        <v/>
      </c>
    </row>
    <row r="2552" spans="4:93" x14ac:dyDescent="0.25">
      <c r="D2552" s="48" t="str">
        <f>IFERROR(VLOOKUP(C2552,category[[category_name_german]:[abbreviation_category_budo]],3,FALSE),"")</f>
        <v/>
      </c>
      <c r="G2552" s="48" t="str">
        <f>IFERROR(VLOOKUP(F2552,category[[category_name_german]:[abbreviation_category_budo]],3,FALSE),"")</f>
        <v/>
      </c>
      <c r="J2552" s="48" t="str">
        <f>IFERROR(VLOOKUP(I2552,category[[category_name_german]:[abbreviation_category_budo]],3,FALSE),"")</f>
        <v/>
      </c>
      <c r="M2552" s="48" t="str">
        <f>IFERROR(VLOOKUP(L2552,category[[category_name_german]:[abbreviation_category_budo]],3,FALSE),"")</f>
        <v/>
      </c>
      <c r="P2552" s="48" t="str">
        <f>IFERROR(VLOOKUP(O2552,category[[category_name_german]:[abbreviation_category_budo]],3,FALSE),"")</f>
        <v/>
      </c>
      <c r="R2552" s="49" t="str">
        <f t="shared" si="351"/>
        <v/>
      </c>
      <c r="U2552" s="48" t="str">
        <f>IFERROR(VLOOKUP(T2552,abbreviation[[description_german]:[abbreviation_budo]],3,FALSE),"")</f>
        <v/>
      </c>
      <c r="X2552" s="51" t="str">
        <f>IFERROR(VLOOKUP(W2552,abbreviation[[description_german]:[abbreviation_budo]],3,FALSE),"")</f>
        <v/>
      </c>
      <c r="Y2552" s="33"/>
      <c r="AA2552" s="49" t="str">
        <f t="shared" si="352"/>
        <v/>
      </c>
      <c r="AD2552" s="48" t="str">
        <f>IFERROR(VLOOKUP(AC2552,abbreviation[[description_german]:[abbreviation_budo]],3,FALSE),"")</f>
        <v/>
      </c>
      <c r="AG2552" s="54" t="str">
        <f>IFERROR(VLOOKUP(AF2552,abbreviation[[description_german]:[abbreviation_budo]],3,FALSE),"")</f>
        <v/>
      </c>
      <c r="AJ2552" s="49" t="str">
        <f t="shared" si="353"/>
        <v>_</v>
      </c>
      <c r="AM2552" s="48" t="str">
        <f>IFERROR(VLOOKUP(AL2552,abbreviation[[description_german]:[abbreviation_budo]],3,FALSE),"")</f>
        <v/>
      </c>
      <c r="AP2552" s="54" t="str">
        <f>IFERROR(VLOOKUP(AO2552,abbreviation[[description_german]:[abbreviation_budo]],3,FALSE),"")</f>
        <v/>
      </c>
      <c r="AS2552" s="49" t="str">
        <f t="shared" si="354"/>
        <v>_</v>
      </c>
      <c r="AV2552" s="53" t="str">
        <f>IFERROR(VLOOKUP(AU2552,abbreviation[[description_german]:[abbreviation_budo]],3,FALSE),"")</f>
        <v/>
      </c>
      <c r="AY2552" s="51" t="str">
        <f>IFERROR(VLOOKUP(AX2552,abbreviation[[description_german]:[abbreviation_budo]],3,FALSE),"")</f>
        <v/>
      </c>
      <c r="BB2552" s="51" t="str">
        <f>IFERROR(VLOOKUP(BA2552,abbreviation[[description_german]:[abbreviation_budo]],3,FALSE),"")</f>
        <v/>
      </c>
      <c r="BE2552" s="51" t="str">
        <f>IFERROR(VLOOKUP(BD2552,abbreviation[[description_german]:[abbreviation_budo]],3,FALSE),"")</f>
        <v/>
      </c>
      <c r="BG2552" s="38"/>
      <c r="BH2552" s="49" t="str">
        <f t="shared" si="355"/>
        <v>_</v>
      </c>
      <c r="BK2552" s="53" t="str">
        <f>IFERROR(VLOOKUP(BJ2552,abbreviation[[description_german]:[abbreviation_budo]],3,FALSE),"")</f>
        <v/>
      </c>
      <c r="BN2552" s="51" t="str">
        <f>IFERROR(VLOOKUP(BM2552,abbreviation[[description_german]:[abbreviation_budo]],3,FALSE),"")</f>
        <v/>
      </c>
      <c r="BO2552" s="31"/>
      <c r="BQ2552" s="51" t="str">
        <f>IFERROR(VLOOKUP(BP2552,abbreviation[[description_german]:[abbreviation_budo]],3,FALSE),"")</f>
        <v/>
      </c>
      <c r="BR2552" s="57" t="str">
        <f t="shared" si="356"/>
        <v>_</v>
      </c>
      <c r="BU2552" s="53" t="str">
        <f>IFERROR(VLOOKUP(BT2552,abbreviation[[description_german]:[abbreviation_budo]],3,FALSE),"")</f>
        <v/>
      </c>
      <c r="BV2552" s="60" t="str">
        <f t="shared" si="357"/>
        <v>_</v>
      </c>
      <c r="BY2552" s="48" t="str">
        <f>IFERROR(VLOOKUP(BX2552,category[[category_name_german]:[abbreviation_category_budo]],3,FALSE),"")</f>
        <v/>
      </c>
      <c r="CB2552" s="48" t="str">
        <f>IFERROR(VLOOKUP(CA2552,category[[category_name_german]:[abbreviation_category_budo]],3,FALSE),"")</f>
        <v/>
      </c>
      <c r="CE2552" s="48" t="str">
        <f>IFERROR(VLOOKUP(CD2552,category[[category_name_german]:[abbreviation_category_budo]],3,FALSE),"")</f>
        <v/>
      </c>
      <c r="CH2552" s="48" t="str">
        <f>IFERROR(VLOOKUP(CG2552,category[[category_name_german]:[abbreviation_category_budo]],3,FALSE),"")</f>
        <v/>
      </c>
      <c r="CK2552" s="48" t="str">
        <f>IFERROR(VLOOKUP(CJ2552,category[[category_name_german]:[abbreviation_category_budo]],3,FALSE),"")</f>
        <v/>
      </c>
      <c r="CM2552" s="49" t="str">
        <f t="shared" si="358"/>
        <v/>
      </c>
      <c r="CO2552" s="63" t="str">
        <f t="shared" si="359"/>
        <v/>
      </c>
    </row>
    <row r="2553" spans="4:93" x14ac:dyDescent="0.25">
      <c r="D2553" s="48" t="str">
        <f>IFERROR(VLOOKUP(C2553,category[[category_name_german]:[abbreviation_category_budo]],3,FALSE),"")</f>
        <v/>
      </c>
      <c r="G2553" s="48" t="str">
        <f>IFERROR(VLOOKUP(F2553,category[[category_name_german]:[abbreviation_category_budo]],3,FALSE),"")</f>
        <v/>
      </c>
      <c r="J2553" s="48" t="str">
        <f>IFERROR(VLOOKUP(I2553,category[[category_name_german]:[abbreviation_category_budo]],3,FALSE),"")</f>
        <v/>
      </c>
      <c r="M2553" s="48" t="str">
        <f>IFERROR(VLOOKUP(L2553,category[[category_name_german]:[abbreviation_category_budo]],3,FALSE),"")</f>
        <v/>
      </c>
      <c r="P2553" s="48" t="str">
        <f>IFERROR(VLOOKUP(O2553,category[[category_name_german]:[abbreviation_category_budo]],3,FALSE),"")</f>
        <v/>
      </c>
      <c r="R2553" s="49" t="str">
        <f t="shared" si="351"/>
        <v/>
      </c>
      <c r="U2553" s="48" t="str">
        <f>IFERROR(VLOOKUP(T2553,abbreviation[[description_german]:[abbreviation_budo]],3,FALSE),"")</f>
        <v/>
      </c>
      <c r="X2553" s="51" t="str">
        <f>IFERROR(VLOOKUP(W2553,abbreviation[[description_german]:[abbreviation_budo]],3,FALSE),"")</f>
        <v/>
      </c>
      <c r="Y2553" s="33"/>
      <c r="AA2553" s="49" t="str">
        <f t="shared" si="352"/>
        <v/>
      </c>
      <c r="AD2553" s="48" t="str">
        <f>IFERROR(VLOOKUP(AC2553,abbreviation[[description_german]:[abbreviation_budo]],3,FALSE),"")</f>
        <v/>
      </c>
      <c r="AG2553" s="54" t="str">
        <f>IFERROR(VLOOKUP(AF2553,abbreviation[[description_german]:[abbreviation_budo]],3,FALSE),"")</f>
        <v/>
      </c>
      <c r="AJ2553" s="49" t="str">
        <f t="shared" si="353"/>
        <v>_</v>
      </c>
      <c r="AM2553" s="48" t="str">
        <f>IFERROR(VLOOKUP(AL2553,abbreviation[[description_german]:[abbreviation_budo]],3,FALSE),"")</f>
        <v/>
      </c>
      <c r="AP2553" s="54" t="str">
        <f>IFERROR(VLOOKUP(AO2553,abbreviation[[description_german]:[abbreviation_budo]],3,FALSE),"")</f>
        <v/>
      </c>
      <c r="AS2553" s="49" t="str">
        <f t="shared" si="354"/>
        <v>_</v>
      </c>
      <c r="AV2553" s="53" t="str">
        <f>IFERROR(VLOOKUP(AU2553,abbreviation[[description_german]:[abbreviation_budo]],3,FALSE),"")</f>
        <v/>
      </c>
      <c r="AY2553" s="51" t="str">
        <f>IFERROR(VLOOKUP(AX2553,abbreviation[[description_german]:[abbreviation_budo]],3,FALSE),"")</f>
        <v/>
      </c>
      <c r="BB2553" s="51" t="str">
        <f>IFERROR(VLOOKUP(BA2553,abbreviation[[description_german]:[abbreviation_budo]],3,FALSE),"")</f>
        <v/>
      </c>
      <c r="BE2553" s="51" t="str">
        <f>IFERROR(VLOOKUP(BD2553,abbreviation[[description_german]:[abbreviation_budo]],3,FALSE),"")</f>
        <v/>
      </c>
      <c r="BG2553" s="38"/>
      <c r="BH2553" s="49" t="str">
        <f t="shared" si="355"/>
        <v>_</v>
      </c>
      <c r="BK2553" s="53" t="str">
        <f>IFERROR(VLOOKUP(BJ2553,abbreviation[[description_german]:[abbreviation_budo]],3,FALSE),"")</f>
        <v/>
      </c>
      <c r="BN2553" s="51" t="str">
        <f>IFERROR(VLOOKUP(BM2553,abbreviation[[description_german]:[abbreviation_budo]],3,FALSE),"")</f>
        <v/>
      </c>
      <c r="BO2553" s="31"/>
      <c r="BQ2553" s="51" t="str">
        <f>IFERROR(VLOOKUP(BP2553,abbreviation[[description_german]:[abbreviation_budo]],3,FALSE),"")</f>
        <v/>
      </c>
      <c r="BR2553" s="57" t="str">
        <f t="shared" si="356"/>
        <v>_</v>
      </c>
      <c r="BU2553" s="53" t="str">
        <f>IFERROR(VLOOKUP(BT2553,abbreviation[[description_german]:[abbreviation_budo]],3,FALSE),"")</f>
        <v/>
      </c>
      <c r="BV2553" s="60" t="str">
        <f t="shared" si="357"/>
        <v>_</v>
      </c>
      <c r="BY2553" s="48" t="str">
        <f>IFERROR(VLOOKUP(BX2553,category[[category_name_german]:[abbreviation_category_budo]],3,FALSE),"")</f>
        <v/>
      </c>
      <c r="CB2553" s="48" t="str">
        <f>IFERROR(VLOOKUP(CA2553,category[[category_name_german]:[abbreviation_category_budo]],3,FALSE),"")</f>
        <v/>
      </c>
      <c r="CE2553" s="48" t="str">
        <f>IFERROR(VLOOKUP(CD2553,category[[category_name_german]:[abbreviation_category_budo]],3,FALSE),"")</f>
        <v/>
      </c>
      <c r="CH2553" s="48" t="str">
        <f>IFERROR(VLOOKUP(CG2553,category[[category_name_german]:[abbreviation_category_budo]],3,FALSE),"")</f>
        <v/>
      </c>
      <c r="CK2553" s="48" t="str">
        <f>IFERROR(VLOOKUP(CJ2553,category[[category_name_german]:[abbreviation_category_budo]],3,FALSE),"")</f>
        <v/>
      </c>
      <c r="CM2553" s="49" t="str">
        <f t="shared" si="358"/>
        <v/>
      </c>
      <c r="CO2553" s="63" t="str">
        <f t="shared" si="359"/>
        <v/>
      </c>
    </row>
    <row r="2554" spans="4:93" x14ac:dyDescent="0.25">
      <c r="D2554" s="48" t="str">
        <f>IFERROR(VLOOKUP(C2554,category[[category_name_german]:[abbreviation_category_budo]],3,FALSE),"")</f>
        <v/>
      </c>
      <c r="G2554" s="48" t="str">
        <f>IFERROR(VLOOKUP(F2554,category[[category_name_german]:[abbreviation_category_budo]],3,FALSE),"")</f>
        <v/>
      </c>
      <c r="J2554" s="48" t="str">
        <f>IFERROR(VLOOKUP(I2554,category[[category_name_german]:[abbreviation_category_budo]],3,FALSE),"")</f>
        <v/>
      </c>
      <c r="M2554" s="48" t="str">
        <f>IFERROR(VLOOKUP(L2554,category[[category_name_german]:[abbreviation_category_budo]],3,FALSE),"")</f>
        <v/>
      </c>
      <c r="P2554" s="48" t="str">
        <f>IFERROR(VLOOKUP(O2554,category[[category_name_german]:[abbreviation_category_budo]],3,FALSE),"")</f>
        <v/>
      </c>
      <c r="R2554" s="49" t="str">
        <f t="shared" si="351"/>
        <v/>
      </c>
      <c r="U2554" s="48" t="str">
        <f>IFERROR(VLOOKUP(T2554,abbreviation[[description_german]:[abbreviation_budo]],3,FALSE),"")</f>
        <v/>
      </c>
      <c r="X2554" s="51" t="str">
        <f>IFERROR(VLOOKUP(W2554,abbreviation[[description_german]:[abbreviation_budo]],3,FALSE),"")</f>
        <v/>
      </c>
      <c r="Y2554" s="33"/>
      <c r="AA2554" s="49" t="str">
        <f t="shared" si="352"/>
        <v/>
      </c>
      <c r="AD2554" s="48" t="str">
        <f>IFERROR(VLOOKUP(AC2554,abbreviation[[description_german]:[abbreviation_budo]],3,FALSE),"")</f>
        <v/>
      </c>
      <c r="AG2554" s="54" t="str">
        <f>IFERROR(VLOOKUP(AF2554,abbreviation[[description_german]:[abbreviation_budo]],3,FALSE),"")</f>
        <v/>
      </c>
      <c r="AJ2554" s="49" t="str">
        <f t="shared" si="353"/>
        <v>_</v>
      </c>
      <c r="AM2554" s="48" t="str">
        <f>IFERROR(VLOOKUP(AL2554,abbreviation[[description_german]:[abbreviation_budo]],3,FALSE),"")</f>
        <v/>
      </c>
      <c r="AP2554" s="54" t="str">
        <f>IFERROR(VLOOKUP(AO2554,abbreviation[[description_german]:[abbreviation_budo]],3,FALSE),"")</f>
        <v/>
      </c>
      <c r="AS2554" s="49" t="str">
        <f t="shared" si="354"/>
        <v>_</v>
      </c>
      <c r="AV2554" s="53" t="str">
        <f>IFERROR(VLOOKUP(AU2554,abbreviation[[description_german]:[abbreviation_budo]],3,FALSE),"")</f>
        <v/>
      </c>
      <c r="AY2554" s="51" t="str">
        <f>IFERROR(VLOOKUP(AX2554,abbreviation[[description_german]:[abbreviation_budo]],3,FALSE),"")</f>
        <v/>
      </c>
      <c r="BB2554" s="51" t="str">
        <f>IFERROR(VLOOKUP(BA2554,abbreviation[[description_german]:[abbreviation_budo]],3,FALSE),"")</f>
        <v/>
      </c>
      <c r="BE2554" s="51" t="str">
        <f>IFERROR(VLOOKUP(BD2554,abbreviation[[description_german]:[abbreviation_budo]],3,FALSE),"")</f>
        <v/>
      </c>
      <c r="BG2554" s="38"/>
      <c r="BH2554" s="49" t="str">
        <f t="shared" si="355"/>
        <v>_</v>
      </c>
      <c r="BK2554" s="53" t="str">
        <f>IFERROR(VLOOKUP(BJ2554,abbreviation[[description_german]:[abbreviation_budo]],3,FALSE),"")</f>
        <v/>
      </c>
      <c r="BN2554" s="51" t="str">
        <f>IFERROR(VLOOKUP(BM2554,abbreviation[[description_german]:[abbreviation_budo]],3,FALSE),"")</f>
        <v/>
      </c>
      <c r="BO2554" s="31"/>
      <c r="BQ2554" s="51" t="str">
        <f>IFERROR(VLOOKUP(BP2554,abbreviation[[description_german]:[abbreviation_budo]],3,FALSE),"")</f>
        <v/>
      </c>
      <c r="BR2554" s="57" t="str">
        <f t="shared" si="356"/>
        <v>_</v>
      </c>
      <c r="BU2554" s="53" t="str">
        <f>IFERROR(VLOOKUP(BT2554,abbreviation[[description_german]:[abbreviation_budo]],3,FALSE),"")</f>
        <v/>
      </c>
      <c r="BV2554" s="60" t="str">
        <f t="shared" si="357"/>
        <v>_</v>
      </c>
      <c r="BY2554" s="48" t="str">
        <f>IFERROR(VLOOKUP(BX2554,category[[category_name_german]:[abbreviation_category_budo]],3,FALSE),"")</f>
        <v/>
      </c>
      <c r="CB2554" s="48" t="str">
        <f>IFERROR(VLOOKUP(CA2554,category[[category_name_german]:[abbreviation_category_budo]],3,FALSE),"")</f>
        <v/>
      </c>
      <c r="CE2554" s="48" t="str">
        <f>IFERROR(VLOOKUP(CD2554,category[[category_name_german]:[abbreviation_category_budo]],3,FALSE),"")</f>
        <v/>
      </c>
      <c r="CH2554" s="48" t="str">
        <f>IFERROR(VLOOKUP(CG2554,category[[category_name_german]:[abbreviation_category_budo]],3,FALSE),"")</f>
        <v/>
      </c>
      <c r="CK2554" s="48" t="str">
        <f>IFERROR(VLOOKUP(CJ2554,category[[category_name_german]:[abbreviation_category_budo]],3,FALSE),"")</f>
        <v/>
      </c>
      <c r="CM2554" s="49" t="str">
        <f t="shared" si="358"/>
        <v/>
      </c>
      <c r="CO2554" s="63" t="str">
        <f t="shared" si="359"/>
        <v/>
      </c>
    </row>
    <row r="2555" spans="4:93" x14ac:dyDescent="0.25">
      <c r="D2555" s="48" t="str">
        <f>IFERROR(VLOOKUP(C2555,category[[category_name_german]:[abbreviation_category_budo]],3,FALSE),"")</f>
        <v/>
      </c>
      <c r="G2555" s="48" t="str">
        <f>IFERROR(VLOOKUP(F2555,category[[category_name_german]:[abbreviation_category_budo]],3,FALSE),"")</f>
        <v/>
      </c>
      <c r="J2555" s="48" t="str">
        <f>IFERROR(VLOOKUP(I2555,category[[category_name_german]:[abbreviation_category_budo]],3,FALSE),"")</f>
        <v/>
      </c>
      <c r="M2555" s="48" t="str">
        <f>IFERROR(VLOOKUP(L2555,category[[category_name_german]:[abbreviation_category_budo]],3,FALSE),"")</f>
        <v/>
      </c>
      <c r="P2555" s="48" t="str">
        <f>IFERROR(VLOOKUP(O2555,category[[category_name_german]:[abbreviation_category_budo]],3,FALSE),"")</f>
        <v/>
      </c>
      <c r="R2555" s="49" t="str">
        <f t="shared" si="351"/>
        <v/>
      </c>
      <c r="U2555" s="48" t="str">
        <f>IFERROR(VLOOKUP(T2555,abbreviation[[description_german]:[abbreviation_budo]],3,FALSE),"")</f>
        <v/>
      </c>
      <c r="X2555" s="51" t="str">
        <f>IFERROR(VLOOKUP(W2555,abbreviation[[description_german]:[abbreviation_budo]],3,FALSE),"")</f>
        <v/>
      </c>
      <c r="Y2555" s="33"/>
      <c r="AA2555" s="49" t="str">
        <f t="shared" si="352"/>
        <v/>
      </c>
      <c r="AD2555" s="48" t="str">
        <f>IFERROR(VLOOKUP(AC2555,abbreviation[[description_german]:[abbreviation_budo]],3,FALSE),"")</f>
        <v/>
      </c>
      <c r="AG2555" s="54" t="str">
        <f>IFERROR(VLOOKUP(AF2555,abbreviation[[description_german]:[abbreviation_budo]],3,FALSE),"")</f>
        <v/>
      </c>
      <c r="AJ2555" s="49" t="str">
        <f t="shared" si="353"/>
        <v>_</v>
      </c>
      <c r="AM2555" s="48" t="str">
        <f>IFERROR(VLOOKUP(AL2555,abbreviation[[description_german]:[abbreviation_budo]],3,FALSE),"")</f>
        <v/>
      </c>
      <c r="AP2555" s="54" t="str">
        <f>IFERROR(VLOOKUP(AO2555,abbreviation[[description_german]:[abbreviation_budo]],3,FALSE),"")</f>
        <v/>
      </c>
      <c r="AS2555" s="49" t="str">
        <f t="shared" si="354"/>
        <v>_</v>
      </c>
      <c r="AV2555" s="53" t="str">
        <f>IFERROR(VLOOKUP(AU2555,abbreviation[[description_german]:[abbreviation_budo]],3,FALSE),"")</f>
        <v/>
      </c>
      <c r="AY2555" s="51" t="str">
        <f>IFERROR(VLOOKUP(AX2555,abbreviation[[description_german]:[abbreviation_budo]],3,FALSE),"")</f>
        <v/>
      </c>
      <c r="BB2555" s="51" t="str">
        <f>IFERROR(VLOOKUP(BA2555,abbreviation[[description_german]:[abbreviation_budo]],3,FALSE),"")</f>
        <v/>
      </c>
      <c r="BE2555" s="51" t="str">
        <f>IFERROR(VLOOKUP(BD2555,abbreviation[[description_german]:[abbreviation_budo]],3,FALSE),"")</f>
        <v/>
      </c>
      <c r="BG2555" s="38"/>
      <c r="BH2555" s="49" t="str">
        <f t="shared" si="355"/>
        <v>_</v>
      </c>
      <c r="BK2555" s="53" t="str">
        <f>IFERROR(VLOOKUP(BJ2555,abbreviation[[description_german]:[abbreviation_budo]],3,FALSE),"")</f>
        <v/>
      </c>
      <c r="BN2555" s="51" t="str">
        <f>IFERROR(VLOOKUP(BM2555,abbreviation[[description_german]:[abbreviation_budo]],3,FALSE),"")</f>
        <v/>
      </c>
      <c r="BO2555" s="31"/>
      <c r="BQ2555" s="51" t="str">
        <f>IFERROR(VLOOKUP(BP2555,abbreviation[[description_german]:[abbreviation_budo]],3,FALSE),"")</f>
        <v/>
      </c>
      <c r="BR2555" s="57" t="str">
        <f t="shared" si="356"/>
        <v>_</v>
      </c>
      <c r="BU2555" s="53" t="str">
        <f>IFERROR(VLOOKUP(BT2555,abbreviation[[description_german]:[abbreviation_budo]],3,FALSE),"")</f>
        <v/>
      </c>
      <c r="BV2555" s="60" t="str">
        <f t="shared" si="357"/>
        <v>_</v>
      </c>
      <c r="BY2555" s="48" t="str">
        <f>IFERROR(VLOOKUP(BX2555,category[[category_name_german]:[abbreviation_category_budo]],3,FALSE),"")</f>
        <v/>
      </c>
      <c r="CB2555" s="48" t="str">
        <f>IFERROR(VLOOKUP(CA2555,category[[category_name_german]:[abbreviation_category_budo]],3,FALSE),"")</f>
        <v/>
      </c>
      <c r="CE2555" s="48" t="str">
        <f>IFERROR(VLOOKUP(CD2555,category[[category_name_german]:[abbreviation_category_budo]],3,FALSE),"")</f>
        <v/>
      </c>
      <c r="CH2555" s="48" t="str">
        <f>IFERROR(VLOOKUP(CG2555,category[[category_name_german]:[abbreviation_category_budo]],3,FALSE),"")</f>
        <v/>
      </c>
      <c r="CK2555" s="48" t="str">
        <f>IFERROR(VLOOKUP(CJ2555,category[[category_name_german]:[abbreviation_category_budo]],3,FALSE),"")</f>
        <v/>
      </c>
      <c r="CM2555" s="49" t="str">
        <f t="shared" si="358"/>
        <v/>
      </c>
      <c r="CO2555" s="63" t="str">
        <f t="shared" si="359"/>
        <v/>
      </c>
    </row>
    <row r="2556" spans="4:93" x14ac:dyDescent="0.25">
      <c r="D2556" s="48" t="str">
        <f>IFERROR(VLOOKUP(C2556,category[[category_name_german]:[abbreviation_category_budo]],3,FALSE),"")</f>
        <v/>
      </c>
      <c r="G2556" s="48" t="str">
        <f>IFERROR(VLOOKUP(F2556,category[[category_name_german]:[abbreviation_category_budo]],3,FALSE),"")</f>
        <v/>
      </c>
      <c r="J2556" s="48" t="str">
        <f>IFERROR(VLOOKUP(I2556,category[[category_name_german]:[abbreviation_category_budo]],3,FALSE),"")</f>
        <v/>
      </c>
      <c r="M2556" s="48" t="str">
        <f>IFERROR(VLOOKUP(L2556,category[[category_name_german]:[abbreviation_category_budo]],3,FALSE),"")</f>
        <v/>
      </c>
      <c r="P2556" s="48" t="str">
        <f>IFERROR(VLOOKUP(O2556,category[[category_name_german]:[abbreviation_category_budo]],3,FALSE),"")</f>
        <v/>
      </c>
      <c r="R2556" s="49" t="str">
        <f t="shared" si="351"/>
        <v/>
      </c>
      <c r="U2556" s="48" t="str">
        <f>IFERROR(VLOOKUP(T2556,abbreviation[[description_german]:[abbreviation_budo]],3,FALSE),"")</f>
        <v/>
      </c>
      <c r="X2556" s="51" t="str">
        <f>IFERROR(VLOOKUP(W2556,abbreviation[[description_german]:[abbreviation_budo]],3,FALSE),"")</f>
        <v/>
      </c>
      <c r="Y2556" s="33"/>
      <c r="AA2556" s="49" t="str">
        <f t="shared" si="352"/>
        <v/>
      </c>
      <c r="AD2556" s="48" t="str">
        <f>IFERROR(VLOOKUP(AC2556,abbreviation[[description_german]:[abbreviation_budo]],3,FALSE),"")</f>
        <v/>
      </c>
      <c r="AG2556" s="54" t="str">
        <f>IFERROR(VLOOKUP(AF2556,abbreviation[[description_german]:[abbreviation_budo]],3,FALSE),"")</f>
        <v/>
      </c>
      <c r="AJ2556" s="49" t="str">
        <f t="shared" si="353"/>
        <v>_</v>
      </c>
      <c r="AM2556" s="48" t="str">
        <f>IFERROR(VLOOKUP(AL2556,abbreviation[[description_german]:[abbreviation_budo]],3,FALSE),"")</f>
        <v/>
      </c>
      <c r="AP2556" s="54" t="str">
        <f>IFERROR(VLOOKUP(AO2556,abbreviation[[description_german]:[abbreviation_budo]],3,FALSE),"")</f>
        <v/>
      </c>
      <c r="AS2556" s="49" t="str">
        <f t="shared" si="354"/>
        <v>_</v>
      </c>
      <c r="AV2556" s="53" t="str">
        <f>IFERROR(VLOOKUP(AU2556,abbreviation[[description_german]:[abbreviation_budo]],3,FALSE),"")</f>
        <v/>
      </c>
      <c r="AY2556" s="51" t="str">
        <f>IFERROR(VLOOKUP(AX2556,abbreviation[[description_german]:[abbreviation_budo]],3,FALSE),"")</f>
        <v/>
      </c>
      <c r="BB2556" s="51" t="str">
        <f>IFERROR(VLOOKUP(BA2556,abbreviation[[description_german]:[abbreviation_budo]],3,FALSE),"")</f>
        <v/>
      </c>
      <c r="BE2556" s="51" t="str">
        <f>IFERROR(VLOOKUP(BD2556,abbreviation[[description_german]:[abbreviation_budo]],3,FALSE),"")</f>
        <v/>
      </c>
      <c r="BG2556" s="38"/>
      <c r="BH2556" s="49" t="str">
        <f t="shared" si="355"/>
        <v>_</v>
      </c>
      <c r="BK2556" s="53" t="str">
        <f>IFERROR(VLOOKUP(BJ2556,abbreviation[[description_german]:[abbreviation_budo]],3,FALSE),"")</f>
        <v/>
      </c>
      <c r="BN2556" s="51" t="str">
        <f>IFERROR(VLOOKUP(BM2556,abbreviation[[description_german]:[abbreviation_budo]],3,FALSE),"")</f>
        <v/>
      </c>
      <c r="BO2556" s="31"/>
      <c r="BQ2556" s="51" t="str">
        <f>IFERROR(VLOOKUP(BP2556,abbreviation[[description_german]:[abbreviation_budo]],3,FALSE),"")</f>
        <v/>
      </c>
      <c r="BR2556" s="57" t="str">
        <f t="shared" si="356"/>
        <v>_</v>
      </c>
      <c r="BU2556" s="53" t="str">
        <f>IFERROR(VLOOKUP(BT2556,abbreviation[[description_german]:[abbreviation_budo]],3,FALSE),"")</f>
        <v/>
      </c>
      <c r="BV2556" s="60" t="str">
        <f t="shared" si="357"/>
        <v>_</v>
      </c>
      <c r="BY2556" s="48" t="str">
        <f>IFERROR(VLOOKUP(BX2556,category[[category_name_german]:[abbreviation_category_budo]],3,FALSE),"")</f>
        <v/>
      </c>
      <c r="CB2556" s="48" t="str">
        <f>IFERROR(VLOOKUP(CA2556,category[[category_name_german]:[abbreviation_category_budo]],3,FALSE),"")</f>
        <v/>
      </c>
      <c r="CE2556" s="48" t="str">
        <f>IFERROR(VLOOKUP(CD2556,category[[category_name_german]:[abbreviation_category_budo]],3,FALSE),"")</f>
        <v/>
      </c>
      <c r="CH2556" s="48" t="str">
        <f>IFERROR(VLOOKUP(CG2556,category[[category_name_german]:[abbreviation_category_budo]],3,FALSE),"")</f>
        <v/>
      </c>
      <c r="CK2556" s="48" t="str">
        <f>IFERROR(VLOOKUP(CJ2556,category[[category_name_german]:[abbreviation_category_budo]],3,FALSE),"")</f>
        <v/>
      </c>
      <c r="CM2556" s="49" t="str">
        <f t="shared" si="358"/>
        <v/>
      </c>
      <c r="CO2556" s="63" t="str">
        <f t="shared" si="359"/>
        <v/>
      </c>
    </row>
    <row r="2557" spans="4:93" x14ac:dyDescent="0.25">
      <c r="D2557" s="48" t="str">
        <f>IFERROR(VLOOKUP(C2557,category[[category_name_german]:[abbreviation_category_budo]],3,FALSE),"")</f>
        <v/>
      </c>
      <c r="G2557" s="48" t="str">
        <f>IFERROR(VLOOKUP(F2557,category[[category_name_german]:[abbreviation_category_budo]],3,FALSE),"")</f>
        <v/>
      </c>
      <c r="J2557" s="48" t="str">
        <f>IFERROR(VLOOKUP(I2557,category[[category_name_german]:[abbreviation_category_budo]],3,FALSE),"")</f>
        <v/>
      </c>
      <c r="M2557" s="48" t="str">
        <f>IFERROR(VLOOKUP(L2557,category[[category_name_german]:[abbreviation_category_budo]],3,FALSE),"")</f>
        <v/>
      </c>
      <c r="P2557" s="48" t="str">
        <f>IFERROR(VLOOKUP(O2557,category[[category_name_german]:[abbreviation_category_budo]],3,FALSE),"")</f>
        <v/>
      </c>
      <c r="R2557" s="49" t="str">
        <f t="shared" si="351"/>
        <v/>
      </c>
      <c r="U2557" s="48" t="str">
        <f>IFERROR(VLOOKUP(T2557,abbreviation[[description_german]:[abbreviation_budo]],3,FALSE),"")</f>
        <v/>
      </c>
      <c r="X2557" s="51" t="str">
        <f>IFERROR(VLOOKUP(W2557,abbreviation[[description_german]:[abbreviation_budo]],3,FALSE),"")</f>
        <v/>
      </c>
      <c r="Y2557" s="33"/>
      <c r="AA2557" s="49" t="str">
        <f t="shared" si="352"/>
        <v/>
      </c>
      <c r="AD2557" s="48" t="str">
        <f>IFERROR(VLOOKUP(AC2557,abbreviation[[description_german]:[abbreviation_budo]],3,FALSE),"")</f>
        <v/>
      </c>
      <c r="AG2557" s="54" t="str">
        <f>IFERROR(VLOOKUP(AF2557,abbreviation[[description_german]:[abbreviation_budo]],3,FALSE),"")</f>
        <v/>
      </c>
      <c r="AJ2557" s="49" t="str">
        <f t="shared" si="353"/>
        <v>_</v>
      </c>
      <c r="AM2557" s="48" t="str">
        <f>IFERROR(VLOOKUP(AL2557,abbreviation[[description_german]:[abbreviation_budo]],3,FALSE),"")</f>
        <v/>
      </c>
      <c r="AP2557" s="54" t="str">
        <f>IFERROR(VLOOKUP(AO2557,abbreviation[[description_german]:[abbreviation_budo]],3,FALSE),"")</f>
        <v/>
      </c>
      <c r="AS2557" s="49" t="str">
        <f t="shared" si="354"/>
        <v>_</v>
      </c>
      <c r="AV2557" s="53" t="str">
        <f>IFERROR(VLOOKUP(AU2557,abbreviation[[description_german]:[abbreviation_budo]],3,FALSE),"")</f>
        <v/>
      </c>
      <c r="AY2557" s="51" t="str">
        <f>IFERROR(VLOOKUP(AX2557,abbreviation[[description_german]:[abbreviation_budo]],3,FALSE),"")</f>
        <v/>
      </c>
      <c r="BB2557" s="51" t="str">
        <f>IFERROR(VLOOKUP(BA2557,abbreviation[[description_german]:[abbreviation_budo]],3,FALSE),"")</f>
        <v/>
      </c>
      <c r="BE2557" s="51" t="str">
        <f>IFERROR(VLOOKUP(BD2557,abbreviation[[description_german]:[abbreviation_budo]],3,FALSE),"")</f>
        <v/>
      </c>
      <c r="BG2557" s="38"/>
      <c r="BH2557" s="49" t="str">
        <f t="shared" si="355"/>
        <v>_</v>
      </c>
      <c r="BK2557" s="53" t="str">
        <f>IFERROR(VLOOKUP(BJ2557,abbreviation[[description_german]:[abbreviation_budo]],3,FALSE),"")</f>
        <v/>
      </c>
      <c r="BN2557" s="51" t="str">
        <f>IFERROR(VLOOKUP(BM2557,abbreviation[[description_german]:[abbreviation_budo]],3,FALSE),"")</f>
        <v/>
      </c>
      <c r="BO2557" s="31"/>
      <c r="BQ2557" s="51" t="str">
        <f>IFERROR(VLOOKUP(BP2557,abbreviation[[description_german]:[abbreviation_budo]],3,FALSE),"")</f>
        <v/>
      </c>
      <c r="BR2557" s="57" t="str">
        <f t="shared" si="356"/>
        <v>_</v>
      </c>
      <c r="BU2557" s="53" t="str">
        <f>IFERROR(VLOOKUP(BT2557,abbreviation[[description_german]:[abbreviation_budo]],3,FALSE),"")</f>
        <v/>
      </c>
      <c r="BV2557" s="60" t="str">
        <f t="shared" si="357"/>
        <v>_</v>
      </c>
      <c r="BY2557" s="48" t="str">
        <f>IFERROR(VLOOKUP(BX2557,category[[category_name_german]:[abbreviation_category_budo]],3,FALSE),"")</f>
        <v/>
      </c>
      <c r="CB2557" s="48" t="str">
        <f>IFERROR(VLOOKUP(CA2557,category[[category_name_german]:[abbreviation_category_budo]],3,FALSE),"")</f>
        <v/>
      </c>
      <c r="CE2557" s="48" t="str">
        <f>IFERROR(VLOOKUP(CD2557,category[[category_name_german]:[abbreviation_category_budo]],3,FALSE),"")</f>
        <v/>
      </c>
      <c r="CH2557" s="48" t="str">
        <f>IFERROR(VLOOKUP(CG2557,category[[category_name_german]:[abbreviation_category_budo]],3,FALSE),"")</f>
        <v/>
      </c>
      <c r="CK2557" s="48" t="str">
        <f>IFERROR(VLOOKUP(CJ2557,category[[category_name_german]:[abbreviation_category_budo]],3,FALSE),"")</f>
        <v/>
      </c>
      <c r="CM2557" s="49" t="str">
        <f t="shared" si="358"/>
        <v/>
      </c>
      <c r="CO2557" s="63" t="str">
        <f t="shared" si="359"/>
        <v/>
      </c>
    </row>
    <row r="2558" spans="4:93" x14ac:dyDescent="0.25">
      <c r="D2558" s="48" t="str">
        <f>IFERROR(VLOOKUP(C2558,category[[category_name_german]:[abbreviation_category_budo]],3,FALSE),"")</f>
        <v/>
      </c>
      <c r="G2558" s="48" t="str">
        <f>IFERROR(VLOOKUP(F2558,category[[category_name_german]:[abbreviation_category_budo]],3,FALSE),"")</f>
        <v/>
      </c>
      <c r="J2558" s="48" t="str">
        <f>IFERROR(VLOOKUP(I2558,category[[category_name_german]:[abbreviation_category_budo]],3,FALSE),"")</f>
        <v/>
      </c>
      <c r="M2558" s="48" t="str">
        <f>IFERROR(VLOOKUP(L2558,category[[category_name_german]:[abbreviation_category_budo]],3,FALSE),"")</f>
        <v/>
      </c>
      <c r="P2558" s="48" t="str">
        <f>IFERROR(VLOOKUP(O2558,category[[category_name_german]:[abbreviation_category_budo]],3,FALSE),"")</f>
        <v/>
      </c>
      <c r="R2558" s="49" t="str">
        <f t="shared" si="351"/>
        <v/>
      </c>
      <c r="U2558" s="48" t="str">
        <f>IFERROR(VLOOKUP(T2558,abbreviation[[description_german]:[abbreviation_budo]],3,FALSE),"")</f>
        <v/>
      </c>
      <c r="X2558" s="51" t="str">
        <f>IFERROR(VLOOKUP(W2558,abbreviation[[description_german]:[abbreviation_budo]],3,FALSE),"")</f>
        <v/>
      </c>
      <c r="Y2558" s="33"/>
      <c r="AA2558" s="49" t="str">
        <f t="shared" si="352"/>
        <v/>
      </c>
      <c r="AD2558" s="48" t="str">
        <f>IFERROR(VLOOKUP(AC2558,abbreviation[[description_german]:[abbreviation_budo]],3,FALSE),"")</f>
        <v/>
      </c>
      <c r="AG2558" s="54" t="str">
        <f>IFERROR(VLOOKUP(AF2558,abbreviation[[description_german]:[abbreviation_budo]],3,FALSE),"")</f>
        <v/>
      </c>
      <c r="AJ2558" s="49" t="str">
        <f t="shared" si="353"/>
        <v>_</v>
      </c>
      <c r="AM2558" s="48" t="str">
        <f>IFERROR(VLOOKUP(AL2558,abbreviation[[description_german]:[abbreviation_budo]],3,FALSE),"")</f>
        <v/>
      </c>
      <c r="AP2558" s="54" t="str">
        <f>IFERROR(VLOOKUP(AO2558,abbreviation[[description_german]:[abbreviation_budo]],3,FALSE),"")</f>
        <v/>
      </c>
      <c r="AS2558" s="49" t="str">
        <f t="shared" si="354"/>
        <v>_</v>
      </c>
      <c r="AV2558" s="53" t="str">
        <f>IFERROR(VLOOKUP(AU2558,abbreviation[[description_german]:[abbreviation_budo]],3,FALSE),"")</f>
        <v/>
      </c>
      <c r="AY2558" s="51" t="str">
        <f>IFERROR(VLOOKUP(AX2558,abbreviation[[description_german]:[abbreviation_budo]],3,FALSE),"")</f>
        <v/>
      </c>
      <c r="BB2558" s="51" t="str">
        <f>IFERROR(VLOOKUP(BA2558,abbreviation[[description_german]:[abbreviation_budo]],3,FALSE),"")</f>
        <v/>
      </c>
      <c r="BE2558" s="51" t="str">
        <f>IFERROR(VLOOKUP(BD2558,abbreviation[[description_german]:[abbreviation_budo]],3,FALSE),"")</f>
        <v/>
      </c>
      <c r="BG2558" s="38"/>
      <c r="BH2558" s="49" t="str">
        <f t="shared" si="355"/>
        <v>_</v>
      </c>
      <c r="BK2558" s="53" t="str">
        <f>IFERROR(VLOOKUP(BJ2558,abbreviation[[description_german]:[abbreviation_budo]],3,FALSE),"")</f>
        <v/>
      </c>
      <c r="BN2558" s="51" t="str">
        <f>IFERROR(VLOOKUP(BM2558,abbreviation[[description_german]:[abbreviation_budo]],3,FALSE),"")</f>
        <v/>
      </c>
      <c r="BO2558" s="31"/>
      <c r="BQ2558" s="51" t="str">
        <f>IFERROR(VLOOKUP(BP2558,abbreviation[[description_german]:[abbreviation_budo]],3,FALSE),"")</f>
        <v/>
      </c>
      <c r="BR2558" s="57" t="str">
        <f t="shared" si="356"/>
        <v>_</v>
      </c>
      <c r="BU2558" s="53" t="str">
        <f>IFERROR(VLOOKUP(BT2558,abbreviation[[description_german]:[abbreviation_budo]],3,FALSE),"")</f>
        <v/>
      </c>
      <c r="BV2558" s="60" t="str">
        <f t="shared" si="357"/>
        <v>_</v>
      </c>
      <c r="BY2558" s="48" t="str">
        <f>IFERROR(VLOOKUP(BX2558,category[[category_name_german]:[abbreviation_category_budo]],3,FALSE),"")</f>
        <v/>
      </c>
      <c r="CB2558" s="48" t="str">
        <f>IFERROR(VLOOKUP(CA2558,category[[category_name_german]:[abbreviation_category_budo]],3,FALSE),"")</f>
        <v/>
      </c>
      <c r="CE2558" s="48" t="str">
        <f>IFERROR(VLOOKUP(CD2558,category[[category_name_german]:[abbreviation_category_budo]],3,FALSE),"")</f>
        <v/>
      </c>
      <c r="CH2558" s="48" t="str">
        <f>IFERROR(VLOOKUP(CG2558,category[[category_name_german]:[abbreviation_category_budo]],3,FALSE),"")</f>
        <v/>
      </c>
      <c r="CK2558" s="48" t="str">
        <f>IFERROR(VLOOKUP(CJ2558,category[[category_name_german]:[abbreviation_category_budo]],3,FALSE),"")</f>
        <v/>
      </c>
      <c r="CM2558" s="49" t="str">
        <f t="shared" si="358"/>
        <v/>
      </c>
      <c r="CO2558" s="63" t="str">
        <f t="shared" si="359"/>
        <v/>
      </c>
    </row>
    <row r="2559" spans="4:93" x14ac:dyDescent="0.25">
      <c r="D2559" s="48" t="str">
        <f>IFERROR(VLOOKUP(C2559,category[[category_name_german]:[abbreviation_category_budo]],3,FALSE),"")</f>
        <v/>
      </c>
      <c r="G2559" s="48" t="str">
        <f>IFERROR(VLOOKUP(F2559,category[[category_name_german]:[abbreviation_category_budo]],3,FALSE),"")</f>
        <v/>
      </c>
      <c r="J2559" s="48" t="str">
        <f>IFERROR(VLOOKUP(I2559,category[[category_name_german]:[abbreviation_category_budo]],3,FALSE),"")</f>
        <v/>
      </c>
      <c r="M2559" s="48" t="str">
        <f>IFERROR(VLOOKUP(L2559,category[[category_name_german]:[abbreviation_category_budo]],3,FALSE),"")</f>
        <v/>
      </c>
      <c r="P2559" s="48" t="str">
        <f>IFERROR(VLOOKUP(O2559,category[[category_name_german]:[abbreviation_category_budo]],3,FALSE),"")</f>
        <v/>
      </c>
      <c r="R2559" s="49" t="str">
        <f t="shared" si="351"/>
        <v/>
      </c>
      <c r="U2559" s="48" t="str">
        <f>IFERROR(VLOOKUP(T2559,abbreviation[[description_german]:[abbreviation_budo]],3,FALSE),"")</f>
        <v/>
      </c>
      <c r="X2559" s="51" t="str">
        <f>IFERROR(VLOOKUP(W2559,abbreviation[[description_german]:[abbreviation_budo]],3,FALSE),"")</f>
        <v/>
      </c>
      <c r="Y2559" s="33"/>
      <c r="AA2559" s="49" t="str">
        <f t="shared" si="352"/>
        <v/>
      </c>
      <c r="AD2559" s="48" t="str">
        <f>IFERROR(VLOOKUP(AC2559,abbreviation[[description_german]:[abbreviation_budo]],3,FALSE),"")</f>
        <v/>
      </c>
      <c r="AG2559" s="54" t="str">
        <f>IFERROR(VLOOKUP(AF2559,abbreviation[[description_german]:[abbreviation_budo]],3,FALSE),"")</f>
        <v/>
      </c>
      <c r="AJ2559" s="49" t="str">
        <f t="shared" si="353"/>
        <v>_</v>
      </c>
      <c r="AM2559" s="48" t="str">
        <f>IFERROR(VLOOKUP(AL2559,abbreviation[[description_german]:[abbreviation_budo]],3,FALSE),"")</f>
        <v/>
      </c>
      <c r="AP2559" s="54" t="str">
        <f>IFERROR(VLOOKUP(AO2559,abbreviation[[description_german]:[abbreviation_budo]],3,FALSE),"")</f>
        <v/>
      </c>
      <c r="AS2559" s="49" t="str">
        <f t="shared" si="354"/>
        <v>_</v>
      </c>
      <c r="AV2559" s="53" t="str">
        <f>IFERROR(VLOOKUP(AU2559,abbreviation[[description_german]:[abbreviation_budo]],3,FALSE),"")</f>
        <v/>
      </c>
      <c r="AY2559" s="51" t="str">
        <f>IFERROR(VLOOKUP(AX2559,abbreviation[[description_german]:[abbreviation_budo]],3,FALSE),"")</f>
        <v/>
      </c>
      <c r="BB2559" s="51" t="str">
        <f>IFERROR(VLOOKUP(BA2559,abbreviation[[description_german]:[abbreviation_budo]],3,FALSE),"")</f>
        <v/>
      </c>
      <c r="BE2559" s="51" t="str">
        <f>IFERROR(VLOOKUP(BD2559,abbreviation[[description_german]:[abbreviation_budo]],3,FALSE),"")</f>
        <v/>
      </c>
      <c r="BG2559" s="38"/>
      <c r="BH2559" s="49" t="str">
        <f t="shared" si="355"/>
        <v>_</v>
      </c>
      <c r="BK2559" s="53" t="str">
        <f>IFERROR(VLOOKUP(BJ2559,abbreviation[[description_german]:[abbreviation_budo]],3,FALSE),"")</f>
        <v/>
      </c>
      <c r="BN2559" s="51" t="str">
        <f>IFERROR(VLOOKUP(BM2559,abbreviation[[description_german]:[abbreviation_budo]],3,FALSE),"")</f>
        <v/>
      </c>
      <c r="BO2559" s="31"/>
      <c r="BQ2559" s="51" t="str">
        <f>IFERROR(VLOOKUP(BP2559,abbreviation[[description_german]:[abbreviation_budo]],3,FALSE),"")</f>
        <v/>
      </c>
      <c r="BR2559" s="57" t="str">
        <f t="shared" si="356"/>
        <v>_</v>
      </c>
      <c r="BU2559" s="53" t="str">
        <f>IFERROR(VLOOKUP(BT2559,abbreviation[[description_german]:[abbreviation_budo]],3,FALSE),"")</f>
        <v/>
      </c>
      <c r="BV2559" s="60" t="str">
        <f t="shared" si="357"/>
        <v>_</v>
      </c>
      <c r="BY2559" s="48" t="str">
        <f>IFERROR(VLOOKUP(BX2559,category[[category_name_german]:[abbreviation_category_budo]],3,FALSE),"")</f>
        <v/>
      </c>
      <c r="CB2559" s="48" t="str">
        <f>IFERROR(VLOOKUP(CA2559,category[[category_name_german]:[abbreviation_category_budo]],3,FALSE),"")</f>
        <v/>
      </c>
      <c r="CE2559" s="48" t="str">
        <f>IFERROR(VLOOKUP(CD2559,category[[category_name_german]:[abbreviation_category_budo]],3,FALSE),"")</f>
        <v/>
      </c>
      <c r="CH2559" s="48" t="str">
        <f>IFERROR(VLOOKUP(CG2559,category[[category_name_german]:[abbreviation_category_budo]],3,FALSE),"")</f>
        <v/>
      </c>
      <c r="CK2559" s="48" t="str">
        <f>IFERROR(VLOOKUP(CJ2559,category[[category_name_german]:[abbreviation_category_budo]],3,FALSE),"")</f>
        <v/>
      </c>
      <c r="CM2559" s="49" t="str">
        <f t="shared" si="358"/>
        <v/>
      </c>
      <c r="CO2559" s="63" t="str">
        <f t="shared" si="359"/>
        <v/>
      </c>
    </row>
    <row r="2560" spans="4:93" x14ac:dyDescent="0.25">
      <c r="D2560" s="48" t="str">
        <f>IFERROR(VLOOKUP(C2560,category[[category_name_german]:[abbreviation_category_budo]],3,FALSE),"")</f>
        <v/>
      </c>
      <c r="G2560" s="48" t="str">
        <f>IFERROR(VLOOKUP(F2560,category[[category_name_german]:[abbreviation_category_budo]],3,FALSE),"")</f>
        <v/>
      </c>
      <c r="J2560" s="48" t="str">
        <f>IFERROR(VLOOKUP(I2560,category[[category_name_german]:[abbreviation_category_budo]],3,FALSE),"")</f>
        <v/>
      </c>
      <c r="M2560" s="48" t="str">
        <f>IFERROR(VLOOKUP(L2560,category[[category_name_german]:[abbreviation_category_budo]],3,FALSE),"")</f>
        <v/>
      </c>
      <c r="P2560" s="48" t="str">
        <f>IFERROR(VLOOKUP(O2560,category[[category_name_german]:[abbreviation_category_budo]],3,FALSE),"")</f>
        <v/>
      </c>
      <c r="R2560" s="49" t="str">
        <f t="shared" si="351"/>
        <v/>
      </c>
      <c r="U2560" s="48" t="str">
        <f>IFERROR(VLOOKUP(T2560,abbreviation[[description_german]:[abbreviation_budo]],3,FALSE),"")</f>
        <v/>
      </c>
      <c r="X2560" s="51" t="str">
        <f>IFERROR(VLOOKUP(W2560,abbreviation[[description_german]:[abbreviation_budo]],3,FALSE),"")</f>
        <v/>
      </c>
      <c r="Y2560" s="33"/>
      <c r="AA2560" s="49" t="str">
        <f t="shared" si="352"/>
        <v/>
      </c>
      <c r="AD2560" s="48" t="str">
        <f>IFERROR(VLOOKUP(AC2560,abbreviation[[description_german]:[abbreviation_budo]],3,FALSE),"")</f>
        <v/>
      </c>
      <c r="AG2560" s="54" t="str">
        <f>IFERROR(VLOOKUP(AF2560,abbreviation[[description_german]:[abbreviation_budo]],3,FALSE),"")</f>
        <v/>
      </c>
      <c r="AJ2560" s="49" t="str">
        <f t="shared" si="353"/>
        <v>_</v>
      </c>
      <c r="AM2560" s="48" t="str">
        <f>IFERROR(VLOOKUP(AL2560,abbreviation[[description_german]:[abbreviation_budo]],3,FALSE),"")</f>
        <v/>
      </c>
      <c r="AP2560" s="54" t="str">
        <f>IFERROR(VLOOKUP(AO2560,abbreviation[[description_german]:[abbreviation_budo]],3,FALSE),"")</f>
        <v/>
      </c>
      <c r="AS2560" s="49" t="str">
        <f t="shared" si="354"/>
        <v>_</v>
      </c>
      <c r="AV2560" s="53" t="str">
        <f>IFERROR(VLOOKUP(AU2560,abbreviation[[description_german]:[abbreviation_budo]],3,FALSE),"")</f>
        <v/>
      </c>
      <c r="AY2560" s="51" t="str">
        <f>IFERROR(VLOOKUP(AX2560,abbreviation[[description_german]:[abbreviation_budo]],3,FALSE),"")</f>
        <v/>
      </c>
      <c r="BB2560" s="51" t="str">
        <f>IFERROR(VLOOKUP(BA2560,abbreviation[[description_german]:[abbreviation_budo]],3,FALSE),"")</f>
        <v/>
      </c>
      <c r="BE2560" s="51" t="str">
        <f>IFERROR(VLOOKUP(BD2560,abbreviation[[description_german]:[abbreviation_budo]],3,FALSE),"")</f>
        <v/>
      </c>
      <c r="BG2560" s="38"/>
      <c r="BH2560" s="49" t="str">
        <f t="shared" si="355"/>
        <v>_</v>
      </c>
      <c r="BK2560" s="53" t="str">
        <f>IFERROR(VLOOKUP(BJ2560,abbreviation[[description_german]:[abbreviation_budo]],3,FALSE),"")</f>
        <v/>
      </c>
      <c r="BN2560" s="51" t="str">
        <f>IFERROR(VLOOKUP(BM2560,abbreviation[[description_german]:[abbreviation_budo]],3,FALSE),"")</f>
        <v/>
      </c>
      <c r="BO2560" s="31"/>
      <c r="BQ2560" s="51" t="str">
        <f>IFERROR(VLOOKUP(BP2560,abbreviation[[description_german]:[abbreviation_budo]],3,FALSE),"")</f>
        <v/>
      </c>
      <c r="BR2560" s="57" t="str">
        <f t="shared" si="356"/>
        <v>_</v>
      </c>
      <c r="BU2560" s="53" t="str">
        <f>IFERROR(VLOOKUP(BT2560,abbreviation[[description_german]:[abbreviation_budo]],3,FALSE),"")</f>
        <v/>
      </c>
      <c r="BV2560" s="60" t="str">
        <f t="shared" si="357"/>
        <v>_</v>
      </c>
      <c r="BY2560" s="48" t="str">
        <f>IFERROR(VLOOKUP(BX2560,category[[category_name_german]:[abbreviation_category_budo]],3,FALSE),"")</f>
        <v/>
      </c>
      <c r="CB2560" s="48" t="str">
        <f>IFERROR(VLOOKUP(CA2560,category[[category_name_german]:[abbreviation_category_budo]],3,FALSE),"")</f>
        <v/>
      </c>
      <c r="CE2560" s="48" t="str">
        <f>IFERROR(VLOOKUP(CD2560,category[[category_name_german]:[abbreviation_category_budo]],3,FALSE),"")</f>
        <v/>
      </c>
      <c r="CH2560" s="48" t="str">
        <f>IFERROR(VLOOKUP(CG2560,category[[category_name_german]:[abbreviation_category_budo]],3,FALSE),"")</f>
        <v/>
      </c>
      <c r="CK2560" s="48" t="str">
        <f>IFERROR(VLOOKUP(CJ2560,category[[category_name_german]:[abbreviation_category_budo]],3,FALSE),"")</f>
        <v/>
      </c>
      <c r="CM2560" s="49" t="str">
        <f t="shared" si="358"/>
        <v/>
      </c>
      <c r="CO2560" s="63" t="str">
        <f t="shared" si="359"/>
        <v/>
      </c>
    </row>
    <row r="2561" spans="4:93" x14ac:dyDescent="0.25">
      <c r="D2561" s="48" t="str">
        <f>IFERROR(VLOOKUP(C2561,category[[category_name_german]:[abbreviation_category_budo]],3,FALSE),"")</f>
        <v/>
      </c>
      <c r="G2561" s="48" t="str">
        <f>IFERROR(VLOOKUP(F2561,category[[category_name_german]:[abbreviation_category_budo]],3,FALSE),"")</f>
        <v/>
      </c>
      <c r="J2561" s="48" t="str">
        <f>IFERROR(VLOOKUP(I2561,category[[category_name_german]:[abbreviation_category_budo]],3,FALSE),"")</f>
        <v/>
      </c>
      <c r="M2561" s="48" t="str">
        <f>IFERROR(VLOOKUP(L2561,category[[category_name_german]:[abbreviation_category_budo]],3,FALSE),"")</f>
        <v/>
      </c>
      <c r="P2561" s="48" t="str">
        <f>IFERROR(VLOOKUP(O2561,category[[category_name_german]:[abbreviation_category_budo]],3,FALSE),"")</f>
        <v/>
      </c>
      <c r="R2561" s="49" t="str">
        <f t="shared" si="351"/>
        <v/>
      </c>
      <c r="U2561" s="48" t="str">
        <f>IFERROR(VLOOKUP(T2561,abbreviation[[description_german]:[abbreviation_budo]],3,FALSE),"")</f>
        <v/>
      </c>
      <c r="X2561" s="51" t="str">
        <f>IFERROR(VLOOKUP(W2561,abbreviation[[description_german]:[abbreviation_budo]],3,FALSE),"")</f>
        <v/>
      </c>
      <c r="Y2561" s="33"/>
      <c r="AA2561" s="49" t="str">
        <f t="shared" si="352"/>
        <v/>
      </c>
      <c r="AD2561" s="48" t="str">
        <f>IFERROR(VLOOKUP(AC2561,abbreviation[[description_german]:[abbreviation_budo]],3,FALSE),"")</f>
        <v/>
      </c>
      <c r="AG2561" s="54" t="str">
        <f>IFERROR(VLOOKUP(AF2561,abbreviation[[description_german]:[abbreviation_budo]],3,FALSE),"")</f>
        <v/>
      </c>
      <c r="AJ2561" s="49" t="str">
        <f t="shared" si="353"/>
        <v>_</v>
      </c>
      <c r="AM2561" s="48" t="str">
        <f>IFERROR(VLOOKUP(AL2561,abbreviation[[description_german]:[abbreviation_budo]],3,FALSE),"")</f>
        <v/>
      </c>
      <c r="AP2561" s="54" t="str">
        <f>IFERROR(VLOOKUP(AO2561,abbreviation[[description_german]:[abbreviation_budo]],3,FALSE),"")</f>
        <v/>
      </c>
      <c r="AS2561" s="49" t="str">
        <f t="shared" si="354"/>
        <v>_</v>
      </c>
      <c r="AV2561" s="53" t="str">
        <f>IFERROR(VLOOKUP(AU2561,abbreviation[[description_german]:[abbreviation_budo]],3,FALSE),"")</f>
        <v/>
      </c>
      <c r="AY2561" s="51" t="str">
        <f>IFERROR(VLOOKUP(AX2561,abbreviation[[description_german]:[abbreviation_budo]],3,FALSE),"")</f>
        <v/>
      </c>
      <c r="BB2561" s="51" t="str">
        <f>IFERROR(VLOOKUP(BA2561,abbreviation[[description_german]:[abbreviation_budo]],3,FALSE),"")</f>
        <v/>
      </c>
      <c r="BE2561" s="51" t="str">
        <f>IFERROR(VLOOKUP(BD2561,abbreviation[[description_german]:[abbreviation_budo]],3,FALSE),"")</f>
        <v/>
      </c>
      <c r="BG2561" s="38"/>
      <c r="BH2561" s="49" t="str">
        <f t="shared" si="355"/>
        <v>_</v>
      </c>
      <c r="BK2561" s="53" t="str">
        <f>IFERROR(VLOOKUP(BJ2561,abbreviation[[description_german]:[abbreviation_budo]],3,FALSE),"")</f>
        <v/>
      </c>
      <c r="BN2561" s="51" t="str">
        <f>IFERROR(VLOOKUP(BM2561,abbreviation[[description_german]:[abbreviation_budo]],3,FALSE),"")</f>
        <v/>
      </c>
      <c r="BO2561" s="31"/>
      <c r="BQ2561" s="51" t="str">
        <f>IFERROR(VLOOKUP(BP2561,abbreviation[[description_german]:[abbreviation_budo]],3,FALSE),"")</f>
        <v/>
      </c>
      <c r="BR2561" s="57" t="str">
        <f t="shared" si="356"/>
        <v>_</v>
      </c>
      <c r="BU2561" s="53" t="str">
        <f>IFERROR(VLOOKUP(BT2561,abbreviation[[description_german]:[abbreviation_budo]],3,FALSE),"")</f>
        <v/>
      </c>
      <c r="BV2561" s="60" t="str">
        <f t="shared" si="357"/>
        <v>_</v>
      </c>
      <c r="BY2561" s="48" t="str">
        <f>IFERROR(VLOOKUP(BX2561,category[[category_name_german]:[abbreviation_category_budo]],3,FALSE),"")</f>
        <v/>
      </c>
      <c r="CB2561" s="48" t="str">
        <f>IFERROR(VLOOKUP(CA2561,category[[category_name_german]:[abbreviation_category_budo]],3,FALSE),"")</f>
        <v/>
      </c>
      <c r="CE2561" s="48" t="str">
        <f>IFERROR(VLOOKUP(CD2561,category[[category_name_german]:[abbreviation_category_budo]],3,FALSE),"")</f>
        <v/>
      </c>
      <c r="CH2561" s="48" t="str">
        <f>IFERROR(VLOOKUP(CG2561,category[[category_name_german]:[abbreviation_category_budo]],3,FALSE),"")</f>
        <v/>
      </c>
      <c r="CK2561" s="48" t="str">
        <f>IFERROR(VLOOKUP(CJ2561,category[[category_name_german]:[abbreviation_category_budo]],3,FALSE),"")</f>
        <v/>
      </c>
      <c r="CM2561" s="49" t="str">
        <f t="shared" si="358"/>
        <v/>
      </c>
      <c r="CO2561" s="63" t="str">
        <f t="shared" si="359"/>
        <v/>
      </c>
    </row>
    <row r="2562" spans="4:93" x14ac:dyDescent="0.25">
      <c r="D2562" s="48" t="str">
        <f>IFERROR(VLOOKUP(C2562,category[[category_name_german]:[abbreviation_category_budo]],3,FALSE),"")</f>
        <v/>
      </c>
      <c r="G2562" s="48" t="str">
        <f>IFERROR(VLOOKUP(F2562,category[[category_name_german]:[abbreviation_category_budo]],3,FALSE),"")</f>
        <v/>
      </c>
      <c r="J2562" s="48" t="str">
        <f>IFERROR(VLOOKUP(I2562,category[[category_name_german]:[abbreviation_category_budo]],3,FALSE),"")</f>
        <v/>
      </c>
      <c r="M2562" s="48" t="str">
        <f>IFERROR(VLOOKUP(L2562,category[[category_name_german]:[abbreviation_category_budo]],3,FALSE),"")</f>
        <v/>
      </c>
      <c r="P2562" s="48" t="str">
        <f>IFERROR(VLOOKUP(O2562,category[[category_name_german]:[abbreviation_category_budo]],3,FALSE),"")</f>
        <v/>
      </c>
      <c r="R2562" s="49" t="str">
        <f t="shared" si="351"/>
        <v/>
      </c>
      <c r="U2562" s="48" t="str">
        <f>IFERROR(VLOOKUP(T2562,abbreviation[[description_german]:[abbreviation_budo]],3,FALSE),"")</f>
        <v/>
      </c>
      <c r="X2562" s="51" t="str">
        <f>IFERROR(VLOOKUP(W2562,abbreviation[[description_german]:[abbreviation_budo]],3,FALSE),"")</f>
        <v/>
      </c>
      <c r="Y2562" s="33"/>
      <c r="AA2562" s="49" t="str">
        <f t="shared" si="352"/>
        <v/>
      </c>
      <c r="AD2562" s="48" t="str">
        <f>IFERROR(VLOOKUP(AC2562,abbreviation[[description_german]:[abbreviation_budo]],3,FALSE),"")</f>
        <v/>
      </c>
      <c r="AG2562" s="54" t="str">
        <f>IFERROR(VLOOKUP(AF2562,abbreviation[[description_german]:[abbreviation_budo]],3,FALSE),"")</f>
        <v/>
      </c>
      <c r="AJ2562" s="49" t="str">
        <f t="shared" si="353"/>
        <v>_</v>
      </c>
      <c r="AM2562" s="48" t="str">
        <f>IFERROR(VLOOKUP(AL2562,abbreviation[[description_german]:[abbreviation_budo]],3,FALSE),"")</f>
        <v/>
      </c>
      <c r="AP2562" s="54" t="str">
        <f>IFERROR(VLOOKUP(AO2562,abbreviation[[description_german]:[abbreviation_budo]],3,FALSE),"")</f>
        <v/>
      </c>
      <c r="AS2562" s="49" t="str">
        <f t="shared" si="354"/>
        <v>_</v>
      </c>
      <c r="AV2562" s="53" t="str">
        <f>IFERROR(VLOOKUP(AU2562,abbreviation[[description_german]:[abbreviation_budo]],3,FALSE),"")</f>
        <v/>
      </c>
      <c r="AY2562" s="51" t="str">
        <f>IFERROR(VLOOKUP(AX2562,abbreviation[[description_german]:[abbreviation_budo]],3,FALSE),"")</f>
        <v/>
      </c>
      <c r="BB2562" s="51" t="str">
        <f>IFERROR(VLOOKUP(BA2562,abbreviation[[description_german]:[abbreviation_budo]],3,FALSE),"")</f>
        <v/>
      </c>
      <c r="BE2562" s="51" t="str">
        <f>IFERROR(VLOOKUP(BD2562,abbreviation[[description_german]:[abbreviation_budo]],3,FALSE),"")</f>
        <v/>
      </c>
      <c r="BG2562" s="38"/>
      <c r="BH2562" s="49" t="str">
        <f t="shared" si="355"/>
        <v>_</v>
      </c>
      <c r="BK2562" s="53" t="str">
        <f>IFERROR(VLOOKUP(BJ2562,abbreviation[[description_german]:[abbreviation_budo]],3,FALSE),"")</f>
        <v/>
      </c>
      <c r="BN2562" s="51" t="str">
        <f>IFERROR(VLOOKUP(BM2562,abbreviation[[description_german]:[abbreviation_budo]],3,FALSE),"")</f>
        <v/>
      </c>
      <c r="BO2562" s="31"/>
      <c r="BQ2562" s="51" t="str">
        <f>IFERROR(VLOOKUP(BP2562,abbreviation[[description_german]:[abbreviation_budo]],3,FALSE),"")</f>
        <v/>
      </c>
      <c r="BR2562" s="57" t="str">
        <f t="shared" si="356"/>
        <v>_</v>
      </c>
      <c r="BU2562" s="53" t="str">
        <f>IFERROR(VLOOKUP(BT2562,abbreviation[[description_german]:[abbreviation_budo]],3,FALSE),"")</f>
        <v/>
      </c>
      <c r="BV2562" s="60" t="str">
        <f t="shared" si="357"/>
        <v>_</v>
      </c>
      <c r="BY2562" s="48" t="str">
        <f>IFERROR(VLOOKUP(BX2562,category[[category_name_german]:[abbreviation_category_budo]],3,FALSE),"")</f>
        <v/>
      </c>
      <c r="CB2562" s="48" t="str">
        <f>IFERROR(VLOOKUP(CA2562,category[[category_name_german]:[abbreviation_category_budo]],3,FALSE),"")</f>
        <v/>
      </c>
      <c r="CE2562" s="48" t="str">
        <f>IFERROR(VLOOKUP(CD2562,category[[category_name_german]:[abbreviation_category_budo]],3,FALSE),"")</f>
        <v/>
      </c>
      <c r="CH2562" s="48" t="str">
        <f>IFERROR(VLOOKUP(CG2562,category[[category_name_german]:[abbreviation_category_budo]],3,FALSE),"")</f>
        <v/>
      </c>
      <c r="CK2562" s="48" t="str">
        <f>IFERROR(VLOOKUP(CJ2562,category[[category_name_german]:[abbreviation_category_budo]],3,FALSE),"")</f>
        <v/>
      </c>
      <c r="CM2562" s="49" t="str">
        <f t="shared" si="358"/>
        <v/>
      </c>
      <c r="CO2562" s="63" t="str">
        <f t="shared" si="359"/>
        <v/>
      </c>
    </row>
    <row r="2563" spans="4:93" x14ac:dyDescent="0.25">
      <c r="D2563" s="48" t="str">
        <f>IFERROR(VLOOKUP(C2563,category[[category_name_german]:[abbreviation_category_budo]],3,FALSE),"")</f>
        <v/>
      </c>
      <c r="G2563" s="48" t="str">
        <f>IFERROR(VLOOKUP(F2563,category[[category_name_german]:[abbreviation_category_budo]],3,FALSE),"")</f>
        <v/>
      </c>
      <c r="J2563" s="48" t="str">
        <f>IFERROR(VLOOKUP(I2563,category[[category_name_german]:[abbreviation_category_budo]],3,FALSE),"")</f>
        <v/>
      </c>
      <c r="M2563" s="48" t="str">
        <f>IFERROR(VLOOKUP(L2563,category[[category_name_german]:[abbreviation_category_budo]],3,FALSE),"")</f>
        <v/>
      </c>
      <c r="P2563" s="48" t="str">
        <f>IFERROR(VLOOKUP(O2563,category[[category_name_german]:[abbreviation_category_budo]],3,FALSE),"")</f>
        <v/>
      </c>
      <c r="R2563" s="49" t="str">
        <f t="shared" si="351"/>
        <v/>
      </c>
      <c r="U2563" s="48" t="str">
        <f>IFERROR(VLOOKUP(T2563,abbreviation[[description_german]:[abbreviation_budo]],3,FALSE),"")</f>
        <v/>
      </c>
      <c r="X2563" s="51" t="str">
        <f>IFERROR(VLOOKUP(W2563,abbreviation[[description_german]:[abbreviation_budo]],3,FALSE),"")</f>
        <v/>
      </c>
      <c r="Y2563" s="33"/>
      <c r="AA2563" s="49" t="str">
        <f t="shared" si="352"/>
        <v/>
      </c>
      <c r="AD2563" s="48" t="str">
        <f>IFERROR(VLOOKUP(AC2563,abbreviation[[description_german]:[abbreviation_budo]],3,FALSE),"")</f>
        <v/>
      </c>
      <c r="AG2563" s="54" t="str">
        <f>IFERROR(VLOOKUP(AF2563,abbreviation[[description_german]:[abbreviation_budo]],3,FALSE),"")</f>
        <v/>
      </c>
      <c r="AJ2563" s="49" t="str">
        <f t="shared" si="353"/>
        <v>_</v>
      </c>
      <c r="AM2563" s="48" t="str">
        <f>IFERROR(VLOOKUP(AL2563,abbreviation[[description_german]:[abbreviation_budo]],3,FALSE),"")</f>
        <v/>
      </c>
      <c r="AP2563" s="54" t="str">
        <f>IFERROR(VLOOKUP(AO2563,abbreviation[[description_german]:[abbreviation_budo]],3,FALSE),"")</f>
        <v/>
      </c>
      <c r="AS2563" s="49" t="str">
        <f t="shared" si="354"/>
        <v>_</v>
      </c>
      <c r="AV2563" s="53" t="str">
        <f>IFERROR(VLOOKUP(AU2563,abbreviation[[description_german]:[abbreviation_budo]],3,FALSE),"")</f>
        <v/>
      </c>
      <c r="AY2563" s="51" t="str">
        <f>IFERROR(VLOOKUP(AX2563,abbreviation[[description_german]:[abbreviation_budo]],3,FALSE),"")</f>
        <v/>
      </c>
      <c r="BB2563" s="51" t="str">
        <f>IFERROR(VLOOKUP(BA2563,abbreviation[[description_german]:[abbreviation_budo]],3,FALSE),"")</f>
        <v/>
      </c>
      <c r="BE2563" s="51" t="str">
        <f>IFERROR(VLOOKUP(BD2563,abbreviation[[description_german]:[abbreviation_budo]],3,FALSE),"")</f>
        <v/>
      </c>
      <c r="BG2563" s="38"/>
      <c r="BH2563" s="49" t="str">
        <f t="shared" si="355"/>
        <v>_</v>
      </c>
      <c r="BK2563" s="53" t="str">
        <f>IFERROR(VLOOKUP(BJ2563,abbreviation[[description_german]:[abbreviation_budo]],3,FALSE),"")</f>
        <v/>
      </c>
      <c r="BN2563" s="51" t="str">
        <f>IFERROR(VLOOKUP(BM2563,abbreviation[[description_german]:[abbreviation_budo]],3,FALSE),"")</f>
        <v/>
      </c>
      <c r="BO2563" s="31"/>
      <c r="BQ2563" s="51" t="str">
        <f>IFERROR(VLOOKUP(BP2563,abbreviation[[description_german]:[abbreviation_budo]],3,FALSE),"")</f>
        <v/>
      </c>
      <c r="BR2563" s="57" t="str">
        <f t="shared" si="356"/>
        <v>_</v>
      </c>
      <c r="BU2563" s="53" t="str">
        <f>IFERROR(VLOOKUP(BT2563,abbreviation[[description_german]:[abbreviation_budo]],3,FALSE),"")</f>
        <v/>
      </c>
      <c r="BV2563" s="60" t="str">
        <f t="shared" si="357"/>
        <v>_</v>
      </c>
      <c r="BY2563" s="48" t="str">
        <f>IFERROR(VLOOKUP(BX2563,category[[category_name_german]:[abbreviation_category_budo]],3,FALSE),"")</f>
        <v/>
      </c>
      <c r="CB2563" s="48" t="str">
        <f>IFERROR(VLOOKUP(CA2563,category[[category_name_german]:[abbreviation_category_budo]],3,FALSE),"")</f>
        <v/>
      </c>
      <c r="CE2563" s="48" t="str">
        <f>IFERROR(VLOOKUP(CD2563,category[[category_name_german]:[abbreviation_category_budo]],3,FALSE),"")</f>
        <v/>
      </c>
      <c r="CH2563" s="48" t="str">
        <f>IFERROR(VLOOKUP(CG2563,category[[category_name_german]:[abbreviation_category_budo]],3,FALSE),"")</f>
        <v/>
      </c>
      <c r="CK2563" s="48" t="str">
        <f>IFERROR(VLOOKUP(CJ2563,category[[category_name_german]:[abbreviation_category_budo]],3,FALSE),"")</f>
        <v/>
      </c>
      <c r="CM2563" s="49" t="str">
        <f t="shared" si="358"/>
        <v/>
      </c>
      <c r="CO2563" s="63" t="str">
        <f t="shared" si="359"/>
        <v/>
      </c>
    </row>
    <row r="2564" spans="4:93" x14ac:dyDescent="0.25">
      <c r="D2564" s="48" t="str">
        <f>IFERROR(VLOOKUP(C2564,category[[category_name_german]:[abbreviation_category_budo]],3,FALSE),"")</f>
        <v/>
      </c>
      <c r="G2564" s="48" t="str">
        <f>IFERROR(VLOOKUP(F2564,category[[category_name_german]:[abbreviation_category_budo]],3,FALSE),"")</f>
        <v/>
      </c>
      <c r="J2564" s="48" t="str">
        <f>IFERROR(VLOOKUP(I2564,category[[category_name_german]:[abbreviation_category_budo]],3,FALSE),"")</f>
        <v/>
      </c>
      <c r="M2564" s="48" t="str">
        <f>IFERROR(VLOOKUP(L2564,category[[category_name_german]:[abbreviation_category_budo]],3,FALSE),"")</f>
        <v/>
      </c>
      <c r="P2564" s="48" t="str">
        <f>IFERROR(VLOOKUP(O2564,category[[category_name_german]:[abbreviation_category_budo]],3,FALSE),"")</f>
        <v/>
      </c>
      <c r="R2564" s="49" t="str">
        <f t="shared" ref="R2564:R2627" si="360">(D2564&amp;IF(OR(ISNUMBER(E2564),ISTEXT(E2564)),"-"&amp;E2564,))&amp;(IF(ISTEXT(F2564),"_",)&amp;G2564&amp;IF(OR(ISNUMBER(H2564),ISTEXT(H2564)),"-"&amp;H2564,))&amp;(IF(ISTEXT(I2564),"_",)&amp;J2564&amp;IF(OR(ISNUMBER(K2564),ISTEXT(K2564)),"-"&amp;K2564,))&amp;(IF(ISTEXT(L2564),"_",)&amp;M2564&amp;IF(OR(ISNUMBER(N2564),ISTEXT(N2564)),"-"&amp;N2564,))&amp;(IF(ISTEXT(O2564),"_",)&amp;P2564&amp;IF(OR(ISNUMBER(Q2564),ISTEXT(Q2564)),"-"&amp;Q2564,))</f>
        <v/>
      </c>
      <c r="U2564" s="48" t="str">
        <f>IFERROR(VLOOKUP(T2564,abbreviation[[description_german]:[abbreviation_budo]],3,FALSE),"")</f>
        <v/>
      </c>
      <c r="X2564" s="51" t="str">
        <f>IFERROR(VLOOKUP(W2564,abbreviation[[description_german]:[abbreviation_budo]],3,FALSE),"")</f>
        <v/>
      </c>
      <c r="Y2564" s="33"/>
      <c r="AA2564" s="49" t="str">
        <f t="shared" ref="AA2564:AA2627" si="361">(IF(AND(ISTEXT(R2564),R2564&lt;&gt;""),"_._",)&amp;U2564&amp;IF(ISTEXT(W2564),"."&amp;X2564,)&amp;IF(OR(ISTEXT(Z2564),ISNUMBER(Z2564)),"-"&amp;Z2564,))</f>
        <v/>
      </c>
      <c r="AD2564" s="48" t="str">
        <f>IFERROR(VLOOKUP(AC2564,abbreviation[[description_german]:[abbreviation_budo]],3,FALSE),"")</f>
        <v/>
      </c>
      <c r="AG2564" s="54" t="str">
        <f>IFERROR(VLOOKUP(AF2564,abbreviation[[description_german]:[abbreviation_budo]],3,FALSE),"")</f>
        <v/>
      </c>
      <c r="AJ2564" s="49" t="str">
        <f t="shared" ref="AJ2564:AJ2627" si="362">("_"&amp;AD2564&amp;IF(ISTEXT(AF2564),"."&amp;AG2564,)&amp;IF(OR(ISTEXT(AI2564),ISNUMBER(AI2564)),"-"&amp;AI2564,))</f>
        <v>_</v>
      </c>
      <c r="AM2564" s="48" t="str">
        <f>IFERROR(VLOOKUP(AL2564,abbreviation[[description_german]:[abbreviation_budo]],3,FALSE),"")</f>
        <v/>
      </c>
      <c r="AP2564" s="54" t="str">
        <f>IFERROR(VLOOKUP(AO2564,abbreviation[[description_german]:[abbreviation_budo]],3,FALSE),"")</f>
        <v/>
      </c>
      <c r="AS2564" s="49" t="str">
        <f t="shared" ref="AS2564:AS2627" si="363">("_"&amp;AM2564&amp;IF(ISTEXT(AO2564),"."&amp;AP2564,)&amp;IF(OR(ISTEXT(AR2564),ISNUMBER(AR2564)),"-"&amp;AR2564,))</f>
        <v>_</v>
      </c>
      <c r="AV2564" s="53" t="str">
        <f>IFERROR(VLOOKUP(AU2564,abbreviation[[description_german]:[abbreviation_budo]],3,FALSE),"")</f>
        <v/>
      </c>
      <c r="AY2564" s="51" t="str">
        <f>IFERROR(VLOOKUP(AX2564,abbreviation[[description_german]:[abbreviation_budo]],3,FALSE),"")</f>
        <v/>
      </c>
      <c r="BB2564" s="51" t="str">
        <f>IFERROR(VLOOKUP(BA2564,abbreviation[[description_german]:[abbreviation_budo]],3,FALSE),"")</f>
        <v/>
      </c>
      <c r="BE2564" s="51" t="str">
        <f>IFERROR(VLOOKUP(BD2564,abbreviation[[description_german]:[abbreviation_budo]],3,FALSE),"")</f>
        <v/>
      </c>
      <c r="BG2564" s="38"/>
      <c r="BH2564" s="49" t="str">
        <f t="shared" ref="BH2564:BH2627" si="364">("_"&amp;AV2564&amp;IF(ISTEXT(AX2564),"."&amp;AY2564,)&amp;IF(ISTEXT(BA2564),"."&amp;BB2564,)&amp;IF(ISTEXT(BD2564),"."&amp;BE2564,)&amp;IF(OR(ISTEXT(BG2564),ISNUMBER(BG2564)),"-"&amp;BG2564,))</f>
        <v>_</v>
      </c>
      <c r="BK2564" s="53" t="str">
        <f>IFERROR(VLOOKUP(BJ2564,abbreviation[[description_german]:[abbreviation_budo]],3,FALSE),"")</f>
        <v/>
      </c>
      <c r="BN2564" s="51" t="str">
        <f>IFERROR(VLOOKUP(BM2564,abbreviation[[description_german]:[abbreviation_budo]],3,FALSE),"")</f>
        <v/>
      </c>
      <c r="BO2564" s="31"/>
      <c r="BQ2564" s="51" t="str">
        <f>IFERROR(VLOOKUP(BP2564,abbreviation[[description_german]:[abbreviation_budo]],3,FALSE),"")</f>
        <v/>
      </c>
      <c r="BR2564" s="57" t="str">
        <f t="shared" ref="BR2564:BR2627" si="365">("_"&amp;BK2564&amp;IF(ISTEXT(BM2564),"."&amp;BN2564,)&amp;IF(ISTEXT(BP2564),"."&amp;BQ2564,))</f>
        <v>_</v>
      </c>
      <c r="BU2564" s="53" t="str">
        <f>IFERROR(VLOOKUP(BT2564,abbreviation[[description_german]:[abbreviation_budo]],3,FALSE),"")</f>
        <v/>
      </c>
      <c r="BV2564" s="60" t="str">
        <f t="shared" ref="BV2564:BV2627" si="366">"_"&amp;BU2564</f>
        <v>_</v>
      </c>
      <c r="BY2564" s="48" t="str">
        <f>IFERROR(VLOOKUP(BX2564,category[[category_name_german]:[abbreviation_category_budo]],3,FALSE),"")</f>
        <v/>
      </c>
      <c r="CB2564" s="48" t="str">
        <f>IFERROR(VLOOKUP(CA2564,category[[category_name_german]:[abbreviation_category_budo]],3,FALSE),"")</f>
        <v/>
      </c>
      <c r="CE2564" s="48" t="str">
        <f>IFERROR(VLOOKUP(CD2564,category[[category_name_german]:[abbreviation_category_budo]],3,FALSE),"")</f>
        <v/>
      </c>
      <c r="CH2564" s="48" t="str">
        <f>IFERROR(VLOOKUP(CG2564,category[[category_name_german]:[abbreviation_category_budo]],3,FALSE),"")</f>
        <v/>
      </c>
      <c r="CK2564" s="48" t="str">
        <f>IFERROR(VLOOKUP(CJ2564,category[[category_name_german]:[abbreviation_category_budo]],3,FALSE),"")</f>
        <v/>
      </c>
      <c r="CM2564" s="49" t="str">
        <f t="shared" ref="CM2564:CM2627" si="367">(IF(ISTEXT(BX2564),"_",)&amp;BY2564&amp;IF(OR(ISNUMBER(BZ2564),ISTEXT(BZ2564)),"-"&amp;BZ2564,))&amp;(IF(ISTEXT(CA2564),"_",)&amp;CB2564&amp;IF(OR(ISNUMBER(CC2564),ISTEXT(CC2564)),"-"&amp;CC2564,))&amp;(IF(ISTEXT(CD2564),"_",)&amp;CE2564&amp;IF(OR(ISNUMBER(CF2564),ISTEXT(CF2564)),"-"&amp;CF2564,))&amp;(IF(ISTEXT(CG2564),"_",)&amp;CH2564&amp;IF(OR(ISNUMBER(CI2564),ISTEXT(CI2564)),"-"&amp;CI2564,))&amp;(IF(ISTEXT(CJ2564),"_",)&amp;CK2564&amp;IF(OR(ISNUMBER(CL2564),ISTEXT(CL2564)),"-"&amp;CL2564,))</f>
        <v/>
      </c>
      <c r="CO2564" s="63" t="str">
        <f t="shared" ref="CO2564:CO2627" si="368">IF(AND(T2564&lt;&gt;"",AC2564&lt;&gt;"",AL2564&lt;&gt;"",AU2564&lt;&gt;"",BJ2564&lt;&gt;"",BX2564&lt;&gt;"",C2564&lt;&gt;"",A2564&lt;&gt;"",B2564&lt;&gt;""),(R2564&amp;AA2564&amp;AJ2564&amp;AS2564&amp;BH2564&amp;BR2564&amp;BV2564&amp;CM2564),"")</f>
        <v/>
      </c>
    </row>
    <row r="2565" spans="4:93" x14ac:dyDescent="0.25">
      <c r="D2565" s="48" t="str">
        <f>IFERROR(VLOOKUP(C2565,category[[category_name_german]:[abbreviation_category_budo]],3,FALSE),"")</f>
        <v/>
      </c>
      <c r="G2565" s="48" t="str">
        <f>IFERROR(VLOOKUP(F2565,category[[category_name_german]:[abbreviation_category_budo]],3,FALSE),"")</f>
        <v/>
      </c>
      <c r="J2565" s="48" t="str">
        <f>IFERROR(VLOOKUP(I2565,category[[category_name_german]:[abbreviation_category_budo]],3,FALSE),"")</f>
        <v/>
      </c>
      <c r="M2565" s="48" t="str">
        <f>IFERROR(VLOOKUP(L2565,category[[category_name_german]:[abbreviation_category_budo]],3,FALSE),"")</f>
        <v/>
      </c>
      <c r="P2565" s="48" t="str">
        <f>IFERROR(VLOOKUP(O2565,category[[category_name_german]:[abbreviation_category_budo]],3,FALSE),"")</f>
        <v/>
      </c>
      <c r="R2565" s="49" t="str">
        <f t="shared" si="360"/>
        <v/>
      </c>
      <c r="U2565" s="48" t="str">
        <f>IFERROR(VLOOKUP(T2565,abbreviation[[description_german]:[abbreviation_budo]],3,FALSE),"")</f>
        <v/>
      </c>
      <c r="X2565" s="51" t="str">
        <f>IFERROR(VLOOKUP(W2565,abbreviation[[description_german]:[abbreviation_budo]],3,FALSE),"")</f>
        <v/>
      </c>
      <c r="Y2565" s="33"/>
      <c r="AA2565" s="49" t="str">
        <f t="shared" si="361"/>
        <v/>
      </c>
      <c r="AD2565" s="48" t="str">
        <f>IFERROR(VLOOKUP(AC2565,abbreviation[[description_german]:[abbreviation_budo]],3,FALSE),"")</f>
        <v/>
      </c>
      <c r="AG2565" s="54" t="str">
        <f>IFERROR(VLOOKUP(AF2565,abbreviation[[description_german]:[abbreviation_budo]],3,FALSE),"")</f>
        <v/>
      </c>
      <c r="AJ2565" s="49" t="str">
        <f t="shared" si="362"/>
        <v>_</v>
      </c>
      <c r="AM2565" s="48" t="str">
        <f>IFERROR(VLOOKUP(AL2565,abbreviation[[description_german]:[abbreviation_budo]],3,FALSE),"")</f>
        <v/>
      </c>
      <c r="AP2565" s="54" t="str">
        <f>IFERROR(VLOOKUP(AO2565,abbreviation[[description_german]:[abbreviation_budo]],3,FALSE),"")</f>
        <v/>
      </c>
      <c r="AS2565" s="49" t="str">
        <f t="shared" si="363"/>
        <v>_</v>
      </c>
      <c r="AV2565" s="53" t="str">
        <f>IFERROR(VLOOKUP(AU2565,abbreviation[[description_german]:[abbreviation_budo]],3,FALSE),"")</f>
        <v/>
      </c>
      <c r="AY2565" s="51" t="str">
        <f>IFERROR(VLOOKUP(AX2565,abbreviation[[description_german]:[abbreviation_budo]],3,FALSE),"")</f>
        <v/>
      </c>
      <c r="BB2565" s="51" t="str">
        <f>IFERROR(VLOOKUP(BA2565,abbreviation[[description_german]:[abbreviation_budo]],3,FALSE),"")</f>
        <v/>
      </c>
      <c r="BE2565" s="51" t="str">
        <f>IFERROR(VLOOKUP(BD2565,abbreviation[[description_german]:[abbreviation_budo]],3,FALSE),"")</f>
        <v/>
      </c>
      <c r="BG2565" s="38"/>
      <c r="BH2565" s="49" t="str">
        <f t="shared" si="364"/>
        <v>_</v>
      </c>
      <c r="BK2565" s="53" t="str">
        <f>IFERROR(VLOOKUP(BJ2565,abbreviation[[description_german]:[abbreviation_budo]],3,FALSE),"")</f>
        <v/>
      </c>
      <c r="BN2565" s="51" t="str">
        <f>IFERROR(VLOOKUP(BM2565,abbreviation[[description_german]:[abbreviation_budo]],3,FALSE),"")</f>
        <v/>
      </c>
      <c r="BO2565" s="31"/>
      <c r="BQ2565" s="51" t="str">
        <f>IFERROR(VLOOKUP(BP2565,abbreviation[[description_german]:[abbreviation_budo]],3,FALSE),"")</f>
        <v/>
      </c>
      <c r="BR2565" s="57" t="str">
        <f t="shared" si="365"/>
        <v>_</v>
      </c>
      <c r="BU2565" s="53" t="str">
        <f>IFERROR(VLOOKUP(BT2565,abbreviation[[description_german]:[abbreviation_budo]],3,FALSE),"")</f>
        <v/>
      </c>
      <c r="BV2565" s="60" t="str">
        <f t="shared" si="366"/>
        <v>_</v>
      </c>
      <c r="BY2565" s="48" t="str">
        <f>IFERROR(VLOOKUP(BX2565,category[[category_name_german]:[abbreviation_category_budo]],3,FALSE),"")</f>
        <v/>
      </c>
      <c r="CB2565" s="48" t="str">
        <f>IFERROR(VLOOKUP(CA2565,category[[category_name_german]:[abbreviation_category_budo]],3,FALSE),"")</f>
        <v/>
      </c>
      <c r="CE2565" s="48" t="str">
        <f>IFERROR(VLOOKUP(CD2565,category[[category_name_german]:[abbreviation_category_budo]],3,FALSE),"")</f>
        <v/>
      </c>
      <c r="CH2565" s="48" t="str">
        <f>IFERROR(VLOOKUP(CG2565,category[[category_name_german]:[abbreviation_category_budo]],3,FALSE),"")</f>
        <v/>
      </c>
      <c r="CK2565" s="48" t="str">
        <f>IFERROR(VLOOKUP(CJ2565,category[[category_name_german]:[abbreviation_category_budo]],3,FALSE),"")</f>
        <v/>
      </c>
      <c r="CM2565" s="49" t="str">
        <f t="shared" si="367"/>
        <v/>
      </c>
      <c r="CO2565" s="63" t="str">
        <f t="shared" si="368"/>
        <v/>
      </c>
    </row>
    <row r="2566" spans="4:93" x14ac:dyDescent="0.25">
      <c r="D2566" s="48" t="str">
        <f>IFERROR(VLOOKUP(C2566,category[[category_name_german]:[abbreviation_category_budo]],3,FALSE),"")</f>
        <v/>
      </c>
      <c r="G2566" s="48" t="str">
        <f>IFERROR(VLOOKUP(F2566,category[[category_name_german]:[abbreviation_category_budo]],3,FALSE),"")</f>
        <v/>
      </c>
      <c r="J2566" s="48" t="str">
        <f>IFERROR(VLOOKUP(I2566,category[[category_name_german]:[abbreviation_category_budo]],3,FALSE),"")</f>
        <v/>
      </c>
      <c r="M2566" s="48" t="str">
        <f>IFERROR(VLOOKUP(L2566,category[[category_name_german]:[abbreviation_category_budo]],3,FALSE),"")</f>
        <v/>
      </c>
      <c r="P2566" s="48" t="str">
        <f>IFERROR(VLOOKUP(O2566,category[[category_name_german]:[abbreviation_category_budo]],3,FALSE),"")</f>
        <v/>
      </c>
      <c r="R2566" s="49" t="str">
        <f t="shared" si="360"/>
        <v/>
      </c>
      <c r="U2566" s="48" t="str">
        <f>IFERROR(VLOOKUP(T2566,abbreviation[[description_german]:[abbreviation_budo]],3,FALSE),"")</f>
        <v/>
      </c>
      <c r="X2566" s="51" t="str">
        <f>IFERROR(VLOOKUP(W2566,abbreviation[[description_german]:[abbreviation_budo]],3,FALSE),"")</f>
        <v/>
      </c>
      <c r="Y2566" s="33"/>
      <c r="AA2566" s="49" t="str">
        <f t="shared" si="361"/>
        <v/>
      </c>
      <c r="AD2566" s="48" t="str">
        <f>IFERROR(VLOOKUP(AC2566,abbreviation[[description_german]:[abbreviation_budo]],3,FALSE),"")</f>
        <v/>
      </c>
      <c r="AG2566" s="54" t="str">
        <f>IFERROR(VLOOKUP(AF2566,abbreviation[[description_german]:[abbreviation_budo]],3,FALSE),"")</f>
        <v/>
      </c>
      <c r="AJ2566" s="49" t="str">
        <f t="shared" si="362"/>
        <v>_</v>
      </c>
      <c r="AM2566" s="48" t="str">
        <f>IFERROR(VLOOKUP(AL2566,abbreviation[[description_german]:[abbreviation_budo]],3,FALSE),"")</f>
        <v/>
      </c>
      <c r="AP2566" s="54" t="str">
        <f>IFERROR(VLOOKUP(AO2566,abbreviation[[description_german]:[abbreviation_budo]],3,FALSE),"")</f>
        <v/>
      </c>
      <c r="AS2566" s="49" t="str">
        <f t="shared" si="363"/>
        <v>_</v>
      </c>
      <c r="AV2566" s="53" t="str">
        <f>IFERROR(VLOOKUP(AU2566,abbreviation[[description_german]:[abbreviation_budo]],3,FALSE),"")</f>
        <v/>
      </c>
      <c r="AY2566" s="51" t="str">
        <f>IFERROR(VLOOKUP(AX2566,abbreviation[[description_german]:[abbreviation_budo]],3,FALSE),"")</f>
        <v/>
      </c>
      <c r="BB2566" s="51" t="str">
        <f>IFERROR(VLOOKUP(BA2566,abbreviation[[description_german]:[abbreviation_budo]],3,FALSE),"")</f>
        <v/>
      </c>
      <c r="BE2566" s="51" t="str">
        <f>IFERROR(VLOOKUP(BD2566,abbreviation[[description_german]:[abbreviation_budo]],3,FALSE),"")</f>
        <v/>
      </c>
      <c r="BG2566" s="38"/>
      <c r="BH2566" s="49" t="str">
        <f t="shared" si="364"/>
        <v>_</v>
      </c>
      <c r="BK2566" s="53" t="str">
        <f>IFERROR(VLOOKUP(BJ2566,abbreviation[[description_german]:[abbreviation_budo]],3,FALSE),"")</f>
        <v/>
      </c>
      <c r="BN2566" s="51" t="str">
        <f>IFERROR(VLOOKUP(BM2566,abbreviation[[description_german]:[abbreviation_budo]],3,FALSE),"")</f>
        <v/>
      </c>
      <c r="BO2566" s="31"/>
      <c r="BQ2566" s="51" t="str">
        <f>IFERROR(VLOOKUP(BP2566,abbreviation[[description_german]:[abbreviation_budo]],3,FALSE),"")</f>
        <v/>
      </c>
      <c r="BR2566" s="57" t="str">
        <f t="shared" si="365"/>
        <v>_</v>
      </c>
      <c r="BU2566" s="53" t="str">
        <f>IFERROR(VLOOKUP(BT2566,abbreviation[[description_german]:[abbreviation_budo]],3,FALSE),"")</f>
        <v/>
      </c>
      <c r="BV2566" s="60" t="str">
        <f t="shared" si="366"/>
        <v>_</v>
      </c>
      <c r="BY2566" s="48" t="str">
        <f>IFERROR(VLOOKUP(BX2566,category[[category_name_german]:[abbreviation_category_budo]],3,FALSE),"")</f>
        <v/>
      </c>
      <c r="CB2566" s="48" t="str">
        <f>IFERROR(VLOOKUP(CA2566,category[[category_name_german]:[abbreviation_category_budo]],3,FALSE),"")</f>
        <v/>
      </c>
      <c r="CE2566" s="48" t="str">
        <f>IFERROR(VLOOKUP(CD2566,category[[category_name_german]:[abbreviation_category_budo]],3,FALSE),"")</f>
        <v/>
      </c>
      <c r="CH2566" s="48" t="str">
        <f>IFERROR(VLOOKUP(CG2566,category[[category_name_german]:[abbreviation_category_budo]],3,FALSE),"")</f>
        <v/>
      </c>
      <c r="CK2566" s="48" t="str">
        <f>IFERROR(VLOOKUP(CJ2566,category[[category_name_german]:[abbreviation_category_budo]],3,FALSE),"")</f>
        <v/>
      </c>
      <c r="CM2566" s="49" t="str">
        <f t="shared" si="367"/>
        <v/>
      </c>
      <c r="CO2566" s="63" t="str">
        <f t="shared" si="368"/>
        <v/>
      </c>
    </row>
    <row r="2567" spans="4:93" x14ac:dyDescent="0.25">
      <c r="D2567" s="48" t="str">
        <f>IFERROR(VLOOKUP(C2567,category[[category_name_german]:[abbreviation_category_budo]],3,FALSE),"")</f>
        <v/>
      </c>
      <c r="G2567" s="48" t="str">
        <f>IFERROR(VLOOKUP(F2567,category[[category_name_german]:[abbreviation_category_budo]],3,FALSE),"")</f>
        <v/>
      </c>
      <c r="J2567" s="48" t="str">
        <f>IFERROR(VLOOKUP(I2567,category[[category_name_german]:[abbreviation_category_budo]],3,FALSE),"")</f>
        <v/>
      </c>
      <c r="M2567" s="48" t="str">
        <f>IFERROR(VLOOKUP(L2567,category[[category_name_german]:[abbreviation_category_budo]],3,FALSE),"")</f>
        <v/>
      </c>
      <c r="P2567" s="48" t="str">
        <f>IFERROR(VLOOKUP(O2567,category[[category_name_german]:[abbreviation_category_budo]],3,FALSE),"")</f>
        <v/>
      </c>
      <c r="R2567" s="49" t="str">
        <f t="shared" si="360"/>
        <v/>
      </c>
      <c r="U2567" s="48" t="str">
        <f>IFERROR(VLOOKUP(T2567,abbreviation[[description_german]:[abbreviation_budo]],3,FALSE),"")</f>
        <v/>
      </c>
      <c r="X2567" s="51" t="str">
        <f>IFERROR(VLOOKUP(W2567,abbreviation[[description_german]:[abbreviation_budo]],3,FALSE),"")</f>
        <v/>
      </c>
      <c r="Y2567" s="33"/>
      <c r="AA2567" s="49" t="str">
        <f t="shared" si="361"/>
        <v/>
      </c>
      <c r="AD2567" s="48" t="str">
        <f>IFERROR(VLOOKUP(AC2567,abbreviation[[description_german]:[abbreviation_budo]],3,FALSE),"")</f>
        <v/>
      </c>
      <c r="AG2567" s="54" t="str">
        <f>IFERROR(VLOOKUP(AF2567,abbreviation[[description_german]:[abbreviation_budo]],3,FALSE),"")</f>
        <v/>
      </c>
      <c r="AJ2567" s="49" t="str">
        <f t="shared" si="362"/>
        <v>_</v>
      </c>
      <c r="AM2567" s="48" t="str">
        <f>IFERROR(VLOOKUP(AL2567,abbreviation[[description_german]:[abbreviation_budo]],3,FALSE),"")</f>
        <v/>
      </c>
      <c r="AP2567" s="54" t="str">
        <f>IFERROR(VLOOKUP(AO2567,abbreviation[[description_german]:[abbreviation_budo]],3,FALSE),"")</f>
        <v/>
      </c>
      <c r="AS2567" s="49" t="str">
        <f t="shared" si="363"/>
        <v>_</v>
      </c>
      <c r="AV2567" s="53" t="str">
        <f>IFERROR(VLOOKUP(AU2567,abbreviation[[description_german]:[abbreviation_budo]],3,FALSE),"")</f>
        <v/>
      </c>
      <c r="AY2567" s="51" t="str">
        <f>IFERROR(VLOOKUP(AX2567,abbreviation[[description_german]:[abbreviation_budo]],3,FALSE),"")</f>
        <v/>
      </c>
      <c r="BB2567" s="51" t="str">
        <f>IFERROR(VLOOKUP(BA2567,abbreviation[[description_german]:[abbreviation_budo]],3,FALSE),"")</f>
        <v/>
      </c>
      <c r="BE2567" s="51" t="str">
        <f>IFERROR(VLOOKUP(BD2567,abbreviation[[description_german]:[abbreviation_budo]],3,FALSE),"")</f>
        <v/>
      </c>
      <c r="BG2567" s="38"/>
      <c r="BH2567" s="49" t="str">
        <f t="shared" si="364"/>
        <v>_</v>
      </c>
      <c r="BK2567" s="53" t="str">
        <f>IFERROR(VLOOKUP(BJ2567,abbreviation[[description_german]:[abbreviation_budo]],3,FALSE),"")</f>
        <v/>
      </c>
      <c r="BN2567" s="51" t="str">
        <f>IFERROR(VLOOKUP(BM2567,abbreviation[[description_german]:[abbreviation_budo]],3,FALSE),"")</f>
        <v/>
      </c>
      <c r="BO2567" s="31"/>
      <c r="BQ2567" s="51" t="str">
        <f>IFERROR(VLOOKUP(BP2567,abbreviation[[description_german]:[abbreviation_budo]],3,FALSE),"")</f>
        <v/>
      </c>
      <c r="BR2567" s="57" t="str">
        <f t="shared" si="365"/>
        <v>_</v>
      </c>
      <c r="BU2567" s="53" t="str">
        <f>IFERROR(VLOOKUP(BT2567,abbreviation[[description_german]:[abbreviation_budo]],3,FALSE),"")</f>
        <v/>
      </c>
      <c r="BV2567" s="60" t="str">
        <f t="shared" si="366"/>
        <v>_</v>
      </c>
      <c r="BY2567" s="48" t="str">
        <f>IFERROR(VLOOKUP(BX2567,category[[category_name_german]:[abbreviation_category_budo]],3,FALSE),"")</f>
        <v/>
      </c>
      <c r="CB2567" s="48" t="str">
        <f>IFERROR(VLOOKUP(CA2567,category[[category_name_german]:[abbreviation_category_budo]],3,FALSE),"")</f>
        <v/>
      </c>
      <c r="CE2567" s="48" t="str">
        <f>IFERROR(VLOOKUP(CD2567,category[[category_name_german]:[abbreviation_category_budo]],3,FALSE),"")</f>
        <v/>
      </c>
      <c r="CH2567" s="48" t="str">
        <f>IFERROR(VLOOKUP(CG2567,category[[category_name_german]:[abbreviation_category_budo]],3,FALSE),"")</f>
        <v/>
      </c>
      <c r="CK2567" s="48" t="str">
        <f>IFERROR(VLOOKUP(CJ2567,category[[category_name_german]:[abbreviation_category_budo]],3,FALSE),"")</f>
        <v/>
      </c>
      <c r="CM2567" s="49" t="str">
        <f t="shared" si="367"/>
        <v/>
      </c>
      <c r="CO2567" s="63" t="str">
        <f t="shared" si="368"/>
        <v/>
      </c>
    </row>
    <row r="2568" spans="4:93" x14ac:dyDescent="0.25">
      <c r="D2568" s="48" t="str">
        <f>IFERROR(VLOOKUP(C2568,category[[category_name_german]:[abbreviation_category_budo]],3,FALSE),"")</f>
        <v/>
      </c>
      <c r="G2568" s="48" t="str">
        <f>IFERROR(VLOOKUP(F2568,category[[category_name_german]:[abbreviation_category_budo]],3,FALSE),"")</f>
        <v/>
      </c>
      <c r="J2568" s="48" t="str">
        <f>IFERROR(VLOOKUP(I2568,category[[category_name_german]:[abbreviation_category_budo]],3,FALSE),"")</f>
        <v/>
      </c>
      <c r="M2568" s="48" t="str">
        <f>IFERROR(VLOOKUP(L2568,category[[category_name_german]:[abbreviation_category_budo]],3,FALSE),"")</f>
        <v/>
      </c>
      <c r="P2568" s="48" t="str">
        <f>IFERROR(VLOOKUP(O2568,category[[category_name_german]:[abbreviation_category_budo]],3,FALSE),"")</f>
        <v/>
      </c>
      <c r="R2568" s="49" t="str">
        <f t="shared" si="360"/>
        <v/>
      </c>
      <c r="U2568" s="48" t="str">
        <f>IFERROR(VLOOKUP(T2568,abbreviation[[description_german]:[abbreviation_budo]],3,FALSE),"")</f>
        <v/>
      </c>
      <c r="X2568" s="51" t="str">
        <f>IFERROR(VLOOKUP(W2568,abbreviation[[description_german]:[abbreviation_budo]],3,FALSE),"")</f>
        <v/>
      </c>
      <c r="Y2568" s="33"/>
      <c r="AA2568" s="49" t="str">
        <f t="shared" si="361"/>
        <v/>
      </c>
      <c r="AD2568" s="48" t="str">
        <f>IFERROR(VLOOKUP(AC2568,abbreviation[[description_german]:[abbreviation_budo]],3,FALSE),"")</f>
        <v/>
      </c>
      <c r="AG2568" s="54" t="str">
        <f>IFERROR(VLOOKUP(AF2568,abbreviation[[description_german]:[abbreviation_budo]],3,FALSE),"")</f>
        <v/>
      </c>
      <c r="AJ2568" s="49" t="str">
        <f t="shared" si="362"/>
        <v>_</v>
      </c>
      <c r="AM2568" s="48" t="str">
        <f>IFERROR(VLOOKUP(AL2568,abbreviation[[description_german]:[abbreviation_budo]],3,FALSE),"")</f>
        <v/>
      </c>
      <c r="AP2568" s="54" t="str">
        <f>IFERROR(VLOOKUP(AO2568,abbreviation[[description_german]:[abbreviation_budo]],3,FALSE),"")</f>
        <v/>
      </c>
      <c r="AS2568" s="49" t="str">
        <f t="shared" si="363"/>
        <v>_</v>
      </c>
      <c r="AV2568" s="53" t="str">
        <f>IFERROR(VLOOKUP(AU2568,abbreviation[[description_german]:[abbreviation_budo]],3,FALSE),"")</f>
        <v/>
      </c>
      <c r="AY2568" s="51" t="str">
        <f>IFERROR(VLOOKUP(AX2568,abbreviation[[description_german]:[abbreviation_budo]],3,FALSE),"")</f>
        <v/>
      </c>
      <c r="BB2568" s="51" t="str">
        <f>IFERROR(VLOOKUP(BA2568,abbreviation[[description_german]:[abbreviation_budo]],3,FALSE),"")</f>
        <v/>
      </c>
      <c r="BE2568" s="51" t="str">
        <f>IFERROR(VLOOKUP(BD2568,abbreviation[[description_german]:[abbreviation_budo]],3,FALSE),"")</f>
        <v/>
      </c>
      <c r="BG2568" s="38"/>
      <c r="BH2568" s="49" t="str">
        <f t="shared" si="364"/>
        <v>_</v>
      </c>
      <c r="BK2568" s="53" t="str">
        <f>IFERROR(VLOOKUP(BJ2568,abbreviation[[description_german]:[abbreviation_budo]],3,FALSE),"")</f>
        <v/>
      </c>
      <c r="BN2568" s="51" t="str">
        <f>IFERROR(VLOOKUP(BM2568,abbreviation[[description_german]:[abbreviation_budo]],3,FALSE),"")</f>
        <v/>
      </c>
      <c r="BO2568" s="31"/>
      <c r="BQ2568" s="51" t="str">
        <f>IFERROR(VLOOKUP(BP2568,abbreviation[[description_german]:[abbreviation_budo]],3,FALSE),"")</f>
        <v/>
      </c>
      <c r="BR2568" s="57" t="str">
        <f t="shared" si="365"/>
        <v>_</v>
      </c>
      <c r="BU2568" s="53" t="str">
        <f>IFERROR(VLOOKUP(BT2568,abbreviation[[description_german]:[abbreviation_budo]],3,FALSE),"")</f>
        <v/>
      </c>
      <c r="BV2568" s="60" t="str">
        <f t="shared" si="366"/>
        <v>_</v>
      </c>
      <c r="BY2568" s="48" t="str">
        <f>IFERROR(VLOOKUP(BX2568,category[[category_name_german]:[abbreviation_category_budo]],3,FALSE),"")</f>
        <v/>
      </c>
      <c r="CB2568" s="48" t="str">
        <f>IFERROR(VLOOKUP(CA2568,category[[category_name_german]:[abbreviation_category_budo]],3,FALSE),"")</f>
        <v/>
      </c>
      <c r="CE2568" s="48" t="str">
        <f>IFERROR(VLOOKUP(CD2568,category[[category_name_german]:[abbreviation_category_budo]],3,FALSE),"")</f>
        <v/>
      </c>
      <c r="CH2568" s="48" t="str">
        <f>IFERROR(VLOOKUP(CG2568,category[[category_name_german]:[abbreviation_category_budo]],3,FALSE),"")</f>
        <v/>
      </c>
      <c r="CK2568" s="48" t="str">
        <f>IFERROR(VLOOKUP(CJ2568,category[[category_name_german]:[abbreviation_category_budo]],3,FALSE),"")</f>
        <v/>
      </c>
      <c r="CM2568" s="49" t="str">
        <f t="shared" si="367"/>
        <v/>
      </c>
      <c r="CO2568" s="63" t="str">
        <f t="shared" si="368"/>
        <v/>
      </c>
    </row>
    <row r="2569" spans="4:93" x14ac:dyDescent="0.25">
      <c r="D2569" s="48" t="str">
        <f>IFERROR(VLOOKUP(C2569,category[[category_name_german]:[abbreviation_category_budo]],3,FALSE),"")</f>
        <v/>
      </c>
      <c r="G2569" s="48" t="str">
        <f>IFERROR(VLOOKUP(F2569,category[[category_name_german]:[abbreviation_category_budo]],3,FALSE),"")</f>
        <v/>
      </c>
      <c r="J2569" s="48" t="str">
        <f>IFERROR(VLOOKUP(I2569,category[[category_name_german]:[abbreviation_category_budo]],3,FALSE),"")</f>
        <v/>
      </c>
      <c r="M2569" s="48" t="str">
        <f>IFERROR(VLOOKUP(L2569,category[[category_name_german]:[abbreviation_category_budo]],3,FALSE),"")</f>
        <v/>
      </c>
      <c r="P2569" s="48" t="str">
        <f>IFERROR(VLOOKUP(O2569,category[[category_name_german]:[abbreviation_category_budo]],3,FALSE),"")</f>
        <v/>
      </c>
      <c r="R2569" s="49" t="str">
        <f t="shared" si="360"/>
        <v/>
      </c>
      <c r="U2569" s="48" t="str">
        <f>IFERROR(VLOOKUP(T2569,abbreviation[[description_german]:[abbreviation_budo]],3,FALSE),"")</f>
        <v/>
      </c>
      <c r="X2569" s="51" t="str">
        <f>IFERROR(VLOOKUP(W2569,abbreviation[[description_german]:[abbreviation_budo]],3,FALSE),"")</f>
        <v/>
      </c>
      <c r="Y2569" s="33"/>
      <c r="AA2569" s="49" t="str">
        <f t="shared" si="361"/>
        <v/>
      </c>
      <c r="AD2569" s="48" t="str">
        <f>IFERROR(VLOOKUP(AC2569,abbreviation[[description_german]:[abbreviation_budo]],3,FALSE),"")</f>
        <v/>
      </c>
      <c r="AG2569" s="54" t="str">
        <f>IFERROR(VLOOKUP(AF2569,abbreviation[[description_german]:[abbreviation_budo]],3,FALSE),"")</f>
        <v/>
      </c>
      <c r="AJ2569" s="49" t="str">
        <f t="shared" si="362"/>
        <v>_</v>
      </c>
      <c r="AM2569" s="48" t="str">
        <f>IFERROR(VLOOKUP(AL2569,abbreviation[[description_german]:[abbreviation_budo]],3,FALSE),"")</f>
        <v/>
      </c>
      <c r="AP2569" s="54" t="str">
        <f>IFERROR(VLOOKUP(AO2569,abbreviation[[description_german]:[abbreviation_budo]],3,FALSE),"")</f>
        <v/>
      </c>
      <c r="AS2569" s="49" t="str">
        <f t="shared" si="363"/>
        <v>_</v>
      </c>
      <c r="AV2569" s="53" t="str">
        <f>IFERROR(VLOOKUP(AU2569,abbreviation[[description_german]:[abbreviation_budo]],3,FALSE),"")</f>
        <v/>
      </c>
      <c r="AY2569" s="51" t="str">
        <f>IFERROR(VLOOKUP(AX2569,abbreviation[[description_german]:[abbreviation_budo]],3,FALSE),"")</f>
        <v/>
      </c>
      <c r="BB2569" s="51" t="str">
        <f>IFERROR(VLOOKUP(BA2569,abbreviation[[description_german]:[abbreviation_budo]],3,FALSE),"")</f>
        <v/>
      </c>
      <c r="BE2569" s="51" t="str">
        <f>IFERROR(VLOOKUP(BD2569,abbreviation[[description_german]:[abbreviation_budo]],3,FALSE),"")</f>
        <v/>
      </c>
      <c r="BG2569" s="38"/>
      <c r="BH2569" s="49" t="str">
        <f t="shared" si="364"/>
        <v>_</v>
      </c>
      <c r="BK2569" s="53" t="str">
        <f>IFERROR(VLOOKUP(BJ2569,abbreviation[[description_german]:[abbreviation_budo]],3,FALSE),"")</f>
        <v/>
      </c>
      <c r="BN2569" s="51" t="str">
        <f>IFERROR(VLOOKUP(BM2569,abbreviation[[description_german]:[abbreviation_budo]],3,FALSE),"")</f>
        <v/>
      </c>
      <c r="BO2569" s="31"/>
      <c r="BQ2569" s="51" t="str">
        <f>IFERROR(VLOOKUP(BP2569,abbreviation[[description_german]:[abbreviation_budo]],3,FALSE),"")</f>
        <v/>
      </c>
      <c r="BR2569" s="57" t="str">
        <f t="shared" si="365"/>
        <v>_</v>
      </c>
      <c r="BU2569" s="53" t="str">
        <f>IFERROR(VLOOKUP(BT2569,abbreviation[[description_german]:[abbreviation_budo]],3,FALSE),"")</f>
        <v/>
      </c>
      <c r="BV2569" s="60" t="str">
        <f t="shared" si="366"/>
        <v>_</v>
      </c>
      <c r="BY2569" s="48" t="str">
        <f>IFERROR(VLOOKUP(BX2569,category[[category_name_german]:[abbreviation_category_budo]],3,FALSE),"")</f>
        <v/>
      </c>
      <c r="CB2569" s="48" t="str">
        <f>IFERROR(VLOOKUP(CA2569,category[[category_name_german]:[abbreviation_category_budo]],3,FALSE),"")</f>
        <v/>
      </c>
      <c r="CE2569" s="48" t="str">
        <f>IFERROR(VLOOKUP(CD2569,category[[category_name_german]:[abbreviation_category_budo]],3,FALSE),"")</f>
        <v/>
      </c>
      <c r="CH2569" s="48" t="str">
        <f>IFERROR(VLOOKUP(CG2569,category[[category_name_german]:[abbreviation_category_budo]],3,FALSE),"")</f>
        <v/>
      </c>
      <c r="CK2569" s="48" t="str">
        <f>IFERROR(VLOOKUP(CJ2569,category[[category_name_german]:[abbreviation_category_budo]],3,FALSE),"")</f>
        <v/>
      </c>
      <c r="CM2569" s="49" t="str">
        <f t="shared" si="367"/>
        <v/>
      </c>
      <c r="CO2569" s="63" t="str">
        <f t="shared" si="368"/>
        <v/>
      </c>
    </row>
    <row r="2570" spans="4:93" x14ac:dyDescent="0.25">
      <c r="D2570" s="48" t="str">
        <f>IFERROR(VLOOKUP(C2570,category[[category_name_german]:[abbreviation_category_budo]],3,FALSE),"")</f>
        <v/>
      </c>
      <c r="G2570" s="48" t="str">
        <f>IFERROR(VLOOKUP(F2570,category[[category_name_german]:[abbreviation_category_budo]],3,FALSE),"")</f>
        <v/>
      </c>
      <c r="J2570" s="48" t="str">
        <f>IFERROR(VLOOKUP(I2570,category[[category_name_german]:[abbreviation_category_budo]],3,FALSE),"")</f>
        <v/>
      </c>
      <c r="M2570" s="48" t="str">
        <f>IFERROR(VLOOKUP(L2570,category[[category_name_german]:[abbreviation_category_budo]],3,FALSE),"")</f>
        <v/>
      </c>
      <c r="P2570" s="48" t="str">
        <f>IFERROR(VLOOKUP(O2570,category[[category_name_german]:[abbreviation_category_budo]],3,FALSE),"")</f>
        <v/>
      </c>
      <c r="R2570" s="49" t="str">
        <f t="shared" si="360"/>
        <v/>
      </c>
      <c r="U2570" s="48" t="str">
        <f>IFERROR(VLOOKUP(T2570,abbreviation[[description_german]:[abbreviation_budo]],3,FALSE),"")</f>
        <v/>
      </c>
      <c r="X2570" s="51" t="str">
        <f>IFERROR(VLOOKUP(W2570,abbreviation[[description_german]:[abbreviation_budo]],3,FALSE),"")</f>
        <v/>
      </c>
      <c r="Y2570" s="33"/>
      <c r="AA2570" s="49" t="str">
        <f t="shared" si="361"/>
        <v/>
      </c>
      <c r="AD2570" s="48" t="str">
        <f>IFERROR(VLOOKUP(AC2570,abbreviation[[description_german]:[abbreviation_budo]],3,FALSE),"")</f>
        <v/>
      </c>
      <c r="AG2570" s="54" t="str">
        <f>IFERROR(VLOOKUP(AF2570,abbreviation[[description_german]:[abbreviation_budo]],3,FALSE),"")</f>
        <v/>
      </c>
      <c r="AJ2570" s="49" t="str">
        <f t="shared" si="362"/>
        <v>_</v>
      </c>
      <c r="AM2570" s="48" t="str">
        <f>IFERROR(VLOOKUP(AL2570,abbreviation[[description_german]:[abbreviation_budo]],3,FALSE),"")</f>
        <v/>
      </c>
      <c r="AP2570" s="54" t="str">
        <f>IFERROR(VLOOKUP(AO2570,abbreviation[[description_german]:[abbreviation_budo]],3,FALSE),"")</f>
        <v/>
      </c>
      <c r="AS2570" s="49" t="str">
        <f t="shared" si="363"/>
        <v>_</v>
      </c>
      <c r="AV2570" s="53" t="str">
        <f>IFERROR(VLOOKUP(AU2570,abbreviation[[description_german]:[abbreviation_budo]],3,FALSE),"")</f>
        <v/>
      </c>
      <c r="AY2570" s="51" t="str">
        <f>IFERROR(VLOOKUP(AX2570,abbreviation[[description_german]:[abbreviation_budo]],3,FALSE),"")</f>
        <v/>
      </c>
      <c r="BB2570" s="51" t="str">
        <f>IFERROR(VLOOKUP(BA2570,abbreviation[[description_german]:[abbreviation_budo]],3,FALSE),"")</f>
        <v/>
      </c>
      <c r="BE2570" s="51" t="str">
        <f>IFERROR(VLOOKUP(BD2570,abbreviation[[description_german]:[abbreviation_budo]],3,FALSE),"")</f>
        <v/>
      </c>
      <c r="BG2570" s="38"/>
      <c r="BH2570" s="49" t="str">
        <f t="shared" si="364"/>
        <v>_</v>
      </c>
      <c r="BK2570" s="53" t="str">
        <f>IFERROR(VLOOKUP(BJ2570,abbreviation[[description_german]:[abbreviation_budo]],3,FALSE),"")</f>
        <v/>
      </c>
      <c r="BN2570" s="51" t="str">
        <f>IFERROR(VLOOKUP(BM2570,abbreviation[[description_german]:[abbreviation_budo]],3,FALSE),"")</f>
        <v/>
      </c>
      <c r="BO2570" s="31"/>
      <c r="BQ2570" s="51" t="str">
        <f>IFERROR(VLOOKUP(BP2570,abbreviation[[description_german]:[abbreviation_budo]],3,FALSE),"")</f>
        <v/>
      </c>
      <c r="BR2570" s="57" t="str">
        <f t="shared" si="365"/>
        <v>_</v>
      </c>
      <c r="BU2570" s="53" t="str">
        <f>IFERROR(VLOOKUP(BT2570,abbreviation[[description_german]:[abbreviation_budo]],3,FALSE),"")</f>
        <v/>
      </c>
      <c r="BV2570" s="60" t="str">
        <f t="shared" si="366"/>
        <v>_</v>
      </c>
      <c r="BY2570" s="48" t="str">
        <f>IFERROR(VLOOKUP(BX2570,category[[category_name_german]:[abbreviation_category_budo]],3,FALSE),"")</f>
        <v/>
      </c>
      <c r="CB2570" s="48" t="str">
        <f>IFERROR(VLOOKUP(CA2570,category[[category_name_german]:[abbreviation_category_budo]],3,FALSE),"")</f>
        <v/>
      </c>
      <c r="CE2570" s="48" t="str">
        <f>IFERROR(VLOOKUP(CD2570,category[[category_name_german]:[abbreviation_category_budo]],3,FALSE),"")</f>
        <v/>
      </c>
      <c r="CH2570" s="48" t="str">
        <f>IFERROR(VLOOKUP(CG2570,category[[category_name_german]:[abbreviation_category_budo]],3,FALSE),"")</f>
        <v/>
      </c>
      <c r="CK2570" s="48" t="str">
        <f>IFERROR(VLOOKUP(CJ2570,category[[category_name_german]:[abbreviation_category_budo]],3,FALSE),"")</f>
        <v/>
      </c>
      <c r="CM2570" s="49" t="str">
        <f t="shared" si="367"/>
        <v/>
      </c>
      <c r="CO2570" s="63" t="str">
        <f t="shared" si="368"/>
        <v/>
      </c>
    </row>
    <row r="2571" spans="4:93" x14ac:dyDescent="0.25">
      <c r="D2571" s="48" t="str">
        <f>IFERROR(VLOOKUP(C2571,category[[category_name_german]:[abbreviation_category_budo]],3,FALSE),"")</f>
        <v/>
      </c>
      <c r="G2571" s="48" t="str">
        <f>IFERROR(VLOOKUP(F2571,category[[category_name_german]:[abbreviation_category_budo]],3,FALSE),"")</f>
        <v/>
      </c>
      <c r="J2571" s="48" t="str">
        <f>IFERROR(VLOOKUP(I2571,category[[category_name_german]:[abbreviation_category_budo]],3,FALSE),"")</f>
        <v/>
      </c>
      <c r="M2571" s="48" t="str">
        <f>IFERROR(VLOOKUP(L2571,category[[category_name_german]:[abbreviation_category_budo]],3,FALSE),"")</f>
        <v/>
      </c>
      <c r="P2571" s="48" t="str">
        <f>IFERROR(VLOOKUP(O2571,category[[category_name_german]:[abbreviation_category_budo]],3,FALSE),"")</f>
        <v/>
      </c>
      <c r="R2571" s="49" t="str">
        <f t="shared" si="360"/>
        <v/>
      </c>
      <c r="U2571" s="48" t="str">
        <f>IFERROR(VLOOKUP(T2571,abbreviation[[description_german]:[abbreviation_budo]],3,FALSE),"")</f>
        <v/>
      </c>
      <c r="X2571" s="51" t="str">
        <f>IFERROR(VLOOKUP(W2571,abbreviation[[description_german]:[abbreviation_budo]],3,FALSE),"")</f>
        <v/>
      </c>
      <c r="Y2571" s="33"/>
      <c r="AA2571" s="49" t="str">
        <f t="shared" si="361"/>
        <v/>
      </c>
      <c r="AD2571" s="48" t="str">
        <f>IFERROR(VLOOKUP(AC2571,abbreviation[[description_german]:[abbreviation_budo]],3,FALSE),"")</f>
        <v/>
      </c>
      <c r="AG2571" s="54" t="str">
        <f>IFERROR(VLOOKUP(AF2571,abbreviation[[description_german]:[abbreviation_budo]],3,FALSE),"")</f>
        <v/>
      </c>
      <c r="AJ2571" s="49" t="str">
        <f t="shared" si="362"/>
        <v>_</v>
      </c>
      <c r="AM2571" s="48" t="str">
        <f>IFERROR(VLOOKUP(AL2571,abbreviation[[description_german]:[abbreviation_budo]],3,FALSE),"")</f>
        <v/>
      </c>
      <c r="AP2571" s="54" t="str">
        <f>IFERROR(VLOOKUP(AO2571,abbreviation[[description_german]:[abbreviation_budo]],3,FALSE),"")</f>
        <v/>
      </c>
      <c r="AS2571" s="49" t="str">
        <f t="shared" si="363"/>
        <v>_</v>
      </c>
      <c r="AV2571" s="53" t="str">
        <f>IFERROR(VLOOKUP(AU2571,abbreviation[[description_german]:[abbreviation_budo]],3,FALSE),"")</f>
        <v/>
      </c>
      <c r="AY2571" s="51" t="str">
        <f>IFERROR(VLOOKUP(AX2571,abbreviation[[description_german]:[abbreviation_budo]],3,FALSE),"")</f>
        <v/>
      </c>
      <c r="BB2571" s="51" t="str">
        <f>IFERROR(VLOOKUP(BA2571,abbreviation[[description_german]:[abbreviation_budo]],3,FALSE),"")</f>
        <v/>
      </c>
      <c r="BE2571" s="51" t="str">
        <f>IFERROR(VLOOKUP(BD2571,abbreviation[[description_german]:[abbreviation_budo]],3,FALSE),"")</f>
        <v/>
      </c>
      <c r="BG2571" s="38"/>
      <c r="BH2571" s="49" t="str">
        <f t="shared" si="364"/>
        <v>_</v>
      </c>
      <c r="BK2571" s="53" t="str">
        <f>IFERROR(VLOOKUP(BJ2571,abbreviation[[description_german]:[abbreviation_budo]],3,FALSE),"")</f>
        <v/>
      </c>
      <c r="BN2571" s="51" t="str">
        <f>IFERROR(VLOOKUP(BM2571,abbreviation[[description_german]:[abbreviation_budo]],3,FALSE),"")</f>
        <v/>
      </c>
      <c r="BO2571" s="31"/>
      <c r="BQ2571" s="51" t="str">
        <f>IFERROR(VLOOKUP(BP2571,abbreviation[[description_german]:[abbreviation_budo]],3,FALSE),"")</f>
        <v/>
      </c>
      <c r="BR2571" s="57" t="str">
        <f t="shared" si="365"/>
        <v>_</v>
      </c>
      <c r="BU2571" s="53" t="str">
        <f>IFERROR(VLOOKUP(BT2571,abbreviation[[description_german]:[abbreviation_budo]],3,FALSE),"")</f>
        <v/>
      </c>
      <c r="BV2571" s="60" t="str">
        <f t="shared" si="366"/>
        <v>_</v>
      </c>
      <c r="BY2571" s="48" t="str">
        <f>IFERROR(VLOOKUP(BX2571,category[[category_name_german]:[abbreviation_category_budo]],3,FALSE),"")</f>
        <v/>
      </c>
      <c r="CB2571" s="48" t="str">
        <f>IFERROR(VLOOKUP(CA2571,category[[category_name_german]:[abbreviation_category_budo]],3,FALSE),"")</f>
        <v/>
      </c>
      <c r="CE2571" s="48" t="str">
        <f>IFERROR(VLOOKUP(CD2571,category[[category_name_german]:[abbreviation_category_budo]],3,FALSE),"")</f>
        <v/>
      </c>
      <c r="CH2571" s="48" t="str">
        <f>IFERROR(VLOOKUP(CG2571,category[[category_name_german]:[abbreviation_category_budo]],3,FALSE),"")</f>
        <v/>
      </c>
      <c r="CK2571" s="48" t="str">
        <f>IFERROR(VLOOKUP(CJ2571,category[[category_name_german]:[abbreviation_category_budo]],3,FALSE),"")</f>
        <v/>
      </c>
      <c r="CM2571" s="49" t="str">
        <f t="shared" si="367"/>
        <v/>
      </c>
      <c r="CO2571" s="63" t="str">
        <f t="shared" si="368"/>
        <v/>
      </c>
    </row>
    <row r="2572" spans="4:93" x14ac:dyDescent="0.25">
      <c r="D2572" s="48" t="str">
        <f>IFERROR(VLOOKUP(C2572,category[[category_name_german]:[abbreviation_category_budo]],3,FALSE),"")</f>
        <v/>
      </c>
      <c r="G2572" s="48" t="str">
        <f>IFERROR(VLOOKUP(F2572,category[[category_name_german]:[abbreviation_category_budo]],3,FALSE),"")</f>
        <v/>
      </c>
      <c r="J2572" s="48" t="str">
        <f>IFERROR(VLOOKUP(I2572,category[[category_name_german]:[abbreviation_category_budo]],3,FALSE),"")</f>
        <v/>
      </c>
      <c r="M2572" s="48" t="str">
        <f>IFERROR(VLOOKUP(L2572,category[[category_name_german]:[abbreviation_category_budo]],3,FALSE),"")</f>
        <v/>
      </c>
      <c r="P2572" s="48" t="str">
        <f>IFERROR(VLOOKUP(O2572,category[[category_name_german]:[abbreviation_category_budo]],3,FALSE),"")</f>
        <v/>
      </c>
      <c r="R2572" s="49" t="str">
        <f t="shared" si="360"/>
        <v/>
      </c>
      <c r="U2572" s="48" t="str">
        <f>IFERROR(VLOOKUP(T2572,abbreviation[[description_german]:[abbreviation_budo]],3,FALSE),"")</f>
        <v/>
      </c>
      <c r="X2572" s="51" t="str">
        <f>IFERROR(VLOOKUP(W2572,abbreviation[[description_german]:[abbreviation_budo]],3,FALSE),"")</f>
        <v/>
      </c>
      <c r="Y2572" s="33"/>
      <c r="AA2572" s="49" t="str">
        <f t="shared" si="361"/>
        <v/>
      </c>
      <c r="AD2572" s="48" t="str">
        <f>IFERROR(VLOOKUP(AC2572,abbreviation[[description_german]:[abbreviation_budo]],3,FALSE),"")</f>
        <v/>
      </c>
      <c r="AG2572" s="54" t="str">
        <f>IFERROR(VLOOKUP(AF2572,abbreviation[[description_german]:[abbreviation_budo]],3,FALSE),"")</f>
        <v/>
      </c>
      <c r="AJ2572" s="49" t="str">
        <f t="shared" si="362"/>
        <v>_</v>
      </c>
      <c r="AM2572" s="48" t="str">
        <f>IFERROR(VLOOKUP(AL2572,abbreviation[[description_german]:[abbreviation_budo]],3,FALSE),"")</f>
        <v/>
      </c>
      <c r="AP2572" s="54" t="str">
        <f>IFERROR(VLOOKUP(AO2572,abbreviation[[description_german]:[abbreviation_budo]],3,FALSE),"")</f>
        <v/>
      </c>
      <c r="AS2572" s="49" t="str">
        <f t="shared" si="363"/>
        <v>_</v>
      </c>
      <c r="AV2572" s="53" t="str">
        <f>IFERROR(VLOOKUP(AU2572,abbreviation[[description_german]:[abbreviation_budo]],3,FALSE),"")</f>
        <v/>
      </c>
      <c r="AY2572" s="51" t="str">
        <f>IFERROR(VLOOKUP(AX2572,abbreviation[[description_german]:[abbreviation_budo]],3,FALSE),"")</f>
        <v/>
      </c>
      <c r="BB2572" s="51" t="str">
        <f>IFERROR(VLOOKUP(BA2572,abbreviation[[description_german]:[abbreviation_budo]],3,FALSE),"")</f>
        <v/>
      </c>
      <c r="BE2572" s="51" t="str">
        <f>IFERROR(VLOOKUP(BD2572,abbreviation[[description_german]:[abbreviation_budo]],3,FALSE),"")</f>
        <v/>
      </c>
      <c r="BG2572" s="38"/>
      <c r="BH2572" s="49" t="str">
        <f t="shared" si="364"/>
        <v>_</v>
      </c>
      <c r="BK2572" s="53" t="str">
        <f>IFERROR(VLOOKUP(BJ2572,abbreviation[[description_german]:[abbreviation_budo]],3,FALSE),"")</f>
        <v/>
      </c>
      <c r="BN2572" s="51" t="str">
        <f>IFERROR(VLOOKUP(BM2572,abbreviation[[description_german]:[abbreviation_budo]],3,FALSE),"")</f>
        <v/>
      </c>
      <c r="BO2572" s="31"/>
      <c r="BQ2572" s="51" t="str">
        <f>IFERROR(VLOOKUP(BP2572,abbreviation[[description_german]:[abbreviation_budo]],3,FALSE),"")</f>
        <v/>
      </c>
      <c r="BR2572" s="57" t="str">
        <f t="shared" si="365"/>
        <v>_</v>
      </c>
      <c r="BU2572" s="53" t="str">
        <f>IFERROR(VLOOKUP(BT2572,abbreviation[[description_german]:[abbreviation_budo]],3,FALSE),"")</f>
        <v/>
      </c>
      <c r="BV2572" s="60" t="str">
        <f t="shared" si="366"/>
        <v>_</v>
      </c>
      <c r="BY2572" s="48" t="str">
        <f>IFERROR(VLOOKUP(BX2572,category[[category_name_german]:[abbreviation_category_budo]],3,FALSE),"")</f>
        <v/>
      </c>
      <c r="CB2572" s="48" t="str">
        <f>IFERROR(VLOOKUP(CA2572,category[[category_name_german]:[abbreviation_category_budo]],3,FALSE),"")</f>
        <v/>
      </c>
      <c r="CE2572" s="48" t="str">
        <f>IFERROR(VLOOKUP(CD2572,category[[category_name_german]:[abbreviation_category_budo]],3,FALSE),"")</f>
        <v/>
      </c>
      <c r="CH2572" s="48" t="str">
        <f>IFERROR(VLOOKUP(CG2572,category[[category_name_german]:[abbreviation_category_budo]],3,FALSE),"")</f>
        <v/>
      </c>
      <c r="CK2572" s="48" t="str">
        <f>IFERROR(VLOOKUP(CJ2572,category[[category_name_german]:[abbreviation_category_budo]],3,FALSE),"")</f>
        <v/>
      </c>
      <c r="CM2572" s="49" t="str">
        <f t="shared" si="367"/>
        <v/>
      </c>
      <c r="CO2572" s="63" t="str">
        <f t="shared" si="368"/>
        <v/>
      </c>
    </row>
    <row r="2573" spans="4:93" x14ac:dyDescent="0.25">
      <c r="D2573" s="48" t="str">
        <f>IFERROR(VLOOKUP(C2573,category[[category_name_german]:[abbreviation_category_budo]],3,FALSE),"")</f>
        <v/>
      </c>
      <c r="G2573" s="48" t="str">
        <f>IFERROR(VLOOKUP(F2573,category[[category_name_german]:[abbreviation_category_budo]],3,FALSE),"")</f>
        <v/>
      </c>
      <c r="J2573" s="48" t="str">
        <f>IFERROR(VLOOKUP(I2573,category[[category_name_german]:[abbreviation_category_budo]],3,FALSE),"")</f>
        <v/>
      </c>
      <c r="M2573" s="48" t="str">
        <f>IFERROR(VLOOKUP(L2573,category[[category_name_german]:[abbreviation_category_budo]],3,FALSE),"")</f>
        <v/>
      </c>
      <c r="P2573" s="48" t="str">
        <f>IFERROR(VLOOKUP(O2573,category[[category_name_german]:[abbreviation_category_budo]],3,FALSE),"")</f>
        <v/>
      </c>
      <c r="R2573" s="49" t="str">
        <f t="shared" si="360"/>
        <v/>
      </c>
      <c r="U2573" s="48" t="str">
        <f>IFERROR(VLOOKUP(T2573,abbreviation[[description_german]:[abbreviation_budo]],3,FALSE),"")</f>
        <v/>
      </c>
      <c r="X2573" s="51" t="str">
        <f>IFERROR(VLOOKUP(W2573,abbreviation[[description_german]:[abbreviation_budo]],3,FALSE),"")</f>
        <v/>
      </c>
      <c r="Y2573" s="33"/>
      <c r="AA2573" s="49" t="str">
        <f t="shared" si="361"/>
        <v/>
      </c>
      <c r="AD2573" s="48" t="str">
        <f>IFERROR(VLOOKUP(AC2573,abbreviation[[description_german]:[abbreviation_budo]],3,FALSE),"")</f>
        <v/>
      </c>
      <c r="AG2573" s="54" t="str">
        <f>IFERROR(VLOOKUP(AF2573,abbreviation[[description_german]:[abbreviation_budo]],3,FALSE),"")</f>
        <v/>
      </c>
      <c r="AJ2573" s="49" t="str">
        <f t="shared" si="362"/>
        <v>_</v>
      </c>
      <c r="AM2573" s="48" t="str">
        <f>IFERROR(VLOOKUP(AL2573,abbreviation[[description_german]:[abbreviation_budo]],3,FALSE),"")</f>
        <v/>
      </c>
      <c r="AP2573" s="54" t="str">
        <f>IFERROR(VLOOKUP(AO2573,abbreviation[[description_german]:[abbreviation_budo]],3,FALSE),"")</f>
        <v/>
      </c>
      <c r="AS2573" s="49" t="str">
        <f t="shared" si="363"/>
        <v>_</v>
      </c>
      <c r="AV2573" s="53" t="str">
        <f>IFERROR(VLOOKUP(AU2573,abbreviation[[description_german]:[abbreviation_budo]],3,FALSE),"")</f>
        <v/>
      </c>
      <c r="AY2573" s="51" t="str">
        <f>IFERROR(VLOOKUP(AX2573,abbreviation[[description_german]:[abbreviation_budo]],3,FALSE),"")</f>
        <v/>
      </c>
      <c r="BB2573" s="51" t="str">
        <f>IFERROR(VLOOKUP(BA2573,abbreviation[[description_german]:[abbreviation_budo]],3,FALSE),"")</f>
        <v/>
      </c>
      <c r="BE2573" s="51" t="str">
        <f>IFERROR(VLOOKUP(BD2573,abbreviation[[description_german]:[abbreviation_budo]],3,FALSE),"")</f>
        <v/>
      </c>
      <c r="BG2573" s="38"/>
      <c r="BH2573" s="49" t="str">
        <f t="shared" si="364"/>
        <v>_</v>
      </c>
      <c r="BK2573" s="53" t="str">
        <f>IFERROR(VLOOKUP(BJ2573,abbreviation[[description_german]:[abbreviation_budo]],3,FALSE),"")</f>
        <v/>
      </c>
      <c r="BN2573" s="51" t="str">
        <f>IFERROR(VLOOKUP(BM2573,abbreviation[[description_german]:[abbreviation_budo]],3,FALSE),"")</f>
        <v/>
      </c>
      <c r="BO2573" s="31"/>
      <c r="BQ2573" s="51" t="str">
        <f>IFERROR(VLOOKUP(BP2573,abbreviation[[description_german]:[abbreviation_budo]],3,FALSE),"")</f>
        <v/>
      </c>
      <c r="BR2573" s="57" t="str">
        <f t="shared" si="365"/>
        <v>_</v>
      </c>
      <c r="BU2573" s="53" t="str">
        <f>IFERROR(VLOOKUP(BT2573,abbreviation[[description_german]:[abbreviation_budo]],3,FALSE),"")</f>
        <v/>
      </c>
      <c r="BV2573" s="60" t="str">
        <f t="shared" si="366"/>
        <v>_</v>
      </c>
      <c r="BY2573" s="48" t="str">
        <f>IFERROR(VLOOKUP(BX2573,category[[category_name_german]:[abbreviation_category_budo]],3,FALSE),"")</f>
        <v/>
      </c>
      <c r="CB2573" s="48" t="str">
        <f>IFERROR(VLOOKUP(CA2573,category[[category_name_german]:[abbreviation_category_budo]],3,FALSE),"")</f>
        <v/>
      </c>
      <c r="CE2573" s="48" t="str">
        <f>IFERROR(VLOOKUP(CD2573,category[[category_name_german]:[abbreviation_category_budo]],3,FALSE),"")</f>
        <v/>
      </c>
      <c r="CH2573" s="48" t="str">
        <f>IFERROR(VLOOKUP(CG2573,category[[category_name_german]:[abbreviation_category_budo]],3,FALSE),"")</f>
        <v/>
      </c>
      <c r="CK2573" s="48" t="str">
        <f>IFERROR(VLOOKUP(CJ2573,category[[category_name_german]:[abbreviation_category_budo]],3,FALSE),"")</f>
        <v/>
      </c>
      <c r="CM2573" s="49" t="str">
        <f t="shared" si="367"/>
        <v/>
      </c>
      <c r="CO2573" s="63" t="str">
        <f t="shared" si="368"/>
        <v/>
      </c>
    </row>
    <row r="2574" spans="4:93" x14ac:dyDescent="0.25">
      <c r="D2574" s="48" t="str">
        <f>IFERROR(VLOOKUP(C2574,category[[category_name_german]:[abbreviation_category_budo]],3,FALSE),"")</f>
        <v/>
      </c>
      <c r="G2574" s="48" t="str">
        <f>IFERROR(VLOOKUP(F2574,category[[category_name_german]:[abbreviation_category_budo]],3,FALSE),"")</f>
        <v/>
      </c>
      <c r="J2574" s="48" t="str">
        <f>IFERROR(VLOOKUP(I2574,category[[category_name_german]:[abbreviation_category_budo]],3,FALSE),"")</f>
        <v/>
      </c>
      <c r="M2574" s="48" t="str">
        <f>IFERROR(VLOOKUP(L2574,category[[category_name_german]:[abbreviation_category_budo]],3,FALSE),"")</f>
        <v/>
      </c>
      <c r="P2574" s="48" t="str">
        <f>IFERROR(VLOOKUP(O2574,category[[category_name_german]:[abbreviation_category_budo]],3,FALSE),"")</f>
        <v/>
      </c>
      <c r="R2574" s="49" t="str">
        <f t="shared" si="360"/>
        <v/>
      </c>
      <c r="U2574" s="48" t="str">
        <f>IFERROR(VLOOKUP(T2574,abbreviation[[description_german]:[abbreviation_budo]],3,FALSE),"")</f>
        <v/>
      </c>
      <c r="X2574" s="51" t="str">
        <f>IFERROR(VLOOKUP(W2574,abbreviation[[description_german]:[abbreviation_budo]],3,FALSE),"")</f>
        <v/>
      </c>
      <c r="Y2574" s="33"/>
      <c r="AA2574" s="49" t="str">
        <f t="shared" si="361"/>
        <v/>
      </c>
      <c r="AD2574" s="48" t="str">
        <f>IFERROR(VLOOKUP(AC2574,abbreviation[[description_german]:[abbreviation_budo]],3,FALSE),"")</f>
        <v/>
      </c>
      <c r="AG2574" s="54" t="str">
        <f>IFERROR(VLOOKUP(AF2574,abbreviation[[description_german]:[abbreviation_budo]],3,FALSE),"")</f>
        <v/>
      </c>
      <c r="AJ2574" s="49" t="str">
        <f t="shared" si="362"/>
        <v>_</v>
      </c>
      <c r="AM2574" s="48" t="str">
        <f>IFERROR(VLOOKUP(AL2574,abbreviation[[description_german]:[abbreviation_budo]],3,FALSE),"")</f>
        <v/>
      </c>
      <c r="AP2574" s="54" t="str">
        <f>IFERROR(VLOOKUP(AO2574,abbreviation[[description_german]:[abbreviation_budo]],3,FALSE),"")</f>
        <v/>
      </c>
      <c r="AS2574" s="49" t="str">
        <f t="shared" si="363"/>
        <v>_</v>
      </c>
      <c r="AV2574" s="53" t="str">
        <f>IFERROR(VLOOKUP(AU2574,abbreviation[[description_german]:[abbreviation_budo]],3,FALSE),"")</f>
        <v/>
      </c>
      <c r="AY2574" s="51" t="str">
        <f>IFERROR(VLOOKUP(AX2574,abbreviation[[description_german]:[abbreviation_budo]],3,FALSE),"")</f>
        <v/>
      </c>
      <c r="BB2574" s="51" t="str">
        <f>IFERROR(VLOOKUP(BA2574,abbreviation[[description_german]:[abbreviation_budo]],3,FALSE),"")</f>
        <v/>
      </c>
      <c r="BE2574" s="51" t="str">
        <f>IFERROR(VLOOKUP(BD2574,abbreviation[[description_german]:[abbreviation_budo]],3,FALSE),"")</f>
        <v/>
      </c>
      <c r="BG2574" s="38"/>
      <c r="BH2574" s="49" t="str">
        <f t="shared" si="364"/>
        <v>_</v>
      </c>
      <c r="BK2574" s="53" t="str">
        <f>IFERROR(VLOOKUP(BJ2574,abbreviation[[description_german]:[abbreviation_budo]],3,FALSE),"")</f>
        <v/>
      </c>
      <c r="BN2574" s="51" t="str">
        <f>IFERROR(VLOOKUP(BM2574,abbreviation[[description_german]:[abbreviation_budo]],3,FALSE),"")</f>
        <v/>
      </c>
      <c r="BO2574" s="31"/>
      <c r="BQ2574" s="51" t="str">
        <f>IFERROR(VLOOKUP(BP2574,abbreviation[[description_german]:[abbreviation_budo]],3,FALSE),"")</f>
        <v/>
      </c>
      <c r="BR2574" s="57" t="str">
        <f t="shared" si="365"/>
        <v>_</v>
      </c>
      <c r="BU2574" s="53" t="str">
        <f>IFERROR(VLOOKUP(BT2574,abbreviation[[description_german]:[abbreviation_budo]],3,FALSE),"")</f>
        <v/>
      </c>
      <c r="BV2574" s="60" t="str">
        <f t="shared" si="366"/>
        <v>_</v>
      </c>
      <c r="BY2574" s="48" t="str">
        <f>IFERROR(VLOOKUP(BX2574,category[[category_name_german]:[abbreviation_category_budo]],3,FALSE),"")</f>
        <v/>
      </c>
      <c r="CB2574" s="48" t="str">
        <f>IFERROR(VLOOKUP(CA2574,category[[category_name_german]:[abbreviation_category_budo]],3,FALSE),"")</f>
        <v/>
      </c>
      <c r="CE2574" s="48" t="str">
        <f>IFERROR(VLOOKUP(CD2574,category[[category_name_german]:[abbreviation_category_budo]],3,FALSE),"")</f>
        <v/>
      </c>
      <c r="CH2574" s="48" t="str">
        <f>IFERROR(VLOOKUP(CG2574,category[[category_name_german]:[abbreviation_category_budo]],3,FALSE),"")</f>
        <v/>
      </c>
      <c r="CK2574" s="48" t="str">
        <f>IFERROR(VLOOKUP(CJ2574,category[[category_name_german]:[abbreviation_category_budo]],3,FALSE),"")</f>
        <v/>
      </c>
      <c r="CM2574" s="49" t="str">
        <f t="shared" si="367"/>
        <v/>
      </c>
      <c r="CO2574" s="63" t="str">
        <f t="shared" si="368"/>
        <v/>
      </c>
    </row>
    <row r="2575" spans="4:93" x14ac:dyDescent="0.25">
      <c r="D2575" s="48" t="str">
        <f>IFERROR(VLOOKUP(C2575,category[[category_name_german]:[abbreviation_category_budo]],3,FALSE),"")</f>
        <v/>
      </c>
      <c r="G2575" s="48" t="str">
        <f>IFERROR(VLOOKUP(F2575,category[[category_name_german]:[abbreviation_category_budo]],3,FALSE),"")</f>
        <v/>
      </c>
      <c r="J2575" s="48" t="str">
        <f>IFERROR(VLOOKUP(I2575,category[[category_name_german]:[abbreviation_category_budo]],3,FALSE),"")</f>
        <v/>
      </c>
      <c r="M2575" s="48" t="str">
        <f>IFERROR(VLOOKUP(L2575,category[[category_name_german]:[abbreviation_category_budo]],3,FALSE),"")</f>
        <v/>
      </c>
      <c r="P2575" s="48" t="str">
        <f>IFERROR(VLOOKUP(O2575,category[[category_name_german]:[abbreviation_category_budo]],3,FALSE),"")</f>
        <v/>
      </c>
      <c r="R2575" s="49" t="str">
        <f t="shared" si="360"/>
        <v/>
      </c>
      <c r="U2575" s="48" t="str">
        <f>IFERROR(VLOOKUP(T2575,abbreviation[[description_german]:[abbreviation_budo]],3,FALSE),"")</f>
        <v/>
      </c>
      <c r="X2575" s="51" t="str">
        <f>IFERROR(VLOOKUP(W2575,abbreviation[[description_german]:[abbreviation_budo]],3,FALSE),"")</f>
        <v/>
      </c>
      <c r="Y2575" s="33"/>
      <c r="AA2575" s="49" t="str">
        <f t="shared" si="361"/>
        <v/>
      </c>
      <c r="AD2575" s="48" t="str">
        <f>IFERROR(VLOOKUP(AC2575,abbreviation[[description_german]:[abbreviation_budo]],3,FALSE),"")</f>
        <v/>
      </c>
      <c r="AG2575" s="54" t="str">
        <f>IFERROR(VLOOKUP(AF2575,abbreviation[[description_german]:[abbreviation_budo]],3,FALSE),"")</f>
        <v/>
      </c>
      <c r="AJ2575" s="49" t="str">
        <f t="shared" si="362"/>
        <v>_</v>
      </c>
      <c r="AM2575" s="48" t="str">
        <f>IFERROR(VLOOKUP(AL2575,abbreviation[[description_german]:[abbreviation_budo]],3,FALSE),"")</f>
        <v/>
      </c>
      <c r="AP2575" s="54" t="str">
        <f>IFERROR(VLOOKUP(AO2575,abbreviation[[description_german]:[abbreviation_budo]],3,FALSE),"")</f>
        <v/>
      </c>
      <c r="AS2575" s="49" t="str">
        <f t="shared" si="363"/>
        <v>_</v>
      </c>
      <c r="AV2575" s="53" t="str">
        <f>IFERROR(VLOOKUP(AU2575,abbreviation[[description_german]:[abbreviation_budo]],3,FALSE),"")</f>
        <v/>
      </c>
      <c r="AY2575" s="51" t="str">
        <f>IFERROR(VLOOKUP(AX2575,abbreviation[[description_german]:[abbreviation_budo]],3,FALSE),"")</f>
        <v/>
      </c>
      <c r="BB2575" s="51" t="str">
        <f>IFERROR(VLOOKUP(BA2575,abbreviation[[description_german]:[abbreviation_budo]],3,FALSE),"")</f>
        <v/>
      </c>
      <c r="BE2575" s="51" t="str">
        <f>IFERROR(VLOOKUP(BD2575,abbreviation[[description_german]:[abbreviation_budo]],3,FALSE),"")</f>
        <v/>
      </c>
      <c r="BG2575" s="38"/>
      <c r="BH2575" s="49" t="str">
        <f t="shared" si="364"/>
        <v>_</v>
      </c>
      <c r="BK2575" s="53" t="str">
        <f>IFERROR(VLOOKUP(BJ2575,abbreviation[[description_german]:[abbreviation_budo]],3,FALSE),"")</f>
        <v/>
      </c>
      <c r="BN2575" s="51" t="str">
        <f>IFERROR(VLOOKUP(BM2575,abbreviation[[description_german]:[abbreviation_budo]],3,FALSE),"")</f>
        <v/>
      </c>
      <c r="BO2575" s="31"/>
      <c r="BQ2575" s="51" t="str">
        <f>IFERROR(VLOOKUP(BP2575,abbreviation[[description_german]:[abbreviation_budo]],3,FALSE),"")</f>
        <v/>
      </c>
      <c r="BR2575" s="57" t="str">
        <f t="shared" si="365"/>
        <v>_</v>
      </c>
      <c r="BU2575" s="53" t="str">
        <f>IFERROR(VLOOKUP(BT2575,abbreviation[[description_german]:[abbreviation_budo]],3,FALSE),"")</f>
        <v/>
      </c>
      <c r="BV2575" s="60" t="str">
        <f t="shared" si="366"/>
        <v>_</v>
      </c>
      <c r="BY2575" s="48" t="str">
        <f>IFERROR(VLOOKUP(BX2575,category[[category_name_german]:[abbreviation_category_budo]],3,FALSE),"")</f>
        <v/>
      </c>
      <c r="CB2575" s="48" t="str">
        <f>IFERROR(VLOOKUP(CA2575,category[[category_name_german]:[abbreviation_category_budo]],3,FALSE),"")</f>
        <v/>
      </c>
      <c r="CE2575" s="48" t="str">
        <f>IFERROR(VLOOKUP(CD2575,category[[category_name_german]:[abbreviation_category_budo]],3,FALSE),"")</f>
        <v/>
      </c>
      <c r="CH2575" s="48" t="str">
        <f>IFERROR(VLOOKUP(CG2575,category[[category_name_german]:[abbreviation_category_budo]],3,FALSE),"")</f>
        <v/>
      </c>
      <c r="CK2575" s="48" t="str">
        <f>IFERROR(VLOOKUP(CJ2575,category[[category_name_german]:[abbreviation_category_budo]],3,FALSE),"")</f>
        <v/>
      </c>
      <c r="CM2575" s="49" t="str">
        <f t="shared" si="367"/>
        <v/>
      </c>
      <c r="CO2575" s="63" t="str">
        <f t="shared" si="368"/>
        <v/>
      </c>
    </row>
    <row r="2576" spans="4:93" x14ac:dyDescent="0.25">
      <c r="D2576" s="48" t="str">
        <f>IFERROR(VLOOKUP(C2576,category[[category_name_german]:[abbreviation_category_budo]],3,FALSE),"")</f>
        <v/>
      </c>
      <c r="G2576" s="48" t="str">
        <f>IFERROR(VLOOKUP(F2576,category[[category_name_german]:[abbreviation_category_budo]],3,FALSE),"")</f>
        <v/>
      </c>
      <c r="J2576" s="48" t="str">
        <f>IFERROR(VLOOKUP(I2576,category[[category_name_german]:[abbreviation_category_budo]],3,FALSE),"")</f>
        <v/>
      </c>
      <c r="M2576" s="48" t="str">
        <f>IFERROR(VLOOKUP(L2576,category[[category_name_german]:[abbreviation_category_budo]],3,FALSE),"")</f>
        <v/>
      </c>
      <c r="P2576" s="48" t="str">
        <f>IFERROR(VLOOKUP(O2576,category[[category_name_german]:[abbreviation_category_budo]],3,FALSE),"")</f>
        <v/>
      </c>
      <c r="R2576" s="49" t="str">
        <f t="shared" si="360"/>
        <v/>
      </c>
      <c r="U2576" s="48" t="str">
        <f>IFERROR(VLOOKUP(T2576,abbreviation[[description_german]:[abbreviation_budo]],3,FALSE),"")</f>
        <v/>
      </c>
      <c r="X2576" s="51" t="str">
        <f>IFERROR(VLOOKUP(W2576,abbreviation[[description_german]:[abbreviation_budo]],3,FALSE),"")</f>
        <v/>
      </c>
      <c r="Y2576" s="33"/>
      <c r="AA2576" s="49" t="str">
        <f t="shared" si="361"/>
        <v/>
      </c>
      <c r="AD2576" s="48" t="str">
        <f>IFERROR(VLOOKUP(AC2576,abbreviation[[description_german]:[abbreviation_budo]],3,FALSE),"")</f>
        <v/>
      </c>
      <c r="AG2576" s="54" t="str">
        <f>IFERROR(VLOOKUP(AF2576,abbreviation[[description_german]:[abbreviation_budo]],3,FALSE),"")</f>
        <v/>
      </c>
      <c r="AJ2576" s="49" t="str">
        <f t="shared" si="362"/>
        <v>_</v>
      </c>
      <c r="AM2576" s="48" t="str">
        <f>IFERROR(VLOOKUP(AL2576,abbreviation[[description_german]:[abbreviation_budo]],3,FALSE),"")</f>
        <v/>
      </c>
      <c r="AP2576" s="54" t="str">
        <f>IFERROR(VLOOKUP(AO2576,abbreviation[[description_german]:[abbreviation_budo]],3,FALSE),"")</f>
        <v/>
      </c>
      <c r="AS2576" s="49" t="str">
        <f t="shared" si="363"/>
        <v>_</v>
      </c>
      <c r="AV2576" s="53" t="str">
        <f>IFERROR(VLOOKUP(AU2576,abbreviation[[description_german]:[abbreviation_budo]],3,FALSE),"")</f>
        <v/>
      </c>
      <c r="AY2576" s="51" t="str">
        <f>IFERROR(VLOOKUP(AX2576,abbreviation[[description_german]:[abbreviation_budo]],3,FALSE),"")</f>
        <v/>
      </c>
      <c r="BB2576" s="51" t="str">
        <f>IFERROR(VLOOKUP(BA2576,abbreviation[[description_german]:[abbreviation_budo]],3,FALSE),"")</f>
        <v/>
      </c>
      <c r="BE2576" s="51" t="str">
        <f>IFERROR(VLOOKUP(BD2576,abbreviation[[description_german]:[abbreviation_budo]],3,FALSE),"")</f>
        <v/>
      </c>
      <c r="BG2576" s="38"/>
      <c r="BH2576" s="49" t="str">
        <f t="shared" si="364"/>
        <v>_</v>
      </c>
      <c r="BK2576" s="53" t="str">
        <f>IFERROR(VLOOKUP(BJ2576,abbreviation[[description_german]:[abbreviation_budo]],3,FALSE),"")</f>
        <v/>
      </c>
      <c r="BN2576" s="51" t="str">
        <f>IFERROR(VLOOKUP(BM2576,abbreviation[[description_german]:[abbreviation_budo]],3,FALSE),"")</f>
        <v/>
      </c>
      <c r="BO2576" s="31"/>
      <c r="BQ2576" s="51" t="str">
        <f>IFERROR(VLOOKUP(BP2576,abbreviation[[description_german]:[abbreviation_budo]],3,FALSE),"")</f>
        <v/>
      </c>
      <c r="BR2576" s="57" t="str">
        <f t="shared" si="365"/>
        <v>_</v>
      </c>
      <c r="BU2576" s="53" t="str">
        <f>IFERROR(VLOOKUP(BT2576,abbreviation[[description_german]:[abbreviation_budo]],3,FALSE),"")</f>
        <v/>
      </c>
      <c r="BV2576" s="60" t="str">
        <f t="shared" si="366"/>
        <v>_</v>
      </c>
      <c r="BY2576" s="48" t="str">
        <f>IFERROR(VLOOKUP(BX2576,category[[category_name_german]:[abbreviation_category_budo]],3,FALSE),"")</f>
        <v/>
      </c>
      <c r="CB2576" s="48" t="str">
        <f>IFERROR(VLOOKUP(CA2576,category[[category_name_german]:[abbreviation_category_budo]],3,FALSE),"")</f>
        <v/>
      </c>
      <c r="CE2576" s="48" t="str">
        <f>IFERROR(VLOOKUP(CD2576,category[[category_name_german]:[abbreviation_category_budo]],3,FALSE),"")</f>
        <v/>
      </c>
      <c r="CH2576" s="48" t="str">
        <f>IFERROR(VLOOKUP(CG2576,category[[category_name_german]:[abbreviation_category_budo]],3,FALSE),"")</f>
        <v/>
      </c>
      <c r="CK2576" s="48" t="str">
        <f>IFERROR(VLOOKUP(CJ2576,category[[category_name_german]:[abbreviation_category_budo]],3,FALSE),"")</f>
        <v/>
      </c>
      <c r="CM2576" s="49" t="str">
        <f t="shared" si="367"/>
        <v/>
      </c>
      <c r="CO2576" s="63" t="str">
        <f t="shared" si="368"/>
        <v/>
      </c>
    </row>
    <row r="2577" spans="4:93" x14ac:dyDescent="0.25">
      <c r="D2577" s="48" t="str">
        <f>IFERROR(VLOOKUP(C2577,category[[category_name_german]:[abbreviation_category_budo]],3,FALSE),"")</f>
        <v/>
      </c>
      <c r="G2577" s="48" t="str">
        <f>IFERROR(VLOOKUP(F2577,category[[category_name_german]:[abbreviation_category_budo]],3,FALSE),"")</f>
        <v/>
      </c>
      <c r="J2577" s="48" t="str">
        <f>IFERROR(VLOOKUP(I2577,category[[category_name_german]:[abbreviation_category_budo]],3,FALSE),"")</f>
        <v/>
      </c>
      <c r="M2577" s="48" t="str">
        <f>IFERROR(VLOOKUP(L2577,category[[category_name_german]:[abbreviation_category_budo]],3,FALSE),"")</f>
        <v/>
      </c>
      <c r="P2577" s="48" t="str">
        <f>IFERROR(VLOOKUP(O2577,category[[category_name_german]:[abbreviation_category_budo]],3,FALSE),"")</f>
        <v/>
      </c>
      <c r="R2577" s="49" t="str">
        <f t="shared" si="360"/>
        <v/>
      </c>
      <c r="U2577" s="48" t="str">
        <f>IFERROR(VLOOKUP(T2577,abbreviation[[description_german]:[abbreviation_budo]],3,FALSE),"")</f>
        <v/>
      </c>
      <c r="X2577" s="51" t="str">
        <f>IFERROR(VLOOKUP(W2577,abbreviation[[description_german]:[abbreviation_budo]],3,FALSE),"")</f>
        <v/>
      </c>
      <c r="Y2577" s="33"/>
      <c r="AA2577" s="49" t="str">
        <f t="shared" si="361"/>
        <v/>
      </c>
      <c r="AD2577" s="48" t="str">
        <f>IFERROR(VLOOKUP(AC2577,abbreviation[[description_german]:[abbreviation_budo]],3,FALSE),"")</f>
        <v/>
      </c>
      <c r="AG2577" s="54" t="str">
        <f>IFERROR(VLOOKUP(AF2577,abbreviation[[description_german]:[abbreviation_budo]],3,FALSE),"")</f>
        <v/>
      </c>
      <c r="AJ2577" s="49" t="str">
        <f t="shared" si="362"/>
        <v>_</v>
      </c>
      <c r="AM2577" s="48" t="str">
        <f>IFERROR(VLOOKUP(AL2577,abbreviation[[description_german]:[abbreviation_budo]],3,FALSE),"")</f>
        <v/>
      </c>
      <c r="AP2577" s="54" t="str">
        <f>IFERROR(VLOOKUP(AO2577,abbreviation[[description_german]:[abbreviation_budo]],3,FALSE),"")</f>
        <v/>
      </c>
      <c r="AS2577" s="49" t="str">
        <f t="shared" si="363"/>
        <v>_</v>
      </c>
      <c r="AV2577" s="53" t="str">
        <f>IFERROR(VLOOKUP(AU2577,abbreviation[[description_german]:[abbreviation_budo]],3,FALSE),"")</f>
        <v/>
      </c>
      <c r="AY2577" s="51" t="str">
        <f>IFERROR(VLOOKUP(AX2577,abbreviation[[description_german]:[abbreviation_budo]],3,FALSE),"")</f>
        <v/>
      </c>
      <c r="BB2577" s="51" t="str">
        <f>IFERROR(VLOOKUP(BA2577,abbreviation[[description_german]:[abbreviation_budo]],3,FALSE),"")</f>
        <v/>
      </c>
      <c r="BE2577" s="51" t="str">
        <f>IFERROR(VLOOKUP(BD2577,abbreviation[[description_german]:[abbreviation_budo]],3,FALSE),"")</f>
        <v/>
      </c>
      <c r="BG2577" s="38"/>
      <c r="BH2577" s="49" t="str">
        <f t="shared" si="364"/>
        <v>_</v>
      </c>
      <c r="BK2577" s="53" t="str">
        <f>IFERROR(VLOOKUP(BJ2577,abbreviation[[description_german]:[abbreviation_budo]],3,FALSE),"")</f>
        <v/>
      </c>
      <c r="BN2577" s="51" t="str">
        <f>IFERROR(VLOOKUP(BM2577,abbreviation[[description_german]:[abbreviation_budo]],3,FALSE),"")</f>
        <v/>
      </c>
      <c r="BO2577" s="31"/>
      <c r="BQ2577" s="51" t="str">
        <f>IFERROR(VLOOKUP(BP2577,abbreviation[[description_german]:[abbreviation_budo]],3,FALSE),"")</f>
        <v/>
      </c>
      <c r="BR2577" s="57" t="str">
        <f t="shared" si="365"/>
        <v>_</v>
      </c>
      <c r="BU2577" s="53" t="str">
        <f>IFERROR(VLOOKUP(BT2577,abbreviation[[description_german]:[abbreviation_budo]],3,FALSE),"")</f>
        <v/>
      </c>
      <c r="BV2577" s="60" t="str">
        <f t="shared" si="366"/>
        <v>_</v>
      </c>
      <c r="BY2577" s="48" t="str">
        <f>IFERROR(VLOOKUP(BX2577,category[[category_name_german]:[abbreviation_category_budo]],3,FALSE),"")</f>
        <v/>
      </c>
      <c r="CB2577" s="48" t="str">
        <f>IFERROR(VLOOKUP(CA2577,category[[category_name_german]:[abbreviation_category_budo]],3,FALSE),"")</f>
        <v/>
      </c>
      <c r="CE2577" s="48" t="str">
        <f>IFERROR(VLOOKUP(CD2577,category[[category_name_german]:[abbreviation_category_budo]],3,FALSE),"")</f>
        <v/>
      </c>
      <c r="CH2577" s="48" t="str">
        <f>IFERROR(VLOOKUP(CG2577,category[[category_name_german]:[abbreviation_category_budo]],3,FALSE),"")</f>
        <v/>
      </c>
      <c r="CK2577" s="48" t="str">
        <f>IFERROR(VLOOKUP(CJ2577,category[[category_name_german]:[abbreviation_category_budo]],3,FALSE),"")</f>
        <v/>
      </c>
      <c r="CM2577" s="49" t="str">
        <f t="shared" si="367"/>
        <v/>
      </c>
      <c r="CO2577" s="63" t="str">
        <f t="shared" si="368"/>
        <v/>
      </c>
    </row>
    <row r="2578" spans="4:93" x14ac:dyDescent="0.25">
      <c r="D2578" s="48" t="str">
        <f>IFERROR(VLOOKUP(C2578,category[[category_name_german]:[abbreviation_category_budo]],3,FALSE),"")</f>
        <v/>
      </c>
      <c r="G2578" s="48" t="str">
        <f>IFERROR(VLOOKUP(F2578,category[[category_name_german]:[abbreviation_category_budo]],3,FALSE),"")</f>
        <v/>
      </c>
      <c r="J2578" s="48" t="str">
        <f>IFERROR(VLOOKUP(I2578,category[[category_name_german]:[abbreviation_category_budo]],3,FALSE),"")</f>
        <v/>
      </c>
      <c r="M2578" s="48" t="str">
        <f>IFERROR(VLOOKUP(L2578,category[[category_name_german]:[abbreviation_category_budo]],3,FALSE),"")</f>
        <v/>
      </c>
      <c r="P2578" s="48" t="str">
        <f>IFERROR(VLOOKUP(O2578,category[[category_name_german]:[abbreviation_category_budo]],3,FALSE),"")</f>
        <v/>
      </c>
      <c r="R2578" s="49" t="str">
        <f t="shared" si="360"/>
        <v/>
      </c>
      <c r="U2578" s="48" t="str">
        <f>IFERROR(VLOOKUP(T2578,abbreviation[[description_german]:[abbreviation_budo]],3,FALSE),"")</f>
        <v/>
      </c>
      <c r="X2578" s="51" t="str">
        <f>IFERROR(VLOOKUP(W2578,abbreviation[[description_german]:[abbreviation_budo]],3,FALSE),"")</f>
        <v/>
      </c>
      <c r="Y2578" s="33"/>
      <c r="AA2578" s="49" t="str">
        <f t="shared" si="361"/>
        <v/>
      </c>
      <c r="AD2578" s="48" t="str">
        <f>IFERROR(VLOOKUP(AC2578,abbreviation[[description_german]:[abbreviation_budo]],3,FALSE),"")</f>
        <v/>
      </c>
      <c r="AG2578" s="54" t="str">
        <f>IFERROR(VLOOKUP(AF2578,abbreviation[[description_german]:[abbreviation_budo]],3,FALSE),"")</f>
        <v/>
      </c>
      <c r="AJ2578" s="49" t="str">
        <f t="shared" si="362"/>
        <v>_</v>
      </c>
      <c r="AM2578" s="48" t="str">
        <f>IFERROR(VLOOKUP(AL2578,abbreviation[[description_german]:[abbreviation_budo]],3,FALSE),"")</f>
        <v/>
      </c>
      <c r="AP2578" s="54" t="str">
        <f>IFERROR(VLOOKUP(AO2578,abbreviation[[description_german]:[abbreviation_budo]],3,FALSE),"")</f>
        <v/>
      </c>
      <c r="AS2578" s="49" t="str">
        <f t="shared" si="363"/>
        <v>_</v>
      </c>
      <c r="AV2578" s="53" t="str">
        <f>IFERROR(VLOOKUP(AU2578,abbreviation[[description_german]:[abbreviation_budo]],3,FALSE),"")</f>
        <v/>
      </c>
      <c r="AY2578" s="51" t="str">
        <f>IFERROR(VLOOKUP(AX2578,abbreviation[[description_german]:[abbreviation_budo]],3,FALSE),"")</f>
        <v/>
      </c>
      <c r="BB2578" s="51" t="str">
        <f>IFERROR(VLOOKUP(BA2578,abbreviation[[description_german]:[abbreviation_budo]],3,FALSE),"")</f>
        <v/>
      </c>
      <c r="BE2578" s="51" t="str">
        <f>IFERROR(VLOOKUP(BD2578,abbreviation[[description_german]:[abbreviation_budo]],3,FALSE),"")</f>
        <v/>
      </c>
      <c r="BG2578" s="38"/>
      <c r="BH2578" s="49" t="str">
        <f t="shared" si="364"/>
        <v>_</v>
      </c>
      <c r="BK2578" s="53" t="str">
        <f>IFERROR(VLOOKUP(BJ2578,abbreviation[[description_german]:[abbreviation_budo]],3,FALSE),"")</f>
        <v/>
      </c>
      <c r="BN2578" s="51" t="str">
        <f>IFERROR(VLOOKUP(BM2578,abbreviation[[description_german]:[abbreviation_budo]],3,FALSE),"")</f>
        <v/>
      </c>
      <c r="BO2578" s="31"/>
      <c r="BQ2578" s="51" t="str">
        <f>IFERROR(VLOOKUP(BP2578,abbreviation[[description_german]:[abbreviation_budo]],3,FALSE),"")</f>
        <v/>
      </c>
      <c r="BR2578" s="57" t="str">
        <f t="shared" si="365"/>
        <v>_</v>
      </c>
      <c r="BU2578" s="53" t="str">
        <f>IFERROR(VLOOKUP(BT2578,abbreviation[[description_german]:[abbreviation_budo]],3,FALSE),"")</f>
        <v/>
      </c>
      <c r="BV2578" s="60" t="str">
        <f t="shared" si="366"/>
        <v>_</v>
      </c>
      <c r="BY2578" s="48" t="str">
        <f>IFERROR(VLOOKUP(BX2578,category[[category_name_german]:[abbreviation_category_budo]],3,FALSE),"")</f>
        <v/>
      </c>
      <c r="CB2578" s="48" t="str">
        <f>IFERROR(VLOOKUP(CA2578,category[[category_name_german]:[abbreviation_category_budo]],3,FALSE),"")</f>
        <v/>
      </c>
      <c r="CE2578" s="48" t="str">
        <f>IFERROR(VLOOKUP(CD2578,category[[category_name_german]:[abbreviation_category_budo]],3,FALSE),"")</f>
        <v/>
      </c>
      <c r="CH2578" s="48" t="str">
        <f>IFERROR(VLOOKUP(CG2578,category[[category_name_german]:[abbreviation_category_budo]],3,FALSE),"")</f>
        <v/>
      </c>
      <c r="CK2578" s="48" t="str">
        <f>IFERROR(VLOOKUP(CJ2578,category[[category_name_german]:[abbreviation_category_budo]],3,FALSE),"")</f>
        <v/>
      </c>
      <c r="CM2578" s="49" t="str">
        <f t="shared" si="367"/>
        <v/>
      </c>
      <c r="CO2578" s="63" t="str">
        <f t="shared" si="368"/>
        <v/>
      </c>
    </row>
    <row r="2579" spans="4:93" x14ac:dyDescent="0.25">
      <c r="D2579" s="48" t="str">
        <f>IFERROR(VLOOKUP(C2579,category[[category_name_german]:[abbreviation_category_budo]],3,FALSE),"")</f>
        <v/>
      </c>
      <c r="G2579" s="48" t="str">
        <f>IFERROR(VLOOKUP(F2579,category[[category_name_german]:[abbreviation_category_budo]],3,FALSE),"")</f>
        <v/>
      </c>
      <c r="J2579" s="48" t="str">
        <f>IFERROR(VLOOKUP(I2579,category[[category_name_german]:[abbreviation_category_budo]],3,FALSE),"")</f>
        <v/>
      </c>
      <c r="M2579" s="48" t="str">
        <f>IFERROR(VLOOKUP(L2579,category[[category_name_german]:[abbreviation_category_budo]],3,FALSE),"")</f>
        <v/>
      </c>
      <c r="P2579" s="48" t="str">
        <f>IFERROR(VLOOKUP(O2579,category[[category_name_german]:[abbreviation_category_budo]],3,FALSE),"")</f>
        <v/>
      </c>
      <c r="R2579" s="49" t="str">
        <f t="shared" si="360"/>
        <v/>
      </c>
      <c r="U2579" s="48" t="str">
        <f>IFERROR(VLOOKUP(T2579,abbreviation[[description_german]:[abbreviation_budo]],3,FALSE),"")</f>
        <v/>
      </c>
      <c r="X2579" s="51" t="str">
        <f>IFERROR(VLOOKUP(W2579,abbreviation[[description_german]:[abbreviation_budo]],3,FALSE),"")</f>
        <v/>
      </c>
      <c r="Y2579" s="33"/>
      <c r="AA2579" s="49" t="str">
        <f t="shared" si="361"/>
        <v/>
      </c>
      <c r="AD2579" s="48" t="str">
        <f>IFERROR(VLOOKUP(AC2579,abbreviation[[description_german]:[abbreviation_budo]],3,FALSE),"")</f>
        <v/>
      </c>
      <c r="AG2579" s="54" t="str">
        <f>IFERROR(VLOOKUP(AF2579,abbreviation[[description_german]:[abbreviation_budo]],3,FALSE),"")</f>
        <v/>
      </c>
      <c r="AJ2579" s="49" t="str">
        <f t="shared" si="362"/>
        <v>_</v>
      </c>
      <c r="AM2579" s="48" t="str">
        <f>IFERROR(VLOOKUP(AL2579,abbreviation[[description_german]:[abbreviation_budo]],3,FALSE),"")</f>
        <v/>
      </c>
      <c r="AP2579" s="54" t="str">
        <f>IFERROR(VLOOKUP(AO2579,abbreviation[[description_german]:[abbreviation_budo]],3,FALSE),"")</f>
        <v/>
      </c>
      <c r="AS2579" s="49" t="str">
        <f t="shared" si="363"/>
        <v>_</v>
      </c>
      <c r="AV2579" s="53" t="str">
        <f>IFERROR(VLOOKUP(AU2579,abbreviation[[description_german]:[abbreviation_budo]],3,FALSE),"")</f>
        <v/>
      </c>
      <c r="AY2579" s="51" t="str">
        <f>IFERROR(VLOOKUP(AX2579,abbreviation[[description_german]:[abbreviation_budo]],3,FALSE),"")</f>
        <v/>
      </c>
      <c r="BB2579" s="51" t="str">
        <f>IFERROR(VLOOKUP(BA2579,abbreviation[[description_german]:[abbreviation_budo]],3,FALSE),"")</f>
        <v/>
      </c>
      <c r="BE2579" s="51" t="str">
        <f>IFERROR(VLOOKUP(BD2579,abbreviation[[description_german]:[abbreviation_budo]],3,FALSE),"")</f>
        <v/>
      </c>
      <c r="BG2579" s="38"/>
      <c r="BH2579" s="49" t="str">
        <f t="shared" si="364"/>
        <v>_</v>
      </c>
      <c r="BK2579" s="53" t="str">
        <f>IFERROR(VLOOKUP(BJ2579,abbreviation[[description_german]:[abbreviation_budo]],3,FALSE),"")</f>
        <v/>
      </c>
      <c r="BN2579" s="51" t="str">
        <f>IFERROR(VLOOKUP(BM2579,abbreviation[[description_german]:[abbreviation_budo]],3,FALSE),"")</f>
        <v/>
      </c>
      <c r="BO2579" s="31"/>
      <c r="BQ2579" s="51" t="str">
        <f>IFERROR(VLOOKUP(BP2579,abbreviation[[description_german]:[abbreviation_budo]],3,FALSE),"")</f>
        <v/>
      </c>
      <c r="BR2579" s="57" t="str">
        <f t="shared" si="365"/>
        <v>_</v>
      </c>
      <c r="BU2579" s="53" t="str">
        <f>IFERROR(VLOOKUP(BT2579,abbreviation[[description_german]:[abbreviation_budo]],3,FALSE),"")</f>
        <v/>
      </c>
      <c r="BV2579" s="60" t="str">
        <f t="shared" si="366"/>
        <v>_</v>
      </c>
      <c r="BY2579" s="48" t="str">
        <f>IFERROR(VLOOKUP(BX2579,category[[category_name_german]:[abbreviation_category_budo]],3,FALSE),"")</f>
        <v/>
      </c>
      <c r="CB2579" s="48" t="str">
        <f>IFERROR(VLOOKUP(CA2579,category[[category_name_german]:[abbreviation_category_budo]],3,FALSE),"")</f>
        <v/>
      </c>
      <c r="CE2579" s="48" t="str">
        <f>IFERROR(VLOOKUP(CD2579,category[[category_name_german]:[abbreviation_category_budo]],3,FALSE),"")</f>
        <v/>
      </c>
      <c r="CH2579" s="48" t="str">
        <f>IFERROR(VLOOKUP(CG2579,category[[category_name_german]:[abbreviation_category_budo]],3,FALSE),"")</f>
        <v/>
      </c>
      <c r="CK2579" s="48" t="str">
        <f>IFERROR(VLOOKUP(CJ2579,category[[category_name_german]:[abbreviation_category_budo]],3,FALSE),"")</f>
        <v/>
      </c>
      <c r="CM2579" s="49" t="str">
        <f t="shared" si="367"/>
        <v/>
      </c>
      <c r="CO2579" s="63" t="str">
        <f t="shared" si="368"/>
        <v/>
      </c>
    </row>
    <row r="2580" spans="4:93" x14ac:dyDescent="0.25">
      <c r="D2580" s="48" t="str">
        <f>IFERROR(VLOOKUP(C2580,category[[category_name_german]:[abbreviation_category_budo]],3,FALSE),"")</f>
        <v/>
      </c>
      <c r="G2580" s="48" t="str">
        <f>IFERROR(VLOOKUP(F2580,category[[category_name_german]:[abbreviation_category_budo]],3,FALSE),"")</f>
        <v/>
      </c>
      <c r="J2580" s="48" t="str">
        <f>IFERROR(VLOOKUP(I2580,category[[category_name_german]:[abbreviation_category_budo]],3,FALSE),"")</f>
        <v/>
      </c>
      <c r="M2580" s="48" t="str">
        <f>IFERROR(VLOOKUP(L2580,category[[category_name_german]:[abbreviation_category_budo]],3,FALSE),"")</f>
        <v/>
      </c>
      <c r="P2580" s="48" t="str">
        <f>IFERROR(VLOOKUP(O2580,category[[category_name_german]:[abbreviation_category_budo]],3,FALSE),"")</f>
        <v/>
      </c>
      <c r="R2580" s="49" t="str">
        <f t="shared" si="360"/>
        <v/>
      </c>
      <c r="U2580" s="48" t="str">
        <f>IFERROR(VLOOKUP(T2580,abbreviation[[description_german]:[abbreviation_budo]],3,FALSE),"")</f>
        <v/>
      </c>
      <c r="X2580" s="51" t="str">
        <f>IFERROR(VLOOKUP(W2580,abbreviation[[description_german]:[abbreviation_budo]],3,FALSE),"")</f>
        <v/>
      </c>
      <c r="Y2580" s="33"/>
      <c r="AA2580" s="49" t="str">
        <f t="shared" si="361"/>
        <v/>
      </c>
      <c r="AD2580" s="48" t="str">
        <f>IFERROR(VLOOKUP(AC2580,abbreviation[[description_german]:[abbreviation_budo]],3,FALSE),"")</f>
        <v/>
      </c>
      <c r="AG2580" s="54" t="str">
        <f>IFERROR(VLOOKUP(AF2580,abbreviation[[description_german]:[abbreviation_budo]],3,FALSE),"")</f>
        <v/>
      </c>
      <c r="AJ2580" s="49" t="str">
        <f t="shared" si="362"/>
        <v>_</v>
      </c>
      <c r="AM2580" s="48" t="str">
        <f>IFERROR(VLOOKUP(AL2580,abbreviation[[description_german]:[abbreviation_budo]],3,FALSE),"")</f>
        <v/>
      </c>
      <c r="AP2580" s="54" t="str">
        <f>IFERROR(VLOOKUP(AO2580,abbreviation[[description_german]:[abbreviation_budo]],3,FALSE),"")</f>
        <v/>
      </c>
      <c r="AS2580" s="49" t="str">
        <f t="shared" si="363"/>
        <v>_</v>
      </c>
      <c r="AV2580" s="53" t="str">
        <f>IFERROR(VLOOKUP(AU2580,abbreviation[[description_german]:[abbreviation_budo]],3,FALSE),"")</f>
        <v/>
      </c>
      <c r="AY2580" s="51" t="str">
        <f>IFERROR(VLOOKUP(AX2580,abbreviation[[description_german]:[abbreviation_budo]],3,FALSE),"")</f>
        <v/>
      </c>
      <c r="BB2580" s="51" t="str">
        <f>IFERROR(VLOOKUP(BA2580,abbreviation[[description_german]:[abbreviation_budo]],3,FALSE),"")</f>
        <v/>
      </c>
      <c r="BE2580" s="51" t="str">
        <f>IFERROR(VLOOKUP(BD2580,abbreviation[[description_german]:[abbreviation_budo]],3,FALSE),"")</f>
        <v/>
      </c>
      <c r="BG2580" s="38"/>
      <c r="BH2580" s="49" t="str">
        <f t="shared" si="364"/>
        <v>_</v>
      </c>
      <c r="BK2580" s="53" t="str">
        <f>IFERROR(VLOOKUP(BJ2580,abbreviation[[description_german]:[abbreviation_budo]],3,FALSE),"")</f>
        <v/>
      </c>
      <c r="BN2580" s="51" t="str">
        <f>IFERROR(VLOOKUP(BM2580,abbreviation[[description_german]:[abbreviation_budo]],3,FALSE),"")</f>
        <v/>
      </c>
      <c r="BO2580" s="31"/>
      <c r="BQ2580" s="51" t="str">
        <f>IFERROR(VLOOKUP(BP2580,abbreviation[[description_german]:[abbreviation_budo]],3,FALSE),"")</f>
        <v/>
      </c>
      <c r="BR2580" s="57" t="str">
        <f t="shared" si="365"/>
        <v>_</v>
      </c>
      <c r="BU2580" s="53" t="str">
        <f>IFERROR(VLOOKUP(BT2580,abbreviation[[description_german]:[abbreviation_budo]],3,FALSE),"")</f>
        <v/>
      </c>
      <c r="BV2580" s="60" t="str">
        <f t="shared" si="366"/>
        <v>_</v>
      </c>
      <c r="BY2580" s="48" t="str">
        <f>IFERROR(VLOOKUP(BX2580,category[[category_name_german]:[abbreviation_category_budo]],3,FALSE),"")</f>
        <v/>
      </c>
      <c r="CB2580" s="48" t="str">
        <f>IFERROR(VLOOKUP(CA2580,category[[category_name_german]:[abbreviation_category_budo]],3,FALSE),"")</f>
        <v/>
      </c>
      <c r="CE2580" s="48" t="str">
        <f>IFERROR(VLOOKUP(CD2580,category[[category_name_german]:[abbreviation_category_budo]],3,FALSE),"")</f>
        <v/>
      </c>
      <c r="CH2580" s="48" t="str">
        <f>IFERROR(VLOOKUP(CG2580,category[[category_name_german]:[abbreviation_category_budo]],3,FALSE),"")</f>
        <v/>
      </c>
      <c r="CK2580" s="48" t="str">
        <f>IFERROR(VLOOKUP(CJ2580,category[[category_name_german]:[abbreviation_category_budo]],3,FALSE),"")</f>
        <v/>
      </c>
      <c r="CM2580" s="49" t="str">
        <f t="shared" si="367"/>
        <v/>
      </c>
      <c r="CO2580" s="63" t="str">
        <f t="shared" si="368"/>
        <v/>
      </c>
    </row>
    <row r="2581" spans="4:93" x14ac:dyDescent="0.25">
      <c r="D2581" s="48" t="str">
        <f>IFERROR(VLOOKUP(C2581,category[[category_name_german]:[abbreviation_category_budo]],3,FALSE),"")</f>
        <v/>
      </c>
      <c r="G2581" s="48" t="str">
        <f>IFERROR(VLOOKUP(F2581,category[[category_name_german]:[abbreviation_category_budo]],3,FALSE),"")</f>
        <v/>
      </c>
      <c r="J2581" s="48" t="str">
        <f>IFERROR(VLOOKUP(I2581,category[[category_name_german]:[abbreviation_category_budo]],3,FALSE),"")</f>
        <v/>
      </c>
      <c r="M2581" s="48" t="str">
        <f>IFERROR(VLOOKUP(L2581,category[[category_name_german]:[abbreviation_category_budo]],3,FALSE),"")</f>
        <v/>
      </c>
      <c r="P2581" s="48" t="str">
        <f>IFERROR(VLOOKUP(O2581,category[[category_name_german]:[abbreviation_category_budo]],3,FALSE),"")</f>
        <v/>
      </c>
      <c r="R2581" s="49" t="str">
        <f t="shared" si="360"/>
        <v/>
      </c>
      <c r="U2581" s="48" t="str">
        <f>IFERROR(VLOOKUP(T2581,abbreviation[[description_german]:[abbreviation_budo]],3,FALSE),"")</f>
        <v/>
      </c>
      <c r="X2581" s="51" t="str">
        <f>IFERROR(VLOOKUP(W2581,abbreviation[[description_german]:[abbreviation_budo]],3,FALSE),"")</f>
        <v/>
      </c>
      <c r="Y2581" s="33"/>
      <c r="AA2581" s="49" t="str">
        <f t="shared" si="361"/>
        <v/>
      </c>
      <c r="AD2581" s="48" t="str">
        <f>IFERROR(VLOOKUP(AC2581,abbreviation[[description_german]:[abbreviation_budo]],3,FALSE),"")</f>
        <v/>
      </c>
      <c r="AG2581" s="54" t="str">
        <f>IFERROR(VLOOKUP(AF2581,abbreviation[[description_german]:[abbreviation_budo]],3,FALSE),"")</f>
        <v/>
      </c>
      <c r="AJ2581" s="49" t="str">
        <f t="shared" si="362"/>
        <v>_</v>
      </c>
      <c r="AM2581" s="48" t="str">
        <f>IFERROR(VLOOKUP(AL2581,abbreviation[[description_german]:[abbreviation_budo]],3,FALSE),"")</f>
        <v/>
      </c>
      <c r="AP2581" s="54" t="str">
        <f>IFERROR(VLOOKUP(AO2581,abbreviation[[description_german]:[abbreviation_budo]],3,FALSE),"")</f>
        <v/>
      </c>
      <c r="AS2581" s="49" t="str">
        <f t="shared" si="363"/>
        <v>_</v>
      </c>
      <c r="AV2581" s="53" t="str">
        <f>IFERROR(VLOOKUP(AU2581,abbreviation[[description_german]:[abbreviation_budo]],3,FALSE),"")</f>
        <v/>
      </c>
      <c r="AY2581" s="51" t="str">
        <f>IFERROR(VLOOKUP(AX2581,abbreviation[[description_german]:[abbreviation_budo]],3,FALSE),"")</f>
        <v/>
      </c>
      <c r="BB2581" s="51" t="str">
        <f>IFERROR(VLOOKUP(BA2581,abbreviation[[description_german]:[abbreviation_budo]],3,FALSE),"")</f>
        <v/>
      </c>
      <c r="BE2581" s="51" t="str">
        <f>IFERROR(VLOOKUP(BD2581,abbreviation[[description_german]:[abbreviation_budo]],3,FALSE),"")</f>
        <v/>
      </c>
      <c r="BG2581" s="38"/>
      <c r="BH2581" s="49" t="str">
        <f t="shared" si="364"/>
        <v>_</v>
      </c>
      <c r="BK2581" s="53" t="str">
        <f>IFERROR(VLOOKUP(BJ2581,abbreviation[[description_german]:[abbreviation_budo]],3,FALSE),"")</f>
        <v/>
      </c>
      <c r="BN2581" s="51" t="str">
        <f>IFERROR(VLOOKUP(BM2581,abbreviation[[description_german]:[abbreviation_budo]],3,FALSE),"")</f>
        <v/>
      </c>
      <c r="BO2581" s="31"/>
      <c r="BQ2581" s="51" t="str">
        <f>IFERROR(VLOOKUP(BP2581,abbreviation[[description_german]:[abbreviation_budo]],3,FALSE),"")</f>
        <v/>
      </c>
      <c r="BR2581" s="57" t="str">
        <f t="shared" si="365"/>
        <v>_</v>
      </c>
      <c r="BU2581" s="53" t="str">
        <f>IFERROR(VLOOKUP(BT2581,abbreviation[[description_german]:[abbreviation_budo]],3,FALSE),"")</f>
        <v/>
      </c>
      <c r="BV2581" s="60" t="str">
        <f t="shared" si="366"/>
        <v>_</v>
      </c>
      <c r="BY2581" s="48" t="str">
        <f>IFERROR(VLOOKUP(BX2581,category[[category_name_german]:[abbreviation_category_budo]],3,FALSE),"")</f>
        <v/>
      </c>
      <c r="CB2581" s="48" t="str">
        <f>IFERROR(VLOOKUP(CA2581,category[[category_name_german]:[abbreviation_category_budo]],3,FALSE),"")</f>
        <v/>
      </c>
      <c r="CE2581" s="48" t="str">
        <f>IFERROR(VLOOKUP(CD2581,category[[category_name_german]:[abbreviation_category_budo]],3,FALSE),"")</f>
        <v/>
      </c>
      <c r="CH2581" s="48" t="str">
        <f>IFERROR(VLOOKUP(CG2581,category[[category_name_german]:[abbreviation_category_budo]],3,FALSE),"")</f>
        <v/>
      </c>
      <c r="CK2581" s="48" t="str">
        <f>IFERROR(VLOOKUP(CJ2581,category[[category_name_german]:[abbreviation_category_budo]],3,FALSE),"")</f>
        <v/>
      </c>
      <c r="CM2581" s="49" t="str">
        <f t="shared" si="367"/>
        <v/>
      </c>
      <c r="CO2581" s="63" t="str">
        <f t="shared" si="368"/>
        <v/>
      </c>
    </row>
    <row r="2582" spans="4:93" x14ac:dyDescent="0.25">
      <c r="D2582" s="48" t="str">
        <f>IFERROR(VLOOKUP(C2582,category[[category_name_german]:[abbreviation_category_budo]],3,FALSE),"")</f>
        <v/>
      </c>
      <c r="G2582" s="48" t="str">
        <f>IFERROR(VLOOKUP(F2582,category[[category_name_german]:[abbreviation_category_budo]],3,FALSE),"")</f>
        <v/>
      </c>
      <c r="J2582" s="48" t="str">
        <f>IFERROR(VLOOKUP(I2582,category[[category_name_german]:[abbreviation_category_budo]],3,FALSE),"")</f>
        <v/>
      </c>
      <c r="M2582" s="48" t="str">
        <f>IFERROR(VLOOKUP(L2582,category[[category_name_german]:[abbreviation_category_budo]],3,FALSE),"")</f>
        <v/>
      </c>
      <c r="P2582" s="48" t="str">
        <f>IFERROR(VLOOKUP(O2582,category[[category_name_german]:[abbreviation_category_budo]],3,FALSE),"")</f>
        <v/>
      </c>
      <c r="R2582" s="49" t="str">
        <f t="shared" si="360"/>
        <v/>
      </c>
      <c r="U2582" s="48" t="str">
        <f>IFERROR(VLOOKUP(T2582,abbreviation[[description_german]:[abbreviation_budo]],3,FALSE),"")</f>
        <v/>
      </c>
      <c r="X2582" s="51" t="str">
        <f>IFERROR(VLOOKUP(W2582,abbreviation[[description_german]:[abbreviation_budo]],3,FALSE),"")</f>
        <v/>
      </c>
      <c r="Y2582" s="33"/>
      <c r="AA2582" s="49" t="str">
        <f t="shared" si="361"/>
        <v/>
      </c>
      <c r="AD2582" s="48" t="str">
        <f>IFERROR(VLOOKUP(AC2582,abbreviation[[description_german]:[abbreviation_budo]],3,FALSE),"")</f>
        <v/>
      </c>
      <c r="AG2582" s="54" t="str">
        <f>IFERROR(VLOOKUP(AF2582,abbreviation[[description_german]:[abbreviation_budo]],3,FALSE),"")</f>
        <v/>
      </c>
      <c r="AJ2582" s="49" t="str">
        <f t="shared" si="362"/>
        <v>_</v>
      </c>
      <c r="AM2582" s="48" t="str">
        <f>IFERROR(VLOOKUP(AL2582,abbreviation[[description_german]:[abbreviation_budo]],3,FALSE),"")</f>
        <v/>
      </c>
      <c r="AP2582" s="54" t="str">
        <f>IFERROR(VLOOKUP(AO2582,abbreviation[[description_german]:[abbreviation_budo]],3,FALSE),"")</f>
        <v/>
      </c>
      <c r="AS2582" s="49" t="str">
        <f t="shared" si="363"/>
        <v>_</v>
      </c>
      <c r="AV2582" s="53" t="str">
        <f>IFERROR(VLOOKUP(AU2582,abbreviation[[description_german]:[abbreviation_budo]],3,FALSE),"")</f>
        <v/>
      </c>
      <c r="AY2582" s="51" t="str">
        <f>IFERROR(VLOOKUP(AX2582,abbreviation[[description_german]:[abbreviation_budo]],3,FALSE),"")</f>
        <v/>
      </c>
      <c r="BB2582" s="51" t="str">
        <f>IFERROR(VLOOKUP(BA2582,abbreviation[[description_german]:[abbreviation_budo]],3,FALSE),"")</f>
        <v/>
      </c>
      <c r="BE2582" s="51" t="str">
        <f>IFERROR(VLOOKUP(BD2582,abbreviation[[description_german]:[abbreviation_budo]],3,FALSE),"")</f>
        <v/>
      </c>
      <c r="BG2582" s="38"/>
      <c r="BH2582" s="49" t="str">
        <f t="shared" si="364"/>
        <v>_</v>
      </c>
      <c r="BK2582" s="53" t="str">
        <f>IFERROR(VLOOKUP(BJ2582,abbreviation[[description_german]:[abbreviation_budo]],3,FALSE),"")</f>
        <v/>
      </c>
      <c r="BN2582" s="51" t="str">
        <f>IFERROR(VLOOKUP(BM2582,abbreviation[[description_german]:[abbreviation_budo]],3,FALSE),"")</f>
        <v/>
      </c>
      <c r="BO2582" s="31"/>
      <c r="BQ2582" s="51" t="str">
        <f>IFERROR(VLOOKUP(BP2582,abbreviation[[description_german]:[abbreviation_budo]],3,FALSE),"")</f>
        <v/>
      </c>
      <c r="BR2582" s="57" t="str">
        <f t="shared" si="365"/>
        <v>_</v>
      </c>
      <c r="BU2582" s="53" t="str">
        <f>IFERROR(VLOOKUP(BT2582,abbreviation[[description_german]:[abbreviation_budo]],3,FALSE),"")</f>
        <v/>
      </c>
      <c r="BV2582" s="60" t="str">
        <f t="shared" si="366"/>
        <v>_</v>
      </c>
      <c r="BY2582" s="48" t="str">
        <f>IFERROR(VLOOKUP(BX2582,category[[category_name_german]:[abbreviation_category_budo]],3,FALSE),"")</f>
        <v/>
      </c>
      <c r="CB2582" s="48" t="str">
        <f>IFERROR(VLOOKUP(CA2582,category[[category_name_german]:[abbreviation_category_budo]],3,FALSE),"")</f>
        <v/>
      </c>
      <c r="CE2582" s="48" t="str">
        <f>IFERROR(VLOOKUP(CD2582,category[[category_name_german]:[abbreviation_category_budo]],3,FALSE),"")</f>
        <v/>
      </c>
      <c r="CH2582" s="48" t="str">
        <f>IFERROR(VLOOKUP(CG2582,category[[category_name_german]:[abbreviation_category_budo]],3,FALSE),"")</f>
        <v/>
      </c>
      <c r="CK2582" s="48" t="str">
        <f>IFERROR(VLOOKUP(CJ2582,category[[category_name_german]:[abbreviation_category_budo]],3,FALSE),"")</f>
        <v/>
      </c>
      <c r="CM2582" s="49" t="str">
        <f t="shared" si="367"/>
        <v/>
      </c>
      <c r="CO2582" s="63" t="str">
        <f t="shared" si="368"/>
        <v/>
      </c>
    </row>
    <row r="2583" spans="4:93" x14ac:dyDescent="0.25">
      <c r="D2583" s="48" t="str">
        <f>IFERROR(VLOOKUP(C2583,category[[category_name_german]:[abbreviation_category_budo]],3,FALSE),"")</f>
        <v/>
      </c>
      <c r="G2583" s="48" t="str">
        <f>IFERROR(VLOOKUP(F2583,category[[category_name_german]:[abbreviation_category_budo]],3,FALSE),"")</f>
        <v/>
      </c>
      <c r="J2583" s="48" t="str">
        <f>IFERROR(VLOOKUP(I2583,category[[category_name_german]:[abbreviation_category_budo]],3,FALSE),"")</f>
        <v/>
      </c>
      <c r="M2583" s="48" t="str">
        <f>IFERROR(VLOOKUP(L2583,category[[category_name_german]:[abbreviation_category_budo]],3,FALSE),"")</f>
        <v/>
      </c>
      <c r="P2583" s="48" t="str">
        <f>IFERROR(VLOOKUP(O2583,category[[category_name_german]:[abbreviation_category_budo]],3,FALSE),"")</f>
        <v/>
      </c>
      <c r="R2583" s="49" t="str">
        <f t="shared" si="360"/>
        <v/>
      </c>
      <c r="U2583" s="48" t="str">
        <f>IFERROR(VLOOKUP(T2583,abbreviation[[description_german]:[abbreviation_budo]],3,FALSE),"")</f>
        <v/>
      </c>
      <c r="X2583" s="51" t="str">
        <f>IFERROR(VLOOKUP(W2583,abbreviation[[description_german]:[abbreviation_budo]],3,FALSE),"")</f>
        <v/>
      </c>
      <c r="Y2583" s="33"/>
      <c r="AA2583" s="49" t="str">
        <f t="shared" si="361"/>
        <v/>
      </c>
      <c r="AD2583" s="48" t="str">
        <f>IFERROR(VLOOKUP(AC2583,abbreviation[[description_german]:[abbreviation_budo]],3,FALSE),"")</f>
        <v/>
      </c>
      <c r="AG2583" s="54" t="str">
        <f>IFERROR(VLOOKUP(AF2583,abbreviation[[description_german]:[abbreviation_budo]],3,FALSE),"")</f>
        <v/>
      </c>
      <c r="AJ2583" s="49" t="str">
        <f t="shared" si="362"/>
        <v>_</v>
      </c>
      <c r="AM2583" s="48" t="str">
        <f>IFERROR(VLOOKUP(AL2583,abbreviation[[description_german]:[abbreviation_budo]],3,FALSE),"")</f>
        <v/>
      </c>
      <c r="AP2583" s="54" t="str">
        <f>IFERROR(VLOOKUP(AO2583,abbreviation[[description_german]:[abbreviation_budo]],3,FALSE),"")</f>
        <v/>
      </c>
      <c r="AS2583" s="49" t="str">
        <f t="shared" si="363"/>
        <v>_</v>
      </c>
      <c r="AV2583" s="53" t="str">
        <f>IFERROR(VLOOKUP(AU2583,abbreviation[[description_german]:[abbreviation_budo]],3,FALSE),"")</f>
        <v/>
      </c>
      <c r="AY2583" s="51" t="str">
        <f>IFERROR(VLOOKUP(AX2583,abbreviation[[description_german]:[abbreviation_budo]],3,FALSE),"")</f>
        <v/>
      </c>
      <c r="BB2583" s="51" t="str">
        <f>IFERROR(VLOOKUP(BA2583,abbreviation[[description_german]:[abbreviation_budo]],3,FALSE),"")</f>
        <v/>
      </c>
      <c r="BE2583" s="51" t="str">
        <f>IFERROR(VLOOKUP(BD2583,abbreviation[[description_german]:[abbreviation_budo]],3,FALSE),"")</f>
        <v/>
      </c>
      <c r="BG2583" s="38"/>
      <c r="BH2583" s="49" t="str">
        <f t="shared" si="364"/>
        <v>_</v>
      </c>
      <c r="BK2583" s="53" t="str">
        <f>IFERROR(VLOOKUP(BJ2583,abbreviation[[description_german]:[abbreviation_budo]],3,FALSE),"")</f>
        <v/>
      </c>
      <c r="BN2583" s="51" t="str">
        <f>IFERROR(VLOOKUP(BM2583,abbreviation[[description_german]:[abbreviation_budo]],3,FALSE),"")</f>
        <v/>
      </c>
      <c r="BO2583" s="31"/>
      <c r="BQ2583" s="51" t="str">
        <f>IFERROR(VLOOKUP(BP2583,abbreviation[[description_german]:[abbreviation_budo]],3,FALSE),"")</f>
        <v/>
      </c>
      <c r="BR2583" s="57" t="str">
        <f t="shared" si="365"/>
        <v>_</v>
      </c>
      <c r="BU2583" s="53" t="str">
        <f>IFERROR(VLOOKUP(BT2583,abbreviation[[description_german]:[abbreviation_budo]],3,FALSE),"")</f>
        <v/>
      </c>
      <c r="BV2583" s="60" t="str">
        <f t="shared" si="366"/>
        <v>_</v>
      </c>
      <c r="BY2583" s="48" t="str">
        <f>IFERROR(VLOOKUP(BX2583,category[[category_name_german]:[abbreviation_category_budo]],3,FALSE),"")</f>
        <v/>
      </c>
      <c r="CB2583" s="48" t="str">
        <f>IFERROR(VLOOKUP(CA2583,category[[category_name_german]:[abbreviation_category_budo]],3,FALSE),"")</f>
        <v/>
      </c>
      <c r="CE2583" s="48" t="str">
        <f>IFERROR(VLOOKUP(CD2583,category[[category_name_german]:[abbreviation_category_budo]],3,FALSE),"")</f>
        <v/>
      </c>
      <c r="CH2583" s="48" t="str">
        <f>IFERROR(VLOOKUP(CG2583,category[[category_name_german]:[abbreviation_category_budo]],3,FALSE),"")</f>
        <v/>
      </c>
      <c r="CK2583" s="48" t="str">
        <f>IFERROR(VLOOKUP(CJ2583,category[[category_name_german]:[abbreviation_category_budo]],3,FALSE),"")</f>
        <v/>
      </c>
      <c r="CM2583" s="49" t="str">
        <f t="shared" si="367"/>
        <v/>
      </c>
      <c r="CO2583" s="63" t="str">
        <f t="shared" si="368"/>
        <v/>
      </c>
    </row>
    <row r="2584" spans="4:93" x14ac:dyDescent="0.25">
      <c r="D2584" s="48" t="str">
        <f>IFERROR(VLOOKUP(C2584,category[[category_name_german]:[abbreviation_category_budo]],3,FALSE),"")</f>
        <v/>
      </c>
      <c r="G2584" s="48" t="str">
        <f>IFERROR(VLOOKUP(F2584,category[[category_name_german]:[abbreviation_category_budo]],3,FALSE),"")</f>
        <v/>
      </c>
      <c r="J2584" s="48" t="str">
        <f>IFERROR(VLOOKUP(I2584,category[[category_name_german]:[abbreviation_category_budo]],3,FALSE),"")</f>
        <v/>
      </c>
      <c r="M2584" s="48" t="str">
        <f>IFERROR(VLOOKUP(L2584,category[[category_name_german]:[abbreviation_category_budo]],3,FALSE),"")</f>
        <v/>
      </c>
      <c r="P2584" s="48" t="str">
        <f>IFERROR(VLOOKUP(O2584,category[[category_name_german]:[abbreviation_category_budo]],3,FALSE),"")</f>
        <v/>
      </c>
      <c r="R2584" s="49" t="str">
        <f t="shared" si="360"/>
        <v/>
      </c>
      <c r="U2584" s="48" t="str">
        <f>IFERROR(VLOOKUP(T2584,abbreviation[[description_german]:[abbreviation_budo]],3,FALSE),"")</f>
        <v/>
      </c>
      <c r="X2584" s="51" t="str">
        <f>IFERROR(VLOOKUP(W2584,abbreviation[[description_german]:[abbreviation_budo]],3,FALSE),"")</f>
        <v/>
      </c>
      <c r="Y2584" s="33"/>
      <c r="AA2584" s="49" t="str">
        <f t="shared" si="361"/>
        <v/>
      </c>
      <c r="AD2584" s="48" t="str">
        <f>IFERROR(VLOOKUP(AC2584,abbreviation[[description_german]:[abbreviation_budo]],3,FALSE),"")</f>
        <v/>
      </c>
      <c r="AG2584" s="54" t="str">
        <f>IFERROR(VLOOKUP(AF2584,abbreviation[[description_german]:[abbreviation_budo]],3,FALSE),"")</f>
        <v/>
      </c>
      <c r="AJ2584" s="49" t="str">
        <f t="shared" si="362"/>
        <v>_</v>
      </c>
      <c r="AM2584" s="48" t="str">
        <f>IFERROR(VLOOKUP(AL2584,abbreviation[[description_german]:[abbreviation_budo]],3,FALSE),"")</f>
        <v/>
      </c>
      <c r="AP2584" s="54" t="str">
        <f>IFERROR(VLOOKUP(AO2584,abbreviation[[description_german]:[abbreviation_budo]],3,FALSE),"")</f>
        <v/>
      </c>
      <c r="AS2584" s="49" t="str">
        <f t="shared" si="363"/>
        <v>_</v>
      </c>
      <c r="AV2584" s="53" t="str">
        <f>IFERROR(VLOOKUP(AU2584,abbreviation[[description_german]:[abbreviation_budo]],3,FALSE),"")</f>
        <v/>
      </c>
      <c r="AY2584" s="51" t="str">
        <f>IFERROR(VLOOKUP(AX2584,abbreviation[[description_german]:[abbreviation_budo]],3,FALSE),"")</f>
        <v/>
      </c>
      <c r="BB2584" s="51" t="str">
        <f>IFERROR(VLOOKUP(BA2584,abbreviation[[description_german]:[abbreviation_budo]],3,FALSE),"")</f>
        <v/>
      </c>
      <c r="BE2584" s="51" t="str">
        <f>IFERROR(VLOOKUP(BD2584,abbreviation[[description_german]:[abbreviation_budo]],3,FALSE),"")</f>
        <v/>
      </c>
      <c r="BG2584" s="38"/>
      <c r="BH2584" s="49" t="str">
        <f t="shared" si="364"/>
        <v>_</v>
      </c>
      <c r="BK2584" s="53" t="str">
        <f>IFERROR(VLOOKUP(BJ2584,abbreviation[[description_german]:[abbreviation_budo]],3,FALSE),"")</f>
        <v/>
      </c>
      <c r="BN2584" s="51" t="str">
        <f>IFERROR(VLOOKUP(BM2584,abbreviation[[description_german]:[abbreviation_budo]],3,FALSE),"")</f>
        <v/>
      </c>
      <c r="BO2584" s="31"/>
      <c r="BQ2584" s="51" t="str">
        <f>IFERROR(VLOOKUP(BP2584,abbreviation[[description_german]:[abbreviation_budo]],3,FALSE),"")</f>
        <v/>
      </c>
      <c r="BR2584" s="57" t="str">
        <f t="shared" si="365"/>
        <v>_</v>
      </c>
      <c r="BU2584" s="53" t="str">
        <f>IFERROR(VLOOKUP(BT2584,abbreviation[[description_german]:[abbreviation_budo]],3,FALSE),"")</f>
        <v/>
      </c>
      <c r="BV2584" s="60" t="str">
        <f t="shared" si="366"/>
        <v>_</v>
      </c>
      <c r="BY2584" s="48" t="str">
        <f>IFERROR(VLOOKUP(BX2584,category[[category_name_german]:[abbreviation_category_budo]],3,FALSE),"")</f>
        <v/>
      </c>
      <c r="CB2584" s="48" t="str">
        <f>IFERROR(VLOOKUP(CA2584,category[[category_name_german]:[abbreviation_category_budo]],3,FALSE),"")</f>
        <v/>
      </c>
      <c r="CE2584" s="48" t="str">
        <f>IFERROR(VLOOKUP(CD2584,category[[category_name_german]:[abbreviation_category_budo]],3,FALSE),"")</f>
        <v/>
      </c>
      <c r="CH2584" s="48" t="str">
        <f>IFERROR(VLOOKUP(CG2584,category[[category_name_german]:[abbreviation_category_budo]],3,FALSE),"")</f>
        <v/>
      </c>
      <c r="CK2584" s="48" t="str">
        <f>IFERROR(VLOOKUP(CJ2584,category[[category_name_german]:[abbreviation_category_budo]],3,FALSE),"")</f>
        <v/>
      </c>
      <c r="CM2584" s="49" t="str">
        <f t="shared" si="367"/>
        <v/>
      </c>
      <c r="CO2584" s="63" t="str">
        <f t="shared" si="368"/>
        <v/>
      </c>
    </row>
    <row r="2585" spans="4:93" x14ac:dyDescent="0.25">
      <c r="D2585" s="48" t="str">
        <f>IFERROR(VLOOKUP(C2585,category[[category_name_german]:[abbreviation_category_budo]],3,FALSE),"")</f>
        <v/>
      </c>
      <c r="G2585" s="48" t="str">
        <f>IFERROR(VLOOKUP(F2585,category[[category_name_german]:[abbreviation_category_budo]],3,FALSE),"")</f>
        <v/>
      </c>
      <c r="J2585" s="48" t="str">
        <f>IFERROR(VLOOKUP(I2585,category[[category_name_german]:[abbreviation_category_budo]],3,FALSE),"")</f>
        <v/>
      </c>
      <c r="M2585" s="48" t="str">
        <f>IFERROR(VLOOKUP(L2585,category[[category_name_german]:[abbreviation_category_budo]],3,FALSE),"")</f>
        <v/>
      </c>
      <c r="P2585" s="48" t="str">
        <f>IFERROR(VLOOKUP(O2585,category[[category_name_german]:[abbreviation_category_budo]],3,FALSE),"")</f>
        <v/>
      </c>
      <c r="R2585" s="49" t="str">
        <f t="shared" si="360"/>
        <v/>
      </c>
      <c r="U2585" s="48" t="str">
        <f>IFERROR(VLOOKUP(T2585,abbreviation[[description_german]:[abbreviation_budo]],3,FALSE),"")</f>
        <v/>
      </c>
      <c r="X2585" s="51" t="str">
        <f>IFERROR(VLOOKUP(W2585,abbreviation[[description_german]:[abbreviation_budo]],3,FALSE),"")</f>
        <v/>
      </c>
      <c r="Y2585" s="33"/>
      <c r="AA2585" s="49" t="str">
        <f t="shared" si="361"/>
        <v/>
      </c>
      <c r="AD2585" s="48" t="str">
        <f>IFERROR(VLOOKUP(AC2585,abbreviation[[description_german]:[abbreviation_budo]],3,FALSE),"")</f>
        <v/>
      </c>
      <c r="AG2585" s="54" t="str">
        <f>IFERROR(VLOOKUP(AF2585,abbreviation[[description_german]:[abbreviation_budo]],3,FALSE),"")</f>
        <v/>
      </c>
      <c r="AJ2585" s="49" t="str">
        <f t="shared" si="362"/>
        <v>_</v>
      </c>
      <c r="AM2585" s="48" t="str">
        <f>IFERROR(VLOOKUP(AL2585,abbreviation[[description_german]:[abbreviation_budo]],3,FALSE),"")</f>
        <v/>
      </c>
      <c r="AP2585" s="54" t="str">
        <f>IFERROR(VLOOKUP(AO2585,abbreviation[[description_german]:[abbreviation_budo]],3,FALSE),"")</f>
        <v/>
      </c>
      <c r="AS2585" s="49" t="str">
        <f t="shared" si="363"/>
        <v>_</v>
      </c>
      <c r="AV2585" s="53" t="str">
        <f>IFERROR(VLOOKUP(AU2585,abbreviation[[description_german]:[abbreviation_budo]],3,FALSE),"")</f>
        <v/>
      </c>
      <c r="AY2585" s="51" t="str">
        <f>IFERROR(VLOOKUP(AX2585,abbreviation[[description_german]:[abbreviation_budo]],3,FALSE),"")</f>
        <v/>
      </c>
      <c r="BB2585" s="51" t="str">
        <f>IFERROR(VLOOKUP(BA2585,abbreviation[[description_german]:[abbreviation_budo]],3,FALSE),"")</f>
        <v/>
      </c>
      <c r="BE2585" s="51" t="str">
        <f>IFERROR(VLOOKUP(BD2585,abbreviation[[description_german]:[abbreviation_budo]],3,FALSE),"")</f>
        <v/>
      </c>
      <c r="BG2585" s="38"/>
      <c r="BH2585" s="49" t="str">
        <f t="shared" si="364"/>
        <v>_</v>
      </c>
      <c r="BK2585" s="53" t="str">
        <f>IFERROR(VLOOKUP(BJ2585,abbreviation[[description_german]:[abbreviation_budo]],3,FALSE),"")</f>
        <v/>
      </c>
      <c r="BN2585" s="51" t="str">
        <f>IFERROR(VLOOKUP(BM2585,abbreviation[[description_german]:[abbreviation_budo]],3,FALSE),"")</f>
        <v/>
      </c>
      <c r="BO2585" s="31"/>
      <c r="BQ2585" s="51" t="str">
        <f>IFERROR(VLOOKUP(BP2585,abbreviation[[description_german]:[abbreviation_budo]],3,FALSE),"")</f>
        <v/>
      </c>
      <c r="BR2585" s="57" t="str">
        <f t="shared" si="365"/>
        <v>_</v>
      </c>
      <c r="BU2585" s="53" t="str">
        <f>IFERROR(VLOOKUP(BT2585,abbreviation[[description_german]:[abbreviation_budo]],3,FALSE),"")</f>
        <v/>
      </c>
      <c r="BV2585" s="60" t="str">
        <f t="shared" si="366"/>
        <v>_</v>
      </c>
      <c r="BY2585" s="48" t="str">
        <f>IFERROR(VLOOKUP(BX2585,category[[category_name_german]:[abbreviation_category_budo]],3,FALSE),"")</f>
        <v/>
      </c>
      <c r="CB2585" s="48" t="str">
        <f>IFERROR(VLOOKUP(CA2585,category[[category_name_german]:[abbreviation_category_budo]],3,FALSE),"")</f>
        <v/>
      </c>
      <c r="CE2585" s="48" t="str">
        <f>IFERROR(VLOOKUP(CD2585,category[[category_name_german]:[abbreviation_category_budo]],3,FALSE),"")</f>
        <v/>
      </c>
      <c r="CH2585" s="48" t="str">
        <f>IFERROR(VLOOKUP(CG2585,category[[category_name_german]:[abbreviation_category_budo]],3,FALSE),"")</f>
        <v/>
      </c>
      <c r="CK2585" s="48" t="str">
        <f>IFERROR(VLOOKUP(CJ2585,category[[category_name_german]:[abbreviation_category_budo]],3,FALSE),"")</f>
        <v/>
      </c>
      <c r="CM2585" s="49" t="str">
        <f t="shared" si="367"/>
        <v/>
      </c>
      <c r="CO2585" s="63" t="str">
        <f t="shared" si="368"/>
        <v/>
      </c>
    </row>
    <row r="2586" spans="4:93" x14ac:dyDescent="0.25">
      <c r="D2586" s="48" t="str">
        <f>IFERROR(VLOOKUP(C2586,category[[category_name_german]:[abbreviation_category_budo]],3,FALSE),"")</f>
        <v/>
      </c>
      <c r="G2586" s="48" t="str">
        <f>IFERROR(VLOOKUP(F2586,category[[category_name_german]:[abbreviation_category_budo]],3,FALSE),"")</f>
        <v/>
      </c>
      <c r="J2586" s="48" t="str">
        <f>IFERROR(VLOOKUP(I2586,category[[category_name_german]:[abbreviation_category_budo]],3,FALSE),"")</f>
        <v/>
      </c>
      <c r="M2586" s="48" t="str">
        <f>IFERROR(VLOOKUP(L2586,category[[category_name_german]:[abbreviation_category_budo]],3,FALSE),"")</f>
        <v/>
      </c>
      <c r="P2586" s="48" t="str">
        <f>IFERROR(VLOOKUP(O2586,category[[category_name_german]:[abbreviation_category_budo]],3,FALSE),"")</f>
        <v/>
      </c>
      <c r="R2586" s="49" t="str">
        <f t="shared" si="360"/>
        <v/>
      </c>
      <c r="U2586" s="48" t="str">
        <f>IFERROR(VLOOKUP(T2586,abbreviation[[description_german]:[abbreviation_budo]],3,FALSE),"")</f>
        <v/>
      </c>
      <c r="X2586" s="51" t="str">
        <f>IFERROR(VLOOKUP(W2586,abbreviation[[description_german]:[abbreviation_budo]],3,FALSE),"")</f>
        <v/>
      </c>
      <c r="Y2586" s="33"/>
      <c r="AA2586" s="49" t="str">
        <f t="shared" si="361"/>
        <v/>
      </c>
      <c r="AD2586" s="48" t="str">
        <f>IFERROR(VLOOKUP(AC2586,abbreviation[[description_german]:[abbreviation_budo]],3,FALSE),"")</f>
        <v/>
      </c>
      <c r="AG2586" s="54" t="str">
        <f>IFERROR(VLOOKUP(AF2586,abbreviation[[description_german]:[abbreviation_budo]],3,FALSE),"")</f>
        <v/>
      </c>
      <c r="AJ2586" s="49" t="str">
        <f t="shared" si="362"/>
        <v>_</v>
      </c>
      <c r="AM2586" s="48" t="str">
        <f>IFERROR(VLOOKUP(AL2586,abbreviation[[description_german]:[abbreviation_budo]],3,FALSE),"")</f>
        <v/>
      </c>
      <c r="AP2586" s="54" t="str">
        <f>IFERROR(VLOOKUP(AO2586,abbreviation[[description_german]:[abbreviation_budo]],3,FALSE),"")</f>
        <v/>
      </c>
      <c r="AS2586" s="49" t="str">
        <f t="shared" si="363"/>
        <v>_</v>
      </c>
      <c r="AV2586" s="53" t="str">
        <f>IFERROR(VLOOKUP(AU2586,abbreviation[[description_german]:[abbreviation_budo]],3,FALSE),"")</f>
        <v/>
      </c>
      <c r="AY2586" s="51" t="str">
        <f>IFERROR(VLOOKUP(AX2586,abbreviation[[description_german]:[abbreviation_budo]],3,FALSE),"")</f>
        <v/>
      </c>
      <c r="BB2586" s="51" t="str">
        <f>IFERROR(VLOOKUP(BA2586,abbreviation[[description_german]:[abbreviation_budo]],3,FALSE),"")</f>
        <v/>
      </c>
      <c r="BE2586" s="51" t="str">
        <f>IFERROR(VLOOKUP(BD2586,abbreviation[[description_german]:[abbreviation_budo]],3,FALSE),"")</f>
        <v/>
      </c>
      <c r="BG2586" s="38"/>
      <c r="BH2586" s="49" t="str">
        <f t="shared" si="364"/>
        <v>_</v>
      </c>
      <c r="BK2586" s="53" t="str">
        <f>IFERROR(VLOOKUP(BJ2586,abbreviation[[description_german]:[abbreviation_budo]],3,FALSE),"")</f>
        <v/>
      </c>
      <c r="BN2586" s="51" t="str">
        <f>IFERROR(VLOOKUP(BM2586,abbreviation[[description_german]:[abbreviation_budo]],3,FALSE),"")</f>
        <v/>
      </c>
      <c r="BO2586" s="31"/>
      <c r="BQ2586" s="51" t="str">
        <f>IFERROR(VLOOKUP(BP2586,abbreviation[[description_german]:[abbreviation_budo]],3,FALSE),"")</f>
        <v/>
      </c>
      <c r="BR2586" s="57" t="str">
        <f t="shared" si="365"/>
        <v>_</v>
      </c>
      <c r="BU2586" s="53" t="str">
        <f>IFERROR(VLOOKUP(BT2586,abbreviation[[description_german]:[abbreviation_budo]],3,FALSE),"")</f>
        <v/>
      </c>
      <c r="BV2586" s="60" t="str">
        <f t="shared" si="366"/>
        <v>_</v>
      </c>
      <c r="BY2586" s="48" t="str">
        <f>IFERROR(VLOOKUP(BX2586,category[[category_name_german]:[abbreviation_category_budo]],3,FALSE),"")</f>
        <v/>
      </c>
      <c r="CB2586" s="48" t="str">
        <f>IFERROR(VLOOKUP(CA2586,category[[category_name_german]:[abbreviation_category_budo]],3,FALSE),"")</f>
        <v/>
      </c>
      <c r="CE2586" s="48" t="str">
        <f>IFERROR(VLOOKUP(CD2586,category[[category_name_german]:[abbreviation_category_budo]],3,FALSE),"")</f>
        <v/>
      </c>
      <c r="CH2586" s="48" t="str">
        <f>IFERROR(VLOOKUP(CG2586,category[[category_name_german]:[abbreviation_category_budo]],3,FALSE),"")</f>
        <v/>
      </c>
      <c r="CK2586" s="48" t="str">
        <f>IFERROR(VLOOKUP(CJ2586,category[[category_name_german]:[abbreviation_category_budo]],3,FALSE),"")</f>
        <v/>
      </c>
      <c r="CM2586" s="49" t="str">
        <f t="shared" si="367"/>
        <v/>
      </c>
      <c r="CO2586" s="63" t="str">
        <f t="shared" si="368"/>
        <v/>
      </c>
    </row>
    <row r="2587" spans="4:93" x14ac:dyDescent="0.25">
      <c r="D2587" s="48" t="str">
        <f>IFERROR(VLOOKUP(C2587,category[[category_name_german]:[abbreviation_category_budo]],3,FALSE),"")</f>
        <v/>
      </c>
      <c r="G2587" s="48" t="str">
        <f>IFERROR(VLOOKUP(F2587,category[[category_name_german]:[abbreviation_category_budo]],3,FALSE),"")</f>
        <v/>
      </c>
      <c r="J2587" s="48" t="str">
        <f>IFERROR(VLOOKUP(I2587,category[[category_name_german]:[abbreviation_category_budo]],3,FALSE),"")</f>
        <v/>
      </c>
      <c r="M2587" s="48" t="str">
        <f>IFERROR(VLOOKUP(L2587,category[[category_name_german]:[abbreviation_category_budo]],3,FALSE),"")</f>
        <v/>
      </c>
      <c r="P2587" s="48" t="str">
        <f>IFERROR(VLOOKUP(O2587,category[[category_name_german]:[abbreviation_category_budo]],3,FALSE),"")</f>
        <v/>
      </c>
      <c r="R2587" s="49" t="str">
        <f t="shared" si="360"/>
        <v/>
      </c>
      <c r="U2587" s="48" t="str">
        <f>IFERROR(VLOOKUP(T2587,abbreviation[[description_german]:[abbreviation_budo]],3,FALSE),"")</f>
        <v/>
      </c>
      <c r="X2587" s="51" t="str">
        <f>IFERROR(VLOOKUP(W2587,abbreviation[[description_german]:[abbreviation_budo]],3,FALSE),"")</f>
        <v/>
      </c>
      <c r="Y2587" s="33"/>
      <c r="AA2587" s="49" t="str">
        <f t="shared" si="361"/>
        <v/>
      </c>
      <c r="AD2587" s="48" t="str">
        <f>IFERROR(VLOOKUP(AC2587,abbreviation[[description_german]:[abbreviation_budo]],3,FALSE),"")</f>
        <v/>
      </c>
      <c r="AG2587" s="54" t="str">
        <f>IFERROR(VLOOKUP(AF2587,abbreviation[[description_german]:[abbreviation_budo]],3,FALSE),"")</f>
        <v/>
      </c>
      <c r="AJ2587" s="49" t="str">
        <f t="shared" si="362"/>
        <v>_</v>
      </c>
      <c r="AM2587" s="48" t="str">
        <f>IFERROR(VLOOKUP(AL2587,abbreviation[[description_german]:[abbreviation_budo]],3,FALSE),"")</f>
        <v/>
      </c>
      <c r="AP2587" s="54" t="str">
        <f>IFERROR(VLOOKUP(AO2587,abbreviation[[description_german]:[abbreviation_budo]],3,FALSE),"")</f>
        <v/>
      </c>
      <c r="AS2587" s="49" t="str">
        <f t="shared" si="363"/>
        <v>_</v>
      </c>
      <c r="AV2587" s="53" t="str">
        <f>IFERROR(VLOOKUP(AU2587,abbreviation[[description_german]:[abbreviation_budo]],3,FALSE),"")</f>
        <v/>
      </c>
      <c r="AY2587" s="51" t="str">
        <f>IFERROR(VLOOKUP(AX2587,abbreviation[[description_german]:[abbreviation_budo]],3,FALSE),"")</f>
        <v/>
      </c>
      <c r="BB2587" s="51" t="str">
        <f>IFERROR(VLOOKUP(BA2587,abbreviation[[description_german]:[abbreviation_budo]],3,FALSE),"")</f>
        <v/>
      </c>
      <c r="BE2587" s="51" t="str">
        <f>IFERROR(VLOOKUP(BD2587,abbreviation[[description_german]:[abbreviation_budo]],3,FALSE),"")</f>
        <v/>
      </c>
      <c r="BG2587" s="38"/>
      <c r="BH2587" s="49" t="str">
        <f t="shared" si="364"/>
        <v>_</v>
      </c>
      <c r="BK2587" s="53" t="str">
        <f>IFERROR(VLOOKUP(BJ2587,abbreviation[[description_german]:[abbreviation_budo]],3,FALSE),"")</f>
        <v/>
      </c>
      <c r="BN2587" s="51" t="str">
        <f>IFERROR(VLOOKUP(BM2587,abbreviation[[description_german]:[abbreviation_budo]],3,FALSE),"")</f>
        <v/>
      </c>
      <c r="BO2587" s="31"/>
      <c r="BQ2587" s="51" t="str">
        <f>IFERROR(VLOOKUP(BP2587,abbreviation[[description_german]:[abbreviation_budo]],3,FALSE),"")</f>
        <v/>
      </c>
      <c r="BR2587" s="57" t="str">
        <f t="shared" si="365"/>
        <v>_</v>
      </c>
      <c r="BU2587" s="53" t="str">
        <f>IFERROR(VLOOKUP(BT2587,abbreviation[[description_german]:[abbreviation_budo]],3,FALSE),"")</f>
        <v/>
      </c>
      <c r="BV2587" s="60" t="str">
        <f t="shared" si="366"/>
        <v>_</v>
      </c>
      <c r="BY2587" s="48" t="str">
        <f>IFERROR(VLOOKUP(BX2587,category[[category_name_german]:[abbreviation_category_budo]],3,FALSE),"")</f>
        <v/>
      </c>
      <c r="CB2587" s="48" t="str">
        <f>IFERROR(VLOOKUP(CA2587,category[[category_name_german]:[abbreviation_category_budo]],3,FALSE),"")</f>
        <v/>
      </c>
      <c r="CE2587" s="48" t="str">
        <f>IFERROR(VLOOKUP(CD2587,category[[category_name_german]:[abbreviation_category_budo]],3,FALSE),"")</f>
        <v/>
      </c>
      <c r="CH2587" s="48" t="str">
        <f>IFERROR(VLOOKUP(CG2587,category[[category_name_german]:[abbreviation_category_budo]],3,FALSE),"")</f>
        <v/>
      </c>
      <c r="CK2587" s="48" t="str">
        <f>IFERROR(VLOOKUP(CJ2587,category[[category_name_german]:[abbreviation_category_budo]],3,FALSE),"")</f>
        <v/>
      </c>
      <c r="CM2587" s="49" t="str">
        <f t="shared" si="367"/>
        <v/>
      </c>
      <c r="CO2587" s="63" t="str">
        <f t="shared" si="368"/>
        <v/>
      </c>
    </row>
    <row r="2588" spans="4:93" x14ac:dyDescent="0.25">
      <c r="D2588" s="48" t="str">
        <f>IFERROR(VLOOKUP(C2588,category[[category_name_german]:[abbreviation_category_budo]],3,FALSE),"")</f>
        <v/>
      </c>
      <c r="G2588" s="48" t="str">
        <f>IFERROR(VLOOKUP(F2588,category[[category_name_german]:[abbreviation_category_budo]],3,FALSE),"")</f>
        <v/>
      </c>
      <c r="J2588" s="48" t="str">
        <f>IFERROR(VLOOKUP(I2588,category[[category_name_german]:[abbreviation_category_budo]],3,FALSE),"")</f>
        <v/>
      </c>
      <c r="M2588" s="48" t="str">
        <f>IFERROR(VLOOKUP(L2588,category[[category_name_german]:[abbreviation_category_budo]],3,FALSE),"")</f>
        <v/>
      </c>
      <c r="P2588" s="48" t="str">
        <f>IFERROR(VLOOKUP(O2588,category[[category_name_german]:[abbreviation_category_budo]],3,FALSE),"")</f>
        <v/>
      </c>
      <c r="R2588" s="49" t="str">
        <f t="shared" si="360"/>
        <v/>
      </c>
      <c r="U2588" s="48" t="str">
        <f>IFERROR(VLOOKUP(T2588,abbreviation[[description_german]:[abbreviation_budo]],3,FALSE),"")</f>
        <v/>
      </c>
      <c r="X2588" s="51" t="str">
        <f>IFERROR(VLOOKUP(W2588,abbreviation[[description_german]:[abbreviation_budo]],3,FALSE),"")</f>
        <v/>
      </c>
      <c r="Y2588" s="33"/>
      <c r="AA2588" s="49" t="str">
        <f t="shared" si="361"/>
        <v/>
      </c>
      <c r="AD2588" s="48" t="str">
        <f>IFERROR(VLOOKUP(AC2588,abbreviation[[description_german]:[abbreviation_budo]],3,FALSE),"")</f>
        <v/>
      </c>
      <c r="AG2588" s="54" t="str">
        <f>IFERROR(VLOOKUP(AF2588,abbreviation[[description_german]:[abbreviation_budo]],3,FALSE),"")</f>
        <v/>
      </c>
      <c r="AJ2588" s="49" t="str">
        <f t="shared" si="362"/>
        <v>_</v>
      </c>
      <c r="AM2588" s="48" t="str">
        <f>IFERROR(VLOOKUP(AL2588,abbreviation[[description_german]:[abbreviation_budo]],3,FALSE),"")</f>
        <v/>
      </c>
      <c r="AP2588" s="54" t="str">
        <f>IFERROR(VLOOKUP(AO2588,abbreviation[[description_german]:[abbreviation_budo]],3,FALSE),"")</f>
        <v/>
      </c>
      <c r="AS2588" s="49" t="str">
        <f t="shared" si="363"/>
        <v>_</v>
      </c>
      <c r="AV2588" s="53" t="str">
        <f>IFERROR(VLOOKUP(AU2588,abbreviation[[description_german]:[abbreviation_budo]],3,FALSE),"")</f>
        <v/>
      </c>
      <c r="AY2588" s="51" t="str">
        <f>IFERROR(VLOOKUP(AX2588,abbreviation[[description_german]:[abbreviation_budo]],3,FALSE),"")</f>
        <v/>
      </c>
      <c r="BB2588" s="51" t="str">
        <f>IFERROR(VLOOKUP(BA2588,abbreviation[[description_german]:[abbreviation_budo]],3,FALSE),"")</f>
        <v/>
      </c>
      <c r="BE2588" s="51" t="str">
        <f>IFERROR(VLOOKUP(BD2588,abbreviation[[description_german]:[abbreviation_budo]],3,FALSE),"")</f>
        <v/>
      </c>
      <c r="BG2588" s="38"/>
      <c r="BH2588" s="49" t="str">
        <f t="shared" si="364"/>
        <v>_</v>
      </c>
      <c r="BK2588" s="53" t="str">
        <f>IFERROR(VLOOKUP(BJ2588,abbreviation[[description_german]:[abbreviation_budo]],3,FALSE),"")</f>
        <v/>
      </c>
      <c r="BN2588" s="51" t="str">
        <f>IFERROR(VLOOKUP(BM2588,abbreviation[[description_german]:[abbreviation_budo]],3,FALSE),"")</f>
        <v/>
      </c>
      <c r="BO2588" s="31"/>
      <c r="BQ2588" s="51" t="str">
        <f>IFERROR(VLOOKUP(BP2588,abbreviation[[description_german]:[abbreviation_budo]],3,FALSE),"")</f>
        <v/>
      </c>
      <c r="BR2588" s="57" t="str">
        <f t="shared" si="365"/>
        <v>_</v>
      </c>
      <c r="BU2588" s="53" t="str">
        <f>IFERROR(VLOOKUP(BT2588,abbreviation[[description_german]:[abbreviation_budo]],3,FALSE),"")</f>
        <v/>
      </c>
      <c r="BV2588" s="60" t="str">
        <f t="shared" si="366"/>
        <v>_</v>
      </c>
      <c r="BY2588" s="48" t="str">
        <f>IFERROR(VLOOKUP(BX2588,category[[category_name_german]:[abbreviation_category_budo]],3,FALSE),"")</f>
        <v/>
      </c>
      <c r="CB2588" s="48" t="str">
        <f>IFERROR(VLOOKUP(CA2588,category[[category_name_german]:[abbreviation_category_budo]],3,FALSE),"")</f>
        <v/>
      </c>
      <c r="CE2588" s="48" t="str">
        <f>IFERROR(VLOOKUP(CD2588,category[[category_name_german]:[abbreviation_category_budo]],3,FALSE),"")</f>
        <v/>
      </c>
      <c r="CH2588" s="48" t="str">
        <f>IFERROR(VLOOKUP(CG2588,category[[category_name_german]:[abbreviation_category_budo]],3,FALSE),"")</f>
        <v/>
      </c>
      <c r="CK2588" s="48" t="str">
        <f>IFERROR(VLOOKUP(CJ2588,category[[category_name_german]:[abbreviation_category_budo]],3,FALSE),"")</f>
        <v/>
      </c>
      <c r="CM2588" s="49" t="str">
        <f t="shared" si="367"/>
        <v/>
      </c>
      <c r="CO2588" s="63" t="str">
        <f t="shared" si="368"/>
        <v/>
      </c>
    </row>
    <row r="2589" spans="4:93" x14ac:dyDescent="0.25">
      <c r="D2589" s="48" t="str">
        <f>IFERROR(VLOOKUP(C2589,category[[category_name_german]:[abbreviation_category_budo]],3,FALSE),"")</f>
        <v/>
      </c>
      <c r="G2589" s="48" t="str">
        <f>IFERROR(VLOOKUP(F2589,category[[category_name_german]:[abbreviation_category_budo]],3,FALSE),"")</f>
        <v/>
      </c>
      <c r="J2589" s="48" t="str">
        <f>IFERROR(VLOOKUP(I2589,category[[category_name_german]:[abbreviation_category_budo]],3,FALSE),"")</f>
        <v/>
      </c>
      <c r="M2589" s="48" t="str">
        <f>IFERROR(VLOOKUP(L2589,category[[category_name_german]:[abbreviation_category_budo]],3,FALSE),"")</f>
        <v/>
      </c>
      <c r="P2589" s="48" t="str">
        <f>IFERROR(VLOOKUP(O2589,category[[category_name_german]:[abbreviation_category_budo]],3,FALSE),"")</f>
        <v/>
      </c>
      <c r="R2589" s="49" t="str">
        <f t="shared" si="360"/>
        <v/>
      </c>
      <c r="U2589" s="48" t="str">
        <f>IFERROR(VLOOKUP(T2589,abbreviation[[description_german]:[abbreviation_budo]],3,FALSE),"")</f>
        <v/>
      </c>
      <c r="X2589" s="51" t="str">
        <f>IFERROR(VLOOKUP(W2589,abbreviation[[description_german]:[abbreviation_budo]],3,FALSE),"")</f>
        <v/>
      </c>
      <c r="Y2589" s="33"/>
      <c r="AA2589" s="49" t="str">
        <f t="shared" si="361"/>
        <v/>
      </c>
      <c r="AD2589" s="48" t="str">
        <f>IFERROR(VLOOKUP(AC2589,abbreviation[[description_german]:[abbreviation_budo]],3,FALSE),"")</f>
        <v/>
      </c>
      <c r="AG2589" s="54" t="str">
        <f>IFERROR(VLOOKUP(AF2589,abbreviation[[description_german]:[abbreviation_budo]],3,FALSE),"")</f>
        <v/>
      </c>
      <c r="AJ2589" s="49" t="str">
        <f t="shared" si="362"/>
        <v>_</v>
      </c>
      <c r="AM2589" s="48" t="str">
        <f>IFERROR(VLOOKUP(AL2589,abbreviation[[description_german]:[abbreviation_budo]],3,FALSE),"")</f>
        <v/>
      </c>
      <c r="AP2589" s="54" t="str">
        <f>IFERROR(VLOOKUP(AO2589,abbreviation[[description_german]:[abbreviation_budo]],3,FALSE),"")</f>
        <v/>
      </c>
      <c r="AS2589" s="49" t="str">
        <f t="shared" si="363"/>
        <v>_</v>
      </c>
      <c r="AV2589" s="53" t="str">
        <f>IFERROR(VLOOKUP(AU2589,abbreviation[[description_german]:[abbreviation_budo]],3,FALSE),"")</f>
        <v/>
      </c>
      <c r="AY2589" s="51" t="str">
        <f>IFERROR(VLOOKUP(AX2589,abbreviation[[description_german]:[abbreviation_budo]],3,FALSE),"")</f>
        <v/>
      </c>
      <c r="BB2589" s="51" t="str">
        <f>IFERROR(VLOOKUP(BA2589,abbreviation[[description_german]:[abbreviation_budo]],3,FALSE),"")</f>
        <v/>
      </c>
      <c r="BE2589" s="51" t="str">
        <f>IFERROR(VLOOKUP(BD2589,abbreviation[[description_german]:[abbreviation_budo]],3,FALSE),"")</f>
        <v/>
      </c>
      <c r="BG2589" s="38"/>
      <c r="BH2589" s="49" t="str">
        <f t="shared" si="364"/>
        <v>_</v>
      </c>
      <c r="BK2589" s="53" t="str">
        <f>IFERROR(VLOOKUP(BJ2589,abbreviation[[description_german]:[abbreviation_budo]],3,FALSE),"")</f>
        <v/>
      </c>
      <c r="BN2589" s="51" t="str">
        <f>IFERROR(VLOOKUP(BM2589,abbreviation[[description_german]:[abbreviation_budo]],3,FALSE),"")</f>
        <v/>
      </c>
      <c r="BO2589" s="31"/>
      <c r="BQ2589" s="51" t="str">
        <f>IFERROR(VLOOKUP(BP2589,abbreviation[[description_german]:[abbreviation_budo]],3,FALSE),"")</f>
        <v/>
      </c>
      <c r="BR2589" s="57" t="str">
        <f t="shared" si="365"/>
        <v>_</v>
      </c>
      <c r="BU2589" s="53" t="str">
        <f>IFERROR(VLOOKUP(BT2589,abbreviation[[description_german]:[abbreviation_budo]],3,FALSE),"")</f>
        <v/>
      </c>
      <c r="BV2589" s="60" t="str">
        <f t="shared" si="366"/>
        <v>_</v>
      </c>
      <c r="BY2589" s="48" t="str">
        <f>IFERROR(VLOOKUP(BX2589,category[[category_name_german]:[abbreviation_category_budo]],3,FALSE),"")</f>
        <v/>
      </c>
      <c r="CB2589" s="48" t="str">
        <f>IFERROR(VLOOKUP(CA2589,category[[category_name_german]:[abbreviation_category_budo]],3,FALSE),"")</f>
        <v/>
      </c>
      <c r="CE2589" s="48" t="str">
        <f>IFERROR(VLOOKUP(CD2589,category[[category_name_german]:[abbreviation_category_budo]],3,FALSE),"")</f>
        <v/>
      </c>
      <c r="CH2589" s="48" t="str">
        <f>IFERROR(VLOOKUP(CG2589,category[[category_name_german]:[abbreviation_category_budo]],3,FALSE),"")</f>
        <v/>
      </c>
      <c r="CK2589" s="48" t="str">
        <f>IFERROR(VLOOKUP(CJ2589,category[[category_name_german]:[abbreviation_category_budo]],3,FALSE),"")</f>
        <v/>
      </c>
      <c r="CM2589" s="49" t="str">
        <f t="shared" si="367"/>
        <v/>
      </c>
      <c r="CO2589" s="63" t="str">
        <f t="shared" si="368"/>
        <v/>
      </c>
    </row>
    <row r="2590" spans="4:93" x14ac:dyDescent="0.25">
      <c r="D2590" s="48" t="str">
        <f>IFERROR(VLOOKUP(C2590,category[[category_name_german]:[abbreviation_category_budo]],3,FALSE),"")</f>
        <v/>
      </c>
      <c r="G2590" s="48" t="str">
        <f>IFERROR(VLOOKUP(F2590,category[[category_name_german]:[abbreviation_category_budo]],3,FALSE),"")</f>
        <v/>
      </c>
      <c r="J2590" s="48" t="str">
        <f>IFERROR(VLOOKUP(I2590,category[[category_name_german]:[abbreviation_category_budo]],3,FALSE),"")</f>
        <v/>
      </c>
      <c r="M2590" s="48" t="str">
        <f>IFERROR(VLOOKUP(L2590,category[[category_name_german]:[abbreviation_category_budo]],3,FALSE),"")</f>
        <v/>
      </c>
      <c r="P2590" s="48" t="str">
        <f>IFERROR(VLOOKUP(O2590,category[[category_name_german]:[abbreviation_category_budo]],3,FALSE),"")</f>
        <v/>
      </c>
      <c r="R2590" s="49" t="str">
        <f t="shared" si="360"/>
        <v/>
      </c>
      <c r="U2590" s="48" t="str">
        <f>IFERROR(VLOOKUP(T2590,abbreviation[[description_german]:[abbreviation_budo]],3,FALSE),"")</f>
        <v/>
      </c>
      <c r="X2590" s="51" t="str">
        <f>IFERROR(VLOOKUP(W2590,abbreviation[[description_german]:[abbreviation_budo]],3,FALSE),"")</f>
        <v/>
      </c>
      <c r="Y2590" s="33"/>
      <c r="AA2590" s="49" t="str">
        <f t="shared" si="361"/>
        <v/>
      </c>
      <c r="AD2590" s="48" t="str">
        <f>IFERROR(VLOOKUP(AC2590,abbreviation[[description_german]:[abbreviation_budo]],3,FALSE),"")</f>
        <v/>
      </c>
      <c r="AG2590" s="54" t="str">
        <f>IFERROR(VLOOKUP(AF2590,abbreviation[[description_german]:[abbreviation_budo]],3,FALSE),"")</f>
        <v/>
      </c>
      <c r="AJ2590" s="49" t="str">
        <f t="shared" si="362"/>
        <v>_</v>
      </c>
      <c r="AM2590" s="48" t="str">
        <f>IFERROR(VLOOKUP(AL2590,abbreviation[[description_german]:[abbreviation_budo]],3,FALSE),"")</f>
        <v/>
      </c>
      <c r="AP2590" s="54" t="str">
        <f>IFERROR(VLOOKUP(AO2590,abbreviation[[description_german]:[abbreviation_budo]],3,FALSE),"")</f>
        <v/>
      </c>
      <c r="AS2590" s="49" t="str">
        <f t="shared" si="363"/>
        <v>_</v>
      </c>
      <c r="AV2590" s="53" t="str">
        <f>IFERROR(VLOOKUP(AU2590,abbreviation[[description_german]:[abbreviation_budo]],3,FALSE),"")</f>
        <v/>
      </c>
      <c r="AY2590" s="51" t="str">
        <f>IFERROR(VLOOKUP(AX2590,abbreviation[[description_german]:[abbreviation_budo]],3,FALSE),"")</f>
        <v/>
      </c>
      <c r="BB2590" s="51" t="str">
        <f>IFERROR(VLOOKUP(BA2590,abbreviation[[description_german]:[abbreviation_budo]],3,FALSE),"")</f>
        <v/>
      </c>
      <c r="BE2590" s="51" t="str">
        <f>IFERROR(VLOOKUP(BD2590,abbreviation[[description_german]:[abbreviation_budo]],3,FALSE),"")</f>
        <v/>
      </c>
      <c r="BG2590" s="38"/>
      <c r="BH2590" s="49" t="str">
        <f t="shared" si="364"/>
        <v>_</v>
      </c>
      <c r="BK2590" s="53" t="str">
        <f>IFERROR(VLOOKUP(BJ2590,abbreviation[[description_german]:[abbreviation_budo]],3,FALSE),"")</f>
        <v/>
      </c>
      <c r="BN2590" s="51" t="str">
        <f>IFERROR(VLOOKUP(BM2590,abbreviation[[description_german]:[abbreviation_budo]],3,FALSE),"")</f>
        <v/>
      </c>
      <c r="BO2590" s="31"/>
      <c r="BQ2590" s="51" t="str">
        <f>IFERROR(VLOOKUP(BP2590,abbreviation[[description_german]:[abbreviation_budo]],3,FALSE),"")</f>
        <v/>
      </c>
      <c r="BR2590" s="57" t="str">
        <f t="shared" si="365"/>
        <v>_</v>
      </c>
      <c r="BU2590" s="53" t="str">
        <f>IFERROR(VLOOKUP(BT2590,abbreviation[[description_german]:[abbreviation_budo]],3,FALSE),"")</f>
        <v/>
      </c>
      <c r="BV2590" s="60" t="str">
        <f t="shared" si="366"/>
        <v>_</v>
      </c>
      <c r="BY2590" s="48" t="str">
        <f>IFERROR(VLOOKUP(BX2590,category[[category_name_german]:[abbreviation_category_budo]],3,FALSE),"")</f>
        <v/>
      </c>
      <c r="CB2590" s="48" t="str">
        <f>IFERROR(VLOOKUP(CA2590,category[[category_name_german]:[abbreviation_category_budo]],3,FALSE),"")</f>
        <v/>
      </c>
      <c r="CE2590" s="48" t="str">
        <f>IFERROR(VLOOKUP(CD2590,category[[category_name_german]:[abbreviation_category_budo]],3,FALSE),"")</f>
        <v/>
      </c>
      <c r="CH2590" s="48" t="str">
        <f>IFERROR(VLOOKUP(CG2590,category[[category_name_german]:[abbreviation_category_budo]],3,FALSE),"")</f>
        <v/>
      </c>
      <c r="CK2590" s="48" t="str">
        <f>IFERROR(VLOOKUP(CJ2590,category[[category_name_german]:[abbreviation_category_budo]],3,FALSE),"")</f>
        <v/>
      </c>
      <c r="CM2590" s="49" t="str">
        <f t="shared" si="367"/>
        <v/>
      </c>
      <c r="CO2590" s="63" t="str">
        <f t="shared" si="368"/>
        <v/>
      </c>
    </row>
    <row r="2591" spans="4:93" x14ac:dyDescent="0.25">
      <c r="D2591" s="48" t="str">
        <f>IFERROR(VLOOKUP(C2591,category[[category_name_german]:[abbreviation_category_budo]],3,FALSE),"")</f>
        <v/>
      </c>
      <c r="G2591" s="48" t="str">
        <f>IFERROR(VLOOKUP(F2591,category[[category_name_german]:[abbreviation_category_budo]],3,FALSE),"")</f>
        <v/>
      </c>
      <c r="J2591" s="48" t="str">
        <f>IFERROR(VLOOKUP(I2591,category[[category_name_german]:[abbreviation_category_budo]],3,FALSE),"")</f>
        <v/>
      </c>
      <c r="M2591" s="48" t="str">
        <f>IFERROR(VLOOKUP(L2591,category[[category_name_german]:[abbreviation_category_budo]],3,FALSE),"")</f>
        <v/>
      </c>
      <c r="P2591" s="48" t="str">
        <f>IFERROR(VLOOKUP(O2591,category[[category_name_german]:[abbreviation_category_budo]],3,FALSE),"")</f>
        <v/>
      </c>
      <c r="R2591" s="49" t="str">
        <f t="shared" si="360"/>
        <v/>
      </c>
      <c r="U2591" s="48" t="str">
        <f>IFERROR(VLOOKUP(T2591,abbreviation[[description_german]:[abbreviation_budo]],3,FALSE),"")</f>
        <v/>
      </c>
      <c r="X2591" s="51" t="str">
        <f>IFERROR(VLOOKUP(W2591,abbreviation[[description_german]:[abbreviation_budo]],3,FALSE),"")</f>
        <v/>
      </c>
      <c r="Y2591" s="33"/>
      <c r="AA2591" s="49" t="str">
        <f t="shared" si="361"/>
        <v/>
      </c>
      <c r="AD2591" s="48" t="str">
        <f>IFERROR(VLOOKUP(AC2591,abbreviation[[description_german]:[abbreviation_budo]],3,FALSE),"")</f>
        <v/>
      </c>
      <c r="AG2591" s="54" t="str">
        <f>IFERROR(VLOOKUP(AF2591,abbreviation[[description_german]:[abbreviation_budo]],3,FALSE),"")</f>
        <v/>
      </c>
      <c r="AJ2591" s="49" t="str">
        <f t="shared" si="362"/>
        <v>_</v>
      </c>
      <c r="AM2591" s="48" t="str">
        <f>IFERROR(VLOOKUP(AL2591,abbreviation[[description_german]:[abbreviation_budo]],3,FALSE),"")</f>
        <v/>
      </c>
      <c r="AP2591" s="54" t="str">
        <f>IFERROR(VLOOKUP(AO2591,abbreviation[[description_german]:[abbreviation_budo]],3,FALSE),"")</f>
        <v/>
      </c>
      <c r="AS2591" s="49" t="str">
        <f t="shared" si="363"/>
        <v>_</v>
      </c>
      <c r="AV2591" s="53" t="str">
        <f>IFERROR(VLOOKUP(AU2591,abbreviation[[description_german]:[abbreviation_budo]],3,FALSE),"")</f>
        <v/>
      </c>
      <c r="AY2591" s="51" t="str">
        <f>IFERROR(VLOOKUP(AX2591,abbreviation[[description_german]:[abbreviation_budo]],3,FALSE),"")</f>
        <v/>
      </c>
      <c r="BB2591" s="51" t="str">
        <f>IFERROR(VLOOKUP(BA2591,abbreviation[[description_german]:[abbreviation_budo]],3,FALSE),"")</f>
        <v/>
      </c>
      <c r="BE2591" s="51" t="str">
        <f>IFERROR(VLOOKUP(BD2591,abbreviation[[description_german]:[abbreviation_budo]],3,FALSE),"")</f>
        <v/>
      </c>
      <c r="BG2591" s="38"/>
      <c r="BH2591" s="49" t="str">
        <f t="shared" si="364"/>
        <v>_</v>
      </c>
      <c r="BK2591" s="53" t="str">
        <f>IFERROR(VLOOKUP(BJ2591,abbreviation[[description_german]:[abbreviation_budo]],3,FALSE),"")</f>
        <v/>
      </c>
      <c r="BN2591" s="51" t="str">
        <f>IFERROR(VLOOKUP(BM2591,abbreviation[[description_german]:[abbreviation_budo]],3,FALSE),"")</f>
        <v/>
      </c>
      <c r="BO2591" s="31"/>
      <c r="BQ2591" s="51" t="str">
        <f>IFERROR(VLOOKUP(BP2591,abbreviation[[description_german]:[abbreviation_budo]],3,FALSE),"")</f>
        <v/>
      </c>
      <c r="BR2591" s="57" t="str">
        <f t="shared" si="365"/>
        <v>_</v>
      </c>
      <c r="BU2591" s="53" t="str">
        <f>IFERROR(VLOOKUP(BT2591,abbreviation[[description_german]:[abbreviation_budo]],3,FALSE),"")</f>
        <v/>
      </c>
      <c r="BV2591" s="60" t="str">
        <f t="shared" si="366"/>
        <v>_</v>
      </c>
      <c r="BY2591" s="48" t="str">
        <f>IFERROR(VLOOKUP(BX2591,category[[category_name_german]:[abbreviation_category_budo]],3,FALSE),"")</f>
        <v/>
      </c>
      <c r="CB2591" s="48" t="str">
        <f>IFERROR(VLOOKUP(CA2591,category[[category_name_german]:[abbreviation_category_budo]],3,FALSE),"")</f>
        <v/>
      </c>
      <c r="CE2591" s="48" t="str">
        <f>IFERROR(VLOOKUP(CD2591,category[[category_name_german]:[abbreviation_category_budo]],3,FALSE),"")</f>
        <v/>
      </c>
      <c r="CH2591" s="48" t="str">
        <f>IFERROR(VLOOKUP(CG2591,category[[category_name_german]:[abbreviation_category_budo]],3,FALSE),"")</f>
        <v/>
      </c>
      <c r="CK2591" s="48" t="str">
        <f>IFERROR(VLOOKUP(CJ2591,category[[category_name_german]:[abbreviation_category_budo]],3,FALSE),"")</f>
        <v/>
      </c>
      <c r="CM2591" s="49" t="str">
        <f t="shared" si="367"/>
        <v/>
      </c>
      <c r="CO2591" s="63" t="str">
        <f t="shared" si="368"/>
        <v/>
      </c>
    </row>
    <row r="2592" spans="4:93" x14ac:dyDescent="0.25">
      <c r="D2592" s="48" t="str">
        <f>IFERROR(VLOOKUP(C2592,category[[category_name_german]:[abbreviation_category_budo]],3,FALSE),"")</f>
        <v/>
      </c>
      <c r="G2592" s="48" t="str">
        <f>IFERROR(VLOOKUP(F2592,category[[category_name_german]:[abbreviation_category_budo]],3,FALSE),"")</f>
        <v/>
      </c>
      <c r="J2592" s="48" t="str">
        <f>IFERROR(VLOOKUP(I2592,category[[category_name_german]:[abbreviation_category_budo]],3,FALSE),"")</f>
        <v/>
      </c>
      <c r="M2592" s="48" t="str">
        <f>IFERROR(VLOOKUP(L2592,category[[category_name_german]:[abbreviation_category_budo]],3,FALSE),"")</f>
        <v/>
      </c>
      <c r="P2592" s="48" t="str">
        <f>IFERROR(VLOOKUP(O2592,category[[category_name_german]:[abbreviation_category_budo]],3,FALSE),"")</f>
        <v/>
      </c>
      <c r="R2592" s="49" t="str">
        <f t="shared" si="360"/>
        <v/>
      </c>
      <c r="U2592" s="48" t="str">
        <f>IFERROR(VLOOKUP(T2592,abbreviation[[description_german]:[abbreviation_budo]],3,FALSE),"")</f>
        <v/>
      </c>
      <c r="X2592" s="51" t="str">
        <f>IFERROR(VLOOKUP(W2592,abbreviation[[description_german]:[abbreviation_budo]],3,FALSE),"")</f>
        <v/>
      </c>
      <c r="Y2592" s="33"/>
      <c r="AA2592" s="49" t="str">
        <f t="shared" si="361"/>
        <v/>
      </c>
      <c r="AD2592" s="48" t="str">
        <f>IFERROR(VLOOKUP(AC2592,abbreviation[[description_german]:[abbreviation_budo]],3,FALSE),"")</f>
        <v/>
      </c>
      <c r="AG2592" s="54" t="str">
        <f>IFERROR(VLOOKUP(AF2592,abbreviation[[description_german]:[abbreviation_budo]],3,FALSE),"")</f>
        <v/>
      </c>
      <c r="AJ2592" s="49" t="str">
        <f t="shared" si="362"/>
        <v>_</v>
      </c>
      <c r="AM2592" s="48" t="str">
        <f>IFERROR(VLOOKUP(AL2592,abbreviation[[description_german]:[abbreviation_budo]],3,FALSE),"")</f>
        <v/>
      </c>
      <c r="AP2592" s="54" t="str">
        <f>IFERROR(VLOOKUP(AO2592,abbreviation[[description_german]:[abbreviation_budo]],3,FALSE),"")</f>
        <v/>
      </c>
      <c r="AS2592" s="49" t="str">
        <f t="shared" si="363"/>
        <v>_</v>
      </c>
      <c r="AV2592" s="53" t="str">
        <f>IFERROR(VLOOKUP(AU2592,abbreviation[[description_german]:[abbreviation_budo]],3,FALSE),"")</f>
        <v/>
      </c>
      <c r="AY2592" s="51" t="str">
        <f>IFERROR(VLOOKUP(AX2592,abbreviation[[description_german]:[abbreviation_budo]],3,FALSE),"")</f>
        <v/>
      </c>
      <c r="BB2592" s="51" t="str">
        <f>IFERROR(VLOOKUP(BA2592,abbreviation[[description_german]:[abbreviation_budo]],3,FALSE),"")</f>
        <v/>
      </c>
      <c r="BE2592" s="51" t="str">
        <f>IFERROR(VLOOKUP(BD2592,abbreviation[[description_german]:[abbreviation_budo]],3,FALSE),"")</f>
        <v/>
      </c>
      <c r="BG2592" s="38"/>
      <c r="BH2592" s="49" t="str">
        <f t="shared" si="364"/>
        <v>_</v>
      </c>
      <c r="BK2592" s="53" t="str">
        <f>IFERROR(VLOOKUP(BJ2592,abbreviation[[description_german]:[abbreviation_budo]],3,FALSE),"")</f>
        <v/>
      </c>
      <c r="BN2592" s="51" t="str">
        <f>IFERROR(VLOOKUP(BM2592,abbreviation[[description_german]:[abbreviation_budo]],3,FALSE),"")</f>
        <v/>
      </c>
      <c r="BO2592" s="31"/>
      <c r="BQ2592" s="51" t="str">
        <f>IFERROR(VLOOKUP(BP2592,abbreviation[[description_german]:[abbreviation_budo]],3,FALSE),"")</f>
        <v/>
      </c>
      <c r="BR2592" s="57" t="str">
        <f t="shared" si="365"/>
        <v>_</v>
      </c>
      <c r="BU2592" s="53" t="str">
        <f>IFERROR(VLOOKUP(BT2592,abbreviation[[description_german]:[abbreviation_budo]],3,FALSE),"")</f>
        <v/>
      </c>
      <c r="BV2592" s="60" t="str">
        <f t="shared" si="366"/>
        <v>_</v>
      </c>
      <c r="BY2592" s="48" t="str">
        <f>IFERROR(VLOOKUP(BX2592,category[[category_name_german]:[abbreviation_category_budo]],3,FALSE),"")</f>
        <v/>
      </c>
      <c r="CB2592" s="48" t="str">
        <f>IFERROR(VLOOKUP(CA2592,category[[category_name_german]:[abbreviation_category_budo]],3,FALSE),"")</f>
        <v/>
      </c>
      <c r="CE2592" s="48" t="str">
        <f>IFERROR(VLOOKUP(CD2592,category[[category_name_german]:[abbreviation_category_budo]],3,FALSE),"")</f>
        <v/>
      </c>
      <c r="CH2592" s="48" t="str">
        <f>IFERROR(VLOOKUP(CG2592,category[[category_name_german]:[abbreviation_category_budo]],3,FALSE),"")</f>
        <v/>
      </c>
      <c r="CK2592" s="48" t="str">
        <f>IFERROR(VLOOKUP(CJ2592,category[[category_name_german]:[abbreviation_category_budo]],3,FALSE),"")</f>
        <v/>
      </c>
      <c r="CM2592" s="49" t="str">
        <f t="shared" si="367"/>
        <v/>
      </c>
      <c r="CO2592" s="63" t="str">
        <f t="shared" si="368"/>
        <v/>
      </c>
    </row>
    <row r="2593" spans="4:93" x14ac:dyDescent="0.25">
      <c r="D2593" s="48" t="str">
        <f>IFERROR(VLOOKUP(C2593,category[[category_name_german]:[abbreviation_category_budo]],3,FALSE),"")</f>
        <v/>
      </c>
      <c r="G2593" s="48" t="str">
        <f>IFERROR(VLOOKUP(F2593,category[[category_name_german]:[abbreviation_category_budo]],3,FALSE),"")</f>
        <v/>
      </c>
      <c r="J2593" s="48" t="str">
        <f>IFERROR(VLOOKUP(I2593,category[[category_name_german]:[abbreviation_category_budo]],3,FALSE),"")</f>
        <v/>
      </c>
      <c r="M2593" s="48" t="str">
        <f>IFERROR(VLOOKUP(L2593,category[[category_name_german]:[abbreviation_category_budo]],3,FALSE),"")</f>
        <v/>
      </c>
      <c r="P2593" s="48" t="str">
        <f>IFERROR(VLOOKUP(O2593,category[[category_name_german]:[abbreviation_category_budo]],3,FALSE),"")</f>
        <v/>
      </c>
      <c r="R2593" s="49" t="str">
        <f t="shared" si="360"/>
        <v/>
      </c>
      <c r="U2593" s="48" t="str">
        <f>IFERROR(VLOOKUP(T2593,abbreviation[[description_german]:[abbreviation_budo]],3,FALSE),"")</f>
        <v/>
      </c>
      <c r="X2593" s="51" t="str">
        <f>IFERROR(VLOOKUP(W2593,abbreviation[[description_german]:[abbreviation_budo]],3,FALSE),"")</f>
        <v/>
      </c>
      <c r="Y2593" s="33"/>
      <c r="AA2593" s="49" t="str">
        <f t="shared" si="361"/>
        <v/>
      </c>
      <c r="AD2593" s="48" t="str">
        <f>IFERROR(VLOOKUP(AC2593,abbreviation[[description_german]:[abbreviation_budo]],3,FALSE),"")</f>
        <v/>
      </c>
      <c r="AG2593" s="54" t="str">
        <f>IFERROR(VLOOKUP(AF2593,abbreviation[[description_german]:[abbreviation_budo]],3,FALSE),"")</f>
        <v/>
      </c>
      <c r="AJ2593" s="49" t="str">
        <f t="shared" si="362"/>
        <v>_</v>
      </c>
      <c r="AM2593" s="48" t="str">
        <f>IFERROR(VLOOKUP(AL2593,abbreviation[[description_german]:[abbreviation_budo]],3,FALSE),"")</f>
        <v/>
      </c>
      <c r="AP2593" s="54" t="str">
        <f>IFERROR(VLOOKUP(AO2593,abbreviation[[description_german]:[abbreviation_budo]],3,FALSE),"")</f>
        <v/>
      </c>
      <c r="AS2593" s="49" t="str">
        <f t="shared" si="363"/>
        <v>_</v>
      </c>
      <c r="AV2593" s="53" t="str">
        <f>IFERROR(VLOOKUP(AU2593,abbreviation[[description_german]:[abbreviation_budo]],3,FALSE),"")</f>
        <v/>
      </c>
      <c r="AY2593" s="51" t="str">
        <f>IFERROR(VLOOKUP(AX2593,abbreviation[[description_german]:[abbreviation_budo]],3,FALSE),"")</f>
        <v/>
      </c>
      <c r="BB2593" s="51" t="str">
        <f>IFERROR(VLOOKUP(BA2593,abbreviation[[description_german]:[abbreviation_budo]],3,FALSE),"")</f>
        <v/>
      </c>
      <c r="BE2593" s="51" t="str">
        <f>IFERROR(VLOOKUP(BD2593,abbreviation[[description_german]:[abbreviation_budo]],3,FALSE),"")</f>
        <v/>
      </c>
      <c r="BG2593" s="38"/>
      <c r="BH2593" s="49" t="str">
        <f t="shared" si="364"/>
        <v>_</v>
      </c>
      <c r="BK2593" s="53" t="str">
        <f>IFERROR(VLOOKUP(BJ2593,abbreviation[[description_german]:[abbreviation_budo]],3,FALSE),"")</f>
        <v/>
      </c>
      <c r="BN2593" s="51" t="str">
        <f>IFERROR(VLOOKUP(BM2593,abbreviation[[description_german]:[abbreviation_budo]],3,FALSE),"")</f>
        <v/>
      </c>
      <c r="BO2593" s="31"/>
      <c r="BQ2593" s="51" t="str">
        <f>IFERROR(VLOOKUP(BP2593,abbreviation[[description_german]:[abbreviation_budo]],3,FALSE),"")</f>
        <v/>
      </c>
      <c r="BR2593" s="57" t="str">
        <f t="shared" si="365"/>
        <v>_</v>
      </c>
      <c r="BU2593" s="53" t="str">
        <f>IFERROR(VLOOKUP(BT2593,abbreviation[[description_german]:[abbreviation_budo]],3,FALSE),"")</f>
        <v/>
      </c>
      <c r="BV2593" s="60" t="str">
        <f t="shared" si="366"/>
        <v>_</v>
      </c>
      <c r="BY2593" s="48" t="str">
        <f>IFERROR(VLOOKUP(BX2593,category[[category_name_german]:[abbreviation_category_budo]],3,FALSE),"")</f>
        <v/>
      </c>
      <c r="CB2593" s="48" t="str">
        <f>IFERROR(VLOOKUP(CA2593,category[[category_name_german]:[abbreviation_category_budo]],3,FALSE),"")</f>
        <v/>
      </c>
      <c r="CE2593" s="48" t="str">
        <f>IFERROR(VLOOKUP(CD2593,category[[category_name_german]:[abbreviation_category_budo]],3,FALSE),"")</f>
        <v/>
      </c>
      <c r="CH2593" s="48" t="str">
        <f>IFERROR(VLOOKUP(CG2593,category[[category_name_german]:[abbreviation_category_budo]],3,FALSE),"")</f>
        <v/>
      </c>
      <c r="CK2593" s="48" t="str">
        <f>IFERROR(VLOOKUP(CJ2593,category[[category_name_german]:[abbreviation_category_budo]],3,FALSE),"")</f>
        <v/>
      </c>
      <c r="CM2593" s="49" t="str">
        <f t="shared" si="367"/>
        <v/>
      </c>
      <c r="CO2593" s="63" t="str">
        <f t="shared" si="368"/>
        <v/>
      </c>
    </row>
    <row r="2594" spans="4:93" x14ac:dyDescent="0.25">
      <c r="D2594" s="48" t="str">
        <f>IFERROR(VLOOKUP(C2594,category[[category_name_german]:[abbreviation_category_budo]],3,FALSE),"")</f>
        <v/>
      </c>
      <c r="G2594" s="48" t="str">
        <f>IFERROR(VLOOKUP(F2594,category[[category_name_german]:[abbreviation_category_budo]],3,FALSE),"")</f>
        <v/>
      </c>
      <c r="J2594" s="48" t="str">
        <f>IFERROR(VLOOKUP(I2594,category[[category_name_german]:[abbreviation_category_budo]],3,FALSE),"")</f>
        <v/>
      </c>
      <c r="M2594" s="48" t="str">
        <f>IFERROR(VLOOKUP(L2594,category[[category_name_german]:[abbreviation_category_budo]],3,FALSE),"")</f>
        <v/>
      </c>
      <c r="P2594" s="48" t="str">
        <f>IFERROR(VLOOKUP(O2594,category[[category_name_german]:[abbreviation_category_budo]],3,FALSE),"")</f>
        <v/>
      </c>
      <c r="R2594" s="49" t="str">
        <f t="shared" si="360"/>
        <v/>
      </c>
      <c r="U2594" s="48" t="str">
        <f>IFERROR(VLOOKUP(T2594,abbreviation[[description_german]:[abbreviation_budo]],3,FALSE),"")</f>
        <v/>
      </c>
      <c r="X2594" s="51" t="str">
        <f>IFERROR(VLOOKUP(W2594,abbreviation[[description_german]:[abbreviation_budo]],3,FALSE),"")</f>
        <v/>
      </c>
      <c r="Y2594" s="33"/>
      <c r="AA2594" s="49" t="str">
        <f t="shared" si="361"/>
        <v/>
      </c>
      <c r="AD2594" s="48" t="str">
        <f>IFERROR(VLOOKUP(AC2594,abbreviation[[description_german]:[abbreviation_budo]],3,FALSE),"")</f>
        <v/>
      </c>
      <c r="AG2594" s="54" t="str">
        <f>IFERROR(VLOOKUP(AF2594,abbreviation[[description_german]:[abbreviation_budo]],3,FALSE),"")</f>
        <v/>
      </c>
      <c r="AJ2594" s="49" t="str">
        <f t="shared" si="362"/>
        <v>_</v>
      </c>
      <c r="AM2594" s="48" t="str">
        <f>IFERROR(VLOOKUP(AL2594,abbreviation[[description_german]:[abbreviation_budo]],3,FALSE),"")</f>
        <v/>
      </c>
      <c r="AP2594" s="54" t="str">
        <f>IFERROR(VLOOKUP(AO2594,abbreviation[[description_german]:[abbreviation_budo]],3,FALSE),"")</f>
        <v/>
      </c>
      <c r="AS2594" s="49" t="str">
        <f t="shared" si="363"/>
        <v>_</v>
      </c>
      <c r="AV2594" s="53" t="str">
        <f>IFERROR(VLOOKUP(AU2594,abbreviation[[description_german]:[abbreviation_budo]],3,FALSE),"")</f>
        <v/>
      </c>
      <c r="AY2594" s="51" t="str">
        <f>IFERROR(VLOOKUP(AX2594,abbreviation[[description_german]:[abbreviation_budo]],3,FALSE),"")</f>
        <v/>
      </c>
      <c r="BB2594" s="51" t="str">
        <f>IFERROR(VLOOKUP(BA2594,abbreviation[[description_german]:[abbreviation_budo]],3,FALSE),"")</f>
        <v/>
      </c>
      <c r="BE2594" s="51" t="str">
        <f>IFERROR(VLOOKUP(BD2594,abbreviation[[description_german]:[abbreviation_budo]],3,FALSE),"")</f>
        <v/>
      </c>
      <c r="BG2594" s="38"/>
      <c r="BH2594" s="49" t="str">
        <f t="shared" si="364"/>
        <v>_</v>
      </c>
      <c r="BK2594" s="53" t="str">
        <f>IFERROR(VLOOKUP(BJ2594,abbreviation[[description_german]:[abbreviation_budo]],3,FALSE),"")</f>
        <v/>
      </c>
      <c r="BN2594" s="51" t="str">
        <f>IFERROR(VLOOKUP(BM2594,abbreviation[[description_german]:[abbreviation_budo]],3,FALSE),"")</f>
        <v/>
      </c>
      <c r="BO2594" s="31"/>
      <c r="BQ2594" s="51" t="str">
        <f>IFERROR(VLOOKUP(BP2594,abbreviation[[description_german]:[abbreviation_budo]],3,FALSE),"")</f>
        <v/>
      </c>
      <c r="BR2594" s="57" t="str">
        <f t="shared" si="365"/>
        <v>_</v>
      </c>
      <c r="BU2594" s="53" t="str">
        <f>IFERROR(VLOOKUP(BT2594,abbreviation[[description_german]:[abbreviation_budo]],3,FALSE),"")</f>
        <v/>
      </c>
      <c r="BV2594" s="60" t="str">
        <f t="shared" si="366"/>
        <v>_</v>
      </c>
      <c r="BY2594" s="48" t="str">
        <f>IFERROR(VLOOKUP(BX2594,category[[category_name_german]:[abbreviation_category_budo]],3,FALSE),"")</f>
        <v/>
      </c>
      <c r="CB2594" s="48" t="str">
        <f>IFERROR(VLOOKUP(CA2594,category[[category_name_german]:[abbreviation_category_budo]],3,FALSE),"")</f>
        <v/>
      </c>
      <c r="CE2594" s="48" t="str">
        <f>IFERROR(VLOOKUP(CD2594,category[[category_name_german]:[abbreviation_category_budo]],3,FALSE),"")</f>
        <v/>
      </c>
      <c r="CH2594" s="48" t="str">
        <f>IFERROR(VLOOKUP(CG2594,category[[category_name_german]:[abbreviation_category_budo]],3,FALSE),"")</f>
        <v/>
      </c>
      <c r="CK2594" s="48" t="str">
        <f>IFERROR(VLOOKUP(CJ2594,category[[category_name_german]:[abbreviation_category_budo]],3,FALSE),"")</f>
        <v/>
      </c>
      <c r="CM2594" s="49" t="str">
        <f t="shared" si="367"/>
        <v/>
      </c>
      <c r="CO2594" s="63" t="str">
        <f t="shared" si="368"/>
        <v/>
      </c>
    </row>
    <row r="2595" spans="4:93" x14ac:dyDescent="0.25">
      <c r="D2595" s="48" t="str">
        <f>IFERROR(VLOOKUP(C2595,category[[category_name_german]:[abbreviation_category_budo]],3,FALSE),"")</f>
        <v/>
      </c>
      <c r="G2595" s="48" t="str">
        <f>IFERROR(VLOOKUP(F2595,category[[category_name_german]:[abbreviation_category_budo]],3,FALSE),"")</f>
        <v/>
      </c>
      <c r="J2595" s="48" t="str">
        <f>IFERROR(VLOOKUP(I2595,category[[category_name_german]:[abbreviation_category_budo]],3,FALSE),"")</f>
        <v/>
      </c>
      <c r="M2595" s="48" t="str">
        <f>IFERROR(VLOOKUP(L2595,category[[category_name_german]:[abbreviation_category_budo]],3,FALSE),"")</f>
        <v/>
      </c>
      <c r="P2595" s="48" t="str">
        <f>IFERROR(VLOOKUP(O2595,category[[category_name_german]:[abbreviation_category_budo]],3,FALSE),"")</f>
        <v/>
      </c>
      <c r="R2595" s="49" t="str">
        <f t="shared" si="360"/>
        <v/>
      </c>
      <c r="U2595" s="48" t="str">
        <f>IFERROR(VLOOKUP(T2595,abbreviation[[description_german]:[abbreviation_budo]],3,FALSE),"")</f>
        <v/>
      </c>
      <c r="X2595" s="51" t="str">
        <f>IFERROR(VLOOKUP(W2595,abbreviation[[description_german]:[abbreviation_budo]],3,FALSE),"")</f>
        <v/>
      </c>
      <c r="Y2595" s="33"/>
      <c r="AA2595" s="49" t="str">
        <f t="shared" si="361"/>
        <v/>
      </c>
      <c r="AD2595" s="48" t="str">
        <f>IFERROR(VLOOKUP(AC2595,abbreviation[[description_german]:[abbreviation_budo]],3,FALSE),"")</f>
        <v/>
      </c>
      <c r="AG2595" s="54" t="str">
        <f>IFERROR(VLOOKUP(AF2595,abbreviation[[description_german]:[abbreviation_budo]],3,FALSE),"")</f>
        <v/>
      </c>
      <c r="AJ2595" s="49" t="str">
        <f t="shared" si="362"/>
        <v>_</v>
      </c>
      <c r="AM2595" s="48" t="str">
        <f>IFERROR(VLOOKUP(AL2595,abbreviation[[description_german]:[abbreviation_budo]],3,FALSE),"")</f>
        <v/>
      </c>
      <c r="AP2595" s="54" t="str">
        <f>IFERROR(VLOOKUP(AO2595,abbreviation[[description_german]:[abbreviation_budo]],3,FALSE),"")</f>
        <v/>
      </c>
      <c r="AS2595" s="49" t="str">
        <f t="shared" si="363"/>
        <v>_</v>
      </c>
      <c r="AV2595" s="53" t="str">
        <f>IFERROR(VLOOKUP(AU2595,abbreviation[[description_german]:[abbreviation_budo]],3,FALSE),"")</f>
        <v/>
      </c>
      <c r="AY2595" s="51" t="str">
        <f>IFERROR(VLOOKUP(AX2595,abbreviation[[description_german]:[abbreviation_budo]],3,FALSE),"")</f>
        <v/>
      </c>
      <c r="BB2595" s="51" t="str">
        <f>IFERROR(VLOOKUP(BA2595,abbreviation[[description_german]:[abbreviation_budo]],3,FALSE),"")</f>
        <v/>
      </c>
      <c r="BE2595" s="51" t="str">
        <f>IFERROR(VLOOKUP(BD2595,abbreviation[[description_german]:[abbreviation_budo]],3,FALSE),"")</f>
        <v/>
      </c>
      <c r="BG2595" s="38"/>
      <c r="BH2595" s="49" t="str">
        <f t="shared" si="364"/>
        <v>_</v>
      </c>
      <c r="BK2595" s="53" t="str">
        <f>IFERROR(VLOOKUP(BJ2595,abbreviation[[description_german]:[abbreviation_budo]],3,FALSE),"")</f>
        <v/>
      </c>
      <c r="BN2595" s="51" t="str">
        <f>IFERROR(VLOOKUP(BM2595,abbreviation[[description_german]:[abbreviation_budo]],3,FALSE),"")</f>
        <v/>
      </c>
      <c r="BO2595" s="31"/>
      <c r="BQ2595" s="51" t="str">
        <f>IFERROR(VLOOKUP(BP2595,abbreviation[[description_german]:[abbreviation_budo]],3,FALSE),"")</f>
        <v/>
      </c>
      <c r="BR2595" s="57" t="str">
        <f t="shared" si="365"/>
        <v>_</v>
      </c>
      <c r="BU2595" s="53" t="str">
        <f>IFERROR(VLOOKUP(BT2595,abbreviation[[description_german]:[abbreviation_budo]],3,FALSE),"")</f>
        <v/>
      </c>
      <c r="BV2595" s="60" t="str">
        <f t="shared" si="366"/>
        <v>_</v>
      </c>
      <c r="BY2595" s="48" t="str">
        <f>IFERROR(VLOOKUP(BX2595,category[[category_name_german]:[abbreviation_category_budo]],3,FALSE),"")</f>
        <v/>
      </c>
      <c r="CB2595" s="48" t="str">
        <f>IFERROR(VLOOKUP(CA2595,category[[category_name_german]:[abbreviation_category_budo]],3,FALSE),"")</f>
        <v/>
      </c>
      <c r="CE2595" s="48" t="str">
        <f>IFERROR(VLOOKUP(CD2595,category[[category_name_german]:[abbreviation_category_budo]],3,FALSE),"")</f>
        <v/>
      </c>
      <c r="CH2595" s="48" t="str">
        <f>IFERROR(VLOOKUP(CG2595,category[[category_name_german]:[abbreviation_category_budo]],3,FALSE),"")</f>
        <v/>
      </c>
      <c r="CK2595" s="48" t="str">
        <f>IFERROR(VLOOKUP(CJ2595,category[[category_name_german]:[abbreviation_category_budo]],3,FALSE),"")</f>
        <v/>
      </c>
      <c r="CM2595" s="49" t="str">
        <f t="shared" si="367"/>
        <v/>
      </c>
      <c r="CO2595" s="63" t="str">
        <f t="shared" si="368"/>
        <v/>
      </c>
    </row>
    <row r="2596" spans="4:93" x14ac:dyDescent="0.25">
      <c r="D2596" s="48" t="str">
        <f>IFERROR(VLOOKUP(C2596,category[[category_name_german]:[abbreviation_category_budo]],3,FALSE),"")</f>
        <v/>
      </c>
      <c r="G2596" s="48" t="str">
        <f>IFERROR(VLOOKUP(F2596,category[[category_name_german]:[abbreviation_category_budo]],3,FALSE),"")</f>
        <v/>
      </c>
      <c r="J2596" s="48" t="str">
        <f>IFERROR(VLOOKUP(I2596,category[[category_name_german]:[abbreviation_category_budo]],3,FALSE),"")</f>
        <v/>
      </c>
      <c r="M2596" s="48" t="str">
        <f>IFERROR(VLOOKUP(L2596,category[[category_name_german]:[abbreviation_category_budo]],3,FALSE),"")</f>
        <v/>
      </c>
      <c r="P2596" s="48" t="str">
        <f>IFERROR(VLOOKUP(O2596,category[[category_name_german]:[abbreviation_category_budo]],3,FALSE),"")</f>
        <v/>
      </c>
      <c r="R2596" s="49" t="str">
        <f t="shared" si="360"/>
        <v/>
      </c>
      <c r="U2596" s="48" t="str">
        <f>IFERROR(VLOOKUP(T2596,abbreviation[[description_german]:[abbreviation_budo]],3,FALSE),"")</f>
        <v/>
      </c>
      <c r="X2596" s="51" t="str">
        <f>IFERROR(VLOOKUP(W2596,abbreviation[[description_german]:[abbreviation_budo]],3,FALSE),"")</f>
        <v/>
      </c>
      <c r="Y2596" s="33"/>
      <c r="AA2596" s="49" t="str">
        <f t="shared" si="361"/>
        <v/>
      </c>
      <c r="AD2596" s="48" t="str">
        <f>IFERROR(VLOOKUP(AC2596,abbreviation[[description_german]:[abbreviation_budo]],3,FALSE),"")</f>
        <v/>
      </c>
      <c r="AG2596" s="54" t="str">
        <f>IFERROR(VLOOKUP(AF2596,abbreviation[[description_german]:[abbreviation_budo]],3,FALSE),"")</f>
        <v/>
      </c>
      <c r="AJ2596" s="49" t="str">
        <f t="shared" si="362"/>
        <v>_</v>
      </c>
      <c r="AM2596" s="48" t="str">
        <f>IFERROR(VLOOKUP(AL2596,abbreviation[[description_german]:[abbreviation_budo]],3,FALSE),"")</f>
        <v/>
      </c>
      <c r="AP2596" s="54" t="str">
        <f>IFERROR(VLOOKUP(AO2596,abbreviation[[description_german]:[abbreviation_budo]],3,FALSE),"")</f>
        <v/>
      </c>
      <c r="AS2596" s="49" t="str">
        <f t="shared" si="363"/>
        <v>_</v>
      </c>
      <c r="AV2596" s="53" t="str">
        <f>IFERROR(VLOOKUP(AU2596,abbreviation[[description_german]:[abbreviation_budo]],3,FALSE),"")</f>
        <v/>
      </c>
      <c r="AY2596" s="51" t="str">
        <f>IFERROR(VLOOKUP(AX2596,abbreviation[[description_german]:[abbreviation_budo]],3,FALSE),"")</f>
        <v/>
      </c>
      <c r="BB2596" s="51" t="str">
        <f>IFERROR(VLOOKUP(BA2596,abbreviation[[description_german]:[abbreviation_budo]],3,FALSE),"")</f>
        <v/>
      </c>
      <c r="BE2596" s="51" t="str">
        <f>IFERROR(VLOOKUP(BD2596,abbreviation[[description_german]:[abbreviation_budo]],3,FALSE),"")</f>
        <v/>
      </c>
      <c r="BG2596" s="38"/>
      <c r="BH2596" s="49" t="str">
        <f t="shared" si="364"/>
        <v>_</v>
      </c>
      <c r="BK2596" s="53" t="str">
        <f>IFERROR(VLOOKUP(BJ2596,abbreviation[[description_german]:[abbreviation_budo]],3,FALSE),"")</f>
        <v/>
      </c>
      <c r="BN2596" s="51" t="str">
        <f>IFERROR(VLOOKUP(BM2596,abbreviation[[description_german]:[abbreviation_budo]],3,FALSE),"")</f>
        <v/>
      </c>
      <c r="BO2596" s="31"/>
      <c r="BQ2596" s="51" t="str">
        <f>IFERROR(VLOOKUP(BP2596,abbreviation[[description_german]:[abbreviation_budo]],3,FALSE),"")</f>
        <v/>
      </c>
      <c r="BR2596" s="57" t="str">
        <f t="shared" si="365"/>
        <v>_</v>
      </c>
      <c r="BU2596" s="53" t="str">
        <f>IFERROR(VLOOKUP(BT2596,abbreviation[[description_german]:[abbreviation_budo]],3,FALSE),"")</f>
        <v/>
      </c>
      <c r="BV2596" s="60" t="str">
        <f t="shared" si="366"/>
        <v>_</v>
      </c>
      <c r="BY2596" s="48" t="str">
        <f>IFERROR(VLOOKUP(BX2596,category[[category_name_german]:[abbreviation_category_budo]],3,FALSE),"")</f>
        <v/>
      </c>
      <c r="CB2596" s="48" t="str">
        <f>IFERROR(VLOOKUP(CA2596,category[[category_name_german]:[abbreviation_category_budo]],3,FALSE),"")</f>
        <v/>
      </c>
      <c r="CE2596" s="48" t="str">
        <f>IFERROR(VLOOKUP(CD2596,category[[category_name_german]:[abbreviation_category_budo]],3,FALSE),"")</f>
        <v/>
      </c>
      <c r="CH2596" s="48" t="str">
        <f>IFERROR(VLOOKUP(CG2596,category[[category_name_german]:[abbreviation_category_budo]],3,FALSE),"")</f>
        <v/>
      </c>
      <c r="CK2596" s="48" t="str">
        <f>IFERROR(VLOOKUP(CJ2596,category[[category_name_german]:[abbreviation_category_budo]],3,FALSE),"")</f>
        <v/>
      </c>
      <c r="CM2596" s="49" t="str">
        <f t="shared" si="367"/>
        <v/>
      </c>
      <c r="CO2596" s="63" t="str">
        <f t="shared" si="368"/>
        <v/>
      </c>
    </row>
    <row r="2597" spans="4:93" x14ac:dyDescent="0.25">
      <c r="D2597" s="48" t="str">
        <f>IFERROR(VLOOKUP(C2597,category[[category_name_german]:[abbreviation_category_budo]],3,FALSE),"")</f>
        <v/>
      </c>
      <c r="G2597" s="48" t="str">
        <f>IFERROR(VLOOKUP(F2597,category[[category_name_german]:[abbreviation_category_budo]],3,FALSE),"")</f>
        <v/>
      </c>
      <c r="J2597" s="48" t="str">
        <f>IFERROR(VLOOKUP(I2597,category[[category_name_german]:[abbreviation_category_budo]],3,FALSE),"")</f>
        <v/>
      </c>
      <c r="M2597" s="48" t="str">
        <f>IFERROR(VLOOKUP(L2597,category[[category_name_german]:[abbreviation_category_budo]],3,FALSE),"")</f>
        <v/>
      </c>
      <c r="P2597" s="48" t="str">
        <f>IFERROR(VLOOKUP(O2597,category[[category_name_german]:[abbreviation_category_budo]],3,FALSE),"")</f>
        <v/>
      </c>
      <c r="R2597" s="49" t="str">
        <f t="shared" si="360"/>
        <v/>
      </c>
      <c r="U2597" s="48" t="str">
        <f>IFERROR(VLOOKUP(T2597,abbreviation[[description_german]:[abbreviation_budo]],3,FALSE),"")</f>
        <v/>
      </c>
      <c r="X2597" s="51" t="str">
        <f>IFERROR(VLOOKUP(W2597,abbreviation[[description_german]:[abbreviation_budo]],3,FALSE),"")</f>
        <v/>
      </c>
      <c r="Y2597" s="33"/>
      <c r="AA2597" s="49" t="str">
        <f t="shared" si="361"/>
        <v/>
      </c>
      <c r="AD2597" s="48" t="str">
        <f>IFERROR(VLOOKUP(AC2597,abbreviation[[description_german]:[abbreviation_budo]],3,FALSE),"")</f>
        <v/>
      </c>
      <c r="AG2597" s="54" t="str">
        <f>IFERROR(VLOOKUP(AF2597,abbreviation[[description_german]:[abbreviation_budo]],3,FALSE),"")</f>
        <v/>
      </c>
      <c r="AJ2597" s="49" t="str">
        <f t="shared" si="362"/>
        <v>_</v>
      </c>
      <c r="AM2597" s="48" t="str">
        <f>IFERROR(VLOOKUP(AL2597,abbreviation[[description_german]:[abbreviation_budo]],3,FALSE),"")</f>
        <v/>
      </c>
      <c r="AP2597" s="54" t="str">
        <f>IFERROR(VLOOKUP(AO2597,abbreviation[[description_german]:[abbreviation_budo]],3,FALSE),"")</f>
        <v/>
      </c>
      <c r="AS2597" s="49" t="str">
        <f t="shared" si="363"/>
        <v>_</v>
      </c>
      <c r="AV2597" s="53" t="str">
        <f>IFERROR(VLOOKUP(AU2597,abbreviation[[description_german]:[abbreviation_budo]],3,FALSE),"")</f>
        <v/>
      </c>
      <c r="AY2597" s="51" t="str">
        <f>IFERROR(VLOOKUP(AX2597,abbreviation[[description_german]:[abbreviation_budo]],3,FALSE),"")</f>
        <v/>
      </c>
      <c r="BB2597" s="51" t="str">
        <f>IFERROR(VLOOKUP(BA2597,abbreviation[[description_german]:[abbreviation_budo]],3,FALSE),"")</f>
        <v/>
      </c>
      <c r="BE2597" s="51" t="str">
        <f>IFERROR(VLOOKUP(BD2597,abbreviation[[description_german]:[abbreviation_budo]],3,FALSE),"")</f>
        <v/>
      </c>
      <c r="BG2597" s="38"/>
      <c r="BH2597" s="49" t="str">
        <f t="shared" si="364"/>
        <v>_</v>
      </c>
      <c r="BK2597" s="53" t="str">
        <f>IFERROR(VLOOKUP(BJ2597,abbreviation[[description_german]:[abbreviation_budo]],3,FALSE),"")</f>
        <v/>
      </c>
      <c r="BN2597" s="51" t="str">
        <f>IFERROR(VLOOKUP(BM2597,abbreviation[[description_german]:[abbreviation_budo]],3,FALSE),"")</f>
        <v/>
      </c>
      <c r="BO2597" s="31"/>
      <c r="BQ2597" s="51" t="str">
        <f>IFERROR(VLOOKUP(BP2597,abbreviation[[description_german]:[abbreviation_budo]],3,FALSE),"")</f>
        <v/>
      </c>
      <c r="BR2597" s="57" t="str">
        <f t="shared" si="365"/>
        <v>_</v>
      </c>
      <c r="BU2597" s="53" t="str">
        <f>IFERROR(VLOOKUP(BT2597,abbreviation[[description_german]:[abbreviation_budo]],3,FALSE),"")</f>
        <v/>
      </c>
      <c r="BV2597" s="60" t="str">
        <f t="shared" si="366"/>
        <v>_</v>
      </c>
      <c r="BY2597" s="48" t="str">
        <f>IFERROR(VLOOKUP(BX2597,category[[category_name_german]:[abbreviation_category_budo]],3,FALSE),"")</f>
        <v/>
      </c>
      <c r="CB2597" s="48" t="str">
        <f>IFERROR(VLOOKUP(CA2597,category[[category_name_german]:[abbreviation_category_budo]],3,FALSE),"")</f>
        <v/>
      </c>
      <c r="CE2597" s="48" t="str">
        <f>IFERROR(VLOOKUP(CD2597,category[[category_name_german]:[abbreviation_category_budo]],3,FALSE),"")</f>
        <v/>
      </c>
      <c r="CH2597" s="48" t="str">
        <f>IFERROR(VLOOKUP(CG2597,category[[category_name_german]:[abbreviation_category_budo]],3,FALSE),"")</f>
        <v/>
      </c>
      <c r="CK2597" s="48" t="str">
        <f>IFERROR(VLOOKUP(CJ2597,category[[category_name_german]:[abbreviation_category_budo]],3,FALSE),"")</f>
        <v/>
      </c>
      <c r="CM2597" s="49" t="str">
        <f t="shared" si="367"/>
        <v/>
      </c>
      <c r="CO2597" s="63" t="str">
        <f t="shared" si="368"/>
        <v/>
      </c>
    </row>
    <row r="2598" spans="4:93" x14ac:dyDescent="0.25">
      <c r="D2598" s="48" t="str">
        <f>IFERROR(VLOOKUP(C2598,category[[category_name_german]:[abbreviation_category_budo]],3,FALSE),"")</f>
        <v/>
      </c>
      <c r="G2598" s="48" t="str">
        <f>IFERROR(VLOOKUP(F2598,category[[category_name_german]:[abbreviation_category_budo]],3,FALSE),"")</f>
        <v/>
      </c>
      <c r="J2598" s="48" t="str">
        <f>IFERROR(VLOOKUP(I2598,category[[category_name_german]:[abbreviation_category_budo]],3,FALSE),"")</f>
        <v/>
      </c>
      <c r="M2598" s="48" t="str">
        <f>IFERROR(VLOOKUP(L2598,category[[category_name_german]:[abbreviation_category_budo]],3,FALSE),"")</f>
        <v/>
      </c>
      <c r="P2598" s="48" t="str">
        <f>IFERROR(VLOOKUP(O2598,category[[category_name_german]:[abbreviation_category_budo]],3,FALSE),"")</f>
        <v/>
      </c>
      <c r="R2598" s="49" t="str">
        <f t="shared" si="360"/>
        <v/>
      </c>
      <c r="U2598" s="48" t="str">
        <f>IFERROR(VLOOKUP(T2598,abbreviation[[description_german]:[abbreviation_budo]],3,FALSE),"")</f>
        <v/>
      </c>
      <c r="X2598" s="51" t="str">
        <f>IFERROR(VLOOKUP(W2598,abbreviation[[description_german]:[abbreviation_budo]],3,FALSE),"")</f>
        <v/>
      </c>
      <c r="Y2598" s="33"/>
      <c r="AA2598" s="49" t="str">
        <f t="shared" si="361"/>
        <v/>
      </c>
      <c r="AD2598" s="48" t="str">
        <f>IFERROR(VLOOKUP(AC2598,abbreviation[[description_german]:[abbreviation_budo]],3,FALSE),"")</f>
        <v/>
      </c>
      <c r="AG2598" s="54" t="str">
        <f>IFERROR(VLOOKUP(AF2598,abbreviation[[description_german]:[abbreviation_budo]],3,FALSE),"")</f>
        <v/>
      </c>
      <c r="AJ2598" s="49" t="str">
        <f t="shared" si="362"/>
        <v>_</v>
      </c>
      <c r="AM2598" s="48" t="str">
        <f>IFERROR(VLOOKUP(AL2598,abbreviation[[description_german]:[abbreviation_budo]],3,FALSE),"")</f>
        <v/>
      </c>
      <c r="AP2598" s="54" t="str">
        <f>IFERROR(VLOOKUP(AO2598,abbreviation[[description_german]:[abbreviation_budo]],3,FALSE),"")</f>
        <v/>
      </c>
      <c r="AS2598" s="49" t="str">
        <f t="shared" si="363"/>
        <v>_</v>
      </c>
      <c r="AV2598" s="53" t="str">
        <f>IFERROR(VLOOKUP(AU2598,abbreviation[[description_german]:[abbreviation_budo]],3,FALSE),"")</f>
        <v/>
      </c>
      <c r="AY2598" s="51" t="str">
        <f>IFERROR(VLOOKUP(AX2598,abbreviation[[description_german]:[abbreviation_budo]],3,FALSE),"")</f>
        <v/>
      </c>
      <c r="BB2598" s="51" t="str">
        <f>IFERROR(VLOOKUP(BA2598,abbreviation[[description_german]:[abbreviation_budo]],3,FALSE),"")</f>
        <v/>
      </c>
      <c r="BE2598" s="51" t="str">
        <f>IFERROR(VLOOKUP(BD2598,abbreviation[[description_german]:[abbreviation_budo]],3,FALSE),"")</f>
        <v/>
      </c>
      <c r="BG2598" s="38"/>
      <c r="BH2598" s="49" t="str">
        <f t="shared" si="364"/>
        <v>_</v>
      </c>
      <c r="BK2598" s="53" t="str">
        <f>IFERROR(VLOOKUP(BJ2598,abbreviation[[description_german]:[abbreviation_budo]],3,FALSE),"")</f>
        <v/>
      </c>
      <c r="BN2598" s="51" t="str">
        <f>IFERROR(VLOOKUP(BM2598,abbreviation[[description_german]:[abbreviation_budo]],3,FALSE),"")</f>
        <v/>
      </c>
      <c r="BO2598" s="31"/>
      <c r="BQ2598" s="51" t="str">
        <f>IFERROR(VLOOKUP(BP2598,abbreviation[[description_german]:[abbreviation_budo]],3,FALSE),"")</f>
        <v/>
      </c>
      <c r="BR2598" s="57" t="str">
        <f t="shared" si="365"/>
        <v>_</v>
      </c>
      <c r="BU2598" s="53" t="str">
        <f>IFERROR(VLOOKUP(BT2598,abbreviation[[description_german]:[abbreviation_budo]],3,FALSE),"")</f>
        <v/>
      </c>
      <c r="BV2598" s="60" t="str">
        <f t="shared" si="366"/>
        <v>_</v>
      </c>
      <c r="BY2598" s="48" t="str">
        <f>IFERROR(VLOOKUP(BX2598,category[[category_name_german]:[abbreviation_category_budo]],3,FALSE),"")</f>
        <v/>
      </c>
      <c r="CB2598" s="48" t="str">
        <f>IFERROR(VLOOKUP(CA2598,category[[category_name_german]:[abbreviation_category_budo]],3,FALSE),"")</f>
        <v/>
      </c>
      <c r="CE2598" s="48" t="str">
        <f>IFERROR(VLOOKUP(CD2598,category[[category_name_german]:[abbreviation_category_budo]],3,FALSE),"")</f>
        <v/>
      </c>
      <c r="CH2598" s="48" t="str">
        <f>IFERROR(VLOOKUP(CG2598,category[[category_name_german]:[abbreviation_category_budo]],3,FALSE),"")</f>
        <v/>
      </c>
      <c r="CK2598" s="48" t="str">
        <f>IFERROR(VLOOKUP(CJ2598,category[[category_name_german]:[abbreviation_category_budo]],3,FALSE),"")</f>
        <v/>
      </c>
      <c r="CM2598" s="49" t="str">
        <f t="shared" si="367"/>
        <v/>
      </c>
      <c r="CO2598" s="63" t="str">
        <f t="shared" si="368"/>
        <v/>
      </c>
    </row>
    <row r="2599" spans="4:93" x14ac:dyDescent="0.25">
      <c r="D2599" s="48" t="str">
        <f>IFERROR(VLOOKUP(C2599,category[[category_name_german]:[abbreviation_category_budo]],3,FALSE),"")</f>
        <v/>
      </c>
      <c r="G2599" s="48" t="str">
        <f>IFERROR(VLOOKUP(F2599,category[[category_name_german]:[abbreviation_category_budo]],3,FALSE),"")</f>
        <v/>
      </c>
      <c r="J2599" s="48" t="str">
        <f>IFERROR(VLOOKUP(I2599,category[[category_name_german]:[abbreviation_category_budo]],3,FALSE),"")</f>
        <v/>
      </c>
      <c r="M2599" s="48" t="str">
        <f>IFERROR(VLOOKUP(L2599,category[[category_name_german]:[abbreviation_category_budo]],3,FALSE),"")</f>
        <v/>
      </c>
      <c r="P2599" s="48" t="str">
        <f>IFERROR(VLOOKUP(O2599,category[[category_name_german]:[abbreviation_category_budo]],3,FALSE),"")</f>
        <v/>
      </c>
      <c r="R2599" s="49" t="str">
        <f t="shared" si="360"/>
        <v/>
      </c>
      <c r="U2599" s="48" t="str">
        <f>IFERROR(VLOOKUP(T2599,abbreviation[[description_german]:[abbreviation_budo]],3,FALSE),"")</f>
        <v/>
      </c>
      <c r="X2599" s="51" t="str">
        <f>IFERROR(VLOOKUP(W2599,abbreviation[[description_german]:[abbreviation_budo]],3,FALSE),"")</f>
        <v/>
      </c>
      <c r="Y2599" s="33"/>
      <c r="AA2599" s="49" t="str">
        <f t="shared" si="361"/>
        <v/>
      </c>
      <c r="AD2599" s="48" t="str">
        <f>IFERROR(VLOOKUP(AC2599,abbreviation[[description_german]:[abbreviation_budo]],3,FALSE),"")</f>
        <v/>
      </c>
      <c r="AG2599" s="54" t="str">
        <f>IFERROR(VLOOKUP(AF2599,abbreviation[[description_german]:[abbreviation_budo]],3,FALSE),"")</f>
        <v/>
      </c>
      <c r="AJ2599" s="49" t="str">
        <f t="shared" si="362"/>
        <v>_</v>
      </c>
      <c r="AM2599" s="48" t="str">
        <f>IFERROR(VLOOKUP(AL2599,abbreviation[[description_german]:[abbreviation_budo]],3,FALSE),"")</f>
        <v/>
      </c>
      <c r="AP2599" s="54" t="str">
        <f>IFERROR(VLOOKUP(AO2599,abbreviation[[description_german]:[abbreviation_budo]],3,FALSE),"")</f>
        <v/>
      </c>
      <c r="AS2599" s="49" t="str">
        <f t="shared" si="363"/>
        <v>_</v>
      </c>
      <c r="AV2599" s="53" t="str">
        <f>IFERROR(VLOOKUP(AU2599,abbreviation[[description_german]:[abbreviation_budo]],3,FALSE),"")</f>
        <v/>
      </c>
      <c r="AY2599" s="51" t="str">
        <f>IFERROR(VLOOKUP(AX2599,abbreviation[[description_german]:[abbreviation_budo]],3,FALSE),"")</f>
        <v/>
      </c>
      <c r="BB2599" s="51" t="str">
        <f>IFERROR(VLOOKUP(BA2599,abbreviation[[description_german]:[abbreviation_budo]],3,FALSE),"")</f>
        <v/>
      </c>
      <c r="BE2599" s="51" t="str">
        <f>IFERROR(VLOOKUP(BD2599,abbreviation[[description_german]:[abbreviation_budo]],3,FALSE),"")</f>
        <v/>
      </c>
      <c r="BG2599" s="38"/>
      <c r="BH2599" s="49" t="str">
        <f t="shared" si="364"/>
        <v>_</v>
      </c>
      <c r="BK2599" s="53" t="str">
        <f>IFERROR(VLOOKUP(BJ2599,abbreviation[[description_german]:[abbreviation_budo]],3,FALSE),"")</f>
        <v/>
      </c>
      <c r="BN2599" s="51" t="str">
        <f>IFERROR(VLOOKUP(BM2599,abbreviation[[description_german]:[abbreviation_budo]],3,FALSE),"")</f>
        <v/>
      </c>
      <c r="BO2599" s="31"/>
      <c r="BQ2599" s="51" t="str">
        <f>IFERROR(VLOOKUP(BP2599,abbreviation[[description_german]:[abbreviation_budo]],3,FALSE),"")</f>
        <v/>
      </c>
      <c r="BR2599" s="57" t="str">
        <f t="shared" si="365"/>
        <v>_</v>
      </c>
      <c r="BU2599" s="53" t="str">
        <f>IFERROR(VLOOKUP(BT2599,abbreviation[[description_german]:[abbreviation_budo]],3,FALSE),"")</f>
        <v/>
      </c>
      <c r="BV2599" s="60" t="str">
        <f t="shared" si="366"/>
        <v>_</v>
      </c>
      <c r="BY2599" s="48" t="str">
        <f>IFERROR(VLOOKUP(BX2599,category[[category_name_german]:[abbreviation_category_budo]],3,FALSE),"")</f>
        <v/>
      </c>
      <c r="CB2599" s="48" t="str">
        <f>IFERROR(VLOOKUP(CA2599,category[[category_name_german]:[abbreviation_category_budo]],3,FALSE),"")</f>
        <v/>
      </c>
      <c r="CE2599" s="48" t="str">
        <f>IFERROR(VLOOKUP(CD2599,category[[category_name_german]:[abbreviation_category_budo]],3,FALSE),"")</f>
        <v/>
      </c>
      <c r="CH2599" s="48" t="str">
        <f>IFERROR(VLOOKUP(CG2599,category[[category_name_german]:[abbreviation_category_budo]],3,FALSE),"")</f>
        <v/>
      </c>
      <c r="CK2599" s="48" t="str">
        <f>IFERROR(VLOOKUP(CJ2599,category[[category_name_german]:[abbreviation_category_budo]],3,FALSE),"")</f>
        <v/>
      </c>
      <c r="CM2599" s="49" t="str">
        <f t="shared" si="367"/>
        <v/>
      </c>
      <c r="CO2599" s="63" t="str">
        <f t="shared" si="368"/>
        <v/>
      </c>
    </row>
    <row r="2600" spans="4:93" x14ac:dyDescent="0.25">
      <c r="D2600" s="48" t="str">
        <f>IFERROR(VLOOKUP(C2600,category[[category_name_german]:[abbreviation_category_budo]],3,FALSE),"")</f>
        <v/>
      </c>
      <c r="G2600" s="48" t="str">
        <f>IFERROR(VLOOKUP(F2600,category[[category_name_german]:[abbreviation_category_budo]],3,FALSE),"")</f>
        <v/>
      </c>
      <c r="J2600" s="48" t="str">
        <f>IFERROR(VLOOKUP(I2600,category[[category_name_german]:[abbreviation_category_budo]],3,FALSE),"")</f>
        <v/>
      </c>
      <c r="M2600" s="48" t="str">
        <f>IFERROR(VLOOKUP(L2600,category[[category_name_german]:[abbreviation_category_budo]],3,FALSE),"")</f>
        <v/>
      </c>
      <c r="P2600" s="48" t="str">
        <f>IFERROR(VLOOKUP(O2600,category[[category_name_german]:[abbreviation_category_budo]],3,FALSE),"")</f>
        <v/>
      </c>
      <c r="R2600" s="49" t="str">
        <f t="shared" si="360"/>
        <v/>
      </c>
      <c r="U2600" s="48" t="str">
        <f>IFERROR(VLOOKUP(T2600,abbreviation[[description_german]:[abbreviation_budo]],3,FALSE),"")</f>
        <v/>
      </c>
      <c r="X2600" s="51" t="str">
        <f>IFERROR(VLOOKUP(W2600,abbreviation[[description_german]:[abbreviation_budo]],3,FALSE),"")</f>
        <v/>
      </c>
      <c r="Y2600" s="33"/>
      <c r="AA2600" s="49" t="str">
        <f t="shared" si="361"/>
        <v/>
      </c>
      <c r="AD2600" s="48" t="str">
        <f>IFERROR(VLOOKUP(AC2600,abbreviation[[description_german]:[abbreviation_budo]],3,FALSE),"")</f>
        <v/>
      </c>
      <c r="AG2600" s="54" t="str">
        <f>IFERROR(VLOOKUP(AF2600,abbreviation[[description_german]:[abbreviation_budo]],3,FALSE),"")</f>
        <v/>
      </c>
      <c r="AJ2600" s="49" t="str">
        <f t="shared" si="362"/>
        <v>_</v>
      </c>
      <c r="AM2600" s="48" t="str">
        <f>IFERROR(VLOOKUP(AL2600,abbreviation[[description_german]:[abbreviation_budo]],3,FALSE),"")</f>
        <v/>
      </c>
      <c r="AP2600" s="54" t="str">
        <f>IFERROR(VLOOKUP(AO2600,abbreviation[[description_german]:[abbreviation_budo]],3,FALSE),"")</f>
        <v/>
      </c>
      <c r="AS2600" s="49" t="str">
        <f t="shared" si="363"/>
        <v>_</v>
      </c>
      <c r="AV2600" s="53" t="str">
        <f>IFERROR(VLOOKUP(AU2600,abbreviation[[description_german]:[abbreviation_budo]],3,FALSE),"")</f>
        <v/>
      </c>
      <c r="AY2600" s="51" t="str">
        <f>IFERROR(VLOOKUP(AX2600,abbreviation[[description_german]:[abbreviation_budo]],3,FALSE),"")</f>
        <v/>
      </c>
      <c r="BB2600" s="51" t="str">
        <f>IFERROR(VLOOKUP(BA2600,abbreviation[[description_german]:[abbreviation_budo]],3,FALSE),"")</f>
        <v/>
      </c>
      <c r="BE2600" s="51" t="str">
        <f>IFERROR(VLOOKUP(BD2600,abbreviation[[description_german]:[abbreviation_budo]],3,FALSE),"")</f>
        <v/>
      </c>
      <c r="BG2600" s="38"/>
      <c r="BH2600" s="49" t="str">
        <f t="shared" si="364"/>
        <v>_</v>
      </c>
      <c r="BK2600" s="53" t="str">
        <f>IFERROR(VLOOKUP(BJ2600,abbreviation[[description_german]:[abbreviation_budo]],3,FALSE),"")</f>
        <v/>
      </c>
      <c r="BN2600" s="51" t="str">
        <f>IFERROR(VLOOKUP(BM2600,abbreviation[[description_german]:[abbreviation_budo]],3,FALSE),"")</f>
        <v/>
      </c>
      <c r="BO2600" s="31"/>
      <c r="BQ2600" s="51" t="str">
        <f>IFERROR(VLOOKUP(BP2600,abbreviation[[description_german]:[abbreviation_budo]],3,FALSE),"")</f>
        <v/>
      </c>
      <c r="BR2600" s="57" t="str">
        <f t="shared" si="365"/>
        <v>_</v>
      </c>
      <c r="BU2600" s="53" t="str">
        <f>IFERROR(VLOOKUP(BT2600,abbreviation[[description_german]:[abbreviation_budo]],3,FALSE),"")</f>
        <v/>
      </c>
      <c r="BV2600" s="60" t="str">
        <f t="shared" si="366"/>
        <v>_</v>
      </c>
      <c r="BY2600" s="48" t="str">
        <f>IFERROR(VLOOKUP(BX2600,category[[category_name_german]:[abbreviation_category_budo]],3,FALSE),"")</f>
        <v/>
      </c>
      <c r="CB2600" s="48" t="str">
        <f>IFERROR(VLOOKUP(CA2600,category[[category_name_german]:[abbreviation_category_budo]],3,FALSE),"")</f>
        <v/>
      </c>
      <c r="CE2600" s="48" t="str">
        <f>IFERROR(VLOOKUP(CD2600,category[[category_name_german]:[abbreviation_category_budo]],3,FALSE),"")</f>
        <v/>
      </c>
      <c r="CH2600" s="48" t="str">
        <f>IFERROR(VLOOKUP(CG2600,category[[category_name_german]:[abbreviation_category_budo]],3,FALSE),"")</f>
        <v/>
      </c>
      <c r="CK2600" s="48" t="str">
        <f>IFERROR(VLOOKUP(CJ2600,category[[category_name_german]:[abbreviation_category_budo]],3,FALSE),"")</f>
        <v/>
      </c>
      <c r="CM2600" s="49" t="str">
        <f t="shared" si="367"/>
        <v/>
      </c>
      <c r="CO2600" s="63" t="str">
        <f t="shared" si="368"/>
        <v/>
      </c>
    </row>
    <row r="2601" spans="4:93" x14ac:dyDescent="0.25">
      <c r="D2601" s="48" t="str">
        <f>IFERROR(VLOOKUP(C2601,category[[category_name_german]:[abbreviation_category_budo]],3,FALSE),"")</f>
        <v/>
      </c>
      <c r="G2601" s="48" t="str">
        <f>IFERROR(VLOOKUP(F2601,category[[category_name_german]:[abbreviation_category_budo]],3,FALSE),"")</f>
        <v/>
      </c>
      <c r="J2601" s="48" t="str">
        <f>IFERROR(VLOOKUP(I2601,category[[category_name_german]:[abbreviation_category_budo]],3,FALSE),"")</f>
        <v/>
      </c>
      <c r="M2601" s="48" t="str">
        <f>IFERROR(VLOOKUP(L2601,category[[category_name_german]:[abbreviation_category_budo]],3,FALSE),"")</f>
        <v/>
      </c>
      <c r="P2601" s="48" t="str">
        <f>IFERROR(VLOOKUP(O2601,category[[category_name_german]:[abbreviation_category_budo]],3,FALSE),"")</f>
        <v/>
      </c>
      <c r="R2601" s="49" t="str">
        <f t="shared" si="360"/>
        <v/>
      </c>
      <c r="U2601" s="48" t="str">
        <f>IFERROR(VLOOKUP(T2601,abbreviation[[description_german]:[abbreviation_budo]],3,FALSE),"")</f>
        <v/>
      </c>
      <c r="X2601" s="51" t="str">
        <f>IFERROR(VLOOKUP(W2601,abbreviation[[description_german]:[abbreviation_budo]],3,FALSE),"")</f>
        <v/>
      </c>
      <c r="Y2601" s="33"/>
      <c r="AA2601" s="49" t="str">
        <f t="shared" si="361"/>
        <v/>
      </c>
      <c r="AD2601" s="48" t="str">
        <f>IFERROR(VLOOKUP(AC2601,abbreviation[[description_german]:[abbreviation_budo]],3,FALSE),"")</f>
        <v/>
      </c>
      <c r="AG2601" s="54" t="str">
        <f>IFERROR(VLOOKUP(AF2601,abbreviation[[description_german]:[abbreviation_budo]],3,FALSE),"")</f>
        <v/>
      </c>
      <c r="AJ2601" s="49" t="str">
        <f t="shared" si="362"/>
        <v>_</v>
      </c>
      <c r="AM2601" s="48" t="str">
        <f>IFERROR(VLOOKUP(AL2601,abbreviation[[description_german]:[abbreviation_budo]],3,FALSE),"")</f>
        <v/>
      </c>
      <c r="AP2601" s="54" t="str">
        <f>IFERROR(VLOOKUP(AO2601,abbreviation[[description_german]:[abbreviation_budo]],3,FALSE),"")</f>
        <v/>
      </c>
      <c r="AS2601" s="49" t="str">
        <f t="shared" si="363"/>
        <v>_</v>
      </c>
      <c r="AV2601" s="53" t="str">
        <f>IFERROR(VLOOKUP(AU2601,abbreviation[[description_german]:[abbreviation_budo]],3,FALSE),"")</f>
        <v/>
      </c>
      <c r="AY2601" s="51" t="str">
        <f>IFERROR(VLOOKUP(AX2601,abbreviation[[description_german]:[abbreviation_budo]],3,FALSE),"")</f>
        <v/>
      </c>
      <c r="BB2601" s="51" t="str">
        <f>IFERROR(VLOOKUP(BA2601,abbreviation[[description_german]:[abbreviation_budo]],3,FALSE),"")</f>
        <v/>
      </c>
      <c r="BE2601" s="51" t="str">
        <f>IFERROR(VLOOKUP(BD2601,abbreviation[[description_german]:[abbreviation_budo]],3,FALSE),"")</f>
        <v/>
      </c>
      <c r="BG2601" s="38"/>
      <c r="BH2601" s="49" t="str">
        <f t="shared" si="364"/>
        <v>_</v>
      </c>
      <c r="BK2601" s="53" t="str">
        <f>IFERROR(VLOOKUP(BJ2601,abbreviation[[description_german]:[abbreviation_budo]],3,FALSE),"")</f>
        <v/>
      </c>
      <c r="BN2601" s="51" t="str">
        <f>IFERROR(VLOOKUP(BM2601,abbreviation[[description_german]:[abbreviation_budo]],3,FALSE),"")</f>
        <v/>
      </c>
      <c r="BO2601" s="31"/>
      <c r="BQ2601" s="51" t="str">
        <f>IFERROR(VLOOKUP(BP2601,abbreviation[[description_german]:[abbreviation_budo]],3,FALSE),"")</f>
        <v/>
      </c>
      <c r="BR2601" s="57" t="str">
        <f t="shared" si="365"/>
        <v>_</v>
      </c>
      <c r="BU2601" s="53" t="str">
        <f>IFERROR(VLOOKUP(BT2601,abbreviation[[description_german]:[abbreviation_budo]],3,FALSE),"")</f>
        <v/>
      </c>
      <c r="BV2601" s="60" t="str">
        <f t="shared" si="366"/>
        <v>_</v>
      </c>
      <c r="BY2601" s="48" t="str">
        <f>IFERROR(VLOOKUP(BX2601,category[[category_name_german]:[abbreviation_category_budo]],3,FALSE),"")</f>
        <v/>
      </c>
      <c r="CB2601" s="48" t="str">
        <f>IFERROR(VLOOKUP(CA2601,category[[category_name_german]:[abbreviation_category_budo]],3,FALSE),"")</f>
        <v/>
      </c>
      <c r="CE2601" s="48" t="str">
        <f>IFERROR(VLOOKUP(CD2601,category[[category_name_german]:[abbreviation_category_budo]],3,FALSE),"")</f>
        <v/>
      </c>
      <c r="CH2601" s="48" t="str">
        <f>IFERROR(VLOOKUP(CG2601,category[[category_name_german]:[abbreviation_category_budo]],3,FALSE),"")</f>
        <v/>
      </c>
      <c r="CK2601" s="48" t="str">
        <f>IFERROR(VLOOKUP(CJ2601,category[[category_name_german]:[abbreviation_category_budo]],3,FALSE),"")</f>
        <v/>
      </c>
      <c r="CM2601" s="49" t="str">
        <f t="shared" si="367"/>
        <v/>
      </c>
      <c r="CO2601" s="63" t="str">
        <f t="shared" si="368"/>
        <v/>
      </c>
    </row>
    <row r="2602" spans="4:93" x14ac:dyDescent="0.25">
      <c r="D2602" s="48" t="str">
        <f>IFERROR(VLOOKUP(C2602,category[[category_name_german]:[abbreviation_category_budo]],3,FALSE),"")</f>
        <v/>
      </c>
      <c r="G2602" s="48" t="str">
        <f>IFERROR(VLOOKUP(F2602,category[[category_name_german]:[abbreviation_category_budo]],3,FALSE),"")</f>
        <v/>
      </c>
      <c r="J2602" s="48" t="str">
        <f>IFERROR(VLOOKUP(I2602,category[[category_name_german]:[abbreviation_category_budo]],3,FALSE),"")</f>
        <v/>
      </c>
      <c r="M2602" s="48" t="str">
        <f>IFERROR(VLOOKUP(L2602,category[[category_name_german]:[abbreviation_category_budo]],3,FALSE),"")</f>
        <v/>
      </c>
      <c r="P2602" s="48" t="str">
        <f>IFERROR(VLOOKUP(O2602,category[[category_name_german]:[abbreviation_category_budo]],3,FALSE),"")</f>
        <v/>
      </c>
      <c r="R2602" s="49" t="str">
        <f t="shared" si="360"/>
        <v/>
      </c>
      <c r="U2602" s="48" t="str">
        <f>IFERROR(VLOOKUP(T2602,abbreviation[[description_german]:[abbreviation_budo]],3,FALSE),"")</f>
        <v/>
      </c>
      <c r="X2602" s="51" t="str">
        <f>IFERROR(VLOOKUP(W2602,abbreviation[[description_german]:[abbreviation_budo]],3,FALSE),"")</f>
        <v/>
      </c>
      <c r="Y2602" s="33"/>
      <c r="AA2602" s="49" t="str">
        <f t="shared" si="361"/>
        <v/>
      </c>
      <c r="AD2602" s="48" t="str">
        <f>IFERROR(VLOOKUP(AC2602,abbreviation[[description_german]:[abbreviation_budo]],3,FALSE),"")</f>
        <v/>
      </c>
      <c r="AG2602" s="54" t="str">
        <f>IFERROR(VLOOKUP(AF2602,abbreviation[[description_german]:[abbreviation_budo]],3,FALSE),"")</f>
        <v/>
      </c>
      <c r="AJ2602" s="49" t="str">
        <f t="shared" si="362"/>
        <v>_</v>
      </c>
      <c r="AM2602" s="48" t="str">
        <f>IFERROR(VLOOKUP(AL2602,abbreviation[[description_german]:[abbreviation_budo]],3,FALSE),"")</f>
        <v/>
      </c>
      <c r="AP2602" s="54" t="str">
        <f>IFERROR(VLOOKUP(AO2602,abbreviation[[description_german]:[abbreviation_budo]],3,FALSE),"")</f>
        <v/>
      </c>
      <c r="AS2602" s="49" t="str">
        <f t="shared" si="363"/>
        <v>_</v>
      </c>
      <c r="AV2602" s="53" t="str">
        <f>IFERROR(VLOOKUP(AU2602,abbreviation[[description_german]:[abbreviation_budo]],3,FALSE),"")</f>
        <v/>
      </c>
      <c r="AY2602" s="51" t="str">
        <f>IFERROR(VLOOKUP(AX2602,abbreviation[[description_german]:[abbreviation_budo]],3,FALSE),"")</f>
        <v/>
      </c>
      <c r="BB2602" s="51" t="str">
        <f>IFERROR(VLOOKUP(BA2602,abbreviation[[description_german]:[abbreviation_budo]],3,FALSE),"")</f>
        <v/>
      </c>
      <c r="BE2602" s="51" t="str">
        <f>IFERROR(VLOOKUP(BD2602,abbreviation[[description_german]:[abbreviation_budo]],3,FALSE),"")</f>
        <v/>
      </c>
      <c r="BG2602" s="38"/>
      <c r="BH2602" s="49" t="str">
        <f t="shared" si="364"/>
        <v>_</v>
      </c>
      <c r="BK2602" s="53" t="str">
        <f>IFERROR(VLOOKUP(BJ2602,abbreviation[[description_german]:[abbreviation_budo]],3,FALSE),"")</f>
        <v/>
      </c>
      <c r="BN2602" s="51" t="str">
        <f>IFERROR(VLOOKUP(BM2602,abbreviation[[description_german]:[abbreviation_budo]],3,FALSE),"")</f>
        <v/>
      </c>
      <c r="BO2602" s="31"/>
      <c r="BQ2602" s="51" t="str">
        <f>IFERROR(VLOOKUP(BP2602,abbreviation[[description_german]:[abbreviation_budo]],3,FALSE),"")</f>
        <v/>
      </c>
      <c r="BR2602" s="57" t="str">
        <f t="shared" si="365"/>
        <v>_</v>
      </c>
      <c r="BU2602" s="53" t="str">
        <f>IFERROR(VLOOKUP(BT2602,abbreviation[[description_german]:[abbreviation_budo]],3,FALSE),"")</f>
        <v/>
      </c>
      <c r="BV2602" s="60" t="str">
        <f t="shared" si="366"/>
        <v>_</v>
      </c>
      <c r="BY2602" s="48" t="str">
        <f>IFERROR(VLOOKUP(BX2602,category[[category_name_german]:[abbreviation_category_budo]],3,FALSE),"")</f>
        <v/>
      </c>
      <c r="CB2602" s="48" t="str">
        <f>IFERROR(VLOOKUP(CA2602,category[[category_name_german]:[abbreviation_category_budo]],3,FALSE),"")</f>
        <v/>
      </c>
      <c r="CE2602" s="48" t="str">
        <f>IFERROR(VLOOKUP(CD2602,category[[category_name_german]:[abbreviation_category_budo]],3,FALSE),"")</f>
        <v/>
      </c>
      <c r="CH2602" s="48" t="str">
        <f>IFERROR(VLOOKUP(CG2602,category[[category_name_german]:[abbreviation_category_budo]],3,FALSE),"")</f>
        <v/>
      </c>
      <c r="CK2602" s="48" t="str">
        <f>IFERROR(VLOOKUP(CJ2602,category[[category_name_german]:[abbreviation_category_budo]],3,FALSE),"")</f>
        <v/>
      </c>
      <c r="CM2602" s="49" t="str">
        <f t="shared" si="367"/>
        <v/>
      </c>
      <c r="CO2602" s="63" t="str">
        <f t="shared" si="368"/>
        <v/>
      </c>
    </row>
    <row r="2603" spans="4:93" x14ac:dyDescent="0.25">
      <c r="D2603" s="48" t="str">
        <f>IFERROR(VLOOKUP(C2603,category[[category_name_german]:[abbreviation_category_budo]],3,FALSE),"")</f>
        <v/>
      </c>
      <c r="G2603" s="48" t="str">
        <f>IFERROR(VLOOKUP(F2603,category[[category_name_german]:[abbreviation_category_budo]],3,FALSE),"")</f>
        <v/>
      </c>
      <c r="J2603" s="48" t="str">
        <f>IFERROR(VLOOKUP(I2603,category[[category_name_german]:[abbreviation_category_budo]],3,FALSE),"")</f>
        <v/>
      </c>
      <c r="M2603" s="48" t="str">
        <f>IFERROR(VLOOKUP(L2603,category[[category_name_german]:[abbreviation_category_budo]],3,FALSE),"")</f>
        <v/>
      </c>
      <c r="P2603" s="48" t="str">
        <f>IFERROR(VLOOKUP(O2603,category[[category_name_german]:[abbreviation_category_budo]],3,FALSE),"")</f>
        <v/>
      </c>
      <c r="R2603" s="49" t="str">
        <f t="shared" si="360"/>
        <v/>
      </c>
      <c r="U2603" s="48" t="str">
        <f>IFERROR(VLOOKUP(T2603,abbreviation[[description_german]:[abbreviation_budo]],3,FALSE),"")</f>
        <v/>
      </c>
      <c r="X2603" s="51" t="str">
        <f>IFERROR(VLOOKUP(W2603,abbreviation[[description_german]:[abbreviation_budo]],3,FALSE),"")</f>
        <v/>
      </c>
      <c r="Y2603" s="33"/>
      <c r="AA2603" s="49" t="str">
        <f t="shared" si="361"/>
        <v/>
      </c>
      <c r="AD2603" s="48" t="str">
        <f>IFERROR(VLOOKUP(AC2603,abbreviation[[description_german]:[abbreviation_budo]],3,FALSE),"")</f>
        <v/>
      </c>
      <c r="AG2603" s="54" t="str">
        <f>IFERROR(VLOOKUP(AF2603,abbreviation[[description_german]:[abbreviation_budo]],3,FALSE),"")</f>
        <v/>
      </c>
      <c r="AJ2603" s="49" t="str">
        <f t="shared" si="362"/>
        <v>_</v>
      </c>
      <c r="AM2603" s="48" t="str">
        <f>IFERROR(VLOOKUP(AL2603,abbreviation[[description_german]:[abbreviation_budo]],3,FALSE),"")</f>
        <v/>
      </c>
      <c r="AP2603" s="54" t="str">
        <f>IFERROR(VLOOKUP(AO2603,abbreviation[[description_german]:[abbreviation_budo]],3,FALSE),"")</f>
        <v/>
      </c>
      <c r="AS2603" s="49" t="str">
        <f t="shared" si="363"/>
        <v>_</v>
      </c>
      <c r="AV2603" s="53" t="str">
        <f>IFERROR(VLOOKUP(AU2603,abbreviation[[description_german]:[abbreviation_budo]],3,FALSE),"")</f>
        <v/>
      </c>
      <c r="AY2603" s="51" t="str">
        <f>IFERROR(VLOOKUP(AX2603,abbreviation[[description_german]:[abbreviation_budo]],3,FALSE),"")</f>
        <v/>
      </c>
      <c r="BB2603" s="51" t="str">
        <f>IFERROR(VLOOKUP(BA2603,abbreviation[[description_german]:[abbreviation_budo]],3,FALSE),"")</f>
        <v/>
      </c>
      <c r="BE2603" s="51" t="str">
        <f>IFERROR(VLOOKUP(BD2603,abbreviation[[description_german]:[abbreviation_budo]],3,FALSE),"")</f>
        <v/>
      </c>
      <c r="BG2603" s="38"/>
      <c r="BH2603" s="49" t="str">
        <f t="shared" si="364"/>
        <v>_</v>
      </c>
      <c r="BK2603" s="53" t="str">
        <f>IFERROR(VLOOKUP(BJ2603,abbreviation[[description_german]:[abbreviation_budo]],3,FALSE),"")</f>
        <v/>
      </c>
      <c r="BN2603" s="51" t="str">
        <f>IFERROR(VLOOKUP(BM2603,abbreviation[[description_german]:[abbreviation_budo]],3,FALSE),"")</f>
        <v/>
      </c>
      <c r="BO2603" s="31"/>
      <c r="BQ2603" s="51" t="str">
        <f>IFERROR(VLOOKUP(BP2603,abbreviation[[description_german]:[abbreviation_budo]],3,FALSE),"")</f>
        <v/>
      </c>
      <c r="BR2603" s="57" t="str">
        <f t="shared" si="365"/>
        <v>_</v>
      </c>
      <c r="BU2603" s="53" t="str">
        <f>IFERROR(VLOOKUP(BT2603,abbreviation[[description_german]:[abbreviation_budo]],3,FALSE),"")</f>
        <v/>
      </c>
      <c r="BV2603" s="60" t="str">
        <f t="shared" si="366"/>
        <v>_</v>
      </c>
      <c r="BY2603" s="48" t="str">
        <f>IFERROR(VLOOKUP(BX2603,category[[category_name_german]:[abbreviation_category_budo]],3,FALSE),"")</f>
        <v/>
      </c>
      <c r="CB2603" s="48" t="str">
        <f>IFERROR(VLOOKUP(CA2603,category[[category_name_german]:[abbreviation_category_budo]],3,FALSE),"")</f>
        <v/>
      </c>
      <c r="CE2603" s="48" t="str">
        <f>IFERROR(VLOOKUP(CD2603,category[[category_name_german]:[abbreviation_category_budo]],3,FALSE),"")</f>
        <v/>
      </c>
      <c r="CH2603" s="48" t="str">
        <f>IFERROR(VLOOKUP(CG2603,category[[category_name_german]:[abbreviation_category_budo]],3,FALSE),"")</f>
        <v/>
      </c>
      <c r="CK2603" s="48" t="str">
        <f>IFERROR(VLOOKUP(CJ2603,category[[category_name_german]:[abbreviation_category_budo]],3,FALSE),"")</f>
        <v/>
      </c>
      <c r="CM2603" s="49" t="str">
        <f t="shared" si="367"/>
        <v/>
      </c>
      <c r="CO2603" s="63" t="str">
        <f t="shared" si="368"/>
        <v/>
      </c>
    </row>
    <row r="2604" spans="4:93" x14ac:dyDescent="0.25">
      <c r="D2604" s="48" t="str">
        <f>IFERROR(VLOOKUP(C2604,category[[category_name_german]:[abbreviation_category_budo]],3,FALSE),"")</f>
        <v/>
      </c>
      <c r="G2604" s="48" t="str">
        <f>IFERROR(VLOOKUP(F2604,category[[category_name_german]:[abbreviation_category_budo]],3,FALSE),"")</f>
        <v/>
      </c>
      <c r="J2604" s="48" t="str">
        <f>IFERROR(VLOOKUP(I2604,category[[category_name_german]:[abbreviation_category_budo]],3,FALSE),"")</f>
        <v/>
      </c>
      <c r="M2604" s="48" t="str">
        <f>IFERROR(VLOOKUP(L2604,category[[category_name_german]:[abbreviation_category_budo]],3,FALSE),"")</f>
        <v/>
      </c>
      <c r="P2604" s="48" t="str">
        <f>IFERROR(VLOOKUP(O2604,category[[category_name_german]:[abbreviation_category_budo]],3,FALSE),"")</f>
        <v/>
      </c>
      <c r="R2604" s="49" t="str">
        <f t="shared" si="360"/>
        <v/>
      </c>
      <c r="U2604" s="48" t="str">
        <f>IFERROR(VLOOKUP(T2604,abbreviation[[description_german]:[abbreviation_budo]],3,FALSE),"")</f>
        <v/>
      </c>
      <c r="X2604" s="51" t="str">
        <f>IFERROR(VLOOKUP(W2604,abbreviation[[description_german]:[abbreviation_budo]],3,FALSE),"")</f>
        <v/>
      </c>
      <c r="Y2604" s="33"/>
      <c r="AA2604" s="49" t="str">
        <f t="shared" si="361"/>
        <v/>
      </c>
      <c r="AD2604" s="48" t="str">
        <f>IFERROR(VLOOKUP(AC2604,abbreviation[[description_german]:[abbreviation_budo]],3,FALSE),"")</f>
        <v/>
      </c>
      <c r="AG2604" s="54" t="str">
        <f>IFERROR(VLOOKUP(AF2604,abbreviation[[description_german]:[abbreviation_budo]],3,FALSE),"")</f>
        <v/>
      </c>
      <c r="AJ2604" s="49" t="str">
        <f t="shared" si="362"/>
        <v>_</v>
      </c>
      <c r="AM2604" s="48" t="str">
        <f>IFERROR(VLOOKUP(AL2604,abbreviation[[description_german]:[abbreviation_budo]],3,FALSE),"")</f>
        <v/>
      </c>
      <c r="AP2604" s="54" t="str">
        <f>IFERROR(VLOOKUP(AO2604,abbreviation[[description_german]:[abbreviation_budo]],3,FALSE),"")</f>
        <v/>
      </c>
      <c r="AS2604" s="49" t="str">
        <f t="shared" si="363"/>
        <v>_</v>
      </c>
      <c r="AV2604" s="53" t="str">
        <f>IFERROR(VLOOKUP(AU2604,abbreviation[[description_german]:[abbreviation_budo]],3,FALSE),"")</f>
        <v/>
      </c>
      <c r="AY2604" s="51" t="str">
        <f>IFERROR(VLOOKUP(AX2604,abbreviation[[description_german]:[abbreviation_budo]],3,FALSE),"")</f>
        <v/>
      </c>
      <c r="BB2604" s="51" t="str">
        <f>IFERROR(VLOOKUP(BA2604,abbreviation[[description_german]:[abbreviation_budo]],3,FALSE),"")</f>
        <v/>
      </c>
      <c r="BE2604" s="51" t="str">
        <f>IFERROR(VLOOKUP(BD2604,abbreviation[[description_german]:[abbreviation_budo]],3,FALSE),"")</f>
        <v/>
      </c>
      <c r="BG2604" s="38"/>
      <c r="BH2604" s="49" t="str">
        <f t="shared" si="364"/>
        <v>_</v>
      </c>
      <c r="BK2604" s="53" t="str">
        <f>IFERROR(VLOOKUP(BJ2604,abbreviation[[description_german]:[abbreviation_budo]],3,FALSE),"")</f>
        <v/>
      </c>
      <c r="BN2604" s="51" t="str">
        <f>IFERROR(VLOOKUP(BM2604,abbreviation[[description_german]:[abbreviation_budo]],3,FALSE),"")</f>
        <v/>
      </c>
      <c r="BO2604" s="31"/>
      <c r="BQ2604" s="51" t="str">
        <f>IFERROR(VLOOKUP(BP2604,abbreviation[[description_german]:[abbreviation_budo]],3,FALSE),"")</f>
        <v/>
      </c>
      <c r="BR2604" s="57" t="str">
        <f t="shared" si="365"/>
        <v>_</v>
      </c>
      <c r="BU2604" s="53" t="str">
        <f>IFERROR(VLOOKUP(BT2604,abbreviation[[description_german]:[abbreviation_budo]],3,FALSE),"")</f>
        <v/>
      </c>
      <c r="BV2604" s="60" t="str">
        <f t="shared" si="366"/>
        <v>_</v>
      </c>
      <c r="BY2604" s="48" t="str">
        <f>IFERROR(VLOOKUP(BX2604,category[[category_name_german]:[abbreviation_category_budo]],3,FALSE),"")</f>
        <v/>
      </c>
      <c r="CB2604" s="48" t="str">
        <f>IFERROR(VLOOKUP(CA2604,category[[category_name_german]:[abbreviation_category_budo]],3,FALSE),"")</f>
        <v/>
      </c>
      <c r="CE2604" s="48" t="str">
        <f>IFERROR(VLOOKUP(CD2604,category[[category_name_german]:[abbreviation_category_budo]],3,FALSE),"")</f>
        <v/>
      </c>
      <c r="CH2604" s="48" t="str">
        <f>IFERROR(VLOOKUP(CG2604,category[[category_name_german]:[abbreviation_category_budo]],3,FALSE),"")</f>
        <v/>
      </c>
      <c r="CK2604" s="48" t="str">
        <f>IFERROR(VLOOKUP(CJ2604,category[[category_name_german]:[abbreviation_category_budo]],3,FALSE),"")</f>
        <v/>
      </c>
      <c r="CM2604" s="49" t="str">
        <f t="shared" si="367"/>
        <v/>
      </c>
      <c r="CO2604" s="63" t="str">
        <f t="shared" si="368"/>
        <v/>
      </c>
    </row>
    <row r="2605" spans="4:93" x14ac:dyDescent="0.25">
      <c r="D2605" s="48" t="str">
        <f>IFERROR(VLOOKUP(C2605,category[[category_name_german]:[abbreviation_category_budo]],3,FALSE),"")</f>
        <v/>
      </c>
      <c r="G2605" s="48" t="str">
        <f>IFERROR(VLOOKUP(F2605,category[[category_name_german]:[abbreviation_category_budo]],3,FALSE),"")</f>
        <v/>
      </c>
      <c r="J2605" s="48" t="str">
        <f>IFERROR(VLOOKUP(I2605,category[[category_name_german]:[abbreviation_category_budo]],3,FALSE),"")</f>
        <v/>
      </c>
      <c r="M2605" s="48" t="str">
        <f>IFERROR(VLOOKUP(L2605,category[[category_name_german]:[abbreviation_category_budo]],3,FALSE),"")</f>
        <v/>
      </c>
      <c r="P2605" s="48" t="str">
        <f>IFERROR(VLOOKUP(O2605,category[[category_name_german]:[abbreviation_category_budo]],3,FALSE),"")</f>
        <v/>
      </c>
      <c r="R2605" s="49" t="str">
        <f t="shared" si="360"/>
        <v/>
      </c>
      <c r="U2605" s="48" t="str">
        <f>IFERROR(VLOOKUP(T2605,abbreviation[[description_german]:[abbreviation_budo]],3,FALSE),"")</f>
        <v/>
      </c>
      <c r="X2605" s="51" t="str">
        <f>IFERROR(VLOOKUP(W2605,abbreviation[[description_german]:[abbreviation_budo]],3,FALSE),"")</f>
        <v/>
      </c>
      <c r="Y2605" s="33"/>
      <c r="AA2605" s="49" t="str">
        <f t="shared" si="361"/>
        <v/>
      </c>
      <c r="AD2605" s="48" t="str">
        <f>IFERROR(VLOOKUP(AC2605,abbreviation[[description_german]:[abbreviation_budo]],3,FALSE),"")</f>
        <v/>
      </c>
      <c r="AG2605" s="54" t="str">
        <f>IFERROR(VLOOKUP(AF2605,abbreviation[[description_german]:[abbreviation_budo]],3,FALSE),"")</f>
        <v/>
      </c>
      <c r="AJ2605" s="49" t="str">
        <f t="shared" si="362"/>
        <v>_</v>
      </c>
      <c r="AM2605" s="48" t="str">
        <f>IFERROR(VLOOKUP(AL2605,abbreviation[[description_german]:[abbreviation_budo]],3,FALSE),"")</f>
        <v/>
      </c>
      <c r="AP2605" s="54" t="str">
        <f>IFERROR(VLOOKUP(AO2605,abbreviation[[description_german]:[abbreviation_budo]],3,FALSE),"")</f>
        <v/>
      </c>
      <c r="AS2605" s="49" t="str">
        <f t="shared" si="363"/>
        <v>_</v>
      </c>
      <c r="AV2605" s="53" t="str">
        <f>IFERROR(VLOOKUP(AU2605,abbreviation[[description_german]:[abbreviation_budo]],3,FALSE),"")</f>
        <v/>
      </c>
      <c r="AY2605" s="51" t="str">
        <f>IFERROR(VLOOKUP(AX2605,abbreviation[[description_german]:[abbreviation_budo]],3,FALSE),"")</f>
        <v/>
      </c>
      <c r="BB2605" s="51" t="str">
        <f>IFERROR(VLOOKUP(BA2605,abbreviation[[description_german]:[abbreviation_budo]],3,FALSE),"")</f>
        <v/>
      </c>
      <c r="BE2605" s="51" t="str">
        <f>IFERROR(VLOOKUP(BD2605,abbreviation[[description_german]:[abbreviation_budo]],3,FALSE),"")</f>
        <v/>
      </c>
      <c r="BG2605" s="38"/>
      <c r="BH2605" s="49" t="str">
        <f t="shared" si="364"/>
        <v>_</v>
      </c>
      <c r="BK2605" s="53" t="str">
        <f>IFERROR(VLOOKUP(BJ2605,abbreviation[[description_german]:[abbreviation_budo]],3,FALSE),"")</f>
        <v/>
      </c>
      <c r="BN2605" s="51" t="str">
        <f>IFERROR(VLOOKUP(BM2605,abbreviation[[description_german]:[abbreviation_budo]],3,FALSE),"")</f>
        <v/>
      </c>
      <c r="BO2605" s="31"/>
      <c r="BQ2605" s="51" t="str">
        <f>IFERROR(VLOOKUP(BP2605,abbreviation[[description_german]:[abbreviation_budo]],3,FALSE),"")</f>
        <v/>
      </c>
      <c r="BR2605" s="57" t="str">
        <f t="shared" si="365"/>
        <v>_</v>
      </c>
      <c r="BU2605" s="53" t="str">
        <f>IFERROR(VLOOKUP(BT2605,abbreviation[[description_german]:[abbreviation_budo]],3,FALSE),"")</f>
        <v/>
      </c>
      <c r="BV2605" s="60" t="str">
        <f t="shared" si="366"/>
        <v>_</v>
      </c>
      <c r="BY2605" s="48" t="str">
        <f>IFERROR(VLOOKUP(BX2605,category[[category_name_german]:[abbreviation_category_budo]],3,FALSE),"")</f>
        <v/>
      </c>
      <c r="CB2605" s="48" t="str">
        <f>IFERROR(VLOOKUP(CA2605,category[[category_name_german]:[abbreviation_category_budo]],3,FALSE),"")</f>
        <v/>
      </c>
      <c r="CE2605" s="48" t="str">
        <f>IFERROR(VLOOKUP(CD2605,category[[category_name_german]:[abbreviation_category_budo]],3,FALSE),"")</f>
        <v/>
      </c>
      <c r="CH2605" s="48" t="str">
        <f>IFERROR(VLOOKUP(CG2605,category[[category_name_german]:[abbreviation_category_budo]],3,FALSE),"")</f>
        <v/>
      </c>
      <c r="CK2605" s="48" t="str">
        <f>IFERROR(VLOOKUP(CJ2605,category[[category_name_german]:[abbreviation_category_budo]],3,FALSE),"")</f>
        <v/>
      </c>
      <c r="CM2605" s="49" t="str">
        <f t="shared" si="367"/>
        <v/>
      </c>
      <c r="CO2605" s="63" t="str">
        <f t="shared" si="368"/>
        <v/>
      </c>
    </row>
    <row r="2606" spans="4:93" x14ac:dyDescent="0.25">
      <c r="D2606" s="48" t="str">
        <f>IFERROR(VLOOKUP(C2606,category[[category_name_german]:[abbreviation_category_budo]],3,FALSE),"")</f>
        <v/>
      </c>
      <c r="G2606" s="48" t="str">
        <f>IFERROR(VLOOKUP(F2606,category[[category_name_german]:[abbreviation_category_budo]],3,FALSE),"")</f>
        <v/>
      </c>
      <c r="J2606" s="48" t="str">
        <f>IFERROR(VLOOKUP(I2606,category[[category_name_german]:[abbreviation_category_budo]],3,FALSE),"")</f>
        <v/>
      </c>
      <c r="M2606" s="48" t="str">
        <f>IFERROR(VLOOKUP(L2606,category[[category_name_german]:[abbreviation_category_budo]],3,FALSE),"")</f>
        <v/>
      </c>
      <c r="P2606" s="48" t="str">
        <f>IFERROR(VLOOKUP(O2606,category[[category_name_german]:[abbreviation_category_budo]],3,FALSE),"")</f>
        <v/>
      </c>
      <c r="R2606" s="49" t="str">
        <f t="shared" si="360"/>
        <v/>
      </c>
      <c r="U2606" s="48" t="str">
        <f>IFERROR(VLOOKUP(T2606,abbreviation[[description_german]:[abbreviation_budo]],3,FALSE),"")</f>
        <v/>
      </c>
      <c r="X2606" s="51" t="str">
        <f>IFERROR(VLOOKUP(W2606,abbreviation[[description_german]:[abbreviation_budo]],3,FALSE),"")</f>
        <v/>
      </c>
      <c r="Y2606" s="33"/>
      <c r="AA2606" s="49" t="str">
        <f t="shared" si="361"/>
        <v/>
      </c>
      <c r="AD2606" s="48" t="str">
        <f>IFERROR(VLOOKUP(AC2606,abbreviation[[description_german]:[abbreviation_budo]],3,FALSE),"")</f>
        <v/>
      </c>
      <c r="AG2606" s="54" t="str">
        <f>IFERROR(VLOOKUP(AF2606,abbreviation[[description_german]:[abbreviation_budo]],3,FALSE),"")</f>
        <v/>
      </c>
      <c r="AJ2606" s="49" t="str">
        <f t="shared" si="362"/>
        <v>_</v>
      </c>
      <c r="AM2606" s="48" t="str">
        <f>IFERROR(VLOOKUP(AL2606,abbreviation[[description_german]:[abbreviation_budo]],3,FALSE),"")</f>
        <v/>
      </c>
      <c r="AP2606" s="54" t="str">
        <f>IFERROR(VLOOKUP(AO2606,abbreviation[[description_german]:[abbreviation_budo]],3,FALSE),"")</f>
        <v/>
      </c>
      <c r="AS2606" s="49" t="str">
        <f t="shared" si="363"/>
        <v>_</v>
      </c>
      <c r="AV2606" s="53" t="str">
        <f>IFERROR(VLOOKUP(AU2606,abbreviation[[description_german]:[abbreviation_budo]],3,FALSE),"")</f>
        <v/>
      </c>
      <c r="AY2606" s="51" t="str">
        <f>IFERROR(VLOOKUP(AX2606,abbreviation[[description_german]:[abbreviation_budo]],3,FALSE),"")</f>
        <v/>
      </c>
      <c r="BB2606" s="51" t="str">
        <f>IFERROR(VLOOKUP(BA2606,abbreviation[[description_german]:[abbreviation_budo]],3,FALSE),"")</f>
        <v/>
      </c>
      <c r="BE2606" s="51" t="str">
        <f>IFERROR(VLOOKUP(BD2606,abbreviation[[description_german]:[abbreviation_budo]],3,FALSE),"")</f>
        <v/>
      </c>
      <c r="BG2606" s="38"/>
      <c r="BH2606" s="49" t="str">
        <f t="shared" si="364"/>
        <v>_</v>
      </c>
      <c r="BK2606" s="53" t="str">
        <f>IFERROR(VLOOKUP(BJ2606,abbreviation[[description_german]:[abbreviation_budo]],3,FALSE),"")</f>
        <v/>
      </c>
      <c r="BN2606" s="51" t="str">
        <f>IFERROR(VLOOKUP(BM2606,abbreviation[[description_german]:[abbreviation_budo]],3,FALSE),"")</f>
        <v/>
      </c>
      <c r="BO2606" s="31"/>
      <c r="BQ2606" s="51" t="str">
        <f>IFERROR(VLOOKUP(BP2606,abbreviation[[description_german]:[abbreviation_budo]],3,FALSE),"")</f>
        <v/>
      </c>
      <c r="BR2606" s="57" t="str">
        <f t="shared" si="365"/>
        <v>_</v>
      </c>
      <c r="BU2606" s="53" t="str">
        <f>IFERROR(VLOOKUP(BT2606,abbreviation[[description_german]:[abbreviation_budo]],3,FALSE),"")</f>
        <v/>
      </c>
      <c r="BV2606" s="60" t="str">
        <f t="shared" si="366"/>
        <v>_</v>
      </c>
      <c r="BY2606" s="48" t="str">
        <f>IFERROR(VLOOKUP(BX2606,category[[category_name_german]:[abbreviation_category_budo]],3,FALSE),"")</f>
        <v/>
      </c>
      <c r="CB2606" s="48" t="str">
        <f>IFERROR(VLOOKUP(CA2606,category[[category_name_german]:[abbreviation_category_budo]],3,FALSE),"")</f>
        <v/>
      </c>
      <c r="CE2606" s="48" t="str">
        <f>IFERROR(VLOOKUP(CD2606,category[[category_name_german]:[abbreviation_category_budo]],3,FALSE),"")</f>
        <v/>
      </c>
      <c r="CH2606" s="48" t="str">
        <f>IFERROR(VLOOKUP(CG2606,category[[category_name_german]:[abbreviation_category_budo]],3,FALSE),"")</f>
        <v/>
      </c>
      <c r="CK2606" s="48" t="str">
        <f>IFERROR(VLOOKUP(CJ2606,category[[category_name_german]:[abbreviation_category_budo]],3,FALSE),"")</f>
        <v/>
      </c>
      <c r="CM2606" s="49" t="str">
        <f t="shared" si="367"/>
        <v/>
      </c>
      <c r="CO2606" s="63" t="str">
        <f t="shared" si="368"/>
        <v/>
      </c>
    </row>
    <row r="2607" spans="4:93" x14ac:dyDescent="0.25">
      <c r="D2607" s="48" t="str">
        <f>IFERROR(VLOOKUP(C2607,category[[category_name_german]:[abbreviation_category_budo]],3,FALSE),"")</f>
        <v/>
      </c>
      <c r="G2607" s="48" t="str">
        <f>IFERROR(VLOOKUP(F2607,category[[category_name_german]:[abbreviation_category_budo]],3,FALSE),"")</f>
        <v/>
      </c>
      <c r="J2607" s="48" t="str">
        <f>IFERROR(VLOOKUP(I2607,category[[category_name_german]:[abbreviation_category_budo]],3,FALSE),"")</f>
        <v/>
      </c>
      <c r="M2607" s="48" t="str">
        <f>IFERROR(VLOOKUP(L2607,category[[category_name_german]:[abbreviation_category_budo]],3,FALSE),"")</f>
        <v/>
      </c>
      <c r="P2607" s="48" t="str">
        <f>IFERROR(VLOOKUP(O2607,category[[category_name_german]:[abbreviation_category_budo]],3,FALSE),"")</f>
        <v/>
      </c>
      <c r="R2607" s="49" t="str">
        <f t="shared" si="360"/>
        <v/>
      </c>
      <c r="U2607" s="48" t="str">
        <f>IFERROR(VLOOKUP(T2607,abbreviation[[description_german]:[abbreviation_budo]],3,FALSE),"")</f>
        <v/>
      </c>
      <c r="X2607" s="51" t="str">
        <f>IFERROR(VLOOKUP(W2607,abbreviation[[description_german]:[abbreviation_budo]],3,FALSE),"")</f>
        <v/>
      </c>
      <c r="Y2607" s="33"/>
      <c r="AA2607" s="49" t="str">
        <f t="shared" si="361"/>
        <v/>
      </c>
      <c r="AD2607" s="48" t="str">
        <f>IFERROR(VLOOKUP(AC2607,abbreviation[[description_german]:[abbreviation_budo]],3,FALSE),"")</f>
        <v/>
      </c>
      <c r="AG2607" s="54" t="str">
        <f>IFERROR(VLOOKUP(AF2607,abbreviation[[description_german]:[abbreviation_budo]],3,FALSE),"")</f>
        <v/>
      </c>
      <c r="AJ2607" s="49" t="str">
        <f t="shared" si="362"/>
        <v>_</v>
      </c>
      <c r="AM2607" s="48" t="str">
        <f>IFERROR(VLOOKUP(AL2607,abbreviation[[description_german]:[abbreviation_budo]],3,FALSE),"")</f>
        <v/>
      </c>
      <c r="AP2607" s="54" t="str">
        <f>IFERROR(VLOOKUP(AO2607,abbreviation[[description_german]:[abbreviation_budo]],3,FALSE),"")</f>
        <v/>
      </c>
      <c r="AS2607" s="49" t="str">
        <f t="shared" si="363"/>
        <v>_</v>
      </c>
      <c r="AV2607" s="53" t="str">
        <f>IFERROR(VLOOKUP(AU2607,abbreviation[[description_german]:[abbreviation_budo]],3,FALSE),"")</f>
        <v/>
      </c>
      <c r="AY2607" s="51" t="str">
        <f>IFERROR(VLOOKUP(AX2607,abbreviation[[description_german]:[abbreviation_budo]],3,FALSE),"")</f>
        <v/>
      </c>
      <c r="BB2607" s="51" t="str">
        <f>IFERROR(VLOOKUP(BA2607,abbreviation[[description_german]:[abbreviation_budo]],3,FALSE),"")</f>
        <v/>
      </c>
      <c r="BE2607" s="51" t="str">
        <f>IFERROR(VLOOKUP(BD2607,abbreviation[[description_german]:[abbreviation_budo]],3,FALSE),"")</f>
        <v/>
      </c>
      <c r="BG2607" s="38"/>
      <c r="BH2607" s="49" t="str">
        <f t="shared" si="364"/>
        <v>_</v>
      </c>
      <c r="BK2607" s="53" t="str">
        <f>IFERROR(VLOOKUP(BJ2607,abbreviation[[description_german]:[abbreviation_budo]],3,FALSE),"")</f>
        <v/>
      </c>
      <c r="BN2607" s="51" t="str">
        <f>IFERROR(VLOOKUP(BM2607,abbreviation[[description_german]:[abbreviation_budo]],3,FALSE),"")</f>
        <v/>
      </c>
      <c r="BO2607" s="31"/>
      <c r="BQ2607" s="51" t="str">
        <f>IFERROR(VLOOKUP(BP2607,abbreviation[[description_german]:[abbreviation_budo]],3,FALSE),"")</f>
        <v/>
      </c>
      <c r="BR2607" s="57" t="str">
        <f t="shared" si="365"/>
        <v>_</v>
      </c>
      <c r="BU2607" s="53" t="str">
        <f>IFERROR(VLOOKUP(BT2607,abbreviation[[description_german]:[abbreviation_budo]],3,FALSE),"")</f>
        <v/>
      </c>
      <c r="BV2607" s="60" t="str">
        <f t="shared" si="366"/>
        <v>_</v>
      </c>
      <c r="BY2607" s="48" t="str">
        <f>IFERROR(VLOOKUP(BX2607,category[[category_name_german]:[abbreviation_category_budo]],3,FALSE),"")</f>
        <v/>
      </c>
      <c r="CB2607" s="48" t="str">
        <f>IFERROR(VLOOKUP(CA2607,category[[category_name_german]:[abbreviation_category_budo]],3,FALSE),"")</f>
        <v/>
      </c>
      <c r="CE2607" s="48" t="str">
        <f>IFERROR(VLOOKUP(CD2607,category[[category_name_german]:[abbreviation_category_budo]],3,FALSE),"")</f>
        <v/>
      </c>
      <c r="CH2607" s="48" t="str">
        <f>IFERROR(VLOOKUP(CG2607,category[[category_name_german]:[abbreviation_category_budo]],3,FALSE),"")</f>
        <v/>
      </c>
      <c r="CK2607" s="48" t="str">
        <f>IFERROR(VLOOKUP(CJ2607,category[[category_name_german]:[abbreviation_category_budo]],3,FALSE),"")</f>
        <v/>
      </c>
      <c r="CM2607" s="49" t="str">
        <f t="shared" si="367"/>
        <v/>
      </c>
      <c r="CO2607" s="63" t="str">
        <f t="shared" si="368"/>
        <v/>
      </c>
    </row>
    <row r="2608" spans="4:93" x14ac:dyDescent="0.25">
      <c r="D2608" s="48" t="str">
        <f>IFERROR(VLOOKUP(C2608,category[[category_name_german]:[abbreviation_category_budo]],3,FALSE),"")</f>
        <v/>
      </c>
      <c r="G2608" s="48" t="str">
        <f>IFERROR(VLOOKUP(F2608,category[[category_name_german]:[abbreviation_category_budo]],3,FALSE),"")</f>
        <v/>
      </c>
      <c r="J2608" s="48" t="str">
        <f>IFERROR(VLOOKUP(I2608,category[[category_name_german]:[abbreviation_category_budo]],3,FALSE),"")</f>
        <v/>
      </c>
      <c r="M2608" s="48" t="str">
        <f>IFERROR(VLOOKUP(L2608,category[[category_name_german]:[abbreviation_category_budo]],3,FALSE),"")</f>
        <v/>
      </c>
      <c r="P2608" s="48" t="str">
        <f>IFERROR(VLOOKUP(O2608,category[[category_name_german]:[abbreviation_category_budo]],3,FALSE),"")</f>
        <v/>
      </c>
      <c r="R2608" s="49" t="str">
        <f t="shared" si="360"/>
        <v/>
      </c>
      <c r="U2608" s="48" t="str">
        <f>IFERROR(VLOOKUP(T2608,abbreviation[[description_german]:[abbreviation_budo]],3,FALSE),"")</f>
        <v/>
      </c>
      <c r="X2608" s="51" t="str">
        <f>IFERROR(VLOOKUP(W2608,abbreviation[[description_german]:[abbreviation_budo]],3,FALSE),"")</f>
        <v/>
      </c>
      <c r="Y2608" s="33"/>
      <c r="AA2608" s="49" t="str">
        <f t="shared" si="361"/>
        <v/>
      </c>
      <c r="AD2608" s="48" t="str">
        <f>IFERROR(VLOOKUP(AC2608,abbreviation[[description_german]:[abbreviation_budo]],3,FALSE),"")</f>
        <v/>
      </c>
      <c r="AG2608" s="54" t="str">
        <f>IFERROR(VLOOKUP(AF2608,abbreviation[[description_german]:[abbreviation_budo]],3,FALSE),"")</f>
        <v/>
      </c>
      <c r="AJ2608" s="49" t="str">
        <f t="shared" si="362"/>
        <v>_</v>
      </c>
      <c r="AM2608" s="48" t="str">
        <f>IFERROR(VLOOKUP(AL2608,abbreviation[[description_german]:[abbreviation_budo]],3,FALSE),"")</f>
        <v/>
      </c>
      <c r="AP2608" s="54" t="str">
        <f>IFERROR(VLOOKUP(AO2608,abbreviation[[description_german]:[abbreviation_budo]],3,FALSE),"")</f>
        <v/>
      </c>
      <c r="AS2608" s="49" t="str">
        <f t="shared" si="363"/>
        <v>_</v>
      </c>
      <c r="AV2608" s="53" t="str">
        <f>IFERROR(VLOOKUP(AU2608,abbreviation[[description_german]:[abbreviation_budo]],3,FALSE),"")</f>
        <v/>
      </c>
      <c r="AY2608" s="51" t="str">
        <f>IFERROR(VLOOKUP(AX2608,abbreviation[[description_german]:[abbreviation_budo]],3,FALSE),"")</f>
        <v/>
      </c>
      <c r="BB2608" s="51" t="str">
        <f>IFERROR(VLOOKUP(BA2608,abbreviation[[description_german]:[abbreviation_budo]],3,FALSE),"")</f>
        <v/>
      </c>
      <c r="BE2608" s="51" t="str">
        <f>IFERROR(VLOOKUP(BD2608,abbreviation[[description_german]:[abbreviation_budo]],3,FALSE),"")</f>
        <v/>
      </c>
      <c r="BG2608" s="38"/>
      <c r="BH2608" s="49" t="str">
        <f t="shared" si="364"/>
        <v>_</v>
      </c>
      <c r="BK2608" s="53" t="str">
        <f>IFERROR(VLOOKUP(BJ2608,abbreviation[[description_german]:[abbreviation_budo]],3,FALSE),"")</f>
        <v/>
      </c>
      <c r="BN2608" s="51" t="str">
        <f>IFERROR(VLOOKUP(BM2608,abbreviation[[description_german]:[abbreviation_budo]],3,FALSE),"")</f>
        <v/>
      </c>
      <c r="BO2608" s="31"/>
      <c r="BQ2608" s="51" t="str">
        <f>IFERROR(VLOOKUP(BP2608,abbreviation[[description_german]:[abbreviation_budo]],3,FALSE),"")</f>
        <v/>
      </c>
      <c r="BR2608" s="57" t="str">
        <f t="shared" si="365"/>
        <v>_</v>
      </c>
      <c r="BU2608" s="53" t="str">
        <f>IFERROR(VLOOKUP(BT2608,abbreviation[[description_german]:[abbreviation_budo]],3,FALSE),"")</f>
        <v/>
      </c>
      <c r="BV2608" s="60" t="str">
        <f t="shared" si="366"/>
        <v>_</v>
      </c>
      <c r="BY2608" s="48" t="str">
        <f>IFERROR(VLOOKUP(BX2608,category[[category_name_german]:[abbreviation_category_budo]],3,FALSE),"")</f>
        <v/>
      </c>
      <c r="CB2608" s="48" t="str">
        <f>IFERROR(VLOOKUP(CA2608,category[[category_name_german]:[abbreviation_category_budo]],3,FALSE),"")</f>
        <v/>
      </c>
      <c r="CE2608" s="48" t="str">
        <f>IFERROR(VLOOKUP(CD2608,category[[category_name_german]:[abbreviation_category_budo]],3,FALSE),"")</f>
        <v/>
      </c>
      <c r="CH2608" s="48" t="str">
        <f>IFERROR(VLOOKUP(CG2608,category[[category_name_german]:[abbreviation_category_budo]],3,FALSE),"")</f>
        <v/>
      </c>
      <c r="CK2608" s="48" t="str">
        <f>IFERROR(VLOOKUP(CJ2608,category[[category_name_german]:[abbreviation_category_budo]],3,FALSE),"")</f>
        <v/>
      </c>
      <c r="CM2608" s="49" t="str">
        <f t="shared" si="367"/>
        <v/>
      </c>
      <c r="CO2608" s="63" t="str">
        <f t="shared" si="368"/>
        <v/>
      </c>
    </row>
    <row r="2609" spans="4:93" x14ac:dyDescent="0.25">
      <c r="D2609" s="48" t="str">
        <f>IFERROR(VLOOKUP(C2609,category[[category_name_german]:[abbreviation_category_budo]],3,FALSE),"")</f>
        <v/>
      </c>
      <c r="G2609" s="48" t="str">
        <f>IFERROR(VLOOKUP(F2609,category[[category_name_german]:[abbreviation_category_budo]],3,FALSE),"")</f>
        <v/>
      </c>
      <c r="J2609" s="48" t="str">
        <f>IFERROR(VLOOKUP(I2609,category[[category_name_german]:[abbreviation_category_budo]],3,FALSE),"")</f>
        <v/>
      </c>
      <c r="M2609" s="48" t="str">
        <f>IFERROR(VLOOKUP(L2609,category[[category_name_german]:[abbreviation_category_budo]],3,FALSE),"")</f>
        <v/>
      </c>
      <c r="P2609" s="48" t="str">
        <f>IFERROR(VLOOKUP(O2609,category[[category_name_german]:[abbreviation_category_budo]],3,FALSE),"")</f>
        <v/>
      </c>
      <c r="R2609" s="49" t="str">
        <f t="shared" si="360"/>
        <v/>
      </c>
      <c r="U2609" s="48" t="str">
        <f>IFERROR(VLOOKUP(T2609,abbreviation[[description_german]:[abbreviation_budo]],3,FALSE),"")</f>
        <v/>
      </c>
      <c r="X2609" s="51" t="str">
        <f>IFERROR(VLOOKUP(W2609,abbreviation[[description_german]:[abbreviation_budo]],3,FALSE),"")</f>
        <v/>
      </c>
      <c r="Y2609" s="33"/>
      <c r="AA2609" s="49" t="str">
        <f t="shared" si="361"/>
        <v/>
      </c>
      <c r="AD2609" s="48" t="str">
        <f>IFERROR(VLOOKUP(AC2609,abbreviation[[description_german]:[abbreviation_budo]],3,FALSE),"")</f>
        <v/>
      </c>
      <c r="AG2609" s="54" t="str">
        <f>IFERROR(VLOOKUP(AF2609,abbreviation[[description_german]:[abbreviation_budo]],3,FALSE),"")</f>
        <v/>
      </c>
      <c r="AJ2609" s="49" t="str">
        <f t="shared" si="362"/>
        <v>_</v>
      </c>
      <c r="AM2609" s="48" t="str">
        <f>IFERROR(VLOOKUP(AL2609,abbreviation[[description_german]:[abbreviation_budo]],3,FALSE),"")</f>
        <v/>
      </c>
      <c r="AP2609" s="54" t="str">
        <f>IFERROR(VLOOKUP(AO2609,abbreviation[[description_german]:[abbreviation_budo]],3,FALSE),"")</f>
        <v/>
      </c>
      <c r="AS2609" s="49" t="str">
        <f t="shared" si="363"/>
        <v>_</v>
      </c>
      <c r="AV2609" s="53" t="str">
        <f>IFERROR(VLOOKUP(AU2609,abbreviation[[description_german]:[abbreviation_budo]],3,FALSE),"")</f>
        <v/>
      </c>
      <c r="AY2609" s="51" t="str">
        <f>IFERROR(VLOOKUP(AX2609,abbreviation[[description_german]:[abbreviation_budo]],3,FALSE),"")</f>
        <v/>
      </c>
      <c r="BB2609" s="51" t="str">
        <f>IFERROR(VLOOKUP(BA2609,abbreviation[[description_german]:[abbreviation_budo]],3,FALSE),"")</f>
        <v/>
      </c>
      <c r="BE2609" s="51" t="str">
        <f>IFERROR(VLOOKUP(BD2609,abbreviation[[description_german]:[abbreviation_budo]],3,FALSE),"")</f>
        <v/>
      </c>
      <c r="BG2609" s="38"/>
      <c r="BH2609" s="49" t="str">
        <f t="shared" si="364"/>
        <v>_</v>
      </c>
      <c r="BK2609" s="53" t="str">
        <f>IFERROR(VLOOKUP(BJ2609,abbreviation[[description_german]:[abbreviation_budo]],3,FALSE),"")</f>
        <v/>
      </c>
      <c r="BN2609" s="51" t="str">
        <f>IFERROR(VLOOKUP(BM2609,abbreviation[[description_german]:[abbreviation_budo]],3,FALSE),"")</f>
        <v/>
      </c>
      <c r="BO2609" s="31"/>
      <c r="BQ2609" s="51" t="str">
        <f>IFERROR(VLOOKUP(BP2609,abbreviation[[description_german]:[abbreviation_budo]],3,FALSE),"")</f>
        <v/>
      </c>
      <c r="BR2609" s="57" t="str">
        <f t="shared" si="365"/>
        <v>_</v>
      </c>
      <c r="BU2609" s="53" t="str">
        <f>IFERROR(VLOOKUP(BT2609,abbreviation[[description_german]:[abbreviation_budo]],3,FALSE),"")</f>
        <v/>
      </c>
      <c r="BV2609" s="60" t="str">
        <f t="shared" si="366"/>
        <v>_</v>
      </c>
      <c r="BY2609" s="48" t="str">
        <f>IFERROR(VLOOKUP(BX2609,category[[category_name_german]:[abbreviation_category_budo]],3,FALSE),"")</f>
        <v/>
      </c>
      <c r="CB2609" s="48" t="str">
        <f>IFERROR(VLOOKUP(CA2609,category[[category_name_german]:[abbreviation_category_budo]],3,FALSE),"")</f>
        <v/>
      </c>
      <c r="CE2609" s="48" t="str">
        <f>IFERROR(VLOOKUP(CD2609,category[[category_name_german]:[abbreviation_category_budo]],3,FALSE),"")</f>
        <v/>
      </c>
      <c r="CH2609" s="48" t="str">
        <f>IFERROR(VLOOKUP(CG2609,category[[category_name_german]:[abbreviation_category_budo]],3,FALSE),"")</f>
        <v/>
      </c>
      <c r="CK2609" s="48" t="str">
        <f>IFERROR(VLOOKUP(CJ2609,category[[category_name_german]:[abbreviation_category_budo]],3,FALSE),"")</f>
        <v/>
      </c>
      <c r="CM2609" s="49" t="str">
        <f t="shared" si="367"/>
        <v/>
      </c>
      <c r="CO2609" s="63" t="str">
        <f t="shared" si="368"/>
        <v/>
      </c>
    </row>
    <row r="2610" spans="4:93" x14ac:dyDescent="0.25">
      <c r="D2610" s="48" t="str">
        <f>IFERROR(VLOOKUP(C2610,category[[category_name_german]:[abbreviation_category_budo]],3,FALSE),"")</f>
        <v/>
      </c>
      <c r="G2610" s="48" t="str">
        <f>IFERROR(VLOOKUP(F2610,category[[category_name_german]:[abbreviation_category_budo]],3,FALSE),"")</f>
        <v/>
      </c>
      <c r="J2610" s="48" t="str">
        <f>IFERROR(VLOOKUP(I2610,category[[category_name_german]:[abbreviation_category_budo]],3,FALSE),"")</f>
        <v/>
      </c>
      <c r="M2610" s="48" t="str">
        <f>IFERROR(VLOOKUP(L2610,category[[category_name_german]:[abbreviation_category_budo]],3,FALSE),"")</f>
        <v/>
      </c>
      <c r="P2610" s="48" t="str">
        <f>IFERROR(VLOOKUP(O2610,category[[category_name_german]:[abbreviation_category_budo]],3,FALSE),"")</f>
        <v/>
      </c>
      <c r="R2610" s="49" t="str">
        <f t="shared" si="360"/>
        <v/>
      </c>
      <c r="U2610" s="48" t="str">
        <f>IFERROR(VLOOKUP(T2610,abbreviation[[description_german]:[abbreviation_budo]],3,FALSE),"")</f>
        <v/>
      </c>
      <c r="X2610" s="51" t="str">
        <f>IFERROR(VLOOKUP(W2610,abbreviation[[description_german]:[abbreviation_budo]],3,FALSE),"")</f>
        <v/>
      </c>
      <c r="Y2610" s="33"/>
      <c r="AA2610" s="49" t="str">
        <f t="shared" si="361"/>
        <v/>
      </c>
      <c r="AD2610" s="48" t="str">
        <f>IFERROR(VLOOKUP(AC2610,abbreviation[[description_german]:[abbreviation_budo]],3,FALSE),"")</f>
        <v/>
      </c>
      <c r="AG2610" s="54" t="str">
        <f>IFERROR(VLOOKUP(AF2610,abbreviation[[description_german]:[abbreviation_budo]],3,FALSE),"")</f>
        <v/>
      </c>
      <c r="AJ2610" s="49" t="str">
        <f t="shared" si="362"/>
        <v>_</v>
      </c>
      <c r="AM2610" s="48" t="str">
        <f>IFERROR(VLOOKUP(AL2610,abbreviation[[description_german]:[abbreviation_budo]],3,FALSE),"")</f>
        <v/>
      </c>
      <c r="AP2610" s="54" t="str">
        <f>IFERROR(VLOOKUP(AO2610,abbreviation[[description_german]:[abbreviation_budo]],3,FALSE),"")</f>
        <v/>
      </c>
      <c r="AS2610" s="49" t="str">
        <f t="shared" si="363"/>
        <v>_</v>
      </c>
      <c r="AV2610" s="53" t="str">
        <f>IFERROR(VLOOKUP(AU2610,abbreviation[[description_german]:[abbreviation_budo]],3,FALSE),"")</f>
        <v/>
      </c>
      <c r="AY2610" s="51" t="str">
        <f>IFERROR(VLOOKUP(AX2610,abbreviation[[description_german]:[abbreviation_budo]],3,FALSE),"")</f>
        <v/>
      </c>
      <c r="BB2610" s="51" t="str">
        <f>IFERROR(VLOOKUP(BA2610,abbreviation[[description_german]:[abbreviation_budo]],3,FALSE),"")</f>
        <v/>
      </c>
      <c r="BE2610" s="51" t="str">
        <f>IFERROR(VLOOKUP(BD2610,abbreviation[[description_german]:[abbreviation_budo]],3,FALSE),"")</f>
        <v/>
      </c>
      <c r="BG2610" s="38"/>
      <c r="BH2610" s="49" t="str">
        <f t="shared" si="364"/>
        <v>_</v>
      </c>
      <c r="BK2610" s="53" t="str">
        <f>IFERROR(VLOOKUP(BJ2610,abbreviation[[description_german]:[abbreviation_budo]],3,FALSE),"")</f>
        <v/>
      </c>
      <c r="BN2610" s="51" t="str">
        <f>IFERROR(VLOOKUP(BM2610,abbreviation[[description_german]:[abbreviation_budo]],3,FALSE),"")</f>
        <v/>
      </c>
      <c r="BO2610" s="31"/>
      <c r="BQ2610" s="51" t="str">
        <f>IFERROR(VLOOKUP(BP2610,abbreviation[[description_german]:[abbreviation_budo]],3,FALSE),"")</f>
        <v/>
      </c>
      <c r="BR2610" s="57" t="str">
        <f t="shared" si="365"/>
        <v>_</v>
      </c>
      <c r="BU2610" s="53" t="str">
        <f>IFERROR(VLOOKUP(BT2610,abbreviation[[description_german]:[abbreviation_budo]],3,FALSE),"")</f>
        <v/>
      </c>
      <c r="BV2610" s="60" t="str">
        <f t="shared" si="366"/>
        <v>_</v>
      </c>
      <c r="BY2610" s="48" t="str">
        <f>IFERROR(VLOOKUP(BX2610,category[[category_name_german]:[abbreviation_category_budo]],3,FALSE),"")</f>
        <v/>
      </c>
      <c r="CB2610" s="48" t="str">
        <f>IFERROR(VLOOKUP(CA2610,category[[category_name_german]:[abbreviation_category_budo]],3,FALSE),"")</f>
        <v/>
      </c>
      <c r="CE2610" s="48" t="str">
        <f>IFERROR(VLOOKUP(CD2610,category[[category_name_german]:[abbreviation_category_budo]],3,FALSE),"")</f>
        <v/>
      </c>
      <c r="CH2610" s="48" t="str">
        <f>IFERROR(VLOOKUP(CG2610,category[[category_name_german]:[abbreviation_category_budo]],3,FALSE),"")</f>
        <v/>
      </c>
      <c r="CK2610" s="48" t="str">
        <f>IFERROR(VLOOKUP(CJ2610,category[[category_name_german]:[abbreviation_category_budo]],3,FALSE),"")</f>
        <v/>
      </c>
      <c r="CM2610" s="49" t="str">
        <f t="shared" si="367"/>
        <v/>
      </c>
      <c r="CO2610" s="63" t="str">
        <f t="shared" si="368"/>
        <v/>
      </c>
    </row>
    <row r="2611" spans="4:93" x14ac:dyDescent="0.25">
      <c r="D2611" s="48" t="str">
        <f>IFERROR(VLOOKUP(C2611,category[[category_name_german]:[abbreviation_category_budo]],3,FALSE),"")</f>
        <v/>
      </c>
      <c r="G2611" s="48" t="str">
        <f>IFERROR(VLOOKUP(F2611,category[[category_name_german]:[abbreviation_category_budo]],3,FALSE),"")</f>
        <v/>
      </c>
      <c r="J2611" s="48" t="str">
        <f>IFERROR(VLOOKUP(I2611,category[[category_name_german]:[abbreviation_category_budo]],3,FALSE),"")</f>
        <v/>
      </c>
      <c r="M2611" s="48" t="str">
        <f>IFERROR(VLOOKUP(L2611,category[[category_name_german]:[abbreviation_category_budo]],3,FALSE),"")</f>
        <v/>
      </c>
      <c r="P2611" s="48" t="str">
        <f>IFERROR(VLOOKUP(O2611,category[[category_name_german]:[abbreviation_category_budo]],3,FALSE),"")</f>
        <v/>
      </c>
      <c r="R2611" s="49" t="str">
        <f t="shared" si="360"/>
        <v/>
      </c>
      <c r="U2611" s="48" t="str">
        <f>IFERROR(VLOOKUP(T2611,abbreviation[[description_german]:[abbreviation_budo]],3,FALSE),"")</f>
        <v/>
      </c>
      <c r="X2611" s="51" t="str">
        <f>IFERROR(VLOOKUP(W2611,abbreviation[[description_german]:[abbreviation_budo]],3,FALSE),"")</f>
        <v/>
      </c>
      <c r="Y2611" s="33"/>
      <c r="AA2611" s="49" t="str">
        <f t="shared" si="361"/>
        <v/>
      </c>
      <c r="AD2611" s="48" t="str">
        <f>IFERROR(VLOOKUP(AC2611,abbreviation[[description_german]:[abbreviation_budo]],3,FALSE),"")</f>
        <v/>
      </c>
      <c r="AG2611" s="54" t="str">
        <f>IFERROR(VLOOKUP(AF2611,abbreviation[[description_german]:[abbreviation_budo]],3,FALSE),"")</f>
        <v/>
      </c>
      <c r="AJ2611" s="49" t="str">
        <f t="shared" si="362"/>
        <v>_</v>
      </c>
      <c r="AM2611" s="48" t="str">
        <f>IFERROR(VLOOKUP(AL2611,abbreviation[[description_german]:[abbreviation_budo]],3,FALSE),"")</f>
        <v/>
      </c>
      <c r="AP2611" s="54" t="str">
        <f>IFERROR(VLOOKUP(AO2611,abbreviation[[description_german]:[abbreviation_budo]],3,FALSE),"")</f>
        <v/>
      </c>
      <c r="AS2611" s="49" t="str">
        <f t="shared" si="363"/>
        <v>_</v>
      </c>
      <c r="AV2611" s="53" t="str">
        <f>IFERROR(VLOOKUP(AU2611,abbreviation[[description_german]:[abbreviation_budo]],3,FALSE),"")</f>
        <v/>
      </c>
      <c r="AY2611" s="51" t="str">
        <f>IFERROR(VLOOKUP(AX2611,abbreviation[[description_german]:[abbreviation_budo]],3,FALSE),"")</f>
        <v/>
      </c>
      <c r="BB2611" s="51" t="str">
        <f>IFERROR(VLOOKUP(BA2611,abbreviation[[description_german]:[abbreviation_budo]],3,FALSE),"")</f>
        <v/>
      </c>
      <c r="BE2611" s="51" t="str">
        <f>IFERROR(VLOOKUP(BD2611,abbreviation[[description_german]:[abbreviation_budo]],3,FALSE),"")</f>
        <v/>
      </c>
      <c r="BG2611" s="38"/>
      <c r="BH2611" s="49" t="str">
        <f t="shared" si="364"/>
        <v>_</v>
      </c>
      <c r="BK2611" s="53" t="str">
        <f>IFERROR(VLOOKUP(BJ2611,abbreviation[[description_german]:[abbreviation_budo]],3,FALSE),"")</f>
        <v/>
      </c>
      <c r="BN2611" s="51" t="str">
        <f>IFERROR(VLOOKUP(BM2611,abbreviation[[description_german]:[abbreviation_budo]],3,FALSE),"")</f>
        <v/>
      </c>
      <c r="BO2611" s="31"/>
      <c r="BQ2611" s="51" t="str">
        <f>IFERROR(VLOOKUP(BP2611,abbreviation[[description_german]:[abbreviation_budo]],3,FALSE),"")</f>
        <v/>
      </c>
      <c r="BR2611" s="57" t="str">
        <f t="shared" si="365"/>
        <v>_</v>
      </c>
      <c r="BU2611" s="53" t="str">
        <f>IFERROR(VLOOKUP(BT2611,abbreviation[[description_german]:[abbreviation_budo]],3,FALSE),"")</f>
        <v/>
      </c>
      <c r="BV2611" s="60" t="str">
        <f t="shared" si="366"/>
        <v>_</v>
      </c>
      <c r="BY2611" s="48" t="str">
        <f>IFERROR(VLOOKUP(BX2611,category[[category_name_german]:[abbreviation_category_budo]],3,FALSE),"")</f>
        <v/>
      </c>
      <c r="CB2611" s="48" t="str">
        <f>IFERROR(VLOOKUP(CA2611,category[[category_name_german]:[abbreviation_category_budo]],3,FALSE),"")</f>
        <v/>
      </c>
      <c r="CE2611" s="48" t="str">
        <f>IFERROR(VLOOKUP(CD2611,category[[category_name_german]:[abbreviation_category_budo]],3,FALSE),"")</f>
        <v/>
      </c>
      <c r="CH2611" s="48" t="str">
        <f>IFERROR(VLOOKUP(CG2611,category[[category_name_german]:[abbreviation_category_budo]],3,FALSE),"")</f>
        <v/>
      </c>
      <c r="CK2611" s="48" t="str">
        <f>IFERROR(VLOOKUP(CJ2611,category[[category_name_german]:[abbreviation_category_budo]],3,FALSE),"")</f>
        <v/>
      </c>
      <c r="CM2611" s="49" t="str">
        <f t="shared" si="367"/>
        <v/>
      </c>
      <c r="CO2611" s="63" t="str">
        <f t="shared" si="368"/>
        <v/>
      </c>
    </row>
    <row r="2612" spans="4:93" x14ac:dyDescent="0.25">
      <c r="D2612" s="48" t="str">
        <f>IFERROR(VLOOKUP(C2612,category[[category_name_german]:[abbreviation_category_budo]],3,FALSE),"")</f>
        <v/>
      </c>
      <c r="G2612" s="48" t="str">
        <f>IFERROR(VLOOKUP(F2612,category[[category_name_german]:[abbreviation_category_budo]],3,FALSE),"")</f>
        <v/>
      </c>
      <c r="J2612" s="48" t="str">
        <f>IFERROR(VLOOKUP(I2612,category[[category_name_german]:[abbreviation_category_budo]],3,FALSE),"")</f>
        <v/>
      </c>
      <c r="M2612" s="48" t="str">
        <f>IFERROR(VLOOKUP(L2612,category[[category_name_german]:[abbreviation_category_budo]],3,FALSE),"")</f>
        <v/>
      </c>
      <c r="P2612" s="48" t="str">
        <f>IFERROR(VLOOKUP(O2612,category[[category_name_german]:[abbreviation_category_budo]],3,FALSE),"")</f>
        <v/>
      </c>
      <c r="R2612" s="49" t="str">
        <f t="shared" si="360"/>
        <v/>
      </c>
      <c r="U2612" s="48" t="str">
        <f>IFERROR(VLOOKUP(T2612,abbreviation[[description_german]:[abbreviation_budo]],3,FALSE),"")</f>
        <v/>
      </c>
      <c r="X2612" s="51" t="str">
        <f>IFERROR(VLOOKUP(W2612,abbreviation[[description_german]:[abbreviation_budo]],3,FALSE),"")</f>
        <v/>
      </c>
      <c r="Y2612" s="33"/>
      <c r="AA2612" s="49" t="str">
        <f t="shared" si="361"/>
        <v/>
      </c>
      <c r="AD2612" s="48" t="str">
        <f>IFERROR(VLOOKUP(AC2612,abbreviation[[description_german]:[abbreviation_budo]],3,FALSE),"")</f>
        <v/>
      </c>
      <c r="AG2612" s="54" t="str">
        <f>IFERROR(VLOOKUP(AF2612,abbreviation[[description_german]:[abbreviation_budo]],3,FALSE),"")</f>
        <v/>
      </c>
      <c r="AJ2612" s="49" t="str">
        <f t="shared" si="362"/>
        <v>_</v>
      </c>
      <c r="AM2612" s="48" t="str">
        <f>IFERROR(VLOOKUP(AL2612,abbreviation[[description_german]:[abbreviation_budo]],3,FALSE),"")</f>
        <v/>
      </c>
      <c r="AP2612" s="54" t="str">
        <f>IFERROR(VLOOKUP(AO2612,abbreviation[[description_german]:[abbreviation_budo]],3,FALSE),"")</f>
        <v/>
      </c>
      <c r="AS2612" s="49" t="str">
        <f t="shared" si="363"/>
        <v>_</v>
      </c>
      <c r="AV2612" s="53" t="str">
        <f>IFERROR(VLOOKUP(AU2612,abbreviation[[description_german]:[abbreviation_budo]],3,FALSE),"")</f>
        <v/>
      </c>
      <c r="AY2612" s="51" t="str">
        <f>IFERROR(VLOOKUP(AX2612,abbreviation[[description_german]:[abbreviation_budo]],3,FALSE),"")</f>
        <v/>
      </c>
      <c r="BB2612" s="51" t="str">
        <f>IFERROR(VLOOKUP(BA2612,abbreviation[[description_german]:[abbreviation_budo]],3,FALSE),"")</f>
        <v/>
      </c>
      <c r="BE2612" s="51" t="str">
        <f>IFERROR(VLOOKUP(BD2612,abbreviation[[description_german]:[abbreviation_budo]],3,FALSE),"")</f>
        <v/>
      </c>
      <c r="BG2612" s="38"/>
      <c r="BH2612" s="49" t="str">
        <f t="shared" si="364"/>
        <v>_</v>
      </c>
      <c r="BK2612" s="53" t="str">
        <f>IFERROR(VLOOKUP(BJ2612,abbreviation[[description_german]:[abbreviation_budo]],3,FALSE),"")</f>
        <v/>
      </c>
      <c r="BN2612" s="51" t="str">
        <f>IFERROR(VLOOKUP(BM2612,abbreviation[[description_german]:[abbreviation_budo]],3,FALSE),"")</f>
        <v/>
      </c>
      <c r="BO2612" s="31"/>
      <c r="BQ2612" s="51" t="str">
        <f>IFERROR(VLOOKUP(BP2612,abbreviation[[description_german]:[abbreviation_budo]],3,FALSE),"")</f>
        <v/>
      </c>
      <c r="BR2612" s="57" t="str">
        <f t="shared" si="365"/>
        <v>_</v>
      </c>
      <c r="BU2612" s="53" t="str">
        <f>IFERROR(VLOOKUP(BT2612,abbreviation[[description_german]:[abbreviation_budo]],3,FALSE),"")</f>
        <v/>
      </c>
      <c r="BV2612" s="60" t="str">
        <f t="shared" si="366"/>
        <v>_</v>
      </c>
      <c r="BY2612" s="48" t="str">
        <f>IFERROR(VLOOKUP(BX2612,category[[category_name_german]:[abbreviation_category_budo]],3,FALSE),"")</f>
        <v/>
      </c>
      <c r="CB2612" s="48" t="str">
        <f>IFERROR(VLOOKUP(CA2612,category[[category_name_german]:[abbreviation_category_budo]],3,FALSE),"")</f>
        <v/>
      </c>
      <c r="CE2612" s="48" t="str">
        <f>IFERROR(VLOOKUP(CD2612,category[[category_name_german]:[abbreviation_category_budo]],3,FALSE),"")</f>
        <v/>
      </c>
      <c r="CH2612" s="48" t="str">
        <f>IFERROR(VLOOKUP(CG2612,category[[category_name_german]:[abbreviation_category_budo]],3,FALSE),"")</f>
        <v/>
      </c>
      <c r="CK2612" s="48" t="str">
        <f>IFERROR(VLOOKUP(CJ2612,category[[category_name_german]:[abbreviation_category_budo]],3,FALSE),"")</f>
        <v/>
      </c>
      <c r="CM2612" s="49" t="str">
        <f t="shared" si="367"/>
        <v/>
      </c>
      <c r="CO2612" s="63" t="str">
        <f t="shared" si="368"/>
        <v/>
      </c>
    </row>
    <row r="2613" spans="4:93" x14ac:dyDescent="0.25">
      <c r="D2613" s="48" t="str">
        <f>IFERROR(VLOOKUP(C2613,category[[category_name_german]:[abbreviation_category_budo]],3,FALSE),"")</f>
        <v/>
      </c>
      <c r="G2613" s="48" t="str">
        <f>IFERROR(VLOOKUP(F2613,category[[category_name_german]:[abbreviation_category_budo]],3,FALSE),"")</f>
        <v/>
      </c>
      <c r="J2613" s="48" t="str">
        <f>IFERROR(VLOOKUP(I2613,category[[category_name_german]:[abbreviation_category_budo]],3,FALSE),"")</f>
        <v/>
      </c>
      <c r="M2613" s="48" t="str">
        <f>IFERROR(VLOOKUP(L2613,category[[category_name_german]:[abbreviation_category_budo]],3,FALSE),"")</f>
        <v/>
      </c>
      <c r="P2613" s="48" t="str">
        <f>IFERROR(VLOOKUP(O2613,category[[category_name_german]:[abbreviation_category_budo]],3,FALSE),"")</f>
        <v/>
      </c>
      <c r="R2613" s="49" t="str">
        <f t="shared" si="360"/>
        <v/>
      </c>
      <c r="U2613" s="48" t="str">
        <f>IFERROR(VLOOKUP(T2613,abbreviation[[description_german]:[abbreviation_budo]],3,FALSE),"")</f>
        <v/>
      </c>
      <c r="X2613" s="51" t="str">
        <f>IFERROR(VLOOKUP(W2613,abbreviation[[description_german]:[abbreviation_budo]],3,FALSE),"")</f>
        <v/>
      </c>
      <c r="Y2613" s="33"/>
      <c r="AA2613" s="49" t="str">
        <f t="shared" si="361"/>
        <v/>
      </c>
      <c r="AD2613" s="48" t="str">
        <f>IFERROR(VLOOKUP(AC2613,abbreviation[[description_german]:[abbreviation_budo]],3,FALSE),"")</f>
        <v/>
      </c>
      <c r="AG2613" s="54" t="str">
        <f>IFERROR(VLOOKUP(AF2613,abbreviation[[description_german]:[abbreviation_budo]],3,FALSE),"")</f>
        <v/>
      </c>
      <c r="AJ2613" s="49" t="str">
        <f t="shared" si="362"/>
        <v>_</v>
      </c>
      <c r="AM2613" s="48" t="str">
        <f>IFERROR(VLOOKUP(AL2613,abbreviation[[description_german]:[abbreviation_budo]],3,FALSE),"")</f>
        <v/>
      </c>
      <c r="AP2613" s="54" t="str">
        <f>IFERROR(VLOOKUP(AO2613,abbreviation[[description_german]:[abbreviation_budo]],3,FALSE),"")</f>
        <v/>
      </c>
      <c r="AS2613" s="49" t="str">
        <f t="shared" si="363"/>
        <v>_</v>
      </c>
      <c r="AV2613" s="53" t="str">
        <f>IFERROR(VLOOKUP(AU2613,abbreviation[[description_german]:[abbreviation_budo]],3,FALSE),"")</f>
        <v/>
      </c>
      <c r="AY2613" s="51" t="str">
        <f>IFERROR(VLOOKUP(AX2613,abbreviation[[description_german]:[abbreviation_budo]],3,FALSE),"")</f>
        <v/>
      </c>
      <c r="BB2613" s="51" t="str">
        <f>IFERROR(VLOOKUP(BA2613,abbreviation[[description_german]:[abbreviation_budo]],3,FALSE),"")</f>
        <v/>
      </c>
      <c r="BE2613" s="51" t="str">
        <f>IFERROR(VLOOKUP(BD2613,abbreviation[[description_german]:[abbreviation_budo]],3,FALSE),"")</f>
        <v/>
      </c>
      <c r="BG2613" s="38"/>
      <c r="BH2613" s="49" t="str">
        <f t="shared" si="364"/>
        <v>_</v>
      </c>
      <c r="BK2613" s="53" t="str">
        <f>IFERROR(VLOOKUP(BJ2613,abbreviation[[description_german]:[abbreviation_budo]],3,FALSE),"")</f>
        <v/>
      </c>
      <c r="BN2613" s="51" t="str">
        <f>IFERROR(VLOOKUP(BM2613,abbreviation[[description_german]:[abbreviation_budo]],3,FALSE),"")</f>
        <v/>
      </c>
      <c r="BO2613" s="31"/>
      <c r="BQ2613" s="51" t="str">
        <f>IFERROR(VLOOKUP(BP2613,abbreviation[[description_german]:[abbreviation_budo]],3,FALSE),"")</f>
        <v/>
      </c>
      <c r="BR2613" s="57" t="str">
        <f t="shared" si="365"/>
        <v>_</v>
      </c>
      <c r="BU2613" s="53" t="str">
        <f>IFERROR(VLOOKUP(BT2613,abbreviation[[description_german]:[abbreviation_budo]],3,FALSE),"")</f>
        <v/>
      </c>
      <c r="BV2613" s="60" t="str">
        <f t="shared" si="366"/>
        <v>_</v>
      </c>
      <c r="BY2613" s="48" t="str">
        <f>IFERROR(VLOOKUP(BX2613,category[[category_name_german]:[abbreviation_category_budo]],3,FALSE),"")</f>
        <v/>
      </c>
      <c r="CB2613" s="48" t="str">
        <f>IFERROR(VLOOKUP(CA2613,category[[category_name_german]:[abbreviation_category_budo]],3,FALSE),"")</f>
        <v/>
      </c>
      <c r="CE2613" s="48" t="str">
        <f>IFERROR(VLOOKUP(CD2613,category[[category_name_german]:[abbreviation_category_budo]],3,FALSE),"")</f>
        <v/>
      </c>
      <c r="CH2613" s="48" t="str">
        <f>IFERROR(VLOOKUP(CG2613,category[[category_name_german]:[abbreviation_category_budo]],3,FALSE),"")</f>
        <v/>
      </c>
      <c r="CK2613" s="48" t="str">
        <f>IFERROR(VLOOKUP(CJ2613,category[[category_name_german]:[abbreviation_category_budo]],3,FALSE),"")</f>
        <v/>
      </c>
      <c r="CM2613" s="49" t="str">
        <f t="shared" si="367"/>
        <v/>
      </c>
      <c r="CO2613" s="63" t="str">
        <f t="shared" si="368"/>
        <v/>
      </c>
    </row>
    <row r="2614" spans="4:93" x14ac:dyDescent="0.25">
      <c r="D2614" s="48" t="str">
        <f>IFERROR(VLOOKUP(C2614,category[[category_name_german]:[abbreviation_category_budo]],3,FALSE),"")</f>
        <v/>
      </c>
      <c r="G2614" s="48" t="str">
        <f>IFERROR(VLOOKUP(F2614,category[[category_name_german]:[abbreviation_category_budo]],3,FALSE),"")</f>
        <v/>
      </c>
      <c r="J2614" s="48" t="str">
        <f>IFERROR(VLOOKUP(I2614,category[[category_name_german]:[abbreviation_category_budo]],3,FALSE),"")</f>
        <v/>
      </c>
      <c r="M2614" s="48" t="str">
        <f>IFERROR(VLOOKUP(L2614,category[[category_name_german]:[abbreviation_category_budo]],3,FALSE),"")</f>
        <v/>
      </c>
      <c r="P2614" s="48" t="str">
        <f>IFERROR(VLOOKUP(O2614,category[[category_name_german]:[abbreviation_category_budo]],3,FALSE),"")</f>
        <v/>
      </c>
      <c r="R2614" s="49" t="str">
        <f t="shared" si="360"/>
        <v/>
      </c>
      <c r="U2614" s="48" t="str">
        <f>IFERROR(VLOOKUP(T2614,abbreviation[[description_german]:[abbreviation_budo]],3,FALSE),"")</f>
        <v/>
      </c>
      <c r="X2614" s="51" t="str">
        <f>IFERROR(VLOOKUP(W2614,abbreviation[[description_german]:[abbreviation_budo]],3,FALSE),"")</f>
        <v/>
      </c>
      <c r="Y2614" s="33"/>
      <c r="AA2614" s="49" t="str">
        <f t="shared" si="361"/>
        <v/>
      </c>
      <c r="AD2614" s="48" t="str">
        <f>IFERROR(VLOOKUP(AC2614,abbreviation[[description_german]:[abbreviation_budo]],3,FALSE),"")</f>
        <v/>
      </c>
      <c r="AG2614" s="54" t="str">
        <f>IFERROR(VLOOKUP(AF2614,abbreviation[[description_german]:[abbreviation_budo]],3,FALSE),"")</f>
        <v/>
      </c>
      <c r="AJ2614" s="49" t="str">
        <f t="shared" si="362"/>
        <v>_</v>
      </c>
      <c r="AM2614" s="48" t="str">
        <f>IFERROR(VLOOKUP(AL2614,abbreviation[[description_german]:[abbreviation_budo]],3,FALSE),"")</f>
        <v/>
      </c>
      <c r="AP2614" s="54" t="str">
        <f>IFERROR(VLOOKUP(AO2614,abbreviation[[description_german]:[abbreviation_budo]],3,FALSE),"")</f>
        <v/>
      </c>
      <c r="AS2614" s="49" t="str">
        <f t="shared" si="363"/>
        <v>_</v>
      </c>
      <c r="AV2614" s="53" t="str">
        <f>IFERROR(VLOOKUP(AU2614,abbreviation[[description_german]:[abbreviation_budo]],3,FALSE),"")</f>
        <v/>
      </c>
      <c r="AY2614" s="51" t="str">
        <f>IFERROR(VLOOKUP(AX2614,abbreviation[[description_german]:[abbreviation_budo]],3,FALSE),"")</f>
        <v/>
      </c>
      <c r="BB2614" s="51" t="str">
        <f>IFERROR(VLOOKUP(BA2614,abbreviation[[description_german]:[abbreviation_budo]],3,FALSE),"")</f>
        <v/>
      </c>
      <c r="BE2614" s="51" t="str">
        <f>IFERROR(VLOOKUP(BD2614,abbreviation[[description_german]:[abbreviation_budo]],3,FALSE),"")</f>
        <v/>
      </c>
      <c r="BG2614" s="38"/>
      <c r="BH2614" s="49" t="str">
        <f t="shared" si="364"/>
        <v>_</v>
      </c>
      <c r="BK2614" s="53" t="str">
        <f>IFERROR(VLOOKUP(BJ2614,abbreviation[[description_german]:[abbreviation_budo]],3,FALSE),"")</f>
        <v/>
      </c>
      <c r="BN2614" s="51" t="str">
        <f>IFERROR(VLOOKUP(BM2614,abbreviation[[description_german]:[abbreviation_budo]],3,FALSE),"")</f>
        <v/>
      </c>
      <c r="BO2614" s="31"/>
      <c r="BQ2614" s="51" t="str">
        <f>IFERROR(VLOOKUP(BP2614,abbreviation[[description_german]:[abbreviation_budo]],3,FALSE),"")</f>
        <v/>
      </c>
      <c r="BR2614" s="57" t="str">
        <f t="shared" si="365"/>
        <v>_</v>
      </c>
      <c r="BU2614" s="53" t="str">
        <f>IFERROR(VLOOKUP(BT2614,abbreviation[[description_german]:[abbreviation_budo]],3,FALSE),"")</f>
        <v/>
      </c>
      <c r="BV2614" s="60" t="str">
        <f t="shared" si="366"/>
        <v>_</v>
      </c>
      <c r="BY2614" s="48" t="str">
        <f>IFERROR(VLOOKUP(BX2614,category[[category_name_german]:[abbreviation_category_budo]],3,FALSE),"")</f>
        <v/>
      </c>
      <c r="CB2614" s="48" t="str">
        <f>IFERROR(VLOOKUP(CA2614,category[[category_name_german]:[abbreviation_category_budo]],3,FALSE),"")</f>
        <v/>
      </c>
      <c r="CE2614" s="48" t="str">
        <f>IFERROR(VLOOKUP(CD2614,category[[category_name_german]:[abbreviation_category_budo]],3,FALSE),"")</f>
        <v/>
      </c>
      <c r="CH2614" s="48" t="str">
        <f>IFERROR(VLOOKUP(CG2614,category[[category_name_german]:[abbreviation_category_budo]],3,FALSE),"")</f>
        <v/>
      </c>
      <c r="CK2614" s="48" t="str">
        <f>IFERROR(VLOOKUP(CJ2614,category[[category_name_german]:[abbreviation_category_budo]],3,FALSE),"")</f>
        <v/>
      </c>
      <c r="CM2614" s="49" t="str">
        <f t="shared" si="367"/>
        <v/>
      </c>
      <c r="CO2614" s="63" t="str">
        <f t="shared" si="368"/>
        <v/>
      </c>
    </row>
    <row r="2615" spans="4:93" x14ac:dyDescent="0.25">
      <c r="D2615" s="48" t="str">
        <f>IFERROR(VLOOKUP(C2615,category[[category_name_german]:[abbreviation_category_budo]],3,FALSE),"")</f>
        <v/>
      </c>
      <c r="G2615" s="48" t="str">
        <f>IFERROR(VLOOKUP(F2615,category[[category_name_german]:[abbreviation_category_budo]],3,FALSE),"")</f>
        <v/>
      </c>
      <c r="J2615" s="48" t="str">
        <f>IFERROR(VLOOKUP(I2615,category[[category_name_german]:[abbreviation_category_budo]],3,FALSE),"")</f>
        <v/>
      </c>
      <c r="M2615" s="48" t="str">
        <f>IFERROR(VLOOKUP(L2615,category[[category_name_german]:[abbreviation_category_budo]],3,FALSE),"")</f>
        <v/>
      </c>
      <c r="P2615" s="48" t="str">
        <f>IFERROR(VLOOKUP(O2615,category[[category_name_german]:[abbreviation_category_budo]],3,FALSE),"")</f>
        <v/>
      </c>
      <c r="R2615" s="49" t="str">
        <f t="shared" si="360"/>
        <v/>
      </c>
      <c r="U2615" s="48" t="str">
        <f>IFERROR(VLOOKUP(T2615,abbreviation[[description_german]:[abbreviation_budo]],3,FALSE),"")</f>
        <v/>
      </c>
      <c r="X2615" s="51" t="str">
        <f>IFERROR(VLOOKUP(W2615,abbreviation[[description_german]:[abbreviation_budo]],3,FALSE),"")</f>
        <v/>
      </c>
      <c r="Y2615" s="33"/>
      <c r="AA2615" s="49" t="str">
        <f t="shared" si="361"/>
        <v/>
      </c>
      <c r="AD2615" s="48" t="str">
        <f>IFERROR(VLOOKUP(AC2615,abbreviation[[description_german]:[abbreviation_budo]],3,FALSE),"")</f>
        <v/>
      </c>
      <c r="AG2615" s="54" t="str">
        <f>IFERROR(VLOOKUP(AF2615,abbreviation[[description_german]:[abbreviation_budo]],3,FALSE),"")</f>
        <v/>
      </c>
      <c r="AJ2615" s="49" t="str">
        <f t="shared" si="362"/>
        <v>_</v>
      </c>
      <c r="AM2615" s="48" t="str">
        <f>IFERROR(VLOOKUP(AL2615,abbreviation[[description_german]:[abbreviation_budo]],3,FALSE),"")</f>
        <v/>
      </c>
      <c r="AP2615" s="54" t="str">
        <f>IFERROR(VLOOKUP(AO2615,abbreviation[[description_german]:[abbreviation_budo]],3,FALSE),"")</f>
        <v/>
      </c>
      <c r="AS2615" s="49" t="str">
        <f t="shared" si="363"/>
        <v>_</v>
      </c>
      <c r="AV2615" s="53" t="str">
        <f>IFERROR(VLOOKUP(AU2615,abbreviation[[description_german]:[abbreviation_budo]],3,FALSE),"")</f>
        <v/>
      </c>
      <c r="AY2615" s="51" t="str">
        <f>IFERROR(VLOOKUP(AX2615,abbreviation[[description_german]:[abbreviation_budo]],3,FALSE),"")</f>
        <v/>
      </c>
      <c r="BB2615" s="51" t="str">
        <f>IFERROR(VLOOKUP(BA2615,abbreviation[[description_german]:[abbreviation_budo]],3,FALSE),"")</f>
        <v/>
      </c>
      <c r="BE2615" s="51" t="str">
        <f>IFERROR(VLOOKUP(BD2615,abbreviation[[description_german]:[abbreviation_budo]],3,FALSE),"")</f>
        <v/>
      </c>
      <c r="BG2615" s="38"/>
      <c r="BH2615" s="49" t="str">
        <f t="shared" si="364"/>
        <v>_</v>
      </c>
      <c r="BK2615" s="53" t="str">
        <f>IFERROR(VLOOKUP(BJ2615,abbreviation[[description_german]:[abbreviation_budo]],3,FALSE),"")</f>
        <v/>
      </c>
      <c r="BN2615" s="51" t="str">
        <f>IFERROR(VLOOKUP(BM2615,abbreviation[[description_german]:[abbreviation_budo]],3,FALSE),"")</f>
        <v/>
      </c>
      <c r="BO2615" s="31"/>
      <c r="BQ2615" s="51" t="str">
        <f>IFERROR(VLOOKUP(BP2615,abbreviation[[description_german]:[abbreviation_budo]],3,FALSE),"")</f>
        <v/>
      </c>
      <c r="BR2615" s="57" t="str">
        <f t="shared" si="365"/>
        <v>_</v>
      </c>
      <c r="BU2615" s="53" t="str">
        <f>IFERROR(VLOOKUP(BT2615,abbreviation[[description_german]:[abbreviation_budo]],3,FALSE),"")</f>
        <v/>
      </c>
      <c r="BV2615" s="60" t="str">
        <f t="shared" si="366"/>
        <v>_</v>
      </c>
      <c r="BY2615" s="48" t="str">
        <f>IFERROR(VLOOKUP(BX2615,category[[category_name_german]:[abbreviation_category_budo]],3,FALSE),"")</f>
        <v/>
      </c>
      <c r="CB2615" s="48" t="str">
        <f>IFERROR(VLOOKUP(CA2615,category[[category_name_german]:[abbreviation_category_budo]],3,FALSE),"")</f>
        <v/>
      </c>
      <c r="CE2615" s="48" t="str">
        <f>IFERROR(VLOOKUP(CD2615,category[[category_name_german]:[abbreviation_category_budo]],3,FALSE),"")</f>
        <v/>
      </c>
      <c r="CH2615" s="48" t="str">
        <f>IFERROR(VLOOKUP(CG2615,category[[category_name_german]:[abbreviation_category_budo]],3,FALSE),"")</f>
        <v/>
      </c>
      <c r="CK2615" s="48" t="str">
        <f>IFERROR(VLOOKUP(CJ2615,category[[category_name_german]:[abbreviation_category_budo]],3,FALSE),"")</f>
        <v/>
      </c>
      <c r="CM2615" s="49" t="str">
        <f t="shared" si="367"/>
        <v/>
      </c>
      <c r="CO2615" s="63" t="str">
        <f t="shared" si="368"/>
        <v/>
      </c>
    </row>
    <row r="2616" spans="4:93" x14ac:dyDescent="0.25">
      <c r="D2616" s="48" t="str">
        <f>IFERROR(VLOOKUP(C2616,category[[category_name_german]:[abbreviation_category_budo]],3,FALSE),"")</f>
        <v/>
      </c>
      <c r="G2616" s="48" t="str">
        <f>IFERROR(VLOOKUP(F2616,category[[category_name_german]:[abbreviation_category_budo]],3,FALSE),"")</f>
        <v/>
      </c>
      <c r="J2616" s="48" t="str">
        <f>IFERROR(VLOOKUP(I2616,category[[category_name_german]:[abbreviation_category_budo]],3,FALSE),"")</f>
        <v/>
      </c>
      <c r="M2616" s="48" t="str">
        <f>IFERROR(VLOOKUP(L2616,category[[category_name_german]:[abbreviation_category_budo]],3,FALSE),"")</f>
        <v/>
      </c>
      <c r="P2616" s="48" t="str">
        <f>IFERROR(VLOOKUP(O2616,category[[category_name_german]:[abbreviation_category_budo]],3,FALSE),"")</f>
        <v/>
      </c>
      <c r="R2616" s="49" t="str">
        <f t="shared" si="360"/>
        <v/>
      </c>
      <c r="U2616" s="48" t="str">
        <f>IFERROR(VLOOKUP(T2616,abbreviation[[description_german]:[abbreviation_budo]],3,FALSE),"")</f>
        <v/>
      </c>
      <c r="X2616" s="51" t="str">
        <f>IFERROR(VLOOKUP(W2616,abbreviation[[description_german]:[abbreviation_budo]],3,FALSE),"")</f>
        <v/>
      </c>
      <c r="Y2616" s="33"/>
      <c r="AA2616" s="49" t="str">
        <f t="shared" si="361"/>
        <v/>
      </c>
      <c r="AD2616" s="48" t="str">
        <f>IFERROR(VLOOKUP(AC2616,abbreviation[[description_german]:[abbreviation_budo]],3,FALSE),"")</f>
        <v/>
      </c>
      <c r="AG2616" s="54" t="str">
        <f>IFERROR(VLOOKUP(AF2616,abbreviation[[description_german]:[abbreviation_budo]],3,FALSE),"")</f>
        <v/>
      </c>
      <c r="AJ2616" s="49" t="str">
        <f t="shared" si="362"/>
        <v>_</v>
      </c>
      <c r="AM2616" s="48" t="str">
        <f>IFERROR(VLOOKUP(AL2616,abbreviation[[description_german]:[abbreviation_budo]],3,FALSE),"")</f>
        <v/>
      </c>
      <c r="AP2616" s="54" t="str">
        <f>IFERROR(VLOOKUP(AO2616,abbreviation[[description_german]:[abbreviation_budo]],3,FALSE),"")</f>
        <v/>
      </c>
      <c r="AS2616" s="49" t="str">
        <f t="shared" si="363"/>
        <v>_</v>
      </c>
      <c r="AV2616" s="53" t="str">
        <f>IFERROR(VLOOKUP(AU2616,abbreviation[[description_german]:[abbreviation_budo]],3,FALSE),"")</f>
        <v/>
      </c>
      <c r="AY2616" s="51" t="str">
        <f>IFERROR(VLOOKUP(AX2616,abbreviation[[description_german]:[abbreviation_budo]],3,FALSE),"")</f>
        <v/>
      </c>
      <c r="BB2616" s="51" t="str">
        <f>IFERROR(VLOOKUP(BA2616,abbreviation[[description_german]:[abbreviation_budo]],3,FALSE),"")</f>
        <v/>
      </c>
      <c r="BE2616" s="51" t="str">
        <f>IFERROR(VLOOKUP(BD2616,abbreviation[[description_german]:[abbreviation_budo]],3,FALSE),"")</f>
        <v/>
      </c>
      <c r="BG2616" s="38"/>
      <c r="BH2616" s="49" t="str">
        <f t="shared" si="364"/>
        <v>_</v>
      </c>
      <c r="BK2616" s="53" t="str">
        <f>IFERROR(VLOOKUP(BJ2616,abbreviation[[description_german]:[abbreviation_budo]],3,FALSE),"")</f>
        <v/>
      </c>
      <c r="BN2616" s="51" t="str">
        <f>IFERROR(VLOOKUP(BM2616,abbreviation[[description_german]:[abbreviation_budo]],3,FALSE),"")</f>
        <v/>
      </c>
      <c r="BO2616" s="31"/>
      <c r="BQ2616" s="51" t="str">
        <f>IFERROR(VLOOKUP(BP2616,abbreviation[[description_german]:[abbreviation_budo]],3,FALSE),"")</f>
        <v/>
      </c>
      <c r="BR2616" s="57" t="str">
        <f t="shared" si="365"/>
        <v>_</v>
      </c>
      <c r="BU2616" s="53" t="str">
        <f>IFERROR(VLOOKUP(BT2616,abbreviation[[description_german]:[abbreviation_budo]],3,FALSE),"")</f>
        <v/>
      </c>
      <c r="BV2616" s="60" t="str">
        <f t="shared" si="366"/>
        <v>_</v>
      </c>
      <c r="BY2616" s="48" t="str">
        <f>IFERROR(VLOOKUP(BX2616,category[[category_name_german]:[abbreviation_category_budo]],3,FALSE),"")</f>
        <v/>
      </c>
      <c r="CB2616" s="48" t="str">
        <f>IFERROR(VLOOKUP(CA2616,category[[category_name_german]:[abbreviation_category_budo]],3,FALSE),"")</f>
        <v/>
      </c>
      <c r="CE2616" s="48" t="str">
        <f>IFERROR(VLOOKUP(CD2616,category[[category_name_german]:[abbreviation_category_budo]],3,FALSE),"")</f>
        <v/>
      </c>
      <c r="CH2616" s="48" t="str">
        <f>IFERROR(VLOOKUP(CG2616,category[[category_name_german]:[abbreviation_category_budo]],3,FALSE),"")</f>
        <v/>
      </c>
      <c r="CK2616" s="48" t="str">
        <f>IFERROR(VLOOKUP(CJ2616,category[[category_name_german]:[abbreviation_category_budo]],3,FALSE),"")</f>
        <v/>
      </c>
      <c r="CM2616" s="49" t="str">
        <f t="shared" si="367"/>
        <v/>
      </c>
      <c r="CO2616" s="63" t="str">
        <f t="shared" si="368"/>
        <v/>
      </c>
    </row>
    <row r="2617" spans="4:93" x14ac:dyDescent="0.25">
      <c r="D2617" s="48" t="str">
        <f>IFERROR(VLOOKUP(C2617,category[[category_name_german]:[abbreviation_category_budo]],3,FALSE),"")</f>
        <v/>
      </c>
      <c r="G2617" s="48" t="str">
        <f>IFERROR(VLOOKUP(F2617,category[[category_name_german]:[abbreviation_category_budo]],3,FALSE),"")</f>
        <v/>
      </c>
      <c r="J2617" s="48" t="str">
        <f>IFERROR(VLOOKUP(I2617,category[[category_name_german]:[abbreviation_category_budo]],3,FALSE),"")</f>
        <v/>
      </c>
      <c r="M2617" s="48" t="str">
        <f>IFERROR(VLOOKUP(L2617,category[[category_name_german]:[abbreviation_category_budo]],3,FALSE),"")</f>
        <v/>
      </c>
      <c r="P2617" s="48" t="str">
        <f>IFERROR(VLOOKUP(O2617,category[[category_name_german]:[abbreviation_category_budo]],3,FALSE),"")</f>
        <v/>
      </c>
      <c r="R2617" s="49" t="str">
        <f t="shared" si="360"/>
        <v/>
      </c>
      <c r="U2617" s="48" t="str">
        <f>IFERROR(VLOOKUP(T2617,abbreviation[[description_german]:[abbreviation_budo]],3,FALSE),"")</f>
        <v/>
      </c>
      <c r="X2617" s="51" t="str">
        <f>IFERROR(VLOOKUP(W2617,abbreviation[[description_german]:[abbreviation_budo]],3,FALSE),"")</f>
        <v/>
      </c>
      <c r="Y2617" s="33"/>
      <c r="AA2617" s="49" t="str">
        <f t="shared" si="361"/>
        <v/>
      </c>
      <c r="AD2617" s="48" t="str">
        <f>IFERROR(VLOOKUP(AC2617,abbreviation[[description_german]:[abbreviation_budo]],3,FALSE),"")</f>
        <v/>
      </c>
      <c r="AG2617" s="54" t="str">
        <f>IFERROR(VLOOKUP(AF2617,abbreviation[[description_german]:[abbreviation_budo]],3,FALSE),"")</f>
        <v/>
      </c>
      <c r="AJ2617" s="49" t="str">
        <f t="shared" si="362"/>
        <v>_</v>
      </c>
      <c r="AM2617" s="48" t="str">
        <f>IFERROR(VLOOKUP(AL2617,abbreviation[[description_german]:[abbreviation_budo]],3,FALSE),"")</f>
        <v/>
      </c>
      <c r="AP2617" s="54" t="str">
        <f>IFERROR(VLOOKUP(AO2617,abbreviation[[description_german]:[abbreviation_budo]],3,FALSE),"")</f>
        <v/>
      </c>
      <c r="AS2617" s="49" t="str">
        <f t="shared" si="363"/>
        <v>_</v>
      </c>
      <c r="AV2617" s="53" t="str">
        <f>IFERROR(VLOOKUP(AU2617,abbreviation[[description_german]:[abbreviation_budo]],3,FALSE),"")</f>
        <v/>
      </c>
      <c r="AY2617" s="51" t="str">
        <f>IFERROR(VLOOKUP(AX2617,abbreviation[[description_german]:[abbreviation_budo]],3,FALSE),"")</f>
        <v/>
      </c>
      <c r="BB2617" s="51" t="str">
        <f>IFERROR(VLOOKUP(BA2617,abbreviation[[description_german]:[abbreviation_budo]],3,FALSE),"")</f>
        <v/>
      </c>
      <c r="BE2617" s="51" t="str">
        <f>IFERROR(VLOOKUP(BD2617,abbreviation[[description_german]:[abbreviation_budo]],3,FALSE),"")</f>
        <v/>
      </c>
      <c r="BG2617" s="38"/>
      <c r="BH2617" s="49" t="str">
        <f t="shared" si="364"/>
        <v>_</v>
      </c>
      <c r="BK2617" s="53" t="str">
        <f>IFERROR(VLOOKUP(BJ2617,abbreviation[[description_german]:[abbreviation_budo]],3,FALSE),"")</f>
        <v/>
      </c>
      <c r="BN2617" s="51" t="str">
        <f>IFERROR(VLOOKUP(BM2617,abbreviation[[description_german]:[abbreviation_budo]],3,FALSE),"")</f>
        <v/>
      </c>
      <c r="BO2617" s="31"/>
      <c r="BQ2617" s="51" t="str">
        <f>IFERROR(VLOOKUP(BP2617,abbreviation[[description_german]:[abbreviation_budo]],3,FALSE),"")</f>
        <v/>
      </c>
      <c r="BR2617" s="57" t="str">
        <f t="shared" si="365"/>
        <v>_</v>
      </c>
      <c r="BU2617" s="53" t="str">
        <f>IFERROR(VLOOKUP(BT2617,abbreviation[[description_german]:[abbreviation_budo]],3,FALSE),"")</f>
        <v/>
      </c>
      <c r="BV2617" s="60" t="str">
        <f t="shared" si="366"/>
        <v>_</v>
      </c>
      <c r="BY2617" s="48" t="str">
        <f>IFERROR(VLOOKUP(BX2617,category[[category_name_german]:[abbreviation_category_budo]],3,FALSE),"")</f>
        <v/>
      </c>
      <c r="CB2617" s="48" t="str">
        <f>IFERROR(VLOOKUP(CA2617,category[[category_name_german]:[abbreviation_category_budo]],3,FALSE),"")</f>
        <v/>
      </c>
      <c r="CE2617" s="48" t="str">
        <f>IFERROR(VLOOKUP(CD2617,category[[category_name_german]:[abbreviation_category_budo]],3,FALSE),"")</f>
        <v/>
      </c>
      <c r="CH2617" s="48" t="str">
        <f>IFERROR(VLOOKUP(CG2617,category[[category_name_german]:[abbreviation_category_budo]],3,FALSE),"")</f>
        <v/>
      </c>
      <c r="CK2617" s="48" t="str">
        <f>IFERROR(VLOOKUP(CJ2617,category[[category_name_german]:[abbreviation_category_budo]],3,FALSE),"")</f>
        <v/>
      </c>
      <c r="CM2617" s="49" t="str">
        <f t="shared" si="367"/>
        <v/>
      </c>
      <c r="CO2617" s="63" t="str">
        <f t="shared" si="368"/>
        <v/>
      </c>
    </row>
    <row r="2618" spans="4:93" x14ac:dyDescent="0.25">
      <c r="D2618" s="48" t="str">
        <f>IFERROR(VLOOKUP(C2618,category[[category_name_german]:[abbreviation_category_budo]],3,FALSE),"")</f>
        <v/>
      </c>
      <c r="G2618" s="48" t="str">
        <f>IFERROR(VLOOKUP(F2618,category[[category_name_german]:[abbreviation_category_budo]],3,FALSE),"")</f>
        <v/>
      </c>
      <c r="J2618" s="48" t="str">
        <f>IFERROR(VLOOKUP(I2618,category[[category_name_german]:[abbreviation_category_budo]],3,FALSE),"")</f>
        <v/>
      </c>
      <c r="M2618" s="48" t="str">
        <f>IFERROR(VLOOKUP(L2618,category[[category_name_german]:[abbreviation_category_budo]],3,FALSE),"")</f>
        <v/>
      </c>
      <c r="P2618" s="48" t="str">
        <f>IFERROR(VLOOKUP(O2618,category[[category_name_german]:[abbreviation_category_budo]],3,FALSE),"")</f>
        <v/>
      </c>
      <c r="R2618" s="49" t="str">
        <f t="shared" si="360"/>
        <v/>
      </c>
      <c r="U2618" s="48" t="str">
        <f>IFERROR(VLOOKUP(T2618,abbreviation[[description_german]:[abbreviation_budo]],3,FALSE),"")</f>
        <v/>
      </c>
      <c r="X2618" s="51" t="str">
        <f>IFERROR(VLOOKUP(W2618,abbreviation[[description_german]:[abbreviation_budo]],3,FALSE),"")</f>
        <v/>
      </c>
      <c r="Y2618" s="33"/>
      <c r="AA2618" s="49" t="str">
        <f t="shared" si="361"/>
        <v/>
      </c>
      <c r="AD2618" s="48" t="str">
        <f>IFERROR(VLOOKUP(AC2618,abbreviation[[description_german]:[abbreviation_budo]],3,FALSE),"")</f>
        <v/>
      </c>
      <c r="AG2618" s="54" t="str">
        <f>IFERROR(VLOOKUP(AF2618,abbreviation[[description_german]:[abbreviation_budo]],3,FALSE),"")</f>
        <v/>
      </c>
      <c r="AJ2618" s="49" t="str">
        <f t="shared" si="362"/>
        <v>_</v>
      </c>
      <c r="AM2618" s="48" t="str">
        <f>IFERROR(VLOOKUP(AL2618,abbreviation[[description_german]:[abbreviation_budo]],3,FALSE),"")</f>
        <v/>
      </c>
      <c r="AP2618" s="54" t="str">
        <f>IFERROR(VLOOKUP(AO2618,abbreviation[[description_german]:[abbreviation_budo]],3,FALSE),"")</f>
        <v/>
      </c>
      <c r="AS2618" s="49" t="str">
        <f t="shared" si="363"/>
        <v>_</v>
      </c>
      <c r="AV2618" s="53" t="str">
        <f>IFERROR(VLOOKUP(AU2618,abbreviation[[description_german]:[abbreviation_budo]],3,FALSE),"")</f>
        <v/>
      </c>
      <c r="AY2618" s="51" t="str">
        <f>IFERROR(VLOOKUP(AX2618,abbreviation[[description_german]:[abbreviation_budo]],3,FALSE),"")</f>
        <v/>
      </c>
      <c r="BB2618" s="51" t="str">
        <f>IFERROR(VLOOKUP(BA2618,abbreviation[[description_german]:[abbreviation_budo]],3,FALSE),"")</f>
        <v/>
      </c>
      <c r="BE2618" s="51" t="str">
        <f>IFERROR(VLOOKUP(BD2618,abbreviation[[description_german]:[abbreviation_budo]],3,FALSE),"")</f>
        <v/>
      </c>
      <c r="BG2618" s="38"/>
      <c r="BH2618" s="49" t="str">
        <f t="shared" si="364"/>
        <v>_</v>
      </c>
      <c r="BK2618" s="53" t="str">
        <f>IFERROR(VLOOKUP(BJ2618,abbreviation[[description_german]:[abbreviation_budo]],3,FALSE),"")</f>
        <v/>
      </c>
      <c r="BN2618" s="51" t="str">
        <f>IFERROR(VLOOKUP(BM2618,abbreviation[[description_german]:[abbreviation_budo]],3,FALSE),"")</f>
        <v/>
      </c>
      <c r="BO2618" s="31"/>
      <c r="BQ2618" s="51" t="str">
        <f>IFERROR(VLOOKUP(BP2618,abbreviation[[description_german]:[abbreviation_budo]],3,FALSE),"")</f>
        <v/>
      </c>
      <c r="BR2618" s="57" t="str">
        <f t="shared" si="365"/>
        <v>_</v>
      </c>
      <c r="BU2618" s="53" t="str">
        <f>IFERROR(VLOOKUP(BT2618,abbreviation[[description_german]:[abbreviation_budo]],3,FALSE),"")</f>
        <v/>
      </c>
      <c r="BV2618" s="60" t="str">
        <f t="shared" si="366"/>
        <v>_</v>
      </c>
      <c r="BY2618" s="48" t="str">
        <f>IFERROR(VLOOKUP(BX2618,category[[category_name_german]:[abbreviation_category_budo]],3,FALSE),"")</f>
        <v/>
      </c>
      <c r="CB2618" s="48" t="str">
        <f>IFERROR(VLOOKUP(CA2618,category[[category_name_german]:[abbreviation_category_budo]],3,FALSE),"")</f>
        <v/>
      </c>
      <c r="CE2618" s="48" t="str">
        <f>IFERROR(VLOOKUP(CD2618,category[[category_name_german]:[abbreviation_category_budo]],3,FALSE),"")</f>
        <v/>
      </c>
      <c r="CH2618" s="48" t="str">
        <f>IFERROR(VLOOKUP(CG2618,category[[category_name_german]:[abbreviation_category_budo]],3,FALSE),"")</f>
        <v/>
      </c>
      <c r="CK2618" s="48" t="str">
        <f>IFERROR(VLOOKUP(CJ2618,category[[category_name_german]:[abbreviation_category_budo]],3,FALSE),"")</f>
        <v/>
      </c>
      <c r="CM2618" s="49" t="str">
        <f t="shared" si="367"/>
        <v/>
      </c>
      <c r="CO2618" s="63" t="str">
        <f t="shared" si="368"/>
        <v/>
      </c>
    </row>
    <row r="2619" spans="4:93" x14ac:dyDescent="0.25">
      <c r="D2619" s="48" t="str">
        <f>IFERROR(VLOOKUP(C2619,category[[category_name_german]:[abbreviation_category_budo]],3,FALSE),"")</f>
        <v/>
      </c>
      <c r="G2619" s="48" t="str">
        <f>IFERROR(VLOOKUP(F2619,category[[category_name_german]:[abbreviation_category_budo]],3,FALSE),"")</f>
        <v/>
      </c>
      <c r="J2619" s="48" t="str">
        <f>IFERROR(VLOOKUP(I2619,category[[category_name_german]:[abbreviation_category_budo]],3,FALSE),"")</f>
        <v/>
      </c>
      <c r="M2619" s="48" t="str">
        <f>IFERROR(VLOOKUP(L2619,category[[category_name_german]:[abbreviation_category_budo]],3,FALSE),"")</f>
        <v/>
      </c>
      <c r="P2619" s="48" t="str">
        <f>IFERROR(VLOOKUP(O2619,category[[category_name_german]:[abbreviation_category_budo]],3,FALSE),"")</f>
        <v/>
      </c>
      <c r="R2619" s="49" t="str">
        <f t="shared" si="360"/>
        <v/>
      </c>
      <c r="U2619" s="48" t="str">
        <f>IFERROR(VLOOKUP(T2619,abbreviation[[description_german]:[abbreviation_budo]],3,FALSE),"")</f>
        <v/>
      </c>
      <c r="X2619" s="51" t="str">
        <f>IFERROR(VLOOKUP(W2619,abbreviation[[description_german]:[abbreviation_budo]],3,FALSE),"")</f>
        <v/>
      </c>
      <c r="Y2619" s="33"/>
      <c r="AA2619" s="49" t="str">
        <f t="shared" si="361"/>
        <v/>
      </c>
      <c r="AD2619" s="48" t="str">
        <f>IFERROR(VLOOKUP(AC2619,abbreviation[[description_german]:[abbreviation_budo]],3,FALSE),"")</f>
        <v/>
      </c>
      <c r="AG2619" s="54" t="str">
        <f>IFERROR(VLOOKUP(AF2619,abbreviation[[description_german]:[abbreviation_budo]],3,FALSE),"")</f>
        <v/>
      </c>
      <c r="AJ2619" s="49" t="str">
        <f t="shared" si="362"/>
        <v>_</v>
      </c>
      <c r="AM2619" s="48" t="str">
        <f>IFERROR(VLOOKUP(AL2619,abbreviation[[description_german]:[abbreviation_budo]],3,FALSE),"")</f>
        <v/>
      </c>
      <c r="AP2619" s="54" t="str">
        <f>IFERROR(VLOOKUP(AO2619,abbreviation[[description_german]:[abbreviation_budo]],3,FALSE),"")</f>
        <v/>
      </c>
      <c r="AS2619" s="49" t="str">
        <f t="shared" si="363"/>
        <v>_</v>
      </c>
      <c r="AV2619" s="53" t="str">
        <f>IFERROR(VLOOKUP(AU2619,abbreviation[[description_german]:[abbreviation_budo]],3,FALSE),"")</f>
        <v/>
      </c>
      <c r="AY2619" s="51" t="str">
        <f>IFERROR(VLOOKUP(AX2619,abbreviation[[description_german]:[abbreviation_budo]],3,FALSE),"")</f>
        <v/>
      </c>
      <c r="BB2619" s="51" t="str">
        <f>IFERROR(VLOOKUP(BA2619,abbreviation[[description_german]:[abbreviation_budo]],3,FALSE),"")</f>
        <v/>
      </c>
      <c r="BE2619" s="51" t="str">
        <f>IFERROR(VLOOKUP(BD2619,abbreviation[[description_german]:[abbreviation_budo]],3,FALSE),"")</f>
        <v/>
      </c>
      <c r="BG2619" s="38"/>
      <c r="BH2619" s="49" t="str">
        <f t="shared" si="364"/>
        <v>_</v>
      </c>
      <c r="BK2619" s="53" t="str">
        <f>IFERROR(VLOOKUP(BJ2619,abbreviation[[description_german]:[abbreviation_budo]],3,FALSE),"")</f>
        <v/>
      </c>
      <c r="BN2619" s="51" t="str">
        <f>IFERROR(VLOOKUP(BM2619,abbreviation[[description_german]:[abbreviation_budo]],3,FALSE),"")</f>
        <v/>
      </c>
      <c r="BO2619" s="31"/>
      <c r="BQ2619" s="51" t="str">
        <f>IFERROR(VLOOKUP(BP2619,abbreviation[[description_german]:[abbreviation_budo]],3,FALSE),"")</f>
        <v/>
      </c>
      <c r="BR2619" s="57" t="str">
        <f t="shared" si="365"/>
        <v>_</v>
      </c>
      <c r="BU2619" s="53" t="str">
        <f>IFERROR(VLOOKUP(BT2619,abbreviation[[description_german]:[abbreviation_budo]],3,FALSE),"")</f>
        <v/>
      </c>
      <c r="BV2619" s="60" t="str">
        <f t="shared" si="366"/>
        <v>_</v>
      </c>
      <c r="BY2619" s="48" t="str">
        <f>IFERROR(VLOOKUP(BX2619,category[[category_name_german]:[abbreviation_category_budo]],3,FALSE),"")</f>
        <v/>
      </c>
      <c r="CB2619" s="48" t="str">
        <f>IFERROR(VLOOKUP(CA2619,category[[category_name_german]:[abbreviation_category_budo]],3,FALSE),"")</f>
        <v/>
      </c>
      <c r="CE2619" s="48" t="str">
        <f>IFERROR(VLOOKUP(CD2619,category[[category_name_german]:[abbreviation_category_budo]],3,FALSE),"")</f>
        <v/>
      </c>
      <c r="CH2619" s="48" t="str">
        <f>IFERROR(VLOOKUP(CG2619,category[[category_name_german]:[abbreviation_category_budo]],3,FALSE),"")</f>
        <v/>
      </c>
      <c r="CK2619" s="48" t="str">
        <f>IFERROR(VLOOKUP(CJ2619,category[[category_name_german]:[abbreviation_category_budo]],3,FALSE),"")</f>
        <v/>
      </c>
      <c r="CM2619" s="49" t="str">
        <f t="shared" si="367"/>
        <v/>
      </c>
      <c r="CO2619" s="63" t="str">
        <f t="shared" si="368"/>
        <v/>
      </c>
    </row>
    <row r="2620" spans="4:93" x14ac:dyDescent="0.25">
      <c r="D2620" s="48" t="str">
        <f>IFERROR(VLOOKUP(C2620,category[[category_name_german]:[abbreviation_category_budo]],3,FALSE),"")</f>
        <v/>
      </c>
      <c r="G2620" s="48" t="str">
        <f>IFERROR(VLOOKUP(F2620,category[[category_name_german]:[abbreviation_category_budo]],3,FALSE),"")</f>
        <v/>
      </c>
      <c r="J2620" s="48" t="str">
        <f>IFERROR(VLOOKUP(I2620,category[[category_name_german]:[abbreviation_category_budo]],3,FALSE),"")</f>
        <v/>
      </c>
      <c r="M2620" s="48" t="str">
        <f>IFERROR(VLOOKUP(L2620,category[[category_name_german]:[abbreviation_category_budo]],3,FALSE),"")</f>
        <v/>
      </c>
      <c r="P2620" s="48" t="str">
        <f>IFERROR(VLOOKUP(O2620,category[[category_name_german]:[abbreviation_category_budo]],3,FALSE),"")</f>
        <v/>
      </c>
      <c r="R2620" s="49" t="str">
        <f t="shared" si="360"/>
        <v/>
      </c>
      <c r="U2620" s="48" t="str">
        <f>IFERROR(VLOOKUP(T2620,abbreviation[[description_german]:[abbreviation_budo]],3,FALSE),"")</f>
        <v/>
      </c>
      <c r="X2620" s="51" t="str">
        <f>IFERROR(VLOOKUP(W2620,abbreviation[[description_german]:[abbreviation_budo]],3,FALSE),"")</f>
        <v/>
      </c>
      <c r="Y2620" s="33"/>
      <c r="AA2620" s="49" t="str">
        <f t="shared" si="361"/>
        <v/>
      </c>
      <c r="AD2620" s="48" t="str">
        <f>IFERROR(VLOOKUP(AC2620,abbreviation[[description_german]:[abbreviation_budo]],3,FALSE),"")</f>
        <v/>
      </c>
      <c r="AG2620" s="54" t="str">
        <f>IFERROR(VLOOKUP(AF2620,abbreviation[[description_german]:[abbreviation_budo]],3,FALSE),"")</f>
        <v/>
      </c>
      <c r="AJ2620" s="49" t="str">
        <f t="shared" si="362"/>
        <v>_</v>
      </c>
      <c r="AM2620" s="48" t="str">
        <f>IFERROR(VLOOKUP(AL2620,abbreviation[[description_german]:[abbreviation_budo]],3,FALSE),"")</f>
        <v/>
      </c>
      <c r="AP2620" s="54" t="str">
        <f>IFERROR(VLOOKUP(AO2620,abbreviation[[description_german]:[abbreviation_budo]],3,FALSE),"")</f>
        <v/>
      </c>
      <c r="AS2620" s="49" t="str">
        <f t="shared" si="363"/>
        <v>_</v>
      </c>
      <c r="AV2620" s="53" t="str">
        <f>IFERROR(VLOOKUP(AU2620,abbreviation[[description_german]:[abbreviation_budo]],3,FALSE),"")</f>
        <v/>
      </c>
      <c r="AY2620" s="51" t="str">
        <f>IFERROR(VLOOKUP(AX2620,abbreviation[[description_german]:[abbreviation_budo]],3,FALSE),"")</f>
        <v/>
      </c>
      <c r="BB2620" s="51" t="str">
        <f>IFERROR(VLOOKUP(BA2620,abbreviation[[description_german]:[abbreviation_budo]],3,FALSE),"")</f>
        <v/>
      </c>
      <c r="BE2620" s="51" t="str">
        <f>IFERROR(VLOOKUP(BD2620,abbreviation[[description_german]:[abbreviation_budo]],3,FALSE),"")</f>
        <v/>
      </c>
      <c r="BG2620" s="38"/>
      <c r="BH2620" s="49" t="str">
        <f t="shared" si="364"/>
        <v>_</v>
      </c>
      <c r="BK2620" s="53" t="str">
        <f>IFERROR(VLOOKUP(BJ2620,abbreviation[[description_german]:[abbreviation_budo]],3,FALSE),"")</f>
        <v/>
      </c>
      <c r="BN2620" s="51" t="str">
        <f>IFERROR(VLOOKUP(BM2620,abbreviation[[description_german]:[abbreviation_budo]],3,FALSE),"")</f>
        <v/>
      </c>
      <c r="BO2620" s="31"/>
      <c r="BQ2620" s="51" t="str">
        <f>IFERROR(VLOOKUP(BP2620,abbreviation[[description_german]:[abbreviation_budo]],3,FALSE),"")</f>
        <v/>
      </c>
      <c r="BR2620" s="57" t="str">
        <f t="shared" si="365"/>
        <v>_</v>
      </c>
      <c r="BU2620" s="53" t="str">
        <f>IFERROR(VLOOKUP(BT2620,abbreviation[[description_german]:[abbreviation_budo]],3,FALSE),"")</f>
        <v/>
      </c>
      <c r="BV2620" s="60" t="str">
        <f t="shared" si="366"/>
        <v>_</v>
      </c>
      <c r="BY2620" s="48" t="str">
        <f>IFERROR(VLOOKUP(BX2620,category[[category_name_german]:[abbreviation_category_budo]],3,FALSE),"")</f>
        <v/>
      </c>
      <c r="CB2620" s="48" t="str">
        <f>IFERROR(VLOOKUP(CA2620,category[[category_name_german]:[abbreviation_category_budo]],3,FALSE),"")</f>
        <v/>
      </c>
      <c r="CE2620" s="48" t="str">
        <f>IFERROR(VLOOKUP(CD2620,category[[category_name_german]:[abbreviation_category_budo]],3,FALSE),"")</f>
        <v/>
      </c>
      <c r="CH2620" s="48" t="str">
        <f>IFERROR(VLOOKUP(CG2620,category[[category_name_german]:[abbreviation_category_budo]],3,FALSE),"")</f>
        <v/>
      </c>
      <c r="CK2620" s="48" t="str">
        <f>IFERROR(VLOOKUP(CJ2620,category[[category_name_german]:[abbreviation_category_budo]],3,FALSE),"")</f>
        <v/>
      </c>
      <c r="CM2620" s="49" t="str">
        <f t="shared" si="367"/>
        <v/>
      </c>
      <c r="CO2620" s="63" t="str">
        <f t="shared" si="368"/>
        <v/>
      </c>
    </row>
    <row r="2621" spans="4:93" x14ac:dyDescent="0.25">
      <c r="D2621" s="48" t="str">
        <f>IFERROR(VLOOKUP(C2621,category[[category_name_german]:[abbreviation_category_budo]],3,FALSE),"")</f>
        <v/>
      </c>
      <c r="G2621" s="48" t="str">
        <f>IFERROR(VLOOKUP(F2621,category[[category_name_german]:[abbreviation_category_budo]],3,FALSE),"")</f>
        <v/>
      </c>
      <c r="J2621" s="48" t="str">
        <f>IFERROR(VLOOKUP(I2621,category[[category_name_german]:[abbreviation_category_budo]],3,FALSE),"")</f>
        <v/>
      </c>
      <c r="M2621" s="48" t="str">
        <f>IFERROR(VLOOKUP(L2621,category[[category_name_german]:[abbreviation_category_budo]],3,FALSE),"")</f>
        <v/>
      </c>
      <c r="P2621" s="48" t="str">
        <f>IFERROR(VLOOKUP(O2621,category[[category_name_german]:[abbreviation_category_budo]],3,FALSE),"")</f>
        <v/>
      </c>
      <c r="R2621" s="49" t="str">
        <f t="shared" si="360"/>
        <v/>
      </c>
      <c r="U2621" s="48" t="str">
        <f>IFERROR(VLOOKUP(T2621,abbreviation[[description_german]:[abbreviation_budo]],3,FALSE),"")</f>
        <v/>
      </c>
      <c r="X2621" s="51" t="str">
        <f>IFERROR(VLOOKUP(W2621,abbreviation[[description_german]:[abbreviation_budo]],3,FALSE),"")</f>
        <v/>
      </c>
      <c r="Y2621" s="33"/>
      <c r="AA2621" s="49" t="str">
        <f t="shared" si="361"/>
        <v/>
      </c>
      <c r="AD2621" s="48" t="str">
        <f>IFERROR(VLOOKUP(AC2621,abbreviation[[description_german]:[abbreviation_budo]],3,FALSE),"")</f>
        <v/>
      </c>
      <c r="AG2621" s="54" t="str">
        <f>IFERROR(VLOOKUP(AF2621,abbreviation[[description_german]:[abbreviation_budo]],3,FALSE),"")</f>
        <v/>
      </c>
      <c r="AJ2621" s="49" t="str">
        <f t="shared" si="362"/>
        <v>_</v>
      </c>
      <c r="AM2621" s="48" t="str">
        <f>IFERROR(VLOOKUP(AL2621,abbreviation[[description_german]:[abbreviation_budo]],3,FALSE),"")</f>
        <v/>
      </c>
      <c r="AP2621" s="54" t="str">
        <f>IFERROR(VLOOKUP(AO2621,abbreviation[[description_german]:[abbreviation_budo]],3,FALSE),"")</f>
        <v/>
      </c>
      <c r="AS2621" s="49" t="str">
        <f t="shared" si="363"/>
        <v>_</v>
      </c>
      <c r="AV2621" s="53" t="str">
        <f>IFERROR(VLOOKUP(AU2621,abbreviation[[description_german]:[abbreviation_budo]],3,FALSE),"")</f>
        <v/>
      </c>
      <c r="AY2621" s="51" t="str">
        <f>IFERROR(VLOOKUP(AX2621,abbreviation[[description_german]:[abbreviation_budo]],3,FALSE),"")</f>
        <v/>
      </c>
      <c r="BB2621" s="51" t="str">
        <f>IFERROR(VLOOKUP(BA2621,abbreviation[[description_german]:[abbreviation_budo]],3,FALSE),"")</f>
        <v/>
      </c>
      <c r="BE2621" s="51" t="str">
        <f>IFERROR(VLOOKUP(BD2621,abbreviation[[description_german]:[abbreviation_budo]],3,FALSE),"")</f>
        <v/>
      </c>
      <c r="BG2621" s="38"/>
      <c r="BH2621" s="49" t="str">
        <f t="shared" si="364"/>
        <v>_</v>
      </c>
      <c r="BK2621" s="53" t="str">
        <f>IFERROR(VLOOKUP(BJ2621,abbreviation[[description_german]:[abbreviation_budo]],3,FALSE),"")</f>
        <v/>
      </c>
      <c r="BN2621" s="51" t="str">
        <f>IFERROR(VLOOKUP(BM2621,abbreviation[[description_german]:[abbreviation_budo]],3,FALSE),"")</f>
        <v/>
      </c>
      <c r="BO2621" s="31"/>
      <c r="BQ2621" s="51" t="str">
        <f>IFERROR(VLOOKUP(BP2621,abbreviation[[description_german]:[abbreviation_budo]],3,FALSE),"")</f>
        <v/>
      </c>
      <c r="BR2621" s="57" t="str">
        <f t="shared" si="365"/>
        <v>_</v>
      </c>
      <c r="BU2621" s="53" t="str">
        <f>IFERROR(VLOOKUP(BT2621,abbreviation[[description_german]:[abbreviation_budo]],3,FALSE),"")</f>
        <v/>
      </c>
      <c r="BV2621" s="60" t="str">
        <f t="shared" si="366"/>
        <v>_</v>
      </c>
      <c r="BY2621" s="48" t="str">
        <f>IFERROR(VLOOKUP(BX2621,category[[category_name_german]:[abbreviation_category_budo]],3,FALSE),"")</f>
        <v/>
      </c>
      <c r="CB2621" s="48" t="str">
        <f>IFERROR(VLOOKUP(CA2621,category[[category_name_german]:[abbreviation_category_budo]],3,FALSE),"")</f>
        <v/>
      </c>
      <c r="CE2621" s="48" t="str">
        <f>IFERROR(VLOOKUP(CD2621,category[[category_name_german]:[abbreviation_category_budo]],3,FALSE),"")</f>
        <v/>
      </c>
      <c r="CH2621" s="48" t="str">
        <f>IFERROR(VLOOKUP(CG2621,category[[category_name_german]:[abbreviation_category_budo]],3,FALSE),"")</f>
        <v/>
      </c>
      <c r="CK2621" s="48" t="str">
        <f>IFERROR(VLOOKUP(CJ2621,category[[category_name_german]:[abbreviation_category_budo]],3,FALSE),"")</f>
        <v/>
      </c>
      <c r="CM2621" s="49" t="str">
        <f t="shared" si="367"/>
        <v/>
      </c>
      <c r="CO2621" s="63" t="str">
        <f t="shared" si="368"/>
        <v/>
      </c>
    </row>
    <row r="2622" spans="4:93" x14ac:dyDescent="0.25">
      <c r="D2622" s="48" t="str">
        <f>IFERROR(VLOOKUP(C2622,category[[category_name_german]:[abbreviation_category_budo]],3,FALSE),"")</f>
        <v/>
      </c>
      <c r="G2622" s="48" t="str">
        <f>IFERROR(VLOOKUP(F2622,category[[category_name_german]:[abbreviation_category_budo]],3,FALSE),"")</f>
        <v/>
      </c>
      <c r="J2622" s="48" t="str">
        <f>IFERROR(VLOOKUP(I2622,category[[category_name_german]:[abbreviation_category_budo]],3,FALSE),"")</f>
        <v/>
      </c>
      <c r="M2622" s="48" t="str">
        <f>IFERROR(VLOOKUP(L2622,category[[category_name_german]:[abbreviation_category_budo]],3,FALSE),"")</f>
        <v/>
      </c>
      <c r="P2622" s="48" t="str">
        <f>IFERROR(VLOOKUP(O2622,category[[category_name_german]:[abbreviation_category_budo]],3,FALSE),"")</f>
        <v/>
      </c>
      <c r="R2622" s="49" t="str">
        <f t="shared" si="360"/>
        <v/>
      </c>
      <c r="U2622" s="48" t="str">
        <f>IFERROR(VLOOKUP(T2622,abbreviation[[description_german]:[abbreviation_budo]],3,FALSE),"")</f>
        <v/>
      </c>
      <c r="X2622" s="51" t="str">
        <f>IFERROR(VLOOKUP(W2622,abbreviation[[description_german]:[abbreviation_budo]],3,FALSE),"")</f>
        <v/>
      </c>
      <c r="Y2622" s="33"/>
      <c r="AA2622" s="49" t="str">
        <f t="shared" si="361"/>
        <v/>
      </c>
      <c r="AD2622" s="48" t="str">
        <f>IFERROR(VLOOKUP(AC2622,abbreviation[[description_german]:[abbreviation_budo]],3,FALSE),"")</f>
        <v/>
      </c>
      <c r="AG2622" s="54" t="str">
        <f>IFERROR(VLOOKUP(AF2622,abbreviation[[description_german]:[abbreviation_budo]],3,FALSE),"")</f>
        <v/>
      </c>
      <c r="AJ2622" s="49" t="str">
        <f t="shared" si="362"/>
        <v>_</v>
      </c>
      <c r="AM2622" s="48" t="str">
        <f>IFERROR(VLOOKUP(AL2622,abbreviation[[description_german]:[abbreviation_budo]],3,FALSE),"")</f>
        <v/>
      </c>
      <c r="AP2622" s="54" t="str">
        <f>IFERROR(VLOOKUP(AO2622,abbreviation[[description_german]:[abbreviation_budo]],3,FALSE),"")</f>
        <v/>
      </c>
      <c r="AS2622" s="49" t="str">
        <f t="shared" si="363"/>
        <v>_</v>
      </c>
      <c r="AV2622" s="53" t="str">
        <f>IFERROR(VLOOKUP(AU2622,abbreviation[[description_german]:[abbreviation_budo]],3,FALSE),"")</f>
        <v/>
      </c>
      <c r="AY2622" s="51" t="str">
        <f>IFERROR(VLOOKUP(AX2622,abbreviation[[description_german]:[abbreviation_budo]],3,FALSE),"")</f>
        <v/>
      </c>
      <c r="BB2622" s="51" t="str">
        <f>IFERROR(VLOOKUP(BA2622,abbreviation[[description_german]:[abbreviation_budo]],3,FALSE),"")</f>
        <v/>
      </c>
      <c r="BE2622" s="51" t="str">
        <f>IFERROR(VLOOKUP(BD2622,abbreviation[[description_german]:[abbreviation_budo]],3,FALSE),"")</f>
        <v/>
      </c>
      <c r="BG2622" s="38"/>
      <c r="BH2622" s="49" t="str">
        <f t="shared" si="364"/>
        <v>_</v>
      </c>
      <c r="BK2622" s="53" t="str">
        <f>IFERROR(VLOOKUP(BJ2622,abbreviation[[description_german]:[abbreviation_budo]],3,FALSE),"")</f>
        <v/>
      </c>
      <c r="BN2622" s="51" t="str">
        <f>IFERROR(VLOOKUP(BM2622,abbreviation[[description_german]:[abbreviation_budo]],3,FALSE),"")</f>
        <v/>
      </c>
      <c r="BO2622" s="31"/>
      <c r="BQ2622" s="51" t="str">
        <f>IFERROR(VLOOKUP(BP2622,abbreviation[[description_german]:[abbreviation_budo]],3,FALSE),"")</f>
        <v/>
      </c>
      <c r="BR2622" s="57" t="str">
        <f t="shared" si="365"/>
        <v>_</v>
      </c>
      <c r="BU2622" s="53" t="str">
        <f>IFERROR(VLOOKUP(BT2622,abbreviation[[description_german]:[abbreviation_budo]],3,FALSE),"")</f>
        <v/>
      </c>
      <c r="BV2622" s="60" t="str">
        <f t="shared" si="366"/>
        <v>_</v>
      </c>
      <c r="BY2622" s="48" t="str">
        <f>IFERROR(VLOOKUP(BX2622,category[[category_name_german]:[abbreviation_category_budo]],3,FALSE),"")</f>
        <v/>
      </c>
      <c r="CB2622" s="48" t="str">
        <f>IFERROR(VLOOKUP(CA2622,category[[category_name_german]:[abbreviation_category_budo]],3,FALSE),"")</f>
        <v/>
      </c>
      <c r="CE2622" s="48" t="str">
        <f>IFERROR(VLOOKUP(CD2622,category[[category_name_german]:[abbreviation_category_budo]],3,FALSE),"")</f>
        <v/>
      </c>
      <c r="CH2622" s="48" t="str">
        <f>IFERROR(VLOOKUP(CG2622,category[[category_name_german]:[abbreviation_category_budo]],3,FALSE),"")</f>
        <v/>
      </c>
      <c r="CK2622" s="48" t="str">
        <f>IFERROR(VLOOKUP(CJ2622,category[[category_name_german]:[abbreviation_category_budo]],3,FALSE),"")</f>
        <v/>
      </c>
      <c r="CM2622" s="49" t="str">
        <f t="shared" si="367"/>
        <v/>
      </c>
      <c r="CO2622" s="63" t="str">
        <f t="shared" si="368"/>
        <v/>
      </c>
    </row>
    <row r="2623" spans="4:93" x14ac:dyDescent="0.25">
      <c r="D2623" s="48" t="str">
        <f>IFERROR(VLOOKUP(C2623,category[[category_name_german]:[abbreviation_category_budo]],3,FALSE),"")</f>
        <v/>
      </c>
      <c r="G2623" s="48" t="str">
        <f>IFERROR(VLOOKUP(F2623,category[[category_name_german]:[abbreviation_category_budo]],3,FALSE),"")</f>
        <v/>
      </c>
      <c r="J2623" s="48" t="str">
        <f>IFERROR(VLOOKUP(I2623,category[[category_name_german]:[abbreviation_category_budo]],3,FALSE),"")</f>
        <v/>
      </c>
      <c r="M2623" s="48" t="str">
        <f>IFERROR(VLOOKUP(L2623,category[[category_name_german]:[abbreviation_category_budo]],3,FALSE),"")</f>
        <v/>
      </c>
      <c r="P2623" s="48" t="str">
        <f>IFERROR(VLOOKUP(O2623,category[[category_name_german]:[abbreviation_category_budo]],3,FALSE),"")</f>
        <v/>
      </c>
      <c r="R2623" s="49" t="str">
        <f t="shared" si="360"/>
        <v/>
      </c>
      <c r="U2623" s="48" t="str">
        <f>IFERROR(VLOOKUP(T2623,abbreviation[[description_german]:[abbreviation_budo]],3,FALSE),"")</f>
        <v/>
      </c>
      <c r="X2623" s="51" t="str">
        <f>IFERROR(VLOOKUP(W2623,abbreviation[[description_german]:[abbreviation_budo]],3,FALSE),"")</f>
        <v/>
      </c>
      <c r="Y2623" s="33"/>
      <c r="AA2623" s="49" t="str">
        <f t="shared" si="361"/>
        <v/>
      </c>
      <c r="AD2623" s="48" t="str">
        <f>IFERROR(VLOOKUP(AC2623,abbreviation[[description_german]:[abbreviation_budo]],3,FALSE),"")</f>
        <v/>
      </c>
      <c r="AG2623" s="54" t="str">
        <f>IFERROR(VLOOKUP(AF2623,abbreviation[[description_german]:[abbreviation_budo]],3,FALSE),"")</f>
        <v/>
      </c>
      <c r="AJ2623" s="49" t="str">
        <f t="shared" si="362"/>
        <v>_</v>
      </c>
      <c r="AM2623" s="48" t="str">
        <f>IFERROR(VLOOKUP(AL2623,abbreviation[[description_german]:[abbreviation_budo]],3,FALSE),"")</f>
        <v/>
      </c>
      <c r="AP2623" s="54" t="str">
        <f>IFERROR(VLOOKUP(AO2623,abbreviation[[description_german]:[abbreviation_budo]],3,FALSE),"")</f>
        <v/>
      </c>
      <c r="AS2623" s="49" t="str">
        <f t="shared" si="363"/>
        <v>_</v>
      </c>
      <c r="AV2623" s="53" t="str">
        <f>IFERROR(VLOOKUP(AU2623,abbreviation[[description_german]:[abbreviation_budo]],3,FALSE),"")</f>
        <v/>
      </c>
      <c r="AY2623" s="51" t="str">
        <f>IFERROR(VLOOKUP(AX2623,abbreviation[[description_german]:[abbreviation_budo]],3,FALSE),"")</f>
        <v/>
      </c>
      <c r="BB2623" s="51" t="str">
        <f>IFERROR(VLOOKUP(BA2623,abbreviation[[description_german]:[abbreviation_budo]],3,FALSE),"")</f>
        <v/>
      </c>
      <c r="BE2623" s="51" t="str">
        <f>IFERROR(VLOOKUP(BD2623,abbreviation[[description_german]:[abbreviation_budo]],3,FALSE),"")</f>
        <v/>
      </c>
      <c r="BG2623" s="38"/>
      <c r="BH2623" s="49" t="str">
        <f t="shared" si="364"/>
        <v>_</v>
      </c>
      <c r="BK2623" s="53" t="str">
        <f>IFERROR(VLOOKUP(BJ2623,abbreviation[[description_german]:[abbreviation_budo]],3,FALSE),"")</f>
        <v/>
      </c>
      <c r="BN2623" s="51" t="str">
        <f>IFERROR(VLOOKUP(BM2623,abbreviation[[description_german]:[abbreviation_budo]],3,FALSE),"")</f>
        <v/>
      </c>
      <c r="BO2623" s="31"/>
      <c r="BQ2623" s="51" t="str">
        <f>IFERROR(VLOOKUP(BP2623,abbreviation[[description_german]:[abbreviation_budo]],3,FALSE),"")</f>
        <v/>
      </c>
      <c r="BR2623" s="57" t="str">
        <f t="shared" si="365"/>
        <v>_</v>
      </c>
      <c r="BU2623" s="53" t="str">
        <f>IFERROR(VLOOKUP(BT2623,abbreviation[[description_german]:[abbreviation_budo]],3,FALSE),"")</f>
        <v/>
      </c>
      <c r="BV2623" s="60" t="str">
        <f t="shared" si="366"/>
        <v>_</v>
      </c>
      <c r="BY2623" s="48" t="str">
        <f>IFERROR(VLOOKUP(BX2623,category[[category_name_german]:[abbreviation_category_budo]],3,FALSE),"")</f>
        <v/>
      </c>
      <c r="CB2623" s="48" t="str">
        <f>IFERROR(VLOOKUP(CA2623,category[[category_name_german]:[abbreviation_category_budo]],3,FALSE),"")</f>
        <v/>
      </c>
      <c r="CE2623" s="48" t="str">
        <f>IFERROR(VLOOKUP(CD2623,category[[category_name_german]:[abbreviation_category_budo]],3,FALSE),"")</f>
        <v/>
      </c>
      <c r="CH2623" s="48" t="str">
        <f>IFERROR(VLOOKUP(CG2623,category[[category_name_german]:[abbreviation_category_budo]],3,FALSE),"")</f>
        <v/>
      </c>
      <c r="CK2623" s="48" t="str">
        <f>IFERROR(VLOOKUP(CJ2623,category[[category_name_german]:[abbreviation_category_budo]],3,FALSE),"")</f>
        <v/>
      </c>
      <c r="CM2623" s="49" t="str">
        <f t="shared" si="367"/>
        <v/>
      </c>
      <c r="CO2623" s="63" t="str">
        <f t="shared" si="368"/>
        <v/>
      </c>
    </row>
    <row r="2624" spans="4:93" x14ac:dyDescent="0.25">
      <c r="D2624" s="48" t="str">
        <f>IFERROR(VLOOKUP(C2624,category[[category_name_german]:[abbreviation_category_budo]],3,FALSE),"")</f>
        <v/>
      </c>
      <c r="G2624" s="48" t="str">
        <f>IFERROR(VLOOKUP(F2624,category[[category_name_german]:[abbreviation_category_budo]],3,FALSE),"")</f>
        <v/>
      </c>
      <c r="J2624" s="48" t="str">
        <f>IFERROR(VLOOKUP(I2624,category[[category_name_german]:[abbreviation_category_budo]],3,FALSE),"")</f>
        <v/>
      </c>
      <c r="M2624" s="48" t="str">
        <f>IFERROR(VLOOKUP(L2624,category[[category_name_german]:[abbreviation_category_budo]],3,FALSE),"")</f>
        <v/>
      </c>
      <c r="P2624" s="48" t="str">
        <f>IFERROR(VLOOKUP(O2624,category[[category_name_german]:[abbreviation_category_budo]],3,FALSE),"")</f>
        <v/>
      </c>
      <c r="R2624" s="49" t="str">
        <f t="shared" si="360"/>
        <v/>
      </c>
      <c r="U2624" s="48" t="str">
        <f>IFERROR(VLOOKUP(T2624,abbreviation[[description_german]:[abbreviation_budo]],3,FALSE),"")</f>
        <v/>
      </c>
      <c r="X2624" s="51" t="str">
        <f>IFERROR(VLOOKUP(W2624,abbreviation[[description_german]:[abbreviation_budo]],3,FALSE),"")</f>
        <v/>
      </c>
      <c r="Y2624" s="33"/>
      <c r="AA2624" s="49" t="str">
        <f t="shared" si="361"/>
        <v/>
      </c>
      <c r="AD2624" s="48" t="str">
        <f>IFERROR(VLOOKUP(AC2624,abbreviation[[description_german]:[abbreviation_budo]],3,FALSE),"")</f>
        <v/>
      </c>
      <c r="AG2624" s="54" t="str">
        <f>IFERROR(VLOOKUP(AF2624,abbreviation[[description_german]:[abbreviation_budo]],3,FALSE),"")</f>
        <v/>
      </c>
      <c r="AJ2624" s="49" t="str">
        <f t="shared" si="362"/>
        <v>_</v>
      </c>
      <c r="AM2624" s="48" t="str">
        <f>IFERROR(VLOOKUP(AL2624,abbreviation[[description_german]:[abbreviation_budo]],3,FALSE),"")</f>
        <v/>
      </c>
      <c r="AP2624" s="54" t="str">
        <f>IFERROR(VLOOKUP(AO2624,abbreviation[[description_german]:[abbreviation_budo]],3,FALSE),"")</f>
        <v/>
      </c>
      <c r="AS2624" s="49" t="str">
        <f t="shared" si="363"/>
        <v>_</v>
      </c>
      <c r="AV2624" s="53" t="str">
        <f>IFERROR(VLOOKUP(AU2624,abbreviation[[description_german]:[abbreviation_budo]],3,FALSE),"")</f>
        <v/>
      </c>
      <c r="AY2624" s="51" t="str">
        <f>IFERROR(VLOOKUP(AX2624,abbreviation[[description_german]:[abbreviation_budo]],3,FALSE),"")</f>
        <v/>
      </c>
      <c r="BB2624" s="51" t="str">
        <f>IFERROR(VLOOKUP(BA2624,abbreviation[[description_german]:[abbreviation_budo]],3,FALSE),"")</f>
        <v/>
      </c>
      <c r="BE2624" s="51" t="str">
        <f>IFERROR(VLOOKUP(BD2624,abbreviation[[description_german]:[abbreviation_budo]],3,FALSE),"")</f>
        <v/>
      </c>
      <c r="BG2624" s="38"/>
      <c r="BH2624" s="49" t="str">
        <f t="shared" si="364"/>
        <v>_</v>
      </c>
      <c r="BK2624" s="53" t="str">
        <f>IFERROR(VLOOKUP(BJ2624,abbreviation[[description_german]:[abbreviation_budo]],3,FALSE),"")</f>
        <v/>
      </c>
      <c r="BN2624" s="51" t="str">
        <f>IFERROR(VLOOKUP(BM2624,abbreviation[[description_german]:[abbreviation_budo]],3,FALSE),"")</f>
        <v/>
      </c>
      <c r="BO2624" s="31"/>
      <c r="BQ2624" s="51" t="str">
        <f>IFERROR(VLOOKUP(BP2624,abbreviation[[description_german]:[abbreviation_budo]],3,FALSE),"")</f>
        <v/>
      </c>
      <c r="BR2624" s="57" t="str">
        <f t="shared" si="365"/>
        <v>_</v>
      </c>
      <c r="BU2624" s="53" t="str">
        <f>IFERROR(VLOOKUP(BT2624,abbreviation[[description_german]:[abbreviation_budo]],3,FALSE),"")</f>
        <v/>
      </c>
      <c r="BV2624" s="60" t="str">
        <f t="shared" si="366"/>
        <v>_</v>
      </c>
      <c r="BY2624" s="48" t="str">
        <f>IFERROR(VLOOKUP(BX2624,category[[category_name_german]:[abbreviation_category_budo]],3,FALSE),"")</f>
        <v/>
      </c>
      <c r="CB2624" s="48" t="str">
        <f>IFERROR(VLOOKUP(CA2624,category[[category_name_german]:[abbreviation_category_budo]],3,FALSE),"")</f>
        <v/>
      </c>
      <c r="CE2624" s="48" t="str">
        <f>IFERROR(VLOOKUP(CD2624,category[[category_name_german]:[abbreviation_category_budo]],3,FALSE),"")</f>
        <v/>
      </c>
      <c r="CH2624" s="48" t="str">
        <f>IFERROR(VLOOKUP(CG2624,category[[category_name_german]:[abbreviation_category_budo]],3,FALSE),"")</f>
        <v/>
      </c>
      <c r="CK2624" s="48" t="str">
        <f>IFERROR(VLOOKUP(CJ2624,category[[category_name_german]:[abbreviation_category_budo]],3,FALSE),"")</f>
        <v/>
      </c>
      <c r="CM2624" s="49" t="str">
        <f t="shared" si="367"/>
        <v/>
      </c>
      <c r="CO2624" s="63" t="str">
        <f t="shared" si="368"/>
        <v/>
      </c>
    </row>
    <row r="2625" spans="4:93" x14ac:dyDescent="0.25">
      <c r="D2625" s="48" t="str">
        <f>IFERROR(VLOOKUP(C2625,category[[category_name_german]:[abbreviation_category_budo]],3,FALSE),"")</f>
        <v/>
      </c>
      <c r="G2625" s="48" t="str">
        <f>IFERROR(VLOOKUP(F2625,category[[category_name_german]:[abbreviation_category_budo]],3,FALSE),"")</f>
        <v/>
      </c>
      <c r="J2625" s="48" t="str">
        <f>IFERROR(VLOOKUP(I2625,category[[category_name_german]:[abbreviation_category_budo]],3,FALSE),"")</f>
        <v/>
      </c>
      <c r="M2625" s="48" t="str">
        <f>IFERROR(VLOOKUP(L2625,category[[category_name_german]:[abbreviation_category_budo]],3,FALSE),"")</f>
        <v/>
      </c>
      <c r="P2625" s="48" t="str">
        <f>IFERROR(VLOOKUP(O2625,category[[category_name_german]:[abbreviation_category_budo]],3,FALSE),"")</f>
        <v/>
      </c>
      <c r="R2625" s="49" t="str">
        <f t="shared" si="360"/>
        <v/>
      </c>
      <c r="U2625" s="48" t="str">
        <f>IFERROR(VLOOKUP(T2625,abbreviation[[description_german]:[abbreviation_budo]],3,FALSE),"")</f>
        <v/>
      </c>
      <c r="X2625" s="51" t="str">
        <f>IFERROR(VLOOKUP(W2625,abbreviation[[description_german]:[abbreviation_budo]],3,FALSE),"")</f>
        <v/>
      </c>
      <c r="Y2625" s="33"/>
      <c r="AA2625" s="49" t="str">
        <f t="shared" si="361"/>
        <v/>
      </c>
      <c r="AD2625" s="48" t="str">
        <f>IFERROR(VLOOKUP(AC2625,abbreviation[[description_german]:[abbreviation_budo]],3,FALSE),"")</f>
        <v/>
      </c>
      <c r="AG2625" s="54" t="str">
        <f>IFERROR(VLOOKUP(AF2625,abbreviation[[description_german]:[abbreviation_budo]],3,FALSE),"")</f>
        <v/>
      </c>
      <c r="AJ2625" s="49" t="str">
        <f t="shared" si="362"/>
        <v>_</v>
      </c>
      <c r="AM2625" s="48" t="str">
        <f>IFERROR(VLOOKUP(AL2625,abbreviation[[description_german]:[abbreviation_budo]],3,FALSE),"")</f>
        <v/>
      </c>
      <c r="AP2625" s="54" t="str">
        <f>IFERROR(VLOOKUP(AO2625,abbreviation[[description_german]:[abbreviation_budo]],3,FALSE),"")</f>
        <v/>
      </c>
      <c r="AS2625" s="49" t="str">
        <f t="shared" si="363"/>
        <v>_</v>
      </c>
      <c r="AV2625" s="53" t="str">
        <f>IFERROR(VLOOKUP(AU2625,abbreviation[[description_german]:[abbreviation_budo]],3,FALSE),"")</f>
        <v/>
      </c>
      <c r="AY2625" s="51" t="str">
        <f>IFERROR(VLOOKUP(AX2625,abbreviation[[description_german]:[abbreviation_budo]],3,FALSE),"")</f>
        <v/>
      </c>
      <c r="BB2625" s="51" t="str">
        <f>IFERROR(VLOOKUP(BA2625,abbreviation[[description_german]:[abbreviation_budo]],3,FALSE),"")</f>
        <v/>
      </c>
      <c r="BE2625" s="51" t="str">
        <f>IFERROR(VLOOKUP(BD2625,abbreviation[[description_german]:[abbreviation_budo]],3,FALSE),"")</f>
        <v/>
      </c>
      <c r="BG2625" s="38"/>
      <c r="BH2625" s="49" t="str">
        <f t="shared" si="364"/>
        <v>_</v>
      </c>
      <c r="BK2625" s="53" t="str">
        <f>IFERROR(VLOOKUP(BJ2625,abbreviation[[description_german]:[abbreviation_budo]],3,FALSE),"")</f>
        <v/>
      </c>
      <c r="BN2625" s="51" t="str">
        <f>IFERROR(VLOOKUP(BM2625,abbreviation[[description_german]:[abbreviation_budo]],3,FALSE),"")</f>
        <v/>
      </c>
      <c r="BO2625" s="31"/>
      <c r="BQ2625" s="51" t="str">
        <f>IFERROR(VLOOKUP(BP2625,abbreviation[[description_german]:[abbreviation_budo]],3,FALSE),"")</f>
        <v/>
      </c>
      <c r="BR2625" s="57" t="str">
        <f t="shared" si="365"/>
        <v>_</v>
      </c>
      <c r="BU2625" s="53" t="str">
        <f>IFERROR(VLOOKUP(BT2625,abbreviation[[description_german]:[abbreviation_budo]],3,FALSE),"")</f>
        <v/>
      </c>
      <c r="BV2625" s="60" t="str">
        <f t="shared" si="366"/>
        <v>_</v>
      </c>
      <c r="BY2625" s="48" t="str">
        <f>IFERROR(VLOOKUP(BX2625,category[[category_name_german]:[abbreviation_category_budo]],3,FALSE),"")</f>
        <v/>
      </c>
      <c r="CB2625" s="48" t="str">
        <f>IFERROR(VLOOKUP(CA2625,category[[category_name_german]:[abbreviation_category_budo]],3,FALSE),"")</f>
        <v/>
      </c>
      <c r="CE2625" s="48" t="str">
        <f>IFERROR(VLOOKUP(CD2625,category[[category_name_german]:[abbreviation_category_budo]],3,FALSE),"")</f>
        <v/>
      </c>
      <c r="CH2625" s="48" t="str">
        <f>IFERROR(VLOOKUP(CG2625,category[[category_name_german]:[abbreviation_category_budo]],3,FALSE),"")</f>
        <v/>
      </c>
      <c r="CK2625" s="48" t="str">
        <f>IFERROR(VLOOKUP(CJ2625,category[[category_name_german]:[abbreviation_category_budo]],3,FALSE),"")</f>
        <v/>
      </c>
      <c r="CM2625" s="49" t="str">
        <f t="shared" si="367"/>
        <v/>
      </c>
      <c r="CO2625" s="63" t="str">
        <f t="shared" si="368"/>
        <v/>
      </c>
    </row>
    <row r="2626" spans="4:93" x14ac:dyDescent="0.25">
      <c r="D2626" s="48" t="str">
        <f>IFERROR(VLOOKUP(C2626,category[[category_name_german]:[abbreviation_category_budo]],3,FALSE),"")</f>
        <v/>
      </c>
      <c r="G2626" s="48" t="str">
        <f>IFERROR(VLOOKUP(F2626,category[[category_name_german]:[abbreviation_category_budo]],3,FALSE),"")</f>
        <v/>
      </c>
      <c r="J2626" s="48" t="str">
        <f>IFERROR(VLOOKUP(I2626,category[[category_name_german]:[abbreviation_category_budo]],3,FALSE),"")</f>
        <v/>
      </c>
      <c r="M2626" s="48" t="str">
        <f>IFERROR(VLOOKUP(L2626,category[[category_name_german]:[abbreviation_category_budo]],3,FALSE),"")</f>
        <v/>
      </c>
      <c r="P2626" s="48" t="str">
        <f>IFERROR(VLOOKUP(O2626,category[[category_name_german]:[abbreviation_category_budo]],3,FALSE),"")</f>
        <v/>
      </c>
      <c r="R2626" s="49" t="str">
        <f t="shared" si="360"/>
        <v/>
      </c>
      <c r="U2626" s="48" t="str">
        <f>IFERROR(VLOOKUP(T2626,abbreviation[[description_german]:[abbreviation_budo]],3,FALSE),"")</f>
        <v/>
      </c>
      <c r="X2626" s="51" t="str">
        <f>IFERROR(VLOOKUP(W2626,abbreviation[[description_german]:[abbreviation_budo]],3,FALSE),"")</f>
        <v/>
      </c>
      <c r="Y2626" s="33"/>
      <c r="AA2626" s="49" t="str">
        <f t="shared" si="361"/>
        <v/>
      </c>
      <c r="AD2626" s="48" t="str">
        <f>IFERROR(VLOOKUP(AC2626,abbreviation[[description_german]:[abbreviation_budo]],3,FALSE),"")</f>
        <v/>
      </c>
      <c r="AG2626" s="54" t="str">
        <f>IFERROR(VLOOKUP(AF2626,abbreviation[[description_german]:[abbreviation_budo]],3,FALSE),"")</f>
        <v/>
      </c>
      <c r="AJ2626" s="49" t="str">
        <f t="shared" si="362"/>
        <v>_</v>
      </c>
      <c r="AM2626" s="48" t="str">
        <f>IFERROR(VLOOKUP(AL2626,abbreviation[[description_german]:[abbreviation_budo]],3,FALSE),"")</f>
        <v/>
      </c>
      <c r="AP2626" s="54" t="str">
        <f>IFERROR(VLOOKUP(AO2626,abbreviation[[description_german]:[abbreviation_budo]],3,FALSE),"")</f>
        <v/>
      </c>
      <c r="AS2626" s="49" t="str">
        <f t="shared" si="363"/>
        <v>_</v>
      </c>
      <c r="AV2626" s="53" t="str">
        <f>IFERROR(VLOOKUP(AU2626,abbreviation[[description_german]:[abbreviation_budo]],3,FALSE),"")</f>
        <v/>
      </c>
      <c r="AY2626" s="51" t="str">
        <f>IFERROR(VLOOKUP(AX2626,abbreviation[[description_german]:[abbreviation_budo]],3,FALSE),"")</f>
        <v/>
      </c>
      <c r="BB2626" s="51" t="str">
        <f>IFERROR(VLOOKUP(BA2626,abbreviation[[description_german]:[abbreviation_budo]],3,FALSE),"")</f>
        <v/>
      </c>
      <c r="BE2626" s="51" t="str">
        <f>IFERROR(VLOOKUP(BD2626,abbreviation[[description_german]:[abbreviation_budo]],3,FALSE),"")</f>
        <v/>
      </c>
      <c r="BG2626" s="38"/>
      <c r="BH2626" s="49" t="str">
        <f t="shared" si="364"/>
        <v>_</v>
      </c>
      <c r="BK2626" s="53" t="str">
        <f>IFERROR(VLOOKUP(BJ2626,abbreviation[[description_german]:[abbreviation_budo]],3,FALSE),"")</f>
        <v/>
      </c>
      <c r="BN2626" s="51" t="str">
        <f>IFERROR(VLOOKUP(BM2626,abbreviation[[description_german]:[abbreviation_budo]],3,FALSE),"")</f>
        <v/>
      </c>
      <c r="BO2626" s="31"/>
      <c r="BQ2626" s="51" t="str">
        <f>IFERROR(VLOOKUP(BP2626,abbreviation[[description_german]:[abbreviation_budo]],3,FALSE),"")</f>
        <v/>
      </c>
      <c r="BR2626" s="57" t="str">
        <f t="shared" si="365"/>
        <v>_</v>
      </c>
      <c r="BU2626" s="53" t="str">
        <f>IFERROR(VLOOKUP(BT2626,abbreviation[[description_german]:[abbreviation_budo]],3,FALSE),"")</f>
        <v/>
      </c>
      <c r="BV2626" s="60" t="str">
        <f t="shared" si="366"/>
        <v>_</v>
      </c>
      <c r="BY2626" s="48" t="str">
        <f>IFERROR(VLOOKUP(BX2626,category[[category_name_german]:[abbreviation_category_budo]],3,FALSE),"")</f>
        <v/>
      </c>
      <c r="CB2626" s="48" t="str">
        <f>IFERROR(VLOOKUP(CA2626,category[[category_name_german]:[abbreviation_category_budo]],3,FALSE),"")</f>
        <v/>
      </c>
      <c r="CE2626" s="48" t="str">
        <f>IFERROR(VLOOKUP(CD2626,category[[category_name_german]:[abbreviation_category_budo]],3,FALSE),"")</f>
        <v/>
      </c>
      <c r="CH2626" s="48" t="str">
        <f>IFERROR(VLOOKUP(CG2626,category[[category_name_german]:[abbreviation_category_budo]],3,FALSE),"")</f>
        <v/>
      </c>
      <c r="CK2626" s="48" t="str">
        <f>IFERROR(VLOOKUP(CJ2626,category[[category_name_german]:[abbreviation_category_budo]],3,FALSE),"")</f>
        <v/>
      </c>
      <c r="CM2626" s="49" t="str">
        <f t="shared" si="367"/>
        <v/>
      </c>
      <c r="CO2626" s="63" t="str">
        <f t="shared" si="368"/>
        <v/>
      </c>
    </row>
    <row r="2627" spans="4:93" x14ac:dyDescent="0.25">
      <c r="D2627" s="48" t="str">
        <f>IFERROR(VLOOKUP(C2627,category[[category_name_german]:[abbreviation_category_budo]],3,FALSE),"")</f>
        <v/>
      </c>
      <c r="G2627" s="48" t="str">
        <f>IFERROR(VLOOKUP(F2627,category[[category_name_german]:[abbreviation_category_budo]],3,FALSE),"")</f>
        <v/>
      </c>
      <c r="J2627" s="48" t="str">
        <f>IFERROR(VLOOKUP(I2627,category[[category_name_german]:[abbreviation_category_budo]],3,FALSE),"")</f>
        <v/>
      </c>
      <c r="M2627" s="48" t="str">
        <f>IFERROR(VLOOKUP(L2627,category[[category_name_german]:[abbreviation_category_budo]],3,FALSE),"")</f>
        <v/>
      </c>
      <c r="P2627" s="48" t="str">
        <f>IFERROR(VLOOKUP(O2627,category[[category_name_german]:[abbreviation_category_budo]],3,FALSE),"")</f>
        <v/>
      </c>
      <c r="R2627" s="49" t="str">
        <f t="shared" si="360"/>
        <v/>
      </c>
      <c r="U2627" s="48" t="str">
        <f>IFERROR(VLOOKUP(T2627,abbreviation[[description_german]:[abbreviation_budo]],3,FALSE),"")</f>
        <v/>
      </c>
      <c r="X2627" s="51" t="str">
        <f>IFERROR(VLOOKUP(W2627,abbreviation[[description_german]:[abbreviation_budo]],3,FALSE),"")</f>
        <v/>
      </c>
      <c r="Y2627" s="33"/>
      <c r="AA2627" s="49" t="str">
        <f t="shared" si="361"/>
        <v/>
      </c>
      <c r="AD2627" s="48" t="str">
        <f>IFERROR(VLOOKUP(AC2627,abbreviation[[description_german]:[abbreviation_budo]],3,FALSE),"")</f>
        <v/>
      </c>
      <c r="AG2627" s="54" t="str">
        <f>IFERROR(VLOOKUP(AF2627,abbreviation[[description_german]:[abbreviation_budo]],3,FALSE),"")</f>
        <v/>
      </c>
      <c r="AJ2627" s="49" t="str">
        <f t="shared" si="362"/>
        <v>_</v>
      </c>
      <c r="AM2627" s="48" t="str">
        <f>IFERROR(VLOOKUP(AL2627,abbreviation[[description_german]:[abbreviation_budo]],3,FALSE),"")</f>
        <v/>
      </c>
      <c r="AP2627" s="54" t="str">
        <f>IFERROR(VLOOKUP(AO2627,abbreviation[[description_german]:[abbreviation_budo]],3,FALSE),"")</f>
        <v/>
      </c>
      <c r="AS2627" s="49" t="str">
        <f t="shared" si="363"/>
        <v>_</v>
      </c>
      <c r="AV2627" s="53" t="str">
        <f>IFERROR(VLOOKUP(AU2627,abbreviation[[description_german]:[abbreviation_budo]],3,FALSE),"")</f>
        <v/>
      </c>
      <c r="AY2627" s="51" t="str">
        <f>IFERROR(VLOOKUP(AX2627,abbreviation[[description_german]:[abbreviation_budo]],3,FALSE),"")</f>
        <v/>
      </c>
      <c r="BB2627" s="51" t="str">
        <f>IFERROR(VLOOKUP(BA2627,abbreviation[[description_german]:[abbreviation_budo]],3,FALSE),"")</f>
        <v/>
      </c>
      <c r="BE2627" s="51" t="str">
        <f>IFERROR(VLOOKUP(BD2627,abbreviation[[description_german]:[abbreviation_budo]],3,FALSE),"")</f>
        <v/>
      </c>
      <c r="BG2627" s="38"/>
      <c r="BH2627" s="49" t="str">
        <f t="shared" si="364"/>
        <v>_</v>
      </c>
      <c r="BK2627" s="53" t="str">
        <f>IFERROR(VLOOKUP(BJ2627,abbreviation[[description_german]:[abbreviation_budo]],3,FALSE),"")</f>
        <v/>
      </c>
      <c r="BN2627" s="51" t="str">
        <f>IFERROR(VLOOKUP(BM2627,abbreviation[[description_german]:[abbreviation_budo]],3,FALSE),"")</f>
        <v/>
      </c>
      <c r="BO2627" s="31"/>
      <c r="BQ2627" s="51" t="str">
        <f>IFERROR(VLOOKUP(BP2627,abbreviation[[description_german]:[abbreviation_budo]],3,FALSE),"")</f>
        <v/>
      </c>
      <c r="BR2627" s="57" t="str">
        <f t="shared" si="365"/>
        <v>_</v>
      </c>
      <c r="BU2627" s="53" t="str">
        <f>IFERROR(VLOOKUP(BT2627,abbreviation[[description_german]:[abbreviation_budo]],3,FALSE),"")</f>
        <v/>
      </c>
      <c r="BV2627" s="60" t="str">
        <f t="shared" si="366"/>
        <v>_</v>
      </c>
      <c r="BY2627" s="48" t="str">
        <f>IFERROR(VLOOKUP(BX2627,category[[category_name_german]:[abbreviation_category_budo]],3,FALSE),"")</f>
        <v/>
      </c>
      <c r="CB2627" s="48" t="str">
        <f>IFERROR(VLOOKUP(CA2627,category[[category_name_german]:[abbreviation_category_budo]],3,FALSE),"")</f>
        <v/>
      </c>
      <c r="CE2627" s="48" t="str">
        <f>IFERROR(VLOOKUP(CD2627,category[[category_name_german]:[abbreviation_category_budo]],3,FALSE),"")</f>
        <v/>
      </c>
      <c r="CH2627" s="48" t="str">
        <f>IFERROR(VLOOKUP(CG2627,category[[category_name_german]:[abbreviation_category_budo]],3,FALSE),"")</f>
        <v/>
      </c>
      <c r="CK2627" s="48" t="str">
        <f>IFERROR(VLOOKUP(CJ2627,category[[category_name_german]:[abbreviation_category_budo]],3,FALSE),"")</f>
        <v/>
      </c>
      <c r="CM2627" s="49" t="str">
        <f t="shared" si="367"/>
        <v/>
      </c>
      <c r="CO2627" s="63" t="str">
        <f t="shared" si="368"/>
        <v/>
      </c>
    </row>
    <row r="2628" spans="4:93" x14ac:dyDescent="0.25">
      <c r="D2628" s="48" t="str">
        <f>IFERROR(VLOOKUP(C2628,category[[category_name_german]:[abbreviation_category_budo]],3,FALSE),"")</f>
        <v/>
      </c>
      <c r="G2628" s="48" t="str">
        <f>IFERROR(VLOOKUP(F2628,category[[category_name_german]:[abbreviation_category_budo]],3,FALSE),"")</f>
        <v/>
      </c>
      <c r="J2628" s="48" t="str">
        <f>IFERROR(VLOOKUP(I2628,category[[category_name_german]:[abbreviation_category_budo]],3,FALSE),"")</f>
        <v/>
      </c>
      <c r="M2628" s="48" t="str">
        <f>IFERROR(VLOOKUP(L2628,category[[category_name_german]:[abbreviation_category_budo]],3,FALSE),"")</f>
        <v/>
      </c>
      <c r="P2628" s="48" t="str">
        <f>IFERROR(VLOOKUP(O2628,category[[category_name_german]:[abbreviation_category_budo]],3,FALSE),"")</f>
        <v/>
      </c>
      <c r="R2628" s="49" t="str">
        <f t="shared" ref="R2628:R2691" si="369">(D2628&amp;IF(OR(ISNUMBER(E2628),ISTEXT(E2628)),"-"&amp;E2628,))&amp;(IF(ISTEXT(F2628),"_",)&amp;G2628&amp;IF(OR(ISNUMBER(H2628),ISTEXT(H2628)),"-"&amp;H2628,))&amp;(IF(ISTEXT(I2628),"_",)&amp;J2628&amp;IF(OR(ISNUMBER(K2628),ISTEXT(K2628)),"-"&amp;K2628,))&amp;(IF(ISTEXT(L2628),"_",)&amp;M2628&amp;IF(OR(ISNUMBER(N2628),ISTEXT(N2628)),"-"&amp;N2628,))&amp;(IF(ISTEXT(O2628),"_",)&amp;P2628&amp;IF(OR(ISNUMBER(Q2628),ISTEXT(Q2628)),"-"&amp;Q2628,))</f>
        <v/>
      </c>
      <c r="U2628" s="48" t="str">
        <f>IFERROR(VLOOKUP(T2628,abbreviation[[description_german]:[abbreviation_budo]],3,FALSE),"")</f>
        <v/>
      </c>
      <c r="X2628" s="51" t="str">
        <f>IFERROR(VLOOKUP(W2628,abbreviation[[description_german]:[abbreviation_budo]],3,FALSE),"")</f>
        <v/>
      </c>
      <c r="Y2628" s="33"/>
      <c r="AA2628" s="49" t="str">
        <f t="shared" ref="AA2628:AA2691" si="370">(IF(AND(ISTEXT(R2628),R2628&lt;&gt;""),"_._",)&amp;U2628&amp;IF(ISTEXT(W2628),"."&amp;X2628,)&amp;IF(OR(ISTEXT(Z2628),ISNUMBER(Z2628)),"-"&amp;Z2628,))</f>
        <v/>
      </c>
      <c r="AD2628" s="48" t="str">
        <f>IFERROR(VLOOKUP(AC2628,abbreviation[[description_german]:[abbreviation_budo]],3,FALSE),"")</f>
        <v/>
      </c>
      <c r="AG2628" s="54" t="str">
        <f>IFERROR(VLOOKUP(AF2628,abbreviation[[description_german]:[abbreviation_budo]],3,FALSE),"")</f>
        <v/>
      </c>
      <c r="AJ2628" s="49" t="str">
        <f t="shared" ref="AJ2628:AJ2691" si="371">("_"&amp;AD2628&amp;IF(ISTEXT(AF2628),"."&amp;AG2628,)&amp;IF(OR(ISTEXT(AI2628),ISNUMBER(AI2628)),"-"&amp;AI2628,))</f>
        <v>_</v>
      </c>
      <c r="AM2628" s="48" t="str">
        <f>IFERROR(VLOOKUP(AL2628,abbreviation[[description_german]:[abbreviation_budo]],3,FALSE),"")</f>
        <v/>
      </c>
      <c r="AP2628" s="54" t="str">
        <f>IFERROR(VLOOKUP(AO2628,abbreviation[[description_german]:[abbreviation_budo]],3,FALSE),"")</f>
        <v/>
      </c>
      <c r="AS2628" s="49" t="str">
        <f t="shared" ref="AS2628:AS2691" si="372">("_"&amp;AM2628&amp;IF(ISTEXT(AO2628),"."&amp;AP2628,)&amp;IF(OR(ISTEXT(AR2628),ISNUMBER(AR2628)),"-"&amp;AR2628,))</f>
        <v>_</v>
      </c>
      <c r="AV2628" s="53" t="str">
        <f>IFERROR(VLOOKUP(AU2628,abbreviation[[description_german]:[abbreviation_budo]],3,FALSE),"")</f>
        <v/>
      </c>
      <c r="AY2628" s="51" t="str">
        <f>IFERROR(VLOOKUP(AX2628,abbreviation[[description_german]:[abbreviation_budo]],3,FALSE),"")</f>
        <v/>
      </c>
      <c r="BB2628" s="51" t="str">
        <f>IFERROR(VLOOKUP(BA2628,abbreviation[[description_german]:[abbreviation_budo]],3,FALSE),"")</f>
        <v/>
      </c>
      <c r="BE2628" s="51" t="str">
        <f>IFERROR(VLOOKUP(BD2628,abbreviation[[description_german]:[abbreviation_budo]],3,FALSE),"")</f>
        <v/>
      </c>
      <c r="BG2628" s="38"/>
      <c r="BH2628" s="49" t="str">
        <f t="shared" ref="BH2628:BH2691" si="373">("_"&amp;AV2628&amp;IF(ISTEXT(AX2628),"."&amp;AY2628,)&amp;IF(ISTEXT(BA2628),"."&amp;BB2628,)&amp;IF(ISTEXT(BD2628),"."&amp;BE2628,)&amp;IF(OR(ISTEXT(BG2628),ISNUMBER(BG2628)),"-"&amp;BG2628,))</f>
        <v>_</v>
      </c>
      <c r="BK2628" s="53" t="str">
        <f>IFERROR(VLOOKUP(BJ2628,abbreviation[[description_german]:[abbreviation_budo]],3,FALSE),"")</f>
        <v/>
      </c>
      <c r="BN2628" s="51" t="str">
        <f>IFERROR(VLOOKUP(BM2628,abbreviation[[description_german]:[abbreviation_budo]],3,FALSE),"")</f>
        <v/>
      </c>
      <c r="BO2628" s="31"/>
      <c r="BQ2628" s="51" t="str">
        <f>IFERROR(VLOOKUP(BP2628,abbreviation[[description_german]:[abbreviation_budo]],3,FALSE),"")</f>
        <v/>
      </c>
      <c r="BR2628" s="57" t="str">
        <f t="shared" ref="BR2628:BR2691" si="374">("_"&amp;BK2628&amp;IF(ISTEXT(BM2628),"."&amp;BN2628,)&amp;IF(ISTEXT(BP2628),"."&amp;BQ2628,))</f>
        <v>_</v>
      </c>
      <c r="BU2628" s="53" t="str">
        <f>IFERROR(VLOOKUP(BT2628,abbreviation[[description_german]:[abbreviation_budo]],3,FALSE),"")</f>
        <v/>
      </c>
      <c r="BV2628" s="60" t="str">
        <f t="shared" ref="BV2628:BV2691" si="375">"_"&amp;BU2628</f>
        <v>_</v>
      </c>
      <c r="BY2628" s="48" t="str">
        <f>IFERROR(VLOOKUP(BX2628,category[[category_name_german]:[abbreviation_category_budo]],3,FALSE),"")</f>
        <v/>
      </c>
      <c r="CB2628" s="48" t="str">
        <f>IFERROR(VLOOKUP(CA2628,category[[category_name_german]:[abbreviation_category_budo]],3,FALSE),"")</f>
        <v/>
      </c>
      <c r="CE2628" s="48" t="str">
        <f>IFERROR(VLOOKUP(CD2628,category[[category_name_german]:[abbreviation_category_budo]],3,FALSE),"")</f>
        <v/>
      </c>
      <c r="CH2628" s="48" t="str">
        <f>IFERROR(VLOOKUP(CG2628,category[[category_name_german]:[abbreviation_category_budo]],3,FALSE),"")</f>
        <v/>
      </c>
      <c r="CK2628" s="48" t="str">
        <f>IFERROR(VLOOKUP(CJ2628,category[[category_name_german]:[abbreviation_category_budo]],3,FALSE),"")</f>
        <v/>
      </c>
      <c r="CM2628" s="49" t="str">
        <f t="shared" ref="CM2628:CM2691" si="376">(IF(ISTEXT(BX2628),"_",)&amp;BY2628&amp;IF(OR(ISNUMBER(BZ2628),ISTEXT(BZ2628)),"-"&amp;BZ2628,))&amp;(IF(ISTEXT(CA2628),"_",)&amp;CB2628&amp;IF(OR(ISNUMBER(CC2628),ISTEXT(CC2628)),"-"&amp;CC2628,))&amp;(IF(ISTEXT(CD2628),"_",)&amp;CE2628&amp;IF(OR(ISNUMBER(CF2628),ISTEXT(CF2628)),"-"&amp;CF2628,))&amp;(IF(ISTEXT(CG2628),"_",)&amp;CH2628&amp;IF(OR(ISNUMBER(CI2628),ISTEXT(CI2628)),"-"&amp;CI2628,))&amp;(IF(ISTEXT(CJ2628),"_",)&amp;CK2628&amp;IF(OR(ISNUMBER(CL2628),ISTEXT(CL2628)),"-"&amp;CL2628,))</f>
        <v/>
      </c>
      <c r="CO2628" s="63" t="str">
        <f t="shared" ref="CO2628:CO2691" si="377">IF(AND(T2628&lt;&gt;"",AC2628&lt;&gt;"",AL2628&lt;&gt;"",AU2628&lt;&gt;"",BJ2628&lt;&gt;"",BX2628&lt;&gt;"",C2628&lt;&gt;"",A2628&lt;&gt;"",B2628&lt;&gt;""),(R2628&amp;AA2628&amp;AJ2628&amp;AS2628&amp;BH2628&amp;BR2628&amp;BV2628&amp;CM2628),"")</f>
        <v/>
      </c>
    </row>
    <row r="2629" spans="4:93" x14ac:dyDescent="0.25">
      <c r="D2629" s="48" t="str">
        <f>IFERROR(VLOOKUP(C2629,category[[category_name_german]:[abbreviation_category_budo]],3,FALSE),"")</f>
        <v/>
      </c>
      <c r="G2629" s="48" t="str">
        <f>IFERROR(VLOOKUP(F2629,category[[category_name_german]:[abbreviation_category_budo]],3,FALSE),"")</f>
        <v/>
      </c>
      <c r="J2629" s="48" t="str">
        <f>IFERROR(VLOOKUP(I2629,category[[category_name_german]:[abbreviation_category_budo]],3,FALSE),"")</f>
        <v/>
      </c>
      <c r="M2629" s="48" t="str">
        <f>IFERROR(VLOOKUP(L2629,category[[category_name_german]:[abbreviation_category_budo]],3,FALSE),"")</f>
        <v/>
      </c>
      <c r="P2629" s="48" t="str">
        <f>IFERROR(VLOOKUP(O2629,category[[category_name_german]:[abbreviation_category_budo]],3,FALSE),"")</f>
        <v/>
      </c>
      <c r="R2629" s="49" t="str">
        <f t="shared" si="369"/>
        <v/>
      </c>
      <c r="U2629" s="48" t="str">
        <f>IFERROR(VLOOKUP(T2629,abbreviation[[description_german]:[abbreviation_budo]],3,FALSE),"")</f>
        <v/>
      </c>
      <c r="X2629" s="51" t="str">
        <f>IFERROR(VLOOKUP(W2629,abbreviation[[description_german]:[abbreviation_budo]],3,FALSE),"")</f>
        <v/>
      </c>
      <c r="Y2629" s="33"/>
      <c r="AA2629" s="49" t="str">
        <f t="shared" si="370"/>
        <v/>
      </c>
      <c r="AD2629" s="48" t="str">
        <f>IFERROR(VLOOKUP(AC2629,abbreviation[[description_german]:[abbreviation_budo]],3,FALSE),"")</f>
        <v/>
      </c>
      <c r="AG2629" s="54" t="str">
        <f>IFERROR(VLOOKUP(AF2629,abbreviation[[description_german]:[abbreviation_budo]],3,FALSE),"")</f>
        <v/>
      </c>
      <c r="AJ2629" s="49" t="str">
        <f t="shared" si="371"/>
        <v>_</v>
      </c>
      <c r="AM2629" s="48" t="str">
        <f>IFERROR(VLOOKUP(AL2629,abbreviation[[description_german]:[abbreviation_budo]],3,FALSE),"")</f>
        <v/>
      </c>
      <c r="AP2629" s="54" t="str">
        <f>IFERROR(VLOOKUP(AO2629,abbreviation[[description_german]:[abbreviation_budo]],3,FALSE),"")</f>
        <v/>
      </c>
      <c r="AS2629" s="49" t="str">
        <f t="shared" si="372"/>
        <v>_</v>
      </c>
      <c r="AV2629" s="53" t="str">
        <f>IFERROR(VLOOKUP(AU2629,abbreviation[[description_german]:[abbreviation_budo]],3,FALSE),"")</f>
        <v/>
      </c>
      <c r="AY2629" s="51" t="str">
        <f>IFERROR(VLOOKUP(AX2629,abbreviation[[description_german]:[abbreviation_budo]],3,FALSE),"")</f>
        <v/>
      </c>
      <c r="BB2629" s="51" t="str">
        <f>IFERROR(VLOOKUP(BA2629,abbreviation[[description_german]:[abbreviation_budo]],3,FALSE),"")</f>
        <v/>
      </c>
      <c r="BE2629" s="51" t="str">
        <f>IFERROR(VLOOKUP(BD2629,abbreviation[[description_german]:[abbreviation_budo]],3,FALSE),"")</f>
        <v/>
      </c>
      <c r="BG2629" s="38"/>
      <c r="BH2629" s="49" t="str">
        <f t="shared" si="373"/>
        <v>_</v>
      </c>
      <c r="BK2629" s="53" t="str">
        <f>IFERROR(VLOOKUP(BJ2629,abbreviation[[description_german]:[abbreviation_budo]],3,FALSE),"")</f>
        <v/>
      </c>
      <c r="BN2629" s="51" t="str">
        <f>IFERROR(VLOOKUP(BM2629,abbreviation[[description_german]:[abbreviation_budo]],3,FALSE),"")</f>
        <v/>
      </c>
      <c r="BO2629" s="31"/>
      <c r="BQ2629" s="51" t="str">
        <f>IFERROR(VLOOKUP(BP2629,abbreviation[[description_german]:[abbreviation_budo]],3,FALSE),"")</f>
        <v/>
      </c>
      <c r="BR2629" s="57" t="str">
        <f t="shared" si="374"/>
        <v>_</v>
      </c>
      <c r="BU2629" s="53" t="str">
        <f>IFERROR(VLOOKUP(BT2629,abbreviation[[description_german]:[abbreviation_budo]],3,FALSE),"")</f>
        <v/>
      </c>
      <c r="BV2629" s="60" t="str">
        <f t="shared" si="375"/>
        <v>_</v>
      </c>
      <c r="BY2629" s="48" t="str">
        <f>IFERROR(VLOOKUP(BX2629,category[[category_name_german]:[abbreviation_category_budo]],3,FALSE),"")</f>
        <v/>
      </c>
      <c r="CB2629" s="48" t="str">
        <f>IFERROR(VLOOKUP(CA2629,category[[category_name_german]:[abbreviation_category_budo]],3,FALSE),"")</f>
        <v/>
      </c>
      <c r="CE2629" s="48" t="str">
        <f>IFERROR(VLOOKUP(CD2629,category[[category_name_german]:[abbreviation_category_budo]],3,FALSE),"")</f>
        <v/>
      </c>
      <c r="CH2629" s="48" t="str">
        <f>IFERROR(VLOOKUP(CG2629,category[[category_name_german]:[abbreviation_category_budo]],3,FALSE),"")</f>
        <v/>
      </c>
      <c r="CK2629" s="48" t="str">
        <f>IFERROR(VLOOKUP(CJ2629,category[[category_name_german]:[abbreviation_category_budo]],3,FALSE),"")</f>
        <v/>
      </c>
      <c r="CM2629" s="49" t="str">
        <f t="shared" si="376"/>
        <v/>
      </c>
      <c r="CO2629" s="63" t="str">
        <f t="shared" si="377"/>
        <v/>
      </c>
    </row>
    <row r="2630" spans="4:93" x14ac:dyDescent="0.25">
      <c r="D2630" s="48" t="str">
        <f>IFERROR(VLOOKUP(C2630,category[[category_name_german]:[abbreviation_category_budo]],3,FALSE),"")</f>
        <v/>
      </c>
      <c r="G2630" s="48" t="str">
        <f>IFERROR(VLOOKUP(F2630,category[[category_name_german]:[abbreviation_category_budo]],3,FALSE),"")</f>
        <v/>
      </c>
      <c r="J2630" s="48" t="str">
        <f>IFERROR(VLOOKUP(I2630,category[[category_name_german]:[abbreviation_category_budo]],3,FALSE),"")</f>
        <v/>
      </c>
      <c r="M2630" s="48" t="str">
        <f>IFERROR(VLOOKUP(L2630,category[[category_name_german]:[abbreviation_category_budo]],3,FALSE),"")</f>
        <v/>
      </c>
      <c r="P2630" s="48" t="str">
        <f>IFERROR(VLOOKUP(O2630,category[[category_name_german]:[abbreviation_category_budo]],3,FALSE),"")</f>
        <v/>
      </c>
      <c r="R2630" s="49" t="str">
        <f t="shared" si="369"/>
        <v/>
      </c>
      <c r="U2630" s="48" t="str">
        <f>IFERROR(VLOOKUP(T2630,abbreviation[[description_german]:[abbreviation_budo]],3,FALSE),"")</f>
        <v/>
      </c>
      <c r="X2630" s="51" t="str">
        <f>IFERROR(VLOOKUP(W2630,abbreviation[[description_german]:[abbreviation_budo]],3,FALSE),"")</f>
        <v/>
      </c>
      <c r="Y2630" s="33"/>
      <c r="AA2630" s="49" t="str">
        <f t="shared" si="370"/>
        <v/>
      </c>
      <c r="AD2630" s="48" t="str">
        <f>IFERROR(VLOOKUP(AC2630,abbreviation[[description_german]:[abbreviation_budo]],3,FALSE),"")</f>
        <v/>
      </c>
      <c r="AG2630" s="54" t="str">
        <f>IFERROR(VLOOKUP(AF2630,abbreviation[[description_german]:[abbreviation_budo]],3,FALSE),"")</f>
        <v/>
      </c>
      <c r="AJ2630" s="49" t="str">
        <f t="shared" si="371"/>
        <v>_</v>
      </c>
      <c r="AM2630" s="48" t="str">
        <f>IFERROR(VLOOKUP(AL2630,abbreviation[[description_german]:[abbreviation_budo]],3,FALSE),"")</f>
        <v/>
      </c>
      <c r="AP2630" s="54" t="str">
        <f>IFERROR(VLOOKUP(AO2630,abbreviation[[description_german]:[abbreviation_budo]],3,FALSE),"")</f>
        <v/>
      </c>
      <c r="AS2630" s="49" t="str">
        <f t="shared" si="372"/>
        <v>_</v>
      </c>
      <c r="AV2630" s="53" t="str">
        <f>IFERROR(VLOOKUP(AU2630,abbreviation[[description_german]:[abbreviation_budo]],3,FALSE),"")</f>
        <v/>
      </c>
      <c r="AY2630" s="51" t="str">
        <f>IFERROR(VLOOKUP(AX2630,abbreviation[[description_german]:[abbreviation_budo]],3,FALSE),"")</f>
        <v/>
      </c>
      <c r="BB2630" s="51" t="str">
        <f>IFERROR(VLOOKUP(BA2630,abbreviation[[description_german]:[abbreviation_budo]],3,FALSE),"")</f>
        <v/>
      </c>
      <c r="BE2630" s="51" t="str">
        <f>IFERROR(VLOOKUP(BD2630,abbreviation[[description_german]:[abbreviation_budo]],3,FALSE),"")</f>
        <v/>
      </c>
      <c r="BG2630" s="38"/>
      <c r="BH2630" s="49" t="str">
        <f t="shared" si="373"/>
        <v>_</v>
      </c>
      <c r="BK2630" s="53" t="str">
        <f>IFERROR(VLOOKUP(BJ2630,abbreviation[[description_german]:[abbreviation_budo]],3,FALSE),"")</f>
        <v/>
      </c>
      <c r="BN2630" s="51" t="str">
        <f>IFERROR(VLOOKUP(BM2630,abbreviation[[description_german]:[abbreviation_budo]],3,FALSE),"")</f>
        <v/>
      </c>
      <c r="BO2630" s="31"/>
      <c r="BQ2630" s="51" t="str">
        <f>IFERROR(VLOOKUP(BP2630,abbreviation[[description_german]:[abbreviation_budo]],3,FALSE),"")</f>
        <v/>
      </c>
      <c r="BR2630" s="57" t="str">
        <f t="shared" si="374"/>
        <v>_</v>
      </c>
      <c r="BU2630" s="53" t="str">
        <f>IFERROR(VLOOKUP(BT2630,abbreviation[[description_german]:[abbreviation_budo]],3,FALSE),"")</f>
        <v/>
      </c>
      <c r="BV2630" s="60" t="str">
        <f t="shared" si="375"/>
        <v>_</v>
      </c>
      <c r="BY2630" s="48" t="str">
        <f>IFERROR(VLOOKUP(BX2630,category[[category_name_german]:[abbreviation_category_budo]],3,FALSE),"")</f>
        <v/>
      </c>
      <c r="CB2630" s="48" t="str">
        <f>IFERROR(VLOOKUP(CA2630,category[[category_name_german]:[abbreviation_category_budo]],3,FALSE),"")</f>
        <v/>
      </c>
      <c r="CE2630" s="48" t="str">
        <f>IFERROR(VLOOKUP(CD2630,category[[category_name_german]:[abbreviation_category_budo]],3,FALSE),"")</f>
        <v/>
      </c>
      <c r="CH2630" s="48" t="str">
        <f>IFERROR(VLOOKUP(CG2630,category[[category_name_german]:[abbreviation_category_budo]],3,FALSE),"")</f>
        <v/>
      </c>
      <c r="CK2630" s="48" t="str">
        <f>IFERROR(VLOOKUP(CJ2630,category[[category_name_german]:[abbreviation_category_budo]],3,FALSE),"")</f>
        <v/>
      </c>
      <c r="CM2630" s="49" t="str">
        <f t="shared" si="376"/>
        <v/>
      </c>
      <c r="CO2630" s="63" t="str">
        <f t="shared" si="377"/>
        <v/>
      </c>
    </row>
    <row r="2631" spans="4:93" x14ac:dyDescent="0.25">
      <c r="D2631" s="48" t="str">
        <f>IFERROR(VLOOKUP(C2631,category[[category_name_german]:[abbreviation_category_budo]],3,FALSE),"")</f>
        <v/>
      </c>
      <c r="G2631" s="48" t="str">
        <f>IFERROR(VLOOKUP(F2631,category[[category_name_german]:[abbreviation_category_budo]],3,FALSE),"")</f>
        <v/>
      </c>
      <c r="J2631" s="48" t="str">
        <f>IFERROR(VLOOKUP(I2631,category[[category_name_german]:[abbreviation_category_budo]],3,FALSE),"")</f>
        <v/>
      </c>
      <c r="M2631" s="48" t="str">
        <f>IFERROR(VLOOKUP(L2631,category[[category_name_german]:[abbreviation_category_budo]],3,FALSE),"")</f>
        <v/>
      </c>
      <c r="P2631" s="48" t="str">
        <f>IFERROR(VLOOKUP(O2631,category[[category_name_german]:[abbreviation_category_budo]],3,FALSE),"")</f>
        <v/>
      </c>
      <c r="R2631" s="49" t="str">
        <f t="shared" si="369"/>
        <v/>
      </c>
      <c r="U2631" s="48" t="str">
        <f>IFERROR(VLOOKUP(T2631,abbreviation[[description_german]:[abbreviation_budo]],3,FALSE),"")</f>
        <v/>
      </c>
      <c r="X2631" s="51" t="str">
        <f>IFERROR(VLOOKUP(W2631,abbreviation[[description_german]:[abbreviation_budo]],3,FALSE),"")</f>
        <v/>
      </c>
      <c r="Y2631" s="33"/>
      <c r="AA2631" s="49" t="str">
        <f t="shared" si="370"/>
        <v/>
      </c>
      <c r="AD2631" s="48" t="str">
        <f>IFERROR(VLOOKUP(AC2631,abbreviation[[description_german]:[abbreviation_budo]],3,FALSE),"")</f>
        <v/>
      </c>
      <c r="AG2631" s="54" t="str">
        <f>IFERROR(VLOOKUP(AF2631,abbreviation[[description_german]:[abbreviation_budo]],3,FALSE),"")</f>
        <v/>
      </c>
      <c r="AJ2631" s="49" t="str">
        <f t="shared" si="371"/>
        <v>_</v>
      </c>
      <c r="AM2631" s="48" t="str">
        <f>IFERROR(VLOOKUP(AL2631,abbreviation[[description_german]:[abbreviation_budo]],3,FALSE),"")</f>
        <v/>
      </c>
      <c r="AP2631" s="54" t="str">
        <f>IFERROR(VLOOKUP(AO2631,abbreviation[[description_german]:[abbreviation_budo]],3,FALSE),"")</f>
        <v/>
      </c>
      <c r="AS2631" s="49" t="str">
        <f t="shared" si="372"/>
        <v>_</v>
      </c>
      <c r="AV2631" s="53" t="str">
        <f>IFERROR(VLOOKUP(AU2631,abbreviation[[description_german]:[abbreviation_budo]],3,FALSE),"")</f>
        <v/>
      </c>
      <c r="AY2631" s="51" t="str">
        <f>IFERROR(VLOOKUP(AX2631,abbreviation[[description_german]:[abbreviation_budo]],3,FALSE),"")</f>
        <v/>
      </c>
      <c r="BB2631" s="51" t="str">
        <f>IFERROR(VLOOKUP(BA2631,abbreviation[[description_german]:[abbreviation_budo]],3,FALSE),"")</f>
        <v/>
      </c>
      <c r="BE2631" s="51" t="str">
        <f>IFERROR(VLOOKUP(BD2631,abbreviation[[description_german]:[abbreviation_budo]],3,FALSE),"")</f>
        <v/>
      </c>
      <c r="BG2631" s="38"/>
      <c r="BH2631" s="49" t="str">
        <f t="shared" si="373"/>
        <v>_</v>
      </c>
      <c r="BK2631" s="53" t="str">
        <f>IFERROR(VLOOKUP(BJ2631,abbreviation[[description_german]:[abbreviation_budo]],3,FALSE),"")</f>
        <v/>
      </c>
      <c r="BN2631" s="51" t="str">
        <f>IFERROR(VLOOKUP(BM2631,abbreviation[[description_german]:[abbreviation_budo]],3,FALSE),"")</f>
        <v/>
      </c>
      <c r="BO2631" s="31"/>
      <c r="BQ2631" s="51" t="str">
        <f>IFERROR(VLOOKUP(BP2631,abbreviation[[description_german]:[abbreviation_budo]],3,FALSE),"")</f>
        <v/>
      </c>
      <c r="BR2631" s="57" t="str">
        <f t="shared" si="374"/>
        <v>_</v>
      </c>
      <c r="BU2631" s="53" t="str">
        <f>IFERROR(VLOOKUP(BT2631,abbreviation[[description_german]:[abbreviation_budo]],3,FALSE),"")</f>
        <v/>
      </c>
      <c r="BV2631" s="60" t="str">
        <f t="shared" si="375"/>
        <v>_</v>
      </c>
      <c r="BY2631" s="48" t="str">
        <f>IFERROR(VLOOKUP(BX2631,category[[category_name_german]:[abbreviation_category_budo]],3,FALSE),"")</f>
        <v/>
      </c>
      <c r="CB2631" s="48" t="str">
        <f>IFERROR(VLOOKUP(CA2631,category[[category_name_german]:[abbreviation_category_budo]],3,FALSE),"")</f>
        <v/>
      </c>
      <c r="CE2631" s="48" t="str">
        <f>IFERROR(VLOOKUP(CD2631,category[[category_name_german]:[abbreviation_category_budo]],3,FALSE),"")</f>
        <v/>
      </c>
      <c r="CH2631" s="48" t="str">
        <f>IFERROR(VLOOKUP(CG2631,category[[category_name_german]:[abbreviation_category_budo]],3,FALSE),"")</f>
        <v/>
      </c>
      <c r="CK2631" s="48" t="str">
        <f>IFERROR(VLOOKUP(CJ2631,category[[category_name_german]:[abbreviation_category_budo]],3,FALSE),"")</f>
        <v/>
      </c>
      <c r="CM2631" s="49" t="str">
        <f t="shared" si="376"/>
        <v/>
      </c>
      <c r="CO2631" s="63" t="str">
        <f t="shared" si="377"/>
        <v/>
      </c>
    </row>
    <row r="2632" spans="4:93" x14ac:dyDescent="0.25">
      <c r="D2632" s="48" t="str">
        <f>IFERROR(VLOOKUP(C2632,category[[category_name_german]:[abbreviation_category_budo]],3,FALSE),"")</f>
        <v/>
      </c>
      <c r="G2632" s="48" t="str">
        <f>IFERROR(VLOOKUP(F2632,category[[category_name_german]:[abbreviation_category_budo]],3,FALSE),"")</f>
        <v/>
      </c>
      <c r="J2632" s="48" t="str">
        <f>IFERROR(VLOOKUP(I2632,category[[category_name_german]:[abbreviation_category_budo]],3,FALSE),"")</f>
        <v/>
      </c>
      <c r="M2632" s="48" t="str">
        <f>IFERROR(VLOOKUP(L2632,category[[category_name_german]:[abbreviation_category_budo]],3,FALSE),"")</f>
        <v/>
      </c>
      <c r="P2632" s="48" t="str">
        <f>IFERROR(VLOOKUP(O2632,category[[category_name_german]:[abbreviation_category_budo]],3,FALSE),"")</f>
        <v/>
      </c>
      <c r="R2632" s="49" t="str">
        <f t="shared" si="369"/>
        <v/>
      </c>
      <c r="U2632" s="48" t="str">
        <f>IFERROR(VLOOKUP(T2632,abbreviation[[description_german]:[abbreviation_budo]],3,FALSE),"")</f>
        <v/>
      </c>
      <c r="X2632" s="51" t="str">
        <f>IFERROR(VLOOKUP(W2632,abbreviation[[description_german]:[abbreviation_budo]],3,FALSE),"")</f>
        <v/>
      </c>
      <c r="Y2632" s="33"/>
      <c r="AA2632" s="49" t="str">
        <f t="shared" si="370"/>
        <v/>
      </c>
      <c r="AD2632" s="48" t="str">
        <f>IFERROR(VLOOKUP(AC2632,abbreviation[[description_german]:[abbreviation_budo]],3,FALSE),"")</f>
        <v/>
      </c>
      <c r="AG2632" s="54" t="str">
        <f>IFERROR(VLOOKUP(AF2632,abbreviation[[description_german]:[abbreviation_budo]],3,FALSE),"")</f>
        <v/>
      </c>
      <c r="AJ2632" s="49" t="str">
        <f t="shared" si="371"/>
        <v>_</v>
      </c>
      <c r="AM2632" s="48" t="str">
        <f>IFERROR(VLOOKUP(AL2632,abbreviation[[description_german]:[abbreviation_budo]],3,FALSE),"")</f>
        <v/>
      </c>
      <c r="AP2632" s="54" t="str">
        <f>IFERROR(VLOOKUP(AO2632,abbreviation[[description_german]:[abbreviation_budo]],3,FALSE),"")</f>
        <v/>
      </c>
      <c r="AS2632" s="49" t="str">
        <f t="shared" si="372"/>
        <v>_</v>
      </c>
      <c r="AV2632" s="53" t="str">
        <f>IFERROR(VLOOKUP(AU2632,abbreviation[[description_german]:[abbreviation_budo]],3,FALSE),"")</f>
        <v/>
      </c>
      <c r="AY2632" s="51" t="str">
        <f>IFERROR(VLOOKUP(AX2632,abbreviation[[description_german]:[abbreviation_budo]],3,FALSE),"")</f>
        <v/>
      </c>
      <c r="BB2632" s="51" t="str">
        <f>IFERROR(VLOOKUP(BA2632,abbreviation[[description_german]:[abbreviation_budo]],3,FALSE),"")</f>
        <v/>
      </c>
      <c r="BE2632" s="51" t="str">
        <f>IFERROR(VLOOKUP(BD2632,abbreviation[[description_german]:[abbreviation_budo]],3,FALSE),"")</f>
        <v/>
      </c>
      <c r="BG2632" s="38"/>
      <c r="BH2632" s="49" t="str">
        <f t="shared" si="373"/>
        <v>_</v>
      </c>
      <c r="BK2632" s="53" t="str">
        <f>IFERROR(VLOOKUP(BJ2632,abbreviation[[description_german]:[abbreviation_budo]],3,FALSE),"")</f>
        <v/>
      </c>
      <c r="BN2632" s="51" t="str">
        <f>IFERROR(VLOOKUP(BM2632,abbreviation[[description_german]:[abbreviation_budo]],3,FALSE),"")</f>
        <v/>
      </c>
      <c r="BO2632" s="31"/>
      <c r="BQ2632" s="51" t="str">
        <f>IFERROR(VLOOKUP(BP2632,abbreviation[[description_german]:[abbreviation_budo]],3,FALSE),"")</f>
        <v/>
      </c>
      <c r="BR2632" s="57" t="str">
        <f t="shared" si="374"/>
        <v>_</v>
      </c>
      <c r="BU2632" s="53" t="str">
        <f>IFERROR(VLOOKUP(BT2632,abbreviation[[description_german]:[abbreviation_budo]],3,FALSE),"")</f>
        <v/>
      </c>
      <c r="BV2632" s="60" t="str">
        <f t="shared" si="375"/>
        <v>_</v>
      </c>
      <c r="BY2632" s="48" t="str">
        <f>IFERROR(VLOOKUP(BX2632,category[[category_name_german]:[abbreviation_category_budo]],3,FALSE),"")</f>
        <v/>
      </c>
      <c r="CB2632" s="48" t="str">
        <f>IFERROR(VLOOKUP(CA2632,category[[category_name_german]:[abbreviation_category_budo]],3,FALSE),"")</f>
        <v/>
      </c>
      <c r="CE2632" s="48" t="str">
        <f>IFERROR(VLOOKUP(CD2632,category[[category_name_german]:[abbreviation_category_budo]],3,FALSE),"")</f>
        <v/>
      </c>
      <c r="CH2632" s="48" t="str">
        <f>IFERROR(VLOOKUP(CG2632,category[[category_name_german]:[abbreviation_category_budo]],3,FALSE),"")</f>
        <v/>
      </c>
      <c r="CK2632" s="48" t="str">
        <f>IFERROR(VLOOKUP(CJ2632,category[[category_name_german]:[abbreviation_category_budo]],3,FALSE),"")</f>
        <v/>
      </c>
      <c r="CM2632" s="49" t="str">
        <f t="shared" si="376"/>
        <v/>
      </c>
      <c r="CO2632" s="63" t="str">
        <f t="shared" si="377"/>
        <v/>
      </c>
    </row>
    <row r="2633" spans="4:93" x14ac:dyDescent="0.25">
      <c r="D2633" s="48" t="str">
        <f>IFERROR(VLOOKUP(C2633,category[[category_name_german]:[abbreviation_category_budo]],3,FALSE),"")</f>
        <v/>
      </c>
      <c r="G2633" s="48" t="str">
        <f>IFERROR(VLOOKUP(F2633,category[[category_name_german]:[abbreviation_category_budo]],3,FALSE),"")</f>
        <v/>
      </c>
      <c r="J2633" s="48" t="str">
        <f>IFERROR(VLOOKUP(I2633,category[[category_name_german]:[abbreviation_category_budo]],3,FALSE),"")</f>
        <v/>
      </c>
      <c r="M2633" s="48" t="str">
        <f>IFERROR(VLOOKUP(L2633,category[[category_name_german]:[abbreviation_category_budo]],3,FALSE),"")</f>
        <v/>
      </c>
      <c r="P2633" s="48" t="str">
        <f>IFERROR(VLOOKUP(O2633,category[[category_name_german]:[abbreviation_category_budo]],3,FALSE),"")</f>
        <v/>
      </c>
      <c r="R2633" s="49" t="str">
        <f t="shared" si="369"/>
        <v/>
      </c>
      <c r="U2633" s="48" t="str">
        <f>IFERROR(VLOOKUP(T2633,abbreviation[[description_german]:[abbreviation_budo]],3,FALSE),"")</f>
        <v/>
      </c>
      <c r="X2633" s="51" t="str">
        <f>IFERROR(VLOOKUP(W2633,abbreviation[[description_german]:[abbreviation_budo]],3,FALSE),"")</f>
        <v/>
      </c>
      <c r="Y2633" s="33"/>
      <c r="AA2633" s="49" t="str">
        <f t="shared" si="370"/>
        <v/>
      </c>
      <c r="AD2633" s="48" t="str">
        <f>IFERROR(VLOOKUP(AC2633,abbreviation[[description_german]:[abbreviation_budo]],3,FALSE),"")</f>
        <v/>
      </c>
      <c r="AG2633" s="54" t="str">
        <f>IFERROR(VLOOKUP(AF2633,abbreviation[[description_german]:[abbreviation_budo]],3,FALSE),"")</f>
        <v/>
      </c>
      <c r="AJ2633" s="49" t="str">
        <f t="shared" si="371"/>
        <v>_</v>
      </c>
      <c r="AM2633" s="48" t="str">
        <f>IFERROR(VLOOKUP(AL2633,abbreviation[[description_german]:[abbreviation_budo]],3,FALSE),"")</f>
        <v/>
      </c>
      <c r="AP2633" s="54" t="str">
        <f>IFERROR(VLOOKUP(AO2633,abbreviation[[description_german]:[abbreviation_budo]],3,FALSE),"")</f>
        <v/>
      </c>
      <c r="AS2633" s="49" t="str">
        <f t="shared" si="372"/>
        <v>_</v>
      </c>
      <c r="AV2633" s="53" t="str">
        <f>IFERROR(VLOOKUP(AU2633,abbreviation[[description_german]:[abbreviation_budo]],3,FALSE),"")</f>
        <v/>
      </c>
      <c r="AY2633" s="51" t="str">
        <f>IFERROR(VLOOKUP(AX2633,abbreviation[[description_german]:[abbreviation_budo]],3,FALSE),"")</f>
        <v/>
      </c>
      <c r="BB2633" s="51" t="str">
        <f>IFERROR(VLOOKUP(BA2633,abbreviation[[description_german]:[abbreviation_budo]],3,FALSE),"")</f>
        <v/>
      </c>
      <c r="BE2633" s="51" t="str">
        <f>IFERROR(VLOOKUP(BD2633,abbreviation[[description_german]:[abbreviation_budo]],3,FALSE),"")</f>
        <v/>
      </c>
      <c r="BG2633" s="38"/>
      <c r="BH2633" s="49" t="str">
        <f t="shared" si="373"/>
        <v>_</v>
      </c>
      <c r="BK2633" s="53" t="str">
        <f>IFERROR(VLOOKUP(BJ2633,abbreviation[[description_german]:[abbreviation_budo]],3,FALSE),"")</f>
        <v/>
      </c>
      <c r="BN2633" s="51" t="str">
        <f>IFERROR(VLOOKUP(BM2633,abbreviation[[description_german]:[abbreviation_budo]],3,FALSE),"")</f>
        <v/>
      </c>
      <c r="BO2633" s="31"/>
      <c r="BQ2633" s="51" t="str">
        <f>IFERROR(VLOOKUP(BP2633,abbreviation[[description_german]:[abbreviation_budo]],3,FALSE),"")</f>
        <v/>
      </c>
      <c r="BR2633" s="57" t="str">
        <f t="shared" si="374"/>
        <v>_</v>
      </c>
      <c r="BU2633" s="53" t="str">
        <f>IFERROR(VLOOKUP(BT2633,abbreviation[[description_german]:[abbreviation_budo]],3,FALSE),"")</f>
        <v/>
      </c>
      <c r="BV2633" s="60" t="str">
        <f t="shared" si="375"/>
        <v>_</v>
      </c>
      <c r="BY2633" s="48" t="str">
        <f>IFERROR(VLOOKUP(BX2633,category[[category_name_german]:[abbreviation_category_budo]],3,FALSE),"")</f>
        <v/>
      </c>
      <c r="CB2633" s="48" t="str">
        <f>IFERROR(VLOOKUP(CA2633,category[[category_name_german]:[abbreviation_category_budo]],3,FALSE),"")</f>
        <v/>
      </c>
      <c r="CE2633" s="48" t="str">
        <f>IFERROR(VLOOKUP(CD2633,category[[category_name_german]:[abbreviation_category_budo]],3,FALSE),"")</f>
        <v/>
      </c>
      <c r="CH2633" s="48" t="str">
        <f>IFERROR(VLOOKUP(CG2633,category[[category_name_german]:[abbreviation_category_budo]],3,FALSE),"")</f>
        <v/>
      </c>
      <c r="CK2633" s="48" t="str">
        <f>IFERROR(VLOOKUP(CJ2633,category[[category_name_german]:[abbreviation_category_budo]],3,FALSE),"")</f>
        <v/>
      </c>
      <c r="CM2633" s="49" t="str">
        <f t="shared" si="376"/>
        <v/>
      </c>
      <c r="CO2633" s="63" t="str">
        <f t="shared" si="377"/>
        <v/>
      </c>
    </row>
    <row r="2634" spans="4:93" x14ac:dyDescent="0.25">
      <c r="D2634" s="48" t="str">
        <f>IFERROR(VLOOKUP(C2634,category[[category_name_german]:[abbreviation_category_budo]],3,FALSE),"")</f>
        <v/>
      </c>
      <c r="G2634" s="48" t="str">
        <f>IFERROR(VLOOKUP(F2634,category[[category_name_german]:[abbreviation_category_budo]],3,FALSE),"")</f>
        <v/>
      </c>
      <c r="J2634" s="48" t="str">
        <f>IFERROR(VLOOKUP(I2634,category[[category_name_german]:[abbreviation_category_budo]],3,FALSE),"")</f>
        <v/>
      </c>
      <c r="M2634" s="48" t="str">
        <f>IFERROR(VLOOKUP(L2634,category[[category_name_german]:[abbreviation_category_budo]],3,FALSE),"")</f>
        <v/>
      </c>
      <c r="P2634" s="48" t="str">
        <f>IFERROR(VLOOKUP(O2634,category[[category_name_german]:[abbreviation_category_budo]],3,FALSE),"")</f>
        <v/>
      </c>
      <c r="R2634" s="49" t="str">
        <f t="shared" si="369"/>
        <v/>
      </c>
      <c r="U2634" s="48" t="str">
        <f>IFERROR(VLOOKUP(T2634,abbreviation[[description_german]:[abbreviation_budo]],3,FALSE),"")</f>
        <v/>
      </c>
      <c r="X2634" s="51" t="str">
        <f>IFERROR(VLOOKUP(W2634,abbreviation[[description_german]:[abbreviation_budo]],3,FALSE),"")</f>
        <v/>
      </c>
      <c r="Y2634" s="33"/>
      <c r="AA2634" s="49" t="str">
        <f t="shared" si="370"/>
        <v/>
      </c>
      <c r="AD2634" s="48" t="str">
        <f>IFERROR(VLOOKUP(AC2634,abbreviation[[description_german]:[abbreviation_budo]],3,FALSE),"")</f>
        <v/>
      </c>
      <c r="AG2634" s="54" t="str">
        <f>IFERROR(VLOOKUP(AF2634,abbreviation[[description_german]:[abbreviation_budo]],3,FALSE),"")</f>
        <v/>
      </c>
      <c r="AJ2634" s="49" t="str">
        <f t="shared" si="371"/>
        <v>_</v>
      </c>
      <c r="AM2634" s="48" t="str">
        <f>IFERROR(VLOOKUP(AL2634,abbreviation[[description_german]:[abbreviation_budo]],3,FALSE),"")</f>
        <v/>
      </c>
      <c r="AP2634" s="54" t="str">
        <f>IFERROR(VLOOKUP(AO2634,abbreviation[[description_german]:[abbreviation_budo]],3,FALSE),"")</f>
        <v/>
      </c>
      <c r="AS2634" s="49" t="str">
        <f t="shared" si="372"/>
        <v>_</v>
      </c>
      <c r="AV2634" s="53" t="str">
        <f>IFERROR(VLOOKUP(AU2634,abbreviation[[description_german]:[abbreviation_budo]],3,FALSE),"")</f>
        <v/>
      </c>
      <c r="AY2634" s="51" t="str">
        <f>IFERROR(VLOOKUP(AX2634,abbreviation[[description_german]:[abbreviation_budo]],3,FALSE),"")</f>
        <v/>
      </c>
      <c r="BB2634" s="51" t="str">
        <f>IFERROR(VLOOKUP(BA2634,abbreviation[[description_german]:[abbreviation_budo]],3,FALSE),"")</f>
        <v/>
      </c>
      <c r="BE2634" s="51" t="str">
        <f>IFERROR(VLOOKUP(BD2634,abbreviation[[description_german]:[abbreviation_budo]],3,FALSE),"")</f>
        <v/>
      </c>
      <c r="BG2634" s="38"/>
      <c r="BH2634" s="49" t="str">
        <f t="shared" si="373"/>
        <v>_</v>
      </c>
      <c r="BK2634" s="53" t="str">
        <f>IFERROR(VLOOKUP(BJ2634,abbreviation[[description_german]:[abbreviation_budo]],3,FALSE),"")</f>
        <v/>
      </c>
      <c r="BN2634" s="51" t="str">
        <f>IFERROR(VLOOKUP(BM2634,abbreviation[[description_german]:[abbreviation_budo]],3,FALSE),"")</f>
        <v/>
      </c>
      <c r="BO2634" s="31"/>
      <c r="BQ2634" s="51" t="str">
        <f>IFERROR(VLOOKUP(BP2634,abbreviation[[description_german]:[abbreviation_budo]],3,FALSE),"")</f>
        <v/>
      </c>
      <c r="BR2634" s="57" t="str">
        <f t="shared" si="374"/>
        <v>_</v>
      </c>
      <c r="BU2634" s="53" t="str">
        <f>IFERROR(VLOOKUP(BT2634,abbreviation[[description_german]:[abbreviation_budo]],3,FALSE),"")</f>
        <v/>
      </c>
      <c r="BV2634" s="60" t="str">
        <f t="shared" si="375"/>
        <v>_</v>
      </c>
      <c r="BY2634" s="48" t="str">
        <f>IFERROR(VLOOKUP(BX2634,category[[category_name_german]:[abbreviation_category_budo]],3,FALSE),"")</f>
        <v/>
      </c>
      <c r="CB2634" s="48" t="str">
        <f>IFERROR(VLOOKUP(CA2634,category[[category_name_german]:[abbreviation_category_budo]],3,FALSE),"")</f>
        <v/>
      </c>
      <c r="CE2634" s="48" t="str">
        <f>IFERROR(VLOOKUP(CD2634,category[[category_name_german]:[abbreviation_category_budo]],3,FALSE),"")</f>
        <v/>
      </c>
      <c r="CH2634" s="48" t="str">
        <f>IFERROR(VLOOKUP(CG2634,category[[category_name_german]:[abbreviation_category_budo]],3,FALSE),"")</f>
        <v/>
      </c>
      <c r="CK2634" s="48" t="str">
        <f>IFERROR(VLOOKUP(CJ2634,category[[category_name_german]:[abbreviation_category_budo]],3,FALSE),"")</f>
        <v/>
      </c>
      <c r="CM2634" s="49" t="str">
        <f t="shared" si="376"/>
        <v/>
      </c>
      <c r="CO2634" s="63" t="str">
        <f t="shared" si="377"/>
        <v/>
      </c>
    </row>
    <row r="2635" spans="4:93" x14ac:dyDescent="0.25">
      <c r="D2635" s="48" t="str">
        <f>IFERROR(VLOOKUP(C2635,category[[category_name_german]:[abbreviation_category_budo]],3,FALSE),"")</f>
        <v/>
      </c>
      <c r="G2635" s="48" t="str">
        <f>IFERROR(VLOOKUP(F2635,category[[category_name_german]:[abbreviation_category_budo]],3,FALSE),"")</f>
        <v/>
      </c>
      <c r="J2635" s="48" t="str">
        <f>IFERROR(VLOOKUP(I2635,category[[category_name_german]:[abbreviation_category_budo]],3,FALSE),"")</f>
        <v/>
      </c>
      <c r="M2635" s="48" t="str">
        <f>IFERROR(VLOOKUP(L2635,category[[category_name_german]:[abbreviation_category_budo]],3,FALSE),"")</f>
        <v/>
      </c>
      <c r="P2635" s="48" t="str">
        <f>IFERROR(VLOOKUP(O2635,category[[category_name_german]:[abbreviation_category_budo]],3,FALSE),"")</f>
        <v/>
      </c>
      <c r="R2635" s="49" t="str">
        <f t="shared" si="369"/>
        <v/>
      </c>
      <c r="U2635" s="48" t="str">
        <f>IFERROR(VLOOKUP(T2635,abbreviation[[description_german]:[abbreviation_budo]],3,FALSE),"")</f>
        <v/>
      </c>
      <c r="X2635" s="51" t="str">
        <f>IFERROR(VLOOKUP(W2635,abbreviation[[description_german]:[abbreviation_budo]],3,FALSE),"")</f>
        <v/>
      </c>
      <c r="Y2635" s="33"/>
      <c r="AA2635" s="49" t="str">
        <f t="shared" si="370"/>
        <v/>
      </c>
      <c r="AD2635" s="48" t="str">
        <f>IFERROR(VLOOKUP(AC2635,abbreviation[[description_german]:[abbreviation_budo]],3,FALSE),"")</f>
        <v/>
      </c>
      <c r="AG2635" s="54" t="str">
        <f>IFERROR(VLOOKUP(AF2635,abbreviation[[description_german]:[abbreviation_budo]],3,FALSE),"")</f>
        <v/>
      </c>
      <c r="AJ2635" s="49" t="str">
        <f t="shared" si="371"/>
        <v>_</v>
      </c>
      <c r="AM2635" s="48" t="str">
        <f>IFERROR(VLOOKUP(AL2635,abbreviation[[description_german]:[abbreviation_budo]],3,FALSE),"")</f>
        <v/>
      </c>
      <c r="AP2635" s="54" t="str">
        <f>IFERROR(VLOOKUP(AO2635,abbreviation[[description_german]:[abbreviation_budo]],3,FALSE),"")</f>
        <v/>
      </c>
      <c r="AS2635" s="49" t="str">
        <f t="shared" si="372"/>
        <v>_</v>
      </c>
      <c r="AV2635" s="53" t="str">
        <f>IFERROR(VLOOKUP(AU2635,abbreviation[[description_german]:[abbreviation_budo]],3,FALSE),"")</f>
        <v/>
      </c>
      <c r="AY2635" s="51" t="str">
        <f>IFERROR(VLOOKUP(AX2635,abbreviation[[description_german]:[abbreviation_budo]],3,FALSE),"")</f>
        <v/>
      </c>
      <c r="BB2635" s="51" t="str">
        <f>IFERROR(VLOOKUP(BA2635,abbreviation[[description_german]:[abbreviation_budo]],3,FALSE),"")</f>
        <v/>
      </c>
      <c r="BE2635" s="51" t="str">
        <f>IFERROR(VLOOKUP(BD2635,abbreviation[[description_german]:[abbreviation_budo]],3,FALSE),"")</f>
        <v/>
      </c>
      <c r="BG2635" s="38"/>
      <c r="BH2635" s="49" t="str">
        <f t="shared" si="373"/>
        <v>_</v>
      </c>
      <c r="BK2635" s="53" t="str">
        <f>IFERROR(VLOOKUP(BJ2635,abbreviation[[description_german]:[abbreviation_budo]],3,FALSE),"")</f>
        <v/>
      </c>
      <c r="BN2635" s="51" t="str">
        <f>IFERROR(VLOOKUP(BM2635,abbreviation[[description_german]:[abbreviation_budo]],3,FALSE),"")</f>
        <v/>
      </c>
      <c r="BO2635" s="31"/>
      <c r="BQ2635" s="51" t="str">
        <f>IFERROR(VLOOKUP(BP2635,abbreviation[[description_german]:[abbreviation_budo]],3,FALSE),"")</f>
        <v/>
      </c>
      <c r="BR2635" s="57" t="str">
        <f t="shared" si="374"/>
        <v>_</v>
      </c>
      <c r="BU2635" s="53" t="str">
        <f>IFERROR(VLOOKUP(BT2635,abbreviation[[description_german]:[abbreviation_budo]],3,FALSE),"")</f>
        <v/>
      </c>
      <c r="BV2635" s="60" t="str">
        <f t="shared" si="375"/>
        <v>_</v>
      </c>
      <c r="BY2635" s="48" t="str">
        <f>IFERROR(VLOOKUP(BX2635,category[[category_name_german]:[abbreviation_category_budo]],3,FALSE),"")</f>
        <v/>
      </c>
      <c r="CB2635" s="48" t="str">
        <f>IFERROR(VLOOKUP(CA2635,category[[category_name_german]:[abbreviation_category_budo]],3,FALSE),"")</f>
        <v/>
      </c>
      <c r="CE2635" s="48" t="str">
        <f>IFERROR(VLOOKUP(CD2635,category[[category_name_german]:[abbreviation_category_budo]],3,FALSE),"")</f>
        <v/>
      </c>
      <c r="CH2635" s="48" t="str">
        <f>IFERROR(VLOOKUP(CG2635,category[[category_name_german]:[abbreviation_category_budo]],3,FALSE),"")</f>
        <v/>
      </c>
      <c r="CK2635" s="48" t="str">
        <f>IFERROR(VLOOKUP(CJ2635,category[[category_name_german]:[abbreviation_category_budo]],3,FALSE),"")</f>
        <v/>
      </c>
      <c r="CM2635" s="49" t="str">
        <f t="shared" si="376"/>
        <v/>
      </c>
      <c r="CO2635" s="63" t="str">
        <f t="shared" si="377"/>
        <v/>
      </c>
    </row>
    <row r="2636" spans="4:93" x14ac:dyDescent="0.25">
      <c r="D2636" s="48" t="str">
        <f>IFERROR(VLOOKUP(C2636,category[[category_name_german]:[abbreviation_category_budo]],3,FALSE),"")</f>
        <v/>
      </c>
      <c r="G2636" s="48" t="str">
        <f>IFERROR(VLOOKUP(F2636,category[[category_name_german]:[abbreviation_category_budo]],3,FALSE),"")</f>
        <v/>
      </c>
      <c r="J2636" s="48" t="str">
        <f>IFERROR(VLOOKUP(I2636,category[[category_name_german]:[abbreviation_category_budo]],3,FALSE),"")</f>
        <v/>
      </c>
      <c r="M2636" s="48" t="str">
        <f>IFERROR(VLOOKUP(L2636,category[[category_name_german]:[abbreviation_category_budo]],3,FALSE),"")</f>
        <v/>
      </c>
      <c r="P2636" s="48" t="str">
        <f>IFERROR(VLOOKUP(O2636,category[[category_name_german]:[abbreviation_category_budo]],3,FALSE),"")</f>
        <v/>
      </c>
      <c r="R2636" s="49" t="str">
        <f t="shared" si="369"/>
        <v/>
      </c>
      <c r="U2636" s="48" t="str">
        <f>IFERROR(VLOOKUP(T2636,abbreviation[[description_german]:[abbreviation_budo]],3,FALSE),"")</f>
        <v/>
      </c>
      <c r="X2636" s="51" t="str">
        <f>IFERROR(VLOOKUP(W2636,abbreviation[[description_german]:[abbreviation_budo]],3,FALSE),"")</f>
        <v/>
      </c>
      <c r="Y2636" s="33"/>
      <c r="AA2636" s="49" t="str">
        <f t="shared" si="370"/>
        <v/>
      </c>
      <c r="AD2636" s="48" t="str">
        <f>IFERROR(VLOOKUP(AC2636,abbreviation[[description_german]:[abbreviation_budo]],3,FALSE),"")</f>
        <v/>
      </c>
      <c r="AG2636" s="54" t="str">
        <f>IFERROR(VLOOKUP(AF2636,abbreviation[[description_german]:[abbreviation_budo]],3,FALSE),"")</f>
        <v/>
      </c>
      <c r="AJ2636" s="49" t="str">
        <f t="shared" si="371"/>
        <v>_</v>
      </c>
      <c r="AM2636" s="48" t="str">
        <f>IFERROR(VLOOKUP(AL2636,abbreviation[[description_german]:[abbreviation_budo]],3,FALSE),"")</f>
        <v/>
      </c>
      <c r="AP2636" s="54" t="str">
        <f>IFERROR(VLOOKUP(AO2636,abbreviation[[description_german]:[abbreviation_budo]],3,FALSE),"")</f>
        <v/>
      </c>
      <c r="AS2636" s="49" t="str">
        <f t="shared" si="372"/>
        <v>_</v>
      </c>
      <c r="AV2636" s="53" t="str">
        <f>IFERROR(VLOOKUP(AU2636,abbreviation[[description_german]:[abbreviation_budo]],3,FALSE),"")</f>
        <v/>
      </c>
      <c r="AY2636" s="51" t="str">
        <f>IFERROR(VLOOKUP(AX2636,abbreviation[[description_german]:[abbreviation_budo]],3,FALSE),"")</f>
        <v/>
      </c>
      <c r="BB2636" s="51" t="str">
        <f>IFERROR(VLOOKUP(BA2636,abbreviation[[description_german]:[abbreviation_budo]],3,FALSE),"")</f>
        <v/>
      </c>
      <c r="BE2636" s="51" t="str">
        <f>IFERROR(VLOOKUP(BD2636,abbreviation[[description_german]:[abbreviation_budo]],3,FALSE),"")</f>
        <v/>
      </c>
      <c r="BG2636" s="38"/>
      <c r="BH2636" s="49" t="str">
        <f t="shared" si="373"/>
        <v>_</v>
      </c>
      <c r="BK2636" s="53" t="str">
        <f>IFERROR(VLOOKUP(BJ2636,abbreviation[[description_german]:[abbreviation_budo]],3,FALSE),"")</f>
        <v/>
      </c>
      <c r="BN2636" s="51" t="str">
        <f>IFERROR(VLOOKUP(BM2636,abbreviation[[description_german]:[abbreviation_budo]],3,FALSE),"")</f>
        <v/>
      </c>
      <c r="BO2636" s="31"/>
      <c r="BQ2636" s="51" t="str">
        <f>IFERROR(VLOOKUP(BP2636,abbreviation[[description_german]:[abbreviation_budo]],3,FALSE),"")</f>
        <v/>
      </c>
      <c r="BR2636" s="57" t="str">
        <f t="shared" si="374"/>
        <v>_</v>
      </c>
      <c r="BU2636" s="53" t="str">
        <f>IFERROR(VLOOKUP(BT2636,abbreviation[[description_german]:[abbreviation_budo]],3,FALSE),"")</f>
        <v/>
      </c>
      <c r="BV2636" s="60" t="str">
        <f t="shared" si="375"/>
        <v>_</v>
      </c>
      <c r="BY2636" s="48" t="str">
        <f>IFERROR(VLOOKUP(BX2636,category[[category_name_german]:[abbreviation_category_budo]],3,FALSE),"")</f>
        <v/>
      </c>
      <c r="CB2636" s="48" t="str">
        <f>IFERROR(VLOOKUP(CA2636,category[[category_name_german]:[abbreviation_category_budo]],3,FALSE),"")</f>
        <v/>
      </c>
      <c r="CE2636" s="48" t="str">
        <f>IFERROR(VLOOKUP(CD2636,category[[category_name_german]:[abbreviation_category_budo]],3,FALSE),"")</f>
        <v/>
      </c>
      <c r="CH2636" s="48" t="str">
        <f>IFERROR(VLOOKUP(CG2636,category[[category_name_german]:[abbreviation_category_budo]],3,FALSE),"")</f>
        <v/>
      </c>
      <c r="CK2636" s="48" t="str">
        <f>IFERROR(VLOOKUP(CJ2636,category[[category_name_german]:[abbreviation_category_budo]],3,FALSE),"")</f>
        <v/>
      </c>
      <c r="CM2636" s="49" t="str">
        <f t="shared" si="376"/>
        <v/>
      </c>
      <c r="CO2636" s="63" t="str">
        <f t="shared" si="377"/>
        <v/>
      </c>
    </row>
    <row r="2637" spans="4:93" x14ac:dyDescent="0.25">
      <c r="D2637" s="48" t="str">
        <f>IFERROR(VLOOKUP(C2637,category[[category_name_german]:[abbreviation_category_budo]],3,FALSE),"")</f>
        <v/>
      </c>
      <c r="G2637" s="48" t="str">
        <f>IFERROR(VLOOKUP(F2637,category[[category_name_german]:[abbreviation_category_budo]],3,FALSE),"")</f>
        <v/>
      </c>
      <c r="J2637" s="48" t="str">
        <f>IFERROR(VLOOKUP(I2637,category[[category_name_german]:[abbreviation_category_budo]],3,FALSE),"")</f>
        <v/>
      </c>
      <c r="M2637" s="48" t="str">
        <f>IFERROR(VLOOKUP(L2637,category[[category_name_german]:[abbreviation_category_budo]],3,FALSE),"")</f>
        <v/>
      </c>
      <c r="P2637" s="48" t="str">
        <f>IFERROR(VLOOKUP(O2637,category[[category_name_german]:[abbreviation_category_budo]],3,FALSE),"")</f>
        <v/>
      </c>
      <c r="R2637" s="49" t="str">
        <f t="shared" si="369"/>
        <v/>
      </c>
      <c r="U2637" s="48" t="str">
        <f>IFERROR(VLOOKUP(T2637,abbreviation[[description_german]:[abbreviation_budo]],3,FALSE),"")</f>
        <v/>
      </c>
      <c r="X2637" s="51" t="str">
        <f>IFERROR(VLOOKUP(W2637,abbreviation[[description_german]:[abbreviation_budo]],3,FALSE),"")</f>
        <v/>
      </c>
      <c r="Y2637" s="33"/>
      <c r="AA2637" s="49" t="str">
        <f t="shared" si="370"/>
        <v/>
      </c>
      <c r="AD2637" s="48" t="str">
        <f>IFERROR(VLOOKUP(AC2637,abbreviation[[description_german]:[abbreviation_budo]],3,FALSE),"")</f>
        <v/>
      </c>
      <c r="AG2637" s="54" t="str">
        <f>IFERROR(VLOOKUP(AF2637,abbreviation[[description_german]:[abbreviation_budo]],3,FALSE),"")</f>
        <v/>
      </c>
      <c r="AJ2637" s="49" t="str">
        <f t="shared" si="371"/>
        <v>_</v>
      </c>
      <c r="AM2637" s="48" t="str">
        <f>IFERROR(VLOOKUP(AL2637,abbreviation[[description_german]:[abbreviation_budo]],3,FALSE),"")</f>
        <v/>
      </c>
      <c r="AP2637" s="54" t="str">
        <f>IFERROR(VLOOKUP(AO2637,abbreviation[[description_german]:[abbreviation_budo]],3,FALSE),"")</f>
        <v/>
      </c>
      <c r="AS2637" s="49" t="str">
        <f t="shared" si="372"/>
        <v>_</v>
      </c>
      <c r="AV2637" s="53" t="str">
        <f>IFERROR(VLOOKUP(AU2637,abbreviation[[description_german]:[abbreviation_budo]],3,FALSE),"")</f>
        <v/>
      </c>
      <c r="AY2637" s="51" t="str">
        <f>IFERROR(VLOOKUP(AX2637,abbreviation[[description_german]:[abbreviation_budo]],3,FALSE),"")</f>
        <v/>
      </c>
      <c r="BB2637" s="51" t="str">
        <f>IFERROR(VLOOKUP(BA2637,abbreviation[[description_german]:[abbreviation_budo]],3,FALSE),"")</f>
        <v/>
      </c>
      <c r="BE2637" s="51" t="str">
        <f>IFERROR(VLOOKUP(BD2637,abbreviation[[description_german]:[abbreviation_budo]],3,FALSE),"")</f>
        <v/>
      </c>
      <c r="BG2637" s="38"/>
      <c r="BH2637" s="49" t="str">
        <f t="shared" si="373"/>
        <v>_</v>
      </c>
      <c r="BK2637" s="53" t="str">
        <f>IFERROR(VLOOKUP(BJ2637,abbreviation[[description_german]:[abbreviation_budo]],3,FALSE),"")</f>
        <v/>
      </c>
      <c r="BN2637" s="51" t="str">
        <f>IFERROR(VLOOKUP(BM2637,abbreviation[[description_german]:[abbreviation_budo]],3,FALSE),"")</f>
        <v/>
      </c>
      <c r="BO2637" s="31"/>
      <c r="BQ2637" s="51" t="str">
        <f>IFERROR(VLOOKUP(BP2637,abbreviation[[description_german]:[abbreviation_budo]],3,FALSE),"")</f>
        <v/>
      </c>
      <c r="BR2637" s="57" t="str">
        <f t="shared" si="374"/>
        <v>_</v>
      </c>
      <c r="BU2637" s="53" t="str">
        <f>IFERROR(VLOOKUP(BT2637,abbreviation[[description_german]:[abbreviation_budo]],3,FALSE),"")</f>
        <v/>
      </c>
      <c r="BV2637" s="60" t="str">
        <f t="shared" si="375"/>
        <v>_</v>
      </c>
      <c r="BY2637" s="48" t="str">
        <f>IFERROR(VLOOKUP(BX2637,category[[category_name_german]:[abbreviation_category_budo]],3,FALSE),"")</f>
        <v/>
      </c>
      <c r="CB2637" s="48" t="str">
        <f>IFERROR(VLOOKUP(CA2637,category[[category_name_german]:[abbreviation_category_budo]],3,FALSE),"")</f>
        <v/>
      </c>
      <c r="CE2637" s="48" t="str">
        <f>IFERROR(VLOOKUP(CD2637,category[[category_name_german]:[abbreviation_category_budo]],3,FALSE),"")</f>
        <v/>
      </c>
      <c r="CH2637" s="48" t="str">
        <f>IFERROR(VLOOKUP(CG2637,category[[category_name_german]:[abbreviation_category_budo]],3,FALSE),"")</f>
        <v/>
      </c>
      <c r="CK2637" s="48" t="str">
        <f>IFERROR(VLOOKUP(CJ2637,category[[category_name_german]:[abbreviation_category_budo]],3,FALSE),"")</f>
        <v/>
      </c>
      <c r="CM2637" s="49" t="str">
        <f t="shared" si="376"/>
        <v/>
      </c>
      <c r="CO2637" s="63" t="str">
        <f t="shared" si="377"/>
        <v/>
      </c>
    </row>
    <row r="2638" spans="4:93" x14ac:dyDescent="0.25">
      <c r="D2638" s="48" t="str">
        <f>IFERROR(VLOOKUP(C2638,category[[category_name_german]:[abbreviation_category_budo]],3,FALSE),"")</f>
        <v/>
      </c>
      <c r="G2638" s="48" t="str">
        <f>IFERROR(VLOOKUP(F2638,category[[category_name_german]:[abbreviation_category_budo]],3,FALSE),"")</f>
        <v/>
      </c>
      <c r="J2638" s="48" t="str">
        <f>IFERROR(VLOOKUP(I2638,category[[category_name_german]:[abbreviation_category_budo]],3,FALSE),"")</f>
        <v/>
      </c>
      <c r="M2638" s="48" t="str">
        <f>IFERROR(VLOOKUP(L2638,category[[category_name_german]:[abbreviation_category_budo]],3,FALSE),"")</f>
        <v/>
      </c>
      <c r="P2638" s="48" t="str">
        <f>IFERROR(VLOOKUP(O2638,category[[category_name_german]:[abbreviation_category_budo]],3,FALSE),"")</f>
        <v/>
      </c>
      <c r="R2638" s="49" t="str">
        <f t="shared" si="369"/>
        <v/>
      </c>
      <c r="U2638" s="48" t="str">
        <f>IFERROR(VLOOKUP(T2638,abbreviation[[description_german]:[abbreviation_budo]],3,FALSE),"")</f>
        <v/>
      </c>
      <c r="X2638" s="51" t="str">
        <f>IFERROR(VLOOKUP(W2638,abbreviation[[description_german]:[abbreviation_budo]],3,FALSE),"")</f>
        <v/>
      </c>
      <c r="Y2638" s="33"/>
      <c r="AA2638" s="49" t="str">
        <f t="shared" si="370"/>
        <v/>
      </c>
      <c r="AD2638" s="48" t="str">
        <f>IFERROR(VLOOKUP(AC2638,abbreviation[[description_german]:[abbreviation_budo]],3,FALSE),"")</f>
        <v/>
      </c>
      <c r="AG2638" s="54" t="str">
        <f>IFERROR(VLOOKUP(AF2638,abbreviation[[description_german]:[abbreviation_budo]],3,FALSE),"")</f>
        <v/>
      </c>
      <c r="AJ2638" s="49" t="str">
        <f t="shared" si="371"/>
        <v>_</v>
      </c>
      <c r="AM2638" s="48" t="str">
        <f>IFERROR(VLOOKUP(AL2638,abbreviation[[description_german]:[abbreviation_budo]],3,FALSE),"")</f>
        <v/>
      </c>
      <c r="AP2638" s="54" t="str">
        <f>IFERROR(VLOOKUP(AO2638,abbreviation[[description_german]:[abbreviation_budo]],3,FALSE),"")</f>
        <v/>
      </c>
      <c r="AS2638" s="49" t="str">
        <f t="shared" si="372"/>
        <v>_</v>
      </c>
      <c r="AV2638" s="53" t="str">
        <f>IFERROR(VLOOKUP(AU2638,abbreviation[[description_german]:[abbreviation_budo]],3,FALSE),"")</f>
        <v/>
      </c>
      <c r="AY2638" s="51" t="str">
        <f>IFERROR(VLOOKUP(AX2638,abbreviation[[description_german]:[abbreviation_budo]],3,FALSE),"")</f>
        <v/>
      </c>
      <c r="BB2638" s="51" t="str">
        <f>IFERROR(VLOOKUP(BA2638,abbreviation[[description_german]:[abbreviation_budo]],3,FALSE),"")</f>
        <v/>
      </c>
      <c r="BE2638" s="51" t="str">
        <f>IFERROR(VLOOKUP(BD2638,abbreviation[[description_german]:[abbreviation_budo]],3,FALSE),"")</f>
        <v/>
      </c>
      <c r="BG2638" s="38"/>
      <c r="BH2638" s="49" t="str">
        <f t="shared" si="373"/>
        <v>_</v>
      </c>
      <c r="BK2638" s="53" t="str">
        <f>IFERROR(VLOOKUP(BJ2638,abbreviation[[description_german]:[abbreviation_budo]],3,FALSE),"")</f>
        <v/>
      </c>
      <c r="BN2638" s="51" t="str">
        <f>IFERROR(VLOOKUP(BM2638,abbreviation[[description_german]:[abbreviation_budo]],3,FALSE),"")</f>
        <v/>
      </c>
      <c r="BO2638" s="31"/>
      <c r="BQ2638" s="51" t="str">
        <f>IFERROR(VLOOKUP(BP2638,abbreviation[[description_german]:[abbreviation_budo]],3,FALSE),"")</f>
        <v/>
      </c>
      <c r="BR2638" s="57" t="str">
        <f t="shared" si="374"/>
        <v>_</v>
      </c>
      <c r="BU2638" s="53" t="str">
        <f>IFERROR(VLOOKUP(BT2638,abbreviation[[description_german]:[abbreviation_budo]],3,FALSE),"")</f>
        <v/>
      </c>
      <c r="BV2638" s="60" t="str">
        <f t="shared" si="375"/>
        <v>_</v>
      </c>
      <c r="BY2638" s="48" t="str">
        <f>IFERROR(VLOOKUP(BX2638,category[[category_name_german]:[abbreviation_category_budo]],3,FALSE),"")</f>
        <v/>
      </c>
      <c r="CB2638" s="48" t="str">
        <f>IFERROR(VLOOKUP(CA2638,category[[category_name_german]:[abbreviation_category_budo]],3,FALSE),"")</f>
        <v/>
      </c>
      <c r="CE2638" s="48" t="str">
        <f>IFERROR(VLOOKUP(CD2638,category[[category_name_german]:[abbreviation_category_budo]],3,FALSE),"")</f>
        <v/>
      </c>
      <c r="CH2638" s="48" t="str">
        <f>IFERROR(VLOOKUP(CG2638,category[[category_name_german]:[abbreviation_category_budo]],3,FALSE),"")</f>
        <v/>
      </c>
      <c r="CK2638" s="48" t="str">
        <f>IFERROR(VLOOKUP(CJ2638,category[[category_name_german]:[abbreviation_category_budo]],3,FALSE),"")</f>
        <v/>
      </c>
      <c r="CM2638" s="49" t="str">
        <f t="shared" si="376"/>
        <v/>
      </c>
      <c r="CO2638" s="63" t="str">
        <f t="shared" si="377"/>
        <v/>
      </c>
    </row>
    <row r="2639" spans="4:93" x14ac:dyDescent="0.25">
      <c r="D2639" s="48" t="str">
        <f>IFERROR(VLOOKUP(C2639,category[[category_name_german]:[abbreviation_category_budo]],3,FALSE),"")</f>
        <v/>
      </c>
      <c r="G2639" s="48" t="str">
        <f>IFERROR(VLOOKUP(F2639,category[[category_name_german]:[abbreviation_category_budo]],3,FALSE),"")</f>
        <v/>
      </c>
      <c r="J2639" s="48" t="str">
        <f>IFERROR(VLOOKUP(I2639,category[[category_name_german]:[abbreviation_category_budo]],3,FALSE),"")</f>
        <v/>
      </c>
      <c r="M2639" s="48" t="str">
        <f>IFERROR(VLOOKUP(L2639,category[[category_name_german]:[abbreviation_category_budo]],3,FALSE),"")</f>
        <v/>
      </c>
      <c r="P2639" s="48" t="str">
        <f>IFERROR(VLOOKUP(O2639,category[[category_name_german]:[abbreviation_category_budo]],3,FALSE),"")</f>
        <v/>
      </c>
      <c r="R2639" s="49" t="str">
        <f t="shared" si="369"/>
        <v/>
      </c>
      <c r="U2639" s="48" t="str">
        <f>IFERROR(VLOOKUP(T2639,abbreviation[[description_german]:[abbreviation_budo]],3,FALSE),"")</f>
        <v/>
      </c>
      <c r="X2639" s="51" t="str">
        <f>IFERROR(VLOOKUP(W2639,abbreviation[[description_german]:[abbreviation_budo]],3,FALSE),"")</f>
        <v/>
      </c>
      <c r="Y2639" s="33"/>
      <c r="AA2639" s="49" t="str">
        <f t="shared" si="370"/>
        <v/>
      </c>
      <c r="AD2639" s="48" t="str">
        <f>IFERROR(VLOOKUP(AC2639,abbreviation[[description_german]:[abbreviation_budo]],3,FALSE),"")</f>
        <v/>
      </c>
      <c r="AG2639" s="54" t="str">
        <f>IFERROR(VLOOKUP(AF2639,abbreviation[[description_german]:[abbreviation_budo]],3,FALSE),"")</f>
        <v/>
      </c>
      <c r="AJ2639" s="49" t="str">
        <f t="shared" si="371"/>
        <v>_</v>
      </c>
      <c r="AM2639" s="48" t="str">
        <f>IFERROR(VLOOKUP(AL2639,abbreviation[[description_german]:[abbreviation_budo]],3,FALSE),"")</f>
        <v/>
      </c>
      <c r="AP2639" s="54" t="str">
        <f>IFERROR(VLOOKUP(AO2639,abbreviation[[description_german]:[abbreviation_budo]],3,FALSE),"")</f>
        <v/>
      </c>
      <c r="AS2639" s="49" t="str">
        <f t="shared" si="372"/>
        <v>_</v>
      </c>
      <c r="AV2639" s="53" t="str">
        <f>IFERROR(VLOOKUP(AU2639,abbreviation[[description_german]:[abbreviation_budo]],3,FALSE),"")</f>
        <v/>
      </c>
      <c r="AY2639" s="51" t="str">
        <f>IFERROR(VLOOKUP(AX2639,abbreviation[[description_german]:[abbreviation_budo]],3,FALSE),"")</f>
        <v/>
      </c>
      <c r="BB2639" s="51" t="str">
        <f>IFERROR(VLOOKUP(BA2639,abbreviation[[description_german]:[abbreviation_budo]],3,FALSE),"")</f>
        <v/>
      </c>
      <c r="BE2639" s="51" t="str">
        <f>IFERROR(VLOOKUP(BD2639,abbreviation[[description_german]:[abbreviation_budo]],3,FALSE),"")</f>
        <v/>
      </c>
      <c r="BG2639" s="38"/>
      <c r="BH2639" s="49" t="str">
        <f t="shared" si="373"/>
        <v>_</v>
      </c>
      <c r="BK2639" s="53" t="str">
        <f>IFERROR(VLOOKUP(BJ2639,abbreviation[[description_german]:[abbreviation_budo]],3,FALSE),"")</f>
        <v/>
      </c>
      <c r="BN2639" s="51" t="str">
        <f>IFERROR(VLOOKUP(BM2639,abbreviation[[description_german]:[abbreviation_budo]],3,FALSE),"")</f>
        <v/>
      </c>
      <c r="BO2639" s="31"/>
      <c r="BQ2639" s="51" t="str">
        <f>IFERROR(VLOOKUP(BP2639,abbreviation[[description_german]:[abbreviation_budo]],3,FALSE),"")</f>
        <v/>
      </c>
      <c r="BR2639" s="57" t="str">
        <f t="shared" si="374"/>
        <v>_</v>
      </c>
      <c r="BU2639" s="53" t="str">
        <f>IFERROR(VLOOKUP(BT2639,abbreviation[[description_german]:[abbreviation_budo]],3,FALSE),"")</f>
        <v/>
      </c>
      <c r="BV2639" s="60" t="str">
        <f t="shared" si="375"/>
        <v>_</v>
      </c>
      <c r="BY2639" s="48" t="str">
        <f>IFERROR(VLOOKUP(BX2639,category[[category_name_german]:[abbreviation_category_budo]],3,FALSE),"")</f>
        <v/>
      </c>
      <c r="CB2639" s="48" t="str">
        <f>IFERROR(VLOOKUP(CA2639,category[[category_name_german]:[abbreviation_category_budo]],3,FALSE),"")</f>
        <v/>
      </c>
      <c r="CE2639" s="48" t="str">
        <f>IFERROR(VLOOKUP(CD2639,category[[category_name_german]:[abbreviation_category_budo]],3,FALSE),"")</f>
        <v/>
      </c>
      <c r="CH2639" s="48" t="str">
        <f>IFERROR(VLOOKUP(CG2639,category[[category_name_german]:[abbreviation_category_budo]],3,FALSE),"")</f>
        <v/>
      </c>
      <c r="CK2639" s="48" t="str">
        <f>IFERROR(VLOOKUP(CJ2639,category[[category_name_german]:[abbreviation_category_budo]],3,FALSE),"")</f>
        <v/>
      </c>
      <c r="CM2639" s="49" t="str">
        <f t="shared" si="376"/>
        <v/>
      </c>
      <c r="CO2639" s="63" t="str">
        <f t="shared" si="377"/>
        <v/>
      </c>
    </row>
    <row r="2640" spans="4:93" x14ac:dyDescent="0.25">
      <c r="D2640" s="48" t="str">
        <f>IFERROR(VLOOKUP(C2640,category[[category_name_german]:[abbreviation_category_budo]],3,FALSE),"")</f>
        <v/>
      </c>
      <c r="G2640" s="48" t="str">
        <f>IFERROR(VLOOKUP(F2640,category[[category_name_german]:[abbreviation_category_budo]],3,FALSE),"")</f>
        <v/>
      </c>
      <c r="J2640" s="48" t="str">
        <f>IFERROR(VLOOKUP(I2640,category[[category_name_german]:[abbreviation_category_budo]],3,FALSE),"")</f>
        <v/>
      </c>
      <c r="M2640" s="48" t="str">
        <f>IFERROR(VLOOKUP(L2640,category[[category_name_german]:[abbreviation_category_budo]],3,FALSE),"")</f>
        <v/>
      </c>
      <c r="P2640" s="48" t="str">
        <f>IFERROR(VLOOKUP(O2640,category[[category_name_german]:[abbreviation_category_budo]],3,FALSE),"")</f>
        <v/>
      </c>
      <c r="R2640" s="49" t="str">
        <f t="shared" si="369"/>
        <v/>
      </c>
      <c r="U2640" s="48" t="str">
        <f>IFERROR(VLOOKUP(T2640,abbreviation[[description_german]:[abbreviation_budo]],3,FALSE),"")</f>
        <v/>
      </c>
      <c r="X2640" s="51" t="str">
        <f>IFERROR(VLOOKUP(W2640,abbreviation[[description_german]:[abbreviation_budo]],3,FALSE),"")</f>
        <v/>
      </c>
      <c r="Y2640" s="33"/>
      <c r="AA2640" s="49" t="str">
        <f t="shared" si="370"/>
        <v/>
      </c>
      <c r="AD2640" s="48" t="str">
        <f>IFERROR(VLOOKUP(AC2640,abbreviation[[description_german]:[abbreviation_budo]],3,FALSE),"")</f>
        <v/>
      </c>
      <c r="AG2640" s="54" t="str">
        <f>IFERROR(VLOOKUP(AF2640,abbreviation[[description_german]:[abbreviation_budo]],3,FALSE),"")</f>
        <v/>
      </c>
      <c r="AJ2640" s="49" t="str">
        <f t="shared" si="371"/>
        <v>_</v>
      </c>
      <c r="AM2640" s="48" t="str">
        <f>IFERROR(VLOOKUP(AL2640,abbreviation[[description_german]:[abbreviation_budo]],3,FALSE),"")</f>
        <v/>
      </c>
      <c r="AP2640" s="54" t="str">
        <f>IFERROR(VLOOKUP(AO2640,abbreviation[[description_german]:[abbreviation_budo]],3,FALSE),"")</f>
        <v/>
      </c>
      <c r="AS2640" s="49" t="str">
        <f t="shared" si="372"/>
        <v>_</v>
      </c>
      <c r="AV2640" s="53" t="str">
        <f>IFERROR(VLOOKUP(AU2640,abbreviation[[description_german]:[abbreviation_budo]],3,FALSE),"")</f>
        <v/>
      </c>
      <c r="AY2640" s="51" t="str">
        <f>IFERROR(VLOOKUP(AX2640,abbreviation[[description_german]:[abbreviation_budo]],3,FALSE),"")</f>
        <v/>
      </c>
      <c r="BB2640" s="51" t="str">
        <f>IFERROR(VLOOKUP(BA2640,abbreviation[[description_german]:[abbreviation_budo]],3,FALSE),"")</f>
        <v/>
      </c>
      <c r="BE2640" s="51" t="str">
        <f>IFERROR(VLOOKUP(BD2640,abbreviation[[description_german]:[abbreviation_budo]],3,FALSE),"")</f>
        <v/>
      </c>
      <c r="BG2640" s="38"/>
      <c r="BH2640" s="49" t="str">
        <f t="shared" si="373"/>
        <v>_</v>
      </c>
      <c r="BK2640" s="53" t="str">
        <f>IFERROR(VLOOKUP(BJ2640,abbreviation[[description_german]:[abbreviation_budo]],3,FALSE),"")</f>
        <v/>
      </c>
      <c r="BN2640" s="51" t="str">
        <f>IFERROR(VLOOKUP(BM2640,abbreviation[[description_german]:[abbreviation_budo]],3,FALSE),"")</f>
        <v/>
      </c>
      <c r="BO2640" s="31"/>
      <c r="BQ2640" s="51" t="str">
        <f>IFERROR(VLOOKUP(BP2640,abbreviation[[description_german]:[abbreviation_budo]],3,FALSE),"")</f>
        <v/>
      </c>
      <c r="BR2640" s="57" t="str">
        <f t="shared" si="374"/>
        <v>_</v>
      </c>
      <c r="BU2640" s="53" t="str">
        <f>IFERROR(VLOOKUP(BT2640,abbreviation[[description_german]:[abbreviation_budo]],3,FALSE),"")</f>
        <v/>
      </c>
      <c r="BV2640" s="60" t="str">
        <f t="shared" si="375"/>
        <v>_</v>
      </c>
      <c r="BY2640" s="48" t="str">
        <f>IFERROR(VLOOKUP(BX2640,category[[category_name_german]:[abbreviation_category_budo]],3,FALSE),"")</f>
        <v/>
      </c>
      <c r="CB2640" s="48" t="str">
        <f>IFERROR(VLOOKUP(CA2640,category[[category_name_german]:[abbreviation_category_budo]],3,FALSE),"")</f>
        <v/>
      </c>
      <c r="CE2640" s="48" t="str">
        <f>IFERROR(VLOOKUP(CD2640,category[[category_name_german]:[abbreviation_category_budo]],3,FALSE),"")</f>
        <v/>
      </c>
      <c r="CH2640" s="48" t="str">
        <f>IFERROR(VLOOKUP(CG2640,category[[category_name_german]:[abbreviation_category_budo]],3,FALSE),"")</f>
        <v/>
      </c>
      <c r="CK2640" s="48" t="str">
        <f>IFERROR(VLOOKUP(CJ2640,category[[category_name_german]:[abbreviation_category_budo]],3,FALSE),"")</f>
        <v/>
      </c>
      <c r="CM2640" s="49" t="str">
        <f t="shared" si="376"/>
        <v/>
      </c>
      <c r="CO2640" s="63" t="str">
        <f t="shared" si="377"/>
        <v/>
      </c>
    </row>
    <row r="2641" spans="4:93" x14ac:dyDescent="0.25">
      <c r="D2641" s="48" t="str">
        <f>IFERROR(VLOOKUP(C2641,category[[category_name_german]:[abbreviation_category_budo]],3,FALSE),"")</f>
        <v/>
      </c>
      <c r="G2641" s="48" t="str">
        <f>IFERROR(VLOOKUP(F2641,category[[category_name_german]:[abbreviation_category_budo]],3,FALSE),"")</f>
        <v/>
      </c>
      <c r="J2641" s="48" t="str">
        <f>IFERROR(VLOOKUP(I2641,category[[category_name_german]:[abbreviation_category_budo]],3,FALSE),"")</f>
        <v/>
      </c>
      <c r="M2641" s="48" t="str">
        <f>IFERROR(VLOOKUP(L2641,category[[category_name_german]:[abbreviation_category_budo]],3,FALSE),"")</f>
        <v/>
      </c>
      <c r="P2641" s="48" t="str">
        <f>IFERROR(VLOOKUP(O2641,category[[category_name_german]:[abbreviation_category_budo]],3,FALSE),"")</f>
        <v/>
      </c>
      <c r="R2641" s="49" t="str">
        <f t="shared" si="369"/>
        <v/>
      </c>
      <c r="U2641" s="48" t="str">
        <f>IFERROR(VLOOKUP(T2641,abbreviation[[description_german]:[abbreviation_budo]],3,FALSE),"")</f>
        <v/>
      </c>
      <c r="X2641" s="51" t="str">
        <f>IFERROR(VLOOKUP(W2641,abbreviation[[description_german]:[abbreviation_budo]],3,FALSE),"")</f>
        <v/>
      </c>
      <c r="Y2641" s="33"/>
      <c r="AA2641" s="49" t="str">
        <f t="shared" si="370"/>
        <v/>
      </c>
      <c r="AD2641" s="48" t="str">
        <f>IFERROR(VLOOKUP(AC2641,abbreviation[[description_german]:[abbreviation_budo]],3,FALSE),"")</f>
        <v/>
      </c>
      <c r="AG2641" s="54" t="str">
        <f>IFERROR(VLOOKUP(AF2641,abbreviation[[description_german]:[abbreviation_budo]],3,FALSE),"")</f>
        <v/>
      </c>
      <c r="AJ2641" s="49" t="str">
        <f t="shared" si="371"/>
        <v>_</v>
      </c>
      <c r="AM2641" s="48" t="str">
        <f>IFERROR(VLOOKUP(AL2641,abbreviation[[description_german]:[abbreviation_budo]],3,FALSE),"")</f>
        <v/>
      </c>
      <c r="AP2641" s="54" t="str">
        <f>IFERROR(VLOOKUP(AO2641,abbreviation[[description_german]:[abbreviation_budo]],3,FALSE),"")</f>
        <v/>
      </c>
      <c r="AS2641" s="49" t="str">
        <f t="shared" si="372"/>
        <v>_</v>
      </c>
      <c r="AV2641" s="53" t="str">
        <f>IFERROR(VLOOKUP(AU2641,abbreviation[[description_german]:[abbreviation_budo]],3,FALSE),"")</f>
        <v/>
      </c>
      <c r="AY2641" s="51" t="str">
        <f>IFERROR(VLOOKUP(AX2641,abbreviation[[description_german]:[abbreviation_budo]],3,FALSE),"")</f>
        <v/>
      </c>
      <c r="BB2641" s="51" t="str">
        <f>IFERROR(VLOOKUP(BA2641,abbreviation[[description_german]:[abbreviation_budo]],3,FALSE),"")</f>
        <v/>
      </c>
      <c r="BE2641" s="51" t="str">
        <f>IFERROR(VLOOKUP(BD2641,abbreviation[[description_german]:[abbreviation_budo]],3,FALSE),"")</f>
        <v/>
      </c>
      <c r="BG2641" s="38"/>
      <c r="BH2641" s="49" t="str">
        <f t="shared" si="373"/>
        <v>_</v>
      </c>
      <c r="BK2641" s="53" t="str">
        <f>IFERROR(VLOOKUP(BJ2641,abbreviation[[description_german]:[abbreviation_budo]],3,FALSE),"")</f>
        <v/>
      </c>
      <c r="BN2641" s="51" t="str">
        <f>IFERROR(VLOOKUP(BM2641,abbreviation[[description_german]:[abbreviation_budo]],3,FALSE),"")</f>
        <v/>
      </c>
      <c r="BO2641" s="31"/>
      <c r="BQ2641" s="51" t="str">
        <f>IFERROR(VLOOKUP(BP2641,abbreviation[[description_german]:[abbreviation_budo]],3,FALSE),"")</f>
        <v/>
      </c>
      <c r="BR2641" s="57" t="str">
        <f t="shared" si="374"/>
        <v>_</v>
      </c>
      <c r="BU2641" s="53" t="str">
        <f>IFERROR(VLOOKUP(BT2641,abbreviation[[description_german]:[abbreviation_budo]],3,FALSE),"")</f>
        <v/>
      </c>
      <c r="BV2641" s="60" t="str">
        <f t="shared" si="375"/>
        <v>_</v>
      </c>
      <c r="BY2641" s="48" t="str">
        <f>IFERROR(VLOOKUP(BX2641,category[[category_name_german]:[abbreviation_category_budo]],3,FALSE),"")</f>
        <v/>
      </c>
      <c r="CB2641" s="48" t="str">
        <f>IFERROR(VLOOKUP(CA2641,category[[category_name_german]:[abbreviation_category_budo]],3,FALSE),"")</f>
        <v/>
      </c>
      <c r="CE2641" s="48" t="str">
        <f>IFERROR(VLOOKUP(CD2641,category[[category_name_german]:[abbreviation_category_budo]],3,FALSE),"")</f>
        <v/>
      </c>
      <c r="CH2641" s="48" t="str">
        <f>IFERROR(VLOOKUP(CG2641,category[[category_name_german]:[abbreviation_category_budo]],3,FALSE),"")</f>
        <v/>
      </c>
      <c r="CK2641" s="48" t="str">
        <f>IFERROR(VLOOKUP(CJ2641,category[[category_name_german]:[abbreviation_category_budo]],3,FALSE),"")</f>
        <v/>
      </c>
      <c r="CM2641" s="49" t="str">
        <f t="shared" si="376"/>
        <v/>
      </c>
      <c r="CO2641" s="63" t="str">
        <f t="shared" si="377"/>
        <v/>
      </c>
    </row>
    <row r="2642" spans="4:93" x14ac:dyDescent="0.25">
      <c r="D2642" s="48" t="str">
        <f>IFERROR(VLOOKUP(C2642,category[[category_name_german]:[abbreviation_category_budo]],3,FALSE),"")</f>
        <v/>
      </c>
      <c r="G2642" s="48" t="str">
        <f>IFERROR(VLOOKUP(F2642,category[[category_name_german]:[abbreviation_category_budo]],3,FALSE),"")</f>
        <v/>
      </c>
      <c r="J2642" s="48" t="str">
        <f>IFERROR(VLOOKUP(I2642,category[[category_name_german]:[abbreviation_category_budo]],3,FALSE),"")</f>
        <v/>
      </c>
      <c r="M2642" s="48" t="str">
        <f>IFERROR(VLOOKUP(L2642,category[[category_name_german]:[abbreviation_category_budo]],3,FALSE),"")</f>
        <v/>
      </c>
      <c r="P2642" s="48" t="str">
        <f>IFERROR(VLOOKUP(O2642,category[[category_name_german]:[abbreviation_category_budo]],3,FALSE),"")</f>
        <v/>
      </c>
      <c r="R2642" s="49" t="str">
        <f t="shared" si="369"/>
        <v/>
      </c>
      <c r="U2642" s="48" t="str">
        <f>IFERROR(VLOOKUP(T2642,abbreviation[[description_german]:[abbreviation_budo]],3,FALSE),"")</f>
        <v/>
      </c>
      <c r="X2642" s="51" t="str">
        <f>IFERROR(VLOOKUP(W2642,abbreviation[[description_german]:[abbreviation_budo]],3,FALSE),"")</f>
        <v/>
      </c>
      <c r="Y2642" s="33"/>
      <c r="AA2642" s="49" t="str">
        <f t="shared" si="370"/>
        <v/>
      </c>
      <c r="AD2642" s="48" t="str">
        <f>IFERROR(VLOOKUP(AC2642,abbreviation[[description_german]:[abbreviation_budo]],3,FALSE),"")</f>
        <v/>
      </c>
      <c r="AG2642" s="54" t="str">
        <f>IFERROR(VLOOKUP(AF2642,abbreviation[[description_german]:[abbreviation_budo]],3,FALSE),"")</f>
        <v/>
      </c>
      <c r="AJ2642" s="49" t="str">
        <f t="shared" si="371"/>
        <v>_</v>
      </c>
      <c r="AM2642" s="48" t="str">
        <f>IFERROR(VLOOKUP(AL2642,abbreviation[[description_german]:[abbreviation_budo]],3,FALSE),"")</f>
        <v/>
      </c>
      <c r="AP2642" s="54" t="str">
        <f>IFERROR(VLOOKUP(AO2642,abbreviation[[description_german]:[abbreviation_budo]],3,FALSE),"")</f>
        <v/>
      </c>
      <c r="AS2642" s="49" t="str">
        <f t="shared" si="372"/>
        <v>_</v>
      </c>
      <c r="AV2642" s="53" t="str">
        <f>IFERROR(VLOOKUP(AU2642,abbreviation[[description_german]:[abbreviation_budo]],3,FALSE),"")</f>
        <v/>
      </c>
      <c r="AY2642" s="51" t="str">
        <f>IFERROR(VLOOKUP(AX2642,abbreviation[[description_german]:[abbreviation_budo]],3,FALSE),"")</f>
        <v/>
      </c>
      <c r="BB2642" s="51" t="str">
        <f>IFERROR(VLOOKUP(BA2642,abbreviation[[description_german]:[abbreviation_budo]],3,FALSE),"")</f>
        <v/>
      </c>
      <c r="BE2642" s="51" t="str">
        <f>IFERROR(VLOOKUP(BD2642,abbreviation[[description_german]:[abbreviation_budo]],3,FALSE),"")</f>
        <v/>
      </c>
      <c r="BG2642" s="38"/>
      <c r="BH2642" s="49" t="str">
        <f t="shared" si="373"/>
        <v>_</v>
      </c>
      <c r="BK2642" s="53" t="str">
        <f>IFERROR(VLOOKUP(BJ2642,abbreviation[[description_german]:[abbreviation_budo]],3,FALSE),"")</f>
        <v/>
      </c>
      <c r="BN2642" s="51" t="str">
        <f>IFERROR(VLOOKUP(BM2642,abbreviation[[description_german]:[abbreviation_budo]],3,FALSE),"")</f>
        <v/>
      </c>
      <c r="BO2642" s="31"/>
      <c r="BQ2642" s="51" t="str">
        <f>IFERROR(VLOOKUP(BP2642,abbreviation[[description_german]:[abbreviation_budo]],3,FALSE),"")</f>
        <v/>
      </c>
      <c r="BR2642" s="57" t="str">
        <f t="shared" si="374"/>
        <v>_</v>
      </c>
      <c r="BU2642" s="53" t="str">
        <f>IFERROR(VLOOKUP(BT2642,abbreviation[[description_german]:[abbreviation_budo]],3,FALSE),"")</f>
        <v/>
      </c>
      <c r="BV2642" s="60" t="str">
        <f t="shared" si="375"/>
        <v>_</v>
      </c>
      <c r="BY2642" s="48" t="str">
        <f>IFERROR(VLOOKUP(BX2642,category[[category_name_german]:[abbreviation_category_budo]],3,FALSE),"")</f>
        <v/>
      </c>
      <c r="CB2642" s="48" t="str">
        <f>IFERROR(VLOOKUP(CA2642,category[[category_name_german]:[abbreviation_category_budo]],3,FALSE),"")</f>
        <v/>
      </c>
      <c r="CE2642" s="48" t="str">
        <f>IFERROR(VLOOKUP(CD2642,category[[category_name_german]:[abbreviation_category_budo]],3,FALSE),"")</f>
        <v/>
      </c>
      <c r="CH2642" s="48" t="str">
        <f>IFERROR(VLOOKUP(CG2642,category[[category_name_german]:[abbreviation_category_budo]],3,FALSE),"")</f>
        <v/>
      </c>
      <c r="CK2642" s="48" t="str">
        <f>IFERROR(VLOOKUP(CJ2642,category[[category_name_german]:[abbreviation_category_budo]],3,FALSE),"")</f>
        <v/>
      </c>
      <c r="CM2642" s="49" t="str">
        <f t="shared" si="376"/>
        <v/>
      </c>
      <c r="CO2642" s="63" t="str">
        <f t="shared" si="377"/>
        <v/>
      </c>
    </row>
    <row r="2643" spans="4:93" x14ac:dyDescent="0.25">
      <c r="D2643" s="48" t="str">
        <f>IFERROR(VLOOKUP(C2643,category[[category_name_german]:[abbreviation_category_budo]],3,FALSE),"")</f>
        <v/>
      </c>
      <c r="G2643" s="48" t="str">
        <f>IFERROR(VLOOKUP(F2643,category[[category_name_german]:[abbreviation_category_budo]],3,FALSE),"")</f>
        <v/>
      </c>
      <c r="J2643" s="48" t="str">
        <f>IFERROR(VLOOKUP(I2643,category[[category_name_german]:[abbreviation_category_budo]],3,FALSE),"")</f>
        <v/>
      </c>
      <c r="M2643" s="48" t="str">
        <f>IFERROR(VLOOKUP(L2643,category[[category_name_german]:[abbreviation_category_budo]],3,FALSE),"")</f>
        <v/>
      </c>
      <c r="P2643" s="48" t="str">
        <f>IFERROR(VLOOKUP(O2643,category[[category_name_german]:[abbreviation_category_budo]],3,FALSE),"")</f>
        <v/>
      </c>
      <c r="R2643" s="49" t="str">
        <f t="shared" si="369"/>
        <v/>
      </c>
      <c r="U2643" s="48" t="str">
        <f>IFERROR(VLOOKUP(T2643,abbreviation[[description_german]:[abbreviation_budo]],3,FALSE),"")</f>
        <v/>
      </c>
      <c r="X2643" s="51" t="str">
        <f>IFERROR(VLOOKUP(W2643,abbreviation[[description_german]:[abbreviation_budo]],3,FALSE),"")</f>
        <v/>
      </c>
      <c r="Y2643" s="33"/>
      <c r="AA2643" s="49" t="str">
        <f t="shared" si="370"/>
        <v/>
      </c>
      <c r="AD2643" s="48" t="str">
        <f>IFERROR(VLOOKUP(AC2643,abbreviation[[description_german]:[abbreviation_budo]],3,FALSE),"")</f>
        <v/>
      </c>
      <c r="AG2643" s="54" t="str">
        <f>IFERROR(VLOOKUP(AF2643,abbreviation[[description_german]:[abbreviation_budo]],3,FALSE),"")</f>
        <v/>
      </c>
      <c r="AJ2643" s="49" t="str">
        <f t="shared" si="371"/>
        <v>_</v>
      </c>
      <c r="AM2643" s="48" t="str">
        <f>IFERROR(VLOOKUP(AL2643,abbreviation[[description_german]:[abbreviation_budo]],3,FALSE),"")</f>
        <v/>
      </c>
      <c r="AP2643" s="54" t="str">
        <f>IFERROR(VLOOKUP(AO2643,abbreviation[[description_german]:[abbreviation_budo]],3,FALSE),"")</f>
        <v/>
      </c>
      <c r="AS2643" s="49" t="str">
        <f t="shared" si="372"/>
        <v>_</v>
      </c>
      <c r="AV2643" s="53" t="str">
        <f>IFERROR(VLOOKUP(AU2643,abbreviation[[description_german]:[abbreviation_budo]],3,FALSE),"")</f>
        <v/>
      </c>
      <c r="AY2643" s="51" t="str">
        <f>IFERROR(VLOOKUP(AX2643,abbreviation[[description_german]:[abbreviation_budo]],3,FALSE),"")</f>
        <v/>
      </c>
      <c r="BB2643" s="51" t="str">
        <f>IFERROR(VLOOKUP(BA2643,abbreviation[[description_german]:[abbreviation_budo]],3,FALSE),"")</f>
        <v/>
      </c>
      <c r="BE2643" s="51" t="str">
        <f>IFERROR(VLOOKUP(BD2643,abbreviation[[description_german]:[abbreviation_budo]],3,FALSE),"")</f>
        <v/>
      </c>
      <c r="BG2643" s="38"/>
      <c r="BH2643" s="49" t="str">
        <f t="shared" si="373"/>
        <v>_</v>
      </c>
      <c r="BK2643" s="53" t="str">
        <f>IFERROR(VLOOKUP(BJ2643,abbreviation[[description_german]:[abbreviation_budo]],3,FALSE),"")</f>
        <v/>
      </c>
      <c r="BN2643" s="51" t="str">
        <f>IFERROR(VLOOKUP(BM2643,abbreviation[[description_german]:[abbreviation_budo]],3,FALSE),"")</f>
        <v/>
      </c>
      <c r="BO2643" s="31"/>
      <c r="BQ2643" s="51" t="str">
        <f>IFERROR(VLOOKUP(BP2643,abbreviation[[description_german]:[abbreviation_budo]],3,FALSE),"")</f>
        <v/>
      </c>
      <c r="BR2643" s="57" t="str">
        <f t="shared" si="374"/>
        <v>_</v>
      </c>
      <c r="BU2643" s="53" t="str">
        <f>IFERROR(VLOOKUP(BT2643,abbreviation[[description_german]:[abbreviation_budo]],3,FALSE),"")</f>
        <v/>
      </c>
      <c r="BV2643" s="60" t="str">
        <f t="shared" si="375"/>
        <v>_</v>
      </c>
      <c r="BY2643" s="48" t="str">
        <f>IFERROR(VLOOKUP(BX2643,category[[category_name_german]:[abbreviation_category_budo]],3,FALSE),"")</f>
        <v/>
      </c>
      <c r="CB2643" s="48" t="str">
        <f>IFERROR(VLOOKUP(CA2643,category[[category_name_german]:[abbreviation_category_budo]],3,FALSE),"")</f>
        <v/>
      </c>
      <c r="CE2643" s="48" t="str">
        <f>IFERROR(VLOOKUP(CD2643,category[[category_name_german]:[abbreviation_category_budo]],3,FALSE),"")</f>
        <v/>
      </c>
      <c r="CH2643" s="48" t="str">
        <f>IFERROR(VLOOKUP(CG2643,category[[category_name_german]:[abbreviation_category_budo]],3,FALSE),"")</f>
        <v/>
      </c>
      <c r="CK2643" s="48" t="str">
        <f>IFERROR(VLOOKUP(CJ2643,category[[category_name_german]:[abbreviation_category_budo]],3,FALSE),"")</f>
        <v/>
      </c>
      <c r="CM2643" s="49" t="str">
        <f t="shared" si="376"/>
        <v/>
      </c>
      <c r="CO2643" s="63" t="str">
        <f t="shared" si="377"/>
        <v/>
      </c>
    </row>
    <row r="2644" spans="4:93" x14ac:dyDescent="0.25">
      <c r="D2644" s="48" t="str">
        <f>IFERROR(VLOOKUP(C2644,category[[category_name_german]:[abbreviation_category_budo]],3,FALSE),"")</f>
        <v/>
      </c>
      <c r="G2644" s="48" t="str">
        <f>IFERROR(VLOOKUP(F2644,category[[category_name_german]:[abbreviation_category_budo]],3,FALSE),"")</f>
        <v/>
      </c>
      <c r="J2644" s="48" t="str">
        <f>IFERROR(VLOOKUP(I2644,category[[category_name_german]:[abbreviation_category_budo]],3,FALSE),"")</f>
        <v/>
      </c>
      <c r="M2644" s="48" t="str">
        <f>IFERROR(VLOOKUP(L2644,category[[category_name_german]:[abbreviation_category_budo]],3,FALSE),"")</f>
        <v/>
      </c>
      <c r="P2644" s="48" t="str">
        <f>IFERROR(VLOOKUP(O2644,category[[category_name_german]:[abbreviation_category_budo]],3,FALSE),"")</f>
        <v/>
      </c>
      <c r="R2644" s="49" t="str">
        <f t="shared" si="369"/>
        <v/>
      </c>
      <c r="U2644" s="48" t="str">
        <f>IFERROR(VLOOKUP(T2644,abbreviation[[description_german]:[abbreviation_budo]],3,FALSE),"")</f>
        <v/>
      </c>
      <c r="X2644" s="51" t="str">
        <f>IFERROR(VLOOKUP(W2644,abbreviation[[description_german]:[abbreviation_budo]],3,FALSE),"")</f>
        <v/>
      </c>
      <c r="Y2644" s="33"/>
      <c r="AA2644" s="49" t="str">
        <f t="shared" si="370"/>
        <v/>
      </c>
      <c r="AD2644" s="48" t="str">
        <f>IFERROR(VLOOKUP(AC2644,abbreviation[[description_german]:[abbreviation_budo]],3,FALSE),"")</f>
        <v/>
      </c>
      <c r="AG2644" s="54" t="str">
        <f>IFERROR(VLOOKUP(AF2644,abbreviation[[description_german]:[abbreviation_budo]],3,FALSE),"")</f>
        <v/>
      </c>
      <c r="AJ2644" s="49" t="str">
        <f t="shared" si="371"/>
        <v>_</v>
      </c>
      <c r="AM2644" s="48" t="str">
        <f>IFERROR(VLOOKUP(AL2644,abbreviation[[description_german]:[abbreviation_budo]],3,FALSE),"")</f>
        <v/>
      </c>
      <c r="AP2644" s="54" t="str">
        <f>IFERROR(VLOOKUP(AO2644,abbreviation[[description_german]:[abbreviation_budo]],3,FALSE),"")</f>
        <v/>
      </c>
      <c r="AS2644" s="49" t="str">
        <f t="shared" si="372"/>
        <v>_</v>
      </c>
      <c r="AV2644" s="53" t="str">
        <f>IFERROR(VLOOKUP(AU2644,abbreviation[[description_german]:[abbreviation_budo]],3,FALSE),"")</f>
        <v/>
      </c>
      <c r="AY2644" s="51" t="str">
        <f>IFERROR(VLOOKUP(AX2644,abbreviation[[description_german]:[abbreviation_budo]],3,FALSE),"")</f>
        <v/>
      </c>
      <c r="BB2644" s="51" t="str">
        <f>IFERROR(VLOOKUP(BA2644,abbreviation[[description_german]:[abbreviation_budo]],3,FALSE),"")</f>
        <v/>
      </c>
      <c r="BE2644" s="51" t="str">
        <f>IFERROR(VLOOKUP(BD2644,abbreviation[[description_german]:[abbreviation_budo]],3,FALSE),"")</f>
        <v/>
      </c>
      <c r="BG2644" s="38"/>
      <c r="BH2644" s="49" t="str">
        <f t="shared" si="373"/>
        <v>_</v>
      </c>
      <c r="BK2644" s="53" t="str">
        <f>IFERROR(VLOOKUP(BJ2644,abbreviation[[description_german]:[abbreviation_budo]],3,FALSE),"")</f>
        <v/>
      </c>
      <c r="BN2644" s="51" t="str">
        <f>IFERROR(VLOOKUP(BM2644,abbreviation[[description_german]:[abbreviation_budo]],3,FALSE),"")</f>
        <v/>
      </c>
      <c r="BO2644" s="31"/>
      <c r="BQ2644" s="51" t="str">
        <f>IFERROR(VLOOKUP(BP2644,abbreviation[[description_german]:[abbreviation_budo]],3,FALSE),"")</f>
        <v/>
      </c>
      <c r="BR2644" s="57" t="str">
        <f t="shared" si="374"/>
        <v>_</v>
      </c>
      <c r="BU2644" s="53" t="str">
        <f>IFERROR(VLOOKUP(BT2644,abbreviation[[description_german]:[abbreviation_budo]],3,FALSE),"")</f>
        <v/>
      </c>
      <c r="BV2644" s="60" t="str">
        <f t="shared" si="375"/>
        <v>_</v>
      </c>
      <c r="BY2644" s="48" t="str">
        <f>IFERROR(VLOOKUP(BX2644,category[[category_name_german]:[abbreviation_category_budo]],3,FALSE),"")</f>
        <v/>
      </c>
      <c r="CB2644" s="48" t="str">
        <f>IFERROR(VLOOKUP(CA2644,category[[category_name_german]:[abbreviation_category_budo]],3,FALSE),"")</f>
        <v/>
      </c>
      <c r="CE2644" s="48" t="str">
        <f>IFERROR(VLOOKUP(CD2644,category[[category_name_german]:[abbreviation_category_budo]],3,FALSE),"")</f>
        <v/>
      </c>
      <c r="CH2644" s="48" t="str">
        <f>IFERROR(VLOOKUP(CG2644,category[[category_name_german]:[abbreviation_category_budo]],3,FALSE),"")</f>
        <v/>
      </c>
      <c r="CK2644" s="48" t="str">
        <f>IFERROR(VLOOKUP(CJ2644,category[[category_name_german]:[abbreviation_category_budo]],3,FALSE),"")</f>
        <v/>
      </c>
      <c r="CM2644" s="49" t="str">
        <f t="shared" si="376"/>
        <v/>
      </c>
      <c r="CO2644" s="63" t="str">
        <f t="shared" si="377"/>
        <v/>
      </c>
    </row>
    <row r="2645" spans="4:93" x14ac:dyDescent="0.25">
      <c r="D2645" s="48" t="str">
        <f>IFERROR(VLOOKUP(C2645,category[[category_name_german]:[abbreviation_category_budo]],3,FALSE),"")</f>
        <v/>
      </c>
      <c r="G2645" s="48" t="str">
        <f>IFERROR(VLOOKUP(F2645,category[[category_name_german]:[abbreviation_category_budo]],3,FALSE),"")</f>
        <v/>
      </c>
      <c r="J2645" s="48" t="str">
        <f>IFERROR(VLOOKUP(I2645,category[[category_name_german]:[abbreviation_category_budo]],3,FALSE),"")</f>
        <v/>
      </c>
      <c r="M2645" s="48" t="str">
        <f>IFERROR(VLOOKUP(L2645,category[[category_name_german]:[abbreviation_category_budo]],3,FALSE),"")</f>
        <v/>
      </c>
      <c r="P2645" s="48" t="str">
        <f>IFERROR(VLOOKUP(O2645,category[[category_name_german]:[abbreviation_category_budo]],3,FALSE),"")</f>
        <v/>
      </c>
      <c r="R2645" s="49" t="str">
        <f t="shared" si="369"/>
        <v/>
      </c>
      <c r="U2645" s="48" t="str">
        <f>IFERROR(VLOOKUP(T2645,abbreviation[[description_german]:[abbreviation_budo]],3,FALSE),"")</f>
        <v/>
      </c>
      <c r="X2645" s="51" t="str">
        <f>IFERROR(VLOOKUP(W2645,abbreviation[[description_german]:[abbreviation_budo]],3,FALSE),"")</f>
        <v/>
      </c>
      <c r="Y2645" s="33"/>
      <c r="AA2645" s="49" t="str">
        <f t="shared" si="370"/>
        <v/>
      </c>
      <c r="AD2645" s="48" t="str">
        <f>IFERROR(VLOOKUP(AC2645,abbreviation[[description_german]:[abbreviation_budo]],3,FALSE),"")</f>
        <v/>
      </c>
      <c r="AG2645" s="54" t="str">
        <f>IFERROR(VLOOKUP(AF2645,abbreviation[[description_german]:[abbreviation_budo]],3,FALSE),"")</f>
        <v/>
      </c>
      <c r="AJ2645" s="49" t="str">
        <f t="shared" si="371"/>
        <v>_</v>
      </c>
      <c r="AM2645" s="48" t="str">
        <f>IFERROR(VLOOKUP(AL2645,abbreviation[[description_german]:[abbreviation_budo]],3,FALSE),"")</f>
        <v/>
      </c>
      <c r="AP2645" s="54" t="str">
        <f>IFERROR(VLOOKUP(AO2645,abbreviation[[description_german]:[abbreviation_budo]],3,FALSE),"")</f>
        <v/>
      </c>
      <c r="AS2645" s="49" t="str">
        <f t="shared" si="372"/>
        <v>_</v>
      </c>
      <c r="AV2645" s="53" t="str">
        <f>IFERROR(VLOOKUP(AU2645,abbreviation[[description_german]:[abbreviation_budo]],3,FALSE),"")</f>
        <v/>
      </c>
      <c r="AY2645" s="51" t="str">
        <f>IFERROR(VLOOKUP(AX2645,abbreviation[[description_german]:[abbreviation_budo]],3,FALSE),"")</f>
        <v/>
      </c>
      <c r="BB2645" s="51" t="str">
        <f>IFERROR(VLOOKUP(BA2645,abbreviation[[description_german]:[abbreviation_budo]],3,FALSE),"")</f>
        <v/>
      </c>
      <c r="BE2645" s="51" t="str">
        <f>IFERROR(VLOOKUP(BD2645,abbreviation[[description_german]:[abbreviation_budo]],3,FALSE),"")</f>
        <v/>
      </c>
      <c r="BG2645" s="38"/>
      <c r="BH2645" s="49" t="str">
        <f t="shared" si="373"/>
        <v>_</v>
      </c>
      <c r="BK2645" s="53" t="str">
        <f>IFERROR(VLOOKUP(BJ2645,abbreviation[[description_german]:[abbreviation_budo]],3,FALSE),"")</f>
        <v/>
      </c>
      <c r="BN2645" s="51" t="str">
        <f>IFERROR(VLOOKUP(BM2645,abbreviation[[description_german]:[abbreviation_budo]],3,FALSE),"")</f>
        <v/>
      </c>
      <c r="BO2645" s="31"/>
      <c r="BQ2645" s="51" t="str">
        <f>IFERROR(VLOOKUP(BP2645,abbreviation[[description_german]:[abbreviation_budo]],3,FALSE),"")</f>
        <v/>
      </c>
      <c r="BR2645" s="57" t="str">
        <f t="shared" si="374"/>
        <v>_</v>
      </c>
      <c r="BU2645" s="53" t="str">
        <f>IFERROR(VLOOKUP(BT2645,abbreviation[[description_german]:[abbreviation_budo]],3,FALSE),"")</f>
        <v/>
      </c>
      <c r="BV2645" s="60" t="str">
        <f t="shared" si="375"/>
        <v>_</v>
      </c>
      <c r="BY2645" s="48" t="str">
        <f>IFERROR(VLOOKUP(BX2645,category[[category_name_german]:[abbreviation_category_budo]],3,FALSE),"")</f>
        <v/>
      </c>
      <c r="CB2645" s="48" t="str">
        <f>IFERROR(VLOOKUP(CA2645,category[[category_name_german]:[abbreviation_category_budo]],3,FALSE),"")</f>
        <v/>
      </c>
      <c r="CE2645" s="48" t="str">
        <f>IFERROR(VLOOKUP(CD2645,category[[category_name_german]:[abbreviation_category_budo]],3,FALSE),"")</f>
        <v/>
      </c>
      <c r="CH2645" s="48" t="str">
        <f>IFERROR(VLOOKUP(CG2645,category[[category_name_german]:[abbreviation_category_budo]],3,FALSE),"")</f>
        <v/>
      </c>
      <c r="CK2645" s="48" t="str">
        <f>IFERROR(VLOOKUP(CJ2645,category[[category_name_german]:[abbreviation_category_budo]],3,FALSE),"")</f>
        <v/>
      </c>
      <c r="CM2645" s="49" t="str">
        <f t="shared" si="376"/>
        <v/>
      </c>
      <c r="CO2645" s="63" t="str">
        <f t="shared" si="377"/>
        <v/>
      </c>
    </row>
    <row r="2646" spans="4:93" x14ac:dyDescent="0.25">
      <c r="D2646" s="48" t="str">
        <f>IFERROR(VLOOKUP(C2646,category[[category_name_german]:[abbreviation_category_budo]],3,FALSE),"")</f>
        <v/>
      </c>
      <c r="G2646" s="48" t="str">
        <f>IFERROR(VLOOKUP(F2646,category[[category_name_german]:[abbreviation_category_budo]],3,FALSE),"")</f>
        <v/>
      </c>
      <c r="J2646" s="48" t="str">
        <f>IFERROR(VLOOKUP(I2646,category[[category_name_german]:[abbreviation_category_budo]],3,FALSE),"")</f>
        <v/>
      </c>
      <c r="M2646" s="48" t="str">
        <f>IFERROR(VLOOKUP(L2646,category[[category_name_german]:[abbreviation_category_budo]],3,FALSE),"")</f>
        <v/>
      </c>
      <c r="P2646" s="48" t="str">
        <f>IFERROR(VLOOKUP(O2646,category[[category_name_german]:[abbreviation_category_budo]],3,FALSE),"")</f>
        <v/>
      </c>
      <c r="R2646" s="49" t="str">
        <f t="shared" si="369"/>
        <v/>
      </c>
      <c r="U2646" s="48" t="str">
        <f>IFERROR(VLOOKUP(T2646,abbreviation[[description_german]:[abbreviation_budo]],3,FALSE),"")</f>
        <v/>
      </c>
      <c r="X2646" s="51" t="str">
        <f>IFERROR(VLOOKUP(W2646,abbreviation[[description_german]:[abbreviation_budo]],3,FALSE),"")</f>
        <v/>
      </c>
      <c r="Y2646" s="33"/>
      <c r="AA2646" s="49" t="str">
        <f t="shared" si="370"/>
        <v/>
      </c>
      <c r="AD2646" s="48" t="str">
        <f>IFERROR(VLOOKUP(AC2646,abbreviation[[description_german]:[abbreviation_budo]],3,FALSE),"")</f>
        <v/>
      </c>
      <c r="AG2646" s="54" t="str">
        <f>IFERROR(VLOOKUP(AF2646,abbreviation[[description_german]:[abbreviation_budo]],3,FALSE),"")</f>
        <v/>
      </c>
      <c r="AJ2646" s="49" t="str">
        <f t="shared" si="371"/>
        <v>_</v>
      </c>
      <c r="AM2646" s="48" t="str">
        <f>IFERROR(VLOOKUP(AL2646,abbreviation[[description_german]:[abbreviation_budo]],3,FALSE),"")</f>
        <v/>
      </c>
      <c r="AP2646" s="54" t="str">
        <f>IFERROR(VLOOKUP(AO2646,abbreviation[[description_german]:[abbreviation_budo]],3,FALSE),"")</f>
        <v/>
      </c>
      <c r="AS2646" s="49" t="str">
        <f t="shared" si="372"/>
        <v>_</v>
      </c>
      <c r="AV2646" s="53" t="str">
        <f>IFERROR(VLOOKUP(AU2646,abbreviation[[description_german]:[abbreviation_budo]],3,FALSE),"")</f>
        <v/>
      </c>
      <c r="AY2646" s="51" t="str">
        <f>IFERROR(VLOOKUP(AX2646,abbreviation[[description_german]:[abbreviation_budo]],3,FALSE),"")</f>
        <v/>
      </c>
      <c r="BB2646" s="51" t="str">
        <f>IFERROR(VLOOKUP(BA2646,abbreviation[[description_german]:[abbreviation_budo]],3,FALSE),"")</f>
        <v/>
      </c>
      <c r="BE2646" s="51" t="str">
        <f>IFERROR(VLOOKUP(BD2646,abbreviation[[description_german]:[abbreviation_budo]],3,FALSE),"")</f>
        <v/>
      </c>
      <c r="BG2646" s="38"/>
      <c r="BH2646" s="49" t="str">
        <f t="shared" si="373"/>
        <v>_</v>
      </c>
      <c r="BK2646" s="53" t="str">
        <f>IFERROR(VLOOKUP(BJ2646,abbreviation[[description_german]:[abbreviation_budo]],3,FALSE),"")</f>
        <v/>
      </c>
      <c r="BN2646" s="51" t="str">
        <f>IFERROR(VLOOKUP(BM2646,abbreviation[[description_german]:[abbreviation_budo]],3,FALSE),"")</f>
        <v/>
      </c>
      <c r="BO2646" s="31"/>
      <c r="BQ2646" s="51" t="str">
        <f>IFERROR(VLOOKUP(BP2646,abbreviation[[description_german]:[abbreviation_budo]],3,FALSE),"")</f>
        <v/>
      </c>
      <c r="BR2646" s="57" t="str">
        <f t="shared" si="374"/>
        <v>_</v>
      </c>
      <c r="BU2646" s="53" t="str">
        <f>IFERROR(VLOOKUP(BT2646,abbreviation[[description_german]:[abbreviation_budo]],3,FALSE),"")</f>
        <v/>
      </c>
      <c r="BV2646" s="60" t="str">
        <f t="shared" si="375"/>
        <v>_</v>
      </c>
      <c r="BY2646" s="48" t="str">
        <f>IFERROR(VLOOKUP(BX2646,category[[category_name_german]:[abbreviation_category_budo]],3,FALSE),"")</f>
        <v/>
      </c>
      <c r="CB2646" s="48" t="str">
        <f>IFERROR(VLOOKUP(CA2646,category[[category_name_german]:[abbreviation_category_budo]],3,FALSE),"")</f>
        <v/>
      </c>
      <c r="CE2646" s="48" t="str">
        <f>IFERROR(VLOOKUP(CD2646,category[[category_name_german]:[abbreviation_category_budo]],3,FALSE),"")</f>
        <v/>
      </c>
      <c r="CH2646" s="48" t="str">
        <f>IFERROR(VLOOKUP(CG2646,category[[category_name_german]:[abbreviation_category_budo]],3,FALSE),"")</f>
        <v/>
      </c>
      <c r="CK2646" s="48" t="str">
        <f>IFERROR(VLOOKUP(CJ2646,category[[category_name_german]:[abbreviation_category_budo]],3,FALSE),"")</f>
        <v/>
      </c>
      <c r="CM2646" s="49" t="str">
        <f t="shared" si="376"/>
        <v/>
      </c>
      <c r="CO2646" s="63" t="str">
        <f t="shared" si="377"/>
        <v/>
      </c>
    </row>
    <row r="2647" spans="4:93" x14ac:dyDescent="0.25">
      <c r="D2647" s="48" t="str">
        <f>IFERROR(VLOOKUP(C2647,category[[category_name_german]:[abbreviation_category_budo]],3,FALSE),"")</f>
        <v/>
      </c>
      <c r="G2647" s="48" t="str">
        <f>IFERROR(VLOOKUP(F2647,category[[category_name_german]:[abbreviation_category_budo]],3,FALSE),"")</f>
        <v/>
      </c>
      <c r="J2647" s="48" t="str">
        <f>IFERROR(VLOOKUP(I2647,category[[category_name_german]:[abbreviation_category_budo]],3,FALSE),"")</f>
        <v/>
      </c>
      <c r="M2647" s="48" t="str">
        <f>IFERROR(VLOOKUP(L2647,category[[category_name_german]:[abbreviation_category_budo]],3,FALSE),"")</f>
        <v/>
      </c>
      <c r="P2647" s="48" t="str">
        <f>IFERROR(VLOOKUP(O2647,category[[category_name_german]:[abbreviation_category_budo]],3,FALSE),"")</f>
        <v/>
      </c>
      <c r="R2647" s="49" t="str">
        <f t="shared" si="369"/>
        <v/>
      </c>
      <c r="U2647" s="48" t="str">
        <f>IFERROR(VLOOKUP(T2647,abbreviation[[description_german]:[abbreviation_budo]],3,FALSE),"")</f>
        <v/>
      </c>
      <c r="X2647" s="51" t="str">
        <f>IFERROR(VLOOKUP(W2647,abbreviation[[description_german]:[abbreviation_budo]],3,FALSE),"")</f>
        <v/>
      </c>
      <c r="Y2647" s="33"/>
      <c r="AA2647" s="49" t="str">
        <f t="shared" si="370"/>
        <v/>
      </c>
      <c r="AD2647" s="48" t="str">
        <f>IFERROR(VLOOKUP(AC2647,abbreviation[[description_german]:[abbreviation_budo]],3,FALSE),"")</f>
        <v/>
      </c>
      <c r="AG2647" s="54" t="str">
        <f>IFERROR(VLOOKUP(AF2647,abbreviation[[description_german]:[abbreviation_budo]],3,FALSE),"")</f>
        <v/>
      </c>
      <c r="AJ2647" s="49" t="str">
        <f t="shared" si="371"/>
        <v>_</v>
      </c>
      <c r="AM2647" s="48" t="str">
        <f>IFERROR(VLOOKUP(AL2647,abbreviation[[description_german]:[abbreviation_budo]],3,FALSE),"")</f>
        <v/>
      </c>
      <c r="AP2647" s="54" t="str">
        <f>IFERROR(VLOOKUP(AO2647,abbreviation[[description_german]:[abbreviation_budo]],3,FALSE),"")</f>
        <v/>
      </c>
      <c r="AS2647" s="49" t="str">
        <f t="shared" si="372"/>
        <v>_</v>
      </c>
      <c r="AV2647" s="53" t="str">
        <f>IFERROR(VLOOKUP(AU2647,abbreviation[[description_german]:[abbreviation_budo]],3,FALSE),"")</f>
        <v/>
      </c>
      <c r="AY2647" s="51" t="str">
        <f>IFERROR(VLOOKUP(AX2647,abbreviation[[description_german]:[abbreviation_budo]],3,FALSE),"")</f>
        <v/>
      </c>
      <c r="BB2647" s="51" t="str">
        <f>IFERROR(VLOOKUP(BA2647,abbreviation[[description_german]:[abbreviation_budo]],3,FALSE),"")</f>
        <v/>
      </c>
      <c r="BE2647" s="51" t="str">
        <f>IFERROR(VLOOKUP(BD2647,abbreviation[[description_german]:[abbreviation_budo]],3,FALSE),"")</f>
        <v/>
      </c>
      <c r="BG2647" s="38"/>
      <c r="BH2647" s="49" t="str">
        <f t="shared" si="373"/>
        <v>_</v>
      </c>
      <c r="BK2647" s="53" t="str">
        <f>IFERROR(VLOOKUP(BJ2647,abbreviation[[description_german]:[abbreviation_budo]],3,FALSE),"")</f>
        <v/>
      </c>
      <c r="BN2647" s="51" t="str">
        <f>IFERROR(VLOOKUP(BM2647,abbreviation[[description_german]:[abbreviation_budo]],3,FALSE),"")</f>
        <v/>
      </c>
      <c r="BO2647" s="31"/>
      <c r="BQ2647" s="51" t="str">
        <f>IFERROR(VLOOKUP(BP2647,abbreviation[[description_german]:[abbreviation_budo]],3,FALSE),"")</f>
        <v/>
      </c>
      <c r="BR2647" s="57" t="str">
        <f t="shared" si="374"/>
        <v>_</v>
      </c>
      <c r="BU2647" s="53" t="str">
        <f>IFERROR(VLOOKUP(BT2647,abbreviation[[description_german]:[abbreviation_budo]],3,FALSE),"")</f>
        <v/>
      </c>
      <c r="BV2647" s="60" t="str">
        <f t="shared" si="375"/>
        <v>_</v>
      </c>
      <c r="BY2647" s="48" t="str">
        <f>IFERROR(VLOOKUP(BX2647,category[[category_name_german]:[abbreviation_category_budo]],3,FALSE),"")</f>
        <v/>
      </c>
      <c r="CB2647" s="48" t="str">
        <f>IFERROR(VLOOKUP(CA2647,category[[category_name_german]:[abbreviation_category_budo]],3,FALSE),"")</f>
        <v/>
      </c>
      <c r="CE2647" s="48" t="str">
        <f>IFERROR(VLOOKUP(CD2647,category[[category_name_german]:[abbreviation_category_budo]],3,FALSE),"")</f>
        <v/>
      </c>
      <c r="CH2647" s="48" t="str">
        <f>IFERROR(VLOOKUP(CG2647,category[[category_name_german]:[abbreviation_category_budo]],3,FALSE),"")</f>
        <v/>
      </c>
      <c r="CK2647" s="48" t="str">
        <f>IFERROR(VLOOKUP(CJ2647,category[[category_name_german]:[abbreviation_category_budo]],3,FALSE),"")</f>
        <v/>
      </c>
      <c r="CM2647" s="49" t="str">
        <f t="shared" si="376"/>
        <v/>
      </c>
      <c r="CO2647" s="63" t="str">
        <f t="shared" si="377"/>
        <v/>
      </c>
    </row>
    <row r="2648" spans="4:93" x14ac:dyDescent="0.25">
      <c r="D2648" s="48" t="str">
        <f>IFERROR(VLOOKUP(C2648,category[[category_name_german]:[abbreviation_category_budo]],3,FALSE),"")</f>
        <v/>
      </c>
      <c r="G2648" s="48" t="str">
        <f>IFERROR(VLOOKUP(F2648,category[[category_name_german]:[abbreviation_category_budo]],3,FALSE),"")</f>
        <v/>
      </c>
      <c r="J2648" s="48" t="str">
        <f>IFERROR(VLOOKUP(I2648,category[[category_name_german]:[abbreviation_category_budo]],3,FALSE),"")</f>
        <v/>
      </c>
      <c r="M2648" s="48" t="str">
        <f>IFERROR(VLOOKUP(L2648,category[[category_name_german]:[abbreviation_category_budo]],3,FALSE),"")</f>
        <v/>
      </c>
      <c r="P2648" s="48" t="str">
        <f>IFERROR(VLOOKUP(O2648,category[[category_name_german]:[abbreviation_category_budo]],3,FALSE),"")</f>
        <v/>
      </c>
      <c r="R2648" s="49" t="str">
        <f t="shared" si="369"/>
        <v/>
      </c>
      <c r="U2648" s="48" t="str">
        <f>IFERROR(VLOOKUP(T2648,abbreviation[[description_german]:[abbreviation_budo]],3,FALSE),"")</f>
        <v/>
      </c>
      <c r="X2648" s="51" t="str">
        <f>IFERROR(VLOOKUP(W2648,abbreviation[[description_german]:[abbreviation_budo]],3,FALSE),"")</f>
        <v/>
      </c>
      <c r="Y2648" s="33"/>
      <c r="AA2648" s="49" t="str">
        <f t="shared" si="370"/>
        <v/>
      </c>
      <c r="AD2648" s="48" t="str">
        <f>IFERROR(VLOOKUP(AC2648,abbreviation[[description_german]:[abbreviation_budo]],3,FALSE),"")</f>
        <v/>
      </c>
      <c r="AG2648" s="54" t="str">
        <f>IFERROR(VLOOKUP(AF2648,abbreviation[[description_german]:[abbreviation_budo]],3,FALSE),"")</f>
        <v/>
      </c>
      <c r="AJ2648" s="49" t="str">
        <f t="shared" si="371"/>
        <v>_</v>
      </c>
      <c r="AM2648" s="48" t="str">
        <f>IFERROR(VLOOKUP(AL2648,abbreviation[[description_german]:[abbreviation_budo]],3,FALSE),"")</f>
        <v/>
      </c>
      <c r="AP2648" s="54" t="str">
        <f>IFERROR(VLOOKUP(AO2648,abbreviation[[description_german]:[abbreviation_budo]],3,FALSE),"")</f>
        <v/>
      </c>
      <c r="AS2648" s="49" t="str">
        <f t="shared" si="372"/>
        <v>_</v>
      </c>
      <c r="AV2648" s="53" t="str">
        <f>IFERROR(VLOOKUP(AU2648,abbreviation[[description_german]:[abbreviation_budo]],3,FALSE),"")</f>
        <v/>
      </c>
      <c r="AY2648" s="51" t="str">
        <f>IFERROR(VLOOKUP(AX2648,abbreviation[[description_german]:[abbreviation_budo]],3,FALSE),"")</f>
        <v/>
      </c>
      <c r="BB2648" s="51" t="str">
        <f>IFERROR(VLOOKUP(BA2648,abbreviation[[description_german]:[abbreviation_budo]],3,FALSE),"")</f>
        <v/>
      </c>
      <c r="BE2648" s="51" t="str">
        <f>IFERROR(VLOOKUP(BD2648,abbreviation[[description_german]:[abbreviation_budo]],3,FALSE),"")</f>
        <v/>
      </c>
      <c r="BG2648" s="38"/>
      <c r="BH2648" s="49" t="str">
        <f t="shared" si="373"/>
        <v>_</v>
      </c>
      <c r="BK2648" s="53" t="str">
        <f>IFERROR(VLOOKUP(BJ2648,abbreviation[[description_german]:[abbreviation_budo]],3,FALSE),"")</f>
        <v/>
      </c>
      <c r="BN2648" s="51" t="str">
        <f>IFERROR(VLOOKUP(BM2648,abbreviation[[description_german]:[abbreviation_budo]],3,FALSE),"")</f>
        <v/>
      </c>
      <c r="BO2648" s="31"/>
      <c r="BQ2648" s="51" t="str">
        <f>IFERROR(VLOOKUP(BP2648,abbreviation[[description_german]:[abbreviation_budo]],3,FALSE),"")</f>
        <v/>
      </c>
      <c r="BR2648" s="57" t="str">
        <f t="shared" si="374"/>
        <v>_</v>
      </c>
      <c r="BU2648" s="53" t="str">
        <f>IFERROR(VLOOKUP(BT2648,abbreviation[[description_german]:[abbreviation_budo]],3,FALSE),"")</f>
        <v/>
      </c>
      <c r="BV2648" s="60" t="str">
        <f t="shared" si="375"/>
        <v>_</v>
      </c>
      <c r="BY2648" s="48" t="str">
        <f>IFERROR(VLOOKUP(BX2648,category[[category_name_german]:[abbreviation_category_budo]],3,FALSE),"")</f>
        <v/>
      </c>
      <c r="CB2648" s="48" t="str">
        <f>IFERROR(VLOOKUP(CA2648,category[[category_name_german]:[abbreviation_category_budo]],3,FALSE),"")</f>
        <v/>
      </c>
      <c r="CE2648" s="48" t="str">
        <f>IFERROR(VLOOKUP(CD2648,category[[category_name_german]:[abbreviation_category_budo]],3,FALSE),"")</f>
        <v/>
      </c>
      <c r="CH2648" s="48" t="str">
        <f>IFERROR(VLOOKUP(CG2648,category[[category_name_german]:[abbreviation_category_budo]],3,FALSE),"")</f>
        <v/>
      </c>
      <c r="CK2648" s="48" t="str">
        <f>IFERROR(VLOOKUP(CJ2648,category[[category_name_german]:[abbreviation_category_budo]],3,FALSE),"")</f>
        <v/>
      </c>
      <c r="CM2648" s="49" t="str">
        <f t="shared" si="376"/>
        <v/>
      </c>
      <c r="CO2648" s="63" t="str">
        <f t="shared" si="377"/>
        <v/>
      </c>
    </row>
    <row r="2649" spans="4:93" x14ac:dyDescent="0.25">
      <c r="D2649" s="48" t="str">
        <f>IFERROR(VLOOKUP(C2649,category[[category_name_german]:[abbreviation_category_budo]],3,FALSE),"")</f>
        <v/>
      </c>
      <c r="G2649" s="48" t="str">
        <f>IFERROR(VLOOKUP(F2649,category[[category_name_german]:[abbreviation_category_budo]],3,FALSE),"")</f>
        <v/>
      </c>
      <c r="J2649" s="48" t="str">
        <f>IFERROR(VLOOKUP(I2649,category[[category_name_german]:[abbreviation_category_budo]],3,FALSE),"")</f>
        <v/>
      </c>
      <c r="M2649" s="48" t="str">
        <f>IFERROR(VLOOKUP(L2649,category[[category_name_german]:[abbreviation_category_budo]],3,FALSE),"")</f>
        <v/>
      </c>
      <c r="P2649" s="48" t="str">
        <f>IFERROR(VLOOKUP(O2649,category[[category_name_german]:[abbreviation_category_budo]],3,FALSE),"")</f>
        <v/>
      </c>
      <c r="R2649" s="49" t="str">
        <f t="shared" si="369"/>
        <v/>
      </c>
      <c r="U2649" s="48" t="str">
        <f>IFERROR(VLOOKUP(T2649,abbreviation[[description_german]:[abbreviation_budo]],3,FALSE),"")</f>
        <v/>
      </c>
      <c r="X2649" s="51" t="str">
        <f>IFERROR(VLOOKUP(W2649,abbreviation[[description_german]:[abbreviation_budo]],3,FALSE),"")</f>
        <v/>
      </c>
      <c r="Y2649" s="33"/>
      <c r="AA2649" s="49" t="str">
        <f t="shared" si="370"/>
        <v/>
      </c>
      <c r="AD2649" s="48" t="str">
        <f>IFERROR(VLOOKUP(AC2649,abbreviation[[description_german]:[abbreviation_budo]],3,FALSE),"")</f>
        <v/>
      </c>
      <c r="AG2649" s="54" t="str">
        <f>IFERROR(VLOOKUP(AF2649,abbreviation[[description_german]:[abbreviation_budo]],3,FALSE),"")</f>
        <v/>
      </c>
      <c r="AJ2649" s="49" t="str">
        <f t="shared" si="371"/>
        <v>_</v>
      </c>
      <c r="AM2649" s="48" t="str">
        <f>IFERROR(VLOOKUP(AL2649,abbreviation[[description_german]:[abbreviation_budo]],3,FALSE),"")</f>
        <v/>
      </c>
      <c r="AP2649" s="54" t="str">
        <f>IFERROR(VLOOKUP(AO2649,abbreviation[[description_german]:[abbreviation_budo]],3,FALSE),"")</f>
        <v/>
      </c>
      <c r="AS2649" s="49" t="str">
        <f t="shared" si="372"/>
        <v>_</v>
      </c>
      <c r="AV2649" s="53" t="str">
        <f>IFERROR(VLOOKUP(AU2649,abbreviation[[description_german]:[abbreviation_budo]],3,FALSE),"")</f>
        <v/>
      </c>
      <c r="AY2649" s="51" t="str">
        <f>IFERROR(VLOOKUP(AX2649,abbreviation[[description_german]:[abbreviation_budo]],3,FALSE),"")</f>
        <v/>
      </c>
      <c r="BB2649" s="51" t="str">
        <f>IFERROR(VLOOKUP(BA2649,abbreviation[[description_german]:[abbreviation_budo]],3,FALSE),"")</f>
        <v/>
      </c>
      <c r="BE2649" s="51" t="str">
        <f>IFERROR(VLOOKUP(BD2649,abbreviation[[description_german]:[abbreviation_budo]],3,FALSE),"")</f>
        <v/>
      </c>
      <c r="BG2649" s="38"/>
      <c r="BH2649" s="49" t="str">
        <f t="shared" si="373"/>
        <v>_</v>
      </c>
      <c r="BK2649" s="53" t="str">
        <f>IFERROR(VLOOKUP(BJ2649,abbreviation[[description_german]:[abbreviation_budo]],3,FALSE),"")</f>
        <v/>
      </c>
      <c r="BN2649" s="51" t="str">
        <f>IFERROR(VLOOKUP(BM2649,abbreviation[[description_german]:[abbreviation_budo]],3,FALSE),"")</f>
        <v/>
      </c>
      <c r="BO2649" s="31"/>
      <c r="BQ2649" s="51" t="str">
        <f>IFERROR(VLOOKUP(BP2649,abbreviation[[description_german]:[abbreviation_budo]],3,FALSE),"")</f>
        <v/>
      </c>
      <c r="BR2649" s="57" t="str">
        <f t="shared" si="374"/>
        <v>_</v>
      </c>
      <c r="BU2649" s="53" t="str">
        <f>IFERROR(VLOOKUP(BT2649,abbreviation[[description_german]:[abbreviation_budo]],3,FALSE),"")</f>
        <v/>
      </c>
      <c r="BV2649" s="60" t="str">
        <f t="shared" si="375"/>
        <v>_</v>
      </c>
      <c r="BY2649" s="48" t="str">
        <f>IFERROR(VLOOKUP(BX2649,category[[category_name_german]:[abbreviation_category_budo]],3,FALSE),"")</f>
        <v/>
      </c>
      <c r="CB2649" s="48" t="str">
        <f>IFERROR(VLOOKUP(CA2649,category[[category_name_german]:[abbreviation_category_budo]],3,FALSE),"")</f>
        <v/>
      </c>
      <c r="CE2649" s="48" t="str">
        <f>IFERROR(VLOOKUP(CD2649,category[[category_name_german]:[abbreviation_category_budo]],3,FALSE),"")</f>
        <v/>
      </c>
      <c r="CH2649" s="48" t="str">
        <f>IFERROR(VLOOKUP(CG2649,category[[category_name_german]:[abbreviation_category_budo]],3,FALSE),"")</f>
        <v/>
      </c>
      <c r="CK2649" s="48" t="str">
        <f>IFERROR(VLOOKUP(CJ2649,category[[category_name_german]:[abbreviation_category_budo]],3,FALSE),"")</f>
        <v/>
      </c>
      <c r="CM2649" s="49" t="str">
        <f t="shared" si="376"/>
        <v/>
      </c>
      <c r="CO2649" s="63" t="str">
        <f t="shared" si="377"/>
        <v/>
      </c>
    </row>
    <row r="2650" spans="4:93" x14ac:dyDescent="0.25">
      <c r="D2650" s="48" t="str">
        <f>IFERROR(VLOOKUP(C2650,category[[category_name_german]:[abbreviation_category_budo]],3,FALSE),"")</f>
        <v/>
      </c>
      <c r="G2650" s="48" t="str">
        <f>IFERROR(VLOOKUP(F2650,category[[category_name_german]:[abbreviation_category_budo]],3,FALSE),"")</f>
        <v/>
      </c>
      <c r="J2650" s="48" t="str">
        <f>IFERROR(VLOOKUP(I2650,category[[category_name_german]:[abbreviation_category_budo]],3,FALSE),"")</f>
        <v/>
      </c>
      <c r="M2650" s="48" t="str">
        <f>IFERROR(VLOOKUP(L2650,category[[category_name_german]:[abbreviation_category_budo]],3,FALSE),"")</f>
        <v/>
      </c>
      <c r="P2650" s="48" t="str">
        <f>IFERROR(VLOOKUP(O2650,category[[category_name_german]:[abbreviation_category_budo]],3,FALSE),"")</f>
        <v/>
      </c>
      <c r="R2650" s="49" t="str">
        <f t="shared" si="369"/>
        <v/>
      </c>
      <c r="U2650" s="48" t="str">
        <f>IFERROR(VLOOKUP(T2650,abbreviation[[description_german]:[abbreviation_budo]],3,FALSE),"")</f>
        <v/>
      </c>
      <c r="X2650" s="51" t="str">
        <f>IFERROR(VLOOKUP(W2650,abbreviation[[description_german]:[abbreviation_budo]],3,FALSE),"")</f>
        <v/>
      </c>
      <c r="Y2650" s="33"/>
      <c r="AA2650" s="49" t="str">
        <f t="shared" si="370"/>
        <v/>
      </c>
      <c r="AD2650" s="48" t="str">
        <f>IFERROR(VLOOKUP(AC2650,abbreviation[[description_german]:[abbreviation_budo]],3,FALSE),"")</f>
        <v/>
      </c>
      <c r="AG2650" s="54" t="str">
        <f>IFERROR(VLOOKUP(AF2650,abbreviation[[description_german]:[abbreviation_budo]],3,FALSE),"")</f>
        <v/>
      </c>
      <c r="AJ2650" s="49" t="str">
        <f t="shared" si="371"/>
        <v>_</v>
      </c>
      <c r="AM2650" s="48" t="str">
        <f>IFERROR(VLOOKUP(AL2650,abbreviation[[description_german]:[abbreviation_budo]],3,FALSE),"")</f>
        <v/>
      </c>
      <c r="AP2650" s="54" t="str">
        <f>IFERROR(VLOOKUP(AO2650,abbreviation[[description_german]:[abbreviation_budo]],3,FALSE),"")</f>
        <v/>
      </c>
      <c r="AS2650" s="49" t="str">
        <f t="shared" si="372"/>
        <v>_</v>
      </c>
      <c r="AV2650" s="53" t="str">
        <f>IFERROR(VLOOKUP(AU2650,abbreviation[[description_german]:[abbreviation_budo]],3,FALSE),"")</f>
        <v/>
      </c>
      <c r="AY2650" s="51" t="str">
        <f>IFERROR(VLOOKUP(AX2650,abbreviation[[description_german]:[abbreviation_budo]],3,FALSE),"")</f>
        <v/>
      </c>
      <c r="BB2650" s="51" t="str">
        <f>IFERROR(VLOOKUP(BA2650,abbreviation[[description_german]:[abbreviation_budo]],3,FALSE),"")</f>
        <v/>
      </c>
      <c r="BE2650" s="51" t="str">
        <f>IFERROR(VLOOKUP(BD2650,abbreviation[[description_german]:[abbreviation_budo]],3,FALSE),"")</f>
        <v/>
      </c>
      <c r="BG2650" s="38"/>
      <c r="BH2650" s="49" t="str">
        <f t="shared" si="373"/>
        <v>_</v>
      </c>
      <c r="BK2650" s="53" t="str">
        <f>IFERROR(VLOOKUP(BJ2650,abbreviation[[description_german]:[abbreviation_budo]],3,FALSE),"")</f>
        <v/>
      </c>
      <c r="BN2650" s="51" t="str">
        <f>IFERROR(VLOOKUP(BM2650,abbreviation[[description_german]:[abbreviation_budo]],3,FALSE),"")</f>
        <v/>
      </c>
      <c r="BO2650" s="31"/>
      <c r="BQ2650" s="51" t="str">
        <f>IFERROR(VLOOKUP(BP2650,abbreviation[[description_german]:[abbreviation_budo]],3,FALSE),"")</f>
        <v/>
      </c>
      <c r="BR2650" s="57" t="str">
        <f t="shared" si="374"/>
        <v>_</v>
      </c>
      <c r="BU2650" s="53" t="str">
        <f>IFERROR(VLOOKUP(BT2650,abbreviation[[description_german]:[abbreviation_budo]],3,FALSE),"")</f>
        <v/>
      </c>
      <c r="BV2650" s="60" t="str">
        <f t="shared" si="375"/>
        <v>_</v>
      </c>
      <c r="BY2650" s="48" t="str">
        <f>IFERROR(VLOOKUP(BX2650,category[[category_name_german]:[abbreviation_category_budo]],3,FALSE),"")</f>
        <v/>
      </c>
      <c r="CB2650" s="48" t="str">
        <f>IFERROR(VLOOKUP(CA2650,category[[category_name_german]:[abbreviation_category_budo]],3,FALSE),"")</f>
        <v/>
      </c>
      <c r="CE2650" s="48" t="str">
        <f>IFERROR(VLOOKUP(CD2650,category[[category_name_german]:[abbreviation_category_budo]],3,FALSE),"")</f>
        <v/>
      </c>
      <c r="CH2650" s="48" t="str">
        <f>IFERROR(VLOOKUP(CG2650,category[[category_name_german]:[abbreviation_category_budo]],3,FALSE),"")</f>
        <v/>
      </c>
      <c r="CK2650" s="48" t="str">
        <f>IFERROR(VLOOKUP(CJ2650,category[[category_name_german]:[abbreviation_category_budo]],3,FALSE),"")</f>
        <v/>
      </c>
      <c r="CM2650" s="49" t="str">
        <f t="shared" si="376"/>
        <v/>
      </c>
      <c r="CO2650" s="63" t="str">
        <f t="shared" si="377"/>
        <v/>
      </c>
    </row>
    <row r="2651" spans="4:93" x14ac:dyDescent="0.25">
      <c r="D2651" s="48" t="str">
        <f>IFERROR(VLOOKUP(C2651,category[[category_name_german]:[abbreviation_category_budo]],3,FALSE),"")</f>
        <v/>
      </c>
      <c r="G2651" s="48" t="str">
        <f>IFERROR(VLOOKUP(F2651,category[[category_name_german]:[abbreviation_category_budo]],3,FALSE),"")</f>
        <v/>
      </c>
      <c r="J2651" s="48" t="str">
        <f>IFERROR(VLOOKUP(I2651,category[[category_name_german]:[abbreviation_category_budo]],3,FALSE),"")</f>
        <v/>
      </c>
      <c r="M2651" s="48" t="str">
        <f>IFERROR(VLOOKUP(L2651,category[[category_name_german]:[abbreviation_category_budo]],3,FALSE),"")</f>
        <v/>
      </c>
      <c r="P2651" s="48" t="str">
        <f>IFERROR(VLOOKUP(O2651,category[[category_name_german]:[abbreviation_category_budo]],3,FALSE),"")</f>
        <v/>
      </c>
      <c r="R2651" s="49" t="str">
        <f t="shared" si="369"/>
        <v/>
      </c>
      <c r="U2651" s="48" t="str">
        <f>IFERROR(VLOOKUP(T2651,abbreviation[[description_german]:[abbreviation_budo]],3,FALSE),"")</f>
        <v/>
      </c>
      <c r="X2651" s="51" t="str">
        <f>IFERROR(VLOOKUP(W2651,abbreviation[[description_german]:[abbreviation_budo]],3,FALSE),"")</f>
        <v/>
      </c>
      <c r="Y2651" s="33"/>
      <c r="AA2651" s="49" t="str">
        <f t="shared" si="370"/>
        <v/>
      </c>
      <c r="AD2651" s="48" t="str">
        <f>IFERROR(VLOOKUP(AC2651,abbreviation[[description_german]:[abbreviation_budo]],3,FALSE),"")</f>
        <v/>
      </c>
      <c r="AG2651" s="54" t="str">
        <f>IFERROR(VLOOKUP(AF2651,abbreviation[[description_german]:[abbreviation_budo]],3,FALSE),"")</f>
        <v/>
      </c>
      <c r="AJ2651" s="49" t="str">
        <f t="shared" si="371"/>
        <v>_</v>
      </c>
      <c r="AM2651" s="48" t="str">
        <f>IFERROR(VLOOKUP(AL2651,abbreviation[[description_german]:[abbreviation_budo]],3,FALSE),"")</f>
        <v/>
      </c>
      <c r="AP2651" s="54" t="str">
        <f>IFERROR(VLOOKUP(AO2651,abbreviation[[description_german]:[abbreviation_budo]],3,FALSE),"")</f>
        <v/>
      </c>
      <c r="AS2651" s="49" t="str">
        <f t="shared" si="372"/>
        <v>_</v>
      </c>
      <c r="AV2651" s="53" t="str">
        <f>IFERROR(VLOOKUP(AU2651,abbreviation[[description_german]:[abbreviation_budo]],3,FALSE),"")</f>
        <v/>
      </c>
      <c r="AY2651" s="51" t="str">
        <f>IFERROR(VLOOKUP(AX2651,abbreviation[[description_german]:[abbreviation_budo]],3,FALSE),"")</f>
        <v/>
      </c>
      <c r="BB2651" s="51" t="str">
        <f>IFERROR(VLOOKUP(BA2651,abbreviation[[description_german]:[abbreviation_budo]],3,FALSE),"")</f>
        <v/>
      </c>
      <c r="BE2651" s="51" t="str">
        <f>IFERROR(VLOOKUP(BD2651,abbreviation[[description_german]:[abbreviation_budo]],3,FALSE),"")</f>
        <v/>
      </c>
      <c r="BG2651" s="38"/>
      <c r="BH2651" s="49" t="str">
        <f t="shared" si="373"/>
        <v>_</v>
      </c>
      <c r="BK2651" s="53" t="str">
        <f>IFERROR(VLOOKUP(BJ2651,abbreviation[[description_german]:[abbreviation_budo]],3,FALSE),"")</f>
        <v/>
      </c>
      <c r="BN2651" s="51" t="str">
        <f>IFERROR(VLOOKUP(BM2651,abbreviation[[description_german]:[abbreviation_budo]],3,FALSE),"")</f>
        <v/>
      </c>
      <c r="BO2651" s="31"/>
      <c r="BQ2651" s="51" t="str">
        <f>IFERROR(VLOOKUP(BP2651,abbreviation[[description_german]:[abbreviation_budo]],3,FALSE),"")</f>
        <v/>
      </c>
      <c r="BR2651" s="57" t="str">
        <f t="shared" si="374"/>
        <v>_</v>
      </c>
      <c r="BU2651" s="53" t="str">
        <f>IFERROR(VLOOKUP(BT2651,abbreviation[[description_german]:[abbreviation_budo]],3,FALSE),"")</f>
        <v/>
      </c>
      <c r="BV2651" s="60" t="str">
        <f t="shared" si="375"/>
        <v>_</v>
      </c>
      <c r="BY2651" s="48" t="str">
        <f>IFERROR(VLOOKUP(BX2651,category[[category_name_german]:[abbreviation_category_budo]],3,FALSE),"")</f>
        <v/>
      </c>
      <c r="CB2651" s="48" t="str">
        <f>IFERROR(VLOOKUP(CA2651,category[[category_name_german]:[abbreviation_category_budo]],3,FALSE),"")</f>
        <v/>
      </c>
      <c r="CE2651" s="48" t="str">
        <f>IFERROR(VLOOKUP(CD2651,category[[category_name_german]:[abbreviation_category_budo]],3,FALSE),"")</f>
        <v/>
      </c>
      <c r="CH2651" s="48" t="str">
        <f>IFERROR(VLOOKUP(CG2651,category[[category_name_german]:[abbreviation_category_budo]],3,FALSE),"")</f>
        <v/>
      </c>
      <c r="CK2651" s="48" t="str">
        <f>IFERROR(VLOOKUP(CJ2651,category[[category_name_german]:[abbreviation_category_budo]],3,FALSE),"")</f>
        <v/>
      </c>
      <c r="CM2651" s="49" t="str">
        <f t="shared" si="376"/>
        <v/>
      </c>
      <c r="CO2651" s="63" t="str">
        <f t="shared" si="377"/>
        <v/>
      </c>
    </row>
    <row r="2652" spans="4:93" x14ac:dyDescent="0.25">
      <c r="D2652" s="48" t="str">
        <f>IFERROR(VLOOKUP(C2652,category[[category_name_german]:[abbreviation_category_budo]],3,FALSE),"")</f>
        <v/>
      </c>
      <c r="G2652" s="48" t="str">
        <f>IFERROR(VLOOKUP(F2652,category[[category_name_german]:[abbreviation_category_budo]],3,FALSE),"")</f>
        <v/>
      </c>
      <c r="J2652" s="48" t="str">
        <f>IFERROR(VLOOKUP(I2652,category[[category_name_german]:[abbreviation_category_budo]],3,FALSE),"")</f>
        <v/>
      </c>
      <c r="M2652" s="48" t="str">
        <f>IFERROR(VLOOKUP(L2652,category[[category_name_german]:[abbreviation_category_budo]],3,FALSE),"")</f>
        <v/>
      </c>
      <c r="P2652" s="48" t="str">
        <f>IFERROR(VLOOKUP(O2652,category[[category_name_german]:[abbreviation_category_budo]],3,FALSE),"")</f>
        <v/>
      </c>
      <c r="R2652" s="49" t="str">
        <f t="shared" si="369"/>
        <v/>
      </c>
      <c r="U2652" s="48" t="str">
        <f>IFERROR(VLOOKUP(T2652,abbreviation[[description_german]:[abbreviation_budo]],3,FALSE),"")</f>
        <v/>
      </c>
      <c r="X2652" s="51" t="str">
        <f>IFERROR(VLOOKUP(W2652,abbreviation[[description_german]:[abbreviation_budo]],3,FALSE),"")</f>
        <v/>
      </c>
      <c r="Y2652" s="33"/>
      <c r="AA2652" s="49" t="str">
        <f t="shared" si="370"/>
        <v/>
      </c>
      <c r="AD2652" s="48" t="str">
        <f>IFERROR(VLOOKUP(AC2652,abbreviation[[description_german]:[abbreviation_budo]],3,FALSE),"")</f>
        <v/>
      </c>
      <c r="AG2652" s="54" t="str">
        <f>IFERROR(VLOOKUP(AF2652,abbreviation[[description_german]:[abbreviation_budo]],3,FALSE),"")</f>
        <v/>
      </c>
      <c r="AJ2652" s="49" t="str">
        <f t="shared" si="371"/>
        <v>_</v>
      </c>
      <c r="AM2652" s="48" t="str">
        <f>IFERROR(VLOOKUP(AL2652,abbreviation[[description_german]:[abbreviation_budo]],3,FALSE),"")</f>
        <v/>
      </c>
      <c r="AP2652" s="54" t="str">
        <f>IFERROR(VLOOKUP(AO2652,abbreviation[[description_german]:[abbreviation_budo]],3,FALSE),"")</f>
        <v/>
      </c>
      <c r="AS2652" s="49" t="str">
        <f t="shared" si="372"/>
        <v>_</v>
      </c>
      <c r="AV2652" s="53" t="str">
        <f>IFERROR(VLOOKUP(AU2652,abbreviation[[description_german]:[abbreviation_budo]],3,FALSE),"")</f>
        <v/>
      </c>
      <c r="AY2652" s="51" t="str">
        <f>IFERROR(VLOOKUP(AX2652,abbreviation[[description_german]:[abbreviation_budo]],3,FALSE),"")</f>
        <v/>
      </c>
      <c r="BB2652" s="51" t="str">
        <f>IFERROR(VLOOKUP(BA2652,abbreviation[[description_german]:[abbreviation_budo]],3,FALSE),"")</f>
        <v/>
      </c>
      <c r="BE2652" s="51" t="str">
        <f>IFERROR(VLOOKUP(BD2652,abbreviation[[description_german]:[abbreviation_budo]],3,FALSE),"")</f>
        <v/>
      </c>
      <c r="BG2652" s="38"/>
      <c r="BH2652" s="49" t="str">
        <f t="shared" si="373"/>
        <v>_</v>
      </c>
      <c r="BK2652" s="53" t="str">
        <f>IFERROR(VLOOKUP(BJ2652,abbreviation[[description_german]:[abbreviation_budo]],3,FALSE),"")</f>
        <v/>
      </c>
      <c r="BN2652" s="51" t="str">
        <f>IFERROR(VLOOKUP(BM2652,abbreviation[[description_german]:[abbreviation_budo]],3,FALSE),"")</f>
        <v/>
      </c>
      <c r="BO2652" s="31"/>
      <c r="BQ2652" s="51" t="str">
        <f>IFERROR(VLOOKUP(BP2652,abbreviation[[description_german]:[abbreviation_budo]],3,FALSE),"")</f>
        <v/>
      </c>
      <c r="BR2652" s="57" t="str">
        <f t="shared" si="374"/>
        <v>_</v>
      </c>
      <c r="BU2652" s="53" t="str">
        <f>IFERROR(VLOOKUP(BT2652,abbreviation[[description_german]:[abbreviation_budo]],3,FALSE),"")</f>
        <v/>
      </c>
      <c r="BV2652" s="60" t="str">
        <f t="shared" si="375"/>
        <v>_</v>
      </c>
      <c r="BY2652" s="48" t="str">
        <f>IFERROR(VLOOKUP(BX2652,category[[category_name_german]:[abbreviation_category_budo]],3,FALSE),"")</f>
        <v/>
      </c>
      <c r="CB2652" s="48" t="str">
        <f>IFERROR(VLOOKUP(CA2652,category[[category_name_german]:[abbreviation_category_budo]],3,FALSE),"")</f>
        <v/>
      </c>
      <c r="CE2652" s="48" t="str">
        <f>IFERROR(VLOOKUP(CD2652,category[[category_name_german]:[abbreviation_category_budo]],3,FALSE),"")</f>
        <v/>
      </c>
      <c r="CH2652" s="48" t="str">
        <f>IFERROR(VLOOKUP(CG2652,category[[category_name_german]:[abbreviation_category_budo]],3,FALSE),"")</f>
        <v/>
      </c>
      <c r="CK2652" s="48" t="str">
        <f>IFERROR(VLOOKUP(CJ2652,category[[category_name_german]:[abbreviation_category_budo]],3,FALSE),"")</f>
        <v/>
      </c>
      <c r="CM2652" s="49" t="str">
        <f t="shared" si="376"/>
        <v/>
      </c>
      <c r="CO2652" s="63" t="str">
        <f t="shared" si="377"/>
        <v/>
      </c>
    </row>
    <row r="2653" spans="4:93" x14ac:dyDescent="0.25">
      <c r="D2653" s="48" t="str">
        <f>IFERROR(VLOOKUP(C2653,category[[category_name_german]:[abbreviation_category_budo]],3,FALSE),"")</f>
        <v/>
      </c>
      <c r="G2653" s="48" t="str">
        <f>IFERROR(VLOOKUP(F2653,category[[category_name_german]:[abbreviation_category_budo]],3,FALSE),"")</f>
        <v/>
      </c>
      <c r="J2653" s="48" t="str">
        <f>IFERROR(VLOOKUP(I2653,category[[category_name_german]:[abbreviation_category_budo]],3,FALSE),"")</f>
        <v/>
      </c>
      <c r="M2653" s="48" t="str">
        <f>IFERROR(VLOOKUP(L2653,category[[category_name_german]:[abbreviation_category_budo]],3,FALSE),"")</f>
        <v/>
      </c>
      <c r="P2653" s="48" t="str">
        <f>IFERROR(VLOOKUP(O2653,category[[category_name_german]:[abbreviation_category_budo]],3,FALSE),"")</f>
        <v/>
      </c>
      <c r="R2653" s="49" t="str">
        <f t="shared" si="369"/>
        <v/>
      </c>
      <c r="U2653" s="48" t="str">
        <f>IFERROR(VLOOKUP(T2653,abbreviation[[description_german]:[abbreviation_budo]],3,FALSE),"")</f>
        <v/>
      </c>
      <c r="X2653" s="51" t="str">
        <f>IFERROR(VLOOKUP(W2653,abbreviation[[description_german]:[abbreviation_budo]],3,FALSE),"")</f>
        <v/>
      </c>
      <c r="Y2653" s="33"/>
      <c r="AA2653" s="49" t="str">
        <f t="shared" si="370"/>
        <v/>
      </c>
      <c r="AD2653" s="48" t="str">
        <f>IFERROR(VLOOKUP(AC2653,abbreviation[[description_german]:[abbreviation_budo]],3,FALSE),"")</f>
        <v/>
      </c>
      <c r="AG2653" s="54" t="str">
        <f>IFERROR(VLOOKUP(AF2653,abbreviation[[description_german]:[abbreviation_budo]],3,FALSE),"")</f>
        <v/>
      </c>
      <c r="AJ2653" s="49" t="str">
        <f t="shared" si="371"/>
        <v>_</v>
      </c>
      <c r="AM2653" s="48" t="str">
        <f>IFERROR(VLOOKUP(AL2653,abbreviation[[description_german]:[abbreviation_budo]],3,FALSE),"")</f>
        <v/>
      </c>
      <c r="AP2653" s="54" t="str">
        <f>IFERROR(VLOOKUP(AO2653,abbreviation[[description_german]:[abbreviation_budo]],3,FALSE),"")</f>
        <v/>
      </c>
      <c r="AS2653" s="49" t="str">
        <f t="shared" si="372"/>
        <v>_</v>
      </c>
      <c r="AV2653" s="53" t="str">
        <f>IFERROR(VLOOKUP(AU2653,abbreviation[[description_german]:[abbreviation_budo]],3,FALSE),"")</f>
        <v/>
      </c>
      <c r="AY2653" s="51" t="str">
        <f>IFERROR(VLOOKUP(AX2653,abbreviation[[description_german]:[abbreviation_budo]],3,FALSE),"")</f>
        <v/>
      </c>
      <c r="BB2653" s="51" t="str">
        <f>IFERROR(VLOOKUP(BA2653,abbreviation[[description_german]:[abbreviation_budo]],3,FALSE),"")</f>
        <v/>
      </c>
      <c r="BE2653" s="51" t="str">
        <f>IFERROR(VLOOKUP(BD2653,abbreviation[[description_german]:[abbreviation_budo]],3,FALSE),"")</f>
        <v/>
      </c>
      <c r="BG2653" s="38"/>
      <c r="BH2653" s="49" t="str">
        <f t="shared" si="373"/>
        <v>_</v>
      </c>
      <c r="BK2653" s="53" t="str">
        <f>IFERROR(VLOOKUP(BJ2653,abbreviation[[description_german]:[abbreviation_budo]],3,FALSE),"")</f>
        <v/>
      </c>
      <c r="BN2653" s="51" t="str">
        <f>IFERROR(VLOOKUP(BM2653,abbreviation[[description_german]:[abbreviation_budo]],3,FALSE),"")</f>
        <v/>
      </c>
      <c r="BO2653" s="31"/>
      <c r="BQ2653" s="51" t="str">
        <f>IFERROR(VLOOKUP(BP2653,abbreviation[[description_german]:[abbreviation_budo]],3,FALSE),"")</f>
        <v/>
      </c>
      <c r="BR2653" s="57" t="str">
        <f t="shared" si="374"/>
        <v>_</v>
      </c>
      <c r="BU2653" s="53" t="str">
        <f>IFERROR(VLOOKUP(BT2653,abbreviation[[description_german]:[abbreviation_budo]],3,FALSE),"")</f>
        <v/>
      </c>
      <c r="BV2653" s="60" t="str">
        <f t="shared" si="375"/>
        <v>_</v>
      </c>
      <c r="BY2653" s="48" t="str">
        <f>IFERROR(VLOOKUP(BX2653,category[[category_name_german]:[abbreviation_category_budo]],3,FALSE),"")</f>
        <v/>
      </c>
      <c r="CB2653" s="48" t="str">
        <f>IFERROR(VLOOKUP(CA2653,category[[category_name_german]:[abbreviation_category_budo]],3,FALSE),"")</f>
        <v/>
      </c>
      <c r="CE2653" s="48" t="str">
        <f>IFERROR(VLOOKUP(CD2653,category[[category_name_german]:[abbreviation_category_budo]],3,FALSE),"")</f>
        <v/>
      </c>
      <c r="CH2653" s="48" t="str">
        <f>IFERROR(VLOOKUP(CG2653,category[[category_name_german]:[abbreviation_category_budo]],3,FALSE),"")</f>
        <v/>
      </c>
      <c r="CK2653" s="48" t="str">
        <f>IFERROR(VLOOKUP(CJ2653,category[[category_name_german]:[abbreviation_category_budo]],3,FALSE),"")</f>
        <v/>
      </c>
      <c r="CM2653" s="49" t="str">
        <f t="shared" si="376"/>
        <v/>
      </c>
      <c r="CO2653" s="63" t="str">
        <f t="shared" si="377"/>
        <v/>
      </c>
    </row>
    <row r="2654" spans="4:93" x14ac:dyDescent="0.25">
      <c r="D2654" s="48" t="str">
        <f>IFERROR(VLOOKUP(C2654,category[[category_name_german]:[abbreviation_category_budo]],3,FALSE),"")</f>
        <v/>
      </c>
      <c r="G2654" s="48" t="str">
        <f>IFERROR(VLOOKUP(F2654,category[[category_name_german]:[abbreviation_category_budo]],3,FALSE),"")</f>
        <v/>
      </c>
      <c r="J2654" s="48" t="str">
        <f>IFERROR(VLOOKUP(I2654,category[[category_name_german]:[abbreviation_category_budo]],3,FALSE),"")</f>
        <v/>
      </c>
      <c r="M2654" s="48" t="str">
        <f>IFERROR(VLOOKUP(L2654,category[[category_name_german]:[abbreviation_category_budo]],3,FALSE),"")</f>
        <v/>
      </c>
      <c r="P2654" s="48" t="str">
        <f>IFERROR(VLOOKUP(O2654,category[[category_name_german]:[abbreviation_category_budo]],3,FALSE),"")</f>
        <v/>
      </c>
      <c r="R2654" s="49" t="str">
        <f t="shared" si="369"/>
        <v/>
      </c>
      <c r="U2654" s="48" t="str">
        <f>IFERROR(VLOOKUP(T2654,abbreviation[[description_german]:[abbreviation_budo]],3,FALSE),"")</f>
        <v/>
      </c>
      <c r="X2654" s="51" t="str">
        <f>IFERROR(VLOOKUP(W2654,abbreviation[[description_german]:[abbreviation_budo]],3,FALSE),"")</f>
        <v/>
      </c>
      <c r="Y2654" s="33"/>
      <c r="AA2654" s="49" t="str">
        <f t="shared" si="370"/>
        <v/>
      </c>
      <c r="AD2654" s="48" t="str">
        <f>IFERROR(VLOOKUP(AC2654,abbreviation[[description_german]:[abbreviation_budo]],3,FALSE),"")</f>
        <v/>
      </c>
      <c r="AG2654" s="54" t="str">
        <f>IFERROR(VLOOKUP(AF2654,abbreviation[[description_german]:[abbreviation_budo]],3,FALSE),"")</f>
        <v/>
      </c>
      <c r="AJ2654" s="49" t="str">
        <f t="shared" si="371"/>
        <v>_</v>
      </c>
      <c r="AM2654" s="48" t="str">
        <f>IFERROR(VLOOKUP(AL2654,abbreviation[[description_german]:[abbreviation_budo]],3,FALSE),"")</f>
        <v/>
      </c>
      <c r="AP2654" s="54" t="str">
        <f>IFERROR(VLOOKUP(AO2654,abbreviation[[description_german]:[abbreviation_budo]],3,FALSE),"")</f>
        <v/>
      </c>
      <c r="AS2654" s="49" t="str">
        <f t="shared" si="372"/>
        <v>_</v>
      </c>
      <c r="AV2654" s="53" t="str">
        <f>IFERROR(VLOOKUP(AU2654,abbreviation[[description_german]:[abbreviation_budo]],3,FALSE),"")</f>
        <v/>
      </c>
      <c r="AY2654" s="51" t="str">
        <f>IFERROR(VLOOKUP(AX2654,abbreviation[[description_german]:[abbreviation_budo]],3,FALSE),"")</f>
        <v/>
      </c>
      <c r="BB2654" s="51" t="str">
        <f>IFERROR(VLOOKUP(BA2654,abbreviation[[description_german]:[abbreviation_budo]],3,FALSE),"")</f>
        <v/>
      </c>
      <c r="BE2654" s="51" t="str">
        <f>IFERROR(VLOOKUP(BD2654,abbreviation[[description_german]:[abbreviation_budo]],3,FALSE),"")</f>
        <v/>
      </c>
      <c r="BG2654" s="38"/>
      <c r="BH2654" s="49" t="str">
        <f t="shared" si="373"/>
        <v>_</v>
      </c>
      <c r="BK2654" s="53" t="str">
        <f>IFERROR(VLOOKUP(BJ2654,abbreviation[[description_german]:[abbreviation_budo]],3,FALSE),"")</f>
        <v/>
      </c>
      <c r="BN2654" s="51" t="str">
        <f>IFERROR(VLOOKUP(BM2654,abbreviation[[description_german]:[abbreviation_budo]],3,FALSE),"")</f>
        <v/>
      </c>
      <c r="BO2654" s="31"/>
      <c r="BQ2654" s="51" t="str">
        <f>IFERROR(VLOOKUP(BP2654,abbreviation[[description_german]:[abbreviation_budo]],3,FALSE),"")</f>
        <v/>
      </c>
      <c r="BR2654" s="57" t="str">
        <f t="shared" si="374"/>
        <v>_</v>
      </c>
      <c r="BU2654" s="53" t="str">
        <f>IFERROR(VLOOKUP(BT2654,abbreviation[[description_german]:[abbreviation_budo]],3,FALSE),"")</f>
        <v/>
      </c>
      <c r="BV2654" s="60" t="str">
        <f t="shared" si="375"/>
        <v>_</v>
      </c>
      <c r="BY2654" s="48" t="str">
        <f>IFERROR(VLOOKUP(BX2654,category[[category_name_german]:[abbreviation_category_budo]],3,FALSE),"")</f>
        <v/>
      </c>
      <c r="CB2654" s="48" t="str">
        <f>IFERROR(VLOOKUP(CA2654,category[[category_name_german]:[abbreviation_category_budo]],3,FALSE),"")</f>
        <v/>
      </c>
      <c r="CE2654" s="48" t="str">
        <f>IFERROR(VLOOKUP(CD2654,category[[category_name_german]:[abbreviation_category_budo]],3,FALSE),"")</f>
        <v/>
      </c>
      <c r="CH2654" s="48" t="str">
        <f>IFERROR(VLOOKUP(CG2654,category[[category_name_german]:[abbreviation_category_budo]],3,FALSE),"")</f>
        <v/>
      </c>
      <c r="CK2654" s="48" t="str">
        <f>IFERROR(VLOOKUP(CJ2654,category[[category_name_german]:[abbreviation_category_budo]],3,FALSE),"")</f>
        <v/>
      </c>
      <c r="CM2654" s="49" t="str">
        <f t="shared" si="376"/>
        <v/>
      </c>
      <c r="CO2654" s="63" t="str">
        <f t="shared" si="377"/>
        <v/>
      </c>
    </row>
    <row r="2655" spans="4:93" x14ac:dyDescent="0.25">
      <c r="D2655" s="48" t="str">
        <f>IFERROR(VLOOKUP(C2655,category[[category_name_german]:[abbreviation_category_budo]],3,FALSE),"")</f>
        <v/>
      </c>
      <c r="G2655" s="48" t="str">
        <f>IFERROR(VLOOKUP(F2655,category[[category_name_german]:[abbreviation_category_budo]],3,FALSE),"")</f>
        <v/>
      </c>
      <c r="J2655" s="48" t="str">
        <f>IFERROR(VLOOKUP(I2655,category[[category_name_german]:[abbreviation_category_budo]],3,FALSE),"")</f>
        <v/>
      </c>
      <c r="M2655" s="48" t="str">
        <f>IFERROR(VLOOKUP(L2655,category[[category_name_german]:[abbreviation_category_budo]],3,FALSE),"")</f>
        <v/>
      </c>
      <c r="P2655" s="48" t="str">
        <f>IFERROR(VLOOKUP(O2655,category[[category_name_german]:[abbreviation_category_budo]],3,FALSE),"")</f>
        <v/>
      </c>
      <c r="R2655" s="49" t="str">
        <f t="shared" si="369"/>
        <v/>
      </c>
      <c r="U2655" s="48" t="str">
        <f>IFERROR(VLOOKUP(T2655,abbreviation[[description_german]:[abbreviation_budo]],3,FALSE),"")</f>
        <v/>
      </c>
      <c r="X2655" s="51" t="str">
        <f>IFERROR(VLOOKUP(W2655,abbreviation[[description_german]:[abbreviation_budo]],3,FALSE),"")</f>
        <v/>
      </c>
      <c r="Y2655" s="33"/>
      <c r="AA2655" s="49" t="str">
        <f t="shared" si="370"/>
        <v/>
      </c>
      <c r="AD2655" s="48" t="str">
        <f>IFERROR(VLOOKUP(AC2655,abbreviation[[description_german]:[abbreviation_budo]],3,FALSE),"")</f>
        <v/>
      </c>
      <c r="AG2655" s="54" t="str">
        <f>IFERROR(VLOOKUP(AF2655,abbreviation[[description_german]:[abbreviation_budo]],3,FALSE),"")</f>
        <v/>
      </c>
      <c r="AJ2655" s="49" t="str">
        <f t="shared" si="371"/>
        <v>_</v>
      </c>
      <c r="AM2655" s="48" t="str">
        <f>IFERROR(VLOOKUP(AL2655,abbreviation[[description_german]:[abbreviation_budo]],3,FALSE),"")</f>
        <v/>
      </c>
      <c r="AP2655" s="54" t="str">
        <f>IFERROR(VLOOKUP(AO2655,abbreviation[[description_german]:[abbreviation_budo]],3,FALSE),"")</f>
        <v/>
      </c>
      <c r="AS2655" s="49" t="str">
        <f t="shared" si="372"/>
        <v>_</v>
      </c>
      <c r="AV2655" s="53" t="str">
        <f>IFERROR(VLOOKUP(AU2655,abbreviation[[description_german]:[abbreviation_budo]],3,FALSE),"")</f>
        <v/>
      </c>
      <c r="AY2655" s="51" t="str">
        <f>IFERROR(VLOOKUP(AX2655,abbreviation[[description_german]:[abbreviation_budo]],3,FALSE),"")</f>
        <v/>
      </c>
      <c r="BB2655" s="51" t="str">
        <f>IFERROR(VLOOKUP(BA2655,abbreviation[[description_german]:[abbreviation_budo]],3,FALSE),"")</f>
        <v/>
      </c>
      <c r="BE2655" s="51" t="str">
        <f>IFERROR(VLOOKUP(BD2655,abbreviation[[description_german]:[abbreviation_budo]],3,FALSE),"")</f>
        <v/>
      </c>
      <c r="BG2655" s="38"/>
      <c r="BH2655" s="49" t="str">
        <f t="shared" si="373"/>
        <v>_</v>
      </c>
      <c r="BK2655" s="53" t="str">
        <f>IFERROR(VLOOKUP(BJ2655,abbreviation[[description_german]:[abbreviation_budo]],3,FALSE),"")</f>
        <v/>
      </c>
      <c r="BN2655" s="51" t="str">
        <f>IFERROR(VLOOKUP(BM2655,abbreviation[[description_german]:[abbreviation_budo]],3,FALSE),"")</f>
        <v/>
      </c>
      <c r="BO2655" s="31"/>
      <c r="BQ2655" s="51" t="str">
        <f>IFERROR(VLOOKUP(BP2655,abbreviation[[description_german]:[abbreviation_budo]],3,FALSE),"")</f>
        <v/>
      </c>
      <c r="BR2655" s="57" t="str">
        <f t="shared" si="374"/>
        <v>_</v>
      </c>
      <c r="BU2655" s="53" t="str">
        <f>IFERROR(VLOOKUP(BT2655,abbreviation[[description_german]:[abbreviation_budo]],3,FALSE),"")</f>
        <v/>
      </c>
      <c r="BV2655" s="60" t="str">
        <f t="shared" si="375"/>
        <v>_</v>
      </c>
      <c r="BY2655" s="48" t="str">
        <f>IFERROR(VLOOKUP(BX2655,category[[category_name_german]:[abbreviation_category_budo]],3,FALSE),"")</f>
        <v/>
      </c>
      <c r="CB2655" s="48" t="str">
        <f>IFERROR(VLOOKUP(CA2655,category[[category_name_german]:[abbreviation_category_budo]],3,FALSE),"")</f>
        <v/>
      </c>
      <c r="CE2655" s="48" t="str">
        <f>IFERROR(VLOOKUP(CD2655,category[[category_name_german]:[abbreviation_category_budo]],3,FALSE),"")</f>
        <v/>
      </c>
      <c r="CH2655" s="48" t="str">
        <f>IFERROR(VLOOKUP(CG2655,category[[category_name_german]:[abbreviation_category_budo]],3,FALSE),"")</f>
        <v/>
      </c>
      <c r="CK2655" s="48" t="str">
        <f>IFERROR(VLOOKUP(CJ2655,category[[category_name_german]:[abbreviation_category_budo]],3,FALSE),"")</f>
        <v/>
      </c>
      <c r="CM2655" s="49" t="str">
        <f t="shared" si="376"/>
        <v/>
      </c>
      <c r="CO2655" s="63" t="str">
        <f t="shared" si="377"/>
        <v/>
      </c>
    </row>
    <row r="2656" spans="4:93" x14ac:dyDescent="0.25">
      <c r="D2656" s="48" t="str">
        <f>IFERROR(VLOOKUP(C2656,category[[category_name_german]:[abbreviation_category_budo]],3,FALSE),"")</f>
        <v/>
      </c>
      <c r="G2656" s="48" t="str">
        <f>IFERROR(VLOOKUP(F2656,category[[category_name_german]:[abbreviation_category_budo]],3,FALSE),"")</f>
        <v/>
      </c>
      <c r="J2656" s="48" t="str">
        <f>IFERROR(VLOOKUP(I2656,category[[category_name_german]:[abbreviation_category_budo]],3,FALSE),"")</f>
        <v/>
      </c>
      <c r="M2656" s="48" t="str">
        <f>IFERROR(VLOOKUP(L2656,category[[category_name_german]:[abbreviation_category_budo]],3,FALSE),"")</f>
        <v/>
      </c>
      <c r="P2656" s="48" t="str">
        <f>IFERROR(VLOOKUP(O2656,category[[category_name_german]:[abbreviation_category_budo]],3,FALSE),"")</f>
        <v/>
      </c>
      <c r="R2656" s="49" t="str">
        <f t="shared" si="369"/>
        <v/>
      </c>
      <c r="U2656" s="48" t="str">
        <f>IFERROR(VLOOKUP(T2656,abbreviation[[description_german]:[abbreviation_budo]],3,FALSE),"")</f>
        <v/>
      </c>
      <c r="X2656" s="51" t="str">
        <f>IFERROR(VLOOKUP(W2656,abbreviation[[description_german]:[abbreviation_budo]],3,FALSE),"")</f>
        <v/>
      </c>
      <c r="Y2656" s="33"/>
      <c r="AA2656" s="49" t="str">
        <f t="shared" si="370"/>
        <v/>
      </c>
      <c r="AD2656" s="48" t="str">
        <f>IFERROR(VLOOKUP(AC2656,abbreviation[[description_german]:[abbreviation_budo]],3,FALSE),"")</f>
        <v/>
      </c>
      <c r="AG2656" s="54" t="str">
        <f>IFERROR(VLOOKUP(AF2656,abbreviation[[description_german]:[abbreviation_budo]],3,FALSE),"")</f>
        <v/>
      </c>
      <c r="AJ2656" s="49" t="str">
        <f t="shared" si="371"/>
        <v>_</v>
      </c>
      <c r="AM2656" s="48" t="str">
        <f>IFERROR(VLOOKUP(AL2656,abbreviation[[description_german]:[abbreviation_budo]],3,FALSE),"")</f>
        <v/>
      </c>
      <c r="AP2656" s="54" t="str">
        <f>IFERROR(VLOOKUP(AO2656,abbreviation[[description_german]:[abbreviation_budo]],3,FALSE),"")</f>
        <v/>
      </c>
      <c r="AS2656" s="49" t="str">
        <f t="shared" si="372"/>
        <v>_</v>
      </c>
      <c r="AV2656" s="53" t="str">
        <f>IFERROR(VLOOKUP(AU2656,abbreviation[[description_german]:[abbreviation_budo]],3,FALSE),"")</f>
        <v/>
      </c>
      <c r="AY2656" s="51" t="str">
        <f>IFERROR(VLOOKUP(AX2656,abbreviation[[description_german]:[abbreviation_budo]],3,FALSE),"")</f>
        <v/>
      </c>
      <c r="BB2656" s="51" t="str">
        <f>IFERROR(VLOOKUP(BA2656,abbreviation[[description_german]:[abbreviation_budo]],3,FALSE),"")</f>
        <v/>
      </c>
      <c r="BE2656" s="51" t="str">
        <f>IFERROR(VLOOKUP(BD2656,abbreviation[[description_german]:[abbreviation_budo]],3,FALSE),"")</f>
        <v/>
      </c>
      <c r="BG2656" s="38"/>
      <c r="BH2656" s="49" t="str">
        <f t="shared" si="373"/>
        <v>_</v>
      </c>
      <c r="BK2656" s="53" t="str">
        <f>IFERROR(VLOOKUP(BJ2656,abbreviation[[description_german]:[abbreviation_budo]],3,FALSE),"")</f>
        <v/>
      </c>
      <c r="BN2656" s="51" t="str">
        <f>IFERROR(VLOOKUP(BM2656,abbreviation[[description_german]:[abbreviation_budo]],3,FALSE),"")</f>
        <v/>
      </c>
      <c r="BO2656" s="31"/>
      <c r="BQ2656" s="51" t="str">
        <f>IFERROR(VLOOKUP(BP2656,abbreviation[[description_german]:[abbreviation_budo]],3,FALSE),"")</f>
        <v/>
      </c>
      <c r="BR2656" s="57" t="str">
        <f t="shared" si="374"/>
        <v>_</v>
      </c>
      <c r="BU2656" s="53" t="str">
        <f>IFERROR(VLOOKUP(BT2656,abbreviation[[description_german]:[abbreviation_budo]],3,FALSE),"")</f>
        <v/>
      </c>
      <c r="BV2656" s="60" t="str">
        <f t="shared" si="375"/>
        <v>_</v>
      </c>
      <c r="BY2656" s="48" t="str">
        <f>IFERROR(VLOOKUP(BX2656,category[[category_name_german]:[abbreviation_category_budo]],3,FALSE),"")</f>
        <v/>
      </c>
      <c r="CB2656" s="48" t="str">
        <f>IFERROR(VLOOKUP(CA2656,category[[category_name_german]:[abbreviation_category_budo]],3,FALSE),"")</f>
        <v/>
      </c>
      <c r="CE2656" s="48" t="str">
        <f>IFERROR(VLOOKUP(CD2656,category[[category_name_german]:[abbreviation_category_budo]],3,FALSE),"")</f>
        <v/>
      </c>
      <c r="CH2656" s="48" t="str">
        <f>IFERROR(VLOOKUP(CG2656,category[[category_name_german]:[abbreviation_category_budo]],3,FALSE),"")</f>
        <v/>
      </c>
      <c r="CK2656" s="48" t="str">
        <f>IFERROR(VLOOKUP(CJ2656,category[[category_name_german]:[abbreviation_category_budo]],3,FALSE),"")</f>
        <v/>
      </c>
      <c r="CM2656" s="49" t="str">
        <f t="shared" si="376"/>
        <v/>
      </c>
      <c r="CO2656" s="63" t="str">
        <f t="shared" si="377"/>
        <v/>
      </c>
    </row>
    <row r="2657" spans="4:93" x14ac:dyDescent="0.25">
      <c r="D2657" s="48" t="str">
        <f>IFERROR(VLOOKUP(C2657,category[[category_name_german]:[abbreviation_category_budo]],3,FALSE),"")</f>
        <v/>
      </c>
      <c r="G2657" s="48" t="str">
        <f>IFERROR(VLOOKUP(F2657,category[[category_name_german]:[abbreviation_category_budo]],3,FALSE),"")</f>
        <v/>
      </c>
      <c r="J2657" s="48" t="str">
        <f>IFERROR(VLOOKUP(I2657,category[[category_name_german]:[abbreviation_category_budo]],3,FALSE),"")</f>
        <v/>
      </c>
      <c r="M2657" s="48" t="str">
        <f>IFERROR(VLOOKUP(L2657,category[[category_name_german]:[abbreviation_category_budo]],3,FALSE),"")</f>
        <v/>
      </c>
      <c r="P2657" s="48" t="str">
        <f>IFERROR(VLOOKUP(O2657,category[[category_name_german]:[abbreviation_category_budo]],3,FALSE),"")</f>
        <v/>
      </c>
      <c r="R2657" s="49" t="str">
        <f t="shared" si="369"/>
        <v/>
      </c>
      <c r="U2657" s="48" t="str">
        <f>IFERROR(VLOOKUP(T2657,abbreviation[[description_german]:[abbreviation_budo]],3,FALSE),"")</f>
        <v/>
      </c>
      <c r="X2657" s="51" t="str">
        <f>IFERROR(VLOOKUP(W2657,abbreviation[[description_german]:[abbreviation_budo]],3,FALSE),"")</f>
        <v/>
      </c>
      <c r="Y2657" s="33"/>
      <c r="AA2657" s="49" t="str">
        <f t="shared" si="370"/>
        <v/>
      </c>
      <c r="AD2657" s="48" t="str">
        <f>IFERROR(VLOOKUP(AC2657,abbreviation[[description_german]:[abbreviation_budo]],3,FALSE),"")</f>
        <v/>
      </c>
      <c r="AG2657" s="54" t="str">
        <f>IFERROR(VLOOKUP(AF2657,abbreviation[[description_german]:[abbreviation_budo]],3,FALSE),"")</f>
        <v/>
      </c>
      <c r="AJ2657" s="49" t="str">
        <f t="shared" si="371"/>
        <v>_</v>
      </c>
      <c r="AM2657" s="48" t="str">
        <f>IFERROR(VLOOKUP(AL2657,abbreviation[[description_german]:[abbreviation_budo]],3,FALSE),"")</f>
        <v/>
      </c>
      <c r="AP2657" s="54" t="str">
        <f>IFERROR(VLOOKUP(AO2657,abbreviation[[description_german]:[abbreviation_budo]],3,FALSE),"")</f>
        <v/>
      </c>
      <c r="AS2657" s="49" t="str">
        <f t="shared" si="372"/>
        <v>_</v>
      </c>
      <c r="AV2657" s="53" t="str">
        <f>IFERROR(VLOOKUP(AU2657,abbreviation[[description_german]:[abbreviation_budo]],3,FALSE),"")</f>
        <v/>
      </c>
      <c r="AY2657" s="51" t="str">
        <f>IFERROR(VLOOKUP(AX2657,abbreviation[[description_german]:[abbreviation_budo]],3,FALSE),"")</f>
        <v/>
      </c>
      <c r="BB2657" s="51" t="str">
        <f>IFERROR(VLOOKUP(BA2657,abbreviation[[description_german]:[abbreviation_budo]],3,FALSE),"")</f>
        <v/>
      </c>
      <c r="BE2657" s="51" t="str">
        <f>IFERROR(VLOOKUP(BD2657,abbreviation[[description_german]:[abbreviation_budo]],3,FALSE),"")</f>
        <v/>
      </c>
      <c r="BG2657" s="38"/>
      <c r="BH2657" s="49" t="str">
        <f t="shared" si="373"/>
        <v>_</v>
      </c>
      <c r="BK2657" s="53" t="str">
        <f>IFERROR(VLOOKUP(BJ2657,abbreviation[[description_german]:[abbreviation_budo]],3,FALSE),"")</f>
        <v/>
      </c>
      <c r="BN2657" s="51" t="str">
        <f>IFERROR(VLOOKUP(BM2657,abbreviation[[description_german]:[abbreviation_budo]],3,FALSE),"")</f>
        <v/>
      </c>
      <c r="BO2657" s="31"/>
      <c r="BQ2657" s="51" t="str">
        <f>IFERROR(VLOOKUP(BP2657,abbreviation[[description_german]:[abbreviation_budo]],3,FALSE),"")</f>
        <v/>
      </c>
      <c r="BR2657" s="57" t="str">
        <f t="shared" si="374"/>
        <v>_</v>
      </c>
      <c r="BU2657" s="53" t="str">
        <f>IFERROR(VLOOKUP(BT2657,abbreviation[[description_german]:[abbreviation_budo]],3,FALSE),"")</f>
        <v/>
      </c>
      <c r="BV2657" s="60" t="str">
        <f t="shared" si="375"/>
        <v>_</v>
      </c>
      <c r="BY2657" s="48" t="str">
        <f>IFERROR(VLOOKUP(BX2657,category[[category_name_german]:[abbreviation_category_budo]],3,FALSE),"")</f>
        <v/>
      </c>
      <c r="CB2657" s="48" t="str">
        <f>IFERROR(VLOOKUP(CA2657,category[[category_name_german]:[abbreviation_category_budo]],3,FALSE),"")</f>
        <v/>
      </c>
      <c r="CE2657" s="48" t="str">
        <f>IFERROR(VLOOKUP(CD2657,category[[category_name_german]:[abbreviation_category_budo]],3,FALSE),"")</f>
        <v/>
      </c>
      <c r="CH2657" s="48" t="str">
        <f>IFERROR(VLOOKUP(CG2657,category[[category_name_german]:[abbreviation_category_budo]],3,FALSE),"")</f>
        <v/>
      </c>
      <c r="CK2657" s="48" t="str">
        <f>IFERROR(VLOOKUP(CJ2657,category[[category_name_german]:[abbreviation_category_budo]],3,FALSE),"")</f>
        <v/>
      </c>
      <c r="CM2657" s="49" t="str">
        <f t="shared" si="376"/>
        <v/>
      </c>
      <c r="CO2657" s="63" t="str">
        <f t="shared" si="377"/>
        <v/>
      </c>
    </row>
    <row r="2658" spans="4:93" x14ac:dyDescent="0.25">
      <c r="D2658" s="48" t="str">
        <f>IFERROR(VLOOKUP(C2658,category[[category_name_german]:[abbreviation_category_budo]],3,FALSE),"")</f>
        <v/>
      </c>
      <c r="G2658" s="48" t="str">
        <f>IFERROR(VLOOKUP(F2658,category[[category_name_german]:[abbreviation_category_budo]],3,FALSE),"")</f>
        <v/>
      </c>
      <c r="J2658" s="48" t="str">
        <f>IFERROR(VLOOKUP(I2658,category[[category_name_german]:[abbreviation_category_budo]],3,FALSE),"")</f>
        <v/>
      </c>
      <c r="M2658" s="48" t="str">
        <f>IFERROR(VLOOKUP(L2658,category[[category_name_german]:[abbreviation_category_budo]],3,FALSE),"")</f>
        <v/>
      </c>
      <c r="P2658" s="48" t="str">
        <f>IFERROR(VLOOKUP(O2658,category[[category_name_german]:[abbreviation_category_budo]],3,FALSE),"")</f>
        <v/>
      </c>
      <c r="R2658" s="49" t="str">
        <f t="shared" si="369"/>
        <v/>
      </c>
      <c r="U2658" s="48" t="str">
        <f>IFERROR(VLOOKUP(T2658,abbreviation[[description_german]:[abbreviation_budo]],3,FALSE),"")</f>
        <v/>
      </c>
      <c r="X2658" s="51" t="str">
        <f>IFERROR(VLOOKUP(W2658,abbreviation[[description_german]:[abbreviation_budo]],3,FALSE),"")</f>
        <v/>
      </c>
      <c r="Y2658" s="33"/>
      <c r="AA2658" s="49" t="str">
        <f t="shared" si="370"/>
        <v/>
      </c>
      <c r="AD2658" s="48" t="str">
        <f>IFERROR(VLOOKUP(AC2658,abbreviation[[description_german]:[abbreviation_budo]],3,FALSE),"")</f>
        <v/>
      </c>
      <c r="AG2658" s="54" t="str">
        <f>IFERROR(VLOOKUP(AF2658,abbreviation[[description_german]:[abbreviation_budo]],3,FALSE),"")</f>
        <v/>
      </c>
      <c r="AJ2658" s="49" t="str">
        <f t="shared" si="371"/>
        <v>_</v>
      </c>
      <c r="AM2658" s="48" t="str">
        <f>IFERROR(VLOOKUP(AL2658,abbreviation[[description_german]:[abbreviation_budo]],3,FALSE),"")</f>
        <v/>
      </c>
      <c r="AP2658" s="54" t="str">
        <f>IFERROR(VLOOKUP(AO2658,abbreviation[[description_german]:[abbreviation_budo]],3,FALSE),"")</f>
        <v/>
      </c>
      <c r="AS2658" s="49" t="str">
        <f t="shared" si="372"/>
        <v>_</v>
      </c>
      <c r="AV2658" s="53" t="str">
        <f>IFERROR(VLOOKUP(AU2658,abbreviation[[description_german]:[abbreviation_budo]],3,FALSE),"")</f>
        <v/>
      </c>
      <c r="AY2658" s="51" t="str">
        <f>IFERROR(VLOOKUP(AX2658,abbreviation[[description_german]:[abbreviation_budo]],3,FALSE),"")</f>
        <v/>
      </c>
      <c r="BB2658" s="51" t="str">
        <f>IFERROR(VLOOKUP(BA2658,abbreviation[[description_german]:[abbreviation_budo]],3,FALSE),"")</f>
        <v/>
      </c>
      <c r="BE2658" s="51" t="str">
        <f>IFERROR(VLOOKUP(BD2658,abbreviation[[description_german]:[abbreviation_budo]],3,FALSE),"")</f>
        <v/>
      </c>
      <c r="BG2658" s="38"/>
      <c r="BH2658" s="49" t="str">
        <f t="shared" si="373"/>
        <v>_</v>
      </c>
      <c r="BK2658" s="53" t="str">
        <f>IFERROR(VLOOKUP(BJ2658,abbreviation[[description_german]:[abbreviation_budo]],3,FALSE),"")</f>
        <v/>
      </c>
      <c r="BN2658" s="51" t="str">
        <f>IFERROR(VLOOKUP(BM2658,abbreviation[[description_german]:[abbreviation_budo]],3,FALSE),"")</f>
        <v/>
      </c>
      <c r="BO2658" s="31"/>
      <c r="BQ2658" s="51" t="str">
        <f>IFERROR(VLOOKUP(BP2658,abbreviation[[description_german]:[abbreviation_budo]],3,FALSE),"")</f>
        <v/>
      </c>
      <c r="BR2658" s="57" t="str">
        <f t="shared" si="374"/>
        <v>_</v>
      </c>
      <c r="BU2658" s="53" t="str">
        <f>IFERROR(VLOOKUP(BT2658,abbreviation[[description_german]:[abbreviation_budo]],3,FALSE),"")</f>
        <v/>
      </c>
      <c r="BV2658" s="60" t="str">
        <f t="shared" si="375"/>
        <v>_</v>
      </c>
      <c r="BY2658" s="48" t="str">
        <f>IFERROR(VLOOKUP(BX2658,category[[category_name_german]:[abbreviation_category_budo]],3,FALSE),"")</f>
        <v/>
      </c>
      <c r="CB2658" s="48" t="str">
        <f>IFERROR(VLOOKUP(CA2658,category[[category_name_german]:[abbreviation_category_budo]],3,FALSE),"")</f>
        <v/>
      </c>
      <c r="CE2658" s="48" t="str">
        <f>IFERROR(VLOOKUP(CD2658,category[[category_name_german]:[abbreviation_category_budo]],3,FALSE),"")</f>
        <v/>
      </c>
      <c r="CH2658" s="48" t="str">
        <f>IFERROR(VLOOKUP(CG2658,category[[category_name_german]:[abbreviation_category_budo]],3,FALSE),"")</f>
        <v/>
      </c>
      <c r="CK2658" s="48" t="str">
        <f>IFERROR(VLOOKUP(CJ2658,category[[category_name_german]:[abbreviation_category_budo]],3,FALSE),"")</f>
        <v/>
      </c>
      <c r="CM2658" s="49" t="str">
        <f t="shared" si="376"/>
        <v/>
      </c>
      <c r="CO2658" s="63" t="str">
        <f t="shared" si="377"/>
        <v/>
      </c>
    </row>
    <row r="2659" spans="4:93" x14ac:dyDescent="0.25">
      <c r="D2659" s="48" t="str">
        <f>IFERROR(VLOOKUP(C2659,category[[category_name_german]:[abbreviation_category_budo]],3,FALSE),"")</f>
        <v/>
      </c>
      <c r="G2659" s="48" t="str">
        <f>IFERROR(VLOOKUP(F2659,category[[category_name_german]:[abbreviation_category_budo]],3,FALSE),"")</f>
        <v/>
      </c>
      <c r="J2659" s="48" t="str">
        <f>IFERROR(VLOOKUP(I2659,category[[category_name_german]:[abbreviation_category_budo]],3,FALSE),"")</f>
        <v/>
      </c>
      <c r="M2659" s="48" t="str">
        <f>IFERROR(VLOOKUP(L2659,category[[category_name_german]:[abbreviation_category_budo]],3,FALSE),"")</f>
        <v/>
      </c>
      <c r="P2659" s="48" t="str">
        <f>IFERROR(VLOOKUP(O2659,category[[category_name_german]:[abbreviation_category_budo]],3,FALSE),"")</f>
        <v/>
      </c>
      <c r="R2659" s="49" t="str">
        <f t="shared" si="369"/>
        <v/>
      </c>
      <c r="U2659" s="48" t="str">
        <f>IFERROR(VLOOKUP(T2659,abbreviation[[description_german]:[abbreviation_budo]],3,FALSE),"")</f>
        <v/>
      </c>
      <c r="X2659" s="51" t="str">
        <f>IFERROR(VLOOKUP(W2659,abbreviation[[description_german]:[abbreviation_budo]],3,FALSE),"")</f>
        <v/>
      </c>
      <c r="Y2659" s="33"/>
      <c r="AA2659" s="49" t="str">
        <f t="shared" si="370"/>
        <v/>
      </c>
      <c r="AD2659" s="48" t="str">
        <f>IFERROR(VLOOKUP(AC2659,abbreviation[[description_german]:[abbreviation_budo]],3,FALSE),"")</f>
        <v/>
      </c>
      <c r="AG2659" s="54" t="str">
        <f>IFERROR(VLOOKUP(AF2659,abbreviation[[description_german]:[abbreviation_budo]],3,FALSE),"")</f>
        <v/>
      </c>
      <c r="AJ2659" s="49" t="str">
        <f t="shared" si="371"/>
        <v>_</v>
      </c>
      <c r="AM2659" s="48" t="str">
        <f>IFERROR(VLOOKUP(AL2659,abbreviation[[description_german]:[abbreviation_budo]],3,FALSE),"")</f>
        <v/>
      </c>
      <c r="AP2659" s="54" t="str">
        <f>IFERROR(VLOOKUP(AO2659,abbreviation[[description_german]:[abbreviation_budo]],3,FALSE),"")</f>
        <v/>
      </c>
      <c r="AS2659" s="49" t="str">
        <f t="shared" si="372"/>
        <v>_</v>
      </c>
      <c r="AV2659" s="53" t="str">
        <f>IFERROR(VLOOKUP(AU2659,abbreviation[[description_german]:[abbreviation_budo]],3,FALSE),"")</f>
        <v/>
      </c>
      <c r="AY2659" s="51" t="str">
        <f>IFERROR(VLOOKUP(AX2659,abbreviation[[description_german]:[abbreviation_budo]],3,FALSE),"")</f>
        <v/>
      </c>
      <c r="BB2659" s="51" t="str">
        <f>IFERROR(VLOOKUP(BA2659,abbreviation[[description_german]:[abbreviation_budo]],3,FALSE),"")</f>
        <v/>
      </c>
      <c r="BE2659" s="51" t="str">
        <f>IFERROR(VLOOKUP(BD2659,abbreviation[[description_german]:[abbreviation_budo]],3,FALSE),"")</f>
        <v/>
      </c>
      <c r="BG2659" s="38"/>
      <c r="BH2659" s="49" t="str">
        <f t="shared" si="373"/>
        <v>_</v>
      </c>
      <c r="BK2659" s="53" t="str">
        <f>IFERROR(VLOOKUP(BJ2659,abbreviation[[description_german]:[abbreviation_budo]],3,FALSE),"")</f>
        <v/>
      </c>
      <c r="BN2659" s="51" t="str">
        <f>IFERROR(VLOOKUP(BM2659,abbreviation[[description_german]:[abbreviation_budo]],3,FALSE),"")</f>
        <v/>
      </c>
      <c r="BO2659" s="31"/>
      <c r="BQ2659" s="51" t="str">
        <f>IFERROR(VLOOKUP(BP2659,abbreviation[[description_german]:[abbreviation_budo]],3,FALSE),"")</f>
        <v/>
      </c>
      <c r="BR2659" s="57" t="str">
        <f t="shared" si="374"/>
        <v>_</v>
      </c>
      <c r="BU2659" s="53" t="str">
        <f>IFERROR(VLOOKUP(BT2659,abbreviation[[description_german]:[abbreviation_budo]],3,FALSE),"")</f>
        <v/>
      </c>
      <c r="BV2659" s="60" t="str">
        <f t="shared" si="375"/>
        <v>_</v>
      </c>
      <c r="BY2659" s="48" t="str">
        <f>IFERROR(VLOOKUP(BX2659,category[[category_name_german]:[abbreviation_category_budo]],3,FALSE),"")</f>
        <v/>
      </c>
      <c r="CB2659" s="48" t="str">
        <f>IFERROR(VLOOKUP(CA2659,category[[category_name_german]:[abbreviation_category_budo]],3,FALSE),"")</f>
        <v/>
      </c>
      <c r="CE2659" s="48" t="str">
        <f>IFERROR(VLOOKUP(CD2659,category[[category_name_german]:[abbreviation_category_budo]],3,FALSE),"")</f>
        <v/>
      </c>
      <c r="CH2659" s="48" t="str">
        <f>IFERROR(VLOOKUP(CG2659,category[[category_name_german]:[abbreviation_category_budo]],3,FALSE),"")</f>
        <v/>
      </c>
      <c r="CK2659" s="48" t="str">
        <f>IFERROR(VLOOKUP(CJ2659,category[[category_name_german]:[abbreviation_category_budo]],3,FALSE),"")</f>
        <v/>
      </c>
      <c r="CM2659" s="49" t="str">
        <f t="shared" si="376"/>
        <v/>
      </c>
      <c r="CO2659" s="63" t="str">
        <f t="shared" si="377"/>
        <v/>
      </c>
    </row>
    <row r="2660" spans="4:93" x14ac:dyDescent="0.25">
      <c r="D2660" s="48" t="str">
        <f>IFERROR(VLOOKUP(C2660,category[[category_name_german]:[abbreviation_category_budo]],3,FALSE),"")</f>
        <v/>
      </c>
      <c r="G2660" s="48" t="str">
        <f>IFERROR(VLOOKUP(F2660,category[[category_name_german]:[abbreviation_category_budo]],3,FALSE),"")</f>
        <v/>
      </c>
      <c r="J2660" s="48" t="str">
        <f>IFERROR(VLOOKUP(I2660,category[[category_name_german]:[abbreviation_category_budo]],3,FALSE),"")</f>
        <v/>
      </c>
      <c r="M2660" s="48" t="str">
        <f>IFERROR(VLOOKUP(L2660,category[[category_name_german]:[abbreviation_category_budo]],3,FALSE),"")</f>
        <v/>
      </c>
      <c r="P2660" s="48" t="str">
        <f>IFERROR(VLOOKUP(O2660,category[[category_name_german]:[abbreviation_category_budo]],3,FALSE),"")</f>
        <v/>
      </c>
      <c r="R2660" s="49" t="str">
        <f t="shared" si="369"/>
        <v/>
      </c>
      <c r="U2660" s="48" t="str">
        <f>IFERROR(VLOOKUP(T2660,abbreviation[[description_german]:[abbreviation_budo]],3,FALSE),"")</f>
        <v/>
      </c>
      <c r="X2660" s="51" t="str">
        <f>IFERROR(VLOOKUP(W2660,abbreviation[[description_german]:[abbreviation_budo]],3,FALSE),"")</f>
        <v/>
      </c>
      <c r="Y2660" s="33"/>
      <c r="AA2660" s="49" t="str">
        <f t="shared" si="370"/>
        <v/>
      </c>
      <c r="AD2660" s="48" t="str">
        <f>IFERROR(VLOOKUP(AC2660,abbreviation[[description_german]:[abbreviation_budo]],3,FALSE),"")</f>
        <v/>
      </c>
      <c r="AG2660" s="54" t="str">
        <f>IFERROR(VLOOKUP(AF2660,abbreviation[[description_german]:[abbreviation_budo]],3,FALSE),"")</f>
        <v/>
      </c>
      <c r="AJ2660" s="49" t="str">
        <f t="shared" si="371"/>
        <v>_</v>
      </c>
      <c r="AM2660" s="48" t="str">
        <f>IFERROR(VLOOKUP(AL2660,abbreviation[[description_german]:[abbreviation_budo]],3,FALSE),"")</f>
        <v/>
      </c>
      <c r="AP2660" s="54" t="str">
        <f>IFERROR(VLOOKUP(AO2660,abbreviation[[description_german]:[abbreviation_budo]],3,FALSE),"")</f>
        <v/>
      </c>
      <c r="AS2660" s="49" t="str">
        <f t="shared" si="372"/>
        <v>_</v>
      </c>
      <c r="AV2660" s="53" t="str">
        <f>IFERROR(VLOOKUP(AU2660,abbreviation[[description_german]:[abbreviation_budo]],3,FALSE),"")</f>
        <v/>
      </c>
      <c r="AY2660" s="51" t="str">
        <f>IFERROR(VLOOKUP(AX2660,abbreviation[[description_german]:[abbreviation_budo]],3,FALSE),"")</f>
        <v/>
      </c>
      <c r="BB2660" s="51" t="str">
        <f>IFERROR(VLOOKUP(BA2660,abbreviation[[description_german]:[abbreviation_budo]],3,FALSE),"")</f>
        <v/>
      </c>
      <c r="BE2660" s="51" t="str">
        <f>IFERROR(VLOOKUP(BD2660,abbreviation[[description_german]:[abbreviation_budo]],3,FALSE),"")</f>
        <v/>
      </c>
      <c r="BG2660" s="38"/>
      <c r="BH2660" s="49" t="str">
        <f t="shared" si="373"/>
        <v>_</v>
      </c>
      <c r="BK2660" s="53" t="str">
        <f>IFERROR(VLOOKUP(BJ2660,abbreviation[[description_german]:[abbreviation_budo]],3,FALSE),"")</f>
        <v/>
      </c>
      <c r="BN2660" s="51" t="str">
        <f>IFERROR(VLOOKUP(BM2660,abbreviation[[description_german]:[abbreviation_budo]],3,FALSE),"")</f>
        <v/>
      </c>
      <c r="BO2660" s="31"/>
      <c r="BQ2660" s="51" t="str">
        <f>IFERROR(VLOOKUP(BP2660,abbreviation[[description_german]:[abbreviation_budo]],3,FALSE),"")</f>
        <v/>
      </c>
      <c r="BR2660" s="57" t="str">
        <f t="shared" si="374"/>
        <v>_</v>
      </c>
      <c r="BU2660" s="53" t="str">
        <f>IFERROR(VLOOKUP(BT2660,abbreviation[[description_german]:[abbreviation_budo]],3,FALSE),"")</f>
        <v/>
      </c>
      <c r="BV2660" s="60" t="str">
        <f t="shared" si="375"/>
        <v>_</v>
      </c>
      <c r="BY2660" s="48" t="str">
        <f>IFERROR(VLOOKUP(BX2660,category[[category_name_german]:[abbreviation_category_budo]],3,FALSE),"")</f>
        <v/>
      </c>
      <c r="CB2660" s="48" t="str">
        <f>IFERROR(VLOOKUP(CA2660,category[[category_name_german]:[abbreviation_category_budo]],3,FALSE),"")</f>
        <v/>
      </c>
      <c r="CE2660" s="48" t="str">
        <f>IFERROR(VLOOKUP(CD2660,category[[category_name_german]:[abbreviation_category_budo]],3,FALSE),"")</f>
        <v/>
      </c>
      <c r="CH2660" s="48" t="str">
        <f>IFERROR(VLOOKUP(CG2660,category[[category_name_german]:[abbreviation_category_budo]],3,FALSE),"")</f>
        <v/>
      </c>
      <c r="CK2660" s="48" t="str">
        <f>IFERROR(VLOOKUP(CJ2660,category[[category_name_german]:[abbreviation_category_budo]],3,FALSE),"")</f>
        <v/>
      </c>
      <c r="CM2660" s="49" t="str">
        <f t="shared" si="376"/>
        <v/>
      </c>
      <c r="CO2660" s="63" t="str">
        <f t="shared" si="377"/>
        <v/>
      </c>
    </row>
    <row r="2661" spans="4:93" x14ac:dyDescent="0.25">
      <c r="D2661" s="48" t="str">
        <f>IFERROR(VLOOKUP(C2661,category[[category_name_german]:[abbreviation_category_budo]],3,FALSE),"")</f>
        <v/>
      </c>
      <c r="G2661" s="48" t="str">
        <f>IFERROR(VLOOKUP(F2661,category[[category_name_german]:[abbreviation_category_budo]],3,FALSE),"")</f>
        <v/>
      </c>
      <c r="J2661" s="48" t="str">
        <f>IFERROR(VLOOKUP(I2661,category[[category_name_german]:[abbreviation_category_budo]],3,FALSE),"")</f>
        <v/>
      </c>
      <c r="M2661" s="48" t="str">
        <f>IFERROR(VLOOKUP(L2661,category[[category_name_german]:[abbreviation_category_budo]],3,FALSE),"")</f>
        <v/>
      </c>
      <c r="P2661" s="48" t="str">
        <f>IFERROR(VLOOKUP(O2661,category[[category_name_german]:[abbreviation_category_budo]],3,FALSE),"")</f>
        <v/>
      </c>
      <c r="R2661" s="49" t="str">
        <f t="shared" si="369"/>
        <v/>
      </c>
      <c r="U2661" s="48" t="str">
        <f>IFERROR(VLOOKUP(T2661,abbreviation[[description_german]:[abbreviation_budo]],3,FALSE),"")</f>
        <v/>
      </c>
      <c r="X2661" s="51" t="str">
        <f>IFERROR(VLOOKUP(W2661,abbreviation[[description_german]:[abbreviation_budo]],3,FALSE),"")</f>
        <v/>
      </c>
      <c r="Y2661" s="33"/>
      <c r="AA2661" s="49" t="str">
        <f t="shared" si="370"/>
        <v/>
      </c>
      <c r="AD2661" s="48" t="str">
        <f>IFERROR(VLOOKUP(AC2661,abbreviation[[description_german]:[abbreviation_budo]],3,FALSE),"")</f>
        <v/>
      </c>
      <c r="AG2661" s="54" t="str">
        <f>IFERROR(VLOOKUP(AF2661,abbreviation[[description_german]:[abbreviation_budo]],3,FALSE),"")</f>
        <v/>
      </c>
      <c r="AJ2661" s="49" t="str">
        <f t="shared" si="371"/>
        <v>_</v>
      </c>
      <c r="AM2661" s="48" t="str">
        <f>IFERROR(VLOOKUP(AL2661,abbreviation[[description_german]:[abbreviation_budo]],3,FALSE),"")</f>
        <v/>
      </c>
      <c r="AP2661" s="54" t="str">
        <f>IFERROR(VLOOKUP(AO2661,abbreviation[[description_german]:[abbreviation_budo]],3,FALSE),"")</f>
        <v/>
      </c>
      <c r="AS2661" s="49" t="str">
        <f t="shared" si="372"/>
        <v>_</v>
      </c>
      <c r="AV2661" s="53" t="str">
        <f>IFERROR(VLOOKUP(AU2661,abbreviation[[description_german]:[abbreviation_budo]],3,FALSE),"")</f>
        <v/>
      </c>
      <c r="AY2661" s="51" t="str">
        <f>IFERROR(VLOOKUP(AX2661,abbreviation[[description_german]:[abbreviation_budo]],3,FALSE),"")</f>
        <v/>
      </c>
      <c r="BB2661" s="51" t="str">
        <f>IFERROR(VLOOKUP(BA2661,abbreviation[[description_german]:[abbreviation_budo]],3,FALSE),"")</f>
        <v/>
      </c>
      <c r="BE2661" s="51" t="str">
        <f>IFERROR(VLOOKUP(BD2661,abbreviation[[description_german]:[abbreviation_budo]],3,FALSE),"")</f>
        <v/>
      </c>
      <c r="BG2661" s="38"/>
      <c r="BH2661" s="49" t="str">
        <f t="shared" si="373"/>
        <v>_</v>
      </c>
      <c r="BK2661" s="53" t="str">
        <f>IFERROR(VLOOKUP(BJ2661,abbreviation[[description_german]:[abbreviation_budo]],3,FALSE),"")</f>
        <v/>
      </c>
      <c r="BN2661" s="51" t="str">
        <f>IFERROR(VLOOKUP(BM2661,abbreviation[[description_german]:[abbreviation_budo]],3,FALSE),"")</f>
        <v/>
      </c>
      <c r="BO2661" s="31"/>
      <c r="BQ2661" s="51" t="str">
        <f>IFERROR(VLOOKUP(BP2661,abbreviation[[description_german]:[abbreviation_budo]],3,FALSE),"")</f>
        <v/>
      </c>
      <c r="BR2661" s="57" t="str">
        <f t="shared" si="374"/>
        <v>_</v>
      </c>
      <c r="BU2661" s="53" t="str">
        <f>IFERROR(VLOOKUP(BT2661,abbreviation[[description_german]:[abbreviation_budo]],3,FALSE),"")</f>
        <v/>
      </c>
      <c r="BV2661" s="60" t="str">
        <f t="shared" si="375"/>
        <v>_</v>
      </c>
      <c r="BY2661" s="48" t="str">
        <f>IFERROR(VLOOKUP(BX2661,category[[category_name_german]:[abbreviation_category_budo]],3,FALSE),"")</f>
        <v/>
      </c>
      <c r="CB2661" s="48" t="str">
        <f>IFERROR(VLOOKUP(CA2661,category[[category_name_german]:[abbreviation_category_budo]],3,FALSE),"")</f>
        <v/>
      </c>
      <c r="CE2661" s="48" t="str">
        <f>IFERROR(VLOOKUP(CD2661,category[[category_name_german]:[abbreviation_category_budo]],3,FALSE),"")</f>
        <v/>
      </c>
      <c r="CH2661" s="48" t="str">
        <f>IFERROR(VLOOKUP(CG2661,category[[category_name_german]:[abbreviation_category_budo]],3,FALSE),"")</f>
        <v/>
      </c>
      <c r="CK2661" s="48" t="str">
        <f>IFERROR(VLOOKUP(CJ2661,category[[category_name_german]:[abbreviation_category_budo]],3,FALSE),"")</f>
        <v/>
      </c>
      <c r="CM2661" s="49" t="str">
        <f t="shared" si="376"/>
        <v/>
      </c>
      <c r="CO2661" s="63" t="str">
        <f t="shared" si="377"/>
        <v/>
      </c>
    </row>
    <row r="2662" spans="4:93" x14ac:dyDescent="0.25">
      <c r="D2662" s="48" t="str">
        <f>IFERROR(VLOOKUP(C2662,category[[category_name_german]:[abbreviation_category_budo]],3,FALSE),"")</f>
        <v/>
      </c>
      <c r="G2662" s="48" t="str">
        <f>IFERROR(VLOOKUP(F2662,category[[category_name_german]:[abbreviation_category_budo]],3,FALSE),"")</f>
        <v/>
      </c>
      <c r="J2662" s="48" t="str">
        <f>IFERROR(VLOOKUP(I2662,category[[category_name_german]:[abbreviation_category_budo]],3,FALSE),"")</f>
        <v/>
      </c>
      <c r="M2662" s="48" t="str">
        <f>IFERROR(VLOOKUP(L2662,category[[category_name_german]:[abbreviation_category_budo]],3,FALSE),"")</f>
        <v/>
      </c>
      <c r="P2662" s="48" t="str">
        <f>IFERROR(VLOOKUP(O2662,category[[category_name_german]:[abbreviation_category_budo]],3,FALSE),"")</f>
        <v/>
      </c>
      <c r="R2662" s="49" t="str">
        <f t="shared" si="369"/>
        <v/>
      </c>
      <c r="U2662" s="48" t="str">
        <f>IFERROR(VLOOKUP(T2662,abbreviation[[description_german]:[abbreviation_budo]],3,FALSE),"")</f>
        <v/>
      </c>
      <c r="X2662" s="51" t="str">
        <f>IFERROR(VLOOKUP(W2662,abbreviation[[description_german]:[abbreviation_budo]],3,FALSE),"")</f>
        <v/>
      </c>
      <c r="Y2662" s="33"/>
      <c r="AA2662" s="49" t="str">
        <f t="shared" si="370"/>
        <v/>
      </c>
      <c r="AD2662" s="48" t="str">
        <f>IFERROR(VLOOKUP(AC2662,abbreviation[[description_german]:[abbreviation_budo]],3,FALSE),"")</f>
        <v/>
      </c>
      <c r="AG2662" s="54" t="str">
        <f>IFERROR(VLOOKUP(AF2662,abbreviation[[description_german]:[abbreviation_budo]],3,FALSE),"")</f>
        <v/>
      </c>
      <c r="AJ2662" s="49" t="str">
        <f t="shared" si="371"/>
        <v>_</v>
      </c>
      <c r="AM2662" s="48" t="str">
        <f>IFERROR(VLOOKUP(AL2662,abbreviation[[description_german]:[abbreviation_budo]],3,FALSE),"")</f>
        <v/>
      </c>
      <c r="AP2662" s="54" t="str">
        <f>IFERROR(VLOOKUP(AO2662,abbreviation[[description_german]:[abbreviation_budo]],3,FALSE),"")</f>
        <v/>
      </c>
      <c r="AS2662" s="49" t="str">
        <f t="shared" si="372"/>
        <v>_</v>
      </c>
      <c r="AV2662" s="53" t="str">
        <f>IFERROR(VLOOKUP(AU2662,abbreviation[[description_german]:[abbreviation_budo]],3,FALSE),"")</f>
        <v/>
      </c>
      <c r="AY2662" s="51" t="str">
        <f>IFERROR(VLOOKUP(AX2662,abbreviation[[description_german]:[abbreviation_budo]],3,FALSE),"")</f>
        <v/>
      </c>
      <c r="BB2662" s="51" t="str">
        <f>IFERROR(VLOOKUP(BA2662,abbreviation[[description_german]:[abbreviation_budo]],3,FALSE),"")</f>
        <v/>
      </c>
      <c r="BE2662" s="51" t="str">
        <f>IFERROR(VLOOKUP(BD2662,abbreviation[[description_german]:[abbreviation_budo]],3,FALSE),"")</f>
        <v/>
      </c>
      <c r="BG2662" s="38"/>
      <c r="BH2662" s="49" t="str">
        <f t="shared" si="373"/>
        <v>_</v>
      </c>
      <c r="BK2662" s="53" t="str">
        <f>IFERROR(VLOOKUP(BJ2662,abbreviation[[description_german]:[abbreviation_budo]],3,FALSE),"")</f>
        <v/>
      </c>
      <c r="BN2662" s="51" t="str">
        <f>IFERROR(VLOOKUP(BM2662,abbreviation[[description_german]:[abbreviation_budo]],3,FALSE),"")</f>
        <v/>
      </c>
      <c r="BO2662" s="31"/>
      <c r="BQ2662" s="51" t="str">
        <f>IFERROR(VLOOKUP(BP2662,abbreviation[[description_german]:[abbreviation_budo]],3,FALSE),"")</f>
        <v/>
      </c>
      <c r="BR2662" s="57" t="str">
        <f t="shared" si="374"/>
        <v>_</v>
      </c>
      <c r="BU2662" s="53" t="str">
        <f>IFERROR(VLOOKUP(BT2662,abbreviation[[description_german]:[abbreviation_budo]],3,FALSE),"")</f>
        <v/>
      </c>
      <c r="BV2662" s="60" t="str">
        <f t="shared" si="375"/>
        <v>_</v>
      </c>
      <c r="BY2662" s="48" t="str">
        <f>IFERROR(VLOOKUP(BX2662,category[[category_name_german]:[abbreviation_category_budo]],3,FALSE),"")</f>
        <v/>
      </c>
      <c r="CB2662" s="48" t="str">
        <f>IFERROR(VLOOKUP(CA2662,category[[category_name_german]:[abbreviation_category_budo]],3,FALSE),"")</f>
        <v/>
      </c>
      <c r="CE2662" s="48" t="str">
        <f>IFERROR(VLOOKUP(CD2662,category[[category_name_german]:[abbreviation_category_budo]],3,FALSE),"")</f>
        <v/>
      </c>
      <c r="CH2662" s="48" t="str">
        <f>IFERROR(VLOOKUP(CG2662,category[[category_name_german]:[abbreviation_category_budo]],3,FALSE),"")</f>
        <v/>
      </c>
      <c r="CK2662" s="48" t="str">
        <f>IFERROR(VLOOKUP(CJ2662,category[[category_name_german]:[abbreviation_category_budo]],3,FALSE),"")</f>
        <v/>
      </c>
      <c r="CM2662" s="49" t="str">
        <f t="shared" si="376"/>
        <v/>
      </c>
      <c r="CO2662" s="63" t="str">
        <f t="shared" si="377"/>
        <v/>
      </c>
    </row>
    <row r="2663" spans="4:93" x14ac:dyDescent="0.25">
      <c r="D2663" s="48" t="str">
        <f>IFERROR(VLOOKUP(C2663,category[[category_name_german]:[abbreviation_category_budo]],3,FALSE),"")</f>
        <v/>
      </c>
      <c r="G2663" s="48" t="str">
        <f>IFERROR(VLOOKUP(F2663,category[[category_name_german]:[abbreviation_category_budo]],3,FALSE),"")</f>
        <v/>
      </c>
      <c r="J2663" s="48" t="str">
        <f>IFERROR(VLOOKUP(I2663,category[[category_name_german]:[abbreviation_category_budo]],3,FALSE),"")</f>
        <v/>
      </c>
      <c r="M2663" s="48" t="str">
        <f>IFERROR(VLOOKUP(L2663,category[[category_name_german]:[abbreviation_category_budo]],3,FALSE),"")</f>
        <v/>
      </c>
      <c r="P2663" s="48" t="str">
        <f>IFERROR(VLOOKUP(O2663,category[[category_name_german]:[abbreviation_category_budo]],3,FALSE),"")</f>
        <v/>
      </c>
      <c r="R2663" s="49" t="str">
        <f t="shared" si="369"/>
        <v/>
      </c>
      <c r="U2663" s="48" t="str">
        <f>IFERROR(VLOOKUP(T2663,abbreviation[[description_german]:[abbreviation_budo]],3,FALSE),"")</f>
        <v/>
      </c>
      <c r="X2663" s="51" t="str">
        <f>IFERROR(VLOOKUP(W2663,abbreviation[[description_german]:[abbreviation_budo]],3,FALSE),"")</f>
        <v/>
      </c>
      <c r="Y2663" s="33"/>
      <c r="AA2663" s="49" t="str">
        <f t="shared" si="370"/>
        <v/>
      </c>
      <c r="AD2663" s="48" t="str">
        <f>IFERROR(VLOOKUP(AC2663,abbreviation[[description_german]:[abbreviation_budo]],3,FALSE),"")</f>
        <v/>
      </c>
      <c r="AG2663" s="54" t="str">
        <f>IFERROR(VLOOKUP(AF2663,abbreviation[[description_german]:[abbreviation_budo]],3,FALSE),"")</f>
        <v/>
      </c>
      <c r="AJ2663" s="49" t="str">
        <f t="shared" si="371"/>
        <v>_</v>
      </c>
      <c r="AM2663" s="48" t="str">
        <f>IFERROR(VLOOKUP(AL2663,abbreviation[[description_german]:[abbreviation_budo]],3,FALSE),"")</f>
        <v/>
      </c>
      <c r="AP2663" s="54" t="str">
        <f>IFERROR(VLOOKUP(AO2663,abbreviation[[description_german]:[abbreviation_budo]],3,FALSE),"")</f>
        <v/>
      </c>
      <c r="AS2663" s="49" t="str">
        <f t="shared" si="372"/>
        <v>_</v>
      </c>
      <c r="AV2663" s="53" t="str">
        <f>IFERROR(VLOOKUP(AU2663,abbreviation[[description_german]:[abbreviation_budo]],3,FALSE),"")</f>
        <v/>
      </c>
      <c r="AY2663" s="51" t="str">
        <f>IFERROR(VLOOKUP(AX2663,abbreviation[[description_german]:[abbreviation_budo]],3,FALSE),"")</f>
        <v/>
      </c>
      <c r="BB2663" s="51" t="str">
        <f>IFERROR(VLOOKUP(BA2663,abbreviation[[description_german]:[abbreviation_budo]],3,FALSE),"")</f>
        <v/>
      </c>
      <c r="BE2663" s="51" t="str">
        <f>IFERROR(VLOOKUP(BD2663,abbreviation[[description_german]:[abbreviation_budo]],3,FALSE),"")</f>
        <v/>
      </c>
      <c r="BG2663" s="38"/>
      <c r="BH2663" s="49" t="str">
        <f t="shared" si="373"/>
        <v>_</v>
      </c>
      <c r="BK2663" s="53" t="str">
        <f>IFERROR(VLOOKUP(BJ2663,abbreviation[[description_german]:[abbreviation_budo]],3,FALSE),"")</f>
        <v/>
      </c>
      <c r="BN2663" s="51" t="str">
        <f>IFERROR(VLOOKUP(BM2663,abbreviation[[description_german]:[abbreviation_budo]],3,FALSE),"")</f>
        <v/>
      </c>
      <c r="BO2663" s="31"/>
      <c r="BQ2663" s="51" t="str">
        <f>IFERROR(VLOOKUP(BP2663,abbreviation[[description_german]:[abbreviation_budo]],3,FALSE),"")</f>
        <v/>
      </c>
      <c r="BR2663" s="57" t="str">
        <f t="shared" si="374"/>
        <v>_</v>
      </c>
      <c r="BU2663" s="53" t="str">
        <f>IFERROR(VLOOKUP(BT2663,abbreviation[[description_german]:[abbreviation_budo]],3,FALSE),"")</f>
        <v/>
      </c>
      <c r="BV2663" s="60" t="str">
        <f t="shared" si="375"/>
        <v>_</v>
      </c>
      <c r="BY2663" s="48" t="str">
        <f>IFERROR(VLOOKUP(BX2663,category[[category_name_german]:[abbreviation_category_budo]],3,FALSE),"")</f>
        <v/>
      </c>
      <c r="CB2663" s="48" t="str">
        <f>IFERROR(VLOOKUP(CA2663,category[[category_name_german]:[abbreviation_category_budo]],3,FALSE),"")</f>
        <v/>
      </c>
      <c r="CE2663" s="48" t="str">
        <f>IFERROR(VLOOKUP(CD2663,category[[category_name_german]:[abbreviation_category_budo]],3,FALSE),"")</f>
        <v/>
      </c>
      <c r="CH2663" s="48" t="str">
        <f>IFERROR(VLOOKUP(CG2663,category[[category_name_german]:[abbreviation_category_budo]],3,FALSE),"")</f>
        <v/>
      </c>
      <c r="CK2663" s="48" t="str">
        <f>IFERROR(VLOOKUP(CJ2663,category[[category_name_german]:[abbreviation_category_budo]],3,FALSE),"")</f>
        <v/>
      </c>
      <c r="CM2663" s="49" t="str">
        <f t="shared" si="376"/>
        <v/>
      </c>
      <c r="CO2663" s="63" t="str">
        <f t="shared" si="377"/>
        <v/>
      </c>
    </row>
    <row r="2664" spans="4:93" x14ac:dyDescent="0.25">
      <c r="D2664" s="48" t="str">
        <f>IFERROR(VLOOKUP(C2664,category[[category_name_german]:[abbreviation_category_budo]],3,FALSE),"")</f>
        <v/>
      </c>
      <c r="G2664" s="48" t="str">
        <f>IFERROR(VLOOKUP(F2664,category[[category_name_german]:[abbreviation_category_budo]],3,FALSE),"")</f>
        <v/>
      </c>
      <c r="J2664" s="48" t="str">
        <f>IFERROR(VLOOKUP(I2664,category[[category_name_german]:[abbreviation_category_budo]],3,FALSE),"")</f>
        <v/>
      </c>
      <c r="M2664" s="48" t="str">
        <f>IFERROR(VLOOKUP(L2664,category[[category_name_german]:[abbreviation_category_budo]],3,FALSE),"")</f>
        <v/>
      </c>
      <c r="P2664" s="48" t="str">
        <f>IFERROR(VLOOKUP(O2664,category[[category_name_german]:[abbreviation_category_budo]],3,FALSE),"")</f>
        <v/>
      </c>
      <c r="R2664" s="49" t="str">
        <f t="shared" si="369"/>
        <v/>
      </c>
      <c r="U2664" s="48" t="str">
        <f>IFERROR(VLOOKUP(T2664,abbreviation[[description_german]:[abbreviation_budo]],3,FALSE),"")</f>
        <v/>
      </c>
      <c r="X2664" s="51" t="str">
        <f>IFERROR(VLOOKUP(W2664,abbreviation[[description_german]:[abbreviation_budo]],3,FALSE),"")</f>
        <v/>
      </c>
      <c r="Y2664" s="33"/>
      <c r="AA2664" s="49" t="str">
        <f t="shared" si="370"/>
        <v/>
      </c>
      <c r="AD2664" s="48" t="str">
        <f>IFERROR(VLOOKUP(AC2664,abbreviation[[description_german]:[abbreviation_budo]],3,FALSE),"")</f>
        <v/>
      </c>
      <c r="AG2664" s="54" t="str">
        <f>IFERROR(VLOOKUP(AF2664,abbreviation[[description_german]:[abbreviation_budo]],3,FALSE),"")</f>
        <v/>
      </c>
      <c r="AJ2664" s="49" t="str">
        <f t="shared" si="371"/>
        <v>_</v>
      </c>
      <c r="AM2664" s="48" t="str">
        <f>IFERROR(VLOOKUP(AL2664,abbreviation[[description_german]:[abbreviation_budo]],3,FALSE),"")</f>
        <v/>
      </c>
      <c r="AP2664" s="54" t="str">
        <f>IFERROR(VLOOKUP(AO2664,abbreviation[[description_german]:[abbreviation_budo]],3,FALSE),"")</f>
        <v/>
      </c>
      <c r="AS2664" s="49" t="str">
        <f t="shared" si="372"/>
        <v>_</v>
      </c>
      <c r="AV2664" s="53" t="str">
        <f>IFERROR(VLOOKUP(AU2664,abbreviation[[description_german]:[abbreviation_budo]],3,FALSE),"")</f>
        <v/>
      </c>
      <c r="AY2664" s="51" t="str">
        <f>IFERROR(VLOOKUP(AX2664,abbreviation[[description_german]:[abbreviation_budo]],3,FALSE),"")</f>
        <v/>
      </c>
      <c r="BB2664" s="51" t="str">
        <f>IFERROR(VLOOKUP(BA2664,abbreviation[[description_german]:[abbreviation_budo]],3,FALSE),"")</f>
        <v/>
      </c>
      <c r="BE2664" s="51" t="str">
        <f>IFERROR(VLOOKUP(BD2664,abbreviation[[description_german]:[abbreviation_budo]],3,FALSE),"")</f>
        <v/>
      </c>
      <c r="BG2664" s="38"/>
      <c r="BH2664" s="49" t="str">
        <f t="shared" si="373"/>
        <v>_</v>
      </c>
      <c r="BK2664" s="53" t="str">
        <f>IFERROR(VLOOKUP(BJ2664,abbreviation[[description_german]:[abbreviation_budo]],3,FALSE),"")</f>
        <v/>
      </c>
      <c r="BN2664" s="51" t="str">
        <f>IFERROR(VLOOKUP(BM2664,abbreviation[[description_german]:[abbreviation_budo]],3,FALSE),"")</f>
        <v/>
      </c>
      <c r="BO2664" s="31"/>
      <c r="BQ2664" s="51" t="str">
        <f>IFERROR(VLOOKUP(BP2664,abbreviation[[description_german]:[abbreviation_budo]],3,FALSE),"")</f>
        <v/>
      </c>
      <c r="BR2664" s="57" t="str">
        <f t="shared" si="374"/>
        <v>_</v>
      </c>
      <c r="BU2664" s="53" t="str">
        <f>IFERROR(VLOOKUP(BT2664,abbreviation[[description_german]:[abbreviation_budo]],3,FALSE),"")</f>
        <v/>
      </c>
      <c r="BV2664" s="60" t="str">
        <f t="shared" si="375"/>
        <v>_</v>
      </c>
      <c r="BY2664" s="48" t="str">
        <f>IFERROR(VLOOKUP(BX2664,category[[category_name_german]:[abbreviation_category_budo]],3,FALSE),"")</f>
        <v/>
      </c>
      <c r="CB2664" s="48" t="str">
        <f>IFERROR(VLOOKUP(CA2664,category[[category_name_german]:[abbreviation_category_budo]],3,FALSE),"")</f>
        <v/>
      </c>
      <c r="CE2664" s="48" t="str">
        <f>IFERROR(VLOOKUP(CD2664,category[[category_name_german]:[abbreviation_category_budo]],3,FALSE),"")</f>
        <v/>
      </c>
      <c r="CH2664" s="48" t="str">
        <f>IFERROR(VLOOKUP(CG2664,category[[category_name_german]:[abbreviation_category_budo]],3,FALSE),"")</f>
        <v/>
      </c>
      <c r="CK2664" s="48" t="str">
        <f>IFERROR(VLOOKUP(CJ2664,category[[category_name_german]:[abbreviation_category_budo]],3,FALSE),"")</f>
        <v/>
      </c>
      <c r="CM2664" s="49" t="str">
        <f t="shared" si="376"/>
        <v/>
      </c>
      <c r="CO2664" s="63" t="str">
        <f t="shared" si="377"/>
        <v/>
      </c>
    </row>
    <row r="2665" spans="4:93" x14ac:dyDescent="0.25">
      <c r="D2665" s="48" t="str">
        <f>IFERROR(VLOOKUP(C2665,category[[category_name_german]:[abbreviation_category_budo]],3,FALSE),"")</f>
        <v/>
      </c>
      <c r="G2665" s="48" t="str">
        <f>IFERROR(VLOOKUP(F2665,category[[category_name_german]:[abbreviation_category_budo]],3,FALSE),"")</f>
        <v/>
      </c>
      <c r="J2665" s="48" t="str">
        <f>IFERROR(VLOOKUP(I2665,category[[category_name_german]:[abbreviation_category_budo]],3,FALSE),"")</f>
        <v/>
      </c>
      <c r="M2665" s="48" t="str">
        <f>IFERROR(VLOOKUP(L2665,category[[category_name_german]:[abbreviation_category_budo]],3,FALSE),"")</f>
        <v/>
      </c>
      <c r="P2665" s="48" t="str">
        <f>IFERROR(VLOOKUP(O2665,category[[category_name_german]:[abbreviation_category_budo]],3,FALSE),"")</f>
        <v/>
      </c>
      <c r="R2665" s="49" t="str">
        <f t="shared" si="369"/>
        <v/>
      </c>
      <c r="U2665" s="48" t="str">
        <f>IFERROR(VLOOKUP(T2665,abbreviation[[description_german]:[abbreviation_budo]],3,FALSE),"")</f>
        <v/>
      </c>
      <c r="X2665" s="51" t="str">
        <f>IFERROR(VLOOKUP(W2665,abbreviation[[description_german]:[abbreviation_budo]],3,FALSE),"")</f>
        <v/>
      </c>
      <c r="Y2665" s="33"/>
      <c r="AA2665" s="49" t="str">
        <f t="shared" si="370"/>
        <v/>
      </c>
      <c r="AD2665" s="48" t="str">
        <f>IFERROR(VLOOKUP(AC2665,abbreviation[[description_german]:[abbreviation_budo]],3,FALSE),"")</f>
        <v/>
      </c>
      <c r="AG2665" s="54" t="str">
        <f>IFERROR(VLOOKUP(AF2665,abbreviation[[description_german]:[abbreviation_budo]],3,FALSE),"")</f>
        <v/>
      </c>
      <c r="AJ2665" s="49" t="str">
        <f t="shared" si="371"/>
        <v>_</v>
      </c>
      <c r="AM2665" s="48" t="str">
        <f>IFERROR(VLOOKUP(AL2665,abbreviation[[description_german]:[abbreviation_budo]],3,FALSE),"")</f>
        <v/>
      </c>
      <c r="AP2665" s="54" t="str">
        <f>IFERROR(VLOOKUP(AO2665,abbreviation[[description_german]:[abbreviation_budo]],3,FALSE),"")</f>
        <v/>
      </c>
      <c r="AS2665" s="49" t="str">
        <f t="shared" si="372"/>
        <v>_</v>
      </c>
      <c r="AV2665" s="53" t="str">
        <f>IFERROR(VLOOKUP(AU2665,abbreviation[[description_german]:[abbreviation_budo]],3,FALSE),"")</f>
        <v/>
      </c>
      <c r="AY2665" s="51" t="str">
        <f>IFERROR(VLOOKUP(AX2665,abbreviation[[description_german]:[abbreviation_budo]],3,FALSE),"")</f>
        <v/>
      </c>
      <c r="BB2665" s="51" t="str">
        <f>IFERROR(VLOOKUP(BA2665,abbreviation[[description_german]:[abbreviation_budo]],3,FALSE),"")</f>
        <v/>
      </c>
      <c r="BE2665" s="51" t="str">
        <f>IFERROR(VLOOKUP(BD2665,abbreviation[[description_german]:[abbreviation_budo]],3,FALSE),"")</f>
        <v/>
      </c>
      <c r="BG2665" s="38"/>
      <c r="BH2665" s="49" t="str">
        <f t="shared" si="373"/>
        <v>_</v>
      </c>
      <c r="BK2665" s="53" t="str">
        <f>IFERROR(VLOOKUP(BJ2665,abbreviation[[description_german]:[abbreviation_budo]],3,FALSE),"")</f>
        <v/>
      </c>
      <c r="BN2665" s="51" t="str">
        <f>IFERROR(VLOOKUP(BM2665,abbreviation[[description_german]:[abbreviation_budo]],3,FALSE),"")</f>
        <v/>
      </c>
      <c r="BO2665" s="31"/>
      <c r="BQ2665" s="51" t="str">
        <f>IFERROR(VLOOKUP(BP2665,abbreviation[[description_german]:[abbreviation_budo]],3,FALSE),"")</f>
        <v/>
      </c>
      <c r="BR2665" s="57" t="str">
        <f t="shared" si="374"/>
        <v>_</v>
      </c>
      <c r="BU2665" s="53" t="str">
        <f>IFERROR(VLOOKUP(BT2665,abbreviation[[description_german]:[abbreviation_budo]],3,FALSE),"")</f>
        <v/>
      </c>
      <c r="BV2665" s="60" t="str">
        <f t="shared" si="375"/>
        <v>_</v>
      </c>
      <c r="BY2665" s="48" t="str">
        <f>IFERROR(VLOOKUP(BX2665,category[[category_name_german]:[abbreviation_category_budo]],3,FALSE),"")</f>
        <v/>
      </c>
      <c r="CB2665" s="48" t="str">
        <f>IFERROR(VLOOKUP(CA2665,category[[category_name_german]:[abbreviation_category_budo]],3,FALSE),"")</f>
        <v/>
      </c>
      <c r="CE2665" s="48" t="str">
        <f>IFERROR(VLOOKUP(CD2665,category[[category_name_german]:[abbreviation_category_budo]],3,FALSE),"")</f>
        <v/>
      </c>
      <c r="CH2665" s="48" t="str">
        <f>IFERROR(VLOOKUP(CG2665,category[[category_name_german]:[abbreviation_category_budo]],3,FALSE),"")</f>
        <v/>
      </c>
      <c r="CK2665" s="48" t="str">
        <f>IFERROR(VLOOKUP(CJ2665,category[[category_name_german]:[abbreviation_category_budo]],3,FALSE),"")</f>
        <v/>
      </c>
      <c r="CM2665" s="49" t="str">
        <f t="shared" si="376"/>
        <v/>
      </c>
      <c r="CO2665" s="63" t="str">
        <f t="shared" si="377"/>
        <v/>
      </c>
    </row>
    <row r="2666" spans="4:93" x14ac:dyDescent="0.25">
      <c r="D2666" s="48" t="str">
        <f>IFERROR(VLOOKUP(C2666,category[[category_name_german]:[abbreviation_category_budo]],3,FALSE),"")</f>
        <v/>
      </c>
      <c r="G2666" s="48" t="str">
        <f>IFERROR(VLOOKUP(F2666,category[[category_name_german]:[abbreviation_category_budo]],3,FALSE),"")</f>
        <v/>
      </c>
      <c r="J2666" s="48" t="str">
        <f>IFERROR(VLOOKUP(I2666,category[[category_name_german]:[abbreviation_category_budo]],3,FALSE),"")</f>
        <v/>
      </c>
      <c r="M2666" s="48" t="str">
        <f>IFERROR(VLOOKUP(L2666,category[[category_name_german]:[abbreviation_category_budo]],3,FALSE),"")</f>
        <v/>
      </c>
      <c r="P2666" s="48" t="str">
        <f>IFERROR(VLOOKUP(O2666,category[[category_name_german]:[abbreviation_category_budo]],3,FALSE),"")</f>
        <v/>
      </c>
      <c r="R2666" s="49" t="str">
        <f t="shared" si="369"/>
        <v/>
      </c>
      <c r="U2666" s="48" t="str">
        <f>IFERROR(VLOOKUP(T2666,abbreviation[[description_german]:[abbreviation_budo]],3,FALSE),"")</f>
        <v/>
      </c>
      <c r="X2666" s="51" t="str">
        <f>IFERROR(VLOOKUP(W2666,abbreviation[[description_german]:[abbreviation_budo]],3,FALSE),"")</f>
        <v/>
      </c>
      <c r="Y2666" s="33"/>
      <c r="AA2666" s="49" t="str">
        <f t="shared" si="370"/>
        <v/>
      </c>
      <c r="AD2666" s="48" t="str">
        <f>IFERROR(VLOOKUP(AC2666,abbreviation[[description_german]:[abbreviation_budo]],3,FALSE),"")</f>
        <v/>
      </c>
      <c r="AG2666" s="54" t="str">
        <f>IFERROR(VLOOKUP(AF2666,abbreviation[[description_german]:[abbreviation_budo]],3,FALSE),"")</f>
        <v/>
      </c>
      <c r="AJ2666" s="49" t="str">
        <f t="shared" si="371"/>
        <v>_</v>
      </c>
      <c r="AM2666" s="48" t="str">
        <f>IFERROR(VLOOKUP(AL2666,abbreviation[[description_german]:[abbreviation_budo]],3,FALSE),"")</f>
        <v/>
      </c>
      <c r="AP2666" s="54" t="str">
        <f>IFERROR(VLOOKUP(AO2666,abbreviation[[description_german]:[abbreviation_budo]],3,FALSE),"")</f>
        <v/>
      </c>
      <c r="AS2666" s="49" t="str">
        <f t="shared" si="372"/>
        <v>_</v>
      </c>
      <c r="AV2666" s="53" t="str">
        <f>IFERROR(VLOOKUP(AU2666,abbreviation[[description_german]:[abbreviation_budo]],3,FALSE),"")</f>
        <v/>
      </c>
      <c r="AY2666" s="51" t="str">
        <f>IFERROR(VLOOKUP(AX2666,abbreviation[[description_german]:[abbreviation_budo]],3,FALSE),"")</f>
        <v/>
      </c>
      <c r="BB2666" s="51" t="str">
        <f>IFERROR(VLOOKUP(BA2666,abbreviation[[description_german]:[abbreviation_budo]],3,FALSE),"")</f>
        <v/>
      </c>
      <c r="BE2666" s="51" t="str">
        <f>IFERROR(VLOOKUP(BD2666,abbreviation[[description_german]:[abbreviation_budo]],3,FALSE),"")</f>
        <v/>
      </c>
      <c r="BG2666" s="38"/>
      <c r="BH2666" s="49" t="str">
        <f t="shared" si="373"/>
        <v>_</v>
      </c>
      <c r="BK2666" s="53" t="str">
        <f>IFERROR(VLOOKUP(BJ2666,abbreviation[[description_german]:[abbreviation_budo]],3,FALSE),"")</f>
        <v/>
      </c>
      <c r="BN2666" s="51" t="str">
        <f>IFERROR(VLOOKUP(BM2666,abbreviation[[description_german]:[abbreviation_budo]],3,FALSE),"")</f>
        <v/>
      </c>
      <c r="BO2666" s="31"/>
      <c r="BQ2666" s="51" t="str">
        <f>IFERROR(VLOOKUP(BP2666,abbreviation[[description_german]:[abbreviation_budo]],3,FALSE),"")</f>
        <v/>
      </c>
      <c r="BR2666" s="57" t="str">
        <f t="shared" si="374"/>
        <v>_</v>
      </c>
      <c r="BU2666" s="53" t="str">
        <f>IFERROR(VLOOKUP(BT2666,abbreviation[[description_german]:[abbreviation_budo]],3,FALSE),"")</f>
        <v/>
      </c>
      <c r="BV2666" s="60" t="str">
        <f t="shared" si="375"/>
        <v>_</v>
      </c>
      <c r="BY2666" s="48" t="str">
        <f>IFERROR(VLOOKUP(BX2666,category[[category_name_german]:[abbreviation_category_budo]],3,FALSE),"")</f>
        <v/>
      </c>
      <c r="CB2666" s="48" t="str">
        <f>IFERROR(VLOOKUP(CA2666,category[[category_name_german]:[abbreviation_category_budo]],3,FALSE),"")</f>
        <v/>
      </c>
      <c r="CE2666" s="48" t="str">
        <f>IFERROR(VLOOKUP(CD2666,category[[category_name_german]:[abbreviation_category_budo]],3,FALSE),"")</f>
        <v/>
      </c>
      <c r="CH2666" s="48" t="str">
        <f>IFERROR(VLOOKUP(CG2666,category[[category_name_german]:[abbreviation_category_budo]],3,FALSE),"")</f>
        <v/>
      </c>
      <c r="CK2666" s="48" t="str">
        <f>IFERROR(VLOOKUP(CJ2666,category[[category_name_german]:[abbreviation_category_budo]],3,FALSE),"")</f>
        <v/>
      </c>
      <c r="CM2666" s="49" t="str">
        <f t="shared" si="376"/>
        <v/>
      </c>
      <c r="CO2666" s="63" t="str">
        <f t="shared" si="377"/>
        <v/>
      </c>
    </row>
    <row r="2667" spans="4:93" x14ac:dyDescent="0.25">
      <c r="D2667" s="48" t="str">
        <f>IFERROR(VLOOKUP(C2667,category[[category_name_german]:[abbreviation_category_budo]],3,FALSE),"")</f>
        <v/>
      </c>
      <c r="G2667" s="48" t="str">
        <f>IFERROR(VLOOKUP(F2667,category[[category_name_german]:[abbreviation_category_budo]],3,FALSE),"")</f>
        <v/>
      </c>
      <c r="J2667" s="48" t="str">
        <f>IFERROR(VLOOKUP(I2667,category[[category_name_german]:[abbreviation_category_budo]],3,FALSE),"")</f>
        <v/>
      </c>
      <c r="M2667" s="48" t="str">
        <f>IFERROR(VLOOKUP(L2667,category[[category_name_german]:[abbreviation_category_budo]],3,FALSE),"")</f>
        <v/>
      </c>
      <c r="P2667" s="48" t="str">
        <f>IFERROR(VLOOKUP(O2667,category[[category_name_german]:[abbreviation_category_budo]],3,FALSE),"")</f>
        <v/>
      </c>
      <c r="R2667" s="49" t="str">
        <f t="shared" si="369"/>
        <v/>
      </c>
      <c r="U2667" s="48" t="str">
        <f>IFERROR(VLOOKUP(T2667,abbreviation[[description_german]:[abbreviation_budo]],3,FALSE),"")</f>
        <v/>
      </c>
      <c r="X2667" s="51" t="str">
        <f>IFERROR(VLOOKUP(W2667,abbreviation[[description_german]:[abbreviation_budo]],3,FALSE),"")</f>
        <v/>
      </c>
      <c r="Y2667" s="33"/>
      <c r="AA2667" s="49" t="str">
        <f t="shared" si="370"/>
        <v/>
      </c>
      <c r="AD2667" s="48" t="str">
        <f>IFERROR(VLOOKUP(AC2667,abbreviation[[description_german]:[abbreviation_budo]],3,FALSE),"")</f>
        <v/>
      </c>
      <c r="AG2667" s="54" t="str">
        <f>IFERROR(VLOOKUP(AF2667,abbreviation[[description_german]:[abbreviation_budo]],3,FALSE),"")</f>
        <v/>
      </c>
      <c r="AJ2667" s="49" t="str">
        <f t="shared" si="371"/>
        <v>_</v>
      </c>
      <c r="AM2667" s="48" t="str">
        <f>IFERROR(VLOOKUP(AL2667,abbreviation[[description_german]:[abbreviation_budo]],3,FALSE),"")</f>
        <v/>
      </c>
      <c r="AP2667" s="54" t="str">
        <f>IFERROR(VLOOKUP(AO2667,abbreviation[[description_german]:[abbreviation_budo]],3,FALSE),"")</f>
        <v/>
      </c>
      <c r="AS2667" s="49" t="str">
        <f t="shared" si="372"/>
        <v>_</v>
      </c>
      <c r="AV2667" s="53" t="str">
        <f>IFERROR(VLOOKUP(AU2667,abbreviation[[description_german]:[abbreviation_budo]],3,FALSE),"")</f>
        <v/>
      </c>
      <c r="AY2667" s="51" t="str">
        <f>IFERROR(VLOOKUP(AX2667,abbreviation[[description_german]:[abbreviation_budo]],3,FALSE),"")</f>
        <v/>
      </c>
      <c r="BB2667" s="51" t="str">
        <f>IFERROR(VLOOKUP(BA2667,abbreviation[[description_german]:[abbreviation_budo]],3,FALSE),"")</f>
        <v/>
      </c>
      <c r="BE2667" s="51" t="str">
        <f>IFERROR(VLOOKUP(BD2667,abbreviation[[description_german]:[abbreviation_budo]],3,FALSE),"")</f>
        <v/>
      </c>
      <c r="BG2667" s="38"/>
      <c r="BH2667" s="49" t="str">
        <f t="shared" si="373"/>
        <v>_</v>
      </c>
      <c r="BK2667" s="53" t="str">
        <f>IFERROR(VLOOKUP(BJ2667,abbreviation[[description_german]:[abbreviation_budo]],3,FALSE),"")</f>
        <v/>
      </c>
      <c r="BN2667" s="51" t="str">
        <f>IFERROR(VLOOKUP(BM2667,abbreviation[[description_german]:[abbreviation_budo]],3,FALSE),"")</f>
        <v/>
      </c>
      <c r="BO2667" s="31"/>
      <c r="BQ2667" s="51" t="str">
        <f>IFERROR(VLOOKUP(BP2667,abbreviation[[description_german]:[abbreviation_budo]],3,FALSE),"")</f>
        <v/>
      </c>
      <c r="BR2667" s="57" t="str">
        <f t="shared" si="374"/>
        <v>_</v>
      </c>
      <c r="BU2667" s="53" t="str">
        <f>IFERROR(VLOOKUP(BT2667,abbreviation[[description_german]:[abbreviation_budo]],3,FALSE),"")</f>
        <v/>
      </c>
      <c r="BV2667" s="60" t="str">
        <f t="shared" si="375"/>
        <v>_</v>
      </c>
      <c r="BY2667" s="48" t="str">
        <f>IFERROR(VLOOKUP(BX2667,category[[category_name_german]:[abbreviation_category_budo]],3,FALSE),"")</f>
        <v/>
      </c>
      <c r="CB2667" s="48" t="str">
        <f>IFERROR(VLOOKUP(CA2667,category[[category_name_german]:[abbreviation_category_budo]],3,FALSE),"")</f>
        <v/>
      </c>
      <c r="CE2667" s="48" t="str">
        <f>IFERROR(VLOOKUP(CD2667,category[[category_name_german]:[abbreviation_category_budo]],3,FALSE),"")</f>
        <v/>
      </c>
      <c r="CH2667" s="48" t="str">
        <f>IFERROR(VLOOKUP(CG2667,category[[category_name_german]:[abbreviation_category_budo]],3,FALSE),"")</f>
        <v/>
      </c>
      <c r="CK2667" s="48" t="str">
        <f>IFERROR(VLOOKUP(CJ2667,category[[category_name_german]:[abbreviation_category_budo]],3,FALSE),"")</f>
        <v/>
      </c>
      <c r="CM2667" s="49" t="str">
        <f t="shared" si="376"/>
        <v/>
      </c>
      <c r="CO2667" s="63" t="str">
        <f t="shared" si="377"/>
        <v/>
      </c>
    </row>
    <row r="2668" spans="4:93" x14ac:dyDescent="0.25">
      <c r="D2668" s="48" t="str">
        <f>IFERROR(VLOOKUP(C2668,category[[category_name_german]:[abbreviation_category_budo]],3,FALSE),"")</f>
        <v/>
      </c>
      <c r="G2668" s="48" t="str">
        <f>IFERROR(VLOOKUP(F2668,category[[category_name_german]:[abbreviation_category_budo]],3,FALSE),"")</f>
        <v/>
      </c>
      <c r="J2668" s="48" t="str">
        <f>IFERROR(VLOOKUP(I2668,category[[category_name_german]:[abbreviation_category_budo]],3,FALSE),"")</f>
        <v/>
      </c>
      <c r="M2668" s="48" t="str">
        <f>IFERROR(VLOOKUP(L2668,category[[category_name_german]:[abbreviation_category_budo]],3,FALSE),"")</f>
        <v/>
      </c>
      <c r="P2668" s="48" t="str">
        <f>IFERROR(VLOOKUP(O2668,category[[category_name_german]:[abbreviation_category_budo]],3,FALSE),"")</f>
        <v/>
      </c>
      <c r="R2668" s="49" t="str">
        <f t="shared" si="369"/>
        <v/>
      </c>
      <c r="U2668" s="48" t="str">
        <f>IFERROR(VLOOKUP(T2668,abbreviation[[description_german]:[abbreviation_budo]],3,FALSE),"")</f>
        <v/>
      </c>
      <c r="X2668" s="51" t="str">
        <f>IFERROR(VLOOKUP(W2668,abbreviation[[description_german]:[abbreviation_budo]],3,FALSE),"")</f>
        <v/>
      </c>
      <c r="Y2668" s="33"/>
      <c r="AA2668" s="49" t="str">
        <f t="shared" si="370"/>
        <v/>
      </c>
      <c r="AD2668" s="48" t="str">
        <f>IFERROR(VLOOKUP(AC2668,abbreviation[[description_german]:[abbreviation_budo]],3,FALSE),"")</f>
        <v/>
      </c>
      <c r="AG2668" s="54" t="str">
        <f>IFERROR(VLOOKUP(AF2668,abbreviation[[description_german]:[abbreviation_budo]],3,FALSE),"")</f>
        <v/>
      </c>
      <c r="AJ2668" s="49" t="str">
        <f t="shared" si="371"/>
        <v>_</v>
      </c>
      <c r="AM2668" s="48" t="str">
        <f>IFERROR(VLOOKUP(AL2668,abbreviation[[description_german]:[abbreviation_budo]],3,FALSE),"")</f>
        <v/>
      </c>
      <c r="AP2668" s="54" t="str">
        <f>IFERROR(VLOOKUP(AO2668,abbreviation[[description_german]:[abbreviation_budo]],3,FALSE),"")</f>
        <v/>
      </c>
      <c r="AS2668" s="49" t="str">
        <f t="shared" si="372"/>
        <v>_</v>
      </c>
      <c r="AV2668" s="53" t="str">
        <f>IFERROR(VLOOKUP(AU2668,abbreviation[[description_german]:[abbreviation_budo]],3,FALSE),"")</f>
        <v/>
      </c>
      <c r="AY2668" s="51" t="str">
        <f>IFERROR(VLOOKUP(AX2668,abbreviation[[description_german]:[abbreviation_budo]],3,FALSE),"")</f>
        <v/>
      </c>
      <c r="BB2668" s="51" t="str">
        <f>IFERROR(VLOOKUP(BA2668,abbreviation[[description_german]:[abbreviation_budo]],3,FALSE),"")</f>
        <v/>
      </c>
      <c r="BE2668" s="51" t="str">
        <f>IFERROR(VLOOKUP(BD2668,abbreviation[[description_german]:[abbreviation_budo]],3,FALSE),"")</f>
        <v/>
      </c>
      <c r="BG2668" s="38"/>
      <c r="BH2668" s="49" t="str">
        <f t="shared" si="373"/>
        <v>_</v>
      </c>
      <c r="BK2668" s="53" t="str">
        <f>IFERROR(VLOOKUP(BJ2668,abbreviation[[description_german]:[abbreviation_budo]],3,FALSE),"")</f>
        <v/>
      </c>
      <c r="BN2668" s="51" t="str">
        <f>IFERROR(VLOOKUP(BM2668,abbreviation[[description_german]:[abbreviation_budo]],3,FALSE),"")</f>
        <v/>
      </c>
      <c r="BO2668" s="31"/>
      <c r="BQ2668" s="51" t="str">
        <f>IFERROR(VLOOKUP(BP2668,abbreviation[[description_german]:[abbreviation_budo]],3,FALSE),"")</f>
        <v/>
      </c>
      <c r="BR2668" s="57" t="str">
        <f t="shared" si="374"/>
        <v>_</v>
      </c>
      <c r="BU2668" s="53" t="str">
        <f>IFERROR(VLOOKUP(BT2668,abbreviation[[description_german]:[abbreviation_budo]],3,FALSE),"")</f>
        <v/>
      </c>
      <c r="BV2668" s="60" t="str">
        <f t="shared" si="375"/>
        <v>_</v>
      </c>
      <c r="BY2668" s="48" t="str">
        <f>IFERROR(VLOOKUP(BX2668,category[[category_name_german]:[abbreviation_category_budo]],3,FALSE),"")</f>
        <v/>
      </c>
      <c r="CB2668" s="48" t="str">
        <f>IFERROR(VLOOKUP(CA2668,category[[category_name_german]:[abbreviation_category_budo]],3,FALSE),"")</f>
        <v/>
      </c>
      <c r="CE2668" s="48" t="str">
        <f>IFERROR(VLOOKUP(CD2668,category[[category_name_german]:[abbreviation_category_budo]],3,FALSE),"")</f>
        <v/>
      </c>
      <c r="CH2668" s="48" t="str">
        <f>IFERROR(VLOOKUP(CG2668,category[[category_name_german]:[abbreviation_category_budo]],3,FALSE),"")</f>
        <v/>
      </c>
      <c r="CK2668" s="48" t="str">
        <f>IFERROR(VLOOKUP(CJ2668,category[[category_name_german]:[abbreviation_category_budo]],3,FALSE),"")</f>
        <v/>
      </c>
      <c r="CM2668" s="49" t="str">
        <f t="shared" si="376"/>
        <v/>
      </c>
      <c r="CO2668" s="63" t="str">
        <f t="shared" si="377"/>
        <v/>
      </c>
    </row>
    <row r="2669" spans="4:93" x14ac:dyDescent="0.25">
      <c r="D2669" s="48" t="str">
        <f>IFERROR(VLOOKUP(C2669,category[[category_name_german]:[abbreviation_category_budo]],3,FALSE),"")</f>
        <v/>
      </c>
      <c r="G2669" s="48" t="str">
        <f>IFERROR(VLOOKUP(F2669,category[[category_name_german]:[abbreviation_category_budo]],3,FALSE),"")</f>
        <v/>
      </c>
      <c r="J2669" s="48" t="str">
        <f>IFERROR(VLOOKUP(I2669,category[[category_name_german]:[abbreviation_category_budo]],3,FALSE),"")</f>
        <v/>
      </c>
      <c r="M2669" s="48" t="str">
        <f>IFERROR(VLOOKUP(L2669,category[[category_name_german]:[abbreviation_category_budo]],3,FALSE),"")</f>
        <v/>
      </c>
      <c r="P2669" s="48" t="str">
        <f>IFERROR(VLOOKUP(O2669,category[[category_name_german]:[abbreviation_category_budo]],3,FALSE),"")</f>
        <v/>
      </c>
      <c r="R2669" s="49" t="str">
        <f t="shared" si="369"/>
        <v/>
      </c>
      <c r="U2669" s="48" t="str">
        <f>IFERROR(VLOOKUP(T2669,abbreviation[[description_german]:[abbreviation_budo]],3,FALSE),"")</f>
        <v/>
      </c>
      <c r="X2669" s="51" t="str">
        <f>IFERROR(VLOOKUP(W2669,abbreviation[[description_german]:[abbreviation_budo]],3,FALSE),"")</f>
        <v/>
      </c>
      <c r="Y2669" s="33"/>
      <c r="AA2669" s="49" t="str">
        <f t="shared" si="370"/>
        <v/>
      </c>
      <c r="AD2669" s="48" t="str">
        <f>IFERROR(VLOOKUP(AC2669,abbreviation[[description_german]:[abbreviation_budo]],3,FALSE),"")</f>
        <v/>
      </c>
      <c r="AG2669" s="54" t="str">
        <f>IFERROR(VLOOKUP(AF2669,abbreviation[[description_german]:[abbreviation_budo]],3,FALSE),"")</f>
        <v/>
      </c>
      <c r="AJ2669" s="49" t="str">
        <f t="shared" si="371"/>
        <v>_</v>
      </c>
      <c r="AM2669" s="48" t="str">
        <f>IFERROR(VLOOKUP(AL2669,abbreviation[[description_german]:[abbreviation_budo]],3,FALSE),"")</f>
        <v/>
      </c>
      <c r="AP2669" s="54" t="str">
        <f>IFERROR(VLOOKUP(AO2669,abbreviation[[description_german]:[abbreviation_budo]],3,FALSE),"")</f>
        <v/>
      </c>
      <c r="AS2669" s="49" t="str">
        <f t="shared" si="372"/>
        <v>_</v>
      </c>
      <c r="AV2669" s="53" t="str">
        <f>IFERROR(VLOOKUP(AU2669,abbreviation[[description_german]:[abbreviation_budo]],3,FALSE),"")</f>
        <v/>
      </c>
      <c r="AY2669" s="51" t="str">
        <f>IFERROR(VLOOKUP(AX2669,abbreviation[[description_german]:[abbreviation_budo]],3,FALSE),"")</f>
        <v/>
      </c>
      <c r="BB2669" s="51" t="str">
        <f>IFERROR(VLOOKUP(BA2669,abbreviation[[description_german]:[abbreviation_budo]],3,FALSE),"")</f>
        <v/>
      </c>
      <c r="BE2669" s="51" t="str">
        <f>IFERROR(VLOOKUP(BD2669,abbreviation[[description_german]:[abbreviation_budo]],3,FALSE),"")</f>
        <v/>
      </c>
      <c r="BG2669" s="38"/>
      <c r="BH2669" s="49" t="str">
        <f t="shared" si="373"/>
        <v>_</v>
      </c>
      <c r="BK2669" s="53" t="str">
        <f>IFERROR(VLOOKUP(BJ2669,abbreviation[[description_german]:[abbreviation_budo]],3,FALSE),"")</f>
        <v/>
      </c>
      <c r="BN2669" s="51" t="str">
        <f>IFERROR(VLOOKUP(BM2669,abbreviation[[description_german]:[abbreviation_budo]],3,FALSE),"")</f>
        <v/>
      </c>
      <c r="BO2669" s="31"/>
      <c r="BQ2669" s="51" t="str">
        <f>IFERROR(VLOOKUP(BP2669,abbreviation[[description_german]:[abbreviation_budo]],3,FALSE),"")</f>
        <v/>
      </c>
      <c r="BR2669" s="57" t="str">
        <f t="shared" si="374"/>
        <v>_</v>
      </c>
      <c r="BU2669" s="53" t="str">
        <f>IFERROR(VLOOKUP(BT2669,abbreviation[[description_german]:[abbreviation_budo]],3,FALSE),"")</f>
        <v/>
      </c>
      <c r="BV2669" s="60" t="str">
        <f t="shared" si="375"/>
        <v>_</v>
      </c>
      <c r="BY2669" s="48" t="str">
        <f>IFERROR(VLOOKUP(BX2669,category[[category_name_german]:[abbreviation_category_budo]],3,FALSE),"")</f>
        <v/>
      </c>
      <c r="CB2669" s="48" t="str">
        <f>IFERROR(VLOOKUP(CA2669,category[[category_name_german]:[abbreviation_category_budo]],3,FALSE),"")</f>
        <v/>
      </c>
      <c r="CE2669" s="48" t="str">
        <f>IFERROR(VLOOKUP(CD2669,category[[category_name_german]:[abbreviation_category_budo]],3,FALSE),"")</f>
        <v/>
      </c>
      <c r="CH2669" s="48" t="str">
        <f>IFERROR(VLOOKUP(CG2669,category[[category_name_german]:[abbreviation_category_budo]],3,FALSE),"")</f>
        <v/>
      </c>
      <c r="CK2669" s="48" t="str">
        <f>IFERROR(VLOOKUP(CJ2669,category[[category_name_german]:[abbreviation_category_budo]],3,FALSE),"")</f>
        <v/>
      </c>
      <c r="CM2669" s="49" t="str">
        <f t="shared" si="376"/>
        <v/>
      </c>
      <c r="CO2669" s="63" t="str">
        <f t="shared" si="377"/>
        <v/>
      </c>
    </row>
    <row r="2670" spans="4:93" x14ac:dyDescent="0.25">
      <c r="D2670" s="48" t="str">
        <f>IFERROR(VLOOKUP(C2670,category[[category_name_german]:[abbreviation_category_budo]],3,FALSE),"")</f>
        <v/>
      </c>
      <c r="G2670" s="48" t="str">
        <f>IFERROR(VLOOKUP(F2670,category[[category_name_german]:[abbreviation_category_budo]],3,FALSE),"")</f>
        <v/>
      </c>
      <c r="J2670" s="48" t="str">
        <f>IFERROR(VLOOKUP(I2670,category[[category_name_german]:[abbreviation_category_budo]],3,FALSE),"")</f>
        <v/>
      </c>
      <c r="M2670" s="48" t="str">
        <f>IFERROR(VLOOKUP(L2670,category[[category_name_german]:[abbreviation_category_budo]],3,FALSE),"")</f>
        <v/>
      </c>
      <c r="P2670" s="48" t="str">
        <f>IFERROR(VLOOKUP(O2670,category[[category_name_german]:[abbreviation_category_budo]],3,FALSE),"")</f>
        <v/>
      </c>
      <c r="R2670" s="49" t="str">
        <f t="shared" si="369"/>
        <v/>
      </c>
      <c r="U2670" s="48" t="str">
        <f>IFERROR(VLOOKUP(T2670,abbreviation[[description_german]:[abbreviation_budo]],3,FALSE),"")</f>
        <v/>
      </c>
      <c r="X2670" s="51" t="str">
        <f>IFERROR(VLOOKUP(W2670,abbreviation[[description_german]:[abbreviation_budo]],3,FALSE),"")</f>
        <v/>
      </c>
      <c r="Y2670" s="33"/>
      <c r="AA2670" s="49" t="str">
        <f t="shared" si="370"/>
        <v/>
      </c>
      <c r="AD2670" s="48" t="str">
        <f>IFERROR(VLOOKUP(AC2670,abbreviation[[description_german]:[abbreviation_budo]],3,FALSE),"")</f>
        <v/>
      </c>
      <c r="AG2670" s="54" t="str">
        <f>IFERROR(VLOOKUP(AF2670,abbreviation[[description_german]:[abbreviation_budo]],3,FALSE),"")</f>
        <v/>
      </c>
      <c r="AJ2670" s="49" t="str">
        <f t="shared" si="371"/>
        <v>_</v>
      </c>
      <c r="AM2670" s="48" t="str">
        <f>IFERROR(VLOOKUP(AL2670,abbreviation[[description_german]:[abbreviation_budo]],3,FALSE),"")</f>
        <v/>
      </c>
      <c r="AP2670" s="54" t="str">
        <f>IFERROR(VLOOKUP(AO2670,abbreviation[[description_german]:[abbreviation_budo]],3,FALSE),"")</f>
        <v/>
      </c>
      <c r="AS2670" s="49" t="str">
        <f t="shared" si="372"/>
        <v>_</v>
      </c>
      <c r="AV2670" s="53" t="str">
        <f>IFERROR(VLOOKUP(AU2670,abbreviation[[description_german]:[abbreviation_budo]],3,FALSE),"")</f>
        <v/>
      </c>
      <c r="AY2670" s="51" t="str">
        <f>IFERROR(VLOOKUP(AX2670,abbreviation[[description_german]:[abbreviation_budo]],3,FALSE),"")</f>
        <v/>
      </c>
      <c r="BB2670" s="51" t="str">
        <f>IFERROR(VLOOKUP(BA2670,abbreviation[[description_german]:[abbreviation_budo]],3,FALSE),"")</f>
        <v/>
      </c>
      <c r="BE2670" s="51" t="str">
        <f>IFERROR(VLOOKUP(BD2670,abbreviation[[description_german]:[abbreviation_budo]],3,FALSE),"")</f>
        <v/>
      </c>
      <c r="BG2670" s="38"/>
      <c r="BH2670" s="49" t="str">
        <f t="shared" si="373"/>
        <v>_</v>
      </c>
      <c r="BK2670" s="53" t="str">
        <f>IFERROR(VLOOKUP(BJ2670,abbreviation[[description_german]:[abbreviation_budo]],3,FALSE),"")</f>
        <v/>
      </c>
      <c r="BN2670" s="51" t="str">
        <f>IFERROR(VLOOKUP(BM2670,abbreviation[[description_german]:[abbreviation_budo]],3,FALSE),"")</f>
        <v/>
      </c>
      <c r="BO2670" s="31"/>
      <c r="BQ2670" s="51" t="str">
        <f>IFERROR(VLOOKUP(BP2670,abbreviation[[description_german]:[abbreviation_budo]],3,FALSE),"")</f>
        <v/>
      </c>
      <c r="BR2670" s="57" t="str">
        <f t="shared" si="374"/>
        <v>_</v>
      </c>
      <c r="BU2670" s="53" t="str">
        <f>IFERROR(VLOOKUP(BT2670,abbreviation[[description_german]:[abbreviation_budo]],3,FALSE),"")</f>
        <v/>
      </c>
      <c r="BV2670" s="60" t="str">
        <f t="shared" si="375"/>
        <v>_</v>
      </c>
      <c r="BY2670" s="48" t="str">
        <f>IFERROR(VLOOKUP(BX2670,category[[category_name_german]:[abbreviation_category_budo]],3,FALSE),"")</f>
        <v/>
      </c>
      <c r="CB2670" s="48" t="str">
        <f>IFERROR(VLOOKUP(CA2670,category[[category_name_german]:[abbreviation_category_budo]],3,FALSE),"")</f>
        <v/>
      </c>
      <c r="CE2670" s="48" t="str">
        <f>IFERROR(VLOOKUP(CD2670,category[[category_name_german]:[abbreviation_category_budo]],3,FALSE),"")</f>
        <v/>
      </c>
      <c r="CH2670" s="48" t="str">
        <f>IFERROR(VLOOKUP(CG2670,category[[category_name_german]:[abbreviation_category_budo]],3,FALSE),"")</f>
        <v/>
      </c>
      <c r="CK2670" s="48" t="str">
        <f>IFERROR(VLOOKUP(CJ2670,category[[category_name_german]:[abbreviation_category_budo]],3,FALSE),"")</f>
        <v/>
      </c>
      <c r="CM2670" s="49" t="str">
        <f t="shared" si="376"/>
        <v/>
      </c>
      <c r="CO2670" s="63" t="str">
        <f t="shared" si="377"/>
        <v/>
      </c>
    </row>
    <row r="2671" spans="4:93" x14ac:dyDescent="0.25">
      <c r="D2671" s="48" t="str">
        <f>IFERROR(VLOOKUP(C2671,category[[category_name_german]:[abbreviation_category_budo]],3,FALSE),"")</f>
        <v/>
      </c>
      <c r="G2671" s="48" t="str">
        <f>IFERROR(VLOOKUP(F2671,category[[category_name_german]:[abbreviation_category_budo]],3,FALSE),"")</f>
        <v/>
      </c>
      <c r="J2671" s="48" t="str">
        <f>IFERROR(VLOOKUP(I2671,category[[category_name_german]:[abbreviation_category_budo]],3,FALSE),"")</f>
        <v/>
      </c>
      <c r="M2671" s="48" t="str">
        <f>IFERROR(VLOOKUP(L2671,category[[category_name_german]:[abbreviation_category_budo]],3,FALSE),"")</f>
        <v/>
      </c>
      <c r="P2671" s="48" t="str">
        <f>IFERROR(VLOOKUP(O2671,category[[category_name_german]:[abbreviation_category_budo]],3,FALSE),"")</f>
        <v/>
      </c>
      <c r="R2671" s="49" t="str">
        <f t="shared" si="369"/>
        <v/>
      </c>
      <c r="U2671" s="48" t="str">
        <f>IFERROR(VLOOKUP(T2671,abbreviation[[description_german]:[abbreviation_budo]],3,FALSE),"")</f>
        <v/>
      </c>
      <c r="X2671" s="51" t="str">
        <f>IFERROR(VLOOKUP(W2671,abbreviation[[description_german]:[abbreviation_budo]],3,FALSE),"")</f>
        <v/>
      </c>
      <c r="Y2671" s="33"/>
      <c r="AA2671" s="49" t="str">
        <f t="shared" si="370"/>
        <v/>
      </c>
      <c r="AD2671" s="48" t="str">
        <f>IFERROR(VLOOKUP(AC2671,abbreviation[[description_german]:[abbreviation_budo]],3,FALSE),"")</f>
        <v/>
      </c>
      <c r="AG2671" s="54" t="str">
        <f>IFERROR(VLOOKUP(AF2671,abbreviation[[description_german]:[abbreviation_budo]],3,FALSE),"")</f>
        <v/>
      </c>
      <c r="AJ2671" s="49" t="str">
        <f t="shared" si="371"/>
        <v>_</v>
      </c>
      <c r="AM2671" s="48" t="str">
        <f>IFERROR(VLOOKUP(AL2671,abbreviation[[description_german]:[abbreviation_budo]],3,FALSE),"")</f>
        <v/>
      </c>
      <c r="AP2671" s="54" t="str">
        <f>IFERROR(VLOOKUP(AO2671,abbreviation[[description_german]:[abbreviation_budo]],3,FALSE),"")</f>
        <v/>
      </c>
      <c r="AS2671" s="49" t="str">
        <f t="shared" si="372"/>
        <v>_</v>
      </c>
      <c r="AV2671" s="53" t="str">
        <f>IFERROR(VLOOKUP(AU2671,abbreviation[[description_german]:[abbreviation_budo]],3,FALSE),"")</f>
        <v/>
      </c>
      <c r="AY2671" s="51" t="str">
        <f>IFERROR(VLOOKUP(AX2671,abbreviation[[description_german]:[abbreviation_budo]],3,FALSE),"")</f>
        <v/>
      </c>
      <c r="BB2671" s="51" t="str">
        <f>IFERROR(VLOOKUP(BA2671,abbreviation[[description_german]:[abbreviation_budo]],3,FALSE),"")</f>
        <v/>
      </c>
      <c r="BE2671" s="51" t="str">
        <f>IFERROR(VLOOKUP(BD2671,abbreviation[[description_german]:[abbreviation_budo]],3,FALSE),"")</f>
        <v/>
      </c>
      <c r="BG2671" s="38"/>
      <c r="BH2671" s="49" t="str">
        <f t="shared" si="373"/>
        <v>_</v>
      </c>
      <c r="BK2671" s="53" t="str">
        <f>IFERROR(VLOOKUP(BJ2671,abbreviation[[description_german]:[abbreviation_budo]],3,FALSE),"")</f>
        <v/>
      </c>
      <c r="BN2671" s="51" t="str">
        <f>IFERROR(VLOOKUP(BM2671,abbreviation[[description_german]:[abbreviation_budo]],3,FALSE),"")</f>
        <v/>
      </c>
      <c r="BO2671" s="31"/>
      <c r="BQ2671" s="51" t="str">
        <f>IFERROR(VLOOKUP(BP2671,abbreviation[[description_german]:[abbreviation_budo]],3,FALSE),"")</f>
        <v/>
      </c>
      <c r="BR2671" s="57" t="str">
        <f t="shared" si="374"/>
        <v>_</v>
      </c>
      <c r="BU2671" s="53" t="str">
        <f>IFERROR(VLOOKUP(BT2671,abbreviation[[description_german]:[abbreviation_budo]],3,FALSE),"")</f>
        <v/>
      </c>
      <c r="BV2671" s="60" t="str">
        <f t="shared" si="375"/>
        <v>_</v>
      </c>
      <c r="BY2671" s="48" t="str">
        <f>IFERROR(VLOOKUP(BX2671,category[[category_name_german]:[abbreviation_category_budo]],3,FALSE),"")</f>
        <v/>
      </c>
      <c r="CB2671" s="48" t="str">
        <f>IFERROR(VLOOKUP(CA2671,category[[category_name_german]:[abbreviation_category_budo]],3,FALSE),"")</f>
        <v/>
      </c>
      <c r="CE2671" s="48" t="str">
        <f>IFERROR(VLOOKUP(CD2671,category[[category_name_german]:[abbreviation_category_budo]],3,FALSE),"")</f>
        <v/>
      </c>
      <c r="CH2671" s="48" t="str">
        <f>IFERROR(VLOOKUP(CG2671,category[[category_name_german]:[abbreviation_category_budo]],3,FALSE),"")</f>
        <v/>
      </c>
      <c r="CK2671" s="48" t="str">
        <f>IFERROR(VLOOKUP(CJ2671,category[[category_name_german]:[abbreviation_category_budo]],3,FALSE),"")</f>
        <v/>
      </c>
      <c r="CM2671" s="49" t="str">
        <f t="shared" si="376"/>
        <v/>
      </c>
      <c r="CO2671" s="63" t="str">
        <f t="shared" si="377"/>
        <v/>
      </c>
    </row>
    <row r="2672" spans="4:93" x14ac:dyDescent="0.25">
      <c r="D2672" s="48" t="str">
        <f>IFERROR(VLOOKUP(C2672,category[[category_name_german]:[abbreviation_category_budo]],3,FALSE),"")</f>
        <v/>
      </c>
      <c r="G2672" s="48" t="str">
        <f>IFERROR(VLOOKUP(F2672,category[[category_name_german]:[abbreviation_category_budo]],3,FALSE),"")</f>
        <v/>
      </c>
      <c r="J2672" s="48" t="str">
        <f>IFERROR(VLOOKUP(I2672,category[[category_name_german]:[abbreviation_category_budo]],3,FALSE),"")</f>
        <v/>
      </c>
      <c r="M2672" s="48" t="str">
        <f>IFERROR(VLOOKUP(L2672,category[[category_name_german]:[abbreviation_category_budo]],3,FALSE),"")</f>
        <v/>
      </c>
      <c r="P2672" s="48" t="str">
        <f>IFERROR(VLOOKUP(O2672,category[[category_name_german]:[abbreviation_category_budo]],3,FALSE),"")</f>
        <v/>
      </c>
      <c r="R2672" s="49" t="str">
        <f t="shared" si="369"/>
        <v/>
      </c>
      <c r="U2672" s="48" t="str">
        <f>IFERROR(VLOOKUP(T2672,abbreviation[[description_german]:[abbreviation_budo]],3,FALSE),"")</f>
        <v/>
      </c>
      <c r="X2672" s="51" t="str">
        <f>IFERROR(VLOOKUP(W2672,abbreviation[[description_german]:[abbreviation_budo]],3,FALSE),"")</f>
        <v/>
      </c>
      <c r="Y2672" s="33"/>
      <c r="AA2672" s="49" t="str">
        <f t="shared" si="370"/>
        <v/>
      </c>
      <c r="AD2672" s="48" t="str">
        <f>IFERROR(VLOOKUP(AC2672,abbreviation[[description_german]:[abbreviation_budo]],3,FALSE),"")</f>
        <v/>
      </c>
      <c r="AG2672" s="54" t="str">
        <f>IFERROR(VLOOKUP(AF2672,abbreviation[[description_german]:[abbreviation_budo]],3,FALSE),"")</f>
        <v/>
      </c>
      <c r="AJ2672" s="49" t="str">
        <f t="shared" si="371"/>
        <v>_</v>
      </c>
      <c r="AM2672" s="48" t="str">
        <f>IFERROR(VLOOKUP(AL2672,abbreviation[[description_german]:[abbreviation_budo]],3,FALSE),"")</f>
        <v/>
      </c>
      <c r="AP2672" s="54" t="str">
        <f>IFERROR(VLOOKUP(AO2672,abbreviation[[description_german]:[abbreviation_budo]],3,FALSE),"")</f>
        <v/>
      </c>
      <c r="AS2672" s="49" t="str">
        <f t="shared" si="372"/>
        <v>_</v>
      </c>
      <c r="AV2672" s="53" t="str">
        <f>IFERROR(VLOOKUP(AU2672,abbreviation[[description_german]:[abbreviation_budo]],3,FALSE),"")</f>
        <v/>
      </c>
      <c r="AY2672" s="51" t="str">
        <f>IFERROR(VLOOKUP(AX2672,abbreviation[[description_german]:[abbreviation_budo]],3,FALSE),"")</f>
        <v/>
      </c>
      <c r="BB2672" s="51" t="str">
        <f>IFERROR(VLOOKUP(BA2672,abbreviation[[description_german]:[abbreviation_budo]],3,FALSE),"")</f>
        <v/>
      </c>
      <c r="BE2672" s="51" t="str">
        <f>IFERROR(VLOOKUP(BD2672,abbreviation[[description_german]:[abbreviation_budo]],3,FALSE),"")</f>
        <v/>
      </c>
      <c r="BG2672" s="38"/>
      <c r="BH2672" s="49" t="str">
        <f t="shared" si="373"/>
        <v>_</v>
      </c>
      <c r="BK2672" s="53" t="str">
        <f>IFERROR(VLOOKUP(BJ2672,abbreviation[[description_german]:[abbreviation_budo]],3,FALSE),"")</f>
        <v/>
      </c>
      <c r="BN2672" s="51" t="str">
        <f>IFERROR(VLOOKUP(BM2672,abbreviation[[description_german]:[abbreviation_budo]],3,FALSE),"")</f>
        <v/>
      </c>
      <c r="BO2672" s="31"/>
      <c r="BQ2672" s="51" t="str">
        <f>IFERROR(VLOOKUP(BP2672,abbreviation[[description_german]:[abbreviation_budo]],3,FALSE),"")</f>
        <v/>
      </c>
      <c r="BR2672" s="57" t="str">
        <f t="shared" si="374"/>
        <v>_</v>
      </c>
      <c r="BU2672" s="53" t="str">
        <f>IFERROR(VLOOKUP(BT2672,abbreviation[[description_german]:[abbreviation_budo]],3,FALSE),"")</f>
        <v/>
      </c>
      <c r="BV2672" s="60" t="str">
        <f t="shared" si="375"/>
        <v>_</v>
      </c>
      <c r="BY2672" s="48" t="str">
        <f>IFERROR(VLOOKUP(BX2672,category[[category_name_german]:[abbreviation_category_budo]],3,FALSE),"")</f>
        <v/>
      </c>
      <c r="CB2672" s="48" t="str">
        <f>IFERROR(VLOOKUP(CA2672,category[[category_name_german]:[abbreviation_category_budo]],3,FALSE),"")</f>
        <v/>
      </c>
      <c r="CE2672" s="48" t="str">
        <f>IFERROR(VLOOKUP(CD2672,category[[category_name_german]:[abbreviation_category_budo]],3,FALSE),"")</f>
        <v/>
      </c>
      <c r="CH2672" s="48" t="str">
        <f>IFERROR(VLOOKUP(CG2672,category[[category_name_german]:[abbreviation_category_budo]],3,FALSE),"")</f>
        <v/>
      </c>
      <c r="CK2672" s="48" t="str">
        <f>IFERROR(VLOOKUP(CJ2672,category[[category_name_german]:[abbreviation_category_budo]],3,FALSE),"")</f>
        <v/>
      </c>
      <c r="CM2672" s="49" t="str">
        <f t="shared" si="376"/>
        <v/>
      </c>
      <c r="CO2672" s="63" t="str">
        <f t="shared" si="377"/>
        <v/>
      </c>
    </row>
    <row r="2673" spans="4:93" x14ac:dyDescent="0.25">
      <c r="D2673" s="48" t="str">
        <f>IFERROR(VLOOKUP(C2673,category[[category_name_german]:[abbreviation_category_budo]],3,FALSE),"")</f>
        <v/>
      </c>
      <c r="G2673" s="48" t="str">
        <f>IFERROR(VLOOKUP(F2673,category[[category_name_german]:[abbreviation_category_budo]],3,FALSE),"")</f>
        <v/>
      </c>
      <c r="J2673" s="48" t="str">
        <f>IFERROR(VLOOKUP(I2673,category[[category_name_german]:[abbreviation_category_budo]],3,FALSE),"")</f>
        <v/>
      </c>
      <c r="M2673" s="48" t="str">
        <f>IFERROR(VLOOKUP(L2673,category[[category_name_german]:[abbreviation_category_budo]],3,FALSE),"")</f>
        <v/>
      </c>
      <c r="P2673" s="48" t="str">
        <f>IFERROR(VLOOKUP(O2673,category[[category_name_german]:[abbreviation_category_budo]],3,FALSE),"")</f>
        <v/>
      </c>
      <c r="R2673" s="49" t="str">
        <f t="shared" si="369"/>
        <v/>
      </c>
      <c r="U2673" s="48" t="str">
        <f>IFERROR(VLOOKUP(T2673,abbreviation[[description_german]:[abbreviation_budo]],3,FALSE),"")</f>
        <v/>
      </c>
      <c r="X2673" s="51" t="str">
        <f>IFERROR(VLOOKUP(W2673,abbreviation[[description_german]:[abbreviation_budo]],3,FALSE),"")</f>
        <v/>
      </c>
      <c r="Y2673" s="33"/>
      <c r="AA2673" s="49" t="str">
        <f t="shared" si="370"/>
        <v/>
      </c>
      <c r="AD2673" s="48" t="str">
        <f>IFERROR(VLOOKUP(AC2673,abbreviation[[description_german]:[abbreviation_budo]],3,FALSE),"")</f>
        <v/>
      </c>
      <c r="AG2673" s="54" t="str">
        <f>IFERROR(VLOOKUP(AF2673,abbreviation[[description_german]:[abbreviation_budo]],3,FALSE),"")</f>
        <v/>
      </c>
      <c r="AJ2673" s="49" t="str">
        <f t="shared" si="371"/>
        <v>_</v>
      </c>
      <c r="AM2673" s="48" t="str">
        <f>IFERROR(VLOOKUP(AL2673,abbreviation[[description_german]:[abbreviation_budo]],3,FALSE),"")</f>
        <v/>
      </c>
      <c r="AP2673" s="54" t="str">
        <f>IFERROR(VLOOKUP(AO2673,abbreviation[[description_german]:[abbreviation_budo]],3,FALSE),"")</f>
        <v/>
      </c>
      <c r="AS2673" s="49" t="str">
        <f t="shared" si="372"/>
        <v>_</v>
      </c>
      <c r="AV2673" s="53" t="str">
        <f>IFERROR(VLOOKUP(AU2673,abbreviation[[description_german]:[abbreviation_budo]],3,FALSE),"")</f>
        <v/>
      </c>
      <c r="AY2673" s="51" t="str">
        <f>IFERROR(VLOOKUP(AX2673,abbreviation[[description_german]:[abbreviation_budo]],3,FALSE),"")</f>
        <v/>
      </c>
      <c r="BB2673" s="51" t="str">
        <f>IFERROR(VLOOKUP(BA2673,abbreviation[[description_german]:[abbreviation_budo]],3,FALSE),"")</f>
        <v/>
      </c>
      <c r="BE2673" s="51" t="str">
        <f>IFERROR(VLOOKUP(BD2673,abbreviation[[description_german]:[abbreviation_budo]],3,FALSE),"")</f>
        <v/>
      </c>
      <c r="BG2673" s="38"/>
      <c r="BH2673" s="49" t="str">
        <f t="shared" si="373"/>
        <v>_</v>
      </c>
      <c r="BK2673" s="53" t="str">
        <f>IFERROR(VLOOKUP(BJ2673,abbreviation[[description_german]:[abbreviation_budo]],3,FALSE),"")</f>
        <v/>
      </c>
      <c r="BN2673" s="51" t="str">
        <f>IFERROR(VLOOKUP(BM2673,abbreviation[[description_german]:[abbreviation_budo]],3,FALSE),"")</f>
        <v/>
      </c>
      <c r="BO2673" s="31"/>
      <c r="BQ2673" s="51" t="str">
        <f>IFERROR(VLOOKUP(BP2673,abbreviation[[description_german]:[abbreviation_budo]],3,FALSE),"")</f>
        <v/>
      </c>
      <c r="BR2673" s="57" t="str">
        <f t="shared" si="374"/>
        <v>_</v>
      </c>
      <c r="BU2673" s="53" t="str">
        <f>IFERROR(VLOOKUP(BT2673,abbreviation[[description_german]:[abbreviation_budo]],3,FALSE),"")</f>
        <v/>
      </c>
      <c r="BV2673" s="60" t="str">
        <f t="shared" si="375"/>
        <v>_</v>
      </c>
      <c r="BY2673" s="48" t="str">
        <f>IFERROR(VLOOKUP(BX2673,category[[category_name_german]:[abbreviation_category_budo]],3,FALSE),"")</f>
        <v/>
      </c>
      <c r="CB2673" s="48" t="str">
        <f>IFERROR(VLOOKUP(CA2673,category[[category_name_german]:[abbreviation_category_budo]],3,FALSE),"")</f>
        <v/>
      </c>
      <c r="CE2673" s="48" t="str">
        <f>IFERROR(VLOOKUP(CD2673,category[[category_name_german]:[abbreviation_category_budo]],3,FALSE),"")</f>
        <v/>
      </c>
      <c r="CH2673" s="48" t="str">
        <f>IFERROR(VLOOKUP(CG2673,category[[category_name_german]:[abbreviation_category_budo]],3,FALSE),"")</f>
        <v/>
      </c>
      <c r="CK2673" s="48" t="str">
        <f>IFERROR(VLOOKUP(CJ2673,category[[category_name_german]:[abbreviation_category_budo]],3,FALSE),"")</f>
        <v/>
      </c>
      <c r="CM2673" s="49" t="str">
        <f t="shared" si="376"/>
        <v/>
      </c>
      <c r="CO2673" s="63" t="str">
        <f t="shared" si="377"/>
        <v/>
      </c>
    </row>
    <row r="2674" spans="4:93" x14ac:dyDescent="0.25">
      <c r="D2674" s="48" t="str">
        <f>IFERROR(VLOOKUP(C2674,category[[category_name_german]:[abbreviation_category_budo]],3,FALSE),"")</f>
        <v/>
      </c>
      <c r="G2674" s="48" t="str">
        <f>IFERROR(VLOOKUP(F2674,category[[category_name_german]:[abbreviation_category_budo]],3,FALSE),"")</f>
        <v/>
      </c>
      <c r="J2674" s="48" t="str">
        <f>IFERROR(VLOOKUP(I2674,category[[category_name_german]:[abbreviation_category_budo]],3,FALSE),"")</f>
        <v/>
      </c>
      <c r="M2674" s="48" t="str">
        <f>IFERROR(VLOOKUP(L2674,category[[category_name_german]:[abbreviation_category_budo]],3,FALSE),"")</f>
        <v/>
      </c>
      <c r="P2674" s="48" t="str">
        <f>IFERROR(VLOOKUP(O2674,category[[category_name_german]:[abbreviation_category_budo]],3,FALSE),"")</f>
        <v/>
      </c>
      <c r="R2674" s="49" t="str">
        <f t="shared" si="369"/>
        <v/>
      </c>
      <c r="U2674" s="48" t="str">
        <f>IFERROR(VLOOKUP(T2674,abbreviation[[description_german]:[abbreviation_budo]],3,FALSE),"")</f>
        <v/>
      </c>
      <c r="X2674" s="51" t="str">
        <f>IFERROR(VLOOKUP(W2674,abbreviation[[description_german]:[abbreviation_budo]],3,FALSE),"")</f>
        <v/>
      </c>
      <c r="Y2674" s="33"/>
      <c r="AA2674" s="49" t="str">
        <f t="shared" si="370"/>
        <v/>
      </c>
      <c r="AD2674" s="48" t="str">
        <f>IFERROR(VLOOKUP(AC2674,abbreviation[[description_german]:[abbreviation_budo]],3,FALSE),"")</f>
        <v/>
      </c>
      <c r="AG2674" s="54" t="str">
        <f>IFERROR(VLOOKUP(AF2674,abbreviation[[description_german]:[abbreviation_budo]],3,FALSE),"")</f>
        <v/>
      </c>
      <c r="AJ2674" s="49" t="str">
        <f t="shared" si="371"/>
        <v>_</v>
      </c>
      <c r="AM2674" s="48" t="str">
        <f>IFERROR(VLOOKUP(AL2674,abbreviation[[description_german]:[abbreviation_budo]],3,FALSE),"")</f>
        <v/>
      </c>
      <c r="AP2674" s="54" t="str">
        <f>IFERROR(VLOOKUP(AO2674,abbreviation[[description_german]:[abbreviation_budo]],3,FALSE),"")</f>
        <v/>
      </c>
      <c r="AS2674" s="49" t="str">
        <f t="shared" si="372"/>
        <v>_</v>
      </c>
      <c r="AV2674" s="53" t="str">
        <f>IFERROR(VLOOKUP(AU2674,abbreviation[[description_german]:[abbreviation_budo]],3,FALSE),"")</f>
        <v/>
      </c>
      <c r="AY2674" s="51" t="str">
        <f>IFERROR(VLOOKUP(AX2674,abbreviation[[description_german]:[abbreviation_budo]],3,FALSE),"")</f>
        <v/>
      </c>
      <c r="BB2674" s="51" t="str">
        <f>IFERROR(VLOOKUP(BA2674,abbreviation[[description_german]:[abbreviation_budo]],3,FALSE),"")</f>
        <v/>
      </c>
      <c r="BE2674" s="51" t="str">
        <f>IFERROR(VLOOKUP(BD2674,abbreviation[[description_german]:[abbreviation_budo]],3,FALSE),"")</f>
        <v/>
      </c>
      <c r="BG2674" s="38"/>
      <c r="BH2674" s="49" t="str">
        <f t="shared" si="373"/>
        <v>_</v>
      </c>
      <c r="BK2674" s="53" t="str">
        <f>IFERROR(VLOOKUP(BJ2674,abbreviation[[description_german]:[abbreviation_budo]],3,FALSE),"")</f>
        <v/>
      </c>
      <c r="BN2674" s="51" t="str">
        <f>IFERROR(VLOOKUP(BM2674,abbreviation[[description_german]:[abbreviation_budo]],3,FALSE),"")</f>
        <v/>
      </c>
      <c r="BO2674" s="31"/>
      <c r="BQ2674" s="51" t="str">
        <f>IFERROR(VLOOKUP(BP2674,abbreviation[[description_german]:[abbreviation_budo]],3,FALSE),"")</f>
        <v/>
      </c>
      <c r="BR2674" s="57" t="str">
        <f t="shared" si="374"/>
        <v>_</v>
      </c>
      <c r="BU2674" s="53" t="str">
        <f>IFERROR(VLOOKUP(BT2674,abbreviation[[description_german]:[abbreviation_budo]],3,FALSE),"")</f>
        <v/>
      </c>
      <c r="BV2674" s="60" t="str">
        <f t="shared" si="375"/>
        <v>_</v>
      </c>
      <c r="BY2674" s="48" t="str">
        <f>IFERROR(VLOOKUP(BX2674,category[[category_name_german]:[abbreviation_category_budo]],3,FALSE),"")</f>
        <v/>
      </c>
      <c r="CB2674" s="48" t="str">
        <f>IFERROR(VLOOKUP(CA2674,category[[category_name_german]:[abbreviation_category_budo]],3,FALSE),"")</f>
        <v/>
      </c>
      <c r="CE2674" s="48" t="str">
        <f>IFERROR(VLOOKUP(CD2674,category[[category_name_german]:[abbreviation_category_budo]],3,FALSE),"")</f>
        <v/>
      </c>
      <c r="CH2674" s="48" t="str">
        <f>IFERROR(VLOOKUP(CG2674,category[[category_name_german]:[abbreviation_category_budo]],3,FALSE),"")</f>
        <v/>
      </c>
      <c r="CK2674" s="48" t="str">
        <f>IFERROR(VLOOKUP(CJ2674,category[[category_name_german]:[abbreviation_category_budo]],3,FALSE),"")</f>
        <v/>
      </c>
      <c r="CM2674" s="49" t="str">
        <f t="shared" si="376"/>
        <v/>
      </c>
      <c r="CO2674" s="63" t="str">
        <f t="shared" si="377"/>
        <v/>
      </c>
    </row>
    <row r="2675" spans="4:93" x14ac:dyDescent="0.25">
      <c r="D2675" s="48" t="str">
        <f>IFERROR(VLOOKUP(C2675,category[[category_name_german]:[abbreviation_category_budo]],3,FALSE),"")</f>
        <v/>
      </c>
      <c r="G2675" s="48" t="str">
        <f>IFERROR(VLOOKUP(F2675,category[[category_name_german]:[abbreviation_category_budo]],3,FALSE),"")</f>
        <v/>
      </c>
      <c r="J2675" s="48" t="str">
        <f>IFERROR(VLOOKUP(I2675,category[[category_name_german]:[abbreviation_category_budo]],3,FALSE),"")</f>
        <v/>
      </c>
      <c r="M2675" s="48" t="str">
        <f>IFERROR(VLOOKUP(L2675,category[[category_name_german]:[abbreviation_category_budo]],3,FALSE),"")</f>
        <v/>
      </c>
      <c r="P2675" s="48" t="str">
        <f>IFERROR(VLOOKUP(O2675,category[[category_name_german]:[abbreviation_category_budo]],3,FALSE),"")</f>
        <v/>
      </c>
      <c r="R2675" s="49" t="str">
        <f t="shared" si="369"/>
        <v/>
      </c>
      <c r="U2675" s="48" t="str">
        <f>IFERROR(VLOOKUP(T2675,abbreviation[[description_german]:[abbreviation_budo]],3,FALSE),"")</f>
        <v/>
      </c>
      <c r="X2675" s="51" t="str">
        <f>IFERROR(VLOOKUP(W2675,abbreviation[[description_german]:[abbreviation_budo]],3,FALSE),"")</f>
        <v/>
      </c>
      <c r="Y2675" s="33"/>
      <c r="AA2675" s="49" t="str">
        <f t="shared" si="370"/>
        <v/>
      </c>
      <c r="AD2675" s="48" t="str">
        <f>IFERROR(VLOOKUP(AC2675,abbreviation[[description_german]:[abbreviation_budo]],3,FALSE),"")</f>
        <v/>
      </c>
      <c r="AG2675" s="54" t="str">
        <f>IFERROR(VLOOKUP(AF2675,abbreviation[[description_german]:[abbreviation_budo]],3,FALSE),"")</f>
        <v/>
      </c>
      <c r="AJ2675" s="49" t="str">
        <f t="shared" si="371"/>
        <v>_</v>
      </c>
      <c r="AM2675" s="48" t="str">
        <f>IFERROR(VLOOKUP(AL2675,abbreviation[[description_german]:[abbreviation_budo]],3,FALSE),"")</f>
        <v/>
      </c>
      <c r="AP2675" s="54" t="str">
        <f>IFERROR(VLOOKUP(AO2675,abbreviation[[description_german]:[abbreviation_budo]],3,FALSE),"")</f>
        <v/>
      </c>
      <c r="AS2675" s="49" t="str">
        <f t="shared" si="372"/>
        <v>_</v>
      </c>
      <c r="AV2675" s="53" t="str">
        <f>IFERROR(VLOOKUP(AU2675,abbreviation[[description_german]:[abbreviation_budo]],3,FALSE),"")</f>
        <v/>
      </c>
      <c r="AY2675" s="51" t="str">
        <f>IFERROR(VLOOKUP(AX2675,abbreviation[[description_german]:[abbreviation_budo]],3,FALSE),"")</f>
        <v/>
      </c>
      <c r="BB2675" s="51" t="str">
        <f>IFERROR(VLOOKUP(BA2675,abbreviation[[description_german]:[abbreviation_budo]],3,FALSE),"")</f>
        <v/>
      </c>
      <c r="BE2675" s="51" t="str">
        <f>IFERROR(VLOOKUP(BD2675,abbreviation[[description_german]:[abbreviation_budo]],3,FALSE),"")</f>
        <v/>
      </c>
      <c r="BG2675" s="38"/>
      <c r="BH2675" s="49" t="str">
        <f t="shared" si="373"/>
        <v>_</v>
      </c>
      <c r="BK2675" s="53" t="str">
        <f>IFERROR(VLOOKUP(BJ2675,abbreviation[[description_german]:[abbreviation_budo]],3,FALSE),"")</f>
        <v/>
      </c>
      <c r="BN2675" s="51" t="str">
        <f>IFERROR(VLOOKUP(BM2675,abbreviation[[description_german]:[abbreviation_budo]],3,FALSE),"")</f>
        <v/>
      </c>
      <c r="BO2675" s="31"/>
      <c r="BQ2675" s="51" t="str">
        <f>IFERROR(VLOOKUP(BP2675,abbreviation[[description_german]:[abbreviation_budo]],3,FALSE),"")</f>
        <v/>
      </c>
      <c r="BR2675" s="57" t="str">
        <f t="shared" si="374"/>
        <v>_</v>
      </c>
      <c r="BU2675" s="53" t="str">
        <f>IFERROR(VLOOKUP(BT2675,abbreviation[[description_german]:[abbreviation_budo]],3,FALSE),"")</f>
        <v/>
      </c>
      <c r="BV2675" s="60" t="str">
        <f t="shared" si="375"/>
        <v>_</v>
      </c>
      <c r="BY2675" s="48" t="str">
        <f>IFERROR(VLOOKUP(BX2675,category[[category_name_german]:[abbreviation_category_budo]],3,FALSE),"")</f>
        <v/>
      </c>
      <c r="CB2675" s="48" t="str">
        <f>IFERROR(VLOOKUP(CA2675,category[[category_name_german]:[abbreviation_category_budo]],3,FALSE),"")</f>
        <v/>
      </c>
      <c r="CE2675" s="48" t="str">
        <f>IFERROR(VLOOKUP(CD2675,category[[category_name_german]:[abbreviation_category_budo]],3,FALSE),"")</f>
        <v/>
      </c>
      <c r="CH2675" s="48" t="str">
        <f>IFERROR(VLOOKUP(CG2675,category[[category_name_german]:[abbreviation_category_budo]],3,FALSE),"")</f>
        <v/>
      </c>
      <c r="CK2675" s="48" t="str">
        <f>IFERROR(VLOOKUP(CJ2675,category[[category_name_german]:[abbreviation_category_budo]],3,FALSE),"")</f>
        <v/>
      </c>
      <c r="CM2675" s="49" t="str">
        <f t="shared" si="376"/>
        <v/>
      </c>
      <c r="CO2675" s="63" t="str">
        <f t="shared" si="377"/>
        <v/>
      </c>
    </row>
    <row r="2676" spans="4:93" x14ac:dyDescent="0.25">
      <c r="D2676" s="48" t="str">
        <f>IFERROR(VLOOKUP(C2676,category[[category_name_german]:[abbreviation_category_budo]],3,FALSE),"")</f>
        <v/>
      </c>
      <c r="G2676" s="48" t="str">
        <f>IFERROR(VLOOKUP(F2676,category[[category_name_german]:[abbreviation_category_budo]],3,FALSE),"")</f>
        <v/>
      </c>
      <c r="J2676" s="48" t="str">
        <f>IFERROR(VLOOKUP(I2676,category[[category_name_german]:[abbreviation_category_budo]],3,FALSE),"")</f>
        <v/>
      </c>
      <c r="M2676" s="48" t="str">
        <f>IFERROR(VLOOKUP(L2676,category[[category_name_german]:[abbreviation_category_budo]],3,FALSE),"")</f>
        <v/>
      </c>
      <c r="P2676" s="48" t="str">
        <f>IFERROR(VLOOKUP(O2676,category[[category_name_german]:[abbreviation_category_budo]],3,FALSE),"")</f>
        <v/>
      </c>
      <c r="R2676" s="49" t="str">
        <f t="shared" si="369"/>
        <v/>
      </c>
      <c r="U2676" s="48" t="str">
        <f>IFERROR(VLOOKUP(T2676,abbreviation[[description_german]:[abbreviation_budo]],3,FALSE),"")</f>
        <v/>
      </c>
      <c r="X2676" s="51" t="str">
        <f>IFERROR(VLOOKUP(W2676,abbreviation[[description_german]:[abbreviation_budo]],3,FALSE),"")</f>
        <v/>
      </c>
      <c r="Y2676" s="33"/>
      <c r="AA2676" s="49" t="str">
        <f t="shared" si="370"/>
        <v/>
      </c>
      <c r="AD2676" s="48" t="str">
        <f>IFERROR(VLOOKUP(AC2676,abbreviation[[description_german]:[abbreviation_budo]],3,FALSE),"")</f>
        <v/>
      </c>
      <c r="AG2676" s="54" t="str">
        <f>IFERROR(VLOOKUP(AF2676,abbreviation[[description_german]:[abbreviation_budo]],3,FALSE),"")</f>
        <v/>
      </c>
      <c r="AJ2676" s="49" t="str">
        <f t="shared" si="371"/>
        <v>_</v>
      </c>
      <c r="AM2676" s="48" t="str">
        <f>IFERROR(VLOOKUP(AL2676,abbreviation[[description_german]:[abbreviation_budo]],3,FALSE),"")</f>
        <v/>
      </c>
      <c r="AP2676" s="54" t="str">
        <f>IFERROR(VLOOKUP(AO2676,abbreviation[[description_german]:[abbreviation_budo]],3,FALSE),"")</f>
        <v/>
      </c>
      <c r="AS2676" s="49" t="str">
        <f t="shared" si="372"/>
        <v>_</v>
      </c>
      <c r="AV2676" s="53" t="str">
        <f>IFERROR(VLOOKUP(AU2676,abbreviation[[description_german]:[abbreviation_budo]],3,FALSE),"")</f>
        <v/>
      </c>
      <c r="AY2676" s="51" t="str">
        <f>IFERROR(VLOOKUP(AX2676,abbreviation[[description_german]:[abbreviation_budo]],3,FALSE),"")</f>
        <v/>
      </c>
      <c r="BB2676" s="51" t="str">
        <f>IFERROR(VLOOKUP(BA2676,abbreviation[[description_german]:[abbreviation_budo]],3,FALSE),"")</f>
        <v/>
      </c>
      <c r="BE2676" s="51" t="str">
        <f>IFERROR(VLOOKUP(BD2676,abbreviation[[description_german]:[abbreviation_budo]],3,FALSE),"")</f>
        <v/>
      </c>
      <c r="BG2676" s="38"/>
      <c r="BH2676" s="49" t="str">
        <f t="shared" si="373"/>
        <v>_</v>
      </c>
      <c r="BK2676" s="53" t="str">
        <f>IFERROR(VLOOKUP(BJ2676,abbreviation[[description_german]:[abbreviation_budo]],3,FALSE),"")</f>
        <v/>
      </c>
      <c r="BN2676" s="51" t="str">
        <f>IFERROR(VLOOKUP(BM2676,abbreviation[[description_german]:[abbreviation_budo]],3,FALSE),"")</f>
        <v/>
      </c>
      <c r="BO2676" s="31"/>
      <c r="BQ2676" s="51" t="str">
        <f>IFERROR(VLOOKUP(BP2676,abbreviation[[description_german]:[abbreviation_budo]],3,FALSE),"")</f>
        <v/>
      </c>
      <c r="BR2676" s="57" t="str">
        <f t="shared" si="374"/>
        <v>_</v>
      </c>
      <c r="BU2676" s="53" t="str">
        <f>IFERROR(VLOOKUP(BT2676,abbreviation[[description_german]:[abbreviation_budo]],3,FALSE),"")</f>
        <v/>
      </c>
      <c r="BV2676" s="60" t="str">
        <f t="shared" si="375"/>
        <v>_</v>
      </c>
      <c r="BY2676" s="48" t="str">
        <f>IFERROR(VLOOKUP(BX2676,category[[category_name_german]:[abbreviation_category_budo]],3,FALSE),"")</f>
        <v/>
      </c>
      <c r="CB2676" s="48" t="str">
        <f>IFERROR(VLOOKUP(CA2676,category[[category_name_german]:[abbreviation_category_budo]],3,FALSE),"")</f>
        <v/>
      </c>
      <c r="CE2676" s="48" t="str">
        <f>IFERROR(VLOOKUP(CD2676,category[[category_name_german]:[abbreviation_category_budo]],3,FALSE),"")</f>
        <v/>
      </c>
      <c r="CH2676" s="48" t="str">
        <f>IFERROR(VLOOKUP(CG2676,category[[category_name_german]:[abbreviation_category_budo]],3,FALSE),"")</f>
        <v/>
      </c>
      <c r="CK2676" s="48" t="str">
        <f>IFERROR(VLOOKUP(CJ2676,category[[category_name_german]:[abbreviation_category_budo]],3,FALSE),"")</f>
        <v/>
      </c>
      <c r="CM2676" s="49" t="str">
        <f t="shared" si="376"/>
        <v/>
      </c>
      <c r="CO2676" s="63" t="str">
        <f t="shared" si="377"/>
        <v/>
      </c>
    </row>
    <row r="2677" spans="4:93" x14ac:dyDescent="0.25">
      <c r="D2677" s="48" t="str">
        <f>IFERROR(VLOOKUP(C2677,category[[category_name_german]:[abbreviation_category_budo]],3,FALSE),"")</f>
        <v/>
      </c>
      <c r="G2677" s="48" t="str">
        <f>IFERROR(VLOOKUP(F2677,category[[category_name_german]:[abbreviation_category_budo]],3,FALSE),"")</f>
        <v/>
      </c>
      <c r="J2677" s="48" t="str">
        <f>IFERROR(VLOOKUP(I2677,category[[category_name_german]:[abbreviation_category_budo]],3,FALSE),"")</f>
        <v/>
      </c>
      <c r="M2677" s="48" t="str">
        <f>IFERROR(VLOOKUP(L2677,category[[category_name_german]:[abbreviation_category_budo]],3,FALSE),"")</f>
        <v/>
      </c>
      <c r="P2677" s="48" t="str">
        <f>IFERROR(VLOOKUP(O2677,category[[category_name_german]:[abbreviation_category_budo]],3,FALSE),"")</f>
        <v/>
      </c>
      <c r="R2677" s="49" t="str">
        <f t="shared" si="369"/>
        <v/>
      </c>
      <c r="U2677" s="48" t="str">
        <f>IFERROR(VLOOKUP(T2677,abbreviation[[description_german]:[abbreviation_budo]],3,FALSE),"")</f>
        <v/>
      </c>
      <c r="X2677" s="51" t="str">
        <f>IFERROR(VLOOKUP(W2677,abbreviation[[description_german]:[abbreviation_budo]],3,FALSE),"")</f>
        <v/>
      </c>
      <c r="Y2677" s="33"/>
      <c r="AA2677" s="49" t="str">
        <f t="shared" si="370"/>
        <v/>
      </c>
      <c r="AD2677" s="48" t="str">
        <f>IFERROR(VLOOKUP(AC2677,abbreviation[[description_german]:[abbreviation_budo]],3,FALSE),"")</f>
        <v/>
      </c>
      <c r="AG2677" s="54" t="str">
        <f>IFERROR(VLOOKUP(AF2677,abbreviation[[description_german]:[abbreviation_budo]],3,FALSE),"")</f>
        <v/>
      </c>
      <c r="AJ2677" s="49" t="str">
        <f t="shared" si="371"/>
        <v>_</v>
      </c>
      <c r="AM2677" s="48" t="str">
        <f>IFERROR(VLOOKUP(AL2677,abbreviation[[description_german]:[abbreviation_budo]],3,FALSE),"")</f>
        <v/>
      </c>
      <c r="AP2677" s="54" t="str">
        <f>IFERROR(VLOOKUP(AO2677,abbreviation[[description_german]:[abbreviation_budo]],3,FALSE),"")</f>
        <v/>
      </c>
      <c r="AS2677" s="49" t="str">
        <f t="shared" si="372"/>
        <v>_</v>
      </c>
      <c r="AV2677" s="53" t="str">
        <f>IFERROR(VLOOKUP(AU2677,abbreviation[[description_german]:[abbreviation_budo]],3,FALSE),"")</f>
        <v/>
      </c>
      <c r="AY2677" s="51" t="str">
        <f>IFERROR(VLOOKUP(AX2677,abbreviation[[description_german]:[abbreviation_budo]],3,FALSE),"")</f>
        <v/>
      </c>
      <c r="BB2677" s="51" t="str">
        <f>IFERROR(VLOOKUP(BA2677,abbreviation[[description_german]:[abbreviation_budo]],3,FALSE),"")</f>
        <v/>
      </c>
      <c r="BE2677" s="51" t="str">
        <f>IFERROR(VLOOKUP(BD2677,abbreviation[[description_german]:[abbreviation_budo]],3,FALSE),"")</f>
        <v/>
      </c>
      <c r="BG2677" s="38"/>
      <c r="BH2677" s="49" t="str">
        <f t="shared" si="373"/>
        <v>_</v>
      </c>
      <c r="BK2677" s="53" t="str">
        <f>IFERROR(VLOOKUP(BJ2677,abbreviation[[description_german]:[abbreviation_budo]],3,FALSE),"")</f>
        <v/>
      </c>
      <c r="BN2677" s="51" t="str">
        <f>IFERROR(VLOOKUP(BM2677,abbreviation[[description_german]:[abbreviation_budo]],3,FALSE),"")</f>
        <v/>
      </c>
      <c r="BO2677" s="31"/>
      <c r="BQ2677" s="51" t="str">
        <f>IFERROR(VLOOKUP(BP2677,abbreviation[[description_german]:[abbreviation_budo]],3,FALSE),"")</f>
        <v/>
      </c>
      <c r="BR2677" s="57" t="str">
        <f t="shared" si="374"/>
        <v>_</v>
      </c>
      <c r="BU2677" s="53" t="str">
        <f>IFERROR(VLOOKUP(BT2677,abbreviation[[description_german]:[abbreviation_budo]],3,FALSE),"")</f>
        <v/>
      </c>
      <c r="BV2677" s="60" t="str">
        <f t="shared" si="375"/>
        <v>_</v>
      </c>
      <c r="BY2677" s="48" t="str">
        <f>IFERROR(VLOOKUP(BX2677,category[[category_name_german]:[abbreviation_category_budo]],3,FALSE),"")</f>
        <v/>
      </c>
      <c r="CB2677" s="48" t="str">
        <f>IFERROR(VLOOKUP(CA2677,category[[category_name_german]:[abbreviation_category_budo]],3,FALSE),"")</f>
        <v/>
      </c>
      <c r="CE2677" s="48" t="str">
        <f>IFERROR(VLOOKUP(CD2677,category[[category_name_german]:[abbreviation_category_budo]],3,FALSE),"")</f>
        <v/>
      </c>
      <c r="CH2677" s="48" t="str">
        <f>IFERROR(VLOOKUP(CG2677,category[[category_name_german]:[abbreviation_category_budo]],3,FALSE),"")</f>
        <v/>
      </c>
      <c r="CK2677" s="48" t="str">
        <f>IFERROR(VLOOKUP(CJ2677,category[[category_name_german]:[abbreviation_category_budo]],3,FALSE),"")</f>
        <v/>
      </c>
      <c r="CM2677" s="49" t="str">
        <f t="shared" si="376"/>
        <v/>
      </c>
      <c r="CO2677" s="63" t="str">
        <f t="shared" si="377"/>
        <v/>
      </c>
    </row>
    <row r="2678" spans="4:93" x14ac:dyDescent="0.25">
      <c r="D2678" s="48" t="str">
        <f>IFERROR(VLOOKUP(C2678,category[[category_name_german]:[abbreviation_category_budo]],3,FALSE),"")</f>
        <v/>
      </c>
      <c r="G2678" s="48" t="str">
        <f>IFERROR(VLOOKUP(F2678,category[[category_name_german]:[abbreviation_category_budo]],3,FALSE),"")</f>
        <v/>
      </c>
      <c r="J2678" s="48" t="str">
        <f>IFERROR(VLOOKUP(I2678,category[[category_name_german]:[abbreviation_category_budo]],3,FALSE),"")</f>
        <v/>
      </c>
      <c r="M2678" s="48" t="str">
        <f>IFERROR(VLOOKUP(L2678,category[[category_name_german]:[abbreviation_category_budo]],3,FALSE),"")</f>
        <v/>
      </c>
      <c r="P2678" s="48" t="str">
        <f>IFERROR(VLOOKUP(O2678,category[[category_name_german]:[abbreviation_category_budo]],3,FALSE),"")</f>
        <v/>
      </c>
      <c r="R2678" s="49" t="str">
        <f t="shared" si="369"/>
        <v/>
      </c>
      <c r="U2678" s="48" t="str">
        <f>IFERROR(VLOOKUP(T2678,abbreviation[[description_german]:[abbreviation_budo]],3,FALSE),"")</f>
        <v/>
      </c>
      <c r="X2678" s="51" t="str">
        <f>IFERROR(VLOOKUP(W2678,abbreviation[[description_german]:[abbreviation_budo]],3,FALSE),"")</f>
        <v/>
      </c>
      <c r="Y2678" s="33"/>
      <c r="AA2678" s="49" t="str">
        <f t="shared" si="370"/>
        <v/>
      </c>
      <c r="AD2678" s="48" t="str">
        <f>IFERROR(VLOOKUP(AC2678,abbreviation[[description_german]:[abbreviation_budo]],3,FALSE),"")</f>
        <v/>
      </c>
      <c r="AG2678" s="54" t="str">
        <f>IFERROR(VLOOKUP(AF2678,abbreviation[[description_german]:[abbreviation_budo]],3,FALSE),"")</f>
        <v/>
      </c>
      <c r="AJ2678" s="49" t="str">
        <f t="shared" si="371"/>
        <v>_</v>
      </c>
      <c r="AM2678" s="48" t="str">
        <f>IFERROR(VLOOKUP(AL2678,abbreviation[[description_german]:[abbreviation_budo]],3,FALSE),"")</f>
        <v/>
      </c>
      <c r="AP2678" s="54" t="str">
        <f>IFERROR(VLOOKUP(AO2678,abbreviation[[description_german]:[abbreviation_budo]],3,FALSE),"")</f>
        <v/>
      </c>
      <c r="AS2678" s="49" t="str">
        <f t="shared" si="372"/>
        <v>_</v>
      </c>
      <c r="AV2678" s="53" t="str">
        <f>IFERROR(VLOOKUP(AU2678,abbreviation[[description_german]:[abbreviation_budo]],3,FALSE),"")</f>
        <v/>
      </c>
      <c r="AY2678" s="51" t="str">
        <f>IFERROR(VLOOKUP(AX2678,abbreviation[[description_german]:[abbreviation_budo]],3,FALSE),"")</f>
        <v/>
      </c>
      <c r="BB2678" s="51" t="str">
        <f>IFERROR(VLOOKUP(BA2678,abbreviation[[description_german]:[abbreviation_budo]],3,FALSE),"")</f>
        <v/>
      </c>
      <c r="BE2678" s="51" t="str">
        <f>IFERROR(VLOOKUP(BD2678,abbreviation[[description_german]:[abbreviation_budo]],3,FALSE),"")</f>
        <v/>
      </c>
      <c r="BG2678" s="38"/>
      <c r="BH2678" s="49" t="str">
        <f t="shared" si="373"/>
        <v>_</v>
      </c>
      <c r="BK2678" s="53" t="str">
        <f>IFERROR(VLOOKUP(BJ2678,abbreviation[[description_german]:[abbreviation_budo]],3,FALSE),"")</f>
        <v/>
      </c>
      <c r="BN2678" s="51" t="str">
        <f>IFERROR(VLOOKUP(BM2678,abbreviation[[description_german]:[abbreviation_budo]],3,FALSE),"")</f>
        <v/>
      </c>
      <c r="BO2678" s="31"/>
      <c r="BQ2678" s="51" t="str">
        <f>IFERROR(VLOOKUP(BP2678,abbreviation[[description_german]:[abbreviation_budo]],3,FALSE),"")</f>
        <v/>
      </c>
      <c r="BR2678" s="57" t="str">
        <f t="shared" si="374"/>
        <v>_</v>
      </c>
      <c r="BU2678" s="53" t="str">
        <f>IFERROR(VLOOKUP(BT2678,abbreviation[[description_german]:[abbreviation_budo]],3,FALSE),"")</f>
        <v/>
      </c>
      <c r="BV2678" s="60" t="str">
        <f t="shared" si="375"/>
        <v>_</v>
      </c>
      <c r="BY2678" s="48" t="str">
        <f>IFERROR(VLOOKUP(BX2678,category[[category_name_german]:[abbreviation_category_budo]],3,FALSE),"")</f>
        <v/>
      </c>
      <c r="CB2678" s="48" t="str">
        <f>IFERROR(VLOOKUP(CA2678,category[[category_name_german]:[abbreviation_category_budo]],3,FALSE),"")</f>
        <v/>
      </c>
      <c r="CE2678" s="48" t="str">
        <f>IFERROR(VLOOKUP(CD2678,category[[category_name_german]:[abbreviation_category_budo]],3,FALSE),"")</f>
        <v/>
      </c>
      <c r="CH2678" s="48" t="str">
        <f>IFERROR(VLOOKUP(CG2678,category[[category_name_german]:[abbreviation_category_budo]],3,FALSE),"")</f>
        <v/>
      </c>
      <c r="CK2678" s="48" t="str">
        <f>IFERROR(VLOOKUP(CJ2678,category[[category_name_german]:[abbreviation_category_budo]],3,FALSE),"")</f>
        <v/>
      </c>
      <c r="CM2678" s="49" t="str">
        <f t="shared" si="376"/>
        <v/>
      </c>
      <c r="CO2678" s="63" t="str">
        <f t="shared" si="377"/>
        <v/>
      </c>
    </row>
    <row r="2679" spans="4:93" x14ac:dyDescent="0.25">
      <c r="D2679" s="48" t="str">
        <f>IFERROR(VLOOKUP(C2679,category[[category_name_german]:[abbreviation_category_budo]],3,FALSE),"")</f>
        <v/>
      </c>
      <c r="G2679" s="48" t="str">
        <f>IFERROR(VLOOKUP(F2679,category[[category_name_german]:[abbreviation_category_budo]],3,FALSE),"")</f>
        <v/>
      </c>
      <c r="J2679" s="48" t="str">
        <f>IFERROR(VLOOKUP(I2679,category[[category_name_german]:[abbreviation_category_budo]],3,FALSE),"")</f>
        <v/>
      </c>
      <c r="M2679" s="48" t="str">
        <f>IFERROR(VLOOKUP(L2679,category[[category_name_german]:[abbreviation_category_budo]],3,FALSE),"")</f>
        <v/>
      </c>
      <c r="P2679" s="48" t="str">
        <f>IFERROR(VLOOKUP(O2679,category[[category_name_german]:[abbreviation_category_budo]],3,FALSE),"")</f>
        <v/>
      </c>
      <c r="R2679" s="49" t="str">
        <f t="shared" si="369"/>
        <v/>
      </c>
      <c r="U2679" s="48" t="str">
        <f>IFERROR(VLOOKUP(T2679,abbreviation[[description_german]:[abbreviation_budo]],3,FALSE),"")</f>
        <v/>
      </c>
      <c r="X2679" s="51" t="str">
        <f>IFERROR(VLOOKUP(W2679,abbreviation[[description_german]:[abbreviation_budo]],3,FALSE),"")</f>
        <v/>
      </c>
      <c r="Y2679" s="33"/>
      <c r="AA2679" s="49" t="str">
        <f t="shared" si="370"/>
        <v/>
      </c>
      <c r="AD2679" s="48" t="str">
        <f>IFERROR(VLOOKUP(AC2679,abbreviation[[description_german]:[abbreviation_budo]],3,FALSE),"")</f>
        <v/>
      </c>
      <c r="AG2679" s="54" t="str">
        <f>IFERROR(VLOOKUP(AF2679,abbreviation[[description_german]:[abbreviation_budo]],3,FALSE),"")</f>
        <v/>
      </c>
      <c r="AJ2679" s="49" t="str">
        <f t="shared" si="371"/>
        <v>_</v>
      </c>
      <c r="AM2679" s="48" t="str">
        <f>IFERROR(VLOOKUP(AL2679,abbreviation[[description_german]:[abbreviation_budo]],3,FALSE),"")</f>
        <v/>
      </c>
      <c r="AP2679" s="54" t="str">
        <f>IFERROR(VLOOKUP(AO2679,abbreviation[[description_german]:[abbreviation_budo]],3,FALSE),"")</f>
        <v/>
      </c>
      <c r="AS2679" s="49" t="str">
        <f t="shared" si="372"/>
        <v>_</v>
      </c>
      <c r="AV2679" s="53" t="str">
        <f>IFERROR(VLOOKUP(AU2679,abbreviation[[description_german]:[abbreviation_budo]],3,FALSE),"")</f>
        <v/>
      </c>
      <c r="AY2679" s="51" t="str">
        <f>IFERROR(VLOOKUP(AX2679,abbreviation[[description_german]:[abbreviation_budo]],3,FALSE),"")</f>
        <v/>
      </c>
      <c r="BB2679" s="51" t="str">
        <f>IFERROR(VLOOKUP(BA2679,abbreviation[[description_german]:[abbreviation_budo]],3,FALSE),"")</f>
        <v/>
      </c>
      <c r="BE2679" s="51" t="str">
        <f>IFERROR(VLOOKUP(BD2679,abbreviation[[description_german]:[abbreviation_budo]],3,FALSE),"")</f>
        <v/>
      </c>
      <c r="BG2679" s="38"/>
      <c r="BH2679" s="49" t="str">
        <f t="shared" si="373"/>
        <v>_</v>
      </c>
      <c r="BK2679" s="53" t="str">
        <f>IFERROR(VLOOKUP(BJ2679,abbreviation[[description_german]:[abbreviation_budo]],3,FALSE),"")</f>
        <v/>
      </c>
      <c r="BN2679" s="51" t="str">
        <f>IFERROR(VLOOKUP(BM2679,abbreviation[[description_german]:[abbreviation_budo]],3,FALSE),"")</f>
        <v/>
      </c>
      <c r="BO2679" s="31"/>
      <c r="BQ2679" s="51" t="str">
        <f>IFERROR(VLOOKUP(BP2679,abbreviation[[description_german]:[abbreviation_budo]],3,FALSE),"")</f>
        <v/>
      </c>
      <c r="BR2679" s="57" t="str">
        <f t="shared" si="374"/>
        <v>_</v>
      </c>
      <c r="BU2679" s="53" t="str">
        <f>IFERROR(VLOOKUP(BT2679,abbreviation[[description_german]:[abbreviation_budo]],3,FALSE),"")</f>
        <v/>
      </c>
      <c r="BV2679" s="60" t="str">
        <f t="shared" si="375"/>
        <v>_</v>
      </c>
      <c r="BY2679" s="48" t="str">
        <f>IFERROR(VLOOKUP(BX2679,category[[category_name_german]:[abbreviation_category_budo]],3,FALSE),"")</f>
        <v/>
      </c>
      <c r="CB2679" s="48" t="str">
        <f>IFERROR(VLOOKUP(CA2679,category[[category_name_german]:[abbreviation_category_budo]],3,FALSE),"")</f>
        <v/>
      </c>
      <c r="CE2679" s="48" t="str">
        <f>IFERROR(VLOOKUP(CD2679,category[[category_name_german]:[abbreviation_category_budo]],3,FALSE),"")</f>
        <v/>
      </c>
      <c r="CH2679" s="48" t="str">
        <f>IFERROR(VLOOKUP(CG2679,category[[category_name_german]:[abbreviation_category_budo]],3,FALSE),"")</f>
        <v/>
      </c>
      <c r="CK2679" s="48" t="str">
        <f>IFERROR(VLOOKUP(CJ2679,category[[category_name_german]:[abbreviation_category_budo]],3,FALSE),"")</f>
        <v/>
      </c>
      <c r="CM2679" s="49" t="str">
        <f t="shared" si="376"/>
        <v/>
      </c>
      <c r="CO2679" s="63" t="str">
        <f t="shared" si="377"/>
        <v/>
      </c>
    </row>
    <row r="2680" spans="4:93" x14ac:dyDescent="0.25">
      <c r="D2680" s="48" t="str">
        <f>IFERROR(VLOOKUP(C2680,category[[category_name_german]:[abbreviation_category_budo]],3,FALSE),"")</f>
        <v/>
      </c>
      <c r="G2680" s="48" t="str">
        <f>IFERROR(VLOOKUP(F2680,category[[category_name_german]:[abbreviation_category_budo]],3,FALSE),"")</f>
        <v/>
      </c>
      <c r="J2680" s="48" t="str">
        <f>IFERROR(VLOOKUP(I2680,category[[category_name_german]:[abbreviation_category_budo]],3,FALSE),"")</f>
        <v/>
      </c>
      <c r="M2680" s="48" t="str">
        <f>IFERROR(VLOOKUP(L2680,category[[category_name_german]:[abbreviation_category_budo]],3,FALSE),"")</f>
        <v/>
      </c>
      <c r="P2680" s="48" t="str">
        <f>IFERROR(VLOOKUP(O2680,category[[category_name_german]:[abbreviation_category_budo]],3,FALSE),"")</f>
        <v/>
      </c>
      <c r="R2680" s="49" t="str">
        <f t="shared" si="369"/>
        <v/>
      </c>
      <c r="U2680" s="48" t="str">
        <f>IFERROR(VLOOKUP(T2680,abbreviation[[description_german]:[abbreviation_budo]],3,FALSE),"")</f>
        <v/>
      </c>
      <c r="X2680" s="51" t="str">
        <f>IFERROR(VLOOKUP(W2680,abbreviation[[description_german]:[abbreviation_budo]],3,FALSE),"")</f>
        <v/>
      </c>
      <c r="Y2680" s="33"/>
      <c r="AA2680" s="49" t="str">
        <f t="shared" si="370"/>
        <v/>
      </c>
      <c r="AD2680" s="48" t="str">
        <f>IFERROR(VLOOKUP(AC2680,abbreviation[[description_german]:[abbreviation_budo]],3,FALSE),"")</f>
        <v/>
      </c>
      <c r="AG2680" s="54" t="str">
        <f>IFERROR(VLOOKUP(AF2680,abbreviation[[description_german]:[abbreviation_budo]],3,FALSE),"")</f>
        <v/>
      </c>
      <c r="AJ2680" s="49" t="str">
        <f t="shared" si="371"/>
        <v>_</v>
      </c>
      <c r="AM2680" s="48" t="str">
        <f>IFERROR(VLOOKUP(AL2680,abbreviation[[description_german]:[abbreviation_budo]],3,FALSE),"")</f>
        <v/>
      </c>
      <c r="AP2680" s="54" t="str">
        <f>IFERROR(VLOOKUP(AO2680,abbreviation[[description_german]:[abbreviation_budo]],3,FALSE),"")</f>
        <v/>
      </c>
      <c r="AS2680" s="49" t="str">
        <f t="shared" si="372"/>
        <v>_</v>
      </c>
      <c r="AV2680" s="53" t="str">
        <f>IFERROR(VLOOKUP(AU2680,abbreviation[[description_german]:[abbreviation_budo]],3,FALSE),"")</f>
        <v/>
      </c>
      <c r="AY2680" s="51" t="str">
        <f>IFERROR(VLOOKUP(AX2680,abbreviation[[description_german]:[abbreviation_budo]],3,FALSE),"")</f>
        <v/>
      </c>
      <c r="BB2680" s="51" t="str">
        <f>IFERROR(VLOOKUP(BA2680,abbreviation[[description_german]:[abbreviation_budo]],3,FALSE),"")</f>
        <v/>
      </c>
      <c r="BE2680" s="51" t="str">
        <f>IFERROR(VLOOKUP(BD2680,abbreviation[[description_german]:[abbreviation_budo]],3,FALSE),"")</f>
        <v/>
      </c>
      <c r="BG2680" s="38"/>
      <c r="BH2680" s="49" t="str">
        <f t="shared" si="373"/>
        <v>_</v>
      </c>
      <c r="BK2680" s="53" t="str">
        <f>IFERROR(VLOOKUP(BJ2680,abbreviation[[description_german]:[abbreviation_budo]],3,FALSE),"")</f>
        <v/>
      </c>
      <c r="BN2680" s="51" t="str">
        <f>IFERROR(VLOOKUP(BM2680,abbreviation[[description_german]:[abbreviation_budo]],3,FALSE),"")</f>
        <v/>
      </c>
      <c r="BO2680" s="31"/>
      <c r="BQ2680" s="51" t="str">
        <f>IFERROR(VLOOKUP(BP2680,abbreviation[[description_german]:[abbreviation_budo]],3,FALSE),"")</f>
        <v/>
      </c>
      <c r="BR2680" s="57" t="str">
        <f t="shared" si="374"/>
        <v>_</v>
      </c>
      <c r="BU2680" s="53" t="str">
        <f>IFERROR(VLOOKUP(BT2680,abbreviation[[description_german]:[abbreviation_budo]],3,FALSE),"")</f>
        <v/>
      </c>
      <c r="BV2680" s="60" t="str">
        <f t="shared" si="375"/>
        <v>_</v>
      </c>
      <c r="BY2680" s="48" t="str">
        <f>IFERROR(VLOOKUP(BX2680,category[[category_name_german]:[abbreviation_category_budo]],3,FALSE),"")</f>
        <v/>
      </c>
      <c r="CB2680" s="48" t="str">
        <f>IFERROR(VLOOKUP(CA2680,category[[category_name_german]:[abbreviation_category_budo]],3,FALSE),"")</f>
        <v/>
      </c>
      <c r="CE2680" s="48" t="str">
        <f>IFERROR(VLOOKUP(CD2680,category[[category_name_german]:[abbreviation_category_budo]],3,FALSE),"")</f>
        <v/>
      </c>
      <c r="CH2680" s="48" t="str">
        <f>IFERROR(VLOOKUP(CG2680,category[[category_name_german]:[abbreviation_category_budo]],3,FALSE),"")</f>
        <v/>
      </c>
      <c r="CK2680" s="48" t="str">
        <f>IFERROR(VLOOKUP(CJ2680,category[[category_name_german]:[abbreviation_category_budo]],3,FALSE),"")</f>
        <v/>
      </c>
      <c r="CM2680" s="49" t="str">
        <f t="shared" si="376"/>
        <v/>
      </c>
      <c r="CO2680" s="63" t="str">
        <f t="shared" si="377"/>
        <v/>
      </c>
    </row>
    <row r="2681" spans="4:93" x14ac:dyDescent="0.25">
      <c r="D2681" s="48" t="str">
        <f>IFERROR(VLOOKUP(C2681,category[[category_name_german]:[abbreviation_category_budo]],3,FALSE),"")</f>
        <v/>
      </c>
      <c r="G2681" s="48" t="str">
        <f>IFERROR(VLOOKUP(F2681,category[[category_name_german]:[abbreviation_category_budo]],3,FALSE),"")</f>
        <v/>
      </c>
      <c r="J2681" s="48" t="str">
        <f>IFERROR(VLOOKUP(I2681,category[[category_name_german]:[abbreviation_category_budo]],3,FALSE),"")</f>
        <v/>
      </c>
      <c r="M2681" s="48" t="str">
        <f>IFERROR(VLOOKUP(L2681,category[[category_name_german]:[abbreviation_category_budo]],3,FALSE),"")</f>
        <v/>
      </c>
      <c r="P2681" s="48" t="str">
        <f>IFERROR(VLOOKUP(O2681,category[[category_name_german]:[abbreviation_category_budo]],3,FALSE),"")</f>
        <v/>
      </c>
      <c r="R2681" s="49" t="str">
        <f t="shared" si="369"/>
        <v/>
      </c>
      <c r="U2681" s="48" t="str">
        <f>IFERROR(VLOOKUP(T2681,abbreviation[[description_german]:[abbreviation_budo]],3,FALSE),"")</f>
        <v/>
      </c>
      <c r="X2681" s="51" t="str">
        <f>IFERROR(VLOOKUP(W2681,abbreviation[[description_german]:[abbreviation_budo]],3,FALSE),"")</f>
        <v/>
      </c>
      <c r="Y2681" s="33"/>
      <c r="AA2681" s="49" t="str">
        <f t="shared" si="370"/>
        <v/>
      </c>
      <c r="AD2681" s="48" t="str">
        <f>IFERROR(VLOOKUP(AC2681,abbreviation[[description_german]:[abbreviation_budo]],3,FALSE),"")</f>
        <v/>
      </c>
      <c r="AG2681" s="54" t="str">
        <f>IFERROR(VLOOKUP(AF2681,abbreviation[[description_german]:[abbreviation_budo]],3,FALSE),"")</f>
        <v/>
      </c>
      <c r="AJ2681" s="49" t="str">
        <f t="shared" si="371"/>
        <v>_</v>
      </c>
      <c r="AM2681" s="48" t="str">
        <f>IFERROR(VLOOKUP(AL2681,abbreviation[[description_german]:[abbreviation_budo]],3,FALSE),"")</f>
        <v/>
      </c>
      <c r="AP2681" s="54" t="str">
        <f>IFERROR(VLOOKUP(AO2681,abbreviation[[description_german]:[abbreviation_budo]],3,FALSE),"")</f>
        <v/>
      </c>
      <c r="AS2681" s="49" t="str">
        <f t="shared" si="372"/>
        <v>_</v>
      </c>
      <c r="AV2681" s="53" t="str">
        <f>IFERROR(VLOOKUP(AU2681,abbreviation[[description_german]:[abbreviation_budo]],3,FALSE),"")</f>
        <v/>
      </c>
      <c r="AY2681" s="51" t="str">
        <f>IFERROR(VLOOKUP(AX2681,abbreviation[[description_german]:[abbreviation_budo]],3,FALSE),"")</f>
        <v/>
      </c>
      <c r="BB2681" s="51" t="str">
        <f>IFERROR(VLOOKUP(BA2681,abbreviation[[description_german]:[abbreviation_budo]],3,FALSE),"")</f>
        <v/>
      </c>
      <c r="BE2681" s="51" t="str">
        <f>IFERROR(VLOOKUP(BD2681,abbreviation[[description_german]:[abbreviation_budo]],3,FALSE),"")</f>
        <v/>
      </c>
      <c r="BG2681" s="38"/>
      <c r="BH2681" s="49" t="str">
        <f t="shared" si="373"/>
        <v>_</v>
      </c>
      <c r="BK2681" s="53" t="str">
        <f>IFERROR(VLOOKUP(BJ2681,abbreviation[[description_german]:[abbreviation_budo]],3,FALSE),"")</f>
        <v/>
      </c>
      <c r="BN2681" s="51" t="str">
        <f>IFERROR(VLOOKUP(BM2681,abbreviation[[description_german]:[abbreviation_budo]],3,FALSE),"")</f>
        <v/>
      </c>
      <c r="BO2681" s="31"/>
      <c r="BQ2681" s="51" t="str">
        <f>IFERROR(VLOOKUP(BP2681,abbreviation[[description_german]:[abbreviation_budo]],3,FALSE),"")</f>
        <v/>
      </c>
      <c r="BR2681" s="57" t="str">
        <f t="shared" si="374"/>
        <v>_</v>
      </c>
      <c r="BU2681" s="53" t="str">
        <f>IFERROR(VLOOKUP(BT2681,abbreviation[[description_german]:[abbreviation_budo]],3,FALSE),"")</f>
        <v/>
      </c>
      <c r="BV2681" s="60" t="str">
        <f t="shared" si="375"/>
        <v>_</v>
      </c>
      <c r="BY2681" s="48" t="str">
        <f>IFERROR(VLOOKUP(BX2681,category[[category_name_german]:[abbreviation_category_budo]],3,FALSE),"")</f>
        <v/>
      </c>
      <c r="CB2681" s="48" t="str">
        <f>IFERROR(VLOOKUP(CA2681,category[[category_name_german]:[abbreviation_category_budo]],3,FALSE),"")</f>
        <v/>
      </c>
      <c r="CE2681" s="48" t="str">
        <f>IFERROR(VLOOKUP(CD2681,category[[category_name_german]:[abbreviation_category_budo]],3,FALSE),"")</f>
        <v/>
      </c>
      <c r="CH2681" s="48" t="str">
        <f>IFERROR(VLOOKUP(CG2681,category[[category_name_german]:[abbreviation_category_budo]],3,FALSE),"")</f>
        <v/>
      </c>
      <c r="CK2681" s="48" t="str">
        <f>IFERROR(VLOOKUP(CJ2681,category[[category_name_german]:[abbreviation_category_budo]],3,FALSE),"")</f>
        <v/>
      </c>
      <c r="CM2681" s="49" t="str">
        <f t="shared" si="376"/>
        <v/>
      </c>
      <c r="CO2681" s="63" t="str">
        <f t="shared" si="377"/>
        <v/>
      </c>
    </row>
    <row r="2682" spans="4:93" x14ac:dyDescent="0.25">
      <c r="D2682" s="48" t="str">
        <f>IFERROR(VLOOKUP(C2682,category[[category_name_german]:[abbreviation_category_budo]],3,FALSE),"")</f>
        <v/>
      </c>
      <c r="G2682" s="48" t="str">
        <f>IFERROR(VLOOKUP(F2682,category[[category_name_german]:[abbreviation_category_budo]],3,FALSE),"")</f>
        <v/>
      </c>
      <c r="J2682" s="48" t="str">
        <f>IFERROR(VLOOKUP(I2682,category[[category_name_german]:[abbreviation_category_budo]],3,FALSE),"")</f>
        <v/>
      </c>
      <c r="M2682" s="48" t="str">
        <f>IFERROR(VLOOKUP(L2682,category[[category_name_german]:[abbreviation_category_budo]],3,FALSE),"")</f>
        <v/>
      </c>
      <c r="P2682" s="48" t="str">
        <f>IFERROR(VLOOKUP(O2682,category[[category_name_german]:[abbreviation_category_budo]],3,FALSE),"")</f>
        <v/>
      </c>
      <c r="R2682" s="49" t="str">
        <f t="shared" si="369"/>
        <v/>
      </c>
      <c r="U2682" s="48" t="str">
        <f>IFERROR(VLOOKUP(T2682,abbreviation[[description_german]:[abbreviation_budo]],3,FALSE),"")</f>
        <v/>
      </c>
      <c r="X2682" s="51" t="str">
        <f>IFERROR(VLOOKUP(W2682,abbreviation[[description_german]:[abbreviation_budo]],3,FALSE),"")</f>
        <v/>
      </c>
      <c r="Y2682" s="33"/>
      <c r="AA2682" s="49" t="str">
        <f t="shared" si="370"/>
        <v/>
      </c>
      <c r="AD2682" s="48" t="str">
        <f>IFERROR(VLOOKUP(AC2682,abbreviation[[description_german]:[abbreviation_budo]],3,FALSE),"")</f>
        <v/>
      </c>
      <c r="AG2682" s="54" t="str">
        <f>IFERROR(VLOOKUP(AF2682,abbreviation[[description_german]:[abbreviation_budo]],3,FALSE),"")</f>
        <v/>
      </c>
      <c r="AJ2682" s="49" t="str">
        <f t="shared" si="371"/>
        <v>_</v>
      </c>
      <c r="AM2682" s="48" t="str">
        <f>IFERROR(VLOOKUP(AL2682,abbreviation[[description_german]:[abbreviation_budo]],3,FALSE),"")</f>
        <v/>
      </c>
      <c r="AP2682" s="54" t="str">
        <f>IFERROR(VLOOKUP(AO2682,abbreviation[[description_german]:[abbreviation_budo]],3,FALSE),"")</f>
        <v/>
      </c>
      <c r="AS2682" s="49" t="str">
        <f t="shared" si="372"/>
        <v>_</v>
      </c>
      <c r="AV2682" s="53" t="str">
        <f>IFERROR(VLOOKUP(AU2682,abbreviation[[description_german]:[abbreviation_budo]],3,FALSE),"")</f>
        <v/>
      </c>
      <c r="AY2682" s="51" t="str">
        <f>IFERROR(VLOOKUP(AX2682,abbreviation[[description_german]:[abbreviation_budo]],3,FALSE),"")</f>
        <v/>
      </c>
      <c r="BB2682" s="51" t="str">
        <f>IFERROR(VLOOKUP(BA2682,abbreviation[[description_german]:[abbreviation_budo]],3,FALSE),"")</f>
        <v/>
      </c>
      <c r="BE2682" s="51" t="str">
        <f>IFERROR(VLOOKUP(BD2682,abbreviation[[description_german]:[abbreviation_budo]],3,FALSE),"")</f>
        <v/>
      </c>
      <c r="BG2682" s="38"/>
      <c r="BH2682" s="49" t="str">
        <f t="shared" si="373"/>
        <v>_</v>
      </c>
      <c r="BK2682" s="53" t="str">
        <f>IFERROR(VLOOKUP(BJ2682,abbreviation[[description_german]:[abbreviation_budo]],3,FALSE),"")</f>
        <v/>
      </c>
      <c r="BN2682" s="51" t="str">
        <f>IFERROR(VLOOKUP(BM2682,abbreviation[[description_german]:[abbreviation_budo]],3,FALSE),"")</f>
        <v/>
      </c>
      <c r="BO2682" s="31"/>
      <c r="BQ2682" s="51" t="str">
        <f>IFERROR(VLOOKUP(BP2682,abbreviation[[description_german]:[abbreviation_budo]],3,FALSE),"")</f>
        <v/>
      </c>
      <c r="BR2682" s="57" t="str">
        <f t="shared" si="374"/>
        <v>_</v>
      </c>
      <c r="BU2682" s="53" t="str">
        <f>IFERROR(VLOOKUP(BT2682,abbreviation[[description_german]:[abbreviation_budo]],3,FALSE),"")</f>
        <v/>
      </c>
      <c r="BV2682" s="60" t="str">
        <f t="shared" si="375"/>
        <v>_</v>
      </c>
      <c r="BY2682" s="48" t="str">
        <f>IFERROR(VLOOKUP(BX2682,category[[category_name_german]:[abbreviation_category_budo]],3,FALSE),"")</f>
        <v/>
      </c>
      <c r="CB2682" s="48" t="str">
        <f>IFERROR(VLOOKUP(CA2682,category[[category_name_german]:[abbreviation_category_budo]],3,FALSE),"")</f>
        <v/>
      </c>
      <c r="CE2682" s="48" t="str">
        <f>IFERROR(VLOOKUP(CD2682,category[[category_name_german]:[abbreviation_category_budo]],3,FALSE),"")</f>
        <v/>
      </c>
      <c r="CH2682" s="48" t="str">
        <f>IFERROR(VLOOKUP(CG2682,category[[category_name_german]:[abbreviation_category_budo]],3,FALSE),"")</f>
        <v/>
      </c>
      <c r="CK2682" s="48" t="str">
        <f>IFERROR(VLOOKUP(CJ2682,category[[category_name_german]:[abbreviation_category_budo]],3,FALSE),"")</f>
        <v/>
      </c>
      <c r="CM2682" s="49" t="str">
        <f t="shared" si="376"/>
        <v/>
      </c>
      <c r="CO2682" s="63" t="str">
        <f t="shared" si="377"/>
        <v/>
      </c>
    </row>
    <row r="2683" spans="4:93" x14ac:dyDescent="0.25">
      <c r="D2683" s="48" t="str">
        <f>IFERROR(VLOOKUP(C2683,category[[category_name_german]:[abbreviation_category_budo]],3,FALSE),"")</f>
        <v/>
      </c>
      <c r="G2683" s="48" t="str">
        <f>IFERROR(VLOOKUP(F2683,category[[category_name_german]:[abbreviation_category_budo]],3,FALSE),"")</f>
        <v/>
      </c>
      <c r="J2683" s="48" t="str">
        <f>IFERROR(VLOOKUP(I2683,category[[category_name_german]:[abbreviation_category_budo]],3,FALSE),"")</f>
        <v/>
      </c>
      <c r="M2683" s="48" t="str">
        <f>IFERROR(VLOOKUP(L2683,category[[category_name_german]:[abbreviation_category_budo]],3,FALSE),"")</f>
        <v/>
      </c>
      <c r="P2683" s="48" t="str">
        <f>IFERROR(VLOOKUP(O2683,category[[category_name_german]:[abbreviation_category_budo]],3,FALSE),"")</f>
        <v/>
      </c>
      <c r="R2683" s="49" t="str">
        <f t="shared" si="369"/>
        <v/>
      </c>
      <c r="U2683" s="48" t="str">
        <f>IFERROR(VLOOKUP(T2683,abbreviation[[description_german]:[abbreviation_budo]],3,FALSE),"")</f>
        <v/>
      </c>
      <c r="X2683" s="51" t="str">
        <f>IFERROR(VLOOKUP(W2683,abbreviation[[description_german]:[abbreviation_budo]],3,FALSE),"")</f>
        <v/>
      </c>
      <c r="Y2683" s="33"/>
      <c r="AA2683" s="49" t="str">
        <f t="shared" si="370"/>
        <v/>
      </c>
      <c r="AD2683" s="48" t="str">
        <f>IFERROR(VLOOKUP(AC2683,abbreviation[[description_german]:[abbreviation_budo]],3,FALSE),"")</f>
        <v/>
      </c>
      <c r="AG2683" s="54" t="str">
        <f>IFERROR(VLOOKUP(AF2683,abbreviation[[description_german]:[abbreviation_budo]],3,FALSE),"")</f>
        <v/>
      </c>
      <c r="AJ2683" s="49" t="str">
        <f t="shared" si="371"/>
        <v>_</v>
      </c>
      <c r="AM2683" s="48" t="str">
        <f>IFERROR(VLOOKUP(AL2683,abbreviation[[description_german]:[abbreviation_budo]],3,FALSE),"")</f>
        <v/>
      </c>
      <c r="AP2683" s="54" t="str">
        <f>IFERROR(VLOOKUP(AO2683,abbreviation[[description_german]:[abbreviation_budo]],3,FALSE),"")</f>
        <v/>
      </c>
      <c r="AS2683" s="49" t="str">
        <f t="shared" si="372"/>
        <v>_</v>
      </c>
      <c r="AV2683" s="53" t="str">
        <f>IFERROR(VLOOKUP(AU2683,abbreviation[[description_german]:[abbreviation_budo]],3,FALSE),"")</f>
        <v/>
      </c>
      <c r="AY2683" s="51" t="str">
        <f>IFERROR(VLOOKUP(AX2683,abbreviation[[description_german]:[abbreviation_budo]],3,FALSE),"")</f>
        <v/>
      </c>
      <c r="BB2683" s="51" t="str">
        <f>IFERROR(VLOOKUP(BA2683,abbreviation[[description_german]:[abbreviation_budo]],3,FALSE),"")</f>
        <v/>
      </c>
      <c r="BE2683" s="51" t="str">
        <f>IFERROR(VLOOKUP(BD2683,abbreviation[[description_german]:[abbreviation_budo]],3,FALSE),"")</f>
        <v/>
      </c>
      <c r="BG2683" s="38"/>
      <c r="BH2683" s="49" t="str">
        <f t="shared" si="373"/>
        <v>_</v>
      </c>
      <c r="BK2683" s="53" t="str">
        <f>IFERROR(VLOOKUP(BJ2683,abbreviation[[description_german]:[abbreviation_budo]],3,FALSE),"")</f>
        <v/>
      </c>
      <c r="BN2683" s="51" t="str">
        <f>IFERROR(VLOOKUP(BM2683,abbreviation[[description_german]:[abbreviation_budo]],3,FALSE),"")</f>
        <v/>
      </c>
      <c r="BO2683" s="31"/>
      <c r="BQ2683" s="51" t="str">
        <f>IFERROR(VLOOKUP(BP2683,abbreviation[[description_german]:[abbreviation_budo]],3,FALSE),"")</f>
        <v/>
      </c>
      <c r="BR2683" s="57" t="str">
        <f t="shared" si="374"/>
        <v>_</v>
      </c>
      <c r="BU2683" s="53" t="str">
        <f>IFERROR(VLOOKUP(BT2683,abbreviation[[description_german]:[abbreviation_budo]],3,FALSE),"")</f>
        <v/>
      </c>
      <c r="BV2683" s="60" t="str">
        <f t="shared" si="375"/>
        <v>_</v>
      </c>
      <c r="BY2683" s="48" t="str">
        <f>IFERROR(VLOOKUP(BX2683,category[[category_name_german]:[abbreviation_category_budo]],3,FALSE),"")</f>
        <v/>
      </c>
      <c r="CB2683" s="48" t="str">
        <f>IFERROR(VLOOKUP(CA2683,category[[category_name_german]:[abbreviation_category_budo]],3,FALSE),"")</f>
        <v/>
      </c>
      <c r="CE2683" s="48" t="str">
        <f>IFERROR(VLOOKUP(CD2683,category[[category_name_german]:[abbreviation_category_budo]],3,FALSE),"")</f>
        <v/>
      </c>
      <c r="CH2683" s="48" t="str">
        <f>IFERROR(VLOOKUP(CG2683,category[[category_name_german]:[abbreviation_category_budo]],3,FALSE),"")</f>
        <v/>
      </c>
      <c r="CK2683" s="48" t="str">
        <f>IFERROR(VLOOKUP(CJ2683,category[[category_name_german]:[abbreviation_category_budo]],3,FALSE),"")</f>
        <v/>
      </c>
      <c r="CM2683" s="49" t="str">
        <f t="shared" si="376"/>
        <v/>
      </c>
      <c r="CO2683" s="63" t="str">
        <f t="shared" si="377"/>
        <v/>
      </c>
    </row>
    <row r="2684" spans="4:93" x14ac:dyDescent="0.25">
      <c r="D2684" s="48" t="str">
        <f>IFERROR(VLOOKUP(C2684,category[[category_name_german]:[abbreviation_category_budo]],3,FALSE),"")</f>
        <v/>
      </c>
      <c r="G2684" s="48" t="str">
        <f>IFERROR(VLOOKUP(F2684,category[[category_name_german]:[abbreviation_category_budo]],3,FALSE),"")</f>
        <v/>
      </c>
      <c r="J2684" s="48" t="str">
        <f>IFERROR(VLOOKUP(I2684,category[[category_name_german]:[abbreviation_category_budo]],3,FALSE),"")</f>
        <v/>
      </c>
      <c r="M2684" s="48" t="str">
        <f>IFERROR(VLOOKUP(L2684,category[[category_name_german]:[abbreviation_category_budo]],3,FALSE),"")</f>
        <v/>
      </c>
      <c r="P2684" s="48" t="str">
        <f>IFERROR(VLOOKUP(O2684,category[[category_name_german]:[abbreviation_category_budo]],3,FALSE),"")</f>
        <v/>
      </c>
      <c r="R2684" s="49" t="str">
        <f t="shared" si="369"/>
        <v/>
      </c>
      <c r="U2684" s="48" t="str">
        <f>IFERROR(VLOOKUP(T2684,abbreviation[[description_german]:[abbreviation_budo]],3,FALSE),"")</f>
        <v/>
      </c>
      <c r="X2684" s="51" t="str">
        <f>IFERROR(VLOOKUP(W2684,abbreviation[[description_german]:[abbreviation_budo]],3,FALSE),"")</f>
        <v/>
      </c>
      <c r="Y2684" s="33"/>
      <c r="AA2684" s="49" t="str">
        <f t="shared" si="370"/>
        <v/>
      </c>
      <c r="AD2684" s="48" t="str">
        <f>IFERROR(VLOOKUP(AC2684,abbreviation[[description_german]:[abbreviation_budo]],3,FALSE),"")</f>
        <v/>
      </c>
      <c r="AG2684" s="54" t="str">
        <f>IFERROR(VLOOKUP(AF2684,abbreviation[[description_german]:[abbreviation_budo]],3,FALSE),"")</f>
        <v/>
      </c>
      <c r="AJ2684" s="49" t="str">
        <f t="shared" si="371"/>
        <v>_</v>
      </c>
      <c r="AM2684" s="48" t="str">
        <f>IFERROR(VLOOKUP(AL2684,abbreviation[[description_german]:[abbreviation_budo]],3,FALSE),"")</f>
        <v/>
      </c>
      <c r="AP2684" s="54" t="str">
        <f>IFERROR(VLOOKUP(AO2684,abbreviation[[description_german]:[abbreviation_budo]],3,FALSE),"")</f>
        <v/>
      </c>
      <c r="AS2684" s="49" t="str">
        <f t="shared" si="372"/>
        <v>_</v>
      </c>
      <c r="AV2684" s="53" t="str">
        <f>IFERROR(VLOOKUP(AU2684,abbreviation[[description_german]:[abbreviation_budo]],3,FALSE),"")</f>
        <v/>
      </c>
      <c r="AY2684" s="51" t="str">
        <f>IFERROR(VLOOKUP(AX2684,abbreviation[[description_german]:[abbreviation_budo]],3,FALSE),"")</f>
        <v/>
      </c>
      <c r="BB2684" s="51" t="str">
        <f>IFERROR(VLOOKUP(BA2684,abbreviation[[description_german]:[abbreviation_budo]],3,FALSE),"")</f>
        <v/>
      </c>
      <c r="BE2684" s="51" t="str">
        <f>IFERROR(VLOOKUP(BD2684,abbreviation[[description_german]:[abbreviation_budo]],3,FALSE),"")</f>
        <v/>
      </c>
      <c r="BG2684" s="38"/>
      <c r="BH2684" s="49" t="str">
        <f t="shared" si="373"/>
        <v>_</v>
      </c>
      <c r="BK2684" s="53" t="str">
        <f>IFERROR(VLOOKUP(BJ2684,abbreviation[[description_german]:[abbreviation_budo]],3,FALSE),"")</f>
        <v/>
      </c>
      <c r="BN2684" s="51" t="str">
        <f>IFERROR(VLOOKUP(BM2684,abbreviation[[description_german]:[abbreviation_budo]],3,FALSE),"")</f>
        <v/>
      </c>
      <c r="BO2684" s="31"/>
      <c r="BQ2684" s="51" t="str">
        <f>IFERROR(VLOOKUP(BP2684,abbreviation[[description_german]:[abbreviation_budo]],3,FALSE),"")</f>
        <v/>
      </c>
      <c r="BR2684" s="57" t="str">
        <f t="shared" si="374"/>
        <v>_</v>
      </c>
      <c r="BU2684" s="53" t="str">
        <f>IFERROR(VLOOKUP(BT2684,abbreviation[[description_german]:[abbreviation_budo]],3,FALSE),"")</f>
        <v/>
      </c>
      <c r="BV2684" s="60" t="str">
        <f t="shared" si="375"/>
        <v>_</v>
      </c>
      <c r="BY2684" s="48" t="str">
        <f>IFERROR(VLOOKUP(BX2684,category[[category_name_german]:[abbreviation_category_budo]],3,FALSE),"")</f>
        <v/>
      </c>
      <c r="CB2684" s="48" t="str">
        <f>IFERROR(VLOOKUP(CA2684,category[[category_name_german]:[abbreviation_category_budo]],3,FALSE),"")</f>
        <v/>
      </c>
      <c r="CE2684" s="48" t="str">
        <f>IFERROR(VLOOKUP(CD2684,category[[category_name_german]:[abbreviation_category_budo]],3,FALSE),"")</f>
        <v/>
      </c>
      <c r="CH2684" s="48" t="str">
        <f>IFERROR(VLOOKUP(CG2684,category[[category_name_german]:[abbreviation_category_budo]],3,FALSE),"")</f>
        <v/>
      </c>
      <c r="CK2684" s="48" t="str">
        <f>IFERROR(VLOOKUP(CJ2684,category[[category_name_german]:[abbreviation_category_budo]],3,FALSE),"")</f>
        <v/>
      </c>
      <c r="CM2684" s="49" t="str">
        <f t="shared" si="376"/>
        <v/>
      </c>
      <c r="CO2684" s="63" t="str">
        <f t="shared" si="377"/>
        <v/>
      </c>
    </row>
    <row r="2685" spans="4:93" x14ac:dyDescent="0.25">
      <c r="D2685" s="48" t="str">
        <f>IFERROR(VLOOKUP(C2685,category[[category_name_german]:[abbreviation_category_budo]],3,FALSE),"")</f>
        <v/>
      </c>
      <c r="G2685" s="48" t="str">
        <f>IFERROR(VLOOKUP(F2685,category[[category_name_german]:[abbreviation_category_budo]],3,FALSE),"")</f>
        <v/>
      </c>
      <c r="J2685" s="48" t="str">
        <f>IFERROR(VLOOKUP(I2685,category[[category_name_german]:[abbreviation_category_budo]],3,FALSE),"")</f>
        <v/>
      </c>
      <c r="M2685" s="48" t="str">
        <f>IFERROR(VLOOKUP(L2685,category[[category_name_german]:[abbreviation_category_budo]],3,FALSE),"")</f>
        <v/>
      </c>
      <c r="P2685" s="48" t="str">
        <f>IFERROR(VLOOKUP(O2685,category[[category_name_german]:[abbreviation_category_budo]],3,FALSE),"")</f>
        <v/>
      </c>
      <c r="R2685" s="49" t="str">
        <f t="shared" si="369"/>
        <v/>
      </c>
      <c r="U2685" s="48" t="str">
        <f>IFERROR(VLOOKUP(T2685,abbreviation[[description_german]:[abbreviation_budo]],3,FALSE),"")</f>
        <v/>
      </c>
      <c r="X2685" s="51" t="str">
        <f>IFERROR(VLOOKUP(W2685,abbreviation[[description_german]:[abbreviation_budo]],3,FALSE),"")</f>
        <v/>
      </c>
      <c r="Y2685" s="33"/>
      <c r="AA2685" s="49" t="str">
        <f t="shared" si="370"/>
        <v/>
      </c>
      <c r="AD2685" s="48" t="str">
        <f>IFERROR(VLOOKUP(AC2685,abbreviation[[description_german]:[abbreviation_budo]],3,FALSE),"")</f>
        <v/>
      </c>
      <c r="AG2685" s="54" t="str">
        <f>IFERROR(VLOOKUP(AF2685,abbreviation[[description_german]:[abbreviation_budo]],3,FALSE),"")</f>
        <v/>
      </c>
      <c r="AJ2685" s="49" t="str">
        <f t="shared" si="371"/>
        <v>_</v>
      </c>
      <c r="AM2685" s="48" t="str">
        <f>IFERROR(VLOOKUP(AL2685,abbreviation[[description_german]:[abbreviation_budo]],3,FALSE),"")</f>
        <v/>
      </c>
      <c r="AP2685" s="54" t="str">
        <f>IFERROR(VLOOKUP(AO2685,abbreviation[[description_german]:[abbreviation_budo]],3,FALSE),"")</f>
        <v/>
      </c>
      <c r="AS2685" s="49" t="str">
        <f t="shared" si="372"/>
        <v>_</v>
      </c>
      <c r="AV2685" s="53" t="str">
        <f>IFERROR(VLOOKUP(AU2685,abbreviation[[description_german]:[abbreviation_budo]],3,FALSE),"")</f>
        <v/>
      </c>
      <c r="AY2685" s="51" t="str">
        <f>IFERROR(VLOOKUP(AX2685,abbreviation[[description_german]:[abbreviation_budo]],3,FALSE),"")</f>
        <v/>
      </c>
      <c r="BB2685" s="51" t="str">
        <f>IFERROR(VLOOKUP(BA2685,abbreviation[[description_german]:[abbreviation_budo]],3,FALSE),"")</f>
        <v/>
      </c>
      <c r="BE2685" s="51" t="str">
        <f>IFERROR(VLOOKUP(BD2685,abbreviation[[description_german]:[abbreviation_budo]],3,FALSE),"")</f>
        <v/>
      </c>
      <c r="BG2685" s="38"/>
      <c r="BH2685" s="49" t="str">
        <f t="shared" si="373"/>
        <v>_</v>
      </c>
      <c r="BK2685" s="53" t="str">
        <f>IFERROR(VLOOKUP(BJ2685,abbreviation[[description_german]:[abbreviation_budo]],3,FALSE),"")</f>
        <v/>
      </c>
      <c r="BN2685" s="51" t="str">
        <f>IFERROR(VLOOKUP(BM2685,abbreviation[[description_german]:[abbreviation_budo]],3,FALSE),"")</f>
        <v/>
      </c>
      <c r="BO2685" s="31"/>
      <c r="BQ2685" s="51" t="str">
        <f>IFERROR(VLOOKUP(BP2685,abbreviation[[description_german]:[abbreviation_budo]],3,FALSE),"")</f>
        <v/>
      </c>
      <c r="BR2685" s="57" t="str">
        <f t="shared" si="374"/>
        <v>_</v>
      </c>
      <c r="BU2685" s="53" t="str">
        <f>IFERROR(VLOOKUP(BT2685,abbreviation[[description_german]:[abbreviation_budo]],3,FALSE),"")</f>
        <v/>
      </c>
      <c r="BV2685" s="60" t="str">
        <f t="shared" si="375"/>
        <v>_</v>
      </c>
      <c r="BY2685" s="48" t="str">
        <f>IFERROR(VLOOKUP(BX2685,category[[category_name_german]:[abbreviation_category_budo]],3,FALSE),"")</f>
        <v/>
      </c>
      <c r="CB2685" s="48" t="str">
        <f>IFERROR(VLOOKUP(CA2685,category[[category_name_german]:[abbreviation_category_budo]],3,FALSE),"")</f>
        <v/>
      </c>
      <c r="CE2685" s="48" t="str">
        <f>IFERROR(VLOOKUP(CD2685,category[[category_name_german]:[abbreviation_category_budo]],3,FALSE),"")</f>
        <v/>
      </c>
      <c r="CH2685" s="48" t="str">
        <f>IFERROR(VLOOKUP(CG2685,category[[category_name_german]:[abbreviation_category_budo]],3,FALSE),"")</f>
        <v/>
      </c>
      <c r="CK2685" s="48" t="str">
        <f>IFERROR(VLOOKUP(CJ2685,category[[category_name_german]:[abbreviation_category_budo]],3,FALSE),"")</f>
        <v/>
      </c>
      <c r="CM2685" s="49" t="str">
        <f t="shared" si="376"/>
        <v/>
      </c>
      <c r="CO2685" s="63" t="str">
        <f t="shared" si="377"/>
        <v/>
      </c>
    </row>
    <row r="2686" spans="4:93" x14ac:dyDescent="0.25">
      <c r="D2686" s="48" t="str">
        <f>IFERROR(VLOOKUP(C2686,category[[category_name_german]:[abbreviation_category_budo]],3,FALSE),"")</f>
        <v/>
      </c>
      <c r="G2686" s="48" t="str">
        <f>IFERROR(VLOOKUP(F2686,category[[category_name_german]:[abbreviation_category_budo]],3,FALSE),"")</f>
        <v/>
      </c>
      <c r="J2686" s="48" t="str">
        <f>IFERROR(VLOOKUP(I2686,category[[category_name_german]:[abbreviation_category_budo]],3,FALSE),"")</f>
        <v/>
      </c>
      <c r="M2686" s="48" t="str">
        <f>IFERROR(VLOOKUP(L2686,category[[category_name_german]:[abbreviation_category_budo]],3,FALSE),"")</f>
        <v/>
      </c>
      <c r="P2686" s="48" t="str">
        <f>IFERROR(VLOOKUP(O2686,category[[category_name_german]:[abbreviation_category_budo]],3,FALSE),"")</f>
        <v/>
      </c>
      <c r="R2686" s="49" t="str">
        <f t="shared" si="369"/>
        <v/>
      </c>
      <c r="U2686" s="48" t="str">
        <f>IFERROR(VLOOKUP(T2686,abbreviation[[description_german]:[abbreviation_budo]],3,FALSE),"")</f>
        <v/>
      </c>
      <c r="X2686" s="51" t="str">
        <f>IFERROR(VLOOKUP(W2686,abbreviation[[description_german]:[abbreviation_budo]],3,FALSE),"")</f>
        <v/>
      </c>
      <c r="Y2686" s="33"/>
      <c r="AA2686" s="49" t="str">
        <f t="shared" si="370"/>
        <v/>
      </c>
      <c r="AD2686" s="48" t="str">
        <f>IFERROR(VLOOKUP(AC2686,abbreviation[[description_german]:[abbreviation_budo]],3,FALSE),"")</f>
        <v/>
      </c>
      <c r="AG2686" s="54" t="str">
        <f>IFERROR(VLOOKUP(AF2686,abbreviation[[description_german]:[abbreviation_budo]],3,FALSE),"")</f>
        <v/>
      </c>
      <c r="AJ2686" s="49" t="str">
        <f t="shared" si="371"/>
        <v>_</v>
      </c>
      <c r="AM2686" s="48" t="str">
        <f>IFERROR(VLOOKUP(AL2686,abbreviation[[description_german]:[abbreviation_budo]],3,FALSE),"")</f>
        <v/>
      </c>
      <c r="AP2686" s="54" t="str">
        <f>IFERROR(VLOOKUP(AO2686,abbreviation[[description_german]:[abbreviation_budo]],3,FALSE),"")</f>
        <v/>
      </c>
      <c r="AS2686" s="49" t="str">
        <f t="shared" si="372"/>
        <v>_</v>
      </c>
      <c r="AV2686" s="53" t="str">
        <f>IFERROR(VLOOKUP(AU2686,abbreviation[[description_german]:[abbreviation_budo]],3,FALSE),"")</f>
        <v/>
      </c>
      <c r="AY2686" s="51" t="str">
        <f>IFERROR(VLOOKUP(AX2686,abbreviation[[description_german]:[abbreviation_budo]],3,FALSE),"")</f>
        <v/>
      </c>
      <c r="BB2686" s="51" t="str">
        <f>IFERROR(VLOOKUP(BA2686,abbreviation[[description_german]:[abbreviation_budo]],3,FALSE),"")</f>
        <v/>
      </c>
      <c r="BE2686" s="51" t="str">
        <f>IFERROR(VLOOKUP(BD2686,abbreviation[[description_german]:[abbreviation_budo]],3,FALSE),"")</f>
        <v/>
      </c>
      <c r="BG2686" s="38"/>
      <c r="BH2686" s="49" t="str">
        <f t="shared" si="373"/>
        <v>_</v>
      </c>
      <c r="BK2686" s="53" t="str">
        <f>IFERROR(VLOOKUP(BJ2686,abbreviation[[description_german]:[abbreviation_budo]],3,FALSE),"")</f>
        <v/>
      </c>
      <c r="BN2686" s="51" t="str">
        <f>IFERROR(VLOOKUP(BM2686,abbreviation[[description_german]:[abbreviation_budo]],3,FALSE),"")</f>
        <v/>
      </c>
      <c r="BO2686" s="31"/>
      <c r="BQ2686" s="51" t="str">
        <f>IFERROR(VLOOKUP(BP2686,abbreviation[[description_german]:[abbreviation_budo]],3,FALSE),"")</f>
        <v/>
      </c>
      <c r="BR2686" s="57" t="str">
        <f t="shared" si="374"/>
        <v>_</v>
      </c>
      <c r="BU2686" s="53" t="str">
        <f>IFERROR(VLOOKUP(BT2686,abbreviation[[description_german]:[abbreviation_budo]],3,FALSE),"")</f>
        <v/>
      </c>
      <c r="BV2686" s="60" t="str">
        <f t="shared" si="375"/>
        <v>_</v>
      </c>
      <c r="BY2686" s="48" t="str">
        <f>IFERROR(VLOOKUP(BX2686,category[[category_name_german]:[abbreviation_category_budo]],3,FALSE),"")</f>
        <v/>
      </c>
      <c r="CB2686" s="48" t="str">
        <f>IFERROR(VLOOKUP(CA2686,category[[category_name_german]:[abbreviation_category_budo]],3,FALSE),"")</f>
        <v/>
      </c>
      <c r="CE2686" s="48" t="str">
        <f>IFERROR(VLOOKUP(CD2686,category[[category_name_german]:[abbreviation_category_budo]],3,FALSE),"")</f>
        <v/>
      </c>
      <c r="CH2686" s="48" t="str">
        <f>IFERROR(VLOOKUP(CG2686,category[[category_name_german]:[abbreviation_category_budo]],3,FALSE),"")</f>
        <v/>
      </c>
      <c r="CK2686" s="48" t="str">
        <f>IFERROR(VLOOKUP(CJ2686,category[[category_name_german]:[abbreviation_category_budo]],3,FALSE),"")</f>
        <v/>
      </c>
      <c r="CM2686" s="49" t="str">
        <f t="shared" si="376"/>
        <v/>
      </c>
      <c r="CO2686" s="63" t="str">
        <f t="shared" si="377"/>
        <v/>
      </c>
    </row>
    <row r="2687" spans="4:93" x14ac:dyDescent="0.25">
      <c r="D2687" s="48" t="str">
        <f>IFERROR(VLOOKUP(C2687,category[[category_name_german]:[abbreviation_category_budo]],3,FALSE),"")</f>
        <v/>
      </c>
      <c r="G2687" s="48" t="str">
        <f>IFERROR(VLOOKUP(F2687,category[[category_name_german]:[abbreviation_category_budo]],3,FALSE),"")</f>
        <v/>
      </c>
      <c r="J2687" s="48" t="str">
        <f>IFERROR(VLOOKUP(I2687,category[[category_name_german]:[abbreviation_category_budo]],3,FALSE),"")</f>
        <v/>
      </c>
      <c r="M2687" s="48" t="str">
        <f>IFERROR(VLOOKUP(L2687,category[[category_name_german]:[abbreviation_category_budo]],3,FALSE),"")</f>
        <v/>
      </c>
      <c r="P2687" s="48" t="str">
        <f>IFERROR(VLOOKUP(O2687,category[[category_name_german]:[abbreviation_category_budo]],3,FALSE),"")</f>
        <v/>
      </c>
      <c r="R2687" s="49" t="str">
        <f t="shared" si="369"/>
        <v/>
      </c>
      <c r="U2687" s="48" t="str">
        <f>IFERROR(VLOOKUP(T2687,abbreviation[[description_german]:[abbreviation_budo]],3,FALSE),"")</f>
        <v/>
      </c>
      <c r="X2687" s="51" t="str">
        <f>IFERROR(VLOOKUP(W2687,abbreviation[[description_german]:[abbreviation_budo]],3,FALSE),"")</f>
        <v/>
      </c>
      <c r="Y2687" s="33"/>
      <c r="AA2687" s="49" t="str">
        <f t="shared" si="370"/>
        <v/>
      </c>
      <c r="AD2687" s="48" t="str">
        <f>IFERROR(VLOOKUP(AC2687,abbreviation[[description_german]:[abbreviation_budo]],3,FALSE),"")</f>
        <v/>
      </c>
      <c r="AG2687" s="54" t="str">
        <f>IFERROR(VLOOKUP(AF2687,abbreviation[[description_german]:[abbreviation_budo]],3,FALSE),"")</f>
        <v/>
      </c>
      <c r="AJ2687" s="49" t="str">
        <f t="shared" si="371"/>
        <v>_</v>
      </c>
      <c r="AM2687" s="48" t="str">
        <f>IFERROR(VLOOKUP(AL2687,abbreviation[[description_german]:[abbreviation_budo]],3,FALSE),"")</f>
        <v/>
      </c>
      <c r="AP2687" s="54" t="str">
        <f>IFERROR(VLOOKUP(AO2687,abbreviation[[description_german]:[abbreviation_budo]],3,FALSE),"")</f>
        <v/>
      </c>
      <c r="AS2687" s="49" t="str">
        <f t="shared" si="372"/>
        <v>_</v>
      </c>
      <c r="AV2687" s="53" t="str">
        <f>IFERROR(VLOOKUP(AU2687,abbreviation[[description_german]:[abbreviation_budo]],3,FALSE),"")</f>
        <v/>
      </c>
      <c r="AY2687" s="51" t="str">
        <f>IFERROR(VLOOKUP(AX2687,abbreviation[[description_german]:[abbreviation_budo]],3,FALSE),"")</f>
        <v/>
      </c>
      <c r="BB2687" s="51" t="str">
        <f>IFERROR(VLOOKUP(BA2687,abbreviation[[description_german]:[abbreviation_budo]],3,FALSE),"")</f>
        <v/>
      </c>
      <c r="BE2687" s="51" t="str">
        <f>IFERROR(VLOOKUP(BD2687,abbreviation[[description_german]:[abbreviation_budo]],3,FALSE),"")</f>
        <v/>
      </c>
      <c r="BG2687" s="38"/>
      <c r="BH2687" s="49" t="str">
        <f t="shared" si="373"/>
        <v>_</v>
      </c>
      <c r="BK2687" s="53" t="str">
        <f>IFERROR(VLOOKUP(BJ2687,abbreviation[[description_german]:[abbreviation_budo]],3,FALSE),"")</f>
        <v/>
      </c>
      <c r="BN2687" s="51" t="str">
        <f>IFERROR(VLOOKUP(BM2687,abbreviation[[description_german]:[abbreviation_budo]],3,FALSE),"")</f>
        <v/>
      </c>
      <c r="BO2687" s="31"/>
      <c r="BQ2687" s="51" t="str">
        <f>IFERROR(VLOOKUP(BP2687,abbreviation[[description_german]:[abbreviation_budo]],3,FALSE),"")</f>
        <v/>
      </c>
      <c r="BR2687" s="57" t="str">
        <f t="shared" si="374"/>
        <v>_</v>
      </c>
      <c r="BU2687" s="53" t="str">
        <f>IFERROR(VLOOKUP(BT2687,abbreviation[[description_german]:[abbreviation_budo]],3,FALSE),"")</f>
        <v/>
      </c>
      <c r="BV2687" s="60" t="str">
        <f t="shared" si="375"/>
        <v>_</v>
      </c>
      <c r="BY2687" s="48" t="str">
        <f>IFERROR(VLOOKUP(BX2687,category[[category_name_german]:[abbreviation_category_budo]],3,FALSE),"")</f>
        <v/>
      </c>
      <c r="CB2687" s="48" t="str">
        <f>IFERROR(VLOOKUP(CA2687,category[[category_name_german]:[abbreviation_category_budo]],3,FALSE),"")</f>
        <v/>
      </c>
      <c r="CE2687" s="48" t="str">
        <f>IFERROR(VLOOKUP(CD2687,category[[category_name_german]:[abbreviation_category_budo]],3,FALSE),"")</f>
        <v/>
      </c>
      <c r="CH2687" s="48" t="str">
        <f>IFERROR(VLOOKUP(CG2687,category[[category_name_german]:[abbreviation_category_budo]],3,FALSE),"")</f>
        <v/>
      </c>
      <c r="CK2687" s="48" t="str">
        <f>IFERROR(VLOOKUP(CJ2687,category[[category_name_german]:[abbreviation_category_budo]],3,FALSE),"")</f>
        <v/>
      </c>
      <c r="CM2687" s="49" t="str">
        <f t="shared" si="376"/>
        <v/>
      </c>
      <c r="CO2687" s="63" t="str">
        <f t="shared" si="377"/>
        <v/>
      </c>
    </row>
    <row r="2688" spans="4:93" x14ac:dyDescent="0.25">
      <c r="D2688" s="48" t="str">
        <f>IFERROR(VLOOKUP(C2688,category[[category_name_german]:[abbreviation_category_budo]],3,FALSE),"")</f>
        <v/>
      </c>
      <c r="G2688" s="48" t="str">
        <f>IFERROR(VLOOKUP(F2688,category[[category_name_german]:[abbreviation_category_budo]],3,FALSE),"")</f>
        <v/>
      </c>
      <c r="J2688" s="48" t="str">
        <f>IFERROR(VLOOKUP(I2688,category[[category_name_german]:[abbreviation_category_budo]],3,FALSE),"")</f>
        <v/>
      </c>
      <c r="M2688" s="48" t="str">
        <f>IFERROR(VLOOKUP(L2688,category[[category_name_german]:[abbreviation_category_budo]],3,FALSE),"")</f>
        <v/>
      </c>
      <c r="P2688" s="48" t="str">
        <f>IFERROR(VLOOKUP(O2688,category[[category_name_german]:[abbreviation_category_budo]],3,FALSE),"")</f>
        <v/>
      </c>
      <c r="R2688" s="49" t="str">
        <f t="shared" si="369"/>
        <v/>
      </c>
      <c r="U2688" s="48" t="str">
        <f>IFERROR(VLOOKUP(T2688,abbreviation[[description_german]:[abbreviation_budo]],3,FALSE),"")</f>
        <v/>
      </c>
      <c r="X2688" s="51" t="str">
        <f>IFERROR(VLOOKUP(W2688,abbreviation[[description_german]:[abbreviation_budo]],3,FALSE),"")</f>
        <v/>
      </c>
      <c r="Y2688" s="33"/>
      <c r="AA2688" s="49" t="str">
        <f t="shared" si="370"/>
        <v/>
      </c>
      <c r="AD2688" s="48" t="str">
        <f>IFERROR(VLOOKUP(AC2688,abbreviation[[description_german]:[abbreviation_budo]],3,FALSE),"")</f>
        <v/>
      </c>
      <c r="AG2688" s="54" t="str">
        <f>IFERROR(VLOOKUP(AF2688,abbreviation[[description_german]:[abbreviation_budo]],3,FALSE),"")</f>
        <v/>
      </c>
      <c r="AJ2688" s="49" t="str">
        <f t="shared" si="371"/>
        <v>_</v>
      </c>
      <c r="AM2688" s="48" t="str">
        <f>IFERROR(VLOOKUP(AL2688,abbreviation[[description_german]:[abbreviation_budo]],3,FALSE),"")</f>
        <v/>
      </c>
      <c r="AP2688" s="54" t="str">
        <f>IFERROR(VLOOKUP(AO2688,abbreviation[[description_german]:[abbreviation_budo]],3,FALSE),"")</f>
        <v/>
      </c>
      <c r="AS2688" s="49" t="str">
        <f t="shared" si="372"/>
        <v>_</v>
      </c>
      <c r="AV2688" s="53" t="str">
        <f>IFERROR(VLOOKUP(AU2688,abbreviation[[description_german]:[abbreviation_budo]],3,FALSE),"")</f>
        <v/>
      </c>
      <c r="AY2688" s="51" t="str">
        <f>IFERROR(VLOOKUP(AX2688,abbreviation[[description_german]:[abbreviation_budo]],3,FALSE),"")</f>
        <v/>
      </c>
      <c r="BB2688" s="51" t="str">
        <f>IFERROR(VLOOKUP(BA2688,abbreviation[[description_german]:[abbreviation_budo]],3,FALSE),"")</f>
        <v/>
      </c>
      <c r="BE2688" s="51" t="str">
        <f>IFERROR(VLOOKUP(BD2688,abbreviation[[description_german]:[abbreviation_budo]],3,FALSE),"")</f>
        <v/>
      </c>
      <c r="BG2688" s="38"/>
      <c r="BH2688" s="49" t="str">
        <f t="shared" si="373"/>
        <v>_</v>
      </c>
      <c r="BK2688" s="53" t="str">
        <f>IFERROR(VLOOKUP(BJ2688,abbreviation[[description_german]:[abbreviation_budo]],3,FALSE),"")</f>
        <v/>
      </c>
      <c r="BN2688" s="51" t="str">
        <f>IFERROR(VLOOKUP(BM2688,abbreviation[[description_german]:[abbreviation_budo]],3,FALSE),"")</f>
        <v/>
      </c>
      <c r="BO2688" s="31"/>
      <c r="BQ2688" s="51" t="str">
        <f>IFERROR(VLOOKUP(BP2688,abbreviation[[description_german]:[abbreviation_budo]],3,FALSE),"")</f>
        <v/>
      </c>
      <c r="BR2688" s="57" t="str">
        <f t="shared" si="374"/>
        <v>_</v>
      </c>
      <c r="BU2688" s="53" t="str">
        <f>IFERROR(VLOOKUP(BT2688,abbreviation[[description_german]:[abbreviation_budo]],3,FALSE),"")</f>
        <v/>
      </c>
      <c r="BV2688" s="60" t="str">
        <f t="shared" si="375"/>
        <v>_</v>
      </c>
      <c r="BY2688" s="48" t="str">
        <f>IFERROR(VLOOKUP(BX2688,category[[category_name_german]:[abbreviation_category_budo]],3,FALSE),"")</f>
        <v/>
      </c>
      <c r="CB2688" s="48" t="str">
        <f>IFERROR(VLOOKUP(CA2688,category[[category_name_german]:[abbreviation_category_budo]],3,FALSE),"")</f>
        <v/>
      </c>
      <c r="CE2688" s="48" t="str">
        <f>IFERROR(VLOOKUP(CD2688,category[[category_name_german]:[abbreviation_category_budo]],3,FALSE),"")</f>
        <v/>
      </c>
      <c r="CH2688" s="48" t="str">
        <f>IFERROR(VLOOKUP(CG2688,category[[category_name_german]:[abbreviation_category_budo]],3,FALSE),"")</f>
        <v/>
      </c>
      <c r="CK2688" s="48" t="str">
        <f>IFERROR(VLOOKUP(CJ2688,category[[category_name_german]:[abbreviation_category_budo]],3,FALSE),"")</f>
        <v/>
      </c>
      <c r="CM2688" s="49" t="str">
        <f t="shared" si="376"/>
        <v/>
      </c>
      <c r="CO2688" s="63" t="str">
        <f t="shared" si="377"/>
        <v/>
      </c>
    </row>
    <row r="2689" spans="4:93" x14ac:dyDescent="0.25">
      <c r="D2689" s="48" t="str">
        <f>IFERROR(VLOOKUP(C2689,category[[category_name_german]:[abbreviation_category_budo]],3,FALSE),"")</f>
        <v/>
      </c>
      <c r="G2689" s="48" t="str">
        <f>IFERROR(VLOOKUP(F2689,category[[category_name_german]:[abbreviation_category_budo]],3,FALSE),"")</f>
        <v/>
      </c>
      <c r="J2689" s="48" t="str">
        <f>IFERROR(VLOOKUP(I2689,category[[category_name_german]:[abbreviation_category_budo]],3,FALSE),"")</f>
        <v/>
      </c>
      <c r="M2689" s="48" t="str">
        <f>IFERROR(VLOOKUP(L2689,category[[category_name_german]:[abbreviation_category_budo]],3,FALSE),"")</f>
        <v/>
      </c>
      <c r="P2689" s="48" t="str">
        <f>IFERROR(VLOOKUP(O2689,category[[category_name_german]:[abbreviation_category_budo]],3,FALSE),"")</f>
        <v/>
      </c>
      <c r="R2689" s="49" t="str">
        <f t="shared" si="369"/>
        <v/>
      </c>
      <c r="U2689" s="48" t="str">
        <f>IFERROR(VLOOKUP(T2689,abbreviation[[description_german]:[abbreviation_budo]],3,FALSE),"")</f>
        <v/>
      </c>
      <c r="X2689" s="51" t="str">
        <f>IFERROR(VLOOKUP(W2689,abbreviation[[description_german]:[abbreviation_budo]],3,FALSE),"")</f>
        <v/>
      </c>
      <c r="Y2689" s="33"/>
      <c r="AA2689" s="49" t="str">
        <f t="shared" si="370"/>
        <v/>
      </c>
      <c r="AD2689" s="48" t="str">
        <f>IFERROR(VLOOKUP(AC2689,abbreviation[[description_german]:[abbreviation_budo]],3,FALSE),"")</f>
        <v/>
      </c>
      <c r="AG2689" s="54" t="str">
        <f>IFERROR(VLOOKUP(AF2689,abbreviation[[description_german]:[abbreviation_budo]],3,FALSE),"")</f>
        <v/>
      </c>
      <c r="AJ2689" s="49" t="str">
        <f t="shared" si="371"/>
        <v>_</v>
      </c>
      <c r="AM2689" s="48" t="str">
        <f>IFERROR(VLOOKUP(AL2689,abbreviation[[description_german]:[abbreviation_budo]],3,FALSE),"")</f>
        <v/>
      </c>
      <c r="AP2689" s="54" t="str">
        <f>IFERROR(VLOOKUP(AO2689,abbreviation[[description_german]:[abbreviation_budo]],3,FALSE),"")</f>
        <v/>
      </c>
      <c r="AS2689" s="49" t="str">
        <f t="shared" si="372"/>
        <v>_</v>
      </c>
      <c r="AV2689" s="53" t="str">
        <f>IFERROR(VLOOKUP(AU2689,abbreviation[[description_german]:[abbreviation_budo]],3,FALSE),"")</f>
        <v/>
      </c>
      <c r="AY2689" s="51" t="str">
        <f>IFERROR(VLOOKUP(AX2689,abbreviation[[description_german]:[abbreviation_budo]],3,FALSE),"")</f>
        <v/>
      </c>
      <c r="BB2689" s="51" t="str">
        <f>IFERROR(VLOOKUP(BA2689,abbreviation[[description_german]:[abbreviation_budo]],3,FALSE),"")</f>
        <v/>
      </c>
      <c r="BE2689" s="51" t="str">
        <f>IFERROR(VLOOKUP(BD2689,abbreviation[[description_german]:[abbreviation_budo]],3,FALSE),"")</f>
        <v/>
      </c>
      <c r="BG2689" s="38"/>
      <c r="BH2689" s="49" t="str">
        <f t="shared" si="373"/>
        <v>_</v>
      </c>
      <c r="BK2689" s="53" t="str">
        <f>IFERROR(VLOOKUP(BJ2689,abbreviation[[description_german]:[abbreviation_budo]],3,FALSE),"")</f>
        <v/>
      </c>
      <c r="BN2689" s="51" t="str">
        <f>IFERROR(VLOOKUP(BM2689,abbreviation[[description_german]:[abbreviation_budo]],3,FALSE),"")</f>
        <v/>
      </c>
      <c r="BO2689" s="31"/>
      <c r="BQ2689" s="51" t="str">
        <f>IFERROR(VLOOKUP(BP2689,abbreviation[[description_german]:[abbreviation_budo]],3,FALSE),"")</f>
        <v/>
      </c>
      <c r="BR2689" s="57" t="str">
        <f t="shared" si="374"/>
        <v>_</v>
      </c>
      <c r="BU2689" s="53" t="str">
        <f>IFERROR(VLOOKUP(BT2689,abbreviation[[description_german]:[abbreviation_budo]],3,FALSE),"")</f>
        <v/>
      </c>
      <c r="BV2689" s="60" t="str">
        <f t="shared" si="375"/>
        <v>_</v>
      </c>
      <c r="BY2689" s="48" t="str">
        <f>IFERROR(VLOOKUP(BX2689,category[[category_name_german]:[abbreviation_category_budo]],3,FALSE),"")</f>
        <v/>
      </c>
      <c r="CB2689" s="48" t="str">
        <f>IFERROR(VLOOKUP(CA2689,category[[category_name_german]:[abbreviation_category_budo]],3,FALSE),"")</f>
        <v/>
      </c>
      <c r="CE2689" s="48" t="str">
        <f>IFERROR(VLOOKUP(CD2689,category[[category_name_german]:[abbreviation_category_budo]],3,FALSE),"")</f>
        <v/>
      </c>
      <c r="CH2689" s="48" t="str">
        <f>IFERROR(VLOOKUP(CG2689,category[[category_name_german]:[abbreviation_category_budo]],3,FALSE),"")</f>
        <v/>
      </c>
      <c r="CK2689" s="48" t="str">
        <f>IFERROR(VLOOKUP(CJ2689,category[[category_name_german]:[abbreviation_category_budo]],3,FALSE),"")</f>
        <v/>
      </c>
      <c r="CM2689" s="49" t="str">
        <f t="shared" si="376"/>
        <v/>
      </c>
      <c r="CO2689" s="63" t="str">
        <f t="shared" si="377"/>
        <v/>
      </c>
    </row>
    <row r="2690" spans="4:93" x14ac:dyDescent="0.25">
      <c r="D2690" s="48" t="str">
        <f>IFERROR(VLOOKUP(C2690,category[[category_name_german]:[abbreviation_category_budo]],3,FALSE),"")</f>
        <v/>
      </c>
      <c r="G2690" s="48" t="str">
        <f>IFERROR(VLOOKUP(F2690,category[[category_name_german]:[abbreviation_category_budo]],3,FALSE),"")</f>
        <v/>
      </c>
      <c r="J2690" s="48" t="str">
        <f>IFERROR(VLOOKUP(I2690,category[[category_name_german]:[abbreviation_category_budo]],3,FALSE),"")</f>
        <v/>
      </c>
      <c r="M2690" s="48" t="str">
        <f>IFERROR(VLOOKUP(L2690,category[[category_name_german]:[abbreviation_category_budo]],3,FALSE),"")</f>
        <v/>
      </c>
      <c r="P2690" s="48" t="str">
        <f>IFERROR(VLOOKUP(O2690,category[[category_name_german]:[abbreviation_category_budo]],3,FALSE),"")</f>
        <v/>
      </c>
      <c r="R2690" s="49" t="str">
        <f t="shared" si="369"/>
        <v/>
      </c>
      <c r="U2690" s="48" t="str">
        <f>IFERROR(VLOOKUP(T2690,abbreviation[[description_german]:[abbreviation_budo]],3,FALSE),"")</f>
        <v/>
      </c>
      <c r="X2690" s="51" t="str">
        <f>IFERROR(VLOOKUP(W2690,abbreviation[[description_german]:[abbreviation_budo]],3,FALSE),"")</f>
        <v/>
      </c>
      <c r="Y2690" s="33"/>
      <c r="AA2690" s="49" t="str">
        <f t="shared" si="370"/>
        <v/>
      </c>
      <c r="AD2690" s="48" t="str">
        <f>IFERROR(VLOOKUP(AC2690,abbreviation[[description_german]:[abbreviation_budo]],3,FALSE),"")</f>
        <v/>
      </c>
      <c r="AG2690" s="54" t="str">
        <f>IFERROR(VLOOKUP(AF2690,abbreviation[[description_german]:[abbreviation_budo]],3,FALSE),"")</f>
        <v/>
      </c>
      <c r="AJ2690" s="49" t="str">
        <f t="shared" si="371"/>
        <v>_</v>
      </c>
      <c r="AM2690" s="48" t="str">
        <f>IFERROR(VLOOKUP(AL2690,abbreviation[[description_german]:[abbreviation_budo]],3,FALSE),"")</f>
        <v/>
      </c>
      <c r="AP2690" s="54" t="str">
        <f>IFERROR(VLOOKUP(AO2690,abbreviation[[description_german]:[abbreviation_budo]],3,FALSE),"")</f>
        <v/>
      </c>
      <c r="AS2690" s="49" t="str">
        <f t="shared" si="372"/>
        <v>_</v>
      </c>
      <c r="AV2690" s="53" t="str">
        <f>IFERROR(VLOOKUP(AU2690,abbreviation[[description_german]:[abbreviation_budo]],3,FALSE),"")</f>
        <v/>
      </c>
      <c r="AY2690" s="51" t="str">
        <f>IFERROR(VLOOKUP(AX2690,abbreviation[[description_german]:[abbreviation_budo]],3,FALSE),"")</f>
        <v/>
      </c>
      <c r="BB2690" s="51" t="str">
        <f>IFERROR(VLOOKUP(BA2690,abbreviation[[description_german]:[abbreviation_budo]],3,FALSE),"")</f>
        <v/>
      </c>
      <c r="BE2690" s="51" t="str">
        <f>IFERROR(VLOOKUP(BD2690,abbreviation[[description_german]:[abbreviation_budo]],3,FALSE),"")</f>
        <v/>
      </c>
      <c r="BG2690" s="38"/>
      <c r="BH2690" s="49" t="str">
        <f t="shared" si="373"/>
        <v>_</v>
      </c>
      <c r="BK2690" s="53" t="str">
        <f>IFERROR(VLOOKUP(BJ2690,abbreviation[[description_german]:[abbreviation_budo]],3,FALSE),"")</f>
        <v/>
      </c>
      <c r="BN2690" s="51" t="str">
        <f>IFERROR(VLOOKUP(BM2690,abbreviation[[description_german]:[abbreviation_budo]],3,FALSE),"")</f>
        <v/>
      </c>
      <c r="BO2690" s="31"/>
      <c r="BQ2690" s="51" t="str">
        <f>IFERROR(VLOOKUP(BP2690,abbreviation[[description_german]:[abbreviation_budo]],3,FALSE),"")</f>
        <v/>
      </c>
      <c r="BR2690" s="57" t="str">
        <f t="shared" si="374"/>
        <v>_</v>
      </c>
      <c r="BU2690" s="53" t="str">
        <f>IFERROR(VLOOKUP(BT2690,abbreviation[[description_german]:[abbreviation_budo]],3,FALSE),"")</f>
        <v/>
      </c>
      <c r="BV2690" s="60" t="str">
        <f t="shared" si="375"/>
        <v>_</v>
      </c>
      <c r="BY2690" s="48" t="str">
        <f>IFERROR(VLOOKUP(BX2690,category[[category_name_german]:[abbreviation_category_budo]],3,FALSE),"")</f>
        <v/>
      </c>
      <c r="CB2690" s="48" t="str">
        <f>IFERROR(VLOOKUP(CA2690,category[[category_name_german]:[abbreviation_category_budo]],3,FALSE),"")</f>
        <v/>
      </c>
      <c r="CE2690" s="48" t="str">
        <f>IFERROR(VLOOKUP(CD2690,category[[category_name_german]:[abbreviation_category_budo]],3,FALSE),"")</f>
        <v/>
      </c>
      <c r="CH2690" s="48" t="str">
        <f>IFERROR(VLOOKUP(CG2690,category[[category_name_german]:[abbreviation_category_budo]],3,FALSE),"")</f>
        <v/>
      </c>
      <c r="CK2690" s="48" t="str">
        <f>IFERROR(VLOOKUP(CJ2690,category[[category_name_german]:[abbreviation_category_budo]],3,FALSE),"")</f>
        <v/>
      </c>
      <c r="CM2690" s="49" t="str">
        <f t="shared" si="376"/>
        <v/>
      </c>
      <c r="CO2690" s="63" t="str">
        <f t="shared" si="377"/>
        <v/>
      </c>
    </row>
    <row r="2691" spans="4:93" x14ac:dyDescent="0.25">
      <c r="D2691" s="48" t="str">
        <f>IFERROR(VLOOKUP(C2691,category[[category_name_german]:[abbreviation_category_budo]],3,FALSE),"")</f>
        <v/>
      </c>
      <c r="G2691" s="48" t="str">
        <f>IFERROR(VLOOKUP(F2691,category[[category_name_german]:[abbreviation_category_budo]],3,FALSE),"")</f>
        <v/>
      </c>
      <c r="J2691" s="48" t="str">
        <f>IFERROR(VLOOKUP(I2691,category[[category_name_german]:[abbreviation_category_budo]],3,FALSE),"")</f>
        <v/>
      </c>
      <c r="M2691" s="48" t="str">
        <f>IFERROR(VLOOKUP(L2691,category[[category_name_german]:[abbreviation_category_budo]],3,FALSE),"")</f>
        <v/>
      </c>
      <c r="P2691" s="48" t="str">
        <f>IFERROR(VLOOKUP(O2691,category[[category_name_german]:[abbreviation_category_budo]],3,FALSE),"")</f>
        <v/>
      </c>
      <c r="R2691" s="49" t="str">
        <f t="shared" si="369"/>
        <v/>
      </c>
      <c r="U2691" s="48" t="str">
        <f>IFERROR(VLOOKUP(T2691,abbreviation[[description_german]:[abbreviation_budo]],3,FALSE),"")</f>
        <v/>
      </c>
      <c r="X2691" s="51" t="str">
        <f>IFERROR(VLOOKUP(W2691,abbreviation[[description_german]:[abbreviation_budo]],3,FALSE),"")</f>
        <v/>
      </c>
      <c r="Y2691" s="33"/>
      <c r="AA2691" s="49" t="str">
        <f t="shared" si="370"/>
        <v/>
      </c>
      <c r="AD2691" s="48" t="str">
        <f>IFERROR(VLOOKUP(AC2691,abbreviation[[description_german]:[abbreviation_budo]],3,FALSE),"")</f>
        <v/>
      </c>
      <c r="AG2691" s="54" t="str">
        <f>IFERROR(VLOOKUP(AF2691,abbreviation[[description_german]:[abbreviation_budo]],3,FALSE),"")</f>
        <v/>
      </c>
      <c r="AJ2691" s="49" t="str">
        <f t="shared" si="371"/>
        <v>_</v>
      </c>
      <c r="AM2691" s="48" t="str">
        <f>IFERROR(VLOOKUP(AL2691,abbreviation[[description_german]:[abbreviation_budo]],3,FALSE),"")</f>
        <v/>
      </c>
      <c r="AP2691" s="54" t="str">
        <f>IFERROR(VLOOKUP(AO2691,abbreviation[[description_german]:[abbreviation_budo]],3,FALSE),"")</f>
        <v/>
      </c>
      <c r="AS2691" s="49" t="str">
        <f t="shared" si="372"/>
        <v>_</v>
      </c>
      <c r="AV2691" s="53" t="str">
        <f>IFERROR(VLOOKUP(AU2691,abbreviation[[description_german]:[abbreviation_budo]],3,FALSE),"")</f>
        <v/>
      </c>
      <c r="AY2691" s="51" t="str">
        <f>IFERROR(VLOOKUP(AX2691,abbreviation[[description_german]:[abbreviation_budo]],3,FALSE),"")</f>
        <v/>
      </c>
      <c r="BB2691" s="51" t="str">
        <f>IFERROR(VLOOKUP(BA2691,abbreviation[[description_german]:[abbreviation_budo]],3,FALSE),"")</f>
        <v/>
      </c>
      <c r="BE2691" s="51" t="str">
        <f>IFERROR(VLOOKUP(BD2691,abbreviation[[description_german]:[abbreviation_budo]],3,FALSE),"")</f>
        <v/>
      </c>
      <c r="BG2691" s="38"/>
      <c r="BH2691" s="49" t="str">
        <f t="shared" si="373"/>
        <v>_</v>
      </c>
      <c r="BK2691" s="53" t="str">
        <f>IFERROR(VLOOKUP(BJ2691,abbreviation[[description_german]:[abbreviation_budo]],3,FALSE),"")</f>
        <v/>
      </c>
      <c r="BN2691" s="51" t="str">
        <f>IFERROR(VLOOKUP(BM2691,abbreviation[[description_german]:[abbreviation_budo]],3,FALSE),"")</f>
        <v/>
      </c>
      <c r="BO2691" s="31"/>
      <c r="BQ2691" s="51" t="str">
        <f>IFERROR(VLOOKUP(BP2691,abbreviation[[description_german]:[abbreviation_budo]],3,FALSE),"")</f>
        <v/>
      </c>
      <c r="BR2691" s="57" t="str">
        <f t="shared" si="374"/>
        <v>_</v>
      </c>
      <c r="BU2691" s="53" t="str">
        <f>IFERROR(VLOOKUP(BT2691,abbreviation[[description_german]:[abbreviation_budo]],3,FALSE),"")</f>
        <v/>
      </c>
      <c r="BV2691" s="60" t="str">
        <f t="shared" si="375"/>
        <v>_</v>
      </c>
      <c r="BY2691" s="48" t="str">
        <f>IFERROR(VLOOKUP(BX2691,category[[category_name_german]:[abbreviation_category_budo]],3,FALSE),"")</f>
        <v/>
      </c>
      <c r="CB2691" s="48" t="str">
        <f>IFERROR(VLOOKUP(CA2691,category[[category_name_german]:[abbreviation_category_budo]],3,FALSE),"")</f>
        <v/>
      </c>
      <c r="CE2691" s="48" t="str">
        <f>IFERROR(VLOOKUP(CD2691,category[[category_name_german]:[abbreviation_category_budo]],3,FALSE),"")</f>
        <v/>
      </c>
      <c r="CH2691" s="48" t="str">
        <f>IFERROR(VLOOKUP(CG2691,category[[category_name_german]:[abbreviation_category_budo]],3,FALSE),"")</f>
        <v/>
      </c>
      <c r="CK2691" s="48" t="str">
        <f>IFERROR(VLOOKUP(CJ2691,category[[category_name_german]:[abbreviation_category_budo]],3,FALSE),"")</f>
        <v/>
      </c>
      <c r="CM2691" s="49" t="str">
        <f t="shared" si="376"/>
        <v/>
      </c>
      <c r="CO2691" s="63" t="str">
        <f t="shared" si="377"/>
        <v/>
      </c>
    </row>
    <row r="2692" spans="4:93" x14ac:dyDescent="0.25">
      <c r="D2692" s="48" t="str">
        <f>IFERROR(VLOOKUP(C2692,category[[category_name_german]:[abbreviation_category_budo]],3,FALSE),"")</f>
        <v/>
      </c>
      <c r="G2692" s="48" t="str">
        <f>IFERROR(VLOOKUP(F2692,category[[category_name_german]:[abbreviation_category_budo]],3,FALSE),"")</f>
        <v/>
      </c>
      <c r="J2692" s="48" t="str">
        <f>IFERROR(VLOOKUP(I2692,category[[category_name_german]:[abbreviation_category_budo]],3,FALSE),"")</f>
        <v/>
      </c>
      <c r="M2692" s="48" t="str">
        <f>IFERROR(VLOOKUP(L2692,category[[category_name_german]:[abbreviation_category_budo]],3,FALSE),"")</f>
        <v/>
      </c>
      <c r="P2692" s="48" t="str">
        <f>IFERROR(VLOOKUP(O2692,category[[category_name_german]:[abbreviation_category_budo]],3,FALSE),"")</f>
        <v/>
      </c>
      <c r="R2692" s="49" t="str">
        <f t="shared" ref="R2692:R2755" si="378">(D2692&amp;IF(OR(ISNUMBER(E2692),ISTEXT(E2692)),"-"&amp;E2692,))&amp;(IF(ISTEXT(F2692),"_",)&amp;G2692&amp;IF(OR(ISNUMBER(H2692),ISTEXT(H2692)),"-"&amp;H2692,))&amp;(IF(ISTEXT(I2692),"_",)&amp;J2692&amp;IF(OR(ISNUMBER(K2692),ISTEXT(K2692)),"-"&amp;K2692,))&amp;(IF(ISTEXT(L2692),"_",)&amp;M2692&amp;IF(OR(ISNUMBER(N2692),ISTEXT(N2692)),"-"&amp;N2692,))&amp;(IF(ISTEXT(O2692),"_",)&amp;P2692&amp;IF(OR(ISNUMBER(Q2692),ISTEXT(Q2692)),"-"&amp;Q2692,))</f>
        <v/>
      </c>
      <c r="U2692" s="48" t="str">
        <f>IFERROR(VLOOKUP(T2692,abbreviation[[description_german]:[abbreviation_budo]],3,FALSE),"")</f>
        <v/>
      </c>
      <c r="X2692" s="51" t="str">
        <f>IFERROR(VLOOKUP(W2692,abbreviation[[description_german]:[abbreviation_budo]],3,FALSE),"")</f>
        <v/>
      </c>
      <c r="Y2692" s="33"/>
      <c r="AA2692" s="49" t="str">
        <f t="shared" ref="AA2692:AA2755" si="379">(IF(AND(ISTEXT(R2692),R2692&lt;&gt;""),"_._",)&amp;U2692&amp;IF(ISTEXT(W2692),"."&amp;X2692,)&amp;IF(OR(ISTEXT(Z2692),ISNUMBER(Z2692)),"-"&amp;Z2692,))</f>
        <v/>
      </c>
      <c r="AD2692" s="48" t="str">
        <f>IFERROR(VLOOKUP(AC2692,abbreviation[[description_german]:[abbreviation_budo]],3,FALSE),"")</f>
        <v/>
      </c>
      <c r="AG2692" s="54" t="str">
        <f>IFERROR(VLOOKUP(AF2692,abbreviation[[description_german]:[abbreviation_budo]],3,FALSE),"")</f>
        <v/>
      </c>
      <c r="AJ2692" s="49" t="str">
        <f t="shared" ref="AJ2692:AJ2755" si="380">("_"&amp;AD2692&amp;IF(ISTEXT(AF2692),"."&amp;AG2692,)&amp;IF(OR(ISTEXT(AI2692),ISNUMBER(AI2692)),"-"&amp;AI2692,))</f>
        <v>_</v>
      </c>
      <c r="AM2692" s="48" t="str">
        <f>IFERROR(VLOOKUP(AL2692,abbreviation[[description_german]:[abbreviation_budo]],3,FALSE),"")</f>
        <v/>
      </c>
      <c r="AP2692" s="54" t="str">
        <f>IFERROR(VLOOKUP(AO2692,abbreviation[[description_german]:[abbreviation_budo]],3,FALSE),"")</f>
        <v/>
      </c>
      <c r="AS2692" s="49" t="str">
        <f t="shared" ref="AS2692:AS2755" si="381">("_"&amp;AM2692&amp;IF(ISTEXT(AO2692),"."&amp;AP2692,)&amp;IF(OR(ISTEXT(AR2692),ISNUMBER(AR2692)),"-"&amp;AR2692,))</f>
        <v>_</v>
      </c>
      <c r="AV2692" s="53" t="str">
        <f>IFERROR(VLOOKUP(AU2692,abbreviation[[description_german]:[abbreviation_budo]],3,FALSE),"")</f>
        <v/>
      </c>
      <c r="AY2692" s="51" t="str">
        <f>IFERROR(VLOOKUP(AX2692,abbreviation[[description_german]:[abbreviation_budo]],3,FALSE),"")</f>
        <v/>
      </c>
      <c r="BB2692" s="51" t="str">
        <f>IFERROR(VLOOKUP(BA2692,abbreviation[[description_german]:[abbreviation_budo]],3,FALSE),"")</f>
        <v/>
      </c>
      <c r="BE2692" s="51" t="str">
        <f>IFERROR(VLOOKUP(BD2692,abbreviation[[description_german]:[abbreviation_budo]],3,FALSE),"")</f>
        <v/>
      </c>
      <c r="BG2692" s="38"/>
      <c r="BH2692" s="49" t="str">
        <f t="shared" ref="BH2692:BH2755" si="382">("_"&amp;AV2692&amp;IF(ISTEXT(AX2692),"."&amp;AY2692,)&amp;IF(ISTEXT(BA2692),"."&amp;BB2692,)&amp;IF(ISTEXT(BD2692),"."&amp;BE2692,)&amp;IF(OR(ISTEXT(BG2692),ISNUMBER(BG2692)),"-"&amp;BG2692,))</f>
        <v>_</v>
      </c>
      <c r="BK2692" s="53" t="str">
        <f>IFERROR(VLOOKUP(BJ2692,abbreviation[[description_german]:[abbreviation_budo]],3,FALSE),"")</f>
        <v/>
      </c>
      <c r="BN2692" s="51" t="str">
        <f>IFERROR(VLOOKUP(BM2692,abbreviation[[description_german]:[abbreviation_budo]],3,FALSE),"")</f>
        <v/>
      </c>
      <c r="BO2692" s="31"/>
      <c r="BQ2692" s="51" t="str">
        <f>IFERROR(VLOOKUP(BP2692,abbreviation[[description_german]:[abbreviation_budo]],3,FALSE),"")</f>
        <v/>
      </c>
      <c r="BR2692" s="57" t="str">
        <f t="shared" ref="BR2692:BR2755" si="383">("_"&amp;BK2692&amp;IF(ISTEXT(BM2692),"."&amp;BN2692,)&amp;IF(ISTEXT(BP2692),"."&amp;BQ2692,))</f>
        <v>_</v>
      </c>
      <c r="BU2692" s="53" t="str">
        <f>IFERROR(VLOOKUP(BT2692,abbreviation[[description_german]:[abbreviation_budo]],3,FALSE),"")</f>
        <v/>
      </c>
      <c r="BV2692" s="60" t="str">
        <f t="shared" ref="BV2692:BV2755" si="384">"_"&amp;BU2692</f>
        <v>_</v>
      </c>
      <c r="BY2692" s="48" t="str">
        <f>IFERROR(VLOOKUP(BX2692,category[[category_name_german]:[abbreviation_category_budo]],3,FALSE),"")</f>
        <v/>
      </c>
      <c r="CB2692" s="48" t="str">
        <f>IFERROR(VLOOKUP(CA2692,category[[category_name_german]:[abbreviation_category_budo]],3,FALSE),"")</f>
        <v/>
      </c>
      <c r="CE2692" s="48" t="str">
        <f>IFERROR(VLOOKUP(CD2692,category[[category_name_german]:[abbreviation_category_budo]],3,FALSE),"")</f>
        <v/>
      </c>
      <c r="CH2692" s="48" t="str">
        <f>IFERROR(VLOOKUP(CG2692,category[[category_name_german]:[abbreviation_category_budo]],3,FALSE),"")</f>
        <v/>
      </c>
      <c r="CK2692" s="48" t="str">
        <f>IFERROR(VLOOKUP(CJ2692,category[[category_name_german]:[abbreviation_category_budo]],3,FALSE),"")</f>
        <v/>
      </c>
      <c r="CM2692" s="49" t="str">
        <f t="shared" ref="CM2692:CM2755" si="385">(IF(ISTEXT(BX2692),"_",)&amp;BY2692&amp;IF(OR(ISNUMBER(BZ2692),ISTEXT(BZ2692)),"-"&amp;BZ2692,))&amp;(IF(ISTEXT(CA2692),"_",)&amp;CB2692&amp;IF(OR(ISNUMBER(CC2692),ISTEXT(CC2692)),"-"&amp;CC2692,))&amp;(IF(ISTEXT(CD2692),"_",)&amp;CE2692&amp;IF(OR(ISNUMBER(CF2692),ISTEXT(CF2692)),"-"&amp;CF2692,))&amp;(IF(ISTEXT(CG2692),"_",)&amp;CH2692&amp;IF(OR(ISNUMBER(CI2692),ISTEXT(CI2692)),"-"&amp;CI2692,))&amp;(IF(ISTEXT(CJ2692),"_",)&amp;CK2692&amp;IF(OR(ISNUMBER(CL2692),ISTEXT(CL2692)),"-"&amp;CL2692,))</f>
        <v/>
      </c>
      <c r="CO2692" s="63" t="str">
        <f t="shared" ref="CO2692:CO2755" si="386">IF(AND(T2692&lt;&gt;"",AC2692&lt;&gt;"",AL2692&lt;&gt;"",AU2692&lt;&gt;"",BJ2692&lt;&gt;"",BX2692&lt;&gt;"",C2692&lt;&gt;"",A2692&lt;&gt;"",B2692&lt;&gt;""),(R2692&amp;AA2692&amp;AJ2692&amp;AS2692&amp;BH2692&amp;BR2692&amp;BV2692&amp;CM2692),"")</f>
        <v/>
      </c>
    </row>
    <row r="2693" spans="4:93" x14ac:dyDescent="0.25">
      <c r="D2693" s="48" t="str">
        <f>IFERROR(VLOOKUP(C2693,category[[category_name_german]:[abbreviation_category_budo]],3,FALSE),"")</f>
        <v/>
      </c>
      <c r="G2693" s="48" t="str">
        <f>IFERROR(VLOOKUP(F2693,category[[category_name_german]:[abbreviation_category_budo]],3,FALSE),"")</f>
        <v/>
      </c>
      <c r="J2693" s="48" t="str">
        <f>IFERROR(VLOOKUP(I2693,category[[category_name_german]:[abbreviation_category_budo]],3,FALSE),"")</f>
        <v/>
      </c>
      <c r="M2693" s="48" t="str">
        <f>IFERROR(VLOOKUP(L2693,category[[category_name_german]:[abbreviation_category_budo]],3,FALSE),"")</f>
        <v/>
      </c>
      <c r="P2693" s="48" t="str">
        <f>IFERROR(VLOOKUP(O2693,category[[category_name_german]:[abbreviation_category_budo]],3,FALSE),"")</f>
        <v/>
      </c>
      <c r="R2693" s="49" t="str">
        <f t="shared" si="378"/>
        <v/>
      </c>
      <c r="U2693" s="48" t="str">
        <f>IFERROR(VLOOKUP(T2693,abbreviation[[description_german]:[abbreviation_budo]],3,FALSE),"")</f>
        <v/>
      </c>
      <c r="X2693" s="51" t="str">
        <f>IFERROR(VLOOKUP(W2693,abbreviation[[description_german]:[abbreviation_budo]],3,FALSE),"")</f>
        <v/>
      </c>
      <c r="Y2693" s="33"/>
      <c r="AA2693" s="49" t="str">
        <f t="shared" si="379"/>
        <v/>
      </c>
      <c r="AD2693" s="48" t="str">
        <f>IFERROR(VLOOKUP(AC2693,abbreviation[[description_german]:[abbreviation_budo]],3,FALSE),"")</f>
        <v/>
      </c>
      <c r="AG2693" s="54" t="str">
        <f>IFERROR(VLOOKUP(AF2693,abbreviation[[description_german]:[abbreviation_budo]],3,FALSE),"")</f>
        <v/>
      </c>
      <c r="AJ2693" s="49" t="str">
        <f t="shared" si="380"/>
        <v>_</v>
      </c>
      <c r="AM2693" s="48" t="str">
        <f>IFERROR(VLOOKUP(AL2693,abbreviation[[description_german]:[abbreviation_budo]],3,FALSE),"")</f>
        <v/>
      </c>
      <c r="AP2693" s="54" t="str">
        <f>IFERROR(VLOOKUP(AO2693,abbreviation[[description_german]:[abbreviation_budo]],3,FALSE),"")</f>
        <v/>
      </c>
      <c r="AS2693" s="49" t="str">
        <f t="shared" si="381"/>
        <v>_</v>
      </c>
      <c r="AV2693" s="53" t="str">
        <f>IFERROR(VLOOKUP(AU2693,abbreviation[[description_german]:[abbreviation_budo]],3,FALSE),"")</f>
        <v/>
      </c>
      <c r="AY2693" s="51" t="str">
        <f>IFERROR(VLOOKUP(AX2693,abbreviation[[description_german]:[abbreviation_budo]],3,FALSE),"")</f>
        <v/>
      </c>
      <c r="BB2693" s="51" t="str">
        <f>IFERROR(VLOOKUP(BA2693,abbreviation[[description_german]:[abbreviation_budo]],3,FALSE),"")</f>
        <v/>
      </c>
      <c r="BE2693" s="51" t="str">
        <f>IFERROR(VLOOKUP(BD2693,abbreviation[[description_german]:[abbreviation_budo]],3,FALSE),"")</f>
        <v/>
      </c>
      <c r="BG2693" s="38"/>
      <c r="BH2693" s="49" t="str">
        <f t="shared" si="382"/>
        <v>_</v>
      </c>
      <c r="BK2693" s="53" t="str">
        <f>IFERROR(VLOOKUP(BJ2693,abbreviation[[description_german]:[abbreviation_budo]],3,FALSE),"")</f>
        <v/>
      </c>
      <c r="BN2693" s="51" t="str">
        <f>IFERROR(VLOOKUP(BM2693,abbreviation[[description_german]:[abbreviation_budo]],3,FALSE),"")</f>
        <v/>
      </c>
      <c r="BO2693" s="31"/>
      <c r="BQ2693" s="51" t="str">
        <f>IFERROR(VLOOKUP(BP2693,abbreviation[[description_german]:[abbreviation_budo]],3,FALSE),"")</f>
        <v/>
      </c>
      <c r="BR2693" s="57" t="str">
        <f t="shared" si="383"/>
        <v>_</v>
      </c>
      <c r="BU2693" s="53" t="str">
        <f>IFERROR(VLOOKUP(BT2693,abbreviation[[description_german]:[abbreviation_budo]],3,FALSE),"")</f>
        <v/>
      </c>
      <c r="BV2693" s="60" t="str">
        <f t="shared" si="384"/>
        <v>_</v>
      </c>
      <c r="BY2693" s="48" t="str">
        <f>IFERROR(VLOOKUP(BX2693,category[[category_name_german]:[abbreviation_category_budo]],3,FALSE),"")</f>
        <v/>
      </c>
      <c r="CB2693" s="48" t="str">
        <f>IFERROR(VLOOKUP(CA2693,category[[category_name_german]:[abbreviation_category_budo]],3,FALSE),"")</f>
        <v/>
      </c>
      <c r="CE2693" s="48" t="str">
        <f>IFERROR(VLOOKUP(CD2693,category[[category_name_german]:[abbreviation_category_budo]],3,FALSE),"")</f>
        <v/>
      </c>
      <c r="CH2693" s="48" t="str">
        <f>IFERROR(VLOOKUP(CG2693,category[[category_name_german]:[abbreviation_category_budo]],3,FALSE),"")</f>
        <v/>
      </c>
      <c r="CK2693" s="48" t="str">
        <f>IFERROR(VLOOKUP(CJ2693,category[[category_name_german]:[abbreviation_category_budo]],3,FALSE),"")</f>
        <v/>
      </c>
      <c r="CM2693" s="49" t="str">
        <f t="shared" si="385"/>
        <v/>
      </c>
      <c r="CO2693" s="63" t="str">
        <f t="shared" si="386"/>
        <v/>
      </c>
    </row>
    <row r="2694" spans="4:93" x14ac:dyDescent="0.25">
      <c r="D2694" s="48" t="str">
        <f>IFERROR(VLOOKUP(C2694,category[[category_name_german]:[abbreviation_category_budo]],3,FALSE),"")</f>
        <v/>
      </c>
      <c r="G2694" s="48" t="str">
        <f>IFERROR(VLOOKUP(F2694,category[[category_name_german]:[abbreviation_category_budo]],3,FALSE),"")</f>
        <v/>
      </c>
      <c r="J2694" s="48" t="str">
        <f>IFERROR(VLOOKUP(I2694,category[[category_name_german]:[abbreviation_category_budo]],3,FALSE),"")</f>
        <v/>
      </c>
      <c r="M2694" s="48" t="str">
        <f>IFERROR(VLOOKUP(L2694,category[[category_name_german]:[abbreviation_category_budo]],3,FALSE),"")</f>
        <v/>
      </c>
      <c r="P2694" s="48" t="str">
        <f>IFERROR(VLOOKUP(O2694,category[[category_name_german]:[abbreviation_category_budo]],3,FALSE),"")</f>
        <v/>
      </c>
      <c r="R2694" s="49" t="str">
        <f t="shared" si="378"/>
        <v/>
      </c>
      <c r="U2694" s="48" t="str">
        <f>IFERROR(VLOOKUP(T2694,abbreviation[[description_german]:[abbreviation_budo]],3,FALSE),"")</f>
        <v/>
      </c>
      <c r="X2694" s="51" t="str">
        <f>IFERROR(VLOOKUP(W2694,abbreviation[[description_german]:[abbreviation_budo]],3,FALSE),"")</f>
        <v/>
      </c>
      <c r="Y2694" s="33"/>
      <c r="AA2694" s="49" t="str">
        <f t="shared" si="379"/>
        <v/>
      </c>
      <c r="AD2694" s="48" t="str">
        <f>IFERROR(VLOOKUP(AC2694,abbreviation[[description_german]:[abbreviation_budo]],3,FALSE),"")</f>
        <v/>
      </c>
      <c r="AG2694" s="54" t="str">
        <f>IFERROR(VLOOKUP(AF2694,abbreviation[[description_german]:[abbreviation_budo]],3,FALSE),"")</f>
        <v/>
      </c>
      <c r="AJ2694" s="49" t="str">
        <f t="shared" si="380"/>
        <v>_</v>
      </c>
      <c r="AM2694" s="48" t="str">
        <f>IFERROR(VLOOKUP(AL2694,abbreviation[[description_german]:[abbreviation_budo]],3,FALSE),"")</f>
        <v/>
      </c>
      <c r="AP2694" s="54" t="str">
        <f>IFERROR(VLOOKUP(AO2694,abbreviation[[description_german]:[abbreviation_budo]],3,FALSE),"")</f>
        <v/>
      </c>
      <c r="AS2694" s="49" t="str">
        <f t="shared" si="381"/>
        <v>_</v>
      </c>
      <c r="AV2694" s="53" t="str">
        <f>IFERROR(VLOOKUP(AU2694,abbreviation[[description_german]:[abbreviation_budo]],3,FALSE),"")</f>
        <v/>
      </c>
      <c r="AY2694" s="51" t="str">
        <f>IFERROR(VLOOKUP(AX2694,abbreviation[[description_german]:[abbreviation_budo]],3,FALSE),"")</f>
        <v/>
      </c>
      <c r="BB2694" s="51" t="str">
        <f>IFERROR(VLOOKUP(BA2694,abbreviation[[description_german]:[abbreviation_budo]],3,FALSE),"")</f>
        <v/>
      </c>
      <c r="BE2694" s="51" t="str">
        <f>IFERROR(VLOOKUP(BD2694,abbreviation[[description_german]:[abbreviation_budo]],3,FALSE),"")</f>
        <v/>
      </c>
      <c r="BG2694" s="38"/>
      <c r="BH2694" s="49" t="str">
        <f t="shared" si="382"/>
        <v>_</v>
      </c>
      <c r="BK2694" s="53" t="str">
        <f>IFERROR(VLOOKUP(BJ2694,abbreviation[[description_german]:[abbreviation_budo]],3,FALSE),"")</f>
        <v/>
      </c>
      <c r="BN2694" s="51" t="str">
        <f>IFERROR(VLOOKUP(BM2694,abbreviation[[description_german]:[abbreviation_budo]],3,FALSE),"")</f>
        <v/>
      </c>
      <c r="BO2694" s="31"/>
      <c r="BQ2694" s="51" t="str">
        <f>IFERROR(VLOOKUP(BP2694,abbreviation[[description_german]:[abbreviation_budo]],3,FALSE),"")</f>
        <v/>
      </c>
      <c r="BR2694" s="57" t="str">
        <f t="shared" si="383"/>
        <v>_</v>
      </c>
      <c r="BU2694" s="53" t="str">
        <f>IFERROR(VLOOKUP(BT2694,abbreviation[[description_german]:[abbreviation_budo]],3,FALSE),"")</f>
        <v/>
      </c>
      <c r="BV2694" s="60" t="str">
        <f t="shared" si="384"/>
        <v>_</v>
      </c>
      <c r="BY2694" s="48" t="str">
        <f>IFERROR(VLOOKUP(BX2694,category[[category_name_german]:[abbreviation_category_budo]],3,FALSE),"")</f>
        <v/>
      </c>
      <c r="CB2694" s="48" t="str">
        <f>IFERROR(VLOOKUP(CA2694,category[[category_name_german]:[abbreviation_category_budo]],3,FALSE),"")</f>
        <v/>
      </c>
      <c r="CE2694" s="48" t="str">
        <f>IFERROR(VLOOKUP(CD2694,category[[category_name_german]:[abbreviation_category_budo]],3,FALSE),"")</f>
        <v/>
      </c>
      <c r="CH2694" s="48" t="str">
        <f>IFERROR(VLOOKUP(CG2694,category[[category_name_german]:[abbreviation_category_budo]],3,FALSE),"")</f>
        <v/>
      </c>
      <c r="CK2694" s="48" t="str">
        <f>IFERROR(VLOOKUP(CJ2694,category[[category_name_german]:[abbreviation_category_budo]],3,FALSE),"")</f>
        <v/>
      </c>
      <c r="CM2694" s="49" t="str">
        <f t="shared" si="385"/>
        <v/>
      </c>
      <c r="CO2694" s="63" t="str">
        <f t="shared" si="386"/>
        <v/>
      </c>
    </row>
    <row r="2695" spans="4:93" x14ac:dyDescent="0.25">
      <c r="D2695" s="48" t="str">
        <f>IFERROR(VLOOKUP(C2695,category[[category_name_german]:[abbreviation_category_budo]],3,FALSE),"")</f>
        <v/>
      </c>
      <c r="G2695" s="48" t="str">
        <f>IFERROR(VLOOKUP(F2695,category[[category_name_german]:[abbreviation_category_budo]],3,FALSE),"")</f>
        <v/>
      </c>
      <c r="J2695" s="48" t="str">
        <f>IFERROR(VLOOKUP(I2695,category[[category_name_german]:[abbreviation_category_budo]],3,FALSE),"")</f>
        <v/>
      </c>
      <c r="M2695" s="48" t="str">
        <f>IFERROR(VLOOKUP(L2695,category[[category_name_german]:[abbreviation_category_budo]],3,FALSE),"")</f>
        <v/>
      </c>
      <c r="P2695" s="48" t="str">
        <f>IFERROR(VLOOKUP(O2695,category[[category_name_german]:[abbreviation_category_budo]],3,FALSE),"")</f>
        <v/>
      </c>
      <c r="R2695" s="49" t="str">
        <f t="shared" si="378"/>
        <v/>
      </c>
      <c r="U2695" s="48" t="str">
        <f>IFERROR(VLOOKUP(T2695,abbreviation[[description_german]:[abbreviation_budo]],3,FALSE),"")</f>
        <v/>
      </c>
      <c r="X2695" s="51" t="str">
        <f>IFERROR(VLOOKUP(W2695,abbreviation[[description_german]:[abbreviation_budo]],3,FALSE),"")</f>
        <v/>
      </c>
      <c r="Y2695" s="33"/>
      <c r="AA2695" s="49" t="str">
        <f t="shared" si="379"/>
        <v/>
      </c>
      <c r="AD2695" s="48" t="str">
        <f>IFERROR(VLOOKUP(AC2695,abbreviation[[description_german]:[abbreviation_budo]],3,FALSE),"")</f>
        <v/>
      </c>
      <c r="AG2695" s="54" t="str">
        <f>IFERROR(VLOOKUP(AF2695,abbreviation[[description_german]:[abbreviation_budo]],3,FALSE),"")</f>
        <v/>
      </c>
      <c r="AJ2695" s="49" t="str">
        <f t="shared" si="380"/>
        <v>_</v>
      </c>
      <c r="AM2695" s="48" t="str">
        <f>IFERROR(VLOOKUP(AL2695,abbreviation[[description_german]:[abbreviation_budo]],3,FALSE),"")</f>
        <v/>
      </c>
      <c r="AP2695" s="54" t="str">
        <f>IFERROR(VLOOKUP(AO2695,abbreviation[[description_german]:[abbreviation_budo]],3,FALSE),"")</f>
        <v/>
      </c>
      <c r="AS2695" s="49" t="str">
        <f t="shared" si="381"/>
        <v>_</v>
      </c>
      <c r="AV2695" s="53" t="str">
        <f>IFERROR(VLOOKUP(AU2695,abbreviation[[description_german]:[abbreviation_budo]],3,FALSE),"")</f>
        <v/>
      </c>
      <c r="AY2695" s="51" t="str">
        <f>IFERROR(VLOOKUP(AX2695,abbreviation[[description_german]:[abbreviation_budo]],3,FALSE),"")</f>
        <v/>
      </c>
      <c r="BB2695" s="51" t="str">
        <f>IFERROR(VLOOKUP(BA2695,abbreviation[[description_german]:[abbreviation_budo]],3,FALSE),"")</f>
        <v/>
      </c>
      <c r="BE2695" s="51" t="str">
        <f>IFERROR(VLOOKUP(BD2695,abbreviation[[description_german]:[abbreviation_budo]],3,FALSE),"")</f>
        <v/>
      </c>
      <c r="BG2695" s="38"/>
      <c r="BH2695" s="49" t="str">
        <f t="shared" si="382"/>
        <v>_</v>
      </c>
      <c r="BK2695" s="53" t="str">
        <f>IFERROR(VLOOKUP(BJ2695,abbreviation[[description_german]:[abbreviation_budo]],3,FALSE),"")</f>
        <v/>
      </c>
      <c r="BN2695" s="51" t="str">
        <f>IFERROR(VLOOKUP(BM2695,abbreviation[[description_german]:[abbreviation_budo]],3,FALSE),"")</f>
        <v/>
      </c>
      <c r="BO2695" s="31"/>
      <c r="BQ2695" s="51" t="str">
        <f>IFERROR(VLOOKUP(BP2695,abbreviation[[description_german]:[abbreviation_budo]],3,FALSE),"")</f>
        <v/>
      </c>
      <c r="BR2695" s="57" t="str">
        <f t="shared" si="383"/>
        <v>_</v>
      </c>
      <c r="BU2695" s="53" t="str">
        <f>IFERROR(VLOOKUP(BT2695,abbreviation[[description_german]:[abbreviation_budo]],3,FALSE),"")</f>
        <v/>
      </c>
      <c r="BV2695" s="60" t="str">
        <f t="shared" si="384"/>
        <v>_</v>
      </c>
      <c r="BY2695" s="48" t="str">
        <f>IFERROR(VLOOKUP(BX2695,category[[category_name_german]:[abbreviation_category_budo]],3,FALSE),"")</f>
        <v/>
      </c>
      <c r="CB2695" s="48" t="str">
        <f>IFERROR(VLOOKUP(CA2695,category[[category_name_german]:[abbreviation_category_budo]],3,FALSE),"")</f>
        <v/>
      </c>
      <c r="CE2695" s="48" t="str">
        <f>IFERROR(VLOOKUP(CD2695,category[[category_name_german]:[abbreviation_category_budo]],3,FALSE),"")</f>
        <v/>
      </c>
      <c r="CH2695" s="48" t="str">
        <f>IFERROR(VLOOKUP(CG2695,category[[category_name_german]:[abbreviation_category_budo]],3,FALSE),"")</f>
        <v/>
      </c>
      <c r="CK2695" s="48" t="str">
        <f>IFERROR(VLOOKUP(CJ2695,category[[category_name_german]:[abbreviation_category_budo]],3,FALSE),"")</f>
        <v/>
      </c>
      <c r="CM2695" s="49" t="str">
        <f t="shared" si="385"/>
        <v/>
      </c>
      <c r="CO2695" s="63" t="str">
        <f t="shared" si="386"/>
        <v/>
      </c>
    </row>
    <row r="2696" spans="4:93" x14ac:dyDescent="0.25">
      <c r="D2696" s="48" t="str">
        <f>IFERROR(VLOOKUP(C2696,category[[category_name_german]:[abbreviation_category_budo]],3,FALSE),"")</f>
        <v/>
      </c>
      <c r="G2696" s="48" t="str">
        <f>IFERROR(VLOOKUP(F2696,category[[category_name_german]:[abbreviation_category_budo]],3,FALSE),"")</f>
        <v/>
      </c>
      <c r="J2696" s="48" t="str">
        <f>IFERROR(VLOOKUP(I2696,category[[category_name_german]:[abbreviation_category_budo]],3,FALSE),"")</f>
        <v/>
      </c>
      <c r="M2696" s="48" t="str">
        <f>IFERROR(VLOOKUP(L2696,category[[category_name_german]:[abbreviation_category_budo]],3,FALSE),"")</f>
        <v/>
      </c>
      <c r="P2696" s="48" t="str">
        <f>IFERROR(VLOOKUP(O2696,category[[category_name_german]:[abbreviation_category_budo]],3,FALSE),"")</f>
        <v/>
      </c>
      <c r="R2696" s="49" t="str">
        <f t="shared" si="378"/>
        <v/>
      </c>
      <c r="U2696" s="48" t="str">
        <f>IFERROR(VLOOKUP(T2696,abbreviation[[description_german]:[abbreviation_budo]],3,FALSE),"")</f>
        <v/>
      </c>
      <c r="X2696" s="51" t="str">
        <f>IFERROR(VLOOKUP(W2696,abbreviation[[description_german]:[abbreviation_budo]],3,FALSE),"")</f>
        <v/>
      </c>
      <c r="Y2696" s="33"/>
      <c r="AA2696" s="49" t="str">
        <f t="shared" si="379"/>
        <v/>
      </c>
      <c r="AD2696" s="48" t="str">
        <f>IFERROR(VLOOKUP(AC2696,abbreviation[[description_german]:[abbreviation_budo]],3,FALSE),"")</f>
        <v/>
      </c>
      <c r="AG2696" s="54" t="str">
        <f>IFERROR(VLOOKUP(AF2696,abbreviation[[description_german]:[abbreviation_budo]],3,FALSE),"")</f>
        <v/>
      </c>
      <c r="AJ2696" s="49" t="str">
        <f t="shared" si="380"/>
        <v>_</v>
      </c>
      <c r="AM2696" s="48" t="str">
        <f>IFERROR(VLOOKUP(AL2696,abbreviation[[description_german]:[abbreviation_budo]],3,FALSE),"")</f>
        <v/>
      </c>
      <c r="AP2696" s="54" t="str">
        <f>IFERROR(VLOOKUP(AO2696,abbreviation[[description_german]:[abbreviation_budo]],3,FALSE),"")</f>
        <v/>
      </c>
      <c r="AS2696" s="49" t="str">
        <f t="shared" si="381"/>
        <v>_</v>
      </c>
      <c r="AV2696" s="53" t="str">
        <f>IFERROR(VLOOKUP(AU2696,abbreviation[[description_german]:[abbreviation_budo]],3,FALSE),"")</f>
        <v/>
      </c>
      <c r="AY2696" s="51" t="str">
        <f>IFERROR(VLOOKUP(AX2696,abbreviation[[description_german]:[abbreviation_budo]],3,FALSE),"")</f>
        <v/>
      </c>
      <c r="BB2696" s="51" t="str">
        <f>IFERROR(VLOOKUP(BA2696,abbreviation[[description_german]:[abbreviation_budo]],3,FALSE),"")</f>
        <v/>
      </c>
      <c r="BE2696" s="51" t="str">
        <f>IFERROR(VLOOKUP(BD2696,abbreviation[[description_german]:[abbreviation_budo]],3,FALSE),"")</f>
        <v/>
      </c>
      <c r="BG2696" s="38"/>
      <c r="BH2696" s="49" t="str">
        <f t="shared" si="382"/>
        <v>_</v>
      </c>
      <c r="BK2696" s="53" t="str">
        <f>IFERROR(VLOOKUP(BJ2696,abbreviation[[description_german]:[abbreviation_budo]],3,FALSE),"")</f>
        <v/>
      </c>
      <c r="BN2696" s="51" t="str">
        <f>IFERROR(VLOOKUP(BM2696,abbreviation[[description_german]:[abbreviation_budo]],3,FALSE),"")</f>
        <v/>
      </c>
      <c r="BO2696" s="31"/>
      <c r="BQ2696" s="51" t="str">
        <f>IFERROR(VLOOKUP(BP2696,abbreviation[[description_german]:[abbreviation_budo]],3,FALSE),"")</f>
        <v/>
      </c>
      <c r="BR2696" s="57" t="str">
        <f t="shared" si="383"/>
        <v>_</v>
      </c>
      <c r="BU2696" s="53" t="str">
        <f>IFERROR(VLOOKUP(BT2696,abbreviation[[description_german]:[abbreviation_budo]],3,FALSE),"")</f>
        <v/>
      </c>
      <c r="BV2696" s="60" t="str">
        <f t="shared" si="384"/>
        <v>_</v>
      </c>
      <c r="BY2696" s="48" t="str">
        <f>IFERROR(VLOOKUP(BX2696,category[[category_name_german]:[abbreviation_category_budo]],3,FALSE),"")</f>
        <v/>
      </c>
      <c r="CB2696" s="48" t="str">
        <f>IFERROR(VLOOKUP(CA2696,category[[category_name_german]:[abbreviation_category_budo]],3,FALSE),"")</f>
        <v/>
      </c>
      <c r="CE2696" s="48" t="str">
        <f>IFERROR(VLOOKUP(CD2696,category[[category_name_german]:[abbreviation_category_budo]],3,FALSE),"")</f>
        <v/>
      </c>
      <c r="CH2696" s="48" t="str">
        <f>IFERROR(VLOOKUP(CG2696,category[[category_name_german]:[abbreviation_category_budo]],3,FALSE),"")</f>
        <v/>
      </c>
      <c r="CK2696" s="48" t="str">
        <f>IFERROR(VLOOKUP(CJ2696,category[[category_name_german]:[abbreviation_category_budo]],3,FALSE),"")</f>
        <v/>
      </c>
      <c r="CM2696" s="49" t="str">
        <f t="shared" si="385"/>
        <v/>
      </c>
      <c r="CO2696" s="63" t="str">
        <f t="shared" si="386"/>
        <v/>
      </c>
    </row>
    <row r="2697" spans="4:93" x14ac:dyDescent="0.25">
      <c r="D2697" s="48" t="str">
        <f>IFERROR(VLOOKUP(C2697,category[[category_name_german]:[abbreviation_category_budo]],3,FALSE),"")</f>
        <v/>
      </c>
      <c r="G2697" s="48" t="str">
        <f>IFERROR(VLOOKUP(F2697,category[[category_name_german]:[abbreviation_category_budo]],3,FALSE),"")</f>
        <v/>
      </c>
      <c r="J2697" s="48" t="str">
        <f>IFERROR(VLOOKUP(I2697,category[[category_name_german]:[abbreviation_category_budo]],3,FALSE),"")</f>
        <v/>
      </c>
      <c r="M2697" s="48" t="str">
        <f>IFERROR(VLOOKUP(L2697,category[[category_name_german]:[abbreviation_category_budo]],3,FALSE),"")</f>
        <v/>
      </c>
      <c r="P2697" s="48" t="str">
        <f>IFERROR(VLOOKUP(O2697,category[[category_name_german]:[abbreviation_category_budo]],3,FALSE),"")</f>
        <v/>
      </c>
      <c r="R2697" s="49" t="str">
        <f t="shared" si="378"/>
        <v/>
      </c>
      <c r="U2697" s="48" t="str">
        <f>IFERROR(VLOOKUP(T2697,abbreviation[[description_german]:[abbreviation_budo]],3,FALSE),"")</f>
        <v/>
      </c>
      <c r="X2697" s="51" t="str">
        <f>IFERROR(VLOOKUP(W2697,abbreviation[[description_german]:[abbreviation_budo]],3,FALSE),"")</f>
        <v/>
      </c>
      <c r="Y2697" s="33"/>
      <c r="AA2697" s="49" t="str">
        <f t="shared" si="379"/>
        <v/>
      </c>
      <c r="AD2697" s="48" t="str">
        <f>IFERROR(VLOOKUP(AC2697,abbreviation[[description_german]:[abbreviation_budo]],3,FALSE),"")</f>
        <v/>
      </c>
      <c r="AG2697" s="54" t="str">
        <f>IFERROR(VLOOKUP(AF2697,abbreviation[[description_german]:[abbreviation_budo]],3,FALSE),"")</f>
        <v/>
      </c>
      <c r="AJ2697" s="49" t="str">
        <f t="shared" si="380"/>
        <v>_</v>
      </c>
      <c r="AM2697" s="48" t="str">
        <f>IFERROR(VLOOKUP(AL2697,abbreviation[[description_german]:[abbreviation_budo]],3,FALSE),"")</f>
        <v/>
      </c>
      <c r="AP2697" s="54" t="str">
        <f>IFERROR(VLOOKUP(AO2697,abbreviation[[description_german]:[abbreviation_budo]],3,FALSE),"")</f>
        <v/>
      </c>
      <c r="AS2697" s="49" t="str">
        <f t="shared" si="381"/>
        <v>_</v>
      </c>
      <c r="AV2697" s="53" t="str">
        <f>IFERROR(VLOOKUP(AU2697,abbreviation[[description_german]:[abbreviation_budo]],3,FALSE),"")</f>
        <v/>
      </c>
      <c r="AY2697" s="51" t="str">
        <f>IFERROR(VLOOKUP(AX2697,abbreviation[[description_german]:[abbreviation_budo]],3,FALSE),"")</f>
        <v/>
      </c>
      <c r="BB2697" s="51" t="str">
        <f>IFERROR(VLOOKUP(BA2697,abbreviation[[description_german]:[abbreviation_budo]],3,FALSE),"")</f>
        <v/>
      </c>
      <c r="BE2697" s="51" t="str">
        <f>IFERROR(VLOOKUP(BD2697,abbreviation[[description_german]:[abbreviation_budo]],3,FALSE),"")</f>
        <v/>
      </c>
      <c r="BG2697" s="38"/>
      <c r="BH2697" s="49" t="str">
        <f t="shared" si="382"/>
        <v>_</v>
      </c>
      <c r="BK2697" s="53" t="str">
        <f>IFERROR(VLOOKUP(BJ2697,abbreviation[[description_german]:[abbreviation_budo]],3,FALSE),"")</f>
        <v/>
      </c>
      <c r="BN2697" s="51" t="str">
        <f>IFERROR(VLOOKUP(BM2697,abbreviation[[description_german]:[abbreviation_budo]],3,FALSE),"")</f>
        <v/>
      </c>
      <c r="BO2697" s="31"/>
      <c r="BQ2697" s="51" t="str">
        <f>IFERROR(VLOOKUP(BP2697,abbreviation[[description_german]:[abbreviation_budo]],3,FALSE),"")</f>
        <v/>
      </c>
      <c r="BR2697" s="57" t="str">
        <f t="shared" si="383"/>
        <v>_</v>
      </c>
      <c r="BU2697" s="53" t="str">
        <f>IFERROR(VLOOKUP(BT2697,abbreviation[[description_german]:[abbreviation_budo]],3,FALSE),"")</f>
        <v/>
      </c>
      <c r="BV2697" s="60" t="str">
        <f t="shared" si="384"/>
        <v>_</v>
      </c>
      <c r="BY2697" s="48" t="str">
        <f>IFERROR(VLOOKUP(BX2697,category[[category_name_german]:[abbreviation_category_budo]],3,FALSE),"")</f>
        <v/>
      </c>
      <c r="CB2697" s="48" t="str">
        <f>IFERROR(VLOOKUP(CA2697,category[[category_name_german]:[abbreviation_category_budo]],3,FALSE),"")</f>
        <v/>
      </c>
      <c r="CE2697" s="48" t="str">
        <f>IFERROR(VLOOKUP(CD2697,category[[category_name_german]:[abbreviation_category_budo]],3,FALSE),"")</f>
        <v/>
      </c>
      <c r="CH2697" s="48" t="str">
        <f>IFERROR(VLOOKUP(CG2697,category[[category_name_german]:[abbreviation_category_budo]],3,FALSE),"")</f>
        <v/>
      </c>
      <c r="CK2697" s="48" t="str">
        <f>IFERROR(VLOOKUP(CJ2697,category[[category_name_german]:[abbreviation_category_budo]],3,FALSE),"")</f>
        <v/>
      </c>
      <c r="CM2697" s="49" t="str">
        <f t="shared" si="385"/>
        <v/>
      </c>
      <c r="CO2697" s="63" t="str">
        <f t="shared" si="386"/>
        <v/>
      </c>
    </row>
    <row r="2698" spans="4:93" x14ac:dyDescent="0.25">
      <c r="D2698" s="48" t="str">
        <f>IFERROR(VLOOKUP(C2698,category[[category_name_german]:[abbreviation_category_budo]],3,FALSE),"")</f>
        <v/>
      </c>
      <c r="G2698" s="48" t="str">
        <f>IFERROR(VLOOKUP(F2698,category[[category_name_german]:[abbreviation_category_budo]],3,FALSE),"")</f>
        <v/>
      </c>
      <c r="J2698" s="48" t="str">
        <f>IFERROR(VLOOKUP(I2698,category[[category_name_german]:[abbreviation_category_budo]],3,FALSE),"")</f>
        <v/>
      </c>
      <c r="M2698" s="48" t="str">
        <f>IFERROR(VLOOKUP(L2698,category[[category_name_german]:[abbreviation_category_budo]],3,FALSE),"")</f>
        <v/>
      </c>
      <c r="P2698" s="48" t="str">
        <f>IFERROR(VLOOKUP(O2698,category[[category_name_german]:[abbreviation_category_budo]],3,FALSE),"")</f>
        <v/>
      </c>
      <c r="R2698" s="49" t="str">
        <f t="shared" si="378"/>
        <v/>
      </c>
      <c r="U2698" s="48" t="str">
        <f>IFERROR(VLOOKUP(T2698,abbreviation[[description_german]:[abbreviation_budo]],3,FALSE),"")</f>
        <v/>
      </c>
      <c r="X2698" s="51" t="str">
        <f>IFERROR(VLOOKUP(W2698,abbreviation[[description_german]:[abbreviation_budo]],3,FALSE),"")</f>
        <v/>
      </c>
      <c r="Y2698" s="33"/>
      <c r="AA2698" s="49" t="str">
        <f t="shared" si="379"/>
        <v/>
      </c>
      <c r="AD2698" s="48" t="str">
        <f>IFERROR(VLOOKUP(AC2698,abbreviation[[description_german]:[abbreviation_budo]],3,FALSE),"")</f>
        <v/>
      </c>
      <c r="AG2698" s="54" t="str">
        <f>IFERROR(VLOOKUP(AF2698,abbreviation[[description_german]:[abbreviation_budo]],3,FALSE),"")</f>
        <v/>
      </c>
      <c r="AJ2698" s="49" t="str">
        <f t="shared" si="380"/>
        <v>_</v>
      </c>
      <c r="AM2698" s="48" t="str">
        <f>IFERROR(VLOOKUP(AL2698,abbreviation[[description_german]:[abbreviation_budo]],3,FALSE),"")</f>
        <v/>
      </c>
      <c r="AP2698" s="54" t="str">
        <f>IFERROR(VLOOKUP(AO2698,abbreviation[[description_german]:[abbreviation_budo]],3,FALSE),"")</f>
        <v/>
      </c>
      <c r="AS2698" s="49" t="str">
        <f t="shared" si="381"/>
        <v>_</v>
      </c>
      <c r="AV2698" s="53" t="str">
        <f>IFERROR(VLOOKUP(AU2698,abbreviation[[description_german]:[abbreviation_budo]],3,FALSE),"")</f>
        <v/>
      </c>
      <c r="AY2698" s="51" t="str">
        <f>IFERROR(VLOOKUP(AX2698,abbreviation[[description_german]:[abbreviation_budo]],3,FALSE),"")</f>
        <v/>
      </c>
      <c r="BB2698" s="51" t="str">
        <f>IFERROR(VLOOKUP(BA2698,abbreviation[[description_german]:[abbreviation_budo]],3,FALSE),"")</f>
        <v/>
      </c>
      <c r="BE2698" s="51" t="str">
        <f>IFERROR(VLOOKUP(BD2698,abbreviation[[description_german]:[abbreviation_budo]],3,FALSE),"")</f>
        <v/>
      </c>
      <c r="BG2698" s="38"/>
      <c r="BH2698" s="49" t="str">
        <f t="shared" si="382"/>
        <v>_</v>
      </c>
      <c r="BK2698" s="53" t="str">
        <f>IFERROR(VLOOKUP(BJ2698,abbreviation[[description_german]:[abbreviation_budo]],3,FALSE),"")</f>
        <v/>
      </c>
      <c r="BN2698" s="51" t="str">
        <f>IFERROR(VLOOKUP(BM2698,abbreviation[[description_german]:[abbreviation_budo]],3,FALSE),"")</f>
        <v/>
      </c>
      <c r="BO2698" s="31"/>
      <c r="BQ2698" s="51" t="str">
        <f>IFERROR(VLOOKUP(BP2698,abbreviation[[description_german]:[abbreviation_budo]],3,FALSE),"")</f>
        <v/>
      </c>
      <c r="BR2698" s="57" t="str">
        <f t="shared" si="383"/>
        <v>_</v>
      </c>
      <c r="BU2698" s="53" t="str">
        <f>IFERROR(VLOOKUP(BT2698,abbreviation[[description_german]:[abbreviation_budo]],3,FALSE),"")</f>
        <v/>
      </c>
      <c r="BV2698" s="60" t="str">
        <f t="shared" si="384"/>
        <v>_</v>
      </c>
      <c r="BY2698" s="48" t="str">
        <f>IFERROR(VLOOKUP(BX2698,category[[category_name_german]:[abbreviation_category_budo]],3,FALSE),"")</f>
        <v/>
      </c>
      <c r="CB2698" s="48" t="str">
        <f>IFERROR(VLOOKUP(CA2698,category[[category_name_german]:[abbreviation_category_budo]],3,FALSE),"")</f>
        <v/>
      </c>
      <c r="CE2698" s="48" t="str">
        <f>IFERROR(VLOOKUP(CD2698,category[[category_name_german]:[abbreviation_category_budo]],3,FALSE),"")</f>
        <v/>
      </c>
      <c r="CH2698" s="48" t="str">
        <f>IFERROR(VLOOKUP(CG2698,category[[category_name_german]:[abbreviation_category_budo]],3,FALSE),"")</f>
        <v/>
      </c>
      <c r="CK2698" s="48" t="str">
        <f>IFERROR(VLOOKUP(CJ2698,category[[category_name_german]:[abbreviation_category_budo]],3,FALSE),"")</f>
        <v/>
      </c>
      <c r="CM2698" s="49" t="str">
        <f t="shared" si="385"/>
        <v/>
      </c>
      <c r="CO2698" s="63" t="str">
        <f t="shared" si="386"/>
        <v/>
      </c>
    </row>
    <row r="2699" spans="4:93" x14ac:dyDescent="0.25">
      <c r="D2699" s="48" t="str">
        <f>IFERROR(VLOOKUP(C2699,category[[category_name_german]:[abbreviation_category_budo]],3,FALSE),"")</f>
        <v/>
      </c>
      <c r="G2699" s="48" t="str">
        <f>IFERROR(VLOOKUP(F2699,category[[category_name_german]:[abbreviation_category_budo]],3,FALSE),"")</f>
        <v/>
      </c>
      <c r="J2699" s="48" t="str">
        <f>IFERROR(VLOOKUP(I2699,category[[category_name_german]:[abbreviation_category_budo]],3,FALSE),"")</f>
        <v/>
      </c>
      <c r="M2699" s="48" t="str">
        <f>IFERROR(VLOOKUP(L2699,category[[category_name_german]:[abbreviation_category_budo]],3,FALSE),"")</f>
        <v/>
      </c>
      <c r="P2699" s="48" t="str">
        <f>IFERROR(VLOOKUP(O2699,category[[category_name_german]:[abbreviation_category_budo]],3,FALSE),"")</f>
        <v/>
      </c>
      <c r="R2699" s="49" t="str">
        <f t="shared" si="378"/>
        <v/>
      </c>
      <c r="U2699" s="48" t="str">
        <f>IFERROR(VLOOKUP(T2699,abbreviation[[description_german]:[abbreviation_budo]],3,FALSE),"")</f>
        <v/>
      </c>
      <c r="X2699" s="51" t="str">
        <f>IFERROR(VLOOKUP(W2699,abbreviation[[description_german]:[abbreviation_budo]],3,FALSE),"")</f>
        <v/>
      </c>
      <c r="Y2699" s="33"/>
      <c r="AA2699" s="49" t="str">
        <f t="shared" si="379"/>
        <v/>
      </c>
      <c r="AD2699" s="48" t="str">
        <f>IFERROR(VLOOKUP(AC2699,abbreviation[[description_german]:[abbreviation_budo]],3,FALSE),"")</f>
        <v/>
      </c>
      <c r="AG2699" s="54" t="str">
        <f>IFERROR(VLOOKUP(AF2699,abbreviation[[description_german]:[abbreviation_budo]],3,FALSE),"")</f>
        <v/>
      </c>
      <c r="AJ2699" s="49" t="str">
        <f t="shared" si="380"/>
        <v>_</v>
      </c>
      <c r="AM2699" s="48" t="str">
        <f>IFERROR(VLOOKUP(AL2699,abbreviation[[description_german]:[abbreviation_budo]],3,FALSE),"")</f>
        <v/>
      </c>
      <c r="AP2699" s="54" t="str">
        <f>IFERROR(VLOOKUP(AO2699,abbreviation[[description_german]:[abbreviation_budo]],3,FALSE),"")</f>
        <v/>
      </c>
      <c r="AS2699" s="49" t="str">
        <f t="shared" si="381"/>
        <v>_</v>
      </c>
      <c r="AV2699" s="53" t="str">
        <f>IFERROR(VLOOKUP(AU2699,abbreviation[[description_german]:[abbreviation_budo]],3,FALSE),"")</f>
        <v/>
      </c>
      <c r="AY2699" s="51" t="str">
        <f>IFERROR(VLOOKUP(AX2699,abbreviation[[description_german]:[abbreviation_budo]],3,FALSE),"")</f>
        <v/>
      </c>
      <c r="BB2699" s="51" t="str">
        <f>IFERROR(VLOOKUP(BA2699,abbreviation[[description_german]:[abbreviation_budo]],3,FALSE),"")</f>
        <v/>
      </c>
      <c r="BE2699" s="51" t="str">
        <f>IFERROR(VLOOKUP(BD2699,abbreviation[[description_german]:[abbreviation_budo]],3,FALSE),"")</f>
        <v/>
      </c>
      <c r="BG2699" s="38"/>
      <c r="BH2699" s="49" t="str">
        <f t="shared" si="382"/>
        <v>_</v>
      </c>
      <c r="BK2699" s="53" t="str">
        <f>IFERROR(VLOOKUP(BJ2699,abbreviation[[description_german]:[abbreviation_budo]],3,FALSE),"")</f>
        <v/>
      </c>
      <c r="BN2699" s="51" t="str">
        <f>IFERROR(VLOOKUP(BM2699,abbreviation[[description_german]:[abbreviation_budo]],3,FALSE),"")</f>
        <v/>
      </c>
      <c r="BO2699" s="31"/>
      <c r="BQ2699" s="51" t="str">
        <f>IFERROR(VLOOKUP(BP2699,abbreviation[[description_german]:[abbreviation_budo]],3,FALSE),"")</f>
        <v/>
      </c>
      <c r="BR2699" s="57" t="str">
        <f t="shared" si="383"/>
        <v>_</v>
      </c>
      <c r="BU2699" s="53" t="str">
        <f>IFERROR(VLOOKUP(BT2699,abbreviation[[description_german]:[abbreviation_budo]],3,FALSE),"")</f>
        <v/>
      </c>
      <c r="BV2699" s="60" t="str">
        <f t="shared" si="384"/>
        <v>_</v>
      </c>
      <c r="BY2699" s="48" t="str">
        <f>IFERROR(VLOOKUP(BX2699,category[[category_name_german]:[abbreviation_category_budo]],3,FALSE),"")</f>
        <v/>
      </c>
      <c r="CB2699" s="48" t="str">
        <f>IFERROR(VLOOKUP(CA2699,category[[category_name_german]:[abbreviation_category_budo]],3,FALSE),"")</f>
        <v/>
      </c>
      <c r="CE2699" s="48" t="str">
        <f>IFERROR(VLOOKUP(CD2699,category[[category_name_german]:[abbreviation_category_budo]],3,FALSE),"")</f>
        <v/>
      </c>
      <c r="CH2699" s="48" t="str">
        <f>IFERROR(VLOOKUP(CG2699,category[[category_name_german]:[abbreviation_category_budo]],3,FALSE),"")</f>
        <v/>
      </c>
      <c r="CK2699" s="48" t="str">
        <f>IFERROR(VLOOKUP(CJ2699,category[[category_name_german]:[abbreviation_category_budo]],3,FALSE),"")</f>
        <v/>
      </c>
      <c r="CM2699" s="49" t="str">
        <f t="shared" si="385"/>
        <v/>
      </c>
      <c r="CO2699" s="63" t="str">
        <f t="shared" si="386"/>
        <v/>
      </c>
    </row>
    <row r="2700" spans="4:93" x14ac:dyDescent="0.25">
      <c r="D2700" s="48" t="str">
        <f>IFERROR(VLOOKUP(C2700,category[[category_name_german]:[abbreviation_category_budo]],3,FALSE),"")</f>
        <v/>
      </c>
      <c r="G2700" s="48" t="str">
        <f>IFERROR(VLOOKUP(F2700,category[[category_name_german]:[abbreviation_category_budo]],3,FALSE),"")</f>
        <v/>
      </c>
      <c r="J2700" s="48" t="str">
        <f>IFERROR(VLOOKUP(I2700,category[[category_name_german]:[abbreviation_category_budo]],3,FALSE),"")</f>
        <v/>
      </c>
      <c r="M2700" s="48" t="str">
        <f>IFERROR(VLOOKUP(L2700,category[[category_name_german]:[abbreviation_category_budo]],3,FALSE),"")</f>
        <v/>
      </c>
      <c r="P2700" s="48" t="str">
        <f>IFERROR(VLOOKUP(O2700,category[[category_name_german]:[abbreviation_category_budo]],3,FALSE),"")</f>
        <v/>
      </c>
      <c r="R2700" s="49" t="str">
        <f t="shared" si="378"/>
        <v/>
      </c>
      <c r="U2700" s="48" t="str">
        <f>IFERROR(VLOOKUP(T2700,abbreviation[[description_german]:[abbreviation_budo]],3,FALSE),"")</f>
        <v/>
      </c>
      <c r="X2700" s="51" t="str">
        <f>IFERROR(VLOOKUP(W2700,abbreviation[[description_german]:[abbreviation_budo]],3,FALSE),"")</f>
        <v/>
      </c>
      <c r="Y2700" s="33"/>
      <c r="AA2700" s="49" t="str">
        <f t="shared" si="379"/>
        <v/>
      </c>
      <c r="AD2700" s="48" t="str">
        <f>IFERROR(VLOOKUP(AC2700,abbreviation[[description_german]:[abbreviation_budo]],3,FALSE),"")</f>
        <v/>
      </c>
      <c r="AG2700" s="54" t="str">
        <f>IFERROR(VLOOKUP(AF2700,abbreviation[[description_german]:[abbreviation_budo]],3,FALSE),"")</f>
        <v/>
      </c>
      <c r="AJ2700" s="49" t="str">
        <f t="shared" si="380"/>
        <v>_</v>
      </c>
      <c r="AM2700" s="48" t="str">
        <f>IFERROR(VLOOKUP(AL2700,abbreviation[[description_german]:[abbreviation_budo]],3,FALSE),"")</f>
        <v/>
      </c>
      <c r="AP2700" s="54" t="str">
        <f>IFERROR(VLOOKUP(AO2700,abbreviation[[description_german]:[abbreviation_budo]],3,FALSE),"")</f>
        <v/>
      </c>
      <c r="AS2700" s="49" t="str">
        <f t="shared" si="381"/>
        <v>_</v>
      </c>
      <c r="AV2700" s="53" t="str">
        <f>IFERROR(VLOOKUP(AU2700,abbreviation[[description_german]:[abbreviation_budo]],3,FALSE),"")</f>
        <v/>
      </c>
      <c r="AY2700" s="51" t="str">
        <f>IFERROR(VLOOKUP(AX2700,abbreviation[[description_german]:[abbreviation_budo]],3,FALSE),"")</f>
        <v/>
      </c>
      <c r="BB2700" s="51" t="str">
        <f>IFERROR(VLOOKUP(BA2700,abbreviation[[description_german]:[abbreviation_budo]],3,FALSE),"")</f>
        <v/>
      </c>
      <c r="BE2700" s="51" t="str">
        <f>IFERROR(VLOOKUP(BD2700,abbreviation[[description_german]:[abbreviation_budo]],3,FALSE),"")</f>
        <v/>
      </c>
      <c r="BG2700" s="38"/>
      <c r="BH2700" s="49" t="str">
        <f t="shared" si="382"/>
        <v>_</v>
      </c>
      <c r="BK2700" s="53" t="str">
        <f>IFERROR(VLOOKUP(BJ2700,abbreviation[[description_german]:[abbreviation_budo]],3,FALSE),"")</f>
        <v/>
      </c>
      <c r="BN2700" s="51" t="str">
        <f>IFERROR(VLOOKUP(BM2700,abbreviation[[description_german]:[abbreviation_budo]],3,FALSE),"")</f>
        <v/>
      </c>
      <c r="BO2700" s="31"/>
      <c r="BQ2700" s="51" t="str">
        <f>IFERROR(VLOOKUP(BP2700,abbreviation[[description_german]:[abbreviation_budo]],3,FALSE),"")</f>
        <v/>
      </c>
      <c r="BR2700" s="57" t="str">
        <f t="shared" si="383"/>
        <v>_</v>
      </c>
      <c r="BU2700" s="53" t="str">
        <f>IFERROR(VLOOKUP(BT2700,abbreviation[[description_german]:[abbreviation_budo]],3,FALSE),"")</f>
        <v/>
      </c>
      <c r="BV2700" s="60" t="str">
        <f t="shared" si="384"/>
        <v>_</v>
      </c>
      <c r="BY2700" s="48" t="str">
        <f>IFERROR(VLOOKUP(BX2700,category[[category_name_german]:[abbreviation_category_budo]],3,FALSE),"")</f>
        <v/>
      </c>
      <c r="CB2700" s="48" t="str">
        <f>IFERROR(VLOOKUP(CA2700,category[[category_name_german]:[abbreviation_category_budo]],3,FALSE),"")</f>
        <v/>
      </c>
      <c r="CE2700" s="48" t="str">
        <f>IFERROR(VLOOKUP(CD2700,category[[category_name_german]:[abbreviation_category_budo]],3,FALSE),"")</f>
        <v/>
      </c>
      <c r="CH2700" s="48" t="str">
        <f>IFERROR(VLOOKUP(CG2700,category[[category_name_german]:[abbreviation_category_budo]],3,FALSE),"")</f>
        <v/>
      </c>
      <c r="CK2700" s="48" t="str">
        <f>IFERROR(VLOOKUP(CJ2700,category[[category_name_german]:[abbreviation_category_budo]],3,FALSE),"")</f>
        <v/>
      </c>
      <c r="CM2700" s="49" t="str">
        <f t="shared" si="385"/>
        <v/>
      </c>
      <c r="CO2700" s="63" t="str">
        <f t="shared" si="386"/>
        <v/>
      </c>
    </row>
    <row r="2701" spans="4:93" x14ac:dyDescent="0.25">
      <c r="D2701" s="48" t="str">
        <f>IFERROR(VLOOKUP(C2701,category[[category_name_german]:[abbreviation_category_budo]],3,FALSE),"")</f>
        <v/>
      </c>
      <c r="G2701" s="48" t="str">
        <f>IFERROR(VLOOKUP(F2701,category[[category_name_german]:[abbreviation_category_budo]],3,FALSE),"")</f>
        <v/>
      </c>
      <c r="J2701" s="48" t="str">
        <f>IFERROR(VLOOKUP(I2701,category[[category_name_german]:[abbreviation_category_budo]],3,FALSE),"")</f>
        <v/>
      </c>
      <c r="M2701" s="48" t="str">
        <f>IFERROR(VLOOKUP(L2701,category[[category_name_german]:[abbreviation_category_budo]],3,FALSE),"")</f>
        <v/>
      </c>
      <c r="P2701" s="48" t="str">
        <f>IFERROR(VLOOKUP(O2701,category[[category_name_german]:[abbreviation_category_budo]],3,FALSE),"")</f>
        <v/>
      </c>
      <c r="R2701" s="49" t="str">
        <f t="shared" si="378"/>
        <v/>
      </c>
      <c r="U2701" s="48" t="str">
        <f>IFERROR(VLOOKUP(T2701,abbreviation[[description_german]:[abbreviation_budo]],3,FALSE),"")</f>
        <v/>
      </c>
      <c r="X2701" s="51" t="str">
        <f>IFERROR(VLOOKUP(W2701,abbreviation[[description_german]:[abbreviation_budo]],3,FALSE),"")</f>
        <v/>
      </c>
      <c r="Y2701" s="33"/>
      <c r="AA2701" s="49" t="str">
        <f t="shared" si="379"/>
        <v/>
      </c>
      <c r="AD2701" s="48" t="str">
        <f>IFERROR(VLOOKUP(AC2701,abbreviation[[description_german]:[abbreviation_budo]],3,FALSE),"")</f>
        <v/>
      </c>
      <c r="AG2701" s="54" t="str">
        <f>IFERROR(VLOOKUP(AF2701,abbreviation[[description_german]:[abbreviation_budo]],3,FALSE),"")</f>
        <v/>
      </c>
      <c r="AJ2701" s="49" t="str">
        <f t="shared" si="380"/>
        <v>_</v>
      </c>
      <c r="AM2701" s="48" t="str">
        <f>IFERROR(VLOOKUP(AL2701,abbreviation[[description_german]:[abbreviation_budo]],3,FALSE),"")</f>
        <v/>
      </c>
      <c r="AP2701" s="54" t="str">
        <f>IFERROR(VLOOKUP(AO2701,abbreviation[[description_german]:[abbreviation_budo]],3,FALSE),"")</f>
        <v/>
      </c>
      <c r="AS2701" s="49" t="str">
        <f t="shared" si="381"/>
        <v>_</v>
      </c>
      <c r="AV2701" s="53" t="str">
        <f>IFERROR(VLOOKUP(AU2701,abbreviation[[description_german]:[abbreviation_budo]],3,FALSE),"")</f>
        <v/>
      </c>
      <c r="AY2701" s="51" t="str">
        <f>IFERROR(VLOOKUP(AX2701,abbreviation[[description_german]:[abbreviation_budo]],3,FALSE),"")</f>
        <v/>
      </c>
      <c r="BB2701" s="51" t="str">
        <f>IFERROR(VLOOKUP(BA2701,abbreviation[[description_german]:[abbreviation_budo]],3,FALSE),"")</f>
        <v/>
      </c>
      <c r="BE2701" s="51" t="str">
        <f>IFERROR(VLOOKUP(BD2701,abbreviation[[description_german]:[abbreviation_budo]],3,FALSE),"")</f>
        <v/>
      </c>
      <c r="BG2701" s="38"/>
      <c r="BH2701" s="49" t="str">
        <f t="shared" si="382"/>
        <v>_</v>
      </c>
      <c r="BK2701" s="53" t="str">
        <f>IFERROR(VLOOKUP(BJ2701,abbreviation[[description_german]:[abbreviation_budo]],3,FALSE),"")</f>
        <v/>
      </c>
      <c r="BN2701" s="51" t="str">
        <f>IFERROR(VLOOKUP(BM2701,abbreviation[[description_german]:[abbreviation_budo]],3,FALSE),"")</f>
        <v/>
      </c>
      <c r="BO2701" s="31"/>
      <c r="BQ2701" s="51" t="str">
        <f>IFERROR(VLOOKUP(BP2701,abbreviation[[description_german]:[abbreviation_budo]],3,FALSE),"")</f>
        <v/>
      </c>
      <c r="BR2701" s="57" t="str">
        <f t="shared" si="383"/>
        <v>_</v>
      </c>
      <c r="BU2701" s="53" t="str">
        <f>IFERROR(VLOOKUP(BT2701,abbreviation[[description_german]:[abbreviation_budo]],3,FALSE),"")</f>
        <v/>
      </c>
      <c r="BV2701" s="60" t="str">
        <f t="shared" si="384"/>
        <v>_</v>
      </c>
      <c r="BY2701" s="48" t="str">
        <f>IFERROR(VLOOKUP(BX2701,category[[category_name_german]:[abbreviation_category_budo]],3,FALSE),"")</f>
        <v/>
      </c>
      <c r="CB2701" s="48" t="str">
        <f>IFERROR(VLOOKUP(CA2701,category[[category_name_german]:[abbreviation_category_budo]],3,FALSE),"")</f>
        <v/>
      </c>
      <c r="CE2701" s="48" t="str">
        <f>IFERROR(VLOOKUP(CD2701,category[[category_name_german]:[abbreviation_category_budo]],3,FALSE),"")</f>
        <v/>
      </c>
      <c r="CH2701" s="48" t="str">
        <f>IFERROR(VLOOKUP(CG2701,category[[category_name_german]:[abbreviation_category_budo]],3,FALSE),"")</f>
        <v/>
      </c>
      <c r="CK2701" s="48" t="str">
        <f>IFERROR(VLOOKUP(CJ2701,category[[category_name_german]:[abbreviation_category_budo]],3,FALSE),"")</f>
        <v/>
      </c>
      <c r="CM2701" s="49" t="str">
        <f t="shared" si="385"/>
        <v/>
      </c>
      <c r="CO2701" s="63" t="str">
        <f t="shared" si="386"/>
        <v/>
      </c>
    </row>
    <row r="2702" spans="4:93" x14ac:dyDescent="0.25">
      <c r="D2702" s="48" t="str">
        <f>IFERROR(VLOOKUP(C2702,category[[category_name_german]:[abbreviation_category_budo]],3,FALSE),"")</f>
        <v/>
      </c>
      <c r="G2702" s="48" t="str">
        <f>IFERROR(VLOOKUP(F2702,category[[category_name_german]:[abbreviation_category_budo]],3,FALSE),"")</f>
        <v/>
      </c>
      <c r="J2702" s="48" t="str">
        <f>IFERROR(VLOOKUP(I2702,category[[category_name_german]:[abbreviation_category_budo]],3,FALSE),"")</f>
        <v/>
      </c>
      <c r="M2702" s="48" t="str">
        <f>IFERROR(VLOOKUP(L2702,category[[category_name_german]:[abbreviation_category_budo]],3,FALSE),"")</f>
        <v/>
      </c>
      <c r="P2702" s="48" t="str">
        <f>IFERROR(VLOOKUP(O2702,category[[category_name_german]:[abbreviation_category_budo]],3,FALSE),"")</f>
        <v/>
      </c>
      <c r="R2702" s="49" t="str">
        <f t="shared" si="378"/>
        <v/>
      </c>
      <c r="U2702" s="48" t="str">
        <f>IFERROR(VLOOKUP(T2702,abbreviation[[description_german]:[abbreviation_budo]],3,FALSE),"")</f>
        <v/>
      </c>
      <c r="X2702" s="51" t="str">
        <f>IFERROR(VLOOKUP(W2702,abbreviation[[description_german]:[abbreviation_budo]],3,FALSE),"")</f>
        <v/>
      </c>
      <c r="Y2702" s="33"/>
      <c r="AA2702" s="49" t="str">
        <f t="shared" si="379"/>
        <v/>
      </c>
      <c r="AD2702" s="48" t="str">
        <f>IFERROR(VLOOKUP(AC2702,abbreviation[[description_german]:[abbreviation_budo]],3,FALSE),"")</f>
        <v/>
      </c>
      <c r="AG2702" s="54" t="str">
        <f>IFERROR(VLOOKUP(AF2702,abbreviation[[description_german]:[abbreviation_budo]],3,FALSE),"")</f>
        <v/>
      </c>
      <c r="AJ2702" s="49" t="str">
        <f t="shared" si="380"/>
        <v>_</v>
      </c>
      <c r="AM2702" s="48" t="str">
        <f>IFERROR(VLOOKUP(AL2702,abbreviation[[description_german]:[abbreviation_budo]],3,FALSE),"")</f>
        <v/>
      </c>
      <c r="AP2702" s="54" t="str">
        <f>IFERROR(VLOOKUP(AO2702,abbreviation[[description_german]:[abbreviation_budo]],3,FALSE),"")</f>
        <v/>
      </c>
      <c r="AS2702" s="49" t="str">
        <f t="shared" si="381"/>
        <v>_</v>
      </c>
      <c r="AV2702" s="53" t="str">
        <f>IFERROR(VLOOKUP(AU2702,abbreviation[[description_german]:[abbreviation_budo]],3,FALSE),"")</f>
        <v/>
      </c>
      <c r="AY2702" s="51" t="str">
        <f>IFERROR(VLOOKUP(AX2702,abbreviation[[description_german]:[abbreviation_budo]],3,FALSE),"")</f>
        <v/>
      </c>
      <c r="BB2702" s="51" t="str">
        <f>IFERROR(VLOOKUP(BA2702,abbreviation[[description_german]:[abbreviation_budo]],3,FALSE),"")</f>
        <v/>
      </c>
      <c r="BE2702" s="51" t="str">
        <f>IFERROR(VLOOKUP(BD2702,abbreviation[[description_german]:[abbreviation_budo]],3,FALSE),"")</f>
        <v/>
      </c>
      <c r="BG2702" s="38"/>
      <c r="BH2702" s="49" t="str">
        <f t="shared" si="382"/>
        <v>_</v>
      </c>
      <c r="BK2702" s="53" t="str">
        <f>IFERROR(VLOOKUP(BJ2702,abbreviation[[description_german]:[abbreviation_budo]],3,FALSE),"")</f>
        <v/>
      </c>
      <c r="BN2702" s="51" t="str">
        <f>IFERROR(VLOOKUP(BM2702,abbreviation[[description_german]:[abbreviation_budo]],3,FALSE),"")</f>
        <v/>
      </c>
      <c r="BO2702" s="31"/>
      <c r="BQ2702" s="51" t="str">
        <f>IFERROR(VLOOKUP(BP2702,abbreviation[[description_german]:[abbreviation_budo]],3,FALSE),"")</f>
        <v/>
      </c>
      <c r="BR2702" s="57" t="str">
        <f t="shared" si="383"/>
        <v>_</v>
      </c>
      <c r="BU2702" s="53" t="str">
        <f>IFERROR(VLOOKUP(BT2702,abbreviation[[description_german]:[abbreviation_budo]],3,FALSE),"")</f>
        <v/>
      </c>
      <c r="BV2702" s="60" t="str">
        <f t="shared" si="384"/>
        <v>_</v>
      </c>
      <c r="BY2702" s="48" t="str">
        <f>IFERROR(VLOOKUP(BX2702,category[[category_name_german]:[abbreviation_category_budo]],3,FALSE),"")</f>
        <v/>
      </c>
      <c r="CB2702" s="48" t="str">
        <f>IFERROR(VLOOKUP(CA2702,category[[category_name_german]:[abbreviation_category_budo]],3,FALSE),"")</f>
        <v/>
      </c>
      <c r="CE2702" s="48" t="str">
        <f>IFERROR(VLOOKUP(CD2702,category[[category_name_german]:[abbreviation_category_budo]],3,FALSE),"")</f>
        <v/>
      </c>
      <c r="CH2702" s="48" t="str">
        <f>IFERROR(VLOOKUP(CG2702,category[[category_name_german]:[abbreviation_category_budo]],3,FALSE),"")</f>
        <v/>
      </c>
      <c r="CK2702" s="48" t="str">
        <f>IFERROR(VLOOKUP(CJ2702,category[[category_name_german]:[abbreviation_category_budo]],3,FALSE),"")</f>
        <v/>
      </c>
      <c r="CM2702" s="49" t="str">
        <f t="shared" si="385"/>
        <v/>
      </c>
      <c r="CO2702" s="63" t="str">
        <f t="shared" si="386"/>
        <v/>
      </c>
    </row>
    <row r="2703" spans="4:93" x14ac:dyDescent="0.25">
      <c r="D2703" s="48" t="str">
        <f>IFERROR(VLOOKUP(C2703,category[[category_name_german]:[abbreviation_category_budo]],3,FALSE),"")</f>
        <v/>
      </c>
      <c r="G2703" s="48" t="str">
        <f>IFERROR(VLOOKUP(F2703,category[[category_name_german]:[abbreviation_category_budo]],3,FALSE),"")</f>
        <v/>
      </c>
      <c r="J2703" s="48" t="str">
        <f>IFERROR(VLOOKUP(I2703,category[[category_name_german]:[abbreviation_category_budo]],3,FALSE),"")</f>
        <v/>
      </c>
      <c r="M2703" s="48" t="str">
        <f>IFERROR(VLOOKUP(L2703,category[[category_name_german]:[abbreviation_category_budo]],3,FALSE),"")</f>
        <v/>
      </c>
      <c r="P2703" s="48" t="str">
        <f>IFERROR(VLOOKUP(O2703,category[[category_name_german]:[abbreviation_category_budo]],3,FALSE),"")</f>
        <v/>
      </c>
      <c r="R2703" s="49" t="str">
        <f t="shared" si="378"/>
        <v/>
      </c>
      <c r="U2703" s="48" t="str">
        <f>IFERROR(VLOOKUP(T2703,abbreviation[[description_german]:[abbreviation_budo]],3,FALSE),"")</f>
        <v/>
      </c>
      <c r="X2703" s="51" t="str">
        <f>IFERROR(VLOOKUP(W2703,abbreviation[[description_german]:[abbreviation_budo]],3,FALSE),"")</f>
        <v/>
      </c>
      <c r="Y2703" s="33"/>
      <c r="AA2703" s="49" t="str">
        <f t="shared" si="379"/>
        <v/>
      </c>
      <c r="AD2703" s="48" t="str">
        <f>IFERROR(VLOOKUP(AC2703,abbreviation[[description_german]:[abbreviation_budo]],3,FALSE),"")</f>
        <v/>
      </c>
      <c r="AG2703" s="54" t="str">
        <f>IFERROR(VLOOKUP(AF2703,abbreviation[[description_german]:[abbreviation_budo]],3,FALSE),"")</f>
        <v/>
      </c>
      <c r="AJ2703" s="49" t="str">
        <f t="shared" si="380"/>
        <v>_</v>
      </c>
      <c r="AM2703" s="48" t="str">
        <f>IFERROR(VLOOKUP(AL2703,abbreviation[[description_german]:[abbreviation_budo]],3,FALSE),"")</f>
        <v/>
      </c>
      <c r="AP2703" s="54" t="str">
        <f>IFERROR(VLOOKUP(AO2703,abbreviation[[description_german]:[abbreviation_budo]],3,FALSE),"")</f>
        <v/>
      </c>
      <c r="AS2703" s="49" t="str">
        <f t="shared" si="381"/>
        <v>_</v>
      </c>
      <c r="AV2703" s="53" t="str">
        <f>IFERROR(VLOOKUP(AU2703,abbreviation[[description_german]:[abbreviation_budo]],3,FALSE),"")</f>
        <v/>
      </c>
      <c r="AY2703" s="51" t="str">
        <f>IFERROR(VLOOKUP(AX2703,abbreviation[[description_german]:[abbreviation_budo]],3,FALSE),"")</f>
        <v/>
      </c>
      <c r="BB2703" s="51" t="str">
        <f>IFERROR(VLOOKUP(BA2703,abbreviation[[description_german]:[abbreviation_budo]],3,FALSE),"")</f>
        <v/>
      </c>
      <c r="BE2703" s="51" t="str">
        <f>IFERROR(VLOOKUP(BD2703,abbreviation[[description_german]:[abbreviation_budo]],3,FALSE),"")</f>
        <v/>
      </c>
      <c r="BG2703" s="38"/>
      <c r="BH2703" s="49" t="str">
        <f t="shared" si="382"/>
        <v>_</v>
      </c>
      <c r="BK2703" s="53" t="str">
        <f>IFERROR(VLOOKUP(BJ2703,abbreviation[[description_german]:[abbreviation_budo]],3,FALSE),"")</f>
        <v/>
      </c>
      <c r="BN2703" s="51" t="str">
        <f>IFERROR(VLOOKUP(BM2703,abbreviation[[description_german]:[abbreviation_budo]],3,FALSE),"")</f>
        <v/>
      </c>
      <c r="BO2703" s="31"/>
      <c r="BQ2703" s="51" t="str">
        <f>IFERROR(VLOOKUP(BP2703,abbreviation[[description_german]:[abbreviation_budo]],3,FALSE),"")</f>
        <v/>
      </c>
      <c r="BR2703" s="57" t="str">
        <f t="shared" si="383"/>
        <v>_</v>
      </c>
      <c r="BU2703" s="53" t="str">
        <f>IFERROR(VLOOKUP(BT2703,abbreviation[[description_german]:[abbreviation_budo]],3,FALSE),"")</f>
        <v/>
      </c>
      <c r="BV2703" s="60" t="str">
        <f t="shared" si="384"/>
        <v>_</v>
      </c>
      <c r="BY2703" s="48" t="str">
        <f>IFERROR(VLOOKUP(BX2703,category[[category_name_german]:[abbreviation_category_budo]],3,FALSE),"")</f>
        <v/>
      </c>
      <c r="CB2703" s="48" t="str">
        <f>IFERROR(VLOOKUP(CA2703,category[[category_name_german]:[abbreviation_category_budo]],3,FALSE),"")</f>
        <v/>
      </c>
      <c r="CE2703" s="48" t="str">
        <f>IFERROR(VLOOKUP(CD2703,category[[category_name_german]:[abbreviation_category_budo]],3,FALSE),"")</f>
        <v/>
      </c>
      <c r="CH2703" s="48" t="str">
        <f>IFERROR(VLOOKUP(CG2703,category[[category_name_german]:[abbreviation_category_budo]],3,FALSE),"")</f>
        <v/>
      </c>
      <c r="CK2703" s="48" t="str">
        <f>IFERROR(VLOOKUP(CJ2703,category[[category_name_german]:[abbreviation_category_budo]],3,FALSE),"")</f>
        <v/>
      </c>
      <c r="CM2703" s="49" t="str">
        <f t="shared" si="385"/>
        <v/>
      </c>
      <c r="CO2703" s="63" t="str">
        <f t="shared" si="386"/>
        <v/>
      </c>
    </row>
    <row r="2704" spans="4:93" x14ac:dyDescent="0.25">
      <c r="D2704" s="48" t="str">
        <f>IFERROR(VLOOKUP(C2704,category[[category_name_german]:[abbreviation_category_budo]],3,FALSE),"")</f>
        <v/>
      </c>
      <c r="G2704" s="48" t="str">
        <f>IFERROR(VLOOKUP(F2704,category[[category_name_german]:[abbreviation_category_budo]],3,FALSE),"")</f>
        <v/>
      </c>
      <c r="J2704" s="48" t="str">
        <f>IFERROR(VLOOKUP(I2704,category[[category_name_german]:[abbreviation_category_budo]],3,FALSE),"")</f>
        <v/>
      </c>
      <c r="M2704" s="48" t="str">
        <f>IFERROR(VLOOKUP(L2704,category[[category_name_german]:[abbreviation_category_budo]],3,FALSE),"")</f>
        <v/>
      </c>
      <c r="P2704" s="48" t="str">
        <f>IFERROR(VLOOKUP(O2704,category[[category_name_german]:[abbreviation_category_budo]],3,FALSE),"")</f>
        <v/>
      </c>
      <c r="R2704" s="49" t="str">
        <f t="shared" si="378"/>
        <v/>
      </c>
      <c r="U2704" s="48" t="str">
        <f>IFERROR(VLOOKUP(T2704,abbreviation[[description_german]:[abbreviation_budo]],3,FALSE),"")</f>
        <v/>
      </c>
      <c r="X2704" s="51" t="str">
        <f>IFERROR(VLOOKUP(W2704,abbreviation[[description_german]:[abbreviation_budo]],3,FALSE),"")</f>
        <v/>
      </c>
      <c r="Y2704" s="33"/>
      <c r="AA2704" s="49" t="str">
        <f t="shared" si="379"/>
        <v/>
      </c>
      <c r="AD2704" s="48" t="str">
        <f>IFERROR(VLOOKUP(AC2704,abbreviation[[description_german]:[abbreviation_budo]],3,FALSE),"")</f>
        <v/>
      </c>
      <c r="AG2704" s="54" t="str">
        <f>IFERROR(VLOOKUP(AF2704,abbreviation[[description_german]:[abbreviation_budo]],3,FALSE),"")</f>
        <v/>
      </c>
      <c r="AJ2704" s="49" t="str">
        <f t="shared" si="380"/>
        <v>_</v>
      </c>
      <c r="AM2704" s="48" t="str">
        <f>IFERROR(VLOOKUP(AL2704,abbreviation[[description_german]:[abbreviation_budo]],3,FALSE),"")</f>
        <v/>
      </c>
      <c r="AP2704" s="54" t="str">
        <f>IFERROR(VLOOKUP(AO2704,abbreviation[[description_german]:[abbreviation_budo]],3,FALSE),"")</f>
        <v/>
      </c>
      <c r="AS2704" s="49" t="str">
        <f t="shared" si="381"/>
        <v>_</v>
      </c>
      <c r="AV2704" s="53" t="str">
        <f>IFERROR(VLOOKUP(AU2704,abbreviation[[description_german]:[abbreviation_budo]],3,FALSE),"")</f>
        <v/>
      </c>
      <c r="AY2704" s="51" t="str">
        <f>IFERROR(VLOOKUP(AX2704,abbreviation[[description_german]:[abbreviation_budo]],3,FALSE),"")</f>
        <v/>
      </c>
      <c r="BB2704" s="51" t="str">
        <f>IFERROR(VLOOKUP(BA2704,abbreviation[[description_german]:[abbreviation_budo]],3,FALSE),"")</f>
        <v/>
      </c>
      <c r="BE2704" s="51" t="str">
        <f>IFERROR(VLOOKUP(BD2704,abbreviation[[description_german]:[abbreviation_budo]],3,FALSE),"")</f>
        <v/>
      </c>
      <c r="BG2704" s="38"/>
      <c r="BH2704" s="49" t="str">
        <f t="shared" si="382"/>
        <v>_</v>
      </c>
      <c r="BK2704" s="53" t="str">
        <f>IFERROR(VLOOKUP(BJ2704,abbreviation[[description_german]:[abbreviation_budo]],3,FALSE),"")</f>
        <v/>
      </c>
      <c r="BN2704" s="51" t="str">
        <f>IFERROR(VLOOKUP(BM2704,abbreviation[[description_german]:[abbreviation_budo]],3,FALSE),"")</f>
        <v/>
      </c>
      <c r="BO2704" s="31"/>
      <c r="BQ2704" s="51" t="str">
        <f>IFERROR(VLOOKUP(BP2704,abbreviation[[description_german]:[abbreviation_budo]],3,FALSE),"")</f>
        <v/>
      </c>
      <c r="BR2704" s="57" t="str">
        <f t="shared" si="383"/>
        <v>_</v>
      </c>
      <c r="BU2704" s="53" t="str">
        <f>IFERROR(VLOOKUP(BT2704,abbreviation[[description_german]:[abbreviation_budo]],3,FALSE),"")</f>
        <v/>
      </c>
      <c r="BV2704" s="60" t="str">
        <f t="shared" si="384"/>
        <v>_</v>
      </c>
      <c r="BY2704" s="48" t="str">
        <f>IFERROR(VLOOKUP(BX2704,category[[category_name_german]:[abbreviation_category_budo]],3,FALSE),"")</f>
        <v/>
      </c>
      <c r="CB2704" s="48" t="str">
        <f>IFERROR(VLOOKUP(CA2704,category[[category_name_german]:[abbreviation_category_budo]],3,FALSE),"")</f>
        <v/>
      </c>
      <c r="CE2704" s="48" t="str">
        <f>IFERROR(VLOOKUP(CD2704,category[[category_name_german]:[abbreviation_category_budo]],3,FALSE),"")</f>
        <v/>
      </c>
      <c r="CH2704" s="48" t="str">
        <f>IFERROR(VLOOKUP(CG2704,category[[category_name_german]:[abbreviation_category_budo]],3,FALSE),"")</f>
        <v/>
      </c>
      <c r="CK2704" s="48" t="str">
        <f>IFERROR(VLOOKUP(CJ2704,category[[category_name_german]:[abbreviation_category_budo]],3,FALSE),"")</f>
        <v/>
      </c>
      <c r="CM2704" s="49" t="str">
        <f t="shared" si="385"/>
        <v/>
      </c>
      <c r="CO2704" s="63" t="str">
        <f t="shared" si="386"/>
        <v/>
      </c>
    </row>
    <row r="2705" spans="4:93" x14ac:dyDescent="0.25">
      <c r="D2705" s="48" t="str">
        <f>IFERROR(VLOOKUP(C2705,category[[category_name_german]:[abbreviation_category_budo]],3,FALSE),"")</f>
        <v/>
      </c>
      <c r="G2705" s="48" t="str">
        <f>IFERROR(VLOOKUP(F2705,category[[category_name_german]:[abbreviation_category_budo]],3,FALSE),"")</f>
        <v/>
      </c>
      <c r="J2705" s="48" t="str">
        <f>IFERROR(VLOOKUP(I2705,category[[category_name_german]:[abbreviation_category_budo]],3,FALSE),"")</f>
        <v/>
      </c>
      <c r="M2705" s="48" t="str">
        <f>IFERROR(VLOOKUP(L2705,category[[category_name_german]:[abbreviation_category_budo]],3,FALSE),"")</f>
        <v/>
      </c>
      <c r="P2705" s="48" t="str">
        <f>IFERROR(VLOOKUP(O2705,category[[category_name_german]:[abbreviation_category_budo]],3,FALSE),"")</f>
        <v/>
      </c>
      <c r="R2705" s="49" t="str">
        <f t="shared" si="378"/>
        <v/>
      </c>
      <c r="U2705" s="48" t="str">
        <f>IFERROR(VLOOKUP(T2705,abbreviation[[description_german]:[abbreviation_budo]],3,FALSE),"")</f>
        <v/>
      </c>
      <c r="X2705" s="51" t="str">
        <f>IFERROR(VLOOKUP(W2705,abbreviation[[description_german]:[abbreviation_budo]],3,FALSE),"")</f>
        <v/>
      </c>
      <c r="Y2705" s="33"/>
      <c r="AA2705" s="49" t="str">
        <f t="shared" si="379"/>
        <v/>
      </c>
      <c r="AD2705" s="48" t="str">
        <f>IFERROR(VLOOKUP(AC2705,abbreviation[[description_german]:[abbreviation_budo]],3,FALSE),"")</f>
        <v/>
      </c>
      <c r="AG2705" s="54" t="str">
        <f>IFERROR(VLOOKUP(AF2705,abbreviation[[description_german]:[abbreviation_budo]],3,FALSE),"")</f>
        <v/>
      </c>
      <c r="AJ2705" s="49" t="str">
        <f t="shared" si="380"/>
        <v>_</v>
      </c>
      <c r="AM2705" s="48" t="str">
        <f>IFERROR(VLOOKUP(AL2705,abbreviation[[description_german]:[abbreviation_budo]],3,FALSE),"")</f>
        <v/>
      </c>
      <c r="AP2705" s="54" t="str">
        <f>IFERROR(VLOOKUP(AO2705,abbreviation[[description_german]:[abbreviation_budo]],3,FALSE),"")</f>
        <v/>
      </c>
      <c r="AS2705" s="49" t="str">
        <f t="shared" si="381"/>
        <v>_</v>
      </c>
      <c r="AV2705" s="53" t="str">
        <f>IFERROR(VLOOKUP(AU2705,abbreviation[[description_german]:[abbreviation_budo]],3,FALSE),"")</f>
        <v/>
      </c>
      <c r="AY2705" s="51" t="str">
        <f>IFERROR(VLOOKUP(AX2705,abbreviation[[description_german]:[abbreviation_budo]],3,FALSE),"")</f>
        <v/>
      </c>
      <c r="BB2705" s="51" t="str">
        <f>IFERROR(VLOOKUP(BA2705,abbreviation[[description_german]:[abbreviation_budo]],3,FALSE),"")</f>
        <v/>
      </c>
      <c r="BE2705" s="51" t="str">
        <f>IFERROR(VLOOKUP(BD2705,abbreviation[[description_german]:[abbreviation_budo]],3,FALSE),"")</f>
        <v/>
      </c>
      <c r="BG2705" s="38"/>
      <c r="BH2705" s="49" t="str">
        <f t="shared" si="382"/>
        <v>_</v>
      </c>
      <c r="BK2705" s="53" t="str">
        <f>IFERROR(VLOOKUP(BJ2705,abbreviation[[description_german]:[abbreviation_budo]],3,FALSE),"")</f>
        <v/>
      </c>
      <c r="BN2705" s="51" t="str">
        <f>IFERROR(VLOOKUP(BM2705,abbreviation[[description_german]:[abbreviation_budo]],3,FALSE),"")</f>
        <v/>
      </c>
      <c r="BO2705" s="31"/>
      <c r="BQ2705" s="51" t="str">
        <f>IFERROR(VLOOKUP(BP2705,abbreviation[[description_german]:[abbreviation_budo]],3,FALSE),"")</f>
        <v/>
      </c>
      <c r="BR2705" s="57" t="str">
        <f t="shared" si="383"/>
        <v>_</v>
      </c>
      <c r="BU2705" s="53" t="str">
        <f>IFERROR(VLOOKUP(BT2705,abbreviation[[description_german]:[abbreviation_budo]],3,FALSE),"")</f>
        <v/>
      </c>
      <c r="BV2705" s="60" t="str">
        <f t="shared" si="384"/>
        <v>_</v>
      </c>
      <c r="BY2705" s="48" t="str">
        <f>IFERROR(VLOOKUP(BX2705,category[[category_name_german]:[abbreviation_category_budo]],3,FALSE),"")</f>
        <v/>
      </c>
      <c r="CB2705" s="48" t="str">
        <f>IFERROR(VLOOKUP(CA2705,category[[category_name_german]:[abbreviation_category_budo]],3,FALSE),"")</f>
        <v/>
      </c>
      <c r="CE2705" s="48" t="str">
        <f>IFERROR(VLOOKUP(CD2705,category[[category_name_german]:[abbreviation_category_budo]],3,FALSE),"")</f>
        <v/>
      </c>
      <c r="CH2705" s="48" t="str">
        <f>IFERROR(VLOOKUP(CG2705,category[[category_name_german]:[abbreviation_category_budo]],3,FALSE),"")</f>
        <v/>
      </c>
      <c r="CK2705" s="48" t="str">
        <f>IFERROR(VLOOKUP(CJ2705,category[[category_name_german]:[abbreviation_category_budo]],3,FALSE),"")</f>
        <v/>
      </c>
      <c r="CM2705" s="49" t="str">
        <f t="shared" si="385"/>
        <v/>
      </c>
      <c r="CO2705" s="63" t="str">
        <f t="shared" si="386"/>
        <v/>
      </c>
    </row>
    <row r="2706" spans="4:93" x14ac:dyDescent="0.25">
      <c r="D2706" s="48" t="str">
        <f>IFERROR(VLOOKUP(C2706,category[[category_name_german]:[abbreviation_category_budo]],3,FALSE),"")</f>
        <v/>
      </c>
      <c r="G2706" s="48" t="str">
        <f>IFERROR(VLOOKUP(F2706,category[[category_name_german]:[abbreviation_category_budo]],3,FALSE),"")</f>
        <v/>
      </c>
      <c r="J2706" s="48" t="str">
        <f>IFERROR(VLOOKUP(I2706,category[[category_name_german]:[abbreviation_category_budo]],3,FALSE),"")</f>
        <v/>
      </c>
      <c r="M2706" s="48" t="str">
        <f>IFERROR(VLOOKUP(L2706,category[[category_name_german]:[abbreviation_category_budo]],3,FALSE),"")</f>
        <v/>
      </c>
      <c r="P2706" s="48" t="str">
        <f>IFERROR(VLOOKUP(O2706,category[[category_name_german]:[abbreviation_category_budo]],3,FALSE),"")</f>
        <v/>
      </c>
      <c r="R2706" s="49" t="str">
        <f t="shared" si="378"/>
        <v/>
      </c>
      <c r="U2706" s="48" t="str">
        <f>IFERROR(VLOOKUP(T2706,abbreviation[[description_german]:[abbreviation_budo]],3,FALSE),"")</f>
        <v/>
      </c>
      <c r="X2706" s="51" t="str">
        <f>IFERROR(VLOOKUP(W2706,abbreviation[[description_german]:[abbreviation_budo]],3,FALSE),"")</f>
        <v/>
      </c>
      <c r="Y2706" s="33"/>
      <c r="AA2706" s="49" t="str">
        <f t="shared" si="379"/>
        <v/>
      </c>
      <c r="AD2706" s="48" t="str">
        <f>IFERROR(VLOOKUP(AC2706,abbreviation[[description_german]:[abbreviation_budo]],3,FALSE),"")</f>
        <v/>
      </c>
      <c r="AG2706" s="54" t="str">
        <f>IFERROR(VLOOKUP(AF2706,abbreviation[[description_german]:[abbreviation_budo]],3,FALSE),"")</f>
        <v/>
      </c>
      <c r="AJ2706" s="49" t="str">
        <f t="shared" si="380"/>
        <v>_</v>
      </c>
      <c r="AM2706" s="48" t="str">
        <f>IFERROR(VLOOKUP(AL2706,abbreviation[[description_german]:[abbreviation_budo]],3,FALSE),"")</f>
        <v/>
      </c>
      <c r="AP2706" s="54" t="str">
        <f>IFERROR(VLOOKUP(AO2706,abbreviation[[description_german]:[abbreviation_budo]],3,FALSE),"")</f>
        <v/>
      </c>
      <c r="AS2706" s="49" t="str">
        <f t="shared" si="381"/>
        <v>_</v>
      </c>
      <c r="AV2706" s="53" t="str">
        <f>IFERROR(VLOOKUP(AU2706,abbreviation[[description_german]:[abbreviation_budo]],3,FALSE),"")</f>
        <v/>
      </c>
      <c r="AY2706" s="51" t="str">
        <f>IFERROR(VLOOKUP(AX2706,abbreviation[[description_german]:[abbreviation_budo]],3,FALSE),"")</f>
        <v/>
      </c>
      <c r="BB2706" s="51" t="str">
        <f>IFERROR(VLOOKUP(BA2706,abbreviation[[description_german]:[abbreviation_budo]],3,FALSE),"")</f>
        <v/>
      </c>
      <c r="BE2706" s="51" t="str">
        <f>IFERROR(VLOOKUP(BD2706,abbreviation[[description_german]:[abbreviation_budo]],3,FALSE),"")</f>
        <v/>
      </c>
      <c r="BG2706" s="38"/>
      <c r="BH2706" s="49" t="str">
        <f t="shared" si="382"/>
        <v>_</v>
      </c>
      <c r="BK2706" s="53" t="str">
        <f>IFERROR(VLOOKUP(BJ2706,abbreviation[[description_german]:[abbreviation_budo]],3,FALSE),"")</f>
        <v/>
      </c>
      <c r="BN2706" s="51" t="str">
        <f>IFERROR(VLOOKUP(BM2706,abbreviation[[description_german]:[abbreviation_budo]],3,FALSE),"")</f>
        <v/>
      </c>
      <c r="BO2706" s="31"/>
      <c r="BQ2706" s="51" t="str">
        <f>IFERROR(VLOOKUP(BP2706,abbreviation[[description_german]:[abbreviation_budo]],3,FALSE),"")</f>
        <v/>
      </c>
      <c r="BR2706" s="57" t="str">
        <f t="shared" si="383"/>
        <v>_</v>
      </c>
      <c r="BU2706" s="53" t="str">
        <f>IFERROR(VLOOKUP(BT2706,abbreviation[[description_german]:[abbreviation_budo]],3,FALSE),"")</f>
        <v/>
      </c>
      <c r="BV2706" s="60" t="str">
        <f t="shared" si="384"/>
        <v>_</v>
      </c>
      <c r="BY2706" s="48" t="str">
        <f>IFERROR(VLOOKUP(BX2706,category[[category_name_german]:[abbreviation_category_budo]],3,FALSE),"")</f>
        <v/>
      </c>
      <c r="CB2706" s="48" t="str">
        <f>IFERROR(VLOOKUP(CA2706,category[[category_name_german]:[abbreviation_category_budo]],3,FALSE),"")</f>
        <v/>
      </c>
      <c r="CE2706" s="48" t="str">
        <f>IFERROR(VLOOKUP(CD2706,category[[category_name_german]:[abbreviation_category_budo]],3,FALSE),"")</f>
        <v/>
      </c>
      <c r="CH2706" s="48" t="str">
        <f>IFERROR(VLOOKUP(CG2706,category[[category_name_german]:[abbreviation_category_budo]],3,FALSE),"")</f>
        <v/>
      </c>
      <c r="CK2706" s="48" t="str">
        <f>IFERROR(VLOOKUP(CJ2706,category[[category_name_german]:[abbreviation_category_budo]],3,FALSE),"")</f>
        <v/>
      </c>
      <c r="CM2706" s="49" t="str">
        <f t="shared" si="385"/>
        <v/>
      </c>
      <c r="CO2706" s="63" t="str">
        <f t="shared" si="386"/>
        <v/>
      </c>
    </row>
    <row r="2707" spans="4:93" x14ac:dyDescent="0.25">
      <c r="D2707" s="48" t="str">
        <f>IFERROR(VLOOKUP(C2707,category[[category_name_german]:[abbreviation_category_budo]],3,FALSE),"")</f>
        <v/>
      </c>
      <c r="G2707" s="48" t="str">
        <f>IFERROR(VLOOKUP(F2707,category[[category_name_german]:[abbreviation_category_budo]],3,FALSE),"")</f>
        <v/>
      </c>
      <c r="J2707" s="48" t="str">
        <f>IFERROR(VLOOKUP(I2707,category[[category_name_german]:[abbreviation_category_budo]],3,FALSE),"")</f>
        <v/>
      </c>
      <c r="M2707" s="48" t="str">
        <f>IFERROR(VLOOKUP(L2707,category[[category_name_german]:[abbreviation_category_budo]],3,FALSE),"")</f>
        <v/>
      </c>
      <c r="P2707" s="48" t="str">
        <f>IFERROR(VLOOKUP(O2707,category[[category_name_german]:[abbreviation_category_budo]],3,FALSE),"")</f>
        <v/>
      </c>
      <c r="R2707" s="49" t="str">
        <f t="shared" si="378"/>
        <v/>
      </c>
      <c r="U2707" s="48" t="str">
        <f>IFERROR(VLOOKUP(T2707,abbreviation[[description_german]:[abbreviation_budo]],3,FALSE),"")</f>
        <v/>
      </c>
      <c r="X2707" s="51" t="str">
        <f>IFERROR(VLOOKUP(W2707,abbreviation[[description_german]:[abbreviation_budo]],3,FALSE),"")</f>
        <v/>
      </c>
      <c r="Y2707" s="33"/>
      <c r="AA2707" s="49" t="str">
        <f t="shared" si="379"/>
        <v/>
      </c>
      <c r="AD2707" s="48" t="str">
        <f>IFERROR(VLOOKUP(AC2707,abbreviation[[description_german]:[abbreviation_budo]],3,FALSE),"")</f>
        <v/>
      </c>
      <c r="AG2707" s="54" t="str">
        <f>IFERROR(VLOOKUP(AF2707,abbreviation[[description_german]:[abbreviation_budo]],3,FALSE),"")</f>
        <v/>
      </c>
      <c r="AJ2707" s="49" t="str">
        <f t="shared" si="380"/>
        <v>_</v>
      </c>
      <c r="AM2707" s="48" t="str">
        <f>IFERROR(VLOOKUP(AL2707,abbreviation[[description_german]:[abbreviation_budo]],3,FALSE),"")</f>
        <v/>
      </c>
      <c r="AP2707" s="54" t="str">
        <f>IFERROR(VLOOKUP(AO2707,abbreviation[[description_german]:[abbreviation_budo]],3,FALSE),"")</f>
        <v/>
      </c>
      <c r="AS2707" s="49" t="str">
        <f t="shared" si="381"/>
        <v>_</v>
      </c>
      <c r="AV2707" s="53" t="str">
        <f>IFERROR(VLOOKUP(AU2707,abbreviation[[description_german]:[abbreviation_budo]],3,FALSE),"")</f>
        <v/>
      </c>
      <c r="AY2707" s="51" t="str">
        <f>IFERROR(VLOOKUP(AX2707,abbreviation[[description_german]:[abbreviation_budo]],3,FALSE),"")</f>
        <v/>
      </c>
      <c r="BB2707" s="51" t="str">
        <f>IFERROR(VLOOKUP(BA2707,abbreviation[[description_german]:[abbreviation_budo]],3,FALSE),"")</f>
        <v/>
      </c>
      <c r="BE2707" s="51" t="str">
        <f>IFERROR(VLOOKUP(BD2707,abbreviation[[description_german]:[abbreviation_budo]],3,FALSE),"")</f>
        <v/>
      </c>
      <c r="BG2707" s="38"/>
      <c r="BH2707" s="49" t="str">
        <f t="shared" si="382"/>
        <v>_</v>
      </c>
      <c r="BK2707" s="53" t="str">
        <f>IFERROR(VLOOKUP(BJ2707,abbreviation[[description_german]:[abbreviation_budo]],3,FALSE),"")</f>
        <v/>
      </c>
      <c r="BN2707" s="51" t="str">
        <f>IFERROR(VLOOKUP(BM2707,abbreviation[[description_german]:[abbreviation_budo]],3,FALSE),"")</f>
        <v/>
      </c>
      <c r="BO2707" s="31"/>
      <c r="BQ2707" s="51" t="str">
        <f>IFERROR(VLOOKUP(BP2707,abbreviation[[description_german]:[abbreviation_budo]],3,FALSE),"")</f>
        <v/>
      </c>
      <c r="BR2707" s="57" t="str">
        <f t="shared" si="383"/>
        <v>_</v>
      </c>
      <c r="BU2707" s="53" t="str">
        <f>IFERROR(VLOOKUP(BT2707,abbreviation[[description_german]:[abbreviation_budo]],3,FALSE),"")</f>
        <v/>
      </c>
      <c r="BV2707" s="60" t="str">
        <f t="shared" si="384"/>
        <v>_</v>
      </c>
      <c r="BY2707" s="48" t="str">
        <f>IFERROR(VLOOKUP(BX2707,category[[category_name_german]:[abbreviation_category_budo]],3,FALSE),"")</f>
        <v/>
      </c>
      <c r="CB2707" s="48" t="str">
        <f>IFERROR(VLOOKUP(CA2707,category[[category_name_german]:[abbreviation_category_budo]],3,FALSE),"")</f>
        <v/>
      </c>
      <c r="CE2707" s="48" t="str">
        <f>IFERROR(VLOOKUP(CD2707,category[[category_name_german]:[abbreviation_category_budo]],3,FALSE),"")</f>
        <v/>
      </c>
      <c r="CH2707" s="48" t="str">
        <f>IFERROR(VLOOKUP(CG2707,category[[category_name_german]:[abbreviation_category_budo]],3,FALSE),"")</f>
        <v/>
      </c>
      <c r="CK2707" s="48" t="str">
        <f>IFERROR(VLOOKUP(CJ2707,category[[category_name_german]:[abbreviation_category_budo]],3,FALSE),"")</f>
        <v/>
      </c>
      <c r="CM2707" s="49" t="str">
        <f t="shared" si="385"/>
        <v/>
      </c>
      <c r="CO2707" s="63" t="str">
        <f t="shared" si="386"/>
        <v/>
      </c>
    </row>
    <row r="2708" spans="4:93" x14ac:dyDescent="0.25">
      <c r="D2708" s="48" t="str">
        <f>IFERROR(VLOOKUP(C2708,category[[category_name_german]:[abbreviation_category_budo]],3,FALSE),"")</f>
        <v/>
      </c>
      <c r="G2708" s="48" t="str">
        <f>IFERROR(VLOOKUP(F2708,category[[category_name_german]:[abbreviation_category_budo]],3,FALSE),"")</f>
        <v/>
      </c>
      <c r="J2708" s="48" t="str">
        <f>IFERROR(VLOOKUP(I2708,category[[category_name_german]:[abbreviation_category_budo]],3,FALSE),"")</f>
        <v/>
      </c>
      <c r="M2708" s="48" t="str">
        <f>IFERROR(VLOOKUP(L2708,category[[category_name_german]:[abbreviation_category_budo]],3,FALSE),"")</f>
        <v/>
      </c>
      <c r="P2708" s="48" t="str">
        <f>IFERROR(VLOOKUP(O2708,category[[category_name_german]:[abbreviation_category_budo]],3,FALSE),"")</f>
        <v/>
      </c>
      <c r="R2708" s="49" t="str">
        <f t="shared" si="378"/>
        <v/>
      </c>
      <c r="U2708" s="48" t="str">
        <f>IFERROR(VLOOKUP(T2708,abbreviation[[description_german]:[abbreviation_budo]],3,FALSE),"")</f>
        <v/>
      </c>
      <c r="X2708" s="51" t="str">
        <f>IFERROR(VLOOKUP(W2708,abbreviation[[description_german]:[abbreviation_budo]],3,FALSE),"")</f>
        <v/>
      </c>
      <c r="Y2708" s="33"/>
      <c r="AA2708" s="49" t="str">
        <f t="shared" si="379"/>
        <v/>
      </c>
      <c r="AD2708" s="48" t="str">
        <f>IFERROR(VLOOKUP(AC2708,abbreviation[[description_german]:[abbreviation_budo]],3,FALSE),"")</f>
        <v/>
      </c>
      <c r="AG2708" s="54" t="str">
        <f>IFERROR(VLOOKUP(AF2708,abbreviation[[description_german]:[abbreviation_budo]],3,FALSE),"")</f>
        <v/>
      </c>
      <c r="AJ2708" s="49" t="str">
        <f t="shared" si="380"/>
        <v>_</v>
      </c>
      <c r="AM2708" s="48" t="str">
        <f>IFERROR(VLOOKUP(AL2708,abbreviation[[description_german]:[abbreviation_budo]],3,FALSE),"")</f>
        <v/>
      </c>
      <c r="AP2708" s="54" t="str">
        <f>IFERROR(VLOOKUP(AO2708,abbreviation[[description_german]:[abbreviation_budo]],3,FALSE),"")</f>
        <v/>
      </c>
      <c r="AS2708" s="49" t="str">
        <f t="shared" si="381"/>
        <v>_</v>
      </c>
      <c r="AV2708" s="53" t="str">
        <f>IFERROR(VLOOKUP(AU2708,abbreviation[[description_german]:[abbreviation_budo]],3,FALSE),"")</f>
        <v/>
      </c>
      <c r="AY2708" s="51" t="str">
        <f>IFERROR(VLOOKUP(AX2708,abbreviation[[description_german]:[abbreviation_budo]],3,FALSE),"")</f>
        <v/>
      </c>
      <c r="BB2708" s="51" t="str">
        <f>IFERROR(VLOOKUP(BA2708,abbreviation[[description_german]:[abbreviation_budo]],3,FALSE),"")</f>
        <v/>
      </c>
      <c r="BE2708" s="51" t="str">
        <f>IFERROR(VLOOKUP(BD2708,abbreviation[[description_german]:[abbreviation_budo]],3,FALSE),"")</f>
        <v/>
      </c>
      <c r="BG2708" s="38"/>
      <c r="BH2708" s="49" t="str">
        <f t="shared" si="382"/>
        <v>_</v>
      </c>
      <c r="BK2708" s="53" t="str">
        <f>IFERROR(VLOOKUP(BJ2708,abbreviation[[description_german]:[abbreviation_budo]],3,FALSE),"")</f>
        <v/>
      </c>
      <c r="BN2708" s="51" t="str">
        <f>IFERROR(VLOOKUP(BM2708,abbreviation[[description_german]:[abbreviation_budo]],3,FALSE),"")</f>
        <v/>
      </c>
      <c r="BO2708" s="31"/>
      <c r="BQ2708" s="51" t="str">
        <f>IFERROR(VLOOKUP(BP2708,abbreviation[[description_german]:[abbreviation_budo]],3,FALSE),"")</f>
        <v/>
      </c>
      <c r="BR2708" s="57" t="str">
        <f t="shared" si="383"/>
        <v>_</v>
      </c>
      <c r="BU2708" s="53" t="str">
        <f>IFERROR(VLOOKUP(BT2708,abbreviation[[description_german]:[abbreviation_budo]],3,FALSE),"")</f>
        <v/>
      </c>
      <c r="BV2708" s="60" t="str">
        <f t="shared" si="384"/>
        <v>_</v>
      </c>
      <c r="BY2708" s="48" t="str">
        <f>IFERROR(VLOOKUP(BX2708,category[[category_name_german]:[abbreviation_category_budo]],3,FALSE),"")</f>
        <v/>
      </c>
      <c r="CB2708" s="48" t="str">
        <f>IFERROR(VLOOKUP(CA2708,category[[category_name_german]:[abbreviation_category_budo]],3,FALSE),"")</f>
        <v/>
      </c>
      <c r="CE2708" s="48" t="str">
        <f>IFERROR(VLOOKUP(CD2708,category[[category_name_german]:[abbreviation_category_budo]],3,FALSE),"")</f>
        <v/>
      </c>
      <c r="CH2708" s="48" t="str">
        <f>IFERROR(VLOOKUP(CG2708,category[[category_name_german]:[abbreviation_category_budo]],3,FALSE),"")</f>
        <v/>
      </c>
      <c r="CK2708" s="48" t="str">
        <f>IFERROR(VLOOKUP(CJ2708,category[[category_name_german]:[abbreviation_category_budo]],3,FALSE),"")</f>
        <v/>
      </c>
      <c r="CM2708" s="49" t="str">
        <f t="shared" si="385"/>
        <v/>
      </c>
      <c r="CO2708" s="63" t="str">
        <f t="shared" si="386"/>
        <v/>
      </c>
    </row>
    <row r="2709" spans="4:93" x14ac:dyDescent="0.25">
      <c r="D2709" s="48" t="str">
        <f>IFERROR(VLOOKUP(C2709,category[[category_name_german]:[abbreviation_category_budo]],3,FALSE),"")</f>
        <v/>
      </c>
      <c r="G2709" s="48" t="str">
        <f>IFERROR(VLOOKUP(F2709,category[[category_name_german]:[abbreviation_category_budo]],3,FALSE),"")</f>
        <v/>
      </c>
      <c r="J2709" s="48" t="str">
        <f>IFERROR(VLOOKUP(I2709,category[[category_name_german]:[abbreviation_category_budo]],3,FALSE),"")</f>
        <v/>
      </c>
      <c r="M2709" s="48" t="str">
        <f>IFERROR(VLOOKUP(L2709,category[[category_name_german]:[abbreviation_category_budo]],3,FALSE),"")</f>
        <v/>
      </c>
      <c r="P2709" s="48" t="str">
        <f>IFERROR(VLOOKUP(O2709,category[[category_name_german]:[abbreviation_category_budo]],3,FALSE),"")</f>
        <v/>
      </c>
      <c r="R2709" s="49" t="str">
        <f t="shared" si="378"/>
        <v/>
      </c>
      <c r="U2709" s="48" t="str">
        <f>IFERROR(VLOOKUP(T2709,abbreviation[[description_german]:[abbreviation_budo]],3,FALSE),"")</f>
        <v/>
      </c>
      <c r="X2709" s="51" t="str">
        <f>IFERROR(VLOOKUP(W2709,abbreviation[[description_german]:[abbreviation_budo]],3,FALSE),"")</f>
        <v/>
      </c>
      <c r="Y2709" s="33"/>
      <c r="AA2709" s="49" t="str">
        <f t="shared" si="379"/>
        <v/>
      </c>
      <c r="AD2709" s="48" t="str">
        <f>IFERROR(VLOOKUP(AC2709,abbreviation[[description_german]:[abbreviation_budo]],3,FALSE),"")</f>
        <v/>
      </c>
      <c r="AG2709" s="54" t="str">
        <f>IFERROR(VLOOKUP(AF2709,abbreviation[[description_german]:[abbreviation_budo]],3,FALSE),"")</f>
        <v/>
      </c>
      <c r="AJ2709" s="49" t="str">
        <f t="shared" si="380"/>
        <v>_</v>
      </c>
      <c r="AM2709" s="48" t="str">
        <f>IFERROR(VLOOKUP(AL2709,abbreviation[[description_german]:[abbreviation_budo]],3,FALSE),"")</f>
        <v/>
      </c>
      <c r="AP2709" s="54" t="str">
        <f>IFERROR(VLOOKUP(AO2709,abbreviation[[description_german]:[abbreviation_budo]],3,FALSE),"")</f>
        <v/>
      </c>
      <c r="AS2709" s="49" t="str">
        <f t="shared" si="381"/>
        <v>_</v>
      </c>
      <c r="AV2709" s="53" t="str">
        <f>IFERROR(VLOOKUP(AU2709,abbreviation[[description_german]:[abbreviation_budo]],3,FALSE),"")</f>
        <v/>
      </c>
      <c r="AY2709" s="51" t="str">
        <f>IFERROR(VLOOKUP(AX2709,abbreviation[[description_german]:[abbreviation_budo]],3,FALSE),"")</f>
        <v/>
      </c>
      <c r="BB2709" s="51" t="str">
        <f>IFERROR(VLOOKUP(BA2709,abbreviation[[description_german]:[abbreviation_budo]],3,FALSE),"")</f>
        <v/>
      </c>
      <c r="BE2709" s="51" t="str">
        <f>IFERROR(VLOOKUP(BD2709,abbreviation[[description_german]:[abbreviation_budo]],3,FALSE),"")</f>
        <v/>
      </c>
      <c r="BG2709" s="38"/>
      <c r="BH2709" s="49" t="str">
        <f t="shared" si="382"/>
        <v>_</v>
      </c>
      <c r="BK2709" s="53" t="str">
        <f>IFERROR(VLOOKUP(BJ2709,abbreviation[[description_german]:[abbreviation_budo]],3,FALSE),"")</f>
        <v/>
      </c>
      <c r="BN2709" s="51" t="str">
        <f>IFERROR(VLOOKUP(BM2709,abbreviation[[description_german]:[abbreviation_budo]],3,FALSE),"")</f>
        <v/>
      </c>
      <c r="BO2709" s="31"/>
      <c r="BQ2709" s="51" t="str">
        <f>IFERROR(VLOOKUP(BP2709,abbreviation[[description_german]:[abbreviation_budo]],3,FALSE),"")</f>
        <v/>
      </c>
      <c r="BR2709" s="57" t="str">
        <f t="shared" si="383"/>
        <v>_</v>
      </c>
      <c r="BU2709" s="53" t="str">
        <f>IFERROR(VLOOKUP(BT2709,abbreviation[[description_german]:[abbreviation_budo]],3,FALSE),"")</f>
        <v/>
      </c>
      <c r="BV2709" s="60" t="str">
        <f t="shared" si="384"/>
        <v>_</v>
      </c>
      <c r="BY2709" s="48" t="str">
        <f>IFERROR(VLOOKUP(BX2709,category[[category_name_german]:[abbreviation_category_budo]],3,FALSE),"")</f>
        <v/>
      </c>
      <c r="CB2709" s="48" t="str">
        <f>IFERROR(VLOOKUP(CA2709,category[[category_name_german]:[abbreviation_category_budo]],3,FALSE),"")</f>
        <v/>
      </c>
      <c r="CE2709" s="48" t="str">
        <f>IFERROR(VLOOKUP(CD2709,category[[category_name_german]:[abbreviation_category_budo]],3,FALSE),"")</f>
        <v/>
      </c>
      <c r="CH2709" s="48" t="str">
        <f>IFERROR(VLOOKUP(CG2709,category[[category_name_german]:[abbreviation_category_budo]],3,FALSE),"")</f>
        <v/>
      </c>
      <c r="CK2709" s="48" t="str">
        <f>IFERROR(VLOOKUP(CJ2709,category[[category_name_german]:[abbreviation_category_budo]],3,FALSE),"")</f>
        <v/>
      </c>
      <c r="CM2709" s="49" t="str">
        <f t="shared" si="385"/>
        <v/>
      </c>
      <c r="CO2709" s="63" t="str">
        <f t="shared" si="386"/>
        <v/>
      </c>
    </row>
    <row r="2710" spans="4:93" x14ac:dyDescent="0.25">
      <c r="D2710" s="48" t="str">
        <f>IFERROR(VLOOKUP(C2710,category[[category_name_german]:[abbreviation_category_budo]],3,FALSE),"")</f>
        <v/>
      </c>
      <c r="G2710" s="48" t="str">
        <f>IFERROR(VLOOKUP(F2710,category[[category_name_german]:[abbreviation_category_budo]],3,FALSE),"")</f>
        <v/>
      </c>
      <c r="J2710" s="48" t="str">
        <f>IFERROR(VLOOKUP(I2710,category[[category_name_german]:[abbreviation_category_budo]],3,FALSE),"")</f>
        <v/>
      </c>
      <c r="M2710" s="48" t="str">
        <f>IFERROR(VLOOKUP(L2710,category[[category_name_german]:[abbreviation_category_budo]],3,FALSE),"")</f>
        <v/>
      </c>
      <c r="P2710" s="48" t="str">
        <f>IFERROR(VLOOKUP(O2710,category[[category_name_german]:[abbreviation_category_budo]],3,FALSE),"")</f>
        <v/>
      </c>
      <c r="R2710" s="49" t="str">
        <f t="shared" si="378"/>
        <v/>
      </c>
      <c r="U2710" s="48" t="str">
        <f>IFERROR(VLOOKUP(T2710,abbreviation[[description_german]:[abbreviation_budo]],3,FALSE),"")</f>
        <v/>
      </c>
      <c r="X2710" s="51" t="str">
        <f>IFERROR(VLOOKUP(W2710,abbreviation[[description_german]:[abbreviation_budo]],3,FALSE),"")</f>
        <v/>
      </c>
      <c r="Y2710" s="33"/>
      <c r="AA2710" s="49" t="str">
        <f t="shared" si="379"/>
        <v/>
      </c>
      <c r="AD2710" s="48" t="str">
        <f>IFERROR(VLOOKUP(AC2710,abbreviation[[description_german]:[abbreviation_budo]],3,FALSE),"")</f>
        <v/>
      </c>
      <c r="AG2710" s="54" t="str">
        <f>IFERROR(VLOOKUP(AF2710,abbreviation[[description_german]:[abbreviation_budo]],3,FALSE),"")</f>
        <v/>
      </c>
      <c r="AJ2710" s="49" t="str">
        <f t="shared" si="380"/>
        <v>_</v>
      </c>
      <c r="AM2710" s="48" t="str">
        <f>IFERROR(VLOOKUP(AL2710,abbreviation[[description_german]:[abbreviation_budo]],3,FALSE),"")</f>
        <v/>
      </c>
      <c r="AP2710" s="54" t="str">
        <f>IFERROR(VLOOKUP(AO2710,abbreviation[[description_german]:[abbreviation_budo]],3,FALSE),"")</f>
        <v/>
      </c>
      <c r="AS2710" s="49" t="str">
        <f t="shared" si="381"/>
        <v>_</v>
      </c>
      <c r="AV2710" s="53" t="str">
        <f>IFERROR(VLOOKUP(AU2710,abbreviation[[description_german]:[abbreviation_budo]],3,FALSE),"")</f>
        <v/>
      </c>
      <c r="AY2710" s="51" t="str">
        <f>IFERROR(VLOOKUP(AX2710,abbreviation[[description_german]:[abbreviation_budo]],3,FALSE),"")</f>
        <v/>
      </c>
      <c r="BB2710" s="51" t="str">
        <f>IFERROR(VLOOKUP(BA2710,abbreviation[[description_german]:[abbreviation_budo]],3,FALSE),"")</f>
        <v/>
      </c>
      <c r="BE2710" s="51" t="str">
        <f>IFERROR(VLOOKUP(BD2710,abbreviation[[description_german]:[abbreviation_budo]],3,FALSE),"")</f>
        <v/>
      </c>
      <c r="BG2710" s="38"/>
      <c r="BH2710" s="49" t="str">
        <f t="shared" si="382"/>
        <v>_</v>
      </c>
      <c r="BK2710" s="53" t="str">
        <f>IFERROR(VLOOKUP(BJ2710,abbreviation[[description_german]:[abbreviation_budo]],3,FALSE),"")</f>
        <v/>
      </c>
      <c r="BN2710" s="51" t="str">
        <f>IFERROR(VLOOKUP(BM2710,abbreviation[[description_german]:[abbreviation_budo]],3,FALSE),"")</f>
        <v/>
      </c>
      <c r="BO2710" s="31"/>
      <c r="BQ2710" s="51" t="str">
        <f>IFERROR(VLOOKUP(BP2710,abbreviation[[description_german]:[abbreviation_budo]],3,FALSE),"")</f>
        <v/>
      </c>
      <c r="BR2710" s="57" t="str">
        <f t="shared" si="383"/>
        <v>_</v>
      </c>
      <c r="BU2710" s="53" t="str">
        <f>IFERROR(VLOOKUP(BT2710,abbreviation[[description_german]:[abbreviation_budo]],3,FALSE),"")</f>
        <v/>
      </c>
      <c r="BV2710" s="60" t="str">
        <f t="shared" si="384"/>
        <v>_</v>
      </c>
      <c r="BY2710" s="48" t="str">
        <f>IFERROR(VLOOKUP(BX2710,category[[category_name_german]:[abbreviation_category_budo]],3,FALSE),"")</f>
        <v/>
      </c>
      <c r="CB2710" s="48" t="str">
        <f>IFERROR(VLOOKUP(CA2710,category[[category_name_german]:[abbreviation_category_budo]],3,FALSE),"")</f>
        <v/>
      </c>
      <c r="CE2710" s="48" t="str">
        <f>IFERROR(VLOOKUP(CD2710,category[[category_name_german]:[abbreviation_category_budo]],3,FALSE),"")</f>
        <v/>
      </c>
      <c r="CH2710" s="48" t="str">
        <f>IFERROR(VLOOKUP(CG2710,category[[category_name_german]:[abbreviation_category_budo]],3,FALSE),"")</f>
        <v/>
      </c>
      <c r="CK2710" s="48" t="str">
        <f>IFERROR(VLOOKUP(CJ2710,category[[category_name_german]:[abbreviation_category_budo]],3,FALSE),"")</f>
        <v/>
      </c>
      <c r="CM2710" s="49" t="str">
        <f t="shared" si="385"/>
        <v/>
      </c>
      <c r="CO2710" s="63" t="str">
        <f t="shared" si="386"/>
        <v/>
      </c>
    </row>
    <row r="2711" spans="4:93" x14ac:dyDescent="0.25">
      <c r="D2711" s="48" t="str">
        <f>IFERROR(VLOOKUP(C2711,category[[category_name_german]:[abbreviation_category_budo]],3,FALSE),"")</f>
        <v/>
      </c>
      <c r="G2711" s="48" t="str">
        <f>IFERROR(VLOOKUP(F2711,category[[category_name_german]:[abbreviation_category_budo]],3,FALSE),"")</f>
        <v/>
      </c>
      <c r="J2711" s="48" t="str">
        <f>IFERROR(VLOOKUP(I2711,category[[category_name_german]:[abbreviation_category_budo]],3,FALSE),"")</f>
        <v/>
      </c>
      <c r="M2711" s="48" t="str">
        <f>IFERROR(VLOOKUP(L2711,category[[category_name_german]:[abbreviation_category_budo]],3,FALSE),"")</f>
        <v/>
      </c>
      <c r="P2711" s="48" t="str">
        <f>IFERROR(VLOOKUP(O2711,category[[category_name_german]:[abbreviation_category_budo]],3,FALSE),"")</f>
        <v/>
      </c>
      <c r="R2711" s="49" t="str">
        <f t="shared" si="378"/>
        <v/>
      </c>
      <c r="U2711" s="48" t="str">
        <f>IFERROR(VLOOKUP(T2711,abbreviation[[description_german]:[abbreviation_budo]],3,FALSE),"")</f>
        <v/>
      </c>
      <c r="X2711" s="51" t="str">
        <f>IFERROR(VLOOKUP(W2711,abbreviation[[description_german]:[abbreviation_budo]],3,FALSE),"")</f>
        <v/>
      </c>
      <c r="Y2711" s="33"/>
      <c r="AA2711" s="49" t="str">
        <f t="shared" si="379"/>
        <v/>
      </c>
      <c r="AD2711" s="48" t="str">
        <f>IFERROR(VLOOKUP(AC2711,abbreviation[[description_german]:[abbreviation_budo]],3,FALSE),"")</f>
        <v/>
      </c>
      <c r="AG2711" s="54" t="str">
        <f>IFERROR(VLOOKUP(AF2711,abbreviation[[description_german]:[abbreviation_budo]],3,FALSE),"")</f>
        <v/>
      </c>
      <c r="AJ2711" s="49" t="str">
        <f t="shared" si="380"/>
        <v>_</v>
      </c>
      <c r="AM2711" s="48" t="str">
        <f>IFERROR(VLOOKUP(AL2711,abbreviation[[description_german]:[abbreviation_budo]],3,FALSE),"")</f>
        <v/>
      </c>
      <c r="AP2711" s="54" t="str">
        <f>IFERROR(VLOOKUP(AO2711,abbreviation[[description_german]:[abbreviation_budo]],3,FALSE),"")</f>
        <v/>
      </c>
      <c r="AS2711" s="49" t="str">
        <f t="shared" si="381"/>
        <v>_</v>
      </c>
      <c r="AV2711" s="53" t="str">
        <f>IFERROR(VLOOKUP(AU2711,abbreviation[[description_german]:[abbreviation_budo]],3,FALSE),"")</f>
        <v/>
      </c>
      <c r="AY2711" s="51" t="str">
        <f>IFERROR(VLOOKUP(AX2711,abbreviation[[description_german]:[abbreviation_budo]],3,FALSE),"")</f>
        <v/>
      </c>
      <c r="BB2711" s="51" t="str">
        <f>IFERROR(VLOOKUP(BA2711,abbreviation[[description_german]:[abbreviation_budo]],3,FALSE),"")</f>
        <v/>
      </c>
      <c r="BE2711" s="51" t="str">
        <f>IFERROR(VLOOKUP(BD2711,abbreviation[[description_german]:[abbreviation_budo]],3,FALSE),"")</f>
        <v/>
      </c>
      <c r="BG2711" s="38"/>
      <c r="BH2711" s="49" t="str">
        <f t="shared" si="382"/>
        <v>_</v>
      </c>
      <c r="BK2711" s="53" t="str">
        <f>IFERROR(VLOOKUP(BJ2711,abbreviation[[description_german]:[abbreviation_budo]],3,FALSE),"")</f>
        <v/>
      </c>
      <c r="BN2711" s="51" t="str">
        <f>IFERROR(VLOOKUP(BM2711,abbreviation[[description_german]:[abbreviation_budo]],3,FALSE),"")</f>
        <v/>
      </c>
      <c r="BO2711" s="31"/>
      <c r="BQ2711" s="51" t="str">
        <f>IFERROR(VLOOKUP(BP2711,abbreviation[[description_german]:[abbreviation_budo]],3,FALSE),"")</f>
        <v/>
      </c>
      <c r="BR2711" s="57" t="str">
        <f t="shared" si="383"/>
        <v>_</v>
      </c>
      <c r="BU2711" s="53" t="str">
        <f>IFERROR(VLOOKUP(BT2711,abbreviation[[description_german]:[abbreviation_budo]],3,FALSE),"")</f>
        <v/>
      </c>
      <c r="BV2711" s="60" t="str">
        <f t="shared" si="384"/>
        <v>_</v>
      </c>
      <c r="BY2711" s="48" t="str">
        <f>IFERROR(VLOOKUP(BX2711,category[[category_name_german]:[abbreviation_category_budo]],3,FALSE),"")</f>
        <v/>
      </c>
      <c r="CB2711" s="48" t="str">
        <f>IFERROR(VLOOKUP(CA2711,category[[category_name_german]:[abbreviation_category_budo]],3,FALSE),"")</f>
        <v/>
      </c>
      <c r="CE2711" s="48" t="str">
        <f>IFERROR(VLOOKUP(CD2711,category[[category_name_german]:[abbreviation_category_budo]],3,FALSE),"")</f>
        <v/>
      </c>
      <c r="CH2711" s="48" t="str">
        <f>IFERROR(VLOOKUP(CG2711,category[[category_name_german]:[abbreviation_category_budo]],3,FALSE),"")</f>
        <v/>
      </c>
      <c r="CK2711" s="48" t="str">
        <f>IFERROR(VLOOKUP(CJ2711,category[[category_name_german]:[abbreviation_category_budo]],3,FALSE),"")</f>
        <v/>
      </c>
      <c r="CM2711" s="49" t="str">
        <f t="shared" si="385"/>
        <v/>
      </c>
      <c r="CO2711" s="63" t="str">
        <f t="shared" si="386"/>
        <v/>
      </c>
    </row>
    <row r="2712" spans="4:93" x14ac:dyDescent="0.25">
      <c r="D2712" s="48" t="str">
        <f>IFERROR(VLOOKUP(C2712,category[[category_name_german]:[abbreviation_category_budo]],3,FALSE),"")</f>
        <v/>
      </c>
      <c r="G2712" s="48" t="str">
        <f>IFERROR(VLOOKUP(F2712,category[[category_name_german]:[abbreviation_category_budo]],3,FALSE),"")</f>
        <v/>
      </c>
      <c r="J2712" s="48" t="str">
        <f>IFERROR(VLOOKUP(I2712,category[[category_name_german]:[abbreviation_category_budo]],3,FALSE),"")</f>
        <v/>
      </c>
      <c r="M2712" s="48" t="str">
        <f>IFERROR(VLOOKUP(L2712,category[[category_name_german]:[abbreviation_category_budo]],3,FALSE),"")</f>
        <v/>
      </c>
      <c r="P2712" s="48" t="str">
        <f>IFERROR(VLOOKUP(O2712,category[[category_name_german]:[abbreviation_category_budo]],3,FALSE),"")</f>
        <v/>
      </c>
      <c r="R2712" s="49" t="str">
        <f t="shared" si="378"/>
        <v/>
      </c>
      <c r="U2712" s="48" t="str">
        <f>IFERROR(VLOOKUP(T2712,abbreviation[[description_german]:[abbreviation_budo]],3,FALSE),"")</f>
        <v/>
      </c>
      <c r="X2712" s="51" t="str">
        <f>IFERROR(VLOOKUP(W2712,abbreviation[[description_german]:[abbreviation_budo]],3,FALSE),"")</f>
        <v/>
      </c>
      <c r="Y2712" s="33"/>
      <c r="AA2712" s="49" t="str">
        <f t="shared" si="379"/>
        <v/>
      </c>
      <c r="AD2712" s="48" t="str">
        <f>IFERROR(VLOOKUP(AC2712,abbreviation[[description_german]:[abbreviation_budo]],3,FALSE),"")</f>
        <v/>
      </c>
      <c r="AG2712" s="54" t="str">
        <f>IFERROR(VLOOKUP(AF2712,abbreviation[[description_german]:[abbreviation_budo]],3,FALSE),"")</f>
        <v/>
      </c>
      <c r="AJ2712" s="49" t="str">
        <f t="shared" si="380"/>
        <v>_</v>
      </c>
      <c r="AM2712" s="48" t="str">
        <f>IFERROR(VLOOKUP(AL2712,abbreviation[[description_german]:[abbreviation_budo]],3,FALSE),"")</f>
        <v/>
      </c>
      <c r="AP2712" s="54" t="str">
        <f>IFERROR(VLOOKUP(AO2712,abbreviation[[description_german]:[abbreviation_budo]],3,FALSE),"")</f>
        <v/>
      </c>
      <c r="AS2712" s="49" t="str">
        <f t="shared" si="381"/>
        <v>_</v>
      </c>
      <c r="AV2712" s="53" t="str">
        <f>IFERROR(VLOOKUP(AU2712,abbreviation[[description_german]:[abbreviation_budo]],3,FALSE),"")</f>
        <v/>
      </c>
      <c r="AY2712" s="51" t="str">
        <f>IFERROR(VLOOKUP(AX2712,abbreviation[[description_german]:[abbreviation_budo]],3,FALSE),"")</f>
        <v/>
      </c>
      <c r="BB2712" s="51" t="str">
        <f>IFERROR(VLOOKUP(BA2712,abbreviation[[description_german]:[abbreviation_budo]],3,FALSE),"")</f>
        <v/>
      </c>
      <c r="BE2712" s="51" t="str">
        <f>IFERROR(VLOOKUP(BD2712,abbreviation[[description_german]:[abbreviation_budo]],3,FALSE),"")</f>
        <v/>
      </c>
      <c r="BG2712" s="38"/>
      <c r="BH2712" s="49" t="str">
        <f t="shared" si="382"/>
        <v>_</v>
      </c>
      <c r="BK2712" s="53" t="str">
        <f>IFERROR(VLOOKUP(BJ2712,abbreviation[[description_german]:[abbreviation_budo]],3,FALSE),"")</f>
        <v/>
      </c>
      <c r="BN2712" s="51" t="str">
        <f>IFERROR(VLOOKUP(BM2712,abbreviation[[description_german]:[abbreviation_budo]],3,FALSE),"")</f>
        <v/>
      </c>
      <c r="BO2712" s="31"/>
      <c r="BQ2712" s="51" t="str">
        <f>IFERROR(VLOOKUP(BP2712,abbreviation[[description_german]:[abbreviation_budo]],3,FALSE),"")</f>
        <v/>
      </c>
      <c r="BR2712" s="57" t="str">
        <f t="shared" si="383"/>
        <v>_</v>
      </c>
      <c r="BU2712" s="53" t="str">
        <f>IFERROR(VLOOKUP(BT2712,abbreviation[[description_german]:[abbreviation_budo]],3,FALSE),"")</f>
        <v/>
      </c>
      <c r="BV2712" s="60" t="str">
        <f t="shared" si="384"/>
        <v>_</v>
      </c>
      <c r="BY2712" s="48" t="str">
        <f>IFERROR(VLOOKUP(BX2712,category[[category_name_german]:[abbreviation_category_budo]],3,FALSE),"")</f>
        <v/>
      </c>
      <c r="CB2712" s="48" t="str">
        <f>IFERROR(VLOOKUP(CA2712,category[[category_name_german]:[abbreviation_category_budo]],3,FALSE),"")</f>
        <v/>
      </c>
      <c r="CE2712" s="48" t="str">
        <f>IFERROR(VLOOKUP(CD2712,category[[category_name_german]:[abbreviation_category_budo]],3,FALSE),"")</f>
        <v/>
      </c>
      <c r="CH2712" s="48" t="str">
        <f>IFERROR(VLOOKUP(CG2712,category[[category_name_german]:[abbreviation_category_budo]],3,FALSE),"")</f>
        <v/>
      </c>
      <c r="CK2712" s="48" t="str">
        <f>IFERROR(VLOOKUP(CJ2712,category[[category_name_german]:[abbreviation_category_budo]],3,FALSE),"")</f>
        <v/>
      </c>
      <c r="CM2712" s="49" t="str">
        <f t="shared" si="385"/>
        <v/>
      </c>
      <c r="CO2712" s="63" t="str">
        <f t="shared" si="386"/>
        <v/>
      </c>
    </row>
    <row r="2713" spans="4:93" x14ac:dyDescent="0.25">
      <c r="D2713" s="48" t="str">
        <f>IFERROR(VLOOKUP(C2713,category[[category_name_german]:[abbreviation_category_budo]],3,FALSE),"")</f>
        <v/>
      </c>
      <c r="G2713" s="48" t="str">
        <f>IFERROR(VLOOKUP(F2713,category[[category_name_german]:[abbreviation_category_budo]],3,FALSE),"")</f>
        <v/>
      </c>
      <c r="J2713" s="48" t="str">
        <f>IFERROR(VLOOKUP(I2713,category[[category_name_german]:[abbreviation_category_budo]],3,FALSE),"")</f>
        <v/>
      </c>
      <c r="M2713" s="48" t="str">
        <f>IFERROR(VLOOKUP(L2713,category[[category_name_german]:[abbreviation_category_budo]],3,FALSE),"")</f>
        <v/>
      </c>
      <c r="P2713" s="48" t="str">
        <f>IFERROR(VLOOKUP(O2713,category[[category_name_german]:[abbreviation_category_budo]],3,FALSE),"")</f>
        <v/>
      </c>
      <c r="R2713" s="49" t="str">
        <f t="shared" si="378"/>
        <v/>
      </c>
      <c r="U2713" s="48" t="str">
        <f>IFERROR(VLOOKUP(T2713,abbreviation[[description_german]:[abbreviation_budo]],3,FALSE),"")</f>
        <v/>
      </c>
      <c r="X2713" s="51" t="str">
        <f>IFERROR(VLOOKUP(W2713,abbreviation[[description_german]:[abbreviation_budo]],3,FALSE),"")</f>
        <v/>
      </c>
      <c r="Y2713" s="33"/>
      <c r="AA2713" s="49" t="str">
        <f t="shared" si="379"/>
        <v/>
      </c>
      <c r="AD2713" s="48" t="str">
        <f>IFERROR(VLOOKUP(AC2713,abbreviation[[description_german]:[abbreviation_budo]],3,FALSE),"")</f>
        <v/>
      </c>
      <c r="AG2713" s="54" t="str">
        <f>IFERROR(VLOOKUP(AF2713,abbreviation[[description_german]:[abbreviation_budo]],3,FALSE),"")</f>
        <v/>
      </c>
      <c r="AJ2713" s="49" t="str">
        <f t="shared" si="380"/>
        <v>_</v>
      </c>
      <c r="AM2713" s="48" t="str">
        <f>IFERROR(VLOOKUP(AL2713,abbreviation[[description_german]:[abbreviation_budo]],3,FALSE),"")</f>
        <v/>
      </c>
      <c r="AP2713" s="54" t="str">
        <f>IFERROR(VLOOKUP(AO2713,abbreviation[[description_german]:[abbreviation_budo]],3,FALSE),"")</f>
        <v/>
      </c>
      <c r="AS2713" s="49" t="str">
        <f t="shared" si="381"/>
        <v>_</v>
      </c>
      <c r="AV2713" s="53" t="str">
        <f>IFERROR(VLOOKUP(AU2713,abbreviation[[description_german]:[abbreviation_budo]],3,FALSE),"")</f>
        <v/>
      </c>
      <c r="AY2713" s="51" t="str">
        <f>IFERROR(VLOOKUP(AX2713,abbreviation[[description_german]:[abbreviation_budo]],3,FALSE),"")</f>
        <v/>
      </c>
      <c r="BB2713" s="51" t="str">
        <f>IFERROR(VLOOKUP(BA2713,abbreviation[[description_german]:[abbreviation_budo]],3,FALSE),"")</f>
        <v/>
      </c>
      <c r="BE2713" s="51" t="str">
        <f>IFERROR(VLOOKUP(BD2713,abbreviation[[description_german]:[abbreviation_budo]],3,FALSE),"")</f>
        <v/>
      </c>
      <c r="BG2713" s="38"/>
      <c r="BH2713" s="49" t="str">
        <f t="shared" si="382"/>
        <v>_</v>
      </c>
      <c r="BK2713" s="53" t="str">
        <f>IFERROR(VLOOKUP(BJ2713,abbreviation[[description_german]:[abbreviation_budo]],3,FALSE),"")</f>
        <v/>
      </c>
      <c r="BN2713" s="51" t="str">
        <f>IFERROR(VLOOKUP(BM2713,abbreviation[[description_german]:[abbreviation_budo]],3,FALSE),"")</f>
        <v/>
      </c>
      <c r="BO2713" s="31"/>
      <c r="BQ2713" s="51" t="str">
        <f>IFERROR(VLOOKUP(BP2713,abbreviation[[description_german]:[abbreviation_budo]],3,FALSE),"")</f>
        <v/>
      </c>
      <c r="BR2713" s="57" t="str">
        <f t="shared" si="383"/>
        <v>_</v>
      </c>
      <c r="BU2713" s="53" t="str">
        <f>IFERROR(VLOOKUP(BT2713,abbreviation[[description_german]:[abbreviation_budo]],3,FALSE),"")</f>
        <v/>
      </c>
      <c r="BV2713" s="60" t="str">
        <f t="shared" si="384"/>
        <v>_</v>
      </c>
      <c r="BY2713" s="48" t="str">
        <f>IFERROR(VLOOKUP(BX2713,category[[category_name_german]:[abbreviation_category_budo]],3,FALSE),"")</f>
        <v/>
      </c>
      <c r="CB2713" s="48" t="str">
        <f>IFERROR(VLOOKUP(CA2713,category[[category_name_german]:[abbreviation_category_budo]],3,FALSE),"")</f>
        <v/>
      </c>
      <c r="CE2713" s="48" t="str">
        <f>IFERROR(VLOOKUP(CD2713,category[[category_name_german]:[abbreviation_category_budo]],3,FALSE),"")</f>
        <v/>
      </c>
      <c r="CH2713" s="48" t="str">
        <f>IFERROR(VLOOKUP(CG2713,category[[category_name_german]:[abbreviation_category_budo]],3,FALSE),"")</f>
        <v/>
      </c>
      <c r="CK2713" s="48" t="str">
        <f>IFERROR(VLOOKUP(CJ2713,category[[category_name_german]:[abbreviation_category_budo]],3,FALSE),"")</f>
        <v/>
      </c>
      <c r="CM2713" s="49" t="str">
        <f t="shared" si="385"/>
        <v/>
      </c>
      <c r="CO2713" s="63" t="str">
        <f t="shared" si="386"/>
        <v/>
      </c>
    </row>
    <row r="2714" spans="4:93" x14ac:dyDescent="0.25">
      <c r="D2714" s="48" t="str">
        <f>IFERROR(VLOOKUP(C2714,category[[category_name_german]:[abbreviation_category_budo]],3,FALSE),"")</f>
        <v/>
      </c>
      <c r="G2714" s="48" t="str">
        <f>IFERROR(VLOOKUP(F2714,category[[category_name_german]:[abbreviation_category_budo]],3,FALSE),"")</f>
        <v/>
      </c>
      <c r="J2714" s="48" t="str">
        <f>IFERROR(VLOOKUP(I2714,category[[category_name_german]:[abbreviation_category_budo]],3,FALSE),"")</f>
        <v/>
      </c>
      <c r="M2714" s="48" t="str">
        <f>IFERROR(VLOOKUP(L2714,category[[category_name_german]:[abbreviation_category_budo]],3,FALSE),"")</f>
        <v/>
      </c>
      <c r="P2714" s="48" t="str">
        <f>IFERROR(VLOOKUP(O2714,category[[category_name_german]:[abbreviation_category_budo]],3,FALSE),"")</f>
        <v/>
      </c>
      <c r="R2714" s="49" t="str">
        <f t="shared" si="378"/>
        <v/>
      </c>
      <c r="U2714" s="48" t="str">
        <f>IFERROR(VLOOKUP(T2714,abbreviation[[description_german]:[abbreviation_budo]],3,FALSE),"")</f>
        <v/>
      </c>
      <c r="X2714" s="51" t="str">
        <f>IFERROR(VLOOKUP(W2714,abbreviation[[description_german]:[abbreviation_budo]],3,FALSE),"")</f>
        <v/>
      </c>
      <c r="Y2714" s="33"/>
      <c r="AA2714" s="49" t="str">
        <f t="shared" si="379"/>
        <v/>
      </c>
      <c r="AD2714" s="48" t="str">
        <f>IFERROR(VLOOKUP(AC2714,abbreviation[[description_german]:[abbreviation_budo]],3,FALSE),"")</f>
        <v/>
      </c>
      <c r="AG2714" s="54" t="str">
        <f>IFERROR(VLOOKUP(AF2714,abbreviation[[description_german]:[abbreviation_budo]],3,FALSE),"")</f>
        <v/>
      </c>
      <c r="AJ2714" s="49" t="str">
        <f t="shared" si="380"/>
        <v>_</v>
      </c>
      <c r="AM2714" s="48" t="str">
        <f>IFERROR(VLOOKUP(AL2714,abbreviation[[description_german]:[abbreviation_budo]],3,FALSE),"")</f>
        <v/>
      </c>
      <c r="AP2714" s="54" t="str">
        <f>IFERROR(VLOOKUP(AO2714,abbreviation[[description_german]:[abbreviation_budo]],3,FALSE),"")</f>
        <v/>
      </c>
      <c r="AS2714" s="49" t="str">
        <f t="shared" si="381"/>
        <v>_</v>
      </c>
      <c r="AV2714" s="53" t="str">
        <f>IFERROR(VLOOKUP(AU2714,abbreviation[[description_german]:[abbreviation_budo]],3,FALSE),"")</f>
        <v/>
      </c>
      <c r="AY2714" s="51" t="str">
        <f>IFERROR(VLOOKUP(AX2714,abbreviation[[description_german]:[abbreviation_budo]],3,FALSE),"")</f>
        <v/>
      </c>
      <c r="BB2714" s="51" t="str">
        <f>IFERROR(VLOOKUP(BA2714,abbreviation[[description_german]:[abbreviation_budo]],3,FALSE),"")</f>
        <v/>
      </c>
      <c r="BE2714" s="51" t="str">
        <f>IFERROR(VLOOKUP(BD2714,abbreviation[[description_german]:[abbreviation_budo]],3,FALSE),"")</f>
        <v/>
      </c>
      <c r="BG2714" s="38"/>
      <c r="BH2714" s="49" t="str">
        <f t="shared" si="382"/>
        <v>_</v>
      </c>
      <c r="BK2714" s="53" t="str">
        <f>IFERROR(VLOOKUP(BJ2714,abbreviation[[description_german]:[abbreviation_budo]],3,FALSE),"")</f>
        <v/>
      </c>
      <c r="BN2714" s="51" t="str">
        <f>IFERROR(VLOOKUP(BM2714,abbreviation[[description_german]:[abbreviation_budo]],3,FALSE),"")</f>
        <v/>
      </c>
      <c r="BO2714" s="31"/>
      <c r="BQ2714" s="51" t="str">
        <f>IFERROR(VLOOKUP(BP2714,abbreviation[[description_german]:[abbreviation_budo]],3,FALSE),"")</f>
        <v/>
      </c>
      <c r="BR2714" s="57" t="str">
        <f t="shared" si="383"/>
        <v>_</v>
      </c>
      <c r="BU2714" s="53" t="str">
        <f>IFERROR(VLOOKUP(BT2714,abbreviation[[description_german]:[abbreviation_budo]],3,FALSE),"")</f>
        <v/>
      </c>
      <c r="BV2714" s="60" t="str">
        <f t="shared" si="384"/>
        <v>_</v>
      </c>
      <c r="BY2714" s="48" t="str">
        <f>IFERROR(VLOOKUP(BX2714,category[[category_name_german]:[abbreviation_category_budo]],3,FALSE),"")</f>
        <v/>
      </c>
      <c r="CB2714" s="48" t="str">
        <f>IFERROR(VLOOKUP(CA2714,category[[category_name_german]:[abbreviation_category_budo]],3,FALSE),"")</f>
        <v/>
      </c>
      <c r="CE2714" s="48" t="str">
        <f>IFERROR(VLOOKUP(CD2714,category[[category_name_german]:[abbreviation_category_budo]],3,FALSE),"")</f>
        <v/>
      </c>
      <c r="CH2714" s="48" t="str">
        <f>IFERROR(VLOOKUP(CG2714,category[[category_name_german]:[abbreviation_category_budo]],3,FALSE),"")</f>
        <v/>
      </c>
      <c r="CK2714" s="48" t="str">
        <f>IFERROR(VLOOKUP(CJ2714,category[[category_name_german]:[abbreviation_category_budo]],3,FALSE),"")</f>
        <v/>
      </c>
      <c r="CM2714" s="49" t="str">
        <f t="shared" si="385"/>
        <v/>
      </c>
      <c r="CO2714" s="63" t="str">
        <f t="shared" si="386"/>
        <v/>
      </c>
    </row>
    <row r="2715" spans="4:93" x14ac:dyDescent="0.25">
      <c r="D2715" s="48" t="str">
        <f>IFERROR(VLOOKUP(C2715,category[[category_name_german]:[abbreviation_category_budo]],3,FALSE),"")</f>
        <v/>
      </c>
      <c r="G2715" s="48" t="str">
        <f>IFERROR(VLOOKUP(F2715,category[[category_name_german]:[abbreviation_category_budo]],3,FALSE),"")</f>
        <v/>
      </c>
      <c r="J2715" s="48" t="str">
        <f>IFERROR(VLOOKUP(I2715,category[[category_name_german]:[abbreviation_category_budo]],3,FALSE),"")</f>
        <v/>
      </c>
      <c r="M2715" s="48" t="str">
        <f>IFERROR(VLOOKUP(L2715,category[[category_name_german]:[abbreviation_category_budo]],3,FALSE),"")</f>
        <v/>
      </c>
      <c r="P2715" s="48" t="str">
        <f>IFERROR(VLOOKUP(O2715,category[[category_name_german]:[abbreviation_category_budo]],3,FALSE),"")</f>
        <v/>
      </c>
      <c r="R2715" s="49" t="str">
        <f t="shared" si="378"/>
        <v/>
      </c>
      <c r="U2715" s="48" t="str">
        <f>IFERROR(VLOOKUP(T2715,abbreviation[[description_german]:[abbreviation_budo]],3,FALSE),"")</f>
        <v/>
      </c>
      <c r="X2715" s="51" t="str">
        <f>IFERROR(VLOOKUP(W2715,abbreviation[[description_german]:[abbreviation_budo]],3,FALSE),"")</f>
        <v/>
      </c>
      <c r="Y2715" s="33"/>
      <c r="AA2715" s="49" t="str">
        <f t="shared" si="379"/>
        <v/>
      </c>
      <c r="AD2715" s="48" t="str">
        <f>IFERROR(VLOOKUP(AC2715,abbreviation[[description_german]:[abbreviation_budo]],3,FALSE),"")</f>
        <v/>
      </c>
      <c r="AG2715" s="54" t="str">
        <f>IFERROR(VLOOKUP(AF2715,abbreviation[[description_german]:[abbreviation_budo]],3,FALSE),"")</f>
        <v/>
      </c>
      <c r="AJ2715" s="49" t="str">
        <f t="shared" si="380"/>
        <v>_</v>
      </c>
      <c r="AM2715" s="48" t="str">
        <f>IFERROR(VLOOKUP(AL2715,abbreviation[[description_german]:[abbreviation_budo]],3,FALSE),"")</f>
        <v/>
      </c>
      <c r="AP2715" s="54" t="str">
        <f>IFERROR(VLOOKUP(AO2715,abbreviation[[description_german]:[abbreviation_budo]],3,FALSE),"")</f>
        <v/>
      </c>
      <c r="AS2715" s="49" t="str">
        <f t="shared" si="381"/>
        <v>_</v>
      </c>
      <c r="AV2715" s="53" t="str">
        <f>IFERROR(VLOOKUP(AU2715,abbreviation[[description_german]:[abbreviation_budo]],3,FALSE),"")</f>
        <v/>
      </c>
      <c r="AY2715" s="51" t="str">
        <f>IFERROR(VLOOKUP(AX2715,abbreviation[[description_german]:[abbreviation_budo]],3,FALSE),"")</f>
        <v/>
      </c>
      <c r="BB2715" s="51" t="str">
        <f>IFERROR(VLOOKUP(BA2715,abbreviation[[description_german]:[abbreviation_budo]],3,FALSE),"")</f>
        <v/>
      </c>
      <c r="BE2715" s="51" t="str">
        <f>IFERROR(VLOOKUP(BD2715,abbreviation[[description_german]:[abbreviation_budo]],3,FALSE),"")</f>
        <v/>
      </c>
      <c r="BG2715" s="38"/>
      <c r="BH2715" s="49" t="str">
        <f t="shared" si="382"/>
        <v>_</v>
      </c>
      <c r="BK2715" s="53" t="str">
        <f>IFERROR(VLOOKUP(BJ2715,abbreviation[[description_german]:[abbreviation_budo]],3,FALSE),"")</f>
        <v/>
      </c>
      <c r="BN2715" s="51" t="str">
        <f>IFERROR(VLOOKUP(BM2715,abbreviation[[description_german]:[abbreviation_budo]],3,FALSE),"")</f>
        <v/>
      </c>
      <c r="BO2715" s="31"/>
      <c r="BQ2715" s="51" t="str">
        <f>IFERROR(VLOOKUP(BP2715,abbreviation[[description_german]:[abbreviation_budo]],3,FALSE),"")</f>
        <v/>
      </c>
      <c r="BR2715" s="57" t="str">
        <f t="shared" si="383"/>
        <v>_</v>
      </c>
      <c r="BU2715" s="53" t="str">
        <f>IFERROR(VLOOKUP(BT2715,abbreviation[[description_german]:[abbreviation_budo]],3,FALSE),"")</f>
        <v/>
      </c>
      <c r="BV2715" s="60" t="str">
        <f t="shared" si="384"/>
        <v>_</v>
      </c>
      <c r="BY2715" s="48" t="str">
        <f>IFERROR(VLOOKUP(BX2715,category[[category_name_german]:[abbreviation_category_budo]],3,FALSE),"")</f>
        <v/>
      </c>
      <c r="CB2715" s="48" t="str">
        <f>IFERROR(VLOOKUP(CA2715,category[[category_name_german]:[abbreviation_category_budo]],3,FALSE),"")</f>
        <v/>
      </c>
      <c r="CE2715" s="48" t="str">
        <f>IFERROR(VLOOKUP(CD2715,category[[category_name_german]:[abbreviation_category_budo]],3,FALSE),"")</f>
        <v/>
      </c>
      <c r="CH2715" s="48" t="str">
        <f>IFERROR(VLOOKUP(CG2715,category[[category_name_german]:[abbreviation_category_budo]],3,FALSE),"")</f>
        <v/>
      </c>
      <c r="CK2715" s="48" t="str">
        <f>IFERROR(VLOOKUP(CJ2715,category[[category_name_german]:[abbreviation_category_budo]],3,FALSE),"")</f>
        <v/>
      </c>
      <c r="CM2715" s="49" t="str">
        <f t="shared" si="385"/>
        <v/>
      </c>
      <c r="CO2715" s="63" t="str">
        <f t="shared" si="386"/>
        <v/>
      </c>
    </row>
    <row r="2716" spans="4:93" x14ac:dyDescent="0.25">
      <c r="D2716" s="48" t="str">
        <f>IFERROR(VLOOKUP(C2716,category[[category_name_german]:[abbreviation_category_budo]],3,FALSE),"")</f>
        <v/>
      </c>
      <c r="G2716" s="48" t="str">
        <f>IFERROR(VLOOKUP(F2716,category[[category_name_german]:[abbreviation_category_budo]],3,FALSE),"")</f>
        <v/>
      </c>
      <c r="J2716" s="48" t="str">
        <f>IFERROR(VLOOKUP(I2716,category[[category_name_german]:[abbreviation_category_budo]],3,FALSE),"")</f>
        <v/>
      </c>
      <c r="M2716" s="48" t="str">
        <f>IFERROR(VLOOKUP(L2716,category[[category_name_german]:[abbreviation_category_budo]],3,FALSE),"")</f>
        <v/>
      </c>
      <c r="P2716" s="48" t="str">
        <f>IFERROR(VLOOKUP(O2716,category[[category_name_german]:[abbreviation_category_budo]],3,FALSE),"")</f>
        <v/>
      </c>
      <c r="R2716" s="49" t="str">
        <f t="shared" si="378"/>
        <v/>
      </c>
      <c r="U2716" s="48" t="str">
        <f>IFERROR(VLOOKUP(T2716,abbreviation[[description_german]:[abbreviation_budo]],3,FALSE),"")</f>
        <v/>
      </c>
      <c r="X2716" s="51" t="str">
        <f>IFERROR(VLOOKUP(W2716,abbreviation[[description_german]:[abbreviation_budo]],3,FALSE),"")</f>
        <v/>
      </c>
      <c r="Y2716" s="33"/>
      <c r="AA2716" s="49" t="str">
        <f t="shared" si="379"/>
        <v/>
      </c>
      <c r="AD2716" s="48" t="str">
        <f>IFERROR(VLOOKUP(AC2716,abbreviation[[description_german]:[abbreviation_budo]],3,FALSE),"")</f>
        <v/>
      </c>
      <c r="AG2716" s="54" t="str">
        <f>IFERROR(VLOOKUP(AF2716,abbreviation[[description_german]:[abbreviation_budo]],3,FALSE),"")</f>
        <v/>
      </c>
      <c r="AJ2716" s="49" t="str">
        <f t="shared" si="380"/>
        <v>_</v>
      </c>
      <c r="AM2716" s="48" t="str">
        <f>IFERROR(VLOOKUP(AL2716,abbreviation[[description_german]:[abbreviation_budo]],3,FALSE),"")</f>
        <v/>
      </c>
      <c r="AP2716" s="54" t="str">
        <f>IFERROR(VLOOKUP(AO2716,abbreviation[[description_german]:[abbreviation_budo]],3,FALSE),"")</f>
        <v/>
      </c>
      <c r="AS2716" s="49" t="str">
        <f t="shared" si="381"/>
        <v>_</v>
      </c>
      <c r="AV2716" s="53" t="str">
        <f>IFERROR(VLOOKUP(AU2716,abbreviation[[description_german]:[abbreviation_budo]],3,FALSE),"")</f>
        <v/>
      </c>
      <c r="AY2716" s="51" t="str">
        <f>IFERROR(VLOOKUP(AX2716,abbreviation[[description_german]:[abbreviation_budo]],3,FALSE),"")</f>
        <v/>
      </c>
      <c r="BB2716" s="51" t="str">
        <f>IFERROR(VLOOKUP(BA2716,abbreviation[[description_german]:[abbreviation_budo]],3,FALSE),"")</f>
        <v/>
      </c>
      <c r="BE2716" s="51" t="str">
        <f>IFERROR(VLOOKUP(BD2716,abbreviation[[description_german]:[abbreviation_budo]],3,FALSE),"")</f>
        <v/>
      </c>
      <c r="BG2716" s="38"/>
      <c r="BH2716" s="49" t="str">
        <f t="shared" si="382"/>
        <v>_</v>
      </c>
      <c r="BK2716" s="53" t="str">
        <f>IFERROR(VLOOKUP(BJ2716,abbreviation[[description_german]:[abbreviation_budo]],3,FALSE),"")</f>
        <v/>
      </c>
      <c r="BN2716" s="51" t="str">
        <f>IFERROR(VLOOKUP(BM2716,abbreviation[[description_german]:[abbreviation_budo]],3,FALSE),"")</f>
        <v/>
      </c>
      <c r="BO2716" s="31"/>
      <c r="BQ2716" s="51" t="str">
        <f>IFERROR(VLOOKUP(BP2716,abbreviation[[description_german]:[abbreviation_budo]],3,FALSE),"")</f>
        <v/>
      </c>
      <c r="BR2716" s="57" t="str">
        <f t="shared" si="383"/>
        <v>_</v>
      </c>
      <c r="BU2716" s="53" t="str">
        <f>IFERROR(VLOOKUP(BT2716,abbreviation[[description_german]:[abbreviation_budo]],3,FALSE),"")</f>
        <v/>
      </c>
      <c r="BV2716" s="60" t="str">
        <f t="shared" si="384"/>
        <v>_</v>
      </c>
      <c r="BY2716" s="48" t="str">
        <f>IFERROR(VLOOKUP(BX2716,category[[category_name_german]:[abbreviation_category_budo]],3,FALSE),"")</f>
        <v/>
      </c>
      <c r="CB2716" s="48" t="str">
        <f>IFERROR(VLOOKUP(CA2716,category[[category_name_german]:[abbreviation_category_budo]],3,FALSE),"")</f>
        <v/>
      </c>
      <c r="CE2716" s="48" t="str">
        <f>IFERROR(VLOOKUP(CD2716,category[[category_name_german]:[abbreviation_category_budo]],3,FALSE),"")</f>
        <v/>
      </c>
      <c r="CH2716" s="48" t="str">
        <f>IFERROR(VLOOKUP(CG2716,category[[category_name_german]:[abbreviation_category_budo]],3,FALSE),"")</f>
        <v/>
      </c>
      <c r="CK2716" s="48" t="str">
        <f>IFERROR(VLOOKUP(CJ2716,category[[category_name_german]:[abbreviation_category_budo]],3,FALSE),"")</f>
        <v/>
      </c>
      <c r="CM2716" s="49" t="str">
        <f t="shared" si="385"/>
        <v/>
      </c>
      <c r="CO2716" s="63" t="str">
        <f t="shared" si="386"/>
        <v/>
      </c>
    </row>
    <row r="2717" spans="4:93" x14ac:dyDescent="0.25">
      <c r="D2717" s="48" t="str">
        <f>IFERROR(VLOOKUP(C2717,category[[category_name_german]:[abbreviation_category_budo]],3,FALSE),"")</f>
        <v/>
      </c>
      <c r="G2717" s="48" t="str">
        <f>IFERROR(VLOOKUP(F2717,category[[category_name_german]:[abbreviation_category_budo]],3,FALSE),"")</f>
        <v/>
      </c>
      <c r="J2717" s="48" t="str">
        <f>IFERROR(VLOOKUP(I2717,category[[category_name_german]:[abbreviation_category_budo]],3,FALSE),"")</f>
        <v/>
      </c>
      <c r="M2717" s="48" t="str">
        <f>IFERROR(VLOOKUP(L2717,category[[category_name_german]:[abbreviation_category_budo]],3,FALSE),"")</f>
        <v/>
      </c>
      <c r="P2717" s="48" t="str">
        <f>IFERROR(VLOOKUP(O2717,category[[category_name_german]:[abbreviation_category_budo]],3,FALSE),"")</f>
        <v/>
      </c>
      <c r="R2717" s="49" t="str">
        <f t="shared" si="378"/>
        <v/>
      </c>
      <c r="U2717" s="48" t="str">
        <f>IFERROR(VLOOKUP(T2717,abbreviation[[description_german]:[abbreviation_budo]],3,FALSE),"")</f>
        <v/>
      </c>
      <c r="X2717" s="51" t="str">
        <f>IFERROR(VLOOKUP(W2717,abbreviation[[description_german]:[abbreviation_budo]],3,FALSE),"")</f>
        <v/>
      </c>
      <c r="Y2717" s="33"/>
      <c r="AA2717" s="49" t="str">
        <f t="shared" si="379"/>
        <v/>
      </c>
      <c r="AD2717" s="48" t="str">
        <f>IFERROR(VLOOKUP(AC2717,abbreviation[[description_german]:[abbreviation_budo]],3,FALSE),"")</f>
        <v/>
      </c>
      <c r="AG2717" s="54" t="str">
        <f>IFERROR(VLOOKUP(AF2717,abbreviation[[description_german]:[abbreviation_budo]],3,FALSE),"")</f>
        <v/>
      </c>
      <c r="AJ2717" s="49" t="str">
        <f t="shared" si="380"/>
        <v>_</v>
      </c>
      <c r="AM2717" s="48" t="str">
        <f>IFERROR(VLOOKUP(AL2717,abbreviation[[description_german]:[abbreviation_budo]],3,FALSE),"")</f>
        <v/>
      </c>
      <c r="AP2717" s="54" t="str">
        <f>IFERROR(VLOOKUP(AO2717,abbreviation[[description_german]:[abbreviation_budo]],3,FALSE),"")</f>
        <v/>
      </c>
      <c r="AS2717" s="49" t="str">
        <f t="shared" si="381"/>
        <v>_</v>
      </c>
      <c r="AV2717" s="53" t="str">
        <f>IFERROR(VLOOKUP(AU2717,abbreviation[[description_german]:[abbreviation_budo]],3,FALSE),"")</f>
        <v/>
      </c>
      <c r="AY2717" s="51" t="str">
        <f>IFERROR(VLOOKUP(AX2717,abbreviation[[description_german]:[abbreviation_budo]],3,FALSE),"")</f>
        <v/>
      </c>
      <c r="BB2717" s="51" t="str">
        <f>IFERROR(VLOOKUP(BA2717,abbreviation[[description_german]:[abbreviation_budo]],3,FALSE),"")</f>
        <v/>
      </c>
      <c r="BE2717" s="51" t="str">
        <f>IFERROR(VLOOKUP(BD2717,abbreviation[[description_german]:[abbreviation_budo]],3,FALSE),"")</f>
        <v/>
      </c>
      <c r="BG2717" s="38"/>
      <c r="BH2717" s="49" t="str">
        <f t="shared" si="382"/>
        <v>_</v>
      </c>
      <c r="BK2717" s="53" t="str">
        <f>IFERROR(VLOOKUP(BJ2717,abbreviation[[description_german]:[abbreviation_budo]],3,FALSE),"")</f>
        <v/>
      </c>
      <c r="BN2717" s="51" t="str">
        <f>IFERROR(VLOOKUP(BM2717,abbreviation[[description_german]:[abbreviation_budo]],3,FALSE),"")</f>
        <v/>
      </c>
      <c r="BO2717" s="31"/>
      <c r="BQ2717" s="51" t="str">
        <f>IFERROR(VLOOKUP(BP2717,abbreviation[[description_german]:[abbreviation_budo]],3,FALSE),"")</f>
        <v/>
      </c>
      <c r="BR2717" s="57" t="str">
        <f t="shared" si="383"/>
        <v>_</v>
      </c>
      <c r="BU2717" s="53" t="str">
        <f>IFERROR(VLOOKUP(BT2717,abbreviation[[description_german]:[abbreviation_budo]],3,FALSE),"")</f>
        <v/>
      </c>
      <c r="BV2717" s="60" t="str">
        <f t="shared" si="384"/>
        <v>_</v>
      </c>
      <c r="BY2717" s="48" t="str">
        <f>IFERROR(VLOOKUP(BX2717,category[[category_name_german]:[abbreviation_category_budo]],3,FALSE),"")</f>
        <v/>
      </c>
      <c r="CB2717" s="48" t="str">
        <f>IFERROR(VLOOKUP(CA2717,category[[category_name_german]:[abbreviation_category_budo]],3,FALSE),"")</f>
        <v/>
      </c>
      <c r="CE2717" s="48" t="str">
        <f>IFERROR(VLOOKUP(CD2717,category[[category_name_german]:[abbreviation_category_budo]],3,FALSE),"")</f>
        <v/>
      </c>
      <c r="CH2717" s="48" t="str">
        <f>IFERROR(VLOOKUP(CG2717,category[[category_name_german]:[abbreviation_category_budo]],3,FALSE),"")</f>
        <v/>
      </c>
      <c r="CK2717" s="48" t="str">
        <f>IFERROR(VLOOKUP(CJ2717,category[[category_name_german]:[abbreviation_category_budo]],3,FALSE),"")</f>
        <v/>
      </c>
      <c r="CM2717" s="49" t="str">
        <f t="shared" si="385"/>
        <v/>
      </c>
      <c r="CO2717" s="63" t="str">
        <f t="shared" si="386"/>
        <v/>
      </c>
    </row>
    <row r="2718" spans="4:93" x14ac:dyDescent="0.25">
      <c r="D2718" s="48" t="str">
        <f>IFERROR(VLOOKUP(C2718,category[[category_name_german]:[abbreviation_category_budo]],3,FALSE),"")</f>
        <v/>
      </c>
      <c r="G2718" s="48" t="str">
        <f>IFERROR(VLOOKUP(F2718,category[[category_name_german]:[abbreviation_category_budo]],3,FALSE),"")</f>
        <v/>
      </c>
      <c r="J2718" s="48" t="str">
        <f>IFERROR(VLOOKUP(I2718,category[[category_name_german]:[abbreviation_category_budo]],3,FALSE),"")</f>
        <v/>
      </c>
      <c r="M2718" s="48" t="str">
        <f>IFERROR(VLOOKUP(L2718,category[[category_name_german]:[abbreviation_category_budo]],3,FALSE),"")</f>
        <v/>
      </c>
      <c r="P2718" s="48" t="str">
        <f>IFERROR(VLOOKUP(O2718,category[[category_name_german]:[abbreviation_category_budo]],3,FALSE),"")</f>
        <v/>
      </c>
      <c r="R2718" s="49" t="str">
        <f t="shared" si="378"/>
        <v/>
      </c>
      <c r="U2718" s="48" t="str">
        <f>IFERROR(VLOOKUP(T2718,abbreviation[[description_german]:[abbreviation_budo]],3,FALSE),"")</f>
        <v/>
      </c>
      <c r="X2718" s="51" t="str">
        <f>IFERROR(VLOOKUP(W2718,abbreviation[[description_german]:[abbreviation_budo]],3,FALSE),"")</f>
        <v/>
      </c>
      <c r="Y2718" s="33"/>
      <c r="AA2718" s="49" t="str">
        <f t="shared" si="379"/>
        <v/>
      </c>
      <c r="AD2718" s="48" t="str">
        <f>IFERROR(VLOOKUP(AC2718,abbreviation[[description_german]:[abbreviation_budo]],3,FALSE),"")</f>
        <v/>
      </c>
      <c r="AG2718" s="54" t="str">
        <f>IFERROR(VLOOKUP(AF2718,abbreviation[[description_german]:[abbreviation_budo]],3,FALSE),"")</f>
        <v/>
      </c>
      <c r="AJ2718" s="49" t="str">
        <f t="shared" si="380"/>
        <v>_</v>
      </c>
      <c r="AM2718" s="48" t="str">
        <f>IFERROR(VLOOKUP(AL2718,abbreviation[[description_german]:[abbreviation_budo]],3,FALSE),"")</f>
        <v/>
      </c>
      <c r="AP2718" s="54" t="str">
        <f>IFERROR(VLOOKUP(AO2718,abbreviation[[description_german]:[abbreviation_budo]],3,FALSE),"")</f>
        <v/>
      </c>
      <c r="AS2718" s="49" t="str">
        <f t="shared" si="381"/>
        <v>_</v>
      </c>
      <c r="AV2718" s="53" t="str">
        <f>IFERROR(VLOOKUP(AU2718,abbreviation[[description_german]:[abbreviation_budo]],3,FALSE),"")</f>
        <v/>
      </c>
      <c r="AY2718" s="51" t="str">
        <f>IFERROR(VLOOKUP(AX2718,abbreviation[[description_german]:[abbreviation_budo]],3,FALSE),"")</f>
        <v/>
      </c>
      <c r="BB2718" s="51" t="str">
        <f>IFERROR(VLOOKUP(BA2718,abbreviation[[description_german]:[abbreviation_budo]],3,FALSE),"")</f>
        <v/>
      </c>
      <c r="BE2718" s="51" t="str">
        <f>IFERROR(VLOOKUP(BD2718,abbreviation[[description_german]:[abbreviation_budo]],3,FALSE),"")</f>
        <v/>
      </c>
      <c r="BG2718" s="38"/>
      <c r="BH2718" s="49" t="str">
        <f t="shared" si="382"/>
        <v>_</v>
      </c>
      <c r="BK2718" s="53" t="str">
        <f>IFERROR(VLOOKUP(BJ2718,abbreviation[[description_german]:[abbreviation_budo]],3,FALSE),"")</f>
        <v/>
      </c>
      <c r="BN2718" s="51" t="str">
        <f>IFERROR(VLOOKUP(BM2718,abbreviation[[description_german]:[abbreviation_budo]],3,FALSE),"")</f>
        <v/>
      </c>
      <c r="BO2718" s="31"/>
      <c r="BQ2718" s="51" t="str">
        <f>IFERROR(VLOOKUP(BP2718,abbreviation[[description_german]:[abbreviation_budo]],3,FALSE),"")</f>
        <v/>
      </c>
      <c r="BR2718" s="57" t="str">
        <f t="shared" si="383"/>
        <v>_</v>
      </c>
      <c r="BU2718" s="53" t="str">
        <f>IFERROR(VLOOKUP(BT2718,abbreviation[[description_german]:[abbreviation_budo]],3,FALSE),"")</f>
        <v/>
      </c>
      <c r="BV2718" s="60" t="str">
        <f t="shared" si="384"/>
        <v>_</v>
      </c>
      <c r="BY2718" s="48" t="str">
        <f>IFERROR(VLOOKUP(BX2718,category[[category_name_german]:[abbreviation_category_budo]],3,FALSE),"")</f>
        <v/>
      </c>
      <c r="CB2718" s="48" t="str">
        <f>IFERROR(VLOOKUP(CA2718,category[[category_name_german]:[abbreviation_category_budo]],3,FALSE),"")</f>
        <v/>
      </c>
      <c r="CE2718" s="48" t="str">
        <f>IFERROR(VLOOKUP(CD2718,category[[category_name_german]:[abbreviation_category_budo]],3,FALSE),"")</f>
        <v/>
      </c>
      <c r="CH2718" s="48" t="str">
        <f>IFERROR(VLOOKUP(CG2718,category[[category_name_german]:[abbreviation_category_budo]],3,FALSE),"")</f>
        <v/>
      </c>
      <c r="CK2718" s="48" t="str">
        <f>IFERROR(VLOOKUP(CJ2718,category[[category_name_german]:[abbreviation_category_budo]],3,FALSE),"")</f>
        <v/>
      </c>
      <c r="CM2718" s="49" t="str">
        <f t="shared" si="385"/>
        <v/>
      </c>
      <c r="CO2718" s="63" t="str">
        <f t="shared" si="386"/>
        <v/>
      </c>
    </row>
    <row r="2719" spans="4:93" x14ac:dyDescent="0.25">
      <c r="D2719" s="48" t="str">
        <f>IFERROR(VLOOKUP(C2719,category[[category_name_german]:[abbreviation_category_budo]],3,FALSE),"")</f>
        <v/>
      </c>
      <c r="G2719" s="48" t="str">
        <f>IFERROR(VLOOKUP(F2719,category[[category_name_german]:[abbreviation_category_budo]],3,FALSE),"")</f>
        <v/>
      </c>
      <c r="J2719" s="48" t="str">
        <f>IFERROR(VLOOKUP(I2719,category[[category_name_german]:[abbreviation_category_budo]],3,FALSE),"")</f>
        <v/>
      </c>
      <c r="M2719" s="48" t="str">
        <f>IFERROR(VLOOKUP(L2719,category[[category_name_german]:[abbreviation_category_budo]],3,FALSE),"")</f>
        <v/>
      </c>
      <c r="P2719" s="48" t="str">
        <f>IFERROR(VLOOKUP(O2719,category[[category_name_german]:[abbreviation_category_budo]],3,FALSE),"")</f>
        <v/>
      </c>
      <c r="R2719" s="49" t="str">
        <f t="shared" si="378"/>
        <v/>
      </c>
      <c r="U2719" s="48" t="str">
        <f>IFERROR(VLOOKUP(T2719,abbreviation[[description_german]:[abbreviation_budo]],3,FALSE),"")</f>
        <v/>
      </c>
      <c r="X2719" s="51" t="str">
        <f>IFERROR(VLOOKUP(W2719,abbreviation[[description_german]:[abbreviation_budo]],3,FALSE),"")</f>
        <v/>
      </c>
      <c r="Y2719" s="33"/>
      <c r="AA2719" s="49" t="str">
        <f t="shared" si="379"/>
        <v/>
      </c>
      <c r="AD2719" s="48" t="str">
        <f>IFERROR(VLOOKUP(AC2719,abbreviation[[description_german]:[abbreviation_budo]],3,FALSE),"")</f>
        <v/>
      </c>
      <c r="AG2719" s="54" t="str">
        <f>IFERROR(VLOOKUP(AF2719,abbreviation[[description_german]:[abbreviation_budo]],3,FALSE),"")</f>
        <v/>
      </c>
      <c r="AJ2719" s="49" t="str">
        <f t="shared" si="380"/>
        <v>_</v>
      </c>
      <c r="AM2719" s="48" t="str">
        <f>IFERROR(VLOOKUP(AL2719,abbreviation[[description_german]:[abbreviation_budo]],3,FALSE),"")</f>
        <v/>
      </c>
      <c r="AP2719" s="54" t="str">
        <f>IFERROR(VLOOKUP(AO2719,abbreviation[[description_german]:[abbreviation_budo]],3,FALSE),"")</f>
        <v/>
      </c>
      <c r="AS2719" s="49" t="str">
        <f t="shared" si="381"/>
        <v>_</v>
      </c>
      <c r="AV2719" s="53" t="str">
        <f>IFERROR(VLOOKUP(AU2719,abbreviation[[description_german]:[abbreviation_budo]],3,FALSE),"")</f>
        <v/>
      </c>
      <c r="AY2719" s="51" t="str">
        <f>IFERROR(VLOOKUP(AX2719,abbreviation[[description_german]:[abbreviation_budo]],3,FALSE),"")</f>
        <v/>
      </c>
      <c r="BB2719" s="51" t="str">
        <f>IFERROR(VLOOKUP(BA2719,abbreviation[[description_german]:[abbreviation_budo]],3,FALSE),"")</f>
        <v/>
      </c>
      <c r="BE2719" s="51" t="str">
        <f>IFERROR(VLOOKUP(BD2719,abbreviation[[description_german]:[abbreviation_budo]],3,FALSE),"")</f>
        <v/>
      </c>
      <c r="BG2719" s="38"/>
      <c r="BH2719" s="49" t="str">
        <f t="shared" si="382"/>
        <v>_</v>
      </c>
      <c r="BK2719" s="53" t="str">
        <f>IFERROR(VLOOKUP(BJ2719,abbreviation[[description_german]:[abbreviation_budo]],3,FALSE),"")</f>
        <v/>
      </c>
      <c r="BN2719" s="51" t="str">
        <f>IFERROR(VLOOKUP(BM2719,abbreviation[[description_german]:[abbreviation_budo]],3,FALSE),"")</f>
        <v/>
      </c>
      <c r="BO2719" s="31"/>
      <c r="BQ2719" s="51" t="str">
        <f>IFERROR(VLOOKUP(BP2719,abbreviation[[description_german]:[abbreviation_budo]],3,FALSE),"")</f>
        <v/>
      </c>
      <c r="BR2719" s="57" t="str">
        <f t="shared" si="383"/>
        <v>_</v>
      </c>
      <c r="BU2719" s="53" t="str">
        <f>IFERROR(VLOOKUP(BT2719,abbreviation[[description_german]:[abbreviation_budo]],3,FALSE),"")</f>
        <v/>
      </c>
      <c r="BV2719" s="60" t="str">
        <f t="shared" si="384"/>
        <v>_</v>
      </c>
      <c r="BY2719" s="48" t="str">
        <f>IFERROR(VLOOKUP(BX2719,category[[category_name_german]:[abbreviation_category_budo]],3,FALSE),"")</f>
        <v/>
      </c>
      <c r="CB2719" s="48" t="str">
        <f>IFERROR(VLOOKUP(CA2719,category[[category_name_german]:[abbreviation_category_budo]],3,FALSE),"")</f>
        <v/>
      </c>
      <c r="CE2719" s="48" t="str">
        <f>IFERROR(VLOOKUP(CD2719,category[[category_name_german]:[abbreviation_category_budo]],3,FALSE),"")</f>
        <v/>
      </c>
      <c r="CH2719" s="48" t="str">
        <f>IFERROR(VLOOKUP(CG2719,category[[category_name_german]:[abbreviation_category_budo]],3,FALSE),"")</f>
        <v/>
      </c>
      <c r="CK2719" s="48" t="str">
        <f>IFERROR(VLOOKUP(CJ2719,category[[category_name_german]:[abbreviation_category_budo]],3,FALSE),"")</f>
        <v/>
      </c>
      <c r="CM2719" s="49" t="str">
        <f t="shared" si="385"/>
        <v/>
      </c>
      <c r="CO2719" s="63" t="str">
        <f t="shared" si="386"/>
        <v/>
      </c>
    </row>
    <row r="2720" spans="4:93" x14ac:dyDescent="0.25">
      <c r="D2720" s="48" t="str">
        <f>IFERROR(VLOOKUP(C2720,category[[category_name_german]:[abbreviation_category_budo]],3,FALSE),"")</f>
        <v/>
      </c>
      <c r="G2720" s="48" t="str">
        <f>IFERROR(VLOOKUP(F2720,category[[category_name_german]:[abbreviation_category_budo]],3,FALSE),"")</f>
        <v/>
      </c>
      <c r="J2720" s="48" t="str">
        <f>IFERROR(VLOOKUP(I2720,category[[category_name_german]:[abbreviation_category_budo]],3,FALSE),"")</f>
        <v/>
      </c>
      <c r="M2720" s="48" t="str">
        <f>IFERROR(VLOOKUP(L2720,category[[category_name_german]:[abbreviation_category_budo]],3,FALSE),"")</f>
        <v/>
      </c>
      <c r="P2720" s="48" t="str">
        <f>IFERROR(VLOOKUP(O2720,category[[category_name_german]:[abbreviation_category_budo]],3,FALSE),"")</f>
        <v/>
      </c>
      <c r="R2720" s="49" t="str">
        <f t="shared" si="378"/>
        <v/>
      </c>
      <c r="U2720" s="48" t="str">
        <f>IFERROR(VLOOKUP(T2720,abbreviation[[description_german]:[abbreviation_budo]],3,FALSE),"")</f>
        <v/>
      </c>
      <c r="X2720" s="51" t="str">
        <f>IFERROR(VLOOKUP(W2720,abbreviation[[description_german]:[abbreviation_budo]],3,FALSE),"")</f>
        <v/>
      </c>
      <c r="Y2720" s="33"/>
      <c r="AA2720" s="49" t="str">
        <f t="shared" si="379"/>
        <v/>
      </c>
      <c r="AD2720" s="48" t="str">
        <f>IFERROR(VLOOKUP(AC2720,abbreviation[[description_german]:[abbreviation_budo]],3,FALSE),"")</f>
        <v/>
      </c>
      <c r="AG2720" s="54" t="str">
        <f>IFERROR(VLOOKUP(AF2720,abbreviation[[description_german]:[abbreviation_budo]],3,FALSE),"")</f>
        <v/>
      </c>
      <c r="AJ2720" s="49" t="str">
        <f t="shared" si="380"/>
        <v>_</v>
      </c>
      <c r="AM2720" s="48" t="str">
        <f>IFERROR(VLOOKUP(AL2720,abbreviation[[description_german]:[abbreviation_budo]],3,FALSE),"")</f>
        <v/>
      </c>
      <c r="AP2720" s="54" t="str">
        <f>IFERROR(VLOOKUP(AO2720,abbreviation[[description_german]:[abbreviation_budo]],3,FALSE),"")</f>
        <v/>
      </c>
      <c r="AS2720" s="49" t="str">
        <f t="shared" si="381"/>
        <v>_</v>
      </c>
      <c r="AV2720" s="53" t="str">
        <f>IFERROR(VLOOKUP(AU2720,abbreviation[[description_german]:[abbreviation_budo]],3,FALSE),"")</f>
        <v/>
      </c>
      <c r="AY2720" s="51" t="str">
        <f>IFERROR(VLOOKUP(AX2720,abbreviation[[description_german]:[abbreviation_budo]],3,FALSE),"")</f>
        <v/>
      </c>
      <c r="BB2720" s="51" t="str">
        <f>IFERROR(VLOOKUP(BA2720,abbreviation[[description_german]:[abbreviation_budo]],3,FALSE),"")</f>
        <v/>
      </c>
      <c r="BE2720" s="51" t="str">
        <f>IFERROR(VLOOKUP(BD2720,abbreviation[[description_german]:[abbreviation_budo]],3,FALSE),"")</f>
        <v/>
      </c>
      <c r="BG2720" s="38"/>
      <c r="BH2720" s="49" t="str">
        <f t="shared" si="382"/>
        <v>_</v>
      </c>
      <c r="BK2720" s="53" t="str">
        <f>IFERROR(VLOOKUP(BJ2720,abbreviation[[description_german]:[abbreviation_budo]],3,FALSE),"")</f>
        <v/>
      </c>
      <c r="BN2720" s="51" t="str">
        <f>IFERROR(VLOOKUP(BM2720,abbreviation[[description_german]:[abbreviation_budo]],3,FALSE),"")</f>
        <v/>
      </c>
      <c r="BO2720" s="31"/>
      <c r="BQ2720" s="51" t="str">
        <f>IFERROR(VLOOKUP(BP2720,abbreviation[[description_german]:[abbreviation_budo]],3,FALSE),"")</f>
        <v/>
      </c>
      <c r="BR2720" s="57" t="str">
        <f t="shared" si="383"/>
        <v>_</v>
      </c>
      <c r="BU2720" s="53" t="str">
        <f>IFERROR(VLOOKUP(BT2720,abbreviation[[description_german]:[abbreviation_budo]],3,FALSE),"")</f>
        <v/>
      </c>
      <c r="BV2720" s="60" t="str">
        <f t="shared" si="384"/>
        <v>_</v>
      </c>
      <c r="BY2720" s="48" t="str">
        <f>IFERROR(VLOOKUP(BX2720,category[[category_name_german]:[abbreviation_category_budo]],3,FALSE),"")</f>
        <v/>
      </c>
      <c r="CB2720" s="48" t="str">
        <f>IFERROR(VLOOKUP(CA2720,category[[category_name_german]:[abbreviation_category_budo]],3,FALSE),"")</f>
        <v/>
      </c>
      <c r="CE2720" s="48" t="str">
        <f>IFERROR(VLOOKUP(CD2720,category[[category_name_german]:[abbreviation_category_budo]],3,FALSE),"")</f>
        <v/>
      </c>
      <c r="CH2720" s="48" t="str">
        <f>IFERROR(VLOOKUP(CG2720,category[[category_name_german]:[abbreviation_category_budo]],3,FALSE),"")</f>
        <v/>
      </c>
      <c r="CK2720" s="48" t="str">
        <f>IFERROR(VLOOKUP(CJ2720,category[[category_name_german]:[abbreviation_category_budo]],3,FALSE),"")</f>
        <v/>
      </c>
      <c r="CM2720" s="49" t="str">
        <f t="shared" si="385"/>
        <v/>
      </c>
      <c r="CO2720" s="63" t="str">
        <f t="shared" si="386"/>
        <v/>
      </c>
    </row>
    <row r="2721" spans="4:93" x14ac:dyDescent="0.25">
      <c r="D2721" s="48" t="str">
        <f>IFERROR(VLOOKUP(C2721,category[[category_name_german]:[abbreviation_category_budo]],3,FALSE),"")</f>
        <v/>
      </c>
      <c r="G2721" s="48" t="str">
        <f>IFERROR(VLOOKUP(F2721,category[[category_name_german]:[abbreviation_category_budo]],3,FALSE),"")</f>
        <v/>
      </c>
      <c r="J2721" s="48" t="str">
        <f>IFERROR(VLOOKUP(I2721,category[[category_name_german]:[abbreviation_category_budo]],3,FALSE),"")</f>
        <v/>
      </c>
      <c r="M2721" s="48" t="str">
        <f>IFERROR(VLOOKUP(L2721,category[[category_name_german]:[abbreviation_category_budo]],3,FALSE),"")</f>
        <v/>
      </c>
      <c r="P2721" s="48" t="str">
        <f>IFERROR(VLOOKUP(O2721,category[[category_name_german]:[abbreviation_category_budo]],3,FALSE),"")</f>
        <v/>
      </c>
      <c r="R2721" s="49" t="str">
        <f t="shared" si="378"/>
        <v/>
      </c>
      <c r="U2721" s="48" t="str">
        <f>IFERROR(VLOOKUP(T2721,abbreviation[[description_german]:[abbreviation_budo]],3,FALSE),"")</f>
        <v/>
      </c>
      <c r="X2721" s="51" t="str">
        <f>IFERROR(VLOOKUP(W2721,abbreviation[[description_german]:[abbreviation_budo]],3,FALSE),"")</f>
        <v/>
      </c>
      <c r="Y2721" s="33"/>
      <c r="AA2721" s="49" t="str">
        <f t="shared" si="379"/>
        <v/>
      </c>
      <c r="AD2721" s="48" t="str">
        <f>IFERROR(VLOOKUP(AC2721,abbreviation[[description_german]:[abbreviation_budo]],3,FALSE),"")</f>
        <v/>
      </c>
      <c r="AG2721" s="54" t="str">
        <f>IFERROR(VLOOKUP(AF2721,abbreviation[[description_german]:[abbreviation_budo]],3,FALSE),"")</f>
        <v/>
      </c>
      <c r="AJ2721" s="49" t="str">
        <f t="shared" si="380"/>
        <v>_</v>
      </c>
      <c r="AM2721" s="48" t="str">
        <f>IFERROR(VLOOKUP(AL2721,abbreviation[[description_german]:[abbreviation_budo]],3,FALSE),"")</f>
        <v/>
      </c>
      <c r="AP2721" s="54" t="str">
        <f>IFERROR(VLOOKUP(AO2721,abbreviation[[description_german]:[abbreviation_budo]],3,FALSE),"")</f>
        <v/>
      </c>
      <c r="AS2721" s="49" t="str">
        <f t="shared" si="381"/>
        <v>_</v>
      </c>
      <c r="AV2721" s="53" t="str">
        <f>IFERROR(VLOOKUP(AU2721,abbreviation[[description_german]:[abbreviation_budo]],3,FALSE),"")</f>
        <v/>
      </c>
      <c r="AY2721" s="51" t="str">
        <f>IFERROR(VLOOKUP(AX2721,abbreviation[[description_german]:[abbreviation_budo]],3,FALSE),"")</f>
        <v/>
      </c>
      <c r="BB2721" s="51" t="str">
        <f>IFERROR(VLOOKUP(BA2721,abbreviation[[description_german]:[abbreviation_budo]],3,FALSE),"")</f>
        <v/>
      </c>
      <c r="BE2721" s="51" t="str">
        <f>IFERROR(VLOOKUP(BD2721,abbreviation[[description_german]:[abbreviation_budo]],3,FALSE),"")</f>
        <v/>
      </c>
      <c r="BG2721" s="38"/>
      <c r="BH2721" s="49" t="str">
        <f t="shared" si="382"/>
        <v>_</v>
      </c>
      <c r="BK2721" s="53" t="str">
        <f>IFERROR(VLOOKUP(BJ2721,abbreviation[[description_german]:[abbreviation_budo]],3,FALSE),"")</f>
        <v/>
      </c>
      <c r="BN2721" s="51" t="str">
        <f>IFERROR(VLOOKUP(BM2721,abbreviation[[description_german]:[abbreviation_budo]],3,FALSE),"")</f>
        <v/>
      </c>
      <c r="BO2721" s="31"/>
      <c r="BQ2721" s="51" t="str">
        <f>IFERROR(VLOOKUP(BP2721,abbreviation[[description_german]:[abbreviation_budo]],3,FALSE),"")</f>
        <v/>
      </c>
      <c r="BR2721" s="57" t="str">
        <f t="shared" si="383"/>
        <v>_</v>
      </c>
      <c r="BU2721" s="53" t="str">
        <f>IFERROR(VLOOKUP(BT2721,abbreviation[[description_german]:[abbreviation_budo]],3,FALSE),"")</f>
        <v/>
      </c>
      <c r="BV2721" s="60" t="str">
        <f t="shared" si="384"/>
        <v>_</v>
      </c>
      <c r="BY2721" s="48" t="str">
        <f>IFERROR(VLOOKUP(BX2721,category[[category_name_german]:[abbreviation_category_budo]],3,FALSE),"")</f>
        <v/>
      </c>
      <c r="CB2721" s="48" t="str">
        <f>IFERROR(VLOOKUP(CA2721,category[[category_name_german]:[abbreviation_category_budo]],3,FALSE),"")</f>
        <v/>
      </c>
      <c r="CE2721" s="48" t="str">
        <f>IFERROR(VLOOKUP(CD2721,category[[category_name_german]:[abbreviation_category_budo]],3,FALSE),"")</f>
        <v/>
      </c>
      <c r="CH2721" s="48" t="str">
        <f>IFERROR(VLOOKUP(CG2721,category[[category_name_german]:[abbreviation_category_budo]],3,FALSE),"")</f>
        <v/>
      </c>
      <c r="CK2721" s="48" t="str">
        <f>IFERROR(VLOOKUP(CJ2721,category[[category_name_german]:[abbreviation_category_budo]],3,FALSE),"")</f>
        <v/>
      </c>
      <c r="CM2721" s="49" t="str">
        <f t="shared" si="385"/>
        <v/>
      </c>
      <c r="CO2721" s="63" t="str">
        <f t="shared" si="386"/>
        <v/>
      </c>
    </row>
    <row r="2722" spans="4:93" x14ac:dyDescent="0.25">
      <c r="D2722" s="48" t="str">
        <f>IFERROR(VLOOKUP(C2722,category[[category_name_german]:[abbreviation_category_budo]],3,FALSE),"")</f>
        <v/>
      </c>
      <c r="G2722" s="48" t="str">
        <f>IFERROR(VLOOKUP(F2722,category[[category_name_german]:[abbreviation_category_budo]],3,FALSE),"")</f>
        <v/>
      </c>
      <c r="J2722" s="48" t="str">
        <f>IFERROR(VLOOKUP(I2722,category[[category_name_german]:[abbreviation_category_budo]],3,FALSE),"")</f>
        <v/>
      </c>
      <c r="M2722" s="48" t="str">
        <f>IFERROR(VLOOKUP(L2722,category[[category_name_german]:[abbreviation_category_budo]],3,FALSE),"")</f>
        <v/>
      </c>
      <c r="P2722" s="48" t="str">
        <f>IFERROR(VLOOKUP(O2722,category[[category_name_german]:[abbreviation_category_budo]],3,FALSE),"")</f>
        <v/>
      </c>
      <c r="R2722" s="49" t="str">
        <f t="shared" si="378"/>
        <v/>
      </c>
      <c r="U2722" s="48" t="str">
        <f>IFERROR(VLOOKUP(T2722,abbreviation[[description_german]:[abbreviation_budo]],3,FALSE),"")</f>
        <v/>
      </c>
      <c r="X2722" s="51" t="str">
        <f>IFERROR(VLOOKUP(W2722,abbreviation[[description_german]:[abbreviation_budo]],3,FALSE),"")</f>
        <v/>
      </c>
      <c r="Y2722" s="33"/>
      <c r="AA2722" s="49" t="str">
        <f t="shared" si="379"/>
        <v/>
      </c>
      <c r="AD2722" s="48" t="str">
        <f>IFERROR(VLOOKUP(AC2722,abbreviation[[description_german]:[abbreviation_budo]],3,FALSE),"")</f>
        <v/>
      </c>
      <c r="AG2722" s="54" t="str">
        <f>IFERROR(VLOOKUP(AF2722,abbreviation[[description_german]:[abbreviation_budo]],3,FALSE),"")</f>
        <v/>
      </c>
      <c r="AJ2722" s="49" t="str">
        <f t="shared" si="380"/>
        <v>_</v>
      </c>
      <c r="AM2722" s="48" t="str">
        <f>IFERROR(VLOOKUP(AL2722,abbreviation[[description_german]:[abbreviation_budo]],3,FALSE),"")</f>
        <v/>
      </c>
      <c r="AP2722" s="54" t="str">
        <f>IFERROR(VLOOKUP(AO2722,abbreviation[[description_german]:[abbreviation_budo]],3,FALSE),"")</f>
        <v/>
      </c>
      <c r="AS2722" s="49" t="str">
        <f t="shared" si="381"/>
        <v>_</v>
      </c>
      <c r="AV2722" s="53" t="str">
        <f>IFERROR(VLOOKUP(AU2722,abbreviation[[description_german]:[abbreviation_budo]],3,FALSE),"")</f>
        <v/>
      </c>
      <c r="AY2722" s="51" t="str">
        <f>IFERROR(VLOOKUP(AX2722,abbreviation[[description_german]:[abbreviation_budo]],3,FALSE),"")</f>
        <v/>
      </c>
      <c r="BB2722" s="51" t="str">
        <f>IFERROR(VLOOKUP(BA2722,abbreviation[[description_german]:[abbreviation_budo]],3,FALSE),"")</f>
        <v/>
      </c>
      <c r="BE2722" s="51" t="str">
        <f>IFERROR(VLOOKUP(BD2722,abbreviation[[description_german]:[abbreviation_budo]],3,FALSE),"")</f>
        <v/>
      </c>
      <c r="BG2722" s="38"/>
      <c r="BH2722" s="49" t="str">
        <f t="shared" si="382"/>
        <v>_</v>
      </c>
      <c r="BK2722" s="53" t="str">
        <f>IFERROR(VLOOKUP(BJ2722,abbreviation[[description_german]:[abbreviation_budo]],3,FALSE),"")</f>
        <v/>
      </c>
      <c r="BN2722" s="51" t="str">
        <f>IFERROR(VLOOKUP(BM2722,abbreviation[[description_german]:[abbreviation_budo]],3,FALSE),"")</f>
        <v/>
      </c>
      <c r="BO2722" s="31"/>
      <c r="BQ2722" s="51" t="str">
        <f>IFERROR(VLOOKUP(BP2722,abbreviation[[description_german]:[abbreviation_budo]],3,FALSE),"")</f>
        <v/>
      </c>
      <c r="BR2722" s="57" t="str">
        <f t="shared" si="383"/>
        <v>_</v>
      </c>
      <c r="BU2722" s="53" t="str">
        <f>IFERROR(VLOOKUP(BT2722,abbreviation[[description_german]:[abbreviation_budo]],3,FALSE),"")</f>
        <v/>
      </c>
      <c r="BV2722" s="60" t="str">
        <f t="shared" si="384"/>
        <v>_</v>
      </c>
      <c r="BY2722" s="48" t="str">
        <f>IFERROR(VLOOKUP(BX2722,category[[category_name_german]:[abbreviation_category_budo]],3,FALSE),"")</f>
        <v/>
      </c>
      <c r="CB2722" s="48" t="str">
        <f>IFERROR(VLOOKUP(CA2722,category[[category_name_german]:[abbreviation_category_budo]],3,FALSE),"")</f>
        <v/>
      </c>
      <c r="CE2722" s="48" t="str">
        <f>IFERROR(VLOOKUP(CD2722,category[[category_name_german]:[abbreviation_category_budo]],3,FALSE),"")</f>
        <v/>
      </c>
      <c r="CH2722" s="48" t="str">
        <f>IFERROR(VLOOKUP(CG2722,category[[category_name_german]:[abbreviation_category_budo]],3,FALSE),"")</f>
        <v/>
      </c>
      <c r="CK2722" s="48" t="str">
        <f>IFERROR(VLOOKUP(CJ2722,category[[category_name_german]:[abbreviation_category_budo]],3,FALSE),"")</f>
        <v/>
      </c>
      <c r="CM2722" s="49" t="str">
        <f t="shared" si="385"/>
        <v/>
      </c>
      <c r="CO2722" s="63" t="str">
        <f t="shared" si="386"/>
        <v/>
      </c>
    </row>
    <row r="2723" spans="4:93" x14ac:dyDescent="0.25">
      <c r="D2723" s="48" t="str">
        <f>IFERROR(VLOOKUP(C2723,category[[category_name_german]:[abbreviation_category_budo]],3,FALSE),"")</f>
        <v/>
      </c>
      <c r="G2723" s="48" t="str">
        <f>IFERROR(VLOOKUP(F2723,category[[category_name_german]:[abbreviation_category_budo]],3,FALSE),"")</f>
        <v/>
      </c>
      <c r="J2723" s="48" t="str">
        <f>IFERROR(VLOOKUP(I2723,category[[category_name_german]:[abbreviation_category_budo]],3,FALSE),"")</f>
        <v/>
      </c>
      <c r="M2723" s="48" t="str">
        <f>IFERROR(VLOOKUP(L2723,category[[category_name_german]:[abbreviation_category_budo]],3,FALSE),"")</f>
        <v/>
      </c>
      <c r="P2723" s="48" t="str">
        <f>IFERROR(VLOOKUP(O2723,category[[category_name_german]:[abbreviation_category_budo]],3,FALSE),"")</f>
        <v/>
      </c>
      <c r="R2723" s="49" t="str">
        <f t="shared" si="378"/>
        <v/>
      </c>
      <c r="U2723" s="48" t="str">
        <f>IFERROR(VLOOKUP(T2723,abbreviation[[description_german]:[abbreviation_budo]],3,FALSE),"")</f>
        <v/>
      </c>
      <c r="X2723" s="51" t="str">
        <f>IFERROR(VLOOKUP(W2723,abbreviation[[description_german]:[abbreviation_budo]],3,FALSE),"")</f>
        <v/>
      </c>
      <c r="Y2723" s="33"/>
      <c r="AA2723" s="49" t="str">
        <f t="shared" si="379"/>
        <v/>
      </c>
      <c r="AD2723" s="48" t="str">
        <f>IFERROR(VLOOKUP(AC2723,abbreviation[[description_german]:[abbreviation_budo]],3,FALSE),"")</f>
        <v/>
      </c>
      <c r="AG2723" s="54" t="str">
        <f>IFERROR(VLOOKUP(AF2723,abbreviation[[description_german]:[abbreviation_budo]],3,FALSE),"")</f>
        <v/>
      </c>
      <c r="AJ2723" s="49" t="str">
        <f t="shared" si="380"/>
        <v>_</v>
      </c>
      <c r="AM2723" s="48" t="str">
        <f>IFERROR(VLOOKUP(AL2723,abbreviation[[description_german]:[abbreviation_budo]],3,FALSE),"")</f>
        <v/>
      </c>
      <c r="AP2723" s="54" t="str">
        <f>IFERROR(VLOOKUP(AO2723,abbreviation[[description_german]:[abbreviation_budo]],3,FALSE),"")</f>
        <v/>
      </c>
      <c r="AS2723" s="49" t="str">
        <f t="shared" si="381"/>
        <v>_</v>
      </c>
      <c r="AV2723" s="53" t="str">
        <f>IFERROR(VLOOKUP(AU2723,abbreviation[[description_german]:[abbreviation_budo]],3,FALSE),"")</f>
        <v/>
      </c>
      <c r="AY2723" s="51" t="str">
        <f>IFERROR(VLOOKUP(AX2723,abbreviation[[description_german]:[abbreviation_budo]],3,FALSE),"")</f>
        <v/>
      </c>
      <c r="BB2723" s="51" t="str">
        <f>IFERROR(VLOOKUP(BA2723,abbreviation[[description_german]:[abbreviation_budo]],3,FALSE),"")</f>
        <v/>
      </c>
      <c r="BE2723" s="51" t="str">
        <f>IFERROR(VLOOKUP(BD2723,abbreviation[[description_german]:[abbreviation_budo]],3,FALSE),"")</f>
        <v/>
      </c>
      <c r="BG2723" s="38"/>
      <c r="BH2723" s="49" t="str">
        <f t="shared" si="382"/>
        <v>_</v>
      </c>
      <c r="BK2723" s="53" t="str">
        <f>IFERROR(VLOOKUP(BJ2723,abbreviation[[description_german]:[abbreviation_budo]],3,FALSE),"")</f>
        <v/>
      </c>
      <c r="BN2723" s="51" t="str">
        <f>IFERROR(VLOOKUP(BM2723,abbreviation[[description_german]:[abbreviation_budo]],3,FALSE),"")</f>
        <v/>
      </c>
      <c r="BO2723" s="31"/>
      <c r="BQ2723" s="51" t="str">
        <f>IFERROR(VLOOKUP(BP2723,abbreviation[[description_german]:[abbreviation_budo]],3,FALSE),"")</f>
        <v/>
      </c>
      <c r="BR2723" s="57" t="str">
        <f t="shared" si="383"/>
        <v>_</v>
      </c>
      <c r="BU2723" s="53" t="str">
        <f>IFERROR(VLOOKUP(BT2723,abbreviation[[description_german]:[abbreviation_budo]],3,FALSE),"")</f>
        <v/>
      </c>
      <c r="BV2723" s="60" t="str">
        <f t="shared" si="384"/>
        <v>_</v>
      </c>
      <c r="BY2723" s="48" t="str">
        <f>IFERROR(VLOOKUP(BX2723,category[[category_name_german]:[abbreviation_category_budo]],3,FALSE),"")</f>
        <v/>
      </c>
      <c r="CB2723" s="48" t="str">
        <f>IFERROR(VLOOKUP(CA2723,category[[category_name_german]:[abbreviation_category_budo]],3,FALSE),"")</f>
        <v/>
      </c>
      <c r="CE2723" s="48" t="str">
        <f>IFERROR(VLOOKUP(CD2723,category[[category_name_german]:[abbreviation_category_budo]],3,FALSE),"")</f>
        <v/>
      </c>
      <c r="CH2723" s="48" t="str">
        <f>IFERROR(VLOOKUP(CG2723,category[[category_name_german]:[abbreviation_category_budo]],3,FALSE),"")</f>
        <v/>
      </c>
      <c r="CK2723" s="48" t="str">
        <f>IFERROR(VLOOKUP(CJ2723,category[[category_name_german]:[abbreviation_category_budo]],3,FALSE),"")</f>
        <v/>
      </c>
      <c r="CM2723" s="49" t="str">
        <f t="shared" si="385"/>
        <v/>
      </c>
      <c r="CO2723" s="63" t="str">
        <f t="shared" si="386"/>
        <v/>
      </c>
    </row>
    <row r="2724" spans="4:93" x14ac:dyDescent="0.25">
      <c r="D2724" s="48" t="str">
        <f>IFERROR(VLOOKUP(C2724,category[[category_name_german]:[abbreviation_category_budo]],3,FALSE),"")</f>
        <v/>
      </c>
      <c r="G2724" s="48" t="str">
        <f>IFERROR(VLOOKUP(F2724,category[[category_name_german]:[abbreviation_category_budo]],3,FALSE),"")</f>
        <v/>
      </c>
      <c r="J2724" s="48" t="str">
        <f>IFERROR(VLOOKUP(I2724,category[[category_name_german]:[abbreviation_category_budo]],3,FALSE),"")</f>
        <v/>
      </c>
      <c r="M2724" s="48" t="str">
        <f>IFERROR(VLOOKUP(L2724,category[[category_name_german]:[abbreviation_category_budo]],3,FALSE),"")</f>
        <v/>
      </c>
      <c r="P2724" s="48" t="str">
        <f>IFERROR(VLOOKUP(O2724,category[[category_name_german]:[abbreviation_category_budo]],3,FALSE),"")</f>
        <v/>
      </c>
      <c r="R2724" s="49" t="str">
        <f t="shared" si="378"/>
        <v/>
      </c>
      <c r="U2724" s="48" t="str">
        <f>IFERROR(VLOOKUP(T2724,abbreviation[[description_german]:[abbreviation_budo]],3,FALSE),"")</f>
        <v/>
      </c>
      <c r="X2724" s="51" t="str">
        <f>IFERROR(VLOOKUP(W2724,abbreviation[[description_german]:[abbreviation_budo]],3,FALSE),"")</f>
        <v/>
      </c>
      <c r="Y2724" s="33"/>
      <c r="AA2724" s="49" t="str">
        <f t="shared" si="379"/>
        <v/>
      </c>
      <c r="AD2724" s="48" t="str">
        <f>IFERROR(VLOOKUP(AC2724,abbreviation[[description_german]:[abbreviation_budo]],3,FALSE),"")</f>
        <v/>
      </c>
      <c r="AG2724" s="54" t="str">
        <f>IFERROR(VLOOKUP(AF2724,abbreviation[[description_german]:[abbreviation_budo]],3,FALSE),"")</f>
        <v/>
      </c>
      <c r="AJ2724" s="49" t="str">
        <f t="shared" si="380"/>
        <v>_</v>
      </c>
      <c r="AM2724" s="48" t="str">
        <f>IFERROR(VLOOKUP(AL2724,abbreviation[[description_german]:[abbreviation_budo]],3,FALSE),"")</f>
        <v/>
      </c>
      <c r="AP2724" s="54" t="str">
        <f>IFERROR(VLOOKUP(AO2724,abbreviation[[description_german]:[abbreviation_budo]],3,FALSE),"")</f>
        <v/>
      </c>
      <c r="AS2724" s="49" t="str">
        <f t="shared" si="381"/>
        <v>_</v>
      </c>
      <c r="AV2724" s="53" t="str">
        <f>IFERROR(VLOOKUP(AU2724,abbreviation[[description_german]:[abbreviation_budo]],3,FALSE),"")</f>
        <v/>
      </c>
      <c r="AY2724" s="51" t="str">
        <f>IFERROR(VLOOKUP(AX2724,abbreviation[[description_german]:[abbreviation_budo]],3,FALSE),"")</f>
        <v/>
      </c>
      <c r="BB2724" s="51" t="str">
        <f>IFERROR(VLOOKUP(BA2724,abbreviation[[description_german]:[abbreviation_budo]],3,FALSE),"")</f>
        <v/>
      </c>
      <c r="BE2724" s="51" t="str">
        <f>IFERROR(VLOOKUP(BD2724,abbreviation[[description_german]:[abbreviation_budo]],3,FALSE),"")</f>
        <v/>
      </c>
      <c r="BG2724" s="38"/>
      <c r="BH2724" s="49" t="str">
        <f t="shared" si="382"/>
        <v>_</v>
      </c>
      <c r="BK2724" s="53" t="str">
        <f>IFERROR(VLOOKUP(BJ2724,abbreviation[[description_german]:[abbreviation_budo]],3,FALSE),"")</f>
        <v/>
      </c>
      <c r="BN2724" s="51" t="str">
        <f>IFERROR(VLOOKUP(BM2724,abbreviation[[description_german]:[abbreviation_budo]],3,FALSE),"")</f>
        <v/>
      </c>
      <c r="BO2724" s="31"/>
      <c r="BQ2724" s="51" t="str">
        <f>IFERROR(VLOOKUP(BP2724,abbreviation[[description_german]:[abbreviation_budo]],3,FALSE),"")</f>
        <v/>
      </c>
      <c r="BR2724" s="57" t="str">
        <f t="shared" si="383"/>
        <v>_</v>
      </c>
      <c r="BU2724" s="53" t="str">
        <f>IFERROR(VLOOKUP(BT2724,abbreviation[[description_german]:[abbreviation_budo]],3,FALSE),"")</f>
        <v/>
      </c>
      <c r="BV2724" s="60" t="str">
        <f t="shared" si="384"/>
        <v>_</v>
      </c>
      <c r="BY2724" s="48" t="str">
        <f>IFERROR(VLOOKUP(BX2724,category[[category_name_german]:[abbreviation_category_budo]],3,FALSE),"")</f>
        <v/>
      </c>
      <c r="CB2724" s="48" t="str">
        <f>IFERROR(VLOOKUP(CA2724,category[[category_name_german]:[abbreviation_category_budo]],3,FALSE),"")</f>
        <v/>
      </c>
      <c r="CE2724" s="48" t="str">
        <f>IFERROR(VLOOKUP(CD2724,category[[category_name_german]:[abbreviation_category_budo]],3,FALSE),"")</f>
        <v/>
      </c>
      <c r="CH2724" s="48" t="str">
        <f>IFERROR(VLOOKUP(CG2724,category[[category_name_german]:[abbreviation_category_budo]],3,FALSE),"")</f>
        <v/>
      </c>
      <c r="CK2724" s="48" t="str">
        <f>IFERROR(VLOOKUP(CJ2724,category[[category_name_german]:[abbreviation_category_budo]],3,FALSE),"")</f>
        <v/>
      </c>
      <c r="CM2724" s="49" t="str">
        <f t="shared" si="385"/>
        <v/>
      </c>
      <c r="CO2724" s="63" t="str">
        <f t="shared" si="386"/>
        <v/>
      </c>
    </row>
    <row r="2725" spans="4:93" x14ac:dyDescent="0.25">
      <c r="D2725" s="48" t="str">
        <f>IFERROR(VLOOKUP(C2725,category[[category_name_german]:[abbreviation_category_budo]],3,FALSE),"")</f>
        <v/>
      </c>
      <c r="G2725" s="48" t="str">
        <f>IFERROR(VLOOKUP(F2725,category[[category_name_german]:[abbreviation_category_budo]],3,FALSE),"")</f>
        <v/>
      </c>
      <c r="J2725" s="48" t="str">
        <f>IFERROR(VLOOKUP(I2725,category[[category_name_german]:[abbreviation_category_budo]],3,FALSE),"")</f>
        <v/>
      </c>
      <c r="M2725" s="48" t="str">
        <f>IFERROR(VLOOKUP(L2725,category[[category_name_german]:[abbreviation_category_budo]],3,FALSE),"")</f>
        <v/>
      </c>
      <c r="P2725" s="48" t="str">
        <f>IFERROR(VLOOKUP(O2725,category[[category_name_german]:[abbreviation_category_budo]],3,FALSE),"")</f>
        <v/>
      </c>
      <c r="R2725" s="49" t="str">
        <f t="shared" si="378"/>
        <v/>
      </c>
      <c r="U2725" s="48" t="str">
        <f>IFERROR(VLOOKUP(T2725,abbreviation[[description_german]:[abbreviation_budo]],3,FALSE),"")</f>
        <v/>
      </c>
      <c r="X2725" s="51" t="str">
        <f>IFERROR(VLOOKUP(W2725,abbreviation[[description_german]:[abbreviation_budo]],3,FALSE),"")</f>
        <v/>
      </c>
      <c r="Y2725" s="33"/>
      <c r="AA2725" s="49" t="str">
        <f t="shared" si="379"/>
        <v/>
      </c>
      <c r="AD2725" s="48" t="str">
        <f>IFERROR(VLOOKUP(AC2725,abbreviation[[description_german]:[abbreviation_budo]],3,FALSE),"")</f>
        <v/>
      </c>
      <c r="AG2725" s="54" t="str">
        <f>IFERROR(VLOOKUP(AF2725,abbreviation[[description_german]:[abbreviation_budo]],3,FALSE),"")</f>
        <v/>
      </c>
      <c r="AJ2725" s="49" t="str">
        <f t="shared" si="380"/>
        <v>_</v>
      </c>
      <c r="AM2725" s="48" t="str">
        <f>IFERROR(VLOOKUP(AL2725,abbreviation[[description_german]:[abbreviation_budo]],3,FALSE),"")</f>
        <v/>
      </c>
      <c r="AP2725" s="54" t="str">
        <f>IFERROR(VLOOKUP(AO2725,abbreviation[[description_german]:[abbreviation_budo]],3,FALSE),"")</f>
        <v/>
      </c>
      <c r="AS2725" s="49" t="str">
        <f t="shared" si="381"/>
        <v>_</v>
      </c>
      <c r="AV2725" s="53" t="str">
        <f>IFERROR(VLOOKUP(AU2725,abbreviation[[description_german]:[abbreviation_budo]],3,FALSE),"")</f>
        <v/>
      </c>
      <c r="AY2725" s="51" t="str">
        <f>IFERROR(VLOOKUP(AX2725,abbreviation[[description_german]:[abbreviation_budo]],3,FALSE),"")</f>
        <v/>
      </c>
      <c r="BB2725" s="51" t="str">
        <f>IFERROR(VLOOKUP(BA2725,abbreviation[[description_german]:[abbreviation_budo]],3,FALSE),"")</f>
        <v/>
      </c>
      <c r="BE2725" s="51" t="str">
        <f>IFERROR(VLOOKUP(BD2725,abbreviation[[description_german]:[abbreviation_budo]],3,FALSE),"")</f>
        <v/>
      </c>
      <c r="BG2725" s="38"/>
      <c r="BH2725" s="49" t="str">
        <f t="shared" si="382"/>
        <v>_</v>
      </c>
      <c r="BK2725" s="53" t="str">
        <f>IFERROR(VLOOKUP(BJ2725,abbreviation[[description_german]:[abbreviation_budo]],3,FALSE),"")</f>
        <v/>
      </c>
      <c r="BN2725" s="51" t="str">
        <f>IFERROR(VLOOKUP(BM2725,abbreviation[[description_german]:[abbreviation_budo]],3,FALSE),"")</f>
        <v/>
      </c>
      <c r="BO2725" s="31"/>
      <c r="BQ2725" s="51" t="str">
        <f>IFERROR(VLOOKUP(BP2725,abbreviation[[description_german]:[abbreviation_budo]],3,FALSE),"")</f>
        <v/>
      </c>
      <c r="BR2725" s="57" t="str">
        <f t="shared" si="383"/>
        <v>_</v>
      </c>
      <c r="BU2725" s="53" t="str">
        <f>IFERROR(VLOOKUP(BT2725,abbreviation[[description_german]:[abbreviation_budo]],3,FALSE),"")</f>
        <v/>
      </c>
      <c r="BV2725" s="60" t="str">
        <f t="shared" si="384"/>
        <v>_</v>
      </c>
      <c r="BY2725" s="48" t="str">
        <f>IFERROR(VLOOKUP(BX2725,category[[category_name_german]:[abbreviation_category_budo]],3,FALSE),"")</f>
        <v/>
      </c>
      <c r="CB2725" s="48" t="str">
        <f>IFERROR(VLOOKUP(CA2725,category[[category_name_german]:[abbreviation_category_budo]],3,FALSE),"")</f>
        <v/>
      </c>
      <c r="CE2725" s="48" t="str">
        <f>IFERROR(VLOOKUP(CD2725,category[[category_name_german]:[abbreviation_category_budo]],3,FALSE),"")</f>
        <v/>
      </c>
      <c r="CH2725" s="48" t="str">
        <f>IFERROR(VLOOKUP(CG2725,category[[category_name_german]:[abbreviation_category_budo]],3,FALSE),"")</f>
        <v/>
      </c>
      <c r="CK2725" s="48" t="str">
        <f>IFERROR(VLOOKUP(CJ2725,category[[category_name_german]:[abbreviation_category_budo]],3,FALSE),"")</f>
        <v/>
      </c>
      <c r="CM2725" s="49" t="str">
        <f t="shared" si="385"/>
        <v/>
      </c>
      <c r="CO2725" s="63" t="str">
        <f t="shared" si="386"/>
        <v/>
      </c>
    </row>
    <row r="2726" spans="4:93" x14ac:dyDescent="0.25">
      <c r="D2726" s="48" t="str">
        <f>IFERROR(VLOOKUP(C2726,category[[category_name_german]:[abbreviation_category_budo]],3,FALSE),"")</f>
        <v/>
      </c>
      <c r="G2726" s="48" t="str">
        <f>IFERROR(VLOOKUP(F2726,category[[category_name_german]:[abbreviation_category_budo]],3,FALSE),"")</f>
        <v/>
      </c>
      <c r="J2726" s="48" t="str">
        <f>IFERROR(VLOOKUP(I2726,category[[category_name_german]:[abbreviation_category_budo]],3,FALSE),"")</f>
        <v/>
      </c>
      <c r="M2726" s="48" t="str">
        <f>IFERROR(VLOOKUP(L2726,category[[category_name_german]:[abbreviation_category_budo]],3,FALSE),"")</f>
        <v/>
      </c>
      <c r="P2726" s="48" t="str">
        <f>IFERROR(VLOOKUP(O2726,category[[category_name_german]:[abbreviation_category_budo]],3,FALSE),"")</f>
        <v/>
      </c>
      <c r="R2726" s="49" t="str">
        <f t="shared" si="378"/>
        <v/>
      </c>
      <c r="U2726" s="48" t="str">
        <f>IFERROR(VLOOKUP(T2726,abbreviation[[description_german]:[abbreviation_budo]],3,FALSE),"")</f>
        <v/>
      </c>
      <c r="X2726" s="51" t="str">
        <f>IFERROR(VLOOKUP(W2726,abbreviation[[description_german]:[abbreviation_budo]],3,FALSE),"")</f>
        <v/>
      </c>
      <c r="Y2726" s="33"/>
      <c r="AA2726" s="49" t="str">
        <f t="shared" si="379"/>
        <v/>
      </c>
      <c r="AD2726" s="48" t="str">
        <f>IFERROR(VLOOKUP(AC2726,abbreviation[[description_german]:[abbreviation_budo]],3,FALSE),"")</f>
        <v/>
      </c>
      <c r="AG2726" s="54" t="str">
        <f>IFERROR(VLOOKUP(AF2726,abbreviation[[description_german]:[abbreviation_budo]],3,FALSE),"")</f>
        <v/>
      </c>
      <c r="AJ2726" s="49" t="str">
        <f t="shared" si="380"/>
        <v>_</v>
      </c>
      <c r="AM2726" s="48" t="str">
        <f>IFERROR(VLOOKUP(AL2726,abbreviation[[description_german]:[abbreviation_budo]],3,FALSE),"")</f>
        <v/>
      </c>
      <c r="AP2726" s="54" t="str">
        <f>IFERROR(VLOOKUP(AO2726,abbreviation[[description_german]:[abbreviation_budo]],3,FALSE),"")</f>
        <v/>
      </c>
      <c r="AS2726" s="49" t="str">
        <f t="shared" si="381"/>
        <v>_</v>
      </c>
      <c r="AV2726" s="53" t="str">
        <f>IFERROR(VLOOKUP(AU2726,abbreviation[[description_german]:[abbreviation_budo]],3,FALSE),"")</f>
        <v/>
      </c>
      <c r="AY2726" s="51" t="str">
        <f>IFERROR(VLOOKUP(AX2726,abbreviation[[description_german]:[abbreviation_budo]],3,FALSE),"")</f>
        <v/>
      </c>
      <c r="BB2726" s="51" t="str">
        <f>IFERROR(VLOOKUP(BA2726,abbreviation[[description_german]:[abbreviation_budo]],3,FALSE),"")</f>
        <v/>
      </c>
      <c r="BE2726" s="51" t="str">
        <f>IFERROR(VLOOKUP(BD2726,abbreviation[[description_german]:[abbreviation_budo]],3,FALSE),"")</f>
        <v/>
      </c>
      <c r="BG2726" s="38"/>
      <c r="BH2726" s="49" t="str">
        <f t="shared" si="382"/>
        <v>_</v>
      </c>
      <c r="BK2726" s="53" t="str">
        <f>IFERROR(VLOOKUP(BJ2726,abbreviation[[description_german]:[abbreviation_budo]],3,FALSE),"")</f>
        <v/>
      </c>
      <c r="BN2726" s="51" t="str">
        <f>IFERROR(VLOOKUP(BM2726,abbreviation[[description_german]:[abbreviation_budo]],3,FALSE),"")</f>
        <v/>
      </c>
      <c r="BO2726" s="31"/>
      <c r="BQ2726" s="51" t="str">
        <f>IFERROR(VLOOKUP(BP2726,abbreviation[[description_german]:[abbreviation_budo]],3,FALSE),"")</f>
        <v/>
      </c>
      <c r="BR2726" s="57" t="str">
        <f t="shared" si="383"/>
        <v>_</v>
      </c>
      <c r="BU2726" s="53" t="str">
        <f>IFERROR(VLOOKUP(BT2726,abbreviation[[description_german]:[abbreviation_budo]],3,FALSE),"")</f>
        <v/>
      </c>
      <c r="BV2726" s="60" t="str">
        <f t="shared" si="384"/>
        <v>_</v>
      </c>
      <c r="BY2726" s="48" t="str">
        <f>IFERROR(VLOOKUP(BX2726,category[[category_name_german]:[abbreviation_category_budo]],3,FALSE),"")</f>
        <v/>
      </c>
      <c r="CB2726" s="48" t="str">
        <f>IFERROR(VLOOKUP(CA2726,category[[category_name_german]:[abbreviation_category_budo]],3,FALSE),"")</f>
        <v/>
      </c>
      <c r="CE2726" s="48" t="str">
        <f>IFERROR(VLOOKUP(CD2726,category[[category_name_german]:[abbreviation_category_budo]],3,FALSE),"")</f>
        <v/>
      </c>
      <c r="CH2726" s="48" t="str">
        <f>IFERROR(VLOOKUP(CG2726,category[[category_name_german]:[abbreviation_category_budo]],3,FALSE),"")</f>
        <v/>
      </c>
      <c r="CK2726" s="48" t="str">
        <f>IFERROR(VLOOKUP(CJ2726,category[[category_name_german]:[abbreviation_category_budo]],3,FALSE),"")</f>
        <v/>
      </c>
      <c r="CM2726" s="49" t="str">
        <f t="shared" si="385"/>
        <v/>
      </c>
      <c r="CO2726" s="63" t="str">
        <f t="shared" si="386"/>
        <v/>
      </c>
    </row>
    <row r="2727" spans="4:93" x14ac:dyDescent="0.25">
      <c r="D2727" s="48" t="str">
        <f>IFERROR(VLOOKUP(C2727,category[[category_name_german]:[abbreviation_category_budo]],3,FALSE),"")</f>
        <v/>
      </c>
      <c r="G2727" s="48" t="str">
        <f>IFERROR(VLOOKUP(F2727,category[[category_name_german]:[abbreviation_category_budo]],3,FALSE),"")</f>
        <v/>
      </c>
      <c r="J2727" s="48" t="str">
        <f>IFERROR(VLOOKUP(I2727,category[[category_name_german]:[abbreviation_category_budo]],3,FALSE),"")</f>
        <v/>
      </c>
      <c r="M2727" s="48" t="str">
        <f>IFERROR(VLOOKUP(L2727,category[[category_name_german]:[abbreviation_category_budo]],3,FALSE),"")</f>
        <v/>
      </c>
      <c r="P2727" s="48" t="str">
        <f>IFERROR(VLOOKUP(O2727,category[[category_name_german]:[abbreviation_category_budo]],3,FALSE),"")</f>
        <v/>
      </c>
      <c r="R2727" s="49" t="str">
        <f t="shared" si="378"/>
        <v/>
      </c>
      <c r="U2727" s="48" t="str">
        <f>IFERROR(VLOOKUP(T2727,abbreviation[[description_german]:[abbreviation_budo]],3,FALSE),"")</f>
        <v/>
      </c>
      <c r="X2727" s="51" t="str">
        <f>IFERROR(VLOOKUP(W2727,abbreviation[[description_german]:[abbreviation_budo]],3,FALSE),"")</f>
        <v/>
      </c>
      <c r="Y2727" s="33"/>
      <c r="AA2727" s="49" t="str">
        <f t="shared" si="379"/>
        <v/>
      </c>
      <c r="AD2727" s="48" t="str">
        <f>IFERROR(VLOOKUP(AC2727,abbreviation[[description_german]:[abbreviation_budo]],3,FALSE),"")</f>
        <v/>
      </c>
      <c r="AG2727" s="54" t="str">
        <f>IFERROR(VLOOKUP(AF2727,abbreviation[[description_german]:[abbreviation_budo]],3,FALSE),"")</f>
        <v/>
      </c>
      <c r="AJ2727" s="49" t="str">
        <f t="shared" si="380"/>
        <v>_</v>
      </c>
      <c r="AM2727" s="48" t="str">
        <f>IFERROR(VLOOKUP(AL2727,abbreviation[[description_german]:[abbreviation_budo]],3,FALSE),"")</f>
        <v/>
      </c>
      <c r="AP2727" s="54" t="str">
        <f>IFERROR(VLOOKUP(AO2727,abbreviation[[description_german]:[abbreviation_budo]],3,FALSE),"")</f>
        <v/>
      </c>
      <c r="AS2727" s="49" t="str">
        <f t="shared" si="381"/>
        <v>_</v>
      </c>
      <c r="AV2727" s="53" t="str">
        <f>IFERROR(VLOOKUP(AU2727,abbreviation[[description_german]:[abbreviation_budo]],3,FALSE),"")</f>
        <v/>
      </c>
      <c r="AY2727" s="51" t="str">
        <f>IFERROR(VLOOKUP(AX2727,abbreviation[[description_german]:[abbreviation_budo]],3,FALSE),"")</f>
        <v/>
      </c>
      <c r="BB2727" s="51" t="str">
        <f>IFERROR(VLOOKUP(BA2727,abbreviation[[description_german]:[abbreviation_budo]],3,FALSE),"")</f>
        <v/>
      </c>
      <c r="BE2727" s="51" t="str">
        <f>IFERROR(VLOOKUP(BD2727,abbreviation[[description_german]:[abbreviation_budo]],3,FALSE),"")</f>
        <v/>
      </c>
      <c r="BG2727" s="38"/>
      <c r="BH2727" s="49" t="str">
        <f t="shared" si="382"/>
        <v>_</v>
      </c>
      <c r="BK2727" s="53" t="str">
        <f>IFERROR(VLOOKUP(BJ2727,abbreviation[[description_german]:[abbreviation_budo]],3,FALSE),"")</f>
        <v/>
      </c>
      <c r="BN2727" s="51" t="str">
        <f>IFERROR(VLOOKUP(BM2727,abbreviation[[description_german]:[abbreviation_budo]],3,FALSE),"")</f>
        <v/>
      </c>
      <c r="BO2727" s="31"/>
      <c r="BQ2727" s="51" t="str">
        <f>IFERROR(VLOOKUP(BP2727,abbreviation[[description_german]:[abbreviation_budo]],3,FALSE),"")</f>
        <v/>
      </c>
      <c r="BR2727" s="57" t="str">
        <f t="shared" si="383"/>
        <v>_</v>
      </c>
      <c r="BU2727" s="53" t="str">
        <f>IFERROR(VLOOKUP(BT2727,abbreviation[[description_german]:[abbreviation_budo]],3,FALSE),"")</f>
        <v/>
      </c>
      <c r="BV2727" s="60" t="str">
        <f t="shared" si="384"/>
        <v>_</v>
      </c>
      <c r="BY2727" s="48" t="str">
        <f>IFERROR(VLOOKUP(BX2727,category[[category_name_german]:[abbreviation_category_budo]],3,FALSE),"")</f>
        <v/>
      </c>
      <c r="CB2727" s="48" t="str">
        <f>IFERROR(VLOOKUP(CA2727,category[[category_name_german]:[abbreviation_category_budo]],3,FALSE),"")</f>
        <v/>
      </c>
      <c r="CE2727" s="48" t="str">
        <f>IFERROR(VLOOKUP(CD2727,category[[category_name_german]:[abbreviation_category_budo]],3,FALSE),"")</f>
        <v/>
      </c>
      <c r="CH2727" s="48" t="str">
        <f>IFERROR(VLOOKUP(CG2727,category[[category_name_german]:[abbreviation_category_budo]],3,FALSE),"")</f>
        <v/>
      </c>
      <c r="CK2727" s="48" t="str">
        <f>IFERROR(VLOOKUP(CJ2727,category[[category_name_german]:[abbreviation_category_budo]],3,FALSE),"")</f>
        <v/>
      </c>
      <c r="CM2727" s="49" t="str">
        <f t="shared" si="385"/>
        <v/>
      </c>
      <c r="CO2727" s="63" t="str">
        <f t="shared" si="386"/>
        <v/>
      </c>
    </row>
    <row r="2728" spans="4:93" x14ac:dyDescent="0.25">
      <c r="D2728" s="48" t="str">
        <f>IFERROR(VLOOKUP(C2728,category[[category_name_german]:[abbreviation_category_budo]],3,FALSE),"")</f>
        <v/>
      </c>
      <c r="G2728" s="48" t="str">
        <f>IFERROR(VLOOKUP(F2728,category[[category_name_german]:[abbreviation_category_budo]],3,FALSE),"")</f>
        <v/>
      </c>
      <c r="J2728" s="48" t="str">
        <f>IFERROR(VLOOKUP(I2728,category[[category_name_german]:[abbreviation_category_budo]],3,FALSE),"")</f>
        <v/>
      </c>
      <c r="M2728" s="48" t="str">
        <f>IFERROR(VLOOKUP(L2728,category[[category_name_german]:[abbreviation_category_budo]],3,FALSE),"")</f>
        <v/>
      </c>
      <c r="P2728" s="48" t="str">
        <f>IFERROR(VLOOKUP(O2728,category[[category_name_german]:[abbreviation_category_budo]],3,FALSE),"")</f>
        <v/>
      </c>
      <c r="R2728" s="49" t="str">
        <f t="shared" si="378"/>
        <v/>
      </c>
      <c r="U2728" s="48" t="str">
        <f>IFERROR(VLOOKUP(T2728,abbreviation[[description_german]:[abbreviation_budo]],3,FALSE),"")</f>
        <v/>
      </c>
      <c r="X2728" s="51" t="str">
        <f>IFERROR(VLOOKUP(W2728,abbreviation[[description_german]:[abbreviation_budo]],3,FALSE),"")</f>
        <v/>
      </c>
      <c r="Y2728" s="33"/>
      <c r="AA2728" s="49" t="str">
        <f t="shared" si="379"/>
        <v/>
      </c>
      <c r="AD2728" s="48" t="str">
        <f>IFERROR(VLOOKUP(AC2728,abbreviation[[description_german]:[abbreviation_budo]],3,FALSE),"")</f>
        <v/>
      </c>
      <c r="AG2728" s="54" t="str">
        <f>IFERROR(VLOOKUP(AF2728,abbreviation[[description_german]:[abbreviation_budo]],3,FALSE),"")</f>
        <v/>
      </c>
      <c r="AJ2728" s="49" t="str">
        <f t="shared" si="380"/>
        <v>_</v>
      </c>
      <c r="AM2728" s="48" t="str">
        <f>IFERROR(VLOOKUP(AL2728,abbreviation[[description_german]:[abbreviation_budo]],3,FALSE),"")</f>
        <v/>
      </c>
      <c r="AP2728" s="54" t="str">
        <f>IFERROR(VLOOKUP(AO2728,abbreviation[[description_german]:[abbreviation_budo]],3,FALSE),"")</f>
        <v/>
      </c>
      <c r="AS2728" s="49" t="str">
        <f t="shared" si="381"/>
        <v>_</v>
      </c>
      <c r="AV2728" s="53" t="str">
        <f>IFERROR(VLOOKUP(AU2728,abbreviation[[description_german]:[abbreviation_budo]],3,FALSE),"")</f>
        <v/>
      </c>
      <c r="AY2728" s="51" t="str">
        <f>IFERROR(VLOOKUP(AX2728,abbreviation[[description_german]:[abbreviation_budo]],3,FALSE),"")</f>
        <v/>
      </c>
      <c r="BB2728" s="51" t="str">
        <f>IFERROR(VLOOKUP(BA2728,abbreviation[[description_german]:[abbreviation_budo]],3,FALSE),"")</f>
        <v/>
      </c>
      <c r="BE2728" s="51" t="str">
        <f>IFERROR(VLOOKUP(BD2728,abbreviation[[description_german]:[abbreviation_budo]],3,FALSE),"")</f>
        <v/>
      </c>
      <c r="BG2728" s="38"/>
      <c r="BH2728" s="49" t="str">
        <f t="shared" si="382"/>
        <v>_</v>
      </c>
      <c r="BK2728" s="53" t="str">
        <f>IFERROR(VLOOKUP(BJ2728,abbreviation[[description_german]:[abbreviation_budo]],3,FALSE),"")</f>
        <v/>
      </c>
      <c r="BN2728" s="51" t="str">
        <f>IFERROR(VLOOKUP(BM2728,abbreviation[[description_german]:[abbreviation_budo]],3,FALSE),"")</f>
        <v/>
      </c>
      <c r="BO2728" s="31"/>
      <c r="BQ2728" s="51" t="str">
        <f>IFERROR(VLOOKUP(BP2728,abbreviation[[description_german]:[abbreviation_budo]],3,FALSE),"")</f>
        <v/>
      </c>
      <c r="BR2728" s="57" t="str">
        <f t="shared" si="383"/>
        <v>_</v>
      </c>
      <c r="BU2728" s="53" t="str">
        <f>IFERROR(VLOOKUP(BT2728,abbreviation[[description_german]:[abbreviation_budo]],3,FALSE),"")</f>
        <v/>
      </c>
      <c r="BV2728" s="60" t="str">
        <f t="shared" si="384"/>
        <v>_</v>
      </c>
      <c r="BY2728" s="48" t="str">
        <f>IFERROR(VLOOKUP(BX2728,category[[category_name_german]:[abbreviation_category_budo]],3,FALSE),"")</f>
        <v/>
      </c>
      <c r="CB2728" s="48" t="str">
        <f>IFERROR(VLOOKUP(CA2728,category[[category_name_german]:[abbreviation_category_budo]],3,FALSE),"")</f>
        <v/>
      </c>
      <c r="CE2728" s="48" t="str">
        <f>IFERROR(VLOOKUP(CD2728,category[[category_name_german]:[abbreviation_category_budo]],3,FALSE),"")</f>
        <v/>
      </c>
      <c r="CH2728" s="48" t="str">
        <f>IFERROR(VLOOKUP(CG2728,category[[category_name_german]:[abbreviation_category_budo]],3,FALSE),"")</f>
        <v/>
      </c>
      <c r="CK2728" s="48" t="str">
        <f>IFERROR(VLOOKUP(CJ2728,category[[category_name_german]:[abbreviation_category_budo]],3,FALSE),"")</f>
        <v/>
      </c>
      <c r="CM2728" s="49" t="str">
        <f t="shared" si="385"/>
        <v/>
      </c>
      <c r="CO2728" s="63" t="str">
        <f t="shared" si="386"/>
        <v/>
      </c>
    </row>
    <row r="2729" spans="4:93" x14ac:dyDescent="0.25">
      <c r="D2729" s="48" t="str">
        <f>IFERROR(VLOOKUP(C2729,category[[category_name_german]:[abbreviation_category_budo]],3,FALSE),"")</f>
        <v/>
      </c>
      <c r="G2729" s="48" t="str">
        <f>IFERROR(VLOOKUP(F2729,category[[category_name_german]:[abbreviation_category_budo]],3,FALSE),"")</f>
        <v/>
      </c>
      <c r="J2729" s="48" t="str">
        <f>IFERROR(VLOOKUP(I2729,category[[category_name_german]:[abbreviation_category_budo]],3,FALSE),"")</f>
        <v/>
      </c>
      <c r="M2729" s="48" t="str">
        <f>IFERROR(VLOOKUP(L2729,category[[category_name_german]:[abbreviation_category_budo]],3,FALSE),"")</f>
        <v/>
      </c>
      <c r="P2729" s="48" t="str">
        <f>IFERROR(VLOOKUP(O2729,category[[category_name_german]:[abbreviation_category_budo]],3,FALSE),"")</f>
        <v/>
      </c>
      <c r="R2729" s="49" t="str">
        <f t="shared" si="378"/>
        <v/>
      </c>
      <c r="U2729" s="48" t="str">
        <f>IFERROR(VLOOKUP(T2729,abbreviation[[description_german]:[abbreviation_budo]],3,FALSE),"")</f>
        <v/>
      </c>
      <c r="X2729" s="51" t="str">
        <f>IFERROR(VLOOKUP(W2729,abbreviation[[description_german]:[abbreviation_budo]],3,FALSE),"")</f>
        <v/>
      </c>
      <c r="Y2729" s="33"/>
      <c r="AA2729" s="49" t="str">
        <f t="shared" si="379"/>
        <v/>
      </c>
      <c r="AD2729" s="48" t="str">
        <f>IFERROR(VLOOKUP(AC2729,abbreviation[[description_german]:[abbreviation_budo]],3,FALSE),"")</f>
        <v/>
      </c>
      <c r="AG2729" s="54" t="str">
        <f>IFERROR(VLOOKUP(AF2729,abbreviation[[description_german]:[abbreviation_budo]],3,FALSE),"")</f>
        <v/>
      </c>
      <c r="AJ2729" s="49" t="str">
        <f t="shared" si="380"/>
        <v>_</v>
      </c>
      <c r="AM2729" s="48" t="str">
        <f>IFERROR(VLOOKUP(AL2729,abbreviation[[description_german]:[abbreviation_budo]],3,FALSE),"")</f>
        <v/>
      </c>
      <c r="AP2729" s="54" t="str">
        <f>IFERROR(VLOOKUP(AO2729,abbreviation[[description_german]:[abbreviation_budo]],3,FALSE),"")</f>
        <v/>
      </c>
      <c r="AS2729" s="49" t="str">
        <f t="shared" si="381"/>
        <v>_</v>
      </c>
      <c r="AV2729" s="53" t="str">
        <f>IFERROR(VLOOKUP(AU2729,abbreviation[[description_german]:[abbreviation_budo]],3,FALSE),"")</f>
        <v/>
      </c>
      <c r="AY2729" s="51" t="str">
        <f>IFERROR(VLOOKUP(AX2729,abbreviation[[description_german]:[abbreviation_budo]],3,FALSE),"")</f>
        <v/>
      </c>
      <c r="BB2729" s="51" t="str">
        <f>IFERROR(VLOOKUP(BA2729,abbreviation[[description_german]:[abbreviation_budo]],3,FALSE),"")</f>
        <v/>
      </c>
      <c r="BE2729" s="51" t="str">
        <f>IFERROR(VLOOKUP(BD2729,abbreviation[[description_german]:[abbreviation_budo]],3,FALSE),"")</f>
        <v/>
      </c>
      <c r="BG2729" s="38"/>
      <c r="BH2729" s="49" t="str">
        <f t="shared" si="382"/>
        <v>_</v>
      </c>
      <c r="BK2729" s="53" t="str">
        <f>IFERROR(VLOOKUP(BJ2729,abbreviation[[description_german]:[abbreviation_budo]],3,FALSE),"")</f>
        <v/>
      </c>
      <c r="BN2729" s="51" t="str">
        <f>IFERROR(VLOOKUP(BM2729,abbreviation[[description_german]:[abbreviation_budo]],3,FALSE),"")</f>
        <v/>
      </c>
      <c r="BO2729" s="31"/>
      <c r="BQ2729" s="51" t="str">
        <f>IFERROR(VLOOKUP(BP2729,abbreviation[[description_german]:[abbreviation_budo]],3,FALSE),"")</f>
        <v/>
      </c>
      <c r="BR2729" s="57" t="str">
        <f t="shared" si="383"/>
        <v>_</v>
      </c>
      <c r="BU2729" s="53" t="str">
        <f>IFERROR(VLOOKUP(BT2729,abbreviation[[description_german]:[abbreviation_budo]],3,FALSE),"")</f>
        <v/>
      </c>
      <c r="BV2729" s="60" t="str">
        <f t="shared" si="384"/>
        <v>_</v>
      </c>
      <c r="BY2729" s="48" t="str">
        <f>IFERROR(VLOOKUP(BX2729,category[[category_name_german]:[abbreviation_category_budo]],3,FALSE),"")</f>
        <v/>
      </c>
      <c r="CB2729" s="48" t="str">
        <f>IFERROR(VLOOKUP(CA2729,category[[category_name_german]:[abbreviation_category_budo]],3,FALSE),"")</f>
        <v/>
      </c>
      <c r="CE2729" s="48" t="str">
        <f>IFERROR(VLOOKUP(CD2729,category[[category_name_german]:[abbreviation_category_budo]],3,FALSE),"")</f>
        <v/>
      </c>
      <c r="CH2729" s="48" t="str">
        <f>IFERROR(VLOOKUP(CG2729,category[[category_name_german]:[abbreviation_category_budo]],3,FALSE),"")</f>
        <v/>
      </c>
      <c r="CK2729" s="48" t="str">
        <f>IFERROR(VLOOKUP(CJ2729,category[[category_name_german]:[abbreviation_category_budo]],3,FALSE),"")</f>
        <v/>
      </c>
      <c r="CM2729" s="49" t="str">
        <f t="shared" si="385"/>
        <v/>
      </c>
      <c r="CO2729" s="63" t="str">
        <f t="shared" si="386"/>
        <v/>
      </c>
    </row>
    <row r="2730" spans="4:93" x14ac:dyDescent="0.25">
      <c r="D2730" s="48" t="str">
        <f>IFERROR(VLOOKUP(C2730,category[[category_name_german]:[abbreviation_category_budo]],3,FALSE),"")</f>
        <v/>
      </c>
      <c r="G2730" s="48" t="str">
        <f>IFERROR(VLOOKUP(F2730,category[[category_name_german]:[abbreviation_category_budo]],3,FALSE),"")</f>
        <v/>
      </c>
      <c r="J2730" s="48" t="str">
        <f>IFERROR(VLOOKUP(I2730,category[[category_name_german]:[abbreviation_category_budo]],3,FALSE),"")</f>
        <v/>
      </c>
      <c r="M2730" s="48" t="str">
        <f>IFERROR(VLOOKUP(L2730,category[[category_name_german]:[abbreviation_category_budo]],3,FALSE),"")</f>
        <v/>
      </c>
      <c r="P2730" s="48" t="str">
        <f>IFERROR(VLOOKUP(O2730,category[[category_name_german]:[abbreviation_category_budo]],3,FALSE),"")</f>
        <v/>
      </c>
      <c r="R2730" s="49" t="str">
        <f t="shared" si="378"/>
        <v/>
      </c>
      <c r="U2730" s="48" t="str">
        <f>IFERROR(VLOOKUP(T2730,abbreviation[[description_german]:[abbreviation_budo]],3,FALSE),"")</f>
        <v/>
      </c>
      <c r="X2730" s="51" t="str">
        <f>IFERROR(VLOOKUP(W2730,abbreviation[[description_german]:[abbreviation_budo]],3,FALSE),"")</f>
        <v/>
      </c>
      <c r="Y2730" s="33"/>
      <c r="AA2730" s="49" t="str">
        <f t="shared" si="379"/>
        <v/>
      </c>
      <c r="AD2730" s="48" t="str">
        <f>IFERROR(VLOOKUP(AC2730,abbreviation[[description_german]:[abbreviation_budo]],3,FALSE),"")</f>
        <v/>
      </c>
      <c r="AG2730" s="54" t="str">
        <f>IFERROR(VLOOKUP(AF2730,abbreviation[[description_german]:[abbreviation_budo]],3,FALSE),"")</f>
        <v/>
      </c>
      <c r="AJ2730" s="49" t="str">
        <f t="shared" si="380"/>
        <v>_</v>
      </c>
      <c r="AM2730" s="48" t="str">
        <f>IFERROR(VLOOKUP(AL2730,abbreviation[[description_german]:[abbreviation_budo]],3,FALSE),"")</f>
        <v/>
      </c>
      <c r="AP2730" s="54" t="str">
        <f>IFERROR(VLOOKUP(AO2730,abbreviation[[description_german]:[abbreviation_budo]],3,FALSE),"")</f>
        <v/>
      </c>
      <c r="AS2730" s="49" t="str">
        <f t="shared" si="381"/>
        <v>_</v>
      </c>
      <c r="AV2730" s="53" t="str">
        <f>IFERROR(VLOOKUP(AU2730,abbreviation[[description_german]:[abbreviation_budo]],3,FALSE),"")</f>
        <v/>
      </c>
      <c r="AY2730" s="51" t="str">
        <f>IFERROR(VLOOKUP(AX2730,abbreviation[[description_german]:[abbreviation_budo]],3,FALSE),"")</f>
        <v/>
      </c>
      <c r="BB2730" s="51" t="str">
        <f>IFERROR(VLOOKUP(BA2730,abbreviation[[description_german]:[abbreviation_budo]],3,FALSE),"")</f>
        <v/>
      </c>
      <c r="BE2730" s="51" t="str">
        <f>IFERROR(VLOOKUP(BD2730,abbreviation[[description_german]:[abbreviation_budo]],3,FALSE),"")</f>
        <v/>
      </c>
      <c r="BG2730" s="38"/>
      <c r="BH2730" s="49" t="str">
        <f t="shared" si="382"/>
        <v>_</v>
      </c>
      <c r="BK2730" s="53" t="str">
        <f>IFERROR(VLOOKUP(BJ2730,abbreviation[[description_german]:[abbreviation_budo]],3,FALSE),"")</f>
        <v/>
      </c>
      <c r="BN2730" s="51" t="str">
        <f>IFERROR(VLOOKUP(BM2730,abbreviation[[description_german]:[abbreviation_budo]],3,FALSE),"")</f>
        <v/>
      </c>
      <c r="BO2730" s="31"/>
      <c r="BQ2730" s="51" t="str">
        <f>IFERROR(VLOOKUP(BP2730,abbreviation[[description_german]:[abbreviation_budo]],3,FALSE),"")</f>
        <v/>
      </c>
      <c r="BR2730" s="57" t="str">
        <f t="shared" si="383"/>
        <v>_</v>
      </c>
      <c r="BU2730" s="53" t="str">
        <f>IFERROR(VLOOKUP(BT2730,abbreviation[[description_german]:[abbreviation_budo]],3,FALSE),"")</f>
        <v/>
      </c>
      <c r="BV2730" s="60" t="str">
        <f t="shared" si="384"/>
        <v>_</v>
      </c>
      <c r="BY2730" s="48" t="str">
        <f>IFERROR(VLOOKUP(BX2730,category[[category_name_german]:[abbreviation_category_budo]],3,FALSE),"")</f>
        <v/>
      </c>
      <c r="CB2730" s="48" t="str">
        <f>IFERROR(VLOOKUP(CA2730,category[[category_name_german]:[abbreviation_category_budo]],3,FALSE),"")</f>
        <v/>
      </c>
      <c r="CE2730" s="48" t="str">
        <f>IFERROR(VLOOKUP(CD2730,category[[category_name_german]:[abbreviation_category_budo]],3,FALSE),"")</f>
        <v/>
      </c>
      <c r="CH2730" s="48" t="str">
        <f>IFERROR(VLOOKUP(CG2730,category[[category_name_german]:[abbreviation_category_budo]],3,FALSE),"")</f>
        <v/>
      </c>
      <c r="CK2730" s="48" t="str">
        <f>IFERROR(VLOOKUP(CJ2730,category[[category_name_german]:[abbreviation_category_budo]],3,FALSE),"")</f>
        <v/>
      </c>
      <c r="CM2730" s="49" t="str">
        <f t="shared" si="385"/>
        <v/>
      </c>
      <c r="CO2730" s="63" t="str">
        <f t="shared" si="386"/>
        <v/>
      </c>
    </row>
    <row r="2731" spans="4:93" x14ac:dyDescent="0.25">
      <c r="D2731" s="48" t="str">
        <f>IFERROR(VLOOKUP(C2731,category[[category_name_german]:[abbreviation_category_budo]],3,FALSE),"")</f>
        <v/>
      </c>
      <c r="G2731" s="48" t="str">
        <f>IFERROR(VLOOKUP(F2731,category[[category_name_german]:[abbreviation_category_budo]],3,FALSE),"")</f>
        <v/>
      </c>
      <c r="J2731" s="48" t="str">
        <f>IFERROR(VLOOKUP(I2731,category[[category_name_german]:[abbreviation_category_budo]],3,FALSE),"")</f>
        <v/>
      </c>
      <c r="M2731" s="48" t="str">
        <f>IFERROR(VLOOKUP(L2731,category[[category_name_german]:[abbreviation_category_budo]],3,FALSE),"")</f>
        <v/>
      </c>
      <c r="P2731" s="48" t="str">
        <f>IFERROR(VLOOKUP(O2731,category[[category_name_german]:[abbreviation_category_budo]],3,FALSE),"")</f>
        <v/>
      </c>
      <c r="R2731" s="49" t="str">
        <f t="shared" si="378"/>
        <v/>
      </c>
      <c r="U2731" s="48" t="str">
        <f>IFERROR(VLOOKUP(T2731,abbreviation[[description_german]:[abbreviation_budo]],3,FALSE),"")</f>
        <v/>
      </c>
      <c r="X2731" s="51" t="str">
        <f>IFERROR(VLOOKUP(W2731,abbreviation[[description_german]:[abbreviation_budo]],3,FALSE),"")</f>
        <v/>
      </c>
      <c r="Y2731" s="33"/>
      <c r="AA2731" s="49" t="str">
        <f t="shared" si="379"/>
        <v/>
      </c>
      <c r="AD2731" s="48" t="str">
        <f>IFERROR(VLOOKUP(AC2731,abbreviation[[description_german]:[abbreviation_budo]],3,FALSE),"")</f>
        <v/>
      </c>
      <c r="AG2731" s="54" t="str">
        <f>IFERROR(VLOOKUP(AF2731,abbreviation[[description_german]:[abbreviation_budo]],3,FALSE),"")</f>
        <v/>
      </c>
      <c r="AJ2731" s="49" t="str">
        <f t="shared" si="380"/>
        <v>_</v>
      </c>
      <c r="AM2731" s="48" t="str">
        <f>IFERROR(VLOOKUP(AL2731,abbreviation[[description_german]:[abbreviation_budo]],3,FALSE),"")</f>
        <v/>
      </c>
      <c r="AP2731" s="54" t="str">
        <f>IFERROR(VLOOKUP(AO2731,abbreviation[[description_german]:[abbreviation_budo]],3,FALSE),"")</f>
        <v/>
      </c>
      <c r="AS2731" s="49" t="str">
        <f t="shared" si="381"/>
        <v>_</v>
      </c>
      <c r="AV2731" s="53" t="str">
        <f>IFERROR(VLOOKUP(AU2731,abbreviation[[description_german]:[abbreviation_budo]],3,FALSE),"")</f>
        <v/>
      </c>
      <c r="AY2731" s="51" t="str">
        <f>IFERROR(VLOOKUP(AX2731,abbreviation[[description_german]:[abbreviation_budo]],3,FALSE),"")</f>
        <v/>
      </c>
      <c r="BB2731" s="51" t="str">
        <f>IFERROR(VLOOKUP(BA2731,abbreviation[[description_german]:[abbreviation_budo]],3,FALSE),"")</f>
        <v/>
      </c>
      <c r="BE2731" s="51" t="str">
        <f>IFERROR(VLOOKUP(BD2731,abbreviation[[description_german]:[abbreviation_budo]],3,FALSE),"")</f>
        <v/>
      </c>
      <c r="BG2731" s="38"/>
      <c r="BH2731" s="49" t="str">
        <f t="shared" si="382"/>
        <v>_</v>
      </c>
      <c r="BK2731" s="53" t="str">
        <f>IFERROR(VLOOKUP(BJ2731,abbreviation[[description_german]:[abbreviation_budo]],3,FALSE),"")</f>
        <v/>
      </c>
      <c r="BN2731" s="51" t="str">
        <f>IFERROR(VLOOKUP(BM2731,abbreviation[[description_german]:[abbreviation_budo]],3,FALSE),"")</f>
        <v/>
      </c>
      <c r="BO2731" s="31"/>
      <c r="BQ2731" s="51" t="str">
        <f>IFERROR(VLOOKUP(BP2731,abbreviation[[description_german]:[abbreviation_budo]],3,FALSE),"")</f>
        <v/>
      </c>
      <c r="BR2731" s="57" t="str">
        <f t="shared" si="383"/>
        <v>_</v>
      </c>
      <c r="BU2731" s="53" t="str">
        <f>IFERROR(VLOOKUP(BT2731,abbreviation[[description_german]:[abbreviation_budo]],3,FALSE),"")</f>
        <v/>
      </c>
      <c r="BV2731" s="60" t="str">
        <f t="shared" si="384"/>
        <v>_</v>
      </c>
      <c r="BY2731" s="48" t="str">
        <f>IFERROR(VLOOKUP(BX2731,category[[category_name_german]:[abbreviation_category_budo]],3,FALSE),"")</f>
        <v/>
      </c>
      <c r="CB2731" s="48" t="str">
        <f>IFERROR(VLOOKUP(CA2731,category[[category_name_german]:[abbreviation_category_budo]],3,FALSE),"")</f>
        <v/>
      </c>
      <c r="CE2731" s="48" t="str">
        <f>IFERROR(VLOOKUP(CD2731,category[[category_name_german]:[abbreviation_category_budo]],3,FALSE),"")</f>
        <v/>
      </c>
      <c r="CH2731" s="48" t="str">
        <f>IFERROR(VLOOKUP(CG2731,category[[category_name_german]:[abbreviation_category_budo]],3,FALSE),"")</f>
        <v/>
      </c>
      <c r="CK2731" s="48" t="str">
        <f>IFERROR(VLOOKUP(CJ2731,category[[category_name_german]:[abbreviation_category_budo]],3,FALSE),"")</f>
        <v/>
      </c>
      <c r="CM2731" s="49" t="str">
        <f t="shared" si="385"/>
        <v/>
      </c>
      <c r="CO2731" s="63" t="str">
        <f t="shared" si="386"/>
        <v/>
      </c>
    </row>
    <row r="2732" spans="4:93" x14ac:dyDescent="0.25">
      <c r="D2732" s="48" t="str">
        <f>IFERROR(VLOOKUP(C2732,category[[category_name_german]:[abbreviation_category_budo]],3,FALSE),"")</f>
        <v/>
      </c>
      <c r="G2732" s="48" t="str">
        <f>IFERROR(VLOOKUP(F2732,category[[category_name_german]:[abbreviation_category_budo]],3,FALSE),"")</f>
        <v/>
      </c>
      <c r="J2732" s="48" t="str">
        <f>IFERROR(VLOOKUP(I2732,category[[category_name_german]:[abbreviation_category_budo]],3,FALSE),"")</f>
        <v/>
      </c>
      <c r="M2732" s="48" t="str">
        <f>IFERROR(VLOOKUP(L2732,category[[category_name_german]:[abbreviation_category_budo]],3,FALSE),"")</f>
        <v/>
      </c>
      <c r="P2732" s="48" t="str">
        <f>IFERROR(VLOOKUP(O2732,category[[category_name_german]:[abbreviation_category_budo]],3,FALSE),"")</f>
        <v/>
      </c>
      <c r="R2732" s="49" t="str">
        <f t="shared" si="378"/>
        <v/>
      </c>
      <c r="U2732" s="48" t="str">
        <f>IFERROR(VLOOKUP(T2732,abbreviation[[description_german]:[abbreviation_budo]],3,FALSE),"")</f>
        <v/>
      </c>
      <c r="X2732" s="51" t="str">
        <f>IFERROR(VLOOKUP(W2732,abbreviation[[description_german]:[abbreviation_budo]],3,FALSE),"")</f>
        <v/>
      </c>
      <c r="Y2732" s="33"/>
      <c r="AA2732" s="49" t="str">
        <f t="shared" si="379"/>
        <v/>
      </c>
      <c r="AD2732" s="48" t="str">
        <f>IFERROR(VLOOKUP(AC2732,abbreviation[[description_german]:[abbreviation_budo]],3,FALSE),"")</f>
        <v/>
      </c>
      <c r="AG2732" s="54" t="str">
        <f>IFERROR(VLOOKUP(AF2732,abbreviation[[description_german]:[abbreviation_budo]],3,FALSE),"")</f>
        <v/>
      </c>
      <c r="AJ2732" s="49" t="str">
        <f t="shared" si="380"/>
        <v>_</v>
      </c>
      <c r="AM2732" s="48" t="str">
        <f>IFERROR(VLOOKUP(AL2732,abbreviation[[description_german]:[abbreviation_budo]],3,FALSE),"")</f>
        <v/>
      </c>
      <c r="AP2732" s="54" t="str">
        <f>IFERROR(VLOOKUP(AO2732,abbreviation[[description_german]:[abbreviation_budo]],3,FALSE),"")</f>
        <v/>
      </c>
      <c r="AS2732" s="49" t="str">
        <f t="shared" si="381"/>
        <v>_</v>
      </c>
      <c r="AV2732" s="53" t="str">
        <f>IFERROR(VLOOKUP(AU2732,abbreviation[[description_german]:[abbreviation_budo]],3,FALSE),"")</f>
        <v/>
      </c>
      <c r="AY2732" s="51" t="str">
        <f>IFERROR(VLOOKUP(AX2732,abbreviation[[description_german]:[abbreviation_budo]],3,FALSE),"")</f>
        <v/>
      </c>
      <c r="BB2732" s="51" t="str">
        <f>IFERROR(VLOOKUP(BA2732,abbreviation[[description_german]:[abbreviation_budo]],3,FALSE),"")</f>
        <v/>
      </c>
      <c r="BE2732" s="51" t="str">
        <f>IFERROR(VLOOKUP(BD2732,abbreviation[[description_german]:[abbreviation_budo]],3,FALSE),"")</f>
        <v/>
      </c>
      <c r="BG2732" s="38"/>
      <c r="BH2732" s="49" t="str">
        <f t="shared" si="382"/>
        <v>_</v>
      </c>
      <c r="BK2732" s="53" t="str">
        <f>IFERROR(VLOOKUP(BJ2732,abbreviation[[description_german]:[abbreviation_budo]],3,FALSE),"")</f>
        <v/>
      </c>
      <c r="BN2732" s="51" t="str">
        <f>IFERROR(VLOOKUP(BM2732,abbreviation[[description_german]:[abbreviation_budo]],3,FALSE),"")</f>
        <v/>
      </c>
      <c r="BO2732" s="31"/>
      <c r="BQ2732" s="51" t="str">
        <f>IFERROR(VLOOKUP(BP2732,abbreviation[[description_german]:[abbreviation_budo]],3,FALSE),"")</f>
        <v/>
      </c>
      <c r="BR2732" s="57" t="str">
        <f t="shared" si="383"/>
        <v>_</v>
      </c>
      <c r="BU2732" s="53" t="str">
        <f>IFERROR(VLOOKUP(BT2732,abbreviation[[description_german]:[abbreviation_budo]],3,FALSE),"")</f>
        <v/>
      </c>
      <c r="BV2732" s="60" t="str">
        <f t="shared" si="384"/>
        <v>_</v>
      </c>
      <c r="BY2732" s="48" t="str">
        <f>IFERROR(VLOOKUP(BX2732,category[[category_name_german]:[abbreviation_category_budo]],3,FALSE),"")</f>
        <v/>
      </c>
      <c r="CB2732" s="48" t="str">
        <f>IFERROR(VLOOKUP(CA2732,category[[category_name_german]:[abbreviation_category_budo]],3,FALSE),"")</f>
        <v/>
      </c>
      <c r="CE2732" s="48" t="str">
        <f>IFERROR(VLOOKUP(CD2732,category[[category_name_german]:[abbreviation_category_budo]],3,FALSE),"")</f>
        <v/>
      </c>
      <c r="CH2732" s="48" t="str">
        <f>IFERROR(VLOOKUP(CG2732,category[[category_name_german]:[abbreviation_category_budo]],3,FALSE),"")</f>
        <v/>
      </c>
      <c r="CK2732" s="48" t="str">
        <f>IFERROR(VLOOKUP(CJ2732,category[[category_name_german]:[abbreviation_category_budo]],3,FALSE),"")</f>
        <v/>
      </c>
      <c r="CM2732" s="49" t="str">
        <f t="shared" si="385"/>
        <v/>
      </c>
      <c r="CO2732" s="63" t="str">
        <f t="shared" si="386"/>
        <v/>
      </c>
    </row>
    <row r="2733" spans="4:93" x14ac:dyDescent="0.25">
      <c r="D2733" s="48" t="str">
        <f>IFERROR(VLOOKUP(C2733,category[[category_name_german]:[abbreviation_category_budo]],3,FALSE),"")</f>
        <v/>
      </c>
      <c r="G2733" s="48" t="str">
        <f>IFERROR(VLOOKUP(F2733,category[[category_name_german]:[abbreviation_category_budo]],3,FALSE),"")</f>
        <v/>
      </c>
      <c r="J2733" s="48" t="str">
        <f>IFERROR(VLOOKUP(I2733,category[[category_name_german]:[abbreviation_category_budo]],3,FALSE),"")</f>
        <v/>
      </c>
      <c r="M2733" s="48" t="str">
        <f>IFERROR(VLOOKUP(L2733,category[[category_name_german]:[abbreviation_category_budo]],3,FALSE),"")</f>
        <v/>
      </c>
      <c r="P2733" s="48" t="str">
        <f>IFERROR(VLOOKUP(O2733,category[[category_name_german]:[abbreviation_category_budo]],3,FALSE),"")</f>
        <v/>
      </c>
      <c r="R2733" s="49" t="str">
        <f t="shared" si="378"/>
        <v/>
      </c>
      <c r="U2733" s="48" t="str">
        <f>IFERROR(VLOOKUP(T2733,abbreviation[[description_german]:[abbreviation_budo]],3,FALSE),"")</f>
        <v/>
      </c>
      <c r="X2733" s="51" t="str">
        <f>IFERROR(VLOOKUP(W2733,abbreviation[[description_german]:[abbreviation_budo]],3,FALSE),"")</f>
        <v/>
      </c>
      <c r="Y2733" s="33"/>
      <c r="AA2733" s="49" t="str">
        <f t="shared" si="379"/>
        <v/>
      </c>
      <c r="AD2733" s="48" t="str">
        <f>IFERROR(VLOOKUP(AC2733,abbreviation[[description_german]:[abbreviation_budo]],3,FALSE),"")</f>
        <v/>
      </c>
      <c r="AG2733" s="54" t="str">
        <f>IFERROR(VLOOKUP(AF2733,abbreviation[[description_german]:[abbreviation_budo]],3,FALSE),"")</f>
        <v/>
      </c>
      <c r="AJ2733" s="49" t="str">
        <f t="shared" si="380"/>
        <v>_</v>
      </c>
      <c r="AM2733" s="48" t="str">
        <f>IFERROR(VLOOKUP(AL2733,abbreviation[[description_german]:[abbreviation_budo]],3,FALSE),"")</f>
        <v/>
      </c>
      <c r="AP2733" s="54" t="str">
        <f>IFERROR(VLOOKUP(AO2733,abbreviation[[description_german]:[abbreviation_budo]],3,FALSE),"")</f>
        <v/>
      </c>
      <c r="AS2733" s="49" t="str">
        <f t="shared" si="381"/>
        <v>_</v>
      </c>
      <c r="AV2733" s="53" t="str">
        <f>IFERROR(VLOOKUP(AU2733,abbreviation[[description_german]:[abbreviation_budo]],3,FALSE),"")</f>
        <v/>
      </c>
      <c r="AY2733" s="51" t="str">
        <f>IFERROR(VLOOKUP(AX2733,abbreviation[[description_german]:[abbreviation_budo]],3,FALSE),"")</f>
        <v/>
      </c>
      <c r="BB2733" s="51" t="str">
        <f>IFERROR(VLOOKUP(BA2733,abbreviation[[description_german]:[abbreviation_budo]],3,FALSE),"")</f>
        <v/>
      </c>
      <c r="BE2733" s="51" t="str">
        <f>IFERROR(VLOOKUP(BD2733,abbreviation[[description_german]:[abbreviation_budo]],3,FALSE),"")</f>
        <v/>
      </c>
      <c r="BG2733" s="38"/>
      <c r="BH2733" s="49" t="str">
        <f t="shared" si="382"/>
        <v>_</v>
      </c>
      <c r="BK2733" s="53" t="str">
        <f>IFERROR(VLOOKUP(BJ2733,abbreviation[[description_german]:[abbreviation_budo]],3,FALSE),"")</f>
        <v/>
      </c>
      <c r="BN2733" s="51" t="str">
        <f>IFERROR(VLOOKUP(BM2733,abbreviation[[description_german]:[abbreviation_budo]],3,FALSE),"")</f>
        <v/>
      </c>
      <c r="BO2733" s="31"/>
      <c r="BQ2733" s="51" t="str">
        <f>IFERROR(VLOOKUP(BP2733,abbreviation[[description_german]:[abbreviation_budo]],3,FALSE),"")</f>
        <v/>
      </c>
      <c r="BR2733" s="57" t="str">
        <f t="shared" si="383"/>
        <v>_</v>
      </c>
      <c r="BU2733" s="53" t="str">
        <f>IFERROR(VLOOKUP(BT2733,abbreviation[[description_german]:[abbreviation_budo]],3,FALSE),"")</f>
        <v/>
      </c>
      <c r="BV2733" s="60" t="str">
        <f t="shared" si="384"/>
        <v>_</v>
      </c>
      <c r="BY2733" s="48" t="str">
        <f>IFERROR(VLOOKUP(BX2733,category[[category_name_german]:[abbreviation_category_budo]],3,FALSE),"")</f>
        <v/>
      </c>
      <c r="CB2733" s="48" t="str">
        <f>IFERROR(VLOOKUP(CA2733,category[[category_name_german]:[abbreviation_category_budo]],3,FALSE),"")</f>
        <v/>
      </c>
      <c r="CE2733" s="48" t="str">
        <f>IFERROR(VLOOKUP(CD2733,category[[category_name_german]:[abbreviation_category_budo]],3,FALSE),"")</f>
        <v/>
      </c>
      <c r="CH2733" s="48" t="str">
        <f>IFERROR(VLOOKUP(CG2733,category[[category_name_german]:[abbreviation_category_budo]],3,FALSE),"")</f>
        <v/>
      </c>
      <c r="CK2733" s="48" t="str">
        <f>IFERROR(VLOOKUP(CJ2733,category[[category_name_german]:[abbreviation_category_budo]],3,FALSE),"")</f>
        <v/>
      </c>
      <c r="CM2733" s="49" t="str">
        <f t="shared" si="385"/>
        <v/>
      </c>
      <c r="CO2733" s="63" t="str">
        <f t="shared" si="386"/>
        <v/>
      </c>
    </row>
    <row r="2734" spans="4:93" x14ac:dyDescent="0.25">
      <c r="D2734" s="48" t="str">
        <f>IFERROR(VLOOKUP(C2734,category[[category_name_german]:[abbreviation_category_budo]],3,FALSE),"")</f>
        <v/>
      </c>
      <c r="G2734" s="48" t="str">
        <f>IFERROR(VLOOKUP(F2734,category[[category_name_german]:[abbreviation_category_budo]],3,FALSE),"")</f>
        <v/>
      </c>
      <c r="J2734" s="48" t="str">
        <f>IFERROR(VLOOKUP(I2734,category[[category_name_german]:[abbreviation_category_budo]],3,FALSE),"")</f>
        <v/>
      </c>
      <c r="M2734" s="48" t="str">
        <f>IFERROR(VLOOKUP(L2734,category[[category_name_german]:[abbreviation_category_budo]],3,FALSE),"")</f>
        <v/>
      </c>
      <c r="P2734" s="48" t="str">
        <f>IFERROR(VLOOKUP(O2734,category[[category_name_german]:[abbreviation_category_budo]],3,FALSE),"")</f>
        <v/>
      </c>
      <c r="R2734" s="49" t="str">
        <f t="shared" si="378"/>
        <v/>
      </c>
      <c r="U2734" s="48" t="str">
        <f>IFERROR(VLOOKUP(T2734,abbreviation[[description_german]:[abbreviation_budo]],3,FALSE),"")</f>
        <v/>
      </c>
      <c r="X2734" s="51" t="str">
        <f>IFERROR(VLOOKUP(W2734,abbreviation[[description_german]:[abbreviation_budo]],3,FALSE),"")</f>
        <v/>
      </c>
      <c r="Y2734" s="33"/>
      <c r="AA2734" s="49" t="str">
        <f t="shared" si="379"/>
        <v/>
      </c>
      <c r="AD2734" s="48" t="str">
        <f>IFERROR(VLOOKUP(AC2734,abbreviation[[description_german]:[abbreviation_budo]],3,FALSE),"")</f>
        <v/>
      </c>
      <c r="AG2734" s="54" t="str">
        <f>IFERROR(VLOOKUP(AF2734,abbreviation[[description_german]:[abbreviation_budo]],3,FALSE),"")</f>
        <v/>
      </c>
      <c r="AJ2734" s="49" t="str">
        <f t="shared" si="380"/>
        <v>_</v>
      </c>
      <c r="AM2734" s="48" t="str">
        <f>IFERROR(VLOOKUP(AL2734,abbreviation[[description_german]:[abbreviation_budo]],3,FALSE),"")</f>
        <v/>
      </c>
      <c r="AP2734" s="54" t="str">
        <f>IFERROR(VLOOKUP(AO2734,abbreviation[[description_german]:[abbreviation_budo]],3,FALSE),"")</f>
        <v/>
      </c>
      <c r="AS2734" s="49" t="str">
        <f t="shared" si="381"/>
        <v>_</v>
      </c>
      <c r="AV2734" s="53" t="str">
        <f>IFERROR(VLOOKUP(AU2734,abbreviation[[description_german]:[abbreviation_budo]],3,FALSE),"")</f>
        <v/>
      </c>
      <c r="AY2734" s="51" t="str">
        <f>IFERROR(VLOOKUP(AX2734,abbreviation[[description_german]:[abbreviation_budo]],3,FALSE),"")</f>
        <v/>
      </c>
      <c r="BB2734" s="51" t="str">
        <f>IFERROR(VLOOKUP(BA2734,abbreviation[[description_german]:[abbreviation_budo]],3,FALSE),"")</f>
        <v/>
      </c>
      <c r="BE2734" s="51" t="str">
        <f>IFERROR(VLOOKUP(BD2734,abbreviation[[description_german]:[abbreviation_budo]],3,FALSE),"")</f>
        <v/>
      </c>
      <c r="BG2734" s="38"/>
      <c r="BH2734" s="49" t="str">
        <f t="shared" si="382"/>
        <v>_</v>
      </c>
      <c r="BK2734" s="53" t="str">
        <f>IFERROR(VLOOKUP(BJ2734,abbreviation[[description_german]:[abbreviation_budo]],3,FALSE),"")</f>
        <v/>
      </c>
      <c r="BN2734" s="51" t="str">
        <f>IFERROR(VLOOKUP(BM2734,abbreviation[[description_german]:[abbreviation_budo]],3,FALSE),"")</f>
        <v/>
      </c>
      <c r="BO2734" s="31"/>
      <c r="BQ2734" s="51" t="str">
        <f>IFERROR(VLOOKUP(BP2734,abbreviation[[description_german]:[abbreviation_budo]],3,FALSE),"")</f>
        <v/>
      </c>
      <c r="BR2734" s="57" t="str">
        <f t="shared" si="383"/>
        <v>_</v>
      </c>
      <c r="BU2734" s="53" t="str">
        <f>IFERROR(VLOOKUP(BT2734,abbreviation[[description_german]:[abbreviation_budo]],3,FALSE),"")</f>
        <v/>
      </c>
      <c r="BV2734" s="60" t="str">
        <f t="shared" si="384"/>
        <v>_</v>
      </c>
      <c r="BY2734" s="48" t="str">
        <f>IFERROR(VLOOKUP(BX2734,category[[category_name_german]:[abbreviation_category_budo]],3,FALSE),"")</f>
        <v/>
      </c>
      <c r="CB2734" s="48" t="str">
        <f>IFERROR(VLOOKUP(CA2734,category[[category_name_german]:[abbreviation_category_budo]],3,FALSE),"")</f>
        <v/>
      </c>
      <c r="CE2734" s="48" t="str">
        <f>IFERROR(VLOOKUP(CD2734,category[[category_name_german]:[abbreviation_category_budo]],3,FALSE),"")</f>
        <v/>
      </c>
      <c r="CH2734" s="48" t="str">
        <f>IFERROR(VLOOKUP(CG2734,category[[category_name_german]:[abbreviation_category_budo]],3,FALSE),"")</f>
        <v/>
      </c>
      <c r="CK2734" s="48" t="str">
        <f>IFERROR(VLOOKUP(CJ2734,category[[category_name_german]:[abbreviation_category_budo]],3,FALSE),"")</f>
        <v/>
      </c>
      <c r="CM2734" s="49" t="str">
        <f t="shared" si="385"/>
        <v/>
      </c>
      <c r="CO2734" s="63" t="str">
        <f t="shared" si="386"/>
        <v/>
      </c>
    </row>
    <row r="2735" spans="4:93" x14ac:dyDescent="0.25">
      <c r="D2735" s="48" t="str">
        <f>IFERROR(VLOOKUP(C2735,category[[category_name_german]:[abbreviation_category_budo]],3,FALSE),"")</f>
        <v/>
      </c>
      <c r="G2735" s="48" t="str">
        <f>IFERROR(VLOOKUP(F2735,category[[category_name_german]:[abbreviation_category_budo]],3,FALSE),"")</f>
        <v/>
      </c>
      <c r="J2735" s="48" t="str">
        <f>IFERROR(VLOOKUP(I2735,category[[category_name_german]:[abbreviation_category_budo]],3,FALSE),"")</f>
        <v/>
      </c>
      <c r="M2735" s="48" t="str">
        <f>IFERROR(VLOOKUP(L2735,category[[category_name_german]:[abbreviation_category_budo]],3,FALSE),"")</f>
        <v/>
      </c>
      <c r="P2735" s="48" t="str">
        <f>IFERROR(VLOOKUP(O2735,category[[category_name_german]:[abbreviation_category_budo]],3,FALSE),"")</f>
        <v/>
      </c>
      <c r="R2735" s="49" t="str">
        <f t="shared" si="378"/>
        <v/>
      </c>
      <c r="U2735" s="48" t="str">
        <f>IFERROR(VLOOKUP(T2735,abbreviation[[description_german]:[abbreviation_budo]],3,FALSE),"")</f>
        <v/>
      </c>
      <c r="X2735" s="51" t="str">
        <f>IFERROR(VLOOKUP(W2735,abbreviation[[description_german]:[abbreviation_budo]],3,FALSE),"")</f>
        <v/>
      </c>
      <c r="Y2735" s="33"/>
      <c r="AA2735" s="49" t="str">
        <f t="shared" si="379"/>
        <v/>
      </c>
      <c r="AD2735" s="48" t="str">
        <f>IFERROR(VLOOKUP(AC2735,abbreviation[[description_german]:[abbreviation_budo]],3,FALSE),"")</f>
        <v/>
      </c>
      <c r="AG2735" s="54" t="str">
        <f>IFERROR(VLOOKUP(AF2735,abbreviation[[description_german]:[abbreviation_budo]],3,FALSE),"")</f>
        <v/>
      </c>
      <c r="AJ2735" s="49" t="str">
        <f t="shared" si="380"/>
        <v>_</v>
      </c>
      <c r="AM2735" s="48" t="str">
        <f>IFERROR(VLOOKUP(AL2735,abbreviation[[description_german]:[abbreviation_budo]],3,FALSE),"")</f>
        <v/>
      </c>
      <c r="AP2735" s="54" t="str">
        <f>IFERROR(VLOOKUP(AO2735,abbreviation[[description_german]:[abbreviation_budo]],3,FALSE),"")</f>
        <v/>
      </c>
      <c r="AS2735" s="49" t="str">
        <f t="shared" si="381"/>
        <v>_</v>
      </c>
      <c r="AV2735" s="53" t="str">
        <f>IFERROR(VLOOKUP(AU2735,abbreviation[[description_german]:[abbreviation_budo]],3,FALSE),"")</f>
        <v/>
      </c>
      <c r="AY2735" s="51" t="str">
        <f>IFERROR(VLOOKUP(AX2735,abbreviation[[description_german]:[abbreviation_budo]],3,FALSE),"")</f>
        <v/>
      </c>
      <c r="BB2735" s="51" t="str">
        <f>IFERROR(VLOOKUP(BA2735,abbreviation[[description_german]:[abbreviation_budo]],3,FALSE),"")</f>
        <v/>
      </c>
      <c r="BE2735" s="51" t="str">
        <f>IFERROR(VLOOKUP(BD2735,abbreviation[[description_german]:[abbreviation_budo]],3,FALSE),"")</f>
        <v/>
      </c>
      <c r="BG2735" s="38"/>
      <c r="BH2735" s="49" t="str">
        <f t="shared" si="382"/>
        <v>_</v>
      </c>
      <c r="BK2735" s="53" t="str">
        <f>IFERROR(VLOOKUP(BJ2735,abbreviation[[description_german]:[abbreviation_budo]],3,FALSE),"")</f>
        <v/>
      </c>
      <c r="BN2735" s="51" t="str">
        <f>IFERROR(VLOOKUP(BM2735,abbreviation[[description_german]:[abbreviation_budo]],3,FALSE),"")</f>
        <v/>
      </c>
      <c r="BO2735" s="31"/>
      <c r="BQ2735" s="51" t="str">
        <f>IFERROR(VLOOKUP(BP2735,abbreviation[[description_german]:[abbreviation_budo]],3,FALSE),"")</f>
        <v/>
      </c>
      <c r="BR2735" s="57" t="str">
        <f t="shared" si="383"/>
        <v>_</v>
      </c>
      <c r="BU2735" s="53" t="str">
        <f>IFERROR(VLOOKUP(BT2735,abbreviation[[description_german]:[abbreviation_budo]],3,FALSE),"")</f>
        <v/>
      </c>
      <c r="BV2735" s="60" t="str">
        <f t="shared" si="384"/>
        <v>_</v>
      </c>
      <c r="BY2735" s="48" t="str">
        <f>IFERROR(VLOOKUP(BX2735,category[[category_name_german]:[abbreviation_category_budo]],3,FALSE),"")</f>
        <v/>
      </c>
      <c r="CB2735" s="48" t="str">
        <f>IFERROR(VLOOKUP(CA2735,category[[category_name_german]:[abbreviation_category_budo]],3,FALSE),"")</f>
        <v/>
      </c>
      <c r="CE2735" s="48" t="str">
        <f>IFERROR(VLOOKUP(CD2735,category[[category_name_german]:[abbreviation_category_budo]],3,FALSE),"")</f>
        <v/>
      </c>
      <c r="CH2735" s="48" t="str">
        <f>IFERROR(VLOOKUP(CG2735,category[[category_name_german]:[abbreviation_category_budo]],3,FALSE),"")</f>
        <v/>
      </c>
      <c r="CK2735" s="48" t="str">
        <f>IFERROR(VLOOKUP(CJ2735,category[[category_name_german]:[abbreviation_category_budo]],3,FALSE),"")</f>
        <v/>
      </c>
      <c r="CM2735" s="49" t="str">
        <f t="shared" si="385"/>
        <v/>
      </c>
      <c r="CO2735" s="63" t="str">
        <f t="shared" si="386"/>
        <v/>
      </c>
    </row>
    <row r="2736" spans="4:93" x14ac:dyDescent="0.25">
      <c r="D2736" s="48" t="str">
        <f>IFERROR(VLOOKUP(C2736,category[[category_name_german]:[abbreviation_category_budo]],3,FALSE),"")</f>
        <v/>
      </c>
      <c r="G2736" s="48" t="str">
        <f>IFERROR(VLOOKUP(F2736,category[[category_name_german]:[abbreviation_category_budo]],3,FALSE),"")</f>
        <v/>
      </c>
      <c r="J2736" s="48" t="str">
        <f>IFERROR(VLOOKUP(I2736,category[[category_name_german]:[abbreviation_category_budo]],3,FALSE),"")</f>
        <v/>
      </c>
      <c r="M2736" s="48" t="str">
        <f>IFERROR(VLOOKUP(L2736,category[[category_name_german]:[abbreviation_category_budo]],3,FALSE),"")</f>
        <v/>
      </c>
      <c r="P2736" s="48" t="str">
        <f>IFERROR(VLOOKUP(O2736,category[[category_name_german]:[abbreviation_category_budo]],3,FALSE),"")</f>
        <v/>
      </c>
      <c r="R2736" s="49" t="str">
        <f t="shared" si="378"/>
        <v/>
      </c>
      <c r="U2736" s="48" t="str">
        <f>IFERROR(VLOOKUP(T2736,abbreviation[[description_german]:[abbreviation_budo]],3,FALSE),"")</f>
        <v/>
      </c>
      <c r="X2736" s="51" t="str">
        <f>IFERROR(VLOOKUP(W2736,abbreviation[[description_german]:[abbreviation_budo]],3,FALSE),"")</f>
        <v/>
      </c>
      <c r="Y2736" s="33"/>
      <c r="AA2736" s="49" t="str">
        <f t="shared" si="379"/>
        <v/>
      </c>
      <c r="AD2736" s="48" t="str">
        <f>IFERROR(VLOOKUP(AC2736,abbreviation[[description_german]:[abbreviation_budo]],3,FALSE),"")</f>
        <v/>
      </c>
      <c r="AG2736" s="54" t="str">
        <f>IFERROR(VLOOKUP(AF2736,abbreviation[[description_german]:[abbreviation_budo]],3,FALSE),"")</f>
        <v/>
      </c>
      <c r="AJ2736" s="49" t="str">
        <f t="shared" si="380"/>
        <v>_</v>
      </c>
      <c r="AM2736" s="48" t="str">
        <f>IFERROR(VLOOKUP(AL2736,abbreviation[[description_german]:[abbreviation_budo]],3,FALSE),"")</f>
        <v/>
      </c>
      <c r="AP2736" s="54" t="str">
        <f>IFERROR(VLOOKUP(AO2736,abbreviation[[description_german]:[abbreviation_budo]],3,FALSE),"")</f>
        <v/>
      </c>
      <c r="AS2736" s="49" t="str">
        <f t="shared" si="381"/>
        <v>_</v>
      </c>
      <c r="AV2736" s="53" t="str">
        <f>IFERROR(VLOOKUP(AU2736,abbreviation[[description_german]:[abbreviation_budo]],3,FALSE),"")</f>
        <v/>
      </c>
      <c r="AY2736" s="51" t="str">
        <f>IFERROR(VLOOKUP(AX2736,abbreviation[[description_german]:[abbreviation_budo]],3,FALSE),"")</f>
        <v/>
      </c>
      <c r="BB2736" s="51" t="str">
        <f>IFERROR(VLOOKUP(BA2736,abbreviation[[description_german]:[abbreviation_budo]],3,FALSE),"")</f>
        <v/>
      </c>
      <c r="BE2736" s="51" t="str">
        <f>IFERROR(VLOOKUP(BD2736,abbreviation[[description_german]:[abbreviation_budo]],3,FALSE),"")</f>
        <v/>
      </c>
      <c r="BG2736" s="38"/>
      <c r="BH2736" s="49" t="str">
        <f t="shared" si="382"/>
        <v>_</v>
      </c>
      <c r="BK2736" s="53" t="str">
        <f>IFERROR(VLOOKUP(BJ2736,abbreviation[[description_german]:[abbreviation_budo]],3,FALSE),"")</f>
        <v/>
      </c>
      <c r="BN2736" s="51" t="str">
        <f>IFERROR(VLOOKUP(BM2736,abbreviation[[description_german]:[abbreviation_budo]],3,FALSE),"")</f>
        <v/>
      </c>
      <c r="BO2736" s="31"/>
      <c r="BQ2736" s="51" t="str">
        <f>IFERROR(VLOOKUP(BP2736,abbreviation[[description_german]:[abbreviation_budo]],3,FALSE),"")</f>
        <v/>
      </c>
      <c r="BR2736" s="57" t="str">
        <f t="shared" si="383"/>
        <v>_</v>
      </c>
      <c r="BU2736" s="53" t="str">
        <f>IFERROR(VLOOKUP(BT2736,abbreviation[[description_german]:[abbreviation_budo]],3,FALSE),"")</f>
        <v/>
      </c>
      <c r="BV2736" s="60" t="str">
        <f t="shared" si="384"/>
        <v>_</v>
      </c>
      <c r="BY2736" s="48" t="str">
        <f>IFERROR(VLOOKUP(BX2736,category[[category_name_german]:[abbreviation_category_budo]],3,FALSE),"")</f>
        <v/>
      </c>
      <c r="CB2736" s="48" t="str">
        <f>IFERROR(VLOOKUP(CA2736,category[[category_name_german]:[abbreviation_category_budo]],3,FALSE),"")</f>
        <v/>
      </c>
      <c r="CE2736" s="48" t="str">
        <f>IFERROR(VLOOKUP(CD2736,category[[category_name_german]:[abbreviation_category_budo]],3,FALSE),"")</f>
        <v/>
      </c>
      <c r="CH2736" s="48" t="str">
        <f>IFERROR(VLOOKUP(CG2736,category[[category_name_german]:[abbreviation_category_budo]],3,FALSE),"")</f>
        <v/>
      </c>
      <c r="CK2736" s="48" t="str">
        <f>IFERROR(VLOOKUP(CJ2736,category[[category_name_german]:[abbreviation_category_budo]],3,FALSE),"")</f>
        <v/>
      </c>
      <c r="CM2736" s="49" t="str">
        <f t="shared" si="385"/>
        <v/>
      </c>
      <c r="CO2736" s="63" t="str">
        <f t="shared" si="386"/>
        <v/>
      </c>
    </row>
    <row r="2737" spans="4:93" x14ac:dyDescent="0.25">
      <c r="D2737" s="48" t="str">
        <f>IFERROR(VLOOKUP(C2737,category[[category_name_german]:[abbreviation_category_budo]],3,FALSE),"")</f>
        <v/>
      </c>
      <c r="G2737" s="48" t="str">
        <f>IFERROR(VLOOKUP(F2737,category[[category_name_german]:[abbreviation_category_budo]],3,FALSE),"")</f>
        <v/>
      </c>
      <c r="J2737" s="48" t="str">
        <f>IFERROR(VLOOKUP(I2737,category[[category_name_german]:[abbreviation_category_budo]],3,FALSE),"")</f>
        <v/>
      </c>
      <c r="M2737" s="48" t="str">
        <f>IFERROR(VLOOKUP(L2737,category[[category_name_german]:[abbreviation_category_budo]],3,FALSE),"")</f>
        <v/>
      </c>
      <c r="P2737" s="48" t="str">
        <f>IFERROR(VLOOKUP(O2737,category[[category_name_german]:[abbreviation_category_budo]],3,FALSE),"")</f>
        <v/>
      </c>
      <c r="R2737" s="49" t="str">
        <f t="shared" si="378"/>
        <v/>
      </c>
      <c r="U2737" s="48" t="str">
        <f>IFERROR(VLOOKUP(T2737,abbreviation[[description_german]:[abbreviation_budo]],3,FALSE),"")</f>
        <v/>
      </c>
      <c r="X2737" s="51" t="str">
        <f>IFERROR(VLOOKUP(W2737,abbreviation[[description_german]:[abbreviation_budo]],3,FALSE),"")</f>
        <v/>
      </c>
      <c r="Y2737" s="33"/>
      <c r="AA2737" s="49" t="str">
        <f t="shared" si="379"/>
        <v/>
      </c>
      <c r="AD2737" s="48" t="str">
        <f>IFERROR(VLOOKUP(AC2737,abbreviation[[description_german]:[abbreviation_budo]],3,FALSE),"")</f>
        <v/>
      </c>
      <c r="AG2737" s="54" t="str">
        <f>IFERROR(VLOOKUP(AF2737,abbreviation[[description_german]:[abbreviation_budo]],3,FALSE),"")</f>
        <v/>
      </c>
      <c r="AJ2737" s="49" t="str">
        <f t="shared" si="380"/>
        <v>_</v>
      </c>
      <c r="AM2737" s="48" t="str">
        <f>IFERROR(VLOOKUP(AL2737,abbreviation[[description_german]:[abbreviation_budo]],3,FALSE),"")</f>
        <v/>
      </c>
      <c r="AP2737" s="54" t="str">
        <f>IFERROR(VLOOKUP(AO2737,abbreviation[[description_german]:[abbreviation_budo]],3,FALSE),"")</f>
        <v/>
      </c>
      <c r="AS2737" s="49" t="str">
        <f t="shared" si="381"/>
        <v>_</v>
      </c>
      <c r="AV2737" s="53" t="str">
        <f>IFERROR(VLOOKUP(AU2737,abbreviation[[description_german]:[abbreviation_budo]],3,FALSE),"")</f>
        <v/>
      </c>
      <c r="AY2737" s="51" t="str">
        <f>IFERROR(VLOOKUP(AX2737,abbreviation[[description_german]:[abbreviation_budo]],3,FALSE),"")</f>
        <v/>
      </c>
      <c r="BB2737" s="51" t="str">
        <f>IFERROR(VLOOKUP(BA2737,abbreviation[[description_german]:[abbreviation_budo]],3,FALSE),"")</f>
        <v/>
      </c>
      <c r="BE2737" s="51" t="str">
        <f>IFERROR(VLOOKUP(BD2737,abbreviation[[description_german]:[abbreviation_budo]],3,FALSE),"")</f>
        <v/>
      </c>
      <c r="BG2737" s="38"/>
      <c r="BH2737" s="49" t="str">
        <f t="shared" si="382"/>
        <v>_</v>
      </c>
      <c r="BK2737" s="53" t="str">
        <f>IFERROR(VLOOKUP(BJ2737,abbreviation[[description_german]:[abbreviation_budo]],3,FALSE),"")</f>
        <v/>
      </c>
      <c r="BN2737" s="51" t="str">
        <f>IFERROR(VLOOKUP(BM2737,abbreviation[[description_german]:[abbreviation_budo]],3,FALSE),"")</f>
        <v/>
      </c>
      <c r="BO2737" s="31"/>
      <c r="BQ2737" s="51" t="str">
        <f>IFERROR(VLOOKUP(BP2737,abbreviation[[description_german]:[abbreviation_budo]],3,FALSE),"")</f>
        <v/>
      </c>
      <c r="BR2737" s="57" t="str">
        <f t="shared" si="383"/>
        <v>_</v>
      </c>
      <c r="BU2737" s="53" t="str">
        <f>IFERROR(VLOOKUP(BT2737,abbreviation[[description_german]:[abbreviation_budo]],3,FALSE),"")</f>
        <v/>
      </c>
      <c r="BV2737" s="60" t="str">
        <f t="shared" si="384"/>
        <v>_</v>
      </c>
      <c r="BY2737" s="48" t="str">
        <f>IFERROR(VLOOKUP(BX2737,category[[category_name_german]:[abbreviation_category_budo]],3,FALSE),"")</f>
        <v/>
      </c>
      <c r="CB2737" s="48" t="str">
        <f>IFERROR(VLOOKUP(CA2737,category[[category_name_german]:[abbreviation_category_budo]],3,FALSE),"")</f>
        <v/>
      </c>
      <c r="CE2737" s="48" t="str">
        <f>IFERROR(VLOOKUP(CD2737,category[[category_name_german]:[abbreviation_category_budo]],3,FALSE),"")</f>
        <v/>
      </c>
      <c r="CH2737" s="48" t="str">
        <f>IFERROR(VLOOKUP(CG2737,category[[category_name_german]:[abbreviation_category_budo]],3,FALSE),"")</f>
        <v/>
      </c>
      <c r="CK2737" s="48" t="str">
        <f>IFERROR(VLOOKUP(CJ2737,category[[category_name_german]:[abbreviation_category_budo]],3,FALSE),"")</f>
        <v/>
      </c>
      <c r="CM2737" s="49" t="str">
        <f t="shared" si="385"/>
        <v/>
      </c>
      <c r="CO2737" s="63" t="str">
        <f t="shared" si="386"/>
        <v/>
      </c>
    </row>
    <row r="2738" spans="4:93" x14ac:dyDescent="0.25">
      <c r="D2738" s="48" t="str">
        <f>IFERROR(VLOOKUP(C2738,category[[category_name_german]:[abbreviation_category_budo]],3,FALSE),"")</f>
        <v/>
      </c>
      <c r="G2738" s="48" t="str">
        <f>IFERROR(VLOOKUP(F2738,category[[category_name_german]:[abbreviation_category_budo]],3,FALSE),"")</f>
        <v/>
      </c>
      <c r="J2738" s="48" t="str">
        <f>IFERROR(VLOOKUP(I2738,category[[category_name_german]:[abbreviation_category_budo]],3,FALSE),"")</f>
        <v/>
      </c>
      <c r="M2738" s="48" t="str">
        <f>IFERROR(VLOOKUP(L2738,category[[category_name_german]:[abbreviation_category_budo]],3,FALSE),"")</f>
        <v/>
      </c>
      <c r="P2738" s="48" t="str">
        <f>IFERROR(VLOOKUP(O2738,category[[category_name_german]:[abbreviation_category_budo]],3,FALSE),"")</f>
        <v/>
      </c>
      <c r="R2738" s="49" t="str">
        <f t="shared" si="378"/>
        <v/>
      </c>
      <c r="U2738" s="48" t="str">
        <f>IFERROR(VLOOKUP(T2738,abbreviation[[description_german]:[abbreviation_budo]],3,FALSE),"")</f>
        <v/>
      </c>
      <c r="X2738" s="51" t="str">
        <f>IFERROR(VLOOKUP(W2738,abbreviation[[description_german]:[abbreviation_budo]],3,FALSE),"")</f>
        <v/>
      </c>
      <c r="Y2738" s="33"/>
      <c r="AA2738" s="49" t="str">
        <f t="shared" si="379"/>
        <v/>
      </c>
      <c r="AD2738" s="48" t="str">
        <f>IFERROR(VLOOKUP(AC2738,abbreviation[[description_german]:[abbreviation_budo]],3,FALSE),"")</f>
        <v/>
      </c>
      <c r="AG2738" s="54" t="str">
        <f>IFERROR(VLOOKUP(AF2738,abbreviation[[description_german]:[abbreviation_budo]],3,FALSE),"")</f>
        <v/>
      </c>
      <c r="AJ2738" s="49" t="str">
        <f t="shared" si="380"/>
        <v>_</v>
      </c>
      <c r="AM2738" s="48" t="str">
        <f>IFERROR(VLOOKUP(AL2738,abbreviation[[description_german]:[abbreviation_budo]],3,FALSE),"")</f>
        <v/>
      </c>
      <c r="AP2738" s="54" t="str">
        <f>IFERROR(VLOOKUP(AO2738,abbreviation[[description_german]:[abbreviation_budo]],3,FALSE),"")</f>
        <v/>
      </c>
      <c r="AS2738" s="49" t="str">
        <f t="shared" si="381"/>
        <v>_</v>
      </c>
      <c r="AV2738" s="53" t="str">
        <f>IFERROR(VLOOKUP(AU2738,abbreviation[[description_german]:[abbreviation_budo]],3,FALSE),"")</f>
        <v/>
      </c>
      <c r="AY2738" s="51" t="str">
        <f>IFERROR(VLOOKUP(AX2738,abbreviation[[description_german]:[abbreviation_budo]],3,FALSE),"")</f>
        <v/>
      </c>
      <c r="BB2738" s="51" t="str">
        <f>IFERROR(VLOOKUP(BA2738,abbreviation[[description_german]:[abbreviation_budo]],3,FALSE),"")</f>
        <v/>
      </c>
      <c r="BE2738" s="51" t="str">
        <f>IFERROR(VLOOKUP(BD2738,abbreviation[[description_german]:[abbreviation_budo]],3,FALSE),"")</f>
        <v/>
      </c>
      <c r="BG2738" s="38"/>
      <c r="BH2738" s="49" t="str">
        <f t="shared" si="382"/>
        <v>_</v>
      </c>
      <c r="BK2738" s="53" t="str">
        <f>IFERROR(VLOOKUP(BJ2738,abbreviation[[description_german]:[abbreviation_budo]],3,FALSE),"")</f>
        <v/>
      </c>
      <c r="BN2738" s="51" t="str">
        <f>IFERROR(VLOOKUP(BM2738,abbreviation[[description_german]:[abbreviation_budo]],3,FALSE),"")</f>
        <v/>
      </c>
      <c r="BO2738" s="31"/>
      <c r="BQ2738" s="51" t="str">
        <f>IFERROR(VLOOKUP(BP2738,abbreviation[[description_german]:[abbreviation_budo]],3,FALSE),"")</f>
        <v/>
      </c>
      <c r="BR2738" s="57" t="str">
        <f t="shared" si="383"/>
        <v>_</v>
      </c>
      <c r="BU2738" s="53" t="str">
        <f>IFERROR(VLOOKUP(BT2738,abbreviation[[description_german]:[abbreviation_budo]],3,FALSE),"")</f>
        <v/>
      </c>
      <c r="BV2738" s="60" t="str">
        <f t="shared" si="384"/>
        <v>_</v>
      </c>
      <c r="BY2738" s="48" t="str">
        <f>IFERROR(VLOOKUP(BX2738,category[[category_name_german]:[abbreviation_category_budo]],3,FALSE),"")</f>
        <v/>
      </c>
      <c r="CB2738" s="48" t="str">
        <f>IFERROR(VLOOKUP(CA2738,category[[category_name_german]:[abbreviation_category_budo]],3,FALSE),"")</f>
        <v/>
      </c>
      <c r="CE2738" s="48" t="str">
        <f>IFERROR(VLOOKUP(CD2738,category[[category_name_german]:[abbreviation_category_budo]],3,FALSE),"")</f>
        <v/>
      </c>
      <c r="CH2738" s="48" t="str">
        <f>IFERROR(VLOOKUP(CG2738,category[[category_name_german]:[abbreviation_category_budo]],3,FALSE),"")</f>
        <v/>
      </c>
      <c r="CK2738" s="48" t="str">
        <f>IFERROR(VLOOKUP(CJ2738,category[[category_name_german]:[abbreviation_category_budo]],3,FALSE),"")</f>
        <v/>
      </c>
      <c r="CM2738" s="49" t="str">
        <f t="shared" si="385"/>
        <v/>
      </c>
      <c r="CO2738" s="63" t="str">
        <f t="shared" si="386"/>
        <v/>
      </c>
    </row>
    <row r="2739" spans="4:93" x14ac:dyDescent="0.25">
      <c r="D2739" s="48" t="str">
        <f>IFERROR(VLOOKUP(C2739,category[[category_name_german]:[abbreviation_category_budo]],3,FALSE),"")</f>
        <v/>
      </c>
      <c r="G2739" s="48" t="str">
        <f>IFERROR(VLOOKUP(F2739,category[[category_name_german]:[abbreviation_category_budo]],3,FALSE),"")</f>
        <v/>
      </c>
      <c r="J2739" s="48" t="str">
        <f>IFERROR(VLOOKUP(I2739,category[[category_name_german]:[abbreviation_category_budo]],3,FALSE),"")</f>
        <v/>
      </c>
      <c r="M2739" s="48" t="str">
        <f>IFERROR(VLOOKUP(L2739,category[[category_name_german]:[abbreviation_category_budo]],3,FALSE),"")</f>
        <v/>
      </c>
      <c r="P2739" s="48" t="str">
        <f>IFERROR(VLOOKUP(O2739,category[[category_name_german]:[abbreviation_category_budo]],3,FALSE),"")</f>
        <v/>
      </c>
      <c r="R2739" s="49" t="str">
        <f t="shared" si="378"/>
        <v/>
      </c>
      <c r="U2739" s="48" t="str">
        <f>IFERROR(VLOOKUP(T2739,abbreviation[[description_german]:[abbreviation_budo]],3,FALSE),"")</f>
        <v/>
      </c>
      <c r="X2739" s="51" t="str">
        <f>IFERROR(VLOOKUP(W2739,abbreviation[[description_german]:[abbreviation_budo]],3,FALSE),"")</f>
        <v/>
      </c>
      <c r="Y2739" s="33"/>
      <c r="AA2739" s="49" t="str">
        <f t="shared" si="379"/>
        <v/>
      </c>
      <c r="AD2739" s="48" t="str">
        <f>IFERROR(VLOOKUP(AC2739,abbreviation[[description_german]:[abbreviation_budo]],3,FALSE),"")</f>
        <v/>
      </c>
      <c r="AG2739" s="54" t="str">
        <f>IFERROR(VLOOKUP(AF2739,abbreviation[[description_german]:[abbreviation_budo]],3,FALSE),"")</f>
        <v/>
      </c>
      <c r="AJ2739" s="49" t="str">
        <f t="shared" si="380"/>
        <v>_</v>
      </c>
      <c r="AM2739" s="48" t="str">
        <f>IFERROR(VLOOKUP(AL2739,abbreviation[[description_german]:[abbreviation_budo]],3,FALSE),"")</f>
        <v/>
      </c>
      <c r="AP2739" s="54" t="str">
        <f>IFERROR(VLOOKUP(AO2739,abbreviation[[description_german]:[abbreviation_budo]],3,FALSE),"")</f>
        <v/>
      </c>
      <c r="AS2739" s="49" t="str">
        <f t="shared" si="381"/>
        <v>_</v>
      </c>
      <c r="AV2739" s="53" t="str">
        <f>IFERROR(VLOOKUP(AU2739,abbreviation[[description_german]:[abbreviation_budo]],3,FALSE),"")</f>
        <v/>
      </c>
      <c r="AY2739" s="51" t="str">
        <f>IFERROR(VLOOKUP(AX2739,abbreviation[[description_german]:[abbreviation_budo]],3,FALSE),"")</f>
        <v/>
      </c>
      <c r="BB2739" s="51" t="str">
        <f>IFERROR(VLOOKUP(BA2739,abbreviation[[description_german]:[abbreviation_budo]],3,FALSE),"")</f>
        <v/>
      </c>
      <c r="BE2739" s="51" t="str">
        <f>IFERROR(VLOOKUP(BD2739,abbreviation[[description_german]:[abbreviation_budo]],3,FALSE),"")</f>
        <v/>
      </c>
      <c r="BG2739" s="38"/>
      <c r="BH2739" s="49" t="str">
        <f t="shared" si="382"/>
        <v>_</v>
      </c>
      <c r="BK2739" s="53" t="str">
        <f>IFERROR(VLOOKUP(BJ2739,abbreviation[[description_german]:[abbreviation_budo]],3,FALSE),"")</f>
        <v/>
      </c>
      <c r="BN2739" s="51" t="str">
        <f>IFERROR(VLOOKUP(BM2739,abbreviation[[description_german]:[abbreviation_budo]],3,FALSE),"")</f>
        <v/>
      </c>
      <c r="BO2739" s="31"/>
      <c r="BQ2739" s="51" t="str">
        <f>IFERROR(VLOOKUP(BP2739,abbreviation[[description_german]:[abbreviation_budo]],3,FALSE),"")</f>
        <v/>
      </c>
      <c r="BR2739" s="57" t="str">
        <f t="shared" si="383"/>
        <v>_</v>
      </c>
      <c r="BU2739" s="53" t="str">
        <f>IFERROR(VLOOKUP(BT2739,abbreviation[[description_german]:[abbreviation_budo]],3,FALSE),"")</f>
        <v/>
      </c>
      <c r="BV2739" s="60" t="str">
        <f t="shared" si="384"/>
        <v>_</v>
      </c>
      <c r="BY2739" s="48" t="str">
        <f>IFERROR(VLOOKUP(BX2739,category[[category_name_german]:[abbreviation_category_budo]],3,FALSE),"")</f>
        <v/>
      </c>
      <c r="CB2739" s="48" t="str">
        <f>IFERROR(VLOOKUP(CA2739,category[[category_name_german]:[abbreviation_category_budo]],3,FALSE),"")</f>
        <v/>
      </c>
      <c r="CE2739" s="48" t="str">
        <f>IFERROR(VLOOKUP(CD2739,category[[category_name_german]:[abbreviation_category_budo]],3,FALSE),"")</f>
        <v/>
      </c>
      <c r="CH2739" s="48" t="str">
        <f>IFERROR(VLOOKUP(CG2739,category[[category_name_german]:[abbreviation_category_budo]],3,FALSE),"")</f>
        <v/>
      </c>
      <c r="CK2739" s="48" t="str">
        <f>IFERROR(VLOOKUP(CJ2739,category[[category_name_german]:[abbreviation_category_budo]],3,FALSE),"")</f>
        <v/>
      </c>
      <c r="CM2739" s="49" t="str">
        <f t="shared" si="385"/>
        <v/>
      </c>
      <c r="CO2739" s="63" t="str">
        <f t="shared" si="386"/>
        <v/>
      </c>
    </row>
    <row r="2740" spans="4:93" x14ac:dyDescent="0.25">
      <c r="D2740" s="48" t="str">
        <f>IFERROR(VLOOKUP(C2740,category[[category_name_german]:[abbreviation_category_budo]],3,FALSE),"")</f>
        <v/>
      </c>
      <c r="G2740" s="48" t="str">
        <f>IFERROR(VLOOKUP(F2740,category[[category_name_german]:[abbreviation_category_budo]],3,FALSE),"")</f>
        <v/>
      </c>
      <c r="J2740" s="48" t="str">
        <f>IFERROR(VLOOKUP(I2740,category[[category_name_german]:[abbreviation_category_budo]],3,FALSE),"")</f>
        <v/>
      </c>
      <c r="M2740" s="48" t="str">
        <f>IFERROR(VLOOKUP(L2740,category[[category_name_german]:[abbreviation_category_budo]],3,FALSE),"")</f>
        <v/>
      </c>
      <c r="P2740" s="48" t="str">
        <f>IFERROR(VLOOKUP(O2740,category[[category_name_german]:[abbreviation_category_budo]],3,FALSE),"")</f>
        <v/>
      </c>
      <c r="R2740" s="49" t="str">
        <f t="shared" si="378"/>
        <v/>
      </c>
      <c r="U2740" s="48" t="str">
        <f>IFERROR(VLOOKUP(T2740,abbreviation[[description_german]:[abbreviation_budo]],3,FALSE),"")</f>
        <v/>
      </c>
      <c r="X2740" s="51" t="str">
        <f>IFERROR(VLOOKUP(W2740,abbreviation[[description_german]:[abbreviation_budo]],3,FALSE),"")</f>
        <v/>
      </c>
      <c r="Y2740" s="33"/>
      <c r="AA2740" s="49" t="str">
        <f t="shared" si="379"/>
        <v/>
      </c>
      <c r="AD2740" s="48" t="str">
        <f>IFERROR(VLOOKUP(AC2740,abbreviation[[description_german]:[abbreviation_budo]],3,FALSE),"")</f>
        <v/>
      </c>
      <c r="AG2740" s="54" t="str">
        <f>IFERROR(VLOOKUP(AF2740,abbreviation[[description_german]:[abbreviation_budo]],3,FALSE),"")</f>
        <v/>
      </c>
      <c r="AJ2740" s="49" t="str">
        <f t="shared" si="380"/>
        <v>_</v>
      </c>
      <c r="AM2740" s="48" t="str">
        <f>IFERROR(VLOOKUP(AL2740,abbreviation[[description_german]:[abbreviation_budo]],3,FALSE),"")</f>
        <v/>
      </c>
      <c r="AP2740" s="54" t="str">
        <f>IFERROR(VLOOKUP(AO2740,abbreviation[[description_german]:[abbreviation_budo]],3,FALSE),"")</f>
        <v/>
      </c>
      <c r="AS2740" s="49" t="str">
        <f t="shared" si="381"/>
        <v>_</v>
      </c>
      <c r="AV2740" s="53" t="str">
        <f>IFERROR(VLOOKUP(AU2740,abbreviation[[description_german]:[abbreviation_budo]],3,FALSE),"")</f>
        <v/>
      </c>
      <c r="AY2740" s="51" t="str">
        <f>IFERROR(VLOOKUP(AX2740,abbreviation[[description_german]:[abbreviation_budo]],3,FALSE),"")</f>
        <v/>
      </c>
      <c r="BB2740" s="51" t="str">
        <f>IFERROR(VLOOKUP(BA2740,abbreviation[[description_german]:[abbreviation_budo]],3,FALSE),"")</f>
        <v/>
      </c>
      <c r="BE2740" s="51" t="str">
        <f>IFERROR(VLOOKUP(BD2740,abbreviation[[description_german]:[abbreviation_budo]],3,FALSE),"")</f>
        <v/>
      </c>
      <c r="BG2740" s="38"/>
      <c r="BH2740" s="49" t="str">
        <f t="shared" si="382"/>
        <v>_</v>
      </c>
      <c r="BK2740" s="53" t="str">
        <f>IFERROR(VLOOKUP(BJ2740,abbreviation[[description_german]:[abbreviation_budo]],3,FALSE),"")</f>
        <v/>
      </c>
      <c r="BN2740" s="51" t="str">
        <f>IFERROR(VLOOKUP(BM2740,abbreviation[[description_german]:[abbreviation_budo]],3,FALSE),"")</f>
        <v/>
      </c>
      <c r="BO2740" s="31"/>
      <c r="BQ2740" s="51" t="str">
        <f>IFERROR(VLOOKUP(BP2740,abbreviation[[description_german]:[abbreviation_budo]],3,FALSE),"")</f>
        <v/>
      </c>
      <c r="BR2740" s="57" t="str">
        <f t="shared" si="383"/>
        <v>_</v>
      </c>
      <c r="BU2740" s="53" t="str">
        <f>IFERROR(VLOOKUP(BT2740,abbreviation[[description_german]:[abbreviation_budo]],3,FALSE),"")</f>
        <v/>
      </c>
      <c r="BV2740" s="60" t="str">
        <f t="shared" si="384"/>
        <v>_</v>
      </c>
      <c r="BY2740" s="48" t="str">
        <f>IFERROR(VLOOKUP(BX2740,category[[category_name_german]:[abbreviation_category_budo]],3,FALSE),"")</f>
        <v/>
      </c>
      <c r="CB2740" s="48" t="str">
        <f>IFERROR(VLOOKUP(CA2740,category[[category_name_german]:[abbreviation_category_budo]],3,FALSE),"")</f>
        <v/>
      </c>
      <c r="CE2740" s="48" t="str">
        <f>IFERROR(VLOOKUP(CD2740,category[[category_name_german]:[abbreviation_category_budo]],3,FALSE),"")</f>
        <v/>
      </c>
      <c r="CH2740" s="48" t="str">
        <f>IFERROR(VLOOKUP(CG2740,category[[category_name_german]:[abbreviation_category_budo]],3,FALSE),"")</f>
        <v/>
      </c>
      <c r="CK2740" s="48" t="str">
        <f>IFERROR(VLOOKUP(CJ2740,category[[category_name_german]:[abbreviation_category_budo]],3,FALSE),"")</f>
        <v/>
      </c>
      <c r="CM2740" s="49" t="str">
        <f t="shared" si="385"/>
        <v/>
      </c>
      <c r="CO2740" s="63" t="str">
        <f t="shared" si="386"/>
        <v/>
      </c>
    </row>
    <row r="2741" spans="4:93" x14ac:dyDescent="0.25">
      <c r="D2741" s="48" t="str">
        <f>IFERROR(VLOOKUP(C2741,category[[category_name_german]:[abbreviation_category_budo]],3,FALSE),"")</f>
        <v/>
      </c>
      <c r="G2741" s="48" t="str">
        <f>IFERROR(VLOOKUP(F2741,category[[category_name_german]:[abbreviation_category_budo]],3,FALSE),"")</f>
        <v/>
      </c>
      <c r="J2741" s="48" t="str">
        <f>IFERROR(VLOOKUP(I2741,category[[category_name_german]:[abbreviation_category_budo]],3,FALSE),"")</f>
        <v/>
      </c>
      <c r="M2741" s="48" t="str">
        <f>IFERROR(VLOOKUP(L2741,category[[category_name_german]:[abbreviation_category_budo]],3,FALSE),"")</f>
        <v/>
      </c>
      <c r="P2741" s="48" t="str">
        <f>IFERROR(VLOOKUP(O2741,category[[category_name_german]:[abbreviation_category_budo]],3,FALSE),"")</f>
        <v/>
      </c>
      <c r="R2741" s="49" t="str">
        <f t="shared" si="378"/>
        <v/>
      </c>
      <c r="U2741" s="48" t="str">
        <f>IFERROR(VLOOKUP(T2741,abbreviation[[description_german]:[abbreviation_budo]],3,FALSE),"")</f>
        <v/>
      </c>
      <c r="X2741" s="51" t="str">
        <f>IFERROR(VLOOKUP(W2741,abbreviation[[description_german]:[abbreviation_budo]],3,FALSE),"")</f>
        <v/>
      </c>
      <c r="Y2741" s="33"/>
      <c r="AA2741" s="49" t="str">
        <f t="shared" si="379"/>
        <v/>
      </c>
      <c r="AD2741" s="48" t="str">
        <f>IFERROR(VLOOKUP(AC2741,abbreviation[[description_german]:[abbreviation_budo]],3,FALSE),"")</f>
        <v/>
      </c>
      <c r="AG2741" s="54" t="str">
        <f>IFERROR(VLOOKUP(AF2741,abbreviation[[description_german]:[abbreviation_budo]],3,FALSE),"")</f>
        <v/>
      </c>
      <c r="AJ2741" s="49" t="str">
        <f t="shared" si="380"/>
        <v>_</v>
      </c>
      <c r="AM2741" s="48" t="str">
        <f>IFERROR(VLOOKUP(AL2741,abbreviation[[description_german]:[abbreviation_budo]],3,FALSE),"")</f>
        <v/>
      </c>
      <c r="AP2741" s="54" t="str">
        <f>IFERROR(VLOOKUP(AO2741,abbreviation[[description_german]:[abbreviation_budo]],3,FALSE),"")</f>
        <v/>
      </c>
      <c r="AS2741" s="49" t="str">
        <f t="shared" si="381"/>
        <v>_</v>
      </c>
      <c r="AV2741" s="53" t="str">
        <f>IFERROR(VLOOKUP(AU2741,abbreviation[[description_german]:[abbreviation_budo]],3,FALSE),"")</f>
        <v/>
      </c>
      <c r="AY2741" s="51" t="str">
        <f>IFERROR(VLOOKUP(AX2741,abbreviation[[description_german]:[abbreviation_budo]],3,FALSE),"")</f>
        <v/>
      </c>
      <c r="BB2741" s="51" t="str">
        <f>IFERROR(VLOOKUP(BA2741,abbreviation[[description_german]:[abbreviation_budo]],3,FALSE),"")</f>
        <v/>
      </c>
      <c r="BE2741" s="51" t="str">
        <f>IFERROR(VLOOKUP(BD2741,abbreviation[[description_german]:[abbreviation_budo]],3,FALSE),"")</f>
        <v/>
      </c>
      <c r="BG2741" s="38"/>
      <c r="BH2741" s="49" t="str">
        <f t="shared" si="382"/>
        <v>_</v>
      </c>
      <c r="BK2741" s="53" t="str">
        <f>IFERROR(VLOOKUP(BJ2741,abbreviation[[description_german]:[abbreviation_budo]],3,FALSE),"")</f>
        <v/>
      </c>
      <c r="BN2741" s="51" t="str">
        <f>IFERROR(VLOOKUP(BM2741,abbreviation[[description_german]:[abbreviation_budo]],3,FALSE),"")</f>
        <v/>
      </c>
      <c r="BO2741" s="31"/>
      <c r="BQ2741" s="51" t="str">
        <f>IFERROR(VLOOKUP(BP2741,abbreviation[[description_german]:[abbreviation_budo]],3,FALSE),"")</f>
        <v/>
      </c>
      <c r="BR2741" s="57" t="str">
        <f t="shared" si="383"/>
        <v>_</v>
      </c>
      <c r="BU2741" s="53" t="str">
        <f>IFERROR(VLOOKUP(BT2741,abbreviation[[description_german]:[abbreviation_budo]],3,FALSE),"")</f>
        <v/>
      </c>
      <c r="BV2741" s="60" t="str">
        <f t="shared" si="384"/>
        <v>_</v>
      </c>
      <c r="BY2741" s="48" t="str">
        <f>IFERROR(VLOOKUP(BX2741,category[[category_name_german]:[abbreviation_category_budo]],3,FALSE),"")</f>
        <v/>
      </c>
      <c r="CB2741" s="48" t="str">
        <f>IFERROR(VLOOKUP(CA2741,category[[category_name_german]:[abbreviation_category_budo]],3,FALSE),"")</f>
        <v/>
      </c>
      <c r="CE2741" s="48" t="str">
        <f>IFERROR(VLOOKUP(CD2741,category[[category_name_german]:[abbreviation_category_budo]],3,FALSE),"")</f>
        <v/>
      </c>
      <c r="CH2741" s="48" t="str">
        <f>IFERROR(VLOOKUP(CG2741,category[[category_name_german]:[abbreviation_category_budo]],3,FALSE),"")</f>
        <v/>
      </c>
      <c r="CK2741" s="48" t="str">
        <f>IFERROR(VLOOKUP(CJ2741,category[[category_name_german]:[abbreviation_category_budo]],3,FALSE),"")</f>
        <v/>
      </c>
      <c r="CM2741" s="49" t="str">
        <f t="shared" si="385"/>
        <v/>
      </c>
      <c r="CO2741" s="63" t="str">
        <f t="shared" si="386"/>
        <v/>
      </c>
    </row>
    <row r="2742" spans="4:93" x14ac:dyDescent="0.25">
      <c r="D2742" s="48" t="str">
        <f>IFERROR(VLOOKUP(C2742,category[[category_name_german]:[abbreviation_category_budo]],3,FALSE),"")</f>
        <v/>
      </c>
      <c r="G2742" s="48" t="str">
        <f>IFERROR(VLOOKUP(F2742,category[[category_name_german]:[abbreviation_category_budo]],3,FALSE),"")</f>
        <v/>
      </c>
      <c r="J2742" s="48" t="str">
        <f>IFERROR(VLOOKUP(I2742,category[[category_name_german]:[abbreviation_category_budo]],3,FALSE),"")</f>
        <v/>
      </c>
      <c r="M2742" s="48" t="str">
        <f>IFERROR(VLOOKUP(L2742,category[[category_name_german]:[abbreviation_category_budo]],3,FALSE),"")</f>
        <v/>
      </c>
      <c r="P2742" s="48" t="str">
        <f>IFERROR(VLOOKUP(O2742,category[[category_name_german]:[abbreviation_category_budo]],3,FALSE),"")</f>
        <v/>
      </c>
      <c r="R2742" s="49" t="str">
        <f t="shared" si="378"/>
        <v/>
      </c>
      <c r="U2742" s="48" t="str">
        <f>IFERROR(VLOOKUP(T2742,abbreviation[[description_german]:[abbreviation_budo]],3,FALSE),"")</f>
        <v/>
      </c>
      <c r="X2742" s="51" t="str">
        <f>IFERROR(VLOOKUP(W2742,abbreviation[[description_german]:[abbreviation_budo]],3,FALSE),"")</f>
        <v/>
      </c>
      <c r="Y2742" s="33"/>
      <c r="AA2742" s="49" t="str">
        <f t="shared" si="379"/>
        <v/>
      </c>
      <c r="AD2742" s="48" t="str">
        <f>IFERROR(VLOOKUP(AC2742,abbreviation[[description_german]:[abbreviation_budo]],3,FALSE),"")</f>
        <v/>
      </c>
      <c r="AG2742" s="54" t="str">
        <f>IFERROR(VLOOKUP(AF2742,abbreviation[[description_german]:[abbreviation_budo]],3,FALSE),"")</f>
        <v/>
      </c>
      <c r="AJ2742" s="49" t="str">
        <f t="shared" si="380"/>
        <v>_</v>
      </c>
      <c r="AM2742" s="48" t="str">
        <f>IFERROR(VLOOKUP(AL2742,abbreviation[[description_german]:[abbreviation_budo]],3,FALSE),"")</f>
        <v/>
      </c>
      <c r="AP2742" s="54" t="str">
        <f>IFERROR(VLOOKUP(AO2742,abbreviation[[description_german]:[abbreviation_budo]],3,FALSE),"")</f>
        <v/>
      </c>
      <c r="AS2742" s="49" t="str">
        <f t="shared" si="381"/>
        <v>_</v>
      </c>
      <c r="AV2742" s="53" t="str">
        <f>IFERROR(VLOOKUP(AU2742,abbreviation[[description_german]:[abbreviation_budo]],3,FALSE),"")</f>
        <v/>
      </c>
      <c r="AY2742" s="51" t="str">
        <f>IFERROR(VLOOKUP(AX2742,abbreviation[[description_german]:[abbreviation_budo]],3,FALSE),"")</f>
        <v/>
      </c>
      <c r="BB2742" s="51" t="str">
        <f>IFERROR(VLOOKUP(BA2742,abbreviation[[description_german]:[abbreviation_budo]],3,FALSE),"")</f>
        <v/>
      </c>
      <c r="BE2742" s="51" t="str">
        <f>IFERROR(VLOOKUP(BD2742,abbreviation[[description_german]:[abbreviation_budo]],3,FALSE),"")</f>
        <v/>
      </c>
      <c r="BG2742" s="38"/>
      <c r="BH2742" s="49" t="str">
        <f t="shared" si="382"/>
        <v>_</v>
      </c>
      <c r="BK2742" s="53" t="str">
        <f>IFERROR(VLOOKUP(BJ2742,abbreviation[[description_german]:[abbreviation_budo]],3,FALSE),"")</f>
        <v/>
      </c>
      <c r="BN2742" s="51" t="str">
        <f>IFERROR(VLOOKUP(BM2742,abbreviation[[description_german]:[abbreviation_budo]],3,FALSE),"")</f>
        <v/>
      </c>
      <c r="BO2742" s="31"/>
      <c r="BQ2742" s="51" t="str">
        <f>IFERROR(VLOOKUP(BP2742,abbreviation[[description_german]:[abbreviation_budo]],3,FALSE),"")</f>
        <v/>
      </c>
      <c r="BR2742" s="57" t="str">
        <f t="shared" si="383"/>
        <v>_</v>
      </c>
      <c r="BU2742" s="53" t="str">
        <f>IFERROR(VLOOKUP(BT2742,abbreviation[[description_german]:[abbreviation_budo]],3,FALSE),"")</f>
        <v/>
      </c>
      <c r="BV2742" s="60" t="str">
        <f t="shared" si="384"/>
        <v>_</v>
      </c>
      <c r="BY2742" s="48" t="str">
        <f>IFERROR(VLOOKUP(BX2742,category[[category_name_german]:[abbreviation_category_budo]],3,FALSE),"")</f>
        <v/>
      </c>
      <c r="CB2742" s="48" t="str">
        <f>IFERROR(VLOOKUP(CA2742,category[[category_name_german]:[abbreviation_category_budo]],3,FALSE),"")</f>
        <v/>
      </c>
      <c r="CE2742" s="48" t="str">
        <f>IFERROR(VLOOKUP(CD2742,category[[category_name_german]:[abbreviation_category_budo]],3,FALSE),"")</f>
        <v/>
      </c>
      <c r="CH2742" s="48" t="str">
        <f>IFERROR(VLOOKUP(CG2742,category[[category_name_german]:[abbreviation_category_budo]],3,FALSE),"")</f>
        <v/>
      </c>
      <c r="CK2742" s="48" t="str">
        <f>IFERROR(VLOOKUP(CJ2742,category[[category_name_german]:[abbreviation_category_budo]],3,FALSE),"")</f>
        <v/>
      </c>
      <c r="CM2742" s="49" t="str">
        <f t="shared" si="385"/>
        <v/>
      </c>
      <c r="CO2742" s="63" t="str">
        <f t="shared" si="386"/>
        <v/>
      </c>
    </row>
    <row r="2743" spans="4:93" x14ac:dyDescent="0.25">
      <c r="D2743" s="48" t="str">
        <f>IFERROR(VLOOKUP(C2743,category[[category_name_german]:[abbreviation_category_budo]],3,FALSE),"")</f>
        <v/>
      </c>
      <c r="G2743" s="48" t="str">
        <f>IFERROR(VLOOKUP(F2743,category[[category_name_german]:[abbreviation_category_budo]],3,FALSE),"")</f>
        <v/>
      </c>
      <c r="J2743" s="48" t="str">
        <f>IFERROR(VLOOKUP(I2743,category[[category_name_german]:[abbreviation_category_budo]],3,FALSE),"")</f>
        <v/>
      </c>
      <c r="M2743" s="48" t="str">
        <f>IFERROR(VLOOKUP(L2743,category[[category_name_german]:[abbreviation_category_budo]],3,FALSE),"")</f>
        <v/>
      </c>
      <c r="P2743" s="48" t="str">
        <f>IFERROR(VLOOKUP(O2743,category[[category_name_german]:[abbreviation_category_budo]],3,FALSE),"")</f>
        <v/>
      </c>
      <c r="R2743" s="49" t="str">
        <f t="shared" si="378"/>
        <v/>
      </c>
      <c r="U2743" s="48" t="str">
        <f>IFERROR(VLOOKUP(T2743,abbreviation[[description_german]:[abbreviation_budo]],3,FALSE),"")</f>
        <v/>
      </c>
      <c r="X2743" s="51" t="str">
        <f>IFERROR(VLOOKUP(W2743,abbreviation[[description_german]:[abbreviation_budo]],3,FALSE),"")</f>
        <v/>
      </c>
      <c r="Y2743" s="33"/>
      <c r="AA2743" s="49" t="str">
        <f t="shared" si="379"/>
        <v/>
      </c>
      <c r="AD2743" s="48" t="str">
        <f>IFERROR(VLOOKUP(AC2743,abbreviation[[description_german]:[abbreviation_budo]],3,FALSE),"")</f>
        <v/>
      </c>
      <c r="AG2743" s="54" t="str">
        <f>IFERROR(VLOOKUP(AF2743,abbreviation[[description_german]:[abbreviation_budo]],3,FALSE),"")</f>
        <v/>
      </c>
      <c r="AJ2743" s="49" t="str">
        <f t="shared" si="380"/>
        <v>_</v>
      </c>
      <c r="AM2743" s="48" t="str">
        <f>IFERROR(VLOOKUP(AL2743,abbreviation[[description_german]:[abbreviation_budo]],3,FALSE),"")</f>
        <v/>
      </c>
      <c r="AP2743" s="54" t="str">
        <f>IFERROR(VLOOKUP(AO2743,abbreviation[[description_german]:[abbreviation_budo]],3,FALSE),"")</f>
        <v/>
      </c>
      <c r="AS2743" s="49" t="str">
        <f t="shared" si="381"/>
        <v>_</v>
      </c>
      <c r="AV2743" s="53" t="str">
        <f>IFERROR(VLOOKUP(AU2743,abbreviation[[description_german]:[abbreviation_budo]],3,FALSE),"")</f>
        <v/>
      </c>
      <c r="AY2743" s="51" t="str">
        <f>IFERROR(VLOOKUP(AX2743,abbreviation[[description_german]:[abbreviation_budo]],3,FALSE),"")</f>
        <v/>
      </c>
      <c r="BB2743" s="51" t="str">
        <f>IFERROR(VLOOKUP(BA2743,abbreviation[[description_german]:[abbreviation_budo]],3,FALSE),"")</f>
        <v/>
      </c>
      <c r="BE2743" s="51" t="str">
        <f>IFERROR(VLOOKUP(BD2743,abbreviation[[description_german]:[abbreviation_budo]],3,FALSE),"")</f>
        <v/>
      </c>
      <c r="BG2743" s="38"/>
      <c r="BH2743" s="49" t="str">
        <f t="shared" si="382"/>
        <v>_</v>
      </c>
      <c r="BK2743" s="53" t="str">
        <f>IFERROR(VLOOKUP(BJ2743,abbreviation[[description_german]:[abbreviation_budo]],3,FALSE),"")</f>
        <v/>
      </c>
      <c r="BN2743" s="51" t="str">
        <f>IFERROR(VLOOKUP(BM2743,abbreviation[[description_german]:[abbreviation_budo]],3,FALSE),"")</f>
        <v/>
      </c>
      <c r="BO2743" s="31"/>
      <c r="BQ2743" s="51" t="str">
        <f>IFERROR(VLOOKUP(BP2743,abbreviation[[description_german]:[abbreviation_budo]],3,FALSE),"")</f>
        <v/>
      </c>
      <c r="BR2743" s="57" t="str">
        <f t="shared" si="383"/>
        <v>_</v>
      </c>
      <c r="BU2743" s="53" t="str">
        <f>IFERROR(VLOOKUP(BT2743,abbreviation[[description_german]:[abbreviation_budo]],3,FALSE),"")</f>
        <v/>
      </c>
      <c r="BV2743" s="60" t="str">
        <f t="shared" si="384"/>
        <v>_</v>
      </c>
      <c r="BY2743" s="48" t="str">
        <f>IFERROR(VLOOKUP(BX2743,category[[category_name_german]:[abbreviation_category_budo]],3,FALSE),"")</f>
        <v/>
      </c>
      <c r="CB2743" s="48" t="str">
        <f>IFERROR(VLOOKUP(CA2743,category[[category_name_german]:[abbreviation_category_budo]],3,FALSE),"")</f>
        <v/>
      </c>
      <c r="CE2743" s="48" t="str">
        <f>IFERROR(VLOOKUP(CD2743,category[[category_name_german]:[abbreviation_category_budo]],3,FALSE),"")</f>
        <v/>
      </c>
      <c r="CH2743" s="48" t="str">
        <f>IFERROR(VLOOKUP(CG2743,category[[category_name_german]:[abbreviation_category_budo]],3,FALSE),"")</f>
        <v/>
      </c>
      <c r="CK2743" s="48" t="str">
        <f>IFERROR(VLOOKUP(CJ2743,category[[category_name_german]:[abbreviation_category_budo]],3,FALSE),"")</f>
        <v/>
      </c>
      <c r="CM2743" s="49" t="str">
        <f t="shared" si="385"/>
        <v/>
      </c>
      <c r="CO2743" s="63" t="str">
        <f t="shared" si="386"/>
        <v/>
      </c>
    </row>
    <row r="2744" spans="4:93" x14ac:dyDescent="0.25">
      <c r="D2744" s="48" t="str">
        <f>IFERROR(VLOOKUP(C2744,category[[category_name_german]:[abbreviation_category_budo]],3,FALSE),"")</f>
        <v/>
      </c>
      <c r="G2744" s="48" t="str">
        <f>IFERROR(VLOOKUP(F2744,category[[category_name_german]:[abbreviation_category_budo]],3,FALSE),"")</f>
        <v/>
      </c>
      <c r="J2744" s="48" t="str">
        <f>IFERROR(VLOOKUP(I2744,category[[category_name_german]:[abbreviation_category_budo]],3,FALSE),"")</f>
        <v/>
      </c>
      <c r="M2744" s="48" t="str">
        <f>IFERROR(VLOOKUP(L2744,category[[category_name_german]:[abbreviation_category_budo]],3,FALSE),"")</f>
        <v/>
      </c>
      <c r="P2744" s="48" t="str">
        <f>IFERROR(VLOOKUP(O2744,category[[category_name_german]:[abbreviation_category_budo]],3,FALSE),"")</f>
        <v/>
      </c>
      <c r="R2744" s="49" t="str">
        <f t="shared" si="378"/>
        <v/>
      </c>
      <c r="U2744" s="48" t="str">
        <f>IFERROR(VLOOKUP(T2744,abbreviation[[description_german]:[abbreviation_budo]],3,FALSE),"")</f>
        <v/>
      </c>
      <c r="X2744" s="51" t="str">
        <f>IFERROR(VLOOKUP(W2744,abbreviation[[description_german]:[abbreviation_budo]],3,FALSE),"")</f>
        <v/>
      </c>
      <c r="Y2744" s="33"/>
      <c r="AA2744" s="49" t="str">
        <f t="shared" si="379"/>
        <v/>
      </c>
      <c r="AD2744" s="48" t="str">
        <f>IFERROR(VLOOKUP(AC2744,abbreviation[[description_german]:[abbreviation_budo]],3,FALSE),"")</f>
        <v/>
      </c>
      <c r="AG2744" s="54" t="str">
        <f>IFERROR(VLOOKUP(AF2744,abbreviation[[description_german]:[abbreviation_budo]],3,FALSE),"")</f>
        <v/>
      </c>
      <c r="AJ2744" s="49" t="str">
        <f t="shared" si="380"/>
        <v>_</v>
      </c>
      <c r="AM2744" s="48" t="str">
        <f>IFERROR(VLOOKUP(AL2744,abbreviation[[description_german]:[abbreviation_budo]],3,FALSE),"")</f>
        <v/>
      </c>
      <c r="AP2744" s="54" t="str">
        <f>IFERROR(VLOOKUP(AO2744,abbreviation[[description_german]:[abbreviation_budo]],3,FALSE),"")</f>
        <v/>
      </c>
      <c r="AS2744" s="49" t="str">
        <f t="shared" si="381"/>
        <v>_</v>
      </c>
      <c r="AV2744" s="53" t="str">
        <f>IFERROR(VLOOKUP(AU2744,abbreviation[[description_german]:[abbreviation_budo]],3,FALSE),"")</f>
        <v/>
      </c>
      <c r="AY2744" s="51" t="str">
        <f>IFERROR(VLOOKUP(AX2744,abbreviation[[description_german]:[abbreviation_budo]],3,FALSE),"")</f>
        <v/>
      </c>
      <c r="BB2744" s="51" t="str">
        <f>IFERROR(VLOOKUP(BA2744,abbreviation[[description_german]:[abbreviation_budo]],3,FALSE),"")</f>
        <v/>
      </c>
      <c r="BE2744" s="51" t="str">
        <f>IFERROR(VLOOKUP(BD2744,abbreviation[[description_german]:[abbreviation_budo]],3,FALSE),"")</f>
        <v/>
      </c>
      <c r="BG2744" s="38"/>
      <c r="BH2744" s="49" t="str">
        <f t="shared" si="382"/>
        <v>_</v>
      </c>
      <c r="BK2744" s="53" t="str">
        <f>IFERROR(VLOOKUP(BJ2744,abbreviation[[description_german]:[abbreviation_budo]],3,FALSE),"")</f>
        <v/>
      </c>
      <c r="BN2744" s="51" t="str">
        <f>IFERROR(VLOOKUP(BM2744,abbreviation[[description_german]:[abbreviation_budo]],3,FALSE),"")</f>
        <v/>
      </c>
      <c r="BO2744" s="31"/>
      <c r="BQ2744" s="51" t="str">
        <f>IFERROR(VLOOKUP(BP2744,abbreviation[[description_german]:[abbreviation_budo]],3,FALSE),"")</f>
        <v/>
      </c>
      <c r="BR2744" s="57" t="str">
        <f t="shared" si="383"/>
        <v>_</v>
      </c>
      <c r="BU2744" s="53" t="str">
        <f>IFERROR(VLOOKUP(BT2744,abbreviation[[description_german]:[abbreviation_budo]],3,FALSE),"")</f>
        <v/>
      </c>
      <c r="BV2744" s="60" t="str">
        <f t="shared" si="384"/>
        <v>_</v>
      </c>
      <c r="BY2744" s="48" t="str">
        <f>IFERROR(VLOOKUP(BX2744,category[[category_name_german]:[abbreviation_category_budo]],3,FALSE),"")</f>
        <v/>
      </c>
      <c r="CB2744" s="48" t="str">
        <f>IFERROR(VLOOKUP(CA2744,category[[category_name_german]:[abbreviation_category_budo]],3,FALSE),"")</f>
        <v/>
      </c>
      <c r="CE2744" s="48" t="str">
        <f>IFERROR(VLOOKUP(CD2744,category[[category_name_german]:[abbreviation_category_budo]],3,FALSE),"")</f>
        <v/>
      </c>
      <c r="CH2744" s="48" t="str">
        <f>IFERROR(VLOOKUP(CG2744,category[[category_name_german]:[abbreviation_category_budo]],3,FALSE),"")</f>
        <v/>
      </c>
      <c r="CK2744" s="48" t="str">
        <f>IFERROR(VLOOKUP(CJ2744,category[[category_name_german]:[abbreviation_category_budo]],3,FALSE),"")</f>
        <v/>
      </c>
      <c r="CM2744" s="49" t="str">
        <f t="shared" si="385"/>
        <v/>
      </c>
      <c r="CO2744" s="63" t="str">
        <f t="shared" si="386"/>
        <v/>
      </c>
    </row>
    <row r="2745" spans="4:93" x14ac:dyDescent="0.25">
      <c r="D2745" s="48" t="str">
        <f>IFERROR(VLOOKUP(C2745,category[[category_name_german]:[abbreviation_category_budo]],3,FALSE),"")</f>
        <v/>
      </c>
      <c r="G2745" s="48" t="str">
        <f>IFERROR(VLOOKUP(F2745,category[[category_name_german]:[abbreviation_category_budo]],3,FALSE),"")</f>
        <v/>
      </c>
      <c r="J2745" s="48" t="str">
        <f>IFERROR(VLOOKUP(I2745,category[[category_name_german]:[abbreviation_category_budo]],3,FALSE),"")</f>
        <v/>
      </c>
      <c r="M2745" s="48" t="str">
        <f>IFERROR(VLOOKUP(L2745,category[[category_name_german]:[abbreviation_category_budo]],3,FALSE),"")</f>
        <v/>
      </c>
      <c r="P2745" s="48" t="str">
        <f>IFERROR(VLOOKUP(O2745,category[[category_name_german]:[abbreviation_category_budo]],3,FALSE),"")</f>
        <v/>
      </c>
      <c r="R2745" s="49" t="str">
        <f t="shared" si="378"/>
        <v/>
      </c>
      <c r="U2745" s="48" t="str">
        <f>IFERROR(VLOOKUP(T2745,abbreviation[[description_german]:[abbreviation_budo]],3,FALSE),"")</f>
        <v/>
      </c>
      <c r="X2745" s="51" t="str">
        <f>IFERROR(VLOOKUP(W2745,abbreviation[[description_german]:[abbreviation_budo]],3,FALSE),"")</f>
        <v/>
      </c>
      <c r="Y2745" s="33"/>
      <c r="AA2745" s="49" t="str">
        <f t="shared" si="379"/>
        <v/>
      </c>
      <c r="AD2745" s="48" t="str">
        <f>IFERROR(VLOOKUP(AC2745,abbreviation[[description_german]:[abbreviation_budo]],3,FALSE),"")</f>
        <v/>
      </c>
      <c r="AG2745" s="54" t="str">
        <f>IFERROR(VLOOKUP(AF2745,abbreviation[[description_german]:[abbreviation_budo]],3,FALSE),"")</f>
        <v/>
      </c>
      <c r="AJ2745" s="49" t="str">
        <f t="shared" si="380"/>
        <v>_</v>
      </c>
      <c r="AM2745" s="48" t="str">
        <f>IFERROR(VLOOKUP(AL2745,abbreviation[[description_german]:[abbreviation_budo]],3,FALSE),"")</f>
        <v/>
      </c>
      <c r="AP2745" s="54" t="str">
        <f>IFERROR(VLOOKUP(AO2745,abbreviation[[description_german]:[abbreviation_budo]],3,FALSE),"")</f>
        <v/>
      </c>
      <c r="AS2745" s="49" t="str">
        <f t="shared" si="381"/>
        <v>_</v>
      </c>
      <c r="AV2745" s="53" t="str">
        <f>IFERROR(VLOOKUP(AU2745,abbreviation[[description_german]:[abbreviation_budo]],3,FALSE),"")</f>
        <v/>
      </c>
      <c r="AY2745" s="51" t="str">
        <f>IFERROR(VLOOKUP(AX2745,abbreviation[[description_german]:[abbreviation_budo]],3,FALSE),"")</f>
        <v/>
      </c>
      <c r="BB2745" s="51" t="str">
        <f>IFERROR(VLOOKUP(BA2745,abbreviation[[description_german]:[abbreviation_budo]],3,FALSE),"")</f>
        <v/>
      </c>
      <c r="BE2745" s="51" t="str">
        <f>IFERROR(VLOOKUP(BD2745,abbreviation[[description_german]:[abbreviation_budo]],3,FALSE),"")</f>
        <v/>
      </c>
      <c r="BG2745" s="38"/>
      <c r="BH2745" s="49" t="str">
        <f t="shared" si="382"/>
        <v>_</v>
      </c>
      <c r="BK2745" s="53" t="str">
        <f>IFERROR(VLOOKUP(BJ2745,abbreviation[[description_german]:[abbreviation_budo]],3,FALSE),"")</f>
        <v/>
      </c>
      <c r="BN2745" s="51" t="str">
        <f>IFERROR(VLOOKUP(BM2745,abbreviation[[description_german]:[abbreviation_budo]],3,FALSE),"")</f>
        <v/>
      </c>
      <c r="BO2745" s="31"/>
      <c r="BQ2745" s="51" t="str">
        <f>IFERROR(VLOOKUP(BP2745,abbreviation[[description_german]:[abbreviation_budo]],3,FALSE),"")</f>
        <v/>
      </c>
      <c r="BR2745" s="57" t="str">
        <f t="shared" si="383"/>
        <v>_</v>
      </c>
      <c r="BU2745" s="53" t="str">
        <f>IFERROR(VLOOKUP(BT2745,abbreviation[[description_german]:[abbreviation_budo]],3,FALSE),"")</f>
        <v/>
      </c>
      <c r="BV2745" s="60" t="str">
        <f t="shared" si="384"/>
        <v>_</v>
      </c>
      <c r="BY2745" s="48" t="str">
        <f>IFERROR(VLOOKUP(BX2745,category[[category_name_german]:[abbreviation_category_budo]],3,FALSE),"")</f>
        <v/>
      </c>
      <c r="CB2745" s="48" t="str">
        <f>IFERROR(VLOOKUP(CA2745,category[[category_name_german]:[abbreviation_category_budo]],3,FALSE),"")</f>
        <v/>
      </c>
      <c r="CE2745" s="48" t="str">
        <f>IFERROR(VLOOKUP(CD2745,category[[category_name_german]:[abbreviation_category_budo]],3,FALSE),"")</f>
        <v/>
      </c>
      <c r="CH2745" s="48" t="str">
        <f>IFERROR(VLOOKUP(CG2745,category[[category_name_german]:[abbreviation_category_budo]],3,FALSE),"")</f>
        <v/>
      </c>
      <c r="CK2745" s="48" t="str">
        <f>IFERROR(VLOOKUP(CJ2745,category[[category_name_german]:[abbreviation_category_budo]],3,FALSE),"")</f>
        <v/>
      </c>
      <c r="CM2745" s="49" t="str">
        <f t="shared" si="385"/>
        <v/>
      </c>
      <c r="CO2745" s="63" t="str">
        <f t="shared" si="386"/>
        <v/>
      </c>
    </row>
    <row r="2746" spans="4:93" x14ac:dyDescent="0.25">
      <c r="D2746" s="48" t="str">
        <f>IFERROR(VLOOKUP(C2746,category[[category_name_german]:[abbreviation_category_budo]],3,FALSE),"")</f>
        <v/>
      </c>
      <c r="G2746" s="48" t="str">
        <f>IFERROR(VLOOKUP(F2746,category[[category_name_german]:[abbreviation_category_budo]],3,FALSE),"")</f>
        <v/>
      </c>
      <c r="J2746" s="48" t="str">
        <f>IFERROR(VLOOKUP(I2746,category[[category_name_german]:[abbreviation_category_budo]],3,FALSE),"")</f>
        <v/>
      </c>
      <c r="M2746" s="48" t="str">
        <f>IFERROR(VLOOKUP(L2746,category[[category_name_german]:[abbreviation_category_budo]],3,FALSE),"")</f>
        <v/>
      </c>
      <c r="P2746" s="48" t="str">
        <f>IFERROR(VLOOKUP(O2746,category[[category_name_german]:[abbreviation_category_budo]],3,FALSE),"")</f>
        <v/>
      </c>
      <c r="R2746" s="49" t="str">
        <f t="shared" si="378"/>
        <v/>
      </c>
      <c r="U2746" s="48" t="str">
        <f>IFERROR(VLOOKUP(T2746,abbreviation[[description_german]:[abbreviation_budo]],3,FALSE),"")</f>
        <v/>
      </c>
      <c r="X2746" s="51" t="str">
        <f>IFERROR(VLOOKUP(W2746,abbreviation[[description_german]:[abbreviation_budo]],3,FALSE),"")</f>
        <v/>
      </c>
      <c r="Y2746" s="33"/>
      <c r="AA2746" s="49" t="str">
        <f t="shared" si="379"/>
        <v/>
      </c>
      <c r="AD2746" s="48" t="str">
        <f>IFERROR(VLOOKUP(AC2746,abbreviation[[description_german]:[abbreviation_budo]],3,FALSE),"")</f>
        <v/>
      </c>
      <c r="AG2746" s="54" t="str">
        <f>IFERROR(VLOOKUP(AF2746,abbreviation[[description_german]:[abbreviation_budo]],3,FALSE),"")</f>
        <v/>
      </c>
      <c r="AJ2746" s="49" t="str">
        <f t="shared" si="380"/>
        <v>_</v>
      </c>
      <c r="AM2746" s="48" t="str">
        <f>IFERROR(VLOOKUP(AL2746,abbreviation[[description_german]:[abbreviation_budo]],3,FALSE),"")</f>
        <v/>
      </c>
      <c r="AP2746" s="54" t="str">
        <f>IFERROR(VLOOKUP(AO2746,abbreviation[[description_german]:[abbreviation_budo]],3,FALSE),"")</f>
        <v/>
      </c>
      <c r="AS2746" s="49" t="str">
        <f t="shared" si="381"/>
        <v>_</v>
      </c>
      <c r="AV2746" s="53" t="str">
        <f>IFERROR(VLOOKUP(AU2746,abbreviation[[description_german]:[abbreviation_budo]],3,FALSE),"")</f>
        <v/>
      </c>
      <c r="AY2746" s="51" t="str">
        <f>IFERROR(VLOOKUP(AX2746,abbreviation[[description_german]:[abbreviation_budo]],3,FALSE),"")</f>
        <v/>
      </c>
      <c r="BB2746" s="51" t="str">
        <f>IFERROR(VLOOKUP(BA2746,abbreviation[[description_german]:[abbreviation_budo]],3,FALSE),"")</f>
        <v/>
      </c>
      <c r="BE2746" s="51" t="str">
        <f>IFERROR(VLOOKUP(BD2746,abbreviation[[description_german]:[abbreviation_budo]],3,FALSE),"")</f>
        <v/>
      </c>
      <c r="BG2746" s="38"/>
      <c r="BH2746" s="49" t="str">
        <f t="shared" si="382"/>
        <v>_</v>
      </c>
      <c r="BK2746" s="53" t="str">
        <f>IFERROR(VLOOKUP(BJ2746,abbreviation[[description_german]:[abbreviation_budo]],3,FALSE),"")</f>
        <v/>
      </c>
      <c r="BN2746" s="51" t="str">
        <f>IFERROR(VLOOKUP(BM2746,abbreviation[[description_german]:[abbreviation_budo]],3,FALSE),"")</f>
        <v/>
      </c>
      <c r="BO2746" s="31"/>
      <c r="BQ2746" s="51" t="str">
        <f>IFERROR(VLOOKUP(BP2746,abbreviation[[description_german]:[abbreviation_budo]],3,FALSE),"")</f>
        <v/>
      </c>
      <c r="BR2746" s="57" t="str">
        <f t="shared" si="383"/>
        <v>_</v>
      </c>
      <c r="BU2746" s="53" t="str">
        <f>IFERROR(VLOOKUP(BT2746,abbreviation[[description_german]:[abbreviation_budo]],3,FALSE),"")</f>
        <v/>
      </c>
      <c r="BV2746" s="60" t="str">
        <f t="shared" si="384"/>
        <v>_</v>
      </c>
      <c r="BY2746" s="48" t="str">
        <f>IFERROR(VLOOKUP(BX2746,category[[category_name_german]:[abbreviation_category_budo]],3,FALSE),"")</f>
        <v/>
      </c>
      <c r="CB2746" s="48" t="str">
        <f>IFERROR(VLOOKUP(CA2746,category[[category_name_german]:[abbreviation_category_budo]],3,FALSE),"")</f>
        <v/>
      </c>
      <c r="CE2746" s="48" t="str">
        <f>IFERROR(VLOOKUP(CD2746,category[[category_name_german]:[abbreviation_category_budo]],3,FALSE),"")</f>
        <v/>
      </c>
      <c r="CH2746" s="48" t="str">
        <f>IFERROR(VLOOKUP(CG2746,category[[category_name_german]:[abbreviation_category_budo]],3,FALSE),"")</f>
        <v/>
      </c>
      <c r="CK2746" s="48" t="str">
        <f>IFERROR(VLOOKUP(CJ2746,category[[category_name_german]:[abbreviation_category_budo]],3,FALSE),"")</f>
        <v/>
      </c>
      <c r="CM2746" s="49" t="str">
        <f t="shared" si="385"/>
        <v/>
      </c>
      <c r="CO2746" s="63" t="str">
        <f t="shared" si="386"/>
        <v/>
      </c>
    </row>
    <row r="2747" spans="4:93" x14ac:dyDescent="0.25">
      <c r="D2747" s="48" t="str">
        <f>IFERROR(VLOOKUP(C2747,category[[category_name_german]:[abbreviation_category_budo]],3,FALSE),"")</f>
        <v/>
      </c>
      <c r="G2747" s="48" t="str">
        <f>IFERROR(VLOOKUP(F2747,category[[category_name_german]:[abbreviation_category_budo]],3,FALSE),"")</f>
        <v/>
      </c>
      <c r="J2747" s="48" t="str">
        <f>IFERROR(VLOOKUP(I2747,category[[category_name_german]:[abbreviation_category_budo]],3,FALSE),"")</f>
        <v/>
      </c>
      <c r="M2747" s="48" t="str">
        <f>IFERROR(VLOOKUP(L2747,category[[category_name_german]:[abbreviation_category_budo]],3,FALSE),"")</f>
        <v/>
      </c>
      <c r="P2747" s="48" t="str">
        <f>IFERROR(VLOOKUP(O2747,category[[category_name_german]:[abbreviation_category_budo]],3,FALSE),"")</f>
        <v/>
      </c>
      <c r="R2747" s="49" t="str">
        <f t="shared" si="378"/>
        <v/>
      </c>
      <c r="U2747" s="48" t="str">
        <f>IFERROR(VLOOKUP(T2747,abbreviation[[description_german]:[abbreviation_budo]],3,FALSE),"")</f>
        <v/>
      </c>
      <c r="X2747" s="51" t="str">
        <f>IFERROR(VLOOKUP(W2747,abbreviation[[description_german]:[abbreviation_budo]],3,FALSE),"")</f>
        <v/>
      </c>
      <c r="Y2747" s="33"/>
      <c r="AA2747" s="49" t="str">
        <f t="shared" si="379"/>
        <v/>
      </c>
      <c r="AD2747" s="48" t="str">
        <f>IFERROR(VLOOKUP(AC2747,abbreviation[[description_german]:[abbreviation_budo]],3,FALSE),"")</f>
        <v/>
      </c>
      <c r="AG2747" s="54" t="str">
        <f>IFERROR(VLOOKUP(AF2747,abbreviation[[description_german]:[abbreviation_budo]],3,FALSE),"")</f>
        <v/>
      </c>
      <c r="AJ2747" s="49" t="str">
        <f t="shared" si="380"/>
        <v>_</v>
      </c>
      <c r="AM2747" s="48" t="str">
        <f>IFERROR(VLOOKUP(AL2747,abbreviation[[description_german]:[abbreviation_budo]],3,FALSE),"")</f>
        <v/>
      </c>
      <c r="AP2747" s="54" t="str">
        <f>IFERROR(VLOOKUP(AO2747,abbreviation[[description_german]:[abbreviation_budo]],3,FALSE),"")</f>
        <v/>
      </c>
      <c r="AS2747" s="49" t="str">
        <f t="shared" si="381"/>
        <v>_</v>
      </c>
      <c r="AV2747" s="53" t="str">
        <f>IFERROR(VLOOKUP(AU2747,abbreviation[[description_german]:[abbreviation_budo]],3,FALSE),"")</f>
        <v/>
      </c>
      <c r="AY2747" s="51" t="str">
        <f>IFERROR(VLOOKUP(AX2747,abbreviation[[description_german]:[abbreviation_budo]],3,FALSE),"")</f>
        <v/>
      </c>
      <c r="BB2747" s="51" t="str">
        <f>IFERROR(VLOOKUP(BA2747,abbreviation[[description_german]:[abbreviation_budo]],3,FALSE),"")</f>
        <v/>
      </c>
      <c r="BE2747" s="51" t="str">
        <f>IFERROR(VLOOKUP(BD2747,abbreviation[[description_german]:[abbreviation_budo]],3,FALSE),"")</f>
        <v/>
      </c>
      <c r="BG2747" s="38"/>
      <c r="BH2747" s="49" t="str">
        <f t="shared" si="382"/>
        <v>_</v>
      </c>
      <c r="BK2747" s="53" t="str">
        <f>IFERROR(VLOOKUP(BJ2747,abbreviation[[description_german]:[abbreviation_budo]],3,FALSE),"")</f>
        <v/>
      </c>
      <c r="BN2747" s="51" t="str">
        <f>IFERROR(VLOOKUP(BM2747,abbreviation[[description_german]:[abbreviation_budo]],3,FALSE),"")</f>
        <v/>
      </c>
      <c r="BO2747" s="31"/>
      <c r="BQ2747" s="51" t="str">
        <f>IFERROR(VLOOKUP(BP2747,abbreviation[[description_german]:[abbreviation_budo]],3,FALSE),"")</f>
        <v/>
      </c>
      <c r="BR2747" s="57" t="str">
        <f t="shared" si="383"/>
        <v>_</v>
      </c>
      <c r="BU2747" s="53" t="str">
        <f>IFERROR(VLOOKUP(BT2747,abbreviation[[description_german]:[abbreviation_budo]],3,FALSE),"")</f>
        <v/>
      </c>
      <c r="BV2747" s="60" t="str">
        <f t="shared" si="384"/>
        <v>_</v>
      </c>
      <c r="BY2747" s="48" t="str">
        <f>IFERROR(VLOOKUP(BX2747,category[[category_name_german]:[abbreviation_category_budo]],3,FALSE),"")</f>
        <v/>
      </c>
      <c r="CB2747" s="48" t="str">
        <f>IFERROR(VLOOKUP(CA2747,category[[category_name_german]:[abbreviation_category_budo]],3,FALSE),"")</f>
        <v/>
      </c>
      <c r="CE2747" s="48" t="str">
        <f>IFERROR(VLOOKUP(CD2747,category[[category_name_german]:[abbreviation_category_budo]],3,FALSE),"")</f>
        <v/>
      </c>
      <c r="CH2747" s="48" t="str">
        <f>IFERROR(VLOOKUP(CG2747,category[[category_name_german]:[abbreviation_category_budo]],3,FALSE),"")</f>
        <v/>
      </c>
      <c r="CK2747" s="48" t="str">
        <f>IFERROR(VLOOKUP(CJ2747,category[[category_name_german]:[abbreviation_category_budo]],3,FALSE),"")</f>
        <v/>
      </c>
      <c r="CM2747" s="49" t="str">
        <f t="shared" si="385"/>
        <v/>
      </c>
      <c r="CO2747" s="63" t="str">
        <f t="shared" si="386"/>
        <v/>
      </c>
    </row>
    <row r="2748" spans="4:93" x14ac:dyDescent="0.25">
      <c r="D2748" s="48" t="str">
        <f>IFERROR(VLOOKUP(C2748,category[[category_name_german]:[abbreviation_category_budo]],3,FALSE),"")</f>
        <v/>
      </c>
      <c r="G2748" s="48" t="str">
        <f>IFERROR(VLOOKUP(F2748,category[[category_name_german]:[abbreviation_category_budo]],3,FALSE),"")</f>
        <v/>
      </c>
      <c r="J2748" s="48" t="str">
        <f>IFERROR(VLOOKUP(I2748,category[[category_name_german]:[abbreviation_category_budo]],3,FALSE),"")</f>
        <v/>
      </c>
      <c r="M2748" s="48" t="str">
        <f>IFERROR(VLOOKUP(L2748,category[[category_name_german]:[abbreviation_category_budo]],3,FALSE),"")</f>
        <v/>
      </c>
      <c r="P2748" s="48" t="str">
        <f>IFERROR(VLOOKUP(O2748,category[[category_name_german]:[abbreviation_category_budo]],3,FALSE),"")</f>
        <v/>
      </c>
      <c r="R2748" s="49" t="str">
        <f t="shared" si="378"/>
        <v/>
      </c>
      <c r="U2748" s="48" t="str">
        <f>IFERROR(VLOOKUP(T2748,abbreviation[[description_german]:[abbreviation_budo]],3,FALSE),"")</f>
        <v/>
      </c>
      <c r="X2748" s="51" t="str">
        <f>IFERROR(VLOOKUP(W2748,abbreviation[[description_german]:[abbreviation_budo]],3,FALSE),"")</f>
        <v/>
      </c>
      <c r="Y2748" s="33"/>
      <c r="AA2748" s="49" t="str">
        <f t="shared" si="379"/>
        <v/>
      </c>
      <c r="AD2748" s="48" t="str">
        <f>IFERROR(VLOOKUP(AC2748,abbreviation[[description_german]:[abbreviation_budo]],3,FALSE),"")</f>
        <v/>
      </c>
      <c r="AG2748" s="54" t="str">
        <f>IFERROR(VLOOKUP(AF2748,abbreviation[[description_german]:[abbreviation_budo]],3,FALSE),"")</f>
        <v/>
      </c>
      <c r="AJ2748" s="49" t="str">
        <f t="shared" si="380"/>
        <v>_</v>
      </c>
      <c r="AM2748" s="48" t="str">
        <f>IFERROR(VLOOKUP(AL2748,abbreviation[[description_german]:[abbreviation_budo]],3,FALSE),"")</f>
        <v/>
      </c>
      <c r="AP2748" s="54" t="str">
        <f>IFERROR(VLOOKUP(AO2748,abbreviation[[description_german]:[abbreviation_budo]],3,FALSE),"")</f>
        <v/>
      </c>
      <c r="AS2748" s="49" t="str">
        <f t="shared" si="381"/>
        <v>_</v>
      </c>
      <c r="AV2748" s="53" t="str">
        <f>IFERROR(VLOOKUP(AU2748,abbreviation[[description_german]:[abbreviation_budo]],3,FALSE),"")</f>
        <v/>
      </c>
      <c r="AY2748" s="51" t="str">
        <f>IFERROR(VLOOKUP(AX2748,abbreviation[[description_german]:[abbreviation_budo]],3,FALSE),"")</f>
        <v/>
      </c>
      <c r="BB2748" s="51" t="str">
        <f>IFERROR(VLOOKUP(BA2748,abbreviation[[description_german]:[abbreviation_budo]],3,FALSE),"")</f>
        <v/>
      </c>
      <c r="BE2748" s="51" t="str">
        <f>IFERROR(VLOOKUP(BD2748,abbreviation[[description_german]:[abbreviation_budo]],3,FALSE),"")</f>
        <v/>
      </c>
      <c r="BG2748" s="38"/>
      <c r="BH2748" s="49" t="str">
        <f t="shared" si="382"/>
        <v>_</v>
      </c>
      <c r="BK2748" s="53" t="str">
        <f>IFERROR(VLOOKUP(BJ2748,abbreviation[[description_german]:[abbreviation_budo]],3,FALSE),"")</f>
        <v/>
      </c>
      <c r="BN2748" s="51" t="str">
        <f>IFERROR(VLOOKUP(BM2748,abbreviation[[description_german]:[abbreviation_budo]],3,FALSE),"")</f>
        <v/>
      </c>
      <c r="BO2748" s="31"/>
      <c r="BQ2748" s="51" t="str">
        <f>IFERROR(VLOOKUP(BP2748,abbreviation[[description_german]:[abbreviation_budo]],3,FALSE),"")</f>
        <v/>
      </c>
      <c r="BR2748" s="57" t="str">
        <f t="shared" si="383"/>
        <v>_</v>
      </c>
      <c r="BU2748" s="53" t="str">
        <f>IFERROR(VLOOKUP(BT2748,abbreviation[[description_german]:[abbreviation_budo]],3,FALSE),"")</f>
        <v/>
      </c>
      <c r="BV2748" s="60" t="str">
        <f t="shared" si="384"/>
        <v>_</v>
      </c>
      <c r="BY2748" s="48" t="str">
        <f>IFERROR(VLOOKUP(BX2748,category[[category_name_german]:[abbreviation_category_budo]],3,FALSE),"")</f>
        <v/>
      </c>
      <c r="CB2748" s="48" t="str">
        <f>IFERROR(VLOOKUP(CA2748,category[[category_name_german]:[abbreviation_category_budo]],3,FALSE),"")</f>
        <v/>
      </c>
      <c r="CE2748" s="48" t="str">
        <f>IFERROR(VLOOKUP(CD2748,category[[category_name_german]:[abbreviation_category_budo]],3,FALSE),"")</f>
        <v/>
      </c>
      <c r="CH2748" s="48" t="str">
        <f>IFERROR(VLOOKUP(CG2748,category[[category_name_german]:[abbreviation_category_budo]],3,FALSE),"")</f>
        <v/>
      </c>
      <c r="CK2748" s="48" t="str">
        <f>IFERROR(VLOOKUP(CJ2748,category[[category_name_german]:[abbreviation_category_budo]],3,FALSE),"")</f>
        <v/>
      </c>
      <c r="CM2748" s="49" t="str">
        <f t="shared" si="385"/>
        <v/>
      </c>
      <c r="CO2748" s="63" t="str">
        <f t="shared" si="386"/>
        <v/>
      </c>
    </row>
    <row r="2749" spans="4:93" x14ac:dyDescent="0.25">
      <c r="D2749" s="48" t="str">
        <f>IFERROR(VLOOKUP(C2749,category[[category_name_german]:[abbreviation_category_budo]],3,FALSE),"")</f>
        <v/>
      </c>
      <c r="G2749" s="48" t="str">
        <f>IFERROR(VLOOKUP(F2749,category[[category_name_german]:[abbreviation_category_budo]],3,FALSE),"")</f>
        <v/>
      </c>
      <c r="J2749" s="48" t="str">
        <f>IFERROR(VLOOKUP(I2749,category[[category_name_german]:[abbreviation_category_budo]],3,FALSE),"")</f>
        <v/>
      </c>
      <c r="M2749" s="48" t="str">
        <f>IFERROR(VLOOKUP(L2749,category[[category_name_german]:[abbreviation_category_budo]],3,FALSE),"")</f>
        <v/>
      </c>
      <c r="P2749" s="48" t="str">
        <f>IFERROR(VLOOKUP(O2749,category[[category_name_german]:[abbreviation_category_budo]],3,FALSE),"")</f>
        <v/>
      </c>
      <c r="R2749" s="49" t="str">
        <f t="shared" si="378"/>
        <v/>
      </c>
      <c r="U2749" s="48" t="str">
        <f>IFERROR(VLOOKUP(T2749,abbreviation[[description_german]:[abbreviation_budo]],3,FALSE),"")</f>
        <v/>
      </c>
      <c r="X2749" s="51" t="str">
        <f>IFERROR(VLOOKUP(W2749,abbreviation[[description_german]:[abbreviation_budo]],3,FALSE),"")</f>
        <v/>
      </c>
      <c r="Y2749" s="33"/>
      <c r="AA2749" s="49" t="str">
        <f t="shared" si="379"/>
        <v/>
      </c>
      <c r="AD2749" s="48" t="str">
        <f>IFERROR(VLOOKUP(AC2749,abbreviation[[description_german]:[abbreviation_budo]],3,FALSE),"")</f>
        <v/>
      </c>
      <c r="AG2749" s="54" t="str">
        <f>IFERROR(VLOOKUP(AF2749,abbreviation[[description_german]:[abbreviation_budo]],3,FALSE),"")</f>
        <v/>
      </c>
      <c r="AJ2749" s="49" t="str">
        <f t="shared" si="380"/>
        <v>_</v>
      </c>
      <c r="AM2749" s="48" t="str">
        <f>IFERROR(VLOOKUP(AL2749,abbreviation[[description_german]:[abbreviation_budo]],3,FALSE),"")</f>
        <v/>
      </c>
      <c r="AP2749" s="54" t="str">
        <f>IFERROR(VLOOKUP(AO2749,abbreviation[[description_german]:[abbreviation_budo]],3,FALSE),"")</f>
        <v/>
      </c>
      <c r="AS2749" s="49" t="str">
        <f t="shared" si="381"/>
        <v>_</v>
      </c>
      <c r="AV2749" s="53" t="str">
        <f>IFERROR(VLOOKUP(AU2749,abbreviation[[description_german]:[abbreviation_budo]],3,FALSE),"")</f>
        <v/>
      </c>
      <c r="AY2749" s="51" t="str">
        <f>IFERROR(VLOOKUP(AX2749,abbreviation[[description_german]:[abbreviation_budo]],3,FALSE),"")</f>
        <v/>
      </c>
      <c r="BB2749" s="51" t="str">
        <f>IFERROR(VLOOKUP(BA2749,abbreviation[[description_german]:[abbreviation_budo]],3,FALSE),"")</f>
        <v/>
      </c>
      <c r="BE2749" s="51" t="str">
        <f>IFERROR(VLOOKUP(BD2749,abbreviation[[description_german]:[abbreviation_budo]],3,FALSE),"")</f>
        <v/>
      </c>
      <c r="BG2749" s="38"/>
      <c r="BH2749" s="49" t="str">
        <f t="shared" si="382"/>
        <v>_</v>
      </c>
      <c r="BK2749" s="53" t="str">
        <f>IFERROR(VLOOKUP(BJ2749,abbreviation[[description_german]:[abbreviation_budo]],3,FALSE),"")</f>
        <v/>
      </c>
      <c r="BN2749" s="51" t="str">
        <f>IFERROR(VLOOKUP(BM2749,abbreviation[[description_german]:[abbreviation_budo]],3,FALSE),"")</f>
        <v/>
      </c>
      <c r="BO2749" s="31"/>
      <c r="BQ2749" s="51" t="str">
        <f>IFERROR(VLOOKUP(BP2749,abbreviation[[description_german]:[abbreviation_budo]],3,FALSE),"")</f>
        <v/>
      </c>
      <c r="BR2749" s="57" t="str">
        <f t="shared" si="383"/>
        <v>_</v>
      </c>
      <c r="BU2749" s="53" t="str">
        <f>IFERROR(VLOOKUP(BT2749,abbreviation[[description_german]:[abbreviation_budo]],3,FALSE),"")</f>
        <v/>
      </c>
      <c r="BV2749" s="60" t="str">
        <f t="shared" si="384"/>
        <v>_</v>
      </c>
      <c r="BY2749" s="48" t="str">
        <f>IFERROR(VLOOKUP(BX2749,category[[category_name_german]:[abbreviation_category_budo]],3,FALSE),"")</f>
        <v/>
      </c>
      <c r="CB2749" s="48" t="str">
        <f>IFERROR(VLOOKUP(CA2749,category[[category_name_german]:[abbreviation_category_budo]],3,FALSE),"")</f>
        <v/>
      </c>
      <c r="CE2749" s="48" t="str">
        <f>IFERROR(VLOOKUP(CD2749,category[[category_name_german]:[abbreviation_category_budo]],3,FALSE),"")</f>
        <v/>
      </c>
      <c r="CH2749" s="48" t="str">
        <f>IFERROR(VLOOKUP(CG2749,category[[category_name_german]:[abbreviation_category_budo]],3,FALSE),"")</f>
        <v/>
      </c>
      <c r="CK2749" s="48" t="str">
        <f>IFERROR(VLOOKUP(CJ2749,category[[category_name_german]:[abbreviation_category_budo]],3,FALSE),"")</f>
        <v/>
      </c>
      <c r="CM2749" s="49" t="str">
        <f t="shared" si="385"/>
        <v/>
      </c>
      <c r="CO2749" s="63" t="str">
        <f t="shared" si="386"/>
        <v/>
      </c>
    </row>
    <row r="2750" spans="4:93" x14ac:dyDescent="0.25">
      <c r="D2750" s="48" t="str">
        <f>IFERROR(VLOOKUP(C2750,category[[category_name_german]:[abbreviation_category_budo]],3,FALSE),"")</f>
        <v/>
      </c>
      <c r="G2750" s="48" t="str">
        <f>IFERROR(VLOOKUP(F2750,category[[category_name_german]:[abbreviation_category_budo]],3,FALSE),"")</f>
        <v/>
      </c>
      <c r="J2750" s="48" t="str">
        <f>IFERROR(VLOOKUP(I2750,category[[category_name_german]:[abbreviation_category_budo]],3,FALSE),"")</f>
        <v/>
      </c>
      <c r="M2750" s="48" t="str">
        <f>IFERROR(VLOOKUP(L2750,category[[category_name_german]:[abbreviation_category_budo]],3,FALSE),"")</f>
        <v/>
      </c>
      <c r="P2750" s="48" t="str">
        <f>IFERROR(VLOOKUP(O2750,category[[category_name_german]:[abbreviation_category_budo]],3,FALSE),"")</f>
        <v/>
      </c>
      <c r="R2750" s="49" t="str">
        <f t="shared" si="378"/>
        <v/>
      </c>
      <c r="U2750" s="48" t="str">
        <f>IFERROR(VLOOKUP(T2750,abbreviation[[description_german]:[abbreviation_budo]],3,FALSE),"")</f>
        <v/>
      </c>
      <c r="X2750" s="51" t="str">
        <f>IFERROR(VLOOKUP(W2750,abbreviation[[description_german]:[abbreviation_budo]],3,FALSE),"")</f>
        <v/>
      </c>
      <c r="Y2750" s="33"/>
      <c r="AA2750" s="49" t="str">
        <f t="shared" si="379"/>
        <v/>
      </c>
      <c r="AD2750" s="48" t="str">
        <f>IFERROR(VLOOKUP(AC2750,abbreviation[[description_german]:[abbreviation_budo]],3,FALSE),"")</f>
        <v/>
      </c>
      <c r="AG2750" s="54" t="str">
        <f>IFERROR(VLOOKUP(AF2750,abbreviation[[description_german]:[abbreviation_budo]],3,FALSE),"")</f>
        <v/>
      </c>
      <c r="AJ2750" s="49" t="str">
        <f t="shared" si="380"/>
        <v>_</v>
      </c>
      <c r="AM2750" s="48" t="str">
        <f>IFERROR(VLOOKUP(AL2750,abbreviation[[description_german]:[abbreviation_budo]],3,FALSE),"")</f>
        <v/>
      </c>
      <c r="AP2750" s="54" t="str">
        <f>IFERROR(VLOOKUP(AO2750,abbreviation[[description_german]:[abbreviation_budo]],3,FALSE),"")</f>
        <v/>
      </c>
      <c r="AS2750" s="49" t="str">
        <f t="shared" si="381"/>
        <v>_</v>
      </c>
      <c r="AV2750" s="53" t="str">
        <f>IFERROR(VLOOKUP(AU2750,abbreviation[[description_german]:[abbreviation_budo]],3,FALSE),"")</f>
        <v/>
      </c>
      <c r="AY2750" s="51" t="str">
        <f>IFERROR(VLOOKUP(AX2750,abbreviation[[description_german]:[abbreviation_budo]],3,FALSE),"")</f>
        <v/>
      </c>
      <c r="BB2750" s="51" t="str">
        <f>IFERROR(VLOOKUP(BA2750,abbreviation[[description_german]:[abbreviation_budo]],3,FALSE),"")</f>
        <v/>
      </c>
      <c r="BE2750" s="51" t="str">
        <f>IFERROR(VLOOKUP(BD2750,abbreviation[[description_german]:[abbreviation_budo]],3,FALSE),"")</f>
        <v/>
      </c>
      <c r="BG2750" s="38"/>
      <c r="BH2750" s="49" t="str">
        <f t="shared" si="382"/>
        <v>_</v>
      </c>
      <c r="BK2750" s="53" t="str">
        <f>IFERROR(VLOOKUP(BJ2750,abbreviation[[description_german]:[abbreviation_budo]],3,FALSE),"")</f>
        <v/>
      </c>
      <c r="BN2750" s="51" t="str">
        <f>IFERROR(VLOOKUP(BM2750,abbreviation[[description_german]:[abbreviation_budo]],3,FALSE),"")</f>
        <v/>
      </c>
      <c r="BO2750" s="31"/>
      <c r="BQ2750" s="51" t="str">
        <f>IFERROR(VLOOKUP(BP2750,abbreviation[[description_german]:[abbreviation_budo]],3,FALSE),"")</f>
        <v/>
      </c>
      <c r="BR2750" s="57" t="str">
        <f t="shared" si="383"/>
        <v>_</v>
      </c>
      <c r="BU2750" s="53" t="str">
        <f>IFERROR(VLOOKUP(BT2750,abbreviation[[description_german]:[abbreviation_budo]],3,FALSE),"")</f>
        <v/>
      </c>
      <c r="BV2750" s="60" t="str">
        <f t="shared" si="384"/>
        <v>_</v>
      </c>
      <c r="BY2750" s="48" t="str">
        <f>IFERROR(VLOOKUP(BX2750,category[[category_name_german]:[abbreviation_category_budo]],3,FALSE),"")</f>
        <v/>
      </c>
      <c r="CB2750" s="48" t="str">
        <f>IFERROR(VLOOKUP(CA2750,category[[category_name_german]:[abbreviation_category_budo]],3,FALSE),"")</f>
        <v/>
      </c>
      <c r="CE2750" s="48" t="str">
        <f>IFERROR(VLOOKUP(CD2750,category[[category_name_german]:[abbreviation_category_budo]],3,FALSE),"")</f>
        <v/>
      </c>
      <c r="CH2750" s="48" t="str">
        <f>IFERROR(VLOOKUP(CG2750,category[[category_name_german]:[abbreviation_category_budo]],3,FALSE),"")</f>
        <v/>
      </c>
      <c r="CK2750" s="48" t="str">
        <f>IFERROR(VLOOKUP(CJ2750,category[[category_name_german]:[abbreviation_category_budo]],3,FALSE),"")</f>
        <v/>
      </c>
      <c r="CM2750" s="49" t="str">
        <f t="shared" si="385"/>
        <v/>
      </c>
      <c r="CO2750" s="63" t="str">
        <f t="shared" si="386"/>
        <v/>
      </c>
    </row>
    <row r="2751" spans="4:93" x14ac:dyDescent="0.25">
      <c r="D2751" s="48" t="str">
        <f>IFERROR(VLOOKUP(C2751,category[[category_name_german]:[abbreviation_category_budo]],3,FALSE),"")</f>
        <v/>
      </c>
      <c r="G2751" s="48" t="str">
        <f>IFERROR(VLOOKUP(F2751,category[[category_name_german]:[abbreviation_category_budo]],3,FALSE),"")</f>
        <v/>
      </c>
      <c r="J2751" s="48" t="str">
        <f>IFERROR(VLOOKUP(I2751,category[[category_name_german]:[abbreviation_category_budo]],3,FALSE),"")</f>
        <v/>
      </c>
      <c r="M2751" s="48" t="str">
        <f>IFERROR(VLOOKUP(L2751,category[[category_name_german]:[abbreviation_category_budo]],3,FALSE),"")</f>
        <v/>
      </c>
      <c r="P2751" s="48" t="str">
        <f>IFERROR(VLOOKUP(O2751,category[[category_name_german]:[abbreviation_category_budo]],3,FALSE),"")</f>
        <v/>
      </c>
      <c r="R2751" s="49" t="str">
        <f t="shared" si="378"/>
        <v/>
      </c>
      <c r="U2751" s="48" t="str">
        <f>IFERROR(VLOOKUP(T2751,abbreviation[[description_german]:[abbreviation_budo]],3,FALSE),"")</f>
        <v/>
      </c>
      <c r="X2751" s="51" t="str">
        <f>IFERROR(VLOOKUP(W2751,abbreviation[[description_german]:[abbreviation_budo]],3,FALSE),"")</f>
        <v/>
      </c>
      <c r="Y2751" s="33"/>
      <c r="AA2751" s="49" t="str">
        <f t="shared" si="379"/>
        <v/>
      </c>
      <c r="AD2751" s="48" t="str">
        <f>IFERROR(VLOOKUP(AC2751,abbreviation[[description_german]:[abbreviation_budo]],3,FALSE),"")</f>
        <v/>
      </c>
      <c r="AG2751" s="54" t="str">
        <f>IFERROR(VLOOKUP(AF2751,abbreviation[[description_german]:[abbreviation_budo]],3,FALSE),"")</f>
        <v/>
      </c>
      <c r="AJ2751" s="49" t="str">
        <f t="shared" si="380"/>
        <v>_</v>
      </c>
      <c r="AM2751" s="48" t="str">
        <f>IFERROR(VLOOKUP(AL2751,abbreviation[[description_german]:[abbreviation_budo]],3,FALSE),"")</f>
        <v/>
      </c>
      <c r="AP2751" s="54" t="str">
        <f>IFERROR(VLOOKUP(AO2751,abbreviation[[description_german]:[abbreviation_budo]],3,FALSE),"")</f>
        <v/>
      </c>
      <c r="AS2751" s="49" t="str">
        <f t="shared" si="381"/>
        <v>_</v>
      </c>
      <c r="AV2751" s="53" t="str">
        <f>IFERROR(VLOOKUP(AU2751,abbreviation[[description_german]:[abbreviation_budo]],3,FALSE),"")</f>
        <v/>
      </c>
      <c r="AY2751" s="51" t="str">
        <f>IFERROR(VLOOKUP(AX2751,abbreviation[[description_german]:[abbreviation_budo]],3,FALSE),"")</f>
        <v/>
      </c>
      <c r="BB2751" s="51" t="str">
        <f>IFERROR(VLOOKUP(BA2751,abbreviation[[description_german]:[abbreviation_budo]],3,FALSE),"")</f>
        <v/>
      </c>
      <c r="BE2751" s="51" t="str">
        <f>IFERROR(VLOOKUP(BD2751,abbreviation[[description_german]:[abbreviation_budo]],3,FALSE),"")</f>
        <v/>
      </c>
      <c r="BG2751" s="38"/>
      <c r="BH2751" s="49" t="str">
        <f t="shared" si="382"/>
        <v>_</v>
      </c>
      <c r="BK2751" s="53" t="str">
        <f>IFERROR(VLOOKUP(BJ2751,abbreviation[[description_german]:[abbreviation_budo]],3,FALSE),"")</f>
        <v/>
      </c>
      <c r="BN2751" s="51" t="str">
        <f>IFERROR(VLOOKUP(BM2751,abbreviation[[description_german]:[abbreviation_budo]],3,FALSE),"")</f>
        <v/>
      </c>
      <c r="BO2751" s="31"/>
      <c r="BQ2751" s="51" t="str">
        <f>IFERROR(VLOOKUP(BP2751,abbreviation[[description_german]:[abbreviation_budo]],3,FALSE),"")</f>
        <v/>
      </c>
      <c r="BR2751" s="57" t="str">
        <f t="shared" si="383"/>
        <v>_</v>
      </c>
      <c r="BU2751" s="53" t="str">
        <f>IFERROR(VLOOKUP(BT2751,abbreviation[[description_german]:[abbreviation_budo]],3,FALSE),"")</f>
        <v/>
      </c>
      <c r="BV2751" s="60" t="str">
        <f t="shared" si="384"/>
        <v>_</v>
      </c>
      <c r="BY2751" s="48" t="str">
        <f>IFERROR(VLOOKUP(BX2751,category[[category_name_german]:[abbreviation_category_budo]],3,FALSE),"")</f>
        <v/>
      </c>
      <c r="CB2751" s="48" t="str">
        <f>IFERROR(VLOOKUP(CA2751,category[[category_name_german]:[abbreviation_category_budo]],3,FALSE),"")</f>
        <v/>
      </c>
      <c r="CE2751" s="48" t="str">
        <f>IFERROR(VLOOKUP(CD2751,category[[category_name_german]:[abbreviation_category_budo]],3,FALSE),"")</f>
        <v/>
      </c>
      <c r="CH2751" s="48" t="str">
        <f>IFERROR(VLOOKUP(CG2751,category[[category_name_german]:[abbreviation_category_budo]],3,FALSE),"")</f>
        <v/>
      </c>
      <c r="CK2751" s="48" t="str">
        <f>IFERROR(VLOOKUP(CJ2751,category[[category_name_german]:[abbreviation_category_budo]],3,FALSE),"")</f>
        <v/>
      </c>
      <c r="CM2751" s="49" t="str">
        <f t="shared" si="385"/>
        <v/>
      </c>
      <c r="CO2751" s="63" t="str">
        <f t="shared" si="386"/>
        <v/>
      </c>
    </row>
    <row r="2752" spans="4:93" x14ac:dyDescent="0.25">
      <c r="D2752" s="48" t="str">
        <f>IFERROR(VLOOKUP(C2752,category[[category_name_german]:[abbreviation_category_budo]],3,FALSE),"")</f>
        <v/>
      </c>
      <c r="G2752" s="48" t="str">
        <f>IFERROR(VLOOKUP(F2752,category[[category_name_german]:[abbreviation_category_budo]],3,FALSE),"")</f>
        <v/>
      </c>
      <c r="J2752" s="48" t="str">
        <f>IFERROR(VLOOKUP(I2752,category[[category_name_german]:[abbreviation_category_budo]],3,FALSE),"")</f>
        <v/>
      </c>
      <c r="M2752" s="48" t="str">
        <f>IFERROR(VLOOKUP(L2752,category[[category_name_german]:[abbreviation_category_budo]],3,FALSE),"")</f>
        <v/>
      </c>
      <c r="P2752" s="48" t="str">
        <f>IFERROR(VLOOKUP(O2752,category[[category_name_german]:[abbreviation_category_budo]],3,FALSE),"")</f>
        <v/>
      </c>
      <c r="R2752" s="49" t="str">
        <f t="shared" si="378"/>
        <v/>
      </c>
      <c r="U2752" s="48" t="str">
        <f>IFERROR(VLOOKUP(T2752,abbreviation[[description_german]:[abbreviation_budo]],3,FALSE),"")</f>
        <v/>
      </c>
      <c r="X2752" s="51" t="str">
        <f>IFERROR(VLOOKUP(W2752,abbreviation[[description_german]:[abbreviation_budo]],3,FALSE),"")</f>
        <v/>
      </c>
      <c r="Y2752" s="33"/>
      <c r="AA2752" s="49" t="str">
        <f t="shared" si="379"/>
        <v/>
      </c>
      <c r="AD2752" s="48" t="str">
        <f>IFERROR(VLOOKUP(AC2752,abbreviation[[description_german]:[abbreviation_budo]],3,FALSE),"")</f>
        <v/>
      </c>
      <c r="AG2752" s="54" t="str">
        <f>IFERROR(VLOOKUP(AF2752,abbreviation[[description_german]:[abbreviation_budo]],3,FALSE),"")</f>
        <v/>
      </c>
      <c r="AJ2752" s="49" t="str">
        <f t="shared" si="380"/>
        <v>_</v>
      </c>
      <c r="AM2752" s="48" t="str">
        <f>IFERROR(VLOOKUP(AL2752,abbreviation[[description_german]:[abbreviation_budo]],3,FALSE),"")</f>
        <v/>
      </c>
      <c r="AP2752" s="54" t="str">
        <f>IFERROR(VLOOKUP(AO2752,abbreviation[[description_german]:[abbreviation_budo]],3,FALSE),"")</f>
        <v/>
      </c>
      <c r="AS2752" s="49" t="str">
        <f t="shared" si="381"/>
        <v>_</v>
      </c>
      <c r="AV2752" s="53" t="str">
        <f>IFERROR(VLOOKUP(AU2752,abbreviation[[description_german]:[abbreviation_budo]],3,FALSE),"")</f>
        <v/>
      </c>
      <c r="AY2752" s="51" t="str">
        <f>IFERROR(VLOOKUP(AX2752,abbreviation[[description_german]:[abbreviation_budo]],3,FALSE),"")</f>
        <v/>
      </c>
      <c r="BB2752" s="51" t="str">
        <f>IFERROR(VLOOKUP(BA2752,abbreviation[[description_german]:[abbreviation_budo]],3,FALSE),"")</f>
        <v/>
      </c>
      <c r="BE2752" s="51" t="str">
        <f>IFERROR(VLOOKUP(BD2752,abbreviation[[description_german]:[abbreviation_budo]],3,FALSE),"")</f>
        <v/>
      </c>
      <c r="BG2752" s="38"/>
      <c r="BH2752" s="49" t="str">
        <f t="shared" si="382"/>
        <v>_</v>
      </c>
      <c r="BK2752" s="53" t="str">
        <f>IFERROR(VLOOKUP(BJ2752,abbreviation[[description_german]:[abbreviation_budo]],3,FALSE),"")</f>
        <v/>
      </c>
      <c r="BN2752" s="51" t="str">
        <f>IFERROR(VLOOKUP(BM2752,abbreviation[[description_german]:[abbreviation_budo]],3,FALSE),"")</f>
        <v/>
      </c>
      <c r="BO2752" s="31"/>
      <c r="BQ2752" s="51" t="str">
        <f>IFERROR(VLOOKUP(BP2752,abbreviation[[description_german]:[abbreviation_budo]],3,FALSE),"")</f>
        <v/>
      </c>
      <c r="BR2752" s="57" t="str">
        <f t="shared" si="383"/>
        <v>_</v>
      </c>
      <c r="BU2752" s="53" t="str">
        <f>IFERROR(VLOOKUP(BT2752,abbreviation[[description_german]:[abbreviation_budo]],3,FALSE),"")</f>
        <v/>
      </c>
      <c r="BV2752" s="60" t="str">
        <f t="shared" si="384"/>
        <v>_</v>
      </c>
      <c r="BY2752" s="48" t="str">
        <f>IFERROR(VLOOKUP(BX2752,category[[category_name_german]:[abbreviation_category_budo]],3,FALSE),"")</f>
        <v/>
      </c>
      <c r="CB2752" s="48" t="str">
        <f>IFERROR(VLOOKUP(CA2752,category[[category_name_german]:[abbreviation_category_budo]],3,FALSE),"")</f>
        <v/>
      </c>
      <c r="CE2752" s="48" t="str">
        <f>IFERROR(VLOOKUP(CD2752,category[[category_name_german]:[abbreviation_category_budo]],3,FALSE),"")</f>
        <v/>
      </c>
      <c r="CH2752" s="48" t="str">
        <f>IFERROR(VLOOKUP(CG2752,category[[category_name_german]:[abbreviation_category_budo]],3,FALSE),"")</f>
        <v/>
      </c>
      <c r="CK2752" s="48" t="str">
        <f>IFERROR(VLOOKUP(CJ2752,category[[category_name_german]:[abbreviation_category_budo]],3,FALSE),"")</f>
        <v/>
      </c>
      <c r="CM2752" s="49" t="str">
        <f t="shared" si="385"/>
        <v/>
      </c>
      <c r="CO2752" s="63" t="str">
        <f t="shared" si="386"/>
        <v/>
      </c>
    </row>
    <row r="2753" spans="4:93" x14ac:dyDescent="0.25">
      <c r="D2753" s="48" t="str">
        <f>IFERROR(VLOOKUP(C2753,category[[category_name_german]:[abbreviation_category_budo]],3,FALSE),"")</f>
        <v/>
      </c>
      <c r="G2753" s="48" t="str">
        <f>IFERROR(VLOOKUP(F2753,category[[category_name_german]:[abbreviation_category_budo]],3,FALSE),"")</f>
        <v/>
      </c>
      <c r="J2753" s="48" t="str">
        <f>IFERROR(VLOOKUP(I2753,category[[category_name_german]:[abbreviation_category_budo]],3,FALSE),"")</f>
        <v/>
      </c>
      <c r="M2753" s="48" t="str">
        <f>IFERROR(VLOOKUP(L2753,category[[category_name_german]:[abbreviation_category_budo]],3,FALSE),"")</f>
        <v/>
      </c>
      <c r="P2753" s="48" t="str">
        <f>IFERROR(VLOOKUP(O2753,category[[category_name_german]:[abbreviation_category_budo]],3,FALSE),"")</f>
        <v/>
      </c>
      <c r="R2753" s="49" t="str">
        <f t="shared" si="378"/>
        <v/>
      </c>
      <c r="U2753" s="48" t="str">
        <f>IFERROR(VLOOKUP(T2753,abbreviation[[description_german]:[abbreviation_budo]],3,FALSE),"")</f>
        <v/>
      </c>
      <c r="X2753" s="51" t="str">
        <f>IFERROR(VLOOKUP(W2753,abbreviation[[description_german]:[abbreviation_budo]],3,FALSE),"")</f>
        <v/>
      </c>
      <c r="Y2753" s="33"/>
      <c r="AA2753" s="49" t="str">
        <f t="shared" si="379"/>
        <v/>
      </c>
      <c r="AD2753" s="48" t="str">
        <f>IFERROR(VLOOKUP(AC2753,abbreviation[[description_german]:[abbreviation_budo]],3,FALSE),"")</f>
        <v/>
      </c>
      <c r="AG2753" s="54" t="str">
        <f>IFERROR(VLOOKUP(AF2753,abbreviation[[description_german]:[abbreviation_budo]],3,FALSE),"")</f>
        <v/>
      </c>
      <c r="AJ2753" s="49" t="str">
        <f t="shared" si="380"/>
        <v>_</v>
      </c>
      <c r="AM2753" s="48" t="str">
        <f>IFERROR(VLOOKUP(AL2753,abbreviation[[description_german]:[abbreviation_budo]],3,FALSE),"")</f>
        <v/>
      </c>
      <c r="AP2753" s="54" t="str">
        <f>IFERROR(VLOOKUP(AO2753,abbreviation[[description_german]:[abbreviation_budo]],3,FALSE),"")</f>
        <v/>
      </c>
      <c r="AS2753" s="49" t="str">
        <f t="shared" si="381"/>
        <v>_</v>
      </c>
      <c r="AV2753" s="53" t="str">
        <f>IFERROR(VLOOKUP(AU2753,abbreviation[[description_german]:[abbreviation_budo]],3,FALSE),"")</f>
        <v/>
      </c>
      <c r="AY2753" s="51" t="str">
        <f>IFERROR(VLOOKUP(AX2753,abbreviation[[description_german]:[abbreviation_budo]],3,FALSE),"")</f>
        <v/>
      </c>
      <c r="BB2753" s="51" t="str">
        <f>IFERROR(VLOOKUP(BA2753,abbreviation[[description_german]:[abbreviation_budo]],3,FALSE),"")</f>
        <v/>
      </c>
      <c r="BE2753" s="51" t="str">
        <f>IFERROR(VLOOKUP(BD2753,abbreviation[[description_german]:[abbreviation_budo]],3,FALSE),"")</f>
        <v/>
      </c>
      <c r="BG2753" s="38"/>
      <c r="BH2753" s="49" t="str">
        <f t="shared" si="382"/>
        <v>_</v>
      </c>
      <c r="BK2753" s="53" t="str">
        <f>IFERROR(VLOOKUP(BJ2753,abbreviation[[description_german]:[abbreviation_budo]],3,FALSE),"")</f>
        <v/>
      </c>
      <c r="BN2753" s="51" t="str">
        <f>IFERROR(VLOOKUP(BM2753,abbreviation[[description_german]:[abbreviation_budo]],3,FALSE),"")</f>
        <v/>
      </c>
      <c r="BO2753" s="31"/>
      <c r="BQ2753" s="51" t="str">
        <f>IFERROR(VLOOKUP(BP2753,abbreviation[[description_german]:[abbreviation_budo]],3,FALSE),"")</f>
        <v/>
      </c>
      <c r="BR2753" s="57" t="str">
        <f t="shared" si="383"/>
        <v>_</v>
      </c>
      <c r="BU2753" s="53" t="str">
        <f>IFERROR(VLOOKUP(BT2753,abbreviation[[description_german]:[abbreviation_budo]],3,FALSE),"")</f>
        <v/>
      </c>
      <c r="BV2753" s="60" t="str">
        <f t="shared" si="384"/>
        <v>_</v>
      </c>
      <c r="BY2753" s="48" t="str">
        <f>IFERROR(VLOOKUP(BX2753,category[[category_name_german]:[abbreviation_category_budo]],3,FALSE),"")</f>
        <v/>
      </c>
      <c r="CB2753" s="48" t="str">
        <f>IFERROR(VLOOKUP(CA2753,category[[category_name_german]:[abbreviation_category_budo]],3,FALSE),"")</f>
        <v/>
      </c>
      <c r="CE2753" s="48" t="str">
        <f>IFERROR(VLOOKUP(CD2753,category[[category_name_german]:[abbreviation_category_budo]],3,FALSE),"")</f>
        <v/>
      </c>
      <c r="CH2753" s="48" t="str">
        <f>IFERROR(VLOOKUP(CG2753,category[[category_name_german]:[abbreviation_category_budo]],3,FALSE),"")</f>
        <v/>
      </c>
      <c r="CK2753" s="48" t="str">
        <f>IFERROR(VLOOKUP(CJ2753,category[[category_name_german]:[abbreviation_category_budo]],3,FALSE),"")</f>
        <v/>
      </c>
      <c r="CM2753" s="49" t="str">
        <f t="shared" si="385"/>
        <v/>
      </c>
      <c r="CO2753" s="63" t="str">
        <f t="shared" si="386"/>
        <v/>
      </c>
    </row>
    <row r="2754" spans="4:93" x14ac:dyDescent="0.25">
      <c r="D2754" s="48" t="str">
        <f>IFERROR(VLOOKUP(C2754,category[[category_name_german]:[abbreviation_category_budo]],3,FALSE),"")</f>
        <v/>
      </c>
      <c r="G2754" s="48" t="str">
        <f>IFERROR(VLOOKUP(F2754,category[[category_name_german]:[abbreviation_category_budo]],3,FALSE),"")</f>
        <v/>
      </c>
      <c r="J2754" s="48" t="str">
        <f>IFERROR(VLOOKUP(I2754,category[[category_name_german]:[abbreviation_category_budo]],3,FALSE),"")</f>
        <v/>
      </c>
      <c r="M2754" s="48" t="str">
        <f>IFERROR(VLOOKUP(L2754,category[[category_name_german]:[abbreviation_category_budo]],3,FALSE),"")</f>
        <v/>
      </c>
      <c r="P2754" s="48" t="str">
        <f>IFERROR(VLOOKUP(O2754,category[[category_name_german]:[abbreviation_category_budo]],3,FALSE),"")</f>
        <v/>
      </c>
      <c r="R2754" s="49" t="str">
        <f t="shared" si="378"/>
        <v/>
      </c>
      <c r="U2754" s="48" t="str">
        <f>IFERROR(VLOOKUP(T2754,abbreviation[[description_german]:[abbreviation_budo]],3,FALSE),"")</f>
        <v/>
      </c>
      <c r="X2754" s="51" t="str">
        <f>IFERROR(VLOOKUP(W2754,abbreviation[[description_german]:[abbreviation_budo]],3,FALSE),"")</f>
        <v/>
      </c>
      <c r="Y2754" s="33"/>
      <c r="AA2754" s="49" t="str">
        <f t="shared" si="379"/>
        <v/>
      </c>
      <c r="AD2754" s="48" t="str">
        <f>IFERROR(VLOOKUP(AC2754,abbreviation[[description_german]:[abbreviation_budo]],3,FALSE),"")</f>
        <v/>
      </c>
      <c r="AG2754" s="54" t="str">
        <f>IFERROR(VLOOKUP(AF2754,abbreviation[[description_german]:[abbreviation_budo]],3,FALSE),"")</f>
        <v/>
      </c>
      <c r="AJ2754" s="49" t="str">
        <f t="shared" si="380"/>
        <v>_</v>
      </c>
      <c r="AM2754" s="48" t="str">
        <f>IFERROR(VLOOKUP(AL2754,abbreviation[[description_german]:[abbreviation_budo]],3,FALSE),"")</f>
        <v/>
      </c>
      <c r="AP2754" s="54" t="str">
        <f>IFERROR(VLOOKUP(AO2754,abbreviation[[description_german]:[abbreviation_budo]],3,FALSE),"")</f>
        <v/>
      </c>
      <c r="AS2754" s="49" t="str">
        <f t="shared" si="381"/>
        <v>_</v>
      </c>
      <c r="AV2754" s="53" t="str">
        <f>IFERROR(VLOOKUP(AU2754,abbreviation[[description_german]:[abbreviation_budo]],3,FALSE),"")</f>
        <v/>
      </c>
      <c r="AY2754" s="51" t="str">
        <f>IFERROR(VLOOKUP(AX2754,abbreviation[[description_german]:[abbreviation_budo]],3,FALSE),"")</f>
        <v/>
      </c>
      <c r="BB2754" s="51" t="str">
        <f>IFERROR(VLOOKUP(BA2754,abbreviation[[description_german]:[abbreviation_budo]],3,FALSE),"")</f>
        <v/>
      </c>
      <c r="BE2754" s="51" t="str">
        <f>IFERROR(VLOOKUP(BD2754,abbreviation[[description_german]:[abbreviation_budo]],3,FALSE),"")</f>
        <v/>
      </c>
      <c r="BG2754" s="38"/>
      <c r="BH2754" s="49" t="str">
        <f t="shared" si="382"/>
        <v>_</v>
      </c>
      <c r="BK2754" s="53" t="str">
        <f>IFERROR(VLOOKUP(BJ2754,abbreviation[[description_german]:[abbreviation_budo]],3,FALSE),"")</f>
        <v/>
      </c>
      <c r="BN2754" s="51" t="str">
        <f>IFERROR(VLOOKUP(BM2754,abbreviation[[description_german]:[abbreviation_budo]],3,FALSE),"")</f>
        <v/>
      </c>
      <c r="BO2754" s="31"/>
      <c r="BQ2754" s="51" t="str">
        <f>IFERROR(VLOOKUP(BP2754,abbreviation[[description_german]:[abbreviation_budo]],3,FALSE),"")</f>
        <v/>
      </c>
      <c r="BR2754" s="57" t="str">
        <f t="shared" si="383"/>
        <v>_</v>
      </c>
      <c r="BU2754" s="53" t="str">
        <f>IFERROR(VLOOKUP(BT2754,abbreviation[[description_german]:[abbreviation_budo]],3,FALSE),"")</f>
        <v/>
      </c>
      <c r="BV2754" s="60" t="str">
        <f t="shared" si="384"/>
        <v>_</v>
      </c>
      <c r="BY2754" s="48" t="str">
        <f>IFERROR(VLOOKUP(BX2754,category[[category_name_german]:[abbreviation_category_budo]],3,FALSE),"")</f>
        <v/>
      </c>
      <c r="CB2754" s="48" t="str">
        <f>IFERROR(VLOOKUP(CA2754,category[[category_name_german]:[abbreviation_category_budo]],3,FALSE),"")</f>
        <v/>
      </c>
      <c r="CE2754" s="48" t="str">
        <f>IFERROR(VLOOKUP(CD2754,category[[category_name_german]:[abbreviation_category_budo]],3,FALSE),"")</f>
        <v/>
      </c>
      <c r="CH2754" s="48" t="str">
        <f>IFERROR(VLOOKUP(CG2754,category[[category_name_german]:[abbreviation_category_budo]],3,FALSE),"")</f>
        <v/>
      </c>
      <c r="CK2754" s="48" t="str">
        <f>IFERROR(VLOOKUP(CJ2754,category[[category_name_german]:[abbreviation_category_budo]],3,FALSE),"")</f>
        <v/>
      </c>
      <c r="CM2754" s="49" t="str">
        <f t="shared" si="385"/>
        <v/>
      </c>
      <c r="CO2754" s="63" t="str">
        <f t="shared" si="386"/>
        <v/>
      </c>
    </row>
    <row r="2755" spans="4:93" x14ac:dyDescent="0.25">
      <c r="D2755" s="48" t="str">
        <f>IFERROR(VLOOKUP(C2755,category[[category_name_german]:[abbreviation_category_budo]],3,FALSE),"")</f>
        <v/>
      </c>
      <c r="G2755" s="48" t="str">
        <f>IFERROR(VLOOKUP(F2755,category[[category_name_german]:[abbreviation_category_budo]],3,FALSE),"")</f>
        <v/>
      </c>
      <c r="J2755" s="48" t="str">
        <f>IFERROR(VLOOKUP(I2755,category[[category_name_german]:[abbreviation_category_budo]],3,FALSE),"")</f>
        <v/>
      </c>
      <c r="M2755" s="48" t="str">
        <f>IFERROR(VLOOKUP(L2755,category[[category_name_german]:[abbreviation_category_budo]],3,FALSE),"")</f>
        <v/>
      </c>
      <c r="P2755" s="48" t="str">
        <f>IFERROR(VLOOKUP(O2755,category[[category_name_german]:[abbreviation_category_budo]],3,FALSE),"")</f>
        <v/>
      </c>
      <c r="R2755" s="49" t="str">
        <f t="shared" si="378"/>
        <v/>
      </c>
      <c r="U2755" s="48" t="str">
        <f>IFERROR(VLOOKUP(T2755,abbreviation[[description_german]:[abbreviation_budo]],3,FALSE),"")</f>
        <v/>
      </c>
      <c r="X2755" s="51" t="str">
        <f>IFERROR(VLOOKUP(W2755,abbreviation[[description_german]:[abbreviation_budo]],3,FALSE),"")</f>
        <v/>
      </c>
      <c r="Y2755" s="33"/>
      <c r="AA2755" s="49" t="str">
        <f t="shared" si="379"/>
        <v/>
      </c>
      <c r="AD2755" s="48" t="str">
        <f>IFERROR(VLOOKUP(AC2755,abbreviation[[description_german]:[abbreviation_budo]],3,FALSE),"")</f>
        <v/>
      </c>
      <c r="AG2755" s="54" t="str">
        <f>IFERROR(VLOOKUP(AF2755,abbreviation[[description_german]:[abbreviation_budo]],3,FALSE),"")</f>
        <v/>
      </c>
      <c r="AJ2755" s="49" t="str">
        <f t="shared" si="380"/>
        <v>_</v>
      </c>
      <c r="AM2755" s="48" t="str">
        <f>IFERROR(VLOOKUP(AL2755,abbreviation[[description_german]:[abbreviation_budo]],3,FALSE),"")</f>
        <v/>
      </c>
      <c r="AP2755" s="54" t="str">
        <f>IFERROR(VLOOKUP(AO2755,abbreviation[[description_german]:[abbreviation_budo]],3,FALSE),"")</f>
        <v/>
      </c>
      <c r="AS2755" s="49" t="str">
        <f t="shared" si="381"/>
        <v>_</v>
      </c>
      <c r="AV2755" s="53" t="str">
        <f>IFERROR(VLOOKUP(AU2755,abbreviation[[description_german]:[abbreviation_budo]],3,FALSE),"")</f>
        <v/>
      </c>
      <c r="AY2755" s="51" t="str">
        <f>IFERROR(VLOOKUP(AX2755,abbreviation[[description_german]:[abbreviation_budo]],3,FALSE),"")</f>
        <v/>
      </c>
      <c r="BB2755" s="51" t="str">
        <f>IFERROR(VLOOKUP(BA2755,abbreviation[[description_german]:[abbreviation_budo]],3,FALSE),"")</f>
        <v/>
      </c>
      <c r="BE2755" s="51" t="str">
        <f>IFERROR(VLOOKUP(BD2755,abbreviation[[description_german]:[abbreviation_budo]],3,FALSE),"")</f>
        <v/>
      </c>
      <c r="BG2755" s="38"/>
      <c r="BH2755" s="49" t="str">
        <f t="shared" si="382"/>
        <v>_</v>
      </c>
      <c r="BK2755" s="53" t="str">
        <f>IFERROR(VLOOKUP(BJ2755,abbreviation[[description_german]:[abbreviation_budo]],3,FALSE),"")</f>
        <v/>
      </c>
      <c r="BN2755" s="51" t="str">
        <f>IFERROR(VLOOKUP(BM2755,abbreviation[[description_german]:[abbreviation_budo]],3,FALSE),"")</f>
        <v/>
      </c>
      <c r="BO2755" s="31"/>
      <c r="BQ2755" s="51" t="str">
        <f>IFERROR(VLOOKUP(BP2755,abbreviation[[description_german]:[abbreviation_budo]],3,FALSE),"")</f>
        <v/>
      </c>
      <c r="BR2755" s="57" t="str">
        <f t="shared" si="383"/>
        <v>_</v>
      </c>
      <c r="BU2755" s="53" t="str">
        <f>IFERROR(VLOOKUP(BT2755,abbreviation[[description_german]:[abbreviation_budo]],3,FALSE),"")</f>
        <v/>
      </c>
      <c r="BV2755" s="60" t="str">
        <f t="shared" si="384"/>
        <v>_</v>
      </c>
      <c r="BY2755" s="48" t="str">
        <f>IFERROR(VLOOKUP(BX2755,category[[category_name_german]:[abbreviation_category_budo]],3,FALSE),"")</f>
        <v/>
      </c>
      <c r="CB2755" s="48" t="str">
        <f>IFERROR(VLOOKUP(CA2755,category[[category_name_german]:[abbreviation_category_budo]],3,FALSE),"")</f>
        <v/>
      </c>
      <c r="CE2755" s="48" t="str">
        <f>IFERROR(VLOOKUP(CD2755,category[[category_name_german]:[abbreviation_category_budo]],3,FALSE),"")</f>
        <v/>
      </c>
      <c r="CH2755" s="48" t="str">
        <f>IFERROR(VLOOKUP(CG2755,category[[category_name_german]:[abbreviation_category_budo]],3,FALSE),"")</f>
        <v/>
      </c>
      <c r="CK2755" s="48" t="str">
        <f>IFERROR(VLOOKUP(CJ2755,category[[category_name_german]:[abbreviation_category_budo]],3,FALSE),"")</f>
        <v/>
      </c>
      <c r="CM2755" s="49" t="str">
        <f t="shared" si="385"/>
        <v/>
      </c>
      <c r="CO2755" s="63" t="str">
        <f t="shared" si="386"/>
        <v/>
      </c>
    </row>
    <row r="2756" spans="4:93" x14ac:dyDescent="0.25">
      <c r="D2756" s="48" t="str">
        <f>IFERROR(VLOOKUP(C2756,category[[category_name_german]:[abbreviation_category_budo]],3,FALSE),"")</f>
        <v/>
      </c>
      <c r="G2756" s="48" t="str">
        <f>IFERROR(VLOOKUP(F2756,category[[category_name_german]:[abbreviation_category_budo]],3,FALSE),"")</f>
        <v/>
      </c>
      <c r="J2756" s="48" t="str">
        <f>IFERROR(VLOOKUP(I2756,category[[category_name_german]:[abbreviation_category_budo]],3,FALSE),"")</f>
        <v/>
      </c>
      <c r="M2756" s="48" t="str">
        <f>IFERROR(VLOOKUP(L2756,category[[category_name_german]:[abbreviation_category_budo]],3,FALSE),"")</f>
        <v/>
      </c>
      <c r="P2756" s="48" t="str">
        <f>IFERROR(VLOOKUP(O2756,category[[category_name_german]:[abbreviation_category_budo]],3,FALSE),"")</f>
        <v/>
      </c>
      <c r="R2756" s="49" t="str">
        <f t="shared" ref="R2756:R2819" si="387">(D2756&amp;IF(OR(ISNUMBER(E2756),ISTEXT(E2756)),"-"&amp;E2756,))&amp;(IF(ISTEXT(F2756),"_",)&amp;G2756&amp;IF(OR(ISNUMBER(H2756),ISTEXT(H2756)),"-"&amp;H2756,))&amp;(IF(ISTEXT(I2756),"_",)&amp;J2756&amp;IF(OR(ISNUMBER(K2756),ISTEXT(K2756)),"-"&amp;K2756,))&amp;(IF(ISTEXT(L2756),"_",)&amp;M2756&amp;IF(OR(ISNUMBER(N2756),ISTEXT(N2756)),"-"&amp;N2756,))&amp;(IF(ISTEXT(O2756),"_",)&amp;P2756&amp;IF(OR(ISNUMBER(Q2756),ISTEXT(Q2756)),"-"&amp;Q2756,))</f>
        <v/>
      </c>
      <c r="U2756" s="48" t="str">
        <f>IFERROR(VLOOKUP(T2756,abbreviation[[description_german]:[abbreviation_budo]],3,FALSE),"")</f>
        <v/>
      </c>
      <c r="X2756" s="51" t="str">
        <f>IFERROR(VLOOKUP(W2756,abbreviation[[description_german]:[abbreviation_budo]],3,FALSE),"")</f>
        <v/>
      </c>
      <c r="Y2756" s="33"/>
      <c r="AA2756" s="49" t="str">
        <f t="shared" ref="AA2756:AA2819" si="388">(IF(AND(ISTEXT(R2756),R2756&lt;&gt;""),"_._",)&amp;U2756&amp;IF(ISTEXT(W2756),"."&amp;X2756,)&amp;IF(OR(ISTEXT(Z2756),ISNUMBER(Z2756)),"-"&amp;Z2756,))</f>
        <v/>
      </c>
      <c r="AD2756" s="48" t="str">
        <f>IFERROR(VLOOKUP(AC2756,abbreviation[[description_german]:[abbreviation_budo]],3,FALSE),"")</f>
        <v/>
      </c>
      <c r="AG2756" s="54" t="str">
        <f>IFERROR(VLOOKUP(AF2756,abbreviation[[description_german]:[abbreviation_budo]],3,FALSE),"")</f>
        <v/>
      </c>
      <c r="AJ2756" s="49" t="str">
        <f t="shared" ref="AJ2756:AJ2819" si="389">("_"&amp;AD2756&amp;IF(ISTEXT(AF2756),"."&amp;AG2756,)&amp;IF(OR(ISTEXT(AI2756),ISNUMBER(AI2756)),"-"&amp;AI2756,))</f>
        <v>_</v>
      </c>
      <c r="AM2756" s="48" t="str">
        <f>IFERROR(VLOOKUP(AL2756,abbreviation[[description_german]:[abbreviation_budo]],3,FALSE),"")</f>
        <v/>
      </c>
      <c r="AP2756" s="54" t="str">
        <f>IFERROR(VLOOKUP(AO2756,abbreviation[[description_german]:[abbreviation_budo]],3,FALSE),"")</f>
        <v/>
      </c>
      <c r="AS2756" s="49" t="str">
        <f t="shared" ref="AS2756:AS2819" si="390">("_"&amp;AM2756&amp;IF(ISTEXT(AO2756),"."&amp;AP2756,)&amp;IF(OR(ISTEXT(AR2756),ISNUMBER(AR2756)),"-"&amp;AR2756,))</f>
        <v>_</v>
      </c>
      <c r="AV2756" s="53" t="str">
        <f>IFERROR(VLOOKUP(AU2756,abbreviation[[description_german]:[abbreviation_budo]],3,FALSE),"")</f>
        <v/>
      </c>
      <c r="AY2756" s="51" t="str">
        <f>IFERROR(VLOOKUP(AX2756,abbreviation[[description_german]:[abbreviation_budo]],3,FALSE),"")</f>
        <v/>
      </c>
      <c r="BB2756" s="51" t="str">
        <f>IFERROR(VLOOKUP(BA2756,abbreviation[[description_german]:[abbreviation_budo]],3,FALSE),"")</f>
        <v/>
      </c>
      <c r="BE2756" s="51" t="str">
        <f>IFERROR(VLOOKUP(BD2756,abbreviation[[description_german]:[abbreviation_budo]],3,FALSE),"")</f>
        <v/>
      </c>
      <c r="BG2756" s="38"/>
      <c r="BH2756" s="49" t="str">
        <f t="shared" ref="BH2756:BH2819" si="391">("_"&amp;AV2756&amp;IF(ISTEXT(AX2756),"."&amp;AY2756,)&amp;IF(ISTEXT(BA2756),"."&amp;BB2756,)&amp;IF(ISTEXT(BD2756),"."&amp;BE2756,)&amp;IF(OR(ISTEXT(BG2756),ISNUMBER(BG2756)),"-"&amp;BG2756,))</f>
        <v>_</v>
      </c>
      <c r="BK2756" s="53" t="str">
        <f>IFERROR(VLOOKUP(BJ2756,abbreviation[[description_german]:[abbreviation_budo]],3,FALSE),"")</f>
        <v/>
      </c>
      <c r="BN2756" s="51" t="str">
        <f>IFERROR(VLOOKUP(BM2756,abbreviation[[description_german]:[abbreviation_budo]],3,FALSE),"")</f>
        <v/>
      </c>
      <c r="BO2756" s="31"/>
      <c r="BQ2756" s="51" t="str">
        <f>IFERROR(VLOOKUP(BP2756,abbreviation[[description_german]:[abbreviation_budo]],3,FALSE),"")</f>
        <v/>
      </c>
      <c r="BR2756" s="57" t="str">
        <f t="shared" ref="BR2756:BR2819" si="392">("_"&amp;BK2756&amp;IF(ISTEXT(BM2756),"."&amp;BN2756,)&amp;IF(ISTEXT(BP2756),"."&amp;BQ2756,))</f>
        <v>_</v>
      </c>
      <c r="BU2756" s="53" t="str">
        <f>IFERROR(VLOOKUP(BT2756,abbreviation[[description_german]:[abbreviation_budo]],3,FALSE),"")</f>
        <v/>
      </c>
      <c r="BV2756" s="60" t="str">
        <f t="shared" ref="BV2756:BV2819" si="393">"_"&amp;BU2756</f>
        <v>_</v>
      </c>
      <c r="BY2756" s="48" t="str">
        <f>IFERROR(VLOOKUP(BX2756,category[[category_name_german]:[abbreviation_category_budo]],3,FALSE),"")</f>
        <v/>
      </c>
      <c r="CB2756" s="48" t="str">
        <f>IFERROR(VLOOKUP(CA2756,category[[category_name_german]:[abbreviation_category_budo]],3,FALSE),"")</f>
        <v/>
      </c>
      <c r="CE2756" s="48" t="str">
        <f>IFERROR(VLOOKUP(CD2756,category[[category_name_german]:[abbreviation_category_budo]],3,FALSE),"")</f>
        <v/>
      </c>
      <c r="CH2756" s="48" t="str">
        <f>IFERROR(VLOOKUP(CG2756,category[[category_name_german]:[abbreviation_category_budo]],3,FALSE),"")</f>
        <v/>
      </c>
      <c r="CK2756" s="48" t="str">
        <f>IFERROR(VLOOKUP(CJ2756,category[[category_name_german]:[abbreviation_category_budo]],3,FALSE),"")</f>
        <v/>
      </c>
      <c r="CM2756" s="49" t="str">
        <f t="shared" ref="CM2756:CM2819" si="394">(IF(ISTEXT(BX2756),"_",)&amp;BY2756&amp;IF(OR(ISNUMBER(BZ2756),ISTEXT(BZ2756)),"-"&amp;BZ2756,))&amp;(IF(ISTEXT(CA2756),"_",)&amp;CB2756&amp;IF(OR(ISNUMBER(CC2756),ISTEXT(CC2756)),"-"&amp;CC2756,))&amp;(IF(ISTEXT(CD2756),"_",)&amp;CE2756&amp;IF(OR(ISNUMBER(CF2756),ISTEXT(CF2756)),"-"&amp;CF2756,))&amp;(IF(ISTEXT(CG2756),"_",)&amp;CH2756&amp;IF(OR(ISNUMBER(CI2756),ISTEXT(CI2756)),"-"&amp;CI2756,))&amp;(IF(ISTEXT(CJ2756),"_",)&amp;CK2756&amp;IF(OR(ISNUMBER(CL2756),ISTEXT(CL2756)),"-"&amp;CL2756,))</f>
        <v/>
      </c>
      <c r="CO2756" s="63" t="str">
        <f t="shared" ref="CO2756:CO2819" si="395">IF(AND(T2756&lt;&gt;"",AC2756&lt;&gt;"",AL2756&lt;&gt;"",AU2756&lt;&gt;"",BJ2756&lt;&gt;"",BX2756&lt;&gt;"",C2756&lt;&gt;"",A2756&lt;&gt;"",B2756&lt;&gt;""),(R2756&amp;AA2756&amp;AJ2756&amp;AS2756&amp;BH2756&amp;BR2756&amp;BV2756&amp;CM2756),"")</f>
        <v/>
      </c>
    </row>
    <row r="2757" spans="4:93" x14ac:dyDescent="0.25">
      <c r="D2757" s="48" t="str">
        <f>IFERROR(VLOOKUP(C2757,category[[category_name_german]:[abbreviation_category_budo]],3,FALSE),"")</f>
        <v/>
      </c>
      <c r="G2757" s="48" t="str">
        <f>IFERROR(VLOOKUP(F2757,category[[category_name_german]:[abbreviation_category_budo]],3,FALSE),"")</f>
        <v/>
      </c>
      <c r="J2757" s="48" t="str">
        <f>IFERROR(VLOOKUP(I2757,category[[category_name_german]:[abbreviation_category_budo]],3,FALSE),"")</f>
        <v/>
      </c>
      <c r="M2757" s="48" t="str">
        <f>IFERROR(VLOOKUP(L2757,category[[category_name_german]:[abbreviation_category_budo]],3,FALSE),"")</f>
        <v/>
      </c>
      <c r="P2757" s="48" t="str">
        <f>IFERROR(VLOOKUP(O2757,category[[category_name_german]:[abbreviation_category_budo]],3,FALSE),"")</f>
        <v/>
      </c>
      <c r="R2757" s="49" t="str">
        <f t="shared" si="387"/>
        <v/>
      </c>
      <c r="U2757" s="48" t="str">
        <f>IFERROR(VLOOKUP(T2757,abbreviation[[description_german]:[abbreviation_budo]],3,FALSE),"")</f>
        <v/>
      </c>
      <c r="X2757" s="51" t="str">
        <f>IFERROR(VLOOKUP(W2757,abbreviation[[description_german]:[abbreviation_budo]],3,FALSE),"")</f>
        <v/>
      </c>
      <c r="Y2757" s="33"/>
      <c r="AA2757" s="49" t="str">
        <f t="shared" si="388"/>
        <v/>
      </c>
      <c r="AD2757" s="48" t="str">
        <f>IFERROR(VLOOKUP(AC2757,abbreviation[[description_german]:[abbreviation_budo]],3,FALSE),"")</f>
        <v/>
      </c>
      <c r="AG2757" s="54" t="str">
        <f>IFERROR(VLOOKUP(AF2757,abbreviation[[description_german]:[abbreviation_budo]],3,FALSE),"")</f>
        <v/>
      </c>
      <c r="AJ2757" s="49" t="str">
        <f t="shared" si="389"/>
        <v>_</v>
      </c>
      <c r="AM2757" s="48" t="str">
        <f>IFERROR(VLOOKUP(AL2757,abbreviation[[description_german]:[abbreviation_budo]],3,FALSE),"")</f>
        <v/>
      </c>
      <c r="AP2757" s="54" t="str">
        <f>IFERROR(VLOOKUP(AO2757,abbreviation[[description_german]:[abbreviation_budo]],3,FALSE),"")</f>
        <v/>
      </c>
      <c r="AS2757" s="49" t="str">
        <f t="shared" si="390"/>
        <v>_</v>
      </c>
      <c r="AV2757" s="53" t="str">
        <f>IFERROR(VLOOKUP(AU2757,abbreviation[[description_german]:[abbreviation_budo]],3,FALSE),"")</f>
        <v/>
      </c>
      <c r="AY2757" s="51" t="str">
        <f>IFERROR(VLOOKUP(AX2757,abbreviation[[description_german]:[abbreviation_budo]],3,FALSE),"")</f>
        <v/>
      </c>
      <c r="BB2757" s="51" t="str">
        <f>IFERROR(VLOOKUP(BA2757,abbreviation[[description_german]:[abbreviation_budo]],3,FALSE),"")</f>
        <v/>
      </c>
      <c r="BE2757" s="51" t="str">
        <f>IFERROR(VLOOKUP(BD2757,abbreviation[[description_german]:[abbreviation_budo]],3,FALSE),"")</f>
        <v/>
      </c>
      <c r="BG2757" s="38"/>
      <c r="BH2757" s="49" t="str">
        <f t="shared" si="391"/>
        <v>_</v>
      </c>
      <c r="BK2757" s="53" t="str">
        <f>IFERROR(VLOOKUP(BJ2757,abbreviation[[description_german]:[abbreviation_budo]],3,FALSE),"")</f>
        <v/>
      </c>
      <c r="BN2757" s="51" t="str">
        <f>IFERROR(VLOOKUP(BM2757,abbreviation[[description_german]:[abbreviation_budo]],3,FALSE),"")</f>
        <v/>
      </c>
      <c r="BO2757" s="31"/>
      <c r="BQ2757" s="51" t="str">
        <f>IFERROR(VLOOKUP(BP2757,abbreviation[[description_german]:[abbreviation_budo]],3,FALSE),"")</f>
        <v/>
      </c>
      <c r="BR2757" s="57" t="str">
        <f t="shared" si="392"/>
        <v>_</v>
      </c>
      <c r="BU2757" s="53" t="str">
        <f>IFERROR(VLOOKUP(BT2757,abbreviation[[description_german]:[abbreviation_budo]],3,FALSE),"")</f>
        <v/>
      </c>
      <c r="BV2757" s="60" t="str">
        <f t="shared" si="393"/>
        <v>_</v>
      </c>
      <c r="BY2757" s="48" t="str">
        <f>IFERROR(VLOOKUP(BX2757,category[[category_name_german]:[abbreviation_category_budo]],3,FALSE),"")</f>
        <v/>
      </c>
      <c r="CB2757" s="48" t="str">
        <f>IFERROR(VLOOKUP(CA2757,category[[category_name_german]:[abbreviation_category_budo]],3,FALSE),"")</f>
        <v/>
      </c>
      <c r="CE2757" s="48" t="str">
        <f>IFERROR(VLOOKUP(CD2757,category[[category_name_german]:[abbreviation_category_budo]],3,FALSE),"")</f>
        <v/>
      </c>
      <c r="CH2757" s="48" t="str">
        <f>IFERROR(VLOOKUP(CG2757,category[[category_name_german]:[abbreviation_category_budo]],3,FALSE),"")</f>
        <v/>
      </c>
      <c r="CK2757" s="48" t="str">
        <f>IFERROR(VLOOKUP(CJ2757,category[[category_name_german]:[abbreviation_category_budo]],3,FALSE),"")</f>
        <v/>
      </c>
      <c r="CM2757" s="49" t="str">
        <f t="shared" si="394"/>
        <v/>
      </c>
      <c r="CO2757" s="63" t="str">
        <f t="shared" si="395"/>
        <v/>
      </c>
    </row>
    <row r="2758" spans="4:93" x14ac:dyDescent="0.25">
      <c r="D2758" s="48" t="str">
        <f>IFERROR(VLOOKUP(C2758,category[[category_name_german]:[abbreviation_category_budo]],3,FALSE),"")</f>
        <v/>
      </c>
      <c r="G2758" s="48" t="str">
        <f>IFERROR(VLOOKUP(F2758,category[[category_name_german]:[abbreviation_category_budo]],3,FALSE),"")</f>
        <v/>
      </c>
      <c r="J2758" s="48" t="str">
        <f>IFERROR(VLOOKUP(I2758,category[[category_name_german]:[abbreviation_category_budo]],3,FALSE),"")</f>
        <v/>
      </c>
      <c r="M2758" s="48" t="str">
        <f>IFERROR(VLOOKUP(L2758,category[[category_name_german]:[abbreviation_category_budo]],3,FALSE),"")</f>
        <v/>
      </c>
      <c r="P2758" s="48" t="str">
        <f>IFERROR(VLOOKUP(O2758,category[[category_name_german]:[abbreviation_category_budo]],3,FALSE),"")</f>
        <v/>
      </c>
      <c r="R2758" s="49" t="str">
        <f t="shared" si="387"/>
        <v/>
      </c>
      <c r="U2758" s="48" t="str">
        <f>IFERROR(VLOOKUP(T2758,abbreviation[[description_german]:[abbreviation_budo]],3,FALSE),"")</f>
        <v/>
      </c>
      <c r="X2758" s="51" t="str">
        <f>IFERROR(VLOOKUP(W2758,abbreviation[[description_german]:[abbreviation_budo]],3,FALSE),"")</f>
        <v/>
      </c>
      <c r="Y2758" s="33"/>
      <c r="AA2758" s="49" t="str">
        <f t="shared" si="388"/>
        <v/>
      </c>
      <c r="AD2758" s="48" t="str">
        <f>IFERROR(VLOOKUP(AC2758,abbreviation[[description_german]:[abbreviation_budo]],3,FALSE),"")</f>
        <v/>
      </c>
      <c r="AG2758" s="54" t="str">
        <f>IFERROR(VLOOKUP(AF2758,abbreviation[[description_german]:[abbreviation_budo]],3,FALSE),"")</f>
        <v/>
      </c>
      <c r="AJ2758" s="49" t="str">
        <f t="shared" si="389"/>
        <v>_</v>
      </c>
      <c r="AM2758" s="48" t="str">
        <f>IFERROR(VLOOKUP(AL2758,abbreviation[[description_german]:[abbreviation_budo]],3,FALSE),"")</f>
        <v/>
      </c>
      <c r="AP2758" s="54" t="str">
        <f>IFERROR(VLOOKUP(AO2758,abbreviation[[description_german]:[abbreviation_budo]],3,FALSE),"")</f>
        <v/>
      </c>
      <c r="AS2758" s="49" t="str">
        <f t="shared" si="390"/>
        <v>_</v>
      </c>
      <c r="AV2758" s="53" t="str">
        <f>IFERROR(VLOOKUP(AU2758,abbreviation[[description_german]:[abbreviation_budo]],3,FALSE),"")</f>
        <v/>
      </c>
      <c r="AY2758" s="51" t="str">
        <f>IFERROR(VLOOKUP(AX2758,abbreviation[[description_german]:[abbreviation_budo]],3,FALSE),"")</f>
        <v/>
      </c>
      <c r="BB2758" s="51" t="str">
        <f>IFERROR(VLOOKUP(BA2758,abbreviation[[description_german]:[abbreviation_budo]],3,FALSE),"")</f>
        <v/>
      </c>
      <c r="BE2758" s="51" t="str">
        <f>IFERROR(VLOOKUP(BD2758,abbreviation[[description_german]:[abbreviation_budo]],3,FALSE),"")</f>
        <v/>
      </c>
      <c r="BG2758" s="38"/>
      <c r="BH2758" s="49" t="str">
        <f t="shared" si="391"/>
        <v>_</v>
      </c>
      <c r="BK2758" s="53" t="str">
        <f>IFERROR(VLOOKUP(BJ2758,abbreviation[[description_german]:[abbreviation_budo]],3,FALSE),"")</f>
        <v/>
      </c>
      <c r="BN2758" s="51" t="str">
        <f>IFERROR(VLOOKUP(BM2758,abbreviation[[description_german]:[abbreviation_budo]],3,FALSE),"")</f>
        <v/>
      </c>
      <c r="BO2758" s="31"/>
      <c r="BQ2758" s="51" t="str">
        <f>IFERROR(VLOOKUP(BP2758,abbreviation[[description_german]:[abbreviation_budo]],3,FALSE),"")</f>
        <v/>
      </c>
      <c r="BR2758" s="57" t="str">
        <f t="shared" si="392"/>
        <v>_</v>
      </c>
      <c r="BU2758" s="53" t="str">
        <f>IFERROR(VLOOKUP(BT2758,abbreviation[[description_german]:[abbreviation_budo]],3,FALSE),"")</f>
        <v/>
      </c>
      <c r="BV2758" s="60" t="str">
        <f t="shared" si="393"/>
        <v>_</v>
      </c>
      <c r="BY2758" s="48" t="str">
        <f>IFERROR(VLOOKUP(BX2758,category[[category_name_german]:[abbreviation_category_budo]],3,FALSE),"")</f>
        <v/>
      </c>
      <c r="CB2758" s="48" t="str">
        <f>IFERROR(VLOOKUP(CA2758,category[[category_name_german]:[abbreviation_category_budo]],3,FALSE),"")</f>
        <v/>
      </c>
      <c r="CE2758" s="48" t="str">
        <f>IFERROR(VLOOKUP(CD2758,category[[category_name_german]:[abbreviation_category_budo]],3,FALSE),"")</f>
        <v/>
      </c>
      <c r="CH2758" s="48" t="str">
        <f>IFERROR(VLOOKUP(CG2758,category[[category_name_german]:[abbreviation_category_budo]],3,FALSE),"")</f>
        <v/>
      </c>
      <c r="CK2758" s="48" t="str">
        <f>IFERROR(VLOOKUP(CJ2758,category[[category_name_german]:[abbreviation_category_budo]],3,FALSE),"")</f>
        <v/>
      </c>
      <c r="CM2758" s="49" t="str">
        <f t="shared" si="394"/>
        <v/>
      </c>
      <c r="CO2758" s="63" t="str">
        <f t="shared" si="395"/>
        <v/>
      </c>
    </row>
    <row r="2759" spans="4:93" x14ac:dyDescent="0.25">
      <c r="D2759" s="48" t="str">
        <f>IFERROR(VLOOKUP(C2759,category[[category_name_german]:[abbreviation_category_budo]],3,FALSE),"")</f>
        <v/>
      </c>
      <c r="G2759" s="48" t="str">
        <f>IFERROR(VLOOKUP(F2759,category[[category_name_german]:[abbreviation_category_budo]],3,FALSE),"")</f>
        <v/>
      </c>
      <c r="J2759" s="48" t="str">
        <f>IFERROR(VLOOKUP(I2759,category[[category_name_german]:[abbreviation_category_budo]],3,FALSE),"")</f>
        <v/>
      </c>
      <c r="M2759" s="48" t="str">
        <f>IFERROR(VLOOKUP(L2759,category[[category_name_german]:[abbreviation_category_budo]],3,FALSE),"")</f>
        <v/>
      </c>
      <c r="P2759" s="48" t="str">
        <f>IFERROR(VLOOKUP(O2759,category[[category_name_german]:[abbreviation_category_budo]],3,FALSE),"")</f>
        <v/>
      </c>
      <c r="R2759" s="49" t="str">
        <f t="shared" si="387"/>
        <v/>
      </c>
      <c r="U2759" s="48" t="str">
        <f>IFERROR(VLOOKUP(T2759,abbreviation[[description_german]:[abbreviation_budo]],3,FALSE),"")</f>
        <v/>
      </c>
      <c r="X2759" s="51" t="str">
        <f>IFERROR(VLOOKUP(W2759,abbreviation[[description_german]:[abbreviation_budo]],3,FALSE),"")</f>
        <v/>
      </c>
      <c r="Y2759" s="33"/>
      <c r="AA2759" s="49" t="str">
        <f t="shared" si="388"/>
        <v/>
      </c>
      <c r="AD2759" s="48" t="str">
        <f>IFERROR(VLOOKUP(AC2759,abbreviation[[description_german]:[abbreviation_budo]],3,FALSE),"")</f>
        <v/>
      </c>
      <c r="AG2759" s="54" t="str">
        <f>IFERROR(VLOOKUP(AF2759,abbreviation[[description_german]:[abbreviation_budo]],3,FALSE),"")</f>
        <v/>
      </c>
      <c r="AJ2759" s="49" t="str">
        <f t="shared" si="389"/>
        <v>_</v>
      </c>
      <c r="AM2759" s="48" t="str">
        <f>IFERROR(VLOOKUP(AL2759,abbreviation[[description_german]:[abbreviation_budo]],3,FALSE),"")</f>
        <v/>
      </c>
      <c r="AP2759" s="54" t="str">
        <f>IFERROR(VLOOKUP(AO2759,abbreviation[[description_german]:[abbreviation_budo]],3,FALSE),"")</f>
        <v/>
      </c>
      <c r="AS2759" s="49" t="str">
        <f t="shared" si="390"/>
        <v>_</v>
      </c>
      <c r="AV2759" s="53" t="str">
        <f>IFERROR(VLOOKUP(AU2759,abbreviation[[description_german]:[abbreviation_budo]],3,FALSE),"")</f>
        <v/>
      </c>
      <c r="AY2759" s="51" t="str">
        <f>IFERROR(VLOOKUP(AX2759,abbreviation[[description_german]:[abbreviation_budo]],3,FALSE),"")</f>
        <v/>
      </c>
      <c r="BB2759" s="51" t="str">
        <f>IFERROR(VLOOKUP(BA2759,abbreviation[[description_german]:[abbreviation_budo]],3,FALSE),"")</f>
        <v/>
      </c>
      <c r="BE2759" s="51" t="str">
        <f>IFERROR(VLOOKUP(BD2759,abbreviation[[description_german]:[abbreviation_budo]],3,FALSE),"")</f>
        <v/>
      </c>
      <c r="BG2759" s="38"/>
      <c r="BH2759" s="49" t="str">
        <f t="shared" si="391"/>
        <v>_</v>
      </c>
      <c r="BK2759" s="53" t="str">
        <f>IFERROR(VLOOKUP(BJ2759,abbreviation[[description_german]:[abbreviation_budo]],3,FALSE),"")</f>
        <v/>
      </c>
      <c r="BN2759" s="51" t="str">
        <f>IFERROR(VLOOKUP(BM2759,abbreviation[[description_german]:[abbreviation_budo]],3,FALSE),"")</f>
        <v/>
      </c>
      <c r="BO2759" s="31"/>
      <c r="BQ2759" s="51" t="str">
        <f>IFERROR(VLOOKUP(BP2759,abbreviation[[description_german]:[abbreviation_budo]],3,FALSE),"")</f>
        <v/>
      </c>
      <c r="BR2759" s="57" t="str">
        <f t="shared" si="392"/>
        <v>_</v>
      </c>
      <c r="BU2759" s="53" t="str">
        <f>IFERROR(VLOOKUP(BT2759,abbreviation[[description_german]:[abbreviation_budo]],3,FALSE),"")</f>
        <v/>
      </c>
      <c r="BV2759" s="60" t="str">
        <f t="shared" si="393"/>
        <v>_</v>
      </c>
      <c r="BY2759" s="48" t="str">
        <f>IFERROR(VLOOKUP(BX2759,category[[category_name_german]:[abbreviation_category_budo]],3,FALSE),"")</f>
        <v/>
      </c>
      <c r="CB2759" s="48" t="str">
        <f>IFERROR(VLOOKUP(CA2759,category[[category_name_german]:[abbreviation_category_budo]],3,FALSE),"")</f>
        <v/>
      </c>
      <c r="CE2759" s="48" t="str">
        <f>IFERROR(VLOOKUP(CD2759,category[[category_name_german]:[abbreviation_category_budo]],3,FALSE),"")</f>
        <v/>
      </c>
      <c r="CH2759" s="48" t="str">
        <f>IFERROR(VLOOKUP(CG2759,category[[category_name_german]:[abbreviation_category_budo]],3,FALSE),"")</f>
        <v/>
      </c>
      <c r="CK2759" s="48" t="str">
        <f>IFERROR(VLOOKUP(CJ2759,category[[category_name_german]:[abbreviation_category_budo]],3,FALSE),"")</f>
        <v/>
      </c>
      <c r="CM2759" s="49" t="str">
        <f t="shared" si="394"/>
        <v/>
      </c>
      <c r="CO2759" s="63" t="str">
        <f t="shared" si="395"/>
        <v/>
      </c>
    </row>
    <row r="2760" spans="4:93" x14ac:dyDescent="0.25">
      <c r="D2760" s="48" t="str">
        <f>IFERROR(VLOOKUP(C2760,category[[category_name_german]:[abbreviation_category_budo]],3,FALSE),"")</f>
        <v/>
      </c>
      <c r="G2760" s="48" t="str">
        <f>IFERROR(VLOOKUP(F2760,category[[category_name_german]:[abbreviation_category_budo]],3,FALSE),"")</f>
        <v/>
      </c>
      <c r="J2760" s="48" t="str">
        <f>IFERROR(VLOOKUP(I2760,category[[category_name_german]:[abbreviation_category_budo]],3,FALSE),"")</f>
        <v/>
      </c>
      <c r="M2760" s="48" t="str">
        <f>IFERROR(VLOOKUP(L2760,category[[category_name_german]:[abbreviation_category_budo]],3,FALSE),"")</f>
        <v/>
      </c>
      <c r="P2760" s="48" t="str">
        <f>IFERROR(VLOOKUP(O2760,category[[category_name_german]:[abbreviation_category_budo]],3,FALSE),"")</f>
        <v/>
      </c>
      <c r="R2760" s="49" t="str">
        <f t="shared" si="387"/>
        <v/>
      </c>
      <c r="U2760" s="48" t="str">
        <f>IFERROR(VLOOKUP(T2760,abbreviation[[description_german]:[abbreviation_budo]],3,FALSE),"")</f>
        <v/>
      </c>
      <c r="X2760" s="51" t="str">
        <f>IFERROR(VLOOKUP(W2760,abbreviation[[description_german]:[abbreviation_budo]],3,FALSE),"")</f>
        <v/>
      </c>
      <c r="Y2760" s="33"/>
      <c r="AA2760" s="49" t="str">
        <f t="shared" si="388"/>
        <v/>
      </c>
      <c r="AD2760" s="48" t="str">
        <f>IFERROR(VLOOKUP(AC2760,abbreviation[[description_german]:[abbreviation_budo]],3,FALSE),"")</f>
        <v/>
      </c>
      <c r="AG2760" s="54" t="str">
        <f>IFERROR(VLOOKUP(AF2760,abbreviation[[description_german]:[abbreviation_budo]],3,FALSE),"")</f>
        <v/>
      </c>
      <c r="AJ2760" s="49" t="str">
        <f t="shared" si="389"/>
        <v>_</v>
      </c>
      <c r="AM2760" s="48" t="str">
        <f>IFERROR(VLOOKUP(AL2760,abbreviation[[description_german]:[abbreviation_budo]],3,FALSE),"")</f>
        <v/>
      </c>
      <c r="AP2760" s="54" t="str">
        <f>IFERROR(VLOOKUP(AO2760,abbreviation[[description_german]:[abbreviation_budo]],3,FALSE),"")</f>
        <v/>
      </c>
      <c r="AS2760" s="49" t="str">
        <f t="shared" si="390"/>
        <v>_</v>
      </c>
      <c r="AV2760" s="53" t="str">
        <f>IFERROR(VLOOKUP(AU2760,abbreviation[[description_german]:[abbreviation_budo]],3,FALSE),"")</f>
        <v/>
      </c>
      <c r="AY2760" s="51" t="str">
        <f>IFERROR(VLOOKUP(AX2760,abbreviation[[description_german]:[abbreviation_budo]],3,FALSE),"")</f>
        <v/>
      </c>
      <c r="BB2760" s="51" t="str">
        <f>IFERROR(VLOOKUP(BA2760,abbreviation[[description_german]:[abbreviation_budo]],3,FALSE),"")</f>
        <v/>
      </c>
      <c r="BE2760" s="51" t="str">
        <f>IFERROR(VLOOKUP(BD2760,abbreviation[[description_german]:[abbreviation_budo]],3,FALSE),"")</f>
        <v/>
      </c>
      <c r="BG2760" s="38"/>
      <c r="BH2760" s="49" t="str">
        <f t="shared" si="391"/>
        <v>_</v>
      </c>
      <c r="BK2760" s="53" t="str">
        <f>IFERROR(VLOOKUP(BJ2760,abbreviation[[description_german]:[abbreviation_budo]],3,FALSE),"")</f>
        <v/>
      </c>
      <c r="BN2760" s="51" t="str">
        <f>IFERROR(VLOOKUP(BM2760,abbreviation[[description_german]:[abbreviation_budo]],3,FALSE),"")</f>
        <v/>
      </c>
      <c r="BO2760" s="31"/>
      <c r="BQ2760" s="51" t="str">
        <f>IFERROR(VLOOKUP(BP2760,abbreviation[[description_german]:[abbreviation_budo]],3,FALSE),"")</f>
        <v/>
      </c>
      <c r="BR2760" s="57" t="str">
        <f t="shared" si="392"/>
        <v>_</v>
      </c>
      <c r="BU2760" s="53" t="str">
        <f>IFERROR(VLOOKUP(BT2760,abbreviation[[description_german]:[abbreviation_budo]],3,FALSE),"")</f>
        <v/>
      </c>
      <c r="BV2760" s="60" t="str">
        <f t="shared" si="393"/>
        <v>_</v>
      </c>
      <c r="BY2760" s="48" t="str">
        <f>IFERROR(VLOOKUP(BX2760,category[[category_name_german]:[abbreviation_category_budo]],3,FALSE),"")</f>
        <v/>
      </c>
      <c r="CB2760" s="48" t="str">
        <f>IFERROR(VLOOKUP(CA2760,category[[category_name_german]:[abbreviation_category_budo]],3,FALSE),"")</f>
        <v/>
      </c>
      <c r="CE2760" s="48" t="str">
        <f>IFERROR(VLOOKUP(CD2760,category[[category_name_german]:[abbreviation_category_budo]],3,FALSE),"")</f>
        <v/>
      </c>
      <c r="CH2760" s="48" t="str">
        <f>IFERROR(VLOOKUP(CG2760,category[[category_name_german]:[abbreviation_category_budo]],3,FALSE),"")</f>
        <v/>
      </c>
      <c r="CK2760" s="48" t="str">
        <f>IFERROR(VLOOKUP(CJ2760,category[[category_name_german]:[abbreviation_category_budo]],3,FALSE),"")</f>
        <v/>
      </c>
      <c r="CM2760" s="49" t="str">
        <f t="shared" si="394"/>
        <v/>
      </c>
      <c r="CO2760" s="63" t="str">
        <f t="shared" si="395"/>
        <v/>
      </c>
    </row>
    <row r="2761" spans="4:93" x14ac:dyDescent="0.25">
      <c r="D2761" s="48" t="str">
        <f>IFERROR(VLOOKUP(C2761,category[[category_name_german]:[abbreviation_category_budo]],3,FALSE),"")</f>
        <v/>
      </c>
      <c r="G2761" s="48" t="str">
        <f>IFERROR(VLOOKUP(F2761,category[[category_name_german]:[abbreviation_category_budo]],3,FALSE),"")</f>
        <v/>
      </c>
      <c r="J2761" s="48" t="str">
        <f>IFERROR(VLOOKUP(I2761,category[[category_name_german]:[abbreviation_category_budo]],3,FALSE),"")</f>
        <v/>
      </c>
      <c r="M2761" s="48" t="str">
        <f>IFERROR(VLOOKUP(L2761,category[[category_name_german]:[abbreviation_category_budo]],3,FALSE),"")</f>
        <v/>
      </c>
      <c r="P2761" s="48" t="str">
        <f>IFERROR(VLOOKUP(O2761,category[[category_name_german]:[abbreviation_category_budo]],3,FALSE),"")</f>
        <v/>
      </c>
      <c r="R2761" s="49" t="str">
        <f t="shared" si="387"/>
        <v/>
      </c>
      <c r="U2761" s="48" t="str">
        <f>IFERROR(VLOOKUP(T2761,abbreviation[[description_german]:[abbreviation_budo]],3,FALSE),"")</f>
        <v/>
      </c>
      <c r="X2761" s="51" t="str">
        <f>IFERROR(VLOOKUP(W2761,abbreviation[[description_german]:[abbreviation_budo]],3,FALSE),"")</f>
        <v/>
      </c>
      <c r="Y2761" s="33"/>
      <c r="AA2761" s="49" t="str">
        <f t="shared" si="388"/>
        <v/>
      </c>
      <c r="AD2761" s="48" t="str">
        <f>IFERROR(VLOOKUP(AC2761,abbreviation[[description_german]:[abbreviation_budo]],3,FALSE),"")</f>
        <v/>
      </c>
      <c r="AG2761" s="54" t="str">
        <f>IFERROR(VLOOKUP(AF2761,abbreviation[[description_german]:[abbreviation_budo]],3,FALSE),"")</f>
        <v/>
      </c>
      <c r="AJ2761" s="49" t="str">
        <f t="shared" si="389"/>
        <v>_</v>
      </c>
      <c r="AM2761" s="48" t="str">
        <f>IFERROR(VLOOKUP(AL2761,abbreviation[[description_german]:[abbreviation_budo]],3,FALSE),"")</f>
        <v/>
      </c>
      <c r="AP2761" s="54" t="str">
        <f>IFERROR(VLOOKUP(AO2761,abbreviation[[description_german]:[abbreviation_budo]],3,FALSE),"")</f>
        <v/>
      </c>
      <c r="AS2761" s="49" t="str">
        <f t="shared" si="390"/>
        <v>_</v>
      </c>
      <c r="AV2761" s="53" t="str">
        <f>IFERROR(VLOOKUP(AU2761,abbreviation[[description_german]:[abbreviation_budo]],3,FALSE),"")</f>
        <v/>
      </c>
      <c r="AY2761" s="51" t="str">
        <f>IFERROR(VLOOKUP(AX2761,abbreviation[[description_german]:[abbreviation_budo]],3,FALSE),"")</f>
        <v/>
      </c>
      <c r="BB2761" s="51" t="str">
        <f>IFERROR(VLOOKUP(BA2761,abbreviation[[description_german]:[abbreviation_budo]],3,FALSE),"")</f>
        <v/>
      </c>
      <c r="BE2761" s="51" t="str">
        <f>IFERROR(VLOOKUP(BD2761,abbreviation[[description_german]:[abbreviation_budo]],3,FALSE),"")</f>
        <v/>
      </c>
      <c r="BG2761" s="38"/>
      <c r="BH2761" s="49" t="str">
        <f t="shared" si="391"/>
        <v>_</v>
      </c>
      <c r="BK2761" s="53" t="str">
        <f>IFERROR(VLOOKUP(BJ2761,abbreviation[[description_german]:[abbreviation_budo]],3,FALSE),"")</f>
        <v/>
      </c>
      <c r="BN2761" s="51" t="str">
        <f>IFERROR(VLOOKUP(BM2761,abbreviation[[description_german]:[abbreviation_budo]],3,FALSE),"")</f>
        <v/>
      </c>
      <c r="BO2761" s="31"/>
      <c r="BQ2761" s="51" t="str">
        <f>IFERROR(VLOOKUP(BP2761,abbreviation[[description_german]:[abbreviation_budo]],3,FALSE),"")</f>
        <v/>
      </c>
      <c r="BR2761" s="57" t="str">
        <f t="shared" si="392"/>
        <v>_</v>
      </c>
      <c r="BU2761" s="53" t="str">
        <f>IFERROR(VLOOKUP(BT2761,abbreviation[[description_german]:[abbreviation_budo]],3,FALSE),"")</f>
        <v/>
      </c>
      <c r="BV2761" s="60" t="str">
        <f t="shared" si="393"/>
        <v>_</v>
      </c>
      <c r="BY2761" s="48" t="str">
        <f>IFERROR(VLOOKUP(BX2761,category[[category_name_german]:[abbreviation_category_budo]],3,FALSE),"")</f>
        <v/>
      </c>
      <c r="CB2761" s="48" t="str">
        <f>IFERROR(VLOOKUP(CA2761,category[[category_name_german]:[abbreviation_category_budo]],3,FALSE),"")</f>
        <v/>
      </c>
      <c r="CE2761" s="48" t="str">
        <f>IFERROR(VLOOKUP(CD2761,category[[category_name_german]:[abbreviation_category_budo]],3,FALSE),"")</f>
        <v/>
      </c>
      <c r="CH2761" s="48" t="str">
        <f>IFERROR(VLOOKUP(CG2761,category[[category_name_german]:[abbreviation_category_budo]],3,FALSE),"")</f>
        <v/>
      </c>
      <c r="CK2761" s="48" t="str">
        <f>IFERROR(VLOOKUP(CJ2761,category[[category_name_german]:[abbreviation_category_budo]],3,FALSE),"")</f>
        <v/>
      </c>
      <c r="CM2761" s="49" t="str">
        <f t="shared" si="394"/>
        <v/>
      </c>
      <c r="CO2761" s="63" t="str">
        <f t="shared" si="395"/>
        <v/>
      </c>
    </row>
    <row r="2762" spans="4:93" x14ac:dyDescent="0.25">
      <c r="D2762" s="48" t="str">
        <f>IFERROR(VLOOKUP(C2762,category[[category_name_german]:[abbreviation_category_budo]],3,FALSE),"")</f>
        <v/>
      </c>
      <c r="G2762" s="48" t="str">
        <f>IFERROR(VLOOKUP(F2762,category[[category_name_german]:[abbreviation_category_budo]],3,FALSE),"")</f>
        <v/>
      </c>
      <c r="J2762" s="48" t="str">
        <f>IFERROR(VLOOKUP(I2762,category[[category_name_german]:[abbreviation_category_budo]],3,FALSE),"")</f>
        <v/>
      </c>
      <c r="M2762" s="48" t="str">
        <f>IFERROR(VLOOKUP(L2762,category[[category_name_german]:[abbreviation_category_budo]],3,FALSE),"")</f>
        <v/>
      </c>
      <c r="P2762" s="48" t="str">
        <f>IFERROR(VLOOKUP(O2762,category[[category_name_german]:[abbreviation_category_budo]],3,FALSE),"")</f>
        <v/>
      </c>
      <c r="R2762" s="49" t="str">
        <f t="shared" si="387"/>
        <v/>
      </c>
      <c r="U2762" s="48" t="str">
        <f>IFERROR(VLOOKUP(T2762,abbreviation[[description_german]:[abbreviation_budo]],3,FALSE),"")</f>
        <v/>
      </c>
      <c r="X2762" s="51" t="str">
        <f>IFERROR(VLOOKUP(W2762,abbreviation[[description_german]:[abbreviation_budo]],3,FALSE),"")</f>
        <v/>
      </c>
      <c r="Y2762" s="33"/>
      <c r="AA2762" s="49" t="str">
        <f t="shared" si="388"/>
        <v/>
      </c>
      <c r="AD2762" s="48" t="str">
        <f>IFERROR(VLOOKUP(AC2762,abbreviation[[description_german]:[abbreviation_budo]],3,FALSE),"")</f>
        <v/>
      </c>
      <c r="AG2762" s="54" t="str">
        <f>IFERROR(VLOOKUP(AF2762,abbreviation[[description_german]:[abbreviation_budo]],3,FALSE),"")</f>
        <v/>
      </c>
      <c r="AJ2762" s="49" t="str">
        <f t="shared" si="389"/>
        <v>_</v>
      </c>
      <c r="AM2762" s="48" t="str">
        <f>IFERROR(VLOOKUP(AL2762,abbreviation[[description_german]:[abbreviation_budo]],3,FALSE),"")</f>
        <v/>
      </c>
      <c r="AP2762" s="54" t="str">
        <f>IFERROR(VLOOKUP(AO2762,abbreviation[[description_german]:[abbreviation_budo]],3,FALSE),"")</f>
        <v/>
      </c>
      <c r="AS2762" s="49" t="str">
        <f t="shared" si="390"/>
        <v>_</v>
      </c>
      <c r="AV2762" s="53" t="str">
        <f>IFERROR(VLOOKUP(AU2762,abbreviation[[description_german]:[abbreviation_budo]],3,FALSE),"")</f>
        <v/>
      </c>
      <c r="AY2762" s="51" t="str">
        <f>IFERROR(VLOOKUP(AX2762,abbreviation[[description_german]:[abbreviation_budo]],3,FALSE),"")</f>
        <v/>
      </c>
      <c r="BB2762" s="51" t="str">
        <f>IFERROR(VLOOKUP(BA2762,abbreviation[[description_german]:[abbreviation_budo]],3,FALSE),"")</f>
        <v/>
      </c>
      <c r="BE2762" s="51" t="str">
        <f>IFERROR(VLOOKUP(BD2762,abbreviation[[description_german]:[abbreviation_budo]],3,FALSE),"")</f>
        <v/>
      </c>
      <c r="BG2762" s="38"/>
      <c r="BH2762" s="49" t="str">
        <f t="shared" si="391"/>
        <v>_</v>
      </c>
      <c r="BK2762" s="53" t="str">
        <f>IFERROR(VLOOKUP(BJ2762,abbreviation[[description_german]:[abbreviation_budo]],3,FALSE),"")</f>
        <v/>
      </c>
      <c r="BN2762" s="51" t="str">
        <f>IFERROR(VLOOKUP(BM2762,abbreviation[[description_german]:[abbreviation_budo]],3,FALSE),"")</f>
        <v/>
      </c>
      <c r="BO2762" s="31"/>
      <c r="BQ2762" s="51" t="str">
        <f>IFERROR(VLOOKUP(BP2762,abbreviation[[description_german]:[abbreviation_budo]],3,FALSE),"")</f>
        <v/>
      </c>
      <c r="BR2762" s="57" t="str">
        <f t="shared" si="392"/>
        <v>_</v>
      </c>
      <c r="BU2762" s="53" t="str">
        <f>IFERROR(VLOOKUP(BT2762,abbreviation[[description_german]:[abbreviation_budo]],3,FALSE),"")</f>
        <v/>
      </c>
      <c r="BV2762" s="60" t="str">
        <f t="shared" si="393"/>
        <v>_</v>
      </c>
      <c r="BY2762" s="48" t="str">
        <f>IFERROR(VLOOKUP(BX2762,category[[category_name_german]:[abbreviation_category_budo]],3,FALSE),"")</f>
        <v/>
      </c>
      <c r="CB2762" s="48" t="str">
        <f>IFERROR(VLOOKUP(CA2762,category[[category_name_german]:[abbreviation_category_budo]],3,FALSE),"")</f>
        <v/>
      </c>
      <c r="CE2762" s="48" t="str">
        <f>IFERROR(VLOOKUP(CD2762,category[[category_name_german]:[abbreviation_category_budo]],3,FALSE),"")</f>
        <v/>
      </c>
      <c r="CH2762" s="48" t="str">
        <f>IFERROR(VLOOKUP(CG2762,category[[category_name_german]:[abbreviation_category_budo]],3,FALSE),"")</f>
        <v/>
      </c>
      <c r="CK2762" s="48" t="str">
        <f>IFERROR(VLOOKUP(CJ2762,category[[category_name_german]:[abbreviation_category_budo]],3,FALSE),"")</f>
        <v/>
      </c>
      <c r="CM2762" s="49" t="str">
        <f t="shared" si="394"/>
        <v/>
      </c>
      <c r="CO2762" s="63" t="str">
        <f t="shared" si="395"/>
        <v/>
      </c>
    </row>
    <row r="2763" spans="4:93" x14ac:dyDescent="0.25">
      <c r="D2763" s="48" t="str">
        <f>IFERROR(VLOOKUP(C2763,category[[category_name_german]:[abbreviation_category_budo]],3,FALSE),"")</f>
        <v/>
      </c>
      <c r="G2763" s="48" t="str">
        <f>IFERROR(VLOOKUP(F2763,category[[category_name_german]:[abbreviation_category_budo]],3,FALSE),"")</f>
        <v/>
      </c>
      <c r="J2763" s="48" t="str">
        <f>IFERROR(VLOOKUP(I2763,category[[category_name_german]:[abbreviation_category_budo]],3,FALSE),"")</f>
        <v/>
      </c>
      <c r="M2763" s="48" t="str">
        <f>IFERROR(VLOOKUP(L2763,category[[category_name_german]:[abbreviation_category_budo]],3,FALSE),"")</f>
        <v/>
      </c>
      <c r="P2763" s="48" t="str">
        <f>IFERROR(VLOOKUP(O2763,category[[category_name_german]:[abbreviation_category_budo]],3,FALSE),"")</f>
        <v/>
      </c>
      <c r="R2763" s="49" t="str">
        <f t="shared" si="387"/>
        <v/>
      </c>
      <c r="U2763" s="48" t="str">
        <f>IFERROR(VLOOKUP(T2763,abbreviation[[description_german]:[abbreviation_budo]],3,FALSE),"")</f>
        <v/>
      </c>
      <c r="X2763" s="51" t="str">
        <f>IFERROR(VLOOKUP(W2763,abbreviation[[description_german]:[abbreviation_budo]],3,FALSE),"")</f>
        <v/>
      </c>
      <c r="Y2763" s="33"/>
      <c r="AA2763" s="49" t="str">
        <f t="shared" si="388"/>
        <v/>
      </c>
      <c r="AD2763" s="48" t="str">
        <f>IFERROR(VLOOKUP(AC2763,abbreviation[[description_german]:[abbreviation_budo]],3,FALSE),"")</f>
        <v/>
      </c>
      <c r="AG2763" s="54" t="str">
        <f>IFERROR(VLOOKUP(AF2763,abbreviation[[description_german]:[abbreviation_budo]],3,FALSE),"")</f>
        <v/>
      </c>
      <c r="AJ2763" s="49" t="str">
        <f t="shared" si="389"/>
        <v>_</v>
      </c>
      <c r="AM2763" s="48" t="str">
        <f>IFERROR(VLOOKUP(AL2763,abbreviation[[description_german]:[abbreviation_budo]],3,FALSE),"")</f>
        <v/>
      </c>
      <c r="AP2763" s="54" t="str">
        <f>IFERROR(VLOOKUP(AO2763,abbreviation[[description_german]:[abbreviation_budo]],3,FALSE),"")</f>
        <v/>
      </c>
      <c r="AS2763" s="49" t="str">
        <f t="shared" si="390"/>
        <v>_</v>
      </c>
      <c r="AV2763" s="53" t="str">
        <f>IFERROR(VLOOKUP(AU2763,abbreviation[[description_german]:[abbreviation_budo]],3,FALSE),"")</f>
        <v/>
      </c>
      <c r="AY2763" s="51" t="str">
        <f>IFERROR(VLOOKUP(AX2763,abbreviation[[description_german]:[abbreviation_budo]],3,FALSE),"")</f>
        <v/>
      </c>
      <c r="BB2763" s="51" t="str">
        <f>IFERROR(VLOOKUP(BA2763,abbreviation[[description_german]:[abbreviation_budo]],3,FALSE),"")</f>
        <v/>
      </c>
      <c r="BE2763" s="51" t="str">
        <f>IFERROR(VLOOKUP(BD2763,abbreviation[[description_german]:[abbreviation_budo]],3,FALSE),"")</f>
        <v/>
      </c>
      <c r="BG2763" s="38"/>
      <c r="BH2763" s="49" t="str">
        <f t="shared" si="391"/>
        <v>_</v>
      </c>
      <c r="BK2763" s="53" t="str">
        <f>IFERROR(VLOOKUP(BJ2763,abbreviation[[description_german]:[abbreviation_budo]],3,FALSE),"")</f>
        <v/>
      </c>
      <c r="BN2763" s="51" t="str">
        <f>IFERROR(VLOOKUP(BM2763,abbreviation[[description_german]:[abbreviation_budo]],3,FALSE),"")</f>
        <v/>
      </c>
      <c r="BO2763" s="31"/>
      <c r="BQ2763" s="51" t="str">
        <f>IFERROR(VLOOKUP(BP2763,abbreviation[[description_german]:[abbreviation_budo]],3,FALSE),"")</f>
        <v/>
      </c>
      <c r="BR2763" s="57" t="str">
        <f t="shared" si="392"/>
        <v>_</v>
      </c>
      <c r="BU2763" s="53" t="str">
        <f>IFERROR(VLOOKUP(BT2763,abbreviation[[description_german]:[abbreviation_budo]],3,FALSE),"")</f>
        <v/>
      </c>
      <c r="BV2763" s="60" t="str">
        <f t="shared" si="393"/>
        <v>_</v>
      </c>
      <c r="BY2763" s="48" t="str">
        <f>IFERROR(VLOOKUP(BX2763,category[[category_name_german]:[abbreviation_category_budo]],3,FALSE),"")</f>
        <v/>
      </c>
      <c r="CB2763" s="48" t="str">
        <f>IFERROR(VLOOKUP(CA2763,category[[category_name_german]:[abbreviation_category_budo]],3,FALSE),"")</f>
        <v/>
      </c>
      <c r="CE2763" s="48" t="str">
        <f>IFERROR(VLOOKUP(CD2763,category[[category_name_german]:[abbreviation_category_budo]],3,FALSE),"")</f>
        <v/>
      </c>
      <c r="CH2763" s="48" t="str">
        <f>IFERROR(VLOOKUP(CG2763,category[[category_name_german]:[abbreviation_category_budo]],3,FALSE),"")</f>
        <v/>
      </c>
      <c r="CK2763" s="48" t="str">
        <f>IFERROR(VLOOKUP(CJ2763,category[[category_name_german]:[abbreviation_category_budo]],3,FALSE),"")</f>
        <v/>
      </c>
      <c r="CM2763" s="49" t="str">
        <f t="shared" si="394"/>
        <v/>
      </c>
      <c r="CO2763" s="63" t="str">
        <f t="shared" si="395"/>
        <v/>
      </c>
    </row>
    <row r="2764" spans="4:93" x14ac:dyDescent="0.25">
      <c r="D2764" s="48" t="str">
        <f>IFERROR(VLOOKUP(C2764,category[[category_name_german]:[abbreviation_category_budo]],3,FALSE),"")</f>
        <v/>
      </c>
      <c r="G2764" s="48" t="str">
        <f>IFERROR(VLOOKUP(F2764,category[[category_name_german]:[abbreviation_category_budo]],3,FALSE),"")</f>
        <v/>
      </c>
      <c r="J2764" s="48" t="str">
        <f>IFERROR(VLOOKUP(I2764,category[[category_name_german]:[abbreviation_category_budo]],3,FALSE),"")</f>
        <v/>
      </c>
      <c r="M2764" s="48" t="str">
        <f>IFERROR(VLOOKUP(L2764,category[[category_name_german]:[abbreviation_category_budo]],3,FALSE),"")</f>
        <v/>
      </c>
      <c r="P2764" s="48" t="str">
        <f>IFERROR(VLOOKUP(O2764,category[[category_name_german]:[abbreviation_category_budo]],3,FALSE),"")</f>
        <v/>
      </c>
      <c r="R2764" s="49" t="str">
        <f t="shared" si="387"/>
        <v/>
      </c>
      <c r="U2764" s="48" t="str">
        <f>IFERROR(VLOOKUP(T2764,abbreviation[[description_german]:[abbreviation_budo]],3,FALSE),"")</f>
        <v/>
      </c>
      <c r="X2764" s="51" t="str">
        <f>IFERROR(VLOOKUP(W2764,abbreviation[[description_german]:[abbreviation_budo]],3,FALSE),"")</f>
        <v/>
      </c>
      <c r="Y2764" s="33"/>
      <c r="AA2764" s="49" t="str">
        <f t="shared" si="388"/>
        <v/>
      </c>
      <c r="AD2764" s="48" t="str">
        <f>IFERROR(VLOOKUP(AC2764,abbreviation[[description_german]:[abbreviation_budo]],3,FALSE),"")</f>
        <v/>
      </c>
      <c r="AG2764" s="54" t="str">
        <f>IFERROR(VLOOKUP(AF2764,abbreviation[[description_german]:[abbreviation_budo]],3,FALSE),"")</f>
        <v/>
      </c>
      <c r="AJ2764" s="49" t="str">
        <f t="shared" si="389"/>
        <v>_</v>
      </c>
      <c r="AM2764" s="48" t="str">
        <f>IFERROR(VLOOKUP(AL2764,abbreviation[[description_german]:[abbreviation_budo]],3,FALSE),"")</f>
        <v/>
      </c>
      <c r="AP2764" s="54" t="str">
        <f>IFERROR(VLOOKUP(AO2764,abbreviation[[description_german]:[abbreviation_budo]],3,FALSE),"")</f>
        <v/>
      </c>
      <c r="AS2764" s="49" t="str">
        <f t="shared" si="390"/>
        <v>_</v>
      </c>
      <c r="AV2764" s="53" t="str">
        <f>IFERROR(VLOOKUP(AU2764,abbreviation[[description_german]:[abbreviation_budo]],3,FALSE),"")</f>
        <v/>
      </c>
      <c r="AY2764" s="51" t="str">
        <f>IFERROR(VLOOKUP(AX2764,abbreviation[[description_german]:[abbreviation_budo]],3,FALSE),"")</f>
        <v/>
      </c>
      <c r="BB2764" s="51" t="str">
        <f>IFERROR(VLOOKUP(BA2764,abbreviation[[description_german]:[abbreviation_budo]],3,FALSE),"")</f>
        <v/>
      </c>
      <c r="BE2764" s="51" t="str">
        <f>IFERROR(VLOOKUP(BD2764,abbreviation[[description_german]:[abbreviation_budo]],3,FALSE),"")</f>
        <v/>
      </c>
      <c r="BG2764" s="38"/>
      <c r="BH2764" s="49" t="str">
        <f t="shared" si="391"/>
        <v>_</v>
      </c>
      <c r="BK2764" s="53" t="str">
        <f>IFERROR(VLOOKUP(BJ2764,abbreviation[[description_german]:[abbreviation_budo]],3,FALSE),"")</f>
        <v/>
      </c>
      <c r="BN2764" s="51" t="str">
        <f>IFERROR(VLOOKUP(BM2764,abbreviation[[description_german]:[abbreviation_budo]],3,FALSE),"")</f>
        <v/>
      </c>
      <c r="BO2764" s="31"/>
      <c r="BQ2764" s="51" t="str">
        <f>IFERROR(VLOOKUP(BP2764,abbreviation[[description_german]:[abbreviation_budo]],3,FALSE),"")</f>
        <v/>
      </c>
      <c r="BR2764" s="57" t="str">
        <f t="shared" si="392"/>
        <v>_</v>
      </c>
      <c r="BU2764" s="53" t="str">
        <f>IFERROR(VLOOKUP(BT2764,abbreviation[[description_german]:[abbreviation_budo]],3,FALSE),"")</f>
        <v/>
      </c>
      <c r="BV2764" s="60" t="str">
        <f t="shared" si="393"/>
        <v>_</v>
      </c>
      <c r="BY2764" s="48" t="str">
        <f>IFERROR(VLOOKUP(BX2764,category[[category_name_german]:[abbreviation_category_budo]],3,FALSE),"")</f>
        <v/>
      </c>
      <c r="CB2764" s="48" t="str">
        <f>IFERROR(VLOOKUP(CA2764,category[[category_name_german]:[abbreviation_category_budo]],3,FALSE),"")</f>
        <v/>
      </c>
      <c r="CE2764" s="48" t="str">
        <f>IFERROR(VLOOKUP(CD2764,category[[category_name_german]:[abbreviation_category_budo]],3,FALSE),"")</f>
        <v/>
      </c>
      <c r="CH2764" s="48" t="str">
        <f>IFERROR(VLOOKUP(CG2764,category[[category_name_german]:[abbreviation_category_budo]],3,FALSE),"")</f>
        <v/>
      </c>
      <c r="CK2764" s="48" t="str">
        <f>IFERROR(VLOOKUP(CJ2764,category[[category_name_german]:[abbreviation_category_budo]],3,FALSE),"")</f>
        <v/>
      </c>
      <c r="CM2764" s="49" t="str">
        <f t="shared" si="394"/>
        <v/>
      </c>
      <c r="CO2764" s="63" t="str">
        <f t="shared" si="395"/>
        <v/>
      </c>
    </row>
    <row r="2765" spans="4:93" x14ac:dyDescent="0.25">
      <c r="D2765" s="48" t="str">
        <f>IFERROR(VLOOKUP(C2765,category[[category_name_german]:[abbreviation_category_budo]],3,FALSE),"")</f>
        <v/>
      </c>
      <c r="G2765" s="48" t="str">
        <f>IFERROR(VLOOKUP(F2765,category[[category_name_german]:[abbreviation_category_budo]],3,FALSE),"")</f>
        <v/>
      </c>
      <c r="J2765" s="48" t="str">
        <f>IFERROR(VLOOKUP(I2765,category[[category_name_german]:[abbreviation_category_budo]],3,FALSE),"")</f>
        <v/>
      </c>
      <c r="M2765" s="48" t="str">
        <f>IFERROR(VLOOKUP(L2765,category[[category_name_german]:[abbreviation_category_budo]],3,FALSE),"")</f>
        <v/>
      </c>
      <c r="P2765" s="48" t="str">
        <f>IFERROR(VLOOKUP(O2765,category[[category_name_german]:[abbreviation_category_budo]],3,FALSE),"")</f>
        <v/>
      </c>
      <c r="R2765" s="49" t="str">
        <f t="shared" si="387"/>
        <v/>
      </c>
      <c r="U2765" s="48" t="str">
        <f>IFERROR(VLOOKUP(T2765,abbreviation[[description_german]:[abbreviation_budo]],3,FALSE),"")</f>
        <v/>
      </c>
      <c r="X2765" s="51" t="str">
        <f>IFERROR(VLOOKUP(W2765,abbreviation[[description_german]:[abbreviation_budo]],3,FALSE),"")</f>
        <v/>
      </c>
      <c r="Y2765" s="33"/>
      <c r="AA2765" s="49" t="str">
        <f t="shared" si="388"/>
        <v/>
      </c>
      <c r="AD2765" s="48" t="str">
        <f>IFERROR(VLOOKUP(AC2765,abbreviation[[description_german]:[abbreviation_budo]],3,FALSE),"")</f>
        <v/>
      </c>
      <c r="AG2765" s="54" t="str">
        <f>IFERROR(VLOOKUP(AF2765,abbreviation[[description_german]:[abbreviation_budo]],3,FALSE),"")</f>
        <v/>
      </c>
      <c r="AJ2765" s="49" t="str">
        <f t="shared" si="389"/>
        <v>_</v>
      </c>
      <c r="AM2765" s="48" t="str">
        <f>IFERROR(VLOOKUP(AL2765,abbreviation[[description_german]:[abbreviation_budo]],3,FALSE),"")</f>
        <v/>
      </c>
      <c r="AP2765" s="54" t="str">
        <f>IFERROR(VLOOKUP(AO2765,abbreviation[[description_german]:[abbreviation_budo]],3,FALSE),"")</f>
        <v/>
      </c>
      <c r="AS2765" s="49" t="str">
        <f t="shared" si="390"/>
        <v>_</v>
      </c>
      <c r="AV2765" s="53" t="str">
        <f>IFERROR(VLOOKUP(AU2765,abbreviation[[description_german]:[abbreviation_budo]],3,FALSE),"")</f>
        <v/>
      </c>
      <c r="AY2765" s="51" t="str">
        <f>IFERROR(VLOOKUP(AX2765,abbreviation[[description_german]:[abbreviation_budo]],3,FALSE),"")</f>
        <v/>
      </c>
      <c r="BB2765" s="51" t="str">
        <f>IFERROR(VLOOKUP(BA2765,abbreviation[[description_german]:[abbreviation_budo]],3,FALSE),"")</f>
        <v/>
      </c>
      <c r="BE2765" s="51" t="str">
        <f>IFERROR(VLOOKUP(BD2765,abbreviation[[description_german]:[abbreviation_budo]],3,FALSE),"")</f>
        <v/>
      </c>
      <c r="BG2765" s="38"/>
      <c r="BH2765" s="49" t="str">
        <f t="shared" si="391"/>
        <v>_</v>
      </c>
      <c r="BK2765" s="53" t="str">
        <f>IFERROR(VLOOKUP(BJ2765,abbreviation[[description_german]:[abbreviation_budo]],3,FALSE),"")</f>
        <v/>
      </c>
      <c r="BN2765" s="51" t="str">
        <f>IFERROR(VLOOKUP(BM2765,abbreviation[[description_german]:[abbreviation_budo]],3,FALSE),"")</f>
        <v/>
      </c>
      <c r="BO2765" s="31"/>
      <c r="BQ2765" s="51" t="str">
        <f>IFERROR(VLOOKUP(BP2765,abbreviation[[description_german]:[abbreviation_budo]],3,FALSE),"")</f>
        <v/>
      </c>
      <c r="BR2765" s="57" t="str">
        <f t="shared" si="392"/>
        <v>_</v>
      </c>
      <c r="BU2765" s="53" t="str">
        <f>IFERROR(VLOOKUP(BT2765,abbreviation[[description_german]:[abbreviation_budo]],3,FALSE),"")</f>
        <v/>
      </c>
      <c r="BV2765" s="60" t="str">
        <f t="shared" si="393"/>
        <v>_</v>
      </c>
      <c r="BY2765" s="48" t="str">
        <f>IFERROR(VLOOKUP(BX2765,category[[category_name_german]:[abbreviation_category_budo]],3,FALSE),"")</f>
        <v/>
      </c>
      <c r="CB2765" s="48" t="str">
        <f>IFERROR(VLOOKUP(CA2765,category[[category_name_german]:[abbreviation_category_budo]],3,FALSE),"")</f>
        <v/>
      </c>
      <c r="CE2765" s="48" t="str">
        <f>IFERROR(VLOOKUP(CD2765,category[[category_name_german]:[abbreviation_category_budo]],3,FALSE),"")</f>
        <v/>
      </c>
      <c r="CH2765" s="48" t="str">
        <f>IFERROR(VLOOKUP(CG2765,category[[category_name_german]:[abbreviation_category_budo]],3,FALSE),"")</f>
        <v/>
      </c>
      <c r="CK2765" s="48" t="str">
        <f>IFERROR(VLOOKUP(CJ2765,category[[category_name_german]:[abbreviation_category_budo]],3,FALSE),"")</f>
        <v/>
      </c>
      <c r="CM2765" s="49" t="str">
        <f t="shared" si="394"/>
        <v/>
      </c>
      <c r="CO2765" s="63" t="str">
        <f t="shared" si="395"/>
        <v/>
      </c>
    </row>
    <row r="2766" spans="4:93" x14ac:dyDescent="0.25">
      <c r="D2766" s="48" t="str">
        <f>IFERROR(VLOOKUP(C2766,category[[category_name_german]:[abbreviation_category_budo]],3,FALSE),"")</f>
        <v/>
      </c>
      <c r="G2766" s="48" t="str">
        <f>IFERROR(VLOOKUP(F2766,category[[category_name_german]:[abbreviation_category_budo]],3,FALSE),"")</f>
        <v/>
      </c>
      <c r="J2766" s="48" t="str">
        <f>IFERROR(VLOOKUP(I2766,category[[category_name_german]:[abbreviation_category_budo]],3,FALSE),"")</f>
        <v/>
      </c>
      <c r="M2766" s="48" t="str">
        <f>IFERROR(VLOOKUP(L2766,category[[category_name_german]:[abbreviation_category_budo]],3,FALSE),"")</f>
        <v/>
      </c>
      <c r="P2766" s="48" t="str">
        <f>IFERROR(VLOOKUP(O2766,category[[category_name_german]:[abbreviation_category_budo]],3,FALSE),"")</f>
        <v/>
      </c>
      <c r="R2766" s="49" t="str">
        <f t="shared" si="387"/>
        <v/>
      </c>
      <c r="U2766" s="48" t="str">
        <f>IFERROR(VLOOKUP(T2766,abbreviation[[description_german]:[abbreviation_budo]],3,FALSE),"")</f>
        <v/>
      </c>
      <c r="X2766" s="51" t="str">
        <f>IFERROR(VLOOKUP(W2766,abbreviation[[description_german]:[abbreviation_budo]],3,FALSE),"")</f>
        <v/>
      </c>
      <c r="Y2766" s="33"/>
      <c r="AA2766" s="49" t="str">
        <f t="shared" si="388"/>
        <v/>
      </c>
      <c r="AD2766" s="48" t="str">
        <f>IFERROR(VLOOKUP(AC2766,abbreviation[[description_german]:[abbreviation_budo]],3,FALSE),"")</f>
        <v/>
      </c>
      <c r="AG2766" s="54" t="str">
        <f>IFERROR(VLOOKUP(AF2766,abbreviation[[description_german]:[abbreviation_budo]],3,FALSE),"")</f>
        <v/>
      </c>
      <c r="AJ2766" s="49" t="str">
        <f t="shared" si="389"/>
        <v>_</v>
      </c>
      <c r="AM2766" s="48" t="str">
        <f>IFERROR(VLOOKUP(AL2766,abbreviation[[description_german]:[abbreviation_budo]],3,FALSE),"")</f>
        <v/>
      </c>
      <c r="AP2766" s="54" t="str">
        <f>IFERROR(VLOOKUP(AO2766,abbreviation[[description_german]:[abbreviation_budo]],3,FALSE),"")</f>
        <v/>
      </c>
      <c r="AS2766" s="49" t="str">
        <f t="shared" si="390"/>
        <v>_</v>
      </c>
      <c r="AV2766" s="53" t="str">
        <f>IFERROR(VLOOKUP(AU2766,abbreviation[[description_german]:[abbreviation_budo]],3,FALSE),"")</f>
        <v/>
      </c>
      <c r="AY2766" s="51" t="str">
        <f>IFERROR(VLOOKUP(AX2766,abbreviation[[description_german]:[abbreviation_budo]],3,FALSE),"")</f>
        <v/>
      </c>
      <c r="BB2766" s="51" t="str">
        <f>IFERROR(VLOOKUP(BA2766,abbreviation[[description_german]:[abbreviation_budo]],3,FALSE),"")</f>
        <v/>
      </c>
      <c r="BE2766" s="51" t="str">
        <f>IFERROR(VLOOKUP(BD2766,abbreviation[[description_german]:[abbreviation_budo]],3,FALSE),"")</f>
        <v/>
      </c>
      <c r="BG2766" s="38"/>
      <c r="BH2766" s="49" t="str">
        <f t="shared" si="391"/>
        <v>_</v>
      </c>
      <c r="BK2766" s="53" t="str">
        <f>IFERROR(VLOOKUP(BJ2766,abbreviation[[description_german]:[abbreviation_budo]],3,FALSE),"")</f>
        <v/>
      </c>
      <c r="BN2766" s="51" t="str">
        <f>IFERROR(VLOOKUP(BM2766,abbreviation[[description_german]:[abbreviation_budo]],3,FALSE),"")</f>
        <v/>
      </c>
      <c r="BO2766" s="31"/>
      <c r="BQ2766" s="51" t="str">
        <f>IFERROR(VLOOKUP(BP2766,abbreviation[[description_german]:[abbreviation_budo]],3,FALSE),"")</f>
        <v/>
      </c>
      <c r="BR2766" s="57" t="str">
        <f t="shared" si="392"/>
        <v>_</v>
      </c>
      <c r="BU2766" s="53" t="str">
        <f>IFERROR(VLOOKUP(BT2766,abbreviation[[description_german]:[abbreviation_budo]],3,FALSE),"")</f>
        <v/>
      </c>
      <c r="BV2766" s="60" t="str">
        <f t="shared" si="393"/>
        <v>_</v>
      </c>
      <c r="BY2766" s="48" t="str">
        <f>IFERROR(VLOOKUP(BX2766,category[[category_name_german]:[abbreviation_category_budo]],3,FALSE),"")</f>
        <v/>
      </c>
      <c r="CB2766" s="48" t="str">
        <f>IFERROR(VLOOKUP(CA2766,category[[category_name_german]:[abbreviation_category_budo]],3,FALSE),"")</f>
        <v/>
      </c>
      <c r="CE2766" s="48" t="str">
        <f>IFERROR(VLOOKUP(CD2766,category[[category_name_german]:[abbreviation_category_budo]],3,FALSE),"")</f>
        <v/>
      </c>
      <c r="CH2766" s="48" t="str">
        <f>IFERROR(VLOOKUP(CG2766,category[[category_name_german]:[abbreviation_category_budo]],3,FALSE),"")</f>
        <v/>
      </c>
      <c r="CK2766" s="48" t="str">
        <f>IFERROR(VLOOKUP(CJ2766,category[[category_name_german]:[abbreviation_category_budo]],3,FALSE),"")</f>
        <v/>
      </c>
      <c r="CM2766" s="49" t="str">
        <f t="shared" si="394"/>
        <v/>
      </c>
      <c r="CO2766" s="63" t="str">
        <f t="shared" si="395"/>
        <v/>
      </c>
    </row>
    <row r="2767" spans="4:93" x14ac:dyDescent="0.25">
      <c r="D2767" s="48" t="str">
        <f>IFERROR(VLOOKUP(C2767,category[[category_name_german]:[abbreviation_category_budo]],3,FALSE),"")</f>
        <v/>
      </c>
      <c r="G2767" s="48" t="str">
        <f>IFERROR(VLOOKUP(F2767,category[[category_name_german]:[abbreviation_category_budo]],3,FALSE),"")</f>
        <v/>
      </c>
      <c r="J2767" s="48" t="str">
        <f>IFERROR(VLOOKUP(I2767,category[[category_name_german]:[abbreviation_category_budo]],3,FALSE),"")</f>
        <v/>
      </c>
      <c r="M2767" s="48" t="str">
        <f>IFERROR(VLOOKUP(L2767,category[[category_name_german]:[abbreviation_category_budo]],3,FALSE),"")</f>
        <v/>
      </c>
      <c r="P2767" s="48" t="str">
        <f>IFERROR(VLOOKUP(O2767,category[[category_name_german]:[abbreviation_category_budo]],3,FALSE),"")</f>
        <v/>
      </c>
      <c r="R2767" s="49" t="str">
        <f t="shared" si="387"/>
        <v/>
      </c>
      <c r="U2767" s="48" t="str">
        <f>IFERROR(VLOOKUP(T2767,abbreviation[[description_german]:[abbreviation_budo]],3,FALSE),"")</f>
        <v/>
      </c>
      <c r="X2767" s="51" t="str">
        <f>IFERROR(VLOOKUP(W2767,abbreviation[[description_german]:[abbreviation_budo]],3,FALSE),"")</f>
        <v/>
      </c>
      <c r="Y2767" s="33"/>
      <c r="AA2767" s="49" t="str">
        <f t="shared" si="388"/>
        <v/>
      </c>
      <c r="AD2767" s="48" t="str">
        <f>IFERROR(VLOOKUP(AC2767,abbreviation[[description_german]:[abbreviation_budo]],3,FALSE),"")</f>
        <v/>
      </c>
      <c r="AG2767" s="54" t="str">
        <f>IFERROR(VLOOKUP(AF2767,abbreviation[[description_german]:[abbreviation_budo]],3,FALSE),"")</f>
        <v/>
      </c>
      <c r="AJ2767" s="49" t="str">
        <f t="shared" si="389"/>
        <v>_</v>
      </c>
      <c r="AM2767" s="48" t="str">
        <f>IFERROR(VLOOKUP(AL2767,abbreviation[[description_german]:[abbreviation_budo]],3,FALSE),"")</f>
        <v/>
      </c>
      <c r="AP2767" s="54" t="str">
        <f>IFERROR(VLOOKUP(AO2767,abbreviation[[description_german]:[abbreviation_budo]],3,FALSE),"")</f>
        <v/>
      </c>
      <c r="AS2767" s="49" t="str">
        <f t="shared" si="390"/>
        <v>_</v>
      </c>
      <c r="AV2767" s="53" t="str">
        <f>IFERROR(VLOOKUP(AU2767,abbreviation[[description_german]:[abbreviation_budo]],3,FALSE),"")</f>
        <v/>
      </c>
      <c r="AY2767" s="51" t="str">
        <f>IFERROR(VLOOKUP(AX2767,abbreviation[[description_german]:[abbreviation_budo]],3,FALSE),"")</f>
        <v/>
      </c>
      <c r="BB2767" s="51" t="str">
        <f>IFERROR(VLOOKUP(BA2767,abbreviation[[description_german]:[abbreviation_budo]],3,FALSE),"")</f>
        <v/>
      </c>
      <c r="BE2767" s="51" t="str">
        <f>IFERROR(VLOOKUP(BD2767,abbreviation[[description_german]:[abbreviation_budo]],3,FALSE),"")</f>
        <v/>
      </c>
      <c r="BG2767" s="38"/>
      <c r="BH2767" s="49" t="str">
        <f t="shared" si="391"/>
        <v>_</v>
      </c>
      <c r="BK2767" s="53" t="str">
        <f>IFERROR(VLOOKUP(BJ2767,abbreviation[[description_german]:[abbreviation_budo]],3,FALSE),"")</f>
        <v/>
      </c>
      <c r="BN2767" s="51" t="str">
        <f>IFERROR(VLOOKUP(BM2767,abbreviation[[description_german]:[abbreviation_budo]],3,FALSE),"")</f>
        <v/>
      </c>
      <c r="BO2767" s="31"/>
      <c r="BQ2767" s="51" t="str">
        <f>IFERROR(VLOOKUP(BP2767,abbreviation[[description_german]:[abbreviation_budo]],3,FALSE),"")</f>
        <v/>
      </c>
      <c r="BR2767" s="57" t="str">
        <f t="shared" si="392"/>
        <v>_</v>
      </c>
      <c r="BU2767" s="53" t="str">
        <f>IFERROR(VLOOKUP(BT2767,abbreviation[[description_german]:[abbreviation_budo]],3,FALSE),"")</f>
        <v/>
      </c>
      <c r="BV2767" s="60" t="str">
        <f t="shared" si="393"/>
        <v>_</v>
      </c>
      <c r="BY2767" s="48" t="str">
        <f>IFERROR(VLOOKUP(BX2767,category[[category_name_german]:[abbreviation_category_budo]],3,FALSE),"")</f>
        <v/>
      </c>
      <c r="CB2767" s="48" t="str">
        <f>IFERROR(VLOOKUP(CA2767,category[[category_name_german]:[abbreviation_category_budo]],3,FALSE),"")</f>
        <v/>
      </c>
      <c r="CE2767" s="48" t="str">
        <f>IFERROR(VLOOKUP(CD2767,category[[category_name_german]:[abbreviation_category_budo]],3,FALSE),"")</f>
        <v/>
      </c>
      <c r="CH2767" s="48" t="str">
        <f>IFERROR(VLOOKUP(CG2767,category[[category_name_german]:[abbreviation_category_budo]],3,FALSE),"")</f>
        <v/>
      </c>
      <c r="CK2767" s="48" t="str">
        <f>IFERROR(VLOOKUP(CJ2767,category[[category_name_german]:[abbreviation_category_budo]],3,FALSE),"")</f>
        <v/>
      </c>
      <c r="CM2767" s="49" t="str">
        <f t="shared" si="394"/>
        <v/>
      </c>
      <c r="CO2767" s="63" t="str">
        <f t="shared" si="395"/>
        <v/>
      </c>
    </row>
    <row r="2768" spans="4:93" x14ac:dyDescent="0.25">
      <c r="D2768" s="48" t="str">
        <f>IFERROR(VLOOKUP(C2768,category[[category_name_german]:[abbreviation_category_budo]],3,FALSE),"")</f>
        <v/>
      </c>
      <c r="G2768" s="48" t="str">
        <f>IFERROR(VLOOKUP(F2768,category[[category_name_german]:[abbreviation_category_budo]],3,FALSE),"")</f>
        <v/>
      </c>
      <c r="J2768" s="48" t="str">
        <f>IFERROR(VLOOKUP(I2768,category[[category_name_german]:[abbreviation_category_budo]],3,FALSE),"")</f>
        <v/>
      </c>
      <c r="M2768" s="48" t="str">
        <f>IFERROR(VLOOKUP(L2768,category[[category_name_german]:[abbreviation_category_budo]],3,FALSE),"")</f>
        <v/>
      </c>
      <c r="P2768" s="48" t="str">
        <f>IFERROR(VLOOKUP(O2768,category[[category_name_german]:[abbreviation_category_budo]],3,FALSE),"")</f>
        <v/>
      </c>
      <c r="R2768" s="49" t="str">
        <f t="shared" si="387"/>
        <v/>
      </c>
      <c r="U2768" s="48" t="str">
        <f>IFERROR(VLOOKUP(T2768,abbreviation[[description_german]:[abbreviation_budo]],3,FALSE),"")</f>
        <v/>
      </c>
      <c r="X2768" s="51" t="str">
        <f>IFERROR(VLOOKUP(W2768,abbreviation[[description_german]:[abbreviation_budo]],3,FALSE),"")</f>
        <v/>
      </c>
      <c r="Y2768" s="33"/>
      <c r="AA2768" s="49" t="str">
        <f t="shared" si="388"/>
        <v/>
      </c>
      <c r="AD2768" s="48" t="str">
        <f>IFERROR(VLOOKUP(AC2768,abbreviation[[description_german]:[abbreviation_budo]],3,FALSE),"")</f>
        <v/>
      </c>
      <c r="AG2768" s="54" t="str">
        <f>IFERROR(VLOOKUP(AF2768,abbreviation[[description_german]:[abbreviation_budo]],3,FALSE),"")</f>
        <v/>
      </c>
      <c r="AJ2768" s="49" t="str">
        <f t="shared" si="389"/>
        <v>_</v>
      </c>
      <c r="AM2768" s="48" t="str">
        <f>IFERROR(VLOOKUP(AL2768,abbreviation[[description_german]:[abbreviation_budo]],3,FALSE),"")</f>
        <v/>
      </c>
      <c r="AP2768" s="54" t="str">
        <f>IFERROR(VLOOKUP(AO2768,abbreviation[[description_german]:[abbreviation_budo]],3,FALSE),"")</f>
        <v/>
      </c>
      <c r="AS2768" s="49" t="str">
        <f t="shared" si="390"/>
        <v>_</v>
      </c>
      <c r="AV2768" s="53" t="str">
        <f>IFERROR(VLOOKUP(AU2768,abbreviation[[description_german]:[abbreviation_budo]],3,FALSE),"")</f>
        <v/>
      </c>
      <c r="AY2768" s="51" t="str">
        <f>IFERROR(VLOOKUP(AX2768,abbreviation[[description_german]:[abbreviation_budo]],3,FALSE),"")</f>
        <v/>
      </c>
      <c r="BB2768" s="51" t="str">
        <f>IFERROR(VLOOKUP(BA2768,abbreviation[[description_german]:[abbreviation_budo]],3,FALSE),"")</f>
        <v/>
      </c>
      <c r="BE2768" s="51" t="str">
        <f>IFERROR(VLOOKUP(BD2768,abbreviation[[description_german]:[abbreviation_budo]],3,FALSE),"")</f>
        <v/>
      </c>
      <c r="BG2768" s="38"/>
      <c r="BH2768" s="49" t="str">
        <f t="shared" si="391"/>
        <v>_</v>
      </c>
      <c r="BK2768" s="53" t="str">
        <f>IFERROR(VLOOKUP(BJ2768,abbreviation[[description_german]:[abbreviation_budo]],3,FALSE),"")</f>
        <v/>
      </c>
      <c r="BN2768" s="51" t="str">
        <f>IFERROR(VLOOKUP(BM2768,abbreviation[[description_german]:[abbreviation_budo]],3,FALSE),"")</f>
        <v/>
      </c>
      <c r="BO2768" s="31"/>
      <c r="BQ2768" s="51" t="str">
        <f>IFERROR(VLOOKUP(BP2768,abbreviation[[description_german]:[abbreviation_budo]],3,FALSE),"")</f>
        <v/>
      </c>
      <c r="BR2768" s="57" t="str">
        <f t="shared" si="392"/>
        <v>_</v>
      </c>
      <c r="BU2768" s="53" t="str">
        <f>IFERROR(VLOOKUP(BT2768,abbreviation[[description_german]:[abbreviation_budo]],3,FALSE),"")</f>
        <v/>
      </c>
      <c r="BV2768" s="60" t="str">
        <f t="shared" si="393"/>
        <v>_</v>
      </c>
      <c r="BY2768" s="48" t="str">
        <f>IFERROR(VLOOKUP(BX2768,category[[category_name_german]:[abbreviation_category_budo]],3,FALSE),"")</f>
        <v/>
      </c>
      <c r="CB2768" s="48" t="str">
        <f>IFERROR(VLOOKUP(CA2768,category[[category_name_german]:[abbreviation_category_budo]],3,FALSE),"")</f>
        <v/>
      </c>
      <c r="CE2768" s="48" t="str">
        <f>IFERROR(VLOOKUP(CD2768,category[[category_name_german]:[abbreviation_category_budo]],3,FALSE),"")</f>
        <v/>
      </c>
      <c r="CH2768" s="48" t="str">
        <f>IFERROR(VLOOKUP(CG2768,category[[category_name_german]:[abbreviation_category_budo]],3,FALSE),"")</f>
        <v/>
      </c>
      <c r="CK2768" s="48" t="str">
        <f>IFERROR(VLOOKUP(CJ2768,category[[category_name_german]:[abbreviation_category_budo]],3,FALSE),"")</f>
        <v/>
      </c>
      <c r="CM2768" s="49" t="str">
        <f t="shared" si="394"/>
        <v/>
      </c>
      <c r="CO2768" s="63" t="str">
        <f t="shared" si="395"/>
        <v/>
      </c>
    </row>
    <row r="2769" spans="4:93" x14ac:dyDescent="0.25">
      <c r="D2769" s="48" t="str">
        <f>IFERROR(VLOOKUP(C2769,category[[category_name_german]:[abbreviation_category_budo]],3,FALSE),"")</f>
        <v/>
      </c>
      <c r="G2769" s="48" t="str">
        <f>IFERROR(VLOOKUP(F2769,category[[category_name_german]:[abbreviation_category_budo]],3,FALSE),"")</f>
        <v/>
      </c>
      <c r="J2769" s="48" t="str">
        <f>IFERROR(VLOOKUP(I2769,category[[category_name_german]:[abbreviation_category_budo]],3,FALSE),"")</f>
        <v/>
      </c>
      <c r="M2769" s="48" t="str">
        <f>IFERROR(VLOOKUP(L2769,category[[category_name_german]:[abbreviation_category_budo]],3,FALSE),"")</f>
        <v/>
      </c>
      <c r="P2769" s="48" t="str">
        <f>IFERROR(VLOOKUP(O2769,category[[category_name_german]:[abbreviation_category_budo]],3,FALSE),"")</f>
        <v/>
      </c>
      <c r="R2769" s="49" t="str">
        <f t="shared" si="387"/>
        <v/>
      </c>
      <c r="U2769" s="48" t="str">
        <f>IFERROR(VLOOKUP(T2769,abbreviation[[description_german]:[abbreviation_budo]],3,FALSE),"")</f>
        <v/>
      </c>
      <c r="X2769" s="51" t="str">
        <f>IFERROR(VLOOKUP(W2769,abbreviation[[description_german]:[abbreviation_budo]],3,FALSE),"")</f>
        <v/>
      </c>
      <c r="Y2769" s="33"/>
      <c r="AA2769" s="49" t="str">
        <f t="shared" si="388"/>
        <v/>
      </c>
      <c r="AD2769" s="48" t="str">
        <f>IFERROR(VLOOKUP(AC2769,abbreviation[[description_german]:[abbreviation_budo]],3,FALSE),"")</f>
        <v/>
      </c>
      <c r="AG2769" s="54" t="str">
        <f>IFERROR(VLOOKUP(AF2769,abbreviation[[description_german]:[abbreviation_budo]],3,FALSE),"")</f>
        <v/>
      </c>
      <c r="AJ2769" s="49" t="str">
        <f t="shared" si="389"/>
        <v>_</v>
      </c>
      <c r="AM2769" s="48" t="str">
        <f>IFERROR(VLOOKUP(AL2769,abbreviation[[description_german]:[abbreviation_budo]],3,FALSE),"")</f>
        <v/>
      </c>
      <c r="AP2769" s="54" t="str">
        <f>IFERROR(VLOOKUP(AO2769,abbreviation[[description_german]:[abbreviation_budo]],3,FALSE),"")</f>
        <v/>
      </c>
      <c r="AS2769" s="49" t="str">
        <f t="shared" si="390"/>
        <v>_</v>
      </c>
      <c r="AV2769" s="53" t="str">
        <f>IFERROR(VLOOKUP(AU2769,abbreviation[[description_german]:[abbreviation_budo]],3,FALSE),"")</f>
        <v/>
      </c>
      <c r="AY2769" s="51" t="str">
        <f>IFERROR(VLOOKUP(AX2769,abbreviation[[description_german]:[abbreviation_budo]],3,FALSE),"")</f>
        <v/>
      </c>
      <c r="BB2769" s="51" t="str">
        <f>IFERROR(VLOOKUP(BA2769,abbreviation[[description_german]:[abbreviation_budo]],3,FALSE),"")</f>
        <v/>
      </c>
      <c r="BE2769" s="51" t="str">
        <f>IFERROR(VLOOKUP(BD2769,abbreviation[[description_german]:[abbreviation_budo]],3,FALSE),"")</f>
        <v/>
      </c>
      <c r="BG2769" s="38"/>
      <c r="BH2769" s="49" t="str">
        <f t="shared" si="391"/>
        <v>_</v>
      </c>
      <c r="BK2769" s="53" t="str">
        <f>IFERROR(VLOOKUP(BJ2769,abbreviation[[description_german]:[abbreviation_budo]],3,FALSE),"")</f>
        <v/>
      </c>
      <c r="BN2769" s="51" t="str">
        <f>IFERROR(VLOOKUP(BM2769,abbreviation[[description_german]:[abbreviation_budo]],3,FALSE),"")</f>
        <v/>
      </c>
      <c r="BO2769" s="31"/>
      <c r="BQ2769" s="51" t="str">
        <f>IFERROR(VLOOKUP(BP2769,abbreviation[[description_german]:[abbreviation_budo]],3,FALSE),"")</f>
        <v/>
      </c>
      <c r="BR2769" s="57" t="str">
        <f t="shared" si="392"/>
        <v>_</v>
      </c>
      <c r="BU2769" s="53" t="str">
        <f>IFERROR(VLOOKUP(BT2769,abbreviation[[description_german]:[abbreviation_budo]],3,FALSE),"")</f>
        <v/>
      </c>
      <c r="BV2769" s="60" t="str">
        <f t="shared" si="393"/>
        <v>_</v>
      </c>
      <c r="BY2769" s="48" t="str">
        <f>IFERROR(VLOOKUP(BX2769,category[[category_name_german]:[abbreviation_category_budo]],3,FALSE),"")</f>
        <v/>
      </c>
      <c r="CB2769" s="48" t="str">
        <f>IFERROR(VLOOKUP(CA2769,category[[category_name_german]:[abbreviation_category_budo]],3,FALSE),"")</f>
        <v/>
      </c>
      <c r="CE2769" s="48" t="str">
        <f>IFERROR(VLOOKUP(CD2769,category[[category_name_german]:[abbreviation_category_budo]],3,FALSE),"")</f>
        <v/>
      </c>
      <c r="CH2769" s="48" t="str">
        <f>IFERROR(VLOOKUP(CG2769,category[[category_name_german]:[abbreviation_category_budo]],3,FALSE),"")</f>
        <v/>
      </c>
      <c r="CK2769" s="48" t="str">
        <f>IFERROR(VLOOKUP(CJ2769,category[[category_name_german]:[abbreviation_category_budo]],3,FALSE),"")</f>
        <v/>
      </c>
      <c r="CM2769" s="49" t="str">
        <f t="shared" si="394"/>
        <v/>
      </c>
      <c r="CO2769" s="63" t="str">
        <f t="shared" si="395"/>
        <v/>
      </c>
    </row>
    <row r="2770" spans="4:93" x14ac:dyDescent="0.25">
      <c r="D2770" s="48" t="str">
        <f>IFERROR(VLOOKUP(C2770,category[[category_name_german]:[abbreviation_category_budo]],3,FALSE),"")</f>
        <v/>
      </c>
      <c r="G2770" s="48" t="str">
        <f>IFERROR(VLOOKUP(F2770,category[[category_name_german]:[abbreviation_category_budo]],3,FALSE),"")</f>
        <v/>
      </c>
      <c r="J2770" s="48" t="str">
        <f>IFERROR(VLOOKUP(I2770,category[[category_name_german]:[abbreviation_category_budo]],3,FALSE),"")</f>
        <v/>
      </c>
      <c r="M2770" s="48" t="str">
        <f>IFERROR(VLOOKUP(L2770,category[[category_name_german]:[abbreviation_category_budo]],3,FALSE),"")</f>
        <v/>
      </c>
      <c r="P2770" s="48" t="str">
        <f>IFERROR(VLOOKUP(O2770,category[[category_name_german]:[abbreviation_category_budo]],3,FALSE),"")</f>
        <v/>
      </c>
      <c r="R2770" s="49" t="str">
        <f t="shared" si="387"/>
        <v/>
      </c>
      <c r="U2770" s="48" t="str">
        <f>IFERROR(VLOOKUP(T2770,abbreviation[[description_german]:[abbreviation_budo]],3,FALSE),"")</f>
        <v/>
      </c>
      <c r="X2770" s="51" t="str">
        <f>IFERROR(VLOOKUP(W2770,abbreviation[[description_german]:[abbreviation_budo]],3,FALSE),"")</f>
        <v/>
      </c>
      <c r="Y2770" s="33"/>
      <c r="AA2770" s="49" t="str">
        <f t="shared" si="388"/>
        <v/>
      </c>
      <c r="AD2770" s="48" t="str">
        <f>IFERROR(VLOOKUP(AC2770,abbreviation[[description_german]:[abbreviation_budo]],3,FALSE),"")</f>
        <v/>
      </c>
      <c r="AG2770" s="54" t="str">
        <f>IFERROR(VLOOKUP(AF2770,abbreviation[[description_german]:[abbreviation_budo]],3,FALSE),"")</f>
        <v/>
      </c>
      <c r="AJ2770" s="49" t="str">
        <f t="shared" si="389"/>
        <v>_</v>
      </c>
      <c r="AM2770" s="48" t="str">
        <f>IFERROR(VLOOKUP(AL2770,abbreviation[[description_german]:[abbreviation_budo]],3,FALSE),"")</f>
        <v/>
      </c>
      <c r="AP2770" s="54" t="str">
        <f>IFERROR(VLOOKUP(AO2770,abbreviation[[description_german]:[abbreviation_budo]],3,FALSE),"")</f>
        <v/>
      </c>
      <c r="AS2770" s="49" t="str">
        <f t="shared" si="390"/>
        <v>_</v>
      </c>
      <c r="AV2770" s="53" t="str">
        <f>IFERROR(VLOOKUP(AU2770,abbreviation[[description_german]:[abbreviation_budo]],3,FALSE),"")</f>
        <v/>
      </c>
      <c r="AY2770" s="51" t="str">
        <f>IFERROR(VLOOKUP(AX2770,abbreviation[[description_german]:[abbreviation_budo]],3,FALSE),"")</f>
        <v/>
      </c>
      <c r="BB2770" s="51" t="str">
        <f>IFERROR(VLOOKUP(BA2770,abbreviation[[description_german]:[abbreviation_budo]],3,FALSE),"")</f>
        <v/>
      </c>
      <c r="BE2770" s="51" t="str">
        <f>IFERROR(VLOOKUP(BD2770,abbreviation[[description_german]:[abbreviation_budo]],3,FALSE),"")</f>
        <v/>
      </c>
      <c r="BG2770" s="38"/>
      <c r="BH2770" s="49" t="str">
        <f t="shared" si="391"/>
        <v>_</v>
      </c>
      <c r="BK2770" s="53" t="str">
        <f>IFERROR(VLOOKUP(BJ2770,abbreviation[[description_german]:[abbreviation_budo]],3,FALSE),"")</f>
        <v/>
      </c>
      <c r="BN2770" s="51" t="str">
        <f>IFERROR(VLOOKUP(BM2770,abbreviation[[description_german]:[abbreviation_budo]],3,FALSE),"")</f>
        <v/>
      </c>
      <c r="BO2770" s="31"/>
      <c r="BQ2770" s="51" t="str">
        <f>IFERROR(VLOOKUP(BP2770,abbreviation[[description_german]:[abbreviation_budo]],3,FALSE),"")</f>
        <v/>
      </c>
      <c r="BR2770" s="57" t="str">
        <f t="shared" si="392"/>
        <v>_</v>
      </c>
      <c r="BU2770" s="53" t="str">
        <f>IFERROR(VLOOKUP(BT2770,abbreviation[[description_german]:[abbreviation_budo]],3,FALSE),"")</f>
        <v/>
      </c>
      <c r="BV2770" s="60" t="str">
        <f t="shared" si="393"/>
        <v>_</v>
      </c>
      <c r="BY2770" s="48" t="str">
        <f>IFERROR(VLOOKUP(BX2770,category[[category_name_german]:[abbreviation_category_budo]],3,FALSE),"")</f>
        <v/>
      </c>
      <c r="CB2770" s="48" t="str">
        <f>IFERROR(VLOOKUP(CA2770,category[[category_name_german]:[abbreviation_category_budo]],3,FALSE),"")</f>
        <v/>
      </c>
      <c r="CE2770" s="48" t="str">
        <f>IFERROR(VLOOKUP(CD2770,category[[category_name_german]:[abbreviation_category_budo]],3,FALSE),"")</f>
        <v/>
      </c>
      <c r="CH2770" s="48" t="str">
        <f>IFERROR(VLOOKUP(CG2770,category[[category_name_german]:[abbreviation_category_budo]],3,FALSE),"")</f>
        <v/>
      </c>
      <c r="CK2770" s="48" t="str">
        <f>IFERROR(VLOOKUP(CJ2770,category[[category_name_german]:[abbreviation_category_budo]],3,FALSE),"")</f>
        <v/>
      </c>
      <c r="CM2770" s="49" t="str">
        <f t="shared" si="394"/>
        <v/>
      </c>
      <c r="CO2770" s="63" t="str">
        <f t="shared" si="395"/>
        <v/>
      </c>
    </row>
    <row r="2771" spans="4:93" x14ac:dyDescent="0.25">
      <c r="D2771" s="48" t="str">
        <f>IFERROR(VLOOKUP(C2771,category[[category_name_german]:[abbreviation_category_budo]],3,FALSE),"")</f>
        <v/>
      </c>
      <c r="G2771" s="48" t="str">
        <f>IFERROR(VLOOKUP(F2771,category[[category_name_german]:[abbreviation_category_budo]],3,FALSE),"")</f>
        <v/>
      </c>
      <c r="J2771" s="48" t="str">
        <f>IFERROR(VLOOKUP(I2771,category[[category_name_german]:[abbreviation_category_budo]],3,FALSE),"")</f>
        <v/>
      </c>
      <c r="M2771" s="48" t="str">
        <f>IFERROR(VLOOKUP(L2771,category[[category_name_german]:[abbreviation_category_budo]],3,FALSE),"")</f>
        <v/>
      </c>
      <c r="P2771" s="48" t="str">
        <f>IFERROR(VLOOKUP(O2771,category[[category_name_german]:[abbreviation_category_budo]],3,FALSE),"")</f>
        <v/>
      </c>
      <c r="R2771" s="49" t="str">
        <f t="shared" si="387"/>
        <v/>
      </c>
      <c r="U2771" s="48" t="str">
        <f>IFERROR(VLOOKUP(T2771,abbreviation[[description_german]:[abbreviation_budo]],3,FALSE),"")</f>
        <v/>
      </c>
      <c r="X2771" s="51" t="str">
        <f>IFERROR(VLOOKUP(W2771,abbreviation[[description_german]:[abbreviation_budo]],3,FALSE),"")</f>
        <v/>
      </c>
      <c r="Y2771" s="33"/>
      <c r="AA2771" s="49" t="str">
        <f t="shared" si="388"/>
        <v/>
      </c>
      <c r="AD2771" s="48" t="str">
        <f>IFERROR(VLOOKUP(AC2771,abbreviation[[description_german]:[abbreviation_budo]],3,FALSE),"")</f>
        <v/>
      </c>
      <c r="AG2771" s="54" t="str">
        <f>IFERROR(VLOOKUP(AF2771,abbreviation[[description_german]:[abbreviation_budo]],3,FALSE),"")</f>
        <v/>
      </c>
      <c r="AJ2771" s="49" t="str">
        <f t="shared" si="389"/>
        <v>_</v>
      </c>
      <c r="AM2771" s="48" t="str">
        <f>IFERROR(VLOOKUP(AL2771,abbreviation[[description_german]:[abbreviation_budo]],3,FALSE),"")</f>
        <v/>
      </c>
      <c r="AP2771" s="54" t="str">
        <f>IFERROR(VLOOKUP(AO2771,abbreviation[[description_german]:[abbreviation_budo]],3,FALSE),"")</f>
        <v/>
      </c>
      <c r="AS2771" s="49" t="str">
        <f t="shared" si="390"/>
        <v>_</v>
      </c>
      <c r="AV2771" s="53" t="str">
        <f>IFERROR(VLOOKUP(AU2771,abbreviation[[description_german]:[abbreviation_budo]],3,FALSE),"")</f>
        <v/>
      </c>
      <c r="AY2771" s="51" t="str">
        <f>IFERROR(VLOOKUP(AX2771,abbreviation[[description_german]:[abbreviation_budo]],3,FALSE),"")</f>
        <v/>
      </c>
      <c r="BB2771" s="51" t="str">
        <f>IFERROR(VLOOKUP(BA2771,abbreviation[[description_german]:[abbreviation_budo]],3,FALSE),"")</f>
        <v/>
      </c>
      <c r="BE2771" s="51" t="str">
        <f>IFERROR(VLOOKUP(BD2771,abbreviation[[description_german]:[abbreviation_budo]],3,FALSE),"")</f>
        <v/>
      </c>
      <c r="BG2771" s="38"/>
      <c r="BH2771" s="49" t="str">
        <f t="shared" si="391"/>
        <v>_</v>
      </c>
      <c r="BK2771" s="53" t="str">
        <f>IFERROR(VLOOKUP(BJ2771,abbreviation[[description_german]:[abbreviation_budo]],3,FALSE),"")</f>
        <v/>
      </c>
      <c r="BN2771" s="51" t="str">
        <f>IFERROR(VLOOKUP(BM2771,abbreviation[[description_german]:[abbreviation_budo]],3,FALSE),"")</f>
        <v/>
      </c>
      <c r="BO2771" s="31"/>
      <c r="BQ2771" s="51" t="str">
        <f>IFERROR(VLOOKUP(BP2771,abbreviation[[description_german]:[abbreviation_budo]],3,FALSE),"")</f>
        <v/>
      </c>
      <c r="BR2771" s="57" t="str">
        <f t="shared" si="392"/>
        <v>_</v>
      </c>
      <c r="BU2771" s="53" t="str">
        <f>IFERROR(VLOOKUP(BT2771,abbreviation[[description_german]:[abbreviation_budo]],3,FALSE),"")</f>
        <v/>
      </c>
      <c r="BV2771" s="60" t="str">
        <f t="shared" si="393"/>
        <v>_</v>
      </c>
      <c r="BY2771" s="48" t="str">
        <f>IFERROR(VLOOKUP(BX2771,category[[category_name_german]:[abbreviation_category_budo]],3,FALSE),"")</f>
        <v/>
      </c>
      <c r="CB2771" s="48" t="str">
        <f>IFERROR(VLOOKUP(CA2771,category[[category_name_german]:[abbreviation_category_budo]],3,FALSE),"")</f>
        <v/>
      </c>
      <c r="CE2771" s="48" t="str">
        <f>IFERROR(VLOOKUP(CD2771,category[[category_name_german]:[abbreviation_category_budo]],3,FALSE),"")</f>
        <v/>
      </c>
      <c r="CH2771" s="48" t="str">
        <f>IFERROR(VLOOKUP(CG2771,category[[category_name_german]:[abbreviation_category_budo]],3,FALSE),"")</f>
        <v/>
      </c>
      <c r="CK2771" s="48" t="str">
        <f>IFERROR(VLOOKUP(CJ2771,category[[category_name_german]:[abbreviation_category_budo]],3,FALSE),"")</f>
        <v/>
      </c>
      <c r="CM2771" s="49" t="str">
        <f t="shared" si="394"/>
        <v/>
      </c>
      <c r="CO2771" s="63" t="str">
        <f t="shared" si="395"/>
        <v/>
      </c>
    </row>
    <row r="2772" spans="4:93" x14ac:dyDescent="0.25">
      <c r="D2772" s="48" t="str">
        <f>IFERROR(VLOOKUP(C2772,category[[category_name_german]:[abbreviation_category_budo]],3,FALSE),"")</f>
        <v/>
      </c>
      <c r="G2772" s="48" t="str">
        <f>IFERROR(VLOOKUP(F2772,category[[category_name_german]:[abbreviation_category_budo]],3,FALSE),"")</f>
        <v/>
      </c>
      <c r="J2772" s="48" t="str">
        <f>IFERROR(VLOOKUP(I2772,category[[category_name_german]:[abbreviation_category_budo]],3,FALSE),"")</f>
        <v/>
      </c>
      <c r="M2772" s="48" t="str">
        <f>IFERROR(VLOOKUP(L2772,category[[category_name_german]:[abbreviation_category_budo]],3,FALSE),"")</f>
        <v/>
      </c>
      <c r="P2772" s="48" t="str">
        <f>IFERROR(VLOOKUP(O2772,category[[category_name_german]:[abbreviation_category_budo]],3,FALSE),"")</f>
        <v/>
      </c>
      <c r="R2772" s="49" t="str">
        <f t="shared" si="387"/>
        <v/>
      </c>
      <c r="U2772" s="48" t="str">
        <f>IFERROR(VLOOKUP(T2772,abbreviation[[description_german]:[abbreviation_budo]],3,FALSE),"")</f>
        <v/>
      </c>
      <c r="X2772" s="51" t="str">
        <f>IFERROR(VLOOKUP(W2772,abbreviation[[description_german]:[abbreviation_budo]],3,FALSE),"")</f>
        <v/>
      </c>
      <c r="Y2772" s="33"/>
      <c r="AA2772" s="49" t="str">
        <f t="shared" si="388"/>
        <v/>
      </c>
      <c r="AD2772" s="48" t="str">
        <f>IFERROR(VLOOKUP(AC2772,abbreviation[[description_german]:[abbreviation_budo]],3,FALSE),"")</f>
        <v/>
      </c>
      <c r="AG2772" s="54" t="str">
        <f>IFERROR(VLOOKUP(AF2772,abbreviation[[description_german]:[abbreviation_budo]],3,FALSE),"")</f>
        <v/>
      </c>
      <c r="AJ2772" s="49" t="str">
        <f t="shared" si="389"/>
        <v>_</v>
      </c>
      <c r="AM2772" s="48" t="str">
        <f>IFERROR(VLOOKUP(AL2772,abbreviation[[description_german]:[abbreviation_budo]],3,FALSE),"")</f>
        <v/>
      </c>
      <c r="AP2772" s="54" t="str">
        <f>IFERROR(VLOOKUP(AO2772,abbreviation[[description_german]:[abbreviation_budo]],3,FALSE),"")</f>
        <v/>
      </c>
      <c r="AS2772" s="49" t="str">
        <f t="shared" si="390"/>
        <v>_</v>
      </c>
      <c r="AV2772" s="53" t="str">
        <f>IFERROR(VLOOKUP(AU2772,abbreviation[[description_german]:[abbreviation_budo]],3,FALSE),"")</f>
        <v/>
      </c>
      <c r="AY2772" s="51" t="str">
        <f>IFERROR(VLOOKUP(AX2772,abbreviation[[description_german]:[abbreviation_budo]],3,FALSE),"")</f>
        <v/>
      </c>
      <c r="BB2772" s="51" t="str">
        <f>IFERROR(VLOOKUP(BA2772,abbreviation[[description_german]:[abbreviation_budo]],3,FALSE),"")</f>
        <v/>
      </c>
      <c r="BE2772" s="51" t="str">
        <f>IFERROR(VLOOKUP(BD2772,abbreviation[[description_german]:[abbreviation_budo]],3,FALSE),"")</f>
        <v/>
      </c>
      <c r="BG2772" s="38"/>
      <c r="BH2772" s="49" t="str">
        <f t="shared" si="391"/>
        <v>_</v>
      </c>
      <c r="BK2772" s="53" t="str">
        <f>IFERROR(VLOOKUP(BJ2772,abbreviation[[description_german]:[abbreviation_budo]],3,FALSE),"")</f>
        <v/>
      </c>
      <c r="BN2772" s="51" t="str">
        <f>IFERROR(VLOOKUP(BM2772,abbreviation[[description_german]:[abbreviation_budo]],3,FALSE),"")</f>
        <v/>
      </c>
      <c r="BO2772" s="31"/>
      <c r="BQ2772" s="51" t="str">
        <f>IFERROR(VLOOKUP(BP2772,abbreviation[[description_german]:[abbreviation_budo]],3,FALSE),"")</f>
        <v/>
      </c>
      <c r="BR2772" s="57" t="str">
        <f t="shared" si="392"/>
        <v>_</v>
      </c>
      <c r="BU2772" s="53" t="str">
        <f>IFERROR(VLOOKUP(BT2772,abbreviation[[description_german]:[abbreviation_budo]],3,FALSE),"")</f>
        <v/>
      </c>
      <c r="BV2772" s="60" t="str">
        <f t="shared" si="393"/>
        <v>_</v>
      </c>
      <c r="BY2772" s="48" t="str">
        <f>IFERROR(VLOOKUP(BX2772,category[[category_name_german]:[abbreviation_category_budo]],3,FALSE),"")</f>
        <v/>
      </c>
      <c r="CB2772" s="48" t="str">
        <f>IFERROR(VLOOKUP(CA2772,category[[category_name_german]:[abbreviation_category_budo]],3,FALSE),"")</f>
        <v/>
      </c>
      <c r="CE2772" s="48" t="str">
        <f>IFERROR(VLOOKUP(CD2772,category[[category_name_german]:[abbreviation_category_budo]],3,FALSE),"")</f>
        <v/>
      </c>
      <c r="CH2772" s="48" t="str">
        <f>IFERROR(VLOOKUP(CG2772,category[[category_name_german]:[abbreviation_category_budo]],3,FALSE),"")</f>
        <v/>
      </c>
      <c r="CK2772" s="48" t="str">
        <f>IFERROR(VLOOKUP(CJ2772,category[[category_name_german]:[abbreviation_category_budo]],3,FALSE),"")</f>
        <v/>
      </c>
      <c r="CM2772" s="49" t="str">
        <f t="shared" si="394"/>
        <v/>
      </c>
      <c r="CO2772" s="63" t="str">
        <f t="shared" si="395"/>
        <v/>
      </c>
    </row>
    <row r="2773" spans="4:93" x14ac:dyDescent="0.25">
      <c r="D2773" s="48" t="str">
        <f>IFERROR(VLOOKUP(C2773,category[[category_name_german]:[abbreviation_category_budo]],3,FALSE),"")</f>
        <v/>
      </c>
      <c r="G2773" s="48" t="str">
        <f>IFERROR(VLOOKUP(F2773,category[[category_name_german]:[abbreviation_category_budo]],3,FALSE),"")</f>
        <v/>
      </c>
      <c r="J2773" s="48" t="str">
        <f>IFERROR(VLOOKUP(I2773,category[[category_name_german]:[abbreviation_category_budo]],3,FALSE),"")</f>
        <v/>
      </c>
      <c r="M2773" s="48" t="str">
        <f>IFERROR(VLOOKUP(L2773,category[[category_name_german]:[abbreviation_category_budo]],3,FALSE),"")</f>
        <v/>
      </c>
      <c r="P2773" s="48" t="str">
        <f>IFERROR(VLOOKUP(O2773,category[[category_name_german]:[abbreviation_category_budo]],3,FALSE),"")</f>
        <v/>
      </c>
      <c r="R2773" s="49" t="str">
        <f t="shared" si="387"/>
        <v/>
      </c>
      <c r="U2773" s="48" t="str">
        <f>IFERROR(VLOOKUP(T2773,abbreviation[[description_german]:[abbreviation_budo]],3,FALSE),"")</f>
        <v/>
      </c>
      <c r="X2773" s="51" t="str">
        <f>IFERROR(VLOOKUP(W2773,abbreviation[[description_german]:[abbreviation_budo]],3,FALSE),"")</f>
        <v/>
      </c>
      <c r="Y2773" s="33"/>
      <c r="AA2773" s="49" t="str">
        <f t="shared" si="388"/>
        <v/>
      </c>
      <c r="AD2773" s="48" t="str">
        <f>IFERROR(VLOOKUP(AC2773,abbreviation[[description_german]:[abbreviation_budo]],3,FALSE),"")</f>
        <v/>
      </c>
      <c r="AG2773" s="54" t="str">
        <f>IFERROR(VLOOKUP(AF2773,abbreviation[[description_german]:[abbreviation_budo]],3,FALSE),"")</f>
        <v/>
      </c>
      <c r="AJ2773" s="49" t="str">
        <f t="shared" si="389"/>
        <v>_</v>
      </c>
      <c r="AM2773" s="48" t="str">
        <f>IFERROR(VLOOKUP(AL2773,abbreviation[[description_german]:[abbreviation_budo]],3,FALSE),"")</f>
        <v/>
      </c>
      <c r="AP2773" s="54" t="str">
        <f>IFERROR(VLOOKUP(AO2773,abbreviation[[description_german]:[abbreviation_budo]],3,FALSE),"")</f>
        <v/>
      </c>
      <c r="AS2773" s="49" t="str">
        <f t="shared" si="390"/>
        <v>_</v>
      </c>
      <c r="AV2773" s="53" t="str">
        <f>IFERROR(VLOOKUP(AU2773,abbreviation[[description_german]:[abbreviation_budo]],3,FALSE),"")</f>
        <v/>
      </c>
      <c r="AY2773" s="51" t="str">
        <f>IFERROR(VLOOKUP(AX2773,abbreviation[[description_german]:[abbreviation_budo]],3,FALSE),"")</f>
        <v/>
      </c>
      <c r="BB2773" s="51" t="str">
        <f>IFERROR(VLOOKUP(BA2773,abbreviation[[description_german]:[abbreviation_budo]],3,FALSE),"")</f>
        <v/>
      </c>
      <c r="BE2773" s="51" t="str">
        <f>IFERROR(VLOOKUP(BD2773,abbreviation[[description_german]:[abbreviation_budo]],3,FALSE),"")</f>
        <v/>
      </c>
      <c r="BG2773" s="38"/>
      <c r="BH2773" s="49" t="str">
        <f t="shared" si="391"/>
        <v>_</v>
      </c>
      <c r="BK2773" s="53" t="str">
        <f>IFERROR(VLOOKUP(BJ2773,abbreviation[[description_german]:[abbreviation_budo]],3,FALSE),"")</f>
        <v/>
      </c>
      <c r="BN2773" s="51" t="str">
        <f>IFERROR(VLOOKUP(BM2773,abbreviation[[description_german]:[abbreviation_budo]],3,FALSE),"")</f>
        <v/>
      </c>
      <c r="BO2773" s="31"/>
      <c r="BQ2773" s="51" t="str">
        <f>IFERROR(VLOOKUP(BP2773,abbreviation[[description_german]:[abbreviation_budo]],3,FALSE),"")</f>
        <v/>
      </c>
      <c r="BR2773" s="57" t="str">
        <f t="shared" si="392"/>
        <v>_</v>
      </c>
      <c r="BU2773" s="53" t="str">
        <f>IFERROR(VLOOKUP(BT2773,abbreviation[[description_german]:[abbreviation_budo]],3,FALSE),"")</f>
        <v/>
      </c>
      <c r="BV2773" s="60" t="str">
        <f t="shared" si="393"/>
        <v>_</v>
      </c>
      <c r="BY2773" s="48" t="str">
        <f>IFERROR(VLOOKUP(BX2773,category[[category_name_german]:[abbreviation_category_budo]],3,FALSE),"")</f>
        <v/>
      </c>
      <c r="CB2773" s="48" t="str">
        <f>IFERROR(VLOOKUP(CA2773,category[[category_name_german]:[abbreviation_category_budo]],3,FALSE),"")</f>
        <v/>
      </c>
      <c r="CE2773" s="48" t="str">
        <f>IFERROR(VLOOKUP(CD2773,category[[category_name_german]:[abbreviation_category_budo]],3,FALSE),"")</f>
        <v/>
      </c>
      <c r="CH2773" s="48" t="str">
        <f>IFERROR(VLOOKUP(CG2773,category[[category_name_german]:[abbreviation_category_budo]],3,FALSE),"")</f>
        <v/>
      </c>
      <c r="CK2773" s="48" t="str">
        <f>IFERROR(VLOOKUP(CJ2773,category[[category_name_german]:[abbreviation_category_budo]],3,FALSE),"")</f>
        <v/>
      </c>
      <c r="CM2773" s="49" t="str">
        <f t="shared" si="394"/>
        <v/>
      </c>
      <c r="CO2773" s="63" t="str">
        <f t="shared" si="395"/>
        <v/>
      </c>
    </row>
    <row r="2774" spans="4:93" x14ac:dyDescent="0.25">
      <c r="D2774" s="48" t="str">
        <f>IFERROR(VLOOKUP(C2774,category[[category_name_german]:[abbreviation_category_budo]],3,FALSE),"")</f>
        <v/>
      </c>
      <c r="G2774" s="48" t="str">
        <f>IFERROR(VLOOKUP(F2774,category[[category_name_german]:[abbreviation_category_budo]],3,FALSE),"")</f>
        <v/>
      </c>
      <c r="J2774" s="48" t="str">
        <f>IFERROR(VLOOKUP(I2774,category[[category_name_german]:[abbreviation_category_budo]],3,FALSE),"")</f>
        <v/>
      </c>
      <c r="M2774" s="48" t="str">
        <f>IFERROR(VLOOKUP(L2774,category[[category_name_german]:[abbreviation_category_budo]],3,FALSE),"")</f>
        <v/>
      </c>
      <c r="P2774" s="48" t="str">
        <f>IFERROR(VLOOKUP(O2774,category[[category_name_german]:[abbreviation_category_budo]],3,FALSE),"")</f>
        <v/>
      </c>
      <c r="R2774" s="49" t="str">
        <f t="shared" si="387"/>
        <v/>
      </c>
      <c r="U2774" s="48" t="str">
        <f>IFERROR(VLOOKUP(T2774,abbreviation[[description_german]:[abbreviation_budo]],3,FALSE),"")</f>
        <v/>
      </c>
      <c r="X2774" s="51" t="str">
        <f>IFERROR(VLOOKUP(W2774,abbreviation[[description_german]:[abbreviation_budo]],3,FALSE),"")</f>
        <v/>
      </c>
      <c r="Y2774" s="33"/>
      <c r="AA2774" s="49" t="str">
        <f t="shared" si="388"/>
        <v/>
      </c>
      <c r="AD2774" s="48" t="str">
        <f>IFERROR(VLOOKUP(AC2774,abbreviation[[description_german]:[abbreviation_budo]],3,FALSE),"")</f>
        <v/>
      </c>
      <c r="AG2774" s="54" t="str">
        <f>IFERROR(VLOOKUP(AF2774,abbreviation[[description_german]:[abbreviation_budo]],3,FALSE),"")</f>
        <v/>
      </c>
      <c r="AJ2774" s="49" t="str">
        <f t="shared" si="389"/>
        <v>_</v>
      </c>
      <c r="AM2774" s="48" t="str">
        <f>IFERROR(VLOOKUP(AL2774,abbreviation[[description_german]:[abbreviation_budo]],3,FALSE),"")</f>
        <v/>
      </c>
      <c r="AP2774" s="54" t="str">
        <f>IFERROR(VLOOKUP(AO2774,abbreviation[[description_german]:[abbreviation_budo]],3,FALSE),"")</f>
        <v/>
      </c>
      <c r="AS2774" s="49" t="str">
        <f t="shared" si="390"/>
        <v>_</v>
      </c>
      <c r="AV2774" s="53" t="str">
        <f>IFERROR(VLOOKUP(AU2774,abbreviation[[description_german]:[abbreviation_budo]],3,FALSE),"")</f>
        <v/>
      </c>
      <c r="AY2774" s="51" t="str">
        <f>IFERROR(VLOOKUP(AX2774,abbreviation[[description_german]:[abbreviation_budo]],3,FALSE),"")</f>
        <v/>
      </c>
      <c r="BB2774" s="51" t="str">
        <f>IFERROR(VLOOKUP(BA2774,abbreviation[[description_german]:[abbreviation_budo]],3,FALSE),"")</f>
        <v/>
      </c>
      <c r="BE2774" s="51" t="str">
        <f>IFERROR(VLOOKUP(BD2774,abbreviation[[description_german]:[abbreviation_budo]],3,FALSE),"")</f>
        <v/>
      </c>
      <c r="BG2774" s="38"/>
      <c r="BH2774" s="49" t="str">
        <f t="shared" si="391"/>
        <v>_</v>
      </c>
      <c r="BK2774" s="53" t="str">
        <f>IFERROR(VLOOKUP(BJ2774,abbreviation[[description_german]:[abbreviation_budo]],3,FALSE),"")</f>
        <v/>
      </c>
      <c r="BN2774" s="51" t="str">
        <f>IFERROR(VLOOKUP(BM2774,abbreviation[[description_german]:[abbreviation_budo]],3,FALSE),"")</f>
        <v/>
      </c>
      <c r="BO2774" s="31"/>
      <c r="BQ2774" s="51" t="str">
        <f>IFERROR(VLOOKUP(BP2774,abbreviation[[description_german]:[abbreviation_budo]],3,FALSE),"")</f>
        <v/>
      </c>
      <c r="BR2774" s="57" t="str">
        <f t="shared" si="392"/>
        <v>_</v>
      </c>
      <c r="BU2774" s="53" t="str">
        <f>IFERROR(VLOOKUP(BT2774,abbreviation[[description_german]:[abbreviation_budo]],3,FALSE),"")</f>
        <v/>
      </c>
      <c r="BV2774" s="60" t="str">
        <f t="shared" si="393"/>
        <v>_</v>
      </c>
      <c r="BY2774" s="48" t="str">
        <f>IFERROR(VLOOKUP(BX2774,category[[category_name_german]:[abbreviation_category_budo]],3,FALSE),"")</f>
        <v/>
      </c>
      <c r="CB2774" s="48" t="str">
        <f>IFERROR(VLOOKUP(CA2774,category[[category_name_german]:[abbreviation_category_budo]],3,FALSE),"")</f>
        <v/>
      </c>
      <c r="CE2774" s="48" t="str">
        <f>IFERROR(VLOOKUP(CD2774,category[[category_name_german]:[abbreviation_category_budo]],3,FALSE),"")</f>
        <v/>
      </c>
      <c r="CH2774" s="48" t="str">
        <f>IFERROR(VLOOKUP(CG2774,category[[category_name_german]:[abbreviation_category_budo]],3,FALSE),"")</f>
        <v/>
      </c>
      <c r="CK2774" s="48" t="str">
        <f>IFERROR(VLOOKUP(CJ2774,category[[category_name_german]:[abbreviation_category_budo]],3,FALSE),"")</f>
        <v/>
      </c>
      <c r="CM2774" s="49" t="str">
        <f t="shared" si="394"/>
        <v/>
      </c>
      <c r="CO2774" s="63" t="str">
        <f t="shared" si="395"/>
        <v/>
      </c>
    </row>
    <row r="2775" spans="4:93" x14ac:dyDescent="0.25">
      <c r="D2775" s="48" t="str">
        <f>IFERROR(VLOOKUP(C2775,category[[category_name_german]:[abbreviation_category_budo]],3,FALSE),"")</f>
        <v/>
      </c>
      <c r="G2775" s="48" t="str">
        <f>IFERROR(VLOOKUP(F2775,category[[category_name_german]:[abbreviation_category_budo]],3,FALSE),"")</f>
        <v/>
      </c>
      <c r="J2775" s="48" t="str">
        <f>IFERROR(VLOOKUP(I2775,category[[category_name_german]:[abbreviation_category_budo]],3,FALSE),"")</f>
        <v/>
      </c>
      <c r="M2775" s="48" t="str">
        <f>IFERROR(VLOOKUP(L2775,category[[category_name_german]:[abbreviation_category_budo]],3,FALSE),"")</f>
        <v/>
      </c>
      <c r="P2775" s="48" t="str">
        <f>IFERROR(VLOOKUP(O2775,category[[category_name_german]:[abbreviation_category_budo]],3,FALSE),"")</f>
        <v/>
      </c>
      <c r="R2775" s="49" t="str">
        <f t="shared" si="387"/>
        <v/>
      </c>
      <c r="U2775" s="48" t="str">
        <f>IFERROR(VLOOKUP(T2775,abbreviation[[description_german]:[abbreviation_budo]],3,FALSE),"")</f>
        <v/>
      </c>
      <c r="X2775" s="51" t="str">
        <f>IFERROR(VLOOKUP(W2775,abbreviation[[description_german]:[abbreviation_budo]],3,FALSE),"")</f>
        <v/>
      </c>
      <c r="Y2775" s="33"/>
      <c r="AA2775" s="49" t="str">
        <f t="shared" si="388"/>
        <v/>
      </c>
      <c r="AD2775" s="48" t="str">
        <f>IFERROR(VLOOKUP(AC2775,abbreviation[[description_german]:[abbreviation_budo]],3,FALSE),"")</f>
        <v/>
      </c>
      <c r="AG2775" s="54" t="str">
        <f>IFERROR(VLOOKUP(AF2775,abbreviation[[description_german]:[abbreviation_budo]],3,FALSE),"")</f>
        <v/>
      </c>
      <c r="AJ2775" s="49" t="str">
        <f t="shared" si="389"/>
        <v>_</v>
      </c>
      <c r="AM2775" s="48" t="str">
        <f>IFERROR(VLOOKUP(AL2775,abbreviation[[description_german]:[abbreviation_budo]],3,FALSE),"")</f>
        <v/>
      </c>
      <c r="AP2775" s="54" t="str">
        <f>IFERROR(VLOOKUP(AO2775,abbreviation[[description_german]:[abbreviation_budo]],3,FALSE),"")</f>
        <v/>
      </c>
      <c r="AS2775" s="49" t="str">
        <f t="shared" si="390"/>
        <v>_</v>
      </c>
      <c r="AV2775" s="53" t="str">
        <f>IFERROR(VLOOKUP(AU2775,abbreviation[[description_german]:[abbreviation_budo]],3,FALSE),"")</f>
        <v/>
      </c>
      <c r="AY2775" s="51" t="str">
        <f>IFERROR(VLOOKUP(AX2775,abbreviation[[description_german]:[abbreviation_budo]],3,FALSE),"")</f>
        <v/>
      </c>
      <c r="BB2775" s="51" t="str">
        <f>IFERROR(VLOOKUP(BA2775,abbreviation[[description_german]:[abbreviation_budo]],3,FALSE),"")</f>
        <v/>
      </c>
      <c r="BE2775" s="51" t="str">
        <f>IFERROR(VLOOKUP(BD2775,abbreviation[[description_german]:[abbreviation_budo]],3,FALSE),"")</f>
        <v/>
      </c>
      <c r="BG2775" s="38"/>
      <c r="BH2775" s="49" t="str">
        <f t="shared" si="391"/>
        <v>_</v>
      </c>
      <c r="BK2775" s="53" t="str">
        <f>IFERROR(VLOOKUP(BJ2775,abbreviation[[description_german]:[abbreviation_budo]],3,FALSE),"")</f>
        <v/>
      </c>
      <c r="BN2775" s="51" t="str">
        <f>IFERROR(VLOOKUP(BM2775,abbreviation[[description_german]:[abbreviation_budo]],3,FALSE),"")</f>
        <v/>
      </c>
      <c r="BO2775" s="31"/>
      <c r="BQ2775" s="51" t="str">
        <f>IFERROR(VLOOKUP(BP2775,abbreviation[[description_german]:[abbreviation_budo]],3,FALSE),"")</f>
        <v/>
      </c>
      <c r="BR2775" s="57" t="str">
        <f t="shared" si="392"/>
        <v>_</v>
      </c>
      <c r="BU2775" s="53" t="str">
        <f>IFERROR(VLOOKUP(BT2775,abbreviation[[description_german]:[abbreviation_budo]],3,FALSE),"")</f>
        <v/>
      </c>
      <c r="BV2775" s="60" t="str">
        <f t="shared" si="393"/>
        <v>_</v>
      </c>
      <c r="BY2775" s="48" t="str">
        <f>IFERROR(VLOOKUP(BX2775,category[[category_name_german]:[abbreviation_category_budo]],3,FALSE),"")</f>
        <v/>
      </c>
      <c r="CB2775" s="48" t="str">
        <f>IFERROR(VLOOKUP(CA2775,category[[category_name_german]:[abbreviation_category_budo]],3,FALSE),"")</f>
        <v/>
      </c>
      <c r="CE2775" s="48" t="str">
        <f>IFERROR(VLOOKUP(CD2775,category[[category_name_german]:[abbreviation_category_budo]],3,FALSE),"")</f>
        <v/>
      </c>
      <c r="CH2775" s="48" t="str">
        <f>IFERROR(VLOOKUP(CG2775,category[[category_name_german]:[abbreviation_category_budo]],3,FALSE),"")</f>
        <v/>
      </c>
      <c r="CK2775" s="48" t="str">
        <f>IFERROR(VLOOKUP(CJ2775,category[[category_name_german]:[abbreviation_category_budo]],3,FALSE),"")</f>
        <v/>
      </c>
      <c r="CM2775" s="49" t="str">
        <f t="shared" si="394"/>
        <v/>
      </c>
      <c r="CO2775" s="63" t="str">
        <f t="shared" si="395"/>
        <v/>
      </c>
    </row>
    <row r="2776" spans="4:93" x14ac:dyDescent="0.25">
      <c r="D2776" s="48" t="str">
        <f>IFERROR(VLOOKUP(C2776,category[[category_name_german]:[abbreviation_category_budo]],3,FALSE),"")</f>
        <v/>
      </c>
      <c r="G2776" s="48" t="str">
        <f>IFERROR(VLOOKUP(F2776,category[[category_name_german]:[abbreviation_category_budo]],3,FALSE),"")</f>
        <v/>
      </c>
      <c r="J2776" s="48" t="str">
        <f>IFERROR(VLOOKUP(I2776,category[[category_name_german]:[abbreviation_category_budo]],3,FALSE),"")</f>
        <v/>
      </c>
      <c r="M2776" s="48" t="str">
        <f>IFERROR(VLOOKUP(L2776,category[[category_name_german]:[abbreviation_category_budo]],3,FALSE),"")</f>
        <v/>
      </c>
      <c r="P2776" s="48" t="str">
        <f>IFERROR(VLOOKUP(O2776,category[[category_name_german]:[abbreviation_category_budo]],3,FALSE),"")</f>
        <v/>
      </c>
      <c r="R2776" s="49" t="str">
        <f t="shared" si="387"/>
        <v/>
      </c>
      <c r="U2776" s="48" t="str">
        <f>IFERROR(VLOOKUP(T2776,abbreviation[[description_german]:[abbreviation_budo]],3,FALSE),"")</f>
        <v/>
      </c>
      <c r="X2776" s="51" t="str">
        <f>IFERROR(VLOOKUP(W2776,abbreviation[[description_german]:[abbreviation_budo]],3,FALSE),"")</f>
        <v/>
      </c>
      <c r="Y2776" s="33"/>
      <c r="AA2776" s="49" t="str">
        <f t="shared" si="388"/>
        <v/>
      </c>
      <c r="AD2776" s="48" t="str">
        <f>IFERROR(VLOOKUP(AC2776,abbreviation[[description_german]:[abbreviation_budo]],3,FALSE),"")</f>
        <v/>
      </c>
      <c r="AG2776" s="54" t="str">
        <f>IFERROR(VLOOKUP(AF2776,abbreviation[[description_german]:[abbreviation_budo]],3,FALSE),"")</f>
        <v/>
      </c>
      <c r="AJ2776" s="49" t="str">
        <f t="shared" si="389"/>
        <v>_</v>
      </c>
      <c r="AM2776" s="48" t="str">
        <f>IFERROR(VLOOKUP(AL2776,abbreviation[[description_german]:[abbreviation_budo]],3,FALSE),"")</f>
        <v/>
      </c>
      <c r="AP2776" s="54" t="str">
        <f>IFERROR(VLOOKUP(AO2776,abbreviation[[description_german]:[abbreviation_budo]],3,FALSE),"")</f>
        <v/>
      </c>
      <c r="AS2776" s="49" t="str">
        <f t="shared" si="390"/>
        <v>_</v>
      </c>
      <c r="AV2776" s="53" t="str">
        <f>IFERROR(VLOOKUP(AU2776,abbreviation[[description_german]:[abbreviation_budo]],3,FALSE),"")</f>
        <v/>
      </c>
      <c r="AY2776" s="51" t="str">
        <f>IFERROR(VLOOKUP(AX2776,abbreviation[[description_german]:[abbreviation_budo]],3,FALSE),"")</f>
        <v/>
      </c>
      <c r="BB2776" s="51" t="str">
        <f>IFERROR(VLOOKUP(BA2776,abbreviation[[description_german]:[abbreviation_budo]],3,FALSE),"")</f>
        <v/>
      </c>
      <c r="BE2776" s="51" t="str">
        <f>IFERROR(VLOOKUP(BD2776,abbreviation[[description_german]:[abbreviation_budo]],3,FALSE),"")</f>
        <v/>
      </c>
      <c r="BG2776" s="38"/>
      <c r="BH2776" s="49" t="str">
        <f t="shared" si="391"/>
        <v>_</v>
      </c>
      <c r="BK2776" s="53" t="str">
        <f>IFERROR(VLOOKUP(BJ2776,abbreviation[[description_german]:[abbreviation_budo]],3,FALSE),"")</f>
        <v/>
      </c>
      <c r="BN2776" s="51" t="str">
        <f>IFERROR(VLOOKUP(BM2776,abbreviation[[description_german]:[abbreviation_budo]],3,FALSE),"")</f>
        <v/>
      </c>
      <c r="BO2776" s="31"/>
      <c r="BQ2776" s="51" t="str">
        <f>IFERROR(VLOOKUP(BP2776,abbreviation[[description_german]:[abbreviation_budo]],3,FALSE),"")</f>
        <v/>
      </c>
      <c r="BR2776" s="57" t="str">
        <f t="shared" si="392"/>
        <v>_</v>
      </c>
      <c r="BU2776" s="53" t="str">
        <f>IFERROR(VLOOKUP(BT2776,abbreviation[[description_german]:[abbreviation_budo]],3,FALSE),"")</f>
        <v/>
      </c>
      <c r="BV2776" s="60" t="str">
        <f t="shared" si="393"/>
        <v>_</v>
      </c>
      <c r="BY2776" s="48" t="str">
        <f>IFERROR(VLOOKUP(BX2776,category[[category_name_german]:[abbreviation_category_budo]],3,FALSE),"")</f>
        <v/>
      </c>
      <c r="CB2776" s="48" t="str">
        <f>IFERROR(VLOOKUP(CA2776,category[[category_name_german]:[abbreviation_category_budo]],3,FALSE),"")</f>
        <v/>
      </c>
      <c r="CE2776" s="48" t="str">
        <f>IFERROR(VLOOKUP(CD2776,category[[category_name_german]:[abbreviation_category_budo]],3,FALSE),"")</f>
        <v/>
      </c>
      <c r="CH2776" s="48" t="str">
        <f>IFERROR(VLOOKUP(CG2776,category[[category_name_german]:[abbreviation_category_budo]],3,FALSE),"")</f>
        <v/>
      </c>
      <c r="CK2776" s="48" t="str">
        <f>IFERROR(VLOOKUP(CJ2776,category[[category_name_german]:[abbreviation_category_budo]],3,FALSE),"")</f>
        <v/>
      </c>
      <c r="CM2776" s="49" t="str">
        <f t="shared" si="394"/>
        <v/>
      </c>
      <c r="CO2776" s="63" t="str">
        <f t="shared" si="395"/>
        <v/>
      </c>
    </row>
    <row r="2777" spans="4:93" x14ac:dyDescent="0.25">
      <c r="D2777" s="48" t="str">
        <f>IFERROR(VLOOKUP(C2777,category[[category_name_german]:[abbreviation_category_budo]],3,FALSE),"")</f>
        <v/>
      </c>
      <c r="G2777" s="48" t="str">
        <f>IFERROR(VLOOKUP(F2777,category[[category_name_german]:[abbreviation_category_budo]],3,FALSE),"")</f>
        <v/>
      </c>
      <c r="J2777" s="48" t="str">
        <f>IFERROR(VLOOKUP(I2777,category[[category_name_german]:[abbreviation_category_budo]],3,FALSE),"")</f>
        <v/>
      </c>
      <c r="M2777" s="48" t="str">
        <f>IFERROR(VLOOKUP(L2777,category[[category_name_german]:[abbreviation_category_budo]],3,FALSE),"")</f>
        <v/>
      </c>
      <c r="P2777" s="48" t="str">
        <f>IFERROR(VLOOKUP(O2777,category[[category_name_german]:[abbreviation_category_budo]],3,FALSE),"")</f>
        <v/>
      </c>
      <c r="R2777" s="49" t="str">
        <f t="shared" si="387"/>
        <v/>
      </c>
      <c r="U2777" s="48" t="str">
        <f>IFERROR(VLOOKUP(T2777,abbreviation[[description_german]:[abbreviation_budo]],3,FALSE),"")</f>
        <v/>
      </c>
      <c r="X2777" s="51" t="str">
        <f>IFERROR(VLOOKUP(W2777,abbreviation[[description_german]:[abbreviation_budo]],3,FALSE),"")</f>
        <v/>
      </c>
      <c r="Y2777" s="33"/>
      <c r="AA2777" s="49" t="str">
        <f t="shared" si="388"/>
        <v/>
      </c>
      <c r="AD2777" s="48" t="str">
        <f>IFERROR(VLOOKUP(AC2777,abbreviation[[description_german]:[abbreviation_budo]],3,FALSE),"")</f>
        <v/>
      </c>
      <c r="AG2777" s="54" t="str">
        <f>IFERROR(VLOOKUP(AF2777,abbreviation[[description_german]:[abbreviation_budo]],3,FALSE),"")</f>
        <v/>
      </c>
      <c r="AJ2777" s="49" t="str">
        <f t="shared" si="389"/>
        <v>_</v>
      </c>
      <c r="AM2777" s="48" t="str">
        <f>IFERROR(VLOOKUP(AL2777,abbreviation[[description_german]:[abbreviation_budo]],3,FALSE),"")</f>
        <v/>
      </c>
      <c r="AP2777" s="54" t="str">
        <f>IFERROR(VLOOKUP(AO2777,abbreviation[[description_german]:[abbreviation_budo]],3,FALSE),"")</f>
        <v/>
      </c>
      <c r="AS2777" s="49" t="str">
        <f t="shared" si="390"/>
        <v>_</v>
      </c>
      <c r="AV2777" s="53" t="str">
        <f>IFERROR(VLOOKUP(AU2777,abbreviation[[description_german]:[abbreviation_budo]],3,FALSE),"")</f>
        <v/>
      </c>
      <c r="AY2777" s="51" t="str">
        <f>IFERROR(VLOOKUP(AX2777,abbreviation[[description_german]:[abbreviation_budo]],3,FALSE),"")</f>
        <v/>
      </c>
      <c r="BB2777" s="51" t="str">
        <f>IFERROR(VLOOKUP(BA2777,abbreviation[[description_german]:[abbreviation_budo]],3,FALSE),"")</f>
        <v/>
      </c>
      <c r="BE2777" s="51" t="str">
        <f>IFERROR(VLOOKUP(BD2777,abbreviation[[description_german]:[abbreviation_budo]],3,FALSE),"")</f>
        <v/>
      </c>
      <c r="BG2777" s="38"/>
      <c r="BH2777" s="49" t="str">
        <f t="shared" si="391"/>
        <v>_</v>
      </c>
      <c r="BK2777" s="53" t="str">
        <f>IFERROR(VLOOKUP(BJ2777,abbreviation[[description_german]:[abbreviation_budo]],3,FALSE),"")</f>
        <v/>
      </c>
      <c r="BN2777" s="51" t="str">
        <f>IFERROR(VLOOKUP(BM2777,abbreviation[[description_german]:[abbreviation_budo]],3,FALSE),"")</f>
        <v/>
      </c>
      <c r="BO2777" s="31"/>
      <c r="BQ2777" s="51" t="str">
        <f>IFERROR(VLOOKUP(BP2777,abbreviation[[description_german]:[abbreviation_budo]],3,FALSE),"")</f>
        <v/>
      </c>
      <c r="BR2777" s="57" t="str">
        <f t="shared" si="392"/>
        <v>_</v>
      </c>
      <c r="BU2777" s="53" t="str">
        <f>IFERROR(VLOOKUP(BT2777,abbreviation[[description_german]:[abbreviation_budo]],3,FALSE),"")</f>
        <v/>
      </c>
      <c r="BV2777" s="60" t="str">
        <f t="shared" si="393"/>
        <v>_</v>
      </c>
      <c r="BY2777" s="48" t="str">
        <f>IFERROR(VLOOKUP(BX2777,category[[category_name_german]:[abbreviation_category_budo]],3,FALSE),"")</f>
        <v/>
      </c>
      <c r="CB2777" s="48" t="str">
        <f>IFERROR(VLOOKUP(CA2777,category[[category_name_german]:[abbreviation_category_budo]],3,FALSE),"")</f>
        <v/>
      </c>
      <c r="CE2777" s="48" t="str">
        <f>IFERROR(VLOOKUP(CD2777,category[[category_name_german]:[abbreviation_category_budo]],3,FALSE),"")</f>
        <v/>
      </c>
      <c r="CH2777" s="48" t="str">
        <f>IFERROR(VLOOKUP(CG2777,category[[category_name_german]:[abbreviation_category_budo]],3,FALSE),"")</f>
        <v/>
      </c>
      <c r="CK2777" s="48" t="str">
        <f>IFERROR(VLOOKUP(CJ2777,category[[category_name_german]:[abbreviation_category_budo]],3,FALSE),"")</f>
        <v/>
      </c>
      <c r="CM2777" s="49" t="str">
        <f t="shared" si="394"/>
        <v/>
      </c>
      <c r="CO2777" s="63" t="str">
        <f t="shared" si="395"/>
        <v/>
      </c>
    </row>
    <row r="2778" spans="4:93" x14ac:dyDescent="0.25">
      <c r="D2778" s="48" t="str">
        <f>IFERROR(VLOOKUP(C2778,category[[category_name_german]:[abbreviation_category_budo]],3,FALSE),"")</f>
        <v/>
      </c>
      <c r="G2778" s="48" t="str">
        <f>IFERROR(VLOOKUP(F2778,category[[category_name_german]:[abbreviation_category_budo]],3,FALSE),"")</f>
        <v/>
      </c>
      <c r="J2778" s="48" t="str">
        <f>IFERROR(VLOOKUP(I2778,category[[category_name_german]:[abbreviation_category_budo]],3,FALSE),"")</f>
        <v/>
      </c>
      <c r="M2778" s="48" t="str">
        <f>IFERROR(VLOOKUP(L2778,category[[category_name_german]:[abbreviation_category_budo]],3,FALSE),"")</f>
        <v/>
      </c>
      <c r="P2778" s="48" t="str">
        <f>IFERROR(VLOOKUP(O2778,category[[category_name_german]:[abbreviation_category_budo]],3,FALSE),"")</f>
        <v/>
      </c>
      <c r="R2778" s="49" t="str">
        <f t="shared" si="387"/>
        <v/>
      </c>
      <c r="U2778" s="48" t="str">
        <f>IFERROR(VLOOKUP(T2778,abbreviation[[description_german]:[abbreviation_budo]],3,FALSE),"")</f>
        <v/>
      </c>
      <c r="X2778" s="51" t="str">
        <f>IFERROR(VLOOKUP(W2778,abbreviation[[description_german]:[abbreviation_budo]],3,FALSE),"")</f>
        <v/>
      </c>
      <c r="Y2778" s="33"/>
      <c r="AA2778" s="49" t="str">
        <f t="shared" si="388"/>
        <v/>
      </c>
      <c r="AD2778" s="48" t="str">
        <f>IFERROR(VLOOKUP(AC2778,abbreviation[[description_german]:[abbreviation_budo]],3,FALSE),"")</f>
        <v/>
      </c>
      <c r="AG2778" s="54" t="str">
        <f>IFERROR(VLOOKUP(AF2778,abbreviation[[description_german]:[abbreviation_budo]],3,FALSE),"")</f>
        <v/>
      </c>
      <c r="AJ2778" s="49" t="str">
        <f t="shared" si="389"/>
        <v>_</v>
      </c>
      <c r="AM2778" s="48" t="str">
        <f>IFERROR(VLOOKUP(AL2778,abbreviation[[description_german]:[abbreviation_budo]],3,FALSE),"")</f>
        <v/>
      </c>
      <c r="AP2778" s="54" t="str">
        <f>IFERROR(VLOOKUP(AO2778,abbreviation[[description_german]:[abbreviation_budo]],3,FALSE),"")</f>
        <v/>
      </c>
      <c r="AS2778" s="49" t="str">
        <f t="shared" si="390"/>
        <v>_</v>
      </c>
      <c r="AV2778" s="53" t="str">
        <f>IFERROR(VLOOKUP(AU2778,abbreviation[[description_german]:[abbreviation_budo]],3,FALSE),"")</f>
        <v/>
      </c>
      <c r="AY2778" s="51" t="str">
        <f>IFERROR(VLOOKUP(AX2778,abbreviation[[description_german]:[abbreviation_budo]],3,FALSE),"")</f>
        <v/>
      </c>
      <c r="BB2778" s="51" t="str">
        <f>IFERROR(VLOOKUP(BA2778,abbreviation[[description_german]:[abbreviation_budo]],3,FALSE),"")</f>
        <v/>
      </c>
      <c r="BE2778" s="51" t="str">
        <f>IFERROR(VLOOKUP(BD2778,abbreviation[[description_german]:[abbreviation_budo]],3,FALSE),"")</f>
        <v/>
      </c>
      <c r="BG2778" s="38"/>
      <c r="BH2778" s="49" t="str">
        <f t="shared" si="391"/>
        <v>_</v>
      </c>
      <c r="BK2778" s="53" t="str">
        <f>IFERROR(VLOOKUP(BJ2778,abbreviation[[description_german]:[abbreviation_budo]],3,FALSE),"")</f>
        <v/>
      </c>
      <c r="BN2778" s="51" t="str">
        <f>IFERROR(VLOOKUP(BM2778,abbreviation[[description_german]:[abbreviation_budo]],3,FALSE),"")</f>
        <v/>
      </c>
      <c r="BO2778" s="31"/>
      <c r="BQ2778" s="51" t="str">
        <f>IFERROR(VLOOKUP(BP2778,abbreviation[[description_german]:[abbreviation_budo]],3,FALSE),"")</f>
        <v/>
      </c>
      <c r="BR2778" s="57" t="str">
        <f t="shared" si="392"/>
        <v>_</v>
      </c>
      <c r="BU2778" s="53" t="str">
        <f>IFERROR(VLOOKUP(BT2778,abbreviation[[description_german]:[abbreviation_budo]],3,FALSE),"")</f>
        <v/>
      </c>
      <c r="BV2778" s="60" t="str">
        <f t="shared" si="393"/>
        <v>_</v>
      </c>
      <c r="BY2778" s="48" t="str">
        <f>IFERROR(VLOOKUP(BX2778,category[[category_name_german]:[abbreviation_category_budo]],3,FALSE),"")</f>
        <v/>
      </c>
      <c r="CB2778" s="48" t="str">
        <f>IFERROR(VLOOKUP(CA2778,category[[category_name_german]:[abbreviation_category_budo]],3,FALSE),"")</f>
        <v/>
      </c>
      <c r="CE2778" s="48" t="str">
        <f>IFERROR(VLOOKUP(CD2778,category[[category_name_german]:[abbreviation_category_budo]],3,FALSE),"")</f>
        <v/>
      </c>
      <c r="CH2778" s="48" t="str">
        <f>IFERROR(VLOOKUP(CG2778,category[[category_name_german]:[abbreviation_category_budo]],3,FALSE),"")</f>
        <v/>
      </c>
      <c r="CK2778" s="48" t="str">
        <f>IFERROR(VLOOKUP(CJ2778,category[[category_name_german]:[abbreviation_category_budo]],3,FALSE),"")</f>
        <v/>
      </c>
      <c r="CM2778" s="49" t="str">
        <f t="shared" si="394"/>
        <v/>
      </c>
      <c r="CO2778" s="63" t="str">
        <f t="shared" si="395"/>
        <v/>
      </c>
    </row>
    <row r="2779" spans="4:93" x14ac:dyDescent="0.25">
      <c r="D2779" s="48" t="str">
        <f>IFERROR(VLOOKUP(C2779,category[[category_name_german]:[abbreviation_category_budo]],3,FALSE),"")</f>
        <v/>
      </c>
      <c r="G2779" s="48" t="str">
        <f>IFERROR(VLOOKUP(F2779,category[[category_name_german]:[abbreviation_category_budo]],3,FALSE),"")</f>
        <v/>
      </c>
      <c r="J2779" s="48" t="str">
        <f>IFERROR(VLOOKUP(I2779,category[[category_name_german]:[abbreviation_category_budo]],3,FALSE),"")</f>
        <v/>
      </c>
      <c r="M2779" s="48" t="str">
        <f>IFERROR(VLOOKUP(L2779,category[[category_name_german]:[abbreviation_category_budo]],3,FALSE),"")</f>
        <v/>
      </c>
      <c r="P2779" s="48" t="str">
        <f>IFERROR(VLOOKUP(O2779,category[[category_name_german]:[abbreviation_category_budo]],3,FALSE),"")</f>
        <v/>
      </c>
      <c r="R2779" s="49" t="str">
        <f t="shared" si="387"/>
        <v/>
      </c>
      <c r="U2779" s="48" t="str">
        <f>IFERROR(VLOOKUP(T2779,abbreviation[[description_german]:[abbreviation_budo]],3,FALSE),"")</f>
        <v/>
      </c>
      <c r="X2779" s="51" t="str">
        <f>IFERROR(VLOOKUP(W2779,abbreviation[[description_german]:[abbreviation_budo]],3,FALSE),"")</f>
        <v/>
      </c>
      <c r="Y2779" s="33"/>
      <c r="AA2779" s="49" t="str">
        <f t="shared" si="388"/>
        <v/>
      </c>
      <c r="AD2779" s="48" t="str">
        <f>IFERROR(VLOOKUP(AC2779,abbreviation[[description_german]:[abbreviation_budo]],3,FALSE),"")</f>
        <v/>
      </c>
      <c r="AG2779" s="54" t="str">
        <f>IFERROR(VLOOKUP(AF2779,abbreviation[[description_german]:[abbreviation_budo]],3,FALSE),"")</f>
        <v/>
      </c>
      <c r="AJ2779" s="49" t="str">
        <f t="shared" si="389"/>
        <v>_</v>
      </c>
      <c r="AM2779" s="48" t="str">
        <f>IFERROR(VLOOKUP(AL2779,abbreviation[[description_german]:[abbreviation_budo]],3,FALSE),"")</f>
        <v/>
      </c>
      <c r="AP2779" s="54" t="str">
        <f>IFERROR(VLOOKUP(AO2779,abbreviation[[description_german]:[abbreviation_budo]],3,FALSE),"")</f>
        <v/>
      </c>
      <c r="AS2779" s="49" t="str">
        <f t="shared" si="390"/>
        <v>_</v>
      </c>
      <c r="AV2779" s="53" t="str">
        <f>IFERROR(VLOOKUP(AU2779,abbreviation[[description_german]:[abbreviation_budo]],3,FALSE),"")</f>
        <v/>
      </c>
      <c r="AY2779" s="51" t="str">
        <f>IFERROR(VLOOKUP(AX2779,abbreviation[[description_german]:[abbreviation_budo]],3,FALSE),"")</f>
        <v/>
      </c>
      <c r="BB2779" s="51" t="str">
        <f>IFERROR(VLOOKUP(BA2779,abbreviation[[description_german]:[abbreviation_budo]],3,FALSE),"")</f>
        <v/>
      </c>
      <c r="BE2779" s="51" t="str">
        <f>IFERROR(VLOOKUP(BD2779,abbreviation[[description_german]:[abbreviation_budo]],3,FALSE),"")</f>
        <v/>
      </c>
      <c r="BG2779" s="38"/>
      <c r="BH2779" s="49" t="str">
        <f t="shared" si="391"/>
        <v>_</v>
      </c>
      <c r="BK2779" s="53" t="str">
        <f>IFERROR(VLOOKUP(BJ2779,abbreviation[[description_german]:[abbreviation_budo]],3,FALSE),"")</f>
        <v/>
      </c>
      <c r="BN2779" s="51" t="str">
        <f>IFERROR(VLOOKUP(BM2779,abbreviation[[description_german]:[abbreviation_budo]],3,FALSE),"")</f>
        <v/>
      </c>
      <c r="BO2779" s="31"/>
      <c r="BQ2779" s="51" t="str">
        <f>IFERROR(VLOOKUP(BP2779,abbreviation[[description_german]:[abbreviation_budo]],3,FALSE),"")</f>
        <v/>
      </c>
      <c r="BR2779" s="57" t="str">
        <f t="shared" si="392"/>
        <v>_</v>
      </c>
      <c r="BU2779" s="53" t="str">
        <f>IFERROR(VLOOKUP(BT2779,abbreviation[[description_german]:[abbreviation_budo]],3,FALSE),"")</f>
        <v/>
      </c>
      <c r="BV2779" s="60" t="str">
        <f t="shared" si="393"/>
        <v>_</v>
      </c>
      <c r="BY2779" s="48" t="str">
        <f>IFERROR(VLOOKUP(BX2779,category[[category_name_german]:[abbreviation_category_budo]],3,FALSE),"")</f>
        <v/>
      </c>
      <c r="CB2779" s="48" t="str">
        <f>IFERROR(VLOOKUP(CA2779,category[[category_name_german]:[abbreviation_category_budo]],3,FALSE),"")</f>
        <v/>
      </c>
      <c r="CE2779" s="48" t="str">
        <f>IFERROR(VLOOKUP(CD2779,category[[category_name_german]:[abbreviation_category_budo]],3,FALSE),"")</f>
        <v/>
      </c>
      <c r="CH2779" s="48" t="str">
        <f>IFERROR(VLOOKUP(CG2779,category[[category_name_german]:[abbreviation_category_budo]],3,FALSE),"")</f>
        <v/>
      </c>
      <c r="CK2779" s="48" t="str">
        <f>IFERROR(VLOOKUP(CJ2779,category[[category_name_german]:[abbreviation_category_budo]],3,FALSE),"")</f>
        <v/>
      </c>
      <c r="CM2779" s="49" t="str">
        <f t="shared" si="394"/>
        <v/>
      </c>
      <c r="CO2779" s="63" t="str">
        <f t="shared" si="395"/>
        <v/>
      </c>
    </row>
    <row r="2780" spans="4:93" x14ac:dyDescent="0.25">
      <c r="D2780" s="48" t="str">
        <f>IFERROR(VLOOKUP(C2780,category[[category_name_german]:[abbreviation_category_budo]],3,FALSE),"")</f>
        <v/>
      </c>
      <c r="G2780" s="48" t="str">
        <f>IFERROR(VLOOKUP(F2780,category[[category_name_german]:[abbreviation_category_budo]],3,FALSE),"")</f>
        <v/>
      </c>
      <c r="J2780" s="48" t="str">
        <f>IFERROR(VLOOKUP(I2780,category[[category_name_german]:[abbreviation_category_budo]],3,FALSE),"")</f>
        <v/>
      </c>
      <c r="M2780" s="48" t="str">
        <f>IFERROR(VLOOKUP(L2780,category[[category_name_german]:[abbreviation_category_budo]],3,FALSE),"")</f>
        <v/>
      </c>
      <c r="P2780" s="48" t="str">
        <f>IFERROR(VLOOKUP(O2780,category[[category_name_german]:[abbreviation_category_budo]],3,FALSE),"")</f>
        <v/>
      </c>
      <c r="R2780" s="49" t="str">
        <f t="shared" si="387"/>
        <v/>
      </c>
      <c r="U2780" s="48" t="str">
        <f>IFERROR(VLOOKUP(T2780,abbreviation[[description_german]:[abbreviation_budo]],3,FALSE),"")</f>
        <v/>
      </c>
      <c r="X2780" s="51" t="str">
        <f>IFERROR(VLOOKUP(W2780,abbreviation[[description_german]:[abbreviation_budo]],3,FALSE),"")</f>
        <v/>
      </c>
      <c r="Y2780" s="33"/>
      <c r="AA2780" s="49" t="str">
        <f t="shared" si="388"/>
        <v/>
      </c>
      <c r="AD2780" s="48" t="str">
        <f>IFERROR(VLOOKUP(AC2780,abbreviation[[description_german]:[abbreviation_budo]],3,FALSE),"")</f>
        <v/>
      </c>
      <c r="AG2780" s="54" t="str">
        <f>IFERROR(VLOOKUP(AF2780,abbreviation[[description_german]:[abbreviation_budo]],3,FALSE),"")</f>
        <v/>
      </c>
      <c r="AJ2780" s="49" t="str">
        <f t="shared" si="389"/>
        <v>_</v>
      </c>
      <c r="AM2780" s="48" t="str">
        <f>IFERROR(VLOOKUP(AL2780,abbreviation[[description_german]:[abbreviation_budo]],3,FALSE),"")</f>
        <v/>
      </c>
      <c r="AP2780" s="54" t="str">
        <f>IFERROR(VLOOKUP(AO2780,abbreviation[[description_german]:[abbreviation_budo]],3,FALSE),"")</f>
        <v/>
      </c>
      <c r="AS2780" s="49" t="str">
        <f t="shared" si="390"/>
        <v>_</v>
      </c>
      <c r="AV2780" s="53" t="str">
        <f>IFERROR(VLOOKUP(AU2780,abbreviation[[description_german]:[abbreviation_budo]],3,FALSE),"")</f>
        <v/>
      </c>
      <c r="AY2780" s="51" t="str">
        <f>IFERROR(VLOOKUP(AX2780,abbreviation[[description_german]:[abbreviation_budo]],3,FALSE),"")</f>
        <v/>
      </c>
      <c r="BB2780" s="51" t="str">
        <f>IFERROR(VLOOKUP(BA2780,abbreviation[[description_german]:[abbreviation_budo]],3,FALSE),"")</f>
        <v/>
      </c>
      <c r="BE2780" s="51" t="str">
        <f>IFERROR(VLOOKUP(BD2780,abbreviation[[description_german]:[abbreviation_budo]],3,FALSE),"")</f>
        <v/>
      </c>
      <c r="BG2780" s="38"/>
      <c r="BH2780" s="49" t="str">
        <f t="shared" si="391"/>
        <v>_</v>
      </c>
      <c r="BK2780" s="53" t="str">
        <f>IFERROR(VLOOKUP(BJ2780,abbreviation[[description_german]:[abbreviation_budo]],3,FALSE),"")</f>
        <v/>
      </c>
      <c r="BN2780" s="51" t="str">
        <f>IFERROR(VLOOKUP(BM2780,abbreviation[[description_german]:[abbreviation_budo]],3,FALSE),"")</f>
        <v/>
      </c>
      <c r="BO2780" s="31"/>
      <c r="BQ2780" s="51" t="str">
        <f>IFERROR(VLOOKUP(BP2780,abbreviation[[description_german]:[abbreviation_budo]],3,FALSE),"")</f>
        <v/>
      </c>
      <c r="BR2780" s="57" t="str">
        <f t="shared" si="392"/>
        <v>_</v>
      </c>
      <c r="BU2780" s="53" t="str">
        <f>IFERROR(VLOOKUP(BT2780,abbreviation[[description_german]:[abbreviation_budo]],3,FALSE),"")</f>
        <v/>
      </c>
      <c r="BV2780" s="60" t="str">
        <f t="shared" si="393"/>
        <v>_</v>
      </c>
      <c r="BY2780" s="48" t="str">
        <f>IFERROR(VLOOKUP(BX2780,category[[category_name_german]:[abbreviation_category_budo]],3,FALSE),"")</f>
        <v/>
      </c>
      <c r="CB2780" s="48" t="str">
        <f>IFERROR(VLOOKUP(CA2780,category[[category_name_german]:[abbreviation_category_budo]],3,FALSE),"")</f>
        <v/>
      </c>
      <c r="CE2780" s="48" t="str">
        <f>IFERROR(VLOOKUP(CD2780,category[[category_name_german]:[abbreviation_category_budo]],3,FALSE),"")</f>
        <v/>
      </c>
      <c r="CH2780" s="48" t="str">
        <f>IFERROR(VLOOKUP(CG2780,category[[category_name_german]:[abbreviation_category_budo]],3,FALSE),"")</f>
        <v/>
      </c>
      <c r="CK2780" s="48" t="str">
        <f>IFERROR(VLOOKUP(CJ2780,category[[category_name_german]:[abbreviation_category_budo]],3,FALSE),"")</f>
        <v/>
      </c>
      <c r="CM2780" s="49" t="str">
        <f t="shared" si="394"/>
        <v/>
      </c>
      <c r="CO2780" s="63" t="str">
        <f t="shared" si="395"/>
        <v/>
      </c>
    </row>
    <row r="2781" spans="4:93" x14ac:dyDescent="0.25">
      <c r="D2781" s="48" t="str">
        <f>IFERROR(VLOOKUP(C2781,category[[category_name_german]:[abbreviation_category_budo]],3,FALSE),"")</f>
        <v/>
      </c>
      <c r="G2781" s="48" t="str">
        <f>IFERROR(VLOOKUP(F2781,category[[category_name_german]:[abbreviation_category_budo]],3,FALSE),"")</f>
        <v/>
      </c>
      <c r="J2781" s="48" t="str">
        <f>IFERROR(VLOOKUP(I2781,category[[category_name_german]:[abbreviation_category_budo]],3,FALSE),"")</f>
        <v/>
      </c>
      <c r="M2781" s="48" t="str">
        <f>IFERROR(VLOOKUP(L2781,category[[category_name_german]:[abbreviation_category_budo]],3,FALSE),"")</f>
        <v/>
      </c>
      <c r="P2781" s="48" t="str">
        <f>IFERROR(VLOOKUP(O2781,category[[category_name_german]:[abbreviation_category_budo]],3,FALSE),"")</f>
        <v/>
      </c>
      <c r="R2781" s="49" t="str">
        <f t="shared" si="387"/>
        <v/>
      </c>
      <c r="U2781" s="48" t="str">
        <f>IFERROR(VLOOKUP(T2781,abbreviation[[description_german]:[abbreviation_budo]],3,FALSE),"")</f>
        <v/>
      </c>
      <c r="X2781" s="51" t="str">
        <f>IFERROR(VLOOKUP(W2781,abbreviation[[description_german]:[abbreviation_budo]],3,FALSE),"")</f>
        <v/>
      </c>
      <c r="Y2781" s="33"/>
      <c r="AA2781" s="49" t="str">
        <f t="shared" si="388"/>
        <v/>
      </c>
      <c r="AD2781" s="48" t="str">
        <f>IFERROR(VLOOKUP(AC2781,abbreviation[[description_german]:[abbreviation_budo]],3,FALSE),"")</f>
        <v/>
      </c>
      <c r="AG2781" s="54" t="str">
        <f>IFERROR(VLOOKUP(AF2781,abbreviation[[description_german]:[abbreviation_budo]],3,FALSE),"")</f>
        <v/>
      </c>
      <c r="AJ2781" s="49" t="str">
        <f t="shared" si="389"/>
        <v>_</v>
      </c>
      <c r="AM2781" s="48" t="str">
        <f>IFERROR(VLOOKUP(AL2781,abbreviation[[description_german]:[abbreviation_budo]],3,FALSE),"")</f>
        <v/>
      </c>
      <c r="AP2781" s="54" t="str">
        <f>IFERROR(VLOOKUP(AO2781,abbreviation[[description_german]:[abbreviation_budo]],3,FALSE),"")</f>
        <v/>
      </c>
      <c r="AS2781" s="49" t="str">
        <f t="shared" si="390"/>
        <v>_</v>
      </c>
      <c r="AV2781" s="53" t="str">
        <f>IFERROR(VLOOKUP(AU2781,abbreviation[[description_german]:[abbreviation_budo]],3,FALSE),"")</f>
        <v/>
      </c>
      <c r="AY2781" s="51" t="str">
        <f>IFERROR(VLOOKUP(AX2781,abbreviation[[description_german]:[abbreviation_budo]],3,FALSE),"")</f>
        <v/>
      </c>
      <c r="BB2781" s="51" t="str">
        <f>IFERROR(VLOOKUP(BA2781,abbreviation[[description_german]:[abbreviation_budo]],3,FALSE),"")</f>
        <v/>
      </c>
      <c r="BE2781" s="51" t="str">
        <f>IFERROR(VLOOKUP(BD2781,abbreviation[[description_german]:[abbreviation_budo]],3,FALSE),"")</f>
        <v/>
      </c>
      <c r="BG2781" s="38"/>
      <c r="BH2781" s="49" t="str">
        <f t="shared" si="391"/>
        <v>_</v>
      </c>
      <c r="BK2781" s="53" t="str">
        <f>IFERROR(VLOOKUP(BJ2781,abbreviation[[description_german]:[abbreviation_budo]],3,FALSE),"")</f>
        <v/>
      </c>
      <c r="BN2781" s="51" t="str">
        <f>IFERROR(VLOOKUP(BM2781,abbreviation[[description_german]:[abbreviation_budo]],3,FALSE),"")</f>
        <v/>
      </c>
      <c r="BO2781" s="31"/>
      <c r="BQ2781" s="51" t="str">
        <f>IFERROR(VLOOKUP(BP2781,abbreviation[[description_german]:[abbreviation_budo]],3,FALSE),"")</f>
        <v/>
      </c>
      <c r="BR2781" s="57" t="str">
        <f t="shared" si="392"/>
        <v>_</v>
      </c>
      <c r="BU2781" s="53" t="str">
        <f>IFERROR(VLOOKUP(BT2781,abbreviation[[description_german]:[abbreviation_budo]],3,FALSE),"")</f>
        <v/>
      </c>
      <c r="BV2781" s="60" t="str">
        <f t="shared" si="393"/>
        <v>_</v>
      </c>
      <c r="BY2781" s="48" t="str">
        <f>IFERROR(VLOOKUP(BX2781,category[[category_name_german]:[abbreviation_category_budo]],3,FALSE),"")</f>
        <v/>
      </c>
      <c r="CB2781" s="48" t="str">
        <f>IFERROR(VLOOKUP(CA2781,category[[category_name_german]:[abbreviation_category_budo]],3,FALSE),"")</f>
        <v/>
      </c>
      <c r="CE2781" s="48" t="str">
        <f>IFERROR(VLOOKUP(CD2781,category[[category_name_german]:[abbreviation_category_budo]],3,FALSE),"")</f>
        <v/>
      </c>
      <c r="CH2781" s="48" t="str">
        <f>IFERROR(VLOOKUP(CG2781,category[[category_name_german]:[abbreviation_category_budo]],3,FALSE),"")</f>
        <v/>
      </c>
      <c r="CK2781" s="48" t="str">
        <f>IFERROR(VLOOKUP(CJ2781,category[[category_name_german]:[abbreviation_category_budo]],3,FALSE),"")</f>
        <v/>
      </c>
      <c r="CM2781" s="49" t="str">
        <f t="shared" si="394"/>
        <v/>
      </c>
      <c r="CO2781" s="63" t="str">
        <f t="shared" si="395"/>
        <v/>
      </c>
    </row>
    <row r="2782" spans="4:93" x14ac:dyDescent="0.25">
      <c r="D2782" s="48" t="str">
        <f>IFERROR(VLOOKUP(C2782,category[[category_name_german]:[abbreviation_category_budo]],3,FALSE),"")</f>
        <v/>
      </c>
      <c r="G2782" s="48" t="str">
        <f>IFERROR(VLOOKUP(F2782,category[[category_name_german]:[abbreviation_category_budo]],3,FALSE),"")</f>
        <v/>
      </c>
      <c r="J2782" s="48" t="str">
        <f>IFERROR(VLOOKUP(I2782,category[[category_name_german]:[abbreviation_category_budo]],3,FALSE),"")</f>
        <v/>
      </c>
      <c r="M2782" s="48" t="str">
        <f>IFERROR(VLOOKUP(L2782,category[[category_name_german]:[abbreviation_category_budo]],3,FALSE),"")</f>
        <v/>
      </c>
      <c r="P2782" s="48" t="str">
        <f>IFERROR(VLOOKUP(O2782,category[[category_name_german]:[abbreviation_category_budo]],3,FALSE),"")</f>
        <v/>
      </c>
      <c r="R2782" s="49" t="str">
        <f t="shared" si="387"/>
        <v/>
      </c>
      <c r="U2782" s="48" t="str">
        <f>IFERROR(VLOOKUP(T2782,abbreviation[[description_german]:[abbreviation_budo]],3,FALSE),"")</f>
        <v/>
      </c>
      <c r="X2782" s="51" t="str">
        <f>IFERROR(VLOOKUP(W2782,abbreviation[[description_german]:[abbreviation_budo]],3,FALSE),"")</f>
        <v/>
      </c>
      <c r="Y2782" s="33"/>
      <c r="AA2782" s="49" t="str">
        <f t="shared" si="388"/>
        <v/>
      </c>
      <c r="AD2782" s="48" t="str">
        <f>IFERROR(VLOOKUP(AC2782,abbreviation[[description_german]:[abbreviation_budo]],3,FALSE),"")</f>
        <v/>
      </c>
      <c r="AG2782" s="54" t="str">
        <f>IFERROR(VLOOKUP(AF2782,abbreviation[[description_german]:[abbreviation_budo]],3,FALSE),"")</f>
        <v/>
      </c>
      <c r="AJ2782" s="49" t="str">
        <f t="shared" si="389"/>
        <v>_</v>
      </c>
      <c r="AM2782" s="48" t="str">
        <f>IFERROR(VLOOKUP(AL2782,abbreviation[[description_german]:[abbreviation_budo]],3,FALSE),"")</f>
        <v/>
      </c>
      <c r="AP2782" s="54" t="str">
        <f>IFERROR(VLOOKUP(AO2782,abbreviation[[description_german]:[abbreviation_budo]],3,FALSE),"")</f>
        <v/>
      </c>
      <c r="AS2782" s="49" t="str">
        <f t="shared" si="390"/>
        <v>_</v>
      </c>
      <c r="AV2782" s="53" t="str">
        <f>IFERROR(VLOOKUP(AU2782,abbreviation[[description_german]:[abbreviation_budo]],3,FALSE),"")</f>
        <v/>
      </c>
      <c r="AY2782" s="51" t="str">
        <f>IFERROR(VLOOKUP(AX2782,abbreviation[[description_german]:[abbreviation_budo]],3,FALSE),"")</f>
        <v/>
      </c>
      <c r="BB2782" s="51" t="str">
        <f>IFERROR(VLOOKUP(BA2782,abbreviation[[description_german]:[abbreviation_budo]],3,FALSE),"")</f>
        <v/>
      </c>
      <c r="BE2782" s="51" t="str">
        <f>IFERROR(VLOOKUP(BD2782,abbreviation[[description_german]:[abbreviation_budo]],3,FALSE),"")</f>
        <v/>
      </c>
      <c r="BG2782" s="38"/>
      <c r="BH2782" s="49" t="str">
        <f t="shared" si="391"/>
        <v>_</v>
      </c>
      <c r="BK2782" s="53" t="str">
        <f>IFERROR(VLOOKUP(BJ2782,abbreviation[[description_german]:[abbreviation_budo]],3,FALSE),"")</f>
        <v/>
      </c>
      <c r="BN2782" s="51" t="str">
        <f>IFERROR(VLOOKUP(BM2782,abbreviation[[description_german]:[abbreviation_budo]],3,FALSE),"")</f>
        <v/>
      </c>
      <c r="BO2782" s="31"/>
      <c r="BQ2782" s="51" t="str">
        <f>IFERROR(VLOOKUP(BP2782,abbreviation[[description_german]:[abbreviation_budo]],3,FALSE),"")</f>
        <v/>
      </c>
      <c r="BR2782" s="57" t="str">
        <f t="shared" si="392"/>
        <v>_</v>
      </c>
      <c r="BU2782" s="53" t="str">
        <f>IFERROR(VLOOKUP(BT2782,abbreviation[[description_german]:[abbreviation_budo]],3,FALSE),"")</f>
        <v/>
      </c>
      <c r="BV2782" s="60" t="str">
        <f t="shared" si="393"/>
        <v>_</v>
      </c>
      <c r="BY2782" s="48" t="str">
        <f>IFERROR(VLOOKUP(BX2782,category[[category_name_german]:[abbreviation_category_budo]],3,FALSE),"")</f>
        <v/>
      </c>
      <c r="CB2782" s="48" t="str">
        <f>IFERROR(VLOOKUP(CA2782,category[[category_name_german]:[abbreviation_category_budo]],3,FALSE),"")</f>
        <v/>
      </c>
      <c r="CE2782" s="48" t="str">
        <f>IFERROR(VLOOKUP(CD2782,category[[category_name_german]:[abbreviation_category_budo]],3,FALSE),"")</f>
        <v/>
      </c>
      <c r="CH2782" s="48" t="str">
        <f>IFERROR(VLOOKUP(CG2782,category[[category_name_german]:[abbreviation_category_budo]],3,FALSE),"")</f>
        <v/>
      </c>
      <c r="CK2782" s="48" t="str">
        <f>IFERROR(VLOOKUP(CJ2782,category[[category_name_german]:[abbreviation_category_budo]],3,FALSE),"")</f>
        <v/>
      </c>
      <c r="CM2782" s="49" t="str">
        <f t="shared" si="394"/>
        <v/>
      </c>
      <c r="CO2782" s="63" t="str">
        <f t="shared" si="395"/>
        <v/>
      </c>
    </row>
    <row r="2783" spans="4:93" x14ac:dyDescent="0.25">
      <c r="D2783" s="48" t="str">
        <f>IFERROR(VLOOKUP(C2783,category[[category_name_german]:[abbreviation_category_budo]],3,FALSE),"")</f>
        <v/>
      </c>
      <c r="G2783" s="48" t="str">
        <f>IFERROR(VLOOKUP(F2783,category[[category_name_german]:[abbreviation_category_budo]],3,FALSE),"")</f>
        <v/>
      </c>
      <c r="J2783" s="48" t="str">
        <f>IFERROR(VLOOKUP(I2783,category[[category_name_german]:[abbreviation_category_budo]],3,FALSE),"")</f>
        <v/>
      </c>
      <c r="M2783" s="48" t="str">
        <f>IFERROR(VLOOKUP(L2783,category[[category_name_german]:[abbreviation_category_budo]],3,FALSE),"")</f>
        <v/>
      </c>
      <c r="P2783" s="48" t="str">
        <f>IFERROR(VLOOKUP(O2783,category[[category_name_german]:[abbreviation_category_budo]],3,FALSE),"")</f>
        <v/>
      </c>
      <c r="R2783" s="49" t="str">
        <f t="shared" si="387"/>
        <v/>
      </c>
      <c r="U2783" s="48" t="str">
        <f>IFERROR(VLOOKUP(T2783,abbreviation[[description_german]:[abbreviation_budo]],3,FALSE),"")</f>
        <v/>
      </c>
      <c r="X2783" s="51" t="str">
        <f>IFERROR(VLOOKUP(W2783,abbreviation[[description_german]:[abbreviation_budo]],3,FALSE),"")</f>
        <v/>
      </c>
      <c r="Y2783" s="33"/>
      <c r="AA2783" s="49" t="str">
        <f t="shared" si="388"/>
        <v/>
      </c>
      <c r="AD2783" s="48" t="str">
        <f>IFERROR(VLOOKUP(AC2783,abbreviation[[description_german]:[abbreviation_budo]],3,FALSE),"")</f>
        <v/>
      </c>
      <c r="AG2783" s="54" t="str">
        <f>IFERROR(VLOOKUP(AF2783,abbreviation[[description_german]:[abbreviation_budo]],3,FALSE),"")</f>
        <v/>
      </c>
      <c r="AJ2783" s="49" t="str">
        <f t="shared" si="389"/>
        <v>_</v>
      </c>
      <c r="AM2783" s="48" t="str">
        <f>IFERROR(VLOOKUP(AL2783,abbreviation[[description_german]:[abbreviation_budo]],3,FALSE),"")</f>
        <v/>
      </c>
      <c r="AP2783" s="54" t="str">
        <f>IFERROR(VLOOKUP(AO2783,abbreviation[[description_german]:[abbreviation_budo]],3,FALSE),"")</f>
        <v/>
      </c>
      <c r="AS2783" s="49" t="str">
        <f t="shared" si="390"/>
        <v>_</v>
      </c>
      <c r="AV2783" s="53" t="str">
        <f>IFERROR(VLOOKUP(AU2783,abbreviation[[description_german]:[abbreviation_budo]],3,FALSE),"")</f>
        <v/>
      </c>
      <c r="AY2783" s="51" t="str">
        <f>IFERROR(VLOOKUP(AX2783,abbreviation[[description_german]:[abbreviation_budo]],3,FALSE),"")</f>
        <v/>
      </c>
      <c r="BB2783" s="51" t="str">
        <f>IFERROR(VLOOKUP(BA2783,abbreviation[[description_german]:[abbreviation_budo]],3,FALSE),"")</f>
        <v/>
      </c>
      <c r="BE2783" s="51" t="str">
        <f>IFERROR(VLOOKUP(BD2783,abbreviation[[description_german]:[abbreviation_budo]],3,FALSE),"")</f>
        <v/>
      </c>
      <c r="BG2783" s="38"/>
      <c r="BH2783" s="49" t="str">
        <f t="shared" si="391"/>
        <v>_</v>
      </c>
      <c r="BK2783" s="53" t="str">
        <f>IFERROR(VLOOKUP(BJ2783,abbreviation[[description_german]:[abbreviation_budo]],3,FALSE),"")</f>
        <v/>
      </c>
      <c r="BN2783" s="51" t="str">
        <f>IFERROR(VLOOKUP(BM2783,abbreviation[[description_german]:[abbreviation_budo]],3,FALSE),"")</f>
        <v/>
      </c>
      <c r="BO2783" s="31"/>
      <c r="BQ2783" s="51" t="str">
        <f>IFERROR(VLOOKUP(BP2783,abbreviation[[description_german]:[abbreviation_budo]],3,FALSE),"")</f>
        <v/>
      </c>
      <c r="BR2783" s="57" t="str">
        <f t="shared" si="392"/>
        <v>_</v>
      </c>
      <c r="BU2783" s="53" t="str">
        <f>IFERROR(VLOOKUP(BT2783,abbreviation[[description_german]:[abbreviation_budo]],3,FALSE),"")</f>
        <v/>
      </c>
      <c r="BV2783" s="60" t="str">
        <f t="shared" si="393"/>
        <v>_</v>
      </c>
      <c r="BY2783" s="48" t="str">
        <f>IFERROR(VLOOKUP(BX2783,category[[category_name_german]:[abbreviation_category_budo]],3,FALSE),"")</f>
        <v/>
      </c>
      <c r="CB2783" s="48" t="str">
        <f>IFERROR(VLOOKUP(CA2783,category[[category_name_german]:[abbreviation_category_budo]],3,FALSE),"")</f>
        <v/>
      </c>
      <c r="CE2783" s="48" t="str">
        <f>IFERROR(VLOOKUP(CD2783,category[[category_name_german]:[abbreviation_category_budo]],3,FALSE),"")</f>
        <v/>
      </c>
      <c r="CH2783" s="48" t="str">
        <f>IFERROR(VLOOKUP(CG2783,category[[category_name_german]:[abbreviation_category_budo]],3,FALSE),"")</f>
        <v/>
      </c>
      <c r="CK2783" s="48" t="str">
        <f>IFERROR(VLOOKUP(CJ2783,category[[category_name_german]:[abbreviation_category_budo]],3,FALSE),"")</f>
        <v/>
      </c>
      <c r="CM2783" s="49" t="str">
        <f t="shared" si="394"/>
        <v/>
      </c>
      <c r="CO2783" s="63" t="str">
        <f t="shared" si="395"/>
        <v/>
      </c>
    </row>
    <row r="2784" spans="4:93" x14ac:dyDescent="0.25">
      <c r="D2784" s="48" t="str">
        <f>IFERROR(VLOOKUP(C2784,category[[category_name_german]:[abbreviation_category_budo]],3,FALSE),"")</f>
        <v/>
      </c>
      <c r="G2784" s="48" t="str">
        <f>IFERROR(VLOOKUP(F2784,category[[category_name_german]:[abbreviation_category_budo]],3,FALSE),"")</f>
        <v/>
      </c>
      <c r="J2784" s="48" t="str">
        <f>IFERROR(VLOOKUP(I2784,category[[category_name_german]:[abbreviation_category_budo]],3,FALSE),"")</f>
        <v/>
      </c>
      <c r="M2784" s="48" t="str">
        <f>IFERROR(VLOOKUP(L2784,category[[category_name_german]:[abbreviation_category_budo]],3,FALSE),"")</f>
        <v/>
      </c>
      <c r="P2784" s="48" t="str">
        <f>IFERROR(VLOOKUP(O2784,category[[category_name_german]:[abbreviation_category_budo]],3,FALSE),"")</f>
        <v/>
      </c>
      <c r="R2784" s="49" t="str">
        <f t="shared" si="387"/>
        <v/>
      </c>
      <c r="U2784" s="48" t="str">
        <f>IFERROR(VLOOKUP(T2784,abbreviation[[description_german]:[abbreviation_budo]],3,FALSE),"")</f>
        <v/>
      </c>
      <c r="X2784" s="51" t="str">
        <f>IFERROR(VLOOKUP(W2784,abbreviation[[description_german]:[abbreviation_budo]],3,FALSE),"")</f>
        <v/>
      </c>
      <c r="Y2784" s="33"/>
      <c r="AA2784" s="49" t="str">
        <f t="shared" si="388"/>
        <v/>
      </c>
      <c r="AD2784" s="48" t="str">
        <f>IFERROR(VLOOKUP(AC2784,abbreviation[[description_german]:[abbreviation_budo]],3,FALSE),"")</f>
        <v/>
      </c>
      <c r="AG2784" s="54" t="str">
        <f>IFERROR(VLOOKUP(AF2784,abbreviation[[description_german]:[abbreviation_budo]],3,FALSE),"")</f>
        <v/>
      </c>
      <c r="AJ2784" s="49" t="str">
        <f t="shared" si="389"/>
        <v>_</v>
      </c>
      <c r="AM2784" s="48" t="str">
        <f>IFERROR(VLOOKUP(AL2784,abbreviation[[description_german]:[abbreviation_budo]],3,FALSE),"")</f>
        <v/>
      </c>
      <c r="AP2784" s="54" t="str">
        <f>IFERROR(VLOOKUP(AO2784,abbreviation[[description_german]:[abbreviation_budo]],3,FALSE),"")</f>
        <v/>
      </c>
      <c r="AS2784" s="49" t="str">
        <f t="shared" si="390"/>
        <v>_</v>
      </c>
      <c r="AV2784" s="53" t="str">
        <f>IFERROR(VLOOKUP(AU2784,abbreviation[[description_german]:[abbreviation_budo]],3,FALSE),"")</f>
        <v/>
      </c>
      <c r="AY2784" s="51" t="str">
        <f>IFERROR(VLOOKUP(AX2784,abbreviation[[description_german]:[abbreviation_budo]],3,FALSE),"")</f>
        <v/>
      </c>
      <c r="BB2784" s="51" t="str">
        <f>IFERROR(VLOOKUP(BA2784,abbreviation[[description_german]:[abbreviation_budo]],3,FALSE),"")</f>
        <v/>
      </c>
      <c r="BE2784" s="51" t="str">
        <f>IFERROR(VLOOKUP(BD2784,abbreviation[[description_german]:[abbreviation_budo]],3,FALSE),"")</f>
        <v/>
      </c>
      <c r="BG2784" s="38"/>
      <c r="BH2784" s="49" t="str">
        <f t="shared" si="391"/>
        <v>_</v>
      </c>
      <c r="BK2784" s="53" t="str">
        <f>IFERROR(VLOOKUP(BJ2784,abbreviation[[description_german]:[abbreviation_budo]],3,FALSE),"")</f>
        <v/>
      </c>
      <c r="BN2784" s="51" t="str">
        <f>IFERROR(VLOOKUP(BM2784,abbreviation[[description_german]:[abbreviation_budo]],3,FALSE),"")</f>
        <v/>
      </c>
      <c r="BO2784" s="31"/>
      <c r="BQ2784" s="51" t="str">
        <f>IFERROR(VLOOKUP(BP2784,abbreviation[[description_german]:[abbreviation_budo]],3,FALSE),"")</f>
        <v/>
      </c>
      <c r="BR2784" s="57" t="str">
        <f t="shared" si="392"/>
        <v>_</v>
      </c>
      <c r="BU2784" s="53" t="str">
        <f>IFERROR(VLOOKUP(BT2784,abbreviation[[description_german]:[abbreviation_budo]],3,FALSE),"")</f>
        <v/>
      </c>
      <c r="BV2784" s="60" t="str">
        <f t="shared" si="393"/>
        <v>_</v>
      </c>
      <c r="BY2784" s="48" t="str">
        <f>IFERROR(VLOOKUP(BX2784,category[[category_name_german]:[abbreviation_category_budo]],3,FALSE),"")</f>
        <v/>
      </c>
      <c r="CB2784" s="48" t="str">
        <f>IFERROR(VLOOKUP(CA2784,category[[category_name_german]:[abbreviation_category_budo]],3,FALSE),"")</f>
        <v/>
      </c>
      <c r="CE2784" s="48" t="str">
        <f>IFERROR(VLOOKUP(CD2784,category[[category_name_german]:[abbreviation_category_budo]],3,FALSE),"")</f>
        <v/>
      </c>
      <c r="CH2784" s="48" t="str">
        <f>IFERROR(VLOOKUP(CG2784,category[[category_name_german]:[abbreviation_category_budo]],3,FALSE),"")</f>
        <v/>
      </c>
      <c r="CK2784" s="48" t="str">
        <f>IFERROR(VLOOKUP(CJ2784,category[[category_name_german]:[abbreviation_category_budo]],3,FALSE),"")</f>
        <v/>
      </c>
      <c r="CM2784" s="49" t="str">
        <f t="shared" si="394"/>
        <v/>
      </c>
      <c r="CO2784" s="63" t="str">
        <f t="shared" si="395"/>
        <v/>
      </c>
    </row>
    <row r="2785" spans="4:93" x14ac:dyDescent="0.25">
      <c r="D2785" s="48" t="str">
        <f>IFERROR(VLOOKUP(C2785,category[[category_name_german]:[abbreviation_category_budo]],3,FALSE),"")</f>
        <v/>
      </c>
      <c r="G2785" s="48" t="str">
        <f>IFERROR(VLOOKUP(F2785,category[[category_name_german]:[abbreviation_category_budo]],3,FALSE),"")</f>
        <v/>
      </c>
      <c r="J2785" s="48" t="str">
        <f>IFERROR(VLOOKUP(I2785,category[[category_name_german]:[abbreviation_category_budo]],3,FALSE),"")</f>
        <v/>
      </c>
      <c r="M2785" s="48" t="str">
        <f>IFERROR(VLOOKUP(L2785,category[[category_name_german]:[abbreviation_category_budo]],3,FALSE),"")</f>
        <v/>
      </c>
      <c r="P2785" s="48" t="str">
        <f>IFERROR(VLOOKUP(O2785,category[[category_name_german]:[abbreviation_category_budo]],3,FALSE),"")</f>
        <v/>
      </c>
      <c r="R2785" s="49" t="str">
        <f t="shared" si="387"/>
        <v/>
      </c>
      <c r="U2785" s="48" t="str">
        <f>IFERROR(VLOOKUP(T2785,abbreviation[[description_german]:[abbreviation_budo]],3,FALSE),"")</f>
        <v/>
      </c>
      <c r="X2785" s="51" t="str">
        <f>IFERROR(VLOOKUP(W2785,abbreviation[[description_german]:[abbreviation_budo]],3,FALSE),"")</f>
        <v/>
      </c>
      <c r="Y2785" s="33"/>
      <c r="AA2785" s="49" t="str">
        <f t="shared" si="388"/>
        <v/>
      </c>
      <c r="AD2785" s="48" t="str">
        <f>IFERROR(VLOOKUP(AC2785,abbreviation[[description_german]:[abbreviation_budo]],3,FALSE),"")</f>
        <v/>
      </c>
      <c r="AG2785" s="54" t="str">
        <f>IFERROR(VLOOKUP(AF2785,abbreviation[[description_german]:[abbreviation_budo]],3,FALSE),"")</f>
        <v/>
      </c>
      <c r="AJ2785" s="49" t="str">
        <f t="shared" si="389"/>
        <v>_</v>
      </c>
      <c r="AM2785" s="48" t="str">
        <f>IFERROR(VLOOKUP(AL2785,abbreviation[[description_german]:[abbreviation_budo]],3,FALSE),"")</f>
        <v/>
      </c>
      <c r="AP2785" s="54" t="str">
        <f>IFERROR(VLOOKUP(AO2785,abbreviation[[description_german]:[abbreviation_budo]],3,FALSE),"")</f>
        <v/>
      </c>
      <c r="AS2785" s="49" t="str">
        <f t="shared" si="390"/>
        <v>_</v>
      </c>
      <c r="AV2785" s="53" t="str">
        <f>IFERROR(VLOOKUP(AU2785,abbreviation[[description_german]:[abbreviation_budo]],3,FALSE),"")</f>
        <v/>
      </c>
      <c r="AY2785" s="51" t="str">
        <f>IFERROR(VLOOKUP(AX2785,abbreviation[[description_german]:[abbreviation_budo]],3,FALSE),"")</f>
        <v/>
      </c>
      <c r="BB2785" s="51" t="str">
        <f>IFERROR(VLOOKUP(BA2785,abbreviation[[description_german]:[abbreviation_budo]],3,FALSE),"")</f>
        <v/>
      </c>
      <c r="BE2785" s="51" t="str">
        <f>IFERROR(VLOOKUP(BD2785,abbreviation[[description_german]:[abbreviation_budo]],3,FALSE),"")</f>
        <v/>
      </c>
      <c r="BG2785" s="38"/>
      <c r="BH2785" s="49" t="str">
        <f t="shared" si="391"/>
        <v>_</v>
      </c>
      <c r="BK2785" s="53" t="str">
        <f>IFERROR(VLOOKUP(BJ2785,abbreviation[[description_german]:[abbreviation_budo]],3,FALSE),"")</f>
        <v/>
      </c>
      <c r="BN2785" s="51" t="str">
        <f>IFERROR(VLOOKUP(BM2785,abbreviation[[description_german]:[abbreviation_budo]],3,FALSE),"")</f>
        <v/>
      </c>
      <c r="BO2785" s="31"/>
      <c r="BQ2785" s="51" t="str">
        <f>IFERROR(VLOOKUP(BP2785,abbreviation[[description_german]:[abbreviation_budo]],3,FALSE),"")</f>
        <v/>
      </c>
      <c r="BR2785" s="57" t="str">
        <f t="shared" si="392"/>
        <v>_</v>
      </c>
      <c r="BU2785" s="53" t="str">
        <f>IFERROR(VLOOKUP(BT2785,abbreviation[[description_german]:[abbreviation_budo]],3,FALSE),"")</f>
        <v/>
      </c>
      <c r="BV2785" s="60" t="str">
        <f t="shared" si="393"/>
        <v>_</v>
      </c>
      <c r="BY2785" s="48" t="str">
        <f>IFERROR(VLOOKUP(BX2785,category[[category_name_german]:[abbreviation_category_budo]],3,FALSE),"")</f>
        <v/>
      </c>
      <c r="CB2785" s="48" t="str">
        <f>IFERROR(VLOOKUP(CA2785,category[[category_name_german]:[abbreviation_category_budo]],3,FALSE),"")</f>
        <v/>
      </c>
      <c r="CE2785" s="48" t="str">
        <f>IFERROR(VLOOKUP(CD2785,category[[category_name_german]:[abbreviation_category_budo]],3,FALSE),"")</f>
        <v/>
      </c>
      <c r="CH2785" s="48" t="str">
        <f>IFERROR(VLOOKUP(CG2785,category[[category_name_german]:[abbreviation_category_budo]],3,FALSE),"")</f>
        <v/>
      </c>
      <c r="CK2785" s="48" t="str">
        <f>IFERROR(VLOOKUP(CJ2785,category[[category_name_german]:[abbreviation_category_budo]],3,FALSE),"")</f>
        <v/>
      </c>
      <c r="CM2785" s="49" t="str">
        <f t="shared" si="394"/>
        <v/>
      </c>
      <c r="CO2785" s="63" t="str">
        <f t="shared" si="395"/>
        <v/>
      </c>
    </row>
    <row r="2786" spans="4:93" x14ac:dyDescent="0.25">
      <c r="D2786" s="48" t="str">
        <f>IFERROR(VLOOKUP(C2786,category[[category_name_german]:[abbreviation_category_budo]],3,FALSE),"")</f>
        <v/>
      </c>
      <c r="G2786" s="48" t="str">
        <f>IFERROR(VLOOKUP(F2786,category[[category_name_german]:[abbreviation_category_budo]],3,FALSE),"")</f>
        <v/>
      </c>
      <c r="J2786" s="48" t="str">
        <f>IFERROR(VLOOKUP(I2786,category[[category_name_german]:[abbreviation_category_budo]],3,FALSE),"")</f>
        <v/>
      </c>
      <c r="M2786" s="48" t="str">
        <f>IFERROR(VLOOKUP(L2786,category[[category_name_german]:[abbreviation_category_budo]],3,FALSE),"")</f>
        <v/>
      </c>
      <c r="P2786" s="48" t="str">
        <f>IFERROR(VLOOKUP(O2786,category[[category_name_german]:[abbreviation_category_budo]],3,FALSE),"")</f>
        <v/>
      </c>
      <c r="R2786" s="49" t="str">
        <f t="shared" si="387"/>
        <v/>
      </c>
      <c r="U2786" s="48" t="str">
        <f>IFERROR(VLOOKUP(T2786,abbreviation[[description_german]:[abbreviation_budo]],3,FALSE),"")</f>
        <v/>
      </c>
      <c r="X2786" s="51" t="str">
        <f>IFERROR(VLOOKUP(W2786,abbreviation[[description_german]:[abbreviation_budo]],3,FALSE),"")</f>
        <v/>
      </c>
      <c r="Y2786" s="33"/>
      <c r="AA2786" s="49" t="str">
        <f t="shared" si="388"/>
        <v/>
      </c>
      <c r="AD2786" s="48" t="str">
        <f>IFERROR(VLOOKUP(AC2786,abbreviation[[description_german]:[abbreviation_budo]],3,FALSE),"")</f>
        <v/>
      </c>
      <c r="AG2786" s="54" t="str">
        <f>IFERROR(VLOOKUP(AF2786,abbreviation[[description_german]:[abbreviation_budo]],3,FALSE),"")</f>
        <v/>
      </c>
      <c r="AJ2786" s="49" t="str">
        <f t="shared" si="389"/>
        <v>_</v>
      </c>
      <c r="AM2786" s="48" t="str">
        <f>IFERROR(VLOOKUP(AL2786,abbreviation[[description_german]:[abbreviation_budo]],3,FALSE),"")</f>
        <v/>
      </c>
      <c r="AP2786" s="54" t="str">
        <f>IFERROR(VLOOKUP(AO2786,abbreviation[[description_german]:[abbreviation_budo]],3,FALSE),"")</f>
        <v/>
      </c>
      <c r="AS2786" s="49" t="str">
        <f t="shared" si="390"/>
        <v>_</v>
      </c>
      <c r="AV2786" s="53" t="str">
        <f>IFERROR(VLOOKUP(AU2786,abbreviation[[description_german]:[abbreviation_budo]],3,FALSE),"")</f>
        <v/>
      </c>
      <c r="AY2786" s="51" t="str">
        <f>IFERROR(VLOOKUP(AX2786,abbreviation[[description_german]:[abbreviation_budo]],3,FALSE),"")</f>
        <v/>
      </c>
      <c r="BB2786" s="51" t="str">
        <f>IFERROR(VLOOKUP(BA2786,abbreviation[[description_german]:[abbreviation_budo]],3,FALSE),"")</f>
        <v/>
      </c>
      <c r="BE2786" s="51" t="str">
        <f>IFERROR(VLOOKUP(BD2786,abbreviation[[description_german]:[abbreviation_budo]],3,FALSE),"")</f>
        <v/>
      </c>
      <c r="BG2786" s="38"/>
      <c r="BH2786" s="49" t="str">
        <f t="shared" si="391"/>
        <v>_</v>
      </c>
      <c r="BK2786" s="53" t="str">
        <f>IFERROR(VLOOKUP(BJ2786,abbreviation[[description_german]:[abbreviation_budo]],3,FALSE),"")</f>
        <v/>
      </c>
      <c r="BN2786" s="51" t="str">
        <f>IFERROR(VLOOKUP(BM2786,abbreviation[[description_german]:[abbreviation_budo]],3,FALSE),"")</f>
        <v/>
      </c>
      <c r="BO2786" s="31"/>
      <c r="BQ2786" s="51" t="str">
        <f>IFERROR(VLOOKUP(BP2786,abbreviation[[description_german]:[abbreviation_budo]],3,FALSE),"")</f>
        <v/>
      </c>
      <c r="BR2786" s="57" t="str">
        <f t="shared" si="392"/>
        <v>_</v>
      </c>
      <c r="BU2786" s="53" t="str">
        <f>IFERROR(VLOOKUP(BT2786,abbreviation[[description_german]:[abbreviation_budo]],3,FALSE),"")</f>
        <v/>
      </c>
      <c r="BV2786" s="60" t="str">
        <f t="shared" si="393"/>
        <v>_</v>
      </c>
      <c r="BY2786" s="48" t="str">
        <f>IFERROR(VLOOKUP(BX2786,category[[category_name_german]:[abbreviation_category_budo]],3,FALSE),"")</f>
        <v/>
      </c>
      <c r="CB2786" s="48" t="str">
        <f>IFERROR(VLOOKUP(CA2786,category[[category_name_german]:[abbreviation_category_budo]],3,FALSE),"")</f>
        <v/>
      </c>
      <c r="CE2786" s="48" t="str">
        <f>IFERROR(VLOOKUP(CD2786,category[[category_name_german]:[abbreviation_category_budo]],3,FALSE),"")</f>
        <v/>
      </c>
      <c r="CH2786" s="48" t="str">
        <f>IFERROR(VLOOKUP(CG2786,category[[category_name_german]:[abbreviation_category_budo]],3,FALSE),"")</f>
        <v/>
      </c>
      <c r="CK2786" s="48" t="str">
        <f>IFERROR(VLOOKUP(CJ2786,category[[category_name_german]:[abbreviation_category_budo]],3,FALSE),"")</f>
        <v/>
      </c>
      <c r="CM2786" s="49" t="str">
        <f t="shared" si="394"/>
        <v/>
      </c>
      <c r="CO2786" s="63" t="str">
        <f t="shared" si="395"/>
        <v/>
      </c>
    </row>
    <row r="2787" spans="4:93" x14ac:dyDescent="0.25">
      <c r="D2787" s="48" t="str">
        <f>IFERROR(VLOOKUP(C2787,category[[category_name_german]:[abbreviation_category_budo]],3,FALSE),"")</f>
        <v/>
      </c>
      <c r="G2787" s="48" t="str">
        <f>IFERROR(VLOOKUP(F2787,category[[category_name_german]:[abbreviation_category_budo]],3,FALSE),"")</f>
        <v/>
      </c>
      <c r="J2787" s="48" t="str">
        <f>IFERROR(VLOOKUP(I2787,category[[category_name_german]:[abbreviation_category_budo]],3,FALSE),"")</f>
        <v/>
      </c>
      <c r="M2787" s="48" t="str">
        <f>IFERROR(VLOOKUP(L2787,category[[category_name_german]:[abbreviation_category_budo]],3,FALSE),"")</f>
        <v/>
      </c>
      <c r="P2787" s="48" t="str">
        <f>IFERROR(VLOOKUP(O2787,category[[category_name_german]:[abbreviation_category_budo]],3,FALSE),"")</f>
        <v/>
      </c>
      <c r="R2787" s="49" t="str">
        <f t="shared" si="387"/>
        <v/>
      </c>
      <c r="U2787" s="48" t="str">
        <f>IFERROR(VLOOKUP(T2787,abbreviation[[description_german]:[abbreviation_budo]],3,FALSE),"")</f>
        <v/>
      </c>
      <c r="X2787" s="51" t="str">
        <f>IFERROR(VLOOKUP(W2787,abbreviation[[description_german]:[abbreviation_budo]],3,FALSE),"")</f>
        <v/>
      </c>
      <c r="Y2787" s="33"/>
      <c r="AA2787" s="49" t="str">
        <f t="shared" si="388"/>
        <v/>
      </c>
      <c r="AD2787" s="48" t="str">
        <f>IFERROR(VLOOKUP(AC2787,abbreviation[[description_german]:[abbreviation_budo]],3,FALSE),"")</f>
        <v/>
      </c>
      <c r="AG2787" s="54" t="str">
        <f>IFERROR(VLOOKUP(AF2787,abbreviation[[description_german]:[abbreviation_budo]],3,FALSE),"")</f>
        <v/>
      </c>
      <c r="AJ2787" s="49" t="str">
        <f t="shared" si="389"/>
        <v>_</v>
      </c>
      <c r="AM2787" s="48" t="str">
        <f>IFERROR(VLOOKUP(AL2787,abbreviation[[description_german]:[abbreviation_budo]],3,FALSE),"")</f>
        <v/>
      </c>
      <c r="AP2787" s="54" t="str">
        <f>IFERROR(VLOOKUP(AO2787,abbreviation[[description_german]:[abbreviation_budo]],3,FALSE),"")</f>
        <v/>
      </c>
      <c r="AS2787" s="49" t="str">
        <f t="shared" si="390"/>
        <v>_</v>
      </c>
      <c r="AV2787" s="53" t="str">
        <f>IFERROR(VLOOKUP(AU2787,abbreviation[[description_german]:[abbreviation_budo]],3,FALSE),"")</f>
        <v/>
      </c>
      <c r="AY2787" s="51" t="str">
        <f>IFERROR(VLOOKUP(AX2787,abbreviation[[description_german]:[abbreviation_budo]],3,FALSE),"")</f>
        <v/>
      </c>
      <c r="BB2787" s="51" t="str">
        <f>IFERROR(VLOOKUP(BA2787,abbreviation[[description_german]:[abbreviation_budo]],3,FALSE),"")</f>
        <v/>
      </c>
      <c r="BE2787" s="51" t="str">
        <f>IFERROR(VLOOKUP(BD2787,abbreviation[[description_german]:[abbreviation_budo]],3,FALSE),"")</f>
        <v/>
      </c>
      <c r="BG2787" s="38"/>
      <c r="BH2787" s="49" t="str">
        <f t="shared" si="391"/>
        <v>_</v>
      </c>
      <c r="BK2787" s="53" t="str">
        <f>IFERROR(VLOOKUP(BJ2787,abbreviation[[description_german]:[abbreviation_budo]],3,FALSE),"")</f>
        <v/>
      </c>
      <c r="BN2787" s="51" t="str">
        <f>IFERROR(VLOOKUP(BM2787,abbreviation[[description_german]:[abbreviation_budo]],3,FALSE),"")</f>
        <v/>
      </c>
      <c r="BO2787" s="31"/>
      <c r="BQ2787" s="51" t="str">
        <f>IFERROR(VLOOKUP(BP2787,abbreviation[[description_german]:[abbreviation_budo]],3,FALSE),"")</f>
        <v/>
      </c>
      <c r="BR2787" s="57" t="str">
        <f t="shared" si="392"/>
        <v>_</v>
      </c>
      <c r="BU2787" s="53" t="str">
        <f>IFERROR(VLOOKUP(BT2787,abbreviation[[description_german]:[abbreviation_budo]],3,FALSE),"")</f>
        <v/>
      </c>
      <c r="BV2787" s="60" t="str">
        <f t="shared" si="393"/>
        <v>_</v>
      </c>
      <c r="BY2787" s="48" t="str">
        <f>IFERROR(VLOOKUP(BX2787,category[[category_name_german]:[abbreviation_category_budo]],3,FALSE),"")</f>
        <v/>
      </c>
      <c r="CB2787" s="48" t="str">
        <f>IFERROR(VLOOKUP(CA2787,category[[category_name_german]:[abbreviation_category_budo]],3,FALSE),"")</f>
        <v/>
      </c>
      <c r="CE2787" s="48" t="str">
        <f>IFERROR(VLOOKUP(CD2787,category[[category_name_german]:[abbreviation_category_budo]],3,FALSE),"")</f>
        <v/>
      </c>
      <c r="CH2787" s="48" t="str">
        <f>IFERROR(VLOOKUP(CG2787,category[[category_name_german]:[abbreviation_category_budo]],3,FALSE),"")</f>
        <v/>
      </c>
      <c r="CK2787" s="48" t="str">
        <f>IFERROR(VLOOKUP(CJ2787,category[[category_name_german]:[abbreviation_category_budo]],3,FALSE),"")</f>
        <v/>
      </c>
      <c r="CM2787" s="49" t="str">
        <f t="shared" si="394"/>
        <v/>
      </c>
      <c r="CO2787" s="63" t="str">
        <f t="shared" si="395"/>
        <v/>
      </c>
    </row>
    <row r="2788" spans="4:93" x14ac:dyDescent="0.25">
      <c r="D2788" s="48" t="str">
        <f>IFERROR(VLOOKUP(C2788,category[[category_name_german]:[abbreviation_category_budo]],3,FALSE),"")</f>
        <v/>
      </c>
      <c r="G2788" s="48" t="str">
        <f>IFERROR(VLOOKUP(F2788,category[[category_name_german]:[abbreviation_category_budo]],3,FALSE),"")</f>
        <v/>
      </c>
      <c r="J2788" s="48" t="str">
        <f>IFERROR(VLOOKUP(I2788,category[[category_name_german]:[abbreviation_category_budo]],3,FALSE),"")</f>
        <v/>
      </c>
      <c r="M2788" s="48" t="str">
        <f>IFERROR(VLOOKUP(L2788,category[[category_name_german]:[abbreviation_category_budo]],3,FALSE),"")</f>
        <v/>
      </c>
      <c r="P2788" s="48" t="str">
        <f>IFERROR(VLOOKUP(O2788,category[[category_name_german]:[abbreviation_category_budo]],3,FALSE),"")</f>
        <v/>
      </c>
      <c r="R2788" s="49" t="str">
        <f t="shared" si="387"/>
        <v/>
      </c>
      <c r="U2788" s="48" t="str">
        <f>IFERROR(VLOOKUP(T2788,abbreviation[[description_german]:[abbreviation_budo]],3,FALSE),"")</f>
        <v/>
      </c>
      <c r="X2788" s="51" t="str">
        <f>IFERROR(VLOOKUP(W2788,abbreviation[[description_german]:[abbreviation_budo]],3,FALSE),"")</f>
        <v/>
      </c>
      <c r="Y2788" s="33"/>
      <c r="AA2788" s="49" t="str">
        <f t="shared" si="388"/>
        <v/>
      </c>
      <c r="AD2788" s="48" t="str">
        <f>IFERROR(VLOOKUP(AC2788,abbreviation[[description_german]:[abbreviation_budo]],3,FALSE),"")</f>
        <v/>
      </c>
      <c r="AG2788" s="54" t="str">
        <f>IFERROR(VLOOKUP(AF2788,abbreviation[[description_german]:[abbreviation_budo]],3,FALSE),"")</f>
        <v/>
      </c>
      <c r="AJ2788" s="49" t="str">
        <f t="shared" si="389"/>
        <v>_</v>
      </c>
      <c r="AM2788" s="48" t="str">
        <f>IFERROR(VLOOKUP(AL2788,abbreviation[[description_german]:[abbreviation_budo]],3,FALSE),"")</f>
        <v/>
      </c>
      <c r="AP2788" s="54" t="str">
        <f>IFERROR(VLOOKUP(AO2788,abbreviation[[description_german]:[abbreviation_budo]],3,FALSE),"")</f>
        <v/>
      </c>
      <c r="AS2788" s="49" t="str">
        <f t="shared" si="390"/>
        <v>_</v>
      </c>
      <c r="AV2788" s="53" t="str">
        <f>IFERROR(VLOOKUP(AU2788,abbreviation[[description_german]:[abbreviation_budo]],3,FALSE),"")</f>
        <v/>
      </c>
      <c r="AY2788" s="51" t="str">
        <f>IFERROR(VLOOKUP(AX2788,abbreviation[[description_german]:[abbreviation_budo]],3,FALSE),"")</f>
        <v/>
      </c>
      <c r="BB2788" s="51" t="str">
        <f>IFERROR(VLOOKUP(BA2788,abbreviation[[description_german]:[abbreviation_budo]],3,FALSE),"")</f>
        <v/>
      </c>
      <c r="BE2788" s="51" t="str">
        <f>IFERROR(VLOOKUP(BD2788,abbreviation[[description_german]:[abbreviation_budo]],3,FALSE),"")</f>
        <v/>
      </c>
      <c r="BG2788" s="38"/>
      <c r="BH2788" s="49" t="str">
        <f t="shared" si="391"/>
        <v>_</v>
      </c>
      <c r="BK2788" s="53" t="str">
        <f>IFERROR(VLOOKUP(BJ2788,abbreviation[[description_german]:[abbreviation_budo]],3,FALSE),"")</f>
        <v/>
      </c>
      <c r="BN2788" s="51" t="str">
        <f>IFERROR(VLOOKUP(BM2788,abbreviation[[description_german]:[abbreviation_budo]],3,FALSE),"")</f>
        <v/>
      </c>
      <c r="BO2788" s="31"/>
      <c r="BQ2788" s="51" t="str">
        <f>IFERROR(VLOOKUP(BP2788,abbreviation[[description_german]:[abbreviation_budo]],3,FALSE),"")</f>
        <v/>
      </c>
      <c r="BR2788" s="57" t="str">
        <f t="shared" si="392"/>
        <v>_</v>
      </c>
      <c r="BU2788" s="53" t="str">
        <f>IFERROR(VLOOKUP(BT2788,abbreviation[[description_german]:[abbreviation_budo]],3,FALSE),"")</f>
        <v/>
      </c>
      <c r="BV2788" s="60" t="str">
        <f t="shared" si="393"/>
        <v>_</v>
      </c>
      <c r="BY2788" s="48" t="str">
        <f>IFERROR(VLOOKUP(BX2788,category[[category_name_german]:[abbreviation_category_budo]],3,FALSE),"")</f>
        <v/>
      </c>
      <c r="CB2788" s="48" t="str">
        <f>IFERROR(VLOOKUP(CA2788,category[[category_name_german]:[abbreviation_category_budo]],3,FALSE),"")</f>
        <v/>
      </c>
      <c r="CE2788" s="48" t="str">
        <f>IFERROR(VLOOKUP(CD2788,category[[category_name_german]:[abbreviation_category_budo]],3,FALSE),"")</f>
        <v/>
      </c>
      <c r="CH2788" s="48" t="str">
        <f>IFERROR(VLOOKUP(CG2788,category[[category_name_german]:[abbreviation_category_budo]],3,FALSE),"")</f>
        <v/>
      </c>
      <c r="CK2788" s="48" t="str">
        <f>IFERROR(VLOOKUP(CJ2788,category[[category_name_german]:[abbreviation_category_budo]],3,FALSE),"")</f>
        <v/>
      </c>
      <c r="CM2788" s="49" t="str">
        <f t="shared" si="394"/>
        <v/>
      </c>
      <c r="CO2788" s="63" t="str">
        <f t="shared" si="395"/>
        <v/>
      </c>
    </row>
    <row r="2789" spans="4:93" x14ac:dyDescent="0.25">
      <c r="D2789" s="48" t="str">
        <f>IFERROR(VLOOKUP(C2789,category[[category_name_german]:[abbreviation_category_budo]],3,FALSE),"")</f>
        <v/>
      </c>
      <c r="G2789" s="48" t="str">
        <f>IFERROR(VLOOKUP(F2789,category[[category_name_german]:[abbreviation_category_budo]],3,FALSE),"")</f>
        <v/>
      </c>
      <c r="J2789" s="48" t="str">
        <f>IFERROR(VLOOKUP(I2789,category[[category_name_german]:[abbreviation_category_budo]],3,FALSE),"")</f>
        <v/>
      </c>
      <c r="M2789" s="48" t="str">
        <f>IFERROR(VLOOKUP(L2789,category[[category_name_german]:[abbreviation_category_budo]],3,FALSE),"")</f>
        <v/>
      </c>
      <c r="P2789" s="48" t="str">
        <f>IFERROR(VLOOKUP(O2789,category[[category_name_german]:[abbreviation_category_budo]],3,FALSE),"")</f>
        <v/>
      </c>
      <c r="R2789" s="49" t="str">
        <f t="shared" si="387"/>
        <v/>
      </c>
      <c r="U2789" s="48" t="str">
        <f>IFERROR(VLOOKUP(T2789,abbreviation[[description_german]:[abbreviation_budo]],3,FALSE),"")</f>
        <v/>
      </c>
      <c r="X2789" s="51" t="str">
        <f>IFERROR(VLOOKUP(W2789,abbreviation[[description_german]:[abbreviation_budo]],3,FALSE),"")</f>
        <v/>
      </c>
      <c r="Y2789" s="33"/>
      <c r="AA2789" s="49" t="str">
        <f t="shared" si="388"/>
        <v/>
      </c>
      <c r="AD2789" s="48" t="str">
        <f>IFERROR(VLOOKUP(AC2789,abbreviation[[description_german]:[abbreviation_budo]],3,FALSE),"")</f>
        <v/>
      </c>
      <c r="AG2789" s="54" t="str">
        <f>IFERROR(VLOOKUP(AF2789,abbreviation[[description_german]:[abbreviation_budo]],3,FALSE),"")</f>
        <v/>
      </c>
      <c r="AJ2789" s="49" t="str">
        <f t="shared" si="389"/>
        <v>_</v>
      </c>
      <c r="AM2789" s="48" t="str">
        <f>IFERROR(VLOOKUP(AL2789,abbreviation[[description_german]:[abbreviation_budo]],3,FALSE),"")</f>
        <v/>
      </c>
      <c r="AP2789" s="54" t="str">
        <f>IFERROR(VLOOKUP(AO2789,abbreviation[[description_german]:[abbreviation_budo]],3,FALSE),"")</f>
        <v/>
      </c>
      <c r="AS2789" s="49" t="str">
        <f t="shared" si="390"/>
        <v>_</v>
      </c>
      <c r="AV2789" s="53" t="str">
        <f>IFERROR(VLOOKUP(AU2789,abbreviation[[description_german]:[abbreviation_budo]],3,FALSE),"")</f>
        <v/>
      </c>
      <c r="AY2789" s="51" t="str">
        <f>IFERROR(VLOOKUP(AX2789,abbreviation[[description_german]:[abbreviation_budo]],3,FALSE),"")</f>
        <v/>
      </c>
      <c r="BB2789" s="51" t="str">
        <f>IFERROR(VLOOKUP(BA2789,abbreviation[[description_german]:[abbreviation_budo]],3,FALSE),"")</f>
        <v/>
      </c>
      <c r="BE2789" s="51" t="str">
        <f>IFERROR(VLOOKUP(BD2789,abbreviation[[description_german]:[abbreviation_budo]],3,FALSE),"")</f>
        <v/>
      </c>
      <c r="BG2789" s="38"/>
      <c r="BH2789" s="49" t="str">
        <f t="shared" si="391"/>
        <v>_</v>
      </c>
      <c r="BK2789" s="53" t="str">
        <f>IFERROR(VLOOKUP(BJ2789,abbreviation[[description_german]:[abbreviation_budo]],3,FALSE),"")</f>
        <v/>
      </c>
      <c r="BN2789" s="51" t="str">
        <f>IFERROR(VLOOKUP(BM2789,abbreviation[[description_german]:[abbreviation_budo]],3,FALSE),"")</f>
        <v/>
      </c>
      <c r="BO2789" s="31"/>
      <c r="BQ2789" s="51" t="str">
        <f>IFERROR(VLOOKUP(BP2789,abbreviation[[description_german]:[abbreviation_budo]],3,FALSE),"")</f>
        <v/>
      </c>
      <c r="BR2789" s="57" t="str">
        <f t="shared" si="392"/>
        <v>_</v>
      </c>
      <c r="BU2789" s="53" t="str">
        <f>IFERROR(VLOOKUP(BT2789,abbreviation[[description_german]:[abbreviation_budo]],3,FALSE),"")</f>
        <v/>
      </c>
      <c r="BV2789" s="60" t="str">
        <f t="shared" si="393"/>
        <v>_</v>
      </c>
      <c r="BY2789" s="48" t="str">
        <f>IFERROR(VLOOKUP(BX2789,category[[category_name_german]:[abbreviation_category_budo]],3,FALSE),"")</f>
        <v/>
      </c>
      <c r="CB2789" s="48" t="str">
        <f>IFERROR(VLOOKUP(CA2789,category[[category_name_german]:[abbreviation_category_budo]],3,FALSE),"")</f>
        <v/>
      </c>
      <c r="CE2789" s="48" t="str">
        <f>IFERROR(VLOOKUP(CD2789,category[[category_name_german]:[abbreviation_category_budo]],3,FALSE),"")</f>
        <v/>
      </c>
      <c r="CH2789" s="48" t="str">
        <f>IFERROR(VLOOKUP(CG2789,category[[category_name_german]:[abbreviation_category_budo]],3,FALSE),"")</f>
        <v/>
      </c>
      <c r="CK2789" s="48" t="str">
        <f>IFERROR(VLOOKUP(CJ2789,category[[category_name_german]:[abbreviation_category_budo]],3,FALSE),"")</f>
        <v/>
      </c>
      <c r="CM2789" s="49" t="str">
        <f t="shared" si="394"/>
        <v/>
      </c>
      <c r="CO2789" s="63" t="str">
        <f t="shared" si="395"/>
        <v/>
      </c>
    </row>
    <row r="2790" spans="4:93" x14ac:dyDescent="0.25">
      <c r="D2790" s="48" t="str">
        <f>IFERROR(VLOOKUP(C2790,category[[category_name_german]:[abbreviation_category_budo]],3,FALSE),"")</f>
        <v/>
      </c>
      <c r="G2790" s="48" t="str">
        <f>IFERROR(VLOOKUP(F2790,category[[category_name_german]:[abbreviation_category_budo]],3,FALSE),"")</f>
        <v/>
      </c>
      <c r="J2790" s="48" t="str">
        <f>IFERROR(VLOOKUP(I2790,category[[category_name_german]:[abbreviation_category_budo]],3,FALSE),"")</f>
        <v/>
      </c>
      <c r="M2790" s="48" t="str">
        <f>IFERROR(VLOOKUP(L2790,category[[category_name_german]:[abbreviation_category_budo]],3,FALSE),"")</f>
        <v/>
      </c>
      <c r="P2790" s="48" t="str">
        <f>IFERROR(VLOOKUP(O2790,category[[category_name_german]:[abbreviation_category_budo]],3,FALSE),"")</f>
        <v/>
      </c>
      <c r="R2790" s="49" t="str">
        <f t="shared" si="387"/>
        <v/>
      </c>
      <c r="U2790" s="48" t="str">
        <f>IFERROR(VLOOKUP(T2790,abbreviation[[description_german]:[abbreviation_budo]],3,FALSE),"")</f>
        <v/>
      </c>
      <c r="X2790" s="51" t="str">
        <f>IFERROR(VLOOKUP(W2790,abbreviation[[description_german]:[abbreviation_budo]],3,FALSE),"")</f>
        <v/>
      </c>
      <c r="Y2790" s="33"/>
      <c r="AA2790" s="49" t="str">
        <f t="shared" si="388"/>
        <v/>
      </c>
      <c r="AD2790" s="48" t="str">
        <f>IFERROR(VLOOKUP(AC2790,abbreviation[[description_german]:[abbreviation_budo]],3,FALSE),"")</f>
        <v/>
      </c>
      <c r="AG2790" s="54" t="str">
        <f>IFERROR(VLOOKUP(AF2790,abbreviation[[description_german]:[abbreviation_budo]],3,FALSE),"")</f>
        <v/>
      </c>
      <c r="AJ2790" s="49" t="str">
        <f t="shared" si="389"/>
        <v>_</v>
      </c>
      <c r="AM2790" s="48" t="str">
        <f>IFERROR(VLOOKUP(AL2790,abbreviation[[description_german]:[abbreviation_budo]],3,FALSE),"")</f>
        <v/>
      </c>
      <c r="AP2790" s="54" t="str">
        <f>IFERROR(VLOOKUP(AO2790,abbreviation[[description_german]:[abbreviation_budo]],3,FALSE),"")</f>
        <v/>
      </c>
      <c r="AS2790" s="49" t="str">
        <f t="shared" si="390"/>
        <v>_</v>
      </c>
      <c r="AV2790" s="53" t="str">
        <f>IFERROR(VLOOKUP(AU2790,abbreviation[[description_german]:[abbreviation_budo]],3,FALSE),"")</f>
        <v/>
      </c>
      <c r="AY2790" s="51" t="str">
        <f>IFERROR(VLOOKUP(AX2790,abbreviation[[description_german]:[abbreviation_budo]],3,FALSE),"")</f>
        <v/>
      </c>
      <c r="BB2790" s="51" t="str">
        <f>IFERROR(VLOOKUP(BA2790,abbreviation[[description_german]:[abbreviation_budo]],3,FALSE),"")</f>
        <v/>
      </c>
      <c r="BE2790" s="51" t="str">
        <f>IFERROR(VLOOKUP(BD2790,abbreviation[[description_german]:[abbreviation_budo]],3,FALSE),"")</f>
        <v/>
      </c>
      <c r="BG2790" s="38"/>
      <c r="BH2790" s="49" t="str">
        <f t="shared" si="391"/>
        <v>_</v>
      </c>
      <c r="BK2790" s="53" t="str">
        <f>IFERROR(VLOOKUP(BJ2790,abbreviation[[description_german]:[abbreviation_budo]],3,FALSE),"")</f>
        <v/>
      </c>
      <c r="BN2790" s="51" t="str">
        <f>IFERROR(VLOOKUP(BM2790,abbreviation[[description_german]:[abbreviation_budo]],3,FALSE),"")</f>
        <v/>
      </c>
      <c r="BO2790" s="31"/>
      <c r="BQ2790" s="51" t="str">
        <f>IFERROR(VLOOKUP(BP2790,abbreviation[[description_german]:[abbreviation_budo]],3,FALSE),"")</f>
        <v/>
      </c>
      <c r="BR2790" s="57" t="str">
        <f t="shared" si="392"/>
        <v>_</v>
      </c>
      <c r="BU2790" s="53" t="str">
        <f>IFERROR(VLOOKUP(BT2790,abbreviation[[description_german]:[abbreviation_budo]],3,FALSE),"")</f>
        <v/>
      </c>
      <c r="BV2790" s="60" t="str">
        <f t="shared" si="393"/>
        <v>_</v>
      </c>
      <c r="BY2790" s="48" t="str">
        <f>IFERROR(VLOOKUP(BX2790,category[[category_name_german]:[abbreviation_category_budo]],3,FALSE),"")</f>
        <v/>
      </c>
      <c r="CB2790" s="48" t="str">
        <f>IFERROR(VLOOKUP(CA2790,category[[category_name_german]:[abbreviation_category_budo]],3,FALSE),"")</f>
        <v/>
      </c>
      <c r="CE2790" s="48" t="str">
        <f>IFERROR(VLOOKUP(CD2790,category[[category_name_german]:[abbreviation_category_budo]],3,FALSE),"")</f>
        <v/>
      </c>
      <c r="CH2790" s="48" t="str">
        <f>IFERROR(VLOOKUP(CG2790,category[[category_name_german]:[abbreviation_category_budo]],3,FALSE),"")</f>
        <v/>
      </c>
      <c r="CK2790" s="48" t="str">
        <f>IFERROR(VLOOKUP(CJ2790,category[[category_name_german]:[abbreviation_category_budo]],3,FALSE),"")</f>
        <v/>
      </c>
      <c r="CM2790" s="49" t="str">
        <f t="shared" si="394"/>
        <v/>
      </c>
      <c r="CO2790" s="63" t="str">
        <f t="shared" si="395"/>
        <v/>
      </c>
    </row>
    <row r="2791" spans="4:93" x14ac:dyDescent="0.25">
      <c r="D2791" s="48" t="str">
        <f>IFERROR(VLOOKUP(C2791,category[[category_name_german]:[abbreviation_category_budo]],3,FALSE),"")</f>
        <v/>
      </c>
      <c r="G2791" s="48" t="str">
        <f>IFERROR(VLOOKUP(F2791,category[[category_name_german]:[abbreviation_category_budo]],3,FALSE),"")</f>
        <v/>
      </c>
      <c r="J2791" s="48" t="str">
        <f>IFERROR(VLOOKUP(I2791,category[[category_name_german]:[abbreviation_category_budo]],3,FALSE),"")</f>
        <v/>
      </c>
      <c r="M2791" s="48" t="str">
        <f>IFERROR(VLOOKUP(L2791,category[[category_name_german]:[abbreviation_category_budo]],3,FALSE),"")</f>
        <v/>
      </c>
      <c r="P2791" s="48" t="str">
        <f>IFERROR(VLOOKUP(O2791,category[[category_name_german]:[abbreviation_category_budo]],3,FALSE),"")</f>
        <v/>
      </c>
      <c r="R2791" s="49" t="str">
        <f t="shared" si="387"/>
        <v/>
      </c>
      <c r="U2791" s="48" t="str">
        <f>IFERROR(VLOOKUP(T2791,abbreviation[[description_german]:[abbreviation_budo]],3,FALSE),"")</f>
        <v/>
      </c>
      <c r="X2791" s="51" t="str">
        <f>IFERROR(VLOOKUP(W2791,abbreviation[[description_german]:[abbreviation_budo]],3,FALSE),"")</f>
        <v/>
      </c>
      <c r="Y2791" s="33"/>
      <c r="AA2791" s="49" t="str">
        <f t="shared" si="388"/>
        <v/>
      </c>
      <c r="AD2791" s="48" t="str">
        <f>IFERROR(VLOOKUP(AC2791,abbreviation[[description_german]:[abbreviation_budo]],3,FALSE),"")</f>
        <v/>
      </c>
      <c r="AG2791" s="54" t="str">
        <f>IFERROR(VLOOKUP(AF2791,abbreviation[[description_german]:[abbreviation_budo]],3,FALSE),"")</f>
        <v/>
      </c>
      <c r="AJ2791" s="49" t="str">
        <f t="shared" si="389"/>
        <v>_</v>
      </c>
      <c r="AM2791" s="48" t="str">
        <f>IFERROR(VLOOKUP(AL2791,abbreviation[[description_german]:[abbreviation_budo]],3,FALSE),"")</f>
        <v/>
      </c>
      <c r="AP2791" s="54" t="str">
        <f>IFERROR(VLOOKUP(AO2791,abbreviation[[description_german]:[abbreviation_budo]],3,FALSE),"")</f>
        <v/>
      </c>
      <c r="AS2791" s="49" t="str">
        <f t="shared" si="390"/>
        <v>_</v>
      </c>
      <c r="AV2791" s="53" t="str">
        <f>IFERROR(VLOOKUP(AU2791,abbreviation[[description_german]:[abbreviation_budo]],3,FALSE),"")</f>
        <v/>
      </c>
      <c r="AY2791" s="51" t="str">
        <f>IFERROR(VLOOKUP(AX2791,abbreviation[[description_german]:[abbreviation_budo]],3,FALSE),"")</f>
        <v/>
      </c>
      <c r="BB2791" s="51" t="str">
        <f>IFERROR(VLOOKUP(BA2791,abbreviation[[description_german]:[abbreviation_budo]],3,FALSE),"")</f>
        <v/>
      </c>
      <c r="BE2791" s="51" t="str">
        <f>IFERROR(VLOOKUP(BD2791,abbreviation[[description_german]:[abbreviation_budo]],3,FALSE),"")</f>
        <v/>
      </c>
      <c r="BG2791" s="38"/>
      <c r="BH2791" s="49" t="str">
        <f t="shared" si="391"/>
        <v>_</v>
      </c>
      <c r="BK2791" s="53" t="str">
        <f>IFERROR(VLOOKUP(BJ2791,abbreviation[[description_german]:[abbreviation_budo]],3,FALSE),"")</f>
        <v/>
      </c>
      <c r="BN2791" s="51" t="str">
        <f>IFERROR(VLOOKUP(BM2791,abbreviation[[description_german]:[abbreviation_budo]],3,FALSE),"")</f>
        <v/>
      </c>
      <c r="BO2791" s="31"/>
      <c r="BQ2791" s="51" t="str">
        <f>IFERROR(VLOOKUP(BP2791,abbreviation[[description_german]:[abbreviation_budo]],3,FALSE),"")</f>
        <v/>
      </c>
      <c r="BR2791" s="57" t="str">
        <f t="shared" si="392"/>
        <v>_</v>
      </c>
      <c r="BU2791" s="53" t="str">
        <f>IFERROR(VLOOKUP(BT2791,abbreviation[[description_german]:[abbreviation_budo]],3,FALSE),"")</f>
        <v/>
      </c>
      <c r="BV2791" s="60" t="str">
        <f t="shared" si="393"/>
        <v>_</v>
      </c>
      <c r="BY2791" s="48" t="str">
        <f>IFERROR(VLOOKUP(BX2791,category[[category_name_german]:[abbreviation_category_budo]],3,FALSE),"")</f>
        <v/>
      </c>
      <c r="CB2791" s="48" t="str">
        <f>IFERROR(VLOOKUP(CA2791,category[[category_name_german]:[abbreviation_category_budo]],3,FALSE),"")</f>
        <v/>
      </c>
      <c r="CE2791" s="48" t="str">
        <f>IFERROR(VLOOKUP(CD2791,category[[category_name_german]:[abbreviation_category_budo]],3,FALSE),"")</f>
        <v/>
      </c>
      <c r="CH2791" s="48" t="str">
        <f>IFERROR(VLOOKUP(CG2791,category[[category_name_german]:[abbreviation_category_budo]],3,FALSE),"")</f>
        <v/>
      </c>
      <c r="CK2791" s="48" t="str">
        <f>IFERROR(VLOOKUP(CJ2791,category[[category_name_german]:[abbreviation_category_budo]],3,FALSE),"")</f>
        <v/>
      </c>
      <c r="CM2791" s="49" t="str">
        <f t="shared" si="394"/>
        <v/>
      </c>
      <c r="CO2791" s="63" t="str">
        <f t="shared" si="395"/>
        <v/>
      </c>
    </row>
    <row r="2792" spans="4:93" x14ac:dyDescent="0.25">
      <c r="D2792" s="48" t="str">
        <f>IFERROR(VLOOKUP(C2792,category[[category_name_german]:[abbreviation_category_budo]],3,FALSE),"")</f>
        <v/>
      </c>
      <c r="G2792" s="48" t="str">
        <f>IFERROR(VLOOKUP(F2792,category[[category_name_german]:[abbreviation_category_budo]],3,FALSE),"")</f>
        <v/>
      </c>
      <c r="J2792" s="48" t="str">
        <f>IFERROR(VLOOKUP(I2792,category[[category_name_german]:[abbreviation_category_budo]],3,FALSE),"")</f>
        <v/>
      </c>
      <c r="M2792" s="48" t="str">
        <f>IFERROR(VLOOKUP(L2792,category[[category_name_german]:[abbreviation_category_budo]],3,FALSE),"")</f>
        <v/>
      </c>
      <c r="P2792" s="48" t="str">
        <f>IFERROR(VLOOKUP(O2792,category[[category_name_german]:[abbreviation_category_budo]],3,FALSE),"")</f>
        <v/>
      </c>
      <c r="R2792" s="49" t="str">
        <f t="shared" si="387"/>
        <v/>
      </c>
      <c r="U2792" s="48" t="str">
        <f>IFERROR(VLOOKUP(T2792,abbreviation[[description_german]:[abbreviation_budo]],3,FALSE),"")</f>
        <v/>
      </c>
      <c r="X2792" s="51" t="str">
        <f>IFERROR(VLOOKUP(W2792,abbreviation[[description_german]:[abbreviation_budo]],3,FALSE),"")</f>
        <v/>
      </c>
      <c r="Y2792" s="33"/>
      <c r="AA2792" s="49" t="str">
        <f t="shared" si="388"/>
        <v/>
      </c>
      <c r="AD2792" s="48" t="str">
        <f>IFERROR(VLOOKUP(AC2792,abbreviation[[description_german]:[abbreviation_budo]],3,FALSE),"")</f>
        <v/>
      </c>
      <c r="AG2792" s="54" t="str">
        <f>IFERROR(VLOOKUP(AF2792,abbreviation[[description_german]:[abbreviation_budo]],3,FALSE),"")</f>
        <v/>
      </c>
      <c r="AJ2792" s="49" t="str">
        <f t="shared" si="389"/>
        <v>_</v>
      </c>
      <c r="AM2792" s="48" t="str">
        <f>IFERROR(VLOOKUP(AL2792,abbreviation[[description_german]:[abbreviation_budo]],3,FALSE),"")</f>
        <v/>
      </c>
      <c r="AP2792" s="54" t="str">
        <f>IFERROR(VLOOKUP(AO2792,abbreviation[[description_german]:[abbreviation_budo]],3,FALSE),"")</f>
        <v/>
      </c>
      <c r="AS2792" s="49" t="str">
        <f t="shared" si="390"/>
        <v>_</v>
      </c>
      <c r="AV2792" s="53" t="str">
        <f>IFERROR(VLOOKUP(AU2792,abbreviation[[description_german]:[abbreviation_budo]],3,FALSE),"")</f>
        <v/>
      </c>
      <c r="AY2792" s="51" t="str">
        <f>IFERROR(VLOOKUP(AX2792,abbreviation[[description_german]:[abbreviation_budo]],3,FALSE),"")</f>
        <v/>
      </c>
      <c r="BB2792" s="51" t="str">
        <f>IFERROR(VLOOKUP(BA2792,abbreviation[[description_german]:[abbreviation_budo]],3,FALSE),"")</f>
        <v/>
      </c>
      <c r="BE2792" s="51" t="str">
        <f>IFERROR(VLOOKUP(BD2792,abbreviation[[description_german]:[abbreviation_budo]],3,FALSE),"")</f>
        <v/>
      </c>
      <c r="BG2792" s="38"/>
      <c r="BH2792" s="49" t="str">
        <f t="shared" si="391"/>
        <v>_</v>
      </c>
      <c r="BK2792" s="53" t="str">
        <f>IFERROR(VLOOKUP(BJ2792,abbreviation[[description_german]:[abbreviation_budo]],3,FALSE),"")</f>
        <v/>
      </c>
      <c r="BN2792" s="51" t="str">
        <f>IFERROR(VLOOKUP(BM2792,abbreviation[[description_german]:[abbreviation_budo]],3,FALSE),"")</f>
        <v/>
      </c>
      <c r="BO2792" s="31"/>
      <c r="BQ2792" s="51" t="str">
        <f>IFERROR(VLOOKUP(BP2792,abbreviation[[description_german]:[abbreviation_budo]],3,FALSE),"")</f>
        <v/>
      </c>
      <c r="BR2792" s="57" t="str">
        <f t="shared" si="392"/>
        <v>_</v>
      </c>
      <c r="BU2792" s="53" t="str">
        <f>IFERROR(VLOOKUP(BT2792,abbreviation[[description_german]:[abbreviation_budo]],3,FALSE),"")</f>
        <v/>
      </c>
      <c r="BV2792" s="60" t="str">
        <f t="shared" si="393"/>
        <v>_</v>
      </c>
      <c r="BY2792" s="48" t="str">
        <f>IFERROR(VLOOKUP(BX2792,category[[category_name_german]:[abbreviation_category_budo]],3,FALSE),"")</f>
        <v/>
      </c>
      <c r="CB2792" s="48" t="str">
        <f>IFERROR(VLOOKUP(CA2792,category[[category_name_german]:[abbreviation_category_budo]],3,FALSE),"")</f>
        <v/>
      </c>
      <c r="CE2792" s="48" t="str">
        <f>IFERROR(VLOOKUP(CD2792,category[[category_name_german]:[abbreviation_category_budo]],3,FALSE),"")</f>
        <v/>
      </c>
      <c r="CH2792" s="48" t="str">
        <f>IFERROR(VLOOKUP(CG2792,category[[category_name_german]:[abbreviation_category_budo]],3,FALSE),"")</f>
        <v/>
      </c>
      <c r="CK2792" s="48" t="str">
        <f>IFERROR(VLOOKUP(CJ2792,category[[category_name_german]:[abbreviation_category_budo]],3,FALSE),"")</f>
        <v/>
      </c>
      <c r="CM2792" s="49" t="str">
        <f t="shared" si="394"/>
        <v/>
      </c>
      <c r="CO2792" s="63" t="str">
        <f t="shared" si="395"/>
        <v/>
      </c>
    </row>
    <row r="2793" spans="4:93" x14ac:dyDescent="0.25">
      <c r="D2793" s="48" t="str">
        <f>IFERROR(VLOOKUP(C2793,category[[category_name_german]:[abbreviation_category_budo]],3,FALSE),"")</f>
        <v/>
      </c>
      <c r="G2793" s="48" t="str">
        <f>IFERROR(VLOOKUP(F2793,category[[category_name_german]:[abbreviation_category_budo]],3,FALSE),"")</f>
        <v/>
      </c>
      <c r="J2793" s="48" t="str">
        <f>IFERROR(VLOOKUP(I2793,category[[category_name_german]:[abbreviation_category_budo]],3,FALSE),"")</f>
        <v/>
      </c>
      <c r="M2793" s="48" t="str">
        <f>IFERROR(VLOOKUP(L2793,category[[category_name_german]:[abbreviation_category_budo]],3,FALSE),"")</f>
        <v/>
      </c>
      <c r="P2793" s="48" t="str">
        <f>IFERROR(VLOOKUP(O2793,category[[category_name_german]:[abbreviation_category_budo]],3,FALSE),"")</f>
        <v/>
      </c>
      <c r="R2793" s="49" t="str">
        <f t="shared" si="387"/>
        <v/>
      </c>
      <c r="U2793" s="48" t="str">
        <f>IFERROR(VLOOKUP(T2793,abbreviation[[description_german]:[abbreviation_budo]],3,FALSE),"")</f>
        <v/>
      </c>
      <c r="X2793" s="51" t="str">
        <f>IFERROR(VLOOKUP(W2793,abbreviation[[description_german]:[abbreviation_budo]],3,FALSE),"")</f>
        <v/>
      </c>
      <c r="Y2793" s="33"/>
      <c r="AA2793" s="49" t="str">
        <f t="shared" si="388"/>
        <v/>
      </c>
      <c r="AD2793" s="48" t="str">
        <f>IFERROR(VLOOKUP(AC2793,abbreviation[[description_german]:[abbreviation_budo]],3,FALSE),"")</f>
        <v/>
      </c>
      <c r="AG2793" s="54" t="str">
        <f>IFERROR(VLOOKUP(AF2793,abbreviation[[description_german]:[abbreviation_budo]],3,FALSE),"")</f>
        <v/>
      </c>
      <c r="AJ2793" s="49" t="str">
        <f t="shared" si="389"/>
        <v>_</v>
      </c>
      <c r="AM2793" s="48" t="str">
        <f>IFERROR(VLOOKUP(AL2793,abbreviation[[description_german]:[abbreviation_budo]],3,FALSE),"")</f>
        <v/>
      </c>
      <c r="AP2793" s="54" t="str">
        <f>IFERROR(VLOOKUP(AO2793,abbreviation[[description_german]:[abbreviation_budo]],3,FALSE),"")</f>
        <v/>
      </c>
      <c r="AS2793" s="49" t="str">
        <f t="shared" si="390"/>
        <v>_</v>
      </c>
      <c r="AV2793" s="53" t="str">
        <f>IFERROR(VLOOKUP(AU2793,abbreviation[[description_german]:[abbreviation_budo]],3,FALSE),"")</f>
        <v/>
      </c>
      <c r="AY2793" s="51" t="str">
        <f>IFERROR(VLOOKUP(AX2793,abbreviation[[description_german]:[abbreviation_budo]],3,FALSE),"")</f>
        <v/>
      </c>
      <c r="BB2793" s="51" t="str">
        <f>IFERROR(VLOOKUP(BA2793,abbreviation[[description_german]:[abbreviation_budo]],3,FALSE),"")</f>
        <v/>
      </c>
      <c r="BE2793" s="51" t="str">
        <f>IFERROR(VLOOKUP(BD2793,abbreviation[[description_german]:[abbreviation_budo]],3,FALSE),"")</f>
        <v/>
      </c>
      <c r="BG2793" s="38"/>
      <c r="BH2793" s="49" t="str">
        <f t="shared" si="391"/>
        <v>_</v>
      </c>
      <c r="BK2793" s="53" t="str">
        <f>IFERROR(VLOOKUP(BJ2793,abbreviation[[description_german]:[abbreviation_budo]],3,FALSE),"")</f>
        <v/>
      </c>
      <c r="BN2793" s="51" t="str">
        <f>IFERROR(VLOOKUP(BM2793,abbreviation[[description_german]:[abbreviation_budo]],3,FALSE),"")</f>
        <v/>
      </c>
      <c r="BO2793" s="31"/>
      <c r="BQ2793" s="51" t="str">
        <f>IFERROR(VLOOKUP(BP2793,abbreviation[[description_german]:[abbreviation_budo]],3,FALSE),"")</f>
        <v/>
      </c>
      <c r="BR2793" s="57" t="str">
        <f t="shared" si="392"/>
        <v>_</v>
      </c>
      <c r="BU2793" s="53" t="str">
        <f>IFERROR(VLOOKUP(BT2793,abbreviation[[description_german]:[abbreviation_budo]],3,FALSE),"")</f>
        <v/>
      </c>
      <c r="BV2793" s="60" t="str">
        <f t="shared" si="393"/>
        <v>_</v>
      </c>
      <c r="BY2793" s="48" t="str">
        <f>IFERROR(VLOOKUP(BX2793,category[[category_name_german]:[abbreviation_category_budo]],3,FALSE),"")</f>
        <v/>
      </c>
      <c r="CB2793" s="48" t="str">
        <f>IFERROR(VLOOKUP(CA2793,category[[category_name_german]:[abbreviation_category_budo]],3,FALSE),"")</f>
        <v/>
      </c>
      <c r="CE2793" s="48" t="str">
        <f>IFERROR(VLOOKUP(CD2793,category[[category_name_german]:[abbreviation_category_budo]],3,FALSE),"")</f>
        <v/>
      </c>
      <c r="CH2793" s="48" t="str">
        <f>IFERROR(VLOOKUP(CG2793,category[[category_name_german]:[abbreviation_category_budo]],3,FALSE),"")</f>
        <v/>
      </c>
      <c r="CK2793" s="48" t="str">
        <f>IFERROR(VLOOKUP(CJ2793,category[[category_name_german]:[abbreviation_category_budo]],3,FALSE),"")</f>
        <v/>
      </c>
      <c r="CM2793" s="49" t="str">
        <f t="shared" si="394"/>
        <v/>
      </c>
      <c r="CO2793" s="63" t="str">
        <f t="shared" si="395"/>
        <v/>
      </c>
    </row>
    <row r="2794" spans="4:93" x14ac:dyDescent="0.25">
      <c r="D2794" s="48" t="str">
        <f>IFERROR(VLOOKUP(C2794,category[[category_name_german]:[abbreviation_category_budo]],3,FALSE),"")</f>
        <v/>
      </c>
      <c r="G2794" s="48" t="str">
        <f>IFERROR(VLOOKUP(F2794,category[[category_name_german]:[abbreviation_category_budo]],3,FALSE),"")</f>
        <v/>
      </c>
      <c r="J2794" s="48" t="str">
        <f>IFERROR(VLOOKUP(I2794,category[[category_name_german]:[abbreviation_category_budo]],3,FALSE),"")</f>
        <v/>
      </c>
      <c r="M2794" s="48" t="str">
        <f>IFERROR(VLOOKUP(L2794,category[[category_name_german]:[abbreviation_category_budo]],3,FALSE),"")</f>
        <v/>
      </c>
      <c r="P2794" s="48" t="str">
        <f>IFERROR(VLOOKUP(O2794,category[[category_name_german]:[abbreviation_category_budo]],3,FALSE),"")</f>
        <v/>
      </c>
      <c r="R2794" s="49" t="str">
        <f t="shared" si="387"/>
        <v/>
      </c>
      <c r="U2794" s="48" t="str">
        <f>IFERROR(VLOOKUP(T2794,abbreviation[[description_german]:[abbreviation_budo]],3,FALSE),"")</f>
        <v/>
      </c>
      <c r="X2794" s="51" t="str">
        <f>IFERROR(VLOOKUP(W2794,abbreviation[[description_german]:[abbreviation_budo]],3,FALSE),"")</f>
        <v/>
      </c>
      <c r="Y2794" s="33"/>
      <c r="AA2794" s="49" t="str">
        <f t="shared" si="388"/>
        <v/>
      </c>
      <c r="AD2794" s="48" t="str">
        <f>IFERROR(VLOOKUP(AC2794,abbreviation[[description_german]:[abbreviation_budo]],3,FALSE),"")</f>
        <v/>
      </c>
      <c r="AG2794" s="54" t="str">
        <f>IFERROR(VLOOKUP(AF2794,abbreviation[[description_german]:[abbreviation_budo]],3,FALSE),"")</f>
        <v/>
      </c>
      <c r="AJ2794" s="49" t="str">
        <f t="shared" si="389"/>
        <v>_</v>
      </c>
      <c r="AM2794" s="48" t="str">
        <f>IFERROR(VLOOKUP(AL2794,abbreviation[[description_german]:[abbreviation_budo]],3,FALSE),"")</f>
        <v/>
      </c>
      <c r="AP2794" s="54" t="str">
        <f>IFERROR(VLOOKUP(AO2794,abbreviation[[description_german]:[abbreviation_budo]],3,FALSE),"")</f>
        <v/>
      </c>
      <c r="AS2794" s="49" t="str">
        <f t="shared" si="390"/>
        <v>_</v>
      </c>
      <c r="AV2794" s="53" t="str">
        <f>IFERROR(VLOOKUP(AU2794,abbreviation[[description_german]:[abbreviation_budo]],3,FALSE),"")</f>
        <v/>
      </c>
      <c r="AY2794" s="51" t="str">
        <f>IFERROR(VLOOKUP(AX2794,abbreviation[[description_german]:[abbreviation_budo]],3,FALSE),"")</f>
        <v/>
      </c>
      <c r="BB2794" s="51" t="str">
        <f>IFERROR(VLOOKUP(BA2794,abbreviation[[description_german]:[abbreviation_budo]],3,FALSE),"")</f>
        <v/>
      </c>
      <c r="BE2794" s="51" t="str">
        <f>IFERROR(VLOOKUP(BD2794,abbreviation[[description_german]:[abbreviation_budo]],3,FALSE),"")</f>
        <v/>
      </c>
      <c r="BG2794" s="38"/>
      <c r="BH2794" s="49" t="str">
        <f t="shared" si="391"/>
        <v>_</v>
      </c>
      <c r="BK2794" s="53" t="str">
        <f>IFERROR(VLOOKUP(BJ2794,abbreviation[[description_german]:[abbreviation_budo]],3,FALSE),"")</f>
        <v/>
      </c>
      <c r="BN2794" s="51" t="str">
        <f>IFERROR(VLOOKUP(BM2794,abbreviation[[description_german]:[abbreviation_budo]],3,FALSE),"")</f>
        <v/>
      </c>
      <c r="BO2794" s="31"/>
      <c r="BQ2794" s="51" t="str">
        <f>IFERROR(VLOOKUP(BP2794,abbreviation[[description_german]:[abbreviation_budo]],3,FALSE),"")</f>
        <v/>
      </c>
      <c r="BR2794" s="57" t="str">
        <f t="shared" si="392"/>
        <v>_</v>
      </c>
      <c r="BU2794" s="53" t="str">
        <f>IFERROR(VLOOKUP(BT2794,abbreviation[[description_german]:[abbreviation_budo]],3,FALSE),"")</f>
        <v/>
      </c>
      <c r="BV2794" s="60" t="str">
        <f t="shared" si="393"/>
        <v>_</v>
      </c>
      <c r="BY2794" s="48" t="str">
        <f>IFERROR(VLOOKUP(BX2794,category[[category_name_german]:[abbreviation_category_budo]],3,FALSE),"")</f>
        <v/>
      </c>
      <c r="CB2794" s="48" t="str">
        <f>IFERROR(VLOOKUP(CA2794,category[[category_name_german]:[abbreviation_category_budo]],3,FALSE),"")</f>
        <v/>
      </c>
      <c r="CE2794" s="48" t="str">
        <f>IFERROR(VLOOKUP(CD2794,category[[category_name_german]:[abbreviation_category_budo]],3,FALSE),"")</f>
        <v/>
      </c>
      <c r="CH2794" s="48" t="str">
        <f>IFERROR(VLOOKUP(CG2794,category[[category_name_german]:[abbreviation_category_budo]],3,FALSE),"")</f>
        <v/>
      </c>
      <c r="CK2794" s="48" t="str">
        <f>IFERROR(VLOOKUP(CJ2794,category[[category_name_german]:[abbreviation_category_budo]],3,FALSE),"")</f>
        <v/>
      </c>
      <c r="CM2794" s="49" t="str">
        <f t="shared" si="394"/>
        <v/>
      </c>
      <c r="CO2794" s="63" t="str">
        <f t="shared" si="395"/>
        <v/>
      </c>
    </row>
    <row r="2795" spans="4:93" x14ac:dyDescent="0.25">
      <c r="D2795" s="48" t="str">
        <f>IFERROR(VLOOKUP(C2795,category[[category_name_german]:[abbreviation_category_budo]],3,FALSE),"")</f>
        <v/>
      </c>
      <c r="G2795" s="48" t="str">
        <f>IFERROR(VLOOKUP(F2795,category[[category_name_german]:[abbreviation_category_budo]],3,FALSE),"")</f>
        <v/>
      </c>
      <c r="J2795" s="48" t="str">
        <f>IFERROR(VLOOKUP(I2795,category[[category_name_german]:[abbreviation_category_budo]],3,FALSE),"")</f>
        <v/>
      </c>
      <c r="M2795" s="48" t="str">
        <f>IFERROR(VLOOKUP(L2795,category[[category_name_german]:[abbreviation_category_budo]],3,FALSE),"")</f>
        <v/>
      </c>
      <c r="P2795" s="48" t="str">
        <f>IFERROR(VLOOKUP(O2795,category[[category_name_german]:[abbreviation_category_budo]],3,FALSE),"")</f>
        <v/>
      </c>
      <c r="R2795" s="49" t="str">
        <f t="shared" si="387"/>
        <v/>
      </c>
      <c r="U2795" s="48" t="str">
        <f>IFERROR(VLOOKUP(T2795,abbreviation[[description_german]:[abbreviation_budo]],3,FALSE),"")</f>
        <v/>
      </c>
      <c r="X2795" s="51" t="str">
        <f>IFERROR(VLOOKUP(W2795,abbreviation[[description_german]:[abbreviation_budo]],3,FALSE),"")</f>
        <v/>
      </c>
      <c r="Y2795" s="33"/>
      <c r="AA2795" s="49" t="str">
        <f t="shared" si="388"/>
        <v/>
      </c>
      <c r="AD2795" s="48" t="str">
        <f>IFERROR(VLOOKUP(AC2795,abbreviation[[description_german]:[abbreviation_budo]],3,FALSE),"")</f>
        <v/>
      </c>
      <c r="AG2795" s="54" t="str">
        <f>IFERROR(VLOOKUP(AF2795,abbreviation[[description_german]:[abbreviation_budo]],3,FALSE),"")</f>
        <v/>
      </c>
      <c r="AJ2795" s="49" t="str">
        <f t="shared" si="389"/>
        <v>_</v>
      </c>
      <c r="AM2795" s="48" t="str">
        <f>IFERROR(VLOOKUP(AL2795,abbreviation[[description_german]:[abbreviation_budo]],3,FALSE),"")</f>
        <v/>
      </c>
      <c r="AP2795" s="54" t="str">
        <f>IFERROR(VLOOKUP(AO2795,abbreviation[[description_german]:[abbreviation_budo]],3,FALSE),"")</f>
        <v/>
      </c>
      <c r="AS2795" s="49" t="str">
        <f t="shared" si="390"/>
        <v>_</v>
      </c>
      <c r="AV2795" s="53" t="str">
        <f>IFERROR(VLOOKUP(AU2795,abbreviation[[description_german]:[abbreviation_budo]],3,FALSE),"")</f>
        <v/>
      </c>
      <c r="AY2795" s="51" t="str">
        <f>IFERROR(VLOOKUP(AX2795,abbreviation[[description_german]:[abbreviation_budo]],3,FALSE),"")</f>
        <v/>
      </c>
      <c r="BB2795" s="51" t="str">
        <f>IFERROR(VLOOKUP(BA2795,abbreviation[[description_german]:[abbreviation_budo]],3,FALSE),"")</f>
        <v/>
      </c>
      <c r="BE2795" s="51" t="str">
        <f>IFERROR(VLOOKUP(BD2795,abbreviation[[description_german]:[abbreviation_budo]],3,FALSE),"")</f>
        <v/>
      </c>
      <c r="BG2795" s="38"/>
      <c r="BH2795" s="49" t="str">
        <f t="shared" si="391"/>
        <v>_</v>
      </c>
      <c r="BK2795" s="53" t="str">
        <f>IFERROR(VLOOKUP(BJ2795,abbreviation[[description_german]:[abbreviation_budo]],3,FALSE),"")</f>
        <v/>
      </c>
      <c r="BN2795" s="51" t="str">
        <f>IFERROR(VLOOKUP(BM2795,abbreviation[[description_german]:[abbreviation_budo]],3,FALSE),"")</f>
        <v/>
      </c>
      <c r="BO2795" s="31"/>
      <c r="BQ2795" s="51" t="str">
        <f>IFERROR(VLOOKUP(BP2795,abbreviation[[description_german]:[abbreviation_budo]],3,FALSE),"")</f>
        <v/>
      </c>
      <c r="BR2795" s="57" t="str">
        <f t="shared" si="392"/>
        <v>_</v>
      </c>
      <c r="BU2795" s="53" t="str">
        <f>IFERROR(VLOOKUP(BT2795,abbreviation[[description_german]:[abbreviation_budo]],3,FALSE),"")</f>
        <v/>
      </c>
      <c r="BV2795" s="60" t="str">
        <f t="shared" si="393"/>
        <v>_</v>
      </c>
      <c r="BY2795" s="48" t="str">
        <f>IFERROR(VLOOKUP(BX2795,category[[category_name_german]:[abbreviation_category_budo]],3,FALSE),"")</f>
        <v/>
      </c>
      <c r="CB2795" s="48" t="str">
        <f>IFERROR(VLOOKUP(CA2795,category[[category_name_german]:[abbreviation_category_budo]],3,FALSE),"")</f>
        <v/>
      </c>
      <c r="CE2795" s="48" t="str">
        <f>IFERROR(VLOOKUP(CD2795,category[[category_name_german]:[abbreviation_category_budo]],3,FALSE),"")</f>
        <v/>
      </c>
      <c r="CH2795" s="48" t="str">
        <f>IFERROR(VLOOKUP(CG2795,category[[category_name_german]:[abbreviation_category_budo]],3,FALSE),"")</f>
        <v/>
      </c>
      <c r="CK2795" s="48" t="str">
        <f>IFERROR(VLOOKUP(CJ2795,category[[category_name_german]:[abbreviation_category_budo]],3,FALSE),"")</f>
        <v/>
      </c>
      <c r="CM2795" s="49" t="str">
        <f t="shared" si="394"/>
        <v/>
      </c>
      <c r="CO2795" s="63" t="str">
        <f t="shared" si="395"/>
        <v/>
      </c>
    </row>
    <row r="2796" spans="4:93" x14ac:dyDescent="0.25">
      <c r="D2796" s="48" t="str">
        <f>IFERROR(VLOOKUP(C2796,category[[category_name_german]:[abbreviation_category_budo]],3,FALSE),"")</f>
        <v/>
      </c>
      <c r="G2796" s="48" t="str">
        <f>IFERROR(VLOOKUP(F2796,category[[category_name_german]:[abbreviation_category_budo]],3,FALSE),"")</f>
        <v/>
      </c>
      <c r="J2796" s="48" t="str">
        <f>IFERROR(VLOOKUP(I2796,category[[category_name_german]:[abbreviation_category_budo]],3,FALSE),"")</f>
        <v/>
      </c>
      <c r="M2796" s="48" t="str">
        <f>IFERROR(VLOOKUP(L2796,category[[category_name_german]:[abbreviation_category_budo]],3,FALSE),"")</f>
        <v/>
      </c>
      <c r="P2796" s="48" t="str">
        <f>IFERROR(VLOOKUP(O2796,category[[category_name_german]:[abbreviation_category_budo]],3,FALSE),"")</f>
        <v/>
      </c>
      <c r="R2796" s="49" t="str">
        <f t="shared" si="387"/>
        <v/>
      </c>
      <c r="U2796" s="48" t="str">
        <f>IFERROR(VLOOKUP(T2796,abbreviation[[description_german]:[abbreviation_budo]],3,FALSE),"")</f>
        <v/>
      </c>
      <c r="X2796" s="51" t="str">
        <f>IFERROR(VLOOKUP(W2796,abbreviation[[description_german]:[abbreviation_budo]],3,FALSE),"")</f>
        <v/>
      </c>
      <c r="Y2796" s="33"/>
      <c r="AA2796" s="49" t="str">
        <f t="shared" si="388"/>
        <v/>
      </c>
      <c r="AD2796" s="48" t="str">
        <f>IFERROR(VLOOKUP(AC2796,abbreviation[[description_german]:[abbreviation_budo]],3,FALSE),"")</f>
        <v/>
      </c>
      <c r="AG2796" s="54" t="str">
        <f>IFERROR(VLOOKUP(AF2796,abbreviation[[description_german]:[abbreviation_budo]],3,FALSE),"")</f>
        <v/>
      </c>
      <c r="AJ2796" s="49" t="str">
        <f t="shared" si="389"/>
        <v>_</v>
      </c>
      <c r="AM2796" s="48" t="str">
        <f>IFERROR(VLOOKUP(AL2796,abbreviation[[description_german]:[abbreviation_budo]],3,FALSE),"")</f>
        <v/>
      </c>
      <c r="AP2796" s="54" t="str">
        <f>IFERROR(VLOOKUP(AO2796,abbreviation[[description_german]:[abbreviation_budo]],3,FALSE),"")</f>
        <v/>
      </c>
      <c r="AS2796" s="49" t="str">
        <f t="shared" si="390"/>
        <v>_</v>
      </c>
      <c r="AV2796" s="53" t="str">
        <f>IFERROR(VLOOKUP(AU2796,abbreviation[[description_german]:[abbreviation_budo]],3,FALSE),"")</f>
        <v/>
      </c>
      <c r="AY2796" s="51" t="str">
        <f>IFERROR(VLOOKUP(AX2796,abbreviation[[description_german]:[abbreviation_budo]],3,FALSE),"")</f>
        <v/>
      </c>
      <c r="BB2796" s="51" t="str">
        <f>IFERROR(VLOOKUP(BA2796,abbreviation[[description_german]:[abbreviation_budo]],3,FALSE),"")</f>
        <v/>
      </c>
      <c r="BE2796" s="51" t="str">
        <f>IFERROR(VLOOKUP(BD2796,abbreviation[[description_german]:[abbreviation_budo]],3,FALSE),"")</f>
        <v/>
      </c>
      <c r="BG2796" s="38"/>
      <c r="BH2796" s="49" t="str">
        <f t="shared" si="391"/>
        <v>_</v>
      </c>
      <c r="BK2796" s="53" t="str">
        <f>IFERROR(VLOOKUP(BJ2796,abbreviation[[description_german]:[abbreviation_budo]],3,FALSE),"")</f>
        <v/>
      </c>
      <c r="BN2796" s="51" t="str">
        <f>IFERROR(VLOOKUP(BM2796,abbreviation[[description_german]:[abbreviation_budo]],3,FALSE),"")</f>
        <v/>
      </c>
      <c r="BO2796" s="31"/>
      <c r="BQ2796" s="51" t="str">
        <f>IFERROR(VLOOKUP(BP2796,abbreviation[[description_german]:[abbreviation_budo]],3,FALSE),"")</f>
        <v/>
      </c>
      <c r="BR2796" s="57" t="str">
        <f t="shared" si="392"/>
        <v>_</v>
      </c>
      <c r="BU2796" s="53" t="str">
        <f>IFERROR(VLOOKUP(BT2796,abbreviation[[description_german]:[abbreviation_budo]],3,FALSE),"")</f>
        <v/>
      </c>
      <c r="BV2796" s="60" t="str">
        <f t="shared" si="393"/>
        <v>_</v>
      </c>
      <c r="BY2796" s="48" t="str">
        <f>IFERROR(VLOOKUP(BX2796,category[[category_name_german]:[abbreviation_category_budo]],3,FALSE),"")</f>
        <v/>
      </c>
      <c r="CB2796" s="48" t="str">
        <f>IFERROR(VLOOKUP(CA2796,category[[category_name_german]:[abbreviation_category_budo]],3,FALSE),"")</f>
        <v/>
      </c>
      <c r="CE2796" s="48" t="str">
        <f>IFERROR(VLOOKUP(CD2796,category[[category_name_german]:[abbreviation_category_budo]],3,FALSE),"")</f>
        <v/>
      </c>
      <c r="CH2796" s="48" t="str">
        <f>IFERROR(VLOOKUP(CG2796,category[[category_name_german]:[abbreviation_category_budo]],3,FALSE),"")</f>
        <v/>
      </c>
      <c r="CK2796" s="48" t="str">
        <f>IFERROR(VLOOKUP(CJ2796,category[[category_name_german]:[abbreviation_category_budo]],3,FALSE),"")</f>
        <v/>
      </c>
      <c r="CM2796" s="49" t="str">
        <f t="shared" si="394"/>
        <v/>
      </c>
      <c r="CO2796" s="63" t="str">
        <f t="shared" si="395"/>
        <v/>
      </c>
    </row>
    <row r="2797" spans="4:93" x14ac:dyDescent="0.25">
      <c r="D2797" s="48" t="str">
        <f>IFERROR(VLOOKUP(C2797,category[[category_name_german]:[abbreviation_category_budo]],3,FALSE),"")</f>
        <v/>
      </c>
      <c r="G2797" s="48" t="str">
        <f>IFERROR(VLOOKUP(F2797,category[[category_name_german]:[abbreviation_category_budo]],3,FALSE),"")</f>
        <v/>
      </c>
      <c r="J2797" s="48" t="str">
        <f>IFERROR(VLOOKUP(I2797,category[[category_name_german]:[abbreviation_category_budo]],3,FALSE),"")</f>
        <v/>
      </c>
      <c r="M2797" s="48" t="str">
        <f>IFERROR(VLOOKUP(L2797,category[[category_name_german]:[abbreviation_category_budo]],3,FALSE),"")</f>
        <v/>
      </c>
      <c r="P2797" s="48" t="str">
        <f>IFERROR(VLOOKUP(O2797,category[[category_name_german]:[abbreviation_category_budo]],3,FALSE),"")</f>
        <v/>
      </c>
      <c r="R2797" s="49" t="str">
        <f t="shared" si="387"/>
        <v/>
      </c>
      <c r="U2797" s="48" t="str">
        <f>IFERROR(VLOOKUP(T2797,abbreviation[[description_german]:[abbreviation_budo]],3,FALSE),"")</f>
        <v/>
      </c>
      <c r="X2797" s="51" t="str">
        <f>IFERROR(VLOOKUP(W2797,abbreviation[[description_german]:[abbreviation_budo]],3,FALSE),"")</f>
        <v/>
      </c>
      <c r="Y2797" s="33"/>
      <c r="AA2797" s="49" t="str">
        <f t="shared" si="388"/>
        <v/>
      </c>
      <c r="AD2797" s="48" t="str">
        <f>IFERROR(VLOOKUP(AC2797,abbreviation[[description_german]:[abbreviation_budo]],3,FALSE),"")</f>
        <v/>
      </c>
      <c r="AG2797" s="54" t="str">
        <f>IFERROR(VLOOKUP(AF2797,abbreviation[[description_german]:[abbreviation_budo]],3,FALSE),"")</f>
        <v/>
      </c>
      <c r="AJ2797" s="49" t="str">
        <f t="shared" si="389"/>
        <v>_</v>
      </c>
      <c r="AM2797" s="48" t="str">
        <f>IFERROR(VLOOKUP(AL2797,abbreviation[[description_german]:[abbreviation_budo]],3,FALSE),"")</f>
        <v/>
      </c>
      <c r="AP2797" s="54" t="str">
        <f>IFERROR(VLOOKUP(AO2797,abbreviation[[description_german]:[abbreviation_budo]],3,FALSE),"")</f>
        <v/>
      </c>
      <c r="AS2797" s="49" t="str">
        <f t="shared" si="390"/>
        <v>_</v>
      </c>
      <c r="AV2797" s="53" t="str">
        <f>IFERROR(VLOOKUP(AU2797,abbreviation[[description_german]:[abbreviation_budo]],3,FALSE),"")</f>
        <v/>
      </c>
      <c r="AY2797" s="51" t="str">
        <f>IFERROR(VLOOKUP(AX2797,abbreviation[[description_german]:[abbreviation_budo]],3,FALSE),"")</f>
        <v/>
      </c>
      <c r="BB2797" s="51" t="str">
        <f>IFERROR(VLOOKUP(BA2797,abbreviation[[description_german]:[abbreviation_budo]],3,FALSE),"")</f>
        <v/>
      </c>
      <c r="BE2797" s="51" t="str">
        <f>IFERROR(VLOOKUP(BD2797,abbreviation[[description_german]:[abbreviation_budo]],3,FALSE),"")</f>
        <v/>
      </c>
      <c r="BG2797" s="38"/>
      <c r="BH2797" s="49" t="str">
        <f t="shared" si="391"/>
        <v>_</v>
      </c>
      <c r="BK2797" s="53" t="str">
        <f>IFERROR(VLOOKUP(BJ2797,abbreviation[[description_german]:[abbreviation_budo]],3,FALSE),"")</f>
        <v/>
      </c>
      <c r="BN2797" s="51" t="str">
        <f>IFERROR(VLOOKUP(BM2797,abbreviation[[description_german]:[abbreviation_budo]],3,FALSE),"")</f>
        <v/>
      </c>
      <c r="BO2797" s="31"/>
      <c r="BQ2797" s="51" t="str">
        <f>IFERROR(VLOOKUP(BP2797,abbreviation[[description_german]:[abbreviation_budo]],3,FALSE),"")</f>
        <v/>
      </c>
      <c r="BR2797" s="57" t="str">
        <f t="shared" si="392"/>
        <v>_</v>
      </c>
      <c r="BU2797" s="53" t="str">
        <f>IFERROR(VLOOKUP(BT2797,abbreviation[[description_german]:[abbreviation_budo]],3,FALSE),"")</f>
        <v/>
      </c>
      <c r="BV2797" s="60" t="str">
        <f t="shared" si="393"/>
        <v>_</v>
      </c>
      <c r="BY2797" s="48" t="str">
        <f>IFERROR(VLOOKUP(BX2797,category[[category_name_german]:[abbreviation_category_budo]],3,FALSE),"")</f>
        <v/>
      </c>
      <c r="CB2797" s="48" t="str">
        <f>IFERROR(VLOOKUP(CA2797,category[[category_name_german]:[abbreviation_category_budo]],3,FALSE),"")</f>
        <v/>
      </c>
      <c r="CE2797" s="48" t="str">
        <f>IFERROR(VLOOKUP(CD2797,category[[category_name_german]:[abbreviation_category_budo]],3,FALSE),"")</f>
        <v/>
      </c>
      <c r="CH2797" s="48" t="str">
        <f>IFERROR(VLOOKUP(CG2797,category[[category_name_german]:[abbreviation_category_budo]],3,FALSE),"")</f>
        <v/>
      </c>
      <c r="CK2797" s="48" t="str">
        <f>IFERROR(VLOOKUP(CJ2797,category[[category_name_german]:[abbreviation_category_budo]],3,FALSE),"")</f>
        <v/>
      </c>
      <c r="CM2797" s="49" t="str">
        <f t="shared" si="394"/>
        <v/>
      </c>
      <c r="CO2797" s="63" t="str">
        <f t="shared" si="395"/>
        <v/>
      </c>
    </row>
    <row r="2798" spans="4:93" x14ac:dyDescent="0.25">
      <c r="D2798" s="48" t="str">
        <f>IFERROR(VLOOKUP(C2798,category[[category_name_german]:[abbreviation_category_budo]],3,FALSE),"")</f>
        <v/>
      </c>
      <c r="G2798" s="48" t="str">
        <f>IFERROR(VLOOKUP(F2798,category[[category_name_german]:[abbreviation_category_budo]],3,FALSE),"")</f>
        <v/>
      </c>
      <c r="J2798" s="48" t="str">
        <f>IFERROR(VLOOKUP(I2798,category[[category_name_german]:[abbreviation_category_budo]],3,FALSE),"")</f>
        <v/>
      </c>
      <c r="M2798" s="48" t="str">
        <f>IFERROR(VLOOKUP(L2798,category[[category_name_german]:[abbreviation_category_budo]],3,FALSE),"")</f>
        <v/>
      </c>
      <c r="P2798" s="48" t="str">
        <f>IFERROR(VLOOKUP(O2798,category[[category_name_german]:[abbreviation_category_budo]],3,FALSE),"")</f>
        <v/>
      </c>
      <c r="R2798" s="49" t="str">
        <f t="shared" si="387"/>
        <v/>
      </c>
      <c r="U2798" s="48" t="str">
        <f>IFERROR(VLOOKUP(T2798,abbreviation[[description_german]:[abbreviation_budo]],3,FALSE),"")</f>
        <v/>
      </c>
      <c r="X2798" s="51" t="str">
        <f>IFERROR(VLOOKUP(W2798,abbreviation[[description_german]:[abbreviation_budo]],3,FALSE),"")</f>
        <v/>
      </c>
      <c r="Y2798" s="33"/>
      <c r="AA2798" s="49" t="str">
        <f t="shared" si="388"/>
        <v/>
      </c>
      <c r="AD2798" s="48" t="str">
        <f>IFERROR(VLOOKUP(AC2798,abbreviation[[description_german]:[abbreviation_budo]],3,FALSE),"")</f>
        <v/>
      </c>
      <c r="AG2798" s="54" t="str">
        <f>IFERROR(VLOOKUP(AF2798,abbreviation[[description_german]:[abbreviation_budo]],3,FALSE),"")</f>
        <v/>
      </c>
      <c r="AJ2798" s="49" t="str">
        <f t="shared" si="389"/>
        <v>_</v>
      </c>
      <c r="AM2798" s="48" t="str">
        <f>IFERROR(VLOOKUP(AL2798,abbreviation[[description_german]:[abbreviation_budo]],3,FALSE),"")</f>
        <v/>
      </c>
      <c r="AP2798" s="54" t="str">
        <f>IFERROR(VLOOKUP(AO2798,abbreviation[[description_german]:[abbreviation_budo]],3,FALSE),"")</f>
        <v/>
      </c>
      <c r="AS2798" s="49" t="str">
        <f t="shared" si="390"/>
        <v>_</v>
      </c>
      <c r="AV2798" s="53" t="str">
        <f>IFERROR(VLOOKUP(AU2798,abbreviation[[description_german]:[abbreviation_budo]],3,FALSE),"")</f>
        <v/>
      </c>
      <c r="AY2798" s="51" t="str">
        <f>IFERROR(VLOOKUP(AX2798,abbreviation[[description_german]:[abbreviation_budo]],3,FALSE),"")</f>
        <v/>
      </c>
      <c r="BB2798" s="51" t="str">
        <f>IFERROR(VLOOKUP(BA2798,abbreviation[[description_german]:[abbreviation_budo]],3,FALSE),"")</f>
        <v/>
      </c>
      <c r="BE2798" s="51" t="str">
        <f>IFERROR(VLOOKUP(BD2798,abbreviation[[description_german]:[abbreviation_budo]],3,FALSE),"")</f>
        <v/>
      </c>
      <c r="BG2798" s="38"/>
      <c r="BH2798" s="49" t="str">
        <f t="shared" si="391"/>
        <v>_</v>
      </c>
      <c r="BK2798" s="53" t="str">
        <f>IFERROR(VLOOKUP(BJ2798,abbreviation[[description_german]:[abbreviation_budo]],3,FALSE),"")</f>
        <v/>
      </c>
      <c r="BN2798" s="51" t="str">
        <f>IFERROR(VLOOKUP(BM2798,abbreviation[[description_german]:[abbreviation_budo]],3,FALSE),"")</f>
        <v/>
      </c>
      <c r="BO2798" s="31"/>
      <c r="BQ2798" s="51" t="str">
        <f>IFERROR(VLOOKUP(BP2798,abbreviation[[description_german]:[abbreviation_budo]],3,FALSE),"")</f>
        <v/>
      </c>
      <c r="BR2798" s="57" t="str">
        <f t="shared" si="392"/>
        <v>_</v>
      </c>
      <c r="BU2798" s="53" t="str">
        <f>IFERROR(VLOOKUP(BT2798,abbreviation[[description_german]:[abbreviation_budo]],3,FALSE),"")</f>
        <v/>
      </c>
      <c r="BV2798" s="60" t="str">
        <f t="shared" si="393"/>
        <v>_</v>
      </c>
      <c r="BY2798" s="48" t="str">
        <f>IFERROR(VLOOKUP(BX2798,category[[category_name_german]:[abbreviation_category_budo]],3,FALSE),"")</f>
        <v/>
      </c>
      <c r="CB2798" s="48" t="str">
        <f>IFERROR(VLOOKUP(CA2798,category[[category_name_german]:[abbreviation_category_budo]],3,FALSE),"")</f>
        <v/>
      </c>
      <c r="CE2798" s="48" t="str">
        <f>IFERROR(VLOOKUP(CD2798,category[[category_name_german]:[abbreviation_category_budo]],3,FALSE),"")</f>
        <v/>
      </c>
      <c r="CH2798" s="48" t="str">
        <f>IFERROR(VLOOKUP(CG2798,category[[category_name_german]:[abbreviation_category_budo]],3,FALSE),"")</f>
        <v/>
      </c>
      <c r="CK2798" s="48" t="str">
        <f>IFERROR(VLOOKUP(CJ2798,category[[category_name_german]:[abbreviation_category_budo]],3,FALSE),"")</f>
        <v/>
      </c>
      <c r="CM2798" s="49" t="str">
        <f t="shared" si="394"/>
        <v/>
      </c>
      <c r="CO2798" s="63" t="str">
        <f t="shared" si="395"/>
        <v/>
      </c>
    </row>
    <row r="2799" spans="4:93" x14ac:dyDescent="0.25">
      <c r="D2799" s="48" t="str">
        <f>IFERROR(VLOOKUP(C2799,category[[category_name_german]:[abbreviation_category_budo]],3,FALSE),"")</f>
        <v/>
      </c>
      <c r="G2799" s="48" t="str">
        <f>IFERROR(VLOOKUP(F2799,category[[category_name_german]:[abbreviation_category_budo]],3,FALSE),"")</f>
        <v/>
      </c>
      <c r="J2799" s="48" t="str">
        <f>IFERROR(VLOOKUP(I2799,category[[category_name_german]:[abbreviation_category_budo]],3,FALSE),"")</f>
        <v/>
      </c>
      <c r="M2799" s="48" t="str">
        <f>IFERROR(VLOOKUP(L2799,category[[category_name_german]:[abbreviation_category_budo]],3,FALSE),"")</f>
        <v/>
      </c>
      <c r="P2799" s="48" t="str">
        <f>IFERROR(VLOOKUP(O2799,category[[category_name_german]:[abbreviation_category_budo]],3,FALSE),"")</f>
        <v/>
      </c>
      <c r="R2799" s="49" t="str">
        <f t="shared" si="387"/>
        <v/>
      </c>
      <c r="U2799" s="48" t="str">
        <f>IFERROR(VLOOKUP(T2799,abbreviation[[description_german]:[abbreviation_budo]],3,FALSE),"")</f>
        <v/>
      </c>
      <c r="X2799" s="51" t="str">
        <f>IFERROR(VLOOKUP(W2799,abbreviation[[description_german]:[abbreviation_budo]],3,FALSE),"")</f>
        <v/>
      </c>
      <c r="Y2799" s="33"/>
      <c r="AA2799" s="49" t="str">
        <f t="shared" si="388"/>
        <v/>
      </c>
      <c r="AD2799" s="48" t="str">
        <f>IFERROR(VLOOKUP(AC2799,abbreviation[[description_german]:[abbreviation_budo]],3,FALSE),"")</f>
        <v/>
      </c>
      <c r="AG2799" s="54" t="str">
        <f>IFERROR(VLOOKUP(AF2799,abbreviation[[description_german]:[abbreviation_budo]],3,FALSE),"")</f>
        <v/>
      </c>
      <c r="AJ2799" s="49" t="str">
        <f t="shared" si="389"/>
        <v>_</v>
      </c>
      <c r="AM2799" s="48" t="str">
        <f>IFERROR(VLOOKUP(AL2799,abbreviation[[description_german]:[abbreviation_budo]],3,FALSE),"")</f>
        <v/>
      </c>
      <c r="AP2799" s="54" t="str">
        <f>IFERROR(VLOOKUP(AO2799,abbreviation[[description_german]:[abbreviation_budo]],3,FALSE),"")</f>
        <v/>
      </c>
      <c r="AS2799" s="49" t="str">
        <f t="shared" si="390"/>
        <v>_</v>
      </c>
      <c r="AV2799" s="53" t="str">
        <f>IFERROR(VLOOKUP(AU2799,abbreviation[[description_german]:[abbreviation_budo]],3,FALSE),"")</f>
        <v/>
      </c>
      <c r="AY2799" s="51" t="str">
        <f>IFERROR(VLOOKUP(AX2799,abbreviation[[description_german]:[abbreviation_budo]],3,FALSE),"")</f>
        <v/>
      </c>
      <c r="BB2799" s="51" t="str">
        <f>IFERROR(VLOOKUP(BA2799,abbreviation[[description_german]:[abbreviation_budo]],3,FALSE),"")</f>
        <v/>
      </c>
      <c r="BE2799" s="51" t="str">
        <f>IFERROR(VLOOKUP(BD2799,abbreviation[[description_german]:[abbreviation_budo]],3,FALSE),"")</f>
        <v/>
      </c>
      <c r="BG2799" s="38"/>
      <c r="BH2799" s="49" t="str">
        <f t="shared" si="391"/>
        <v>_</v>
      </c>
      <c r="BK2799" s="53" t="str">
        <f>IFERROR(VLOOKUP(BJ2799,abbreviation[[description_german]:[abbreviation_budo]],3,FALSE),"")</f>
        <v/>
      </c>
      <c r="BN2799" s="51" t="str">
        <f>IFERROR(VLOOKUP(BM2799,abbreviation[[description_german]:[abbreviation_budo]],3,FALSE),"")</f>
        <v/>
      </c>
      <c r="BO2799" s="31"/>
      <c r="BQ2799" s="51" t="str">
        <f>IFERROR(VLOOKUP(BP2799,abbreviation[[description_german]:[abbreviation_budo]],3,FALSE),"")</f>
        <v/>
      </c>
      <c r="BR2799" s="57" t="str">
        <f t="shared" si="392"/>
        <v>_</v>
      </c>
      <c r="BU2799" s="53" t="str">
        <f>IFERROR(VLOOKUP(BT2799,abbreviation[[description_german]:[abbreviation_budo]],3,FALSE),"")</f>
        <v/>
      </c>
      <c r="BV2799" s="60" t="str">
        <f t="shared" si="393"/>
        <v>_</v>
      </c>
      <c r="BY2799" s="48" t="str">
        <f>IFERROR(VLOOKUP(BX2799,category[[category_name_german]:[abbreviation_category_budo]],3,FALSE),"")</f>
        <v/>
      </c>
      <c r="CB2799" s="48" t="str">
        <f>IFERROR(VLOOKUP(CA2799,category[[category_name_german]:[abbreviation_category_budo]],3,FALSE),"")</f>
        <v/>
      </c>
      <c r="CE2799" s="48" t="str">
        <f>IFERROR(VLOOKUP(CD2799,category[[category_name_german]:[abbreviation_category_budo]],3,FALSE),"")</f>
        <v/>
      </c>
      <c r="CH2799" s="48" t="str">
        <f>IFERROR(VLOOKUP(CG2799,category[[category_name_german]:[abbreviation_category_budo]],3,FALSE),"")</f>
        <v/>
      </c>
      <c r="CK2799" s="48" t="str">
        <f>IFERROR(VLOOKUP(CJ2799,category[[category_name_german]:[abbreviation_category_budo]],3,FALSE),"")</f>
        <v/>
      </c>
      <c r="CM2799" s="49" t="str">
        <f t="shared" si="394"/>
        <v/>
      </c>
      <c r="CO2799" s="63" t="str">
        <f t="shared" si="395"/>
        <v/>
      </c>
    </row>
    <row r="2800" spans="4:93" x14ac:dyDescent="0.25">
      <c r="D2800" s="48" t="str">
        <f>IFERROR(VLOOKUP(C2800,category[[category_name_german]:[abbreviation_category_budo]],3,FALSE),"")</f>
        <v/>
      </c>
      <c r="G2800" s="48" t="str">
        <f>IFERROR(VLOOKUP(F2800,category[[category_name_german]:[abbreviation_category_budo]],3,FALSE),"")</f>
        <v/>
      </c>
      <c r="J2800" s="48" t="str">
        <f>IFERROR(VLOOKUP(I2800,category[[category_name_german]:[abbreviation_category_budo]],3,FALSE),"")</f>
        <v/>
      </c>
      <c r="M2800" s="48" t="str">
        <f>IFERROR(VLOOKUP(L2800,category[[category_name_german]:[abbreviation_category_budo]],3,FALSE),"")</f>
        <v/>
      </c>
      <c r="P2800" s="48" t="str">
        <f>IFERROR(VLOOKUP(O2800,category[[category_name_german]:[abbreviation_category_budo]],3,FALSE),"")</f>
        <v/>
      </c>
      <c r="R2800" s="49" t="str">
        <f t="shared" si="387"/>
        <v/>
      </c>
      <c r="U2800" s="48" t="str">
        <f>IFERROR(VLOOKUP(T2800,abbreviation[[description_german]:[abbreviation_budo]],3,FALSE),"")</f>
        <v/>
      </c>
      <c r="X2800" s="51" t="str">
        <f>IFERROR(VLOOKUP(W2800,abbreviation[[description_german]:[abbreviation_budo]],3,FALSE),"")</f>
        <v/>
      </c>
      <c r="Y2800" s="33"/>
      <c r="AA2800" s="49" t="str">
        <f t="shared" si="388"/>
        <v/>
      </c>
      <c r="AD2800" s="48" t="str">
        <f>IFERROR(VLOOKUP(AC2800,abbreviation[[description_german]:[abbreviation_budo]],3,FALSE),"")</f>
        <v/>
      </c>
      <c r="AG2800" s="54" t="str">
        <f>IFERROR(VLOOKUP(AF2800,abbreviation[[description_german]:[abbreviation_budo]],3,FALSE),"")</f>
        <v/>
      </c>
      <c r="AJ2800" s="49" t="str">
        <f t="shared" si="389"/>
        <v>_</v>
      </c>
      <c r="AM2800" s="48" t="str">
        <f>IFERROR(VLOOKUP(AL2800,abbreviation[[description_german]:[abbreviation_budo]],3,FALSE),"")</f>
        <v/>
      </c>
      <c r="AP2800" s="54" t="str">
        <f>IFERROR(VLOOKUP(AO2800,abbreviation[[description_german]:[abbreviation_budo]],3,FALSE),"")</f>
        <v/>
      </c>
      <c r="AS2800" s="49" t="str">
        <f t="shared" si="390"/>
        <v>_</v>
      </c>
      <c r="AV2800" s="53" t="str">
        <f>IFERROR(VLOOKUP(AU2800,abbreviation[[description_german]:[abbreviation_budo]],3,FALSE),"")</f>
        <v/>
      </c>
      <c r="AY2800" s="51" t="str">
        <f>IFERROR(VLOOKUP(AX2800,abbreviation[[description_german]:[abbreviation_budo]],3,FALSE),"")</f>
        <v/>
      </c>
      <c r="BB2800" s="51" t="str">
        <f>IFERROR(VLOOKUP(BA2800,abbreviation[[description_german]:[abbreviation_budo]],3,FALSE),"")</f>
        <v/>
      </c>
      <c r="BE2800" s="51" t="str">
        <f>IFERROR(VLOOKUP(BD2800,abbreviation[[description_german]:[abbreviation_budo]],3,FALSE),"")</f>
        <v/>
      </c>
      <c r="BG2800" s="38"/>
      <c r="BH2800" s="49" t="str">
        <f t="shared" si="391"/>
        <v>_</v>
      </c>
      <c r="BK2800" s="53" t="str">
        <f>IFERROR(VLOOKUP(BJ2800,abbreviation[[description_german]:[abbreviation_budo]],3,FALSE),"")</f>
        <v/>
      </c>
      <c r="BN2800" s="51" t="str">
        <f>IFERROR(VLOOKUP(BM2800,abbreviation[[description_german]:[abbreviation_budo]],3,FALSE),"")</f>
        <v/>
      </c>
      <c r="BO2800" s="31"/>
      <c r="BQ2800" s="51" t="str">
        <f>IFERROR(VLOOKUP(BP2800,abbreviation[[description_german]:[abbreviation_budo]],3,FALSE),"")</f>
        <v/>
      </c>
      <c r="BR2800" s="57" t="str">
        <f t="shared" si="392"/>
        <v>_</v>
      </c>
      <c r="BU2800" s="53" t="str">
        <f>IFERROR(VLOOKUP(BT2800,abbreviation[[description_german]:[abbreviation_budo]],3,FALSE),"")</f>
        <v/>
      </c>
      <c r="BV2800" s="60" t="str">
        <f t="shared" si="393"/>
        <v>_</v>
      </c>
      <c r="BY2800" s="48" t="str">
        <f>IFERROR(VLOOKUP(BX2800,category[[category_name_german]:[abbreviation_category_budo]],3,FALSE),"")</f>
        <v/>
      </c>
      <c r="CB2800" s="48" t="str">
        <f>IFERROR(VLOOKUP(CA2800,category[[category_name_german]:[abbreviation_category_budo]],3,FALSE),"")</f>
        <v/>
      </c>
      <c r="CE2800" s="48" t="str">
        <f>IFERROR(VLOOKUP(CD2800,category[[category_name_german]:[abbreviation_category_budo]],3,FALSE),"")</f>
        <v/>
      </c>
      <c r="CH2800" s="48" t="str">
        <f>IFERROR(VLOOKUP(CG2800,category[[category_name_german]:[abbreviation_category_budo]],3,FALSE),"")</f>
        <v/>
      </c>
      <c r="CK2800" s="48" t="str">
        <f>IFERROR(VLOOKUP(CJ2800,category[[category_name_german]:[abbreviation_category_budo]],3,FALSE),"")</f>
        <v/>
      </c>
      <c r="CM2800" s="49" t="str">
        <f t="shared" si="394"/>
        <v/>
      </c>
      <c r="CO2800" s="63" t="str">
        <f t="shared" si="395"/>
        <v/>
      </c>
    </row>
    <row r="2801" spans="4:93" x14ac:dyDescent="0.25">
      <c r="D2801" s="48" t="str">
        <f>IFERROR(VLOOKUP(C2801,category[[category_name_german]:[abbreviation_category_budo]],3,FALSE),"")</f>
        <v/>
      </c>
      <c r="G2801" s="48" t="str">
        <f>IFERROR(VLOOKUP(F2801,category[[category_name_german]:[abbreviation_category_budo]],3,FALSE),"")</f>
        <v/>
      </c>
      <c r="J2801" s="48" t="str">
        <f>IFERROR(VLOOKUP(I2801,category[[category_name_german]:[abbreviation_category_budo]],3,FALSE),"")</f>
        <v/>
      </c>
      <c r="M2801" s="48" t="str">
        <f>IFERROR(VLOOKUP(L2801,category[[category_name_german]:[abbreviation_category_budo]],3,FALSE),"")</f>
        <v/>
      </c>
      <c r="P2801" s="48" t="str">
        <f>IFERROR(VLOOKUP(O2801,category[[category_name_german]:[abbreviation_category_budo]],3,FALSE),"")</f>
        <v/>
      </c>
      <c r="R2801" s="49" t="str">
        <f t="shared" si="387"/>
        <v/>
      </c>
      <c r="U2801" s="48" t="str">
        <f>IFERROR(VLOOKUP(T2801,abbreviation[[description_german]:[abbreviation_budo]],3,FALSE),"")</f>
        <v/>
      </c>
      <c r="X2801" s="51" t="str">
        <f>IFERROR(VLOOKUP(W2801,abbreviation[[description_german]:[abbreviation_budo]],3,FALSE),"")</f>
        <v/>
      </c>
      <c r="Y2801" s="33"/>
      <c r="AA2801" s="49" t="str">
        <f t="shared" si="388"/>
        <v/>
      </c>
      <c r="AD2801" s="48" t="str">
        <f>IFERROR(VLOOKUP(AC2801,abbreviation[[description_german]:[abbreviation_budo]],3,FALSE),"")</f>
        <v/>
      </c>
      <c r="AG2801" s="54" t="str">
        <f>IFERROR(VLOOKUP(AF2801,abbreviation[[description_german]:[abbreviation_budo]],3,FALSE),"")</f>
        <v/>
      </c>
      <c r="AJ2801" s="49" t="str">
        <f t="shared" si="389"/>
        <v>_</v>
      </c>
      <c r="AM2801" s="48" t="str">
        <f>IFERROR(VLOOKUP(AL2801,abbreviation[[description_german]:[abbreviation_budo]],3,FALSE),"")</f>
        <v/>
      </c>
      <c r="AP2801" s="54" t="str">
        <f>IFERROR(VLOOKUP(AO2801,abbreviation[[description_german]:[abbreviation_budo]],3,FALSE),"")</f>
        <v/>
      </c>
      <c r="AS2801" s="49" t="str">
        <f t="shared" si="390"/>
        <v>_</v>
      </c>
      <c r="AV2801" s="53" t="str">
        <f>IFERROR(VLOOKUP(AU2801,abbreviation[[description_german]:[abbreviation_budo]],3,FALSE),"")</f>
        <v/>
      </c>
      <c r="AY2801" s="51" t="str">
        <f>IFERROR(VLOOKUP(AX2801,abbreviation[[description_german]:[abbreviation_budo]],3,FALSE),"")</f>
        <v/>
      </c>
      <c r="BB2801" s="51" t="str">
        <f>IFERROR(VLOOKUP(BA2801,abbreviation[[description_german]:[abbreviation_budo]],3,FALSE),"")</f>
        <v/>
      </c>
      <c r="BE2801" s="51" t="str">
        <f>IFERROR(VLOOKUP(BD2801,abbreviation[[description_german]:[abbreviation_budo]],3,FALSE),"")</f>
        <v/>
      </c>
      <c r="BG2801" s="38"/>
      <c r="BH2801" s="49" t="str">
        <f t="shared" si="391"/>
        <v>_</v>
      </c>
      <c r="BK2801" s="53" t="str">
        <f>IFERROR(VLOOKUP(BJ2801,abbreviation[[description_german]:[abbreviation_budo]],3,FALSE),"")</f>
        <v/>
      </c>
      <c r="BN2801" s="51" t="str">
        <f>IFERROR(VLOOKUP(BM2801,abbreviation[[description_german]:[abbreviation_budo]],3,FALSE),"")</f>
        <v/>
      </c>
      <c r="BO2801" s="31"/>
      <c r="BQ2801" s="51" t="str">
        <f>IFERROR(VLOOKUP(BP2801,abbreviation[[description_german]:[abbreviation_budo]],3,FALSE),"")</f>
        <v/>
      </c>
      <c r="BR2801" s="57" t="str">
        <f t="shared" si="392"/>
        <v>_</v>
      </c>
      <c r="BU2801" s="53" t="str">
        <f>IFERROR(VLOOKUP(BT2801,abbreviation[[description_german]:[abbreviation_budo]],3,FALSE),"")</f>
        <v/>
      </c>
      <c r="BV2801" s="60" t="str">
        <f t="shared" si="393"/>
        <v>_</v>
      </c>
      <c r="BY2801" s="48" t="str">
        <f>IFERROR(VLOOKUP(BX2801,category[[category_name_german]:[abbreviation_category_budo]],3,FALSE),"")</f>
        <v/>
      </c>
      <c r="CB2801" s="48" t="str">
        <f>IFERROR(VLOOKUP(CA2801,category[[category_name_german]:[abbreviation_category_budo]],3,FALSE),"")</f>
        <v/>
      </c>
      <c r="CE2801" s="48" t="str">
        <f>IFERROR(VLOOKUP(CD2801,category[[category_name_german]:[abbreviation_category_budo]],3,FALSE),"")</f>
        <v/>
      </c>
      <c r="CH2801" s="48" t="str">
        <f>IFERROR(VLOOKUP(CG2801,category[[category_name_german]:[abbreviation_category_budo]],3,FALSE),"")</f>
        <v/>
      </c>
      <c r="CK2801" s="48" t="str">
        <f>IFERROR(VLOOKUP(CJ2801,category[[category_name_german]:[abbreviation_category_budo]],3,FALSE),"")</f>
        <v/>
      </c>
      <c r="CM2801" s="49" t="str">
        <f t="shared" si="394"/>
        <v/>
      </c>
      <c r="CO2801" s="63" t="str">
        <f t="shared" si="395"/>
        <v/>
      </c>
    </row>
    <row r="2802" spans="4:93" x14ac:dyDescent="0.25">
      <c r="D2802" s="48" t="str">
        <f>IFERROR(VLOOKUP(C2802,category[[category_name_german]:[abbreviation_category_budo]],3,FALSE),"")</f>
        <v/>
      </c>
      <c r="G2802" s="48" t="str">
        <f>IFERROR(VLOOKUP(F2802,category[[category_name_german]:[abbreviation_category_budo]],3,FALSE),"")</f>
        <v/>
      </c>
      <c r="J2802" s="48" t="str">
        <f>IFERROR(VLOOKUP(I2802,category[[category_name_german]:[abbreviation_category_budo]],3,FALSE),"")</f>
        <v/>
      </c>
      <c r="M2802" s="48" t="str">
        <f>IFERROR(VLOOKUP(L2802,category[[category_name_german]:[abbreviation_category_budo]],3,FALSE),"")</f>
        <v/>
      </c>
      <c r="P2802" s="48" t="str">
        <f>IFERROR(VLOOKUP(O2802,category[[category_name_german]:[abbreviation_category_budo]],3,FALSE),"")</f>
        <v/>
      </c>
      <c r="R2802" s="49" t="str">
        <f t="shared" si="387"/>
        <v/>
      </c>
      <c r="U2802" s="48" t="str">
        <f>IFERROR(VLOOKUP(T2802,abbreviation[[description_german]:[abbreviation_budo]],3,FALSE),"")</f>
        <v/>
      </c>
      <c r="X2802" s="51" t="str">
        <f>IFERROR(VLOOKUP(W2802,abbreviation[[description_german]:[abbreviation_budo]],3,FALSE),"")</f>
        <v/>
      </c>
      <c r="Y2802" s="33"/>
      <c r="AA2802" s="49" t="str">
        <f t="shared" si="388"/>
        <v/>
      </c>
      <c r="AD2802" s="48" t="str">
        <f>IFERROR(VLOOKUP(AC2802,abbreviation[[description_german]:[abbreviation_budo]],3,FALSE),"")</f>
        <v/>
      </c>
      <c r="AG2802" s="54" t="str">
        <f>IFERROR(VLOOKUP(AF2802,abbreviation[[description_german]:[abbreviation_budo]],3,FALSE),"")</f>
        <v/>
      </c>
      <c r="AJ2802" s="49" t="str">
        <f t="shared" si="389"/>
        <v>_</v>
      </c>
      <c r="AM2802" s="48" t="str">
        <f>IFERROR(VLOOKUP(AL2802,abbreviation[[description_german]:[abbreviation_budo]],3,FALSE),"")</f>
        <v/>
      </c>
      <c r="AP2802" s="54" t="str">
        <f>IFERROR(VLOOKUP(AO2802,abbreviation[[description_german]:[abbreviation_budo]],3,FALSE),"")</f>
        <v/>
      </c>
      <c r="AS2802" s="49" t="str">
        <f t="shared" si="390"/>
        <v>_</v>
      </c>
      <c r="AV2802" s="53" t="str">
        <f>IFERROR(VLOOKUP(AU2802,abbreviation[[description_german]:[abbreviation_budo]],3,FALSE),"")</f>
        <v/>
      </c>
      <c r="AY2802" s="51" t="str">
        <f>IFERROR(VLOOKUP(AX2802,abbreviation[[description_german]:[abbreviation_budo]],3,FALSE),"")</f>
        <v/>
      </c>
      <c r="BB2802" s="51" t="str">
        <f>IFERROR(VLOOKUP(BA2802,abbreviation[[description_german]:[abbreviation_budo]],3,FALSE),"")</f>
        <v/>
      </c>
      <c r="BE2802" s="51" t="str">
        <f>IFERROR(VLOOKUP(BD2802,abbreviation[[description_german]:[abbreviation_budo]],3,FALSE),"")</f>
        <v/>
      </c>
      <c r="BG2802" s="38"/>
      <c r="BH2802" s="49" t="str">
        <f t="shared" si="391"/>
        <v>_</v>
      </c>
      <c r="BK2802" s="53" t="str">
        <f>IFERROR(VLOOKUP(BJ2802,abbreviation[[description_german]:[abbreviation_budo]],3,FALSE),"")</f>
        <v/>
      </c>
      <c r="BN2802" s="51" t="str">
        <f>IFERROR(VLOOKUP(BM2802,abbreviation[[description_german]:[abbreviation_budo]],3,FALSE),"")</f>
        <v/>
      </c>
      <c r="BO2802" s="31"/>
      <c r="BQ2802" s="51" t="str">
        <f>IFERROR(VLOOKUP(BP2802,abbreviation[[description_german]:[abbreviation_budo]],3,FALSE),"")</f>
        <v/>
      </c>
      <c r="BR2802" s="57" t="str">
        <f t="shared" si="392"/>
        <v>_</v>
      </c>
      <c r="BU2802" s="53" t="str">
        <f>IFERROR(VLOOKUP(BT2802,abbreviation[[description_german]:[abbreviation_budo]],3,FALSE),"")</f>
        <v/>
      </c>
      <c r="BV2802" s="60" t="str">
        <f t="shared" si="393"/>
        <v>_</v>
      </c>
      <c r="BY2802" s="48" t="str">
        <f>IFERROR(VLOOKUP(BX2802,category[[category_name_german]:[abbreviation_category_budo]],3,FALSE),"")</f>
        <v/>
      </c>
      <c r="CB2802" s="48" t="str">
        <f>IFERROR(VLOOKUP(CA2802,category[[category_name_german]:[abbreviation_category_budo]],3,FALSE),"")</f>
        <v/>
      </c>
      <c r="CE2802" s="48" t="str">
        <f>IFERROR(VLOOKUP(CD2802,category[[category_name_german]:[abbreviation_category_budo]],3,FALSE),"")</f>
        <v/>
      </c>
      <c r="CH2802" s="48" t="str">
        <f>IFERROR(VLOOKUP(CG2802,category[[category_name_german]:[abbreviation_category_budo]],3,FALSE),"")</f>
        <v/>
      </c>
      <c r="CK2802" s="48" t="str">
        <f>IFERROR(VLOOKUP(CJ2802,category[[category_name_german]:[abbreviation_category_budo]],3,FALSE),"")</f>
        <v/>
      </c>
      <c r="CM2802" s="49" t="str">
        <f t="shared" si="394"/>
        <v/>
      </c>
      <c r="CO2802" s="63" t="str">
        <f t="shared" si="395"/>
        <v/>
      </c>
    </row>
    <row r="2803" spans="4:93" x14ac:dyDescent="0.25">
      <c r="D2803" s="48" t="str">
        <f>IFERROR(VLOOKUP(C2803,category[[category_name_german]:[abbreviation_category_budo]],3,FALSE),"")</f>
        <v/>
      </c>
      <c r="G2803" s="48" t="str">
        <f>IFERROR(VLOOKUP(F2803,category[[category_name_german]:[abbreviation_category_budo]],3,FALSE),"")</f>
        <v/>
      </c>
      <c r="J2803" s="48" t="str">
        <f>IFERROR(VLOOKUP(I2803,category[[category_name_german]:[abbreviation_category_budo]],3,FALSE),"")</f>
        <v/>
      </c>
      <c r="M2803" s="48" t="str">
        <f>IFERROR(VLOOKUP(L2803,category[[category_name_german]:[abbreviation_category_budo]],3,FALSE),"")</f>
        <v/>
      </c>
      <c r="P2803" s="48" t="str">
        <f>IFERROR(VLOOKUP(O2803,category[[category_name_german]:[abbreviation_category_budo]],3,FALSE),"")</f>
        <v/>
      </c>
      <c r="R2803" s="49" t="str">
        <f t="shared" si="387"/>
        <v/>
      </c>
      <c r="U2803" s="48" t="str">
        <f>IFERROR(VLOOKUP(T2803,abbreviation[[description_german]:[abbreviation_budo]],3,FALSE),"")</f>
        <v/>
      </c>
      <c r="X2803" s="51" t="str">
        <f>IFERROR(VLOOKUP(W2803,abbreviation[[description_german]:[abbreviation_budo]],3,FALSE),"")</f>
        <v/>
      </c>
      <c r="Y2803" s="33"/>
      <c r="AA2803" s="49" t="str">
        <f t="shared" si="388"/>
        <v/>
      </c>
      <c r="AD2803" s="48" t="str">
        <f>IFERROR(VLOOKUP(AC2803,abbreviation[[description_german]:[abbreviation_budo]],3,FALSE),"")</f>
        <v/>
      </c>
      <c r="AG2803" s="54" t="str">
        <f>IFERROR(VLOOKUP(AF2803,abbreviation[[description_german]:[abbreviation_budo]],3,FALSE),"")</f>
        <v/>
      </c>
      <c r="AJ2803" s="49" t="str">
        <f t="shared" si="389"/>
        <v>_</v>
      </c>
      <c r="AM2803" s="48" t="str">
        <f>IFERROR(VLOOKUP(AL2803,abbreviation[[description_german]:[abbreviation_budo]],3,FALSE),"")</f>
        <v/>
      </c>
      <c r="AP2803" s="54" t="str">
        <f>IFERROR(VLOOKUP(AO2803,abbreviation[[description_german]:[abbreviation_budo]],3,FALSE),"")</f>
        <v/>
      </c>
      <c r="AS2803" s="49" t="str">
        <f t="shared" si="390"/>
        <v>_</v>
      </c>
      <c r="AV2803" s="53" t="str">
        <f>IFERROR(VLOOKUP(AU2803,abbreviation[[description_german]:[abbreviation_budo]],3,FALSE),"")</f>
        <v/>
      </c>
      <c r="AY2803" s="51" t="str">
        <f>IFERROR(VLOOKUP(AX2803,abbreviation[[description_german]:[abbreviation_budo]],3,FALSE),"")</f>
        <v/>
      </c>
      <c r="BB2803" s="51" t="str">
        <f>IFERROR(VLOOKUP(BA2803,abbreviation[[description_german]:[abbreviation_budo]],3,FALSE),"")</f>
        <v/>
      </c>
      <c r="BE2803" s="51" t="str">
        <f>IFERROR(VLOOKUP(BD2803,abbreviation[[description_german]:[abbreviation_budo]],3,FALSE),"")</f>
        <v/>
      </c>
      <c r="BG2803" s="38"/>
      <c r="BH2803" s="49" t="str">
        <f t="shared" si="391"/>
        <v>_</v>
      </c>
      <c r="BK2803" s="53" t="str">
        <f>IFERROR(VLOOKUP(BJ2803,abbreviation[[description_german]:[abbreviation_budo]],3,FALSE),"")</f>
        <v/>
      </c>
      <c r="BN2803" s="51" t="str">
        <f>IFERROR(VLOOKUP(BM2803,abbreviation[[description_german]:[abbreviation_budo]],3,FALSE),"")</f>
        <v/>
      </c>
      <c r="BO2803" s="31"/>
      <c r="BQ2803" s="51" t="str">
        <f>IFERROR(VLOOKUP(BP2803,abbreviation[[description_german]:[abbreviation_budo]],3,FALSE),"")</f>
        <v/>
      </c>
      <c r="BR2803" s="57" t="str">
        <f t="shared" si="392"/>
        <v>_</v>
      </c>
      <c r="BU2803" s="53" t="str">
        <f>IFERROR(VLOOKUP(BT2803,abbreviation[[description_german]:[abbreviation_budo]],3,FALSE),"")</f>
        <v/>
      </c>
      <c r="BV2803" s="60" t="str">
        <f t="shared" si="393"/>
        <v>_</v>
      </c>
      <c r="BY2803" s="48" t="str">
        <f>IFERROR(VLOOKUP(BX2803,category[[category_name_german]:[abbreviation_category_budo]],3,FALSE),"")</f>
        <v/>
      </c>
      <c r="CB2803" s="48" t="str">
        <f>IFERROR(VLOOKUP(CA2803,category[[category_name_german]:[abbreviation_category_budo]],3,FALSE),"")</f>
        <v/>
      </c>
      <c r="CE2803" s="48" t="str">
        <f>IFERROR(VLOOKUP(CD2803,category[[category_name_german]:[abbreviation_category_budo]],3,FALSE),"")</f>
        <v/>
      </c>
      <c r="CH2803" s="48" t="str">
        <f>IFERROR(VLOOKUP(CG2803,category[[category_name_german]:[abbreviation_category_budo]],3,FALSE),"")</f>
        <v/>
      </c>
      <c r="CK2803" s="48" t="str">
        <f>IFERROR(VLOOKUP(CJ2803,category[[category_name_german]:[abbreviation_category_budo]],3,FALSE),"")</f>
        <v/>
      </c>
      <c r="CM2803" s="49" t="str">
        <f t="shared" si="394"/>
        <v/>
      </c>
      <c r="CO2803" s="63" t="str">
        <f t="shared" si="395"/>
        <v/>
      </c>
    </row>
    <row r="2804" spans="4:93" x14ac:dyDescent="0.25">
      <c r="D2804" s="48" t="str">
        <f>IFERROR(VLOOKUP(C2804,category[[category_name_german]:[abbreviation_category_budo]],3,FALSE),"")</f>
        <v/>
      </c>
      <c r="G2804" s="48" t="str">
        <f>IFERROR(VLOOKUP(F2804,category[[category_name_german]:[abbreviation_category_budo]],3,FALSE),"")</f>
        <v/>
      </c>
      <c r="J2804" s="48" t="str">
        <f>IFERROR(VLOOKUP(I2804,category[[category_name_german]:[abbreviation_category_budo]],3,FALSE),"")</f>
        <v/>
      </c>
      <c r="M2804" s="48" t="str">
        <f>IFERROR(VLOOKUP(L2804,category[[category_name_german]:[abbreviation_category_budo]],3,FALSE),"")</f>
        <v/>
      </c>
      <c r="P2804" s="48" t="str">
        <f>IFERROR(VLOOKUP(O2804,category[[category_name_german]:[abbreviation_category_budo]],3,FALSE),"")</f>
        <v/>
      </c>
      <c r="R2804" s="49" t="str">
        <f t="shared" si="387"/>
        <v/>
      </c>
      <c r="U2804" s="48" t="str">
        <f>IFERROR(VLOOKUP(T2804,abbreviation[[description_german]:[abbreviation_budo]],3,FALSE),"")</f>
        <v/>
      </c>
      <c r="X2804" s="51" t="str">
        <f>IFERROR(VLOOKUP(W2804,abbreviation[[description_german]:[abbreviation_budo]],3,FALSE),"")</f>
        <v/>
      </c>
      <c r="Y2804" s="33"/>
      <c r="AA2804" s="49" t="str">
        <f t="shared" si="388"/>
        <v/>
      </c>
      <c r="AD2804" s="48" t="str">
        <f>IFERROR(VLOOKUP(AC2804,abbreviation[[description_german]:[abbreviation_budo]],3,FALSE),"")</f>
        <v/>
      </c>
      <c r="AG2804" s="54" t="str">
        <f>IFERROR(VLOOKUP(AF2804,abbreviation[[description_german]:[abbreviation_budo]],3,FALSE),"")</f>
        <v/>
      </c>
      <c r="AJ2804" s="49" t="str">
        <f t="shared" si="389"/>
        <v>_</v>
      </c>
      <c r="AM2804" s="48" t="str">
        <f>IFERROR(VLOOKUP(AL2804,abbreviation[[description_german]:[abbreviation_budo]],3,FALSE),"")</f>
        <v/>
      </c>
      <c r="AP2804" s="54" t="str">
        <f>IFERROR(VLOOKUP(AO2804,abbreviation[[description_german]:[abbreviation_budo]],3,FALSE),"")</f>
        <v/>
      </c>
      <c r="AS2804" s="49" t="str">
        <f t="shared" si="390"/>
        <v>_</v>
      </c>
      <c r="AV2804" s="53" t="str">
        <f>IFERROR(VLOOKUP(AU2804,abbreviation[[description_german]:[abbreviation_budo]],3,FALSE),"")</f>
        <v/>
      </c>
      <c r="AY2804" s="51" t="str">
        <f>IFERROR(VLOOKUP(AX2804,abbreviation[[description_german]:[abbreviation_budo]],3,FALSE),"")</f>
        <v/>
      </c>
      <c r="BB2804" s="51" t="str">
        <f>IFERROR(VLOOKUP(BA2804,abbreviation[[description_german]:[abbreviation_budo]],3,FALSE),"")</f>
        <v/>
      </c>
      <c r="BE2804" s="51" t="str">
        <f>IFERROR(VLOOKUP(BD2804,abbreviation[[description_german]:[abbreviation_budo]],3,FALSE),"")</f>
        <v/>
      </c>
      <c r="BG2804" s="38"/>
      <c r="BH2804" s="49" t="str">
        <f t="shared" si="391"/>
        <v>_</v>
      </c>
      <c r="BK2804" s="53" t="str">
        <f>IFERROR(VLOOKUP(BJ2804,abbreviation[[description_german]:[abbreviation_budo]],3,FALSE),"")</f>
        <v/>
      </c>
      <c r="BN2804" s="51" t="str">
        <f>IFERROR(VLOOKUP(BM2804,abbreviation[[description_german]:[abbreviation_budo]],3,FALSE),"")</f>
        <v/>
      </c>
      <c r="BO2804" s="31"/>
      <c r="BQ2804" s="51" t="str">
        <f>IFERROR(VLOOKUP(BP2804,abbreviation[[description_german]:[abbreviation_budo]],3,FALSE),"")</f>
        <v/>
      </c>
      <c r="BR2804" s="57" t="str">
        <f t="shared" si="392"/>
        <v>_</v>
      </c>
      <c r="BU2804" s="53" t="str">
        <f>IFERROR(VLOOKUP(BT2804,abbreviation[[description_german]:[abbreviation_budo]],3,FALSE),"")</f>
        <v/>
      </c>
      <c r="BV2804" s="60" t="str">
        <f t="shared" si="393"/>
        <v>_</v>
      </c>
      <c r="BY2804" s="48" t="str">
        <f>IFERROR(VLOOKUP(BX2804,category[[category_name_german]:[abbreviation_category_budo]],3,FALSE),"")</f>
        <v/>
      </c>
      <c r="CB2804" s="48" t="str">
        <f>IFERROR(VLOOKUP(CA2804,category[[category_name_german]:[abbreviation_category_budo]],3,FALSE),"")</f>
        <v/>
      </c>
      <c r="CE2804" s="48" t="str">
        <f>IFERROR(VLOOKUP(CD2804,category[[category_name_german]:[abbreviation_category_budo]],3,FALSE),"")</f>
        <v/>
      </c>
      <c r="CH2804" s="48" t="str">
        <f>IFERROR(VLOOKUP(CG2804,category[[category_name_german]:[abbreviation_category_budo]],3,FALSE),"")</f>
        <v/>
      </c>
      <c r="CK2804" s="48" t="str">
        <f>IFERROR(VLOOKUP(CJ2804,category[[category_name_german]:[abbreviation_category_budo]],3,FALSE),"")</f>
        <v/>
      </c>
      <c r="CM2804" s="49" t="str">
        <f t="shared" si="394"/>
        <v/>
      </c>
      <c r="CO2804" s="63" t="str">
        <f t="shared" si="395"/>
        <v/>
      </c>
    </row>
    <row r="2805" spans="4:93" x14ac:dyDescent="0.25">
      <c r="D2805" s="48" t="str">
        <f>IFERROR(VLOOKUP(C2805,category[[category_name_german]:[abbreviation_category_budo]],3,FALSE),"")</f>
        <v/>
      </c>
      <c r="G2805" s="48" t="str">
        <f>IFERROR(VLOOKUP(F2805,category[[category_name_german]:[abbreviation_category_budo]],3,FALSE),"")</f>
        <v/>
      </c>
      <c r="J2805" s="48" t="str">
        <f>IFERROR(VLOOKUP(I2805,category[[category_name_german]:[abbreviation_category_budo]],3,FALSE),"")</f>
        <v/>
      </c>
      <c r="M2805" s="48" t="str">
        <f>IFERROR(VLOOKUP(L2805,category[[category_name_german]:[abbreviation_category_budo]],3,FALSE),"")</f>
        <v/>
      </c>
      <c r="P2805" s="48" t="str">
        <f>IFERROR(VLOOKUP(O2805,category[[category_name_german]:[abbreviation_category_budo]],3,FALSE),"")</f>
        <v/>
      </c>
      <c r="R2805" s="49" t="str">
        <f t="shared" si="387"/>
        <v/>
      </c>
      <c r="U2805" s="48" t="str">
        <f>IFERROR(VLOOKUP(T2805,abbreviation[[description_german]:[abbreviation_budo]],3,FALSE),"")</f>
        <v/>
      </c>
      <c r="X2805" s="51" t="str">
        <f>IFERROR(VLOOKUP(W2805,abbreviation[[description_german]:[abbreviation_budo]],3,FALSE),"")</f>
        <v/>
      </c>
      <c r="Y2805" s="33"/>
      <c r="AA2805" s="49" t="str">
        <f t="shared" si="388"/>
        <v/>
      </c>
      <c r="AD2805" s="48" t="str">
        <f>IFERROR(VLOOKUP(AC2805,abbreviation[[description_german]:[abbreviation_budo]],3,FALSE),"")</f>
        <v/>
      </c>
      <c r="AG2805" s="54" t="str">
        <f>IFERROR(VLOOKUP(AF2805,abbreviation[[description_german]:[abbreviation_budo]],3,FALSE),"")</f>
        <v/>
      </c>
      <c r="AJ2805" s="49" t="str">
        <f t="shared" si="389"/>
        <v>_</v>
      </c>
      <c r="AM2805" s="48" t="str">
        <f>IFERROR(VLOOKUP(AL2805,abbreviation[[description_german]:[abbreviation_budo]],3,FALSE),"")</f>
        <v/>
      </c>
      <c r="AP2805" s="54" t="str">
        <f>IFERROR(VLOOKUP(AO2805,abbreviation[[description_german]:[abbreviation_budo]],3,FALSE),"")</f>
        <v/>
      </c>
      <c r="AS2805" s="49" t="str">
        <f t="shared" si="390"/>
        <v>_</v>
      </c>
      <c r="AV2805" s="53" t="str">
        <f>IFERROR(VLOOKUP(AU2805,abbreviation[[description_german]:[abbreviation_budo]],3,FALSE),"")</f>
        <v/>
      </c>
      <c r="AY2805" s="51" t="str">
        <f>IFERROR(VLOOKUP(AX2805,abbreviation[[description_german]:[abbreviation_budo]],3,FALSE),"")</f>
        <v/>
      </c>
      <c r="BB2805" s="51" t="str">
        <f>IFERROR(VLOOKUP(BA2805,abbreviation[[description_german]:[abbreviation_budo]],3,FALSE),"")</f>
        <v/>
      </c>
      <c r="BE2805" s="51" t="str">
        <f>IFERROR(VLOOKUP(BD2805,abbreviation[[description_german]:[abbreviation_budo]],3,FALSE),"")</f>
        <v/>
      </c>
      <c r="BG2805" s="38"/>
      <c r="BH2805" s="49" t="str">
        <f t="shared" si="391"/>
        <v>_</v>
      </c>
      <c r="BK2805" s="53" t="str">
        <f>IFERROR(VLOOKUP(BJ2805,abbreviation[[description_german]:[abbreviation_budo]],3,FALSE),"")</f>
        <v/>
      </c>
      <c r="BN2805" s="51" t="str">
        <f>IFERROR(VLOOKUP(BM2805,abbreviation[[description_german]:[abbreviation_budo]],3,FALSE),"")</f>
        <v/>
      </c>
      <c r="BO2805" s="31"/>
      <c r="BQ2805" s="51" t="str">
        <f>IFERROR(VLOOKUP(BP2805,abbreviation[[description_german]:[abbreviation_budo]],3,FALSE),"")</f>
        <v/>
      </c>
      <c r="BR2805" s="57" t="str">
        <f t="shared" si="392"/>
        <v>_</v>
      </c>
      <c r="BU2805" s="53" t="str">
        <f>IFERROR(VLOOKUP(BT2805,abbreviation[[description_german]:[abbreviation_budo]],3,FALSE),"")</f>
        <v/>
      </c>
      <c r="BV2805" s="60" t="str">
        <f t="shared" si="393"/>
        <v>_</v>
      </c>
      <c r="BY2805" s="48" t="str">
        <f>IFERROR(VLOOKUP(BX2805,category[[category_name_german]:[abbreviation_category_budo]],3,FALSE),"")</f>
        <v/>
      </c>
      <c r="CB2805" s="48" t="str">
        <f>IFERROR(VLOOKUP(CA2805,category[[category_name_german]:[abbreviation_category_budo]],3,FALSE),"")</f>
        <v/>
      </c>
      <c r="CE2805" s="48" t="str">
        <f>IFERROR(VLOOKUP(CD2805,category[[category_name_german]:[abbreviation_category_budo]],3,FALSE),"")</f>
        <v/>
      </c>
      <c r="CH2805" s="48" t="str">
        <f>IFERROR(VLOOKUP(CG2805,category[[category_name_german]:[abbreviation_category_budo]],3,FALSE),"")</f>
        <v/>
      </c>
      <c r="CK2805" s="48" t="str">
        <f>IFERROR(VLOOKUP(CJ2805,category[[category_name_german]:[abbreviation_category_budo]],3,FALSE),"")</f>
        <v/>
      </c>
      <c r="CM2805" s="49" t="str">
        <f t="shared" si="394"/>
        <v/>
      </c>
      <c r="CO2805" s="63" t="str">
        <f t="shared" si="395"/>
        <v/>
      </c>
    </row>
    <row r="2806" spans="4:93" x14ac:dyDescent="0.25">
      <c r="D2806" s="48" t="str">
        <f>IFERROR(VLOOKUP(C2806,category[[category_name_german]:[abbreviation_category_budo]],3,FALSE),"")</f>
        <v/>
      </c>
      <c r="G2806" s="48" t="str">
        <f>IFERROR(VLOOKUP(F2806,category[[category_name_german]:[abbreviation_category_budo]],3,FALSE),"")</f>
        <v/>
      </c>
      <c r="J2806" s="48" t="str">
        <f>IFERROR(VLOOKUP(I2806,category[[category_name_german]:[abbreviation_category_budo]],3,FALSE),"")</f>
        <v/>
      </c>
      <c r="M2806" s="48" t="str">
        <f>IFERROR(VLOOKUP(L2806,category[[category_name_german]:[abbreviation_category_budo]],3,FALSE),"")</f>
        <v/>
      </c>
      <c r="P2806" s="48" t="str">
        <f>IFERROR(VLOOKUP(O2806,category[[category_name_german]:[abbreviation_category_budo]],3,FALSE),"")</f>
        <v/>
      </c>
      <c r="R2806" s="49" t="str">
        <f t="shared" si="387"/>
        <v/>
      </c>
      <c r="U2806" s="48" t="str">
        <f>IFERROR(VLOOKUP(T2806,abbreviation[[description_german]:[abbreviation_budo]],3,FALSE),"")</f>
        <v/>
      </c>
      <c r="X2806" s="51" t="str">
        <f>IFERROR(VLOOKUP(W2806,abbreviation[[description_german]:[abbreviation_budo]],3,FALSE),"")</f>
        <v/>
      </c>
      <c r="Y2806" s="33"/>
      <c r="AA2806" s="49" t="str">
        <f t="shared" si="388"/>
        <v/>
      </c>
      <c r="AD2806" s="48" t="str">
        <f>IFERROR(VLOOKUP(AC2806,abbreviation[[description_german]:[abbreviation_budo]],3,FALSE),"")</f>
        <v/>
      </c>
      <c r="AG2806" s="54" t="str">
        <f>IFERROR(VLOOKUP(AF2806,abbreviation[[description_german]:[abbreviation_budo]],3,FALSE),"")</f>
        <v/>
      </c>
      <c r="AJ2806" s="49" t="str">
        <f t="shared" si="389"/>
        <v>_</v>
      </c>
      <c r="AM2806" s="48" t="str">
        <f>IFERROR(VLOOKUP(AL2806,abbreviation[[description_german]:[abbreviation_budo]],3,FALSE),"")</f>
        <v/>
      </c>
      <c r="AP2806" s="54" t="str">
        <f>IFERROR(VLOOKUP(AO2806,abbreviation[[description_german]:[abbreviation_budo]],3,FALSE),"")</f>
        <v/>
      </c>
      <c r="AS2806" s="49" t="str">
        <f t="shared" si="390"/>
        <v>_</v>
      </c>
      <c r="AV2806" s="53" t="str">
        <f>IFERROR(VLOOKUP(AU2806,abbreviation[[description_german]:[abbreviation_budo]],3,FALSE),"")</f>
        <v/>
      </c>
      <c r="AY2806" s="51" t="str">
        <f>IFERROR(VLOOKUP(AX2806,abbreviation[[description_german]:[abbreviation_budo]],3,FALSE),"")</f>
        <v/>
      </c>
      <c r="BB2806" s="51" t="str">
        <f>IFERROR(VLOOKUP(BA2806,abbreviation[[description_german]:[abbreviation_budo]],3,FALSE),"")</f>
        <v/>
      </c>
      <c r="BE2806" s="51" t="str">
        <f>IFERROR(VLOOKUP(BD2806,abbreviation[[description_german]:[abbreviation_budo]],3,FALSE),"")</f>
        <v/>
      </c>
      <c r="BG2806" s="38"/>
      <c r="BH2806" s="49" t="str">
        <f t="shared" si="391"/>
        <v>_</v>
      </c>
      <c r="BK2806" s="53" t="str">
        <f>IFERROR(VLOOKUP(BJ2806,abbreviation[[description_german]:[abbreviation_budo]],3,FALSE),"")</f>
        <v/>
      </c>
      <c r="BN2806" s="51" t="str">
        <f>IFERROR(VLOOKUP(BM2806,abbreviation[[description_german]:[abbreviation_budo]],3,FALSE),"")</f>
        <v/>
      </c>
      <c r="BO2806" s="31"/>
      <c r="BQ2806" s="51" t="str">
        <f>IFERROR(VLOOKUP(BP2806,abbreviation[[description_german]:[abbreviation_budo]],3,FALSE),"")</f>
        <v/>
      </c>
      <c r="BR2806" s="57" t="str">
        <f t="shared" si="392"/>
        <v>_</v>
      </c>
      <c r="BU2806" s="53" t="str">
        <f>IFERROR(VLOOKUP(BT2806,abbreviation[[description_german]:[abbreviation_budo]],3,FALSE),"")</f>
        <v/>
      </c>
      <c r="BV2806" s="60" t="str">
        <f t="shared" si="393"/>
        <v>_</v>
      </c>
      <c r="BY2806" s="48" t="str">
        <f>IFERROR(VLOOKUP(BX2806,category[[category_name_german]:[abbreviation_category_budo]],3,FALSE),"")</f>
        <v/>
      </c>
      <c r="CB2806" s="48" t="str">
        <f>IFERROR(VLOOKUP(CA2806,category[[category_name_german]:[abbreviation_category_budo]],3,FALSE),"")</f>
        <v/>
      </c>
      <c r="CE2806" s="48" t="str">
        <f>IFERROR(VLOOKUP(CD2806,category[[category_name_german]:[abbreviation_category_budo]],3,FALSE),"")</f>
        <v/>
      </c>
      <c r="CH2806" s="48" t="str">
        <f>IFERROR(VLOOKUP(CG2806,category[[category_name_german]:[abbreviation_category_budo]],3,FALSE),"")</f>
        <v/>
      </c>
      <c r="CK2806" s="48" t="str">
        <f>IFERROR(VLOOKUP(CJ2806,category[[category_name_german]:[abbreviation_category_budo]],3,FALSE),"")</f>
        <v/>
      </c>
      <c r="CM2806" s="49" t="str">
        <f t="shared" si="394"/>
        <v/>
      </c>
      <c r="CO2806" s="63" t="str">
        <f t="shared" si="395"/>
        <v/>
      </c>
    </row>
    <row r="2807" spans="4:93" x14ac:dyDescent="0.25">
      <c r="D2807" s="48" t="str">
        <f>IFERROR(VLOOKUP(C2807,category[[category_name_german]:[abbreviation_category_budo]],3,FALSE),"")</f>
        <v/>
      </c>
      <c r="G2807" s="48" t="str">
        <f>IFERROR(VLOOKUP(F2807,category[[category_name_german]:[abbreviation_category_budo]],3,FALSE),"")</f>
        <v/>
      </c>
      <c r="J2807" s="48" t="str">
        <f>IFERROR(VLOOKUP(I2807,category[[category_name_german]:[abbreviation_category_budo]],3,FALSE),"")</f>
        <v/>
      </c>
      <c r="M2807" s="48" t="str">
        <f>IFERROR(VLOOKUP(L2807,category[[category_name_german]:[abbreviation_category_budo]],3,FALSE),"")</f>
        <v/>
      </c>
      <c r="P2807" s="48" t="str">
        <f>IFERROR(VLOOKUP(O2807,category[[category_name_german]:[abbreviation_category_budo]],3,FALSE),"")</f>
        <v/>
      </c>
      <c r="R2807" s="49" t="str">
        <f t="shared" si="387"/>
        <v/>
      </c>
      <c r="U2807" s="48" t="str">
        <f>IFERROR(VLOOKUP(T2807,abbreviation[[description_german]:[abbreviation_budo]],3,FALSE),"")</f>
        <v/>
      </c>
      <c r="X2807" s="51" t="str">
        <f>IFERROR(VLOOKUP(W2807,abbreviation[[description_german]:[abbreviation_budo]],3,FALSE),"")</f>
        <v/>
      </c>
      <c r="Y2807" s="33"/>
      <c r="AA2807" s="49" t="str">
        <f t="shared" si="388"/>
        <v/>
      </c>
      <c r="AD2807" s="48" t="str">
        <f>IFERROR(VLOOKUP(AC2807,abbreviation[[description_german]:[abbreviation_budo]],3,FALSE),"")</f>
        <v/>
      </c>
      <c r="AG2807" s="54" t="str">
        <f>IFERROR(VLOOKUP(AF2807,abbreviation[[description_german]:[abbreviation_budo]],3,FALSE),"")</f>
        <v/>
      </c>
      <c r="AJ2807" s="49" t="str">
        <f t="shared" si="389"/>
        <v>_</v>
      </c>
      <c r="AM2807" s="48" t="str">
        <f>IFERROR(VLOOKUP(AL2807,abbreviation[[description_german]:[abbreviation_budo]],3,FALSE),"")</f>
        <v/>
      </c>
      <c r="AP2807" s="54" t="str">
        <f>IFERROR(VLOOKUP(AO2807,abbreviation[[description_german]:[abbreviation_budo]],3,FALSE),"")</f>
        <v/>
      </c>
      <c r="AS2807" s="49" t="str">
        <f t="shared" si="390"/>
        <v>_</v>
      </c>
      <c r="AV2807" s="53" t="str">
        <f>IFERROR(VLOOKUP(AU2807,abbreviation[[description_german]:[abbreviation_budo]],3,FALSE),"")</f>
        <v/>
      </c>
      <c r="AY2807" s="51" t="str">
        <f>IFERROR(VLOOKUP(AX2807,abbreviation[[description_german]:[abbreviation_budo]],3,FALSE),"")</f>
        <v/>
      </c>
      <c r="BB2807" s="51" t="str">
        <f>IFERROR(VLOOKUP(BA2807,abbreviation[[description_german]:[abbreviation_budo]],3,FALSE),"")</f>
        <v/>
      </c>
      <c r="BE2807" s="51" t="str">
        <f>IFERROR(VLOOKUP(BD2807,abbreviation[[description_german]:[abbreviation_budo]],3,FALSE),"")</f>
        <v/>
      </c>
      <c r="BG2807" s="38"/>
      <c r="BH2807" s="49" t="str">
        <f t="shared" si="391"/>
        <v>_</v>
      </c>
      <c r="BK2807" s="53" t="str">
        <f>IFERROR(VLOOKUP(BJ2807,abbreviation[[description_german]:[abbreviation_budo]],3,FALSE),"")</f>
        <v/>
      </c>
      <c r="BN2807" s="51" t="str">
        <f>IFERROR(VLOOKUP(BM2807,abbreviation[[description_german]:[abbreviation_budo]],3,FALSE),"")</f>
        <v/>
      </c>
      <c r="BO2807" s="31"/>
      <c r="BQ2807" s="51" t="str">
        <f>IFERROR(VLOOKUP(BP2807,abbreviation[[description_german]:[abbreviation_budo]],3,FALSE),"")</f>
        <v/>
      </c>
      <c r="BR2807" s="57" t="str">
        <f t="shared" si="392"/>
        <v>_</v>
      </c>
      <c r="BU2807" s="53" t="str">
        <f>IFERROR(VLOOKUP(BT2807,abbreviation[[description_german]:[abbreviation_budo]],3,FALSE),"")</f>
        <v/>
      </c>
      <c r="BV2807" s="60" t="str">
        <f t="shared" si="393"/>
        <v>_</v>
      </c>
      <c r="BY2807" s="48" t="str">
        <f>IFERROR(VLOOKUP(BX2807,category[[category_name_german]:[abbreviation_category_budo]],3,FALSE),"")</f>
        <v/>
      </c>
      <c r="CB2807" s="48" t="str">
        <f>IFERROR(VLOOKUP(CA2807,category[[category_name_german]:[abbreviation_category_budo]],3,FALSE),"")</f>
        <v/>
      </c>
      <c r="CE2807" s="48" t="str">
        <f>IFERROR(VLOOKUP(CD2807,category[[category_name_german]:[abbreviation_category_budo]],3,FALSE),"")</f>
        <v/>
      </c>
      <c r="CH2807" s="48" t="str">
        <f>IFERROR(VLOOKUP(CG2807,category[[category_name_german]:[abbreviation_category_budo]],3,FALSE),"")</f>
        <v/>
      </c>
      <c r="CK2807" s="48" t="str">
        <f>IFERROR(VLOOKUP(CJ2807,category[[category_name_german]:[abbreviation_category_budo]],3,FALSE),"")</f>
        <v/>
      </c>
      <c r="CM2807" s="49" t="str">
        <f t="shared" si="394"/>
        <v/>
      </c>
      <c r="CO2807" s="63" t="str">
        <f t="shared" si="395"/>
        <v/>
      </c>
    </row>
    <row r="2808" spans="4:93" x14ac:dyDescent="0.25">
      <c r="D2808" s="48" t="str">
        <f>IFERROR(VLOOKUP(C2808,category[[category_name_german]:[abbreviation_category_budo]],3,FALSE),"")</f>
        <v/>
      </c>
      <c r="G2808" s="48" t="str">
        <f>IFERROR(VLOOKUP(F2808,category[[category_name_german]:[abbreviation_category_budo]],3,FALSE),"")</f>
        <v/>
      </c>
      <c r="J2808" s="48" t="str">
        <f>IFERROR(VLOOKUP(I2808,category[[category_name_german]:[abbreviation_category_budo]],3,FALSE),"")</f>
        <v/>
      </c>
      <c r="M2808" s="48" t="str">
        <f>IFERROR(VLOOKUP(L2808,category[[category_name_german]:[abbreviation_category_budo]],3,FALSE),"")</f>
        <v/>
      </c>
      <c r="P2808" s="48" t="str">
        <f>IFERROR(VLOOKUP(O2808,category[[category_name_german]:[abbreviation_category_budo]],3,FALSE),"")</f>
        <v/>
      </c>
      <c r="R2808" s="49" t="str">
        <f t="shared" si="387"/>
        <v/>
      </c>
      <c r="U2808" s="48" t="str">
        <f>IFERROR(VLOOKUP(T2808,abbreviation[[description_german]:[abbreviation_budo]],3,FALSE),"")</f>
        <v/>
      </c>
      <c r="X2808" s="51" t="str">
        <f>IFERROR(VLOOKUP(W2808,abbreviation[[description_german]:[abbreviation_budo]],3,FALSE),"")</f>
        <v/>
      </c>
      <c r="Y2808" s="33"/>
      <c r="AA2808" s="49" t="str">
        <f t="shared" si="388"/>
        <v/>
      </c>
      <c r="AD2808" s="48" t="str">
        <f>IFERROR(VLOOKUP(AC2808,abbreviation[[description_german]:[abbreviation_budo]],3,FALSE),"")</f>
        <v/>
      </c>
      <c r="AG2808" s="54" t="str">
        <f>IFERROR(VLOOKUP(AF2808,abbreviation[[description_german]:[abbreviation_budo]],3,FALSE),"")</f>
        <v/>
      </c>
      <c r="AJ2808" s="49" t="str">
        <f t="shared" si="389"/>
        <v>_</v>
      </c>
      <c r="AM2808" s="48" t="str">
        <f>IFERROR(VLOOKUP(AL2808,abbreviation[[description_german]:[abbreviation_budo]],3,FALSE),"")</f>
        <v/>
      </c>
      <c r="AP2808" s="54" t="str">
        <f>IFERROR(VLOOKUP(AO2808,abbreviation[[description_german]:[abbreviation_budo]],3,FALSE),"")</f>
        <v/>
      </c>
      <c r="AS2808" s="49" t="str">
        <f t="shared" si="390"/>
        <v>_</v>
      </c>
      <c r="AV2808" s="53" t="str">
        <f>IFERROR(VLOOKUP(AU2808,abbreviation[[description_german]:[abbreviation_budo]],3,FALSE),"")</f>
        <v/>
      </c>
      <c r="AY2808" s="51" t="str">
        <f>IFERROR(VLOOKUP(AX2808,abbreviation[[description_german]:[abbreviation_budo]],3,FALSE),"")</f>
        <v/>
      </c>
      <c r="BB2808" s="51" t="str">
        <f>IFERROR(VLOOKUP(BA2808,abbreviation[[description_german]:[abbreviation_budo]],3,FALSE),"")</f>
        <v/>
      </c>
      <c r="BE2808" s="51" t="str">
        <f>IFERROR(VLOOKUP(BD2808,abbreviation[[description_german]:[abbreviation_budo]],3,FALSE),"")</f>
        <v/>
      </c>
      <c r="BG2808" s="38"/>
      <c r="BH2808" s="49" t="str">
        <f t="shared" si="391"/>
        <v>_</v>
      </c>
      <c r="BK2808" s="53" t="str">
        <f>IFERROR(VLOOKUP(BJ2808,abbreviation[[description_german]:[abbreviation_budo]],3,FALSE),"")</f>
        <v/>
      </c>
      <c r="BN2808" s="51" t="str">
        <f>IFERROR(VLOOKUP(BM2808,abbreviation[[description_german]:[abbreviation_budo]],3,FALSE),"")</f>
        <v/>
      </c>
      <c r="BO2808" s="31"/>
      <c r="BQ2808" s="51" t="str">
        <f>IFERROR(VLOOKUP(BP2808,abbreviation[[description_german]:[abbreviation_budo]],3,FALSE),"")</f>
        <v/>
      </c>
      <c r="BR2808" s="57" t="str">
        <f t="shared" si="392"/>
        <v>_</v>
      </c>
      <c r="BU2808" s="53" t="str">
        <f>IFERROR(VLOOKUP(BT2808,abbreviation[[description_german]:[abbreviation_budo]],3,FALSE),"")</f>
        <v/>
      </c>
      <c r="BV2808" s="60" t="str">
        <f t="shared" si="393"/>
        <v>_</v>
      </c>
      <c r="BY2808" s="48" t="str">
        <f>IFERROR(VLOOKUP(BX2808,category[[category_name_german]:[abbreviation_category_budo]],3,FALSE),"")</f>
        <v/>
      </c>
      <c r="CB2808" s="48" t="str">
        <f>IFERROR(VLOOKUP(CA2808,category[[category_name_german]:[abbreviation_category_budo]],3,FALSE),"")</f>
        <v/>
      </c>
      <c r="CE2808" s="48" t="str">
        <f>IFERROR(VLOOKUP(CD2808,category[[category_name_german]:[abbreviation_category_budo]],3,FALSE),"")</f>
        <v/>
      </c>
      <c r="CH2808" s="48" t="str">
        <f>IFERROR(VLOOKUP(CG2808,category[[category_name_german]:[abbreviation_category_budo]],3,FALSE),"")</f>
        <v/>
      </c>
      <c r="CK2808" s="48" t="str">
        <f>IFERROR(VLOOKUP(CJ2808,category[[category_name_german]:[abbreviation_category_budo]],3,FALSE),"")</f>
        <v/>
      </c>
      <c r="CM2808" s="49" t="str">
        <f t="shared" si="394"/>
        <v/>
      </c>
      <c r="CO2808" s="63" t="str">
        <f t="shared" si="395"/>
        <v/>
      </c>
    </row>
    <row r="2809" spans="4:93" x14ac:dyDescent="0.25">
      <c r="D2809" s="48" t="str">
        <f>IFERROR(VLOOKUP(C2809,category[[category_name_german]:[abbreviation_category_budo]],3,FALSE),"")</f>
        <v/>
      </c>
      <c r="G2809" s="48" t="str">
        <f>IFERROR(VLOOKUP(F2809,category[[category_name_german]:[abbreviation_category_budo]],3,FALSE),"")</f>
        <v/>
      </c>
      <c r="J2809" s="48" t="str">
        <f>IFERROR(VLOOKUP(I2809,category[[category_name_german]:[abbreviation_category_budo]],3,FALSE),"")</f>
        <v/>
      </c>
      <c r="M2809" s="48" t="str">
        <f>IFERROR(VLOOKUP(L2809,category[[category_name_german]:[abbreviation_category_budo]],3,FALSE),"")</f>
        <v/>
      </c>
      <c r="P2809" s="48" t="str">
        <f>IFERROR(VLOOKUP(O2809,category[[category_name_german]:[abbreviation_category_budo]],3,FALSE),"")</f>
        <v/>
      </c>
      <c r="R2809" s="49" t="str">
        <f t="shared" si="387"/>
        <v/>
      </c>
      <c r="U2809" s="48" t="str">
        <f>IFERROR(VLOOKUP(T2809,abbreviation[[description_german]:[abbreviation_budo]],3,FALSE),"")</f>
        <v/>
      </c>
      <c r="X2809" s="51" t="str">
        <f>IFERROR(VLOOKUP(W2809,abbreviation[[description_german]:[abbreviation_budo]],3,FALSE),"")</f>
        <v/>
      </c>
      <c r="Y2809" s="33"/>
      <c r="AA2809" s="49" t="str">
        <f t="shared" si="388"/>
        <v/>
      </c>
      <c r="AD2809" s="48" t="str">
        <f>IFERROR(VLOOKUP(AC2809,abbreviation[[description_german]:[abbreviation_budo]],3,FALSE),"")</f>
        <v/>
      </c>
      <c r="AG2809" s="54" t="str">
        <f>IFERROR(VLOOKUP(AF2809,abbreviation[[description_german]:[abbreviation_budo]],3,FALSE),"")</f>
        <v/>
      </c>
      <c r="AJ2809" s="49" t="str">
        <f t="shared" si="389"/>
        <v>_</v>
      </c>
      <c r="AM2809" s="48" t="str">
        <f>IFERROR(VLOOKUP(AL2809,abbreviation[[description_german]:[abbreviation_budo]],3,FALSE),"")</f>
        <v/>
      </c>
      <c r="AP2809" s="54" t="str">
        <f>IFERROR(VLOOKUP(AO2809,abbreviation[[description_german]:[abbreviation_budo]],3,FALSE),"")</f>
        <v/>
      </c>
      <c r="AS2809" s="49" t="str">
        <f t="shared" si="390"/>
        <v>_</v>
      </c>
      <c r="AV2809" s="53" t="str">
        <f>IFERROR(VLOOKUP(AU2809,abbreviation[[description_german]:[abbreviation_budo]],3,FALSE),"")</f>
        <v/>
      </c>
      <c r="AY2809" s="51" t="str">
        <f>IFERROR(VLOOKUP(AX2809,abbreviation[[description_german]:[abbreviation_budo]],3,FALSE),"")</f>
        <v/>
      </c>
      <c r="BB2809" s="51" t="str">
        <f>IFERROR(VLOOKUP(BA2809,abbreviation[[description_german]:[abbreviation_budo]],3,FALSE),"")</f>
        <v/>
      </c>
      <c r="BE2809" s="51" t="str">
        <f>IFERROR(VLOOKUP(BD2809,abbreviation[[description_german]:[abbreviation_budo]],3,FALSE),"")</f>
        <v/>
      </c>
      <c r="BG2809" s="38"/>
      <c r="BH2809" s="49" t="str">
        <f t="shared" si="391"/>
        <v>_</v>
      </c>
      <c r="BK2809" s="53" t="str">
        <f>IFERROR(VLOOKUP(BJ2809,abbreviation[[description_german]:[abbreviation_budo]],3,FALSE),"")</f>
        <v/>
      </c>
      <c r="BN2809" s="51" t="str">
        <f>IFERROR(VLOOKUP(BM2809,abbreviation[[description_german]:[abbreviation_budo]],3,FALSE),"")</f>
        <v/>
      </c>
      <c r="BO2809" s="31"/>
      <c r="BQ2809" s="51" t="str">
        <f>IFERROR(VLOOKUP(BP2809,abbreviation[[description_german]:[abbreviation_budo]],3,FALSE),"")</f>
        <v/>
      </c>
      <c r="BR2809" s="57" t="str">
        <f t="shared" si="392"/>
        <v>_</v>
      </c>
      <c r="BU2809" s="53" t="str">
        <f>IFERROR(VLOOKUP(BT2809,abbreviation[[description_german]:[abbreviation_budo]],3,FALSE),"")</f>
        <v/>
      </c>
      <c r="BV2809" s="60" t="str">
        <f t="shared" si="393"/>
        <v>_</v>
      </c>
      <c r="BY2809" s="48" t="str">
        <f>IFERROR(VLOOKUP(BX2809,category[[category_name_german]:[abbreviation_category_budo]],3,FALSE),"")</f>
        <v/>
      </c>
      <c r="CB2809" s="48" t="str">
        <f>IFERROR(VLOOKUP(CA2809,category[[category_name_german]:[abbreviation_category_budo]],3,FALSE),"")</f>
        <v/>
      </c>
      <c r="CE2809" s="48" t="str">
        <f>IFERROR(VLOOKUP(CD2809,category[[category_name_german]:[abbreviation_category_budo]],3,FALSE),"")</f>
        <v/>
      </c>
      <c r="CH2809" s="48" t="str">
        <f>IFERROR(VLOOKUP(CG2809,category[[category_name_german]:[abbreviation_category_budo]],3,FALSE),"")</f>
        <v/>
      </c>
      <c r="CK2809" s="48" t="str">
        <f>IFERROR(VLOOKUP(CJ2809,category[[category_name_german]:[abbreviation_category_budo]],3,FALSE),"")</f>
        <v/>
      </c>
      <c r="CM2809" s="49" t="str">
        <f t="shared" si="394"/>
        <v/>
      </c>
      <c r="CO2809" s="63" t="str">
        <f t="shared" si="395"/>
        <v/>
      </c>
    </row>
    <row r="2810" spans="4:93" x14ac:dyDescent="0.25">
      <c r="D2810" s="48" t="str">
        <f>IFERROR(VLOOKUP(C2810,category[[category_name_german]:[abbreviation_category_budo]],3,FALSE),"")</f>
        <v/>
      </c>
      <c r="G2810" s="48" t="str">
        <f>IFERROR(VLOOKUP(F2810,category[[category_name_german]:[abbreviation_category_budo]],3,FALSE),"")</f>
        <v/>
      </c>
      <c r="J2810" s="48" t="str">
        <f>IFERROR(VLOOKUP(I2810,category[[category_name_german]:[abbreviation_category_budo]],3,FALSE),"")</f>
        <v/>
      </c>
      <c r="M2810" s="48" t="str">
        <f>IFERROR(VLOOKUP(L2810,category[[category_name_german]:[abbreviation_category_budo]],3,FALSE),"")</f>
        <v/>
      </c>
      <c r="P2810" s="48" t="str">
        <f>IFERROR(VLOOKUP(O2810,category[[category_name_german]:[abbreviation_category_budo]],3,FALSE),"")</f>
        <v/>
      </c>
      <c r="R2810" s="49" t="str">
        <f t="shared" si="387"/>
        <v/>
      </c>
      <c r="U2810" s="48" t="str">
        <f>IFERROR(VLOOKUP(T2810,abbreviation[[description_german]:[abbreviation_budo]],3,FALSE),"")</f>
        <v/>
      </c>
      <c r="X2810" s="51" t="str">
        <f>IFERROR(VLOOKUP(W2810,abbreviation[[description_german]:[abbreviation_budo]],3,FALSE),"")</f>
        <v/>
      </c>
      <c r="Y2810" s="33"/>
      <c r="AA2810" s="49" t="str">
        <f t="shared" si="388"/>
        <v/>
      </c>
      <c r="AD2810" s="48" t="str">
        <f>IFERROR(VLOOKUP(AC2810,abbreviation[[description_german]:[abbreviation_budo]],3,FALSE),"")</f>
        <v/>
      </c>
      <c r="AG2810" s="54" t="str">
        <f>IFERROR(VLOOKUP(AF2810,abbreviation[[description_german]:[abbreviation_budo]],3,FALSE),"")</f>
        <v/>
      </c>
      <c r="AJ2810" s="49" t="str">
        <f t="shared" si="389"/>
        <v>_</v>
      </c>
      <c r="AM2810" s="48" t="str">
        <f>IFERROR(VLOOKUP(AL2810,abbreviation[[description_german]:[abbreviation_budo]],3,FALSE),"")</f>
        <v/>
      </c>
      <c r="AP2810" s="54" t="str">
        <f>IFERROR(VLOOKUP(AO2810,abbreviation[[description_german]:[abbreviation_budo]],3,FALSE),"")</f>
        <v/>
      </c>
      <c r="AS2810" s="49" t="str">
        <f t="shared" si="390"/>
        <v>_</v>
      </c>
      <c r="AV2810" s="53" t="str">
        <f>IFERROR(VLOOKUP(AU2810,abbreviation[[description_german]:[abbreviation_budo]],3,FALSE),"")</f>
        <v/>
      </c>
      <c r="AY2810" s="51" t="str">
        <f>IFERROR(VLOOKUP(AX2810,abbreviation[[description_german]:[abbreviation_budo]],3,FALSE),"")</f>
        <v/>
      </c>
      <c r="BB2810" s="51" t="str">
        <f>IFERROR(VLOOKUP(BA2810,abbreviation[[description_german]:[abbreviation_budo]],3,FALSE),"")</f>
        <v/>
      </c>
      <c r="BE2810" s="51" t="str">
        <f>IFERROR(VLOOKUP(BD2810,abbreviation[[description_german]:[abbreviation_budo]],3,FALSE),"")</f>
        <v/>
      </c>
      <c r="BG2810" s="38"/>
      <c r="BH2810" s="49" t="str">
        <f t="shared" si="391"/>
        <v>_</v>
      </c>
      <c r="BK2810" s="53" t="str">
        <f>IFERROR(VLOOKUP(BJ2810,abbreviation[[description_german]:[abbreviation_budo]],3,FALSE),"")</f>
        <v/>
      </c>
      <c r="BN2810" s="51" t="str">
        <f>IFERROR(VLOOKUP(BM2810,abbreviation[[description_german]:[abbreviation_budo]],3,FALSE),"")</f>
        <v/>
      </c>
      <c r="BO2810" s="31"/>
      <c r="BQ2810" s="51" t="str">
        <f>IFERROR(VLOOKUP(BP2810,abbreviation[[description_german]:[abbreviation_budo]],3,FALSE),"")</f>
        <v/>
      </c>
      <c r="BR2810" s="57" t="str">
        <f t="shared" si="392"/>
        <v>_</v>
      </c>
      <c r="BU2810" s="53" t="str">
        <f>IFERROR(VLOOKUP(BT2810,abbreviation[[description_german]:[abbreviation_budo]],3,FALSE),"")</f>
        <v/>
      </c>
      <c r="BV2810" s="60" t="str">
        <f t="shared" si="393"/>
        <v>_</v>
      </c>
      <c r="BY2810" s="48" t="str">
        <f>IFERROR(VLOOKUP(BX2810,category[[category_name_german]:[abbreviation_category_budo]],3,FALSE),"")</f>
        <v/>
      </c>
      <c r="CB2810" s="48" t="str">
        <f>IFERROR(VLOOKUP(CA2810,category[[category_name_german]:[abbreviation_category_budo]],3,FALSE),"")</f>
        <v/>
      </c>
      <c r="CE2810" s="48" t="str">
        <f>IFERROR(VLOOKUP(CD2810,category[[category_name_german]:[abbreviation_category_budo]],3,FALSE),"")</f>
        <v/>
      </c>
      <c r="CH2810" s="48" t="str">
        <f>IFERROR(VLOOKUP(CG2810,category[[category_name_german]:[abbreviation_category_budo]],3,FALSE),"")</f>
        <v/>
      </c>
      <c r="CK2810" s="48" t="str">
        <f>IFERROR(VLOOKUP(CJ2810,category[[category_name_german]:[abbreviation_category_budo]],3,FALSE),"")</f>
        <v/>
      </c>
      <c r="CM2810" s="49" t="str">
        <f t="shared" si="394"/>
        <v/>
      </c>
      <c r="CO2810" s="63" t="str">
        <f t="shared" si="395"/>
        <v/>
      </c>
    </row>
    <row r="2811" spans="4:93" x14ac:dyDescent="0.25">
      <c r="D2811" s="48" t="str">
        <f>IFERROR(VLOOKUP(C2811,category[[category_name_german]:[abbreviation_category_budo]],3,FALSE),"")</f>
        <v/>
      </c>
      <c r="G2811" s="48" t="str">
        <f>IFERROR(VLOOKUP(F2811,category[[category_name_german]:[abbreviation_category_budo]],3,FALSE),"")</f>
        <v/>
      </c>
      <c r="J2811" s="48" t="str">
        <f>IFERROR(VLOOKUP(I2811,category[[category_name_german]:[abbreviation_category_budo]],3,FALSE),"")</f>
        <v/>
      </c>
      <c r="M2811" s="48" t="str">
        <f>IFERROR(VLOOKUP(L2811,category[[category_name_german]:[abbreviation_category_budo]],3,FALSE),"")</f>
        <v/>
      </c>
      <c r="P2811" s="48" t="str">
        <f>IFERROR(VLOOKUP(O2811,category[[category_name_german]:[abbreviation_category_budo]],3,FALSE),"")</f>
        <v/>
      </c>
      <c r="R2811" s="49" t="str">
        <f t="shared" si="387"/>
        <v/>
      </c>
      <c r="U2811" s="48" t="str">
        <f>IFERROR(VLOOKUP(T2811,abbreviation[[description_german]:[abbreviation_budo]],3,FALSE),"")</f>
        <v/>
      </c>
      <c r="X2811" s="51" t="str">
        <f>IFERROR(VLOOKUP(W2811,abbreviation[[description_german]:[abbreviation_budo]],3,FALSE),"")</f>
        <v/>
      </c>
      <c r="Y2811" s="33"/>
      <c r="AA2811" s="49" t="str">
        <f t="shared" si="388"/>
        <v/>
      </c>
      <c r="AD2811" s="48" t="str">
        <f>IFERROR(VLOOKUP(AC2811,abbreviation[[description_german]:[abbreviation_budo]],3,FALSE),"")</f>
        <v/>
      </c>
      <c r="AG2811" s="54" t="str">
        <f>IFERROR(VLOOKUP(AF2811,abbreviation[[description_german]:[abbreviation_budo]],3,FALSE),"")</f>
        <v/>
      </c>
      <c r="AJ2811" s="49" t="str">
        <f t="shared" si="389"/>
        <v>_</v>
      </c>
      <c r="AM2811" s="48" t="str">
        <f>IFERROR(VLOOKUP(AL2811,abbreviation[[description_german]:[abbreviation_budo]],3,FALSE),"")</f>
        <v/>
      </c>
      <c r="AP2811" s="54" t="str">
        <f>IFERROR(VLOOKUP(AO2811,abbreviation[[description_german]:[abbreviation_budo]],3,FALSE),"")</f>
        <v/>
      </c>
      <c r="AS2811" s="49" t="str">
        <f t="shared" si="390"/>
        <v>_</v>
      </c>
      <c r="AV2811" s="53" t="str">
        <f>IFERROR(VLOOKUP(AU2811,abbreviation[[description_german]:[abbreviation_budo]],3,FALSE),"")</f>
        <v/>
      </c>
      <c r="AY2811" s="51" t="str">
        <f>IFERROR(VLOOKUP(AX2811,abbreviation[[description_german]:[abbreviation_budo]],3,FALSE),"")</f>
        <v/>
      </c>
      <c r="BB2811" s="51" t="str">
        <f>IFERROR(VLOOKUP(BA2811,abbreviation[[description_german]:[abbreviation_budo]],3,FALSE),"")</f>
        <v/>
      </c>
      <c r="BE2811" s="51" t="str">
        <f>IFERROR(VLOOKUP(BD2811,abbreviation[[description_german]:[abbreviation_budo]],3,FALSE),"")</f>
        <v/>
      </c>
      <c r="BG2811" s="38"/>
      <c r="BH2811" s="49" t="str">
        <f t="shared" si="391"/>
        <v>_</v>
      </c>
      <c r="BK2811" s="53" t="str">
        <f>IFERROR(VLOOKUP(BJ2811,abbreviation[[description_german]:[abbreviation_budo]],3,FALSE),"")</f>
        <v/>
      </c>
      <c r="BN2811" s="51" t="str">
        <f>IFERROR(VLOOKUP(BM2811,abbreviation[[description_german]:[abbreviation_budo]],3,FALSE),"")</f>
        <v/>
      </c>
      <c r="BO2811" s="31"/>
      <c r="BQ2811" s="51" t="str">
        <f>IFERROR(VLOOKUP(BP2811,abbreviation[[description_german]:[abbreviation_budo]],3,FALSE),"")</f>
        <v/>
      </c>
      <c r="BR2811" s="57" t="str">
        <f t="shared" si="392"/>
        <v>_</v>
      </c>
      <c r="BU2811" s="53" t="str">
        <f>IFERROR(VLOOKUP(BT2811,abbreviation[[description_german]:[abbreviation_budo]],3,FALSE),"")</f>
        <v/>
      </c>
      <c r="BV2811" s="60" t="str">
        <f t="shared" si="393"/>
        <v>_</v>
      </c>
      <c r="BY2811" s="48" t="str">
        <f>IFERROR(VLOOKUP(BX2811,category[[category_name_german]:[abbreviation_category_budo]],3,FALSE),"")</f>
        <v/>
      </c>
      <c r="CB2811" s="48" t="str">
        <f>IFERROR(VLOOKUP(CA2811,category[[category_name_german]:[abbreviation_category_budo]],3,FALSE),"")</f>
        <v/>
      </c>
      <c r="CE2811" s="48" t="str">
        <f>IFERROR(VLOOKUP(CD2811,category[[category_name_german]:[abbreviation_category_budo]],3,FALSE),"")</f>
        <v/>
      </c>
      <c r="CH2811" s="48" t="str">
        <f>IFERROR(VLOOKUP(CG2811,category[[category_name_german]:[abbreviation_category_budo]],3,FALSE),"")</f>
        <v/>
      </c>
      <c r="CK2811" s="48" t="str">
        <f>IFERROR(VLOOKUP(CJ2811,category[[category_name_german]:[abbreviation_category_budo]],3,FALSE),"")</f>
        <v/>
      </c>
      <c r="CM2811" s="49" t="str">
        <f t="shared" si="394"/>
        <v/>
      </c>
      <c r="CO2811" s="63" t="str">
        <f t="shared" si="395"/>
        <v/>
      </c>
    </row>
    <row r="2812" spans="4:93" x14ac:dyDescent="0.25">
      <c r="D2812" s="48" t="str">
        <f>IFERROR(VLOOKUP(C2812,category[[category_name_german]:[abbreviation_category_budo]],3,FALSE),"")</f>
        <v/>
      </c>
      <c r="G2812" s="48" t="str">
        <f>IFERROR(VLOOKUP(F2812,category[[category_name_german]:[abbreviation_category_budo]],3,FALSE),"")</f>
        <v/>
      </c>
      <c r="J2812" s="48" t="str">
        <f>IFERROR(VLOOKUP(I2812,category[[category_name_german]:[abbreviation_category_budo]],3,FALSE),"")</f>
        <v/>
      </c>
      <c r="M2812" s="48" t="str">
        <f>IFERROR(VLOOKUP(L2812,category[[category_name_german]:[abbreviation_category_budo]],3,FALSE),"")</f>
        <v/>
      </c>
      <c r="P2812" s="48" t="str">
        <f>IFERROR(VLOOKUP(O2812,category[[category_name_german]:[abbreviation_category_budo]],3,FALSE),"")</f>
        <v/>
      </c>
      <c r="R2812" s="49" t="str">
        <f t="shared" si="387"/>
        <v/>
      </c>
      <c r="U2812" s="48" t="str">
        <f>IFERROR(VLOOKUP(T2812,abbreviation[[description_german]:[abbreviation_budo]],3,FALSE),"")</f>
        <v/>
      </c>
      <c r="X2812" s="51" t="str">
        <f>IFERROR(VLOOKUP(W2812,abbreviation[[description_german]:[abbreviation_budo]],3,FALSE),"")</f>
        <v/>
      </c>
      <c r="Y2812" s="33"/>
      <c r="AA2812" s="49" t="str">
        <f t="shared" si="388"/>
        <v/>
      </c>
      <c r="AD2812" s="48" t="str">
        <f>IFERROR(VLOOKUP(AC2812,abbreviation[[description_german]:[abbreviation_budo]],3,FALSE),"")</f>
        <v/>
      </c>
      <c r="AG2812" s="54" t="str">
        <f>IFERROR(VLOOKUP(AF2812,abbreviation[[description_german]:[abbreviation_budo]],3,FALSE),"")</f>
        <v/>
      </c>
      <c r="AJ2812" s="49" t="str">
        <f t="shared" si="389"/>
        <v>_</v>
      </c>
      <c r="AM2812" s="48" t="str">
        <f>IFERROR(VLOOKUP(AL2812,abbreviation[[description_german]:[abbreviation_budo]],3,FALSE),"")</f>
        <v/>
      </c>
      <c r="AP2812" s="54" t="str">
        <f>IFERROR(VLOOKUP(AO2812,abbreviation[[description_german]:[abbreviation_budo]],3,FALSE),"")</f>
        <v/>
      </c>
      <c r="AS2812" s="49" t="str">
        <f t="shared" si="390"/>
        <v>_</v>
      </c>
      <c r="AV2812" s="53" t="str">
        <f>IFERROR(VLOOKUP(AU2812,abbreviation[[description_german]:[abbreviation_budo]],3,FALSE),"")</f>
        <v/>
      </c>
      <c r="AY2812" s="51" t="str">
        <f>IFERROR(VLOOKUP(AX2812,abbreviation[[description_german]:[abbreviation_budo]],3,FALSE),"")</f>
        <v/>
      </c>
      <c r="BB2812" s="51" t="str">
        <f>IFERROR(VLOOKUP(BA2812,abbreviation[[description_german]:[abbreviation_budo]],3,FALSE),"")</f>
        <v/>
      </c>
      <c r="BE2812" s="51" t="str">
        <f>IFERROR(VLOOKUP(BD2812,abbreviation[[description_german]:[abbreviation_budo]],3,FALSE),"")</f>
        <v/>
      </c>
      <c r="BG2812" s="38"/>
      <c r="BH2812" s="49" t="str">
        <f t="shared" si="391"/>
        <v>_</v>
      </c>
      <c r="BK2812" s="53" t="str">
        <f>IFERROR(VLOOKUP(BJ2812,abbreviation[[description_german]:[abbreviation_budo]],3,FALSE),"")</f>
        <v/>
      </c>
      <c r="BN2812" s="51" t="str">
        <f>IFERROR(VLOOKUP(BM2812,abbreviation[[description_german]:[abbreviation_budo]],3,FALSE),"")</f>
        <v/>
      </c>
      <c r="BO2812" s="31"/>
      <c r="BQ2812" s="51" t="str">
        <f>IFERROR(VLOOKUP(BP2812,abbreviation[[description_german]:[abbreviation_budo]],3,FALSE),"")</f>
        <v/>
      </c>
      <c r="BR2812" s="57" t="str">
        <f t="shared" si="392"/>
        <v>_</v>
      </c>
      <c r="BU2812" s="53" t="str">
        <f>IFERROR(VLOOKUP(BT2812,abbreviation[[description_german]:[abbreviation_budo]],3,FALSE),"")</f>
        <v/>
      </c>
      <c r="BV2812" s="60" t="str">
        <f t="shared" si="393"/>
        <v>_</v>
      </c>
      <c r="BY2812" s="48" t="str">
        <f>IFERROR(VLOOKUP(BX2812,category[[category_name_german]:[abbreviation_category_budo]],3,FALSE),"")</f>
        <v/>
      </c>
      <c r="CB2812" s="48" t="str">
        <f>IFERROR(VLOOKUP(CA2812,category[[category_name_german]:[abbreviation_category_budo]],3,FALSE),"")</f>
        <v/>
      </c>
      <c r="CE2812" s="48" t="str">
        <f>IFERROR(VLOOKUP(CD2812,category[[category_name_german]:[abbreviation_category_budo]],3,FALSE),"")</f>
        <v/>
      </c>
      <c r="CH2812" s="48" t="str">
        <f>IFERROR(VLOOKUP(CG2812,category[[category_name_german]:[abbreviation_category_budo]],3,FALSE),"")</f>
        <v/>
      </c>
      <c r="CK2812" s="48" t="str">
        <f>IFERROR(VLOOKUP(CJ2812,category[[category_name_german]:[abbreviation_category_budo]],3,FALSE),"")</f>
        <v/>
      </c>
      <c r="CM2812" s="49" t="str">
        <f t="shared" si="394"/>
        <v/>
      </c>
      <c r="CO2812" s="63" t="str">
        <f t="shared" si="395"/>
        <v/>
      </c>
    </row>
    <row r="2813" spans="4:93" x14ac:dyDescent="0.25">
      <c r="D2813" s="48" t="str">
        <f>IFERROR(VLOOKUP(C2813,category[[category_name_german]:[abbreviation_category_budo]],3,FALSE),"")</f>
        <v/>
      </c>
      <c r="G2813" s="48" t="str">
        <f>IFERROR(VLOOKUP(F2813,category[[category_name_german]:[abbreviation_category_budo]],3,FALSE),"")</f>
        <v/>
      </c>
      <c r="J2813" s="48" t="str">
        <f>IFERROR(VLOOKUP(I2813,category[[category_name_german]:[abbreviation_category_budo]],3,FALSE),"")</f>
        <v/>
      </c>
      <c r="M2813" s="48" t="str">
        <f>IFERROR(VLOOKUP(L2813,category[[category_name_german]:[abbreviation_category_budo]],3,FALSE),"")</f>
        <v/>
      </c>
      <c r="P2813" s="48" t="str">
        <f>IFERROR(VLOOKUP(O2813,category[[category_name_german]:[abbreviation_category_budo]],3,FALSE),"")</f>
        <v/>
      </c>
      <c r="R2813" s="49" t="str">
        <f t="shared" si="387"/>
        <v/>
      </c>
      <c r="U2813" s="48" t="str">
        <f>IFERROR(VLOOKUP(T2813,abbreviation[[description_german]:[abbreviation_budo]],3,FALSE),"")</f>
        <v/>
      </c>
      <c r="X2813" s="51" t="str">
        <f>IFERROR(VLOOKUP(W2813,abbreviation[[description_german]:[abbreviation_budo]],3,FALSE),"")</f>
        <v/>
      </c>
      <c r="Y2813" s="33"/>
      <c r="AA2813" s="49" t="str">
        <f t="shared" si="388"/>
        <v/>
      </c>
      <c r="AD2813" s="48" t="str">
        <f>IFERROR(VLOOKUP(AC2813,abbreviation[[description_german]:[abbreviation_budo]],3,FALSE),"")</f>
        <v/>
      </c>
      <c r="AG2813" s="54" t="str">
        <f>IFERROR(VLOOKUP(AF2813,abbreviation[[description_german]:[abbreviation_budo]],3,FALSE),"")</f>
        <v/>
      </c>
      <c r="AJ2813" s="49" t="str">
        <f t="shared" si="389"/>
        <v>_</v>
      </c>
      <c r="AM2813" s="48" t="str">
        <f>IFERROR(VLOOKUP(AL2813,abbreviation[[description_german]:[abbreviation_budo]],3,FALSE),"")</f>
        <v/>
      </c>
      <c r="AP2813" s="54" t="str">
        <f>IFERROR(VLOOKUP(AO2813,abbreviation[[description_german]:[abbreviation_budo]],3,FALSE),"")</f>
        <v/>
      </c>
      <c r="AS2813" s="49" t="str">
        <f t="shared" si="390"/>
        <v>_</v>
      </c>
      <c r="AV2813" s="53" t="str">
        <f>IFERROR(VLOOKUP(AU2813,abbreviation[[description_german]:[abbreviation_budo]],3,FALSE),"")</f>
        <v/>
      </c>
      <c r="AY2813" s="51" t="str">
        <f>IFERROR(VLOOKUP(AX2813,abbreviation[[description_german]:[abbreviation_budo]],3,FALSE),"")</f>
        <v/>
      </c>
      <c r="BB2813" s="51" t="str">
        <f>IFERROR(VLOOKUP(BA2813,abbreviation[[description_german]:[abbreviation_budo]],3,FALSE),"")</f>
        <v/>
      </c>
      <c r="BE2813" s="51" t="str">
        <f>IFERROR(VLOOKUP(BD2813,abbreviation[[description_german]:[abbreviation_budo]],3,FALSE),"")</f>
        <v/>
      </c>
      <c r="BG2813" s="38"/>
      <c r="BH2813" s="49" t="str">
        <f t="shared" si="391"/>
        <v>_</v>
      </c>
      <c r="BK2813" s="53" t="str">
        <f>IFERROR(VLOOKUP(BJ2813,abbreviation[[description_german]:[abbreviation_budo]],3,FALSE),"")</f>
        <v/>
      </c>
      <c r="BN2813" s="51" t="str">
        <f>IFERROR(VLOOKUP(BM2813,abbreviation[[description_german]:[abbreviation_budo]],3,FALSE),"")</f>
        <v/>
      </c>
      <c r="BO2813" s="31"/>
      <c r="BQ2813" s="51" t="str">
        <f>IFERROR(VLOOKUP(BP2813,abbreviation[[description_german]:[abbreviation_budo]],3,FALSE),"")</f>
        <v/>
      </c>
      <c r="BR2813" s="57" t="str">
        <f t="shared" si="392"/>
        <v>_</v>
      </c>
      <c r="BU2813" s="53" t="str">
        <f>IFERROR(VLOOKUP(BT2813,abbreviation[[description_german]:[abbreviation_budo]],3,FALSE),"")</f>
        <v/>
      </c>
      <c r="BV2813" s="60" t="str">
        <f t="shared" si="393"/>
        <v>_</v>
      </c>
      <c r="BY2813" s="48" t="str">
        <f>IFERROR(VLOOKUP(BX2813,category[[category_name_german]:[abbreviation_category_budo]],3,FALSE),"")</f>
        <v/>
      </c>
      <c r="CB2813" s="48" t="str">
        <f>IFERROR(VLOOKUP(CA2813,category[[category_name_german]:[abbreviation_category_budo]],3,FALSE),"")</f>
        <v/>
      </c>
      <c r="CE2813" s="48" t="str">
        <f>IFERROR(VLOOKUP(CD2813,category[[category_name_german]:[abbreviation_category_budo]],3,FALSE),"")</f>
        <v/>
      </c>
      <c r="CH2813" s="48" t="str">
        <f>IFERROR(VLOOKUP(CG2813,category[[category_name_german]:[abbreviation_category_budo]],3,FALSE),"")</f>
        <v/>
      </c>
      <c r="CK2813" s="48" t="str">
        <f>IFERROR(VLOOKUP(CJ2813,category[[category_name_german]:[abbreviation_category_budo]],3,FALSE),"")</f>
        <v/>
      </c>
      <c r="CM2813" s="49" t="str">
        <f t="shared" si="394"/>
        <v/>
      </c>
      <c r="CO2813" s="63" t="str">
        <f t="shared" si="395"/>
        <v/>
      </c>
    </row>
    <row r="2814" spans="4:93" x14ac:dyDescent="0.25">
      <c r="D2814" s="48" t="str">
        <f>IFERROR(VLOOKUP(C2814,category[[category_name_german]:[abbreviation_category_budo]],3,FALSE),"")</f>
        <v/>
      </c>
      <c r="G2814" s="48" t="str">
        <f>IFERROR(VLOOKUP(F2814,category[[category_name_german]:[abbreviation_category_budo]],3,FALSE),"")</f>
        <v/>
      </c>
      <c r="J2814" s="48" t="str">
        <f>IFERROR(VLOOKUP(I2814,category[[category_name_german]:[abbreviation_category_budo]],3,FALSE),"")</f>
        <v/>
      </c>
      <c r="M2814" s="48" t="str">
        <f>IFERROR(VLOOKUP(L2814,category[[category_name_german]:[abbreviation_category_budo]],3,FALSE),"")</f>
        <v/>
      </c>
      <c r="P2814" s="48" t="str">
        <f>IFERROR(VLOOKUP(O2814,category[[category_name_german]:[abbreviation_category_budo]],3,FALSE),"")</f>
        <v/>
      </c>
      <c r="R2814" s="49" t="str">
        <f t="shared" si="387"/>
        <v/>
      </c>
      <c r="U2814" s="48" t="str">
        <f>IFERROR(VLOOKUP(T2814,abbreviation[[description_german]:[abbreviation_budo]],3,FALSE),"")</f>
        <v/>
      </c>
      <c r="X2814" s="51" t="str">
        <f>IFERROR(VLOOKUP(W2814,abbreviation[[description_german]:[abbreviation_budo]],3,FALSE),"")</f>
        <v/>
      </c>
      <c r="Y2814" s="33"/>
      <c r="AA2814" s="49" t="str">
        <f t="shared" si="388"/>
        <v/>
      </c>
      <c r="AD2814" s="48" t="str">
        <f>IFERROR(VLOOKUP(AC2814,abbreviation[[description_german]:[abbreviation_budo]],3,FALSE),"")</f>
        <v/>
      </c>
      <c r="AG2814" s="54" t="str">
        <f>IFERROR(VLOOKUP(AF2814,abbreviation[[description_german]:[abbreviation_budo]],3,FALSE),"")</f>
        <v/>
      </c>
      <c r="AJ2814" s="49" t="str">
        <f t="shared" si="389"/>
        <v>_</v>
      </c>
      <c r="AM2814" s="48" t="str">
        <f>IFERROR(VLOOKUP(AL2814,abbreviation[[description_german]:[abbreviation_budo]],3,FALSE),"")</f>
        <v/>
      </c>
      <c r="AP2814" s="54" t="str">
        <f>IFERROR(VLOOKUP(AO2814,abbreviation[[description_german]:[abbreviation_budo]],3,FALSE),"")</f>
        <v/>
      </c>
      <c r="AS2814" s="49" t="str">
        <f t="shared" si="390"/>
        <v>_</v>
      </c>
      <c r="AV2814" s="53" t="str">
        <f>IFERROR(VLOOKUP(AU2814,abbreviation[[description_german]:[abbreviation_budo]],3,FALSE),"")</f>
        <v/>
      </c>
      <c r="AY2814" s="51" t="str">
        <f>IFERROR(VLOOKUP(AX2814,abbreviation[[description_german]:[abbreviation_budo]],3,FALSE),"")</f>
        <v/>
      </c>
      <c r="BB2814" s="51" t="str">
        <f>IFERROR(VLOOKUP(BA2814,abbreviation[[description_german]:[abbreviation_budo]],3,FALSE),"")</f>
        <v/>
      </c>
      <c r="BE2814" s="51" t="str">
        <f>IFERROR(VLOOKUP(BD2814,abbreviation[[description_german]:[abbreviation_budo]],3,FALSE),"")</f>
        <v/>
      </c>
      <c r="BG2814" s="38"/>
      <c r="BH2814" s="49" t="str">
        <f t="shared" si="391"/>
        <v>_</v>
      </c>
      <c r="BK2814" s="53" t="str">
        <f>IFERROR(VLOOKUP(BJ2814,abbreviation[[description_german]:[abbreviation_budo]],3,FALSE),"")</f>
        <v/>
      </c>
      <c r="BN2814" s="51" t="str">
        <f>IFERROR(VLOOKUP(BM2814,abbreviation[[description_german]:[abbreviation_budo]],3,FALSE),"")</f>
        <v/>
      </c>
      <c r="BO2814" s="31"/>
      <c r="BQ2814" s="51" t="str">
        <f>IFERROR(VLOOKUP(BP2814,abbreviation[[description_german]:[abbreviation_budo]],3,FALSE),"")</f>
        <v/>
      </c>
      <c r="BR2814" s="57" t="str">
        <f t="shared" si="392"/>
        <v>_</v>
      </c>
      <c r="BU2814" s="53" t="str">
        <f>IFERROR(VLOOKUP(BT2814,abbreviation[[description_german]:[abbreviation_budo]],3,FALSE),"")</f>
        <v/>
      </c>
      <c r="BV2814" s="60" t="str">
        <f t="shared" si="393"/>
        <v>_</v>
      </c>
      <c r="BY2814" s="48" t="str">
        <f>IFERROR(VLOOKUP(BX2814,category[[category_name_german]:[abbreviation_category_budo]],3,FALSE),"")</f>
        <v/>
      </c>
      <c r="CB2814" s="48" t="str">
        <f>IFERROR(VLOOKUP(CA2814,category[[category_name_german]:[abbreviation_category_budo]],3,FALSE),"")</f>
        <v/>
      </c>
      <c r="CE2814" s="48" t="str">
        <f>IFERROR(VLOOKUP(CD2814,category[[category_name_german]:[abbreviation_category_budo]],3,FALSE),"")</f>
        <v/>
      </c>
      <c r="CH2814" s="48" t="str">
        <f>IFERROR(VLOOKUP(CG2814,category[[category_name_german]:[abbreviation_category_budo]],3,FALSE),"")</f>
        <v/>
      </c>
      <c r="CK2814" s="48" t="str">
        <f>IFERROR(VLOOKUP(CJ2814,category[[category_name_german]:[abbreviation_category_budo]],3,FALSE),"")</f>
        <v/>
      </c>
      <c r="CM2814" s="49" t="str">
        <f t="shared" si="394"/>
        <v/>
      </c>
      <c r="CO2814" s="63" t="str">
        <f t="shared" si="395"/>
        <v/>
      </c>
    </row>
    <row r="2815" spans="4:93" x14ac:dyDescent="0.25">
      <c r="D2815" s="48" t="str">
        <f>IFERROR(VLOOKUP(C2815,category[[category_name_german]:[abbreviation_category_budo]],3,FALSE),"")</f>
        <v/>
      </c>
      <c r="G2815" s="48" t="str">
        <f>IFERROR(VLOOKUP(F2815,category[[category_name_german]:[abbreviation_category_budo]],3,FALSE),"")</f>
        <v/>
      </c>
      <c r="J2815" s="48" t="str">
        <f>IFERROR(VLOOKUP(I2815,category[[category_name_german]:[abbreviation_category_budo]],3,FALSE),"")</f>
        <v/>
      </c>
      <c r="M2815" s="48" t="str">
        <f>IFERROR(VLOOKUP(L2815,category[[category_name_german]:[abbreviation_category_budo]],3,FALSE),"")</f>
        <v/>
      </c>
      <c r="P2815" s="48" t="str">
        <f>IFERROR(VLOOKUP(O2815,category[[category_name_german]:[abbreviation_category_budo]],3,FALSE),"")</f>
        <v/>
      </c>
      <c r="R2815" s="49" t="str">
        <f t="shared" si="387"/>
        <v/>
      </c>
      <c r="U2815" s="48" t="str">
        <f>IFERROR(VLOOKUP(T2815,abbreviation[[description_german]:[abbreviation_budo]],3,FALSE),"")</f>
        <v/>
      </c>
      <c r="X2815" s="51" t="str">
        <f>IFERROR(VLOOKUP(W2815,abbreviation[[description_german]:[abbreviation_budo]],3,FALSE),"")</f>
        <v/>
      </c>
      <c r="Y2815" s="33"/>
      <c r="AA2815" s="49" t="str">
        <f t="shared" si="388"/>
        <v/>
      </c>
      <c r="AD2815" s="48" t="str">
        <f>IFERROR(VLOOKUP(AC2815,abbreviation[[description_german]:[abbreviation_budo]],3,FALSE),"")</f>
        <v/>
      </c>
      <c r="AG2815" s="54" t="str">
        <f>IFERROR(VLOOKUP(AF2815,abbreviation[[description_german]:[abbreviation_budo]],3,FALSE),"")</f>
        <v/>
      </c>
      <c r="AJ2815" s="49" t="str">
        <f t="shared" si="389"/>
        <v>_</v>
      </c>
      <c r="AM2815" s="48" t="str">
        <f>IFERROR(VLOOKUP(AL2815,abbreviation[[description_german]:[abbreviation_budo]],3,FALSE),"")</f>
        <v/>
      </c>
      <c r="AP2815" s="54" t="str">
        <f>IFERROR(VLOOKUP(AO2815,abbreviation[[description_german]:[abbreviation_budo]],3,FALSE),"")</f>
        <v/>
      </c>
      <c r="AS2815" s="49" t="str">
        <f t="shared" si="390"/>
        <v>_</v>
      </c>
      <c r="AV2815" s="53" t="str">
        <f>IFERROR(VLOOKUP(AU2815,abbreviation[[description_german]:[abbreviation_budo]],3,FALSE),"")</f>
        <v/>
      </c>
      <c r="AY2815" s="51" t="str">
        <f>IFERROR(VLOOKUP(AX2815,abbreviation[[description_german]:[abbreviation_budo]],3,FALSE),"")</f>
        <v/>
      </c>
      <c r="BB2815" s="51" t="str">
        <f>IFERROR(VLOOKUP(BA2815,abbreviation[[description_german]:[abbreviation_budo]],3,FALSE),"")</f>
        <v/>
      </c>
      <c r="BE2815" s="51" t="str">
        <f>IFERROR(VLOOKUP(BD2815,abbreviation[[description_german]:[abbreviation_budo]],3,FALSE),"")</f>
        <v/>
      </c>
      <c r="BG2815" s="38"/>
      <c r="BH2815" s="49" t="str">
        <f t="shared" si="391"/>
        <v>_</v>
      </c>
      <c r="BK2815" s="53" t="str">
        <f>IFERROR(VLOOKUP(BJ2815,abbreviation[[description_german]:[abbreviation_budo]],3,FALSE),"")</f>
        <v/>
      </c>
      <c r="BN2815" s="51" t="str">
        <f>IFERROR(VLOOKUP(BM2815,abbreviation[[description_german]:[abbreviation_budo]],3,FALSE),"")</f>
        <v/>
      </c>
      <c r="BO2815" s="31"/>
      <c r="BQ2815" s="51" t="str">
        <f>IFERROR(VLOOKUP(BP2815,abbreviation[[description_german]:[abbreviation_budo]],3,FALSE),"")</f>
        <v/>
      </c>
      <c r="BR2815" s="57" t="str">
        <f t="shared" si="392"/>
        <v>_</v>
      </c>
      <c r="BU2815" s="53" t="str">
        <f>IFERROR(VLOOKUP(BT2815,abbreviation[[description_german]:[abbreviation_budo]],3,FALSE),"")</f>
        <v/>
      </c>
      <c r="BV2815" s="60" t="str">
        <f t="shared" si="393"/>
        <v>_</v>
      </c>
      <c r="BY2815" s="48" t="str">
        <f>IFERROR(VLOOKUP(BX2815,category[[category_name_german]:[abbreviation_category_budo]],3,FALSE),"")</f>
        <v/>
      </c>
      <c r="CB2815" s="48" t="str">
        <f>IFERROR(VLOOKUP(CA2815,category[[category_name_german]:[abbreviation_category_budo]],3,FALSE),"")</f>
        <v/>
      </c>
      <c r="CE2815" s="48" t="str">
        <f>IFERROR(VLOOKUP(CD2815,category[[category_name_german]:[abbreviation_category_budo]],3,FALSE),"")</f>
        <v/>
      </c>
      <c r="CH2815" s="48" t="str">
        <f>IFERROR(VLOOKUP(CG2815,category[[category_name_german]:[abbreviation_category_budo]],3,FALSE),"")</f>
        <v/>
      </c>
      <c r="CK2815" s="48" t="str">
        <f>IFERROR(VLOOKUP(CJ2815,category[[category_name_german]:[abbreviation_category_budo]],3,FALSE),"")</f>
        <v/>
      </c>
      <c r="CM2815" s="49" t="str">
        <f t="shared" si="394"/>
        <v/>
      </c>
      <c r="CO2815" s="63" t="str">
        <f t="shared" si="395"/>
        <v/>
      </c>
    </row>
    <row r="2816" spans="4:93" x14ac:dyDescent="0.25">
      <c r="D2816" s="48" t="str">
        <f>IFERROR(VLOOKUP(C2816,category[[category_name_german]:[abbreviation_category_budo]],3,FALSE),"")</f>
        <v/>
      </c>
      <c r="G2816" s="48" t="str">
        <f>IFERROR(VLOOKUP(F2816,category[[category_name_german]:[abbreviation_category_budo]],3,FALSE),"")</f>
        <v/>
      </c>
      <c r="J2816" s="48" t="str">
        <f>IFERROR(VLOOKUP(I2816,category[[category_name_german]:[abbreviation_category_budo]],3,FALSE),"")</f>
        <v/>
      </c>
      <c r="M2816" s="48" t="str">
        <f>IFERROR(VLOOKUP(L2816,category[[category_name_german]:[abbreviation_category_budo]],3,FALSE),"")</f>
        <v/>
      </c>
      <c r="P2816" s="48" t="str">
        <f>IFERROR(VLOOKUP(O2816,category[[category_name_german]:[abbreviation_category_budo]],3,FALSE),"")</f>
        <v/>
      </c>
      <c r="R2816" s="49" t="str">
        <f t="shared" si="387"/>
        <v/>
      </c>
      <c r="U2816" s="48" t="str">
        <f>IFERROR(VLOOKUP(T2816,abbreviation[[description_german]:[abbreviation_budo]],3,FALSE),"")</f>
        <v/>
      </c>
      <c r="X2816" s="51" t="str">
        <f>IFERROR(VLOOKUP(W2816,abbreviation[[description_german]:[abbreviation_budo]],3,FALSE),"")</f>
        <v/>
      </c>
      <c r="Y2816" s="33"/>
      <c r="AA2816" s="49" t="str">
        <f t="shared" si="388"/>
        <v/>
      </c>
      <c r="AD2816" s="48" t="str">
        <f>IFERROR(VLOOKUP(AC2816,abbreviation[[description_german]:[abbreviation_budo]],3,FALSE),"")</f>
        <v/>
      </c>
      <c r="AG2816" s="54" t="str">
        <f>IFERROR(VLOOKUP(AF2816,abbreviation[[description_german]:[abbreviation_budo]],3,FALSE),"")</f>
        <v/>
      </c>
      <c r="AJ2816" s="49" t="str">
        <f t="shared" si="389"/>
        <v>_</v>
      </c>
      <c r="AM2816" s="48" t="str">
        <f>IFERROR(VLOOKUP(AL2816,abbreviation[[description_german]:[abbreviation_budo]],3,FALSE),"")</f>
        <v/>
      </c>
      <c r="AP2816" s="54" t="str">
        <f>IFERROR(VLOOKUP(AO2816,abbreviation[[description_german]:[abbreviation_budo]],3,FALSE),"")</f>
        <v/>
      </c>
      <c r="AS2816" s="49" t="str">
        <f t="shared" si="390"/>
        <v>_</v>
      </c>
      <c r="AV2816" s="53" t="str">
        <f>IFERROR(VLOOKUP(AU2816,abbreviation[[description_german]:[abbreviation_budo]],3,FALSE),"")</f>
        <v/>
      </c>
      <c r="AY2816" s="51" t="str">
        <f>IFERROR(VLOOKUP(AX2816,abbreviation[[description_german]:[abbreviation_budo]],3,FALSE),"")</f>
        <v/>
      </c>
      <c r="BB2816" s="51" t="str">
        <f>IFERROR(VLOOKUP(BA2816,abbreviation[[description_german]:[abbreviation_budo]],3,FALSE),"")</f>
        <v/>
      </c>
      <c r="BE2816" s="51" t="str">
        <f>IFERROR(VLOOKUP(BD2816,abbreviation[[description_german]:[abbreviation_budo]],3,FALSE),"")</f>
        <v/>
      </c>
      <c r="BG2816" s="38"/>
      <c r="BH2816" s="49" t="str">
        <f t="shared" si="391"/>
        <v>_</v>
      </c>
      <c r="BK2816" s="53" t="str">
        <f>IFERROR(VLOOKUP(BJ2816,abbreviation[[description_german]:[abbreviation_budo]],3,FALSE),"")</f>
        <v/>
      </c>
      <c r="BN2816" s="51" t="str">
        <f>IFERROR(VLOOKUP(BM2816,abbreviation[[description_german]:[abbreviation_budo]],3,FALSE),"")</f>
        <v/>
      </c>
      <c r="BO2816" s="31"/>
      <c r="BQ2816" s="51" t="str">
        <f>IFERROR(VLOOKUP(BP2816,abbreviation[[description_german]:[abbreviation_budo]],3,FALSE),"")</f>
        <v/>
      </c>
      <c r="BR2816" s="57" t="str">
        <f t="shared" si="392"/>
        <v>_</v>
      </c>
      <c r="BU2816" s="53" t="str">
        <f>IFERROR(VLOOKUP(BT2816,abbreviation[[description_german]:[abbreviation_budo]],3,FALSE),"")</f>
        <v/>
      </c>
      <c r="BV2816" s="60" t="str">
        <f t="shared" si="393"/>
        <v>_</v>
      </c>
      <c r="BY2816" s="48" t="str">
        <f>IFERROR(VLOOKUP(BX2816,category[[category_name_german]:[abbreviation_category_budo]],3,FALSE),"")</f>
        <v/>
      </c>
      <c r="CB2816" s="48" t="str">
        <f>IFERROR(VLOOKUP(CA2816,category[[category_name_german]:[abbreviation_category_budo]],3,FALSE),"")</f>
        <v/>
      </c>
      <c r="CE2816" s="48" t="str">
        <f>IFERROR(VLOOKUP(CD2816,category[[category_name_german]:[abbreviation_category_budo]],3,FALSE),"")</f>
        <v/>
      </c>
      <c r="CH2816" s="48" t="str">
        <f>IFERROR(VLOOKUP(CG2816,category[[category_name_german]:[abbreviation_category_budo]],3,FALSE),"")</f>
        <v/>
      </c>
      <c r="CK2816" s="48" t="str">
        <f>IFERROR(VLOOKUP(CJ2816,category[[category_name_german]:[abbreviation_category_budo]],3,FALSE),"")</f>
        <v/>
      </c>
      <c r="CM2816" s="49" t="str">
        <f t="shared" si="394"/>
        <v/>
      </c>
      <c r="CO2816" s="63" t="str">
        <f t="shared" si="395"/>
        <v/>
      </c>
    </row>
    <row r="2817" spans="4:93" x14ac:dyDescent="0.25">
      <c r="D2817" s="48" t="str">
        <f>IFERROR(VLOOKUP(C2817,category[[category_name_german]:[abbreviation_category_budo]],3,FALSE),"")</f>
        <v/>
      </c>
      <c r="G2817" s="48" t="str">
        <f>IFERROR(VLOOKUP(F2817,category[[category_name_german]:[abbreviation_category_budo]],3,FALSE),"")</f>
        <v/>
      </c>
      <c r="J2817" s="48" t="str">
        <f>IFERROR(VLOOKUP(I2817,category[[category_name_german]:[abbreviation_category_budo]],3,FALSE),"")</f>
        <v/>
      </c>
      <c r="M2817" s="48" t="str">
        <f>IFERROR(VLOOKUP(L2817,category[[category_name_german]:[abbreviation_category_budo]],3,FALSE),"")</f>
        <v/>
      </c>
      <c r="P2817" s="48" t="str">
        <f>IFERROR(VLOOKUP(O2817,category[[category_name_german]:[abbreviation_category_budo]],3,FALSE),"")</f>
        <v/>
      </c>
      <c r="R2817" s="49" t="str">
        <f t="shared" si="387"/>
        <v/>
      </c>
      <c r="U2817" s="48" t="str">
        <f>IFERROR(VLOOKUP(T2817,abbreviation[[description_german]:[abbreviation_budo]],3,FALSE),"")</f>
        <v/>
      </c>
      <c r="X2817" s="51" t="str">
        <f>IFERROR(VLOOKUP(W2817,abbreviation[[description_german]:[abbreviation_budo]],3,FALSE),"")</f>
        <v/>
      </c>
      <c r="Y2817" s="33"/>
      <c r="AA2817" s="49" t="str">
        <f t="shared" si="388"/>
        <v/>
      </c>
      <c r="AD2817" s="48" t="str">
        <f>IFERROR(VLOOKUP(AC2817,abbreviation[[description_german]:[abbreviation_budo]],3,FALSE),"")</f>
        <v/>
      </c>
      <c r="AG2817" s="54" t="str">
        <f>IFERROR(VLOOKUP(AF2817,abbreviation[[description_german]:[abbreviation_budo]],3,FALSE),"")</f>
        <v/>
      </c>
      <c r="AJ2817" s="49" t="str">
        <f t="shared" si="389"/>
        <v>_</v>
      </c>
      <c r="AM2817" s="48" t="str">
        <f>IFERROR(VLOOKUP(AL2817,abbreviation[[description_german]:[abbreviation_budo]],3,FALSE),"")</f>
        <v/>
      </c>
      <c r="AP2817" s="54" t="str">
        <f>IFERROR(VLOOKUP(AO2817,abbreviation[[description_german]:[abbreviation_budo]],3,FALSE),"")</f>
        <v/>
      </c>
      <c r="AS2817" s="49" t="str">
        <f t="shared" si="390"/>
        <v>_</v>
      </c>
      <c r="AV2817" s="53" t="str">
        <f>IFERROR(VLOOKUP(AU2817,abbreviation[[description_german]:[abbreviation_budo]],3,FALSE),"")</f>
        <v/>
      </c>
      <c r="AY2817" s="51" t="str">
        <f>IFERROR(VLOOKUP(AX2817,abbreviation[[description_german]:[abbreviation_budo]],3,FALSE),"")</f>
        <v/>
      </c>
      <c r="BB2817" s="51" t="str">
        <f>IFERROR(VLOOKUP(BA2817,abbreviation[[description_german]:[abbreviation_budo]],3,FALSE),"")</f>
        <v/>
      </c>
      <c r="BE2817" s="51" t="str">
        <f>IFERROR(VLOOKUP(BD2817,abbreviation[[description_german]:[abbreviation_budo]],3,FALSE),"")</f>
        <v/>
      </c>
      <c r="BG2817" s="38"/>
      <c r="BH2817" s="49" t="str">
        <f t="shared" si="391"/>
        <v>_</v>
      </c>
      <c r="BK2817" s="53" t="str">
        <f>IFERROR(VLOOKUP(BJ2817,abbreviation[[description_german]:[abbreviation_budo]],3,FALSE),"")</f>
        <v/>
      </c>
      <c r="BN2817" s="51" t="str">
        <f>IFERROR(VLOOKUP(BM2817,abbreviation[[description_german]:[abbreviation_budo]],3,FALSE),"")</f>
        <v/>
      </c>
      <c r="BO2817" s="31"/>
      <c r="BQ2817" s="51" t="str">
        <f>IFERROR(VLOOKUP(BP2817,abbreviation[[description_german]:[abbreviation_budo]],3,FALSE),"")</f>
        <v/>
      </c>
      <c r="BR2817" s="57" t="str">
        <f t="shared" si="392"/>
        <v>_</v>
      </c>
      <c r="BU2817" s="53" t="str">
        <f>IFERROR(VLOOKUP(BT2817,abbreviation[[description_german]:[abbreviation_budo]],3,FALSE),"")</f>
        <v/>
      </c>
      <c r="BV2817" s="60" t="str">
        <f t="shared" si="393"/>
        <v>_</v>
      </c>
      <c r="BY2817" s="48" t="str">
        <f>IFERROR(VLOOKUP(BX2817,category[[category_name_german]:[abbreviation_category_budo]],3,FALSE),"")</f>
        <v/>
      </c>
      <c r="CB2817" s="48" t="str">
        <f>IFERROR(VLOOKUP(CA2817,category[[category_name_german]:[abbreviation_category_budo]],3,FALSE),"")</f>
        <v/>
      </c>
      <c r="CE2817" s="48" t="str">
        <f>IFERROR(VLOOKUP(CD2817,category[[category_name_german]:[abbreviation_category_budo]],3,FALSE),"")</f>
        <v/>
      </c>
      <c r="CH2817" s="48" t="str">
        <f>IFERROR(VLOOKUP(CG2817,category[[category_name_german]:[abbreviation_category_budo]],3,FALSE),"")</f>
        <v/>
      </c>
      <c r="CK2817" s="48" t="str">
        <f>IFERROR(VLOOKUP(CJ2817,category[[category_name_german]:[abbreviation_category_budo]],3,FALSE),"")</f>
        <v/>
      </c>
      <c r="CM2817" s="49" t="str">
        <f t="shared" si="394"/>
        <v/>
      </c>
      <c r="CO2817" s="63" t="str">
        <f t="shared" si="395"/>
        <v/>
      </c>
    </row>
    <row r="2818" spans="4:93" x14ac:dyDescent="0.25">
      <c r="D2818" s="48" t="str">
        <f>IFERROR(VLOOKUP(C2818,category[[category_name_german]:[abbreviation_category_budo]],3,FALSE),"")</f>
        <v/>
      </c>
      <c r="G2818" s="48" t="str">
        <f>IFERROR(VLOOKUP(F2818,category[[category_name_german]:[abbreviation_category_budo]],3,FALSE),"")</f>
        <v/>
      </c>
      <c r="J2818" s="48" t="str">
        <f>IFERROR(VLOOKUP(I2818,category[[category_name_german]:[abbreviation_category_budo]],3,FALSE),"")</f>
        <v/>
      </c>
      <c r="M2818" s="48" t="str">
        <f>IFERROR(VLOOKUP(L2818,category[[category_name_german]:[abbreviation_category_budo]],3,FALSE),"")</f>
        <v/>
      </c>
      <c r="P2818" s="48" t="str">
        <f>IFERROR(VLOOKUP(O2818,category[[category_name_german]:[abbreviation_category_budo]],3,FALSE),"")</f>
        <v/>
      </c>
      <c r="R2818" s="49" t="str">
        <f t="shared" si="387"/>
        <v/>
      </c>
      <c r="U2818" s="48" t="str">
        <f>IFERROR(VLOOKUP(T2818,abbreviation[[description_german]:[abbreviation_budo]],3,FALSE),"")</f>
        <v/>
      </c>
      <c r="X2818" s="51" t="str">
        <f>IFERROR(VLOOKUP(W2818,abbreviation[[description_german]:[abbreviation_budo]],3,FALSE),"")</f>
        <v/>
      </c>
      <c r="Y2818" s="33"/>
      <c r="AA2818" s="49" t="str">
        <f t="shared" si="388"/>
        <v/>
      </c>
      <c r="AD2818" s="48" t="str">
        <f>IFERROR(VLOOKUP(AC2818,abbreviation[[description_german]:[abbreviation_budo]],3,FALSE),"")</f>
        <v/>
      </c>
      <c r="AG2818" s="54" t="str">
        <f>IFERROR(VLOOKUP(AF2818,abbreviation[[description_german]:[abbreviation_budo]],3,FALSE),"")</f>
        <v/>
      </c>
      <c r="AJ2818" s="49" t="str">
        <f t="shared" si="389"/>
        <v>_</v>
      </c>
      <c r="AM2818" s="48" t="str">
        <f>IFERROR(VLOOKUP(AL2818,abbreviation[[description_german]:[abbreviation_budo]],3,FALSE),"")</f>
        <v/>
      </c>
      <c r="AP2818" s="54" t="str">
        <f>IFERROR(VLOOKUP(AO2818,abbreviation[[description_german]:[abbreviation_budo]],3,FALSE),"")</f>
        <v/>
      </c>
      <c r="AS2818" s="49" t="str">
        <f t="shared" si="390"/>
        <v>_</v>
      </c>
      <c r="AV2818" s="53" t="str">
        <f>IFERROR(VLOOKUP(AU2818,abbreviation[[description_german]:[abbreviation_budo]],3,FALSE),"")</f>
        <v/>
      </c>
      <c r="AY2818" s="51" t="str">
        <f>IFERROR(VLOOKUP(AX2818,abbreviation[[description_german]:[abbreviation_budo]],3,FALSE),"")</f>
        <v/>
      </c>
      <c r="BB2818" s="51" t="str">
        <f>IFERROR(VLOOKUP(BA2818,abbreviation[[description_german]:[abbreviation_budo]],3,FALSE),"")</f>
        <v/>
      </c>
      <c r="BE2818" s="51" t="str">
        <f>IFERROR(VLOOKUP(BD2818,abbreviation[[description_german]:[abbreviation_budo]],3,FALSE),"")</f>
        <v/>
      </c>
      <c r="BG2818" s="38"/>
      <c r="BH2818" s="49" t="str">
        <f t="shared" si="391"/>
        <v>_</v>
      </c>
      <c r="BK2818" s="53" t="str">
        <f>IFERROR(VLOOKUP(BJ2818,abbreviation[[description_german]:[abbreviation_budo]],3,FALSE),"")</f>
        <v/>
      </c>
      <c r="BN2818" s="51" t="str">
        <f>IFERROR(VLOOKUP(BM2818,abbreviation[[description_german]:[abbreviation_budo]],3,FALSE),"")</f>
        <v/>
      </c>
      <c r="BO2818" s="31"/>
      <c r="BQ2818" s="51" t="str">
        <f>IFERROR(VLOOKUP(BP2818,abbreviation[[description_german]:[abbreviation_budo]],3,FALSE),"")</f>
        <v/>
      </c>
      <c r="BR2818" s="57" t="str">
        <f t="shared" si="392"/>
        <v>_</v>
      </c>
      <c r="BU2818" s="53" t="str">
        <f>IFERROR(VLOOKUP(BT2818,abbreviation[[description_german]:[abbreviation_budo]],3,FALSE),"")</f>
        <v/>
      </c>
      <c r="BV2818" s="60" t="str">
        <f t="shared" si="393"/>
        <v>_</v>
      </c>
      <c r="BY2818" s="48" t="str">
        <f>IFERROR(VLOOKUP(BX2818,category[[category_name_german]:[abbreviation_category_budo]],3,FALSE),"")</f>
        <v/>
      </c>
      <c r="CB2818" s="48" t="str">
        <f>IFERROR(VLOOKUP(CA2818,category[[category_name_german]:[abbreviation_category_budo]],3,FALSE),"")</f>
        <v/>
      </c>
      <c r="CE2818" s="48" t="str">
        <f>IFERROR(VLOOKUP(CD2818,category[[category_name_german]:[abbreviation_category_budo]],3,FALSE),"")</f>
        <v/>
      </c>
      <c r="CH2818" s="48" t="str">
        <f>IFERROR(VLOOKUP(CG2818,category[[category_name_german]:[abbreviation_category_budo]],3,FALSE),"")</f>
        <v/>
      </c>
      <c r="CK2818" s="48" t="str">
        <f>IFERROR(VLOOKUP(CJ2818,category[[category_name_german]:[abbreviation_category_budo]],3,FALSE),"")</f>
        <v/>
      </c>
      <c r="CM2818" s="49" t="str">
        <f t="shared" si="394"/>
        <v/>
      </c>
      <c r="CO2818" s="63" t="str">
        <f t="shared" si="395"/>
        <v/>
      </c>
    </row>
    <row r="2819" spans="4:93" x14ac:dyDescent="0.25">
      <c r="D2819" s="48" t="str">
        <f>IFERROR(VLOOKUP(C2819,category[[category_name_german]:[abbreviation_category_budo]],3,FALSE),"")</f>
        <v/>
      </c>
      <c r="G2819" s="48" t="str">
        <f>IFERROR(VLOOKUP(F2819,category[[category_name_german]:[abbreviation_category_budo]],3,FALSE),"")</f>
        <v/>
      </c>
      <c r="J2819" s="48" t="str">
        <f>IFERROR(VLOOKUP(I2819,category[[category_name_german]:[abbreviation_category_budo]],3,FALSE),"")</f>
        <v/>
      </c>
      <c r="M2819" s="48" t="str">
        <f>IFERROR(VLOOKUP(L2819,category[[category_name_german]:[abbreviation_category_budo]],3,FALSE),"")</f>
        <v/>
      </c>
      <c r="P2819" s="48" t="str">
        <f>IFERROR(VLOOKUP(O2819,category[[category_name_german]:[abbreviation_category_budo]],3,FALSE),"")</f>
        <v/>
      </c>
      <c r="R2819" s="49" t="str">
        <f t="shared" si="387"/>
        <v/>
      </c>
      <c r="U2819" s="48" t="str">
        <f>IFERROR(VLOOKUP(T2819,abbreviation[[description_german]:[abbreviation_budo]],3,FALSE),"")</f>
        <v/>
      </c>
      <c r="X2819" s="51" t="str">
        <f>IFERROR(VLOOKUP(W2819,abbreviation[[description_german]:[abbreviation_budo]],3,FALSE),"")</f>
        <v/>
      </c>
      <c r="Y2819" s="33"/>
      <c r="AA2819" s="49" t="str">
        <f t="shared" si="388"/>
        <v/>
      </c>
      <c r="AD2819" s="48" t="str">
        <f>IFERROR(VLOOKUP(AC2819,abbreviation[[description_german]:[abbreviation_budo]],3,FALSE),"")</f>
        <v/>
      </c>
      <c r="AG2819" s="54" t="str">
        <f>IFERROR(VLOOKUP(AF2819,abbreviation[[description_german]:[abbreviation_budo]],3,FALSE),"")</f>
        <v/>
      </c>
      <c r="AJ2819" s="49" t="str">
        <f t="shared" si="389"/>
        <v>_</v>
      </c>
      <c r="AM2819" s="48" t="str">
        <f>IFERROR(VLOOKUP(AL2819,abbreviation[[description_german]:[abbreviation_budo]],3,FALSE),"")</f>
        <v/>
      </c>
      <c r="AP2819" s="54" t="str">
        <f>IFERROR(VLOOKUP(AO2819,abbreviation[[description_german]:[abbreviation_budo]],3,FALSE),"")</f>
        <v/>
      </c>
      <c r="AS2819" s="49" t="str">
        <f t="shared" si="390"/>
        <v>_</v>
      </c>
      <c r="AV2819" s="53" t="str">
        <f>IFERROR(VLOOKUP(AU2819,abbreviation[[description_german]:[abbreviation_budo]],3,FALSE),"")</f>
        <v/>
      </c>
      <c r="AY2819" s="51" t="str">
        <f>IFERROR(VLOOKUP(AX2819,abbreviation[[description_german]:[abbreviation_budo]],3,FALSE),"")</f>
        <v/>
      </c>
      <c r="BB2819" s="51" t="str">
        <f>IFERROR(VLOOKUP(BA2819,abbreviation[[description_german]:[abbreviation_budo]],3,FALSE),"")</f>
        <v/>
      </c>
      <c r="BE2819" s="51" t="str">
        <f>IFERROR(VLOOKUP(BD2819,abbreviation[[description_german]:[abbreviation_budo]],3,FALSE),"")</f>
        <v/>
      </c>
      <c r="BG2819" s="38"/>
      <c r="BH2819" s="49" t="str">
        <f t="shared" si="391"/>
        <v>_</v>
      </c>
      <c r="BK2819" s="53" t="str">
        <f>IFERROR(VLOOKUP(BJ2819,abbreviation[[description_german]:[abbreviation_budo]],3,FALSE),"")</f>
        <v/>
      </c>
      <c r="BN2819" s="51" t="str">
        <f>IFERROR(VLOOKUP(BM2819,abbreviation[[description_german]:[abbreviation_budo]],3,FALSE),"")</f>
        <v/>
      </c>
      <c r="BO2819" s="31"/>
      <c r="BQ2819" s="51" t="str">
        <f>IFERROR(VLOOKUP(BP2819,abbreviation[[description_german]:[abbreviation_budo]],3,FALSE),"")</f>
        <v/>
      </c>
      <c r="BR2819" s="57" t="str">
        <f t="shared" si="392"/>
        <v>_</v>
      </c>
      <c r="BU2819" s="53" t="str">
        <f>IFERROR(VLOOKUP(BT2819,abbreviation[[description_german]:[abbreviation_budo]],3,FALSE),"")</f>
        <v/>
      </c>
      <c r="BV2819" s="60" t="str">
        <f t="shared" si="393"/>
        <v>_</v>
      </c>
      <c r="BY2819" s="48" t="str">
        <f>IFERROR(VLOOKUP(BX2819,category[[category_name_german]:[abbreviation_category_budo]],3,FALSE),"")</f>
        <v/>
      </c>
      <c r="CB2819" s="48" t="str">
        <f>IFERROR(VLOOKUP(CA2819,category[[category_name_german]:[abbreviation_category_budo]],3,FALSE),"")</f>
        <v/>
      </c>
      <c r="CE2819" s="48" t="str">
        <f>IFERROR(VLOOKUP(CD2819,category[[category_name_german]:[abbreviation_category_budo]],3,FALSE),"")</f>
        <v/>
      </c>
      <c r="CH2819" s="48" t="str">
        <f>IFERROR(VLOOKUP(CG2819,category[[category_name_german]:[abbreviation_category_budo]],3,FALSE),"")</f>
        <v/>
      </c>
      <c r="CK2819" s="48" t="str">
        <f>IFERROR(VLOOKUP(CJ2819,category[[category_name_german]:[abbreviation_category_budo]],3,FALSE),"")</f>
        <v/>
      </c>
      <c r="CM2819" s="49" t="str">
        <f t="shared" si="394"/>
        <v/>
      </c>
      <c r="CO2819" s="63" t="str">
        <f t="shared" si="395"/>
        <v/>
      </c>
    </row>
    <row r="2820" spans="4:93" x14ac:dyDescent="0.25">
      <c r="D2820" s="48" t="str">
        <f>IFERROR(VLOOKUP(C2820,category[[category_name_german]:[abbreviation_category_budo]],3,FALSE),"")</f>
        <v/>
      </c>
      <c r="G2820" s="48" t="str">
        <f>IFERROR(VLOOKUP(F2820,category[[category_name_german]:[abbreviation_category_budo]],3,FALSE),"")</f>
        <v/>
      </c>
      <c r="J2820" s="48" t="str">
        <f>IFERROR(VLOOKUP(I2820,category[[category_name_german]:[abbreviation_category_budo]],3,FALSE),"")</f>
        <v/>
      </c>
      <c r="M2820" s="48" t="str">
        <f>IFERROR(VLOOKUP(L2820,category[[category_name_german]:[abbreviation_category_budo]],3,FALSE),"")</f>
        <v/>
      </c>
      <c r="P2820" s="48" t="str">
        <f>IFERROR(VLOOKUP(O2820,category[[category_name_german]:[abbreviation_category_budo]],3,FALSE),"")</f>
        <v/>
      </c>
      <c r="R2820" s="49" t="str">
        <f t="shared" ref="R2820:R2883" si="396">(D2820&amp;IF(OR(ISNUMBER(E2820),ISTEXT(E2820)),"-"&amp;E2820,))&amp;(IF(ISTEXT(F2820),"_",)&amp;G2820&amp;IF(OR(ISNUMBER(H2820),ISTEXT(H2820)),"-"&amp;H2820,))&amp;(IF(ISTEXT(I2820),"_",)&amp;J2820&amp;IF(OR(ISNUMBER(K2820),ISTEXT(K2820)),"-"&amp;K2820,))&amp;(IF(ISTEXT(L2820),"_",)&amp;M2820&amp;IF(OR(ISNUMBER(N2820),ISTEXT(N2820)),"-"&amp;N2820,))&amp;(IF(ISTEXT(O2820),"_",)&amp;P2820&amp;IF(OR(ISNUMBER(Q2820),ISTEXT(Q2820)),"-"&amp;Q2820,))</f>
        <v/>
      </c>
      <c r="U2820" s="48" t="str">
        <f>IFERROR(VLOOKUP(T2820,abbreviation[[description_german]:[abbreviation_budo]],3,FALSE),"")</f>
        <v/>
      </c>
      <c r="X2820" s="51" t="str">
        <f>IFERROR(VLOOKUP(W2820,abbreviation[[description_german]:[abbreviation_budo]],3,FALSE),"")</f>
        <v/>
      </c>
      <c r="Y2820" s="33"/>
      <c r="AA2820" s="49" t="str">
        <f t="shared" ref="AA2820:AA2883" si="397">(IF(AND(ISTEXT(R2820),R2820&lt;&gt;""),"_._",)&amp;U2820&amp;IF(ISTEXT(W2820),"."&amp;X2820,)&amp;IF(OR(ISTEXT(Z2820),ISNUMBER(Z2820)),"-"&amp;Z2820,))</f>
        <v/>
      </c>
      <c r="AD2820" s="48" t="str">
        <f>IFERROR(VLOOKUP(AC2820,abbreviation[[description_german]:[abbreviation_budo]],3,FALSE),"")</f>
        <v/>
      </c>
      <c r="AG2820" s="54" t="str">
        <f>IFERROR(VLOOKUP(AF2820,abbreviation[[description_german]:[abbreviation_budo]],3,FALSE),"")</f>
        <v/>
      </c>
      <c r="AJ2820" s="49" t="str">
        <f t="shared" ref="AJ2820:AJ2883" si="398">("_"&amp;AD2820&amp;IF(ISTEXT(AF2820),"."&amp;AG2820,)&amp;IF(OR(ISTEXT(AI2820),ISNUMBER(AI2820)),"-"&amp;AI2820,))</f>
        <v>_</v>
      </c>
      <c r="AM2820" s="48" t="str">
        <f>IFERROR(VLOOKUP(AL2820,abbreviation[[description_german]:[abbreviation_budo]],3,FALSE),"")</f>
        <v/>
      </c>
      <c r="AP2820" s="54" t="str">
        <f>IFERROR(VLOOKUP(AO2820,abbreviation[[description_german]:[abbreviation_budo]],3,FALSE),"")</f>
        <v/>
      </c>
      <c r="AS2820" s="49" t="str">
        <f t="shared" ref="AS2820:AS2883" si="399">("_"&amp;AM2820&amp;IF(ISTEXT(AO2820),"."&amp;AP2820,)&amp;IF(OR(ISTEXT(AR2820),ISNUMBER(AR2820)),"-"&amp;AR2820,))</f>
        <v>_</v>
      </c>
      <c r="AV2820" s="53" t="str">
        <f>IFERROR(VLOOKUP(AU2820,abbreviation[[description_german]:[abbreviation_budo]],3,FALSE),"")</f>
        <v/>
      </c>
      <c r="AY2820" s="51" t="str">
        <f>IFERROR(VLOOKUP(AX2820,abbreviation[[description_german]:[abbreviation_budo]],3,FALSE),"")</f>
        <v/>
      </c>
      <c r="BB2820" s="51" t="str">
        <f>IFERROR(VLOOKUP(BA2820,abbreviation[[description_german]:[abbreviation_budo]],3,FALSE),"")</f>
        <v/>
      </c>
      <c r="BE2820" s="51" t="str">
        <f>IFERROR(VLOOKUP(BD2820,abbreviation[[description_german]:[abbreviation_budo]],3,FALSE),"")</f>
        <v/>
      </c>
      <c r="BG2820" s="38"/>
      <c r="BH2820" s="49" t="str">
        <f t="shared" ref="BH2820:BH2883" si="400">("_"&amp;AV2820&amp;IF(ISTEXT(AX2820),"."&amp;AY2820,)&amp;IF(ISTEXT(BA2820),"."&amp;BB2820,)&amp;IF(ISTEXT(BD2820),"."&amp;BE2820,)&amp;IF(OR(ISTEXT(BG2820),ISNUMBER(BG2820)),"-"&amp;BG2820,))</f>
        <v>_</v>
      </c>
      <c r="BK2820" s="53" t="str">
        <f>IFERROR(VLOOKUP(BJ2820,abbreviation[[description_german]:[abbreviation_budo]],3,FALSE),"")</f>
        <v/>
      </c>
      <c r="BN2820" s="51" t="str">
        <f>IFERROR(VLOOKUP(BM2820,abbreviation[[description_german]:[abbreviation_budo]],3,FALSE),"")</f>
        <v/>
      </c>
      <c r="BO2820" s="31"/>
      <c r="BQ2820" s="51" t="str">
        <f>IFERROR(VLOOKUP(BP2820,abbreviation[[description_german]:[abbreviation_budo]],3,FALSE),"")</f>
        <v/>
      </c>
      <c r="BR2820" s="57" t="str">
        <f t="shared" ref="BR2820:BR2883" si="401">("_"&amp;BK2820&amp;IF(ISTEXT(BM2820),"."&amp;BN2820,)&amp;IF(ISTEXT(BP2820),"."&amp;BQ2820,))</f>
        <v>_</v>
      </c>
      <c r="BU2820" s="53" t="str">
        <f>IFERROR(VLOOKUP(BT2820,abbreviation[[description_german]:[abbreviation_budo]],3,FALSE),"")</f>
        <v/>
      </c>
      <c r="BV2820" s="60" t="str">
        <f t="shared" ref="BV2820:BV2883" si="402">"_"&amp;BU2820</f>
        <v>_</v>
      </c>
      <c r="BY2820" s="48" t="str">
        <f>IFERROR(VLOOKUP(BX2820,category[[category_name_german]:[abbreviation_category_budo]],3,FALSE),"")</f>
        <v/>
      </c>
      <c r="CB2820" s="48" t="str">
        <f>IFERROR(VLOOKUP(CA2820,category[[category_name_german]:[abbreviation_category_budo]],3,FALSE),"")</f>
        <v/>
      </c>
      <c r="CE2820" s="48" t="str">
        <f>IFERROR(VLOOKUP(CD2820,category[[category_name_german]:[abbreviation_category_budo]],3,FALSE),"")</f>
        <v/>
      </c>
      <c r="CH2820" s="48" t="str">
        <f>IFERROR(VLOOKUP(CG2820,category[[category_name_german]:[abbreviation_category_budo]],3,FALSE),"")</f>
        <v/>
      </c>
      <c r="CK2820" s="48" t="str">
        <f>IFERROR(VLOOKUP(CJ2820,category[[category_name_german]:[abbreviation_category_budo]],3,FALSE),"")</f>
        <v/>
      </c>
      <c r="CM2820" s="49" t="str">
        <f t="shared" ref="CM2820:CM2883" si="403">(IF(ISTEXT(BX2820),"_",)&amp;BY2820&amp;IF(OR(ISNUMBER(BZ2820),ISTEXT(BZ2820)),"-"&amp;BZ2820,))&amp;(IF(ISTEXT(CA2820),"_",)&amp;CB2820&amp;IF(OR(ISNUMBER(CC2820),ISTEXT(CC2820)),"-"&amp;CC2820,))&amp;(IF(ISTEXT(CD2820),"_",)&amp;CE2820&amp;IF(OR(ISNUMBER(CF2820),ISTEXT(CF2820)),"-"&amp;CF2820,))&amp;(IF(ISTEXT(CG2820),"_",)&amp;CH2820&amp;IF(OR(ISNUMBER(CI2820),ISTEXT(CI2820)),"-"&amp;CI2820,))&amp;(IF(ISTEXT(CJ2820),"_",)&amp;CK2820&amp;IF(OR(ISNUMBER(CL2820),ISTEXT(CL2820)),"-"&amp;CL2820,))</f>
        <v/>
      </c>
      <c r="CO2820" s="63" t="str">
        <f t="shared" ref="CO2820:CO2883" si="404">IF(AND(T2820&lt;&gt;"",AC2820&lt;&gt;"",AL2820&lt;&gt;"",AU2820&lt;&gt;"",BJ2820&lt;&gt;"",BX2820&lt;&gt;"",C2820&lt;&gt;"",A2820&lt;&gt;"",B2820&lt;&gt;""),(R2820&amp;AA2820&amp;AJ2820&amp;AS2820&amp;BH2820&amp;BR2820&amp;BV2820&amp;CM2820),"")</f>
        <v/>
      </c>
    </row>
    <row r="2821" spans="4:93" x14ac:dyDescent="0.25">
      <c r="D2821" s="48" t="str">
        <f>IFERROR(VLOOKUP(C2821,category[[category_name_german]:[abbreviation_category_budo]],3,FALSE),"")</f>
        <v/>
      </c>
      <c r="G2821" s="48" t="str">
        <f>IFERROR(VLOOKUP(F2821,category[[category_name_german]:[abbreviation_category_budo]],3,FALSE),"")</f>
        <v/>
      </c>
      <c r="J2821" s="48" t="str">
        <f>IFERROR(VLOOKUP(I2821,category[[category_name_german]:[abbreviation_category_budo]],3,FALSE),"")</f>
        <v/>
      </c>
      <c r="M2821" s="48" t="str">
        <f>IFERROR(VLOOKUP(L2821,category[[category_name_german]:[abbreviation_category_budo]],3,FALSE),"")</f>
        <v/>
      </c>
      <c r="P2821" s="48" t="str">
        <f>IFERROR(VLOOKUP(O2821,category[[category_name_german]:[abbreviation_category_budo]],3,FALSE),"")</f>
        <v/>
      </c>
      <c r="R2821" s="49" t="str">
        <f t="shared" si="396"/>
        <v/>
      </c>
      <c r="U2821" s="48" t="str">
        <f>IFERROR(VLOOKUP(T2821,abbreviation[[description_german]:[abbreviation_budo]],3,FALSE),"")</f>
        <v/>
      </c>
      <c r="X2821" s="51" t="str">
        <f>IFERROR(VLOOKUP(W2821,abbreviation[[description_german]:[abbreviation_budo]],3,FALSE),"")</f>
        <v/>
      </c>
      <c r="Y2821" s="33"/>
      <c r="AA2821" s="49" t="str">
        <f t="shared" si="397"/>
        <v/>
      </c>
      <c r="AD2821" s="48" t="str">
        <f>IFERROR(VLOOKUP(AC2821,abbreviation[[description_german]:[abbreviation_budo]],3,FALSE),"")</f>
        <v/>
      </c>
      <c r="AG2821" s="54" t="str">
        <f>IFERROR(VLOOKUP(AF2821,abbreviation[[description_german]:[abbreviation_budo]],3,FALSE),"")</f>
        <v/>
      </c>
      <c r="AJ2821" s="49" t="str">
        <f t="shared" si="398"/>
        <v>_</v>
      </c>
      <c r="AM2821" s="48" t="str">
        <f>IFERROR(VLOOKUP(AL2821,abbreviation[[description_german]:[abbreviation_budo]],3,FALSE),"")</f>
        <v/>
      </c>
      <c r="AP2821" s="54" t="str">
        <f>IFERROR(VLOOKUP(AO2821,abbreviation[[description_german]:[abbreviation_budo]],3,FALSE),"")</f>
        <v/>
      </c>
      <c r="AS2821" s="49" t="str">
        <f t="shared" si="399"/>
        <v>_</v>
      </c>
      <c r="AV2821" s="53" t="str">
        <f>IFERROR(VLOOKUP(AU2821,abbreviation[[description_german]:[abbreviation_budo]],3,FALSE),"")</f>
        <v/>
      </c>
      <c r="AY2821" s="51" t="str">
        <f>IFERROR(VLOOKUP(AX2821,abbreviation[[description_german]:[abbreviation_budo]],3,FALSE),"")</f>
        <v/>
      </c>
      <c r="BB2821" s="51" t="str">
        <f>IFERROR(VLOOKUP(BA2821,abbreviation[[description_german]:[abbreviation_budo]],3,FALSE),"")</f>
        <v/>
      </c>
      <c r="BE2821" s="51" t="str">
        <f>IFERROR(VLOOKUP(BD2821,abbreviation[[description_german]:[abbreviation_budo]],3,FALSE),"")</f>
        <v/>
      </c>
      <c r="BG2821" s="38"/>
      <c r="BH2821" s="49" t="str">
        <f t="shared" si="400"/>
        <v>_</v>
      </c>
      <c r="BK2821" s="53" t="str">
        <f>IFERROR(VLOOKUP(BJ2821,abbreviation[[description_german]:[abbreviation_budo]],3,FALSE),"")</f>
        <v/>
      </c>
      <c r="BN2821" s="51" t="str">
        <f>IFERROR(VLOOKUP(BM2821,abbreviation[[description_german]:[abbreviation_budo]],3,FALSE),"")</f>
        <v/>
      </c>
      <c r="BO2821" s="31"/>
      <c r="BQ2821" s="51" t="str">
        <f>IFERROR(VLOOKUP(BP2821,abbreviation[[description_german]:[abbreviation_budo]],3,FALSE),"")</f>
        <v/>
      </c>
      <c r="BR2821" s="57" t="str">
        <f t="shared" si="401"/>
        <v>_</v>
      </c>
      <c r="BU2821" s="53" t="str">
        <f>IFERROR(VLOOKUP(BT2821,abbreviation[[description_german]:[abbreviation_budo]],3,FALSE),"")</f>
        <v/>
      </c>
      <c r="BV2821" s="60" t="str">
        <f t="shared" si="402"/>
        <v>_</v>
      </c>
      <c r="BY2821" s="48" t="str">
        <f>IFERROR(VLOOKUP(BX2821,category[[category_name_german]:[abbreviation_category_budo]],3,FALSE),"")</f>
        <v/>
      </c>
      <c r="CB2821" s="48" t="str">
        <f>IFERROR(VLOOKUP(CA2821,category[[category_name_german]:[abbreviation_category_budo]],3,FALSE),"")</f>
        <v/>
      </c>
      <c r="CE2821" s="48" t="str">
        <f>IFERROR(VLOOKUP(CD2821,category[[category_name_german]:[abbreviation_category_budo]],3,FALSE),"")</f>
        <v/>
      </c>
      <c r="CH2821" s="48" t="str">
        <f>IFERROR(VLOOKUP(CG2821,category[[category_name_german]:[abbreviation_category_budo]],3,FALSE),"")</f>
        <v/>
      </c>
      <c r="CK2821" s="48" t="str">
        <f>IFERROR(VLOOKUP(CJ2821,category[[category_name_german]:[abbreviation_category_budo]],3,FALSE),"")</f>
        <v/>
      </c>
      <c r="CM2821" s="49" t="str">
        <f t="shared" si="403"/>
        <v/>
      </c>
      <c r="CO2821" s="63" t="str">
        <f t="shared" si="404"/>
        <v/>
      </c>
    </row>
    <row r="2822" spans="4:93" x14ac:dyDescent="0.25">
      <c r="D2822" s="48" t="str">
        <f>IFERROR(VLOOKUP(C2822,category[[category_name_german]:[abbreviation_category_budo]],3,FALSE),"")</f>
        <v/>
      </c>
      <c r="G2822" s="48" t="str">
        <f>IFERROR(VLOOKUP(F2822,category[[category_name_german]:[abbreviation_category_budo]],3,FALSE),"")</f>
        <v/>
      </c>
      <c r="J2822" s="48" t="str">
        <f>IFERROR(VLOOKUP(I2822,category[[category_name_german]:[abbreviation_category_budo]],3,FALSE),"")</f>
        <v/>
      </c>
      <c r="M2822" s="48" t="str">
        <f>IFERROR(VLOOKUP(L2822,category[[category_name_german]:[abbreviation_category_budo]],3,FALSE),"")</f>
        <v/>
      </c>
      <c r="P2822" s="48" t="str">
        <f>IFERROR(VLOOKUP(O2822,category[[category_name_german]:[abbreviation_category_budo]],3,FALSE),"")</f>
        <v/>
      </c>
      <c r="R2822" s="49" t="str">
        <f t="shared" si="396"/>
        <v/>
      </c>
      <c r="U2822" s="48" t="str">
        <f>IFERROR(VLOOKUP(T2822,abbreviation[[description_german]:[abbreviation_budo]],3,FALSE),"")</f>
        <v/>
      </c>
      <c r="X2822" s="51" t="str">
        <f>IFERROR(VLOOKUP(W2822,abbreviation[[description_german]:[abbreviation_budo]],3,FALSE),"")</f>
        <v/>
      </c>
      <c r="Y2822" s="33"/>
      <c r="AA2822" s="49" t="str">
        <f t="shared" si="397"/>
        <v/>
      </c>
      <c r="AD2822" s="48" t="str">
        <f>IFERROR(VLOOKUP(AC2822,abbreviation[[description_german]:[abbreviation_budo]],3,FALSE),"")</f>
        <v/>
      </c>
      <c r="AG2822" s="54" t="str">
        <f>IFERROR(VLOOKUP(AF2822,abbreviation[[description_german]:[abbreviation_budo]],3,FALSE),"")</f>
        <v/>
      </c>
      <c r="AJ2822" s="49" t="str">
        <f t="shared" si="398"/>
        <v>_</v>
      </c>
      <c r="AM2822" s="48" t="str">
        <f>IFERROR(VLOOKUP(AL2822,abbreviation[[description_german]:[abbreviation_budo]],3,FALSE),"")</f>
        <v/>
      </c>
      <c r="AP2822" s="54" t="str">
        <f>IFERROR(VLOOKUP(AO2822,abbreviation[[description_german]:[abbreviation_budo]],3,FALSE),"")</f>
        <v/>
      </c>
      <c r="AS2822" s="49" t="str">
        <f t="shared" si="399"/>
        <v>_</v>
      </c>
      <c r="AV2822" s="53" t="str">
        <f>IFERROR(VLOOKUP(AU2822,abbreviation[[description_german]:[abbreviation_budo]],3,FALSE),"")</f>
        <v/>
      </c>
      <c r="AY2822" s="51" t="str">
        <f>IFERROR(VLOOKUP(AX2822,abbreviation[[description_german]:[abbreviation_budo]],3,FALSE),"")</f>
        <v/>
      </c>
      <c r="BB2822" s="51" t="str">
        <f>IFERROR(VLOOKUP(BA2822,abbreviation[[description_german]:[abbreviation_budo]],3,FALSE),"")</f>
        <v/>
      </c>
      <c r="BE2822" s="51" t="str">
        <f>IFERROR(VLOOKUP(BD2822,abbreviation[[description_german]:[abbreviation_budo]],3,FALSE),"")</f>
        <v/>
      </c>
      <c r="BG2822" s="38"/>
      <c r="BH2822" s="49" t="str">
        <f t="shared" si="400"/>
        <v>_</v>
      </c>
      <c r="BK2822" s="53" t="str">
        <f>IFERROR(VLOOKUP(BJ2822,abbreviation[[description_german]:[abbreviation_budo]],3,FALSE),"")</f>
        <v/>
      </c>
      <c r="BN2822" s="51" t="str">
        <f>IFERROR(VLOOKUP(BM2822,abbreviation[[description_german]:[abbreviation_budo]],3,FALSE),"")</f>
        <v/>
      </c>
      <c r="BO2822" s="31"/>
      <c r="BQ2822" s="51" t="str">
        <f>IFERROR(VLOOKUP(BP2822,abbreviation[[description_german]:[abbreviation_budo]],3,FALSE),"")</f>
        <v/>
      </c>
      <c r="BR2822" s="57" t="str">
        <f t="shared" si="401"/>
        <v>_</v>
      </c>
      <c r="BU2822" s="53" t="str">
        <f>IFERROR(VLOOKUP(BT2822,abbreviation[[description_german]:[abbreviation_budo]],3,FALSE),"")</f>
        <v/>
      </c>
      <c r="BV2822" s="60" t="str">
        <f t="shared" si="402"/>
        <v>_</v>
      </c>
      <c r="BY2822" s="48" t="str">
        <f>IFERROR(VLOOKUP(BX2822,category[[category_name_german]:[abbreviation_category_budo]],3,FALSE),"")</f>
        <v/>
      </c>
      <c r="CB2822" s="48" t="str">
        <f>IFERROR(VLOOKUP(CA2822,category[[category_name_german]:[abbreviation_category_budo]],3,FALSE),"")</f>
        <v/>
      </c>
      <c r="CE2822" s="48" t="str">
        <f>IFERROR(VLOOKUP(CD2822,category[[category_name_german]:[abbreviation_category_budo]],3,FALSE),"")</f>
        <v/>
      </c>
      <c r="CH2822" s="48" t="str">
        <f>IFERROR(VLOOKUP(CG2822,category[[category_name_german]:[abbreviation_category_budo]],3,FALSE),"")</f>
        <v/>
      </c>
      <c r="CK2822" s="48" t="str">
        <f>IFERROR(VLOOKUP(CJ2822,category[[category_name_german]:[abbreviation_category_budo]],3,FALSE),"")</f>
        <v/>
      </c>
      <c r="CM2822" s="49" t="str">
        <f t="shared" si="403"/>
        <v/>
      </c>
      <c r="CO2822" s="63" t="str">
        <f t="shared" si="404"/>
        <v/>
      </c>
    </row>
    <row r="2823" spans="4:93" x14ac:dyDescent="0.25">
      <c r="D2823" s="48" t="str">
        <f>IFERROR(VLOOKUP(C2823,category[[category_name_german]:[abbreviation_category_budo]],3,FALSE),"")</f>
        <v/>
      </c>
      <c r="G2823" s="48" t="str">
        <f>IFERROR(VLOOKUP(F2823,category[[category_name_german]:[abbreviation_category_budo]],3,FALSE),"")</f>
        <v/>
      </c>
      <c r="J2823" s="48" t="str">
        <f>IFERROR(VLOOKUP(I2823,category[[category_name_german]:[abbreviation_category_budo]],3,FALSE),"")</f>
        <v/>
      </c>
      <c r="M2823" s="48" t="str">
        <f>IFERROR(VLOOKUP(L2823,category[[category_name_german]:[abbreviation_category_budo]],3,FALSE),"")</f>
        <v/>
      </c>
      <c r="P2823" s="48" t="str">
        <f>IFERROR(VLOOKUP(O2823,category[[category_name_german]:[abbreviation_category_budo]],3,FALSE),"")</f>
        <v/>
      </c>
      <c r="R2823" s="49" t="str">
        <f t="shared" si="396"/>
        <v/>
      </c>
      <c r="U2823" s="48" t="str">
        <f>IFERROR(VLOOKUP(T2823,abbreviation[[description_german]:[abbreviation_budo]],3,FALSE),"")</f>
        <v/>
      </c>
      <c r="X2823" s="51" t="str">
        <f>IFERROR(VLOOKUP(W2823,abbreviation[[description_german]:[abbreviation_budo]],3,FALSE),"")</f>
        <v/>
      </c>
      <c r="Y2823" s="33"/>
      <c r="AA2823" s="49" t="str">
        <f t="shared" si="397"/>
        <v/>
      </c>
      <c r="AD2823" s="48" t="str">
        <f>IFERROR(VLOOKUP(AC2823,abbreviation[[description_german]:[abbreviation_budo]],3,FALSE),"")</f>
        <v/>
      </c>
      <c r="AG2823" s="54" t="str">
        <f>IFERROR(VLOOKUP(AF2823,abbreviation[[description_german]:[abbreviation_budo]],3,FALSE),"")</f>
        <v/>
      </c>
      <c r="AJ2823" s="49" t="str">
        <f t="shared" si="398"/>
        <v>_</v>
      </c>
      <c r="AM2823" s="48" t="str">
        <f>IFERROR(VLOOKUP(AL2823,abbreviation[[description_german]:[abbreviation_budo]],3,FALSE),"")</f>
        <v/>
      </c>
      <c r="AP2823" s="54" t="str">
        <f>IFERROR(VLOOKUP(AO2823,abbreviation[[description_german]:[abbreviation_budo]],3,FALSE),"")</f>
        <v/>
      </c>
      <c r="AS2823" s="49" t="str">
        <f t="shared" si="399"/>
        <v>_</v>
      </c>
      <c r="AV2823" s="53" t="str">
        <f>IFERROR(VLOOKUP(AU2823,abbreviation[[description_german]:[abbreviation_budo]],3,FALSE),"")</f>
        <v/>
      </c>
      <c r="AY2823" s="51" t="str">
        <f>IFERROR(VLOOKUP(AX2823,abbreviation[[description_german]:[abbreviation_budo]],3,FALSE),"")</f>
        <v/>
      </c>
      <c r="BB2823" s="51" t="str">
        <f>IFERROR(VLOOKUP(BA2823,abbreviation[[description_german]:[abbreviation_budo]],3,FALSE),"")</f>
        <v/>
      </c>
      <c r="BE2823" s="51" t="str">
        <f>IFERROR(VLOOKUP(BD2823,abbreviation[[description_german]:[abbreviation_budo]],3,FALSE),"")</f>
        <v/>
      </c>
      <c r="BG2823" s="38"/>
      <c r="BH2823" s="49" t="str">
        <f t="shared" si="400"/>
        <v>_</v>
      </c>
      <c r="BK2823" s="53" t="str">
        <f>IFERROR(VLOOKUP(BJ2823,abbreviation[[description_german]:[abbreviation_budo]],3,FALSE),"")</f>
        <v/>
      </c>
      <c r="BN2823" s="51" t="str">
        <f>IFERROR(VLOOKUP(BM2823,abbreviation[[description_german]:[abbreviation_budo]],3,FALSE),"")</f>
        <v/>
      </c>
      <c r="BO2823" s="31"/>
      <c r="BQ2823" s="51" t="str">
        <f>IFERROR(VLOOKUP(BP2823,abbreviation[[description_german]:[abbreviation_budo]],3,FALSE),"")</f>
        <v/>
      </c>
      <c r="BR2823" s="57" t="str">
        <f t="shared" si="401"/>
        <v>_</v>
      </c>
      <c r="BU2823" s="53" t="str">
        <f>IFERROR(VLOOKUP(BT2823,abbreviation[[description_german]:[abbreviation_budo]],3,FALSE),"")</f>
        <v/>
      </c>
      <c r="BV2823" s="60" t="str">
        <f t="shared" si="402"/>
        <v>_</v>
      </c>
      <c r="BY2823" s="48" t="str">
        <f>IFERROR(VLOOKUP(BX2823,category[[category_name_german]:[abbreviation_category_budo]],3,FALSE),"")</f>
        <v/>
      </c>
      <c r="CB2823" s="48" t="str">
        <f>IFERROR(VLOOKUP(CA2823,category[[category_name_german]:[abbreviation_category_budo]],3,FALSE),"")</f>
        <v/>
      </c>
      <c r="CE2823" s="48" t="str">
        <f>IFERROR(VLOOKUP(CD2823,category[[category_name_german]:[abbreviation_category_budo]],3,FALSE),"")</f>
        <v/>
      </c>
      <c r="CH2823" s="48" t="str">
        <f>IFERROR(VLOOKUP(CG2823,category[[category_name_german]:[abbreviation_category_budo]],3,FALSE),"")</f>
        <v/>
      </c>
      <c r="CK2823" s="48" t="str">
        <f>IFERROR(VLOOKUP(CJ2823,category[[category_name_german]:[abbreviation_category_budo]],3,FALSE),"")</f>
        <v/>
      </c>
      <c r="CM2823" s="49" t="str">
        <f t="shared" si="403"/>
        <v/>
      </c>
      <c r="CO2823" s="63" t="str">
        <f t="shared" si="404"/>
        <v/>
      </c>
    </row>
    <row r="2824" spans="4:93" x14ac:dyDescent="0.25">
      <c r="D2824" s="48" t="str">
        <f>IFERROR(VLOOKUP(C2824,category[[category_name_german]:[abbreviation_category_budo]],3,FALSE),"")</f>
        <v/>
      </c>
      <c r="G2824" s="48" t="str">
        <f>IFERROR(VLOOKUP(F2824,category[[category_name_german]:[abbreviation_category_budo]],3,FALSE),"")</f>
        <v/>
      </c>
      <c r="J2824" s="48" t="str">
        <f>IFERROR(VLOOKUP(I2824,category[[category_name_german]:[abbreviation_category_budo]],3,FALSE),"")</f>
        <v/>
      </c>
      <c r="M2824" s="48" t="str">
        <f>IFERROR(VLOOKUP(L2824,category[[category_name_german]:[abbreviation_category_budo]],3,FALSE),"")</f>
        <v/>
      </c>
      <c r="P2824" s="48" t="str">
        <f>IFERROR(VLOOKUP(O2824,category[[category_name_german]:[abbreviation_category_budo]],3,FALSE),"")</f>
        <v/>
      </c>
      <c r="R2824" s="49" t="str">
        <f t="shared" si="396"/>
        <v/>
      </c>
      <c r="U2824" s="48" t="str">
        <f>IFERROR(VLOOKUP(T2824,abbreviation[[description_german]:[abbreviation_budo]],3,FALSE),"")</f>
        <v/>
      </c>
      <c r="X2824" s="51" t="str">
        <f>IFERROR(VLOOKUP(W2824,abbreviation[[description_german]:[abbreviation_budo]],3,FALSE),"")</f>
        <v/>
      </c>
      <c r="Y2824" s="33"/>
      <c r="AA2824" s="49" t="str">
        <f t="shared" si="397"/>
        <v/>
      </c>
      <c r="AD2824" s="48" t="str">
        <f>IFERROR(VLOOKUP(AC2824,abbreviation[[description_german]:[abbreviation_budo]],3,FALSE),"")</f>
        <v/>
      </c>
      <c r="AG2824" s="54" t="str">
        <f>IFERROR(VLOOKUP(AF2824,abbreviation[[description_german]:[abbreviation_budo]],3,FALSE),"")</f>
        <v/>
      </c>
      <c r="AJ2824" s="49" t="str">
        <f t="shared" si="398"/>
        <v>_</v>
      </c>
      <c r="AM2824" s="48" t="str">
        <f>IFERROR(VLOOKUP(AL2824,abbreviation[[description_german]:[abbreviation_budo]],3,FALSE),"")</f>
        <v/>
      </c>
      <c r="AP2824" s="54" t="str">
        <f>IFERROR(VLOOKUP(AO2824,abbreviation[[description_german]:[abbreviation_budo]],3,FALSE),"")</f>
        <v/>
      </c>
      <c r="AS2824" s="49" t="str">
        <f t="shared" si="399"/>
        <v>_</v>
      </c>
      <c r="AV2824" s="53" t="str">
        <f>IFERROR(VLOOKUP(AU2824,abbreviation[[description_german]:[abbreviation_budo]],3,FALSE),"")</f>
        <v/>
      </c>
      <c r="AY2824" s="51" t="str">
        <f>IFERROR(VLOOKUP(AX2824,abbreviation[[description_german]:[abbreviation_budo]],3,FALSE),"")</f>
        <v/>
      </c>
      <c r="BB2824" s="51" t="str">
        <f>IFERROR(VLOOKUP(BA2824,abbreviation[[description_german]:[abbreviation_budo]],3,FALSE),"")</f>
        <v/>
      </c>
      <c r="BE2824" s="51" t="str">
        <f>IFERROR(VLOOKUP(BD2824,abbreviation[[description_german]:[abbreviation_budo]],3,FALSE),"")</f>
        <v/>
      </c>
      <c r="BG2824" s="38"/>
      <c r="BH2824" s="49" t="str">
        <f t="shared" si="400"/>
        <v>_</v>
      </c>
      <c r="BK2824" s="53" t="str">
        <f>IFERROR(VLOOKUP(BJ2824,abbreviation[[description_german]:[abbreviation_budo]],3,FALSE),"")</f>
        <v/>
      </c>
      <c r="BN2824" s="51" t="str">
        <f>IFERROR(VLOOKUP(BM2824,abbreviation[[description_german]:[abbreviation_budo]],3,FALSE),"")</f>
        <v/>
      </c>
      <c r="BO2824" s="31"/>
      <c r="BQ2824" s="51" t="str">
        <f>IFERROR(VLOOKUP(BP2824,abbreviation[[description_german]:[abbreviation_budo]],3,FALSE),"")</f>
        <v/>
      </c>
      <c r="BR2824" s="57" t="str">
        <f t="shared" si="401"/>
        <v>_</v>
      </c>
      <c r="BU2824" s="53" t="str">
        <f>IFERROR(VLOOKUP(BT2824,abbreviation[[description_german]:[abbreviation_budo]],3,FALSE),"")</f>
        <v/>
      </c>
      <c r="BV2824" s="60" t="str">
        <f t="shared" si="402"/>
        <v>_</v>
      </c>
      <c r="BY2824" s="48" t="str">
        <f>IFERROR(VLOOKUP(BX2824,category[[category_name_german]:[abbreviation_category_budo]],3,FALSE),"")</f>
        <v/>
      </c>
      <c r="CB2824" s="48" t="str">
        <f>IFERROR(VLOOKUP(CA2824,category[[category_name_german]:[abbreviation_category_budo]],3,FALSE),"")</f>
        <v/>
      </c>
      <c r="CE2824" s="48" t="str">
        <f>IFERROR(VLOOKUP(CD2824,category[[category_name_german]:[abbreviation_category_budo]],3,FALSE),"")</f>
        <v/>
      </c>
      <c r="CH2824" s="48" t="str">
        <f>IFERROR(VLOOKUP(CG2824,category[[category_name_german]:[abbreviation_category_budo]],3,FALSE),"")</f>
        <v/>
      </c>
      <c r="CK2824" s="48" t="str">
        <f>IFERROR(VLOOKUP(CJ2824,category[[category_name_german]:[abbreviation_category_budo]],3,FALSE),"")</f>
        <v/>
      </c>
      <c r="CM2824" s="49" t="str">
        <f t="shared" si="403"/>
        <v/>
      </c>
      <c r="CO2824" s="63" t="str">
        <f t="shared" si="404"/>
        <v/>
      </c>
    </row>
    <row r="2825" spans="4:93" x14ac:dyDescent="0.25">
      <c r="D2825" s="48" t="str">
        <f>IFERROR(VLOOKUP(C2825,category[[category_name_german]:[abbreviation_category_budo]],3,FALSE),"")</f>
        <v/>
      </c>
      <c r="G2825" s="48" t="str">
        <f>IFERROR(VLOOKUP(F2825,category[[category_name_german]:[abbreviation_category_budo]],3,FALSE),"")</f>
        <v/>
      </c>
      <c r="J2825" s="48" t="str">
        <f>IFERROR(VLOOKUP(I2825,category[[category_name_german]:[abbreviation_category_budo]],3,FALSE),"")</f>
        <v/>
      </c>
      <c r="M2825" s="48" t="str">
        <f>IFERROR(VLOOKUP(L2825,category[[category_name_german]:[abbreviation_category_budo]],3,FALSE),"")</f>
        <v/>
      </c>
      <c r="P2825" s="48" t="str">
        <f>IFERROR(VLOOKUP(O2825,category[[category_name_german]:[abbreviation_category_budo]],3,FALSE),"")</f>
        <v/>
      </c>
      <c r="R2825" s="49" t="str">
        <f t="shared" si="396"/>
        <v/>
      </c>
      <c r="U2825" s="48" t="str">
        <f>IFERROR(VLOOKUP(T2825,abbreviation[[description_german]:[abbreviation_budo]],3,FALSE),"")</f>
        <v/>
      </c>
      <c r="X2825" s="51" t="str">
        <f>IFERROR(VLOOKUP(W2825,abbreviation[[description_german]:[abbreviation_budo]],3,FALSE),"")</f>
        <v/>
      </c>
      <c r="Y2825" s="33"/>
      <c r="AA2825" s="49" t="str">
        <f t="shared" si="397"/>
        <v/>
      </c>
      <c r="AD2825" s="48" t="str">
        <f>IFERROR(VLOOKUP(AC2825,abbreviation[[description_german]:[abbreviation_budo]],3,FALSE),"")</f>
        <v/>
      </c>
      <c r="AG2825" s="54" t="str">
        <f>IFERROR(VLOOKUP(AF2825,abbreviation[[description_german]:[abbreviation_budo]],3,FALSE),"")</f>
        <v/>
      </c>
      <c r="AJ2825" s="49" t="str">
        <f t="shared" si="398"/>
        <v>_</v>
      </c>
      <c r="AM2825" s="48" t="str">
        <f>IFERROR(VLOOKUP(AL2825,abbreviation[[description_german]:[abbreviation_budo]],3,FALSE),"")</f>
        <v/>
      </c>
      <c r="AP2825" s="54" t="str">
        <f>IFERROR(VLOOKUP(AO2825,abbreviation[[description_german]:[abbreviation_budo]],3,FALSE),"")</f>
        <v/>
      </c>
      <c r="AS2825" s="49" t="str">
        <f t="shared" si="399"/>
        <v>_</v>
      </c>
      <c r="AV2825" s="53" t="str">
        <f>IFERROR(VLOOKUP(AU2825,abbreviation[[description_german]:[abbreviation_budo]],3,FALSE),"")</f>
        <v/>
      </c>
      <c r="AY2825" s="51" t="str">
        <f>IFERROR(VLOOKUP(AX2825,abbreviation[[description_german]:[abbreviation_budo]],3,FALSE),"")</f>
        <v/>
      </c>
      <c r="BB2825" s="51" t="str">
        <f>IFERROR(VLOOKUP(BA2825,abbreviation[[description_german]:[abbreviation_budo]],3,FALSE),"")</f>
        <v/>
      </c>
      <c r="BE2825" s="51" t="str">
        <f>IFERROR(VLOOKUP(BD2825,abbreviation[[description_german]:[abbreviation_budo]],3,FALSE),"")</f>
        <v/>
      </c>
      <c r="BG2825" s="38"/>
      <c r="BH2825" s="49" t="str">
        <f t="shared" si="400"/>
        <v>_</v>
      </c>
      <c r="BK2825" s="53" t="str">
        <f>IFERROR(VLOOKUP(BJ2825,abbreviation[[description_german]:[abbreviation_budo]],3,FALSE),"")</f>
        <v/>
      </c>
      <c r="BN2825" s="51" t="str">
        <f>IFERROR(VLOOKUP(BM2825,abbreviation[[description_german]:[abbreviation_budo]],3,FALSE),"")</f>
        <v/>
      </c>
      <c r="BO2825" s="31"/>
      <c r="BQ2825" s="51" t="str">
        <f>IFERROR(VLOOKUP(BP2825,abbreviation[[description_german]:[abbreviation_budo]],3,FALSE),"")</f>
        <v/>
      </c>
      <c r="BR2825" s="57" t="str">
        <f t="shared" si="401"/>
        <v>_</v>
      </c>
      <c r="BU2825" s="53" t="str">
        <f>IFERROR(VLOOKUP(BT2825,abbreviation[[description_german]:[abbreviation_budo]],3,FALSE),"")</f>
        <v/>
      </c>
      <c r="BV2825" s="60" t="str">
        <f t="shared" si="402"/>
        <v>_</v>
      </c>
      <c r="BY2825" s="48" t="str">
        <f>IFERROR(VLOOKUP(BX2825,category[[category_name_german]:[abbreviation_category_budo]],3,FALSE),"")</f>
        <v/>
      </c>
      <c r="CB2825" s="48" t="str">
        <f>IFERROR(VLOOKUP(CA2825,category[[category_name_german]:[abbreviation_category_budo]],3,FALSE),"")</f>
        <v/>
      </c>
      <c r="CE2825" s="48" t="str">
        <f>IFERROR(VLOOKUP(CD2825,category[[category_name_german]:[abbreviation_category_budo]],3,FALSE),"")</f>
        <v/>
      </c>
      <c r="CH2825" s="48" t="str">
        <f>IFERROR(VLOOKUP(CG2825,category[[category_name_german]:[abbreviation_category_budo]],3,FALSE),"")</f>
        <v/>
      </c>
      <c r="CK2825" s="48" t="str">
        <f>IFERROR(VLOOKUP(CJ2825,category[[category_name_german]:[abbreviation_category_budo]],3,FALSE),"")</f>
        <v/>
      </c>
      <c r="CM2825" s="49" t="str">
        <f t="shared" si="403"/>
        <v/>
      </c>
      <c r="CO2825" s="63" t="str">
        <f t="shared" si="404"/>
        <v/>
      </c>
    </row>
    <row r="2826" spans="4:93" x14ac:dyDescent="0.25">
      <c r="D2826" s="48" t="str">
        <f>IFERROR(VLOOKUP(C2826,category[[category_name_german]:[abbreviation_category_budo]],3,FALSE),"")</f>
        <v/>
      </c>
      <c r="G2826" s="48" t="str">
        <f>IFERROR(VLOOKUP(F2826,category[[category_name_german]:[abbreviation_category_budo]],3,FALSE),"")</f>
        <v/>
      </c>
      <c r="J2826" s="48" t="str">
        <f>IFERROR(VLOOKUP(I2826,category[[category_name_german]:[abbreviation_category_budo]],3,FALSE),"")</f>
        <v/>
      </c>
      <c r="M2826" s="48" t="str">
        <f>IFERROR(VLOOKUP(L2826,category[[category_name_german]:[abbreviation_category_budo]],3,FALSE),"")</f>
        <v/>
      </c>
      <c r="P2826" s="48" t="str">
        <f>IFERROR(VLOOKUP(O2826,category[[category_name_german]:[abbreviation_category_budo]],3,FALSE),"")</f>
        <v/>
      </c>
      <c r="R2826" s="49" t="str">
        <f t="shared" si="396"/>
        <v/>
      </c>
      <c r="U2826" s="48" t="str">
        <f>IFERROR(VLOOKUP(T2826,abbreviation[[description_german]:[abbreviation_budo]],3,FALSE),"")</f>
        <v/>
      </c>
      <c r="X2826" s="51" t="str">
        <f>IFERROR(VLOOKUP(W2826,abbreviation[[description_german]:[abbreviation_budo]],3,FALSE),"")</f>
        <v/>
      </c>
      <c r="Y2826" s="33"/>
      <c r="AA2826" s="49" t="str">
        <f t="shared" si="397"/>
        <v/>
      </c>
      <c r="AD2826" s="48" t="str">
        <f>IFERROR(VLOOKUP(AC2826,abbreviation[[description_german]:[abbreviation_budo]],3,FALSE),"")</f>
        <v/>
      </c>
      <c r="AG2826" s="54" t="str">
        <f>IFERROR(VLOOKUP(AF2826,abbreviation[[description_german]:[abbreviation_budo]],3,FALSE),"")</f>
        <v/>
      </c>
      <c r="AJ2826" s="49" t="str">
        <f t="shared" si="398"/>
        <v>_</v>
      </c>
      <c r="AM2826" s="48" t="str">
        <f>IFERROR(VLOOKUP(AL2826,abbreviation[[description_german]:[abbreviation_budo]],3,FALSE),"")</f>
        <v/>
      </c>
      <c r="AP2826" s="54" t="str">
        <f>IFERROR(VLOOKUP(AO2826,abbreviation[[description_german]:[abbreviation_budo]],3,FALSE),"")</f>
        <v/>
      </c>
      <c r="AS2826" s="49" t="str">
        <f t="shared" si="399"/>
        <v>_</v>
      </c>
      <c r="AV2826" s="53" t="str">
        <f>IFERROR(VLOOKUP(AU2826,abbreviation[[description_german]:[abbreviation_budo]],3,FALSE),"")</f>
        <v/>
      </c>
      <c r="AY2826" s="51" t="str">
        <f>IFERROR(VLOOKUP(AX2826,abbreviation[[description_german]:[abbreviation_budo]],3,FALSE),"")</f>
        <v/>
      </c>
      <c r="BB2826" s="51" t="str">
        <f>IFERROR(VLOOKUP(BA2826,abbreviation[[description_german]:[abbreviation_budo]],3,FALSE),"")</f>
        <v/>
      </c>
      <c r="BE2826" s="51" t="str">
        <f>IFERROR(VLOOKUP(BD2826,abbreviation[[description_german]:[abbreviation_budo]],3,FALSE),"")</f>
        <v/>
      </c>
      <c r="BG2826" s="38"/>
      <c r="BH2826" s="49" t="str">
        <f t="shared" si="400"/>
        <v>_</v>
      </c>
      <c r="BK2826" s="53" t="str">
        <f>IFERROR(VLOOKUP(BJ2826,abbreviation[[description_german]:[abbreviation_budo]],3,FALSE),"")</f>
        <v/>
      </c>
      <c r="BN2826" s="51" t="str">
        <f>IFERROR(VLOOKUP(BM2826,abbreviation[[description_german]:[abbreviation_budo]],3,FALSE),"")</f>
        <v/>
      </c>
      <c r="BO2826" s="31"/>
      <c r="BQ2826" s="51" t="str">
        <f>IFERROR(VLOOKUP(BP2826,abbreviation[[description_german]:[abbreviation_budo]],3,FALSE),"")</f>
        <v/>
      </c>
      <c r="BR2826" s="57" t="str">
        <f t="shared" si="401"/>
        <v>_</v>
      </c>
      <c r="BU2826" s="53" t="str">
        <f>IFERROR(VLOOKUP(BT2826,abbreviation[[description_german]:[abbreviation_budo]],3,FALSE),"")</f>
        <v/>
      </c>
      <c r="BV2826" s="60" t="str">
        <f t="shared" si="402"/>
        <v>_</v>
      </c>
      <c r="BY2826" s="48" t="str">
        <f>IFERROR(VLOOKUP(BX2826,category[[category_name_german]:[abbreviation_category_budo]],3,FALSE),"")</f>
        <v/>
      </c>
      <c r="CB2826" s="48" t="str">
        <f>IFERROR(VLOOKUP(CA2826,category[[category_name_german]:[abbreviation_category_budo]],3,FALSE),"")</f>
        <v/>
      </c>
      <c r="CE2826" s="48" t="str">
        <f>IFERROR(VLOOKUP(CD2826,category[[category_name_german]:[abbreviation_category_budo]],3,FALSE),"")</f>
        <v/>
      </c>
      <c r="CH2826" s="48" t="str">
        <f>IFERROR(VLOOKUP(CG2826,category[[category_name_german]:[abbreviation_category_budo]],3,FALSE),"")</f>
        <v/>
      </c>
      <c r="CK2826" s="48" t="str">
        <f>IFERROR(VLOOKUP(CJ2826,category[[category_name_german]:[abbreviation_category_budo]],3,FALSE),"")</f>
        <v/>
      </c>
      <c r="CM2826" s="49" t="str">
        <f t="shared" si="403"/>
        <v/>
      </c>
      <c r="CO2826" s="63" t="str">
        <f t="shared" si="404"/>
        <v/>
      </c>
    </row>
    <row r="2827" spans="4:93" x14ac:dyDescent="0.25">
      <c r="D2827" s="48" t="str">
        <f>IFERROR(VLOOKUP(C2827,category[[category_name_german]:[abbreviation_category_budo]],3,FALSE),"")</f>
        <v/>
      </c>
      <c r="G2827" s="48" t="str">
        <f>IFERROR(VLOOKUP(F2827,category[[category_name_german]:[abbreviation_category_budo]],3,FALSE),"")</f>
        <v/>
      </c>
      <c r="J2827" s="48" t="str">
        <f>IFERROR(VLOOKUP(I2827,category[[category_name_german]:[abbreviation_category_budo]],3,FALSE),"")</f>
        <v/>
      </c>
      <c r="M2827" s="48" t="str">
        <f>IFERROR(VLOOKUP(L2827,category[[category_name_german]:[abbreviation_category_budo]],3,FALSE),"")</f>
        <v/>
      </c>
      <c r="P2827" s="48" t="str">
        <f>IFERROR(VLOOKUP(O2827,category[[category_name_german]:[abbreviation_category_budo]],3,FALSE),"")</f>
        <v/>
      </c>
      <c r="R2827" s="49" t="str">
        <f t="shared" si="396"/>
        <v/>
      </c>
      <c r="U2827" s="48" t="str">
        <f>IFERROR(VLOOKUP(T2827,abbreviation[[description_german]:[abbreviation_budo]],3,FALSE),"")</f>
        <v/>
      </c>
      <c r="X2827" s="51" t="str">
        <f>IFERROR(VLOOKUP(W2827,abbreviation[[description_german]:[abbreviation_budo]],3,FALSE),"")</f>
        <v/>
      </c>
      <c r="Y2827" s="33"/>
      <c r="AA2827" s="49" t="str">
        <f t="shared" si="397"/>
        <v/>
      </c>
      <c r="AD2827" s="48" t="str">
        <f>IFERROR(VLOOKUP(AC2827,abbreviation[[description_german]:[abbreviation_budo]],3,FALSE),"")</f>
        <v/>
      </c>
      <c r="AG2827" s="54" t="str">
        <f>IFERROR(VLOOKUP(AF2827,abbreviation[[description_german]:[abbreviation_budo]],3,FALSE),"")</f>
        <v/>
      </c>
      <c r="AJ2827" s="49" t="str">
        <f t="shared" si="398"/>
        <v>_</v>
      </c>
      <c r="AM2827" s="48" t="str">
        <f>IFERROR(VLOOKUP(AL2827,abbreviation[[description_german]:[abbreviation_budo]],3,FALSE),"")</f>
        <v/>
      </c>
      <c r="AP2827" s="54" t="str">
        <f>IFERROR(VLOOKUP(AO2827,abbreviation[[description_german]:[abbreviation_budo]],3,FALSE),"")</f>
        <v/>
      </c>
      <c r="AS2827" s="49" t="str">
        <f t="shared" si="399"/>
        <v>_</v>
      </c>
      <c r="AV2827" s="53" t="str">
        <f>IFERROR(VLOOKUP(AU2827,abbreviation[[description_german]:[abbreviation_budo]],3,FALSE),"")</f>
        <v/>
      </c>
      <c r="AY2827" s="51" t="str">
        <f>IFERROR(VLOOKUP(AX2827,abbreviation[[description_german]:[abbreviation_budo]],3,FALSE),"")</f>
        <v/>
      </c>
      <c r="BB2827" s="51" t="str">
        <f>IFERROR(VLOOKUP(BA2827,abbreviation[[description_german]:[abbreviation_budo]],3,FALSE),"")</f>
        <v/>
      </c>
      <c r="BE2827" s="51" t="str">
        <f>IFERROR(VLOOKUP(BD2827,abbreviation[[description_german]:[abbreviation_budo]],3,FALSE),"")</f>
        <v/>
      </c>
      <c r="BG2827" s="38"/>
      <c r="BH2827" s="49" t="str">
        <f t="shared" si="400"/>
        <v>_</v>
      </c>
      <c r="BK2827" s="53" t="str">
        <f>IFERROR(VLOOKUP(BJ2827,abbreviation[[description_german]:[abbreviation_budo]],3,FALSE),"")</f>
        <v/>
      </c>
      <c r="BN2827" s="51" t="str">
        <f>IFERROR(VLOOKUP(BM2827,abbreviation[[description_german]:[abbreviation_budo]],3,FALSE),"")</f>
        <v/>
      </c>
      <c r="BO2827" s="31"/>
      <c r="BQ2827" s="51" t="str">
        <f>IFERROR(VLOOKUP(BP2827,abbreviation[[description_german]:[abbreviation_budo]],3,FALSE),"")</f>
        <v/>
      </c>
      <c r="BR2827" s="57" t="str">
        <f t="shared" si="401"/>
        <v>_</v>
      </c>
      <c r="BU2827" s="53" t="str">
        <f>IFERROR(VLOOKUP(BT2827,abbreviation[[description_german]:[abbreviation_budo]],3,FALSE),"")</f>
        <v/>
      </c>
      <c r="BV2827" s="60" t="str">
        <f t="shared" si="402"/>
        <v>_</v>
      </c>
      <c r="BY2827" s="48" t="str">
        <f>IFERROR(VLOOKUP(BX2827,category[[category_name_german]:[abbreviation_category_budo]],3,FALSE),"")</f>
        <v/>
      </c>
      <c r="CB2827" s="48" t="str">
        <f>IFERROR(VLOOKUP(CA2827,category[[category_name_german]:[abbreviation_category_budo]],3,FALSE),"")</f>
        <v/>
      </c>
      <c r="CE2827" s="48" t="str">
        <f>IFERROR(VLOOKUP(CD2827,category[[category_name_german]:[abbreviation_category_budo]],3,FALSE),"")</f>
        <v/>
      </c>
      <c r="CH2827" s="48" t="str">
        <f>IFERROR(VLOOKUP(CG2827,category[[category_name_german]:[abbreviation_category_budo]],3,FALSE),"")</f>
        <v/>
      </c>
      <c r="CK2827" s="48" t="str">
        <f>IFERROR(VLOOKUP(CJ2827,category[[category_name_german]:[abbreviation_category_budo]],3,FALSE),"")</f>
        <v/>
      </c>
      <c r="CM2827" s="49" t="str">
        <f t="shared" si="403"/>
        <v/>
      </c>
      <c r="CO2827" s="63" t="str">
        <f t="shared" si="404"/>
        <v/>
      </c>
    </row>
    <row r="2828" spans="4:93" x14ac:dyDescent="0.25">
      <c r="D2828" s="48" t="str">
        <f>IFERROR(VLOOKUP(C2828,category[[category_name_german]:[abbreviation_category_budo]],3,FALSE),"")</f>
        <v/>
      </c>
      <c r="G2828" s="48" t="str">
        <f>IFERROR(VLOOKUP(F2828,category[[category_name_german]:[abbreviation_category_budo]],3,FALSE),"")</f>
        <v/>
      </c>
      <c r="J2828" s="48" t="str">
        <f>IFERROR(VLOOKUP(I2828,category[[category_name_german]:[abbreviation_category_budo]],3,FALSE),"")</f>
        <v/>
      </c>
      <c r="M2828" s="48" t="str">
        <f>IFERROR(VLOOKUP(L2828,category[[category_name_german]:[abbreviation_category_budo]],3,FALSE),"")</f>
        <v/>
      </c>
      <c r="P2828" s="48" t="str">
        <f>IFERROR(VLOOKUP(O2828,category[[category_name_german]:[abbreviation_category_budo]],3,FALSE),"")</f>
        <v/>
      </c>
      <c r="R2828" s="49" t="str">
        <f t="shared" si="396"/>
        <v/>
      </c>
      <c r="U2828" s="48" t="str">
        <f>IFERROR(VLOOKUP(T2828,abbreviation[[description_german]:[abbreviation_budo]],3,FALSE),"")</f>
        <v/>
      </c>
      <c r="X2828" s="51" t="str">
        <f>IFERROR(VLOOKUP(W2828,abbreviation[[description_german]:[abbreviation_budo]],3,FALSE),"")</f>
        <v/>
      </c>
      <c r="Y2828" s="33"/>
      <c r="AA2828" s="49" t="str">
        <f t="shared" si="397"/>
        <v/>
      </c>
      <c r="AD2828" s="48" t="str">
        <f>IFERROR(VLOOKUP(AC2828,abbreviation[[description_german]:[abbreviation_budo]],3,FALSE),"")</f>
        <v/>
      </c>
      <c r="AG2828" s="54" t="str">
        <f>IFERROR(VLOOKUP(AF2828,abbreviation[[description_german]:[abbreviation_budo]],3,FALSE),"")</f>
        <v/>
      </c>
      <c r="AJ2828" s="49" t="str">
        <f t="shared" si="398"/>
        <v>_</v>
      </c>
      <c r="AM2828" s="48" t="str">
        <f>IFERROR(VLOOKUP(AL2828,abbreviation[[description_german]:[abbreviation_budo]],3,FALSE),"")</f>
        <v/>
      </c>
      <c r="AP2828" s="54" t="str">
        <f>IFERROR(VLOOKUP(AO2828,abbreviation[[description_german]:[abbreviation_budo]],3,FALSE),"")</f>
        <v/>
      </c>
      <c r="AS2828" s="49" t="str">
        <f t="shared" si="399"/>
        <v>_</v>
      </c>
      <c r="AV2828" s="53" t="str">
        <f>IFERROR(VLOOKUP(AU2828,abbreviation[[description_german]:[abbreviation_budo]],3,FALSE),"")</f>
        <v/>
      </c>
      <c r="AY2828" s="51" t="str">
        <f>IFERROR(VLOOKUP(AX2828,abbreviation[[description_german]:[abbreviation_budo]],3,FALSE),"")</f>
        <v/>
      </c>
      <c r="BB2828" s="51" t="str">
        <f>IFERROR(VLOOKUP(BA2828,abbreviation[[description_german]:[abbreviation_budo]],3,FALSE),"")</f>
        <v/>
      </c>
      <c r="BE2828" s="51" t="str">
        <f>IFERROR(VLOOKUP(BD2828,abbreviation[[description_german]:[abbreviation_budo]],3,FALSE),"")</f>
        <v/>
      </c>
      <c r="BG2828" s="38"/>
      <c r="BH2828" s="49" t="str">
        <f t="shared" si="400"/>
        <v>_</v>
      </c>
      <c r="BK2828" s="53" t="str">
        <f>IFERROR(VLOOKUP(BJ2828,abbreviation[[description_german]:[abbreviation_budo]],3,FALSE),"")</f>
        <v/>
      </c>
      <c r="BN2828" s="51" t="str">
        <f>IFERROR(VLOOKUP(BM2828,abbreviation[[description_german]:[abbreviation_budo]],3,FALSE),"")</f>
        <v/>
      </c>
      <c r="BO2828" s="31"/>
      <c r="BQ2828" s="51" t="str">
        <f>IFERROR(VLOOKUP(BP2828,abbreviation[[description_german]:[abbreviation_budo]],3,FALSE),"")</f>
        <v/>
      </c>
      <c r="BR2828" s="57" t="str">
        <f t="shared" si="401"/>
        <v>_</v>
      </c>
      <c r="BU2828" s="53" t="str">
        <f>IFERROR(VLOOKUP(BT2828,abbreviation[[description_german]:[abbreviation_budo]],3,FALSE),"")</f>
        <v/>
      </c>
      <c r="BV2828" s="60" t="str">
        <f t="shared" si="402"/>
        <v>_</v>
      </c>
      <c r="BY2828" s="48" t="str">
        <f>IFERROR(VLOOKUP(BX2828,category[[category_name_german]:[abbreviation_category_budo]],3,FALSE),"")</f>
        <v/>
      </c>
      <c r="CB2828" s="48" t="str">
        <f>IFERROR(VLOOKUP(CA2828,category[[category_name_german]:[abbreviation_category_budo]],3,FALSE),"")</f>
        <v/>
      </c>
      <c r="CE2828" s="48" t="str">
        <f>IFERROR(VLOOKUP(CD2828,category[[category_name_german]:[abbreviation_category_budo]],3,FALSE),"")</f>
        <v/>
      </c>
      <c r="CH2828" s="48" t="str">
        <f>IFERROR(VLOOKUP(CG2828,category[[category_name_german]:[abbreviation_category_budo]],3,FALSE),"")</f>
        <v/>
      </c>
      <c r="CK2828" s="48" t="str">
        <f>IFERROR(VLOOKUP(CJ2828,category[[category_name_german]:[abbreviation_category_budo]],3,FALSE),"")</f>
        <v/>
      </c>
      <c r="CM2828" s="49" t="str">
        <f t="shared" si="403"/>
        <v/>
      </c>
      <c r="CO2828" s="63" t="str">
        <f t="shared" si="404"/>
        <v/>
      </c>
    </row>
    <row r="2829" spans="4:93" x14ac:dyDescent="0.25">
      <c r="D2829" s="48" t="str">
        <f>IFERROR(VLOOKUP(C2829,category[[category_name_german]:[abbreviation_category_budo]],3,FALSE),"")</f>
        <v/>
      </c>
      <c r="G2829" s="48" t="str">
        <f>IFERROR(VLOOKUP(F2829,category[[category_name_german]:[abbreviation_category_budo]],3,FALSE),"")</f>
        <v/>
      </c>
      <c r="J2829" s="48" t="str">
        <f>IFERROR(VLOOKUP(I2829,category[[category_name_german]:[abbreviation_category_budo]],3,FALSE),"")</f>
        <v/>
      </c>
      <c r="M2829" s="48" t="str">
        <f>IFERROR(VLOOKUP(L2829,category[[category_name_german]:[abbreviation_category_budo]],3,FALSE),"")</f>
        <v/>
      </c>
      <c r="P2829" s="48" t="str">
        <f>IFERROR(VLOOKUP(O2829,category[[category_name_german]:[abbreviation_category_budo]],3,FALSE),"")</f>
        <v/>
      </c>
      <c r="R2829" s="49" t="str">
        <f t="shared" si="396"/>
        <v/>
      </c>
      <c r="U2829" s="48" t="str">
        <f>IFERROR(VLOOKUP(T2829,abbreviation[[description_german]:[abbreviation_budo]],3,FALSE),"")</f>
        <v/>
      </c>
      <c r="X2829" s="51" t="str">
        <f>IFERROR(VLOOKUP(W2829,abbreviation[[description_german]:[abbreviation_budo]],3,FALSE),"")</f>
        <v/>
      </c>
      <c r="Y2829" s="33"/>
      <c r="AA2829" s="49" t="str">
        <f t="shared" si="397"/>
        <v/>
      </c>
      <c r="AD2829" s="48" t="str">
        <f>IFERROR(VLOOKUP(AC2829,abbreviation[[description_german]:[abbreviation_budo]],3,FALSE),"")</f>
        <v/>
      </c>
      <c r="AG2829" s="54" t="str">
        <f>IFERROR(VLOOKUP(AF2829,abbreviation[[description_german]:[abbreviation_budo]],3,FALSE),"")</f>
        <v/>
      </c>
      <c r="AJ2829" s="49" t="str">
        <f t="shared" si="398"/>
        <v>_</v>
      </c>
      <c r="AM2829" s="48" t="str">
        <f>IFERROR(VLOOKUP(AL2829,abbreviation[[description_german]:[abbreviation_budo]],3,FALSE),"")</f>
        <v/>
      </c>
      <c r="AP2829" s="54" t="str">
        <f>IFERROR(VLOOKUP(AO2829,abbreviation[[description_german]:[abbreviation_budo]],3,FALSE),"")</f>
        <v/>
      </c>
      <c r="AS2829" s="49" t="str">
        <f t="shared" si="399"/>
        <v>_</v>
      </c>
      <c r="AV2829" s="53" t="str">
        <f>IFERROR(VLOOKUP(AU2829,abbreviation[[description_german]:[abbreviation_budo]],3,FALSE),"")</f>
        <v/>
      </c>
      <c r="AY2829" s="51" t="str">
        <f>IFERROR(VLOOKUP(AX2829,abbreviation[[description_german]:[abbreviation_budo]],3,FALSE),"")</f>
        <v/>
      </c>
      <c r="BB2829" s="51" t="str">
        <f>IFERROR(VLOOKUP(BA2829,abbreviation[[description_german]:[abbreviation_budo]],3,FALSE),"")</f>
        <v/>
      </c>
      <c r="BE2829" s="51" t="str">
        <f>IFERROR(VLOOKUP(BD2829,abbreviation[[description_german]:[abbreviation_budo]],3,FALSE),"")</f>
        <v/>
      </c>
      <c r="BG2829" s="38"/>
      <c r="BH2829" s="49" t="str">
        <f t="shared" si="400"/>
        <v>_</v>
      </c>
      <c r="BK2829" s="53" t="str">
        <f>IFERROR(VLOOKUP(BJ2829,abbreviation[[description_german]:[abbreviation_budo]],3,FALSE),"")</f>
        <v/>
      </c>
      <c r="BN2829" s="51" t="str">
        <f>IFERROR(VLOOKUP(BM2829,abbreviation[[description_german]:[abbreviation_budo]],3,FALSE),"")</f>
        <v/>
      </c>
      <c r="BO2829" s="31"/>
      <c r="BQ2829" s="51" t="str">
        <f>IFERROR(VLOOKUP(BP2829,abbreviation[[description_german]:[abbreviation_budo]],3,FALSE),"")</f>
        <v/>
      </c>
      <c r="BR2829" s="57" t="str">
        <f t="shared" si="401"/>
        <v>_</v>
      </c>
      <c r="BU2829" s="53" t="str">
        <f>IFERROR(VLOOKUP(BT2829,abbreviation[[description_german]:[abbreviation_budo]],3,FALSE),"")</f>
        <v/>
      </c>
      <c r="BV2829" s="60" t="str">
        <f t="shared" si="402"/>
        <v>_</v>
      </c>
      <c r="BY2829" s="48" t="str">
        <f>IFERROR(VLOOKUP(BX2829,category[[category_name_german]:[abbreviation_category_budo]],3,FALSE),"")</f>
        <v/>
      </c>
      <c r="CB2829" s="48" t="str">
        <f>IFERROR(VLOOKUP(CA2829,category[[category_name_german]:[abbreviation_category_budo]],3,FALSE),"")</f>
        <v/>
      </c>
      <c r="CE2829" s="48" t="str">
        <f>IFERROR(VLOOKUP(CD2829,category[[category_name_german]:[abbreviation_category_budo]],3,FALSE),"")</f>
        <v/>
      </c>
      <c r="CH2829" s="48" t="str">
        <f>IFERROR(VLOOKUP(CG2829,category[[category_name_german]:[abbreviation_category_budo]],3,FALSE),"")</f>
        <v/>
      </c>
      <c r="CK2829" s="48" t="str">
        <f>IFERROR(VLOOKUP(CJ2829,category[[category_name_german]:[abbreviation_category_budo]],3,FALSE),"")</f>
        <v/>
      </c>
      <c r="CM2829" s="49" t="str">
        <f t="shared" si="403"/>
        <v/>
      </c>
      <c r="CO2829" s="63" t="str">
        <f t="shared" si="404"/>
        <v/>
      </c>
    </row>
    <row r="2830" spans="4:93" x14ac:dyDescent="0.25">
      <c r="D2830" s="48" t="str">
        <f>IFERROR(VLOOKUP(C2830,category[[category_name_german]:[abbreviation_category_budo]],3,FALSE),"")</f>
        <v/>
      </c>
      <c r="G2830" s="48" t="str">
        <f>IFERROR(VLOOKUP(F2830,category[[category_name_german]:[abbreviation_category_budo]],3,FALSE),"")</f>
        <v/>
      </c>
      <c r="J2830" s="48" t="str">
        <f>IFERROR(VLOOKUP(I2830,category[[category_name_german]:[abbreviation_category_budo]],3,FALSE),"")</f>
        <v/>
      </c>
      <c r="M2830" s="48" t="str">
        <f>IFERROR(VLOOKUP(L2830,category[[category_name_german]:[abbreviation_category_budo]],3,FALSE),"")</f>
        <v/>
      </c>
      <c r="P2830" s="48" t="str">
        <f>IFERROR(VLOOKUP(O2830,category[[category_name_german]:[abbreviation_category_budo]],3,FALSE),"")</f>
        <v/>
      </c>
      <c r="R2830" s="49" t="str">
        <f t="shared" si="396"/>
        <v/>
      </c>
      <c r="U2830" s="48" t="str">
        <f>IFERROR(VLOOKUP(T2830,abbreviation[[description_german]:[abbreviation_budo]],3,FALSE),"")</f>
        <v/>
      </c>
      <c r="X2830" s="51" t="str">
        <f>IFERROR(VLOOKUP(W2830,abbreviation[[description_german]:[abbreviation_budo]],3,FALSE),"")</f>
        <v/>
      </c>
      <c r="Y2830" s="33"/>
      <c r="AA2830" s="49" t="str">
        <f t="shared" si="397"/>
        <v/>
      </c>
      <c r="AD2830" s="48" t="str">
        <f>IFERROR(VLOOKUP(AC2830,abbreviation[[description_german]:[abbreviation_budo]],3,FALSE),"")</f>
        <v/>
      </c>
      <c r="AG2830" s="54" t="str">
        <f>IFERROR(VLOOKUP(AF2830,abbreviation[[description_german]:[abbreviation_budo]],3,FALSE),"")</f>
        <v/>
      </c>
      <c r="AJ2830" s="49" t="str">
        <f t="shared" si="398"/>
        <v>_</v>
      </c>
      <c r="AM2830" s="48" t="str">
        <f>IFERROR(VLOOKUP(AL2830,abbreviation[[description_german]:[abbreviation_budo]],3,FALSE),"")</f>
        <v/>
      </c>
      <c r="AP2830" s="54" t="str">
        <f>IFERROR(VLOOKUP(AO2830,abbreviation[[description_german]:[abbreviation_budo]],3,FALSE),"")</f>
        <v/>
      </c>
      <c r="AS2830" s="49" t="str">
        <f t="shared" si="399"/>
        <v>_</v>
      </c>
      <c r="AV2830" s="53" t="str">
        <f>IFERROR(VLOOKUP(AU2830,abbreviation[[description_german]:[abbreviation_budo]],3,FALSE),"")</f>
        <v/>
      </c>
      <c r="AY2830" s="51" t="str">
        <f>IFERROR(VLOOKUP(AX2830,abbreviation[[description_german]:[abbreviation_budo]],3,FALSE),"")</f>
        <v/>
      </c>
      <c r="BB2830" s="51" t="str">
        <f>IFERROR(VLOOKUP(BA2830,abbreviation[[description_german]:[abbreviation_budo]],3,FALSE),"")</f>
        <v/>
      </c>
      <c r="BE2830" s="51" t="str">
        <f>IFERROR(VLOOKUP(BD2830,abbreviation[[description_german]:[abbreviation_budo]],3,FALSE),"")</f>
        <v/>
      </c>
      <c r="BG2830" s="38"/>
      <c r="BH2830" s="49" t="str">
        <f t="shared" si="400"/>
        <v>_</v>
      </c>
      <c r="BK2830" s="53" t="str">
        <f>IFERROR(VLOOKUP(BJ2830,abbreviation[[description_german]:[abbreviation_budo]],3,FALSE),"")</f>
        <v/>
      </c>
      <c r="BN2830" s="51" t="str">
        <f>IFERROR(VLOOKUP(BM2830,abbreviation[[description_german]:[abbreviation_budo]],3,FALSE),"")</f>
        <v/>
      </c>
      <c r="BO2830" s="31"/>
      <c r="BQ2830" s="51" t="str">
        <f>IFERROR(VLOOKUP(BP2830,abbreviation[[description_german]:[abbreviation_budo]],3,FALSE),"")</f>
        <v/>
      </c>
      <c r="BR2830" s="57" t="str">
        <f t="shared" si="401"/>
        <v>_</v>
      </c>
      <c r="BU2830" s="53" t="str">
        <f>IFERROR(VLOOKUP(BT2830,abbreviation[[description_german]:[abbreviation_budo]],3,FALSE),"")</f>
        <v/>
      </c>
      <c r="BV2830" s="60" t="str">
        <f t="shared" si="402"/>
        <v>_</v>
      </c>
      <c r="BY2830" s="48" t="str">
        <f>IFERROR(VLOOKUP(BX2830,category[[category_name_german]:[abbreviation_category_budo]],3,FALSE),"")</f>
        <v/>
      </c>
      <c r="CB2830" s="48" t="str">
        <f>IFERROR(VLOOKUP(CA2830,category[[category_name_german]:[abbreviation_category_budo]],3,FALSE),"")</f>
        <v/>
      </c>
      <c r="CE2830" s="48" t="str">
        <f>IFERROR(VLOOKUP(CD2830,category[[category_name_german]:[abbreviation_category_budo]],3,FALSE),"")</f>
        <v/>
      </c>
      <c r="CH2830" s="48" t="str">
        <f>IFERROR(VLOOKUP(CG2830,category[[category_name_german]:[abbreviation_category_budo]],3,FALSE),"")</f>
        <v/>
      </c>
      <c r="CK2830" s="48" t="str">
        <f>IFERROR(VLOOKUP(CJ2830,category[[category_name_german]:[abbreviation_category_budo]],3,FALSE),"")</f>
        <v/>
      </c>
      <c r="CM2830" s="49" t="str">
        <f t="shared" si="403"/>
        <v/>
      </c>
      <c r="CO2830" s="63" t="str">
        <f t="shared" si="404"/>
        <v/>
      </c>
    </row>
    <row r="2831" spans="4:93" x14ac:dyDescent="0.25">
      <c r="D2831" s="48" t="str">
        <f>IFERROR(VLOOKUP(C2831,category[[category_name_german]:[abbreviation_category_budo]],3,FALSE),"")</f>
        <v/>
      </c>
      <c r="G2831" s="48" t="str">
        <f>IFERROR(VLOOKUP(F2831,category[[category_name_german]:[abbreviation_category_budo]],3,FALSE),"")</f>
        <v/>
      </c>
      <c r="J2831" s="48" t="str">
        <f>IFERROR(VLOOKUP(I2831,category[[category_name_german]:[abbreviation_category_budo]],3,FALSE),"")</f>
        <v/>
      </c>
      <c r="M2831" s="48" t="str">
        <f>IFERROR(VLOOKUP(L2831,category[[category_name_german]:[abbreviation_category_budo]],3,FALSE),"")</f>
        <v/>
      </c>
      <c r="P2831" s="48" t="str">
        <f>IFERROR(VLOOKUP(O2831,category[[category_name_german]:[abbreviation_category_budo]],3,FALSE),"")</f>
        <v/>
      </c>
      <c r="R2831" s="49" t="str">
        <f t="shared" si="396"/>
        <v/>
      </c>
      <c r="U2831" s="48" t="str">
        <f>IFERROR(VLOOKUP(T2831,abbreviation[[description_german]:[abbreviation_budo]],3,FALSE),"")</f>
        <v/>
      </c>
      <c r="X2831" s="51" t="str">
        <f>IFERROR(VLOOKUP(W2831,abbreviation[[description_german]:[abbreviation_budo]],3,FALSE),"")</f>
        <v/>
      </c>
      <c r="Y2831" s="33"/>
      <c r="AA2831" s="49" t="str">
        <f t="shared" si="397"/>
        <v/>
      </c>
      <c r="AD2831" s="48" t="str">
        <f>IFERROR(VLOOKUP(AC2831,abbreviation[[description_german]:[abbreviation_budo]],3,FALSE),"")</f>
        <v/>
      </c>
      <c r="AG2831" s="54" t="str">
        <f>IFERROR(VLOOKUP(AF2831,abbreviation[[description_german]:[abbreviation_budo]],3,FALSE),"")</f>
        <v/>
      </c>
      <c r="AJ2831" s="49" t="str">
        <f t="shared" si="398"/>
        <v>_</v>
      </c>
      <c r="AM2831" s="48" t="str">
        <f>IFERROR(VLOOKUP(AL2831,abbreviation[[description_german]:[abbreviation_budo]],3,FALSE),"")</f>
        <v/>
      </c>
      <c r="AP2831" s="54" t="str">
        <f>IFERROR(VLOOKUP(AO2831,abbreviation[[description_german]:[abbreviation_budo]],3,FALSE),"")</f>
        <v/>
      </c>
      <c r="AS2831" s="49" t="str">
        <f t="shared" si="399"/>
        <v>_</v>
      </c>
      <c r="AV2831" s="53" t="str">
        <f>IFERROR(VLOOKUP(AU2831,abbreviation[[description_german]:[abbreviation_budo]],3,FALSE),"")</f>
        <v/>
      </c>
      <c r="AY2831" s="51" t="str">
        <f>IFERROR(VLOOKUP(AX2831,abbreviation[[description_german]:[abbreviation_budo]],3,FALSE),"")</f>
        <v/>
      </c>
      <c r="BB2831" s="51" t="str">
        <f>IFERROR(VLOOKUP(BA2831,abbreviation[[description_german]:[abbreviation_budo]],3,FALSE),"")</f>
        <v/>
      </c>
      <c r="BE2831" s="51" t="str">
        <f>IFERROR(VLOOKUP(BD2831,abbreviation[[description_german]:[abbreviation_budo]],3,FALSE),"")</f>
        <v/>
      </c>
      <c r="BG2831" s="38"/>
      <c r="BH2831" s="49" t="str">
        <f t="shared" si="400"/>
        <v>_</v>
      </c>
      <c r="BK2831" s="53" t="str">
        <f>IFERROR(VLOOKUP(BJ2831,abbreviation[[description_german]:[abbreviation_budo]],3,FALSE),"")</f>
        <v/>
      </c>
      <c r="BN2831" s="51" t="str">
        <f>IFERROR(VLOOKUP(BM2831,abbreviation[[description_german]:[abbreviation_budo]],3,FALSE),"")</f>
        <v/>
      </c>
      <c r="BO2831" s="31"/>
      <c r="BQ2831" s="51" t="str">
        <f>IFERROR(VLOOKUP(BP2831,abbreviation[[description_german]:[abbreviation_budo]],3,FALSE),"")</f>
        <v/>
      </c>
      <c r="BR2831" s="57" t="str">
        <f t="shared" si="401"/>
        <v>_</v>
      </c>
      <c r="BU2831" s="53" t="str">
        <f>IFERROR(VLOOKUP(BT2831,abbreviation[[description_german]:[abbreviation_budo]],3,FALSE),"")</f>
        <v/>
      </c>
      <c r="BV2831" s="60" t="str">
        <f t="shared" si="402"/>
        <v>_</v>
      </c>
      <c r="BY2831" s="48" t="str">
        <f>IFERROR(VLOOKUP(BX2831,category[[category_name_german]:[abbreviation_category_budo]],3,FALSE),"")</f>
        <v/>
      </c>
      <c r="CB2831" s="48" t="str">
        <f>IFERROR(VLOOKUP(CA2831,category[[category_name_german]:[abbreviation_category_budo]],3,FALSE),"")</f>
        <v/>
      </c>
      <c r="CE2831" s="48" t="str">
        <f>IFERROR(VLOOKUP(CD2831,category[[category_name_german]:[abbreviation_category_budo]],3,FALSE),"")</f>
        <v/>
      </c>
      <c r="CH2831" s="48" t="str">
        <f>IFERROR(VLOOKUP(CG2831,category[[category_name_german]:[abbreviation_category_budo]],3,FALSE),"")</f>
        <v/>
      </c>
      <c r="CK2831" s="48" t="str">
        <f>IFERROR(VLOOKUP(CJ2831,category[[category_name_german]:[abbreviation_category_budo]],3,FALSE),"")</f>
        <v/>
      </c>
      <c r="CM2831" s="49" t="str">
        <f t="shared" si="403"/>
        <v/>
      </c>
      <c r="CO2831" s="63" t="str">
        <f t="shared" si="404"/>
        <v/>
      </c>
    </row>
    <row r="2832" spans="4:93" x14ac:dyDescent="0.25">
      <c r="D2832" s="48" t="str">
        <f>IFERROR(VLOOKUP(C2832,category[[category_name_german]:[abbreviation_category_budo]],3,FALSE),"")</f>
        <v/>
      </c>
      <c r="G2832" s="48" t="str">
        <f>IFERROR(VLOOKUP(F2832,category[[category_name_german]:[abbreviation_category_budo]],3,FALSE),"")</f>
        <v/>
      </c>
      <c r="J2832" s="48" t="str">
        <f>IFERROR(VLOOKUP(I2832,category[[category_name_german]:[abbreviation_category_budo]],3,FALSE),"")</f>
        <v/>
      </c>
      <c r="M2832" s="48" t="str">
        <f>IFERROR(VLOOKUP(L2832,category[[category_name_german]:[abbreviation_category_budo]],3,FALSE),"")</f>
        <v/>
      </c>
      <c r="P2832" s="48" t="str">
        <f>IFERROR(VLOOKUP(O2832,category[[category_name_german]:[abbreviation_category_budo]],3,FALSE),"")</f>
        <v/>
      </c>
      <c r="R2832" s="49" t="str">
        <f t="shared" si="396"/>
        <v/>
      </c>
      <c r="U2832" s="48" t="str">
        <f>IFERROR(VLOOKUP(T2832,abbreviation[[description_german]:[abbreviation_budo]],3,FALSE),"")</f>
        <v/>
      </c>
      <c r="X2832" s="51" t="str">
        <f>IFERROR(VLOOKUP(W2832,abbreviation[[description_german]:[abbreviation_budo]],3,FALSE),"")</f>
        <v/>
      </c>
      <c r="Y2832" s="33"/>
      <c r="AA2832" s="49" t="str">
        <f t="shared" si="397"/>
        <v/>
      </c>
      <c r="AD2832" s="48" t="str">
        <f>IFERROR(VLOOKUP(AC2832,abbreviation[[description_german]:[abbreviation_budo]],3,FALSE),"")</f>
        <v/>
      </c>
      <c r="AG2832" s="54" t="str">
        <f>IFERROR(VLOOKUP(AF2832,abbreviation[[description_german]:[abbreviation_budo]],3,FALSE),"")</f>
        <v/>
      </c>
      <c r="AJ2832" s="49" t="str">
        <f t="shared" si="398"/>
        <v>_</v>
      </c>
      <c r="AM2832" s="48" t="str">
        <f>IFERROR(VLOOKUP(AL2832,abbreviation[[description_german]:[abbreviation_budo]],3,FALSE),"")</f>
        <v/>
      </c>
      <c r="AP2832" s="54" t="str">
        <f>IFERROR(VLOOKUP(AO2832,abbreviation[[description_german]:[abbreviation_budo]],3,FALSE),"")</f>
        <v/>
      </c>
      <c r="AS2832" s="49" t="str">
        <f t="shared" si="399"/>
        <v>_</v>
      </c>
      <c r="AV2832" s="53" t="str">
        <f>IFERROR(VLOOKUP(AU2832,abbreviation[[description_german]:[abbreviation_budo]],3,FALSE),"")</f>
        <v/>
      </c>
      <c r="AY2832" s="51" t="str">
        <f>IFERROR(VLOOKUP(AX2832,abbreviation[[description_german]:[abbreviation_budo]],3,FALSE),"")</f>
        <v/>
      </c>
      <c r="BB2832" s="51" t="str">
        <f>IFERROR(VLOOKUP(BA2832,abbreviation[[description_german]:[abbreviation_budo]],3,FALSE),"")</f>
        <v/>
      </c>
      <c r="BE2832" s="51" t="str">
        <f>IFERROR(VLOOKUP(BD2832,abbreviation[[description_german]:[abbreviation_budo]],3,FALSE),"")</f>
        <v/>
      </c>
      <c r="BG2832" s="38"/>
      <c r="BH2832" s="49" t="str">
        <f t="shared" si="400"/>
        <v>_</v>
      </c>
      <c r="BK2832" s="53" t="str">
        <f>IFERROR(VLOOKUP(BJ2832,abbreviation[[description_german]:[abbreviation_budo]],3,FALSE),"")</f>
        <v/>
      </c>
      <c r="BN2832" s="51" t="str">
        <f>IFERROR(VLOOKUP(BM2832,abbreviation[[description_german]:[abbreviation_budo]],3,FALSE),"")</f>
        <v/>
      </c>
      <c r="BO2832" s="31"/>
      <c r="BQ2832" s="51" t="str">
        <f>IFERROR(VLOOKUP(BP2832,abbreviation[[description_german]:[abbreviation_budo]],3,FALSE),"")</f>
        <v/>
      </c>
      <c r="BR2832" s="57" t="str">
        <f t="shared" si="401"/>
        <v>_</v>
      </c>
      <c r="BU2832" s="53" t="str">
        <f>IFERROR(VLOOKUP(BT2832,abbreviation[[description_german]:[abbreviation_budo]],3,FALSE),"")</f>
        <v/>
      </c>
      <c r="BV2832" s="60" t="str">
        <f t="shared" si="402"/>
        <v>_</v>
      </c>
      <c r="BY2832" s="48" t="str">
        <f>IFERROR(VLOOKUP(BX2832,category[[category_name_german]:[abbreviation_category_budo]],3,FALSE),"")</f>
        <v/>
      </c>
      <c r="CB2832" s="48" t="str">
        <f>IFERROR(VLOOKUP(CA2832,category[[category_name_german]:[abbreviation_category_budo]],3,FALSE),"")</f>
        <v/>
      </c>
      <c r="CE2832" s="48" t="str">
        <f>IFERROR(VLOOKUP(CD2832,category[[category_name_german]:[abbreviation_category_budo]],3,FALSE),"")</f>
        <v/>
      </c>
      <c r="CH2832" s="48" t="str">
        <f>IFERROR(VLOOKUP(CG2832,category[[category_name_german]:[abbreviation_category_budo]],3,FALSE),"")</f>
        <v/>
      </c>
      <c r="CK2832" s="48" t="str">
        <f>IFERROR(VLOOKUP(CJ2832,category[[category_name_german]:[abbreviation_category_budo]],3,FALSE),"")</f>
        <v/>
      </c>
      <c r="CM2832" s="49" t="str">
        <f t="shared" si="403"/>
        <v/>
      </c>
      <c r="CO2832" s="63" t="str">
        <f t="shared" si="404"/>
        <v/>
      </c>
    </row>
    <row r="2833" spans="4:93" x14ac:dyDescent="0.25">
      <c r="D2833" s="48" t="str">
        <f>IFERROR(VLOOKUP(C2833,category[[category_name_german]:[abbreviation_category_budo]],3,FALSE),"")</f>
        <v/>
      </c>
      <c r="G2833" s="48" t="str">
        <f>IFERROR(VLOOKUP(F2833,category[[category_name_german]:[abbreviation_category_budo]],3,FALSE),"")</f>
        <v/>
      </c>
      <c r="J2833" s="48" t="str">
        <f>IFERROR(VLOOKUP(I2833,category[[category_name_german]:[abbreviation_category_budo]],3,FALSE),"")</f>
        <v/>
      </c>
      <c r="M2833" s="48" t="str">
        <f>IFERROR(VLOOKUP(L2833,category[[category_name_german]:[abbreviation_category_budo]],3,FALSE),"")</f>
        <v/>
      </c>
      <c r="P2833" s="48" t="str">
        <f>IFERROR(VLOOKUP(O2833,category[[category_name_german]:[abbreviation_category_budo]],3,FALSE),"")</f>
        <v/>
      </c>
      <c r="R2833" s="49" t="str">
        <f t="shared" si="396"/>
        <v/>
      </c>
      <c r="U2833" s="48" t="str">
        <f>IFERROR(VLOOKUP(T2833,abbreviation[[description_german]:[abbreviation_budo]],3,FALSE),"")</f>
        <v/>
      </c>
      <c r="X2833" s="51" t="str">
        <f>IFERROR(VLOOKUP(W2833,abbreviation[[description_german]:[abbreviation_budo]],3,FALSE),"")</f>
        <v/>
      </c>
      <c r="Y2833" s="33"/>
      <c r="AA2833" s="49" t="str">
        <f t="shared" si="397"/>
        <v/>
      </c>
      <c r="AD2833" s="48" t="str">
        <f>IFERROR(VLOOKUP(AC2833,abbreviation[[description_german]:[abbreviation_budo]],3,FALSE),"")</f>
        <v/>
      </c>
      <c r="AG2833" s="54" t="str">
        <f>IFERROR(VLOOKUP(AF2833,abbreviation[[description_german]:[abbreviation_budo]],3,FALSE),"")</f>
        <v/>
      </c>
      <c r="AJ2833" s="49" t="str">
        <f t="shared" si="398"/>
        <v>_</v>
      </c>
      <c r="AM2833" s="48" t="str">
        <f>IFERROR(VLOOKUP(AL2833,abbreviation[[description_german]:[abbreviation_budo]],3,FALSE),"")</f>
        <v/>
      </c>
      <c r="AP2833" s="54" t="str">
        <f>IFERROR(VLOOKUP(AO2833,abbreviation[[description_german]:[abbreviation_budo]],3,FALSE),"")</f>
        <v/>
      </c>
      <c r="AS2833" s="49" t="str">
        <f t="shared" si="399"/>
        <v>_</v>
      </c>
      <c r="AV2833" s="53" t="str">
        <f>IFERROR(VLOOKUP(AU2833,abbreviation[[description_german]:[abbreviation_budo]],3,FALSE),"")</f>
        <v/>
      </c>
      <c r="AY2833" s="51" t="str">
        <f>IFERROR(VLOOKUP(AX2833,abbreviation[[description_german]:[abbreviation_budo]],3,FALSE),"")</f>
        <v/>
      </c>
      <c r="BB2833" s="51" t="str">
        <f>IFERROR(VLOOKUP(BA2833,abbreviation[[description_german]:[abbreviation_budo]],3,FALSE),"")</f>
        <v/>
      </c>
      <c r="BE2833" s="51" t="str">
        <f>IFERROR(VLOOKUP(BD2833,abbreviation[[description_german]:[abbreviation_budo]],3,FALSE),"")</f>
        <v/>
      </c>
      <c r="BG2833" s="38"/>
      <c r="BH2833" s="49" t="str">
        <f t="shared" si="400"/>
        <v>_</v>
      </c>
      <c r="BK2833" s="53" t="str">
        <f>IFERROR(VLOOKUP(BJ2833,abbreviation[[description_german]:[abbreviation_budo]],3,FALSE),"")</f>
        <v/>
      </c>
      <c r="BN2833" s="51" t="str">
        <f>IFERROR(VLOOKUP(BM2833,abbreviation[[description_german]:[abbreviation_budo]],3,FALSE),"")</f>
        <v/>
      </c>
      <c r="BO2833" s="31"/>
      <c r="BQ2833" s="51" t="str">
        <f>IFERROR(VLOOKUP(BP2833,abbreviation[[description_german]:[abbreviation_budo]],3,FALSE),"")</f>
        <v/>
      </c>
      <c r="BR2833" s="57" t="str">
        <f t="shared" si="401"/>
        <v>_</v>
      </c>
      <c r="BU2833" s="53" t="str">
        <f>IFERROR(VLOOKUP(BT2833,abbreviation[[description_german]:[abbreviation_budo]],3,FALSE),"")</f>
        <v/>
      </c>
      <c r="BV2833" s="60" t="str">
        <f t="shared" si="402"/>
        <v>_</v>
      </c>
      <c r="BY2833" s="48" t="str">
        <f>IFERROR(VLOOKUP(BX2833,category[[category_name_german]:[abbreviation_category_budo]],3,FALSE),"")</f>
        <v/>
      </c>
      <c r="CB2833" s="48" t="str">
        <f>IFERROR(VLOOKUP(CA2833,category[[category_name_german]:[abbreviation_category_budo]],3,FALSE),"")</f>
        <v/>
      </c>
      <c r="CE2833" s="48" t="str">
        <f>IFERROR(VLOOKUP(CD2833,category[[category_name_german]:[abbreviation_category_budo]],3,FALSE),"")</f>
        <v/>
      </c>
      <c r="CH2833" s="48" t="str">
        <f>IFERROR(VLOOKUP(CG2833,category[[category_name_german]:[abbreviation_category_budo]],3,FALSE),"")</f>
        <v/>
      </c>
      <c r="CK2833" s="48" t="str">
        <f>IFERROR(VLOOKUP(CJ2833,category[[category_name_german]:[abbreviation_category_budo]],3,FALSE),"")</f>
        <v/>
      </c>
      <c r="CM2833" s="49" t="str">
        <f t="shared" si="403"/>
        <v/>
      </c>
      <c r="CO2833" s="63" t="str">
        <f t="shared" si="404"/>
        <v/>
      </c>
    </row>
    <row r="2834" spans="4:93" x14ac:dyDescent="0.25">
      <c r="D2834" s="48" t="str">
        <f>IFERROR(VLOOKUP(C2834,category[[category_name_german]:[abbreviation_category_budo]],3,FALSE),"")</f>
        <v/>
      </c>
      <c r="G2834" s="48" t="str">
        <f>IFERROR(VLOOKUP(F2834,category[[category_name_german]:[abbreviation_category_budo]],3,FALSE),"")</f>
        <v/>
      </c>
      <c r="J2834" s="48" t="str">
        <f>IFERROR(VLOOKUP(I2834,category[[category_name_german]:[abbreviation_category_budo]],3,FALSE),"")</f>
        <v/>
      </c>
      <c r="M2834" s="48" t="str">
        <f>IFERROR(VLOOKUP(L2834,category[[category_name_german]:[abbreviation_category_budo]],3,FALSE),"")</f>
        <v/>
      </c>
      <c r="P2834" s="48" t="str">
        <f>IFERROR(VLOOKUP(O2834,category[[category_name_german]:[abbreviation_category_budo]],3,FALSE),"")</f>
        <v/>
      </c>
      <c r="R2834" s="49" t="str">
        <f t="shared" si="396"/>
        <v/>
      </c>
      <c r="U2834" s="48" t="str">
        <f>IFERROR(VLOOKUP(T2834,abbreviation[[description_german]:[abbreviation_budo]],3,FALSE),"")</f>
        <v/>
      </c>
      <c r="X2834" s="51" t="str">
        <f>IFERROR(VLOOKUP(W2834,abbreviation[[description_german]:[abbreviation_budo]],3,FALSE),"")</f>
        <v/>
      </c>
      <c r="Y2834" s="33"/>
      <c r="AA2834" s="49" t="str">
        <f t="shared" si="397"/>
        <v/>
      </c>
      <c r="AD2834" s="48" t="str">
        <f>IFERROR(VLOOKUP(AC2834,abbreviation[[description_german]:[abbreviation_budo]],3,FALSE),"")</f>
        <v/>
      </c>
      <c r="AG2834" s="54" t="str">
        <f>IFERROR(VLOOKUP(AF2834,abbreviation[[description_german]:[abbreviation_budo]],3,FALSE),"")</f>
        <v/>
      </c>
      <c r="AJ2834" s="49" t="str">
        <f t="shared" si="398"/>
        <v>_</v>
      </c>
      <c r="AM2834" s="48" t="str">
        <f>IFERROR(VLOOKUP(AL2834,abbreviation[[description_german]:[abbreviation_budo]],3,FALSE),"")</f>
        <v/>
      </c>
      <c r="AP2834" s="54" t="str">
        <f>IFERROR(VLOOKUP(AO2834,abbreviation[[description_german]:[abbreviation_budo]],3,FALSE),"")</f>
        <v/>
      </c>
      <c r="AS2834" s="49" t="str">
        <f t="shared" si="399"/>
        <v>_</v>
      </c>
      <c r="AV2834" s="53" t="str">
        <f>IFERROR(VLOOKUP(AU2834,abbreviation[[description_german]:[abbreviation_budo]],3,FALSE),"")</f>
        <v/>
      </c>
      <c r="AY2834" s="51" t="str">
        <f>IFERROR(VLOOKUP(AX2834,abbreviation[[description_german]:[abbreviation_budo]],3,FALSE),"")</f>
        <v/>
      </c>
      <c r="BB2834" s="51" t="str">
        <f>IFERROR(VLOOKUP(BA2834,abbreviation[[description_german]:[abbreviation_budo]],3,FALSE),"")</f>
        <v/>
      </c>
      <c r="BE2834" s="51" t="str">
        <f>IFERROR(VLOOKUP(BD2834,abbreviation[[description_german]:[abbreviation_budo]],3,FALSE),"")</f>
        <v/>
      </c>
      <c r="BG2834" s="38"/>
      <c r="BH2834" s="49" t="str">
        <f t="shared" si="400"/>
        <v>_</v>
      </c>
      <c r="BK2834" s="53" t="str">
        <f>IFERROR(VLOOKUP(BJ2834,abbreviation[[description_german]:[abbreviation_budo]],3,FALSE),"")</f>
        <v/>
      </c>
      <c r="BN2834" s="51" t="str">
        <f>IFERROR(VLOOKUP(BM2834,abbreviation[[description_german]:[abbreviation_budo]],3,FALSE),"")</f>
        <v/>
      </c>
      <c r="BO2834" s="31"/>
      <c r="BQ2834" s="51" t="str">
        <f>IFERROR(VLOOKUP(BP2834,abbreviation[[description_german]:[abbreviation_budo]],3,FALSE),"")</f>
        <v/>
      </c>
      <c r="BR2834" s="57" t="str">
        <f t="shared" si="401"/>
        <v>_</v>
      </c>
      <c r="BU2834" s="53" t="str">
        <f>IFERROR(VLOOKUP(BT2834,abbreviation[[description_german]:[abbreviation_budo]],3,FALSE),"")</f>
        <v/>
      </c>
      <c r="BV2834" s="60" t="str">
        <f t="shared" si="402"/>
        <v>_</v>
      </c>
      <c r="BY2834" s="48" t="str">
        <f>IFERROR(VLOOKUP(BX2834,category[[category_name_german]:[abbreviation_category_budo]],3,FALSE),"")</f>
        <v/>
      </c>
      <c r="CB2834" s="48" t="str">
        <f>IFERROR(VLOOKUP(CA2834,category[[category_name_german]:[abbreviation_category_budo]],3,FALSE),"")</f>
        <v/>
      </c>
      <c r="CE2834" s="48" t="str">
        <f>IFERROR(VLOOKUP(CD2834,category[[category_name_german]:[abbreviation_category_budo]],3,FALSE),"")</f>
        <v/>
      </c>
      <c r="CH2834" s="48" t="str">
        <f>IFERROR(VLOOKUP(CG2834,category[[category_name_german]:[abbreviation_category_budo]],3,FALSE),"")</f>
        <v/>
      </c>
      <c r="CK2834" s="48" t="str">
        <f>IFERROR(VLOOKUP(CJ2834,category[[category_name_german]:[abbreviation_category_budo]],3,FALSE),"")</f>
        <v/>
      </c>
      <c r="CM2834" s="49" t="str">
        <f t="shared" si="403"/>
        <v/>
      </c>
      <c r="CO2834" s="63" t="str">
        <f t="shared" si="404"/>
        <v/>
      </c>
    </row>
    <row r="2835" spans="4:93" x14ac:dyDescent="0.25">
      <c r="D2835" s="48" t="str">
        <f>IFERROR(VLOOKUP(C2835,category[[category_name_german]:[abbreviation_category_budo]],3,FALSE),"")</f>
        <v/>
      </c>
      <c r="G2835" s="48" t="str">
        <f>IFERROR(VLOOKUP(F2835,category[[category_name_german]:[abbreviation_category_budo]],3,FALSE),"")</f>
        <v/>
      </c>
      <c r="J2835" s="48" t="str">
        <f>IFERROR(VLOOKUP(I2835,category[[category_name_german]:[abbreviation_category_budo]],3,FALSE),"")</f>
        <v/>
      </c>
      <c r="M2835" s="48" t="str">
        <f>IFERROR(VLOOKUP(L2835,category[[category_name_german]:[abbreviation_category_budo]],3,FALSE),"")</f>
        <v/>
      </c>
      <c r="P2835" s="48" t="str">
        <f>IFERROR(VLOOKUP(O2835,category[[category_name_german]:[abbreviation_category_budo]],3,FALSE),"")</f>
        <v/>
      </c>
      <c r="R2835" s="49" t="str">
        <f t="shared" si="396"/>
        <v/>
      </c>
      <c r="U2835" s="48" t="str">
        <f>IFERROR(VLOOKUP(T2835,abbreviation[[description_german]:[abbreviation_budo]],3,FALSE),"")</f>
        <v/>
      </c>
      <c r="X2835" s="51" t="str">
        <f>IFERROR(VLOOKUP(W2835,abbreviation[[description_german]:[abbreviation_budo]],3,FALSE),"")</f>
        <v/>
      </c>
      <c r="Y2835" s="33"/>
      <c r="AA2835" s="49" t="str">
        <f t="shared" si="397"/>
        <v/>
      </c>
      <c r="AD2835" s="48" t="str">
        <f>IFERROR(VLOOKUP(AC2835,abbreviation[[description_german]:[abbreviation_budo]],3,FALSE),"")</f>
        <v/>
      </c>
      <c r="AG2835" s="54" t="str">
        <f>IFERROR(VLOOKUP(AF2835,abbreviation[[description_german]:[abbreviation_budo]],3,FALSE),"")</f>
        <v/>
      </c>
      <c r="AJ2835" s="49" t="str">
        <f t="shared" si="398"/>
        <v>_</v>
      </c>
      <c r="AM2835" s="48" t="str">
        <f>IFERROR(VLOOKUP(AL2835,abbreviation[[description_german]:[abbreviation_budo]],3,FALSE),"")</f>
        <v/>
      </c>
      <c r="AP2835" s="54" t="str">
        <f>IFERROR(VLOOKUP(AO2835,abbreviation[[description_german]:[abbreviation_budo]],3,FALSE),"")</f>
        <v/>
      </c>
      <c r="AS2835" s="49" t="str">
        <f t="shared" si="399"/>
        <v>_</v>
      </c>
      <c r="AV2835" s="53" t="str">
        <f>IFERROR(VLOOKUP(AU2835,abbreviation[[description_german]:[abbreviation_budo]],3,FALSE),"")</f>
        <v/>
      </c>
      <c r="AY2835" s="51" t="str">
        <f>IFERROR(VLOOKUP(AX2835,abbreviation[[description_german]:[abbreviation_budo]],3,FALSE),"")</f>
        <v/>
      </c>
      <c r="BB2835" s="51" t="str">
        <f>IFERROR(VLOOKUP(BA2835,abbreviation[[description_german]:[abbreviation_budo]],3,FALSE),"")</f>
        <v/>
      </c>
      <c r="BE2835" s="51" t="str">
        <f>IFERROR(VLOOKUP(BD2835,abbreviation[[description_german]:[abbreviation_budo]],3,FALSE),"")</f>
        <v/>
      </c>
      <c r="BG2835" s="38"/>
      <c r="BH2835" s="49" t="str">
        <f t="shared" si="400"/>
        <v>_</v>
      </c>
      <c r="BK2835" s="53" t="str">
        <f>IFERROR(VLOOKUP(BJ2835,abbreviation[[description_german]:[abbreviation_budo]],3,FALSE),"")</f>
        <v/>
      </c>
      <c r="BN2835" s="51" t="str">
        <f>IFERROR(VLOOKUP(BM2835,abbreviation[[description_german]:[abbreviation_budo]],3,FALSE),"")</f>
        <v/>
      </c>
      <c r="BO2835" s="31"/>
      <c r="BQ2835" s="51" t="str">
        <f>IFERROR(VLOOKUP(BP2835,abbreviation[[description_german]:[abbreviation_budo]],3,FALSE),"")</f>
        <v/>
      </c>
      <c r="BR2835" s="57" t="str">
        <f t="shared" si="401"/>
        <v>_</v>
      </c>
      <c r="BU2835" s="53" t="str">
        <f>IFERROR(VLOOKUP(BT2835,abbreviation[[description_german]:[abbreviation_budo]],3,FALSE),"")</f>
        <v/>
      </c>
      <c r="BV2835" s="60" t="str">
        <f t="shared" si="402"/>
        <v>_</v>
      </c>
      <c r="BY2835" s="48" t="str">
        <f>IFERROR(VLOOKUP(BX2835,category[[category_name_german]:[abbreviation_category_budo]],3,FALSE),"")</f>
        <v/>
      </c>
      <c r="CB2835" s="48" t="str">
        <f>IFERROR(VLOOKUP(CA2835,category[[category_name_german]:[abbreviation_category_budo]],3,FALSE),"")</f>
        <v/>
      </c>
      <c r="CE2835" s="48" t="str">
        <f>IFERROR(VLOOKUP(CD2835,category[[category_name_german]:[abbreviation_category_budo]],3,FALSE),"")</f>
        <v/>
      </c>
      <c r="CH2835" s="48" t="str">
        <f>IFERROR(VLOOKUP(CG2835,category[[category_name_german]:[abbreviation_category_budo]],3,FALSE),"")</f>
        <v/>
      </c>
      <c r="CK2835" s="48" t="str">
        <f>IFERROR(VLOOKUP(CJ2835,category[[category_name_german]:[abbreviation_category_budo]],3,FALSE),"")</f>
        <v/>
      </c>
      <c r="CM2835" s="49" t="str">
        <f t="shared" si="403"/>
        <v/>
      </c>
      <c r="CO2835" s="63" t="str">
        <f t="shared" si="404"/>
        <v/>
      </c>
    </row>
    <row r="2836" spans="4:93" x14ac:dyDescent="0.25">
      <c r="D2836" s="48" t="str">
        <f>IFERROR(VLOOKUP(C2836,category[[category_name_german]:[abbreviation_category_budo]],3,FALSE),"")</f>
        <v/>
      </c>
      <c r="G2836" s="48" t="str">
        <f>IFERROR(VLOOKUP(F2836,category[[category_name_german]:[abbreviation_category_budo]],3,FALSE),"")</f>
        <v/>
      </c>
      <c r="J2836" s="48" t="str">
        <f>IFERROR(VLOOKUP(I2836,category[[category_name_german]:[abbreviation_category_budo]],3,FALSE),"")</f>
        <v/>
      </c>
      <c r="M2836" s="48" t="str">
        <f>IFERROR(VLOOKUP(L2836,category[[category_name_german]:[abbreviation_category_budo]],3,FALSE),"")</f>
        <v/>
      </c>
      <c r="P2836" s="48" t="str">
        <f>IFERROR(VLOOKUP(O2836,category[[category_name_german]:[abbreviation_category_budo]],3,FALSE),"")</f>
        <v/>
      </c>
      <c r="R2836" s="49" t="str">
        <f t="shared" si="396"/>
        <v/>
      </c>
      <c r="U2836" s="48" t="str">
        <f>IFERROR(VLOOKUP(T2836,abbreviation[[description_german]:[abbreviation_budo]],3,FALSE),"")</f>
        <v/>
      </c>
      <c r="X2836" s="51" t="str">
        <f>IFERROR(VLOOKUP(W2836,abbreviation[[description_german]:[abbreviation_budo]],3,FALSE),"")</f>
        <v/>
      </c>
      <c r="Y2836" s="33"/>
      <c r="AA2836" s="49" t="str">
        <f t="shared" si="397"/>
        <v/>
      </c>
      <c r="AD2836" s="48" t="str">
        <f>IFERROR(VLOOKUP(AC2836,abbreviation[[description_german]:[abbreviation_budo]],3,FALSE),"")</f>
        <v/>
      </c>
      <c r="AG2836" s="54" t="str">
        <f>IFERROR(VLOOKUP(AF2836,abbreviation[[description_german]:[abbreviation_budo]],3,FALSE),"")</f>
        <v/>
      </c>
      <c r="AJ2836" s="49" t="str">
        <f t="shared" si="398"/>
        <v>_</v>
      </c>
      <c r="AM2836" s="48" t="str">
        <f>IFERROR(VLOOKUP(AL2836,abbreviation[[description_german]:[abbreviation_budo]],3,FALSE),"")</f>
        <v/>
      </c>
      <c r="AP2836" s="54" t="str">
        <f>IFERROR(VLOOKUP(AO2836,abbreviation[[description_german]:[abbreviation_budo]],3,FALSE),"")</f>
        <v/>
      </c>
      <c r="AS2836" s="49" t="str">
        <f t="shared" si="399"/>
        <v>_</v>
      </c>
      <c r="AV2836" s="53" t="str">
        <f>IFERROR(VLOOKUP(AU2836,abbreviation[[description_german]:[abbreviation_budo]],3,FALSE),"")</f>
        <v/>
      </c>
      <c r="AY2836" s="51" t="str">
        <f>IFERROR(VLOOKUP(AX2836,abbreviation[[description_german]:[abbreviation_budo]],3,FALSE),"")</f>
        <v/>
      </c>
      <c r="BB2836" s="51" t="str">
        <f>IFERROR(VLOOKUP(BA2836,abbreviation[[description_german]:[abbreviation_budo]],3,FALSE),"")</f>
        <v/>
      </c>
      <c r="BE2836" s="51" t="str">
        <f>IFERROR(VLOOKUP(BD2836,abbreviation[[description_german]:[abbreviation_budo]],3,FALSE),"")</f>
        <v/>
      </c>
      <c r="BG2836" s="38"/>
      <c r="BH2836" s="49" t="str">
        <f t="shared" si="400"/>
        <v>_</v>
      </c>
      <c r="BK2836" s="53" t="str">
        <f>IFERROR(VLOOKUP(BJ2836,abbreviation[[description_german]:[abbreviation_budo]],3,FALSE),"")</f>
        <v/>
      </c>
      <c r="BN2836" s="51" t="str">
        <f>IFERROR(VLOOKUP(BM2836,abbreviation[[description_german]:[abbreviation_budo]],3,FALSE),"")</f>
        <v/>
      </c>
      <c r="BO2836" s="31"/>
      <c r="BQ2836" s="51" t="str">
        <f>IFERROR(VLOOKUP(BP2836,abbreviation[[description_german]:[abbreviation_budo]],3,FALSE),"")</f>
        <v/>
      </c>
      <c r="BR2836" s="57" t="str">
        <f t="shared" si="401"/>
        <v>_</v>
      </c>
      <c r="BU2836" s="53" t="str">
        <f>IFERROR(VLOOKUP(BT2836,abbreviation[[description_german]:[abbreviation_budo]],3,FALSE),"")</f>
        <v/>
      </c>
      <c r="BV2836" s="60" t="str">
        <f t="shared" si="402"/>
        <v>_</v>
      </c>
      <c r="BY2836" s="48" t="str">
        <f>IFERROR(VLOOKUP(BX2836,category[[category_name_german]:[abbreviation_category_budo]],3,FALSE),"")</f>
        <v/>
      </c>
      <c r="CB2836" s="48" t="str">
        <f>IFERROR(VLOOKUP(CA2836,category[[category_name_german]:[abbreviation_category_budo]],3,FALSE),"")</f>
        <v/>
      </c>
      <c r="CE2836" s="48" t="str">
        <f>IFERROR(VLOOKUP(CD2836,category[[category_name_german]:[abbreviation_category_budo]],3,FALSE),"")</f>
        <v/>
      </c>
      <c r="CH2836" s="48" t="str">
        <f>IFERROR(VLOOKUP(CG2836,category[[category_name_german]:[abbreviation_category_budo]],3,FALSE),"")</f>
        <v/>
      </c>
      <c r="CK2836" s="48" t="str">
        <f>IFERROR(VLOOKUP(CJ2836,category[[category_name_german]:[abbreviation_category_budo]],3,FALSE),"")</f>
        <v/>
      </c>
      <c r="CM2836" s="49" t="str">
        <f t="shared" si="403"/>
        <v/>
      </c>
      <c r="CO2836" s="63" t="str">
        <f t="shared" si="404"/>
        <v/>
      </c>
    </row>
    <row r="2837" spans="4:93" x14ac:dyDescent="0.25">
      <c r="D2837" s="48" t="str">
        <f>IFERROR(VLOOKUP(C2837,category[[category_name_german]:[abbreviation_category_budo]],3,FALSE),"")</f>
        <v/>
      </c>
      <c r="G2837" s="48" t="str">
        <f>IFERROR(VLOOKUP(F2837,category[[category_name_german]:[abbreviation_category_budo]],3,FALSE),"")</f>
        <v/>
      </c>
      <c r="J2837" s="48" t="str">
        <f>IFERROR(VLOOKUP(I2837,category[[category_name_german]:[abbreviation_category_budo]],3,FALSE),"")</f>
        <v/>
      </c>
      <c r="M2837" s="48" t="str">
        <f>IFERROR(VLOOKUP(L2837,category[[category_name_german]:[abbreviation_category_budo]],3,FALSE),"")</f>
        <v/>
      </c>
      <c r="P2837" s="48" t="str">
        <f>IFERROR(VLOOKUP(O2837,category[[category_name_german]:[abbreviation_category_budo]],3,FALSE),"")</f>
        <v/>
      </c>
      <c r="R2837" s="49" t="str">
        <f t="shared" si="396"/>
        <v/>
      </c>
      <c r="U2837" s="48" t="str">
        <f>IFERROR(VLOOKUP(T2837,abbreviation[[description_german]:[abbreviation_budo]],3,FALSE),"")</f>
        <v/>
      </c>
      <c r="X2837" s="51" t="str">
        <f>IFERROR(VLOOKUP(W2837,abbreviation[[description_german]:[abbreviation_budo]],3,FALSE),"")</f>
        <v/>
      </c>
      <c r="Y2837" s="33"/>
      <c r="AA2837" s="49" t="str">
        <f t="shared" si="397"/>
        <v/>
      </c>
      <c r="AD2837" s="48" t="str">
        <f>IFERROR(VLOOKUP(AC2837,abbreviation[[description_german]:[abbreviation_budo]],3,FALSE),"")</f>
        <v/>
      </c>
      <c r="AG2837" s="54" t="str">
        <f>IFERROR(VLOOKUP(AF2837,abbreviation[[description_german]:[abbreviation_budo]],3,FALSE),"")</f>
        <v/>
      </c>
      <c r="AJ2837" s="49" t="str">
        <f t="shared" si="398"/>
        <v>_</v>
      </c>
      <c r="AM2837" s="48" t="str">
        <f>IFERROR(VLOOKUP(AL2837,abbreviation[[description_german]:[abbreviation_budo]],3,FALSE),"")</f>
        <v/>
      </c>
      <c r="AP2837" s="54" t="str">
        <f>IFERROR(VLOOKUP(AO2837,abbreviation[[description_german]:[abbreviation_budo]],3,FALSE),"")</f>
        <v/>
      </c>
      <c r="AS2837" s="49" t="str">
        <f t="shared" si="399"/>
        <v>_</v>
      </c>
      <c r="AV2837" s="53" t="str">
        <f>IFERROR(VLOOKUP(AU2837,abbreviation[[description_german]:[abbreviation_budo]],3,FALSE),"")</f>
        <v/>
      </c>
      <c r="AY2837" s="51" t="str">
        <f>IFERROR(VLOOKUP(AX2837,abbreviation[[description_german]:[abbreviation_budo]],3,FALSE),"")</f>
        <v/>
      </c>
      <c r="BB2837" s="51" t="str">
        <f>IFERROR(VLOOKUP(BA2837,abbreviation[[description_german]:[abbreviation_budo]],3,FALSE),"")</f>
        <v/>
      </c>
      <c r="BE2837" s="51" t="str">
        <f>IFERROR(VLOOKUP(BD2837,abbreviation[[description_german]:[abbreviation_budo]],3,FALSE),"")</f>
        <v/>
      </c>
      <c r="BG2837" s="38"/>
      <c r="BH2837" s="49" t="str">
        <f t="shared" si="400"/>
        <v>_</v>
      </c>
      <c r="BK2837" s="53" t="str">
        <f>IFERROR(VLOOKUP(BJ2837,abbreviation[[description_german]:[abbreviation_budo]],3,FALSE),"")</f>
        <v/>
      </c>
      <c r="BN2837" s="51" t="str">
        <f>IFERROR(VLOOKUP(BM2837,abbreviation[[description_german]:[abbreviation_budo]],3,FALSE),"")</f>
        <v/>
      </c>
      <c r="BO2837" s="31"/>
      <c r="BQ2837" s="51" t="str">
        <f>IFERROR(VLOOKUP(BP2837,abbreviation[[description_german]:[abbreviation_budo]],3,FALSE),"")</f>
        <v/>
      </c>
      <c r="BR2837" s="57" t="str">
        <f t="shared" si="401"/>
        <v>_</v>
      </c>
      <c r="BU2837" s="53" t="str">
        <f>IFERROR(VLOOKUP(BT2837,abbreviation[[description_german]:[abbreviation_budo]],3,FALSE),"")</f>
        <v/>
      </c>
      <c r="BV2837" s="60" t="str">
        <f t="shared" si="402"/>
        <v>_</v>
      </c>
      <c r="BY2837" s="48" t="str">
        <f>IFERROR(VLOOKUP(BX2837,category[[category_name_german]:[abbreviation_category_budo]],3,FALSE),"")</f>
        <v/>
      </c>
      <c r="CB2837" s="48" t="str">
        <f>IFERROR(VLOOKUP(CA2837,category[[category_name_german]:[abbreviation_category_budo]],3,FALSE),"")</f>
        <v/>
      </c>
      <c r="CE2837" s="48" t="str">
        <f>IFERROR(VLOOKUP(CD2837,category[[category_name_german]:[abbreviation_category_budo]],3,FALSE),"")</f>
        <v/>
      </c>
      <c r="CH2837" s="48" t="str">
        <f>IFERROR(VLOOKUP(CG2837,category[[category_name_german]:[abbreviation_category_budo]],3,FALSE),"")</f>
        <v/>
      </c>
      <c r="CK2837" s="48" t="str">
        <f>IFERROR(VLOOKUP(CJ2837,category[[category_name_german]:[abbreviation_category_budo]],3,FALSE),"")</f>
        <v/>
      </c>
      <c r="CM2837" s="49" t="str">
        <f t="shared" si="403"/>
        <v/>
      </c>
      <c r="CO2837" s="63" t="str">
        <f t="shared" si="404"/>
        <v/>
      </c>
    </row>
    <row r="2838" spans="4:93" x14ac:dyDescent="0.25">
      <c r="D2838" s="48" t="str">
        <f>IFERROR(VLOOKUP(C2838,category[[category_name_german]:[abbreviation_category_budo]],3,FALSE),"")</f>
        <v/>
      </c>
      <c r="G2838" s="48" t="str">
        <f>IFERROR(VLOOKUP(F2838,category[[category_name_german]:[abbreviation_category_budo]],3,FALSE),"")</f>
        <v/>
      </c>
      <c r="J2838" s="48" t="str">
        <f>IFERROR(VLOOKUP(I2838,category[[category_name_german]:[abbreviation_category_budo]],3,FALSE),"")</f>
        <v/>
      </c>
      <c r="M2838" s="48" t="str">
        <f>IFERROR(VLOOKUP(L2838,category[[category_name_german]:[abbreviation_category_budo]],3,FALSE),"")</f>
        <v/>
      </c>
      <c r="P2838" s="48" t="str">
        <f>IFERROR(VLOOKUP(O2838,category[[category_name_german]:[abbreviation_category_budo]],3,FALSE),"")</f>
        <v/>
      </c>
      <c r="R2838" s="49" t="str">
        <f t="shared" si="396"/>
        <v/>
      </c>
      <c r="U2838" s="48" t="str">
        <f>IFERROR(VLOOKUP(T2838,abbreviation[[description_german]:[abbreviation_budo]],3,FALSE),"")</f>
        <v/>
      </c>
      <c r="X2838" s="51" t="str">
        <f>IFERROR(VLOOKUP(W2838,abbreviation[[description_german]:[abbreviation_budo]],3,FALSE),"")</f>
        <v/>
      </c>
      <c r="Y2838" s="33"/>
      <c r="AA2838" s="49" t="str">
        <f t="shared" si="397"/>
        <v/>
      </c>
      <c r="AD2838" s="48" t="str">
        <f>IFERROR(VLOOKUP(AC2838,abbreviation[[description_german]:[abbreviation_budo]],3,FALSE),"")</f>
        <v/>
      </c>
      <c r="AG2838" s="54" t="str">
        <f>IFERROR(VLOOKUP(AF2838,abbreviation[[description_german]:[abbreviation_budo]],3,FALSE),"")</f>
        <v/>
      </c>
      <c r="AJ2838" s="49" t="str">
        <f t="shared" si="398"/>
        <v>_</v>
      </c>
      <c r="AM2838" s="48" t="str">
        <f>IFERROR(VLOOKUP(AL2838,abbreviation[[description_german]:[abbreviation_budo]],3,FALSE),"")</f>
        <v/>
      </c>
      <c r="AP2838" s="54" t="str">
        <f>IFERROR(VLOOKUP(AO2838,abbreviation[[description_german]:[abbreviation_budo]],3,FALSE),"")</f>
        <v/>
      </c>
      <c r="AS2838" s="49" t="str">
        <f t="shared" si="399"/>
        <v>_</v>
      </c>
      <c r="AV2838" s="53" t="str">
        <f>IFERROR(VLOOKUP(AU2838,abbreviation[[description_german]:[abbreviation_budo]],3,FALSE),"")</f>
        <v/>
      </c>
      <c r="AY2838" s="51" t="str">
        <f>IFERROR(VLOOKUP(AX2838,abbreviation[[description_german]:[abbreviation_budo]],3,FALSE),"")</f>
        <v/>
      </c>
      <c r="BB2838" s="51" t="str">
        <f>IFERROR(VLOOKUP(BA2838,abbreviation[[description_german]:[abbreviation_budo]],3,FALSE),"")</f>
        <v/>
      </c>
      <c r="BE2838" s="51" t="str">
        <f>IFERROR(VLOOKUP(BD2838,abbreviation[[description_german]:[abbreviation_budo]],3,FALSE),"")</f>
        <v/>
      </c>
      <c r="BG2838" s="38"/>
      <c r="BH2838" s="49" t="str">
        <f t="shared" si="400"/>
        <v>_</v>
      </c>
      <c r="BK2838" s="53" t="str">
        <f>IFERROR(VLOOKUP(BJ2838,abbreviation[[description_german]:[abbreviation_budo]],3,FALSE),"")</f>
        <v/>
      </c>
      <c r="BN2838" s="51" t="str">
        <f>IFERROR(VLOOKUP(BM2838,abbreviation[[description_german]:[abbreviation_budo]],3,FALSE),"")</f>
        <v/>
      </c>
      <c r="BO2838" s="31"/>
      <c r="BQ2838" s="51" t="str">
        <f>IFERROR(VLOOKUP(BP2838,abbreviation[[description_german]:[abbreviation_budo]],3,FALSE),"")</f>
        <v/>
      </c>
      <c r="BR2838" s="57" t="str">
        <f t="shared" si="401"/>
        <v>_</v>
      </c>
      <c r="BU2838" s="53" t="str">
        <f>IFERROR(VLOOKUP(BT2838,abbreviation[[description_german]:[abbreviation_budo]],3,FALSE),"")</f>
        <v/>
      </c>
      <c r="BV2838" s="60" t="str">
        <f t="shared" si="402"/>
        <v>_</v>
      </c>
      <c r="BY2838" s="48" t="str">
        <f>IFERROR(VLOOKUP(BX2838,category[[category_name_german]:[abbreviation_category_budo]],3,FALSE),"")</f>
        <v/>
      </c>
      <c r="CB2838" s="48" t="str">
        <f>IFERROR(VLOOKUP(CA2838,category[[category_name_german]:[abbreviation_category_budo]],3,FALSE),"")</f>
        <v/>
      </c>
      <c r="CE2838" s="48" t="str">
        <f>IFERROR(VLOOKUP(CD2838,category[[category_name_german]:[abbreviation_category_budo]],3,FALSE),"")</f>
        <v/>
      </c>
      <c r="CH2838" s="48" t="str">
        <f>IFERROR(VLOOKUP(CG2838,category[[category_name_german]:[abbreviation_category_budo]],3,FALSE),"")</f>
        <v/>
      </c>
      <c r="CK2838" s="48" t="str">
        <f>IFERROR(VLOOKUP(CJ2838,category[[category_name_german]:[abbreviation_category_budo]],3,FALSE),"")</f>
        <v/>
      </c>
      <c r="CM2838" s="49" t="str">
        <f t="shared" si="403"/>
        <v/>
      </c>
      <c r="CO2838" s="63" t="str">
        <f t="shared" si="404"/>
        <v/>
      </c>
    </row>
    <row r="2839" spans="4:93" x14ac:dyDescent="0.25">
      <c r="D2839" s="48" t="str">
        <f>IFERROR(VLOOKUP(C2839,category[[category_name_german]:[abbreviation_category_budo]],3,FALSE),"")</f>
        <v/>
      </c>
      <c r="G2839" s="48" t="str">
        <f>IFERROR(VLOOKUP(F2839,category[[category_name_german]:[abbreviation_category_budo]],3,FALSE),"")</f>
        <v/>
      </c>
      <c r="J2839" s="48" t="str">
        <f>IFERROR(VLOOKUP(I2839,category[[category_name_german]:[abbreviation_category_budo]],3,FALSE),"")</f>
        <v/>
      </c>
      <c r="M2839" s="48" t="str">
        <f>IFERROR(VLOOKUP(L2839,category[[category_name_german]:[abbreviation_category_budo]],3,FALSE),"")</f>
        <v/>
      </c>
      <c r="P2839" s="48" t="str">
        <f>IFERROR(VLOOKUP(O2839,category[[category_name_german]:[abbreviation_category_budo]],3,FALSE),"")</f>
        <v/>
      </c>
      <c r="R2839" s="49" t="str">
        <f t="shared" si="396"/>
        <v/>
      </c>
      <c r="U2839" s="48" t="str">
        <f>IFERROR(VLOOKUP(T2839,abbreviation[[description_german]:[abbreviation_budo]],3,FALSE),"")</f>
        <v/>
      </c>
      <c r="X2839" s="51" t="str">
        <f>IFERROR(VLOOKUP(W2839,abbreviation[[description_german]:[abbreviation_budo]],3,FALSE),"")</f>
        <v/>
      </c>
      <c r="Y2839" s="33"/>
      <c r="AA2839" s="49" t="str">
        <f t="shared" si="397"/>
        <v/>
      </c>
      <c r="AD2839" s="48" t="str">
        <f>IFERROR(VLOOKUP(AC2839,abbreviation[[description_german]:[abbreviation_budo]],3,FALSE),"")</f>
        <v/>
      </c>
      <c r="AG2839" s="54" t="str">
        <f>IFERROR(VLOOKUP(AF2839,abbreviation[[description_german]:[abbreviation_budo]],3,FALSE),"")</f>
        <v/>
      </c>
      <c r="AJ2839" s="49" t="str">
        <f t="shared" si="398"/>
        <v>_</v>
      </c>
      <c r="AM2839" s="48" t="str">
        <f>IFERROR(VLOOKUP(AL2839,abbreviation[[description_german]:[abbreviation_budo]],3,FALSE),"")</f>
        <v/>
      </c>
      <c r="AP2839" s="54" t="str">
        <f>IFERROR(VLOOKUP(AO2839,abbreviation[[description_german]:[abbreviation_budo]],3,FALSE),"")</f>
        <v/>
      </c>
      <c r="AS2839" s="49" t="str">
        <f t="shared" si="399"/>
        <v>_</v>
      </c>
      <c r="AV2839" s="53" t="str">
        <f>IFERROR(VLOOKUP(AU2839,abbreviation[[description_german]:[abbreviation_budo]],3,FALSE),"")</f>
        <v/>
      </c>
      <c r="AY2839" s="51" t="str">
        <f>IFERROR(VLOOKUP(AX2839,abbreviation[[description_german]:[abbreviation_budo]],3,FALSE),"")</f>
        <v/>
      </c>
      <c r="BB2839" s="51" t="str">
        <f>IFERROR(VLOOKUP(BA2839,abbreviation[[description_german]:[abbreviation_budo]],3,FALSE),"")</f>
        <v/>
      </c>
      <c r="BE2839" s="51" t="str">
        <f>IFERROR(VLOOKUP(BD2839,abbreviation[[description_german]:[abbreviation_budo]],3,FALSE),"")</f>
        <v/>
      </c>
      <c r="BG2839" s="38"/>
      <c r="BH2839" s="49" t="str">
        <f t="shared" si="400"/>
        <v>_</v>
      </c>
      <c r="BK2839" s="53" t="str">
        <f>IFERROR(VLOOKUP(BJ2839,abbreviation[[description_german]:[abbreviation_budo]],3,FALSE),"")</f>
        <v/>
      </c>
      <c r="BN2839" s="51" t="str">
        <f>IFERROR(VLOOKUP(BM2839,abbreviation[[description_german]:[abbreviation_budo]],3,FALSE),"")</f>
        <v/>
      </c>
      <c r="BO2839" s="31"/>
      <c r="BQ2839" s="51" t="str">
        <f>IFERROR(VLOOKUP(BP2839,abbreviation[[description_german]:[abbreviation_budo]],3,FALSE),"")</f>
        <v/>
      </c>
      <c r="BR2839" s="57" t="str">
        <f t="shared" si="401"/>
        <v>_</v>
      </c>
      <c r="BU2839" s="53" t="str">
        <f>IFERROR(VLOOKUP(BT2839,abbreviation[[description_german]:[abbreviation_budo]],3,FALSE),"")</f>
        <v/>
      </c>
      <c r="BV2839" s="60" t="str">
        <f t="shared" si="402"/>
        <v>_</v>
      </c>
      <c r="BY2839" s="48" t="str">
        <f>IFERROR(VLOOKUP(BX2839,category[[category_name_german]:[abbreviation_category_budo]],3,FALSE),"")</f>
        <v/>
      </c>
      <c r="CB2839" s="48" t="str">
        <f>IFERROR(VLOOKUP(CA2839,category[[category_name_german]:[abbreviation_category_budo]],3,FALSE),"")</f>
        <v/>
      </c>
      <c r="CE2839" s="48" t="str">
        <f>IFERROR(VLOOKUP(CD2839,category[[category_name_german]:[abbreviation_category_budo]],3,FALSE),"")</f>
        <v/>
      </c>
      <c r="CH2839" s="48" t="str">
        <f>IFERROR(VLOOKUP(CG2839,category[[category_name_german]:[abbreviation_category_budo]],3,FALSE),"")</f>
        <v/>
      </c>
      <c r="CK2839" s="48" t="str">
        <f>IFERROR(VLOOKUP(CJ2839,category[[category_name_german]:[abbreviation_category_budo]],3,FALSE),"")</f>
        <v/>
      </c>
      <c r="CM2839" s="49" t="str">
        <f t="shared" si="403"/>
        <v/>
      </c>
      <c r="CO2839" s="63" t="str">
        <f t="shared" si="404"/>
        <v/>
      </c>
    </row>
    <row r="2840" spans="4:93" x14ac:dyDescent="0.25">
      <c r="D2840" s="48" t="str">
        <f>IFERROR(VLOOKUP(C2840,category[[category_name_german]:[abbreviation_category_budo]],3,FALSE),"")</f>
        <v/>
      </c>
      <c r="G2840" s="48" t="str">
        <f>IFERROR(VLOOKUP(F2840,category[[category_name_german]:[abbreviation_category_budo]],3,FALSE),"")</f>
        <v/>
      </c>
      <c r="J2840" s="48" t="str">
        <f>IFERROR(VLOOKUP(I2840,category[[category_name_german]:[abbreviation_category_budo]],3,FALSE),"")</f>
        <v/>
      </c>
      <c r="M2840" s="48" t="str">
        <f>IFERROR(VLOOKUP(L2840,category[[category_name_german]:[abbreviation_category_budo]],3,FALSE),"")</f>
        <v/>
      </c>
      <c r="P2840" s="48" t="str">
        <f>IFERROR(VLOOKUP(O2840,category[[category_name_german]:[abbreviation_category_budo]],3,FALSE),"")</f>
        <v/>
      </c>
      <c r="R2840" s="49" t="str">
        <f t="shared" si="396"/>
        <v/>
      </c>
      <c r="U2840" s="48" t="str">
        <f>IFERROR(VLOOKUP(T2840,abbreviation[[description_german]:[abbreviation_budo]],3,FALSE),"")</f>
        <v/>
      </c>
      <c r="X2840" s="51" t="str">
        <f>IFERROR(VLOOKUP(W2840,abbreviation[[description_german]:[abbreviation_budo]],3,FALSE),"")</f>
        <v/>
      </c>
      <c r="Y2840" s="33"/>
      <c r="AA2840" s="49" t="str">
        <f t="shared" si="397"/>
        <v/>
      </c>
      <c r="AD2840" s="48" t="str">
        <f>IFERROR(VLOOKUP(AC2840,abbreviation[[description_german]:[abbreviation_budo]],3,FALSE),"")</f>
        <v/>
      </c>
      <c r="AG2840" s="54" t="str">
        <f>IFERROR(VLOOKUP(AF2840,abbreviation[[description_german]:[abbreviation_budo]],3,FALSE),"")</f>
        <v/>
      </c>
      <c r="AJ2840" s="49" t="str">
        <f t="shared" si="398"/>
        <v>_</v>
      </c>
      <c r="AM2840" s="48" t="str">
        <f>IFERROR(VLOOKUP(AL2840,abbreviation[[description_german]:[abbreviation_budo]],3,FALSE),"")</f>
        <v/>
      </c>
      <c r="AP2840" s="54" t="str">
        <f>IFERROR(VLOOKUP(AO2840,abbreviation[[description_german]:[abbreviation_budo]],3,FALSE),"")</f>
        <v/>
      </c>
      <c r="AS2840" s="49" t="str">
        <f t="shared" si="399"/>
        <v>_</v>
      </c>
      <c r="AV2840" s="53" t="str">
        <f>IFERROR(VLOOKUP(AU2840,abbreviation[[description_german]:[abbreviation_budo]],3,FALSE),"")</f>
        <v/>
      </c>
      <c r="AY2840" s="51" t="str">
        <f>IFERROR(VLOOKUP(AX2840,abbreviation[[description_german]:[abbreviation_budo]],3,FALSE),"")</f>
        <v/>
      </c>
      <c r="BB2840" s="51" t="str">
        <f>IFERROR(VLOOKUP(BA2840,abbreviation[[description_german]:[abbreviation_budo]],3,FALSE),"")</f>
        <v/>
      </c>
      <c r="BE2840" s="51" t="str">
        <f>IFERROR(VLOOKUP(BD2840,abbreviation[[description_german]:[abbreviation_budo]],3,FALSE),"")</f>
        <v/>
      </c>
      <c r="BG2840" s="38"/>
      <c r="BH2840" s="49" t="str">
        <f t="shared" si="400"/>
        <v>_</v>
      </c>
      <c r="BK2840" s="53" t="str">
        <f>IFERROR(VLOOKUP(BJ2840,abbreviation[[description_german]:[abbreviation_budo]],3,FALSE),"")</f>
        <v/>
      </c>
      <c r="BN2840" s="51" t="str">
        <f>IFERROR(VLOOKUP(BM2840,abbreviation[[description_german]:[abbreviation_budo]],3,FALSE),"")</f>
        <v/>
      </c>
      <c r="BO2840" s="31"/>
      <c r="BQ2840" s="51" t="str">
        <f>IFERROR(VLOOKUP(BP2840,abbreviation[[description_german]:[abbreviation_budo]],3,FALSE),"")</f>
        <v/>
      </c>
      <c r="BR2840" s="57" t="str">
        <f t="shared" si="401"/>
        <v>_</v>
      </c>
      <c r="BU2840" s="53" t="str">
        <f>IFERROR(VLOOKUP(BT2840,abbreviation[[description_german]:[abbreviation_budo]],3,FALSE),"")</f>
        <v/>
      </c>
      <c r="BV2840" s="60" t="str">
        <f t="shared" si="402"/>
        <v>_</v>
      </c>
      <c r="BY2840" s="48" t="str">
        <f>IFERROR(VLOOKUP(BX2840,category[[category_name_german]:[abbreviation_category_budo]],3,FALSE),"")</f>
        <v/>
      </c>
      <c r="CB2840" s="48" t="str">
        <f>IFERROR(VLOOKUP(CA2840,category[[category_name_german]:[abbreviation_category_budo]],3,FALSE),"")</f>
        <v/>
      </c>
      <c r="CE2840" s="48" t="str">
        <f>IFERROR(VLOOKUP(CD2840,category[[category_name_german]:[abbreviation_category_budo]],3,FALSE),"")</f>
        <v/>
      </c>
      <c r="CH2840" s="48" t="str">
        <f>IFERROR(VLOOKUP(CG2840,category[[category_name_german]:[abbreviation_category_budo]],3,FALSE),"")</f>
        <v/>
      </c>
      <c r="CK2840" s="48" t="str">
        <f>IFERROR(VLOOKUP(CJ2840,category[[category_name_german]:[abbreviation_category_budo]],3,FALSE),"")</f>
        <v/>
      </c>
      <c r="CM2840" s="49" t="str">
        <f t="shared" si="403"/>
        <v/>
      </c>
      <c r="CO2840" s="63" t="str">
        <f t="shared" si="404"/>
        <v/>
      </c>
    </row>
    <row r="2841" spans="4:93" x14ac:dyDescent="0.25">
      <c r="D2841" s="48" t="str">
        <f>IFERROR(VLOOKUP(C2841,category[[category_name_german]:[abbreviation_category_budo]],3,FALSE),"")</f>
        <v/>
      </c>
      <c r="G2841" s="48" t="str">
        <f>IFERROR(VLOOKUP(F2841,category[[category_name_german]:[abbreviation_category_budo]],3,FALSE),"")</f>
        <v/>
      </c>
      <c r="J2841" s="48" t="str">
        <f>IFERROR(VLOOKUP(I2841,category[[category_name_german]:[abbreviation_category_budo]],3,FALSE),"")</f>
        <v/>
      </c>
      <c r="M2841" s="48" t="str">
        <f>IFERROR(VLOOKUP(L2841,category[[category_name_german]:[abbreviation_category_budo]],3,FALSE),"")</f>
        <v/>
      </c>
      <c r="P2841" s="48" t="str">
        <f>IFERROR(VLOOKUP(O2841,category[[category_name_german]:[abbreviation_category_budo]],3,FALSE),"")</f>
        <v/>
      </c>
      <c r="R2841" s="49" t="str">
        <f t="shared" si="396"/>
        <v/>
      </c>
      <c r="U2841" s="48" t="str">
        <f>IFERROR(VLOOKUP(T2841,abbreviation[[description_german]:[abbreviation_budo]],3,FALSE),"")</f>
        <v/>
      </c>
      <c r="X2841" s="51" t="str">
        <f>IFERROR(VLOOKUP(W2841,abbreviation[[description_german]:[abbreviation_budo]],3,FALSE),"")</f>
        <v/>
      </c>
      <c r="Y2841" s="33"/>
      <c r="AA2841" s="49" t="str">
        <f t="shared" si="397"/>
        <v/>
      </c>
      <c r="AD2841" s="48" t="str">
        <f>IFERROR(VLOOKUP(AC2841,abbreviation[[description_german]:[abbreviation_budo]],3,FALSE),"")</f>
        <v/>
      </c>
      <c r="AG2841" s="54" t="str">
        <f>IFERROR(VLOOKUP(AF2841,abbreviation[[description_german]:[abbreviation_budo]],3,FALSE),"")</f>
        <v/>
      </c>
      <c r="AJ2841" s="49" t="str">
        <f t="shared" si="398"/>
        <v>_</v>
      </c>
      <c r="AM2841" s="48" t="str">
        <f>IFERROR(VLOOKUP(AL2841,abbreviation[[description_german]:[abbreviation_budo]],3,FALSE),"")</f>
        <v/>
      </c>
      <c r="AP2841" s="54" t="str">
        <f>IFERROR(VLOOKUP(AO2841,abbreviation[[description_german]:[abbreviation_budo]],3,FALSE),"")</f>
        <v/>
      </c>
      <c r="AS2841" s="49" t="str">
        <f t="shared" si="399"/>
        <v>_</v>
      </c>
      <c r="AV2841" s="53" t="str">
        <f>IFERROR(VLOOKUP(AU2841,abbreviation[[description_german]:[abbreviation_budo]],3,FALSE),"")</f>
        <v/>
      </c>
      <c r="AY2841" s="51" t="str">
        <f>IFERROR(VLOOKUP(AX2841,abbreviation[[description_german]:[abbreviation_budo]],3,FALSE),"")</f>
        <v/>
      </c>
      <c r="BB2841" s="51" t="str">
        <f>IFERROR(VLOOKUP(BA2841,abbreviation[[description_german]:[abbreviation_budo]],3,FALSE),"")</f>
        <v/>
      </c>
      <c r="BE2841" s="51" t="str">
        <f>IFERROR(VLOOKUP(BD2841,abbreviation[[description_german]:[abbreviation_budo]],3,FALSE),"")</f>
        <v/>
      </c>
      <c r="BG2841" s="38"/>
      <c r="BH2841" s="49" t="str">
        <f t="shared" si="400"/>
        <v>_</v>
      </c>
      <c r="BK2841" s="53" t="str">
        <f>IFERROR(VLOOKUP(BJ2841,abbreviation[[description_german]:[abbreviation_budo]],3,FALSE),"")</f>
        <v/>
      </c>
      <c r="BN2841" s="51" t="str">
        <f>IFERROR(VLOOKUP(BM2841,abbreviation[[description_german]:[abbreviation_budo]],3,FALSE),"")</f>
        <v/>
      </c>
      <c r="BO2841" s="31"/>
      <c r="BQ2841" s="51" t="str">
        <f>IFERROR(VLOOKUP(BP2841,abbreviation[[description_german]:[abbreviation_budo]],3,FALSE),"")</f>
        <v/>
      </c>
      <c r="BR2841" s="57" t="str">
        <f t="shared" si="401"/>
        <v>_</v>
      </c>
      <c r="BU2841" s="53" t="str">
        <f>IFERROR(VLOOKUP(BT2841,abbreviation[[description_german]:[abbreviation_budo]],3,FALSE),"")</f>
        <v/>
      </c>
      <c r="BV2841" s="60" t="str">
        <f t="shared" si="402"/>
        <v>_</v>
      </c>
      <c r="BY2841" s="48" t="str">
        <f>IFERROR(VLOOKUP(BX2841,category[[category_name_german]:[abbreviation_category_budo]],3,FALSE),"")</f>
        <v/>
      </c>
      <c r="CB2841" s="48" t="str">
        <f>IFERROR(VLOOKUP(CA2841,category[[category_name_german]:[abbreviation_category_budo]],3,FALSE),"")</f>
        <v/>
      </c>
      <c r="CE2841" s="48" t="str">
        <f>IFERROR(VLOOKUP(CD2841,category[[category_name_german]:[abbreviation_category_budo]],3,FALSE),"")</f>
        <v/>
      </c>
      <c r="CH2841" s="48" t="str">
        <f>IFERROR(VLOOKUP(CG2841,category[[category_name_german]:[abbreviation_category_budo]],3,FALSE),"")</f>
        <v/>
      </c>
      <c r="CK2841" s="48" t="str">
        <f>IFERROR(VLOOKUP(CJ2841,category[[category_name_german]:[abbreviation_category_budo]],3,FALSE),"")</f>
        <v/>
      </c>
      <c r="CM2841" s="49" t="str">
        <f t="shared" si="403"/>
        <v/>
      </c>
      <c r="CO2841" s="63" t="str">
        <f t="shared" si="404"/>
        <v/>
      </c>
    </row>
    <row r="2842" spans="4:93" x14ac:dyDescent="0.25">
      <c r="D2842" s="48" t="str">
        <f>IFERROR(VLOOKUP(C2842,category[[category_name_german]:[abbreviation_category_budo]],3,FALSE),"")</f>
        <v/>
      </c>
      <c r="G2842" s="48" t="str">
        <f>IFERROR(VLOOKUP(F2842,category[[category_name_german]:[abbreviation_category_budo]],3,FALSE),"")</f>
        <v/>
      </c>
      <c r="J2842" s="48" t="str">
        <f>IFERROR(VLOOKUP(I2842,category[[category_name_german]:[abbreviation_category_budo]],3,FALSE),"")</f>
        <v/>
      </c>
      <c r="M2842" s="48" t="str">
        <f>IFERROR(VLOOKUP(L2842,category[[category_name_german]:[abbreviation_category_budo]],3,FALSE),"")</f>
        <v/>
      </c>
      <c r="P2842" s="48" t="str">
        <f>IFERROR(VLOOKUP(O2842,category[[category_name_german]:[abbreviation_category_budo]],3,FALSE),"")</f>
        <v/>
      </c>
      <c r="R2842" s="49" t="str">
        <f t="shared" si="396"/>
        <v/>
      </c>
      <c r="U2842" s="48" t="str">
        <f>IFERROR(VLOOKUP(T2842,abbreviation[[description_german]:[abbreviation_budo]],3,FALSE),"")</f>
        <v/>
      </c>
      <c r="X2842" s="51" t="str">
        <f>IFERROR(VLOOKUP(W2842,abbreviation[[description_german]:[abbreviation_budo]],3,FALSE),"")</f>
        <v/>
      </c>
      <c r="Y2842" s="33"/>
      <c r="AA2842" s="49" t="str">
        <f t="shared" si="397"/>
        <v/>
      </c>
      <c r="AD2842" s="48" t="str">
        <f>IFERROR(VLOOKUP(AC2842,abbreviation[[description_german]:[abbreviation_budo]],3,FALSE),"")</f>
        <v/>
      </c>
      <c r="AG2842" s="54" t="str">
        <f>IFERROR(VLOOKUP(AF2842,abbreviation[[description_german]:[abbreviation_budo]],3,FALSE),"")</f>
        <v/>
      </c>
      <c r="AJ2842" s="49" t="str">
        <f t="shared" si="398"/>
        <v>_</v>
      </c>
      <c r="AM2842" s="48" t="str">
        <f>IFERROR(VLOOKUP(AL2842,abbreviation[[description_german]:[abbreviation_budo]],3,FALSE),"")</f>
        <v/>
      </c>
      <c r="AP2842" s="54" t="str">
        <f>IFERROR(VLOOKUP(AO2842,abbreviation[[description_german]:[abbreviation_budo]],3,FALSE),"")</f>
        <v/>
      </c>
      <c r="AS2842" s="49" t="str">
        <f t="shared" si="399"/>
        <v>_</v>
      </c>
      <c r="AV2842" s="53" t="str">
        <f>IFERROR(VLOOKUP(AU2842,abbreviation[[description_german]:[abbreviation_budo]],3,FALSE),"")</f>
        <v/>
      </c>
      <c r="AY2842" s="51" t="str">
        <f>IFERROR(VLOOKUP(AX2842,abbreviation[[description_german]:[abbreviation_budo]],3,FALSE),"")</f>
        <v/>
      </c>
      <c r="BB2842" s="51" t="str">
        <f>IFERROR(VLOOKUP(BA2842,abbreviation[[description_german]:[abbreviation_budo]],3,FALSE),"")</f>
        <v/>
      </c>
      <c r="BE2842" s="51" t="str">
        <f>IFERROR(VLOOKUP(BD2842,abbreviation[[description_german]:[abbreviation_budo]],3,FALSE),"")</f>
        <v/>
      </c>
      <c r="BG2842" s="38"/>
      <c r="BH2842" s="49" t="str">
        <f t="shared" si="400"/>
        <v>_</v>
      </c>
      <c r="BK2842" s="53" t="str">
        <f>IFERROR(VLOOKUP(BJ2842,abbreviation[[description_german]:[abbreviation_budo]],3,FALSE),"")</f>
        <v/>
      </c>
      <c r="BN2842" s="51" t="str">
        <f>IFERROR(VLOOKUP(BM2842,abbreviation[[description_german]:[abbreviation_budo]],3,FALSE),"")</f>
        <v/>
      </c>
      <c r="BO2842" s="31"/>
      <c r="BQ2842" s="51" t="str">
        <f>IFERROR(VLOOKUP(BP2842,abbreviation[[description_german]:[abbreviation_budo]],3,FALSE),"")</f>
        <v/>
      </c>
      <c r="BR2842" s="57" t="str">
        <f t="shared" si="401"/>
        <v>_</v>
      </c>
      <c r="BU2842" s="53" t="str">
        <f>IFERROR(VLOOKUP(BT2842,abbreviation[[description_german]:[abbreviation_budo]],3,FALSE),"")</f>
        <v/>
      </c>
      <c r="BV2842" s="60" t="str">
        <f t="shared" si="402"/>
        <v>_</v>
      </c>
      <c r="BY2842" s="48" t="str">
        <f>IFERROR(VLOOKUP(BX2842,category[[category_name_german]:[abbreviation_category_budo]],3,FALSE),"")</f>
        <v/>
      </c>
      <c r="CB2842" s="48" t="str">
        <f>IFERROR(VLOOKUP(CA2842,category[[category_name_german]:[abbreviation_category_budo]],3,FALSE),"")</f>
        <v/>
      </c>
      <c r="CE2842" s="48" t="str">
        <f>IFERROR(VLOOKUP(CD2842,category[[category_name_german]:[abbreviation_category_budo]],3,FALSE),"")</f>
        <v/>
      </c>
      <c r="CH2842" s="48" t="str">
        <f>IFERROR(VLOOKUP(CG2842,category[[category_name_german]:[abbreviation_category_budo]],3,FALSE),"")</f>
        <v/>
      </c>
      <c r="CK2842" s="48" t="str">
        <f>IFERROR(VLOOKUP(CJ2842,category[[category_name_german]:[abbreviation_category_budo]],3,FALSE),"")</f>
        <v/>
      </c>
      <c r="CM2842" s="49" t="str">
        <f t="shared" si="403"/>
        <v/>
      </c>
      <c r="CO2842" s="63" t="str">
        <f t="shared" si="404"/>
        <v/>
      </c>
    </row>
    <row r="2843" spans="4:93" x14ac:dyDescent="0.25">
      <c r="D2843" s="48" t="str">
        <f>IFERROR(VLOOKUP(C2843,category[[category_name_german]:[abbreviation_category_budo]],3,FALSE),"")</f>
        <v/>
      </c>
      <c r="G2843" s="48" t="str">
        <f>IFERROR(VLOOKUP(F2843,category[[category_name_german]:[abbreviation_category_budo]],3,FALSE),"")</f>
        <v/>
      </c>
      <c r="J2843" s="48" t="str">
        <f>IFERROR(VLOOKUP(I2843,category[[category_name_german]:[abbreviation_category_budo]],3,FALSE),"")</f>
        <v/>
      </c>
      <c r="M2843" s="48" t="str">
        <f>IFERROR(VLOOKUP(L2843,category[[category_name_german]:[abbreviation_category_budo]],3,FALSE),"")</f>
        <v/>
      </c>
      <c r="P2843" s="48" t="str">
        <f>IFERROR(VLOOKUP(O2843,category[[category_name_german]:[abbreviation_category_budo]],3,FALSE),"")</f>
        <v/>
      </c>
      <c r="R2843" s="49" t="str">
        <f t="shared" si="396"/>
        <v/>
      </c>
      <c r="U2843" s="48" t="str">
        <f>IFERROR(VLOOKUP(T2843,abbreviation[[description_german]:[abbreviation_budo]],3,FALSE),"")</f>
        <v/>
      </c>
      <c r="X2843" s="51" t="str">
        <f>IFERROR(VLOOKUP(W2843,abbreviation[[description_german]:[abbreviation_budo]],3,FALSE),"")</f>
        <v/>
      </c>
      <c r="Y2843" s="33"/>
      <c r="AA2843" s="49" t="str">
        <f t="shared" si="397"/>
        <v/>
      </c>
      <c r="AD2843" s="48" t="str">
        <f>IFERROR(VLOOKUP(AC2843,abbreviation[[description_german]:[abbreviation_budo]],3,FALSE),"")</f>
        <v/>
      </c>
      <c r="AG2843" s="54" t="str">
        <f>IFERROR(VLOOKUP(AF2843,abbreviation[[description_german]:[abbreviation_budo]],3,FALSE),"")</f>
        <v/>
      </c>
      <c r="AJ2843" s="49" t="str">
        <f t="shared" si="398"/>
        <v>_</v>
      </c>
      <c r="AM2843" s="48" t="str">
        <f>IFERROR(VLOOKUP(AL2843,abbreviation[[description_german]:[abbreviation_budo]],3,FALSE),"")</f>
        <v/>
      </c>
      <c r="AP2843" s="54" t="str">
        <f>IFERROR(VLOOKUP(AO2843,abbreviation[[description_german]:[abbreviation_budo]],3,FALSE),"")</f>
        <v/>
      </c>
      <c r="AS2843" s="49" t="str">
        <f t="shared" si="399"/>
        <v>_</v>
      </c>
      <c r="AV2843" s="53" t="str">
        <f>IFERROR(VLOOKUP(AU2843,abbreviation[[description_german]:[abbreviation_budo]],3,FALSE),"")</f>
        <v/>
      </c>
      <c r="AY2843" s="51" t="str">
        <f>IFERROR(VLOOKUP(AX2843,abbreviation[[description_german]:[abbreviation_budo]],3,FALSE),"")</f>
        <v/>
      </c>
      <c r="BB2843" s="51" t="str">
        <f>IFERROR(VLOOKUP(BA2843,abbreviation[[description_german]:[abbreviation_budo]],3,FALSE),"")</f>
        <v/>
      </c>
      <c r="BE2843" s="51" t="str">
        <f>IFERROR(VLOOKUP(BD2843,abbreviation[[description_german]:[abbreviation_budo]],3,FALSE),"")</f>
        <v/>
      </c>
      <c r="BG2843" s="38"/>
      <c r="BH2843" s="49" t="str">
        <f t="shared" si="400"/>
        <v>_</v>
      </c>
      <c r="BK2843" s="53" t="str">
        <f>IFERROR(VLOOKUP(BJ2843,abbreviation[[description_german]:[abbreviation_budo]],3,FALSE),"")</f>
        <v/>
      </c>
      <c r="BN2843" s="51" t="str">
        <f>IFERROR(VLOOKUP(BM2843,abbreviation[[description_german]:[abbreviation_budo]],3,FALSE),"")</f>
        <v/>
      </c>
      <c r="BO2843" s="31"/>
      <c r="BQ2843" s="51" t="str">
        <f>IFERROR(VLOOKUP(BP2843,abbreviation[[description_german]:[abbreviation_budo]],3,FALSE),"")</f>
        <v/>
      </c>
      <c r="BR2843" s="57" t="str">
        <f t="shared" si="401"/>
        <v>_</v>
      </c>
      <c r="BU2843" s="53" t="str">
        <f>IFERROR(VLOOKUP(BT2843,abbreviation[[description_german]:[abbreviation_budo]],3,FALSE),"")</f>
        <v/>
      </c>
      <c r="BV2843" s="60" t="str">
        <f t="shared" si="402"/>
        <v>_</v>
      </c>
      <c r="BY2843" s="48" t="str">
        <f>IFERROR(VLOOKUP(BX2843,category[[category_name_german]:[abbreviation_category_budo]],3,FALSE),"")</f>
        <v/>
      </c>
      <c r="CB2843" s="48" t="str">
        <f>IFERROR(VLOOKUP(CA2843,category[[category_name_german]:[abbreviation_category_budo]],3,FALSE),"")</f>
        <v/>
      </c>
      <c r="CE2843" s="48" t="str">
        <f>IFERROR(VLOOKUP(CD2843,category[[category_name_german]:[abbreviation_category_budo]],3,FALSE),"")</f>
        <v/>
      </c>
      <c r="CH2843" s="48" t="str">
        <f>IFERROR(VLOOKUP(CG2843,category[[category_name_german]:[abbreviation_category_budo]],3,FALSE),"")</f>
        <v/>
      </c>
      <c r="CK2843" s="48" t="str">
        <f>IFERROR(VLOOKUP(CJ2843,category[[category_name_german]:[abbreviation_category_budo]],3,FALSE),"")</f>
        <v/>
      </c>
      <c r="CM2843" s="49" t="str">
        <f t="shared" si="403"/>
        <v/>
      </c>
      <c r="CO2843" s="63" t="str">
        <f t="shared" si="404"/>
        <v/>
      </c>
    </row>
    <row r="2844" spans="4:93" x14ac:dyDescent="0.25">
      <c r="D2844" s="48" t="str">
        <f>IFERROR(VLOOKUP(C2844,category[[category_name_german]:[abbreviation_category_budo]],3,FALSE),"")</f>
        <v/>
      </c>
      <c r="G2844" s="48" t="str">
        <f>IFERROR(VLOOKUP(F2844,category[[category_name_german]:[abbreviation_category_budo]],3,FALSE),"")</f>
        <v/>
      </c>
      <c r="J2844" s="48" t="str">
        <f>IFERROR(VLOOKUP(I2844,category[[category_name_german]:[abbreviation_category_budo]],3,FALSE),"")</f>
        <v/>
      </c>
      <c r="M2844" s="48" t="str">
        <f>IFERROR(VLOOKUP(L2844,category[[category_name_german]:[abbreviation_category_budo]],3,FALSE),"")</f>
        <v/>
      </c>
      <c r="P2844" s="48" t="str">
        <f>IFERROR(VLOOKUP(O2844,category[[category_name_german]:[abbreviation_category_budo]],3,FALSE),"")</f>
        <v/>
      </c>
      <c r="R2844" s="49" t="str">
        <f t="shared" si="396"/>
        <v/>
      </c>
      <c r="U2844" s="48" t="str">
        <f>IFERROR(VLOOKUP(T2844,abbreviation[[description_german]:[abbreviation_budo]],3,FALSE),"")</f>
        <v/>
      </c>
      <c r="X2844" s="51" t="str">
        <f>IFERROR(VLOOKUP(W2844,abbreviation[[description_german]:[abbreviation_budo]],3,FALSE),"")</f>
        <v/>
      </c>
      <c r="Y2844" s="33"/>
      <c r="AA2844" s="49" t="str">
        <f t="shared" si="397"/>
        <v/>
      </c>
      <c r="AD2844" s="48" t="str">
        <f>IFERROR(VLOOKUP(AC2844,abbreviation[[description_german]:[abbreviation_budo]],3,FALSE),"")</f>
        <v/>
      </c>
      <c r="AG2844" s="54" t="str">
        <f>IFERROR(VLOOKUP(AF2844,abbreviation[[description_german]:[abbreviation_budo]],3,FALSE),"")</f>
        <v/>
      </c>
      <c r="AJ2844" s="49" t="str">
        <f t="shared" si="398"/>
        <v>_</v>
      </c>
      <c r="AM2844" s="48" t="str">
        <f>IFERROR(VLOOKUP(AL2844,abbreviation[[description_german]:[abbreviation_budo]],3,FALSE),"")</f>
        <v/>
      </c>
      <c r="AP2844" s="54" t="str">
        <f>IFERROR(VLOOKUP(AO2844,abbreviation[[description_german]:[abbreviation_budo]],3,FALSE),"")</f>
        <v/>
      </c>
      <c r="AS2844" s="49" t="str">
        <f t="shared" si="399"/>
        <v>_</v>
      </c>
      <c r="AV2844" s="53" t="str">
        <f>IFERROR(VLOOKUP(AU2844,abbreviation[[description_german]:[abbreviation_budo]],3,FALSE),"")</f>
        <v/>
      </c>
      <c r="AY2844" s="51" t="str">
        <f>IFERROR(VLOOKUP(AX2844,abbreviation[[description_german]:[abbreviation_budo]],3,FALSE),"")</f>
        <v/>
      </c>
      <c r="BB2844" s="51" t="str">
        <f>IFERROR(VLOOKUP(BA2844,abbreviation[[description_german]:[abbreviation_budo]],3,FALSE),"")</f>
        <v/>
      </c>
      <c r="BE2844" s="51" t="str">
        <f>IFERROR(VLOOKUP(BD2844,abbreviation[[description_german]:[abbreviation_budo]],3,FALSE),"")</f>
        <v/>
      </c>
      <c r="BG2844" s="38"/>
      <c r="BH2844" s="49" t="str">
        <f t="shared" si="400"/>
        <v>_</v>
      </c>
      <c r="BK2844" s="53" t="str">
        <f>IFERROR(VLOOKUP(BJ2844,abbreviation[[description_german]:[abbreviation_budo]],3,FALSE),"")</f>
        <v/>
      </c>
      <c r="BN2844" s="51" t="str">
        <f>IFERROR(VLOOKUP(BM2844,abbreviation[[description_german]:[abbreviation_budo]],3,FALSE),"")</f>
        <v/>
      </c>
      <c r="BO2844" s="31"/>
      <c r="BQ2844" s="51" t="str">
        <f>IFERROR(VLOOKUP(BP2844,abbreviation[[description_german]:[abbreviation_budo]],3,FALSE),"")</f>
        <v/>
      </c>
      <c r="BR2844" s="57" t="str">
        <f t="shared" si="401"/>
        <v>_</v>
      </c>
      <c r="BU2844" s="53" t="str">
        <f>IFERROR(VLOOKUP(BT2844,abbreviation[[description_german]:[abbreviation_budo]],3,FALSE),"")</f>
        <v/>
      </c>
      <c r="BV2844" s="60" t="str">
        <f t="shared" si="402"/>
        <v>_</v>
      </c>
      <c r="BY2844" s="48" t="str">
        <f>IFERROR(VLOOKUP(BX2844,category[[category_name_german]:[abbreviation_category_budo]],3,FALSE),"")</f>
        <v/>
      </c>
      <c r="CB2844" s="48" t="str">
        <f>IFERROR(VLOOKUP(CA2844,category[[category_name_german]:[abbreviation_category_budo]],3,FALSE),"")</f>
        <v/>
      </c>
      <c r="CE2844" s="48" t="str">
        <f>IFERROR(VLOOKUP(CD2844,category[[category_name_german]:[abbreviation_category_budo]],3,FALSE),"")</f>
        <v/>
      </c>
      <c r="CH2844" s="48" t="str">
        <f>IFERROR(VLOOKUP(CG2844,category[[category_name_german]:[abbreviation_category_budo]],3,FALSE),"")</f>
        <v/>
      </c>
      <c r="CK2844" s="48" t="str">
        <f>IFERROR(VLOOKUP(CJ2844,category[[category_name_german]:[abbreviation_category_budo]],3,FALSE),"")</f>
        <v/>
      </c>
      <c r="CM2844" s="49" t="str">
        <f t="shared" si="403"/>
        <v/>
      </c>
      <c r="CO2844" s="63" t="str">
        <f t="shared" si="404"/>
        <v/>
      </c>
    </row>
    <row r="2845" spans="4:93" x14ac:dyDescent="0.25">
      <c r="D2845" s="48" t="str">
        <f>IFERROR(VLOOKUP(C2845,category[[category_name_german]:[abbreviation_category_budo]],3,FALSE),"")</f>
        <v/>
      </c>
      <c r="G2845" s="48" t="str">
        <f>IFERROR(VLOOKUP(F2845,category[[category_name_german]:[abbreviation_category_budo]],3,FALSE),"")</f>
        <v/>
      </c>
      <c r="J2845" s="48" t="str">
        <f>IFERROR(VLOOKUP(I2845,category[[category_name_german]:[abbreviation_category_budo]],3,FALSE),"")</f>
        <v/>
      </c>
      <c r="M2845" s="48" t="str">
        <f>IFERROR(VLOOKUP(L2845,category[[category_name_german]:[abbreviation_category_budo]],3,FALSE),"")</f>
        <v/>
      </c>
      <c r="P2845" s="48" t="str">
        <f>IFERROR(VLOOKUP(O2845,category[[category_name_german]:[abbreviation_category_budo]],3,FALSE),"")</f>
        <v/>
      </c>
      <c r="R2845" s="49" t="str">
        <f t="shared" si="396"/>
        <v/>
      </c>
      <c r="U2845" s="48" t="str">
        <f>IFERROR(VLOOKUP(T2845,abbreviation[[description_german]:[abbreviation_budo]],3,FALSE),"")</f>
        <v/>
      </c>
      <c r="X2845" s="51" t="str">
        <f>IFERROR(VLOOKUP(W2845,abbreviation[[description_german]:[abbreviation_budo]],3,FALSE),"")</f>
        <v/>
      </c>
      <c r="Y2845" s="33"/>
      <c r="AA2845" s="49" t="str">
        <f t="shared" si="397"/>
        <v/>
      </c>
      <c r="AD2845" s="48" t="str">
        <f>IFERROR(VLOOKUP(AC2845,abbreviation[[description_german]:[abbreviation_budo]],3,FALSE),"")</f>
        <v/>
      </c>
      <c r="AG2845" s="54" t="str">
        <f>IFERROR(VLOOKUP(AF2845,abbreviation[[description_german]:[abbreviation_budo]],3,FALSE),"")</f>
        <v/>
      </c>
      <c r="AJ2845" s="49" t="str">
        <f t="shared" si="398"/>
        <v>_</v>
      </c>
      <c r="AM2845" s="48" t="str">
        <f>IFERROR(VLOOKUP(AL2845,abbreviation[[description_german]:[abbreviation_budo]],3,FALSE),"")</f>
        <v/>
      </c>
      <c r="AP2845" s="54" t="str">
        <f>IFERROR(VLOOKUP(AO2845,abbreviation[[description_german]:[abbreviation_budo]],3,FALSE),"")</f>
        <v/>
      </c>
      <c r="AS2845" s="49" t="str">
        <f t="shared" si="399"/>
        <v>_</v>
      </c>
      <c r="AV2845" s="53" t="str">
        <f>IFERROR(VLOOKUP(AU2845,abbreviation[[description_german]:[abbreviation_budo]],3,FALSE),"")</f>
        <v/>
      </c>
      <c r="AY2845" s="51" t="str">
        <f>IFERROR(VLOOKUP(AX2845,abbreviation[[description_german]:[abbreviation_budo]],3,FALSE),"")</f>
        <v/>
      </c>
      <c r="BB2845" s="51" t="str">
        <f>IFERROR(VLOOKUP(BA2845,abbreviation[[description_german]:[abbreviation_budo]],3,FALSE),"")</f>
        <v/>
      </c>
      <c r="BE2845" s="51" t="str">
        <f>IFERROR(VLOOKUP(BD2845,abbreviation[[description_german]:[abbreviation_budo]],3,FALSE),"")</f>
        <v/>
      </c>
      <c r="BG2845" s="38"/>
      <c r="BH2845" s="49" t="str">
        <f t="shared" si="400"/>
        <v>_</v>
      </c>
      <c r="BK2845" s="53" t="str">
        <f>IFERROR(VLOOKUP(BJ2845,abbreviation[[description_german]:[abbreviation_budo]],3,FALSE),"")</f>
        <v/>
      </c>
      <c r="BN2845" s="51" t="str">
        <f>IFERROR(VLOOKUP(BM2845,abbreviation[[description_german]:[abbreviation_budo]],3,FALSE),"")</f>
        <v/>
      </c>
      <c r="BO2845" s="31"/>
      <c r="BQ2845" s="51" t="str">
        <f>IFERROR(VLOOKUP(BP2845,abbreviation[[description_german]:[abbreviation_budo]],3,FALSE),"")</f>
        <v/>
      </c>
      <c r="BR2845" s="57" t="str">
        <f t="shared" si="401"/>
        <v>_</v>
      </c>
      <c r="BU2845" s="53" t="str">
        <f>IFERROR(VLOOKUP(BT2845,abbreviation[[description_german]:[abbreviation_budo]],3,FALSE),"")</f>
        <v/>
      </c>
      <c r="BV2845" s="60" t="str">
        <f t="shared" si="402"/>
        <v>_</v>
      </c>
      <c r="BY2845" s="48" t="str">
        <f>IFERROR(VLOOKUP(BX2845,category[[category_name_german]:[abbreviation_category_budo]],3,FALSE),"")</f>
        <v/>
      </c>
      <c r="CB2845" s="48" t="str">
        <f>IFERROR(VLOOKUP(CA2845,category[[category_name_german]:[abbreviation_category_budo]],3,FALSE),"")</f>
        <v/>
      </c>
      <c r="CE2845" s="48" t="str">
        <f>IFERROR(VLOOKUP(CD2845,category[[category_name_german]:[abbreviation_category_budo]],3,FALSE),"")</f>
        <v/>
      </c>
      <c r="CH2845" s="48" t="str">
        <f>IFERROR(VLOOKUP(CG2845,category[[category_name_german]:[abbreviation_category_budo]],3,FALSE),"")</f>
        <v/>
      </c>
      <c r="CK2845" s="48" t="str">
        <f>IFERROR(VLOOKUP(CJ2845,category[[category_name_german]:[abbreviation_category_budo]],3,FALSE),"")</f>
        <v/>
      </c>
      <c r="CM2845" s="49" t="str">
        <f t="shared" si="403"/>
        <v/>
      </c>
      <c r="CO2845" s="63" t="str">
        <f t="shared" si="404"/>
        <v/>
      </c>
    </row>
    <row r="2846" spans="4:93" x14ac:dyDescent="0.25">
      <c r="D2846" s="48" t="str">
        <f>IFERROR(VLOOKUP(C2846,category[[category_name_german]:[abbreviation_category_budo]],3,FALSE),"")</f>
        <v/>
      </c>
      <c r="G2846" s="48" t="str">
        <f>IFERROR(VLOOKUP(F2846,category[[category_name_german]:[abbreviation_category_budo]],3,FALSE),"")</f>
        <v/>
      </c>
      <c r="J2846" s="48" t="str">
        <f>IFERROR(VLOOKUP(I2846,category[[category_name_german]:[abbreviation_category_budo]],3,FALSE),"")</f>
        <v/>
      </c>
      <c r="M2846" s="48" t="str">
        <f>IFERROR(VLOOKUP(L2846,category[[category_name_german]:[abbreviation_category_budo]],3,FALSE),"")</f>
        <v/>
      </c>
      <c r="P2846" s="48" t="str">
        <f>IFERROR(VLOOKUP(O2846,category[[category_name_german]:[abbreviation_category_budo]],3,FALSE),"")</f>
        <v/>
      </c>
      <c r="R2846" s="49" t="str">
        <f t="shared" si="396"/>
        <v/>
      </c>
      <c r="U2846" s="48" t="str">
        <f>IFERROR(VLOOKUP(T2846,abbreviation[[description_german]:[abbreviation_budo]],3,FALSE),"")</f>
        <v/>
      </c>
      <c r="X2846" s="51" t="str">
        <f>IFERROR(VLOOKUP(W2846,abbreviation[[description_german]:[abbreviation_budo]],3,FALSE),"")</f>
        <v/>
      </c>
      <c r="Y2846" s="33"/>
      <c r="AA2846" s="49" t="str">
        <f t="shared" si="397"/>
        <v/>
      </c>
      <c r="AD2846" s="48" t="str">
        <f>IFERROR(VLOOKUP(AC2846,abbreviation[[description_german]:[abbreviation_budo]],3,FALSE),"")</f>
        <v/>
      </c>
      <c r="AG2846" s="54" t="str">
        <f>IFERROR(VLOOKUP(AF2846,abbreviation[[description_german]:[abbreviation_budo]],3,FALSE),"")</f>
        <v/>
      </c>
      <c r="AJ2846" s="49" t="str">
        <f t="shared" si="398"/>
        <v>_</v>
      </c>
      <c r="AM2846" s="48" t="str">
        <f>IFERROR(VLOOKUP(AL2846,abbreviation[[description_german]:[abbreviation_budo]],3,FALSE),"")</f>
        <v/>
      </c>
      <c r="AP2846" s="54" t="str">
        <f>IFERROR(VLOOKUP(AO2846,abbreviation[[description_german]:[abbreviation_budo]],3,FALSE),"")</f>
        <v/>
      </c>
      <c r="AS2846" s="49" t="str">
        <f t="shared" si="399"/>
        <v>_</v>
      </c>
      <c r="AV2846" s="53" t="str">
        <f>IFERROR(VLOOKUP(AU2846,abbreviation[[description_german]:[abbreviation_budo]],3,FALSE),"")</f>
        <v/>
      </c>
      <c r="AY2846" s="51" t="str">
        <f>IFERROR(VLOOKUP(AX2846,abbreviation[[description_german]:[abbreviation_budo]],3,FALSE),"")</f>
        <v/>
      </c>
      <c r="BB2846" s="51" t="str">
        <f>IFERROR(VLOOKUP(BA2846,abbreviation[[description_german]:[abbreviation_budo]],3,FALSE),"")</f>
        <v/>
      </c>
      <c r="BE2846" s="51" t="str">
        <f>IFERROR(VLOOKUP(BD2846,abbreviation[[description_german]:[abbreviation_budo]],3,FALSE),"")</f>
        <v/>
      </c>
      <c r="BG2846" s="38"/>
      <c r="BH2846" s="49" t="str">
        <f t="shared" si="400"/>
        <v>_</v>
      </c>
      <c r="BK2846" s="53" t="str">
        <f>IFERROR(VLOOKUP(BJ2846,abbreviation[[description_german]:[abbreviation_budo]],3,FALSE),"")</f>
        <v/>
      </c>
      <c r="BN2846" s="51" t="str">
        <f>IFERROR(VLOOKUP(BM2846,abbreviation[[description_german]:[abbreviation_budo]],3,FALSE),"")</f>
        <v/>
      </c>
      <c r="BO2846" s="31"/>
      <c r="BQ2846" s="51" t="str">
        <f>IFERROR(VLOOKUP(BP2846,abbreviation[[description_german]:[abbreviation_budo]],3,FALSE),"")</f>
        <v/>
      </c>
      <c r="BR2846" s="57" t="str">
        <f t="shared" si="401"/>
        <v>_</v>
      </c>
      <c r="BU2846" s="53" t="str">
        <f>IFERROR(VLOOKUP(BT2846,abbreviation[[description_german]:[abbreviation_budo]],3,FALSE),"")</f>
        <v/>
      </c>
      <c r="BV2846" s="60" t="str">
        <f t="shared" si="402"/>
        <v>_</v>
      </c>
      <c r="BY2846" s="48" t="str">
        <f>IFERROR(VLOOKUP(BX2846,category[[category_name_german]:[abbreviation_category_budo]],3,FALSE),"")</f>
        <v/>
      </c>
      <c r="CB2846" s="48" t="str">
        <f>IFERROR(VLOOKUP(CA2846,category[[category_name_german]:[abbreviation_category_budo]],3,FALSE),"")</f>
        <v/>
      </c>
      <c r="CE2846" s="48" t="str">
        <f>IFERROR(VLOOKUP(CD2846,category[[category_name_german]:[abbreviation_category_budo]],3,FALSE),"")</f>
        <v/>
      </c>
      <c r="CH2846" s="48" t="str">
        <f>IFERROR(VLOOKUP(CG2846,category[[category_name_german]:[abbreviation_category_budo]],3,FALSE),"")</f>
        <v/>
      </c>
      <c r="CK2846" s="48" t="str">
        <f>IFERROR(VLOOKUP(CJ2846,category[[category_name_german]:[abbreviation_category_budo]],3,FALSE),"")</f>
        <v/>
      </c>
      <c r="CM2846" s="49" t="str">
        <f t="shared" si="403"/>
        <v/>
      </c>
      <c r="CO2846" s="63" t="str">
        <f t="shared" si="404"/>
        <v/>
      </c>
    </row>
    <row r="2847" spans="4:93" x14ac:dyDescent="0.25">
      <c r="D2847" s="48" t="str">
        <f>IFERROR(VLOOKUP(C2847,category[[category_name_german]:[abbreviation_category_budo]],3,FALSE),"")</f>
        <v/>
      </c>
      <c r="G2847" s="48" t="str">
        <f>IFERROR(VLOOKUP(F2847,category[[category_name_german]:[abbreviation_category_budo]],3,FALSE),"")</f>
        <v/>
      </c>
      <c r="J2847" s="48" t="str">
        <f>IFERROR(VLOOKUP(I2847,category[[category_name_german]:[abbreviation_category_budo]],3,FALSE),"")</f>
        <v/>
      </c>
      <c r="M2847" s="48" t="str">
        <f>IFERROR(VLOOKUP(L2847,category[[category_name_german]:[abbreviation_category_budo]],3,FALSE),"")</f>
        <v/>
      </c>
      <c r="P2847" s="48" t="str">
        <f>IFERROR(VLOOKUP(O2847,category[[category_name_german]:[abbreviation_category_budo]],3,FALSE),"")</f>
        <v/>
      </c>
      <c r="R2847" s="49" t="str">
        <f t="shared" si="396"/>
        <v/>
      </c>
      <c r="U2847" s="48" t="str">
        <f>IFERROR(VLOOKUP(T2847,abbreviation[[description_german]:[abbreviation_budo]],3,FALSE),"")</f>
        <v/>
      </c>
      <c r="X2847" s="51" t="str">
        <f>IFERROR(VLOOKUP(W2847,abbreviation[[description_german]:[abbreviation_budo]],3,FALSE),"")</f>
        <v/>
      </c>
      <c r="Y2847" s="33"/>
      <c r="AA2847" s="49" t="str">
        <f t="shared" si="397"/>
        <v/>
      </c>
      <c r="AD2847" s="48" t="str">
        <f>IFERROR(VLOOKUP(AC2847,abbreviation[[description_german]:[abbreviation_budo]],3,FALSE),"")</f>
        <v/>
      </c>
      <c r="AG2847" s="54" t="str">
        <f>IFERROR(VLOOKUP(AF2847,abbreviation[[description_german]:[abbreviation_budo]],3,FALSE),"")</f>
        <v/>
      </c>
      <c r="AJ2847" s="49" t="str">
        <f t="shared" si="398"/>
        <v>_</v>
      </c>
      <c r="AM2847" s="48" t="str">
        <f>IFERROR(VLOOKUP(AL2847,abbreviation[[description_german]:[abbreviation_budo]],3,FALSE),"")</f>
        <v/>
      </c>
      <c r="AP2847" s="54" t="str">
        <f>IFERROR(VLOOKUP(AO2847,abbreviation[[description_german]:[abbreviation_budo]],3,FALSE),"")</f>
        <v/>
      </c>
      <c r="AS2847" s="49" t="str">
        <f t="shared" si="399"/>
        <v>_</v>
      </c>
      <c r="AV2847" s="53" t="str">
        <f>IFERROR(VLOOKUP(AU2847,abbreviation[[description_german]:[abbreviation_budo]],3,FALSE),"")</f>
        <v/>
      </c>
      <c r="AY2847" s="51" t="str">
        <f>IFERROR(VLOOKUP(AX2847,abbreviation[[description_german]:[abbreviation_budo]],3,FALSE),"")</f>
        <v/>
      </c>
      <c r="BB2847" s="51" t="str">
        <f>IFERROR(VLOOKUP(BA2847,abbreviation[[description_german]:[abbreviation_budo]],3,FALSE),"")</f>
        <v/>
      </c>
      <c r="BE2847" s="51" t="str">
        <f>IFERROR(VLOOKUP(BD2847,abbreviation[[description_german]:[abbreviation_budo]],3,FALSE),"")</f>
        <v/>
      </c>
      <c r="BG2847" s="38"/>
      <c r="BH2847" s="49" t="str">
        <f t="shared" si="400"/>
        <v>_</v>
      </c>
      <c r="BK2847" s="53" t="str">
        <f>IFERROR(VLOOKUP(BJ2847,abbreviation[[description_german]:[abbreviation_budo]],3,FALSE),"")</f>
        <v/>
      </c>
      <c r="BN2847" s="51" t="str">
        <f>IFERROR(VLOOKUP(BM2847,abbreviation[[description_german]:[abbreviation_budo]],3,FALSE),"")</f>
        <v/>
      </c>
      <c r="BO2847" s="31"/>
      <c r="BQ2847" s="51" t="str">
        <f>IFERROR(VLOOKUP(BP2847,abbreviation[[description_german]:[abbreviation_budo]],3,FALSE),"")</f>
        <v/>
      </c>
      <c r="BR2847" s="57" t="str">
        <f t="shared" si="401"/>
        <v>_</v>
      </c>
      <c r="BU2847" s="53" t="str">
        <f>IFERROR(VLOOKUP(BT2847,abbreviation[[description_german]:[abbreviation_budo]],3,FALSE),"")</f>
        <v/>
      </c>
      <c r="BV2847" s="60" t="str">
        <f t="shared" si="402"/>
        <v>_</v>
      </c>
      <c r="BY2847" s="48" t="str">
        <f>IFERROR(VLOOKUP(BX2847,category[[category_name_german]:[abbreviation_category_budo]],3,FALSE),"")</f>
        <v/>
      </c>
      <c r="CB2847" s="48" t="str">
        <f>IFERROR(VLOOKUP(CA2847,category[[category_name_german]:[abbreviation_category_budo]],3,FALSE),"")</f>
        <v/>
      </c>
      <c r="CE2847" s="48" t="str">
        <f>IFERROR(VLOOKUP(CD2847,category[[category_name_german]:[abbreviation_category_budo]],3,FALSE),"")</f>
        <v/>
      </c>
      <c r="CH2847" s="48" t="str">
        <f>IFERROR(VLOOKUP(CG2847,category[[category_name_german]:[abbreviation_category_budo]],3,FALSE),"")</f>
        <v/>
      </c>
      <c r="CK2847" s="48" t="str">
        <f>IFERROR(VLOOKUP(CJ2847,category[[category_name_german]:[abbreviation_category_budo]],3,FALSE),"")</f>
        <v/>
      </c>
      <c r="CM2847" s="49" t="str">
        <f t="shared" si="403"/>
        <v/>
      </c>
      <c r="CO2847" s="63" t="str">
        <f t="shared" si="404"/>
        <v/>
      </c>
    </row>
    <row r="2848" spans="4:93" x14ac:dyDescent="0.25">
      <c r="D2848" s="48" t="str">
        <f>IFERROR(VLOOKUP(C2848,category[[category_name_german]:[abbreviation_category_budo]],3,FALSE),"")</f>
        <v/>
      </c>
      <c r="G2848" s="48" t="str">
        <f>IFERROR(VLOOKUP(F2848,category[[category_name_german]:[abbreviation_category_budo]],3,FALSE),"")</f>
        <v/>
      </c>
      <c r="J2848" s="48" t="str">
        <f>IFERROR(VLOOKUP(I2848,category[[category_name_german]:[abbreviation_category_budo]],3,FALSE),"")</f>
        <v/>
      </c>
      <c r="M2848" s="48" t="str">
        <f>IFERROR(VLOOKUP(L2848,category[[category_name_german]:[abbreviation_category_budo]],3,FALSE),"")</f>
        <v/>
      </c>
      <c r="P2848" s="48" t="str">
        <f>IFERROR(VLOOKUP(O2848,category[[category_name_german]:[abbreviation_category_budo]],3,FALSE),"")</f>
        <v/>
      </c>
      <c r="R2848" s="49" t="str">
        <f t="shared" si="396"/>
        <v/>
      </c>
      <c r="U2848" s="48" t="str">
        <f>IFERROR(VLOOKUP(T2848,abbreviation[[description_german]:[abbreviation_budo]],3,FALSE),"")</f>
        <v/>
      </c>
      <c r="X2848" s="51" t="str">
        <f>IFERROR(VLOOKUP(W2848,abbreviation[[description_german]:[abbreviation_budo]],3,FALSE),"")</f>
        <v/>
      </c>
      <c r="Y2848" s="33"/>
      <c r="AA2848" s="49" t="str">
        <f t="shared" si="397"/>
        <v/>
      </c>
      <c r="AD2848" s="48" t="str">
        <f>IFERROR(VLOOKUP(AC2848,abbreviation[[description_german]:[abbreviation_budo]],3,FALSE),"")</f>
        <v/>
      </c>
      <c r="AG2848" s="54" t="str">
        <f>IFERROR(VLOOKUP(AF2848,abbreviation[[description_german]:[abbreviation_budo]],3,FALSE),"")</f>
        <v/>
      </c>
      <c r="AJ2848" s="49" t="str">
        <f t="shared" si="398"/>
        <v>_</v>
      </c>
      <c r="AM2848" s="48" t="str">
        <f>IFERROR(VLOOKUP(AL2848,abbreviation[[description_german]:[abbreviation_budo]],3,FALSE),"")</f>
        <v/>
      </c>
      <c r="AP2848" s="54" t="str">
        <f>IFERROR(VLOOKUP(AO2848,abbreviation[[description_german]:[abbreviation_budo]],3,FALSE),"")</f>
        <v/>
      </c>
      <c r="AS2848" s="49" t="str">
        <f t="shared" si="399"/>
        <v>_</v>
      </c>
      <c r="AV2848" s="53" t="str">
        <f>IFERROR(VLOOKUP(AU2848,abbreviation[[description_german]:[abbreviation_budo]],3,FALSE),"")</f>
        <v/>
      </c>
      <c r="AY2848" s="51" t="str">
        <f>IFERROR(VLOOKUP(AX2848,abbreviation[[description_german]:[abbreviation_budo]],3,FALSE),"")</f>
        <v/>
      </c>
      <c r="BB2848" s="51" t="str">
        <f>IFERROR(VLOOKUP(BA2848,abbreviation[[description_german]:[abbreviation_budo]],3,FALSE),"")</f>
        <v/>
      </c>
      <c r="BE2848" s="51" t="str">
        <f>IFERROR(VLOOKUP(BD2848,abbreviation[[description_german]:[abbreviation_budo]],3,FALSE),"")</f>
        <v/>
      </c>
      <c r="BG2848" s="38"/>
      <c r="BH2848" s="49" t="str">
        <f t="shared" si="400"/>
        <v>_</v>
      </c>
      <c r="BK2848" s="53" t="str">
        <f>IFERROR(VLOOKUP(BJ2848,abbreviation[[description_german]:[abbreviation_budo]],3,FALSE),"")</f>
        <v/>
      </c>
      <c r="BN2848" s="51" t="str">
        <f>IFERROR(VLOOKUP(BM2848,abbreviation[[description_german]:[abbreviation_budo]],3,FALSE),"")</f>
        <v/>
      </c>
      <c r="BO2848" s="31"/>
      <c r="BQ2848" s="51" t="str">
        <f>IFERROR(VLOOKUP(BP2848,abbreviation[[description_german]:[abbreviation_budo]],3,FALSE),"")</f>
        <v/>
      </c>
      <c r="BR2848" s="57" t="str">
        <f t="shared" si="401"/>
        <v>_</v>
      </c>
      <c r="BU2848" s="53" t="str">
        <f>IFERROR(VLOOKUP(BT2848,abbreviation[[description_german]:[abbreviation_budo]],3,FALSE),"")</f>
        <v/>
      </c>
      <c r="BV2848" s="60" t="str">
        <f t="shared" si="402"/>
        <v>_</v>
      </c>
      <c r="BY2848" s="48" t="str">
        <f>IFERROR(VLOOKUP(BX2848,category[[category_name_german]:[abbreviation_category_budo]],3,FALSE),"")</f>
        <v/>
      </c>
      <c r="CB2848" s="48" t="str">
        <f>IFERROR(VLOOKUP(CA2848,category[[category_name_german]:[abbreviation_category_budo]],3,FALSE),"")</f>
        <v/>
      </c>
      <c r="CE2848" s="48" t="str">
        <f>IFERROR(VLOOKUP(CD2848,category[[category_name_german]:[abbreviation_category_budo]],3,FALSE),"")</f>
        <v/>
      </c>
      <c r="CH2848" s="48" t="str">
        <f>IFERROR(VLOOKUP(CG2848,category[[category_name_german]:[abbreviation_category_budo]],3,FALSE),"")</f>
        <v/>
      </c>
      <c r="CK2848" s="48" t="str">
        <f>IFERROR(VLOOKUP(CJ2848,category[[category_name_german]:[abbreviation_category_budo]],3,FALSE),"")</f>
        <v/>
      </c>
      <c r="CM2848" s="49" t="str">
        <f t="shared" si="403"/>
        <v/>
      </c>
      <c r="CO2848" s="63" t="str">
        <f t="shared" si="404"/>
        <v/>
      </c>
    </row>
    <row r="2849" spans="4:93" x14ac:dyDescent="0.25">
      <c r="D2849" s="48" t="str">
        <f>IFERROR(VLOOKUP(C2849,category[[category_name_german]:[abbreviation_category_budo]],3,FALSE),"")</f>
        <v/>
      </c>
      <c r="G2849" s="48" t="str">
        <f>IFERROR(VLOOKUP(F2849,category[[category_name_german]:[abbreviation_category_budo]],3,FALSE),"")</f>
        <v/>
      </c>
      <c r="J2849" s="48" t="str">
        <f>IFERROR(VLOOKUP(I2849,category[[category_name_german]:[abbreviation_category_budo]],3,FALSE),"")</f>
        <v/>
      </c>
      <c r="M2849" s="48" t="str">
        <f>IFERROR(VLOOKUP(L2849,category[[category_name_german]:[abbreviation_category_budo]],3,FALSE),"")</f>
        <v/>
      </c>
      <c r="P2849" s="48" t="str">
        <f>IFERROR(VLOOKUP(O2849,category[[category_name_german]:[abbreviation_category_budo]],3,FALSE),"")</f>
        <v/>
      </c>
      <c r="R2849" s="49" t="str">
        <f t="shared" si="396"/>
        <v/>
      </c>
      <c r="U2849" s="48" t="str">
        <f>IFERROR(VLOOKUP(T2849,abbreviation[[description_german]:[abbreviation_budo]],3,FALSE),"")</f>
        <v/>
      </c>
      <c r="X2849" s="51" t="str">
        <f>IFERROR(VLOOKUP(W2849,abbreviation[[description_german]:[abbreviation_budo]],3,FALSE),"")</f>
        <v/>
      </c>
      <c r="Y2849" s="33"/>
      <c r="AA2849" s="49" t="str">
        <f t="shared" si="397"/>
        <v/>
      </c>
      <c r="AD2849" s="48" t="str">
        <f>IFERROR(VLOOKUP(AC2849,abbreviation[[description_german]:[abbreviation_budo]],3,FALSE),"")</f>
        <v/>
      </c>
      <c r="AG2849" s="54" t="str">
        <f>IFERROR(VLOOKUP(AF2849,abbreviation[[description_german]:[abbreviation_budo]],3,FALSE),"")</f>
        <v/>
      </c>
      <c r="AJ2849" s="49" t="str">
        <f t="shared" si="398"/>
        <v>_</v>
      </c>
      <c r="AM2849" s="48" t="str">
        <f>IFERROR(VLOOKUP(AL2849,abbreviation[[description_german]:[abbreviation_budo]],3,FALSE),"")</f>
        <v/>
      </c>
      <c r="AP2849" s="54" t="str">
        <f>IFERROR(VLOOKUP(AO2849,abbreviation[[description_german]:[abbreviation_budo]],3,FALSE),"")</f>
        <v/>
      </c>
      <c r="AS2849" s="49" t="str">
        <f t="shared" si="399"/>
        <v>_</v>
      </c>
      <c r="AV2849" s="53" t="str">
        <f>IFERROR(VLOOKUP(AU2849,abbreviation[[description_german]:[abbreviation_budo]],3,FALSE),"")</f>
        <v/>
      </c>
      <c r="AY2849" s="51" t="str">
        <f>IFERROR(VLOOKUP(AX2849,abbreviation[[description_german]:[abbreviation_budo]],3,FALSE),"")</f>
        <v/>
      </c>
      <c r="BB2849" s="51" t="str">
        <f>IFERROR(VLOOKUP(BA2849,abbreviation[[description_german]:[abbreviation_budo]],3,FALSE),"")</f>
        <v/>
      </c>
      <c r="BE2849" s="51" t="str">
        <f>IFERROR(VLOOKUP(BD2849,abbreviation[[description_german]:[abbreviation_budo]],3,FALSE),"")</f>
        <v/>
      </c>
      <c r="BG2849" s="38"/>
      <c r="BH2849" s="49" t="str">
        <f t="shared" si="400"/>
        <v>_</v>
      </c>
      <c r="BK2849" s="53" t="str">
        <f>IFERROR(VLOOKUP(BJ2849,abbreviation[[description_german]:[abbreviation_budo]],3,FALSE),"")</f>
        <v/>
      </c>
      <c r="BN2849" s="51" t="str">
        <f>IFERROR(VLOOKUP(BM2849,abbreviation[[description_german]:[abbreviation_budo]],3,FALSE),"")</f>
        <v/>
      </c>
      <c r="BO2849" s="31"/>
      <c r="BQ2849" s="51" t="str">
        <f>IFERROR(VLOOKUP(BP2849,abbreviation[[description_german]:[abbreviation_budo]],3,FALSE),"")</f>
        <v/>
      </c>
      <c r="BR2849" s="57" t="str">
        <f t="shared" si="401"/>
        <v>_</v>
      </c>
      <c r="BU2849" s="53" t="str">
        <f>IFERROR(VLOOKUP(BT2849,abbreviation[[description_german]:[abbreviation_budo]],3,FALSE),"")</f>
        <v/>
      </c>
      <c r="BV2849" s="60" t="str">
        <f t="shared" si="402"/>
        <v>_</v>
      </c>
      <c r="BY2849" s="48" t="str">
        <f>IFERROR(VLOOKUP(BX2849,category[[category_name_german]:[abbreviation_category_budo]],3,FALSE),"")</f>
        <v/>
      </c>
      <c r="CB2849" s="48" t="str">
        <f>IFERROR(VLOOKUP(CA2849,category[[category_name_german]:[abbreviation_category_budo]],3,FALSE),"")</f>
        <v/>
      </c>
      <c r="CE2849" s="48" t="str">
        <f>IFERROR(VLOOKUP(CD2849,category[[category_name_german]:[abbreviation_category_budo]],3,FALSE),"")</f>
        <v/>
      </c>
      <c r="CH2849" s="48" t="str">
        <f>IFERROR(VLOOKUP(CG2849,category[[category_name_german]:[abbreviation_category_budo]],3,FALSE),"")</f>
        <v/>
      </c>
      <c r="CK2849" s="48" t="str">
        <f>IFERROR(VLOOKUP(CJ2849,category[[category_name_german]:[abbreviation_category_budo]],3,FALSE),"")</f>
        <v/>
      </c>
      <c r="CM2849" s="49" t="str">
        <f t="shared" si="403"/>
        <v/>
      </c>
      <c r="CO2849" s="63" t="str">
        <f t="shared" si="404"/>
        <v/>
      </c>
    </row>
    <row r="2850" spans="4:93" x14ac:dyDescent="0.25">
      <c r="D2850" s="48" t="str">
        <f>IFERROR(VLOOKUP(C2850,category[[category_name_german]:[abbreviation_category_budo]],3,FALSE),"")</f>
        <v/>
      </c>
      <c r="G2850" s="48" t="str">
        <f>IFERROR(VLOOKUP(F2850,category[[category_name_german]:[abbreviation_category_budo]],3,FALSE),"")</f>
        <v/>
      </c>
      <c r="J2850" s="48" t="str">
        <f>IFERROR(VLOOKUP(I2850,category[[category_name_german]:[abbreviation_category_budo]],3,FALSE),"")</f>
        <v/>
      </c>
      <c r="M2850" s="48" t="str">
        <f>IFERROR(VLOOKUP(L2850,category[[category_name_german]:[abbreviation_category_budo]],3,FALSE),"")</f>
        <v/>
      </c>
      <c r="P2850" s="48" t="str">
        <f>IFERROR(VLOOKUP(O2850,category[[category_name_german]:[abbreviation_category_budo]],3,FALSE),"")</f>
        <v/>
      </c>
      <c r="R2850" s="49" t="str">
        <f t="shared" si="396"/>
        <v/>
      </c>
      <c r="U2850" s="48" t="str">
        <f>IFERROR(VLOOKUP(T2850,abbreviation[[description_german]:[abbreviation_budo]],3,FALSE),"")</f>
        <v/>
      </c>
      <c r="X2850" s="51" t="str">
        <f>IFERROR(VLOOKUP(W2850,abbreviation[[description_german]:[abbreviation_budo]],3,FALSE),"")</f>
        <v/>
      </c>
      <c r="Y2850" s="33"/>
      <c r="AA2850" s="49" t="str">
        <f t="shared" si="397"/>
        <v/>
      </c>
      <c r="AD2850" s="48" t="str">
        <f>IFERROR(VLOOKUP(AC2850,abbreviation[[description_german]:[abbreviation_budo]],3,FALSE),"")</f>
        <v/>
      </c>
      <c r="AG2850" s="54" t="str">
        <f>IFERROR(VLOOKUP(AF2850,abbreviation[[description_german]:[abbreviation_budo]],3,FALSE),"")</f>
        <v/>
      </c>
      <c r="AJ2850" s="49" t="str">
        <f t="shared" si="398"/>
        <v>_</v>
      </c>
      <c r="AM2850" s="48" t="str">
        <f>IFERROR(VLOOKUP(AL2850,abbreviation[[description_german]:[abbreviation_budo]],3,FALSE),"")</f>
        <v/>
      </c>
      <c r="AP2850" s="54" t="str">
        <f>IFERROR(VLOOKUP(AO2850,abbreviation[[description_german]:[abbreviation_budo]],3,FALSE),"")</f>
        <v/>
      </c>
      <c r="AS2850" s="49" t="str">
        <f t="shared" si="399"/>
        <v>_</v>
      </c>
      <c r="AV2850" s="53" t="str">
        <f>IFERROR(VLOOKUP(AU2850,abbreviation[[description_german]:[abbreviation_budo]],3,FALSE),"")</f>
        <v/>
      </c>
      <c r="AY2850" s="51" t="str">
        <f>IFERROR(VLOOKUP(AX2850,abbreviation[[description_german]:[abbreviation_budo]],3,FALSE),"")</f>
        <v/>
      </c>
      <c r="BB2850" s="51" t="str">
        <f>IFERROR(VLOOKUP(BA2850,abbreviation[[description_german]:[abbreviation_budo]],3,FALSE),"")</f>
        <v/>
      </c>
      <c r="BE2850" s="51" t="str">
        <f>IFERROR(VLOOKUP(BD2850,abbreviation[[description_german]:[abbreviation_budo]],3,FALSE),"")</f>
        <v/>
      </c>
      <c r="BG2850" s="38"/>
      <c r="BH2850" s="49" t="str">
        <f t="shared" si="400"/>
        <v>_</v>
      </c>
      <c r="BK2850" s="53" t="str">
        <f>IFERROR(VLOOKUP(BJ2850,abbreviation[[description_german]:[abbreviation_budo]],3,FALSE),"")</f>
        <v/>
      </c>
      <c r="BN2850" s="51" t="str">
        <f>IFERROR(VLOOKUP(BM2850,abbreviation[[description_german]:[abbreviation_budo]],3,FALSE),"")</f>
        <v/>
      </c>
      <c r="BO2850" s="31"/>
      <c r="BQ2850" s="51" t="str">
        <f>IFERROR(VLOOKUP(BP2850,abbreviation[[description_german]:[abbreviation_budo]],3,FALSE),"")</f>
        <v/>
      </c>
      <c r="BR2850" s="57" t="str">
        <f t="shared" si="401"/>
        <v>_</v>
      </c>
      <c r="BU2850" s="53" t="str">
        <f>IFERROR(VLOOKUP(BT2850,abbreviation[[description_german]:[abbreviation_budo]],3,FALSE),"")</f>
        <v/>
      </c>
      <c r="BV2850" s="60" t="str">
        <f t="shared" si="402"/>
        <v>_</v>
      </c>
      <c r="BY2850" s="48" t="str">
        <f>IFERROR(VLOOKUP(BX2850,category[[category_name_german]:[abbreviation_category_budo]],3,FALSE),"")</f>
        <v/>
      </c>
      <c r="CB2850" s="48" t="str">
        <f>IFERROR(VLOOKUP(CA2850,category[[category_name_german]:[abbreviation_category_budo]],3,FALSE),"")</f>
        <v/>
      </c>
      <c r="CE2850" s="48" t="str">
        <f>IFERROR(VLOOKUP(CD2850,category[[category_name_german]:[abbreviation_category_budo]],3,FALSE),"")</f>
        <v/>
      </c>
      <c r="CH2850" s="48" t="str">
        <f>IFERROR(VLOOKUP(CG2850,category[[category_name_german]:[abbreviation_category_budo]],3,FALSE),"")</f>
        <v/>
      </c>
      <c r="CK2850" s="48" t="str">
        <f>IFERROR(VLOOKUP(CJ2850,category[[category_name_german]:[abbreviation_category_budo]],3,FALSE),"")</f>
        <v/>
      </c>
      <c r="CM2850" s="49" t="str">
        <f t="shared" si="403"/>
        <v/>
      </c>
      <c r="CO2850" s="63" t="str">
        <f t="shared" si="404"/>
        <v/>
      </c>
    </row>
    <row r="2851" spans="4:93" x14ac:dyDescent="0.25">
      <c r="D2851" s="48" t="str">
        <f>IFERROR(VLOOKUP(C2851,category[[category_name_german]:[abbreviation_category_budo]],3,FALSE),"")</f>
        <v/>
      </c>
      <c r="G2851" s="48" t="str">
        <f>IFERROR(VLOOKUP(F2851,category[[category_name_german]:[abbreviation_category_budo]],3,FALSE),"")</f>
        <v/>
      </c>
      <c r="J2851" s="48" t="str">
        <f>IFERROR(VLOOKUP(I2851,category[[category_name_german]:[abbreviation_category_budo]],3,FALSE),"")</f>
        <v/>
      </c>
      <c r="M2851" s="48" t="str">
        <f>IFERROR(VLOOKUP(L2851,category[[category_name_german]:[abbreviation_category_budo]],3,FALSE),"")</f>
        <v/>
      </c>
      <c r="P2851" s="48" t="str">
        <f>IFERROR(VLOOKUP(O2851,category[[category_name_german]:[abbreviation_category_budo]],3,FALSE),"")</f>
        <v/>
      </c>
      <c r="R2851" s="49" t="str">
        <f t="shared" si="396"/>
        <v/>
      </c>
      <c r="U2851" s="48" t="str">
        <f>IFERROR(VLOOKUP(T2851,abbreviation[[description_german]:[abbreviation_budo]],3,FALSE),"")</f>
        <v/>
      </c>
      <c r="X2851" s="51" t="str">
        <f>IFERROR(VLOOKUP(W2851,abbreviation[[description_german]:[abbreviation_budo]],3,FALSE),"")</f>
        <v/>
      </c>
      <c r="Y2851" s="33"/>
      <c r="AA2851" s="49" t="str">
        <f t="shared" si="397"/>
        <v/>
      </c>
      <c r="AD2851" s="48" t="str">
        <f>IFERROR(VLOOKUP(AC2851,abbreviation[[description_german]:[abbreviation_budo]],3,FALSE),"")</f>
        <v/>
      </c>
      <c r="AG2851" s="54" t="str">
        <f>IFERROR(VLOOKUP(AF2851,abbreviation[[description_german]:[abbreviation_budo]],3,FALSE),"")</f>
        <v/>
      </c>
      <c r="AJ2851" s="49" t="str">
        <f t="shared" si="398"/>
        <v>_</v>
      </c>
      <c r="AM2851" s="48" t="str">
        <f>IFERROR(VLOOKUP(AL2851,abbreviation[[description_german]:[abbreviation_budo]],3,FALSE),"")</f>
        <v/>
      </c>
      <c r="AP2851" s="54" t="str">
        <f>IFERROR(VLOOKUP(AO2851,abbreviation[[description_german]:[abbreviation_budo]],3,FALSE),"")</f>
        <v/>
      </c>
      <c r="AS2851" s="49" t="str">
        <f t="shared" si="399"/>
        <v>_</v>
      </c>
      <c r="AV2851" s="53" t="str">
        <f>IFERROR(VLOOKUP(AU2851,abbreviation[[description_german]:[abbreviation_budo]],3,FALSE),"")</f>
        <v/>
      </c>
      <c r="AY2851" s="51" t="str">
        <f>IFERROR(VLOOKUP(AX2851,abbreviation[[description_german]:[abbreviation_budo]],3,FALSE),"")</f>
        <v/>
      </c>
      <c r="BB2851" s="51" t="str">
        <f>IFERROR(VLOOKUP(BA2851,abbreviation[[description_german]:[abbreviation_budo]],3,FALSE),"")</f>
        <v/>
      </c>
      <c r="BE2851" s="51" t="str">
        <f>IFERROR(VLOOKUP(BD2851,abbreviation[[description_german]:[abbreviation_budo]],3,FALSE),"")</f>
        <v/>
      </c>
      <c r="BG2851" s="38"/>
      <c r="BH2851" s="49" t="str">
        <f t="shared" si="400"/>
        <v>_</v>
      </c>
      <c r="BK2851" s="53" t="str">
        <f>IFERROR(VLOOKUP(BJ2851,abbreviation[[description_german]:[abbreviation_budo]],3,FALSE),"")</f>
        <v/>
      </c>
      <c r="BN2851" s="51" t="str">
        <f>IFERROR(VLOOKUP(BM2851,abbreviation[[description_german]:[abbreviation_budo]],3,FALSE),"")</f>
        <v/>
      </c>
      <c r="BO2851" s="31"/>
      <c r="BQ2851" s="51" t="str">
        <f>IFERROR(VLOOKUP(BP2851,abbreviation[[description_german]:[abbreviation_budo]],3,FALSE),"")</f>
        <v/>
      </c>
      <c r="BR2851" s="57" t="str">
        <f t="shared" si="401"/>
        <v>_</v>
      </c>
      <c r="BU2851" s="53" t="str">
        <f>IFERROR(VLOOKUP(BT2851,abbreviation[[description_german]:[abbreviation_budo]],3,FALSE),"")</f>
        <v/>
      </c>
      <c r="BV2851" s="60" t="str">
        <f t="shared" si="402"/>
        <v>_</v>
      </c>
      <c r="BY2851" s="48" t="str">
        <f>IFERROR(VLOOKUP(BX2851,category[[category_name_german]:[abbreviation_category_budo]],3,FALSE),"")</f>
        <v/>
      </c>
      <c r="CB2851" s="48" t="str">
        <f>IFERROR(VLOOKUP(CA2851,category[[category_name_german]:[abbreviation_category_budo]],3,FALSE),"")</f>
        <v/>
      </c>
      <c r="CE2851" s="48" t="str">
        <f>IFERROR(VLOOKUP(CD2851,category[[category_name_german]:[abbreviation_category_budo]],3,FALSE),"")</f>
        <v/>
      </c>
      <c r="CH2851" s="48" t="str">
        <f>IFERROR(VLOOKUP(CG2851,category[[category_name_german]:[abbreviation_category_budo]],3,FALSE),"")</f>
        <v/>
      </c>
      <c r="CK2851" s="48" t="str">
        <f>IFERROR(VLOOKUP(CJ2851,category[[category_name_german]:[abbreviation_category_budo]],3,FALSE),"")</f>
        <v/>
      </c>
      <c r="CM2851" s="49" t="str">
        <f t="shared" si="403"/>
        <v/>
      </c>
      <c r="CO2851" s="63" t="str">
        <f t="shared" si="404"/>
        <v/>
      </c>
    </row>
    <row r="2852" spans="4:93" x14ac:dyDescent="0.25">
      <c r="D2852" s="48" t="str">
        <f>IFERROR(VLOOKUP(C2852,category[[category_name_german]:[abbreviation_category_budo]],3,FALSE),"")</f>
        <v/>
      </c>
      <c r="G2852" s="48" t="str">
        <f>IFERROR(VLOOKUP(F2852,category[[category_name_german]:[abbreviation_category_budo]],3,FALSE),"")</f>
        <v/>
      </c>
      <c r="J2852" s="48" t="str">
        <f>IFERROR(VLOOKUP(I2852,category[[category_name_german]:[abbreviation_category_budo]],3,FALSE),"")</f>
        <v/>
      </c>
      <c r="M2852" s="48" t="str">
        <f>IFERROR(VLOOKUP(L2852,category[[category_name_german]:[abbreviation_category_budo]],3,FALSE),"")</f>
        <v/>
      </c>
      <c r="P2852" s="48" t="str">
        <f>IFERROR(VLOOKUP(O2852,category[[category_name_german]:[abbreviation_category_budo]],3,FALSE),"")</f>
        <v/>
      </c>
      <c r="R2852" s="49" t="str">
        <f t="shared" si="396"/>
        <v/>
      </c>
      <c r="U2852" s="48" t="str">
        <f>IFERROR(VLOOKUP(T2852,abbreviation[[description_german]:[abbreviation_budo]],3,FALSE),"")</f>
        <v/>
      </c>
      <c r="X2852" s="51" t="str">
        <f>IFERROR(VLOOKUP(W2852,abbreviation[[description_german]:[abbreviation_budo]],3,FALSE),"")</f>
        <v/>
      </c>
      <c r="Y2852" s="33"/>
      <c r="AA2852" s="49" t="str">
        <f t="shared" si="397"/>
        <v/>
      </c>
      <c r="AD2852" s="48" t="str">
        <f>IFERROR(VLOOKUP(AC2852,abbreviation[[description_german]:[abbreviation_budo]],3,FALSE),"")</f>
        <v/>
      </c>
      <c r="AG2852" s="54" t="str">
        <f>IFERROR(VLOOKUP(AF2852,abbreviation[[description_german]:[abbreviation_budo]],3,FALSE),"")</f>
        <v/>
      </c>
      <c r="AJ2852" s="49" t="str">
        <f t="shared" si="398"/>
        <v>_</v>
      </c>
      <c r="AM2852" s="48" t="str">
        <f>IFERROR(VLOOKUP(AL2852,abbreviation[[description_german]:[abbreviation_budo]],3,FALSE),"")</f>
        <v/>
      </c>
      <c r="AP2852" s="54" t="str">
        <f>IFERROR(VLOOKUP(AO2852,abbreviation[[description_german]:[abbreviation_budo]],3,FALSE),"")</f>
        <v/>
      </c>
      <c r="AS2852" s="49" t="str">
        <f t="shared" si="399"/>
        <v>_</v>
      </c>
      <c r="AV2852" s="53" t="str">
        <f>IFERROR(VLOOKUP(AU2852,abbreviation[[description_german]:[abbreviation_budo]],3,FALSE),"")</f>
        <v/>
      </c>
      <c r="AY2852" s="51" t="str">
        <f>IFERROR(VLOOKUP(AX2852,abbreviation[[description_german]:[abbreviation_budo]],3,FALSE),"")</f>
        <v/>
      </c>
      <c r="BB2852" s="51" t="str">
        <f>IFERROR(VLOOKUP(BA2852,abbreviation[[description_german]:[abbreviation_budo]],3,FALSE),"")</f>
        <v/>
      </c>
      <c r="BE2852" s="51" t="str">
        <f>IFERROR(VLOOKUP(BD2852,abbreviation[[description_german]:[abbreviation_budo]],3,FALSE),"")</f>
        <v/>
      </c>
      <c r="BG2852" s="38"/>
      <c r="BH2852" s="49" t="str">
        <f t="shared" si="400"/>
        <v>_</v>
      </c>
      <c r="BK2852" s="53" t="str">
        <f>IFERROR(VLOOKUP(BJ2852,abbreviation[[description_german]:[abbreviation_budo]],3,FALSE),"")</f>
        <v/>
      </c>
      <c r="BN2852" s="51" t="str">
        <f>IFERROR(VLOOKUP(BM2852,abbreviation[[description_german]:[abbreviation_budo]],3,FALSE),"")</f>
        <v/>
      </c>
      <c r="BO2852" s="31"/>
      <c r="BQ2852" s="51" t="str">
        <f>IFERROR(VLOOKUP(BP2852,abbreviation[[description_german]:[abbreviation_budo]],3,FALSE),"")</f>
        <v/>
      </c>
      <c r="BR2852" s="57" t="str">
        <f t="shared" si="401"/>
        <v>_</v>
      </c>
      <c r="BU2852" s="53" t="str">
        <f>IFERROR(VLOOKUP(BT2852,abbreviation[[description_german]:[abbreviation_budo]],3,FALSE),"")</f>
        <v/>
      </c>
      <c r="BV2852" s="60" t="str">
        <f t="shared" si="402"/>
        <v>_</v>
      </c>
      <c r="BY2852" s="48" t="str">
        <f>IFERROR(VLOOKUP(BX2852,category[[category_name_german]:[abbreviation_category_budo]],3,FALSE),"")</f>
        <v/>
      </c>
      <c r="CB2852" s="48" t="str">
        <f>IFERROR(VLOOKUP(CA2852,category[[category_name_german]:[abbreviation_category_budo]],3,FALSE),"")</f>
        <v/>
      </c>
      <c r="CE2852" s="48" t="str">
        <f>IFERROR(VLOOKUP(CD2852,category[[category_name_german]:[abbreviation_category_budo]],3,FALSE),"")</f>
        <v/>
      </c>
      <c r="CH2852" s="48" t="str">
        <f>IFERROR(VLOOKUP(CG2852,category[[category_name_german]:[abbreviation_category_budo]],3,FALSE),"")</f>
        <v/>
      </c>
      <c r="CK2852" s="48" t="str">
        <f>IFERROR(VLOOKUP(CJ2852,category[[category_name_german]:[abbreviation_category_budo]],3,FALSE),"")</f>
        <v/>
      </c>
      <c r="CM2852" s="49" t="str">
        <f t="shared" si="403"/>
        <v/>
      </c>
      <c r="CO2852" s="63" t="str">
        <f t="shared" si="404"/>
        <v/>
      </c>
    </row>
    <row r="2853" spans="4:93" x14ac:dyDescent="0.25">
      <c r="D2853" s="48" t="str">
        <f>IFERROR(VLOOKUP(C2853,category[[category_name_german]:[abbreviation_category_budo]],3,FALSE),"")</f>
        <v/>
      </c>
      <c r="G2853" s="48" t="str">
        <f>IFERROR(VLOOKUP(F2853,category[[category_name_german]:[abbreviation_category_budo]],3,FALSE),"")</f>
        <v/>
      </c>
      <c r="J2853" s="48" t="str">
        <f>IFERROR(VLOOKUP(I2853,category[[category_name_german]:[abbreviation_category_budo]],3,FALSE),"")</f>
        <v/>
      </c>
      <c r="M2853" s="48" t="str">
        <f>IFERROR(VLOOKUP(L2853,category[[category_name_german]:[abbreviation_category_budo]],3,FALSE),"")</f>
        <v/>
      </c>
      <c r="P2853" s="48" t="str">
        <f>IFERROR(VLOOKUP(O2853,category[[category_name_german]:[abbreviation_category_budo]],3,FALSE),"")</f>
        <v/>
      </c>
      <c r="R2853" s="49" t="str">
        <f t="shared" si="396"/>
        <v/>
      </c>
      <c r="U2853" s="48" t="str">
        <f>IFERROR(VLOOKUP(T2853,abbreviation[[description_german]:[abbreviation_budo]],3,FALSE),"")</f>
        <v/>
      </c>
      <c r="X2853" s="51" t="str">
        <f>IFERROR(VLOOKUP(W2853,abbreviation[[description_german]:[abbreviation_budo]],3,FALSE),"")</f>
        <v/>
      </c>
      <c r="Y2853" s="33"/>
      <c r="AA2853" s="49" t="str">
        <f t="shared" si="397"/>
        <v/>
      </c>
      <c r="AD2853" s="48" t="str">
        <f>IFERROR(VLOOKUP(AC2853,abbreviation[[description_german]:[abbreviation_budo]],3,FALSE),"")</f>
        <v/>
      </c>
      <c r="AG2853" s="54" t="str">
        <f>IFERROR(VLOOKUP(AF2853,abbreviation[[description_german]:[abbreviation_budo]],3,FALSE),"")</f>
        <v/>
      </c>
      <c r="AJ2853" s="49" t="str">
        <f t="shared" si="398"/>
        <v>_</v>
      </c>
      <c r="AM2853" s="48" t="str">
        <f>IFERROR(VLOOKUP(AL2853,abbreviation[[description_german]:[abbreviation_budo]],3,FALSE),"")</f>
        <v/>
      </c>
      <c r="AP2853" s="54" t="str">
        <f>IFERROR(VLOOKUP(AO2853,abbreviation[[description_german]:[abbreviation_budo]],3,FALSE),"")</f>
        <v/>
      </c>
      <c r="AS2853" s="49" t="str">
        <f t="shared" si="399"/>
        <v>_</v>
      </c>
      <c r="AV2853" s="53" t="str">
        <f>IFERROR(VLOOKUP(AU2853,abbreviation[[description_german]:[abbreviation_budo]],3,FALSE),"")</f>
        <v/>
      </c>
      <c r="AY2853" s="51" t="str">
        <f>IFERROR(VLOOKUP(AX2853,abbreviation[[description_german]:[abbreviation_budo]],3,FALSE),"")</f>
        <v/>
      </c>
      <c r="BB2853" s="51" t="str">
        <f>IFERROR(VLOOKUP(BA2853,abbreviation[[description_german]:[abbreviation_budo]],3,FALSE),"")</f>
        <v/>
      </c>
      <c r="BE2853" s="51" t="str">
        <f>IFERROR(VLOOKUP(BD2853,abbreviation[[description_german]:[abbreviation_budo]],3,FALSE),"")</f>
        <v/>
      </c>
      <c r="BG2853" s="38"/>
      <c r="BH2853" s="49" t="str">
        <f t="shared" si="400"/>
        <v>_</v>
      </c>
      <c r="BK2853" s="53" t="str">
        <f>IFERROR(VLOOKUP(BJ2853,abbreviation[[description_german]:[abbreviation_budo]],3,FALSE),"")</f>
        <v/>
      </c>
      <c r="BN2853" s="51" t="str">
        <f>IFERROR(VLOOKUP(BM2853,abbreviation[[description_german]:[abbreviation_budo]],3,FALSE),"")</f>
        <v/>
      </c>
      <c r="BO2853" s="31"/>
      <c r="BQ2853" s="51" t="str">
        <f>IFERROR(VLOOKUP(BP2853,abbreviation[[description_german]:[abbreviation_budo]],3,FALSE),"")</f>
        <v/>
      </c>
      <c r="BR2853" s="57" t="str">
        <f t="shared" si="401"/>
        <v>_</v>
      </c>
      <c r="BU2853" s="53" t="str">
        <f>IFERROR(VLOOKUP(BT2853,abbreviation[[description_german]:[abbreviation_budo]],3,FALSE),"")</f>
        <v/>
      </c>
      <c r="BV2853" s="60" t="str">
        <f t="shared" si="402"/>
        <v>_</v>
      </c>
      <c r="BY2853" s="48" t="str">
        <f>IFERROR(VLOOKUP(BX2853,category[[category_name_german]:[abbreviation_category_budo]],3,FALSE),"")</f>
        <v/>
      </c>
      <c r="CB2853" s="48" t="str">
        <f>IFERROR(VLOOKUP(CA2853,category[[category_name_german]:[abbreviation_category_budo]],3,FALSE),"")</f>
        <v/>
      </c>
      <c r="CE2853" s="48" t="str">
        <f>IFERROR(VLOOKUP(CD2853,category[[category_name_german]:[abbreviation_category_budo]],3,FALSE),"")</f>
        <v/>
      </c>
      <c r="CH2853" s="48" t="str">
        <f>IFERROR(VLOOKUP(CG2853,category[[category_name_german]:[abbreviation_category_budo]],3,FALSE),"")</f>
        <v/>
      </c>
      <c r="CK2853" s="48" t="str">
        <f>IFERROR(VLOOKUP(CJ2853,category[[category_name_german]:[abbreviation_category_budo]],3,FALSE),"")</f>
        <v/>
      </c>
      <c r="CM2853" s="49" t="str">
        <f t="shared" si="403"/>
        <v/>
      </c>
      <c r="CO2853" s="63" t="str">
        <f t="shared" si="404"/>
        <v/>
      </c>
    </row>
    <row r="2854" spans="4:93" x14ac:dyDescent="0.25">
      <c r="D2854" s="48" t="str">
        <f>IFERROR(VLOOKUP(C2854,category[[category_name_german]:[abbreviation_category_budo]],3,FALSE),"")</f>
        <v/>
      </c>
      <c r="G2854" s="48" t="str">
        <f>IFERROR(VLOOKUP(F2854,category[[category_name_german]:[abbreviation_category_budo]],3,FALSE),"")</f>
        <v/>
      </c>
      <c r="J2854" s="48" t="str">
        <f>IFERROR(VLOOKUP(I2854,category[[category_name_german]:[abbreviation_category_budo]],3,FALSE),"")</f>
        <v/>
      </c>
      <c r="M2854" s="48" t="str">
        <f>IFERROR(VLOOKUP(L2854,category[[category_name_german]:[abbreviation_category_budo]],3,FALSE),"")</f>
        <v/>
      </c>
      <c r="P2854" s="48" t="str">
        <f>IFERROR(VLOOKUP(O2854,category[[category_name_german]:[abbreviation_category_budo]],3,FALSE),"")</f>
        <v/>
      </c>
      <c r="R2854" s="49" t="str">
        <f t="shared" si="396"/>
        <v/>
      </c>
      <c r="U2854" s="48" t="str">
        <f>IFERROR(VLOOKUP(T2854,abbreviation[[description_german]:[abbreviation_budo]],3,FALSE),"")</f>
        <v/>
      </c>
      <c r="X2854" s="51" t="str">
        <f>IFERROR(VLOOKUP(W2854,abbreviation[[description_german]:[abbreviation_budo]],3,FALSE),"")</f>
        <v/>
      </c>
      <c r="Y2854" s="33"/>
      <c r="AA2854" s="49" t="str">
        <f t="shared" si="397"/>
        <v/>
      </c>
      <c r="AD2854" s="48" t="str">
        <f>IFERROR(VLOOKUP(AC2854,abbreviation[[description_german]:[abbreviation_budo]],3,FALSE),"")</f>
        <v/>
      </c>
      <c r="AG2854" s="54" t="str">
        <f>IFERROR(VLOOKUP(AF2854,abbreviation[[description_german]:[abbreviation_budo]],3,FALSE),"")</f>
        <v/>
      </c>
      <c r="AJ2854" s="49" t="str">
        <f t="shared" si="398"/>
        <v>_</v>
      </c>
      <c r="AM2854" s="48" t="str">
        <f>IFERROR(VLOOKUP(AL2854,abbreviation[[description_german]:[abbreviation_budo]],3,FALSE),"")</f>
        <v/>
      </c>
      <c r="AP2854" s="54" t="str">
        <f>IFERROR(VLOOKUP(AO2854,abbreviation[[description_german]:[abbreviation_budo]],3,FALSE),"")</f>
        <v/>
      </c>
      <c r="AS2854" s="49" t="str">
        <f t="shared" si="399"/>
        <v>_</v>
      </c>
      <c r="AV2854" s="53" t="str">
        <f>IFERROR(VLOOKUP(AU2854,abbreviation[[description_german]:[abbreviation_budo]],3,FALSE),"")</f>
        <v/>
      </c>
      <c r="AY2854" s="51" t="str">
        <f>IFERROR(VLOOKUP(AX2854,abbreviation[[description_german]:[abbreviation_budo]],3,FALSE),"")</f>
        <v/>
      </c>
      <c r="BB2854" s="51" t="str">
        <f>IFERROR(VLOOKUP(BA2854,abbreviation[[description_german]:[abbreviation_budo]],3,FALSE),"")</f>
        <v/>
      </c>
      <c r="BE2854" s="51" t="str">
        <f>IFERROR(VLOOKUP(BD2854,abbreviation[[description_german]:[abbreviation_budo]],3,FALSE),"")</f>
        <v/>
      </c>
      <c r="BG2854" s="38"/>
      <c r="BH2854" s="49" t="str">
        <f t="shared" si="400"/>
        <v>_</v>
      </c>
      <c r="BK2854" s="53" t="str">
        <f>IFERROR(VLOOKUP(BJ2854,abbreviation[[description_german]:[abbreviation_budo]],3,FALSE),"")</f>
        <v/>
      </c>
      <c r="BN2854" s="51" t="str">
        <f>IFERROR(VLOOKUP(BM2854,abbreviation[[description_german]:[abbreviation_budo]],3,FALSE),"")</f>
        <v/>
      </c>
      <c r="BO2854" s="31"/>
      <c r="BQ2854" s="51" t="str">
        <f>IFERROR(VLOOKUP(BP2854,abbreviation[[description_german]:[abbreviation_budo]],3,FALSE),"")</f>
        <v/>
      </c>
      <c r="BR2854" s="57" t="str">
        <f t="shared" si="401"/>
        <v>_</v>
      </c>
      <c r="BU2854" s="53" t="str">
        <f>IFERROR(VLOOKUP(BT2854,abbreviation[[description_german]:[abbreviation_budo]],3,FALSE),"")</f>
        <v/>
      </c>
      <c r="BV2854" s="60" t="str">
        <f t="shared" si="402"/>
        <v>_</v>
      </c>
      <c r="BY2854" s="48" t="str">
        <f>IFERROR(VLOOKUP(BX2854,category[[category_name_german]:[abbreviation_category_budo]],3,FALSE),"")</f>
        <v/>
      </c>
      <c r="CB2854" s="48" t="str">
        <f>IFERROR(VLOOKUP(CA2854,category[[category_name_german]:[abbreviation_category_budo]],3,FALSE),"")</f>
        <v/>
      </c>
      <c r="CE2854" s="48" t="str">
        <f>IFERROR(VLOOKUP(CD2854,category[[category_name_german]:[abbreviation_category_budo]],3,FALSE),"")</f>
        <v/>
      </c>
      <c r="CH2854" s="48" t="str">
        <f>IFERROR(VLOOKUP(CG2854,category[[category_name_german]:[abbreviation_category_budo]],3,FALSE),"")</f>
        <v/>
      </c>
      <c r="CK2854" s="48" t="str">
        <f>IFERROR(VLOOKUP(CJ2854,category[[category_name_german]:[abbreviation_category_budo]],3,FALSE),"")</f>
        <v/>
      </c>
      <c r="CM2854" s="49" t="str">
        <f t="shared" si="403"/>
        <v/>
      </c>
      <c r="CO2854" s="63" t="str">
        <f t="shared" si="404"/>
        <v/>
      </c>
    </row>
    <row r="2855" spans="4:93" x14ac:dyDescent="0.25">
      <c r="D2855" s="48" t="str">
        <f>IFERROR(VLOOKUP(C2855,category[[category_name_german]:[abbreviation_category_budo]],3,FALSE),"")</f>
        <v/>
      </c>
      <c r="G2855" s="48" t="str">
        <f>IFERROR(VLOOKUP(F2855,category[[category_name_german]:[abbreviation_category_budo]],3,FALSE),"")</f>
        <v/>
      </c>
      <c r="J2855" s="48" t="str">
        <f>IFERROR(VLOOKUP(I2855,category[[category_name_german]:[abbreviation_category_budo]],3,FALSE),"")</f>
        <v/>
      </c>
      <c r="M2855" s="48" t="str">
        <f>IFERROR(VLOOKUP(L2855,category[[category_name_german]:[abbreviation_category_budo]],3,FALSE),"")</f>
        <v/>
      </c>
      <c r="P2855" s="48" t="str">
        <f>IFERROR(VLOOKUP(O2855,category[[category_name_german]:[abbreviation_category_budo]],3,FALSE),"")</f>
        <v/>
      </c>
      <c r="R2855" s="49" t="str">
        <f t="shared" si="396"/>
        <v/>
      </c>
      <c r="U2855" s="48" t="str">
        <f>IFERROR(VLOOKUP(T2855,abbreviation[[description_german]:[abbreviation_budo]],3,FALSE),"")</f>
        <v/>
      </c>
      <c r="X2855" s="51" t="str">
        <f>IFERROR(VLOOKUP(W2855,abbreviation[[description_german]:[abbreviation_budo]],3,FALSE),"")</f>
        <v/>
      </c>
      <c r="Y2855" s="33"/>
      <c r="AA2855" s="49" t="str">
        <f t="shared" si="397"/>
        <v/>
      </c>
      <c r="AD2855" s="48" t="str">
        <f>IFERROR(VLOOKUP(AC2855,abbreviation[[description_german]:[abbreviation_budo]],3,FALSE),"")</f>
        <v/>
      </c>
      <c r="AG2855" s="54" t="str">
        <f>IFERROR(VLOOKUP(AF2855,abbreviation[[description_german]:[abbreviation_budo]],3,FALSE),"")</f>
        <v/>
      </c>
      <c r="AJ2855" s="49" t="str">
        <f t="shared" si="398"/>
        <v>_</v>
      </c>
      <c r="AM2855" s="48" t="str">
        <f>IFERROR(VLOOKUP(AL2855,abbreviation[[description_german]:[abbreviation_budo]],3,FALSE),"")</f>
        <v/>
      </c>
      <c r="AP2855" s="54" t="str">
        <f>IFERROR(VLOOKUP(AO2855,abbreviation[[description_german]:[abbreviation_budo]],3,FALSE),"")</f>
        <v/>
      </c>
      <c r="AS2855" s="49" t="str">
        <f t="shared" si="399"/>
        <v>_</v>
      </c>
      <c r="AV2855" s="53" t="str">
        <f>IFERROR(VLOOKUP(AU2855,abbreviation[[description_german]:[abbreviation_budo]],3,FALSE),"")</f>
        <v/>
      </c>
      <c r="AY2855" s="51" t="str">
        <f>IFERROR(VLOOKUP(AX2855,abbreviation[[description_german]:[abbreviation_budo]],3,FALSE),"")</f>
        <v/>
      </c>
      <c r="BB2855" s="51" t="str">
        <f>IFERROR(VLOOKUP(BA2855,abbreviation[[description_german]:[abbreviation_budo]],3,FALSE),"")</f>
        <v/>
      </c>
      <c r="BE2855" s="51" t="str">
        <f>IFERROR(VLOOKUP(BD2855,abbreviation[[description_german]:[abbreviation_budo]],3,FALSE),"")</f>
        <v/>
      </c>
      <c r="BG2855" s="38"/>
      <c r="BH2855" s="49" t="str">
        <f t="shared" si="400"/>
        <v>_</v>
      </c>
      <c r="BK2855" s="53" t="str">
        <f>IFERROR(VLOOKUP(BJ2855,abbreviation[[description_german]:[abbreviation_budo]],3,FALSE),"")</f>
        <v/>
      </c>
      <c r="BN2855" s="51" t="str">
        <f>IFERROR(VLOOKUP(BM2855,abbreviation[[description_german]:[abbreviation_budo]],3,FALSE),"")</f>
        <v/>
      </c>
      <c r="BO2855" s="31"/>
      <c r="BQ2855" s="51" t="str">
        <f>IFERROR(VLOOKUP(BP2855,abbreviation[[description_german]:[abbreviation_budo]],3,FALSE),"")</f>
        <v/>
      </c>
      <c r="BR2855" s="57" t="str">
        <f t="shared" si="401"/>
        <v>_</v>
      </c>
      <c r="BU2855" s="53" t="str">
        <f>IFERROR(VLOOKUP(BT2855,abbreviation[[description_german]:[abbreviation_budo]],3,FALSE),"")</f>
        <v/>
      </c>
      <c r="BV2855" s="60" t="str">
        <f t="shared" si="402"/>
        <v>_</v>
      </c>
      <c r="BY2855" s="48" t="str">
        <f>IFERROR(VLOOKUP(BX2855,category[[category_name_german]:[abbreviation_category_budo]],3,FALSE),"")</f>
        <v/>
      </c>
      <c r="CB2855" s="48" t="str">
        <f>IFERROR(VLOOKUP(CA2855,category[[category_name_german]:[abbreviation_category_budo]],3,FALSE),"")</f>
        <v/>
      </c>
      <c r="CE2855" s="48" t="str">
        <f>IFERROR(VLOOKUP(CD2855,category[[category_name_german]:[abbreviation_category_budo]],3,FALSE),"")</f>
        <v/>
      </c>
      <c r="CH2855" s="48" t="str">
        <f>IFERROR(VLOOKUP(CG2855,category[[category_name_german]:[abbreviation_category_budo]],3,FALSE),"")</f>
        <v/>
      </c>
      <c r="CK2855" s="48" t="str">
        <f>IFERROR(VLOOKUP(CJ2855,category[[category_name_german]:[abbreviation_category_budo]],3,FALSE),"")</f>
        <v/>
      </c>
      <c r="CM2855" s="49" t="str">
        <f t="shared" si="403"/>
        <v/>
      </c>
      <c r="CO2855" s="63" t="str">
        <f t="shared" si="404"/>
        <v/>
      </c>
    </row>
    <row r="2856" spans="4:93" x14ac:dyDescent="0.25">
      <c r="D2856" s="48" t="str">
        <f>IFERROR(VLOOKUP(C2856,category[[category_name_german]:[abbreviation_category_budo]],3,FALSE),"")</f>
        <v/>
      </c>
      <c r="G2856" s="48" t="str">
        <f>IFERROR(VLOOKUP(F2856,category[[category_name_german]:[abbreviation_category_budo]],3,FALSE),"")</f>
        <v/>
      </c>
      <c r="J2856" s="48" t="str">
        <f>IFERROR(VLOOKUP(I2856,category[[category_name_german]:[abbreviation_category_budo]],3,FALSE),"")</f>
        <v/>
      </c>
      <c r="M2856" s="48" t="str">
        <f>IFERROR(VLOOKUP(L2856,category[[category_name_german]:[abbreviation_category_budo]],3,FALSE),"")</f>
        <v/>
      </c>
      <c r="P2856" s="48" t="str">
        <f>IFERROR(VLOOKUP(O2856,category[[category_name_german]:[abbreviation_category_budo]],3,FALSE),"")</f>
        <v/>
      </c>
      <c r="R2856" s="49" t="str">
        <f t="shared" si="396"/>
        <v/>
      </c>
      <c r="U2856" s="48" t="str">
        <f>IFERROR(VLOOKUP(T2856,abbreviation[[description_german]:[abbreviation_budo]],3,FALSE),"")</f>
        <v/>
      </c>
      <c r="X2856" s="51" t="str">
        <f>IFERROR(VLOOKUP(W2856,abbreviation[[description_german]:[abbreviation_budo]],3,FALSE),"")</f>
        <v/>
      </c>
      <c r="Y2856" s="33"/>
      <c r="AA2856" s="49" t="str">
        <f t="shared" si="397"/>
        <v/>
      </c>
      <c r="AD2856" s="48" t="str">
        <f>IFERROR(VLOOKUP(AC2856,abbreviation[[description_german]:[abbreviation_budo]],3,FALSE),"")</f>
        <v/>
      </c>
      <c r="AG2856" s="54" t="str">
        <f>IFERROR(VLOOKUP(AF2856,abbreviation[[description_german]:[abbreviation_budo]],3,FALSE),"")</f>
        <v/>
      </c>
      <c r="AJ2856" s="49" t="str">
        <f t="shared" si="398"/>
        <v>_</v>
      </c>
      <c r="AM2856" s="48" t="str">
        <f>IFERROR(VLOOKUP(AL2856,abbreviation[[description_german]:[abbreviation_budo]],3,FALSE),"")</f>
        <v/>
      </c>
      <c r="AP2856" s="54" t="str">
        <f>IFERROR(VLOOKUP(AO2856,abbreviation[[description_german]:[abbreviation_budo]],3,FALSE),"")</f>
        <v/>
      </c>
      <c r="AS2856" s="49" t="str">
        <f t="shared" si="399"/>
        <v>_</v>
      </c>
      <c r="AV2856" s="53" t="str">
        <f>IFERROR(VLOOKUP(AU2856,abbreviation[[description_german]:[abbreviation_budo]],3,FALSE),"")</f>
        <v/>
      </c>
      <c r="AY2856" s="51" t="str">
        <f>IFERROR(VLOOKUP(AX2856,abbreviation[[description_german]:[abbreviation_budo]],3,FALSE),"")</f>
        <v/>
      </c>
      <c r="BB2856" s="51" t="str">
        <f>IFERROR(VLOOKUP(BA2856,abbreviation[[description_german]:[abbreviation_budo]],3,FALSE),"")</f>
        <v/>
      </c>
      <c r="BE2856" s="51" t="str">
        <f>IFERROR(VLOOKUP(BD2856,abbreviation[[description_german]:[abbreviation_budo]],3,FALSE),"")</f>
        <v/>
      </c>
      <c r="BG2856" s="38"/>
      <c r="BH2856" s="49" t="str">
        <f t="shared" si="400"/>
        <v>_</v>
      </c>
      <c r="BK2856" s="53" t="str">
        <f>IFERROR(VLOOKUP(BJ2856,abbreviation[[description_german]:[abbreviation_budo]],3,FALSE),"")</f>
        <v/>
      </c>
      <c r="BN2856" s="51" t="str">
        <f>IFERROR(VLOOKUP(BM2856,abbreviation[[description_german]:[abbreviation_budo]],3,FALSE),"")</f>
        <v/>
      </c>
      <c r="BO2856" s="31"/>
      <c r="BQ2856" s="51" t="str">
        <f>IFERROR(VLOOKUP(BP2856,abbreviation[[description_german]:[abbreviation_budo]],3,FALSE),"")</f>
        <v/>
      </c>
      <c r="BR2856" s="57" t="str">
        <f t="shared" si="401"/>
        <v>_</v>
      </c>
      <c r="BU2856" s="53" t="str">
        <f>IFERROR(VLOOKUP(BT2856,abbreviation[[description_german]:[abbreviation_budo]],3,FALSE),"")</f>
        <v/>
      </c>
      <c r="BV2856" s="60" t="str">
        <f t="shared" si="402"/>
        <v>_</v>
      </c>
      <c r="BY2856" s="48" t="str">
        <f>IFERROR(VLOOKUP(BX2856,category[[category_name_german]:[abbreviation_category_budo]],3,FALSE),"")</f>
        <v/>
      </c>
      <c r="CB2856" s="48" t="str">
        <f>IFERROR(VLOOKUP(CA2856,category[[category_name_german]:[abbreviation_category_budo]],3,FALSE),"")</f>
        <v/>
      </c>
      <c r="CE2856" s="48" t="str">
        <f>IFERROR(VLOOKUP(CD2856,category[[category_name_german]:[abbreviation_category_budo]],3,FALSE),"")</f>
        <v/>
      </c>
      <c r="CH2856" s="48" t="str">
        <f>IFERROR(VLOOKUP(CG2856,category[[category_name_german]:[abbreviation_category_budo]],3,FALSE),"")</f>
        <v/>
      </c>
      <c r="CK2856" s="48" t="str">
        <f>IFERROR(VLOOKUP(CJ2856,category[[category_name_german]:[abbreviation_category_budo]],3,FALSE),"")</f>
        <v/>
      </c>
      <c r="CM2856" s="49" t="str">
        <f t="shared" si="403"/>
        <v/>
      </c>
      <c r="CO2856" s="63" t="str">
        <f t="shared" si="404"/>
        <v/>
      </c>
    </row>
    <row r="2857" spans="4:93" x14ac:dyDescent="0.25">
      <c r="D2857" s="48" t="str">
        <f>IFERROR(VLOOKUP(C2857,category[[category_name_german]:[abbreviation_category_budo]],3,FALSE),"")</f>
        <v/>
      </c>
      <c r="G2857" s="48" t="str">
        <f>IFERROR(VLOOKUP(F2857,category[[category_name_german]:[abbreviation_category_budo]],3,FALSE),"")</f>
        <v/>
      </c>
      <c r="J2857" s="48" t="str">
        <f>IFERROR(VLOOKUP(I2857,category[[category_name_german]:[abbreviation_category_budo]],3,FALSE),"")</f>
        <v/>
      </c>
      <c r="M2857" s="48" t="str">
        <f>IFERROR(VLOOKUP(L2857,category[[category_name_german]:[abbreviation_category_budo]],3,FALSE),"")</f>
        <v/>
      </c>
      <c r="P2857" s="48" t="str">
        <f>IFERROR(VLOOKUP(O2857,category[[category_name_german]:[abbreviation_category_budo]],3,FALSE),"")</f>
        <v/>
      </c>
      <c r="R2857" s="49" t="str">
        <f t="shared" si="396"/>
        <v/>
      </c>
      <c r="U2857" s="48" t="str">
        <f>IFERROR(VLOOKUP(T2857,abbreviation[[description_german]:[abbreviation_budo]],3,FALSE),"")</f>
        <v/>
      </c>
      <c r="X2857" s="51" t="str">
        <f>IFERROR(VLOOKUP(W2857,abbreviation[[description_german]:[abbreviation_budo]],3,FALSE),"")</f>
        <v/>
      </c>
      <c r="Y2857" s="33"/>
      <c r="AA2857" s="49" t="str">
        <f t="shared" si="397"/>
        <v/>
      </c>
      <c r="AD2857" s="48" t="str">
        <f>IFERROR(VLOOKUP(AC2857,abbreviation[[description_german]:[abbreviation_budo]],3,FALSE),"")</f>
        <v/>
      </c>
      <c r="AG2857" s="54" t="str">
        <f>IFERROR(VLOOKUP(AF2857,abbreviation[[description_german]:[abbreviation_budo]],3,FALSE),"")</f>
        <v/>
      </c>
      <c r="AJ2857" s="49" t="str">
        <f t="shared" si="398"/>
        <v>_</v>
      </c>
      <c r="AM2857" s="48" t="str">
        <f>IFERROR(VLOOKUP(AL2857,abbreviation[[description_german]:[abbreviation_budo]],3,FALSE),"")</f>
        <v/>
      </c>
      <c r="AP2857" s="54" t="str">
        <f>IFERROR(VLOOKUP(AO2857,abbreviation[[description_german]:[abbreviation_budo]],3,FALSE),"")</f>
        <v/>
      </c>
      <c r="AS2857" s="49" t="str">
        <f t="shared" si="399"/>
        <v>_</v>
      </c>
      <c r="AV2857" s="53" t="str">
        <f>IFERROR(VLOOKUP(AU2857,abbreviation[[description_german]:[abbreviation_budo]],3,FALSE),"")</f>
        <v/>
      </c>
      <c r="AY2857" s="51" t="str">
        <f>IFERROR(VLOOKUP(AX2857,abbreviation[[description_german]:[abbreviation_budo]],3,FALSE),"")</f>
        <v/>
      </c>
      <c r="BB2857" s="51" t="str">
        <f>IFERROR(VLOOKUP(BA2857,abbreviation[[description_german]:[abbreviation_budo]],3,FALSE),"")</f>
        <v/>
      </c>
      <c r="BE2857" s="51" t="str">
        <f>IFERROR(VLOOKUP(BD2857,abbreviation[[description_german]:[abbreviation_budo]],3,FALSE),"")</f>
        <v/>
      </c>
      <c r="BG2857" s="38"/>
      <c r="BH2857" s="49" t="str">
        <f t="shared" si="400"/>
        <v>_</v>
      </c>
      <c r="BK2857" s="53" t="str">
        <f>IFERROR(VLOOKUP(BJ2857,abbreviation[[description_german]:[abbreviation_budo]],3,FALSE),"")</f>
        <v/>
      </c>
      <c r="BN2857" s="51" t="str">
        <f>IFERROR(VLOOKUP(BM2857,abbreviation[[description_german]:[abbreviation_budo]],3,FALSE),"")</f>
        <v/>
      </c>
      <c r="BO2857" s="31"/>
      <c r="BQ2857" s="51" t="str">
        <f>IFERROR(VLOOKUP(BP2857,abbreviation[[description_german]:[abbreviation_budo]],3,FALSE),"")</f>
        <v/>
      </c>
      <c r="BR2857" s="57" t="str">
        <f t="shared" si="401"/>
        <v>_</v>
      </c>
      <c r="BU2857" s="53" t="str">
        <f>IFERROR(VLOOKUP(BT2857,abbreviation[[description_german]:[abbreviation_budo]],3,FALSE),"")</f>
        <v/>
      </c>
      <c r="BV2857" s="60" t="str">
        <f t="shared" si="402"/>
        <v>_</v>
      </c>
      <c r="BY2857" s="48" t="str">
        <f>IFERROR(VLOOKUP(BX2857,category[[category_name_german]:[abbreviation_category_budo]],3,FALSE),"")</f>
        <v/>
      </c>
      <c r="CB2857" s="48" t="str">
        <f>IFERROR(VLOOKUP(CA2857,category[[category_name_german]:[abbreviation_category_budo]],3,FALSE),"")</f>
        <v/>
      </c>
      <c r="CE2857" s="48" t="str">
        <f>IFERROR(VLOOKUP(CD2857,category[[category_name_german]:[abbreviation_category_budo]],3,FALSE),"")</f>
        <v/>
      </c>
      <c r="CH2857" s="48" t="str">
        <f>IFERROR(VLOOKUP(CG2857,category[[category_name_german]:[abbreviation_category_budo]],3,FALSE),"")</f>
        <v/>
      </c>
      <c r="CK2857" s="48" t="str">
        <f>IFERROR(VLOOKUP(CJ2857,category[[category_name_german]:[abbreviation_category_budo]],3,FALSE),"")</f>
        <v/>
      </c>
      <c r="CM2857" s="49" t="str">
        <f t="shared" si="403"/>
        <v/>
      </c>
      <c r="CO2857" s="63" t="str">
        <f t="shared" si="404"/>
        <v/>
      </c>
    </row>
    <row r="2858" spans="4:93" x14ac:dyDescent="0.25">
      <c r="D2858" s="48" t="str">
        <f>IFERROR(VLOOKUP(C2858,category[[category_name_german]:[abbreviation_category_budo]],3,FALSE),"")</f>
        <v/>
      </c>
      <c r="G2858" s="48" t="str">
        <f>IFERROR(VLOOKUP(F2858,category[[category_name_german]:[abbreviation_category_budo]],3,FALSE),"")</f>
        <v/>
      </c>
      <c r="J2858" s="48" t="str">
        <f>IFERROR(VLOOKUP(I2858,category[[category_name_german]:[abbreviation_category_budo]],3,FALSE),"")</f>
        <v/>
      </c>
      <c r="M2858" s="48" t="str">
        <f>IFERROR(VLOOKUP(L2858,category[[category_name_german]:[abbreviation_category_budo]],3,FALSE),"")</f>
        <v/>
      </c>
      <c r="P2858" s="48" t="str">
        <f>IFERROR(VLOOKUP(O2858,category[[category_name_german]:[abbreviation_category_budo]],3,FALSE),"")</f>
        <v/>
      </c>
      <c r="R2858" s="49" t="str">
        <f t="shared" si="396"/>
        <v/>
      </c>
      <c r="U2858" s="48" t="str">
        <f>IFERROR(VLOOKUP(T2858,abbreviation[[description_german]:[abbreviation_budo]],3,FALSE),"")</f>
        <v/>
      </c>
      <c r="X2858" s="51" t="str">
        <f>IFERROR(VLOOKUP(W2858,abbreviation[[description_german]:[abbreviation_budo]],3,FALSE),"")</f>
        <v/>
      </c>
      <c r="Y2858" s="33"/>
      <c r="AA2858" s="49" t="str">
        <f t="shared" si="397"/>
        <v/>
      </c>
      <c r="AD2858" s="48" t="str">
        <f>IFERROR(VLOOKUP(AC2858,abbreviation[[description_german]:[abbreviation_budo]],3,FALSE),"")</f>
        <v/>
      </c>
      <c r="AG2858" s="54" t="str">
        <f>IFERROR(VLOOKUP(AF2858,abbreviation[[description_german]:[abbreviation_budo]],3,FALSE),"")</f>
        <v/>
      </c>
      <c r="AJ2858" s="49" t="str">
        <f t="shared" si="398"/>
        <v>_</v>
      </c>
      <c r="AM2858" s="48" t="str">
        <f>IFERROR(VLOOKUP(AL2858,abbreviation[[description_german]:[abbreviation_budo]],3,FALSE),"")</f>
        <v/>
      </c>
      <c r="AP2858" s="54" t="str">
        <f>IFERROR(VLOOKUP(AO2858,abbreviation[[description_german]:[abbreviation_budo]],3,FALSE),"")</f>
        <v/>
      </c>
      <c r="AS2858" s="49" t="str">
        <f t="shared" si="399"/>
        <v>_</v>
      </c>
      <c r="AV2858" s="53" t="str">
        <f>IFERROR(VLOOKUP(AU2858,abbreviation[[description_german]:[abbreviation_budo]],3,FALSE),"")</f>
        <v/>
      </c>
      <c r="AY2858" s="51" t="str">
        <f>IFERROR(VLOOKUP(AX2858,abbreviation[[description_german]:[abbreviation_budo]],3,FALSE),"")</f>
        <v/>
      </c>
      <c r="BB2858" s="51" t="str">
        <f>IFERROR(VLOOKUP(BA2858,abbreviation[[description_german]:[abbreviation_budo]],3,FALSE),"")</f>
        <v/>
      </c>
      <c r="BE2858" s="51" t="str">
        <f>IFERROR(VLOOKUP(BD2858,abbreviation[[description_german]:[abbreviation_budo]],3,FALSE),"")</f>
        <v/>
      </c>
      <c r="BG2858" s="38"/>
      <c r="BH2858" s="49" t="str">
        <f t="shared" si="400"/>
        <v>_</v>
      </c>
      <c r="BK2858" s="53" t="str">
        <f>IFERROR(VLOOKUP(BJ2858,abbreviation[[description_german]:[abbreviation_budo]],3,FALSE),"")</f>
        <v/>
      </c>
      <c r="BN2858" s="51" t="str">
        <f>IFERROR(VLOOKUP(BM2858,abbreviation[[description_german]:[abbreviation_budo]],3,FALSE),"")</f>
        <v/>
      </c>
      <c r="BO2858" s="31"/>
      <c r="BQ2858" s="51" t="str">
        <f>IFERROR(VLOOKUP(BP2858,abbreviation[[description_german]:[abbreviation_budo]],3,FALSE),"")</f>
        <v/>
      </c>
      <c r="BR2858" s="57" t="str">
        <f t="shared" si="401"/>
        <v>_</v>
      </c>
      <c r="BU2858" s="53" t="str">
        <f>IFERROR(VLOOKUP(BT2858,abbreviation[[description_german]:[abbreviation_budo]],3,FALSE),"")</f>
        <v/>
      </c>
      <c r="BV2858" s="60" t="str">
        <f t="shared" si="402"/>
        <v>_</v>
      </c>
      <c r="BY2858" s="48" t="str">
        <f>IFERROR(VLOOKUP(BX2858,category[[category_name_german]:[abbreviation_category_budo]],3,FALSE),"")</f>
        <v/>
      </c>
      <c r="CB2858" s="48" t="str">
        <f>IFERROR(VLOOKUP(CA2858,category[[category_name_german]:[abbreviation_category_budo]],3,FALSE),"")</f>
        <v/>
      </c>
      <c r="CE2858" s="48" t="str">
        <f>IFERROR(VLOOKUP(CD2858,category[[category_name_german]:[abbreviation_category_budo]],3,FALSE),"")</f>
        <v/>
      </c>
      <c r="CH2858" s="48" t="str">
        <f>IFERROR(VLOOKUP(CG2858,category[[category_name_german]:[abbreviation_category_budo]],3,FALSE),"")</f>
        <v/>
      </c>
      <c r="CK2858" s="48" t="str">
        <f>IFERROR(VLOOKUP(CJ2858,category[[category_name_german]:[abbreviation_category_budo]],3,FALSE),"")</f>
        <v/>
      </c>
      <c r="CM2858" s="49" t="str">
        <f t="shared" si="403"/>
        <v/>
      </c>
      <c r="CO2858" s="63" t="str">
        <f t="shared" si="404"/>
        <v/>
      </c>
    </row>
    <row r="2859" spans="4:93" x14ac:dyDescent="0.25">
      <c r="D2859" s="48" t="str">
        <f>IFERROR(VLOOKUP(C2859,category[[category_name_german]:[abbreviation_category_budo]],3,FALSE),"")</f>
        <v/>
      </c>
      <c r="G2859" s="48" t="str">
        <f>IFERROR(VLOOKUP(F2859,category[[category_name_german]:[abbreviation_category_budo]],3,FALSE),"")</f>
        <v/>
      </c>
      <c r="J2859" s="48" t="str">
        <f>IFERROR(VLOOKUP(I2859,category[[category_name_german]:[abbreviation_category_budo]],3,FALSE),"")</f>
        <v/>
      </c>
      <c r="M2859" s="48" t="str">
        <f>IFERROR(VLOOKUP(L2859,category[[category_name_german]:[abbreviation_category_budo]],3,FALSE),"")</f>
        <v/>
      </c>
      <c r="P2859" s="48" t="str">
        <f>IFERROR(VLOOKUP(O2859,category[[category_name_german]:[abbreviation_category_budo]],3,FALSE),"")</f>
        <v/>
      </c>
      <c r="R2859" s="49" t="str">
        <f t="shared" si="396"/>
        <v/>
      </c>
      <c r="U2859" s="48" t="str">
        <f>IFERROR(VLOOKUP(T2859,abbreviation[[description_german]:[abbreviation_budo]],3,FALSE),"")</f>
        <v/>
      </c>
      <c r="X2859" s="51" t="str">
        <f>IFERROR(VLOOKUP(W2859,abbreviation[[description_german]:[abbreviation_budo]],3,FALSE),"")</f>
        <v/>
      </c>
      <c r="Y2859" s="33"/>
      <c r="AA2859" s="49" t="str">
        <f t="shared" si="397"/>
        <v/>
      </c>
      <c r="AD2859" s="48" t="str">
        <f>IFERROR(VLOOKUP(AC2859,abbreviation[[description_german]:[abbreviation_budo]],3,FALSE),"")</f>
        <v/>
      </c>
      <c r="AG2859" s="54" t="str">
        <f>IFERROR(VLOOKUP(AF2859,abbreviation[[description_german]:[abbreviation_budo]],3,FALSE),"")</f>
        <v/>
      </c>
      <c r="AJ2859" s="49" t="str">
        <f t="shared" si="398"/>
        <v>_</v>
      </c>
      <c r="AM2859" s="48" t="str">
        <f>IFERROR(VLOOKUP(AL2859,abbreviation[[description_german]:[abbreviation_budo]],3,FALSE),"")</f>
        <v/>
      </c>
      <c r="AP2859" s="54" t="str">
        <f>IFERROR(VLOOKUP(AO2859,abbreviation[[description_german]:[abbreviation_budo]],3,FALSE),"")</f>
        <v/>
      </c>
      <c r="AS2859" s="49" t="str">
        <f t="shared" si="399"/>
        <v>_</v>
      </c>
      <c r="AV2859" s="53" t="str">
        <f>IFERROR(VLOOKUP(AU2859,abbreviation[[description_german]:[abbreviation_budo]],3,FALSE),"")</f>
        <v/>
      </c>
      <c r="AY2859" s="51" t="str">
        <f>IFERROR(VLOOKUP(AX2859,abbreviation[[description_german]:[abbreviation_budo]],3,FALSE),"")</f>
        <v/>
      </c>
      <c r="BB2859" s="51" t="str">
        <f>IFERROR(VLOOKUP(BA2859,abbreviation[[description_german]:[abbreviation_budo]],3,FALSE),"")</f>
        <v/>
      </c>
      <c r="BE2859" s="51" t="str">
        <f>IFERROR(VLOOKUP(BD2859,abbreviation[[description_german]:[abbreviation_budo]],3,FALSE),"")</f>
        <v/>
      </c>
      <c r="BG2859" s="38"/>
      <c r="BH2859" s="49" t="str">
        <f t="shared" si="400"/>
        <v>_</v>
      </c>
      <c r="BK2859" s="53" t="str">
        <f>IFERROR(VLOOKUP(BJ2859,abbreviation[[description_german]:[abbreviation_budo]],3,FALSE),"")</f>
        <v/>
      </c>
      <c r="BN2859" s="51" t="str">
        <f>IFERROR(VLOOKUP(BM2859,abbreviation[[description_german]:[abbreviation_budo]],3,FALSE),"")</f>
        <v/>
      </c>
      <c r="BO2859" s="31"/>
      <c r="BQ2859" s="51" t="str">
        <f>IFERROR(VLOOKUP(BP2859,abbreviation[[description_german]:[abbreviation_budo]],3,FALSE),"")</f>
        <v/>
      </c>
      <c r="BR2859" s="57" t="str">
        <f t="shared" si="401"/>
        <v>_</v>
      </c>
      <c r="BU2859" s="53" t="str">
        <f>IFERROR(VLOOKUP(BT2859,abbreviation[[description_german]:[abbreviation_budo]],3,FALSE),"")</f>
        <v/>
      </c>
      <c r="BV2859" s="60" t="str">
        <f t="shared" si="402"/>
        <v>_</v>
      </c>
      <c r="BY2859" s="48" t="str">
        <f>IFERROR(VLOOKUP(BX2859,category[[category_name_german]:[abbreviation_category_budo]],3,FALSE),"")</f>
        <v/>
      </c>
      <c r="CB2859" s="48" t="str">
        <f>IFERROR(VLOOKUP(CA2859,category[[category_name_german]:[abbreviation_category_budo]],3,FALSE),"")</f>
        <v/>
      </c>
      <c r="CE2859" s="48" t="str">
        <f>IFERROR(VLOOKUP(CD2859,category[[category_name_german]:[abbreviation_category_budo]],3,FALSE),"")</f>
        <v/>
      </c>
      <c r="CH2859" s="48" t="str">
        <f>IFERROR(VLOOKUP(CG2859,category[[category_name_german]:[abbreviation_category_budo]],3,FALSE),"")</f>
        <v/>
      </c>
      <c r="CK2859" s="48" t="str">
        <f>IFERROR(VLOOKUP(CJ2859,category[[category_name_german]:[abbreviation_category_budo]],3,FALSE),"")</f>
        <v/>
      </c>
      <c r="CM2859" s="49" t="str">
        <f t="shared" si="403"/>
        <v/>
      </c>
      <c r="CO2859" s="63" t="str">
        <f t="shared" si="404"/>
        <v/>
      </c>
    </row>
    <row r="2860" spans="4:93" x14ac:dyDescent="0.25">
      <c r="D2860" s="48" t="str">
        <f>IFERROR(VLOOKUP(C2860,category[[category_name_german]:[abbreviation_category_budo]],3,FALSE),"")</f>
        <v/>
      </c>
      <c r="G2860" s="48" t="str">
        <f>IFERROR(VLOOKUP(F2860,category[[category_name_german]:[abbreviation_category_budo]],3,FALSE),"")</f>
        <v/>
      </c>
      <c r="J2860" s="48" t="str">
        <f>IFERROR(VLOOKUP(I2860,category[[category_name_german]:[abbreviation_category_budo]],3,FALSE),"")</f>
        <v/>
      </c>
      <c r="M2860" s="48" t="str">
        <f>IFERROR(VLOOKUP(L2860,category[[category_name_german]:[abbreviation_category_budo]],3,FALSE),"")</f>
        <v/>
      </c>
      <c r="P2860" s="48" t="str">
        <f>IFERROR(VLOOKUP(O2860,category[[category_name_german]:[abbreviation_category_budo]],3,FALSE),"")</f>
        <v/>
      </c>
      <c r="R2860" s="49" t="str">
        <f t="shared" si="396"/>
        <v/>
      </c>
      <c r="U2860" s="48" t="str">
        <f>IFERROR(VLOOKUP(T2860,abbreviation[[description_german]:[abbreviation_budo]],3,FALSE),"")</f>
        <v/>
      </c>
      <c r="X2860" s="51" t="str">
        <f>IFERROR(VLOOKUP(W2860,abbreviation[[description_german]:[abbreviation_budo]],3,FALSE),"")</f>
        <v/>
      </c>
      <c r="Y2860" s="33"/>
      <c r="AA2860" s="49" t="str">
        <f t="shared" si="397"/>
        <v/>
      </c>
      <c r="AD2860" s="48" t="str">
        <f>IFERROR(VLOOKUP(AC2860,abbreviation[[description_german]:[abbreviation_budo]],3,FALSE),"")</f>
        <v/>
      </c>
      <c r="AG2860" s="54" t="str">
        <f>IFERROR(VLOOKUP(AF2860,abbreviation[[description_german]:[abbreviation_budo]],3,FALSE),"")</f>
        <v/>
      </c>
      <c r="AJ2860" s="49" t="str">
        <f t="shared" si="398"/>
        <v>_</v>
      </c>
      <c r="AM2860" s="48" t="str">
        <f>IFERROR(VLOOKUP(AL2860,abbreviation[[description_german]:[abbreviation_budo]],3,FALSE),"")</f>
        <v/>
      </c>
      <c r="AP2860" s="54" t="str">
        <f>IFERROR(VLOOKUP(AO2860,abbreviation[[description_german]:[abbreviation_budo]],3,FALSE),"")</f>
        <v/>
      </c>
      <c r="AS2860" s="49" t="str">
        <f t="shared" si="399"/>
        <v>_</v>
      </c>
      <c r="AV2860" s="53" t="str">
        <f>IFERROR(VLOOKUP(AU2860,abbreviation[[description_german]:[abbreviation_budo]],3,FALSE),"")</f>
        <v/>
      </c>
      <c r="AY2860" s="51" t="str">
        <f>IFERROR(VLOOKUP(AX2860,abbreviation[[description_german]:[abbreviation_budo]],3,FALSE),"")</f>
        <v/>
      </c>
      <c r="BB2860" s="51" t="str">
        <f>IFERROR(VLOOKUP(BA2860,abbreviation[[description_german]:[abbreviation_budo]],3,FALSE),"")</f>
        <v/>
      </c>
      <c r="BE2860" s="51" t="str">
        <f>IFERROR(VLOOKUP(BD2860,abbreviation[[description_german]:[abbreviation_budo]],3,FALSE),"")</f>
        <v/>
      </c>
      <c r="BG2860" s="38"/>
      <c r="BH2860" s="49" t="str">
        <f t="shared" si="400"/>
        <v>_</v>
      </c>
      <c r="BK2860" s="53" t="str">
        <f>IFERROR(VLOOKUP(BJ2860,abbreviation[[description_german]:[abbreviation_budo]],3,FALSE),"")</f>
        <v/>
      </c>
      <c r="BN2860" s="51" t="str">
        <f>IFERROR(VLOOKUP(BM2860,abbreviation[[description_german]:[abbreviation_budo]],3,FALSE),"")</f>
        <v/>
      </c>
      <c r="BO2860" s="31"/>
      <c r="BQ2860" s="51" t="str">
        <f>IFERROR(VLOOKUP(BP2860,abbreviation[[description_german]:[abbreviation_budo]],3,FALSE),"")</f>
        <v/>
      </c>
      <c r="BR2860" s="57" t="str">
        <f t="shared" si="401"/>
        <v>_</v>
      </c>
      <c r="BU2860" s="53" t="str">
        <f>IFERROR(VLOOKUP(BT2860,abbreviation[[description_german]:[abbreviation_budo]],3,FALSE),"")</f>
        <v/>
      </c>
      <c r="BV2860" s="60" t="str">
        <f t="shared" si="402"/>
        <v>_</v>
      </c>
      <c r="BY2860" s="48" t="str">
        <f>IFERROR(VLOOKUP(BX2860,category[[category_name_german]:[abbreviation_category_budo]],3,FALSE),"")</f>
        <v/>
      </c>
      <c r="CB2860" s="48" t="str">
        <f>IFERROR(VLOOKUP(CA2860,category[[category_name_german]:[abbreviation_category_budo]],3,FALSE),"")</f>
        <v/>
      </c>
      <c r="CE2860" s="48" t="str">
        <f>IFERROR(VLOOKUP(CD2860,category[[category_name_german]:[abbreviation_category_budo]],3,FALSE),"")</f>
        <v/>
      </c>
      <c r="CH2860" s="48" t="str">
        <f>IFERROR(VLOOKUP(CG2860,category[[category_name_german]:[abbreviation_category_budo]],3,FALSE),"")</f>
        <v/>
      </c>
      <c r="CK2860" s="48" t="str">
        <f>IFERROR(VLOOKUP(CJ2860,category[[category_name_german]:[abbreviation_category_budo]],3,FALSE),"")</f>
        <v/>
      </c>
      <c r="CM2860" s="49" t="str">
        <f t="shared" si="403"/>
        <v/>
      </c>
      <c r="CO2860" s="63" t="str">
        <f t="shared" si="404"/>
        <v/>
      </c>
    </row>
    <row r="2861" spans="4:93" x14ac:dyDescent="0.25">
      <c r="D2861" s="48" t="str">
        <f>IFERROR(VLOOKUP(C2861,category[[category_name_german]:[abbreviation_category_budo]],3,FALSE),"")</f>
        <v/>
      </c>
      <c r="G2861" s="48" t="str">
        <f>IFERROR(VLOOKUP(F2861,category[[category_name_german]:[abbreviation_category_budo]],3,FALSE),"")</f>
        <v/>
      </c>
      <c r="J2861" s="48" t="str">
        <f>IFERROR(VLOOKUP(I2861,category[[category_name_german]:[abbreviation_category_budo]],3,FALSE),"")</f>
        <v/>
      </c>
      <c r="M2861" s="48" t="str">
        <f>IFERROR(VLOOKUP(L2861,category[[category_name_german]:[abbreviation_category_budo]],3,FALSE),"")</f>
        <v/>
      </c>
      <c r="P2861" s="48" t="str">
        <f>IFERROR(VLOOKUP(O2861,category[[category_name_german]:[abbreviation_category_budo]],3,FALSE),"")</f>
        <v/>
      </c>
      <c r="R2861" s="49" t="str">
        <f t="shared" si="396"/>
        <v/>
      </c>
      <c r="U2861" s="48" t="str">
        <f>IFERROR(VLOOKUP(T2861,abbreviation[[description_german]:[abbreviation_budo]],3,FALSE),"")</f>
        <v/>
      </c>
      <c r="X2861" s="51" t="str">
        <f>IFERROR(VLOOKUP(W2861,abbreviation[[description_german]:[abbreviation_budo]],3,FALSE),"")</f>
        <v/>
      </c>
      <c r="Y2861" s="33"/>
      <c r="AA2861" s="49" t="str">
        <f t="shared" si="397"/>
        <v/>
      </c>
      <c r="AD2861" s="48" t="str">
        <f>IFERROR(VLOOKUP(AC2861,abbreviation[[description_german]:[abbreviation_budo]],3,FALSE),"")</f>
        <v/>
      </c>
      <c r="AG2861" s="54" t="str">
        <f>IFERROR(VLOOKUP(AF2861,abbreviation[[description_german]:[abbreviation_budo]],3,FALSE),"")</f>
        <v/>
      </c>
      <c r="AJ2861" s="49" t="str">
        <f t="shared" si="398"/>
        <v>_</v>
      </c>
      <c r="AM2861" s="48" t="str">
        <f>IFERROR(VLOOKUP(AL2861,abbreviation[[description_german]:[abbreviation_budo]],3,FALSE),"")</f>
        <v/>
      </c>
      <c r="AP2861" s="54" t="str">
        <f>IFERROR(VLOOKUP(AO2861,abbreviation[[description_german]:[abbreviation_budo]],3,FALSE),"")</f>
        <v/>
      </c>
      <c r="AS2861" s="49" t="str">
        <f t="shared" si="399"/>
        <v>_</v>
      </c>
      <c r="AV2861" s="53" t="str">
        <f>IFERROR(VLOOKUP(AU2861,abbreviation[[description_german]:[abbreviation_budo]],3,FALSE),"")</f>
        <v/>
      </c>
      <c r="AY2861" s="51" t="str">
        <f>IFERROR(VLOOKUP(AX2861,abbreviation[[description_german]:[abbreviation_budo]],3,FALSE),"")</f>
        <v/>
      </c>
      <c r="BB2861" s="51" t="str">
        <f>IFERROR(VLOOKUP(BA2861,abbreviation[[description_german]:[abbreviation_budo]],3,FALSE),"")</f>
        <v/>
      </c>
      <c r="BE2861" s="51" t="str">
        <f>IFERROR(VLOOKUP(BD2861,abbreviation[[description_german]:[abbreviation_budo]],3,FALSE),"")</f>
        <v/>
      </c>
      <c r="BG2861" s="38"/>
      <c r="BH2861" s="49" t="str">
        <f t="shared" si="400"/>
        <v>_</v>
      </c>
      <c r="BK2861" s="53" t="str">
        <f>IFERROR(VLOOKUP(BJ2861,abbreviation[[description_german]:[abbreviation_budo]],3,FALSE),"")</f>
        <v/>
      </c>
      <c r="BN2861" s="51" t="str">
        <f>IFERROR(VLOOKUP(BM2861,abbreviation[[description_german]:[abbreviation_budo]],3,FALSE),"")</f>
        <v/>
      </c>
      <c r="BO2861" s="31"/>
      <c r="BQ2861" s="51" t="str">
        <f>IFERROR(VLOOKUP(BP2861,abbreviation[[description_german]:[abbreviation_budo]],3,FALSE),"")</f>
        <v/>
      </c>
      <c r="BR2861" s="57" t="str">
        <f t="shared" si="401"/>
        <v>_</v>
      </c>
      <c r="BU2861" s="53" t="str">
        <f>IFERROR(VLOOKUP(BT2861,abbreviation[[description_german]:[abbreviation_budo]],3,FALSE),"")</f>
        <v/>
      </c>
      <c r="BV2861" s="60" t="str">
        <f t="shared" si="402"/>
        <v>_</v>
      </c>
      <c r="BY2861" s="48" t="str">
        <f>IFERROR(VLOOKUP(BX2861,category[[category_name_german]:[abbreviation_category_budo]],3,FALSE),"")</f>
        <v/>
      </c>
      <c r="CB2861" s="48" t="str">
        <f>IFERROR(VLOOKUP(CA2861,category[[category_name_german]:[abbreviation_category_budo]],3,FALSE),"")</f>
        <v/>
      </c>
      <c r="CE2861" s="48" t="str">
        <f>IFERROR(VLOOKUP(CD2861,category[[category_name_german]:[abbreviation_category_budo]],3,FALSE),"")</f>
        <v/>
      </c>
      <c r="CH2861" s="48" t="str">
        <f>IFERROR(VLOOKUP(CG2861,category[[category_name_german]:[abbreviation_category_budo]],3,FALSE),"")</f>
        <v/>
      </c>
      <c r="CK2861" s="48" t="str">
        <f>IFERROR(VLOOKUP(CJ2861,category[[category_name_german]:[abbreviation_category_budo]],3,FALSE),"")</f>
        <v/>
      </c>
      <c r="CM2861" s="49" t="str">
        <f t="shared" si="403"/>
        <v/>
      </c>
      <c r="CO2861" s="63" t="str">
        <f t="shared" si="404"/>
        <v/>
      </c>
    </row>
    <row r="2862" spans="4:93" x14ac:dyDescent="0.25">
      <c r="D2862" s="48" t="str">
        <f>IFERROR(VLOOKUP(C2862,category[[category_name_german]:[abbreviation_category_budo]],3,FALSE),"")</f>
        <v/>
      </c>
      <c r="G2862" s="48" t="str">
        <f>IFERROR(VLOOKUP(F2862,category[[category_name_german]:[abbreviation_category_budo]],3,FALSE),"")</f>
        <v/>
      </c>
      <c r="J2862" s="48" t="str">
        <f>IFERROR(VLOOKUP(I2862,category[[category_name_german]:[abbreviation_category_budo]],3,FALSE),"")</f>
        <v/>
      </c>
      <c r="M2862" s="48" t="str">
        <f>IFERROR(VLOOKUP(L2862,category[[category_name_german]:[abbreviation_category_budo]],3,FALSE),"")</f>
        <v/>
      </c>
      <c r="P2862" s="48" t="str">
        <f>IFERROR(VLOOKUP(O2862,category[[category_name_german]:[abbreviation_category_budo]],3,FALSE),"")</f>
        <v/>
      </c>
      <c r="R2862" s="49" t="str">
        <f t="shared" si="396"/>
        <v/>
      </c>
      <c r="U2862" s="48" t="str">
        <f>IFERROR(VLOOKUP(T2862,abbreviation[[description_german]:[abbreviation_budo]],3,FALSE),"")</f>
        <v/>
      </c>
      <c r="X2862" s="51" t="str">
        <f>IFERROR(VLOOKUP(W2862,abbreviation[[description_german]:[abbreviation_budo]],3,FALSE),"")</f>
        <v/>
      </c>
      <c r="Y2862" s="33"/>
      <c r="AA2862" s="49" t="str">
        <f t="shared" si="397"/>
        <v/>
      </c>
      <c r="AD2862" s="48" t="str">
        <f>IFERROR(VLOOKUP(AC2862,abbreviation[[description_german]:[abbreviation_budo]],3,FALSE),"")</f>
        <v/>
      </c>
      <c r="AG2862" s="54" t="str">
        <f>IFERROR(VLOOKUP(AF2862,abbreviation[[description_german]:[abbreviation_budo]],3,FALSE),"")</f>
        <v/>
      </c>
      <c r="AJ2862" s="49" t="str">
        <f t="shared" si="398"/>
        <v>_</v>
      </c>
      <c r="AM2862" s="48" t="str">
        <f>IFERROR(VLOOKUP(AL2862,abbreviation[[description_german]:[abbreviation_budo]],3,FALSE),"")</f>
        <v/>
      </c>
      <c r="AP2862" s="54" t="str">
        <f>IFERROR(VLOOKUP(AO2862,abbreviation[[description_german]:[abbreviation_budo]],3,FALSE),"")</f>
        <v/>
      </c>
      <c r="AS2862" s="49" t="str">
        <f t="shared" si="399"/>
        <v>_</v>
      </c>
      <c r="AV2862" s="53" t="str">
        <f>IFERROR(VLOOKUP(AU2862,abbreviation[[description_german]:[abbreviation_budo]],3,FALSE),"")</f>
        <v/>
      </c>
      <c r="AY2862" s="51" t="str">
        <f>IFERROR(VLOOKUP(AX2862,abbreviation[[description_german]:[abbreviation_budo]],3,FALSE),"")</f>
        <v/>
      </c>
      <c r="BB2862" s="51" t="str">
        <f>IFERROR(VLOOKUP(BA2862,abbreviation[[description_german]:[abbreviation_budo]],3,FALSE),"")</f>
        <v/>
      </c>
      <c r="BE2862" s="51" t="str">
        <f>IFERROR(VLOOKUP(BD2862,abbreviation[[description_german]:[abbreviation_budo]],3,FALSE),"")</f>
        <v/>
      </c>
      <c r="BG2862" s="38"/>
      <c r="BH2862" s="49" t="str">
        <f t="shared" si="400"/>
        <v>_</v>
      </c>
      <c r="BK2862" s="53" t="str">
        <f>IFERROR(VLOOKUP(BJ2862,abbreviation[[description_german]:[abbreviation_budo]],3,FALSE),"")</f>
        <v/>
      </c>
      <c r="BN2862" s="51" t="str">
        <f>IFERROR(VLOOKUP(BM2862,abbreviation[[description_german]:[abbreviation_budo]],3,FALSE),"")</f>
        <v/>
      </c>
      <c r="BO2862" s="31"/>
      <c r="BQ2862" s="51" t="str">
        <f>IFERROR(VLOOKUP(BP2862,abbreviation[[description_german]:[abbreviation_budo]],3,FALSE),"")</f>
        <v/>
      </c>
      <c r="BR2862" s="57" t="str">
        <f t="shared" si="401"/>
        <v>_</v>
      </c>
      <c r="BU2862" s="53" t="str">
        <f>IFERROR(VLOOKUP(BT2862,abbreviation[[description_german]:[abbreviation_budo]],3,FALSE),"")</f>
        <v/>
      </c>
      <c r="BV2862" s="60" t="str">
        <f t="shared" si="402"/>
        <v>_</v>
      </c>
      <c r="BY2862" s="48" t="str">
        <f>IFERROR(VLOOKUP(BX2862,category[[category_name_german]:[abbreviation_category_budo]],3,FALSE),"")</f>
        <v/>
      </c>
      <c r="CB2862" s="48" t="str">
        <f>IFERROR(VLOOKUP(CA2862,category[[category_name_german]:[abbreviation_category_budo]],3,FALSE),"")</f>
        <v/>
      </c>
      <c r="CE2862" s="48" t="str">
        <f>IFERROR(VLOOKUP(CD2862,category[[category_name_german]:[abbreviation_category_budo]],3,FALSE),"")</f>
        <v/>
      </c>
      <c r="CH2862" s="48" t="str">
        <f>IFERROR(VLOOKUP(CG2862,category[[category_name_german]:[abbreviation_category_budo]],3,FALSE),"")</f>
        <v/>
      </c>
      <c r="CK2862" s="48" t="str">
        <f>IFERROR(VLOOKUP(CJ2862,category[[category_name_german]:[abbreviation_category_budo]],3,FALSE),"")</f>
        <v/>
      </c>
      <c r="CM2862" s="49" t="str">
        <f t="shared" si="403"/>
        <v/>
      </c>
      <c r="CO2862" s="63" t="str">
        <f t="shared" si="404"/>
        <v/>
      </c>
    </row>
    <row r="2863" spans="4:93" x14ac:dyDescent="0.25">
      <c r="D2863" s="48" t="str">
        <f>IFERROR(VLOOKUP(C2863,category[[category_name_german]:[abbreviation_category_budo]],3,FALSE),"")</f>
        <v/>
      </c>
      <c r="G2863" s="48" t="str">
        <f>IFERROR(VLOOKUP(F2863,category[[category_name_german]:[abbreviation_category_budo]],3,FALSE),"")</f>
        <v/>
      </c>
      <c r="J2863" s="48" t="str">
        <f>IFERROR(VLOOKUP(I2863,category[[category_name_german]:[abbreviation_category_budo]],3,FALSE),"")</f>
        <v/>
      </c>
      <c r="M2863" s="48" t="str">
        <f>IFERROR(VLOOKUP(L2863,category[[category_name_german]:[abbreviation_category_budo]],3,FALSE),"")</f>
        <v/>
      </c>
      <c r="P2863" s="48" t="str">
        <f>IFERROR(VLOOKUP(O2863,category[[category_name_german]:[abbreviation_category_budo]],3,FALSE),"")</f>
        <v/>
      </c>
      <c r="R2863" s="49" t="str">
        <f t="shared" si="396"/>
        <v/>
      </c>
      <c r="U2863" s="48" t="str">
        <f>IFERROR(VLOOKUP(T2863,abbreviation[[description_german]:[abbreviation_budo]],3,FALSE),"")</f>
        <v/>
      </c>
      <c r="X2863" s="51" t="str">
        <f>IFERROR(VLOOKUP(W2863,abbreviation[[description_german]:[abbreviation_budo]],3,FALSE),"")</f>
        <v/>
      </c>
      <c r="Y2863" s="33"/>
      <c r="AA2863" s="49" t="str">
        <f t="shared" si="397"/>
        <v/>
      </c>
      <c r="AD2863" s="48" t="str">
        <f>IFERROR(VLOOKUP(AC2863,abbreviation[[description_german]:[abbreviation_budo]],3,FALSE),"")</f>
        <v/>
      </c>
      <c r="AG2863" s="54" t="str">
        <f>IFERROR(VLOOKUP(AF2863,abbreviation[[description_german]:[abbreviation_budo]],3,FALSE),"")</f>
        <v/>
      </c>
      <c r="AJ2863" s="49" t="str">
        <f t="shared" si="398"/>
        <v>_</v>
      </c>
      <c r="AM2863" s="48" t="str">
        <f>IFERROR(VLOOKUP(AL2863,abbreviation[[description_german]:[abbreviation_budo]],3,FALSE),"")</f>
        <v/>
      </c>
      <c r="AP2863" s="54" t="str">
        <f>IFERROR(VLOOKUP(AO2863,abbreviation[[description_german]:[abbreviation_budo]],3,FALSE),"")</f>
        <v/>
      </c>
      <c r="AS2863" s="49" t="str">
        <f t="shared" si="399"/>
        <v>_</v>
      </c>
      <c r="AV2863" s="53" t="str">
        <f>IFERROR(VLOOKUP(AU2863,abbreviation[[description_german]:[abbreviation_budo]],3,FALSE),"")</f>
        <v/>
      </c>
      <c r="AY2863" s="51" t="str">
        <f>IFERROR(VLOOKUP(AX2863,abbreviation[[description_german]:[abbreviation_budo]],3,FALSE),"")</f>
        <v/>
      </c>
      <c r="BB2863" s="51" t="str">
        <f>IFERROR(VLOOKUP(BA2863,abbreviation[[description_german]:[abbreviation_budo]],3,FALSE),"")</f>
        <v/>
      </c>
      <c r="BE2863" s="51" t="str">
        <f>IFERROR(VLOOKUP(BD2863,abbreviation[[description_german]:[abbreviation_budo]],3,FALSE),"")</f>
        <v/>
      </c>
      <c r="BG2863" s="38"/>
      <c r="BH2863" s="49" t="str">
        <f t="shared" si="400"/>
        <v>_</v>
      </c>
      <c r="BK2863" s="53" t="str">
        <f>IFERROR(VLOOKUP(BJ2863,abbreviation[[description_german]:[abbreviation_budo]],3,FALSE),"")</f>
        <v/>
      </c>
      <c r="BN2863" s="51" t="str">
        <f>IFERROR(VLOOKUP(BM2863,abbreviation[[description_german]:[abbreviation_budo]],3,FALSE),"")</f>
        <v/>
      </c>
      <c r="BO2863" s="31"/>
      <c r="BQ2863" s="51" t="str">
        <f>IFERROR(VLOOKUP(BP2863,abbreviation[[description_german]:[abbreviation_budo]],3,FALSE),"")</f>
        <v/>
      </c>
      <c r="BR2863" s="57" t="str">
        <f t="shared" si="401"/>
        <v>_</v>
      </c>
      <c r="BU2863" s="53" t="str">
        <f>IFERROR(VLOOKUP(BT2863,abbreviation[[description_german]:[abbreviation_budo]],3,FALSE),"")</f>
        <v/>
      </c>
      <c r="BV2863" s="60" t="str">
        <f t="shared" si="402"/>
        <v>_</v>
      </c>
      <c r="BY2863" s="48" t="str">
        <f>IFERROR(VLOOKUP(BX2863,category[[category_name_german]:[abbreviation_category_budo]],3,FALSE),"")</f>
        <v/>
      </c>
      <c r="CB2863" s="48" t="str">
        <f>IFERROR(VLOOKUP(CA2863,category[[category_name_german]:[abbreviation_category_budo]],3,FALSE),"")</f>
        <v/>
      </c>
      <c r="CE2863" s="48" t="str">
        <f>IFERROR(VLOOKUP(CD2863,category[[category_name_german]:[abbreviation_category_budo]],3,FALSE),"")</f>
        <v/>
      </c>
      <c r="CH2863" s="48" t="str">
        <f>IFERROR(VLOOKUP(CG2863,category[[category_name_german]:[abbreviation_category_budo]],3,FALSE),"")</f>
        <v/>
      </c>
      <c r="CK2863" s="48" t="str">
        <f>IFERROR(VLOOKUP(CJ2863,category[[category_name_german]:[abbreviation_category_budo]],3,FALSE),"")</f>
        <v/>
      </c>
      <c r="CM2863" s="49" t="str">
        <f t="shared" si="403"/>
        <v/>
      </c>
      <c r="CO2863" s="63" t="str">
        <f t="shared" si="404"/>
        <v/>
      </c>
    </row>
    <row r="2864" spans="4:93" x14ac:dyDescent="0.25">
      <c r="D2864" s="48" t="str">
        <f>IFERROR(VLOOKUP(C2864,category[[category_name_german]:[abbreviation_category_budo]],3,FALSE),"")</f>
        <v/>
      </c>
      <c r="G2864" s="48" t="str">
        <f>IFERROR(VLOOKUP(F2864,category[[category_name_german]:[abbreviation_category_budo]],3,FALSE),"")</f>
        <v/>
      </c>
      <c r="J2864" s="48" t="str">
        <f>IFERROR(VLOOKUP(I2864,category[[category_name_german]:[abbreviation_category_budo]],3,FALSE),"")</f>
        <v/>
      </c>
      <c r="M2864" s="48" t="str">
        <f>IFERROR(VLOOKUP(L2864,category[[category_name_german]:[abbreviation_category_budo]],3,FALSE),"")</f>
        <v/>
      </c>
      <c r="P2864" s="48" t="str">
        <f>IFERROR(VLOOKUP(O2864,category[[category_name_german]:[abbreviation_category_budo]],3,FALSE),"")</f>
        <v/>
      </c>
      <c r="R2864" s="49" t="str">
        <f t="shared" si="396"/>
        <v/>
      </c>
      <c r="U2864" s="48" t="str">
        <f>IFERROR(VLOOKUP(T2864,abbreviation[[description_german]:[abbreviation_budo]],3,FALSE),"")</f>
        <v/>
      </c>
      <c r="X2864" s="51" t="str">
        <f>IFERROR(VLOOKUP(W2864,abbreviation[[description_german]:[abbreviation_budo]],3,FALSE),"")</f>
        <v/>
      </c>
      <c r="Y2864" s="33"/>
      <c r="AA2864" s="49" t="str">
        <f t="shared" si="397"/>
        <v/>
      </c>
      <c r="AD2864" s="48" t="str">
        <f>IFERROR(VLOOKUP(AC2864,abbreviation[[description_german]:[abbreviation_budo]],3,FALSE),"")</f>
        <v/>
      </c>
      <c r="AG2864" s="54" t="str">
        <f>IFERROR(VLOOKUP(AF2864,abbreviation[[description_german]:[abbreviation_budo]],3,FALSE),"")</f>
        <v/>
      </c>
      <c r="AJ2864" s="49" t="str">
        <f t="shared" si="398"/>
        <v>_</v>
      </c>
      <c r="AM2864" s="48" t="str">
        <f>IFERROR(VLOOKUP(AL2864,abbreviation[[description_german]:[abbreviation_budo]],3,FALSE),"")</f>
        <v/>
      </c>
      <c r="AP2864" s="54" t="str">
        <f>IFERROR(VLOOKUP(AO2864,abbreviation[[description_german]:[abbreviation_budo]],3,FALSE),"")</f>
        <v/>
      </c>
      <c r="AS2864" s="49" t="str">
        <f t="shared" si="399"/>
        <v>_</v>
      </c>
      <c r="AV2864" s="53" t="str">
        <f>IFERROR(VLOOKUP(AU2864,abbreviation[[description_german]:[abbreviation_budo]],3,FALSE),"")</f>
        <v/>
      </c>
      <c r="AY2864" s="51" t="str">
        <f>IFERROR(VLOOKUP(AX2864,abbreviation[[description_german]:[abbreviation_budo]],3,FALSE),"")</f>
        <v/>
      </c>
      <c r="BB2864" s="51" t="str">
        <f>IFERROR(VLOOKUP(BA2864,abbreviation[[description_german]:[abbreviation_budo]],3,FALSE),"")</f>
        <v/>
      </c>
      <c r="BE2864" s="51" t="str">
        <f>IFERROR(VLOOKUP(BD2864,abbreviation[[description_german]:[abbreviation_budo]],3,FALSE),"")</f>
        <v/>
      </c>
      <c r="BG2864" s="38"/>
      <c r="BH2864" s="49" t="str">
        <f t="shared" si="400"/>
        <v>_</v>
      </c>
      <c r="BK2864" s="53" t="str">
        <f>IFERROR(VLOOKUP(BJ2864,abbreviation[[description_german]:[abbreviation_budo]],3,FALSE),"")</f>
        <v/>
      </c>
      <c r="BN2864" s="51" t="str">
        <f>IFERROR(VLOOKUP(BM2864,abbreviation[[description_german]:[abbreviation_budo]],3,FALSE),"")</f>
        <v/>
      </c>
      <c r="BO2864" s="31"/>
      <c r="BQ2864" s="51" t="str">
        <f>IFERROR(VLOOKUP(BP2864,abbreviation[[description_german]:[abbreviation_budo]],3,FALSE),"")</f>
        <v/>
      </c>
      <c r="BR2864" s="57" t="str">
        <f t="shared" si="401"/>
        <v>_</v>
      </c>
      <c r="BU2864" s="53" t="str">
        <f>IFERROR(VLOOKUP(BT2864,abbreviation[[description_german]:[abbreviation_budo]],3,FALSE),"")</f>
        <v/>
      </c>
      <c r="BV2864" s="60" t="str">
        <f t="shared" si="402"/>
        <v>_</v>
      </c>
      <c r="BY2864" s="48" t="str">
        <f>IFERROR(VLOOKUP(BX2864,category[[category_name_german]:[abbreviation_category_budo]],3,FALSE),"")</f>
        <v/>
      </c>
      <c r="CB2864" s="48" t="str">
        <f>IFERROR(VLOOKUP(CA2864,category[[category_name_german]:[abbreviation_category_budo]],3,FALSE),"")</f>
        <v/>
      </c>
      <c r="CE2864" s="48" t="str">
        <f>IFERROR(VLOOKUP(CD2864,category[[category_name_german]:[abbreviation_category_budo]],3,FALSE),"")</f>
        <v/>
      </c>
      <c r="CH2864" s="48" t="str">
        <f>IFERROR(VLOOKUP(CG2864,category[[category_name_german]:[abbreviation_category_budo]],3,FALSE),"")</f>
        <v/>
      </c>
      <c r="CK2864" s="48" t="str">
        <f>IFERROR(VLOOKUP(CJ2864,category[[category_name_german]:[abbreviation_category_budo]],3,FALSE),"")</f>
        <v/>
      </c>
      <c r="CM2864" s="49" t="str">
        <f t="shared" si="403"/>
        <v/>
      </c>
      <c r="CO2864" s="63" t="str">
        <f t="shared" si="404"/>
        <v/>
      </c>
    </row>
    <row r="2865" spans="4:93" x14ac:dyDescent="0.25">
      <c r="D2865" s="48" t="str">
        <f>IFERROR(VLOOKUP(C2865,category[[category_name_german]:[abbreviation_category_budo]],3,FALSE),"")</f>
        <v/>
      </c>
      <c r="G2865" s="48" t="str">
        <f>IFERROR(VLOOKUP(F2865,category[[category_name_german]:[abbreviation_category_budo]],3,FALSE),"")</f>
        <v/>
      </c>
      <c r="J2865" s="48" t="str">
        <f>IFERROR(VLOOKUP(I2865,category[[category_name_german]:[abbreviation_category_budo]],3,FALSE),"")</f>
        <v/>
      </c>
      <c r="M2865" s="48" t="str">
        <f>IFERROR(VLOOKUP(L2865,category[[category_name_german]:[abbreviation_category_budo]],3,FALSE),"")</f>
        <v/>
      </c>
      <c r="P2865" s="48" t="str">
        <f>IFERROR(VLOOKUP(O2865,category[[category_name_german]:[abbreviation_category_budo]],3,FALSE),"")</f>
        <v/>
      </c>
      <c r="R2865" s="49" t="str">
        <f t="shared" si="396"/>
        <v/>
      </c>
      <c r="U2865" s="48" t="str">
        <f>IFERROR(VLOOKUP(T2865,abbreviation[[description_german]:[abbreviation_budo]],3,FALSE),"")</f>
        <v/>
      </c>
      <c r="X2865" s="51" t="str">
        <f>IFERROR(VLOOKUP(W2865,abbreviation[[description_german]:[abbreviation_budo]],3,FALSE),"")</f>
        <v/>
      </c>
      <c r="Y2865" s="33"/>
      <c r="AA2865" s="49" t="str">
        <f t="shared" si="397"/>
        <v/>
      </c>
      <c r="AD2865" s="48" t="str">
        <f>IFERROR(VLOOKUP(AC2865,abbreviation[[description_german]:[abbreviation_budo]],3,FALSE),"")</f>
        <v/>
      </c>
      <c r="AG2865" s="54" t="str">
        <f>IFERROR(VLOOKUP(AF2865,abbreviation[[description_german]:[abbreviation_budo]],3,FALSE),"")</f>
        <v/>
      </c>
      <c r="AJ2865" s="49" t="str">
        <f t="shared" si="398"/>
        <v>_</v>
      </c>
      <c r="AM2865" s="48" t="str">
        <f>IFERROR(VLOOKUP(AL2865,abbreviation[[description_german]:[abbreviation_budo]],3,FALSE),"")</f>
        <v/>
      </c>
      <c r="AP2865" s="54" t="str">
        <f>IFERROR(VLOOKUP(AO2865,abbreviation[[description_german]:[abbreviation_budo]],3,FALSE),"")</f>
        <v/>
      </c>
      <c r="AS2865" s="49" t="str">
        <f t="shared" si="399"/>
        <v>_</v>
      </c>
      <c r="AV2865" s="53" t="str">
        <f>IFERROR(VLOOKUP(AU2865,abbreviation[[description_german]:[abbreviation_budo]],3,FALSE),"")</f>
        <v/>
      </c>
      <c r="AY2865" s="51" t="str">
        <f>IFERROR(VLOOKUP(AX2865,abbreviation[[description_german]:[abbreviation_budo]],3,FALSE),"")</f>
        <v/>
      </c>
      <c r="BB2865" s="51" t="str">
        <f>IFERROR(VLOOKUP(BA2865,abbreviation[[description_german]:[abbreviation_budo]],3,FALSE),"")</f>
        <v/>
      </c>
      <c r="BE2865" s="51" t="str">
        <f>IFERROR(VLOOKUP(BD2865,abbreviation[[description_german]:[abbreviation_budo]],3,FALSE),"")</f>
        <v/>
      </c>
      <c r="BG2865" s="38"/>
      <c r="BH2865" s="49" t="str">
        <f t="shared" si="400"/>
        <v>_</v>
      </c>
      <c r="BK2865" s="53" t="str">
        <f>IFERROR(VLOOKUP(BJ2865,abbreviation[[description_german]:[abbreviation_budo]],3,FALSE),"")</f>
        <v/>
      </c>
      <c r="BN2865" s="51" t="str">
        <f>IFERROR(VLOOKUP(BM2865,abbreviation[[description_german]:[abbreviation_budo]],3,FALSE),"")</f>
        <v/>
      </c>
      <c r="BO2865" s="31"/>
      <c r="BQ2865" s="51" t="str">
        <f>IFERROR(VLOOKUP(BP2865,abbreviation[[description_german]:[abbreviation_budo]],3,FALSE),"")</f>
        <v/>
      </c>
      <c r="BR2865" s="57" t="str">
        <f t="shared" si="401"/>
        <v>_</v>
      </c>
      <c r="BU2865" s="53" t="str">
        <f>IFERROR(VLOOKUP(BT2865,abbreviation[[description_german]:[abbreviation_budo]],3,FALSE),"")</f>
        <v/>
      </c>
      <c r="BV2865" s="60" t="str">
        <f t="shared" si="402"/>
        <v>_</v>
      </c>
      <c r="BY2865" s="48" t="str">
        <f>IFERROR(VLOOKUP(BX2865,category[[category_name_german]:[abbreviation_category_budo]],3,FALSE),"")</f>
        <v/>
      </c>
      <c r="CB2865" s="48" t="str">
        <f>IFERROR(VLOOKUP(CA2865,category[[category_name_german]:[abbreviation_category_budo]],3,FALSE),"")</f>
        <v/>
      </c>
      <c r="CE2865" s="48" t="str">
        <f>IFERROR(VLOOKUP(CD2865,category[[category_name_german]:[abbreviation_category_budo]],3,FALSE),"")</f>
        <v/>
      </c>
      <c r="CH2865" s="48" t="str">
        <f>IFERROR(VLOOKUP(CG2865,category[[category_name_german]:[abbreviation_category_budo]],3,FALSE),"")</f>
        <v/>
      </c>
      <c r="CK2865" s="48" t="str">
        <f>IFERROR(VLOOKUP(CJ2865,category[[category_name_german]:[abbreviation_category_budo]],3,FALSE),"")</f>
        <v/>
      </c>
      <c r="CM2865" s="49" t="str">
        <f t="shared" si="403"/>
        <v/>
      </c>
      <c r="CO2865" s="63" t="str">
        <f t="shared" si="404"/>
        <v/>
      </c>
    </row>
    <row r="2866" spans="4:93" x14ac:dyDescent="0.25">
      <c r="D2866" s="48" t="str">
        <f>IFERROR(VLOOKUP(C2866,category[[category_name_german]:[abbreviation_category_budo]],3,FALSE),"")</f>
        <v/>
      </c>
      <c r="G2866" s="48" t="str">
        <f>IFERROR(VLOOKUP(F2866,category[[category_name_german]:[abbreviation_category_budo]],3,FALSE),"")</f>
        <v/>
      </c>
      <c r="J2866" s="48" t="str">
        <f>IFERROR(VLOOKUP(I2866,category[[category_name_german]:[abbreviation_category_budo]],3,FALSE),"")</f>
        <v/>
      </c>
      <c r="M2866" s="48" t="str">
        <f>IFERROR(VLOOKUP(L2866,category[[category_name_german]:[abbreviation_category_budo]],3,FALSE),"")</f>
        <v/>
      </c>
      <c r="P2866" s="48" t="str">
        <f>IFERROR(VLOOKUP(O2866,category[[category_name_german]:[abbreviation_category_budo]],3,FALSE),"")</f>
        <v/>
      </c>
      <c r="R2866" s="49" t="str">
        <f t="shared" si="396"/>
        <v/>
      </c>
      <c r="U2866" s="48" t="str">
        <f>IFERROR(VLOOKUP(T2866,abbreviation[[description_german]:[abbreviation_budo]],3,FALSE),"")</f>
        <v/>
      </c>
      <c r="X2866" s="51" t="str">
        <f>IFERROR(VLOOKUP(W2866,abbreviation[[description_german]:[abbreviation_budo]],3,FALSE),"")</f>
        <v/>
      </c>
      <c r="Y2866" s="33"/>
      <c r="AA2866" s="49" t="str">
        <f t="shared" si="397"/>
        <v/>
      </c>
      <c r="AD2866" s="48" t="str">
        <f>IFERROR(VLOOKUP(AC2866,abbreviation[[description_german]:[abbreviation_budo]],3,FALSE),"")</f>
        <v/>
      </c>
      <c r="AG2866" s="54" t="str">
        <f>IFERROR(VLOOKUP(AF2866,abbreviation[[description_german]:[abbreviation_budo]],3,FALSE),"")</f>
        <v/>
      </c>
      <c r="AJ2866" s="49" t="str">
        <f t="shared" si="398"/>
        <v>_</v>
      </c>
      <c r="AM2866" s="48" t="str">
        <f>IFERROR(VLOOKUP(AL2866,abbreviation[[description_german]:[abbreviation_budo]],3,FALSE),"")</f>
        <v/>
      </c>
      <c r="AP2866" s="54" t="str">
        <f>IFERROR(VLOOKUP(AO2866,abbreviation[[description_german]:[abbreviation_budo]],3,FALSE),"")</f>
        <v/>
      </c>
      <c r="AS2866" s="49" t="str">
        <f t="shared" si="399"/>
        <v>_</v>
      </c>
      <c r="AV2866" s="53" t="str">
        <f>IFERROR(VLOOKUP(AU2866,abbreviation[[description_german]:[abbreviation_budo]],3,FALSE),"")</f>
        <v/>
      </c>
      <c r="AY2866" s="51" t="str">
        <f>IFERROR(VLOOKUP(AX2866,abbreviation[[description_german]:[abbreviation_budo]],3,FALSE),"")</f>
        <v/>
      </c>
      <c r="BB2866" s="51" t="str">
        <f>IFERROR(VLOOKUP(BA2866,abbreviation[[description_german]:[abbreviation_budo]],3,FALSE),"")</f>
        <v/>
      </c>
      <c r="BE2866" s="51" t="str">
        <f>IFERROR(VLOOKUP(BD2866,abbreviation[[description_german]:[abbreviation_budo]],3,FALSE),"")</f>
        <v/>
      </c>
      <c r="BG2866" s="38"/>
      <c r="BH2866" s="49" t="str">
        <f t="shared" si="400"/>
        <v>_</v>
      </c>
      <c r="BK2866" s="53" t="str">
        <f>IFERROR(VLOOKUP(BJ2866,abbreviation[[description_german]:[abbreviation_budo]],3,FALSE),"")</f>
        <v/>
      </c>
      <c r="BN2866" s="51" t="str">
        <f>IFERROR(VLOOKUP(BM2866,abbreviation[[description_german]:[abbreviation_budo]],3,FALSE),"")</f>
        <v/>
      </c>
      <c r="BO2866" s="31"/>
      <c r="BQ2866" s="51" t="str">
        <f>IFERROR(VLOOKUP(BP2866,abbreviation[[description_german]:[abbreviation_budo]],3,FALSE),"")</f>
        <v/>
      </c>
      <c r="BR2866" s="57" t="str">
        <f t="shared" si="401"/>
        <v>_</v>
      </c>
      <c r="BU2866" s="53" t="str">
        <f>IFERROR(VLOOKUP(BT2866,abbreviation[[description_german]:[abbreviation_budo]],3,FALSE),"")</f>
        <v/>
      </c>
      <c r="BV2866" s="60" t="str">
        <f t="shared" si="402"/>
        <v>_</v>
      </c>
      <c r="BY2866" s="48" t="str">
        <f>IFERROR(VLOOKUP(BX2866,category[[category_name_german]:[abbreviation_category_budo]],3,FALSE),"")</f>
        <v/>
      </c>
      <c r="CB2866" s="48" t="str">
        <f>IFERROR(VLOOKUP(CA2866,category[[category_name_german]:[abbreviation_category_budo]],3,FALSE),"")</f>
        <v/>
      </c>
      <c r="CE2866" s="48" t="str">
        <f>IFERROR(VLOOKUP(CD2866,category[[category_name_german]:[abbreviation_category_budo]],3,FALSE),"")</f>
        <v/>
      </c>
      <c r="CH2866" s="48" t="str">
        <f>IFERROR(VLOOKUP(CG2866,category[[category_name_german]:[abbreviation_category_budo]],3,FALSE),"")</f>
        <v/>
      </c>
      <c r="CK2866" s="48" t="str">
        <f>IFERROR(VLOOKUP(CJ2866,category[[category_name_german]:[abbreviation_category_budo]],3,FALSE),"")</f>
        <v/>
      </c>
      <c r="CM2866" s="49" t="str">
        <f t="shared" si="403"/>
        <v/>
      </c>
      <c r="CO2866" s="63" t="str">
        <f t="shared" si="404"/>
        <v/>
      </c>
    </row>
    <row r="2867" spans="4:93" x14ac:dyDescent="0.25">
      <c r="D2867" s="48" t="str">
        <f>IFERROR(VLOOKUP(C2867,category[[category_name_german]:[abbreviation_category_budo]],3,FALSE),"")</f>
        <v/>
      </c>
      <c r="G2867" s="48" t="str">
        <f>IFERROR(VLOOKUP(F2867,category[[category_name_german]:[abbreviation_category_budo]],3,FALSE),"")</f>
        <v/>
      </c>
      <c r="J2867" s="48" t="str">
        <f>IFERROR(VLOOKUP(I2867,category[[category_name_german]:[abbreviation_category_budo]],3,FALSE),"")</f>
        <v/>
      </c>
      <c r="M2867" s="48" t="str">
        <f>IFERROR(VLOOKUP(L2867,category[[category_name_german]:[abbreviation_category_budo]],3,FALSE),"")</f>
        <v/>
      </c>
      <c r="P2867" s="48" t="str">
        <f>IFERROR(VLOOKUP(O2867,category[[category_name_german]:[abbreviation_category_budo]],3,FALSE),"")</f>
        <v/>
      </c>
      <c r="R2867" s="49" t="str">
        <f t="shared" si="396"/>
        <v/>
      </c>
      <c r="U2867" s="48" t="str">
        <f>IFERROR(VLOOKUP(T2867,abbreviation[[description_german]:[abbreviation_budo]],3,FALSE),"")</f>
        <v/>
      </c>
      <c r="X2867" s="51" t="str">
        <f>IFERROR(VLOOKUP(W2867,abbreviation[[description_german]:[abbreviation_budo]],3,FALSE),"")</f>
        <v/>
      </c>
      <c r="Y2867" s="33"/>
      <c r="AA2867" s="49" t="str">
        <f t="shared" si="397"/>
        <v/>
      </c>
      <c r="AD2867" s="48" t="str">
        <f>IFERROR(VLOOKUP(AC2867,abbreviation[[description_german]:[abbreviation_budo]],3,FALSE),"")</f>
        <v/>
      </c>
      <c r="AG2867" s="54" t="str">
        <f>IFERROR(VLOOKUP(AF2867,abbreviation[[description_german]:[abbreviation_budo]],3,FALSE),"")</f>
        <v/>
      </c>
      <c r="AJ2867" s="49" t="str">
        <f t="shared" si="398"/>
        <v>_</v>
      </c>
      <c r="AM2867" s="48" t="str">
        <f>IFERROR(VLOOKUP(AL2867,abbreviation[[description_german]:[abbreviation_budo]],3,FALSE),"")</f>
        <v/>
      </c>
      <c r="AP2867" s="54" t="str">
        <f>IFERROR(VLOOKUP(AO2867,abbreviation[[description_german]:[abbreviation_budo]],3,FALSE),"")</f>
        <v/>
      </c>
      <c r="AS2867" s="49" t="str">
        <f t="shared" si="399"/>
        <v>_</v>
      </c>
      <c r="AV2867" s="53" t="str">
        <f>IFERROR(VLOOKUP(AU2867,abbreviation[[description_german]:[abbreviation_budo]],3,FALSE),"")</f>
        <v/>
      </c>
      <c r="AY2867" s="51" t="str">
        <f>IFERROR(VLOOKUP(AX2867,abbreviation[[description_german]:[abbreviation_budo]],3,FALSE),"")</f>
        <v/>
      </c>
      <c r="BB2867" s="51" t="str">
        <f>IFERROR(VLOOKUP(BA2867,abbreviation[[description_german]:[abbreviation_budo]],3,FALSE),"")</f>
        <v/>
      </c>
      <c r="BE2867" s="51" t="str">
        <f>IFERROR(VLOOKUP(BD2867,abbreviation[[description_german]:[abbreviation_budo]],3,FALSE),"")</f>
        <v/>
      </c>
      <c r="BG2867" s="38"/>
      <c r="BH2867" s="49" t="str">
        <f t="shared" si="400"/>
        <v>_</v>
      </c>
      <c r="BK2867" s="53" t="str">
        <f>IFERROR(VLOOKUP(BJ2867,abbreviation[[description_german]:[abbreviation_budo]],3,FALSE),"")</f>
        <v/>
      </c>
      <c r="BN2867" s="51" t="str">
        <f>IFERROR(VLOOKUP(BM2867,abbreviation[[description_german]:[abbreviation_budo]],3,FALSE),"")</f>
        <v/>
      </c>
      <c r="BO2867" s="31"/>
      <c r="BQ2867" s="51" t="str">
        <f>IFERROR(VLOOKUP(BP2867,abbreviation[[description_german]:[abbreviation_budo]],3,FALSE),"")</f>
        <v/>
      </c>
      <c r="BR2867" s="57" t="str">
        <f t="shared" si="401"/>
        <v>_</v>
      </c>
      <c r="BU2867" s="53" t="str">
        <f>IFERROR(VLOOKUP(BT2867,abbreviation[[description_german]:[abbreviation_budo]],3,FALSE),"")</f>
        <v/>
      </c>
      <c r="BV2867" s="60" t="str">
        <f t="shared" si="402"/>
        <v>_</v>
      </c>
      <c r="BY2867" s="48" t="str">
        <f>IFERROR(VLOOKUP(BX2867,category[[category_name_german]:[abbreviation_category_budo]],3,FALSE),"")</f>
        <v/>
      </c>
      <c r="CB2867" s="48" t="str">
        <f>IFERROR(VLOOKUP(CA2867,category[[category_name_german]:[abbreviation_category_budo]],3,FALSE),"")</f>
        <v/>
      </c>
      <c r="CE2867" s="48" t="str">
        <f>IFERROR(VLOOKUP(CD2867,category[[category_name_german]:[abbreviation_category_budo]],3,FALSE),"")</f>
        <v/>
      </c>
      <c r="CH2867" s="48" t="str">
        <f>IFERROR(VLOOKUP(CG2867,category[[category_name_german]:[abbreviation_category_budo]],3,FALSE),"")</f>
        <v/>
      </c>
      <c r="CK2867" s="48" t="str">
        <f>IFERROR(VLOOKUP(CJ2867,category[[category_name_german]:[abbreviation_category_budo]],3,FALSE),"")</f>
        <v/>
      </c>
      <c r="CM2867" s="49" t="str">
        <f t="shared" si="403"/>
        <v/>
      </c>
      <c r="CO2867" s="63" t="str">
        <f t="shared" si="404"/>
        <v/>
      </c>
    </row>
    <row r="2868" spans="4:93" x14ac:dyDescent="0.25">
      <c r="D2868" s="48" t="str">
        <f>IFERROR(VLOOKUP(C2868,category[[category_name_german]:[abbreviation_category_budo]],3,FALSE),"")</f>
        <v/>
      </c>
      <c r="G2868" s="48" t="str">
        <f>IFERROR(VLOOKUP(F2868,category[[category_name_german]:[abbreviation_category_budo]],3,FALSE),"")</f>
        <v/>
      </c>
      <c r="J2868" s="48" t="str">
        <f>IFERROR(VLOOKUP(I2868,category[[category_name_german]:[abbreviation_category_budo]],3,FALSE),"")</f>
        <v/>
      </c>
      <c r="M2868" s="48" t="str">
        <f>IFERROR(VLOOKUP(L2868,category[[category_name_german]:[abbreviation_category_budo]],3,FALSE),"")</f>
        <v/>
      </c>
      <c r="P2868" s="48" t="str">
        <f>IFERROR(VLOOKUP(O2868,category[[category_name_german]:[abbreviation_category_budo]],3,FALSE),"")</f>
        <v/>
      </c>
      <c r="R2868" s="49" t="str">
        <f t="shared" si="396"/>
        <v/>
      </c>
      <c r="U2868" s="48" t="str">
        <f>IFERROR(VLOOKUP(T2868,abbreviation[[description_german]:[abbreviation_budo]],3,FALSE),"")</f>
        <v/>
      </c>
      <c r="X2868" s="51" t="str">
        <f>IFERROR(VLOOKUP(W2868,abbreviation[[description_german]:[abbreviation_budo]],3,FALSE),"")</f>
        <v/>
      </c>
      <c r="Y2868" s="33"/>
      <c r="AA2868" s="49" t="str">
        <f t="shared" si="397"/>
        <v/>
      </c>
      <c r="AD2868" s="48" t="str">
        <f>IFERROR(VLOOKUP(AC2868,abbreviation[[description_german]:[abbreviation_budo]],3,FALSE),"")</f>
        <v/>
      </c>
      <c r="AG2868" s="54" t="str">
        <f>IFERROR(VLOOKUP(AF2868,abbreviation[[description_german]:[abbreviation_budo]],3,FALSE),"")</f>
        <v/>
      </c>
      <c r="AJ2868" s="49" t="str">
        <f t="shared" si="398"/>
        <v>_</v>
      </c>
      <c r="AM2868" s="48" t="str">
        <f>IFERROR(VLOOKUP(AL2868,abbreviation[[description_german]:[abbreviation_budo]],3,FALSE),"")</f>
        <v/>
      </c>
      <c r="AP2868" s="54" t="str">
        <f>IFERROR(VLOOKUP(AO2868,abbreviation[[description_german]:[abbreviation_budo]],3,FALSE),"")</f>
        <v/>
      </c>
      <c r="AS2868" s="49" t="str">
        <f t="shared" si="399"/>
        <v>_</v>
      </c>
      <c r="AV2868" s="53" t="str">
        <f>IFERROR(VLOOKUP(AU2868,abbreviation[[description_german]:[abbreviation_budo]],3,FALSE),"")</f>
        <v/>
      </c>
      <c r="AY2868" s="51" t="str">
        <f>IFERROR(VLOOKUP(AX2868,abbreviation[[description_german]:[abbreviation_budo]],3,FALSE),"")</f>
        <v/>
      </c>
      <c r="BB2868" s="51" t="str">
        <f>IFERROR(VLOOKUP(BA2868,abbreviation[[description_german]:[abbreviation_budo]],3,FALSE),"")</f>
        <v/>
      </c>
      <c r="BE2868" s="51" t="str">
        <f>IFERROR(VLOOKUP(BD2868,abbreviation[[description_german]:[abbreviation_budo]],3,FALSE),"")</f>
        <v/>
      </c>
      <c r="BG2868" s="38"/>
      <c r="BH2868" s="49" t="str">
        <f t="shared" si="400"/>
        <v>_</v>
      </c>
      <c r="BK2868" s="53" t="str">
        <f>IFERROR(VLOOKUP(BJ2868,abbreviation[[description_german]:[abbreviation_budo]],3,FALSE),"")</f>
        <v/>
      </c>
      <c r="BN2868" s="51" t="str">
        <f>IFERROR(VLOOKUP(BM2868,abbreviation[[description_german]:[abbreviation_budo]],3,FALSE),"")</f>
        <v/>
      </c>
      <c r="BO2868" s="31"/>
      <c r="BQ2868" s="51" t="str">
        <f>IFERROR(VLOOKUP(BP2868,abbreviation[[description_german]:[abbreviation_budo]],3,FALSE),"")</f>
        <v/>
      </c>
      <c r="BR2868" s="57" t="str">
        <f t="shared" si="401"/>
        <v>_</v>
      </c>
      <c r="BU2868" s="53" t="str">
        <f>IFERROR(VLOOKUP(BT2868,abbreviation[[description_german]:[abbreviation_budo]],3,FALSE),"")</f>
        <v/>
      </c>
      <c r="BV2868" s="60" t="str">
        <f t="shared" si="402"/>
        <v>_</v>
      </c>
      <c r="BY2868" s="48" t="str">
        <f>IFERROR(VLOOKUP(BX2868,category[[category_name_german]:[abbreviation_category_budo]],3,FALSE),"")</f>
        <v/>
      </c>
      <c r="CB2868" s="48" t="str">
        <f>IFERROR(VLOOKUP(CA2868,category[[category_name_german]:[abbreviation_category_budo]],3,FALSE),"")</f>
        <v/>
      </c>
      <c r="CE2868" s="48" t="str">
        <f>IFERROR(VLOOKUP(CD2868,category[[category_name_german]:[abbreviation_category_budo]],3,FALSE),"")</f>
        <v/>
      </c>
      <c r="CH2868" s="48" t="str">
        <f>IFERROR(VLOOKUP(CG2868,category[[category_name_german]:[abbreviation_category_budo]],3,FALSE),"")</f>
        <v/>
      </c>
      <c r="CK2868" s="48" t="str">
        <f>IFERROR(VLOOKUP(CJ2868,category[[category_name_german]:[abbreviation_category_budo]],3,FALSE),"")</f>
        <v/>
      </c>
      <c r="CM2868" s="49" t="str">
        <f t="shared" si="403"/>
        <v/>
      </c>
      <c r="CO2868" s="63" t="str">
        <f t="shared" si="404"/>
        <v/>
      </c>
    </row>
    <row r="2869" spans="4:93" x14ac:dyDescent="0.25">
      <c r="D2869" s="48" t="str">
        <f>IFERROR(VLOOKUP(C2869,category[[category_name_german]:[abbreviation_category_budo]],3,FALSE),"")</f>
        <v/>
      </c>
      <c r="G2869" s="48" t="str">
        <f>IFERROR(VLOOKUP(F2869,category[[category_name_german]:[abbreviation_category_budo]],3,FALSE),"")</f>
        <v/>
      </c>
      <c r="J2869" s="48" t="str">
        <f>IFERROR(VLOOKUP(I2869,category[[category_name_german]:[abbreviation_category_budo]],3,FALSE),"")</f>
        <v/>
      </c>
      <c r="M2869" s="48" t="str">
        <f>IFERROR(VLOOKUP(L2869,category[[category_name_german]:[abbreviation_category_budo]],3,FALSE),"")</f>
        <v/>
      </c>
      <c r="P2869" s="48" t="str">
        <f>IFERROR(VLOOKUP(O2869,category[[category_name_german]:[abbreviation_category_budo]],3,FALSE),"")</f>
        <v/>
      </c>
      <c r="R2869" s="49" t="str">
        <f t="shared" si="396"/>
        <v/>
      </c>
      <c r="U2869" s="48" t="str">
        <f>IFERROR(VLOOKUP(T2869,abbreviation[[description_german]:[abbreviation_budo]],3,FALSE),"")</f>
        <v/>
      </c>
      <c r="X2869" s="51" t="str">
        <f>IFERROR(VLOOKUP(W2869,abbreviation[[description_german]:[abbreviation_budo]],3,FALSE),"")</f>
        <v/>
      </c>
      <c r="Y2869" s="33"/>
      <c r="AA2869" s="49" t="str">
        <f t="shared" si="397"/>
        <v/>
      </c>
      <c r="AD2869" s="48" t="str">
        <f>IFERROR(VLOOKUP(AC2869,abbreviation[[description_german]:[abbreviation_budo]],3,FALSE),"")</f>
        <v/>
      </c>
      <c r="AG2869" s="54" t="str">
        <f>IFERROR(VLOOKUP(AF2869,abbreviation[[description_german]:[abbreviation_budo]],3,FALSE),"")</f>
        <v/>
      </c>
      <c r="AJ2869" s="49" t="str">
        <f t="shared" si="398"/>
        <v>_</v>
      </c>
      <c r="AM2869" s="48" t="str">
        <f>IFERROR(VLOOKUP(AL2869,abbreviation[[description_german]:[abbreviation_budo]],3,FALSE),"")</f>
        <v/>
      </c>
      <c r="AP2869" s="54" t="str">
        <f>IFERROR(VLOOKUP(AO2869,abbreviation[[description_german]:[abbreviation_budo]],3,FALSE),"")</f>
        <v/>
      </c>
      <c r="AS2869" s="49" t="str">
        <f t="shared" si="399"/>
        <v>_</v>
      </c>
      <c r="AV2869" s="53" t="str">
        <f>IFERROR(VLOOKUP(AU2869,abbreviation[[description_german]:[abbreviation_budo]],3,FALSE),"")</f>
        <v/>
      </c>
      <c r="AY2869" s="51" t="str">
        <f>IFERROR(VLOOKUP(AX2869,abbreviation[[description_german]:[abbreviation_budo]],3,FALSE),"")</f>
        <v/>
      </c>
      <c r="BB2869" s="51" t="str">
        <f>IFERROR(VLOOKUP(BA2869,abbreviation[[description_german]:[abbreviation_budo]],3,FALSE),"")</f>
        <v/>
      </c>
      <c r="BE2869" s="51" t="str">
        <f>IFERROR(VLOOKUP(BD2869,abbreviation[[description_german]:[abbreviation_budo]],3,FALSE),"")</f>
        <v/>
      </c>
      <c r="BG2869" s="38"/>
      <c r="BH2869" s="49" t="str">
        <f t="shared" si="400"/>
        <v>_</v>
      </c>
      <c r="BK2869" s="53" t="str">
        <f>IFERROR(VLOOKUP(BJ2869,abbreviation[[description_german]:[abbreviation_budo]],3,FALSE),"")</f>
        <v/>
      </c>
      <c r="BN2869" s="51" t="str">
        <f>IFERROR(VLOOKUP(BM2869,abbreviation[[description_german]:[abbreviation_budo]],3,FALSE),"")</f>
        <v/>
      </c>
      <c r="BO2869" s="31"/>
      <c r="BQ2869" s="51" t="str">
        <f>IFERROR(VLOOKUP(BP2869,abbreviation[[description_german]:[abbreviation_budo]],3,FALSE),"")</f>
        <v/>
      </c>
      <c r="BR2869" s="57" t="str">
        <f t="shared" si="401"/>
        <v>_</v>
      </c>
      <c r="BU2869" s="53" t="str">
        <f>IFERROR(VLOOKUP(BT2869,abbreviation[[description_german]:[abbreviation_budo]],3,FALSE),"")</f>
        <v/>
      </c>
      <c r="BV2869" s="60" t="str">
        <f t="shared" si="402"/>
        <v>_</v>
      </c>
      <c r="BY2869" s="48" t="str">
        <f>IFERROR(VLOOKUP(BX2869,category[[category_name_german]:[abbreviation_category_budo]],3,FALSE),"")</f>
        <v/>
      </c>
      <c r="CB2869" s="48" t="str">
        <f>IFERROR(VLOOKUP(CA2869,category[[category_name_german]:[abbreviation_category_budo]],3,FALSE),"")</f>
        <v/>
      </c>
      <c r="CE2869" s="48" t="str">
        <f>IFERROR(VLOOKUP(CD2869,category[[category_name_german]:[abbreviation_category_budo]],3,FALSE),"")</f>
        <v/>
      </c>
      <c r="CH2869" s="48" t="str">
        <f>IFERROR(VLOOKUP(CG2869,category[[category_name_german]:[abbreviation_category_budo]],3,FALSE),"")</f>
        <v/>
      </c>
      <c r="CK2869" s="48" t="str">
        <f>IFERROR(VLOOKUP(CJ2869,category[[category_name_german]:[abbreviation_category_budo]],3,FALSE),"")</f>
        <v/>
      </c>
      <c r="CM2869" s="49" t="str">
        <f t="shared" si="403"/>
        <v/>
      </c>
      <c r="CO2869" s="63" t="str">
        <f t="shared" si="404"/>
        <v/>
      </c>
    </row>
    <row r="2870" spans="4:93" x14ac:dyDescent="0.25">
      <c r="D2870" s="48" t="str">
        <f>IFERROR(VLOOKUP(C2870,category[[category_name_german]:[abbreviation_category_budo]],3,FALSE),"")</f>
        <v/>
      </c>
      <c r="G2870" s="48" t="str">
        <f>IFERROR(VLOOKUP(F2870,category[[category_name_german]:[abbreviation_category_budo]],3,FALSE),"")</f>
        <v/>
      </c>
      <c r="J2870" s="48" t="str">
        <f>IFERROR(VLOOKUP(I2870,category[[category_name_german]:[abbreviation_category_budo]],3,FALSE),"")</f>
        <v/>
      </c>
      <c r="M2870" s="48" t="str">
        <f>IFERROR(VLOOKUP(L2870,category[[category_name_german]:[abbreviation_category_budo]],3,FALSE),"")</f>
        <v/>
      </c>
      <c r="P2870" s="48" t="str">
        <f>IFERROR(VLOOKUP(O2870,category[[category_name_german]:[abbreviation_category_budo]],3,FALSE),"")</f>
        <v/>
      </c>
      <c r="R2870" s="49" t="str">
        <f t="shared" si="396"/>
        <v/>
      </c>
      <c r="U2870" s="48" t="str">
        <f>IFERROR(VLOOKUP(T2870,abbreviation[[description_german]:[abbreviation_budo]],3,FALSE),"")</f>
        <v/>
      </c>
      <c r="X2870" s="51" t="str">
        <f>IFERROR(VLOOKUP(W2870,abbreviation[[description_german]:[abbreviation_budo]],3,FALSE),"")</f>
        <v/>
      </c>
      <c r="Y2870" s="33"/>
      <c r="AA2870" s="49" t="str">
        <f t="shared" si="397"/>
        <v/>
      </c>
      <c r="AD2870" s="48" t="str">
        <f>IFERROR(VLOOKUP(AC2870,abbreviation[[description_german]:[abbreviation_budo]],3,FALSE),"")</f>
        <v/>
      </c>
      <c r="AG2870" s="54" t="str">
        <f>IFERROR(VLOOKUP(AF2870,abbreviation[[description_german]:[abbreviation_budo]],3,FALSE),"")</f>
        <v/>
      </c>
      <c r="AJ2870" s="49" t="str">
        <f t="shared" si="398"/>
        <v>_</v>
      </c>
      <c r="AM2870" s="48" t="str">
        <f>IFERROR(VLOOKUP(AL2870,abbreviation[[description_german]:[abbreviation_budo]],3,FALSE),"")</f>
        <v/>
      </c>
      <c r="AP2870" s="54" t="str">
        <f>IFERROR(VLOOKUP(AO2870,abbreviation[[description_german]:[abbreviation_budo]],3,FALSE),"")</f>
        <v/>
      </c>
      <c r="AS2870" s="49" t="str">
        <f t="shared" si="399"/>
        <v>_</v>
      </c>
      <c r="AV2870" s="53" t="str">
        <f>IFERROR(VLOOKUP(AU2870,abbreviation[[description_german]:[abbreviation_budo]],3,FALSE),"")</f>
        <v/>
      </c>
      <c r="AY2870" s="51" t="str">
        <f>IFERROR(VLOOKUP(AX2870,abbreviation[[description_german]:[abbreviation_budo]],3,FALSE),"")</f>
        <v/>
      </c>
      <c r="BB2870" s="51" t="str">
        <f>IFERROR(VLOOKUP(BA2870,abbreviation[[description_german]:[abbreviation_budo]],3,FALSE),"")</f>
        <v/>
      </c>
      <c r="BE2870" s="51" t="str">
        <f>IFERROR(VLOOKUP(BD2870,abbreviation[[description_german]:[abbreviation_budo]],3,FALSE),"")</f>
        <v/>
      </c>
      <c r="BG2870" s="38"/>
      <c r="BH2870" s="49" t="str">
        <f t="shared" si="400"/>
        <v>_</v>
      </c>
      <c r="BK2870" s="53" t="str">
        <f>IFERROR(VLOOKUP(BJ2870,abbreviation[[description_german]:[abbreviation_budo]],3,FALSE),"")</f>
        <v/>
      </c>
      <c r="BN2870" s="51" t="str">
        <f>IFERROR(VLOOKUP(BM2870,abbreviation[[description_german]:[abbreviation_budo]],3,FALSE),"")</f>
        <v/>
      </c>
      <c r="BO2870" s="31"/>
      <c r="BQ2870" s="51" t="str">
        <f>IFERROR(VLOOKUP(BP2870,abbreviation[[description_german]:[abbreviation_budo]],3,FALSE),"")</f>
        <v/>
      </c>
      <c r="BR2870" s="57" t="str">
        <f t="shared" si="401"/>
        <v>_</v>
      </c>
      <c r="BU2870" s="53" t="str">
        <f>IFERROR(VLOOKUP(BT2870,abbreviation[[description_german]:[abbreviation_budo]],3,FALSE),"")</f>
        <v/>
      </c>
      <c r="BV2870" s="60" t="str">
        <f t="shared" si="402"/>
        <v>_</v>
      </c>
      <c r="BY2870" s="48" t="str">
        <f>IFERROR(VLOOKUP(BX2870,category[[category_name_german]:[abbreviation_category_budo]],3,FALSE),"")</f>
        <v/>
      </c>
      <c r="CB2870" s="48" t="str">
        <f>IFERROR(VLOOKUP(CA2870,category[[category_name_german]:[abbreviation_category_budo]],3,FALSE),"")</f>
        <v/>
      </c>
      <c r="CE2870" s="48" t="str">
        <f>IFERROR(VLOOKUP(CD2870,category[[category_name_german]:[abbreviation_category_budo]],3,FALSE),"")</f>
        <v/>
      </c>
      <c r="CH2870" s="48" t="str">
        <f>IFERROR(VLOOKUP(CG2870,category[[category_name_german]:[abbreviation_category_budo]],3,FALSE),"")</f>
        <v/>
      </c>
      <c r="CK2870" s="48" t="str">
        <f>IFERROR(VLOOKUP(CJ2870,category[[category_name_german]:[abbreviation_category_budo]],3,FALSE),"")</f>
        <v/>
      </c>
      <c r="CM2870" s="49" t="str">
        <f t="shared" si="403"/>
        <v/>
      </c>
      <c r="CO2870" s="63" t="str">
        <f t="shared" si="404"/>
        <v/>
      </c>
    </row>
    <row r="2871" spans="4:93" x14ac:dyDescent="0.25">
      <c r="D2871" s="48" t="str">
        <f>IFERROR(VLOOKUP(C2871,category[[category_name_german]:[abbreviation_category_budo]],3,FALSE),"")</f>
        <v/>
      </c>
      <c r="G2871" s="48" t="str">
        <f>IFERROR(VLOOKUP(F2871,category[[category_name_german]:[abbreviation_category_budo]],3,FALSE),"")</f>
        <v/>
      </c>
      <c r="J2871" s="48" t="str">
        <f>IFERROR(VLOOKUP(I2871,category[[category_name_german]:[abbreviation_category_budo]],3,FALSE),"")</f>
        <v/>
      </c>
      <c r="M2871" s="48" t="str">
        <f>IFERROR(VLOOKUP(L2871,category[[category_name_german]:[abbreviation_category_budo]],3,FALSE),"")</f>
        <v/>
      </c>
      <c r="P2871" s="48" t="str">
        <f>IFERROR(VLOOKUP(O2871,category[[category_name_german]:[abbreviation_category_budo]],3,FALSE),"")</f>
        <v/>
      </c>
      <c r="R2871" s="49" t="str">
        <f t="shared" si="396"/>
        <v/>
      </c>
      <c r="U2871" s="48" t="str">
        <f>IFERROR(VLOOKUP(T2871,abbreviation[[description_german]:[abbreviation_budo]],3,FALSE),"")</f>
        <v/>
      </c>
      <c r="X2871" s="51" t="str">
        <f>IFERROR(VLOOKUP(W2871,abbreviation[[description_german]:[abbreviation_budo]],3,FALSE),"")</f>
        <v/>
      </c>
      <c r="Y2871" s="33"/>
      <c r="AA2871" s="49" t="str">
        <f t="shared" si="397"/>
        <v/>
      </c>
      <c r="AD2871" s="48" t="str">
        <f>IFERROR(VLOOKUP(AC2871,abbreviation[[description_german]:[abbreviation_budo]],3,FALSE),"")</f>
        <v/>
      </c>
      <c r="AG2871" s="54" t="str">
        <f>IFERROR(VLOOKUP(AF2871,abbreviation[[description_german]:[abbreviation_budo]],3,FALSE),"")</f>
        <v/>
      </c>
      <c r="AJ2871" s="49" t="str">
        <f t="shared" si="398"/>
        <v>_</v>
      </c>
      <c r="AM2871" s="48" t="str">
        <f>IFERROR(VLOOKUP(AL2871,abbreviation[[description_german]:[abbreviation_budo]],3,FALSE),"")</f>
        <v/>
      </c>
      <c r="AP2871" s="54" t="str">
        <f>IFERROR(VLOOKUP(AO2871,abbreviation[[description_german]:[abbreviation_budo]],3,FALSE),"")</f>
        <v/>
      </c>
      <c r="AS2871" s="49" t="str">
        <f t="shared" si="399"/>
        <v>_</v>
      </c>
      <c r="AV2871" s="53" t="str">
        <f>IFERROR(VLOOKUP(AU2871,abbreviation[[description_german]:[abbreviation_budo]],3,FALSE),"")</f>
        <v/>
      </c>
      <c r="AY2871" s="51" t="str">
        <f>IFERROR(VLOOKUP(AX2871,abbreviation[[description_german]:[abbreviation_budo]],3,FALSE),"")</f>
        <v/>
      </c>
      <c r="BB2871" s="51" t="str">
        <f>IFERROR(VLOOKUP(BA2871,abbreviation[[description_german]:[abbreviation_budo]],3,FALSE),"")</f>
        <v/>
      </c>
      <c r="BE2871" s="51" t="str">
        <f>IFERROR(VLOOKUP(BD2871,abbreviation[[description_german]:[abbreviation_budo]],3,FALSE),"")</f>
        <v/>
      </c>
      <c r="BG2871" s="38"/>
      <c r="BH2871" s="49" t="str">
        <f t="shared" si="400"/>
        <v>_</v>
      </c>
      <c r="BK2871" s="53" t="str">
        <f>IFERROR(VLOOKUP(BJ2871,abbreviation[[description_german]:[abbreviation_budo]],3,FALSE),"")</f>
        <v/>
      </c>
      <c r="BN2871" s="51" t="str">
        <f>IFERROR(VLOOKUP(BM2871,abbreviation[[description_german]:[abbreviation_budo]],3,FALSE),"")</f>
        <v/>
      </c>
      <c r="BO2871" s="31"/>
      <c r="BQ2871" s="51" t="str">
        <f>IFERROR(VLOOKUP(BP2871,abbreviation[[description_german]:[abbreviation_budo]],3,FALSE),"")</f>
        <v/>
      </c>
      <c r="BR2871" s="57" t="str">
        <f t="shared" si="401"/>
        <v>_</v>
      </c>
      <c r="BU2871" s="53" t="str">
        <f>IFERROR(VLOOKUP(BT2871,abbreviation[[description_german]:[abbreviation_budo]],3,FALSE),"")</f>
        <v/>
      </c>
      <c r="BV2871" s="60" t="str">
        <f t="shared" si="402"/>
        <v>_</v>
      </c>
      <c r="BY2871" s="48" t="str">
        <f>IFERROR(VLOOKUP(BX2871,category[[category_name_german]:[abbreviation_category_budo]],3,FALSE),"")</f>
        <v/>
      </c>
      <c r="CB2871" s="48" t="str">
        <f>IFERROR(VLOOKUP(CA2871,category[[category_name_german]:[abbreviation_category_budo]],3,FALSE),"")</f>
        <v/>
      </c>
      <c r="CE2871" s="48" t="str">
        <f>IFERROR(VLOOKUP(CD2871,category[[category_name_german]:[abbreviation_category_budo]],3,FALSE),"")</f>
        <v/>
      </c>
      <c r="CH2871" s="48" t="str">
        <f>IFERROR(VLOOKUP(CG2871,category[[category_name_german]:[abbreviation_category_budo]],3,FALSE),"")</f>
        <v/>
      </c>
      <c r="CK2871" s="48" t="str">
        <f>IFERROR(VLOOKUP(CJ2871,category[[category_name_german]:[abbreviation_category_budo]],3,FALSE),"")</f>
        <v/>
      </c>
      <c r="CM2871" s="49" t="str">
        <f t="shared" si="403"/>
        <v/>
      </c>
      <c r="CO2871" s="63" t="str">
        <f t="shared" si="404"/>
        <v/>
      </c>
    </row>
    <row r="2872" spans="4:93" x14ac:dyDescent="0.25">
      <c r="D2872" s="48" t="str">
        <f>IFERROR(VLOOKUP(C2872,category[[category_name_german]:[abbreviation_category_budo]],3,FALSE),"")</f>
        <v/>
      </c>
      <c r="G2872" s="48" t="str">
        <f>IFERROR(VLOOKUP(F2872,category[[category_name_german]:[abbreviation_category_budo]],3,FALSE),"")</f>
        <v/>
      </c>
      <c r="J2872" s="48" t="str">
        <f>IFERROR(VLOOKUP(I2872,category[[category_name_german]:[abbreviation_category_budo]],3,FALSE),"")</f>
        <v/>
      </c>
      <c r="M2872" s="48" t="str">
        <f>IFERROR(VLOOKUP(L2872,category[[category_name_german]:[abbreviation_category_budo]],3,FALSE),"")</f>
        <v/>
      </c>
      <c r="P2872" s="48" t="str">
        <f>IFERROR(VLOOKUP(O2872,category[[category_name_german]:[abbreviation_category_budo]],3,FALSE),"")</f>
        <v/>
      </c>
      <c r="R2872" s="49" t="str">
        <f t="shared" si="396"/>
        <v/>
      </c>
      <c r="U2872" s="48" t="str">
        <f>IFERROR(VLOOKUP(T2872,abbreviation[[description_german]:[abbreviation_budo]],3,FALSE),"")</f>
        <v/>
      </c>
      <c r="X2872" s="51" t="str">
        <f>IFERROR(VLOOKUP(W2872,abbreviation[[description_german]:[abbreviation_budo]],3,FALSE),"")</f>
        <v/>
      </c>
      <c r="Y2872" s="33"/>
      <c r="AA2872" s="49" t="str">
        <f t="shared" si="397"/>
        <v/>
      </c>
      <c r="AD2872" s="48" t="str">
        <f>IFERROR(VLOOKUP(AC2872,abbreviation[[description_german]:[abbreviation_budo]],3,FALSE),"")</f>
        <v/>
      </c>
      <c r="AG2872" s="54" t="str">
        <f>IFERROR(VLOOKUP(AF2872,abbreviation[[description_german]:[abbreviation_budo]],3,FALSE),"")</f>
        <v/>
      </c>
      <c r="AJ2872" s="49" t="str">
        <f t="shared" si="398"/>
        <v>_</v>
      </c>
      <c r="AM2872" s="48" t="str">
        <f>IFERROR(VLOOKUP(AL2872,abbreviation[[description_german]:[abbreviation_budo]],3,FALSE),"")</f>
        <v/>
      </c>
      <c r="AP2872" s="54" t="str">
        <f>IFERROR(VLOOKUP(AO2872,abbreviation[[description_german]:[abbreviation_budo]],3,FALSE),"")</f>
        <v/>
      </c>
      <c r="AS2872" s="49" t="str">
        <f t="shared" si="399"/>
        <v>_</v>
      </c>
      <c r="AV2872" s="53" t="str">
        <f>IFERROR(VLOOKUP(AU2872,abbreviation[[description_german]:[abbreviation_budo]],3,FALSE),"")</f>
        <v/>
      </c>
      <c r="AY2872" s="51" t="str">
        <f>IFERROR(VLOOKUP(AX2872,abbreviation[[description_german]:[abbreviation_budo]],3,FALSE),"")</f>
        <v/>
      </c>
      <c r="BB2872" s="51" t="str">
        <f>IFERROR(VLOOKUP(BA2872,abbreviation[[description_german]:[abbreviation_budo]],3,FALSE),"")</f>
        <v/>
      </c>
      <c r="BE2872" s="51" t="str">
        <f>IFERROR(VLOOKUP(BD2872,abbreviation[[description_german]:[abbreviation_budo]],3,FALSE),"")</f>
        <v/>
      </c>
      <c r="BG2872" s="38"/>
      <c r="BH2872" s="49" t="str">
        <f t="shared" si="400"/>
        <v>_</v>
      </c>
      <c r="BK2872" s="53" t="str">
        <f>IFERROR(VLOOKUP(BJ2872,abbreviation[[description_german]:[abbreviation_budo]],3,FALSE),"")</f>
        <v/>
      </c>
      <c r="BN2872" s="51" t="str">
        <f>IFERROR(VLOOKUP(BM2872,abbreviation[[description_german]:[abbreviation_budo]],3,FALSE),"")</f>
        <v/>
      </c>
      <c r="BO2872" s="31"/>
      <c r="BQ2872" s="51" t="str">
        <f>IFERROR(VLOOKUP(BP2872,abbreviation[[description_german]:[abbreviation_budo]],3,FALSE),"")</f>
        <v/>
      </c>
      <c r="BR2872" s="57" t="str">
        <f t="shared" si="401"/>
        <v>_</v>
      </c>
      <c r="BU2872" s="53" t="str">
        <f>IFERROR(VLOOKUP(BT2872,abbreviation[[description_german]:[abbreviation_budo]],3,FALSE),"")</f>
        <v/>
      </c>
      <c r="BV2872" s="60" t="str">
        <f t="shared" si="402"/>
        <v>_</v>
      </c>
      <c r="BY2872" s="48" t="str">
        <f>IFERROR(VLOOKUP(BX2872,category[[category_name_german]:[abbreviation_category_budo]],3,FALSE),"")</f>
        <v/>
      </c>
      <c r="CB2872" s="48" t="str">
        <f>IFERROR(VLOOKUP(CA2872,category[[category_name_german]:[abbreviation_category_budo]],3,FALSE),"")</f>
        <v/>
      </c>
      <c r="CE2872" s="48" t="str">
        <f>IFERROR(VLOOKUP(CD2872,category[[category_name_german]:[abbreviation_category_budo]],3,FALSE),"")</f>
        <v/>
      </c>
      <c r="CH2872" s="48" t="str">
        <f>IFERROR(VLOOKUP(CG2872,category[[category_name_german]:[abbreviation_category_budo]],3,FALSE),"")</f>
        <v/>
      </c>
      <c r="CK2872" s="48" t="str">
        <f>IFERROR(VLOOKUP(CJ2872,category[[category_name_german]:[abbreviation_category_budo]],3,FALSE),"")</f>
        <v/>
      </c>
      <c r="CM2872" s="49" t="str">
        <f t="shared" si="403"/>
        <v/>
      </c>
      <c r="CO2872" s="63" t="str">
        <f t="shared" si="404"/>
        <v/>
      </c>
    </row>
    <row r="2873" spans="4:93" x14ac:dyDescent="0.25">
      <c r="D2873" s="48" t="str">
        <f>IFERROR(VLOOKUP(C2873,category[[category_name_german]:[abbreviation_category_budo]],3,FALSE),"")</f>
        <v/>
      </c>
      <c r="G2873" s="48" t="str">
        <f>IFERROR(VLOOKUP(F2873,category[[category_name_german]:[abbreviation_category_budo]],3,FALSE),"")</f>
        <v/>
      </c>
      <c r="J2873" s="48" t="str">
        <f>IFERROR(VLOOKUP(I2873,category[[category_name_german]:[abbreviation_category_budo]],3,FALSE),"")</f>
        <v/>
      </c>
      <c r="M2873" s="48" t="str">
        <f>IFERROR(VLOOKUP(L2873,category[[category_name_german]:[abbreviation_category_budo]],3,FALSE),"")</f>
        <v/>
      </c>
      <c r="P2873" s="48" t="str">
        <f>IFERROR(VLOOKUP(O2873,category[[category_name_german]:[abbreviation_category_budo]],3,FALSE),"")</f>
        <v/>
      </c>
      <c r="R2873" s="49" t="str">
        <f t="shared" si="396"/>
        <v/>
      </c>
      <c r="U2873" s="48" t="str">
        <f>IFERROR(VLOOKUP(T2873,abbreviation[[description_german]:[abbreviation_budo]],3,FALSE),"")</f>
        <v/>
      </c>
      <c r="X2873" s="51" t="str">
        <f>IFERROR(VLOOKUP(W2873,abbreviation[[description_german]:[abbreviation_budo]],3,FALSE),"")</f>
        <v/>
      </c>
      <c r="Y2873" s="33"/>
      <c r="AA2873" s="49" t="str">
        <f t="shared" si="397"/>
        <v/>
      </c>
      <c r="AD2873" s="48" t="str">
        <f>IFERROR(VLOOKUP(AC2873,abbreviation[[description_german]:[abbreviation_budo]],3,FALSE),"")</f>
        <v/>
      </c>
      <c r="AG2873" s="54" t="str">
        <f>IFERROR(VLOOKUP(AF2873,abbreviation[[description_german]:[abbreviation_budo]],3,FALSE),"")</f>
        <v/>
      </c>
      <c r="AJ2873" s="49" t="str">
        <f t="shared" si="398"/>
        <v>_</v>
      </c>
      <c r="AM2873" s="48" t="str">
        <f>IFERROR(VLOOKUP(AL2873,abbreviation[[description_german]:[abbreviation_budo]],3,FALSE),"")</f>
        <v/>
      </c>
      <c r="AP2873" s="54" t="str">
        <f>IFERROR(VLOOKUP(AO2873,abbreviation[[description_german]:[abbreviation_budo]],3,FALSE),"")</f>
        <v/>
      </c>
      <c r="AS2873" s="49" t="str">
        <f t="shared" si="399"/>
        <v>_</v>
      </c>
      <c r="AV2873" s="53" t="str">
        <f>IFERROR(VLOOKUP(AU2873,abbreviation[[description_german]:[abbreviation_budo]],3,FALSE),"")</f>
        <v/>
      </c>
      <c r="AY2873" s="51" t="str">
        <f>IFERROR(VLOOKUP(AX2873,abbreviation[[description_german]:[abbreviation_budo]],3,FALSE),"")</f>
        <v/>
      </c>
      <c r="BB2873" s="51" t="str">
        <f>IFERROR(VLOOKUP(BA2873,abbreviation[[description_german]:[abbreviation_budo]],3,FALSE),"")</f>
        <v/>
      </c>
      <c r="BE2873" s="51" t="str">
        <f>IFERROR(VLOOKUP(BD2873,abbreviation[[description_german]:[abbreviation_budo]],3,FALSE),"")</f>
        <v/>
      </c>
      <c r="BG2873" s="38"/>
      <c r="BH2873" s="49" t="str">
        <f t="shared" si="400"/>
        <v>_</v>
      </c>
      <c r="BK2873" s="53" t="str">
        <f>IFERROR(VLOOKUP(BJ2873,abbreviation[[description_german]:[abbreviation_budo]],3,FALSE),"")</f>
        <v/>
      </c>
      <c r="BN2873" s="51" t="str">
        <f>IFERROR(VLOOKUP(BM2873,abbreviation[[description_german]:[abbreviation_budo]],3,FALSE),"")</f>
        <v/>
      </c>
      <c r="BO2873" s="31"/>
      <c r="BQ2873" s="51" t="str">
        <f>IFERROR(VLOOKUP(BP2873,abbreviation[[description_german]:[abbreviation_budo]],3,FALSE),"")</f>
        <v/>
      </c>
      <c r="BR2873" s="57" t="str">
        <f t="shared" si="401"/>
        <v>_</v>
      </c>
      <c r="BU2873" s="53" t="str">
        <f>IFERROR(VLOOKUP(BT2873,abbreviation[[description_german]:[abbreviation_budo]],3,FALSE),"")</f>
        <v/>
      </c>
      <c r="BV2873" s="60" t="str">
        <f t="shared" si="402"/>
        <v>_</v>
      </c>
      <c r="BY2873" s="48" t="str">
        <f>IFERROR(VLOOKUP(BX2873,category[[category_name_german]:[abbreviation_category_budo]],3,FALSE),"")</f>
        <v/>
      </c>
      <c r="CB2873" s="48" t="str">
        <f>IFERROR(VLOOKUP(CA2873,category[[category_name_german]:[abbreviation_category_budo]],3,FALSE),"")</f>
        <v/>
      </c>
      <c r="CE2873" s="48" t="str">
        <f>IFERROR(VLOOKUP(CD2873,category[[category_name_german]:[abbreviation_category_budo]],3,FALSE),"")</f>
        <v/>
      </c>
      <c r="CH2873" s="48" t="str">
        <f>IFERROR(VLOOKUP(CG2873,category[[category_name_german]:[abbreviation_category_budo]],3,FALSE),"")</f>
        <v/>
      </c>
      <c r="CK2873" s="48" t="str">
        <f>IFERROR(VLOOKUP(CJ2873,category[[category_name_german]:[abbreviation_category_budo]],3,FALSE),"")</f>
        <v/>
      </c>
      <c r="CM2873" s="49" t="str">
        <f t="shared" si="403"/>
        <v/>
      </c>
      <c r="CO2873" s="63" t="str">
        <f t="shared" si="404"/>
        <v/>
      </c>
    </row>
    <row r="2874" spans="4:93" x14ac:dyDescent="0.25">
      <c r="D2874" s="48" t="str">
        <f>IFERROR(VLOOKUP(C2874,category[[category_name_german]:[abbreviation_category_budo]],3,FALSE),"")</f>
        <v/>
      </c>
      <c r="G2874" s="48" t="str">
        <f>IFERROR(VLOOKUP(F2874,category[[category_name_german]:[abbreviation_category_budo]],3,FALSE),"")</f>
        <v/>
      </c>
      <c r="J2874" s="48" t="str">
        <f>IFERROR(VLOOKUP(I2874,category[[category_name_german]:[abbreviation_category_budo]],3,FALSE),"")</f>
        <v/>
      </c>
      <c r="M2874" s="48" t="str">
        <f>IFERROR(VLOOKUP(L2874,category[[category_name_german]:[abbreviation_category_budo]],3,FALSE),"")</f>
        <v/>
      </c>
      <c r="P2874" s="48" t="str">
        <f>IFERROR(VLOOKUP(O2874,category[[category_name_german]:[abbreviation_category_budo]],3,FALSE),"")</f>
        <v/>
      </c>
      <c r="R2874" s="49" t="str">
        <f t="shared" si="396"/>
        <v/>
      </c>
      <c r="U2874" s="48" t="str">
        <f>IFERROR(VLOOKUP(T2874,abbreviation[[description_german]:[abbreviation_budo]],3,FALSE),"")</f>
        <v/>
      </c>
      <c r="X2874" s="51" t="str">
        <f>IFERROR(VLOOKUP(W2874,abbreviation[[description_german]:[abbreviation_budo]],3,FALSE),"")</f>
        <v/>
      </c>
      <c r="Y2874" s="33"/>
      <c r="AA2874" s="49" t="str">
        <f t="shared" si="397"/>
        <v/>
      </c>
      <c r="AD2874" s="48" t="str">
        <f>IFERROR(VLOOKUP(AC2874,abbreviation[[description_german]:[abbreviation_budo]],3,FALSE),"")</f>
        <v/>
      </c>
      <c r="AG2874" s="54" t="str">
        <f>IFERROR(VLOOKUP(AF2874,abbreviation[[description_german]:[abbreviation_budo]],3,FALSE),"")</f>
        <v/>
      </c>
      <c r="AJ2874" s="49" t="str">
        <f t="shared" si="398"/>
        <v>_</v>
      </c>
      <c r="AM2874" s="48" t="str">
        <f>IFERROR(VLOOKUP(AL2874,abbreviation[[description_german]:[abbreviation_budo]],3,FALSE),"")</f>
        <v/>
      </c>
      <c r="AP2874" s="54" t="str">
        <f>IFERROR(VLOOKUP(AO2874,abbreviation[[description_german]:[abbreviation_budo]],3,FALSE),"")</f>
        <v/>
      </c>
      <c r="AS2874" s="49" t="str">
        <f t="shared" si="399"/>
        <v>_</v>
      </c>
      <c r="AV2874" s="53" t="str">
        <f>IFERROR(VLOOKUP(AU2874,abbreviation[[description_german]:[abbreviation_budo]],3,FALSE),"")</f>
        <v/>
      </c>
      <c r="AY2874" s="51" t="str">
        <f>IFERROR(VLOOKUP(AX2874,abbreviation[[description_german]:[abbreviation_budo]],3,FALSE),"")</f>
        <v/>
      </c>
      <c r="BB2874" s="51" t="str">
        <f>IFERROR(VLOOKUP(BA2874,abbreviation[[description_german]:[abbreviation_budo]],3,FALSE),"")</f>
        <v/>
      </c>
      <c r="BE2874" s="51" t="str">
        <f>IFERROR(VLOOKUP(BD2874,abbreviation[[description_german]:[abbreviation_budo]],3,FALSE),"")</f>
        <v/>
      </c>
      <c r="BG2874" s="38"/>
      <c r="BH2874" s="49" t="str">
        <f t="shared" si="400"/>
        <v>_</v>
      </c>
      <c r="BK2874" s="53" t="str">
        <f>IFERROR(VLOOKUP(BJ2874,abbreviation[[description_german]:[abbreviation_budo]],3,FALSE),"")</f>
        <v/>
      </c>
      <c r="BN2874" s="51" t="str">
        <f>IFERROR(VLOOKUP(BM2874,abbreviation[[description_german]:[abbreviation_budo]],3,FALSE),"")</f>
        <v/>
      </c>
      <c r="BO2874" s="31"/>
      <c r="BQ2874" s="51" t="str">
        <f>IFERROR(VLOOKUP(BP2874,abbreviation[[description_german]:[abbreviation_budo]],3,FALSE),"")</f>
        <v/>
      </c>
      <c r="BR2874" s="57" t="str">
        <f t="shared" si="401"/>
        <v>_</v>
      </c>
      <c r="BU2874" s="53" t="str">
        <f>IFERROR(VLOOKUP(BT2874,abbreviation[[description_german]:[abbreviation_budo]],3,FALSE),"")</f>
        <v/>
      </c>
      <c r="BV2874" s="60" t="str">
        <f t="shared" si="402"/>
        <v>_</v>
      </c>
      <c r="BY2874" s="48" t="str">
        <f>IFERROR(VLOOKUP(BX2874,category[[category_name_german]:[abbreviation_category_budo]],3,FALSE),"")</f>
        <v/>
      </c>
      <c r="CB2874" s="48" t="str">
        <f>IFERROR(VLOOKUP(CA2874,category[[category_name_german]:[abbreviation_category_budo]],3,FALSE),"")</f>
        <v/>
      </c>
      <c r="CE2874" s="48" t="str">
        <f>IFERROR(VLOOKUP(CD2874,category[[category_name_german]:[abbreviation_category_budo]],3,FALSE),"")</f>
        <v/>
      </c>
      <c r="CH2874" s="48" t="str">
        <f>IFERROR(VLOOKUP(CG2874,category[[category_name_german]:[abbreviation_category_budo]],3,FALSE),"")</f>
        <v/>
      </c>
      <c r="CK2874" s="48" t="str">
        <f>IFERROR(VLOOKUP(CJ2874,category[[category_name_german]:[abbreviation_category_budo]],3,FALSE),"")</f>
        <v/>
      </c>
      <c r="CM2874" s="49" t="str">
        <f t="shared" si="403"/>
        <v/>
      </c>
      <c r="CO2874" s="63" t="str">
        <f t="shared" si="404"/>
        <v/>
      </c>
    </row>
    <row r="2875" spans="4:93" x14ac:dyDescent="0.25">
      <c r="D2875" s="48" t="str">
        <f>IFERROR(VLOOKUP(C2875,category[[category_name_german]:[abbreviation_category_budo]],3,FALSE),"")</f>
        <v/>
      </c>
      <c r="G2875" s="48" t="str">
        <f>IFERROR(VLOOKUP(F2875,category[[category_name_german]:[abbreviation_category_budo]],3,FALSE),"")</f>
        <v/>
      </c>
      <c r="J2875" s="48" t="str">
        <f>IFERROR(VLOOKUP(I2875,category[[category_name_german]:[abbreviation_category_budo]],3,FALSE),"")</f>
        <v/>
      </c>
      <c r="M2875" s="48" t="str">
        <f>IFERROR(VLOOKUP(L2875,category[[category_name_german]:[abbreviation_category_budo]],3,FALSE),"")</f>
        <v/>
      </c>
      <c r="P2875" s="48" t="str">
        <f>IFERROR(VLOOKUP(O2875,category[[category_name_german]:[abbreviation_category_budo]],3,FALSE),"")</f>
        <v/>
      </c>
      <c r="R2875" s="49" t="str">
        <f t="shared" si="396"/>
        <v/>
      </c>
      <c r="U2875" s="48" t="str">
        <f>IFERROR(VLOOKUP(T2875,abbreviation[[description_german]:[abbreviation_budo]],3,FALSE),"")</f>
        <v/>
      </c>
      <c r="X2875" s="51" t="str">
        <f>IFERROR(VLOOKUP(W2875,abbreviation[[description_german]:[abbreviation_budo]],3,FALSE),"")</f>
        <v/>
      </c>
      <c r="Y2875" s="33"/>
      <c r="AA2875" s="49" t="str">
        <f t="shared" si="397"/>
        <v/>
      </c>
      <c r="AD2875" s="48" t="str">
        <f>IFERROR(VLOOKUP(AC2875,abbreviation[[description_german]:[abbreviation_budo]],3,FALSE),"")</f>
        <v/>
      </c>
      <c r="AG2875" s="54" t="str">
        <f>IFERROR(VLOOKUP(AF2875,abbreviation[[description_german]:[abbreviation_budo]],3,FALSE),"")</f>
        <v/>
      </c>
      <c r="AJ2875" s="49" t="str">
        <f t="shared" si="398"/>
        <v>_</v>
      </c>
      <c r="AM2875" s="48" t="str">
        <f>IFERROR(VLOOKUP(AL2875,abbreviation[[description_german]:[abbreviation_budo]],3,FALSE),"")</f>
        <v/>
      </c>
      <c r="AP2875" s="54" t="str">
        <f>IFERROR(VLOOKUP(AO2875,abbreviation[[description_german]:[abbreviation_budo]],3,FALSE),"")</f>
        <v/>
      </c>
      <c r="AS2875" s="49" t="str">
        <f t="shared" si="399"/>
        <v>_</v>
      </c>
      <c r="AV2875" s="53" t="str">
        <f>IFERROR(VLOOKUP(AU2875,abbreviation[[description_german]:[abbreviation_budo]],3,FALSE),"")</f>
        <v/>
      </c>
      <c r="AY2875" s="51" t="str">
        <f>IFERROR(VLOOKUP(AX2875,abbreviation[[description_german]:[abbreviation_budo]],3,FALSE),"")</f>
        <v/>
      </c>
      <c r="BB2875" s="51" t="str">
        <f>IFERROR(VLOOKUP(BA2875,abbreviation[[description_german]:[abbreviation_budo]],3,FALSE),"")</f>
        <v/>
      </c>
      <c r="BE2875" s="51" t="str">
        <f>IFERROR(VLOOKUP(BD2875,abbreviation[[description_german]:[abbreviation_budo]],3,FALSE),"")</f>
        <v/>
      </c>
      <c r="BG2875" s="38"/>
      <c r="BH2875" s="49" t="str">
        <f t="shared" si="400"/>
        <v>_</v>
      </c>
      <c r="BK2875" s="53" t="str">
        <f>IFERROR(VLOOKUP(BJ2875,abbreviation[[description_german]:[abbreviation_budo]],3,FALSE),"")</f>
        <v/>
      </c>
      <c r="BN2875" s="51" t="str">
        <f>IFERROR(VLOOKUP(BM2875,abbreviation[[description_german]:[abbreviation_budo]],3,FALSE),"")</f>
        <v/>
      </c>
      <c r="BO2875" s="31"/>
      <c r="BQ2875" s="51" t="str">
        <f>IFERROR(VLOOKUP(BP2875,abbreviation[[description_german]:[abbreviation_budo]],3,FALSE),"")</f>
        <v/>
      </c>
      <c r="BR2875" s="57" t="str">
        <f t="shared" si="401"/>
        <v>_</v>
      </c>
      <c r="BU2875" s="53" t="str">
        <f>IFERROR(VLOOKUP(BT2875,abbreviation[[description_german]:[abbreviation_budo]],3,FALSE),"")</f>
        <v/>
      </c>
      <c r="BV2875" s="60" t="str">
        <f t="shared" si="402"/>
        <v>_</v>
      </c>
      <c r="BY2875" s="48" t="str">
        <f>IFERROR(VLOOKUP(BX2875,category[[category_name_german]:[abbreviation_category_budo]],3,FALSE),"")</f>
        <v/>
      </c>
      <c r="CB2875" s="48" t="str">
        <f>IFERROR(VLOOKUP(CA2875,category[[category_name_german]:[abbreviation_category_budo]],3,FALSE),"")</f>
        <v/>
      </c>
      <c r="CE2875" s="48" t="str">
        <f>IFERROR(VLOOKUP(CD2875,category[[category_name_german]:[abbreviation_category_budo]],3,FALSE),"")</f>
        <v/>
      </c>
      <c r="CH2875" s="48" t="str">
        <f>IFERROR(VLOOKUP(CG2875,category[[category_name_german]:[abbreviation_category_budo]],3,FALSE),"")</f>
        <v/>
      </c>
      <c r="CK2875" s="48" t="str">
        <f>IFERROR(VLOOKUP(CJ2875,category[[category_name_german]:[abbreviation_category_budo]],3,FALSE),"")</f>
        <v/>
      </c>
      <c r="CM2875" s="49" t="str">
        <f t="shared" si="403"/>
        <v/>
      </c>
      <c r="CO2875" s="63" t="str">
        <f t="shared" si="404"/>
        <v/>
      </c>
    </row>
    <row r="2876" spans="4:93" x14ac:dyDescent="0.25">
      <c r="D2876" s="48" t="str">
        <f>IFERROR(VLOOKUP(C2876,category[[category_name_german]:[abbreviation_category_budo]],3,FALSE),"")</f>
        <v/>
      </c>
      <c r="G2876" s="48" t="str">
        <f>IFERROR(VLOOKUP(F2876,category[[category_name_german]:[abbreviation_category_budo]],3,FALSE),"")</f>
        <v/>
      </c>
      <c r="J2876" s="48" t="str">
        <f>IFERROR(VLOOKUP(I2876,category[[category_name_german]:[abbreviation_category_budo]],3,FALSE),"")</f>
        <v/>
      </c>
      <c r="M2876" s="48" t="str">
        <f>IFERROR(VLOOKUP(L2876,category[[category_name_german]:[abbreviation_category_budo]],3,FALSE),"")</f>
        <v/>
      </c>
      <c r="P2876" s="48" t="str">
        <f>IFERROR(VLOOKUP(O2876,category[[category_name_german]:[abbreviation_category_budo]],3,FALSE),"")</f>
        <v/>
      </c>
      <c r="R2876" s="49" t="str">
        <f t="shared" si="396"/>
        <v/>
      </c>
      <c r="U2876" s="48" t="str">
        <f>IFERROR(VLOOKUP(T2876,abbreviation[[description_german]:[abbreviation_budo]],3,FALSE),"")</f>
        <v/>
      </c>
      <c r="X2876" s="51" t="str">
        <f>IFERROR(VLOOKUP(W2876,abbreviation[[description_german]:[abbreviation_budo]],3,FALSE),"")</f>
        <v/>
      </c>
      <c r="Y2876" s="33"/>
      <c r="AA2876" s="49" t="str">
        <f t="shared" si="397"/>
        <v/>
      </c>
      <c r="AD2876" s="48" t="str">
        <f>IFERROR(VLOOKUP(AC2876,abbreviation[[description_german]:[abbreviation_budo]],3,FALSE),"")</f>
        <v/>
      </c>
      <c r="AG2876" s="54" t="str">
        <f>IFERROR(VLOOKUP(AF2876,abbreviation[[description_german]:[abbreviation_budo]],3,FALSE),"")</f>
        <v/>
      </c>
      <c r="AJ2876" s="49" t="str">
        <f t="shared" si="398"/>
        <v>_</v>
      </c>
      <c r="AM2876" s="48" t="str">
        <f>IFERROR(VLOOKUP(AL2876,abbreviation[[description_german]:[abbreviation_budo]],3,FALSE),"")</f>
        <v/>
      </c>
      <c r="AP2876" s="54" t="str">
        <f>IFERROR(VLOOKUP(AO2876,abbreviation[[description_german]:[abbreviation_budo]],3,FALSE),"")</f>
        <v/>
      </c>
      <c r="AS2876" s="49" t="str">
        <f t="shared" si="399"/>
        <v>_</v>
      </c>
      <c r="AV2876" s="53" t="str">
        <f>IFERROR(VLOOKUP(AU2876,abbreviation[[description_german]:[abbreviation_budo]],3,FALSE),"")</f>
        <v/>
      </c>
      <c r="AY2876" s="51" t="str">
        <f>IFERROR(VLOOKUP(AX2876,abbreviation[[description_german]:[abbreviation_budo]],3,FALSE),"")</f>
        <v/>
      </c>
      <c r="BB2876" s="51" t="str">
        <f>IFERROR(VLOOKUP(BA2876,abbreviation[[description_german]:[abbreviation_budo]],3,FALSE),"")</f>
        <v/>
      </c>
      <c r="BE2876" s="51" t="str">
        <f>IFERROR(VLOOKUP(BD2876,abbreviation[[description_german]:[abbreviation_budo]],3,FALSE),"")</f>
        <v/>
      </c>
      <c r="BG2876" s="38"/>
      <c r="BH2876" s="49" t="str">
        <f t="shared" si="400"/>
        <v>_</v>
      </c>
      <c r="BK2876" s="53" t="str">
        <f>IFERROR(VLOOKUP(BJ2876,abbreviation[[description_german]:[abbreviation_budo]],3,FALSE),"")</f>
        <v/>
      </c>
      <c r="BN2876" s="51" t="str">
        <f>IFERROR(VLOOKUP(BM2876,abbreviation[[description_german]:[abbreviation_budo]],3,FALSE),"")</f>
        <v/>
      </c>
      <c r="BO2876" s="31"/>
      <c r="BQ2876" s="51" t="str">
        <f>IFERROR(VLOOKUP(BP2876,abbreviation[[description_german]:[abbreviation_budo]],3,FALSE),"")</f>
        <v/>
      </c>
      <c r="BR2876" s="57" t="str">
        <f t="shared" si="401"/>
        <v>_</v>
      </c>
      <c r="BU2876" s="53" t="str">
        <f>IFERROR(VLOOKUP(BT2876,abbreviation[[description_german]:[abbreviation_budo]],3,FALSE),"")</f>
        <v/>
      </c>
      <c r="BV2876" s="60" t="str">
        <f t="shared" si="402"/>
        <v>_</v>
      </c>
      <c r="BY2876" s="48" t="str">
        <f>IFERROR(VLOOKUP(BX2876,category[[category_name_german]:[abbreviation_category_budo]],3,FALSE),"")</f>
        <v/>
      </c>
      <c r="CB2876" s="48" t="str">
        <f>IFERROR(VLOOKUP(CA2876,category[[category_name_german]:[abbreviation_category_budo]],3,FALSE),"")</f>
        <v/>
      </c>
      <c r="CE2876" s="48" t="str">
        <f>IFERROR(VLOOKUP(CD2876,category[[category_name_german]:[abbreviation_category_budo]],3,FALSE),"")</f>
        <v/>
      </c>
      <c r="CH2876" s="48" t="str">
        <f>IFERROR(VLOOKUP(CG2876,category[[category_name_german]:[abbreviation_category_budo]],3,FALSE),"")</f>
        <v/>
      </c>
      <c r="CK2876" s="48" t="str">
        <f>IFERROR(VLOOKUP(CJ2876,category[[category_name_german]:[abbreviation_category_budo]],3,FALSE),"")</f>
        <v/>
      </c>
      <c r="CM2876" s="49" t="str">
        <f t="shared" si="403"/>
        <v/>
      </c>
      <c r="CO2876" s="63" t="str">
        <f t="shared" si="404"/>
        <v/>
      </c>
    </row>
    <row r="2877" spans="4:93" x14ac:dyDescent="0.25">
      <c r="D2877" s="48" t="str">
        <f>IFERROR(VLOOKUP(C2877,category[[category_name_german]:[abbreviation_category_budo]],3,FALSE),"")</f>
        <v/>
      </c>
      <c r="G2877" s="48" t="str">
        <f>IFERROR(VLOOKUP(F2877,category[[category_name_german]:[abbreviation_category_budo]],3,FALSE),"")</f>
        <v/>
      </c>
      <c r="J2877" s="48" t="str">
        <f>IFERROR(VLOOKUP(I2877,category[[category_name_german]:[abbreviation_category_budo]],3,FALSE),"")</f>
        <v/>
      </c>
      <c r="M2877" s="48" t="str">
        <f>IFERROR(VLOOKUP(L2877,category[[category_name_german]:[abbreviation_category_budo]],3,FALSE),"")</f>
        <v/>
      </c>
      <c r="P2877" s="48" t="str">
        <f>IFERROR(VLOOKUP(O2877,category[[category_name_german]:[abbreviation_category_budo]],3,FALSE),"")</f>
        <v/>
      </c>
      <c r="R2877" s="49" t="str">
        <f t="shared" si="396"/>
        <v/>
      </c>
      <c r="U2877" s="48" t="str">
        <f>IFERROR(VLOOKUP(T2877,abbreviation[[description_german]:[abbreviation_budo]],3,FALSE),"")</f>
        <v/>
      </c>
      <c r="X2877" s="51" t="str">
        <f>IFERROR(VLOOKUP(W2877,abbreviation[[description_german]:[abbreviation_budo]],3,FALSE),"")</f>
        <v/>
      </c>
      <c r="Y2877" s="33"/>
      <c r="AA2877" s="49" t="str">
        <f t="shared" si="397"/>
        <v/>
      </c>
      <c r="AD2877" s="48" t="str">
        <f>IFERROR(VLOOKUP(AC2877,abbreviation[[description_german]:[abbreviation_budo]],3,FALSE),"")</f>
        <v/>
      </c>
      <c r="AG2877" s="54" t="str">
        <f>IFERROR(VLOOKUP(AF2877,abbreviation[[description_german]:[abbreviation_budo]],3,FALSE),"")</f>
        <v/>
      </c>
      <c r="AJ2877" s="49" t="str">
        <f t="shared" si="398"/>
        <v>_</v>
      </c>
      <c r="AM2877" s="48" t="str">
        <f>IFERROR(VLOOKUP(AL2877,abbreviation[[description_german]:[abbreviation_budo]],3,FALSE),"")</f>
        <v/>
      </c>
      <c r="AP2877" s="54" t="str">
        <f>IFERROR(VLOOKUP(AO2877,abbreviation[[description_german]:[abbreviation_budo]],3,FALSE),"")</f>
        <v/>
      </c>
      <c r="AS2877" s="49" t="str">
        <f t="shared" si="399"/>
        <v>_</v>
      </c>
      <c r="AV2877" s="53" t="str">
        <f>IFERROR(VLOOKUP(AU2877,abbreviation[[description_german]:[abbreviation_budo]],3,FALSE),"")</f>
        <v/>
      </c>
      <c r="AY2877" s="51" t="str">
        <f>IFERROR(VLOOKUP(AX2877,abbreviation[[description_german]:[abbreviation_budo]],3,FALSE),"")</f>
        <v/>
      </c>
      <c r="BB2877" s="51" t="str">
        <f>IFERROR(VLOOKUP(BA2877,abbreviation[[description_german]:[abbreviation_budo]],3,FALSE),"")</f>
        <v/>
      </c>
      <c r="BE2877" s="51" t="str">
        <f>IFERROR(VLOOKUP(BD2877,abbreviation[[description_german]:[abbreviation_budo]],3,FALSE),"")</f>
        <v/>
      </c>
      <c r="BG2877" s="38"/>
      <c r="BH2877" s="49" t="str">
        <f t="shared" si="400"/>
        <v>_</v>
      </c>
      <c r="BK2877" s="53" t="str">
        <f>IFERROR(VLOOKUP(BJ2877,abbreviation[[description_german]:[abbreviation_budo]],3,FALSE),"")</f>
        <v/>
      </c>
      <c r="BN2877" s="51" t="str">
        <f>IFERROR(VLOOKUP(BM2877,abbreviation[[description_german]:[abbreviation_budo]],3,FALSE),"")</f>
        <v/>
      </c>
      <c r="BO2877" s="31"/>
      <c r="BQ2877" s="51" t="str">
        <f>IFERROR(VLOOKUP(BP2877,abbreviation[[description_german]:[abbreviation_budo]],3,FALSE),"")</f>
        <v/>
      </c>
      <c r="BR2877" s="57" t="str">
        <f t="shared" si="401"/>
        <v>_</v>
      </c>
      <c r="BU2877" s="53" t="str">
        <f>IFERROR(VLOOKUP(BT2877,abbreviation[[description_german]:[abbreviation_budo]],3,FALSE),"")</f>
        <v/>
      </c>
      <c r="BV2877" s="60" t="str">
        <f t="shared" si="402"/>
        <v>_</v>
      </c>
      <c r="BY2877" s="48" t="str">
        <f>IFERROR(VLOOKUP(BX2877,category[[category_name_german]:[abbreviation_category_budo]],3,FALSE),"")</f>
        <v/>
      </c>
      <c r="CB2877" s="48" t="str">
        <f>IFERROR(VLOOKUP(CA2877,category[[category_name_german]:[abbreviation_category_budo]],3,FALSE),"")</f>
        <v/>
      </c>
      <c r="CE2877" s="48" t="str">
        <f>IFERROR(VLOOKUP(CD2877,category[[category_name_german]:[abbreviation_category_budo]],3,FALSE),"")</f>
        <v/>
      </c>
      <c r="CH2877" s="48" t="str">
        <f>IFERROR(VLOOKUP(CG2877,category[[category_name_german]:[abbreviation_category_budo]],3,FALSE),"")</f>
        <v/>
      </c>
      <c r="CK2877" s="48" t="str">
        <f>IFERROR(VLOOKUP(CJ2877,category[[category_name_german]:[abbreviation_category_budo]],3,FALSE),"")</f>
        <v/>
      </c>
      <c r="CM2877" s="49" t="str">
        <f t="shared" si="403"/>
        <v/>
      </c>
      <c r="CO2877" s="63" t="str">
        <f t="shared" si="404"/>
        <v/>
      </c>
    </row>
    <row r="2878" spans="4:93" x14ac:dyDescent="0.25">
      <c r="D2878" s="48" t="str">
        <f>IFERROR(VLOOKUP(C2878,category[[category_name_german]:[abbreviation_category_budo]],3,FALSE),"")</f>
        <v/>
      </c>
      <c r="G2878" s="48" t="str">
        <f>IFERROR(VLOOKUP(F2878,category[[category_name_german]:[abbreviation_category_budo]],3,FALSE),"")</f>
        <v/>
      </c>
      <c r="J2878" s="48" t="str">
        <f>IFERROR(VLOOKUP(I2878,category[[category_name_german]:[abbreviation_category_budo]],3,FALSE),"")</f>
        <v/>
      </c>
      <c r="M2878" s="48" t="str">
        <f>IFERROR(VLOOKUP(L2878,category[[category_name_german]:[abbreviation_category_budo]],3,FALSE),"")</f>
        <v/>
      </c>
      <c r="P2878" s="48" t="str">
        <f>IFERROR(VLOOKUP(O2878,category[[category_name_german]:[abbreviation_category_budo]],3,FALSE),"")</f>
        <v/>
      </c>
      <c r="R2878" s="49" t="str">
        <f t="shared" si="396"/>
        <v/>
      </c>
      <c r="U2878" s="48" t="str">
        <f>IFERROR(VLOOKUP(T2878,abbreviation[[description_german]:[abbreviation_budo]],3,FALSE),"")</f>
        <v/>
      </c>
      <c r="X2878" s="51" t="str">
        <f>IFERROR(VLOOKUP(W2878,abbreviation[[description_german]:[abbreviation_budo]],3,FALSE),"")</f>
        <v/>
      </c>
      <c r="Y2878" s="33"/>
      <c r="AA2878" s="49" t="str">
        <f t="shared" si="397"/>
        <v/>
      </c>
      <c r="AD2878" s="48" t="str">
        <f>IFERROR(VLOOKUP(AC2878,abbreviation[[description_german]:[abbreviation_budo]],3,FALSE),"")</f>
        <v/>
      </c>
      <c r="AG2878" s="54" t="str">
        <f>IFERROR(VLOOKUP(AF2878,abbreviation[[description_german]:[abbreviation_budo]],3,FALSE),"")</f>
        <v/>
      </c>
      <c r="AJ2878" s="49" t="str">
        <f t="shared" si="398"/>
        <v>_</v>
      </c>
      <c r="AM2878" s="48" t="str">
        <f>IFERROR(VLOOKUP(AL2878,abbreviation[[description_german]:[abbreviation_budo]],3,FALSE),"")</f>
        <v/>
      </c>
      <c r="AP2878" s="54" t="str">
        <f>IFERROR(VLOOKUP(AO2878,abbreviation[[description_german]:[abbreviation_budo]],3,FALSE),"")</f>
        <v/>
      </c>
      <c r="AS2878" s="49" t="str">
        <f t="shared" si="399"/>
        <v>_</v>
      </c>
      <c r="AV2878" s="53" t="str">
        <f>IFERROR(VLOOKUP(AU2878,abbreviation[[description_german]:[abbreviation_budo]],3,FALSE),"")</f>
        <v/>
      </c>
      <c r="AY2878" s="51" t="str">
        <f>IFERROR(VLOOKUP(AX2878,abbreviation[[description_german]:[abbreviation_budo]],3,FALSE),"")</f>
        <v/>
      </c>
      <c r="BB2878" s="51" t="str">
        <f>IFERROR(VLOOKUP(BA2878,abbreviation[[description_german]:[abbreviation_budo]],3,FALSE),"")</f>
        <v/>
      </c>
      <c r="BE2878" s="51" t="str">
        <f>IFERROR(VLOOKUP(BD2878,abbreviation[[description_german]:[abbreviation_budo]],3,FALSE),"")</f>
        <v/>
      </c>
      <c r="BG2878" s="38"/>
      <c r="BH2878" s="49" t="str">
        <f t="shared" si="400"/>
        <v>_</v>
      </c>
      <c r="BK2878" s="53" t="str">
        <f>IFERROR(VLOOKUP(BJ2878,abbreviation[[description_german]:[abbreviation_budo]],3,FALSE),"")</f>
        <v/>
      </c>
      <c r="BN2878" s="51" t="str">
        <f>IFERROR(VLOOKUP(BM2878,abbreviation[[description_german]:[abbreviation_budo]],3,FALSE),"")</f>
        <v/>
      </c>
      <c r="BO2878" s="31"/>
      <c r="BQ2878" s="51" t="str">
        <f>IFERROR(VLOOKUP(BP2878,abbreviation[[description_german]:[abbreviation_budo]],3,FALSE),"")</f>
        <v/>
      </c>
      <c r="BR2878" s="57" t="str">
        <f t="shared" si="401"/>
        <v>_</v>
      </c>
      <c r="BU2878" s="53" t="str">
        <f>IFERROR(VLOOKUP(BT2878,abbreviation[[description_german]:[abbreviation_budo]],3,FALSE),"")</f>
        <v/>
      </c>
      <c r="BV2878" s="60" t="str">
        <f t="shared" si="402"/>
        <v>_</v>
      </c>
      <c r="BY2878" s="48" t="str">
        <f>IFERROR(VLOOKUP(BX2878,category[[category_name_german]:[abbreviation_category_budo]],3,FALSE),"")</f>
        <v/>
      </c>
      <c r="CB2878" s="48" t="str">
        <f>IFERROR(VLOOKUP(CA2878,category[[category_name_german]:[abbreviation_category_budo]],3,FALSE),"")</f>
        <v/>
      </c>
      <c r="CE2878" s="48" t="str">
        <f>IFERROR(VLOOKUP(CD2878,category[[category_name_german]:[abbreviation_category_budo]],3,FALSE),"")</f>
        <v/>
      </c>
      <c r="CH2878" s="48" t="str">
        <f>IFERROR(VLOOKUP(CG2878,category[[category_name_german]:[abbreviation_category_budo]],3,FALSE),"")</f>
        <v/>
      </c>
      <c r="CK2878" s="48" t="str">
        <f>IFERROR(VLOOKUP(CJ2878,category[[category_name_german]:[abbreviation_category_budo]],3,FALSE),"")</f>
        <v/>
      </c>
      <c r="CM2878" s="49" t="str">
        <f t="shared" si="403"/>
        <v/>
      </c>
      <c r="CO2878" s="63" t="str">
        <f t="shared" si="404"/>
        <v/>
      </c>
    </row>
    <row r="2879" spans="4:93" x14ac:dyDescent="0.25">
      <c r="D2879" s="48" t="str">
        <f>IFERROR(VLOOKUP(C2879,category[[category_name_german]:[abbreviation_category_budo]],3,FALSE),"")</f>
        <v/>
      </c>
      <c r="G2879" s="48" t="str">
        <f>IFERROR(VLOOKUP(F2879,category[[category_name_german]:[abbreviation_category_budo]],3,FALSE),"")</f>
        <v/>
      </c>
      <c r="J2879" s="48" t="str">
        <f>IFERROR(VLOOKUP(I2879,category[[category_name_german]:[abbreviation_category_budo]],3,FALSE),"")</f>
        <v/>
      </c>
      <c r="M2879" s="48" t="str">
        <f>IFERROR(VLOOKUP(L2879,category[[category_name_german]:[abbreviation_category_budo]],3,FALSE),"")</f>
        <v/>
      </c>
      <c r="P2879" s="48" t="str">
        <f>IFERROR(VLOOKUP(O2879,category[[category_name_german]:[abbreviation_category_budo]],3,FALSE),"")</f>
        <v/>
      </c>
      <c r="R2879" s="49" t="str">
        <f t="shared" si="396"/>
        <v/>
      </c>
      <c r="U2879" s="48" t="str">
        <f>IFERROR(VLOOKUP(T2879,abbreviation[[description_german]:[abbreviation_budo]],3,FALSE),"")</f>
        <v/>
      </c>
      <c r="X2879" s="51" t="str">
        <f>IFERROR(VLOOKUP(W2879,abbreviation[[description_german]:[abbreviation_budo]],3,FALSE),"")</f>
        <v/>
      </c>
      <c r="Y2879" s="33"/>
      <c r="AA2879" s="49" t="str">
        <f t="shared" si="397"/>
        <v/>
      </c>
      <c r="AD2879" s="48" t="str">
        <f>IFERROR(VLOOKUP(AC2879,abbreviation[[description_german]:[abbreviation_budo]],3,FALSE),"")</f>
        <v/>
      </c>
      <c r="AG2879" s="54" t="str">
        <f>IFERROR(VLOOKUP(AF2879,abbreviation[[description_german]:[abbreviation_budo]],3,FALSE),"")</f>
        <v/>
      </c>
      <c r="AJ2879" s="49" t="str">
        <f t="shared" si="398"/>
        <v>_</v>
      </c>
      <c r="AM2879" s="48" t="str">
        <f>IFERROR(VLOOKUP(AL2879,abbreviation[[description_german]:[abbreviation_budo]],3,FALSE),"")</f>
        <v/>
      </c>
      <c r="AP2879" s="54" t="str">
        <f>IFERROR(VLOOKUP(AO2879,abbreviation[[description_german]:[abbreviation_budo]],3,FALSE),"")</f>
        <v/>
      </c>
      <c r="AS2879" s="49" t="str">
        <f t="shared" si="399"/>
        <v>_</v>
      </c>
      <c r="AV2879" s="53" t="str">
        <f>IFERROR(VLOOKUP(AU2879,abbreviation[[description_german]:[abbreviation_budo]],3,FALSE),"")</f>
        <v/>
      </c>
      <c r="AY2879" s="51" t="str">
        <f>IFERROR(VLOOKUP(AX2879,abbreviation[[description_german]:[abbreviation_budo]],3,FALSE),"")</f>
        <v/>
      </c>
      <c r="BB2879" s="51" t="str">
        <f>IFERROR(VLOOKUP(BA2879,abbreviation[[description_german]:[abbreviation_budo]],3,FALSE),"")</f>
        <v/>
      </c>
      <c r="BE2879" s="51" t="str">
        <f>IFERROR(VLOOKUP(BD2879,abbreviation[[description_german]:[abbreviation_budo]],3,FALSE),"")</f>
        <v/>
      </c>
      <c r="BG2879" s="38"/>
      <c r="BH2879" s="49" t="str">
        <f t="shared" si="400"/>
        <v>_</v>
      </c>
      <c r="BK2879" s="53" t="str">
        <f>IFERROR(VLOOKUP(BJ2879,abbreviation[[description_german]:[abbreviation_budo]],3,FALSE),"")</f>
        <v/>
      </c>
      <c r="BN2879" s="51" t="str">
        <f>IFERROR(VLOOKUP(BM2879,abbreviation[[description_german]:[abbreviation_budo]],3,FALSE),"")</f>
        <v/>
      </c>
      <c r="BO2879" s="31"/>
      <c r="BQ2879" s="51" t="str">
        <f>IFERROR(VLOOKUP(BP2879,abbreviation[[description_german]:[abbreviation_budo]],3,FALSE),"")</f>
        <v/>
      </c>
      <c r="BR2879" s="57" t="str">
        <f t="shared" si="401"/>
        <v>_</v>
      </c>
      <c r="BU2879" s="53" t="str">
        <f>IFERROR(VLOOKUP(BT2879,abbreviation[[description_german]:[abbreviation_budo]],3,FALSE),"")</f>
        <v/>
      </c>
      <c r="BV2879" s="60" t="str">
        <f t="shared" si="402"/>
        <v>_</v>
      </c>
      <c r="BY2879" s="48" t="str">
        <f>IFERROR(VLOOKUP(BX2879,category[[category_name_german]:[abbreviation_category_budo]],3,FALSE),"")</f>
        <v/>
      </c>
      <c r="CB2879" s="48" t="str">
        <f>IFERROR(VLOOKUP(CA2879,category[[category_name_german]:[abbreviation_category_budo]],3,FALSE),"")</f>
        <v/>
      </c>
      <c r="CE2879" s="48" t="str">
        <f>IFERROR(VLOOKUP(CD2879,category[[category_name_german]:[abbreviation_category_budo]],3,FALSE),"")</f>
        <v/>
      </c>
      <c r="CH2879" s="48" t="str">
        <f>IFERROR(VLOOKUP(CG2879,category[[category_name_german]:[abbreviation_category_budo]],3,FALSE),"")</f>
        <v/>
      </c>
      <c r="CK2879" s="48" t="str">
        <f>IFERROR(VLOOKUP(CJ2879,category[[category_name_german]:[abbreviation_category_budo]],3,FALSE),"")</f>
        <v/>
      </c>
      <c r="CM2879" s="49" t="str">
        <f t="shared" si="403"/>
        <v/>
      </c>
      <c r="CO2879" s="63" t="str">
        <f t="shared" si="404"/>
        <v/>
      </c>
    </row>
    <row r="2880" spans="4:93" x14ac:dyDescent="0.25">
      <c r="D2880" s="48" t="str">
        <f>IFERROR(VLOOKUP(C2880,category[[category_name_german]:[abbreviation_category_budo]],3,FALSE),"")</f>
        <v/>
      </c>
      <c r="G2880" s="48" t="str">
        <f>IFERROR(VLOOKUP(F2880,category[[category_name_german]:[abbreviation_category_budo]],3,FALSE),"")</f>
        <v/>
      </c>
      <c r="J2880" s="48" t="str">
        <f>IFERROR(VLOOKUP(I2880,category[[category_name_german]:[abbreviation_category_budo]],3,FALSE),"")</f>
        <v/>
      </c>
      <c r="M2880" s="48" t="str">
        <f>IFERROR(VLOOKUP(L2880,category[[category_name_german]:[abbreviation_category_budo]],3,FALSE),"")</f>
        <v/>
      </c>
      <c r="P2880" s="48" t="str">
        <f>IFERROR(VLOOKUP(O2880,category[[category_name_german]:[abbreviation_category_budo]],3,FALSE),"")</f>
        <v/>
      </c>
      <c r="R2880" s="49" t="str">
        <f t="shared" si="396"/>
        <v/>
      </c>
      <c r="U2880" s="48" t="str">
        <f>IFERROR(VLOOKUP(T2880,abbreviation[[description_german]:[abbreviation_budo]],3,FALSE),"")</f>
        <v/>
      </c>
      <c r="X2880" s="51" t="str">
        <f>IFERROR(VLOOKUP(W2880,abbreviation[[description_german]:[abbreviation_budo]],3,FALSE),"")</f>
        <v/>
      </c>
      <c r="Y2880" s="33"/>
      <c r="AA2880" s="49" t="str">
        <f t="shared" si="397"/>
        <v/>
      </c>
      <c r="AD2880" s="48" t="str">
        <f>IFERROR(VLOOKUP(AC2880,abbreviation[[description_german]:[abbreviation_budo]],3,FALSE),"")</f>
        <v/>
      </c>
      <c r="AG2880" s="54" t="str">
        <f>IFERROR(VLOOKUP(AF2880,abbreviation[[description_german]:[abbreviation_budo]],3,FALSE),"")</f>
        <v/>
      </c>
      <c r="AJ2880" s="49" t="str">
        <f t="shared" si="398"/>
        <v>_</v>
      </c>
      <c r="AM2880" s="48" t="str">
        <f>IFERROR(VLOOKUP(AL2880,abbreviation[[description_german]:[abbreviation_budo]],3,FALSE),"")</f>
        <v/>
      </c>
      <c r="AP2880" s="54" t="str">
        <f>IFERROR(VLOOKUP(AO2880,abbreviation[[description_german]:[abbreviation_budo]],3,FALSE),"")</f>
        <v/>
      </c>
      <c r="AS2880" s="49" t="str">
        <f t="shared" si="399"/>
        <v>_</v>
      </c>
      <c r="AV2880" s="53" t="str">
        <f>IFERROR(VLOOKUP(AU2880,abbreviation[[description_german]:[abbreviation_budo]],3,FALSE),"")</f>
        <v/>
      </c>
      <c r="AY2880" s="51" t="str">
        <f>IFERROR(VLOOKUP(AX2880,abbreviation[[description_german]:[abbreviation_budo]],3,FALSE),"")</f>
        <v/>
      </c>
      <c r="BB2880" s="51" t="str">
        <f>IFERROR(VLOOKUP(BA2880,abbreviation[[description_german]:[abbreviation_budo]],3,FALSE),"")</f>
        <v/>
      </c>
      <c r="BE2880" s="51" t="str">
        <f>IFERROR(VLOOKUP(BD2880,abbreviation[[description_german]:[abbreviation_budo]],3,FALSE),"")</f>
        <v/>
      </c>
      <c r="BG2880" s="38"/>
      <c r="BH2880" s="49" t="str">
        <f t="shared" si="400"/>
        <v>_</v>
      </c>
      <c r="BK2880" s="53" t="str">
        <f>IFERROR(VLOOKUP(BJ2880,abbreviation[[description_german]:[abbreviation_budo]],3,FALSE),"")</f>
        <v/>
      </c>
      <c r="BN2880" s="51" t="str">
        <f>IFERROR(VLOOKUP(BM2880,abbreviation[[description_german]:[abbreviation_budo]],3,FALSE),"")</f>
        <v/>
      </c>
      <c r="BO2880" s="31"/>
      <c r="BQ2880" s="51" t="str">
        <f>IFERROR(VLOOKUP(BP2880,abbreviation[[description_german]:[abbreviation_budo]],3,FALSE),"")</f>
        <v/>
      </c>
      <c r="BR2880" s="57" t="str">
        <f t="shared" si="401"/>
        <v>_</v>
      </c>
      <c r="BU2880" s="53" t="str">
        <f>IFERROR(VLOOKUP(BT2880,abbreviation[[description_german]:[abbreviation_budo]],3,FALSE),"")</f>
        <v/>
      </c>
      <c r="BV2880" s="60" t="str">
        <f t="shared" si="402"/>
        <v>_</v>
      </c>
      <c r="BY2880" s="48" t="str">
        <f>IFERROR(VLOOKUP(BX2880,category[[category_name_german]:[abbreviation_category_budo]],3,FALSE),"")</f>
        <v/>
      </c>
      <c r="CB2880" s="48" t="str">
        <f>IFERROR(VLOOKUP(CA2880,category[[category_name_german]:[abbreviation_category_budo]],3,FALSE),"")</f>
        <v/>
      </c>
      <c r="CE2880" s="48" t="str">
        <f>IFERROR(VLOOKUP(CD2880,category[[category_name_german]:[abbreviation_category_budo]],3,FALSE),"")</f>
        <v/>
      </c>
      <c r="CH2880" s="48" t="str">
        <f>IFERROR(VLOOKUP(CG2880,category[[category_name_german]:[abbreviation_category_budo]],3,FALSE),"")</f>
        <v/>
      </c>
      <c r="CK2880" s="48" t="str">
        <f>IFERROR(VLOOKUP(CJ2880,category[[category_name_german]:[abbreviation_category_budo]],3,FALSE),"")</f>
        <v/>
      </c>
      <c r="CM2880" s="49" t="str">
        <f t="shared" si="403"/>
        <v/>
      </c>
      <c r="CO2880" s="63" t="str">
        <f t="shared" si="404"/>
        <v/>
      </c>
    </row>
    <row r="2881" spans="4:93" x14ac:dyDescent="0.25">
      <c r="D2881" s="48" t="str">
        <f>IFERROR(VLOOKUP(C2881,category[[category_name_german]:[abbreviation_category_budo]],3,FALSE),"")</f>
        <v/>
      </c>
      <c r="G2881" s="48" t="str">
        <f>IFERROR(VLOOKUP(F2881,category[[category_name_german]:[abbreviation_category_budo]],3,FALSE),"")</f>
        <v/>
      </c>
      <c r="J2881" s="48" t="str">
        <f>IFERROR(VLOOKUP(I2881,category[[category_name_german]:[abbreviation_category_budo]],3,FALSE),"")</f>
        <v/>
      </c>
      <c r="M2881" s="48" t="str">
        <f>IFERROR(VLOOKUP(L2881,category[[category_name_german]:[abbreviation_category_budo]],3,FALSE),"")</f>
        <v/>
      </c>
      <c r="P2881" s="48" t="str">
        <f>IFERROR(VLOOKUP(O2881,category[[category_name_german]:[abbreviation_category_budo]],3,FALSE),"")</f>
        <v/>
      </c>
      <c r="R2881" s="49" t="str">
        <f t="shared" si="396"/>
        <v/>
      </c>
      <c r="U2881" s="48" t="str">
        <f>IFERROR(VLOOKUP(T2881,abbreviation[[description_german]:[abbreviation_budo]],3,FALSE),"")</f>
        <v/>
      </c>
      <c r="X2881" s="51" t="str">
        <f>IFERROR(VLOOKUP(W2881,abbreviation[[description_german]:[abbreviation_budo]],3,FALSE),"")</f>
        <v/>
      </c>
      <c r="Y2881" s="33"/>
      <c r="AA2881" s="49" t="str">
        <f t="shared" si="397"/>
        <v/>
      </c>
      <c r="AD2881" s="48" t="str">
        <f>IFERROR(VLOOKUP(AC2881,abbreviation[[description_german]:[abbreviation_budo]],3,FALSE),"")</f>
        <v/>
      </c>
      <c r="AG2881" s="54" t="str">
        <f>IFERROR(VLOOKUP(AF2881,abbreviation[[description_german]:[abbreviation_budo]],3,FALSE),"")</f>
        <v/>
      </c>
      <c r="AJ2881" s="49" t="str">
        <f t="shared" si="398"/>
        <v>_</v>
      </c>
      <c r="AM2881" s="48" t="str">
        <f>IFERROR(VLOOKUP(AL2881,abbreviation[[description_german]:[abbreviation_budo]],3,FALSE),"")</f>
        <v/>
      </c>
      <c r="AP2881" s="54" t="str">
        <f>IFERROR(VLOOKUP(AO2881,abbreviation[[description_german]:[abbreviation_budo]],3,FALSE),"")</f>
        <v/>
      </c>
      <c r="AS2881" s="49" t="str">
        <f t="shared" si="399"/>
        <v>_</v>
      </c>
      <c r="AV2881" s="53" t="str">
        <f>IFERROR(VLOOKUP(AU2881,abbreviation[[description_german]:[abbreviation_budo]],3,FALSE),"")</f>
        <v/>
      </c>
      <c r="AY2881" s="51" t="str">
        <f>IFERROR(VLOOKUP(AX2881,abbreviation[[description_german]:[abbreviation_budo]],3,FALSE),"")</f>
        <v/>
      </c>
      <c r="BB2881" s="51" t="str">
        <f>IFERROR(VLOOKUP(BA2881,abbreviation[[description_german]:[abbreviation_budo]],3,FALSE),"")</f>
        <v/>
      </c>
      <c r="BE2881" s="51" t="str">
        <f>IFERROR(VLOOKUP(BD2881,abbreviation[[description_german]:[abbreviation_budo]],3,FALSE),"")</f>
        <v/>
      </c>
      <c r="BG2881" s="38"/>
      <c r="BH2881" s="49" t="str">
        <f t="shared" si="400"/>
        <v>_</v>
      </c>
      <c r="BK2881" s="53" t="str">
        <f>IFERROR(VLOOKUP(BJ2881,abbreviation[[description_german]:[abbreviation_budo]],3,FALSE),"")</f>
        <v/>
      </c>
      <c r="BN2881" s="51" t="str">
        <f>IFERROR(VLOOKUP(BM2881,abbreviation[[description_german]:[abbreviation_budo]],3,FALSE),"")</f>
        <v/>
      </c>
      <c r="BO2881" s="31"/>
      <c r="BQ2881" s="51" t="str">
        <f>IFERROR(VLOOKUP(BP2881,abbreviation[[description_german]:[abbreviation_budo]],3,FALSE),"")</f>
        <v/>
      </c>
      <c r="BR2881" s="57" t="str">
        <f t="shared" si="401"/>
        <v>_</v>
      </c>
      <c r="BU2881" s="53" t="str">
        <f>IFERROR(VLOOKUP(BT2881,abbreviation[[description_german]:[abbreviation_budo]],3,FALSE),"")</f>
        <v/>
      </c>
      <c r="BV2881" s="60" t="str">
        <f t="shared" si="402"/>
        <v>_</v>
      </c>
      <c r="BY2881" s="48" t="str">
        <f>IFERROR(VLOOKUP(BX2881,category[[category_name_german]:[abbreviation_category_budo]],3,FALSE),"")</f>
        <v/>
      </c>
      <c r="CB2881" s="48" t="str">
        <f>IFERROR(VLOOKUP(CA2881,category[[category_name_german]:[abbreviation_category_budo]],3,FALSE),"")</f>
        <v/>
      </c>
      <c r="CE2881" s="48" t="str">
        <f>IFERROR(VLOOKUP(CD2881,category[[category_name_german]:[abbreviation_category_budo]],3,FALSE),"")</f>
        <v/>
      </c>
      <c r="CH2881" s="48" t="str">
        <f>IFERROR(VLOOKUP(CG2881,category[[category_name_german]:[abbreviation_category_budo]],3,FALSE),"")</f>
        <v/>
      </c>
      <c r="CK2881" s="48" t="str">
        <f>IFERROR(VLOOKUP(CJ2881,category[[category_name_german]:[abbreviation_category_budo]],3,FALSE),"")</f>
        <v/>
      </c>
      <c r="CM2881" s="49" t="str">
        <f t="shared" si="403"/>
        <v/>
      </c>
      <c r="CO2881" s="63" t="str">
        <f t="shared" si="404"/>
        <v/>
      </c>
    </row>
    <row r="2882" spans="4:93" x14ac:dyDescent="0.25">
      <c r="D2882" s="48" t="str">
        <f>IFERROR(VLOOKUP(C2882,category[[category_name_german]:[abbreviation_category_budo]],3,FALSE),"")</f>
        <v/>
      </c>
      <c r="G2882" s="48" t="str">
        <f>IFERROR(VLOOKUP(F2882,category[[category_name_german]:[abbreviation_category_budo]],3,FALSE),"")</f>
        <v/>
      </c>
      <c r="J2882" s="48" t="str">
        <f>IFERROR(VLOOKUP(I2882,category[[category_name_german]:[abbreviation_category_budo]],3,FALSE),"")</f>
        <v/>
      </c>
      <c r="M2882" s="48" t="str">
        <f>IFERROR(VLOOKUP(L2882,category[[category_name_german]:[abbreviation_category_budo]],3,FALSE),"")</f>
        <v/>
      </c>
      <c r="P2882" s="48" t="str">
        <f>IFERROR(VLOOKUP(O2882,category[[category_name_german]:[abbreviation_category_budo]],3,FALSE),"")</f>
        <v/>
      </c>
      <c r="R2882" s="49" t="str">
        <f t="shared" si="396"/>
        <v/>
      </c>
      <c r="U2882" s="48" t="str">
        <f>IFERROR(VLOOKUP(T2882,abbreviation[[description_german]:[abbreviation_budo]],3,FALSE),"")</f>
        <v/>
      </c>
      <c r="X2882" s="51" t="str">
        <f>IFERROR(VLOOKUP(W2882,abbreviation[[description_german]:[abbreviation_budo]],3,FALSE),"")</f>
        <v/>
      </c>
      <c r="Y2882" s="33"/>
      <c r="AA2882" s="49" t="str">
        <f t="shared" si="397"/>
        <v/>
      </c>
      <c r="AD2882" s="48" t="str">
        <f>IFERROR(VLOOKUP(AC2882,abbreviation[[description_german]:[abbreviation_budo]],3,FALSE),"")</f>
        <v/>
      </c>
      <c r="AG2882" s="54" t="str">
        <f>IFERROR(VLOOKUP(AF2882,abbreviation[[description_german]:[abbreviation_budo]],3,FALSE),"")</f>
        <v/>
      </c>
      <c r="AJ2882" s="49" t="str">
        <f t="shared" si="398"/>
        <v>_</v>
      </c>
      <c r="AM2882" s="48" t="str">
        <f>IFERROR(VLOOKUP(AL2882,abbreviation[[description_german]:[abbreviation_budo]],3,FALSE),"")</f>
        <v/>
      </c>
      <c r="AP2882" s="54" t="str">
        <f>IFERROR(VLOOKUP(AO2882,abbreviation[[description_german]:[abbreviation_budo]],3,FALSE),"")</f>
        <v/>
      </c>
      <c r="AS2882" s="49" t="str">
        <f t="shared" si="399"/>
        <v>_</v>
      </c>
      <c r="AV2882" s="53" t="str">
        <f>IFERROR(VLOOKUP(AU2882,abbreviation[[description_german]:[abbreviation_budo]],3,FALSE),"")</f>
        <v/>
      </c>
      <c r="AY2882" s="51" t="str">
        <f>IFERROR(VLOOKUP(AX2882,abbreviation[[description_german]:[abbreviation_budo]],3,FALSE),"")</f>
        <v/>
      </c>
      <c r="BB2882" s="51" t="str">
        <f>IFERROR(VLOOKUP(BA2882,abbreviation[[description_german]:[abbreviation_budo]],3,FALSE),"")</f>
        <v/>
      </c>
      <c r="BE2882" s="51" t="str">
        <f>IFERROR(VLOOKUP(BD2882,abbreviation[[description_german]:[abbreviation_budo]],3,FALSE),"")</f>
        <v/>
      </c>
      <c r="BG2882" s="38"/>
      <c r="BH2882" s="49" t="str">
        <f t="shared" si="400"/>
        <v>_</v>
      </c>
      <c r="BK2882" s="53" t="str">
        <f>IFERROR(VLOOKUP(BJ2882,abbreviation[[description_german]:[abbreviation_budo]],3,FALSE),"")</f>
        <v/>
      </c>
      <c r="BN2882" s="51" t="str">
        <f>IFERROR(VLOOKUP(BM2882,abbreviation[[description_german]:[abbreviation_budo]],3,FALSE),"")</f>
        <v/>
      </c>
      <c r="BO2882" s="31"/>
      <c r="BQ2882" s="51" t="str">
        <f>IFERROR(VLOOKUP(BP2882,abbreviation[[description_german]:[abbreviation_budo]],3,FALSE),"")</f>
        <v/>
      </c>
      <c r="BR2882" s="57" t="str">
        <f t="shared" si="401"/>
        <v>_</v>
      </c>
      <c r="BU2882" s="53" t="str">
        <f>IFERROR(VLOOKUP(BT2882,abbreviation[[description_german]:[abbreviation_budo]],3,FALSE),"")</f>
        <v/>
      </c>
      <c r="BV2882" s="60" t="str">
        <f t="shared" si="402"/>
        <v>_</v>
      </c>
      <c r="BY2882" s="48" t="str">
        <f>IFERROR(VLOOKUP(BX2882,category[[category_name_german]:[abbreviation_category_budo]],3,FALSE),"")</f>
        <v/>
      </c>
      <c r="CB2882" s="48" t="str">
        <f>IFERROR(VLOOKUP(CA2882,category[[category_name_german]:[abbreviation_category_budo]],3,FALSE),"")</f>
        <v/>
      </c>
      <c r="CE2882" s="48" t="str">
        <f>IFERROR(VLOOKUP(CD2882,category[[category_name_german]:[abbreviation_category_budo]],3,FALSE),"")</f>
        <v/>
      </c>
      <c r="CH2882" s="48" t="str">
        <f>IFERROR(VLOOKUP(CG2882,category[[category_name_german]:[abbreviation_category_budo]],3,FALSE),"")</f>
        <v/>
      </c>
      <c r="CK2882" s="48" t="str">
        <f>IFERROR(VLOOKUP(CJ2882,category[[category_name_german]:[abbreviation_category_budo]],3,FALSE),"")</f>
        <v/>
      </c>
      <c r="CM2882" s="49" t="str">
        <f t="shared" si="403"/>
        <v/>
      </c>
      <c r="CO2882" s="63" t="str">
        <f t="shared" si="404"/>
        <v/>
      </c>
    </row>
    <row r="2883" spans="4:93" x14ac:dyDescent="0.25">
      <c r="D2883" s="48" t="str">
        <f>IFERROR(VLOOKUP(C2883,category[[category_name_german]:[abbreviation_category_budo]],3,FALSE),"")</f>
        <v/>
      </c>
      <c r="G2883" s="48" t="str">
        <f>IFERROR(VLOOKUP(F2883,category[[category_name_german]:[abbreviation_category_budo]],3,FALSE),"")</f>
        <v/>
      </c>
      <c r="J2883" s="48" t="str">
        <f>IFERROR(VLOOKUP(I2883,category[[category_name_german]:[abbreviation_category_budo]],3,FALSE),"")</f>
        <v/>
      </c>
      <c r="M2883" s="48" t="str">
        <f>IFERROR(VLOOKUP(L2883,category[[category_name_german]:[abbreviation_category_budo]],3,FALSE),"")</f>
        <v/>
      </c>
      <c r="P2883" s="48" t="str">
        <f>IFERROR(VLOOKUP(O2883,category[[category_name_german]:[abbreviation_category_budo]],3,FALSE),"")</f>
        <v/>
      </c>
      <c r="R2883" s="49" t="str">
        <f t="shared" si="396"/>
        <v/>
      </c>
      <c r="U2883" s="48" t="str">
        <f>IFERROR(VLOOKUP(T2883,abbreviation[[description_german]:[abbreviation_budo]],3,FALSE),"")</f>
        <v/>
      </c>
      <c r="X2883" s="51" t="str">
        <f>IFERROR(VLOOKUP(W2883,abbreviation[[description_german]:[abbreviation_budo]],3,FALSE),"")</f>
        <v/>
      </c>
      <c r="Y2883" s="33"/>
      <c r="AA2883" s="49" t="str">
        <f t="shared" si="397"/>
        <v/>
      </c>
      <c r="AD2883" s="48" t="str">
        <f>IFERROR(VLOOKUP(AC2883,abbreviation[[description_german]:[abbreviation_budo]],3,FALSE),"")</f>
        <v/>
      </c>
      <c r="AG2883" s="54" t="str">
        <f>IFERROR(VLOOKUP(AF2883,abbreviation[[description_german]:[abbreviation_budo]],3,FALSE),"")</f>
        <v/>
      </c>
      <c r="AJ2883" s="49" t="str">
        <f t="shared" si="398"/>
        <v>_</v>
      </c>
      <c r="AM2883" s="48" t="str">
        <f>IFERROR(VLOOKUP(AL2883,abbreviation[[description_german]:[abbreviation_budo]],3,FALSE),"")</f>
        <v/>
      </c>
      <c r="AP2883" s="54" t="str">
        <f>IFERROR(VLOOKUP(AO2883,abbreviation[[description_german]:[abbreviation_budo]],3,FALSE),"")</f>
        <v/>
      </c>
      <c r="AS2883" s="49" t="str">
        <f t="shared" si="399"/>
        <v>_</v>
      </c>
      <c r="AV2883" s="53" t="str">
        <f>IFERROR(VLOOKUP(AU2883,abbreviation[[description_german]:[abbreviation_budo]],3,FALSE),"")</f>
        <v/>
      </c>
      <c r="AY2883" s="51" t="str">
        <f>IFERROR(VLOOKUP(AX2883,abbreviation[[description_german]:[abbreviation_budo]],3,FALSE),"")</f>
        <v/>
      </c>
      <c r="BB2883" s="51" t="str">
        <f>IFERROR(VLOOKUP(BA2883,abbreviation[[description_german]:[abbreviation_budo]],3,FALSE),"")</f>
        <v/>
      </c>
      <c r="BE2883" s="51" t="str">
        <f>IFERROR(VLOOKUP(BD2883,abbreviation[[description_german]:[abbreviation_budo]],3,FALSE),"")</f>
        <v/>
      </c>
      <c r="BG2883" s="38"/>
      <c r="BH2883" s="49" t="str">
        <f t="shared" si="400"/>
        <v>_</v>
      </c>
      <c r="BK2883" s="53" t="str">
        <f>IFERROR(VLOOKUP(BJ2883,abbreviation[[description_german]:[abbreviation_budo]],3,FALSE),"")</f>
        <v/>
      </c>
      <c r="BN2883" s="51" t="str">
        <f>IFERROR(VLOOKUP(BM2883,abbreviation[[description_german]:[abbreviation_budo]],3,FALSE),"")</f>
        <v/>
      </c>
      <c r="BO2883" s="31"/>
      <c r="BQ2883" s="51" t="str">
        <f>IFERROR(VLOOKUP(BP2883,abbreviation[[description_german]:[abbreviation_budo]],3,FALSE),"")</f>
        <v/>
      </c>
      <c r="BR2883" s="57" t="str">
        <f t="shared" si="401"/>
        <v>_</v>
      </c>
      <c r="BU2883" s="53" t="str">
        <f>IFERROR(VLOOKUP(BT2883,abbreviation[[description_german]:[abbreviation_budo]],3,FALSE),"")</f>
        <v/>
      </c>
      <c r="BV2883" s="60" t="str">
        <f t="shared" si="402"/>
        <v>_</v>
      </c>
      <c r="BY2883" s="48" t="str">
        <f>IFERROR(VLOOKUP(BX2883,category[[category_name_german]:[abbreviation_category_budo]],3,FALSE),"")</f>
        <v/>
      </c>
      <c r="CB2883" s="48" t="str">
        <f>IFERROR(VLOOKUP(CA2883,category[[category_name_german]:[abbreviation_category_budo]],3,FALSE),"")</f>
        <v/>
      </c>
      <c r="CE2883" s="48" t="str">
        <f>IFERROR(VLOOKUP(CD2883,category[[category_name_german]:[abbreviation_category_budo]],3,FALSE),"")</f>
        <v/>
      </c>
      <c r="CH2883" s="48" t="str">
        <f>IFERROR(VLOOKUP(CG2883,category[[category_name_german]:[abbreviation_category_budo]],3,FALSE),"")</f>
        <v/>
      </c>
      <c r="CK2883" s="48" t="str">
        <f>IFERROR(VLOOKUP(CJ2883,category[[category_name_german]:[abbreviation_category_budo]],3,FALSE),"")</f>
        <v/>
      </c>
      <c r="CM2883" s="49" t="str">
        <f t="shared" si="403"/>
        <v/>
      </c>
      <c r="CO2883" s="63" t="str">
        <f t="shared" si="404"/>
        <v/>
      </c>
    </row>
    <row r="2884" spans="4:93" x14ac:dyDescent="0.25">
      <c r="D2884" s="48" t="str">
        <f>IFERROR(VLOOKUP(C2884,category[[category_name_german]:[abbreviation_category_budo]],3,FALSE),"")</f>
        <v/>
      </c>
      <c r="G2884" s="48" t="str">
        <f>IFERROR(VLOOKUP(F2884,category[[category_name_german]:[abbreviation_category_budo]],3,FALSE),"")</f>
        <v/>
      </c>
      <c r="J2884" s="48" t="str">
        <f>IFERROR(VLOOKUP(I2884,category[[category_name_german]:[abbreviation_category_budo]],3,FALSE),"")</f>
        <v/>
      </c>
      <c r="M2884" s="48" t="str">
        <f>IFERROR(VLOOKUP(L2884,category[[category_name_german]:[abbreviation_category_budo]],3,FALSE),"")</f>
        <v/>
      </c>
      <c r="P2884" s="48" t="str">
        <f>IFERROR(VLOOKUP(O2884,category[[category_name_german]:[abbreviation_category_budo]],3,FALSE),"")</f>
        <v/>
      </c>
      <c r="R2884" s="49" t="str">
        <f t="shared" ref="R2884:R2947" si="405">(D2884&amp;IF(OR(ISNUMBER(E2884),ISTEXT(E2884)),"-"&amp;E2884,))&amp;(IF(ISTEXT(F2884),"_",)&amp;G2884&amp;IF(OR(ISNUMBER(H2884),ISTEXT(H2884)),"-"&amp;H2884,))&amp;(IF(ISTEXT(I2884),"_",)&amp;J2884&amp;IF(OR(ISNUMBER(K2884),ISTEXT(K2884)),"-"&amp;K2884,))&amp;(IF(ISTEXT(L2884),"_",)&amp;M2884&amp;IF(OR(ISNUMBER(N2884),ISTEXT(N2884)),"-"&amp;N2884,))&amp;(IF(ISTEXT(O2884),"_",)&amp;P2884&amp;IF(OR(ISNUMBER(Q2884),ISTEXT(Q2884)),"-"&amp;Q2884,))</f>
        <v/>
      </c>
      <c r="U2884" s="48" t="str">
        <f>IFERROR(VLOOKUP(T2884,abbreviation[[description_german]:[abbreviation_budo]],3,FALSE),"")</f>
        <v/>
      </c>
      <c r="X2884" s="51" t="str">
        <f>IFERROR(VLOOKUP(W2884,abbreviation[[description_german]:[abbreviation_budo]],3,FALSE),"")</f>
        <v/>
      </c>
      <c r="Y2884" s="33"/>
      <c r="AA2884" s="49" t="str">
        <f t="shared" ref="AA2884:AA2947" si="406">(IF(AND(ISTEXT(R2884),R2884&lt;&gt;""),"_._",)&amp;U2884&amp;IF(ISTEXT(W2884),"."&amp;X2884,)&amp;IF(OR(ISTEXT(Z2884),ISNUMBER(Z2884)),"-"&amp;Z2884,))</f>
        <v/>
      </c>
      <c r="AD2884" s="48" t="str">
        <f>IFERROR(VLOOKUP(AC2884,abbreviation[[description_german]:[abbreviation_budo]],3,FALSE),"")</f>
        <v/>
      </c>
      <c r="AG2884" s="54" t="str">
        <f>IFERROR(VLOOKUP(AF2884,abbreviation[[description_german]:[abbreviation_budo]],3,FALSE),"")</f>
        <v/>
      </c>
      <c r="AJ2884" s="49" t="str">
        <f t="shared" ref="AJ2884:AJ2947" si="407">("_"&amp;AD2884&amp;IF(ISTEXT(AF2884),"."&amp;AG2884,)&amp;IF(OR(ISTEXT(AI2884),ISNUMBER(AI2884)),"-"&amp;AI2884,))</f>
        <v>_</v>
      </c>
      <c r="AM2884" s="48" t="str">
        <f>IFERROR(VLOOKUP(AL2884,abbreviation[[description_german]:[abbreviation_budo]],3,FALSE),"")</f>
        <v/>
      </c>
      <c r="AP2884" s="54" t="str">
        <f>IFERROR(VLOOKUP(AO2884,abbreviation[[description_german]:[abbreviation_budo]],3,FALSE),"")</f>
        <v/>
      </c>
      <c r="AS2884" s="49" t="str">
        <f t="shared" ref="AS2884:AS2947" si="408">("_"&amp;AM2884&amp;IF(ISTEXT(AO2884),"."&amp;AP2884,)&amp;IF(OR(ISTEXT(AR2884),ISNUMBER(AR2884)),"-"&amp;AR2884,))</f>
        <v>_</v>
      </c>
      <c r="AV2884" s="53" t="str">
        <f>IFERROR(VLOOKUP(AU2884,abbreviation[[description_german]:[abbreviation_budo]],3,FALSE),"")</f>
        <v/>
      </c>
      <c r="AY2884" s="51" t="str">
        <f>IFERROR(VLOOKUP(AX2884,abbreviation[[description_german]:[abbreviation_budo]],3,FALSE),"")</f>
        <v/>
      </c>
      <c r="BB2884" s="51" t="str">
        <f>IFERROR(VLOOKUP(BA2884,abbreviation[[description_german]:[abbreviation_budo]],3,FALSE),"")</f>
        <v/>
      </c>
      <c r="BE2884" s="51" t="str">
        <f>IFERROR(VLOOKUP(BD2884,abbreviation[[description_german]:[abbreviation_budo]],3,FALSE),"")</f>
        <v/>
      </c>
      <c r="BG2884" s="38"/>
      <c r="BH2884" s="49" t="str">
        <f t="shared" ref="BH2884:BH2947" si="409">("_"&amp;AV2884&amp;IF(ISTEXT(AX2884),"."&amp;AY2884,)&amp;IF(ISTEXT(BA2884),"."&amp;BB2884,)&amp;IF(ISTEXT(BD2884),"."&amp;BE2884,)&amp;IF(OR(ISTEXT(BG2884),ISNUMBER(BG2884)),"-"&amp;BG2884,))</f>
        <v>_</v>
      </c>
      <c r="BK2884" s="53" t="str">
        <f>IFERROR(VLOOKUP(BJ2884,abbreviation[[description_german]:[abbreviation_budo]],3,FALSE),"")</f>
        <v/>
      </c>
      <c r="BN2884" s="51" t="str">
        <f>IFERROR(VLOOKUP(BM2884,abbreviation[[description_german]:[abbreviation_budo]],3,FALSE),"")</f>
        <v/>
      </c>
      <c r="BO2884" s="31"/>
      <c r="BQ2884" s="51" t="str">
        <f>IFERROR(VLOOKUP(BP2884,abbreviation[[description_german]:[abbreviation_budo]],3,FALSE),"")</f>
        <v/>
      </c>
      <c r="BR2884" s="57" t="str">
        <f t="shared" ref="BR2884:BR2947" si="410">("_"&amp;BK2884&amp;IF(ISTEXT(BM2884),"."&amp;BN2884,)&amp;IF(ISTEXT(BP2884),"."&amp;BQ2884,))</f>
        <v>_</v>
      </c>
      <c r="BU2884" s="53" t="str">
        <f>IFERROR(VLOOKUP(BT2884,abbreviation[[description_german]:[abbreviation_budo]],3,FALSE),"")</f>
        <v/>
      </c>
      <c r="BV2884" s="60" t="str">
        <f t="shared" ref="BV2884:BV2947" si="411">"_"&amp;BU2884</f>
        <v>_</v>
      </c>
      <c r="BY2884" s="48" t="str">
        <f>IFERROR(VLOOKUP(BX2884,category[[category_name_german]:[abbreviation_category_budo]],3,FALSE),"")</f>
        <v/>
      </c>
      <c r="CB2884" s="48" t="str">
        <f>IFERROR(VLOOKUP(CA2884,category[[category_name_german]:[abbreviation_category_budo]],3,FALSE),"")</f>
        <v/>
      </c>
      <c r="CE2884" s="48" t="str">
        <f>IFERROR(VLOOKUP(CD2884,category[[category_name_german]:[abbreviation_category_budo]],3,FALSE),"")</f>
        <v/>
      </c>
      <c r="CH2884" s="48" t="str">
        <f>IFERROR(VLOOKUP(CG2884,category[[category_name_german]:[abbreviation_category_budo]],3,FALSE),"")</f>
        <v/>
      </c>
      <c r="CK2884" s="48" t="str">
        <f>IFERROR(VLOOKUP(CJ2884,category[[category_name_german]:[abbreviation_category_budo]],3,FALSE),"")</f>
        <v/>
      </c>
      <c r="CM2884" s="49" t="str">
        <f t="shared" ref="CM2884:CM2947" si="412">(IF(ISTEXT(BX2884),"_",)&amp;BY2884&amp;IF(OR(ISNUMBER(BZ2884),ISTEXT(BZ2884)),"-"&amp;BZ2884,))&amp;(IF(ISTEXT(CA2884),"_",)&amp;CB2884&amp;IF(OR(ISNUMBER(CC2884),ISTEXT(CC2884)),"-"&amp;CC2884,))&amp;(IF(ISTEXT(CD2884),"_",)&amp;CE2884&amp;IF(OR(ISNUMBER(CF2884),ISTEXT(CF2884)),"-"&amp;CF2884,))&amp;(IF(ISTEXT(CG2884),"_",)&amp;CH2884&amp;IF(OR(ISNUMBER(CI2884),ISTEXT(CI2884)),"-"&amp;CI2884,))&amp;(IF(ISTEXT(CJ2884),"_",)&amp;CK2884&amp;IF(OR(ISNUMBER(CL2884),ISTEXT(CL2884)),"-"&amp;CL2884,))</f>
        <v/>
      </c>
      <c r="CO2884" s="63" t="str">
        <f t="shared" ref="CO2884:CO2947" si="413">IF(AND(T2884&lt;&gt;"",AC2884&lt;&gt;"",AL2884&lt;&gt;"",AU2884&lt;&gt;"",BJ2884&lt;&gt;"",BX2884&lt;&gt;"",C2884&lt;&gt;"",A2884&lt;&gt;"",B2884&lt;&gt;""),(R2884&amp;AA2884&amp;AJ2884&amp;AS2884&amp;BH2884&amp;BR2884&amp;BV2884&amp;CM2884),"")</f>
        <v/>
      </c>
    </row>
    <row r="2885" spans="4:93" x14ac:dyDescent="0.25">
      <c r="D2885" s="48" t="str">
        <f>IFERROR(VLOOKUP(C2885,category[[category_name_german]:[abbreviation_category_budo]],3,FALSE),"")</f>
        <v/>
      </c>
      <c r="G2885" s="48" t="str">
        <f>IFERROR(VLOOKUP(F2885,category[[category_name_german]:[abbreviation_category_budo]],3,FALSE),"")</f>
        <v/>
      </c>
      <c r="J2885" s="48" t="str">
        <f>IFERROR(VLOOKUP(I2885,category[[category_name_german]:[abbreviation_category_budo]],3,FALSE),"")</f>
        <v/>
      </c>
      <c r="M2885" s="48" t="str">
        <f>IFERROR(VLOOKUP(L2885,category[[category_name_german]:[abbreviation_category_budo]],3,FALSE),"")</f>
        <v/>
      </c>
      <c r="P2885" s="48" t="str">
        <f>IFERROR(VLOOKUP(O2885,category[[category_name_german]:[abbreviation_category_budo]],3,FALSE),"")</f>
        <v/>
      </c>
      <c r="R2885" s="49" t="str">
        <f t="shared" si="405"/>
        <v/>
      </c>
      <c r="U2885" s="48" t="str">
        <f>IFERROR(VLOOKUP(T2885,abbreviation[[description_german]:[abbreviation_budo]],3,FALSE),"")</f>
        <v/>
      </c>
      <c r="X2885" s="51" t="str">
        <f>IFERROR(VLOOKUP(W2885,abbreviation[[description_german]:[abbreviation_budo]],3,FALSE),"")</f>
        <v/>
      </c>
      <c r="Y2885" s="33"/>
      <c r="AA2885" s="49" t="str">
        <f t="shared" si="406"/>
        <v/>
      </c>
      <c r="AD2885" s="48" t="str">
        <f>IFERROR(VLOOKUP(AC2885,abbreviation[[description_german]:[abbreviation_budo]],3,FALSE),"")</f>
        <v/>
      </c>
      <c r="AG2885" s="54" t="str">
        <f>IFERROR(VLOOKUP(AF2885,abbreviation[[description_german]:[abbreviation_budo]],3,FALSE),"")</f>
        <v/>
      </c>
      <c r="AJ2885" s="49" t="str">
        <f t="shared" si="407"/>
        <v>_</v>
      </c>
      <c r="AM2885" s="48" t="str">
        <f>IFERROR(VLOOKUP(AL2885,abbreviation[[description_german]:[abbreviation_budo]],3,FALSE),"")</f>
        <v/>
      </c>
      <c r="AP2885" s="54" t="str">
        <f>IFERROR(VLOOKUP(AO2885,abbreviation[[description_german]:[abbreviation_budo]],3,FALSE),"")</f>
        <v/>
      </c>
      <c r="AS2885" s="49" t="str">
        <f t="shared" si="408"/>
        <v>_</v>
      </c>
      <c r="AV2885" s="53" t="str">
        <f>IFERROR(VLOOKUP(AU2885,abbreviation[[description_german]:[abbreviation_budo]],3,FALSE),"")</f>
        <v/>
      </c>
      <c r="AY2885" s="51" t="str">
        <f>IFERROR(VLOOKUP(AX2885,abbreviation[[description_german]:[abbreviation_budo]],3,FALSE),"")</f>
        <v/>
      </c>
      <c r="BB2885" s="51" t="str">
        <f>IFERROR(VLOOKUP(BA2885,abbreviation[[description_german]:[abbreviation_budo]],3,FALSE),"")</f>
        <v/>
      </c>
      <c r="BE2885" s="51" t="str">
        <f>IFERROR(VLOOKUP(BD2885,abbreviation[[description_german]:[abbreviation_budo]],3,FALSE),"")</f>
        <v/>
      </c>
      <c r="BG2885" s="38"/>
      <c r="BH2885" s="49" t="str">
        <f t="shared" si="409"/>
        <v>_</v>
      </c>
      <c r="BK2885" s="53" t="str">
        <f>IFERROR(VLOOKUP(BJ2885,abbreviation[[description_german]:[abbreviation_budo]],3,FALSE),"")</f>
        <v/>
      </c>
      <c r="BN2885" s="51" t="str">
        <f>IFERROR(VLOOKUP(BM2885,abbreviation[[description_german]:[abbreviation_budo]],3,FALSE),"")</f>
        <v/>
      </c>
      <c r="BO2885" s="31"/>
      <c r="BQ2885" s="51" t="str">
        <f>IFERROR(VLOOKUP(BP2885,abbreviation[[description_german]:[abbreviation_budo]],3,FALSE),"")</f>
        <v/>
      </c>
      <c r="BR2885" s="57" t="str">
        <f t="shared" si="410"/>
        <v>_</v>
      </c>
      <c r="BU2885" s="53" t="str">
        <f>IFERROR(VLOOKUP(BT2885,abbreviation[[description_german]:[abbreviation_budo]],3,FALSE),"")</f>
        <v/>
      </c>
      <c r="BV2885" s="60" t="str">
        <f t="shared" si="411"/>
        <v>_</v>
      </c>
      <c r="BY2885" s="48" t="str">
        <f>IFERROR(VLOOKUP(BX2885,category[[category_name_german]:[abbreviation_category_budo]],3,FALSE),"")</f>
        <v/>
      </c>
      <c r="CB2885" s="48" t="str">
        <f>IFERROR(VLOOKUP(CA2885,category[[category_name_german]:[abbreviation_category_budo]],3,FALSE),"")</f>
        <v/>
      </c>
      <c r="CE2885" s="48" t="str">
        <f>IFERROR(VLOOKUP(CD2885,category[[category_name_german]:[abbreviation_category_budo]],3,FALSE),"")</f>
        <v/>
      </c>
      <c r="CH2885" s="48" t="str">
        <f>IFERROR(VLOOKUP(CG2885,category[[category_name_german]:[abbreviation_category_budo]],3,FALSE),"")</f>
        <v/>
      </c>
      <c r="CK2885" s="48" t="str">
        <f>IFERROR(VLOOKUP(CJ2885,category[[category_name_german]:[abbreviation_category_budo]],3,FALSE),"")</f>
        <v/>
      </c>
      <c r="CM2885" s="49" t="str">
        <f t="shared" si="412"/>
        <v/>
      </c>
      <c r="CO2885" s="63" t="str">
        <f t="shared" si="413"/>
        <v/>
      </c>
    </row>
    <row r="2886" spans="4:93" x14ac:dyDescent="0.25">
      <c r="D2886" s="48" t="str">
        <f>IFERROR(VLOOKUP(C2886,category[[category_name_german]:[abbreviation_category_budo]],3,FALSE),"")</f>
        <v/>
      </c>
      <c r="G2886" s="48" t="str">
        <f>IFERROR(VLOOKUP(F2886,category[[category_name_german]:[abbreviation_category_budo]],3,FALSE),"")</f>
        <v/>
      </c>
      <c r="J2886" s="48" t="str">
        <f>IFERROR(VLOOKUP(I2886,category[[category_name_german]:[abbreviation_category_budo]],3,FALSE),"")</f>
        <v/>
      </c>
      <c r="M2886" s="48" t="str">
        <f>IFERROR(VLOOKUP(L2886,category[[category_name_german]:[abbreviation_category_budo]],3,FALSE),"")</f>
        <v/>
      </c>
      <c r="P2886" s="48" t="str">
        <f>IFERROR(VLOOKUP(O2886,category[[category_name_german]:[abbreviation_category_budo]],3,FALSE),"")</f>
        <v/>
      </c>
      <c r="R2886" s="49" t="str">
        <f t="shared" si="405"/>
        <v/>
      </c>
      <c r="U2886" s="48" t="str">
        <f>IFERROR(VLOOKUP(T2886,abbreviation[[description_german]:[abbreviation_budo]],3,FALSE),"")</f>
        <v/>
      </c>
      <c r="X2886" s="51" t="str">
        <f>IFERROR(VLOOKUP(W2886,abbreviation[[description_german]:[abbreviation_budo]],3,FALSE),"")</f>
        <v/>
      </c>
      <c r="Y2886" s="33"/>
      <c r="AA2886" s="49" t="str">
        <f t="shared" si="406"/>
        <v/>
      </c>
      <c r="AD2886" s="48" t="str">
        <f>IFERROR(VLOOKUP(AC2886,abbreviation[[description_german]:[abbreviation_budo]],3,FALSE),"")</f>
        <v/>
      </c>
      <c r="AG2886" s="54" t="str">
        <f>IFERROR(VLOOKUP(AF2886,abbreviation[[description_german]:[abbreviation_budo]],3,FALSE),"")</f>
        <v/>
      </c>
      <c r="AJ2886" s="49" t="str">
        <f t="shared" si="407"/>
        <v>_</v>
      </c>
      <c r="AM2886" s="48" t="str">
        <f>IFERROR(VLOOKUP(AL2886,abbreviation[[description_german]:[abbreviation_budo]],3,FALSE),"")</f>
        <v/>
      </c>
      <c r="AP2886" s="54" t="str">
        <f>IFERROR(VLOOKUP(AO2886,abbreviation[[description_german]:[abbreviation_budo]],3,FALSE),"")</f>
        <v/>
      </c>
      <c r="AS2886" s="49" t="str">
        <f t="shared" si="408"/>
        <v>_</v>
      </c>
      <c r="AV2886" s="53" t="str">
        <f>IFERROR(VLOOKUP(AU2886,abbreviation[[description_german]:[abbreviation_budo]],3,FALSE),"")</f>
        <v/>
      </c>
      <c r="AY2886" s="51" t="str">
        <f>IFERROR(VLOOKUP(AX2886,abbreviation[[description_german]:[abbreviation_budo]],3,FALSE),"")</f>
        <v/>
      </c>
      <c r="BB2886" s="51" t="str">
        <f>IFERROR(VLOOKUP(BA2886,abbreviation[[description_german]:[abbreviation_budo]],3,FALSE),"")</f>
        <v/>
      </c>
      <c r="BE2886" s="51" t="str">
        <f>IFERROR(VLOOKUP(BD2886,abbreviation[[description_german]:[abbreviation_budo]],3,FALSE),"")</f>
        <v/>
      </c>
      <c r="BG2886" s="38"/>
      <c r="BH2886" s="49" t="str">
        <f t="shared" si="409"/>
        <v>_</v>
      </c>
      <c r="BK2886" s="53" t="str">
        <f>IFERROR(VLOOKUP(BJ2886,abbreviation[[description_german]:[abbreviation_budo]],3,FALSE),"")</f>
        <v/>
      </c>
      <c r="BN2886" s="51" t="str">
        <f>IFERROR(VLOOKUP(BM2886,abbreviation[[description_german]:[abbreviation_budo]],3,FALSE),"")</f>
        <v/>
      </c>
      <c r="BO2886" s="31"/>
      <c r="BQ2886" s="51" t="str">
        <f>IFERROR(VLOOKUP(BP2886,abbreviation[[description_german]:[abbreviation_budo]],3,FALSE),"")</f>
        <v/>
      </c>
      <c r="BR2886" s="57" t="str">
        <f t="shared" si="410"/>
        <v>_</v>
      </c>
      <c r="BU2886" s="53" t="str">
        <f>IFERROR(VLOOKUP(BT2886,abbreviation[[description_german]:[abbreviation_budo]],3,FALSE),"")</f>
        <v/>
      </c>
      <c r="BV2886" s="60" t="str">
        <f t="shared" si="411"/>
        <v>_</v>
      </c>
      <c r="BY2886" s="48" t="str">
        <f>IFERROR(VLOOKUP(BX2886,category[[category_name_german]:[abbreviation_category_budo]],3,FALSE),"")</f>
        <v/>
      </c>
      <c r="CB2886" s="48" t="str">
        <f>IFERROR(VLOOKUP(CA2886,category[[category_name_german]:[abbreviation_category_budo]],3,FALSE),"")</f>
        <v/>
      </c>
      <c r="CE2886" s="48" t="str">
        <f>IFERROR(VLOOKUP(CD2886,category[[category_name_german]:[abbreviation_category_budo]],3,FALSE),"")</f>
        <v/>
      </c>
      <c r="CH2886" s="48" t="str">
        <f>IFERROR(VLOOKUP(CG2886,category[[category_name_german]:[abbreviation_category_budo]],3,FALSE),"")</f>
        <v/>
      </c>
      <c r="CK2886" s="48" t="str">
        <f>IFERROR(VLOOKUP(CJ2886,category[[category_name_german]:[abbreviation_category_budo]],3,FALSE),"")</f>
        <v/>
      </c>
      <c r="CM2886" s="49" t="str">
        <f t="shared" si="412"/>
        <v/>
      </c>
      <c r="CO2886" s="63" t="str">
        <f t="shared" si="413"/>
        <v/>
      </c>
    </row>
    <row r="2887" spans="4:93" x14ac:dyDescent="0.25">
      <c r="D2887" s="48" t="str">
        <f>IFERROR(VLOOKUP(C2887,category[[category_name_german]:[abbreviation_category_budo]],3,FALSE),"")</f>
        <v/>
      </c>
      <c r="G2887" s="48" t="str">
        <f>IFERROR(VLOOKUP(F2887,category[[category_name_german]:[abbreviation_category_budo]],3,FALSE),"")</f>
        <v/>
      </c>
      <c r="J2887" s="48" t="str">
        <f>IFERROR(VLOOKUP(I2887,category[[category_name_german]:[abbreviation_category_budo]],3,FALSE),"")</f>
        <v/>
      </c>
      <c r="M2887" s="48" t="str">
        <f>IFERROR(VLOOKUP(L2887,category[[category_name_german]:[abbreviation_category_budo]],3,FALSE),"")</f>
        <v/>
      </c>
      <c r="P2887" s="48" t="str">
        <f>IFERROR(VLOOKUP(O2887,category[[category_name_german]:[abbreviation_category_budo]],3,FALSE),"")</f>
        <v/>
      </c>
      <c r="R2887" s="49" t="str">
        <f t="shared" si="405"/>
        <v/>
      </c>
      <c r="U2887" s="48" t="str">
        <f>IFERROR(VLOOKUP(T2887,abbreviation[[description_german]:[abbreviation_budo]],3,FALSE),"")</f>
        <v/>
      </c>
      <c r="X2887" s="51" t="str">
        <f>IFERROR(VLOOKUP(W2887,abbreviation[[description_german]:[abbreviation_budo]],3,FALSE),"")</f>
        <v/>
      </c>
      <c r="Y2887" s="33"/>
      <c r="AA2887" s="49" t="str">
        <f t="shared" si="406"/>
        <v/>
      </c>
      <c r="AD2887" s="48" t="str">
        <f>IFERROR(VLOOKUP(AC2887,abbreviation[[description_german]:[abbreviation_budo]],3,FALSE),"")</f>
        <v/>
      </c>
      <c r="AG2887" s="54" t="str">
        <f>IFERROR(VLOOKUP(AF2887,abbreviation[[description_german]:[abbreviation_budo]],3,FALSE),"")</f>
        <v/>
      </c>
      <c r="AJ2887" s="49" t="str">
        <f t="shared" si="407"/>
        <v>_</v>
      </c>
      <c r="AM2887" s="48" t="str">
        <f>IFERROR(VLOOKUP(AL2887,abbreviation[[description_german]:[abbreviation_budo]],3,FALSE),"")</f>
        <v/>
      </c>
      <c r="AP2887" s="54" t="str">
        <f>IFERROR(VLOOKUP(AO2887,abbreviation[[description_german]:[abbreviation_budo]],3,FALSE),"")</f>
        <v/>
      </c>
      <c r="AS2887" s="49" t="str">
        <f t="shared" si="408"/>
        <v>_</v>
      </c>
      <c r="AV2887" s="53" t="str">
        <f>IFERROR(VLOOKUP(AU2887,abbreviation[[description_german]:[abbreviation_budo]],3,FALSE),"")</f>
        <v/>
      </c>
      <c r="AY2887" s="51" t="str">
        <f>IFERROR(VLOOKUP(AX2887,abbreviation[[description_german]:[abbreviation_budo]],3,FALSE),"")</f>
        <v/>
      </c>
      <c r="BB2887" s="51" t="str">
        <f>IFERROR(VLOOKUP(BA2887,abbreviation[[description_german]:[abbreviation_budo]],3,FALSE),"")</f>
        <v/>
      </c>
      <c r="BE2887" s="51" t="str">
        <f>IFERROR(VLOOKUP(BD2887,abbreviation[[description_german]:[abbreviation_budo]],3,FALSE),"")</f>
        <v/>
      </c>
      <c r="BG2887" s="38"/>
      <c r="BH2887" s="49" t="str">
        <f t="shared" si="409"/>
        <v>_</v>
      </c>
      <c r="BK2887" s="53" t="str">
        <f>IFERROR(VLOOKUP(BJ2887,abbreviation[[description_german]:[abbreviation_budo]],3,FALSE),"")</f>
        <v/>
      </c>
      <c r="BN2887" s="51" t="str">
        <f>IFERROR(VLOOKUP(BM2887,abbreviation[[description_german]:[abbreviation_budo]],3,FALSE),"")</f>
        <v/>
      </c>
      <c r="BO2887" s="31"/>
      <c r="BQ2887" s="51" t="str">
        <f>IFERROR(VLOOKUP(BP2887,abbreviation[[description_german]:[abbreviation_budo]],3,FALSE),"")</f>
        <v/>
      </c>
      <c r="BR2887" s="57" t="str">
        <f t="shared" si="410"/>
        <v>_</v>
      </c>
      <c r="BU2887" s="53" t="str">
        <f>IFERROR(VLOOKUP(BT2887,abbreviation[[description_german]:[abbreviation_budo]],3,FALSE),"")</f>
        <v/>
      </c>
      <c r="BV2887" s="60" t="str">
        <f t="shared" si="411"/>
        <v>_</v>
      </c>
      <c r="BY2887" s="48" t="str">
        <f>IFERROR(VLOOKUP(BX2887,category[[category_name_german]:[abbreviation_category_budo]],3,FALSE),"")</f>
        <v/>
      </c>
      <c r="CB2887" s="48" t="str">
        <f>IFERROR(VLOOKUP(CA2887,category[[category_name_german]:[abbreviation_category_budo]],3,FALSE),"")</f>
        <v/>
      </c>
      <c r="CE2887" s="48" t="str">
        <f>IFERROR(VLOOKUP(CD2887,category[[category_name_german]:[abbreviation_category_budo]],3,FALSE),"")</f>
        <v/>
      </c>
      <c r="CH2887" s="48" t="str">
        <f>IFERROR(VLOOKUP(CG2887,category[[category_name_german]:[abbreviation_category_budo]],3,FALSE),"")</f>
        <v/>
      </c>
      <c r="CK2887" s="48" t="str">
        <f>IFERROR(VLOOKUP(CJ2887,category[[category_name_german]:[abbreviation_category_budo]],3,FALSE),"")</f>
        <v/>
      </c>
      <c r="CM2887" s="49" t="str">
        <f t="shared" si="412"/>
        <v/>
      </c>
      <c r="CO2887" s="63" t="str">
        <f t="shared" si="413"/>
        <v/>
      </c>
    </row>
    <row r="2888" spans="4:93" x14ac:dyDescent="0.25">
      <c r="D2888" s="48" t="str">
        <f>IFERROR(VLOOKUP(C2888,category[[category_name_german]:[abbreviation_category_budo]],3,FALSE),"")</f>
        <v/>
      </c>
      <c r="G2888" s="48" t="str">
        <f>IFERROR(VLOOKUP(F2888,category[[category_name_german]:[abbreviation_category_budo]],3,FALSE),"")</f>
        <v/>
      </c>
      <c r="J2888" s="48" t="str">
        <f>IFERROR(VLOOKUP(I2888,category[[category_name_german]:[abbreviation_category_budo]],3,FALSE),"")</f>
        <v/>
      </c>
      <c r="M2888" s="48" t="str">
        <f>IFERROR(VLOOKUP(L2888,category[[category_name_german]:[abbreviation_category_budo]],3,FALSE),"")</f>
        <v/>
      </c>
      <c r="P2888" s="48" t="str">
        <f>IFERROR(VLOOKUP(O2888,category[[category_name_german]:[abbreviation_category_budo]],3,FALSE),"")</f>
        <v/>
      </c>
      <c r="R2888" s="49" t="str">
        <f t="shared" si="405"/>
        <v/>
      </c>
      <c r="U2888" s="48" t="str">
        <f>IFERROR(VLOOKUP(T2888,abbreviation[[description_german]:[abbreviation_budo]],3,FALSE),"")</f>
        <v/>
      </c>
      <c r="X2888" s="51" t="str">
        <f>IFERROR(VLOOKUP(W2888,abbreviation[[description_german]:[abbreviation_budo]],3,FALSE),"")</f>
        <v/>
      </c>
      <c r="Y2888" s="33"/>
      <c r="AA2888" s="49" t="str">
        <f t="shared" si="406"/>
        <v/>
      </c>
      <c r="AD2888" s="48" t="str">
        <f>IFERROR(VLOOKUP(AC2888,abbreviation[[description_german]:[abbreviation_budo]],3,FALSE),"")</f>
        <v/>
      </c>
      <c r="AG2888" s="54" t="str">
        <f>IFERROR(VLOOKUP(AF2888,abbreviation[[description_german]:[abbreviation_budo]],3,FALSE),"")</f>
        <v/>
      </c>
      <c r="AJ2888" s="49" t="str">
        <f t="shared" si="407"/>
        <v>_</v>
      </c>
      <c r="AM2888" s="48" t="str">
        <f>IFERROR(VLOOKUP(AL2888,abbreviation[[description_german]:[abbreviation_budo]],3,FALSE),"")</f>
        <v/>
      </c>
      <c r="AP2888" s="54" t="str">
        <f>IFERROR(VLOOKUP(AO2888,abbreviation[[description_german]:[abbreviation_budo]],3,FALSE),"")</f>
        <v/>
      </c>
      <c r="AS2888" s="49" t="str">
        <f t="shared" si="408"/>
        <v>_</v>
      </c>
      <c r="AV2888" s="53" t="str">
        <f>IFERROR(VLOOKUP(AU2888,abbreviation[[description_german]:[abbreviation_budo]],3,FALSE),"")</f>
        <v/>
      </c>
      <c r="AY2888" s="51" t="str">
        <f>IFERROR(VLOOKUP(AX2888,abbreviation[[description_german]:[abbreviation_budo]],3,FALSE),"")</f>
        <v/>
      </c>
      <c r="BB2888" s="51" t="str">
        <f>IFERROR(VLOOKUP(BA2888,abbreviation[[description_german]:[abbreviation_budo]],3,FALSE),"")</f>
        <v/>
      </c>
      <c r="BE2888" s="51" t="str">
        <f>IFERROR(VLOOKUP(BD2888,abbreviation[[description_german]:[abbreviation_budo]],3,FALSE),"")</f>
        <v/>
      </c>
      <c r="BG2888" s="38"/>
      <c r="BH2888" s="49" t="str">
        <f t="shared" si="409"/>
        <v>_</v>
      </c>
      <c r="BK2888" s="53" t="str">
        <f>IFERROR(VLOOKUP(BJ2888,abbreviation[[description_german]:[abbreviation_budo]],3,FALSE),"")</f>
        <v/>
      </c>
      <c r="BN2888" s="51" t="str">
        <f>IFERROR(VLOOKUP(BM2888,abbreviation[[description_german]:[abbreviation_budo]],3,FALSE),"")</f>
        <v/>
      </c>
      <c r="BO2888" s="31"/>
      <c r="BQ2888" s="51" t="str">
        <f>IFERROR(VLOOKUP(BP2888,abbreviation[[description_german]:[abbreviation_budo]],3,FALSE),"")</f>
        <v/>
      </c>
      <c r="BR2888" s="57" t="str">
        <f t="shared" si="410"/>
        <v>_</v>
      </c>
      <c r="BU2888" s="53" t="str">
        <f>IFERROR(VLOOKUP(BT2888,abbreviation[[description_german]:[abbreviation_budo]],3,FALSE),"")</f>
        <v/>
      </c>
      <c r="BV2888" s="60" t="str">
        <f t="shared" si="411"/>
        <v>_</v>
      </c>
      <c r="BY2888" s="48" t="str">
        <f>IFERROR(VLOOKUP(BX2888,category[[category_name_german]:[abbreviation_category_budo]],3,FALSE),"")</f>
        <v/>
      </c>
      <c r="CB2888" s="48" t="str">
        <f>IFERROR(VLOOKUP(CA2888,category[[category_name_german]:[abbreviation_category_budo]],3,FALSE),"")</f>
        <v/>
      </c>
      <c r="CE2888" s="48" t="str">
        <f>IFERROR(VLOOKUP(CD2888,category[[category_name_german]:[abbreviation_category_budo]],3,FALSE),"")</f>
        <v/>
      </c>
      <c r="CH2888" s="48" t="str">
        <f>IFERROR(VLOOKUP(CG2888,category[[category_name_german]:[abbreviation_category_budo]],3,FALSE),"")</f>
        <v/>
      </c>
      <c r="CK2888" s="48" t="str">
        <f>IFERROR(VLOOKUP(CJ2888,category[[category_name_german]:[abbreviation_category_budo]],3,FALSE),"")</f>
        <v/>
      </c>
      <c r="CM2888" s="49" t="str">
        <f t="shared" si="412"/>
        <v/>
      </c>
      <c r="CO2888" s="63" t="str">
        <f t="shared" si="413"/>
        <v/>
      </c>
    </row>
    <row r="2889" spans="4:93" x14ac:dyDescent="0.25">
      <c r="D2889" s="48" t="str">
        <f>IFERROR(VLOOKUP(C2889,category[[category_name_german]:[abbreviation_category_budo]],3,FALSE),"")</f>
        <v/>
      </c>
      <c r="G2889" s="48" t="str">
        <f>IFERROR(VLOOKUP(F2889,category[[category_name_german]:[abbreviation_category_budo]],3,FALSE),"")</f>
        <v/>
      </c>
      <c r="J2889" s="48" t="str">
        <f>IFERROR(VLOOKUP(I2889,category[[category_name_german]:[abbreviation_category_budo]],3,FALSE),"")</f>
        <v/>
      </c>
      <c r="M2889" s="48" t="str">
        <f>IFERROR(VLOOKUP(L2889,category[[category_name_german]:[abbreviation_category_budo]],3,FALSE),"")</f>
        <v/>
      </c>
      <c r="P2889" s="48" t="str">
        <f>IFERROR(VLOOKUP(O2889,category[[category_name_german]:[abbreviation_category_budo]],3,FALSE),"")</f>
        <v/>
      </c>
      <c r="R2889" s="49" t="str">
        <f t="shared" si="405"/>
        <v/>
      </c>
      <c r="U2889" s="48" t="str">
        <f>IFERROR(VLOOKUP(T2889,abbreviation[[description_german]:[abbreviation_budo]],3,FALSE),"")</f>
        <v/>
      </c>
      <c r="X2889" s="51" t="str">
        <f>IFERROR(VLOOKUP(W2889,abbreviation[[description_german]:[abbreviation_budo]],3,FALSE),"")</f>
        <v/>
      </c>
      <c r="Y2889" s="33"/>
      <c r="AA2889" s="49" t="str">
        <f t="shared" si="406"/>
        <v/>
      </c>
      <c r="AD2889" s="48" t="str">
        <f>IFERROR(VLOOKUP(AC2889,abbreviation[[description_german]:[abbreviation_budo]],3,FALSE),"")</f>
        <v/>
      </c>
      <c r="AG2889" s="54" t="str">
        <f>IFERROR(VLOOKUP(AF2889,abbreviation[[description_german]:[abbreviation_budo]],3,FALSE),"")</f>
        <v/>
      </c>
      <c r="AJ2889" s="49" t="str">
        <f t="shared" si="407"/>
        <v>_</v>
      </c>
      <c r="AM2889" s="48" t="str">
        <f>IFERROR(VLOOKUP(AL2889,abbreviation[[description_german]:[abbreviation_budo]],3,FALSE),"")</f>
        <v/>
      </c>
      <c r="AP2889" s="54" t="str">
        <f>IFERROR(VLOOKUP(AO2889,abbreviation[[description_german]:[abbreviation_budo]],3,FALSE),"")</f>
        <v/>
      </c>
      <c r="AS2889" s="49" t="str">
        <f t="shared" si="408"/>
        <v>_</v>
      </c>
      <c r="AV2889" s="53" t="str">
        <f>IFERROR(VLOOKUP(AU2889,abbreviation[[description_german]:[abbreviation_budo]],3,FALSE),"")</f>
        <v/>
      </c>
      <c r="AY2889" s="51" t="str">
        <f>IFERROR(VLOOKUP(AX2889,abbreviation[[description_german]:[abbreviation_budo]],3,FALSE),"")</f>
        <v/>
      </c>
      <c r="BB2889" s="51" t="str">
        <f>IFERROR(VLOOKUP(BA2889,abbreviation[[description_german]:[abbreviation_budo]],3,FALSE),"")</f>
        <v/>
      </c>
      <c r="BE2889" s="51" t="str">
        <f>IFERROR(VLOOKUP(BD2889,abbreviation[[description_german]:[abbreviation_budo]],3,FALSE),"")</f>
        <v/>
      </c>
      <c r="BG2889" s="38"/>
      <c r="BH2889" s="49" t="str">
        <f t="shared" si="409"/>
        <v>_</v>
      </c>
      <c r="BK2889" s="53" t="str">
        <f>IFERROR(VLOOKUP(BJ2889,abbreviation[[description_german]:[abbreviation_budo]],3,FALSE),"")</f>
        <v/>
      </c>
      <c r="BN2889" s="51" t="str">
        <f>IFERROR(VLOOKUP(BM2889,abbreviation[[description_german]:[abbreviation_budo]],3,FALSE),"")</f>
        <v/>
      </c>
      <c r="BO2889" s="31"/>
      <c r="BQ2889" s="51" t="str">
        <f>IFERROR(VLOOKUP(BP2889,abbreviation[[description_german]:[abbreviation_budo]],3,FALSE),"")</f>
        <v/>
      </c>
      <c r="BR2889" s="57" t="str">
        <f t="shared" si="410"/>
        <v>_</v>
      </c>
      <c r="BU2889" s="53" t="str">
        <f>IFERROR(VLOOKUP(BT2889,abbreviation[[description_german]:[abbreviation_budo]],3,FALSE),"")</f>
        <v/>
      </c>
      <c r="BV2889" s="60" t="str">
        <f t="shared" si="411"/>
        <v>_</v>
      </c>
      <c r="BY2889" s="48" t="str">
        <f>IFERROR(VLOOKUP(BX2889,category[[category_name_german]:[abbreviation_category_budo]],3,FALSE),"")</f>
        <v/>
      </c>
      <c r="CB2889" s="48" t="str">
        <f>IFERROR(VLOOKUP(CA2889,category[[category_name_german]:[abbreviation_category_budo]],3,FALSE),"")</f>
        <v/>
      </c>
      <c r="CE2889" s="48" t="str">
        <f>IFERROR(VLOOKUP(CD2889,category[[category_name_german]:[abbreviation_category_budo]],3,FALSE),"")</f>
        <v/>
      </c>
      <c r="CH2889" s="48" t="str">
        <f>IFERROR(VLOOKUP(CG2889,category[[category_name_german]:[abbreviation_category_budo]],3,FALSE),"")</f>
        <v/>
      </c>
      <c r="CK2889" s="48" t="str">
        <f>IFERROR(VLOOKUP(CJ2889,category[[category_name_german]:[abbreviation_category_budo]],3,FALSE),"")</f>
        <v/>
      </c>
      <c r="CM2889" s="49" t="str">
        <f t="shared" si="412"/>
        <v/>
      </c>
      <c r="CO2889" s="63" t="str">
        <f t="shared" si="413"/>
        <v/>
      </c>
    </row>
    <row r="2890" spans="4:93" x14ac:dyDescent="0.25">
      <c r="D2890" s="48" t="str">
        <f>IFERROR(VLOOKUP(C2890,category[[category_name_german]:[abbreviation_category_budo]],3,FALSE),"")</f>
        <v/>
      </c>
      <c r="G2890" s="48" t="str">
        <f>IFERROR(VLOOKUP(F2890,category[[category_name_german]:[abbreviation_category_budo]],3,FALSE),"")</f>
        <v/>
      </c>
      <c r="J2890" s="48" t="str">
        <f>IFERROR(VLOOKUP(I2890,category[[category_name_german]:[abbreviation_category_budo]],3,FALSE),"")</f>
        <v/>
      </c>
      <c r="M2890" s="48" t="str">
        <f>IFERROR(VLOOKUP(L2890,category[[category_name_german]:[abbreviation_category_budo]],3,FALSE),"")</f>
        <v/>
      </c>
      <c r="P2890" s="48" t="str">
        <f>IFERROR(VLOOKUP(O2890,category[[category_name_german]:[abbreviation_category_budo]],3,FALSE),"")</f>
        <v/>
      </c>
      <c r="R2890" s="49" t="str">
        <f t="shared" si="405"/>
        <v/>
      </c>
      <c r="U2890" s="48" t="str">
        <f>IFERROR(VLOOKUP(T2890,abbreviation[[description_german]:[abbreviation_budo]],3,FALSE),"")</f>
        <v/>
      </c>
      <c r="X2890" s="51" t="str">
        <f>IFERROR(VLOOKUP(W2890,abbreviation[[description_german]:[abbreviation_budo]],3,FALSE),"")</f>
        <v/>
      </c>
      <c r="Y2890" s="33"/>
      <c r="AA2890" s="49" t="str">
        <f t="shared" si="406"/>
        <v/>
      </c>
      <c r="AD2890" s="48" t="str">
        <f>IFERROR(VLOOKUP(AC2890,abbreviation[[description_german]:[abbreviation_budo]],3,FALSE),"")</f>
        <v/>
      </c>
      <c r="AG2890" s="54" t="str">
        <f>IFERROR(VLOOKUP(AF2890,abbreviation[[description_german]:[abbreviation_budo]],3,FALSE),"")</f>
        <v/>
      </c>
      <c r="AJ2890" s="49" t="str">
        <f t="shared" si="407"/>
        <v>_</v>
      </c>
      <c r="AM2890" s="48" t="str">
        <f>IFERROR(VLOOKUP(AL2890,abbreviation[[description_german]:[abbreviation_budo]],3,FALSE),"")</f>
        <v/>
      </c>
      <c r="AP2890" s="54" t="str">
        <f>IFERROR(VLOOKUP(AO2890,abbreviation[[description_german]:[abbreviation_budo]],3,FALSE),"")</f>
        <v/>
      </c>
      <c r="AS2890" s="49" t="str">
        <f t="shared" si="408"/>
        <v>_</v>
      </c>
      <c r="AV2890" s="53" t="str">
        <f>IFERROR(VLOOKUP(AU2890,abbreviation[[description_german]:[abbreviation_budo]],3,FALSE),"")</f>
        <v/>
      </c>
      <c r="AY2890" s="51" t="str">
        <f>IFERROR(VLOOKUP(AX2890,abbreviation[[description_german]:[abbreviation_budo]],3,FALSE),"")</f>
        <v/>
      </c>
      <c r="BB2890" s="51" t="str">
        <f>IFERROR(VLOOKUP(BA2890,abbreviation[[description_german]:[abbreviation_budo]],3,FALSE),"")</f>
        <v/>
      </c>
      <c r="BE2890" s="51" t="str">
        <f>IFERROR(VLOOKUP(BD2890,abbreviation[[description_german]:[abbreviation_budo]],3,FALSE),"")</f>
        <v/>
      </c>
      <c r="BG2890" s="38"/>
      <c r="BH2890" s="49" t="str">
        <f t="shared" si="409"/>
        <v>_</v>
      </c>
      <c r="BK2890" s="53" t="str">
        <f>IFERROR(VLOOKUP(BJ2890,abbreviation[[description_german]:[abbreviation_budo]],3,FALSE),"")</f>
        <v/>
      </c>
      <c r="BN2890" s="51" t="str">
        <f>IFERROR(VLOOKUP(BM2890,abbreviation[[description_german]:[abbreviation_budo]],3,FALSE),"")</f>
        <v/>
      </c>
      <c r="BO2890" s="31"/>
      <c r="BQ2890" s="51" t="str">
        <f>IFERROR(VLOOKUP(BP2890,abbreviation[[description_german]:[abbreviation_budo]],3,FALSE),"")</f>
        <v/>
      </c>
      <c r="BR2890" s="57" t="str">
        <f t="shared" si="410"/>
        <v>_</v>
      </c>
      <c r="BU2890" s="53" t="str">
        <f>IFERROR(VLOOKUP(BT2890,abbreviation[[description_german]:[abbreviation_budo]],3,FALSE),"")</f>
        <v/>
      </c>
      <c r="BV2890" s="60" t="str">
        <f t="shared" si="411"/>
        <v>_</v>
      </c>
      <c r="BY2890" s="48" t="str">
        <f>IFERROR(VLOOKUP(BX2890,category[[category_name_german]:[abbreviation_category_budo]],3,FALSE),"")</f>
        <v/>
      </c>
      <c r="CB2890" s="48" t="str">
        <f>IFERROR(VLOOKUP(CA2890,category[[category_name_german]:[abbreviation_category_budo]],3,FALSE),"")</f>
        <v/>
      </c>
      <c r="CE2890" s="48" t="str">
        <f>IFERROR(VLOOKUP(CD2890,category[[category_name_german]:[abbreviation_category_budo]],3,FALSE),"")</f>
        <v/>
      </c>
      <c r="CH2890" s="48" t="str">
        <f>IFERROR(VLOOKUP(CG2890,category[[category_name_german]:[abbreviation_category_budo]],3,FALSE),"")</f>
        <v/>
      </c>
      <c r="CK2890" s="48" t="str">
        <f>IFERROR(VLOOKUP(CJ2890,category[[category_name_german]:[abbreviation_category_budo]],3,FALSE),"")</f>
        <v/>
      </c>
      <c r="CM2890" s="49" t="str">
        <f t="shared" si="412"/>
        <v/>
      </c>
      <c r="CO2890" s="63" t="str">
        <f t="shared" si="413"/>
        <v/>
      </c>
    </row>
    <row r="2891" spans="4:93" x14ac:dyDescent="0.25">
      <c r="D2891" s="48" t="str">
        <f>IFERROR(VLOOKUP(C2891,category[[category_name_german]:[abbreviation_category_budo]],3,FALSE),"")</f>
        <v/>
      </c>
      <c r="G2891" s="48" t="str">
        <f>IFERROR(VLOOKUP(F2891,category[[category_name_german]:[abbreviation_category_budo]],3,FALSE),"")</f>
        <v/>
      </c>
      <c r="J2891" s="48" t="str">
        <f>IFERROR(VLOOKUP(I2891,category[[category_name_german]:[abbreviation_category_budo]],3,FALSE),"")</f>
        <v/>
      </c>
      <c r="M2891" s="48" t="str">
        <f>IFERROR(VLOOKUP(L2891,category[[category_name_german]:[abbreviation_category_budo]],3,FALSE),"")</f>
        <v/>
      </c>
      <c r="P2891" s="48" t="str">
        <f>IFERROR(VLOOKUP(O2891,category[[category_name_german]:[abbreviation_category_budo]],3,FALSE),"")</f>
        <v/>
      </c>
      <c r="R2891" s="49" t="str">
        <f t="shared" si="405"/>
        <v/>
      </c>
      <c r="U2891" s="48" t="str">
        <f>IFERROR(VLOOKUP(T2891,abbreviation[[description_german]:[abbreviation_budo]],3,FALSE),"")</f>
        <v/>
      </c>
      <c r="X2891" s="51" t="str">
        <f>IFERROR(VLOOKUP(W2891,abbreviation[[description_german]:[abbreviation_budo]],3,FALSE),"")</f>
        <v/>
      </c>
      <c r="Y2891" s="33"/>
      <c r="AA2891" s="49" t="str">
        <f t="shared" si="406"/>
        <v/>
      </c>
      <c r="AD2891" s="48" t="str">
        <f>IFERROR(VLOOKUP(AC2891,abbreviation[[description_german]:[abbreviation_budo]],3,FALSE),"")</f>
        <v/>
      </c>
      <c r="AG2891" s="54" t="str">
        <f>IFERROR(VLOOKUP(AF2891,abbreviation[[description_german]:[abbreviation_budo]],3,FALSE),"")</f>
        <v/>
      </c>
      <c r="AJ2891" s="49" t="str">
        <f t="shared" si="407"/>
        <v>_</v>
      </c>
      <c r="AM2891" s="48" t="str">
        <f>IFERROR(VLOOKUP(AL2891,abbreviation[[description_german]:[abbreviation_budo]],3,FALSE),"")</f>
        <v/>
      </c>
      <c r="AP2891" s="54" t="str">
        <f>IFERROR(VLOOKUP(AO2891,abbreviation[[description_german]:[abbreviation_budo]],3,FALSE),"")</f>
        <v/>
      </c>
      <c r="AS2891" s="49" t="str">
        <f t="shared" si="408"/>
        <v>_</v>
      </c>
      <c r="AV2891" s="53" t="str">
        <f>IFERROR(VLOOKUP(AU2891,abbreviation[[description_german]:[abbreviation_budo]],3,FALSE),"")</f>
        <v/>
      </c>
      <c r="AY2891" s="51" t="str">
        <f>IFERROR(VLOOKUP(AX2891,abbreviation[[description_german]:[abbreviation_budo]],3,FALSE),"")</f>
        <v/>
      </c>
      <c r="BB2891" s="51" t="str">
        <f>IFERROR(VLOOKUP(BA2891,abbreviation[[description_german]:[abbreviation_budo]],3,FALSE),"")</f>
        <v/>
      </c>
      <c r="BE2891" s="51" t="str">
        <f>IFERROR(VLOOKUP(BD2891,abbreviation[[description_german]:[abbreviation_budo]],3,FALSE),"")</f>
        <v/>
      </c>
      <c r="BG2891" s="38"/>
      <c r="BH2891" s="49" t="str">
        <f t="shared" si="409"/>
        <v>_</v>
      </c>
      <c r="BK2891" s="53" t="str">
        <f>IFERROR(VLOOKUP(BJ2891,abbreviation[[description_german]:[abbreviation_budo]],3,FALSE),"")</f>
        <v/>
      </c>
      <c r="BN2891" s="51" t="str">
        <f>IFERROR(VLOOKUP(BM2891,abbreviation[[description_german]:[abbreviation_budo]],3,FALSE),"")</f>
        <v/>
      </c>
      <c r="BO2891" s="31"/>
      <c r="BQ2891" s="51" t="str">
        <f>IFERROR(VLOOKUP(BP2891,abbreviation[[description_german]:[abbreviation_budo]],3,FALSE),"")</f>
        <v/>
      </c>
      <c r="BR2891" s="57" t="str">
        <f t="shared" si="410"/>
        <v>_</v>
      </c>
      <c r="BU2891" s="53" t="str">
        <f>IFERROR(VLOOKUP(BT2891,abbreviation[[description_german]:[abbreviation_budo]],3,FALSE),"")</f>
        <v/>
      </c>
      <c r="BV2891" s="60" t="str">
        <f t="shared" si="411"/>
        <v>_</v>
      </c>
      <c r="BY2891" s="48" t="str">
        <f>IFERROR(VLOOKUP(BX2891,category[[category_name_german]:[abbreviation_category_budo]],3,FALSE),"")</f>
        <v/>
      </c>
      <c r="CB2891" s="48" t="str">
        <f>IFERROR(VLOOKUP(CA2891,category[[category_name_german]:[abbreviation_category_budo]],3,FALSE),"")</f>
        <v/>
      </c>
      <c r="CE2891" s="48" t="str">
        <f>IFERROR(VLOOKUP(CD2891,category[[category_name_german]:[abbreviation_category_budo]],3,FALSE),"")</f>
        <v/>
      </c>
      <c r="CH2891" s="48" t="str">
        <f>IFERROR(VLOOKUP(CG2891,category[[category_name_german]:[abbreviation_category_budo]],3,FALSE),"")</f>
        <v/>
      </c>
      <c r="CK2891" s="48" t="str">
        <f>IFERROR(VLOOKUP(CJ2891,category[[category_name_german]:[abbreviation_category_budo]],3,FALSE),"")</f>
        <v/>
      </c>
      <c r="CM2891" s="49" t="str">
        <f t="shared" si="412"/>
        <v/>
      </c>
      <c r="CO2891" s="63" t="str">
        <f t="shared" si="413"/>
        <v/>
      </c>
    </row>
    <row r="2892" spans="4:93" x14ac:dyDescent="0.25">
      <c r="D2892" s="48" t="str">
        <f>IFERROR(VLOOKUP(C2892,category[[category_name_german]:[abbreviation_category_budo]],3,FALSE),"")</f>
        <v/>
      </c>
      <c r="G2892" s="48" t="str">
        <f>IFERROR(VLOOKUP(F2892,category[[category_name_german]:[abbreviation_category_budo]],3,FALSE),"")</f>
        <v/>
      </c>
      <c r="J2892" s="48" t="str">
        <f>IFERROR(VLOOKUP(I2892,category[[category_name_german]:[abbreviation_category_budo]],3,FALSE),"")</f>
        <v/>
      </c>
      <c r="M2892" s="48" t="str">
        <f>IFERROR(VLOOKUP(L2892,category[[category_name_german]:[abbreviation_category_budo]],3,FALSE),"")</f>
        <v/>
      </c>
      <c r="P2892" s="48" t="str">
        <f>IFERROR(VLOOKUP(O2892,category[[category_name_german]:[abbreviation_category_budo]],3,FALSE),"")</f>
        <v/>
      </c>
      <c r="R2892" s="49" t="str">
        <f t="shared" si="405"/>
        <v/>
      </c>
      <c r="U2892" s="48" t="str">
        <f>IFERROR(VLOOKUP(T2892,abbreviation[[description_german]:[abbreviation_budo]],3,FALSE),"")</f>
        <v/>
      </c>
      <c r="X2892" s="51" t="str">
        <f>IFERROR(VLOOKUP(W2892,abbreviation[[description_german]:[abbreviation_budo]],3,FALSE),"")</f>
        <v/>
      </c>
      <c r="Y2892" s="33"/>
      <c r="AA2892" s="49" t="str">
        <f t="shared" si="406"/>
        <v/>
      </c>
      <c r="AD2892" s="48" t="str">
        <f>IFERROR(VLOOKUP(AC2892,abbreviation[[description_german]:[abbreviation_budo]],3,FALSE),"")</f>
        <v/>
      </c>
      <c r="AG2892" s="54" t="str">
        <f>IFERROR(VLOOKUP(AF2892,abbreviation[[description_german]:[abbreviation_budo]],3,FALSE),"")</f>
        <v/>
      </c>
      <c r="AJ2892" s="49" t="str">
        <f t="shared" si="407"/>
        <v>_</v>
      </c>
      <c r="AM2892" s="48" t="str">
        <f>IFERROR(VLOOKUP(AL2892,abbreviation[[description_german]:[abbreviation_budo]],3,FALSE),"")</f>
        <v/>
      </c>
      <c r="AP2892" s="54" t="str">
        <f>IFERROR(VLOOKUP(AO2892,abbreviation[[description_german]:[abbreviation_budo]],3,FALSE),"")</f>
        <v/>
      </c>
      <c r="AS2892" s="49" t="str">
        <f t="shared" si="408"/>
        <v>_</v>
      </c>
      <c r="AV2892" s="53" t="str">
        <f>IFERROR(VLOOKUP(AU2892,abbreviation[[description_german]:[abbreviation_budo]],3,FALSE),"")</f>
        <v/>
      </c>
      <c r="AY2892" s="51" t="str">
        <f>IFERROR(VLOOKUP(AX2892,abbreviation[[description_german]:[abbreviation_budo]],3,FALSE),"")</f>
        <v/>
      </c>
      <c r="BB2892" s="51" t="str">
        <f>IFERROR(VLOOKUP(BA2892,abbreviation[[description_german]:[abbreviation_budo]],3,FALSE),"")</f>
        <v/>
      </c>
      <c r="BE2892" s="51" t="str">
        <f>IFERROR(VLOOKUP(BD2892,abbreviation[[description_german]:[abbreviation_budo]],3,FALSE),"")</f>
        <v/>
      </c>
      <c r="BG2892" s="38"/>
      <c r="BH2892" s="49" t="str">
        <f t="shared" si="409"/>
        <v>_</v>
      </c>
      <c r="BK2892" s="53" t="str">
        <f>IFERROR(VLOOKUP(BJ2892,abbreviation[[description_german]:[abbreviation_budo]],3,FALSE),"")</f>
        <v/>
      </c>
      <c r="BN2892" s="51" t="str">
        <f>IFERROR(VLOOKUP(BM2892,abbreviation[[description_german]:[abbreviation_budo]],3,FALSE),"")</f>
        <v/>
      </c>
      <c r="BO2892" s="31"/>
      <c r="BQ2892" s="51" t="str">
        <f>IFERROR(VLOOKUP(BP2892,abbreviation[[description_german]:[abbreviation_budo]],3,FALSE),"")</f>
        <v/>
      </c>
      <c r="BR2892" s="57" t="str">
        <f t="shared" si="410"/>
        <v>_</v>
      </c>
      <c r="BU2892" s="53" t="str">
        <f>IFERROR(VLOOKUP(BT2892,abbreviation[[description_german]:[abbreviation_budo]],3,FALSE),"")</f>
        <v/>
      </c>
      <c r="BV2892" s="60" t="str">
        <f t="shared" si="411"/>
        <v>_</v>
      </c>
      <c r="BY2892" s="48" t="str">
        <f>IFERROR(VLOOKUP(BX2892,category[[category_name_german]:[abbreviation_category_budo]],3,FALSE),"")</f>
        <v/>
      </c>
      <c r="CB2892" s="48" t="str">
        <f>IFERROR(VLOOKUP(CA2892,category[[category_name_german]:[abbreviation_category_budo]],3,FALSE),"")</f>
        <v/>
      </c>
      <c r="CE2892" s="48" t="str">
        <f>IFERROR(VLOOKUP(CD2892,category[[category_name_german]:[abbreviation_category_budo]],3,FALSE),"")</f>
        <v/>
      </c>
      <c r="CH2892" s="48" t="str">
        <f>IFERROR(VLOOKUP(CG2892,category[[category_name_german]:[abbreviation_category_budo]],3,FALSE),"")</f>
        <v/>
      </c>
      <c r="CK2892" s="48" t="str">
        <f>IFERROR(VLOOKUP(CJ2892,category[[category_name_german]:[abbreviation_category_budo]],3,FALSE),"")</f>
        <v/>
      </c>
      <c r="CM2892" s="49" t="str">
        <f t="shared" si="412"/>
        <v/>
      </c>
      <c r="CO2892" s="63" t="str">
        <f t="shared" si="413"/>
        <v/>
      </c>
    </row>
    <row r="2893" spans="4:93" x14ac:dyDescent="0.25">
      <c r="D2893" s="48" t="str">
        <f>IFERROR(VLOOKUP(C2893,category[[category_name_german]:[abbreviation_category_budo]],3,FALSE),"")</f>
        <v/>
      </c>
      <c r="G2893" s="48" t="str">
        <f>IFERROR(VLOOKUP(F2893,category[[category_name_german]:[abbreviation_category_budo]],3,FALSE),"")</f>
        <v/>
      </c>
      <c r="J2893" s="48" t="str">
        <f>IFERROR(VLOOKUP(I2893,category[[category_name_german]:[abbreviation_category_budo]],3,FALSE),"")</f>
        <v/>
      </c>
      <c r="M2893" s="48" t="str">
        <f>IFERROR(VLOOKUP(L2893,category[[category_name_german]:[abbreviation_category_budo]],3,FALSE),"")</f>
        <v/>
      </c>
      <c r="P2893" s="48" t="str">
        <f>IFERROR(VLOOKUP(O2893,category[[category_name_german]:[abbreviation_category_budo]],3,FALSE),"")</f>
        <v/>
      </c>
      <c r="R2893" s="49" t="str">
        <f t="shared" si="405"/>
        <v/>
      </c>
      <c r="U2893" s="48" t="str">
        <f>IFERROR(VLOOKUP(T2893,abbreviation[[description_german]:[abbreviation_budo]],3,FALSE),"")</f>
        <v/>
      </c>
      <c r="X2893" s="51" t="str">
        <f>IFERROR(VLOOKUP(W2893,abbreviation[[description_german]:[abbreviation_budo]],3,FALSE),"")</f>
        <v/>
      </c>
      <c r="Y2893" s="33"/>
      <c r="AA2893" s="49" t="str">
        <f t="shared" si="406"/>
        <v/>
      </c>
      <c r="AD2893" s="48" t="str">
        <f>IFERROR(VLOOKUP(AC2893,abbreviation[[description_german]:[abbreviation_budo]],3,FALSE),"")</f>
        <v/>
      </c>
      <c r="AG2893" s="54" t="str">
        <f>IFERROR(VLOOKUP(AF2893,abbreviation[[description_german]:[abbreviation_budo]],3,FALSE),"")</f>
        <v/>
      </c>
      <c r="AJ2893" s="49" t="str">
        <f t="shared" si="407"/>
        <v>_</v>
      </c>
      <c r="AM2893" s="48" t="str">
        <f>IFERROR(VLOOKUP(AL2893,abbreviation[[description_german]:[abbreviation_budo]],3,FALSE),"")</f>
        <v/>
      </c>
      <c r="AP2893" s="54" t="str">
        <f>IFERROR(VLOOKUP(AO2893,abbreviation[[description_german]:[abbreviation_budo]],3,FALSE),"")</f>
        <v/>
      </c>
      <c r="AS2893" s="49" t="str">
        <f t="shared" si="408"/>
        <v>_</v>
      </c>
      <c r="AV2893" s="53" t="str">
        <f>IFERROR(VLOOKUP(AU2893,abbreviation[[description_german]:[abbreviation_budo]],3,FALSE),"")</f>
        <v/>
      </c>
      <c r="AY2893" s="51" t="str">
        <f>IFERROR(VLOOKUP(AX2893,abbreviation[[description_german]:[abbreviation_budo]],3,FALSE),"")</f>
        <v/>
      </c>
      <c r="BB2893" s="51" t="str">
        <f>IFERROR(VLOOKUP(BA2893,abbreviation[[description_german]:[abbreviation_budo]],3,FALSE),"")</f>
        <v/>
      </c>
      <c r="BE2893" s="51" t="str">
        <f>IFERROR(VLOOKUP(BD2893,abbreviation[[description_german]:[abbreviation_budo]],3,FALSE),"")</f>
        <v/>
      </c>
      <c r="BG2893" s="38"/>
      <c r="BH2893" s="49" t="str">
        <f t="shared" si="409"/>
        <v>_</v>
      </c>
      <c r="BK2893" s="53" t="str">
        <f>IFERROR(VLOOKUP(BJ2893,abbreviation[[description_german]:[abbreviation_budo]],3,FALSE),"")</f>
        <v/>
      </c>
      <c r="BN2893" s="51" t="str">
        <f>IFERROR(VLOOKUP(BM2893,abbreviation[[description_german]:[abbreviation_budo]],3,FALSE),"")</f>
        <v/>
      </c>
      <c r="BO2893" s="31"/>
      <c r="BQ2893" s="51" t="str">
        <f>IFERROR(VLOOKUP(BP2893,abbreviation[[description_german]:[abbreviation_budo]],3,FALSE),"")</f>
        <v/>
      </c>
      <c r="BR2893" s="57" t="str">
        <f t="shared" si="410"/>
        <v>_</v>
      </c>
      <c r="BU2893" s="53" t="str">
        <f>IFERROR(VLOOKUP(BT2893,abbreviation[[description_german]:[abbreviation_budo]],3,FALSE),"")</f>
        <v/>
      </c>
      <c r="BV2893" s="60" t="str">
        <f t="shared" si="411"/>
        <v>_</v>
      </c>
      <c r="BY2893" s="48" t="str">
        <f>IFERROR(VLOOKUP(BX2893,category[[category_name_german]:[abbreviation_category_budo]],3,FALSE),"")</f>
        <v/>
      </c>
      <c r="CB2893" s="48" t="str">
        <f>IFERROR(VLOOKUP(CA2893,category[[category_name_german]:[abbreviation_category_budo]],3,FALSE),"")</f>
        <v/>
      </c>
      <c r="CE2893" s="48" t="str">
        <f>IFERROR(VLOOKUP(CD2893,category[[category_name_german]:[abbreviation_category_budo]],3,FALSE),"")</f>
        <v/>
      </c>
      <c r="CH2893" s="48" t="str">
        <f>IFERROR(VLOOKUP(CG2893,category[[category_name_german]:[abbreviation_category_budo]],3,FALSE),"")</f>
        <v/>
      </c>
      <c r="CK2893" s="48" t="str">
        <f>IFERROR(VLOOKUP(CJ2893,category[[category_name_german]:[abbreviation_category_budo]],3,FALSE),"")</f>
        <v/>
      </c>
      <c r="CM2893" s="49" t="str">
        <f t="shared" si="412"/>
        <v/>
      </c>
      <c r="CO2893" s="63" t="str">
        <f t="shared" si="413"/>
        <v/>
      </c>
    </row>
    <row r="2894" spans="4:93" x14ac:dyDescent="0.25">
      <c r="D2894" s="48" t="str">
        <f>IFERROR(VLOOKUP(C2894,category[[category_name_german]:[abbreviation_category_budo]],3,FALSE),"")</f>
        <v/>
      </c>
      <c r="G2894" s="48" t="str">
        <f>IFERROR(VLOOKUP(F2894,category[[category_name_german]:[abbreviation_category_budo]],3,FALSE),"")</f>
        <v/>
      </c>
      <c r="J2894" s="48" t="str">
        <f>IFERROR(VLOOKUP(I2894,category[[category_name_german]:[abbreviation_category_budo]],3,FALSE),"")</f>
        <v/>
      </c>
      <c r="M2894" s="48" t="str">
        <f>IFERROR(VLOOKUP(L2894,category[[category_name_german]:[abbreviation_category_budo]],3,FALSE),"")</f>
        <v/>
      </c>
      <c r="P2894" s="48" t="str">
        <f>IFERROR(VLOOKUP(O2894,category[[category_name_german]:[abbreviation_category_budo]],3,FALSE),"")</f>
        <v/>
      </c>
      <c r="R2894" s="49" t="str">
        <f t="shared" si="405"/>
        <v/>
      </c>
      <c r="U2894" s="48" t="str">
        <f>IFERROR(VLOOKUP(T2894,abbreviation[[description_german]:[abbreviation_budo]],3,FALSE),"")</f>
        <v/>
      </c>
      <c r="X2894" s="51" t="str">
        <f>IFERROR(VLOOKUP(W2894,abbreviation[[description_german]:[abbreviation_budo]],3,FALSE),"")</f>
        <v/>
      </c>
      <c r="Y2894" s="33"/>
      <c r="AA2894" s="49" t="str">
        <f t="shared" si="406"/>
        <v/>
      </c>
      <c r="AD2894" s="48" t="str">
        <f>IFERROR(VLOOKUP(AC2894,abbreviation[[description_german]:[abbreviation_budo]],3,FALSE),"")</f>
        <v/>
      </c>
      <c r="AG2894" s="54" t="str">
        <f>IFERROR(VLOOKUP(AF2894,abbreviation[[description_german]:[abbreviation_budo]],3,FALSE),"")</f>
        <v/>
      </c>
      <c r="AJ2894" s="49" t="str">
        <f t="shared" si="407"/>
        <v>_</v>
      </c>
      <c r="AM2894" s="48" t="str">
        <f>IFERROR(VLOOKUP(AL2894,abbreviation[[description_german]:[abbreviation_budo]],3,FALSE),"")</f>
        <v/>
      </c>
      <c r="AP2894" s="54" t="str">
        <f>IFERROR(VLOOKUP(AO2894,abbreviation[[description_german]:[abbreviation_budo]],3,FALSE),"")</f>
        <v/>
      </c>
      <c r="AS2894" s="49" t="str">
        <f t="shared" si="408"/>
        <v>_</v>
      </c>
      <c r="AV2894" s="53" t="str">
        <f>IFERROR(VLOOKUP(AU2894,abbreviation[[description_german]:[abbreviation_budo]],3,FALSE),"")</f>
        <v/>
      </c>
      <c r="AY2894" s="51" t="str">
        <f>IFERROR(VLOOKUP(AX2894,abbreviation[[description_german]:[abbreviation_budo]],3,FALSE),"")</f>
        <v/>
      </c>
      <c r="BB2894" s="51" t="str">
        <f>IFERROR(VLOOKUP(BA2894,abbreviation[[description_german]:[abbreviation_budo]],3,FALSE),"")</f>
        <v/>
      </c>
      <c r="BE2894" s="51" t="str">
        <f>IFERROR(VLOOKUP(BD2894,abbreviation[[description_german]:[abbreviation_budo]],3,FALSE),"")</f>
        <v/>
      </c>
      <c r="BG2894" s="38"/>
      <c r="BH2894" s="49" t="str">
        <f t="shared" si="409"/>
        <v>_</v>
      </c>
      <c r="BK2894" s="53" t="str">
        <f>IFERROR(VLOOKUP(BJ2894,abbreviation[[description_german]:[abbreviation_budo]],3,FALSE),"")</f>
        <v/>
      </c>
      <c r="BN2894" s="51" t="str">
        <f>IFERROR(VLOOKUP(BM2894,abbreviation[[description_german]:[abbreviation_budo]],3,FALSE),"")</f>
        <v/>
      </c>
      <c r="BO2894" s="31"/>
      <c r="BQ2894" s="51" t="str">
        <f>IFERROR(VLOOKUP(BP2894,abbreviation[[description_german]:[abbreviation_budo]],3,FALSE),"")</f>
        <v/>
      </c>
      <c r="BR2894" s="57" t="str">
        <f t="shared" si="410"/>
        <v>_</v>
      </c>
      <c r="BU2894" s="53" t="str">
        <f>IFERROR(VLOOKUP(BT2894,abbreviation[[description_german]:[abbreviation_budo]],3,FALSE),"")</f>
        <v/>
      </c>
      <c r="BV2894" s="60" t="str">
        <f t="shared" si="411"/>
        <v>_</v>
      </c>
      <c r="BY2894" s="48" t="str">
        <f>IFERROR(VLOOKUP(BX2894,category[[category_name_german]:[abbreviation_category_budo]],3,FALSE),"")</f>
        <v/>
      </c>
      <c r="CB2894" s="48" t="str">
        <f>IFERROR(VLOOKUP(CA2894,category[[category_name_german]:[abbreviation_category_budo]],3,FALSE),"")</f>
        <v/>
      </c>
      <c r="CE2894" s="48" t="str">
        <f>IFERROR(VLOOKUP(CD2894,category[[category_name_german]:[abbreviation_category_budo]],3,FALSE),"")</f>
        <v/>
      </c>
      <c r="CH2894" s="48" t="str">
        <f>IFERROR(VLOOKUP(CG2894,category[[category_name_german]:[abbreviation_category_budo]],3,FALSE),"")</f>
        <v/>
      </c>
      <c r="CK2894" s="48" t="str">
        <f>IFERROR(VLOOKUP(CJ2894,category[[category_name_german]:[abbreviation_category_budo]],3,FALSE),"")</f>
        <v/>
      </c>
      <c r="CM2894" s="49" t="str">
        <f t="shared" si="412"/>
        <v/>
      </c>
      <c r="CO2894" s="63" t="str">
        <f t="shared" si="413"/>
        <v/>
      </c>
    </row>
    <row r="2895" spans="4:93" x14ac:dyDescent="0.25">
      <c r="D2895" s="48" t="str">
        <f>IFERROR(VLOOKUP(C2895,category[[category_name_german]:[abbreviation_category_budo]],3,FALSE),"")</f>
        <v/>
      </c>
      <c r="G2895" s="48" t="str">
        <f>IFERROR(VLOOKUP(F2895,category[[category_name_german]:[abbreviation_category_budo]],3,FALSE),"")</f>
        <v/>
      </c>
      <c r="J2895" s="48" t="str">
        <f>IFERROR(VLOOKUP(I2895,category[[category_name_german]:[abbreviation_category_budo]],3,FALSE),"")</f>
        <v/>
      </c>
      <c r="M2895" s="48" t="str">
        <f>IFERROR(VLOOKUP(L2895,category[[category_name_german]:[abbreviation_category_budo]],3,FALSE),"")</f>
        <v/>
      </c>
      <c r="P2895" s="48" t="str">
        <f>IFERROR(VLOOKUP(O2895,category[[category_name_german]:[abbreviation_category_budo]],3,FALSE),"")</f>
        <v/>
      </c>
      <c r="R2895" s="49" t="str">
        <f t="shared" si="405"/>
        <v/>
      </c>
      <c r="U2895" s="48" t="str">
        <f>IFERROR(VLOOKUP(T2895,abbreviation[[description_german]:[abbreviation_budo]],3,FALSE),"")</f>
        <v/>
      </c>
      <c r="X2895" s="51" t="str">
        <f>IFERROR(VLOOKUP(W2895,abbreviation[[description_german]:[abbreviation_budo]],3,FALSE),"")</f>
        <v/>
      </c>
      <c r="Y2895" s="33"/>
      <c r="AA2895" s="49" t="str">
        <f t="shared" si="406"/>
        <v/>
      </c>
      <c r="AD2895" s="48" t="str">
        <f>IFERROR(VLOOKUP(AC2895,abbreviation[[description_german]:[abbreviation_budo]],3,FALSE),"")</f>
        <v/>
      </c>
      <c r="AG2895" s="54" t="str">
        <f>IFERROR(VLOOKUP(AF2895,abbreviation[[description_german]:[abbreviation_budo]],3,FALSE),"")</f>
        <v/>
      </c>
      <c r="AJ2895" s="49" t="str">
        <f t="shared" si="407"/>
        <v>_</v>
      </c>
      <c r="AM2895" s="48" t="str">
        <f>IFERROR(VLOOKUP(AL2895,abbreviation[[description_german]:[abbreviation_budo]],3,FALSE),"")</f>
        <v/>
      </c>
      <c r="AP2895" s="54" t="str">
        <f>IFERROR(VLOOKUP(AO2895,abbreviation[[description_german]:[abbreviation_budo]],3,FALSE),"")</f>
        <v/>
      </c>
      <c r="AS2895" s="49" t="str">
        <f t="shared" si="408"/>
        <v>_</v>
      </c>
      <c r="AV2895" s="53" t="str">
        <f>IFERROR(VLOOKUP(AU2895,abbreviation[[description_german]:[abbreviation_budo]],3,FALSE),"")</f>
        <v/>
      </c>
      <c r="AY2895" s="51" t="str">
        <f>IFERROR(VLOOKUP(AX2895,abbreviation[[description_german]:[abbreviation_budo]],3,FALSE),"")</f>
        <v/>
      </c>
      <c r="BB2895" s="51" t="str">
        <f>IFERROR(VLOOKUP(BA2895,abbreviation[[description_german]:[abbreviation_budo]],3,FALSE),"")</f>
        <v/>
      </c>
      <c r="BE2895" s="51" t="str">
        <f>IFERROR(VLOOKUP(BD2895,abbreviation[[description_german]:[abbreviation_budo]],3,FALSE),"")</f>
        <v/>
      </c>
      <c r="BG2895" s="38"/>
      <c r="BH2895" s="49" t="str">
        <f t="shared" si="409"/>
        <v>_</v>
      </c>
      <c r="BK2895" s="53" t="str">
        <f>IFERROR(VLOOKUP(BJ2895,abbreviation[[description_german]:[abbreviation_budo]],3,FALSE),"")</f>
        <v/>
      </c>
      <c r="BN2895" s="51" t="str">
        <f>IFERROR(VLOOKUP(BM2895,abbreviation[[description_german]:[abbreviation_budo]],3,FALSE),"")</f>
        <v/>
      </c>
      <c r="BO2895" s="31"/>
      <c r="BQ2895" s="51" t="str">
        <f>IFERROR(VLOOKUP(BP2895,abbreviation[[description_german]:[abbreviation_budo]],3,FALSE),"")</f>
        <v/>
      </c>
      <c r="BR2895" s="57" t="str">
        <f t="shared" si="410"/>
        <v>_</v>
      </c>
      <c r="BU2895" s="53" t="str">
        <f>IFERROR(VLOOKUP(BT2895,abbreviation[[description_german]:[abbreviation_budo]],3,FALSE),"")</f>
        <v/>
      </c>
      <c r="BV2895" s="60" t="str">
        <f t="shared" si="411"/>
        <v>_</v>
      </c>
      <c r="BY2895" s="48" t="str">
        <f>IFERROR(VLOOKUP(BX2895,category[[category_name_german]:[abbreviation_category_budo]],3,FALSE),"")</f>
        <v/>
      </c>
      <c r="CB2895" s="48" t="str">
        <f>IFERROR(VLOOKUP(CA2895,category[[category_name_german]:[abbreviation_category_budo]],3,FALSE),"")</f>
        <v/>
      </c>
      <c r="CE2895" s="48" t="str">
        <f>IFERROR(VLOOKUP(CD2895,category[[category_name_german]:[abbreviation_category_budo]],3,FALSE),"")</f>
        <v/>
      </c>
      <c r="CH2895" s="48" t="str">
        <f>IFERROR(VLOOKUP(CG2895,category[[category_name_german]:[abbreviation_category_budo]],3,FALSE),"")</f>
        <v/>
      </c>
      <c r="CK2895" s="48" t="str">
        <f>IFERROR(VLOOKUP(CJ2895,category[[category_name_german]:[abbreviation_category_budo]],3,FALSE),"")</f>
        <v/>
      </c>
      <c r="CM2895" s="49" t="str">
        <f t="shared" si="412"/>
        <v/>
      </c>
      <c r="CO2895" s="63" t="str">
        <f t="shared" si="413"/>
        <v/>
      </c>
    </row>
    <row r="2896" spans="4:93" x14ac:dyDescent="0.25">
      <c r="D2896" s="48" t="str">
        <f>IFERROR(VLOOKUP(C2896,category[[category_name_german]:[abbreviation_category_budo]],3,FALSE),"")</f>
        <v/>
      </c>
      <c r="G2896" s="48" t="str">
        <f>IFERROR(VLOOKUP(F2896,category[[category_name_german]:[abbreviation_category_budo]],3,FALSE),"")</f>
        <v/>
      </c>
      <c r="J2896" s="48" t="str">
        <f>IFERROR(VLOOKUP(I2896,category[[category_name_german]:[abbreviation_category_budo]],3,FALSE),"")</f>
        <v/>
      </c>
      <c r="M2896" s="48" t="str">
        <f>IFERROR(VLOOKUP(L2896,category[[category_name_german]:[abbreviation_category_budo]],3,FALSE),"")</f>
        <v/>
      </c>
      <c r="P2896" s="48" t="str">
        <f>IFERROR(VLOOKUP(O2896,category[[category_name_german]:[abbreviation_category_budo]],3,FALSE),"")</f>
        <v/>
      </c>
      <c r="R2896" s="49" t="str">
        <f t="shared" si="405"/>
        <v/>
      </c>
      <c r="U2896" s="48" t="str">
        <f>IFERROR(VLOOKUP(T2896,abbreviation[[description_german]:[abbreviation_budo]],3,FALSE),"")</f>
        <v/>
      </c>
      <c r="X2896" s="51" t="str">
        <f>IFERROR(VLOOKUP(W2896,abbreviation[[description_german]:[abbreviation_budo]],3,FALSE),"")</f>
        <v/>
      </c>
      <c r="Y2896" s="33"/>
      <c r="AA2896" s="49" t="str">
        <f t="shared" si="406"/>
        <v/>
      </c>
      <c r="AD2896" s="48" t="str">
        <f>IFERROR(VLOOKUP(AC2896,abbreviation[[description_german]:[abbreviation_budo]],3,FALSE),"")</f>
        <v/>
      </c>
      <c r="AG2896" s="54" t="str">
        <f>IFERROR(VLOOKUP(AF2896,abbreviation[[description_german]:[abbreviation_budo]],3,FALSE),"")</f>
        <v/>
      </c>
      <c r="AJ2896" s="49" t="str">
        <f t="shared" si="407"/>
        <v>_</v>
      </c>
      <c r="AM2896" s="48" t="str">
        <f>IFERROR(VLOOKUP(AL2896,abbreviation[[description_german]:[abbreviation_budo]],3,FALSE),"")</f>
        <v/>
      </c>
      <c r="AP2896" s="54" t="str">
        <f>IFERROR(VLOOKUP(AO2896,abbreviation[[description_german]:[abbreviation_budo]],3,FALSE),"")</f>
        <v/>
      </c>
      <c r="AS2896" s="49" t="str">
        <f t="shared" si="408"/>
        <v>_</v>
      </c>
      <c r="AV2896" s="53" t="str">
        <f>IFERROR(VLOOKUP(AU2896,abbreviation[[description_german]:[abbreviation_budo]],3,FALSE),"")</f>
        <v/>
      </c>
      <c r="AY2896" s="51" t="str">
        <f>IFERROR(VLOOKUP(AX2896,abbreviation[[description_german]:[abbreviation_budo]],3,FALSE),"")</f>
        <v/>
      </c>
      <c r="BB2896" s="51" t="str">
        <f>IFERROR(VLOOKUP(BA2896,abbreviation[[description_german]:[abbreviation_budo]],3,FALSE),"")</f>
        <v/>
      </c>
      <c r="BE2896" s="51" t="str">
        <f>IFERROR(VLOOKUP(BD2896,abbreviation[[description_german]:[abbreviation_budo]],3,FALSE),"")</f>
        <v/>
      </c>
      <c r="BG2896" s="38"/>
      <c r="BH2896" s="49" t="str">
        <f t="shared" si="409"/>
        <v>_</v>
      </c>
      <c r="BK2896" s="53" t="str">
        <f>IFERROR(VLOOKUP(BJ2896,abbreviation[[description_german]:[abbreviation_budo]],3,FALSE),"")</f>
        <v/>
      </c>
      <c r="BN2896" s="51" t="str">
        <f>IFERROR(VLOOKUP(BM2896,abbreviation[[description_german]:[abbreviation_budo]],3,FALSE),"")</f>
        <v/>
      </c>
      <c r="BO2896" s="31"/>
      <c r="BQ2896" s="51" t="str">
        <f>IFERROR(VLOOKUP(BP2896,abbreviation[[description_german]:[abbreviation_budo]],3,FALSE),"")</f>
        <v/>
      </c>
      <c r="BR2896" s="57" t="str">
        <f t="shared" si="410"/>
        <v>_</v>
      </c>
      <c r="BU2896" s="53" t="str">
        <f>IFERROR(VLOOKUP(BT2896,abbreviation[[description_german]:[abbreviation_budo]],3,FALSE),"")</f>
        <v/>
      </c>
      <c r="BV2896" s="60" t="str">
        <f t="shared" si="411"/>
        <v>_</v>
      </c>
      <c r="BY2896" s="48" t="str">
        <f>IFERROR(VLOOKUP(BX2896,category[[category_name_german]:[abbreviation_category_budo]],3,FALSE),"")</f>
        <v/>
      </c>
      <c r="CB2896" s="48" t="str">
        <f>IFERROR(VLOOKUP(CA2896,category[[category_name_german]:[abbreviation_category_budo]],3,FALSE),"")</f>
        <v/>
      </c>
      <c r="CE2896" s="48" t="str">
        <f>IFERROR(VLOOKUP(CD2896,category[[category_name_german]:[abbreviation_category_budo]],3,FALSE),"")</f>
        <v/>
      </c>
      <c r="CH2896" s="48" t="str">
        <f>IFERROR(VLOOKUP(CG2896,category[[category_name_german]:[abbreviation_category_budo]],3,FALSE),"")</f>
        <v/>
      </c>
      <c r="CK2896" s="48" t="str">
        <f>IFERROR(VLOOKUP(CJ2896,category[[category_name_german]:[abbreviation_category_budo]],3,FALSE),"")</f>
        <v/>
      </c>
      <c r="CM2896" s="49" t="str">
        <f t="shared" si="412"/>
        <v/>
      </c>
      <c r="CO2896" s="63" t="str">
        <f t="shared" si="413"/>
        <v/>
      </c>
    </row>
    <row r="2897" spans="4:93" x14ac:dyDescent="0.25">
      <c r="D2897" s="48" t="str">
        <f>IFERROR(VLOOKUP(C2897,category[[category_name_german]:[abbreviation_category_budo]],3,FALSE),"")</f>
        <v/>
      </c>
      <c r="G2897" s="48" t="str">
        <f>IFERROR(VLOOKUP(F2897,category[[category_name_german]:[abbreviation_category_budo]],3,FALSE),"")</f>
        <v/>
      </c>
      <c r="J2897" s="48" t="str">
        <f>IFERROR(VLOOKUP(I2897,category[[category_name_german]:[abbreviation_category_budo]],3,FALSE),"")</f>
        <v/>
      </c>
      <c r="M2897" s="48" t="str">
        <f>IFERROR(VLOOKUP(L2897,category[[category_name_german]:[abbreviation_category_budo]],3,FALSE),"")</f>
        <v/>
      </c>
      <c r="P2897" s="48" t="str">
        <f>IFERROR(VLOOKUP(O2897,category[[category_name_german]:[abbreviation_category_budo]],3,FALSE),"")</f>
        <v/>
      </c>
      <c r="R2897" s="49" t="str">
        <f t="shared" si="405"/>
        <v/>
      </c>
      <c r="U2897" s="48" t="str">
        <f>IFERROR(VLOOKUP(T2897,abbreviation[[description_german]:[abbreviation_budo]],3,FALSE),"")</f>
        <v/>
      </c>
      <c r="X2897" s="51" t="str">
        <f>IFERROR(VLOOKUP(W2897,abbreviation[[description_german]:[abbreviation_budo]],3,FALSE),"")</f>
        <v/>
      </c>
      <c r="Y2897" s="33"/>
      <c r="AA2897" s="49" t="str">
        <f t="shared" si="406"/>
        <v/>
      </c>
      <c r="AD2897" s="48" t="str">
        <f>IFERROR(VLOOKUP(AC2897,abbreviation[[description_german]:[abbreviation_budo]],3,FALSE),"")</f>
        <v/>
      </c>
      <c r="AG2897" s="54" t="str">
        <f>IFERROR(VLOOKUP(AF2897,abbreviation[[description_german]:[abbreviation_budo]],3,FALSE),"")</f>
        <v/>
      </c>
      <c r="AJ2897" s="49" t="str">
        <f t="shared" si="407"/>
        <v>_</v>
      </c>
      <c r="AM2897" s="48" t="str">
        <f>IFERROR(VLOOKUP(AL2897,abbreviation[[description_german]:[abbreviation_budo]],3,FALSE),"")</f>
        <v/>
      </c>
      <c r="AP2897" s="54" t="str">
        <f>IFERROR(VLOOKUP(AO2897,abbreviation[[description_german]:[abbreviation_budo]],3,FALSE),"")</f>
        <v/>
      </c>
      <c r="AS2897" s="49" t="str">
        <f t="shared" si="408"/>
        <v>_</v>
      </c>
      <c r="AV2897" s="53" t="str">
        <f>IFERROR(VLOOKUP(AU2897,abbreviation[[description_german]:[abbreviation_budo]],3,FALSE),"")</f>
        <v/>
      </c>
      <c r="AY2897" s="51" t="str">
        <f>IFERROR(VLOOKUP(AX2897,abbreviation[[description_german]:[abbreviation_budo]],3,FALSE),"")</f>
        <v/>
      </c>
      <c r="BB2897" s="51" t="str">
        <f>IFERROR(VLOOKUP(BA2897,abbreviation[[description_german]:[abbreviation_budo]],3,FALSE),"")</f>
        <v/>
      </c>
      <c r="BE2897" s="51" t="str">
        <f>IFERROR(VLOOKUP(BD2897,abbreviation[[description_german]:[abbreviation_budo]],3,FALSE),"")</f>
        <v/>
      </c>
      <c r="BG2897" s="38"/>
      <c r="BH2897" s="49" t="str">
        <f t="shared" si="409"/>
        <v>_</v>
      </c>
      <c r="BK2897" s="53" t="str">
        <f>IFERROR(VLOOKUP(BJ2897,abbreviation[[description_german]:[abbreviation_budo]],3,FALSE),"")</f>
        <v/>
      </c>
      <c r="BN2897" s="51" t="str">
        <f>IFERROR(VLOOKUP(BM2897,abbreviation[[description_german]:[abbreviation_budo]],3,FALSE),"")</f>
        <v/>
      </c>
      <c r="BO2897" s="31"/>
      <c r="BQ2897" s="51" t="str">
        <f>IFERROR(VLOOKUP(BP2897,abbreviation[[description_german]:[abbreviation_budo]],3,FALSE),"")</f>
        <v/>
      </c>
      <c r="BR2897" s="57" t="str">
        <f t="shared" si="410"/>
        <v>_</v>
      </c>
      <c r="BU2897" s="53" t="str">
        <f>IFERROR(VLOOKUP(BT2897,abbreviation[[description_german]:[abbreviation_budo]],3,FALSE),"")</f>
        <v/>
      </c>
      <c r="BV2897" s="60" t="str">
        <f t="shared" si="411"/>
        <v>_</v>
      </c>
      <c r="BY2897" s="48" t="str">
        <f>IFERROR(VLOOKUP(BX2897,category[[category_name_german]:[abbreviation_category_budo]],3,FALSE),"")</f>
        <v/>
      </c>
      <c r="CB2897" s="48" t="str">
        <f>IFERROR(VLOOKUP(CA2897,category[[category_name_german]:[abbreviation_category_budo]],3,FALSE),"")</f>
        <v/>
      </c>
      <c r="CE2897" s="48" t="str">
        <f>IFERROR(VLOOKUP(CD2897,category[[category_name_german]:[abbreviation_category_budo]],3,FALSE),"")</f>
        <v/>
      </c>
      <c r="CH2897" s="48" t="str">
        <f>IFERROR(VLOOKUP(CG2897,category[[category_name_german]:[abbreviation_category_budo]],3,FALSE),"")</f>
        <v/>
      </c>
      <c r="CK2897" s="48" t="str">
        <f>IFERROR(VLOOKUP(CJ2897,category[[category_name_german]:[abbreviation_category_budo]],3,FALSE),"")</f>
        <v/>
      </c>
      <c r="CM2897" s="49" t="str">
        <f t="shared" si="412"/>
        <v/>
      </c>
      <c r="CO2897" s="63" t="str">
        <f t="shared" si="413"/>
        <v/>
      </c>
    </row>
    <row r="2898" spans="4:93" x14ac:dyDescent="0.25">
      <c r="D2898" s="48" t="str">
        <f>IFERROR(VLOOKUP(C2898,category[[category_name_german]:[abbreviation_category_budo]],3,FALSE),"")</f>
        <v/>
      </c>
      <c r="G2898" s="48" t="str">
        <f>IFERROR(VLOOKUP(F2898,category[[category_name_german]:[abbreviation_category_budo]],3,FALSE),"")</f>
        <v/>
      </c>
      <c r="J2898" s="48" t="str">
        <f>IFERROR(VLOOKUP(I2898,category[[category_name_german]:[abbreviation_category_budo]],3,FALSE),"")</f>
        <v/>
      </c>
      <c r="M2898" s="48" t="str">
        <f>IFERROR(VLOOKUP(L2898,category[[category_name_german]:[abbreviation_category_budo]],3,FALSE),"")</f>
        <v/>
      </c>
      <c r="P2898" s="48" t="str">
        <f>IFERROR(VLOOKUP(O2898,category[[category_name_german]:[abbreviation_category_budo]],3,FALSE),"")</f>
        <v/>
      </c>
      <c r="R2898" s="49" t="str">
        <f t="shared" si="405"/>
        <v/>
      </c>
      <c r="U2898" s="48" t="str">
        <f>IFERROR(VLOOKUP(T2898,abbreviation[[description_german]:[abbreviation_budo]],3,FALSE),"")</f>
        <v/>
      </c>
      <c r="X2898" s="51" t="str">
        <f>IFERROR(VLOOKUP(W2898,abbreviation[[description_german]:[abbreviation_budo]],3,FALSE),"")</f>
        <v/>
      </c>
      <c r="Y2898" s="33"/>
      <c r="AA2898" s="49" t="str">
        <f t="shared" si="406"/>
        <v/>
      </c>
      <c r="AD2898" s="48" t="str">
        <f>IFERROR(VLOOKUP(AC2898,abbreviation[[description_german]:[abbreviation_budo]],3,FALSE),"")</f>
        <v/>
      </c>
      <c r="AG2898" s="54" t="str">
        <f>IFERROR(VLOOKUP(AF2898,abbreviation[[description_german]:[abbreviation_budo]],3,FALSE),"")</f>
        <v/>
      </c>
      <c r="AJ2898" s="49" t="str">
        <f t="shared" si="407"/>
        <v>_</v>
      </c>
      <c r="AM2898" s="48" t="str">
        <f>IFERROR(VLOOKUP(AL2898,abbreviation[[description_german]:[abbreviation_budo]],3,FALSE),"")</f>
        <v/>
      </c>
      <c r="AP2898" s="54" t="str">
        <f>IFERROR(VLOOKUP(AO2898,abbreviation[[description_german]:[abbreviation_budo]],3,FALSE),"")</f>
        <v/>
      </c>
      <c r="AS2898" s="49" t="str">
        <f t="shared" si="408"/>
        <v>_</v>
      </c>
      <c r="AV2898" s="53" t="str">
        <f>IFERROR(VLOOKUP(AU2898,abbreviation[[description_german]:[abbreviation_budo]],3,FALSE),"")</f>
        <v/>
      </c>
      <c r="AY2898" s="51" t="str">
        <f>IFERROR(VLOOKUP(AX2898,abbreviation[[description_german]:[abbreviation_budo]],3,FALSE),"")</f>
        <v/>
      </c>
      <c r="BB2898" s="51" t="str">
        <f>IFERROR(VLOOKUP(BA2898,abbreviation[[description_german]:[abbreviation_budo]],3,FALSE),"")</f>
        <v/>
      </c>
      <c r="BE2898" s="51" t="str">
        <f>IFERROR(VLOOKUP(BD2898,abbreviation[[description_german]:[abbreviation_budo]],3,FALSE),"")</f>
        <v/>
      </c>
      <c r="BG2898" s="38"/>
      <c r="BH2898" s="49" t="str">
        <f t="shared" si="409"/>
        <v>_</v>
      </c>
      <c r="BK2898" s="53" t="str">
        <f>IFERROR(VLOOKUP(BJ2898,abbreviation[[description_german]:[abbreviation_budo]],3,FALSE),"")</f>
        <v/>
      </c>
      <c r="BN2898" s="51" t="str">
        <f>IFERROR(VLOOKUP(BM2898,abbreviation[[description_german]:[abbreviation_budo]],3,FALSE),"")</f>
        <v/>
      </c>
      <c r="BO2898" s="31"/>
      <c r="BQ2898" s="51" t="str">
        <f>IFERROR(VLOOKUP(BP2898,abbreviation[[description_german]:[abbreviation_budo]],3,FALSE),"")</f>
        <v/>
      </c>
      <c r="BR2898" s="57" t="str">
        <f t="shared" si="410"/>
        <v>_</v>
      </c>
      <c r="BU2898" s="53" t="str">
        <f>IFERROR(VLOOKUP(BT2898,abbreviation[[description_german]:[abbreviation_budo]],3,FALSE),"")</f>
        <v/>
      </c>
      <c r="BV2898" s="60" t="str">
        <f t="shared" si="411"/>
        <v>_</v>
      </c>
      <c r="BY2898" s="48" t="str">
        <f>IFERROR(VLOOKUP(BX2898,category[[category_name_german]:[abbreviation_category_budo]],3,FALSE),"")</f>
        <v/>
      </c>
      <c r="CB2898" s="48" t="str">
        <f>IFERROR(VLOOKUP(CA2898,category[[category_name_german]:[abbreviation_category_budo]],3,FALSE),"")</f>
        <v/>
      </c>
      <c r="CE2898" s="48" t="str">
        <f>IFERROR(VLOOKUP(CD2898,category[[category_name_german]:[abbreviation_category_budo]],3,FALSE),"")</f>
        <v/>
      </c>
      <c r="CH2898" s="48" t="str">
        <f>IFERROR(VLOOKUP(CG2898,category[[category_name_german]:[abbreviation_category_budo]],3,FALSE),"")</f>
        <v/>
      </c>
      <c r="CK2898" s="48" t="str">
        <f>IFERROR(VLOOKUP(CJ2898,category[[category_name_german]:[abbreviation_category_budo]],3,FALSE),"")</f>
        <v/>
      </c>
      <c r="CM2898" s="49" t="str">
        <f t="shared" si="412"/>
        <v/>
      </c>
      <c r="CO2898" s="63" t="str">
        <f t="shared" si="413"/>
        <v/>
      </c>
    </row>
    <row r="2899" spans="4:93" x14ac:dyDescent="0.25">
      <c r="D2899" s="48" t="str">
        <f>IFERROR(VLOOKUP(C2899,category[[category_name_german]:[abbreviation_category_budo]],3,FALSE),"")</f>
        <v/>
      </c>
      <c r="G2899" s="48" t="str">
        <f>IFERROR(VLOOKUP(F2899,category[[category_name_german]:[abbreviation_category_budo]],3,FALSE),"")</f>
        <v/>
      </c>
      <c r="J2899" s="48" t="str">
        <f>IFERROR(VLOOKUP(I2899,category[[category_name_german]:[abbreviation_category_budo]],3,FALSE),"")</f>
        <v/>
      </c>
      <c r="M2899" s="48" t="str">
        <f>IFERROR(VLOOKUP(L2899,category[[category_name_german]:[abbreviation_category_budo]],3,FALSE),"")</f>
        <v/>
      </c>
      <c r="P2899" s="48" t="str">
        <f>IFERROR(VLOOKUP(O2899,category[[category_name_german]:[abbreviation_category_budo]],3,FALSE),"")</f>
        <v/>
      </c>
      <c r="R2899" s="49" t="str">
        <f t="shared" si="405"/>
        <v/>
      </c>
      <c r="U2899" s="48" t="str">
        <f>IFERROR(VLOOKUP(T2899,abbreviation[[description_german]:[abbreviation_budo]],3,FALSE),"")</f>
        <v/>
      </c>
      <c r="X2899" s="51" t="str">
        <f>IFERROR(VLOOKUP(W2899,abbreviation[[description_german]:[abbreviation_budo]],3,FALSE),"")</f>
        <v/>
      </c>
      <c r="Y2899" s="33"/>
      <c r="AA2899" s="49" t="str">
        <f t="shared" si="406"/>
        <v/>
      </c>
      <c r="AD2899" s="48" t="str">
        <f>IFERROR(VLOOKUP(AC2899,abbreviation[[description_german]:[abbreviation_budo]],3,FALSE),"")</f>
        <v/>
      </c>
      <c r="AG2899" s="54" t="str">
        <f>IFERROR(VLOOKUP(AF2899,abbreviation[[description_german]:[abbreviation_budo]],3,FALSE),"")</f>
        <v/>
      </c>
      <c r="AJ2899" s="49" t="str">
        <f t="shared" si="407"/>
        <v>_</v>
      </c>
      <c r="AM2899" s="48" t="str">
        <f>IFERROR(VLOOKUP(AL2899,abbreviation[[description_german]:[abbreviation_budo]],3,FALSE),"")</f>
        <v/>
      </c>
      <c r="AP2899" s="54" t="str">
        <f>IFERROR(VLOOKUP(AO2899,abbreviation[[description_german]:[abbreviation_budo]],3,FALSE),"")</f>
        <v/>
      </c>
      <c r="AS2899" s="49" t="str">
        <f t="shared" si="408"/>
        <v>_</v>
      </c>
      <c r="AV2899" s="53" t="str">
        <f>IFERROR(VLOOKUP(AU2899,abbreviation[[description_german]:[abbreviation_budo]],3,FALSE),"")</f>
        <v/>
      </c>
      <c r="AY2899" s="51" t="str">
        <f>IFERROR(VLOOKUP(AX2899,abbreviation[[description_german]:[abbreviation_budo]],3,FALSE),"")</f>
        <v/>
      </c>
      <c r="BB2899" s="51" t="str">
        <f>IFERROR(VLOOKUP(BA2899,abbreviation[[description_german]:[abbreviation_budo]],3,FALSE),"")</f>
        <v/>
      </c>
      <c r="BE2899" s="51" t="str">
        <f>IFERROR(VLOOKUP(BD2899,abbreviation[[description_german]:[abbreviation_budo]],3,FALSE),"")</f>
        <v/>
      </c>
      <c r="BG2899" s="38"/>
      <c r="BH2899" s="49" t="str">
        <f t="shared" si="409"/>
        <v>_</v>
      </c>
      <c r="BK2899" s="53" t="str">
        <f>IFERROR(VLOOKUP(BJ2899,abbreviation[[description_german]:[abbreviation_budo]],3,FALSE),"")</f>
        <v/>
      </c>
      <c r="BN2899" s="51" t="str">
        <f>IFERROR(VLOOKUP(BM2899,abbreviation[[description_german]:[abbreviation_budo]],3,FALSE),"")</f>
        <v/>
      </c>
      <c r="BO2899" s="31"/>
      <c r="BQ2899" s="51" t="str">
        <f>IFERROR(VLOOKUP(BP2899,abbreviation[[description_german]:[abbreviation_budo]],3,FALSE),"")</f>
        <v/>
      </c>
      <c r="BR2899" s="57" t="str">
        <f t="shared" si="410"/>
        <v>_</v>
      </c>
      <c r="BU2899" s="53" t="str">
        <f>IFERROR(VLOOKUP(BT2899,abbreviation[[description_german]:[abbreviation_budo]],3,FALSE),"")</f>
        <v/>
      </c>
      <c r="BV2899" s="60" t="str">
        <f t="shared" si="411"/>
        <v>_</v>
      </c>
      <c r="BY2899" s="48" t="str">
        <f>IFERROR(VLOOKUP(BX2899,category[[category_name_german]:[abbreviation_category_budo]],3,FALSE),"")</f>
        <v/>
      </c>
      <c r="CB2899" s="48" t="str">
        <f>IFERROR(VLOOKUP(CA2899,category[[category_name_german]:[abbreviation_category_budo]],3,FALSE),"")</f>
        <v/>
      </c>
      <c r="CE2899" s="48" t="str">
        <f>IFERROR(VLOOKUP(CD2899,category[[category_name_german]:[abbreviation_category_budo]],3,FALSE),"")</f>
        <v/>
      </c>
      <c r="CH2899" s="48" t="str">
        <f>IFERROR(VLOOKUP(CG2899,category[[category_name_german]:[abbreviation_category_budo]],3,FALSE),"")</f>
        <v/>
      </c>
      <c r="CK2899" s="48" t="str">
        <f>IFERROR(VLOOKUP(CJ2899,category[[category_name_german]:[abbreviation_category_budo]],3,FALSE),"")</f>
        <v/>
      </c>
      <c r="CM2899" s="49" t="str">
        <f t="shared" si="412"/>
        <v/>
      </c>
      <c r="CO2899" s="63" t="str">
        <f t="shared" si="413"/>
        <v/>
      </c>
    </row>
    <row r="2900" spans="4:93" x14ac:dyDescent="0.25">
      <c r="D2900" s="48" t="str">
        <f>IFERROR(VLOOKUP(C2900,category[[category_name_german]:[abbreviation_category_budo]],3,FALSE),"")</f>
        <v/>
      </c>
      <c r="G2900" s="48" t="str">
        <f>IFERROR(VLOOKUP(F2900,category[[category_name_german]:[abbreviation_category_budo]],3,FALSE),"")</f>
        <v/>
      </c>
      <c r="J2900" s="48" t="str">
        <f>IFERROR(VLOOKUP(I2900,category[[category_name_german]:[abbreviation_category_budo]],3,FALSE),"")</f>
        <v/>
      </c>
      <c r="M2900" s="48" t="str">
        <f>IFERROR(VLOOKUP(L2900,category[[category_name_german]:[abbreviation_category_budo]],3,FALSE),"")</f>
        <v/>
      </c>
      <c r="P2900" s="48" t="str">
        <f>IFERROR(VLOOKUP(O2900,category[[category_name_german]:[abbreviation_category_budo]],3,FALSE),"")</f>
        <v/>
      </c>
      <c r="R2900" s="49" t="str">
        <f t="shared" si="405"/>
        <v/>
      </c>
      <c r="U2900" s="48" t="str">
        <f>IFERROR(VLOOKUP(T2900,abbreviation[[description_german]:[abbreviation_budo]],3,FALSE),"")</f>
        <v/>
      </c>
      <c r="X2900" s="51" t="str">
        <f>IFERROR(VLOOKUP(W2900,abbreviation[[description_german]:[abbreviation_budo]],3,FALSE),"")</f>
        <v/>
      </c>
      <c r="Y2900" s="33"/>
      <c r="AA2900" s="49" t="str">
        <f t="shared" si="406"/>
        <v/>
      </c>
      <c r="AD2900" s="48" t="str">
        <f>IFERROR(VLOOKUP(AC2900,abbreviation[[description_german]:[abbreviation_budo]],3,FALSE),"")</f>
        <v/>
      </c>
      <c r="AG2900" s="54" t="str">
        <f>IFERROR(VLOOKUP(AF2900,abbreviation[[description_german]:[abbreviation_budo]],3,FALSE),"")</f>
        <v/>
      </c>
      <c r="AJ2900" s="49" t="str">
        <f t="shared" si="407"/>
        <v>_</v>
      </c>
      <c r="AM2900" s="48" t="str">
        <f>IFERROR(VLOOKUP(AL2900,abbreviation[[description_german]:[abbreviation_budo]],3,FALSE),"")</f>
        <v/>
      </c>
      <c r="AP2900" s="54" t="str">
        <f>IFERROR(VLOOKUP(AO2900,abbreviation[[description_german]:[abbreviation_budo]],3,FALSE),"")</f>
        <v/>
      </c>
      <c r="AS2900" s="49" t="str">
        <f t="shared" si="408"/>
        <v>_</v>
      </c>
      <c r="AV2900" s="53" t="str">
        <f>IFERROR(VLOOKUP(AU2900,abbreviation[[description_german]:[abbreviation_budo]],3,FALSE),"")</f>
        <v/>
      </c>
      <c r="AY2900" s="51" t="str">
        <f>IFERROR(VLOOKUP(AX2900,abbreviation[[description_german]:[abbreviation_budo]],3,FALSE),"")</f>
        <v/>
      </c>
      <c r="BB2900" s="51" t="str">
        <f>IFERROR(VLOOKUP(BA2900,abbreviation[[description_german]:[abbreviation_budo]],3,FALSE),"")</f>
        <v/>
      </c>
      <c r="BE2900" s="51" t="str">
        <f>IFERROR(VLOOKUP(BD2900,abbreviation[[description_german]:[abbreviation_budo]],3,FALSE),"")</f>
        <v/>
      </c>
      <c r="BG2900" s="38"/>
      <c r="BH2900" s="49" t="str">
        <f t="shared" si="409"/>
        <v>_</v>
      </c>
      <c r="BK2900" s="53" t="str">
        <f>IFERROR(VLOOKUP(BJ2900,abbreviation[[description_german]:[abbreviation_budo]],3,FALSE),"")</f>
        <v/>
      </c>
      <c r="BN2900" s="51" t="str">
        <f>IFERROR(VLOOKUP(BM2900,abbreviation[[description_german]:[abbreviation_budo]],3,FALSE),"")</f>
        <v/>
      </c>
      <c r="BO2900" s="31"/>
      <c r="BQ2900" s="51" t="str">
        <f>IFERROR(VLOOKUP(BP2900,abbreviation[[description_german]:[abbreviation_budo]],3,FALSE),"")</f>
        <v/>
      </c>
      <c r="BR2900" s="57" t="str">
        <f t="shared" si="410"/>
        <v>_</v>
      </c>
      <c r="BU2900" s="53" t="str">
        <f>IFERROR(VLOOKUP(BT2900,abbreviation[[description_german]:[abbreviation_budo]],3,FALSE),"")</f>
        <v/>
      </c>
      <c r="BV2900" s="60" t="str">
        <f t="shared" si="411"/>
        <v>_</v>
      </c>
      <c r="BY2900" s="48" t="str">
        <f>IFERROR(VLOOKUP(BX2900,category[[category_name_german]:[abbreviation_category_budo]],3,FALSE),"")</f>
        <v/>
      </c>
      <c r="CB2900" s="48" t="str">
        <f>IFERROR(VLOOKUP(CA2900,category[[category_name_german]:[abbreviation_category_budo]],3,FALSE),"")</f>
        <v/>
      </c>
      <c r="CE2900" s="48" t="str">
        <f>IFERROR(VLOOKUP(CD2900,category[[category_name_german]:[abbreviation_category_budo]],3,FALSE),"")</f>
        <v/>
      </c>
      <c r="CH2900" s="48" t="str">
        <f>IFERROR(VLOOKUP(CG2900,category[[category_name_german]:[abbreviation_category_budo]],3,FALSE),"")</f>
        <v/>
      </c>
      <c r="CK2900" s="48" t="str">
        <f>IFERROR(VLOOKUP(CJ2900,category[[category_name_german]:[abbreviation_category_budo]],3,FALSE),"")</f>
        <v/>
      </c>
      <c r="CM2900" s="49" t="str">
        <f t="shared" si="412"/>
        <v/>
      </c>
      <c r="CO2900" s="63" t="str">
        <f t="shared" si="413"/>
        <v/>
      </c>
    </row>
    <row r="2901" spans="4:93" x14ac:dyDescent="0.25">
      <c r="D2901" s="48" t="str">
        <f>IFERROR(VLOOKUP(C2901,category[[category_name_german]:[abbreviation_category_budo]],3,FALSE),"")</f>
        <v/>
      </c>
      <c r="G2901" s="48" t="str">
        <f>IFERROR(VLOOKUP(F2901,category[[category_name_german]:[abbreviation_category_budo]],3,FALSE),"")</f>
        <v/>
      </c>
      <c r="J2901" s="48" t="str">
        <f>IFERROR(VLOOKUP(I2901,category[[category_name_german]:[abbreviation_category_budo]],3,FALSE),"")</f>
        <v/>
      </c>
      <c r="M2901" s="48" t="str">
        <f>IFERROR(VLOOKUP(L2901,category[[category_name_german]:[abbreviation_category_budo]],3,FALSE),"")</f>
        <v/>
      </c>
      <c r="P2901" s="48" t="str">
        <f>IFERROR(VLOOKUP(O2901,category[[category_name_german]:[abbreviation_category_budo]],3,FALSE),"")</f>
        <v/>
      </c>
      <c r="R2901" s="49" t="str">
        <f t="shared" si="405"/>
        <v/>
      </c>
      <c r="U2901" s="48" t="str">
        <f>IFERROR(VLOOKUP(T2901,abbreviation[[description_german]:[abbreviation_budo]],3,FALSE),"")</f>
        <v/>
      </c>
      <c r="X2901" s="51" t="str">
        <f>IFERROR(VLOOKUP(W2901,abbreviation[[description_german]:[abbreviation_budo]],3,FALSE),"")</f>
        <v/>
      </c>
      <c r="Y2901" s="33"/>
      <c r="AA2901" s="49" t="str">
        <f t="shared" si="406"/>
        <v/>
      </c>
      <c r="AD2901" s="48" t="str">
        <f>IFERROR(VLOOKUP(AC2901,abbreviation[[description_german]:[abbreviation_budo]],3,FALSE),"")</f>
        <v/>
      </c>
      <c r="AG2901" s="54" t="str">
        <f>IFERROR(VLOOKUP(AF2901,abbreviation[[description_german]:[abbreviation_budo]],3,FALSE),"")</f>
        <v/>
      </c>
      <c r="AJ2901" s="49" t="str">
        <f t="shared" si="407"/>
        <v>_</v>
      </c>
      <c r="AM2901" s="48" t="str">
        <f>IFERROR(VLOOKUP(AL2901,abbreviation[[description_german]:[abbreviation_budo]],3,FALSE),"")</f>
        <v/>
      </c>
      <c r="AP2901" s="54" t="str">
        <f>IFERROR(VLOOKUP(AO2901,abbreviation[[description_german]:[abbreviation_budo]],3,FALSE),"")</f>
        <v/>
      </c>
      <c r="AS2901" s="49" t="str">
        <f t="shared" si="408"/>
        <v>_</v>
      </c>
      <c r="AV2901" s="53" t="str">
        <f>IFERROR(VLOOKUP(AU2901,abbreviation[[description_german]:[abbreviation_budo]],3,FALSE),"")</f>
        <v/>
      </c>
      <c r="AY2901" s="51" t="str">
        <f>IFERROR(VLOOKUP(AX2901,abbreviation[[description_german]:[abbreviation_budo]],3,FALSE),"")</f>
        <v/>
      </c>
      <c r="BB2901" s="51" t="str">
        <f>IFERROR(VLOOKUP(BA2901,abbreviation[[description_german]:[abbreviation_budo]],3,FALSE),"")</f>
        <v/>
      </c>
      <c r="BE2901" s="51" t="str">
        <f>IFERROR(VLOOKUP(BD2901,abbreviation[[description_german]:[abbreviation_budo]],3,FALSE),"")</f>
        <v/>
      </c>
      <c r="BG2901" s="38"/>
      <c r="BH2901" s="49" t="str">
        <f t="shared" si="409"/>
        <v>_</v>
      </c>
      <c r="BK2901" s="53" t="str">
        <f>IFERROR(VLOOKUP(BJ2901,abbreviation[[description_german]:[abbreviation_budo]],3,FALSE),"")</f>
        <v/>
      </c>
      <c r="BN2901" s="51" t="str">
        <f>IFERROR(VLOOKUP(BM2901,abbreviation[[description_german]:[abbreviation_budo]],3,FALSE),"")</f>
        <v/>
      </c>
      <c r="BO2901" s="31"/>
      <c r="BQ2901" s="51" t="str">
        <f>IFERROR(VLOOKUP(BP2901,abbreviation[[description_german]:[abbreviation_budo]],3,FALSE),"")</f>
        <v/>
      </c>
      <c r="BR2901" s="57" t="str">
        <f t="shared" si="410"/>
        <v>_</v>
      </c>
      <c r="BU2901" s="53" t="str">
        <f>IFERROR(VLOOKUP(BT2901,abbreviation[[description_german]:[abbreviation_budo]],3,FALSE),"")</f>
        <v/>
      </c>
      <c r="BV2901" s="60" t="str">
        <f t="shared" si="411"/>
        <v>_</v>
      </c>
      <c r="BY2901" s="48" t="str">
        <f>IFERROR(VLOOKUP(BX2901,category[[category_name_german]:[abbreviation_category_budo]],3,FALSE),"")</f>
        <v/>
      </c>
      <c r="CB2901" s="48" t="str">
        <f>IFERROR(VLOOKUP(CA2901,category[[category_name_german]:[abbreviation_category_budo]],3,FALSE),"")</f>
        <v/>
      </c>
      <c r="CE2901" s="48" t="str">
        <f>IFERROR(VLOOKUP(CD2901,category[[category_name_german]:[abbreviation_category_budo]],3,FALSE),"")</f>
        <v/>
      </c>
      <c r="CH2901" s="48" t="str">
        <f>IFERROR(VLOOKUP(CG2901,category[[category_name_german]:[abbreviation_category_budo]],3,FALSE),"")</f>
        <v/>
      </c>
      <c r="CK2901" s="48" t="str">
        <f>IFERROR(VLOOKUP(CJ2901,category[[category_name_german]:[abbreviation_category_budo]],3,FALSE),"")</f>
        <v/>
      </c>
      <c r="CM2901" s="49" t="str">
        <f t="shared" si="412"/>
        <v/>
      </c>
      <c r="CO2901" s="63" t="str">
        <f t="shared" si="413"/>
        <v/>
      </c>
    </row>
    <row r="2902" spans="4:93" x14ac:dyDescent="0.25">
      <c r="D2902" s="48" t="str">
        <f>IFERROR(VLOOKUP(C2902,category[[category_name_german]:[abbreviation_category_budo]],3,FALSE),"")</f>
        <v/>
      </c>
      <c r="G2902" s="48" t="str">
        <f>IFERROR(VLOOKUP(F2902,category[[category_name_german]:[abbreviation_category_budo]],3,FALSE),"")</f>
        <v/>
      </c>
      <c r="J2902" s="48" t="str">
        <f>IFERROR(VLOOKUP(I2902,category[[category_name_german]:[abbreviation_category_budo]],3,FALSE),"")</f>
        <v/>
      </c>
      <c r="M2902" s="48" t="str">
        <f>IFERROR(VLOOKUP(L2902,category[[category_name_german]:[abbreviation_category_budo]],3,FALSE),"")</f>
        <v/>
      </c>
      <c r="P2902" s="48" t="str">
        <f>IFERROR(VLOOKUP(O2902,category[[category_name_german]:[abbreviation_category_budo]],3,FALSE),"")</f>
        <v/>
      </c>
      <c r="R2902" s="49" t="str">
        <f t="shared" si="405"/>
        <v/>
      </c>
      <c r="U2902" s="48" t="str">
        <f>IFERROR(VLOOKUP(T2902,abbreviation[[description_german]:[abbreviation_budo]],3,FALSE),"")</f>
        <v/>
      </c>
      <c r="X2902" s="51" t="str">
        <f>IFERROR(VLOOKUP(W2902,abbreviation[[description_german]:[abbreviation_budo]],3,FALSE),"")</f>
        <v/>
      </c>
      <c r="Y2902" s="33"/>
      <c r="AA2902" s="49" t="str">
        <f t="shared" si="406"/>
        <v/>
      </c>
      <c r="AD2902" s="48" t="str">
        <f>IFERROR(VLOOKUP(AC2902,abbreviation[[description_german]:[abbreviation_budo]],3,FALSE),"")</f>
        <v/>
      </c>
      <c r="AG2902" s="54" t="str">
        <f>IFERROR(VLOOKUP(AF2902,abbreviation[[description_german]:[abbreviation_budo]],3,FALSE),"")</f>
        <v/>
      </c>
      <c r="AJ2902" s="49" t="str">
        <f t="shared" si="407"/>
        <v>_</v>
      </c>
      <c r="AM2902" s="48" t="str">
        <f>IFERROR(VLOOKUP(AL2902,abbreviation[[description_german]:[abbreviation_budo]],3,FALSE),"")</f>
        <v/>
      </c>
      <c r="AP2902" s="54" t="str">
        <f>IFERROR(VLOOKUP(AO2902,abbreviation[[description_german]:[abbreviation_budo]],3,FALSE),"")</f>
        <v/>
      </c>
      <c r="AS2902" s="49" t="str">
        <f t="shared" si="408"/>
        <v>_</v>
      </c>
      <c r="AV2902" s="53" t="str">
        <f>IFERROR(VLOOKUP(AU2902,abbreviation[[description_german]:[abbreviation_budo]],3,FALSE),"")</f>
        <v/>
      </c>
      <c r="AY2902" s="51" t="str">
        <f>IFERROR(VLOOKUP(AX2902,abbreviation[[description_german]:[abbreviation_budo]],3,FALSE),"")</f>
        <v/>
      </c>
      <c r="BB2902" s="51" t="str">
        <f>IFERROR(VLOOKUP(BA2902,abbreviation[[description_german]:[abbreviation_budo]],3,FALSE),"")</f>
        <v/>
      </c>
      <c r="BE2902" s="51" t="str">
        <f>IFERROR(VLOOKUP(BD2902,abbreviation[[description_german]:[abbreviation_budo]],3,FALSE),"")</f>
        <v/>
      </c>
      <c r="BG2902" s="38"/>
      <c r="BH2902" s="49" t="str">
        <f t="shared" si="409"/>
        <v>_</v>
      </c>
      <c r="BK2902" s="53" t="str">
        <f>IFERROR(VLOOKUP(BJ2902,abbreviation[[description_german]:[abbreviation_budo]],3,FALSE),"")</f>
        <v/>
      </c>
      <c r="BN2902" s="51" t="str">
        <f>IFERROR(VLOOKUP(BM2902,abbreviation[[description_german]:[abbreviation_budo]],3,FALSE),"")</f>
        <v/>
      </c>
      <c r="BO2902" s="31"/>
      <c r="BQ2902" s="51" t="str">
        <f>IFERROR(VLOOKUP(BP2902,abbreviation[[description_german]:[abbreviation_budo]],3,FALSE),"")</f>
        <v/>
      </c>
      <c r="BR2902" s="57" t="str">
        <f t="shared" si="410"/>
        <v>_</v>
      </c>
      <c r="BU2902" s="53" t="str">
        <f>IFERROR(VLOOKUP(BT2902,abbreviation[[description_german]:[abbreviation_budo]],3,FALSE),"")</f>
        <v/>
      </c>
      <c r="BV2902" s="60" t="str">
        <f t="shared" si="411"/>
        <v>_</v>
      </c>
      <c r="BY2902" s="48" t="str">
        <f>IFERROR(VLOOKUP(BX2902,category[[category_name_german]:[abbreviation_category_budo]],3,FALSE),"")</f>
        <v/>
      </c>
      <c r="CB2902" s="48" t="str">
        <f>IFERROR(VLOOKUP(CA2902,category[[category_name_german]:[abbreviation_category_budo]],3,FALSE),"")</f>
        <v/>
      </c>
      <c r="CE2902" s="48" t="str">
        <f>IFERROR(VLOOKUP(CD2902,category[[category_name_german]:[abbreviation_category_budo]],3,FALSE),"")</f>
        <v/>
      </c>
      <c r="CH2902" s="48" t="str">
        <f>IFERROR(VLOOKUP(CG2902,category[[category_name_german]:[abbreviation_category_budo]],3,FALSE),"")</f>
        <v/>
      </c>
      <c r="CK2902" s="48" t="str">
        <f>IFERROR(VLOOKUP(CJ2902,category[[category_name_german]:[abbreviation_category_budo]],3,FALSE),"")</f>
        <v/>
      </c>
      <c r="CM2902" s="49" t="str">
        <f t="shared" si="412"/>
        <v/>
      </c>
      <c r="CO2902" s="63" t="str">
        <f t="shared" si="413"/>
        <v/>
      </c>
    </row>
    <row r="2903" spans="4:93" x14ac:dyDescent="0.25">
      <c r="D2903" s="48" t="str">
        <f>IFERROR(VLOOKUP(C2903,category[[category_name_german]:[abbreviation_category_budo]],3,FALSE),"")</f>
        <v/>
      </c>
      <c r="G2903" s="48" t="str">
        <f>IFERROR(VLOOKUP(F2903,category[[category_name_german]:[abbreviation_category_budo]],3,FALSE),"")</f>
        <v/>
      </c>
      <c r="J2903" s="48" t="str">
        <f>IFERROR(VLOOKUP(I2903,category[[category_name_german]:[abbreviation_category_budo]],3,FALSE),"")</f>
        <v/>
      </c>
      <c r="M2903" s="48" t="str">
        <f>IFERROR(VLOOKUP(L2903,category[[category_name_german]:[abbreviation_category_budo]],3,FALSE),"")</f>
        <v/>
      </c>
      <c r="P2903" s="48" t="str">
        <f>IFERROR(VLOOKUP(O2903,category[[category_name_german]:[abbreviation_category_budo]],3,FALSE),"")</f>
        <v/>
      </c>
      <c r="R2903" s="49" t="str">
        <f t="shared" si="405"/>
        <v/>
      </c>
      <c r="U2903" s="48" t="str">
        <f>IFERROR(VLOOKUP(T2903,abbreviation[[description_german]:[abbreviation_budo]],3,FALSE),"")</f>
        <v/>
      </c>
      <c r="X2903" s="51" t="str">
        <f>IFERROR(VLOOKUP(W2903,abbreviation[[description_german]:[abbreviation_budo]],3,FALSE),"")</f>
        <v/>
      </c>
      <c r="Y2903" s="33"/>
      <c r="AA2903" s="49" t="str">
        <f t="shared" si="406"/>
        <v/>
      </c>
      <c r="AD2903" s="48" t="str">
        <f>IFERROR(VLOOKUP(AC2903,abbreviation[[description_german]:[abbreviation_budo]],3,FALSE),"")</f>
        <v/>
      </c>
      <c r="AG2903" s="54" t="str">
        <f>IFERROR(VLOOKUP(AF2903,abbreviation[[description_german]:[abbreviation_budo]],3,FALSE),"")</f>
        <v/>
      </c>
      <c r="AJ2903" s="49" t="str">
        <f t="shared" si="407"/>
        <v>_</v>
      </c>
      <c r="AM2903" s="48" t="str">
        <f>IFERROR(VLOOKUP(AL2903,abbreviation[[description_german]:[abbreviation_budo]],3,FALSE),"")</f>
        <v/>
      </c>
      <c r="AP2903" s="54" t="str">
        <f>IFERROR(VLOOKUP(AO2903,abbreviation[[description_german]:[abbreviation_budo]],3,FALSE),"")</f>
        <v/>
      </c>
      <c r="AS2903" s="49" t="str">
        <f t="shared" si="408"/>
        <v>_</v>
      </c>
      <c r="AV2903" s="53" t="str">
        <f>IFERROR(VLOOKUP(AU2903,abbreviation[[description_german]:[abbreviation_budo]],3,FALSE),"")</f>
        <v/>
      </c>
      <c r="AY2903" s="51" t="str">
        <f>IFERROR(VLOOKUP(AX2903,abbreviation[[description_german]:[abbreviation_budo]],3,FALSE),"")</f>
        <v/>
      </c>
      <c r="BB2903" s="51" t="str">
        <f>IFERROR(VLOOKUP(BA2903,abbreviation[[description_german]:[abbreviation_budo]],3,FALSE),"")</f>
        <v/>
      </c>
      <c r="BE2903" s="51" t="str">
        <f>IFERROR(VLOOKUP(BD2903,abbreviation[[description_german]:[abbreviation_budo]],3,FALSE),"")</f>
        <v/>
      </c>
      <c r="BG2903" s="38"/>
      <c r="BH2903" s="49" t="str">
        <f t="shared" si="409"/>
        <v>_</v>
      </c>
      <c r="BK2903" s="53" t="str">
        <f>IFERROR(VLOOKUP(BJ2903,abbreviation[[description_german]:[abbreviation_budo]],3,FALSE),"")</f>
        <v/>
      </c>
      <c r="BN2903" s="51" t="str">
        <f>IFERROR(VLOOKUP(BM2903,abbreviation[[description_german]:[abbreviation_budo]],3,FALSE),"")</f>
        <v/>
      </c>
      <c r="BO2903" s="31"/>
      <c r="BQ2903" s="51" t="str">
        <f>IFERROR(VLOOKUP(BP2903,abbreviation[[description_german]:[abbreviation_budo]],3,FALSE),"")</f>
        <v/>
      </c>
      <c r="BR2903" s="57" t="str">
        <f t="shared" si="410"/>
        <v>_</v>
      </c>
      <c r="BU2903" s="53" t="str">
        <f>IFERROR(VLOOKUP(BT2903,abbreviation[[description_german]:[abbreviation_budo]],3,FALSE),"")</f>
        <v/>
      </c>
      <c r="BV2903" s="60" t="str">
        <f t="shared" si="411"/>
        <v>_</v>
      </c>
      <c r="BY2903" s="48" t="str">
        <f>IFERROR(VLOOKUP(BX2903,category[[category_name_german]:[abbreviation_category_budo]],3,FALSE),"")</f>
        <v/>
      </c>
      <c r="CB2903" s="48" t="str">
        <f>IFERROR(VLOOKUP(CA2903,category[[category_name_german]:[abbreviation_category_budo]],3,FALSE),"")</f>
        <v/>
      </c>
      <c r="CE2903" s="48" t="str">
        <f>IFERROR(VLOOKUP(CD2903,category[[category_name_german]:[abbreviation_category_budo]],3,FALSE),"")</f>
        <v/>
      </c>
      <c r="CH2903" s="48" t="str">
        <f>IFERROR(VLOOKUP(CG2903,category[[category_name_german]:[abbreviation_category_budo]],3,FALSE),"")</f>
        <v/>
      </c>
      <c r="CK2903" s="48" t="str">
        <f>IFERROR(VLOOKUP(CJ2903,category[[category_name_german]:[abbreviation_category_budo]],3,FALSE),"")</f>
        <v/>
      </c>
      <c r="CM2903" s="49" t="str">
        <f t="shared" si="412"/>
        <v/>
      </c>
      <c r="CO2903" s="63" t="str">
        <f t="shared" si="413"/>
        <v/>
      </c>
    </row>
    <row r="2904" spans="4:93" x14ac:dyDescent="0.25">
      <c r="D2904" s="48" t="str">
        <f>IFERROR(VLOOKUP(C2904,category[[category_name_german]:[abbreviation_category_budo]],3,FALSE),"")</f>
        <v/>
      </c>
      <c r="G2904" s="48" t="str">
        <f>IFERROR(VLOOKUP(F2904,category[[category_name_german]:[abbreviation_category_budo]],3,FALSE),"")</f>
        <v/>
      </c>
      <c r="J2904" s="48" t="str">
        <f>IFERROR(VLOOKUP(I2904,category[[category_name_german]:[abbreviation_category_budo]],3,FALSE),"")</f>
        <v/>
      </c>
      <c r="M2904" s="48" t="str">
        <f>IFERROR(VLOOKUP(L2904,category[[category_name_german]:[abbreviation_category_budo]],3,FALSE),"")</f>
        <v/>
      </c>
      <c r="P2904" s="48" t="str">
        <f>IFERROR(VLOOKUP(O2904,category[[category_name_german]:[abbreviation_category_budo]],3,FALSE),"")</f>
        <v/>
      </c>
      <c r="R2904" s="49" t="str">
        <f t="shared" si="405"/>
        <v/>
      </c>
      <c r="U2904" s="48" t="str">
        <f>IFERROR(VLOOKUP(T2904,abbreviation[[description_german]:[abbreviation_budo]],3,FALSE),"")</f>
        <v/>
      </c>
      <c r="X2904" s="51" t="str">
        <f>IFERROR(VLOOKUP(W2904,abbreviation[[description_german]:[abbreviation_budo]],3,FALSE),"")</f>
        <v/>
      </c>
      <c r="Y2904" s="33"/>
      <c r="AA2904" s="49" t="str">
        <f t="shared" si="406"/>
        <v/>
      </c>
      <c r="AD2904" s="48" t="str">
        <f>IFERROR(VLOOKUP(AC2904,abbreviation[[description_german]:[abbreviation_budo]],3,FALSE),"")</f>
        <v/>
      </c>
      <c r="AG2904" s="54" t="str">
        <f>IFERROR(VLOOKUP(AF2904,abbreviation[[description_german]:[abbreviation_budo]],3,FALSE),"")</f>
        <v/>
      </c>
      <c r="AJ2904" s="49" t="str">
        <f t="shared" si="407"/>
        <v>_</v>
      </c>
      <c r="AM2904" s="48" t="str">
        <f>IFERROR(VLOOKUP(AL2904,abbreviation[[description_german]:[abbreviation_budo]],3,FALSE),"")</f>
        <v/>
      </c>
      <c r="AP2904" s="54" t="str">
        <f>IFERROR(VLOOKUP(AO2904,abbreviation[[description_german]:[abbreviation_budo]],3,FALSE),"")</f>
        <v/>
      </c>
      <c r="AS2904" s="49" t="str">
        <f t="shared" si="408"/>
        <v>_</v>
      </c>
      <c r="AV2904" s="53" t="str">
        <f>IFERROR(VLOOKUP(AU2904,abbreviation[[description_german]:[abbreviation_budo]],3,FALSE),"")</f>
        <v/>
      </c>
      <c r="AY2904" s="51" t="str">
        <f>IFERROR(VLOOKUP(AX2904,abbreviation[[description_german]:[abbreviation_budo]],3,FALSE),"")</f>
        <v/>
      </c>
      <c r="BB2904" s="51" t="str">
        <f>IFERROR(VLOOKUP(BA2904,abbreviation[[description_german]:[abbreviation_budo]],3,FALSE),"")</f>
        <v/>
      </c>
      <c r="BE2904" s="51" t="str">
        <f>IFERROR(VLOOKUP(BD2904,abbreviation[[description_german]:[abbreviation_budo]],3,FALSE),"")</f>
        <v/>
      </c>
      <c r="BG2904" s="38"/>
      <c r="BH2904" s="49" t="str">
        <f t="shared" si="409"/>
        <v>_</v>
      </c>
      <c r="BK2904" s="53" t="str">
        <f>IFERROR(VLOOKUP(BJ2904,abbreviation[[description_german]:[abbreviation_budo]],3,FALSE),"")</f>
        <v/>
      </c>
      <c r="BN2904" s="51" t="str">
        <f>IFERROR(VLOOKUP(BM2904,abbreviation[[description_german]:[abbreviation_budo]],3,FALSE),"")</f>
        <v/>
      </c>
      <c r="BO2904" s="31"/>
      <c r="BQ2904" s="51" t="str">
        <f>IFERROR(VLOOKUP(BP2904,abbreviation[[description_german]:[abbreviation_budo]],3,FALSE),"")</f>
        <v/>
      </c>
      <c r="BR2904" s="57" t="str">
        <f t="shared" si="410"/>
        <v>_</v>
      </c>
      <c r="BU2904" s="53" t="str">
        <f>IFERROR(VLOOKUP(BT2904,abbreviation[[description_german]:[abbreviation_budo]],3,FALSE),"")</f>
        <v/>
      </c>
      <c r="BV2904" s="60" t="str">
        <f t="shared" si="411"/>
        <v>_</v>
      </c>
      <c r="BY2904" s="48" t="str">
        <f>IFERROR(VLOOKUP(BX2904,category[[category_name_german]:[abbreviation_category_budo]],3,FALSE),"")</f>
        <v/>
      </c>
      <c r="CB2904" s="48" t="str">
        <f>IFERROR(VLOOKUP(CA2904,category[[category_name_german]:[abbreviation_category_budo]],3,FALSE),"")</f>
        <v/>
      </c>
      <c r="CE2904" s="48" t="str">
        <f>IFERROR(VLOOKUP(CD2904,category[[category_name_german]:[abbreviation_category_budo]],3,FALSE),"")</f>
        <v/>
      </c>
      <c r="CH2904" s="48" t="str">
        <f>IFERROR(VLOOKUP(CG2904,category[[category_name_german]:[abbreviation_category_budo]],3,FALSE),"")</f>
        <v/>
      </c>
      <c r="CK2904" s="48" t="str">
        <f>IFERROR(VLOOKUP(CJ2904,category[[category_name_german]:[abbreviation_category_budo]],3,FALSE),"")</f>
        <v/>
      </c>
      <c r="CM2904" s="49" t="str">
        <f t="shared" si="412"/>
        <v/>
      </c>
      <c r="CO2904" s="63" t="str">
        <f t="shared" si="413"/>
        <v/>
      </c>
    </row>
    <row r="2905" spans="4:93" x14ac:dyDescent="0.25">
      <c r="D2905" s="48" t="str">
        <f>IFERROR(VLOOKUP(C2905,category[[category_name_german]:[abbreviation_category_budo]],3,FALSE),"")</f>
        <v/>
      </c>
      <c r="G2905" s="48" t="str">
        <f>IFERROR(VLOOKUP(F2905,category[[category_name_german]:[abbreviation_category_budo]],3,FALSE),"")</f>
        <v/>
      </c>
      <c r="J2905" s="48" t="str">
        <f>IFERROR(VLOOKUP(I2905,category[[category_name_german]:[abbreviation_category_budo]],3,FALSE),"")</f>
        <v/>
      </c>
      <c r="M2905" s="48" t="str">
        <f>IFERROR(VLOOKUP(L2905,category[[category_name_german]:[abbreviation_category_budo]],3,FALSE),"")</f>
        <v/>
      </c>
      <c r="P2905" s="48" t="str">
        <f>IFERROR(VLOOKUP(O2905,category[[category_name_german]:[abbreviation_category_budo]],3,FALSE),"")</f>
        <v/>
      </c>
      <c r="R2905" s="49" t="str">
        <f t="shared" si="405"/>
        <v/>
      </c>
      <c r="U2905" s="48" t="str">
        <f>IFERROR(VLOOKUP(T2905,abbreviation[[description_german]:[abbreviation_budo]],3,FALSE),"")</f>
        <v/>
      </c>
      <c r="X2905" s="51" t="str">
        <f>IFERROR(VLOOKUP(W2905,abbreviation[[description_german]:[abbreviation_budo]],3,FALSE),"")</f>
        <v/>
      </c>
      <c r="Y2905" s="33"/>
      <c r="AA2905" s="49" t="str">
        <f t="shared" si="406"/>
        <v/>
      </c>
      <c r="AD2905" s="48" t="str">
        <f>IFERROR(VLOOKUP(AC2905,abbreviation[[description_german]:[abbreviation_budo]],3,FALSE),"")</f>
        <v/>
      </c>
      <c r="AG2905" s="54" t="str">
        <f>IFERROR(VLOOKUP(AF2905,abbreviation[[description_german]:[abbreviation_budo]],3,FALSE),"")</f>
        <v/>
      </c>
      <c r="AJ2905" s="49" t="str">
        <f t="shared" si="407"/>
        <v>_</v>
      </c>
      <c r="AM2905" s="48" t="str">
        <f>IFERROR(VLOOKUP(AL2905,abbreviation[[description_german]:[abbreviation_budo]],3,FALSE),"")</f>
        <v/>
      </c>
      <c r="AP2905" s="54" t="str">
        <f>IFERROR(VLOOKUP(AO2905,abbreviation[[description_german]:[abbreviation_budo]],3,FALSE),"")</f>
        <v/>
      </c>
      <c r="AS2905" s="49" t="str">
        <f t="shared" si="408"/>
        <v>_</v>
      </c>
      <c r="AV2905" s="53" t="str">
        <f>IFERROR(VLOOKUP(AU2905,abbreviation[[description_german]:[abbreviation_budo]],3,FALSE),"")</f>
        <v/>
      </c>
      <c r="AY2905" s="51" t="str">
        <f>IFERROR(VLOOKUP(AX2905,abbreviation[[description_german]:[abbreviation_budo]],3,FALSE),"")</f>
        <v/>
      </c>
      <c r="BB2905" s="51" t="str">
        <f>IFERROR(VLOOKUP(BA2905,abbreviation[[description_german]:[abbreviation_budo]],3,FALSE),"")</f>
        <v/>
      </c>
      <c r="BE2905" s="51" t="str">
        <f>IFERROR(VLOOKUP(BD2905,abbreviation[[description_german]:[abbreviation_budo]],3,FALSE),"")</f>
        <v/>
      </c>
      <c r="BG2905" s="38"/>
      <c r="BH2905" s="49" t="str">
        <f t="shared" si="409"/>
        <v>_</v>
      </c>
      <c r="BK2905" s="53" t="str">
        <f>IFERROR(VLOOKUP(BJ2905,abbreviation[[description_german]:[abbreviation_budo]],3,FALSE),"")</f>
        <v/>
      </c>
      <c r="BN2905" s="51" t="str">
        <f>IFERROR(VLOOKUP(BM2905,abbreviation[[description_german]:[abbreviation_budo]],3,FALSE),"")</f>
        <v/>
      </c>
      <c r="BO2905" s="31"/>
      <c r="BQ2905" s="51" t="str">
        <f>IFERROR(VLOOKUP(BP2905,abbreviation[[description_german]:[abbreviation_budo]],3,FALSE),"")</f>
        <v/>
      </c>
      <c r="BR2905" s="57" t="str">
        <f t="shared" si="410"/>
        <v>_</v>
      </c>
      <c r="BU2905" s="53" t="str">
        <f>IFERROR(VLOOKUP(BT2905,abbreviation[[description_german]:[abbreviation_budo]],3,FALSE),"")</f>
        <v/>
      </c>
      <c r="BV2905" s="60" t="str">
        <f t="shared" si="411"/>
        <v>_</v>
      </c>
      <c r="BY2905" s="48" t="str">
        <f>IFERROR(VLOOKUP(BX2905,category[[category_name_german]:[abbreviation_category_budo]],3,FALSE),"")</f>
        <v/>
      </c>
      <c r="CB2905" s="48" t="str">
        <f>IFERROR(VLOOKUP(CA2905,category[[category_name_german]:[abbreviation_category_budo]],3,FALSE),"")</f>
        <v/>
      </c>
      <c r="CE2905" s="48" t="str">
        <f>IFERROR(VLOOKUP(CD2905,category[[category_name_german]:[abbreviation_category_budo]],3,FALSE),"")</f>
        <v/>
      </c>
      <c r="CH2905" s="48" t="str">
        <f>IFERROR(VLOOKUP(CG2905,category[[category_name_german]:[abbreviation_category_budo]],3,FALSE),"")</f>
        <v/>
      </c>
      <c r="CK2905" s="48" t="str">
        <f>IFERROR(VLOOKUP(CJ2905,category[[category_name_german]:[abbreviation_category_budo]],3,FALSE),"")</f>
        <v/>
      </c>
      <c r="CM2905" s="49" t="str">
        <f t="shared" si="412"/>
        <v/>
      </c>
      <c r="CO2905" s="63" t="str">
        <f t="shared" si="413"/>
        <v/>
      </c>
    </row>
    <row r="2906" spans="4:93" x14ac:dyDescent="0.25">
      <c r="D2906" s="48" t="str">
        <f>IFERROR(VLOOKUP(C2906,category[[category_name_german]:[abbreviation_category_budo]],3,FALSE),"")</f>
        <v/>
      </c>
      <c r="G2906" s="48" t="str">
        <f>IFERROR(VLOOKUP(F2906,category[[category_name_german]:[abbreviation_category_budo]],3,FALSE),"")</f>
        <v/>
      </c>
      <c r="J2906" s="48" t="str">
        <f>IFERROR(VLOOKUP(I2906,category[[category_name_german]:[abbreviation_category_budo]],3,FALSE),"")</f>
        <v/>
      </c>
      <c r="M2906" s="48" t="str">
        <f>IFERROR(VLOOKUP(L2906,category[[category_name_german]:[abbreviation_category_budo]],3,FALSE),"")</f>
        <v/>
      </c>
      <c r="P2906" s="48" t="str">
        <f>IFERROR(VLOOKUP(O2906,category[[category_name_german]:[abbreviation_category_budo]],3,FALSE),"")</f>
        <v/>
      </c>
      <c r="R2906" s="49" t="str">
        <f t="shared" si="405"/>
        <v/>
      </c>
      <c r="U2906" s="48" t="str">
        <f>IFERROR(VLOOKUP(T2906,abbreviation[[description_german]:[abbreviation_budo]],3,FALSE),"")</f>
        <v/>
      </c>
      <c r="X2906" s="51" t="str">
        <f>IFERROR(VLOOKUP(W2906,abbreviation[[description_german]:[abbreviation_budo]],3,FALSE),"")</f>
        <v/>
      </c>
      <c r="Y2906" s="33"/>
      <c r="AA2906" s="49" t="str">
        <f t="shared" si="406"/>
        <v/>
      </c>
      <c r="AD2906" s="48" t="str">
        <f>IFERROR(VLOOKUP(AC2906,abbreviation[[description_german]:[abbreviation_budo]],3,FALSE),"")</f>
        <v/>
      </c>
      <c r="AG2906" s="54" t="str">
        <f>IFERROR(VLOOKUP(AF2906,abbreviation[[description_german]:[abbreviation_budo]],3,FALSE),"")</f>
        <v/>
      </c>
      <c r="AJ2906" s="49" t="str">
        <f t="shared" si="407"/>
        <v>_</v>
      </c>
      <c r="AM2906" s="48" t="str">
        <f>IFERROR(VLOOKUP(AL2906,abbreviation[[description_german]:[abbreviation_budo]],3,FALSE),"")</f>
        <v/>
      </c>
      <c r="AP2906" s="54" t="str">
        <f>IFERROR(VLOOKUP(AO2906,abbreviation[[description_german]:[abbreviation_budo]],3,FALSE),"")</f>
        <v/>
      </c>
      <c r="AS2906" s="49" t="str">
        <f t="shared" si="408"/>
        <v>_</v>
      </c>
      <c r="AV2906" s="53" t="str">
        <f>IFERROR(VLOOKUP(AU2906,abbreviation[[description_german]:[abbreviation_budo]],3,FALSE),"")</f>
        <v/>
      </c>
      <c r="AY2906" s="51" t="str">
        <f>IFERROR(VLOOKUP(AX2906,abbreviation[[description_german]:[abbreviation_budo]],3,FALSE),"")</f>
        <v/>
      </c>
      <c r="BB2906" s="51" t="str">
        <f>IFERROR(VLOOKUP(BA2906,abbreviation[[description_german]:[abbreviation_budo]],3,FALSE),"")</f>
        <v/>
      </c>
      <c r="BE2906" s="51" t="str">
        <f>IFERROR(VLOOKUP(BD2906,abbreviation[[description_german]:[abbreviation_budo]],3,FALSE),"")</f>
        <v/>
      </c>
      <c r="BG2906" s="38"/>
      <c r="BH2906" s="49" t="str">
        <f t="shared" si="409"/>
        <v>_</v>
      </c>
      <c r="BK2906" s="53" t="str">
        <f>IFERROR(VLOOKUP(BJ2906,abbreviation[[description_german]:[abbreviation_budo]],3,FALSE),"")</f>
        <v/>
      </c>
      <c r="BN2906" s="51" t="str">
        <f>IFERROR(VLOOKUP(BM2906,abbreviation[[description_german]:[abbreviation_budo]],3,FALSE),"")</f>
        <v/>
      </c>
      <c r="BO2906" s="31"/>
      <c r="BQ2906" s="51" t="str">
        <f>IFERROR(VLOOKUP(BP2906,abbreviation[[description_german]:[abbreviation_budo]],3,FALSE),"")</f>
        <v/>
      </c>
      <c r="BR2906" s="57" t="str">
        <f t="shared" si="410"/>
        <v>_</v>
      </c>
      <c r="BU2906" s="53" t="str">
        <f>IFERROR(VLOOKUP(BT2906,abbreviation[[description_german]:[abbreviation_budo]],3,FALSE),"")</f>
        <v/>
      </c>
      <c r="BV2906" s="60" t="str">
        <f t="shared" si="411"/>
        <v>_</v>
      </c>
      <c r="BY2906" s="48" t="str">
        <f>IFERROR(VLOOKUP(BX2906,category[[category_name_german]:[abbreviation_category_budo]],3,FALSE),"")</f>
        <v/>
      </c>
      <c r="CB2906" s="48" t="str">
        <f>IFERROR(VLOOKUP(CA2906,category[[category_name_german]:[abbreviation_category_budo]],3,FALSE),"")</f>
        <v/>
      </c>
      <c r="CE2906" s="48" t="str">
        <f>IFERROR(VLOOKUP(CD2906,category[[category_name_german]:[abbreviation_category_budo]],3,FALSE),"")</f>
        <v/>
      </c>
      <c r="CH2906" s="48" t="str">
        <f>IFERROR(VLOOKUP(CG2906,category[[category_name_german]:[abbreviation_category_budo]],3,FALSE),"")</f>
        <v/>
      </c>
      <c r="CK2906" s="48" t="str">
        <f>IFERROR(VLOOKUP(CJ2906,category[[category_name_german]:[abbreviation_category_budo]],3,FALSE),"")</f>
        <v/>
      </c>
      <c r="CM2906" s="49" t="str">
        <f t="shared" si="412"/>
        <v/>
      </c>
      <c r="CO2906" s="63" t="str">
        <f t="shared" si="413"/>
        <v/>
      </c>
    </row>
    <row r="2907" spans="4:93" x14ac:dyDescent="0.25">
      <c r="D2907" s="48" t="str">
        <f>IFERROR(VLOOKUP(C2907,category[[category_name_german]:[abbreviation_category_budo]],3,FALSE),"")</f>
        <v/>
      </c>
      <c r="G2907" s="48" t="str">
        <f>IFERROR(VLOOKUP(F2907,category[[category_name_german]:[abbreviation_category_budo]],3,FALSE),"")</f>
        <v/>
      </c>
      <c r="J2907" s="48" t="str">
        <f>IFERROR(VLOOKUP(I2907,category[[category_name_german]:[abbreviation_category_budo]],3,FALSE),"")</f>
        <v/>
      </c>
      <c r="M2907" s="48" t="str">
        <f>IFERROR(VLOOKUP(L2907,category[[category_name_german]:[abbreviation_category_budo]],3,FALSE),"")</f>
        <v/>
      </c>
      <c r="P2907" s="48" t="str">
        <f>IFERROR(VLOOKUP(O2907,category[[category_name_german]:[abbreviation_category_budo]],3,FALSE),"")</f>
        <v/>
      </c>
      <c r="R2907" s="49" t="str">
        <f t="shared" si="405"/>
        <v/>
      </c>
      <c r="U2907" s="48" t="str">
        <f>IFERROR(VLOOKUP(T2907,abbreviation[[description_german]:[abbreviation_budo]],3,FALSE),"")</f>
        <v/>
      </c>
      <c r="X2907" s="51" t="str">
        <f>IFERROR(VLOOKUP(W2907,abbreviation[[description_german]:[abbreviation_budo]],3,FALSE),"")</f>
        <v/>
      </c>
      <c r="Y2907" s="33"/>
      <c r="AA2907" s="49" t="str">
        <f t="shared" si="406"/>
        <v/>
      </c>
      <c r="AD2907" s="48" t="str">
        <f>IFERROR(VLOOKUP(AC2907,abbreviation[[description_german]:[abbreviation_budo]],3,FALSE),"")</f>
        <v/>
      </c>
      <c r="AG2907" s="54" t="str">
        <f>IFERROR(VLOOKUP(AF2907,abbreviation[[description_german]:[abbreviation_budo]],3,FALSE),"")</f>
        <v/>
      </c>
      <c r="AJ2907" s="49" t="str">
        <f t="shared" si="407"/>
        <v>_</v>
      </c>
      <c r="AM2907" s="48" t="str">
        <f>IFERROR(VLOOKUP(AL2907,abbreviation[[description_german]:[abbreviation_budo]],3,FALSE),"")</f>
        <v/>
      </c>
      <c r="AP2907" s="54" t="str">
        <f>IFERROR(VLOOKUP(AO2907,abbreviation[[description_german]:[abbreviation_budo]],3,FALSE),"")</f>
        <v/>
      </c>
      <c r="AS2907" s="49" t="str">
        <f t="shared" si="408"/>
        <v>_</v>
      </c>
      <c r="AV2907" s="53" t="str">
        <f>IFERROR(VLOOKUP(AU2907,abbreviation[[description_german]:[abbreviation_budo]],3,FALSE),"")</f>
        <v/>
      </c>
      <c r="AY2907" s="51" t="str">
        <f>IFERROR(VLOOKUP(AX2907,abbreviation[[description_german]:[abbreviation_budo]],3,FALSE),"")</f>
        <v/>
      </c>
      <c r="BB2907" s="51" t="str">
        <f>IFERROR(VLOOKUP(BA2907,abbreviation[[description_german]:[abbreviation_budo]],3,FALSE),"")</f>
        <v/>
      </c>
      <c r="BE2907" s="51" t="str">
        <f>IFERROR(VLOOKUP(BD2907,abbreviation[[description_german]:[abbreviation_budo]],3,FALSE),"")</f>
        <v/>
      </c>
      <c r="BG2907" s="38"/>
      <c r="BH2907" s="49" t="str">
        <f t="shared" si="409"/>
        <v>_</v>
      </c>
      <c r="BK2907" s="53" t="str">
        <f>IFERROR(VLOOKUP(BJ2907,abbreviation[[description_german]:[abbreviation_budo]],3,FALSE),"")</f>
        <v/>
      </c>
      <c r="BN2907" s="51" t="str">
        <f>IFERROR(VLOOKUP(BM2907,abbreviation[[description_german]:[abbreviation_budo]],3,FALSE),"")</f>
        <v/>
      </c>
      <c r="BO2907" s="31"/>
      <c r="BQ2907" s="51" t="str">
        <f>IFERROR(VLOOKUP(BP2907,abbreviation[[description_german]:[abbreviation_budo]],3,FALSE),"")</f>
        <v/>
      </c>
      <c r="BR2907" s="57" t="str">
        <f t="shared" si="410"/>
        <v>_</v>
      </c>
      <c r="BU2907" s="53" t="str">
        <f>IFERROR(VLOOKUP(BT2907,abbreviation[[description_german]:[abbreviation_budo]],3,FALSE),"")</f>
        <v/>
      </c>
      <c r="BV2907" s="60" t="str">
        <f t="shared" si="411"/>
        <v>_</v>
      </c>
      <c r="BY2907" s="48" t="str">
        <f>IFERROR(VLOOKUP(BX2907,category[[category_name_german]:[abbreviation_category_budo]],3,FALSE),"")</f>
        <v/>
      </c>
      <c r="CB2907" s="48" t="str">
        <f>IFERROR(VLOOKUP(CA2907,category[[category_name_german]:[abbreviation_category_budo]],3,FALSE),"")</f>
        <v/>
      </c>
      <c r="CE2907" s="48" t="str">
        <f>IFERROR(VLOOKUP(CD2907,category[[category_name_german]:[abbreviation_category_budo]],3,FALSE),"")</f>
        <v/>
      </c>
      <c r="CH2907" s="48" t="str">
        <f>IFERROR(VLOOKUP(CG2907,category[[category_name_german]:[abbreviation_category_budo]],3,FALSE),"")</f>
        <v/>
      </c>
      <c r="CK2907" s="48" t="str">
        <f>IFERROR(VLOOKUP(CJ2907,category[[category_name_german]:[abbreviation_category_budo]],3,FALSE),"")</f>
        <v/>
      </c>
      <c r="CM2907" s="49" t="str">
        <f t="shared" si="412"/>
        <v/>
      </c>
      <c r="CO2907" s="63" t="str">
        <f t="shared" si="413"/>
        <v/>
      </c>
    </row>
    <row r="2908" spans="4:93" x14ac:dyDescent="0.25">
      <c r="D2908" s="48" t="str">
        <f>IFERROR(VLOOKUP(C2908,category[[category_name_german]:[abbreviation_category_budo]],3,FALSE),"")</f>
        <v/>
      </c>
      <c r="G2908" s="48" t="str">
        <f>IFERROR(VLOOKUP(F2908,category[[category_name_german]:[abbreviation_category_budo]],3,FALSE),"")</f>
        <v/>
      </c>
      <c r="J2908" s="48" t="str">
        <f>IFERROR(VLOOKUP(I2908,category[[category_name_german]:[abbreviation_category_budo]],3,FALSE),"")</f>
        <v/>
      </c>
      <c r="M2908" s="48" t="str">
        <f>IFERROR(VLOOKUP(L2908,category[[category_name_german]:[abbreviation_category_budo]],3,FALSE),"")</f>
        <v/>
      </c>
      <c r="P2908" s="48" t="str">
        <f>IFERROR(VLOOKUP(O2908,category[[category_name_german]:[abbreviation_category_budo]],3,FALSE),"")</f>
        <v/>
      </c>
      <c r="R2908" s="49" t="str">
        <f t="shared" si="405"/>
        <v/>
      </c>
      <c r="U2908" s="48" t="str">
        <f>IFERROR(VLOOKUP(T2908,abbreviation[[description_german]:[abbreviation_budo]],3,FALSE),"")</f>
        <v/>
      </c>
      <c r="X2908" s="51" t="str">
        <f>IFERROR(VLOOKUP(W2908,abbreviation[[description_german]:[abbreviation_budo]],3,FALSE),"")</f>
        <v/>
      </c>
      <c r="Y2908" s="33"/>
      <c r="AA2908" s="49" t="str">
        <f t="shared" si="406"/>
        <v/>
      </c>
      <c r="AD2908" s="48" t="str">
        <f>IFERROR(VLOOKUP(AC2908,abbreviation[[description_german]:[abbreviation_budo]],3,FALSE),"")</f>
        <v/>
      </c>
      <c r="AG2908" s="54" t="str">
        <f>IFERROR(VLOOKUP(AF2908,abbreviation[[description_german]:[abbreviation_budo]],3,FALSE),"")</f>
        <v/>
      </c>
      <c r="AJ2908" s="49" t="str">
        <f t="shared" si="407"/>
        <v>_</v>
      </c>
      <c r="AM2908" s="48" t="str">
        <f>IFERROR(VLOOKUP(AL2908,abbreviation[[description_german]:[abbreviation_budo]],3,FALSE),"")</f>
        <v/>
      </c>
      <c r="AP2908" s="54" t="str">
        <f>IFERROR(VLOOKUP(AO2908,abbreviation[[description_german]:[abbreviation_budo]],3,FALSE),"")</f>
        <v/>
      </c>
      <c r="AS2908" s="49" t="str">
        <f t="shared" si="408"/>
        <v>_</v>
      </c>
      <c r="AV2908" s="53" t="str">
        <f>IFERROR(VLOOKUP(AU2908,abbreviation[[description_german]:[abbreviation_budo]],3,FALSE),"")</f>
        <v/>
      </c>
      <c r="AY2908" s="51" t="str">
        <f>IFERROR(VLOOKUP(AX2908,abbreviation[[description_german]:[abbreviation_budo]],3,FALSE),"")</f>
        <v/>
      </c>
      <c r="BB2908" s="51" t="str">
        <f>IFERROR(VLOOKUP(BA2908,abbreviation[[description_german]:[abbreviation_budo]],3,FALSE),"")</f>
        <v/>
      </c>
      <c r="BE2908" s="51" t="str">
        <f>IFERROR(VLOOKUP(BD2908,abbreviation[[description_german]:[abbreviation_budo]],3,FALSE),"")</f>
        <v/>
      </c>
      <c r="BG2908" s="38"/>
      <c r="BH2908" s="49" t="str">
        <f t="shared" si="409"/>
        <v>_</v>
      </c>
      <c r="BK2908" s="53" t="str">
        <f>IFERROR(VLOOKUP(BJ2908,abbreviation[[description_german]:[abbreviation_budo]],3,FALSE),"")</f>
        <v/>
      </c>
      <c r="BN2908" s="51" t="str">
        <f>IFERROR(VLOOKUP(BM2908,abbreviation[[description_german]:[abbreviation_budo]],3,FALSE),"")</f>
        <v/>
      </c>
      <c r="BO2908" s="31"/>
      <c r="BQ2908" s="51" t="str">
        <f>IFERROR(VLOOKUP(BP2908,abbreviation[[description_german]:[abbreviation_budo]],3,FALSE),"")</f>
        <v/>
      </c>
      <c r="BR2908" s="57" t="str">
        <f t="shared" si="410"/>
        <v>_</v>
      </c>
      <c r="BU2908" s="53" t="str">
        <f>IFERROR(VLOOKUP(BT2908,abbreviation[[description_german]:[abbreviation_budo]],3,FALSE),"")</f>
        <v/>
      </c>
      <c r="BV2908" s="60" t="str">
        <f t="shared" si="411"/>
        <v>_</v>
      </c>
      <c r="BY2908" s="48" t="str">
        <f>IFERROR(VLOOKUP(BX2908,category[[category_name_german]:[abbreviation_category_budo]],3,FALSE),"")</f>
        <v/>
      </c>
      <c r="CB2908" s="48" t="str">
        <f>IFERROR(VLOOKUP(CA2908,category[[category_name_german]:[abbreviation_category_budo]],3,FALSE),"")</f>
        <v/>
      </c>
      <c r="CE2908" s="48" t="str">
        <f>IFERROR(VLOOKUP(CD2908,category[[category_name_german]:[abbreviation_category_budo]],3,FALSE),"")</f>
        <v/>
      </c>
      <c r="CH2908" s="48" t="str">
        <f>IFERROR(VLOOKUP(CG2908,category[[category_name_german]:[abbreviation_category_budo]],3,FALSE),"")</f>
        <v/>
      </c>
      <c r="CK2908" s="48" t="str">
        <f>IFERROR(VLOOKUP(CJ2908,category[[category_name_german]:[abbreviation_category_budo]],3,FALSE),"")</f>
        <v/>
      </c>
      <c r="CM2908" s="49" t="str">
        <f t="shared" si="412"/>
        <v/>
      </c>
      <c r="CO2908" s="63" t="str">
        <f t="shared" si="413"/>
        <v/>
      </c>
    </row>
    <row r="2909" spans="4:93" x14ac:dyDescent="0.25">
      <c r="D2909" s="48" t="str">
        <f>IFERROR(VLOOKUP(C2909,category[[category_name_german]:[abbreviation_category_budo]],3,FALSE),"")</f>
        <v/>
      </c>
      <c r="G2909" s="48" t="str">
        <f>IFERROR(VLOOKUP(F2909,category[[category_name_german]:[abbreviation_category_budo]],3,FALSE),"")</f>
        <v/>
      </c>
      <c r="J2909" s="48" t="str">
        <f>IFERROR(VLOOKUP(I2909,category[[category_name_german]:[abbreviation_category_budo]],3,FALSE),"")</f>
        <v/>
      </c>
      <c r="M2909" s="48" t="str">
        <f>IFERROR(VLOOKUP(L2909,category[[category_name_german]:[abbreviation_category_budo]],3,FALSE),"")</f>
        <v/>
      </c>
      <c r="P2909" s="48" t="str">
        <f>IFERROR(VLOOKUP(O2909,category[[category_name_german]:[abbreviation_category_budo]],3,FALSE),"")</f>
        <v/>
      </c>
      <c r="R2909" s="49" t="str">
        <f t="shared" si="405"/>
        <v/>
      </c>
      <c r="U2909" s="48" t="str">
        <f>IFERROR(VLOOKUP(T2909,abbreviation[[description_german]:[abbreviation_budo]],3,FALSE),"")</f>
        <v/>
      </c>
      <c r="X2909" s="51" t="str">
        <f>IFERROR(VLOOKUP(W2909,abbreviation[[description_german]:[abbreviation_budo]],3,FALSE),"")</f>
        <v/>
      </c>
      <c r="Y2909" s="33"/>
      <c r="AA2909" s="49" t="str">
        <f t="shared" si="406"/>
        <v/>
      </c>
      <c r="AD2909" s="48" t="str">
        <f>IFERROR(VLOOKUP(AC2909,abbreviation[[description_german]:[abbreviation_budo]],3,FALSE),"")</f>
        <v/>
      </c>
      <c r="AG2909" s="54" t="str">
        <f>IFERROR(VLOOKUP(AF2909,abbreviation[[description_german]:[abbreviation_budo]],3,FALSE),"")</f>
        <v/>
      </c>
      <c r="AJ2909" s="49" t="str">
        <f t="shared" si="407"/>
        <v>_</v>
      </c>
      <c r="AM2909" s="48" t="str">
        <f>IFERROR(VLOOKUP(AL2909,abbreviation[[description_german]:[abbreviation_budo]],3,FALSE),"")</f>
        <v/>
      </c>
      <c r="AP2909" s="54" t="str">
        <f>IFERROR(VLOOKUP(AO2909,abbreviation[[description_german]:[abbreviation_budo]],3,FALSE),"")</f>
        <v/>
      </c>
      <c r="AS2909" s="49" t="str">
        <f t="shared" si="408"/>
        <v>_</v>
      </c>
      <c r="AV2909" s="53" t="str">
        <f>IFERROR(VLOOKUP(AU2909,abbreviation[[description_german]:[abbreviation_budo]],3,FALSE),"")</f>
        <v/>
      </c>
      <c r="AY2909" s="51" t="str">
        <f>IFERROR(VLOOKUP(AX2909,abbreviation[[description_german]:[abbreviation_budo]],3,FALSE),"")</f>
        <v/>
      </c>
      <c r="BB2909" s="51" t="str">
        <f>IFERROR(VLOOKUP(BA2909,abbreviation[[description_german]:[abbreviation_budo]],3,FALSE),"")</f>
        <v/>
      </c>
      <c r="BE2909" s="51" t="str">
        <f>IFERROR(VLOOKUP(BD2909,abbreviation[[description_german]:[abbreviation_budo]],3,FALSE),"")</f>
        <v/>
      </c>
      <c r="BG2909" s="38"/>
      <c r="BH2909" s="49" t="str">
        <f t="shared" si="409"/>
        <v>_</v>
      </c>
      <c r="BK2909" s="53" t="str">
        <f>IFERROR(VLOOKUP(BJ2909,abbreviation[[description_german]:[abbreviation_budo]],3,FALSE),"")</f>
        <v/>
      </c>
      <c r="BN2909" s="51" t="str">
        <f>IFERROR(VLOOKUP(BM2909,abbreviation[[description_german]:[abbreviation_budo]],3,FALSE),"")</f>
        <v/>
      </c>
      <c r="BO2909" s="31"/>
      <c r="BQ2909" s="51" t="str">
        <f>IFERROR(VLOOKUP(BP2909,abbreviation[[description_german]:[abbreviation_budo]],3,FALSE),"")</f>
        <v/>
      </c>
      <c r="BR2909" s="57" t="str">
        <f t="shared" si="410"/>
        <v>_</v>
      </c>
      <c r="BU2909" s="53" t="str">
        <f>IFERROR(VLOOKUP(BT2909,abbreviation[[description_german]:[abbreviation_budo]],3,FALSE),"")</f>
        <v/>
      </c>
      <c r="BV2909" s="60" t="str">
        <f t="shared" si="411"/>
        <v>_</v>
      </c>
      <c r="BY2909" s="48" t="str">
        <f>IFERROR(VLOOKUP(BX2909,category[[category_name_german]:[abbreviation_category_budo]],3,FALSE),"")</f>
        <v/>
      </c>
      <c r="CB2909" s="48" t="str">
        <f>IFERROR(VLOOKUP(CA2909,category[[category_name_german]:[abbreviation_category_budo]],3,FALSE),"")</f>
        <v/>
      </c>
      <c r="CE2909" s="48" t="str">
        <f>IFERROR(VLOOKUP(CD2909,category[[category_name_german]:[abbreviation_category_budo]],3,FALSE),"")</f>
        <v/>
      </c>
      <c r="CH2909" s="48" t="str">
        <f>IFERROR(VLOOKUP(CG2909,category[[category_name_german]:[abbreviation_category_budo]],3,FALSE),"")</f>
        <v/>
      </c>
      <c r="CK2909" s="48" t="str">
        <f>IFERROR(VLOOKUP(CJ2909,category[[category_name_german]:[abbreviation_category_budo]],3,FALSE),"")</f>
        <v/>
      </c>
      <c r="CM2909" s="49" t="str">
        <f t="shared" si="412"/>
        <v/>
      </c>
      <c r="CO2909" s="63" t="str">
        <f t="shared" si="413"/>
        <v/>
      </c>
    </row>
    <row r="2910" spans="4:93" x14ac:dyDescent="0.25">
      <c r="D2910" s="48" t="str">
        <f>IFERROR(VLOOKUP(C2910,category[[category_name_german]:[abbreviation_category_budo]],3,FALSE),"")</f>
        <v/>
      </c>
      <c r="G2910" s="48" t="str">
        <f>IFERROR(VLOOKUP(F2910,category[[category_name_german]:[abbreviation_category_budo]],3,FALSE),"")</f>
        <v/>
      </c>
      <c r="J2910" s="48" t="str">
        <f>IFERROR(VLOOKUP(I2910,category[[category_name_german]:[abbreviation_category_budo]],3,FALSE),"")</f>
        <v/>
      </c>
      <c r="M2910" s="48" t="str">
        <f>IFERROR(VLOOKUP(L2910,category[[category_name_german]:[abbreviation_category_budo]],3,FALSE),"")</f>
        <v/>
      </c>
      <c r="P2910" s="48" t="str">
        <f>IFERROR(VLOOKUP(O2910,category[[category_name_german]:[abbreviation_category_budo]],3,FALSE),"")</f>
        <v/>
      </c>
      <c r="R2910" s="49" t="str">
        <f t="shared" si="405"/>
        <v/>
      </c>
      <c r="U2910" s="48" t="str">
        <f>IFERROR(VLOOKUP(T2910,abbreviation[[description_german]:[abbreviation_budo]],3,FALSE),"")</f>
        <v/>
      </c>
      <c r="X2910" s="51" t="str">
        <f>IFERROR(VLOOKUP(W2910,abbreviation[[description_german]:[abbreviation_budo]],3,FALSE),"")</f>
        <v/>
      </c>
      <c r="Y2910" s="33"/>
      <c r="AA2910" s="49" t="str">
        <f t="shared" si="406"/>
        <v/>
      </c>
      <c r="AD2910" s="48" t="str">
        <f>IFERROR(VLOOKUP(AC2910,abbreviation[[description_german]:[abbreviation_budo]],3,FALSE),"")</f>
        <v/>
      </c>
      <c r="AG2910" s="54" t="str">
        <f>IFERROR(VLOOKUP(AF2910,abbreviation[[description_german]:[abbreviation_budo]],3,FALSE),"")</f>
        <v/>
      </c>
      <c r="AJ2910" s="49" t="str">
        <f t="shared" si="407"/>
        <v>_</v>
      </c>
      <c r="AM2910" s="48" t="str">
        <f>IFERROR(VLOOKUP(AL2910,abbreviation[[description_german]:[abbreviation_budo]],3,FALSE),"")</f>
        <v/>
      </c>
      <c r="AP2910" s="54" t="str">
        <f>IFERROR(VLOOKUP(AO2910,abbreviation[[description_german]:[abbreviation_budo]],3,FALSE),"")</f>
        <v/>
      </c>
      <c r="AS2910" s="49" t="str">
        <f t="shared" si="408"/>
        <v>_</v>
      </c>
      <c r="AV2910" s="53" t="str">
        <f>IFERROR(VLOOKUP(AU2910,abbreviation[[description_german]:[abbreviation_budo]],3,FALSE),"")</f>
        <v/>
      </c>
      <c r="AY2910" s="51" t="str">
        <f>IFERROR(VLOOKUP(AX2910,abbreviation[[description_german]:[abbreviation_budo]],3,FALSE),"")</f>
        <v/>
      </c>
      <c r="BB2910" s="51" t="str">
        <f>IFERROR(VLOOKUP(BA2910,abbreviation[[description_german]:[abbreviation_budo]],3,FALSE),"")</f>
        <v/>
      </c>
      <c r="BE2910" s="51" t="str">
        <f>IFERROR(VLOOKUP(BD2910,abbreviation[[description_german]:[abbreviation_budo]],3,FALSE),"")</f>
        <v/>
      </c>
      <c r="BG2910" s="38"/>
      <c r="BH2910" s="49" t="str">
        <f t="shared" si="409"/>
        <v>_</v>
      </c>
      <c r="BK2910" s="53" t="str">
        <f>IFERROR(VLOOKUP(BJ2910,abbreviation[[description_german]:[abbreviation_budo]],3,FALSE),"")</f>
        <v/>
      </c>
      <c r="BN2910" s="51" t="str">
        <f>IFERROR(VLOOKUP(BM2910,abbreviation[[description_german]:[abbreviation_budo]],3,FALSE),"")</f>
        <v/>
      </c>
      <c r="BO2910" s="31"/>
      <c r="BQ2910" s="51" t="str">
        <f>IFERROR(VLOOKUP(BP2910,abbreviation[[description_german]:[abbreviation_budo]],3,FALSE),"")</f>
        <v/>
      </c>
      <c r="BR2910" s="57" t="str">
        <f t="shared" si="410"/>
        <v>_</v>
      </c>
      <c r="BU2910" s="53" t="str">
        <f>IFERROR(VLOOKUP(BT2910,abbreviation[[description_german]:[abbreviation_budo]],3,FALSE),"")</f>
        <v/>
      </c>
      <c r="BV2910" s="60" t="str">
        <f t="shared" si="411"/>
        <v>_</v>
      </c>
      <c r="BY2910" s="48" t="str">
        <f>IFERROR(VLOOKUP(BX2910,category[[category_name_german]:[abbreviation_category_budo]],3,FALSE),"")</f>
        <v/>
      </c>
      <c r="CB2910" s="48" t="str">
        <f>IFERROR(VLOOKUP(CA2910,category[[category_name_german]:[abbreviation_category_budo]],3,FALSE),"")</f>
        <v/>
      </c>
      <c r="CE2910" s="48" t="str">
        <f>IFERROR(VLOOKUP(CD2910,category[[category_name_german]:[abbreviation_category_budo]],3,FALSE),"")</f>
        <v/>
      </c>
      <c r="CH2910" s="48" t="str">
        <f>IFERROR(VLOOKUP(CG2910,category[[category_name_german]:[abbreviation_category_budo]],3,FALSE),"")</f>
        <v/>
      </c>
      <c r="CK2910" s="48" t="str">
        <f>IFERROR(VLOOKUP(CJ2910,category[[category_name_german]:[abbreviation_category_budo]],3,FALSE),"")</f>
        <v/>
      </c>
      <c r="CM2910" s="49" t="str">
        <f t="shared" si="412"/>
        <v/>
      </c>
      <c r="CO2910" s="63" t="str">
        <f t="shared" si="413"/>
        <v/>
      </c>
    </row>
    <row r="2911" spans="4:93" x14ac:dyDescent="0.25">
      <c r="D2911" s="48" t="str">
        <f>IFERROR(VLOOKUP(C2911,category[[category_name_german]:[abbreviation_category_budo]],3,FALSE),"")</f>
        <v/>
      </c>
      <c r="G2911" s="48" t="str">
        <f>IFERROR(VLOOKUP(F2911,category[[category_name_german]:[abbreviation_category_budo]],3,FALSE),"")</f>
        <v/>
      </c>
      <c r="J2911" s="48" t="str">
        <f>IFERROR(VLOOKUP(I2911,category[[category_name_german]:[abbreviation_category_budo]],3,FALSE),"")</f>
        <v/>
      </c>
      <c r="M2911" s="48" t="str">
        <f>IFERROR(VLOOKUP(L2911,category[[category_name_german]:[abbreviation_category_budo]],3,FALSE),"")</f>
        <v/>
      </c>
      <c r="P2911" s="48" t="str">
        <f>IFERROR(VLOOKUP(O2911,category[[category_name_german]:[abbreviation_category_budo]],3,FALSE),"")</f>
        <v/>
      </c>
      <c r="R2911" s="49" t="str">
        <f t="shared" si="405"/>
        <v/>
      </c>
      <c r="U2911" s="48" t="str">
        <f>IFERROR(VLOOKUP(T2911,abbreviation[[description_german]:[abbreviation_budo]],3,FALSE),"")</f>
        <v/>
      </c>
      <c r="X2911" s="51" t="str">
        <f>IFERROR(VLOOKUP(W2911,abbreviation[[description_german]:[abbreviation_budo]],3,FALSE),"")</f>
        <v/>
      </c>
      <c r="Y2911" s="33"/>
      <c r="AA2911" s="49" t="str">
        <f t="shared" si="406"/>
        <v/>
      </c>
      <c r="AD2911" s="48" t="str">
        <f>IFERROR(VLOOKUP(AC2911,abbreviation[[description_german]:[abbreviation_budo]],3,FALSE),"")</f>
        <v/>
      </c>
      <c r="AG2911" s="54" t="str">
        <f>IFERROR(VLOOKUP(AF2911,abbreviation[[description_german]:[abbreviation_budo]],3,FALSE),"")</f>
        <v/>
      </c>
      <c r="AJ2911" s="49" t="str">
        <f t="shared" si="407"/>
        <v>_</v>
      </c>
      <c r="AM2911" s="48" t="str">
        <f>IFERROR(VLOOKUP(AL2911,abbreviation[[description_german]:[abbreviation_budo]],3,FALSE),"")</f>
        <v/>
      </c>
      <c r="AP2911" s="54" t="str">
        <f>IFERROR(VLOOKUP(AO2911,abbreviation[[description_german]:[abbreviation_budo]],3,FALSE),"")</f>
        <v/>
      </c>
      <c r="AS2911" s="49" t="str">
        <f t="shared" si="408"/>
        <v>_</v>
      </c>
      <c r="AV2911" s="53" t="str">
        <f>IFERROR(VLOOKUP(AU2911,abbreviation[[description_german]:[abbreviation_budo]],3,FALSE),"")</f>
        <v/>
      </c>
      <c r="AY2911" s="51" t="str">
        <f>IFERROR(VLOOKUP(AX2911,abbreviation[[description_german]:[abbreviation_budo]],3,FALSE),"")</f>
        <v/>
      </c>
      <c r="BB2911" s="51" t="str">
        <f>IFERROR(VLOOKUP(BA2911,abbreviation[[description_german]:[abbreviation_budo]],3,FALSE),"")</f>
        <v/>
      </c>
      <c r="BE2911" s="51" t="str">
        <f>IFERROR(VLOOKUP(BD2911,abbreviation[[description_german]:[abbreviation_budo]],3,FALSE),"")</f>
        <v/>
      </c>
      <c r="BG2911" s="38"/>
      <c r="BH2911" s="49" t="str">
        <f t="shared" si="409"/>
        <v>_</v>
      </c>
      <c r="BK2911" s="53" t="str">
        <f>IFERROR(VLOOKUP(BJ2911,abbreviation[[description_german]:[abbreviation_budo]],3,FALSE),"")</f>
        <v/>
      </c>
      <c r="BN2911" s="51" t="str">
        <f>IFERROR(VLOOKUP(BM2911,abbreviation[[description_german]:[abbreviation_budo]],3,FALSE),"")</f>
        <v/>
      </c>
      <c r="BO2911" s="31"/>
      <c r="BQ2911" s="51" t="str">
        <f>IFERROR(VLOOKUP(BP2911,abbreviation[[description_german]:[abbreviation_budo]],3,FALSE),"")</f>
        <v/>
      </c>
      <c r="BR2911" s="57" t="str">
        <f t="shared" si="410"/>
        <v>_</v>
      </c>
      <c r="BU2911" s="53" t="str">
        <f>IFERROR(VLOOKUP(BT2911,abbreviation[[description_german]:[abbreviation_budo]],3,FALSE),"")</f>
        <v/>
      </c>
      <c r="BV2911" s="60" t="str">
        <f t="shared" si="411"/>
        <v>_</v>
      </c>
      <c r="BY2911" s="48" t="str">
        <f>IFERROR(VLOOKUP(BX2911,category[[category_name_german]:[abbreviation_category_budo]],3,FALSE),"")</f>
        <v/>
      </c>
      <c r="CB2911" s="48" t="str">
        <f>IFERROR(VLOOKUP(CA2911,category[[category_name_german]:[abbreviation_category_budo]],3,FALSE),"")</f>
        <v/>
      </c>
      <c r="CE2911" s="48" t="str">
        <f>IFERROR(VLOOKUP(CD2911,category[[category_name_german]:[abbreviation_category_budo]],3,FALSE),"")</f>
        <v/>
      </c>
      <c r="CH2911" s="48" t="str">
        <f>IFERROR(VLOOKUP(CG2911,category[[category_name_german]:[abbreviation_category_budo]],3,FALSE),"")</f>
        <v/>
      </c>
      <c r="CK2911" s="48" t="str">
        <f>IFERROR(VLOOKUP(CJ2911,category[[category_name_german]:[abbreviation_category_budo]],3,FALSE),"")</f>
        <v/>
      </c>
      <c r="CM2911" s="49" t="str">
        <f t="shared" si="412"/>
        <v/>
      </c>
      <c r="CO2911" s="63" t="str">
        <f t="shared" si="413"/>
        <v/>
      </c>
    </row>
    <row r="2912" spans="4:93" x14ac:dyDescent="0.25">
      <c r="D2912" s="48" t="str">
        <f>IFERROR(VLOOKUP(C2912,category[[category_name_german]:[abbreviation_category_budo]],3,FALSE),"")</f>
        <v/>
      </c>
      <c r="G2912" s="48" t="str">
        <f>IFERROR(VLOOKUP(F2912,category[[category_name_german]:[abbreviation_category_budo]],3,FALSE),"")</f>
        <v/>
      </c>
      <c r="J2912" s="48" t="str">
        <f>IFERROR(VLOOKUP(I2912,category[[category_name_german]:[abbreviation_category_budo]],3,FALSE),"")</f>
        <v/>
      </c>
      <c r="M2912" s="48" t="str">
        <f>IFERROR(VLOOKUP(L2912,category[[category_name_german]:[abbreviation_category_budo]],3,FALSE),"")</f>
        <v/>
      </c>
      <c r="P2912" s="48" t="str">
        <f>IFERROR(VLOOKUP(O2912,category[[category_name_german]:[abbreviation_category_budo]],3,FALSE),"")</f>
        <v/>
      </c>
      <c r="R2912" s="49" t="str">
        <f t="shared" si="405"/>
        <v/>
      </c>
      <c r="U2912" s="48" t="str">
        <f>IFERROR(VLOOKUP(T2912,abbreviation[[description_german]:[abbreviation_budo]],3,FALSE),"")</f>
        <v/>
      </c>
      <c r="X2912" s="51" t="str">
        <f>IFERROR(VLOOKUP(W2912,abbreviation[[description_german]:[abbreviation_budo]],3,FALSE),"")</f>
        <v/>
      </c>
      <c r="Y2912" s="33"/>
      <c r="AA2912" s="49" t="str">
        <f t="shared" si="406"/>
        <v/>
      </c>
      <c r="AD2912" s="48" t="str">
        <f>IFERROR(VLOOKUP(AC2912,abbreviation[[description_german]:[abbreviation_budo]],3,FALSE),"")</f>
        <v/>
      </c>
      <c r="AG2912" s="54" t="str">
        <f>IFERROR(VLOOKUP(AF2912,abbreviation[[description_german]:[abbreviation_budo]],3,FALSE),"")</f>
        <v/>
      </c>
      <c r="AJ2912" s="49" t="str">
        <f t="shared" si="407"/>
        <v>_</v>
      </c>
      <c r="AM2912" s="48" t="str">
        <f>IFERROR(VLOOKUP(AL2912,abbreviation[[description_german]:[abbreviation_budo]],3,FALSE),"")</f>
        <v/>
      </c>
      <c r="AP2912" s="54" t="str">
        <f>IFERROR(VLOOKUP(AO2912,abbreviation[[description_german]:[abbreviation_budo]],3,FALSE),"")</f>
        <v/>
      </c>
      <c r="AS2912" s="49" t="str">
        <f t="shared" si="408"/>
        <v>_</v>
      </c>
      <c r="AV2912" s="53" t="str">
        <f>IFERROR(VLOOKUP(AU2912,abbreviation[[description_german]:[abbreviation_budo]],3,FALSE),"")</f>
        <v/>
      </c>
      <c r="AY2912" s="51" t="str">
        <f>IFERROR(VLOOKUP(AX2912,abbreviation[[description_german]:[abbreviation_budo]],3,FALSE),"")</f>
        <v/>
      </c>
      <c r="BB2912" s="51" t="str">
        <f>IFERROR(VLOOKUP(BA2912,abbreviation[[description_german]:[abbreviation_budo]],3,FALSE),"")</f>
        <v/>
      </c>
      <c r="BE2912" s="51" t="str">
        <f>IFERROR(VLOOKUP(BD2912,abbreviation[[description_german]:[abbreviation_budo]],3,FALSE),"")</f>
        <v/>
      </c>
      <c r="BG2912" s="38"/>
      <c r="BH2912" s="49" t="str">
        <f t="shared" si="409"/>
        <v>_</v>
      </c>
      <c r="BK2912" s="53" t="str">
        <f>IFERROR(VLOOKUP(BJ2912,abbreviation[[description_german]:[abbreviation_budo]],3,FALSE),"")</f>
        <v/>
      </c>
      <c r="BN2912" s="51" t="str">
        <f>IFERROR(VLOOKUP(BM2912,abbreviation[[description_german]:[abbreviation_budo]],3,FALSE),"")</f>
        <v/>
      </c>
      <c r="BO2912" s="31"/>
      <c r="BQ2912" s="51" t="str">
        <f>IFERROR(VLOOKUP(BP2912,abbreviation[[description_german]:[abbreviation_budo]],3,FALSE),"")</f>
        <v/>
      </c>
      <c r="BR2912" s="57" t="str">
        <f t="shared" si="410"/>
        <v>_</v>
      </c>
      <c r="BU2912" s="53" t="str">
        <f>IFERROR(VLOOKUP(BT2912,abbreviation[[description_german]:[abbreviation_budo]],3,FALSE),"")</f>
        <v/>
      </c>
      <c r="BV2912" s="60" t="str">
        <f t="shared" si="411"/>
        <v>_</v>
      </c>
      <c r="BY2912" s="48" t="str">
        <f>IFERROR(VLOOKUP(BX2912,category[[category_name_german]:[abbreviation_category_budo]],3,FALSE),"")</f>
        <v/>
      </c>
      <c r="CB2912" s="48" t="str">
        <f>IFERROR(VLOOKUP(CA2912,category[[category_name_german]:[abbreviation_category_budo]],3,FALSE),"")</f>
        <v/>
      </c>
      <c r="CE2912" s="48" t="str">
        <f>IFERROR(VLOOKUP(CD2912,category[[category_name_german]:[abbreviation_category_budo]],3,FALSE),"")</f>
        <v/>
      </c>
      <c r="CH2912" s="48" t="str">
        <f>IFERROR(VLOOKUP(CG2912,category[[category_name_german]:[abbreviation_category_budo]],3,FALSE),"")</f>
        <v/>
      </c>
      <c r="CK2912" s="48" t="str">
        <f>IFERROR(VLOOKUP(CJ2912,category[[category_name_german]:[abbreviation_category_budo]],3,FALSE),"")</f>
        <v/>
      </c>
      <c r="CM2912" s="49" t="str">
        <f t="shared" si="412"/>
        <v/>
      </c>
      <c r="CO2912" s="63" t="str">
        <f t="shared" si="413"/>
        <v/>
      </c>
    </row>
    <row r="2913" spans="4:93" x14ac:dyDescent="0.25">
      <c r="D2913" s="48" t="str">
        <f>IFERROR(VLOOKUP(C2913,category[[category_name_german]:[abbreviation_category_budo]],3,FALSE),"")</f>
        <v/>
      </c>
      <c r="G2913" s="48" t="str">
        <f>IFERROR(VLOOKUP(F2913,category[[category_name_german]:[abbreviation_category_budo]],3,FALSE),"")</f>
        <v/>
      </c>
      <c r="J2913" s="48" t="str">
        <f>IFERROR(VLOOKUP(I2913,category[[category_name_german]:[abbreviation_category_budo]],3,FALSE),"")</f>
        <v/>
      </c>
      <c r="M2913" s="48" t="str">
        <f>IFERROR(VLOOKUP(L2913,category[[category_name_german]:[abbreviation_category_budo]],3,FALSE),"")</f>
        <v/>
      </c>
      <c r="P2913" s="48" t="str">
        <f>IFERROR(VLOOKUP(O2913,category[[category_name_german]:[abbreviation_category_budo]],3,FALSE),"")</f>
        <v/>
      </c>
      <c r="R2913" s="49" t="str">
        <f t="shared" si="405"/>
        <v/>
      </c>
      <c r="U2913" s="48" t="str">
        <f>IFERROR(VLOOKUP(T2913,abbreviation[[description_german]:[abbreviation_budo]],3,FALSE),"")</f>
        <v/>
      </c>
      <c r="X2913" s="51" t="str">
        <f>IFERROR(VLOOKUP(W2913,abbreviation[[description_german]:[abbreviation_budo]],3,FALSE),"")</f>
        <v/>
      </c>
      <c r="Y2913" s="33"/>
      <c r="AA2913" s="49" t="str">
        <f t="shared" si="406"/>
        <v/>
      </c>
      <c r="AD2913" s="48" t="str">
        <f>IFERROR(VLOOKUP(AC2913,abbreviation[[description_german]:[abbreviation_budo]],3,FALSE),"")</f>
        <v/>
      </c>
      <c r="AG2913" s="54" t="str">
        <f>IFERROR(VLOOKUP(AF2913,abbreviation[[description_german]:[abbreviation_budo]],3,FALSE),"")</f>
        <v/>
      </c>
      <c r="AJ2913" s="49" t="str">
        <f t="shared" si="407"/>
        <v>_</v>
      </c>
      <c r="AM2913" s="48" t="str">
        <f>IFERROR(VLOOKUP(AL2913,abbreviation[[description_german]:[abbreviation_budo]],3,FALSE),"")</f>
        <v/>
      </c>
      <c r="AP2913" s="54" t="str">
        <f>IFERROR(VLOOKUP(AO2913,abbreviation[[description_german]:[abbreviation_budo]],3,FALSE),"")</f>
        <v/>
      </c>
      <c r="AS2913" s="49" t="str">
        <f t="shared" si="408"/>
        <v>_</v>
      </c>
      <c r="AV2913" s="53" t="str">
        <f>IFERROR(VLOOKUP(AU2913,abbreviation[[description_german]:[abbreviation_budo]],3,FALSE),"")</f>
        <v/>
      </c>
      <c r="AY2913" s="51" t="str">
        <f>IFERROR(VLOOKUP(AX2913,abbreviation[[description_german]:[abbreviation_budo]],3,FALSE),"")</f>
        <v/>
      </c>
      <c r="BB2913" s="51" t="str">
        <f>IFERROR(VLOOKUP(BA2913,abbreviation[[description_german]:[abbreviation_budo]],3,FALSE),"")</f>
        <v/>
      </c>
      <c r="BE2913" s="51" t="str">
        <f>IFERROR(VLOOKUP(BD2913,abbreviation[[description_german]:[abbreviation_budo]],3,FALSE),"")</f>
        <v/>
      </c>
      <c r="BG2913" s="38"/>
      <c r="BH2913" s="49" t="str">
        <f t="shared" si="409"/>
        <v>_</v>
      </c>
      <c r="BK2913" s="53" t="str">
        <f>IFERROR(VLOOKUP(BJ2913,abbreviation[[description_german]:[abbreviation_budo]],3,FALSE),"")</f>
        <v/>
      </c>
      <c r="BN2913" s="51" t="str">
        <f>IFERROR(VLOOKUP(BM2913,abbreviation[[description_german]:[abbreviation_budo]],3,FALSE),"")</f>
        <v/>
      </c>
      <c r="BO2913" s="31"/>
      <c r="BQ2913" s="51" t="str">
        <f>IFERROR(VLOOKUP(BP2913,abbreviation[[description_german]:[abbreviation_budo]],3,FALSE),"")</f>
        <v/>
      </c>
      <c r="BR2913" s="57" t="str">
        <f t="shared" si="410"/>
        <v>_</v>
      </c>
      <c r="BU2913" s="53" t="str">
        <f>IFERROR(VLOOKUP(BT2913,abbreviation[[description_german]:[abbreviation_budo]],3,FALSE),"")</f>
        <v/>
      </c>
      <c r="BV2913" s="60" t="str">
        <f t="shared" si="411"/>
        <v>_</v>
      </c>
      <c r="BY2913" s="48" t="str">
        <f>IFERROR(VLOOKUP(BX2913,category[[category_name_german]:[abbreviation_category_budo]],3,FALSE),"")</f>
        <v/>
      </c>
      <c r="CB2913" s="48" t="str">
        <f>IFERROR(VLOOKUP(CA2913,category[[category_name_german]:[abbreviation_category_budo]],3,FALSE),"")</f>
        <v/>
      </c>
      <c r="CE2913" s="48" t="str">
        <f>IFERROR(VLOOKUP(CD2913,category[[category_name_german]:[abbreviation_category_budo]],3,FALSE),"")</f>
        <v/>
      </c>
      <c r="CH2913" s="48" t="str">
        <f>IFERROR(VLOOKUP(CG2913,category[[category_name_german]:[abbreviation_category_budo]],3,FALSE),"")</f>
        <v/>
      </c>
      <c r="CK2913" s="48" t="str">
        <f>IFERROR(VLOOKUP(CJ2913,category[[category_name_german]:[abbreviation_category_budo]],3,FALSE),"")</f>
        <v/>
      </c>
      <c r="CM2913" s="49" t="str">
        <f t="shared" si="412"/>
        <v/>
      </c>
      <c r="CO2913" s="63" t="str">
        <f t="shared" si="413"/>
        <v/>
      </c>
    </row>
    <row r="2914" spans="4:93" x14ac:dyDescent="0.25">
      <c r="D2914" s="48" t="str">
        <f>IFERROR(VLOOKUP(C2914,category[[category_name_german]:[abbreviation_category_budo]],3,FALSE),"")</f>
        <v/>
      </c>
      <c r="G2914" s="48" t="str">
        <f>IFERROR(VLOOKUP(F2914,category[[category_name_german]:[abbreviation_category_budo]],3,FALSE),"")</f>
        <v/>
      </c>
      <c r="J2914" s="48" t="str">
        <f>IFERROR(VLOOKUP(I2914,category[[category_name_german]:[abbreviation_category_budo]],3,FALSE),"")</f>
        <v/>
      </c>
      <c r="M2914" s="48" t="str">
        <f>IFERROR(VLOOKUP(L2914,category[[category_name_german]:[abbreviation_category_budo]],3,FALSE),"")</f>
        <v/>
      </c>
      <c r="P2914" s="48" t="str">
        <f>IFERROR(VLOOKUP(O2914,category[[category_name_german]:[abbreviation_category_budo]],3,FALSE),"")</f>
        <v/>
      </c>
      <c r="R2914" s="49" t="str">
        <f t="shared" si="405"/>
        <v/>
      </c>
      <c r="U2914" s="48" t="str">
        <f>IFERROR(VLOOKUP(T2914,abbreviation[[description_german]:[abbreviation_budo]],3,FALSE),"")</f>
        <v/>
      </c>
      <c r="X2914" s="51" t="str">
        <f>IFERROR(VLOOKUP(W2914,abbreviation[[description_german]:[abbreviation_budo]],3,FALSE),"")</f>
        <v/>
      </c>
      <c r="Y2914" s="33"/>
      <c r="AA2914" s="49" t="str">
        <f t="shared" si="406"/>
        <v/>
      </c>
      <c r="AD2914" s="48" t="str">
        <f>IFERROR(VLOOKUP(AC2914,abbreviation[[description_german]:[abbreviation_budo]],3,FALSE),"")</f>
        <v/>
      </c>
      <c r="AG2914" s="54" t="str">
        <f>IFERROR(VLOOKUP(AF2914,abbreviation[[description_german]:[abbreviation_budo]],3,FALSE),"")</f>
        <v/>
      </c>
      <c r="AJ2914" s="49" t="str">
        <f t="shared" si="407"/>
        <v>_</v>
      </c>
      <c r="AM2914" s="48" t="str">
        <f>IFERROR(VLOOKUP(AL2914,abbreviation[[description_german]:[abbreviation_budo]],3,FALSE),"")</f>
        <v/>
      </c>
      <c r="AP2914" s="54" t="str">
        <f>IFERROR(VLOOKUP(AO2914,abbreviation[[description_german]:[abbreviation_budo]],3,FALSE),"")</f>
        <v/>
      </c>
      <c r="AS2914" s="49" t="str">
        <f t="shared" si="408"/>
        <v>_</v>
      </c>
      <c r="AV2914" s="53" t="str">
        <f>IFERROR(VLOOKUP(AU2914,abbreviation[[description_german]:[abbreviation_budo]],3,FALSE),"")</f>
        <v/>
      </c>
      <c r="AY2914" s="51" t="str">
        <f>IFERROR(VLOOKUP(AX2914,abbreviation[[description_german]:[abbreviation_budo]],3,FALSE),"")</f>
        <v/>
      </c>
      <c r="BB2914" s="51" t="str">
        <f>IFERROR(VLOOKUP(BA2914,abbreviation[[description_german]:[abbreviation_budo]],3,FALSE),"")</f>
        <v/>
      </c>
      <c r="BE2914" s="51" t="str">
        <f>IFERROR(VLOOKUP(BD2914,abbreviation[[description_german]:[abbreviation_budo]],3,FALSE),"")</f>
        <v/>
      </c>
      <c r="BG2914" s="38"/>
      <c r="BH2914" s="49" t="str">
        <f t="shared" si="409"/>
        <v>_</v>
      </c>
      <c r="BK2914" s="53" t="str">
        <f>IFERROR(VLOOKUP(BJ2914,abbreviation[[description_german]:[abbreviation_budo]],3,FALSE),"")</f>
        <v/>
      </c>
      <c r="BN2914" s="51" t="str">
        <f>IFERROR(VLOOKUP(BM2914,abbreviation[[description_german]:[abbreviation_budo]],3,FALSE),"")</f>
        <v/>
      </c>
      <c r="BO2914" s="31"/>
      <c r="BQ2914" s="51" t="str">
        <f>IFERROR(VLOOKUP(BP2914,abbreviation[[description_german]:[abbreviation_budo]],3,FALSE),"")</f>
        <v/>
      </c>
      <c r="BR2914" s="57" t="str">
        <f t="shared" si="410"/>
        <v>_</v>
      </c>
      <c r="BU2914" s="53" t="str">
        <f>IFERROR(VLOOKUP(BT2914,abbreviation[[description_german]:[abbreviation_budo]],3,FALSE),"")</f>
        <v/>
      </c>
      <c r="BV2914" s="60" t="str">
        <f t="shared" si="411"/>
        <v>_</v>
      </c>
      <c r="BY2914" s="48" t="str">
        <f>IFERROR(VLOOKUP(BX2914,category[[category_name_german]:[abbreviation_category_budo]],3,FALSE),"")</f>
        <v/>
      </c>
      <c r="CB2914" s="48" t="str">
        <f>IFERROR(VLOOKUP(CA2914,category[[category_name_german]:[abbreviation_category_budo]],3,FALSE),"")</f>
        <v/>
      </c>
      <c r="CE2914" s="48" t="str">
        <f>IFERROR(VLOOKUP(CD2914,category[[category_name_german]:[abbreviation_category_budo]],3,FALSE),"")</f>
        <v/>
      </c>
      <c r="CH2914" s="48" t="str">
        <f>IFERROR(VLOOKUP(CG2914,category[[category_name_german]:[abbreviation_category_budo]],3,FALSE),"")</f>
        <v/>
      </c>
      <c r="CK2914" s="48" t="str">
        <f>IFERROR(VLOOKUP(CJ2914,category[[category_name_german]:[abbreviation_category_budo]],3,FALSE),"")</f>
        <v/>
      </c>
      <c r="CM2914" s="49" t="str">
        <f t="shared" si="412"/>
        <v/>
      </c>
      <c r="CO2914" s="63" t="str">
        <f t="shared" si="413"/>
        <v/>
      </c>
    </row>
    <row r="2915" spans="4:93" x14ac:dyDescent="0.25">
      <c r="D2915" s="48" t="str">
        <f>IFERROR(VLOOKUP(C2915,category[[category_name_german]:[abbreviation_category_budo]],3,FALSE),"")</f>
        <v/>
      </c>
      <c r="G2915" s="48" t="str">
        <f>IFERROR(VLOOKUP(F2915,category[[category_name_german]:[abbreviation_category_budo]],3,FALSE),"")</f>
        <v/>
      </c>
      <c r="J2915" s="48" t="str">
        <f>IFERROR(VLOOKUP(I2915,category[[category_name_german]:[abbreviation_category_budo]],3,FALSE),"")</f>
        <v/>
      </c>
      <c r="M2915" s="48" t="str">
        <f>IFERROR(VLOOKUP(L2915,category[[category_name_german]:[abbreviation_category_budo]],3,FALSE),"")</f>
        <v/>
      </c>
      <c r="P2915" s="48" t="str">
        <f>IFERROR(VLOOKUP(O2915,category[[category_name_german]:[abbreviation_category_budo]],3,FALSE),"")</f>
        <v/>
      </c>
      <c r="R2915" s="49" t="str">
        <f t="shared" si="405"/>
        <v/>
      </c>
      <c r="U2915" s="48" t="str">
        <f>IFERROR(VLOOKUP(T2915,abbreviation[[description_german]:[abbreviation_budo]],3,FALSE),"")</f>
        <v/>
      </c>
      <c r="X2915" s="51" t="str">
        <f>IFERROR(VLOOKUP(W2915,abbreviation[[description_german]:[abbreviation_budo]],3,FALSE),"")</f>
        <v/>
      </c>
      <c r="Y2915" s="33"/>
      <c r="AA2915" s="49" t="str">
        <f t="shared" si="406"/>
        <v/>
      </c>
      <c r="AD2915" s="48" t="str">
        <f>IFERROR(VLOOKUP(AC2915,abbreviation[[description_german]:[abbreviation_budo]],3,FALSE),"")</f>
        <v/>
      </c>
      <c r="AG2915" s="54" t="str">
        <f>IFERROR(VLOOKUP(AF2915,abbreviation[[description_german]:[abbreviation_budo]],3,FALSE),"")</f>
        <v/>
      </c>
      <c r="AJ2915" s="49" t="str">
        <f t="shared" si="407"/>
        <v>_</v>
      </c>
      <c r="AM2915" s="48" t="str">
        <f>IFERROR(VLOOKUP(AL2915,abbreviation[[description_german]:[abbreviation_budo]],3,FALSE),"")</f>
        <v/>
      </c>
      <c r="AP2915" s="54" t="str">
        <f>IFERROR(VLOOKUP(AO2915,abbreviation[[description_german]:[abbreviation_budo]],3,FALSE),"")</f>
        <v/>
      </c>
      <c r="AS2915" s="49" t="str">
        <f t="shared" si="408"/>
        <v>_</v>
      </c>
      <c r="AV2915" s="53" t="str">
        <f>IFERROR(VLOOKUP(AU2915,abbreviation[[description_german]:[abbreviation_budo]],3,FALSE),"")</f>
        <v/>
      </c>
      <c r="AY2915" s="51" t="str">
        <f>IFERROR(VLOOKUP(AX2915,abbreviation[[description_german]:[abbreviation_budo]],3,FALSE),"")</f>
        <v/>
      </c>
      <c r="BB2915" s="51" t="str">
        <f>IFERROR(VLOOKUP(BA2915,abbreviation[[description_german]:[abbreviation_budo]],3,FALSE),"")</f>
        <v/>
      </c>
      <c r="BE2915" s="51" t="str">
        <f>IFERROR(VLOOKUP(BD2915,abbreviation[[description_german]:[abbreviation_budo]],3,FALSE),"")</f>
        <v/>
      </c>
      <c r="BG2915" s="38"/>
      <c r="BH2915" s="49" t="str">
        <f t="shared" si="409"/>
        <v>_</v>
      </c>
      <c r="BK2915" s="53" t="str">
        <f>IFERROR(VLOOKUP(BJ2915,abbreviation[[description_german]:[abbreviation_budo]],3,FALSE),"")</f>
        <v/>
      </c>
      <c r="BN2915" s="51" t="str">
        <f>IFERROR(VLOOKUP(BM2915,abbreviation[[description_german]:[abbreviation_budo]],3,FALSE),"")</f>
        <v/>
      </c>
      <c r="BO2915" s="31"/>
      <c r="BQ2915" s="51" t="str">
        <f>IFERROR(VLOOKUP(BP2915,abbreviation[[description_german]:[abbreviation_budo]],3,FALSE),"")</f>
        <v/>
      </c>
      <c r="BR2915" s="57" t="str">
        <f t="shared" si="410"/>
        <v>_</v>
      </c>
      <c r="BU2915" s="53" t="str">
        <f>IFERROR(VLOOKUP(BT2915,abbreviation[[description_german]:[abbreviation_budo]],3,FALSE),"")</f>
        <v/>
      </c>
      <c r="BV2915" s="60" t="str">
        <f t="shared" si="411"/>
        <v>_</v>
      </c>
      <c r="BY2915" s="48" t="str">
        <f>IFERROR(VLOOKUP(BX2915,category[[category_name_german]:[abbreviation_category_budo]],3,FALSE),"")</f>
        <v/>
      </c>
      <c r="CB2915" s="48" t="str">
        <f>IFERROR(VLOOKUP(CA2915,category[[category_name_german]:[abbreviation_category_budo]],3,FALSE),"")</f>
        <v/>
      </c>
      <c r="CE2915" s="48" t="str">
        <f>IFERROR(VLOOKUP(CD2915,category[[category_name_german]:[abbreviation_category_budo]],3,FALSE),"")</f>
        <v/>
      </c>
      <c r="CH2915" s="48" t="str">
        <f>IFERROR(VLOOKUP(CG2915,category[[category_name_german]:[abbreviation_category_budo]],3,FALSE),"")</f>
        <v/>
      </c>
      <c r="CK2915" s="48" t="str">
        <f>IFERROR(VLOOKUP(CJ2915,category[[category_name_german]:[abbreviation_category_budo]],3,FALSE),"")</f>
        <v/>
      </c>
      <c r="CM2915" s="49" t="str">
        <f t="shared" si="412"/>
        <v/>
      </c>
      <c r="CO2915" s="63" t="str">
        <f t="shared" si="413"/>
        <v/>
      </c>
    </row>
    <row r="2916" spans="4:93" x14ac:dyDescent="0.25">
      <c r="D2916" s="48" t="str">
        <f>IFERROR(VLOOKUP(C2916,category[[category_name_german]:[abbreviation_category_budo]],3,FALSE),"")</f>
        <v/>
      </c>
      <c r="G2916" s="48" t="str">
        <f>IFERROR(VLOOKUP(F2916,category[[category_name_german]:[abbreviation_category_budo]],3,FALSE),"")</f>
        <v/>
      </c>
      <c r="J2916" s="48" t="str">
        <f>IFERROR(VLOOKUP(I2916,category[[category_name_german]:[abbreviation_category_budo]],3,FALSE),"")</f>
        <v/>
      </c>
      <c r="M2916" s="48" t="str">
        <f>IFERROR(VLOOKUP(L2916,category[[category_name_german]:[abbreviation_category_budo]],3,FALSE),"")</f>
        <v/>
      </c>
      <c r="P2916" s="48" t="str">
        <f>IFERROR(VLOOKUP(O2916,category[[category_name_german]:[abbreviation_category_budo]],3,FALSE),"")</f>
        <v/>
      </c>
      <c r="R2916" s="49" t="str">
        <f t="shared" si="405"/>
        <v/>
      </c>
      <c r="U2916" s="48" t="str">
        <f>IFERROR(VLOOKUP(T2916,abbreviation[[description_german]:[abbreviation_budo]],3,FALSE),"")</f>
        <v/>
      </c>
      <c r="X2916" s="51" t="str">
        <f>IFERROR(VLOOKUP(W2916,abbreviation[[description_german]:[abbreviation_budo]],3,FALSE),"")</f>
        <v/>
      </c>
      <c r="Y2916" s="33"/>
      <c r="AA2916" s="49" t="str">
        <f t="shared" si="406"/>
        <v/>
      </c>
      <c r="AD2916" s="48" t="str">
        <f>IFERROR(VLOOKUP(AC2916,abbreviation[[description_german]:[abbreviation_budo]],3,FALSE),"")</f>
        <v/>
      </c>
      <c r="AG2916" s="54" t="str">
        <f>IFERROR(VLOOKUP(AF2916,abbreviation[[description_german]:[abbreviation_budo]],3,FALSE),"")</f>
        <v/>
      </c>
      <c r="AJ2916" s="49" t="str">
        <f t="shared" si="407"/>
        <v>_</v>
      </c>
      <c r="AM2916" s="48" t="str">
        <f>IFERROR(VLOOKUP(AL2916,abbreviation[[description_german]:[abbreviation_budo]],3,FALSE),"")</f>
        <v/>
      </c>
      <c r="AP2916" s="54" t="str">
        <f>IFERROR(VLOOKUP(AO2916,abbreviation[[description_german]:[abbreviation_budo]],3,FALSE),"")</f>
        <v/>
      </c>
      <c r="AS2916" s="49" t="str">
        <f t="shared" si="408"/>
        <v>_</v>
      </c>
      <c r="AV2916" s="53" t="str">
        <f>IFERROR(VLOOKUP(AU2916,abbreviation[[description_german]:[abbreviation_budo]],3,FALSE),"")</f>
        <v/>
      </c>
      <c r="AY2916" s="51" t="str">
        <f>IFERROR(VLOOKUP(AX2916,abbreviation[[description_german]:[abbreviation_budo]],3,FALSE),"")</f>
        <v/>
      </c>
      <c r="BB2916" s="51" t="str">
        <f>IFERROR(VLOOKUP(BA2916,abbreviation[[description_german]:[abbreviation_budo]],3,FALSE),"")</f>
        <v/>
      </c>
      <c r="BE2916" s="51" t="str">
        <f>IFERROR(VLOOKUP(BD2916,abbreviation[[description_german]:[abbreviation_budo]],3,FALSE),"")</f>
        <v/>
      </c>
      <c r="BG2916" s="38"/>
      <c r="BH2916" s="49" t="str">
        <f t="shared" si="409"/>
        <v>_</v>
      </c>
      <c r="BK2916" s="53" t="str">
        <f>IFERROR(VLOOKUP(BJ2916,abbreviation[[description_german]:[abbreviation_budo]],3,FALSE),"")</f>
        <v/>
      </c>
      <c r="BN2916" s="51" t="str">
        <f>IFERROR(VLOOKUP(BM2916,abbreviation[[description_german]:[abbreviation_budo]],3,FALSE),"")</f>
        <v/>
      </c>
      <c r="BO2916" s="31"/>
      <c r="BQ2916" s="51" t="str">
        <f>IFERROR(VLOOKUP(BP2916,abbreviation[[description_german]:[abbreviation_budo]],3,FALSE),"")</f>
        <v/>
      </c>
      <c r="BR2916" s="57" t="str">
        <f t="shared" si="410"/>
        <v>_</v>
      </c>
      <c r="BU2916" s="53" t="str">
        <f>IFERROR(VLOOKUP(BT2916,abbreviation[[description_german]:[abbreviation_budo]],3,FALSE),"")</f>
        <v/>
      </c>
      <c r="BV2916" s="60" t="str">
        <f t="shared" si="411"/>
        <v>_</v>
      </c>
      <c r="BY2916" s="48" t="str">
        <f>IFERROR(VLOOKUP(BX2916,category[[category_name_german]:[abbreviation_category_budo]],3,FALSE),"")</f>
        <v/>
      </c>
      <c r="CB2916" s="48" t="str">
        <f>IFERROR(VLOOKUP(CA2916,category[[category_name_german]:[abbreviation_category_budo]],3,FALSE),"")</f>
        <v/>
      </c>
      <c r="CE2916" s="48" t="str">
        <f>IFERROR(VLOOKUP(CD2916,category[[category_name_german]:[abbreviation_category_budo]],3,FALSE),"")</f>
        <v/>
      </c>
      <c r="CH2916" s="48" t="str">
        <f>IFERROR(VLOOKUP(CG2916,category[[category_name_german]:[abbreviation_category_budo]],3,FALSE),"")</f>
        <v/>
      </c>
      <c r="CK2916" s="48" t="str">
        <f>IFERROR(VLOOKUP(CJ2916,category[[category_name_german]:[abbreviation_category_budo]],3,FALSE),"")</f>
        <v/>
      </c>
      <c r="CM2916" s="49" t="str">
        <f t="shared" si="412"/>
        <v/>
      </c>
      <c r="CO2916" s="63" t="str">
        <f t="shared" si="413"/>
        <v/>
      </c>
    </row>
    <row r="2917" spans="4:93" x14ac:dyDescent="0.25">
      <c r="D2917" s="48" t="str">
        <f>IFERROR(VLOOKUP(C2917,category[[category_name_german]:[abbreviation_category_budo]],3,FALSE),"")</f>
        <v/>
      </c>
      <c r="G2917" s="48" t="str">
        <f>IFERROR(VLOOKUP(F2917,category[[category_name_german]:[abbreviation_category_budo]],3,FALSE),"")</f>
        <v/>
      </c>
      <c r="J2917" s="48" t="str">
        <f>IFERROR(VLOOKUP(I2917,category[[category_name_german]:[abbreviation_category_budo]],3,FALSE),"")</f>
        <v/>
      </c>
      <c r="M2917" s="48" t="str">
        <f>IFERROR(VLOOKUP(L2917,category[[category_name_german]:[abbreviation_category_budo]],3,FALSE),"")</f>
        <v/>
      </c>
      <c r="P2917" s="48" t="str">
        <f>IFERROR(VLOOKUP(O2917,category[[category_name_german]:[abbreviation_category_budo]],3,FALSE),"")</f>
        <v/>
      </c>
      <c r="R2917" s="49" t="str">
        <f t="shared" si="405"/>
        <v/>
      </c>
      <c r="U2917" s="48" t="str">
        <f>IFERROR(VLOOKUP(T2917,abbreviation[[description_german]:[abbreviation_budo]],3,FALSE),"")</f>
        <v/>
      </c>
      <c r="X2917" s="51" t="str">
        <f>IFERROR(VLOOKUP(W2917,abbreviation[[description_german]:[abbreviation_budo]],3,FALSE),"")</f>
        <v/>
      </c>
      <c r="Y2917" s="33"/>
      <c r="AA2917" s="49" t="str">
        <f t="shared" si="406"/>
        <v/>
      </c>
      <c r="AD2917" s="48" t="str">
        <f>IFERROR(VLOOKUP(AC2917,abbreviation[[description_german]:[abbreviation_budo]],3,FALSE),"")</f>
        <v/>
      </c>
      <c r="AG2917" s="54" t="str">
        <f>IFERROR(VLOOKUP(AF2917,abbreviation[[description_german]:[abbreviation_budo]],3,FALSE),"")</f>
        <v/>
      </c>
      <c r="AJ2917" s="49" t="str">
        <f t="shared" si="407"/>
        <v>_</v>
      </c>
      <c r="AM2917" s="48" t="str">
        <f>IFERROR(VLOOKUP(AL2917,abbreviation[[description_german]:[abbreviation_budo]],3,FALSE),"")</f>
        <v/>
      </c>
      <c r="AP2917" s="54" t="str">
        <f>IFERROR(VLOOKUP(AO2917,abbreviation[[description_german]:[abbreviation_budo]],3,FALSE),"")</f>
        <v/>
      </c>
      <c r="AS2917" s="49" t="str">
        <f t="shared" si="408"/>
        <v>_</v>
      </c>
      <c r="AV2917" s="53" t="str">
        <f>IFERROR(VLOOKUP(AU2917,abbreviation[[description_german]:[abbreviation_budo]],3,FALSE),"")</f>
        <v/>
      </c>
      <c r="AY2917" s="51" t="str">
        <f>IFERROR(VLOOKUP(AX2917,abbreviation[[description_german]:[abbreviation_budo]],3,FALSE),"")</f>
        <v/>
      </c>
      <c r="BB2917" s="51" t="str">
        <f>IFERROR(VLOOKUP(BA2917,abbreviation[[description_german]:[abbreviation_budo]],3,FALSE),"")</f>
        <v/>
      </c>
      <c r="BE2917" s="51" t="str">
        <f>IFERROR(VLOOKUP(BD2917,abbreviation[[description_german]:[abbreviation_budo]],3,FALSE),"")</f>
        <v/>
      </c>
      <c r="BG2917" s="38"/>
      <c r="BH2917" s="49" t="str">
        <f t="shared" si="409"/>
        <v>_</v>
      </c>
      <c r="BK2917" s="53" t="str">
        <f>IFERROR(VLOOKUP(BJ2917,abbreviation[[description_german]:[abbreviation_budo]],3,FALSE),"")</f>
        <v/>
      </c>
      <c r="BN2917" s="51" t="str">
        <f>IFERROR(VLOOKUP(BM2917,abbreviation[[description_german]:[abbreviation_budo]],3,FALSE),"")</f>
        <v/>
      </c>
      <c r="BO2917" s="31"/>
      <c r="BQ2917" s="51" t="str">
        <f>IFERROR(VLOOKUP(BP2917,abbreviation[[description_german]:[abbreviation_budo]],3,FALSE),"")</f>
        <v/>
      </c>
      <c r="BR2917" s="57" t="str">
        <f t="shared" si="410"/>
        <v>_</v>
      </c>
      <c r="BU2917" s="53" t="str">
        <f>IFERROR(VLOOKUP(BT2917,abbreviation[[description_german]:[abbreviation_budo]],3,FALSE),"")</f>
        <v/>
      </c>
      <c r="BV2917" s="60" t="str">
        <f t="shared" si="411"/>
        <v>_</v>
      </c>
      <c r="BY2917" s="48" t="str">
        <f>IFERROR(VLOOKUP(BX2917,category[[category_name_german]:[abbreviation_category_budo]],3,FALSE),"")</f>
        <v/>
      </c>
      <c r="CB2917" s="48" t="str">
        <f>IFERROR(VLOOKUP(CA2917,category[[category_name_german]:[abbreviation_category_budo]],3,FALSE),"")</f>
        <v/>
      </c>
      <c r="CE2917" s="48" t="str">
        <f>IFERROR(VLOOKUP(CD2917,category[[category_name_german]:[abbreviation_category_budo]],3,FALSE),"")</f>
        <v/>
      </c>
      <c r="CH2917" s="48" t="str">
        <f>IFERROR(VLOOKUP(CG2917,category[[category_name_german]:[abbreviation_category_budo]],3,FALSE),"")</f>
        <v/>
      </c>
      <c r="CK2917" s="48" t="str">
        <f>IFERROR(VLOOKUP(CJ2917,category[[category_name_german]:[abbreviation_category_budo]],3,FALSE),"")</f>
        <v/>
      </c>
      <c r="CM2917" s="49" t="str">
        <f t="shared" si="412"/>
        <v/>
      </c>
      <c r="CO2917" s="63" t="str">
        <f t="shared" si="413"/>
        <v/>
      </c>
    </row>
    <row r="2918" spans="4:93" x14ac:dyDescent="0.25">
      <c r="D2918" s="48" t="str">
        <f>IFERROR(VLOOKUP(C2918,category[[category_name_german]:[abbreviation_category_budo]],3,FALSE),"")</f>
        <v/>
      </c>
      <c r="G2918" s="48" t="str">
        <f>IFERROR(VLOOKUP(F2918,category[[category_name_german]:[abbreviation_category_budo]],3,FALSE),"")</f>
        <v/>
      </c>
      <c r="J2918" s="48" t="str">
        <f>IFERROR(VLOOKUP(I2918,category[[category_name_german]:[abbreviation_category_budo]],3,FALSE),"")</f>
        <v/>
      </c>
      <c r="M2918" s="48" t="str">
        <f>IFERROR(VLOOKUP(L2918,category[[category_name_german]:[abbreviation_category_budo]],3,FALSE),"")</f>
        <v/>
      </c>
      <c r="P2918" s="48" t="str">
        <f>IFERROR(VLOOKUP(O2918,category[[category_name_german]:[abbreviation_category_budo]],3,FALSE),"")</f>
        <v/>
      </c>
      <c r="R2918" s="49" t="str">
        <f t="shared" si="405"/>
        <v/>
      </c>
      <c r="U2918" s="48" t="str">
        <f>IFERROR(VLOOKUP(T2918,abbreviation[[description_german]:[abbreviation_budo]],3,FALSE),"")</f>
        <v/>
      </c>
      <c r="X2918" s="51" t="str">
        <f>IFERROR(VLOOKUP(W2918,abbreviation[[description_german]:[abbreviation_budo]],3,FALSE),"")</f>
        <v/>
      </c>
      <c r="Y2918" s="33"/>
      <c r="AA2918" s="49" t="str">
        <f t="shared" si="406"/>
        <v/>
      </c>
      <c r="AD2918" s="48" t="str">
        <f>IFERROR(VLOOKUP(AC2918,abbreviation[[description_german]:[abbreviation_budo]],3,FALSE),"")</f>
        <v/>
      </c>
      <c r="AG2918" s="54" t="str">
        <f>IFERROR(VLOOKUP(AF2918,abbreviation[[description_german]:[abbreviation_budo]],3,FALSE),"")</f>
        <v/>
      </c>
      <c r="AJ2918" s="49" t="str">
        <f t="shared" si="407"/>
        <v>_</v>
      </c>
      <c r="AM2918" s="48" t="str">
        <f>IFERROR(VLOOKUP(AL2918,abbreviation[[description_german]:[abbreviation_budo]],3,FALSE),"")</f>
        <v/>
      </c>
      <c r="AP2918" s="54" t="str">
        <f>IFERROR(VLOOKUP(AO2918,abbreviation[[description_german]:[abbreviation_budo]],3,FALSE),"")</f>
        <v/>
      </c>
      <c r="AS2918" s="49" t="str">
        <f t="shared" si="408"/>
        <v>_</v>
      </c>
      <c r="AV2918" s="53" t="str">
        <f>IFERROR(VLOOKUP(AU2918,abbreviation[[description_german]:[abbreviation_budo]],3,FALSE),"")</f>
        <v/>
      </c>
      <c r="AY2918" s="51" t="str">
        <f>IFERROR(VLOOKUP(AX2918,abbreviation[[description_german]:[abbreviation_budo]],3,FALSE),"")</f>
        <v/>
      </c>
      <c r="BB2918" s="51" t="str">
        <f>IFERROR(VLOOKUP(BA2918,abbreviation[[description_german]:[abbreviation_budo]],3,FALSE),"")</f>
        <v/>
      </c>
      <c r="BE2918" s="51" t="str">
        <f>IFERROR(VLOOKUP(BD2918,abbreviation[[description_german]:[abbreviation_budo]],3,FALSE),"")</f>
        <v/>
      </c>
      <c r="BG2918" s="38"/>
      <c r="BH2918" s="49" t="str">
        <f t="shared" si="409"/>
        <v>_</v>
      </c>
      <c r="BK2918" s="53" t="str">
        <f>IFERROR(VLOOKUP(BJ2918,abbreviation[[description_german]:[abbreviation_budo]],3,FALSE),"")</f>
        <v/>
      </c>
      <c r="BN2918" s="51" t="str">
        <f>IFERROR(VLOOKUP(BM2918,abbreviation[[description_german]:[abbreviation_budo]],3,FALSE),"")</f>
        <v/>
      </c>
      <c r="BO2918" s="31"/>
      <c r="BQ2918" s="51" t="str">
        <f>IFERROR(VLOOKUP(BP2918,abbreviation[[description_german]:[abbreviation_budo]],3,FALSE),"")</f>
        <v/>
      </c>
      <c r="BR2918" s="57" t="str">
        <f t="shared" si="410"/>
        <v>_</v>
      </c>
      <c r="BU2918" s="53" t="str">
        <f>IFERROR(VLOOKUP(BT2918,abbreviation[[description_german]:[abbreviation_budo]],3,FALSE),"")</f>
        <v/>
      </c>
      <c r="BV2918" s="60" t="str">
        <f t="shared" si="411"/>
        <v>_</v>
      </c>
      <c r="BY2918" s="48" t="str">
        <f>IFERROR(VLOOKUP(BX2918,category[[category_name_german]:[abbreviation_category_budo]],3,FALSE),"")</f>
        <v/>
      </c>
      <c r="CB2918" s="48" t="str">
        <f>IFERROR(VLOOKUP(CA2918,category[[category_name_german]:[abbreviation_category_budo]],3,FALSE),"")</f>
        <v/>
      </c>
      <c r="CE2918" s="48" t="str">
        <f>IFERROR(VLOOKUP(CD2918,category[[category_name_german]:[abbreviation_category_budo]],3,FALSE),"")</f>
        <v/>
      </c>
      <c r="CH2918" s="48" t="str">
        <f>IFERROR(VLOOKUP(CG2918,category[[category_name_german]:[abbreviation_category_budo]],3,FALSE),"")</f>
        <v/>
      </c>
      <c r="CK2918" s="48" t="str">
        <f>IFERROR(VLOOKUP(CJ2918,category[[category_name_german]:[abbreviation_category_budo]],3,FALSE),"")</f>
        <v/>
      </c>
      <c r="CM2918" s="49" t="str">
        <f t="shared" si="412"/>
        <v/>
      </c>
      <c r="CO2918" s="63" t="str">
        <f t="shared" si="413"/>
        <v/>
      </c>
    </row>
    <row r="2919" spans="4:93" x14ac:dyDescent="0.25">
      <c r="D2919" s="48" t="str">
        <f>IFERROR(VLOOKUP(C2919,category[[category_name_german]:[abbreviation_category_budo]],3,FALSE),"")</f>
        <v/>
      </c>
      <c r="G2919" s="48" t="str">
        <f>IFERROR(VLOOKUP(F2919,category[[category_name_german]:[abbreviation_category_budo]],3,FALSE),"")</f>
        <v/>
      </c>
      <c r="J2919" s="48" t="str">
        <f>IFERROR(VLOOKUP(I2919,category[[category_name_german]:[abbreviation_category_budo]],3,FALSE),"")</f>
        <v/>
      </c>
      <c r="M2919" s="48" t="str">
        <f>IFERROR(VLOOKUP(L2919,category[[category_name_german]:[abbreviation_category_budo]],3,FALSE),"")</f>
        <v/>
      </c>
      <c r="P2919" s="48" t="str">
        <f>IFERROR(VLOOKUP(O2919,category[[category_name_german]:[abbreviation_category_budo]],3,FALSE),"")</f>
        <v/>
      </c>
      <c r="R2919" s="49" t="str">
        <f t="shared" si="405"/>
        <v/>
      </c>
      <c r="U2919" s="48" t="str">
        <f>IFERROR(VLOOKUP(T2919,abbreviation[[description_german]:[abbreviation_budo]],3,FALSE),"")</f>
        <v/>
      </c>
      <c r="X2919" s="51" t="str">
        <f>IFERROR(VLOOKUP(W2919,abbreviation[[description_german]:[abbreviation_budo]],3,FALSE),"")</f>
        <v/>
      </c>
      <c r="Y2919" s="33"/>
      <c r="AA2919" s="49" t="str">
        <f t="shared" si="406"/>
        <v/>
      </c>
      <c r="AD2919" s="48" t="str">
        <f>IFERROR(VLOOKUP(AC2919,abbreviation[[description_german]:[abbreviation_budo]],3,FALSE),"")</f>
        <v/>
      </c>
      <c r="AG2919" s="54" t="str">
        <f>IFERROR(VLOOKUP(AF2919,abbreviation[[description_german]:[abbreviation_budo]],3,FALSE),"")</f>
        <v/>
      </c>
      <c r="AJ2919" s="49" t="str">
        <f t="shared" si="407"/>
        <v>_</v>
      </c>
      <c r="AM2919" s="48" t="str">
        <f>IFERROR(VLOOKUP(AL2919,abbreviation[[description_german]:[abbreviation_budo]],3,FALSE),"")</f>
        <v/>
      </c>
      <c r="AP2919" s="54" t="str">
        <f>IFERROR(VLOOKUP(AO2919,abbreviation[[description_german]:[abbreviation_budo]],3,FALSE),"")</f>
        <v/>
      </c>
      <c r="AS2919" s="49" t="str">
        <f t="shared" si="408"/>
        <v>_</v>
      </c>
      <c r="AV2919" s="53" t="str">
        <f>IFERROR(VLOOKUP(AU2919,abbreviation[[description_german]:[abbreviation_budo]],3,FALSE),"")</f>
        <v/>
      </c>
      <c r="AY2919" s="51" t="str">
        <f>IFERROR(VLOOKUP(AX2919,abbreviation[[description_german]:[abbreviation_budo]],3,FALSE),"")</f>
        <v/>
      </c>
      <c r="BB2919" s="51" t="str">
        <f>IFERROR(VLOOKUP(BA2919,abbreviation[[description_german]:[abbreviation_budo]],3,FALSE),"")</f>
        <v/>
      </c>
      <c r="BE2919" s="51" t="str">
        <f>IFERROR(VLOOKUP(BD2919,abbreviation[[description_german]:[abbreviation_budo]],3,FALSE),"")</f>
        <v/>
      </c>
      <c r="BG2919" s="38"/>
      <c r="BH2919" s="49" t="str">
        <f t="shared" si="409"/>
        <v>_</v>
      </c>
      <c r="BK2919" s="53" t="str">
        <f>IFERROR(VLOOKUP(BJ2919,abbreviation[[description_german]:[abbreviation_budo]],3,FALSE),"")</f>
        <v/>
      </c>
      <c r="BN2919" s="51" t="str">
        <f>IFERROR(VLOOKUP(BM2919,abbreviation[[description_german]:[abbreviation_budo]],3,FALSE),"")</f>
        <v/>
      </c>
      <c r="BO2919" s="31"/>
      <c r="BQ2919" s="51" t="str">
        <f>IFERROR(VLOOKUP(BP2919,abbreviation[[description_german]:[abbreviation_budo]],3,FALSE),"")</f>
        <v/>
      </c>
      <c r="BR2919" s="57" t="str">
        <f t="shared" si="410"/>
        <v>_</v>
      </c>
      <c r="BU2919" s="53" t="str">
        <f>IFERROR(VLOOKUP(BT2919,abbreviation[[description_german]:[abbreviation_budo]],3,FALSE),"")</f>
        <v/>
      </c>
      <c r="BV2919" s="60" t="str">
        <f t="shared" si="411"/>
        <v>_</v>
      </c>
      <c r="BY2919" s="48" t="str">
        <f>IFERROR(VLOOKUP(BX2919,category[[category_name_german]:[abbreviation_category_budo]],3,FALSE),"")</f>
        <v/>
      </c>
      <c r="CB2919" s="48" t="str">
        <f>IFERROR(VLOOKUP(CA2919,category[[category_name_german]:[abbreviation_category_budo]],3,FALSE),"")</f>
        <v/>
      </c>
      <c r="CE2919" s="48" t="str">
        <f>IFERROR(VLOOKUP(CD2919,category[[category_name_german]:[abbreviation_category_budo]],3,FALSE),"")</f>
        <v/>
      </c>
      <c r="CH2919" s="48" t="str">
        <f>IFERROR(VLOOKUP(CG2919,category[[category_name_german]:[abbreviation_category_budo]],3,FALSE),"")</f>
        <v/>
      </c>
      <c r="CK2919" s="48" t="str">
        <f>IFERROR(VLOOKUP(CJ2919,category[[category_name_german]:[abbreviation_category_budo]],3,FALSE),"")</f>
        <v/>
      </c>
      <c r="CM2919" s="49" t="str">
        <f t="shared" si="412"/>
        <v/>
      </c>
      <c r="CO2919" s="63" t="str">
        <f t="shared" si="413"/>
        <v/>
      </c>
    </row>
    <row r="2920" spans="4:93" x14ac:dyDescent="0.25">
      <c r="D2920" s="48" t="str">
        <f>IFERROR(VLOOKUP(C2920,category[[category_name_german]:[abbreviation_category_budo]],3,FALSE),"")</f>
        <v/>
      </c>
      <c r="G2920" s="48" t="str">
        <f>IFERROR(VLOOKUP(F2920,category[[category_name_german]:[abbreviation_category_budo]],3,FALSE),"")</f>
        <v/>
      </c>
      <c r="J2920" s="48" t="str">
        <f>IFERROR(VLOOKUP(I2920,category[[category_name_german]:[abbreviation_category_budo]],3,FALSE),"")</f>
        <v/>
      </c>
      <c r="M2920" s="48" t="str">
        <f>IFERROR(VLOOKUP(L2920,category[[category_name_german]:[abbreviation_category_budo]],3,FALSE),"")</f>
        <v/>
      </c>
      <c r="P2920" s="48" t="str">
        <f>IFERROR(VLOOKUP(O2920,category[[category_name_german]:[abbreviation_category_budo]],3,FALSE),"")</f>
        <v/>
      </c>
      <c r="R2920" s="49" t="str">
        <f t="shared" si="405"/>
        <v/>
      </c>
      <c r="U2920" s="48" t="str">
        <f>IFERROR(VLOOKUP(T2920,abbreviation[[description_german]:[abbreviation_budo]],3,FALSE),"")</f>
        <v/>
      </c>
      <c r="X2920" s="51" t="str">
        <f>IFERROR(VLOOKUP(W2920,abbreviation[[description_german]:[abbreviation_budo]],3,FALSE),"")</f>
        <v/>
      </c>
      <c r="Y2920" s="33"/>
      <c r="AA2920" s="49" t="str">
        <f t="shared" si="406"/>
        <v/>
      </c>
      <c r="AD2920" s="48" t="str">
        <f>IFERROR(VLOOKUP(AC2920,abbreviation[[description_german]:[abbreviation_budo]],3,FALSE),"")</f>
        <v/>
      </c>
      <c r="AG2920" s="54" t="str">
        <f>IFERROR(VLOOKUP(AF2920,abbreviation[[description_german]:[abbreviation_budo]],3,FALSE),"")</f>
        <v/>
      </c>
      <c r="AJ2920" s="49" t="str">
        <f t="shared" si="407"/>
        <v>_</v>
      </c>
      <c r="AM2920" s="48" t="str">
        <f>IFERROR(VLOOKUP(AL2920,abbreviation[[description_german]:[abbreviation_budo]],3,FALSE),"")</f>
        <v/>
      </c>
      <c r="AP2920" s="54" t="str">
        <f>IFERROR(VLOOKUP(AO2920,abbreviation[[description_german]:[abbreviation_budo]],3,FALSE),"")</f>
        <v/>
      </c>
      <c r="AS2920" s="49" t="str">
        <f t="shared" si="408"/>
        <v>_</v>
      </c>
      <c r="AV2920" s="53" t="str">
        <f>IFERROR(VLOOKUP(AU2920,abbreviation[[description_german]:[abbreviation_budo]],3,FALSE),"")</f>
        <v/>
      </c>
      <c r="AY2920" s="51" t="str">
        <f>IFERROR(VLOOKUP(AX2920,abbreviation[[description_german]:[abbreviation_budo]],3,FALSE),"")</f>
        <v/>
      </c>
      <c r="BB2920" s="51" t="str">
        <f>IFERROR(VLOOKUP(BA2920,abbreviation[[description_german]:[abbreviation_budo]],3,FALSE),"")</f>
        <v/>
      </c>
      <c r="BE2920" s="51" t="str">
        <f>IFERROR(VLOOKUP(BD2920,abbreviation[[description_german]:[abbreviation_budo]],3,FALSE),"")</f>
        <v/>
      </c>
      <c r="BG2920" s="38"/>
      <c r="BH2920" s="49" t="str">
        <f t="shared" si="409"/>
        <v>_</v>
      </c>
      <c r="BK2920" s="53" t="str">
        <f>IFERROR(VLOOKUP(BJ2920,abbreviation[[description_german]:[abbreviation_budo]],3,FALSE),"")</f>
        <v/>
      </c>
      <c r="BN2920" s="51" t="str">
        <f>IFERROR(VLOOKUP(BM2920,abbreviation[[description_german]:[abbreviation_budo]],3,FALSE),"")</f>
        <v/>
      </c>
      <c r="BO2920" s="31"/>
      <c r="BQ2920" s="51" t="str">
        <f>IFERROR(VLOOKUP(BP2920,abbreviation[[description_german]:[abbreviation_budo]],3,FALSE),"")</f>
        <v/>
      </c>
      <c r="BR2920" s="57" t="str">
        <f t="shared" si="410"/>
        <v>_</v>
      </c>
      <c r="BU2920" s="53" t="str">
        <f>IFERROR(VLOOKUP(BT2920,abbreviation[[description_german]:[abbreviation_budo]],3,FALSE),"")</f>
        <v/>
      </c>
      <c r="BV2920" s="60" t="str">
        <f t="shared" si="411"/>
        <v>_</v>
      </c>
      <c r="BY2920" s="48" t="str">
        <f>IFERROR(VLOOKUP(BX2920,category[[category_name_german]:[abbreviation_category_budo]],3,FALSE),"")</f>
        <v/>
      </c>
      <c r="CB2920" s="48" t="str">
        <f>IFERROR(VLOOKUP(CA2920,category[[category_name_german]:[abbreviation_category_budo]],3,FALSE),"")</f>
        <v/>
      </c>
      <c r="CE2920" s="48" t="str">
        <f>IFERROR(VLOOKUP(CD2920,category[[category_name_german]:[abbreviation_category_budo]],3,FALSE),"")</f>
        <v/>
      </c>
      <c r="CH2920" s="48" t="str">
        <f>IFERROR(VLOOKUP(CG2920,category[[category_name_german]:[abbreviation_category_budo]],3,FALSE),"")</f>
        <v/>
      </c>
      <c r="CK2920" s="48" t="str">
        <f>IFERROR(VLOOKUP(CJ2920,category[[category_name_german]:[abbreviation_category_budo]],3,FALSE),"")</f>
        <v/>
      </c>
      <c r="CM2920" s="49" t="str">
        <f t="shared" si="412"/>
        <v/>
      </c>
      <c r="CO2920" s="63" t="str">
        <f t="shared" si="413"/>
        <v/>
      </c>
    </row>
    <row r="2921" spans="4:93" x14ac:dyDescent="0.25">
      <c r="D2921" s="48" t="str">
        <f>IFERROR(VLOOKUP(C2921,category[[category_name_german]:[abbreviation_category_budo]],3,FALSE),"")</f>
        <v/>
      </c>
      <c r="G2921" s="48" t="str">
        <f>IFERROR(VLOOKUP(F2921,category[[category_name_german]:[abbreviation_category_budo]],3,FALSE),"")</f>
        <v/>
      </c>
      <c r="J2921" s="48" t="str">
        <f>IFERROR(VLOOKUP(I2921,category[[category_name_german]:[abbreviation_category_budo]],3,FALSE),"")</f>
        <v/>
      </c>
      <c r="M2921" s="48" t="str">
        <f>IFERROR(VLOOKUP(L2921,category[[category_name_german]:[abbreviation_category_budo]],3,FALSE),"")</f>
        <v/>
      </c>
      <c r="P2921" s="48" t="str">
        <f>IFERROR(VLOOKUP(O2921,category[[category_name_german]:[abbreviation_category_budo]],3,FALSE),"")</f>
        <v/>
      </c>
      <c r="R2921" s="49" t="str">
        <f t="shared" si="405"/>
        <v/>
      </c>
      <c r="U2921" s="48" t="str">
        <f>IFERROR(VLOOKUP(T2921,abbreviation[[description_german]:[abbreviation_budo]],3,FALSE),"")</f>
        <v/>
      </c>
      <c r="X2921" s="51" t="str">
        <f>IFERROR(VLOOKUP(W2921,abbreviation[[description_german]:[abbreviation_budo]],3,FALSE),"")</f>
        <v/>
      </c>
      <c r="Y2921" s="33"/>
      <c r="AA2921" s="49" t="str">
        <f t="shared" si="406"/>
        <v/>
      </c>
      <c r="AD2921" s="48" t="str">
        <f>IFERROR(VLOOKUP(AC2921,abbreviation[[description_german]:[abbreviation_budo]],3,FALSE),"")</f>
        <v/>
      </c>
      <c r="AG2921" s="54" t="str">
        <f>IFERROR(VLOOKUP(AF2921,abbreviation[[description_german]:[abbreviation_budo]],3,FALSE),"")</f>
        <v/>
      </c>
      <c r="AJ2921" s="49" t="str">
        <f t="shared" si="407"/>
        <v>_</v>
      </c>
      <c r="AM2921" s="48" t="str">
        <f>IFERROR(VLOOKUP(AL2921,abbreviation[[description_german]:[abbreviation_budo]],3,FALSE),"")</f>
        <v/>
      </c>
      <c r="AP2921" s="54" t="str">
        <f>IFERROR(VLOOKUP(AO2921,abbreviation[[description_german]:[abbreviation_budo]],3,FALSE),"")</f>
        <v/>
      </c>
      <c r="AS2921" s="49" t="str">
        <f t="shared" si="408"/>
        <v>_</v>
      </c>
      <c r="AV2921" s="53" t="str">
        <f>IFERROR(VLOOKUP(AU2921,abbreviation[[description_german]:[abbreviation_budo]],3,FALSE),"")</f>
        <v/>
      </c>
      <c r="AY2921" s="51" t="str">
        <f>IFERROR(VLOOKUP(AX2921,abbreviation[[description_german]:[abbreviation_budo]],3,FALSE),"")</f>
        <v/>
      </c>
      <c r="BB2921" s="51" t="str">
        <f>IFERROR(VLOOKUP(BA2921,abbreviation[[description_german]:[abbreviation_budo]],3,FALSE),"")</f>
        <v/>
      </c>
      <c r="BE2921" s="51" t="str">
        <f>IFERROR(VLOOKUP(BD2921,abbreviation[[description_german]:[abbreviation_budo]],3,FALSE),"")</f>
        <v/>
      </c>
      <c r="BG2921" s="38"/>
      <c r="BH2921" s="49" t="str">
        <f t="shared" si="409"/>
        <v>_</v>
      </c>
      <c r="BK2921" s="53" t="str">
        <f>IFERROR(VLOOKUP(BJ2921,abbreviation[[description_german]:[abbreviation_budo]],3,FALSE),"")</f>
        <v/>
      </c>
      <c r="BN2921" s="51" t="str">
        <f>IFERROR(VLOOKUP(BM2921,abbreviation[[description_german]:[abbreviation_budo]],3,FALSE),"")</f>
        <v/>
      </c>
      <c r="BO2921" s="31"/>
      <c r="BQ2921" s="51" t="str">
        <f>IFERROR(VLOOKUP(BP2921,abbreviation[[description_german]:[abbreviation_budo]],3,FALSE),"")</f>
        <v/>
      </c>
      <c r="BR2921" s="57" t="str">
        <f t="shared" si="410"/>
        <v>_</v>
      </c>
      <c r="BU2921" s="53" t="str">
        <f>IFERROR(VLOOKUP(BT2921,abbreviation[[description_german]:[abbreviation_budo]],3,FALSE),"")</f>
        <v/>
      </c>
      <c r="BV2921" s="60" t="str">
        <f t="shared" si="411"/>
        <v>_</v>
      </c>
      <c r="BY2921" s="48" t="str">
        <f>IFERROR(VLOOKUP(BX2921,category[[category_name_german]:[abbreviation_category_budo]],3,FALSE),"")</f>
        <v/>
      </c>
      <c r="CB2921" s="48" t="str">
        <f>IFERROR(VLOOKUP(CA2921,category[[category_name_german]:[abbreviation_category_budo]],3,FALSE),"")</f>
        <v/>
      </c>
      <c r="CE2921" s="48" t="str">
        <f>IFERROR(VLOOKUP(CD2921,category[[category_name_german]:[abbreviation_category_budo]],3,FALSE),"")</f>
        <v/>
      </c>
      <c r="CH2921" s="48" t="str">
        <f>IFERROR(VLOOKUP(CG2921,category[[category_name_german]:[abbreviation_category_budo]],3,FALSE),"")</f>
        <v/>
      </c>
      <c r="CK2921" s="48" t="str">
        <f>IFERROR(VLOOKUP(CJ2921,category[[category_name_german]:[abbreviation_category_budo]],3,FALSE),"")</f>
        <v/>
      </c>
      <c r="CM2921" s="49" t="str">
        <f t="shared" si="412"/>
        <v/>
      </c>
      <c r="CO2921" s="63" t="str">
        <f t="shared" si="413"/>
        <v/>
      </c>
    </row>
    <row r="2922" spans="4:93" x14ac:dyDescent="0.25">
      <c r="D2922" s="48" t="str">
        <f>IFERROR(VLOOKUP(C2922,category[[category_name_german]:[abbreviation_category_budo]],3,FALSE),"")</f>
        <v/>
      </c>
      <c r="G2922" s="48" t="str">
        <f>IFERROR(VLOOKUP(F2922,category[[category_name_german]:[abbreviation_category_budo]],3,FALSE),"")</f>
        <v/>
      </c>
      <c r="J2922" s="48" t="str">
        <f>IFERROR(VLOOKUP(I2922,category[[category_name_german]:[abbreviation_category_budo]],3,FALSE),"")</f>
        <v/>
      </c>
      <c r="M2922" s="48" t="str">
        <f>IFERROR(VLOOKUP(L2922,category[[category_name_german]:[abbreviation_category_budo]],3,FALSE),"")</f>
        <v/>
      </c>
      <c r="P2922" s="48" t="str">
        <f>IFERROR(VLOOKUP(O2922,category[[category_name_german]:[abbreviation_category_budo]],3,FALSE),"")</f>
        <v/>
      </c>
      <c r="R2922" s="49" t="str">
        <f t="shared" si="405"/>
        <v/>
      </c>
      <c r="U2922" s="48" t="str">
        <f>IFERROR(VLOOKUP(T2922,abbreviation[[description_german]:[abbreviation_budo]],3,FALSE),"")</f>
        <v/>
      </c>
      <c r="X2922" s="51" t="str">
        <f>IFERROR(VLOOKUP(W2922,abbreviation[[description_german]:[abbreviation_budo]],3,FALSE),"")</f>
        <v/>
      </c>
      <c r="Y2922" s="33"/>
      <c r="AA2922" s="49" t="str">
        <f t="shared" si="406"/>
        <v/>
      </c>
      <c r="AD2922" s="48" t="str">
        <f>IFERROR(VLOOKUP(AC2922,abbreviation[[description_german]:[abbreviation_budo]],3,FALSE),"")</f>
        <v/>
      </c>
      <c r="AG2922" s="54" t="str">
        <f>IFERROR(VLOOKUP(AF2922,abbreviation[[description_german]:[abbreviation_budo]],3,FALSE),"")</f>
        <v/>
      </c>
      <c r="AJ2922" s="49" t="str">
        <f t="shared" si="407"/>
        <v>_</v>
      </c>
      <c r="AM2922" s="48" t="str">
        <f>IFERROR(VLOOKUP(AL2922,abbreviation[[description_german]:[abbreviation_budo]],3,FALSE),"")</f>
        <v/>
      </c>
      <c r="AP2922" s="54" t="str">
        <f>IFERROR(VLOOKUP(AO2922,abbreviation[[description_german]:[abbreviation_budo]],3,FALSE),"")</f>
        <v/>
      </c>
      <c r="AS2922" s="49" t="str">
        <f t="shared" si="408"/>
        <v>_</v>
      </c>
      <c r="AV2922" s="53" t="str">
        <f>IFERROR(VLOOKUP(AU2922,abbreviation[[description_german]:[abbreviation_budo]],3,FALSE),"")</f>
        <v/>
      </c>
      <c r="AY2922" s="51" t="str">
        <f>IFERROR(VLOOKUP(AX2922,abbreviation[[description_german]:[abbreviation_budo]],3,FALSE),"")</f>
        <v/>
      </c>
      <c r="BB2922" s="51" t="str">
        <f>IFERROR(VLOOKUP(BA2922,abbreviation[[description_german]:[abbreviation_budo]],3,FALSE),"")</f>
        <v/>
      </c>
      <c r="BE2922" s="51" t="str">
        <f>IFERROR(VLOOKUP(BD2922,abbreviation[[description_german]:[abbreviation_budo]],3,FALSE),"")</f>
        <v/>
      </c>
      <c r="BG2922" s="38"/>
      <c r="BH2922" s="49" t="str">
        <f t="shared" si="409"/>
        <v>_</v>
      </c>
      <c r="BK2922" s="53" t="str">
        <f>IFERROR(VLOOKUP(BJ2922,abbreviation[[description_german]:[abbreviation_budo]],3,FALSE),"")</f>
        <v/>
      </c>
      <c r="BN2922" s="51" t="str">
        <f>IFERROR(VLOOKUP(BM2922,abbreviation[[description_german]:[abbreviation_budo]],3,FALSE),"")</f>
        <v/>
      </c>
      <c r="BO2922" s="31"/>
      <c r="BQ2922" s="51" t="str">
        <f>IFERROR(VLOOKUP(BP2922,abbreviation[[description_german]:[abbreviation_budo]],3,FALSE),"")</f>
        <v/>
      </c>
      <c r="BR2922" s="57" t="str">
        <f t="shared" si="410"/>
        <v>_</v>
      </c>
      <c r="BU2922" s="53" t="str">
        <f>IFERROR(VLOOKUP(BT2922,abbreviation[[description_german]:[abbreviation_budo]],3,FALSE),"")</f>
        <v/>
      </c>
      <c r="BV2922" s="60" t="str">
        <f t="shared" si="411"/>
        <v>_</v>
      </c>
      <c r="BY2922" s="48" t="str">
        <f>IFERROR(VLOOKUP(BX2922,category[[category_name_german]:[abbreviation_category_budo]],3,FALSE),"")</f>
        <v/>
      </c>
      <c r="CB2922" s="48" t="str">
        <f>IFERROR(VLOOKUP(CA2922,category[[category_name_german]:[abbreviation_category_budo]],3,FALSE),"")</f>
        <v/>
      </c>
      <c r="CE2922" s="48" t="str">
        <f>IFERROR(VLOOKUP(CD2922,category[[category_name_german]:[abbreviation_category_budo]],3,FALSE),"")</f>
        <v/>
      </c>
      <c r="CH2922" s="48" t="str">
        <f>IFERROR(VLOOKUP(CG2922,category[[category_name_german]:[abbreviation_category_budo]],3,FALSE),"")</f>
        <v/>
      </c>
      <c r="CK2922" s="48" t="str">
        <f>IFERROR(VLOOKUP(CJ2922,category[[category_name_german]:[abbreviation_category_budo]],3,FALSE),"")</f>
        <v/>
      </c>
      <c r="CM2922" s="49" t="str">
        <f t="shared" si="412"/>
        <v/>
      </c>
      <c r="CO2922" s="63" t="str">
        <f t="shared" si="413"/>
        <v/>
      </c>
    </row>
    <row r="2923" spans="4:93" x14ac:dyDescent="0.25">
      <c r="D2923" s="48" t="str">
        <f>IFERROR(VLOOKUP(C2923,category[[category_name_german]:[abbreviation_category_budo]],3,FALSE),"")</f>
        <v/>
      </c>
      <c r="G2923" s="48" t="str">
        <f>IFERROR(VLOOKUP(F2923,category[[category_name_german]:[abbreviation_category_budo]],3,FALSE),"")</f>
        <v/>
      </c>
      <c r="J2923" s="48" t="str">
        <f>IFERROR(VLOOKUP(I2923,category[[category_name_german]:[abbreviation_category_budo]],3,FALSE),"")</f>
        <v/>
      </c>
      <c r="M2923" s="48" t="str">
        <f>IFERROR(VLOOKUP(L2923,category[[category_name_german]:[abbreviation_category_budo]],3,FALSE),"")</f>
        <v/>
      </c>
      <c r="P2923" s="48" t="str">
        <f>IFERROR(VLOOKUP(O2923,category[[category_name_german]:[abbreviation_category_budo]],3,FALSE),"")</f>
        <v/>
      </c>
      <c r="R2923" s="49" t="str">
        <f t="shared" si="405"/>
        <v/>
      </c>
      <c r="U2923" s="48" t="str">
        <f>IFERROR(VLOOKUP(T2923,abbreviation[[description_german]:[abbreviation_budo]],3,FALSE),"")</f>
        <v/>
      </c>
      <c r="X2923" s="51" t="str">
        <f>IFERROR(VLOOKUP(W2923,abbreviation[[description_german]:[abbreviation_budo]],3,FALSE),"")</f>
        <v/>
      </c>
      <c r="Y2923" s="33"/>
      <c r="AA2923" s="49" t="str">
        <f t="shared" si="406"/>
        <v/>
      </c>
      <c r="AD2923" s="48" t="str">
        <f>IFERROR(VLOOKUP(AC2923,abbreviation[[description_german]:[abbreviation_budo]],3,FALSE),"")</f>
        <v/>
      </c>
      <c r="AG2923" s="54" t="str">
        <f>IFERROR(VLOOKUP(AF2923,abbreviation[[description_german]:[abbreviation_budo]],3,FALSE),"")</f>
        <v/>
      </c>
      <c r="AJ2923" s="49" t="str">
        <f t="shared" si="407"/>
        <v>_</v>
      </c>
      <c r="AM2923" s="48" t="str">
        <f>IFERROR(VLOOKUP(AL2923,abbreviation[[description_german]:[abbreviation_budo]],3,FALSE),"")</f>
        <v/>
      </c>
      <c r="AP2923" s="54" t="str">
        <f>IFERROR(VLOOKUP(AO2923,abbreviation[[description_german]:[abbreviation_budo]],3,FALSE),"")</f>
        <v/>
      </c>
      <c r="AS2923" s="49" t="str">
        <f t="shared" si="408"/>
        <v>_</v>
      </c>
      <c r="AV2923" s="53" t="str">
        <f>IFERROR(VLOOKUP(AU2923,abbreviation[[description_german]:[abbreviation_budo]],3,FALSE),"")</f>
        <v/>
      </c>
      <c r="AY2923" s="51" t="str">
        <f>IFERROR(VLOOKUP(AX2923,abbreviation[[description_german]:[abbreviation_budo]],3,FALSE),"")</f>
        <v/>
      </c>
      <c r="BB2923" s="51" t="str">
        <f>IFERROR(VLOOKUP(BA2923,abbreviation[[description_german]:[abbreviation_budo]],3,FALSE),"")</f>
        <v/>
      </c>
      <c r="BE2923" s="51" t="str">
        <f>IFERROR(VLOOKUP(BD2923,abbreviation[[description_german]:[abbreviation_budo]],3,FALSE),"")</f>
        <v/>
      </c>
      <c r="BG2923" s="38"/>
      <c r="BH2923" s="49" t="str">
        <f t="shared" si="409"/>
        <v>_</v>
      </c>
      <c r="BK2923" s="53" t="str">
        <f>IFERROR(VLOOKUP(BJ2923,abbreviation[[description_german]:[abbreviation_budo]],3,FALSE),"")</f>
        <v/>
      </c>
      <c r="BN2923" s="51" t="str">
        <f>IFERROR(VLOOKUP(BM2923,abbreviation[[description_german]:[abbreviation_budo]],3,FALSE),"")</f>
        <v/>
      </c>
      <c r="BO2923" s="31"/>
      <c r="BQ2923" s="51" t="str">
        <f>IFERROR(VLOOKUP(BP2923,abbreviation[[description_german]:[abbreviation_budo]],3,FALSE),"")</f>
        <v/>
      </c>
      <c r="BR2923" s="57" t="str">
        <f t="shared" si="410"/>
        <v>_</v>
      </c>
      <c r="BU2923" s="53" t="str">
        <f>IFERROR(VLOOKUP(BT2923,abbreviation[[description_german]:[abbreviation_budo]],3,FALSE),"")</f>
        <v/>
      </c>
      <c r="BV2923" s="60" t="str">
        <f t="shared" si="411"/>
        <v>_</v>
      </c>
      <c r="BY2923" s="48" t="str">
        <f>IFERROR(VLOOKUP(BX2923,category[[category_name_german]:[abbreviation_category_budo]],3,FALSE),"")</f>
        <v/>
      </c>
      <c r="CB2923" s="48" t="str">
        <f>IFERROR(VLOOKUP(CA2923,category[[category_name_german]:[abbreviation_category_budo]],3,FALSE),"")</f>
        <v/>
      </c>
      <c r="CE2923" s="48" t="str">
        <f>IFERROR(VLOOKUP(CD2923,category[[category_name_german]:[abbreviation_category_budo]],3,FALSE),"")</f>
        <v/>
      </c>
      <c r="CH2923" s="48" t="str">
        <f>IFERROR(VLOOKUP(CG2923,category[[category_name_german]:[abbreviation_category_budo]],3,FALSE),"")</f>
        <v/>
      </c>
      <c r="CK2923" s="48" t="str">
        <f>IFERROR(VLOOKUP(CJ2923,category[[category_name_german]:[abbreviation_category_budo]],3,FALSE),"")</f>
        <v/>
      </c>
      <c r="CM2923" s="49" t="str">
        <f t="shared" si="412"/>
        <v/>
      </c>
      <c r="CO2923" s="63" t="str">
        <f t="shared" si="413"/>
        <v/>
      </c>
    </row>
    <row r="2924" spans="4:93" x14ac:dyDescent="0.25">
      <c r="D2924" s="48" t="str">
        <f>IFERROR(VLOOKUP(C2924,category[[category_name_german]:[abbreviation_category_budo]],3,FALSE),"")</f>
        <v/>
      </c>
      <c r="G2924" s="48" t="str">
        <f>IFERROR(VLOOKUP(F2924,category[[category_name_german]:[abbreviation_category_budo]],3,FALSE),"")</f>
        <v/>
      </c>
      <c r="J2924" s="48" t="str">
        <f>IFERROR(VLOOKUP(I2924,category[[category_name_german]:[abbreviation_category_budo]],3,FALSE),"")</f>
        <v/>
      </c>
      <c r="M2924" s="48" t="str">
        <f>IFERROR(VLOOKUP(L2924,category[[category_name_german]:[abbreviation_category_budo]],3,FALSE),"")</f>
        <v/>
      </c>
      <c r="P2924" s="48" t="str">
        <f>IFERROR(VLOOKUP(O2924,category[[category_name_german]:[abbreviation_category_budo]],3,FALSE),"")</f>
        <v/>
      </c>
      <c r="R2924" s="49" t="str">
        <f t="shared" si="405"/>
        <v/>
      </c>
      <c r="U2924" s="48" t="str">
        <f>IFERROR(VLOOKUP(T2924,abbreviation[[description_german]:[abbreviation_budo]],3,FALSE),"")</f>
        <v/>
      </c>
      <c r="X2924" s="51" t="str">
        <f>IFERROR(VLOOKUP(W2924,abbreviation[[description_german]:[abbreviation_budo]],3,FALSE),"")</f>
        <v/>
      </c>
      <c r="Y2924" s="33"/>
      <c r="AA2924" s="49" t="str">
        <f t="shared" si="406"/>
        <v/>
      </c>
      <c r="AD2924" s="48" t="str">
        <f>IFERROR(VLOOKUP(AC2924,abbreviation[[description_german]:[abbreviation_budo]],3,FALSE),"")</f>
        <v/>
      </c>
      <c r="AG2924" s="54" t="str">
        <f>IFERROR(VLOOKUP(AF2924,abbreviation[[description_german]:[abbreviation_budo]],3,FALSE),"")</f>
        <v/>
      </c>
      <c r="AJ2924" s="49" t="str">
        <f t="shared" si="407"/>
        <v>_</v>
      </c>
      <c r="AM2924" s="48" t="str">
        <f>IFERROR(VLOOKUP(AL2924,abbreviation[[description_german]:[abbreviation_budo]],3,FALSE),"")</f>
        <v/>
      </c>
      <c r="AP2924" s="54" t="str">
        <f>IFERROR(VLOOKUP(AO2924,abbreviation[[description_german]:[abbreviation_budo]],3,FALSE),"")</f>
        <v/>
      </c>
      <c r="AS2924" s="49" t="str">
        <f t="shared" si="408"/>
        <v>_</v>
      </c>
      <c r="AV2924" s="53" t="str">
        <f>IFERROR(VLOOKUP(AU2924,abbreviation[[description_german]:[abbreviation_budo]],3,FALSE),"")</f>
        <v/>
      </c>
      <c r="AY2924" s="51" t="str">
        <f>IFERROR(VLOOKUP(AX2924,abbreviation[[description_german]:[abbreviation_budo]],3,FALSE),"")</f>
        <v/>
      </c>
      <c r="BB2924" s="51" t="str">
        <f>IFERROR(VLOOKUP(BA2924,abbreviation[[description_german]:[abbreviation_budo]],3,FALSE),"")</f>
        <v/>
      </c>
      <c r="BE2924" s="51" t="str">
        <f>IFERROR(VLOOKUP(BD2924,abbreviation[[description_german]:[abbreviation_budo]],3,FALSE),"")</f>
        <v/>
      </c>
      <c r="BG2924" s="38"/>
      <c r="BH2924" s="49" t="str">
        <f t="shared" si="409"/>
        <v>_</v>
      </c>
      <c r="BK2924" s="53" t="str">
        <f>IFERROR(VLOOKUP(BJ2924,abbreviation[[description_german]:[abbreviation_budo]],3,FALSE),"")</f>
        <v/>
      </c>
      <c r="BN2924" s="51" t="str">
        <f>IFERROR(VLOOKUP(BM2924,abbreviation[[description_german]:[abbreviation_budo]],3,FALSE),"")</f>
        <v/>
      </c>
      <c r="BO2924" s="31"/>
      <c r="BQ2924" s="51" t="str">
        <f>IFERROR(VLOOKUP(BP2924,abbreviation[[description_german]:[abbreviation_budo]],3,FALSE),"")</f>
        <v/>
      </c>
      <c r="BR2924" s="57" t="str">
        <f t="shared" si="410"/>
        <v>_</v>
      </c>
      <c r="BU2924" s="53" t="str">
        <f>IFERROR(VLOOKUP(BT2924,abbreviation[[description_german]:[abbreviation_budo]],3,FALSE),"")</f>
        <v/>
      </c>
      <c r="BV2924" s="60" t="str">
        <f t="shared" si="411"/>
        <v>_</v>
      </c>
      <c r="BY2924" s="48" t="str">
        <f>IFERROR(VLOOKUP(BX2924,category[[category_name_german]:[abbreviation_category_budo]],3,FALSE),"")</f>
        <v/>
      </c>
      <c r="CB2924" s="48" t="str">
        <f>IFERROR(VLOOKUP(CA2924,category[[category_name_german]:[abbreviation_category_budo]],3,FALSE),"")</f>
        <v/>
      </c>
      <c r="CE2924" s="48" t="str">
        <f>IFERROR(VLOOKUP(CD2924,category[[category_name_german]:[abbreviation_category_budo]],3,FALSE),"")</f>
        <v/>
      </c>
      <c r="CH2924" s="48" t="str">
        <f>IFERROR(VLOOKUP(CG2924,category[[category_name_german]:[abbreviation_category_budo]],3,FALSE),"")</f>
        <v/>
      </c>
      <c r="CK2924" s="48" t="str">
        <f>IFERROR(VLOOKUP(CJ2924,category[[category_name_german]:[abbreviation_category_budo]],3,FALSE),"")</f>
        <v/>
      </c>
      <c r="CM2924" s="49" t="str">
        <f t="shared" si="412"/>
        <v/>
      </c>
      <c r="CO2924" s="63" t="str">
        <f t="shared" si="413"/>
        <v/>
      </c>
    </row>
    <row r="2925" spans="4:93" x14ac:dyDescent="0.25">
      <c r="D2925" s="48" t="str">
        <f>IFERROR(VLOOKUP(C2925,category[[category_name_german]:[abbreviation_category_budo]],3,FALSE),"")</f>
        <v/>
      </c>
      <c r="G2925" s="48" t="str">
        <f>IFERROR(VLOOKUP(F2925,category[[category_name_german]:[abbreviation_category_budo]],3,FALSE),"")</f>
        <v/>
      </c>
      <c r="J2925" s="48" t="str">
        <f>IFERROR(VLOOKUP(I2925,category[[category_name_german]:[abbreviation_category_budo]],3,FALSE),"")</f>
        <v/>
      </c>
      <c r="M2925" s="48" t="str">
        <f>IFERROR(VLOOKUP(L2925,category[[category_name_german]:[abbreviation_category_budo]],3,FALSE),"")</f>
        <v/>
      </c>
      <c r="P2925" s="48" t="str">
        <f>IFERROR(VLOOKUP(O2925,category[[category_name_german]:[abbreviation_category_budo]],3,FALSE),"")</f>
        <v/>
      </c>
      <c r="R2925" s="49" t="str">
        <f t="shared" si="405"/>
        <v/>
      </c>
      <c r="U2925" s="48" t="str">
        <f>IFERROR(VLOOKUP(T2925,abbreviation[[description_german]:[abbreviation_budo]],3,FALSE),"")</f>
        <v/>
      </c>
      <c r="X2925" s="51" t="str">
        <f>IFERROR(VLOOKUP(W2925,abbreviation[[description_german]:[abbreviation_budo]],3,FALSE),"")</f>
        <v/>
      </c>
      <c r="Y2925" s="33"/>
      <c r="AA2925" s="49" t="str">
        <f t="shared" si="406"/>
        <v/>
      </c>
      <c r="AD2925" s="48" t="str">
        <f>IFERROR(VLOOKUP(AC2925,abbreviation[[description_german]:[abbreviation_budo]],3,FALSE),"")</f>
        <v/>
      </c>
      <c r="AG2925" s="54" t="str">
        <f>IFERROR(VLOOKUP(AF2925,abbreviation[[description_german]:[abbreviation_budo]],3,FALSE),"")</f>
        <v/>
      </c>
      <c r="AJ2925" s="49" t="str">
        <f t="shared" si="407"/>
        <v>_</v>
      </c>
      <c r="AM2925" s="48" t="str">
        <f>IFERROR(VLOOKUP(AL2925,abbreviation[[description_german]:[abbreviation_budo]],3,FALSE),"")</f>
        <v/>
      </c>
      <c r="AP2925" s="54" t="str">
        <f>IFERROR(VLOOKUP(AO2925,abbreviation[[description_german]:[abbreviation_budo]],3,FALSE),"")</f>
        <v/>
      </c>
      <c r="AS2925" s="49" t="str">
        <f t="shared" si="408"/>
        <v>_</v>
      </c>
      <c r="AV2925" s="53" t="str">
        <f>IFERROR(VLOOKUP(AU2925,abbreviation[[description_german]:[abbreviation_budo]],3,FALSE),"")</f>
        <v/>
      </c>
      <c r="AY2925" s="51" t="str">
        <f>IFERROR(VLOOKUP(AX2925,abbreviation[[description_german]:[abbreviation_budo]],3,FALSE),"")</f>
        <v/>
      </c>
      <c r="BB2925" s="51" t="str">
        <f>IFERROR(VLOOKUP(BA2925,abbreviation[[description_german]:[abbreviation_budo]],3,FALSE),"")</f>
        <v/>
      </c>
      <c r="BE2925" s="51" t="str">
        <f>IFERROR(VLOOKUP(BD2925,abbreviation[[description_german]:[abbreviation_budo]],3,FALSE),"")</f>
        <v/>
      </c>
      <c r="BG2925" s="38"/>
      <c r="BH2925" s="49" t="str">
        <f t="shared" si="409"/>
        <v>_</v>
      </c>
      <c r="BK2925" s="53" t="str">
        <f>IFERROR(VLOOKUP(BJ2925,abbreviation[[description_german]:[abbreviation_budo]],3,FALSE),"")</f>
        <v/>
      </c>
      <c r="BN2925" s="51" t="str">
        <f>IFERROR(VLOOKUP(BM2925,abbreviation[[description_german]:[abbreviation_budo]],3,FALSE),"")</f>
        <v/>
      </c>
      <c r="BO2925" s="31"/>
      <c r="BQ2925" s="51" t="str">
        <f>IFERROR(VLOOKUP(BP2925,abbreviation[[description_german]:[abbreviation_budo]],3,FALSE),"")</f>
        <v/>
      </c>
      <c r="BR2925" s="57" t="str">
        <f t="shared" si="410"/>
        <v>_</v>
      </c>
      <c r="BU2925" s="53" t="str">
        <f>IFERROR(VLOOKUP(BT2925,abbreviation[[description_german]:[abbreviation_budo]],3,FALSE),"")</f>
        <v/>
      </c>
      <c r="BV2925" s="60" t="str">
        <f t="shared" si="411"/>
        <v>_</v>
      </c>
      <c r="BY2925" s="48" t="str">
        <f>IFERROR(VLOOKUP(BX2925,category[[category_name_german]:[abbreviation_category_budo]],3,FALSE),"")</f>
        <v/>
      </c>
      <c r="CB2925" s="48" t="str">
        <f>IFERROR(VLOOKUP(CA2925,category[[category_name_german]:[abbreviation_category_budo]],3,FALSE),"")</f>
        <v/>
      </c>
      <c r="CE2925" s="48" t="str">
        <f>IFERROR(VLOOKUP(CD2925,category[[category_name_german]:[abbreviation_category_budo]],3,FALSE),"")</f>
        <v/>
      </c>
      <c r="CH2925" s="48" t="str">
        <f>IFERROR(VLOOKUP(CG2925,category[[category_name_german]:[abbreviation_category_budo]],3,FALSE),"")</f>
        <v/>
      </c>
      <c r="CK2925" s="48" t="str">
        <f>IFERROR(VLOOKUP(CJ2925,category[[category_name_german]:[abbreviation_category_budo]],3,FALSE),"")</f>
        <v/>
      </c>
      <c r="CM2925" s="49" t="str">
        <f t="shared" si="412"/>
        <v/>
      </c>
      <c r="CO2925" s="63" t="str">
        <f t="shared" si="413"/>
        <v/>
      </c>
    </row>
    <row r="2926" spans="4:93" x14ac:dyDescent="0.25">
      <c r="D2926" s="48" t="str">
        <f>IFERROR(VLOOKUP(C2926,category[[category_name_german]:[abbreviation_category_budo]],3,FALSE),"")</f>
        <v/>
      </c>
      <c r="G2926" s="48" t="str">
        <f>IFERROR(VLOOKUP(F2926,category[[category_name_german]:[abbreviation_category_budo]],3,FALSE),"")</f>
        <v/>
      </c>
      <c r="J2926" s="48" t="str">
        <f>IFERROR(VLOOKUP(I2926,category[[category_name_german]:[abbreviation_category_budo]],3,FALSE),"")</f>
        <v/>
      </c>
      <c r="M2926" s="48" t="str">
        <f>IFERROR(VLOOKUP(L2926,category[[category_name_german]:[abbreviation_category_budo]],3,FALSE),"")</f>
        <v/>
      </c>
      <c r="P2926" s="48" t="str">
        <f>IFERROR(VLOOKUP(O2926,category[[category_name_german]:[abbreviation_category_budo]],3,FALSE),"")</f>
        <v/>
      </c>
      <c r="R2926" s="49" t="str">
        <f t="shared" si="405"/>
        <v/>
      </c>
      <c r="U2926" s="48" t="str">
        <f>IFERROR(VLOOKUP(T2926,abbreviation[[description_german]:[abbreviation_budo]],3,FALSE),"")</f>
        <v/>
      </c>
      <c r="X2926" s="51" t="str">
        <f>IFERROR(VLOOKUP(W2926,abbreviation[[description_german]:[abbreviation_budo]],3,FALSE),"")</f>
        <v/>
      </c>
      <c r="Y2926" s="33"/>
      <c r="AA2926" s="49" t="str">
        <f t="shared" si="406"/>
        <v/>
      </c>
      <c r="AD2926" s="48" t="str">
        <f>IFERROR(VLOOKUP(AC2926,abbreviation[[description_german]:[abbreviation_budo]],3,FALSE),"")</f>
        <v/>
      </c>
      <c r="AG2926" s="54" t="str">
        <f>IFERROR(VLOOKUP(AF2926,abbreviation[[description_german]:[abbreviation_budo]],3,FALSE),"")</f>
        <v/>
      </c>
      <c r="AJ2926" s="49" t="str">
        <f t="shared" si="407"/>
        <v>_</v>
      </c>
      <c r="AM2926" s="48" t="str">
        <f>IFERROR(VLOOKUP(AL2926,abbreviation[[description_german]:[abbreviation_budo]],3,FALSE),"")</f>
        <v/>
      </c>
      <c r="AP2926" s="54" t="str">
        <f>IFERROR(VLOOKUP(AO2926,abbreviation[[description_german]:[abbreviation_budo]],3,FALSE),"")</f>
        <v/>
      </c>
      <c r="AS2926" s="49" t="str">
        <f t="shared" si="408"/>
        <v>_</v>
      </c>
      <c r="AV2926" s="53" t="str">
        <f>IFERROR(VLOOKUP(AU2926,abbreviation[[description_german]:[abbreviation_budo]],3,FALSE),"")</f>
        <v/>
      </c>
      <c r="AY2926" s="51" t="str">
        <f>IFERROR(VLOOKUP(AX2926,abbreviation[[description_german]:[abbreviation_budo]],3,FALSE),"")</f>
        <v/>
      </c>
      <c r="BB2926" s="51" t="str">
        <f>IFERROR(VLOOKUP(BA2926,abbreviation[[description_german]:[abbreviation_budo]],3,FALSE),"")</f>
        <v/>
      </c>
      <c r="BE2926" s="51" t="str">
        <f>IFERROR(VLOOKUP(BD2926,abbreviation[[description_german]:[abbreviation_budo]],3,FALSE),"")</f>
        <v/>
      </c>
      <c r="BG2926" s="38"/>
      <c r="BH2926" s="49" t="str">
        <f t="shared" si="409"/>
        <v>_</v>
      </c>
      <c r="BK2926" s="53" t="str">
        <f>IFERROR(VLOOKUP(BJ2926,abbreviation[[description_german]:[abbreviation_budo]],3,FALSE),"")</f>
        <v/>
      </c>
      <c r="BN2926" s="51" t="str">
        <f>IFERROR(VLOOKUP(BM2926,abbreviation[[description_german]:[abbreviation_budo]],3,FALSE),"")</f>
        <v/>
      </c>
      <c r="BO2926" s="31"/>
      <c r="BQ2926" s="51" t="str">
        <f>IFERROR(VLOOKUP(BP2926,abbreviation[[description_german]:[abbreviation_budo]],3,FALSE),"")</f>
        <v/>
      </c>
      <c r="BR2926" s="57" t="str">
        <f t="shared" si="410"/>
        <v>_</v>
      </c>
      <c r="BU2926" s="53" t="str">
        <f>IFERROR(VLOOKUP(BT2926,abbreviation[[description_german]:[abbreviation_budo]],3,FALSE),"")</f>
        <v/>
      </c>
      <c r="BV2926" s="60" t="str">
        <f t="shared" si="411"/>
        <v>_</v>
      </c>
      <c r="BY2926" s="48" t="str">
        <f>IFERROR(VLOOKUP(BX2926,category[[category_name_german]:[abbreviation_category_budo]],3,FALSE),"")</f>
        <v/>
      </c>
      <c r="CB2926" s="48" t="str">
        <f>IFERROR(VLOOKUP(CA2926,category[[category_name_german]:[abbreviation_category_budo]],3,FALSE),"")</f>
        <v/>
      </c>
      <c r="CE2926" s="48" t="str">
        <f>IFERROR(VLOOKUP(CD2926,category[[category_name_german]:[abbreviation_category_budo]],3,FALSE),"")</f>
        <v/>
      </c>
      <c r="CH2926" s="48" t="str">
        <f>IFERROR(VLOOKUP(CG2926,category[[category_name_german]:[abbreviation_category_budo]],3,FALSE),"")</f>
        <v/>
      </c>
      <c r="CK2926" s="48" t="str">
        <f>IFERROR(VLOOKUP(CJ2926,category[[category_name_german]:[abbreviation_category_budo]],3,FALSE),"")</f>
        <v/>
      </c>
      <c r="CM2926" s="49" t="str">
        <f t="shared" si="412"/>
        <v/>
      </c>
      <c r="CO2926" s="63" t="str">
        <f t="shared" si="413"/>
        <v/>
      </c>
    </row>
    <row r="2927" spans="4:93" x14ac:dyDescent="0.25">
      <c r="D2927" s="48" t="str">
        <f>IFERROR(VLOOKUP(C2927,category[[category_name_german]:[abbreviation_category_budo]],3,FALSE),"")</f>
        <v/>
      </c>
      <c r="G2927" s="48" t="str">
        <f>IFERROR(VLOOKUP(F2927,category[[category_name_german]:[abbreviation_category_budo]],3,FALSE),"")</f>
        <v/>
      </c>
      <c r="J2927" s="48" t="str">
        <f>IFERROR(VLOOKUP(I2927,category[[category_name_german]:[abbreviation_category_budo]],3,FALSE),"")</f>
        <v/>
      </c>
      <c r="M2927" s="48" t="str">
        <f>IFERROR(VLOOKUP(L2927,category[[category_name_german]:[abbreviation_category_budo]],3,FALSE),"")</f>
        <v/>
      </c>
      <c r="P2927" s="48" t="str">
        <f>IFERROR(VLOOKUP(O2927,category[[category_name_german]:[abbreviation_category_budo]],3,FALSE),"")</f>
        <v/>
      </c>
      <c r="R2927" s="49" t="str">
        <f t="shared" si="405"/>
        <v/>
      </c>
      <c r="U2927" s="48" t="str">
        <f>IFERROR(VLOOKUP(T2927,abbreviation[[description_german]:[abbreviation_budo]],3,FALSE),"")</f>
        <v/>
      </c>
      <c r="X2927" s="51" t="str">
        <f>IFERROR(VLOOKUP(W2927,abbreviation[[description_german]:[abbreviation_budo]],3,FALSE),"")</f>
        <v/>
      </c>
      <c r="Y2927" s="33"/>
      <c r="AA2927" s="49" t="str">
        <f t="shared" si="406"/>
        <v/>
      </c>
      <c r="AD2927" s="48" t="str">
        <f>IFERROR(VLOOKUP(AC2927,abbreviation[[description_german]:[abbreviation_budo]],3,FALSE),"")</f>
        <v/>
      </c>
      <c r="AG2927" s="54" t="str">
        <f>IFERROR(VLOOKUP(AF2927,abbreviation[[description_german]:[abbreviation_budo]],3,FALSE),"")</f>
        <v/>
      </c>
      <c r="AJ2927" s="49" t="str">
        <f t="shared" si="407"/>
        <v>_</v>
      </c>
      <c r="AM2927" s="48" t="str">
        <f>IFERROR(VLOOKUP(AL2927,abbreviation[[description_german]:[abbreviation_budo]],3,FALSE),"")</f>
        <v/>
      </c>
      <c r="AP2927" s="54" t="str">
        <f>IFERROR(VLOOKUP(AO2927,abbreviation[[description_german]:[abbreviation_budo]],3,FALSE),"")</f>
        <v/>
      </c>
      <c r="AS2927" s="49" t="str">
        <f t="shared" si="408"/>
        <v>_</v>
      </c>
      <c r="AV2927" s="53" t="str">
        <f>IFERROR(VLOOKUP(AU2927,abbreviation[[description_german]:[abbreviation_budo]],3,FALSE),"")</f>
        <v/>
      </c>
      <c r="AY2927" s="51" t="str">
        <f>IFERROR(VLOOKUP(AX2927,abbreviation[[description_german]:[abbreviation_budo]],3,FALSE),"")</f>
        <v/>
      </c>
      <c r="BB2927" s="51" t="str">
        <f>IFERROR(VLOOKUP(BA2927,abbreviation[[description_german]:[abbreviation_budo]],3,FALSE),"")</f>
        <v/>
      </c>
      <c r="BE2927" s="51" t="str">
        <f>IFERROR(VLOOKUP(BD2927,abbreviation[[description_german]:[abbreviation_budo]],3,FALSE),"")</f>
        <v/>
      </c>
      <c r="BG2927" s="38"/>
      <c r="BH2927" s="49" t="str">
        <f t="shared" si="409"/>
        <v>_</v>
      </c>
      <c r="BK2927" s="53" t="str">
        <f>IFERROR(VLOOKUP(BJ2927,abbreviation[[description_german]:[abbreviation_budo]],3,FALSE),"")</f>
        <v/>
      </c>
      <c r="BN2927" s="51" t="str">
        <f>IFERROR(VLOOKUP(BM2927,abbreviation[[description_german]:[abbreviation_budo]],3,FALSE),"")</f>
        <v/>
      </c>
      <c r="BO2927" s="31"/>
      <c r="BQ2927" s="51" t="str">
        <f>IFERROR(VLOOKUP(BP2927,abbreviation[[description_german]:[abbreviation_budo]],3,FALSE),"")</f>
        <v/>
      </c>
      <c r="BR2927" s="57" t="str">
        <f t="shared" si="410"/>
        <v>_</v>
      </c>
      <c r="BU2927" s="53" t="str">
        <f>IFERROR(VLOOKUP(BT2927,abbreviation[[description_german]:[abbreviation_budo]],3,FALSE),"")</f>
        <v/>
      </c>
      <c r="BV2927" s="60" t="str">
        <f t="shared" si="411"/>
        <v>_</v>
      </c>
      <c r="BY2927" s="48" t="str">
        <f>IFERROR(VLOOKUP(BX2927,category[[category_name_german]:[abbreviation_category_budo]],3,FALSE),"")</f>
        <v/>
      </c>
      <c r="CB2927" s="48" t="str">
        <f>IFERROR(VLOOKUP(CA2927,category[[category_name_german]:[abbreviation_category_budo]],3,FALSE),"")</f>
        <v/>
      </c>
      <c r="CE2927" s="48" t="str">
        <f>IFERROR(VLOOKUP(CD2927,category[[category_name_german]:[abbreviation_category_budo]],3,FALSE),"")</f>
        <v/>
      </c>
      <c r="CH2927" s="48" t="str">
        <f>IFERROR(VLOOKUP(CG2927,category[[category_name_german]:[abbreviation_category_budo]],3,FALSE),"")</f>
        <v/>
      </c>
      <c r="CK2927" s="48" t="str">
        <f>IFERROR(VLOOKUP(CJ2927,category[[category_name_german]:[abbreviation_category_budo]],3,FALSE),"")</f>
        <v/>
      </c>
      <c r="CM2927" s="49" t="str">
        <f t="shared" si="412"/>
        <v/>
      </c>
      <c r="CO2927" s="63" t="str">
        <f t="shared" si="413"/>
        <v/>
      </c>
    </row>
    <row r="2928" spans="4:93" x14ac:dyDescent="0.25">
      <c r="D2928" s="48" t="str">
        <f>IFERROR(VLOOKUP(C2928,category[[category_name_german]:[abbreviation_category_budo]],3,FALSE),"")</f>
        <v/>
      </c>
      <c r="G2928" s="48" t="str">
        <f>IFERROR(VLOOKUP(F2928,category[[category_name_german]:[abbreviation_category_budo]],3,FALSE),"")</f>
        <v/>
      </c>
      <c r="J2928" s="48" t="str">
        <f>IFERROR(VLOOKUP(I2928,category[[category_name_german]:[abbreviation_category_budo]],3,FALSE),"")</f>
        <v/>
      </c>
      <c r="M2928" s="48" t="str">
        <f>IFERROR(VLOOKUP(L2928,category[[category_name_german]:[abbreviation_category_budo]],3,FALSE),"")</f>
        <v/>
      </c>
      <c r="P2928" s="48" t="str">
        <f>IFERROR(VLOOKUP(O2928,category[[category_name_german]:[abbreviation_category_budo]],3,FALSE),"")</f>
        <v/>
      </c>
      <c r="R2928" s="49" t="str">
        <f t="shared" si="405"/>
        <v/>
      </c>
      <c r="U2928" s="48" t="str">
        <f>IFERROR(VLOOKUP(T2928,abbreviation[[description_german]:[abbreviation_budo]],3,FALSE),"")</f>
        <v/>
      </c>
      <c r="X2928" s="51" t="str">
        <f>IFERROR(VLOOKUP(W2928,abbreviation[[description_german]:[abbreviation_budo]],3,FALSE),"")</f>
        <v/>
      </c>
      <c r="Y2928" s="33"/>
      <c r="AA2928" s="49" t="str">
        <f t="shared" si="406"/>
        <v/>
      </c>
      <c r="AD2928" s="48" t="str">
        <f>IFERROR(VLOOKUP(AC2928,abbreviation[[description_german]:[abbreviation_budo]],3,FALSE),"")</f>
        <v/>
      </c>
      <c r="AG2928" s="54" t="str">
        <f>IFERROR(VLOOKUP(AF2928,abbreviation[[description_german]:[abbreviation_budo]],3,FALSE),"")</f>
        <v/>
      </c>
      <c r="AJ2928" s="49" t="str">
        <f t="shared" si="407"/>
        <v>_</v>
      </c>
      <c r="AM2928" s="48" t="str">
        <f>IFERROR(VLOOKUP(AL2928,abbreviation[[description_german]:[abbreviation_budo]],3,FALSE),"")</f>
        <v/>
      </c>
      <c r="AP2928" s="54" t="str">
        <f>IFERROR(VLOOKUP(AO2928,abbreviation[[description_german]:[abbreviation_budo]],3,FALSE),"")</f>
        <v/>
      </c>
      <c r="AS2928" s="49" t="str">
        <f t="shared" si="408"/>
        <v>_</v>
      </c>
      <c r="AV2928" s="53" t="str">
        <f>IFERROR(VLOOKUP(AU2928,abbreviation[[description_german]:[abbreviation_budo]],3,FALSE),"")</f>
        <v/>
      </c>
      <c r="AY2928" s="51" t="str">
        <f>IFERROR(VLOOKUP(AX2928,abbreviation[[description_german]:[abbreviation_budo]],3,FALSE),"")</f>
        <v/>
      </c>
      <c r="BB2928" s="51" t="str">
        <f>IFERROR(VLOOKUP(BA2928,abbreviation[[description_german]:[abbreviation_budo]],3,FALSE),"")</f>
        <v/>
      </c>
      <c r="BE2928" s="51" t="str">
        <f>IFERROR(VLOOKUP(BD2928,abbreviation[[description_german]:[abbreviation_budo]],3,FALSE),"")</f>
        <v/>
      </c>
      <c r="BG2928" s="38"/>
      <c r="BH2928" s="49" t="str">
        <f t="shared" si="409"/>
        <v>_</v>
      </c>
      <c r="BK2928" s="53" t="str">
        <f>IFERROR(VLOOKUP(BJ2928,abbreviation[[description_german]:[abbreviation_budo]],3,FALSE),"")</f>
        <v/>
      </c>
      <c r="BN2928" s="51" t="str">
        <f>IFERROR(VLOOKUP(BM2928,abbreviation[[description_german]:[abbreviation_budo]],3,FALSE),"")</f>
        <v/>
      </c>
      <c r="BO2928" s="31"/>
      <c r="BQ2928" s="51" t="str">
        <f>IFERROR(VLOOKUP(BP2928,abbreviation[[description_german]:[abbreviation_budo]],3,FALSE),"")</f>
        <v/>
      </c>
      <c r="BR2928" s="57" t="str">
        <f t="shared" si="410"/>
        <v>_</v>
      </c>
      <c r="BU2928" s="53" t="str">
        <f>IFERROR(VLOOKUP(BT2928,abbreviation[[description_german]:[abbreviation_budo]],3,FALSE),"")</f>
        <v/>
      </c>
      <c r="BV2928" s="60" t="str">
        <f t="shared" si="411"/>
        <v>_</v>
      </c>
      <c r="BY2928" s="48" t="str">
        <f>IFERROR(VLOOKUP(BX2928,category[[category_name_german]:[abbreviation_category_budo]],3,FALSE),"")</f>
        <v/>
      </c>
      <c r="CB2928" s="48" t="str">
        <f>IFERROR(VLOOKUP(CA2928,category[[category_name_german]:[abbreviation_category_budo]],3,FALSE),"")</f>
        <v/>
      </c>
      <c r="CE2928" s="48" t="str">
        <f>IFERROR(VLOOKUP(CD2928,category[[category_name_german]:[abbreviation_category_budo]],3,FALSE),"")</f>
        <v/>
      </c>
      <c r="CH2928" s="48" t="str">
        <f>IFERROR(VLOOKUP(CG2928,category[[category_name_german]:[abbreviation_category_budo]],3,FALSE),"")</f>
        <v/>
      </c>
      <c r="CK2928" s="48" t="str">
        <f>IFERROR(VLOOKUP(CJ2928,category[[category_name_german]:[abbreviation_category_budo]],3,FALSE),"")</f>
        <v/>
      </c>
      <c r="CM2928" s="49" t="str">
        <f t="shared" si="412"/>
        <v/>
      </c>
      <c r="CO2928" s="63" t="str">
        <f t="shared" si="413"/>
        <v/>
      </c>
    </row>
    <row r="2929" spans="4:93" x14ac:dyDescent="0.25">
      <c r="D2929" s="48" t="str">
        <f>IFERROR(VLOOKUP(C2929,category[[category_name_german]:[abbreviation_category_budo]],3,FALSE),"")</f>
        <v/>
      </c>
      <c r="G2929" s="48" t="str">
        <f>IFERROR(VLOOKUP(F2929,category[[category_name_german]:[abbreviation_category_budo]],3,FALSE),"")</f>
        <v/>
      </c>
      <c r="J2929" s="48" t="str">
        <f>IFERROR(VLOOKUP(I2929,category[[category_name_german]:[abbreviation_category_budo]],3,FALSE),"")</f>
        <v/>
      </c>
      <c r="M2929" s="48" t="str">
        <f>IFERROR(VLOOKUP(L2929,category[[category_name_german]:[abbreviation_category_budo]],3,FALSE),"")</f>
        <v/>
      </c>
      <c r="P2929" s="48" t="str">
        <f>IFERROR(VLOOKUP(O2929,category[[category_name_german]:[abbreviation_category_budo]],3,FALSE),"")</f>
        <v/>
      </c>
      <c r="R2929" s="49" t="str">
        <f t="shared" si="405"/>
        <v/>
      </c>
      <c r="U2929" s="48" t="str">
        <f>IFERROR(VLOOKUP(T2929,abbreviation[[description_german]:[abbreviation_budo]],3,FALSE),"")</f>
        <v/>
      </c>
      <c r="X2929" s="51" t="str">
        <f>IFERROR(VLOOKUP(W2929,abbreviation[[description_german]:[abbreviation_budo]],3,FALSE),"")</f>
        <v/>
      </c>
      <c r="Y2929" s="33"/>
      <c r="AA2929" s="49" t="str">
        <f t="shared" si="406"/>
        <v/>
      </c>
      <c r="AD2929" s="48" t="str">
        <f>IFERROR(VLOOKUP(AC2929,abbreviation[[description_german]:[abbreviation_budo]],3,FALSE),"")</f>
        <v/>
      </c>
      <c r="AG2929" s="54" t="str">
        <f>IFERROR(VLOOKUP(AF2929,abbreviation[[description_german]:[abbreviation_budo]],3,FALSE),"")</f>
        <v/>
      </c>
      <c r="AJ2929" s="49" t="str">
        <f t="shared" si="407"/>
        <v>_</v>
      </c>
      <c r="AM2929" s="48" t="str">
        <f>IFERROR(VLOOKUP(AL2929,abbreviation[[description_german]:[abbreviation_budo]],3,FALSE),"")</f>
        <v/>
      </c>
      <c r="AP2929" s="54" t="str">
        <f>IFERROR(VLOOKUP(AO2929,abbreviation[[description_german]:[abbreviation_budo]],3,FALSE),"")</f>
        <v/>
      </c>
      <c r="AS2929" s="49" t="str">
        <f t="shared" si="408"/>
        <v>_</v>
      </c>
      <c r="AV2929" s="53" t="str">
        <f>IFERROR(VLOOKUP(AU2929,abbreviation[[description_german]:[abbreviation_budo]],3,FALSE),"")</f>
        <v/>
      </c>
      <c r="AY2929" s="51" t="str">
        <f>IFERROR(VLOOKUP(AX2929,abbreviation[[description_german]:[abbreviation_budo]],3,FALSE),"")</f>
        <v/>
      </c>
      <c r="BB2929" s="51" t="str">
        <f>IFERROR(VLOOKUP(BA2929,abbreviation[[description_german]:[abbreviation_budo]],3,FALSE),"")</f>
        <v/>
      </c>
      <c r="BE2929" s="51" t="str">
        <f>IFERROR(VLOOKUP(BD2929,abbreviation[[description_german]:[abbreviation_budo]],3,FALSE),"")</f>
        <v/>
      </c>
      <c r="BG2929" s="38"/>
      <c r="BH2929" s="49" t="str">
        <f t="shared" si="409"/>
        <v>_</v>
      </c>
      <c r="BK2929" s="53" t="str">
        <f>IFERROR(VLOOKUP(BJ2929,abbreviation[[description_german]:[abbreviation_budo]],3,FALSE),"")</f>
        <v/>
      </c>
      <c r="BN2929" s="51" t="str">
        <f>IFERROR(VLOOKUP(BM2929,abbreviation[[description_german]:[abbreviation_budo]],3,FALSE),"")</f>
        <v/>
      </c>
      <c r="BO2929" s="31"/>
      <c r="BQ2929" s="51" t="str">
        <f>IFERROR(VLOOKUP(BP2929,abbreviation[[description_german]:[abbreviation_budo]],3,FALSE),"")</f>
        <v/>
      </c>
      <c r="BR2929" s="57" t="str">
        <f t="shared" si="410"/>
        <v>_</v>
      </c>
      <c r="BU2929" s="53" t="str">
        <f>IFERROR(VLOOKUP(BT2929,abbreviation[[description_german]:[abbreviation_budo]],3,FALSE),"")</f>
        <v/>
      </c>
      <c r="BV2929" s="60" t="str">
        <f t="shared" si="411"/>
        <v>_</v>
      </c>
      <c r="BY2929" s="48" t="str">
        <f>IFERROR(VLOOKUP(BX2929,category[[category_name_german]:[abbreviation_category_budo]],3,FALSE),"")</f>
        <v/>
      </c>
      <c r="CB2929" s="48" t="str">
        <f>IFERROR(VLOOKUP(CA2929,category[[category_name_german]:[abbreviation_category_budo]],3,FALSE),"")</f>
        <v/>
      </c>
      <c r="CE2929" s="48" t="str">
        <f>IFERROR(VLOOKUP(CD2929,category[[category_name_german]:[abbreviation_category_budo]],3,FALSE),"")</f>
        <v/>
      </c>
      <c r="CH2929" s="48" t="str">
        <f>IFERROR(VLOOKUP(CG2929,category[[category_name_german]:[abbreviation_category_budo]],3,FALSE),"")</f>
        <v/>
      </c>
      <c r="CK2929" s="48" t="str">
        <f>IFERROR(VLOOKUP(CJ2929,category[[category_name_german]:[abbreviation_category_budo]],3,FALSE),"")</f>
        <v/>
      </c>
      <c r="CM2929" s="49" t="str">
        <f t="shared" si="412"/>
        <v/>
      </c>
      <c r="CO2929" s="63" t="str">
        <f t="shared" si="413"/>
        <v/>
      </c>
    </row>
    <row r="2930" spans="4:93" x14ac:dyDescent="0.25">
      <c r="D2930" s="48" t="str">
        <f>IFERROR(VLOOKUP(C2930,category[[category_name_german]:[abbreviation_category_budo]],3,FALSE),"")</f>
        <v/>
      </c>
      <c r="G2930" s="48" t="str">
        <f>IFERROR(VLOOKUP(F2930,category[[category_name_german]:[abbreviation_category_budo]],3,FALSE),"")</f>
        <v/>
      </c>
      <c r="J2930" s="48" t="str">
        <f>IFERROR(VLOOKUP(I2930,category[[category_name_german]:[abbreviation_category_budo]],3,FALSE),"")</f>
        <v/>
      </c>
      <c r="M2930" s="48" t="str">
        <f>IFERROR(VLOOKUP(L2930,category[[category_name_german]:[abbreviation_category_budo]],3,FALSE),"")</f>
        <v/>
      </c>
      <c r="P2930" s="48" t="str">
        <f>IFERROR(VLOOKUP(O2930,category[[category_name_german]:[abbreviation_category_budo]],3,FALSE),"")</f>
        <v/>
      </c>
      <c r="R2930" s="49" t="str">
        <f t="shared" si="405"/>
        <v/>
      </c>
      <c r="U2930" s="48" t="str">
        <f>IFERROR(VLOOKUP(T2930,abbreviation[[description_german]:[abbreviation_budo]],3,FALSE),"")</f>
        <v/>
      </c>
      <c r="X2930" s="51" t="str">
        <f>IFERROR(VLOOKUP(W2930,abbreviation[[description_german]:[abbreviation_budo]],3,FALSE),"")</f>
        <v/>
      </c>
      <c r="Y2930" s="33"/>
      <c r="AA2930" s="49" t="str">
        <f t="shared" si="406"/>
        <v/>
      </c>
      <c r="AD2930" s="48" t="str">
        <f>IFERROR(VLOOKUP(AC2930,abbreviation[[description_german]:[abbreviation_budo]],3,FALSE),"")</f>
        <v/>
      </c>
      <c r="AG2930" s="54" t="str">
        <f>IFERROR(VLOOKUP(AF2930,abbreviation[[description_german]:[abbreviation_budo]],3,FALSE),"")</f>
        <v/>
      </c>
      <c r="AJ2930" s="49" t="str">
        <f t="shared" si="407"/>
        <v>_</v>
      </c>
      <c r="AM2930" s="48" t="str">
        <f>IFERROR(VLOOKUP(AL2930,abbreviation[[description_german]:[abbreviation_budo]],3,FALSE),"")</f>
        <v/>
      </c>
      <c r="AP2930" s="54" t="str">
        <f>IFERROR(VLOOKUP(AO2930,abbreviation[[description_german]:[abbreviation_budo]],3,FALSE),"")</f>
        <v/>
      </c>
      <c r="AS2930" s="49" t="str">
        <f t="shared" si="408"/>
        <v>_</v>
      </c>
      <c r="AV2930" s="53" t="str">
        <f>IFERROR(VLOOKUP(AU2930,abbreviation[[description_german]:[abbreviation_budo]],3,FALSE),"")</f>
        <v/>
      </c>
      <c r="AY2930" s="51" t="str">
        <f>IFERROR(VLOOKUP(AX2930,abbreviation[[description_german]:[abbreviation_budo]],3,FALSE),"")</f>
        <v/>
      </c>
      <c r="BB2930" s="51" t="str">
        <f>IFERROR(VLOOKUP(BA2930,abbreviation[[description_german]:[abbreviation_budo]],3,FALSE),"")</f>
        <v/>
      </c>
      <c r="BE2930" s="51" t="str">
        <f>IFERROR(VLOOKUP(BD2930,abbreviation[[description_german]:[abbreviation_budo]],3,FALSE),"")</f>
        <v/>
      </c>
      <c r="BG2930" s="38"/>
      <c r="BH2930" s="49" t="str">
        <f t="shared" si="409"/>
        <v>_</v>
      </c>
      <c r="BK2930" s="53" t="str">
        <f>IFERROR(VLOOKUP(BJ2930,abbreviation[[description_german]:[abbreviation_budo]],3,FALSE),"")</f>
        <v/>
      </c>
      <c r="BN2930" s="51" t="str">
        <f>IFERROR(VLOOKUP(BM2930,abbreviation[[description_german]:[abbreviation_budo]],3,FALSE),"")</f>
        <v/>
      </c>
      <c r="BO2930" s="31"/>
      <c r="BQ2930" s="51" t="str">
        <f>IFERROR(VLOOKUP(BP2930,abbreviation[[description_german]:[abbreviation_budo]],3,FALSE),"")</f>
        <v/>
      </c>
      <c r="BR2930" s="57" t="str">
        <f t="shared" si="410"/>
        <v>_</v>
      </c>
      <c r="BU2930" s="53" t="str">
        <f>IFERROR(VLOOKUP(BT2930,abbreviation[[description_german]:[abbreviation_budo]],3,FALSE),"")</f>
        <v/>
      </c>
      <c r="BV2930" s="60" t="str">
        <f t="shared" si="411"/>
        <v>_</v>
      </c>
      <c r="BY2930" s="48" t="str">
        <f>IFERROR(VLOOKUP(BX2930,category[[category_name_german]:[abbreviation_category_budo]],3,FALSE),"")</f>
        <v/>
      </c>
      <c r="CB2930" s="48" t="str">
        <f>IFERROR(VLOOKUP(CA2930,category[[category_name_german]:[abbreviation_category_budo]],3,FALSE),"")</f>
        <v/>
      </c>
      <c r="CE2930" s="48" t="str">
        <f>IFERROR(VLOOKUP(CD2930,category[[category_name_german]:[abbreviation_category_budo]],3,FALSE),"")</f>
        <v/>
      </c>
      <c r="CH2930" s="48" t="str">
        <f>IFERROR(VLOOKUP(CG2930,category[[category_name_german]:[abbreviation_category_budo]],3,FALSE),"")</f>
        <v/>
      </c>
      <c r="CK2930" s="48" t="str">
        <f>IFERROR(VLOOKUP(CJ2930,category[[category_name_german]:[abbreviation_category_budo]],3,FALSE),"")</f>
        <v/>
      </c>
      <c r="CM2930" s="49" t="str">
        <f t="shared" si="412"/>
        <v/>
      </c>
      <c r="CO2930" s="63" t="str">
        <f t="shared" si="413"/>
        <v/>
      </c>
    </row>
    <row r="2931" spans="4:93" x14ac:dyDescent="0.25">
      <c r="D2931" s="48" t="str">
        <f>IFERROR(VLOOKUP(C2931,category[[category_name_german]:[abbreviation_category_budo]],3,FALSE),"")</f>
        <v/>
      </c>
      <c r="G2931" s="48" t="str">
        <f>IFERROR(VLOOKUP(F2931,category[[category_name_german]:[abbreviation_category_budo]],3,FALSE),"")</f>
        <v/>
      </c>
      <c r="J2931" s="48" t="str">
        <f>IFERROR(VLOOKUP(I2931,category[[category_name_german]:[abbreviation_category_budo]],3,FALSE),"")</f>
        <v/>
      </c>
      <c r="M2931" s="48" t="str">
        <f>IFERROR(VLOOKUP(L2931,category[[category_name_german]:[abbreviation_category_budo]],3,FALSE),"")</f>
        <v/>
      </c>
      <c r="P2931" s="48" t="str">
        <f>IFERROR(VLOOKUP(O2931,category[[category_name_german]:[abbreviation_category_budo]],3,FALSE),"")</f>
        <v/>
      </c>
      <c r="R2931" s="49" t="str">
        <f t="shared" si="405"/>
        <v/>
      </c>
      <c r="U2931" s="48" t="str">
        <f>IFERROR(VLOOKUP(T2931,abbreviation[[description_german]:[abbreviation_budo]],3,FALSE),"")</f>
        <v/>
      </c>
      <c r="X2931" s="51" t="str">
        <f>IFERROR(VLOOKUP(W2931,abbreviation[[description_german]:[abbreviation_budo]],3,FALSE),"")</f>
        <v/>
      </c>
      <c r="Y2931" s="33"/>
      <c r="AA2931" s="49" t="str">
        <f t="shared" si="406"/>
        <v/>
      </c>
      <c r="AD2931" s="48" t="str">
        <f>IFERROR(VLOOKUP(AC2931,abbreviation[[description_german]:[abbreviation_budo]],3,FALSE),"")</f>
        <v/>
      </c>
      <c r="AG2931" s="54" t="str">
        <f>IFERROR(VLOOKUP(AF2931,abbreviation[[description_german]:[abbreviation_budo]],3,FALSE),"")</f>
        <v/>
      </c>
      <c r="AJ2931" s="49" t="str">
        <f t="shared" si="407"/>
        <v>_</v>
      </c>
      <c r="AM2931" s="48" t="str">
        <f>IFERROR(VLOOKUP(AL2931,abbreviation[[description_german]:[abbreviation_budo]],3,FALSE),"")</f>
        <v/>
      </c>
      <c r="AP2931" s="54" t="str">
        <f>IFERROR(VLOOKUP(AO2931,abbreviation[[description_german]:[abbreviation_budo]],3,FALSE),"")</f>
        <v/>
      </c>
      <c r="AS2931" s="49" t="str">
        <f t="shared" si="408"/>
        <v>_</v>
      </c>
      <c r="AV2931" s="53" t="str">
        <f>IFERROR(VLOOKUP(AU2931,abbreviation[[description_german]:[abbreviation_budo]],3,FALSE),"")</f>
        <v/>
      </c>
      <c r="AY2931" s="51" t="str">
        <f>IFERROR(VLOOKUP(AX2931,abbreviation[[description_german]:[abbreviation_budo]],3,FALSE),"")</f>
        <v/>
      </c>
      <c r="BB2931" s="51" t="str">
        <f>IFERROR(VLOOKUP(BA2931,abbreviation[[description_german]:[abbreviation_budo]],3,FALSE),"")</f>
        <v/>
      </c>
      <c r="BE2931" s="51" t="str">
        <f>IFERROR(VLOOKUP(BD2931,abbreviation[[description_german]:[abbreviation_budo]],3,FALSE),"")</f>
        <v/>
      </c>
      <c r="BG2931" s="38"/>
      <c r="BH2931" s="49" t="str">
        <f t="shared" si="409"/>
        <v>_</v>
      </c>
      <c r="BK2931" s="53" t="str">
        <f>IFERROR(VLOOKUP(BJ2931,abbreviation[[description_german]:[abbreviation_budo]],3,FALSE),"")</f>
        <v/>
      </c>
      <c r="BN2931" s="51" t="str">
        <f>IFERROR(VLOOKUP(BM2931,abbreviation[[description_german]:[abbreviation_budo]],3,FALSE),"")</f>
        <v/>
      </c>
      <c r="BO2931" s="31"/>
      <c r="BQ2931" s="51" t="str">
        <f>IFERROR(VLOOKUP(BP2931,abbreviation[[description_german]:[abbreviation_budo]],3,FALSE),"")</f>
        <v/>
      </c>
      <c r="BR2931" s="57" t="str">
        <f t="shared" si="410"/>
        <v>_</v>
      </c>
      <c r="BU2931" s="53" t="str">
        <f>IFERROR(VLOOKUP(BT2931,abbreviation[[description_german]:[abbreviation_budo]],3,FALSE),"")</f>
        <v/>
      </c>
      <c r="BV2931" s="60" t="str">
        <f t="shared" si="411"/>
        <v>_</v>
      </c>
      <c r="BY2931" s="48" t="str">
        <f>IFERROR(VLOOKUP(BX2931,category[[category_name_german]:[abbreviation_category_budo]],3,FALSE),"")</f>
        <v/>
      </c>
      <c r="CB2931" s="48" t="str">
        <f>IFERROR(VLOOKUP(CA2931,category[[category_name_german]:[abbreviation_category_budo]],3,FALSE),"")</f>
        <v/>
      </c>
      <c r="CE2931" s="48" t="str">
        <f>IFERROR(VLOOKUP(CD2931,category[[category_name_german]:[abbreviation_category_budo]],3,FALSE),"")</f>
        <v/>
      </c>
      <c r="CH2931" s="48" t="str">
        <f>IFERROR(VLOOKUP(CG2931,category[[category_name_german]:[abbreviation_category_budo]],3,FALSE),"")</f>
        <v/>
      </c>
      <c r="CK2931" s="48" t="str">
        <f>IFERROR(VLOOKUP(CJ2931,category[[category_name_german]:[abbreviation_category_budo]],3,FALSE),"")</f>
        <v/>
      </c>
      <c r="CM2931" s="49" t="str">
        <f t="shared" si="412"/>
        <v/>
      </c>
      <c r="CO2931" s="63" t="str">
        <f t="shared" si="413"/>
        <v/>
      </c>
    </row>
    <row r="2932" spans="4:93" x14ac:dyDescent="0.25">
      <c r="D2932" s="48" t="str">
        <f>IFERROR(VLOOKUP(C2932,category[[category_name_german]:[abbreviation_category_budo]],3,FALSE),"")</f>
        <v/>
      </c>
      <c r="G2932" s="48" t="str">
        <f>IFERROR(VLOOKUP(F2932,category[[category_name_german]:[abbreviation_category_budo]],3,FALSE),"")</f>
        <v/>
      </c>
      <c r="J2932" s="48" t="str">
        <f>IFERROR(VLOOKUP(I2932,category[[category_name_german]:[abbreviation_category_budo]],3,FALSE),"")</f>
        <v/>
      </c>
      <c r="M2932" s="48" t="str">
        <f>IFERROR(VLOOKUP(L2932,category[[category_name_german]:[abbreviation_category_budo]],3,FALSE),"")</f>
        <v/>
      </c>
      <c r="P2932" s="48" t="str">
        <f>IFERROR(VLOOKUP(O2932,category[[category_name_german]:[abbreviation_category_budo]],3,FALSE),"")</f>
        <v/>
      </c>
      <c r="R2932" s="49" t="str">
        <f t="shared" si="405"/>
        <v/>
      </c>
      <c r="U2932" s="48" t="str">
        <f>IFERROR(VLOOKUP(T2932,abbreviation[[description_german]:[abbreviation_budo]],3,FALSE),"")</f>
        <v/>
      </c>
      <c r="X2932" s="51" t="str">
        <f>IFERROR(VLOOKUP(W2932,abbreviation[[description_german]:[abbreviation_budo]],3,FALSE),"")</f>
        <v/>
      </c>
      <c r="Y2932" s="33"/>
      <c r="AA2932" s="49" t="str">
        <f t="shared" si="406"/>
        <v/>
      </c>
      <c r="AD2932" s="48" t="str">
        <f>IFERROR(VLOOKUP(AC2932,abbreviation[[description_german]:[abbreviation_budo]],3,FALSE),"")</f>
        <v/>
      </c>
      <c r="AG2932" s="54" t="str">
        <f>IFERROR(VLOOKUP(AF2932,abbreviation[[description_german]:[abbreviation_budo]],3,FALSE),"")</f>
        <v/>
      </c>
      <c r="AJ2932" s="49" t="str">
        <f t="shared" si="407"/>
        <v>_</v>
      </c>
      <c r="AM2932" s="48" t="str">
        <f>IFERROR(VLOOKUP(AL2932,abbreviation[[description_german]:[abbreviation_budo]],3,FALSE),"")</f>
        <v/>
      </c>
      <c r="AP2932" s="54" t="str">
        <f>IFERROR(VLOOKUP(AO2932,abbreviation[[description_german]:[abbreviation_budo]],3,FALSE),"")</f>
        <v/>
      </c>
      <c r="AS2932" s="49" t="str">
        <f t="shared" si="408"/>
        <v>_</v>
      </c>
      <c r="AV2932" s="53" t="str">
        <f>IFERROR(VLOOKUP(AU2932,abbreviation[[description_german]:[abbreviation_budo]],3,FALSE),"")</f>
        <v/>
      </c>
      <c r="AY2932" s="51" t="str">
        <f>IFERROR(VLOOKUP(AX2932,abbreviation[[description_german]:[abbreviation_budo]],3,FALSE),"")</f>
        <v/>
      </c>
      <c r="BB2932" s="51" t="str">
        <f>IFERROR(VLOOKUP(BA2932,abbreviation[[description_german]:[abbreviation_budo]],3,FALSE),"")</f>
        <v/>
      </c>
      <c r="BE2932" s="51" t="str">
        <f>IFERROR(VLOOKUP(BD2932,abbreviation[[description_german]:[abbreviation_budo]],3,FALSE),"")</f>
        <v/>
      </c>
      <c r="BG2932" s="38"/>
      <c r="BH2932" s="49" t="str">
        <f t="shared" si="409"/>
        <v>_</v>
      </c>
      <c r="BK2932" s="53" t="str">
        <f>IFERROR(VLOOKUP(BJ2932,abbreviation[[description_german]:[abbreviation_budo]],3,FALSE),"")</f>
        <v/>
      </c>
      <c r="BN2932" s="51" t="str">
        <f>IFERROR(VLOOKUP(BM2932,abbreviation[[description_german]:[abbreviation_budo]],3,FALSE),"")</f>
        <v/>
      </c>
      <c r="BO2932" s="31"/>
      <c r="BQ2932" s="51" t="str">
        <f>IFERROR(VLOOKUP(BP2932,abbreviation[[description_german]:[abbreviation_budo]],3,FALSE),"")</f>
        <v/>
      </c>
      <c r="BR2932" s="57" t="str">
        <f t="shared" si="410"/>
        <v>_</v>
      </c>
      <c r="BU2932" s="53" t="str">
        <f>IFERROR(VLOOKUP(BT2932,abbreviation[[description_german]:[abbreviation_budo]],3,FALSE),"")</f>
        <v/>
      </c>
      <c r="BV2932" s="60" t="str">
        <f t="shared" si="411"/>
        <v>_</v>
      </c>
      <c r="BY2932" s="48" t="str">
        <f>IFERROR(VLOOKUP(BX2932,category[[category_name_german]:[abbreviation_category_budo]],3,FALSE),"")</f>
        <v/>
      </c>
      <c r="CB2932" s="48" t="str">
        <f>IFERROR(VLOOKUP(CA2932,category[[category_name_german]:[abbreviation_category_budo]],3,FALSE),"")</f>
        <v/>
      </c>
      <c r="CE2932" s="48" t="str">
        <f>IFERROR(VLOOKUP(CD2932,category[[category_name_german]:[abbreviation_category_budo]],3,FALSE),"")</f>
        <v/>
      </c>
      <c r="CH2932" s="48" t="str">
        <f>IFERROR(VLOOKUP(CG2932,category[[category_name_german]:[abbreviation_category_budo]],3,FALSE),"")</f>
        <v/>
      </c>
      <c r="CK2932" s="48" t="str">
        <f>IFERROR(VLOOKUP(CJ2932,category[[category_name_german]:[abbreviation_category_budo]],3,FALSE),"")</f>
        <v/>
      </c>
      <c r="CM2932" s="49" t="str">
        <f t="shared" si="412"/>
        <v/>
      </c>
      <c r="CO2932" s="63" t="str">
        <f t="shared" si="413"/>
        <v/>
      </c>
    </row>
    <row r="2933" spans="4:93" x14ac:dyDescent="0.25">
      <c r="D2933" s="48" t="str">
        <f>IFERROR(VLOOKUP(C2933,category[[category_name_german]:[abbreviation_category_budo]],3,FALSE),"")</f>
        <v/>
      </c>
      <c r="G2933" s="48" t="str">
        <f>IFERROR(VLOOKUP(F2933,category[[category_name_german]:[abbreviation_category_budo]],3,FALSE),"")</f>
        <v/>
      </c>
      <c r="J2933" s="48" t="str">
        <f>IFERROR(VLOOKUP(I2933,category[[category_name_german]:[abbreviation_category_budo]],3,FALSE),"")</f>
        <v/>
      </c>
      <c r="M2933" s="48" t="str">
        <f>IFERROR(VLOOKUP(L2933,category[[category_name_german]:[abbreviation_category_budo]],3,FALSE),"")</f>
        <v/>
      </c>
      <c r="P2933" s="48" t="str">
        <f>IFERROR(VLOOKUP(O2933,category[[category_name_german]:[abbreviation_category_budo]],3,FALSE),"")</f>
        <v/>
      </c>
      <c r="R2933" s="49" t="str">
        <f t="shared" si="405"/>
        <v/>
      </c>
      <c r="U2933" s="48" t="str">
        <f>IFERROR(VLOOKUP(T2933,abbreviation[[description_german]:[abbreviation_budo]],3,FALSE),"")</f>
        <v/>
      </c>
      <c r="X2933" s="51" t="str">
        <f>IFERROR(VLOOKUP(W2933,abbreviation[[description_german]:[abbreviation_budo]],3,FALSE),"")</f>
        <v/>
      </c>
      <c r="Y2933" s="33"/>
      <c r="AA2933" s="49" t="str">
        <f t="shared" si="406"/>
        <v/>
      </c>
      <c r="AD2933" s="48" t="str">
        <f>IFERROR(VLOOKUP(AC2933,abbreviation[[description_german]:[abbreviation_budo]],3,FALSE),"")</f>
        <v/>
      </c>
      <c r="AG2933" s="54" t="str">
        <f>IFERROR(VLOOKUP(AF2933,abbreviation[[description_german]:[abbreviation_budo]],3,FALSE),"")</f>
        <v/>
      </c>
      <c r="AJ2933" s="49" t="str">
        <f t="shared" si="407"/>
        <v>_</v>
      </c>
      <c r="AM2933" s="48" t="str">
        <f>IFERROR(VLOOKUP(AL2933,abbreviation[[description_german]:[abbreviation_budo]],3,FALSE),"")</f>
        <v/>
      </c>
      <c r="AP2933" s="54" t="str">
        <f>IFERROR(VLOOKUP(AO2933,abbreviation[[description_german]:[abbreviation_budo]],3,FALSE),"")</f>
        <v/>
      </c>
      <c r="AS2933" s="49" t="str">
        <f t="shared" si="408"/>
        <v>_</v>
      </c>
      <c r="AV2933" s="53" t="str">
        <f>IFERROR(VLOOKUP(AU2933,abbreviation[[description_german]:[abbreviation_budo]],3,FALSE),"")</f>
        <v/>
      </c>
      <c r="AY2933" s="51" t="str">
        <f>IFERROR(VLOOKUP(AX2933,abbreviation[[description_german]:[abbreviation_budo]],3,FALSE),"")</f>
        <v/>
      </c>
      <c r="BB2933" s="51" t="str">
        <f>IFERROR(VLOOKUP(BA2933,abbreviation[[description_german]:[abbreviation_budo]],3,FALSE),"")</f>
        <v/>
      </c>
      <c r="BE2933" s="51" t="str">
        <f>IFERROR(VLOOKUP(BD2933,abbreviation[[description_german]:[abbreviation_budo]],3,FALSE),"")</f>
        <v/>
      </c>
      <c r="BG2933" s="38"/>
      <c r="BH2933" s="49" t="str">
        <f t="shared" si="409"/>
        <v>_</v>
      </c>
      <c r="BK2933" s="53" t="str">
        <f>IFERROR(VLOOKUP(BJ2933,abbreviation[[description_german]:[abbreviation_budo]],3,FALSE),"")</f>
        <v/>
      </c>
      <c r="BN2933" s="51" t="str">
        <f>IFERROR(VLOOKUP(BM2933,abbreviation[[description_german]:[abbreviation_budo]],3,FALSE),"")</f>
        <v/>
      </c>
      <c r="BO2933" s="31"/>
      <c r="BQ2933" s="51" t="str">
        <f>IFERROR(VLOOKUP(BP2933,abbreviation[[description_german]:[abbreviation_budo]],3,FALSE),"")</f>
        <v/>
      </c>
      <c r="BR2933" s="57" t="str">
        <f t="shared" si="410"/>
        <v>_</v>
      </c>
      <c r="BU2933" s="53" t="str">
        <f>IFERROR(VLOOKUP(BT2933,abbreviation[[description_german]:[abbreviation_budo]],3,FALSE),"")</f>
        <v/>
      </c>
      <c r="BV2933" s="60" t="str">
        <f t="shared" si="411"/>
        <v>_</v>
      </c>
      <c r="BY2933" s="48" t="str">
        <f>IFERROR(VLOOKUP(BX2933,category[[category_name_german]:[abbreviation_category_budo]],3,FALSE),"")</f>
        <v/>
      </c>
      <c r="CB2933" s="48" t="str">
        <f>IFERROR(VLOOKUP(CA2933,category[[category_name_german]:[abbreviation_category_budo]],3,FALSE),"")</f>
        <v/>
      </c>
      <c r="CE2933" s="48" t="str">
        <f>IFERROR(VLOOKUP(CD2933,category[[category_name_german]:[abbreviation_category_budo]],3,FALSE),"")</f>
        <v/>
      </c>
      <c r="CH2933" s="48" t="str">
        <f>IFERROR(VLOOKUP(CG2933,category[[category_name_german]:[abbreviation_category_budo]],3,FALSE),"")</f>
        <v/>
      </c>
      <c r="CK2933" s="48" t="str">
        <f>IFERROR(VLOOKUP(CJ2933,category[[category_name_german]:[abbreviation_category_budo]],3,FALSE),"")</f>
        <v/>
      </c>
      <c r="CM2933" s="49" t="str">
        <f t="shared" si="412"/>
        <v/>
      </c>
      <c r="CO2933" s="63" t="str">
        <f t="shared" si="413"/>
        <v/>
      </c>
    </row>
    <row r="2934" spans="4:93" x14ac:dyDescent="0.25">
      <c r="D2934" s="48" t="str">
        <f>IFERROR(VLOOKUP(C2934,category[[category_name_german]:[abbreviation_category_budo]],3,FALSE),"")</f>
        <v/>
      </c>
      <c r="G2934" s="48" t="str">
        <f>IFERROR(VLOOKUP(F2934,category[[category_name_german]:[abbreviation_category_budo]],3,FALSE),"")</f>
        <v/>
      </c>
      <c r="J2934" s="48" t="str">
        <f>IFERROR(VLOOKUP(I2934,category[[category_name_german]:[abbreviation_category_budo]],3,FALSE),"")</f>
        <v/>
      </c>
      <c r="M2934" s="48" t="str">
        <f>IFERROR(VLOOKUP(L2934,category[[category_name_german]:[abbreviation_category_budo]],3,FALSE),"")</f>
        <v/>
      </c>
      <c r="P2934" s="48" t="str">
        <f>IFERROR(VLOOKUP(O2934,category[[category_name_german]:[abbreviation_category_budo]],3,FALSE),"")</f>
        <v/>
      </c>
      <c r="R2934" s="49" t="str">
        <f t="shared" si="405"/>
        <v/>
      </c>
      <c r="U2934" s="48" t="str">
        <f>IFERROR(VLOOKUP(T2934,abbreviation[[description_german]:[abbreviation_budo]],3,FALSE),"")</f>
        <v/>
      </c>
      <c r="X2934" s="51" t="str">
        <f>IFERROR(VLOOKUP(W2934,abbreviation[[description_german]:[abbreviation_budo]],3,FALSE),"")</f>
        <v/>
      </c>
      <c r="Y2934" s="33"/>
      <c r="AA2934" s="49" t="str">
        <f t="shared" si="406"/>
        <v/>
      </c>
      <c r="AD2934" s="48" t="str">
        <f>IFERROR(VLOOKUP(AC2934,abbreviation[[description_german]:[abbreviation_budo]],3,FALSE),"")</f>
        <v/>
      </c>
      <c r="AG2934" s="54" t="str">
        <f>IFERROR(VLOOKUP(AF2934,abbreviation[[description_german]:[abbreviation_budo]],3,FALSE),"")</f>
        <v/>
      </c>
      <c r="AJ2934" s="49" t="str">
        <f t="shared" si="407"/>
        <v>_</v>
      </c>
      <c r="AM2934" s="48" t="str">
        <f>IFERROR(VLOOKUP(AL2934,abbreviation[[description_german]:[abbreviation_budo]],3,FALSE),"")</f>
        <v/>
      </c>
      <c r="AP2934" s="54" t="str">
        <f>IFERROR(VLOOKUP(AO2934,abbreviation[[description_german]:[abbreviation_budo]],3,FALSE),"")</f>
        <v/>
      </c>
      <c r="AS2934" s="49" t="str">
        <f t="shared" si="408"/>
        <v>_</v>
      </c>
      <c r="AV2934" s="53" t="str">
        <f>IFERROR(VLOOKUP(AU2934,abbreviation[[description_german]:[abbreviation_budo]],3,FALSE),"")</f>
        <v/>
      </c>
      <c r="AY2934" s="51" t="str">
        <f>IFERROR(VLOOKUP(AX2934,abbreviation[[description_german]:[abbreviation_budo]],3,FALSE),"")</f>
        <v/>
      </c>
      <c r="BB2934" s="51" t="str">
        <f>IFERROR(VLOOKUP(BA2934,abbreviation[[description_german]:[abbreviation_budo]],3,FALSE),"")</f>
        <v/>
      </c>
      <c r="BE2934" s="51" t="str">
        <f>IFERROR(VLOOKUP(BD2934,abbreviation[[description_german]:[abbreviation_budo]],3,FALSE),"")</f>
        <v/>
      </c>
      <c r="BG2934" s="38"/>
      <c r="BH2934" s="49" t="str">
        <f t="shared" si="409"/>
        <v>_</v>
      </c>
      <c r="BK2934" s="53" t="str">
        <f>IFERROR(VLOOKUP(BJ2934,abbreviation[[description_german]:[abbreviation_budo]],3,FALSE),"")</f>
        <v/>
      </c>
      <c r="BN2934" s="51" t="str">
        <f>IFERROR(VLOOKUP(BM2934,abbreviation[[description_german]:[abbreviation_budo]],3,FALSE),"")</f>
        <v/>
      </c>
      <c r="BO2934" s="31"/>
      <c r="BQ2934" s="51" t="str">
        <f>IFERROR(VLOOKUP(BP2934,abbreviation[[description_german]:[abbreviation_budo]],3,FALSE),"")</f>
        <v/>
      </c>
      <c r="BR2934" s="57" t="str">
        <f t="shared" si="410"/>
        <v>_</v>
      </c>
      <c r="BU2934" s="53" t="str">
        <f>IFERROR(VLOOKUP(BT2934,abbreviation[[description_german]:[abbreviation_budo]],3,FALSE),"")</f>
        <v/>
      </c>
      <c r="BV2934" s="60" t="str">
        <f t="shared" si="411"/>
        <v>_</v>
      </c>
      <c r="BY2934" s="48" t="str">
        <f>IFERROR(VLOOKUP(BX2934,category[[category_name_german]:[abbreviation_category_budo]],3,FALSE),"")</f>
        <v/>
      </c>
      <c r="CB2934" s="48" t="str">
        <f>IFERROR(VLOOKUP(CA2934,category[[category_name_german]:[abbreviation_category_budo]],3,FALSE),"")</f>
        <v/>
      </c>
      <c r="CE2934" s="48" t="str">
        <f>IFERROR(VLOOKUP(CD2934,category[[category_name_german]:[abbreviation_category_budo]],3,FALSE),"")</f>
        <v/>
      </c>
      <c r="CH2934" s="48" t="str">
        <f>IFERROR(VLOOKUP(CG2934,category[[category_name_german]:[abbreviation_category_budo]],3,FALSE),"")</f>
        <v/>
      </c>
      <c r="CK2934" s="48" t="str">
        <f>IFERROR(VLOOKUP(CJ2934,category[[category_name_german]:[abbreviation_category_budo]],3,FALSE),"")</f>
        <v/>
      </c>
      <c r="CM2934" s="49" t="str">
        <f t="shared" si="412"/>
        <v/>
      </c>
      <c r="CO2934" s="63" t="str">
        <f t="shared" si="413"/>
        <v/>
      </c>
    </row>
    <row r="2935" spans="4:93" x14ac:dyDescent="0.25">
      <c r="D2935" s="48" t="str">
        <f>IFERROR(VLOOKUP(C2935,category[[category_name_german]:[abbreviation_category_budo]],3,FALSE),"")</f>
        <v/>
      </c>
      <c r="G2935" s="48" t="str">
        <f>IFERROR(VLOOKUP(F2935,category[[category_name_german]:[abbreviation_category_budo]],3,FALSE),"")</f>
        <v/>
      </c>
      <c r="J2935" s="48" t="str">
        <f>IFERROR(VLOOKUP(I2935,category[[category_name_german]:[abbreviation_category_budo]],3,FALSE),"")</f>
        <v/>
      </c>
      <c r="M2935" s="48" t="str">
        <f>IFERROR(VLOOKUP(L2935,category[[category_name_german]:[abbreviation_category_budo]],3,FALSE),"")</f>
        <v/>
      </c>
      <c r="P2935" s="48" t="str">
        <f>IFERROR(VLOOKUP(O2935,category[[category_name_german]:[abbreviation_category_budo]],3,FALSE),"")</f>
        <v/>
      </c>
      <c r="R2935" s="49" t="str">
        <f t="shared" si="405"/>
        <v/>
      </c>
      <c r="U2935" s="48" t="str">
        <f>IFERROR(VLOOKUP(T2935,abbreviation[[description_german]:[abbreviation_budo]],3,FALSE),"")</f>
        <v/>
      </c>
      <c r="X2935" s="51" t="str">
        <f>IFERROR(VLOOKUP(W2935,abbreviation[[description_german]:[abbreviation_budo]],3,FALSE),"")</f>
        <v/>
      </c>
      <c r="Y2935" s="33"/>
      <c r="AA2935" s="49" t="str">
        <f t="shared" si="406"/>
        <v/>
      </c>
      <c r="AD2935" s="48" t="str">
        <f>IFERROR(VLOOKUP(AC2935,abbreviation[[description_german]:[abbreviation_budo]],3,FALSE),"")</f>
        <v/>
      </c>
      <c r="AG2935" s="54" t="str">
        <f>IFERROR(VLOOKUP(AF2935,abbreviation[[description_german]:[abbreviation_budo]],3,FALSE),"")</f>
        <v/>
      </c>
      <c r="AJ2935" s="49" t="str">
        <f t="shared" si="407"/>
        <v>_</v>
      </c>
      <c r="AM2935" s="48" t="str">
        <f>IFERROR(VLOOKUP(AL2935,abbreviation[[description_german]:[abbreviation_budo]],3,FALSE),"")</f>
        <v/>
      </c>
      <c r="AP2935" s="54" t="str">
        <f>IFERROR(VLOOKUP(AO2935,abbreviation[[description_german]:[abbreviation_budo]],3,FALSE),"")</f>
        <v/>
      </c>
      <c r="AS2935" s="49" t="str">
        <f t="shared" si="408"/>
        <v>_</v>
      </c>
      <c r="AV2935" s="53" t="str">
        <f>IFERROR(VLOOKUP(AU2935,abbreviation[[description_german]:[abbreviation_budo]],3,FALSE),"")</f>
        <v/>
      </c>
      <c r="AY2935" s="51" t="str">
        <f>IFERROR(VLOOKUP(AX2935,abbreviation[[description_german]:[abbreviation_budo]],3,FALSE),"")</f>
        <v/>
      </c>
      <c r="BB2935" s="51" t="str">
        <f>IFERROR(VLOOKUP(BA2935,abbreviation[[description_german]:[abbreviation_budo]],3,FALSE),"")</f>
        <v/>
      </c>
      <c r="BE2935" s="51" t="str">
        <f>IFERROR(VLOOKUP(BD2935,abbreviation[[description_german]:[abbreviation_budo]],3,FALSE),"")</f>
        <v/>
      </c>
      <c r="BG2935" s="38"/>
      <c r="BH2935" s="49" t="str">
        <f t="shared" si="409"/>
        <v>_</v>
      </c>
      <c r="BK2935" s="53" t="str">
        <f>IFERROR(VLOOKUP(BJ2935,abbreviation[[description_german]:[abbreviation_budo]],3,FALSE),"")</f>
        <v/>
      </c>
      <c r="BN2935" s="51" t="str">
        <f>IFERROR(VLOOKUP(BM2935,abbreviation[[description_german]:[abbreviation_budo]],3,FALSE),"")</f>
        <v/>
      </c>
      <c r="BO2935" s="31"/>
      <c r="BQ2935" s="51" t="str">
        <f>IFERROR(VLOOKUP(BP2935,abbreviation[[description_german]:[abbreviation_budo]],3,FALSE),"")</f>
        <v/>
      </c>
      <c r="BR2935" s="57" t="str">
        <f t="shared" si="410"/>
        <v>_</v>
      </c>
      <c r="BU2935" s="53" t="str">
        <f>IFERROR(VLOOKUP(BT2935,abbreviation[[description_german]:[abbreviation_budo]],3,FALSE),"")</f>
        <v/>
      </c>
      <c r="BV2935" s="60" t="str">
        <f t="shared" si="411"/>
        <v>_</v>
      </c>
      <c r="BY2935" s="48" t="str">
        <f>IFERROR(VLOOKUP(BX2935,category[[category_name_german]:[abbreviation_category_budo]],3,FALSE),"")</f>
        <v/>
      </c>
      <c r="CB2935" s="48" t="str">
        <f>IFERROR(VLOOKUP(CA2935,category[[category_name_german]:[abbreviation_category_budo]],3,FALSE),"")</f>
        <v/>
      </c>
      <c r="CE2935" s="48" t="str">
        <f>IFERROR(VLOOKUP(CD2935,category[[category_name_german]:[abbreviation_category_budo]],3,FALSE),"")</f>
        <v/>
      </c>
      <c r="CH2935" s="48" t="str">
        <f>IFERROR(VLOOKUP(CG2935,category[[category_name_german]:[abbreviation_category_budo]],3,FALSE),"")</f>
        <v/>
      </c>
      <c r="CK2935" s="48" t="str">
        <f>IFERROR(VLOOKUP(CJ2935,category[[category_name_german]:[abbreviation_category_budo]],3,FALSE),"")</f>
        <v/>
      </c>
      <c r="CM2935" s="49" t="str">
        <f t="shared" si="412"/>
        <v/>
      </c>
      <c r="CO2935" s="63" t="str">
        <f t="shared" si="413"/>
        <v/>
      </c>
    </row>
    <row r="2936" spans="4:93" x14ac:dyDescent="0.25">
      <c r="D2936" s="48" t="str">
        <f>IFERROR(VLOOKUP(C2936,category[[category_name_german]:[abbreviation_category_budo]],3,FALSE),"")</f>
        <v/>
      </c>
      <c r="G2936" s="48" t="str">
        <f>IFERROR(VLOOKUP(F2936,category[[category_name_german]:[abbreviation_category_budo]],3,FALSE),"")</f>
        <v/>
      </c>
      <c r="J2936" s="48" t="str">
        <f>IFERROR(VLOOKUP(I2936,category[[category_name_german]:[abbreviation_category_budo]],3,FALSE),"")</f>
        <v/>
      </c>
      <c r="M2936" s="48" t="str">
        <f>IFERROR(VLOOKUP(L2936,category[[category_name_german]:[abbreviation_category_budo]],3,FALSE),"")</f>
        <v/>
      </c>
      <c r="P2936" s="48" t="str">
        <f>IFERROR(VLOOKUP(O2936,category[[category_name_german]:[abbreviation_category_budo]],3,FALSE),"")</f>
        <v/>
      </c>
      <c r="R2936" s="49" t="str">
        <f t="shared" si="405"/>
        <v/>
      </c>
      <c r="U2936" s="48" t="str">
        <f>IFERROR(VLOOKUP(T2936,abbreviation[[description_german]:[abbreviation_budo]],3,FALSE),"")</f>
        <v/>
      </c>
      <c r="X2936" s="51" t="str">
        <f>IFERROR(VLOOKUP(W2936,abbreviation[[description_german]:[abbreviation_budo]],3,FALSE),"")</f>
        <v/>
      </c>
      <c r="Y2936" s="33"/>
      <c r="AA2936" s="49" t="str">
        <f t="shared" si="406"/>
        <v/>
      </c>
      <c r="AD2936" s="48" t="str">
        <f>IFERROR(VLOOKUP(AC2936,abbreviation[[description_german]:[abbreviation_budo]],3,FALSE),"")</f>
        <v/>
      </c>
      <c r="AG2936" s="54" t="str">
        <f>IFERROR(VLOOKUP(AF2936,abbreviation[[description_german]:[abbreviation_budo]],3,FALSE),"")</f>
        <v/>
      </c>
      <c r="AJ2936" s="49" t="str">
        <f t="shared" si="407"/>
        <v>_</v>
      </c>
      <c r="AM2936" s="48" t="str">
        <f>IFERROR(VLOOKUP(AL2936,abbreviation[[description_german]:[abbreviation_budo]],3,FALSE),"")</f>
        <v/>
      </c>
      <c r="AP2936" s="54" t="str">
        <f>IFERROR(VLOOKUP(AO2936,abbreviation[[description_german]:[abbreviation_budo]],3,FALSE),"")</f>
        <v/>
      </c>
      <c r="AS2936" s="49" t="str">
        <f t="shared" si="408"/>
        <v>_</v>
      </c>
      <c r="AV2936" s="53" t="str">
        <f>IFERROR(VLOOKUP(AU2936,abbreviation[[description_german]:[abbreviation_budo]],3,FALSE),"")</f>
        <v/>
      </c>
      <c r="AY2936" s="51" t="str">
        <f>IFERROR(VLOOKUP(AX2936,abbreviation[[description_german]:[abbreviation_budo]],3,FALSE),"")</f>
        <v/>
      </c>
      <c r="BB2936" s="51" t="str">
        <f>IFERROR(VLOOKUP(BA2936,abbreviation[[description_german]:[abbreviation_budo]],3,FALSE),"")</f>
        <v/>
      </c>
      <c r="BE2936" s="51" t="str">
        <f>IFERROR(VLOOKUP(BD2936,abbreviation[[description_german]:[abbreviation_budo]],3,FALSE),"")</f>
        <v/>
      </c>
      <c r="BG2936" s="38"/>
      <c r="BH2936" s="49" t="str">
        <f t="shared" si="409"/>
        <v>_</v>
      </c>
      <c r="BK2936" s="53" t="str">
        <f>IFERROR(VLOOKUP(BJ2936,abbreviation[[description_german]:[abbreviation_budo]],3,FALSE),"")</f>
        <v/>
      </c>
      <c r="BN2936" s="51" t="str">
        <f>IFERROR(VLOOKUP(BM2936,abbreviation[[description_german]:[abbreviation_budo]],3,FALSE),"")</f>
        <v/>
      </c>
      <c r="BO2936" s="31"/>
      <c r="BQ2936" s="51" t="str">
        <f>IFERROR(VLOOKUP(BP2936,abbreviation[[description_german]:[abbreviation_budo]],3,FALSE),"")</f>
        <v/>
      </c>
      <c r="BR2936" s="57" t="str">
        <f t="shared" si="410"/>
        <v>_</v>
      </c>
      <c r="BU2936" s="53" t="str">
        <f>IFERROR(VLOOKUP(BT2936,abbreviation[[description_german]:[abbreviation_budo]],3,FALSE),"")</f>
        <v/>
      </c>
      <c r="BV2936" s="60" t="str">
        <f t="shared" si="411"/>
        <v>_</v>
      </c>
      <c r="BY2936" s="48" t="str">
        <f>IFERROR(VLOOKUP(BX2936,category[[category_name_german]:[abbreviation_category_budo]],3,FALSE),"")</f>
        <v/>
      </c>
      <c r="CB2936" s="48" t="str">
        <f>IFERROR(VLOOKUP(CA2936,category[[category_name_german]:[abbreviation_category_budo]],3,FALSE),"")</f>
        <v/>
      </c>
      <c r="CE2936" s="48" t="str">
        <f>IFERROR(VLOOKUP(CD2936,category[[category_name_german]:[abbreviation_category_budo]],3,FALSE),"")</f>
        <v/>
      </c>
      <c r="CH2936" s="48" t="str">
        <f>IFERROR(VLOOKUP(CG2936,category[[category_name_german]:[abbreviation_category_budo]],3,FALSE),"")</f>
        <v/>
      </c>
      <c r="CK2936" s="48" t="str">
        <f>IFERROR(VLOOKUP(CJ2936,category[[category_name_german]:[abbreviation_category_budo]],3,FALSE),"")</f>
        <v/>
      </c>
      <c r="CM2936" s="49" t="str">
        <f t="shared" si="412"/>
        <v/>
      </c>
      <c r="CO2936" s="63" t="str">
        <f t="shared" si="413"/>
        <v/>
      </c>
    </row>
    <row r="2937" spans="4:93" x14ac:dyDescent="0.25">
      <c r="D2937" s="48" t="str">
        <f>IFERROR(VLOOKUP(C2937,category[[category_name_german]:[abbreviation_category_budo]],3,FALSE),"")</f>
        <v/>
      </c>
      <c r="G2937" s="48" t="str">
        <f>IFERROR(VLOOKUP(F2937,category[[category_name_german]:[abbreviation_category_budo]],3,FALSE),"")</f>
        <v/>
      </c>
      <c r="J2937" s="48" t="str">
        <f>IFERROR(VLOOKUP(I2937,category[[category_name_german]:[abbreviation_category_budo]],3,FALSE),"")</f>
        <v/>
      </c>
      <c r="M2937" s="48" t="str">
        <f>IFERROR(VLOOKUP(L2937,category[[category_name_german]:[abbreviation_category_budo]],3,FALSE),"")</f>
        <v/>
      </c>
      <c r="P2937" s="48" t="str">
        <f>IFERROR(VLOOKUP(O2937,category[[category_name_german]:[abbreviation_category_budo]],3,FALSE),"")</f>
        <v/>
      </c>
      <c r="R2937" s="49" t="str">
        <f t="shared" si="405"/>
        <v/>
      </c>
      <c r="U2937" s="48" t="str">
        <f>IFERROR(VLOOKUP(T2937,abbreviation[[description_german]:[abbreviation_budo]],3,FALSE),"")</f>
        <v/>
      </c>
      <c r="X2937" s="51" t="str">
        <f>IFERROR(VLOOKUP(W2937,abbreviation[[description_german]:[abbreviation_budo]],3,FALSE),"")</f>
        <v/>
      </c>
      <c r="Y2937" s="33"/>
      <c r="AA2937" s="49" t="str">
        <f t="shared" si="406"/>
        <v/>
      </c>
      <c r="AD2937" s="48" t="str">
        <f>IFERROR(VLOOKUP(AC2937,abbreviation[[description_german]:[abbreviation_budo]],3,FALSE),"")</f>
        <v/>
      </c>
      <c r="AG2937" s="54" t="str">
        <f>IFERROR(VLOOKUP(AF2937,abbreviation[[description_german]:[abbreviation_budo]],3,FALSE),"")</f>
        <v/>
      </c>
      <c r="AJ2937" s="49" t="str">
        <f t="shared" si="407"/>
        <v>_</v>
      </c>
      <c r="AM2937" s="48" t="str">
        <f>IFERROR(VLOOKUP(AL2937,abbreviation[[description_german]:[abbreviation_budo]],3,FALSE),"")</f>
        <v/>
      </c>
      <c r="AP2937" s="54" t="str">
        <f>IFERROR(VLOOKUP(AO2937,abbreviation[[description_german]:[abbreviation_budo]],3,FALSE),"")</f>
        <v/>
      </c>
      <c r="AS2937" s="49" t="str">
        <f t="shared" si="408"/>
        <v>_</v>
      </c>
      <c r="AV2937" s="53" t="str">
        <f>IFERROR(VLOOKUP(AU2937,abbreviation[[description_german]:[abbreviation_budo]],3,FALSE),"")</f>
        <v/>
      </c>
      <c r="AY2937" s="51" t="str">
        <f>IFERROR(VLOOKUP(AX2937,abbreviation[[description_german]:[abbreviation_budo]],3,FALSE),"")</f>
        <v/>
      </c>
      <c r="BB2937" s="51" t="str">
        <f>IFERROR(VLOOKUP(BA2937,abbreviation[[description_german]:[abbreviation_budo]],3,FALSE),"")</f>
        <v/>
      </c>
      <c r="BE2937" s="51" t="str">
        <f>IFERROR(VLOOKUP(BD2937,abbreviation[[description_german]:[abbreviation_budo]],3,FALSE),"")</f>
        <v/>
      </c>
      <c r="BG2937" s="38"/>
      <c r="BH2937" s="49" t="str">
        <f t="shared" si="409"/>
        <v>_</v>
      </c>
      <c r="BK2937" s="53" t="str">
        <f>IFERROR(VLOOKUP(BJ2937,abbreviation[[description_german]:[abbreviation_budo]],3,FALSE),"")</f>
        <v/>
      </c>
      <c r="BN2937" s="51" t="str">
        <f>IFERROR(VLOOKUP(BM2937,abbreviation[[description_german]:[abbreviation_budo]],3,FALSE),"")</f>
        <v/>
      </c>
      <c r="BO2937" s="31"/>
      <c r="BQ2937" s="51" t="str">
        <f>IFERROR(VLOOKUP(BP2937,abbreviation[[description_german]:[abbreviation_budo]],3,FALSE),"")</f>
        <v/>
      </c>
      <c r="BR2937" s="57" t="str">
        <f t="shared" si="410"/>
        <v>_</v>
      </c>
      <c r="BU2937" s="53" t="str">
        <f>IFERROR(VLOOKUP(BT2937,abbreviation[[description_german]:[abbreviation_budo]],3,FALSE),"")</f>
        <v/>
      </c>
      <c r="BV2937" s="60" t="str">
        <f t="shared" si="411"/>
        <v>_</v>
      </c>
      <c r="BY2937" s="48" t="str">
        <f>IFERROR(VLOOKUP(BX2937,category[[category_name_german]:[abbreviation_category_budo]],3,FALSE),"")</f>
        <v/>
      </c>
      <c r="CB2937" s="48" t="str">
        <f>IFERROR(VLOOKUP(CA2937,category[[category_name_german]:[abbreviation_category_budo]],3,FALSE),"")</f>
        <v/>
      </c>
      <c r="CE2937" s="48" t="str">
        <f>IFERROR(VLOOKUP(CD2937,category[[category_name_german]:[abbreviation_category_budo]],3,FALSE),"")</f>
        <v/>
      </c>
      <c r="CH2937" s="48" t="str">
        <f>IFERROR(VLOOKUP(CG2937,category[[category_name_german]:[abbreviation_category_budo]],3,FALSE),"")</f>
        <v/>
      </c>
      <c r="CK2937" s="48" t="str">
        <f>IFERROR(VLOOKUP(CJ2937,category[[category_name_german]:[abbreviation_category_budo]],3,FALSE),"")</f>
        <v/>
      </c>
      <c r="CM2937" s="49" t="str">
        <f t="shared" si="412"/>
        <v/>
      </c>
      <c r="CO2937" s="63" t="str">
        <f t="shared" si="413"/>
        <v/>
      </c>
    </row>
    <row r="2938" spans="4:93" x14ac:dyDescent="0.25">
      <c r="D2938" s="48" t="str">
        <f>IFERROR(VLOOKUP(C2938,category[[category_name_german]:[abbreviation_category_budo]],3,FALSE),"")</f>
        <v/>
      </c>
      <c r="G2938" s="48" t="str">
        <f>IFERROR(VLOOKUP(F2938,category[[category_name_german]:[abbreviation_category_budo]],3,FALSE),"")</f>
        <v/>
      </c>
      <c r="J2938" s="48" t="str">
        <f>IFERROR(VLOOKUP(I2938,category[[category_name_german]:[abbreviation_category_budo]],3,FALSE),"")</f>
        <v/>
      </c>
      <c r="M2938" s="48" t="str">
        <f>IFERROR(VLOOKUP(L2938,category[[category_name_german]:[abbreviation_category_budo]],3,FALSE),"")</f>
        <v/>
      </c>
      <c r="P2938" s="48" t="str">
        <f>IFERROR(VLOOKUP(O2938,category[[category_name_german]:[abbreviation_category_budo]],3,FALSE),"")</f>
        <v/>
      </c>
      <c r="R2938" s="49" t="str">
        <f t="shared" si="405"/>
        <v/>
      </c>
      <c r="U2938" s="48" t="str">
        <f>IFERROR(VLOOKUP(T2938,abbreviation[[description_german]:[abbreviation_budo]],3,FALSE),"")</f>
        <v/>
      </c>
      <c r="X2938" s="51" t="str">
        <f>IFERROR(VLOOKUP(W2938,abbreviation[[description_german]:[abbreviation_budo]],3,FALSE),"")</f>
        <v/>
      </c>
      <c r="Y2938" s="33"/>
      <c r="AA2938" s="49" t="str">
        <f t="shared" si="406"/>
        <v/>
      </c>
      <c r="AD2938" s="48" t="str">
        <f>IFERROR(VLOOKUP(AC2938,abbreviation[[description_german]:[abbreviation_budo]],3,FALSE),"")</f>
        <v/>
      </c>
      <c r="AG2938" s="54" t="str">
        <f>IFERROR(VLOOKUP(AF2938,abbreviation[[description_german]:[abbreviation_budo]],3,FALSE),"")</f>
        <v/>
      </c>
      <c r="AJ2938" s="49" t="str">
        <f t="shared" si="407"/>
        <v>_</v>
      </c>
      <c r="AM2938" s="48" t="str">
        <f>IFERROR(VLOOKUP(AL2938,abbreviation[[description_german]:[abbreviation_budo]],3,FALSE),"")</f>
        <v/>
      </c>
      <c r="AP2938" s="54" t="str">
        <f>IFERROR(VLOOKUP(AO2938,abbreviation[[description_german]:[abbreviation_budo]],3,FALSE),"")</f>
        <v/>
      </c>
      <c r="AS2938" s="49" t="str">
        <f t="shared" si="408"/>
        <v>_</v>
      </c>
      <c r="AV2938" s="53" t="str">
        <f>IFERROR(VLOOKUP(AU2938,abbreviation[[description_german]:[abbreviation_budo]],3,FALSE),"")</f>
        <v/>
      </c>
      <c r="AY2938" s="51" t="str">
        <f>IFERROR(VLOOKUP(AX2938,abbreviation[[description_german]:[abbreviation_budo]],3,FALSE),"")</f>
        <v/>
      </c>
      <c r="BB2938" s="51" t="str">
        <f>IFERROR(VLOOKUP(BA2938,abbreviation[[description_german]:[abbreviation_budo]],3,FALSE),"")</f>
        <v/>
      </c>
      <c r="BE2938" s="51" t="str">
        <f>IFERROR(VLOOKUP(BD2938,abbreviation[[description_german]:[abbreviation_budo]],3,FALSE),"")</f>
        <v/>
      </c>
      <c r="BG2938" s="38"/>
      <c r="BH2938" s="49" t="str">
        <f t="shared" si="409"/>
        <v>_</v>
      </c>
      <c r="BK2938" s="53" t="str">
        <f>IFERROR(VLOOKUP(BJ2938,abbreviation[[description_german]:[abbreviation_budo]],3,FALSE),"")</f>
        <v/>
      </c>
      <c r="BN2938" s="51" t="str">
        <f>IFERROR(VLOOKUP(BM2938,abbreviation[[description_german]:[abbreviation_budo]],3,FALSE),"")</f>
        <v/>
      </c>
      <c r="BO2938" s="31"/>
      <c r="BQ2938" s="51" t="str">
        <f>IFERROR(VLOOKUP(BP2938,abbreviation[[description_german]:[abbreviation_budo]],3,FALSE),"")</f>
        <v/>
      </c>
      <c r="BR2938" s="57" t="str">
        <f t="shared" si="410"/>
        <v>_</v>
      </c>
      <c r="BU2938" s="53" t="str">
        <f>IFERROR(VLOOKUP(BT2938,abbreviation[[description_german]:[abbreviation_budo]],3,FALSE),"")</f>
        <v/>
      </c>
      <c r="BV2938" s="60" t="str">
        <f t="shared" si="411"/>
        <v>_</v>
      </c>
      <c r="BY2938" s="48" t="str">
        <f>IFERROR(VLOOKUP(BX2938,category[[category_name_german]:[abbreviation_category_budo]],3,FALSE),"")</f>
        <v/>
      </c>
      <c r="CB2938" s="48" t="str">
        <f>IFERROR(VLOOKUP(CA2938,category[[category_name_german]:[abbreviation_category_budo]],3,FALSE),"")</f>
        <v/>
      </c>
      <c r="CE2938" s="48" t="str">
        <f>IFERROR(VLOOKUP(CD2938,category[[category_name_german]:[abbreviation_category_budo]],3,FALSE),"")</f>
        <v/>
      </c>
      <c r="CH2938" s="48" t="str">
        <f>IFERROR(VLOOKUP(CG2938,category[[category_name_german]:[abbreviation_category_budo]],3,FALSE),"")</f>
        <v/>
      </c>
      <c r="CK2938" s="48" t="str">
        <f>IFERROR(VLOOKUP(CJ2938,category[[category_name_german]:[abbreviation_category_budo]],3,FALSE),"")</f>
        <v/>
      </c>
      <c r="CM2938" s="49" t="str">
        <f t="shared" si="412"/>
        <v/>
      </c>
      <c r="CO2938" s="63" t="str">
        <f t="shared" si="413"/>
        <v/>
      </c>
    </row>
    <row r="2939" spans="4:93" x14ac:dyDescent="0.25">
      <c r="D2939" s="48" t="str">
        <f>IFERROR(VLOOKUP(C2939,category[[category_name_german]:[abbreviation_category_budo]],3,FALSE),"")</f>
        <v/>
      </c>
      <c r="G2939" s="48" t="str">
        <f>IFERROR(VLOOKUP(F2939,category[[category_name_german]:[abbreviation_category_budo]],3,FALSE),"")</f>
        <v/>
      </c>
      <c r="J2939" s="48" t="str">
        <f>IFERROR(VLOOKUP(I2939,category[[category_name_german]:[abbreviation_category_budo]],3,FALSE),"")</f>
        <v/>
      </c>
      <c r="M2939" s="48" t="str">
        <f>IFERROR(VLOOKUP(L2939,category[[category_name_german]:[abbreviation_category_budo]],3,FALSE),"")</f>
        <v/>
      </c>
      <c r="P2939" s="48" t="str">
        <f>IFERROR(VLOOKUP(O2939,category[[category_name_german]:[abbreviation_category_budo]],3,FALSE),"")</f>
        <v/>
      </c>
      <c r="R2939" s="49" t="str">
        <f t="shared" si="405"/>
        <v/>
      </c>
      <c r="U2939" s="48" t="str">
        <f>IFERROR(VLOOKUP(T2939,abbreviation[[description_german]:[abbreviation_budo]],3,FALSE),"")</f>
        <v/>
      </c>
      <c r="X2939" s="51" t="str">
        <f>IFERROR(VLOOKUP(W2939,abbreviation[[description_german]:[abbreviation_budo]],3,FALSE),"")</f>
        <v/>
      </c>
      <c r="Y2939" s="33"/>
      <c r="AA2939" s="49" t="str">
        <f t="shared" si="406"/>
        <v/>
      </c>
      <c r="AD2939" s="48" t="str">
        <f>IFERROR(VLOOKUP(AC2939,abbreviation[[description_german]:[abbreviation_budo]],3,FALSE),"")</f>
        <v/>
      </c>
      <c r="AG2939" s="54" t="str">
        <f>IFERROR(VLOOKUP(AF2939,abbreviation[[description_german]:[abbreviation_budo]],3,FALSE),"")</f>
        <v/>
      </c>
      <c r="AJ2939" s="49" t="str">
        <f t="shared" si="407"/>
        <v>_</v>
      </c>
      <c r="AM2939" s="48" t="str">
        <f>IFERROR(VLOOKUP(AL2939,abbreviation[[description_german]:[abbreviation_budo]],3,FALSE),"")</f>
        <v/>
      </c>
      <c r="AP2939" s="54" t="str">
        <f>IFERROR(VLOOKUP(AO2939,abbreviation[[description_german]:[abbreviation_budo]],3,FALSE),"")</f>
        <v/>
      </c>
      <c r="AS2939" s="49" t="str">
        <f t="shared" si="408"/>
        <v>_</v>
      </c>
      <c r="AV2939" s="53" t="str">
        <f>IFERROR(VLOOKUP(AU2939,abbreviation[[description_german]:[abbreviation_budo]],3,FALSE),"")</f>
        <v/>
      </c>
      <c r="AY2939" s="51" t="str">
        <f>IFERROR(VLOOKUP(AX2939,abbreviation[[description_german]:[abbreviation_budo]],3,FALSE),"")</f>
        <v/>
      </c>
      <c r="BB2939" s="51" t="str">
        <f>IFERROR(VLOOKUP(BA2939,abbreviation[[description_german]:[abbreviation_budo]],3,FALSE),"")</f>
        <v/>
      </c>
      <c r="BE2939" s="51" t="str">
        <f>IFERROR(VLOOKUP(BD2939,abbreviation[[description_german]:[abbreviation_budo]],3,FALSE),"")</f>
        <v/>
      </c>
      <c r="BG2939" s="38"/>
      <c r="BH2939" s="49" t="str">
        <f t="shared" si="409"/>
        <v>_</v>
      </c>
      <c r="BK2939" s="53" t="str">
        <f>IFERROR(VLOOKUP(BJ2939,abbreviation[[description_german]:[abbreviation_budo]],3,FALSE),"")</f>
        <v/>
      </c>
      <c r="BN2939" s="51" t="str">
        <f>IFERROR(VLOOKUP(BM2939,abbreviation[[description_german]:[abbreviation_budo]],3,FALSE),"")</f>
        <v/>
      </c>
      <c r="BO2939" s="31"/>
      <c r="BQ2939" s="51" t="str">
        <f>IFERROR(VLOOKUP(BP2939,abbreviation[[description_german]:[abbreviation_budo]],3,FALSE),"")</f>
        <v/>
      </c>
      <c r="BR2939" s="57" t="str">
        <f t="shared" si="410"/>
        <v>_</v>
      </c>
      <c r="BU2939" s="53" t="str">
        <f>IFERROR(VLOOKUP(BT2939,abbreviation[[description_german]:[abbreviation_budo]],3,FALSE),"")</f>
        <v/>
      </c>
      <c r="BV2939" s="60" t="str">
        <f t="shared" si="411"/>
        <v>_</v>
      </c>
      <c r="BY2939" s="48" t="str">
        <f>IFERROR(VLOOKUP(BX2939,category[[category_name_german]:[abbreviation_category_budo]],3,FALSE),"")</f>
        <v/>
      </c>
      <c r="CB2939" s="48" t="str">
        <f>IFERROR(VLOOKUP(CA2939,category[[category_name_german]:[abbreviation_category_budo]],3,FALSE),"")</f>
        <v/>
      </c>
      <c r="CE2939" s="48" t="str">
        <f>IFERROR(VLOOKUP(CD2939,category[[category_name_german]:[abbreviation_category_budo]],3,FALSE),"")</f>
        <v/>
      </c>
      <c r="CH2939" s="48" t="str">
        <f>IFERROR(VLOOKUP(CG2939,category[[category_name_german]:[abbreviation_category_budo]],3,FALSE),"")</f>
        <v/>
      </c>
      <c r="CK2939" s="48" t="str">
        <f>IFERROR(VLOOKUP(CJ2939,category[[category_name_german]:[abbreviation_category_budo]],3,FALSE),"")</f>
        <v/>
      </c>
      <c r="CM2939" s="49" t="str">
        <f t="shared" si="412"/>
        <v/>
      </c>
      <c r="CO2939" s="63" t="str">
        <f t="shared" si="413"/>
        <v/>
      </c>
    </row>
    <row r="2940" spans="4:93" x14ac:dyDescent="0.25">
      <c r="D2940" s="48" t="str">
        <f>IFERROR(VLOOKUP(C2940,category[[category_name_german]:[abbreviation_category_budo]],3,FALSE),"")</f>
        <v/>
      </c>
      <c r="G2940" s="48" t="str">
        <f>IFERROR(VLOOKUP(F2940,category[[category_name_german]:[abbreviation_category_budo]],3,FALSE),"")</f>
        <v/>
      </c>
      <c r="J2940" s="48" t="str">
        <f>IFERROR(VLOOKUP(I2940,category[[category_name_german]:[abbreviation_category_budo]],3,FALSE),"")</f>
        <v/>
      </c>
      <c r="M2940" s="48" t="str">
        <f>IFERROR(VLOOKUP(L2940,category[[category_name_german]:[abbreviation_category_budo]],3,FALSE),"")</f>
        <v/>
      </c>
      <c r="P2940" s="48" t="str">
        <f>IFERROR(VLOOKUP(O2940,category[[category_name_german]:[abbreviation_category_budo]],3,FALSE),"")</f>
        <v/>
      </c>
      <c r="R2940" s="49" t="str">
        <f t="shared" si="405"/>
        <v/>
      </c>
      <c r="U2940" s="48" t="str">
        <f>IFERROR(VLOOKUP(T2940,abbreviation[[description_german]:[abbreviation_budo]],3,FALSE),"")</f>
        <v/>
      </c>
      <c r="X2940" s="51" t="str">
        <f>IFERROR(VLOOKUP(W2940,abbreviation[[description_german]:[abbreviation_budo]],3,FALSE),"")</f>
        <v/>
      </c>
      <c r="Y2940" s="33"/>
      <c r="AA2940" s="49" t="str">
        <f t="shared" si="406"/>
        <v/>
      </c>
      <c r="AD2940" s="48" t="str">
        <f>IFERROR(VLOOKUP(AC2940,abbreviation[[description_german]:[abbreviation_budo]],3,FALSE),"")</f>
        <v/>
      </c>
      <c r="AG2940" s="54" t="str">
        <f>IFERROR(VLOOKUP(AF2940,abbreviation[[description_german]:[abbreviation_budo]],3,FALSE),"")</f>
        <v/>
      </c>
      <c r="AJ2940" s="49" t="str">
        <f t="shared" si="407"/>
        <v>_</v>
      </c>
      <c r="AM2940" s="48" t="str">
        <f>IFERROR(VLOOKUP(AL2940,abbreviation[[description_german]:[abbreviation_budo]],3,FALSE),"")</f>
        <v/>
      </c>
      <c r="AP2940" s="54" t="str">
        <f>IFERROR(VLOOKUP(AO2940,abbreviation[[description_german]:[abbreviation_budo]],3,FALSE),"")</f>
        <v/>
      </c>
      <c r="AS2940" s="49" t="str">
        <f t="shared" si="408"/>
        <v>_</v>
      </c>
      <c r="AV2940" s="53" t="str">
        <f>IFERROR(VLOOKUP(AU2940,abbreviation[[description_german]:[abbreviation_budo]],3,FALSE),"")</f>
        <v/>
      </c>
      <c r="AY2940" s="51" t="str">
        <f>IFERROR(VLOOKUP(AX2940,abbreviation[[description_german]:[abbreviation_budo]],3,FALSE),"")</f>
        <v/>
      </c>
      <c r="BB2940" s="51" t="str">
        <f>IFERROR(VLOOKUP(BA2940,abbreviation[[description_german]:[abbreviation_budo]],3,FALSE),"")</f>
        <v/>
      </c>
      <c r="BE2940" s="51" t="str">
        <f>IFERROR(VLOOKUP(BD2940,abbreviation[[description_german]:[abbreviation_budo]],3,FALSE),"")</f>
        <v/>
      </c>
      <c r="BG2940" s="38"/>
      <c r="BH2940" s="49" t="str">
        <f t="shared" si="409"/>
        <v>_</v>
      </c>
      <c r="BK2940" s="53" t="str">
        <f>IFERROR(VLOOKUP(BJ2940,abbreviation[[description_german]:[abbreviation_budo]],3,FALSE),"")</f>
        <v/>
      </c>
      <c r="BN2940" s="51" t="str">
        <f>IFERROR(VLOOKUP(BM2940,abbreviation[[description_german]:[abbreviation_budo]],3,FALSE),"")</f>
        <v/>
      </c>
      <c r="BO2940" s="31"/>
      <c r="BQ2940" s="51" t="str">
        <f>IFERROR(VLOOKUP(BP2940,abbreviation[[description_german]:[abbreviation_budo]],3,FALSE),"")</f>
        <v/>
      </c>
      <c r="BR2940" s="57" t="str">
        <f t="shared" si="410"/>
        <v>_</v>
      </c>
      <c r="BU2940" s="53" t="str">
        <f>IFERROR(VLOOKUP(BT2940,abbreviation[[description_german]:[abbreviation_budo]],3,FALSE),"")</f>
        <v/>
      </c>
      <c r="BV2940" s="60" t="str">
        <f t="shared" si="411"/>
        <v>_</v>
      </c>
      <c r="BY2940" s="48" t="str">
        <f>IFERROR(VLOOKUP(BX2940,category[[category_name_german]:[abbreviation_category_budo]],3,FALSE),"")</f>
        <v/>
      </c>
      <c r="CB2940" s="48" t="str">
        <f>IFERROR(VLOOKUP(CA2940,category[[category_name_german]:[abbreviation_category_budo]],3,FALSE),"")</f>
        <v/>
      </c>
      <c r="CE2940" s="48" t="str">
        <f>IFERROR(VLOOKUP(CD2940,category[[category_name_german]:[abbreviation_category_budo]],3,FALSE),"")</f>
        <v/>
      </c>
      <c r="CH2940" s="48" t="str">
        <f>IFERROR(VLOOKUP(CG2940,category[[category_name_german]:[abbreviation_category_budo]],3,FALSE),"")</f>
        <v/>
      </c>
      <c r="CK2940" s="48" t="str">
        <f>IFERROR(VLOOKUP(CJ2940,category[[category_name_german]:[abbreviation_category_budo]],3,FALSE),"")</f>
        <v/>
      </c>
      <c r="CM2940" s="49" t="str">
        <f t="shared" si="412"/>
        <v/>
      </c>
      <c r="CO2940" s="63" t="str">
        <f t="shared" si="413"/>
        <v/>
      </c>
    </row>
    <row r="2941" spans="4:93" x14ac:dyDescent="0.25">
      <c r="D2941" s="48" t="str">
        <f>IFERROR(VLOOKUP(C2941,category[[category_name_german]:[abbreviation_category_budo]],3,FALSE),"")</f>
        <v/>
      </c>
      <c r="G2941" s="48" t="str">
        <f>IFERROR(VLOOKUP(F2941,category[[category_name_german]:[abbreviation_category_budo]],3,FALSE),"")</f>
        <v/>
      </c>
      <c r="J2941" s="48" t="str">
        <f>IFERROR(VLOOKUP(I2941,category[[category_name_german]:[abbreviation_category_budo]],3,FALSE),"")</f>
        <v/>
      </c>
      <c r="M2941" s="48" t="str">
        <f>IFERROR(VLOOKUP(L2941,category[[category_name_german]:[abbreviation_category_budo]],3,FALSE),"")</f>
        <v/>
      </c>
      <c r="P2941" s="48" t="str">
        <f>IFERROR(VLOOKUP(O2941,category[[category_name_german]:[abbreviation_category_budo]],3,FALSE),"")</f>
        <v/>
      </c>
      <c r="R2941" s="49" t="str">
        <f t="shared" si="405"/>
        <v/>
      </c>
      <c r="U2941" s="48" t="str">
        <f>IFERROR(VLOOKUP(T2941,abbreviation[[description_german]:[abbreviation_budo]],3,FALSE),"")</f>
        <v/>
      </c>
      <c r="X2941" s="51" t="str">
        <f>IFERROR(VLOOKUP(W2941,abbreviation[[description_german]:[abbreviation_budo]],3,FALSE),"")</f>
        <v/>
      </c>
      <c r="Y2941" s="33"/>
      <c r="AA2941" s="49" t="str">
        <f t="shared" si="406"/>
        <v/>
      </c>
      <c r="AD2941" s="48" t="str">
        <f>IFERROR(VLOOKUP(AC2941,abbreviation[[description_german]:[abbreviation_budo]],3,FALSE),"")</f>
        <v/>
      </c>
      <c r="AG2941" s="54" t="str">
        <f>IFERROR(VLOOKUP(AF2941,abbreviation[[description_german]:[abbreviation_budo]],3,FALSE),"")</f>
        <v/>
      </c>
      <c r="AJ2941" s="49" t="str">
        <f t="shared" si="407"/>
        <v>_</v>
      </c>
      <c r="AM2941" s="48" t="str">
        <f>IFERROR(VLOOKUP(AL2941,abbreviation[[description_german]:[abbreviation_budo]],3,FALSE),"")</f>
        <v/>
      </c>
      <c r="AP2941" s="54" t="str">
        <f>IFERROR(VLOOKUP(AO2941,abbreviation[[description_german]:[abbreviation_budo]],3,FALSE),"")</f>
        <v/>
      </c>
      <c r="AS2941" s="49" t="str">
        <f t="shared" si="408"/>
        <v>_</v>
      </c>
      <c r="AV2941" s="53" t="str">
        <f>IFERROR(VLOOKUP(AU2941,abbreviation[[description_german]:[abbreviation_budo]],3,FALSE),"")</f>
        <v/>
      </c>
      <c r="AY2941" s="51" t="str">
        <f>IFERROR(VLOOKUP(AX2941,abbreviation[[description_german]:[abbreviation_budo]],3,FALSE),"")</f>
        <v/>
      </c>
      <c r="BB2941" s="51" t="str">
        <f>IFERROR(VLOOKUP(BA2941,abbreviation[[description_german]:[abbreviation_budo]],3,FALSE),"")</f>
        <v/>
      </c>
      <c r="BE2941" s="51" t="str">
        <f>IFERROR(VLOOKUP(BD2941,abbreviation[[description_german]:[abbreviation_budo]],3,FALSE),"")</f>
        <v/>
      </c>
      <c r="BG2941" s="38"/>
      <c r="BH2941" s="49" t="str">
        <f t="shared" si="409"/>
        <v>_</v>
      </c>
      <c r="BK2941" s="53" t="str">
        <f>IFERROR(VLOOKUP(BJ2941,abbreviation[[description_german]:[abbreviation_budo]],3,FALSE),"")</f>
        <v/>
      </c>
      <c r="BN2941" s="51" t="str">
        <f>IFERROR(VLOOKUP(BM2941,abbreviation[[description_german]:[abbreviation_budo]],3,FALSE),"")</f>
        <v/>
      </c>
      <c r="BO2941" s="31"/>
      <c r="BQ2941" s="51" t="str">
        <f>IFERROR(VLOOKUP(BP2941,abbreviation[[description_german]:[abbreviation_budo]],3,FALSE),"")</f>
        <v/>
      </c>
      <c r="BR2941" s="57" t="str">
        <f t="shared" si="410"/>
        <v>_</v>
      </c>
      <c r="BU2941" s="53" t="str">
        <f>IFERROR(VLOOKUP(BT2941,abbreviation[[description_german]:[abbreviation_budo]],3,FALSE),"")</f>
        <v/>
      </c>
      <c r="BV2941" s="60" t="str">
        <f t="shared" si="411"/>
        <v>_</v>
      </c>
      <c r="BY2941" s="48" t="str">
        <f>IFERROR(VLOOKUP(BX2941,category[[category_name_german]:[abbreviation_category_budo]],3,FALSE),"")</f>
        <v/>
      </c>
      <c r="CB2941" s="48" t="str">
        <f>IFERROR(VLOOKUP(CA2941,category[[category_name_german]:[abbreviation_category_budo]],3,FALSE),"")</f>
        <v/>
      </c>
      <c r="CE2941" s="48" t="str">
        <f>IFERROR(VLOOKUP(CD2941,category[[category_name_german]:[abbreviation_category_budo]],3,FALSE),"")</f>
        <v/>
      </c>
      <c r="CH2941" s="48" t="str">
        <f>IFERROR(VLOOKUP(CG2941,category[[category_name_german]:[abbreviation_category_budo]],3,FALSE),"")</f>
        <v/>
      </c>
      <c r="CK2941" s="48" t="str">
        <f>IFERROR(VLOOKUP(CJ2941,category[[category_name_german]:[abbreviation_category_budo]],3,FALSE),"")</f>
        <v/>
      </c>
      <c r="CM2941" s="49" t="str">
        <f t="shared" si="412"/>
        <v/>
      </c>
      <c r="CO2941" s="63" t="str">
        <f t="shared" si="413"/>
        <v/>
      </c>
    </row>
    <row r="2942" spans="4:93" x14ac:dyDescent="0.25">
      <c r="D2942" s="48" t="str">
        <f>IFERROR(VLOOKUP(C2942,category[[category_name_german]:[abbreviation_category_budo]],3,FALSE),"")</f>
        <v/>
      </c>
      <c r="G2942" s="48" t="str">
        <f>IFERROR(VLOOKUP(F2942,category[[category_name_german]:[abbreviation_category_budo]],3,FALSE),"")</f>
        <v/>
      </c>
      <c r="J2942" s="48" t="str">
        <f>IFERROR(VLOOKUP(I2942,category[[category_name_german]:[abbreviation_category_budo]],3,FALSE),"")</f>
        <v/>
      </c>
      <c r="M2942" s="48" t="str">
        <f>IFERROR(VLOOKUP(L2942,category[[category_name_german]:[abbreviation_category_budo]],3,FALSE),"")</f>
        <v/>
      </c>
      <c r="P2942" s="48" t="str">
        <f>IFERROR(VLOOKUP(O2942,category[[category_name_german]:[abbreviation_category_budo]],3,FALSE),"")</f>
        <v/>
      </c>
      <c r="R2942" s="49" t="str">
        <f t="shared" si="405"/>
        <v/>
      </c>
      <c r="U2942" s="48" t="str">
        <f>IFERROR(VLOOKUP(T2942,abbreviation[[description_german]:[abbreviation_budo]],3,FALSE),"")</f>
        <v/>
      </c>
      <c r="X2942" s="51" t="str">
        <f>IFERROR(VLOOKUP(W2942,abbreviation[[description_german]:[abbreviation_budo]],3,FALSE),"")</f>
        <v/>
      </c>
      <c r="Y2942" s="33"/>
      <c r="AA2942" s="49" t="str">
        <f t="shared" si="406"/>
        <v/>
      </c>
      <c r="AD2942" s="48" t="str">
        <f>IFERROR(VLOOKUP(AC2942,abbreviation[[description_german]:[abbreviation_budo]],3,FALSE),"")</f>
        <v/>
      </c>
      <c r="AG2942" s="54" t="str">
        <f>IFERROR(VLOOKUP(AF2942,abbreviation[[description_german]:[abbreviation_budo]],3,FALSE),"")</f>
        <v/>
      </c>
      <c r="AJ2942" s="49" t="str">
        <f t="shared" si="407"/>
        <v>_</v>
      </c>
      <c r="AM2942" s="48" t="str">
        <f>IFERROR(VLOOKUP(AL2942,abbreviation[[description_german]:[abbreviation_budo]],3,FALSE),"")</f>
        <v/>
      </c>
      <c r="AP2942" s="54" t="str">
        <f>IFERROR(VLOOKUP(AO2942,abbreviation[[description_german]:[abbreviation_budo]],3,FALSE),"")</f>
        <v/>
      </c>
      <c r="AS2942" s="49" t="str">
        <f t="shared" si="408"/>
        <v>_</v>
      </c>
      <c r="AV2942" s="53" t="str">
        <f>IFERROR(VLOOKUP(AU2942,abbreviation[[description_german]:[abbreviation_budo]],3,FALSE),"")</f>
        <v/>
      </c>
      <c r="AY2942" s="51" t="str">
        <f>IFERROR(VLOOKUP(AX2942,abbreviation[[description_german]:[abbreviation_budo]],3,FALSE),"")</f>
        <v/>
      </c>
      <c r="BB2942" s="51" t="str">
        <f>IFERROR(VLOOKUP(BA2942,abbreviation[[description_german]:[abbreviation_budo]],3,FALSE),"")</f>
        <v/>
      </c>
      <c r="BE2942" s="51" t="str">
        <f>IFERROR(VLOOKUP(BD2942,abbreviation[[description_german]:[abbreviation_budo]],3,FALSE),"")</f>
        <v/>
      </c>
      <c r="BG2942" s="38"/>
      <c r="BH2942" s="49" t="str">
        <f t="shared" si="409"/>
        <v>_</v>
      </c>
      <c r="BK2942" s="53" t="str">
        <f>IFERROR(VLOOKUP(BJ2942,abbreviation[[description_german]:[abbreviation_budo]],3,FALSE),"")</f>
        <v/>
      </c>
      <c r="BN2942" s="51" t="str">
        <f>IFERROR(VLOOKUP(BM2942,abbreviation[[description_german]:[abbreviation_budo]],3,FALSE),"")</f>
        <v/>
      </c>
      <c r="BO2942" s="31"/>
      <c r="BQ2942" s="51" t="str">
        <f>IFERROR(VLOOKUP(BP2942,abbreviation[[description_german]:[abbreviation_budo]],3,FALSE),"")</f>
        <v/>
      </c>
      <c r="BR2942" s="57" t="str">
        <f t="shared" si="410"/>
        <v>_</v>
      </c>
      <c r="BU2942" s="53" t="str">
        <f>IFERROR(VLOOKUP(BT2942,abbreviation[[description_german]:[abbreviation_budo]],3,FALSE),"")</f>
        <v/>
      </c>
      <c r="BV2942" s="60" t="str">
        <f t="shared" si="411"/>
        <v>_</v>
      </c>
      <c r="BY2942" s="48" t="str">
        <f>IFERROR(VLOOKUP(BX2942,category[[category_name_german]:[abbreviation_category_budo]],3,FALSE),"")</f>
        <v/>
      </c>
      <c r="CB2942" s="48" t="str">
        <f>IFERROR(VLOOKUP(CA2942,category[[category_name_german]:[abbreviation_category_budo]],3,FALSE),"")</f>
        <v/>
      </c>
      <c r="CE2942" s="48" t="str">
        <f>IFERROR(VLOOKUP(CD2942,category[[category_name_german]:[abbreviation_category_budo]],3,FALSE),"")</f>
        <v/>
      </c>
      <c r="CH2942" s="48" t="str">
        <f>IFERROR(VLOOKUP(CG2942,category[[category_name_german]:[abbreviation_category_budo]],3,FALSE),"")</f>
        <v/>
      </c>
      <c r="CK2942" s="48" t="str">
        <f>IFERROR(VLOOKUP(CJ2942,category[[category_name_german]:[abbreviation_category_budo]],3,FALSE),"")</f>
        <v/>
      </c>
      <c r="CM2942" s="49" t="str">
        <f t="shared" si="412"/>
        <v/>
      </c>
      <c r="CO2942" s="63" t="str">
        <f t="shared" si="413"/>
        <v/>
      </c>
    </row>
    <row r="2943" spans="4:93" x14ac:dyDescent="0.25">
      <c r="D2943" s="48" t="str">
        <f>IFERROR(VLOOKUP(C2943,category[[category_name_german]:[abbreviation_category_budo]],3,FALSE),"")</f>
        <v/>
      </c>
      <c r="G2943" s="48" t="str">
        <f>IFERROR(VLOOKUP(F2943,category[[category_name_german]:[abbreviation_category_budo]],3,FALSE),"")</f>
        <v/>
      </c>
      <c r="J2943" s="48" t="str">
        <f>IFERROR(VLOOKUP(I2943,category[[category_name_german]:[abbreviation_category_budo]],3,FALSE),"")</f>
        <v/>
      </c>
      <c r="M2943" s="48" t="str">
        <f>IFERROR(VLOOKUP(L2943,category[[category_name_german]:[abbreviation_category_budo]],3,FALSE),"")</f>
        <v/>
      </c>
      <c r="P2943" s="48" t="str">
        <f>IFERROR(VLOOKUP(O2943,category[[category_name_german]:[abbreviation_category_budo]],3,FALSE),"")</f>
        <v/>
      </c>
      <c r="R2943" s="49" t="str">
        <f t="shared" si="405"/>
        <v/>
      </c>
      <c r="U2943" s="48" t="str">
        <f>IFERROR(VLOOKUP(T2943,abbreviation[[description_german]:[abbreviation_budo]],3,FALSE),"")</f>
        <v/>
      </c>
      <c r="X2943" s="51" t="str">
        <f>IFERROR(VLOOKUP(W2943,abbreviation[[description_german]:[abbreviation_budo]],3,FALSE),"")</f>
        <v/>
      </c>
      <c r="Y2943" s="33"/>
      <c r="AA2943" s="49" t="str">
        <f t="shared" si="406"/>
        <v/>
      </c>
      <c r="AD2943" s="48" t="str">
        <f>IFERROR(VLOOKUP(AC2943,abbreviation[[description_german]:[abbreviation_budo]],3,FALSE),"")</f>
        <v/>
      </c>
      <c r="AG2943" s="54" t="str">
        <f>IFERROR(VLOOKUP(AF2943,abbreviation[[description_german]:[abbreviation_budo]],3,FALSE),"")</f>
        <v/>
      </c>
      <c r="AJ2943" s="49" t="str">
        <f t="shared" si="407"/>
        <v>_</v>
      </c>
      <c r="AM2943" s="48" t="str">
        <f>IFERROR(VLOOKUP(AL2943,abbreviation[[description_german]:[abbreviation_budo]],3,FALSE),"")</f>
        <v/>
      </c>
      <c r="AP2943" s="54" t="str">
        <f>IFERROR(VLOOKUP(AO2943,abbreviation[[description_german]:[abbreviation_budo]],3,FALSE),"")</f>
        <v/>
      </c>
      <c r="AS2943" s="49" t="str">
        <f t="shared" si="408"/>
        <v>_</v>
      </c>
      <c r="AV2943" s="53" t="str">
        <f>IFERROR(VLOOKUP(AU2943,abbreviation[[description_german]:[abbreviation_budo]],3,FALSE),"")</f>
        <v/>
      </c>
      <c r="AY2943" s="51" t="str">
        <f>IFERROR(VLOOKUP(AX2943,abbreviation[[description_german]:[abbreviation_budo]],3,FALSE),"")</f>
        <v/>
      </c>
      <c r="BB2943" s="51" t="str">
        <f>IFERROR(VLOOKUP(BA2943,abbreviation[[description_german]:[abbreviation_budo]],3,FALSE),"")</f>
        <v/>
      </c>
      <c r="BE2943" s="51" t="str">
        <f>IFERROR(VLOOKUP(BD2943,abbreviation[[description_german]:[abbreviation_budo]],3,FALSE),"")</f>
        <v/>
      </c>
      <c r="BG2943" s="38"/>
      <c r="BH2943" s="49" t="str">
        <f t="shared" si="409"/>
        <v>_</v>
      </c>
      <c r="BK2943" s="53" t="str">
        <f>IFERROR(VLOOKUP(BJ2943,abbreviation[[description_german]:[abbreviation_budo]],3,FALSE),"")</f>
        <v/>
      </c>
      <c r="BN2943" s="51" t="str">
        <f>IFERROR(VLOOKUP(BM2943,abbreviation[[description_german]:[abbreviation_budo]],3,FALSE),"")</f>
        <v/>
      </c>
      <c r="BO2943" s="31"/>
      <c r="BQ2943" s="51" t="str">
        <f>IFERROR(VLOOKUP(BP2943,abbreviation[[description_german]:[abbreviation_budo]],3,FALSE),"")</f>
        <v/>
      </c>
      <c r="BR2943" s="57" t="str">
        <f t="shared" si="410"/>
        <v>_</v>
      </c>
      <c r="BU2943" s="53" t="str">
        <f>IFERROR(VLOOKUP(BT2943,abbreviation[[description_german]:[abbreviation_budo]],3,FALSE),"")</f>
        <v/>
      </c>
      <c r="BV2943" s="60" t="str">
        <f t="shared" si="411"/>
        <v>_</v>
      </c>
      <c r="BY2943" s="48" t="str">
        <f>IFERROR(VLOOKUP(BX2943,category[[category_name_german]:[abbreviation_category_budo]],3,FALSE),"")</f>
        <v/>
      </c>
      <c r="CB2943" s="48" t="str">
        <f>IFERROR(VLOOKUP(CA2943,category[[category_name_german]:[abbreviation_category_budo]],3,FALSE),"")</f>
        <v/>
      </c>
      <c r="CE2943" s="48" t="str">
        <f>IFERROR(VLOOKUP(CD2943,category[[category_name_german]:[abbreviation_category_budo]],3,FALSE),"")</f>
        <v/>
      </c>
      <c r="CH2943" s="48" t="str">
        <f>IFERROR(VLOOKUP(CG2943,category[[category_name_german]:[abbreviation_category_budo]],3,FALSE),"")</f>
        <v/>
      </c>
      <c r="CK2943" s="48" t="str">
        <f>IFERROR(VLOOKUP(CJ2943,category[[category_name_german]:[abbreviation_category_budo]],3,FALSE),"")</f>
        <v/>
      </c>
      <c r="CM2943" s="49" t="str">
        <f t="shared" si="412"/>
        <v/>
      </c>
      <c r="CO2943" s="63" t="str">
        <f t="shared" si="413"/>
        <v/>
      </c>
    </row>
    <row r="2944" spans="4:93" x14ac:dyDescent="0.25">
      <c r="D2944" s="48" t="str">
        <f>IFERROR(VLOOKUP(C2944,category[[category_name_german]:[abbreviation_category_budo]],3,FALSE),"")</f>
        <v/>
      </c>
      <c r="G2944" s="48" t="str">
        <f>IFERROR(VLOOKUP(F2944,category[[category_name_german]:[abbreviation_category_budo]],3,FALSE),"")</f>
        <v/>
      </c>
      <c r="J2944" s="48" t="str">
        <f>IFERROR(VLOOKUP(I2944,category[[category_name_german]:[abbreviation_category_budo]],3,FALSE),"")</f>
        <v/>
      </c>
      <c r="M2944" s="48" t="str">
        <f>IFERROR(VLOOKUP(L2944,category[[category_name_german]:[abbreviation_category_budo]],3,FALSE),"")</f>
        <v/>
      </c>
      <c r="P2944" s="48" t="str">
        <f>IFERROR(VLOOKUP(O2944,category[[category_name_german]:[abbreviation_category_budo]],3,FALSE),"")</f>
        <v/>
      </c>
      <c r="R2944" s="49" t="str">
        <f t="shared" si="405"/>
        <v/>
      </c>
      <c r="U2944" s="48" t="str">
        <f>IFERROR(VLOOKUP(T2944,abbreviation[[description_german]:[abbreviation_budo]],3,FALSE),"")</f>
        <v/>
      </c>
      <c r="X2944" s="51" t="str">
        <f>IFERROR(VLOOKUP(W2944,abbreviation[[description_german]:[abbreviation_budo]],3,FALSE),"")</f>
        <v/>
      </c>
      <c r="Y2944" s="33"/>
      <c r="AA2944" s="49" t="str">
        <f t="shared" si="406"/>
        <v/>
      </c>
      <c r="AD2944" s="48" t="str">
        <f>IFERROR(VLOOKUP(AC2944,abbreviation[[description_german]:[abbreviation_budo]],3,FALSE),"")</f>
        <v/>
      </c>
      <c r="AG2944" s="54" t="str">
        <f>IFERROR(VLOOKUP(AF2944,abbreviation[[description_german]:[abbreviation_budo]],3,FALSE),"")</f>
        <v/>
      </c>
      <c r="AJ2944" s="49" t="str">
        <f t="shared" si="407"/>
        <v>_</v>
      </c>
      <c r="AM2944" s="48" t="str">
        <f>IFERROR(VLOOKUP(AL2944,abbreviation[[description_german]:[abbreviation_budo]],3,FALSE),"")</f>
        <v/>
      </c>
      <c r="AP2944" s="54" t="str">
        <f>IFERROR(VLOOKUP(AO2944,abbreviation[[description_german]:[abbreviation_budo]],3,FALSE),"")</f>
        <v/>
      </c>
      <c r="AS2944" s="49" t="str">
        <f t="shared" si="408"/>
        <v>_</v>
      </c>
      <c r="AV2944" s="53" t="str">
        <f>IFERROR(VLOOKUP(AU2944,abbreviation[[description_german]:[abbreviation_budo]],3,FALSE),"")</f>
        <v/>
      </c>
      <c r="AY2944" s="51" t="str">
        <f>IFERROR(VLOOKUP(AX2944,abbreviation[[description_german]:[abbreviation_budo]],3,FALSE),"")</f>
        <v/>
      </c>
      <c r="BB2944" s="51" t="str">
        <f>IFERROR(VLOOKUP(BA2944,abbreviation[[description_german]:[abbreviation_budo]],3,FALSE),"")</f>
        <v/>
      </c>
      <c r="BE2944" s="51" t="str">
        <f>IFERROR(VLOOKUP(BD2944,abbreviation[[description_german]:[abbreviation_budo]],3,FALSE),"")</f>
        <v/>
      </c>
      <c r="BG2944" s="38"/>
      <c r="BH2944" s="49" t="str">
        <f t="shared" si="409"/>
        <v>_</v>
      </c>
      <c r="BK2944" s="53" t="str">
        <f>IFERROR(VLOOKUP(BJ2944,abbreviation[[description_german]:[abbreviation_budo]],3,FALSE),"")</f>
        <v/>
      </c>
      <c r="BN2944" s="51" t="str">
        <f>IFERROR(VLOOKUP(BM2944,abbreviation[[description_german]:[abbreviation_budo]],3,FALSE),"")</f>
        <v/>
      </c>
      <c r="BO2944" s="31"/>
      <c r="BQ2944" s="51" t="str">
        <f>IFERROR(VLOOKUP(BP2944,abbreviation[[description_german]:[abbreviation_budo]],3,FALSE),"")</f>
        <v/>
      </c>
      <c r="BR2944" s="57" t="str">
        <f t="shared" si="410"/>
        <v>_</v>
      </c>
      <c r="BU2944" s="53" t="str">
        <f>IFERROR(VLOOKUP(BT2944,abbreviation[[description_german]:[abbreviation_budo]],3,FALSE),"")</f>
        <v/>
      </c>
      <c r="BV2944" s="60" t="str">
        <f t="shared" si="411"/>
        <v>_</v>
      </c>
      <c r="BY2944" s="48" t="str">
        <f>IFERROR(VLOOKUP(BX2944,category[[category_name_german]:[abbreviation_category_budo]],3,FALSE),"")</f>
        <v/>
      </c>
      <c r="CB2944" s="48" t="str">
        <f>IFERROR(VLOOKUP(CA2944,category[[category_name_german]:[abbreviation_category_budo]],3,FALSE),"")</f>
        <v/>
      </c>
      <c r="CE2944" s="48" t="str">
        <f>IFERROR(VLOOKUP(CD2944,category[[category_name_german]:[abbreviation_category_budo]],3,FALSE),"")</f>
        <v/>
      </c>
      <c r="CH2944" s="48" t="str">
        <f>IFERROR(VLOOKUP(CG2944,category[[category_name_german]:[abbreviation_category_budo]],3,FALSE),"")</f>
        <v/>
      </c>
      <c r="CK2944" s="48" t="str">
        <f>IFERROR(VLOOKUP(CJ2944,category[[category_name_german]:[abbreviation_category_budo]],3,FALSE),"")</f>
        <v/>
      </c>
      <c r="CM2944" s="49" t="str">
        <f t="shared" si="412"/>
        <v/>
      </c>
      <c r="CO2944" s="63" t="str">
        <f t="shared" si="413"/>
        <v/>
      </c>
    </row>
    <row r="2945" spans="4:93" x14ac:dyDescent="0.25">
      <c r="D2945" s="48" t="str">
        <f>IFERROR(VLOOKUP(C2945,category[[category_name_german]:[abbreviation_category_budo]],3,FALSE),"")</f>
        <v/>
      </c>
      <c r="G2945" s="48" t="str">
        <f>IFERROR(VLOOKUP(F2945,category[[category_name_german]:[abbreviation_category_budo]],3,FALSE),"")</f>
        <v/>
      </c>
      <c r="J2945" s="48" t="str">
        <f>IFERROR(VLOOKUP(I2945,category[[category_name_german]:[abbreviation_category_budo]],3,FALSE),"")</f>
        <v/>
      </c>
      <c r="M2945" s="48" t="str">
        <f>IFERROR(VLOOKUP(L2945,category[[category_name_german]:[abbreviation_category_budo]],3,FALSE),"")</f>
        <v/>
      </c>
      <c r="P2945" s="48" t="str">
        <f>IFERROR(VLOOKUP(O2945,category[[category_name_german]:[abbreviation_category_budo]],3,FALSE),"")</f>
        <v/>
      </c>
      <c r="R2945" s="49" t="str">
        <f t="shared" si="405"/>
        <v/>
      </c>
      <c r="U2945" s="48" t="str">
        <f>IFERROR(VLOOKUP(T2945,abbreviation[[description_german]:[abbreviation_budo]],3,FALSE),"")</f>
        <v/>
      </c>
      <c r="X2945" s="51" t="str">
        <f>IFERROR(VLOOKUP(W2945,abbreviation[[description_german]:[abbreviation_budo]],3,FALSE),"")</f>
        <v/>
      </c>
      <c r="Y2945" s="33"/>
      <c r="AA2945" s="49" t="str">
        <f t="shared" si="406"/>
        <v/>
      </c>
      <c r="AD2945" s="48" t="str">
        <f>IFERROR(VLOOKUP(AC2945,abbreviation[[description_german]:[abbreviation_budo]],3,FALSE),"")</f>
        <v/>
      </c>
      <c r="AG2945" s="54" t="str">
        <f>IFERROR(VLOOKUP(AF2945,abbreviation[[description_german]:[abbreviation_budo]],3,FALSE),"")</f>
        <v/>
      </c>
      <c r="AJ2945" s="49" t="str">
        <f t="shared" si="407"/>
        <v>_</v>
      </c>
      <c r="AM2945" s="48" t="str">
        <f>IFERROR(VLOOKUP(AL2945,abbreviation[[description_german]:[abbreviation_budo]],3,FALSE),"")</f>
        <v/>
      </c>
      <c r="AP2945" s="54" t="str">
        <f>IFERROR(VLOOKUP(AO2945,abbreviation[[description_german]:[abbreviation_budo]],3,FALSE),"")</f>
        <v/>
      </c>
      <c r="AS2945" s="49" t="str">
        <f t="shared" si="408"/>
        <v>_</v>
      </c>
      <c r="AV2945" s="53" t="str">
        <f>IFERROR(VLOOKUP(AU2945,abbreviation[[description_german]:[abbreviation_budo]],3,FALSE),"")</f>
        <v/>
      </c>
      <c r="AY2945" s="51" t="str">
        <f>IFERROR(VLOOKUP(AX2945,abbreviation[[description_german]:[abbreviation_budo]],3,FALSE),"")</f>
        <v/>
      </c>
      <c r="BB2945" s="51" t="str">
        <f>IFERROR(VLOOKUP(BA2945,abbreviation[[description_german]:[abbreviation_budo]],3,FALSE),"")</f>
        <v/>
      </c>
      <c r="BE2945" s="51" t="str">
        <f>IFERROR(VLOOKUP(BD2945,abbreviation[[description_german]:[abbreviation_budo]],3,FALSE),"")</f>
        <v/>
      </c>
      <c r="BG2945" s="38"/>
      <c r="BH2945" s="49" t="str">
        <f t="shared" si="409"/>
        <v>_</v>
      </c>
      <c r="BK2945" s="53" t="str">
        <f>IFERROR(VLOOKUP(BJ2945,abbreviation[[description_german]:[abbreviation_budo]],3,FALSE),"")</f>
        <v/>
      </c>
      <c r="BN2945" s="51" t="str">
        <f>IFERROR(VLOOKUP(BM2945,abbreviation[[description_german]:[abbreviation_budo]],3,FALSE),"")</f>
        <v/>
      </c>
      <c r="BO2945" s="31"/>
      <c r="BQ2945" s="51" t="str">
        <f>IFERROR(VLOOKUP(BP2945,abbreviation[[description_german]:[abbreviation_budo]],3,FALSE),"")</f>
        <v/>
      </c>
      <c r="BR2945" s="57" t="str">
        <f t="shared" si="410"/>
        <v>_</v>
      </c>
      <c r="BU2945" s="53" t="str">
        <f>IFERROR(VLOOKUP(BT2945,abbreviation[[description_german]:[abbreviation_budo]],3,FALSE),"")</f>
        <v/>
      </c>
      <c r="BV2945" s="60" t="str">
        <f t="shared" si="411"/>
        <v>_</v>
      </c>
      <c r="BY2945" s="48" t="str">
        <f>IFERROR(VLOOKUP(BX2945,category[[category_name_german]:[abbreviation_category_budo]],3,FALSE),"")</f>
        <v/>
      </c>
      <c r="CB2945" s="48" t="str">
        <f>IFERROR(VLOOKUP(CA2945,category[[category_name_german]:[abbreviation_category_budo]],3,FALSE),"")</f>
        <v/>
      </c>
      <c r="CE2945" s="48" t="str">
        <f>IFERROR(VLOOKUP(CD2945,category[[category_name_german]:[abbreviation_category_budo]],3,FALSE),"")</f>
        <v/>
      </c>
      <c r="CH2945" s="48" t="str">
        <f>IFERROR(VLOOKUP(CG2945,category[[category_name_german]:[abbreviation_category_budo]],3,FALSE),"")</f>
        <v/>
      </c>
      <c r="CK2945" s="48" t="str">
        <f>IFERROR(VLOOKUP(CJ2945,category[[category_name_german]:[abbreviation_category_budo]],3,FALSE),"")</f>
        <v/>
      </c>
      <c r="CM2945" s="49" t="str">
        <f t="shared" si="412"/>
        <v/>
      </c>
      <c r="CO2945" s="63" t="str">
        <f t="shared" si="413"/>
        <v/>
      </c>
    </row>
    <row r="2946" spans="4:93" x14ac:dyDescent="0.25">
      <c r="D2946" s="48" t="str">
        <f>IFERROR(VLOOKUP(C2946,category[[category_name_german]:[abbreviation_category_budo]],3,FALSE),"")</f>
        <v/>
      </c>
      <c r="G2946" s="48" t="str">
        <f>IFERROR(VLOOKUP(F2946,category[[category_name_german]:[abbreviation_category_budo]],3,FALSE),"")</f>
        <v/>
      </c>
      <c r="J2946" s="48" t="str">
        <f>IFERROR(VLOOKUP(I2946,category[[category_name_german]:[abbreviation_category_budo]],3,FALSE),"")</f>
        <v/>
      </c>
      <c r="M2946" s="48" t="str">
        <f>IFERROR(VLOOKUP(L2946,category[[category_name_german]:[abbreviation_category_budo]],3,FALSE),"")</f>
        <v/>
      </c>
      <c r="P2946" s="48" t="str">
        <f>IFERROR(VLOOKUP(O2946,category[[category_name_german]:[abbreviation_category_budo]],3,FALSE),"")</f>
        <v/>
      </c>
      <c r="R2946" s="49" t="str">
        <f t="shared" si="405"/>
        <v/>
      </c>
      <c r="U2946" s="48" t="str">
        <f>IFERROR(VLOOKUP(T2946,abbreviation[[description_german]:[abbreviation_budo]],3,FALSE),"")</f>
        <v/>
      </c>
      <c r="X2946" s="51" t="str">
        <f>IFERROR(VLOOKUP(W2946,abbreviation[[description_german]:[abbreviation_budo]],3,FALSE),"")</f>
        <v/>
      </c>
      <c r="Y2946" s="33"/>
      <c r="AA2946" s="49" t="str">
        <f t="shared" si="406"/>
        <v/>
      </c>
      <c r="AD2946" s="48" t="str">
        <f>IFERROR(VLOOKUP(AC2946,abbreviation[[description_german]:[abbreviation_budo]],3,FALSE),"")</f>
        <v/>
      </c>
      <c r="AG2946" s="54" t="str">
        <f>IFERROR(VLOOKUP(AF2946,abbreviation[[description_german]:[abbreviation_budo]],3,FALSE),"")</f>
        <v/>
      </c>
      <c r="AJ2946" s="49" t="str">
        <f t="shared" si="407"/>
        <v>_</v>
      </c>
      <c r="AM2946" s="48" t="str">
        <f>IFERROR(VLOOKUP(AL2946,abbreviation[[description_german]:[abbreviation_budo]],3,FALSE),"")</f>
        <v/>
      </c>
      <c r="AP2946" s="54" t="str">
        <f>IFERROR(VLOOKUP(AO2946,abbreviation[[description_german]:[abbreviation_budo]],3,FALSE),"")</f>
        <v/>
      </c>
      <c r="AS2946" s="49" t="str">
        <f t="shared" si="408"/>
        <v>_</v>
      </c>
      <c r="AV2946" s="53" t="str">
        <f>IFERROR(VLOOKUP(AU2946,abbreviation[[description_german]:[abbreviation_budo]],3,FALSE),"")</f>
        <v/>
      </c>
      <c r="AY2946" s="51" t="str">
        <f>IFERROR(VLOOKUP(AX2946,abbreviation[[description_german]:[abbreviation_budo]],3,FALSE),"")</f>
        <v/>
      </c>
      <c r="BB2946" s="51" t="str">
        <f>IFERROR(VLOOKUP(BA2946,abbreviation[[description_german]:[abbreviation_budo]],3,FALSE),"")</f>
        <v/>
      </c>
      <c r="BE2946" s="51" t="str">
        <f>IFERROR(VLOOKUP(BD2946,abbreviation[[description_german]:[abbreviation_budo]],3,FALSE),"")</f>
        <v/>
      </c>
      <c r="BG2946" s="38"/>
      <c r="BH2946" s="49" t="str">
        <f t="shared" si="409"/>
        <v>_</v>
      </c>
      <c r="BK2946" s="53" t="str">
        <f>IFERROR(VLOOKUP(BJ2946,abbreviation[[description_german]:[abbreviation_budo]],3,FALSE),"")</f>
        <v/>
      </c>
      <c r="BN2946" s="51" t="str">
        <f>IFERROR(VLOOKUP(BM2946,abbreviation[[description_german]:[abbreviation_budo]],3,FALSE),"")</f>
        <v/>
      </c>
      <c r="BO2946" s="31"/>
      <c r="BQ2946" s="51" t="str">
        <f>IFERROR(VLOOKUP(BP2946,abbreviation[[description_german]:[abbreviation_budo]],3,FALSE),"")</f>
        <v/>
      </c>
      <c r="BR2946" s="57" t="str">
        <f t="shared" si="410"/>
        <v>_</v>
      </c>
      <c r="BU2946" s="53" t="str">
        <f>IFERROR(VLOOKUP(BT2946,abbreviation[[description_german]:[abbreviation_budo]],3,FALSE),"")</f>
        <v/>
      </c>
      <c r="BV2946" s="60" t="str">
        <f t="shared" si="411"/>
        <v>_</v>
      </c>
      <c r="BY2946" s="48" t="str">
        <f>IFERROR(VLOOKUP(BX2946,category[[category_name_german]:[abbreviation_category_budo]],3,FALSE),"")</f>
        <v/>
      </c>
      <c r="CB2946" s="48" t="str">
        <f>IFERROR(VLOOKUP(CA2946,category[[category_name_german]:[abbreviation_category_budo]],3,FALSE),"")</f>
        <v/>
      </c>
      <c r="CE2946" s="48" t="str">
        <f>IFERROR(VLOOKUP(CD2946,category[[category_name_german]:[abbreviation_category_budo]],3,FALSE),"")</f>
        <v/>
      </c>
      <c r="CH2946" s="48" t="str">
        <f>IFERROR(VLOOKUP(CG2946,category[[category_name_german]:[abbreviation_category_budo]],3,FALSE),"")</f>
        <v/>
      </c>
      <c r="CK2946" s="48" t="str">
        <f>IFERROR(VLOOKUP(CJ2946,category[[category_name_german]:[abbreviation_category_budo]],3,FALSE),"")</f>
        <v/>
      </c>
      <c r="CM2946" s="49" t="str">
        <f t="shared" si="412"/>
        <v/>
      </c>
      <c r="CO2946" s="63" t="str">
        <f t="shared" si="413"/>
        <v/>
      </c>
    </row>
    <row r="2947" spans="4:93" x14ac:dyDescent="0.25">
      <c r="D2947" s="48" t="str">
        <f>IFERROR(VLOOKUP(C2947,category[[category_name_german]:[abbreviation_category_budo]],3,FALSE),"")</f>
        <v/>
      </c>
      <c r="G2947" s="48" t="str">
        <f>IFERROR(VLOOKUP(F2947,category[[category_name_german]:[abbreviation_category_budo]],3,FALSE),"")</f>
        <v/>
      </c>
      <c r="J2947" s="48" t="str">
        <f>IFERROR(VLOOKUP(I2947,category[[category_name_german]:[abbreviation_category_budo]],3,FALSE),"")</f>
        <v/>
      </c>
      <c r="M2947" s="48" t="str">
        <f>IFERROR(VLOOKUP(L2947,category[[category_name_german]:[abbreviation_category_budo]],3,FALSE),"")</f>
        <v/>
      </c>
      <c r="P2947" s="48" t="str">
        <f>IFERROR(VLOOKUP(O2947,category[[category_name_german]:[abbreviation_category_budo]],3,FALSE),"")</f>
        <v/>
      </c>
      <c r="R2947" s="49" t="str">
        <f t="shared" si="405"/>
        <v/>
      </c>
      <c r="U2947" s="48" t="str">
        <f>IFERROR(VLOOKUP(T2947,abbreviation[[description_german]:[abbreviation_budo]],3,FALSE),"")</f>
        <v/>
      </c>
      <c r="X2947" s="51" t="str">
        <f>IFERROR(VLOOKUP(W2947,abbreviation[[description_german]:[abbreviation_budo]],3,FALSE),"")</f>
        <v/>
      </c>
      <c r="Y2947" s="33"/>
      <c r="AA2947" s="49" t="str">
        <f t="shared" si="406"/>
        <v/>
      </c>
      <c r="AD2947" s="48" t="str">
        <f>IFERROR(VLOOKUP(AC2947,abbreviation[[description_german]:[abbreviation_budo]],3,FALSE),"")</f>
        <v/>
      </c>
      <c r="AG2947" s="54" t="str">
        <f>IFERROR(VLOOKUP(AF2947,abbreviation[[description_german]:[abbreviation_budo]],3,FALSE),"")</f>
        <v/>
      </c>
      <c r="AJ2947" s="49" t="str">
        <f t="shared" si="407"/>
        <v>_</v>
      </c>
      <c r="AM2947" s="48" t="str">
        <f>IFERROR(VLOOKUP(AL2947,abbreviation[[description_german]:[abbreviation_budo]],3,FALSE),"")</f>
        <v/>
      </c>
      <c r="AP2947" s="54" t="str">
        <f>IFERROR(VLOOKUP(AO2947,abbreviation[[description_german]:[abbreviation_budo]],3,FALSE),"")</f>
        <v/>
      </c>
      <c r="AS2947" s="49" t="str">
        <f t="shared" si="408"/>
        <v>_</v>
      </c>
      <c r="AV2947" s="53" t="str">
        <f>IFERROR(VLOOKUP(AU2947,abbreviation[[description_german]:[abbreviation_budo]],3,FALSE),"")</f>
        <v/>
      </c>
      <c r="AY2947" s="51" t="str">
        <f>IFERROR(VLOOKUP(AX2947,abbreviation[[description_german]:[abbreviation_budo]],3,FALSE),"")</f>
        <v/>
      </c>
      <c r="BB2947" s="51" t="str">
        <f>IFERROR(VLOOKUP(BA2947,abbreviation[[description_german]:[abbreviation_budo]],3,FALSE),"")</f>
        <v/>
      </c>
      <c r="BE2947" s="51" t="str">
        <f>IFERROR(VLOOKUP(BD2947,abbreviation[[description_german]:[abbreviation_budo]],3,FALSE),"")</f>
        <v/>
      </c>
      <c r="BG2947" s="38"/>
      <c r="BH2947" s="49" t="str">
        <f t="shared" si="409"/>
        <v>_</v>
      </c>
      <c r="BK2947" s="53" t="str">
        <f>IFERROR(VLOOKUP(BJ2947,abbreviation[[description_german]:[abbreviation_budo]],3,FALSE),"")</f>
        <v/>
      </c>
      <c r="BN2947" s="51" t="str">
        <f>IFERROR(VLOOKUP(BM2947,abbreviation[[description_german]:[abbreviation_budo]],3,FALSE),"")</f>
        <v/>
      </c>
      <c r="BO2947" s="31"/>
      <c r="BQ2947" s="51" t="str">
        <f>IFERROR(VLOOKUP(BP2947,abbreviation[[description_german]:[abbreviation_budo]],3,FALSE),"")</f>
        <v/>
      </c>
      <c r="BR2947" s="57" t="str">
        <f t="shared" si="410"/>
        <v>_</v>
      </c>
      <c r="BU2947" s="53" t="str">
        <f>IFERROR(VLOOKUP(BT2947,abbreviation[[description_german]:[abbreviation_budo]],3,FALSE),"")</f>
        <v/>
      </c>
      <c r="BV2947" s="60" t="str">
        <f t="shared" si="411"/>
        <v>_</v>
      </c>
      <c r="BY2947" s="48" t="str">
        <f>IFERROR(VLOOKUP(BX2947,category[[category_name_german]:[abbreviation_category_budo]],3,FALSE),"")</f>
        <v/>
      </c>
      <c r="CB2947" s="48" t="str">
        <f>IFERROR(VLOOKUP(CA2947,category[[category_name_german]:[abbreviation_category_budo]],3,FALSE),"")</f>
        <v/>
      </c>
      <c r="CE2947" s="48" t="str">
        <f>IFERROR(VLOOKUP(CD2947,category[[category_name_german]:[abbreviation_category_budo]],3,FALSE),"")</f>
        <v/>
      </c>
      <c r="CH2947" s="48" t="str">
        <f>IFERROR(VLOOKUP(CG2947,category[[category_name_german]:[abbreviation_category_budo]],3,FALSE),"")</f>
        <v/>
      </c>
      <c r="CK2947" s="48" t="str">
        <f>IFERROR(VLOOKUP(CJ2947,category[[category_name_german]:[abbreviation_category_budo]],3,FALSE),"")</f>
        <v/>
      </c>
      <c r="CM2947" s="49" t="str">
        <f t="shared" si="412"/>
        <v/>
      </c>
      <c r="CO2947" s="63" t="str">
        <f t="shared" si="413"/>
        <v/>
      </c>
    </row>
    <row r="2948" spans="4:93" x14ac:dyDescent="0.25">
      <c r="D2948" s="48" t="str">
        <f>IFERROR(VLOOKUP(C2948,category[[category_name_german]:[abbreviation_category_budo]],3,FALSE),"")</f>
        <v/>
      </c>
      <c r="G2948" s="48" t="str">
        <f>IFERROR(VLOOKUP(F2948,category[[category_name_german]:[abbreviation_category_budo]],3,FALSE),"")</f>
        <v/>
      </c>
      <c r="J2948" s="48" t="str">
        <f>IFERROR(VLOOKUP(I2948,category[[category_name_german]:[abbreviation_category_budo]],3,FALSE),"")</f>
        <v/>
      </c>
      <c r="M2948" s="48" t="str">
        <f>IFERROR(VLOOKUP(L2948,category[[category_name_german]:[abbreviation_category_budo]],3,FALSE),"")</f>
        <v/>
      </c>
      <c r="P2948" s="48" t="str">
        <f>IFERROR(VLOOKUP(O2948,category[[category_name_german]:[abbreviation_category_budo]],3,FALSE),"")</f>
        <v/>
      </c>
      <c r="R2948" s="49" t="str">
        <f t="shared" ref="R2948:R3000" si="414">(D2948&amp;IF(OR(ISNUMBER(E2948),ISTEXT(E2948)),"-"&amp;E2948,))&amp;(IF(ISTEXT(F2948),"_",)&amp;G2948&amp;IF(OR(ISNUMBER(H2948),ISTEXT(H2948)),"-"&amp;H2948,))&amp;(IF(ISTEXT(I2948),"_",)&amp;J2948&amp;IF(OR(ISNUMBER(K2948),ISTEXT(K2948)),"-"&amp;K2948,))&amp;(IF(ISTEXT(L2948),"_",)&amp;M2948&amp;IF(OR(ISNUMBER(N2948),ISTEXT(N2948)),"-"&amp;N2948,))&amp;(IF(ISTEXT(O2948),"_",)&amp;P2948&amp;IF(OR(ISNUMBER(Q2948),ISTEXT(Q2948)),"-"&amp;Q2948,))</f>
        <v/>
      </c>
      <c r="U2948" s="48" t="str">
        <f>IFERROR(VLOOKUP(T2948,abbreviation[[description_german]:[abbreviation_budo]],3,FALSE),"")</f>
        <v/>
      </c>
      <c r="X2948" s="51" t="str">
        <f>IFERROR(VLOOKUP(W2948,abbreviation[[description_german]:[abbreviation_budo]],3,FALSE),"")</f>
        <v/>
      </c>
      <c r="Y2948" s="33"/>
      <c r="AA2948" s="49" t="str">
        <f t="shared" ref="AA2948:AA3000" si="415">(IF(AND(ISTEXT(R2948),R2948&lt;&gt;""),"_._",)&amp;U2948&amp;IF(ISTEXT(W2948),"."&amp;X2948,)&amp;IF(OR(ISTEXT(Z2948),ISNUMBER(Z2948)),"-"&amp;Z2948,))</f>
        <v/>
      </c>
      <c r="AD2948" s="48" t="str">
        <f>IFERROR(VLOOKUP(AC2948,abbreviation[[description_german]:[abbreviation_budo]],3,FALSE),"")</f>
        <v/>
      </c>
      <c r="AG2948" s="54" t="str">
        <f>IFERROR(VLOOKUP(AF2948,abbreviation[[description_german]:[abbreviation_budo]],3,FALSE),"")</f>
        <v/>
      </c>
      <c r="AJ2948" s="49" t="str">
        <f t="shared" ref="AJ2948:AJ3000" si="416">("_"&amp;AD2948&amp;IF(ISTEXT(AF2948),"."&amp;AG2948,)&amp;IF(OR(ISTEXT(AI2948),ISNUMBER(AI2948)),"-"&amp;AI2948,))</f>
        <v>_</v>
      </c>
      <c r="AM2948" s="48" t="str">
        <f>IFERROR(VLOOKUP(AL2948,abbreviation[[description_german]:[abbreviation_budo]],3,FALSE),"")</f>
        <v/>
      </c>
      <c r="AP2948" s="54" t="str">
        <f>IFERROR(VLOOKUP(AO2948,abbreviation[[description_german]:[abbreviation_budo]],3,FALSE),"")</f>
        <v/>
      </c>
      <c r="AS2948" s="49" t="str">
        <f t="shared" ref="AS2948:AS3000" si="417">("_"&amp;AM2948&amp;IF(ISTEXT(AO2948),"."&amp;AP2948,)&amp;IF(OR(ISTEXT(AR2948),ISNUMBER(AR2948)),"-"&amp;AR2948,))</f>
        <v>_</v>
      </c>
      <c r="AV2948" s="53" t="str">
        <f>IFERROR(VLOOKUP(AU2948,abbreviation[[description_german]:[abbreviation_budo]],3,FALSE),"")</f>
        <v/>
      </c>
      <c r="AY2948" s="51" t="str">
        <f>IFERROR(VLOOKUP(AX2948,abbreviation[[description_german]:[abbreviation_budo]],3,FALSE),"")</f>
        <v/>
      </c>
      <c r="BB2948" s="51" t="str">
        <f>IFERROR(VLOOKUP(BA2948,abbreviation[[description_german]:[abbreviation_budo]],3,FALSE),"")</f>
        <v/>
      </c>
      <c r="BE2948" s="51" t="str">
        <f>IFERROR(VLOOKUP(BD2948,abbreviation[[description_german]:[abbreviation_budo]],3,FALSE),"")</f>
        <v/>
      </c>
      <c r="BG2948" s="38"/>
      <c r="BH2948" s="49" t="str">
        <f t="shared" ref="BH2948:BH3000" si="418">("_"&amp;AV2948&amp;IF(ISTEXT(AX2948),"."&amp;AY2948,)&amp;IF(ISTEXT(BA2948),"."&amp;BB2948,)&amp;IF(ISTEXT(BD2948),"."&amp;BE2948,)&amp;IF(OR(ISTEXT(BG2948),ISNUMBER(BG2948)),"-"&amp;BG2948,))</f>
        <v>_</v>
      </c>
      <c r="BK2948" s="53" t="str">
        <f>IFERROR(VLOOKUP(BJ2948,abbreviation[[description_german]:[abbreviation_budo]],3,FALSE),"")</f>
        <v/>
      </c>
      <c r="BN2948" s="51" t="str">
        <f>IFERROR(VLOOKUP(BM2948,abbreviation[[description_german]:[abbreviation_budo]],3,FALSE),"")</f>
        <v/>
      </c>
      <c r="BO2948" s="31"/>
      <c r="BQ2948" s="51" t="str">
        <f>IFERROR(VLOOKUP(BP2948,abbreviation[[description_german]:[abbreviation_budo]],3,FALSE),"")</f>
        <v/>
      </c>
      <c r="BR2948" s="57" t="str">
        <f t="shared" ref="BR2948:BR3000" si="419">("_"&amp;BK2948&amp;IF(ISTEXT(BM2948),"."&amp;BN2948,)&amp;IF(ISTEXT(BP2948),"."&amp;BQ2948,))</f>
        <v>_</v>
      </c>
      <c r="BU2948" s="53" t="str">
        <f>IFERROR(VLOOKUP(BT2948,abbreviation[[description_german]:[abbreviation_budo]],3,FALSE),"")</f>
        <v/>
      </c>
      <c r="BV2948" s="60" t="str">
        <f t="shared" ref="BV2948:BV3000" si="420">"_"&amp;BU2948</f>
        <v>_</v>
      </c>
      <c r="BY2948" s="48" t="str">
        <f>IFERROR(VLOOKUP(BX2948,category[[category_name_german]:[abbreviation_category_budo]],3,FALSE),"")</f>
        <v/>
      </c>
      <c r="CB2948" s="48" t="str">
        <f>IFERROR(VLOOKUP(CA2948,category[[category_name_german]:[abbreviation_category_budo]],3,FALSE),"")</f>
        <v/>
      </c>
      <c r="CE2948" s="48" t="str">
        <f>IFERROR(VLOOKUP(CD2948,category[[category_name_german]:[abbreviation_category_budo]],3,FALSE),"")</f>
        <v/>
      </c>
      <c r="CH2948" s="48" t="str">
        <f>IFERROR(VLOOKUP(CG2948,category[[category_name_german]:[abbreviation_category_budo]],3,FALSE),"")</f>
        <v/>
      </c>
      <c r="CK2948" s="48" t="str">
        <f>IFERROR(VLOOKUP(CJ2948,category[[category_name_german]:[abbreviation_category_budo]],3,FALSE),"")</f>
        <v/>
      </c>
      <c r="CM2948" s="49" t="str">
        <f t="shared" ref="CM2948:CM3000" si="421">(IF(ISTEXT(BX2948),"_",)&amp;BY2948&amp;IF(OR(ISNUMBER(BZ2948),ISTEXT(BZ2948)),"-"&amp;BZ2948,))&amp;(IF(ISTEXT(CA2948),"_",)&amp;CB2948&amp;IF(OR(ISNUMBER(CC2948),ISTEXT(CC2948)),"-"&amp;CC2948,))&amp;(IF(ISTEXT(CD2948),"_",)&amp;CE2948&amp;IF(OR(ISNUMBER(CF2948),ISTEXT(CF2948)),"-"&amp;CF2948,))&amp;(IF(ISTEXT(CG2948),"_",)&amp;CH2948&amp;IF(OR(ISNUMBER(CI2948),ISTEXT(CI2948)),"-"&amp;CI2948,))&amp;(IF(ISTEXT(CJ2948),"_",)&amp;CK2948&amp;IF(OR(ISNUMBER(CL2948),ISTEXT(CL2948)),"-"&amp;CL2948,))</f>
        <v/>
      </c>
      <c r="CO2948" s="63" t="str">
        <f t="shared" ref="CO2948:CO3000" si="422">IF(AND(T2948&lt;&gt;"",AC2948&lt;&gt;"",AL2948&lt;&gt;"",AU2948&lt;&gt;"",BJ2948&lt;&gt;"",BX2948&lt;&gt;"",C2948&lt;&gt;"",A2948&lt;&gt;"",B2948&lt;&gt;""),(R2948&amp;AA2948&amp;AJ2948&amp;AS2948&amp;BH2948&amp;BR2948&amp;BV2948&amp;CM2948),"")</f>
        <v/>
      </c>
    </row>
    <row r="2949" spans="4:93" x14ac:dyDescent="0.25">
      <c r="D2949" s="48" t="str">
        <f>IFERROR(VLOOKUP(C2949,category[[category_name_german]:[abbreviation_category_budo]],3,FALSE),"")</f>
        <v/>
      </c>
      <c r="G2949" s="48" t="str">
        <f>IFERROR(VLOOKUP(F2949,category[[category_name_german]:[abbreviation_category_budo]],3,FALSE),"")</f>
        <v/>
      </c>
      <c r="J2949" s="48" t="str">
        <f>IFERROR(VLOOKUP(I2949,category[[category_name_german]:[abbreviation_category_budo]],3,FALSE),"")</f>
        <v/>
      </c>
      <c r="M2949" s="48" t="str">
        <f>IFERROR(VLOOKUP(L2949,category[[category_name_german]:[abbreviation_category_budo]],3,FALSE),"")</f>
        <v/>
      </c>
      <c r="P2949" s="48" t="str">
        <f>IFERROR(VLOOKUP(O2949,category[[category_name_german]:[abbreviation_category_budo]],3,FALSE),"")</f>
        <v/>
      </c>
      <c r="R2949" s="49" t="str">
        <f t="shared" si="414"/>
        <v/>
      </c>
      <c r="U2949" s="48" t="str">
        <f>IFERROR(VLOOKUP(T2949,abbreviation[[description_german]:[abbreviation_budo]],3,FALSE),"")</f>
        <v/>
      </c>
      <c r="X2949" s="51" t="str">
        <f>IFERROR(VLOOKUP(W2949,abbreviation[[description_german]:[abbreviation_budo]],3,FALSE),"")</f>
        <v/>
      </c>
      <c r="Y2949" s="33"/>
      <c r="AA2949" s="49" t="str">
        <f t="shared" si="415"/>
        <v/>
      </c>
      <c r="AD2949" s="48" t="str">
        <f>IFERROR(VLOOKUP(AC2949,abbreviation[[description_german]:[abbreviation_budo]],3,FALSE),"")</f>
        <v/>
      </c>
      <c r="AG2949" s="54" t="str">
        <f>IFERROR(VLOOKUP(AF2949,abbreviation[[description_german]:[abbreviation_budo]],3,FALSE),"")</f>
        <v/>
      </c>
      <c r="AJ2949" s="49" t="str">
        <f t="shared" si="416"/>
        <v>_</v>
      </c>
      <c r="AM2949" s="48" t="str">
        <f>IFERROR(VLOOKUP(AL2949,abbreviation[[description_german]:[abbreviation_budo]],3,FALSE),"")</f>
        <v/>
      </c>
      <c r="AP2949" s="54" t="str">
        <f>IFERROR(VLOOKUP(AO2949,abbreviation[[description_german]:[abbreviation_budo]],3,FALSE),"")</f>
        <v/>
      </c>
      <c r="AS2949" s="49" t="str">
        <f t="shared" si="417"/>
        <v>_</v>
      </c>
      <c r="AV2949" s="53" t="str">
        <f>IFERROR(VLOOKUP(AU2949,abbreviation[[description_german]:[abbreviation_budo]],3,FALSE),"")</f>
        <v/>
      </c>
      <c r="AY2949" s="51" t="str">
        <f>IFERROR(VLOOKUP(AX2949,abbreviation[[description_german]:[abbreviation_budo]],3,FALSE),"")</f>
        <v/>
      </c>
      <c r="BB2949" s="51" t="str">
        <f>IFERROR(VLOOKUP(BA2949,abbreviation[[description_german]:[abbreviation_budo]],3,FALSE),"")</f>
        <v/>
      </c>
      <c r="BE2949" s="51" t="str">
        <f>IFERROR(VLOOKUP(BD2949,abbreviation[[description_german]:[abbreviation_budo]],3,FALSE),"")</f>
        <v/>
      </c>
      <c r="BG2949" s="38"/>
      <c r="BH2949" s="49" t="str">
        <f t="shared" si="418"/>
        <v>_</v>
      </c>
      <c r="BK2949" s="53" t="str">
        <f>IFERROR(VLOOKUP(BJ2949,abbreviation[[description_german]:[abbreviation_budo]],3,FALSE),"")</f>
        <v/>
      </c>
      <c r="BN2949" s="51" t="str">
        <f>IFERROR(VLOOKUP(BM2949,abbreviation[[description_german]:[abbreviation_budo]],3,FALSE),"")</f>
        <v/>
      </c>
      <c r="BO2949" s="31"/>
      <c r="BQ2949" s="51" t="str">
        <f>IFERROR(VLOOKUP(BP2949,abbreviation[[description_german]:[abbreviation_budo]],3,FALSE),"")</f>
        <v/>
      </c>
      <c r="BR2949" s="57" t="str">
        <f t="shared" si="419"/>
        <v>_</v>
      </c>
      <c r="BU2949" s="53" t="str">
        <f>IFERROR(VLOOKUP(BT2949,abbreviation[[description_german]:[abbreviation_budo]],3,FALSE),"")</f>
        <v/>
      </c>
      <c r="BV2949" s="60" t="str">
        <f t="shared" si="420"/>
        <v>_</v>
      </c>
      <c r="BY2949" s="48" t="str">
        <f>IFERROR(VLOOKUP(BX2949,category[[category_name_german]:[abbreviation_category_budo]],3,FALSE),"")</f>
        <v/>
      </c>
      <c r="CB2949" s="48" t="str">
        <f>IFERROR(VLOOKUP(CA2949,category[[category_name_german]:[abbreviation_category_budo]],3,FALSE),"")</f>
        <v/>
      </c>
      <c r="CE2949" s="48" t="str">
        <f>IFERROR(VLOOKUP(CD2949,category[[category_name_german]:[abbreviation_category_budo]],3,FALSE),"")</f>
        <v/>
      </c>
      <c r="CH2949" s="48" t="str">
        <f>IFERROR(VLOOKUP(CG2949,category[[category_name_german]:[abbreviation_category_budo]],3,FALSE),"")</f>
        <v/>
      </c>
      <c r="CK2949" s="48" t="str">
        <f>IFERROR(VLOOKUP(CJ2949,category[[category_name_german]:[abbreviation_category_budo]],3,FALSE),"")</f>
        <v/>
      </c>
      <c r="CM2949" s="49" t="str">
        <f t="shared" si="421"/>
        <v/>
      </c>
      <c r="CO2949" s="63" t="str">
        <f t="shared" si="422"/>
        <v/>
      </c>
    </row>
    <row r="2950" spans="4:93" x14ac:dyDescent="0.25">
      <c r="D2950" s="48" t="str">
        <f>IFERROR(VLOOKUP(C2950,category[[category_name_german]:[abbreviation_category_budo]],3,FALSE),"")</f>
        <v/>
      </c>
      <c r="G2950" s="48" t="str">
        <f>IFERROR(VLOOKUP(F2950,category[[category_name_german]:[abbreviation_category_budo]],3,FALSE),"")</f>
        <v/>
      </c>
      <c r="J2950" s="48" t="str">
        <f>IFERROR(VLOOKUP(I2950,category[[category_name_german]:[abbreviation_category_budo]],3,FALSE),"")</f>
        <v/>
      </c>
      <c r="M2950" s="48" t="str">
        <f>IFERROR(VLOOKUP(L2950,category[[category_name_german]:[abbreviation_category_budo]],3,FALSE),"")</f>
        <v/>
      </c>
      <c r="P2950" s="48" t="str">
        <f>IFERROR(VLOOKUP(O2950,category[[category_name_german]:[abbreviation_category_budo]],3,FALSE),"")</f>
        <v/>
      </c>
      <c r="R2950" s="49" t="str">
        <f t="shared" si="414"/>
        <v/>
      </c>
      <c r="U2950" s="48" t="str">
        <f>IFERROR(VLOOKUP(T2950,abbreviation[[description_german]:[abbreviation_budo]],3,FALSE),"")</f>
        <v/>
      </c>
      <c r="X2950" s="51" t="str">
        <f>IFERROR(VLOOKUP(W2950,abbreviation[[description_german]:[abbreviation_budo]],3,FALSE),"")</f>
        <v/>
      </c>
      <c r="Y2950" s="33"/>
      <c r="AA2950" s="49" t="str">
        <f t="shared" si="415"/>
        <v/>
      </c>
      <c r="AD2950" s="48" t="str">
        <f>IFERROR(VLOOKUP(AC2950,abbreviation[[description_german]:[abbreviation_budo]],3,FALSE),"")</f>
        <v/>
      </c>
      <c r="AG2950" s="54" t="str">
        <f>IFERROR(VLOOKUP(AF2950,abbreviation[[description_german]:[abbreviation_budo]],3,FALSE),"")</f>
        <v/>
      </c>
      <c r="AJ2950" s="49" t="str">
        <f t="shared" si="416"/>
        <v>_</v>
      </c>
      <c r="AM2950" s="48" t="str">
        <f>IFERROR(VLOOKUP(AL2950,abbreviation[[description_german]:[abbreviation_budo]],3,FALSE),"")</f>
        <v/>
      </c>
      <c r="AP2950" s="54" t="str">
        <f>IFERROR(VLOOKUP(AO2950,abbreviation[[description_german]:[abbreviation_budo]],3,FALSE),"")</f>
        <v/>
      </c>
      <c r="AS2950" s="49" t="str">
        <f t="shared" si="417"/>
        <v>_</v>
      </c>
      <c r="AV2950" s="53" t="str">
        <f>IFERROR(VLOOKUP(AU2950,abbreviation[[description_german]:[abbreviation_budo]],3,FALSE),"")</f>
        <v/>
      </c>
      <c r="AY2950" s="51" t="str">
        <f>IFERROR(VLOOKUP(AX2950,abbreviation[[description_german]:[abbreviation_budo]],3,FALSE),"")</f>
        <v/>
      </c>
      <c r="BB2950" s="51" t="str">
        <f>IFERROR(VLOOKUP(BA2950,abbreviation[[description_german]:[abbreviation_budo]],3,FALSE),"")</f>
        <v/>
      </c>
      <c r="BE2950" s="51" t="str">
        <f>IFERROR(VLOOKUP(BD2950,abbreviation[[description_german]:[abbreviation_budo]],3,FALSE),"")</f>
        <v/>
      </c>
      <c r="BG2950" s="38"/>
      <c r="BH2950" s="49" t="str">
        <f t="shared" si="418"/>
        <v>_</v>
      </c>
      <c r="BK2950" s="53" t="str">
        <f>IFERROR(VLOOKUP(BJ2950,abbreviation[[description_german]:[abbreviation_budo]],3,FALSE),"")</f>
        <v/>
      </c>
      <c r="BN2950" s="51" t="str">
        <f>IFERROR(VLOOKUP(BM2950,abbreviation[[description_german]:[abbreviation_budo]],3,FALSE),"")</f>
        <v/>
      </c>
      <c r="BO2950" s="31"/>
      <c r="BQ2950" s="51" t="str">
        <f>IFERROR(VLOOKUP(BP2950,abbreviation[[description_german]:[abbreviation_budo]],3,FALSE),"")</f>
        <v/>
      </c>
      <c r="BR2950" s="57" t="str">
        <f t="shared" si="419"/>
        <v>_</v>
      </c>
      <c r="BU2950" s="53" t="str">
        <f>IFERROR(VLOOKUP(BT2950,abbreviation[[description_german]:[abbreviation_budo]],3,FALSE),"")</f>
        <v/>
      </c>
      <c r="BV2950" s="60" t="str">
        <f t="shared" si="420"/>
        <v>_</v>
      </c>
      <c r="BY2950" s="48" t="str">
        <f>IFERROR(VLOOKUP(BX2950,category[[category_name_german]:[abbreviation_category_budo]],3,FALSE),"")</f>
        <v/>
      </c>
      <c r="CB2950" s="48" t="str">
        <f>IFERROR(VLOOKUP(CA2950,category[[category_name_german]:[abbreviation_category_budo]],3,FALSE),"")</f>
        <v/>
      </c>
      <c r="CE2950" s="48" t="str">
        <f>IFERROR(VLOOKUP(CD2950,category[[category_name_german]:[abbreviation_category_budo]],3,FALSE),"")</f>
        <v/>
      </c>
      <c r="CH2950" s="48" t="str">
        <f>IFERROR(VLOOKUP(CG2950,category[[category_name_german]:[abbreviation_category_budo]],3,FALSE),"")</f>
        <v/>
      </c>
      <c r="CK2950" s="48" t="str">
        <f>IFERROR(VLOOKUP(CJ2950,category[[category_name_german]:[abbreviation_category_budo]],3,FALSE),"")</f>
        <v/>
      </c>
      <c r="CM2950" s="49" t="str">
        <f t="shared" si="421"/>
        <v/>
      </c>
      <c r="CO2950" s="63" t="str">
        <f t="shared" si="422"/>
        <v/>
      </c>
    </row>
    <row r="2951" spans="4:93" x14ac:dyDescent="0.25">
      <c r="D2951" s="48" t="str">
        <f>IFERROR(VLOOKUP(C2951,category[[category_name_german]:[abbreviation_category_budo]],3,FALSE),"")</f>
        <v/>
      </c>
      <c r="G2951" s="48" t="str">
        <f>IFERROR(VLOOKUP(F2951,category[[category_name_german]:[abbreviation_category_budo]],3,FALSE),"")</f>
        <v/>
      </c>
      <c r="J2951" s="48" t="str">
        <f>IFERROR(VLOOKUP(I2951,category[[category_name_german]:[abbreviation_category_budo]],3,FALSE),"")</f>
        <v/>
      </c>
      <c r="M2951" s="48" t="str">
        <f>IFERROR(VLOOKUP(L2951,category[[category_name_german]:[abbreviation_category_budo]],3,FALSE),"")</f>
        <v/>
      </c>
      <c r="P2951" s="48" t="str">
        <f>IFERROR(VLOOKUP(O2951,category[[category_name_german]:[abbreviation_category_budo]],3,FALSE),"")</f>
        <v/>
      </c>
      <c r="R2951" s="49" t="str">
        <f t="shared" si="414"/>
        <v/>
      </c>
      <c r="U2951" s="48" t="str">
        <f>IFERROR(VLOOKUP(T2951,abbreviation[[description_german]:[abbreviation_budo]],3,FALSE),"")</f>
        <v/>
      </c>
      <c r="X2951" s="51" t="str">
        <f>IFERROR(VLOOKUP(W2951,abbreviation[[description_german]:[abbreviation_budo]],3,FALSE),"")</f>
        <v/>
      </c>
      <c r="Y2951" s="33"/>
      <c r="AA2951" s="49" t="str">
        <f t="shared" si="415"/>
        <v/>
      </c>
      <c r="AD2951" s="48" t="str">
        <f>IFERROR(VLOOKUP(AC2951,abbreviation[[description_german]:[abbreviation_budo]],3,FALSE),"")</f>
        <v/>
      </c>
      <c r="AG2951" s="54" t="str">
        <f>IFERROR(VLOOKUP(AF2951,abbreviation[[description_german]:[abbreviation_budo]],3,FALSE),"")</f>
        <v/>
      </c>
      <c r="AJ2951" s="49" t="str">
        <f t="shared" si="416"/>
        <v>_</v>
      </c>
      <c r="AM2951" s="48" t="str">
        <f>IFERROR(VLOOKUP(AL2951,abbreviation[[description_german]:[abbreviation_budo]],3,FALSE),"")</f>
        <v/>
      </c>
      <c r="AP2951" s="54" t="str">
        <f>IFERROR(VLOOKUP(AO2951,abbreviation[[description_german]:[abbreviation_budo]],3,FALSE),"")</f>
        <v/>
      </c>
      <c r="AS2951" s="49" t="str">
        <f t="shared" si="417"/>
        <v>_</v>
      </c>
      <c r="AV2951" s="53" t="str">
        <f>IFERROR(VLOOKUP(AU2951,abbreviation[[description_german]:[abbreviation_budo]],3,FALSE),"")</f>
        <v/>
      </c>
      <c r="AY2951" s="51" t="str">
        <f>IFERROR(VLOOKUP(AX2951,abbreviation[[description_german]:[abbreviation_budo]],3,FALSE),"")</f>
        <v/>
      </c>
      <c r="BB2951" s="51" t="str">
        <f>IFERROR(VLOOKUP(BA2951,abbreviation[[description_german]:[abbreviation_budo]],3,FALSE),"")</f>
        <v/>
      </c>
      <c r="BE2951" s="51" t="str">
        <f>IFERROR(VLOOKUP(BD2951,abbreviation[[description_german]:[abbreviation_budo]],3,FALSE),"")</f>
        <v/>
      </c>
      <c r="BG2951" s="38"/>
      <c r="BH2951" s="49" t="str">
        <f t="shared" si="418"/>
        <v>_</v>
      </c>
      <c r="BK2951" s="53" t="str">
        <f>IFERROR(VLOOKUP(BJ2951,abbreviation[[description_german]:[abbreviation_budo]],3,FALSE),"")</f>
        <v/>
      </c>
      <c r="BN2951" s="51" t="str">
        <f>IFERROR(VLOOKUP(BM2951,abbreviation[[description_german]:[abbreviation_budo]],3,FALSE),"")</f>
        <v/>
      </c>
      <c r="BO2951" s="31"/>
      <c r="BQ2951" s="51" t="str">
        <f>IFERROR(VLOOKUP(BP2951,abbreviation[[description_german]:[abbreviation_budo]],3,FALSE),"")</f>
        <v/>
      </c>
      <c r="BR2951" s="57" t="str">
        <f t="shared" si="419"/>
        <v>_</v>
      </c>
      <c r="BU2951" s="53" t="str">
        <f>IFERROR(VLOOKUP(BT2951,abbreviation[[description_german]:[abbreviation_budo]],3,FALSE),"")</f>
        <v/>
      </c>
      <c r="BV2951" s="60" t="str">
        <f t="shared" si="420"/>
        <v>_</v>
      </c>
      <c r="BY2951" s="48" t="str">
        <f>IFERROR(VLOOKUP(BX2951,category[[category_name_german]:[abbreviation_category_budo]],3,FALSE),"")</f>
        <v/>
      </c>
      <c r="CB2951" s="48" t="str">
        <f>IFERROR(VLOOKUP(CA2951,category[[category_name_german]:[abbreviation_category_budo]],3,FALSE),"")</f>
        <v/>
      </c>
      <c r="CE2951" s="48" t="str">
        <f>IFERROR(VLOOKUP(CD2951,category[[category_name_german]:[abbreviation_category_budo]],3,FALSE),"")</f>
        <v/>
      </c>
      <c r="CH2951" s="48" t="str">
        <f>IFERROR(VLOOKUP(CG2951,category[[category_name_german]:[abbreviation_category_budo]],3,FALSE),"")</f>
        <v/>
      </c>
      <c r="CK2951" s="48" t="str">
        <f>IFERROR(VLOOKUP(CJ2951,category[[category_name_german]:[abbreviation_category_budo]],3,FALSE),"")</f>
        <v/>
      </c>
      <c r="CM2951" s="49" t="str">
        <f t="shared" si="421"/>
        <v/>
      </c>
      <c r="CO2951" s="63" t="str">
        <f t="shared" si="422"/>
        <v/>
      </c>
    </row>
    <row r="2952" spans="4:93" x14ac:dyDescent="0.25">
      <c r="D2952" s="48" t="str">
        <f>IFERROR(VLOOKUP(C2952,category[[category_name_german]:[abbreviation_category_budo]],3,FALSE),"")</f>
        <v/>
      </c>
      <c r="G2952" s="48" t="str">
        <f>IFERROR(VLOOKUP(F2952,category[[category_name_german]:[abbreviation_category_budo]],3,FALSE),"")</f>
        <v/>
      </c>
      <c r="J2952" s="48" t="str">
        <f>IFERROR(VLOOKUP(I2952,category[[category_name_german]:[abbreviation_category_budo]],3,FALSE),"")</f>
        <v/>
      </c>
      <c r="M2952" s="48" t="str">
        <f>IFERROR(VLOOKUP(L2952,category[[category_name_german]:[abbreviation_category_budo]],3,FALSE),"")</f>
        <v/>
      </c>
      <c r="P2952" s="48" t="str">
        <f>IFERROR(VLOOKUP(O2952,category[[category_name_german]:[abbreviation_category_budo]],3,FALSE),"")</f>
        <v/>
      </c>
      <c r="R2952" s="49" t="str">
        <f t="shared" si="414"/>
        <v/>
      </c>
      <c r="U2952" s="48" t="str">
        <f>IFERROR(VLOOKUP(T2952,abbreviation[[description_german]:[abbreviation_budo]],3,FALSE),"")</f>
        <v/>
      </c>
      <c r="X2952" s="51" t="str">
        <f>IFERROR(VLOOKUP(W2952,abbreviation[[description_german]:[abbreviation_budo]],3,FALSE),"")</f>
        <v/>
      </c>
      <c r="Y2952" s="33"/>
      <c r="AA2952" s="49" t="str">
        <f t="shared" si="415"/>
        <v/>
      </c>
      <c r="AD2952" s="48" t="str">
        <f>IFERROR(VLOOKUP(AC2952,abbreviation[[description_german]:[abbreviation_budo]],3,FALSE),"")</f>
        <v/>
      </c>
      <c r="AG2952" s="54" t="str">
        <f>IFERROR(VLOOKUP(AF2952,abbreviation[[description_german]:[abbreviation_budo]],3,FALSE),"")</f>
        <v/>
      </c>
      <c r="AJ2952" s="49" t="str">
        <f t="shared" si="416"/>
        <v>_</v>
      </c>
      <c r="AM2952" s="48" t="str">
        <f>IFERROR(VLOOKUP(AL2952,abbreviation[[description_german]:[abbreviation_budo]],3,FALSE),"")</f>
        <v/>
      </c>
      <c r="AP2952" s="54" t="str">
        <f>IFERROR(VLOOKUP(AO2952,abbreviation[[description_german]:[abbreviation_budo]],3,FALSE),"")</f>
        <v/>
      </c>
      <c r="AS2952" s="49" t="str">
        <f t="shared" si="417"/>
        <v>_</v>
      </c>
      <c r="AV2952" s="53" t="str">
        <f>IFERROR(VLOOKUP(AU2952,abbreviation[[description_german]:[abbreviation_budo]],3,FALSE),"")</f>
        <v/>
      </c>
      <c r="AY2952" s="51" t="str">
        <f>IFERROR(VLOOKUP(AX2952,abbreviation[[description_german]:[abbreviation_budo]],3,FALSE),"")</f>
        <v/>
      </c>
      <c r="BB2952" s="51" t="str">
        <f>IFERROR(VLOOKUP(BA2952,abbreviation[[description_german]:[abbreviation_budo]],3,FALSE),"")</f>
        <v/>
      </c>
      <c r="BE2952" s="51" t="str">
        <f>IFERROR(VLOOKUP(BD2952,abbreviation[[description_german]:[abbreviation_budo]],3,FALSE),"")</f>
        <v/>
      </c>
      <c r="BG2952" s="38"/>
      <c r="BH2952" s="49" t="str">
        <f t="shared" si="418"/>
        <v>_</v>
      </c>
      <c r="BK2952" s="53" t="str">
        <f>IFERROR(VLOOKUP(BJ2952,abbreviation[[description_german]:[abbreviation_budo]],3,FALSE),"")</f>
        <v/>
      </c>
      <c r="BN2952" s="51" t="str">
        <f>IFERROR(VLOOKUP(BM2952,abbreviation[[description_german]:[abbreviation_budo]],3,FALSE),"")</f>
        <v/>
      </c>
      <c r="BO2952" s="31"/>
      <c r="BQ2952" s="51" t="str">
        <f>IFERROR(VLOOKUP(BP2952,abbreviation[[description_german]:[abbreviation_budo]],3,FALSE),"")</f>
        <v/>
      </c>
      <c r="BR2952" s="57" t="str">
        <f t="shared" si="419"/>
        <v>_</v>
      </c>
      <c r="BU2952" s="53" t="str">
        <f>IFERROR(VLOOKUP(BT2952,abbreviation[[description_german]:[abbreviation_budo]],3,FALSE),"")</f>
        <v/>
      </c>
      <c r="BV2952" s="60" t="str">
        <f t="shared" si="420"/>
        <v>_</v>
      </c>
      <c r="BY2952" s="48" t="str">
        <f>IFERROR(VLOOKUP(BX2952,category[[category_name_german]:[abbreviation_category_budo]],3,FALSE),"")</f>
        <v/>
      </c>
      <c r="CB2952" s="48" t="str">
        <f>IFERROR(VLOOKUP(CA2952,category[[category_name_german]:[abbreviation_category_budo]],3,FALSE),"")</f>
        <v/>
      </c>
      <c r="CE2952" s="48" t="str">
        <f>IFERROR(VLOOKUP(CD2952,category[[category_name_german]:[abbreviation_category_budo]],3,FALSE),"")</f>
        <v/>
      </c>
      <c r="CH2952" s="48" t="str">
        <f>IFERROR(VLOOKUP(CG2952,category[[category_name_german]:[abbreviation_category_budo]],3,FALSE),"")</f>
        <v/>
      </c>
      <c r="CK2952" s="48" t="str">
        <f>IFERROR(VLOOKUP(CJ2952,category[[category_name_german]:[abbreviation_category_budo]],3,FALSE),"")</f>
        <v/>
      </c>
      <c r="CM2952" s="49" t="str">
        <f t="shared" si="421"/>
        <v/>
      </c>
      <c r="CO2952" s="63" t="str">
        <f t="shared" si="422"/>
        <v/>
      </c>
    </row>
    <row r="2953" spans="4:93" x14ac:dyDescent="0.25">
      <c r="D2953" s="48" t="str">
        <f>IFERROR(VLOOKUP(C2953,category[[category_name_german]:[abbreviation_category_budo]],3,FALSE),"")</f>
        <v/>
      </c>
      <c r="G2953" s="48" t="str">
        <f>IFERROR(VLOOKUP(F2953,category[[category_name_german]:[abbreviation_category_budo]],3,FALSE),"")</f>
        <v/>
      </c>
      <c r="J2953" s="48" t="str">
        <f>IFERROR(VLOOKUP(I2953,category[[category_name_german]:[abbreviation_category_budo]],3,FALSE),"")</f>
        <v/>
      </c>
      <c r="M2953" s="48" t="str">
        <f>IFERROR(VLOOKUP(L2953,category[[category_name_german]:[abbreviation_category_budo]],3,FALSE),"")</f>
        <v/>
      </c>
      <c r="P2953" s="48" t="str">
        <f>IFERROR(VLOOKUP(O2953,category[[category_name_german]:[abbreviation_category_budo]],3,FALSE),"")</f>
        <v/>
      </c>
      <c r="R2953" s="49" t="str">
        <f t="shared" si="414"/>
        <v/>
      </c>
      <c r="U2953" s="48" t="str">
        <f>IFERROR(VLOOKUP(T2953,abbreviation[[description_german]:[abbreviation_budo]],3,FALSE),"")</f>
        <v/>
      </c>
      <c r="X2953" s="51" t="str">
        <f>IFERROR(VLOOKUP(W2953,abbreviation[[description_german]:[abbreviation_budo]],3,FALSE),"")</f>
        <v/>
      </c>
      <c r="Y2953" s="33"/>
      <c r="AA2953" s="49" t="str">
        <f t="shared" si="415"/>
        <v/>
      </c>
      <c r="AD2953" s="48" t="str">
        <f>IFERROR(VLOOKUP(AC2953,abbreviation[[description_german]:[abbreviation_budo]],3,FALSE),"")</f>
        <v/>
      </c>
      <c r="AG2953" s="54" t="str">
        <f>IFERROR(VLOOKUP(AF2953,abbreviation[[description_german]:[abbreviation_budo]],3,FALSE),"")</f>
        <v/>
      </c>
      <c r="AJ2953" s="49" t="str">
        <f t="shared" si="416"/>
        <v>_</v>
      </c>
      <c r="AM2953" s="48" t="str">
        <f>IFERROR(VLOOKUP(AL2953,abbreviation[[description_german]:[abbreviation_budo]],3,FALSE),"")</f>
        <v/>
      </c>
      <c r="AP2953" s="54" t="str">
        <f>IFERROR(VLOOKUP(AO2953,abbreviation[[description_german]:[abbreviation_budo]],3,FALSE),"")</f>
        <v/>
      </c>
      <c r="AS2953" s="49" t="str">
        <f t="shared" si="417"/>
        <v>_</v>
      </c>
      <c r="AV2953" s="53" t="str">
        <f>IFERROR(VLOOKUP(AU2953,abbreviation[[description_german]:[abbreviation_budo]],3,FALSE),"")</f>
        <v/>
      </c>
      <c r="AY2953" s="51" t="str">
        <f>IFERROR(VLOOKUP(AX2953,abbreviation[[description_german]:[abbreviation_budo]],3,FALSE),"")</f>
        <v/>
      </c>
      <c r="BB2953" s="51" t="str">
        <f>IFERROR(VLOOKUP(BA2953,abbreviation[[description_german]:[abbreviation_budo]],3,FALSE),"")</f>
        <v/>
      </c>
      <c r="BE2953" s="51" t="str">
        <f>IFERROR(VLOOKUP(BD2953,abbreviation[[description_german]:[abbreviation_budo]],3,FALSE),"")</f>
        <v/>
      </c>
      <c r="BG2953" s="38"/>
      <c r="BH2953" s="49" t="str">
        <f t="shared" si="418"/>
        <v>_</v>
      </c>
      <c r="BK2953" s="53" t="str">
        <f>IFERROR(VLOOKUP(BJ2953,abbreviation[[description_german]:[abbreviation_budo]],3,FALSE),"")</f>
        <v/>
      </c>
      <c r="BN2953" s="51" t="str">
        <f>IFERROR(VLOOKUP(BM2953,abbreviation[[description_german]:[abbreviation_budo]],3,FALSE),"")</f>
        <v/>
      </c>
      <c r="BO2953" s="31"/>
      <c r="BQ2953" s="51" t="str">
        <f>IFERROR(VLOOKUP(BP2953,abbreviation[[description_german]:[abbreviation_budo]],3,FALSE),"")</f>
        <v/>
      </c>
      <c r="BR2953" s="57" t="str">
        <f t="shared" si="419"/>
        <v>_</v>
      </c>
      <c r="BU2953" s="53" t="str">
        <f>IFERROR(VLOOKUP(BT2953,abbreviation[[description_german]:[abbreviation_budo]],3,FALSE),"")</f>
        <v/>
      </c>
      <c r="BV2953" s="60" t="str">
        <f t="shared" si="420"/>
        <v>_</v>
      </c>
      <c r="BY2953" s="48" t="str">
        <f>IFERROR(VLOOKUP(BX2953,category[[category_name_german]:[abbreviation_category_budo]],3,FALSE),"")</f>
        <v/>
      </c>
      <c r="CB2953" s="48" t="str">
        <f>IFERROR(VLOOKUP(CA2953,category[[category_name_german]:[abbreviation_category_budo]],3,FALSE),"")</f>
        <v/>
      </c>
      <c r="CE2953" s="48" t="str">
        <f>IFERROR(VLOOKUP(CD2953,category[[category_name_german]:[abbreviation_category_budo]],3,FALSE),"")</f>
        <v/>
      </c>
      <c r="CH2953" s="48" t="str">
        <f>IFERROR(VLOOKUP(CG2953,category[[category_name_german]:[abbreviation_category_budo]],3,FALSE),"")</f>
        <v/>
      </c>
      <c r="CK2953" s="48" t="str">
        <f>IFERROR(VLOOKUP(CJ2953,category[[category_name_german]:[abbreviation_category_budo]],3,FALSE),"")</f>
        <v/>
      </c>
      <c r="CM2953" s="49" t="str">
        <f t="shared" si="421"/>
        <v/>
      </c>
      <c r="CO2953" s="63" t="str">
        <f t="shared" si="422"/>
        <v/>
      </c>
    </row>
    <row r="2954" spans="4:93" x14ac:dyDescent="0.25">
      <c r="D2954" s="48" t="str">
        <f>IFERROR(VLOOKUP(C2954,category[[category_name_german]:[abbreviation_category_budo]],3,FALSE),"")</f>
        <v/>
      </c>
      <c r="G2954" s="48" t="str">
        <f>IFERROR(VLOOKUP(F2954,category[[category_name_german]:[abbreviation_category_budo]],3,FALSE),"")</f>
        <v/>
      </c>
      <c r="J2954" s="48" t="str">
        <f>IFERROR(VLOOKUP(I2954,category[[category_name_german]:[abbreviation_category_budo]],3,FALSE),"")</f>
        <v/>
      </c>
      <c r="M2954" s="48" t="str">
        <f>IFERROR(VLOOKUP(L2954,category[[category_name_german]:[abbreviation_category_budo]],3,FALSE),"")</f>
        <v/>
      </c>
      <c r="P2954" s="48" t="str">
        <f>IFERROR(VLOOKUP(O2954,category[[category_name_german]:[abbreviation_category_budo]],3,FALSE),"")</f>
        <v/>
      </c>
      <c r="R2954" s="49" t="str">
        <f t="shared" si="414"/>
        <v/>
      </c>
      <c r="U2954" s="48" t="str">
        <f>IFERROR(VLOOKUP(T2954,abbreviation[[description_german]:[abbreviation_budo]],3,FALSE),"")</f>
        <v/>
      </c>
      <c r="X2954" s="51" t="str">
        <f>IFERROR(VLOOKUP(W2954,abbreviation[[description_german]:[abbreviation_budo]],3,FALSE),"")</f>
        <v/>
      </c>
      <c r="Y2954" s="33"/>
      <c r="AA2954" s="49" t="str">
        <f t="shared" si="415"/>
        <v/>
      </c>
      <c r="AD2954" s="48" t="str">
        <f>IFERROR(VLOOKUP(AC2954,abbreviation[[description_german]:[abbreviation_budo]],3,FALSE),"")</f>
        <v/>
      </c>
      <c r="AG2954" s="54" t="str">
        <f>IFERROR(VLOOKUP(AF2954,abbreviation[[description_german]:[abbreviation_budo]],3,FALSE),"")</f>
        <v/>
      </c>
      <c r="AJ2954" s="49" t="str">
        <f t="shared" si="416"/>
        <v>_</v>
      </c>
      <c r="AM2954" s="48" t="str">
        <f>IFERROR(VLOOKUP(AL2954,abbreviation[[description_german]:[abbreviation_budo]],3,FALSE),"")</f>
        <v/>
      </c>
      <c r="AP2954" s="54" t="str">
        <f>IFERROR(VLOOKUP(AO2954,abbreviation[[description_german]:[abbreviation_budo]],3,FALSE),"")</f>
        <v/>
      </c>
      <c r="AS2954" s="49" t="str">
        <f t="shared" si="417"/>
        <v>_</v>
      </c>
      <c r="AV2954" s="53" t="str">
        <f>IFERROR(VLOOKUP(AU2954,abbreviation[[description_german]:[abbreviation_budo]],3,FALSE),"")</f>
        <v/>
      </c>
      <c r="AY2954" s="51" t="str">
        <f>IFERROR(VLOOKUP(AX2954,abbreviation[[description_german]:[abbreviation_budo]],3,FALSE),"")</f>
        <v/>
      </c>
      <c r="BB2954" s="51" t="str">
        <f>IFERROR(VLOOKUP(BA2954,abbreviation[[description_german]:[abbreviation_budo]],3,FALSE),"")</f>
        <v/>
      </c>
      <c r="BE2954" s="51" t="str">
        <f>IFERROR(VLOOKUP(BD2954,abbreviation[[description_german]:[abbreviation_budo]],3,FALSE),"")</f>
        <v/>
      </c>
      <c r="BG2954" s="38"/>
      <c r="BH2954" s="49" t="str">
        <f t="shared" si="418"/>
        <v>_</v>
      </c>
      <c r="BK2954" s="53" t="str">
        <f>IFERROR(VLOOKUP(BJ2954,abbreviation[[description_german]:[abbreviation_budo]],3,FALSE),"")</f>
        <v/>
      </c>
      <c r="BN2954" s="51" t="str">
        <f>IFERROR(VLOOKUP(BM2954,abbreviation[[description_german]:[abbreviation_budo]],3,FALSE),"")</f>
        <v/>
      </c>
      <c r="BO2954" s="31"/>
      <c r="BQ2954" s="51" t="str">
        <f>IFERROR(VLOOKUP(BP2954,abbreviation[[description_german]:[abbreviation_budo]],3,FALSE),"")</f>
        <v/>
      </c>
      <c r="BR2954" s="57" t="str">
        <f t="shared" si="419"/>
        <v>_</v>
      </c>
      <c r="BU2954" s="53" t="str">
        <f>IFERROR(VLOOKUP(BT2954,abbreviation[[description_german]:[abbreviation_budo]],3,FALSE),"")</f>
        <v/>
      </c>
      <c r="BV2954" s="60" t="str">
        <f t="shared" si="420"/>
        <v>_</v>
      </c>
      <c r="BY2954" s="48" t="str">
        <f>IFERROR(VLOOKUP(BX2954,category[[category_name_german]:[abbreviation_category_budo]],3,FALSE),"")</f>
        <v/>
      </c>
      <c r="CB2954" s="48" t="str">
        <f>IFERROR(VLOOKUP(CA2954,category[[category_name_german]:[abbreviation_category_budo]],3,FALSE),"")</f>
        <v/>
      </c>
      <c r="CE2954" s="48" t="str">
        <f>IFERROR(VLOOKUP(CD2954,category[[category_name_german]:[abbreviation_category_budo]],3,FALSE),"")</f>
        <v/>
      </c>
      <c r="CH2954" s="48" t="str">
        <f>IFERROR(VLOOKUP(CG2954,category[[category_name_german]:[abbreviation_category_budo]],3,FALSE),"")</f>
        <v/>
      </c>
      <c r="CK2954" s="48" t="str">
        <f>IFERROR(VLOOKUP(CJ2954,category[[category_name_german]:[abbreviation_category_budo]],3,FALSE),"")</f>
        <v/>
      </c>
      <c r="CM2954" s="49" t="str">
        <f t="shared" si="421"/>
        <v/>
      </c>
      <c r="CO2954" s="63" t="str">
        <f t="shared" si="422"/>
        <v/>
      </c>
    </row>
    <row r="2955" spans="4:93" x14ac:dyDescent="0.25">
      <c r="D2955" s="48" t="str">
        <f>IFERROR(VLOOKUP(C2955,category[[category_name_german]:[abbreviation_category_budo]],3,FALSE),"")</f>
        <v/>
      </c>
      <c r="G2955" s="48" t="str">
        <f>IFERROR(VLOOKUP(F2955,category[[category_name_german]:[abbreviation_category_budo]],3,FALSE),"")</f>
        <v/>
      </c>
      <c r="J2955" s="48" t="str">
        <f>IFERROR(VLOOKUP(I2955,category[[category_name_german]:[abbreviation_category_budo]],3,FALSE),"")</f>
        <v/>
      </c>
      <c r="M2955" s="48" t="str">
        <f>IFERROR(VLOOKUP(L2955,category[[category_name_german]:[abbreviation_category_budo]],3,FALSE),"")</f>
        <v/>
      </c>
      <c r="P2955" s="48" t="str">
        <f>IFERROR(VLOOKUP(O2955,category[[category_name_german]:[abbreviation_category_budo]],3,FALSE),"")</f>
        <v/>
      </c>
      <c r="R2955" s="49" t="str">
        <f t="shared" si="414"/>
        <v/>
      </c>
      <c r="U2955" s="48" t="str">
        <f>IFERROR(VLOOKUP(T2955,abbreviation[[description_german]:[abbreviation_budo]],3,FALSE),"")</f>
        <v/>
      </c>
      <c r="X2955" s="51" t="str">
        <f>IFERROR(VLOOKUP(W2955,abbreviation[[description_german]:[abbreviation_budo]],3,FALSE),"")</f>
        <v/>
      </c>
      <c r="Y2955" s="33"/>
      <c r="AA2955" s="49" t="str">
        <f t="shared" si="415"/>
        <v/>
      </c>
      <c r="AD2955" s="48" t="str">
        <f>IFERROR(VLOOKUP(AC2955,abbreviation[[description_german]:[abbreviation_budo]],3,FALSE),"")</f>
        <v/>
      </c>
      <c r="AG2955" s="54" t="str">
        <f>IFERROR(VLOOKUP(AF2955,abbreviation[[description_german]:[abbreviation_budo]],3,FALSE),"")</f>
        <v/>
      </c>
      <c r="AJ2955" s="49" t="str">
        <f t="shared" si="416"/>
        <v>_</v>
      </c>
      <c r="AM2955" s="48" t="str">
        <f>IFERROR(VLOOKUP(AL2955,abbreviation[[description_german]:[abbreviation_budo]],3,FALSE),"")</f>
        <v/>
      </c>
      <c r="AP2955" s="54" t="str">
        <f>IFERROR(VLOOKUP(AO2955,abbreviation[[description_german]:[abbreviation_budo]],3,FALSE),"")</f>
        <v/>
      </c>
      <c r="AS2955" s="49" t="str">
        <f t="shared" si="417"/>
        <v>_</v>
      </c>
      <c r="AV2955" s="53" t="str">
        <f>IFERROR(VLOOKUP(AU2955,abbreviation[[description_german]:[abbreviation_budo]],3,FALSE),"")</f>
        <v/>
      </c>
      <c r="AY2955" s="51" t="str">
        <f>IFERROR(VLOOKUP(AX2955,abbreviation[[description_german]:[abbreviation_budo]],3,FALSE),"")</f>
        <v/>
      </c>
      <c r="BB2955" s="51" t="str">
        <f>IFERROR(VLOOKUP(BA2955,abbreviation[[description_german]:[abbreviation_budo]],3,FALSE),"")</f>
        <v/>
      </c>
      <c r="BE2955" s="51" t="str">
        <f>IFERROR(VLOOKUP(BD2955,abbreviation[[description_german]:[abbreviation_budo]],3,FALSE),"")</f>
        <v/>
      </c>
      <c r="BG2955" s="38"/>
      <c r="BH2955" s="49" t="str">
        <f t="shared" si="418"/>
        <v>_</v>
      </c>
      <c r="BK2955" s="53" t="str">
        <f>IFERROR(VLOOKUP(BJ2955,abbreviation[[description_german]:[abbreviation_budo]],3,FALSE),"")</f>
        <v/>
      </c>
      <c r="BN2955" s="51" t="str">
        <f>IFERROR(VLOOKUP(BM2955,abbreviation[[description_german]:[abbreviation_budo]],3,FALSE),"")</f>
        <v/>
      </c>
      <c r="BO2955" s="31"/>
      <c r="BQ2955" s="51" t="str">
        <f>IFERROR(VLOOKUP(BP2955,abbreviation[[description_german]:[abbreviation_budo]],3,FALSE),"")</f>
        <v/>
      </c>
      <c r="BR2955" s="57" t="str">
        <f t="shared" si="419"/>
        <v>_</v>
      </c>
      <c r="BU2955" s="53" t="str">
        <f>IFERROR(VLOOKUP(BT2955,abbreviation[[description_german]:[abbreviation_budo]],3,FALSE),"")</f>
        <v/>
      </c>
      <c r="BV2955" s="60" t="str">
        <f t="shared" si="420"/>
        <v>_</v>
      </c>
      <c r="BY2955" s="48" t="str">
        <f>IFERROR(VLOOKUP(BX2955,category[[category_name_german]:[abbreviation_category_budo]],3,FALSE),"")</f>
        <v/>
      </c>
      <c r="CB2955" s="48" t="str">
        <f>IFERROR(VLOOKUP(CA2955,category[[category_name_german]:[abbreviation_category_budo]],3,FALSE),"")</f>
        <v/>
      </c>
      <c r="CE2955" s="48" t="str">
        <f>IFERROR(VLOOKUP(CD2955,category[[category_name_german]:[abbreviation_category_budo]],3,FALSE),"")</f>
        <v/>
      </c>
      <c r="CH2955" s="48" t="str">
        <f>IFERROR(VLOOKUP(CG2955,category[[category_name_german]:[abbreviation_category_budo]],3,FALSE),"")</f>
        <v/>
      </c>
      <c r="CK2955" s="48" t="str">
        <f>IFERROR(VLOOKUP(CJ2955,category[[category_name_german]:[abbreviation_category_budo]],3,FALSE),"")</f>
        <v/>
      </c>
      <c r="CM2955" s="49" t="str">
        <f t="shared" si="421"/>
        <v/>
      </c>
      <c r="CO2955" s="63" t="str">
        <f t="shared" si="422"/>
        <v/>
      </c>
    </row>
    <row r="2956" spans="4:93" x14ac:dyDescent="0.25">
      <c r="D2956" s="48" t="str">
        <f>IFERROR(VLOOKUP(C2956,category[[category_name_german]:[abbreviation_category_budo]],3,FALSE),"")</f>
        <v/>
      </c>
      <c r="G2956" s="48" t="str">
        <f>IFERROR(VLOOKUP(F2956,category[[category_name_german]:[abbreviation_category_budo]],3,FALSE),"")</f>
        <v/>
      </c>
      <c r="J2956" s="48" t="str">
        <f>IFERROR(VLOOKUP(I2956,category[[category_name_german]:[abbreviation_category_budo]],3,FALSE),"")</f>
        <v/>
      </c>
      <c r="M2956" s="48" t="str">
        <f>IFERROR(VLOOKUP(L2956,category[[category_name_german]:[abbreviation_category_budo]],3,FALSE),"")</f>
        <v/>
      </c>
      <c r="P2956" s="48" t="str">
        <f>IFERROR(VLOOKUP(O2956,category[[category_name_german]:[abbreviation_category_budo]],3,FALSE),"")</f>
        <v/>
      </c>
      <c r="R2956" s="49" t="str">
        <f t="shared" si="414"/>
        <v/>
      </c>
      <c r="U2956" s="48" t="str">
        <f>IFERROR(VLOOKUP(T2956,abbreviation[[description_german]:[abbreviation_budo]],3,FALSE),"")</f>
        <v/>
      </c>
      <c r="X2956" s="51" t="str">
        <f>IFERROR(VLOOKUP(W2956,abbreviation[[description_german]:[abbreviation_budo]],3,FALSE),"")</f>
        <v/>
      </c>
      <c r="Y2956" s="33"/>
      <c r="AA2956" s="49" t="str">
        <f t="shared" si="415"/>
        <v/>
      </c>
      <c r="AD2956" s="48" t="str">
        <f>IFERROR(VLOOKUP(AC2956,abbreviation[[description_german]:[abbreviation_budo]],3,FALSE),"")</f>
        <v/>
      </c>
      <c r="AG2956" s="54" t="str">
        <f>IFERROR(VLOOKUP(AF2956,abbreviation[[description_german]:[abbreviation_budo]],3,FALSE),"")</f>
        <v/>
      </c>
      <c r="AJ2956" s="49" t="str">
        <f t="shared" si="416"/>
        <v>_</v>
      </c>
      <c r="AM2956" s="48" t="str">
        <f>IFERROR(VLOOKUP(AL2956,abbreviation[[description_german]:[abbreviation_budo]],3,FALSE),"")</f>
        <v/>
      </c>
      <c r="AP2956" s="54" t="str">
        <f>IFERROR(VLOOKUP(AO2956,abbreviation[[description_german]:[abbreviation_budo]],3,FALSE),"")</f>
        <v/>
      </c>
      <c r="AS2956" s="49" t="str">
        <f t="shared" si="417"/>
        <v>_</v>
      </c>
      <c r="AV2956" s="53" t="str">
        <f>IFERROR(VLOOKUP(AU2956,abbreviation[[description_german]:[abbreviation_budo]],3,FALSE),"")</f>
        <v/>
      </c>
      <c r="AY2956" s="51" t="str">
        <f>IFERROR(VLOOKUP(AX2956,abbreviation[[description_german]:[abbreviation_budo]],3,FALSE),"")</f>
        <v/>
      </c>
      <c r="BB2956" s="51" t="str">
        <f>IFERROR(VLOOKUP(BA2956,abbreviation[[description_german]:[abbreviation_budo]],3,FALSE),"")</f>
        <v/>
      </c>
      <c r="BE2956" s="51" t="str">
        <f>IFERROR(VLOOKUP(BD2956,abbreviation[[description_german]:[abbreviation_budo]],3,FALSE),"")</f>
        <v/>
      </c>
      <c r="BG2956" s="38"/>
      <c r="BH2956" s="49" t="str">
        <f t="shared" si="418"/>
        <v>_</v>
      </c>
      <c r="BK2956" s="53" t="str">
        <f>IFERROR(VLOOKUP(BJ2956,abbreviation[[description_german]:[abbreviation_budo]],3,FALSE),"")</f>
        <v/>
      </c>
      <c r="BN2956" s="51" t="str">
        <f>IFERROR(VLOOKUP(BM2956,abbreviation[[description_german]:[abbreviation_budo]],3,FALSE),"")</f>
        <v/>
      </c>
      <c r="BO2956" s="31"/>
      <c r="BQ2956" s="51" t="str">
        <f>IFERROR(VLOOKUP(BP2956,abbreviation[[description_german]:[abbreviation_budo]],3,FALSE),"")</f>
        <v/>
      </c>
      <c r="BR2956" s="57" t="str">
        <f t="shared" si="419"/>
        <v>_</v>
      </c>
      <c r="BU2956" s="53" t="str">
        <f>IFERROR(VLOOKUP(BT2956,abbreviation[[description_german]:[abbreviation_budo]],3,FALSE),"")</f>
        <v/>
      </c>
      <c r="BV2956" s="60" t="str">
        <f t="shared" si="420"/>
        <v>_</v>
      </c>
      <c r="BY2956" s="48" t="str">
        <f>IFERROR(VLOOKUP(BX2956,category[[category_name_german]:[abbreviation_category_budo]],3,FALSE),"")</f>
        <v/>
      </c>
      <c r="CB2956" s="48" t="str">
        <f>IFERROR(VLOOKUP(CA2956,category[[category_name_german]:[abbreviation_category_budo]],3,FALSE),"")</f>
        <v/>
      </c>
      <c r="CE2956" s="48" t="str">
        <f>IFERROR(VLOOKUP(CD2956,category[[category_name_german]:[abbreviation_category_budo]],3,FALSE),"")</f>
        <v/>
      </c>
      <c r="CH2956" s="48" t="str">
        <f>IFERROR(VLOOKUP(CG2956,category[[category_name_german]:[abbreviation_category_budo]],3,FALSE),"")</f>
        <v/>
      </c>
      <c r="CK2956" s="48" t="str">
        <f>IFERROR(VLOOKUP(CJ2956,category[[category_name_german]:[abbreviation_category_budo]],3,FALSE),"")</f>
        <v/>
      </c>
      <c r="CM2956" s="49" t="str">
        <f t="shared" si="421"/>
        <v/>
      </c>
      <c r="CO2956" s="63" t="str">
        <f t="shared" si="422"/>
        <v/>
      </c>
    </row>
    <row r="2957" spans="4:93" x14ac:dyDescent="0.25">
      <c r="D2957" s="48" t="str">
        <f>IFERROR(VLOOKUP(C2957,category[[category_name_german]:[abbreviation_category_budo]],3,FALSE),"")</f>
        <v/>
      </c>
      <c r="G2957" s="48" t="str">
        <f>IFERROR(VLOOKUP(F2957,category[[category_name_german]:[abbreviation_category_budo]],3,FALSE),"")</f>
        <v/>
      </c>
      <c r="J2957" s="48" t="str">
        <f>IFERROR(VLOOKUP(I2957,category[[category_name_german]:[abbreviation_category_budo]],3,FALSE),"")</f>
        <v/>
      </c>
      <c r="M2957" s="48" t="str">
        <f>IFERROR(VLOOKUP(L2957,category[[category_name_german]:[abbreviation_category_budo]],3,FALSE),"")</f>
        <v/>
      </c>
      <c r="P2957" s="48" t="str">
        <f>IFERROR(VLOOKUP(O2957,category[[category_name_german]:[abbreviation_category_budo]],3,FALSE),"")</f>
        <v/>
      </c>
      <c r="R2957" s="49" t="str">
        <f t="shared" si="414"/>
        <v/>
      </c>
      <c r="U2957" s="48" t="str">
        <f>IFERROR(VLOOKUP(T2957,abbreviation[[description_german]:[abbreviation_budo]],3,FALSE),"")</f>
        <v/>
      </c>
      <c r="X2957" s="51" t="str">
        <f>IFERROR(VLOOKUP(W2957,abbreviation[[description_german]:[abbreviation_budo]],3,FALSE),"")</f>
        <v/>
      </c>
      <c r="Y2957" s="33"/>
      <c r="AA2957" s="49" t="str">
        <f t="shared" si="415"/>
        <v/>
      </c>
      <c r="AD2957" s="48" t="str">
        <f>IFERROR(VLOOKUP(AC2957,abbreviation[[description_german]:[abbreviation_budo]],3,FALSE),"")</f>
        <v/>
      </c>
      <c r="AG2957" s="54" t="str">
        <f>IFERROR(VLOOKUP(AF2957,abbreviation[[description_german]:[abbreviation_budo]],3,FALSE),"")</f>
        <v/>
      </c>
      <c r="AJ2957" s="49" t="str">
        <f t="shared" si="416"/>
        <v>_</v>
      </c>
      <c r="AM2957" s="48" t="str">
        <f>IFERROR(VLOOKUP(AL2957,abbreviation[[description_german]:[abbreviation_budo]],3,FALSE),"")</f>
        <v/>
      </c>
      <c r="AP2957" s="54" t="str">
        <f>IFERROR(VLOOKUP(AO2957,abbreviation[[description_german]:[abbreviation_budo]],3,FALSE),"")</f>
        <v/>
      </c>
      <c r="AS2957" s="49" t="str">
        <f t="shared" si="417"/>
        <v>_</v>
      </c>
      <c r="AV2957" s="53" t="str">
        <f>IFERROR(VLOOKUP(AU2957,abbreviation[[description_german]:[abbreviation_budo]],3,FALSE),"")</f>
        <v/>
      </c>
      <c r="AY2957" s="51" t="str">
        <f>IFERROR(VLOOKUP(AX2957,abbreviation[[description_german]:[abbreviation_budo]],3,FALSE),"")</f>
        <v/>
      </c>
      <c r="BB2957" s="51" t="str">
        <f>IFERROR(VLOOKUP(BA2957,abbreviation[[description_german]:[abbreviation_budo]],3,FALSE),"")</f>
        <v/>
      </c>
      <c r="BE2957" s="51" t="str">
        <f>IFERROR(VLOOKUP(BD2957,abbreviation[[description_german]:[abbreviation_budo]],3,FALSE),"")</f>
        <v/>
      </c>
      <c r="BG2957" s="38"/>
      <c r="BH2957" s="49" t="str">
        <f t="shared" si="418"/>
        <v>_</v>
      </c>
      <c r="BK2957" s="53" t="str">
        <f>IFERROR(VLOOKUP(BJ2957,abbreviation[[description_german]:[abbreviation_budo]],3,FALSE),"")</f>
        <v/>
      </c>
      <c r="BN2957" s="51" t="str">
        <f>IFERROR(VLOOKUP(BM2957,abbreviation[[description_german]:[abbreviation_budo]],3,FALSE),"")</f>
        <v/>
      </c>
      <c r="BO2957" s="31"/>
      <c r="BQ2957" s="51" t="str">
        <f>IFERROR(VLOOKUP(BP2957,abbreviation[[description_german]:[abbreviation_budo]],3,FALSE),"")</f>
        <v/>
      </c>
      <c r="BR2957" s="57" t="str">
        <f t="shared" si="419"/>
        <v>_</v>
      </c>
      <c r="BU2957" s="53" t="str">
        <f>IFERROR(VLOOKUP(BT2957,abbreviation[[description_german]:[abbreviation_budo]],3,FALSE),"")</f>
        <v/>
      </c>
      <c r="BV2957" s="60" t="str">
        <f t="shared" si="420"/>
        <v>_</v>
      </c>
      <c r="BY2957" s="48" t="str">
        <f>IFERROR(VLOOKUP(BX2957,category[[category_name_german]:[abbreviation_category_budo]],3,FALSE),"")</f>
        <v/>
      </c>
      <c r="CB2957" s="48" t="str">
        <f>IFERROR(VLOOKUP(CA2957,category[[category_name_german]:[abbreviation_category_budo]],3,FALSE),"")</f>
        <v/>
      </c>
      <c r="CE2957" s="48" t="str">
        <f>IFERROR(VLOOKUP(CD2957,category[[category_name_german]:[abbreviation_category_budo]],3,FALSE),"")</f>
        <v/>
      </c>
      <c r="CH2957" s="48" t="str">
        <f>IFERROR(VLOOKUP(CG2957,category[[category_name_german]:[abbreviation_category_budo]],3,FALSE),"")</f>
        <v/>
      </c>
      <c r="CK2957" s="48" t="str">
        <f>IFERROR(VLOOKUP(CJ2957,category[[category_name_german]:[abbreviation_category_budo]],3,FALSE),"")</f>
        <v/>
      </c>
      <c r="CM2957" s="49" t="str">
        <f t="shared" si="421"/>
        <v/>
      </c>
      <c r="CO2957" s="63" t="str">
        <f t="shared" si="422"/>
        <v/>
      </c>
    </row>
    <row r="2958" spans="4:93" x14ac:dyDescent="0.25">
      <c r="D2958" s="48" t="str">
        <f>IFERROR(VLOOKUP(C2958,category[[category_name_german]:[abbreviation_category_budo]],3,FALSE),"")</f>
        <v/>
      </c>
      <c r="G2958" s="48" t="str">
        <f>IFERROR(VLOOKUP(F2958,category[[category_name_german]:[abbreviation_category_budo]],3,FALSE),"")</f>
        <v/>
      </c>
      <c r="J2958" s="48" t="str">
        <f>IFERROR(VLOOKUP(I2958,category[[category_name_german]:[abbreviation_category_budo]],3,FALSE),"")</f>
        <v/>
      </c>
      <c r="M2958" s="48" t="str">
        <f>IFERROR(VLOOKUP(L2958,category[[category_name_german]:[abbreviation_category_budo]],3,FALSE),"")</f>
        <v/>
      </c>
      <c r="P2958" s="48" t="str">
        <f>IFERROR(VLOOKUP(O2958,category[[category_name_german]:[abbreviation_category_budo]],3,FALSE),"")</f>
        <v/>
      </c>
      <c r="R2958" s="49" t="str">
        <f t="shared" si="414"/>
        <v/>
      </c>
      <c r="U2958" s="48" t="str">
        <f>IFERROR(VLOOKUP(T2958,abbreviation[[description_german]:[abbreviation_budo]],3,FALSE),"")</f>
        <v/>
      </c>
      <c r="X2958" s="51" t="str">
        <f>IFERROR(VLOOKUP(W2958,abbreviation[[description_german]:[abbreviation_budo]],3,FALSE),"")</f>
        <v/>
      </c>
      <c r="Y2958" s="33"/>
      <c r="AA2958" s="49" t="str">
        <f t="shared" si="415"/>
        <v/>
      </c>
      <c r="AD2958" s="48" t="str">
        <f>IFERROR(VLOOKUP(AC2958,abbreviation[[description_german]:[abbreviation_budo]],3,FALSE),"")</f>
        <v/>
      </c>
      <c r="AG2958" s="54" t="str">
        <f>IFERROR(VLOOKUP(AF2958,abbreviation[[description_german]:[abbreviation_budo]],3,FALSE),"")</f>
        <v/>
      </c>
      <c r="AJ2958" s="49" t="str">
        <f t="shared" si="416"/>
        <v>_</v>
      </c>
      <c r="AM2958" s="48" t="str">
        <f>IFERROR(VLOOKUP(AL2958,abbreviation[[description_german]:[abbreviation_budo]],3,FALSE),"")</f>
        <v/>
      </c>
      <c r="AP2958" s="54" t="str">
        <f>IFERROR(VLOOKUP(AO2958,abbreviation[[description_german]:[abbreviation_budo]],3,FALSE),"")</f>
        <v/>
      </c>
      <c r="AS2958" s="49" t="str">
        <f t="shared" si="417"/>
        <v>_</v>
      </c>
      <c r="AV2958" s="53" t="str">
        <f>IFERROR(VLOOKUP(AU2958,abbreviation[[description_german]:[abbreviation_budo]],3,FALSE),"")</f>
        <v/>
      </c>
      <c r="AY2958" s="51" t="str">
        <f>IFERROR(VLOOKUP(AX2958,abbreviation[[description_german]:[abbreviation_budo]],3,FALSE),"")</f>
        <v/>
      </c>
      <c r="BB2958" s="51" t="str">
        <f>IFERROR(VLOOKUP(BA2958,abbreviation[[description_german]:[abbreviation_budo]],3,FALSE),"")</f>
        <v/>
      </c>
      <c r="BE2958" s="51" t="str">
        <f>IFERROR(VLOOKUP(BD2958,abbreviation[[description_german]:[abbreviation_budo]],3,FALSE),"")</f>
        <v/>
      </c>
      <c r="BG2958" s="38"/>
      <c r="BH2958" s="49" t="str">
        <f t="shared" si="418"/>
        <v>_</v>
      </c>
      <c r="BK2958" s="53" t="str">
        <f>IFERROR(VLOOKUP(BJ2958,abbreviation[[description_german]:[abbreviation_budo]],3,FALSE),"")</f>
        <v/>
      </c>
      <c r="BN2958" s="51" t="str">
        <f>IFERROR(VLOOKUP(BM2958,abbreviation[[description_german]:[abbreviation_budo]],3,FALSE),"")</f>
        <v/>
      </c>
      <c r="BO2958" s="31"/>
      <c r="BQ2958" s="51" t="str">
        <f>IFERROR(VLOOKUP(BP2958,abbreviation[[description_german]:[abbreviation_budo]],3,FALSE),"")</f>
        <v/>
      </c>
      <c r="BR2958" s="57" t="str">
        <f t="shared" si="419"/>
        <v>_</v>
      </c>
      <c r="BU2958" s="53" t="str">
        <f>IFERROR(VLOOKUP(BT2958,abbreviation[[description_german]:[abbreviation_budo]],3,FALSE),"")</f>
        <v/>
      </c>
      <c r="BV2958" s="60" t="str">
        <f t="shared" si="420"/>
        <v>_</v>
      </c>
      <c r="BY2958" s="48" t="str">
        <f>IFERROR(VLOOKUP(BX2958,category[[category_name_german]:[abbreviation_category_budo]],3,FALSE),"")</f>
        <v/>
      </c>
      <c r="CB2958" s="48" t="str">
        <f>IFERROR(VLOOKUP(CA2958,category[[category_name_german]:[abbreviation_category_budo]],3,FALSE),"")</f>
        <v/>
      </c>
      <c r="CE2958" s="48" t="str">
        <f>IFERROR(VLOOKUP(CD2958,category[[category_name_german]:[abbreviation_category_budo]],3,FALSE),"")</f>
        <v/>
      </c>
      <c r="CH2958" s="48" t="str">
        <f>IFERROR(VLOOKUP(CG2958,category[[category_name_german]:[abbreviation_category_budo]],3,FALSE),"")</f>
        <v/>
      </c>
      <c r="CK2958" s="48" t="str">
        <f>IFERROR(VLOOKUP(CJ2958,category[[category_name_german]:[abbreviation_category_budo]],3,FALSE),"")</f>
        <v/>
      </c>
      <c r="CM2958" s="49" t="str">
        <f t="shared" si="421"/>
        <v/>
      </c>
      <c r="CO2958" s="63" t="str">
        <f t="shared" si="422"/>
        <v/>
      </c>
    </row>
    <row r="2959" spans="4:93" x14ac:dyDescent="0.25">
      <c r="D2959" s="48" t="str">
        <f>IFERROR(VLOOKUP(C2959,category[[category_name_german]:[abbreviation_category_budo]],3,FALSE),"")</f>
        <v/>
      </c>
      <c r="G2959" s="48" t="str">
        <f>IFERROR(VLOOKUP(F2959,category[[category_name_german]:[abbreviation_category_budo]],3,FALSE),"")</f>
        <v/>
      </c>
      <c r="J2959" s="48" t="str">
        <f>IFERROR(VLOOKUP(I2959,category[[category_name_german]:[abbreviation_category_budo]],3,FALSE),"")</f>
        <v/>
      </c>
      <c r="M2959" s="48" t="str">
        <f>IFERROR(VLOOKUP(L2959,category[[category_name_german]:[abbreviation_category_budo]],3,FALSE),"")</f>
        <v/>
      </c>
      <c r="P2959" s="48" t="str">
        <f>IFERROR(VLOOKUP(O2959,category[[category_name_german]:[abbreviation_category_budo]],3,FALSE),"")</f>
        <v/>
      </c>
      <c r="R2959" s="49" t="str">
        <f t="shared" si="414"/>
        <v/>
      </c>
      <c r="U2959" s="48" t="str">
        <f>IFERROR(VLOOKUP(T2959,abbreviation[[description_german]:[abbreviation_budo]],3,FALSE),"")</f>
        <v/>
      </c>
      <c r="X2959" s="51" t="str">
        <f>IFERROR(VLOOKUP(W2959,abbreviation[[description_german]:[abbreviation_budo]],3,FALSE),"")</f>
        <v/>
      </c>
      <c r="Y2959" s="33"/>
      <c r="AA2959" s="49" t="str">
        <f t="shared" si="415"/>
        <v/>
      </c>
      <c r="AD2959" s="48" t="str">
        <f>IFERROR(VLOOKUP(AC2959,abbreviation[[description_german]:[abbreviation_budo]],3,FALSE),"")</f>
        <v/>
      </c>
      <c r="AG2959" s="54" t="str">
        <f>IFERROR(VLOOKUP(AF2959,abbreviation[[description_german]:[abbreviation_budo]],3,FALSE),"")</f>
        <v/>
      </c>
      <c r="AJ2959" s="49" t="str">
        <f t="shared" si="416"/>
        <v>_</v>
      </c>
      <c r="AM2959" s="48" t="str">
        <f>IFERROR(VLOOKUP(AL2959,abbreviation[[description_german]:[abbreviation_budo]],3,FALSE),"")</f>
        <v/>
      </c>
      <c r="AP2959" s="54" t="str">
        <f>IFERROR(VLOOKUP(AO2959,abbreviation[[description_german]:[abbreviation_budo]],3,FALSE),"")</f>
        <v/>
      </c>
      <c r="AS2959" s="49" t="str">
        <f t="shared" si="417"/>
        <v>_</v>
      </c>
      <c r="AV2959" s="53" t="str">
        <f>IFERROR(VLOOKUP(AU2959,abbreviation[[description_german]:[abbreviation_budo]],3,FALSE),"")</f>
        <v/>
      </c>
      <c r="AY2959" s="51" t="str">
        <f>IFERROR(VLOOKUP(AX2959,abbreviation[[description_german]:[abbreviation_budo]],3,FALSE),"")</f>
        <v/>
      </c>
      <c r="BB2959" s="51" t="str">
        <f>IFERROR(VLOOKUP(BA2959,abbreviation[[description_german]:[abbreviation_budo]],3,FALSE),"")</f>
        <v/>
      </c>
      <c r="BE2959" s="51" t="str">
        <f>IFERROR(VLOOKUP(BD2959,abbreviation[[description_german]:[abbreviation_budo]],3,FALSE),"")</f>
        <v/>
      </c>
      <c r="BG2959" s="38"/>
      <c r="BH2959" s="49" t="str">
        <f t="shared" si="418"/>
        <v>_</v>
      </c>
      <c r="BK2959" s="53" t="str">
        <f>IFERROR(VLOOKUP(BJ2959,abbreviation[[description_german]:[abbreviation_budo]],3,FALSE),"")</f>
        <v/>
      </c>
      <c r="BN2959" s="51" t="str">
        <f>IFERROR(VLOOKUP(BM2959,abbreviation[[description_german]:[abbreviation_budo]],3,FALSE),"")</f>
        <v/>
      </c>
      <c r="BO2959" s="31"/>
      <c r="BQ2959" s="51" t="str">
        <f>IFERROR(VLOOKUP(BP2959,abbreviation[[description_german]:[abbreviation_budo]],3,FALSE),"")</f>
        <v/>
      </c>
      <c r="BR2959" s="57" t="str">
        <f t="shared" si="419"/>
        <v>_</v>
      </c>
      <c r="BU2959" s="53" t="str">
        <f>IFERROR(VLOOKUP(BT2959,abbreviation[[description_german]:[abbreviation_budo]],3,FALSE),"")</f>
        <v/>
      </c>
      <c r="BV2959" s="60" t="str">
        <f t="shared" si="420"/>
        <v>_</v>
      </c>
      <c r="BY2959" s="48" t="str">
        <f>IFERROR(VLOOKUP(BX2959,category[[category_name_german]:[abbreviation_category_budo]],3,FALSE),"")</f>
        <v/>
      </c>
      <c r="CB2959" s="48" t="str">
        <f>IFERROR(VLOOKUP(CA2959,category[[category_name_german]:[abbreviation_category_budo]],3,FALSE),"")</f>
        <v/>
      </c>
      <c r="CE2959" s="48" t="str">
        <f>IFERROR(VLOOKUP(CD2959,category[[category_name_german]:[abbreviation_category_budo]],3,FALSE),"")</f>
        <v/>
      </c>
      <c r="CH2959" s="48" t="str">
        <f>IFERROR(VLOOKUP(CG2959,category[[category_name_german]:[abbreviation_category_budo]],3,FALSE),"")</f>
        <v/>
      </c>
      <c r="CK2959" s="48" t="str">
        <f>IFERROR(VLOOKUP(CJ2959,category[[category_name_german]:[abbreviation_category_budo]],3,FALSE),"")</f>
        <v/>
      </c>
      <c r="CM2959" s="49" t="str">
        <f t="shared" si="421"/>
        <v/>
      </c>
      <c r="CO2959" s="63" t="str">
        <f t="shared" si="422"/>
        <v/>
      </c>
    </row>
    <row r="2960" spans="4:93" x14ac:dyDescent="0.25">
      <c r="D2960" s="48" t="str">
        <f>IFERROR(VLOOKUP(C2960,category[[category_name_german]:[abbreviation_category_budo]],3,FALSE),"")</f>
        <v/>
      </c>
      <c r="G2960" s="48" t="str">
        <f>IFERROR(VLOOKUP(F2960,category[[category_name_german]:[abbreviation_category_budo]],3,FALSE),"")</f>
        <v/>
      </c>
      <c r="J2960" s="48" t="str">
        <f>IFERROR(VLOOKUP(I2960,category[[category_name_german]:[abbreviation_category_budo]],3,FALSE),"")</f>
        <v/>
      </c>
      <c r="M2960" s="48" t="str">
        <f>IFERROR(VLOOKUP(L2960,category[[category_name_german]:[abbreviation_category_budo]],3,FALSE),"")</f>
        <v/>
      </c>
      <c r="P2960" s="48" t="str">
        <f>IFERROR(VLOOKUP(O2960,category[[category_name_german]:[abbreviation_category_budo]],3,FALSE),"")</f>
        <v/>
      </c>
      <c r="R2960" s="49" t="str">
        <f t="shared" si="414"/>
        <v/>
      </c>
      <c r="U2960" s="48" t="str">
        <f>IFERROR(VLOOKUP(T2960,abbreviation[[description_german]:[abbreviation_budo]],3,FALSE),"")</f>
        <v/>
      </c>
      <c r="X2960" s="51" t="str">
        <f>IFERROR(VLOOKUP(W2960,abbreviation[[description_german]:[abbreviation_budo]],3,FALSE),"")</f>
        <v/>
      </c>
      <c r="Y2960" s="33"/>
      <c r="AA2960" s="49" t="str">
        <f t="shared" si="415"/>
        <v/>
      </c>
      <c r="AD2960" s="48" t="str">
        <f>IFERROR(VLOOKUP(AC2960,abbreviation[[description_german]:[abbreviation_budo]],3,FALSE),"")</f>
        <v/>
      </c>
      <c r="AG2960" s="54" t="str">
        <f>IFERROR(VLOOKUP(AF2960,abbreviation[[description_german]:[abbreviation_budo]],3,FALSE),"")</f>
        <v/>
      </c>
      <c r="AJ2960" s="49" t="str">
        <f t="shared" si="416"/>
        <v>_</v>
      </c>
      <c r="AM2960" s="48" t="str">
        <f>IFERROR(VLOOKUP(AL2960,abbreviation[[description_german]:[abbreviation_budo]],3,FALSE),"")</f>
        <v/>
      </c>
      <c r="AP2960" s="54" t="str">
        <f>IFERROR(VLOOKUP(AO2960,abbreviation[[description_german]:[abbreviation_budo]],3,FALSE),"")</f>
        <v/>
      </c>
      <c r="AS2960" s="49" t="str">
        <f t="shared" si="417"/>
        <v>_</v>
      </c>
      <c r="AV2960" s="53" t="str">
        <f>IFERROR(VLOOKUP(AU2960,abbreviation[[description_german]:[abbreviation_budo]],3,FALSE),"")</f>
        <v/>
      </c>
      <c r="AY2960" s="51" t="str">
        <f>IFERROR(VLOOKUP(AX2960,abbreviation[[description_german]:[abbreviation_budo]],3,FALSE),"")</f>
        <v/>
      </c>
      <c r="BB2960" s="51" t="str">
        <f>IFERROR(VLOOKUP(BA2960,abbreviation[[description_german]:[abbreviation_budo]],3,FALSE),"")</f>
        <v/>
      </c>
      <c r="BE2960" s="51" t="str">
        <f>IFERROR(VLOOKUP(BD2960,abbreviation[[description_german]:[abbreviation_budo]],3,FALSE),"")</f>
        <v/>
      </c>
      <c r="BG2960" s="38"/>
      <c r="BH2960" s="49" t="str">
        <f t="shared" si="418"/>
        <v>_</v>
      </c>
      <c r="BK2960" s="53" t="str">
        <f>IFERROR(VLOOKUP(BJ2960,abbreviation[[description_german]:[abbreviation_budo]],3,FALSE),"")</f>
        <v/>
      </c>
      <c r="BN2960" s="51" t="str">
        <f>IFERROR(VLOOKUP(BM2960,abbreviation[[description_german]:[abbreviation_budo]],3,FALSE),"")</f>
        <v/>
      </c>
      <c r="BO2960" s="31"/>
      <c r="BQ2960" s="51" t="str">
        <f>IFERROR(VLOOKUP(BP2960,abbreviation[[description_german]:[abbreviation_budo]],3,FALSE),"")</f>
        <v/>
      </c>
      <c r="BR2960" s="57" t="str">
        <f t="shared" si="419"/>
        <v>_</v>
      </c>
      <c r="BU2960" s="53" t="str">
        <f>IFERROR(VLOOKUP(BT2960,abbreviation[[description_german]:[abbreviation_budo]],3,FALSE),"")</f>
        <v/>
      </c>
      <c r="BV2960" s="60" t="str">
        <f t="shared" si="420"/>
        <v>_</v>
      </c>
      <c r="BY2960" s="48" t="str">
        <f>IFERROR(VLOOKUP(BX2960,category[[category_name_german]:[abbreviation_category_budo]],3,FALSE),"")</f>
        <v/>
      </c>
      <c r="CB2960" s="48" t="str">
        <f>IFERROR(VLOOKUP(CA2960,category[[category_name_german]:[abbreviation_category_budo]],3,FALSE),"")</f>
        <v/>
      </c>
      <c r="CE2960" s="48" t="str">
        <f>IFERROR(VLOOKUP(CD2960,category[[category_name_german]:[abbreviation_category_budo]],3,FALSE),"")</f>
        <v/>
      </c>
      <c r="CH2960" s="48" t="str">
        <f>IFERROR(VLOOKUP(CG2960,category[[category_name_german]:[abbreviation_category_budo]],3,FALSE),"")</f>
        <v/>
      </c>
      <c r="CK2960" s="48" t="str">
        <f>IFERROR(VLOOKUP(CJ2960,category[[category_name_german]:[abbreviation_category_budo]],3,FALSE),"")</f>
        <v/>
      </c>
      <c r="CM2960" s="49" t="str">
        <f t="shared" si="421"/>
        <v/>
      </c>
      <c r="CO2960" s="63" t="str">
        <f t="shared" si="422"/>
        <v/>
      </c>
    </row>
    <row r="2961" spans="4:93" x14ac:dyDescent="0.25">
      <c r="D2961" s="48" t="str">
        <f>IFERROR(VLOOKUP(C2961,category[[category_name_german]:[abbreviation_category_budo]],3,FALSE),"")</f>
        <v/>
      </c>
      <c r="G2961" s="48" t="str">
        <f>IFERROR(VLOOKUP(F2961,category[[category_name_german]:[abbreviation_category_budo]],3,FALSE),"")</f>
        <v/>
      </c>
      <c r="J2961" s="48" t="str">
        <f>IFERROR(VLOOKUP(I2961,category[[category_name_german]:[abbreviation_category_budo]],3,FALSE),"")</f>
        <v/>
      </c>
      <c r="M2961" s="48" t="str">
        <f>IFERROR(VLOOKUP(L2961,category[[category_name_german]:[abbreviation_category_budo]],3,FALSE),"")</f>
        <v/>
      </c>
      <c r="P2961" s="48" t="str">
        <f>IFERROR(VLOOKUP(O2961,category[[category_name_german]:[abbreviation_category_budo]],3,FALSE),"")</f>
        <v/>
      </c>
      <c r="R2961" s="49" t="str">
        <f t="shared" si="414"/>
        <v/>
      </c>
      <c r="U2961" s="48" t="str">
        <f>IFERROR(VLOOKUP(T2961,abbreviation[[description_german]:[abbreviation_budo]],3,FALSE),"")</f>
        <v/>
      </c>
      <c r="X2961" s="51" t="str">
        <f>IFERROR(VLOOKUP(W2961,abbreviation[[description_german]:[abbreviation_budo]],3,FALSE),"")</f>
        <v/>
      </c>
      <c r="Y2961" s="33"/>
      <c r="AA2961" s="49" t="str">
        <f t="shared" si="415"/>
        <v/>
      </c>
      <c r="AD2961" s="48" t="str">
        <f>IFERROR(VLOOKUP(AC2961,abbreviation[[description_german]:[abbreviation_budo]],3,FALSE),"")</f>
        <v/>
      </c>
      <c r="AG2961" s="54" t="str">
        <f>IFERROR(VLOOKUP(AF2961,abbreviation[[description_german]:[abbreviation_budo]],3,FALSE),"")</f>
        <v/>
      </c>
      <c r="AJ2961" s="49" t="str">
        <f t="shared" si="416"/>
        <v>_</v>
      </c>
      <c r="AM2961" s="48" t="str">
        <f>IFERROR(VLOOKUP(AL2961,abbreviation[[description_german]:[abbreviation_budo]],3,FALSE),"")</f>
        <v/>
      </c>
      <c r="AP2961" s="54" t="str">
        <f>IFERROR(VLOOKUP(AO2961,abbreviation[[description_german]:[abbreviation_budo]],3,FALSE),"")</f>
        <v/>
      </c>
      <c r="AS2961" s="49" t="str">
        <f t="shared" si="417"/>
        <v>_</v>
      </c>
      <c r="AV2961" s="53" t="str">
        <f>IFERROR(VLOOKUP(AU2961,abbreviation[[description_german]:[abbreviation_budo]],3,FALSE),"")</f>
        <v/>
      </c>
      <c r="AY2961" s="51" t="str">
        <f>IFERROR(VLOOKUP(AX2961,abbreviation[[description_german]:[abbreviation_budo]],3,FALSE),"")</f>
        <v/>
      </c>
      <c r="BB2961" s="51" t="str">
        <f>IFERROR(VLOOKUP(BA2961,abbreviation[[description_german]:[abbreviation_budo]],3,FALSE),"")</f>
        <v/>
      </c>
      <c r="BE2961" s="51" t="str">
        <f>IFERROR(VLOOKUP(BD2961,abbreviation[[description_german]:[abbreviation_budo]],3,FALSE),"")</f>
        <v/>
      </c>
      <c r="BG2961" s="38"/>
      <c r="BH2961" s="49" t="str">
        <f t="shared" si="418"/>
        <v>_</v>
      </c>
      <c r="BK2961" s="53" t="str">
        <f>IFERROR(VLOOKUP(BJ2961,abbreviation[[description_german]:[abbreviation_budo]],3,FALSE),"")</f>
        <v/>
      </c>
      <c r="BN2961" s="51" t="str">
        <f>IFERROR(VLOOKUP(BM2961,abbreviation[[description_german]:[abbreviation_budo]],3,FALSE),"")</f>
        <v/>
      </c>
      <c r="BO2961" s="31"/>
      <c r="BQ2961" s="51" t="str">
        <f>IFERROR(VLOOKUP(BP2961,abbreviation[[description_german]:[abbreviation_budo]],3,FALSE),"")</f>
        <v/>
      </c>
      <c r="BR2961" s="57" t="str">
        <f t="shared" si="419"/>
        <v>_</v>
      </c>
      <c r="BU2961" s="53" t="str">
        <f>IFERROR(VLOOKUP(BT2961,abbreviation[[description_german]:[abbreviation_budo]],3,FALSE),"")</f>
        <v/>
      </c>
      <c r="BV2961" s="60" t="str">
        <f t="shared" si="420"/>
        <v>_</v>
      </c>
      <c r="BY2961" s="48" t="str">
        <f>IFERROR(VLOOKUP(BX2961,category[[category_name_german]:[abbreviation_category_budo]],3,FALSE),"")</f>
        <v/>
      </c>
      <c r="CB2961" s="48" t="str">
        <f>IFERROR(VLOOKUP(CA2961,category[[category_name_german]:[abbreviation_category_budo]],3,FALSE),"")</f>
        <v/>
      </c>
      <c r="CE2961" s="48" t="str">
        <f>IFERROR(VLOOKUP(CD2961,category[[category_name_german]:[abbreviation_category_budo]],3,FALSE),"")</f>
        <v/>
      </c>
      <c r="CH2961" s="48" t="str">
        <f>IFERROR(VLOOKUP(CG2961,category[[category_name_german]:[abbreviation_category_budo]],3,FALSE),"")</f>
        <v/>
      </c>
      <c r="CK2961" s="48" t="str">
        <f>IFERROR(VLOOKUP(CJ2961,category[[category_name_german]:[abbreviation_category_budo]],3,FALSE),"")</f>
        <v/>
      </c>
      <c r="CM2961" s="49" t="str">
        <f t="shared" si="421"/>
        <v/>
      </c>
      <c r="CO2961" s="63" t="str">
        <f t="shared" si="422"/>
        <v/>
      </c>
    </row>
    <row r="2962" spans="4:93" x14ac:dyDescent="0.25">
      <c r="D2962" s="48" t="str">
        <f>IFERROR(VLOOKUP(C2962,category[[category_name_german]:[abbreviation_category_budo]],3,FALSE),"")</f>
        <v/>
      </c>
      <c r="G2962" s="48" t="str">
        <f>IFERROR(VLOOKUP(F2962,category[[category_name_german]:[abbreviation_category_budo]],3,FALSE),"")</f>
        <v/>
      </c>
      <c r="J2962" s="48" t="str">
        <f>IFERROR(VLOOKUP(I2962,category[[category_name_german]:[abbreviation_category_budo]],3,FALSE),"")</f>
        <v/>
      </c>
      <c r="M2962" s="48" t="str">
        <f>IFERROR(VLOOKUP(L2962,category[[category_name_german]:[abbreviation_category_budo]],3,FALSE),"")</f>
        <v/>
      </c>
      <c r="P2962" s="48" t="str">
        <f>IFERROR(VLOOKUP(O2962,category[[category_name_german]:[abbreviation_category_budo]],3,FALSE),"")</f>
        <v/>
      </c>
      <c r="R2962" s="49" t="str">
        <f t="shared" si="414"/>
        <v/>
      </c>
      <c r="U2962" s="48" t="str">
        <f>IFERROR(VLOOKUP(T2962,abbreviation[[description_german]:[abbreviation_budo]],3,FALSE),"")</f>
        <v/>
      </c>
      <c r="X2962" s="51" t="str">
        <f>IFERROR(VLOOKUP(W2962,abbreviation[[description_german]:[abbreviation_budo]],3,FALSE),"")</f>
        <v/>
      </c>
      <c r="Y2962" s="33"/>
      <c r="AA2962" s="49" t="str">
        <f t="shared" si="415"/>
        <v/>
      </c>
      <c r="AD2962" s="48" t="str">
        <f>IFERROR(VLOOKUP(AC2962,abbreviation[[description_german]:[abbreviation_budo]],3,FALSE),"")</f>
        <v/>
      </c>
      <c r="AG2962" s="54" t="str">
        <f>IFERROR(VLOOKUP(AF2962,abbreviation[[description_german]:[abbreviation_budo]],3,FALSE),"")</f>
        <v/>
      </c>
      <c r="AJ2962" s="49" t="str">
        <f t="shared" si="416"/>
        <v>_</v>
      </c>
      <c r="AM2962" s="48" t="str">
        <f>IFERROR(VLOOKUP(AL2962,abbreviation[[description_german]:[abbreviation_budo]],3,FALSE),"")</f>
        <v/>
      </c>
      <c r="AP2962" s="54" t="str">
        <f>IFERROR(VLOOKUP(AO2962,abbreviation[[description_german]:[abbreviation_budo]],3,FALSE),"")</f>
        <v/>
      </c>
      <c r="AS2962" s="49" t="str">
        <f t="shared" si="417"/>
        <v>_</v>
      </c>
      <c r="AV2962" s="53" t="str">
        <f>IFERROR(VLOOKUP(AU2962,abbreviation[[description_german]:[abbreviation_budo]],3,FALSE),"")</f>
        <v/>
      </c>
      <c r="AY2962" s="51" t="str">
        <f>IFERROR(VLOOKUP(AX2962,abbreviation[[description_german]:[abbreviation_budo]],3,FALSE),"")</f>
        <v/>
      </c>
      <c r="BB2962" s="51" t="str">
        <f>IFERROR(VLOOKUP(BA2962,abbreviation[[description_german]:[abbreviation_budo]],3,FALSE),"")</f>
        <v/>
      </c>
      <c r="BE2962" s="51" t="str">
        <f>IFERROR(VLOOKUP(BD2962,abbreviation[[description_german]:[abbreviation_budo]],3,FALSE),"")</f>
        <v/>
      </c>
      <c r="BG2962" s="38"/>
      <c r="BH2962" s="49" t="str">
        <f t="shared" si="418"/>
        <v>_</v>
      </c>
      <c r="BK2962" s="53" t="str">
        <f>IFERROR(VLOOKUP(BJ2962,abbreviation[[description_german]:[abbreviation_budo]],3,FALSE),"")</f>
        <v/>
      </c>
      <c r="BN2962" s="51" t="str">
        <f>IFERROR(VLOOKUP(BM2962,abbreviation[[description_german]:[abbreviation_budo]],3,FALSE),"")</f>
        <v/>
      </c>
      <c r="BO2962" s="31"/>
      <c r="BQ2962" s="51" t="str">
        <f>IFERROR(VLOOKUP(BP2962,abbreviation[[description_german]:[abbreviation_budo]],3,FALSE),"")</f>
        <v/>
      </c>
      <c r="BR2962" s="57" t="str">
        <f t="shared" si="419"/>
        <v>_</v>
      </c>
      <c r="BU2962" s="53" t="str">
        <f>IFERROR(VLOOKUP(BT2962,abbreviation[[description_german]:[abbreviation_budo]],3,FALSE),"")</f>
        <v/>
      </c>
      <c r="BV2962" s="60" t="str">
        <f t="shared" si="420"/>
        <v>_</v>
      </c>
      <c r="BY2962" s="48" t="str">
        <f>IFERROR(VLOOKUP(BX2962,category[[category_name_german]:[abbreviation_category_budo]],3,FALSE),"")</f>
        <v/>
      </c>
      <c r="CB2962" s="48" t="str">
        <f>IFERROR(VLOOKUP(CA2962,category[[category_name_german]:[abbreviation_category_budo]],3,FALSE),"")</f>
        <v/>
      </c>
      <c r="CE2962" s="48" t="str">
        <f>IFERROR(VLOOKUP(CD2962,category[[category_name_german]:[abbreviation_category_budo]],3,FALSE),"")</f>
        <v/>
      </c>
      <c r="CH2962" s="48" t="str">
        <f>IFERROR(VLOOKUP(CG2962,category[[category_name_german]:[abbreviation_category_budo]],3,FALSE),"")</f>
        <v/>
      </c>
      <c r="CK2962" s="48" t="str">
        <f>IFERROR(VLOOKUP(CJ2962,category[[category_name_german]:[abbreviation_category_budo]],3,FALSE),"")</f>
        <v/>
      </c>
      <c r="CM2962" s="49" t="str">
        <f t="shared" si="421"/>
        <v/>
      </c>
      <c r="CO2962" s="63" t="str">
        <f t="shared" si="422"/>
        <v/>
      </c>
    </row>
    <row r="2963" spans="4:93" x14ac:dyDescent="0.25">
      <c r="D2963" s="48" t="str">
        <f>IFERROR(VLOOKUP(C2963,category[[category_name_german]:[abbreviation_category_budo]],3,FALSE),"")</f>
        <v/>
      </c>
      <c r="G2963" s="48" t="str">
        <f>IFERROR(VLOOKUP(F2963,category[[category_name_german]:[abbreviation_category_budo]],3,FALSE),"")</f>
        <v/>
      </c>
      <c r="J2963" s="48" t="str">
        <f>IFERROR(VLOOKUP(I2963,category[[category_name_german]:[abbreviation_category_budo]],3,FALSE),"")</f>
        <v/>
      </c>
      <c r="M2963" s="48" t="str">
        <f>IFERROR(VLOOKUP(L2963,category[[category_name_german]:[abbreviation_category_budo]],3,FALSE),"")</f>
        <v/>
      </c>
      <c r="P2963" s="48" t="str">
        <f>IFERROR(VLOOKUP(O2963,category[[category_name_german]:[abbreviation_category_budo]],3,FALSE),"")</f>
        <v/>
      </c>
      <c r="R2963" s="49" t="str">
        <f t="shared" si="414"/>
        <v/>
      </c>
      <c r="U2963" s="48" t="str">
        <f>IFERROR(VLOOKUP(T2963,abbreviation[[description_german]:[abbreviation_budo]],3,FALSE),"")</f>
        <v/>
      </c>
      <c r="X2963" s="51" t="str">
        <f>IFERROR(VLOOKUP(W2963,abbreviation[[description_german]:[abbreviation_budo]],3,FALSE),"")</f>
        <v/>
      </c>
      <c r="Y2963" s="33"/>
      <c r="AA2963" s="49" t="str">
        <f t="shared" si="415"/>
        <v/>
      </c>
      <c r="AD2963" s="48" t="str">
        <f>IFERROR(VLOOKUP(AC2963,abbreviation[[description_german]:[abbreviation_budo]],3,FALSE),"")</f>
        <v/>
      </c>
      <c r="AG2963" s="54" t="str">
        <f>IFERROR(VLOOKUP(AF2963,abbreviation[[description_german]:[abbreviation_budo]],3,FALSE),"")</f>
        <v/>
      </c>
      <c r="AJ2963" s="49" t="str">
        <f t="shared" si="416"/>
        <v>_</v>
      </c>
      <c r="AM2963" s="48" t="str">
        <f>IFERROR(VLOOKUP(AL2963,abbreviation[[description_german]:[abbreviation_budo]],3,FALSE),"")</f>
        <v/>
      </c>
      <c r="AP2963" s="54" t="str">
        <f>IFERROR(VLOOKUP(AO2963,abbreviation[[description_german]:[abbreviation_budo]],3,FALSE),"")</f>
        <v/>
      </c>
      <c r="AS2963" s="49" t="str">
        <f t="shared" si="417"/>
        <v>_</v>
      </c>
      <c r="AV2963" s="53" t="str">
        <f>IFERROR(VLOOKUP(AU2963,abbreviation[[description_german]:[abbreviation_budo]],3,FALSE),"")</f>
        <v/>
      </c>
      <c r="AY2963" s="51" t="str">
        <f>IFERROR(VLOOKUP(AX2963,abbreviation[[description_german]:[abbreviation_budo]],3,FALSE),"")</f>
        <v/>
      </c>
      <c r="BB2963" s="51" t="str">
        <f>IFERROR(VLOOKUP(BA2963,abbreviation[[description_german]:[abbreviation_budo]],3,FALSE),"")</f>
        <v/>
      </c>
      <c r="BE2963" s="51" t="str">
        <f>IFERROR(VLOOKUP(BD2963,abbreviation[[description_german]:[abbreviation_budo]],3,FALSE),"")</f>
        <v/>
      </c>
      <c r="BG2963" s="38"/>
      <c r="BH2963" s="49" t="str">
        <f t="shared" si="418"/>
        <v>_</v>
      </c>
      <c r="BK2963" s="53" t="str">
        <f>IFERROR(VLOOKUP(BJ2963,abbreviation[[description_german]:[abbreviation_budo]],3,FALSE),"")</f>
        <v/>
      </c>
      <c r="BN2963" s="51" t="str">
        <f>IFERROR(VLOOKUP(BM2963,abbreviation[[description_german]:[abbreviation_budo]],3,FALSE),"")</f>
        <v/>
      </c>
      <c r="BO2963" s="31"/>
      <c r="BQ2963" s="51" t="str">
        <f>IFERROR(VLOOKUP(BP2963,abbreviation[[description_german]:[abbreviation_budo]],3,FALSE),"")</f>
        <v/>
      </c>
      <c r="BR2963" s="57" t="str">
        <f t="shared" si="419"/>
        <v>_</v>
      </c>
      <c r="BU2963" s="53" t="str">
        <f>IFERROR(VLOOKUP(BT2963,abbreviation[[description_german]:[abbreviation_budo]],3,FALSE),"")</f>
        <v/>
      </c>
      <c r="BV2963" s="60" t="str">
        <f t="shared" si="420"/>
        <v>_</v>
      </c>
      <c r="BY2963" s="48" t="str">
        <f>IFERROR(VLOOKUP(BX2963,category[[category_name_german]:[abbreviation_category_budo]],3,FALSE),"")</f>
        <v/>
      </c>
      <c r="CB2963" s="48" t="str">
        <f>IFERROR(VLOOKUP(CA2963,category[[category_name_german]:[abbreviation_category_budo]],3,FALSE),"")</f>
        <v/>
      </c>
      <c r="CE2963" s="48" t="str">
        <f>IFERROR(VLOOKUP(CD2963,category[[category_name_german]:[abbreviation_category_budo]],3,FALSE),"")</f>
        <v/>
      </c>
      <c r="CH2963" s="48" t="str">
        <f>IFERROR(VLOOKUP(CG2963,category[[category_name_german]:[abbreviation_category_budo]],3,FALSE),"")</f>
        <v/>
      </c>
      <c r="CK2963" s="48" t="str">
        <f>IFERROR(VLOOKUP(CJ2963,category[[category_name_german]:[abbreviation_category_budo]],3,FALSE),"")</f>
        <v/>
      </c>
      <c r="CM2963" s="49" t="str">
        <f t="shared" si="421"/>
        <v/>
      </c>
      <c r="CO2963" s="63" t="str">
        <f t="shared" si="422"/>
        <v/>
      </c>
    </row>
    <row r="2964" spans="4:93" x14ac:dyDescent="0.25">
      <c r="D2964" s="48" t="str">
        <f>IFERROR(VLOOKUP(C2964,category[[category_name_german]:[abbreviation_category_budo]],3,FALSE),"")</f>
        <v/>
      </c>
      <c r="G2964" s="48" t="str">
        <f>IFERROR(VLOOKUP(F2964,category[[category_name_german]:[abbreviation_category_budo]],3,FALSE),"")</f>
        <v/>
      </c>
      <c r="J2964" s="48" t="str">
        <f>IFERROR(VLOOKUP(I2964,category[[category_name_german]:[abbreviation_category_budo]],3,FALSE),"")</f>
        <v/>
      </c>
      <c r="M2964" s="48" t="str">
        <f>IFERROR(VLOOKUP(L2964,category[[category_name_german]:[abbreviation_category_budo]],3,FALSE),"")</f>
        <v/>
      </c>
      <c r="P2964" s="48" t="str">
        <f>IFERROR(VLOOKUP(O2964,category[[category_name_german]:[abbreviation_category_budo]],3,FALSE),"")</f>
        <v/>
      </c>
      <c r="R2964" s="49" t="str">
        <f t="shared" si="414"/>
        <v/>
      </c>
      <c r="U2964" s="48" t="str">
        <f>IFERROR(VLOOKUP(T2964,abbreviation[[description_german]:[abbreviation_budo]],3,FALSE),"")</f>
        <v/>
      </c>
      <c r="X2964" s="51" t="str">
        <f>IFERROR(VLOOKUP(W2964,abbreviation[[description_german]:[abbreviation_budo]],3,FALSE),"")</f>
        <v/>
      </c>
      <c r="Y2964" s="33"/>
      <c r="AA2964" s="49" t="str">
        <f t="shared" si="415"/>
        <v/>
      </c>
      <c r="AD2964" s="48" t="str">
        <f>IFERROR(VLOOKUP(AC2964,abbreviation[[description_german]:[abbreviation_budo]],3,FALSE),"")</f>
        <v/>
      </c>
      <c r="AG2964" s="54" t="str">
        <f>IFERROR(VLOOKUP(AF2964,abbreviation[[description_german]:[abbreviation_budo]],3,FALSE),"")</f>
        <v/>
      </c>
      <c r="AJ2964" s="49" t="str">
        <f t="shared" si="416"/>
        <v>_</v>
      </c>
      <c r="AM2964" s="48" t="str">
        <f>IFERROR(VLOOKUP(AL2964,abbreviation[[description_german]:[abbreviation_budo]],3,FALSE),"")</f>
        <v/>
      </c>
      <c r="AP2964" s="54" t="str">
        <f>IFERROR(VLOOKUP(AO2964,abbreviation[[description_german]:[abbreviation_budo]],3,FALSE),"")</f>
        <v/>
      </c>
      <c r="AS2964" s="49" t="str">
        <f t="shared" si="417"/>
        <v>_</v>
      </c>
      <c r="AV2964" s="53" t="str">
        <f>IFERROR(VLOOKUP(AU2964,abbreviation[[description_german]:[abbreviation_budo]],3,FALSE),"")</f>
        <v/>
      </c>
      <c r="AY2964" s="51" t="str">
        <f>IFERROR(VLOOKUP(AX2964,abbreviation[[description_german]:[abbreviation_budo]],3,FALSE),"")</f>
        <v/>
      </c>
      <c r="BB2964" s="51" t="str">
        <f>IFERROR(VLOOKUP(BA2964,abbreviation[[description_german]:[abbreviation_budo]],3,FALSE),"")</f>
        <v/>
      </c>
      <c r="BE2964" s="51" t="str">
        <f>IFERROR(VLOOKUP(BD2964,abbreviation[[description_german]:[abbreviation_budo]],3,FALSE),"")</f>
        <v/>
      </c>
      <c r="BG2964" s="38"/>
      <c r="BH2964" s="49" t="str">
        <f t="shared" si="418"/>
        <v>_</v>
      </c>
      <c r="BK2964" s="53" t="str">
        <f>IFERROR(VLOOKUP(BJ2964,abbreviation[[description_german]:[abbreviation_budo]],3,FALSE),"")</f>
        <v/>
      </c>
      <c r="BN2964" s="51" t="str">
        <f>IFERROR(VLOOKUP(BM2964,abbreviation[[description_german]:[abbreviation_budo]],3,FALSE),"")</f>
        <v/>
      </c>
      <c r="BO2964" s="31"/>
      <c r="BQ2964" s="51" t="str">
        <f>IFERROR(VLOOKUP(BP2964,abbreviation[[description_german]:[abbreviation_budo]],3,FALSE),"")</f>
        <v/>
      </c>
      <c r="BR2964" s="57" t="str">
        <f t="shared" si="419"/>
        <v>_</v>
      </c>
      <c r="BU2964" s="53" t="str">
        <f>IFERROR(VLOOKUP(BT2964,abbreviation[[description_german]:[abbreviation_budo]],3,FALSE),"")</f>
        <v/>
      </c>
      <c r="BV2964" s="60" t="str">
        <f t="shared" si="420"/>
        <v>_</v>
      </c>
      <c r="BY2964" s="48" t="str">
        <f>IFERROR(VLOOKUP(BX2964,category[[category_name_german]:[abbreviation_category_budo]],3,FALSE),"")</f>
        <v/>
      </c>
      <c r="CB2964" s="48" t="str">
        <f>IFERROR(VLOOKUP(CA2964,category[[category_name_german]:[abbreviation_category_budo]],3,FALSE),"")</f>
        <v/>
      </c>
      <c r="CE2964" s="48" t="str">
        <f>IFERROR(VLOOKUP(CD2964,category[[category_name_german]:[abbreviation_category_budo]],3,FALSE),"")</f>
        <v/>
      </c>
      <c r="CH2964" s="48" t="str">
        <f>IFERROR(VLOOKUP(CG2964,category[[category_name_german]:[abbreviation_category_budo]],3,FALSE),"")</f>
        <v/>
      </c>
      <c r="CK2964" s="48" t="str">
        <f>IFERROR(VLOOKUP(CJ2964,category[[category_name_german]:[abbreviation_category_budo]],3,FALSE),"")</f>
        <v/>
      </c>
      <c r="CM2964" s="49" t="str">
        <f t="shared" si="421"/>
        <v/>
      </c>
      <c r="CO2964" s="63" t="str">
        <f t="shared" si="422"/>
        <v/>
      </c>
    </row>
    <row r="2965" spans="4:93" x14ac:dyDescent="0.25">
      <c r="D2965" s="48" t="str">
        <f>IFERROR(VLOOKUP(C2965,category[[category_name_german]:[abbreviation_category_budo]],3,FALSE),"")</f>
        <v/>
      </c>
      <c r="G2965" s="48" t="str">
        <f>IFERROR(VLOOKUP(F2965,category[[category_name_german]:[abbreviation_category_budo]],3,FALSE),"")</f>
        <v/>
      </c>
      <c r="J2965" s="48" t="str">
        <f>IFERROR(VLOOKUP(I2965,category[[category_name_german]:[abbreviation_category_budo]],3,FALSE),"")</f>
        <v/>
      </c>
      <c r="M2965" s="48" t="str">
        <f>IFERROR(VLOOKUP(L2965,category[[category_name_german]:[abbreviation_category_budo]],3,FALSE),"")</f>
        <v/>
      </c>
      <c r="P2965" s="48" t="str">
        <f>IFERROR(VLOOKUP(O2965,category[[category_name_german]:[abbreviation_category_budo]],3,FALSE),"")</f>
        <v/>
      </c>
      <c r="R2965" s="49" t="str">
        <f t="shared" si="414"/>
        <v/>
      </c>
      <c r="U2965" s="48" t="str">
        <f>IFERROR(VLOOKUP(T2965,abbreviation[[description_german]:[abbreviation_budo]],3,FALSE),"")</f>
        <v/>
      </c>
      <c r="X2965" s="51" t="str">
        <f>IFERROR(VLOOKUP(W2965,abbreviation[[description_german]:[abbreviation_budo]],3,FALSE),"")</f>
        <v/>
      </c>
      <c r="Y2965" s="33"/>
      <c r="AA2965" s="49" t="str">
        <f t="shared" si="415"/>
        <v/>
      </c>
      <c r="AD2965" s="48" t="str">
        <f>IFERROR(VLOOKUP(AC2965,abbreviation[[description_german]:[abbreviation_budo]],3,FALSE),"")</f>
        <v/>
      </c>
      <c r="AG2965" s="54" t="str">
        <f>IFERROR(VLOOKUP(AF2965,abbreviation[[description_german]:[abbreviation_budo]],3,FALSE),"")</f>
        <v/>
      </c>
      <c r="AJ2965" s="49" t="str">
        <f t="shared" si="416"/>
        <v>_</v>
      </c>
      <c r="AM2965" s="48" t="str">
        <f>IFERROR(VLOOKUP(AL2965,abbreviation[[description_german]:[abbreviation_budo]],3,FALSE),"")</f>
        <v/>
      </c>
      <c r="AP2965" s="54" t="str">
        <f>IFERROR(VLOOKUP(AO2965,abbreviation[[description_german]:[abbreviation_budo]],3,FALSE),"")</f>
        <v/>
      </c>
      <c r="AS2965" s="49" t="str">
        <f t="shared" si="417"/>
        <v>_</v>
      </c>
      <c r="AV2965" s="53" t="str">
        <f>IFERROR(VLOOKUP(AU2965,abbreviation[[description_german]:[abbreviation_budo]],3,FALSE),"")</f>
        <v/>
      </c>
      <c r="AY2965" s="51" t="str">
        <f>IFERROR(VLOOKUP(AX2965,abbreviation[[description_german]:[abbreviation_budo]],3,FALSE),"")</f>
        <v/>
      </c>
      <c r="BB2965" s="51" t="str">
        <f>IFERROR(VLOOKUP(BA2965,abbreviation[[description_german]:[abbreviation_budo]],3,FALSE),"")</f>
        <v/>
      </c>
      <c r="BE2965" s="51" t="str">
        <f>IFERROR(VLOOKUP(BD2965,abbreviation[[description_german]:[abbreviation_budo]],3,FALSE),"")</f>
        <v/>
      </c>
      <c r="BG2965" s="38"/>
      <c r="BH2965" s="49" t="str">
        <f t="shared" si="418"/>
        <v>_</v>
      </c>
      <c r="BK2965" s="53" t="str">
        <f>IFERROR(VLOOKUP(BJ2965,abbreviation[[description_german]:[abbreviation_budo]],3,FALSE),"")</f>
        <v/>
      </c>
      <c r="BN2965" s="51" t="str">
        <f>IFERROR(VLOOKUP(BM2965,abbreviation[[description_german]:[abbreviation_budo]],3,FALSE),"")</f>
        <v/>
      </c>
      <c r="BO2965" s="31"/>
      <c r="BQ2965" s="51" t="str">
        <f>IFERROR(VLOOKUP(BP2965,abbreviation[[description_german]:[abbreviation_budo]],3,FALSE),"")</f>
        <v/>
      </c>
      <c r="BR2965" s="57" t="str">
        <f t="shared" si="419"/>
        <v>_</v>
      </c>
      <c r="BU2965" s="53" t="str">
        <f>IFERROR(VLOOKUP(BT2965,abbreviation[[description_german]:[abbreviation_budo]],3,FALSE),"")</f>
        <v/>
      </c>
      <c r="BV2965" s="60" t="str">
        <f t="shared" si="420"/>
        <v>_</v>
      </c>
      <c r="BY2965" s="48" t="str">
        <f>IFERROR(VLOOKUP(BX2965,category[[category_name_german]:[abbreviation_category_budo]],3,FALSE),"")</f>
        <v/>
      </c>
      <c r="CB2965" s="48" t="str">
        <f>IFERROR(VLOOKUP(CA2965,category[[category_name_german]:[abbreviation_category_budo]],3,FALSE),"")</f>
        <v/>
      </c>
      <c r="CE2965" s="48" t="str">
        <f>IFERROR(VLOOKUP(CD2965,category[[category_name_german]:[abbreviation_category_budo]],3,FALSE),"")</f>
        <v/>
      </c>
      <c r="CH2965" s="48" t="str">
        <f>IFERROR(VLOOKUP(CG2965,category[[category_name_german]:[abbreviation_category_budo]],3,FALSE),"")</f>
        <v/>
      </c>
      <c r="CK2965" s="48" t="str">
        <f>IFERROR(VLOOKUP(CJ2965,category[[category_name_german]:[abbreviation_category_budo]],3,FALSE),"")</f>
        <v/>
      </c>
      <c r="CM2965" s="49" t="str">
        <f t="shared" si="421"/>
        <v/>
      </c>
      <c r="CO2965" s="63" t="str">
        <f t="shared" si="422"/>
        <v/>
      </c>
    </row>
    <row r="2966" spans="4:93" x14ac:dyDescent="0.25">
      <c r="D2966" s="48" t="str">
        <f>IFERROR(VLOOKUP(C2966,category[[category_name_german]:[abbreviation_category_budo]],3,FALSE),"")</f>
        <v/>
      </c>
      <c r="G2966" s="48" t="str">
        <f>IFERROR(VLOOKUP(F2966,category[[category_name_german]:[abbreviation_category_budo]],3,FALSE),"")</f>
        <v/>
      </c>
      <c r="J2966" s="48" t="str">
        <f>IFERROR(VLOOKUP(I2966,category[[category_name_german]:[abbreviation_category_budo]],3,FALSE),"")</f>
        <v/>
      </c>
      <c r="M2966" s="48" t="str">
        <f>IFERROR(VLOOKUP(L2966,category[[category_name_german]:[abbreviation_category_budo]],3,FALSE),"")</f>
        <v/>
      </c>
      <c r="P2966" s="48" t="str">
        <f>IFERROR(VLOOKUP(O2966,category[[category_name_german]:[abbreviation_category_budo]],3,FALSE),"")</f>
        <v/>
      </c>
      <c r="R2966" s="49" t="str">
        <f t="shared" si="414"/>
        <v/>
      </c>
      <c r="U2966" s="48" t="str">
        <f>IFERROR(VLOOKUP(T2966,abbreviation[[description_german]:[abbreviation_budo]],3,FALSE),"")</f>
        <v/>
      </c>
      <c r="X2966" s="51" t="str">
        <f>IFERROR(VLOOKUP(W2966,abbreviation[[description_german]:[abbreviation_budo]],3,FALSE),"")</f>
        <v/>
      </c>
      <c r="Y2966" s="33"/>
      <c r="AA2966" s="49" t="str">
        <f t="shared" si="415"/>
        <v/>
      </c>
      <c r="AD2966" s="48" t="str">
        <f>IFERROR(VLOOKUP(AC2966,abbreviation[[description_german]:[abbreviation_budo]],3,FALSE),"")</f>
        <v/>
      </c>
      <c r="AG2966" s="54" t="str">
        <f>IFERROR(VLOOKUP(AF2966,abbreviation[[description_german]:[abbreviation_budo]],3,FALSE),"")</f>
        <v/>
      </c>
      <c r="AJ2966" s="49" t="str">
        <f t="shared" si="416"/>
        <v>_</v>
      </c>
      <c r="AM2966" s="48" t="str">
        <f>IFERROR(VLOOKUP(AL2966,abbreviation[[description_german]:[abbreviation_budo]],3,FALSE),"")</f>
        <v/>
      </c>
      <c r="AP2966" s="54" t="str">
        <f>IFERROR(VLOOKUP(AO2966,abbreviation[[description_german]:[abbreviation_budo]],3,FALSE),"")</f>
        <v/>
      </c>
      <c r="AS2966" s="49" t="str">
        <f t="shared" si="417"/>
        <v>_</v>
      </c>
      <c r="AV2966" s="53" t="str">
        <f>IFERROR(VLOOKUP(AU2966,abbreviation[[description_german]:[abbreviation_budo]],3,FALSE),"")</f>
        <v/>
      </c>
      <c r="AY2966" s="51" t="str">
        <f>IFERROR(VLOOKUP(AX2966,abbreviation[[description_german]:[abbreviation_budo]],3,FALSE),"")</f>
        <v/>
      </c>
      <c r="BB2966" s="51" t="str">
        <f>IFERROR(VLOOKUP(BA2966,abbreviation[[description_german]:[abbreviation_budo]],3,FALSE),"")</f>
        <v/>
      </c>
      <c r="BE2966" s="51" t="str">
        <f>IFERROR(VLOOKUP(BD2966,abbreviation[[description_german]:[abbreviation_budo]],3,FALSE),"")</f>
        <v/>
      </c>
      <c r="BG2966" s="38"/>
      <c r="BH2966" s="49" t="str">
        <f t="shared" si="418"/>
        <v>_</v>
      </c>
      <c r="BK2966" s="53" t="str">
        <f>IFERROR(VLOOKUP(BJ2966,abbreviation[[description_german]:[abbreviation_budo]],3,FALSE),"")</f>
        <v/>
      </c>
      <c r="BN2966" s="51" t="str">
        <f>IFERROR(VLOOKUP(BM2966,abbreviation[[description_german]:[abbreviation_budo]],3,FALSE),"")</f>
        <v/>
      </c>
      <c r="BO2966" s="31"/>
      <c r="BQ2966" s="51" t="str">
        <f>IFERROR(VLOOKUP(BP2966,abbreviation[[description_german]:[abbreviation_budo]],3,FALSE),"")</f>
        <v/>
      </c>
      <c r="BR2966" s="57" t="str">
        <f t="shared" si="419"/>
        <v>_</v>
      </c>
      <c r="BU2966" s="53" t="str">
        <f>IFERROR(VLOOKUP(BT2966,abbreviation[[description_german]:[abbreviation_budo]],3,FALSE),"")</f>
        <v/>
      </c>
      <c r="BV2966" s="60" t="str">
        <f t="shared" si="420"/>
        <v>_</v>
      </c>
      <c r="BY2966" s="48" t="str">
        <f>IFERROR(VLOOKUP(BX2966,category[[category_name_german]:[abbreviation_category_budo]],3,FALSE),"")</f>
        <v/>
      </c>
      <c r="CB2966" s="48" t="str">
        <f>IFERROR(VLOOKUP(CA2966,category[[category_name_german]:[abbreviation_category_budo]],3,FALSE),"")</f>
        <v/>
      </c>
      <c r="CE2966" s="48" t="str">
        <f>IFERROR(VLOOKUP(CD2966,category[[category_name_german]:[abbreviation_category_budo]],3,FALSE),"")</f>
        <v/>
      </c>
      <c r="CH2966" s="48" t="str">
        <f>IFERROR(VLOOKUP(CG2966,category[[category_name_german]:[abbreviation_category_budo]],3,FALSE),"")</f>
        <v/>
      </c>
      <c r="CK2966" s="48" t="str">
        <f>IFERROR(VLOOKUP(CJ2966,category[[category_name_german]:[abbreviation_category_budo]],3,FALSE),"")</f>
        <v/>
      </c>
      <c r="CM2966" s="49" t="str">
        <f t="shared" si="421"/>
        <v/>
      </c>
      <c r="CO2966" s="63" t="str">
        <f t="shared" si="422"/>
        <v/>
      </c>
    </row>
    <row r="2967" spans="4:93" x14ac:dyDescent="0.25">
      <c r="D2967" s="48" t="str">
        <f>IFERROR(VLOOKUP(C2967,category[[category_name_german]:[abbreviation_category_budo]],3,FALSE),"")</f>
        <v/>
      </c>
      <c r="G2967" s="48" t="str">
        <f>IFERROR(VLOOKUP(F2967,category[[category_name_german]:[abbreviation_category_budo]],3,FALSE),"")</f>
        <v/>
      </c>
      <c r="J2967" s="48" t="str">
        <f>IFERROR(VLOOKUP(I2967,category[[category_name_german]:[abbreviation_category_budo]],3,FALSE),"")</f>
        <v/>
      </c>
      <c r="M2967" s="48" t="str">
        <f>IFERROR(VLOOKUP(L2967,category[[category_name_german]:[abbreviation_category_budo]],3,FALSE),"")</f>
        <v/>
      </c>
      <c r="P2967" s="48" t="str">
        <f>IFERROR(VLOOKUP(O2967,category[[category_name_german]:[abbreviation_category_budo]],3,FALSE),"")</f>
        <v/>
      </c>
      <c r="R2967" s="49" t="str">
        <f t="shared" si="414"/>
        <v/>
      </c>
      <c r="U2967" s="48" t="str">
        <f>IFERROR(VLOOKUP(T2967,abbreviation[[description_german]:[abbreviation_budo]],3,FALSE),"")</f>
        <v/>
      </c>
      <c r="X2967" s="51" t="str">
        <f>IFERROR(VLOOKUP(W2967,abbreviation[[description_german]:[abbreviation_budo]],3,FALSE),"")</f>
        <v/>
      </c>
      <c r="Y2967" s="33"/>
      <c r="AA2967" s="49" t="str">
        <f t="shared" si="415"/>
        <v/>
      </c>
      <c r="AD2967" s="48" t="str">
        <f>IFERROR(VLOOKUP(AC2967,abbreviation[[description_german]:[abbreviation_budo]],3,FALSE),"")</f>
        <v/>
      </c>
      <c r="AG2967" s="54" t="str">
        <f>IFERROR(VLOOKUP(AF2967,abbreviation[[description_german]:[abbreviation_budo]],3,FALSE),"")</f>
        <v/>
      </c>
      <c r="AJ2967" s="49" t="str">
        <f t="shared" si="416"/>
        <v>_</v>
      </c>
      <c r="AM2967" s="48" t="str">
        <f>IFERROR(VLOOKUP(AL2967,abbreviation[[description_german]:[abbreviation_budo]],3,FALSE),"")</f>
        <v/>
      </c>
      <c r="AP2967" s="54" t="str">
        <f>IFERROR(VLOOKUP(AO2967,abbreviation[[description_german]:[abbreviation_budo]],3,FALSE),"")</f>
        <v/>
      </c>
      <c r="AS2967" s="49" t="str">
        <f t="shared" si="417"/>
        <v>_</v>
      </c>
      <c r="AV2967" s="53" t="str">
        <f>IFERROR(VLOOKUP(AU2967,abbreviation[[description_german]:[abbreviation_budo]],3,FALSE),"")</f>
        <v/>
      </c>
      <c r="AY2967" s="51" t="str">
        <f>IFERROR(VLOOKUP(AX2967,abbreviation[[description_german]:[abbreviation_budo]],3,FALSE),"")</f>
        <v/>
      </c>
      <c r="BB2967" s="51" t="str">
        <f>IFERROR(VLOOKUP(BA2967,abbreviation[[description_german]:[abbreviation_budo]],3,FALSE),"")</f>
        <v/>
      </c>
      <c r="BE2967" s="51" t="str">
        <f>IFERROR(VLOOKUP(BD2967,abbreviation[[description_german]:[abbreviation_budo]],3,FALSE),"")</f>
        <v/>
      </c>
      <c r="BG2967" s="38"/>
      <c r="BH2967" s="49" t="str">
        <f t="shared" si="418"/>
        <v>_</v>
      </c>
      <c r="BK2967" s="53" t="str">
        <f>IFERROR(VLOOKUP(BJ2967,abbreviation[[description_german]:[abbreviation_budo]],3,FALSE),"")</f>
        <v/>
      </c>
      <c r="BN2967" s="51" t="str">
        <f>IFERROR(VLOOKUP(BM2967,abbreviation[[description_german]:[abbreviation_budo]],3,FALSE),"")</f>
        <v/>
      </c>
      <c r="BO2967" s="31"/>
      <c r="BQ2967" s="51" t="str">
        <f>IFERROR(VLOOKUP(BP2967,abbreviation[[description_german]:[abbreviation_budo]],3,FALSE),"")</f>
        <v/>
      </c>
      <c r="BR2967" s="57" t="str">
        <f t="shared" si="419"/>
        <v>_</v>
      </c>
      <c r="BU2967" s="53" t="str">
        <f>IFERROR(VLOOKUP(BT2967,abbreviation[[description_german]:[abbreviation_budo]],3,FALSE),"")</f>
        <v/>
      </c>
      <c r="BV2967" s="60" t="str">
        <f t="shared" si="420"/>
        <v>_</v>
      </c>
      <c r="BY2967" s="48" t="str">
        <f>IFERROR(VLOOKUP(BX2967,category[[category_name_german]:[abbreviation_category_budo]],3,FALSE),"")</f>
        <v/>
      </c>
      <c r="CB2967" s="48" t="str">
        <f>IFERROR(VLOOKUP(CA2967,category[[category_name_german]:[abbreviation_category_budo]],3,FALSE),"")</f>
        <v/>
      </c>
      <c r="CE2967" s="48" t="str">
        <f>IFERROR(VLOOKUP(CD2967,category[[category_name_german]:[abbreviation_category_budo]],3,FALSE),"")</f>
        <v/>
      </c>
      <c r="CH2967" s="48" t="str">
        <f>IFERROR(VLOOKUP(CG2967,category[[category_name_german]:[abbreviation_category_budo]],3,FALSE),"")</f>
        <v/>
      </c>
      <c r="CK2967" s="48" t="str">
        <f>IFERROR(VLOOKUP(CJ2967,category[[category_name_german]:[abbreviation_category_budo]],3,FALSE),"")</f>
        <v/>
      </c>
      <c r="CM2967" s="49" t="str">
        <f t="shared" si="421"/>
        <v/>
      </c>
      <c r="CO2967" s="63" t="str">
        <f t="shared" si="422"/>
        <v/>
      </c>
    </row>
    <row r="2968" spans="4:93" x14ac:dyDescent="0.25">
      <c r="D2968" s="48" t="str">
        <f>IFERROR(VLOOKUP(C2968,category[[category_name_german]:[abbreviation_category_budo]],3,FALSE),"")</f>
        <v/>
      </c>
      <c r="G2968" s="48" t="str">
        <f>IFERROR(VLOOKUP(F2968,category[[category_name_german]:[abbreviation_category_budo]],3,FALSE),"")</f>
        <v/>
      </c>
      <c r="J2968" s="48" t="str">
        <f>IFERROR(VLOOKUP(I2968,category[[category_name_german]:[abbreviation_category_budo]],3,FALSE),"")</f>
        <v/>
      </c>
      <c r="M2968" s="48" t="str">
        <f>IFERROR(VLOOKUP(L2968,category[[category_name_german]:[abbreviation_category_budo]],3,FALSE),"")</f>
        <v/>
      </c>
      <c r="P2968" s="48" t="str">
        <f>IFERROR(VLOOKUP(O2968,category[[category_name_german]:[abbreviation_category_budo]],3,FALSE),"")</f>
        <v/>
      </c>
      <c r="R2968" s="49" t="str">
        <f t="shared" si="414"/>
        <v/>
      </c>
      <c r="U2968" s="48" t="str">
        <f>IFERROR(VLOOKUP(T2968,abbreviation[[description_german]:[abbreviation_budo]],3,FALSE),"")</f>
        <v/>
      </c>
      <c r="X2968" s="51" t="str">
        <f>IFERROR(VLOOKUP(W2968,abbreviation[[description_german]:[abbreviation_budo]],3,FALSE),"")</f>
        <v/>
      </c>
      <c r="Y2968" s="33"/>
      <c r="AA2968" s="49" t="str">
        <f t="shared" si="415"/>
        <v/>
      </c>
      <c r="AD2968" s="48" t="str">
        <f>IFERROR(VLOOKUP(AC2968,abbreviation[[description_german]:[abbreviation_budo]],3,FALSE),"")</f>
        <v/>
      </c>
      <c r="AG2968" s="54" t="str">
        <f>IFERROR(VLOOKUP(AF2968,abbreviation[[description_german]:[abbreviation_budo]],3,FALSE),"")</f>
        <v/>
      </c>
      <c r="AJ2968" s="49" t="str">
        <f t="shared" si="416"/>
        <v>_</v>
      </c>
      <c r="AM2968" s="48" t="str">
        <f>IFERROR(VLOOKUP(AL2968,abbreviation[[description_german]:[abbreviation_budo]],3,FALSE),"")</f>
        <v/>
      </c>
      <c r="AP2968" s="54" t="str">
        <f>IFERROR(VLOOKUP(AO2968,abbreviation[[description_german]:[abbreviation_budo]],3,FALSE),"")</f>
        <v/>
      </c>
      <c r="AS2968" s="49" t="str">
        <f t="shared" si="417"/>
        <v>_</v>
      </c>
      <c r="AV2968" s="53" t="str">
        <f>IFERROR(VLOOKUP(AU2968,abbreviation[[description_german]:[abbreviation_budo]],3,FALSE),"")</f>
        <v/>
      </c>
      <c r="AY2968" s="51" t="str">
        <f>IFERROR(VLOOKUP(AX2968,abbreviation[[description_german]:[abbreviation_budo]],3,FALSE),"")</f>
        <v/>
      </c>
      <c r="BB2968" s="51" t="str">
        <f>IFERROR(VLOOKUP(BA2968,abbreviation[[description_german]:[abbreviation_budo]],3,FALSE),"")</f>
        <v/>
      </c>
      <c r="BE2968" s="51" t="str">
        <f>IFERROR(VLOOKUP(BD2968,abbreviation[[description_german]:[abbreviation_budo]],3,FALSE),"")</f>
        <v/>
      </c>
      <c r="BG2968" s="38"/>
      <c r="BH2968" s="49" t="str">
        <f t="shared" si="418"/>
        <v>_</v>
      </c>
      <c r="BK2968" s="53" t="str">
        <f>IFERROR(VLOOKUP(BJ2968,abbreviation[[description_german]:[abbreviation_budo]],3,FALSE),"")</f>
        <v/>
      </c>
      <c r="BN2968" s="51" t="str">
        <f>IFERROR(VLOOKUP(BM2968,abbreviation[[description_german]:[abbreviation_budo]],3,FALSE),"")</f>
        <v/>
      </c>
      <c r="BO2968" s="31"/>
      <c r="BQ2968" s="51" t="str">
        <f>IFERROR(VLOOKUP(BP2968,abbreviation[[description_german]:[abbreviation_budo]],3,FALSE),"")</f>
        <v/>
      </c>
      <c r="BR2968" s="57" t="str">
        <f t="shared" si="419"/>
        <v>_</v>
      </c>
      <c r="BU2968" s="53" t="str">
        <f>IFERROR(VLOOKUP(BT2968,abbreviation[[description_german]:[abbreviation_budo]],3,FALSE),"")</f>
        <v/>
      </c>
      <c r="BV2968" s="60" t="str">
        <f t="shared" si="420"/>
        <v>_</v>
      </c>
      <c r="BY2968" s="48" t="str">
        <f>IFERROR(VLOOKUP(BX2968,category[[category_name_german]:[abbreviation_category_budo]],3,FALSE),"")</f>
        <v/>
      </c>
      <c r="CB2968" s="48" t="str">
        <f>IFERROR(VLOOKUP(CA2968,category[[category_name_german]:[abbreviation_category_budo]],3,FALSE),"")</f>
        <v/>
      </c>
      <c r="CE2968" s="48" t="str">
        <f>IFERROR(VLOOKUP(CD2968,category[[category_name_german]:[abbreviation_category_budo]],3,FALSE),"")</f>
        <v/>
      </c>
      <c r="CH2968" s="48" t="str">
        <f>IFERROR(VLOOKUP(CG2968,category[[category_name_german]:[abbreviation_category_budo]],3,FALSE),"")</f>
        <v/>
      </c>
      <c r="CK2968" s="48" t="str">
        <f>IFERROR(VLOOKUP(CJ2968,category[[category_name_german]:[abbreviation_category_budo]],3,FALSE),"")</f>
        <v/>
      </c>
      <c r="CM2968" s="49" t="str">
        <f t="shared" si="421"/>
        <v/>
      </c>
      <c r="CO2968" s="63" t="str">
        <f t="shared" si="422"/>
        <v/>
      </c>
    </row>
    <row r="2969" spans="4:93" x14ac:dyDescent="0.25">
      <c r="D2969" s="48" t="str">
        <f>IFERROR(VLOOKUP(C2969,category[[category_name_german]:[abbreviation_category_budo]],3,FALSE),"")</f>
        <v/>
      </c>
      <c r="G2969" s="48" t="str">
        <f>IFERROR(VLOOKUP(F2969,category[[category_name_german]:[abbreviation_category_budo]],3,FALSE),"")</f>
        <v/>
      </c>
      <c r="J2969" s="48" t="str">
        <f>IFERROR(VLOOKUP(I2969,category[[category_name_german]:[abbreviation_category_budo]],3,FALSE),"")</f>
        <v/>
      </c>
      <c r="M2969" s="48" t="str">
        <f>IFERROR(VLOOKUP(L2969,category[[category_name_german]:[abbreviation_category_budo]],3,FALSE),"")</f>
        <v/>
      </c>
      <c r="P2969" s="48" t="str">
        <f>IFERROR(VLOOKUP(O2969,category[[category_name_german]:[abbreviation_category_budo]],3,FALSE),"")</f>
        <v/>
      </c>
      <c r="R2969" s="49" t="str">
        <f t="shared" si="414"/>
        <v/>
      </c>
      <c r="U2969" s="48" t="str">
        <f>IFERROR(VLOOKUP(T2969,abbreviation[[description_german]:[abbreviation_budo]],3,FALSE),"")</f>
        <v/>
      </c>
      <c r="X2969" s="51" t="str">
        <f>IFERROR(VLOOKUP(W2969,abbreviation[[description_german]:[abbreviation_budo]],3,FALSE),"")</f>
        <v/>
      </c>
      <c r="Y2969" s="33"/>
      <c r="AA2969" s="49" t="str">
        <f t="shared" si="415"/>
        <v/>
      </c>
      <c r="AD2969" s="48" t="str">
        <f>IFERROR(VLOOKUP(AC2969,abbreviation[[description_german]:[abbreviation_budo]],3,FALSE),"")</f>
        <v/>
      </c>
      <c r="AG2969" s="54" t="str">
        <f>IFERROR(VLOOKUP(AF2969,abbreviation[[description_german]:[abbreviation_budo]],3,FALSE),"")</f>
        <v/>
      </c>
      <c r="AJ2969" s="49" t="str">
        <f t="shared" si="416"/>
        <v>_</v>
      </c>
      <c r="AM2969" s="48" t="str">
        <f>IFERROR(VLOOKUP(AL2969,abbreviation[[description_german]:[abbreviation_budo]],3,FALSE),"")</f>
        <v/>
      </c>
      <c r="AP2969" s="54" t="str">
        <f>IFERROR(VLOOKUP(AO2969,abbreviation[[description_german]:[abbreviation_budo]],3,FALSE),"")</f>
        <v/>
      </c>
      <c r="AS2969" s="49" t="str">
        <f t="shared" si="417"/>
        <v>_</v>
      </c>
      <c r="AV2969" s="53" t="str">
        <f>IFERROR(VLOOKUP(AU2969,abbreviation[[description_german]:[abbreviation_budo]],3,FALSE),"")</f>
        <v/>
      </c>
      <c r="AY2969" s="51" t="str">
        <f>IFERROR(VLOOKUP(AX2969,abbreviation[[description_german]:[abbreviation_budo]],3,FALSE),"")</f>
        <v/>
      </c>
      <c r="BB2969" s="51" t="str">
        <f>IFERROR(VLOOKUP(BA2969,abbreviation[[description_german]:[abbreviation_budo]],3,FALSE),"")</f>
        <v/>
      </c>
      <c r="BE2969" s="51" t="str">
        <f>IFERROR(VLOOKUP(BD2969,abbreviation[[description_german]:[abbreviation_budo]],3,FALSE),"")</f>
        <v/>
      </c>
      <c r="BG2969" s="38"/>
      <c r="BH2969" s="49" t="str">
        <f t="shared" si="418"/>
        <v>_</v>
      </c>
      <c r="BK2969" s="53" t="str">
        <f>IFERROR(VLOOKUP(BJ2969,abbreviation[[description_german]:[abbreviation_budo]],3,FALSE),"")</f>
        <v/>
      </c>
      <c r="BN2969" s="51" t="str">
        <f>IFERROR(VLOOKUP(BM2969,abbreviation[[description_german]:[abbreviation_budo]],3,FALSE),"")</f>
        <v/>
      </c>
      <c r="BO2969" s="31"/>
      <c r="BQ2969" s="51" t="str">
        <f>IFERROR(VLOOKUP(BP2969,abbreviation[[description_german]:[abbreviation_budo]],3,FALSE),"")</f>
        <v/>
      </c>
      <c r="BR2969" s="57" t="str">
        <f t="shared" si="419"/>
        <v>_</v>
      </c>
      <c r="BU2969" s="53" t="str">
        <f>IFERROR(VLOOKUP(BT2969,abbreviation[[description_german]:[abbreviation_budo]],3,FALSE),"")</f>
        <v/>
      </c>
      <c r="BV2969" s="60" t="str">
        <f t="shared" si="420"/>
        <v>_</v>
      </c>
      <c r="BY2969" s="48" t="str">
        <f>IFERROR(VLOOKUP(BX2969,category[[category_name_german]:[abbreviation_category_budo]],3,FALSE),"")</f>
        <v/>
      </c>
      <c r="CB2969" s="48" t="str">
        <f>IFERROR(VLOOKUP(CA2969,category[[category_name_german]:[abbreviation_category_budo]],3,FALSE),"")</f>
        <v/>
      </c>
      <c r="CE2969" s="48" t="str">
        <f>IFERROR(VLOOKUP(CD2969,category[[category_name_german]:[abbreviation_category_budo]],3,FALSE),"")</f>
        <v/>
      </c>
      <c r="CH2969" s="48" t="str">
        <f>IFERROR(VLOOKUP(CG2969,category[[category_name_german]:[abbreviation_category_budo]],3,FALSE),"")</f>
        <v/>
      </c>
      <c r="CK2969" s="48" t="str">
        <f>IFERROR(VLOOKUP(CJ2969,category[[category_name_german]:[abbreviation_category_budo]],3,FALSE),"")</f>
        <v/>
      </c>
      <c r="CM2969" s="49" t="str">
        <f t="shared" si="421"/>
        <v/>
      </c>
      <c r="CO2969" s="63" t="str">
        <f t="shared" si="422"/>
        <v/>
      </c>
    </row>
    <row r="2970" spans="4:93" x14ac:dyDescent="0.25">
      <c r="D2970" s="48" t="str">
        <f>IFERROR(VLOOKUP(C2970,category[[category_name_german]:[abbreviation_category_budo]],3,FALSE),"")</f>
        <v/>
      </c>
      <c r="G2970" s="48" t="str">
        <f>IFERROR(VLOOKUP(F2970,category[[category_name_german]:[abbreviation_category_budo]],3,FALSE),"")</f>
        <v/>
      </c>
      <c r="J2970" s="48" t="str">
        <f>IFERROR(VLOOKUP(I2970,category[[category_name_german]:[abbreviation_category_budo]],3,FALSE),"")</f>
        <v/>
      </c>
      <c r="M2970" s="48" t="str">
        <f>IFERROR(VLOOKUP(L2970,category[[category_name_german]:[abbreviation_category_budo]],3,FALSE),"")</f>
        <v/>
      </c>
      <c r="P2970" s="48" t="str">
        <f>IFERROR(VLOOKUP(O2970,category[[category_name_german]:[abbreviation_category_budo]],3,FALSE),"")</f>
        <v/>
      </c>
      <c r="R2970" s="49" t="str">
        <f t="shared" si="414"/>
        <v/>
      </c>
      <c r="U2970" s="48" t="str">
        <f>IFERROR(VLOOKUP(T2970,abbreviation[[description_german]:[abbreviation_budo]],3,FALSE),"")</f>
        <v/>
      </c>
      <c r="X2970" s="51" t="str">
        <f>IFERROR(VLOOKUP(W2970,abbreviation[[description_german]:[abbreviation_budo]],3,FALSE),"")</f>
        <v/>
      </c>
      <c r="Y2970" s="33"/>
      <c r="AA2970" s="49" t="str">
        <f t="shared" si="415"/>
        <v/>
      </c>
      <c r="AD2970" s="48" t="str">
        <f>IFERROR(VLOOKUP(AC2970,abbreviation[[description_german]:[abbreviation_budo]],3,FALSE),"")</f>
        <v/>
      </c>
      <c r="AG2970" s="54" t="str">
        <f>IFERROR(VLOOKUP(AF2970,abbreviation[[description_german]:[abbreviation_budo]],3,FALSE),"")</f>
        <v/>
      </c>
      <c r="AJ2970" s="49" t="str">
        <f t="shared" si="416"/>
        <v>_</v>
      </c>
      <c r="AM2970" s="48" t="str">
        <f>IFERROR(VLOOKUP(AL2970,abbreviation[[description_german]:[abbreviation_budo]],3,FALSE),"")</f>
        <v/>
      </c>
      <c r="AP2970" s="54" t="str">
        <f>IFERROR(VLOOKUP(AO2970,abbreviation[[description_german]:[abbreviation_budo]],3,FALSE),"")</f>
        <v/>
      </c>
      <c r="AS2970" s="49" t="str">
        <f t="shared" si="417"/>
        <v>_</v>
      </c>
      <c r="AV2970" s="53" t="str">
        <f>IFERROR(VLOOKUP(AU2970,abbreviation[[description_german]:[abbreviation_budo]],3,FALSE),"")</f>
        <v/>
      </c>
      <c r="AY2970" s="51" t="str">
        <f>IFERROR(VLOOKUP(AX2970,abbreviation[[description_german]:[abbreviation_budo]],3,FALSE),"")</f>
        <v/>
      </c>
      <c r="BB2970" s="51" t="str">
        <f>IFERROR(VLOOKUP(BA2970,abbreviation[[description_german]:[abbreviation_budo]],3,FALSE),"")</f>
        <v/>
      </c>
      <c r="BE2970" s="51" t="str">
        <f>IFERROR(VLOOKUP(BD2970,abbreviation[[description_german]:[abbreviation_budo]],3,FALSE),"")</f>
        <v/>
      </c>
      <c r="BG2970" s="38"/>
      <c r="BH2970" s="49" t="str">
        <f t="shared" si="418"/>
        <v>_</v>
      </c>
      <c r="BK2970" s="53" t="str">
        <f>IFERROR(VLOOKUP(BJ2970,abbreviation[[description_german]:[abbreviation_budo]],3,FALSE),"")</f>
        <v/>
      </c>
      <c r="BN2970" s="51" t="str">
        <f>IFERROR(VLOOKUP(BM2970,abbreviation[[description_german]:[abbreviation_budo]],3,FALSE),"")</f>
        <v/>
      </c>
      <c r="BO2970" s="31"/>
      <c r="BQ2970" s="51" t="str">
        <f>IFERROR(VLOOKUP(BP2970,abbreviation[[description_german]:[abbreviation_budo]],3,FALSE),"")</f>
        <v/>
      </c>
      <c r="BR2970" s="57" t="str">
        <f t="shared" si="419"/>
        <v>_</v>
      </c>
      <c r="BU2970" s="53" t="str">
        <f>IFERROR(VLOOKUP(BT2970,abbreviation[[description_german]:[abbreviation_budo]],3,FALSE),"")</f>
        <v/>
      </c>
      <c r="BV2970" s="60" t="str">
        <f t="shared" si="420"/>
        <v>_</v>
      </c>
      <c r="BY2970" s="48" t="str">
        <f>IFERROR(VLOOKUP(BX2970,category[[category_name_german]:[abbreviation_category_budo]],3,FALSE),"")</f>
        <v/>
      </c>
      <c r="CB2970" s="48" t="str">
        <f>IFERROR(VLOOKUP(CA2970,category[[category_name_german]:[abbreviation_category_budo]],3,FALSE),"")</f>
        <v/>
      </c>
      <c r="CE2970" s="48" t="str">
        <f>IFERROR(VLOOKUP(CD2970,category[[category_name_german]:[abbreviation_category_budo]],3,FALSE),"")</f>
        <v/>
      </c>
      <c r="CH2970" s="48" t="str">
        <f>IFERROR(VLOOKUP(CG2970,category[[category_name_german]:[abbreviation_category_budo]],3,FALSE),"")</f>
        <v/>
      </c>
      <c r="CK2970" s="48" t="str">
        <f>IFERROR(VLOOKUP(CJ2970,category[[category_name_german]:[abbreviation_category_budo]],3,FALSE),"")</f>
        <v/>
      </c>
      <c r="CM2970" s="49" t="str">
        <f t="shared" si="421"/>
        <v/>
      </c>
      <c r="CO2970" s="63" t="str">
        <f t="shared" si="422"/>
        <v/>
      </c>
    </row>
    <row r="2971" spans="4:93" x14ac:dyDescent="0.25">
      <c r="D2971" s="48" t="str">
        <f>IFERROR(VLOOKUP(C2971,category[[category_name_german]:[abbreviation_category_budo]],3,FALSE),"")</f>
        <v/>
      </c>
      <c r="G2971" s="48" t="str">
        <f>IFERROR(VLOOKUP(F2971,category[[category_name_german]:[abbreviation_category_budo]],3,FALSE),"")</f>
        <v/>
      </c>
      <c r="J2971" s="48" t="str">
        <f>IFERROR(VLOOKUP(I2971,category[[category_name_german]:[abbreviation_category_budo]],3,FALSE),"")</f>
        <v/>
      </c>
      <c r="M2971" s="48" t="str">
        <f>IFERROR(VLOOKUP(L2971,category[[category_name_german]:[abbreviation_category_budo]],3,FALSE),"")</f>
        <v/>
      </c>
      <c r="P2971" s="48" t="str">
        <f>IFERROR(VLOOKUP(O2971,category[[category_name_german]:[abbreviation_category_budo]],3,FALSE),"")</f>
        <v/>
      </c>
      <c r="R2971" s="49" t="str">
        <f t="shared" si="414"/>
        <v/>
      </c>
      <c r="U2971" s="48" t="str">
        <f>IFERROR(VLOOKUP(T2971,abbreviation[[description_german]:[abbreviation_budo]],3,FALSE),"")</f>
        <v/>
      </c>
      <c r="X2971" s="51" t="str">
        <f>IFERROR(VLOOKUP(W2971,abbreviation[[description_german]:[abbreviation_budo]],3,FALSE),"")</f>
        <v/>
      </c>
      <c r="Y2971" s="33"/>
      <c r="AA2971" s="49" t="str">
        <f t="shared" si="415"/>
        <v/>
      </c>
      <c r="AD2971" s="48" t="str">
        <f>IFERROR(VLOOKUP(AC2971,abbreviation[[description_german]:[abbreviation_budo]],3,FALSE),"")</f>
        <v/>
      </c>
      <c r="AG2971" s="54" t="str">
        <f>IFERROR(VLOOKUP(AF2971,abbreviation[[description_german]:[abbreviation_budo]],3,FALSE),"")</f>
        <v/>
      </c>
      <c r="AJ2971" s="49" t="str">
        <f t="shared" si="416"/>
        <v>_</v>
      </c>
      <c r="AM2971" s="48" t="str">
        <f>IFERROR(VLOOKUP(AL2971,abbreviation[[description_german]:[abbreviation_budo]],3,FALSE),"")</f>
        <v/>
      </c>
      <c r="AP2971" s="54" t="str">
        <f>IFERROR(VLOOKUP(AO2971,abbreviation[[description_german]:[abbreviation_budo]],3,FALSE),"")</f>
        <v/>
      </c>
      <c r="AS2971" s="49" t="str">
        <f t="shared" si="417"/>
        <v>_</v>
      </c>
      <c r="AV2971" s="53" t="str">
        <f>IFERROR(VLOOKUP(AU2971,abbreviation[[description_german]:[abbreviation_budo]],3,FALSE),"")</f>
        <v/>
      </c>
      <c r="AY2971" s="51" t="str">
        <f>IFERROR(VLOOKUP(AX2971,abbreviation[[description_german]:[abbreviation_budo]],3,FALSE),"")</f>
        <v/>
      </c>
      <c r="BB2971" s="51" t="str">
        <f>IFERROR(VLOOKUP(BA2971,abbreviation[[description_german]:[abbreviation_budo]],3,FALSE),"")</f>
        <v/>
      </c>
      <c r="BE2971" s="51" t="str">
        <f>IFERROR(VLOOKUP(BD2971,abbreviation[[description_german]:[abbreviation_budo]],3,FALSE),"")</f>
        <v/>
      </c>
      <c r="BG2971" s="38"/>
      <c r="BH2971" s="49" t="str">
        <f t="shared" si="418"/>
        <v>_</v>
      </c>
      <c r="BK2971" s="53" t="str">
        <f>IFERROR(VLOOKUP(BJ2971,abbreviation[[description_german]:[abbreviation_budo]],3,FALSE),"")</f>
        <v/>
      </c>
      <c r="BN2971" s="51" t="str">
        <f>IFERROR(VLOOKUP(BM2971,abbreviation[[description_german]:[abbreviation_budo]],3,FALSE),"")</f>
        <v/>
      </c>
      <c r="BO2971" s="31"/>
      <c r="BQ2971" s="51" t="str">
        <f>IFERROR(VLOOKUP(BP2971,abbreviation[[description_german]:[abbreviation_budo]],3,FALSE),"")</f>
        <v/>
      </c>
      <c r="BR2971" s="57" t="str">
        <f t="shared" si="419"/>
        <v>_</v>
      </c>
      <c r="BU2971" s="53" t="str">
        <f>IFERROR(VLOOKUP(BT2971,abbreviation[[description_german]:[abbreviation_budo]],3,FALSE),"")</f>
        <v/>
      </c>
      <c r="BV2971" s="60" t="str">
        <f t="shared" si="420"/>
        <v>_</v>
      </c>
      <c r="BY2971" s="48" t="str">
        <f>IFERROR(VLOOKUP(BX2971,category[[category_name_german]:[abbreviation_category_budo]],3,FALSE),"")</f>
        <v/>
      </c>
      <c r="CB2971" s="48" t="str">
        <f>IFERROR(VLOOKUP(CA2971,category[[category_name_german]:[abbreviation_category_budo]],3,FALSE),"")</f>
        <v/>
      </c>
      <c r="CE2971" s="48" t="str">
        <f>IFERROR(VLOOKUP(CD2971,category[[category_name_german]:[abbreviation_category_budo]],3,FALSE),"")</f>
        <v/>
      </c>
      <c r="CH2971" s="48" t="str">
        <f>IFERROR(VLOOKUP(CG2971,category[[category_name_german]:[abbreviation_category_budo]],3,FALSE),"")</f>
        <v/>
      </c>
      <c r="CK2971" s="48" t="str">
        <f>IFERROR(VLOOKUP(CJ2971,category[[category_name_german]:[abbreviation_category_budo]],3,FALSE),"")</f>
        <v/>
      </c>
      <c r="CM2971" s="49" t="str">
        <f t="shared" si="421"/>
        <v/>
      </c>
      <c r="CO2971" s="63" t="str">
        <f t="shared" si="422"/>
        <v/>
      </c>
    </row>
    <row r="2972" spans="4:93" x14ac:dyDescent="0.25">
      <c r="D2972" s="48" t="str">
        <f>IFERROR(VLOOKUP(C2972,category[[category_name_german]:[abbreviation_category_budo]],3,FALSE),"")</f>
        <v/>
      </c>
      <c r="G2972" s="48" t="str">
        <f>IFERROR(VLOOKUP(F2972,category[[category_name_german]:[abbreviation_category_budo]],3,FALSE),"")</f>
        <v/>
      </c>
      <c r="J2972" s="48" t="str">
        <f>IFERROR(VLOOKUP(I2972,category[[category_name_german]:[abbreviation_category_budo]],3,FALSE),"")</f>
        <v/>
      </c>
      <c r="M2972" s="48" t="str">
        <f>IFERROR(VLOOKUP(L2972,category[[category_name_german]:[abbreviation_category_budo]],3,FALSE),"")</f>
        <v/>
      </c>
      <c r="P2972" s="48" t="str">
        <f>IFERROR(VLOOKUP(O2972,category[[category_name_german]:[abbreviation_category_budo]],3,FALSE),"")</f>
        <v/>
      </c>
      <c r="R2972" s="49" t="str">
        <f t="shared" si="414"/>
        <v/>
      </c>
      <c r="U2972" s="48" t="str">
        <f>IFERROR(VLOOKUP(T2972,abbreviation[[description_german]:[abbreviation_budo]],3,FALSE),"")</f>
        <v/>
      </c>
      <c r="X2972" s="51" t="str">
        <f>IFERROR(VLOOKUP(W2972,abbreviation[[description_german]:[abbreviation_budo]],3,FALSE),"")</f>
        <v/>
      </c>
      <c r="Y2972" s="33"/>
      <c r="AA2972" s="49" t="str">
        <f t="shared" si="415"/>
        <v/>
      </c>
      <c r="AD2972" s="48" t="str">
        <f>IFERROR(VLOOKUP(AC2972,abbreviation[[description_german]:[abbreviation_budo]],3,FALSE),"")</f>
        <v/>
      </c>
      <c r="AG2972" s="54" t="str">
        <f>IFERROR(VLOOKUP(AF2972,abbreviation[[description_german]:[abbreviation_budo]],3,FALSE),"")</f>
        <v/>
      </c>
      <c r="AJ2972" s="49" t="str">
        <f t="shared" si="416"/>
        <v>_</v>
      </c>
      <c r="AM2972" s="48" t="str">
        <f>IFERROR(VLOOKUP(AL2972,abbreviation[[description_german]:[abbreviation_budo]],3,FALSE),"")</f>
        <v/>
      </c>
      <c r="AP2972" s="54" t="str">
        <f>IFERROR(VLOOKUP(AO2972,abbreviation[[description_german]:[abbreviation_budo]],3,FALSE),"")</f>
        <v/>
      </c>
      <c r="AS2972" s="49" t="str">
        <f t="shared" si="417"/>
        <v>_</v>
      </c>
      <c r="AV2972" s="53" t="str">
        <f>IFERROR(VLOOKUP(AU2972,abbreviation[[description_german]:[abbreviation_budo]],3,FALSE),"")</f>
        <v/>
      </c>
      <c r="AY2972" s="51" t="str">
        <f>IFERROR(VLOOKUP(AX2972,abbreviation[[description_german]:[abbreviation_budo]],3,FALSE),"")</f>
        <v/>
      </c>
      <c r="BB2972" s="51" t="str">
        <f>IFERROR(VLOOKUP(BA2972,abbreviation[[description_german]:[abbreviation_budo]],3,FALSE),"")</f>
        <v/>
      </c>
      <c r="BE2972" s="51" t="str">
        <f>IFERROR(VLOOKUP(BD2972,abbreviation[[description_german]:[abbreviation_budo]],3,FALSE),"")</f>
        <v/>
      </c>
      <c r="BG2972" s="38"/>
      <c r="BH2972" s="49" t="str">
        <f t="shared" si="418"/>
        <v>_</v>
      </c>
      <c r="BK2972" s="53" t="str">
        <f>IFERROR(VLOOKUP(BJ2972,abbreviation[[description_german]:[abbreviation_budo]],3,FALSE),"")</f>
        <v/>
      </c>
      <c r="BN2972" s="51" t="str">
        <f>IFERROR(VLOOKUP(BM2972,abbreviation[[description_german]:[abbreviation_budo]],3,FALSE),"")</f>
        <v/>
      </c>
      <c r="BO2972" s="31"/>
      <c r="BQ2972" s="51" t="str">
        <f>IFERROR(VLOOKUP(BP2972,abbreviation[[description_german]:[abbreviation_budo]],3,FALSE),"")</f>
        <v/>
      </c>
      <c r="BR2972" s="57" t="str">
        <f t="shared" si="419"/>
        <v>_</v>
      </c>
      <c r="BU2972" s="53" t="str">
        <f>IFERROR(VLOOKUP(BT2972,abbreviation[[description_german]:[abbreviation_budo]],3,FALSE),"")</f>
        <v/>
      </c>
      <c r="BV2972" s="60" t="str">
        <f t="shared" si="420"/>
        <v>_</v>
      </c>
      <c r="BY2972" s="48" t="str">
        <f>IFERROR(VLOOKUP(BX2972,category[[category_name_german]:[abbreviation_category_budo]],3,FALSE),"")</f>
        <v/>
      </c>
      <c r="CB2972" s="48" t="str">
        <f>IFERROR(VLOOKUP(CA2972,category[[category_name_german]:[abbreviation_category_budo]],3,FALSE),"")</f>
        <v/>
      </c>
      <c r="CE2972" s="48" t="str">
        <f>IFERROR(VLOOKUP(CD2972,category[[category_name_german]:[abbreviation_category_budo]],3,FALSE),"")</f>
        <v/>
      </c>
      <c r="CH2972" s="48" t="str">
        <f>IFERROR(VLOOKUP(CG2972,category[[category_name_german]:[abbreviation_category_budo]],3,FALSE),"")</f>
        <v/>
      </c>
      <c r="CK2972" s="48" t="str">
        <f>IFERROR(VLOOKUP(CJ2972,category[[category_name_german]:[abbreviation_category_budo]],3,FALSE),"")</f>
        <v/>
      </c>
      <c r="CM2972" s="49" t="str">
        <f t="shared" si="421"/>
        <v/>
      </c>
      <c r="CO2972" s="63" t="str">
        <f t="shared" si="422"/>
        <v/>
      </c>
    </row>
    <row r="2973" spans="4:93" x14ac:dyDescent="0.25">
      <c r="D2973" s="48" t="str">
        <f>IFERROR(VLOOKUP(C2973,category[[category_name_german]:[abbreviation_category_budo]],3,FALSE),"")</f>
        <v/>
      </c>
      <c r="G2973" s="48" t="str">
        <f>IFERROR(VLOOKUP(F2973,category[[category_name_german]:[abbreviation_category_budo]],3,FALSE),"")</f>
        <v/>
      </c>
      <c r="J2973" s="48" t="str">
        <f>IFERROR(VLOOKUP(I2973,category[[category_name_german]:[abbreviation_category_budo]],3,FALSE),"")</f>
        <v/>
      </c>
      <c r="M2973" s="48" t="str">
        <f>IFERROR(VLOOKUP(L2973,category[[category_name_german]:[abbreviation_category_budo]],3,FALSE),"")</f>
        <v/>
      </c>
      <c r="P2973" s="48" t="str">
        <f>IFERROR(VLOOKUP(O2973,category[[category_name_german]:[abbreviation_category_budo]],3,FALSE),"")</f>
        <v/>
      </c>
      <c r="R2973" s="49" t="str">
        <f t="shared" si="414"/>
        <v/>
      </c>
      <c r="U2973" s="48" t="str">
        <f>IFERROR(VLOOKUP(T2973,abbreviation[[description_german]:[abbreviation_budo]],3,FALSE),"")</f>
        <v/>
      </c>
      <c r="X2973" s="51" t="str">
        <f>IFERROR(VLOOKUP(W2973,abbreviation[[description_german]:[abbreviation_budo]],3,FALSE),"")</f>
        <v/>
      </c>
      <c r="Y2973" s="33"/>
      <c r="AA2973" s="49" t="str">
        <f t="shared" si="415"/>
        <v/>
      </c>
      <c r="AD2973" s="48" t="str">
        <f>IFERROR(VLOOKUP(AC2973,abbreviation[[description_german]:[abbreviation_budo]],3,FALSE),"")</f>
        <v/>
      </c>
      <c r="AG2973" s="54" t="str">
        <f>IFERROR(VLOOKUP(AF2973,abbreviation[[description_german]:[abbreviation_budo]],3,FALSE),"")</f>
        <v/>
      </c>
      <c r="AJ2973" s="49" t="str">
        <f t="shared" si="416"/>
        <v>_</v>
      </c>
      <c r="AM2973" s="48" t="str">
        <f>IFERROR(VLOOKUP(AL2973,abbreviation[[description_german]:[abbreviation_budo]],3,FALSE),"")</f>
        <v/>
      </c>
      <c r="AP2973" s="54" t="str">
        <f>IFERROR(VLOOKUP(AO2973,abbreviation[[description_german]:[abbreviation_budo]],3,FALSE),"")</f>
        <v/>
      </c>
      <c r="AS2973" s="49" t="str">
        <f t="shared" si="417"/>
        <v>_</v>
      </c>
      <c r="AV2973" s="53" t="str">
        <f>IFERROR(VLOOKUP(AU2973,abbreviation[[description_german]:[abbreviation_budo]],3,FALSE),"")</f>
        <v/>
      </c>
      <c r="AY2973" s="51" t="str">
        <f>IFERROR(VLOOKUP(AX2973,abbreviation[[description_german]:[abbreviation_budo]],3,FALSE),"")</f>
        <v/>
      </c>
      <c r="BB2973" s="51" t="str">
        <f>IFERROR(VLOOKUP(BA2973,abbreviation[[description_german]:[abbreviation_budo]],3,FALSE),"")</f>
        <v/>
      </c>
      <c r="BE2973" s="51" t="str">
        <f>IFERROR(VLOOKUP(BD2973,abbreviation[[description_german]:[abbreviation_budo]],3,FALSE),"")</f>
        <v/>
      </c>
      <c r="BG2973" s="38"/>
      <c r="BH2973" s="49" t="str">
        <f t="shared" si="418"/>
        <v>_</v>
      </c>
      <c r="BK2973" s="53" t="str">
        <f>IFERROR(VLOOKUP(BJ2973,abbreviation[[description_german]:[abbreviation_budo]],3,FALSE),"")</f>
        <v/>
      </c>
      <c r="BN2973" s="51" t="str">
        <f>IFERROR(VLOOKUP(BM2973,abbreviation[[description_german]:[abbreviation_budo]],3,FALSE),"")</f>
        <v/>
      </c>
      <c r="BO2973" s="31"/>
      <c r="BQ2973" s="51" t="str">
        <f>IFERROR(VLOOKUP(BP2973,abbreviation[[description_german]:[abbreviation_budo]],3,FALSE),"")</f>
        <v/>
      </c>
      <c r="BR2973" s="57" t="str">
        <f t="shared" si="419"/>
        <v>_</v>
      </c>
      <c r="BU2973" s="53" t="str">
        <f>IFERROR(VLOOKUP(BT2973,abbreviation[[description_german]:[abbreviation_budo]],3,FALSE),"")</f>
        <v/>
      </c>
      <c r="BV2973" s="60" t="str">
        <f t="shared" si="420"/>
        <v>_</v>
      </c>
      <c r="BY2973" s="48" t="str">
        <f>IFERROR(VLOOKUP(BX2973,category[[category_name_german]:[abbreviation_category_budo]],3,FALSE),"")</f>
        <v/>
      </c>
      <c r="CB2973" s="48" t="str">
        <f>IFERROR(VLOOKUP(CA2973,category[[category_name_german]:[abbreviation_category_budo]],3,FALSE),"")</f>
        <v/>
      </c>
      <c r="CE2973" s="48" t="str">
        <f>IFERROR(VLOOKUP(CD2973,category[[category_name_german]:[abbreviation_category_budo]],3,FALSE),"")</f>
        <v/>
      </c>
      <c r="CH2973" s="48" t="str">
        <f>IFERROR(VLOOKUP(CG2973,category[[category_name_german]:[abbreviation_category_budo]],3,FALSE),"")</f>
        <v/>
      </c>
      <c r="CK2973" s="48" t="str">
        <f>IFERROR(VLOOKUP(CJ2973,category[[category_name_german]:[abbreviation_category_budo]],3,FALSE),"")</f>
        <v/>
      </c>
      <c r="CM2973" s="49" t="str">
        <f t="shared" si="421"/>
        <v/>
      </c>
      <c r="CO2973" s="63" t="str">
        <f t="shared" si="422"/>
        <v/>
      </c>
    </row>
    <row r="2974" spans="4:93" x14ac:dyDescent="0.25">
      <c r="D2974" s="48" t="str">
        <f>IFERROR(VLOOKUP(C2974,category[[category_name_german]:[abbreviation_category_budo]],3,FALSE),"")</f>
        <v/>
      </c>
      <c r="G2974" s="48" t="str">
        <f>IFERROR(VLOOKUP(F2974,category[[category_name_german]:[abbreviation_category_budo]],3,FALSE),"")</f>
        <v/>
      </c>
      <c r="J2974" s="48" t="str">
        <f>IFERROR(VLOOKUP(I2974,category[[category_name_german]:[abbreviation_category_budo]],3,FALSE),"")</f>
        <v/>
      </c>
      <c r="M2974" s="48" t="str">
        <f>IFERROR(VLOOKUP(L2974,category[[category_name_german]:[abbreviation_category_budo]],3,FALSE),"")</f>
        <v/>
      </c>
      <c r="P2974" s="48" t="str">
        <f>IFERROR(VLOOKUP(O2974,category[[category_name_german]:[abbreviation_category_budo]],3,FALSE),"")</f>
        <v/>
      </c>
      <c r="R2974" s="49" t="str">
        <f t="shared" si="414"/>
        <v/>
      </c>
      <c r="U2974" s="48" t="str">
        <f>IFERROR(VLOOKUP(T2974,abbreviation[[description_german]:[abbreviation_budo]],3,FALSE),"")</f>
        <v/>
      </c>
      <c r="X2974" s="51" t="str">
        <f>IFERROR(VLOOKUP(W2974,abbreviation[[description_german]:[abbreviation_budo]],3,FALSE),"")</f>
        <v/>
      </c>
      <c r="Y2974" s="33"/>
      <c r="AA2974" s="49" t="str">
        <f t="shared" si="415"/>
        <v/>
      </c>
      <c r="AD2974" s="48" t="str">
        <f>IFERROR(VLOOKUP(AC2974,abbreviation[[description_german]:[abbreviation_budo]],3,FALSE),"")</f>
        <v/>
      </c>
      <c r="AG2974" s="54" t="str">
        <f>IFERROR(VLOOKUP(AF2974,abbreviation[[description_german]:[abbreviation_budo]],3,FALSE),"")</f>
        <v/>
      </c>
      <c r="AJ2974" s="49" t="str">
        <f t="shared" si="416"/>
        <v>_</v>
      </c>
      <c r="AM2974" s="48" t="str">
        <f>IFERROR(VLOOKUP(AL2974,abbreviation[[description_german]:[abbreviation_budo]],3,FALSE),"")</f>
        <v/>
      </c>
      <c r="AP2974" s="54" t="str">
        <f>IFERROR(VLOOKUP(AO2974,abbreviation[[description_german]:[abbreviation_budo]],3,FALSE),"")</f>
        <v/>
      </c>
      <c r="AS2974" s="49" t="str">
        <f t="shared" si="417"/>
        <v>_</v>
      </c>
      <c r="AV2974" s="53" t="str">
        <f>IFERROR(VLOOKUP(AU2974,abbreviation[[description_german]:[abbreviation_budo]],3,FALSE),"")</f>
        <v/>
      </c>
      <c r="AY2974" s="51" t="str">
        <f>IFERROR(VLOOKUP(AX2974,abbreviation[[description_german]:[abbreviation_budo]],3,FALSE),"")</f>
        <v/>
      </c>
      <c r="BB2974" s="51" t="str">
        <f>IFERROR(VLOOKUP(BA2974,abbreviation[[description_german]:[abbreviation_budo]],3,FALSE),"")</f>
        <v/>
      </c>
      <c r="BE2974" s="51" t="str">
        <f>IFERROR(VLOOKUP(BD2974,abbreviation[[description_german]:[abbreviation_budo]],3,FALSE),"")</f>
        <v/>
      </c>
      <c r="BG2974" s="38"/>
      <c r="BH2974" s="49" t="str">
        <f t="shared" si="418"/>
        <v>_</v>
      </c>
      <c r="BK2974" s="53" t="str">
        <f>IFERROR(VLOOKUP(BJ2974,abbreviation[[description_german]:[abbreviation_budo]],3,FALSE),"")</f>
        <v/>
      </c>
      <c r="BN2974" s="51" t="str">
        <f>IFERROR(VLOOKUP(BM2974,abbreviation[[description_german]:[abbreviation_budo]],3,FALSE),"")</f>
        <v/>
      </c>
      <c r="BO2974" s="31"/>
      <c r="BQ2974" s="51" t="str">
        <f>IFERROR(VLOOKUP(BP2974,abbreviation[[description_german]:[abbreviation_budo]],3,FALSE),"")</f>
        <v/>
      </c>
      <c r="BR2974" s="57" t="str">
        <f t="shared" si="419"/>
        <v>_</v>
      </c>
      <c r="BU2974" s="53" t="str">
        <f>IFERROR(VLOOKUP(BT2974,abbreviation[[description_german]:[abbreviation_budo]],3,FALSE),"")</f>
        <v/>
      </c>
      <c r="BV2974" s="60" t="str">
        <f t="shared" si="420"/>
        <v>_</v>
      </c>
      <c r="BY2974" s="48" t="str">
        <f>IFERROR(VLOOKUP(BX2974,category[[category_name_german]:[abbreviation_category_budo]],3,FALSE),"")</f>
        <v/>
      </c>
      <c r="CB2974" s="48" t="str">
        <f>IFERROR(VLOOKUP(CA2974,category[[category_name_german]:[abbreviation_category_budo]],3,FALSE),"")</f>
        <v/>
      </c>
      <c r="CE2974" s="48" t="str">
        <f>IFERROR(VLOOKUP(CD2974,category[[category_name_german]:[abbreviation_category_budo]],3,FALSE),"")</f>
        <v/>
      </c>
      <c r="CH2974" s="48" t="str">
        <f>IFERROR(VLOOKUP(CG2974,category[[category_name_german]:[abbreviation_category_budo]],3,FALSE),"")</f>
        <v/>
      </c>
      <c r="CK2974" s="48" t="str">
        <f>IFERROR(VLOOKUP(CJ2974,category[[category_name_german]:[abbreviation_category_budo]],3,FALSE),"")</f>
        <v/>
      </c>
      <c r="CM2974" s="49" t="str">
        <f t="shared" si="421"/>
        <v/>
      </c>
      <c r="CO2974" s="63" t="str">
        <f t="shared" si="422"/>
        <v/>
      </c>
    </row>
    <row r="2975" spans="4:93" x14ac:dyDescent="0.25">
      <c r="D2975" s="48" t="str">
        <f>IFERROR(VLOOKUP(C2975,category[[category_name_german]:[abbreviation_category_budo]],3,FALSE),"")</f>
        <v/>
      </c>
      <c r="G2975" s="48" t="str">
        <f>IFERROR(VLOOKUP(F2975,category[[category_name_german]:[abbreviation_category_budo]],3,FALSE),"")</f>
        <v/>
      </c>
      <c r="J2975" s="48" t="str">
        <f>IFERROR(VLOOKUP(I2975,category[[category_name_german]:[abbreviation_category_budo]],3,FALSE),"")</f>
        <v/>
      </c>
      <c r="M2975" s="48" t="str">
        <f>IFERROR(VLOOKUP(L2975,category[[category_name_german]:[abbreviation_category_budo]],3,FALSE),"")</f>
        <v/>
      </c>
      <c r="P2975" s="48" t="str">
        <f>IFERROR(VLOOKUP(O2975,category[[category_name_german]:[abbreviation_category_budo]],3,FALSE),"")</f>
        <v/>
      </c>
      <c r="R2975" s="49" t="str">
        <f t="shared" si="414"/>
        <v/>
      </c>
      <c r="U2975" s="48" t="str">
        <f>IFERROR(VLOOKUP(T2975,abbreviation[[description_german]:[abbreviation_budo]],3,FALSE),"")</f>
        <v/>
      </c>
      <c r="X2975" s="51" t="str">
        <f>IFERROR(VLOOKUP(W2975,abbreviation[[description_german]:[abbreviation_budo]],3,FALSE),"")</f>
        <v/>
      </c>
      <c r="Y2975" s="33"/>
      <c r="AA2975" s="49" t="str">
        <f t="shared" si="415"/>
        <v/>
      </c>
      <c r="AD2975" s="48" t="str">
        <f>IFERROR(VLOOKUP(AC2975,abbreviation[[description_german]:[abbreviation_budo]],3,FALSE),"")</f>
        <v/>
      </c>
      <c r="AG2975" s="54" t="str">
        <f>IFERROR(VLOOKUP(AF2975,abbreviation[[description_german]:[abbreviation_budo]],3,FALSE),"")</f>
        <v/>
      </c>
      <c r="AJ2975" s="49" t="str">
        <f t="shared" si="416"/>
        <v>_</v>
      </c>
      <c r="AM2975" s="48" t="str">
        <f>IFERROR(VLOOKUP(AL2975,abbreviation[[description_german]:[abbreviation_budo]],3,FALSE),"")</f>
        <v/>
      </c>
      <c r="AP2975" s="54" t="str">
        <f>IFERROR(VLOOKUP(AO2975,abbreviation[[description_german]:[abbreviation_budo]],3,FALSE),"")</f>
        <v/>
      </c>
      <c r="AS2975" s="49" t="str">
        <f t="shared" si="417"/>
        <v>_</v>
      </c>
      <c r="AV2975" s="53" t="str">
        <f>IFERROR(VLOOKUP(AU2975,abbreviation[[description_german]:[abbreviation_budo]],3,FALSE),"")</f>
        <v/>
      </c>
      <c r="AY2975" s="51" t="str">
        <f>IFERROR(VLOOKUP(AX2975,abbreviation[[description_german]:[abbreviation_budo]],3,FALSE),"")</f>
        <v/>
      </c>
      <c r="BB2975" s="51" t="str">
        <f>IFERROR(VLOOKUP(BA2975,abbreviation[[description_german]:[abbreviation_budo]],3,FALSE),"")</f>
        <v/>
      </c>
      <c r="BE2975" s="51" t="str">
        <f>IFERROR(VLOOKUP(BD2975,abbreviation[[description_german]:[abbreviation_budo]],3,FALSE),"")</f>
        <v/>
      </c>
      <c r="BG2975" s="38"/>
      <c r="BH2975" s="49" t="str">
        <f t="shared" si="418"/>
        <v>_</v>
      </c>
      <c r="BK2975" s="53" t="str">
        <f>IFERROR(VLOOKUP(BJ2975,abbreviation[[description_german]:[abbreviation_budo]],3,FALSE),"")</f>
        <v/>
      </c>
      <c r="BN2975" s="51" t="str">
        <f>IFERROR(VLOOKUP(BM2975,abbreviation[[description_german]:[abbreviation_budo]],3,FALSE),"")</f>
        <v/>
      </c>
      <c r="BO2975" s="31"/>
      <c r="BQ2975" s="51" t="str">
        <f>IFERROR(VLOOKUP(BP2975,abbreviation[[description_german]:[abbreviation_budo]],3,FALSE),"")</f>
        <v/>
      </c>
      <c r="BR2975" s="57" t="str">
        <f t="shared" si="419"/>
        <v>_</v>
      </c>
      <c r="BU2975" s="53" t="str">
        <f>IFERROR(VLOOKUP(BT2975,abbreviation[[description_german]:[abbreviation_budo]],3,FALSE),"")</f>
        <v/>
      </c>
      <c r="BV2975" s="60" t="str">
        <f t="shared" si="420"/>
        <v>_</v>
      </c>
      <c r="BY2975" s="48" t="str">
        <f>IFERROR(VLOOKUP(BX2975,category[[category_name_german]:[abbreviation_category_budo]],3,FALSE),"")</f>
        <v/>
      </c>
      <c r="CB2975" s="48" t="str">
        <f>IFERROR(VLOOKUP(CA2975,category[[category_name_german]:[abbreviation_category_budo]],3,FALSE),"")</f>
        <v/>
      </c>
      <c r="CE2975" s="48" t="str">
        <f>IFERROR(VLOOKUP(CD2975,category[[category_name_german]:[abbreviation_category_budo]],3,FALSE),"")</f>
        <v/>
      </c>
      <c r="CH2975" s="48" t="str">
        <f>IFERROR(VLOOKUP(CG2975,category[[category_name_german]:[abbreviation_category_budo]],3,FALSE),"")</f>
        <v/>
      </c>
      <c r="CK2975" s="48" t="str">
        <f>IFERROR(VLOOKUP(CJ2975,category[[category_name_german]:[abbreviation_category_budo]],3,FALSE),"")</f>
        <v/>
      </c>
      <c r="CM2975" s="49" t="str">
        <f t="shared" si="421"/>
        <v/>
      </c>
      <c r="CO2975" s="63" t="str">
        <f t="shared" si="422"/>
        <v/>
      </c>
    </row>
    <row r="2976" spans="4:93" x14ac:dyDescent="0.25">
      <c r="D2976" s="48" t="str">
        <f>IFERROR(VLOOKUP(C2976,category[[category_name_german]:[abbreviation_category_budo]],3,FALSE),"")</f>
        <v/>
      </c>
      <c r="G2976" s="48" t="str">
        <f>IFERROR(VLOOKUP(F2976,category[[category_name_german]:[abbreviation_category_budo]],3,FALSE),"")</f>
        <v/>
      </c>
      <c r="J2976" s="48" t="str">
        <f>IFERROR(VLOOKUP(I2976,category[[category_name_german]:[abbreviation_category_budo]],3,FALSE),"")</f>
        <v/>
      </c>
      <c r="M2976" s="48" t="str">
        <f>IFERROR(VLOOKUP(L2976,category[[category_name_german]:[abbreviation_category_budo]],3,FALSE),"")</f>
        <v/>
      </c>
      <c r="P2976" s="48" t="str">
        <f>IFERROR(VLOOKUP(O2976,category[[category_name_german]:[abbreviation_category_budo]],3,FALSE),"")</f>
        <v/>
      </c>
      <c r="R2976" s="49" t="str">
        <f t="shared" si="414"/>
        <v/>
      </c>
      <c r="U2976" s="48" t="str">
        <f>IFERROR(VLOOKUP(T2976,abbreviation[[description_german]:[abbreviation_budo]],3,FALSE),"")</f>
        <v/>
      </c>
      <c r="X2976" s="51" t="str">
        <f>IFERROR(VLOOKUP(W2976,abbreviation[[description_german]:[abbreviation_budo]],3,FALSE),"")</f>
        <v/>
      </c>
      <c r="Y2976" s="33"/>
      <c r="AA2976" s="49" t="str">
        <f t="shared" si="415"/>
        <v/>
      </c>
      <c r="AD2976" s="48" t="str">
        <f>IFERROR(VLOOKUP(AC2976,abbreviation[[description_german]:[abbreviation_budo]],3,FALSE),"")</f>
        <v/>
      </c>
      <c r="AG2976" s="54" t="str">
        <f>IFERROR(VLOOKUP(AF2976,abbreviation[[description_german]:[abbreviation_budo]],3,FALSE),"")</f>
        <v/>
      </c>
      <c r="AJ2976" s="49" t="str">
        <f t="shared" si="416"/>
        <v>_</v>
      </c>
      <c r="AM2976" s="48" t="str">
        <f>IFERROR(VLOOKUP(AL2976,abbreviation[[description_german]:[abbreviation_budo]],3,FALSE),"")</f>
        <v/>
      </c>
      <c r="AP2976" s="54" t="str">
        <f>IFERROR(VLOOKUP(AO2976,abbreviation[[description_german]:[abbreviation_budo]],3,FALSE),"")</f>
        <v/>
      </c>
      <c r="AS2976" s="49" t="str">
        <f t="shared" si="417"/>
        <v>_</v>
      </c>
      <c r="AV2976" s="53" t="str">
        <f>IFERROR(VLOOKUP(AU2976,abbreviation[[description_german]:[abbreviation_budo]],3,FALSE),"")</f>
        <v/>
      </c>
      <c r="AY2976" s="51" t="str">
        <f>IFERROR(VLOOKUP(AX2976,abbreviation[[description_german]:[abbreviation_budo]],3,FALSE),"")</f>
        <v/>
      </c>
      <c r="BB2976" s="51" t="str">
        <f>IFERROR(VLOOKUP(BA2976,abbreviation[[description_german]:[abbreviation_budo]],3,FALSE),"")</f>
        <v/>
      </c>
      <c r="BE2976" s="51" t="str">
        <f>IFERROR(VLOOKUP(BD2976,abbreviation[[description_german]:[abbreviation_budo]],3,FALSE),"")</f>
        <v/>
      </c>
      <c r="BG2976" s="38"/>
      <c r="BH2976" s="49" t="str">
        <f t="shared" si="418"/>
        <v>_</v>
      </c>
      <c r="BK2976" s="53" t="str">
        <f>IFERROR(VLOOKUP(BJ2976,abbreviation[[description_german]:[abbreviation_budo]],3,FALSE),"")</f>
        <v/>
      </c>
      <c r="BN2976" s="51" t="str">
        <f>IFERROR(VLOOKUP(BM2976,abbreviation[[description_german]:[abbreviation_budo]],3,FALSE),"")</f>
        <v/>
      </c>
      <c r="BO2976" s="31"/>
      <c r="BQ2976" s="51" t="str">
        <f>IFERROR(VLOOKUP(BP2976,abbreviation[[description_german]:[abbreviation_budo]],3,FALSE),"")</f>
        <v/>
      </c>
      <c r="BR2976" s="57" t="str">
        <f t="shared" si="419"/>
        <v>_</v>
      </c>
      <c r="BU2976" s="53" t="str">
        <f>IFERROR(VLOOKUP(BT2976,abbreviation[[description_german]:[abbreviation_budo]],3,FALSE),"")</f>
        <v/>
      </c>
      <c r="BV2976" s="60" t="str">
        <f t="shared" si="420"/>
        <v>_</v>
      </c>
      <c r="BY2976" s="48" t="str">
        <f>IFERROR(VLOOKUP(BX2976,category[[category_name_german]:[abbreviation_category_budo]],3,FALSE),"")</f>
        <v/>
      </c>
      <c r="CB2976" s="48" t="str">
        <f>IFERROR(VLOOKUP(CA2976,category[[category_name_german]:[abbreviation_category_budo]],3,FALSE),"")</f>
        <v/>
      </c>
      <c r="CE2976" s="48" t="str">
        <f>IFERROR(VLOOKUP(CD2976,category[[category_name_german]:[abbreviation_category_budo]],3,FALSE),"")</f>
        <v/>
      </c>
      <c r="CH2976" s="48" t="str">
        <f>IFERROR(VLOOKUP(CG2976,category[[category_name_german]:[abbreviation_category_budo]],3,FALSE),"")</f>
        <v/>
      </c>
      <c r="CK2976" s="48" t="str">
        <f>IFERROR(VLOOKUP(CJ2976,category[[category_name_german]:[abbreviation_category_budo]],3,FALSE),"")</f>
        <v/>
      </c>
      <c r="CM2976" s="49" t="str">
        <f t="shared" si="421"/>
        <v/>
      </c>
      <c r="CO2976" s="63" t="str">
        <f t="shared" si="422"/>
        <v/>
      </c>
    </row>
    <row r="2977" spans="4:93" x14ac:dyDescent="0.25">
      <c r="D2977" s="48" t="str">
        <f>IFERROR(VLOOKUP(C2977,category[[category_name_german]:[abbreviation_category_budo]],3,FALSE),"")</f>
        <v/>
      </c>
      <c r="G2977" s="48" t="str">
        <f>IFERROR(VLOOKUP(F2977,category[[category_name_german]:[abbreviation_category_budo]],3,FALSE),"")</f>
        <v/>
      </c>
      <c r="J2977" s="48" t="str">
        <f>IFERROR(VLOOKUP(I2977,category[[category_name_german]:[abbreviation_category_budo]],3,FALSE),"")</f>
        <v/>
      </c>
      <c r="M2977" s="48" t="str">
        <f>IFERROR(VLOOKUP(L2977,category[[category_name_german]:[abbreviation_category_budo]],3,FALSE),"")</f>
        <v/>
      </c>
      <c r="P2977" s="48" t="str">
        <f>IFERROR(VLOOKUP(O2977,category[[category_name_german]:[abbreviation_category_budo]],3,FALSE),"")</f>
        <v/>
      </c>
      <c r="R2977" s="49" t="str">
        <f t="shared" si="414"/>
        <v/>
      </c>
      <c r="U2977" s="48" t="str">
        <f>IFERROR(VLOOKUP(T2977,abbreviation[[description_german]:[abbreviation_budo]],3,FALSE),"")</f>
        <v/>
      </c>
      <c r="X2977" s="51" t="str">
        <f>IFERROR(VLOOKUP(W2977,abbreviation[[description_german]:[abbreviation_budo]],3,FALSE),"")</f>
        <v/>
      </c>
      <c r="Y2977" s="33"/>
      <c r="AA2977" s="49" t="str">
        <f t="shared" si="415"/>
        <v/>
      </c>
      <c r="AD2977" s="48" t="str">
        <f>IFERROR(VLOOKUP(AC2977,abbreviation[[description_german]:[abbreviation_budo]],3,FALSE),"")</f>
        <v/>
      </c>
      <c r="AG2977" s="54" t="str">
        <f>IFERROR(VLOOKUP(AF2977,abbreviation[[description_german]:[abbreviation_budo]],3,FALSE),"")</f>
        <v/>
      </c>
      <c r="AJ2977" s="49" t="str">
        <f t="shared" si="416"/>
        <v>_</v>
      </c>
      <c r="AM2977" s="48" t="str">
        <f>IFERROR(VLOOKUP(AL2977,abbreviation[[description_german]:[abbreviation_budo]],3,FALSE),"")</f>
        <v/>
      </c>
      <c r="AP2977" s="54" t="str">
        <f>IFERROR(VLOOKUP(AO2977,abbreviation[[description_german]:[abbreviation_budo]],3,FALSE),"")</f>
        <v/>
      </c>
      <c r="AS2977" s="49" t="str">
        <f t="shared" si="417"/>
        <v>_</v>
      </c>
      <c r="AV2977" s="53" t="str">
        <f>IFERROR(VLOOKUP(AU2977,abbreviation[[description_german]:[abbreviation_budo]],3,FALSE),"")</f>
        <v/>
      </c>
      <c r="AY2977" s="51" t="str">
        <f>IFERROR(VLOOKUP(AX2977,abbreviation[[description_german]:[abbreviation_budo]],3,FALSE),"")</f>
        <v/>
      </c>
      <c r="BB2977" s="51" t="str">
        <f>IFERROR(VLOOKUP(BA2977,abbreviation[[description_german]:[abbreviation_budo]],3,FALSE),"")</f>
        <v/>
      </c>
      <c r="BE2977" s="51" t="str">
        <f>IFERROR(VLOOKUP(BD2977,abbreviation[[description_german]:[abbreviation_budo]],3,FALSE),"")</f>
        <v/>
      </c>
      <c r="BG2977" s="38"/>
      <c r="BH2977" s="49" t="str">
        <f t="shared" si="418"/>
        <v>_</v>
      </c>
      <c r="BK2977" s="53" t="str">
        <f>IFERROR(VLOOKUP(BJ2977,abbreviation[[description_german]:[abbreviation_budo]],3,FALSE),"")</f>
        <v/>
      </c>
      <c r="BN2977" s="51" t="str">
        <f>IFERROR(VLOOKUP(BM2977,abbreviation[[description_german]:[abbreviation_budo]],3,FALSE),"")</f>
        <v/>
      </c>
      <c r="BO2977" s="31"/>
      <c r="BQ2977" s="51" t="str">
        <f>IFERROR(VLOOKUP(BP2977,abbreviation[[description_german]:[abbreviation_budo]],3,FALSE),"")</f>
        <v/>
      </c>
      <c r="BR2977" s="57" t="str">
        <f t="shared" si="419"/>
        <v>_</v>
      </c>
      <c r="BU2977" s="53" t="str">
        <f>IFERROR(VLOOKUP(BT2977,abbreviation[[description_german]:[abbreviation_budo]],3,FALSE),"")</f>
        <v/>
      </c>
      <c r="BV2977" s="60" t="str">
        <f t="shared" si="420"/>
        <v>_</v>
      </c>
      <c r="BY2977" s="48" t="str">
        <f>IFERROR(VLOOKUP(BX2977,category[[category_name_german]:[abbreviation_category_budo]],3,FALSE),"")</f>
        <v/>
      </c>
      <c r="CB2977" s="48" t="str">
        <f>IFERROR(VLOOKUP(CA2977,category[[category_name_german]:[abbreviation_category_budo]],3,FALSE),"")</f>
        <v/>
      </c>
      <c r="CE2977" s="48" t="str">
        <f>IFERROR(VLOOKUP(CD2977,category[[category_name_german]:[abbreviation_category_budo]],3,FALSE),"")</f>
        <v/>
      </c>
      <c r="CH2977" s="48" t="str">
        <f>IFERROR(VLOOKUP(CG2977,category[[category_name_german]:[abbreviation_category_budo]],3,FALSE),"")</f>
        <v/>
      </c>
      <c r="CK2977" s="48" t="str">
        <f>IFERROR(VLOOKUP(CJ2977,category[[category_name_german]:[abbreviation_category_budo]],3,FALSE),"")</f>
        <v/>
      </c>
      <c r="CM2977" s="49" t="str">
        <f t="shared" si="421"/>
        <v/>
      </c>
      <c r="CO2977" s="63" t="str">
        <f t="shared" si="422"/>
        <v/>
      </c>
    </row>
    <row r="2978" spans="4:93" x14ac:dyDescent="0.25">
      <c r="D2978" s="48" t="str">
        <f>IFERROR(VLOOKUP(C2978,category[[category_name_german]:[abbreviation_category_budo]],3,FALSE),"")</f>
        <v/>
      </c>
      <c r="G2978" s="48" t="str">
        <f>IFERROR(VLOOKUP(F2978,category[[category_name_german]:[abbreviation_category_budo]],3,FALSE),"")</f>
        <v/>
      </c>
      <c r="J2978" s="48" t="str">
        <f>IFERROR(VLOOKUP(I2978,category[[category_name_german]:[abbreviation_category_budo]],3,FALSE),"")</f>
        <v/>
      </c>
      <c r="M2978" s="48" t="str">
        <f>IFERROR(VLOOKUP(L2978,category[[category_name_german]:[abbreviation_category_budo]],3,FALSE),"")</f>
        <v/>
      </c>
      <c r="P2978" s="48" t="str">
        <f>IFERROR(VLOOKUP(O2978,category[[category_name_german]:[abbreviation_category_budo]],3,FALSE),"")</f>
        <v/>
      </c>
      <c r="R2978" s="49" t="str">
        <f t="shared" si="414"/>
        <v/>
      </c>
      <c r="U2978" s="48" t="str">
        <f>IFERROR(VLOOKUP(T2978,abbreviation[[description_german]:[abbreviation_budo]],3,FALSE),"")</f>
        <v/>
      </c>
      <c r="X2978" s="51" t="str">
        <f>IFERROR(VLOOKUP(W2978,abbreviation[[description_german]:[abbreviation_budo]],3,FALSE),"")</f>
        <v/>
      </c>
      <c r="Y2978" s="33"/>
      <c r="AA2978" s="49" t="str">
        <f t="shared" si="415"/>
        <v/>
      </c>
      <c r="AD2978" s="48" t="str">
        <f>IFERROR(VLOOKUP(AC2978,abbreviation[[description_german]:[abbreviation_budo]],3,FALSE),"")</f>
        <v/>
      </c>
      <c r="AG2978" s="54" t="str">
        <f>IFERROR(VLOOKUP(AF2978,abbreviation[[description_german]:[abbreviation_budo]],3,FALSE),"")</f>
        <v/>
      </c>
      <c r="AJ2978" s="49" t="str">
        <f t="shared" si="416"/>
        <v>_</v>
      </c>
      <c r="AM2978" s="48" t="str">
        <f>IFERROR(VLOOKUP(AL2978,abbreviation[[description_german]:[abbreviation_budo]],3,FALSE),"")</f>
        <v/>
      </c>
      <c r="AP2978" s="54" t="str">
        <f>IFERROR(VLOOKUP(AO2978,abbreviation[[description_german]:[abbreviation_budo]],3,FALSE),"")</f>
        <v/>
      </c>
      <c r="AS2978" s="49" t="str">
        <f t="shared" si="417"/>
        <v>_</v>
      </c>
      <c r="AV2978" s="53" t="str">
        <f>IFERROR(VLOOKUP(AU2978,abbreviation[[description_german]:[abbreviation_budo]],3,FALSE),"")</f>
        <v/>
      </c>
      <c r="AY2978" s="51" t="str">
        <f>IFERROR(VLOOKUP(AX2978,abbreviation[[description_german]:[abbreviation_budo]],3,FALSE),"")</f>
        <v/>
      </c>
      <c r="BB2978" s="51" t="str">
        <f>IFERROR(VLOOKUP(BA2978,abbreviation[[description_german]:[abbreviation_budo]],3,FALSE),"")</f>
        <v/>
      </c>
      <c r="BE2978" s="51" t="str">
        <f>IFERROR(VLOOKUP(BD2978,abbreviation[[description_german]:[abbreviation_budo]],3,FALSE),"")</f>
        <v/>
      </c>
      <c r="BG2978" s="38"/>
      <c r="BH2978" s="49" t="str">
        <f t="shared" si="418"/>
        <v>_</v>
      </c>
      <c r="BK2978" s="53" t="str">
        <f>IFERROR(VLOOKUP(BJ2978,abbreviation[[description_german]:[abbreviation_budo]],3,FALSE),"")</f>
        <v/>
      </c>
      <c r="BN2978" s="51" t="str">
        <f>IFERROR(VLOOKUP(BM2978,abbreviation[[description_german]:[abbreviation_budo]],3,FALSE),"")</f>
        <v/>
      </c>
      <c r="BO2978" s="31"/>
      <c r="BQ2978" s="51" t="str">
        <f>IFERROR(VLOOKUP(BP2978,abbreviation[[description_german]:[abbreviation_budo]],3,FALSE),"")</f>
        <v/>
      </c>
      <c r="BR2978" s="57" t="str">
        <f t="shared" si="419"/>
        <v>_</v>
      </c>
      <c r="BU2978" s="53" t="str">
        <f>IFERROR(VLOOKUP(BT2978,abbreviation[[description_german]:[abbreviation_budo]],3,FALSE),"")</f>
        <v/>
      </c>
      <c r="BV2978" s="60" t="str">
        <f t="shared" si="420"/>
        <v>_</v>
      </c>
      <c r="BY2978" s="48" t="str">
        <f>IFERROR(VLOOKUP(BX2978,category[[category_name_german]:[abbreviation_category_budo]],3,FALSE),"")</f>
        <v/>
      </c>
      <c r="CB2978" s="48" t="str">
        <f>IFERROR(VLOOKUP(CA2978,category[[category_name_german]:[abbreviation_category_budo]],3,FALSE),"")</f>
        <v/>
      </c>
      <c r="CE2978" s="48" t="str">
        <f>IFERROR(VLOOKUP(CD2978,category[[category_name_german]:[abbreviation_category_budo]],3,FALSE),"")</f>
        <v/>
      </c>
      <c r="CH2978" s="48" t="str">
        <f>IFERROR(VLOOKUP(CG2978,category[[category_name_german]:[abbreviation_category_budo]],3,FALSE),"")</f>
        <v/>
      </c>
      <c r="CK2978" s="48" t="str">
        <f>IFERROR(VLOOKUP(CJ2978,category[[category_name_german]:[abbreviation_category_budo]],3,FALSE),"")</f>
        <v/>
      </c>
      <c r="CM2978" s="49" t="str">
        <f t="shared" si="421"/>
        <v/>
      </c>
      <c r="CO2978" s="63" t="str">
        <f t="shared" si="422"/>
        <v/>
      </c>
    </row>
    <row r="2979" spans="4:93" x14ac:dyDescent="0.25">
      <c r="D2979" s="48" t="str">
        <f>IFERROR(VLOOKUP(C2979,category[[category_name_german]:[abbreviation_category_budo]],3,FALSE),"")</f>
        <v/>
      </c>
      <c r="G2979" s="48" t="str">
        <f>IFERROR(VLOOKUP(F2979,category[[category_name_german]:[abbreviation_category_budo]],3,FALSE),"")</f>
        <v/>
      </c>
      <c r="J2979" s="48" t="str">
        <f>IFERROR(VLOOKUP(I2979,category[[category_name_german]:[abbreviation_category_budo]],3,FALSE),"")</f>
        <v/>
      </c>
      <c r="M2979" s="48" t="str">
        <f>IFERROR(VLOOKUP(L2979,category[[category_name_german]:[abbreviation_category_budo]],3,FALSE),"")</f>
        <v/>
      </c>
      <c r="P2979" s="48" t="str">
        <f>IFERROR(VLOOKUP(O2979,category[[category_name_german]:[abbreviation_category_budo]],3,FALSE),"")</f>
        <v/>
      </c>
      <c r="R2979" s="49" t="str">
        <f t="shared" si="414"/>
        <v/>
      </c>
      <c r="U2979" s="48" t="str">
        <f>IFERROR(VLOOKUP(T2979,abbreviation[[description_german]:[abbreviation_budo]],3,FALSE),"")</f>
        <v/>
      </c>
      <c r="X2979" s="51" t="str">
        <f>IFERROR(VLOOKUP(W2979,abbreviation[[description_german]:[abbreviation_budo]],3,FALSE),"")</f>
        <v/>
      </c>
      <c r="Y2979" s="33"/>
      <c r="AA2979" s="49" t="str">
        <f t="shared" si="415"/>
        <v/>
      </c>
      <c r="AD2979" s="48" t="str">
        <f>IFERROR(VLOOKUP(AC2979,abbreviation[[description_german]:[abbreviation_budo]],3,FALSE),"")</f>
        <v/>
      </c>
      <c r="AG2979" s="54" t="str">
        <f>IFERROR(VLOOKUP(AF2979,abbreviation[[description_german]:[abbreviation_budo]],3,FALSE),"")</f>
        <v/>
      </c>
      <c r="AJ2979" s="49" t="str">
        <f t="shared" si="416"/>
        <v>_</v>
      </c>
      <c r="AM2979" s="48" t="str">
        <f>IFERROR(VLOOKUP(AL2979,abbreviation[[description_german]:[abbreviation_budo]],3,FALSE),"")</f>
        <v/>
      </c>
      <c r="AP2979" s="54" t="str">
        <f>IFERROR(VLOOKUP(AO2979,abbreviation[[description_german]:[abbreviation_budo]],3,FALSE),"")</f>
        <v/>
      </c>
      <c r="AS2979" s="49" t="str">
        <f t="shared" si="417"/>
        <v>_</v>
      </c>
      <c r="AV2979" s="53" t="str">
        <f>IFERROR(VLOOKUP(AU2979,abbreviation[[description_german]:[abbreviation_budo]],3,FALSE),"")</f>
        <v/>
      </c>
      <c r="AY2979" s="51" t="str">
        <f>IFERROR(VLOOKUP(AX2979,abbreviation[[description_german]:[abbreviation_budo]],3,FALSE),"")</f>
        <v/>
      </c>
      <c r="BB2979" s="51" t="str">
        <f>IFERROR(VLOOKUP(BA2979,abbreviation[[description_german]:[abbreviation_budo]],3,FALSE),"")</f>
        <v/>
      </c>
      <c r="BE2979" s="51" t="str">
        <f>IFERROR(VLOOKUP(BD2979,abbreviation[[description_german]:[abbreviation_budo]],3,FALSE),"")</f>
        <v/>
      </c>
      <c r="BG2979" s="38"/>
      <c r="BH2979" s="49" t="str">
        <f t="shared" si="418"/>
        <v>_</v>
      </c>
      <c r="BK2979" s="53" t="str">
        <f>IFERROR(VLOOKUP(BJ2979,abbreviation[[description_german]:[abbreviation_budo]],3,FALSE),"")</f>
        <v/>
      </c>
      <c r="BN2979" s="51" t="str">
        <f>IFERROR(VLOOKUP(BM2979,abbreviation[[description_german]:[abbreviation_budo]],3,FALSE),"")</f>
        <v/>
      </c>
      <c r="BO2979" s="31"/>
      <c r="BQ2979" s="51" t="str">
        <f>IFERROR(VLOOKUP(BP2979,abbreviation[[description_german]:[abbreviation_budo]],3,FALSE),"")</f>
        <v/>
      </c>
      <c r="BR2979" s="57" t="str">
        <f t="shared" si="419"/>
        <v>_</v>
      </c>
      <c r="BU2979" s="53" t="str">
        <f>IFERROR(VLOOKUP(BT2979,abbreviation[[description_german]:[abbreviation_budo]],3,FALSE),"")</f>
        <v/>
      </c>
      <c r="BV2979" s="60" t="str">
        <f t="shared" si="420"/>
        <v>_</v>
      </c>
      <c r="BY2979" s="48" t="str">
        <f>IFERROR(VLOOKUP(BX2979,category[[category_name_german]:[abbreviation_category_budo]],3,FALSE),"")</f>
        <v/>
      </c>
      <c r="CB2979" s="48" t="str">
        <f>IFERROR(VLOOKUP(CA2979,category[[category_name_german]:[abbreviation_category_budo]],3,FALSE),"")</f>
        <v/>
      </c>
      <c r="CE2979" s="48" t="str">
        <f>IFERROR(VLOOKUP(CD2979,category[[category_name_german]:[abbreviation_category_budo]],3,FALSE),"")</f>
        <v/>
      </c>
      <c r="CH2979" s="48" t="str">
        <f>IFERROR(VLOOKUP(CG2979,category[[category_name_german]:[abbreviation_category_budo]],3,FALSE),"")</f>
        <v/>
      </c>
      <c r="CK2979" s="48" t="str">
        <f>IFERROR(VLOOKUP(CJ2979,category[[category_name_german]:[abbreviation_category_budo]],3,FALSE),"")</f>
        <v/>
      </c>
      <c r="CM2979" s="49" t="str">
        <f t="shared" si="421"/>
        <v/>
      </c>
      <c r="CO2979" s="63" t="str">
        <f t="shared" si="422"/>
        <v/>
      </c>
    </row>
    <row r="2980" spans="4:93" x14ac:dyDescent="0.25">
      <c r="D2980" s="48" t="str">
        <f>IFERROR(VLOOKUP(C2980,category[[category_name_german]:[abbreviation_category_budo]],3,FALSE),"")</f>
        <v/>
      </c>
      <c r="G2980" s="48" t="str">
        <f>IFERROR(VLOOKUP(F2980,category[[category_name_german]:[abbreviation_category_budo]],3,FALSE),"")</f>
        <v/>
      </c>
      <c r="J2980" s="48" t="str">
        <f>IFERROR(VLOOKUP(I2980,category[[category_name_german]:[abbreviation_category_budo]],3,FALSE),"")</f>
        <v/>
      </c>
      <c r="M2980" s="48" t="str">
        <f>IFERROR(VLOOKUP(L2980,category[[category_name_german]:[abbreviation_category_budo]],3,FALSE),"")</f>
        <v/>
      </c>
      <c r="P2980" s="48" t="str">
        <f>IFERROR(VLOOKUP(O2980,category[[category_name_german]:[abbreviation_category_budo]],3,FALSE),"")</f>
        <v/>
      </c>
      <c r="R2980" s="49" t="str">
        <f t="shared" si="414"/>
        <v/>
      </c>
      <c r="U2980" s="48" t="str">
        <f>IFERROR(VLOOKUP(T2980,abbreviation[[description_german]:[abbreviation_budo]],3,FALSE),"")</f>
        <v/>
      </c>
      <c r="X2980" s="51" t="str">
        <f>IFERROR(VLOOKUP(W2980,abbreviation[[description_german]:[abbreviation_budo]],3,FALSE),"")</f>
        <v/>
      </c>
      <c r="Y2980" s="33"/>
      <c r="AA2980" s="49" t="str">
        <f t="shared" si="415"/>
        <v/>
      </c>
      <c r="AD2980" s="48" t="str">
        <f>IFERROR(VLOOKUP(AC2980,abbreviation[[description_german]:[abbreviation_budo]],3,FALSE),"")</f>
        <v/>
      </c>
      <c r="AG2980" s="54" t="str">
        <f>IFERROR(VLOOKUP(AF2980,abbreviation[[description_german]:[abbreviation_budo]],3,FALSE),"")</f>
        <v/>
      </c>
      <c r="AJ2980" s="49" t="str">
        <f t="shared" si="416"/>
        <v>_</v>
      </c>
      <c r="AM2980" s="48" t="str">
        <f>IFERROR(VLOOKUP(AL2980,abbreviation[[description_german]:[abbreviation_budo]],3,FALSE),"")</f>
        <v/>
      </c>
      <c r="AP2980" s="54" t="str">
        <f>IFERROR(VLOOKUP(AO2980,abbreviation[[description_german]:[abbreviation_budo]],3,FALSE),"")</f>
        <v/>
      </c>
      <c r="AS2980" s="49" t="str">
        <f t="shared" si="417"/>
        <v>_</v>
      </c>
      <c r="AV2980" s="53" t="str">
        <f>IFERROR(VLOOKUP(AU2980,abbreviation[[description_german]:[abbreviation_budo]],3,FALSE),"")</f>
        <v/>
      </c>
      <c r="AY2980" s="51" t="str">
        <f>IFERROR(VLOOKUP(AX2980,abbreviation[[description_german]:[abbreviation_budo]],3,FALSE),"")</f>
        <v/>
      </c>
      <c r="BB2980" s="51" t="str">
        <f>IFERROR(VLOOKUP(BA2980,abbreviation[[description_german]:[abbreviation_budo]],3,FALSE),"")</f>
        <v/>
      </c>
      <c r="BE2980" s="51" t="str">
        <f>IFERROR(VLOOKUP(BD2980,abbreviation[[description_german]:[abbreviation_budo]],3,FALSE),"")</f>
        <v/>
      </c>
      <c r="BG2980" s="38"/>
      <c r="BH2980" s="49" t="str">
        <f t="shared" si="418"/>
        <v>_</v>
      </c>
      <c r="BK2980" s="53" t="str">
        <f>IFERROR(VLOOKUP(BJ2980,abbreviation[[description_german]:[abbreviation_budo]],3,FALSE),"")</f>
        <v/>
      </c>
      <c r="BN2980" s="51" t="str">
        <f>IFERROR(VLOOKUP(BM2980,abbreviation[[description_german]:[abbreviation_budo]],3,FALSE),"")</f>
        <v/>
      </c>
      <c r="BO2980" s="31"/>
      <c r="BQ2980" s="51" t="str">
        <f>IFERROR(VLOOKUP(BP2980,abbreviation[[description_german]:[abbreviation_budo]],3,FALSE),"")</f>
        <v/>
      </c>
      <c r="BR2980" s="57" t="str">
        <f t="shared" si="419"/>
        <v>_</v>
      </c>
      <c r="BU2980" s="53" t="str">
        <f>IFERROR(VLOOKUP(BT2980,abbreviation[[description_german]:[abbreviation_budo]],3,FALSE),"")</f>
        <v/>
      </c>
      <c r="BV2980" s="60" t="str">
        <f t="shared" si="420"/>
        <v>_</v>
      </c>
      <c r="BY2980" s="48" t="str">
        <f>IFERROR(VLOOKUP(BX2980,category[[category_name_german]:[abbreviation_category_budo]],3,FALSE),"")</f>
        <v/>
      </c>
      <c r="CB2980" s="48" t="str">
        <f>IFERROR(VLOOKUP(CA2980,category[[category_name_german]:[abbreviation_category_budo]],3,FALSE),"")</f>
        <v/>
      </c>
      <c r="CE2980" s="48" t="str">
        <f>IFERROR(VLOOKUP(CD2980,category[[category_name_german]:[abbreviation_category_budo]],3,FALSE),"")</f>
        <v/>
      </c>
      <c r="CH2980" s="48" t="str">
        <f>IFERROR(VLOOKUP(CG2980,category[[category_name_german]:[abbreviation_category_budo]],3,FALSE),"")</f>
        <v/>
      </c>
      <c r="CK2980" s="48" t="str">
        <f>IFERROR(VLOOKUP(CJ2980,category[[category_name_german]:[abbreviation_category_budo]],3,FALSE),"")</f>
        <v/>
      </c>
      <c r="CM2980" s="49" t="str">
        <f t="shared" si="421"/>
        <v/>
      </c>
      <c r="CO2980" s="63" t="str">
        <f t="shared" si="422"/>
        <v/>
      </c>
    </row>
    <row r="2981" spans="4:93" x14ac:dyDescent="0.25">
      <c r="D2981" s="48" t="str">
        <f>IFERROR(VLOOKUP(C2981,category[[category_name_german]:[abbreviation_category_budo]],3,FALSE),"")</f>
        <v/>
      </c>
      <c r="G2981" s="48" t="str">
        <f>IFERROR(VLOOKUP(F2981,category[[category_name_german]:[abbreviation_category_budo]],3,FALSE),"")</f>
        <v/>
      </c>
      <c r="J2981" s="48" t="str">
        <f>IFERROR(VLOOKUP(I2981,category[[category_name_german]:[abbreviation_category_budo]],3,FALSE),"")</f>
        <v/>
      </c>
      <c r="M2981" s="48" t="str">
        <f>IFERROR(VLOOKUP(L2981,category[[category_name_german]:[abbreviation_category_budo]],3,FALSE),"")</f>
        <v/>
      </c>
      <c r="P2981" s="48" t="str">
        <f>IFERROR(VLOOKUP(O2981,category[[category_name_german]:[abbreviation_category_budo]],3,FALSE),"")</f>
        <v/>
      </c>
      <c r="R2981" s="49" t="str">
        <f t="shared" si="414"/>
        <v/>
      </c>
      <c r="U2981" s="48" t="str">
        <f>IFERROR(VLOOKUP(T2981,abbreviation[[description_german]:[abbreviation_budo]],3,FALSE),"")</f>
        <v/>
      </c>
      <c r="X2981" s="51" t="str">
        <f>IFERROR(VLOOKUP(W2981,abbreviation[[description_german]:[abbreviation_budo]],3,FALSE),"")</f>
        <v/>
      </c>
      <c r="Y2981" s="33"/>
      <c r="AA2981" s="49" t="str">
        <f t="shared" si="415"/>
        <v/>
      </c>
      <c r="AD2981" s="48" t="str">
        <f>IFERROR(VLOOKUP(AC2981,abbreviation[[description_german]:[abbreviation_budo]],3,FALSE),"")</f>
        <v/>
      </c>
      <c r="AG2981" s="54" t="str">
        <f>IFERROR(VLOOKUP(AF2981,abbreviation[[description_german]:[abbreviation_budo]],3,FALSE),"")</f>
        <v/>
      </c>
      <c r="AJ2981" s="49" t="str">
        <f t="shared" si="416"/>
        <v>_</v>
      </c>
      <c r="AM2981" s="48" t="str">
        <f>IFERROR(VLOOKUP(AL2981,abbreviation[[description_german]:[abbreviation_budo]],3,FALSE),"")</f>
        <v/>
      </c>
      <c r="AP2981" s="54" t="str">
        <f>IFERROR(VLOOKUP(AO2981,abbreviation[[description_german]:[abbreviation_budo]],3,FALSE),"")</f>
        <v/>
      </c>
      <c r="AS2981" s="49" t="str">
        <f t="shared" si="417"/>
        <v>_</v>
      </c>
      <c r="AV2981" s="53" t="str">
        <f>IFERROR(VLOOKUP(AU2981,abbreviation[[description_german]:[abbreviation_budo]],3,FALSE),"")</f>
        <v/>
      </c>
      <c r="AY2981" s="51" t="str">
        <f>IFERROR(VLOOKUP(AX2981,abbreviation[[description_german]:[abbreviation_budo]],3,FALSE),"")</f>
        <v/>
      </c>
      <c r="BB2981" s="51" t="str">
        <f>IFERROR(VLOOKUP(BA2981,abbreviation[[description_german]:[abbreviation_budo]],3,FALSE),"")</f>
        <v/>
      </c>
      <c r="BE2981" s="51" t="str">
        <f>IFERROR(VLOOKUP(BD2981,abbreviation[[description_german]:[abbreviation_budo]],3,FALSE),"")</f>
        <v/>
      </c>
      <c r="BG2981" s="38"/>
      <c r="BH2981" s="49" t="str">
        <f t="shared" si="418"/>
        <v>_</v>
      </c>
      <c r="BK2981" s="53" t="str">
        <f>IFERROR(VLOOKUP(BJ2981,abbreviation[[description_german]:[abbreviation_budo]],3,FALSE),"")</f>
        <v/>
      </c>
      <c r="BN2981" s="51" t="str">
        <f>IFERROR(VLOOKUP(BM2981,abbreviation[[description_german]:[abbreviation_budo]],3,FALSE),"")</f>
        <v/>
      </c>
      <c r="BO2981" s="31"/>
      <c r="BQ2981" s="51" t="str">
        <f>IFERROR(VLOOKUP(BP2981,abbreviation[[description_german]:[abbreviation_budo]],3,FALSE),"")</f>
        <v/>
      </c>
      <c r="BR2981" s="57" t="str">
        <f t="shared" si="419"/>
        <v>_</v>
      </c>
      <c r="BU2981" s="53" t="str">
        <f>IFERROR(VLOOKUP(BT2981,abbreviation[[description_german]:[abbreviation_budo]],3,FALSE),"")</f>
        <v/>
      </c>
      <c r="BV2981" s="60" t="str">
        <f t="shared" si="420"/>
        <v>_</v>
      </c>
      <c r="BY2981" s="48" t="str">
        <f>IFERROR(VLOOKUP(BX2981,category[[category_name_german]:[abbreviation_category_budo]],3,FALSE),"")</f>
        <v/>
      </c>
      <c r="CB2981" s="48" t="str">
        <f>IFERROR(VLOOKUP(CA2981,category[[category_name_german]:[abbreviation_category_budo]],3,FALSE),"")</f>
        <v/>
      </c>
      <c r="CE2981" s="48" t="str">
        <f>IFERROR(VLOOKUP(CD2981,category[[category_name_german]:[abbreviation_category_budo]],3,FALSE),"")</f>
        <v/>
      </c>
      <c r="CH2981" s="48" t="str">
        <f>IFERROR(VLOOKUP(CG2981,category[[category_name_german]:[abbreviation_category_budo]],3,FALSE),"")</f>
        <v/>
      </c>
      <c r="CK2981" s="48" t="str">
        <f>IFERROR(VLOOKUP(CJ2981,category[[category_name_german]:[abbreviation_category_budo]],3,FALSE),"")</f>
        <v/>
      </c>
      <c r="CM2981" s="49" t="str">
        <f t="shared" si="421"/>
        <v/>
      </c>
      <c r="CO2981" s="63" t="str">
        <f t="shared" si="422"/>
        <v/>
      </c>
    </row>
    <row r="2982" spans="4:93" x14ac:dyDescent="0.25">
      <c r="D2982" s="48" t="str">
        <f>IFERROR(VLOOKUP(C2982,category[[category_name_german]:[abbreviation_category_budo]],3,FALSE),"")</f>
        <v/>
      </c>
      <c r="G2982" s="48" t="str">
        <f>IFERROR(VLOOKUP(F2982,category[[category_name_german]:[abbreviation_category_budo]],3,FALSE),"")</f>
        <v/>
      </c>
      <c r="J2982" s="48" t="str">
        <f>IFERROR(VLOOKUP(I2982,category[[category_name_german]:[abbreviation_category_budo]],3,FALSE),"")</f>
        <v/>
      </c>
      <c r="M2982" s="48" t="str">
        <f>IFERROR(VLOOKUP(L2982,category[[category_name_german]:[abbreviation_category_budo]],3,FALSE),"")</f>
        <v/>
      </c>
      <c r="P2982" s="48" t="str">
        <f>IFERROR(VLOOKUP(O2982,category[[category_name_german]:[abbreviation_category_budo]],3,FALSE),"")</f>
        <v/>
      </c>
      <c r="R2982" s="49" t="str">
        <f t="shared" si="414"/>
        <v/>
      </c>
      <c r="U2982" s="48" t="str">
        <f>IFERROR(VLOOKUP(T2982,abbreviation[[description_german]:[abbreviation_budo]],3,FALSE),"")</f>
        <v/>
      </c>
      <c r="X2982" s="51" t="str">
        <f>IFERROR(VLOOKUP(W2982,abbreviation[[description_german]:[abbreviation_budo]],3,FALSE),"")</f>
        <v/>
      </c>
      <c r="Y2982" s="33"/>
      <c r="AA2982" s="49" t="str">
        <f t="shared" si="415"/>
        <v/>
      </c>
      <c r="AD2982" s="48" t="str">
        <f>IFERROR(VLOOKUP(AC2982,abbreviation[[description_german]:[abbreviation_budo]],3,FALSE),"")</f>
        <v/>
      </c>
      <c r="AG2982" s="54" t="str">
        <f>IFERROR(VLOOKUP(AF2982,abbreviation[[description_german]:[abbreviation_budo]],3,FALSE),"")</f>
        <v/>
      </c>
      <c r="AJ2982" s="49" t="str">
        <f t="shared" si="416"/>
        <v>_</v>
      </c>
      <c r="AM2982" s="48" t="str">
        <f>IFERROR(VLOOKUP(AL2982,abbreviation[[description_german]:[abbreviation_budo]],3,FALSE),"")</f>
        <v/>
      </c>
      <c r="AP2982" s="54" t="str">
        <f>IFERROR(VLOOKUP(AO2982,abbreviation[[description_german]:[abbreviation_budo]],3,FALSE),"")</f>
        <v/>
      </c>
      <c r="AS2982" s="49" t="str">
        <f t="shared" si="417"/>
        <v>_</v>
      </c>
      <c r="AV2982" s="53" t="str">
        <f>IFERROR(VLOOKUP(AU2982,abbreviation[[description_german]:[abbreviation_budo]],3,FALSE),"")</f>
        <v/>
      </c>
      <c r="AY2982" s="51" t="str">
        <f>IFERROR(VLOOKUP(AX2982,abbreviation[[description_german]:[abbreviation_budo]],3,FALSE),"")</f>
        <v/>
      </c>
      <c r="BB2982" s="51" t="str">
        <f>IFERROR(VLOOKUP(BA2982,abbreviation[[description_german]:[abbreviation_budo]],3,FALSE),"")</f>
        <v/>
      </c>
      <c r="BE2982" s="51" t="str">
        <f>IFERROR(VLOOKUP(BD2982,abbreviation[[description_german]:[abbreviation_budo]],3,FALSE),"")</f>
        <v/>
      </c>
      <c r="BG2982" s="38"/>
      <c r="BH2982" s="49" t="str">
        <f t="shared" si="418"/>
        <v>_</v>
      </c>
      <c r="BK2982" s="53" t="str">
        <f>IFERROR(VLOOKUP(BJ2982,abbreviation[[description_german]:[abbreviation_budo]],3,FALSE),"")</f>
        <v/>
      </c>
      <c r="BN2982" s="51" t="str">
        <f>IFERROR(VLOOKUP(BM2982,abbreviation[[description_german]:[abbreviation_budo]],3,FALSE),"")</f>
        <v/>
      </c>
      <c r="BO2982" s="31"/>
      <c r="BQ2982" s="51" t="str">
        <f>IFERROR(VLOOKUP(BP2982,abbreviation[[description_german]:[abbreviation_budo]],3,FALSE),"")</f>
        <v/>
      </c>
      <c r="BR2982" s="57" t="str">
        <f t="shared" si="419"/>
        <v>_</v>
      </c>
      <c r="BU2982" s="53" t="str">
        <f>IFERROR(VLOOKUP(BT2982,abbreviation[[description_german]:[abbreviation_budo]],3,FALSE),"")</f>
        <v/>
      </c>
      <c r="BV2982" s="60" t="str">
        <f t="shared" si="420"/>
        <v>_</v>
      </c>
      <c r="BY2982" s="48" t="str">
        <f>IFERROR(VLOOKUP(BX2982,category[[category_name_german]:[abbreviation_category_budo]],3,FALSE),"")</f>
        <v/>
      </c>
      <c r="CB2982" s="48" t="str">
        <f>IFERROR(VLOOKUP(CA2982,category[[category_name_german]:[abbreviation_category_budo]],3,FALSE),"")</f>
        <v/>
      </c>
      <c r="CE2982" s="48" t="str">
        <f>IFERROR(VLOOKUP(CD2982,category[[category_name_german]:[abbreviation_category_budo]],3,FALSE),"")</f>
        <v/>
      </c>
      <c r="CH2982" s="48" t="str">
        <f>IFERROR(VLOOKUP(CG2982,category[[category_name_german]:[abbreviation_category_budo]],3,FALSE),"")</f>
        <v/>
      </c>
      <c r="CK2982" s="48" t="str">
        <f>IFERROR(VLOOKUP(CJ2982,category[[category_name_german]:[abbreviation_category_budo]],3,FALSE),"")</f>
        <v/>
      </c>
      <c r="CM2982" s="49" t="str">
        <f t="shared" si="421"/>
        <v/>
      </c>
      <c r="CO2982" s="63" t="str">
        <f t="shared" si="422"/>
        <v/>
      </c>
    </row>
    <row r="2983" spans="4:93" x14ac:dyDescent="0.25">
      <c r="D2983" s="48" t="str">
        <f>IFERROR(VLOOKUP(C2983,category[[category_name_german]:[abbreviation_category_budo]],3,FALSE),"")</f>
        <v/>
      </c>
      <c r="G2983" s="48" t="str">
        <f>IFERROR(VLOOKUP(F2983,category[[category_name_german]:[abbreviation_category_budo]],3,FALSE),"")</f>
        <v/>
      </c>
      <c r="J2983" s="48" t="str">
        <f>IFERROR(VLOOKUP(I2983,category[[category_name_german]:[abbreviation_category_budo]],3,FALSE),"")</f>
        <v/>
      </c>
      <c r="M2983" s="48" t="str">
        <f>IFERROR(VLOOKUP(L2983,category[[category_name_german]:[abbreviation_category_budo]],3,FALSE),"")</f>
        <v/>
      </c>
      <c r="P2983" s="48" t="str">
        <f>IFERROR(VLOOKUP(O2983,category[[category_name_german]:[abbreviation_category_budo]],3,FALSE),"")</f>
        <v/>
      </c>
      <c r="R2983" s="49" t="str">
        <f t="shared" si="414"/>
        <v/>
      </c>
      <c r="U2983" s="48" t="str">
        <f>IFERROR(VLOOKUP(T2983,abbreviation[[description_german]:[abbreviation_budo]],3,FALSE),"")</f>
        <v/>
      </c>
      <c r="X2983" s="51" t="str">
        <f>IFERROR(VLOOKUP(W2983,abbreviation[[description_german]:[abbreviation_budo]],3,FALSE),"")</f>
        <v/>
      </c>
      <c r="Y2983" s="33"/>
      <c r="AA2983" s="49" t="str">
        <f t="shared" si="415"/>
        <v/>
      </c>
      <c r="AD2983" s="48" t="str">
        <f>IFERROR(VLOOKUP(AC2983,abbreviation[[description_german]:[abbreviation_budo]],3,FALSE),"")</f>
        <v/>
      </c>
      <c r="AG2983" s="54" t="str">
        <f>IFERROR(VLOOKUP(AF2983,abbreviation[[description_german]:[abbreviation_budo]],3,FALSE),"")</f>
        <v/>
      </c>
      <c r="AJ2983" s="49" t="str">
        <f t="shared" si="416"/>
        <v>_</v>
      </c>
      <c r="AM2983" s="48" t="str">
        <f>IFERROR(VLOOKUP(AL2983,abbreviation[[description_german]:[abbreviation_budo]],3,FALSE),"")</f>
        <v/>
      </c>
      <c r="AP2983" s="54" t="str">
        <f>IFERROR(VLOOKUP(AO2983,abbreviation[[description_german]:[abbreviation_budo]],3,FALSE),"")</f>
        <v/>
      </c>
      <c r="AS2983" s="49" t="str">
        <f t="shared" si="417"/>
        <v>_</v>
      </c>
      <c r="AV2983" s="53" t="str">
        <f>IFERROR(VLOOKUP(AU2983,abbreviation[[description_german]:[abbreviation_budo]],3,FALSE),"")</f>
        <v/>
      </c>
      <c r="AY2983" s="51" t="str">
        <f>IFERROR(VLOOKUP(AX2983,abbreviation[[description_german]:[abbreviation_budo]],3,FALSE),"")</f>
        <v/>
      </c>
      <c r="BB2983" s="51" t="str">
        <f>IFERROR(VLOOKUP(BA2983,abbreviation[[description_german]:[abbreviation_budo]],3,FALSE),"")</f>
        <v/>
      </c>
      <c r="BE2983" s="51" t="str">
        <f>IFERROR(VLOOKUP(BD2983,abbreviation[[description_german]:[abbreviation_budo]],3,FALSE),"")</f>
        <v/>
      </c>
      <c r="BG2983" s="38"/>
      <c r="BH2983" s="49" t="str">
        <f t="shared" si="418"/>
        <v>_</v>
      </c>
      <c r="BK2983" s="53" t="str">
        <f>IFERROR(VLOOKUP(BJ2983,abbreviation[[description_german]:[abbreviation_budo]],3,FALSE),"")</f>
        <v/>
      </c>
      <c r="BN2983" s="51" t="str">
        <f>IFERROR(VLOOKUP(BM2983,abbreviation[[description_german]:[abbreviation_budo]],3,FALSE),"")</f>
        <v/>
      </c>
      <c r="BO2983" s="31"/>
      <c r="BQ2983" s="51" t="str">
        <f>IFERROR(VLOOKUP(BP2983,abbreviation[[description_german]:[abbreviation_budo]],3,FALSE),"")</f>
        <v/>
      </c>
      <c r="BR2983" s="57" t="str">
        <f t="shared" si="419"/>
        <v>_</v>
      </c>
      <c r="BU2983" s="53" t="str">
        <f>IFERROR(VLOOKUP(BT2983,abbreviation[[description_german]:[abbreviation_budo]],3,FALSE),"")</f>
        <v/>
      </c>
      <c r="BV2983" s="60" t="str">
        <f t="shared" si="420"/>
        <v>_</v>
      </c>
      <c r="BY2983" s="48" t="str">
        <f>IFERROR(VLOOKUP(BX2983,category[[category_name_german]:[abbreviation_category_budo]],3,FALSE),"")</f>
        <v/>
      </c>
      <c r="CB2983" s="48" t="str">
        <f>IFERROR(VLOOKUP(CA2983,category[[category_name_german]:[abbreviation_category_budo]],3,FALSE),"")</f>
        <v/>
      </c>
      <c r="CE2983" s="48" t="str">
        <f>IFERROR(VLOOKUP(CD2983,category[[category_name_german]:[abbreviation_category_budo]],3,FALSE),"")</f>
        <v/>
      </c>
      <c r="CH2983" s="48" t="str">
        <f>IFERROR(VLOOKUP(CG2983,category[[category_name_german]:[abbreviation_category_budo]],3,FALSE),"")</f>
        <v/>
      </c>
      <c r="CK2983" s="48" t="str">
        <f>IFERROR(VLOOKUP(CJ2983,category[[category_name_german]:[abbreviation_category_budo]],3,FALSE),"")</f>
        <v/>
      </c>
      <c r="CM2983" s="49" t="str">
        <f t="shared" si="421"/>
        <v/>
      </c>
      <c r="CO2983" s="63" t="str">
        <f t="shared" si="422"/>
        <v/>
      </c>
    </row>
    <row r="2984" spans="4:93" x14ac:dyDescent="0.25">
      <c r="D2984" s="48" t="str">
        <f>IFERROR(VLOOKUP(C2984,category[[category_name_german]:[abbreviation_category_budo]],3,FALSE),"")</f>
        <v/>
      </c>
      <c r="G2984" s="48" t="str">
        <f>IFERROR(VLOOKUP(F2984,category[[category_name_german]:[abbreviation_category_budo]],3,FALSE),"")</f>
        <v/>
      </c>
      <c r="J2984" s="48" t="str">
        <f>IFERROR(VLOOKUP(I2984,category[[category_name_german]:[abbreviation_category_budo]],3,FALSE),"")</f>
        <v/>
      </c>
      <c r="M2984" s="48" t="str">
        <f>IFERROR(VLOOKUP(L2984,category[[category_name_german]:[abbreviation_category_budo]],3,FALSE),"")</f>
        <v/>
      </c>
      <c r="P2984" s="48" t="str">
        <f>IFERROR(VLOOKUP(O2984,category[[category_name_german]:[abbreviation_category_budo]],3,FALSE),"")</f>
        <v/>
      </c>
      <c r="R2984" s="49" t="str">
        <f t="shared" si="414"/>
        <v/>
      </c>
      <c r="U2984" s="48" t="str">
        <f>IFERROR(VLOOKUP(T2984,abbreviation[[description_german]:[abbreviation_budo]],3,FALSE),"")</f>
        <v/>
      </c>
      <c r="X2984" s="51" t="str">
        <f>IFERROR(VLOOKUP(W2984,abbreviation[[description_german]:[abbreviation_budo]],3,FALSE),"")</f>
        <v/>
      </c>
      <c r="Y2984" s="33"/>
      <c r="AA2984" s="49" t="str">
        <f t="shared" si="415"/>
        <v/>
      </c>
      <c r="AD2984" s="48" t="str">
        <f>IFERROR(VLOOKUP(AC2984,abbreviation[[description_german]:[abbreviation_budo]],3,FALSE),"")</f>
        <v/>
      </c>
      <c r="AG2984" s="54" t="str">
        <f>IFERROR(VLOOKUP(AF2984,abbreviation[[description_german]:[abbreviation_budo]],3,FALSE),"")</f>
        <v/>
      </c>
      <c r="AJ2984" s="49" t="str">
        <f t="shared" si="416"/>
        <v>_</v>
      </c>
      <c r="AM2984" s="48" t="str">
        <f>IFERROR(VLOOKUP(AL2984,abbreviation[[description_german]:[abbreviation_budo]],3,FALSE),"")</f>
        <v/>
      </c>
      <c r="AP2984" s="54" t="str">
        <f>IFERROR(VLOOKUP(AO2984,abbreviation[[description_german]:[abbreviation_budo]],3,FALSE),"")</f>
        <v/>
      </c>
      <c r="AS2984" s="49" t="str">
        <f t="shared" si="417"/>
        <v>_</v>
      </c>
      <c r="AV2984" s="53" t="str">
        <f>IFERROR(VLOOKUP(AU2984,abbreviation[[description_german]:[abbreviation_budo]],3,FALSE),"")</f>
        <v/>
      </c>
      <c r="AY2984" s="51" t="str">
        <f>IFERROR(VLOOKUP(AX2984,abbreviation[[description_german]:[abbreviation_budo]],3,FALSE),"")</f>
        <v/>
      </c>
      <c r="BB2984" s="51" t="str">
        <f>IFERROR(VLOOKUP(BA2984,abbreviation[[description_german]:[abbreviation_budo]],3,FALSE),"")</f>
        <v/>
      </c>
      <c r="BE2984" s="51" t="str">
        <f>IFERROR(VLOOKUP(BD2984,abbreviation[[description_german]:[abbreviation_budo]],3,FALSE),"")</f>
        <v/>
      </c>
      <c r="BG2984" s="38"/>
      <c r="BH2984" s="49" t="str">
        <f t="shared" si="418"/>
        <v>_</v>
      </c>
      <c r="BK2984" s="53" t="str">
        <f>IFERROR(VLOOKUP(BJ2984,abbreviation[[description_german]:[abbreviation_budo]],3,FALSE),"")</f>
        <v/>
      </c>
      <c r="BN2984" s="51" t="str">
        <f>IFERROR(VLOOKUP(BM2984,abbreviation[[description_german]:[abbreviation_budo]],3,FALSE),"")</f>
        <v/>
      </c>
      <c r="BO2984" s="31"/>
      <c r="BQ2984" s="51" t="str">
        <f>IFERROR(VLOOKUP(BP2984,abbreviation[[description_german]:[abbreviation_budo]],3,FALSE),"")</f>
        <v/>
      </c>
      <c r="BR2984" s="57" t="str">
        <f t="shared" si="419"/>
        <v>_</v>
      </c>
      <c r="BU2984" s="53" t="str">
        <f>IFERROR(VLOOKUP(BT2984,abbreviation[[description_german]:[abbreviation_budo]],3,FALSE),"")</f>
        <v/>
      </c>
      <c r="BV2984" s="60" t="str">
        <f t="shared" si="420"/>
        <v>_</v>
      </c>
      <c r="BY2984" s="48" t="str">
        <f>IFERROR(VLOOKUP(BX2984,category[[category_name_german]:[abbreviation_category_budo]],3,FALSE),"")</f>
        <v/>
      </c>
      <c r="CB2984" s="48" t="str">
        <f>IFERROR(VLOOKUP(CA2984,category[[category_name_german]:[abbreviation_category_budo]],3,FALSE),"")</f>
        <v/>
      </c>
      <c r="CE2984" s="48" t="str">
        <f>IFERROR(VLOOKUP(CD2984,category[[category_name_german]:[abbreviation_category_budo]],3,FALSE),"")</f>
        <v/>
      </c>
      <c r="CH2984" s="48" t="str">
        <f>IFERROR(VLOOKUP(CG2984,category[[category_name_german]:[abbreviation_category_budo]],3,FALSE),"")</f>
        <v/>
      </c>
      <c r="CK2984" s="48" t="str">
        <f>IFERROR(VLOOKUP(CJ2984,category[[category_name_german]:[abbreviation_category_budo]],3,FALSE),"")</f>
        <v/>
      </c>
      <c r="CM2984" s="49" t="str">
        <f t="shared" si="421"/>
        <v/>
      </c>
      <c r="CO2984" s="63" t="str">
        <f t="shared" si="422"/>
        <v/>
      </c>
    </row>
    <row r="2985" spans="4:93" x14ac:dyDescent="0.25">
      <c r="D2985" s="48" t="str">
        <f>IFERROR(VLOOKUP(C2985,category[[category_name_german]:[abbreviation_category_budo]],3,FALSE),"")</f>
        <v/>
      </c>
      <c r="G2985" s="48" t="str">
        <f>IFERROR(VLOOKUP(F2985,category[[category_name_german]:[abbreviation_category_budo]],3,FALSE),"")</f>
        <v/>
      </c>
      <c r="J2985" s="48" t="str">
        <f>IFERROR(VLOOKUP(I2985,category[[category_name_german]:[abbreviation_category_budo]],3,FALSE),"")</f>
        <v/>
      </c>
      <c r="M2985" s="48" t="str">
        <f>IFERROR(VLOOKUP(L2985,category[[category_name_german]:[abbreviation_category_budo]],3,FALSE),"")</f>
        <v/>
      </c>
      <c r="P2985" s="48" t="str">
        <f>IFERROR(VLOOKUP(O2985,category[[category_name_german]:[abbreviation_category_budo]],3,FALSE),"")</f>
        <v/>
      </c>
      <c r="R2985" s="49" t="str">
        <f t="shared" si="414"/>
        <v/>
      </c>
      <c r="U2985" s="48" t="str">
        <f>IFERROR(VLOOKUP(T2985,abbreviation[[description_german]:[abbreviation_budo]],3,FALSE),"")</f>
        <v/>
      </c>
      <c r="X2985" s="51" t="str">
        <f>IFERROR(VLOOKUP(W2985,abbreviation[[description_german]:[abbreviation_budo]],3,FALSE),"")</f>
        <v/>
      </c>
      <c r="Y2985" s="33"/>
      <c r="AA2985" s="49" t="str">
        <f t="shared" si="415"/>
        <v/>
      </c>
      <c r="AD2985" s="48" t="str">
        <f>IFERROR(VLOOKUP(AC2985,abbreviation[[description_german]:[abbreviation_budo]],3,FALSE),"")</f>
        <v/>
      </c>
      <c r="AG2985" s="54" t="str">
        <f>IFERROR(VLOOKUP(AF2985,abbreviation[[description_german]:[abbreviation_budo]],3,FALSE),"")</f>
        <v/>
      </c>
      <c r="AJ2985" s="49" t="str">
        <f t="shared" si="416"/>
        <v>_</v>
      </c>
      <c r="AM2985" s="48" t="str">
        <f>IFERROR(VLOOKUP(AL2985,abbreviation[[description_german]:[abbreviation_budo]],3,FALSE),"")</f>
        <v/>
      </c>
      <c r="AP2985" s="54" t="str">
        <f>IFERROR(VLOOKUP(AO2985,abbreviation[[description_german]:[abbreviation_budo]],3,FALSE),"")</f>
        <v/>
      </c>
      <c r="AS2985" s="49" t="str">
        <f t="shared" si="417"/>
        <v>_</v>
      </c>
      <c r="AV2985" s="53" t="str">
        <f>IFERROR(VLOOKUP(AU2985,abbreviation[[description_german]:[abbreviation_budo]],3,FALSE),"")</f>
        <v/>
      </c>
      <c r="AY2985" s="51" t="str">
        <f>IFERROR(VLOOKUP(AX2985,abbreviation[[description_german]:[abbreviation_budo]],3,FALSE),"")</f>
        <v/>
      </c>
      <c r="BB2985" s="51" t="str">
        <f>IFERROR(VLOOKUP(BA2985,abbreviation[[description_german]:[abbreviation_budo]],3,FALSE),"")</f>
        <v/>
      </c>
      <c r="BE2985" s="51" t="str">
        <f>IFERROR(VLOOKUP(BD2985,abbreviation[[description_german]:[abbreviation_budo]],3,FALSE),"")</f>
        <v/>
      </c>
      <c r="BG2985" s="38"/>
      <c r="BH2985" s="49" t="str">
        <f t="shared" si="418"/>
        <v>_</v>
      </c>
      <c r="BK2985" s="53" t="str">
        <f>IFERROR(VLOOKUP(BJ2985,abbreviation[[description_german]:[abbreviation_budo]],3,FALSE),"")</f>
        <v/>
      </c>
      <c r="BN2985" s="51" t="str">
        <f>IFERROR(VLOOKUP(BM2985,abbreviation[[description_german]:[abbreviation_budo]],3,FALSE),"")</f>
        <v/>
      </c>
      <c r="BO2985" s="31"/>
      <c r="BQ2985" s="51" t="str">
        <f>IFERROR(VLOOKUP(BP2985,abbreviation[[description_german]:[abbreviation_budo]],3,FALSE),"")</f>
        <v/>
      </c>
      <c r="BR2985" s="57" t="str">
        <f t="shared" si="419"/>
        <v>_</v>
      </c>
      <c r="BU2985" s="53" t="str">
        <f>IFERROR(VLOOKUP(BT2985,abbreviation[[description_german]:[abbreviation_budo]],3,FALSE),"")</f>
        <v/>
      </c>
      <c r="BV2985" s="60" t="str">
        <f t="shared" si="420"/>
        <v>_</v>
      </c>
      <c r="BY2985" s="48" t="str">
        <f>IFERROR(VLOOKUP(BX2985,category[[category_name_german]:[abbreviation_category_budo]],3,FALSE),"")</f>
        <v/>
      </c>
      <c r="CB2985" s="48" t="str">
        <f>IFERROR(VLOOKUP(CA2985,category[[category_name_german]:[abbreviation_category_budo]],3,FALSE),"")</f>
        <v/>
      </c>
      <c r="CE2985" s="48" t="str">
        <f>IFERROR(VLOOKUP(CD2985,category[[category_name_german]:[abbreviation_category_budo]],3,FALSE),"")</f>
        <v/>
      </c>
      <c r="CH2985" s="48" t="str">
        <f>IFERROR(VLOOKUP(CG2985,category[[category_name_german]:[abbreviation_category_budo]],3,FALSE),"")</f>
        <v/>
      </c>
      <c r="CK2985" s="48" t="str">
        <f>IFERROR(VLOOKUP(CJ2985,category[[category_name_german]:[abbreviation_category_budo]],3,FALSE),"")</f>
        <v/>
      </c>
      <c r="CM2985" s="49" t="str">
        <f t="shared" si="421"/>
        <v/>
      </c>
      <c r="CO2985" s="63" t="str">
        <f t="shared" si="422"/>
        <v/>
      </c>
    </row>
    <row r="2986" spans="4:93" x14ac:dyDescent="0.25">
      <c r="D2986" s="48" t="str">
        <f>IFERROR(VLOOKUP(C2986,category[[category_name_german]:[abbreviation_category_budo]],3,FALSE),"")</f>
        <v/>
      </c>
      <c r="G2986" s="48" t="str">
        <f>IFERROR(VLOOKUP(F2986,category[[category_name_german]:[abbreviation_category_budo]],3,FALSE),"")</f>
        <v/>
      </c>
      <c r="J2986" s="48" t="str">
        <f>IFERROR(VLOOKUP(I2986,category[[category_name_german]:[abbreviation_category_budo]],3,FALSE),"")</f>
        <v/>
      </c>
      <c r="M2986" s="48" t="str">
        <f>IFERROR(VLOOKUP(L2986,category[[category_name_german]:[abbreviation_category_budo]],3,FALSE),"")</f>
        <v/>
      </c>
      <c r="P2986" s="48" t="str">
        <f>IFERROR(VLOOKUP(O2986,category[[category_name_german]:[abbreviation_category_budo]],3,FALSE),"")</f>
        <v/>
      </c>
      <c r="R2986" s="49" t="str">
        <f t="shared" si="414"/>
        <v/>
      </c>
      <c r="U2986" s="48" t="str">
        <f>IFERROR(VLOOKUP(T2986,abbreviation[[description_german]:[abbreviation_budo]],3,FALSE),"")</f>
        <v/>
      </c>
      <c r="X2986" s="51" t="str">
        <f>IFERROR(VLOOKUP(W2986,abbreviation[[description_german]:[abbreviation_budo]],3,FALSE),"")</f>
        <v/>
      </c>
      <c r="Y2986" s="33"/>
      <c r="AA2986" s="49" t="str">
        <f t="shared" si="415"/>
        <v/>
      </c>
      <c r="AD2986" s="48" t="str">
        <f>IFERROR(VLOOKUP(AC2986,abbreviation[[description_german]:[abbreviation_budo]],3,FALSE),"")</f>
        <v/>
      </c>
      <c r="AG2986" s="54" t="str">
        <f>IFERROR(VLOOKUP(AF2986,abbreviation[[description_german]:[abbreviation_budo]],3,FALSE),"")</f>
        <v/>
      </c>
      <c r="AJ2986" s="49" t="str">
        <f t="shared" si="416"/>
        <v>_</v>
      </c>
      <c r="AM2986" s="48" t="str">
        <f>IFERROR(VLOOKUP(AL2986,abbreviation[[description_german]:[abbreviation_budo]],3,FALSE),"")</f>
        <v/>
      </c>
      <c r="AP2986" s="54" t="str">
        <f>IFERROR(VLOOKUP(AO2986,abbreviation[[description_german]:[abbreviation_budo]],3,FALSE),"")</f>
        <v/>
      </c>
      <c r="AS2986" s="49" t="str">
        <f t="shared" si="417"/>
        <v>_</v>
      </c>
      <c r="AV2986" s="53" t="str">
        <f>IFERROR(VLOOKUP(AU2986,abbreviation[[description_german]:[abbreviation_budo]],3,FALSE),"")</f>
        <v/>
      </c>
      <c r="AY2986" s="51" t="str">
        <f>IFERROR(VLOOKUP(AX2986,abbreviation[[description_german]:[abbreviation_budo]],3,FALSE),"")</f>
        <v/>
      </c>
      <c r="BB2986" s="51" t="str">
        <f>IFERROR(VLOOKUP(BA2986,abbreviation[[description_german]:[abbreviation_budo]],3,FALSE),"")</f>
        <v/>
      </c>
      <c r="BE2986" s="51" t="str">
        <f>IFERROR(VLOOKUP(BD2986,abbreviation[[description_german]:[abbreviation_budo]],3,FALSE),"")</f>
        <v/>
      </c>
      <c r="BG2986" s="38"/>
      <c r="BH2986" s="49" t="str">
        <f t="shared" si="418"/>
        <v>_</v>
      </c>
      <c r="BK2986" s="53" t="str">
        <f>IFERROR(VLOOKUP(BJ2986,abbreviation[[description_german]:[abbreviation_budo]],3,FALSE),"")</f>
        <v/>
      </c>
      <c r="BN2986" s="51" t="str">
        <f>IFERROR(VLOOKUP(BM2986,abbreviation[[description_german]:[abbreviation_budo]],3,FALSE),"")</f>
        <v/>
      </c>
      <c r="BO2986" s="31"/>
      <c r="BQ2986" s="51" t="str">
        <f>IFERROR(VLOOKUP(BP2986,abbreviation[[description_german]:[abbreviation_budo]],3,FALSE),"")</f>
        <v/>
      </c>
      <c r="BR2986" s="57" t="str">
        <f t="shared" si="419"/>
        <v>_</v>
      </c>
      <c r="BU2986" s="53" t="str">
        <f>IFERROR(VLOOKUP(BT2986,abbreviation[[description_german]:[abbreviation_budo]],3,FALSE),"")</f>
        <v/>
      </c>
      <c r="BV2986" s="60" t="str">
        <f t="shared" si="420"/>
        <v>_</v>
      </c>
      <c r="BY2986" s="48" t="str">
        <f>IFERROR(VLOOKUP(BX2986,category[[category_name_german]:[abbreviation_category_budo]],3,FALSE),"")</f>
        <v/>
      </c>
      <c r="CB2986" s="48" t="str">
        <f>IFERROR(VLOOKUP(CA2986,category[[category_name_german]:[abbreviation_category_budo]],3,FALSE),"")</f>
        <v/>
      </c>
      <c r="CE2986" s="48" t="str">
        <f>IFERROR(VLOOKUP(CD2986,category[[category_name_german]:[abbreviation_category_budo]],3,FALSE),"")</f>
        <v/>
      </c>
      <c r="CH2986" s="48" t="str">
        <f>IFERROR(VLOOKUP(CG2986,category[[category_name_german]:[abbreviation_category_budo]],3,FALSE),"")</f>
        <v/>
      </c>
      <c r="CK2986" s="48" t="str">
        <f>IFERROR(VLOOKUP(CJ2986,category[[category_name_german]:[abbreviation_category_budo]],3,FALSE),"")</f>
        <v/>
      </c>
      <c r="CM2986" s="49" t="str">
        <f t="shared" si="421"/>
        <v/>
      </c>
      <c r="CO2986" s="63" t="str">
        <f t="shared" si="422"/>
        <v/>
      </c>
    </row>
    <row r="2987" spans="4:93" x14ac:dyDescent="0.25">
      <c r="D2987" s="48" t="str">
        <f>IFERROR(VLOOKUP(C2987,category[[category_name_german]:[abbreviation_category_budo]],3,FALSE),"")</f>
        <v/>
      </c>
      <c r="G2987" s="48" t="str">
        <f>IFERROR(VLOOKUP(F2987,category[[category_name_german]:[abbreviation_category_budo]],3,FALSE),"")</f>
        <v/>
      </c>
      <c r="J2987" s="48" t="str">
        <f>IFERROR(VLOOKUP(I2987,category[[category_name_german]:[abbreviation_category_budo]],3,FALSE),"")</f>
        <v/>
      </c>
      <c r="M2987" s="48" t="str">
        <f>IFERROR(VLOOKUP(L2987,category[[category_name_german]:[abbreviation_category_budo]],3,FALSE),"")</f>
        <v/>
      </c>
      <c r="P2987" s="48" t="str">
        <f>IFERROR(VLOOKUP(O2987,category[[category_name_german]:[abbreviation_category_budo]],3,FALSE),"")</f>
        <v/>
      </c>
      <c r="R2987" s="49" t="str">
        <f t="shared" si="414"/>
        <v/>
      </c>
      <c r="U2987" s="48" t="str">
        <f>IFERROR(VLOOKUP(T2987,abbreviation[[description_german]:[abbreviation_budo]],3,FALSE),"")</f>
        <v/>
      </c>
      <c r="X2987" s="51" t="str">
        <f>IFERROR(VLOOKUP(W2987,abbreviation[[description_german]:[abbreviation_budo]],3,FALSE),"")</f>
        <v/>
      </c>
      <c r="Y2987" s="33"/>
      <c r="AA2987" s="49" t="str">
        <f t="shared" si="415"/>
        <v/>
      </c>
      <c r="AD2987" s="48" t="str">
        <f>IFERROR(VLOOKUP(AC2987,abbreviation[[description_german]:[abbreviation_budo]],3,FALSE),"")</f>
        <v/>
      </c>
      <c r="AG2987" s="54" t="str">
        <f>IFERROR(VLOOKUP(AF2987,abbreviation[[description_german]:[abbreviation_budo]],3,FALSE),"")</f>
        <v/>
      </c>
      <c r="AJ2987" s="49" t="str">
        <f t="shared" si="416"/>
        <v>_</v>
      </c>
      <c r="AM2987" s="48" t="str">
        <f>IFERROR(VLOOKUP(AL2987,abbreviation[[description_german]:[abbreviation_budo]],3,FALSE),"")</f>
        <v/>
      </c>
      <c r="AP2987" s="54" t="str">
        <f>IFERROR(VLOOKUP(AO2987,abbreviation[[description_german]:[abbreviation_budo]],3,FALSE),"")</f>
        <v/>
      </c>
      <c r="AS2987" s="49" t="str">
        <f t="shared" si="417"/>
        <v>_</v>
      </c>
      <c r="AV2987" s="53" t="str">
        <f>IFERROR(VLOOKUP(AU2987,abbreviation[[description_german]:[abbreviation_budo]],3,FALSE),"")</f>
        <v/>
      </c>
      <c r="AY2987" s="51" t="str">
        <f>IFERROR(VLOOKUP(AX2987,abbreviation[[description_german]:[abbreviation_budo]],3,FALSE),"")</f>
        <v/>
      </c>
      <c r="BB2987" s="51" t="str">
        <f>IFERROR(VLOOKUP(BA2987,abbreviation[[description_german]:[abbreviation_budo]],3,FALSE),"")</f>
        <v/>
      </c>
      <c r="BE2987" s="51" t="str">
        <f>IFERROR(VLOOKUP(BD2987,abbreviation[[description_german]:[abbreviation_budo]],3,FALSE),"")</f>
        <v/>
      </c>
      <c r="BG2987" s="38"/>
      <c r="BH2987" s="49" t="str">
        <f t="shared" si="418"/>
        <v>_</v>
      </c>
      <c r="BK2987" s="53" t="str">
        <f>IFERROR(VLOOKUP(BJ2987,abbreviation[[description_german]:[abbreviation_budo]],3,FALSE),"")</f>
        <v/>
      </c>
      <c r="BN2987" s="51" t="str">
        <f>IFERROR(VLOOKUP(BM2987,abbreviation[[description_german]:[abbreviation_budo]],3,FALSE),"")</f>
        <v/>
      </c>
      <c r="BO2987" s="31"/>
      <c r="BQ2987" s="51" t="str">
        <f>IFERROR(VLOOKUP(BP2987,abbreviation[[description_german]:[abbreviation_budo]],3,FALSE),"")</f>
        <v/>
      </c>
      <c r="BR2987" s="57" t="str">
        <f t="shared" si="419"/>
        <v>_</v>
      </c>
      <c r="BU2987" s="53" t="str">
        <f>IFERROR(VLOOKUP(BT2987,abbreviation[[description_german]:[abbreviation_budo]],3,FALSE),"")</f>
        <v/>
      </c>
      <c r="BV2987" s="60" t="str">
        <f t="shared" si="420"/>
        <v>_</v>
      </c>
      <c r="BY2987" s="48" t="str">
        <f>IFERROR(VLOOKUP(BX2987,category[[category_name_german]:[abbreviation_category_budo]],3,FALSE),"")</f>
        <v/>
      </c>
      <c r="CB2987" s="48" t="str">
        <f>IFERROR(VLOOKUP(CA2987,category[[category_name_german]:[abbreviation_category_budo]],3,FALSE),"")</f>
        <v/>
      </c>
      <c r="CE2987" s="48" t="str">
        <f>IFERROR(VLOOKUP(CD2987,category[[category_name_german]:[abbreviation_category_budo]],3,FALSE),"")</f>
        <v/>
      </c>
      <c r="CH2987" s="48" t="str">
        <f>IFERROR(VLOOKUP(CG2987,category[[category_name_german]:[abbreviation_category_budo]],3,FALSE),"")</f>
        <v/>
      </c>
      <c r="CK2987" s="48" t="str">
        <f>IFERROR(VLOOKUP(CJ2987,category[[category_name_german]:[abbreviation_category_budo]],3,FALSE),"")</f>
        <v/>
      </c>
      <c r="CM2987" s="49" t="str">
        <f t="shared" si="421"/>
        <v/>
      </c>
      <c r="CO2987" s="63" t="str">
        <f t="shared" si="422"/>
        <v/>
      </c>
    </row>
    <row r="2988" spans="4:93" x14ac:dyDescent="0.25">
      <c r="D2988" s="48" t="str">
        <f>IFERROR(VLOOKUP(C2988,category[[category_name_german]:[abbreviation_category_budo]],3,FALSE),"")</f>
        <v/>
      </c>
      <c r="G2988" s="48" t="str">
        <f>IFERROR(VLOOKUP(F2988,category[[category_name_german]:[abbreviation_category_budo]],3,FALSE),"")</f>
        <v/>
      </c>
      <c r="J2988" s="48" t="str">
        <f>IFERROR(VLOOKUP(I2988,category[[category_name_german]:[abbreviation_category_budo]],3,FALSE),"")</f>
        <v/>
      </c>
      <c r="M2988" s="48" t="str">
        <f>IFERROR(VLOOKUP(L2988,category[[category_name_german]:[abbreviation_category_budo]],3,FALSE),"")</f>
        <v/>
      </c>
      <c r="P2988" s="48" t="str">
        <f>IFERROR(VLOOKUP(O2988,category[[category_name_german]:[abbreviation_category_budo]],3,FALSE),"")</f>
        <v/>
      </c>
      <c r="R2988" s="49" t="str">
        <f t="shared" si="414"/>
        <v/>
      </c>
      <c r="U2988" s="48" t="str">
        <f>IFERROR(VLOOKUP(T2988,abbreviation[[description_german]:[abbreviation_budo]],3,FALSE),"")</f>
        <v/>
      </c>
      <c r="X2988" s="51" t="str">
        <f>IFERROR(VLOOKUP(W2988,abbreviation[[description_german]:[abbreviation_budo]],3,FALSE),"")</f>
        <v/>
      </c>
      <c r="Y2988" s="33"/>
      <c r="AA2988" s="49" t="str">
        <f t="shared" si="415"/>
        <v/>
      </c>
      <c r="AD2988" s="48" t="str">
        <f>IFERROR(VLOOKUP(AC2988,abbreviation[[description_german]:[abbreviation_budo]],3,FALSE),"")</f>
        <v/>
      </c>
      <c r="AG2988" s="54" t="str">
        <f>IFERROR(VLOOKUP(AF2988,abbreviation[[description_german]:[abbreviation_budo]],3,FALSE),"")</f>
        <v/>
      </c>
      <c r="AJ2988" s="49" t="str">
        <f t="shared" si="416"/>
        <v>_</v>
      </c>
      <c r="AM2988" s="48" t="str">
        <f>IFERROR(VLOOKUP(AL2988,abbreviation[[description_german]:[abbreviation_budo]],3,FALSE),"")</f>
        <v/>
      </c>
      <c r="AP2988" s="54" t="str">
        <f>IFERROR(VLOOKUP(AO2988,abbreviation[[description_german]:[abbreviation_budo]],3,FALSE),"")</f>
        <v/>
      </c>
      <c r="AS2988" s="49" t="str">
        <f t="shared" si="417"/>
        <v>_</v>
      </c>
      <c r="AV2988" s="53" t="str">
        <f>IFERROR(VLOOKUP(AU2988,abbreviation[[description_german]:[abbreviation_budo]],3,FALSE),"")</f>
        <v/>
      </c>
      <c r="AY2988" s="51" t="str">
        <f>IFERROR(VLOOKUP(AX2988,abbreviation[[description_german]:[abbreviation_budo]],3,FALSE),"")</f>
        <v/>
      </c>
      <c r="BB2988" s="51" t="str">
        <f>IFERROR(VLOOKUP(BA2988,abbreviation[[description_german]:[abbreviation_budo]],3,FALSE),"")</f>
        <v/>
      </c>
      <c r="BE2988" s="51" t="str">
        <f>IFERROR(VLOOKUP(BD2988,abbreviation[[description_german]:[abbreviation_budo]],3,FALSE),"")</f>
        <v/>
      </c>
      <c r="BG2988" s="38"/>
      <c r="BH2988" s="49" t="str">
        <f t="shared" si="418"/>
        <v>_</v>
      </c>
      <c r="BK2988" s="53" t="str">
        <f>IFERROR(VLOOKUP(BJ2988,abbreviation[[description_german]:[abbreviation_budo]],3,FALSE),"")</f>
        <v/>
      </c>
      <c r="BN2988" s="51" t="str">
        <f>IFERROR(VLOOKUP(BM2988,abbreviation[[description_german]:[abbreviation_budo]],3,FALSE),"")</f>
        <v/>
      </c>
      <c r="BO2988" s="31"/>
      <c r="BQ2988" s="51" t="str">
        <f>IFERROR(VLOOKUP(BP2988,abbreviation[[description_german]:[abbreviation_budo]],3,FALSE),"")</f>
        <v/>
      </c>
      <c r="BR2988" s="57" t="str">
        <f t="shared" si="419"/>
        <v>_</v>
      </c>
      <c r="BU2988" s="53" t="str">
        <f>IFERROR(VLOOKUP(BT2988,abbreviation[[description_german]:[abbreviation_budo]],3,FALSE),"")</f>
        <v/>
      </c>
      <c r="BV2988" s="60" t="str">
        <f t="shared" si="420"/>
        <v>_</v>
      </c>
      <c r="BY2988" s="48" t="str">
        <f>IFERROR(VLOOKUP(BX2988,category[[category_name_german]:[abbreviation_category_budo]],3,FALSE),"")</f>
        <v/>
      </c>
      <c r="CB2988" s="48" t="str">
        <f>IFERROR(VLOOKUP(CA2988,category[[category_name_german]:[abbreviation_category_budo]],3,FALSE),"")</f>
        <v/>
      </c>
      <c r="CE2988" s="48" t="str">
        <f>IFERROR(VLOOKUP(CD2988,category[[category_name_german]:[abbreviation_category_budo]],3,FALSE),"")</f>
        <v/>
      </c>
      <c r="CH2988" s="48" t="str">
        <f>IFERROR(VLOOKUP(CG2988,category[[category_name_german]:[abbreviation_category_budo]],3,FALSE),"")</f>
        <v/>
      </c>
      <c r="CK2988" s="48" t="str">
        <f>IFERROR(VLOOKUP(CJ2988,category[[category_name_german]:[abbreviation_category_budo]],3,FALSE),"")</f>
        <v/>
      </c>
      <c r="CM2988" s="49" t="str">
        <f t="shared" si="421"/>
        <v/>
      </c>
      <c r="CO2988" s="63" t="str">
        <f t="shared" si="422"/>
        <v/>
      </c>
    </row>
    <row r="2989" spans="4:93" x14ac:dyDescent="0.25">
      <c r="D2989" s="48" t="str">
        <f>IFERROR(VLOOKUP(C2989,category[[category_name_german]:[abbreviation_category_budo]],3,FALSE),"")</f>
        <v/>
      </c>
      <c r="G2989" s="48" t="str">
        <f>IFERROR(VLOOKUP(F2989,category[[category_name_german]:[abbreviation_category_budo]],3,FALSE),"")</f>
        <v/>
      </c>
      <c r="J2989" s="48" t="str">
        <f>IFERROR(VLOOKUP(I2989,category[[category_name_german]:[abbreviation_category_budo]],3,FALSE),"")</f>
        <v/>
      </c>
      <c r="M2989" s="48" t="str">
        <f>IFERROR(VLOOKUP(L2989,category[[category_name_german]:[abbreviation_category_budo]],3,FALSE),"")</f>
        <v/>
      </c>
      <c r="P2989" s="48" t="str">
        <f>IFERROR(VLOOKUP(O2989,category[[category_name_german]:[abbreviation_category_budo]],3,FALSE),"")</f>
        <v/>
      </c>
      <c r="R2989" s="49" t="str">
        <f t="shared" si="414"/>
        <v/>
      </c>
      <c r="U2989" s="48" t="str">
        <f>IFERROR(VLOOKUP(T2989,abbreviation[[description_german]:[abbreviation_budo]],3,FALSE),"")</f>
        <v/>
      </c>
      <c r="X2989" s="51" t="str">
        <f>IFERROR(VLOOKUP(W2989,abbreviation[[description_german]:[abbreviation_budo]],3,FALSE),"")</f>
        <v/>
      </c>
      <c r="Y2989" s="33"/>
      <c r="AA2989" s="49" t="str">
        <f t="shared" si="415"/>
        <v/>
      </c>
      <c r="AD2989" s="48" t="str">
        <f>IFERROR(VLOOKUP(AC2989,abbreviation[[description_german]:[abbreviation_budo]],3,FALSE),"")</f>
        <v/>
      </c>
      <c r="AG2989" s="54" t="str">
        <f>IFERROR(VLOOKUP(AF2989,abbreviation[[description_german]:[abbreviation_budo]],3,FALSE),"")</f>
        <v/>
      </c>
      <c r="AJ2989" s="49" t="str">
        <f t="shared" si="416"/>
        <v>_</v>
      </c>
      <c r="AM2989" s="48" t="str">
        <f>IFERROR(VLOOKUP(AL2989,abbreviation[[description_german]:[abbreviation_budo]],3,FALSE),"")</f>
        <v/>
      </c>
      <c r="AP2989" s="54" t="str">
        <f>IFERROR(VLOOKUP(AO2989,abbreviation[[description_german]:[abbreviation_budo]],3,FALSE),"")</f>
        <v/>
      </c>
      <c r="AS2989" s="49" t="str">
        <f t="shared" si="417"/>
        <v>_</v>
      </c>
      <c r="AV2989" s="53" t="str">
        <f>IFERROR(VLOOKUP(AU2989,abbreviation[[description_german]:[abbreviation_budo]],3,FALSE),"")</f>
        <v/>
      </c>
      <c r="AY2989" s="51" t="str">
        <f>IFERROR(VLOOKUP(AX2989,abbreviation[[description_german]:[abbreviation_budo]],3,FALSE),"")</f>
        <v/>
      </c>
      <c r="BB2989" s="51" t="str">
        <f>IFERROR(VLOOKUP(BA2989,abbreviation[[description_german]:[abbreviation_budo]],3,FALSE),"")</f>
        <v/>
      </c>
      <c r="BE2989" s="51" t="str">
        <f>IFERROR(VLOOKUP(BD2989,abbreviation[[description_german]:[abbreviation_budo]],3,FALSE),"")</f>
        <v/>
      </c>
      <c r="BG2989" s="38"/>
      <c r="BH2989" s="49" t="str">
        <f t="shared" si="418"/>
        <v>_</v>
      </c>
      <c r="BK2989" s="53" t="str">
        <f>IFERROR(VLOOKUP(BJ2989,abbreviation[[description_german]:[abbreviation_budo]],3,FALSE),"")</f>
        <v/>
      </c>
      <c r="BN2989" s="51" t="str">
        <f>IFERROR(VLOOKUP(BM2989,abbreviation[[description_german]:[abbreviation_budo]],3,FALSE),"")</f>
        <v/>
      </c>
      <c r="BO2989" s="31"/>
      <c r="BQ2989" s="51" t="str">
        <f>IFERROR(VLOOKUP(BP2989,abbreviation[[description_german]:[abbreviation_budo]],3,FALSE),"")</f>
        <v/>
      </c>
      <c r="BR2989" s="57" t="str">
        <f t="shared" si="419"/>
        <v>_</v>
      </c>
      <c r="BU2989" s="53" t="str">
        <f>IFERROR(VLOOKUP(BT2989,abbreviation[[description_german]:[abbreviation_budo]],3,FALSE),"")</f>
        <v/>
      </c>
      <c r="BV2989" s="60" t="str">
        <f t="shared" si="420"/>
        <v>_</v>
      </c>
      <c r="BY2989" s="48" t="str">
        <f>IFERROR(VLOOKUP(BX2989,category[[category_name_german]:[abbreviation_category_budo]],3,FALSE),"")</f>
        <v/>
      </c>
      <c r="CB2989" s="48" t="str">
        <f>IFERROR(VLOOKUP(CA2989,category[[category_name_german]:[abbreviation_category_budo]],3,FALSE),"")</f>
        <v/>
      </c>
      <c r="CE2989" s="48" t="str">
        <f>IFERROR(VLOOKUP(CD2989,category[[category_name_german]:[abbreviation_category_budo]],3,FALSE),"")</f>
        <v/>
      </c>
      <c r="CH2989" s="48" t="str">
        <f>IFERROR(VLOOKUP(CG2989,category[[category_name_german]:[abbreviation_category_budo]],3,FALSE),"")</f>
        <v/>
      </c>
      <c r="CK2989" s="48" t="str">
        <f>IFERROR(VLOOKUP(CJ2989,category[[category_name_german]:[abbreviation_category_budo]],3,FALSE),"")</f>
        <v/>
      </c>
      <c r="CM2989" s="49" t="str">
        <f t="shared" si="421"/>
        <v/>
      </c>
      <c r="CO2989" s="63" t="str">
        <f t="shared" si="422"/>
        <v/>
      </c>
    </row>
    <row r="2990" spans="4:93" x14ac:dyDescent="0.25">
      <c r="D2990" s="48" t="str">
        <f>IFERROR(VLOOKUP(C2990,category[[category_name_german]:[abbreviation_category_budo]],3,FALSE),"")</f>
        <v/>
      </c>
      <c r="G2990" s="48" t="str">
        <f>IFERROR(VLOOKUP(F2990,category[[category_name_german]:[abbreviation_category_budo]],3,FALSE),"")</f>
        <v/>
      </c>
      <c r="J2990" s="48" t="str">
        <f>IFERROR(VLOOKUP(I2990,category[[category_name_german]:[abbreviation_category_budo]],3,FALSE),"")</f>
        <v/>
      </c>
      <c r="M2990" s="48" t="str">
        <f>IFERROR(VLOOKUP(L2990,category[[category_name_german]:[abbreviation_category_budo]],3,FALSE),"")</f>
        <v/>
      </c>
      <c r="P2990" s="48" t="str">
        <f>IFERROR(VLOOKUP(O2990,category[[category_name_german]:[abbreviation_category_budo]],3,FALSE),"")</f>
        <v/>
      </c>
      <c r="R2990" s="49" t="str">
        <f t="shared" si="414"/>
        <v/>
      </c>
      <c r="U2990" s="48" t="str">
        <f>IFERROR(VLOOKUP(T2990,abbreviation[[description_german]:[abbreviation_budo]],3,FALSE),"")</f>
        <v/>
      </c>
      <c r="X2990" s="51" t="str">
        <f>IFERROR(VLOOKUP(W2990,abbreviation[[description_german]:[abbreviation_budo]],3,FALSE),"")</f>
        <v/>
      </c>
      <c r="Y2990" s="33"/>
      <c r="AA2990" s="49" t="str">
        <f t="shared" si="415"/>
        <v/>
      </c>
      <c r="AD2990" s="48" t="str">
        <f>IFERROR(VLOOKUP(AC2990,abbreviation[[description_german]:[abbreviation_budo]],3,FALSE),"")</f>
        <v/>
      </c>
      <c r="AG2990" s="54" t="str">
        <f>IFERROR(VLOOKUP(AF2990,abbreviation[[description_german]:[abbreviation_budo]],3,FALSE),"")</f>
        <v/>
      </c>
      <c r="AJ2990" s="49" t="str">
        <f t="shared" si="416"/>
        <v>_</v>
      </c>
      <c r="AM2990" s="48" t="str">
        <f>IFERROR(VLOOKUP(AL2990,abbreviation[[description_german]:[abbreviation_budo]],3,FALSE),"")</f>
        <v/>
      </c>
      <c r="AP2990" s="54" t="str">
        <f>IFERROR(VLOOKUP(AO2990,abbreviation[[description_german]:[abbreviation_budo]],3,FALSE),"")</f>
        <v/>
      </c>
      <c r="AS2990" s="49" t="str">
        <f t="shared" si="417"/>
        <v>_</v>
      </c>
      <c r="AV2990" s="53" t="str">
        <f>IFERROR(VLOOKUP(AU2990,abbreviation[[description_german]:[abbreviation_budo]],3,FALSE),"")</f>
        <v/>
      </c>
      <c r="AY2990" s="51" t="str">
        <f>IFERROR(VLOOKUP(AX2990,abbreviation[[description_german]:[abbreviation_budo]],3,FALSE),"")</f>
        <v/>
      </c>
      <c r="BB2990" s="51" t="str">
        <f>IFERROR(VLOOKUP(BA2990,abbreviation[[description_german]:[abbreviation_budo]],3,FALSE),"")</f>
        <v/>
      </c>
      <c r="BE2990" s="51" t="str">
        <f>IFERROR(VLOOKUP(BD2990,abbreviation[[description_german]:[abbreviation_budo]],3,FALSE),"")</f>
        <v/>
      </c>
      <c r="BG2990" s="38"/>
      <c r="BH2990" s="49" t="str">
        <f t="shared" si="418"/>
        <v>_</v>
      </c>
      <c r="BK2990" s="53" t="str">
        <f>IFERROR(VLOOKUP(BJ2990,abbreviation[[description_german]:[abbreviation_budo]],3,FALSE),"")</f>
        <v/>
      </c>
      <c r="BN2990" s="51" t="str">
        <f>IFERROR(VLOOKUP(BM2990,abbreviation[[description_german]:[abbreviation_budo]],3,FALSE),"")</f>
        <v/>
      </c>
      <c r="BO2990" s="31"/>
      <c r="BQ2990" s="51" t="str">
        <f>IFERROR(VLOOKUP(BP2990,abbreviation[[description_german]:[abbreviation_budo]],3,FALSE),"")</f>
        <v/>
      </c>
      <c r="BR2990" s="57" t="str">
        <f t="shared" si="419"/>
        <v>_</v>
      </c>
      <c r="BU2990" s="53" t="str">
        <f>IFERROR(VLOOKUP(BT2990,abbreviation[[description_german]:[abbreviation_budo]],3,FALSE),"")</f>
        <v/>
      </c>
      <c r="BV2990" s="60" t="str">
        <f t="shared" si="420"/>
        <v>_</v>
      </c>
      <c r="BY2990" s="48" t="str">
        <f>IFERROR(VLOOKUP(BX2990,category[[category_name_german]:[abbreviation_category_budo]],3,FALSE),"")</f>
        <v/>
      </c>
      <c r="CB2990" s="48" t="str">
        <f>IFERROR(VLOOKUP(CA2990,category[[category_name_german]:[abbreviation_category_budo]],3,FALSE),"")</f>
        <v/>
      </c>
      <c r="CE2990" s="48" t="str">
        <f>IFERROR(VLOOKUP(CD2990,category[[category_name_german]:[abbreviation_category_budo]],3,FALSE),"")</f>
        <v/>
      </c>
      <c r="CH2990" s="48" t="str">
        <f>IFERROR(VLOOKUP(CG2990,category[[category_name_german]:[abbreviation_category_budo]],3,FALSE),"")</f>
        <v/>
      </c>
      <c r="CK2990" s="48" t="str">
        <f>IFERROR(VLOOKUP(CJ2990,category[[category_name_german]:[abbreviation_category_budo]],3,FALSE),"")</f>
        <v/>
      </c>
      <c r="CM2990" s="49" t="str">
        <f t="shared" si="421"/>
        <v/>
      </c>
      <c r="CO2990" s="63" t="str">
        <f t="shared" si="422"/>
        <v/>
      </c>
    </row>
    <row r="2991" spans="4:93" x14ac:dyDescent="0.25">
      <c r="D2991" s="48" t="str">
        <f>IFERROR(VLOOKUP(C2991,category[[category_name_german]:[abbreviation_category_budo]],3,FALSE),"")</f>
        <v/>
      </c>
      <c r="G2991" s="48" t="str">
        <f>IFERROR(VLOOKUP(F2991,category[[category_name_german]:[abbreviation_category_budo]],3,FALSE),"")</f>
        <v/>
      </c>
      <c r="J2991" s="48" t="str">
        <f>IFERROR(VLOOKUP(I2991,category[[category_name_german]:[abbreviation_category_budo]],3,FALSE),"")</f>
        <v/>
      </c>
      <c r="M2991" s="48" t="str">
        <f>IFERROR(VLOOKUP(L2991,category[[category_name_german]:[abbreviation_category_budo]],3,FALSE),"")</f>
        <v/>
      </c>
      <c r="P2991" s="48" t="str">
        <f>IFERROR(VLOOKUP(O2991,category[[category_name_german]:[abbreviation_category_budo]],3,FALSE),"")</f>
        <v/>
      </c>
      <c r="R2991" s="49" t="str">
        <f t="shared" si="414"/>
        <v/>
      </c>
      <c r="U2991" s="48" t="str">
        <f>IFERROR(VLOOKUP(T2991,abbreviation[[description_german]:[abbreviation_budo]],3,FALSE),"")</f>
        <v/>
      </c>
      <c r="X2991" s="51" t="str">
        <f>IFERROR(VLOOKUP(W2991,abbreviation[[description_german]:[abbreviation_budo]],3,FALSE),"")</f>
        <v/>
      </c>
      <c r="Y2991" s="33"/>
      <c r="AA2991" s="49" t="str">
        <f t="shared" si="415"/>
        <v/>
      </c>
      <c r="AD2991" s="48" t="str">
        <f>IFERROR(VLOOKUP(AC2991,abbreviation[[description_german]:[abbreviation_budo]],3,FALSE),"")</f>
        <v/>
      </c>
      <c r="AG2991" s="54" t="str">
        <f>IFERROR(VLOOKUP(AF2991,abbreviation[[description_german]:[abbreviation_budo]],3,FALSE),"")</f>
        <v/>
      </c>
      <c r="AJ2991" s="49" t="str">
        <f t="shared" si="416"/>
        <v>_</v>
      </c>
      <c r="AM2991" s="48" t="str">
        <f>IFERROR(VLOOKUP(AL2991,abbreviation[[description_german]:[abbreviation_budo]],3,FALSE),"")</f>
        <v/>
      </c>
      <c r="AP2991" s="54" t="str">
        <f>IFERROR(VLOOKUP(AO2991,abbreviation[[description_german]:[abbreviation_budo]],3,FALSE),"")</f>
        <v/>
      </c>
      <c r="AS2991" s="49" t="str">
        <f t="shared" si="417"/>
        <v>_</v>
      </c>
      <c r="AV2991" s="53" t="str">
        <f>IFERROR(VLOOKUP(AU2991,abbreviation[[description_german]:[abbreviation_budo]],3,FALSE),"")</f>
        <v/>
      </c>
      <c r="AY2991" s="51" t="str">
        <f>IFERROR(VLOOKUP(AX2991,abbreviation[[description_german]:[abbreviation_budo]],3,FALSE),"")</f>
        <v/>
      </c>
      <c r="BB2991" s="51" t="str">
        <f>IFERROR(VLOOKUP(BA2991,abbreviation[[description_german]:[abbreviation_budo]],3,FALSE),"")</f>
        <v/>
      </c>
      <c r="BE2991" s="51" t="str">
        <f>IFERROR(VLOOKUP(BD2991,abbreviation[[description_german]:[abbreviation_budo]],3,FALSE),"")</f>
        <v/>
      </c>
      <c r="BG2991" s="38"/>
      <c r="BH2991" s="49" t="str">
        <f t="shared" si="418"/>
        <v>_</v>
      </c>
      <c r="BK2991" s="53" t="str">
        <f>IFERROR(VLOOKUP(BJ2991,abbreviation[[description_german]:[abbreviation_budo]],3,FALSE),"")</f>
        <v/>
      </c>
      <c r="BN2991" s="51" t="str">
        <f>IFERROR(VLOOKUP(BM2991,abbreviation[[description_german]:[abbreviation_budo]],3,FALSE),"")</f>
        <v/>
      </c>
      <c r="BO2991" s="31"/>
      <c r="BQ2991" s="51" t="str">
        <f>IFERROR(VLOOKUP(BP2991,abbreviation[[description_german]:[abbreviation_budo]],3,FALSE),"")</f>
        <v/>
      </c>
      <c r="BR2991" s="57" t="str">
        <f t="shared" si="419"/>
        <v>_</v>
      </c>
      <c r="BU2991" s="53" t="str">
        <f>IFERROR(VLOOKUP(BT2991,abbreviation[[description_german]:[abbreviation_budo]],3,FALSE),"")</f>
        <v/>
      </c>
      <c r="BV2991" s="60" t="str">
        <f t="shared" si="420"/>
        <v>_</v>
      </c>
      <c r="BY2991" s="48" t="str">
        <f>IFERROR(VLOOKUP(BX2991,category[[category_name_german]:[abbreviation_category_budo]],3,FALSE),"")</f>
        <v/>
      </c>
      <c r="CB2991" s="48" t="str">
        <f>IFERROR(VLOOKUP(CA2991,category[[category_name_german]:[abbreviation_category_budo]],3,FALSE),"")</f>
        <v/>
      </c>
      <c r="CE2991" s="48" t="str">
        <f>IFERROR(VLOOKUP(CD2991,category[[category_name_german]:[abbreviation_category_budo]],3,FALSE),"")</f>
        <v/>
      </c>
      <c r="CH2991" s="48" t="str">
        <f>IFERROR(VLOOKUP(CG2991,category[[category_name_german]:[abbreviation_category_budo]],3,FALSE),"")</f>
        <v/>
      </c>
      <c r="CK2991" s="48" t="str">
        <f>IFERROR(VLOOKUP(CJ2991,category[[category_name_german]:[abbreviation_category_budo]],3,FALSE),"")</f>
        <v/>
      </c>
      <c r="CM2991" s="49" t="str">
        <f t="shared" si="421"/>
        <v/>
      </c>
      <c r="CO2991" s="63" t="str">
        <f t="shared" si="422"/>
        <v/>
      </c>
    </row>
    <row r="2992" spans="4:93" x14ac:dyDescent="0.25">
      <c r="D2992" s="48" t="str">
        <f>IFERROR(VLOOKUP(C2992,category[[category_name_german]:[abbreviation_category_budo]],3,FALSE),"")</f>
        <v/>
      </c>
      <c r="G2992" s="48" t="str">
        <f>IFERROR(VLOOKUP(F2992,category[[category_name_german]:[abbreviation_category_budo]],3,FALSE),"")</f>
        <v/>
      </c>
      <c r="J2992" s="48" t="str">
        <f>IFERROR(VLOOKUP(I2992,category[[category_name_german]:[abbreviation_category_budo]],3,FALSE),"")</f>
        <v/>
      </c>
      <c r="M2992" s="48" t="str">
        <f>IFERROR(VLOOKUP(L2992,category[[category_name_german]:[abbreviation_category_budo]],3,FALSE),"")</f>
        <v/>
      </c>
      <c r="P2992" s="48" t="str">
        <f>IFERROR(VLOOKUP(O2992,category[[category_name_german]:[abbreviation_category_budo]],3,FALSE),"")</f>
        <v/>
      </c>
      <c r="R2992" s="49" t="str">
        <f t="shared" si="414"/>
        <v/>
      </c>
      <c r="U2992" s="48" t="str">
        <f>IFERROR(VLOOKUP(T2992,abbreviation[[description_german]:[abbreviation_budo]],3,FALSE),"")</f>
        <v/>
      </c>
      <c r="X2992" s="51" t="str">
        <f>IFERROR(VLOOKUP(W2992,abbreviation[[description_german]:[abbreviation_budo]],3,FALSE),"")</f>
        <v/>
      </c>
      <c r="Y2992" s="33"/>
      <c r="AA2992" s="49" t="str">
        <f t="shared" si="415"/>
        <v/>
      </c>
      <c r="AD2992" s="48" t="str">
        <f>IFERROR(VLOOKUP(AC2992,abbreviation[[description_german]:[abbreviation_budo]],3,FALSE),"")</f>
        <v/>
      </c>
      <c r="AG2992" s="54" t="str">
        <f>IFERROR(VLOOKUP(AF2992,abbreviation[[description_german]:[abbreviation_budo]],3,FALSE),"")</f>
        <v/>
      </c>
      <c r="AJ2992" s="49" t="str">
        <f t="shared" si="416"/>
        <v>_</v>
      </c>
      <c r="AM2992" s="48" t="str">
        <f>IFERROR(VLOOKUP(AL2992,abbreviation[[description_german]:[abbreviation_budo]],3,FALSE),"")</f>
        <v/>
      </c>
      <c r="AP2992" s="54" t="str">
        <f>IFERROR(VLOOKUP(AO2992,abbreviation[[description_german]:[abbreviation_budo]],3,FALSE),"")</f>
        <v/>
      </c>
      <c r="AS2992" s="49" t="str">
        <f t="shared" si="417"/>
        <v>_</v>
      </c>
      <c r="AV2992" s="53" t="str">
        <f>IFERROR(VLOOKUP(AU2992,abbreviation[[description_german]:[abbreviation_budo]],3,FALSE),"")</f>
        <v/>
      </c>
      <c r="AY2992" s="51" t="str">
        <f>IFERROR(VLOOKUP(AX2992,abbreviation[[description_german]:[abbreviation_budo]],3,FALSE),"")</f>
        <v/>
      </c>
      <c r="BB2992" s="51" t="str">
        <f>IFERROR(VLOOKUP(BA2992,abbreviation[[description_german]:[abbreviation_budo]],3,FALSE),"")</f>
        <v/>
      </c>
      <c r="BE2992" s="51" t="str">
        <f>IFERROR(VLOOKUP(BD2992,abbreviation[[description_german]:[abbreviation_budo]],3,FALSE),"")</f>
        <v/>
      </c>
      <c r="BG2992" s="38"/>
      <c r="BH2992" s="49" t="str">
        <f t="shared" si="418"/>
        <v>_</v>
      </c>
      <c r="BK2992" s="53" t="str">
        <f>IFERROR(VLOOKUP(BJ2992,abbreviation[[description_german]:[abbreviation_budo]],3,FALSE),"")</f>
        <v/>
      </c>
      <c r="BN2992" s="51" t="str">
        <f>IFERROR(VLOOKUP(BM2992,abbreviation[[description_german]:[abbreviation_budo]],3,FALSE),"")</f>
        <v/>
      </c>
      <c r="BO2992" s="31"/>
      <c r="BQ2992" s="51" t="str">
        <f>IFERROR(VLOOKUP(BP2992,abbreviation[[description_german]:[abbreviation_budo]],3,FALSE),"")</f>
        <v/>
      </c>
      <c r="BR2992" s="57" t="str">
        <f t="shared" si="419"/>
        <v>_</v>
      </c>
      <c r="BU2992" s="53" t="str">
        <f>IFERROR(VLOOKUP(BT2992,abbreviation[[description_german]:[abbreviation_budo]],3,FALSE),"")</f>
        <v/>
      </c>
      <c r="BV2992" s="60" t="str">
        <f t="shared" si="420"/>
        <v>_</v>
      </c>
      <c r="BY2992" s="48" t="str">
        <f>IFERROR(VLOOKUP(BX2992,category[[category_name_german]:[abbreviation_category_budo]],3,FALSE),"")</f>
        <v/>
      </c>
      <c r="CB2992" s="48" t="str">
        <f>IFERROR(VLOOKUP(CA2992,category[[category_name_german]:[abbreviation_category_budo]],3,FALSE),"")</f>
        <v/>
      </c>
      <c r="CE2992" s="48" t="str">
        <f>IFERROR(VLOOKUP(CD2992,category[[category_name_german]:[abbreviation_category_budo]],3,FALSE),"")</f>
        <v/>
      </c>
      <c r="CH2992" s="48" t="str">
        <f>IFERROR(VLOOKUP(CG2992,category[[category_name_german]:[abbreviation_category_budo]],3,FALSE),"")</f>
        <v/>
      </c>
      <c r="CK2992" s="48" t="str">
        <f>IFERROR(VLOOKUP(CJ2992,category[[category_name_german]:[abbreviation_category_budo]],3,FALSE),"")</f>
        <v/>
      </c>
      <c r="CM2992" s="49" t="str">
        <f t="shared" si="421"/>
        <v/>
      </c>
      <c r="CO2992" s="63" t="str">
        <f t="shared" si="422"/>
        <v/>
      </c>
    </row>
    <row r="2993" spans="4:93" x14ac:dyDescent="0.25">
      <c r="D2993" s="48" t="str">
        <f>IFERROR(VLOOKUP(C2993,category[[category_name_german]:[abbreviation_category_budo]],3,FALSE),"")</f>
        <v/>
      </c>
      <c r="G2993" s="48" t="str">
        <f>IFERROR(VLOOKUP(F2993,category[[category_name_german]:[abbreviation_category_budo]],3,FALSE),"")</f>
        <v/>
      </c>
      <c r="J2993" s="48" t="str">
        <f>IFERROR(VLOOKUP(I2993,category[[category_name_german]:[abbreviation_category_budo]],3,FALSE),"")</f>
        <v/>
      </c>
      <c r="M2993" s="48" t="str">
        <f>IFERROR(VLOOKUP(L2993,category[[category_name_german]:[abbreviation_category_budo]],3,FALSE),"")</f>
        <v/>
      </c>
      <c r="P2993" s="48" t="str">
        <f>IFERROR(VLOOKUP(O2993,category[[category_name_german]:[abbreviation_category_budo]],3,FALSE),"")</f>
        <v/>
      </c>
      <c r="R2993" s="49" t="str">
        <f t="shared" si="414"/>
        <v/>
      </c>
      <c r="U2993" s="48" t="str">
        <f>IFERROR(VLOOKUP(T2993,abbreviation[[description_german]:[abbreviation_budo]],3,FALSE),"")</f>
        <v/>
      </c>
      <c r="X2993" s="51" t="str">
        <f>IFERROR(VLOOKUP(W2993,abbreviation[[description_german]:[abbreviation_budo]],3,FALSE),"")</f>
        <v/>
      </c>
      <c r="Y2993" s="33"/>
      <c r="AA2993" s="49" t="str">
        <f t="shared" si="415"/>
        <v/>
      </c>
      <c r="AD2993" s="48" t="str">
        <f>IFERROR(VLOOKUP(AC2993,abbreviation[[description_german]:[abbreviation_budo]],3,FALSE),"")</f>
        <v/>
      </c>
      <c r="AG2993" s="54" t="str">
        <f>IFERROR(VLOOKUP(AF2993,abbreviation[[description_german]:[abbreviation_budo]],3,FALSE),"")</f>
        <v/>
      </c>
      <c r="AJ2993" s="49" t="str">
        <f t="shared" si="416"/>
        <v>_</v>
      </c>
      <c r="AM2993" s="48" t="str">
        <f>IFERROR(VLOOKUP(AL2993,abbreviation[[description_german]:[abbreviation_budo]],3,FALSE),"")</f>
        <v/>
      </c>
      <c r="AP2993" s="54" t="str">
        <f>IFERROR(VLOOKUP(AO2993,abbreviation[[description_german]:[abbreviation_budo]],3,FALSE),"")</f>
        <v/>
      </c>
      <c r="AS2993" s="49" t="str">
        <f t="shared" si="417"/>
        <v>_</v>
      </c>
      <c r="AV2993" s="53" t="str">
        <f>IFERROR(VLOOKUP(AU2993,abbreviation[[description_german]:[abbreviation_budo]],3,FALSE),"")</f>
        <v/>
      </c>
      <c r="AY2993" s="51" t="str">
        <f>IFERROR(VLOOKUP(AX2993,abbreviation[[description_german]:[abbreviation_budo]],3,FALSE),"")</f>
        <v/>
      </c>
      <c r="BB2993" s="51" t="str">
        <f>IFERROR(VLOOKUP(BA2993,abbreviation[[description_german]:[abbreviation_budo]],3,FALSE),"")</f>
        <v/>
      </c>
      <c r="BE2993" s="51" t="str">
        <f>IFERROR(VLOOKUP(BD2993,abbreviation[[description_german]:[abbreviation_budo]],3,FALSE),"")</f>
        <v/>
      </c>
      <c r="BG2993" s="38"/>
      <c r="BH2993" s="49" t="str">
        <f t="shared" si="418"/>
        <v>_</v>
      </c>
      <c r="BK2993" s="53" t="str">
        <f>IFERROR(VLOOKUP(BJ2993,abbreviation[[description_german]:[abbreviation_budo]],3,FALSE),"")</f>
        <v/>
      </c>
      <c r="BN2993" s="51" t="str">
        <f>IFERROR(VLOOKUP(BM2993,abbreviation[[description_german]:[abbreviation_budo]],3,FALSE),"")</f>
        <v/>
      </c>
      <c r="BO2993" s="31"/>
      <c r="BQ2993" s="51" t="str">
        <f>IFERROR(VLOOKUP(BP2993,abbreviation[[description_german]:[abbreviation_budo]],3,FALSE),"")</f>
        <v/>
      </c>
      <c r="BR2993" s="57" t="str">
        <f t="shared" si="419"/>
        <v>_</v>
      </c>
      <c r="BU2993" s="53" t="str">
        <f>IFERROR(VLOOKUP(BT2993,abbreviation[[description_german]:[abbreviation_budo]],3,FALSE),"")</f>
        <v/>
      </c>
      <c r="BV2993" s="60" t="str">
        <f t="shared" si="420"/>
        <v>_</v>
      </c>
      <c r="BY2993" s="48" t="str">
        <f>IFERROR(VLOOKUP(BX2993,category[[category_name_german]:[abbreviation_category_budo]],3,FALSE),"")</f>
        <v/>
      </c>
      <c r="CB2993" s="48" t="str">
        <f>IFERROR(VLOOKUP(CA2993,category[[category_name_german]:[abbreviation_category_budo]],3,FALSE),"")</f>
        <v/>
      </c>
      <c r="CE2993" s="48" t="str">
        <f>IFERROR(VLOOKUP(CD2993,category[[category_name_german]:[abbreviation_category_budo]],3,FALSE),"")</f>
        <v/>
      </c>
      <c r="CH2993" s="48" t="str">
        <f>IFERROR(VLOOKUP(CG2993,category[[category_name_german]:[abbreviation_category_budo]],3,FALSE),"")</f>
        <v/>
      </c>
      <c r="CK2993" s="48" t="str">
        <f>IFERROR(VLOOKUP(CJ2993,category[[category_name_german]:[abbreviation_category_budo]],3,FALSE),"")</f>
        <v/>
      </c>
      <c r="CM2993" s="49" t="str">
        <f t="shared" si="421"/>
        <v/>
      </c>
      <c r="CO2993" s="63" t="str">
        <f t="shared" si="422"/>
        <v/>
      </c>
    </row>
    <row r="2994" spans="4:93" x14ac:dyDescent="0.25">
      <c r="D2994" s="48" t="str">
        <f>IFERROR(VLOOKUP(C2994,category[[category_name_german]:[abbreviation_category_budo]],3,FALSE),"")</f>
        <v/>
      </c>
      <c r="G2994" s="48" t="str">
        <f>IFERROR(VLOOKUP(F2994,category[[category_name_german]:[abbreviation_category_budo]],3,FALSE),"")</f>
        <v/>
      </c>
      <c r="J2994" s="48" t="str">
        <f>IFERROR(VLOOKUP(I2994,category[[category_name_german]:[abbreviation_category_budo]],3,FALSE),"")</f>
        <v/>
      </c>
      <c r="M2994" s="48" t="str">
        <f>IFERROR(VLOOKUP(L2994,category[[category_name_german]:[abbreviation_category_budo]],3,FALSE),"")</f>
        <v/>
      </c>
      <c r="P2994" s="48" t="str">
        <f>IFERROR(VLOOKUP(O2994,category[[category_name_german]:[abbreviation_category_budo]],3,FALSE),"")</f>
        <v/>
      </c>
      <c r="R2994" s="49" t="str">
        <f t="shared" si="414"/>
        <v/>
      </c>
      <c r="U2994" s="48" t="str">
        <f>IFERROR(VLOOKUP(T2994,abbreviation[[description_german]:[abbreviation_budo]],3,FALSE),"")</f>
        <v/>
      </c>
      <c r="X2994" s="51" t="str">
        <f>IFERROR(VLOOKUP(W2994,abbreviation[[description_german]:[abbreviation_budo]],3,FALSE),"")</f>
        <v/>
      </c>
      <c r="Y2994" s="33"/>
      <c r="AA2994" s="49" t="str">
        <f t="shared" si="415"/>
        <v/>
      </c>
      <c r="AD2994" s="48" t="str">
        <f>IFERROR(VLOOKUP(AC2994,abbreviation[[description_german]:[abbreviation_budo]],3,FALSE),"")</f>
        <v/>
      </c>
      <c r="AG2994" s="54" t="str">
        <f>IFERROR(VLOOKUP(AF2994,abbreviation[[description_german]:[abbreviation_budo]],3,FALSE),"")</f>
        <v/>
      </c>
      <c r="AJ2994" s="49" t="str">
        <f t="shared" si="416"/>
        <v>_</v>
      </c>
      <c r="AM2994" s="48" t="str">
        <f>IFERROR(VLOOKUP(AL2994,abbreviation[[description_german]:[abbreviation_budo]],3,FALSE),"")</f>
        <v/>
      </c>
      <c r="AP2994" s="54" t="str">
        <f>IFERROR(VLOOKUP(AO2994,abbreviation[[description_german]:[abbreviation_budo]],3,FALSE),"")</f>
        <v/>
      </c>
      <c r="AS2994" s="49" t="str">
        <f t="shared" si="417"/>
        <v>_</v>
      </c>
      <c r="AV2994" s="53" t="str">
        <f>IFERROR(VLOOKUP(AU2994,abbreviation[[description_german]:[abbreviation_budo]],3,FALSE),"")</f>
        <v/>
      </c>
      <c r="AY2994" s="51" t="str">
        <f>IFERROR(VLOOKUP(AX2994,abbreviation[[description_german]:[abbreviation_budo]],3,FALSE),"")</f>
        <v/>
      </c>
      <c r="BB2994" s="51" t="str">
        <f>IFERROR(VLOOKUP(BA2994,abbreviation[[description_german]:[abbreviation_budo]],3,FALSE),"")</f>
        <v/>
      </c>
      <c r="BE2994" s="51" t="str">
        <f>IFERROR(VLOOKUP(BD2994,abbreviation[[description_german]:[abbreviation_budo]],3,FALSE),"")</f>
        <v/>
      </c>
      <c r="BG2994" s="38"/>
      <c r="BH2994" s="49" t="str">
        <f t="shared" si="418"/>
        <v>_</v>
      </c>
      <c r="BK2994" s="53" t="str">
        <f>IFERROR(VLOOKUP(BJ2994,abbreviation[[description_german]:[abbreviation_budo]],3,FALSE),"")</f>
        <v/>
      </c>
      <c r="BN2994" s="51" t="str">
        <f>IFERROR(VLOOKUP(BM2994,abbreviation[[description_german]:[abbreviation_budo]],3,FALSE),"")</f>
        <v/>
      </c>
      <c r="BO2994" s="31"/>
      <c r="BQ2994" s="51" t="str">
        <f>IFERROR(VLOOKUP(BP2994,abbreviation[[description_german]:[abbreviation_budo]],3,FALSE),"")</f>
        <v/>
      </c>
      <c r="BR2994" s="57" t="str">
        <f t="shared" si="419"/>
        <v>_</v>
      </c>
      <c r="BU2994" s="53" t="str">
        <f>IFERROR(VLOOKUP(BT2994,abbreviation[[description_german]:[abbreviation_budo]],3,FALSE),"")</f>
        <v/>
      </c>
      <c r="BV2994" s="60" t="str">
        <f t="shared" si="420"/>
        <v>_</v>
      </c>
      <c r="BY2994" s="48" t="str">
        <f>IFERROR(VLOOKUP(BX2994,category[[category_name_german]:[abbreviation_category_budo]],3,FALSE),"")</f>
        <v/>
      </c>
      <c r="CB2994" s="48" t="str">
        <f>IFERROR(VLOOKUP(CA2994,category[[category_name_german]:[abbreviation_category_budo]],3,FALSE),"")</f>
        <v/>
      </c>
      <c r="CE2994" s="48" t="str">
        <f>IFERROR(VLOOKUP(CD2994,category[[category_name_german]:[abbreviation_category_budo]],3,FALSE),"")</f>
        <v/>
      </c>
      <c r="CH2994" s="48" t="str">
        <f>IFERROR(VLOOKUP(CG2994,category[[category_name_german]:[abbreviation_category_budo]],3,FALSE),"")</f>
        <v/>
      </c>
      <c r="CK2994" s="48" t="str">
        <f>IFERROR(VLOOKUP(CJ2994,category[[category_name_german]:[abbreviation_category_budo]],3,FALSE),"")</f>
        <v/>
      </c>
      <c r="CM2994" s="49" t="str">
        <f t="shared" si="421"/>
        <v/>
      </c>
      <c r="CO2994" s="63" t="str">
        <f t="shared" si="422"/>
        <v/>
      </c>
    </row>
    <row r="2995" spans="4:93" x14ac:dyDescent="0.25">
      <c r="D2995" s="48" t="str">
        <f>IFERROR(VLOOKUP(C2995,category[[category_name_german]:[abbreviation_category_budo]],3,FALSE),"")</f>
        <v/>
      </c>
      <c r="G2995" s="48" t="str">
        <f>IFERROR(VLOOKUP(F2995,category[[category_name_german]:[abbreviation_category_budo]],3,FALSE),"")</f>
        <v/>
      </c>
      <c r="J2995" s="48" t="str">
        <f>IFERROR(VLOOKUP(I2995,category[[category_name_german]:[abbreviation_category_budo]],3,FALSE),"")</f>
        <v/>
      </c>
      <c r="M2995" s="48" t="str">
        <f>IFERROR(VLOOKUP(L2995,category[[category_name_german]:[abbreviation_category_budo]],3,FALSE),"")</f>
        <v/>
      </c>
      <c r="P2995" s="48" t="str">
        <f>IFERROR(VLOOKUP(O2995,category[[category_name_german]:[abbreviation_category_budo]],3,FALSE),"")</f>
        <v/>
      </c>
      <c r="R2995" s="49" t="str">
        <f t="shared" si="414"/>
        <v/>
      </c>
      <c r="U2995" s="48" t="str">
        <f>IFERROR(VLOOKUP(T2995,abbreviation[[description_german]:[abbreviation_budo]],3,FALSE),"")</f>
        <v/>
      </c>
      <c r="X2995" s="51" t="str">
        <f>IFERROR(VLOOKUP(W2995,abbreviation[[description_german]:[abbreviation_budo]],3,FALSE),"")</f>
        <v/>
      </c>
      <c r="Y2995" s="33"/>
      <c r="AA2995" s="49" t="str">
        <f t="shared" si="415"/>
        <v/>
      </c>
      <c r="AD2995" s="48" t="str">
        <f>IFERROR(VLOOKUP(AC2995,abbreviation[[description_german]:[abbreviation_budo]],3,FALSE),"")</f>
        <v/>
      </c>
      <c r="AG2995" s="54" t="str">
        <f>IFERROR(VLOOKUP(AF2995,abbreviation[[description_german]:[abbreviation_budo]],3,FALSE),"")</f>
        <v/>
      </c>
      <c r="AJ2995" s="49" t="str">
        <f t="shared" si="416"/>
        <v>_</v>
      </c>
      <c r="AM2995" s="48" t="str">
        <f>IFERROR(VLOOKUP(AL2995,abbreviation[[description_german]:[abbreviation_budo]],3,FALSE),"")</f>
        <v/>
      </c>
      <c r="AP2995" s="54" t="str">
        <f>IFERROR(VLOOKUP(AO2995,abbreviation[[description_german]:[abbreviation_budo]],3,FALSE),"")</f>
        <v/>
      </c>
      <c r="AS2995" s="49" t="str">
        <f t="shared" si="417"/>
        <v>_</v>
      </c>
      <c r="AV2995" s="53" t="str">
        <f>IFERROR(VLOOKUP(AU2995,abbreviation[[description_german]:[abbreviation_budo]],3,FALSE),"")</f>
        <v/>
      </c>
      <c r="AY2995" s="51" t="str">
        <f>IFERROR(VLOOKUP(AX2995,abbreviation[[description_german]:[abbreviation_budo]],3,FALSE),"")</f>
        <v/>
      </c>
      <c r="BB2995" s="51" t="str">
        <f>IFERROR(VLOOKUP(BA2995,abbreviation[[description_german]:[abbreviation_budo]],3,FALSE),"")</f>
        <v/>
      </c>
      <c r="BE2995" s="51" t="str">
        <f>IFERROR(VLOOKUP(BD2995,abbreviation[[description_german]:[abbreviation_budo]],3,FALSE),"")</f>
        <v/>
      </c>
      <c r="BG2995" s="38"/>
      <c r="BH2995" s="49" t="str">
        <f t="shared" si="418"/>
        <v>_</v>
      </c>
      <c r="BK2995" s="53" t="str">
        <f>IFERROR(VLOOKUP(BJ2995,abbreviation[[description_german]:[abbreviation_budo]],3,FALSE),"")</f>
        <v/>
      </c>
      <c r="BN2995" s="51" t="str">
        <f>IFERROR(VLOOKUP(BM2995,abbreviation[[description_german]:[abbreviation_budo]],3,FALSE),"")</f>
        <v/>
      </c>
      <c r="BO2995" s="31"/>
      <c r="BQ2995" s="51" t="str">
        <f>IFERROR(VLOOKUP(BP2995,abbreviation[[description_german]:[abbreviation_budo]],3,FALSE),"")</f>
        <v/>
      </c>
      <c r="BR2995" s="57" t="str">
        <f t="shared" si="419"/>
        <v>_</v>
      </c>
      <c r="BU2995" s="53" t="str">
        <f>IFERROR(VLOOKUP(BT2995,abbreviation[[description_german]:[abbreviation_budo]],3,FALSE),"")</f>
        <v/>
      </c>
      <c r="BV2995" s="60" t="str">
        <f t="shared" si="420"/>
        <v>_</v>
      </c>
      <c r="BY2995" s="48" t="str">
        <f>IFERROR(VLOOKUP(BX2995,category[[category_name_german]:[abbreviation_category_budo]],3,FALSE),"")</f>
        <v/>
      </c>
      <c r="CB2995" s="48" t="str">
        <f>IFERROR(VLOOKUP(CA2995,category[[category_name_german]:[abbreviation_category_budo]],3,FALSE),"")</f>
        <v/>
      </c>
      <c r="CE2995" s="48" t="str">
        <f>IFERROR(VLOOKUP(CD2995,category[[category_name_german]:[abbreviation_category_budo]],3,FALSE),"")</f>
        <v/>
      </c>
      <c r="CH2995" s="48" t="str">
        <f>IFERROR(VLOOKUP(CG2995,category[[category_name_german]:[abbreviation_category_budo]],3,FALSE),"")</f>
        <v/>
      </c>
      <c r="CK2995" s="48" t="str">
        <f>IFERROR(VLOOKUP(CJ2995,category[[category_name_german]:[abbreviation_category_budo]],3,FALSE),"")</f>
        <v/>
      </c>
      <c r="CM2995" s="49" t="str">
        <f t="shared" si="421"/>
        <v/>
      </c>
      <c r="CO2995" s="63" t="str">
        <f t="shared" si="422"/>
        <v/>
      </c>
    </row>
    <row r="2996" spans="4:93" x14ac:dyDescent="0.25">
      <c r="D2996" s="48" t="str">
        <f>IFERROR(VLOOKUP(C2996,category[[category_name_german]:[abbreviation_category_budo]],3,FALSE),"")</f>
        <v/>
      </c>
      <c r="G2996" s="48" t="str">
        <f>IFERROR(VLOOKUP(F2996,category[[category_name_german]:[abbreviation_category_budo]],3,FALSE),"")</f>
        <v/>
      </c>
      <c r="J2996" s="48" t="str">
        <f>IFERROR(VLOOKUP(I2996,category[[category_name_german]:[abbreviation_category_budo]],3,FALSE),"")</f>
        <v/>
      </c>
      <c r="M2996" s="48" t="str">
        <f>IFERROR(VLOOKUP(L2996,category[[category_name_german]:[abbreviation_category_budo]],3,FALSE),"")</f>
        <v/>
      </c>
      <c r="P2996" s="48" t="str">
        <f>IFERROR(VLOOKUP(O2996,category[[category_name_german]:[abbreviation_category_budo]],3,FALSE),"")</f>
        <v/>
      </c>
      <c r="R2996" s="49" t="str">
        <f t="shared" si="414"/>
        <v/>
      </c>
      <c r="U2996" s="48" t="str">
        <f>IFERROR(VLOOKUP(T2996,abbreviation[[description_german]:[abbreviation_budo]],3,FALSE),"")</f>
        <v/>
      </c>
      <c r="X2996" s="51" t="str">
        <f>IFERROR(VLOOKUP(W2996,abbreviation[[description_german]:[abbreviation_budo]],3,FALSE),"")</f>
        <v/>
      </c>
      <c r="Y2996" s="33"/>
      <c r="AA2996" s="49" t="str">
        <f t="shared" si="415"/>
        <v/>
      </c>
      <c r="AD2996" s="48" t="str">
        <f>IFERROR(VLOOKUP(AC2996,abbreviation[[description_german]:[abbreviation_budo]],3,FALSE),"")</f>
        <v/>
      </c>
      <c r="AG2996" s="54" t="str">
        <f>IFERROR(VLOOKUP(AF2996,abbreviation[[description_german]:[abbreviation_budo]],3,FALSE),"")</f>
        <v/>
      </c>
      <c r="AJ2996" s="49" t="str">
        <f t="shared" si="416"/>
        <v>_</v>
      </c>
      <c r="AM2996" s="48" t="str">
        <f>IFERROR(VLOOKUP(AL2996,abbreviation[[description_german]:[abbreviation_budo]],3,FALSE),"")</f>
        <v/>
      </c>
      <c r="AP2996" s="54" t="str">
        <f>IFERROR(VLOOKUP(AO2996,abbreviation[[description_german]:[abbreviation_budo]],3,FALSE),"")</f>
        <v/>
      </c>
      <c r="AS2996" s="49" t="str">
        <f t="shared" si="417"/>
        <v>_</v>
      </c>
      <c r="AV2996" s="53" t="str">
        <f>IFERROR(VLOOKUP(AU2996,abbreviation[[description_german]:[abbreviation_budo]],3,FALSE),"")</f>
        <v/>
      </c>
      <c r="AY2996" s="51" t="str">
        <f>IFERROR(VLOOKUP(AX2996,abbreviation[[description_german]:[abbreviation_budo]],3,FALSE),"")</f>
        <v/>
      </c>
      <c r="BB2996" s="51" t="str">
        <f>IFERROR(VLOOKUP(BA2996,abbreviation[[description_german]:[abbreviation_budo]],3,FALSE),"")</f>
        <v/>
      </c>
      <c r="BE2996" s="51" t="str">
        <f>IFERROR(VLOOKUP(BD2996,abbreviation[[description_german]:[abbreviation_budo]],3,FALSE),"")</f>
        <v/>
      </c>
      <c r="BG2996" s="38"/>
      <c r="BH2996" s="49" t="str">
        <f t="shared" si="418"/>
        <v>_</v>
      </c>
      <c r="BK2996" s="53" t="str">
        <f>IFERROR(VLOOKUP(BJ2996,abbreviation[[description_german]:[abbreviation_budo]],3,FALSE),"")</f>
        <v/>
      </c>
      <c r="BN2996" s="51" t="str">
        <f>IFERROR(VLOOKUP(BM2996,abbreviation[[description_german]:[abbreviation_budo]],3,FALSE),"")</f>
        <v/>
      </c>
      <c r="BO2996" s="31"/>
      <c r="BQ2996" s="51" t="str">
        <f>IFERROR(VLOOKUP(BP2996,abbreviation[[description_german]:[abbreviation_budo]],3,FALSE),"")</f>
        <v/>
      </c>
      <c r="BR2996" s="57" t="str">
        <f t="shared" si="419"/>
        <v>_</v>
      </c>
      <c r="BU2996" s="53" t="str">
        <f>IFERROR(VLOOKUP(BT2996,abbreviation[[description_german]:[abbreviation_budo]],3,FALSE),"")</f>
        <v/>
      </c>
      <c r="BV2996" s="60" t="str">
        <f t="shared" si="420"/>
        <v>_</v>
      </c>
      <c r="BY2996" s="48" t="str">
        <f>IFERROR(VLOOKUP(BX2996,category[[category_name_german]:[abbreviation_category_budo]],3,FALSE),"")</f>
        <v/>
      </c>
      <c r="CB2996" s="48" t="str">
        <f>IFERROR(VLOOKUP(CA2996,category[[category_name_german]:[abbreviation_category_budo]],3,FALSE),"")</f>
        <v/>
      </c>
      <c r="CE2996" s="48" t="str">
        <f>IFERROR(VLOOKUP(CD2996,category[[category_name_german]:[abbreviation_category_budo]],3,FALSE),"")</f>
        <v/>
      </c>
      <c r="CH2996" s="48" t="str">
        <f>IFERROR(VLOOKUP(CG2996,category[[category_name_german]:[abbreviation_category_budo]],3,FALSE),"")</f>
        <v/>
      </c>
      <c r="CK2996" s="48" t="str">
        <f>IFERROR(VLOOKUP(CJ2996,category[[category_name_german]:[abbreviation_category_budo]],3,FALSE),"")</f>
        <v/>
      </c>
      <c r="CM2996" s="49" t="str">
        <f t="shared" si="421"/>
        <v/>
      </c>
      <c r="CO2996" s="63" t="str">
        <f t="shared" si="422"/>
        <v/>
      </c>
    </row>
    <row r="2997" spans="4:93" x14ac:dyDescent="0.25">
      <c r="D2997" s="48" t="str">
        <f>IFERROR(VLOOKUP(C2997,category[[category_name_german]:[abbreviation_category_budo]],3,FALSE),"")</f>
        <v/>
      </c>
      <c r="G2997" s="48" t="str">
        <f>IFERROR(VLOOKUP(F2997,category[[category_name_german]:[abbreviation_category_budo]],3,FALSE),"")</f>
        <v/>
      </c>
      <c r="J2997" s="48" t="str">
        <f>IFERROR(VLOOKUP(I2997,category[[category_name_german]:[abbreviation_category_budo]],3,FALSE),"")</f>
        <v/>
      </c>
      <c r="M2997" s="48" t="str">
        <f>IFERROR(VLOOKUP(L2997,category[[category_name_german]:[abbreviation_category_budo]],3,FALSE),"")</f>
        <v/>
      </c>
      <c r="P2997" s="48" t="str">
        <f>IFERROR(VLOOKUP(O2997,category[[category_name_german]:[abbreviation_category_budo]],3,FALSE),"")</f>
        <v/>
      </c>
      <c r="R2997" s="49" t="str">
        <f t="shared" si="414"/>
        <v/>
      </c>
      <c r="U2997" s="48" t="str">
        <f>IFERROR(VLOOKUP(T2997,abbreviation[[description_german]:[abbreviation_budo]],3,FALSE),"")</f>
        <v/>
      </c>
      <c r="X2997" s="51" t="str">
        <f>IFERROR(VLOOKUP(W2997,abbreviation[[description_german]:[abbreviation_budo]],3,FALSE),"")</f>
        <v/>
      </c>
      <c r="Y2997" s="33"/>
      <c r="AA2997" s="49" t="str">
        <f t="shared" si="415"/>
        <v/>
      </c>
      <c r="AD2997" s="48" t="str">
        <f>IFERROR(VLOOKUP(AC2997,abbreviation[[description_german]:[abbreviation_budo]],3,FALSE),"")</f>
        <v/>
      </c>
      <c r="AG2997" s="54" t="str">
        <f>IFERROR(VLOOKUP(AF2997,abbreviation[[description_german]:[abbreviation_budo]],3,FALSE),"")</f>
        <v/>
      </c>
      <c r="AJ2997" s="49" t="str">
        <f t="shared" si="416"/>
        <v>_</v>
      </c>
      <c r="AM2997" s="48" t="str">
        <f>IFERROR(VLOOKUP(AL2997,abbreviation[[description_german]:[abbreviation_budo]],3,FALSE),"")</f>
        <v/>
      </c>
      <c r="AP2997" s="54" t="str">
        <f>IFERROR(VLOOKUP(AO2997,abbreviation[[description_german]:[abbreviation_budo]],3,FALSE),"")</f>
        <v/>
      </c>
      <c r="AS2997" s="49" t="str">
        <f t="shared" si="417"/>
        <v>_</v>
      </c>
      <c r="AV2997" s="53" t="str">
        <f>IFERROR(VLOOKUP(AU2997,abbreviation[[description_german]:[abbreviation_budo]],3,FALSE),"")</f>
        <v/>
      </c>
      <c r="AY2997" s="51" t="str">
        <f>IFERROR(VLOOKUP(AX2997,abbreviation[[description_german]:[abbreviation_budo]],3,FALSE),"")</f>
        <v/>
      </c>
      <c r="BB2997" s="51" t="str">
        <f>IFERROR(VLOOKUP(BA2997,abbreviation[[description_german]:[abbreviation_budo]],3,FALSE),"")</f>
        <v/>
      </c>
      <c r="BE2997" s="51" t="str">
        <f>IFERROR(VLOOKUP(BD2997,abbreviation[[description_german]:[abbreviation_budo]],3,FALSE),"")</f>
        <v/>
      </c>
      <c r="BG2997" s="38"/>
      <c r="BH2997" s="49" t="str">
        <f t="shared" si="418"/>
        <v>_</v>
      </c>
      <c r="BK2997" s="53" t="str">
        <f>IFERROR(VLOOKUP(BJ2997,abbreviation[[description_german]:[abbreviation_budo]],3,FALSE),"")</f>
        <v/>
      </c>
      <c r="BN2997" s="51" t="str">
        <f>IFERROR(VLOOKUP(BM2997,abbreviation[[description_german]:[abbreviation_budo]],3,FALSE),"")</f>
        <v/>
      </c>
      <c r="BO2997" s="31"/>
      <c r="BQ2997" s="51" t="str">
        <f>IFERROR(VLOOKUP(BP2997,abbreviation[[description_german]:[abbreviation_budo]],3,FALSE),"")</f>
        <v/>
      </c>
      <c r="BR2997" s="57" t="str">
        <f t="shared" si="419"/>
        <v>_</v>
      </c>
      <c r="BU2997" s="53" t="str">
        <f>IFERROR(VLOOKUP(BT2997,abbreviation[[description_german]:[abbreviation_budo]],3,FALSE),"")</f>
        <v/>
      </c>
      <c r="BV2997" s="60" t="str">
        <f t="shared" si="420"/>
        <v>_</v>
      </c>
      <c r="BY2997" s="48" t="str">
        <f>IFERROR(VLOOKUP(BX2997,category[[category_name_german]:[abbreviation_category_budo]],3,FALSE),"")</f>
        <v/>
      </c>
      <c r="CB2997" s="48" t="str">
        <f>IFERROR(VLOOKUP(CA2997,category[[category_name_german]:[abbreviation_category_budo]],3,FALSE),"")</f>
        <v/>
      </c>
      <c r="CE2997" s="48" t="str">
        <f>IFERROR(VLOOKUP(CD2997,category[[category_name_german]:[abbreviation_category_budo]],3,FALSE),"")</f>
        <v/>
      </c>
      <c r="CH2997" s="48" t="str">
        <f>IFERROR(VLOOKUP(CG2997,category[[category_name_german]:[abbreviation_category_budo]],3,FALSE),"")</f>
        <v/>
      </c>
      <c r="CK2997" s="48" t="str">
        <f>IFERROR(VLOOKUP(CJ2997,category[[category_name_german]:[abbreviation_category_budo]],3,FALSE),"")</f>
        <v/>
      </c>
      <c r="CM2997" s="49" t="str">
        <f t="shared" si="421"/>
        <v/>
      </c>
      <c r="CO2997" s="63" t="str">
        <f t="shared" si="422"/>
        <v/>
      </c>
    </row>
    <row r="2998" spans="4:93" x14ac:dyDescent="0.25">
      <c r="D2998" s="48" t="str">
        <f>IFERROR(VLOOKUP(C2998,category[[category_name_german]:[abbreviation_category_budo]],3,FALSE),"")</f>
        <v/>
      </c>
      <c r="G2998" s="48" t="str">
        <f>IFERROR(VLOOKUP(F2998,category[[category_name_german]:[abbreviation_category_budo]],3,FALSE),"")</f>
        <v/>
      </c>
      <c r="J2998" s="48" t="str">
        <f>IFERROR(VLOOKUP(I2998,category[[category_name_german]:[abbreviation_category_budo]],3,FALSE),"")</f>
        <v/>
      </c>
      <c r="M2998" s="48" t="str">
        <f>IFERROR(VLOOKUP(L2998,category[[category_name_german]:[abbreviation_category_budo]],3,FALSE),"")</f>
        <v/>
      </c>
      <c r="P2998" s="48" t="str">
        <f>IFERROR(VLOOKUP(O2998,category[[category_name_german]:[abbreviation_category_budo]],3,FALSE),"")</f>
        <v/>
      </c>
      <c r="R2998" s="49" t="str">
        <f t="shared" si="414"/>
        <v/>
      </c>
      <c r="U2998" s="48" t="str">
        <f>IFERROR(VLOOKUP(T2998,abbreviation[[description_german]:[abbreviation_budo]],3,FALSE),"")</f>
        <v/>
      </c>
      <c r="X2998" s="51" t="str">
        <f>IFERROR(VLOOKUP(W2998,abbreviation[[description_german]:[abbreviation_budo]],3,FALSE),"")</f>
        <v/>
      </c>
      <c r="Y2998" s="33"/>
      <c r="AA2998" s="49" t="str">
        <f t="shared" si="415"/>
        <v/>
      </c>
      <c r="AD2998" s="48" t="str">
        <f>IFERROR(VLOOKUP(AC2998,abbreviation[[description_german]:[abbreviation_budo]],3,FALSE),"")</f>
        <v/>
      </c>
      <c r="AG2998" s="54" t="str">
        <f>IFERROR(VLOOKUP(AF2998,abbreviation[[description_german]:[abbreviation_budo]],3,FALSE),"")</f>
        <v/>
      </c>
      <c r="AJ2998" s="49" t="str">
        <f t="shared" si="416"/>
        <v>_</v>
      </c>
      <c r="AM2998" s="48" t="str">
        <f>IFERROR(VLOOKUP(AL2998,abbreviation[[description_german]:[abbreviation_budo]],3,FALSE),"")</f>
        <v/>
      </c>
      <c r="AP2998" s="54" t="str">
        <f>IFERROR(VLOOKUP(AO2998,abbreviation[[description_german]:[abbreviation_budo]],3,FALSE),"")</f>
        <v/>
      </c>
      <c r="AS2998" s="49" t="str">
        <f t="shared" si="417"/>
        <v>_</v>
      </c>
      <c r="AV2998" s="53" t="str">
        <f>IFERROR(VLOOKUP(AU2998,abbreviation[[description_german]:[abbreviation_budo]],3,FALSE),"")</f>
        <v/>
      </c>
      <c r="AY2998" s="51" t="str">
        <f>IFERROR(VLOOKUP(AX2998,abbreviation[[description_german]:[abbreviation_budo]],3,FALSE),"")</f>
        <v/>
      </c>
      <c r="BB2998" s="51" t="str">
        <f>IFERROR(VLOOKUP(BA2998,abbreviation[[description_german]:[abbreviation_budo]],3,FALSE),"")</f>
        <v/>
      </c>
      <c r="BE2998" s="51" t="str">
        <f>IFERROR(VLOOKUP(BD2998,abbreviation[[description_german]:[abbreviation_budo]],3,FALSE),"")</f>
        <v/>
      </c>
      <c r="BG2998" s="38"/>
      <c r="BH2998" s="49" t="str">
        <f t="shared" si="418"/>
        <v>_</v>
      </c>
      <c r="BK2998" s="53" t="str">
        <f>IFERROR(VLOOKUP(BJ2998,abbreviation[[description_german]:[abbreviation_budo]],3,FALSE),"")</f>
        <v/>
      </c>
      <c r="BN2998" s="51" t="str">
        <f>IFERROR(VLOOKUP(BM2998,abbreviation[[description_german]:[abbreviation_budo]],3,FALSE),"")</f>
        <v/>
      </c>
      <c r="BO2998" s="31"/>
      <c r="BQ2998" s="51" t="str">
        <f>IFERROR(VLOOKUP(BP2998,abbreviation[[description_german]:[abbreviation_budo]],3,FALSE),"")</f>
        <v/>
      </c>
      <c r="BR2998" s="57" t="str">
        <f t="shared" si="419"/>
        <v>_</v>
      </c>
      <c r="BU2998" s="53" t="str">
        <f>IFERROR(VLOOKUP(BT2998,abbreviation[[description_german]:[abbreviation_budo]],3,FALSE),"")</f>
        <v/>
      </c>
      <c r="BV2998" s="60" t="str">
        <f t="shared" si="420"/>
        <v>_</v>
      </c>
      <c r="BY2998" s="48" t="str">
        <f>IFERROR(VLOOKUP(BX2998,category[[category_name_german]:[abbreviation_category_budo]],3,FALSE),"")</f>
        <v/>
      </c>
      <c r="CB2998" s="48" t="str">
        <f>IFERROR(VLOOKUP(CA2998,category[[category_name_german]:[abbreviation_category_budo]],3,FALSE),"")</f>
        <v/>
      </c>
      <c r="CE2998" s="48" t="str">
        <f>IFERROR(VLOOKUP(CD2998,category[[category_name_german]:[abbreviation_category_budo]],3,FALSE),"")</f>
        <v/>
      </c>
      <c r="CH2998" s="48" t="str">
        <f>IFERROR(VLOOKUP(CG2998,category[[category_name_german]:[abbreviation_category_budo]],3,FALSE),"")</f>
        <v/>
      </c>
      <c r="CK2998" s="48" t="str">
        <f>IFERROR(VLOOKUP(CJ2998,category[[category_name_german]:[abbreviation_category_budo]],3,FALSE),"")</f>
        <v/>
      </c>
      <c r="CM2998" s="49" t="str">
        <f t="shared" si="421"/>
        <v/>
      </c>
      <c r="CO2998" s="63" t="str">
        <f t="shared" si="422"/>
        <v/>
      </c>
    </row>
    <row r="2999" spans="4:93" x14ac:dyDescent="0.25">
      <c r="D2999" s="48" t="str">
        <f>IFERROR(VLOOKUP(C2999,category[[category_name_german]:[abbreviation_category_budo]],3,FALSE),"")</f>
        <v/>
      </c>
      <c r="G2999" s="48" t="str">
        <f>IFERROR(VLOOKUP(F2999,category[[category_name_german]:[abbreviation_category_budo]],3,FALSE),"")</f>
        <v/>
      </c>
      <c r="J2999" s="48" t="str">
        <f>IFERROR(VLOOKUP(I2999,category[[category_name_german]:[abbreviation_category_budo]],3,FALSE),"")</f>
        <v/>
      </c>
      <c r="M2999" s="48" t="str">
        <f>IFERROR(VLOOKUP(L2999,category[[category_name_german]:[abbreviation_category_budo]],3,FALSE),"")</f>
        <v/>
      </c>
      <c r="P2999" s="48" t="str">
        <f>IFERROR(VLOOKUP(O2999,category[[category_name_german]:[abbreviation_category_budo]],3,FALSE),"")</f>
        <v/>
      </c>
      <c r="R2999" s="49" t="str">
        <f t="shared" si="414"/>
        <v/>
      </c>
      <c r="U2999" s="48" t="str">
        <f>IFERROR(VLOOKUP(T2999,abbreviation[[description_german]:[abbreviation_budo]],3,FALSE),"")</f>
        <v/>
      </c>
      <c r="X2999" s="51" t="str">
        <f>IFERROR(VLOOKUP(W2999,abbreviation[[description_german]:[abbreviation_budo]],3,FALSE),"")</f>
        <v/>
      </c>
      <c r="Y2999" s="33"/>
      <c r="AA2999" s="49" t="str">
        <f t="shared" si="415"/>
        <v/>
      </c>
      <c r="AD2999" s="48" t="str">
        <f>IFERROR(VLOOKUP(AC2999,abbreviation[[description_german]:[abbreviation_budo]],3,FALSE),"")</f>
        <v/>
      </c>
      <c r="AG2999" s="54" t="str">
        <f>IFERROR(VLOOKUP(AF2999,abbreviation[[description_german]:[abbreviation_budo]],3,FALSE),"")</f>
        <v/>
      </c>
      <c r="AJ2999" s="49" t="str">
        <f t="shared" si="416"/>
        <v>_</v>
      </c>
      <c r="AM2999" s="48" t="str">
        <f>IFERROR(VLOOKUP(AL2999,abbreviation[[description_german]:[abbreviation_budo]],3,FALSE),"")</f>
        <v/>
      </c>
      <c r="AP2999" s="54" t="str">
        <f>IFERROR(VLOOKUP(AO2999,abbreviation[[description_german]:[abbreviation_budo]],3,FALSE),"")</f>
        <v/>
      </c>
      <c r="AS2999" s="49" t="str">
        <f t="shared" si="417"/>
        <v>_</v>
      </c>
      <c r="AV2999" s="53" t="str">
        <f>IFERROR(VLOOKUP(AU2999,abbreviation[[description_german]:[abbreviation_budo]],3,FALSE),"")</f>
        <v/>
      </c>
      <c r="AY2999" s="51" t="str">
        <f>IFERROR(VLOOKUP(AX2999,abbreviation[[description_german]:[abbreviation_budo]],3,FALSE),"")</f>
        <v/>
      </c>
      <c r="BB2999" s="51" t="str">
        <f>IFERROR(VLOOKUP(BA2999,abbreviation[[description_german]:[abbreviation_budo]],3,FALSE),"")</f>
        <v/>
      </c>
      <c r="BE2999" s="51" t="str">
        <f>IFERROR(VLOOKUP(BD2999,abbreviation[[description_german]:[abbreviation_budo]],3,FALSE),"")</f>
        <v/>
      </c>
      <c r="BG2999" s="38"/>
      <c r="BH2999" s="49" t="str">
        <f t="shared" si="418"/>
        <v>_</v>
      </c>
      <c r="BK2999" s="53" t="str">
        <f>IFERROR(VLOOKUP(BJ2999,abbreviation[[description_german]:[abbreviation_budo]],3,FALSE),"")</f>
        <v/>
      </c>
      <c r="BN2999" s="51" t="str">
        <f>IFERROR(VLOOKUP(BM2999,abbreviation[[description_german]:[abbreviation_budo]],3,FALSE),"")</f>
        <v/>
      </c>
      <c r="BO2999" s="31"/>
      <c r="BQ2999" s="51" t="str">
        <f>IFERROR(VLOOKUP(BP2999,abbreviation[[description_german]:[abbreviation_budo]],3,FALSE),"")</f>
        <v/>
      </c>
      <c r="BR2999" s="57" t="str">
        <f t="shared" si="419"/>
        <v>_</v>
      </c>
      <c r="BU2999" s="53" t="str">
        <f>IFERROR(VLOOKUP(BT2999,abbreviation[[description_german]:[abbreviation_budo]],3,FALSE),"")</f>
        <v/>
      </c>
      <c r="BV2999" s="60" t="str">
        <f t="shared" si="420"/>
        <v>_</v>
      </c>
      <c r="BY2999" s="48" t="str">
        <f>IFERROR(VLOOKUP(BX2999,category[[category_name_german]:[abbreviation_category_budo]],3,FALSE),"")</f>
        <v/>
      </c>
      <c r="CB2999" s="48" t="str">
        <f>IFERROR(VLOOKUP(CA2999,category[[category_name_german]:[abbreviation_category_budo]],3,FALSE),"")</f>
        <v/>
      </c>
      <c r="CE2999" s="48" t="str">
        <f>IFERROR(VLOOKUP(CD2999,category[[category_name_german]:[abbreviation_category_budo]],3,FALSE),"")</f>
        <v/>
      </c>
      <c r="CH2999" s="48" t="str">
        <f>IFERROR(VLOOKUP(CG2999,category[[category_name_german]:[abbreviation_category_budo]],3,FALSE),"")</f>
        <v/>
      </c>
      <c r="CK2999" s="48" t="str">
        <f>IFERROR(VLOOKUP(CJ2999,category[[category_name_german]:[abbreviation_category_budo]],3,FALSE),"")</f>
        <v/>
      </c>
      <c r="CM2999" s="49" t="str">
        <f t="shared" si="421"/>
        <v/>
      </c>
      <c r="CO2999" s="63" t="str">
        <f t="shared" si="422"/>
        <v/>
      </c>
    </row>
    <row r="3000" spans="4:93" x14ac:dyDescent="0.25">
      <c r="D3000" s="48" t="str">
        <f>IFERROR(VLOOKUP(C3000,category[[category_name_german]:[abbreviation_category_budo]],3,FALSE),"")</f>
        <v/>
      </c>
      <c r="G3000" s="48" t="str">
        <f>IFERROR(VLOOKUP(F3000,category[[category_name_german]:[abbreviation_category_budo]],3,FALSE),"")</f>
        <v/>
      </c>
      <c r="J3000" s="48" t="str">
        <f>IFERROR(VLOOKUP(I3000,category[[category_name_german]:[abbreviation_category_budo]],3,FALSE),"")</f>
        <v/>
      </c>
      <c r="M3000" s="48" t="str">
        <f>IFERROR(VLOOKUP(L3000,category[[category_name_german]:[abbreviation_category_budo]],3,FALSE),"")</f>
        <v/>
      </c>
      <c r="P3000" s="48" t="str">
        <f>IFERROR(VLOOKUP(O3000,category[[category_name_german]:[abbreviation_category_budo]],3,FALSE),"")</f>
        <v/>
      </c>
      <c r="R3000" s="49" t="str">
        <f t="shared" si="414"/>
        <v/>
      </c>
      <c r="U3000" s="48" t="str">
        <f>IFERROR(VLOOKUP(T3000,abbreviation[[description_german]:[abbreviation_budo]],3,FALSE),"")</f>
        <v/>
      </c>
      <c r="X3000" s="51" t="str">
        <f>IFERROR(VLOOKUP(W3000,abbreviation[[description_german]:[abbreviation_budo]],3,FALSE),"")</f>
        <v/>
      </c>
      <c r="Y3000" s="33"/>
      <c r="AA3000" s="49" t="str">
        <f t="shared" si="415"/>
        <v/>
      </c>
      <c r="AD3000" s="48" t="str">
        <f>IFERROR(VLOOKUP(AC3000,abbreviation[[description_german]:[abbreviation_budo]],3,FALSE),"")</f>
        <v/>
      </c>
      <c r="AG3000" s="54" t="str">
        <f>IFERROR(VLOOKUP(AF3000,abbreviation[[description_german]:[abbreviation_budo]],3,FALSE),"")</f>
        <v/>
      </c>
      <c r="AJ3000" s="49" t="str">
        <f t="shared" si="416"/>
        <v>_</v>
      </c>
      <c r="AM3000" s="48" t="str">
        <f>IFERROR(VLOOKUP(AL3000,abbreviation[[description_german]:[abbreviation_budo]],3,FALSE),"")</f>
        <v/>
      </c>
      <c r="AP3000" s="54" t="str">
        <f>IFERROR(VLOOKUP(AO3000,abbreviation[[description_german]:[abbreviation_budo]],3,FALSE),"")</f>
        <v/>
      </c>
      <c r="AS3000" s="49" t="str">
        <f t="shared" si="417"/>
        <v>_</v>
      </c>
      <c r="AV3000" s="53" t="str">
        <f>IFERROR(VLOOKUP(AU3000,abbreviation[[description_german]:[abbreviation_budo]],3,FALSE),"")</f>
        <v/>
      </c>
      <c r="AY3000" s="51" t="str">
        <f>IFERROR(VLOOKUP(AX3000,abbreviation[[description_german]:[abbreviation_budo]],3,FALSE),"")</f>
        <v/>
      </c>
      <c r="BB3000" s="51" t="str">
        <f>IFERROR(VLOOKUP(BA3000,abbreviation[[description_german]:[abbreviation_budo]],3,FALSE),"")</f>
        <v/>
      </c>
      <c r="BE3000" s="51" t="str">
        <f>IFERROR(VLOOKUP(BD3000,abbreviation[[description_german]:[abbreviation_budo]],3,FALSE),"")</f>
        <v/>
      </c>
      <c r="BG3000" s="38"/>
      <c r="BH3000" s="49" t="str">
        <f t="shared" si="418"/>
        <v>_</v>
      </c>
      <c r="BK3000" s="53" t="str">
        <f>IFERROR(VLOOKUP(BJ3000,abbreviation[[description_german]:[abbreviation_budo]],3,FALSE),"")</f>
        <v/>
      </c>
      <c r="BN3000" s="51" t="str">
        <f>IFERROR(VLOOKUP(BM3000,abbreviation[[description_german]:[abbreviation_budo]],3,FALSE),"")</f>
        <v/>
      </c>
      <c r="BO3000" s="31"/>
      <c r="BQ3000" s="51" t="str">
        <f>IFERROR(VLOOKUP(BP3000,abbreviation[[description_german]:[abbreviation_budo]],3,FALSE),"")</f>
        <v/>
      </c>
      <c r="BR3000" s="57" t="str">
        <f t="shared" si="419"/>
        <v>_</v>
      </c>
      <c r="BU3000" s="53" t="str">
        <f>IFERROR(VLOOKUP(BT3000,abbreviation[[description_german]:[abbreviation_budo]],3,FALSE),"")</f>
        <v/>
      </c>
      <c r="BV3000" s="60" t="str">
        <f t="shared" si="420"/>
        <v>_</v>
      </c>
      <c r="BY3000" s="48" t="str">
        <f>IFERROR(VLOOKUP(BX3000,category[[category_name_german]:[abbreviation_category_budo]],3,FALSE),"")</f>
        <v/>
      </c>
      <c r="CB3000" s="48" t="str">
        <f>IFERROR(VLOOKUP(CA3000,category[[category_name_german]:[abbreviation_category_budo]],3,FALSE),"")</f>
        <v/>
      </c>
      <c r="CE3000" s="48" t="str">
        <f>IFERROR(VLOOKUP(CD3000,category[[category_name_german]:[abbreviation_category_budo]],3,FALSE),"")</f>
        <v/>
      </c>
      <c r="CH3000" s="48" t="str">
        <f>IFERROR(VLOOKUP(CG3000,category[[category_name_german]:[abbreviation_category_budo]],3,FALSE),"")</f>
        <v/>
      </c>
      <c r="CK3000" s="48" t="str">
        <f>IFERROR(VLOOKUP(CJ3000,category[[category_name_german]:[abbreviation_category_budo]],3,FALSE),"")</f>
        <v/>
      </c>
      <c r="CM3000" s="49" t="str">
        <f t="shared" si="421"/>
        <v/>
      </c>
      <c r="CO3000" s="63" t="str">
        <f t="shared" si="422"/>
        <v/>
      </c>
    </row>
  </sheetData>
  <dataValidations count="14">
    <dataValidation type="list" showInputMessage="1" showErrorMessage="1" sqref="T3:T3000">
      <formula1>System</formula1>
    </dataValidation>
    <dataValidation type="list" showInputMessage="1" showErrorMessage="1" sqref="AC3:AC3000 AL3:AL3000">
      <formula1>SubSystem</formula1>
    </dataValidation>
    <dataValidation type="list" showInputMessage="1" showErrorMessage="1" sqref="W3:W3000">
      <formula1>System_Auswerten</formula1>
    </dataValidation>
    <dataValidation type="list" showInputMessage="1" showErrorMessage="1" sqref="AF3:AF3000 AO3:AO3000">
      <formula1>SubSystem_Auswerten</formula1>
    </dataValidation>
    <dataValidation showInputMessage="1" showErrorMessage="1" sqref="AU1:AU2 BT1:BT2"/>
    <dataValidation type="list" showInputMessage="1" showErrorMessage="1" sqref="AU3:AU3000">
      <formula1>Medium_Position</formula1>
    </dataValidation>
    <dataValidation type="list" allowBlank="1" showInputMessage="1" showErrorMessage="1" sqref="AX3:AX3000">
      <formula1>Medium_Position_Auswerten</formula1>
    </dataValidation>
    <dataValidation type="list" allowBlank="1" showInputMessage="1" showErrorMessage="1" sqref="BJ3:BJ3000">
      <formula1>Datenpunkt</formula1>
    </dataValidation>
    <dataValidation type="list" allowBlank="1" showInputMessage="1" showErrorMessage="1" sqref="BM3:BM3000">
      <formula1>Datenpunkt_Auswerten</formula1>
    </dataValidation>
    <dataValidation type="list" showInputMessage="1" showErrorMessage="1" sqref="BT3:BT3000">
      <formula1>Funktionsart</formula1>
    </dataValidation>
    <dataValidation type="list" allowBlank="1" showInputMessage="1" showErrorMessage="1" sqref="O3:O3000 C3:C3000 L3:L3000 I3:I3000 F3:F3000 BX3:BX3000 CA3:CA3000 CD3:CD3000 CG3:CG3000 CJ3:CJ3000">
      <formula1>Ortsbezeichnung</formula1>
    </dataValidation>
    <dataValidation type="list" allowBlank="1" showInputMessage="1" showErrorMessage="1" sqref="BP3:BP3000">
      <formula1>IF(ISTEXT(BJ3),Datenpunkt_2_Spezifizierung,Spez2_leer)</formula1>
    </dataValidation>
    <dataValidation type="list" allowBlank="1" showInputMessage="1" showErrorMessage="1" sqref="BD3:BD3000">
      <formula1>IF(ISTEXT(AU3),Medium_3_Spezifizierung,Spez2_leer)</formula1>
    </dataValidation>
    <dataValidation type="list" allowBlank="1" showInputMessage="1" showErrorMessage="1" sqref="BA3:BA3000">
      <formula1>IF(ISTEXT(AU3),Medium_2_Spezifizierung,Spez2_leer)</formula1>
    </dataValidation>
  </dataValidations>
  <pageMargins left="0.7" right="0.7" top="0.78740157499999996" bottom="0.78740157499999996" header="0.3" footer="0.3"/>
  <pageSetup paperSize="9" orientation="portrait" horizontalDpi="360" verticalDpi="36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7"/>
  <dimension ref="A9:K12"/>
  <sheetViews>
    <sheetView tabSelected="1" workbookViewId="0">
      <selection activeCell="F10" sqref="F10"/>
    </sheetView>
  </sheetViews>
  <sheetFormatPr baseColWidth="10" defaultRowHeight="15" x14ac:dyDescent="0.25"/>
  <cols>
    <col min="1" max="1" width="15.28515625" bestFit="1" customWidth="1"/>
  </cols>
  <sheetData>
    <row r="9" spans="1:11" x14ac:dyDescent="0.25">
      <c r="K9" t="s">
        <v>563</v>
      </c>
    </row>
    <row r="10" spans="1:11" x14ac:dyDescent="0.25">
      <c r="K10" t="s">
        <v>564</v>
      </c>
    </row>
    <row r="11" spans="1:11" x14ac:dyDescent="0.25">
      <c r="A11" t="s">
        <v>562</v>
      </c>
      <c r="B11">
        <v>4000</v>
      </c>
      <c r="K11" t="s">
        <v>565</v>
      </c>
    </row>
    <row r="12" spans="1:11" x14ac:dyDescent="0.25">
      <c r="A12" t="s">
        <v>563</v>
      </c>
      <c r="B12" t="s">
        <v>564</v>
      </c>
    </row>
  </sheetData>
  <dataValidations count="1">
    <dataValidation type="list" allowBlank="1" showInputMessage="1" showErrorMessage="1" sqref="B12">
      <formula1>$K$10:$K$11</formula1>
    </dataValidation>
  </dataValidations>
  <pageMargins left="0.7" right="0.7" top="0.78740157499999996" bottom="0.78740157499999996" header="0.3" footer="0.3"/>
  <drawing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"/>
  <dimension ref="A1:H388"/>
  <sheetViews>
    <sheetView zoomScale="70" zoomScaleNormal="70" workbookViewId="0">
      <selection activeCell="A2" sqref="A2"/>
    </sheetView>
  </sheetViews>
  <sheetFormatPr baseColWidth="10" defaultRowHeight="15" x14ac:dyDescent="0.25"/>
  <cols>
    <col min="1" max="1" width="22.5703125" style="7" bestFit="1" customWidth="1"/>
    <col min="2" max="2" width="37.85546875" style="7" bestFit="1" customWidth="1"/>
    <col min="3" max="3" width="27.42578125" style="7" customWidth="1"/>
    <col min="4" max="4" width="26.42578125" style="7" bestFit="1" customWidth="1"/>
    <col min="5" max="5" width="28.85546875" style="7" bestFit="1" customWidth="1"/>
    <col min="6" max="6" width="11.42578125" style="7"/>
  </cols>
  <sheetData>
    <row r="1" spans="1:7" s="4" customFormat="1" x14ac:dyDescent="0.25">
      <c r="A1" s="7" t="s">
        <v>33</v>
      </c>
      <c r="B1" s="7" t="s">
        <v>34</v>
      </c>
      <c r="C1" s="7" t="s">
        <v>34</v>
      </c>
      <c r="D1" s="7" t="s">
        <v>35</v>
      </c>
      <c r="E1" s="7"/>
      <c r="F1" s="7"/>
    </row>
    <row r="2" spans="1:7" x14ac:dyDescent="0.25">
      <c r="A2" s="45" t="s">
        <v>20</v>
      </c>
      <c r="B2" s="45" t="s">
        <v>22</v>
      </c>
      <c r="C2" s="45" t="s">
        <v>23</v>
      </c>
      <c r="D2" s="45" t="s">
        <v>38</v>
      </c>
      <c r="E2" s="42"/>
    </row>
    <row r="3" spans="1:7" s="4" customFormat="1" x14ac:dyDescent="0.25">
      <c r="A3" s="4">
        <v>0</v>
      </c>
      <c r="B3" s="67" t="s">
        <v>32</v>
      </c>
      <c r="C3" s="64" t="s">
        <v>32</v>
      </c>
      <c r="D3" s="4" t="s">
        <v>32</v>
      </c>
      <c r="E3" s="2"/>
      <c r="F3" s="7"/>
    </row>
    <row r="4" spans="1:7" x14ac:dyDescent="0.25">
      <c r="A4" s="4">
        <v>1</v>
      </c>
      <c r="B4" s="67" t="s">
        <v>61</v>
      </c>
      <c r="C4" s="64" t="s">
        <v>32</v>
      </c>
      <c r="D4" s="4" t="s">
        <v>62</v>
      </c>
      <c r="E4" s="2"/>
      <c r="G4" s="4"/>
    </row>
    <row r="5" spans="1:7" x14ac:dyDescent="0.25">
      <c r="A5" s="4">
        <v>2</v>
      </c>
      <c r="B5" s="65" t="s">
        <v>0</v>
      </c>
      <c r="C5" s="1" t="s">
        <v>32</v>
      </c>
      <c r="D5" s="2" t="s">
        <v>63</v>
      </c>
      <c r="E5" s="2"/>
      <c r="G5" s="4"/>
    </row>
    <row r="6" spans="1:7" x14ac:dyDescent="0.25">
      <c r="A6" s="4">
        <v>3</v>
      </c>
      <c r="B6" s="65" t="s">
        <v>64</v>
      </c>
      <c r="C6" s="1" t="s">
        <v>32</v>
      </c>
      <c r="D6" s="2" t="s">
        <v>65</v>
      </c>
      <c r="E6" s="2"/>
      <c r="G6" s="4"/>
    </row>
    <row r="7" spans="1:7" x14ac:dyDescent="0.25">
      <c r="A7" s="4">
        <v>4</v>
      </c>
      <c r="B7" s="5" t="s">
        <v>66</v>
      </c>
      <c r="C7" s="5" t="s">
        <v>32</v>
      </c>
      <c r="D7" s="5" t="s">
        <v>67</v>
      </c>
      <c r="E7" s="2"/>
      <c r="G7" s="4"/>
    </row>
    <row r="8" spans="1:7" x14ac:dyDescent="0.25">
      <c r="A8" s="4">
        <v>5</v>
      </c>
      <c r="B8" s="5" t="s">
        <v>68</v>
      </c>
      <c r="C8" s="5" t="s">
        <v>32</v>
      </c>
      <c r="D8" s="5" t="s">
        <v>69</v>
      </c>
      <c r="E8" s="2"/>
      <c r="G8" s="4"/>
    </row>
    <row r="9" spans="1:7" x14ac:dyDescent="0.25">
      <c r="A9" s="4">
        <v>6</v>
      </c>
      <c r="B9" s="5" t="s">
        <v>70</v>
      </c>
      <c r="C9" s="5" t="s">
        <v>32</v>
      </c>
      <c r="D9" s="5" t="s">
        <v>71</v>
      </c>
      <c r="E9" s="2"/>
      <c r="G9" s="4"/>
    </row>
    <row r="10" spans="1:7" x14ac:dyDescent="0.25">
      <c r="A10" s="4">
        <v>7</v>
      </c>
      <c r="B10" s="5" t="s">
        <v>39</v>
      </c>
      <c r="C10" s="5" t="s">
        <v>32</v>
      </c>
      <c r="D10" s="5" t="s">
        <v>72</v>
      </c>
      <c r="E10" s="2"/>
      <c r="G10" s="4"/>
    </row>
    <row r="11" spans="1:7" x14ac:dyDescent="0.25">
      <c r="A11" s="4">
        <v>8</v>
      </c>
      <c r="B11" s="5" t="s">
        <v>73</v>
      </c>
      <c r="C11" s="5" t="s">
        <v>32</v>
      </c>
      <c r="D11" s="5" t="s">
        <v>74</v>
      </c>
      <c r="E11" s="2"/>
      <c r="G11" s="4"/>
    </row>
    <row r="12" spans="1:7" x14ac:dyDescent="0.25">
      <c r="A12" s="4">
        <v>9</v>
      </c>
      <c r="B12" s="5" t="s">
        <v>75</v>
      </c>
      <c r="C12" s="5" t="s">
        <v>32</v>
      </c>
      <c r="D12" s="5" t="s">
        <v>76</v>
      </c>
      <c r="E12" s="2"/>
      <c r="G12" s="4"/>
    </row>
    <row r="13" spans="1:7" x14ac:dyDescent="0.25">
      <c r="A13" s="4">
        <v>10</v>
      </c>
      <c r="B13" s="5" t="s">
        <v>77</v>
      </c>
      <c r="C13" s="5" t="s">
        <v>32</v>
      </c>
      <c r="D13" s="5" t="s">
        <v>78</v>
      </c>
      <c r="E13" s="2"/>
      <c r="G13" s="4"/>
    </row>
    <row r="14" spans="1:7" x14ac:dyDescent="0.25">
      <c r="A14" s="4">
        <v>11</v>
      </c>
      <c r="B14" s="5" t="s">
        <v>1</v>
      </c>
      <c r="C14" s="5" t="s">
        <v>32</v>
      </c>
      <c r="D14" s="5" t="s">
        <v>79</v>
      </c>
      <c r="E14" s="2"/>
      <c r="G14" s="4"/>
    </row>
    <row r="15" spans="1:7" x14ac:dyDescent="0.25">
      <c r="A15" s="4">
        <v>12</v>
      </c>
      <c r="B15" s="5" t="s">
        <v>2</v>
      </c>
      <c r="C15" s="5" t="s">
        <v>32</v>
      </c>
      <c r="D15" s="5" t="s">
        <v>80</v>
      </c>
      <c r="E15" s="2"/>
      <c r="G15" s="4"/>
    </row>
    <row r="16" spans="1:7" x14ac:dyDescent="0.25">
      <c r="A16" s="4">
        <v>13</v>
      </c>
      <c r="B16" s="5" t="s">
        <v>81</v>
      </c>
      <c r="C16" s="5" t="s">
        <v>32</v>
      </c>
      <c r="D16" s="5" t="s">
        <v>82</v>
      </c>
      <c r="E16" s="2"/>
      <c r="G16" s="4"/>
    </row>
    <row r="17" spans="1:7" x14ac:dyDescent="0.25">
      <c r="A17" s="4">
        <v>14</v>
      </c>
      <c r="B17" s="5" t="s">
        <v>3</v>
      </c>
      <c r="C17" s="5" t="s">
        <v>32</v>
      </c>
      <c r="D17" s="5" t="s">
        <v>83</v>
      </c>
      <c r="E17" s="2"/>
      <c r="G17" s="4"/>
    </row>
    <row r="18" spans="1:7" x14ac:dyDescent="0.25">
      <c r="A18" s="4">
        <v>15</v>
      </c>
      <c r="B18" s="5" t="s">
        <v>84</v>
      </c>
      <c r="C18" s="5" t="s">
        <v>32</v>
      </c>
      <c r="D18" s="5" t="s">
        <v>85</v>
      </c>
      <c r="E18" s="2"/>
      <c r="G18" s="4"/>
    </row>
    <row r="19" spans="1:7" x14ac:dyDescent="0.25">
      <c r="A19" s="4">
        <v>16</v>
      </c>
      <c r="B19" s="5" t="s">
        <v>86</v>
      </c>
      <c r="C19" s="5" t="s">
        <v>32</v>
      </c>
      <c r="D19" s="5" t="s">
        <v>87</v>
      </c>
      <c r="E19" s="2"/>
      <c r="G19" s="4"/>
    </row>
    <row r="20" spans="1:7" x14ac:dyDescent="0.25">
      <c r="A20" s="4">
        <v>17</v>
      </c>
      <c r="B20" s="5" t="s">
        <v>88</v>
      </c>
      <c r="C20" s="5" t="s">
        <v>32</v>
      </c>
      <c r="D20" s="5" t="s">
        <v>89</v>
      </c>
      <c r="E20" s="2"/>
      <c r="G20" s="4"/>
    </row>
    <row r="21" spans="1:7" x14ac:dyDescent="0.25">
      <c r="A21" s="4">
        <v>18</v>
      </c>
      <c r="B21" s="5" t="s">
        <v>90</v>
      </c>
      <c r="C21" s="5" t="s">
        <v>32</v>
      </c>
      <c r="D21" s="5" t="s">
        <v>91</v>
      </c>
      <c r="E21" s="2"/>
      <c r="G21" s="4"/>
    </row>
    <row r="22" spans="1:7" x14ac:dyDescent="0.25">
      <c r="A22" s="4">
        <v>19</v>
      </c>
      <c r="B22" s="5" t="s">
        <v>4</v>
      </c>
      <c r="C22" s="5" t="s">
        <v>32</v>
      </c>
      <c r="D22" s="5" t="s">
        <v>92</v>
      </c>
      <c r="E22" s="2"/>
      <c r="G22" s="4"/>
    </row>
    <row r="23" spans="1:7" x14ac:dyDescent="0.25">
      <c r="A23" s="4">
        <v>20</v>
      </c>
      <c r="B23" s="5" t="s">
        <v>5</v>
      </c>
      <c r="C23" s="5" t="s">
        <v>32</v>
      </c>
      <c r="D23" s="5" t="s">
        <v>93</v>
      </c>
      <c r="E23" s="2"/>
      <c r="G23" s="4"/>
    </row>
    <row r="24" spans="1:7" x14ac:dyDescent="0.25">
      <c r="A24" s="4">
        <v>21</v>
      </c>
      <c r="B24" s="5" t="s">
        <v>6</v>
      </c>
      <c r="C24" s="5" t="s">
        <v>32</v>
      </c>
      <c r="D24" s="5" t="s">
        <v>94</v>
      </c>
      <c r="E24" s="2"/>
      <c r="G24" s="4"/>
    </row>
    <row r="25" spans="1:7" x14ac:dyDescent="0.25">
      <c r="A25" s="4">
        <v>22</v>
      </c>
      <c r="B25" s="5" t="s">
        <v>7</v>
      </c>
      <c r="C25" s="5" t="s">
        <v>32</v>
      </c>
      <c r="D25" s="5" t="s">
        <v>95</v>
      </c>
      <c r="E25" s="2"/>
      <c r="G25" s="4"/>
    </row>
    <row r="26" spans="1:7" x14ac:dyDescent="0.25">
      <c r="A26" s="4">
        <v>23</v>
      </c>
      <c r="B26" s="5" t="s">
        <v>8</v>
      </c>
      <c r="C26" s="5" t="s">
        <v>32</v>
      </c>
      <c r="D26" s="5" t="s">
        <v>96</v>
      </c>
      <c r="E26" s="2"/>
      <c r="G26" s="4"/>
    </row>
    <row r="27" spans="1:7" x14ac:dyDescent="0.25">
      <c r="A27" s="4">
        <v>24</v>
      </c>
      <c r="B27" s="5" t="s">
        <v>9</v>
      </c>
      <c r="C27" s="5" t="s">
        <v>32</v>
      </c>
      <c r="D27" s="5" t="s">
        <v>97</v>
      </c>
      <c r="E27" s="2"/>
      <c r="G27" s="4"/>
    </row>
    <row r="28" spans="1:7" x14ac:dyDescent="0.25">
      <c r="A28" s="4">
        <v>25</v>
      </c>
      <c r="B28" s="5" t="s">
        <v>98</v>
      </c>
      <c r="C28" s="5" t="s">
        <v>32</v>
      </c>
      <c r="D28" s="5" t="s">
        <v>99</v>
      </c>
      <c r="E28" s="2"/>
      <c r="G28" s="4"/>
    </row>
    <row r="29" spans="1:7" x14ac:dyDescent="0.25">
      <c r="A29" s="4">
        <v>26</v>
      </c>
      <c r="B29" s="5" t="s">
        <v>10</v>
      </c>
      <c r="C29" s="5" t="s">
        <v>32</v>
      </c>
      <c r="D29" s="5" t="s">
        <v>100</v>
      </c>
      <c r="E29" s="2"/>
      <c r="G29" s="4"/>
    </row>
    <row r="30" spans="1:7" x14ac:dyDescent="0.25">
      <c r="A30" s="4">
        <v>27</v>
      </c>
      <c r="B30" s="5" t="s">
        <v>101</v>
      </c>
      <c r="C30" s="5" t="s">
        <v>32</v>
      </c>
      <c r="D30" s="5" t="s">
        <v>102</v>
      </c>
      <c r="E30" s="2"/>
      <c r="G30" s="4"/>
    </row>
    <row r="31" spans="1:7" x14ac:dyDescent="0.25">
      <c r="A31" s="4">
        <v>28</v>
      </c>
      <c r="B31" s="5" t="s">
        <v>103</v>
      </c>
      <c r="C31" s="5" t="s">
        <v>32</v>
      </c>
      <c r="D31" s="5" t="s">
        <v>104</v>
      </c>
      <c r="E31" s="2"/>
      <c r="G31" s="4"/>
    </row>
    <row r="32" spans="1:7" x14ac:dyDescent="0.25">
      <c r="A32" s="4">
        <v>29</v>
      </c>
      <c r="B32" s="5" t="s">
        <v>105</v>
      </c>
      <c r="C32" s="5" t="s">
        <v>32</v>
      </c>
      <c r="D32" s="5" t="s">
        <v>106</v>
      </c>
      <c r="E32" s="2"/>
      <c r="G32" s="4"/>
    </row>
    <row r="33" spans="1:8" x14ac:dyDescent="0.25">
      <c r="A33" s="4">
        <v>30</v>
      </c>
      <c r="B33" s="5" t="s">
        <v>107</v>
      </c>
      <c r="C33" s="5" t="s">
        <v>32</v>
      </c>
      <c r="D33" s="5" t="s">
        <v>108</v>
      </c>
      <c r="E33" s="2"/>
      <c r="G33" s="4"/>
    </row>
    <row r="34" spans="1:8" x14ac:dyDescent="0.25">
      <c r="A34" s="4">
        <v>31</v>
      </c>
      <c r="B34" s="5" t="s">
        <v>109</v>
      </c>
      <c r="C34" s="5" t="s">
        <v>32</v>
      </c>
      <c r="D34" s="5" t="s">
        <v>110</v>
      </c>
      <c r="E34" s="2"/>
      <c r="G34" s="4"/>
    </row>
    <row r="35" spans="1:8" x14ac:dyDescent="0.25">
      <c r="A35" s="4">
        <v>32</v>
      </c>
      <c r="B35" s="5" t="s">
        <v>111</v>
      </c>
      <c r="C35" s="5" t="s">
        <v>32</v>
      </c>
      <c r="D35" s="5" t="s">
        <v>112</v>
      </c>
      <c r="E35" s="2"/>
      <c r="G35" s="4"/>
    </row>
    <row r="36" spans="1:8" x14ac:dyDescent="0.25">
      <c r="A36" s="4">
        <v>33</v>
      </c>
      <c r="B36" s="5" t="s">
        <v>113</v>
      </c>
      <c r="C36" s="5" t="s">
        <v>32</v>
      </c>
      <c r="D36" s="5" t="s">
        <v>114</v>
      </c>
      <c r="E36" s="2"/>
      <c r="G36" s="3"/>
      <c r="H36" s="3"/>
    </row>
    <row r="37" spans="1:8" x14ac:dyDescent="0.25">
      <c r="A37" s="4">
        <v>34</v>
      </c>
      <c r="B37" s="5" t="s">
        <v>115</v>
      </c>
      <c r="C37" s="5" t="s">
        <v>32</v>
      </c>
      <c r="D37" s="5" t="s">
        <v>116</v>
      </c>
      <c r="E37" s="2"/>
      <c r="G37" s="3"/>
      <c r="H37" s="3"/>
    </row>
    <row r="38" spans="1:8" x14ac:dyDescent="0.25">
      <c r="A38" s="4">
        <v>35</v>
      </c>
      <c r="B38" s="5" t="s">
        <v>117</v>
      </c>
      <c r="C38" s="5" t="s">
        <v>32</v>
      </c>
      <c r="D38" s="5" t="s">
        <v>118</v>
      </c>
      <c r="E38" s="2"/>
      <c r="G38" s="3"/>
      <c r="H38" s="3"/>
    </row>
    <row r="39" spans="1:8" x14ac:dyDescent="0.25">
      <c r="A39" s="4">
        <v>36</v>
      </c>
      <c r="B39" s="5" t="s">
        <v>119</v>
      </c>
      <c r="C39" s="5" t="s">
        <v>32</v>
      </c>
      <c r="D39" s="5" t="s">
        <v>120</v>
      </c>
      <c r="E39" s="2"/>
      <c r="G39" s="3"/>
      <c r="H39" s="3"/>
    </row>
    <row r="40" spans="1:8" x14ac:dyDescent="0.25">
      <c r="A40" s="4">
        <v>37</v>
      </c>
      <c r="B40" s="5" t="s">
        <v>121</v>
      </c>
      <c r="C40" s="64" t="s">
        <v>32</v>
      </c>
      <c r="D40" s="3" t="s">
        <v>122</v>
      </c>
      <c r="E40" s="2"/>
      <c r="G40" s="3"/>
      <c r="H40" s="3"/>
    </row>
    <row r="41" spans="1:8" x14ac:dyDescent="0.25">
      <c r="A41" s="4">
        <v>38</v>
      </c>
      <c r="B41" s="5" t="s">
        <v>123</v>
      </c>
      <c r="C41" s="64" t="s">
        <v>32</v>
      </c>
      <c r="D41" s="3" t="s">
        <v>124</v>
      </c>
      <c r="E41" s="2"/>
      <c r="G41" s="3"/>
      <c r="H41" s="3"/>
    </row>
    <row r="42" spans="1:8" x14ac:dyDescent="0.25">
      <c r="A42" s="4">
        <v>39</v>
      </c>
      <c r="B42" s="5" t="s">
        <v>125</v>
      </c>
      <c r="C42" s="64" t="s">
        <v>32</v>
      </c>
      <c r="D42" s="3" t="s">
        <v>126</v>
      </c>
      <c r="E42" s="2"/>
      <c r="G42" s="3"/>
      <c r="H42" s="3"/>
    </row>
    <row r="43" spans="1:8" x14ac:dyDescent="0.25">
      <c r="A43" s="4">
        <v>40</v>
      </c>
      <c r="B43" s="5" t="s">
        <v>127</v>
      </c>
      <c r="C43" s="64" t="s">
        <v>32</v>
      </c>
      <c r="D43" s="3" t="s">
        <v>128</v>
      </c>
      <c r="E43" s="43"/>
      <c r="G43" s="3"/>
      <c r="H43" s="3"/>
    </row>
    <row r="44" spans="1:8" x14ac:dyDescent="0.25">
      <c r="A44" s="4">
        <v>41</v>
      </c>
      <c r="B44" s="67" t="s">
        <v>129</v>
      </c>
      <c r="C44" s="64" t="s">
        <v>32</v>
      </c>
      <c r="D44" s="4" t="s">
        <v>79</v>
      </c>
      <c r="E44" s="43"/>
      <c r="G44" s="3"/>
      <c r="H44" s="3"/>
    </row>
    <row r="45" spans="1:8" x14ac:dyDescent="0.25">
      <c r="A45" s="4">
        <v>42</v>
      </c>
      <c r="B45" s="67" t="s">
        <v>130</v>
      </c>
      <c r="C45" s="64" t="s">
        <v>32</v>
      </c>
      <c r="D45" s="4" t="s">
        <v>114</v>
      </c>
      <c r="E45" s="43"/>
      <c r="G45" s="3"/>
      <c r="H45" s="3"/>
    </row>
    <row r="46" spans="1:8" x14ac:dyDescent="0.25">
      <c r="A46" s="4">
        <v>43</v>
      </c>
      <c r="B46" s="67" t="s">
        <v>131</v>
      </c>
      <c r="C46" s="64" t="s">
        <v>32</v>
      </c>
      <c r="D46" s="4" t="s">
        <v>132</v>
      </c>
      <c r="E46" s="43"/>
      <c r="G46" s="3"/>
      <c r="H46" s="3"/>
    </row>
    <row r="47" spans="1:8" x14ac:dyDescent="0.25">
      <c r="A47" s="4">
        <v>44</v>
      </c>
      <c r="B47" s="67" t="s">
        <v>133</v>
      </c>
      <c r="C47" s="64" t="s">
        <v>32</v>
      </c>
      <c r="D47" s="4" t="s">
        <v>118</v>
      </c>
      <c r="E47" s="43"/>
      <c r="G47" s="3"/>
      <c r="H47" s="3"/>
    </row>
    <row r="48" spans="1:8" x14ac:dyDescent="0.25">
      <c r="A48" s="4">
        <v>45</v>
      </c>
      <c r="B48" s="67" t="s">
        <v>134</v>
      </c>
      <c r="C48" s="64" t="s">
        <v>32</v>
      </c>
      <c r="D48" s="4" t="s">
        <v>110</v>
      </c>
      <c r="E48" s="43"/>
      <c r="G48" s="3"/>
      <c r="H48" s="3"/>
    </row>
    <row r="49" spans="1:8" x14ac:dyDescent="0.25">
      <c r="A49" s="4">
        <v>46</v>
      </c>
      <c r="B49" s="67" t="s">
        <v>135</v>
      </c>
      <c r="C49" s="64" t="s">
        <v>32</v>
      </c>
      <c r="D49" s="4" t="s">
        <v>136</v>
      </c>
      <c r="E49" s="43"/>
      <c r="G49" s="3"/>
      <c r="H49" s="3"/>
    </row>
    <row r="50" spans="1:8" x14ac:dyDescent="0.25">
      <c r="A50" s="4">
        <v>47</v>
      </c>
      <c r="B50" s="67" t="s">
        <v>137</v>
      </c>
      <c r="C50" s="64" t="s">
        <v>32</v>
      </c>
      <c r="D50" s="4" t="s">
        <v>138</v>
      </c>
      <c r="E50" s="43"/>
      <c r="G50" s="4"/>
    </row>
    <row r="51" spans="1:8" x14ac:dyDescent="0.25">
      <c r="A51" s="4">
        <v>48</v>
      </c>
      <c r="B51" s="67" t="s">
        <v>139</v>
      </c>
      <c r="C51" s="64" t="s">
        <v>32</v>
      </c>
      <c r="D51" s="4" t="s">
        <v>140</v>
      </c>
      <c r="E51" s="43"/>
      <c r="G51" s="4"/>
    </row>
    <row r="52" spans="1:8" x14ac:dyDescent="0.25">
      <c r="A52" s="4">
        <v>49</v>
      </c>
      <c r="B52" s="67" t="s">
        <v>141</v>
      </c>
      <c r="C52" s="64" t="s">
        <v>32</v>
      </c>
      <c r="D52" s="4" t="s">
        <v>142</v>
      </c>
      <c r="E52" s="43"/>
      <c r="G52" s="4"/>
    </row>
    <row r="53" spans="1:8" x14ac:dyDescent="0.25">
      <c r="A53" s="4">
        <v>50</v>
      </c>
      <c r="B53" s="67" t="s">
        <v>143</v>
      </c>
      <c r="C53" s="64" t="s">
        <v>32</v>
      </c>
      <c r="D53" s="4" t="s">
        <v>144</v>
      </c>
      <c r="E53" s="43"/>
      <c r="G53" s="4"/>
    </row>
    <row r="54" spans="1:8" x14ac:dyDescent="0.25">
      <c r="A54" s="4">
        <v>51</v>
      </c>
      <c r="B54" s="67" t="s">
        <v>145</v>
      </c>
      <c r="C54" s="64" t="s">
        <v>32</v>
      </c>
      <c r="D54" s="4" t="s">
        <v>146</v>
      </c>
      <c r="E54" s="43"/>
      <c r="G54" s="4"/>
    </row>
    <row r="55" spans="1:8" x14ac:dyDescent="0.25">
      <c r="A55" s="4">
        <v>52</v>
      </c>
      <c r="B55" s="67" t="s">
        <v>147</v>
      </c>
      <c r="C55" s="64" t="s">
        <v>32</v>
      </c>
      <c r="D55" s="4" t="s">
        <v>148</v>
      </c>
      <c r="E55" s="43"/>
      <c r="G55" s="4"/>
    </row>
    <row r="56" spans="1:8" x14ac:dyDescent="0.25">
      <c r="A56" s="4">
        <v>53</v>
      </c>
      <c r="B56" s="67" t="s">
        <v>149</v>
      </c>
      <c r="C56" s="64" t="s">
        <v>32</v>
      </c>
      <c r="D56" s="4" t="s">
        <v>150</v>
      </c>
      <c r="E56" s="43"/>
      <c r="G56" s="4"/>
    </row>
    <row r="57" spans="1:8" x14ac:dyDescent="0.25">
      <c r="A57" s="4">
        <v>54</v>
      </c>
      <c r="B57" s="67" t="s">
        <v>151</v>
      </c>
      <c r="C57" s="64" t="s">
        <v>32</v>
      </c>
      <c r="D57" s="4" t="s">
        <v>152</v>
      </c>
      <c r="E57" s="43"/>
      <c r="G57" s="4"/>
    </row>
    <row r="58" spans="1:8" x14ac:dyDescent="0.25">
      <c r="A58" s="4">
        <v>55</v>
      </c>
      <c r="B58" s="67" t="s">
        <v>40</v>
      </c>
      <c r="C58" s="64" t="s">
        <v>32</v>
      </c>
      <c r="D58" s="4" t="s">
        <v>153</v>
      </c>
      <c r="E58" s="43"/>
      <c r="G58" s="4"/>
    </row>
    <row r="59" spans="1:8" x14ac:dyDescent="0.25">
      <c r="A59" s="4">
        <v>56</v>
      </c>
      <c r="B59" s="67" t="s">
        <v>154</v>
      </c>
      <c r="C59" s="64" t="s">
        <v>32</v>
      </c>
      <c r="D59" s="4" t="s">
        <v>118</v>
      </c>
      <c r="E59" s="43"/>
      <c r="G59" s="4"/>
    </row>
    <row r="60" spans="1:8" x14ac:dyDescent="0.25">
      <c r="A60" s="4">
        <v>57</v>
      </c>
      <c r="B60" s="67" t="s">
        <v>155</v>
      </c>
      <c r="C60" s="64" t="s">
        <v>32</v>
      </c>
      <c r="D60" s="4" t="s">
        <v>156</v>
      </c>
      <c r="E60" s="43"/>
      <c r="G60" s="4"/>
    </row>
    <row r="61" spans="1:8" x14ac:dyDescent="0.25">
      <c r="A61" s="4">
        <v>58</v>
      </c>
      <c r="B61" s="67" t="s">
        <v>157</v>
      </c>
      <c r="C61" s="64" t="s">
        <v>32</v>
      </c>
      <c r="D61" s="4" t="s">
        <v>158</v>
      </c>
      <c r="E61" s="43"/>
      <c r="G61" s="4"/>
    </row>
    <row r="62" spans="1:8" x14ac:dyDescent="0.25">
      <c r="A62" s="4">
        <v>59</v>
      </c>
      <c r="B62" s="67" t="s">
        <v>159</v>
      </c>
      <c r="C62" s="64" t="s">
        <v>32</v>
      </c>
      <c r="D62" s="4" t="s">
        <v>160</v>
      </c>
      <c r="E62" s="43"/>
      <c r="G62" s="4"/>
    </row>
    <row r="63" spans="1:8" x14ac:dyDescent="0.25">
      <c r="A63" s="4">
        <v>60</v>
      </c>
      <c r="B63" s="67" t="s">
        <v>161</v>
      </c>
      <c r="C63" s="64" t="s">
        <v>32</v>
      </c>
      <c r="D63" s="4" t="s">
        <v>162</v>
      </c>
      <c r="E63" s="43"/>
      <c r="G63" s="4"/>
    </row>
    <row r="64" spans="1:8" x14ac:dyDescent="0.25">
      <c r="A64" s="4">
        <v>61</v>
      </c>
      <c r="B64" s="67" t="s">
        <v>163</v>
      </c>
      <c r="C64" s="64" t="s">
        <v>32</v>
      </c>
      <c r="D64" s="4" t="s">
        <v>164</v>
      </c>
      <c r="E64" s="43"/>
      <c r="G64" s="4"/>
    </row>
    <row r="65" spans="1:7" x14ac:dyDescent="0.25">
      <c r="A65" s="4">
        <v>62</v>
      </c>
      <c r="B65" s="67" t="s">
        <v>41</v>
      </c>
      <c r="C65" s="64" t="s">
        <v>32</v>
      </c>
      <c r="D65" s="4" t="s">
        <v>165</v>
      </c>
      <c r="E65" s="43"/>
      <c r="G65" s="4"/>
    </row>
    <row r="66" spans="1:7" x14ac:dyDescent="0.25">
      <c r="A66" s="4">
        <v>63</v>
      </c>
      <c r="B66" s="67" t="s">
        <v>42</v>
      </c>
      <c r="C66" s="64" t="s">
        <v>32</v>
      </c>
      <c r="D66" s="4" t="s">
        <v>166</v>
      </c>
      <c r="E66" s="43"/>
      <c r="G66" s="4"/>
    </row>
    <row r="67" spans="1:7" x14ac:dyDescent="0.25">
      <c r="A67" s="4">
        <v>64</v>
      </c>
      <c r="B67" s="67" t="s">
        <v>167</v>
      </c>
      <c r="C67" s="64" t="s">
        <v>32</v>
      </c>
      <c r="D67" s="4" t="s">
        <v>168</v>
      </c>
      <c r="E67" s="43"/>
      <c r="G67" s="4"/>
    </row>
    <row r="68" spans="1:7" x14ac:dyDescent="0.25">
      <c r="A68" s="4">
        <v>65</v>
      </c>
      <c r="B68" s="67" t="s">
        <v>43</v>
      </c>
      <c r="C68" s="64" t="s">
        <v>32</v>
      </c>
      <c r="D68" s="4" t="s">
        <v>169</v>
      </c>
      <c r="E68" s="43"/>
      <c r="G68" s="4"/>
    </row>
    <row r="69" spans="1:7" x14ac:dyDescent="0.25">
      <c r="A69" s="4">
        <v>66</v>
      </c>
      <c r="B69" s="67" t="s">
        <v>44</v>
      </c>
      <c r="C69" s="64" t="s">
        <v>32</v>
      </c>
      <c r="D69" s="4" t="s">
        <v>170</v>
      </c>
      <c r="E69" s="43"/>
      <c r="G69" s="4"/>
    </row>
    <row r="70" spans="1:7" x14ac:dyDescent="0.25">
      <c r="A70" s="4">
        <v>67</v>
      </c>
      <c r="B70" s="67" t="s">
        <v>171</v>
      </c>
      <c r="C70" s="64" t="s">
        <v>32</v>
      </c>
      <c r="D70" s="4" t="s">
        <v>172</v>
      </c>
      <c r="E70" s="43"/>
      <c r="G70" s="4"/>
    </row>
    <row r="71" spans="1:7" x14ac:dyDescent="0.25">
      <c r="A71" s="4">
        <v>68</v>
      </c>
      <c r="B71" s="67" t="s">
        <v>173</v>
      </c>
      <c r="C71" s="64" t="s">
        <v>32</v>
      </c>
      <c r="D71" s="4" t="s">
        <v>174</v>
      </c>
      <c r="E71" s="43"/>
      <c r="G71" s="4"/>
    </row>
    <row r="72" spans="1:7" x14ac:dyDescent="0.25">
      <c r="A72" s="4">
        <v>69</v>
      </c>
      <c r="B72" s="67" t="s">
        <v>175</v>
      </c>
      <c r="C72" s="64" t="s">
        <v>32</v>
      </c>
      <c r="D72" s="4" t="s">
        <v>176</v>
      </c>
      <c r="E72" s="43"/>
      <c r="G72" s="4"/>
    </row>
    <row r="73" spans="1:7" x14ac:dyDescent="0.25">
      <c r="A73" s="4">
        <v>70</v>
      </c>
      <c r="B73" s="67" t="s">
        <v>177</v>
      </c>
      <c r="C73" s="64" t="s">
        <v>32</v>
      </c>
      <c r="D73" s="4" t="s">
        <v>178</v>
      </c>
      <c r="E73" s="43"/>
      <c r="G73" s="4"/>
    </row>
    <row r="74" spans="1:7" x14ac:dyDescent="0.25">
      <c r="A74" s="4">
        <v>71</v>
      </c>
      <c r="B74" s="67" t="s">
        <v>179</v>
      </c>
      <c r="C74" s="64" t="s">
        <v>32</v>
      </c>
      <c r="D74" s="4" t="s">
        <v>180</v>
      </c>
      <c r="E74" s="43"/>
      <c r="G74" s="4"/>
    </row>
    <row r="75" spans="1:7" x14ac:dyDescent="0.25">
      <c r="A75" s="4">
        <v>72</v>
      </c>
      <c r="B75" s="67" t="s">
        <v>181</v>
      </c>
      <c r="C75" s="64" t="s">
        <v>32</v>
      </c>
      <c r="D75" s="4" t="s">
        <v>182</v>
      </c>
      <c r="E75" s="43"/>
      <c r="G75" s="4"/>
    </row>
    <row r="76" spans="1:7" x14ac:dyDescent="0.25">
      <c r="A76" s="4">
        <v>73</v>
      </c>
      <c r="B76" s="67" t="s">
        <v>183</v>
      </c>
      <c r="C76" s="64" t="s">
        <v>32</v>
      </c>
      <c r="D76" s="4" t="s">
        <v>184</v>
      </c>
      <c r="E76" s="43"/>
      <c r="G76" s="4"/>
    </row>
    <row r="77" spans="1:7" x14ac:dyDescent="0.25">
      <c r="A77" s="4">
        <v>74</v>
      </c>
      <c r="B77" s="67" t="s">
        <v>185</v>
      </c>
      <c r="C77" s="64" t="s">
        <v>32</v>
      </c>
      <c r="D77" s="4" t="s">
        <v>186</v>
      </c>
      <c r="E77" s="43"/>
      <c r="G77" s="4"/>
    </row>
    <row r="78" spans="1:7" x14ac:dyDescent="0.25">
      <c r="A78" s="4">
        <v>75</v>
      </c>
      <c r="B78" s="67" t="s">
        <v>187</v>
      </c>
      <c r="C78" s="64" t="s">
        <v>32</v>
      </c>
      <c r="D78" s="4" t="s">
        <v>182</v>
      </c>
      <c r="E78" s="43"/>
      <c r="G78" s="4"/>
    </row>
    <row r="79" spans="1:7" x14ac:dyDescent="0.25">
      <c r="A79" s="4">
        <v>76</v>
      </c>
      <c r="B79" s="67" t="s">
        <v>188</v>
      </c>
      <c r="C79" s="64" t="s">
        <v>32</v>
      </c>
      <c r="D79" s="4" t="s">
        <v>189</v>
      </c>
      <c r="E79" s="43"/>
      <c r="G79" s="4"/>
    </row>
    <row r="80" spans="1:7" x14ac:dyDescent="0.25">
      <c r="A80" s="4">
        <v>77</v>
      </c>
      <c r="B80" s="67" t="s">
        <v>190</v>
      </c>
      <c r="C80" s="64" t="s">
        <v>32</v>
      </c>
      <c r="D80" s="4" t="s">
        <v>191</v>
      </c>
      <c r="E80" s="43"/>
      <c r="G80" s="4"/>
    </row>
    <row r="81" spans="1:7" x14ac:dyDescent="0.25">
      <c r="A81" s="4">
        <v>78</v>
      </c>
      <c r="B81" s="67" t="s">
        <v>192</v>
      </c>
      <c r="C81" s="64" t="s">
        <v>32</v>
      </c>
      <c r="D81" s="4" t="s">
        <v>193</v>
      </c>
      <c r="E81" s="43"/>
      <c r="G81" s="4"/>
    </row>
    <row r="82" spans="1:7" x14ac:dyDescent="0.25">
      <c r="A82" s="4">
        <v>79</v>
      </c>
      <c r="B82" s="67" t="s">
        <v>194</v>
      </c>
      <c r="C82" s="64" t="s">
        <v>32</v>
      </c>
      <c r="D82" s="4" t="s">
        <v>195</v>
      </c>
      <c r="E82" s="43"/>
      <c r="G82" s="4"/>
    </row>
    <row r="83" spans="1:7" x14ac:dyDescent="0.25">
      <c r="A83" s="4">
        <v>80</v>
      </c>
      <c r="B83" s="67" t="s">
        <v>196</v>
      </c>
      <c r="C83" s="64" t="s">
        <v>32</v>
      </c>
      <c r="D83" s="4" t="s">
        <v>197</v>
      </c>
      <c r="E83" s="43"/>
      <c r="G83" s="4"/>
    </row>
    <row r="84" spans="1:7" x14ac:dyDescent="0.25">
      <c r="A84" s="4">
        <v>81</v>
      </c>
      <c r="B84" s="67" t="s">
        <v>198</v>
      </c>
      <c r="C84" s="64" t="s">
        <v>32</v>
      </c>
      <c r="D84" s="4" t="s">
        <v>199</v>
      </c>
      <c r="E84" s="43"/>
      <c r="G84" s="4"/>
    </row>
    <row r="85" spans="1:7" x14ac:dyDescent="0.25">
      <c r="A85" s="4">
        <v>82</v>
      </c>
      <c r="B85" s="67" t="s">
        <v>200</v>
      </c>
      <c r="C85" s="64" t="s">
        <v>32</v>
      </c>
      <c r="D85" s="4" t="s">
        <v>201</v>
      </c>
      <c r="E85" s="43"/>
      <c r="G85" s="4"/>
    </row>
    <row r="86" spans="1:7" x14ac:dyDescent="0.25">
      <c r="A86" s="4">
        <v>83</v>
      </c>
      <c r="B86" s="67" t="s">
        <v>202</v>
      </c>
      <c r="C86" s="64" t="s">
        <v>32</v>
      </c>
      <c r="D86" s="4" t="s">
        <v>203</v>
      </c>
      <c r="E86" s="43"/>
      <c r="G86" s="4"/>
    </row>
    <row r="87" spans="1:7" x14ac:dyDescent="0.25">
      <c r="A87" s="4">
        <v>84</v>
      </c>
      <c r="B87" s="67" t="s">
        <v>204</v>
      </c>
      <c r="C87" s="64" t="s">
        <v>32</v>
      </c>
      <c r="D87" s="4" t="s">
        <v>205</v>
      </c>
      <c r="E87" s="43"/>
      <c r="G87" s="4"/>
    </row>
    <row r="88" spans="1:7" x14ac:dyDescent="0.25">
      <c r="A88" s="4">
        <v>85</v>
      </c>
      <c r="B88" s="67" t="s">
        <v>206</v>
      </c>
      <c r="C88" s="64" t="s">
        <v>32</v>
      </c>
      <c r="D88" s="4" t="s">
        <v>207</v>
      </c>
      <c r="E88" s="43"/>
      <c r="G88" s="4"/>
    </row>
    <row r="89" spans="1:7" x14ac:dyDescent="0.25">
      <c r="A89" s="4">
        <v>86</v>
      </c>
      <c r="B89" s="67" t="s">
        <v>208</v>
      </c>
      <c r="C89" s="64" t="s">
        <v>32</v>
      </c>
      <c r="D89" s="4" t="s">
        <v>209</v>
      </c>
      <c r="E89" s="43"/>
      <c r="G89" s="4"/>
    </row>
    <row r="90" spans="1:7" x14ac:dyDescent="0.25">
      <c r="A90" s="4">
        <v>87</v>
      </c>
      <c r="B90" s="67" t="s">
        <v>210</v>
      </c>
      <c r="C90" s="64" t="s">
        <v>32</v>
      </c>
      <c r="D90" s="4" t="s">
        <v>211</v>
      </c>
      <c r="E90" s="43"/>
      <c r="G90" s="4"/>
    </row>
    <row r="91" spans="1:7" x14ac:dyDescent="0.25">
      <c r="A91" s="4">
        <v>88</v>
      </c>
      <c r="B91" s="67" t="s">
        <v>212</v>
      </c>
      <c r="C91" s="64" t="s">
        <v>32</v>
      </c>
      <c r="D91" s="4" t="s">
        <v>213</v>
      </c>
      <c r="E91" s="43"/>
      <c r="G91" s="4"/>
    </row>
    <row r="92" spans="1:7" x14ac:dyDescent="0.25">
      <c r="A92" s="4">
        <v>89</v>
      </c>
      <c r="B92" s="67" t="s">
        <v>214</v>
      </c>
      <c r="C92" s="64" t="s">
        <v>32</v>
      </c>
      <c r="D92" s="4" t="s">
        <v>215</v>
      </c>
      <c r="E92" s="43"/>
      <c r="G92" s="4"/>
    </row>
    <row r="93" spans="1:7" x14ac:dyDescent="0.25">
      <c r="A93" s="4">
        <v>90</v>
      </c>
      <c r="B93" s="67" t="s">
        <v>216</v>
      </c>
      <c r="C93" s="64" t="s">
        <v>32</v>
      </c>
      <c r="D93" s="4" t="s">
        <v>217</v>
      </c>
      <c r="E93" s="43"/>
      <c r="G93" s="4"/>
    </row>
    <row r="94" spans="1:7" x14ac:dyDescent="0.25">
      <c r="A94" s="4">
        <v>91</v>
      </c>
      <c r="B94" s="67" t="s">
        <v>218</v>
      </c>
      <c r="C94" s="64" t="s">
        <v>32</v>
      </c>
      <c r="D94" s="4" t="s">
        <v>219</v>
      </c>
      <c r="E94" s="43"/>
      <c r="G94" s="4"/>
    </row>
    <row r="95" spans="1:7" x14ac:dyDescent="0.25">
      <c r="A95" s="4">
        <v>92</v>
      </c>
      <c r="B95" s="67" t="s">
        <v>220</v>
      </c>
      <c r="C95" s="64" t="s">
        <v>32</v>
      </c>
      <c r="D95" s="4" t="s">
        <v>221</v>
      </c>
      <c r="E95" s="43"/>
      <c r="G95" s="4"/>
    </row>
    <row r="96" spans="1:7" x14ac:dyDescent="0.25">
      <c r="A96" s="4">
        <v>93</v>
      </c>
      <c r="B96" s="67" t="s">
        <v>222</v>
      </c>
      <c r="C96" s="64" t="s">
        <v>32</v>
      </c>
      <c r="D96" s="4" t="s">
        <v>223</v>
      </c>
      <c r="E96" s="43"/>
      <c r="G96" s="4"/>
    </row>
    <row r="97" spans="1:7" x14ac:dyDescent="0.25">
      <c r="A97" s="4">
        <v>94</v>
      </c>
      <c r="B97" s="65" t="s">
        <v>472</v>
      </c>
      <c r="C97" s="1" t="s">
        <v>473</v>
      </c>
      <c r="D97" s="4" t="s">
        <v>224</v>
      </c>
      <c r="E97" s="43"/>
      <c r="G97" s="4"/>
    </row>
    <row r="98" spans="1:7" x14ac:dyDescent="0.25">
      <c r="A98" s="4">
        <v>95</v>
      </c>
      <c r="B98" s="67" t="s">
        <v>225</v>
      </c>
      <c r="C98" s="1" t="s">
        <v>474</v>
      </c>
      <c r="D98" s="4" t="s">
        <v>226</v>
      </c>
      <c r="E98" s="43"/>
      <c r="G98" s="4"/>
    </row>
    <row r="99" spans="1:7" x14ac:dyDescent="0.25">
      <c r="A99" s="4">
        <v>96</v>
      </c>
      <c r="B99" s="67" t="s">
        <v>227</v>
      </c>
      <c r="C99" s="64" t="s">
        <v>32</v>
      </c>
      <c r="D99" s="4" t="s">
        <v>228</v>
      </c>
      <c r="E99" s="43"/>
      <c r="G99" s="4"/>
    </row>
    <row r="100" spans="1:7" x14ac:dyDescent="0.25">
      <c r="A100" s="4">
        <v>97</v>
      </c>
      <c r="B100" s="67" t="s">
        <v>229</v>
      </c>
      <c r="C100" s="64" t="s">
        <v>32</v>
      </c>
      <c r="D100" s="4" t="s">
        <v>230</v>
      </c>
      <c r="E100" s="43"/>
      <c r="G100" s="4"/>
    </row>
    <row r="101" spans="1:7" x14ac:dyDescent="0.25">
      <c r="A101" s="4">
        <v>98</v>
      </c>
      <c r="B101" s="67" t="s">
        <v>231</v>
      </c>
      <c r="C101" s="64" t="s">
        <v>32</v>
      </c>
      <c r="D101" s="4" t="s">
        <v>232</v>
      </c>
      <c r="E101" s="43"/>
      <c r="G101" s="4"/>
    </row>
    <row r="102" spans="1:7" x14ac:dyDescent="0.25">
      <c r="A102" s="4">
        <v>99</v>
      </c>
      <c r="B102" s="67" t="s">
        <v>233</v>
      </c>
      <c r="C102" s="64" t="s">
        <v>32</v>
      </c>
      <c r="D102" s="4" t="s">
        <v>234</v>
      </c>
      <c r="E102" s="43"/>
      <c r="G102" s="4"/>
    </row>
    <row r="103" spans="1:7" x14ac:dyDescent="0.25">
      <c r="A103" s="4">
        <v>100</v>
      </c>
      <c r="B103" s="67" t="s">
        <v>235</v>
      </c>
      <c r="C103" s="64" t="s">
        <v>32</v>
      </c>
      <c r="D103" s="4" t="s">
        <v>236</v>
      </c>
      <c r="E103" s="43"/>
      <c r="G103" s="4"/>
    </row>
    <row r="104" spans="1:7" x14ac:dyDescent="0.25">
      <c r="A104" s="4">
        <v>101</v>
      </c>
      <c r="B104" s="67" t="s">
        <v>237</v>
      </c>
      <c r="C104" s="64" t="s">
        <v>32</v>
      </c>
      <c r="D104" s="4" t="s">
        <v>238</v>
      </c>
      <c r="E104" s="43"/>
      <c r="G104" s="4"/>
    </row>
    <row r="105" spans="1:7" x14ac:dyDescent="0.25">
      <c r="A105" s="4">
        <v>102</v>
      </c>
      <c r="B105" s="67" t="s">
        <v>239</v>
      </c>
      <c r="C105" s="64" t="s">
        <v>32</v>
      </c>
      <c r="D105" s="4" t="s">
        <v>240</v>
      </c>
      <c r="E105" s="43"/>
      <c r="G105" s="4"/>
    </row>
    <row r="106" spans="1:7" x14ac:dyDescent="0.25">
      <c r="A106" s="4">
        <v>103</v>
      </c>
      <c r="B106" s="67" t="s">
        <v>45</v>
      </c>
      <c r="C106" s="64" t="s">
        <v>32</v>
      </c>
      <c r="D106" s="4" t="s">
        <v>241</v>
      </c>
      <c r="E106" s="43"/>
      <c r="G106" s="4"/>
    </row>
    <row r="107" spans="1:7" x14ac:dyDescent="0.25">
      <c r="A107" s="4">
        <v>104</v>
      </c>
      <c r="B107" s="67" t="s">
        <v>242</v>
      </c>
      <c r="C107" s="64" t="s">
        <v>32</v>
      </c>
      <c r="D107" s="4" t="s">
        <v>243</v>
      </c>
      <c r="E107" s="43"/>
      <c r="G107" s="4"/>
    </row>
    <row r="108" spans="1:7" x14ac:dyDescent="0.25">
      <c r="A108" s="4">
        <v>105</v>
      </c>
      <c r="B108" s="67" t="s">
        <v>244</v>
      </c>
      <c r="C108" s="64" t="s">
        <v>32</v>
      </c>
      <c r="D108" s="4" t="s">
        <v>245</v>
      </c>
      <c r="E108" s="43"/>
      <c r="G108" s="4"/>
    </row>
    <row r="109" spans="1:7" x14ac:dyDescent="0.25">
      <c r="A109" s="4">
        <v>106</v>
      </c>
      <c r="B109" s="67" t="s">
        <v>246</v>
      </c>
      <c r="C109" s="64" t="s">
        <v>32</v>
      </c>
      <c r="D109" s="4" t="s">
        <v>247</v>
      </c>
      <c r="E109" s="43"/>
      <c r="G109" s="4"/>
    </row>
    <row r="110" spans="1:7" x14ac:dyDescent="0.25">
      <c r="A110" s="4">
        <v>107</v>
      </c>
      <c r="B110" s="67" t="s">
        <v>248</v>
      </c>
      <c r="C110" s="64" t="s">
        <v>32</v>
      </c>
      <c r="D110" s="4" t="s">
        <v>249</v>
      </c>
      <c r="E110" s="43"/>
      <c r="G110" s="4"/>
    </row>
    <row r="111" spans="1:7" x14ac:dyDescent="0.25">
      <c r="A111" s="4">
        <v>108</v>
      </c>
      <c r="B111" s="67" t="s">
        <v>250</v>
      </c>
      <c r="C111" s="64" t="s">
        <v>32</v>
      </c>
      <c r="D111" s="4" t="s">
        <v>124</v>
      </c>
      <c r="E111" s="43"/>
      <c r="G111" s="4"/>
    </row>
    <row r="112" spans="1:7" x14ac:dyDescent="0.25">
      <c r="A112" s="4">
        <v>109</v>
      </c>
      <c r="B112" s="67" t="s">
        <v>251</v>
      </c>
      <c r="C112" s="64" t="s">
        <v>32</v>
      </c>
      <c r="D112" s="4" t="s">
        <v>120</v>
      </c>
      <c r="E112" s="43"/>
      <c r="G112" s="4"/>
    </row>
    <row r="113" spans="1:7" x14ac:dyDescent="0.25">
      <c r="A113" s="4">
        <v>110</v>
      </c>
      <c r="B113" s="67" t="s">
        <v>252</v>
      </c>
      <c r="C113" s="64" t="s">
        <v>32</v>
      </c>
      <c r="D113" s="4" t="s">
        <v>253</v>
      </c>
      <c r="E113" s="43"/>
      <c r="G113" s="4"/>
    </row>
    <row r="114" spans="1:7" x14ac:dyDescent="0.25">
      <c r="A114" s="4">
        <v>111</v>
      </c>
      <c r="B114" s="67" t="s">
        <v>254</v>
      </c>
      <c r="C114" s="64" t="s">
        <v>32</v>
      </c>
      <c r="D114" s="4" t="s">
        <v>255</v>
      </c>
      <c r="E114" s="43"/>
      <c r="G114" s="4"/>
    </row>
    <row r="115" spans="1:7" x14ac:dyDescent="0.25">
      <c r="A115" s="4">
        <v>112</v>
      </c>
      <c r="B115" s="67" t="s">
        <v>256</v>
      </c>
      <c r="C115" s="64" t="s">
        <v>32</v>
      </c>
      <c r="D115" s="4" t="s">
        <v>257</v>
      </c>
      <c r="E115" s="43"/>
      <c r="G115" s="4"/>
    </row>
    <row r="116" spans="1:7" x14ac:dyDescent="0.25">
      <c r="A116" s="4">
        <v>113</v>
      </c>
      <c r="B116" s="67" t="s">
        <v>258</v>
      </c>
      <c r="C116" s="64" t="s">
        <v>32</v>
      </c>
      <c r="D116" s="4" t="s">
        <v>126</v>
      </c>
      <c r="E116" s="43"/>
      <c r="G116" s="4"/>
    </row>
    <row r="117" spans="1:7" x14ac:dyDescent="0.25">
      <c r="A117" s="4">
        <v>114</v>
      </c>
      <c r="B117" s="67" t="s">
        <v>259</v>
      </c>
      <c r="C117" s="64" t="s">
        <v>32</v>
      </c>
      <c r="D117" s="4" t="s">
        <v>260</v>
      </c>
      <c r="E117" s="43"/>
      <c r="G117" s="4"/>
    </row>
    <row r="118" spans="1:7" x14ac:dyDescent="0.25">
      <c r="A118" s="4">
        <v>115</v>
      </c>
      <c r="B118" s="67" t="s">
        <v>261</v>
      </c>
      <c r="C118" s="64" t="s">
        <v>32</v>
      </c>
      <c r="D118" s="4" t="s">
        <v>262</v>
      </c>
      <c r="E118" s="43"/>
      <c r="G118" s="4"/>
    </row>
    <row r="119" spans="1:7" x14ac:dyDescent="0.25">
      <c r="A119" s="4">
        <v>116</v>
      </c>
      <c r="B119" s="67" t="s">
        <v>263</v>
      </c>
      <c r="C119" s="64" t="s">
        <v>32</v>
      </c>
      <c r="D119" s="4" t="s">
        <v>264</v>
      </c>
      <c r="E119" s="43"/>
      <c r="G119" s="4"/>
    </row>
    <row r="120" spans="1:7" x14ac:dyDescent="0.25">
      <c r="A120" s="4">
        <v>117</v>
      </c>
      <c r="B120" s="67" t="s">
        <v>265</v>
      </c>
      <c r="C120" s="64" t="s">
        <v>32</v>
      </c>
      <c r="D120" s="4" t="s">
        <v>266</v>
      </c>
      <c r="E120" s="43"/>
      <c r="G120" s="4"/>
    </row>
    <row r="121" spans="1:7" x14ac:dyDescent="0.25">
      <c r="A121" s="4">
        <v>118</v>
      </c>
      <c r="B121" s="67" t="s">
        <v>267</v>
      </c>
      <c r="C121" s="64" t="s">
        <v>32</v>
      </c>
      <c r="D121" s="4" t="s">
        <v>268</v>
      </c>
      <c r="E121" s="43"/>
      <c r="G121" s="4"/>
    </row>
    <row r="122" spans="1:7" x14ac:dyDescent="0.25">
      <c r="A122" s="4">
        <v>119</v>
      </c>
      <c r="B122" s="65" t="s">
        <v>269</v>
      </c>
      <c r="C122" s="64" t="s">
        <v>32</v>
      </c>
      <c r="D122" s="7" t="s">
        <v>270</v>
      </c>
      <c r="E122" s="43"/>
      <c r="G122" s="4"/>
    </row>
    <row r="123" spans="1:7" x14ac:dyDescent="0.25">
      <c r="A123" s="4">
        <v>120</v>
      </c>
      <c r="B123" s="67" t="s">
        <v>271</v>
      </c>
      <c r="C123" s="64" t="s">
        <v>32</v>
      </c>
      <c r="D123" s="4" t="s">
        <v>272</v>
      </c>
      <c r="E123" s="43"/>
      <c r="G123" s="4"/>
    </row>
    <row r="124" spans="1:7" x14ac:dyDescent="0.25">
      <c r="A124" s="4">
        <v>121</v>
      </c>
      <c r="B124" s="67" t="s">
        <v>273</v>
      </c>
      <c r="C124" s="64" t="s">
        <v>32</v>
      </c>
      <c r="D124" s="4" t="s">
        <v>274</v>
      </c>
      <c r="E124" s="43"/>
      <c r="G124" s="4"/>
    </row>
    <row r="125" spans="1:7" x14ac:dyDescent="0.25">
      <c r="A125" s="4">
        <v>122</v>
      </c>
      <c r="B125" s="67" t="s">
        <v>275</v>
      </c>
      <c r="C125" s="64" t="s">
        <v>32</v>
      </c>
      <c r="D125" s="4" t="s">
        <v>276</v>
      </c>
      <c r="E125" s="43"/>
      <c r="G125" s="4"/>
    </row>
    <row r="126" spans="1:7" x14ac:dyDescent="0.25">
      <c r="A126" s="4">
        <v>123</v>
      </c>
      <c r="B126" s="67" t="s">
        <v>277</v>
      </c>
      <c r="C126" s="64" t="s">
        <v>32</v>
      </c>
      <c r="D126" s="4" t="s">
        <v>278</v>
      </c>
      <c r="E126" s="43"/>
      <c r="G126" s="4"/>
    </row>
    <row r="127" spans="1:7" x14ac:dyDescent="0.25">
      <c r="A127" s="4">
        <v>124</v>
      </c>
      <c r="B127" s="67" t="s">
        <v>279</v>
      </c>
      <c r="C127" s="64" t="s">
        <v>32</v>
      </c>
      <c r="D127" s="4" t="s">
        <v>280</v>
      </c>
      <c r="E127" s="43"/>
      <c r="G127" s="4"/>
    </row>
    <row r="128" spans="1:7" x14ac:dyDescent="0.25">
      <c r="A128" s="4">
        <v>125</v>
      </c>
      <c r="B128" s="67" t="s">
        <v>281</v>
      </c>
      <c r="C128" s="64" t="s">
        <v>32</v>
      </c>
      <c r="D128" s="4" t="s">
        <v>282</v>
      </c>
      <c r="E128" s="43"/>
      <c r="G128" s="4"/>
    </row>
    <row r="129" spans="1:7" x14ac:dyDescent="0.25">
      <c r="A129" s="4">
        <v>126</v>
      </c>
      <c r="B129" s="67" t="s">
        <v>283</v>
      </c>
      <c r="C129" s="64" t="s">
        <v>32</v>
      </c>
      <c r="D129" s="4" t="s">
        <v>284</v>
      </c>
      <c r="E129" s="43"/>
      <c r="G129" s="4"/>
    </row>
    <row r="130" spans="1:7" x14ac:dyDescent="0.25">
      <c r="A130" s="4">
        <v>127</v>
      </c>
      <c r="B130" s="67" t="s">
        <v>285</v>
      </c>
      <c r="C130" s="64" t="s">
        <v>32</v>
      </c>
      <c r="D130" s="4" t="s">
        <v>286</v>
      </c>
      <c r="E130" s="43"/>
      <c r="G130" s="4"/>
    </row>
    <row r="131" spans="1:7" x14ac:dyDescent="0.25">
      <c r="A131" s="4">
        <v>128</v>
      </c>
      <c r="B131" s="67" t="s">
        <v>287</v>
      </c>
      <c r="C131" s="64" t="s">
        <v>32</v>
      </c>
      <c r="D131" s="4" t="s">
        <v>288</v>
      </c>
      <c r="E131" s="43"/>
      <c r="G131" s="4"/>
    </row>
    <row r="132" spans="1:7" x14ac:dyDescent="0.25">
      <c r="A132" s="4">
        <v>129</v>
      </c>
      <c r="B132" s="67" t="s">
        <v>289</v>
      </c>
      <c r="C132" s="64" t="s">
        <v>32</v>
      </c>
      <c r="D132" s="4" t="s">
        <v>260</v>
      </c>
      <c r="E132" s="43"/>
      <c r="G132" s="4"/>
    </row>
    <row r="133" spans="1:7" x14ac:dyDescent="0.25">
      <c r="A133" s="4">
        <v>130</v>
      </c>
      <c r="B133" s="67" t="s">
        <v>290</v>
      </c>
      <c r="C133" s="64" t="s">
        <v>32</v>
      </c>
      <c r="D133" s="4" t="s">
        <v>291</v>
      </c>
      <c r="E133" s="43"/>
      <c r="G133" s="4"/>
    </row>
    <row r="134" spans="1:7" x14ac:dyDescent="0.25">
      <c r="A134" s="4">
        <v>131</v>
      </c>
      <c r="B134" s="65" t="s">
        <v>46</v>
      </c>
      <c r="C134" s="64" t="s">
        <v>32</v>
      </c>
      <c r="D134" s="4" t="s">
        <v>292</v>
      </c>
      <c r="E134" s="43"/>
      <c r="G134" s="4"/>
    </row>
    <row r="135" spans="1:7" x14ac:dyDescent="0.25">
      <c r="A135" s="4">
        <v>132</v>
      </c>
      <c r="B135" s="67" t="s">
        <v>47</v>
      </c>
      <c r="C135" s="64" t="s">
        <v>32</v>
      </c>
      <c r="D135" s="4" t="s">
        <v>293</v>
      </c>
      <c r="E135" s="43"/>
      <c r="G135" s="4"/>
    </row>
    <row r="136" spans="1:7" x14ac:dyDescent="0.25">
      <c r="A136" s="4">
        <v>133</v>
      </c>
      <c r="B136" s="67" t="s">
        <v>48</v>
      </c>
      <c r="C136" s="64" t="s">
        <v>32</v>
      </c>
      <c r="D136" s="4" t="s">
        <v>294</v>
      </c>
      <c r="E136" s="43"/>
      <c r="G136" s="4"/>
    </row>
    <row r="137" spans="1:7" x14ac:dyDescent="0.25">
      <c r="A137" s="4">
        <v>134</v>
      </c>
      <c r="B137" s="67" t="s">
        <v>49</v>
      </c>
      <c r="C137" s="64" t="s">
        <v>32</v>
      </c>
      <c r="D137" s="4" t="s">
        <v>295</v>
      </c>
      <c r="E137" s="43"/>
      <c r="G137" s="4"/>
    </row>
    <row r="138" spans="1:7" x14ac:dyDescent="0.25">
      <c r="A138" s="4">
        <v>135</v>
      </c>
      <c r="B138" s="67" t="s">
        <v>50</v>
      </c>
      <c r="C138" s="64" t="s">
        <v>32</v>
      </c>
      <c r="D138" s="4" t="s">
        <v>296</v>
      </c>
      <c r="E138" s="43"/>
      <c r="G138" s="4"/>
    </row>
    <row r="139" spans="1:7" x14ac:dyDescent="0.25">
      <c r="A139" s="4">
        <v>136</v>
      </c>
      <c r="B139" s="67" t="s">
        <v>297</v>
      </c>
      <c r="C139" s="64" t="s">
        <v>32</v>
      </c>
      <c r="D139" s="4" t="s">
        <v>298</v>
      </c>
      <c r="E139" s="43"/>
      <c r="G139" s="4"/>
    </row>
    <row r="140" spans="1:7" x14ac:dyDescent="0.25">
      <c r="A140" s="4">
        <v>137</v>
      </c>
      <c r="B140" s="67" t="s">
        <v>299</v>
      </c>
      <c r="C140" s="64" t="s">
        <v>32</v>
      </c>
      <c r="D140" s="4" t="s">
        <v>300</v>
      </c>
      <c r="E140" s="43"/>
      <c r="G140" s="4"/>
    </row>
    <row r="141" spans="1:7" x14ac:dyDescent="0.25">
      <c r="A141" s="4">
        <v>138</v>
      </c>
      <c r="B141" s="67" t="s">
        <v>301</v>
      </c>
      <c r="C141" s="64" t="s">
        <v>32</v>
      </c>
      <c r="D141" s="4" t="s">
        <v>302</v>
      </c>
      <c r="E141" s="43"/>
      <c r="G141" s="4"/>
    </row>
    <row r="142" spans="1:7" x14ac:dyDescent="0.25">
      <c r="A142" s="4">
        <v>139</v>
      </c>
      <c r="B142" s="67" t="s">
        <v>303</v>
      </c>
      <c r="C142" s="64" t="s">
        <v>32</v>
      </c>
      <c r="D142" s="4" t="s">
        <v>304</v>
      </c>
      <c r="E142" s="43"/>
      <c r="G142" s="4"/>
    </row>
    <row r="143" spans="1:7" x14ac:dyDescent="0.25">
      <c r="A143" s="4">
        <v>140</v>
      </c>
      <c r="B143" s="67" t="s">
        <v>305</v>
      </c>
      <c r="C143" s="64" t="s">
        <v>32</v>
      </c>
      <c r="D143" s="4" t="s">
        <v>306</v>
      </c>
      <c r="E143" s="43"/>
      <c r="G143" s="4"/>
    </row>
    <row r="144" spans="1:7" x14ac:dyDescent="0.25">
      <c r="A144" s="4">
        <v>141</v>
      </c>
      <c r="B144" s="67" t="s">
        <v>307</v>
      </c>
      <c r="C144" s="64" t="s">
        <v>32</v>
      </c>
      <c r="D144" s="4" t="s">
        <v>308</v>
      </c>
      <c r="E144" s="43"/>
      <c r="G144" s="4"/>
    </row>
    <row r="145" spans="1:7" x14ac:dyDescent="0.25">
      <c r="A145" s="4">
        <v>142</v>
      </c>
      <c r="B145" s="67" t="s">
        <v>309</v>
      </c>
      <c r="C145" s="64" t="s">
        <v>32</v>
      </c>
      <c r="D145" s="4" t="s">
        <v>310</v>
      </c>
      <c r="E145" s="43"/>
      <c r="G145" s="4"/>
    </row>
    <row r="146" spans="1:7" x14ac:dyDescent="0.25">
      <c r="A146" s="4">
        <v>143</v>
      </c>
      <c r="B146" s="67" t="s">
        <v>311</v>
      </c>
      <c r="C146" s="64" t="s">
        <v>32</v>
      </c>
      <c r="D146" s="4" t="s">
        <v>312</v>
      </c>
      <c r="E146" s="43"/>
      <c r="G146" s="4"/>
    </row>
    <row r="147" spans="1:7" x14ac:dyDescent="0.25">
      <c r="A147" s="4">
        <v>144</v>
      </c>
      <c r="B147" s="67" t="s">
        <v>313</v>
      </c>
      <c r="C147" s="64" t="s">
        <v>32</v>
      </c>
      <c r="D147" s="4" t="s">
        <v>314</v>
      </c>
      <c r="E147" s="43"/>
      <c r="G147" s="4"/>
    </row>
    <row r="148" spans="1:7" x14ac:dyDescent="0.25">
      <c r="A148" s="4">
        <v>145</v>
      </c>
      <c r="B148" s="67" t="s">
        <v>315</v>
      </c>
      <c r="C148" s="64" t="s">
        <v>32</v>
      </c>
      <c r="D148" s="4" t="s">
        <v>316</v>
      </c>
      <c r="E148" s="43"/>
      <c r="G148" s="4"/>
    </row>
    <row r="149" spans="1:7" x14ac:dyDescent="0.25">
      <c r="A149" s="4">
        <v>146</v>
      </c>
      <c r="B149" s="67" t="s">
        <v>317</v>
      </c>
      <c r="C149" s="64" t="s">
        <v>32</v>
      </c>
      <c r="D149" s="4" t="s">
        <v>318</v>
      </c>
      <c r="E149" s="43"/>
      <c r="G149" s="4"/>
    </row>
    <row r="150" spans="1:7" x14ac:dyDescent="0.25">
      <c r="A150" s="4">
        <v>147</v>
      </c>
      <c r="B150" s="67" t="s">
        <v>319</v>
      </c>
      <c r="C150" s="64" t="s">
        <v>32</v>
      </c>
      <c r="D150" s="4" t="s">
        <v>320</v>
      </c>
      <c r="E150" s="43"/>
      <c r="G150" s="4"/>
    </row>
    <row r="151" spans="1:7" x14ac:dyDescent="0.25">
      <c r="A151" s="4">
        <v>148</v>
      </c>
      <c r="B151" s="67" t="s">
        <v>321</v>
      </c>
      <c r="C151" s="64" t="s">
        <v>32</v>
      </c>
      <c r="D151" s="4" t="s">
        <v>322</v>
      </c>
      <c r="E151" s="43"/>
      <c r="G151" s="4"/>
    </row>
    <row r="152" spans="1:7" x14ac:dyDescent="0.25">
      <c r="A152" s="4">
        <v>149</v>
      </c>
      <c r="B152" s="67" t="s">
        <v>323</v>
      </c>
      <c r="C152" s="64" t="s">
        <v>32</v>
      </c>
      <c r="D152" s="4" t="s">
        <v>324</v>
      </c>
      <c r="E152" s="43"/>
      <c r="G152" s="4"/>
    </row>
    <row r="153" spans="1:7" x14ac:dyDescent="0.25">
      <c r="A153" s="4">
        <v>150</v>
      </c>
      <c r="B153" s="67" t="s">
        <v>325</v>
      </c>
      <c r="C153" s="64" t="s">
        <v>32</v>
      </c>
      <c r="D153" s="4" t="s">
        <v>326</v>
      </c>
      <c r="E153" s="43"/>
      <c r="G153" s="4"/>
    </row>
    <row r="154" spans="1:7" x14ac:dyDescent="0.25">
      <c r="A154" s="4">
        <v>151</v>
      </c>
      <c r="B154" s="67" t="s">
        <v>327</v>
      </c>
      <c r="C154" s="64" t="s">
        <v>32</v>
      </c>
      <c r="D154" s="4" t="s">
        <v>238</v>
      </c>
      <c r="E154" s="43"/>
      <c r="G154" s="4"/>
    </row>
    <row r="155" spans="1:7" x14ac:dyDescent="0.25">
      <c r="A155" s="4">
        <v>152</v>
      </c>
      <c r="B155" s="67" t="s">
        <v>328</v>
      </c>
      <c r="C155" s="64" t="s">
        <v>32</v>
      </c>
      <c r="D155" s="4" t="s">
        <v>329</v>
      </c>
      <c r="E155" s="43"/>
      <c r="G155" s="4"/>
    </row>
    <row r="156" spans="1:7" x14ac:dyDescent="0.25">
      <c r="A156" s="4">
        <v>153</v>
      </c>
      <c r="B156" s="67" t="s">
        <v>330</v>
      </c>
      <c r="C156" s="64" t="s">
        <v>32</v>
      </c>
      <c r="D156" s="4" t="s">
        <v>331</v>
      </c>
      <c r="E156" s="43"/>
      <c r="G156" s="4"/>
    </row>
    <row r="157" spans="1:7" x14ac:dyDescent="0.25">
      <c r="A157" s="4">
        <v>154</v>
      </c>
      <c r="B157" s="67" t="s">
        <v>332</v>
      </c>
      <c r="C157" s="64" t="s">
        <v>32</v>
      </c>
      <c r="D157" s="4" t="s">
        <v>333</v>
      </c>
      <c r="E157" s="43"/>
      <c r="G157" s="4"/>
    </row>
    <row r="158" spans="1:7" x14ac:dyDescent="0.25">
      <c r="A158" s="4">
        <v>155</v>
      </c>
      <c r="B158" s="67" t="s">
        <v>334</v>
      </c>
      <c r="C158" s="64" t="s">
        <v>32</v>
      </c>
      <c r="D158" s="4" t="s">
        <v>335</v>
      </c>
      <c r="E158" s="43"/>
      <c r="G158" s="4"/>
    </row>
    <row r="159" spans="1:7" x14ac:dyDescent="0.25">
      <c r="A159" s="4">
        <v>156</v>
      </c>
      <c r="B159" s="67" t="s">
        <v>336</v>
      </c>
      <c r="C159" s="64" t="s">
        <v>32</v>
      </c>
      <c r="D159" s="4" t="s">
        <v>337</v>
      </c>
      <c r="E159" s="43"/>
      <c r="G159" s="4"/>
    </row>
    <row r="160" spans="1:7" x14ac:dyDescent="0.25">
      <c r="A160" s="4">
        <v>157</v>
      </c>
      <c r="B160" s="67" t="s">
        <v>338</v>
      </c>
      <c r="C160" s="64" t="s">
        <v>32</v>
      </c>
      <c r="D160" s="4" t="s">
        <v>339</v>
      </c>
      <c r="E160" s="43"/>
      <c r="G160" s="4"/>
    </row>
    <row r="161" spans="1:7" x14ac:dyDescent="0.25">
      <c r="A161" s="4">
        <v>158</v>
      </c>
      <c r="B161" s="67" t="s">
        <v>340</v>
      </c>
      <c r="C161" s="64" t="s">
        <v>32</v>
      </c>
      <c r="D161" s="4" t="s">
        <v>341</v>
      </c>
      <c r="E161" s="43"/>
      <c r="G161" s="4"/>
    </row>
    <row r="162" spans="1:7" x14ac:dyDescent="0.25">
      <c r="A162" s="4">
        <v>159</v>
      </c>
      <c r="B162" s="67" t="s">
        <v>342</v>
      </c>
      <c r="C162" s="64" t="s">
        <v>32</v>
      </c>
      <c r="D162" s="4" t="s">
        <v>343</v>
      </c>
      <c r="E162" s="43"/>
      <c r="G162" s="4"/>
    </row>
    <row r="163" spans="1:7" x14ac:dyDescent="0.25">
      <c r="A163" s="4">
        <v>160</v>
      </c>
      <c r="B163" s="67" t="s">
        <v>344</v>
      </c>
      <c r="C163" s="64" t="s">
        <v>32</v>
      </c>
      <c r="D163" s="4" t="s">
        <v>345</v>
      </c>
      <c r="E163" s="43"/>
      <c r="G163" s="4"/>
    </row>
    <row r="164" spans="1:7" x14ac:dyDescent="0.25">
      <c r="A164" s="4">
        <v>161</v>
      </c>
      <c r="B164" s="67" t="s">
        <v>346</v>
      </c>
      <c r="C164" s="64" t="s">
        <v>32</v>
      </c>
      <c r="D164" s="4" t="s">
        <v>347</v>
      </c>
      <c r="E164" s="43"/>
      <c r="G164" s="4"/>
    </row>
    <row r="165" spans="1:7" x14ac:dyDescent="0.25">
      <c r="A165" s="4">
        <v>162</v>
      </c>
      <c r="B165" s="67" t="s">
        <v>348</v>
      </c>
      <c r="C165" s="64" t="s">
        <v>32</v>
      </c>
      <c r="D165" s="4" t="s">
        <v>349</v>
      </c>
      <c r="E165" s="43"/>
      <c r="G165" s="4"/>
    </row>
    <row r="166" spans="1:7" x14ac:dyDescent="0.25">
      <c r="A166" s="4">
        <v>163</v>
      </c>
      <c r="B166" s="67" t="s">
        <v>350</v>
      </c>
      <c r="C166" s="64" t="s">
        <v>32</v>
      </c>
      <c r="D166" s="4" t="s">
        <v>351</v>
      </c>
      <c r="E166" s="43"/>
      <c r="G166" s="4"/>
    </row>
    <row r="167" spans="1:7" x14ac:dyDescent="0.25">
      <c r="A167" s="4">
        <v>164</v>
      </c>
      <c r="B167" s="67" t="s">
        <v>352</v>
      </c>
      <c r="C167" s="64" t="s">
        <v>32</v>
      </c>
      <c r="D167" s="4" t="s">
        <v>353</v>
      </c>
      <c r="E167" s="43"/>
      <c r="G167" s="4"/>
    </row>
    <row r="168" spans="1:7" x14ac:dyDescent="0.25">
      <c r="A168" s="4">
        <v>165</v>
      </c>
      <c r="B168" s="67" t="s">
        <v>354</v>
      </c>
      <c r="C168" s="64" t="s">
        <v>32</v>
      </c>
      <c r="D168" s="4" t="s">
        <v>355</v>
      </c>
      <c r="E168" s="43"/>
      <c r="G168" s="4"/>
    </row>
    <row r="169" spans="1:7" x14ac:dyDescent="0.25">
      <c r="A169" s="4">
        <v>166</v>
      </c>
      <c r="B169" s="67" t="s">
        <v>356</v>
      </c>
      <c r="C169" s="64" t="s">
        <v>32</v>
      </c>
      <c r="D169" s="4" t="s">
        <v>357</v>
      </c>
      <c r="E169" s="43"/>
      <c r="G169" s="4"/>
    </row>
    <row r="170" spans="1:7" x14ac:dyDescent="0.25">
      <c r="A170" s="4">
        <v>167</v>
      </c>
      <c r="B170" s="67" t="s">
        <v>358</v>
      </c>
      <c r="C170" s="64" t="s">
        <v>32</v>
      </c>
      <c r="D170" s="4" t="s">
        <v>359</v>
      </c>
      <c r="E170" s="43"/>
      <c r="G170" s="4"/>
    </row>
    <row r="171" spans="1:7" x14ac:dyDescent="0.25">
      <c r="A171" s="4">
        <v>168</v>
      </c>
      <c r="B171" s="67" t="s">
        <v>360</v>
      </c>
      <c r="C171" s="64" t="s">
        <v>32</v>
      </c>
      <c r="D171" s="4" t="s">
        <v>361</v>
      </c>
      <c r="E171" s="43"/>
      <c r="G171" s="4"/>
    </row>
    <row r="172" spans="1:7" x14ac:dyDescent="0.25">
      <c r="A172" s="4">
        <v>169</v>
      </c>
      <c r="B172" s="67" t="s">
        <v>362</v>
      </c>
      <c r="C172" s="64" t="s">
        <v>32</v>
      </c>
      <c r="D172" s="4" t="s">
        <v>363</v>
      </c>
      <c r="E172" s="43"/>
      <c r="G172" s="4"/>
    </row>
    <row r="173" spans="1:7" x14ac:dyDescent="0.25">
      <c r="A173" s="4">
        <v>170</v>
      </c>
      <c r="B173" s="67" t="s">
        <v>364</v>
      </c>
      <c r="C173" s="64" t="s">
        <v>32</v>
      </c>
      <c r="D173" s="4" t="s">
        <v>475</v>
      </c>
      <c r="E173" s="43"/>
      <c r="G173" s="4"/>
    </row>
    <row r="174" spans="1:7" x14ac:dyDescent="0.25">
      <c r="A174" s="4">
        <v>171</v>
      </c>
      <c r="B174" s="67" t="s">
        <v>366</v>
      </c>
      <c r="C174" s="64" t="s">
        <v>32</v>
      </c>
      <c r="D174" s="4" t="s">
        <v>476</v>
      </c>
      <c r="E174" s="43"/>
      <c r="G174" s="4"/>
    </row>
    <row r="175" spans="1:7" x14ac:dyDescent="0.25">
      <c r="A175" s="4">
        <v>172</v>
      </c>
      <c r="B175" s="67" t="s">
        <v>368</v>
      </c>
      <c r="C175" s="64" t="s">
        <v>32</v>
      </c>
      <c r="D175" s="4" t="s">
        <v>477</v>
      </c>
      <c r="E175" s="43"/>
      <c r="G175" s="4"/>
    </row>
    <row r="176" spans="1:7" x14ac:dyDescent="0.25">
      <c r="A176" s="4">
        <v>173</v>
      </c>
      <c r="B176" s="67" t="s">
        <v>370</v>
      </c>
      <c r="C176" s="64" t="s">
        <v>32</v>
      </c>
      <c r="D176" s="4" t="s">
        <v>478</v>
      </c>
      <c r="E176" s="43"/>
      <c r="G176" s="4"/>
    </row>
    <row r="177" spans="1:7" x14ac:dyDescent="0.25">
      <c r="A177" s="4">
        <v>174</v>
      </c>
      <c r="B177" s="67" t="s">
        <v>372</v>
      </c>
      <c r="C177" s="64" t="s">
        <v>373</v>
      </c>
      <c r="D177" s="4" t="s">
        <v>374</v>
      </c>
      <c r="E177" s="43"/>
      <c r="G177" s="4"/>
    </row>
    <row r="178" spans="1:7" x14ac:dyDescent="0.25">
      <c r="A178" s="4">
        <v>175</v>
      </c>
      <c r="B178" s="67" t="s">
        <v>375</v>
      </c>
      <c r="C178" s="64" t="s">
        <v>376</v>
      </c>
      <c r="D178" s="4" t="s">
        <v>377</v>
      </c>
      <c r="E178" s="43"/>
      <c r="G178" s="4"/>
    </row>
    <row r="179" spans="1:7" x14ac:dyDescent="0.25">
      <c r="A179" s="4">
        <v>176</v>
      </c>
      <c r="B179" s="67" t="s">
        <v>378</v>
      </c>
      <c r="C179" s="64" t="s">
        <v>379</v>
      </c>
      <c r="D179" s="4" t="s">
        <v>380</v>
      </c>
      <c r="E179" s="43"/>
      <c r="G179" s="4"/>
    </row>
    <row r="180" spans="1:7" x14ac:dyDescent="0.25">
      <c r="A180" s="4">
        <v>177</v>
      </c>
      <c r="B180" s="67" t="s">
        <v>381</v>
      </c>
      <c r="C180" s="64" t="s">
        <v>382</v>
      </c>
      <c r="D180" s="4" t="s">
        <v>383</v>
      </c>
      <c r="E180" s="43"/>
      <c r="G180" s="4"/>
    </row>
    <row r="181" spans="1:7" x14ac:dyDescent="0.25">
      <c r="A181" s="4">
        <v>178</v>
      </c>
      <c r="B181" s="67" t="s">
        <v>384</v>
      </c>
      <c r="C181" s="64" t="s">
        <v>385</v>
      </c>
      <c r="D181" s="4" t="s">
        <v>386</v>
      </c>
      <c r="E181" s="43"/>
      <c r="G181" s="4"/>
    </row>
    <row r="182" spans="1:7" x14ac:dyDescent="0.25">
      <c r="A182" s="4">
        <v>179</v>
      </c>
      <c r="B182" s="67" t="s">
        <v>387</v>
      </c>
      <c r="C182" s="64" t="s">
        <v>388</v>
      </c>
      <c r="D182" s="4" t="s">
        <v>389</v>
      </c>
      <c r="E182" s="43"/>
      <c r="G182" s="4"/>
    </row>
    <row r="183" spans="1:7" x14ac:dyDescent="0.25">
      <c r="A183" s="4">
        <v>180</v>
      </c>
      <c r="B183" s="67" t="s">
        <v>390</v>
      </c>
      <c r="C183" s="64" t="s">
        <v>391</v>
      </c>
      <c r="D183" s="4" t="s">
        <v>392</v>
      </c>
      <c r="E183" s="43"/>
      <c r="G183" s="4"/>
    </row>
    <row r="184" spans="1:7" x14ac:dyDescent="0.25">
      <c r="A184" s="4">
        <v>181</v>
      </c>
      <c r="B184" s="67" t="s">
        <v>393</v>
      </c>
      <c r="C184" s="64" t="s">
        <v>394</v>
      </c>
      <c r="D184" s="4" t="s">
        <v>395</v>
      </c>
      <c r="E184" s="43"/>
      <c r="G184" s="4"/>
    </row>
    <row r="185" spans="1:7" x14ac:dyDescent="0.25">
      <c r="A185" s="4">
        <v>182</v>
      </c>
      <c r="B185" s="67" t="s">
        <v>396</v>
      </c>
      <c r="C185" s="64" t="s">
        <v>397</v>
      </c>
      <c r="D185" s="4" t="s">
        <v>398</v>
      </c>
      <c r="E185" s="43"/>
      <c r="G185" s="4"/>
    </row>
    <row r="186" spans="1:7" x14ac:dyDescent="0.25">
      <c r="A186" s="4">
        <v>183</v>
      </c>
      <c r="B186" s="67" t="s">
        <v>399</v>
      </c>
      <c r="C186" s="64" t="s">
        <v>400</v>
      </c>
      <c r="D186" s="4" t="s">
        <v>401</v>
      </c>
      <c r="E186" s="43"/>
      <c r="G186" s="4"/>
    </row>
    <row r="187" spans="1:7" x14ac:dyDescent="0.25">
      <c r="A187" s="4">
        <v>184</v>
      </c>
      <c r="B187" s="67" t="s">
        <v>402</v>
      </c>
      <c r="C187" s="64" t="s">
        <v>403</v>
      </c>
      <c r="D187" s="4" t="s">
        <v>404</v>
      </c>
      <c r="E187" s="43"/>
      <c r="G187" s="4"/>
    </row>
    <row r="188" spans="1:7" x14ac:dyDescent="0.25">
      <c r="A188" s="4">
        <v>185</v>
      </c>
      <c r="B188" s="67" t="s">
        <v>405</v>
      </c>
      <c r="C188" s="64" t="s">
        <v>406</v>
      </c>
      <c r="D188" s="4" t="s">
        <v>407</v>
      </c>
      <c r="E188" s="43"/>
      <c r="G188" s="4"/>
    </row>
    <row r="189" spans="1:7" x14ac:dyDescent="0.25">
      <c r="A189" s="4">
        <v>186</v>
      </c>
      <c r="B189" s="67" t="s">
        <v>408</v>
      </c>
      <c r="C189" s="64" t="s">
        <v>409</v>
      </c>
      <c r="D189" s="4" t="s">
        <v>410</v>
      </c>
      <c r="E189" s="43"/>
      <c r="G189" s="4"/>
    </row>
    <row r="190" spans="1:7" x14ac:dyDescent="0.25">
      <c r="A190" s="4">
        <v>187</v>
      </c>
      <c r="B190" s="67" t="s">
        <v>411</v>
      </c>
      <c r="C190" s="64" t="s">
        <v>412</v>
      </c>
      <c r="D190" s="4" t="s">
        <v>413</v>
      </c>
      <c r="E190" s="43"/>
      <c r="G190" s="4"/>
    </row>
    <row r="191" spans="1:7" x14ac:dyDescent="0.25">
      <c r="A191" s="4">
        <v>188</v>
      </c>
      <c r="B191" s="67" t="s">
        <v>414</v>
      </c>
      <c r="C191" s="64" t="s">
        <v>415</v>
      </c>
      <c r="D191" s="4" t="s">
        <v>416</v>
      </c>
      <c r="E191" s="43"/>
      <c r="G191" s="4"/>
    </row>
    <row r="192" spans="1:7" x14ac:dyDescent="0.25">
      <c r="A192" s="4">
        <v>189</v>
      </c>
      <c r="B192" s="67" t="s">
        <v>417</v>
      </c>
      <c r="C192" s="64" t="s">
        <v>418</v>
      </c>
      <c r="D192" s="4" t="s">
        <v>419</v>
      </c>
      <c r="E192" s="43"/>
      <c r="G192" s="4"/>
    </row>
    <row r="193" spans="1:7" x14ac:dyDescent="0.25">
      <c r="A193" s="4">
        <v>190</v>
      </c>
      <c r="B193" s="65" t="s">
        <v>420</v>
      </c>
      <c r="C193" s="1" t="s">
        <v>421</v>
      </c>
      <c r="D193" s="4" t="s">
        <v>422</v>
      </c>
      <c r="E193" s="43"/>
      <c r="G193" s="4"/>
    </row>
    <row r="194" spans="1:7" x14ac:dyDescent="0.25">
      <c r="A194" s="4">
        <v>191</v>
      </c>
      <c r="B194" s="65" t="s">
        <v>423</v>
      </c>
      <c r="C194" s="1" t="s">
        <v>424</v>
      </c>
      <c r="D194" s="4" t="s">
        <v>425</v>
      </c>
      <c r="E194" s="43"/>
      <c r="G194" s="4"/>
    </row>
    <row r="195" spans="1:7" x14ac:dyDescent="0.25">
      <c r="A195" s="4">
        <v>192</v>
      </c>
      <c r="B195" s="65" t="s">
        <v>426</v>
      </c>
      <c r="C195" s="1" t="s">
        <v>427</v>
      </c>
      <c r="D195" s="4" t="s">
        <v>428</v>
      </c>
      <c r="E195" s="43"/>
      <c r="G195" s="4"/>
    </row>
    <row r="196" spans="1:7" x14ac:dyDescent="0.25">
      <c r="A196" s="4">
        <v>193</v>
      </c>
      <c r="B196" s="65" t="s">
        <v>429</v>
      </c>
      <c r="C196" s="1" t="s">
        <v>430</v>
      </c>
      <c r="D196" s="4" t="s">
        <v>431</v>
      </c>
      <c r="E196" s="43"/>
      <c r="G196" s="4"/>
    </row>
    <row r="197" spans="1:7" x14ac:dyDescent="0.25">
      <c r="A197" s="4">
        <v>194</v>
      </c>
      <c r="B197" s="65" t="s">
        <v>432</v>
      </c>
      <c r="C197" s="1" t="s">
        <v>433</v>
      </c>
      <c r="D197" s="4" t="s">
        <v>434</v>
      </c>
      <c r="E197" s="43"/>
      <c r="G197" s="4"/>
    </row>
    <row r="198" spans="1:7" x14ac:dyDescent="0.25">
      <c r="A198" s="4">
        <v>195</v>
      </c>
      <c r="B198" s="65" t="s">
        <v>435</v>
      </c>
      <c r="C198" s="1" t="s">
        <v>436</v>
      </c>
      <c r="D198" s="4" t="s">
        <v>437</v>
      </c>
      <c r="E198" s="43"/>
      <c r="G198" s="4"/>
    </row>
    <row r="199" spans="1:7" x14ac:dyDescent="0.25">
      <c r="A199" s="4">
        <v>196</v>
      </c>
      <c r="B199" s="65" t="s">
        <v>438</v>
      </c>
      <c r="C199" s="1" t="s">
        <v>439</v>
      </c>
      <c r="D199" s="4" t="s">
        <v>440</v>
      </c>
      <c r="E199" s="43"/>
      <c r="G199" s="4"/>
    </row>
    <row r="200" spans="1:7" x14ac:dyDescent="0.25">
      <c r="A200" s="4">
        <v>197</v>
      </c>
      <c r="B200" s="65" t="s">
        <v>441</v>
      </c>
      <c r="C200" s="1" t="s">
        <v>442</v>
      </c>
      <c r="D200" s="4" t="s">
        <v>443</v>
      </c>
      <c r="E200" s="43"/>
      <c r="G200" s="4"/>
    </row>
    <row r="201" spans="1:7" x14ac:dyDescent="0.25">
      <c r="A201" s="4">
        <v>198</v>
      </c>
      <c r="B201" s="65" t="s">
        <v>444</v>
      </c>
      <c r="C201" s="1" t="s">
        <v>445</v>
      </c>
      <c r="D201" s="4" t="s">
        <v>446</v>
      </c>
      <c r="E201" s="43"/>
      <c r="G201" s="4"/>
    </row>
    <row r="202" spans="1:7" x14ac:dyDescent="0.25">
      <c r="A202" s="4">
        <v>199</v>
      </c>
      <c r="B202" s="65" t="s">
        <v>447</v>
      </c>
      <c r="C202" s="1" t="s">
        <v>448</v>
      </c>
      <c r="D202" s="4" t="s">
        <v>449</v>
      </c>
      <c r="E202" s="43"/>
      <c r="G202" s="4"/>
    </row>
    <row r="203" spans="1:7" x14ac:dyDescent="0.25">
      <c r="A203" s="4">
        <v>200</v>
      </c>
      <c r="B203" s="65" t="s">
        <v>450</v>
      </c>
      <c r="C203" s="1" t="s">
        <v>451</v>
      </c>
      <c r="D203" s="4" t="s">
        <v>452</v>
      </c>
      <c r="E203" s="43"/>
      <c r="G203" s="4"/>
    </row>
    <row r="204" spans="1:7" x14ac:dyDescent="0.25">
      <c r="A204" s="4">
        <v>201</v>
      </c>
      <c r="B204" s="65" t="s">
        <v>453</v>
      </c>
      <c r="C204" s="1" t="s">
        <v>454</v>
      </c>
      <c r="D204" s="4" t="s">
        <v>455</v>
      </c>
      <c r="E204" s="43"/>
      <c r="G204" s="4"/>
    </row>
    <row r="205" spans="1:7" x14ac:dyDescent="0.25">
      <c r="A205" s="4">
        <v>202</v>
      </c>
      <c r="B205" s="65" t="s">
        <v>456</v>
      </c>
      <c r="C205" s="1" t="s">
        <v>457</v>
      </c>
      <c r="D205" s="4" t="s">
        <v>458</v>
      </c>
      <c r="E205" s="43"/>
      <c r="G205" s="4"/>
    </row>
    <row r="206" spans="1:7" x14ac:dyDescent="0.25">
      <c r="A206" s="4">
        <v>203</v>
      </c>
      <c r="B206" s="65" t="s">
        <v>459</v>
      </c>
      <c r="C206" s="1" t="s">
        <v>460</v>
      </c>
      <c r="D206" s="4" t="s">
        <v>461</v>
      </c>
      <c r="E206" s="43"/>
      <c r="G206" s="4"/>
    </row>
    <row r="207" spans="1:7" x14ac:dyDescent="0.25">
      <c r="A207" s="4">
        <v>204</v>
      </c>
      <c r="B207" s="65" t="s">
        <v>462</v>
      </c>
      <c r="C207" s="1" t="s">
        <v>463</v>
      </c>
      <c r="D207" s="4" t="s">
        <v>464</v>
      </c>
      <c r="E207" s="43"/>
      <c r="G207" s="4"/>
    </row>
    <row r="208" spans="1:7" x14ac:dyDescent="0.25">
      <c r="A208" s="4">
        <v>205</v>
      </c>
      <c r="B208" s="65" t="s">
        <v>465</v>
      </c>
      <c r="C208" s="1" t="s">
        <v>466</v>
      </c>
      <c r="D208" s="4" t="s">
        <v>467</v>
      </c>
      <c r="E208" s="43"/>
      <c r="G208" s="4"/>
    </row>
    <row r="209" spans="1:4" x14ac:dyDescent="0.25">
      <c r="A209" s="68">
        <v>206</v>
      </c>
      <c r="B209" s="69" t="s">
        <v>479</v>
      </c>
      <c r="C209" s="69" t="s">
        <v>480</v>
      </c>
      <c r="D209" s="69" t="s">
        <v>481</v>
      </c>
    </row>
    <row r="210" spans="1:4" x14ac:dyDescent="0.25">
      <c r="A210" s="68">
        <v>207</v>
      </c>
      <c r="B210" s="69" t="s">
        <v>482</v>
      </c>
      <c r="C210" s="69" t="s">
        <v>483</v>
      </c>
      <c r="D210" s="69" t="s">
        <v>484</v>
      </c>
    </row>
    <row r="211" spans="1:4" x14ac:dyDescent="0.25">
      <c r="A211" s="68">
        <v>208</v>
      </c>
      <c r="B211" s="69" t="s">
        <v>485</v>
      </c>
      <c r="C211" s="69" t="s">
        <v>486</v>
      </c>
      <c r="D211" s="69" t="s">
        <v>487</v>
      </c>
    </row>
    <row r="212" spans="1:4" x14ac:dyDescent="0.25">
      <c r="A212" s="68">
        <v>209</v>
      </c>
      <c r="B212" s="69" t="s">
        <v>488</v>
      </c>
      <c r="C212" s="69" t="s">
        <v>489</v>
      </c>
      <c r="D212" s="69" t="s">
        <v>490</v>
      </c>
    </row>
    <row r="213" spans="1:4" x14ac:dyDescent="0.25">
      <c r="A213" s="68">
        <v>210</v>
      </c>
      <c r="B213" s="69" t="s">
        <v>491</v>
      </c>
      <c r="C213" s="69" t="s">
        <v>492</v>
      </c>
      <c r="D213" s="69" t="s">
        <v>493</v>
      </c>
    </row>
    <row r="214" spans="1:4" x14ac:dyDescent="0.25">
      <c r="A214" s="68">
        <v>211</v>
      </c>
      <c r="B214" s="69" t="s">
        <v>494</v>
      </c>
      <c r="C214" s="69" t="s">
        <v>495</v>
      </c>
      <c r="D214" s="69" t="s">
        <v>496</v>
      </c>
    </row>
    <row r="215" spans="1:4" x14ac:dyDescent="0.25">
      <c r="A215" s="68">
        <v>212</v>
      </c>
      <c r="B215" s="69" t="s">
        <v>497</v>
      </c>
      <c r="C215" s="69" t="s">
        <v>498</v>
      </c>
      <c r="D215" s="69" t="s">
        <v>499</v>
      </c>
    </row>
    <row r="216" spans="1:4" x14ac:dyDescent="0.25">
      <c r="A216" s="68">
        <v>213</v>
      </c>
      <c r="B216" s="69" t="s">
        <v>500</v>
      </c>
      <c r="C216" s="69" t="s">
        <v>501</v>
      </c>
      <c r="D216" s="69" t="s">
        <v>502</v>
      </c>
    </row>
    <row r="217" spans="1:4" x14ac:dyDescent="0.25">
      <c r="A217" s="68">
        <v>214</v>
      </c>
      <c r="B217" s="69" t="s">
        <v>503</v>
      </c>
      <c r="C217" s="69" t="s">
        <v>504</v>
      </c>
      <c r="D217" s="69" t="s">
        <v>505</v>
      </c>
    </row>
    <row r="218" spans="1:4" x14ac:dyDescent="0.25">
      <c r="A218" s="68">
        <v>215</v>
      </c>
      <c r="B218" s="69" t="s">
        <v>506</v>
      </c>
      <c r="C218" s="69" t="s">
        <v>507</v>
      </c>
      <c r="D218" s="69" t="s">
        <v>508</v>
      </c>
    </row>
    <row r="219" spans="1:4" x14ac:dyDescent="0.25">
      <c r="A219" s="68">
        <v>216</v>
      </c>
      <c r="B219" s="69" t="s">
        <v>509</v>
      </c>
      <c r="C219" s="69" t="s">
        <v>510</v>
      </c>
      <c r="D219" s="69" t="s">
        <v>511</v>
      </c>
    </row>
    <row r="220" spans="1:4" x14ac:dyDescent="0.25">
      <c r="A220" s="68">
        <v>217</v>
      </c>
      <c r="B220" s="69" t="s">
        <v>512</v>
      </c>
      <c r="C220" s="69" t="s">
        <v>513</v>
      </c>
      <c r="D220" s="69" t="s">
        <v>514</v>
      </c>
    </row>
    <row r="221" spans="1:4" x14ac:dyDescent="0.25">
      <c r="A221" s="68">
        <v>218</v>
      </c>
      <c r="B221" s="69" t="s">
        <v>515</v>
      </c>
      <c r="C221" s="69" t="s">
        <v>516</v>
      </c>
      <c r="D221" s="69" t="s">
        <v>517</v>
      </c>
    </row>
    <row r="222" spans="1:4" x14ac:dyDescent="0.25">
      <c r="A222" s="68">
        <v>219</v>
      </c>
      <c r="B222" s="69" t="s">
        <v>518</v>
      </c>
      <c r="C222" s="69" t="s">
        <v>519</v>
      </c>
      <c r="D222" s="69" t="s">
        <v>520</v>
      </c>
    </row>
    <row r="223" spans="1:4" x14ac:dyDescent="0.25">
      <c r="A223" s="68">
        <v>220</v>
      </c>
      <c r="B223" s="69" t="s">
        <v>521</v>
      </c>
      <c r="C223" s="69" t="s">
        <v>522</v>
      </c>
      <c r="D223" s="69" t="s">
        <v>365</v>
      </c>
    </row>
    <row r="224" spans="1:4" x14ac:dyDescent="0.25">
      <c r="A224" s="68">
        <v>221</v>
      </c>
      <c r="B224" s="69" t="s">
        <v>523</v>
      </c>
      <c r="C224" s="69" t="s">
        <v>524</v>
      </c>
      <c r="D224" s="69" t="s">
        <v>367</v>
      </c>
    </row>
    <row r="225" spans="1:4" x14ac:dyDescent="0.25">
      <c r="A225" s="68">
        <v>222</v>
      </c>
      <c r="B225" s="69" t="s">
        <v>525</v>
      </c>
      <c r="C225" s="69" t="s">
        <v>526</v>
      </c>
      <c r="D225" s="69" t="s">
        <v>369</v>
      </c>
    </row>
    <row r="226" spans="1:4" x14ac:dyDescent="0.25">
      <c r="A226" s="68">
        <v>223</v>
      </c>
      <c r="B226" s="69" t="s">
        <v>527</v>
      </c>
      <c r="C226" s="69" t="s">
        <v>528</v>
      </c>
      <c r="D226" s="69" t="s">
        <v>371</v>
      </c>
    </row>
    <row r="227" spans="1:4" x14ac:dyDescent="0.25">
      <c r="A227" s="68">
        <v>224</v>
      </c>
      <c r="B227" s="69" t="s">
        <v>529</v>
      </c>
      <c r="C227" s="69" t="s">
        <v>530</v>
      </c>
      <c r="D227" s="69" t="s">
        <v>531</v>
      </c>
    </row>
    <row r="228" spans="1:4" x14ac:dyDescent="0.25">
      <c r="A228" s="68">
        <v>225</v>
      </c>
      <c r="B228" s="69" t="s">
        <v>532</v>
      </c>
      <c r="C228" s="69" t="s">
        <v>533</v>
      </c>
      <c r="D228" s="69" t="s">
        <v>534</v>
      </c>
    </row>
    <row r="229" spans="1:4" x14ac:dyDescent="0.25">
      <c r="A229" s="68">
        <v>226</v>
      </c>
      <c r="B229" s="69" t="s">
        <v>535</v>
      </c>
      <c r="C229" s="69" t="s">
        <v>536</v>
      </c>
      <c r="D229" s="69" t="s">
        <v>537</v>
      </c>
    </row>
    <row r="230" spans="1:4" x14ac:dyDescent="0.25">
      <c r="A230" s="68">
        <v>227</v>
      </c>
      <c r="B230" s="69" t="s">
        <v>538</v>
      </c>
      <c r="C230" s="69" t="s">
        <v>539</v>
      </c>
      <c r="D230" s="69" t="s">
        <v>540</v>
      </c>
    </row>
    <row r="231" spans="1:4" x14ac:dyDescent="0.25">
      <c r="A231" s="2"/>
      <c r="B231" s="2"/>
      <c r="C231" s="2"/>
      <c r="D231" s="2"/>
    </row>
    <row r="232" spans="1:4" x14ac:dyDescent="0.25">
      <c r="A232" s="2"/>
      <c r="B232" s="2"/>
      <c r="C232" s="2"/>
      <c r="D232" s="2"/>
    </row>
    <row r="233" spans="1:4" x14ac:dyDescent="0.25">
      <c r="A233" s="2"/>
      <c r="B233" s="2"/>
      <c r="C233" s="2"/>
      <c r="D233" s="2"/>
    </row>
    <row r="234" spans="1:4" x14ac:dyDescent="0.25">
      <c r="A234" s="2"/>
      <c r="B234" s="2"/>
      <c r="C234" s="2"/>
      <c r="D234" s="2"/>
    </row>
    <row r="235" spans="1:4" x14ac:dyDescent="0.25">
      <c r="A235" s="2"/>
      <c r="B235" s="2"/>
      <c r="C235" s="2"/>
      <c r="D235" s="2"/>
    </row>
    <row r="236" spans="1:4" x14ac:dyDescent="0.25">
      <c r="A236" s="2"/>
      <c r="B236" s="2"/>
      <c r="C236" s="2"/>
      <c r="D236" s="2"/>
    </row>
    <row r="237" spans="1:4" x14ac:dyDescent="0.25">
      <c r="A237" s="2"/>
      <c r="B237" s="2"/>
      <c r="C237" s="2"/>
      <c r="D237" s="2"/>
    </row>
    <row r="238" spans="1:4" x14ac:dyDescent="0.25">
      <c r="A238" s="2"/>
      <c r="B238" s="2"/>
      <c r="C238" s="2"/>
      <c r="D238" s="2"/>
    </row>
    <row r="239" spans="1:4" x14ac:dyDescent="0.25">
      <c r="A239" s="2"/>
      <c r="B239" s="2"/>
      <c r="C239" s="2"/>
      <c r="D239" s="2"/>
    </row>
    <row r="240" spans="1:4" x14ac:dyDescent="0.25">
      <c r="A240" s="2"/>
      <c r="B240" s="2"/>
      <c r="C240" s="2"/>
      <c r="D240" s="2"/>
    </row>
    <row r="241" spans="1:4" x14ac:dyDescent="0.25">
      <c r="A241" s="2"/>
      <c r="B241" s="2"/>
      <c r="C241" s="2"/>
      <c r="D241" s="2"/>
    </row>
    <row r="242" spans="1:4" x14ac:dyDescent="0.25">
      <c r="A242" s="2"/>
      <c r="B242" s="2"/>
      <c r="C242" s="2"/>
      <c r="D242" s="2"/>
    </row>
    <row r="243" spans="1:4" x14ac:dyDescent="0.25">
      <c r="A243" s="2"/>
      <c r="B243" s="2"/>
      <c r="C243" s="2"/>
      <c r="D243" s="2"/>
    </row>
    <row r="244" spans="1:4" x14ac:dyDescent="0.25">
      <c r="A244" s="2"/>
      <c r="B244" s="2"/>
      <c r="C244" s="2"/>
      <c r="D244" s="2"/>
    </row>
    <row r="245" spans="1:4" x14ac:dyDescent="0.25">
      <c r="A245" s="2"/>
      <c r="B245" s="2"/>
      <c r="C245" s="2"/>
      <c r="D245" s="2"/>
    </row>
    <row r="246" spans="1:4" x14ac:dyDescent="0.25">
      <c r="A246" s="2"/>
      <c r="B246" s="2"/>
      <c r="C246" s="2"/>
      <c r="D246" s="2"/>
    </row>
    <row r="247" spans="1:4" x14ac:dyDescent="0.25">
      <c r="A247" s="2"/>
      <c r="B247" s="2"/>
      <c r="C247" s="2"/>
      <c r="D247" s="2"/>
    </row>
    <row r="248" spans="1:4" x14ac:dyDescent="0.25">
      <c r="A248" s="2"/>
      <c r="B248" s="2"/>
      <c r="C248" s="2"/>
      <c r="D248" s="2"/>
    </row>
    <row r="249" spans="1:4" x14ac:dyDescent="0.25">
      <c r="A249" s="2"/>
      <c r="B249" s="2"/>
      <c r="C249" s="2"/>
      <c r="D249" s="2"/>
    </row>
    <row r="250" spans="1:4" x14ac:dyDescent="0.25">
      <c r="A250" s="2"/>
      <c r="B250" s="2"/>
      <c r="C250" s="2"/>
      <c r="D250" s="2"/>
    </row>
    <row r="251" spans="1:4" x14ac:dyDescent="0.25">
      <c r="A251" s="2"/>
      <c r="B251" s="2"/>
      <c r="C251" s="2"/>
      <c r="D251" s="2"/>
    </row>
    <row r="252" spans="1:4" x14ac:dyDescent="0.25">
      <c r="A252" s="2"/>
      <c r="B252" s="2"/>
      <c r="C252" s="2"/>
      <c r="D252" s="2"/>
    </row>
    <row r="253" spans="1:4" x14ac:dyDescent="0.25">
      <c r="A253" s="2"/>
      <c r="B253" s="2"/>
      <c r="C253" s="2"/>
      <c r="D253" s="2"/>
    </row>
    <row r="254" spans="1:4" x14ac:dyDescent="0.25">
      <c r="A254" s="2"/>
      <c r="B254" s="2"/>
      <c r="C254" s="2"/>
      <c r="D254" s="2"/>
    </row>
    <row r="255" spans="1:4" x14ac:dyDescent="0.25">
      <c r="A255" s="2"/>
      <c r="B255" s="2"/>
      <c r="C255" s="2"/>
      <c r="D255" s="2"/>
    </row>
    <row r="256" spans="1:4" x14ac:dyDescent="0.25">
      <c r="A256" s="2"/>
      <c r="B256" s="2"/>
      <c r="C256" s="2"/>
      <c r="D256" s="2"/>
    </row>
    <row r="257" spans="1:4" x14ac:dyDescent="0.25">
      <c r="A257" s="2"/>
      <c r="B257" s="2"/>
      <c r="C257" s="2"/>
      <c r="D257" s="2"/>
    </row>
    <row r="258" spans="1:4" x14ac:dyDescent="0.25">
      <c r="A258" s="2"/>
      <c r="B258" s="2"/>
      <c r="C258" s="2"/>
      <c r="D258" s="2"/>
    </row>
    <row r="259" spans="1:4" x14ac:dyDescent="0.25">
      <c r="A259" s="2"/>
      <c r="B259" s="2"/>
      <c r="C259" s="2"/>
      <c r="D259" s="2"/>
    </row>
    <row r="260" spans="1:4" x14ac:dyDescent="0.25">
      <c r="A260" s="2"/>
      <c r="B260" s="2"/>
      <c r="C260" s="2"/>
      <c r="D260" s="2"/>
    </row>
    <row r="261" spans="1:4" x14ac:dyDescent="0.25">
      <c r="A261" s="2"/>
      <c r="B261" s="2"/>
      <c r="C261" s="2"/>
      <c r="D261" s="2"/>
    </row>
    <row r="262" spans="1:4" x14ac:dyDescent="0.25">
      <c r="A262" s="2"/>
      <c r="B262" s="2"/>
      <c r="C262" s="2"/>
      <c r="D262" s="2"/>
    </row>
    <row r="263" spans="1:4" x14ac:dyDescent="0.25">
      <c r="A263" s="2"/>
      <c r="B263" s="2"/>
      <c r="C263" s="2"/>
      <c r="D263" s="2"/>
    </row>
    <row r="264" spans="1:4" x14ac:dyDescent="0.25">
      <c r="A264" s="2"/>
      <c r="B264" s="2"/>
      <c r="C264" s="2"/>
      <c r="D264" s="2"/>
    </row>
    <row r="265" spans="1:4" x14ac:dyDescent="0.25">
      <c r="A265" s="2"/>
      <c r="B265" s="2"/>
      <c r="C265" s="2"/>
      <c r="D265" s="2"/>
    </row>
    <row r="266" spans="1:4" x14ac:dyDescent="0.25">
      <c r="A266" s="2"/>
      <c r="B266" s="2"/>
      <c r="C266" s="2"/>
      <c r="D266" s="2"/>
    </row>
    <row r="267" spans="1:4" x14ac:dyDescent="0.25">
      <c r="A267" s="2"/>
      <c r="B267" s="2"/>
      <c r="C267" s="2"/>
      <c r="D267" s="2"/>
    </row>
    <row r="268" spans="1:4" x14ac:dyDescent="0.25">
      <c r="A268" s="2"/>
      <c r="B268" s="2"/>
      <c r="C268" s="2"/>
      <c r="D268" s="2"/>
    </row>
    <row r="269" spans="1:4" x14ac:dyDescent="0.25">
      <c r="A269" s="2"/>
      <c r="B269" s="2"/>
      <c r="C269" s="2"/>
      <c r="D269" s="2"/>
    </row>
    <row r="270" spans="1:4" x14ac:dyDescent="0.25">
      <c r="A270" s="2"/>
      <c r="B270" s="2"/>
      <c r="C270" s="2"/>
      <c r="D270" s="2"/>
    </row>
    <row r="271" spans="1:4" x14ac:dyDescent="0.25">
      <c r="A271" s="2"/>
      <c r="B271" s="2"/>
      <c r="C271" s="2"/>
      <c r="D271" s="2"/>
    </row>
    <row r="272" spans="1:4" x14ac:dyDescent="0.25">
      <c r="A272" s="2"/>
      <c r="B272" s="2"/>
      <c r="C272" s="2"/>
      <c r="D272" s="2"/>
    </row>
    <row r="273" spans="1:4" x14ac:dyDescent="0.25">
      <c r="A273" s="2"/>
      <c r="B273" s="2"/>
      <c r="C273" s="2"/>
      <c r="D273" s="2"/>
    </row>
    <row r="274" spans="1:4" x14ac:dyDescent="0.25">
      <c r="A274" s="2"/>
      <c r="B274" s="2"/>
      <c r="C274" s="2"/>
      <c r="D274" s="2"/>
    </row>
    <row r="275" spans="1:4" x14ac:dyDescent="0.25">
      <c r="A275" s="2"/>
      <c r="B275" s="2"/>
      <c r="C275" s="2"/>
      <c r="D275" s="2"/>
    </row>
    <row r="276" spans="1:4" x14ac:dyDescent="0.25">
      <c r="A276" s="2"/>
      <c r="B276" s="2"/>
      <c r="C276" s="2"/>
      <c r="D276" s="2"/>
    </row>
    <row r="277" spans="1:4" x14ac:dyDescent="0.25">
      <c r="A277" s="2"/>
      <c r="B277" s="2"/>
      <c r="C277" s="2"/>
      <c r="D277" s="2"/>
    </row>
    <row r="278" spans="1:4" x14ac:dyDescent="0.25">
      <c r="A278" s="2"/>
      <c r="B278" s="2"/>
      <c r="C278" s="2"/>
      <c r="D278" s="2"/>
    </row>
    <row r="279" spans="1:4" x14ac:dyDescent="0.25">
      <c r="A279" s="2"/>
      <c r="B279" s="2"/>
      <c r="C279" s="2"/>
      <c r="D279" s="2"/>
    </row>
    <row r="280" spans="1:4" x14ac:dyDescent="0.25">
      <c r="A280" s="2"/>
      <c r="B280" s="2"/>
      <c r="C280" s="2"/>
      <c r="D280" s="2"/>
    </row>
    <row r="281" spans="1:4" x14ac:dyDescent="0.25">
      <c r="A281" s="2"/>
      <c r="B281" s="2"/>
      <c r="C281" s="2"/>
      <c r="D281" s="2"/>
    </row>
    <row r="282" spans="1:4" x14ac:dyDescent="0.25">
      <c r="A282" s="2"/>
      <c r="B282" s="2"/>
      <c r="C282" s="2"/>
      <c r="D282" s="2"/>
    </row>
    <row r="283" spans="1:4" x14ac:dyDescent="0.25">
      <c r="A283" s="2"/>
      <c r="B283" s="2"/>
      <c r="C283" s="2"/>
      <c r="D283" s="2"/>
    </row>
    <row r="284" spans="1:4" x14ac:dyDescent="0.25">
      <c r="A284" s="2"/>
      <c r="B284" s="2"/>
      <c r="C284" s="2"/>
      <c r="D284" s="2"/>
    </row>
    <row r="285" spans="1:4" x14ac:dyDescent="0.25">
      <c r="A285" s="2"/>
      <c r="B285" s="2"/>
      <c r="C285" s="2"/>
      <c r="D285" s="2"/>
    </row>
    <row r="286" spans="1:4" x14ac:dyDescent="0.25">
      <c r="A286" s="2"/>
      <c r="B286" s="2"/>
      <c r="C286" s="2"/>
      <c r="D286" s="2"/>
    </row>
    <row r="287" spans="1:4" x14ac:dyDescent="0.25">
      <c r="A287" s="2"/>
      <c r="B287" s="2"/>
      <c r="C287" s="2"/>
      <c r="D287" s="2"/>
    </row>
    <row r="288" spans="1:4" x14ac:dyDescent="0.25">
      <c r="A288" s="2"/>
      <c r="B288" s="2"/>
      <c r="C288" s="2"/>
      <c r="D288" s="2"/>
    </row>
    <row r="289" spans="1:4" x14ac:dyDescent="0.25">
      <c r="A289" s="2"/>
      <c r="B289" s="2"/>
      <c r="C289" s="2"/>
      <c r="D289" s="2"/>
    </row>
    <row r="290" spans="1:4" x14ac:dyDescent="0.25">
      <c r="A290" s="2"/>
      <c r="B290" s="2"/>
      <c r="C290" s="2"/>
      <c r="D290" s="2"/>
    </row>
    <row r="291" spans="1:4" x14ac:dyDescent="0.25">
      <c r="A291" s="2"/>
      <c r="B291" s="2"/>
      <c r="C291" s="2"/>
      <c r="D291" s="2"/>
    </row>
    <row r="292" spans="1:4" x14ac:dyDescent="0.25">
      <c r="A292" s="2"/>
      <c r="B292" s="2"/>
      <c r="C292" s="2"/>
      <c r="D292" s="2"/>
    </row>
    <row r="293" spans="1:4" x14ac:dyDescent="0.25">
      <c r="A293" s="2"/>
      <c r="B293" s="2"/>
      <c r="C293" s="2"/>
      <c r="D293" s="2"/>
    </row>
    <row r="294" spans="1:4" x14ac:dyDescent="0.25">
      <c r="A294" s="2"/>
      <c r="B294" s="2"/>
      <c r="C294" s="2"/>
      <c r="D294" s="2"/>
    </row>
    <row r="295" spans="1:4" x14ac:dyDescent="0.25">
      <c r="A295" s="2"/>
      <c r="B295" s="2"/>
      <c r="C295" s="2"/>
      <c r="D295" s="2"/>
    </row>
    <row r="296" spans="1:4" x14ac:dyDescent="0.25">
      <c r="A296" s="2"/>
      <c r="B296" s="2"/>
      <c r="C296" s="2"/>
      <c r="D296" s="2"/>
    </row>
    <row r="297" spans="1:4" x14ac:dyDescent="0.25">
      <c r="A297" s="2"/>
      <c r="B297" s="2"/>
      <c r="C297" s="2"/>
      <c r="D297" s="2"/>
    </row>
    <row r="298" spans="1:4" x14ac:dyDescent="0.25">
      <c r="A298" s="2"/>
      <c r="B298" s="2"/>
      <c r="C298" s="2"/>
      <c r="D298" s="2"/>
    </row>
    <row r="299" spans="1:4" x14ac:dyDescent="0.25">
      <c r="A299" s="2"/>
      <c r="B299" s="2"/>
      <c r="C299" s="2"/>
      <c r="D299" s="2"/>
    </row>
    <row r="300" spans="1:4" x14ac:dyDescent="0.25">
      <c r="A300" s="2"/>
      <c r="B300" s="2"/>
      <c r="C300" s="2"/>
      <c r="D300" s="2"/>
    </row>
    <row r="301" spans="1:4" x14ac:dyDescent="0.25">
      <c r="A301" s="2"/>
      <c r="B301" s="2"/>
      <c r="C301" s="2"/>
      <c r="D301" s="2"/>
    </row>
    <row r="302" spans="1:4" x14ac:dyDescent="0.25">
      <c r="A302" s="2"/>
      <c r="B302" s="2"/>
      <c r="C302" s="2"/>
      <c r="D302" s="2"/>
    </row>
    <row r="303" spans="1:4" x14ac:dyDescent="0.25">
      <c r="A303" s="2"/>
      <c r="B303" s="2"/>
      <c r="C303" s="2"/>
      <c r="D303" s="2"/>
    </row>
    <row r="304" spans="1:4" x14ac:dyDescent="0.25">
      <c r="A304" s="2"/>
      <c r="B304" s="2"/>
      <c r="C304" s="2"/>
      <c r="D304" s="2"/>
    </row>
    <row r="305" spans="1:4" x14ac:dyDescent="0.25">
      <c r="A305" s="2"/>
      <c r="B305" s="2"/>
      <c r="C305" s="2"/>
      <c r="D305" s="2"/>
    </row>
    <row r="306" spans="1:4" x14ac:dyDescent="0.25">
      <c r="A306" s="2"/>
      <c r="B306" s="2"/>
      <c r="C306" s="2"/>
      <c r="D306" s="2"/>
    </row>
    <row r="307" spans="1:4" x14ac:dyDescent="0.25">
      <c r="A307" s="2"/>
      <c r="B307" s="2"/>
      <c r="C307" s="2"/>
      <c r="D307" s="2"/>
    </row>
    <row r="308" spans="1:4" x14ac:dyDescent="0.25">
      <c r="A308" s="2"/>
      <c r="B308" s="2"/>
      <c r="C308" s="2"/>
      <c r="D308" s="2"/>
    </row>
    <row r="309" spans="1:4" x14ac:dyDescent="0.25">
      <c r="A309" s="2"/>
      <c r="B309" s="2"/>
      <c r="C309" s="2"/>
      <c r="D309" s="2"/>
    </row>
    <row r="310" spans="1:4" x14ac:dyDescent="0.25">
      <c r="A310" s="2"/>
      <c r="B310" s="2"/>
      <c r="C310" s="2"/>
      <c r="D310" s="2"/>
    </row>
    <row r="311" spans="1:4" x14ac:dyDescent="0.25">
      <c r="A311" s="2"/>
      <c r="B311" s="2"/>
      <c r="C311" s="2"/>
      <c r="D311" s="2"/>
    </row>
    <row r="312" spans="1:4" x14ac:dyDescent="0.25">
      <c r="A312" s="2"/>
      <c r="B312" s="2"/>
      <c r="C312" s="2"/>
      <c r="D312" s="2"/>
    </row>
    <row r="313" spans="1:4" x14ac:dyDescent="0.25">
      <c r="A313" s="2"/>
      <c r="B313" s="2"/>
      <c r="C313" s="2"/>
      <c r="D313" s="2"/>
    </row>
    <row r="314" spans="1:4" x14ac:dyDescent="0.25">
      <c r="A314" s="2"/>
      <c r="B314" s="2"/>
      <c r="C314" s="2"/>
      <c r="D314" s="2"/>
    </row>
    <row r="315" spans="1:4" x14ac:dyDescent="0.25">
      <c r="A315" s="2"/>
      <c r="B315" s="2"/>
      <c r="C315" s="2"/>
      <c r="D315" s="2"/>
    </row>
    <row r="316" spans="1:4" x14ac:dyDescent="0.25">
      <c r="A316" s="2"/>
      <c r="B316" s="2"/>
      <c r="C316" s="2"/>
      <c r="D316" s="2"/>
    </row>
    <row r="317" spans="1:4" x14ac:dyDescent="0.25">
      <c r="A317" s="2"/>
      <c r="B317" s="2"/>
      <c r="C317" s="2"/>
      <c r="D317" s="2"/>
    </row>
    <row r="318" spans="1:4" x14ac:dyDescent="0.25">
      <c r="A318" s="2"/>
      <c r="B318" s="2"/>
      <c r="C318" s="2"/>
      <c r="D318" s="2"/>
    </row>
    <row r="319" spans="1:4" x14ac:dyDescent="0.25">
      <c r="A319" s="2"/>
      <c r="B319" s="2"/>
      <c r="C319" s="2"/>
      <c r="D319" s="2"/>
    </row>
    <row r="320" spans="1:4" x14ac:dyDescent="0.25">
      <c r="A320" s="2"/>
      <c r="B320" s="2"/>
      <c r="C320" s="2"/>
      <c r="D320" s="2"/>
    </row>
    <row r="321" spans="1:4" x14ac:dyDescent="0.25">
      <c r="A321" s="2"/>
      <c r="B321" s="2"/>
      <c r="C321" s="2"/>
      <c r="D321" s="2"/>
    </row>
    <row r="322" spans="1:4" x14ac:dyDescent="0.25">
      <c r="A322" s="2"/>
      <c r="B322" s="2"/>
      <c r="C322" s="2"/>
      <c r="D322" s="2"/>
    </row>
    <row r="323" spans="1:4" x14ac:dyDescent="0.25">
      <c r="A323" s="2"/>
      <c r="B323" s="2"/>
      <c r="C323" s="2"/>
      <c r="D323" s="2"/>
    </row>
    <row r="324" spans="1:4" x14ac:dyDescent="0.25">
      <c r="A324" s="2"/>
      <c r="B324" s="2"/>
      <c r="C324" s="2"/>
      <c r="D324" s="2"/>
    </row>
    <row r="325" spans="1:4" x14ac:dyDescent="0.25">
      <c r="A325" s="2"/>
      <c r="B325" s="2"/>
      <c r="C325" s="2"/>
      <c r="D325" s="2"/>
    </row>
    <row r="326" spans="1:4" x14ac:dyDescent="0.25">
      <c r="A326" s="2"/>
      <c r="B326" s="2"/>
      <c r="C326" s="2"/>
      <c r="D326" s="2"/>
    </row>
    <row r="327" spans="1:4" x14ac:dyDescent="0.25">
      <c r="A327" s="2"/>
      <c r="B327" s="2"/>
      <c r="C327" s="2"/>
      <c r="D327" s="2"/>
    </row>
    <row r="328" spans="1:4" x14ac:dyDescent="0.25">
      <c r="A328" s="2"/>
      <c r="B328" s="2"/>
      <c r="C328" s="2"/>
      <c r="D328" s="2"/>
    </row>
    <row r="329" spans="1:4" x14ac:dyDescent="0.25">
      <c r="A329" s="2"/>
      <c r="B329" s="2"/>
      <c r="C329" s="2"/>
      <c r="D329" s="2"/>
    </row>
    <row r="330" spans="1:4" x14ac:dyDescent="0.25">
      <c r="A330" s="2"/>
      <c r="B330" s="2"/>
      <c r="C330" s="2"/>
      <c r="D330" s="2"/>
    </row>
    <row r="331" spans="1:4" x14ac:dyDescent="0.25">
      <c r="A331" s="2"/>
      <c r="B331" s="2"/>
      <c r="C331" s="2"/>
      <c r="D331" s="2"/>
    </row>
    <row r="332" spans="1:4" x14ac:dyDescent="0.25">
      <c r="A332" s="2"/>
      <c r="B332" s="2"/>
      <c r="C332" s="2"/>
      <c r="D332" s="2"/>
    </row>
    <row r="333" spans="1:4" x14ac:dyDescent="0.25">
      <c r="A333" s="2"/>
      <c r="B333" s="2"/>
      <c r="C333" s="2"/>
      <c r="D333" s="2"/>
    </row>
    <row r="334" spans="1:4" x14ac:dyDescent="0.25">
      <c r="A334" s="2"/>
      <c r="B334" s="2"/>
      <c r="C334" s="2"/>
      <c r="D334" s="2"/>
    </row>
    <row r="335" spans="1:4" x14ac:dyDescent="0.25">
      <c r="A335" s="2"/>
      <c r="B335" s="2"/>
      <c r="C335" s="2"/>
      <c r="D335" s="2"/>
    </row>
    <row r="336" spans="1:4" x14ac:dyDescent="0.25">
      <c r="A336" s="2"/>
      <c r="B336" s="2"/>
      <c r="C336" s="2"/>
      <c r="D336" s="2"/>
    </row>
    <row r="337" spans="1:4" x14ac:dyDescent="0.25">
      <c r="A337" s="2"/>
      <c r="B337" s="2"/>
      <c r="C337" s="2"/>
      <c r="D337" s="2"/>
    </row>
    <row r="338" spans="1:4" x14ac:dyDescent="0.25">
      <c r="A338" s="2"/>
      <c r="B338" s="2"/>
      <c r="C338" s="2"/>
      <c r="D338" s="2"/>
    </row>
    <row r="339" spans="1:4" x14ac:dyDescent="0.25">
      <c r="A339" s="2"/>
      <c r="B339" s="2"/>
      <c r="C339" s="2"/>
      <c r="D339" s="2"/>
    </row>
    <row r="340" spans="1:4" x14ac:dyDescent="0.25">
      <c r="A340" s="2"/>
      <c r="B340" s="2"/>
      <c r="C340" s="2"/>
      <c r="D340" s="2"/>
    </row>
    <row r="341" spans="1:4" x14ac:dyDescent="0.25">
      <c r="A341" s="2"/>
      <c r="B341" s="2"/>
      <c r="C341" s="2"/>
      <c r="D341" s="2"/>
    </row>
    <row r="342" spans="1:4" x14ac:dyDescent="0.25">
      <c r="A342" s="2"/>
      <c r="B342" s="2"/>
      <c r="C342" s="2"/>
      <c r="D342" s="2"/>
    </row>
    <row r="343" spans="1:4" x14ac:dyDescent="0.25">
      <c r="A343" s="2"/>
      <c r="B343" s="2"/>
      <c r="C343" s="2"/>
      <c r="D343" s="2"/>
    </row>
    <row r="344" spans="1:4" x14ac:dyDescent="0.25">
      <c r="A344" s="2"/>
      <c r="B344" s="2"/>
      <c r="C344" s="2"/>
      <c r="D344" s="2"/>
    </row>
    <row r="345" spans="1:4" x14ac:dyDescent="0.25">
      <c r="A345" s="2"/>
      <c r="B345" s="2"/>
      <c r="C345" s="2"/>
      <c r="D345" s="2"/>
    </row>
    <row r="346" spans="1:4" x14ac:dyDescent="0.25">
      <c r="A346" s="2"/>
      <c r="B346" s="2"/>
      <c r="C346" s="2"/>
      <c r="D346" s="2"/>
    </row>
    <row r="347" spans="1:4" x14ac:dyDescent="0.25">
      <c r="A347" s="2"/>
      <c r="B347" s="2"/>
      <c r="C347" s="2"/>
      <c r="D347" s="2"/>
    </row>
    <row r="348" spans="1:4" x14ac:dyDescent="0.25">
      <c r="A348" s="2"/>
      <c r="B348" s="2"/>
      <c r="C348" s="2"/>
      <c r="D348" s="2"/>
    </row>
    <row r="349" spans="1:4" x14ac:dyDescent="0.25">
      <c r="A349" s="2"/>
      <c r="B349" s="2"/>
      <c r="C349" s="2"/>
      <c r="D349" s="2"/>
    </row>
    <row r="350" spans="1:4" x14ac:dyDescent="0.25">
      <c r="A350" s="2"/>
      <c r="B350" s="2"/>
      <c r="C350" s="2"/>
      <c r="D350" s="2"/>
    </row>
    <row r="351" spans="1:4" x14ac:dyDescent="0.25">
      <c r="A351" s="2"/>
      <c r="B351" s="2"/>
      <c r="C351" s="2"/>
      <c r="D351" s="2"/>
    </row>
    <row r="352" spans="1:4" x14ac:dyDescent="0.25">
      <c r="A352" s="2"/>
      <c r="B352" s="2"/>
      <c r="C352" s="2"/>
      <c r="D352" s="2"/>
    </row>
    <row r="353" spans="1:4" x14ac:dyDescent="0.25">
      <c r="A353" s="2"/>
      <c r="B353" s="2"/>
      <c r="C353" s="2"/>
      <c r="D353" s="2"/>
    </row>
    <row r="354" spans="1:4" x14ac:dyDescent="0.25">
      <c r="A354" s="2"/>
      <c r="B354" s="2"/>
      <c r="C354" s="2"/>
      <c r="D354" s="2"/>
    </row>
    <row r="355" spans="1:4" x14ac:dyDescent="0.25">
      <c r="A355" s="2"/>
      <c r="B355" s="2"/>
      <c r="C355" s="2"/>
      <c r="D355" s="2"/>
    </row>
    <row r="356" spans="1:4" x14ac:dyDescent="0.25">
      <c r="A356" s="2"/>
      <c r="B356" s="2"/>
      <c r="C356" s="2"/>
      <c r="D356" s="2"/>
    </row>
    <row r="357" spans="1:4" x14ac:dyDescent="0.25">
      <c r="A357" s="2"/>
      <c r="B357" s="2"/>
      <c r="C357" s="2"/>
      <c r="D357" s="2"/>
    </row>
    <row r="358" spans="1:4" x14ac:dyDescent="0.25">
      <c r="A358" s="2"/>
      <c r="B358" s="2"/>
      <c r="C358" s="2"/>
      <c r="D358" s="2"/>
    </row>
    <row r="359" spans="1:4" x14ac:dyDescent="0.25">
      <c r="A359" s="2"/>
      <c r="B359" s="2"/>
      <c r="C359" s="2"/>
      <c r="D359" s="2"/>
    </row>
    <row r="360" spans="1:4" x14ac:dyDescent="0.25">
      <c r="A360" s="2"/>
      <c r="B360" s="2"/>
      <c r="C360" s="2"/>
      <c r="D360" s="2"/>
    </row>
    <row r="361" spans="1:4" x14ac:dyDescent="0.25">
      <c r="A361" s="2"/>
      <c r="B361" s="2"/>
      <c r="C361" s="2"/>
      <c r="D361" s="2"/>
    </row>
    <row r="362" spans="1:4" x14ac:dyDescent="0.25">
      <c r="A362" s="2"/>
      <c r="B362" s="2"/>
      <c r="C362" s="2"/>
      <c r="D362" s="2"/>
    </row>
    <row r="363" spans="1:4" x14ac:dyDescent="0.25">
      <c r="A363" s="2"/>
      <c r="B363" s="2"/>
      <c r="C363" s="2"/>
      <c r="D363" s="2"/>
    </row>
    <row r="364" spans="1:4" x14ac:dyDescent="0.25">
      <c r="A364" s="2"/>
      <c r="B364" s="2"/>
      <c r="C364" s="2"/>
      <c r="D364" s="2"/>
    </row>
    <row r="365" spans="1:4" x14ac:dyDescent="0.25">
      <c r="A365" s="2"/>
      <c r="B365" s="2"/>
      <c r="C365" s="2"/>
      <c r="D365" s="2"/>
    </row>
    <row r="366" spans="1:4" x14ac:dyDescent="0.25">
      <c r="A366" s="2"/>
      <c r="B366" s="2"/>
      <c r="C366" s="2"/>
      <c r="D366" s="2"/>
    </row>
    <row r="367" spans="1:4" x14ac:dyDescent="0.25">
      <c r="A367" s="2"/>
      <c r="B367" s="2"/>
      <c r="C367" s="2"/>
      <c r="D367" s="2"/>
    </row>
    <row r="368" spans="1:4" x14ac:dyDescent="0.25">
      <c r="A368" s="2"/>
      <c r="B368" s="2"/>
      <c r="C368" s="2"/>
      <c r="D368" s="2"/>
    </row>
    <row r="369" spans="1:4" x14ac:dyDescent="0.25">
      <c r="A369" s="2"/>
      <c r="B369" s="2"/>
      <c r="C369" s="2"/>
      <c r="D369" s="2"/>
    </row>
    <row r="370" spans="1:4" x14ac:dyDescent="0.25">
      <c r="A370" s="2"/>
      <c r="B370" s="2"/>
      <c r="C370" s="2"/>
      <c r="D370" s="2"/>
    </row>
    <row r="371" spans="1:4" x14ac:dyDescent="0.25">
      <c r="A371" s="2"/>
      <c r="B371" s="2"/>
      <c r="C371" s="2"/>
      <c r="D371" s="2"/>
    </row>
    <row r="372" spans="1:4" x14ac:dyDescent="0.25">
      <c r="A372" s="2"/>
      <c r="B372" s="2"/>
      <c r="C372" s="2"/>
      <c r="D372" s="2"/>
    </row>
    <row r="373" spans="1:4" x14ac:dyDescent="0.25">
      <c r="A373" s="2"/>
      <c r="B373" s="2"/>
      <c r="C373" s="2"/>
      <c r="D373" s="2"/>
    </row>
    <row r="374" spans="1:4" x14ac:dyDescent="0.25">
      <c r="A374" s="2"/>
      <c r="B374" s="2"/>
      <c r="C374" s="2"/>
      <c r="D374" s="2"/>
    </row>
    <row r="375" spans="1:4" x14ac:dyDescent="0.25">
      <c r="A375" s="2"/>
      <c r="B375" s="2"/>
      <c r="C375" s="2"/>
      <c r="D375" s="2"/>
    </row>
    <row r="376" spans="1:4" x14ac:dyDescent="0.25">
      <c r="A376" s="2"/>
      <c r="B376" s="2"/>
      <c r="C376" s="2"/>
      <c r="D376" s="2"/>
    </row>
    <row r="377" spans="1:4" x14ac:dyDescent="0.25">
      <c r="A377" s="2"/>
      <c r="B377" s="2"/>
      <c r="C377" s="2"/>
      <c r="D377" s="2"/>
    </row>
    <row r="378" spans="1:4" x14ac:dyDescent="0.25">
      <c r="A378" s="2"/>
      <c r="B378" s="2"/>
      <c r="C378" s="2"/>
      <c r="D378" s="2"/>
    </row>
    <row r="379" spans="1:4" x14ac:dyDescent="0.25">
      <c r="A379" s="2"/>
      <c r="B379" s="2"/>
      <c r="C379" s="2"/>
      <c r="D379" s="2"/>
    </row>
    <row r="380" spans="1:4" x14ac:dyDescent="0.25">
      <c r="A380" s="2"/>
      <c r="B380" s="2"/>
      <c r="C380" s="2"/>
      <c r="D380" s="2"/>
    </row>
    <row r="381" spans="1:4" x14ac:dyDescent="0.25">
      <c r="A381" s="2"/>
      <c r="B381" s="2"/>
      <c r="C381" s="2"/>
      <c r="D381" s="2"/>
    </row>
    <row r="382" spans="1:4" x14ac:dyDescent="0.25">
      <c r="A382" s="2"/>
      <c r="B382" s="2"/>
      <c r="C382" s="2"/>
      <c r="D382" s="2"/>
    </row>
    <row r="383" spans="1:4" x14ac:dyDescent="0.25">
      <c r="A383" s="2"/>
      <c r="B383" s="2"/>
      <c r="C383" s="2"/>
      <c r="D383" s="2"/>
    </row>
    <row r="384" spans="1:4" x14ac:dyDescent="0.25">
      <c r="A384" s="2"/>
      <c r="B384" s="2"/>
      <c r="C384" s="2"/>
      <c r="D384" s="2"/>
    </row>
    <row r="385" spans="1:4" x14ac:dyDescent="0.25">
      <c r="A385" s="2"/>
      <c r="B385" s="2"/>
      <c r="C385" s="2"/>
      <c r="D385" s="2"/>
    </row>
    <row r="386" spans="1:4" x14ac:dyDescent="0.25">
      <c r="A386" s="2"/>
      <c r="B386" s="2"/>
      <c r="C386" s="2"/>
      <c r="D386" s="2"/>
    </row>
    <row r="387" spans="1:4" x14ac:dyDescent="0.25">
      <c r="A387" s="2"/>
      <c r="B387" s="2"/>
      <c r="C387" s="2"/>
      <c r="D387" s="2"/>
    </row>
    <row r="388" spans="1:4" x14ac:dyDescent="0.25">
      <c r="A388" s="2"/>
    </row>
  </sheetData>
  <pageMargins left="0.7" right="0.7" top="0.78740157499999996" bottom="0.78740157499999996" header="0.3" footer="0.3"/>
  <pageSetup paperSize="9"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4"/>
  <dimension ref="A1:I1500"/>
  <sheetViews>
    <sheetView zoomScale="70" zoomScaleNormal="70" workbookViewId="0">
      <selection activeCell="E2" sqref="E2"/>
    </sheetView>
  </sheetViews>
  <sheetFormatPr baseColWidth="10" defaultRowHeight="15" x14ac:dyDescent="0.25"/>
  <cols>
    <col min="1" max="1" width="24.5703125" customWidth="1"/>
    <col min="2" max="2" width="14.85546875" style="5" bestFit="1" customWidth="1"/>
    <col min="3" max="3" width="27.42578125" style="5" bestFit="1" customWidth="1"/>
    <col min="5" max="5" width="30" bestFit="1" customWidth="1"/>
    <col min="6" max="6" width="15.28515625" bestFit="1" customWidth="1"/>
    <col min="7" max="7" width="19.28515625" bestFit="1" customWidth="1"/>
    <col min="8" max="8" width="24.5703125" customWidth="1"/>
    <col min="9" max="9" width="27.42578125" bestFit="1" customWidth="1"/>
    <col min="10" max="10" width="17.140625" customWidth="1"/>
  </cols>
  <sheetData>
    <row r="1" spans="1:9" s="4" customFormat="1" x14ac:dyDescent="0.25">
      <c r="B1" s="5"/>
      <c r="C1" s="5"/>
      <c r="E1" s="4" t="s">
        <v>33</v>
      </c>
      <c r="F1" s="4" t="s">
        <v>33</v>
      </c>
      <c r="G1" s="4" t="s">
        <v>33</v>
      </c>
    </row>
    <row r="2" spans="1:9" x14ac:dyDescent="0.25">
      <c r="A2" s="4" t="s">
        <v>19</v>
      </c>
      <c r="B2" s="5" t="s">
        <v>21</v>
      </c>
      <c r="C2" s="5" t="s">
        <v>22</v>
      </c>
      <c r="E2" s="42" t="s">
        <v>19</v>
      </c>
      <c r="F2" s="42" t="s">
        <v>11</v>
      </c>
      <c r="G2" s="42" t="s">
        <v>20</v>
      </c>
    </row>
    <row r="3" spans="1:9" x14ac:dyDescent="0.25">
      <c r="A3" s="4">
        <f>IFERROR(category_assignment_sql[[#This Row],[category_assignment_id]],"")</f>
        <v>1</v>
      </c>
      <c r="B3" s="5" t="str">
        <f>IFERROR(VLOOKUP(category_assignment_sql[[#This Row],[category_id]],category[[category_id]:[category_name_german]],2,FALSE),"")</f>
        <v>System</v>
      </c>
      <c r="C3" s="5" t="str">
        <f>IFERROR(VLOOKUP(category_assignment_sql[[#This Row],[abbreviation_id]],abbreviation[[abbreviation_id]:[description_german]],2,FALSE),"")</f>
        <v>Anlage</v>
      </c>
      <c r="E3" s="2">
        <v>1</v>
      </c>
      <c r="F3" s="2">
        <v>1</v>
      </c>
      <c r="G3" s="2">
        <v>1</v>
      </c>
    </row>
    <row r="4" spans="1:9" x14ac:dyDescent="0.25">
      <c r="A4" s="4">
        <f>IFERROR(category_assignment_sql[[#This Row],[category_assignment_id]],"")</f>
        <v>2</v>
      </c>
      <c r="B4" s="5" t="str">
        <f>IFERROR(VLOOKUP(category_assignment_sql[[#This Row],[category_id]],category[[category_id]:[category_name_german]],2,FALSE),"")</f>
        <v>System</v>
      </c>
      <c r="C4" s="65" t="str">
        <f>IFERROR(VLOOKUP(category_assignment_sql[[#This Row],[abbreviation_id]],abbreviation[[abbreviation_id]:[description_german]],2,FALSE),"")</f>
        <v>Betonkerntemperierung</v>
      </c>
      <c r="E4" s="2">
        <v>2</v>
      </c>
      <c r="F4" s="2">
        <v>1</v>
      </c>
      <c r="G4" s="2">
        <v>2</v>
      </c>
      <c r="I4" s="4"/>
    </row>
    <row r="5" spans="1:9" x14ac:dyDescent="0.25">
      <c r="A5" s="4">
        <f>IFERROR(category_assignment_sql[[#This Row],[category_assignment_id]],"")</f>
        <v>3</v>
      </c>
      <c r="B5" s="5" t="str">
        <f>IFERROR(VLOOKUP(category_assignment_sql[[#This Row],[category_id]],category[[category_id]:[category_name_german]],2,FALSE),"")</f>
        <v>System</v>
      </c>
      <c r="C5" s="65" t="str">
        <f>IFERROR(VLOOKUP(category_assignment_sql[[#This Row],[abbreviation_id]],abbreviation[[abbreviation_id]:[description_german]],2,FALSE),"")</f>
        <v>Blockheizkraftwerk (BHKW)</v>
      </c>
      <c r="E5" s="2">
        <v>3</v>
      </c>
      <c r="F5" s="2">
        <v>1</v>
      </c>
      <c r="G5" s="2">
        <v>3</v>
      </c>
      <c r="I5" s="4"/>
    </row>
    <row r="6" spans="1:9" x14ac:dyDescent="0.25">
      <c r="A6" s="4">
        <f>IFERROR(category_assignment_sql[[#This Row],[category_assignment_id]],"")</f>
        <v>4</v>
      </c>
      <c r="B6" s="5" t="str">
        <f>IFERROR(VLOOKUP(category_assignment_sql[[#This Row],[category_id]],category[[category_id]:[category_name_german]],2,FALSE),"")</f>
        <v>System</v>
      </c>
      <c r="C6" s="65" t="str">
        <f>IFERROR(VLOOKUP(category_assignment_sql[[#This Row],[abbreviation_id]],abbreviation[[abbreviation_id]:[description_german]],2,FALSE),"")</f>
        <v>Fernkälte</v>
      </c>
      <c r="E6" s="2">
        <v>4</v>
      </c>
      <c r="F6" s="2">
        <v>1</v>
      </c>
      <c r="G6" s="2">
        <v>4</v>
      </c>
      <c r="I6" s="4"/>
    </row>
    <row r="7" spans="1:9" x14ac:dyDescent="0.25">
      <c r="A7" s="4">
        <f>IFERROR(category_assignment_sql[[#This Row],[category_assignment_id]],"")</f>
        <v>5</v>
      </c>
      <c r="B7" s="5" t="str">
        <f>IFERROR(VLOOKUP(category_assignment_sql[[#This Row],[category_id]],category[[category_id]:[category_name_german]],2,FALSE),"")</f>
        <v>System</v>
      </c>
      <c r="C7" s="65" t="str">
        <f>IFERROR(VLOOKUP(category_assignment_sql[[#This Row],[abbreviation_id]],abbreviation[[abbreviation_id]:[description_german]],2,FALSE),"")</f>
        <v>Fernwärme</v>
      </c>
      <c r="E7" s="2">
        <v>5</v>
      </c>
      <c r="F7" s="2">
        <v>1</v>
      </c>
      <c r="G7" s="2">
        <v>5</v>
      </c>
      <c r="I7" s="4"/>
    </row>
    <row r="8" spans="1:9" x14ac:dyDescent="0.25">
      <c r="A8" s="4">
        <f>IFERROR(category_assignment_sql[[#This Row],[category_assignment_id]],"")</f>
        <v>6</v>
      </c>
      <c r="B8" s="5" t="str">
        <f>IFERROR(VLOOKUP(category_assignment_sql[[#This Row],[category_id]],category[[category_id]:[category_name_german]],2,FALSE),"")</f>
        <v>System</v>
      </c>
      <c r="C8" s="65" t="str">
        <f>IFERROR(VLOOKUP(category_assignment_sql[[#This Row],[abbreviation_id]],abbreviation[[abbreviation_id]:[description_german]],2,FALSE),"")</f>
        <v>Freie Kühlung</v>
      </c>
      <c r="E8" s="2">
        <v>6</v>
      </c>
      <c r="F8" s="2">
        <v>1</v>
      </c>
      <c r="G8" s="2">
        <v>6</v>
      </c>
      <c r="I8" s="4"/>
    </row>
    <row r="9" spans="1:9" x14ac:dyDescent="0.25">
      <c r="A9" s="4">
        <f>IFERROR(category_assignment_sql[[#This Row],[category_assignment_id]],"")</f>
        <v>7</v>
      </c>
      <c r="B9" s="5" t="str">
        <f>IFERROR(VLOOKUP(category_assignment_sql[[#This Row],[category_id]],category[[category_id]:[category_name_german]],2,FALSE),"")</f>
        <v>System</v>
      </c>
      <c r="C9" s="65" t="str">
        <f>IFERROR(VLOOKUP(category_assignment_sql[[#This Row],[abbreviation_id]],abbreviation[[abbreviation_id]:[description_german]],2,FALSE),"")</f>
        <v>Gas</v>
      </c>
      <c r="E9" s="2">
        <v>7</v>
      </c>
      <c r="F9" s="2">
        <v>1</v>
      </c>
      <c r="G9" s="2">
        <v>7</v>
      </c>
      <c r="I9" s="4"/>
    </row>
    <row r="10" spans="1:9" x14ac:dyDescent="0.25">
      <c r="A10" s="4">
        <f>IFERROR(category_assignment_sql[[#This Row],[category_assignment_id]],"")</f>
        <v>8</v>
      </c>
      <c r="B10" s="5" t="str">
        <f>IFERROR(VLOOKUP(category_assignment_sql[[#This Row],[category_id]],category[[category_id]:[category_name_german]],2,FALSE),"")</f>
        <v>System</v>
      </c>
      <c r="C10" s="65" t="str">
        <f>IFERROR(VLOOKUP(category_assignment_sql[[#This Row],[abbreviation_id]],abbreviation[[abbreviation_id]:[description_german]],2,FALSE),"")</f>
        <v>Gaskühler</v>
      </c>
      <c r="E10" s="2">
        <v>8</v>
      </c>
      <c r="F10" s="2">
        <v>1</v>
      </c>
      <c r="G10" s="2">
        <v>8</v>
      </c>
      <c r="I10" s="4"/>
    </row>
    <row r="11" spans="1:9" x14ac:dyDescent="0.25">
      <c r="A11" s="4">
        <f>IFERROR(category_assignment_sql[[#This Row],[category_assignment_id]],"")</f>
        <v>9</v>
      </c>
      <c r="B11" s="5" t="str">
        <f>IFERROR(VLOOKUP(category_assignment_sql[[#This Row],[category_id]],category[[category_id]:[category_name_german]],2,FALSE),"")</f>
        <v>System</v>
      </c>
      <c r="C11" s="65" t="str">
        <f>IFERROR(VLOOKUP(category_assignment_sql[[#This Row],[abbreviation_id]],abbreviation[[abbreviation_id]:[description_german]],2,FALSE),"")</f>
        <v>Gebäudeautomationssystem</v>
      </c>
      <c r="E11" s="2">
        <v>9</v>
      </c>
      <c r="F11" s="2">
        <v>1</v>
      </c>
      <c r="G11" s="2">
        <v>9</v>
      </c>
      <c r="I11" s="4"/>
    </row>
    <row r="12" spans="1:9" x14ac:dyDescent="0.25">
      <c r="A12" s="4">
        <f>IFERROR(category_assignment_sql[[#This Row],[category_assignment_id]],"")</f>
        <v>10</v>
      </c>
      <c r="B12" s="5" t="str">
        <f>IFERROR(VLOOKUP(category_assignment_sql[[#This Row],[category_id]],category[[category_id]:[category_name_german]],2,FALSE),"")</f>
        <v>System</v>
      </c>
      <c r="C12" s="65" t="str">
        <f>IFERROR(VLOOKUP(category_assignment_sql[[#This Row],[abbreviation_id]],abbreviation[[abbreviation_id]:[description_german]],2,FALSE),"")</f>
        <v>Gebäudemanagementsystem</v>
      </c>
      <c r="E12" s="2">
        <v>10</v>
      </c>
      <c r="F12" s="2">
        <v>1</v>
      </c>
      <c r="G12" s="2">
        <v>10</v>
      </c>
      <c r="I12" s="4"/>
    </row>
    <row r="13" spans="1:9" x14ac:dyDescent="0.25">
      <c r="A13" s="4">
        <f>IFERROR(category_assignment_sql[[#This Row],[category_assignment_id]],"")</f>
        <v>11</v>
      </c>
      <c r="B13" s="5" t="str">
        <f>IFERROR(VLOOKUP(category_assignment_sql[[#This Row],[category_id]],category[[category_id]:[category_name_german]],2,FALSE),"")</f>
        <v>System</v>
      </c>
      <c r="C13" s="65" t="str">
        <f>IFERROR(VLOOKUP(category_assignment_sql[[#This Row],[abbreviation_id]],abbreviation[[abbreviation_id]:[description_german]],2,FALSE),"")</f>
        <v>Kältemaschine</v>
      </c>
      <c r="E13" s="2">
        <v>11</v>
      </c>
      <c r="F13" s="2">
        <v>1</v>
      </c>
      <c r="G13" s="2">
        <v>11</v>
      </c>
      <c r="I13" s="4"/>
    </row>
    <row r="14" spans="1:9" x14ac:dyDescent="0.25">
      <c r="A14" s="4">
        <f>IFERROR(category_assignment_sql[[#This Row],[category_assignment_id]],"")</f>
        <v>12</v>
      </c>
      <c r="B14" s="5" t="str">
        <f>IFERROR(VLOOKUP(category_assignment_sql[[#This Row],[category_id]],category[[category_id]:[category_name_german]],2,FALSE),"")</f>
        <v>System</v>
      </c>
      <c r="C14" s="65" t="str">
        <f>IFERROR(VLOOKUP(category_assignment_sql[[#This Row],[abbreviation_id]],abbreviation[[abbreviation_id]:[description_german]],2,FALSE),"")</f>
        <v>Kessel</v>
      </c>
      <c r="E14" s="2">
        <v>12</v>
      </c>
      <c r="F14" s="2">
        <v>1</v>
      </c>
      <c r="G14" s="2">
        <v>12</v>
      </c>
      <c r="I14" s="4"/>
    </row>
    <row r="15" spans="1:9" x14ac:dyDescent="0.25">
      <c r="A15" s="4">
        <f>IFERROR(category_assignment_sql[[#This Row],[category_assignment_id]],"")</f>
        <v>13</v>
      </c>
      <c r="B15" s="5" t="str">
        <f>IFERROR(VLOOKUP(category_assignment_sql[[#This Row],[category_id]],category[[category_id]:[category_name_german]],2,FALSE),"")</f>
        <v>System</v>
      </c>
      <c r="C15" s="65" t="str">
        <f>IFERROR(VLOOKUP(category_assignment_sql[[#This Row],[abbreviation_id]],abbreviation[[abbreviation_id]:[description_german]],2,FALSE),"")</f>
        <v>Kühlturm</v>
      </c>
      <c r="E15" s="2">
        <v>13</v>
      </c>
      <c r="F15" s="2">
        <v>1</v>
      </c>
      <c r="G15" s="2">
        <v>13</v>
      </c>
      <c r="I15" s="4"/>
    </row>
    <row r="16" spans="1:9" x14ac:dyDescent="0.25">
      <c r="A16" s="4">
        <f>IFERROR(category_assignment_sql[[#This Row],[category_assignment_id]],"")</f>
        <v>14</v>
      </c>
      <c r="B16" s="5" t="str">
        <f>IFERROR(VLOOKUP(category_assignment_sql[[#This Row],[category_id]],category[[category_id]:[category_name_german]],2,FALSE),"")</f>
        <v>System</v>
      </c>
      <c r="C16" s="65" t="str">
        <f>IFERROR(VLOOKUP(category_assignment_sql[[#This Row],[abbreviation_id]],abbreviation[[abbreviation_id]:[description_german]],2,FALSE),"")</f>
        <v>Luft</v>
      </c>
      <c r="E16" s="2">
        <v>14</v>
      </c>
      <c r="F16" s="2">
        <v>1</v>
      </c>
      <c r="G16" s="2">
        <v>14</v>
      </c>
      <c r="I16" s="4"/>
    </row>
    <row r="17" spans="1:9" x14ac:dyDescent="0.25">
      <c r="A17" s="4">
        <f>IFERROR(category_assignment_sql[[#This Row],[category_assignment_id]],"")</f>
        <v>15</v>
      </c>
      <c r="B17" s="5" t="str">
        <f>IFERROR(VLOOKUP(category_assignment_sql[[#This Row],[category_id]],category[[category_id]:[category_name_german]],2,FALSE),"")</f>
        <v>System</v>
      </c>
      <c r="C17" s="65" t="str">
        <f>IFERROR(VLOOKUP(category_assignment_sql[[#This Row],[abbreviation_id]],abbreviation[[abbreviation_id]:[description_german]],2,FALSE),"")</f>
        <v>Lüftungsmaschine</v>
      </c>
      <c r="E17" s="2">
        <v>15</v>
      </c>
      <c r="F17" s="2">
        <v>1</v>
      </c>
      <c r="G17" s="2">
        <v>15</v>
      </c>
      <c r="I17" s="4"/>
    </row>
    <row r="18" spans="1:9" x14ac:dyDescent="0.25">
      <c r="A18" s="4">
        <f>IFERROR(category_assignment_sql[[#This Row],[category_assignment_id]],"")</f>
        <v>16</v>
      </c>
      <c r="B18" s="5" t="str">
        <f>IFERROR(VLOOKUP(category_assignment_sql[[#This Row],[category_id]],category[[category_id]:[category_name_german]],2,FALSE),"")</f>
        <v>System</v>
      </c>
      <c r="C18" s="65" t="str">
        <f>IFERROR(VLOOKUP(category_assignment_sql[[#This Row],[abbreviation_id]],abbreviation[[abbreviation_id]:[description_german]],2,FALSE),"")</f>
        <v>Photovoltaik</v>
      </c>
      <c r="E18" s="2">
        <v>16</v>
      </c>
      <c r="F18" s="2">
        <v>1</v>
      </c>
      <c r="G18" s="2">
        <v>16</v>
      </c>
      <c r="I18" s="4"/>
    </row>
    <row r="19" spans="1:9" x14ac:dyDescent="0.25">
      <c r="A19" s="4">
        <f>IFERROR(category_assignment_sql[[#This Row],[category_assignment_id]],"")</f>
        <v>17</v>
      </c>
      <c r="B19" s="5" t="str">
        <f>IFERROR(VLOOKUP(category_assignment_sql[[#This Row],[category_id]],category[[category_id]:[category_name_german]],2,FALSE),"")</f>
        <v>System</v>
      </c>
      <c r="C19" s="65" t="str">
        <f>IFERROR(VLOOKUP(category_assignment_sql[[#This Row],[abbreviation_id]],abbreviation[[abbreviation_id]:[description_german]],2,FALSE),"")</f>
        <v>Raumautomation</v>
      </c>
      <c r="E19" s="2">
        <v>17</v>
      </c>
      <c r="F19" s="2">
        <v>1</v>
      </c>
      <c r="G19" s="2">
        <v>17</v>
      </c>
      <c r="I19" s="4"/>
    </row>
    <row r="20" spans="1:9" x14ac:dyDescent="0.25">
      <c r="A20" s="4">
        <f>IFERROR(category_assignment_sql[[#This Row],[category_assignment_id]],"")</f>
        <v>18</v>
      </c>
      <c r="B20" s="5" t="str">
        <f>IFERROR(VLOOKUP(category_assignment_sql[[#This Row],[category_id]],category[[category_id]:[category_name_german]],2,FALSE),"")</f>
        <v>System</v>
      </c>
      <c r="C20" s="65" t="str">
        <f>IFERROR(VLOOKUP(category_assignment_sql[[#This Row],[abbreviation_id]],abbreviation[[abbreviation_id]:[description_german]],2,FALSE),"")</f>
        <v>Solarthermie</v>
      </c>
      <c r="E20" s="2">
        <v>18</v>
      </c>
      <c r="F20" s="2">
        <v>1</v>
      </c>
      <c r="G20" s="2">
        <v>18</v>
      </c>
      <c r="I20" s="4"/>
    </row>
    <row r="21" spans="1:9" x14ac:dyDescent="0.25">
      <c r="A21" s="4">
        <f>IFERROR(category_assignment_sql[[#This Row],[category_assignment_id]],"")</f>
        <v>19</v>
      </c>
      <c r="B21" s="5" t="str">
        <f>IFERROR(VLOOKUP(category_assignment_sql[[#This Row],[category_id]],category[[category_id]:[category_name_german]],2,FALSE),"")</f>
        <v>System</v>
      </c>
      <c r="C21" s="65" t="str">
        <f>IFERROR(VLOOKUP(category_assignment_sql[[#This Row],[abbreviation_id]],abbreviation[[abbreviation_id]:[description_german]],2,FALSE),"")</f>
        <v>Speicher</v>
      </c>
      <c r="E21" s="2">
        <v>19</v>
      </c>
      <c r="F21" s="2">
        <v>1</v>
      </c>
      <c r="G21" s="2">
        <v>19</v>
      </c>
      <c r="I21" s="4"/>
    </row>
    <row r="22" spans="1:9" x14ac:dyDescent="0.25">
      <c r="A22" s="4">
        <f>IFERROR(category_assignment_sql[[#This Row],[category_assignment_id]],"")</f>
        <v>20</v>
      </c>
      <c r="B22" s="5" t="str">
        <f>IFERROR(VLOOKUP(category_assignment_sql[[#This Row],[category_id]],category[[category_id]:[category_name_german]],2,FALSE),"")</f>
        <v>System</v>
      </c>
      <c r="C22" s="65" t="str">
        <f>IFERROR(VLOOKUP(category_assignment_sql[[#This Row],[abbreviation_id]],abbreviation[[abbreviation_id]:[description_german]],2,FALSE),"")</f>
        <v>Unterverteiler</v>
      </c>
      <c r="E22" s="2">
        <v>20</v>
      </c>
      <c r="F22" s="2">
        <v>1</v>
      </c>
      <c r="G22" s="2">
        <v>20</v>
      </c>
      <c r="I22" s="4"/>
    </row>
    <row r="23" spans="1:9" x14ac:dyDescent="0.25">
      <c r="A23" s="4">
        <f>IFERROR(category_assignment_sql[[#This Row],[category_assignment_id]],"")</f>
        <v>21</v>
      </c>
      <c r="B23" s="5" t="str">
        <f>IFERROR(VLOOKUP(category_assignment_sql[[#This Row],[category_id]],category[[category_id]:[category_name_german]],2,FALSE),"")</f>
        <v>System</v>
      </c>
      <c r="C23" s="65" t="str">
        <f>IFERROR(VLOOKUP(category_assignment_sql[[#This Row],[abbreviation_id]],abbreviation[[abbreviation_id]:[description_german]],2,FALSE),"")</f>
        <v>Unterverteilsystem</v>
      </c>
      <c r="E23" s="2">
        <v>21</v>
      </c>
      <c r="F23" s="2">
        <v>1</v>
      </c>
      <c r="G23" s="2">
        <v>21</v>
      </c>
      <c r="I23" s="4"/>
    </row>
    <row r="24" spans="1:9" x14ac:dyDescent="0.25">
      <c r="A24" s="4">
        <f>IFERROR(category_assignment_sql[[#This Row],[category_assignment_id]],"")</f>
        <v>22</v>
      </c>
      <c r="B24" s="5" t="str">
        <f>IFERROR(VLOOKUP(category_assignment_sql[[#This Row],[category_id]],category[[category_id]:[category_name_german]],2,FALSE),"")</f>
        <v>System</v>
      </c>
      <c r="C24" s="65" t="str">
        <f>IFERROR(VLOOKUP(category_assignment_sql[[#This Row],[abbreviation_id]],abbreviation[[abbreviation_id]:[description_german]],2,FALSE),"")</f>
        <v>Verteiler</v>
      </c>
      <c r="E24" s="2">
        <v>22</v>
      </c>
      <c r="F24" s="2">
        <v>1</v>
      </c>
      <c r="G24" s="2">
        <v>22</v>
      </c>
      <c r="I24" s="4"/>
    </row>
    <row r="25" spans="1:9" x14ac:dyDescent="0.25">
      <c r="A25" s="4">
        <f>IFERROR(category_assignment_sql[[#This Row],[category_assignment_id]],"")</f>
        <v>23</v>
      </c>
      <c r="B25" s="5" t="str">
        <f>IFERROR(VLOOKUP(category_assignment_sql[[#This Row],[category_id]],category[[category_id]:[category_name_german]],2,FALSE),"")</f>
        <v>System</v>
      </c>
      <c r="C25" s="65" t="str">
        <f>IFERROR(VLOOKUP(category_assignment_sql[[#This Row],[abbreviation_id]],abbreviation[[abbreviation_id]:[description_german]],2,FALSE),"")</f>
        <v>Verteilsystem</v>
      </c>
      <c r="E25" s="2">
        <v>23</v>
      </c>
      <c r="F25" s="2">
        <v>1</v>
      </c>
      <c r="G25" s="2">
        <v>23</v>
      </c>
      <c r="I25" s="4"/>
    </row>
    <row r="26" spans="1:9" x14ac:dyDescent="0.25">
      <c r="A26" s="4">
        <f>IFERROR(category_assignment_sql[[#This Row],[category_assignment_id]],"")</f>
        <v>24</v>
      </c>
      <c r="B26" s="5" t="str">
        <f>IFERROR(VLOOKUP(category_assignment_sql[[#This Row],[category_id]],category[[category_id]:[category_name_german]],2,FALSE),"")</f>
        <v>System</v>
      </c>
      <c r="C26" s="65" t="str">
        <f>IFERROR(VLOOKUP(category_assignment_sql[[#This Row],[abbreviation_id]],abbreviation[[abbreviation_id]:[description_german]],2,FALSE),"")</f>
        <v>Wärmepumpe</v>
      </c>
      <c r="E26" s="2">
        <v>24</v>
      </c>
      <c r="F26" s="2">
        <v>1</v>
      </c>
      <c r="G26" s="2">
        <v>24</v>
      </c>
      <c r="I26" s="4"/>
    </row>
    <row r="27" spans="1:9" x14ac:dyDescent="0.25">
      <c r="A27" s="4">
        <f>IFERROR(category_assignment_sql[[#This Row],[category_assignment_id]],"")</f>
        <v>25</v>
      </c>
      <c r="B27" s="5" t="str">
        <f>IFERROR(VLOOKUP(category_assignment_sql[[#This Row],[category_id]],category[[category_id]:[category_name_german]],2,FALSE),"")</f>
        <v>System</v>
      </c>
      <c r="C27" s="5" t="str">
        <f>IFERROR(VLOOKUP(category_assignment_sql[[#This Row],[abbreviation_id]],abbreviation[[abbreviation_id]:[description_german]],2,FALSE),"")</f>
        <v>Wärmeübertrager</v>
      </c>
      <c r="E27" s="2">
        <v>25</v>
      </c>
      <c r="F27" s="43">
        <v>1</v>
      </c>
      <c r="G27" s="43">
        <v>25</v>
      </c>
      <c r="I27" s="4"/>
    </row>
    <row r="28" spans="1:9" x14ac:dyDescent="0.25">
      <c r="A28" s="4">
        <f>IFERROR(category_assignment_sql[[#This Row],[category_assignment_id]],"")</f>
        <v>26</v>
      </c>
      <c r="B28" s="5" t="str">
        <f>IFERROR(VLOOKUP(category_assignment_sql[[#This Row],[category_id]],category[[category_id]:[category_name_german]],2,FALSE),"")</f>
        <v>System</v>
      </c>
      <c r="C28" s="5" t="str">
        <f>IFERROR(VLOOKUP(category_assignment_sql[[#This Row],[abbreviation_id]],abbreviation[[abbreviation_id]:[description_german]],2,FALSE),"")</f>
        <v>Wasser</v>
      </c>
      <c r="E28" s="2">
        <v>26</v>
      </c>
      <c r="F28" s="43">
        <v>1</v>
      </c>
      <c r="G28" s="43">
        <v>26</v>
      </c>
      <c r="I28" s="4"/>
    </row>
    <row r="29" spans="1:9" x14ac:dyDescent="0.25">
      <c r="A29" s="4">
        <f>IFERROR(category_assignment_sql[[#This Row],[category_assignment_id]],"")</f>
        <v>27</v>
      </c>
      <c r="B29" s="5" t="str">
        <f>IFERROR(VLOOKUP(category_assignment_sql[[#This Row],[category_id]],category[[category_id]:[category_name_german]],2,FALSE),"")</f>
        <v>System</v>
      </c>
      <c r="C29" s="5" t="str">
        <f>IFERROR(VLOOKUP(category_assignment_sql[[#This Row],[abbreviation_id]],abbreviation[[abbreviation_id]:[description_german]],2,FALSE),"")</f>
        <v>Rückkühlung</v>
      </c>
      <c r="E29" s="2">
        <v>27</v>
      </c>
      <c r="F29" s="43">
        <v>1</v>
      </c>
      <c r="G29" s="43">
        <v>27</v>
      </c>
      <c r="I29" s="4"/>
    </row>
    <row r="30" spans="1:9" x14ac:dyDescent="0.25">
      <c r="A30" s="4">
        <f>IFERROR(category_assignment_sql[[#This Row],[category_assignment_id]],"")</f>
        <v>28</v>
      </c>
      <c r="B30" s="5" t="str">
        <f>IFERROR(VLOOKUP(category_assignment_sql[[#This Row],[category_id]],category[[category_id]:[category_name_german]],2,FALSE),"")</f>
        <v>System</v>
      </c>
      <c r="C30" s="5" t="str">
        <f>IFERROR(VLOOKUP(category_assignment_sql[[#This Row],[abbreviation_id]],abbreviation[[abbreviation_id]:[description_german]],2,FALSE),"")</f>
        <v>Geothermiefeld</v>
      </c>
      <c r="E30" s="2">
        <v>28</v>
      </c>
      <c r="F30" s="43">
        <v>1</v>
      </c>
      <c r="G30" s="43">
        <v>28</v>
      </c>
      <c r="I30" s="4"/>
    </row>
    <row r="31" spans="1:9" x14ac:dyDescent="0.25">
      <c r="A31" s="4">
        <f>IFERROR(category_assignment_sql[[#This Row],[category_assignment_id]],"")</f>
        <v>29</v>
      </c>
      <c r="B31" s="5" t="str">
        <f>IFERROR(VLOOKUP(category_assignment_sql[[#This Row],[category_id]],category[[category_id]:[category_name_german]],2,FALSE),"")</f>
        <v>System</v>
      </c>
      <c r="C31" s="5" t="str">
        <f>IFERROR(VLOOKUP(category_assignment_sql[[#This Row],[abbreviation_id]],abbreviation[[abbreviation_id]:[description_german]],2,FALSE),"")</f>
        <v>Fußbodenheizung</v>
      </c>
      <c r="E31" s="2">
        <v>29</v>
      </c>
      <c r="F31" s="43">
        <v>1</v>
      </c>
      <c r="G31" s="43">
        <v>29</v>
      </c>
      <c r="I31" s="4"/>
    </row>
    <row r="32" spans="1:9" x14ac:dyDescent="0.25">
      <c r="A32" s="4">
        <f>IFERROR(category_assignment_sql[[#This Row],[category_assignment_id]],"")</f>
        <v>30</v>
      </c>
      <c r="B32" s="5" t="str">
        <f>IFERROR(VLOOKUP(category_assignment_sql[[#This Row],[category_id]],category[[category_id]:[category_name_german]],2,FALSE),"")</f>
        <v>System</v>
      </c>
      <c r="C32" s="5" t="str">
        <f>IFERROR(VLOOKUP(category_assignment_sql[[#This Row],[abbreviation_id]],abbreviation[[abbreviation_id]:[description_german]],2,FALSE),"")</f>
        <v>Deckeninduktionsgerät</v>
      </c>
      <c r="E32" s="2">
        <v>30</v>
      </c>
      <c r="F32" s="43">
        <v>1</v>
      </c>
      <c r="G32" s="43">
        <v>30</v>
      </c>
      <c r="I32" s="4"/>
    </row>
    <row r="33" spans="1:9" x14ac:dyDescent="0.25">
      <c r="A33" s="4">
        <f>IFERROR(category_assignment_sql[[#This Row],[category_assignment_id]],"")</f>
        <v>31</v>
      </c>
      <c r="B33" s="5" t="str">
        <f>IFERROR(VLOOKUP(category_assignment_sql[[#This Row],[category_id]],category[[category_id]:[category_name_german]],2,FALSE),"")</f>
        <v>Subsystem</v>
      </c>
      <c r="C33" s="5" t="str">
        <f>IFERROR(VLOOKUP(category_assignment_sql[[#This Row],[abbreviation_id]],abbreviation[[abbreviation_id]:[description_german]],2,FALSE),"")</f>
        <v>Bediengerät</v>
      </c>
      <c r="E33" s="2">
        <v>31</v>
      </c>
      <c r="F33" s="43">
        <v>2</v>
      </c>
      <c r="G33" s="43">
        <v>46</v>
      </c>
      <c r="I33" s="4"/>
    </row>
    <row r="34" spans="1:9" x14ac:dyDescent="0.25">
      <c r="A34" s="4">
        <f>IFERROR(category_assignment_sql[[#This Row],[category_assignment_id]],"")</f>
        <v>32</v>
      </c>
      <c r="B34" s="5" t="str">
        <f>IFERROR(VLOOKUP(category_assignment_sql[[#This Row],[category_id]],category[[category_id]:[category_name_german]],2,FALSE),"")</f>
        <v>Subsystem</v>
      </c>
      <c r="C34" s="5" t="str">
        <f>IFERROR(VLOOKUP(category_assignment_sql[[#This Row],[abbreviation_id]],abbreviation[[abbreviation_id]:[description_german]],2,FALSE),"")</f>
        <v>Befeuchter</v>
      </c>
      <c r="E34" s="2">
        <v>32</v>
      </c>
      <c r="F34" s="43">
        <v>2</v>
      </c>
      <c r="G34" s="43">
        <v>47</v>
      </c>
      <c r="I34" s="4"/>
    </row>
    <row r="35" spans="1:9" x14ac:dyDescent="0.25">
      <c r="A35" s="4">
        <f>IFERROR(category_assignment_sql[[#This Row],[category_assignment_id]],"")</f>
        <v>33</v>
      </c>
      <c r="B35" s="5" t="str">
        <f>IFERROR(VLOOKUP(category_assignment_sql[[#This Row],[category_id]],category[[category_id]:[category_name_german]],2,FALSE),"")</f>
        <v>Subsystem</v>
      </c>
      <c r="C35" s="5" t="str">
        <f>IFERROR(VLOOKUP(category_assignment_sql[[#This Row],[abbreviation_id]],abbreviation[[abbreviation_id]:[description_german]],2,FALSE),"")</f>
        <v>Betonkerntemperierung</v>
      </c>
      <c r="E35" s="2">
        <v>33</v>
      </c>
      <c r="F35" s="43">
        <v>2</v>
      </c>
      <c r="G35" s="43">
        <v>2</v>
      </c>
      <c r="I35" s="4"/>
    </row>
    <row r="36" spans="1:9" x14ac:dyDescent="0.25">
      <c r="A36" s="4">
        <f>IFERROR(category_assignment_sql[[#This Row],[category_assignment_id]],"")</f>
        <v>34</v>
      </c>
      <c r="B36" s="5" t="str">
        <f>IFERROR(VLOOKUP(category_assignment_sql[[#This Row],[category_id]],category[[category_id]:[category_name_german]],2,FALSE),"")</f>
        <v>Subsystem</v>
      </c>
      <c r="C36" s="5" t="str">
        <f>IFERROR(VLOOKUP(category_assignment_sql[[#This Row],[abbreviation_id]],abbreviation[[abbreviation_id]:[description_german]],2,FALSE),"")</f>
        <v>Deckenheizung</v>
      </c>
      <c r="E36" s="2">
        <v>34</v>
      </c>
      <c r="F36" s="43">
        <v>2</v>
      </c>
      <c r="G36" s="43">
        <v>48</v>
      </c>
      <c r="I36" s="4"/>
    </row>
    <row r="37" spans="1:9" x14ac:dyDescent="0.25">
      <c r="A37" s="4">
        <f>IFERROR(category_assignment_sql[[#This Row],[category_assignment_id]],"")</f>
        <v>35</v>
      </c>
      <c r="B37" s="5" t="str">
        <f>IFERROR(VLOOKUP(category_assignment_sql[[#This Row],[category_id]],category[[category_id]:[category_name_german]],2,FALSE),"")</f>
        <v>Subsystem</v>
      </c>
      <c r="C37" s="5" t="str">
        <f>IFERROR(VLOOKUP(category_assignment_sql[[#This Row],[abbreviation_id]],abbreviation[[abbreviation_id]:[description_german]],2,FALSE),"")</f>
        <v>Deckenheizung und -kühlung</v>
      </c>
      <c r="E37" s="2">
        <v>35</v>
      </c>
      <c r="F37" s="43">
        <v>2</v>
      </c>
      <c r="G37" s="43">
        <v>49</v>
      </c>
      <c r="I37" s="4"/>
    </row>
    <row r="38" spans="1:9" x14ac:dyDescent="0.25">
      <c r="A38" s="4">
        <f>IFERROR(category_assignment_sql[[#This Row],[category_assignment_id]],"")</f>
        <v>36</v>
      </c>
      <c r="B38" s="5" t="str">
        <f>IFERROR(VLOOKUP(category_assignment_sql[[#This Row],[category_id]],category[[category_id]:[category_name_german]],2,FALSE),"")</f>
        <v>Subsystem</v>
      </c>
      <c r="C38" s="5" t="str">
        <f>IFERROR(VLOOKUP(category_assignment_sql[[#This Row],[abbreviation_id]],abbreviation[[abbreviation_id]:[description_german]],2,FALSE),"")</f>
        <v>Deckenkühlung</v>
      </c>
      <c r="E38" s="2">
        <v>36</v>
      </c>
      <c r="F38" s="43">
        <v>2</v>
      </c>
      <c r="G38" s="43">
        <v>50</v>
      </c>
      <c r="I38" s="4"/>
    </row>
    <row r="39" spans="1:9" x14ac:dyDescent="0.25">
      <c r="A39" s="4">
        <f>IFERROR(category_assignment_sql[[#This Row],[category_assignment_id]],"")</f>
        <v>37</v>
      </c>
      <c r="B39" s="5" t="str">
        <f>IFERROR(VLOOKUP(category_assignment_sql[[#This Row],[category_id]],category[[category_id]:[category_name_german]],2,FALSE),"")</f>
        <v>Subsystem</v>
      </c>
      <c r="C39" s="5" t="str">
        <f>IFERROR(VLOOKUP(category_assignment_sql[[#This Row],[abbreviation_id]],abbreviation[[abbreviation_id]:[description_german]],2,FALSE),"")</f>
        <v>Elektroheizung</v>
      </c>
      <c r="E39" s="2">
        <v>37</v>
      </c>
      <c r="F39" s="43">
        <v>2</v>
      </c>
      <c r="G39" s="43">
        <v>51</v>
      </c>
      <c r="I39" s="4"/>
    </row>
    <row r="40" spans="1:9" x14ac:dyDescent="0.25">
      <c r="A40" s="4">
        <f>IFERROR(category_assignment_sql[[#This Row],[category_assignment_id]],"")</f>
        <v>38</v>
      </c>
      <c r="B40" s="5" t="str">
        <f>IFERROR(VLOOKUP(category_assignment_sql[[#This Row],[category_id]],category[[category_id]:[category_name_german]],2,FALSE),"")</f>
        <v>Subsystem</v>
      </c>
      <c r="C40" s="5" t="str">
        <f>IFERROR(VLOOKUP(category_assignment_sql[[#This Row],[abbreviation_id]],abbreviation[[abbreviation_id]:[description_german]],2,FALSE),"")</f>
        <v>Erdwärmesonden</v>
      </c>
      <c r="E40" s="2">
        <v>38</v>
      </c>
      <c r="F40" s="43">
        <v>2</v>
      </c>
      <c r="G40" s="43">
        <v>52</v>
      </c>
      <c r="I40" s="4"/>
    </row>
    <row r="41" spans="1:9" x14ac:dyDescent="0.25">
      <c r="A41" s="4">
        <f>IFERROR(category_assignment_sql[[#This Row],[category_assignment_id]],"")</f>
        <v>39</v>
      </c>
      <c r="B41" s="5" t="str">
        <f>IFERROR(VLOOKUP(category_assignment_sql[[#This Row],[category_id]],category[[category_id]:[category_name_german]],2,FALSE),"")</f>
        <v>Subsystem</v>
      </c>
      <c r="C41" s="5" t="str">
        <f>IFERROR(VLOOKUP(category_assignment_sql[[#This Row],[abbreviation_id]],abbreviation[[abbreviation_id]:[description_german]],2,FALSE),"")</f>
        <v>Gaskühler</v>
      </c>
      <c r="E41" s="2">
        <v>39</v>
      </c>
      <c r="F41" s="43">
        <v>2</v>
      </c>
      <c r="G41" s="43">
        <v>8</v>
      </c>
      <c r="I41" s="4"/>
    </row>
    <row r="42" spans="1:9" x14ac:dyDescent="0.25">
      <c r="A42" s="4">
        <f>IFERROR(category_assignment_sql[[#This Row],[category_assignment_id]],"")</f>
        <v>40</v>
      </c>
      <c r="B42" s="5" t="str">
        <f>IFERROR(VLOOKUP(category_assignment_sql[[#This Row],[category_id]],category[[category_id]:[category_name_german]],2,FALSE),"")</f>
        <v>Subsystem</v>
      </c>
      <c r="C42" s="5" t="str">
        <f>IFERROR(VLOOKUP(category_assignment_sql[[#This Row],[abbreviation_id]],abbreviation[[abbreviation_id]:[description_german]],2,FALSE),"")</f>
        <v>Heiz- und Kühlregister</v>
      </c>
      <c r="E42" s="2">
        <v>40</v>
      </c>
      <c r="F42" s="43">
        <v>2</v>
      </c>
      <c r="G42" s="43">
        <v>53</v>
      </c>
      <c r="I42" s="4"/>
    </row>
    <row r="43" spans="1:9" x14ac:dyDescent="0.25">
      <c r="A43" s="4">
        <f>IFERROR(category_assignment_sql[[#This Row],[category_assignment_id]],"")</f>
        <v>41</v>
      </c>
      <c r="B43" s="5" t="str">
        <f>IFERROR(VLOOKUP(category_assignment_sql[[#This Row],[category_id]],category[[category_id]:[category_name_german]],2,FALSE),"")</f>
        <v>Subsystem</v>
      </c>
      <c r="C43" s="5" t="str">
        <f>IFERROR(VLOOKUP(category_assignment_sql[[#This Row],[abbreviation_id]],abbreviation[[abbreviation_id]:[description_german]],2,FALSE),"")</f>
        <v>Heizregister</v>
      </c>
      <c r="E43" s="2">
        <v>41</v>
      </c>
      <c r="F43" s="43">
        <v>2</v>
      </c>
      <c r="G43" s="43">
        <v>54</v>
      </c>
      <c r="I43" s="4"/>
    </row>
    <row r="44" spans="1:9" x14ac:dyDescent="0.25">
      <c r="A44" s="4">
        <f>IFERROR(category_assignment_sql[[#This Row],[category_assignment_id]],"")</f>
        <v>42</v>
      </c>
      <c r="B44" s="5" t="str">
        <f>IFERROR(VLOOKUP(category_assignment_sql[[#This Row],[category_id]],category[[category_id]:[category_name_german]],2,FALSE),"")</f>
        <v>Subsystem</v>
      </c>
      <c r="C44" s="5" t="str">
        <f>IFERROR(VLOOKUP(category_assignment_sql[[#This Row],[abbreviation_id]],abbreviation[[abbreviation_id]:[description_german]],2,FALSE),"")</f>
        <v>Klappe</v>
      </c>
      <c r="E44" s="2">
        <v>42</v>
      </c>
      <c r="F44" s="43">
        <v>2</v>
      </c>
      <c r="G44" s="43">
        <v>55</v>
      </c>
      <c r="I44" s="4"/>
    </row>
    <row r="45" spans="1:9" x14ac:dyDescent="0.25">
      <c r="A45" s="4">
        <f>IFERROR(category_assignment_sql[[#This Row],[category_assignment_id]],"")</f>
        <v>43</v>
      </c>
      <c r="B45" s="5" t="str">
        <f>IFERROR(VLOOKUP(category_assignment_sql[[#This Row],[category_id]],category[[category_id]:[category_name_german]],2,FALSE),"")</f>
        <v>Subsystem</v>
      </c>
      <c r="C45" s="5" t="str">
        <f>IFERROR(VLOOKUP(category_assignment_sql[[#This Row],[abbreviation_id]],abbreviation[[abbreviation_id]:[description_german]],2,FALSE),"")</f>
        <v>Kompressor</v>
      </c>
      <c r="E45" s="2">
        <v>43</v>
      </c>
      <c r="F45" s="43">
        <v>2</v>
      </c>
      <c r="G45" s="43">
        <v>56</v>
      </c>
      <c r="I45" s="4"/>
    </row>
    <row r="46" spans="1:9" x14ac:dyDescent="0.25">
      <c r="A46" s="4">
        <f>IFERROR(category_assignment_sql[[#This Row],[category_assignment_id]],"")</f>
        <v>44</v>
      </c>
      <c r="B46" s="5" t="str">
        <f>IFERROR(VLOOKUP(category_assignment_sql[[#This Row],[category_id]],category[[category_id]:[category_name_german]],2,FALSE),"")</f>
        <v>Subsystem</v>
      </c>
      <c r="C46" s="5" t="str">
        <f>IFERROR(VLOOKUP(category_assignment_sql[[#This Row],[abbreviation_id]],abbreviation[[abbreviation_id]:[description_german]],2,FALSE),"")</f>
        <v>Kühlregister</v>
      </c>
      <c r="E46" s="2">
        <v>44</v>
      </c>
      <c r="F46" s="43">
        <v>2</v>
      </c>
      <c r="G46" s="43">
        <v>57</v>
      </c>
      <c r="I46" s="4"/>
    </row>
    <row r="47" spans="1:9" x14ac:dyDescent="0.25">
      <c r="A47" s="4">
        <f>IFERROR(category_assignment_sql[[#This Row],[category_assignment_id]],"")</f>
        <v>45</v>
      </c>
      <c r="B47" s="5" t="str">
        <f>IFERROR(VLOOKUP(category_assignment_sql[[#This Row],[category_id]],category[[category_id]:[category_name_german]],2,FALSE),"")</f>
        <v>Subsystem</v>
      </c>
      <c r="C47" s="5" t="str">
        <f>IFERROR(VLOOKUP(category_assignment_sql[[#This Row],[abbreviation_id]],abbreviation[[abbreviation_id]:[description_german]],2,FALSE),"")</f>
        <v>Nacherhitzer</v>
      </c>
      <c r="E47" s="2">
        <v>45</v>
      </c>
      <c r="F47" s="43">
        <v>2</v>
      </c>
      <c r="G47" s="43">
        <v>58</v>
      </c>
      <c r="I47" s="4"/>
    </row>
    <row r="48" spans="1:9" x14ac:dyDescent="0.25">
      <c r="A48" s="4">
        <f>IFERROR(category_assignment_sql[[#This Row],[category_assignment_id]],"")</f>
        <v>46</v>
      </c>
      <c r="B48" s="5" t="str">
        <f>IFERROR(VLOOKUP(category_assignment_sql[[#This Row],[category_id]],category[[category_id]:[category_name_german]],2,FALSE),"")</f>
        <v>Subsystem</v>
      </c>
      <c r="C48" s="5" t="str">
        <f>IFERROR(VLOOKUP(category_assignment_sql[[#This Row],[abbreviation_id]],abbreviation[[abbreviation_id]:[description_german]],2,FALSE),"")</f>
        <v>Nacherhitzer und -kühler</v>
      </c>
      <c r="E48" s="2">
        <v>46</v>
      </c>
      <c r="F48" s="43">
        <v>2</v>
      </c>
      <c r="G48" s="43">
        <v>59</v>
      </c>
      <c r="I48" s="4"/>
    </row>
    <row r="49" spans="1:9" x14ac:dyDescent="0.25">
      <c r="A49" s="4">
        <f>IFERROR(category_assignment_sql[[#This Row],[category_assignment_id]],"")</f>
        <v>47</v>
      </c>
      <c r="B49" s="5" t="str">
        <f>IFERROR(VLOOKUP(category_assignment_sql[[#This Row],[category_id]],category[[category_id]:[category_name_german]],2,FALSE),"")</f>
        <v>Subsystem</v>
      </c>
      <c r="C49" s="5" t="str">
        <f>IFERROR(VLOOKUP(category_assignment_sql[[#This Row],[abbreviation_id]],abbreviation[[abbreviation_id]:[description_german]],2,FALSE),"")</f>
        <v>Nachkühler</v>
      </c>
      <c r="E49" s="2">
        <v>47</v>
      </c>
      <c r="F49" s="43">
        <v>2</v>
      </c>
      <c r="G49" s="43">
        <v>60</v>
      </c>
      <c r="I49" s="4"/>
    </row>
    <row r="50" spans="1:9" x14ac:dyDescent="0.25">
      <c r="A50" s="4">
        <f>IFERROR(category_assignment_sql[[#This Row],[category_assignment_id]],"")</f>
        <v>48</v>
      </c>
      <c r="B50" s="5" t="str">
        <f>IFERROR(VLOOKUP(category_assignment_sql[[#This Row],[category_id]],category[[category_id]:[category_name_german]],2,FALSE),"")</f>
        <v>Subsystem</v>
      </c>
      <c r="C50" s="5" t="str">
        <f>IFERROR(VLOOKUP(category_assignment_sql[[#This Row],[abbreviation_id]],abbreviation[[abbreviation_id]:[description_german]],2,FALSE),"")</f>
        <v>Kühlturm</v>
      </c>
      <c r="E50" s="2">
        <v>48</v>
      </c>
      <c r="F50" s="43">
        <v>2</v>
      </c>
      <c r="G50" s="43">
        <v>13</v>
      </c>
      <c r="I50" s="4"/>
    </row>
    <row r="51" spans="1:9" x14ac:dyDescent="0.25">
      <c r="A51" s="4">
        <f>IFERROR(category_assignment_sql[[#This Row],[category_assignment_id]],"")</f>
        <v>49</v>
      </c>
      <c r="B51" s="5" t="str">
        <f>IFERROR(VLOOKUP(category_assignment_sql[[#This Row],[category_id]],category[[category_id]:[category_name_german]],2,FALSE),"")</f>
        <v>Subsystem</v>
      </c>
      <c r="C51" s="5" t="str">
        <f>IFERROR(VLOOKUP(category_assignment_sql[[#This Row],[abbreviation_id]],abbreviation[[abbreviation_id]:[description_german]],2,FALSE),"")</f>
        <v>Pumpe</v>
      </c>
      <c r="E51" s="2">
        <v>49</v>
      </c>
      <c r="F51" s="43">
        <v>2</v>
      </c>
      <c r="G51" s="43">
        <v>61</v>
      </c>
      <c r="I51" s="4"/>
    </row>
    <row r="52" spans="1:9" x14ac:dyDescent="0.25">
      <c r="A52" s="4">
        <f>IFERROR(category_assignment_sql[[#This Row],[category_assignment_id]],"")</f>
        <v>50</v>
      </c>
      <c r="B52" s="5" t="str">
        <f>IFERROR(VLOOKUP(category_assignment_sql[[#This Row],[category_id]],category[[category_id]:[category_name_german]],2,FALSE),"")</f>
        <v>Subsystem</v>
      </c>
      <c r="C52" s="5" t="str">
        <f>IFERROR(VLOOKUP(category_assignment_sql[[#This Row],[abbreviation_id]],abbreviation[[abbreviation_id]:[description_german]],2,FALSE),"")</f>
        <v>Schalter</v>
      </c>
      <c r="E52" s="2">
        <v>50</v>
      </c>
      <c r="F52" s="43">
        <v>2</v>
      </c>
      <c r="G52" s="43">
        <v>62</v>
      </c>
      <c r="I52" s="4"/>
    </row>
    <row r="53" spans="1:9" x14ac:dyDescent="0.25">
      <c r="A53" s="4">
        <f>IFERROR(category_assignment_sql[[#This Row],[category_assignment_id]],"")</f>
        <v>51</v>
      </c>
      <c r="B53" s="5" t="str">
        <f>IFERROR(VLOOKUP(category_assignment_sql[[#This Row],[category_id]],category[[category_id]:[category_name_german]],2,FALSE),"")</f>
        <v>Subsystem</v>
      </c>
      <c r="C53" s="5" t="str">
        <f>IFERROR(VLOOKUP(category_assignment_sql[[#This Row],[abbreviation_id]],abbreviation[[abbreviation_id]:[description_german]],2,FALSE),"")</f>
        <v>Sensor</v>
      </c>
      <c r="E53" s="2">
        <v>51</v>
      </c>
      <c r="F53" s="43">
        <v>2</v>
      </c>
      <c r="G53" s="43">
        <v>63</v>
      </c>
      <c r="I53" s="4"/>
    </row>
    <row r="54" spans="1:9" x14ac:dyDescent="0.25">
      <c r="A54" s="4">
        <f>IFERROR(category_assignment_sql[[#This Row],[category_assignment_id]],"")</f>
        <v>52</v>
      </c>
      <c r="B54" s="5" t="str">
        <f>IFERROR(VLOOKUP(category_assignment_sql[[#This Row],[category_id]],category[[category_id]:[category_name_german]],2,FALSE),"")</f>
        <v>Subsystem</v>
      </c>
      <c r="C54" s="5" t="str">
        <f>IFERROR(VLOOKUP(category_assignment_sql[[#This Row],[abbreviation_id]],abbreviation[[abbreviation_id]:[description_german]],2,FALSE),"")</f>
        <v>T-Stück</v>
      </c>
      <c r="E54" s="2">
        <v>52</v>
      </c>
      <c r="F54" s="43">
        <v>2</v>
      </c>
      <c r="G54" s="43">
        <v>64</v>
      </c>
      <c r="I54" s="4"/>
    </row>
    <row r="55" spans="1:9" x14ac:dyDescent="0.25">
      <c r="A55" s="4">
        <f>IFERROR(category_assignment_sql[[#This Row],[category_assignment_id]],"")</f>
        <v>53</v>
      </c>
      <c r="B55" s="5" t="str">
        <f>IFERROR(VLOOKUP(category_assignment_sql[[#This Row],[category_id]],category[[category_id]:[category_name_german]],2,FALSE),"")</f>
        <v>Subsystem</v>
      </c>
      <c r="C55" s="5" t="str">
        <f>IFERROR(VLOOKUP(category_assignment_sql[[#This Row],[abbreviation_id]],abbreviation[[abbreviation_id]:[description_german]],2,FALSE),"")</f>
        <v>Unterverteiler</v>
      </c>
      <c r="E55" s="2">
        <v>53</v>
      </c>
      <c r="F55" s="43">
        <v>2</v>
      </c>
      <c r="G55" s="43">
        <v>20</v>
      </c>
      <c r="I55" s="4"/>
    </row>
    <row r="56" spans="1:9" x14ac:dyDescent="0.25">
      <c r="A56" s="4">
        <f>IFERROR(category_assignment_sql[[#This Row],[category_assignment_id]],"")</f>
        <v>54</v>
      </c>
      <c r="B56" s="5" t="str">
        <f>IFERROR(VLOOKUP(category_assignment_sql[[#This Row],[category_id]],category[[category_id]:[category_name_german]],2,FALSE),"")</f>
        <v>Subsystem</v>
      </c>
      <c r="C56" s="5" t="str">
        <f>IFERROR(VLOOKUP(category_assignment_sql[[#This Row],[abbreviation_id]],abbreviation[[abbreviation_id]:[description_german]],2,FALSE),"")</f>
        <v>Ventil</v>
      </c>
      <c r="E56" s="2">
        <v>54</v>
      </c>
      <c r="F56" s="43">
        <v>2</v>
      </c>
      <c r="G56" s="43">
        <v>65</v>
      </c>
      <c r="I56" s="4"/>
    </row>
    <row r="57" spans="1:9" x14ac:dyDescent="0.25">
      <c r="A57" s="4">
        <f>IFERROR(category_assignment_sql[[#This Row],[category_assignment_id]],"")</f>
        <v>55</v>
      </c>
      <c r="B57" s="5" t="str">
        <f>IFERROR(VLOOKUP(category_assignment_sql[[#This Row],[category_id]],category[[category_id]:[category_name_german]],2,FALSE),"")</f>
        <v>Subsystem</v>
      </c>
      <c r="C57" s="5" t="str">
        <f>IFERROR(VLOOKUP(category_assignment_sql[[#This Row],[abbreviation_id]],abbreviation[[abbreviation_id]:[description_german]],2,FALSE),"")</f>
        <v>Ventilator</v>
      </c>
      <c r="E57" s="2">
        <v>55</v>
      </c>
      <c r="F57" s="43">
        <v>2</v>
      </c>
      <c r="G57" s="43">
        <v>66</v>
      </c>
      <c r="I57" s="4"/>
    </row>
    <row r="58" spans="1:9" x14ac:dyDescent="0.25">
      <c r="A58" s="4">
        <f>IFERROR(category_assignment_sql[[#This Row],[category_assignment_id]],"")</f>
        <v>56</v>
      </c>
      <c r="B58" s="5" t="str">
        <f>IFERROR(VLOOKUP(category_assignment_sql[[#This Row],[category_id]],category[[category_id]:[category_name_german]],2,FALSE),"")</f>
        <v>Subsystem</v>
      </c>
      <c r="C58" s="5" t="str">
        <f>IFERROR(VLOOKUP(category_assignment_sql[[#This Row],[abbreviation_id]],abbreviation[[abbreviation_id]:[description_german]],2,FALSE),"")</f>
        <v>Verteiler</v>
      </c>
      <c r="E58" s="2">
        <v>56</v>
      </c>
      <c r="F58" s="43">
        <v>2</v>
      </c>
      <c r="G58" s="43">
        <v>22</v>
      </c>
      <c r="I58" s="4"/>
    </row>
    <row r="59" spans="1:9" x14ac:dyDescent="0.25">
      <c r="A59" s="4">
        <f>IFERROR(category_assignment_sql[[#This Row],[category_assignment_id]],"")</f>
        <v>57</v>
      </c>
      <c r="B59" s="5" t="str">
        <f>IFERROR(VLOOKUP(category_assignment_sql[[#This Row],[category_id]],category[[category_id]:[category_name_german]],2,FALSE),"")</f>
        <v>Subsystem</v>
      </c>
      <c r="C59" s="5" t="str">
        <f>IFERROR(VLOOKUP(category_assignment_sql[[#This Row],[abbreviation_id]],abbreviation[[abbreviation_id]:[description_german]],2,FALSE),"")</f>
        <v>Volumenstromregler</v>
      </c>
      <c r="E59" s="2">
        <v>57</v>
      </c>
      <c r="F59" s="43">
        <v>2</v>
      </c>
      <c r="G59" s="43">
        <v>67</v>
      </c>
      <c r="I59" s="4"/>
    </row>
    <row r="60" spans="1:9" x14ac:dyDescent="0.25">
      <c r="A60" s="4">
        <f>IFERROR(category_assignment_sql[[#This Row],[category_assignment_id]],"")</f>
        <v>58</v>
      </c>
      <c r="B60" s="5" t="str">
        <f>IFERROR(VLOOKUP(category_assignment_sql[[#This Row],[category_id]],category[[category_id]:[category_name_german]],2,FALSE),"")</f>
        <v>Subsystem</v>
      </c>
      <c r="C60" s="5" t="str">
        <f>IFERROR(VLOOKUP(category_assignment_sql[[#This Row],[abbreviation_id]],abbreviation[[abbreviation_id]:[description_german]],2,FALSE),"")</f>
        <v>Vorerhitzer</v>
      </c>
      <c r="E60" s="2">
        <v>58</v>
      </c>
      <c r="F60" s="43">
        <v>2</v>
      </c>
      <c r="G60" s="43">
        <v>68</v>
      </c>
      <c r="I60" s="4"/>
    </row>
    <row r="61" spans="1:9" x14ac:dyDescent="0.25">
      <c r="A61" s="4">
        <f>IFERROR(category_assignment_sql[[#This Row],[category_assignment_id]],"")</f>
        <v>59</v>
      </c>
      <c r="B61" s="5" t="str">
        <f>IFERROR(VLOOKUP(category_assignment_sql[[#This Row],[category_id]],category[[category_id]:[category_name_german]],2,FALSE),"")</f>
        <v>Subsystem</v>
      </c>
      <c r="C61" s="5" t="str">
        <f>IFERROR(VLOOKUP(category_assignment_sql[[#This Row],[abbreviation_id]],abbreviation[[abbreviation_id]:[description_german]],2,FALSE),"")</f>
        <v>Vorerhitzer und -kühler</v>
      </c>
      <c r="E61" s="2">
        <v>59</v>
      </c>
      <c r="F61" s="43">
        <v>2</v>
      </c>
      <c r="G61" s="43">
        <v>69</v>
      </c>
      <c r="I61" s="4"/>
    </row>
    <row r="62" spans="1:9" x14ac:dyDescent="0.25">
      <c r="A62" s="4">
        <f>IFERROR(category_assignment_sql[[#This Row],[category_assignment_id]],"")</f>
        <v>60</v>
      </c>
      <c r="B62" s="5" t="str">
        <f>IFERROR(VLOOKUP(category_assignment_sql[[#This Row],[category_id]],category[[category_id]:[category_name_german]],2,FALSE),"")</f>
        <v>Subsystem</v>
      </c>
      <c r="C62" s="5" t="str">
        <f>IFERROR(VLOOKUP(category_assignment_sql[[#This Row],[abbreviation_id]],abbreviation[[abbreviation_id]:[description_german]],2,FALSE),"")</f>
        <v>Vorkühler</v>
      </c>
      <c r="E62" s="2">
        <v>60</v>
      </c>
      <c r="F62" s="43">
        <v>2</v>
      </c>
      <c r="G62" s="43">
        <v>70</v>
      </c>
      <c r="I62" s="4"/>
    </row>
    <row r="63" spans="1:9" x14ac:dyDescent="0.25">
      <c r="A63" s="4">
        <f>IFERROR(category_assignment_sql[[#This Row],[category_assignment_id]],"")</f>
        <v>61</v>
      </c>
      <c r="B63" s="5" t="str">
        <f>IFERROR(VLOOKUP(category_assignment_sql[[#This Row],[category_id]],category[[category_id]:[category_name_german]],2,FALSE),"")</f>
        <v>Subsystem</v>
      </c>
      <c r="C63" s="5" t="str">
        <f>IFERROR(VLOOKUP(category_assignment_sql[[#This Row],[abbreviation_id]],abbreviation[[abbreviation_id]:[description_german]],2,FALSE),"")</f>
        <v>Wärmerückgewinnung</v>
      </c>
      <c r="E63" s="2">
        <v>61</v>
      </c>
      <c r="F63" s="43">
        <v>2</v>
      </c>
      <c r="G63" s="43">
        <v>71</v>
      </c>
      <c r="I63" s="4"/>
    </row>
    <row r="64" spans="1:9" x14ac:dyDescent="0.25">
      <c r="A64" s="4">
        <f>IFERROR(category_assignment_sql[[#This Row],[category_assignment_id]],"")</f>
        <v>62</v>
      </c>
      <c r="B64" s="5" t="str">
        <f>IFERROR(VLOOKUP(category_assignment_sql[[#This Row],[category_id]],category[[category_id]:[category_name_german]],2,FALSE),"")</f>
        <v>Subsystem</v>
      </c>
      <c r="C64" s="5" t="str">
        <f>IFERROR(VLOOKUP(category_assignment_sql[[#This Row],[abbreviation_id]],abbreviation[[abbreviation_id]:[description_german]],2,FALSE),"")</f>
        <v>Wärmeübertrager</v>
      </c>
      <c r="E64" s="2">
        <v>62</v>
      </c>
      <c r="F64" s="43">
        <v>2</v>
      </c>
      <c r="G64" s="43">
        <v>25</v>
      </c>
      <c r="I64" s="4"/>
    </row>
    <row r="65" spans="1:9" x14ac:dyDescent="0.25">
      <c r="A65" s="4">
        <f>IFERROR(category_assignment_sql[[#This Row],[category_assignment_id]],"")</f>
        <v>63</v>
      </c>
      <c r="B65" s="5" t="str">
        <f>IFERROR(VLOOKUP(category_assignment_sql[[#This Row],[category_id]],category[[category_id]:[category_name_german]],2,FALSE),"")</f>
        <v>Subsystem</v>
      </c>
      <c r="C65" s="5" t="str">
        <f>IFERROR(VLOOKUP(category_assignment_sql[[#This Row],[abbreviation_id]],abbreviation[[abbreviation_id]:[description_german]],2,FALSE),"")</f>
        <v>Steuerung</v>
      </c>
      <c r="E65" s="2">
        <v>63</v>
      </c>
      <c r="F65" s="43">
        <v>2</v>
      </c>
      <c r="G65" s="43">
        <v>72</v>
      </c>
      <c r="I65" s="4"/>
    </row>
    <row r="66" spans="1:9" x14ac:dyDescent="0.25">
      <c r="A66" s="4">
        <f>IFERROR(category_assignment_sql[[#This Row],[category_assignment_id]],"")</f>
        <v>64</v>
      </c>
      <c r="B66" s="5" t="str">
        <f>IFERROR(VLOOKUP(category_assignment_sql[[#This Row],[category_id]],category[[category_id]:[category_name_german]],2,FALSE),"")</f>
        <v>Medium</v>
      </c>
      <c r="C66" s="5" t="str">
        <f>IFERROR(VLOOKUP(category_assignment_sql[[#This Row],[abbreviation_id]],abbreviation[[abbreviation_id]:[description_german]],2,FALSE),"")</f>
        <v>Bypass</v>
      </c>
      <c r="E66" s="2">
        <v>64</v>
      </c>
      <c r="F66" s="43">
        <v>3</v>
      </c>
      <c r="G66" s="43">
        <v>102</v>
      </c>
      <c r="I66" s="4"/>
    </row>
    <row r="67" spans="1:9" x14ac:dyDescent="0.25">
      <c r="A67" s="4">
        <f>IFERROR(category_assignment_sql[[#This Row],[category_assignment_id]],"")</f>
        <v>65</v>
      </c>
      <c r="B67" s="5" t="str">
        <f>IFERROR(VLOOKUP(category_assignment_sql[[#This Row],[category_id]],category[[category_id]:[category_name_german]],2,FALSE),"")</f>
        <v>Medium</v>
      </c>
      <c r="C67" s="5" t="str">
        <f>IFERROR(VLOOKUP(category_assignment_sql[[#This Row],[abbreviation_id]],abbreviation[[abbreviation_id]:[description_german]],2,FALSE),"")</f>
        <v>Filter</v>
      </c>
      <c r="E67" s="2">
        <v>65</v>
      </c>
      <c r="F67" s="43">
        <v>3</v>
      </c>
      <c r="G67" s="43">
        <v>103</v>
      </c>
      <c r="I67" s="4"/>
    </row>
    <row r="68" spans="1:9" x14ac:dyDescent="0.25">
      <c r="A68" s="4">
        <f>IFERROR(category_assignment_sql[[#This Row],[category_assignment_id]],"")</f>
        <v>66</v>
      </c>
      <c r="B68" s="5" t="str">
        <f>IFERROR(VLOOKUP(category_assignment_sql[[#This Row],[category_id]],category[[category_id]:[category_name_german]],2,FALSE),"")</f>
        <v>Medium</v>
      </c>
      <c r="C68" s="5" t="str">
        <f>IFERROR(VLOOKUP(category_assignment_sql[[#This Row],[abbreviation_id]],abbreviation[[abbreviation_id]:[description_german]],2,FALSE),"")</f>
        <v>Gas</v>
      </c>
      <c r="E68" s="2">
        <v>66</v>
      </c>
      <c r="F68" s="43">
        <v>3</v>
      </c>
      <c r="G68" s="43">
        <v>7</v>
      </c>
      <c r="I68" s="4"/>
    </row>
    <row r="69" spans="1:9" x14ac:dyDescent="0.25">
      <c r="A69" s="4">
        <f>IFERROR(category_assignment_sql[[#This Row],[category_assignment_id]],"")</f>
        <v>67</v>
      </c>
      <c r="B69" s="5" t="str">
        <f>IFERROR(VLOOKUP(category_assignment_sql[[#This Row],[category_id]],category[[category_id]:[category_name_german]],2,FALSE),"")</f>
        <v>Medium</v>
      </c>
      <c r="C69" s="5" t="str">
        <f>IFERROR(VLOOKUP(category_assignment_sql[[#This Row],[abbreviation_id]],abbreviation[[abbreviation_id]:[description_german]],2,FALSE),"")</f>
        <v>Glykol</v>
      </c>
      <c r="E69" s="2">
        <v>67</v>
      </c>
      <c r="F69" s="43">
        <v>3</v>
      </c>
      <c r="G69" s="43">
        <v>104</v>
      </c>
      <c r="I69" s="4"/>
    </row>
    <row r="70" spans="1:9" x14ac:dyDescent="0.25">
      <c r="A70" s="4">
        <f>IFERROR(category_assignment_sql[[#This Row],[category_assignment_id]],"")</f>
        <v>68</v>
      </c>
      <c r="B70" s="5" t="str">
        <f>IFERROR(VLOOKUP(category_assignment_sql[[#This Row],[category_id]],category[[category_id]:[category_name_german]],2,FALSE),"")</f>
        <v>Medium</v>
      </c>
      <c r="C70" s="5" t="str">
        <f>IFERROR(VLOOKUP(category_assignment_sql[[#This Row],[abbreviation_id]],abbreviation[[abbreviation_id]:[description_german]],2,FALSE),"")</f>
        <v>Hydraulische Weiche</v>
      </c>
      <c r="E70" s="2">
        <v>68</v>
      </c>
      <c r="F70" s="43">
        <v>3</v>
      </c>
      <c r="G70" s="43">
        <v>105</v>
      </c>
      <c r="I70" s="4"/>
    </row>
    <row r="71" spans="1:9" x14ac:dyDescent="0.25">
      <c r="A71" s="4">
        <f>IFERROR(category_assignment_sql[[#This Row],[category_assignment_id]],"")</f>
        <v>69</v>
      </c>
      <c r="B71" s="5" t="str">
        <f>IFERROR(VLOOKUP(category_assignment_sql[[#This Row],[category_id]],category[[category_id]:[category_name_german]],2,FALSE),"")</f>
        <v>Medium</v>
      </c>
      <c r="C71" s="5" t="str">
        <f>IFERROR(VLOOKUP(category_assignment_sql[[#This Row],[abbreviation_id]],abbreviation[[abbreviation_id]:[description_german]],2,FALSE),"")</f>
        <v>Luft</v>
      </c>
      <c r="E71" s="2">
        <v>69</v>
      </c>
      <c r="F71" s="43">
        <v>3</v>
      </c>
      <c r="G71" s="43">
        <v>14</v>
      </c>
      <c r="I71" s="4"/>
    </row>
    <row r="72" spans="1:9" x14ac:dyDescent="0.25">
      <c r="A72" s="4">
        <f>IFERROR(category_assignment_sql[[#This Row],[category_assignment_id]],"")</f>
        <v>70</v>
      </c>
      <c r="B72" s="5" t="str">
        <f>IFERROR(VLOOKUP(category_assignment_sql[[#This Row],[category_id]],category[[category_id]:[category_name_german]],2,FALSE),"")</f>
        <v>Medium</v>
      </c>
      <c r="C72" s="5" t="str">
        <f>IFERROR(VLOOKUP(category_assignment_sql[[#This Row],[abbreviation_id]],abbreviation[[abbreviation_id]:[description_german]],2,FALSE),"")</f>
        <v>Öl</v>
      </c>
      <c r="E72" s="2">
        <v>70</v>
      </c>
      <c r="F72" s="43">
        <v>3</v>
      </c>
      <c r="G72" s="43">
        <v>106</v>
      </c>
      <c r="I72" s="4"/>
    </row>
    <row r="73" spans="1:9" x14ac:dyDescent="0.25">
      <c r="A73" s="4">
        <f>IFERROR(category_assignment_sql[[#This Row],[category_assignment_id]],"")</f>
        <v>71</v>
      </c>
      <c r="B73" s="5" t="str">
        <f>IFERROR(VLOOKUP(category_assignment_sql[[#This Row],[category_id]],category[[category_id]:[category_name_german]],2,FALSE),"")</f>
        <v>Medium</v>
      </c>
      <c r="C73" s="5" t="str">
        <f>IFERROR(VLOOKUP(category_assignment_sql[[#This Row],[abbreviation_id]],abbreviation[[abbreviation_id]:[description_german]],2,FALSE),"")</f>
        <v>Speicher</v>
      </c>
      <c r="E73" s="2">
        <v>71</v>
      </c>
      <c r="F73" s="43">
        <v>3</v>
      </c>
      <c r="G73" s="43">
        <v>19</v>
      </c>
      <c r="I73" s="4"/>
    </row>
    <row r="74" spans="1:9" x14ac:dyDescent="0.25">
      <c r="A74" s="4">
        <f>IFERROR(category_assignment_sql[[#This Row],[category_assignment_id]],"")</f>
        <v>72</v>
      </c>
      <c r="B74" s="5" t="str">
        <f>IFERROR(VLOOKUP(category_assignment_sql[[#This Row],[category_id]],category[[category_id]:[category_name_german]],2,FALSE),"")</f>
        <v>Medium</v>
      </c>
      <c r="C74" s="5" t="str">
        <f>IFERROR(VLOOKUP(category_assignment_sql[[#This Row],[abbreviation_id]],abbreviation[[abbreviation_id]:[description_german]],2,FALSE),"")</f>
        <v>Ventilator</v>
      </c>
      <c r="E74" s="2">
        <v>72</v>
      </c>
      <c r="F74" s="43">
        <v>3</v>
      </c>
      <c r="G74" s="43">
        <v>66</v>
      </c>
      <c r="I74" s="4"/>
    </row>
    <row r="75" spans="1:9" x14ac:dyDescent="0.25">
      <c r="A75" s="4">
        <f>IFERROR(category_assignment_sql[[#This Row],[category_assignment_id]],"")</f>
        <v>73</v>
      </c>
      <c r="B75" s="5" t="str">
        <f>IFERROR(VLOOKUP(category_assignment_sql[[#This Row],[category_id]],category[[category_id]:[category_name_german]],2,FALSE),"")</f>
        <v>Medium</v>
      </c>
      <c r="C75" s="5" t="str">
        <f>IFERROR(VLOOKUP(category_assignment_sql[[#This Row],[abbreviation_id]],abbreviation[[abbreviation_id]:[description_german]],2,FALSE),"")</f>
        <v>Wasser</v>
      </c>
      <c r="E75" s="2">
        <v>73</v>
      </c>
      <c r="F75" s="43">
        <v>3</v>
      </c>
      <c r="G75" s="43">
        <v>26</v>
      </c>
      <c r="I75" s="4"/>
    </row>
    <row r="76" spans="1:9" x14ac:dyDescent="0.25">
      <c r="A76" s="4">
        <f>IFERROR(category_assignment_sql[[#This Row],[category_assignment_id]],"")</f>
        <v>74</v>
      </c>
      <c r="B76" s="5" t="str">
        <f>IFERROR(VLOOKUP(category_assignment_sql[[#This Row],[category_id]],category[[category_id]:[category_name_german]],2,FALSE),"")</f>
        <v>Medium 2. Spezifizierung</v>
      </c>
      <c r="C76" s="5" t="str">
        <f>IFERROR(VLOOKUP(category_assignment_sql[[#This Row],[abbreviation_id]],abbreviation[[abbreviation_id]:[description_german]],2,FALSE),"")</f>
        <v>Bypass</v>
      </c>
      <c r="E76" s="2">
        <v>74</v>
      </c>
      <c r="F76" s="43">
        <v>4</v>
      </c>
      <c r="G76" s="43">
        <v>102</v>
      </c>
      <c r="I76" s="4"/>
    </row>
    <row r="77" spans="1:9" x14ac:dyDescent="0.25">
      <c r="A77" s="4">
        <f>IFERROR(category_assignment_sql[[#This Row],[category_assignment_id]],"")</f>
        <v>75</v>
      </c>
      <c r="B77" s="5" t="str">
        <f>IFERROR(VLOOKUP(category_assignment_sql[[#This Row],[category_id]],category[[category_id]:[category_name_german]],2,FALSE),"")</f>
        <v>Medium 2. Spezifizierung</v>
      </c>
      <c r="C77" s="5" t="str">
        <f>IFERROR(VLOOKUP(category_assignment_sql[[#This Row],[abbreviation_id]],abbreviation[[abbreviation_id]:[description_german]],2,FALSE),"")</f>
        <v>Mitte</v>
      </c>
      <c r="E77" s="2">
        <v>75</v>
      </c>
      <c r="F77" s="43">
        <v>4</v>
      </c>
      <c r="G77" s="43">
        <v>123</v>
      </c>
      <c r="I77" s="4"/>
    </row>
    <row r="78" spans="1:9" x14ac:dyDescent="0.25">
      <c r="A78" s="4">
        <f>IFERROR(category_assignment_sql[[#This Row],[category_assignment_id]],"")</f>
        <v>76</v>
      </c>
      <c r="B78" s="5" t="str">
        <f>IFERROR(VLOOKUP(category_assignment_sql[[#This Row],[category_id]],category[[category_id]:[category_name_german]],2,FALSE),"")</f>
        <v>Medium 2. Spezifizierung</v>
      </c>
      <c r="C78" s="5" t="str">
        <f>IFERROR(VLOOKUP(category_assignment_sql[[#This Row],[abbreviation_id]],abbreviation[[abbreviation_id]:[description_german]],2,FALSE),"")</f>
        <v>nach Wärmerückgewinnung</v>
      </c>
      <c r="E78" s="2">
        <v>76</v>
      </c>
      <c r="F78" s="43">
        <v>4</v>
      </c>
      <c r="G78" s="43">
        <v>124</v>
      </c>
      <c r="I78" s="4"/>
    </row>
    <row r="79" spans="1:9" x14ac:dyDescent="0.25">
      <c r="A79" s="4">
        <f>IFERROR(category_assignment_sql[[#This Row],[category_assignment_id]],"")</f>
        <v>77</v>
      </c>
      <c r="B79" s="5" t="str">
        <f>IFERROR(VLOOKUP(category_assignment_sql[[#This Row],[category_id]],category[[category_id]:[category_name_german]],2,FALSE),"")</f>
        <v>Medium 2. Spezifizierung</v>
      </c>
      <c r="C79" s="5" t="str">
        <f>IFERROR(VLOOKUP(category_assignment_sql[[#This Row],[abbreviation_id]],abbreviation[[abbreviation_id]:[description_german]],2,FALSE),"")</f>
        <v>Oben</v>
      </c>
      <c r="E79" s="2">
        <v>77</v>
      </c>
      <c r="F79" s="43">
        <v>4</v>
      </c>
      <c r="G79" s="43">
        <v>125</v>
      </c>
      <c r="I79" s="4"/>
    </row>
    <row r="80" spans="1:9" x14ac:dyDescent="0.25">
      <c r="A80" s="4">
        <f>IFERROR(category_assignment_sql[[#This Row],[category_assignment_id]],"")</f>
        <v>78</v>
      </c>
      <c r="B80" s="5" t="str">
        <f>IFERROR(VLOOKUP(category_assignment_sql[[#This Row],[category_id]],category[[category_id]:[category_name_german]],2,FALSE),"")</f>
        <v>Medium 2. Spezifizierung</v>
      </c>
      <c r="C80" s="5" t="str">
        <f>IFERROR(VLOOKUP(category_assignment_sql[[#This Row],[abbreviation_id]],abbreviation[[abbreviation_id]:[description_german]],2,FALSE),"")</f>
        <v>Rücklauf (RL)</v>
      </c>
      <c r="E80" s="2">
        <v>78</v>
      </c>
      <c r="F80" s="43">
        <v>4</v>
      </c>
      <c r="G80" s="43">
        <v>126</v>
      </c>
      <c r="I80" s="4"/>
    </row>
    <row r="81" spans="1:9" x14ac:dyDescent="0.25">
      <c r="A81" s="4">
        <f>IFERROR(category_assignment_sql[[#This Row],[category_assignment_id]],"")</f>
        <v>79</v>
      </c>
      <c r="B81" s="5" t="str">
        <f>IFERROR(VLOOKUP(category_assignment_sql[[#This Row],[category_id]],category[[category_id]:[category_name_german]],2,FALSE),"")</f>
        <v>Medium 2. Spezifizierung</v>
      </c>
      <c r="C81" s="5" t="str">
        <f>IFERROR(VLOOKUP(category_assignment_sql[[#This Row],[abbreviation_id]],abbreviation[[abbreviation_id]:[description_german]],2,FALSE),"")</f>
        <v>Unten</v>
      </c>
      <c r="E81" s="2">
        <v>79</v>
      </c>
      <c r="F81" s="43">
        <v>4</v>
      </c>
      <c r="G81" s="43">
        <v>127</v>
      </c>
      <c r="I81" s="4"/>
    </row>
    <row r="82" spans="1:9" x14ac:dyDescent="0.25">
      <c r="A82" s="4">
        <f>IFERROR(category_assignment_sql[[#This Row],[category_assignment_id]],"")</f>
        <v>80</v>
      </c>
      <c r="B82" s="5" t="str">
        <f>IFERROR(VLOOKUP(category_assignment_sql[[#This Row],[category_id]],category[[category_id]:[category_name_german]],2,FALSE),"")</f>
        <v>Medium 2. Spezifizierung</v>
      </c>
      <c r="C82" s="5" t="str">
        <f>IFERROR(VLOOKUP(category_assignment_sql[[#This Row],[abbreviation_id]],abbreviation[[abbreviation_id]:[description_german]],2,FALSE),"")</f>
        <v>vor Wärmerückgewinnung</v>
      </c>
      <c r="E82" s="2">
        <v>80</v>
      </c>
      <c r="F82" s="43">
        <v>4</v>
      </c>
      <c r="G82" s="43">
        <v>128</v>
      </c>
      <c r="I82" s="4"/>
    </row>
    <row r="83" spans="1:9" x14ac:dyDescent="0.25">
      <c r="A83" s="4">
        <f>IFERROR(category_assignment_sql[[#This Row],[category_assignment_id]],"")</f>
        <v>81</v>
      </c>
      <c r="B83" s="5" t="str">
        <f>IFERROR(VLOOKUP(category_assignment_sql[[#This Row],[category_id]],category[[category_id]:[category_name_german]],2,FALSE),"")</f>
        <v>Medium 2. Spezifizierung</v>
      </c>
      <c r="C83" s="5" t="str">
        <f>IFERROR(VLOOKUP(category_assignment_sql[[#This Row],[abbreviation_id]],abbreviation[[abbreviation_id]:[description_german]],2,FALSE),"")</f>
        <v>Vorlauf (VL)</v>
      </c>
      <c r="E83" s="2">
        <v>81</v>
      </c>
      <c r="F83" s="43">
        <v>4</v>
      </c>
      <c r="G83" s="43">
        <v>129</v>
      </c>
      <c r="I83" s="4"/>
    </row>
    <row r="84" spans="1:9" x14ac:dyDescent="0.25">
      <c r="A84" s="4">
        <f>IFERROR(category_assignment_sql[[#This Row],[category_assignment_id]],"")</f>
        <v>82</v>
      </c>
      <c r="B84" s="5" t="str">
        <f>IFERROR(VLOOKUP(category_assignment_sql[[#This Row],[category_id]],category[[category_id]:[category_name_german]],2,FALSE),"")</f>
        <v>Medium 3. Spezifizierung</v>
      </c>
      <c r="C84" s="5" t="str">
        <f>IFERROR(VLOOKUP(category_assignment_sql[[#This Row],[abbreviation_id]],abbreviation[[abbreviation_id]:[description_german]],2,FALSE),"")</f>
        <v>Austritt</v>
      </c>
      <c r="E84" s="2">
        <v>82</v>
      </c>
      <c r="F84" s="43">
        <v>5</v>
      </c>
      <c r="G84" s="43">
        <v>121</v>
      </c>
      <c r="I84" s="4"/>
    </row>
    <row r="85" spans="1:9" x14ac:dyDescent="0.25">
      <c r="A85" s="4">
        <f>IFERROR(category_assignment_sql[[#This Row],[category_assignment_id]],"")</f>
        <v>83</v>
      </c>
      <c r="B85" s="5" t="str">
        <f>IFERROR(VLOOKUP(category_assignment_sql[[#This Row],[category_id]],category[[category_id]:[category_name_german]],2,FALSE),"")</f>
        <v>Medium 3. Spezifizierung</v>
      </c>
      <c r="C85" s="5" t="str">
        <f>IFERROR(VLOOKUP(category_assignment_sql[[#This Row],[abbreviation_id]],abbreviation[[abbreviation_id]:[description_german]],2,FALSE),"")</f>
        <v>Eintritt</v>
      </c>
      <c r="E85" s="2">
        <v>83</v>
      </c>
      <c r="F85" s="43">
        <v>5</v>
      </c>
      <c r="G85" s="43">
        <v>122</v>
      </c>
      <c r="I85" s="4"/>
    </row>
    <row r="86" spans="1:9" x14ac:dyDescent="0.25">
      <c r="A86" s="4">
        <f>IFERROR(category_assignment_sql[[#This Row],[category_assignment_id]],"")</f>
        <v>84</v>
      </c>
      <c r="B86" s="5" t="str">
        <f>IFERROR(VLOOKUP(category_assignment_sql[[#This Row],[category_id]],category[[category_id]:[category_name_german]],2,FALSE),"")</f>
        <v>Medium 3. Spezifizierung</v>
      </c>
      <c r="C86" s="5" t="str">
        <f>IFERROR(VLOOKUP(category_assignment_sql[[#This Row],[abbreviation_id]],abbreviation[[abbreviation_id]:[description_german]],2,FALSE),"")</f>
        <v>Primär</v>
      </c>
      <c r="E86" s="2">
        <v>84</v>
      </c>
      <c r="F86" s="43">
        <v>5</v>
      </c>
      <c r="G86" s="43">
        <v>110</v>
      </c>
      <c r="I86" s="4"/>
    </row>
    <row r="87" spans="1:9" x14ac:dyDescent="0.25">
      <c r="A87" s="4">
        <f>IFERROR(category_assignment_sql[[#This Row],[category_assignment_id]],"")</f>
        <v>85</v>
      </c>
      <c r="B87" s="5" t="str">
        <f>IFERROR(VLOOKUP(category_assignment_sql[[#This Row],[category_id]],category[[category_id]:[category_name_german]],2,FALSE),"")</f>
        <v>Medium 3. Spezifizierung</v>
      </c>
      <c r="C87" s="5" t="str">
        <f>IFERROR(VLOOKUP(category_assignment_sql[[#This Row],[abbreviation_id]],abbreviation[[abbreviation_id]:[description_german]],2,FALSE),"")</f>
        <v>Sekundär</v>
      </c>
      <c r="E87" s="2">
        <v>85</v>
      </c>
      <c r="F87" s="43">
        <v>5</v>
      </c>
      <c r="G87" s="43">
        <v>111</v>
      </c>
      <c r="I87" s="4"/>
    </row>
    <row r="88" spans="1:9" x14ac:dyDescent="0.25">
      <c r="A88" s="4">
        <f>IFERROR(category_assignment_sql[[#This Row],[category_assignment_id]],"")</f>
        <v>86</v>
      </c>
      <c r="B88" s="5" t="str">
        <f>IFERROR(VLOOKUP(category_assignment_sql[[#This Row],[category_id]],category[[category_id]:[category_name_german]],2,FALSE),"")</f>
        <v>Datenpunkt</v>
      </c>
      <c r="C88" s="5" t="str">
        <f>IFERROR(VLOOKUP(category_assignment_sql[[#This Row],[abbreviation_id]],abbreviation[[abbreviation_id]:[description_german]],2,FALSE),"")</f>
        <v>Alarm</v>
      </c>
      <c r="E88" s="2">
        <v>86</v>
      </c>
      <c r="F88" s="43">
        <v>6</v>
      </c>
      <c r="G88" s="43">
        <v>130</v>
      </c>
      <c r="I88" s="4"/>
    </row>
    <row r="89" spans="1:9" x14ac:dyDescent="0.25">
      <c r="A89" s="4">
        <f>IFERROR(category_assignment_sql[[#This Row],[category_assignment_id]],"")</f>
        <v>87</v>
      </c>
      <c r="B89" s="5" t="str">
        <f>IFERROR(VLOOKUP(category_assignment_sql[[#This Row],[category_id]],category[[category_id]:[category_name_german]],2,FALSE),"")</f>
        <v>Datenpunkt</v>
      </c>
      <c r="C89" s="5" t="str">
        <f>IFERROR(VLOOKUP(category_assignment_sql[[#This Row],[abbreviation_id]],abbreviation[[abbreviation_id]:[description_german]],2,FALSE),"")</f>
        <v>Betriebsmeldung</v>
      </c>
      <c r="E89" s="2">
        <v>87</v>
      </c>
      <c r="F89" s="43">
        <v>6</v>
      </c>
      <c r="G89" s="43">
        <v>131</v>
      </c>
      <c r="I89" s="4"/>
    </row>
    <row r="90" spans="1:9" x14ac:dyDescent="0.25">
      <c r="A90" s="4">
        <f>IFERROR(category_assignment_sql[[#This Row],[category_assignment_id]],"")</f>
        <v>88</v>
      </c>
      <c r="B90" s="5" t="str">
        <f>IFERROR(VLOOKUP(category_assignment_sql[[#This Row],[category_id]],category[[category_id]:[category_name_german]],2,FALSE),"")</f>
        <v>Datenpunkt</v>
      </c>
      <c r="C90" s="5" t="str">
        <f>IFERROR(VLOOKUP(category_assignment_sql[[#This Row],[abbreviation_id]],abbreviation[[abbreviation_id]:[description_german]],2,FALSE),"")</f>
        <v>Messwert</v>
      </c>
      <c r="E90" s="2">
        <v>88</v>
      </c>
      <c r="F90" s="43">
        <v>6</v>
      </c>
      <c r="G90" s="43">
        <v>132</v>
      </c>
      <c r="I90" s="4"/>
    </row>
    <row r="91" spans="1:9" x14ac:dyDescent="0.25">
      <c r="A91" s="4">
        <f>IFERROR(category_assignment_sql[[#This Row],[category_assignment_id]],"")</f>
        <v>89</v>
      </c>
      <c r="B91" s="5" t="str">
        <f>IFERROR(VLOOKUP(category_assignment_sql[[#This Row],[category_id]],category[[category_id]:[category_name_german]],2,FALSE),"")</f>
        <v>Datenpunkt</v>
      </c>
      <c r="C91" s="5" t="str">
        <f>IFERROR(VLOOKUP(category_assignment_sql[[#This Row],[abbreviation_id]],abbreviation[[abbreviation_id]:[description_german]],2,FALSE),"")</f>
        <v>Schaltbefehl</v>
      </c>
      <c r="E91" s="2">
        <v>89</v>
      </c>
      <c r="F91" s="43">
        <v>6</v>
      </c>
      <c r="G91" s="43">
        <v>133</v>
      </c>
      <c r="I91" s="4"/>
    </row>
    <row r="92" spans="1:9" x14ac:dyDescent="0.25">
      <c r="A92" s="4">
        <f>IFERROR(category_assignment_sql[[#This Row],[category_assignment_id]],"")</f>
        <v>90</v>
      </c>
      <c r="B92" s="5" t="str">
        <f>IFERROR(VLOOKUP(category_assignment_sql[[#This Row],[category_id]],category[[category_id]:[category_name_german]],2,FALSE),"")</f>
        <v>Datenpunkt</v>
      </c>
      <c r="C92" s="5" t="str">
        <f>IFERROR(VLOOKUP(category_assignment_sql[[#This Row],[abbreviation_id]],abbreviation[[abbreviation_id]:[description_german]],2,FALSE),"")</f>
        <v>Stellbefehl</v>
      </c>
      <c r="E92" s="2">
        <v>90</v>
      </c>
      <c r="F92" s="43">
        <v>6</v>
      </c>
      <c r="G92" s="43">
        <v>134</v>
      </c>
      <c r="I92" s="4"/>
    </row>
    <row r="93" spans="1:9" x14ac:dyDescent="0.25">
      <c r="A93" s="4">
        <f>IFERROR(category_assignment_sql[[#This Row],[category_assignment_id]],"")</f>
        <v>91</v>
      </c>
      <c r="B93" s="5" t="str">
        <f>IFERROR(VLOOKUP(category_assignment_sql[[#This Row],[category_id]],category[[category_id]:[category_name_german]],2,FALSE),"")</f>
        <v>Datenpunkt</v>
      </c>
      <c r="C93" s="5" t="str">
        <f>IFERROR(VLOOKUP(category_assignment_sql[[#This Row],[abbreviation_id]],abbreviation[[abbreviation_id]:[description_german]],2,FALSE),"")</f>
        <v>Störung</v>
      </c>
      <c r="E93" s="2">
        <v>91</v>
      </c>
      <c r="F93" s="43">
        <v>6</v>
      </c>
      <c r="G93" s="43">
        <v>135</v>
      </c>
      <c r="I93" s="4"/>
    </row>
    <row r="94" spans="1:9" x14ac:dyDescent="0.25">
      <c r="A94" s="4">
        <f>IFERROR(category_assignment_sql[[#This Row],[category_assignment_id]],"")</f>
        <v>92</v>
      </c>
      <c r="B94" s="5" t="str">
        <f>IFERROR(VLOOKUP(category_assignment_sql[[#This Row],[category_id]],category[[category_id]:[category_name_german]],2,FALSE),"")</f>
        <v>Datenpunkt 2. Spezifizierung</v>
      </c>
      <c r="C94" s="5" t="str">
        <f>IFERROR(VLOOKUP(category_assignment_sql[[#This Row],[abbreviation_id]],abbreviation[[abbreviation_id]:[description_german]],2,FALSE),"")</f>
        <v>erhöhen</v>
      </c>
      <c r="E94" s="2">
        <v>92</v>
      </c>
      <c r="F94" s="43">
        <v>7</v>
      </c>
      <c r="G94" s="43">
        <v>153</v>
      </c>
      <c r="I94" s="4"/>
    </row>
    <row r="95" spans="1:9" x14ac:dyDescent="0.25">
      <c r="A95" s="4">
        <f>IFERROR(category_assignment_sql[[#This Row],[category_assignment_id]],"")</f>
        <v>93</v>
      </c>
      <c r="B95" s="5" t="str">
        <f>IFERROR(VLOOKUP(category_assignment_sql[[#This Row],[category_id]],category[[category_id]:[category_name_german]],2,FALSE),"")</f>
        <v>Datenpunkt 2. Spezifizierung</v>
      </c>
      <c r="C95" s="5" t="str">
        <f>IFERROR(VLOOKUP(category_assignment_sql[[#This Row],[abbreviation_id]],abbreviation[[abbreviation_id]:[description_german]],2,FALSE),"")</f>
        <v>halten</v>
      </c>
      <c r="E95" s="2">
        <v>93</v>
      </c>
      <c r="F95" s="43">
        <v>7</v>
      </c>
      <c r="G95" s="43">
        <v>154</v>
      </c>
      <c r="I95" s="4"/>
    </row>
    <row r="96" spans="1:9" x14ac:dyDescent="0.25">
      <c r="A96" s="4">
        <f>IFERROR(category_assignment_sql[[#This Row],[category_assignment_id]],"")</f>
        <v>94</v>
      </c>
      <c r="B96" s="5" t="str">
        <f>IFERROR(VLOOKUP(category_assignment_sql[[#This Row],[category_id]],category[[category_id]:[category_name_german]],2,FALSE),"")</f>
        <v>Datenpunkt 2. Spezifizierung</v>
      </c>
      <c r="C96" s="5" t="str">
        <f>IFERROR(VLOOKUP(category_assignment_sql[[#This Row],[abbreviation_id]],abbreviation[[abbreviation_id]:[description_german]],2,FALSE),"")</f>
        <v>reduzieren</v>
      </c>
      <c r="E96" s="2">
        <v>94</v>
      </c>
      <c r="F96" s="43">
        <v>7</v>
      </c>
      <c r="G96" s="43">
        <v>155</v>
      </c>
      <c r="I96" s="4"/>
    </row>
    <row r="97" spans="1:9" x14ac:dyDescent="0.25">
      <c r="A97" s="4">
        <f>IFERROR(category_assignment_sql[[#This Row],[category_assignment_id]],"")</f>
        <v>95</v>
      </c>
      <c r="B97" s="5" t="str">
        <f>IFERROR(VLOOKUP(category_assignment_sql[[#This Row],[category_id]],category[[category_id]:[category_name_german]],2,FALSE),"")</f>
        <v>Datenpunkt 2. Spezifizierung</v>
      </c>
      <c r="C97" s="5" t="str">
        <f>IFERROR(VLOOKUP(category_assignment_sql[[#This Row],[abbreviation_id]],abbreviation[[abbreviation_id]:[description_german]],2,FALSE),"")</f>
        <v>Grenzwert</v>
      </c>
      <c r="E97" s="2">
        <v>95</v>
      </c>
      <c r="F97" s="43">
        <v>7</v>
      </c>
      <c r="G97" s="43">
        <v>156</v>
      </c>
      <c r="I97" s="4"/>
    </row>
    <row r="98" spans="1:9" x14ac:dyDescent="0.25">
      <c r="A98" s="4">
        <f>IFERROR(category_assignment_sql[[#This Row],[category_assignment_id]],"")</f>
        <v>96</v>
      </c>
      <c r="B98" s="5" t="str">
        <f>IFERROR(VLOOKUP(category_assignment_sql[[#This Row],[category_id]],category[[category_id]:[category_name_german]],2,FALSE),"")</f>
        <v>Datenpunkt 2. Spezifizierung</v>
      </c>
      <c r="C98" s="5" t="str">
        <f>IFERROR(VLOOKUP(category_assignment_sql[[#This Row],[abbreviation_id]],abbreviation[[abbreviation_id]:[description_german]],2,FALSE),"")</f>
        <v>Grenzwert maximal</v>
      </c>
      <c r="E98" s="2">
        <v>96</v>
      </c>
      <c r="F98" s="43">
        <v>7</v>
      </c>
      <c r="G98" s="43">
        <v>157</v>
      </c>
      <c r="I98" s="4"/>
    </row>
    <row r="99" spans="1:9" x14ac:dyDescent="0.25">
      <c r="A99" s="4">
        <f>IFERROR(category_assignment_sql[[#This Row],[category_assignment_id]],"")</f>
        <v>97</v>
      </c>
      <c r="B99" s="5" t="str">
        <f>IFERROR(VLOOKUP(category_assignment_sql[[#This Row],[category_id]],category[[category_id]:[category_name_german]],2,FALSE),"")</f>
        <v>Datenpunkt 2. Spezifizierung</v>
      </c>
      <c r="C99" s="5" t="str">
        <f>IFERROR(VLOOKUP(category_assignment_sql[[#This Row],[abbreviation_id]],abbreviation[[abbreviation_id]:[description_german]],2,FALSE),"")</f>
        <v>Grenzwert minimal</v>
      </c>
      <c r="E99" s="2">
        <v>97</v>
      </c>
      <c r="F99" s="43">
        <v>7</v>
      </c>
      <c r="G99" s="43">
        <v>158</v>
      </c>
      <c r="I99" s="4"/>
    </row>
    <row r="100" spans="1:9" x14ac:dyDescent="0.25">
      <c r="A100" s="4">
        <f>IFERROR(category_assignment_sql[[#This Row],[category_assignment_id]],"")</f>
        <v>98</v>
      </c>
      <c r="B100" s="5" t="str">
        <f>IFERROR(VLOOKUP(category_assignment_sql[[#This Row],[category_id]],category[[category_id]:[category_name_german]],2,FALSE),"")</f>
        <v>Datenpunkt 2. Spezifizierung</v>
      </c>
      <c r="C100" s="5" t="str">
        <f>IFERROR(VLOOKUP(category_assignment_sql[[#This Row],[abbreviation_id]],abbreviation[[abbreviation_id]:[description_german]],2,FALSE),"")</f>
        <v>Mittelwert</v>
      </c>
      <c r="E100" s="2">
        <v>98</v>
      </c>
      <c r="F100" s="43">
        <v>7</v>
      </c>
      <c r="G100" s="43">
        <v>159</v>
      </c>
      <c r="I100" s="4"/>
    </row>
    <row r="101" spans="1:9" x14ac:dyDescent="0.25">
      <c r="A101" s="4">
        <f>IFERROR(category_assignment_sql[[#This Row],[category_assignment_id]],"")</f>
        <v>99</v>
      </c>
      <c r="B101" s="5" t="str">
        <f>IFERROR(VLOOKUP(category_assignment_sql[[#This Row],[category_id]],category[[category_id]:[category_name_german]],2,FALSE),"")</f>
        <v>Datenpunkt 2. Spezifizierung</v>
      </c>
      <c r="C101" s="5" t="str">
        <f>IFERROR(VLOOKUP(category_assignment_sql[[#This Row],[abbreviation_id]],abbreviation[[abbreviation_id]:[description_german]],2,FALSE),"")</f>
        <v>Sollwert</v>
      </c>
      <c r="E101" s="2">
        <v>99</v>
      </c>
      <c r="F101" s="43">
        <v>7</v>
      </c>
      <c r="G101" s="43">
        <v>160</v>
      </c>
      <c r="I101" s="4"/>
    </row>
    <row r="102" spans="1:9" x14ac:dyDescent="0.25">
      <c r="A102" s="4">
        <f>IFERROR(category_assignment_sql[[#This Row],[category_assignment_id]],"")</f>
        <v>100</v>
      </c>
      <c r="B102" s="5" t="str">
        <f>IFERROR(VLOOKUP(category_assignment_sql[[#This Row],[category_id]],category[[category_id]:[category_name_german]],2,FALSE),"")</f>
        <v>Datenpunkt 2. Spezifizierung</v>
      </c>
      <c r="C102" s="5" t="str">
        <f>IFERROR(VLOOKUP(category_assignment_sql[[#This Row],[abbreviation_id]],abbreviation[[abbreviation_id]:[description_german]],2,FALSE),"")</f>
        <v>Aufsummiert/Kumuliert</v>
      </c>
      <c r="E102" s="2">
        <v>100</v>
      </c>
      <c r="F102" s="43">
        <v>7</v>
      </c>
      <c r="G102" s="43">
        <v>161</v>
      </c>
      <c r="I102" s="4"/>
    </row>
    <row r="103" spans="1:9" x14ac:dyDescent="0.25">
      <c r="A103" s="4">
        <f>IFERROR(category_assignment_sql[[#This Row],[category_assignment_id]],"")</f>
        <v>101</v>
      </c>
      <c r="B103" s="5" t="str">
        <f>IFERROR(VLOOKUP(category_assignment_sql[[#This Row],[category_id]],category[[category_id]:[category_name_german]],2,FALSE),"")</f>
        <v>Datenpunkt 2. Spezifizierung</v>
      </c>
      <c r="C103" s="5" t="str">
        <f>IFERROR(VLOOKUP(category_assignment_sql[[#This Row],[abbreviation_id]],abbreviation[[abbreviation_id]:[description_german]],2,FALSE),"")</f>
        <v>Maximum</v>
      </c>
      <c r="E103">
        <v>101</v>
      </c>
      <c r="F103" s="6">
        <v>7</v>
      </c>
      <c r="G103" s="6">
        <v>162</v>
      </c>
      <c r="I103" s="4"/>
    </row>
    <row r="104" spans="1:9" x14ac:dyDescent="0.25">
      <c r="A104" s="4">
        <f>IFERROR(category_assignment_sql[[#This Row],[category_assignment_id]],"")</f>
        <v>102</v>
      </c>
      <c r="B104" s="5" t="str">
        <f>IFERROR(VLOOKUP(category_assignment_sql[[#This Row],[category_id]],category[[category_id]:[category_name_german]],2,FALSE),"")</f>
        <v>Datenpunkt 2. Spezifizierung</v>
      </c>
      <c r="C104" s="5" t="str">
        <f>IFERROR(VLOOKUP(category_assignment_sql[[#This Row],[abbreviation_id]],abbreviation[[abbreviation_id]:[description_german]],2,FALSE),"")</f>
        <v>Minimum</v>
      </c>
      <c r="E104">
        <v>102</v>
      </c>
      <c r="F104" s="6">
        <v>7</v>
      </c>
      <c r="G104" s="6">
        <v>163</v>
      </c>
      <c r="I104" s="4"/>
    </row>
    <row r="105" spans="1:9" x14ac:dyDescent="0.25">
      <c r="A105" s="4">
        <f>IFERROR(category_assignment_sql[[#This Row],[category_assignment_id]],"")</f>
        <v>103</v>
      </c>
      <c r="B105" s="5" t="str">
        <f>IFERROR(VLOOKUP(category_assignment_sql[[#This Row],[category_id]],category[[category_id]:[category_name_german]],2,FALSE),"")</f>
        <v>Datenpunkt 2. Spezifizierung</v>
      </c>
      <c r="C105" s="5" t="str">
        <f>IFERROR(VLOOKUP(category_assignment_sql[[#This Row],[abbreviation_id]],abbreviation[[abbreviation_id]:[description_german]],2,FALSE),"")</f>
        <v>Sommer</v>
      </c>
      <c r="E105">
        <v>103</v>
      </c>
      <c r="F105" s="6">
        <v>7</v>
      </c>
      <c r="G105" s="6">
        <v>164</v>
      </c>
      <c r="I105" s="4"/>
    </row>
    <row r="106" spans="1:9" x14ac:dyDescent="0.25">
      <c r="A106" s="4">
        <f>IFERROR(category_assignment_sql[[#This Row],[category_assignment_id]],"")</f>
        <v>104</v>
      </c>
      <c r="B106" s="5" t="str">
        <f>IFERROR(VLOOKUP(category_assignment_sql[[#This Row],[category_id]],category[[category_id]:[category_name_german]],2,FALSE),"")</f>
        <v>Datenpunkt 2. Spezifizierung</v>
      </c>
      <c r="C106" s="5" t="str">
        <f>IFERROR(VLOOKUP(category_assignment_sql[[#This Row],[abbreviation_id]],abbreviation[[abbreviation_id]:[description_german]],2,FALSE),"")</f>
        <v>Winter</v>
      </c>
      <c r="E106">
        <v>104</v>
      </c>
      <c r="F106" s="6">
        <v>7</v>
      </c>
      <c r="G106" s="6">
        <v>165</v>
      </c>
      <c r="I106" s="4"/>
    </row>
    <row r="107" spans="1:9" x14ac:dyDescent="0.25">
      <c r="A107" s="4">
        <f>IFERROR(category_assignment_sql[[#This Row],[category_assignment_id]],"")</f>
        <v>105</v>
      </c>
      <c r="B107" s="5" t="str">
        <f>IFERROR(VLOOKUP(category_assignment_sql[[#This Row],[category_id]],category[[category_id]:[category_name_german]],2,FALSE),"")</f>
        <v>Funktionsart</v>
      </c>
      <c r="C107" s="5" t="str">
        <f>IFERROR(VLOOKUP(category_assignment_sql[[#This Row],[abbreviation_id]],abbreviation[[abbreviation_id]:[description_german]],2,FALSE),"")</f>
        <v>Analoger Eingang (AE)</v>
      </c>
      <c r="E107">
        <v>105</v>
      </c>
      <c r="F107" s="6">
        <v>8</v>
      </c>
      <c r="G107" s="6">
        <v>166</v>
      </c>
      <c r="I107" s="4"/>
    </row>
    <row r="108" spans="1:9" x14ac:dyDescent="0.25">
      <c r="A108" s="4">
        <f>IFERROR(category_assignment_sql[[#This Row],[category_assignment_id]],"")</f>
        <v>106</v>
      </c>
      <c r="B108" s="5" t="str">
        <f>IFERROR(VLOOKUP(category_assignment_sql[[#This Row],[category_id]],category[[category_id]:[category_name_german]],2,FALSE),"")</f>
        <v>Funktionsart</v>
      </c>
      <c r="C108" s="5" t="str">
        <f>IFERROR(VLOOKUP(category_assignment_sql[[#This Row],[abbreviation_id]],abbreviation[[abbreviation_id]:[description_german]],2,FALSE),"")</f>
        <v>Analoger Ausgang (AA)</v>
      </c>
      <c r="E108">
        <v>106</v>
      </c>
      <c r="F108" s="6">
        <v>8</v>
      </c>
      <c r="G108" s="6">
        <v>167</v>
      </c>
      <c r="I108" s="4"/>
    </row>
    <row r="109" spans="1:9" x14ac:dyDescent="0.25">
      <c r="A109" s="4">
        <f>IFERROR(category_assignment_sql[[#This Row],[category_assignment_id]],"")</f>
        <v>107</v>
      </c>
      <c r="B109" s="5" t="str">
        <f>IFERROR(VLOOKUP(category_assignment_sql[[#This Row],[category_id]],category[[category_id]:[category_name_german]],2,FALSE),"")</f>
        <v>Funktionsart</v>
      </c>
      <c r="C109" s="5" t="str">
        <f>IFERROR(VLOOKUP(category_assignment_sql[[#This Row],[abbreviation_id]],abbreviation[[abbreviation_id]:[description_german]],2,FALSE),"")</f>
        <v>Digitaler Eingang (DE/BE)</v>
      </c>
      <c r="E109">
        <v>107</v>
      </c>
      <c r="F109" s="6">
        <v>8</v>
      </c>
      <c r="G109" s="6">
        <v>168</v>
      </c>
      <c r="I109" s="4"/>
    </row>
    <row r="110" spans="1:9" x14ac:dyDescent="0.25">
      <c r="A110" s="4">
        <f>IFERROR(category_assignment_sql[[#This Row],[category_assignment_id]],"")</f>
        <v>108</v>
      </c>
      <c r="B110" s="5" t="str">
        <f>IFERROR(VLOOKUP(category_assignment_sql[[#This Row],[category_id]],category[[category_id]:[category_name_german]],2,FALSE),"")</f>
        <v>Funktionsart</v>
      </c>
      <c r="C110" s="5" t="str">
        <f>IFERROR(VLOOKUP(category_assignment_sql[[#This Row],[abbreviation_id]],abbreviation[[abbreviation_id]:[description_german]],2,FALSE),"")</f>
        <v>Digitaler Ausgang (DA/BA)</v>
      </c>
      <c r="E110">
        <v>108</v>
      </c>
      <c r="F110" s="6">
        <v>8</v>
      </c>
      <c r="G110" s="6">
        <v>169</v>
      </c>
      <c r="I110" s="4"/>
    </row>
    <row r="111" spans="1:9" x14ac:dyDescent="0.25">
      <c r="A111" s="4">
        <f>IFERROR(category_assignment_sql[[#This Row],[category_assignment_id]],"")</f>
        <v>109</v>
      </c>
      <c r="B111" s="5" t="str">
        <f>IFERROR(VLOOKUP(category_assignment_sql[[#This Row],[category_id]],category[[category_id]:[category_name_german]],2,FALSE),"")</f>
        <v>Funktionsart</v>
      </c>
      <c r="C111" s="5" t="str">
        <f>IFERROR(VLOOKUP(category_assignment_sql[[#This Row],[abbreviation_id]],abbreviation[[abbreviation_id]:[description_german]],2,FALSE),"")</f>
        <v>Virtueller Analoger Eingang (VAE)</v>
      </c>
      <c r="E111">
        <v>109</v>
      </c>
      <c r="F111" s="6">
        <v>8</v>
      </c>
      <c r="G111" s="6">
        <v>170</v>
      </c>
      <c r="I111" s="4"/>
    </row>
    <row r="112" spans="1:9" x14ac:dyDescent="0.25">
      <c r="A112" s="4">
        <f>IFERROR(category_assignment_sql[[#This Row],[category_assignment_id]],"")</f>
        <v>110</v>
      </c>
      <c r="B112" s="5" t="str">
        <f>IFERROR(VLOOKUP(category_assignment_sql[[#This Row],[category_id]],category[[category_id]:[category_name_german]],2,FALSE),"")</f>
        <v>Funktionsart</v>
      </c>
      <c r="C112" s="5" t="str">
        <f>IFERROR(VLOOKUP(category_assignment_sql[[#This Row],[abbreviation_id]],abbreviation[[abbreviation_id]:[description_german]],2,FALSE),"")</f>
        <v>Virtueller Analoger Ausgang (VAA)</v>
      </c>
      <c r="E112">
        <v>110</v>
      </c>
      <c r="F112" s="6">
        <v>8</v>
      </c>
      <c r="G112" s="6">
        <v>171</v>
      </c>
      <c r="I112" s="4"/>
    </row>
    <row r="113" spans="1:9" x14ac:dyDescent="0.25">
      <c r="A113" s="4">
        <f>IFERROR(category_assignment_sql[[#This Row],[category_assignment_id]],"")</f>
        <v>111</v>
      </c>
      <c r="B113" s="5" t="str">
        <f>IFERROR(VLOOKUP(category_assignment_sql[[#This Row],[category_id]],category[[category_id]:[category_name_german]],2,FALSE),"")</f>
        <v>Funktionsart</v>
      </c>
      <c r="C113" s="5" t="str">
        <f>IFERROR(VLOOKUP(category_assignment_sql[[#This Row],[abbreviation_id]],abbreviation[[abbreviation_id]:[description_german]],2,FALSE),"")</f>
        <v>Virtueller Digitaler Eingang (VDE/VBE)</v>
      </c>
      <c r="E113">
        <v>111</v>
      </c>
      <c r="F113" s="6">
        <v>8</v>
      </c>
      <c r="G113" s="6">
        <v>172</v>
      </c>
      <c r="I113" s="4"/>
    </row>
    <row r="114" spans="1:9" x14ac:dyDescent="0.25">
      <c r="A114" s="4">
        <f>IFERROR(category_assignment_sql[[#This Row],[category_assignment_id]],"")</f>
        <v>112</v>
      </c>
      <c r="B114" s="5" t="str">
        <f>IFERROR(VLOOKUP(category_assignment_sql[[#This Row],[category_id]],category[[category_id]:[category_name_german]],2,FALSE),"")</f>
        <v>Funktionsart</v>
      </c>
      <c r="C114" s="5" t="str">
        <f>IFERROR(VLOOKUP(category_assignment_sql[[#This Row],[abbreviation_id]],abbreviation[[abbreviation_id]:[description_german]],2,FALSE),"")</f>
        <v>Virtueller Digitaler Ausgang (VDA/VBA)</v>
      </c>
      <c r="E114" s="4">
        <v>112</v>
      </c>
      <c r="F114" s="6">
        <v>8</v>
      </c>
      <c r="G114" s="6">
        <v>173</v>
      </c>
      <c r="I114" s="4"/>
    </row>
    <row r="115" spans="1:9" x14ac:dyDescent="0.25">
      <c r="A115" s="6" t="str">
        <f>IFERROR(category_assignment_sql[[#This Row],[category_assignment_id]],"")</f>
        <v/>
      </c>
      <c r="B115" s="66" t="str">
        <f>IFERROR(VLOOKUP(category_assignment_sql[[#This Row],[category_id]],category[[category_id]:[category_name_german]],2,FALSE),"")</f>
        <v/>
      </c>
      <c r="C115" s="66" t="str">
        <f>IFERROR(VLOOKUP(category_assignment_sql[[#This Row],[abbreviation_id]],abbreviation[[abbreviation_id]:[description_german]],2,FALSE),"")</f>
        <v/>
      </c>
      <c r="F115" s="6"/>
      <c r="G115" s="6"/>
      <c r="I115" s="4"/>
    </row>
    <row r="116" spans="1:9" x14ac:dyDescent="0.25">
      <c r="A116" s="6" t="str">
        <f>IFERROR(category_assignment_sql[[#This Row],[category_assignment_id]],"")</f>
        <v/>
      </c>
      <c r="B116" s="66" t="str">
        <f>IFERROR(VLOOKUP(category_assignment_sql[[#This Row],[category_id]],category[[category_id]:[category_name_german]],2,FALSE),"")</f>
        <v/>
      </c>
      <c r="C116" s="66" t="str">
        <f>IFERROR(VLOOKUP(category_assignment_sql[[#This Row],[abbreviation_id]],abbreviation[[abbreviation_id]:[description_german]],2,FALSE),"")</f>
        <v/>
      </c>
      <c r="I116" s="4"/>
    </row>
    <row r="117" spans="1:9" x14ac:dyDescent="0.25">
      <c r="A117" s="6" t="str">
        <f>IFERROR(category_assignment_sql[[#This Row],[category_assignment_id]],"")</f>
        <v/>
      </c>
      <c r="B117" s="66" t="str">
        <f>IFERROR(VLOOKUP(category_assignment_sql[[#This Row],[category_id]],category[[category_id]:[category_name_german]],2,FALSE),"")</f>
        <v/>
      </c>
      <c r="C117" s="66" t="str">
        <f>IFERROR(VLOOKUP(category_assignment_sql[[#This Row],[abbreviation_id]],abbreviation[[abbreviation_id]:[description_german]],2,FALSE),"")</f>
        <v/>
      </c>
      <c r="I117" s="4"/>
    </row>
    <row r="118" spans="1:9" x14ac:dyDescent="0.25">
      <c r="A118" s="6" t="str">
        <f>IFERROR(category_assignment_sql[[#This Row],[category_assignment_id]],"")</f>
        <v/>
      </c>
      <c r="B118" s="66" t="str">
        <f>IFERROR(VLOOKUP(category_assignment_sql[[#This Row],[category_id]],category[[category_id]:[category_name_german]],2,FALSE),"")</f>
        <v/>
      </c>
      <c r="C118" s="66" t="str">
        <f>IFERROR(VLOOKUP(category_assignment_sql[[#This Row],[abbreviation_id]],abbreviation[[abbreviation_id]:[description_german]],2,FALSE),"")</f>
        <v/>
      </c>
      <c r="I118" s="4"/>
    </row>
    <row r="119" spans="1:9" x14ac:dyDescent="0.25">
      <c r="A119" s="6" t="str">
        <f>IFERROR(category_assignment_sql[[#This Row],[category_assignment_id]],"")</f>
        <v/>
      </c>
      <c r="B119" s="66" t="str">
        <f>IFERROR(VLOOKUP(category_assignment_sql[[#This Row],[category_id]],category[[category_id]:[category_name_german]],2,FALSE),"")</f>
        <v/>
      </c>
      <c r="C119" s="66" t="str">
        <f>IFERROR(VLOOKUP(category_assignment_sql[[#This Row],[abbreviation_id]],abbreviation[[abbreviation_id]:[description_german]],2,FALSE),"")</f>
        <v/>
      </c>
      <c r="I119" s="4"/>
    </row>
    <row r="120" spans="1:9" x14ac:dyDescent="0.25">
      <c r="A120" s="6" t="str">
        <f>IFERROR(category_assignment_sql[[#This Row],[category_assignment_id]],"")</f>
        <v/>
      </c>
      <c r="B120" s="66" t="str">
        <f>IFERROR(VLOOKUP(category_assignment_sql[[#This Row],[category_id]],category[[category_id]:[category_name_german]],2,FALSE),"")</f>
        <v/>
      </c>
      <c r="C120" s="66" t="str">
        <f>IFERROR(VLOOKUP(category_assignment_sql[[#This Row],[abbreviation_id]],abbreviation[[abbreviation_id]:[description_german]],2,FALSE),"")</f>
        <v/>
      </c>
      <c r="I120" s="4"/>
    </row>
    <row r="121" spans="1:9" x14ac:dyDescent="0.25">
      <c r="A121" s="6" t="str">
        <f>IFERROR(category_assignment_sql[[#This Row],[category_assignment_id]],"")</f>
        <v/>
      </c>
      <c r="B121" s="66" t="str">
        <f>IFERROR(VLOOKUP(category_assignment_sql[[#This Row],[category_id]],category[[category_id]:[category_name_german]],2,FALSE),"")</f>
        <v/>
      </c>
      <c r="C121" s="66" t="str">
        <f>IFERROR(VLOOKUP(category_assignment_sql[[#This Row],[abbreviation_id]],abbreviation[[abbreviation_id]:[description_german]],2,FALSE),"")</f>
        <v/>
      </c>
      <c r="I121" s="4"/>
    </row>
    <row r="122" spans="1:9" x14ac:dyDescent="0.25">
      <c r="A122" s="6" t="str">
        <f>IFERROR(category_assignment_sql[[#This Row],[category_assignment_id]],"")</f>
        <v/>
      </c>
      <c r="B122" s="66" t="str">
        <f>IFERROR(VLOOKUP(category_assignment_sql[[#This Row],[category_id]],category[[category_id]:[category_name_german]],2,FALSE),"")</f>
        <v/>
      </c>
      <c r="C122" s="66" t="str">
        <f>IFERROR(VLOOKUP(category_assignment_sql[[#This Row],[abbreviation_id]],abbreviation[[abbreviation_id]:[description_german]],2,FALSE),"")</f>
        <v/>
      </c>
      <c r="I122" s="4"/>
    </row>
    <row r="123" spans="1:9" x14ac:dyDescent="0.25">
      <c r="A123" s="6" t="str">
        <f>IFERROR(category_assignment_sql[[#This Row],[category_assignment_id]],"")</f>
        <v/>
      </c>
      <c r="B123" s="66" t="str">
        <f>IFERROR(VLOOKUP(category_assignment_sql[[#This Row],[category_id]],category[[category_id]:[category_name_german]],2,FALSE),"")</f>
        <v/>
      </c>
      <c r="C123" s="66" t="str">
        <f>IFERROR(VLOOKUP(category_assignment_sql[[#This Row],[abbreviation_id]],abbreviation[[abbreviation_id]:[description_german]],2,FALSE),"")</f>
        <v/>
      </c>
      <c r="I123" s="4"/>
    </row>
    <row r="124" spans="1:9" x14ac:dyDescent="0.25">
      <c r="A124" s="6" t="str">
        <f>IFERROR(category_assignment_sql[[#This Row],[category_assignment_id]],"")</f>
        <v/>
      </c>
      <c r="B124" s="66" t="str">
        <f>IFERROR(VLOOKUP(category_assignment_sql[[#This Row],[category_id]],category[[category_id]:[category_name_german]],2,FALSE),"")</f>
        <v/>
      </c>
      <c r="C124" s="66" t="str">
        <f>IFERROR(VLOOKUP(category_assignment_sql[[#This Row],[abbreviation_id]],abbreviation[[abbreviation_id]:[description_german]],2,FALSE),"")</f>
        <v/>
      </c>
      <c r="I124" s="4"/>
    </row>
    <row r="125" spans="1:9" x14ac:dyDescent="0.25">
      <c r="A125" s="6" t="str">
        <f>IFERROR(category_assignment_sql[[#This Row],[category_assignment_id]],"")</f>
        <v/>
      </c>
      <c r="B125" s="66" t="str">
        <f>IFERROR(VLOOKUP(category_assignment_sql[[#This Row],[category_id]],category[[category_id]:[category_name_german]],2,FALSE),"")</f>
        <v/>
      </c>
      <c r="C125" s="66" t="str">
        <f>IFERROR(VLOOKUP(category_assignment_sql[[#This Row],[abbreviation_id]],abbreviation[[abbreviation_id]:[description_german]],2,FALSE),"")</f>
        <v/>
      </c>
      <c r="I125" s="4"/>
    </row>
    <row r="126" spans="1:9" x14ac:dyDescent="0.25">
      <c r="A126" s="6" t="str">
        <f>IFERROR(category_assignment_sql[[#This Row],[category_assignment_id]],"")</f>
        <v/>
      </c>
      <c r="B126" s="66" t="str">
        <f>IFERROR(VLOOKUP(category_assignment_sql[[#This Row],[category_id]],category[[category_id]:[category_name_german]],2,FALSE),"")</f>
        <v/>
      </c>
      <c r="C126" s="66" t="str">
        <f>IFERROR(VLOOKUP(category_assignment_sql[[#This Row],[abbreviation_id]],abbreviation[[abbreviation_id]:[description_german]],2,FALSE),"")</f>
        <v/>
      </c>
      <c r="I126" s="4"/>
    </row>
    <row r="127" spans="1:9" x14ac:dyDescent="0.25">
      <c r="A127" s="6" t="str">
        <f>IFERROR(category_assignment_sql[[#This Row],[category_assignment_id]],"")</f>
        <v/>
      </c>
      <c r="B127" s="66" t="str">
        <f>IFERROR(VLOOKUP(category_assignment_sql[[#This Row],[category_id]],category[[category_id]:[category_name_german]],2,FALSE),"")</f>
        <v/>
      </c>
      <c r="C127" s="66" t="str">
        <f>IFERROR(VLOOKUP(category_assignment_sql[[#This Row],[abbreviation_id]],abbreviation[[abbreviation_id]:[description_german]],2,FALSE),"")</f>
        <v/>
      </c>
      <c r="I127" s="4"/>
    </row>
    <row r="128" spans="1:9" x14ac:dyDescent="0.25">
      <c r="A128" s="6" t="str">
        <f>IFERROR(category_assignment_sql[[#This Row],[category_assignment_id]],"")</f>
        <v/>
      </c>
      <c r="B128" s="66" t="str">
        <f>IFERROR(VLOOKUP(category_assignment_sql[[#This Row],[category_id]],category[[category_id]:[category_name_german]],2,FALSE),"")</f>
        <v/>
      </c>
      <c r="C128" s="66" t="str">
        <f>IFERROR(VLOOKUP(category_assignment_sql[[#This Row],[abbreviation_id]],abbreviation[[abbreviation_id]:[description_german]],2,FALSE),"")</f>
        <v/>
      </c>
      <c r="I128" s="4"/>
    </row>
    <row r="129" spans="1:9" x14ac:dyDescent="0.25">
      <c r="A129" s="6" t="str">
        <f>IFERROR(category_assignment_sql[[#This Row],[category_assignment_id]],"")</f>
        <v/>
      </c>
      <c r="B129" s="66" t="str">
        <f>IFERROR(VLOOKUP(category_assignment_sql[[#This Row],[category_id]],category[[category_id]:[category_name_german]],2,FALSE),"")</f>
        <v/>
      </c>
      <c r="C129" s="66" t="str">
        <f>IFERROR(VLOOKUP(category_assignment_sql[[#This Row],[abbreviation_id]],abbreviation[[abbreviation_id]:[description_german]],2,FALSE),"")</f>
        <v/>
      </c>
      <c r="I129" s="4"/>
    </row>
    <row r="130" spans="1:9" x14ac:dyDescent="0.25">
      <c r="A130" s="6" t="str">
        <f>IFERROR(category_assignment_sql[[#This Row],[category_assignment_id]],"")</f>
        <v/>
      </c>
      <c r="B130" s="66" t="str">
        <f>IFERROR(VLOOKUP(category_assignment_sql[[#This Row],[category_id]],category[[category_id]:[category_name_german]],2,FALSE),"")</f>
        <v/>
      </c>
      <c r="C130" s="66" t="str">
        <f>IFERROR(VLOOKUP(category_assignment_sql[[#This Row],[abbreviation_id]],abbreviation[[abbreviation_id]:[description_german]],2,FALSE),"")</f>
        <v/>
      </c>
      <c r="I130" s="4"/>
    </row>
    <row r="131" spans="1:9" x14ac:dyDescent="0.25">
      <c r="A131" s="6" t="str">
        <f>IFERROR(category_assignment_sql[[#This Row],[category_assignment_id]],"")</f>
        <v/>
      </c>
      <c r="B131" s="66" t="str">
        <f>IFERROR(VLOOKUP(category_assignment_sql[[#This Row],[category_id]],category[[category_id]:[category_name_german]],2,FALSE),"")</f>
        <v/>
      </c>
      <c r="C131" s="66" t="str">
        <f>IFERROR(VLOOKUP(category_assignment_sql[[#This Row],[abbreviation_id]],abbreviation[[abbreviation_id]:[description_german]],2,FALSE),"")</f>
        <v/>
      </c>
      <c r="I131" s="4"/>
    </row>
    <row r="132" spans="1:9" x14ac:dyDescent="0.25">
      <c r="A132" s="6" t="str">
        <f>IFERROR(category_assignment_sql[[#This Row],[category_assignment_id]],"")</f>
        <v/>
      </c>
      <c r="B132" s="66" t="str">
        <f>IFERROR(VLOOKUP(category_assignment_sql[[#This Row],[category_id]],category[[category_id]:[category_name_german]],2,FALSE),"")</f>
        <v/>
      </c>
      <c r="C132" s="66" t="str">
        <f>IFERROR(VLOOKUP(category_assignment_sql[[#This Row],[abbreviation_id]],abbreviation[[abbreviation_id]:[description_german]],2,FALSE),"")</f>
        <v/>
      </c>
      <c r="I132" s="4"/>
    </row>
    <row r="133" spans="1:9" x14ac:dyDescent="0.25">
      <c r="A133" s="6" t="str">
        <f>IFERROR(category_assignment_sql[[#This Row],[category_assignment_id]],"")</f>
        <v/>
      </c>
      <c r="B133" s="66" t="str">
        <f>IFERROR(VLOOKUP(category_assignment_sql[[#This Row],[category_id]],category[[category_id]:[category_name_german]],2,FALSE),"")</f>
        <v/>
      </c>
      <c r="C133" s="66" t="str">
        <f>IFERROR(VLOOKUP(category_assignment_sql[[#This Row],[abbreviation_id]],abbreviation[[abbreviation_id]:[description_german]],2,FALSE),"")</f>
        <v/>
      </c>
      <c r="I133" s="4"/>
    </row>
    <row r="134" spans="1:9" x14ac:dyDescent="0.25">
      <c r="A134" s="6" t="str">
        <f>IFERROR(category_assignment_sql[[#This Row],[category_assignment_id]],"")</f>
        <v/>
      </c>
      <c r="B134" s="66" t="str">
        <f>IFERROR(VLOOKUP(category_assignment_sql[[#This Row],[category_id]],category[[category_id]:[category_name_german]],2,FALSE),"")</f>
        <v/>
      </c>
      <c r="C134" s="66" t="str">
        <f>IFERROR(VLOOKUP(category_assignment_sql[[#This Row],[abbreviation_id]],abbreviation[[abbreviation_id]:[description_german]],2,FALSE),"")</f>
        <v/>
      </c>
      <c r="I134" s="4"/>
    </row>
    <row r="135" spans="1:9" x14ac:dyDescent="0.25">
      <c r="A135" s="6" t="str">
        <f>IFERROR(category_assignment_sql[[#This Row],[category_assignment_id]],"")</f>
        <v/>
      </c>
      <c r="B135" s="66" t="str">
        <f>IFERROR(VLOOKUP(category_assignment_sql[[#This Row],[category_id]],category[[category_id]:[category_name_german]],2,FALSE),"")</f>
        <v/>
      </c>
      <c r="C135" s="66" t="str">
        <f>IFERROR(VLOOKUP(category_assignment_sql[[#This Row],[abbreviation_id]],abbreviation[[abbreviation_id]:[description_german]],2,FALSE),"")</f>
        <v/>
      </c>
      <c r="I135" s="4"/>
    </row>
    <row r="136" spans="1:9" x14ac:dyDescent="0.25">
      <c r="A136" s="6" t="str">
        <f>IFERROR(category_assignment_sql[[#This Row],[category_assignment_id]],"")</f>
        <v/>
      </c>
      <c r="B136" s="66" t="str">
        <f>IFERROR(VLOOKUP(category_assignment_sql[[#This Row],[category_id]],category[[category_id]:[category_name_german]],2,FALSE),"")</f>
        <v/>
      </c>
      <c r="C136" s="66" t="str">
        <f>IFERROR(VLOOKUP(category_assignment_sql[[#This Row],[abbreviation_id]],abbreviation[[abbreviation_id]:[description_german]],2,FALSE),"")</f>
        <v/>
      </c>
    </row>
    <row r="137" spans="1:9" x14ac:dyDescent="0.25">
      <c r="A137" s="6" t="str">
        <f>IFERROR(category_assignment_sql[[#This Row],[category_assignment_id]],"")</f>
        <v/>
      </c>
      <c r="B137" s="66" t="str">
        <f>IFERROR(VLOOKUP(category_assignment_sql[[#This Row],[category_id]],category[[category_id]:[category_name_german]],2,FALSE),"")</f>
        <v/>
      </c>
      <c r="C137" s="66" t="str">
        <f>IFERROR(VLOOKUP(category_assignment_sql[[#This Row],[abbreviation_id]],abbreviation[[abbreviation_id]:[description_german]],2,FALSE),"")</f>
        <v/>
      </c>
    </row>
    <row r="138" spans="1:9" x14ac:dyDescent="0.25">
      <c r="A138" s="6" t="str">
        <f>IFERROR(category_assignment_sql[[#This Row],[category_assignment_id]],"")</f>
        <v/>
      </c>
      <c r="B138" s="66" t="str">
        <f>IFERROR(VLOOKUP(category_assignment_sql[[#This Row],[category_id]],category[[category_id]:[category_name_german]],2,FALSE),"")</f>
        <v/>
      </c>
      <c r="C138" s="66" t="str">
        <f>IFERROR(VLOOKUP(category_assignment_sql[[#This Row],[abbreviation_id]],abbreviation[[abbreviation_id]:[description_german]],2,FALSE),"")</f>
        <v/>
      </c>
    </row>
    <row r="139" spans="1:9" x14ac:dyDescent="0.25">
      <c r="A139" s="6" t="str">
        <f>IFERROR(category_assignment_sql[[#This Row],[category_assignment_id]],"")</f>
        <v/>
      </c>
      <c r="B139" s="66" t="str">
        <f>IFERROR(VLOOKUP(category_assignment_sql[[#This Row],[category_id]],category[[category_id]:[category_name_german]],2,FALSE),"")</f>
        <v/>
      </c>
      <c r="C139" s="66" t="str">
        <f>IFERROR(VLOOKUP(category_assignment_sql[[#This Row],[abbreviation_id]],abbreviation[[abbreviation_id]:[description_german]],2,FALSE),"")</f>
        <v/>
      </c>
    </row>
    <row r="140" spans="1:9" x14ac:dyDescent="0.25">
      <c r="A140" s="6" t="str">
        <f>IFERROR(category_assignment_sql[[#This Row],[category_assignment_id]],"")</f>
        <v/>
      </c>
      <c r="B140" s="66" t="str">
        <f>IFERROR(VLOOKUP(category_assignment_sql[[#This Row],[category_id]],category[[category_id]:[category_name_german]],2,FALSE),"")</f>
        <v/>
      </c>
      <c r="C140" s="66" t="str">
        <f>IFERROR(VLOOKUP(category_assignment_sql[[#This Row],[abbreviation_id]],abbreviation[[abbreviation_id]:[description_german]],2,FALSE),"")</f>
        <v/>
      </c>
    </row>
    <row r="141" spans="1:9" x14ac:dyDescent="0.25">
      <c r="A141" s="6" t="str">
        <f>IFERROR(category_assignment_sql[[#This Row],[category_assignment_id]],"")</f>
        <v/>
      </c>
      <c r="B141" s="66" t="str">
        <f>IFERROR(VLOOKUP(category_assignment_sql[[#This Row],[category_id]],category[[category_id]:[category_name_german]],2,FALSE),"")</f>
        <v/>
      </c>
      <c r="C141" s="66" t="str">
        <f>IFERROR(VLOOKUP(category_assignment_sql[[#This Row],[abbreviation_id]],abbreviation[[abbreviation_id]:[description_german]],2,FALSE),"")</f>
        <v/>
      </c>
    </row>
    <row r="142" spans="1:9" x14ac:dyDescent="0.25">
      <c r="A142" s="6" t="str">
        <f>IFERROR(category_assignment_sql[[#This Row],[category_assignment_id]],"")</f>
        <v/>
      </c>
      <c r="B142" s="66" t="str">
        <f>IFERROR(VLOOKUP(category_assignment_sql[[#This Row],[category_id]],category[[category_id]:[category_name_german]],2,FALSE),"")</f>
        <v/>
      </c>
      <c r="C142" s="66" t="str">
        <f>IFERROR(VLOOKUP(category_assignment_sql[[#This Row],[abbreviation_id]],abbreviation[[abbreviation_id]:[description_german]],2,FALSE),"")</f>
        <v/>
      </c>
    </row>
    <row r="143" spans="1:9" x14ac:dyDescent="0.25">
      <c r="A143" s="6" t="str">
        <f>IFERROR(category_assignment_sql[[#This Row],[category_assignment_id]],"")</f>
        <v/>
      </c>
      <c r="B143" s="66" t="str">
        <f>IFERROR(VLOOKUP(category_assignment_sql[[#This Row],[category_id]],category[[category_id]:[category_name_german]],2,FALSE),"")</f>
        <v/>
      </c>
      <c r="C143" s="66" t="str">
        <f>IFERROR(VLOOKUP(category_assignment_sql[[#This Row],[abbreviation_id]],abbreviation[[abbreviation_id]:[description_german]],2,FALSE),"")</f>
        <v/>
      </c>
    </row>
    <row r="144" spans="1:9" x14ac:dyDescent="0.25">
      <c r="A144" s="6" t="str">
        <f>IFERROR(category_assignment_sql[[#This Row],[category_assignment_id]],"")</f>
        <v/>
      </c>
      <c r="B144" s="66" t="str">
        <f>IFERROR(VLOOKUP(category_assignment_sql[[#This Row],[category_id]],category[[category_id]:[category_name_german]],2,FALSE),"")</f>
        <v/>
      </c>
      <c r="C144" s="66" t="str">
        <f>IFERROR(VLOOKUP(category_assignment_sql[[#This Row],[abbreviation_id]],abbreviation[[abbreviation_id]:[description_german]],2,FALSE),"")</f>
        <v/>
      </c>
    </row>
    <row r="145" spans="1:3" x14ac:dyDescent="0.25">
      <c r="A145" s="6" t="str">
        <f>IFERROR(category_assignment_sql[[#This Row],[category_assignment_id]],"")</f>
        <v/>
      </c>
      <c r="B145" s="66" t="str">
        <f>IFERROR(VLOOKUP(category_assignment_sql[[#This Row],[category_id]],category[[category_id]:[category_name_german]],2,FALSE),"")</f>
        <v/>
      </c>
      <c r="C145" s="66" t="str">
        <f>IFERROR(VLOOKUP(category_assignment_sql[[#This Row],[abbreviation_id]],abbreviation[[abbreviation_id]:[description_german]],2,FALSE),"")</f>
        <v/>
      </c>
    </row>
    <row r="146" spans="1:3" x14ac:dyDescent="0.25">
      <c r="A146" s="6" t="str">
        <f>IFERROR(category_assignment_sql[[#This Row],[category_assignment_id]],"")</f>
        <v/>
      </c>
      <c r="B146" s="66" t="str">
        <f>IFERROR(VLOOKUP(category_assignment_sql[[#This Row],[category_id]],category[[category_id]:[category_name_german]],2,FALSE),"")</f>
        <v/>
      </c>
      <c r="C146" s="66" t="str">
        <f>IFERROR(VLOOKUP(category_assignment_sql[[#This Row],[abbreviation_id]],abbreviation[[abbreviation_id]:[description_german]],2,FALSE),"")</f>
        <v/>
      </c>
    </row>
    <row r="147" spans="1:3" x14ac:dyDescent="0.25">
      <c r="A147" s="6" t="str">
        <f>IFERROR(category_assignment_sql[[#This Row],[category_assignment_id]],"")</f>
        <v/>
      </c>
      <c r="B147" s="66" t="str">
        <f>IFERROR(VLOOKUP(category_assignment_sql[[#This Row],[category_id]],category[[category_id]:[category_name_german]],2,FALSE),"")</f>
        <v/>
      </c>
      <c r="C147" s="66" t="str">
        <f>IFERROR(VLOOKUP(category_assignment_sql[[#This Row],[abbreviation_id]],abbreviation[[abbreviation_id]:[description_german]],2,FALSE),"")</f>
        <v/>
      </c>
    </row>
    <row r="148" spans="1:3" x14ac:dyDescent="0.25">
      <c r="A148" s="6" t="str">
        <f>IFERROR(category_assignment_sql[[#This Row],[category_assignment_id]],"")</f>
        <v/>
      </c>
      <c r="B148" s="66" t="str">
        <f>IFERROR(VLOOKUP(category_assignment_sql[[#This Row],[category_id]],category[[category_id]:[category_name_german]],2,FALSE),"")</f>
        <v/>
      </c>
      <c r="C148" s="66" t="str">
        <f>IFERROR(VLOOKUP(category_assignment_sql[[#This Row],[abbreviation_id]],abbreviation[[abbreviation_id]:[description_german]],2,FALSE),"")</f>
        <v/>
      </c>
    </row>
    <row r="149" spans="1:3" x14ac:dyDescent="0.25">
      <c r="A149" s="6" t="str">
        <f>IFERROR(category_assignment_sql[[#This Row],[category_assignment_id]],"")</f>
        <v/>
      </c>
      <c r="B149" s="66" t="str">
        <f>IFERROR(VLOOKUP(category_assignment_sql[[#This Row],[category_id]],category[[category_id]:[category_name_german]],2,FALSE),"")</f>
        <v/>
      </c>
      <c r="C149" s="66" t="str">
        <f>IFERROR(VLOOKUP(category_assignment_sql[[#This Row],[abbreviation_id]],abbreviation[[abbreviation_id]:[description_german]],2,FALSE),"")</f>
        <v/>
      </c>
    </row>
    <row r="150" spans="1:3" x14ac:dyDescent="0.25">
      <c r="A150" s="6" t="str">
        <f>IFERROR(category_assignment_sql[[#This Row],[category_assignment_id]],"")</f>
        <v/>
      </c>
      <c r="B150" s="66" t="str">
        <f>IFERROR(VLOOKUP(category_assignment_sql[[#This Row],[category_id]],category[[category_id]:[category_name_german]],2,FALSE),"")</f>
        <v/>
      </c>
      <c r="C150" s="66" t="str">
        <f>IFERROR(VLOOKUP(category_assignment_sql[[#This Row],[abbreviation_id]],abbreviation[[abbreviation_id]:[description_german]],2,FALSE),"")</f>
        <v/>
      </c>
    </row>
    <row r="151" spans="1:3" x14ac:dyDescent="0.25">
      <c r="A151" s="6" t="str">
        <f>IFERROR(category_assignment_sql[[#This Row],[category_assignment_id]],"")</f>
        <v/>
      </c>
      <c r="B151" s="66" t="str">
        <f>IFERROR(VLOOKUP(category_assignment_sql[[#This Row],[category_id]],category[[category_id]:[category_name_german]],2,FALSE),"")</f>
        <v/>
      </c>
      <c r="C151" s="66" t="str">
        <f>IFERROR(VLOOKUP(category_assignment_sql[[#This Row],[abbreviation_id]],abbreviation[[abbreviation_id]:[description_german]],2,FALSE),"")</f>
        <v/>
      </c>
    </row>
    <row r="152" spans="1:3" x14ac:dyDescent="0.25">
      <c r="A152" s="6" t="str">
        <f>IFERROR(category_assignment_sql[[#This Row],[category_assignment_id]],"")</f>
        <v/>
      </c>
      <c r="B152" s="66" t="str">
        <f>IFERROR(VLOOKUP(category_assignment_sql[[#This Row],[category_id]],category[[category_id]:[category_name_german]],2,FALSE),"")</f>
        <v/>
      </c>
      <c r="C152" s="66" t="str">
        <f>IFERROR(VLOOKUP(category_assignment_sql[[#This Row],[abbreviation_id]],abbreviation[[abbreviation_id]:[description_german]],2,FALSE),"")</f>
        <v/>
      </c>
    </row>
    <row r="153" spans="1:3" x14ac:dyDescent="0.25">
      <c r="A153" s="6" t="str">
        <f>IFERROR(category_assignment_sql[[#This Row],[category_assignment_id]],"")</f>
        <v/>
      </c>
      <c r="B153" s="66" t="str">
        <f>IFERROR(VLOOKUP(category_assignment_sql[[#This Row],[category_id]],category[[category_id]:[category_name_german]],2,FALSE),"")</f>
        <v/>
      </c>
      <c r="C153" s="66" t="str">
        <f>IFERROR(VLOOKUP(category_assignment_sql[[#This Row],[abbreviation_id]],abbreviation[[abbreviation_id]:[description_german]],2,FALSE),"")</f>
        <v/>
      </c>
    </row>
    <row r="154" spans="1:3" x14ac:dyDescent="0.25">
      <c r="A154" s="6" t="str">
        <f>IFERROR(category_assignment_sql[[#This Row],[category_assignment_id]],"")</f>
        <v/>
      </c>
      <c r="B154" s="66" t="str">
        <f>IFERROR(VLOOKUP(category_assignment_sql[[#This Row],[category_id]],category[[category_id]:[category_name_german]],2,FALSE),"")</f>
        <v/>
      </c>
      <c r="C154" s="66" t="str">
        <f>IFERROR(VLOOKUP(category_assignment_sql[[#This Row],[abbreviation_id]],abbreviation[[abbreviation_id]:[description_german]],2,FALSE),"")</f>
        <v/>
      </c>
    </row>
    <row r="155" spans="1:3" x14ac:dyDescent="0.25">
      <c r="A155" s="6" t="str">
        <f>IFERROR(category_assignment_sql[[#This Row],[category_assignment_id]],"")</f>
        <v/>
      </c>
      <c r="B155" s="66" t="str">
        <f>IFERROR(VLOOKUP(category_assignment_sql[[#This Row],[category_id]],category[[category_id]:[category_name_german]],2,FALSE),"")</f>
        <v/>
      </c>
      <c r="C155" s="66" t="str">
        <f>IFERROR(VLOOKUP(category_assignment_sql[[#This Row],[abbreviation_id]],abbreviation[[abbreviation_id]:[description_german]],2,FALSE),"")</f>
        <v/>
      </c>
    </row>
    <row r="156" spans="1:3" x14ac:dyDescent="0.25">
      <c r="A156" s="6" t="str">
        <f>IFERROR(category_assignment_sql[[#This Row],[category_assignment_id]],"")</f>
        <v/>
      </c>
      <c r="B156" s="66" t="str">
        <f>IFERROR(VLOOKUP(category_assignment_sql[[#This Row],[category_id]],category[[category_id]:[category_name_german]],2,FALSE),"")</f>
        <v/>
      </c>
      <c r="C156" s="66" t="str">
        <f>IFERROR(VLOOKUP(category_assignment_sql[[#This Row],[abbreviation_id]],abbreviation[[abbreviation_id]:[description_german]],2,FALSE),"")</f>
        <v/>
      </c>
    </row>
    <row r="157" spans="1:3" x14ac:dyDescent="0.25">
      <c r="A157" s="6" t="str">
        <f>IFERROR(category_assignment_sql[[#This Row],[category_assignment_id]],"")</f>
        <v/>
      </c>
      <c r="B157" s="66" t="str">
        <f>IFERROR(VLOOKUP(category_assignment_sql[[#This Row],[category_id]],category[[category_id]:[category_name_german]],2,FALSE),"")</f>
        <v/>
      </c>
      <c r="C157" s="66" t="str">
        <f>IFERROR(VLOOKUP(category_assignment_sql[[#This Row],[abbreviation_id]],abbreviation[[abbreviation_id]:[description_german]],2,FALSE),"")</f>
        <v/>
      </c>
    </row>
    <row r="158" spans="1:3" x14ac:dyDescent="0.25">
      <c r="A158" s="6" t="str">
        <f>IFERROR(category_assignment_sql[[#This Row],[category_assignment_id]],"")</f>
        <v/>
      </c>
      <c r="B158" s="66" t="str">
        <f>IFERROR(VLOOKUP(category_assignment_sql[[#This Row],[category_id]],category[[category_id]:[category_name_german]],2,FALSE),"")</f>
        <v/>
      </c>
      <c r="C158" s="66" t="str">
        <f>IFERROR(VLOOKUP(category_assignment_sql[[#This Row],[abbreviation_id]],abbreviation[[abbreviation_id]:[description_german]],2,FALSE),"")</f>
        <v/>
      </c>
    </row>
    <row r="159" spans="1:3" x14ac:dyDescent="0.25">
      <c r="A159" s="6" t="str">
        <f>IFERROR(category_assignment_sql[[#This Row],[category_assignment_id]],"")</f>
        <v/>
      </c>
      <c r="B159" s="66" t="str">
        <f>IFERROR(VLOOKUP(category_assignment_sql[[#This Row],[category_id]],category[[category_id]:[category_name_german]],2,FALSE),"")</f>
        <v/>
      </c>
      <c r="C159" s="66" t="str">
        <f>IFERROR(VLOOKUP(category_assignment_sql[[#This Row],[abbreviation_id]],abbreviation[[abbreviation_id]:[description_german]],2,FALSE),"")</f>
        <v/>
      </c>
    </row>
    <row r="160" spans="1:3" x14ac:dyDescent="0.25">
      <c r="A160" s="6" t="str">
        <f>IFERROR(category_assignment_sql[[#This Row],[category_assignment_id]],"")</f>
        <v/>
      </c>
      <c r="B160" s="66" t="str">
        <f>IFERROR(VLOOKUP(category_assignment_sql[[#This Row],[category_id]],category[[category_id]:[category_name_german]],2,FALSE),"")</f>
        <v/>
      </c>
      <c r="C160" s="66" t="str">
        <f>IFERROR(VLOOKUP(category_assignment_sql[[#This Row],[abbreviation_id]],abbreviation[[abbreviation_id]:[description_german]],2,FALSE),"")</f>
        <v/>
      </c>
    </row>
    <row r="161" spans="1:3" x14ac:dyDescent="0.25">
      <c r="A161" s="6" t="str">
        <f>IFERROR(category_assignment_sql[[#This Row],[category_assignment_id]],"")</f>
        <v/>
      </c>
      <c r="B161" s="66" t="str">
        <f>IFERROR(VLOOKUP(category_assignment_sql[[#This Row],[category_id]],category[[category_id]:[category_name_german]],2,FALSE),"")</f>
        <v/>
      </c>
      <c r="C161" s="66" t="str">
        <f>IFERROR(VLOOKUP(category_assignment_sql[[#This Row],[abbreviation_id]],abbreviation[[abbreviation_id]:[description_german]],2,FALSE),"")</f>
        <v/>
      </c>
    </row>
    <row r="162" spans="1:3" x14ac:dyDescent="0.25">
      <c r="A162" s="6" t="str">
        <f>IFERROR(category_assignment_sql[[#This Row],[category_assignment_id]],"")</f>
        <v/>
      </c>
      <c r="B162" s="66" t="str">
        <f>IFERROR(VLOOKUP(category_assignment_sql[[#This Row],[category_id]],category[[category_id]:[category_name_german]],2,FALSE),"")</f>
        <v/>
      </c>
      <c r="C162" s="66" t="str">
        <f>IFERROR(VLOOKUP(category_assignment_sql[[#This Row],[abbreviation_id]],abbreviation[[abbreviation_id]:[description_german]],2,FALSE),"")</f>
        <v/>
      </c>
    </row>
    <row r="163" spans="1:3" x14ac:dyDescent="0.25">
      <c r="A163" s="6" t="str">
        <f>IFERROR(category_assignment_sql[[#This Row],[category_assignment_id]],"")</f>
        <v/>
      </c>
      <c r="B163" s="66" t="str">
        <f>IFERROR(VLOOKUP(category_assignment_sql[[#This Row],[category_id]],category[[category_id]:[category_name_german]],2,FALSE),"")</f>
        <v/>
      </c>
      <c r="C163" s="66" t="str">
        <f>IFERROR(VLOOKUP(category_assignment_sql[[#This Row],[abbreviation_id]],abbreviation[[abbreviation_id]:[description_german]],2,FALSE),"")</f>
        <v/>
      </c>
    </row>
    <row r="164" spans="1:3" x14ac:dyDescent="0.25">
      <c r="A164" s="6" t="str">
        <f>IFERROR(category_assignment_sql[[#This Row],[category_assignment_id]],"")</f>
        <v/>
      </c>
      <c r="B164" s="66" t="str">
        <f>IFERROR(VLOOKUP(category_assignment_sql[[#This Row],[category_id]],category[[category_id]:[category_name_german]],2,FALSE),"")</f>
        <v/>
      </c>
      <c r="C164" s="66" t="str">
        <f>IFERROR(VLOOKUP(category_assignment_sql[[#This Row],[abbreviation_id]],abbreviation[[abbreviation_id]:[description_german]],2,FALSE),"")</f>
        <v/>
      </c>
    </row>
    <row r="165" spans="1:3" x14ac:dyDescent="0.25">
      <c r="A165" s="6" t="str">
        <f>IFERROR(category_assignment_sql[[#This Row],[category_assignment_id]],"")</f>
        <v/>
      </c>
      <c r="B165" s="66" t="str">
        <f>IFERROR(VLOOKUP(category_assignment_sql[[#This Row],[category_id]],category[[category_id]:[category_name_german]],2,FALSE),"")</f>
        <v/>
      </c>
      <c r="C165" s="66" t="str">
        <f>IFERROR(VLOOKUP(category_assignment_sql[[#This Row],[abbreviation_id]],abbreviation[[abbreviation_id]:[description_german]],2,FALSE),"")</f>
        <v/>
      </c>
    </row>
    <row r="166" spans="1:3" x14ac:dyDescent="0.25">
      <c r="A166" s="6" t="str">
        <f>IFERROR(category_assignment_sql[[#This Row],[category_assignment_id]],"")</f>
        <v/>
      </c>
      <c r="B166" s="66" t="str">
        <f>IFERROR(VLOOKUP(category_assignment_sql[[#This Row],[category_id]],category[[category_id]:[category_name_german]],2,FALSE),"")</f>
        <v/>
      </c>
      <c r="C166" s="66" t="str">
        <f>IFERROR(VLOOKUP(category_assignment_sql[[#This Row],[abbreviation_id]],abbreviation[[abbreviation_id]:[description_german]],2,FALSE),"")</f>
        <v/>
      </c>
    </row>
    <row r="167" spans="1:3" x14ac:dyDescent="0.25">
      <c r="A167" s="6" t="str">
        <f>IFERROR(category_assignment_sql[[#This Row],[category_assignment_id]],"")</f>
        <v/>
      </c>
      <c r="B167" s="66" t="str">
        <f>IFERROR(VLOOKUP(category_assignment_sql[[#This Row],[category_id]],category[[category_id]:[category_name_german]],2,FALSE),"")</f>
        <v/>
      </c>
      <c r="C167" s="66" t="str">
        <f>IFERROR(VLOOKUP(category_assignment_sql[[#This Row],[abbreviation_id]],abbreviation[[abbreviation_id]:[description_german]],2,FALSE),"")</f>
        <v/>
      </c>
    </row>
    <row r="168" spans="1:3" x14ac:dyDescent="0.25">
      <c r="A168" s="6" t="str">
        <f>IFERROR(category_assignment_sql[[#This Row],[category_assignment_id]],"")</f>
        <v/>
      </c>
      <c r="B168" s="66" t="str">
        <f>IFERROR(VLOOKUP(category_assignment_sql[[#This Row],[category_id]],category[[category_id]:[category_name_german]],2,FALSE),"")</f>
        <v/>
      </c>
      <c r="C168" s="66" t="str">
        <f>IFERROR(VLOOKUP(category_assignment_sql[[#This Row],[abbreviation_id]],abbreviation[[abbreviation_id]:[description_german]],2,FALSE),"")</f>
        <v/>
      </c>
    </row>
    <row r="169" spans="1:3" x14ac:dyDescent="0.25">
      <c r="A169" s="6" t="str">
        <f>IFERROR(category_assignment_sql[[#This Row],[category_assignment_id]],"")</f>
        <v/>
      </c>
      <c r="B169" s="66" t="str">
        <f>IFERROR(VLOOKUP(category_assignment_sql[[#This Row],[category_id]],category[[category_id]:[category_name_german]],2,FALSE),"")</f>
        <v/>
      </c>
      <c r="C169" s="66" t="str">
        <f>IFERROR(VLOOKUP(category_assignment_sql[[#This Row],[abbreviation_id]],abbreviation[[abbreviation_id]:[description_german]],2,FALSE),"")</f>
        <v/>
      </c>
    </row>
    <row r="170" spans="1:3" x14ac:dyDescent="0.25">
      <c r="A170" s="6" t="str">
        <f>IFERROR(category_assignment_sql[[#This Row],[category_assignment_id]],"")</f>
        <v/>
      </c>
      <c r="B170" s="66" t="str">
        <f>IFERROR(VLOOKUP(category_assignment_sql[[#This Row],[category_id]],category[[category_id]:[category_name_german]],2,FALSE),"")</f>
        <v/>
      </c>
      <c r="C170" s="66" t="str">
        <f>IFERROR(VLOOKUP(category_assignment_sql[[#This Row],[abbreviation_id]],abbreviation[[abbreviation_id]:[description_german]],2,FALSE),"")</f>
        <v/>
      </c>
    </row>
    <row r="171" spans="1:3" x14ac:dyDescent="0.25">
      <c r="A171" s="6" t="str">
        <f>IFERROR(category_assignment_sql[[#This Row],[category_assignment_id]],"")</f>
        <v/>
      </c>
      <c r="B171" s="66" t="str">
        <f>IFERROR(VLOOKUP(category_assignment_sql[[#This Row],[category_id]],category[[category_id]:[category_name_german]],2,FALSE),"")</f>
        <v/>
      </c>
      <c r="C171" s="66" t="str">
        <f>IFERROR(VLOOKUP(category_assignment_sql[[#This Row],[abbreviation_id]],abbreviation[[abbreviation_id]:[description_german]],2,FALSE),"")</f>
        <v/>
      </c>
    </row>
    <row r="172" spans="1:3" x14ac:dyDescent="0.25">
      <c r="A172" s="6" t="str">
        <f>IFERROR(category_assignment_sql[[#This Row],[category_assignment_id]],"")</f>
        <v/>
      </c>
      <c r="B172" s="66" t="str">
        <f>IFERROR(VLOOKUP(category_assignment_sql[[#This Row],[category_id]],category[[category_id]:[category_name_german]],2,FALSE),"")</f>
        <v/>
      </c>
      <c r="C172" s="66" t="str">
        <f>IFERROR(VLOOKUP(category_assignment_sql[[#This Row],[abbreviation_id]],abbreviation[[abbreviation_id]:[description_german]],2,FALSE),"")</f>
        <v/>
      </c>
    </row>
    <row r="173" spans="1:3" x14ac:dyDescent="0.25">
      <c r="A173" s="6" t="str">
        <f>IFERROR(category_assignment_sql[[#This Row],[category_assignment_id]],"")</f>
        <v/>
      </c>
      <c r="B173" s="66" t="str">
        <f>IFERROR(VLOOKUP(category_assignment_sql[[#This Row],[category_id]],category[[category_id]:[category_name_german]],2,FALSE),"")</f>
        <v/>
      </c>
      <c r="C173" s="66" t="str">
        <f>IFERROR(VLOOKUP(category_assignment_sql[[#This Row],[abbreviation_id]],abbreviation[[abbreviation_id]:[description_german]],2,FALSE),"")</f>
        <v/>
      </c>
    </row>
    <row r="174" spans="1:3" x14ac:dyDescent="0.25">
      <c r="A174" s="6" t="str">
        <f>IFERROR(category_assignment_sql[[#This Row],[category_assignment_id]],"")</f>
        <v/>
      </c>
      <c r="B174" s="66" t="str">
        <f>IFERROR(VLOOKUP(category_assignment_sql[[#This Row],[category_id]],category[[category_id]:[category_name_german]],2,FALSE),"")</f>
        <v/>
      </c>
      <c r="C174" s="66" t="str">
        <f>IFERROR(VLOOKUP(category_assignment_sql[[#This Row],[abbreviation_id]],abbreviation[[abbreviation_id]:[description_german]],2,FALSE),"")</f>
        <v/>
      </c>
    </row>
    <row r="175" spans="1:3" x14ac:dyDescent="0.25">
      <c r="A175" s="6" t="str">
        <f>IFERROR(category_assignment_sql[[#This Row],[category_assignment_id]],"")</f>
        <v/>
      </c>
      <c r="B175" s="66" t="str">
        <f>IFERROR(VLOOKUP(category_assignment_sql[[#This Row],[category_id]],category[[category_id]:[category_name_german]],2,FALSE),"")</f>
        <v/>
      </c>
      <c r="C175" s="66" t="str">
        <f>IFERROR(VLOOKUP(category_assignment_sql[[#This Row],[abbreviation_id]],abbreviation[[abbreviation_id]:[description_german]],2,FALSE),"")</f>
        <v/>
      </c>
    </row>
    <row r="176" spans="1:3" x14ac:dyDescent="0.25">
      <c r="A176" s="6" t="str">
        <f>IFERROR(category_assignment_sql[[#This Row],[category_assignment_id]],"")</f>
        <v/>
      </c>
      <c r="B176" s="66" t="str">
        <f>IFERROR(VLOOKUP(category_assignment_sql[[#This Row],[category_id]],category[[category_id]:[category_name_german]],2,FALSE),"")</f>
        <v/>
      </c>
      <c r="C176" s="66" t="str">
        <f>IFERROR(VLOOKUP(category_assignment_sql[[#This Row],[abbreviation_id]],abbreviation[[abbreviation_id]:[description_german]],2,FALSE),"")</f>
        <v/>
      </c>
    </row>
    <row r="177" spans="1:3" x14ac:dyDescent="0.25">
      <c r="A177" s="6" t="str">
        <f>IFERROR(category_assignment_sql[[#This Row],[category_assignment_id]],"")</f>
        <v/>
      </c>
      <c r="B177" s="66" t="str">
        <f>IFERROR(VLOOKUP(category_assignment_sql[[#This Row],[category_id]],category[[category_id]:[category_name_german]],2,FALSE),"")</f>
        <v/>
      </c>
      <c r="C177" s="66" t="str">
        <f>IFERROR(VLOOKUP(category_assignment_sql[[#This Row],[abbreviation_id]],abbreviation[[abbreviation_id]:[description_german]],2,FALSE),"")</f>
        <v/>
      </c>
    </row>
    <row r="178" spans="1:3" x14ac:dyDescent="0.25">
      <c r="A178" s="6" t="str">
        <f>IFERROR(category_assignment_sql[[#This Row],[category_assignment_id]],"")</f>
        <v/>
      </c>
      <c r="B178" s="66" t="str">
        <f>IFERROR(VLOOKUP(category_assignment_sql[[#This Row],[category_id]],category[[category_id]:[category_name_german]],2,FALSE),"")</f>
        <v/>
      </c>
      <c r="C178" s="66" t="str">
        <f>IFERROR(VLOOKUP(category_assignment_sql[[#This Row],[abbreviation_id]],abbreviation[[abbreviation_id]:[description_german]],2,FALSE),"")</f>
        <v/>
      </c>
    </row>
    <row r="179" spans="1:3" x14ac:dyDescent="0.25">
      <c r="A179" s="6" t="str">
        <f>IFERROR(category_assignment_sql[[#This Row],[category_assignment_id]],"")</f>
        <v/>
      </c>
      <c r="B179" s="66" t="str">
        <f>IFERROR(VLOOKUP(category_assignment_sql[[#This Row],[category_id]],category[[category_id]:[category_name_german]],2,FALSE),"")</f>
        <v/>
      </c>
      <c r="C179" s="66" t="str">
        <f>IFERROR(VLOOKUP(category_assignment_sql[[#This Row],[abbreviation_id]],abbreviation[[abbreviation_id]:[description_german]],2,FALSE),"")</f>
        <v/>
      </c>
    </row>
    <row r="180" spans="1:3" x14ac:dyDescent="0.25">
      <c r="A180" s="6" t="str">
        <f>IFERROR(category_assignment_sql[[#This Row],[category_assignment_id]],"")</f>
        <v/>
      </c>
      <c r="B180" s="66" t="str">
        <f>IFERROR(VLOOKUP(category_assignment_sql[[#This Row],[category_id]],category[[category_id]:[category_name_german]],2,FALSE),"")</f>
        <v/>
      </c>
      <c r="C180" s="66" t="str">
        <f>IFERROR(VLOOKUP(category_assignment_sql[[#This Row],[abbreviation_id]],abbreviation[[abbreviation_id]:[description_german]],2,FALSE),"")</f>
        <v/>
      </c>
    </row>
    <row r="181" spans="1:3" x14ac:dyDescent="0.25">
      <c r="A181" s="6" t="str">
        <f>IFERROR(category_assignment_sql[[#This Row],[category_assignment_id]],"")</f>
        <v/>
      </c>
      <c r="B181" s="66" t="str">
        <f>IFERROR(VLOOKUP(category_assignment_sql[[#This Row],[category_id]],category[[category_id]:[category_name_german]],2,FALSE),"")</f>
        <v/>
      </c>
      <c r="C181" s="66" t="str">
        <f>IFERROR(VLOOKUP(category_assignment_sql[[#This Row],[abbreviation_id]],abbreviation[[abbreviation_id]:[description_german]],2,FALSE),"")</f>
        <v/>
      </c>
    </row>
    <row r="182" spans="1:3" x14ac:dyDescent="0.25">
      <c r="A182" s="6" t="str">
        <f>IFERROR(category_assignment_sql[[#This Row],[category_assignment_id]],"")</f>
        <v/>
      </c>
      <c r="B182" s="66" t="str">
        <f>IFERROR(VLOOKUP(category_assignment_sql[[#This Row],[category_id]],category[[category_id]:[category_name_german]],2,FALSE),"")</f>
        <v/>
      </c>
      <c r="C182" s="66" t="str">
        <f>IFERROR(VLOOKUP(category_assignment_sql[[#This Row],[abbreviation_id]],abbreviation[[abbreviation_id]:[description_german]],2,FALSE),"")</f>
        <v/>
      </c>
    </row>
    <row r="183" spans="1:3" x14ac:dyDescent="0.25">
      <c r="A183" s="6" t="str">
        <f>IFERROR(category_assignment_sql[[#This Row],[category_assignment_id]],"")</f>
        <v/>
      </c>
      <c r="B183" s="66" t="str">
        <f>IFERROR(VLOOKUP(category_assignment_sql[[#This Row],[category_id]],category[[category_id]:[category_name_german]],2,FALSE),"")</f>
        <v/>
      </c>
      <c r="C183" s="66" t="str">
        <f>IFERROR(VLOOKUP(category_assignment_sql[[#This Row],[abbreviation_id]],abbreviation[[abbreviation_id]:[description_german]],2,FALSE),"")</f>
        <v/>
      </c>
    </row>
    <row r="184" spans="1:3" x14ac:dyDescent="0.25">
      <c r="A184" s="6" t="str">
        <f>IFERROR(category_assignment_sql[[#This Row],[category_assignment_id]],"")</f>
        <v/>
      </c>
      <c r="B184" s="66" t="str">
        <f>IFERROR(VLOOKUP(category_assignment_sql[[#This Row],[category_id]],category[[category_id]:[category_name_german]],2,FALSE),"")</f>
        <v/>
      </c>
      <c r="C184" s="66" t="str">
        <f>IFERROR(VLOOKUP(category_assignment_sql[[#This Row],[abbreviation_id]],abbreviation[[abbreviation_id]:[description_german]],2,FALSE),"")</f>
        <v/>
      </c>
    </row>
    <row r="185" spans="1:3" x14ac:dyDescent="0.25">
      <c r="A185" s="6" t="str">
        <f>IFERROR(category_assignment_sql[[#This Row],[category_assignment_id]],"")</f>
        <v/>
      </c>
      <c r="B185" s="66" t="str">
        <f>IFERROR(VLOOKUP(category_assignment_sql[[#This Row],[category_id]],category[[category_id]:[category_name_german]],2,FALSE),"")</f>
        <v/>
      </c>
      <c r="C185" s="66" t="str">
        <f>IFERROR(VLOOKUP(category_assignment_sql[[#This Row],[abbreviation_id]],abbreviation[[abbreviation_id]:[description_german]],2,FALSE),"")</f>
        <v/>
      </c>
    </row>
    <row r="186" spans="1:3" x14ac:dyDescent="0.25">
      <c r="A186" s="6" t="str">
        <f>IFERROR(category_assignment_sql[[#This Row],[category_assignment_id]],"")</f>
        <v/>
      </c>
      <c r="B186" s="66" t="str">
        <f>IFERROR(VLOOKUP(category_assignment_sql[[#This Row],[category_id]],category[[category_id]:[category_name_german]],2,FALSE),"")</f>
        <v/>
      </c>
      <c r="C186" s="66" t="str">
        <f>IFERROR(VLOOKUP(category_assignment_sql[[#This Row],[abbreviation_id]],abbreviation[[abbreviation_id]:[description_german]],2,FALSE),"")</f>
        <v/>
      </c>
    </row>
    <row r="187" spans="1:3" x14ac:dyDescent="0.25">
      <c r="A187" s="6" t="str">
        <f>IFERROR(category_assignment_sql[[#This Row],[category_assignment_id]],"")</f>
        <v/>
      </c>
      <c r="B187" s="66" t="str">
        <f>IFERROR(VLOOKUP(category_assignment_sql[[#This Row],[category_id]],category[[category_id]:[category_name_german]],2,FALSE),"")</f>
        <v/>
      </c>
      <c r="C187" s="66" t="str">
        <f>IFERROR(VLOOKUP(category_assignment_sql[[#This Row],[abbreviation_id]],abbreviation[[abbreviation_id]:[description_german]],2,FALSE),"")</f>
        <v/>
      </c>
    </row>
    <row r="188" spans="1:3" x14ac:dyDescent="0.25">
      <c r="A188" s="6" t="str">
        <f>IFERROR(category_assignment_sql[[#This Row],[category_assignment_id]],"")</f>
        <v/>
      </c>
      <c r="B188" s="66" t="str">
        <f>IFERROR(VLOOKUP(category_assignment_sql[[#This Row],[category_id]],category[[category_id]:[category_name_german]],2,FALSE),"")</f>
        <v/>
      </c>
      <c r="C188" s="66" t="str">
        <f>IFERROR(VLOOKUP(category_assignment_sql[[#This Row],[abbreviation_id]],abbreviation[[abbreviation_id]:[description_german]],2,FALSE),"")</f>
        <v/>
      </c>
    </row>
    <row r="189" spans="1:3" x14ac:dyDescent="0.25">
      <c r="A189" s="6" t="str">
        <f>IFERROR(category_assignment_sql[[#This Row],[category_assignment_id]],"")</f>
        <v/>
      </c>
      <c r="B189" s="66" t="str">
        <f>IFERROR(VLOOKUP(category_assignment_sql[[#This Row],[category_id]],category[[category_id]:[category_name_german]],2,FALSE),"")</f>
        <v/>
      </c>
      <c r="C189" s="66" t="str">
        <f>IFERROR(VLOOKUP(category_assignment_sql[[#This Row],[abbreviation_id]],abbreviation[[abbreviation_id]:[description_german]],2,FALSE),"")</f>
        <v/>
      </c>
    </row>
    <row r="190" spans="1:3" x14ac:dyDescent="0.25">
      <c r="A190" s="6" t="str">
        <f>IFERROR(category_assignment_sql[[#This Row],[category_assignment_id]],"")</f>
        <v/>
      </c>
      <c r="B190" s="66" t="str">
        <f>IFERROR(VLOOKUP(category_assignment_sql[[#This Row],[category_id]],category[[category_id]:[category_name_german]],2,FALSE),"")</f>
        <v/>
      </c>
      <c r="C190" s="66" t="str">
        <f>IFERROR(VLOOKUP(category_assignment_sql[[#This Row],[abbreviation_id]],abbreviation[[abbreviation_id]:[description_german]],2,FALSE),"")</f>
        <v/>
      </c>
    </row>
    <row r="191" spans="1:3" x14ac:dyDescent="0.25">
      <c r="A191" s="6" t="str">
        <f>IFERROR(category_assignment_sql[[#This Row],[category_assignment_id]],"")</f>
        <v/>
      </c>
      <c r="B191" s="66" t="str">
        <f>IFERROR(VLOOKUP(category_assignment_sql[[#This Row],[category_id]],category[[category_id]:[category_name_german]],2,FALSE),"")</f>
        <v/>
      </c>
      <c r="C191" s="66" t="str">
        <f>IFERROR(VLOOKUP(category_assignment_sql[[#This Row],[abbreviation_id]],abbreviation[[abbreviation_id]:[description_german]],2,FALSE),"")</f>
        <v/>
      </c>
    </row>
    <row r="192" spans="1:3" x14ac:dyDescent="0.25">
      <c r="A192" s="6" t="str">
        <f>IFERROR(category_assignment_sql[[#This Row],[category_assignment_id]],"")</f>
        <v/>
      </c>
      <c r="B192" s="66" t="str">
        <f>IFERROR(VLOOKUP(category_assignment_sql[[#This Row],[category_id]],category[[category_id]:[category_name_german]],2,FALSE),"")</f>
        <v/>
      </c>
      <c r="C192" s="66" t="str">
        <f>IFERROR(VLOOKUP(category_assignment_sql[[#This Row],[abbreviation_id]],abbreviation[[abbreviation_id]:[description_german]],2,FALSE),"")</f>
        <v/>
      </c>
    </row>
    <row r="193" spans="1:3" x14ac:dyDescent="0.25">
      <c r="A193" s="6" t="str">
        <f>IFERROR(category_assignment_sql[[#This Row],[category_assignment_id]],"")</f>
        <v/>
      </c>
      <c r="B193" s="66" t="str">
        <f>IFERROR(VLOOKUP(category_assignment_sql[[#This Row],[category_id]],category[[category_id]:[category_name_german]],2,FALSE),"")</f>
        <v/>
      </c>
      <c r="C193" s="66" t="str">
        <f>IFERROR(VLOOKUP(category_assignment_sql[[#This Row],[abbreviation_id]],abbreviation[[abbreviation_id]:[description_german]],2,FALSE),"")</f>
        <v/>
      </c>
    </row>
    <row r="194" spans="1:3" x14ac:dyDescent="0.25">
      <c r="A194" s="6" t="str">
        <f>IFERROR(category_assignment_sql[[#This Row],[category_assignment_id]],"")</f>
        <v/>
      </c>
      <c r="B194" s="66" t="str">
        <f>IFERROR(VLOOKUP(category_assignment_sql[[#This Row],[category_id]],category[[category_id]:[category_name_german]],2,FALSE),"")</f>
        <v/>
      </c>
      <c r="C194" s="66" t="str">
        <f>IFERROR(VLOOKUP(category_assignment_sql[[#This Row],[abbreviation_id]],abbreviation[[abbreviation_id]:[description_german]],2,FALSE),"")</f>
        <v/>
      </c>
    </row>
    <row r="195" spans="1:3" x14ac:dyDescent="0.25">
      <c r="A195" s="6" t="str">
        <f>IFERROR(category_assignment_sql[[#This Row],[category_assignment_id]],"")</f>
        <v/>
      </c>
      <c r="B195" s="66" t="str">
        <f>IFERROR(VLOOKUP(category_assignment_sql[[#This Row],[category_id]],category[[category_id]:[category_name_german]],2,FALSE),"")</f>
        <v/>
      </c>
      <c r="C195" s="66" t="str">
        <f>IFERROR(VLOOKUP(category_assignment_sql[[#This Row],[abbreviation_id]],abbreviation[[abbreviation_id]:[description_german]],2,FALSE),"")</f>
        <v/>
      </c>
    </row>
    <row r="196" spans="1:3" x14ac:dyDescent="0.25">
      <c r="A196" s="6" t="str">
        <f>IFERROR(category_assignment_sql[[#This Row],[category_assignment_id]],"")</f>
        <v/>
      </c>
      <c r="B196" s="66" t="str">
        <f>IFERROR(VLOOKUP(category_assignment_sql[[#This Row],[category_id]],category[[category_id]:[category_name_german]],2,FALSE),"")</f>
        <v/>
      </c>
      <c r="C196" s="66" t="str">
        <f>IFERROR(VLOOKUP(category_assignment_sql[[#This Row],[abbreviation_id]],abbreviation[[abbreviation_id]:[description_german]],2,FALSE),"")</f>
        <v/>
      </c>
    </row>
    <row r="197" spans="1:3" x14ac:dyDescent="0.25">
      <c r="A197" s="6" t="str">
        <f>IFERROR(category_assignment_sql[[#This Row],[category_assignment_id]],"")</f>
        <v/>
      </c>
      <c r="B197" s="66" t="str">
        <f>IFERROR(VLOOKUP(category_assignment_sql[[#This Row],[category_id]],category[[category_id]:[category_name_german]],2,FALSE),"")</f>
        <v/>
      </c>
      <c r="C197" s="66" t="str">
        <f>IFERROR(VLOOKUP(category_assignment_sql[[#This Row],[abbreviation_id]],abbreviation[[abbreviation_id]:[description_german]],2,FALSE),"")</f>
        <v/>
      </c>
    </row>
    <row r="198" spans="1:3" x14ac:dyDescent="0.25">
      <c r="A198" s="6" t="str">
        <f>IFERROR(category_assignment_sql[[#This Row],[category_assignment_id]],"")</f>
        <v/>
      </c>
      <c r="B198" s="66" t="str">
        <f>IFERROR(VLOOKUP(category_assignment_sql[[#This Row],[category_id]],category[[category_id]:[category_name_german]],2,FALSE),"")</f>
        <v/>
      </c>
      <c r="C198" s="66" t="str">
        <f>IFERROR(VLOOKUP(category_assignment_sql[[#This Row],[abbreviation_id]],abbreviation[[abbreviation_id]:[description_german]],2,FALSE),"")</f>
        <v/>
      </c>
    </row>
    <row r="199" spans="1:3" x14ac:dyDescent="0.25">
      <c r="A199" s="6" t="str">
        <f>IFERROR(category_assignment_sql[[#This Row],[category_assignment_id]],"")</f>
        <v/>
      </c>
      <c r="B199" s="66" t="str">
        <f>IFERROR(VLOOKUP(category_assignment_sql[[#This Row],[category_id]],category[[category_id]:[category_name_german]],2,FALSE),"")</f>
        <v/>
      </c>
      <c r="C199" s="66" t="str">
        <f>IFERROR(VLOOKUP(category_assignment_sql[[#This Row],[abbreviation_id]],abbreviation[[abbreviation_id]:[description_german]],2,FALSE),"")</f>
        <v/>
      </c>
    </row>
    <row r="200" spans="1:3" x14ac:dyDescent="0.25">
      <c r="A200" s="6" t="str">
        <f>IFERROR(category_assignment_sql[[#This Row],[category_assignment_id]],"")</f>
        <v/>
      </c>
      <c r="B200" s="66" t="str">
        <f>IFERROR(VLOOKUP(category_assignment_sql[[#This Row],[category_id]],category[[category_id]:[category_name_german]],2,FALSE),"")</f>
        <v/>
      </c>
      <c r="C200" s="66" t="str">
        <f>IFERROR(VLOOKUP(category_assignment_sql[[#This Row],[abbreviation_id]],abbreviation[[abbreviation_id]:[description_german]],2,FALSE),"")</f>
        <v/>
      </c>
    </row>
    <row r="201" spans="1:3" x14ac:dyDescent="0.25">
      <c r="A201" s="6" t="str">
        <f>IFERROR(category_assignment_sql[[#This Row],[category_assignment_id]],"")</f>
        <v/>
      </c>
      <c r="B201" s="66" t="str">
        <f>IFERROR(VLOOKUP(category_assignment_sql[[#This Row],[category_id]],category[[category_id]:[category_name_german]],2,FALSE),"")</f>
        <v/>
      </c>
      <c r="C201" s="66" t="str">
        <f>IFERROR(VLOOKUP(category_assignment_sql[[#This Row],[abbreviation_id]],abbreviation[[abbreviation_id]:[description_german]],2,FALSE),"")</f>
        <v/>
      </c>
    </row>
    <row r="202" spans="1:3" x14ac:dyDescent="0.25">
      <c r="A202" s="6" t="str">
        <f>IFERROR(category_assignment_sql[[#This Row],[category_assignment_id]],"")</f>
        <v/>
      </c>
      <c r="B202" s="66" t="str">
        <f>IFERROR(VLOOKUP(category_assignment_sql[[#This Row],[category_id]],category[[category_id]:[category_name_german]],2,FALSE),"")</f>
        <v/>
      </c>
      <c r="C202" s="66" t="str">
        <f>IFERROR(VLOOKUP(category_assignment_sql[[#This Row],[abbreviation_id]],abbreviation[[abbreviation_id]:[description_german]],2,FALSE),"")</f>
        <v/>
      </c>
    </row>
    <row r="203" spans="1:3" x14ac:dyDescent="0.25">
      <c r="A203" s="6" t="str">
        <f>IFERROR(category_assignment_sql[[#This Row],[category_assignment_id]],"")</f>
        <v/>
      </c>
      <c r="B203" s="66" t="str">
        <f>IFERROR(VLOOKUP(category_assignment_sql[[#This Row],[category_id]],category[[category_id]:[category_name_german]],2,FALSE),"")</f>
        <v/>
      </c>
      <c r="C203" s="66" t="str">
        <f>IFERROR(VLOOKUP(category_assignment_sql[[#This Row],[abbreviation_id]],abbreviation[[abbreviation_id]:[description_german]],2,FALSE),"")</f>
        <v/>
      </c>
    </row>
    <row r="204" spans="1:3" x14ac:dyDescent="0.25">
      <c r="A204" s="6" t="str">
        <f>IFERROR(category_assignment_sql[[#This Row],[category_assignment_id]],"")</f>
        <v/>
      </c>
      <c r="B204" s="66" t="str">
        <f>IFERROR(VLOOKUP(category_assignment_sql[[#This Row],[category_id]],category[[category_id]:[category_name_german]],2,FALSE),"")</f>
        <v/>
      </c>
      <c r="C204" s="66" t="str">
        <f>IFERROR(VLOOKUP(category_assignment_sql[[#This Row],[abbreviation_id]],abbreviation[[abbreviation_id]:[description_german]],2,FALSE),"")</f>
        <v/>
      </c>
    </row>
    <row r="205" spans="1:3" x14ac:dyDescent="0.25">
      <c r="A205" s="6" t="str">
        <f>IFERROR(category_assignment_sql[[#This Row],[category_assignment_id]],"")</f>
        <v/>
      </c>
      <c r="B205" s="66" t="str">
        <f>IFERROR(VLOOKUP(category_assignment_sql[[#This Row],[category_id]],category[[category_id]:[category_name_german]],2,FALSE),"")</f>
        <v/>
      </c>
      <c r="C205" s="66" t="str">
        <f>IFERROR(VLOOKUP(category_assignment_sql[[#This Row],[abbreviation_id]],abbreviation[[abbreviation_id]:[description_german]],2,FALSE),"")</f>
        <v/>
      </c>
    </row>
    <row r="206" spans="1:3" x14ac:dyDescent="0.25">
      <c r="A206" s="6" t="str">
        <f>IFERROR(category_assignment_sql[[#This Row],[category_assignment_id]],"")</f>
        <v/>
      </c>
      <c r="B206" s="66" t="str">
        <f>IFERROR(VLOOKUP(category_assignment_sql[[#This Row],[category_id]],category[[category_id]:[category_name_german]],2,FALSE),"")</f>
        <v/>
      </c>
      <c r="C206" s="66" t="str">
        <f>IFERROR(VLOOKUP(category_assignment_sql[[#This Row],[abbreviation_id]],abbreviation[[abbreviation_id]:[description_german]],2,FALSE),"")</f>
        <v/>
      </c>
    </row>
    <row r="207" spans="1:3" x14ac:dyDescent="0.25">
      <c r="A207" s="6" t="str">
        <f>IFERROR(category_assignment_sql[[#This Row],[category_assignment_id]],"")</f>
        <v/>
      </c>
      <c r="B207" s="66" t="str">
        <f>IFERROR(VLOOKUP(category_assignment_sql[[#This Row],[category_id]],category[[category_id]:[category_name_german]],2,FALSE),"")</f>
        <v/>
      </c>
      <c r="C207" s="66" t="str">
        <f>IFERROR(VLOOKUP(category_assignment_sql[[#This Row],[abbreviation_id]],abbreviation[[abbreviation_id]:[description_german]],2,FALSE),"")</f>
        <v/>
      </c>
    </row>
    <row r="208" spans="1:3" x14ac:dyDescent="0.25">
      <c r="A208" s="6" t="str">
        <f>IFERROR(category_assignment_sql[[#This Row],[category_assignment_id]],"")</f>
        <v/>
      </c>
      <c r="B208" s="66" t="str">
        <f>IFERROR(VLOOKUP(category_assignment_sql[[#This Row],[category_id]],category[[category_id]:[category_name_german]],2,FALSE),"")</f>
        <v/>
      </c>
      <c r="C208" s="66" t="str">
        <f>IFERROR(VLOOKUP(category_assignment_sql[[#This Row],[abbreviation_id]],abbreviation[[abbreviation_id]:[description_german]],2,FALSE),"")</f>
        <v/>
      </c>
    </row>
    <row r="209" spans="1:3" x14ac:dyDescent="0.25">
      <c r="A209" s="6" t="str">
        <f>IFERROR(category_assignment_sql[[#This Row],[category_assignment_id]],"")</f>
        <v/>
      </c>
      <c r="B209" s="66" t="str">
        <f>IFERROR(VLOOKUP(category_assignment_sql[[#This Row],[category_id]],category[[category_id]:[category_name_german]],2,FALSE),"")</f>
        <v/>
      </c>
      <c r="C209" s="66" t="str">
        <f>IFERROR(VLOOKUP(category_assignment_sql[[#This Row],[abbreviation_id]],abbreviation[[abbreviation_id]:[description_german]],2,FALSE),"")</f>
        <v/>
      </c>
    </row>
    <row r="210" spans="1:3" x14ac:dyDescent="0.25">
      <c r="A210" s="6" t="str">
        <f>IFERROR(category_assignment_sql[[#This Row],[category_assignment_id]],"")</f>
        <v/>
      </c>
      <c r="B210" s="66" t="str">
        <f>IFERROR(VLOOKUP(category_assignment_sql[[#This Row],[category_id]],category[[category_id]:[category_name_german]],2,FALSE),"")</f>
        <v/>
      </c>
      <c r="C210" s="66" t="str">
        <f>IFERROR(VLOOKUP(category_assignment_sql[[#This Row],[abbreviation_id]],abbreviation[[abbreviation_id]:[description_german]],2,FALSE),"")</f>
        <v/>
      </c>
    </row>
    <row r="211" spans="1:3" x14ac:dyDescent="0.25">
      <c r="A211" s="6" t="str">
        <f>IFERROR(category_assignment_sql[[#This Row],[category_assignment_id]],"")</f>
        <v/>
      </c>
      <c r="B211" s="66" t="str">
        <f>IFERROR(VLOOKUP(category_assignment_sql[[#This Row],[category_id]],category[[category_id]:[category_name_german]],2,FALSE),"")</f>
        <v/>
      </c>
      <c r="C211" s="66" t="str">
        <f>IFERROR(VLOOKUP(category_assignment_sql[[#This Row],[abbreviation_id]],abbreviation[[abbreviation_id]:[description_german]],2,FALSE),"")</f>
        <v/>
      </c>
    </row>
    <row r="212" spans="1:3" x14ac:dyDescent="0.25">
      <c r="A212" s="6" t="str">
        <f>IFERROR(category_assignment_sql[[#This Row],[category_assignment_id]],"")</f>
        <v/>
      </c>
      <c r="B212" s="66" t="str">
        <f>IFERROR(VLOOKUP(category_assignment_sql[[#This Row],[category_id]],category[[category_id]:[category_name_german]],2,FALSE),"")</f>
        <v/>
      </c>
      <c r="C212" s="66" t="str">
        <f>IFERROR(VLOOKUP(category_assignment_sql[[#This Row],[abbreviation_id]],abbreviation[[abbreviation_id]:[description_german]],2,FALSE),"")</f>
        <v/>
      </c>
    </row>
    <row r="213" spans="1:3" x14ac:dyDescent="0.25">
      <c r="A213" s="6" t="str">
        <f>IFERROR(category_assignment_sql[[#This Row],[category_assignment_id]],"")</f>
        <v/>
      </c>
      <c r="B213" s="66" t="str">
        <f>IFERROR(VLOOKUP(category_assignment_sql[[#This Row],[category_id]],category[[category_id]:[category_name_german]],2,FALSE),"")</f>
        <v/>
      </c>
      <c r="C213" s="66" t="str">
        <f>IFERROR(VLOOKUP(category_assignment_sql[[#This Row],[abbreviation_id]],abbreviation[[abbreviation_id]:[description_german]],2,FALSE),"")</f>
        <v/>
      </c>
    </row>
    <row r="214" spans="1:3" x14ac:dyDescent="0.25">
      <c r="A214" s="6" t="str">
        <f>IFERROR(category_assignment_sql[[#This Row],[category_assignment_id]],"")</f>
        <v/>
      </c>
      <c r="B214" s="66" t="str">
        <f>IFERROR(VLOOKUP(category_assignment_sql[[#This Row],[category_id]],category[[category_id]:[category_name_german]],2,FALSE),"")</f>
        <v/>
      </c>
      <c r="C214" s="66" t="str">
        <f>IFERROR(VLOOKUP(category_assignment_sql[[#This Row],[abbreviation_id]],abbreviation[[abbreviation_id]:[description_german]],2,FALSE),"")</f>
        <v/>
      </c>
    </row>
    <row r="215" spans="1:3" x14ac:dyDescent="0.25">
      <c r="A215" s="6" t="str">
        <f>IFERROR(category_assignment_sql[[#This Row],[category_assignment_id]],"")</f>
        <v/>
      </c>
      <c r="B215" s="66" t="str">
        <f>IFERROR(VLOOKUP(category_assignment_sql[[#This Row],[category_id]],category[[category_id]:[category_name_german]],2,FALSE),"")</f>
        <v/>
      </c>
      <c r="C215" s="66" t="str">
        <f>IFERROR(VLOOKUP(category_assignment_sql[[#This Row],[abbreviation_id]],abbreviation[[abbreviation_id]:[description_german]],2,FALSE),"")</f>
        <v/>
      </c>
    </row>
    <row r="216" spans="1:3" x14ac:dyDescent="0.25">
      <c r="A216" s="6" t="str">
        <f>IFERROR(category_assignment_sql[[#This Row],[category_assignment_id]],"")</f>
        <v/>
      </c>
      <c r="B216" s="66" t="str">
        <f>IFERROR(VLOOKUP(category_assignment_sql[[#This Row],[category_id]],category[[category_id]:[category_name_german]],2,FALSE),"")</f>
        <v/>
      </c>
      <c r="C216" s="66" t="str">
        <f>IFERROR(VLOOKUP(category_assignment_sql[[#This Row],[abbreviation_id]],abbreviation[[abbreviation_id]:[description_german]],2,FALSE),"")</f>
        <v/>
      </c>
    </row>
    <row r="217" spans="1:3" x14ac:dyDescent="0.25">
      <c r="A217" s="6" t="str">
        <f>IFERROR(category_assignment_sql[[#This Row],[category_assignment_id]],"")</f>
        <v/>
      </c>
      <c r="B217" s="66" t="str">
        <f>IFERROR(VLOOKUP(category_assignment_sql[[#This Row],[category_id]],category[[category_id]:[category_name_german]],2,FALSE),"")</f>
        <v/>
      </c>
      <c r="C217" s="66" t="str">
        <f>IFERROR(VLOOKUP(category_assignment_sql[[#This Row],[abbreviation_id]],abbreviation[[abbreviation_id]:[description_german]],2,FALSE),"")</f>
        <v/>
      </c>
    </row>
    <row r="218" spans="1:3" x14ac:dyDescent="0.25">
      <c r="A218" s="6" t="str">
        <f>IFERROR(category_assignment_sql[[#This Row],[category_assignment_id]],"")</f>
        <v/>
      </c>
      <c r="B218" s="66" t="str">
        <f>IFERROR(VLOOKUP(category_assignment_sql[[#This Row],[category_id]],category[[category_id]:[category_name_german]],2,FALSE),"")</f>
        <v/>
      </c>
      <c r="C218" s="66" t="str">
        <f>IFERROR(VLOOKUP(category_assignment_sql[[#This Row],[abbreviation_id]],abbreviation[[abbreviation_id]:[description_german]],2,FALSE),"")</f>
        <v/>
      </c>
    </row>
    <row r="219" spans="1:3" x14ac:dyDescent="0.25">
      <c r="A219" s="6" t="str">
        <f>IFERROR(category_assignment_sql[[#This Row],[category_assignment_id]],"")</f>
        <v/>
      </c>
      <c r="B219" s="66" t="str">
        <f>IFERROR(VLOOKUP(category_assignment_sql[[#This Row],[category_id]],category[[category_id]:[category_name_german]],2,FALSE),"")</f>
        <v/>
      </c>
      <c r="C219" s="66" t="str">
        <f>IFERROR(VLOOKUP(category_assignment_sql[[#This Row],[abbreviation_id]],abbreviation[[abbreviation_id]:[description_german]],2,FALSE),"")</f>
        <v/>
      </c>
    </row>
    <row r="220" spans="1:3" x14ac:dyDescent="0.25">
      <c r="A220" s="6" t="str">
        <f>IFERROR(category_assignment_sql[[#This Row],[category_assignment_id]],"")</f>
        <v/>
      </c>
      <c r="B220" s="66" t="str">
        <f>IFERROR(VLOOKUP(category_assignment_sql[[#This Row],[category_id]],category[[category_id]:[category_name_german]],2,FALSE),"")</f>
        <v/>
      </c>
      <c r="C220" s="66" t="str">
        <f>IFERROR(VLOOKUP(category_assignment_sql[[#This Row],[abbreviation_id]],abbreviation[[abbreviation_id]:[description_german]],2,FALSE),"")</f>
        <v/>
      </c>
    </row>
    <row r="221" spans="1:3" x14ac:dyDescent="0.25">
      <c r="A221" s="6" t="str">
        <f>IFERROR(category_assignment_sql[[#This Row],[category_assignment_id]],"")</f>
        <v/>
      </c>
      <c r="B221" s="66" t="str">
        <f>IFERROR(VLOOKUP(category_assignment_sql[[#This Row],[category_id]],category[[category_id]:[category_name_german]],2,FALSE),"")</f>
        <v/>
      </c>
      <c r="C221" s="66" t="str">
        <f>IFERROR(VLOOKUP(category_assignment_sql[[#This Row],[abbreviation_id]],abbreviation[[abbreviation_id]:[description_german]],2,FALSE),"")</f>
        <v/>
      </c>
    </row>
    <row r="222" spans="1:3" x14ac:dyDescent="0.25">
      <c r="A222" s="6" t="str">
        <f>IFERROR(category_assignment_sql[[#This Row],[category_assignment_id]],"")</f>
        <v/>
      </c>
      <c r="B222" s="66" t="str">
        <f>IFERROR(VLOOKUP(category_assignment_sql[[#This Row],[category_id]],category[[category_id]:[category_name_german]],2,FALSE),"")</f>
        <v/>
      </c>
      <c r="C222" s="66" t="str">
        <f>IFERROR(VLOOKUP(category_assignment_sql[[#This Row],[abbreviation_id]],abbreviation[[abbreviation_id]:[description_german]],2,FALSE),"")</f>
        <v/>
      </c>
    </row>
    <row r="223" spans="1:3" x14ac:dyDescent="0.25">
      <c r="A223" s="6" t="str">
        <f>IFERROR(category_assignment_sql[[#This Row],[category_assignment_id]],"")</f>
        <v/>
      </c>
      <c r="B223" s="66" t="str">
        <f>IFERROR(VLOOKUP(category_assignment_sql[[#This Row],[category_id]],category[[category_id]:[category_name_german]],2,FALSE),"")</f>
        <v/>
      </c>
      <c r="C223" s="66" t="str">
        <f>IFERROR(VLOOKUP(category_assignment_sql[[#This Row],[abbreviation_id]],abbreviation[[abbreviation_id]:[description_german]],2,FALSE),"")</f>
        <v/>
      </c>
    </row>
    <row r="224" spans="1:3" x14ac:dyDescent="0.25">
      <c r="A224" s="6" t="str">
        <f>IFERROR(category_assignment_sql[[#This Row],[category_assignment_id]],"")</f>
        <v/>
      </c>
      <c r="B224" s="66" t="str">
        <f>IFERROR(VLOOKUP(category_assignment_sql[[#This Row],[category_id]],category[[category_id]:[category_name_german]],2,FALSE),"")</f>
        <v/>
      </c>
      <c r="C224" s="66" t="str">
        <f>IFERROR(VLOOKUP(category_assignment_sql[[#This Row],[abbreviation_id]],abbreviation[[abbreviation_id]:[description_german]],2,FALSE),"")</f>
        <v/>
      </c>
    </row>
    <row r="225" spans="1:3" x14ac:dyDescent="0.25">
      <c r="A225" s="6" t="str">
        <f>IFERROR(category_assignment_sql[[#This Row],[category_assignment_id]],"")</f>
        <v/>
      </c>
      <c r="B225" s="66" t="str">
        <f>IFERROR(VLOOKUP(category_assignment_sql[[#This Row],[category_id]],category[[category_id]:[category_name_german]],2,FALSE),"")</f>
        <v/>
      </c>
      <c r="C225" s="66" t="str">
        <f>IFERROR(VLOOKUP(category_assignment_sql[[#This Row],[abbreviation_id]],abbreviation[[abbreviation_id]:[description_german]],2,FALSE),"")</f>
        <v/>
      </c>
    </row>
    <row r="226" spans="1:3" x14ac:dyDescent="0.25">
      <c r="A226" s="6" t="str">
        <f>IFERROR(category_assignment_sql[[#This Row],[category_assignment_id]],"")</f>
        <v/>
      </c>
      <c r="B226" s="66" t="str">
        <f>IFERROR(VLOOKUP(category_assignment_sql[[#This Row],[category_id]],category[[category_id]:[category_name_german]],2,FALSE),"")</f>
        <v/>
      </c>
      <c r="C226" s="66" t="str">
        <f>IFERROR(VLOOKUP(category_assignment_sql[[#This Row],[abbreviation_id]],abbreviation[[abbreviation_id]:[description_german]],2,FALSE),"")</f>
        <v/>
      </c>
    </row>
    <row r="227" spans="1:3" x14ac:dyDescent="0.25">
      <c r="A227" s="6" t="str">
        <f>IFERROR(category_assignment_sql[[#This Row],[category_assignment_id]],"")</f>
        <v/>
      </c>
      <c r="B227" s="66" t="str">
        <f>IFERROR(VLOOKUP(category_assignment_sql[[#This Row],[category_id]],category[[category_id]:[category_name_german]],2,FALSE),"")</f>
        <v/>
      </c>
      <c r="C227" s="66" t="str">
        <f>IFERROR(VLOOKUP(category_assignment_sql[[#This Row],[abbreviation_id]],abbreviation[[abbreviation_id]:[description_german]],2,FALSE),"")</f>
        <v/>
      </c>
    </row>
    <row r="228" spans="1:3" x14ac:dyDescent="0.25">
      <c r="A228" s="6" t="str">
        <f>IFERROR(category_assignment_sql[[#This Row],[category_assignment_id]],"")</f>
        <v/>
      </c>
      <c r="B228" s="66" t="str">
        <f>IFERROR(VLOOKUP(category_assignment_sql[[#This Row],[category_id]],category[[category_id]:[category_name_german]],2,FALSE),"")</f>
        <v/>
      </c>
      <c r="C228" s="66" t="str">
        <f>IFERROR(VLOOKUP(category_assignment_sql[[#This Row],[abbreviation_id]],abbreviation[[abbreviation_id]:[description_german]],2,FALSE),"")</f>
        <v/>
      </c>
    </row>
    <row r="229" spans="1:3" x14ac:dyDescent="0.25">
      <c r="A229" s="6" t="str">
        <f>IFERROR(category_assignment_sql[[#This Row],[category_assignment_id]],"")</f>
        <v/>
      </c>
      <c r="B229" s="66" t="str">
        <f>IFERROR(VLOOKUP(category_assignment_sql[[#This Row],[category_id]],category[[category_id]:[category_name_german]],2,FALSE),"")</f>
        <v/>
      </c>
      <c r="C229" s="66" t="str">
        <f>IFERROR(VLOOKUP(category_assignment_sql[[#This Row],[abbreviation_id]],abbreviation[[abbreviation_id]:[description_german]],2,FALSE),"")</f>
        <v/>
      </c>
    </row>
    <row r="230" spans="1:3" x14ac:dyDescent="0.25">
      <c r="A230" s="6" t="str">
        <f>IFERROR(category_assignment_sql[[#This Row],[category_assignment_id]],"")</f>
        <v/>
      </c>
      <c r="B230" s="66" t="str">
        <f>IFERROR(VLOOKUP(category_assignment_sql[[#This Row],[category_id]],category[[category_id]:[category_name_german]],2,FALSE),"")</f>
        <v/>
      </c>
      <c r="C230" s="66" t="str">
        <f>IFERROR(VLOOKUP(category_assignment_sql[[#This Row],[abbreviation_id]],abbreviation[[abbreviation_id]:[description_german]],2,FALSE),"")</f>
        <v/>
      </c>
    </row>
    <row r="231" spans="1:3" x14ac:dyDescent="0.25">
      <c r="A231" s="6" t="str">
        <f>IFERROR(category_assignment_sql[[#This Row],[category_assignment_id]],"")</f>
        <v/>
      </c>
      <c r="B231" s="66" t="str">
        <f>IFERROR(VLOOKUP(category_assignment_sql[[#This Row],[category_id]],category[[category_id]:[category_name_german]],2,FALSE),"")</f>
        <v/>
      </c>
      <c r="C231" s="66" t="str">
        <f>IFERROR(VLOOKUP(category_assignment_sql[[#This Row],[abbreviation_id]],abbreviation[[abbreviation_id]:[description_german]],2,FALSE),"")</f>
        <v/>
      </c>
    </row>
    <row r="232" spans="1:3" x14ac:dyDescent="0.25">
      <c r="A232" s="6" t="str">
        <f>IFERROR(category_assignment_sql[[#This Row],[category_assignment_id]],"")</f>
        <v/>
      </c>
      <c r="B232" s="66" t="str">
        <f>IFERROR(VLOOKUP(category_assignment_sql[[#This Row],[category_id]],category[[category_id]:[category_name_german]],2,FALSE),"")</f>
        <v/>
      </c>
      <c r="C232" s="66" t="str">
        <f>IFERROR(VLOOKUP(category_assignment_sql[[#This Row],[abbreviation_id]],abbreviation[[abbreviation_id]:[description_german]],2,FALSE),"")</f>
        <v/>
      </c>
    </row>
    <row r="233" spans="1:3" x14ac:dyDescent="0.25">
      <c r="A233" s="6" t="str">
        <f>IFERROR(category_assignment_sql[[#This Row],[category_assignment_id]],"")</f>
        <v/>
      </c>
      <c r="B233" s="66" t="str">
        <f>IFERROR(VLOOKUP(category_assignment_sql[[#This Row],[category_id]],category[[category_id]:[category_name_german]],2,FALSE),"")</f>
        <v/>
      </c>
      <c r="C233" s="66" t="str">
        <f>IFERROR(VLOOKUP(category_assignment_sql[[#This Row],[abbreviation_id]],abbreviation[[abbreviation_id]:[description_german]],2,FALSE),"")</f>
        <v/>
      </c>
    </row>
    <row r="234" spans="1:3" x14ac:dyDescent="0.25">
      <c r="A234" s="6" t="str">
        <f>IFERROR(category_assignment_sql[[#This Row],[category_assignment_id]],"")</f>
        <v/>
      </c>
      <c r="B234" s="66" t="str">
        <f>IFERROR(VLOOKUP(category_assignment_sql[[#This Row],[category_id]],category[[category_id]:[category_name_german]],2,FALSE),"")</f>
        <v/>
      </c>
      <c r="C234" s="66" t="str">
        <f>IFERROR(VLOOKUP(category_assignment_sql[[#This Row],[abbreviation_id]],abbreviation[[abbreviation_id]:[description_german]],2,FALSE),"")</f>
        <v/>
      </c>
    </row>
    <row r="235" spans="1:3" x14ac:dyDescent="0.25">
      <c r="A235" s="6" t="str">
        <f>IFERROR(category_assignment_sql[[#This Row],[category_assignment_id]],"")</f>
        <v/>
      </c>
      <c r="B235" s="66" t="str">
        <f>IFERROR(VLOOKUP(category_assignment_sql[[#This Row],[category_id]],category[[category_id]:[category_name_german]],2,FALSE),"")</f>
        <v/>
      </c>
      <c r="C235" s="66" t="str">
        <f>IFERROR(VLOOKUP(category_assignment_sql[[#This Row],[abbreviation_id]],abbreviation[[abbreviation_id]:[description_german]],2,FALSE),"")</f>
        <v/>
      </c>
    </row>
    <row r="236" spans="1:3" x14ac:dyDescent="0.25">
      <c r="A236" s="6" t="str">
        <f>IFERROR(category_assignment_sql[[#This Row],[category_assignment_id]],"")</f>
        <v/>
      </c>
      <c r="B236" s="66" t="str">
        <f>IFERROR(VLOOKUP(category_assignment_sql[[#This Row],[category_id]],category[[category_id]:[category_name_german]],2,FALSE),"")</f>
        <v/>
      </c>
      <c r="C236" s="66" t="str">
        <f>IFERROR(VLOOKUP(category_assignment_sql[[#This Row],[abbreviation_id]],abbreviation[[abbreviation_id]:[description_german]],2,FALSE),"")</f>
        <v/>
      </c>
    </row>
    <row r="237" spans="1:3" x14ac:dyDescent="0.25">
      <c r="A237" s="6" t="str">
        <f>IFERROR(category_assignment_sql[[#This Row],[category_assignment_id]],"")</f>
        <v/>
      </c>
      <c r="B237" s="66" t="str">
        <f>IFERROR(VLOOKUP(category_assignment_sql[[#This Row],[category_id]],category[[category_id]:[category_name_german]],2,FALSE),"")</f>
        <v/>
      </c>
      <c r="C237" s="66" t="str">
        <f>IFERROR(VLOOKUP(category_assignment_sql[[#This Row],[abbreviation_id]],abbreviation[[abbreviation_id]:[description_german]],2,FALSE),"")</f>
        <v/>
      </c>
    </row>
    <row r="238" spans="1:3" x14ac:dyDescent="0.25">
      <c r="A238" s="6" t="str">
        <f>IFERROR(category_assignment_sql[[#This Row],[category_assignment_id]],"")</f>
        <v/>
      </c>
      <c r="B238" s="66" t="str">
        <f>IFERROR(VLOOKUP(category_assignment_sql[[#This Row],[category_id]],category[[category_id]:[category_name_german]],2,FALSE),"")</f>
        <v/>
      </c>
      <c r="C238" s="66" t="str">
        <f>IFERROR(VLOOKUP(category_assignment_sql[[#This Row],[abbreviation_id]],abbreviation[[abbreviation_id]:[description_german]],2,FALSE),"")</f>
        <v/>
      </c>
    </row>
    <row r="239" spans="1:3" x14ac:dyDescent="0.25">
      <c r="A239" s="6" t="str">
        <f>IFERROR(category_assignment_sql[[#This Row],[category_assignment_id]],"")</f>
        <v/>
      </c>
      <c r="B239" s="66" t="str">
        <f>IFERROR(VLOOKUP(category_assignment_sql[[#This Row],[category_id]],category[[category_id]:[category_name_german]],2,FALSE),"")</f>
        <v/>
      </c>
      <c r="C239" s="66" t="str">
        <f>IFERROR(VLOOKUP(category_assignment_sql[[#This Row],[abbreviation_id]],abbreviation[[abbreviation_id]:[description_german]],2,FALSE),"")</f>
        <v/>
      </c>
    </row>
    <row r="240" spans="1:3" x14ac:dyDescent="0.25">
      <c r="A240" s="6" t="str">
        <f>IFERROR(category_assignment_sql[[#This Row],[category_assignment_id]],"")</f>
        <v/>
      </c>
      <c r="B240" s="66" t="str">
        <f>IFERROR(VLOOKUP(category_assignment_sql[[#This Row],[category_id]],category[[category_id]:[category_name_german]],2,FALSE),"")</f>
        <v/>
      </c>
      <c r="C240" s="66" t="str">
        <f>IFERROR(VLOOKUP(category_assignment_sql[[#This Row],[abbreviation_id]],abbreviation[[abbreviation_id]:[description_german]],2,FALSE),"")</f>
        <v/>
      </c>
    </row>
    <row r="241" spans="1:3" x14ac:dyDescent="0.25">
      <c r="A241" s="6" t="str">
        <f>IFERROR(category_assignment_sql[[#This Row],[category_assignment_id]],"")</f>
        <v/>
      </c>
      <c r="B241" s="66" t="str">
        <f>IFERROR(VLOOKUP(category_assignment_sql[[#This Row],[category_id]],category[[category_id]:[category_name_german]],2,FALSE),"")</f>
        <v/>
      </c>
      <c r="C241" s="66" t="str">
        <f>IFERROR(VLOOKUP(category_assignment_sql[[#This Row],[abbreviation_id]],abbreviation[[abbreviation_id]:[description_german]],2,FALSE),"")</f>
        <v/>
      </c>
    </row>
    <row r="242" spans="1:3" x14ac:dyDescent="0.25">
      <c r="A242" s="6" t="str">
        <f>IFERROR(category_assignment_sql[[#This Row],[category_assignment_id]],"")</f>
        <v/>
      </c>
      <c r="B242" s="66" t="str">
        <f>IFERROR(VLOOKUP(category_assignment_sql[[#This Row],[category_id]],category[[category_id]:[category_name_german]],2,FALSE),"")</f>
        <v/>
      </c>
      <c r="C242" s="66" t="str">
        <f>IFERROR(VLOOKUP(category_assignment_sql[[#This Row],[abbreviation_id]],abbreviation[[abbreviation_id]:[description_german]],2,FALSE),"")</f>
        <v/>
      </c>
    </row>
    <row r="243" spans="1:3" x14ac:dyDescent="0.25">
      <c r="A243" s="6" t="str">
        <f>IFERROR(category_assignment_sql[[#This Row],[category_assignment_id]],"")</f>
        <v/>
      </c>
      <c r="B243" s="66" t="str">
        <f>IFERROR(VLOOKUP(category_assignment_sql[[#This Row],[category_id]],category[[category_id]:[category_name_german]],2,FALSE),"")</f>
        <v/>
      </c>
      <c r="C243" s="66" t="str">
        <f>IFERROR(VLOOKUP(category_assignment_sql[[#This Row],[abbreviation_id]],abbreviation[[abbreviation_id]:[description_german]],2,FALSE),"")</f>
        <v/>
      </c>
    </row>
    <row r="244" spans="1:3" x14ac:dyDescent="0.25">
      <c r="A244" s="6" t="str">
        <f>IFERROR(category_assignment_sql[[#This Row],[category_assignment_id]],"")</f>
        <v/>
      </c>
      <c r="B244" s="66" t="str">
        <f>IFERROR(VLOOKUP(category_assignment_sql[[#This Row],[category_id]],category[[category_id]:[category_name_german]],2,FALSE),"")</f>
        <v/>
      </c>
      <c r="C244" s="66" t="str">
        <f>IFERROR(VLOOKUP(category_assignment_sql[[#This Row],[abbreviation_id]],abbreviation[[abbreviation_id]:[description_german]],2,FALSE),"")</f>
        <v/>
      </c>
    </row>
    <row r="245" spans="1:3" x14ac:dyDescent="0.25">
      <c r="A245" s="6" t="str">
        <f>IFERROR(category_assignment_sql[[#This Row],[category_assignment_id]],"")</f>
        <v/>
      </c>
      <c r="B245" s="66" t="str">
        <f>IFERROR(VLOOKUP(category_assignment_sql[[#This Row],[category_id]],category[[category_id]:[category_name_german]],2,FALSE),"")</f>
        <v/>
      </c>
      <c r="C245" s="66" t="str">
        <f>IFERROR(VLOOKUP(category_assignment_sql[[#This Row],[abbreviation_id]],abbreviation[[abbreviation_id]:[description_german]],2,FALSE),"")</f>
        <v/>
      </c>
    </row>
    <row r="246" spans="1:3" x14ac:dyDescent="0.25">
      <c r="A246" s="6" t="str">
        <f>IFERROR(category_assignment_sql[[#This Row],[category_assignment_id]],"")</f>
        <v/>
      </c>
      <c r="B246" s="66" t="str">
        <f>IFERROR(VLOOKUP(category_assignment_sql[[#This Row],[category_id]],category[[category_id]:[category_name_german]],2,FALSE),"")</f>
        <v/>
      </c>
      <c r="C246" s="66" t="str">
        <f>IFERROR(VLOOKUP(category_assignment_sql[[#This Row],[abbreviation_id]],abbreviation[[abbreviation_id]:[description_german]],2,FALSE),"")</f>
        <v/>
      </c>
    </row>
    <row r="247" spans="1:3" x14ac:dyDescent="0.25">
      <c r="A247" s="6" t="str">
        <f>IFERROR(category_assignment_sql[[#This Row],[category_assignment_id]],"")</f>
        <v/>
      </c>
      <c r="B247" s="66" t="str">
        <f>IFERROR(VLOOKUP(category_assignment_sql[[#This Row],[category_id]],category[[category_id]:[category_name_german]],2,FALSE),"")</f>
        <v/>
      </c>
      <c r="C247" s="66" t="str">
        <f>IFERROR(VLOOKUP(category_assignment_sql[[#This Row],[abbreviation_id]],abbreviation[[abbreviation_id]:[description_german]],2,FALSE),"")</f>
        <v/>
      </c>
    </row>
    <row r="248" spans="1:3" x14ac:dyDescent="0.25">
      <c r="A248" s="6" t="str">
        <f>IFERROR(category_assignment_sql[[#This Row],[category_assignment_id]],"")</f>
        <v/>
      </c>
      <c r="B248" s="66" t="str">
        <f>IFERROR(VLOOKUP(category_assignment_sql[[#This Row],[category_id]],category[[category_id]:[category_name_german]],2,FALSE),"")</f>
        <v/>
      </c>
      <c r="C248" s="66" t="str">
        <f>IFERROR(VLOOKUP(category_assignment_sql[[#This Row],[abbreviation_id]],abbreviation[[abbreviation_id]:[description_german]],2,FALSE),"")</f>
        <v/>
      </c>
    </row>
    <row r="249" spans="1:3" x14ac:dyDescent="0.25">
      <c r="A249" s="6" t="str">
        <f>IFERROR(category_assignment_sql[[#This Row],[category_assignment_id]],"")</f>
        <v/>
      </c>
      <c r="B249" s="66" t="str">
        <f>IFERROR(VLOOKUP(category_assignment_sql[[#This Row],[category_id]],category[[category_id]:[category_name_german]],2,FALSE),"")</f>
        <v/>
      </c>
      <c r="C249" s="66" t="str">
        <f>IFERROR(VLOOKUP(category_assignment_sql[[#This Row],[abbreviation_id]],abbreviation[[abbreviation_id]:[description_german]],2,FALSE),"")</f>
        <v/>
      </c>
    </row>
    <row r="250" spans="1:3" x14ac:dyDescent="0.25">
      <c r="A250" s="6" t="str">
        <f>IFERROR(category_assignment_sql[[#This Row],[category_assignment_id]],"")</f>
        <v/>
      </c>
      <c r="B250" s="66" t="str">
        <f>IFERROR(VLOOKUP(category_assignment_sql[[#This Row],[category_id]],category[[category_id]:[category_name_german]],2,FALSE),"")</f>
        <v/>
      </c>
      <c r="C250" s="66" t="str">
        <f>IFERROR(VLOOKUP(category_assignment_sql[[#This Row],[abbreviation_id]],abbreviation[[abbreviation_id]:[description_german]],2,FALSE),"")</f>
        <v/>
      </c>
    </row>
    <row r="251" spans="1:3" x14ac:dyDescent="0.25">
      <c r="A251" s="6" t="str">
        <f>IFERROR(category_assignment_sql[[#This Row],[category_assignment_id]],"")</f>
        <v/>
      </c>
      <c r="B251" s="66" t="str">
        <f>IFERROR(VLOOKUP(category_assignment_sql[[#This Row],[category_id]],category[[category_id]:[category_name_german]],2,FALSE),"")</f>
        <v/>
      </c>
      <c r="C251" s="66" t="str">
        <f>IFERROR(VLOOKUP(category_assignment_sql[[#This Row],[abbreviation_id]],abbreviation[[abbreviation_id]:[description_german]],2,FALSE),"")</f>
        <v/>
      </c>
    </row>
    <row r="252" spans="1:3" x14ac:dyDescent="0.25">
      <c r="A252" s="6" t="str">
        <f>IFERROR(category_assignment_sql[[#This Row],[category_assignment_id]],"")</f>
        <v/>
      </c>
      <c r="B252" s="66" t="str">
        <f>IFERROR(VLOOKUP(category_assignment_sql[[#This Row],[category_id]],category[[category_id]:[category_name_german]],2,FALSE),"")</f>
        <v/>
      </c>
      <c r="C252" s="66" t="str">
        <f>IFERROR(VLOOKUP(category_assignment_sql[[#This Row],[abbreviation_id]],abbreviation[[abbreviation_id]:[description_german]],2,FALSE),"")</f>
        <v/>
      </c>
    </row>
    <row r="253" spans="1:3" x14ac:dyDescent="0.25">
      <c r="A253" s="6" t="str">
        <f>IFERROR(category_assignment_sql[[#This Row],[category_assignment_id]],"")</f>
        <v/>
      </c>
      <c r="B253" s="66" t="str">
        <f>IFERROR(VLOOKUP(category_assignment_sql[[#This Row],[category_id]],category[[category_id]:[category_name_german]],2,FALSE),"")</f>
        <v/>
      </c>
      <c r="C253" s="66" t="str">
        <f>IFERROR(VLOOKUP(category_assignment_sql[[#This Row],[abbreviation_id]],abbreviation[[abbreviation_id]:[description_german]],2,FALSE),"")</f>
        <v/>
      </c>
    </row>
    <row r="254" spans="1:3" x14ac:dyDescent="0.25">
      <c r="A254" s="6" t="str">
        <f>IFERROR(category_assignment_sql[[#This Row],[category_assignment_id]],"")</f>
        <v/>
      </c>
      <c r="B254" s="66" t="str">
        <f>IFERROR(VLOOKUP(category_assignment_sql[[#This Row],[category_id]],category[[category_id]:[category_name_german]],2,FALSE),"")</f>
        <v/>
      </c>
      <c r="C254" s="66" t="str">
        <f>IFERROR(VLOOKUP(category_assignment_sql[[#This Row],[abbreviation_id]],abbreviation[[abbreviation_id]:[description_german]],2,FALSE),"")</f>
        <v/>
      </c>
    </row>
    <row r="255" spans="1:3" x14ac:dyDescent="0.25">
      <c r="A255" s="6" t="str">
        <f>IFERROR(category_assignment_sql[[#This Row],[category_assignment_id]],"")</f>
        <v/>
      </c>
      <c r="B255" s="66" t="str">
        <f>IFERROR(VLOOKUP(category_assignment_sql[[#This Row],[category_id]],category[[category_id]:[category_name_german]],2,FALSE),"")</f>
        <v/>
      </c>
      <c r="C255" s="66" t="str">
        <f>IFERROR(VLOOKUP(category_assignment_sql[[#This Row],[abbreviation_id]],abbreviation[[abbreviation_id]:[description_german]],2,FALSE),"")</f>
        <v/>
      </c>
    </row>
    <row r="256" spans="1:3" x14ac:dyDescent="0.25">
      <c r="A256" s="6" t="str">
        <f>IFERROR(category_assignment_sql[[#This Row],[category_assignment_id]],"")</f>
        <v/>
      </c>
      <c r="B256" s="66" t="str">
        <f>IFERROR(VLOOKUP(category_assignment_sql[[#This Row],[category_id]],category[[category_id]:[category_name_german]],2,FALSE),"")</f>
        <v/>
      </c>
      <c r="C256" s="66" t="str">
        <f>IFERROR(VLOOKUP(category_assignment_sql[[#This Row],[abbreviation_id]],abbreviation[[abbreviation_id]:[description_german]],2,FALSE),"")</f>
        <v/>
      </c>
    </row>
    <row r="257" spans="1:3" x14ac:dyDescent="0.25">
      <c r="A257" s="6" t="str">
        <f>IFERROR(category_assignment_sql[[#This Row],[category_assignment_id]],"")</f>
        <v/>
      </c>
      <c r="B257" s="66" t="str">
        <f>IFERROR(VLOOKUP(category_assignment_sql[[#This Row],[category_id]],category[[category_id]:[category_name_german]],2,FALSE),"")</f>
        <v/>
      </c>
      <c r="C257" s="66" t="str">
        <f>IFERROR(VLOOKUP(category_assignment_sql[[#This Row],[abbreviation_id]],abbreviation[[abbreviation_id]:[description_german]],2,FALSE),"")</f>
        <v/>
      </c>
    </row>
    <row r="258" spans="1:3" x14ac:dyDescent="0.25">
      <c r="A258" s="6" t="str">
        <f>IFERROR(category_assignment_sql[[#This Row],[category_assignment_id]],"")</f>
        <v/>
      </c>
      <c r="B258" s="66" t="str">
        <f>IFERROR(VLOOKUP(category_assignment_sql[[#This Row],[category_id]],category[[category_id]:[category_name_german]],2,FALSE),"")</f>
        <v/>
      </c>
      <c r="C258" s="66" t="str">
        <f>IFERROR(VLOOKUP(category_assignment_sql[[#This Row],[abbreviation_id]],abbreviation[[abbreviation_id]:[description_german]],2,FALSE),"")</f>
        <v/>
      </c>
    </row>
    <row r="259" spans="1:3" x14ac:dyDescent="0.25">
      <c r="A259" s="6" t="str">
        <f>IFERROR(category_assignment_sql[[#This Row],[category_assignment_id]],"")</f>
        <v/>
      </c>
      <c r="B259" s="66" t="str">
        <f>IFERROR(VLOOKUP(category_assignment_sql[[#This Row],[category_id]],category[[category_id]:[category_name_german]],2,FALSE),"")</f>
        <v/>
      </c>
      <c r="C259" s="66" t="str">
        <f>IFERROR(VLOOKUP(category_assignment_sql[[#This Row],[abbreviation_id]],abbreviation[[abbreviation_id]:[description_german]],2,FALSE),"")</f>
        <v/>
      </c>
    </row>
    <row r="260" spans="1:3" x14ac:dyDescent="0.25">
      <c r="A260" s="6" t="str">
        <f>IFERROR(category_assignment_sql[[#This Row],[category_assignment_id]],"")</f>
        <v/>
      </c>
      <c r="B260" s="66" t="str">
        <f>IFERROR(VLOOKUP(category_assignment_sql[[#This Row],[category_id]],category[[category_id]:[category_name_german]],2,FALSE),"")</f>
        <v/>
      </c>
      <c r="C260" s="66" t="str">
        <f>IFERROR(VLOOKUP(category_assignment_sql[[#This Row],[abbreviation_id]],abbreviation[[abbreviation_id]:[description_german]],2,FALSE),"")</f>
        <v/>
      </c>
    </row>
    <row r="261" spans="1:3" x14ac:dyDescent="0.25">
      <c r="A261" s="6" t="str">
        <f>IFERROR(category_assignment_sql[[#This Row],[category_assignment_id]],"")</f>
        <v/>
      </c>
      <c r="B261" s="66" t="str">
        <f>IFERROR(VLOOKUP(category_assignment_sql[[#This Row],[category_id]],category[[category_id]:[category_name_german]],2,FALSE),"")</f>
        <v/>
      </c>
      <c r="C261" s="66" t="str">
        <f>IFERROR(VLOOKUP(category_assignment_sql[[#This Row],[abbreviation_id]],abbreviation[[abbreviation_id]:[description_german]],2,FALSE),"")</f>
        <v/>
      </c>
    </row>
    <row r="262" spans="1:3" x14ac:dyDescent="0.25">
      <c r="A262" s="6" t="str">
        <f>IFERROR(category_assignment_sql[[#This Row],[category_assignment_id]],"")</f>
        <v/>
      </c>
      <c r="B262" s="66" t="str">
        <f>IFERROR(VLOOKUP(category_assignment_sql[[#This Row],[category_id]],category[[category_id]:[category_name_german]],2,FALSE),"")</f>
        <v/>
      </c>
      <c r="C262" s="66" t="str">
        <f>IFERROR(VLOOKUP(category_assignment_sql[[#This Row],[abbreviation_id]],abbreviation[[abbreviation_id]:[description_german]],2,FALSE),"")</f>
        <v/>
      </c>
    </row>
    <row r="263" spans="1:3" x14ac:dyDescent="0.25">
      <c r="A263" s="6" t="str">
        <f>IFERROR(category_assignment_sql[[#This Row],[category_assignment_id]],"")</f>
        <v/>
      </c>
      <c r="B263" s="66" t="str">
        <f>IFERROR(VLOOKUP(category_assignment_sql[[#This Row],[category_id]],category[[category_id]:[category_name_german]],2,FALSE),"")</f>
        <v/>
      </c>
      <c r="C263" s="66" t="str">
        <f>IFERROR(VLOOKUP(category_assignment_sql[[#This Row],[abbreviation_id]],abbreviation[[abbreviation_id]:[description_german]],2,FALSE),"")</f>
        <v/>
      </c>
    </row>
    <row r="264" spans="1:3" x14ac:dyDescent="0.25">
      <c r="A264" s="6" t="str">
        <f>IFERROR(category_assignment_sql[[#This Row],[category_assignment_id]],"")</f>
        <v/>
      </c>
      <c r="B264" s="66" t="str">
        <f>IFERROR(VLOOKUP(category_assignment_sql[[#This Row],[category_id]],category[[category_id]:[category_name_german]],2,FALSE),"")</f>
        <v/>
      </c>
      <c r="C264" s="66" t="str">
        <f>IFERROR(VLOOKUP(category_assignment_sql[[#This Row],[abbreviation_id]],abbreviation[[abbreviation_id]:[description_german]],2,FALSE),"")</f>
        <v/>
      </c>
    </row>
    <row r="265" spans="1:3" x14ac:dyDescent="0.25">
      <c r="A265" s="6" t="str">
        <f>IFERROR(category_assignment_sql[[#This Row],[category_assignment_id]],"")</f>
        <v/>
      </c>
      <c r="B265" s="66" t="str">
        <f>IFERROR(VLOOKUP(category_assignment_sql[[#This Row],[category_id]],category[[category_id]:[category_name_german]],2,FALSE),"")</f>
        <v/>
      </c>
      <c r="C265" s="66" t="str">
        <f>IFERROR(VLOOKUP(category_assignment_sql[[#This Row],[abbreviation_id]],abbreviation[[abbreviation_id]:[description_german]],2,FALSE),"")</f>
        <v/>
      </c>
    </row>
    <row r="266" spans="1:3" x14ac:dyDescent="0.25">
      <c r="A266" s="6" t="str">
        <f>IFERROR(category_assignment_sql[[#This Row],[category_assignment_id]],"")</f>
        <v/>
      </c>
      <c r="B266" s="66" t="str">
        <f>IFERROR(VLOOKUP(category_assignment_sql[[#This Row],[category_id]],category[[category_id]:[category_name_german]],2,FALSE),"")</f>
        <v/>
      </c>
      <c r="C266" s="66" t="str">
        <f>IFERROR(VLOOKUP(category_assignment_sql[[#This Row],[abbreviation_id]],abbreviation[[abbreviation_id]:[description_german]],2,FALSE),"")</f>
        <v/>
      </c>
    </row>
    <row r="267" spans="1:3" x14ac:dyDescent="0.25">
      <c r="A267" s="6" t="str">
        <f>IFERROR(category_assignment_sql[[#This Row],[category_assignment_id]],"")</f>
        <v/>
      </c>
      <c r="B267" s="66" t="str">
        <f>IFERROR(VLOOKUP(category_assignment_sql[[#This Row],[category_id]],category[[category_id]:[category_name_german]],2,FALSE),"")</f>
        <v/>
      </c>
      <c r="C267" s="66" t="str">
        <f>IFERROR(VLOOKUP(category_assignment_sql[[#This Row],[abbreviation_id]],abbreviation[[abbreviation_id]:[description_german]],2,FALSE),"")</f>
        <v/>
      </c>
    </row>
    <row r="268" spans="1:3" x14ac:dyDescent="0.25">
      <c r="A268" s="6" t="str">
        <f>IFERROR(category_assignment_sql[[#This Row],[category_assignment_id]],"")</f>
        <v/>
      </c>
      <c r="B268" s="66" t="str">
        <f>IFERROR(VLOOKUP(category_assignment_sql[[#This Row],[category_id]],category[[category_id]:[category_name_german]],2,FALSE),"")</f>
        <v/>
      </c>
      <c r="C268" s="66" t="str">
        <f>IFERROR(VLOOKUP(category_assignment_sql[[#This Row],[abbreviation_id]],abbreviation[[abbreviation_id]:[description_german]],2,FALSE),"")</f>
        <v/>
      </c>
    </row>
    <row r="269" spans="1:3" x14ac:dyDescent="0.25">
      <c r="A269" s="6" t="str">
        <f>IFERROR(category_assignment_sql[[#This Row],[category_assignment_id]],"")</f>
        <v/>
      </c>
      <c r="B269" s="66" t="str">
        <f>IFERROR(VLOOKUP(category_assignment_sql[[#This Row],[category_id]],category[[category_id]:[category_name_german]],2,FALSE),"")</f>
        <v/>
      </c>
      <c r="C269" s="66" t="str">
        <f>IFERROR(VLOOKUP(category_assignment_sql[[#This Row],[abbreviation_id]],abbreviation[[abbreviation_id]:[description_german]],2,FALSE),"")</f>
        <v/>
      </c>
    </row>
    <row r="270" spans="1:3" x14ac:dyDescent="0.25">
      <c r="A270" s="6" t="str">
        <f>IFERROR(category_assignment_sql[[#This Row],[category_assignment_id]],"")</f>
        <v/>
      </c>
      <c r="B270" s="66" t="str">
        <f>IFERROR(VLOOKUP(category_assignment_sql[[#This Row],[category_id]],category[[category_id]:[category_name_german]],2,FALSE),"")</f>
        <v/>
      </c>
      <c r="C270" s="66" t="str">
        <f>IFERROR(VLOOKUP(category_assignment_sql[[#This Row],[abbreviation_id]],abbreviation[[abbreviation_id]:[description_german]],2,FALSE),"")</f>
        <v/>
      </c>
    </row>
    <row r="271" spans="1:3" x14ac:dyDescent="0.25">
      <c r="A271" s="6" t="str">
        <f>IFERROR(category_assignment_sql[[#This Row],[category_assignment_id]],"")</f>
        <v/>
      </c>
      <c r="B271" s="66" t="str">
        <f>IFERROR(VLOOKUP(category_assignment_sql[[#This Row],[category_id]],category[[category_id]:[category_name_german]],2,FALSE),"")</f>
        <v/>
      </c>
      <c r="C271" s="66" t="str">
        <f>IFERROR(VLOOKUP(category_assignment_sql[[#This Row],[abbreviation_id]],abbreviation[[abbreviation_id]:[description_german]],2,FALSE),"")</f>
        <v/>
      </c>
    </row>
    <row r="272" spans="1:3" x14ac:dyDescent="0.25">
      <c r="A272" s="6" t="str">
        <f>IFERROR(category_assignment_sql[[#This Row],[category_assignment_id]],"")</f>
        <v/>
      </c>
      <c r="B272" s="66" t="str">
        <f>IFERROR(VLOOKUP(category_assignment_sql[[#This Row],[category_id]],category[[category_id]:[category_name_german]],2,FALSE),"")</f>
        <v/>
      </c>
      <c r="C272" s="66" t="str">
        <f>IFERROR(VLOOKUP(category_assignment_sql[[#This Row],[abbreviation_id]],abbreviation[[abbreviation_id]:[description_german]],2,FALSE),"")</f>
        <v/>
      </c>
    </row>
    <row r="273" spans="1:3" x14ac:dyDescent="0.25">
      <c r="A273" s="6" t="str">
        <f>IFERROR(category_assignment_sql[[#This Row],[category_assignment_id]],"")</f>
        <v/>
      </c>
      <c r="B273" s="66" t="str">
        <f>IFERROR(VLOOKUP(category_assignment_sql[[#This Row],[category_id]],category[[category_id]:[category_name_german]],2,FALSE),"")</f>
        <v/>
      </c>
      <c r="C273" s="66" t="str">
        <f>IFERROR(VLOOKUP(category_assignment_sql[[#This Row],[abbreviation_id]],abbreviation[[abbreviation_id]:[description_german]],2,FALSE),"")</f>
        <v/>
      </c>
    </row>
    <row r="274" spans="1:3" x14ac:dyDescent="0.25">
      <c r="A274" s="6" t="str">
        <f>IFERROR(category_assignment_sql[[#This Row],[category_assignment_id]],"")</f>
        <v/>
      </c>
      <c r="B274" s="66" t="str">
        <f>IFERROR(VLOOKUP(category_assignment_sql[[#This Row],[category_id]],category[[category_id]:[category_name_german]],2,FALSE),"")</f>
        <v/>
      </c>
      <c r="C274" s="66" t="str">
        <f>IFERROR(VLOOKUP(category_assignment_sql[[#This Row],[abbreviation_id]],abbreviation[[abbreviation_id]:[description_german]],2,FALSE),"")</f>
        <v/>
      </c>
    </row>
    <row r="275" spans="1:3" x14ac:dyDescent="0.25">
      <c r="A275" s="6" t="str">
        <f>IFERROR(category_assignment_sql[[#This Row],[category_assignment_id]],"")</f>
        <v/>
      </c>
      <c r="B275" s="66" t="str">
        <f>IFERROR(VLOOKUP(category_assignment_sql[[#This Row],[category_id]],category[[category_id]:[category_name_german]],2,FALSE),"")</f>
        <v/>
      </c>
      <c r="C275" s="66" t="str">
        <f>IFERROR(VLOOKUP(category_assignment_sql[[#This Row],[abbreviation_id]],abbreviation[[abbreviation_id]:[description_german]],2,FALSE),"")</f>
        <v/>
      </c>
    </row>
    <row r="276" spans="1:3" x14ac:dyDescent="0.25">
      <c r="A276" s="6" t="str">
        <f>IFERROR(category_assignment_sql[[#This Row],[category_assignment_id]],"")</f>
        <v/>
      </c>
      <c r="B276" s="66" t="str">
        <f>IFERROR(VLOOKUP(category_assignment_sql[[#This Row],[category_id]],category[[category_id]:[category_name_german]],2,FALSE),"")</f>
        <v/>
      </c>
      <c r="C276" s="66" t="str">
        <f>IFERROR(VLOOKUP(category_assignment_sql[[#This Row],[abbreviation_id]],abbreviation[[abbreviation_id]:[description_german]],2,FALSE),"")</f>
        <v/>
      </c>
    </row>
    <row r="277" spans="1:3" x14ac:dyDescent="0.25">
      <c r="A277" s="6" t="str">
        <f>IFERROR(category_assignment_sql[[#This Row],[category_assignment_id]],"")</f>
        <v/>
      </c>
      <c r="B277" s="66" t="str">
        <f>IFERROR(VLOOKUP(category_assignment_sql[[#This Row],[category_id]],category[[category_id]:[category_name_german]],2,FALSE),"")</f>
        <v/>
      </c>
      <c r="C277" s="66" t="str">
        <f>IFERROR(VLOOKUP(category_assignment_sql[[#This Row],[abbreviation_id]],abbreviation[[abbreviation_id]:[description_german]],2,FALSE),"")</f>
        <v/>
      </c>
    </row>
    <row r="278" spans="1:3" x14ac:dyDescent="0.25">
      <c r="A278" s="6" t="str">
        <f>IFERROR(category_assignment_sql[[#This Row],[category_assignment_id]],"")</f>
        <v/>
      </c>
      <c r="B278" s="66" t="str">
        <f>IFERROR(VLOOKUP(category_assignment_sql[[#This Row],[category_id]],category[[category_id]:[category_name_german]],2,FALSE),"")</f>
        <v/>
      </c>
      <c r="C278" s="66" t="str">
        <f>IFERROR(VLOOKUP(category_assignment_sql[[#This Row],[abbreviation_id]],abbreviation[[abbreviation_id]:[description_german]],2,FALSE),"")</f>
        <v/>
      </c>
    </row>
    <row r="279" spans="1:3" x14ac:dyDescent="0.25">
      <c r="A279" s="6" t="str">
        <f>IFERROR(category_assignment_sql[[#This Row],[category_assignment_id]],"")</f>
        <v/>
      </c>
      <c r="B279" s="66" t="str">
        <f>IFERROR(VLOOKUP(category_assignment_sql[[#This Row],[category_id]],category[[category_id]:[category_name_german]],2,FALSE),"")</f>
        <v/>
      </c>
      <c r="C279" s="66" t="str">
        <f>IFERROR(VLOOKUP(category_assignment_sql[[#This Row],[abbreviation_id]],abbreviation[[abbreviation_id]:[description_german]],2,FALSE),"")</f>
        <v/>
      </c>
    </row>
    <row r="280" spans="1:3" x14ac:dyDescent="0.25">
      <c r="A280" s="6" t="str">
        <f>IFERROR(category_assignment_sql[[#This Row],[category_assignment_id]],"")</f>
        <v/>
      </c>
      <c r="B280" s="66" t="str">
        <f>IFERROR(VLOOKUP(category_assignment_sql[[#This Row],[category_id]],category[[category_id]:[category_name_german]],2,FALSE),"")</f>
        <v/>
      </c>
      <c r="C280" s="66" t="str">
        <f>IFERROR(VLOOKUP(category_assignment_sql[[#This Row],[abbreviation_id]],abbreviation[[abbreviation_id]:[description_german]],2,FALSE),"")</f>
        <v/>
      </c>
    </row>
    <row r="281" spans="1:3" x14ac:dyDescent="0.25">
      <c r="A281" s="6" t="str">
        <f>IFERROR(category_assignment_sql[[#This Row],[category_assignment_id]],"")</f>
        <v/>
      </c>
      <c r="B281" s="66" t="str">
        <f>IFERROR(VLOOKUP(category_assignment_sql[[#This Row],[category_id]],category[[category_id]:[category_name_german]],2,FALSE),"")</f>
        <v/>
      </c>
      <c r="C281" s="66" t="str">
        <f>IFERROR(VLOOKUP(category_assignment_sql[[#This Row],[abbreviation_id]],abbreviation[[abbreviation_id]:[description_german]],2,FALSE),"")</f>
        <v/>
      </c>
    </row>
    <row r="282" spans="1:3" x14ac:dyDescent="0.25">
      <c r="A282" s="6" t="str">
        <f>IFERROR(category_assignment_sql[[#This Row],[category_assignment_id]],"")</f>
        <v/>
      </c>
      <c r="B282" s="66" t="str">
        <f>IFERROR(VLOOKUP(category_assignment_sql[[#This Row],[category_id]],category[[category_id]:[category_name_german]],2,FALSE),"")</f>
        <v/>
      </c>
      <c r="C282" s="66" t="str">
        <f>IFERROR(VLOOKUP(category_assignment_sql[[#This Row],[abbreviation_id]],abbreviation[[abbreviation_id]:[description_german]],2,FALSE),"")</f>
        <v/>
      </c>
    </row>
    <row r="283" spans="1:3" x14ac:dyDescent="0.25">
      <c r="A283" s="6" t="str">
        <f>IFERROR(category_assignment_sql[[#This Row],[category_assignment_id]],"")</f>
        <v/>
      </c>
      <c r="B283" s="66" t="str">
        <f>IFERROR(VLOOKUP(category_assignment_sql[[#This Row],[category_id]],category[[category_id]:[category_name_german]],2,FALSE),"")</f>
        <v/>
      </c>
      <c r="C283" s="66" t="str">
        <f>IFERROR(VLOOKUP(category_assignment_sql[[#This Row],[abbreviation_id]],abbreviation[[abbreviation_id]:[description_german]],2,FALSE),"")</f>
        <v/>
      </c>
    </row>
    <row r="284" spans="1:3" x14ac:dyDescent="0.25">
      <c r="A284" s="6" t="str">
        <f>IFERROR(category_assignment_sql[[#This Row],[category_assignment_id]],"")</f>
        <v/>
      </c>
      <c r="B284" s="66" t="str">
        <f>IFERROR(VLOOKUP(category_assignment_sql[[#This Row],[category_id]],category[[category_id]:[category_name_german]],2,FALSE),"")</f>
        <v/>
      </c>
      <c r="C284" s="66" t="str">
        <f>IFERROR(VLOOKUP(category_assignment_sql[[#This Row],[abbreviation_id]],abbreviation[[abbreviation_id]:[description_german]],2,FALSE),"")</f>
        <v/>
      </c>
    </row>
    <row r="285" spans="1:3" x14ac:dyDescent="0.25">
      <c r="A285" s="6" t="str">
        <f>IFERROR(category_assignment_sql[[#This Row],[category_assignment_id]],"")</f>
        <v/>
      </c>
      <c r="B285" s="66" t="str">
        <f>IFERROR(VLOOKUP(category_assignment_sql[[#This Row],[category_id]],category[[category_id]:[category_name_german]],2,FALSE),"")</f>
        <v/>
      </c>
      <c r="C285" s="66" t="str">
        <f>IFERROR(VLOOKUP(category_assignment_sql[[#This Row],[abbreviation_id]],abbreviation[[abbreviation_id]:[description_german]],2,FALSE),"")</f>
        <v/>
      </c>
    </row>
    <row r="286" spans="1:3" x14ac:dyDescent="0.25">
      <c r="A286" s="6" t="str">
        <f>IFERROR(category_assignment_sql[[#This Row],[category_assignment_id]],"")</f>
        <v/>
      </c>
      <c r="B286" s="66" t="str">
        <f>IFERROR(VLOOKUP(category_assignment_sql[[#This Row],[category_id]],category[[category_id]:[category_name_german]],2,FALSE),"")</f>
        <v/>
      </c>
      <c r="C286" s="66" t="str">
        <f>IFERROR(VLOOKUP(category_assignment_sql[[#This Row],[abbreviation_id]],abbreviation[[abbreviation_id]:[description_german]],2,FALSE),"")</f>
        <v/>
      </c>
    </row>
    <row r="287" spans="1:3" x14ac:dyDescent="0.25">
      <c r="A287" s="6" t="str">
        <f>IFERROR(category_assignment_sql[[#This Row],[category_assignment_id]],"")</f>
        <v/>
      </c>
      <c r="B287" s="66" t="str">
        <f>IFERROR(VLOOKUP(category_assignment_sql[[#This Row],[category_id]],category[[category_id]:[category_name_german]],2,FALSE),"")</f>
        <v/>
      </c>
      <c r="C287" s="66" t="str">
        <f>IFERROR(VLOOKUP(category_assignment_sql[[#This Row],[abbreviation_id]],abbreviation[[abbreviation_id]:[description_german]],2,FALSE),"")</f>
        <v/>
      </c>
    </row>
    <row r="288" spans="1:3" x14ac:dyDescent="0.25">
      <c r="A288" s="6" t="str">
        <f>IFERROR(category_assignment_sql[[#This Row],[category_assignment_id]],"")</f>
        <v/>
      </c>
      <c r="B288" s="66" t="str">
        <f>IFERROR(VLOOKUP(category_assignment_sql[[#This Row],[category_id]],category[[category_id]:[category_name_german]],2,FALSE),"")</f>
        <v/>
      </c>
      <c r="C288" s="66" t="str">
        <f>IFERROR(VLOOKUP(category_assignment_sql[[#This Row],[abbreviation_id]],abbreviation[[abbreviation_id]:[description_german]],2,FALSE),"")</f>
        <v/>
      </c>
    </row>
    <row r="289" spans="1:3" x14ac:dyDescent="0.25">
      <c r="A289" s="6" t="str">
        <f>IFERROR(category_assignment_sql[[#This Row],[category_assignment_id]],"")</f>
        <v/>
      </c>
      <c r="B289" s="66" t="str">
        <f>IFERROR(VLOOKUP(category_assignment_sql[[#This Row],[category_id]],category[[category_id]:[category_name_german]],2,FALSE),"")</f>
        <v/>
      </c>
      <c r="C289" s="66" t="str">
        <f>IFERROR(VLOOKUP(category_assignment_sql[[#This Row],[abbreviation_id]],abbreviation[[abbreviation_id]:[description_german]],2,FALSE),"")</f>
        <v/>
      </c>
    </row>
    <row r="290" spans="1:3" x14ac:dyDescent="0.25">
      <c r="A290" s="6" t="str">
        <f>IFERROR(category_assignment_sql[[#This Row],[category_assignment_id]],"")</f>
        <v/>
      </c>
      <c r="B290" s="66" t="str">
        <f>IFERROR(VLOOKUP(category_assignment_sql[[#This Row],[category_id]],category[[category_id]:[category_name_german]],2,FALSE),"")</f>
        <v/>
      </c>
      <c r="C290" s="66" t="str">
        <f>IFERROR(VLOOKUP(category_assignment_sql[[#This Row],[abbreviation_id]],abbreviation[[abbreviation_id]:[description_german]],2,FALSE),"")</f>
        <v/>
      </c>
    </row>
    <row r="291" spans="1:3" x14ac:dyDescent="0.25">
      <c r="A291" s="6" t="str">
        <f>IFERROR(category_assignment_sql[[#This Row],[category_assignment_id]],"")</f>
        <v/>
      </c>
      <c r="B291" s="66" t="str">
        <f>IFERROR(VLOOKUP(category_assignment_sql[[#This Row],[category_id]],category[[category_id]:[category_name_german]],2,FALSE),"")</f>
        <v/>
      </c>
      <c r="C291" s="66" t="str">
        <f>IFERROR(VLOOKUP(category_assignment_sql[[#This Row],[abbreviation_id]],abbreviation[[abbreviation_id]:[description_german]],2,FALSE),"")</f>
        <v/>
      </c>
    </row>
    <row r="292" spans="1:3" x14ac:dyDescent="0.25">
      <c r="A292" s="6" t="str">
        <f>IFERROR(category_assignment_sql[[#This Row],[category_assignment_id]],"")</f>
        <v/>
      </c>
      <c r="B292" s="66" t="str">
        <f>IFERROR(VLOOKUP(category_assignment_sql[[#This Row],[category_id]],category[[category_id]:[category_name_german]],2,FALSE),"")</f>
        <v/>
      </c>
      <c r="C292" s="66" t="str">
        <f>IFERROR(VLOOKUP(category_assignment_sql[[#This Row],[abbreviation_id]],abbreviation[[abbreviation_id]:[description_german]],2,FALSE),"")</f>
        <v/>
      </c>
    </row>
    <row r="293" spans="1:3" x14ac:dyDescent="0.25">
      <c r="A293" s="6" t="str">
        <f>IFERROR(category_assignment_sql[[#This Row],[category_assignment_id]],"")</f>
        <v/>
      </c>
      <c r="B293" s="66" t="str">
        <f>IFERROR(VLOOKUP(category_assignment_sql[[#This Row],[category_id]],category[[category_id]:[category_name_german]],2,FALSE),"")</f>
        <v/>
      </c>
      <c r="C293" s="66" t="str">
        <f>IFERROR(VLOOKUP(category_assignment_sql[[#This Row],[abbreviation_id]],abbreviation[[abbreviation_id]:[description_german]],2,FALSE),"")</f>
        <v/>
      </c>
    </row>
    <row r="294" spans="1:3" x14ac:dyDescent="0.25">
      <c r="A294" s="6" t="str">
        <f>IFERROR(category_assignment_sql[[#This Row],[category_assignment_id]],"")</f>
        <v/>
      </c>
      <c r="B294" s="66" t="str">
        <f>IFERROR(VLOOKUP(category_assignment_sql[[#This Row],[category_id]],category[[category_id]:[category_name_german]],2,FALSE),"")</f>
        <v/>
      </c>
      <c r="C294" s="66" t="str">
        <f>IFERROR(VLOOKUP(category_assignment_sql[[#This Row],[abbreviation_id]],abbreviation[[abbreviation_id]:[description_german]],2,FALSE),"")</f>
        <v/>
      </c>
    </row>
    <row r="295" spans="1:3" x14ac:dyDescent="0.25">
      <c r="A295" s="6" t="str">
        <f>IFERROR(category_assignment_sql[[#This Row],[category_assignment_id]],"")</f>
        <v/>
      </c>
      <c r="B295" s="66" t="str">
        <f>IFERROR(VLOOKUP(category_assignment_sql[[#This Row],[category_id]],category[[category_id]:[category_name_german]],2,FALSE),"")</f>
        <v/>
      </c>
      <c r="C295" s="66" t="str">
        <f>IFERROR(VLOOKUP(category_assignment_sql[[#This Row],[abbreviation_id]],abbreviation[[abbreviation_id]:[description_german]],2,FALSE),"")</f>
        <v/>
      </c>
    </row>
    <row r="296" spans="1:3" x14ac:dyDescent="0.25">
      <c r="A296" s="6" t="str">
        <f>IFERROR(category_assignment_sql[[#This Row],[category_assignment_id]],"")</f>
        <v/>
      </c>
      <c r="B296" s="66" t="str">
        <f>IFERROR(VLOOKUP(category_assignment_sql[[#This Row],[category_id]],category[[category_id]:[category_name_german]],2,FALSE),"")</f>
        <v/>
      </c>
      <c r="C296" s="66" t="str">
        <f>IFERROR(VLOOKUP(category_assignment_sql[[#This Row],[abbreviation_id]],abbreviation[[abbreviation_id]:[description_german]],2,FALSE),"")</f>
        <v/>
      </c>
    </row>
    <row r="297" spans="1:3" x14ac:dyDescent="0.25">
      <c r="A297" s="6" t="str">
        <f>IFERROR(category_assignment_sql[[#This Row],[category_assignment_id]],"")</f>
        <v/>
      </c>
      <c r="B297" s="66" t="str">
        <f>IFERROR(VLOOKUP(category_assignment_sql[[#This Row],[category_id]],category[[category_id]:[category_name_german]],2,FALSE),"")</f>
        <v/>
      </c>
      <c r="C297" s="66" t="str">
        <f>IFERROR(VLOOKUP(category_assignment_sql[[#This Row],[abbreviation_id]],abbreviation[[abbreviation_id]:[description_german]],2,FALSE),"")</f>
        <v/>
      </c>
    </row>
    <row r="298" spans="1:3" x14ac:dyDescent="0.25">
      <c r="A298" s="6" t="str">
        <f>IFERROR(category_assignment_sql[[#This Row],[category_assignment_id]],"")</f>
        <v/>
      </c>
      <c r="B298" s="66" t="str">
        <f>IFERROR(VLOOKUP(category_assignment_sql[[#This Row],[category_id]],category[[category_id]:[category_name_german]],2,FALSE),"")</f>
        <v/>
      </c>
      <c r="C298" s="66" t="str">
        <f>IFERROR(VLOOKUP(category_assignment_sql[[#This Row],[abbreviation_id]],abbreviation[[abbreviation_id]:[description_german]],2,FALSE),"")</f>
        <v/>
      </c>
    </row>
    <row r="299" spans="1:3" x14ac:dyDescent="0.25">
      <c r="A299" s="6" t="str">
        <f>IFERROR(category_assignment_sql[[#This Row],[category_assignment_id]],"")</f>
        <v/>
      </c>
      <c r="B299" s="66" t="str">
        <f>IFERROR(VLOOKUP(category_assignment_sql[[#This Row],[category_id]],category[[category_id]:[category_name_german]],2,FALSE),"")</f>
        <v/>
      </c>
      <c r="C299" s="66" t="str">
        <f>IFERROR(VLOOKUP(category_assignment_sql[[#This Row],[abbreviation_id]],abbreviation[[abbreviation_id]:[description_german]],2,FALSE),"")</f>
        <v/>
      </c>
    </row>
    <row r="300" spans="1:3" x14ac:dyDescent="0.25">
      <c r="A300" s="6" t="str">
        <f>IFERROR(category_assignment_sql[[#This Row],[category_assignment_id]],"")</f>
        <v/>
      </c>
      <c r="B300" s="66" t="str">
        <f>IFERROR(VLOOKUP(category_assignment_sql[[#This Row],[category_id]],category[[category_id]:[category_name_german]],2,FALSE),"")</f>
        <v/>
      </c>
      <c r="C300" s="66" t="str">
        <f>IFERROR(VLOOKUP(category_assignment_sql[[#This Row],[abbreviation_id]],abbreviation[[abbreviation_id]:[description_german]],2,FALSE),"")</f>
        <v/>
      </c>
    </row>
    <row r="301" spans="1:3" x14ac:dyDescent="0.25">
      <c r="A301" s="6" t="str">
        <f>IFERROR(category_assignment_sql[[#This Row],[category_assignment_id]],"")</f>
        <v/>
      </c>
      <c r="B301" s="66" t="str">
        <f>IFERROR(VLOOKUP(category_assignment_sql[[#This Row],[category_id]],category[[category_id]:[category_name_german]],2,FALSE),"")</f>
        <v/>
      </c>
      <c r="C301" s="66" t="str">
        <f>IFERROR(VLOOKUP(category_assignment_sql[[#This Row],[abbreviation_id]],abbreviation[[abbreviation_id]:[description_german]],2,FALSE),"")</f>
        <v/>
      </c>
    </row>
    <row r="302" spans="1:3" x14ac:dyDescent="0.25">
      <c r="A302" s="6" t="str">
        <f>IFERROR(category_assignment_sql[[#This Row],[category_assignment_id]],"")</f>
        <v/>
      </c>
      <c r="B302" s="66" t="str">
        <f>IFERROR(VLOOKUP(category_assignment_sql[[#This Row],[category_id]],category[[category_id]:[category_name_german]],2,FALSE),"")</f>
        <v/>
      </c>
      <c r="C302" s="66" t="str">
        <f>IFERROR(VLOOKUP(category_assignment_sql[[#This Row],[abbreviation_id]],abbreviation[[abbreviation_id]:[description_german]],2,FALSE),"")</f>
        <v/>
      </c>
    </row>
    <row r="303" spans="1:3" x14ac:dyDescent="0.25">
      <c r="A303" s="6" t="str">
        <f>IFERROR(category_assignment_sql[[#This Row],[category_assignment_id]],"")</f>
        <v/>
      </c>
      <c r="B303" s="66" t="str">
        <f>IFERROR(VLOOKUP(category_assignment_sql[[#This Row],[category_id]],category[[category_id]:[category_name_german]],2,FALSE),"")</f>
        <v/>
      </c>
      <c r="C303" s="66" t="str">
        <f>IFERROR(VLOOKUP(category_assignment_sql[[#This Row],[abbreviation_id]],abbreviation[[abbreviation_id]:[description_german]],2,FALSE),"")</f>
        <v/>
      </c>
    </row>
    <row r="304" spans="1:3" x14ac:dyDescent="0.25">
      <c r="A304" s="6" t="str">
        <f>IFERROR(category_assignment_sql[[#This Row],[category_assignment_id]],"")</f>
        <v/>
      </c>
      <c r="B304" s="66" t="str">
        <f>IFERROR(VLOOKUP(category_assignment_sql[[#This Row],[category_id]],category[[category_id]:[category_name_german]],2,FALSE),"")</f>
        <v/>
      </c>
      <c r="C304" s="66" t="str">
        <f>IFERROR(VLOOKUP(category_assignment_sql[[#This Row],[abbreviation_id]],abbreviation[[abbreviation_id]:[description_german]],2,FALSE),"")</f>
        <v/>
      </c>
    </row>
    <row r="305" spans="1:3" x14ac:dyDescent="0.25">
      <c r="A305" s="6" t="str">
        <f>IFERROR(category_assignment_sql[[#This Row],[category_assignment_id]],"")</f>
        <v/>
      </c>
      <c r="B305" s="66" t="str">
        <f>IFERROR(VLOOKUP(category_assignment_sql[[#This Row],[category_id]],category[[category_id]:[category_name_german]],2,FALSE),"")</f>
        <v/>
      </c>
      <c r="C305" s="66" t="str">
        <f>IFERROR(VLOOKUP(category_assignment_sql[[#This Row],[abbreviation_id]],abbreviation[[abbreviation_id]:[description_german]],2,FALSE),"")</f>
        <v/>
      </c>
    </row>
    <row r="306" spans="1:3" x14ac:dyDescent="0.25">
      <c r="A306" s="6" t="str">
        <f>IFERROR(category_assignment_sql[[#This Row],[category_assignment_id]],"")</f>
        <v/>
      </c>
      <c r="B306" s="66" t="str">
        <f>IFERROR(VLOOKUP(category_assignment_sql[[#This Row],[category_id]],category[[category_id]:[category_name_german]],2,FALSE),"")</f>
        <v/>
      </c>
      <c r="C306" s="66" t="str">
        <f>IFERROR(VLOOKUP(category_assignment_sql[[#This Row],[abbreviation_id]],abbreviation[[abbreviation_id]:[description_german]],2,FALSE),"")</f>
        <v/>
      </c>
    </row>
    <row r="307" spans="1:3" x14ac:dyDescent="0.25">
      <c r="A307" s="6" t="str">
        <f>IFERROR(category_assignment_sql[[#This Row],[category_assignment_id]],"")</f>
        <v/>
      </c>
      <c r="B307" s="66" t="str">
        <f>IFERROR(VLOOKUP(category_assignment_sql[[#This Row],[category_id]],category[[category_id]:[category_name_german]],2,FALSE),"")</f>
        <v/>
      </c>
      <c r="C307" s="66" t="str">
        <f>IFERROR(VLOOKUP(category_assignment_sql[[#This Row],[abbreviation_id]],abbreviation[[abbreviation_id]:[description_german]],2,FALSE),"")</f>
        <v/>
      </c>
    </row>
    <row r="308" spans="1:3" x14ac:dyDescent="0.25">
      <c r="A308" s="6" t="str">
        <f>IFERROR(category_assignment_sql[[#This Row],[category_assignment_id]],"")</f>
        <v/>
      </c>
      <c r="B308" s="66" t="str">
        <f>IFERROR(VLOOKUP(category_assignment_sql[[#This Row],[category_id]],category[[category_id]:[category_name_german]],2,FALSE),"")</f>
        <v/>
      </c>
      <c r="C308" s="66" t="str">
        <f>IFERROR(VLOOKUP(category_assignment_sql[[#This Row],[abbreviation_id]],abbreviation[[abbreviation_id]:[description_german]],2,FALSE),"")</f>
        <v/>
      </c>
    </row>
    <row r="309" spans="1:3" x14ac:dyDescent="0.25">
      <c r="A309" s="6" t="str">
        <f>IFERROR(category_assignment_sql[[#This Row],[category_assignment_id]],"")</f>
        <v/>
      </c>
      <c r="B309" s="66" t="str">
        <f>IFERROR(VLOOKUP(category_assignment_sql[[#This Row],[category_id]],category[[category_id]:[category_name_german]],2,FALSE),"")</f>
        <v/>
      </c>
      <c r="C309" s="66" t="str">
        <f>IFERROR(VLOOKUP(category_assignment_sql[[#This Row],[abbreviation_id]],abbreviation[[abbreviation_id]:[description_german]],2,FALSE),"")</f>
        <v/>
      </c>
    </row>
    <row r="310" spans="1:3" x14ac:dyDescent="0.25">
      <c r="A310" s="6" t="str">
        <f>IFERROR(category_assignment_sql[[#This Row],[category_assignment_id]],"")</f>
        <v/>
      </c>
      <c r="B310" s="66" t="str">
        <f>IFERROR(VLOOKUP(category_assignment_sql[[#This Row],[category_id]],category[[category_id]:[category_name_german]],2,FALSE),"")</f>
        <v/>
      </c>
      <c r="C310" s="66" t="str">
        <f>IFERROR(VLOOKUP(category_assignment_sql[[#This Row],[abbreviation_id]],abbreviation[[abbreviation_id]:[description_german]],2,FALSE),"")</f>
        <v/>
      </c>
    </row>
    <row r="311" spans="1:3" x14ac:dyDescent="0.25">
      <c r="A311" s="6" t="str">
        <f>IFERROR(category_assignment_sql[[#This Row],[category_assignment_id]],"")</f>
        <v/>
      </c>
      <c r="B311" s="66" t="str">
        <f>IFERROR(VLOOKUP(category_assignment_sql[[#This Row],[category_id]],category[[category_id]:[category_name_german]],2,FALSE),"")</f>
        <v/>
      </c>
      <c r="C311" s="66" t="str">
        <f>IFERROR(VLOOKUP(category_assignment_sql[[#This Row],[abbreviation_id]],abbreviation[[abbreviation_id]:[description_german]],2,FALSE),"")</f>
        <v/>
      </c>
    </row>
    <row r="312" spans="1:3" x14ac:dyDescent="0.25">
      <c r="A312" s="6" t="str">
        <f>IFERROR(category_assignment_sql[[#This Row],[category_assignment_id]],"")</f>
        <v/>
      </c>
      <c r="B312" s="66" t="str">
        <f>IFERROR(VLOOKUP(category_assignment_sql[[#This Row],[category_id]],category[[category_id]:[category_name_german]],2,FALSE),"")</f>
        <v/>
      </c>
      <c r="C312" s="66" t="str">
        <f>IFERROR(VLOOKUP(category_assignment_sql[[#This Row],[abbreviation_id]],abbreviation[[abbreviation_id]:[description_german]],2,FALSE),"")</f>
        <v/>
      </c>
    </row>
    <row r="313" spans="1:3" x14ac:dyDescent="0.25">
      <c r="A313" s="6" t="str">
        <f>IFERROR(category_assignment_sql[[#This Row],[category_assignment_id]],"")</f>
        <v/>
      </c>
      <c r="B313" s="66" t="str">
        <f>IFERROR(VLOOKUP(category_assignment_sql[[#This Row],[category_id]],category[[category_id]:[category_name_german]],2,FALSE),"")</f>
        <v/>
      </c>
      <c r="C313" s="66" t="str">
        <f>IFERROR(VLOOKUP(category_assignment_sql[[#This Row],[abbreviation_id]],abbreviation[[abbreviation_id]:[description_german]],2,FALSE),"")</f>
        <v/>
      </c>
    </row>
    <row r="314" spans="1:3" x14ac:dyDescent="0.25">
      <c r="A314" s="6" t="str">
        <f>IFERROR(category_assignment_sql[[#This Row],[category_assignment_id]],"")</f>
        <v/>
      </c>
      <c r="B314" s="66" t="str">
        <f>IFERROR(VLOOKUP(category_assignment_sql[[#This Row],[category_id]],category[[category_id]:[category_name_german]],2,FALSE),"")</f>
        <v/>
      </c>
      <c r="C314" s="66" t="str">
        <f>IFERROR(VLOOKUP(category_assignment_sql[[#This Row],[abbreviation_id]],abbreviation[[abbreviation_id]:[description_german]],2,FALSE),"")</f>
        <v/>
      </c>
    </row>
    <row r="315" spans="1:3" x14ac:dyDescent="0.25">
      <c r="A315" s="6" t="str">
        <f>IFERROR(category_assignment_sql[[#This Row],[category_assignment_id]],"")</f>
        <v/>
      </c>
      <c r="B315" s="66" t="str">
        <f>IFERROR(VLOOKUP(category_assignment_sql[[#This Row],[category_id]],category[[category_id]:[category_name_german]],2,FALSE),"")</f>
        <v/>
      </c>
      <c r="C315" s="66" t="str">
        <f>IFERROR(VLOOKUP(category_assignment_sql[[#This Row],[abbreviation_id]],abbreviation[[abbreviation_id]:[description_german]],2,FALSE),"")</f>
        <v/>
      </c>
    </row>
    <row r="316" spans="1:3" x14ac:dyDescent="0.25">
      <c r="A316" s="6" t="str">
        <f>IFERROR(category_assignment_sql[[#This Row],[category_assignment_id]],"")</f>
        <v/>
      </c>
      <c r="B316" s="66" t="str">
        <f>IFERROR(VLOOKUP(category_assignment_sql[[#This Row],[category_id]],category[[category_id]:[category_name_german]],2,FALSE),"")</f>
        <v/>
      </c>
      <c r="C316" s="66" t="str">
        <f>IFERROR(VLOOKUP(category_assignment_sql[[#This Row],[abbreviation_id]],abbreviation[[abbreviation_id]:[description_german]],2,FALSE),"")</f>
        <v/>
      </c>
    </row>
    <row r="317" spans="1:3" x14ac:dyDescent="0.25">
      <c r="A317" s="6" t="str">
        <f>IFERROR(category_assignment_sql[[#This Row],[category_assignment_id]],"")</f>
        <v/>
      </c>
      <c r="B317" s="66" t="str">
        <f>IFERROR(VLOOKUP(category_assignment_sql[[#This Row],[category_id]],category[[category_id]:[category_name_german]],2,FALSE),"")</f>
        <v/>
      </c>
      <c r="C317" s="66" t="str">
        <f>IFERROR(VLOOKUP(category_assignment_sql[[#This Row],[abbreviation_id]],abbreviation[[abbreviation_id]:[description_german]],2,FALSE),"")</f>
        <v/>
      </c>
    </row>
    <row r="318" spans="1:3" x14ac:dyDescent="0.25">
      <c r="A318" s="6" t="str">
        <f>IFERROR(category_assignment_sql[[#This Row],[category_assignment_id]],"")</f>
        <v/>
      </c>
      <c r="B318" s="66" t="str">
        <f>IFERROR(VLOOKUP(category_assignment_sql[[#This Row],[category_id]],category[[category_id]:[category_name_german]],2,FALSE),"")</f>
        <v/>
      </c>
      <c r="C318" s="66" t="str">
        <f>IFERROR(VLOOKUP(category_assignment_sql[[#This Row],[abbreviation_id]],abbreviation[[abbreviation_id]:[description_german]],2,FALSE),"")</f>
        <v/>
      </c>
    </row>
    <row r="319" spans="1:3" x14ac:dyDescent="0.25">
      <c r="A319" s="6" t="str">
        <f>IFERROR(category_assignment_sql[[#This Row],[category_assignment_id]],"")</f>
        <v/>
      </c>
      <c r="B319" s="66" t="str">
        <f>IFERROR(VLOOKUP(category_assignment_sql[[#This Row],[category_id]],category[[category_id]:[category_name_german]],2,FALSE),"")</f>
        <v/>
      </c>
      <c r="C319" s="66" t="str">
        <f>IFERROR(VLOOKUP(category_assignment_sql[[#This Row],[abbreviation_id]],abbreviation[[abbreviation_id]:[description_german]],2,FALSE),"")</f>
        <v/>
      </c>
    </row>
    <row r="320" spans="1:3" x14ac:dyDescent="0.25">
      <c r="A320" s="6" t="str">
        <f>IFERROR(category_assignment_sql[[#This Row],[category_assignment_id]],"")</f>
        <v/>
      </c>
      <c r="B320" s="66" t="str">
        <f>IFERROR(VLOOKUP(category_assignment_sql[[#This Row],[category_id]],category[[category_id]:[category_name_german]],2,FALSE),"")</f>
        <v/>
      </c>
      <c r="C320" s="66" t="str">
        <f>IFERROR(VLOOKUP(category_assignment_sql[[#This Row],[abbreviation_id]],abbreviation[[abbreviation_id]:[description_german]],2,FALSE),"")</f>
        <v/>
      </c>
    </row>
    <row r="321" spans="1:3" x14ac:dyDescent="0.25">
      <c r="A321" s="6" t="str">
        <f>IFERROR(category_assignment_sql[[#This Row],[category_assignment_id]],"")</f>
        <v/>
      </c>
      <c r="B321" s="66" t="str">
        <f>IFERROR(VLOOKUP(category_assignment_sql[[#This Row],[category_id]],category[[category_id]:[category_name_german]],2,FALSE),"")</f>
        <v/>
      </c>
      <c r="C321" s="66" t="str">
        <f>IFERROR(VLOOKUP(category_assignment_sql[[#This Row],[abbreviation_id]],abbreviation[[abbreviation_id]:[description_german]],2,FALSE),"")</f>
        <v/>
      </c>
    </row>
    <row r="322" spans="1:3" x14ac:dyDescent="0.25">
      <c r="A322" s="6" t="str">
        <f>IFERROR(category_assignment_sql[[#This Row],[category_assignment_id]],"")</f>
        <v/>
      </c>
      <c r="B322" s="66" t="str">
        <f>IFERROR(VLOOKUP(category_assignment_sql[[#This Row],[category_id]],category[[category_id]:[category_name_german]],2,FALSE),"")</f>
        <v/>
      </c>
      <c r="C322" s="66" t="str">
        <f>IFERROR(VLOOKUP(category_assignment_sql[[#This Row],[abbreviation_id]],abbreviation[[abbreviation_id]:[description_german]],2,FALSE),"")</f>
        <v/>
      </c>
    </row>
    <row r="323" spans="1:3" x14ac:dyDescent="0.25">
      <c r="A323" s="6" t="str">
        <f>IFERROR(category_assignment_sql[[#This Row],[category_assignment_id]],"")</f>
        <v/>
      </c>
      <c r="B323" s="66" t="str">
        <f>IFERROR(VLOOKUP(category_assignment_sql[[#This Row],[category_id]],category[[category_id]:[category_name_german]],2,FALSE),"")</f>
        <v/>
      </c>
      <c r="C323" s="66" t="str">
        <f>IFERROR(VLOOKUP(category_assignment_sql[[#This Row],[abbreviation_id]],abbreviation[[abbreviation_id]:[description_german]],2,FALSE),"")</f>
        <v/>
      </c>
    </row>
    <row r="324" spans="1:3" x14ac:dyDescent="0.25">
      <c r="A324" s="6" t="str">
        <f>IFERROR(category_assignment_sql[[#This Row],[category_assignment_id]],"")</f>
        <v/>
      </c>
      <c r="B324" s="66" t="str">
        <f>IFERROR(VLOOKUP(category_assignment_sql[[#This Row],[category_id]],category[[category_id]:[category_name_german]],2,FALSE),"")</f>
        <v/>
      </c>
      <c r="C324" s="66" t="str">
        <f>IFERROR(VLOOKUP(category_assignment_sql[[#This Row],[abbreviation_id]],abbreviation[[abbreviation_id]:[description_german]],2,FALSE),"")</f>
        <v/>
      </c>
    </row>
    <row r="325" spans="1:3" x14ac:dyDescent="0.25">
      <c r="A325" s="6" t="str">
        <f>IFERROR(category_assignment_sql[[#This Row],[category_assignment_id]],"")</f>
        <v/>
      </c>
      <c r="B325" s="66" t="str">
        <f>IFERROR(VLOOKUP(category_assignment_sql[[#This Row],[category_id]],category[[category_id]:[category_name_german]],2,FALSE),"")</f>
        <v/>
      </c>
      <c r="C325" s="66" t="str">
        <f>IFERROR(VLOOKUP(category_assignment_sql[[#This Row],[abbreviation_id]],abbreviation[[abbreviation_id]:[description_german]],2,FALSE),"")</f>
        <v/>
      </c>
    </row>
    <row r="326" spans="1:3" x14ac:dyDescent="0.25">
      <c r="A326" s="6" t="str">
        <f>IFERROR(category_assignment_sql[[#This Row],[category_assignment_id]],"")</f>
        <v/>
      </c>
      <c r="B326" s="66" t="str">
        <f>IFERROR(VLOOKUP(category_assignment_sql[[#This Row],[category_id]],category[[category_id]:[category_name_german]],2,FALSE),"")</f>
        <v/>
      </c>
      <c r="C326" s="66" t="str">
        <f>IFERROR(VLOOKUP(category_assignment_sql[[#This Row],[abbreviation_id]],abbreviation[[abbreviation_id]:[description_german]],2,FALSE),"")</f>
        <v/>
      </c>
    </row>
    <row r="327" spans="1:3" x14ac:dyDescent="0.25">
      <c r="A327" s="6" t="str">
        <f>IFERROR(category_assignment_sql[[#This Row],[category_assignment_id]],"")</f>
        <v/>
      </c>
      <c r="B327" s="66" t="str">
        <f>IFERROR(VLOOKUP(category_assignment_sql[[#This Row],[category_id]],category[[category_id]:[category_name_german]],2,FALSE),"")</f>
        <v/>
      </c>
      <c r="C327" s="66" t="str">
        <f>IFERROR(VLOOKUP(category_assignment_sql[[#This Row],[abbreviation_id]],abbreviation[[abbreviation_id]:[description_german]],2,FALSE),"")</f>
        <v/>
      </c>
    </row>
    <row r="328" spans="1:3" x14ac:dyDescent="0.25">
      <c r="A328" s="6" t="str">
        <f>IFERROR(category_assignment_sql[[#This Row],[category_assignment_id]],"")</f>
        <v/>
      </c>
      <c r="B328" s="66" t="str">
        <f>IFERROR(VLOOKUP(category_assignment_sql[[#This Row],[category_id]],category[[category_id]:[category_name_german]],2,FALSE),"")</f>
        <v/>
      </c>
      <c r="C328" s="66" t="str">
        <f>IFERROR(VLOOKUP(category_assignment_sql[[#This Row],[abbreviation_id]],abbreviation[[abbreviation_id]:[description_german]],2,FALSE),"")</f>
        <v/>
      </c>
    </row>
    <row r="329" spans="1:3" x14ac:dyDescent="0.25">
      <c r="A329" s="6" t="str">
        <f>IFERROR(category_assignment_sql[[#This Row],[category_assignment_id]],"")</f>
        <v/>
      </c>
      <c r="B329" s="66" t="str">
        <f>IFERROR(VLOOKUP(category_assignment_sql[[#This Row],[category_id]],category[[category_id]:[category_name_german]],2,FALSE),"")</f>
        <v/>
      </c>
      <c r="C329" s="66" t="str">
        <f>IFERROR(VLOOKUP(category_assignment_sql[[#This Row],[abbreviation_id]],abbreviation[[abbreviation_id]:[description_german]],2,FALSE),"")</f>
        <v/>
      </c>
    </row>
    <row r="330" spans="1:3" x14ac:dyDescent="0.25">
      <c r="A330" s="6" t="str">
        <f>IFERROR(category_assignment_sql[[#This Row],[category_assignment_id]],"")</f>
        <v/>
      </c>
      <c r="B330" s="66" t="str">
        <f>IFERROR(VLOOKUP(category_assignment_sql[[#This Row],[category_id]],category[[category_id]:[category_name_german]],2,FALSE),"")</f>
        <v/>
      </c>
      <c r="C330" s="66" t="str">
        <f>IFERROR(VLOOKUP(category_assignment_sql[[#This Row],[abbreviation_id]],abbreviation[[abbreviation_id]:[description_german]],2,FALSE),"")</f>
        <v/>
      </c>
    </row>
    <row r="331" spans="1:3" x14ac:dyDescent="0.25">
      <c r="A331" s="6" t="str">
        <f>IFERROR(category_assignment_sql[[#This Row],[category_assignment_id]],"")</f>
        <v/>
      </c>
      <c r="B331" s="66" t="str">
        <f>IFERROR(VLOOKUP(category_assignment_sql[[#This Row],[category_id]],category[[category_id]:[category_name_german]],2,FALSE),"")</f>
        <v/>
      </c>
      <c r="C331" s="66" t="str">
        <f>IFERROR(VLOOKUP(category_assignment_sql[[#This Row],[abbreviation_id]],abbreviation[[abbreviation_id]:[description_german]],2,FALSE),"")</f>
        <v/>
      </c>
    </row>
    <row r="332" spans="1:3" x14ac:dyDescent="0.25">
      <c r="A332" s="6" t="str">
        <f>IFERROR(category_assignment_sql[[#This Row],[category_assignment_id]],"")</f>
        <v/>
      </c>
      <c r="B332" s="66" t="str">
        <f>IFERROR(VLOOKUP(category_assignment_sql[[#This Row],[category_id]],category[[category_id]:[category_name_german]],2,FALSE),"")</f>
        <v/>
      </c>
      <c r="C332" s="66" t="str">
        <f>IFERROR(VLOOKUP(category_assignment_sql[[#This Row],[abbreviation_id]],abbreviation[[abbreviation_id]:[description_german]],2,FALSE),"")</f>
        <v/>
      </c>
    </row>
    <row r="333" spans="1:3" x14ac:dyDescent="0.25">
      <c r="A333" s="6" t="str">
        <f>IFERROR(category_assignment_sql[[#This Row],[category_assignment_id]],"")</f>
        <v/>
      </c>
      <c r="B333" s="66" t="str">
        <f>IFERROR(VLOOKUP(category_assignment_sql[[#This Row],[category_id]],category[[category_id]:[category_name_german]],2,FALSE),"")</f>
        <v/>
      </c>
      <c r="C333" s="66" t="str">
        <f>IFERROR(VLOOKUP(category_assignment_sql[[#This Row],[abbreviation_id]],abbreviation[[abbreviation_id]:[description_german]],2,FALSE),"")</f>
        <v/>
      </c>
    </row>
    <row r="334" spans="1:3" x14ac:dyDescent="0.25">
      <c r="A334" s="6" t="str">
        <f>IFERROR(category_assignment_sql[[#This Row],[category_assignment_id]],"")</f>
        <v/>
      </c>
      <c r="B334" s="66" t="str">
        <f>IFERROR(VLOOKUP(category_assignment_sql[[#This Row],[category_id]],category[[category_id]:[category_name_german]],2,FALSE),"")</f>
        <v/>
      </c>
      <c r="C334" s="66" t="str">
        <f>IFERROR(VLOOKUP(category_assignment_sql[[#This Row],[abbreviation_id]],abbreviation[[abbreviation_id]:[description_german]],2,FALSE),"")</f>
        <v/>
      </c>
    </row>
    <row r="335" spans="1:3" x14ac:dyDescent="0.25">
      <c r="A335" s="6" t="str">
        <f>IFERROR(category_assignment_sql[[#This Row],[category_assignment_id]],"")</f>
        <v/>
      </c>
      <c r="B335" s="66" t="str">
        <f>IFERROR(VLOOKUP(category_assignment_sql[[#This Row],[category_id]],category[[category_id]:[category_name_german]],2,FALSE),"")</f>
        <v/>
      </c>
      <c r="C335" s="66" t="str">
        <f>IFERROR(VLOOKUP(category_assignment_sql[[#This Row],[abbreviation_id]],abbreviation[[abbreviation_id]:[description_german]],2,FALSE),"")</f>
        <v/>
      </c>
    </row>
    <row r="336" spans="1:3" x14ac:dyDescent="0.25">
      <c r="A336" s="6" t="str">
        <f>IFERROR(category_assignment_sql[[#This Row],[category_assignment_id]],"")</f>
        <v/>
      </c>
      <c r="B336" s="66" t="str">
        <f>IFERROR(VLOOKUP(category_assignment_sql[[#This Row],[category_id]],category[[category_id]:[category_name_german]],2,FALSE),"")</f>
        <v/>
      </c>
      <c r="C336" s="66" t="str">
        <f>IFERROR(VLOOKUP(category_assignment_sql[[#This Row],[abbreviation_id]],abbreviation[[abbreviation_id]:[description_german]],2,FALSE),"")</f>
        <v/>
      </c>
    </row>
    <row r="337" spans="1:3" x14ac:dyDescent="0.25">
      <c r="A337" s="6" t="str">
        <f>IFERROR(category_assignment_sql[[#This Row],[category_assignment_id]],"")</f>
        <v/>
      </c>
      <c r="B337" s="66" t="str">
        <f>IFERROR(VLOOKUP(category_assignment_sql[[#This Row],[category_id]],category[[category_id]:[category_name_german]],2,FALSE),"")</f>
        <v/>
      </c>
      <c r="C337" s="66" t="str">
        <f>IFERROR(VLOOKUP(category_assignment_sql[[#This Row],[abbreviation_id]],abbreviation[[abbreviation_id]:[description_german]],2,FALSE),"")</f>
        <v/>
      </c>
    </row>
    <row r="338" spans="1:3" x14ac:dyDescent="0.25">
      <c r="A338" s="6" t="str">
        <f>IFERROR(category_assignment_sql[[#This Row],[category_assignment_id]],"")</f>
        <v/>
      </c>
      <c r="B338" s="66" t="str">
        <f>IFERROR(VLOOKUP(category_assignment_sql[[#This Row],[category_id]],category[[category_id]:[category_name_german]],2,FALSE),"")</f>
        <v/>
      </c>
      <c r="C338" s="66" t="str">
        <f>IFERROR(VLOOKUP(category_assignment_sql[[#This Row],[abbreviation_id]],abbreviation[[abbreviation_id]:[description_german]],2,FALSE),"")</f>
        <v/>
      </c>
    </row>
    <row r="339" spans="1:3" x14ac:dyDescent="0.25">
      <c r="A339" s="6" t="str">
        <f>IFERROR(category_assignment_sql[[#This Row],[category_assignment_id]],"")</f>
        <v/>
      </c>
      <c r="B339" s="66" t="str">
        <f>IFERROR(VLOOKUP(category_assignment_sql[[#This Row],[category_id]],category[[category_id]:[category_name_german]],2,FALSE),"")</f>
        <v/>
      </c>
      <c r="C339" s="66" t="str">
        <f>IFERROR(VLOOKUP(category_assignment_sql[[#This Row],[abbreviation_id]],abbreviation[[abbreviation_id]:[description_german]],2,FALSE),"")</f>
        <v/>
      </c>
    </row>
    <row r="340" spans="1:3" x14ac:dyDescent="0.25">
      <c r="A340" s="6" t="str">
        <f>IFERROR(category_assignment_sql[[#This Row],[category_assignment_id]],"")</f>
        <v/>
      </c>
      <c r="B340" s="66" t="str">
        <f>IFERROR(VLOOKUP(category_assignment_sql[[#This Row],[category_id]],category[[category_id]:[category_name_german]],2,FALSE),"")</f>
        <v/>
      </c>
      <c r="C340" s="66" t="str">
        <f>IFERROR(VLOOKUP(category_assignment_sql[[#This Row],[abbreviation_id]],abbreviation[[abbreviation_id]:[description_german]],2,FALSE),"")</f>
        <v/>
      </c>
    </row>
    <row r="341" spans="1:3" x14ac:dyDescent="0.25">
      <c r="A341" s="6" t="str">
        <f>IFERROR(category_assignment_sql[[#This Row],[category_assignment_id]],"")</f>
        <v/>
      </c>
      <c r="B341" s="66" t="str">
        <f>IFERROR(VLOOKUP(category_assignment_sql[[#This Row],[category_id]],category[[category_id]:[category_name_german]],2,FALSE),"")</f>
        <v/>
      </c>
      <c r="C341" s="66" t="str">
        <f>IFERROR(VLOOKUP(category_assignment_sql[[#This Row],[abbreviation_id]],abbreviation[[abbreviation_id]:[description_german]],2,FALSE),"")</f>
        <v/>
      </c>
    </row>
    <row r="342" spans="1:3" x14ac:dyDescent="0.25">
      <c r="A342" s="6" t="str">
        <f>IFERROR(category_assignment_sql[[#This Row],[category_assignment_id]],"")</f>
        <v/>
      </c>
      <c r="B342" s="66" t="str">
        <f>IFERROR(VLOOKUP(category_assignment_sql[[#This Row],[category_id]],category[[category_id]:[category_name_german]],2,FALSE),"")</f>
        <v/>
      </c>
      <c r="C342" s="66" t="str">
        <f>IFERROR(VLOOKUP(category_assignment_sql[[#This Row],[abbreviation_id]],abbreviation[[abbreviation_id]:[description_german]],2,FALSE),"")</f>
        <v/>
      </c>
    </row>
    <row r="343" spans="1:3" x14ac:dyDescent="0.25">
      <c r="A343" s="6" t="str">
        <f>IFERROR(category_assignment_sql[[#This Row],[category_assignment_id]],"")</f>
        <v/>
      </c>
      <c r="B343" s="66" t="str">
        <f>IFERROR(VLOOKUP(category_assignment_sql[[#This Row],[category_id]],category[[category_id]:[category_name_german]],2,FALSE),"")</f>
        <v/>
      </c>
      <c r="C343" s="66" t="str">
        <f>IFERROR(VLOOKUP(category_assignment_sql[[#This Row],[abbreviation_id]],abbreviation[[abbreviation_id]:[description_german]],2,FALSE),"")</f>
        <v/>
      </c>
    </row>
    <row r="344" spans="1:3" x14ac:dyDescent="0.25">
      <c r="A344" s="6" t="str">
        <f>IFERROR(category_assignment_sql[[#This Row],[category_assignment_id]],"")</f>
        <v/>
      </c>
      <c r="B344" s="66" t="str">
        <f>IFERROR(VLOOKUP(category_assignment_sql[[#This Row],[category_id]],category[[category_id]:[category_name_german]],2,FALSE),"")</f>
        <v/>
      </c>
      <c r="C344" s="66" t="str">
        <f>IFERROR(VLOOKUP(category_assignment_sql[[#This Row],[abbreviation_id]],abbreviation[[abbreviation_id]:[description_german]],2,FALSE),"")</f>
        <v/>
      </c>
    </row>
    <row r="345" spans="1:3" x14ac:dyDescent="0.25">
      <c r="A345" s="6" t="str">
        <f>IFERROR(category_assignment_sql[[#This Row],[category_assignment_id]],"")</f>
        <v/>
      </c>
      <c r="B345" s="66" t="str">
        <f>IFERROR(VLOOKUP(category_assignment_sql[[#This Row],[category_id]],category[[category_id]:[category_name_german]],2,FALSE),"")</f>
        <v/>
      </c>
      <c r="C345" s="66" t="str">
        <f>IFERROR(VLOOKUP(category_assignment_sql[[#This Row],[abbreviation_id]],abbreviation[[abbreviation_id]:[description_german]],2,FALSE),"")</f>
        <v/>
      </c>
    </row>
    <row r="346" spans="1:3" x14ac:dyDescent="0.25">
      <c r="A346" s="6" t="str">
        <f>IFERROR(category_assignment_sql[[#This Row],[category_assignment_id]],"")</f>
        <v/>
      </c>
      <c r="B346" s="66" t="str">
        <f>IFERROR(VLOOKUP(category_assignment_sql[[#This Row],[category_id]],category[[category_id]:[category_name_german]],2,FALSE),"")</f>
        <v/>
      </c>
      <c r="C346" s="66" t="str">
        <f>IFERROR(VLOOKUP(category_assignment_sql[[#This Row],[abbreviation_id]],abbreviation[[abbreviation_id]:[description_german]],2,FALSE),"")</f>
        <v/>
      </c>
    </row>
    <row r="347" spans="1:3" x14ac:dyDescent="0.25">
      <c r="A347" s="6" t="str">
        <f>IFERROR(category_assignment_sql[[#This Row],[category_assignment_id]],"")</f>
        <v/>
      </c>
      <c r="B347" s="66" t="str">
        <f>IFERROR(VLOOKUP(category_assignment_sql[[#This Row],[category_id]],category[[category_id]:[category_name_german]],2,FALSE),"")</f>
        <v/>
      </c>
      <c r="C347" s="66" t="str">
        <f>IFERROR(VLOOKUP(category_assignment_sql[[#This Row],[abbreviation_id]],abbreviation[[abbreviation_id]:[description_german]],2,FALSE),"")</f>
        <v/>
      </c>
    </row>
    <row r="348" spans="1:3" x14ac:dyDescent="0.25">
      <c r="A348" s="6" t="str">
        <f>IFERROR(category_assignment_sql[[#This Row],[category_assignment_id]],"")</f>
        <v/>
      </c>
      <c r="B348" s="66" t="str">
        <f>IFERROR(VLOOKUP(category_assignment_sql[[#This Row],[category_id]],category[[category_id]:[category_name_german]],2,FALSE),"")</f>
        <v/>
      </c>
      <c r="C348" s="66" t="str">
        <f>IFERROR(VLOOKUP(category_assignment_sql[[#This Row],[abbreviation_id]],abbreviation[[abbreviation_id]:[description_german]],2,FALSE),"")</f>
        <v/>
      </c>
    </row>
    <row r="349" spans="1:3" x14ac:dyDescent="0.25">
      <c r="A349" s="6" t="str">
        <f>IFERROR(category_assignment_sql[[#This Row],[category_assignment_id]],"")</f>
        <v/>
      </c>
      <c r="B349" s="66" t="str">
        <f>IFERROR(VLOOKUP(category_assignment_sql[[#This Row],[category_id]],category[[category_id]:[category_name_german]],2,FALSE),"")</f>
        <v/>
      </c>
      <c r="C349" s="66" t="str">
        <f>IFERROR(VLOOKUP(category_assignment_sql[[#This Row],[abbreviation_id]],abbreviation[[abbreviation_id]:[description_german]],2,FALSE),"")</f>
        <v/>
      </c>
    </row>
    <row r="350" spans="1:3" x14ac:dyDescent="0.25">
      <c r="A350" s="6" t="str">
        <f>IFERROR(category_assignment_sql[[#This Row],[category_assignment_id]],"")</f>
        <v/>
      </c>
      <c r="B350" s="66" t="str">
        <f>IFERROR(VLOOKUP(category_assignment_sql[[#This Row],[category_id]],category[[category_id]:[category_name_german]],2,FALSE),"")</f>
        <v/>
      </c>
      <c r="C350" s="66" t="str">
        <f>IFERROR(VLOOKUP(category_assignment_sql[[#This Row],[abbreviation_id]],abbreviation[[abbreviation_id]:[description_german]],2,FALSE),"")</f>
        <v/>
      </c>
    </row>
    <row r="351" spans="1:3" x14ac:dyDescent="0.25">
      <c r="A351" s="6" t="str">
        <f>IFERROR(category_assignment_sql[[#This Row],[category_assignment_id]],"")</f>
        <v/>
      </c>
      <c r="B351" s="66" t="str">
        <f>IFERROR(VLOOKUP(category_assignment_sql[[#This Row],[category_id]],category[[category_id]:[category_name_german]],2,FALSE),"")</f>
        <v/>
      </c>
      <c r="C351" s="66" t="str">
        <f>IFERROR(VLOOKUP(category_assignment_sql[[#This Row],[abbreviation_id]],abbreviation[[abbreviation_id]:[description_german]],2,FALSE),"")</f>
        <v/>
      </c>
    </row>
    <row r="352" spans="1:3" x14ac:dyDescent="0.25">
      <c r="A352" s="6" t="str">
        <f>IFERROR(category_assignment_sql[[#This Row],[category_assignment_id]],"")</f>
        <v/>
      </c>
      <c r="B352" s="66" t="str">
        <f>IFERROR(VLOOKUP(category_assignment_sql[[#This Row],[category_id]],category[[category_id]:[category_name_german]],2,FALSE),"")</f>
        <v/>
      </c>
      <c r="C352" s="66" t="str">
        <f>IFERROR(VLOOKUP(category_assignment_sql[[#This Row],[abbreviation_id]],abbreviation[[abbreviation_id]:[description_german]],2,FALSE),"")</f>
        <v/>
      </c>
    </row>
    <row r="353" spans="1:3" x14ac:dyDescent="0.25">
      <c r="A353" s="6" t="str">
        <f>IFERROR(category_assignment_sql[[#This Row],[category_assignment_id]],"")</f>
        <v/>
      </c>
      <c r="B353" s="66" t="str">
        <f>IFERROR(VLOOKUP(category_assignment_sql[[#This Row],[category_id]],category[[category_id]:[category_name_german]],2,FALSE),"")</f>
        <v/>
      </c>
      <c r="C353" s="66" t="str">
        <f>IFERROR(VLOOKUP(category_assignment_sql[[#This Row],[abbreviation_id]],abbreviation[[abbreviation_id]:[description_german]],2,FALSE),"")</f>
        <v/>
      </c>
    </row>
    <row r="354" spans="1:3" x14ac:dyDescent="0.25">
      <c r="A354" s="6" t="str">
        <f>IFERROR(category_assignment_sql[[#This Row],[category_assignment_id]],"")</f>
        <v/>
      </c>
      <c r="B354" s="66" t="str">
        <f>IFERROR(VLOOKUP(category_assignment_sql[[#This Row],[category_id]],category[[category_id]:[category_name_german]],2,FALSE),"")</f>
        <v/>
      </c>
      <c r="C354" s="66" t="str">
        <f>IFERROR(VLOOKUP(category_assignment_sql[[#This Row],[abbreviation_id]],abbreviation[[abbreviation_id]:[description_german]],2,FALSE),"")</f>
        <v/>
      </c>
    </row>
    <row r="355" spans="1:3" x14ac:dyDescent="0.25">
      <c r="A355" s="6" t="str">
        <f>IFERROR(category_assignment_sql[[#This Row],[category_assignment_id]],"")</f>
        <v/>
      </c>
      <c r="B355" s="66" t="str">
        <f>IFERROR(VLOOKUP(category_assignment_sql[[#This Row],[category_id]],category[[category_id]:[category_name_german]],2,FALSE),"")</f>
        <v/>
      </c>
      <c r="C355" s="66" t="str">
        <f>IFERROR(VLOOKUP(category_assignment_sql[[#This Row],[abbreviation_id]],abbreviation[[abbreviation_id]:[description_german]],2,FALSE),"")</f>
        <v/>
      </c>
    </row>
    <row r="356" spans="1:3" x14ac:dyDescent="0.25">
      <c r="A356" s="6" t="str">
        <f>IFERROR(category_assignment_sql[[#This Row],[category_assignment_id]],"")</f>
        <v/>
      </c>
      <c r="B356" s="66" t="str">
        <f>IFERROR(VLOOKUP(category_assignment_sql[[#This Row],[category_id]],category[[category_id]:[category_name_german]],2,FALSE),"")</f>
        <v/>
      </c>
      <c r="C356" s="66" t="str">
        <f>IFERROR(VLOOKUP(category_assignment_sql[[#This Row],[abbreviation_id]],abbreviation[[abbreviation_id]:[description_german]],2,FALSE),"")</f>
        <v/>
      </c>
    </row>
    <row r="357" spans="1:3" x14ac:dyDescent="0.25">
      <c r="A357" s="6" t="str">
        <f>IFERROR(category_assignment_sql[[#This Row],[category_assignment_id]],"")</f>
        <v/>
      </c>
      <c r="B357" s="66" t="str">
        <f>IFERROR(VLOOKUP(category_assignment_sql[[#This Row],[category_id]],category[[category_id]:[category_name_german]],2,FALSE),"")</f>
        <v/>
      </c>
      <c r="C357" s="66" t="str">
        <f>IFERROR(VLOOKUP(category_assignment_sql[[#This Row],[abbreviation_id]],abbreviation[[abbreviation_id]:[description_german]],2,FALSE),"")</f>
        <v/>
      </c>
    </row>
    <row r="358" spans="1:3" x14ac:dyDescent="0.25">
      <c r="A358" s="6" t="str">
        <f>IFERROR(category_assignment_sql[[#This Row],[category_assignment_id]],"")</f>
        <v/>
      </c>
      <c r="B358" s="66" t="str">
        <f>IFERROR(VLOOKUP(category_assignment_sql[[#This Row],[category_id]],category[[category_id]:[category_name_german]],2,FALSE),"")</f>
        <v/>
      </c>
      <c r="C358" s="66" t="str">
        <f>IFERROR(VLOOKUP(category_assignment_sql[[#This Row],[abbreviation_id]],abbreviation[[abbreviation_id]:[description_german]],2,FALSE),"")</f>
        <v/>
      </c>
    </row>
    <row r="359" spans="1:3" x14ac:dyDescent="0.25">
      <c r="A359" s="6" t="str">
        <f>IFERROR(category_assignment_sql[[#This Row],[category_assignment_id]],"")</f>
        <v/>
      </c>
      <c r="B359" s="66" t="str">
        <f>IFERROR(VLOOKUP(category_assignment_sql[[#This Row],[category_id]],category[[category_id]:[category_name_german]],2,FALSE),"")</f>
        <v/>
      </c>
      <c r="C359" s="66" t="str">
        <f>IFERROR(VLOOKUP(category_assignment_sql[[#This Row],[abbreviation_id]],abbreviation[[abbreviation_id]:[description_german]],2,FALSE),"")</f>
        <v/>
      </c>
    </row>
    <row r="360" spans="1:3" x14ac:dyDescent="0.25">
      <c r="A360" s="6" t="str">
        <f>IFERROR(category_assignment_sql[[#This Row],[category_assignment_id]],"")</f>
        <v/>
      </c>
      <c r="B360" s="66" t="str">
        <f>IFERROR(VLOOKUP(category_assignment_sql[[#This Row],[category_id]],category[[category_id]:[category_name_german]],2,FALSE),"")</f>
        <v/>
      </c>
      <c r="C360" s="66" t="str">
        <f>IFERROR(VLOOKUP(category_assignment_sql[[#This Row],[abbreviation_id]],abbreviation[[abbreviation_id]:[description_german]],2,FALSE),"")</f>
        <v/>
      </c>
    </row>
    <row r="361" spans="1:3" x14ac:dyDescent="0.25">
      <c r="A361" s="6" t="str">
        <f>IFERROR(category_assignment_sql[[#This Row],[category_assignment_id]],"")</f>
        <v/>
      </c>
      <c r="B361" s="66" t="str">
        <f>IFERROR(VLOOKUP(category_assignment_sql[[#This Row],[category_id]],category[[category_id]:[category_name_german]],2,FALSE),"")</f>
        <v/>
      </c>
      <c r="C361" s="66" t="str">
        <f>IFERROR(VLOOKUP(category_assignment_sql[[#This Row],[abbreviation_id]],abbreviation[[abbreviation_id]:[description_german]],2,FALSE),"")</f>
        <v/>
      </c>
    </row>
    <row r="362" spans="1:3" x14ac:dyDescent="0.25">
      <c r="A362" s="6" t="str">
        <f>IFERROR(category_assignment_sql[[#This Row],[category_assignment_id]],"")</f>
        <v/>
      </c>
      <c r="B362" s="66" t="str">
        <f>IFERROR(VLOOKUP(category_assignment_sql[[#This Row],[category_id]],category[[category_id]:[category_name_german]],2,FALSE),"")</f>
        <v/>
      </c>
      <c r="C362" s="66" t="str">
        <f>IFERROR(VLOOKUP(category_assignment_sql[[#This Row],[abbreviation_id]],abbreviation[[abbreviation_id]:[description_german]],2,FALSE),"")</f>
        <v/>
      </c>
    </row>
    <row r="363" spans="1:3" x14ac:dyDescent="0.25">
      <c r="A363" s="6" t="str">
        <f>IFERROR(category_assignment_sql[[#This Row],[category_assignment_id]],"")</f>
        <v/>
      </c>
      <c r="B363" s="66" t="str">
        <f>IFERROR(VLOOKUP(category_assignment_sql[[#This Row],[category_id]],category[[category_id]:[category_name_german]],2,FALSE),"")</f>
        <v/>
      </c>
      <c r="C363" s="66" t="str">
        <f>IFERROR(VLOOKUP(category_assignment_sql[[#This Row],[abbreviation_id]],abbreviation[[abbreviation_id]:[description_german]],2,FALSE),"")</f>
        <v/>
      </c>
    </row>
    <row r="364" spans="1:3" x14ac:dyDescent="0.25">
      <c r="A364" s="6" t="str">
        <f>IFERROR(category_assignment_sql[[#This Row],[category_assignment_id]],"")</f>
        <v/>
      </c>
      <c r="B364" s="66" t="str">
        <f>IFERROR(VLOOKUP(category_assignment_sql[[#This Row],[category_id]],category[[category_id]:[category_name_german]],2,FALSE),"")</f>
        <v/>
      </c>
      <c r="C364" s="66" t="str">
        <f>IFERROR(VLOOKUP(category_assignment_sql[[#This Row],[abbreviation_id]],abbreviation[[abbreviation_id]:[description_german]],2,FALSE),"")</f>
        <v/>
      </c>
    </row>
    <row r="365" spans="1:3" x14ac:dyDescent="0.25">
      <c r="A365" s="6" t="str">
        <f>IFERROR(category_assignment_sql[[#This Row],[category_assignment_id]],"")</f>
        <v/>
      </c>
      <c r="B365" s="66" t="str">
        <f>IFERROR(VLOOKUP(category_assignment_sql[[#This Row],[category_id]],category[[category_id]:[category_name_german]],2,FALSE),"")</f>
        <v/>
      </c>
      <c r="C365" s="66" t="str">
        <f>IFERROR(VLOOKUP(category_assignment_sql[[#This Row],[abbreviation_id]],abbreviation[[abbreviation_id]:[description_german]],2,FALSE),"")</f>
        <v/>
      </c>
    </row>
    <row r="366" spans="1:3" x14ac:dyDescent="0.25">
      <c r="A366" s="6" t="str">
        <f>IFERROR(category_assignment_sql[[#This Row],[category_assignment_id]],"")</f>
        <v/>
      </c>
      <c r="B366" s="66" t="str">
        <f>IFERROR(VLOOKUP(category_assignment_sql[[#This Row],[category_id]],category[[category_id]:[category_name_german]],2,FALSE),"")</f>
        <v/>
      </c>
      <c r="C366" s="66" t="str">
        <f>IFERROR(VLOOKUP(category_assignment_sql[[#This Row],[abbreviation_id]],abbreviation[[abbreviation_id]:[description_german]],2,FALSE),"")</f>
        <v/>
      </c>
    </row>
    <row r="367" spans="1:3" x14ac:dyDescent="0.25">
      <c r="A367" s="6" t="str">
        <f>IFERROR(category_assignment_sql[[#This Row],[category_assignment_id]],"")</f>
        <v/>
      </c>
      <c r="B367" s="66" t="str">
        <f>IFERROR(VLOOKUP(category_assignment_sql[[#This Row],[category_id]],category[[category_id]:[category_name_german]],2,FALSE),"")</f>
        <v/>
      </c>
      <c r="C367" s="66" t="str">
        <f>IFERROR(VLOOKUP(category_assignment_sql[[#This Row],[abbreviation_id]],abbreviation[[abbreviation_id]:[description_german]],2,FALSE),"")</f>
        <v/>
      </c>
    </row>
    <row r="368" spans="1:3" x14ac:dyDescent="0.25">
      <c r="A368" s="6" t="str">
        <f>IFERROR(category_assignment_sql[[#This Row],[category_assignment_id]],"")</f>
        <v/>
      </c>
      <c r="B368" s="66" t="str">
        <f>IFERROR(VLOOKUP(category_assignment_sql[[#This Row],[category_id]],category[[category_id]:[category_name_german]],2,FALSE),"")</f>
        <v/>
      </c>
      <c r="C368" s="66" t="str">
        <f>IFERROR(VLOOKUP(category_assignment_sql[[#This Row],[abbreviation_id]],abbreviation[[abbreviation_id]:[description_german]],2,FALSE),"")</f>
        <v/>
      </c>
    </row>
    <row r="369" spans="1:3" x14ac:dyDescent="0.25">
      <c r="A369" s="6" t="str">
        <f>IFERROR(category_assignment_sql[[#This Row],[category_assignment_id]],"")</f>
        <v/>
      </c>
      <c r="B369" s="66" t="str">
        <f>IFERROR(VLOOKUP(category_assignment_sql[[#This Row],[category_id]],category[[category_id]:[category_name_german]],2,FALSE),"")</f>
        <v/>
      </c>
      <c r="C369" s="66" t="str">
        <f>IFERROR(VLOOKUP(category_assignment_sql[[#This Row],[abbreviation_id]],abbreviation[[abbreviation_id]:[description_german]],2,FALSE),"")</f>
        <v/>
      </c>
    </row>
    <row r="370" spans="1:3" x14ac:dyDescent="0.25">
      <c r="A370" s="6" t="str">
        <f>IFERROR(category_assignment_sql[[#This Row],[category_assignment_id]],"")</f>
        <v/>
      </c>
      <c r="B370" s="66" t="str">
        <f>IFERROR(VLOOKUP(category_assignment_sql[[#This Row],[category_id]],category[[category_id]:[category_name_german]],2,FALSE),"")</f>
        <v/>
      </c>
      <c r="C370" s="66" t="str">
        <f>IFERROR(VLOOKUP(category_assignment_sql[[#This Row],[abbreviation_id]],abbreviation[[abbreviation_id]:[description_german]],2,FALSE),"")</f>
        <v/>
      </c>
    </row>
    <row r="371" spans="1:3" x14ac:dyDescent="0.25">
      <c r="A371" s="6" t="str">
        <f>IFERROR(category_assignment_sql[[#This Row],[category_assignment_id]],"")</f>
        <v/>
      </c>
      <c r="B371" s="66" t="str">
        <f>IFERROR(VLOOKUP(category_assignment_sql[[#This Row],[category_id]],category[[category_id]:[category_name_german]],2,FALSE),"")</f>
        <v/>
      </c>
      <c r="C371" s="66" t="str">
        <f>IFERROR(VLOOKUP(category_assignment_sql[[#This Row],[abbreviation_id]],abbreviation[[abbreviation_id]:[description_german]],2,FALSE),"")</f>
        <v/>
      </c>
    </row>
    <row r="372" spans="1:3" x14ac:dyDescent="0.25">
      <c r="A372" s="6" t="str">
        <f>IFERROR(category_assignment_sql[[#This Row],[category_assignment_id]],"")</f>
        <v/>
      </c>
      <c r="B372" s="66" t="str">
        <f>IFERROR(VLOOKUP(category_assignment_sql[[#This Row],[category_id]],category[[category_id]:[category_name_german]],2,FALSE),"")</f>
        <v/>
      </c>
      <c r="C372" s="66" t="str">
        <f>IFERROR(VLOOKUP(category_assignment_sql[[#This Row],[abbreviation_id]],abbreviation[[abbreviation_id]:[description_german]],2,FALSE),"")</f>
        <v/>
      </c>
    </row>
    <row r="373" spans="1:3" x14ac:dyDescent="0.25">
      <c r="A373" s="6" t="str">
        <f>IFERROR(category_assignment_sql[[#This Row],[category_assignment_id]],"")</f>
        <v/>
      </c>
      <c r="B373" s="66" t="str">
        <f>IFERROR(VLOOKUP(category_assignment_sql[[#This Row],[category_id]],category[[category_id]:[category_name_german]],2,FALSE),"")</f>
        <v/>
      </c>
      <c r="C373" s="66" t="str">
        <f>IFERROR(VLOOKUP(category_assignment_sql[[#This Row],[abbreviation_id]],abbreviation[[abbreviation_id]:[description_german]],2,FALSE),"")</f>
        <v/>
      </c>
    </row>
    <row r="374" spans="1:3" x14ac:dyDescent="0.25">
      <c r="A374" s="6" t="str">
        <f>IFERROR(category_assignment_sql[[#This Row],[category_assignment_id]],"")</f>
        <v/>
      </c>
      <c r="B374" s="66" t="str">
        <f>IFERROR(VLOOKUP(category_assignment_sql[[#This Row],[category_id]],category[[category_id]:[category_name_german]],2,FALSE),"")</f>
        <v/>
      </c>
      <c r="C374" s="66" t="str">
        <f>IFERROR(VLOOKUP(category_assignment_sql[[#This Row],[abbreviation_id]],abbreviation[[abbreviation_id]:[description_german]],2,FALSE),"")</f>
        <v/>
      </c>
    </row>
    <row r="375" spans="1:3" x14ac:dyDescent="0.25">
      <c r="A375" s="6" t="str">
        <f>IFERROR(category_assignment_sql[[#This Row],[category_assignment_id]],"")</f>
        <v/>
      </c>
      <c r="B375" s="66" t="str">
        <f>IFERROR(VLOOKUP(category_assignment_sql[[#This Row],[category_id]],category[[category_id]:[category_name_german]],2,FALSE),"")</f>
        <v/>
      </c>
      <c r="C375" s="66" t="str">
        <f>IFERROR(VLOOKUP(category_assignment_sql[[#This Row],[abbreviation_id]],abbreviation[[abbreviation_id]:[description_german]],2,FALSE),"")</f>
        <v/>
      </c>
    </row>
    <row r="376" spans="1:3" x14ac:dyDescent="0.25">
      <c r="A376" s="6" t="str">
        <f>IFERROR(category_assignment_sql[[#This Row],[category_assignment_id]],"")</f>
        <v/>
      </c>
      <c r="B376" s="66" t="str">
        <f>IFERROR(VLOOKUP(category_assignment_sql[[#This Row],[category_id]],category[[category_id]:[category_name_german]],2,FALSE),"")</f>
        <v/>
      </c>
      <c r="C376" s="66" t="str">
        <f>IFERROR(VLOOKUP(category_assignment_sql[[#This Row],[abbreviation_id]],abbreviation[[abbreviation_id]:[description_german]],2,FALSE),"")</f>
        <v/>
      </c>
    </row>
    <row r="377" spans="1:3" x14ac:dyDescent="0.25">
      <c r="A377" s="6" t="str">
        <f>IFERROR(category_assignment_sql[[#This Row],[category_assignment_id]],"")</f>
        <v/>
      </c>
      <c r="B377" s="66" t="str">
        <f>IFERROR(VLOOKUP(category_assignment_sql[[#This Row],[category_id]],category[[category_id]:[category_name_german]],2,FALSE),"")</f>
        <v/>
      </c>
      <c r="C377" s="66" t="str">
        <f>IFERROR(VLOOKUP(category_assignment_sql[[#This Row],[abbreviation_id]],abbreviation[[abbreviation_id]:[description_german]],2,FALSE),"")</f>
        <v/>
      </c>
    </row>
    <row r="378" spans="1:3" x14ac:dyDescent="0.25">
      <c r="A378" s="6" t="str">
        <f>IFERROR(category_assignment_sql[[#This Row],[category_assignment_id]],"")</f>
        <v/>
      </c>
      <c r="B378" s="66" t="str">
        <f>IFERROR(VLOOKUP(category_assignment_sql[[#This Row],[category_id]],category[[category_id]:[category_name_german]],2,FALSE),"")</f>
        <v/>
      </c>
      <c r="C378" s="66" t="str">
        <f>IFERROR(VLOOKUP(category_assignment_sql[[#This Row],[abbreviation_id]],abbreviation[[abbreviation_id]:[description_german]],2,FALSE),"")</f>
        <v/>
      </c>
    </row>
    <row r="379" spans="1:3" x14ac:dyDescent="0.25">
      <c r="A379" s="6" t="str">
        <f>IFERROR(category_assignment_sql[[#This Row],[category_assignment_id]],"")</f>
        <v/>
      </c>
      <c r="B379" s="66" t="str">
        <f>IFERROR(VLOOKUP(category_assignment_sql[[#This Row],[category_id]],category[[category_id]:[category_name_german]],2,FALSE),"")</f>
        <v/>
      </c>
      <c r="C379" s="66" t="str">
        <f>IFERROR(VLOOKUP(category_assignment_sql[[#This Row],[abbreviation_id]],abbreviation[[abbreviation_id]:[description_german]],2,FALSE),"")</f>
        <v/>
      </c>
    </row>
    <row r="380" spans="1:3" x14ac:dyDescent="0.25">
      <c r="A380" s="6" t="str">
        <f>IFERROR(category_assignment_sql[[#This Row],[category_assignment_id]],"")</f>
        <v/>
      </c>
      <c r="B380" s="66" t="str">
        <f>IFERROR(VLOOKUP(category_assignment_sql[[#This Row],[category_id]],category[[category_id]:[category_name_german]],2,FALSE),"")</f>
        <v/>
      </c>
      <c r="C380" s="66" t="str">
        <f>IFERROR(VLOOKUP(category_assignment_sql[[#This Row],[abbreviation_id]],abbreviation[[abbreviation_id]:[description_german]],2,FALSE),"")</f>
        <v/>
      </c>
    </row>
    <row r="381" spans="1:3" x14ac:dyDescent="0.25">
      <c r="A381" s="6" t="str">
        <f>IFERROR(category_assignment_sql[[#This Row],[category_assignment_id]],"")</f>
        <v/>
      </c>
      <c r="B381" s="66" t="str">
        <f>IFERROR(VLOOKUP(category_assignment_sql[[#This Row],[category_id]],category[[category_id]:[category_name_german]],2,FALSE),"")</f>
        <v/>
      </c>
      <c r="C381" s="66" t="str">
        <f>IFERROR(VLOOKUP(category_assignment_sql[[#This Row],[abbreviation_id]],abbreviation[[abbreviation_id]:[description_german]],2,FALSE),"")</f>
        <v/>
      </c>
    </row>
    <row r="382" spans="1:3" x14ac:dyDescent="0.25">
      <c r="A382" s="6" t="str">
        <f>IFERROR(category_assignment_sql[[#This Row],[category_assignment_id]],"")</f>
        <v/>
      </c>
      <c r="B382" s="66" t="str">
        <f>IFERROR(VLOOKUP(category_assignment_sql[[#This Row],[category_id]],category[[category_id]:[category_name_german]],2,FALSE),"")</f>
        <v/>
      </c>
      <c r="C382" s="66" t="str">
        <f>IFERROR(VLOOKUP(category_assignment_sql[[#This Row],[abbreviation_id]],abbreviation[[abbreviation_id]:[description_german]],2,FALSE),"")</f>
        <v/>
      </c>
    </row>
    <row r="383" spans="1:3" x14ac:dyDescent="0.25">
      <c r="A383" s="6" t="str">
        <f>IFERROR(category_assignment_sql[[#This Row],[category_assignment_id]],"")</f>
        <v/>
      </c>
      <c r="B383" s="66" t="str">
        <f>IFERROR(VLOOKUP(category_assignment_sql[[#This Row],[category_id]],category[[category_id]:[category_name_german]],2,FALSE),"")</f>
        <v/>
      </c>
      <c r="C383" s="66" t="str">
        <f>IFERROR(VLOOKUP(category_assignment_sql[[#This Row],[abbreviation_id]],abbreviation[[abbreviation_id]:[description_german]],2,FALSE),"")</f>
        <v/>
      </c>
    </row>
    <row r="384" spans="1:3" x14ac:dyDescent="0.25">
      <c r="A384" s="6" t="str">
        <f>IFERROR(category_assignment_sql[[#This Row],[category_assignment_id]],"")</f>
        <v/>
      </c>
      <c r="B384" s="66" t="str">
        <f>IFERROR(VLOOKUP(category_assignment_sql[[#This Row],[category_id]],category[[category_id]:[category_name_german]],2,FALSE),"")</f>
        <v/>
      </c>
      <c r="C384" s="66" t="str">
        <f>IFERROR(VLOOKUP(category_assignment_sql[[#This Row],[abbreviation_id]],abbreviation[[abbreviation_id]:[description_german]],2,FALSE),"")</f>
        <v/>
      </c>
    </row>
    <row r="385" spans="1:3" x14ac:dyDescent="0.25">
      <c r="A385" s="6" t="str">
        <f>IFERROR(category_assignment_sql[[#This Row],[category_assignment_id]],"")</f>
        <v/>
      </c>
      <c r="B385" s="66" t="str">
        <f>IFERROR(VLOOKUP(category_assignment_sql[[#This Row],[category_id]],category[[category_id]:[category_name_german]],2,FALSE),"")</f>
        <v/>
      </c>
      <c r="C385" s="66" t="str">
        <f>IFERROR(VLOOKUP(category_assignment_sql[[#This Row],[abbreviation_id]],abbreviation[[abbreviation_id]:[description_german]],2,FALSE),"")</f>
        <v/>
      </c>
    </row>
    <row r="386" spans="1:3" x14ac:dyDescent="0.25">
      <c r="A386" s="6" t="str">
        <f>IFERROR(category_assignment_sql[[#This Row],[category_assignment_id]],"")</f>
        <v/>
      </c>
      <c r="B386" s="66" t="str">
        <f>IFERROR(VLOOKUP(category_assignment_sql[[#This Row],[category_id]],category[[category_id]:[category_name_german]],2,FALSE),"")</f>
        <v/>
      </c>
      <c r="C386" s="66" t="str">
        <f>IFERROR(VLOOKUP(category_assignment_sql[[#This Row],[abbreviation_id]],abbreviation[[abbreviation_id]:[description_german]],2,FALSE),"")</f>
        <v/>
      </c>
    </row>
    <row r="387" spans="1:3" x14ac:dyDescent="0.25">
      <c r="A387" s="6" t="str">
        <f>IFERROR(category_assignment_sql[[#This Row],[category_assignment_id]],"")</f>
        <v/>
      </c>
      <c r="B387" s="66" t="str">
        <f>IFERROR(VLOOKUP(category_assignment_sql[[#This Row],[category_id]],category[[category_id]:[category_name_german]],2,FALSE),"")</f>
        <v/>
      </c>
      <c r="C387" s="66" t="str">
        <f>IFERROR(VLOOKUP(category_assignment_sql[[#This Row],[abbreviation_id]],abbreviation[[abbreviation_id]:[description_german]],2,FALSE),"")</f>
        <v/>
      </c>
    </row>
    <row r="388" spans="1:3" x14ac:dyDescent="0.25">
      <c r="A388" s="6" t="str">
        <f>IFERROR(category_assignment_sql[[#This Row],[category_assignment_id]],"")</f>
        <v/>
      </c>
      <c r="B388" s="66" t="str">
        <f>IFERROR(VLOOKUP(category_assignment_sql[[#This Row],[category_id]],category[[category_id]:[category_name_german]],2,FALSE),"")</f>
        <v/>
      </c>
      <c r="C388" s="66" t="str">
        <f>IFERROR(VLOOKUP(category_assignment_sql[[#This Row],[abbreviation_id]],abbreviation[[abbreviation_id]:[description_german]],2,FALSE),"")</f>
        <v/>
      </c>
    </row>
    <row r="389" spans="1:3" x14ac:dyDescent="0.25">
      <c r="A389" s="6" t="str">
        <f>IFERROR(category_assignment_sql[[#This Row],[category_assignment_id]],"")</f>
        <v/>
      </c>
      <c r="B389" s="66" t="str">
        <f>IFERROR(VLOOKUP(category_assignment_sql[[#This Row],[category_id]],category[[category_id]:[category_name_german]],2,FALSE),"")</f>
        <v/>
      </c>
      <c r="C389" s="66" t="str">
        <f>IFERROR(VLOOKUP(category_assignment_sql[[#This Row],[abbreviation_id]],abbreviation[[abbreviation_id]:[description_german]],2,FALSE),"")</f>
        <v/>
      </c>
    </row>
    <row r="390" spans="1:3" x14ac:dyDescent="0.25">
      <c r="A390" s="6" t="str">
        <f>IFERROR(category_assignment_sql[[#This Row],[category_assignment_id]],"")</f>
        <v/>
      </c>
      <c r="B390" s="66" t="str">
        <f>IFERROR(VLOOKUP(category_assignment_sql[[#This Row],[category_id]],category[[category_id]:[category_name_german]],2,FALSE),"")</f>
        <v/>
      </c>
      <c r="C390" s="66" t="str">
        <f>IFERROR(VLOOKUP(category_assignment_sql[[#This Row],[abbreviation_id]],abbreviation[[abbreviation_id]:[description_german]],2,FALSE),"")</f>
        <v/>
      </c>
    </row>
    <row r="391" spans="1:3" x14ac:dyDescent="0.25">
      <c r="A391" s="6" t="str">
        <f>IFERROR(category_assignment_sql[[#This Row],[category_assignment_id]],"")</f>
        <v/>
      </c>
      <c r="B391" s="66" t="str">
        <f>IFERROR(VLOOKUP(category_assignment_sql[[#This Row],[category_id]],category[[category_id]:[category_name_german]],2,FALSE),"")</f>
        <v/>
      </c>
      <c r="C391" s="66" t="str">
        <f>IFERROR(VLOOKUP(category_assignment_sql[[#This Row],[abbreviation_id]],abbreviation[[abbreviation_id]:[description_german]],2,FALSE),"")</f>
        <v/>
      </c>
    </row>
    <row r="392" spans="1:3" x14ac:dyDescent="0.25">
      <c r="A392" s="6" t="str">
        <f>IFERROR(category_assignment_sql[[#This Row],[category_assignment_id]],"")</f>
        <v/>
      </c>
      <c r="B392" s="66" t="str">
        <f>IFERROR(VLOOKUP(category_assignment_sql[[#This Row],[category_id]],category[[category_id]:[category_name_german]],2,FALSE),"")</f>
        <v/>
      </c>
      <c r="C392" s="66" t="str">
        <f>IFERROR(VLOOKUP(category_assignment_sql[[#This Row],[abbreviation_id]],abbreviation[[abbreviation_id]:[description_german]],2,FALSE),"")</f>
        <v/>
      </c>
    </row>
    <row r="393" spans="1:3" x14ac:dyDescent="0.25">
      <c r="A393" s="6" t="str">
        <f>IFERROR(category_assignment_sql[[#This Row],[category_assignment_id]],"")</f>
        <v/>
      </c>
      <c r="B393" s="66" t="str">
        <f>IFERROR(VLOOKUP(category_assignment_sql[[#This Row],[category_id]],category[[category_id]:[category_name_german]],2,FALSE),"")</f>
        <v/>
      </c>
      <c r="C393" s="66" t="str">
        <f>IFERROR(VLOOKUP(category_assignment_sql[[#This Row],[abbreviation_id]],abbreviation[[abbreviation_id]:[description_german]],2,FALSE),"")</f>
        <v/>
      </c>
    </row>
    <row r="394" spans="1:3" x14ac:dyDescent="0.25">
      <c r="A394" s="6" t="str">
        <f>IFERROR(category_assignment_sql[[#This Row],[category_assignment_id]],"")</f>
        <v/>
      </c>
      <c r="B394" s="66" t="str">
        <f>IFERROR(VLOOKUP(category_assignment_sql[[#This Row],[category_id]],category[[category_id]:[category_name_german]],2,FALSE),"")</f>
        <v/>
      </c>
      <c r="C394" s="66" t="str">
        <f>IFERROR(VLOOKUP(category_assignment_sql[[#This Row],[abbreviation_id]],abbreviation[[abbreviation_id]:[description_german]],2,FALSE),"")</f>
        <v/>
      </c>
    </row>
    <row r="395" spans="1:3" x14ac:dyDescent="0.25">
      <c r="A395" s="6" t="str">
        <f>IFERROR(category_assignment_sql[[#This Row],[category_assignment_id]],"")</f>
        <v/>
      </c>
      <c r="B395" s="66" t="str">
        <f>IFERROR(VLOOKUP(category_assignment_sql[[#This Row],[category_id]],category[[category_id]:[category_name_german]],2,FALSE),"")</f>
        <v/>
      </c>
      <c r="C395" s="66" t="str">
        <f>IFERROR(VLOOKUP(category_assignment_sql[[#This Row],[abbreviation_id]],abbreviation[[abbreviation_id]:[description_german]],2,FALSE),"")</f>
        <v/>
      </c>
    </row>
    <row r="396" spans="1:3" x14ac:dyDescent="0.25">
      <c r="A396" s="6" t="str">
        <f>IFERROR(category_assignment_sql[[#This Row],[category_assignment_id]],"")</f>
        <v/>
      </c>
      <c r="B396" s="66" t="str">
        <f>IFERROR(VLOOKUP(category_assignment_sql[[#This Row],[category_id]],category[[category_id]:[category_name_german]],2,FALSE),"")</f>
        <v/>
      </c>
      <c r="C396" s="66" t="str">
        <f>IFERROR(VLOOKUP(category_assignment_sql[[#This Row],[abbreviation_id]],abbreviation[[abbreviation_id]:[description_german]],2,FALSE),"")</f>
        <v/>
      </c>
    </row>
    <row r="397" spans="1:3" x14ac:dyDescent="0.25">
      <c r="A397" s="6" t="str">
        <f>IFERROR(category_assignment_sql[[#This Row],[category_assignment_id]],"")</f>
        <v/>
      </c>
      <c r="B397" s="66" t="str">
        <f>IFERROR(VLOOKUP(category_assignment_sql[[#This Row],[category_id]],category[[category_id]:[category_name_german]],2,FALSE),"")</f>
        <v/>
      </c>
      <c r="C397" s="66" t="str">
        <f>IFERROR(VLOOKUP(category_assignment_sql[[#This Row],[abbreviation_id]],abbreviation[[abbreviation_id]:[description_german]],2,FALSE),"")</f>
        <v/>
      </c>
    </row>
    <row r="398" spans="1:3" x14ac:dyDescent="0.25">
      <c r="A398" s="6" t="str">
        <f>IFERROR(category_assignment_sql[[#This Row],[category_assignment_id]],"")</f>
        <v/>
      </c>
      <c r="B398" s="66" t="str">
        <f>IFERROR(VLOOKUP(category_assignment_sql[[#This Row],[category_id]],category[[category_id]:[category_name_german]],2,FALSE),"")</f>
        <v/>
      </c>
      <c r="C398" s="66" t="str">
        <f>IFERROR(VLOOKUP(category_assignment_sql[[#This Row],[abbreviation_id]],abbreviation[[abbreviation_id]:[description_german]],2,FALSE),"")</f>
        <v/>
      </c>
    </row>
    <row r="399" spans="1:3" x14ac:dyDescent="0.25">
      <c r="A399" s="6" t="str">
        <f>IFERROR(category_assignment_sql[[#This Row],[category_assignment_id]],"")</f>
        <v/>
      </c>
      <c r="B399" s="66" t="str">
        <f>IFERROR(VLOOKUP(category_assignment_sql[[#This Row],[category_id]],category[[category_id]:[category_name_german]],2,FALSE),"")</f>
        <v/>
      </c>
      <c r="C399" s="66" t="str">
        <f>IFERROR(VLOOKUP(category_assignment_sql[[#This Row],[abbreviation_id]],abbreviation[[abbreviation_id]:[description_german]],2,FALSE),"")</f>
        <v/>
      </c>
    </row>
    <row r="400" spans="1:3" x14ac:dyDescent="0.25">
      <c r="A400" s="6" t="str">
        <f>IFERROR(category_assignment_sql[[#This Row],[category_assignment_id]],"")</f>
        <v/>
      </c>
      <c r="B400" s="66" t="str">
        <f>IFERROR(VLOOKUP(category_assignment_sql[[#This Row],[category_id]],category[[category_id]:[category_name_german]],2,FALSE),"")</f>
        <v/>
      </c>
      <c r="C400" s="66" t="str">
        <f>IFERROR(VLOOKUP(category_assignment_sql[[#This Row],[abbreviation_id]],abbreviation[[abbreviation_id]:[description_german]],2,FALSE),"")</f>
        <v/>
      </c>
    </row>
    <row r="401" spans="1:3" x14ac:dyDescent="0.25">
      <c r="A401" s="6" t="str">
        <f>IFERROR(category_assignment_sql[[#This Row],[category_assignment_id]],"")</f>
        <v/>
      </c>
      <c r="B401" s="66" t="str">
        <f>IFERROR(VLOOKUP(category_assignment_sql[[#This Row],[category_id]],category[[category_id]:[category_name_german]],2,FALSE),"")</f>
        <v/>
      </c>
      <c r="C401" s="66" t="str">
        <f>IFERROR(VLOOKUP(category_assignment_sql[[#This Row],[abbreviation_id]],abbreviation[[abbreviation_id]:[description_german]],2,FALSE),"")</f>
        <v/>
      </c>
    </row>
    <row r="402" spans="1:3" x14ac:dyDescent="0.25">
      <c r="A402" s="6" t="str">
        <f>IFERROR(category_assignment_sql[[#This Row],[category_assignment_id]],"")</f>
        <v/>
      </c>
      <c r="B402" s="66" t="str">
        <f>IFERROR(VLOOKUP(category_assignment_sql[[#This Row],[category_id]],category[[category_id]:[category_name_german]],2,FALSE),"")</f>
        <v/>
      </c>
      <c r="C402" s="66" t="str">
        <f>IFERROR(VLOOKUP(category_assignment_sql[[#This Row],[abbreviation_id]],abbreviation[[abbreviation_id]:[description_german]],2,FALSE),"")</f>
        <v/>
      </c>
    </row>
    <row r="403" spans="1:3" x14ac:dyDescent="0.25">
      <c r="A403" s="6" t="str">
        <f>IFERROR(category_assignment_sql[[#This Row],[category_assignment_id]],"")</f>
        <v/>
      </c>
      <c r="B403" s="66" t="str">
        <f>IFERROR(VLOOKUP(category_assignment_sql[[#This Row],[category_id]],category[[category_id]:[category_name_german]],2,FALSE),"")</f>
        <v/>
      </c>
      <c r="C403" s="66" t="str">
        <f>IFERROR(VLOOKUP(category_assignment_sql[[#This Row],[abbreviation_id]],abbreviation[[abbreviation_id]:[description_german]],2,FALSE),"")</f>
        <v/>
      </c>
    </row>
    <row r="404" spans="1:3" x14ac:dyDescent="0.25">
      <c r="A404" s="6" t="str">
        <f>IFERROR(category_assignment_sql[[#This Row],[category_assignment_id]],"")</f>
        <v/>
      </c>
      <c r="B404" s="66" t="str">
        <f>IFERROR(VLOOKUP(category_assignment_sql[[#This Row],[category_id]],category[[category_id]:[category_name_german]],2,FALSE),"")</f>
        <v/>
      </c>
      <c r="C404" s="66" t="str">
        <f>IFERROR(VLOOKUP(category_assignment_sql[[#This Row],[abbreviation_id]],abbreviation[[abbreviation_id]:[description_german]],2,FALSE),"")</f>
        <v/>
      </c>
    </row>
    <row r="405" spans="1:3" x14ac:dyDescent="0.25">
      <c r="A405" s="6" t="str">
        <f>IFERROR(category_assignment_sql[[#This Row],[category_assignment_id]],"")</f>
        <v/>
      </c>
      <c r="B405" s="66" t="str">
        <f>IFERROR(VLOOKUP(category_assignment_sql[[#This Row],[category_id]],category[[category_id]:[category_name_german]],2,FALSE),"")</f>
        <v/>
      </c>
      <c r="C405" s="66" t="str">
        <f>IFERROR(VLOOKUP(category_assignment_sql[[#This Row],[abbreviation_id]],abbreviation[[abbreviation_id]:[description_german]],2,FALSE),"")</f>
        <v/>
      </c>
    </row>
    <row r="406" spans="1:3" x14ac:dyDescent="0.25">
      <c r="A406" s="6" t="str">
        <f>IFERROR(category_assignment_sql[[#This Row],[category_assignment_id]],"")</f>
        <v/>
      </c>
      <c r="B406" s="66" t="str">
        <f>IFERROR(VLOOKUP(category_assignment_sql[[#This Row],[category_id]],category[[category_id]:[category_name_german]],2,FALSE),"")</f>
        <v/>
      </c>
      <c r="C406" s="66" t="str">
        <f>IFERROR(VLOOKUP(category_assignment_sql[[#This Row],[abbreviation_id]],abbreviation[[abbreviation_id]:[description_german]],2,FALSE),"")</f>
        <v/>
      </c>
    </row>
    <row r="407" spans="1:3" x14ac:dyDescent="0.25">
      <c r="A407" s="6" t="str">
        <f>IFERROR(category_assignment_sql[[#This Row],[category_assignment_id]],"")</f>
        <v/>
      </c>
      <c r="B407" s="66" t="str">
        <f>IFERROR(VLOOKUP(category_assignment_sql[[#This Row],[category_id]],category[[category_id]:[category_name_german]],2,FALSE),"")</f>
        <v/>
      </c>
      <c r="C407" s="66" t="str">
        <f>IFERROR(VLOOKUP(category_assignment_sql[[#This Row],[abbreviation_id]],abbreviation[[abbreviation_id]:[description_german]],2,FALSE),"")</f>
        <v/>
      </c>
    </row>
    <row r="408" spans="1:3" x14ac:dyDescent="0.25">
      <c r="A408" s="6" t="str">
        <f>IFERROR(category_assignment_sql[[#This Row],[category_assignment_id]],"")</f>
        <v/>
      </c>
      <c r="B408" s="66" t="str">
        <f>IFERROR(VLOOKUP(category_assignment_sql[[#This Row],[category_id]],category[[category_id]:[category_name_german]],2,FALSE),"")</f>
        <v/>
      </c>
      <c r="C408" s="66" t="str">
        <f>IFERROR(VLOOKUP(category_assignment_sql[[#This Row],[abbreviation_id]],abbreviation[[abbreviation_id]:[description_german]],2,FALSE),"")</f>
        <v/>
      </c>
    </row>
    <row r="409" spans="1:3" x14ac:dyDescent="0.25">
      <c r="A409" s="6" t="str">
        <f>IFERROR(category_assignment_sql[[#This Row],[category_assignment_id]],"")</f>
        <v/>
      </c>
      <c r="B409" s="66" t="str">
        <f>IFERROR(VLOOKUP(category_assignment_sql[[#This Row],[category_id]],category[[category_id]:[category_name_german]],2,FALSE),"")</f>
        <v/>
      </c>
      <c r="C409" s="66" t="str">
        <f>IFERROR(VLOOKUP(category_assignment_sql[[#This Row],[abbreviation_id]],abbreviation[[abbreviation_id]:[description_german]],2,FALSE),"")</f>
        <v/>
      </c>
    </row>
    <row r="410" spans="1:3" x14ac:dyDescent="0.25">
      <c r="A410" s="6" t="str">
        <f>IFERROR(category_assignment_sql[[#This Row],[category_assignment_id]],"")</f>
        <v/>
      </c>
      <c r="B410" s="66" t="str">
        <f>IFERROR(VLOOKUP(category_assignment_sql[[#This Row],[category_id]],category[[category_id]:[category_name_german]],2,FALSE),"")</f>
        <v/>
      </c>
      <c r="C410" s="66" t="str">
        <f>IFERROR(VLOOKUP(category_assignment_sql[[#This Row],[abbreviation_id]],abbreviation[[abbreviation_id]:[description_german]],2,FALSE),"")</f>
        <v/>
      </c>
    </row>
    <row r="411" spans="1:3" x14ac:dyDescent="0.25">
      <c r="A411" s="6" t="str">
        <f>IFERROR(category_assignment_sql[[#This Row],[category_assignment_id]],"")</f>
        <v/>
      </c>
      <c r="B411" s="66" t="str">
        <f>IFERROR(VLOOKUP(category_assignment_sql[[#This Row],[category_id]],category[[category_id]:[category_name_german]],2,FALSE),"")</f>
        <v/>
      </c>
      <c r="C411" s="66" t="str">
        <f>IFERROR(VLOOKUP(category_assignment_sql[[#This Row],[abbreviation_id]],abbreviation[[abbreviation_id]:[description_german]],2,FALSE),"")</f>
        <v/>
      </c>
    </row>
    <row r="412" spans="1:3" x14ac:dyDescent="0.25">
      <c r="A412" s="6" t="str">
        <f>IFERROR(category_assignment_sql[[#This Row],[category_assignment_id]],"")</f>
        <v/>
      </c>
      <c r="B412" s="66" t="str">
        <f>IFERROR(VLOOKUP(category_assignment_sql[[#This Row],[category_id]],category[[category_id]:[category_name_german]],2,FALSE),"")</f>
        <v/>
      </c>
      <c r="C412" s="66" t="str">
        <f>IFERROR(VLOOKUP(category_assignment_sql[[#This Row],[abbreviation_id]],abbreviation[[abbreviation_id]:[description_german]],2,FALSE),"")</f>
        <v/>
      </c>
    </row>
    <row r="413" spans="1:3" x14ac:dyDescent="0.25">
      <c r="A413" s="6" t="str">
        <f>IFERROR(category_assignment_sql[[#This Row],[category_assignment_id]],"")</f>
        <v/>
      </c>
      <c r="B413" s="66" t="str">
        <f>IFERROR(VLOOKUP(category_assignment_sql[[#This Row],[category_id]],category[[category_id]:[category_name_german]],2,FALSE),"")</f>
        <v/>
      </c>
      <c r="C413" s="66" t="str">
        <f>IFERROR(VLOOKUP(category_assignment_sql[[#This Row],[abbreviation_id]],abbreviation[[abbreviation_id]:[description_german]],2,FALSE),"")</f>
        <v/>
      </c>
    </row>
    <row r="414" spans="1:3" x14ac:dyDescent="0.25">
      <c r="A414" s="6" t="str">
        <f>IFERROR(category_assignment_sql[[#This Row],[category_assignment_id]],"")</f>
        <v/>
      </c>
      <c r="B414" s="66" t="str">
        <f>IFERROR(VLOOKUP(category_assignment_sql[[#This Row],[category_id]],category[[category_id]:[category_name_german]],2,FALSE),"")</f>
        <v/>
      </c>
      <c r="C414" s="66" t="str">
        <f>IFERROR(VLOOKUP(category_assignment_sql[[#This Row],[abbreviation_id]],abbreviation[[abbreviation_id]:[description_german]],2,FALSE),"")</f>
        <v/>
      </c>
    </row>
    <row r="415" spans="1:3" x14ac:dyDescent="0.25">
      <c r="A415" s="6" t="str">
        <f>IFERROR(category_assignment_sql[[#This Row],[category_assignment_id]],"")</f>
        <v/>
      </c>
      <c r="B415" s="66" t="str">
        <f>IFERROR(VLOOKUP(category_assignment_sql[[#This Row],[category_id]],category[[category_id]:[category_name_german]],2,FALSE),"")</f>
        <v/>
      </c>
      <c r="C415" s="66" t="str">
        <f>IFERROR(VLOOKUP(category_assignment_sql[[#This Row],[abbreviation_id]],abbreviation[[abbreviation_id]:[description_german]],2,FALSE),"")</f>
        <v/>
      </c>
    </row>
    <row r="416" spans="1:3" x14ac:dyDescent="0.25">
      <c r="A416" s="6" t="str">
        <f>IFERROR(category_assignment_sql[[#This Row],[category_assignment_id]],"")</f>
        <v/>
      </c>
      <c r="B416" s="66" t="str">
        <f>IFERROR(VLOOKUP(category_assignment_sql[[#This Row],[category_id]],category[[category_id]:[category_name_german]],2,FALSE),"")</f>
        <v/>
      </c>
      <c r="C416" s="66" t="str">
        <f>IFERROR(VLOOKUP(category_assignment_sql[[#This Row],[abbreviation_id]],abbreviation[[abbreviation_id]:[description_german]],2,FALSE),"")</f>
        <v/>
      </c>
    </row>
    <row r="417" spans="1:3" x14ac:dyDescent="0.25">
      <c r="A417" s="6" t="str">
        <f>IFERROR(category_assignment_sql[[#This Row],[category_assignment_id]],"")</f>
        <v/>
      </c>
      <c r="B417" s="66" t="str">
        <f>IFERROR(VLOOKUP(category_assignment_sql[[#This Row],[category_id]],category[[category_id]:[category_name_german]],2,FALSE),"")</f>
        <v/>
      </c>
      <c r="C417" s="66" t="str">
        <f>IFERROR(VLOOKUP(category_assignment_sql[[#This Row],[abbreviation_id]],abbreviation[[abbreviation_id]:[description_german]],2,FALSE),"")</f>
        <v/>
      </c>
    </row>
    <row r="418" spans="1:3" x14ac:dyDescent="0.25">
      <c r="A418" s="6" t="str">
        <f>IFERROR(category_assignment_sql[[#This Row],[category_assignment_id]],"")</f>
        <v/>
      </c>
      <c r="B418" s="66" t="str">
        <f>IFERROR(VLOOKUP(category_assignment_sql[[#This Row],[category_id]],category[[category_id]:[category_name_german]],2,FALSE),"")</f>
        <v/>
      </c>
      <c r="C418" s="66" t="str">
        <f>IFERROR(VLOOKUP(category_assignment_sql[[#This Row],[abbreviation_id]],abbreviation[[abbreviation_id]:[description_german]],2,FALSE),"")</f>
        <v/>
      </c>
    </row>
    <row r="419" spans="1:3" x14ac:dyDescent="0.25">
      <c r="A419" s="6" t="str">
        <f>IFERROR(category_assignment_sql[[#This Row],[category_assignment_id]],"")</f>
        <v/>
      </c>
      <c r="B419" s="66" t="str">
        <f>IFERROR(VLOOKUP(category_assignment_sql[[#This Row],[category_id]],category[[category_id]:[category_name_german]],2,FALSE),"")</f>
        <v/>
      </c>
      <c r="C419" s="66" t="str">
        <f>IFERROR(VLOOKUP(category_assignment_sql[[#This Row],[abbreviation_id]],abbreviation[[abbreviation_id]:[description_german]],2,FALSE),"")</f>
        <v/>
      </c>
    </row>
    <row r="420" spans="1:3" x14ac:dyDescent="0.25">
      <c r="A420" s="6" t="str">
        <f>IFERROR(category_assignment_sql[[#This Row],[category_assignment_id]],"")</f>
        <v/>
      </c>
      <c r="B420" s="66" t="str">
        <f>IFERROR(VLOOKUP(category_assignment_sql[[#This Row],[category_id]],category[[category_id]:[category_name_german]],2,FALSE),"")</f>
        <v/>
      </c>
      <c r="C420" s="66" t="str">
        <f>IFERROR(VLOOKUP(category_assignment_sql[[#This Row],[abbreviation_id]],abbreviation[[abbreviation_id]:[description_german]],2,FALSE),"")</f>
        <v/>
      </c>
    </row>
    <row r="421" spans="1:3" x14ac:dyDescent="0.25">
      <c r="A421" s="6" t="str">
        <f>IFERROR(category_assignment_sql[[#This Row],[category_assignment_id]],"")</f>
        <v/>
      </c>
      <c r="B421" s="66" t="str">
        <f>IFERROR(VLOOKUP(category_assignment_sql[[#This Row],[category_id]],category[[category_id]:[category_name_german]],2,FALSE),"")</f>
        <v/>
      </c>
      <c r="C421" s="66" t="str">
        <f>IFERROR(VLOOKUP(category_assignment_sql[[#This Row],[abbreviation_id]],abbreviation[[abbreviation_id]:[description_german]],2,FALSE),"")</f>
        <v/>
      </c>
    </row>
    <row r="422" spans="1:3" x14ac:dyDescent="0.25">
      <c r="A422" s="6" t="str">
        <f>IFERROR(category_assignment_sql[[#This Row],[category_assignment_id]],"")</f>
        <v/>
      </c>
      <c r="B422" s="66" t="str">
        <f>IFERROR(VLOOKUP(category_assignment_sql[[#This Row],[category_id]],category[[category_id]:[category_name_german]],2,FALSE),"")</f>
        <v/>
      </c>
      <c r="C422" s="66" t="str">
        <f>IFERROR(VLOOKUP(category_assignment_sql[[#This Row],[abbreviation_id]],abbreviation[[abbreviation_id]:[description_german]],2,FALSE),"")</f>
        <v/>
      </c>
    </row>
    <row r="423" spans="1:3" x14ac:dyDescent="0.25">
      <c r="A423" s="6" t="str">
        <f>IFERROR(category_assignment_sql[[#This Row],[category_assignment_id]],"")</f>
        <v/>
      </c>
      <c r="B423" s="66" t="str">
        <f>IFERROR(VLOOKUP(category_assignment_sql[[#This Row],[category_id]],category[[category_id]:[category_name_german]],2,FALSE),"")</f>
        <v/>
      </c>
      <c r="C423" s="66" t="str">
        <f>IFERROR(VLOOKUP(category_assignment_sql[[#This Row],[abbreviation_id]],abbreviation[[abbreviation_id]:[description_german]],2,FALSE),"")</f>
        <v/>
      </c>
    </row>
    <row r="424" spans="1:3" x14ac:dyDescent="0.25">
      <c r="A424" s="6" t="str">
        <f>IFERROR(category_assignment_sql[[#This Row],[category_assignment_id]],"")</f>
        <v/>
      </c>
      <c r="B424" s="66" t="str">
        <f>IFERROR(VLOOKUP(category_assignment_sql[[#This Row],[category_id]],category[[category_id]:[category_name_german]],2,FALSE),"")</f>
        <v/>
      </c>
      <c r="C424" s="66" t="str">
        <f>IFERROR(VLOOKUP(category_assignment_sql[[#This Row],[abbreviation_id]],abbreviation[[abbreviation_id]:[description_german]],2,FALSE),"")</f>
        <v/>
      </c>
    </row>
    <row r="425" spans="1:3" x14ac:dyDescent="0.25">
      <c r="A425" s="6" t="str">
        <f>IFERROR(category_assignment_sql[[#This Row],[category_assignment_id]],"")</f>
        <v/>
      </c>
      <c r="B425" s="66" t="str">
        <f>IFERROR(VLOOKUP(category_assignment_sql[[#This Row],[category_id]],category[[category_id]:[category_name_german]],2,FALSE),"")</f>
        <v/>
      </c>
      <c r="C425" s="66" t="str">
        <f>IFERROR(VLOOKUP(category_assignment_sql[[#This Row],[abbreviation_id]],abbreviation[[abbreviation_id]:[description_german]],2,FALSE),"")</f>
        <v/>
      </c>
    </row>
    <row r="426" spans="1:3" x14ac:dyDescent="0.25">
      <c r="A426" s="6" t="str">
        <f>IFERROR(category_assignment_sql[[#This Row],[category_assignment_id]],"")</f>
        <v/>
      </c>
      <c r="B426" s="66" t="str">
        <f>IFERROR(VLOOKUP(category_assignment_sql[[#This Row],[category_id]],category[[category_id]:[category_name_german]],2,FALSE),"")</f>
        <v/>
      </c>
      <c r="C426" s="66" t="str">
        <f>IFERROR(VLOOKUP(category_assignment_sql[[#This Row],[abbreviation_id]],abbreviation[[abbreviation_id]:[description_german]],2,FALSE),"")</f>
        <v/>
      </c>
    </row>
    <row r="427" spans="1:3" x14ac:dyDescent="0.25">
      <c r="A427" s="6" t="str">
        <f>IFERROR(category_assignment_sql[[#This Row],[category_assignment_id]],"")</f>
        <v/>
      </c>
      <c r="B427" s="66" t="str">
        <f>IFERROR(VLOOKUP(category_assignment_sql[[#This Row],[category_id]],category[[category_id]:[category_name_german]],2,FALSE),"")</f>
        <v/>
      </c>
      <c r="C427" s="66" t="str">
        <f>IFERROR(VLOOKUP(category_assignment_sql[[#This Row],[abbreviation_id]],abbreviation[[abbreviation_id]:[description_german]],2,FALSE),"")</f>
        <v/>
      </c>
    </row>
    <row r="428" spans="1:3" x14ac:dyDescent="0.25">
      <c r="A428" s="6" t="str">
        <f>IFERROR(category_assignment_sql[[#This Row],[category_assignment_id]],"")</f>
        <v/>
      </c>
      <c r="B428" s="66" t="str">
        <f>IFERROR(VLOOKUP(category_assignment_sql[[#This Row],[category_id]],category[[category_id]:[category_name_german]],2,FALSE),"")</f>
        <v/>
      </c>
      <c r="C428" s="66" t="str">
        <f>IFERROR(VLOOKUP(category_assignment_sql[[#This Row],[abbreviation_id]],abbreviation[[abbreviation_id]:[description_german]],2,FALSE),"")</f>
        <v/>
      </c>
    </row>
    <row r="429" spans="1:3" x14ac:dyDescent="0.25">
      <c r="A429" s="6" t="str">
        <f>IFERROR(category_assignment_sql[[#This Row],[category_assignment_id]],"")</f>
        <v/>
      </c>
      <c r="B429" s="66" t="str">
        <f>IFERROR(VLOOKUP(category_assignment_sql[[#This Row],[category_id]],category[[category_id]:[category_name_german]],2,FALSE),"")</f>
        <v/>
      </c>
      <c r="C429" s="66" t="str">
        <f>IFERROR(VLOOKUP(category_assignment_sql[[#This Row],[abbreviation_id]],abbreviation[[abbreviation_id]:[description_german]],2,FALSE),"")</f>
        <v/>
      </c>
    </row>
    <row r="430" spans="1:3" x14ac:dyDescent="0.25">
      <c r="A430" s="6" t="str">
        <f>IFERROR(category_assignment_sql[[#This Row],[category_assignment_id]],"")</f>
        <v/>
      </c>
      <c r="B430" s="66" t="str">
        <f>IFERROR(VLOOKUP(category_assignment_sql[[#This Row],[category_id]],category[[category_id]:[category_name_german]],2,FALSE),"")</f>
        <v/>
      </c>
      <c r="C430" s="66" t="str">
        <f>IFERROR(VLOOKUP(category_assignment_sql[[#This Row],[abbreviation_id]],abbreviation[[abbreviation_id]:[description_german]],2,FALSE),"")</f>
        <v/>
      </c>
    </row>
    <row r="431" spans="1:3" x14ac:dyDescent="0.25">
      <c r="A431" s="6" t="str">
        <f>IFERROR(category_assignment_sql[[#This Row],[category_assignment_id]],"")</f>
        <v/>
      </c>
      <c r="B431" s="66" t="str">
        <f>IFERROR(VLOOKUP(category_assignment_sql[[#This Row],[category_id]],category[[category_id]:[category_name_german]],2,FALSE),"")</f>
        <v/>
      </c>
      <c r="C431" s="66" t="str">
        <f>IFERROR(VLOOKUP(category_assignment_sql[[#This Row],[abbreviation_id]],abbreviation[[abbreviation_id]:[description_german]],2,FALSE),"")</f>
        <v/>
      </c>
    </row>
    <row r="432" spans="1:3" x14ac:dyDescent="0.25">
      <c r="A432" s="6" t="str">
        <f>IFERROR(category_assignment_sql[[#This Row],[category_assignment_id]],"")</f>
        <v/>
      </c>
      <c r="B432" s="66" t="str">
        <f>IFERROR(VLOOKUP(category_assignment_sql[[#This Row],[category_id]],category[[category_id]:[category_name_german]],2,FALSE),"")</f>
        <v/>
      </c>
      <c r="C432" s="66" t="str">
        <f>IFERROR(VLOOKUP(category_assignment_sql[[#This Row],[abbreviation_id]],abbreviation[[abbreviation_id]:[description_german]],2,FALSE),"")</f>
        <v/>
      </c>
    </row>
    <row r="433" spans="1:3" x14ac:dyDescent="0.25">
      <c r="A433" s="6" t="str">
        <f>IFERROR(category_assignment_sql[[#This Row],[category_assignment_id]],"")</f>
        <v/>
      </c>
      <c r="B433" s="66" t="str">
        <f>IFERROR(VLOOKUP(category_assignment_sql[[#This Row],[category_id]],category[[category_id]:[category_name_german]],2,FALSE),"")</f>
        <v/>
      </c>
      <c r="C433" s="66" t="str">
        <f>IFERROR(VLOOKUP(category_assignment_sql[[#This Row],[abbreviation_id]],abbreviation[[abbreviation_id]:[description_german]],2,FALSE),"")</f>
        <v/>
      </c>
    </row>
    <row r="434" spans="1:3" x14ac:dyDescent="0.25">
      <c r="A434" s="6" t="str">
        <f>IFERROR(category_assignment_sql[[#This Row],[category_assignment_id]],"")</f>
        <v/>
      </c>
      <c r="B434" s="66" t="str">
        <f>IFERROR(VLOOKUP(category_assignment_sql[[#This Row],[category_id]],category[[category_id]:[category_name_german]],2,FALSE),"")</f>
        <v/>
      </c>
      <c r="C434" s="66" t="str">
        <f>IFERROR(VLOOKUP(category_assignment_sql[[#This Row],[abbreviation_id]],abbreviation[[abbreviation_id]:[description_german]],2,FALSE),"")</f>
        <v/>
      </c>
    </row>
    <row r="435" spans="1:3" x14ac:dyDescent="0.25">
      <c r="A435" s="6" t="str">
        <f>IFERROR(category_assignment_sql[[#This Row],[category_assignment_id]],"")</f>
        <v/>
      </c>
      <c r="B435" s="66" t="str">
        <f>IFERROR(VLOOKUP(category_assignment_sql[[#This Row],[category_id]],category[[category_id]:[category_name_german]],2,FALSE),"")</f>
        <v/>
      </c>
      <c r="C435" s="66" t="str">
        <f>IFERROR(VLOOKUP(category_assignment_sql[[#This Row],[abbreviation_id]],abbreviation[[abbreviation_id]:[description_german]],2,FALSE),"")</f>
        <v/>
      </c>
    </row>
    <row r="436" spans="1:3" x14ac:dyDescent="0.25">
      <c r="A436" s="6" t="str">
        <f>IFERROR(category_assignment_sql[[#This Row],[category_assignment_id]],"")</f>
        <v/>
      </c>
      <c r="B436" s="66" t="str">
        <f>IFERROR(VLOOKUP(category_assignment_sql[[#This Row],[category_id]],category[[category_id]:[category_name_german]],2,FALSE),"")</f>
        <v/>
      </c>
      <c r="C436" s="66" t="str">
        <f>IFERROR(VLOOKUP(category_assignment_sql[[#This Row],[abbreviation_id]],abbreviation[[abbreviation_id]:[description_german]],2,FALSE),"")</f>
        <v/>
      </c>
    </row>
    <row r="437" spans="1:3" x14ac:dyDescent="0.25">
      <c r="A437" s="6" t="str">
        <f>IFERROR(category_assignment_sql[[#This Row],[category_assignment_id]],"")</f>
        <v/>
      </c>
      <c r="B437" s="66" t="str">
        <f>IFERROR(VLOOKUP(category_assignment_sql[[#This Row],[category_id]],category[[category_id]:[category_name_german]],2,FALSE),"")</f>
        <v/>
      </c>
      <c r="C437" s="66" t="str">
        <f>IFERROR(VLOOKUP(category_assignment_sql[[#This Row],[abbreviation_id]],abbreviation[[abbreviation_id]:[description_german]],2,FALSE),"")</f>
        <v/>
      </c>
    </row>
    <row r="438" spans="1:3" x14ac:dyDescent="0.25">
      <c r="A438" s="6" t="str">
        <f>IFERROR(category_assignment_sql[[#This Row],[category_assignment_id]],"")</f>
        <v/>
      </c>
      <c r="B438" s="66" t="str">
        <f>IFERROR(VLOOKUP(category_assignment_sql[[#This Row],[category_id]],category[[category_id]:[category_name_german]],2,FALSE),"")</f>
        <v/>
      </c>
      <c r="C438" s="66" t="str">
        <f>IFERROR(VLOOKUP(category_assignment_sql[[#This Row],[abbreviation_id]],abbreviation[[abbreviation_id]:[description_german]],2,FALSE),"")</f>
        <v/>
      </c>
    </row>
    <row r="439" spans="1:3" x14ac:dyDescent="0.25">
      <c r="A439" s="6" t="str">
        <f>IFERROR(category_assignment_sql[[#This Row],[category_assignment_id]],"")</f>
        <v/>
      </c>
      <c r="B439" s="66" t="str">
        <f>IFERROR(VLOOKUP(category_assignment_sql[[#This Row],[category_id]],category[[category_id]:[category_name_german]],2,FALSE),"")</f>
        <v/>
      </c>
      <c r="C439" s="66" t="str">
        <f>IFERROR(VLOOKUP(category_assignment_sql[[#This Row],[abbreviation_id]],abbreviation[[abbreviation_id]:[description_german]],2,FALSE),"")</f>
        <v/>
      </c>
    </row>
    <row r="440" spans="1:3" x14ac:dyDescent="0.25">
      <c r="A440" s="6" t="str">
        <f>IFERROR(category_assignment_sql[[#This Row],[category_assignment_id]],"")</f>
        <v/>
      </c>
      <c r="B440" s="66" t="str">
        <f>IFERROR(VLOOKUP(category_assignment_sql[[#This Row],[category_id]],category[[category_id]:[category_name_german]],2,FALSE),"")</f>
        <v/>
      </c>
      <c r="C440" s="66" t="str">
        <f>IFERROR(VLOOKUP(category_assignment_sql[[#This Row],[abbreviation_id]],abbreviation[[abbreviation_id]:[description_german]],2,FALSE),"")</f>
        <v/>
      </c>
    </row>
    <row r="441" spans="1:3" x14ac:dyDescent="0.25">
      <c r="A441" s="6" t="str">
        <f>IFERROR(category_assignment_sql[[#This Row],[category_assignment_id]],"")</f>
        <v/>
      </c>
      <c r="B441" s="66" t="str">
        <f>IFERROR(VLOOKUP(category_assignment_sql[[#This Row],[category_id]],category[[category_id]:[category_name_german]],2,FALSE),"")</f>
        <v/>
      </c>
      <c r="C441" s="66" t="str">
        <f>IFERROR(VLOOKUP(category_assignment_sql[[#This Row],[abbreviation_id]],abbreviation[[abbreviation_id]:[description_german]],2,FALSE),"")</f>
        <v/>
      </c>
    </row>
    <row r="442" spans="1:3" x14ac:dyDescent="0.25">
      <c r="A442" s="6" t="str">
        <f>IFERROR(category_assignment_sql[[#This Row],[category_assignment_id]],"")</f>
        <v/>
      </c>
      <c r="B442" s="66" t="str">
        <f>IFERROR(VLOOKUP(category_assignment_sql[[#This Row],[category_id]],category[[category_id]:[category_name_german]],2,FALSE),"")</f>
        <v/>
      </c>
      <c r="C442" s="66" t="str">
        <f>IFERROR(VLOOKUP(category_assignment_sql[[#This Row],[abbreviation_id]],abbreviation[[abbreviation_id]:[description_german]],2,FALSE),"")</f>
        <v/>
      </c>
    </row>
    <row r="443" spans="1:3" x14ac:dyDescent="0.25">
      <c r="A443" s="6" t="str">
        <f>IFERROR(category_assignment_sql[[#This Row],[category_assignment_id]],"")</f>
        <v/>
      </c>
      <c r="B443" s="66" t="str">
        <f>IFERROR(VLOOKUP(category_assignment_sql[[#This Row],[category_id]],category[[category_id]:[category_name_german]],2,FALSE),"")</f>
        <v/>
      </c>
      <c r="C443" s="66" t="str">
        <f>IFERROR(VLOOKUP(category_assignment_sql[[#This Row],[abbreviation_id]],abbreviation[[abbreviation_id]:[description_german]],2,FALSE),"")</f>
        <v/>
      </c>
    </row>
    <row r="444" spans="1:3" x14ac:dyDescent="0.25">
      <c r="A444" s="6" t="str">
        <f>IFERROR(category_assignment_sql[[#This Row],[category_assignment_id]],"")</f>
        <v/>
      </c>
      <c r="B444" s="66" t="str">
        <f>IFERROR(VLOOKUP(category_assignment_sql[[#This Row],[category_id]],category[[category_id]:[category_name_german]],2,FALSE),"")</f>
        <v/>
      </c>
      <c r="C444" s="66" t="str">
        <f>IFERROR(VLOOKUP(category_assignment_sql[[#This Row],[abbreviation_id]],abbreviation[[abbreviation_id]:[description_german]],2,FALSE),"")</f>
        <v/>
      </c>
    </row>
    <row r="445" spans="1:3" x14ac:dyDescent="0.25">
      <c r="A445" s="6" t="str">
        <f>IFERROR(category_assignment_sql[[#This Row],[category_assignment_id]],"")</f>
        <v/>
      </c>
      <c r="B445" s="66" t="str">
        <f>IFERROR(VLOOKUP(category_assignment_sql[[#This Row],[category_id]],category[[category_id]:[category_name_german]],2,FALSE),"")</f>
        <v/>
      </c>
      <c r="C445" s="66" t="str">
        <f>IFERROR(VLOOKUP(category_assignment_sql[[#This Row],[abbreviation_id]],abbreviation[[abbreviation_id]:[description_german]],2,FALSE),"")</f>
        <v/>
      </c>
    </row>
    <row r="446" spans="1:3" x14ac:dyDescent="0.25">
      <c r="A446" s="6" t="str">
        <f>IFERROR(category_assignment_sql[[#This Row],[category_assignment_id]],"")</f>
        <v/>
      </c>
      <c r="B446" s="66" t="str">
        <f>IFERROR(VLOOKUP(category_assignment_sql[[#This Row],[category_id]],category[[category_id]:[category_name_german]],2,FALSE),"")</f>
        <v/>
      </c>
      <c r="C446" s="66" t="str">
        <f>IFERROR(VLOOKUP(category_assignment_sql[[#This Row],[abbreviation_id]],abbreviation[[abbreviation_id]:[description_german]],2,FALSE),"")</f>
        <v/>
      </c>
    </row>
    <row r="447" spans="1:3" x14ac:dyDescent="0.25">
      <c r="A447" s="6" t="str">
        <f>IFERROR(category_assignment_sql[[#This Row],[category_assignment_id]],"")</f>
        <v/>
      </c>
      <c r="B447" s="66" t="str">
        <f>IFERROR(VLOOKUP(category_assignment_sql[[#This Row],[category_id]],category[[category_id]:[category_name_german]],2,FALSE),"")</f>
        <v/>
      </c>
      <c r="C447" s="66" t="str">
        <f>IFERROR(VLOOKUP(category_assignment_sql[[#This Row],[abbreviation_id]],abbreviation[[abbreviation_id]:[description_german]],2,FALSE),"")</f>
        <v/>
      </c>
    </row>
    <row r="448" spans="1:3" x14ac:dyDescent="0.25">
      <c r="A448" s="6" t="str">
        <f>IFERROR(category_assignment_sql[[#This Row],[category_assignment_id]],"")</f>
        <v/>
      </c>
      <c r="B448" s="66" t="str">
        <f>IFERROR(VLOOKUP(category_assignment_sql[[#This Row],[category_id]],category[[category_id]:[category_name_german]],2,FALSE),"")</f>
        <v/>
      </c>
      <c r="C448" s="66" t="str">
        <f>IFERROR(VLOOKUP(category_assignment_sql[[#This Row],[abbreviation_id]],abbreviation[[abbreviation_id]:[description_german]],2,FALSE),"")</f>
        <v/>
      </c>
    </row>
    <row r="449" spans="1:3" x14ac:dyDescent="0.25">
      <c r="A449" s="6" t="str">
        <f>IFERROR(category_assignment_sql[[#This Row],[category_assignment_id]],"")</f>
        <v/>
      </c>
      <c r="B449" s="66" t="str">
        <f>IFERROR(VLOOKUP(category_assignment_sql[[#This Row],[category_id]],category[[category_id]:[category_name_german]],2,FALSE),"")</f>
        <v/>
      </c>
      <c r="C449" s="66" t="str">
        <f>IFERROR(VLOOKUP(category_assignment_sql[[#This Row],[abbreviation_id]],abbreviation[[abbreviation_id]:[description_german]],2,FALSE),"")</f>
        <v/>
      </c>
    </row>
    <row r="450" spans="1:3" x14ac:dyDescent="0.25">
      <c r="A450" s="6" t="str">
        <f>IFERROR(category_assignment_sql[[#This Row],[category_assignment_id]],"")</f>
        <v/>
      </c>
      <c r="B450" s="66" t="str">
        <f>IFERROR(VLOOKUP(category_assignment_sql[[#This Row],[category_id]],category[[category_id]:[category_name_german]],2,FALSE),"")</f>
        <v/>
      </c>
      <c r="C450" s="66" t="str">
        <f>IFERROR(VLOOKUP(category_assignment_sql[[#This Row],[abbreviation_id]],abbreviation[[abbreviation_id]:[description_german]],2,FALSE),"")</f>
        <v/>
      </c>
    </row>
    <row r="451" spans="1:3" x14ac:dyDescent="0.25">
      <c r="A451" s="6" t="str">
        <f>IFERROR(category_assignment_sql[[#This Row],[category_assignment_id]],"")</f>
        <v/>
      </c>
      <c r="B451" s="66" t="str">
        <f>IFERROR(VLOOKUP(category_assignment_sql[[#This Row],[category_id]],category[[category_id]:[category_name_german]],2,FALSE),"")</f>
        <v/>
      </c>
      <c r="C451" s="66" t="str">
        <f>IFERROR(VLOOKUP(category_assignment_sql[[#This Row],[abbreviation_id]],abbreviation[[abbreviation_id]:[description_german]],2,FALSE),"")</f>
        <v/>
      </c>
    </row>
    <row r="452" spans="1:3" x14ac:dyDescent="0.25">
      <c r="A452" s="6" t="str">
        <f>IFERROR(category_assignment_sql[[#This Row],[category_assignment_id]],"")</f>
        <v/>
      </c>
      <c r="B452" s="66" t="str">
        <f>IFERROR(VLOOKUP(category_assignment_sql[[#This Row],[category_id]],category[[category_id]:[category_name_german]],2,FALSE),"")</f>
        <v/>
      </c>
      <c r="C452" s="66" t="str">
        <f>IFERROR(VLOOKUP(category_assignment_sql[[#This Row],[abbreviation_id]],abbreviation[[abbreviation_id]:[description_german]],2,FALSE),"")</f>
        <v/>
      </c>
    </row>
    <row r="453" spans="1:3" x14ac:dyDescent="0.25">
      <c r="A453" s="6" t="str">
        <f>IFERROR(category_assignment_sql[[#This Row],[category_assignment_id]],"")</f>
        <v/>
      </c>
      <c r="B453" s="66" t="str">
        <f>IFERROR(VLOOKUP(category_assignment_sql[[#This Row],[category_id]],category[[category_id]:[category_name_german]],2,FALSE),"")</f>
        <v/>
      </c>
      <c r="C453" s="66" t="str">
        <f>IFERROR(VLOOKUP(category_assignment_sql[[#This Row],[abbreviation_id]],abbreviation[[abbreviation_id]:[description_german]],2,FALSE),"")</f>
        <v/>
      </c>
    </row>
    <row r="454" spans="1:3" x14ac:dyDescent="0.25">
      <c r="A454" s="6" t="str">
        <f>IFERROR(category_assignment_sql[[#This Row],[category_assignment_id]],"")</f>
        <v/>
      </c>
      <c r="B454" s="66" t="str">
        <f>IFERROR(VLOOKUP(category_assignment_sql[[#This Row],[category_id]],category[[category_id]:[category_name_german]],2,FALSE),"")</f>
        <v/>
      </c>
      <c r="C454" s="66" t="str">
        <f>IFERROR(VLOOKUP(category_assignment_sql[[#This Row],[abbreviation_id]],abbreviation[[abbreviation_id]:[description_german]],2,FALSE),"")</f>
        <v/>
      </c>
    </row>
    <row r="455" spans="1:3" x14ac:dyDescent="0.25">
      <c r="A455" s="6" t="str">
        <f>IFERROR(category_assignment_sql[[#This Row],[category_assignment_id]],"")</f>
        <v/>
      </c>
      <c r="B455" s="66" t="str">
        <f>IFERROR(VLOOKUP(category_assignment_sql[[#This Row],[category_id]],category[[category_id]:[category_name_german]],2,FALSE),"")</f>
        <v/>
      </c>
      <c r="C455" s="66" t="str">
        <f>IFERROR(VLOOKUP(category_assignment_sql[[#This Row],[abbreviation_id]],abbreviation[[abbreviation_id]:[description_german]],2,FALSE),"")</f>
        <v/>
      </c>
    </row>
    <row r="456" spans="1:3" x14ac:dyDescent="0.25">
      <c r="A456" s="6" t="str">
        <f>IFERROR(category_assignment_sql[[#This Row],[category_assignment_id]],"")</f>
        <v/>
      </c>
      <c r="B456" s="66" t="str">
        <f>IFERROR(VLOOKUP(category_assignment_sql[[#This Row],[category_id]],category[[category_id]:[category_name_german]],2,FALSE),"")</f>
        <v/>
      </c>
      <c r="C456" s="66" t="str">
        <f>IFERROR(VLOOKUP(category_assignment_sql[[#This Row],[abbreviation_id]],abbreviation[[abbreviation_id]:[description_german]],2,FALSE),"")</f>
        <v/>
      </c>
    </row>
    <row r="457" spans="1:3" x14ac:dyDescent="0.25">
      <c r="A457" s="6" t="str">
        <f>IFERROR(category_assignment_sql[[#This Row],[category_assignment_id]],"")</f>
        <v/>
      </c>
      <c r="B457" s="66" t="str">
        <f>IFERROR(VLOOKUP(category_assignment_sql[[#This Row],[category_id]],category[[category_id]:[category_name_german]],2,FALSE),"")</f>
        <v/>
      </c>
      <c r="C457" s="66" t="str">
        <f>IFERROR(VLOOKUP(category_assignment_sql[[#This Row],[abbreviation_id]],abbreviation[[abbreviation_id]:[description_german]],2,FALSE),"")</f>
        <v/>
      </c>
    </row>
    <row r="458" spans="1:3" x14ac:dyDescent="0.25">
      <c r="A458" s="6" t="str">
        <f>IFERROR(category_assignment_sql[[#This Row],[category_assignment_id]],"")</f>
        <v/>
      </c>
      <c r="B458" s="66" t="str">
        <f>IFERROR(VLOOKUP(category_assignment_sql[[#This Row],[category_id]],category[[category_id]:[category_name_german]],2,FALSE),"")</f>
        <v/>
      </c>
      <c r="C458" s="66" t="str">
        <f>IFERROR(VLOOKUP(category_assignment_sql[[#This Row],[abbreviation_id]],abbreviation[[abbreviation_id]:[description_german]],2,FALSE),"")</f>
        <v/>
      </c>
    </row>
    <row r="459" spans="1:3" x14ac:dyDescent="0.25">
      <c r="A459" s="6" t="str">
        <f>IFERROR(category_assignment_sql[[#This Row],[category_assignment_id]],"")</f>
        <v/>
      </c>
      <c r="B459" s="66" t="str">
        <f>IFERROR(VLOOKUP(category_assignment_sql[[#This Row],[category_id]],category[[category_id]:[category_name_german]],2,FALSE),"")</f>
        <v/>
      </c>
      <c r="C459" s="66" t="str">
        <f>IFERROR(VLOOKUP(category_assignment_sql[[#This Row],[abbreviation_id]],abbreviation[[abbreviation_id]:[description_german]],2,FALSE),"")</f>
        <v/>
      </c>
    </row>
    <row r="460" spans="1:3" x14ac:dyDescent="0.25">
      <c r="A460" s="6" t="str">
        <f>IFERROR(category_assignment_sql[[#This Row],[category_assignment_id]],"")</f>
        <v/>
      </c>
      <c r="B460" s="66" t="str">
        <f>IFERROR(VLOOKUP(category_assignment_sql[[#This Row],[category_id]],category[[category_id]:[category_name_german]],2,FALSE),"")</f>
        <v/>
      </c>
      <c r="C460" s="66" t="str">
        <f>IFERROR(VLOOKUP(category_assignment_sql[[#This Row],[abbreviation_id]],abbreviation[[abbreviation_id]:[description_german]],2,FALSE),"")</f>
        <v/>
      </c>
    </row>
    <row r="461" spans="1:3" x14ac:dyDescent="0.25">
      <c r="A461" s="6" t="str">
        <f>IFERROR(category_assignment_sql[[#This Row],[category_assignment_id]],"")</f>
        <v/>
      </c>
      <c r="B461" s="66" t="str">
        <f>IFERROR(VLOOKUP(category_assignment_sql[[#This Row],[category_id]],category[[category_id]:[category_name_german]],2,FALSE),"")</f>
        <v/>
      </c>
      <c r="C461" s="66" t="str">
        <f>IFERROR(VLOOKUP(category_assignment_sql[[#This Row],[abbreviation_id]],abbreviation[[abbreviation_id]:[description_german]],2,FALSE),"")</f>
        <v/>
      </c>
    </row>
    <row r="462" spans="1:3" x14ac:dyDescent="0.25">
      <c r="A462" s="6" t="str">
        <f>IFERROR(category_assignment_sql[[#This Row],[category_assignment_id]],"")</f>
        <v/>
      </c>
      <c r="B462" s="66" t="str">
        <f>IFERROR(VLOOKUP(category_assignment_sql[[#This Row],[category_id]],category[[category_id]:[category_name_german]],2,FALSE),"")</f>
        <v/>
      </c>
      <c r="C462" s="66" t="str">
        <f>IFERROR(VLOOKUP(category_assignment_sql[[#This Row],[abbreviation_id]],abbreviation[[abbreviation_id]:[description_german]],2,FALSE),"")</f>
        <v/>
      </c>
    </row>
    <row r="463" spans="1:3" x14ac:dyDescent="0.25">
      <c r="A463" s="6" t="str">
        <f>IFERROR(category_assignment_sql[[#This Row],[category_assignment_id]],"")</f>
        <v/>
      </c>
      <c r="B463" s="66" t="str">
        <f>IFERROR(VLOOKUP(category_assignment_sql[[#This Row],[category_id]],category[[category_id]:[category_name_german]],2,FALSE),"")</f>
        <v/>
      </c>
      <c r="C463" s="66" t="str">
        <f>IFERROR(VLOOKUP(category_assignment_sql[[#This Row],[abbreviation_id]],abbreviation[[abbreviation_id]:[description_german]],2,FALSE),"")</f>
        <v/>
      </c>
    </row>
    <row r="464" spans="1:3" x14ac:dyDescent="0.25">
      <c r="A464" s="6" t="str">
        <f>IFERROR(category_assignment_sql[[#This Row],[category_assignment_id]],"")</f>
        <v/>
      </c>
      <c r="B464" s="66" t="str">
        <f>IFERROR(VLOOKUP(category_assignment_sql[[#This Row],[category_id]],category[[category_id]:[category_name_german]],2,FALSE),"")</f>
        <v/>
      </c>
      <c r="C464" s="66" t="str">
        <f>IFERROR(VLOOKUP(category_assignment_sql[[#This Row],[abbreviation_id]],abbreviation[[abbreviation_id]:[description_german]],2,FALSE),"")</f>
        <v/>
      </c>
    </row>
    <row r="465" spans="1:3" x14ac:dyDescent="0.25">
      <c r="A465" s="6" t="str">
        <f>IFERROR(category_assignment_sql[[#This Row],[category_assignment_id]],"")</f>
        <v/>
      </c>
      <c r="B465" s="66" t="str">
        <f>IFERROR(VLOOKUP(category_assignment_sql[[#This Row],[category_id]],category[[category_id]:[category_name_german]],2,FALSE),"")</f>
        <v/>
      </c>
      <c r="C465" s="66" t="str">
        <f>IFERROR(VLOOKUP(category_assignment_sql[[#This Row],[abbreviation_id]],abbreviation[[abbreviation_id]:[description_german]],2,FALSE),"")</f>
        <v/>
      </c>
    </row>
    <row r="466" spans="1:3" x14ac:dyDescent="0.25">
      <c r="A466" s="6" t="str">
        <f>IFERROR(category_assignment_sql[[#This Row],[category_assignment_id]],"")</f>
        <v/>
      </c>
      <c r="B466" s="66" t="str">
        <f>IFERROR(VLOOKUP(category_assignment_sql[[#This Row],[category_id]],category[[category_id]:[category_name_german]],2,FALSE),"")</f>
        <v/>
      </c>
      <c r="C466" s="66" t="str">
        <f>IFERROR(VLOOKUP(category_assignment_sql[[#This Row],[abbreviation_id]],abbreviation[[abbreviation_id]:[description_german]],2,FALSE),"")</f>
        <v/>
      </c>
    </row>
    <row r="467" spans="1:3" x14ac:dyDescent="0.25">
      <c r="A467" s="6" t="str">
        <f>IFERROR(category_assignment_sql[[#This Row],[category_assignment_id]],"")</f>
        <v/>
      </c>
      <c r="B467" s="66" t="str">
        <f>IFERROR(VLOOKUP(category_assignment_sql[[#This Row],[category_id]],category[[category_id]:[category_name_german]],2,FALSE),"")</f>
        <v/>
      </c>
      <c r="C467" s="66" t="str">
        <f>IFERROR(VLOOKUP(category_assignment_sql[[#This Row],[abbreviation_id]],abbreviation[[abbreviation_id]:[description_german]],2,FALSE),"")</f>
        <v/>
      </c>
    </row>
    <row r="468" spans="1:3" x14ac:dyDescent="0.25">
      <c r="A468" s="6" t="str">
        <f>IFERROR(category_assignment_sql[[#This Row],[category_assignment_id]],"")</f>
        <v/>
      </c>
      <c r="B468" s="66" t="str">
        <f>IFERROR(VLOOKUP(category_assignment_sql[[#This Row],[category_id]],category[[category_id]:[category_name_german]],2,FALSE),"")</f>
        <v/>
      </c>
      <c r="C468" s="66" t="str">
        <f>IFERROR(VLOOKUP(category_assignment_sql[[#This Row],[abbreviation_id]],abbreviation[[abbreviation_id]:[description_german]],2,FALSE),"")</f>
        <v/>
      </c>
    </row>
    <row r="469" spans="1:3" x14ac:dyDescent="0.25">
      <c r="A469" s="6" t="str">
        <f>IFERROR(category_assignment_sql[[#This Row],[category_assignment_id]],"")</f>
        <v/>
      </c>
      <c r="B469" s="66" t="str">
        <f>IFERROR(VLOOKUP(category_assignment_sql[[#This Row],[category_id]],category[[category_id]:[category_name_german]],2,FALSE),"")</f>
        <v/>
      </c>
      <c r="C469" s="66" t="str">
        <f>IFERROR(VLOOKUP(category_assignment_sql[[#This Row],[abbreviation_id]],abbreviation[[abbreviation_id]:[description_german]],2,FALSE),"")</f>
        <v/>
      </c>
    </row>
    <row r="470" spans="1:3" x14ac:dyDescent="0.25">
      <c r="A470" s="6" t="str">
        <f>IFERROR(category_assignment_sql[[#This Row],[category_assignment_id]],"")</f>
        <v/>
      </c>
      <c r="B470" s="66" t="str">
        <f>IFERROR(VLOOKUP(category_assignment_sql[[#This Row],[category_id]],category[[category_id]:[category_name_german]],2,FALSE),"")</f>
        <v/>
      </c>
      <c r="C470" s="66" t="str">
        <f>IFERROR(VLOOKUP(category_assignment_sql[[#This Row],[abbreviation_id]],abbreviation[[abbreviation_id]:[description_german]],2,FALSE),"")</f>
        <v/>
      </c>
    </row>
    <row r="471" spans="1:3" x14ac:dyDescent="0.25">
      <c r="A471" s="6" t="str">
        <f>IFERROR(category_assignment_sql[[#This Row],[category_assignment_id]],"")</f>
        <v/>
      </c>
      <c r="B471" s="66" t="str">
        <f>IFERROR(VLOOKUP(category_assignment_sql[[#This Row],[category_id]],category[[category_id]:[category_name_german]],2,FALSE),"")</f>
        <v/>
      </c>
      <c r="C471" s="66" t="str">
        <f>IFERROR(VLOOKUP(category_assignment_sql[[#This Row],[abbreviation_id]],abbreviation[[abbreviation_id]:[description_german]],2,FALSE),"")</f>
        <v/>
      </c>
    </row>
    <row r="472" spans="1:3" x14ac:dyDescent="0.25">
      <c r="A472" s="6" t="str">
        <f>IFERROR(category_assignment_sql[[#This Row],[category_assignment_id]],"")</f>
        <v/>
      </c>
      <c r="B472" s="66" t="str">
        <f>IFERROR(VLOOKUP(category_assignment_sql[[#This Row],[category_id]],category[[category_id]:[category_name_german]],2,FALSE),"")</f>
        <v/>
      </c>
      <c r="C472" s="66" t="str">
        <f>IFERROR(VLOOKUP(category_assignment_sql[[#This Row],[abbreviation_id]],abbreviation[[abbreviation_id]:[description_german]],2,FALSE),"")</f>
        <v/>
      </c>
    </row>
    <row r="473" spans="1:3" x14ac:dyDescent="0.25">
      <c r="A473" s="6" t="str">
        <f>IFERROR(category_assignment_sql[[#This Row],[category_assignment_id]],"")</f>
        <v/>
      </c>
      <c r="B473" s="66" t="str">
        <f>IFERROR(VLOOKUP(category_assignment_sql[[#This Row],[category_id]],category[[category_id]:[category_name_german]],2,FALSE),"")</f>
        <v/>
      </c>
      <c r="C473" s="66" t="str">
        <f>IFERROR(VLOOKUP(category_assignment_sql[[#This Row],[abbreviation_id]],abbreviation[[abbreviation_id]:[description_german]],2,FALSE),"")</f>
        <v/>
      </c>
    </row>
    <row r="474" spans="1:3" x14ac:dyDescent="0.25">
      <c r="A474" s="6" t="str">
        <f>IFERROR(category_assignment_sql[[#This Row],[category_assignment_id]],"")</f>
        <v/>
      </c>
      <c r="B474" s="66" t="str">
        <f>IFERROR(VLOOKUP(category_assignment_sql[[#This Row],[category_id]],category[[category_id]:[category_name_german]],2,FALSE),"")</f>
        <v/>
      </c>
      <c r="C474" s="66" t="str">
        <f>IFERROR(VLOOKUP(category_assignment_sql[[#This Row],[abbreviation_id]],abbreviation[[abbreviation_id]:[description_german]],2,FALSE),"")</f>
        <v/>
      </c>
    </row>
    <row r="475" spans="1:3" x14ac:dyDescent="0.25">
      <c r="A475" s="6" t="str">
        <f>IFERROR(category_assignment_sql[[#This Row],[category_assignment_id]],"")</f>
        <v/>
      </c>
      <c r="B475" s="66" t="str">
        <f>IFERROR(VLOOKUP(category_assignment_sql[[#This Row],[category_id]],category[[category_id]:[category_name_german]],2,FALSE),"")</f>
        <v/>
      </c>
      <c r="C475" s="66" t="str">
        <f>IFERROR(VLOOKUP(category_assignment_sql[[#This Row],[abbreviation_id]],abbreviation[[abbreviation_id]:[description_german]],2,FALSE),"")</f>
        <v/>
      </c>
    </row>
    <row r="476" spans="1:3" x14ac:dyDescent="0.25">
      <c r="A476" s="6" t="str">
        <f>IFERROR(category_assignment_sql[[#This Row],[category_assignment_id]],"")</f>
        <v/>
      </c>
      <c r="B476" s="66" t="str">
        <f>IFERROR(VLOOKUP(category_assignment_sql[[#This Row],[category_id]],category[[category_id]:[category_name_german]],2,FALSE),"")</f>
        <v/>
      </c>
      <c r="C476" s="66" t="str">
        <f>IFERROR(VLOOKUP(category_assignment_sql[[#This Row],[abbreviation_id]],abbreviation[[abbreviation_id]:[description_german]],2,FALSE),"")</f>
        <v/>
      </c>
    </row>
    <row r="477" spans="1:3" x14ac:dyDescent="0.25">
      <c r="A477" s="6" t="str">
        <f>IFERROR(category_assignment_sql[[#This Row],[category_assignment_id]],"")</f>
        <v/>
      </c>
      <c r="B477" s="66" t="str">
        <f>IFERROR(VLOOKUP(category_assignment_sql[[#This Row],[category_id]],category[[category_id]:[category_name_german]],2,FALSE),"")</f>
        <v/>
      </c>
      <c r="C477" s="66" t="str">
        <f>IFERROR(VLOOKUP(category_assignment_sql[[#This Row],[abbreviation_id]],abbreviation[[abbreviation_id]:[description_german]],2,FALSE),"")</f>
        <v/>
      </c>
    </row>
    <row r="478" spans="1:3" x14ac:dyDescent="0.25">
      <c r="A478" s="6" t="str">
        <f>IFERROR(category_assignment_sql[[#This Row],[category_assignment_id]],"")</f>
        <v/>
      </c>
      <c r="B478" s="66" t="str">
        <f>IFERROR(VLOOKUP(category_assignment_sql[[#This Row],[category_id]],category[[category_id]:[category_name_german]],2,FALSE),"")</f>
        <v/>
      </c>
      <c r="C478" s="66" t="str">
        <f>IFERROR(VLOOKUP(category_assignment_sql[[#This Row],[abbreviation_id]],abbreviation[[abbreviation_id]:[description_german]],2,FALSE),"")</f>
        <v/>
      </c>
    </row>
    <row r="479" spans="1:3" x14ac:dyDescent="0.25">
      <c r="A479" s="6" t="str">
        <f>IFERROR(category_assignment_sql[[#This Row],[category_assignment_id]],"")</f>
        <v/>
      </c>
      <c r="B479" s="66" t="str">
        <f>IFERROR(VLOOKUP(category_assignment_sql[[#This Row],[category_id]],category[[category_id]:[category_name_german]],2,FALSE),"")</f>
        <v/>
      </c>
      <c r="C479" s="66" t="str">
        <f>IFERROR(VLOOKUP(category_assignment_sql[[#This Row],[abbreviation_id]],abbreviation[[abbreviation_id]:[description_german]],2,FALSE),"")</f>
        <v/>
      </c>
    </row>
    <row r="480" spans="1:3" x14ac:dyDescent="0.25">
      <c r="A480" s="6" t="str">
        <f>IFERROR(category_assignment_sql[[#This Row],[category_assignment_id]],"")</f>
        <v/>
      </c>
      <c r="B480" s="66" t="str">
        <f>IFERROR(VLOOKUP(category_assignment_sql[[#This Row],[category_id]],category[[category_id]:[category_name_german]],2,FALSE),"")</f>
        <v/>
      </c>
      <c r="C480" s="66" t="str">
        <f>IFERROR(VLOOKUP(category_assignment_sql[[#This Row],[abbreviation_id]],abbreviation[[abbreviation_id]:[description_german]],2,FALSE),"")</f>
        <v/>
      </c>
    </row>
    <row r="481" spans="1:3" x14ac:dyDescent="0.25">
      <c r="A481" s="6" t="str">
        <f>IFERROR(category_assignment_sql[[#This Row],[category_assignment_id]],"")</f>
        <v/>
      </c>
      <c r="B481" s="66" t="str">
        <f>IFERROR(VLOOKUP(category_assignment_sql[[#This Row],[category_id]],category[[category_id]:[category_name_german]],2,FALSE),"")</f>
        <v/>
      </c>
      <c r="C481" s="66" t="str">
        <f>IFERROR(VLOOKUP(category_assignment_sql[[#This Row],[abbreviation_id]],abbreviation[[abbreviation_id]:[description_german]],2,FALSE),"")</f>
        <v/>
      </c>
    </row>
    <row r="482" spans="1:3" x14ac:dyDescent="0.25">
      <c r="A482" s="6" t="str">
        <f>IFERROR(category_assignment_sql[[#This Row],[category_assignment_id]],"")</f>
        <v/>
      </c>
      <c r="B482" s="66" t="str">
        <f>IFERROR(VLOOKUP(category_assignment_sql[[#This Row],[category_id]],category[[category_id]:[category_name_german]],2,FALSE),"")</f>
        <v/>
      </c>
      <c r="C482" s="66" t="str">
        <f>IFERROR(VLOOKUP(category_assignment_sql[[#This Row],[abbreviation_id]],abbreviation[[abbreviation_id]:[description_german]],2,FALSE),"")</f>
        <v/>
      </c>
    </row>
    <row r="483" spans="1:3" x14ac:dyDescent="0.25">
      <c r="A483" s="6" t="str">
        <f>IFERROR(category_assignment_sql[[#This Row],[category_assignment_id]],"")</f>
        <v/>
      </c>
      <c r="B483" s="66" t="str">
        <f>IFERROR(VLOOKUP(category_assignment_sql[[#This Row],[category_id]],category[[category_id]:[category_name_german]],2,FALSE),"")</f>
        <v/>
      </c>
      <c r="C483" s="66" t="str">
        <f>IFERROR(VLOOKUP(category_assignment_sql[[#This Row],[abbreviation_id]],abbreviation[[abbreviation_id]:[description_german]],2,FALSE),"")</f>
        <v/>
      </c>
    </row>
    <row r="484" spans="1:3" x14ac:dyDescent="0.25">
      <c r="A484" s="6" t="str">
        <f>IFERROR(category_assignment_sql[[#This Row],[category_assignment_id]],"")</f>
        <v/>
      </c>
      <c r="B484" s="66" t="str">
        <f>IFERROR(VLOOKUP(category_assignment_sql[[#This Row],[category_id]],category[[category_id]:[category_name_german]],2,FALSE),"")</f>
        <v/>
      </c>
      <c r="C484" s="66" t="str">
        <f>IFERROR(VLOOKUP(category_assignment_sql[[#This Row],[abbreviation_id]],abbreviation[[abbreviation_id]:[description_german]],2,FALSE),"")</f>
        <v/>
      </c>
    </row>
    <row r="485" spans="1:3" x14ac:dyDescent="0.25">
      <c r="A485" s="6" t="str">
        <f>IFERROR(category_assignment_sql[[#This Row],[category_assignment_id]],"")</f>
        <v/>
      </c>
      <c r="B485" s="66" t="str">
        <f>IFERROR(VLOOKUP(category_assignment_sql[[#This Row],[category_id]],category[[category_id]:[category_name_german]],2,FALSE),"")</f>
        <v/>
      </c>
      <c r="C485" s="66" t="str">
        <f>IFERROR(VLOOKUP(category_assignment_sql[[#This Row],[abbreviation_id]],abbreviation[[abbreviation_id]:[description_german]],2,FALSE),"")</f>
        <v/>
      </c>
    </row>
    <row r="486" spans="1:3" x14ac:dyDescent="0.25">
      <c r="A486" s="6" t="str">
        <f>IFERROR(category_assignment_sql[[#This Row],[category_assignment_id]],"")</f>
        <v/>
      </c>
      <c r="B486" s="66" t="str">
        <f>IFERROR(VLOOKUP(category_assignment_sql[[#This Row],[category_id]],category[[category_id]:[category_name_german]],2,FALSE),"")</f>
        <v/>
      </c>
      <c r="C486" s="66" t="str">
        <f>IFERROR(VLOOKUP(category_assignment_sql[[#This Row],[abbreviation_id]],abbreviation[[abbreviation_id]:[description_german]],2,FALSE),"")</f>
        <v/>
      </c>
    </row>
    <row r="487" spans="1:3" x14ac:dyDescent="0.25">
      <c r="A487" s="6" t="str">
        <f>IFERROR(category_assignment_sql[[#This Row],[category_assignment_id]],"")</f>
        <v/>
      </c>
      <c r="B487" s="66" t="str">
        <f>IFERROR(VLOOKUP(category_assignment_sql[[#This Row],[category_id]],category[[category_id]:[category_name_german]],2,FALSE),"")</f>
        <v/>
      </c>
      <c r="C487" s="66" t="str">
        <f>IFERROR(VLOOKUP(category_assignment_sql[[#This Row],[abbreviation_id]],abbreviation[[abbreviation_id]:[description_german]],2,FALSE),"")</f>
        <v/>
      </c>
    </row>
    <row r="488" spans="1:3" x14ac:dyDescent="0.25">
      <c r="A488" s="6" t="str">
        <f>IFERROR(category_assignment_sql[[#This Row],[category_assignment_id]],"")</f>
        <v/>
      </c>
      <c r="B488" s="66" t="str">
        <f>IFERROR(VLOOKUP(category_assignment_sql[[#This Row],[category_id]],category[[category_id]:[category_name_german]],2,FALSE),"")</f>
        <v/>
      </c>
      <c r="C488" s="66" t="str">
        <f>IFERROR(VLOOKUP(category_assignment_sql[[#This Row],[abbreviation_id]],abbreviation[[abbreviation_id]:[description_german]],2,FALSE),"")</f>
        <v/>
      </c>
    </row>
    <row r="489" spans="1:3" x14ac:dyDescent="0.25">
      <c r="A489" s="6" t="str">
        <f>IFERROR(category_assignment_sql[[#This Row],[category_assignment_id]],"")</f>
        <v/>
      </c>
      <c r="B489" s="66" t="str">
        <f>IFERROR(VLOOKUP(category_assignment_sql[[#This Row],[category_id]],category[[category_id]:[category_name_german]],2,FALSE),"")</f>
        <v/>
      </c>
      <c r="C489" s="66" t="str">
        <f>IFERROR(VLOOKUP(category_assignment_sql[[#This Row],[abbreviation_id]],abbreviation[[abbreviation_id]:[description_german]],2,FALSE),"")</f>
        <v/>
      </c>
    </row>
    <row r="490" spans="1:3" x14ac:dyDescent="0.25">
      <c r="A490" s="6" t="str">
        <f>IFERROR(category_assignment_sql[[#This Row],[category_assignment_id]],"")</f>
        <v/>
      </c>
      <c r="B490" s="66" t="str">
        <f>IFERROR(VLOOKUP(category_assignment_sql[[#This Row],[category_id]],category[[category_id]:[category_name_german]],2,FALSE),"")</f>
        <v/>
      </c>
      <c r="C490" s="66" t="str">
        <f>IFERROR(VLOOKUP(category_assignment_sql[[#This Row],[abbreviation_id]],abbreviation[[abbreviation_id]:[description_german]],2,FALSE),"")</f>
        <v/>
      </c>
    </row>
    <row r="491" spans="1:3" x14ac:dyDescent="0.25">
      <c r="A491" s="6" t="str">
        <f>IFERROR(category_assignment_sql[[#This Row],[category_assignment_id]],"")</f>
        <v/>
      </c>
      <c r="B491" s="66" t="str">
        <f>IFERROR(VLOOKUP(category_assignment_sql[[#This Row],[category_id]],category[[category_id]:[category_name_german]],2,FALSE),"")</f>
        <v/>
      </c>
      <c r="C491" s="66" t="str">
        <f>IFERROR(VLOOKUP(category_assignment_sql[[#This Row],[abbreviation_id]],abbreviation[[abbreviation_id]:[description_german]],2,FALSE),"")</f>
        <v/>
      </c>
    </row>
    <row r="492" spans="1:3" x14ac:dyDescent="0.25">
      <c r="A492" s="6" t="str">
        <f>IFERROR(category_assignment_sql[[#This Row],[category_assignment_id]],"")</f>
        <v/>
      </c>
      <c r="B492" s="66" t="str">
        <f>IFERROR(VLOOKUP(category_assignment_sql[[#This Row],[category_id]],category[[category_id]:[category_name_german]],2,FALSE),"")</f>
        <v/>
      </c>
      <c r="C492" s="66" t="str">
        <f>IFERROR(VLOOKUP(category_assignment_sql[[#This Row],[abbreviation_id]],abbreviation[[abbreviation_id]:[description_german]],2,FALSE),"")</f>
        <v/>
      </c>
    </row>
    <row r="493" spans="1:3" x14ac:dyDescent="0.25">
      <c r="A493" s="6" t="str">
        <f>IFERROR(category_assignment_sql[[#This Row],[category_assignment_id]],"")</f>
        <v/>
      </c>
      <c r="B493" s="66" t="str">
        <f>IFERROR(VLOOKUP(category_assignment_sql[[#This Row],[category_id]],category[[category_id]:[category_name_german]],2,FALSE),"")</f>
        <v/>
      </c>
      <c r="C493" s="66" t="str">
        <f>IFERROR(VLOOKUP(category_assignment_sql[[#This Row],[abbreviation_id]],abbreviation[[abbreviation_id]:[description_german]],2,FALSE),"")</f>
        <v/>
      </c>
    </row>
    <row r="494" spans="1:3" x14ac:dyDescent="0.25">
      <c r="A494" s="6" t="str">
        <f>IFERROR(category_assignment_sql[[#This Row],[category_assignment_id]],"")</f>
        <v/>
      </c>
      <c r="B494" s="66" t="str">
        <f>IFERROR(VLOOKUP(category_assignment_sql[[#This Row],[category_id]],category[[category_id]:[category_name_german]],2,FALSE),"")</f>
        <v/>
      </c>
      <c r="C494" s="66" t="str">
        <f>IFERROR(VLOOKUP(category_assignment_sql[[#This Row],[abbreviation_id]],abbreviation[[abbreviation_id]:[description_german]],2,FALSE),"")</f>
        <v/>
      </c>
    </row>
    <row r="495" spans="1:3" x14ac:dyDescent="0.25">
      <c r="A495" s="6" t="str">
        <f>IFERROR(category_assignment_sql[[#This Row],[category_assignment_id]],"")</f>
        <v/>
      </c>
      <c r="B495" s="66" t="str">
        <f>IFERROR(VLOOKUP(category_assignment_sql[[#This Row],[category_id]],category[[category_id]:[category_name_german]],2,FALSE),"")</f>
        <v/>
      </c>
      <c r="C495" s="66" t="str">
        <f>IFERROR(VLOOKUP(category_assignment_sql[[#This Row],[abbreviation_id]],abbreviation[[abbreviation_id]:[description_german]],2,FALSE),"")</f>
        <v/>
      </c>
    </row>
    <row r="496" spans="1:3" x14ac:dyDescent="0.25">
      <c r="A496" s="6" t="str">
        <f>IFERROR(category_assignment_sql[[#This Row],[category_assignment_id]],"")</f>
        <v/>
      </c>
      <c r="B496" s="66" t="str">
        <f>IFERROR(VLOOKUP(category_assignment_sql[[#This Row],[category_id]],category[[category_id]:[category_name_german]],2,FALSE),"")</f>
        <v/>
      </c>
      <c r="C496" s="66" t="str">
        <f>IFERROR(VLOOKUP(category_assignment_sql[[#This Row],[abbreviation_id]],abbreviation[[abbreviation_id]:[description_german]],2,FALSE),"")</f>
        <v/>
      </c>
    </row>
    <row r="497" spans="1:3" x14ac:dyDescent="0.25">
      <c r="A497" s="6" t="str">
        <f>IFERROR(category_assignment_sql[[#This Row],[category_assignment_id]],"")</f>
        <v/>
      </c>
      <c r="B497" s="66" t="str">
        <f>IFERROR(VLOOKUP(category_assignment_sql[[#This Row],[category_id]],category[[category_id]:[category_name_german]],2,FALSE),"")</f>
        <v/>
      </c>
      <c r="C497" s="66" t="str">
        <f>IFERROR(VLOOKUP(category_assignment_sql[[#This Row],[abbreviation_id]],abbreviation[[abbreviation_id]:[description_german]],2,FALSE),"")</f>
        <v/>
      </c>
    </row>
    <row r="498" spans="1:3" x14ac:dyDescent="0.25">
      <c r="A498" s="6" t="str">
        <f>IFERROR(category_assignment_sql[[#This Row],[category_assignment_id]],"")</f>
        <v/>
      </c>
      <c r="B498" s="66" t="str">
        <f>IFERROR(VLOOKUP(category_assignment_sql[[#This Row],[category_id]],category[[category_id]:[category_name_german]],2,FALSE),"")</f>
        <v/>
      </c>
      <c r="C498" s="66" t="str">
        <f>IFERROR(VLOOKUP(category_assignment_sql[[#This Row],[abbreviation_id]],abbreviation[[abbreviation_id]:[description_german]],2,FALSE),"")</f>
        <v/>
      </c>
    </row>
    <row r="499" spans="1:3" x14ac:dyDescent="0.25">
      <c r="A499" s="6" t="str">
        <f>IFERROR(category_assignment_sql[[#This Row],[category_assignment_id]],"")</f>
        <v/>
      </c>
      <c r="B499" s="66" t="str">
        <f>IFERROR(VLOOKUP(category_assignment_sql[[#This Row],[category_id]],category[[category_id]:[category_name_german]],2,FALSE),"")</f>
        <v/>
      </c>
      <c r="C499" s="66" t="str">
        <f>IFERROR(VLOOKUP(category_assignment_sql[[#This Row],[abbreviation_id]],abbreviation[[abbreviation_id]:[description_german]],2,FALSE),"")</f>
        <v/>
      </c>
    </row>
    <row r="500" spans="1:3" x14ac:dyDescent="0.25">
      <c r="A500" s="6" t="str">
        <f>IFERROR(category_assignment_sql[[#This Row],[category_assignment_id]],"")</f>
        <v/>
      </c>
      <c r="B500" s="66" t="str">
        <f>IFERROR(VLOOKUP(category_assignment_sql[[#This Row],[category_id]],category[[category_id]:[category_name_german]],2,FALSE),"")</f>
        <v/>
      </c>
      <c r="C500" s="66" t="str">
        <f>IFERROR(VLOOKUP(category_assignment_sql[[#This Row],[abbreviation_id]],abbreviation[[abbreviation_id]:[description_german]],2,FALSE),"")</f>
        <v/>
      </c>
    </row>
    <row r="501" spans="1:3" x14ac:dyDescent="0.25">
      <c r="A501" s="6" t="str">
        <f>IFERROR(category_assignment_sql[[#This Row],[category_assignment_id]],"")</f>
        <v/>
      </c>
      <c r="B501" s="66" t="str">
        <f>IFERROR(VLOOKUP(category_assignment_sql[[#This Row],[category_id]],category[[category_id]:[category_name_german]],2,FALSE),"")</f>
        <v/>
      </c>
      <c r="C501" s="66" t="str">
        <f>IFERROR(VLOOKUP(category_assignment_sql[[#This Row],[abbreviation_id]],abbreviation[[abbreviation_id]:[description_german]],2,FALSE),"")</f>
        <v/>
      </c>
    </row>
    <row r="502" spans="1:3" x14ac:dyDescent="0.25">
      <c r="A502" s="6" t="str">
        <f>IFERROR(category_assignment_sql[[#This Row],[category_assignment_id]],"")</f>
        <v/>
      </c>
      <c r="B502" s="66" t="str">
        <f>IFERROR(VLOOKUP(category_assignment_sql[[#This Row],[category_id]],category[[category_id]:[category_name_german]],2,FALSE),"")</f>
        <v/>
      </c>
      <c r="C502" s="66" t="str">
        <f>IFERROR(VLOOKUP(category_assignment_sql[[#This Row],[abbreviation_id]],abbreviation[[abbreviation_id]:[description_german]],2,FALSE),"")</f>
        <v/>
      </c>
    </row>
    <row r="503" spans="1:3" x14ac:dyDescent="0.25">
      <c r="A503" s="6" t="str">
        <f>IFERROR(category_assignment_sql[[#This Row],[category_assignment_id]],"")</f>
        <v/>
      </c>
      <c r="B503" s="66" t="str">
        <f>IFERROR(VLOOKUP(category_assignment_sql[[#This Row],[category_id]],category[[category_id]:[category_name_german]],2,FALSE),"")</f>
        <v/>
      </c>
      <c r="C503" s="66" t="str">
        <f>IFERROR(VLOOKUP(category_assignment_sql[[#This Row],[abbreviation_id]],abbreviation[[abbreviation_id]:[description_german]],2,FALSE),"")</f>
        <v/>
      </c>
    </row>
    <row r="504" spans="1:3" x14ac:dyDescent="0.25">
      <c r="A504" s="6" t="str">
        <f>IFERROR(category_assignment_sql[[#This Row],[category_assignment_id]],"")</f>
        <v/>
      </c>
      <c r="B504" s="66" t="str">
        <f>IFERROR(VLOOKUP(category_assignment_sql[[#This Row],[category_id]],category[[category_id]:[category_name_german]],2,FALSE),"")</f>
        <v/>
      </c>
      <c r="C504" s="66" t="str">
        <f>IFERROR(VLOOKUP(category_assignment_sql[[#This Row],[abbreviation_id]],abbreviation[[abbreviation_id]:[description_german]],2,FALSE),"")</f>
        <v/>
      </c>
    </row>
    <row r="505" spans="1:3" x14ac:dyDescent="0.25">
      <c r="A505" s="6" t="str">
        <f>IFERROR(category_assignment_sql[[#This Row],[category_assignment_id]],"")</f>
        <v/>
      </c>
      <c r="B505" s="66" t="str">
        <f>IFERROR(VLOOKUP(category_assignment_sql[[#This Row],[category_id]],category[[category_id]:[category_name_german]],2,FALSE),"")</f>
        <v/>
      </c>
      <c r="C505" s="66" t="str">
        <f>IFERROR(VLOOKUP(category_assignment_sql[[#This Row],[abbreviation_id]],abbreviation[[abbreviation_id]:[description_german]],2,FALSE),"")</f>
        <v/>
      </c>
    </row>
    <row r="506" spans="1:3" x14ac:dyDescent="0.25">
      <c r="A506" s="6" t="str">
        <f>IFERROR(category_assignment_sql[[#This Row],[category_assignment_id]],"")</f>
        <v/>
      </c>
      <c r="B506" s="66" t="str">
        <f>IFERROR(VLOOKUP(category_assignment_sql[[#This Row],[category_id]],category[[category_id]:[category_name_german]],2,FALSE),"")</f>
        <v/>
      </c>
      <c r="C506" s="66" t="str">
        <f>IFERROR(VLOOKUP(category_assignment_sql[[#This Row],[abbreviation_id]],abbreviation[[abbreviation_id]:[description_german]],2,FALSE),"")</f>
        <v/>
      </c>
    </row>
    <row r="507" spans="1:3" x14ac:dyDescent="0.25">
      <c r="A507" s="6" t="str">
        <f>IFERROR(category_assignment_sql[[#This Row],[category_assignment_id]],"")</f>
        <v/>
      </c>
      <c r="B507" s="66" t="str">
        <f>IFERROR(VLOOKUP(category_assignment_sql[[#This Row],[category_id]],category[[category_id]:[category_name_german]],2,FALSE),"")</f>
        <v/>
      </c>
      <c r="C507" s="66" t="str">
        <f>IFERROR(VLOOKUP(category_assignment_sql[[#This Row],[abbreviation_id]],abbreviation[[abbreviation_id]:[description_german]],2,FALSE),"")</f>
        <v/>
      </c>
    </row>
    <row r="508" spans="1:3" x14ac:dyDescent="0.25">
      <c r="A508" s="6" t="str">
        <f>IFERROR(category_assignment_sql[[#This Row],[category_assignment_id]],"")</f>
        <v/>
      </c>
      <c r="B508" s="66" t="str">
        <f>IFERROR(VLOOKUP(category_assignment_sql[[#This Row],[category_id]],category[[category_id]:[category_name_german]],2,FALSE),"")</f>
        <v/>
      </c>
      <c r="C508" s="66" t="str">
        <f>IFERROR(VLOOKUP(category_assignment_sql[[#This Row],[abbreviation_id]],abbreviation[[abbreviation_id]:[description_german]],2,FALSE),"")</f>
        <v/>
      </c>
    </row>
    <row r="509" spans="1:3" x14ac:dyDescent="0.25">
      <c r="A509" s="6" t="str">
        <f>IFERROR(category_assignment_sql[[#This Row],[category_assignment_id]],"")</f>
        <v/>
      </c>
      <c r="B509" s="66" t="str">
        <f>IFERROR(VLOOKUP(category_assignment_sql[[#This Row],[category_id]],category[[category_id]:[category_name_german]],2,FALSE),"")</f>
        <v/>
      </c>
      <c r="C509" s="66" t="str">
        <f>IFERROR(VLOOKUP(category_assignment_sql[[#This Row],[abbreviation_id]],abbreviation[[abbreviation_id]:[description_german]],2,FALSE),"")</f>
        <v/>
      </c>
    </row>
    <row r="510" spans="1:3" x14ac:dyDescent="0.25">
      <c r="A510" s="6" t="str">
        <f>IFERROR(category_assignment_sql[[#This Row],[category_assignment_id]],"")</f>
        <v/>
      </c>
      <c r="B510" s="66" t="str">
        <f>IFERROR(VLOOKUP(category_assignment_sql[[#This Row],[category_id]],category[[category_id]:[category_name_german]],2,FALSE),"")</f>
        <v/>
      </c>
      <c r="C510" s="66" t="str">
        <f>IFERROR(VLOOKUP(category_assignment_sql[[#This Row],[abbreviation_id]],abbreviation[[abbreviation_id]:[description_german]],2,FALSE),"")</f>
        <v/>
      </c>
    </row>
    <row r="511" spans="1:3" x14ac:dyDescent="0.25">
      <c r="A511" s="6" t="str">
        <f>IFERROR(category_assignment_sql[[#This Row],[category_assignment_id]],"")</f>
        <v/>
      </c>
      <c r="B511" s="66" t="str">
        <f>IFERROR(VLOOKUP(category_assignment_sql[[#This Row],[category_id]],category[[category_id]:[category_name_german]],2,FALSE),"")</f>
        <v/>
      </c>
      <c r="C511" s="66" t="str">
        <f>IFERROR(VLOOKUP(category_assignment_sql[[#This Row],[abbreviation_id]],abbreviation[[abbreviation_id]:[description_german]],2,FALSE),"")</f>
        <v/>
      </c>
    </row>
    <row r="512" spans="1:3" x14ac:dyDescent="0.25">
      <c r="A512" s="6" t="str">
        <f>IFERROR(category_assignment_sql[[#This Row],[category_assignment_id]],"")</f>
        <v/>
      </c>
      <c r="B512" s="66" t="str">
        <f>IFERROR(VLOOKUP(category_assignment_sql[[#This Row],[category_id]],category[[category_id]:[category_name_german]],2,FALSE),"")</f>
        <v/>
      </c>
      <c r="C512" s="66" t="str">
        <f>IFERROR(VLOOKUP(category_assignment_sql[[#This Row],[abbreviation_id]],abbreviation[[abbreviation_id]:[description_german]],2,FALSE),"")</f>
        <v/>
      </c>
    </row>
    <row r="513" spans="1:3" x14ac:dyDescent="0.25">
      <c r="A513" s="6" t="str">
        <f>IFERROR(category_assignment_sql[[#This Row],[category_assignment_id]],"")</f>
        <v/>
      </c>
      <c r="B513" s="66" t="str">
        <f>IFERROR(VLOOKUP(category_assignment_sql[[#This Row],[category_id]],category[[category_id]:[category_name_german]],2,FALSE),"")</f>
        <v/>
      </c>
      <c r="C513" s="66" t="str">
        <f>IFERROR(VLOOKUP(category_assignment_sql[[#This Row],[abbreviation_id]],abbreviation[[abbreviation_id]:[description_german]],2,FALSE),"")</f>
        <v/>
      </c>
    </row>
    <row r="514" spans="1:3" x14ac:dyDescent="0.25">
      <c r="A514" s="6" t="str">
        <f>IFERROR(category_assignment_sql[[#This Row],[category_assignment_id]],"")</f>
        <v/>
      </c>
      <c r="B514" s="66" t="str">
        <f>IFERROR(VLOOKUP(category_assignment_sql[[#This Row],[category_id]],category[[category_id]:[category_name_german]],2,FALSE),"")</f>
        <v/>
      </c>
      <c r="C514" s="66" t="str">
        <f>IFERROR(VLOOKUP(category_assignment_sql[[#This Row],[abbreviation_id]],abbreviation[[abbreviation_id]:[description_german]],2,FALSE),"")</f>
        <v/>
      </c>
    </row>
    <row r="515" spans="1:3" x14ac:dyDescent="0.25">
      <c r="A515" s="6" t="str">
        <f>IFERROR(category_assignment_sql[[#This Row],[category_assignment_id]],"")</f>
        <v/>
      </c>
      <c r="B515" s="66" t="str">
        <f>IFERROR(VLOOKUP(category_assignment_sql[[#This Row],[category_id]],category[[category_id]:[category_name_german]],2,FALSE),"")</f>
        <v/>
      </c>
      <c r="C515" s="66" t="str">
        <f>IFERROR(VLOOKUP(category_assignment_sql[[#This Row],[abbreviation_id]],abbreviation[[abbreviation_id]:[description_german]],2,FALSE),"")</f>
        <v/>
      </c>
    </row>
    <row r="516" spans="1:3" x14ac:dyDescent="0.25">
      <c r="A516" s="6" t="str">
        <f>IFERROR(category_assignment_sql[[#This Row],[category_assignment_id]],"")</f>
        <v/>
      </c>
      <c r="B516" s="66" t="str">
        <f>IFERROR(VLOOKUP(category_assignment_sql[[#This Row],[category_id]],category[[category_id]:[category_name_german]],2,FALSE),"")</f>
        <v/>
      </c>
      <c r="C516" s="66" t="str">
        <f>IFERROR(VLOOKUP(category_assignment_sql[[#This Row],[abbreviation_id]],abbreviation[[abbreviation_id]:[description_german]],2,FALSE),"")</f>
        <v/>
      </c>
    </row>
    <row r="517" spans="1:3" x14ac:dyDescent="0.25">
      <c r="A517" s="6" t="str">
        <f>IFERROR(category_assignment_sql[[#This Row],[category_assignment_id]],"")</f>
        <v/>
      </c>
      <c r="B517" s="66" t="str">
        <f>IFERROR(VLOOKUP(category_assignment_sql[[#This Row],[category_id]],category[[category_id]:[category_name_german]],2,FALSE),"")</f>
        <v/>
      </c>
      <c r="C517" s="66" t="str">
        <f>IFERROR(VLOOKUP(category_assignment_sql[[#This Row],[abbreviation_id]],abbreviation[[abbreviation_id]:[description_german]],2,FALSE),"")</f>
        <v/>
      </c>
    </row>
    <row r="518" spans="1:3" x14ac:dyDescent="0.25">
      <c r="A518" s="6" t="str">
        <f>IFERROR(category_assignment_sql[[#This Row],[category_assignment_id]],"")</f>
        <v/>
      </c>
      <c r="B518" s="66" t="str">
        <f>IFERROR(VLOOKUP(category_assignment_sql[[#This Row],[category_id]],category[[category_id]:[category_name_german]],2,FALSE),"")</f>
        <v/>
      </c>
      <c r="C518" s="66" t="str">
        <f>IFERROR(VLOOKUP(category_assignment_sql[[#This Row],[abbreviation_id]],abbreviation[[abbreviation_id]:[description_german]],2,FALSE),"")</f>
        <v/>
      </c>
    </row>
    <row r="519" spans="1:3" x14ac:dyDescent="0.25">
      <c r="A519" s="6" t="str">
        <f>IFERROR(category_assignment_sql[[#This Row],[category_assignment_id]],"")</f>
        <v/>
      </c>
      <c r="B519" s="66" t="str">
        <f>IFERROR(VLOOKUP(category_assignment_sql[[#This Row],[category_id]],category[[category_id]:[category_name_german]],2,FALSE),"")</f>
        <v/>
      </c>
      <c r="C519" s="66" t="str">
        <f>IFERROR(VLOOKUP(category_assignment_sql[[#This Row],[abbreviation_id]],abbreviation[[abbreviation_id]:[description_german]],2,FALSE),"")</f>
        <v/>
      </c>
    </row>
    <row r="520" spans="1:3" x14ac:dyDescent="0.25">
      <c r="A520" s="6" t="str">
        <f>IFERROR(category_assignment_sql[[#This Row],[category_assignment_id]],"")</f>
        <v/>
      </c>
      <c r="B520" s="66" t="str">
        <f>IFERROR(VLOOKUP(category_assignment_sql[[#This Row],[category_id]],category[[category_id]:[category_name_german]],2,FALSE),"")</f>
        <v/>
      </c>
      <c r="C520" s="66" t="str">
        <f>IFERROR(VLOOKUP(category_assignment_sql[[#This Row],[abbreviation_id]],abbreviation[[abbreviation_id]:[description_german]],2,FALSE),"")</f>
        <v/>
      </c>
    </row>
    <row r="521" spans="1:3" x14ac:dyDescent="0.25">
      <c r="A521" s="6" t="str">
        <f>IFERROR(category_assignment_sql[[#This Row],[category_assignment_id]],"")</f>
        <v/>
      </c>
      <c r="B521" s="66" t="str">
        <f>IFERROR(VLOOKUP(category_assignment_sql[[#This Row],[category_id]],category[[category_id]:[category_name_german]],2,FALSE),"")</f>
        <v/>
      </c>
      <c r="C521" s="66" t="str">
        <f>IFERROR(VLOOKUP(category_assignment_sql[[#This Row],[abbreviation_id]],abbreviation[[abbreviation_id]:[description_german]],2,FALSE),"")</f>
        <v/>
      </c>
    </row>
    <row r="522" spans="1:3" x14ac:dyDescent="0.25">
      <c r="A522" s="6" t="str">
        <f>IFERROR(category_assignment_sql[[#This Row],[category_assignment_id]],"")</f>
        <v/>
      </c>
      <c r="B522" s="66" t="str">
        <f>IFERROR(VLOOKUP(category_assignment_sql[[#This Row],[category_id]],category[[category_id]:[category_name_german]],2,FALSE),"")</f>
        <v/>
      </c>
      <c r="C522" s="66" t="str">
        <f>IFERROR(VLOOKUP(category_assignment_sql[[#This Row],[abbreviation_id]],abbreviation[[abbreviation_id]:[description_german]],2,FALSE),"")</f>
        <v/>
      </c>
    </row>
    <row r="523" spans="1:3" x14ac:dyDescent="0.25">
      <c r="A523" s="6" t="str">
        <f>IFERROR(category_assignment_sql[[#This Row],[category_assignment_id]],"")</f>
        <v/>
      </c>
      <c r="B523" s="66" t="str">
        <f>IFERROR(VLOOKUP(category_assignment_sql[[#This Row],[category_id]],category[[category_id]:[category_name_german]],2,FALSE),"")</f>
        <v/>
      </c>
      <c r="C523" s="66" t="str">
        <f>IFERROR(VLOOKUP(category_assignment_sql[[#This Row],[abbreviation_id]],abbreviation[[abbreviation_id]:[description_german]],2,FALSE),"")</f>
        <v/>
      </c>
    </row>
    <row r="524" spans="1:3" x14ac:dyDescent="0.25">
      <c r="A524" s="6" t="str">
        <f>IFERROR(category_assignment_sql[[#This Row],[category_assignment_id]],"")</f>
        <v/>
      </c>
      <c r="B524" s="66" t="str">
        <f>IFERROR(VLOOKUP(category_assignment_sql[[#This Row],[category_id]],category[[category_id]:[category_name_german]],2,FALSE),"")</f>
        <v/>
      </c>
      <c r="C524" s="66" t="str">
        <f>IFERROR(VLOOKUP(category_assignment_sql[[#This Row],[abbreviation_id]],abbreviation[[abbreviation_id]:[description_german]],2,FALSE),"")</f>
        <v/>
      </c>
    </row>
    <row r="525" spans="1:3" x14ac:dyDescent="0.25">
      <c r="A525" s="6" t="str">
        <f>IFERROR(category_assignment_sql[[#This Row],[category_assignment_id]],"")</f>
        <v/>
      </c>
      <c r="B525" s="66" t="str">
        <f>IFERROR(VLOOKUP(category_assignment_sql[[#This Row],[category_id]],category[[category_id]:[category_name_german]],2,FALSE),"")</f>
        <v/>
      </c>
      <c r="C525" s="66" t="str">
        <f>IFERROR(VLOOKUP(category_assignment_sql[[#This Row],[abbreviation_id]],abbreviation[[abbreviation_id]:[description_german]],2,FALSE),"")</f>
        <v/>
      </c>
    </row>
    <row r="526" spans="1:3" x14ac:dyDescent="0.25">
      <c r="A526" s="6" t="str">
        <f>IFERROR(category_assignment_sql[[#This Row],[category_assignment_id]],"")</f>
        <v/>
      </c>
      <c r="B526" s="66" t="str">
        <f>IFERROR(VLOOKUP(category_assignment_sql[[#This Row],[category_id]],category[[category_id]:[category_name_german]],2,FALSE),"")</f>
        <v/>
      </c>
      <c r="C526" s="66" t="str">
        <f>IFERROR(VLOOKUP(category_assignment_sql[[#This Row],[abbreviation_id]],abbreviation[[abbreviation_id]:[description_german]],2,FALSE),"")</f>
        <v/>
      </c>
    </row>
    <row r="527" spans="1:3" x14ac:dyDescent="0.25">
      <c r="A527" s="6" t="str">
        <f>IFERROR(category_assignment_sql[[#This Row],[category_assignment_id]],"")</f>
        <v/>
      </c>
      <c r="B527" s="66" t="str">
        <f>IFERROR(VLOOKUP(category_assignment_sql[[#This Row],[category_id]],category[[category_id]:[category_name_german]],2,FALSE),"")</f>
        <v/>
      </c>
      <c r="C527" s="66" t="str">
        <f>IFERROR(VLOOKUP(category_assignment_sql[[#This Row],[abbreviation_id]],abbreviation[[abbreviation_id]:[description_german]],2,FALSE),"")</f>
        <v/>
      </c>
    </row>
    <row r="528" spans="1:3" x14ac:dyDescent="0.25">
      <c r="A528" s="6" t="str">
        <f>IFERROR(category_assignment_sql[[#This Row],[category_assignment_id]],"")</f>
        <v/>
      </c>
      <c r="B528" s="66" t="str">
        <f>IFERROR(VLOOKUP(category_assignment_sql[[#This Row],[category_id]],category[[category_id]:[category_name_german]],2,FALSE),"")</f>
        <v/>
      </c>
      <c r="C528" s="66" t="str">
        <f>IFERROR(VLOOKUP(category_assignment_sql[[#This Row],[abbreviation_id]],abbreviation[[abbreviation_id]:[description_german]],2,FALSE),"")</f>
        <v/>
      </c>
    </row>
    <row r="529" spans="1:3" x14ac:dyDescent="0.25">
      <c r="A529" s="6" t="str">
        <f>IFERROR(category_assignment_sql[[#This Row],[category_assignment_id]],"")</f>
        <v/>
      </c>
      <c r="B529" s="66" t="str">
        <f>IFERROR(VLOOKUP(category_assignment_sql[[#This Row],[category_id]],category[[category_id]:[category_name_german]],2,FALSE),"")</f>
        <v/>
      </c>
      <c r="C529" s="66" t="str">
        <f>IFERROR(VLOOKUP(category_assignment_sql[[#This Row],[abbreviation_id]],abbreviation[[abbreviation_id]:[description_german]],2,FALSE),"")</f>
        <v/>
      </c>
    </row>
    <row r="530" spans="1:3" x14ac:dyDescent="0.25">
      <c r="A530" s="6" t="str">
        <f>IFERROR(category_assignment_sql[[#This Row],[category_assignment_id]],"")</f>
        <v/>
      </c>
      <c r="B530" s="66" t="str">
        <f>IFERROR(VLOOKUP(category_assignment_sql[[#This Row],[category_id]],category[[category_id]:[category_name_german]],2,FALSE),"")</f>
        <v/>
      </c>
      <c r="C530" s="66" t="str">
        <f>IFERROR(VLOOKUP(category_assignment_sql[[#This Row],[abbreviation_id]],abbreviation[[abbreviation_id]:[description_german]],2,FALSE),"")</f>
        <v/>
      </c>
    </row>
    <row r="531" spans="1:3" x14ac:dyDescent="0.25">
      <c r="A531" s="6" t="str">
        <f>IFERROR(category_assignment_sql[[#This Row],[category_assignment_id]],"")</f>
        <v/>
      </c>
      <c r="B531" s="66" t="str">
        <f>IFERROR(VLOOKUP(category_assignment_sql[[#This Row],[category_id]],category[[category_id]:[category_name_german]],2,FALSE),"")</f>
        <v/>
      </c>
      <c r="C531" s="66" t="str">
        <f>IFERROR(VLOOKUP(category_assignment_sql[[#This Row],[abbreviation_id]],abbreviation[[abbreviation_id]:[description_german]],2,FALSE),"")</f>
        <v/>
      </c>
    </row>
    <row r="532" spans="1:3" x14ac:dyDescent="0.25">
      <c r="A532" s="6" t="str">
        <f>IFERROR(category_assignment_sql[[#This Row],[category_assignment_id]],"")</f>
        <v/>
      </c>
      <c r="B532" s="66" t="str">
        <f>IFERROR(VLOOKUP(category_assignment_sql[[#This Row],[category_id]],category[[category_id]:[category_name_german]],2,FALSE),"")</f>
        <v/>
      </c>
      <c r="C532" s="66" t="str">
        <f>IFERROR(VLOOKUP(category_assignment_sql[[#This Row],[abbreviation_id]],abbreviation[[abbreviation_id]:[description_german]],2,FALSE),"")</f>
        <v/>
      </c>
    </row>
    <row r="533" spans="1:3" x14ac:dyDescent="0.25">
      <c r="A533" s="6" t="str">
        <f>IFERROR(category_assignment_sql[[#This Row],[category_assignment_id]],"")</f>
        <v/>
      </c>
      <c r="B533" s="66" t="str">
        <f>IFERROR(VLOOKUP(category_assignment_sql[[#This Row],[category_id]],category[[category_id]:[category_name_german]],2,FALSE),"")</f>
        <v/>
      </c>
      <c r="C533" s="66" t="str">
        <f>IFERROR(VLOOKUP(category_assignment_sql[[#This Row],[abbreviation_id]],abbreviation[[abbreviation_id]:[description_german]],2,FALSE),"")</f>
        <v/>
      </c>
    </row>
    <row r="534" spans="1:3" x14ac:dyDescent="0.25">
      <c r="A534" s="6" t="str">
        <f>IFERROR(category_assignment_sql[[#This Row],[category_assignment_id]],"")</f>
        <v/>
      </c>
      <c r="B534" s="66" t="str">
        <f>IFERROR(VLOOKUP(category_assignment_sql[[#This Row],[category_id]],category[[category_id]:[category_name_german]],2,FALSE),"")</f>
        <v/>
      </c>
      <c r="C534" s="66" t="str">
        <f>IFERROR(VLOOKUP(category_assignment_sql[[#This Row],[abbreviation_id]],abbreviation[[abbreviation_id]:[description_german]],2,FALSE),"")</f>
        <v/>
      </c>
    </row>
    <row r="535" spans="1:3" x14ac:dyDescent="0.25">
      <c r="A535" s="6" t="str">
        <f>IFERROR(category_assignment_sql[[#This Row],[category_assignment_id]],"")</f>
        <v/>
      </c>
      <c r="B535" s="66" t="str">
        <f>IFERROR(VLOOKUP(category_assignment_sql[[#This Row],[category_id]],category[[category_id]:[category_name_german]],2,FALSE),"")</f>
        <v/>
      </c>
      <c r="C535" s="66" t="str">
        <f>IFERROR(VLOOKUP(category_assignment_sql[[#This Row],[abbreviation_id]],abbreviation[[abbreviation_id]:[description_german]],2,FALSE),"")</f>
        <v/>
      </c>
    </row>
    <row r="536" spans="1:3" x14ac:dyDescent="0.25">
      <c r="A536" s="6" t="str">
        <f>IFERROR(category_assignment_sql[[#This Row],[category_assignment_id]],"")</f>
        <v/>
      </c>
      <c r="B536" s="66" t="str">
        <f>IFERROR(VLOOKUP(category_assignment_sql[[#This Row],[category_id]],category[[category_id]:[category_name_german]],2,FALSE),"")</f>
        <v/>
      </c>
      <c r="C536" s="66" t="str">
        <f>IFERROR(VLOOKUP(category_assignment_sql[[#This Row],[abbreviation_id]],abbreviation[[abbreviation_id]:[description_german]],2,FALSE),"")</f>
        <v/>
      </c>
    </row>
    <row r="537" spans="1:3" x14ac:dyDescent="0.25">
      <c r="A537" s="6" t="str">
        <f>IFERROR(category_assignment_sql[[#This Row],[category_assignment_id]],"")</f>
        <v/>
      </c>
      <c r="B537" s="66" t="str">
        <f>IFERROR(VLOOKUP(category_assignment_sql[[#This Row],[category_id]],category[[category_id]:[category_name_german]],2,FALSE),"")</f>
        <v/>
      </c>
      <c r="C537" s="66" t="str">
        <f>IFERROR(VLOOKUP(category_assignment_sql[[#This Row],[abbreviation_id]],abbreviation[[abbreviation_id]:[description_german]],2,FALSE),"")</f>
        <v/>
      </c>
    </row>
    <row r="538" spans="1:3" x14ac:dyDescent="0.25">
      <c r="A538" s="6" t="str">
        <f>IFERROR(category_assignment_sql[[#This Row],[category_assignment_id]],"")</f>
        <v/>
      </c>
      <c r="B538" s="66" t="str">
        <f>IFERROR(VLOOKUP(category_assignment_sql[[#This Row],[category_id]],category[[category_id]:[category_name_german]],2,FALSE),"")</f>
        <v/>
      </c>
      <c r="C538" s="66" t="str">
        <f>IFERROR(VLOOKUP(category_assignment_sql[[#This Row],[abbreviation_id]],abbreviation[[abbreviation_id]:[description_german]],2,FALSE),"")</f>
        <v/>
      </c>
    </row>
    <row r="539" spans="1:3" x14ac:dyDescent="0.25">
      <c r="A539" s="6" t="str">
        <f>IFERROR(category_assignment_sql[[#This Row],[category_assignment_id]],"")</f>
        <v/>
      </c>
      <c r="B539" s="66" t="str">
        <f>IFERROR(VLOOKUP(category_assignment_sql[[#This Row],[category_id]],category[[category_id]:[category_name_german]],2,FALSE),"")</f>
        <v/>
      </c>
      <c r="C539" s="66" t="str">
        <f>IFERROR(VLOOKUP(category_assignment_sql[[#This Row],[abbreviation_id]],abbreviation[[abbreviation_id]:[description_german]],2,FALSE),"")</f>
        <v/>
      </c>
    </row>
    <row r="540" spans="1:3" x14ac:dyDescent="0.25">
      <c r="A540" s="6" t="str">
        <f>IFERROR(category_assignment_sql[[#This Row],[category_assignment_id]],"")</f>
        <v/>
      </c>
      <c r="B540" s="66" t="str">
        <f>IFERROR(VLOOKUP(category_assignment_sql[[#This Row],[category_id]],category[[category_id]:[category_name_german]],2,FALSE),"")</f>
        <v/>
      </c>
      <c r="C540" s="66" t="str">
        <f>IFERROR(VLOOKUP(category_assignment_sql[[#This Row],[abbreviation_id]],abbreviation[[abbreviation_id]:[description_german]],2,FALSE),"")</f>
        <v/>
      </c>
    </row>
    <row r="541" spans="1:3" x14ac:dyDescent="0.25">
      <c r="A541" s="6" t="str">
        <f>IFERROR(category_assignment_sql[[#This Row],[category_assignment_id]],"")</f>
        <v/>
      </c>
      <c r="B541" s="66" t="str">
        <f>IFERROR(VLOOKUP(category_assignment_sql[[#This Row],[category_id]],category[[category_id]:[category_name_german]],2,FALSE),"")</f>
        <v/>
      </c>
      <c r="C541" s="66" t="str">
        <f>IFERROR(VLOOKUP(category_assignment_sql[[#This Row],[abbreviation_id]],abbreviation[[abbreviation_id]:[description_german]],2,FALSE),"")</f>
        <v/>
      </c>
    </row>
    <row r="542" spans="1:3" x14ac:dyDescent="0.25">
      <c r="A542" s="6" t="str">
        <f>IFERROR(category_assignment_sql[[#This Row],[category_assignment_id]],"")</f>
        <v/>
      </c>
      <c r="B542" s="66" t="str">
        <f>IFERROR(VLOOKUP(category_assignment_sql[[#This Row],[category_id]],category[[category_id]:[category_name_german]],2,FALSE),"")</f>
        <v/>
      </c>
      <c r="C542" s="66" t="str">
        <f>IFERROR(VLOOKUP(category_assignment_sql[[#This Row],[abbreviation_id]],abbreviation[[abbreviation_id]:[description_german]],2,FALSE),"")</f>
        <v/>
      </c>
    </row>
    <row r="543" spans="1:3" x14ac:dyDescent="0.25">
      <c r="A543" s="6" t="str">
        <f>IFERROR(category_assignment_sql[[#This Row],[category_assignment_id]],"")</f>
        <v/>
      </c>
      <c r="B543" s="66" t="str">
        <f>IFERROR(VLOOKUP(category_assignment_sql[[#This Row],[category_id]],category[[category_id]:[category_name_german]],2,FALSE),"")</f>
        <v/>
      </c>
      <c r="C543" s="66" t="str">
        <f>IFERROR(VLOOKUP(category_assignment_sql[[#This Row],[abbreviation_id]],abbreviation[[abbreviation_id]:[description_german]],2,FALSE),"")</f>
        <v/>
      </c>
    </row>
    <row r="544" spans="1:3" x14ac:dyDescent="0.25">
      <c r="A544" s="6" t="str">
        <f>IFERROR(category_assignment_sql[[#This Row],[category_assignment_id]],"")</f>
        <v/>
      </c>
      <c r="B544" s="66" t="str">
        <f>IFERROR(VLOOKUP(category_assignment_sql[[#This Row],[category_id]],category[[category_id]:[category_name_german]],2,FALSE),"")</f>
        <v/>
      </c>
      <c r="C544" s="66" t="str">
        <f>IFERROR(VLOOKUP(category_assignment_sql[[#This Row],[abbreviation_id]],abbreviation[[abbreviation_id]:[description_german]],2,FALSE),"")</f>
        <v/>
      </c>
    </row>
    <row r="545" spans="1:3" x14ac:dyDescent="0.25">
      <c r="A545" s="6" t="str">
        <f>IFERROR(category_assignment_sql[[#This Row],[category_assignment_id]],"")</f>
        <v/>
      </c>
      <c r="B545" s="66" t="str">
        <f>IFERROR(VLOOKUP(category_assignment_sql[[#This Row],[category_id]],category[[category_id]:[category_name_german]],2,FALSE),"")</f>
        <v/>
      </c>
      <c r="C545" s="66" t="str">
        <f>IFERROR(VLOOKUP(category_assignment_sql[[#This Row],[abbreviation_id]],abbreviation[[abbreviation_id]:[description_german]],2,FALSE),"")</f>
        <v/>
      </c>
    </row>
    <row r="546" spans="1:3" x14ac:dyDescent="0.25">
      <c r="A546" s="6" t="str">
        <f>IFERROR(category_assignment_sql[[#This Row],[category_assignment_id]],"")</f>
        <v/>
      </c>
      <c r="B546" s="66" t="str">
        <f>IFERROR(VLOOKUP(category_assignment_sql[[#This Row],[category_id]],category[[category_id]:[category_name_german]],2,FALSE),"")</f>
        <v/>
      </c>
      <c r="C546" s="66" t="str">
        <f>IFERROR(VLOOKUP(category_assignment_sql[[#This Row],[abbreviation_id]],abbreviation[[abbreviation_id]:[description_german]],2,FALSE),"")</f>
        <v/>
      </c>
    </row>
    <row r="547" spans="1:3" x14ac:dyDescent="0.25">
      <c r="A547" s="6" t="str">
        <f>IFERROR(category_assignment_sql[[#This Row],[category_assignment_id]],"")</f>
        <v/>
      </c>
      <c r="B547" s="66" t="str">
        <f>IFERROR(VLOOKUP(category_assignment_sql[[#This Row],[category_id]],category[[category_id]:[category_name_german]],2,FALSE),"")</f>
        <v/>
      </c>
      <c r="C547" s="66" t="str">
        <f>IFERROR(VLOOKUP(category_assignment_sql[[#This Row],[abbreviation_id]],abbreviation[[abbreviation_id]:[description_german]],2,FALSE),"")</f>
        <v/>
      </c>
    </row>
    <row r="548" spans="1:3" x14ac:dyDescent="0.25">
      <c r="A548" s="6" t="str">
        <f>IFERROR(category_assignment_sql[[#This Row],[category_assignment_id]],"")</f>
        <v/>
      </c>
      <c r="B548" s="66" t="str">
        <f>IFERROR(VLOOKUP(category_assignment_sql[[#This Row],[category_id]],category[[category_id]:[category_name_german]],2,FALSE),"")</f>
        <v/>
      </c>
      <c r="C548" s="66" t="str">
        <f>IFERROR(VLOOKUP(category_assignment_sql[[#This Row],[abbreviation_id]],abbreviation[[abbreviation_id]:[description_german]],2,FALSE),"")</f>
        <v/>
      </c>
    </row>
    <row r="549" spans="1:3" x14ac:dyDescent="0.25">
      <c r="A549" s="6" t="str">
        <f>IFERROR(category_assignment_sql[[#This Row],[category_assignment_id]],"")</f>
        <v/>
      </c>
      <c r="B549" s="66" t="str">
        <f>IFERROR(VLOOKUP(category_assignment_sql[[#This Row],[category_id]],category[[category_id]:[category_name_german]],2,FALSE),"")</f>
        <v/>
      </c>
      <c r="C549" s="66" t="str">
        <f>IFERROR(VLOOKUP(category_assignment_sql[[#This Row],[abbreviation_id]],abbreviation[[abbreviation_id]:[description_german]],2,FALSE),"")</f>
        <v/>
      </c>
    </row>
    <row r="550" spans="1:3" x14ac:dyDescent="0.25">
      <c r="A550" s="6" t="str">
        <f>IFERROR(category_assignment_sql[[#This Row],[category_assignment_id]],"")</f>
        <v/>
      </c>
      <c r="B550" s="66" t="str">
        <f>IFERROR(VLOOKUP(category_assignment_sql[[#This Row],[category_id]],category[[category_id]:[category_name_german]],2,FALSE),"")</f>
        <v/>
      </c>
      <c r="C550" s="66" t="str">
        <f>IFERROR(VLOOKUP(category_assignment_sql[[#This Row],[abbreviation_id]],abbreviation[[abbreviation_id]:[description_german]],2,FALSE),"")</f>
        <v/>
      </c>
    </row>
    <row r="551" spans="1:3" x14ac:dyDescent="0.25">
      <c r="A551" s="6" t="str">
        <f>IFERROR(category_assignment_sql[[#This Row],[category_assignment_id]],"")</f>
        <v/>
      </c>
      <c r="B551" s="66" t="str">
        <f>IFERROR(VLOOKUP(category_assignment_sql[[#This Row],[category_id]],category[[category_id]:[category_name_german]],2,FALSE),"")</f>
        <v/>
      </c>
      <c r="C551" s="66" t="str">
        <f>IFERROR(VLOOKUP(category_assignment_sql[[#This Row],[abbreviation_id]],abbreviation[[abbreviation_id]:[description_german]],2,FALSE),"")</f>
        <v/>
      </c>
    </row>
    <row r="552" spans="1:3" x14ac:dyDescent="0.25">
      <c r="A552" s="6" t="str">
        <f>IFERROR(category_assignment_sql[[#This Row],[category_assignment_id]],"")</f>
        <v/>
      </c>
      <c r="B552" s="66" t="str">
        <f>IFERROR(VLOOKUP(category_assignment_sql[[#This Row],[category_id]],category[[category_id]:[category_name_german]],2,FALSE),"")</f>
        <v/>
      </c>
      <c r="C552" s="66" t="str">
        <f>IFERROR(VLOOKUP(category_assignment_sql[[#This Row],[abbreviation_id]],abbreviation[[abbreviation_id]:[description_german]],2,FALSE),"")</f>
        <v/>
      </c>
    </row>
    <row r="553" spans="1:3" x14ac:dyDescent="0.25">
      <c r="A553" s="6" t="str">
        <f>IFERROR(category_assignment_sql[[#This Row],[category_assignment_id]],"")</f>
        <v/>
      </c>
      <c r="B553" s="66" t="str">
        <f>IFERROR(VLOOKUP(category_assignment_sql[[#This Row],[category_id]],category[[category_id]:[category_name_german]],2,FALSE),"")</f>
        <v/>
      </c>
      <c r="C553" s="66" t="str">
        <f>IFERROR(VLOOKUP(category_assignment_sql[[#This Row],[abbreviation_id]],abbreviation[[abbreviation_id]:[description_german]],2,FALSE),"")</f>
        <v/>
      </c>
    </row>
    <row r="554" spans="1:3" x14ac:dyDescent="0.25">
      <c r="A554" s="6" t="str">
        <f>IFERROR(category_assignment_sql[[#This Row],[category_assignment_id]],"")</f>
        <v/>
      </c>
      <c r="B554" s="66" t="str">
        <f>IFERROR(VLOOKUP(category_assignment_sql[[#This Row],[category_id]],category[[category_id]:[category_name_german]],2,FALSE),"")</f>
        <v/>
      </c>
      <c r="C554" s="66" t="str">
        <f>IFERROR(VLOOKUP(category_assignment_sql[[#This Row],[abbreviation_id]],abbreviation[[abbreviation_id]:[description_german]],2,FALSE),"")</f>
        <v/>
      </c>
    </row>
    <row r="555" spans="1:3" x14ac:dyDescent="0.25">
      <c r="A555" s="6" t="str">
        <f>IFERROR(category_assignment_sql[[#This Row],[category_assignment_id]],"")</f>
        <v/>
      </c>
      <c r="B555" s="66" t="str">
        <f>IFERROR(VLOOKUP(category_assignment_sql[[#This Row],[category_id]],category[[category_id]:[category_name_german]],2,FALSE),"")</f>
        <v/>
      </c>
      <c r="C555" s="66" t="str">
        <f>IFERROR(VLOOKUP(category_assignment_sql[[#This Row],[abbreviation_id]],abbreviation[[abbreviation_id]:[description_german]],2,FALSE),"")</f>
        <v/>
      </c>
    </row>
    <row r="556" spans="1:3" x14ac:dyDescent="0.25">
      <c r="A556" s="6" t="str">
        <f>IFERROR(category_assignment_sql[[#This Row],[category_assignment_id]],"")</f>
        <v/>
      </c>
      <c r="B556" s="66" t="str">
        <f>IFERROR(VLOOKUP(category_assignment_sql[[#This Row],[category_id]],category[[category_id]:[category_name_german]],2,FALSE),"")</f>
        <v/>
      </c>
      <c r="C556" s="66" t="str">
        <f>IFERROR(VLOOKUP(category_assignment_sql[[#This Row],[abbreviation_id]],abbreviation[[abbreviation_id]:[description_german]],2,FALSE),"")</f>
        <v/>
      </c>
    </row>
    <row r="557" spans="1:3" x14ac:dyDescent="0.25">
      <c r="A557" s="6" t="str">
        <f>IFERROR(category_assignment_sql[[#This Row],[category_assignment_id]],"")</f>
        <v/>
      </c>
      <c r="B557" s="66" t="str">
        <f>IFERROR(VLOOKUP(category_assignment_sql[[#This Row],[category_id]],category[[category_id]:[category_name_german]],2,FALSE),"")</f>
        <v/>
      </c>
      <c r="C557" s="66" t="str">
        <f>IFERROR(VLOOKUP(category_assignment_sql[[#This Row],[abbreviation_id]],abbreviation[[abbreviation_id]:[description_german]],2,FALSE),"")</f>
        <v/>
      </c>
    </row>
    <row r="558" spans="1:3" x14ac:dyDescent="0.25">
      <c r="A558" s="6" t="str">
        <f>IFERROR(category_assignment_sql[[#This Row],[category_assignment_id]],"")</f>
        <v/>
      </c>
      <c r="B558" s="66" t="str">
        <f>IFERROR(VLOOKUP(category_assignment_sql[[#This Row],[category_id]],category[[category_id]:[category_name_german]],2,FALSE),"")</f>
        <v/>
      </c>
      <c r="C558" s="66" t="str">
        <f>IFERROR(VLOOKUP(category_assignment_sql[[#This Row],[abbreviation_id]],abbreviation[[abbreviation_id]:[description_german]],2,FALSE),"")</f>
        <v/>
      </c>
    </row>
    <row r="559" spans="1:3" x14ac:dyDescent="0.25">
      <c r="A559" s="6" t="str">
        <f>IFERROR(category_assignment_sql[[#This Row],[category_assignment_id]],"")</f>
        <v/>
      </c>
      <c r="B559" s="66" t="str">
        <f>IFERROR(VLOOKUP(category_assignment_sql[[#This Row],[category_id]],category[[category_id]:[category_name_german]],2,FALSE),"")</f>
        <v/>
      </c>
      <c r="C559" s="66" t="str">
        <f>IFERROR(VLOOKUP(category_assignment_sql[[#This Row],[abbreviation_id]],abbreviation[[abbreviation_id]:[description_german]],2,FALSE),"")</f>
        <v/>
      </c>
    </row>
    <row r="560" spans="1:3" x14ac:dyDescent="0.25">
      <c r="A560" s="6" t="str">
        <f>IFERROR(category_assignment_sql[[#This Row],[category_assignment_id]],"")</f>
        <v/>
      </c>
      <c r="B560" s="66" t="str">
        <f>IFERROR(VLOOKUP(category_assignment_sql[[#This Row],[category_id]],category[[category_id]:[category_name_german]],2,FALSE),"")</f>
        <v/>
      </c>
      <c r="C560" s="66" t="str">
        <f>IFERROR(VLOOKUP(category_assignment_sql[[#This Row],[abbreviation_id]],abbreviation[[abbreviation_id]:[description_german]],2,FALSE),"")</f>
        <v/>
      </c>
    </row>
    <row r="561" spans="1:3" x14ac:dyDescent="0.25">
      <c r="A561" s="6" t="str">
        <f>IFERROR(category_assignment_sql[[#This Row],[category_assignment_id]],"")</f>
        <v/>
      </c>
      <c r="B561" s="66" t="str">
        <f>IFERROR(VLOOKUP(category_assignment_sql[[#This Row],[category_id]],category[[category_id]:[category_name_german]],2,FALSE),"")</f>
        <v/>
      </c>
      <c r="C561" s="66" t="str">
        <f>IFERROR(VLOOKUP(category_assignment_sql[[#This Row],[abbreviation_id]],abbreviation[[abbreviation_id]:[description_german]],2,FALSE),"")</f>
        <v/>
      </c>
    </row>
    <row r="562" spans="1:3" x14ac:dyDescent="0.25">
      <c r="A562" s="6" t="str">
        <f>IFERROR(category_assignment_sql[[#This Row],[category_assignment_id]],"")</f>
        <v/>
      </c>
      <c r="B562" s="66" t="str">
        <f>IFERROR(VLOOKUP(category_assignment_sql[[#This Row],[category_id]],category[[category_id]:[category_name_german]],2,FALSE),"")</f>
        <v/>
      </c>
      <c r="C562" s="66" t="str">
        <f>IFERROR(VLOOKUP(category_assignment_sql[[#This Row],[abbreviation_id]],abbreviation[[abbreviation_id]:[description_german]],2,FALSE),"")</f>
        <v/>
      </c>
    </row>
    <row r="563" spans="1:3" x14ac:dyDescent="0.25">
      <c r="A563" s="6" t="str">
        <f>IFERROR(category_assignment_sql[[#This Row],[category_assignment_id]],"")</f>
        <v/>
      </c>
      <c r="B563" s="66" t="str">
        <f>IFERROR(VLOOKUP(category_assignment_sql[[#This Row],[category_id]],category[[category_id]:[category_name_german]],2,FALSE),"")</f>
        <v/>
      </c>
      <c r="C563" s="66" t="str">
        <f>IFERROR(VLOOKUP(category_assignment_sql[[#This Row],[abbreviation_id]],abbreviation[[abbreviation_id]:[description_german]],2,FALSE),"")</f>
        <v/>
      </c>
    </row>
    <row r="564" spans="1:3" x14ac:dyDescent="0.25">
      <c r="A564" s="6" t="str">
        <f>IFERROR(category_assignment_sql[[#This Row],[category_assignment_id]],"")</f>
        <v/>
      </c>
      <c r="B564" s="66" t="str">
        <f>IFERROR(VLOOKUP(category_assignment_sql[[#This Row],[category_id]],category[[category_id]:[category_name_german]],2,FALSE),"")</f>
        <v/>
      </c>
      <c r="C564" s="66" t="str">
        <f>IFERROR(VLOOKUP(category_assignment_sql[[#This Row],[abbreviation_id]],abbreviation[[abbreviation_id]:[description_german]],2,FALSE),"")</f>
        <v/>
      </c>
    </row>
    <row r="565" spans="1:3" x14ac:dyDescent="0.25">
      <c r="A565" s="6" t="str">
        <f>IFERROR(category_assignment_sql[[#This Row],[category_assignment_id]],"")</f>
        <v/>
      </c>
      <c r="B565" s="66" t="str">
        <f>IFERROR(VLOOKUP(category_assignment_sql[[#This Row],[category_id]],category[[category_id]:[category_name_german]],2,FALSE),"")</f>
        <v/>
      </c>
      <c r="C565" s="66" t="str">
        <f>IFERROR(VLOOKUP(category_assignment_sql[[#This Row],[abbreviation_id]],abbreviation[[abbreviation_id]:[description_german]],2,FALSE),"")</f>
        <v/>
      </c>
    </row>
    <row r="566" spans="1:3" x14ac:dyDescent="0.25">
      <c r="A566" s="6" t="str">
        <f>IFERROR(category_assignment_sql[[#This Row],[category_assignment_id]],"")</f>
        <v/>
      </c>
      <c r="B566" s="66" t="str">
        <f>IFERROR(VLOOKUP(category_assignment_sql[[#This Row],[category_id]],category[[category_id]:[category_name_german]],2,FALSE),"")</f>
        <v/>
      </c>
      <c r="C566" s="66" t="str">
        <f>IFERROR(VLOOKUP(category_assignment_sql[[#This Row],[abbreviation_id]],abbreviation[[abbreviation_id]:[description_german]],2,FALSE),"")</f>
        <v/>
      </c>
    </row>
    <row r="567" spans="1:3" x14ac:dyDescent="0.25">
      <c r="A567" s="6" t="str">
        <f>IFERROR(category_assignment_sql[[#This Row],[category_assignment_id]],"")</f>
        <v/>
      </c>
      <c r="B567" s="66" t="str">
        <f>IFERROR(VLOOKUP(category_assignment_sql[[#This Row],[category_id]],category[[category_id]:[category_name_german]],2,FALSE),"")</f>
        <v/>
      </c>
      <c r="C567" s="66" t="str">
        <f>IFERROR(VLOOKUP(category_assignment_sql[[#This Row],[abbreviation_id]],abbreviation[[abbreviation_id]:[description_german]],2,FALSE),"")</f>
        <v/>
      </c>
    </row>
    <row r="568" spans="1:3" x14ac:dyDescent="0.25">
      <c r="A568" s="6" t="str">
        <f>IFERROR(category_assignment_sql[[#This Row],[category_assignment_id]],"")</f>
        <v/>
      </c>
      <c r="B568" s="66" t="str">
        <f>IFERROR(VLOOKUP(category_assignment_sql[[#This Row],[category_id]],category[[category_id]:[category_name_german]],2,FALSE),"")</f>
        <v/>
      </c>
      <c r="C568" s="66" t="str">
        <f>IFERROR(VLOOKUP(category_assignment_sql[[#This Row],[abbreviation_id]],abbreviation[[abbreviation_id]:[description_german]],2,FALSE),"")</f>
        <v/>
      </c>
    </row>
    <row r="569" spans="1:3" x14ac:dyDescent="0.25">
      <c r="A569" s="6" t="str">
        <f>IFERROR(category_assignment_sql[[#This Row],[category_assignment_id]],"")</f>
        <v/>
      </c>
      <c r="B569" s="66" t="str">
        <f>IFERROR(VLOOKUP(category_assignment_sql[[#This Row],[category_id]],category[[category_id]:[category_name_german]],2,FALSE),"")</f>
        <v/>
      </c>
      <c r="C569" s="66" t="str">
        <f>IFERROR(VLOOKUP(category_assignment_sql[[#This Row],[abbreviation_id]],abbreviation[[abbreviation_id]:[description_german]],2,FALSE),"")</f>
        <v/>
      </c>
    </row>
    <row r="570" spans="1:3" x14ac:dyDescent="0.25">
      <c r="A570" s="6" t="str">
        <f>IFERROR(category_assignment_sql[[#This Row],[category_assignment_id]],"")</f>
        <v/>
      </c>
      <c r="B570" s="66" t="str">
        <f>IFERROR(VLOOKUP(category_assignment_sql[[#This Row],[category_id]],category[[category_id]:[category_name_german]],2,FALSE),"")</f>
        <v/>
      </c>
      <c r="C570" s="66" t="str">
        <f>IFERROR(VLOOKUP(category_assignment_sql[[#This Row],[abbreviation_id]],abbreviation[[abbreviation_id]:[description_german]],2,FALSE),"")</f>
        <v/>
      </c>
    </row>
    <row r="571" spans="1:3" x14ac:dyDescent="0.25">
      <c r="A571" s="6" t="str">
        <f>IFERROR(category_assignment_sql[[#This Row],[category_assignment_id]],"")</f>
        <v/>
      </c>
      <c r="B571" s="66" t="str">
        <f>IFERROR(VLOOKUP(category_assignment_sql[[#This Row],[category_id]],category[[category_id]:[category_name_german]],2,FALSE),"")</f>
        <v/>
      </c>
      <c r="C571" s="66" t="str">
        <f>IFERROR(VLOOKUP(category_assignment_sql[[#This Row],[abbreviation_id]],abbreviation[[abbreviation_id]:[description_german]],2,FALSE),"")</f>
        <v/>
      </c>
    </row>
    <row r="572" spans="1:3" x14ac:dyDescent="0.25">
      <c r="A572" s="6" t="str">
        <f>IFERROR(category_assignment_sql[[#This Row],[category_assignment_id]],"")</f>
        <v/>
      </c>
      <c r="B572" s="66" t="str">
        <f>IFERROR(VLOOKUP(category_assignment_sql[[#This Row],[category_id]],category[[category_id]:[category_name_german]],2,FALSE),"")</f>
        <v/>
      </c>
      <c r="C572" s="66" t="str">
        <f>IFERROR(VLOOKUP(category_assignment_sql[[#This Row],[abbreviation_id]],abbreviation[[abbreviation_id]:[description_german]],2,FALSE),"")</f>
        <v/>
      </c>
    </row>
    <row r="573" spans="1:3" x14ac:dyDescent="0.25">
      <c r="A573" s="6" t="str">
        <f>IFERROR(category_assignment_sql[[#This Row],[category_assignment_id]],"")</f>
        <v/>
      </c>
      <c r="B573" s="66" t="str">
        <f>IFERROR(VLOOKUP(category_assignment_sql[[#This Row],[category_id]],category[[category_id]:[category_name_german]],2,FALSE),"")</f>
        <v/>
      </c>
      <c r="C573" s="66" t="str">
        <f>IFERROR(VLOOKUP(category_assignment_sql[[#This Row],[abbreviation_id]],abbreviation[[abbreviation_id]:[description_german]],2,FALSE),"")</f>
        <v/>
      </c>
    </row>
    <row r="574" spans="1:3" x14ac:dyDescent="0.25">
      <c r="A574" s="6" t="str">
        <f>IFERROR(category_assignment_sql[[#This Row],[category_assignment_id]],"")</f>
        <v/>
      </c>
      <c r="B574" s="66" t="str">
        <f>IFERROR(VLOOKUP(category_assignment_sql[[#This Row],[category_id]],category[[category_id]:[category_name_german]],2,FALSE),"")</f>
        <v/>
      </c>
      <c r="C574" s="66" t="str">
        <f>IFERROR(VLOOKUP(category_assignment_sql[[#This Row],[abbreviation_id]],abbreviation[[abbreviation_id]:[description_german]],2,FALSE),"")</f>
        <v/>
      </c>
    </row>
    <row r="575" spans="1:3" x14ac:dyDescent="0.25">
      <c r="A575" s="6" t="str">
        <f>IFERROR(category_assignment_sql[[#This Row],[category_assignment_id]],"")</f>
        <v/>
      </c>
      <c r="B575" s="66" t="str">
        <f>IFERROR(VLOOKUP(category_assignment_sql[[#This Row],[category_id]],category[[category_id]:[category_name_german]],2,FALSE),"")</f>
        <v/>
      </c>
      <c r="C575" s="66" t="str">
        <f>IFERROR(VLOOKUP(category_assignment_sql[[#This Row],[abbreviation_id]],abbreviation[[abbreviation_id]:[description_german]],2,FALSE),"")</f>
        <v/>
      </c>
    </row>
    <row r="576" spans="1:3" x14ac:dyDescent="0.25">
      <c r="A576" s="6" t="str">
        <f>IFERROR(category_assignment_sql[[#This Row],[category_assignment_id]],"")</f>
        <v/>
      </c>
      <c r="B576" s="66" t="str">
        <f>IFERROR(VLOOKUP(category_assignment_sql[[#This Row],[category_id]],category[[category_id]:[category_name_german]],2,FALSE),"")</f>
        <v/>
      </c>
      <c r="C576" s="66" t="str">
        <f>IFERROR(VLOOKUP(category_assignment_sql[[#This Row],[abbreviation_id]],abbreviation[[abbreviation_id]:[description_german]],2,FALSE),"")</f>
        <v/>
      </c>
    </row>
    <row r="577" spans="1:3" x14ac:dyDescent="0.25">
      <c r="A577" s="6" t="str">
        <f>IFERROR(category_assignment_sql[[#This Row],[category_assignment_id]],"")</f>
        <v/>
      </c>
      <c r="B577" s="66" t="str">
        <f>IFERROR(VLOOKUP(category_assignment_sql[[#This Row],[category_id]],category[[category_id]:[category_name_german]],2,FALSE),"")</f>
        <v/>
      </c>
      <c r="C577" s="66" t="str">
        <f>IFERROR(VLOOKUP(category_assignment_sql[[#This Row],[abbreviation_id]],abbreviation[[abbreviation_id]:[description_german]],2,FALSE),"")</f>
        <v/>
      </c>
    </row>
    <row r="578" spans="1:3" x14ac:dyDescent="0.25">
      <c r="A578" s="6" t="str">
        <f>IFERROR(category_assignment_sql[[#This Row],[category_assignment_id]],"")</f>
        <v/>
      </c>
      <c r="B578" s="66" t="str">
        <f>IFERROR(VLOOKUP(category_assignment_sql[[#This Row],[category_id]],category[[category_id]:[category_name_german]],2,FALSE),"")</f>
        <v/>
      </c>
      <c r="C578" s="66" t="str">
        <f>IFERROR(VLOOKUP(category_assignment_sql[[#This Row],[abbreviation_id]],abbreviation[[abbreviation_id]:[description_german]],2,FALSE),"")</f>
        <v/>
      </c>
    </row>
    <row r="579" spans="1:3" x14ac:dyDescent="0.25">
      <c r="A579" s="6" t="str">
        <f>IFERROR(category_assignment_sql[[#This Row],[category_assignment_id]],"")</f>
        <v/>
      </c>
      <c r="B579" s="66" t="str">
        <f>IFERROR(VLOOKUP(category_assignment_sql[[#This Row],[category_id]],category[[category_id]:[category_name_german]],2,FALSE),"")</f>
        <v/>
      </c>
      <c r="C579" s="66" t="str">
        <f>IFERROR(VLOOKUP(category_assignment_sql[[#This Row],[abbreviation_id]],abbreviation[[abbreviation_id]:[description_german]],2,FALSE),"")</f>
        <v/>
      </c>
    </row>
    <row r="580" spans="1:3" x14ac:dyDescent="0.25">
      <c r="A580" s="6" t="str">
        <f>IFERROR(category_assignment_sql[[#This Row],[category_assignment_id]],"")</f>
        <v/>
      </c>
      <c r="B580" s="66" t="str">
        <f>IFERROR(VLOOKUP(category_assignment_sql[[#This Row],[category_id]],category[[category_id]:[category_name_german]],2,FALSE),"")</f>
        <v/>
      </c>
      <c r="C580" s="66" t="str">
        <f>IFERROR(VLOOKUP(category_assignment_sql[[#This Row],[abbreviation_id]],abbreviation[[abbreviation_id]:[description_german]],2,FALSE),"")</f>
        <v/>
      </c>
    </row>
    <row r="581" spans="1:3" x14ac:dyDescent="0.25">
      <c r="A581" s="6" t="str">
        <f>IFERROR(category_assignment_sql[[#This Row],[category_assignment_id]],"")</f>
        <v/>
      </c>
      <c r="B581" s="66" t="str">
        <f>IFERROR(VLOOKUP(category_assignment_sql[[#This Row],[category_id]],category[[category_id]:[category_name_german]],2,FALSE),"")</f>
        <v/>
      </c>
      <c r="C581" s="66" t="str">
        <f>IFERROR(VLOOKUP(category_assignment_sql[[#This Row],[abbreviation_id]],abbreviation[[abbreviation_id]:[description_german]],2,FALSE),"")</f>
        <v/>
      </c>
    </row>
    <row r="582" spans="1:3" x14ac:dyDescent="0.25">
      <c r="A582" s="6" t="str">
        <f>IFERROR(category_assignment_sql[[#This Row],[category_assignment_id]],"")</f>
        <v/>
      </c>
      <c r="B582" s="66" t="str">
        <f>IFERROR(VLOOKUP(category_assignment_sql[[#This Row],[category_id]],category[[category_id]:[category_name_german]],2,FALSE),"")</f>
        <v/>
      </c>
      <c r="C582" s="66" t="str">
        <f>IFERROR(VLOOKUP(category_assignment_sql[[#This Row],[abbreviation_id]],abbreviation[[abbreviation_id]:[description_german]],2,FALSE),"")</f>
        <v/>
      </c>
    </row>
    <row r="583" spans="1:3" x14ac:dyDescent="0.25">
      <c r="A583" s="6" t="str">
        <f>IFERROR(category_assignment_sql[[#This Row],[category_assignment_id]],"")</f>
        <v/>
      </c>
      <c r="B583" s="66" t="str">
        <f>IFERROR(VLOOKUP(category_assignment_sql[[#This Row],[category_id]],category[[category_id]:[category_name_german]],2,FALSE),"")</f>
        <v/>
      </c>
      <c r="C583" s="66" t="str">
        <f>IFERROR(VLOOKUP(category_assignment_sql[[#This Row],[abbreviation_id]],abbreviation[[abbreviation_id]:[description_german]],2,FALSE),"")</f>
        <v/>
      </c>
    </row>
    <row r="584" spans="1:3" x14ac:dyDescent="0.25">
      <c r="A584" s="6" t="str">
        <f>IFERROR(category_assignment_sql[[#This Row],[category_assignment_id]],"")</f>
        <v/>
      </c>
      <c r="B584" s="66" t="str">
        <f>IFERROR(VLOOKUP(category_assignment_sql[[#This Row],[category_id]],category[[category_id]:[category_name_german]],2,FALSE),"")</f>
        <v/>
      </c>
      <c r="C584" s="66" t="str">
        <f>IFERROR(VLOOKUP(category_assignment_sql[[#This Row],[abbreviation_id]],abbreviation[[abbreviation_id]:[description_german]],2,FALSE),"")</f>
        <v/>
      </c>
    </row>
    <row r="585" spans="1:3" x14ac:dyDescent="0.25">
      <c r="A585" s="6" t="str">
        <f>IFERROR(category_assignment_sql[[#This Row],[category_assignment_id]],"")</f>
        <v/>
      </c>
      <c r="B585" s="66" t="str">
        <f>IFERROR(VLOOKUP(category_assignment_sql[[#This Row],[category_id]],category[[category_id]:[category_name_german]],2,FALSE),"")</f>
        <v/>
      </c>
      <c r="C585" s="66" t="str">
        <f>IFERROR(VLOOKUP(category_assignment_sql[[#This Row],[abbreviation_id]],abbreviation[[abbreviation_id]:[description_german]],2,FALSE),"")</f>
        <v/>
      </c>
    </row>
    <row r="586" spans="1:3" x14ac:dyDescent="0.25">
      <c r="A586" s="6" t="str">
        <f>IFERROR(category_assignment_sql[[#This Row],[category_assignment_id]],"")</f>
        <v/>
      </c>
      <c r="B586" s="66" t="str">
        <f>IFERROR(VLOOKUP(category_assignment_sql[[#This Row],[category_id]],category[[category_id]:[category_name_german]],2,FALSE),"")</f>
        <v/>
      </c>
      <c r="C586" s="66" t="str">
        <f>IFERROR(VLOOKUP(category_assignment_sql[[#This Row],[abbreviation_id]],abbreviation[[abbreviation_id]:[description_german]],2,FALSE),"")</f>
        <v/>
      </c>
    </row>
    <row r="587" spans="1:3" x14ac:dyDescent="0.25">
      <c r="A587" s="6" t="str">
        <f>IFERROR(category_assignment_sql[[#This Row],[category_assignment_id]],"")</f>
        <v/>
      </c>
      <c r="B587" s="66" t="str">
        <f>IFERROR(VLOOKUP(category_assignment_sql[[#This Row],[category_id]],category[[category_id]:[category_name_german]],2,FALSE),"")</f>
        <v/>
      </c>
      <c r="C587" s="66" t="str">
        <f>IFERROR(VLOOKUP(category_assignment_sql[[#This Row],[abbreviation_id]],abbreviation[[abbreviation_id]:[description_german]],2,FALSE),"")</f>
        <v/>
      </c>
    </row>
    <row r="588" spans="1:3" x14ac:dyDescent="0.25">
      <c r="A588" s="6" t="str">
        <f>IFERROR(category_assignment_sql[[#This Row],[category_assignment_id]],"")</f>
        <v/>
      </c>
      <c r="B588" s="66" t="str">
        <f>IFERROR(VLOOKUP(category_assignment_sql[[#This Row],[category_id]],category[[category_id]:[category_name_german]],2,FALSE),"")</f>
        <v/>
      </c>
      <c r="C588" s="66" t="str">
        <f>IFERROR(VLOOKUP(category_assignment_sql[[#This Row],[abbreviation_id]],abbreviation[[abbreviation_id]:[description_german]],2,FALSE),"")</f>
        <v/>
      </c>
    </row>
    <row r="589" spans="1:3" x14ac:dyDescent="0.25">
      <c r="A589" s="6" t="str">
        <f>IFERROR(category_assignment_sql[[#This Row],[category_assignment_id]],"")</f>
        <v/>
      </c>
      <c r="B589" s="66" t="str">
        <f>IFERROR(VLOOKUP(category_assignment_sql[[#This Row],[category_id]],category[[category_id]:[category_name_german]],2,FALSE),"")</f>
        <v/>
      </c>
      <c r="C589" s="66" t="str">
        <f>IFERROR(VLOOKUP(category_assignment_sql[[#This Row],[abbreviation_id]],abbreviation[[abbreviation_id]:[description_german]],2,FALSE),"")</f>
        <v/>
      </c>
    </row>
    <row r="590" spans="1:3" x14ac:dyDescent="0.25">
      <c r="A590" s="6" t="str">
        <f>IFERROR(category_assignment_sql[[#This Row],[category_assignment_id]],"")</f>
        <v/>
      </c>
      <c r="B590" s="66" t="str">
        <f>IFERROR(VLOOKUP(category_assignment_sql[[#This Row],[category_id]],category[[category_id]:[category_name_german]],2,FALSE),"")</f>
        <v/>
      </c>
      <c r="C590" s="66" t="str">
        <f>IFERROR(VLOOKUP(category_assignment_sql[[#This Row],[abbreviation_id]],abbreviation[[abbreviation_id]:[description_german]],2,FALSE),"")</f>
        <v/>
      </c>
    </row>
    <row r="591" spans="1:3" x14ac:dyDescent="0.25">
      <c r="A591" s="6" t="str">
        <f>IFERROR(category_assignment_sql[[#This Row],[category_assignment_id]],"")</f>
        <v/>
      </c>
      <c r="B591" s="66" t="str">
        <f>IFERROR(VLOOKUP(category_assignment_sql[[#This Row],[category_id]],category[[category_id]:[category_name_german]],2,FALSE),"")</f>
        <v/>
      </c>
      <c r="C591" s="66" t="str">
        <f>IFERROR(VLOOKUP(category_assignment_sql[[#This Row],[abbreviation_id]],abbreviation[[abbreviation_id]:[description_german]],2,FALSE),"")</f>
        <v/>
      </c>
    </row>
    <row r="592" spans="1:3" x14ac:dyDescent="0.25">
      <c r="A592" s="6" t="str">
        <f>IFERROR(category_assignment_sql[[#This Row],[category_assignment_id]],"")</f>
        <v/>
      </c>
      <c r="B592" s="66" t="str">
        <f>IFERROR(VLOOKUP(category_assignment_sql[[#This Row],[category_id]],category[[category_id]:[category_name_german]],2,FALSE),"")</f>
        <v/>
      </c>
      <c r="C592" s="66" t="str">
        <f>IFERROR(VLOOKUP(category_assignment_sql[[#This Row],[abbreviation_id]],abbreviation[[abbreviation_id]:[description_german]],2,FALSE),"")</f>
        <v/>
      </c>
    </row>
    <row r="593" spans="1:3" x14ac:dyDescent="0.25">
      <c r="A593" s="6" t="str">
        <f>IFERROR(category_assignment_sql[[#This Row],[category_assignment_id]],"")</f>
        <v/>
      </c>
      <c r="B593" s="66" t="str">
        <f>IFERROR(VLOOKUP(category_assignment_sql[[#This Row],[category_id]],category[[category_id]:[category_name_german]],2,FALSE),"")</f>
        <v/>
      </c>
      <c r="C593" s="66" t="str">
        <f>IFERROR(VLOOKUP(category_assignment_sql[[#This Row],[abbreviation_id]],abbreviation[[abbreviation_id]:[description_german]],2,FALSE),"")</f>
        <v/>
      </c>
    </row>
    <row r="594" spans="1:3" x14ac:dyDescent="0.25">
      <c r="A594" s="6" t="str">
        <f>IFERROR(category_assignment_sql[[#This Row],[category_assignment_id]],"")</f>
        <v/>
      </c>
      <c r="B594" s="66" t="str">
        <f>IFERROR(VLOOKUP(category_assignment_sql[[#This Row],[category_id]],category[[category_id]:[category_name_german]],2,FALSE),"")</f>
        <v/>
      </c>
      <c r="C594" s="66" t="str">
        <f>IFERROR(VLOOKUP(category_assignment_sql[[#This Row],[abbreviation_id]],abbreviation[[abbreviation_id]:[description_german]],2,FALSE),"")</f>
        <v/>
      </c>
    </row>
    <row r="595" spans="1:3" x14ac:dyDescent="0.25">
      <c r="A595" s="6" t="str">
        <f>IFERROR(category_assignment_sql[[#This Row],[category_assignment_id]],"")</f>
        <v/>
      </c>
      <c r="B595" s="66" t="str">
        <f>IFERROR(VLOOKUP(category_assignment_sql[[#This Row],[category_id]],category[[category_id]:[category_name_german]],2,FALSE),"")</f>
        <v/>
      </c>
      <c r="C595" s="66" t="str">
        <f>IFERROR(VLOOKUP(category_assignment_sql[[#This Row],[abbreviation_id]],abbreviation[[abbreviation_id]:[description_german]],2,FALSE),"")</f>
        <v/>
      </c>
    </row>
    <row r="596" spans="1:3" x14ac:dyDescent="0.25">
      <c r="A596" s="6" t="str">
        <f>IFERROR(category_assignment_sql[[#This Row],[category_assignment_id]],"")</f>
        <v/>
      </c>
      <c r="B596" s="66" t="str">
        <f>IFERROR(VLOOKUP(category_assignment_sql[[#This Row],[category_id]],category[[category_id]:[category_name_german]],2,FALSE),"")</f>
        <v/>
      </c>
      <c r="C596" s="66" t="str">
        <f>IFERROR(VLOOKUP(category_assignment_sql[[#This Row],[abbreviation_id]],abbreviation[[abbreviation_id]:[description_german]],2,FALSE),"")</f>
        <v/>
      </c>
    </row>
    <row r="597" spans="1:3" x14ac:dyDescent="0.25">
      <c r="A597" s="6" t="str">
        <f>IFERROR(category_assignment_sql[[#This Row],[category_assignment_id]],"")</f>
        <v/>
      </c>
      <c r="B597" s="66" t="str">
        <f>IFERROR(VLOOKUP(category_assignment_sql[[#This Row],[category_id]],category[[category_id]:[category_name_german]],2,FALSE),"")</f>
        <v/>
      </c>
      <c r="C597" s="66" t="str">
        <f>IFERROR(VLOOKUP(category_assignment_sql[[#This Row],[abbreviation_id]],abbreviation[[abbreviation_id]:[description_german]],2,FALSE),"")</f>
        <v/>
      </c>
    </row>
    <row r="598" spans="1:3" x14ac:dyDescent="0.25">
      <c r="A598" s="6" t="str">
        <f>IFERROR(category_assignment_sql[[#This Row],[category_assignment_id]],"")</f>
        <v/>
      </c>
      <c r="B598" s="66" t="str">
        <f>IFERROR(VLOOKUP(category_assignment_sql[[#This Row],[category_id]],category[[category_id]:[category_name_german]],2,FALSE),"")</f>
        <v/>
      </c>
      <c r="C598" s="66" t="str">
        <f>IFERROR(VLOOKUP(category_assignment_sql[[#This Row],[abbreviation_id]],abbreviation[[abbreviation_id]:[description_german]],2,FALSE),"")</f>
        <v/>
      </c>
    </row>
    <row r="599" spans="1:3" x14ac:dyDescent="0.25">
      <c r="A599" s="6" t="str">
        <f>IFERROR(category_assignment_sql[[#This Row],[category_assignment_id]],"")</f>
        <v/>
      </c>
      <c r="B599" s="66" t="str">
        <f>IFERROR(VLOOKUP(category_assignment_sql[[#This Row],[category_id]],category[[category_id]:[category_name_german]],2,FALSE),"")</f>
        <v/>
      </c>
      <c r="C599" s="66" t="str">
        <f>IFERROR(VLOOKUP(category_assignment_sql[[#This Row],[abbreviation_id]],abbreviation[[abbreviation_id]:[description_german]],2,FALSE),"")</f>
        <v/>
      </c>
    </row>
    <row r="600" spans="1:3" x14ac:dyDescent="0.25">
      <c r="A600" s="6" t="str">
        <f>IFERROR(category_assignment_sql[[#This Row],[category_assignment_id]],"")</f>
        <v/>
      </c>
      <c r="B600" s="66" t="str">
        <f>IFERROR(VLOOKUP(category_assignment_sql[[#This Row],[category_id]],category[[category_id]:[category_name_german]],2,FALSE),"")</f>
        <v/>
      </c>
      <c r="C600" s="66" t="str">
        <f>IFERROR(VLOOKUP(category_assignment_sql[[#This Row],[abbreviation_id]],abbreviation[[abbreviation_id]:[description_german]],2,FALSE),"")</f>
        <v/>
      </c>
    </row>
    <row r="601" spans="1:3" x14ac:dyDescent="0.25">
      <c r="A601" s="6" t="str">
        <f>IFERROR(category_assignment_sql[[#This Row],[category_assignment_id]],"")</f>
        <v/>
      </c>
      <c r="B601" s="66" t="str">
        <f>IFERROR(VLOOKUP(category_assignment_sql[[#This Row],[category_id]],category[[category_id]:[category_name_german]],2,FALSE),"")</f>
        <v/>
      </c>
      <c r="C601" s="66" t="str">
        <f>IFERROR(VLOOKUP(category_assignment_sql[[#This Row],[abbreviation_id]],abbreviation[[abbreviation_id]:[description_german]],2,FALSE),"")</f>
        <v/>
      </c>
    </row>
    <row r="602" spans="1:3" x14ac:dyDescent="0.25">
      <c r="A602" s="6" t="str">
        <f>IFERROR(category_assignment_sql[[#This Row],[category_assignment_id]],"")</f>
        <v/>
      </c>
      <c r="B602" s="66" t="str">
        <f>IFERROR(VLOOKUP(category_assignment_sql[[#This Row],[category_id]],category[[category_id]:[category_name_german]],2,FALSE),"")</f>
        <v/>
      </c>
      <c r="C602" s="66" t="str">
        <f>IFERROR(VLOOKUP(category_assignment_sql[[#This Row],[abbreviation_id]],abbreviation[[abbreviation_id]:[description_german]],2,FALSE),"")</f>
        <v/>
      </c>
    </row>
    <row r="603" spans="1:3" x14ac:dyDescent="0.25">
      <c r="A603" s="6" t="str">
        <f>IFERROR(category_assignment_sql[[#This Row],[category_assignment_id]],"")</f>
        <v/>
      </c>
      <c r="B603" s="66" t="str">
        <f>IFERROR(VLOOKUP(category_assignment_sql[[#This Row],[category_id]],category[[category_id]:[category_name_german]],2,FALSE),"")</f>
        <v/>
      </c>
      <c r="C603" s="66" t="str">
        <f>IFERROR(VLOOKUP(category_assignment_sql[[#This Row],[abbreviation_id]],abbreviation[[abbreviation_id]:[description_german]],2,FALSE),"")</f>
        <v/>
      </c>
    </row>
    <row r="604" spans="1:3" x14ac:dyDescent="0.25">
      <c r="A604" s="6" t="str">
        <f>IFERROR(category_assignment_sql[[#This Row],[category_assignment_id]],"")</f>
        <v/>
      </c>
      <c r="B604" s="66" t="str">
        <f>IFERROR(VLOOKUP(category_assignment_sql[[#This Row],[category_id]],category[[category_id]:[category_name_german]],2,FALSE),"")</f>
        <v/>
      </c>
      <c r="C604" s="66" t="str">
        <f>IFERROR(VLOOKUP(category_assignment_sql[[#This Row],[abbreviation_id]],abbreviation[[abbreviation_id]:[description_german]],2,FALSE),"")</f>
        <v/>
      </c>
    </row>
    <row r="605" spans="1:3" x14ac:dyDescent="0.25">
      <c r="A605" s="6" t="str">
        <f>IFERROR(category_assignment_sql[[#This Row],[category_assignment_id]],"")</f>
        <v/>
      </c>
      <c r="B605" s="66" t="str">
        <f>IFERROR(VLOOKUP(category_assignment_sql[[#This Row],[category_id]],category[[category_id]:[category_name_german]],2,FALSE),"")</f>
        <v/>
      </c>
      <c r="C605" s="66" t="str">
        <f>IFERROR(VLOOKUP(category_assignment_sql[[#This Row],[abbreviation_id]],abbreviation[[abbreviation_id]:[description_german]],2,FALSE),"")</f>
        <v/>
      </c>
    </row>
    <row r="606" spans="1:3" x14ac:dyDescent="0.25">
      <c r="A606" s="6" t="str">
        <f>IFERROR(category_assignment_sql[[#This Row],[category_assignment_id]],"")</f>
        <v/>
      </c>
      <c r="B606" s="66" t="str">
        <f>IFERROR(VLOOKUP(category_assignment_sql[[#This Row],[category_id]],category[[category_id]:[category_name_german]],2,FALSE),"")</f>
        <v/>
      </c>
      <c r="C606" s="66" t="str">
        <f>IFERROR(VLOOKUP(category_assignment_sql[[#This Row],[abbreviation_id]],abbreviation[[abbreviation_id]:[description_german]],2,FALSE),"")</f>
        <v/>
      </c>
    </row>
    <row r="607" spans="1:3" x14ac:dyDescent="0.25">
      <c r="A607" s="6" t="str">
        <f>IFERROR(category_assignment_sql[[#This Row],[category_assignment_id]],"")</f>
        <v/>
      </c>
      <c r="B607" s="66" t="str">
        <f>IFERROR(VLOOKUP(category_assignment_sql[[#This Row],[category_id]],category[[category_id]:[category_name_german]],2,FALSE),"")</f>
        <v/>
      </c>
      <c r="C607" s="66" t="str">
        <f>IFERROR(VLOOKUP(category_assignment_sql[[#This Row],[abbreviation_id]],abbreviation[[abbreviation_id]:[description_german]],2,FALSE),"")</f>
        <v/>
      </c>
    </row>
    <row r="608" spans="1:3" x14ac:dyDescent="0.25">
      <c r="A608" s="6" t="str">
        <f>IFERROR(category_assignment_sql[[#This Row],[category_assignment_id]],"")</f>
        <v/>
      </c>
      <c r="B608" s="66" t="str">
        <f>IFERROR(VLOOKUP(category_assignment_sql[[#This Row],[category_id]],category[[category_id]:[category_name_german]],2,FALSE),"")</f>
        <v/>
      </c>
      <c r="C608" s="66" t="str">
        <f>IFERROR(VLOOKUP(category_assignment_sql[[#This Row],[abbreviation_id]],abbreviation[[abbreviation_id]:[description_german]],2,FALSE),"")</f>
        <v/>
      </c>
    </row>
    <row r="609" spans="1:3" x14ac:dyDescent="0.25">
      <c r="A609" s="6" t="str">
        <f>IFERROR(category_assignment_sql[[#This Row],[category_assignment_id]],"")</f>
        <v/>
      </c>
      <c r="B609" s="66" t="str">
        <f>IFERROR(VLOOKUP(category_assignment_sql[[#This Row],[category_id]],category[[category_id]:[category_name_german]],2,FALSE),"")</f>
        <v/>
      </c>
      <c r="C609" s="66" t="str">
        <f>IFERROR(VLOOKUP(category_assignment_sql[[#This Row],[abbreviation_id]],abbreviation[[abbreviation_id]:[description_german]],2,FALSE),"")</f>
        <v/>
      </c>
    </row>
    <row r="610" spans="1:3" x14ac:dyDescent="0.25">
      <c r="A610" s="6" t="str">
        <f>IFERROR(category_assignment_sql[[#This Row],[category_assignment_id]],"")</f>
        <v/>
      </c>
      <c r="B610" s="66" t="str">
        <f>IFERROR(VLOOKUP(category_assignment_sql[[#This Row],[category_id]],category[[category_id]:[category_name_german]],2,FALSE),"")</f>
        <v/>
      </c>
      <c r="C610" s="66" t="str">
        <f>IFERROR(VLOOKUP(category_assignment_sql[[#This Row],[abbreviation_id]],abbreviation[[abbreviation_id]:[description_german]],2,FALSE),"")</f>
        <v/>
      </c>
    </row>
    <row r="611" spans="1:3" x14ac:dyDescent="0.25">
      <c r="A611" s="6" t="str">
        <f>IFERROR(category_assignment_sql[[#This Row],[category_assignment_id]],"")</f>
        <v/>
      </c>
      <c r="B611" s="66" t="str">
        <f>IFERROR(VLOOKUP(category_assignment_sql[[#This Row],[category_id]],category[[category_id]:[category_name_german]],2,FALSE),"")</f>
        <v/>
      </c>
      <c r="C611" s="66" t="str">
        <f>IFERROR(VLOOKUP(category_assignment_sql[[#This Row],[abbreviation_id]],abbreviation[[abbreviation_id]:[description_german]],2,FALSE),"")</f>
        <v/>
      </c>
    </row>
    <row r="612" spans="1:3" x14ac:dyDescent="0.25">
      <c r="A612" s="6" t="str">
        <f>IFERROR(category_assignment_sql[[#This Row],[category_assignment_id]],"")</f>
        <v/>
      </c>
      <c r="B612" s="66" t="str">
        <f>IFERROR(VLOOKUP(category_assignment_sql[[#This Row],[category_id]],category[[category_id]:[category_name_german]],2,FALSE),"")</f>
        <v/>
      </c>
      <c r="C612" s="66" t="str">
        <f>IFERROR(VLOOKUP(category_assignment_sql[[#This Row],[abbreviation_id]],abbreviation[[abbreviation_id]:[description_german]],2,FALSE),"")</f>
        <v/>
      </c>
    </row>
    <row r="613" spans="1:3" x14ac:dyDescent="0.25">
      <c r="A613" s="6" t="str">
        <f>IFERROR(category_assignment_sql[[#This Row],[category_assignment_id]],"")</f>
        <v/>
      </c>
      <c r="B613" s="66" t="str">
        <f>IFERROR(VLOOKUP(category_assignment_sql[[#This Row],[category_id]],category[[category_id]:[category_name_german]],2,FALSE),"")</f>
        <v/>
      </c>
      <c r="C613" s="66" t="str">
        <f>IFERROR(VLOOKUP(category_assignment_sql[[#This Row],[abbreviation_id]],abbreviation[[abbreviation_id]:[description_german]],2,FALSE),"")</f>
        <v/>
      </c>
    </row>
    <row r="614" spans="1:3" x14ac:dyDescent="0.25">
      <c r="A614" s="6" t="str">
        <f>IFERROR(category_assignment_sql[[#This Row],[category_assignment_id]],"")</f>
        <v/>
      </c>
      <c r="B614" s="66" t="str">
        <f>IFERROR(VLOOKUP(category_assignment_sql[[#This Row],[category_id]],category[[category_id]:[category_name_german]],2,FALSE),"")</f>
        <v/>
      </c>
      <c r="C614" s="66" t="str">
        <f>IFERROR(VLOOKUP(category_assignment_sql[[#This Row],[abbreviation_id]],abbreviation[[abbreviation_id]:[description_german]],2,FALSE),"")</f>
        <v/>
      </c>
    </row>
    <row r="615" spans="1:3" x14ac:dyDescent="0.25">
      <c r="A615" s="6" t="str">
        <f>IFERROR(category_assignment_sql[[#This Row],[category_assignment_id]],"")</f>
        <v/>
      </c>
      <c r="B615" s="66" t="str">
        <f>IFERROR(VLOOKUP(category_assignment_sql[[#This Row],[category_id]],category[[category_id]:[category_name_german]],2,FALSE),"")</f>
        <v/>
      </c>
      <c r="C615" s="66" t="str">
        <f>IFERROR(VLOOKUP(category_assignment_sql[[#This Row],[abbreviation_id]],abbreviation[[abbreviation_id]:[description_german]],2,FALSE),"")</f>
        <v/>
      </c>
    </row>
    <row r="616" spans="1:3" x14ac:dyDescent="0.25">
      <c r="A616" s="6" t="str">
        <f>IFERROR(category_assignment_sql[[#This Row],[category_assignment_id]],"")</f>
        <v/>
      </c>
      <c r="B616" s="66" t="str">
        <f>IFERROR(VLOOKUP(category_assignment_sql[[#This Row],[category_id]],category[[category_id]:[category_name_german]],2,FALSE),"")</f>
        <v/>
      </c>
      <c r="C616" s="66" t="str">
        <f>IFERROR(VLOOKUP(category_assignment_sql[[#This Row],[abbreviation_id]],abbreviation[[abbreviation_id]:[description_german]],2,FALSE),"")</f>
        <v/>
      </c>
    </row>
    <row r="617" spans="1:3" x14ac:dyDescent="0.25">
      <c r="A617" s="6" t="str">
        <f>IFERROR(category_assignment_sql[[#This Row],[category_assignment_id]],"")</f>
        <v/>
      </c>
      <c r="B617" s="66" t="str">
        <f>IFERROR(VLOOKUP(category_assignment_sql[[#This Row],[category_id]],category[[category_id]:[category_name_german]],2,FALSE),"")</f>
        <v/>
      </c>
      <c r="C617" s="66" t="str">
        <f>IFERROR(VLOOKUP(category_assignment_sql[[#This Row],[abbreviation_id]],abbreviation[[abbreviation_id]:[description_german]],2,FALSE),"")</f>
        <v/>
      </c>
    </row>
    <row r="618" spans="1:3" x14ac:dyDescent="0.25">
      <c r="A618" s="6" t="str">
        <f>IFERROR(category_assignment_sql[[#This Row],[category_assignment_id]],"")</f>
        <v/>
      </c>
      <c r="B618" s="66" t="str">
        <f>IFERROR(VLOOKUP(category_assignment_sql[[#This Row],[category_id]],category[[category_id]:[category_name_german]],2,FALSE),"")</f>
        <v/>
      </c>
      <c r="C618" s="66" t="str">
        <f>IFERROR(VLOOKUP(category_assignment_sql[[#This Row],[abbreviation_id]],abbreviation[[abbreviation_id]:[description_german]],2,FALSE),"")</f>
        <v/>
      </c>
    </row>
    <row r="619" spans="1:3" x14ac:dyDescent="0.25">
      <c r="A619" s="6" t="str">
        <f>IFERROR(category_assignment_sql[[#This Row],[category_assignment_id]],"")</f>
        <v/>
      </c>
      <c r="B619" s="66" t="str">
        <f>IFERROR(VLOOKUP(category_assignment_sql[[#This Row],[category_id]],category[[category_id]:[category_name_german]],2,FALSE),"")</f>
        <v/>
      </c>
      <c r="C619" s="66" t="str">
        <f>IFERROR(VLOOKUP(category_assignment_sql[[#This Row],[abbreviation_id]],abbreviation[[abbreviation_id]:[description_german]],2,FALSE),"")</f>
        <v/>
      </c>
    </row>
    <row r="620" spans="1:3" x14ac:dyDescent="0.25">
      <c r="A620" s="6" t="str">
        <f>IFERROR(category_assignment_sql[[#This Row],[category_assignment_id]],"")</f>
        <v/>
      </c>
      <c r="B620" s="66" t="str">
        <f>IFERROR(VLOOKUP(category_assignment_sql[[#This Row],[category_id]],category[[category_id]:[category_name_german]],2,FALSE),"")</f>
        <v/>
      </c>
      <c r="C620" s="66" t="str">
        <f>IFERROR(VLOOKUP(category_assignment_sql[[#This Row],[abbreviation_id]],abbreviation[[abbreviation_id]:[description_german]],2,FALSE),"")</f>
        <v/>
      </c>
    </row>
    <row r="621" spans="1:3" x14ac:dyDescent="0.25">
      <c r="A621" s="6" t="str">
        <f>IFERROR(category_assignment_sql[[#This Row],[category_assignment_id]],"")</f>
        <v/>
      </c>
      <c r="B621" s="66" t="str">
        <f>IFERROR(VLOOKUP(category_assignment_sql[[#This Row],[category_id]],category[[category_id]:[category_name_german]],2,FALSE),"")</f>
        <v/>
      </c>
      <c r="C621" s="66" t="str">
        <f>IFERROR(VLOOKUP(category_assignment_sql[[#This Row],[abbreviation_id]],abbreviation[[abbreviation_id]:[description_german]],2,FALSE),"")</f>
        <v/>
      </c>
    </row>
    <row r="622" spans="1:3" x14ac:dyDescent="0.25">
      <c r="A622" s="6" t="str">
        <f>IFERROR(category_assignment_sql[[#This Row],[category_assignment_id]],"")</f>
        <v/>
      </c>
      <c r="B622" s="66" t="str">
        <f>IFERROR(VLOOKUP(category_assignment_sql[[#This Row],[category_id]],category[[category_id]:[category_name_german]],2,FALSE),"")</f>
        <v/>
      </c>
      <c r="C622" s="66" t="str">
        <f>IFERROR(VLOOKUP(category_assignment_sql[[#This Row],[abbreviation_id]],abbreviation[[abbreviation_id]:[description_german]],2,FALSE),"")</f>
        <v/>
      </c>
    </row>
    <row r="623" spans="1:3" x14ac:dyDescent="0.25">
      <c r="A623" s="6" t="str">
        <f>IFERROR(category_assignment_sql[[#This Row],[category_assignment_id]],"")</f>
        <v/>
      </c>
      <c r="B623" s="66" t="str">
        <f>IFERROR(VLOOKUP(category_assignment_sql[[#This Row],[category_id]],category[[category_id]:[category_name_german]],2,FALSE),"")</f>
        <v/>
      </c>
      <c r="C623" s="66" t="str">
        <f>IFERROR(VLOOKUP(category_assignment_sql[[#This Row],[abbreviation_id]],abbreviation[[abbreviation_id]:[description_german]],2,FALSE),"")</f>
        <v/>
      </c>
    </row>
    <row r="624" spans="1:3" x14ac:dyDescent="0.25">
      <c r="A624" s="6" t="str">
        <f>IFERROR(category_assignment_sql[[#This Row],[category_assignment_id]],"")</f>
        <v/>
      </c>
      <c r="B624" s="66" t="str">
        <f>IFERROR(VLOOKUP(category_assignment_sql[[#This Row],[category_id]],category[[category_id]:[category_name_german]],2,FALSE),"")</f>
        <v/>
      </c>
      <c r="C624" s="66" t="str">
        <f>IFERROR(VLOOKUP(category_assignment_sql[[#This Row],[abbreviation_id]],abbreviation[[abbreviation_id]:[description_german]],2,FALSE),"")</f>
        <v/>
      </c>
    </row>
    <row r="625" spans="1:3" x14ac:dyDescent="0.25">
      <c r="A625" s="6" t="str">
        <f>IFERROR(category_assignment_sql[[#This Row],[category_assignment_id]],"")</f>
        <v/>
      </c>
      <c r="B625" s="66" t="str">
        <f>IFERROR(VLOOKUP(category_assignment_sql[[#This Row],[category_id]],category[[category_id]:[category_name_german]],2,FALSE),"")</f>
        <v/>
      </c>
      <c r="C625" s="66" t="str">
        <f>IFERROR(VLOOKUP(category_assignment_sql[[#This Row],[abbreviation_id]],abbreviation[[abbreviation_id]:[description_german]],2,FALSE),"")</f>
        <v/>
      </c>
    </row>
    <row r="626" spans="1:3" x14ac:dyDescent="0.25">
      <c r="A626" s="6" t="str">
        <f>IFERROR(category_assignment_sql[[#This Row],[category_assignment_id]],"")</f>
        <v/>
      </c>
      <c r="B626" s="66" t="str">
        <f>IFERROR(VLOOKUP(category_assignment_sql[[#This Row],[category_id]],category[[category_id]:[category_name_german]],2,FALSE),"")</f>
        <v/>
      </c>
      <c r="C626" s="66" t="str">
        <f>IFERROR(VLOOKUP(category_assignment_sql[[#This Row],[abbreviation_id]],abbreviation[[abbreviation_id]:[description_german]],2,FALSE),"")</f>
        <v/>
      </c>
    </row>
    <row r="627" spans="1:3" x14ac:dyDescent="0.25">
      <c r="A627" s="6" t="str">
        <f>IFERROR(category_assignment_sql[[#This Row],[category_assignment_id]],"")</f>
        <v/>
      </c>
      <c r="B627" s="66" t="str">
        <f>IFERROR(VLOOKUP(category_assignment_sql[[#This Row],[category_id]],category[[category_id]:[category_name_german]],2,FALSE),"")</f>
        <v/>
      </c>
      <c r="C627" s="66" t="str">
        <f>IFERROR(VLOOKUP(category_assignment_sql[[#This Row],[abbreviation_id]],abbreviation[[abbreviation_id]:[description_german]],2,FALSE),"")</f>
        <v/>
      </c>
    </row>
    <row r="628" spans="1:3" x14ac:dyDescent="0.25">
      <c r="A628" s="6" t="str">
        <f>IFERROR(category_assignment_sql[[#This Row],[category_assignment_id]],"")</f>
        <v/>
      </c>
      <c r="B628" s="66" t="str">
        <f>IFERROR(VLOOKUP(category_assignment_sql[[#This Row],[category_id]],category[[category_id]:[category_name_german]],2,FALSE),"")</f>
        <v/>
      </c>
      <c r="C628" s="66" t="str">
        <f>IFERROR(VLOOKUP(category_assignment_sql[[#This Row],[abbreviation_id]],abbreviation[[abbreviation_id]:[description_german]],2,FALSE),"")</f>
        <v/>
      </c>
    </row>
    <row r="629" spans="1:3" x14ac:dyDescent="0.25">
      <c r="A629" s="6" t="str">
        <f>IFERROR(category_assignment_sql[[#This Row],[category_assignment_id]],"")</f>
        <v/>
      </c>
      <c r="B629" s="66" t="str">
        <f>IFERROR(VLOOKUP(category_assignment_sql[[#This Row],[category_id]],category[[category_id]:[category_name_german]],2,FALSE),"")</f>
        <v/>
      </c>
      <c r="C629" s="66" t="str">
        <f>IFERROR(VLOOKUP(category_assignment_sql[[#This Row],[abbreviation_id]],abbreviation[[abbreviation_id]:[description_german]],2,FALSE),"")</f>
        <v/>
      </c>
    </row>
    <row r="630" spans="1:3" x14ac:dyDescent="0.25">
      <c r="A630" s="6" t="str">
        <f>IFERROR(category_assignment_sql[[#This Row],[category_assignment_id]],"")</f>
        <v/>
      </c>
      <c r="B630" s="66" t="str">
        <f>IFERROR(VLOOKUP(category_assignment_sql[[#This Row],[category_id]],category[[category_id]:[category_name_german]],2,FALSE),"")</f>
        <v/>
      </c>
      <c r="C630" s="66" t="str">
        <f>IFERROR(VLOOKUP(category_assignment_sql[[#This Row],[abbreviation_id]],abbreviation[[abbreviation_id]:[description_german]],2,FALSE),"")</f>
        <v/>
      </c>
    </row>
    <row r="631" spans="1:3" x14ac:dyDescent="0.25">
      <c r="A631" s="6" t="str">
        <f>IFERROR(category_assignment_sql[[#This Row],[category_assignment_id]],"")</f>
        <v/>
      </c>
      <c r="B631" s="66" t="str">
        <f>IFERROR(VLOOKUP(category_assignment_sql[[#This Row],[category_id]],category[[category_id]:[category_name_german]],2,FALSE),"")</f>
        <v/>
      </c>
      <c r="C631" s="66" t="str">
        <f>IFERROR(VLOOKUP(category_assignment_sql[[#This Row],[abbreviation_id]],abbreviation[[abbreviation_id]:[description_german]],2,FALSE),"")</f>
        <v/>
      </c>
    </row>
    <row r="632" spans="1:3" x14ac:dyDescent="0.25">
      <c r="A632" s="6" t="str">
        <f>IFERROR(category_assignment_sql[[#This Row],[category_assignment_id]],"")</f>
        <v/>
      </c>
      <c r="B632" s="66" t="str">
        <f>IFERROR(VLOOKUP(category_assignment_sql[[#This Row],[category_id]],category[[category_id]:[category_name_german]],2,FALSE),"")</f>
        <v/>
      </c>
      <c r="C632" s="66" t="str">
        <f>IFERROR(VLOOKUP(category_assignment_sql[[#This Row],[abbreviation_id]],abbreviation[[abbreviation_id]:[description_german]],2,FALSE),"")</f>
        <v/>
      </c>
    </row>
    <row r="633" spans="1:3" x14ac:dyDescent="0.25">
      <c r="A633" s="6" t="str">
        <f>IFERROR(category_assignment_sql[[#This Row],[category_assignment_id]],"")</f>
        <v/>
      </c>
      <c r="B633" s="66" t="str">
        <f>IFERROR(VLOOKUP(category_assignment_sql[[#This Row],[category_id]],category[[category_id]:[category_name_german]],2,FALSE),"")</f>
        <v/>
      </c>
      <c r="C633" s="66" t="str">
        <f>IFERROR(VLOOKUP(category_assignment_sql[[#This Row],[abbreviation_id]],abbreviation[[abbreviation_id]:[description_german]],2,FALSE),"")</f>
        <v/>
      </c>
    </row>
    <row r="634" spans="1:3" x14ac:dyDescent="0.25">
      <c r="A634" s="6" t="str">
        <f>IFERROR(category_assignment_sql[[#This Row],[category_assignment_id]],"")</f>
        <v/>
      </c>
      <c r="B634" s="66" t="str">
        <f>IFERROR(VLOOKUP(category_assignment_sql[[#This Row],[category_id]],category[[category_id]:[category_name_german]],2,FALSE),"")</f>
        <v/>
      </c>
      <c r="C634" s="66" t="str">
        <f>IFERROR(VLOOKUP(category_assignment_sql[[#This Row],[abbreviation_id]],abbreviation[[abbreviation_id]:[description_german]],2,FALSE),"")</f>
        <v/>
      </c>
    </row>
    <row r="635" spans="1:3" x14ac:dyDescent="0.25">
      <c r="A635" s="6" t="str">
        <f>IFERROR(category_assignment_sql[[#This Row],[category_assignment_id]],"")</f>
        <v/>
      </c>
      <c r="B635" s="66" t="str">
        <f>IFERROR(VLOOKUP(category_assignment_sql[[#This Row],[category_id]],category[[category_id]:[category_name_german]],2,FALSE),"")</f>
        <v/>
      </c>
      <c r="C635" s="66" t="str">
        <f>IFERROR(VLOOKUP(category_assignment_sql[[#This Row],[abbreviation_id]],abbreviation[[abbreviation_id]:[description_german]],2,FALSE),"")</f>
        <v/>
      </c>
    </row>
    <row r="636" spans="1:3" x14ac:dyDescent="0.25">
      <c r="A636" s="6" t="str">
        <f>IFERROR(category_assignment_sql[[#This Row],[category_assignment_id]],"")</f>
        <v/>
      </c>
      <c r="B636" s="66" t="str">
        <f>IFERROR(VLOOKUP(category_assignment_sql[[#This Row],[category_id]],category[[category_id]:[category_name_german]],2,FALSE),"")</f>
        <v/>
      </c>
      <c r="C636" s="66" t="str">
        <f>IFERROR(VLOOKUP(category_assignment_sql[[#This Row],[abbreviation_id]],abbreviation[[abbreviation_id]:[description_german]],2,FALSE),"")</f>
        <v/>
      </c>
    </row>
    <row r="637" spans="1:3" x14ac:dyDescent="0.25">
      <c r="A637" s="6" t="str">
        <f>IFERROR(category_assignment_sql[[#This Row],[category_assignment_id]],"")</f>
        <v/>
      </c>
      <c r="B637" s="66" t="str">
        <f>IFERROR(VLOOKUP(category_assignment_sql[[#This Row],[category_id]],category[[category_id]:[category_name_german]],2,FALSE),"")</f>
        <v/>
      </c>
      <c r="C637" s="66" t="str">
        <f>IFERROR(VLOOKUP(category_assignment_sql[[#This Row],[abbreviation_id]],abbreviation[[abbreviation_id]:[description_german]],2,FALSE),"")</f>
        <v/>
      </c>
    </row>
    <row r="638" spans="1:3" x14ac:dyDescent="0.25">
      <c r="A638" s="6" t="str">
        <f>IFERROR(category_assignment_sql[[#This Row],[category_assignment_id]],"")</f>
        <v/>
      </c>
      <c r="B638" s="66" t="str">
        <f>IFERROR(VLOOKUP(category_assignment_sql[[#This Row],[category_id]],category[[category_id]:[category_name_german]],2,FALSE),"")</f>
        <v/>
      </c>
      <c r="C638" s="66" t="str">
        <f>IFERROR(VLOOKUP(category_assignment_sql[[#This Row],[abbreviation_id]],abbreviation[[abbreviation_id]:[description_german]],2,FALSE),"")</f>
        <v/>
      </c>
    </row>
    <row r="639" spans="1:3" x14ac:dyDescent="0.25">
      <c r="A639" s="6" t="str">
        <f>IFERROR(category_assignment_sql[[#This Row],[category_assignment_id]],"")</f>
        <v/>
      </c>
      <c r="B639" s="66" t="str">
        <f>IFERROR(VLOOKUP(category_assignment_sql[[#This Row],[category_id]],category[[category_id]:[category_name_german]],2,FALSE),"")</f>
        <v/>
      </c>
      <c r="C639" s="66" t="str">
        <f>IFERROR(VLOOKUP(category_assignment_sql[[#This Row],[abbreviation_id]],abbreviation[[abbreviation_id]:[description_german]],2,FALSE),"")</f>
        <v/>
      </c>
    </row>
    <row r="640" spans="1:3" x14ac:dyDescent="0.25">
      <c r="A640" s="6" t="str">
        <f>IFERROR(category_assignment_sql[[#This Row],[category_assignment_id]],"")</f>
        <v/>
      </c>
      <c r="B640" s="66" t="str">
        <f>IFERROR(VLOOKUP(category_assignment_sql[[#This Row],[category_id]],category[[category_id]:[category_name_german]],2,FALSE),"")</f>
        <v/>
      </c>
      <c r="C640" s="66" t="str">
        <f>IFERROR(VLOOKUP(category_assignment_sql[[#This Row],[abbreviation_id]],abbreviation[[abbreviation_id]:[description_german]],2,FALSE),"")</f>
        <v/>
      </c>
    </row>
    <row r="641" spans="1:3" x14ac:dyDescent="0.25">
      <c r="A641" s="6" t="str">
        <f>IFERROR(category_assignment_sql[[#This Row],[category_assignment_id]],"")</f>
        <v/>
      </c>
      <c r="B641" s="66" t="str">
        <f>IFERROR(VLOOKUP(category_assignment_sql[[#This Row],[category_id]],category[[category_id]:[category_name_german]],2,FALSE),"")</f>
        <v/>
      </c>
      <c r="C641" s="66" t="str">
        <f>IFERROR(VLOOKUP(category_assignment_sql[[#This Row],[abbreviation_id]],abbreviation[[abbreviation_id]:[description_german]],2,FALSE),"")</f>
        <v/>
      </c>
    </row>
    <row r="642" spans="1:3" x14ac:dyDescent="0.25">
      <c r="A642" s="6" t="str">
        <f>IFERROR(category_assignment_sql[[#This Row],[category_assignment_id]],"")</f>
        <v/>
      </c>
      <c r="B642" s="66" t="str">
        <f>IFERROR(VLOOKUP(category_assignment_sql[[#This Row],[category_id]],category[[category_id]:[category_name_german]],2,FALSE),"")</f>
        <v/>
      </c>
      <c r="C642" s="66" t="str">
        <f>IFERROR(VLOOKUP(category_assignment_sql[[#This Row],[abbreviation_id]],abbreviation[[abbreviation_id]:[description_german]],2,FALSE),"")</f>
        <v/>
      </c>
    </row>
    <row r="643" spans="1:3" x14ac:dyDescent="0.25">
      <c r="A643" s="6" t="str">
        <f>IFERROR(category_assignment_sql[[#This Row],[category_assignment_id]],"")</f>
        <v/>
      </c>
      <c r="B643" s="66" t="str">
        <f>IFERROR(VLOOKUP(category_assignment_sql[[#This Row],[category_id]],category[[category_id]:[category_name_german]],2,FALSE),"")</f>
        <v/>
      </c>
      <c r="C643" s="66" t="str">
        <f>IFERROR(VLOOKUP(category_assignment_sql[[#This Row],[abbreviation_id]],abbreviation[[abbreviation_id]:[description_german]],2,FALSE),"")</f>
        <v/>
      </c>
    </row>
    <row r="644" spans="1:3" x14ac:dyDescent="0.25">
      <c r="A644" s="6" t="str">
        <f>IFERROR(category_assignment_sql[[#This Row],[category_assignment_id]],"")</f>
        <v/>
      </c>
      <c r="B644" s="66" t="str">
        <f>IFERROR(VLOOKUP(category_assignment_sql[[#This Row],[category_id]],category[[category_id]:[category_name_german]],2,FALSE),"")</f>
        <v/>
      </c>
      <c r="C644" s="66" t="str">
        <f>IFERROR(VLOOKUP(category_assignment_sql[[#This Row],[abbreviation_id]],abbreviation[[abbreviation_id]:[description_german]],2,FALSE),"")</f>
        <v/>
      </c>
    </row>
    <row r="645" spans="1:3" x14ac:dyDescent="0.25">
      <c r="A645" s="6" t="str">
        <f>IFERROR(category_assignment_sql[[#This Row],[category_assignment_id]],"")</f>
        <v/>
      </c>
      <c r="B645" s="66" t="str">
        <f>IFERROR(VLOOKUP(category_assignment_sql[[#This Row],[category_id]],category[[category_id]:[category_name_german]],2,FALSE),"")</f>
        <v/>
      </c>
      <c r="C645" s="66" t="str">
        <f>IFERROR(VLOOKUP(category_assignment_sql[[#This Row],[abbreviation_id]],abbreviation[[abbreviation_id]:[description_german]],2,FALSE),"")</f>
        <v/>
      </c>
    </row>
    <row r="646" spans="1:3" x14ac:dyDescent="0.25">
      <c r="A646" s="6" t="str">
        <f>IFERROR(category_assignment_sql[[#This Row],[category_assignment_id]],"")</f>
        <v/>
      </c>
      <c r="B646" s="66" t="str">
        <f>IFERROR(VLOOKUP(category_assignment_sql[[#This Row],[category_id]],category[[category_id]:[category_name_german]],2,FALSE),"")</f>
        <v/>
      </c>
      <c r="C646" s="66" t="str">
        <f>IFERROR(VLOOKUP(category_assignment_sql[[#This Row],[abbreviation_id]],abbreviation[[abbreviation_id]:[description_german]],2,FALSE),"")</f>
        <v/>
      </c>
    </row>
    <row r="647" spans="1:3" x14ac:dyDescent="0.25">
      <c r="A647" s="6" t="str">
        <f>IFERROR(category_assignment_sql[[#This Row],[category_assignment_id]],"")</f>
        <v/>
      </c>
      <c r="B647" s="66" t="str">
        <f>IFERROR(VLOOKUP(category_assignment_sql[[#This Row],[category_id]],category[[category_id]:[category_name_german]],2,FALSE),"")</f>
        <v/>
      </c>
      <c r="C647" s="66" t="str">
        <f>IFERROR(VLOOKUP(category_assignment_sql[[#This Row],[abbreviation_id]],abbreviation[[abbreviation_id]:[description_german]],2,FALSE),"")</f>
        <v/>
      </c>
    </row>
    <row r="648" spans="1:3" x14ac:dyDescent="0.25">
      <c r="A648" s="6" t="str">
        <f>IFERROR(category_assignment_sql[[#This Row],[category_assignment_id]],"")</f>
        <v/>
      </c>
      <c r="B648" s="66" t="str">
        <f>IFERROR(VLOOKUP(category_assignment_sql[[#This Row],[category_id]],category[[category_id]:[category_name_german]],2,FALSE),"")</f>
        <v/>
      </c>
      <c r="C648" s="66" t="str">
        <f>IFERROR(VLOOKUP(category_assignment_sql[[#This Row],[abbreviation_id]],abbreviation[[abbreviation_id]:[description_german]],2,FALSE),"")</f>
        <v/>
      </c>
    </row>
    <row r="649" spans="1:3" x14ac:dyDescent="0.25">
      <c r="A649" s="6" t="str">
        <f>IFERROR(category_assignment_sql[[#This Row],[category_assignment_id]],"")</f>
        <v/>
      </c>
      <c r="B649" s="66" t="str">
        <f>IFERROR(VLOOKUP(category_assignment_sql[[#This Row],[category_id]],category[[category_id]:[category_name_german]],2,FALSE),"")</f>
        <v/>
      </c>
      <c r="C649" s="66" t="str">
        <f>IFERROR(VLOOKUP(category_assignment_sql[[#This Row],[abbreviation_id]],abbreviation[[abbreviation_id]:[description_german]],2,FALSE),"")</f>
        <v/>
      </c>
    </row>
    <row r="650" spans="1:3" x14ac:dyDescent="0.25">
      <c r="A650" s="6" t="str">
        <f>IFERROR(category_assignment_sql[[#This Row],[category_assignment_id]],"")</f>
        <v/>
      </c>
      <c r="B650" s="66" t="str">
        <f>IFERROR(VLOOKUP(category_assignment_sql[[#This Row],[category_id]],category[[category_id]:[category_name_german]],2,FALSE),"")</f>
        <v/>
      </c>
      <c r="C650" s="66" t="str">
        <f>IFERROR(VLOOKUP(category_assignment_sql[[#This Row],[abbreviation_id]],abbreviation[[abbreviation_id]:[description_german]],2,FALSE),"")</f>
        <v/>
      </c>
    </row>
    <row r="651" spans="1:3" x14ac:dyDescent="0.25">
      <c r="A651" s="6" t="str">
        <f>IFERROR(category_assignment_sql[[#This Row],[category_assignment_id]],"")</f>
        <v/>
      </c>
      <c r="B651" s="66" t="str">
        <f>IFERROR(VLOOKUP(category_assignment_sql[[#This Row],[category_id]],category[[category_id]:[category_name_german]],2,FALSE),"")</f>
        <v/>
      </c>
      <c r="C651" s="66" t="str">
        <f>IFERROR(VLOOKUP(category_assignment_sql[[#This Row],[abbreviation_id]],abbreviation[[abbreviation_id]:[description_german]],2,FALSE),"")</f>
        <v/>
      </c>
    </row>
    <row r="652" spans="1:3" x14ac:dyDescent="0.25">
      <c r="A652" s="6" t="str">
        <f>IFERROR(category_assignment_sql[[#This Row],[category_assignment_id]],"")</f>
        <v/>
      </c>
      <c r="B652" s="66" t="str">
        <f>IFERROR(VLOOKUP(category_assignment_sql[[#This Row],[category_id]],category[[category_id]:[category_name_german]],2,FALSE),"")</f>
        <v/>
      </c>
      <c r="C652" s="66" t="str">
        <f>IFERROR(VLOOKUP(category_assignment_sql[[#This Row],[abbreviation_id]],abbreviation[[abbreviation_id]:[description_german]],2,FALSE),"")</f>
        <v/>
      </c>
    </row>
    <row r="653" spans="1:3" x14ac:dyDescent="0.25">
      <c r="A653" s="6" t="str">
        <f>IFERROR(category_assignment_sql[[#This Row],[category_assignment_id]],"")</f>
        <v/>
      </c>
      <c r="B653" s="66" t="str">
        <f>IFERROR(VLOOKUP(category_assignment_sql[[#This Row],[category_id]],category[[category_id]:[category_name_german]],2,FALSE),"")</f>
        <v/>
      </c>
      <c r="C653" s="66" t="str">
        <f>IFERROR(VLOOKUP(category_assignment_sql[[#This Row],[abbreviation_id]],abbreviation[[abbreviation_id]:[description_german]],2,FALSE),"")</f>
        <v/>
      </c>
    </row>
    <row r="654" spans="1:3" x14ac:dyDescent="0.25">
      <c r="A654" s="6" t="str">
        <f>IFERROR(category_assignment_sql[[#This Row],[category_assignment_id]],"")</f>
        <v/>
      </c>
      <c r="B654" s="66" t="str">
        <f>IFERROR(VLOOKUP(category_assignment_sql[[#This Row],[category_id]],category[[category_id]:[category_name_german]],2,FALSE),"")</f>
        <v/>
      </c>
      <c r="C654" s="66" t="str">
        <f>IFERROR(VLOOKUP(category_assignment_sql[[#This Row],[abbreviation_id]],abbreviation[[abbreviation_id]:[description_german]],2,FALSE),"")</f>
        <v/>
      </c>
    </row>
    <row r="655" spans="1:3" x14ac:dyDescent="0.25">
      <c r="A655" s="6" t="str">
        <f>IFERROR(category_assignment_sql[[#This Row],[category_assignment_id]],"")</f>
        <v/>
      </c>
      <c r="B655" s="66" t="str">
        <f>IFERROR(VLOOKUP(category_assignment_sql[[#This Row],[category_id]],category[[category_id]:[category_name_german]],2,FALSE),"")</f>
        <v/>
      </c>
      <c r="C655" s="66" t="str">
        <f>IFERROR(VLOOKUP(category_assignment_sql[[#This Row],[abbreviation_id]],abbreviation[[abbreviation_id]:[description_german]],2,FALSE),"")</f>
        <v/>
      </c>
    </row>
    <row r="656" spans="1:3" x14ac:dyDescent="0.25">
      <c r="A656" s="6" t="str">
        <f>IFERROR(category_assignment_sql[[#This Row],[category_assignment_id]],"")</f>
        <v/>
      </c>
      <c r="B656" s="66" t="str">
        <f>IFERROR(VLOOKUP(category_assignment_sql[[#This Row],[category_id]],category[[category_id]:[category_name_german]],2,FALSE),"")</f>
        <v/>
      </c>
      <c r="C656" s="66" t="str">
        <f>IFERROR(VLOOKUP(category_assignment_sql[[#This Row],[abbreviation_id]],abbreviation[[abbreviation_id]:[description_german]],2,FALSE),"")</f>
        <v/>
      </c>
    </row>
    <row r="657" spans="1:3" x14ac:dyDescent="0.25">
      <c r="A657" s="6" t="str">
        <f>IFERROR(category_assignment_sql[[#This Row],[category_assignment_id]],"")</f>
        <v/>
      </c>
      <c r="B657" s="66" t="str">
        <f>IFERROR(VLOOKUP(category_assignment_sql[[#This Row],[category_id]],category[[category_id]:[category_name_german]],2,FALSE),"")</f>
        <v/>
      </c>
      <c r="C657" s="66" t="str">
        <f>IFERROR(VLOOKUP(category_assignment_sql[[#This Row],[abbreviation_id]],abbreviation[[abbreviation_id]:[description_german]],2,FALSE),"")</f>
        <v/>
      </c>
    </row>
    <row r="658" spans="1:3" x14ac:dyDescent="0.25">
      <c r="A658" s="6" t="str">
        <f>IFERROR(category_assignment_sql[[#This Row],[category_assignment_id]],"")</f>
        <v/>
      </c>
      <c r="B658" s="66" t="str">
        <f>IFERROR(VLOOKUP(category_assignment_sql[[#This Row],[category_id]],category[[category_id]:[category_name_german]],2,FALSE),"")</f>
        <v/>
      </c>
      <c r="C658" s="66" t="str">
        <f>IFERROR(VLOOKUP(category_assignment_sql[[#This Row],[abbreviation_id]],abbreviation[[abbreviation_id]:[description_german]],2,FALSE),"")</f>
        <v/>
      </c>
    </row>
    <row r="659" spans="1:3" x14ac:dyDescent="0.25">
      <c r="A659" s="6" t="str">
        <f>IFERROR(category_assignment_sql[[#This Row],[category_assignment_id]],"")</f>
        <v/>
      </c>
      <c r="B659" s="66" t="str">
        <f>IFERROR(VLOOKUP(category_assignment_sql[[#This Row],[category_id]],category[[category_id]:[category_name_german]],2,FALSE),"")</f>
        <v/>
      </c>
      <c r="C659" s="66" t="str">
        <f>IFERROR(VLOOKUP(category_assignment_sql[[#This Row],[abbreviation_id]],abbreviation[[abbreviation_id]:[description_german]],2,FALSE),"")</f>
        <v/>
      </c>
    </row>
    <row r="660" spans="1:3" x14ac:dyDescent="0.25">
      <c r="A660" s="6" t="str">
        <f>IFERROR(category_assignment_sql[[#This Row],[category_assignment_id]],"")</f>
        <v/>
      </c>
      <c r="B660" s="66" t="str">
        <f>IFERROR(VLOOKUP(category_assignment_sql[[#This Row],[category_id]],category[[category_id]:[category_name_german]],2,FALSE),"")</f>
        <v/>
      </c>
      <c r="C660" s="66" t="str">
        <f>IFERROR(VLOOKUP(category_assignment_sql[[#This Row],[abbreviation_id]],abbreviation[[abbreviation_id]:[description_german]],2,FALSE),"")</f>
        <v/>
      </c>
    </row>
    <row r="661" spans="1:3" x14ac:dyDescent="0.25">
      <c r="A661" s="6" t="str">
        <f>IFERROR(category_assignment_sql[[#This Row],[category_assignment_id]],"")</f>
        <v/>
      </c>
      <c r="B661" s="66" t="str">
        <f>IFERROR(VLOOKUP(category_assignment_sql[[#This Row],[category_id]],category[[category_id]:[category_name_german]],2,FALSE),"")</f>
        <v/>
      </c>
      <c r="C661" s="66" t="str">
        <f>IFERROR(VLOOKUP(category_assignment_sql[[#This Row],[abbreviation_id]],abbreviation[[abbreviation_id]:[description_german]],2,FALSE),"")</f>
        <v/>
      </c>
    </row>
    <row r="662" spans="1:3" x14ac:dyDescent="0.25">
      <c r="A662" s="6" t="str">
        <f>IFERROR(category_assignment_sql[[#This Row],[category_assignment_id]],"")</f>
        <v/>
      </c>
      <c r="B662" s="66" t="str">
        <f>IFERROR(VLOOKUP(category_assignment_sql[[#This Row],[category_id]],category[[category_id]:[category_name_german]],2,FALSE),"")</f>
        <v/>
      </c>
      <c r="C662" s="66" t="str">
        <f>IFERROR(VLOOKUP(category_assignment_sql[[#This Row],[abbreviation_id]],abbreviation[[abbreviation_id]:[description_german]],2,FALSE),"")</f>
        <v/>
      </c>
    </row>
    <row r="663" spans="1:3" x14ac:dyDescent="0.25">
      <c r="A663" s="6" t="str">
        <f>IFERROR(category_assignment_sql[[#This Row],[category_assignment_id]],"")</f>
        <v/>
      </c>
      <c r="B663" s="66" t="str">
        <f>IFERROR(VLOOKUP(category_assignment_sql[[#This Row],[category_id]],category[[category_id]:[category_name_german]],2,FALSE),"")</f>
        <v/>
      </c>
      <c r="C663" s="66" t="str">
        <f>IFERROR(VLOOKUP(category_assignment_sql[[#This Row],[abbreviation_id]],abbreviation[[abbreviation_id]:[description_german]],2,FALSE),"")</f>
        <v/>
      </c>
    </row>
    <row r="664" spans="1:3" x14ac:dyDescent="0.25">
      <c r="A664" s="6" t="str">
        <f>IFERROR(category_assignment_sql[[#This Row],[category_assignment_id]],"")</f>
        <v/>
      </c>
      <c r="B664" s="66" t="str">
        <f>IFERROR(VLOOKUP(category_assignment_sql[[#This Row],[category_id]],category[[category_id]:[category_name_german]],2,FALSE),"")</f>
        <v/>
      </c>
      <c r="C664" s="66" t="str">
        <f>IFERROR(VLOOKUP(category_assignment_sql[[#This Row],[abbreviation_id]],abbreviation[[abbreviation_id]:[description_german]],2,FALSE),"")</f>
        <v/>
      </c>
    </row>
    <row r="665" spans="1:3" x14ac:dyDescent="0.25">
      <c r="A665" s="6" t="str">
        <f>IFERROR(category_assignment_sql[[#This Row],[category_assignment_id]],"")</f>
        <v/>
      </c>
      <c r="B665" s="66" t="str">
        <f>IFERROR(VLOOKUP(category_assignment_sql[[#This Row],[category_id]],category[[category_id]:[category_name_german]],2,FALSE),"")</f>
        <v/>
      </c>
      <c r="C665" s="66" t="str">
        <f>IFERROR(VLOOKUP(category_assignment_sql[[#This Row],[abbreviation_id]],abbreviation[[abbreviation_id]:[description_german]],2,FALSE),"")</f>
        <v/>
      </c>
    </row>
    <row r="666" spans="1:3" x14ac:dyDescent="0.25">
      <c r="A666" s="6" t="str">
        <f>IFERROR(category_assignment_sql[[#This Row],[category_assignment_id]],"")</f>
        <v/>
      </c>
      <c r="B666" s="66" t="str">
        <f>IFERROR(VLOOKUP(category_assignment_sql[[#This Row],[category_id]],category[[category_id]:[category_name_german]],2,FALSE),"")</f>
        <v/>
      </c>
      <c r="C666" s="66" t="str">
        <f>IFERROR(VLOOKUP(category_assignment_sql[[#This Row],[abbreviation_id]],abbreviation[[abbreviation_id]:[description_german]],2,FALSE),"")</f>
        <v/>
      </c>
    </row>
    <row r="667" spans="1:3" x14ac:dyDescent="0.25">
      <c r="A667" s="6" t="str">
        <f>IFERROR(category_assignment_sql[[#This Row],[category_assignment_id]],"")</f>
        <v/>
      </c>
      <c r="B667" s="66" t="str">
        <f>IFERROR(VLOOKUP(category_assignment_sql[[#This Row],[category_id]],category[[category_id]:[category_name_german]],2,FALSE),"")</f>
        <v/>
      </c>
      <c r="C667" s="66" t="str">
        <f>IFERROR(VLOOKUP(category_assignment_sql[[#This Row],[abbreviation_id]],abbreviation[[abbreviation_id]:[description_german]],2,FALSE),"")</f>
        <v/>
      </c>
    </row>
    <row r="668" spans="1:3" x14ac:dyDescent="0.25">
      <c r="A668" s="6" t="str">
        <f>IFERROR(category_assignment_sql[[#This Row],[category_assignment_id]],"")</f>
        <v/>
      </c>
      <c r="B668" s="66" t="str">
        <f>IFERROR(VLOOKUP(category_assignment_sql[[#This Row],[category_id]],category[[category_id]:[category_name_german]],2,FALSE),"")</f>
        <v/>
      </c>
      <c r="C668" s="66" t="str">
        <f>IFERROR(VLOOKUP(category_assignment_sql[[#This Row],[abbreviation_id]],abbreviation[[abbreviation_id]:[description_german]],2,FALSE),"")</f>
        <v/>
      </c>
    </row>
    <row r="669" spans="1:3" x14ac:dyDescent="0.25">
      <c r="A669" s="6" t="str">
        <f>IFERROR(category_assignment_sql[[#This Row],[category_assignment_id]],"")</f>
        <v/>
      </c>
      <c r="B669" s="66" t="str">
        <f>IFERROR(VLOOKUP(category_assignment_sql[[#This Row],[category_id]],category[[category_id]:[category_name_german]],2,FALSE),"")</f>
        <v/>
      </c>
      <c r="C669" s="66" t="str">
        <f>IFERROR(VLOOKUP(category_assignment_sql[[#This Row],[abbreviation_id]],abbreviation[[abbreviation_id]:[description_german]],2,FALSE),"")</f>
        <v/>
      </c>
    </row>
    <row r="670" spans="1:3" x14ac:dyDescent="0.25">
      <c r="A670" s="6" t="str">
        <f>IFERROR(category_assignment_sql[[#This Row],[category_assignment_id]],"")</f>
        <v/>
      </c>
      <c r="B670" s="66" t="str">
        <f>IFERROR(VLOOKUP(category_assignment_sql[[#This Row],[category_id]],category[[category_id]:[category_name_german]],2,FALSE),"")</f>
        <v/>
      </c>
      <c r="C670" s="66" t="str">
        <f>IFERROR(VLOOKUP(category_assignment_sql[[#This Row],[abbreviation_id]],abbreviation[[abbreviation_id]:[description_german]],2,FALSE),"")</f>
        <v/>
      </c>
    </row>
    <row r="671" spans="1:3" x14ac:dyDescent="0.25">
      <c r="A671" s="6" t="str">
        <f>IFERROR(category_assignment_sql[[#This Row],[category_assignment_id]],"")</f>
        <v/>
      </c>
      <c r="B671" s="66" t="str">
        <f>IFERROR(VLOOKUP(category_assignment_sql[[#This Row],[category_id]],category[[category_id]:[category_name_german]],2,FALSE),"")</f>
        <v/>
      </c>
      <c r="C671" s="66" t="str">
        <f>IFERROR(VLOOKUP(category_assignment_sql[[#This Row],[abbreviation_id]],abbreviation[[abbreviation_id]:[description_german]],2,FALSE),"")</f>
        <v/>
      </c>
    </row>
    <row r="672" spans="1:3" x14ac:dyDescent="0.25">
      <c r="A672" s="6" t="str">
        <f>IFERROR(category_assignment_sql[[#This Row],[category_assignment_id]],"")</f>
        <v/>
      </c>
      <c r="B672" s="66" t="str">
        <f>IFERROR(VLOOKUP(category_assignment_sql[[#This Row],[category_id]],category[[category_id]:[category_name_german]],2,FALSE),"")</f>
        <v/>
      </c>
      <c r="C672" s="66" t="str">
        <f>IFERROR(VLOOKUP(category_assignment_sql[[#This Row],[abbreviation_id]],abbreviation[[abbreviation_id]:[description_german]],2,FALSE),"")</f>
        <v/>
      </c>
    </row>
    <row r="673" spans="1:3" x14ac:dyDescent="0.25">
      <c r="A673" s="6" t="str">
        <f>IFERROR(category_assignment_sql[[#This Row],[category_assignment_id]],"")</f>
        <v/>
      </c>
      <c r="B673" s="66" t="str">
        <f>IFERROR(VLOOKUP(category_assignment_sql[[#This Row],[category_id]],category[[category_id]:[category_name_german]],2,FALSE),"")</f>
        <v/>
      </c>
      <c r="C673" s="66" t="str">
        <f>IFERROR(VLOOKUP(category_assignment_sql[[#This Row],[abbreviation_id]],abbreviation[[abbreviation_id]:[description_german]],2,FALSE),"")</f>
        <v/>
      </c>
    </row>
    <row r="674" spans="1:3" x14ac:dyDescent="0.25">
      <c r="A674" s="6" t="str">
        <f>IFERROR(category_assignment_sql[[#This Row],[category_assignment_id]],"")</f>
        <v/>
      </c>
      <c r="B674" s="66" t="str">
        <f>IFERROR(VLOOKUP(category_assignment_sql[[#This Row],[category_id]],category[[category_id]:[category_name_german]],2,FALSE),"")</f>
        <v/>
      </c>
      <c r="C674" s="66" t="str">
        <f>IFERROR(VLOOKUP(category_assignment_sql[[#This Row],[abbreviation_id]],abbreviation[[abbreviation_id]:[description_german]],2,FALSE),"")</f>
        <v/>
      </c>
    </row>
    <row r="675" spans="1:3" x14ac:dyDescent="0.25">
      <c r="A675" s="6" t="str">
        <f>IFERROR(category_assignment_sql[[#This Row],[category_assignment_id]],"")</f>
        <v/>
      </c>
      <c r="B675" s="66" t="str">
        <f>IFERROR(VLOOKUP(category_assignment_sql[[#This Row],[category_id]],category[[category_id]:[category_name_german]],2,FALSE),"")</f>
        <v/>
      </c>
      <c r="C675" s="66" t="str">
        <f>IFERROR(VLOOKUP(category_assignment_sql[[#This Row],[abbreviation_id]],abbreviation[[abbreviation_id]:[description_german]],2,FALSE),"")</f>
        <v/>
      </c>
    </row>
    <row r="676" spans="1:3" x14ac:dyDescent="0.25">
      <c r="A676" s="6" t="str">
        <f>IFERROR(category_assignment_sql[[#This Row],[category_assignment_id]],"")</f>
        <v/>
      </c>
      <c r="B676" s="66" t="str">
        <f>IFERROR(VLOOKUP(category_assignment_sql[[#This Row],[category_id]],category[[category_id]:[category_name_german]],2,FALSE),"")</f>
        <v/>
      </c>
      <c r="C676" s="66" t="str">
        <f>IFERROR(VLOOKUP(category_assignment_sql[[#This Row],[abbreviation_id]],abbreviation[[abbreviation_id]:[description_german]],2,FALSE),"")</f>
        <v/>
      </c>
    </row>
    <row r="677" spans="1:3" x14ac:dyDescent="0.25">
      <c r="A677" s="6" t="str">
        <f>IFERROR(category_assignment_sql[[#This Row],[category_assignment_id]],"")</f>
        <v/>
      </c>
      <c r="B677" s="66" t="str">
        <f>IFERROR(VLOOKUP(category_assignment_sql[[#This Row],[category_id]],category[[category_id]:[category_name_german]],2,FALSE),"")</f>
        <v/>
      </c>
      <c r="C677" s="66" t="str">
        <f>IFERROR(VLOOKUP(category_assignment_sql[[#This Row],[abbreviation_id]],abbreviation[[abbreviation_id]:[description_german]],2,FALSE),"")</f>
        <v/>
      </c>
    </row>
    <row r="678" spans="1:3" x14ac:dyDescent="0.25">
      <c r="A678" s="6" t="str">
        <f>IFERROR(category_assignment_sql[[#This Row],[category_assignment_id]],"")</f>
        <v/>
      </c>
      <c r="B678" s="66" t="str">
        <f>IFERROR(VLOOKUP(category_assignment_sql[[#This Row],[category_id]],category[[category_id]:[category_name_german]],2,FALSE),"")</f>
        <v/>
      </c>
      <c r="C678" s="66" t="str">
        <f>IFERROR(VLOOKUP(category_assignment_sql[[#This Row],[abbreviation_id]],abbreviation[[abbreviation_id]:[description_german]],2,FALSE),"")</f>
        <v/>
      </c>
    </row>
    <row r="679" spans="1:3" x14ac:dyDescent="0.25">
      <c r="A679" s="6" t="str">
        <f>IFERROR(category_assignment_sql[[#This Row],[category_assignment_id]],"")</f>
        <v/>
      </c>
      <c r="B679" s="66" t="str">
        <f>IFERROR(VLOOKUP(category_assignment_sql[[#This Row],[category_id]],category[[category_id]:[category_name_german]],2,FALSE),"")</f>
        <v/>
      </c>
      <c r="C679" s="66" t="str">
        <f>IFERROR(VLOOKUP(category_assignment_sql[[#This Row],[abbreviation_id]],abbreviation[[abbreviation_id]:[description_german]],2,FALSE),"")</f>
        <v/>
      </c>
    </row>
    <row r="680" spans="1:3" x14ac:dyDescent="0.25">
      <c r="A680" s="6" t="str">
        <f>IFERROR(category_assignment_sql[[#This Row],[category_assignment_id]],"")</f>
        <v/>
      </c>
      <c r="B680" s="66" t="str">
        <f>IFERROR(VLOOKUP(category_assignment_sql[[#This Row],[category_id]],category[[category_id]:[category_name_german]],2,FALSE),"")</f>
        <v/>
      </c>
      <c r="C680" s="66" t="str">
        <f>IFERROR(VLOOKUP(category_assignment_sql[[#This Row],[abbreviation_id]],abbreviation[[abbreviation_id]:[description_german]],2,FALSE),"")</f>
        <v/>
      </c>
    </row>
    <row r="681" spans="1:3" x14ac:dyDescent="0.25">
      <c r="A681" s="6" t="str">
        <f>IFERROR(category_assignment_sql[[#This Row],[category_assignment_id]],"")</f>
        <v/>
      </c>
      <c r="B681" s="66" t="str">
        <f>IFERROR(VLOOKUP(category_assignment_sql[[#This Row],[category_id]],category[[category_id]:[category_name_german]],2,FALSE),"")</f>
        <v/>
      </c>
      <c r="C681" s="66" t="str">
        <f>IFERROR(VLOOKUP(category_assignment_sql[[#This Row],[abbreviation_id]],abbreviation[[abbreviation_id]:[description_german]],2,FALSE),"")</f>
        <v/>
      </c>
    </row>
    <row r="682" spans="1:3" x14ac:dyDescent="0.25">
      <c r="A682" s="6" t="str">
        <f>IFERROR(category_assignment_sql[[#This Row],[category_assignment_id]],"")</f>
        <v/>
      </c>
      <c r="B682" s="66" t="str">
        <f>IFERROR(VLOOKUP(category_assignment_sql[[#This Row],[category_id]],category[[category_id]:[category_name_german]],2,FALSE),"")</f>
        <v/>
      </c>
      <c r="C682" s="66" t="str">
        <f>IFERROR(VLOOKUP(category_assignment_sql[[#This Row],[abbreviation_id]],abbreviation[[abbreviation_id]:[description_german]],2,FALSE),"")</f>
        <v/>
      </c>
    </row>
    <row r="683" spans="1:3" x14ac:dyDescent="0.25">
      <c r="A683" s="6" t="str">
        <f>IFERROR(category_assignment_sql[[#This Row],[category_assignment_id]],"")</f>
        <v/>
      </c>
      <c r="B683" s="66" t="str">
        <f>IFERROR(VLOOKUP(category_assignment_sql[[#This Row],[category_id]],category[[category_id]:[category_name_german]],2,FALSE),"")</f>
        <v/>
      </c>
      <c r="C683" s="66" t="str">
        <f>IFERROR(VLOOKUP(category_assignment_sql[[#This Row],[abbreviation_id]],abbreviation[[abbreviation_id]:[description_german]],2,FALSE),"")</f>
        <v/>
      </c>
    </row>
    <row r="684" spans="1:3" x14ac:dyDescent="0.25">
      <c r="A684" s="6" t="str">
        <f>IFERROR(category_assignment_sql[[#This Row],[category_assignment_id]],"")</f>
        <v/>
      </c>
      <c r="B684" s="66" t="str">
        <f>IFERROR(VLOOKUP(category_assignment_sql[[#This Row],[category_id]],category[[category_id]:[category_name_german]],2,FALSE),"")</f>
        <v/>
      </c>
      <c r="C684" s="66" t="str">
        <f>IFERROR(VLOOKUP(category_assignment_sql[[#This Row],[abbreviation_id]],abbreviation[[abbreviation_id]:[description_german]],2,FALSE),"")</f>
        <v/>
      </c>
    </row>
    <row r="685" spans="1:3" x14ac:dyDescent="0.25">
      <c r="A685" s="6" t="str">
        <f>IFERROR(category_assignment_sql[[#This Row],[category_assignment_id]],"")</f>
        <v/>
      </c>
      <c r="B685" s="66" t="str">
        <f>IFERROR(VLOOKUP(category_assignment_sql[[#This Row],[category_id]],category[[category_id]:[category_name_german]],2,FALSE),"")</f>
        <v/>
      </c>
      <c r="C685" s="66" t="str">
        <f>IFERROR(VLOOKUP(category_assignment_sql[[#This Row],[abbreviation_id]],abbreviation[[abbreviation_id]:[description_german]],2,FALSE),"")</f>
        <v/>
      </c>
    </row>
    <row r="686" spans="1:3" x14ac:dyDescent="0.25">
      <c r="A686" s="6" t="str">
        <f>IFERROR(category_assignment_sql[[#This Row],[category_assignment_id]],"")</f>
        <v/>
      </c>
      <c r="B686" s="66" t="str">
        <f>IFERROR(VLOOKUP(category_assignment_sql[[#This Row],[category_id]],category[[category_id]:[category_name_german]],2,FALSE),"")</f>
        <v/>
      </c>
      <c r="C686" s="66" t="str">
        <f>IFERROR(VLOOKUP(category_assignment_sql[[#This Row],[abbreviation_id]],abbreviation[[abbreviation_id]:[description_german]],2,FALSE),"")</f>
        <v/>
      </c>
    </row>
    <row r="687" spans="1:3" x14ac:dyDescent="0.25">
      <c r="A687" s="6" t="str">
        <f>IFERROR(category_assignment_sql[[#This Row],[category_assignment_id]],"")</f>
        <v/>
      </c>
      <c r="B687" s="66" t="str">
        <f>IFERROR(VLOOKUP(category_assignment_sql[[#This Row],[category_id]],category[[category_id]:[category_name_german]],2,FALSE),"")</f>
        <v/>
      </c>
      <c r="C687" s="66" t="str">
        <f>IFERROR(VLOOKUP(category_assignment_sql[[#This Row],[abbreviation_id]],abbreviation[[abbreviation_id]:[description_german]],2,FALSE),"")</f>
        <v/>
      </c>
    </row>
    <row r="688" spans="1:3" x14ac:dyDescent="0.25">
      <c r="A688" s="6" t="str">
        <f>IFERROR(category_assignment_sql[[#This Row],[category_assignment_id]],"")</f>
        <v/>
      </c>
      <c r="B688" s="66" t="str">
        <f>IFERROR(VLOOKUP(category_assignment_sql[[#This Row],[category_id]],category[[category_id]:[category_name_german]],2,FALSE),"")</f>
        <v/>
      </c>
      <c r="C688" s="66" t="str">
        <f>IFERROR(VLOOKUP(category_assignment_sql[[#This Row],[abbreviation_id]],abbreviation[[abbreviation_id]:[description_german]],2,FALSE),"")</f>
        <v/>
      </c>
    </row>
    <row r="689" spans="1:3" x14ac:dyDescent="0.25">
      <c r="A689" s="6" t="str">
        <f>IFERROR(category_assignment_sql[[#This Row],[category_assignment_id]],"")</f>
        <v/>
      </c>
      <c r="B689" s="66" t="str">
        <f>IFERROR(VLOOKUP(category_assignment_sql[[#This Row],[category_id]],category[[category_id]:[category_name_german]],2,FALSE),"")</f>
        <v/>
      </c>
      <c r="C689" s="66" t="str">
        <f>IFERROR(VLOOKUP(category_assignment_sql[[#This Row],[abbreviation_id]],abbreviation[[abbreviation_id]:[description_german]],2,FALSE),"")</f>
        <v/>
      </c>
    </row>
    <row r="690" spans="1:3" x14ac:dyDescent="0.25">
      <c r="A690" s="6" t="str">
        <f>IFERROR(category_assignment_sql[[#This Row],[category_assignment_id]],"")</f>
        <v/>
      </c>
      <c r="B690" s="66" t="str">
        <f>IFERROR(VLOOKUP(category_assignment_sql[[#This Row],[category_id]],category[[category_id]:[category_name_german]],2,FALSE),"")</f>
        <v/>
      </c>
      <c r="C690" s="66" t="str">
        <f>IFERROR(VLOOKUP(category_assignment_sql[[#This Row],[abbreviation_id]],abbreviation[[abbreviation_id]:[description_german]],2,FALSE),"")</f>
        <v/>
      </c>
    </row>
    <row r="691" spans="1:3" x14ac:dyDescent="0.25">
      <c r="A691" s="6" t="str">
        <f>IFERROR(category_assignment_sql[[#This Row],[category_assignment_id]],"")</f>
        <v/>
      </c>
      <c r="B691" s="66" t="str">
        <f>IFERROR(VLOOKUP(category_assignment_sql[[#This Row],[category_id]],category[[category_id]:[category_name_german]],2,FALSE),"")</f>
        <v/>
      </c>
      <c r="C691" s="66" t="str">
        <f>IFERROR(VLOOKUP(category_assignment_sql[[#This Row],[abbreviation_id]],abbreviation[[abbreviation_id]:[description_german]],2,FALSE),"")</f>
        <v/>
      </c>
    </row>
    <row r="692" spans="1:3" x14ac:dyDescent="0.25">
      <c r="A692" s="6" t="str">
        <f>IFERROR(category_assignment_sql[[#This Row],[category_assignment_id]],"")</f>
        <v/>
      </c>
      <c r="B692" s="66" t="str">
        <f>IFERROR(VLOOKUP(category_assignment_sql[[#This Row],[category_id]],category[[category_id]:[category_name_german]],2,FALSE),"")</f>
        <v/>
      </c>
      <c r="C692" s="66" t="str">
        <f>IFERROR(VLOOKUP(category_assignment_sql[[#This Row],[abbreviation_id]],abbreviation[[abbreviation_id]:[description_german]],2,FALSE),"")</f>
        <v/>
      </c>
    </row>
    <row r="693" spans="1:3" x14ac:dyDescent="0.25">
      <c r="A693" s="6" t="str">
        <f>IFERROR(category_assignment_sql[[#This Row],[category_assignment_id]],"")</f>
        <v/>
      </c>
      <c r="B693" s="66" t="str">
        <f>IFERROR(VLOOKUP(category_assignment_sql[[#This Row],[category_id]],category[[category_id]:[category_name_german]],2,FALSE),"")</f>
        <v/>
      </c>
      <c r="C693" s="66" t="str">
        <f>IFERROR(VLOOKUP(category_assignment_sql[[#This Row],[abbreviation_id]],abbreviation[[abbreviation_id]:[description_german]],2,FALSE),"")</f>
        <v/>
      </c>
    </row>
    <row r="694" spans="1:3" x14ac:dyDescent="0.25">
      <c r="A694" s="6" t="str">
        <f>IFERROR(category_assignment_sql[[#This Row],[category_assignment_id]],"")</f>
        <v/>
      </c>
      <c r="B694" s="66" t="str">
        <f>IFERROR(VLOOKUP(category_assignment_sql[[#This Row],[category_id]],category[[category_id]:[category_name_german]],2,FALSE),"")</f>
        <v/>
      </c>
      <c r="C694" s="66" t="str">
        <f>IFERROR(VLOOKUP(category_assignment_sql[[#This Row],[abbreviation_id]],abbreviation[[abbreviation_id]:[description_german]],2,FALSE),"")</f>
        <v/>
      </c>
    </row>
    <row r="695" spans="1:3" x14ac:dyDescent="0.25">
      <c r="A695" s="6" t="str">
        <f>IFERROR(category_assignment_sql[[#This Row],[category_assignment_id]],"")</f>
        <v/>
      </c>
      <c r="B695" s="66" t="str">
        <f>IFERROR(VLOOKUP(category_assignment_sql[[#This Row],[category_id]],category[[category_id]:[category_name_german]],2,FALSE),"")</f>
        <v/>
      </c>
      <c r="C695" s="66" t="str">
        <f>IFERROR(VLOOKUP(category_assignment_sql[[#This Row],[abbreviation_id]],abbreviation[[abbreviation_id]:[description_german]],2,FALSE),"")</f>
        <v/>
      </c>
    </row>
    <row r="696" spans="1:3" x14ac:dyDescent="0.25">
      <c r="A696" s="6" t="str">
        <f>IFERROR(category_assignment_sql[[#This Row],[category_assignment_id]],"")</f>
        <v/>
      </c>
      <c r="B696" s="66" t="str">
        <f>IFERROR(VLOOKUP(category_assignment_sql[[#This Row],[category_id]],category[[category_id]:[category_name_german]],2,FALSE),"")</f>
        <v/>
      </c>
      <c r="C696" s="66" t="str">
        <f>IFERROR(VLOOKUP(category_assignment_sql[[#This Row],[abbreviation_id]],abbreviation[[abbreviation_id]:[description_german]],2,FALSE),"")</f>
        <v/>
      </c>
    </row>
    <row r="697" spans="1:3" x14ac:dyDescent="0.25">
      <c r="A697" s="6" t="str">
        <f>IFERROR(category_assignment_sql[[#This Row],[category_assignment_id]],"")</f>
        <v/>
      </c>
      <c r="B697" s="66" t="str">
        <f>IFERROR(VLOOKUP(category_assignment_sql[[#This Row],[category_id]],category[[category_id]:[category_name_german]],2,FALSE),"")</f>
        <v/>
      </c>
      <c r="C697" s="66" t="str">
        <f>IFERROR(VLOOKUP(category_assignment_sql[[#This Row],[abbreviation_id]],abbreviation[[abbreviation_id]:[description_german]],2,FALSE),"")</f>
        <v/>
      </c>
    </row>
    <row r="698" spans="1:3" x14ac:dyDescent="0.25">
      <c r="A698" s="6" t="str">
        <f>IFERROR(category_assignment_sql[[#This Row],[category_assignment_id]],"")</f>
        <v/>
      </c>
      <c r="B698" s="66" t="str">
        <f>IFERROR(VLOOKUP(category_assignment_sql[[#This Row],[category_id]],category[[category_id]:[category_name_german]],2,FALSE),"")</f>
        <v/>
      </c>
      <c r="C698" s="66" t="str">
        <f>IFERROR(VLOOKUP(category_assignment_sql[[#This Row],[abbreviation_id]],abbreviation[[abbreviation_id]:[description_german]],2,FALSE),"")</f>
        <v/>
      </c>
    </row>
    <row r="699" spans="1:3" x14ac:dyDescent="0.25">
      <c r="A699" s="6" t="str">
        <f>IFERROR(category_assignment_sql[[#This Row],[category_assignment_id]],"")</f>
        <v/>
      </c>
      <c r="B699" s="66" t="str">
        <f>IFERROR(VLOOKUP(category_assignment_sql[[#This Row],[category_id]],category[[category_id]:[category_name_german]],2,FALSE),"")</f>
        <v/>
      </c>
      <c r="C699" s="66" t="str">
        <f>IFERROR(VLOOKUP(category_assignment_sql[[#This Row],[abbreviation_id]],abbreviation[[abbreviation_id]:[description_german]],2,FALSE),"")</f>
        <v/>
      </c>
    </row>
    <row r="700" spans="1:3" x14ac:dyDescent="0.25">
      <c r="A700" s="6" t="str">
        <f>IFERROR(category_assignment_sql[[#This Row],[category_assignment_id]],"")</f>
        <v/>
      </c>
      <c r="B700" s="66" t="str">
        <f>IFERROR(VLOOKUP(category_assignment_sql[[#This Row],[category_id]],category[[category_id]:[category_name_german]],2,FALSE),"")</f>
        <v/>
      </c>
      <c r="C700" s="66" t="str">
        <f>IFERROR(VLOOKUP(category_assignment_sql[[#This Row],[abbreviation_id]],abbreviation[[abbreviation_id]:[description_german]],2,FALSE),"")</f>
        <v/>
      </c>
    </row>
    <row r="701" spans="1:3" x14ac:dyDescent="0.25">
      <c r="A701" s="6" t="str">
        <f>IFERROR(category_assignment_sql[[#This Row],[category_assignment_id]],"")</f>
        <v/>
      </c>
      <c r="B701" s="66" t="str">
        <f>IFERROR(VLOOKUP(category_assignment_sql[[#This Row],[category_id]],category[[category_id]:[category_name_german]],2,FALSE),"")</f>
        <v/>
      </c>
      <c r="C701" s="66" t="str">
        <f>IFERROR(VLOOKUP(category_assignment_sql[[#This Row],[abbreviation_id]],abbreviation[[abbreviation_id]:[description_german]],2,FALSE),"")</f>
        <v/>
      </c>
    </row>
    <row r="702" spans="1:3" x14ac:dyDescent="0.25">
      <c r="A702" s="6" t="str">
        <f>IFERROR(category_assignment_sql[[#This Row],[category_assignment_id]],"")</f>
        <v/>
      </c>
      <c r="B702" s="66" t="str">
        <f>IFERROR(VLOOKUP(category_assignment_sql[[#This Row],[category_id]],category[[category_id]:[category_name_german]],2,FALSE),"")</f>
        <v/>
      </c>
      <c r="C702" s="66" t="str">
        <f>IFERROR(VLOOKUP(category_assignment_sql[[#This Row],[abbreviation_id]],abbreviation[[abbreviation_id]:[description_german]],2,FALSE),"")</f>
        <v/>
      </c>
    </row>
    <row r="703" spans="1:3" x14ac:dyDescent="0.25">
      <c r="A703" s="6" t="str">
        <f>IFERROR(category_assignment_sql[[#This Row],[category_assignment_id]],"")</f>
        <v/>
      </c>
      <c r="B703" s="66" t="str">
        <f>IFERROR(VLOOKUP(category_assignment_sql[[#This Row],[category_id]],category[[category_id]:[category_name_german]],2,FALSE),"")</f>
        <v/>
      </c>
      <c r="C703" s="66" t="str">
        <f>IFERROR(VLOOKUP(category_assignment_sql[[#This Row],[abbreviation_id]],abbreviation[[abbreviation_id]:[description_german]],2,FALSE),"")</f>
        <v/>
      </c>
    </row>
    <row r="704" spans="1:3" x14ac:dyDescent="0.25">
      <c r="A704" s="6" t="str">
        <f>IFERROR(category_assignment_sql[[#This Row],[category_assignment_id]],"")</f>
        <v/>
      </c>
      <c r="B704" s="66" t="str">
        <f>IFERROR(VLOOKUP(category_assignment_sql[[#This Row],[category_id]],category[[category_id]:[category_name_german]],2,FALSE),"")</f>
        <v/>
      </c>
      <c r="C704" s="66" t="str">
        <f>IFERROR(VLOOKUP(category_assignment_sql[[#This Row],[abbreviation_id]],abbreviation[[abbreviation_id]:[description_german]],2,FALSE),"")</f>
        <v/>
      </c>
    </row>
    <row r="705" spans="1:3" x14ac:dyDescent="0.25">
      <c r="A705" s="6" t="str">
        <f>IFERROR(category_assignment_sql[[#This Row],[category_assignment_id]],"")</f>
        <v/>
      </c>
      <c r="B705" s="66" t="str">
        <f>IFERROR(VLOOKUP(category_assignment_sql[[#This Row],[category_id]],category[[category_id]:[category_name_german]],2,FALSE),"")</f>
        <v/>
      </c>
      <c r="C705" s="66" t="str">
        <f>IFERROR(VLOOKUP(category_assignment_sql[[#This Row],[abbreviation_id]],abbreviation[[abbreviation_id]:[description_german]],2,FALSE),"")</f>
        <v/>
      </c>
    </row>
    <row r="706" spans="1:3" x14ac:dyDescent="0.25">
      <c r="A706" s="6" t="str">
        <f>IFERROR(category_assignment_sql[[#This Row],[category_assignment_id]],"")</f>
        <v/>
      </c>
      <c r="B706" s="66" t="str">
        <f>IFERROR(VLOOKUP(category_assignment_sql[[#This Row],[category_id]],category[[category_id]:[category_name_german]],2,FALSE),"")</f>
        <v/>
      </c>
      <c r="C706" s="66" t="str">
        <f>IFERROR(VLOOKUP(category_assignment_sql[[#This Row],[abbreviation_id]],abbreviation[[abbreviation_id]:[description_german]],2,FALSE),"")</f>
        <v/>
      </c>
    </row>
    <row r="707" spans="1:3" x14ac:dyDescent="0.25">
      <c r="A707" s="6" t="str">
        <f>IFERROR(category_assignment_sql[[#This Row],[category_assignment_id]],"")</f>
        <v/>
      </c>
      <c r="B707" s="66" t="str">
        <f>IFERROR(VLOOKUP(category_assignment_sql[[#This Row],[category_id]],category[[category_id]:[category_name_german]],2,FALSE),"")</f>
        <v/>
      </c>
      <c r="C707" s="66" t="str">
        <f>IFERROR(VLOOKUP(category_assignment_sql[[#This Row],[abbreviation_id]],abbreviation[[abbreviation_id]:[description_german]],2,FALSE),"")</f>
        <v/>
      </c>
    </row>
    <row r="708" spans="1:3" x14ac:dyDescent="0.25">
      <c r="A708" s="6" t="str">
        <f>IFERROR(category_assignment_sql[[#This Row],[category_assignment_id]],"")</f>
        <v/>
      </c>
      <c r="B708" s="66" t="str">
        <f>IFERROR(VLOOKUP(category_assignment_sql[[#This Row],[category_id]],category[[category_id]:[category_name_german]],2,FALSE),"")</f>
        <v/>
      </c>
      <c r="C708" s="66" t="str">
        <f>IFERROR(VLOOKUP(category_assignment_sql[[#This Row],[abbreviation_id]],abbreviation[[abbreviation_id]:[description_german]],2,FALSE),"")</f>
        <v/>
      </c>
    </row>
    <row r="709" spans="1:3" x14ac:dyDescent="0.25">
      <c r="A709" s="6" t="str">
        <f>IFERROR(category_assignment_sql[[#This Row],[category_assignment_id]],"")</f>
        <v/>
      </c>
      <c r="B709" s="66" t="str">
        <f>IFERROR(VLOOKUP(category_assignment_sql[[#This Row],[category_id]],category[[category_id]:[category_name_german]],2,FALSE),"")</f>
        <v/>
      </c>
      <c r="C709" s="66" t="str">
        <f>IFERROR(VLOOKUP(category_assignment_sql[[#This Row],[abbreviation_id]],abbreviation[[abbreviation_id]:[description_german]],2,FALSE),"")</f>
        <v/>
      </c>
    </row>
    <row r="710" spans="1:3" x14ac:dyDescent="0.25">
      <c r="A710" s="6" t="str">
        <f>IFERROR(category_assignment_sql[[#This Row],[category_assignment_id]],"")</f>
        <v/>
      </c>
      <c r="B710" s="66" t="str">
        <f>IFERROR(VLOOKUP(category_assignment_sql[[#This Row],[category_id]],category[[category_id]:[category_name_german]],2,FALSE),"")</f>
        <v/>
      </c>
      <c r="C710" s="66" t="str">
        <f>IFERROR(VLOOKUP(category_assignment_sql[[#This Row],[abbreviation_id]],abbreviation[[abbreviation_id]:[description_german]],2,FALSE),"")</f>
        <v/>
      </c>
    </row>
    <row r="711" spans="1:3" x14ac:dyDescent="0.25">
      <c r="A711" s="6" t="str">
        <f>IFERROR(category_assignment_sql[[#This Row],[category_assignment_id]],"")</f>
        <v/>
      </c>
      <c r="B711" s="66" t="str">
        <f>IFERROR(VLOOKUP(category_assignment_sql[[#This Row],[category_id]],category[[category_id]:[category_name_german]],2,FALSE),"")</f>
        <v/>
      </c>
      <c r="C711" s="66" t="str">
        <f>IFERROR(VLOOKUP(category_assignment_sql[[#This Row],[abbreviation_id]],abbreviation[[abbreviation_id]:[description_german]],2,FALSE),"")</f>
        <v/>
      </c>
    </row>
    <row r="712" spans="1:3" x14ac:dyDescent="0.25">
      <c r="A712" s="6" t="str">
        <f>IFERROR(category_assignment_sql[[#This Row],[category_assignment_id]],"")</f>
        <v/>
      </c>
      <c r="B712" s="66" t="str">
        <f>IFERROR(VLOOKUP(category_assignment_sql[[#This Row],[category_id]],category[[category_id]:[category_name_german]],2,FALSE),"")</f>
        <v/>
      </c>
      <c r="C712" s="66" t="str">
        <f>IFERROR(VLOOKUP(category_assignment_sql[[#This Row],[abbreviation_id]],abbreviation[[abbreviation_id]:[description_german]],2,FALSE),"")</f>
        <v/>
      </c>
    </row>
    <row r="713" spans="1:3" x14ac:dyDescent="0.25">
      <c r="A713" s="6" t="str">
        <f>IFERROR(category_assignment_sql[[#This Row],[category_assignment_id]],"")</f>
        <v/>
      </c>
      <c r="B713" s="66" t="str">
        <f>IFERROR(VLOOKUP(category_assignment_sql[[#This Row],[category_id]],category[[category_id]:[category_name_german]],2,FALSE),"")</f>
        <v/>
      </c>
      <c r="C713" s="66" t="str">
        <f>IFERROR(VLOOKUP(category_assignment_sql[[#This Row],[abbreviation_id]],abbreviation[[abbreviation_id]:[description_german]],2,FALSE),"")</f>
        <v/>
      </c>
    </row>
    <row r="714" spans="1:3" x14ac:dyDescent="0.25">
      <c r="A714" s="6" t="str">
        <f>IFERROR(category_assignment_sql[[#This Row],[category_assignment_id]],"")</f>
        <v/>
      </c>
      <c r="B714" s="66" t="str">
        <f>IFERROR(VLOOKUP(category_assignment_sql[[#This Row],[category_id]],category[[category_id]:[category_name_german]],2,FALSE),"")</f>
        <v/>
      </c>
      <c r="C714" s="66" t="str">
        <f>IFERROR(VLOOKUP(category_assignment_sql[[#This Row],[abbreviation_id]],abbreviation[[abbreviation_id]:[description_german]],2,FALSE),"")</f>
        <v/>
      </c>
    </row>
    <row r="715" spans="1:3" x14ac:dyDescent="0.25">
      <c r="A715" s="6" t="str">
        <f>IFERROR(category_assignment_sql[[#This Row],[category_assignment_id]],"")</f>
        <v/>
      </c>
      <c r="B715" s="66" t="str">
        <f>IFERROR(VLOOKUP(category_assignment_sql[[#This Row],[category_id]],category[[category_id]:[category_name_german]],2,FALSE),"")</f>
        <v/>
      </c>
      <c r="C715" s="66" t="str">
        <f>IFERROR(VLOOKUP(category_assignment_sql[[#This Row],[abbreviation_id]],abbreviation[[abbreviation_id]:[description_german]],2,FALSE),"")</f>
        <v/>
      </c>
    </row>
    <row r="716" spans="1:3" x14ac:dyDescent="0.25">
      <c r="A716" s="6" t="str">
        <f>IFERROR(category_assignment_sql[[#This Row],[category_assignment_id]],"")</f>
        <v/>
      </c>
      <c r="B716" s="66" t="str">
        <f>IFERROR(VLOOKUP(category_assignment_sql[[#This Row],[category_id]],category[[category_id]:[category_name_german]],2,FALSE),"")</f>
        <v/>
      </c>
      <c r="C716" s="66" t="str">
        <f>IFERROR(VLOOKUP(category_assignment_sql[[#This Row],[abbreviation_id]],abbreviation[[abbreviation_id]:[description_german]],2,FALSE),"")</f>
        <v/>
      </c>
    </row>
    <row r="717" spans="1:3" x14ac:dyDescent="0.25">
      <c r="A717" s="6" t="str">
        <f>IFERROR(category_assignment_sql[[#This Row],[category_assignment_id]],"")</f>
        <v/>
      </c>
      <c r="B717" s="66" t="str">
        <f>IFERROR(VLOOKUP(category_assignment_sql[[#This Row],[category_id]],category[[category_id]:[category_name_german]],2,FALSE),"")</f>
        <v/>
      </c>
      <c r="C717" s="66" t="str">
        <f>IFERROR(VLOOKUP(category_assignment_sql[[#This Row],[abbreviation_id]],abbreviation[[abbreviation_id]:[description_german]],2,FALSE),"")</f>
        <v/>
      </c>
    </row>
    <row r="718" spans="1:3" x14ac:dyDescent="0.25">
      <c r="A718" s="6" t="str">
        <f>IFERROR(category_assignment_sql[[#This Row],[category_assignment_id]],"")</f>
        <v/>
      </c>
      <c r="B718" s="66" t="str">
        <f>IFERROR(VLOOKUP(category_assignment_sql[[#This Row],[category_id]],category[[category_id]:[category_name_german]],2,FALSE),"")</f>
        <v/>
      </c>
      <c r="C718" s="66" t="str">
        <f>IFERROR(VLOOKUP(category_assignment_sql[[#This Row],[abbreviation_id]],abbreviation[[abbreviation_id]:[description_german]],2,FALSE),"")</f>
        <v/>
      </c>
    </row>
    <row r="719" spans="1:3" x14ac:dyDescent="0.25">
      <c r="A719" s="6" t="str">
        <f>IFERROR(category_assignment_sql[[#This Row],[category_assignment_id]],"")</f>
        <v/>
      </c>
      <c r="B719" s="66" t="str">
        <f>IFERROR(VLOOKUP(category_assignment_sql[[#This Row],[category_id]],category[[category_id]:[category_name_german]],2,FALSE),"")</f>
        <v/>
      </c>
      <c r="C719" s="66" t="str">
        <f>IFERROR(VLOOKUP(category_assignment_sql[[#This Row],[abbreviation_id]],abbreviation[[abbreviation_id]:[description_german]],2,FALSE),"")</f>
        <v/>
      </c>
    </row>
    <row r="720" spans="1:3" x14ac:dyDescent="0.25">
      <c r="A720" s="6" t="str">
        <f>IFERROR(category_assignment_sql[[#This Row],[category_assignment_id]],"")</f>
        <v/>
      </c>
      <c r="B720" s="66" t="str">
        <f>IFERROR(VLOOKUP(category_assignment_sql[[#This Row],[category_id]],category[[category_id]:[category_name_german]],2,FALSE),"")</f>
        <v/>
      </c>
      <c r="C720" s="66" t="str">
        <f>IFERROR(VLOOKUP(category_assignment_sql[[#This Row],[abbreviation_id]],abbreviation[[abbreviation_id]:[description_german]],2,FALSE),"")</f>
        <v/>
      </c>
    </row>
    <row r="721" spans="1:3" x14ac:dyDescent="0.25">
      <c r="A721" s="6" t="str">
        <f>IFERROR(category_assignment_sql[[#This Row],[category_assignment_id]],"")</f>
        <v/>
      </c>
      <c r="B721" s="66" t="str">
        <f>IFERROR(VLOOKUP(category_assignment_sql[[#This Row],[category_id]],category[[category_id]:[category_name_german]],2,FALSE),"")</f>
        <v/>
      </c>
      <c r="C721" s="66" t="str">
        <f>IFERROR(VLOOKUP(category_assignment_sql[[#This Row],[abbreviation_id]],abbreviation[[abbreviation_id]:[description_german]],2,FALSE),"")</f>
        <v/>
      </c>
    </row>
    <row r="722" spans="1:3" x14ac:dyDescent="0.25">
      <c r="A722" s="6" t="str">
        <f>IFERROR(category_assignment_sql[[#This Row],[category_assignment_id]],"")</f>
        <v/>
      </c>
      <c r="B722" s="66" t="str">
        <f>IFERROR(VLOOKUP(category_assignment_sql[[#This Row],[category_id]],category[[category_id]:[category_name_german]],2,FALSE),"")</f>
        <v/>
      </c>
      <c r="C722" s="66" t="str">
        <f>IFERROR(VLOOKUP(category_assignment_sql[[#This Row],[abbreviation_id]],abbreviation[[abbreviation_id]:[description_german]],2,FALSE),"")</f>
        <v/>
      </c>
    </row>
    <row r="723" spans="1:3" x14ac:dyDescent="0.25">
      <c r="A723" s="6" t="str">
        <f>IFERROR(category_assignment_sql[[#This Row],[category_assignment_id]],"")</f>
        <v/>
      </c>
      <c r="B723" s="66" t="str">
        <f>IFERROR(VLOOKUP(category_assignment_sql[[#This Row],[category_id]],category[[category_id]:[category_name_german]],2,FALSE),"")</f>
        <v/>
      </c>
      <c r="C723" s="66" t="str">
        <f>IFERROR(VLOOKUP(category_assignment_sql[[#This Row],[abbreviation_id]],abbreviation[[abbreviation_id]:[description_german]],2,FALSE),"")</f>
        <v/>
      </c>
    </row>
    <row r="724" spans="1:3" x14ac:dyDescent="0.25">
      <c r="A724" s="6" t="str">
        <f>IFERROR(category_assignment_sql[[#This Row],[category_assignment_id]],"")</f>
        <v/>
      </c>
      <c r="B724" s="66" t="str">
        <f>IFERROR(VLOOKUP(category_assignment_sql[[#This Row],[category_id]],category[[category_id]:[category_name_german]],2,FALSE),"")</f>
        <v/>
      </c>
      <c r="C724" s="66" t="str">
        <f>IFERROR(VLOOKUP(category_assignment_sql[[#This Row],[abbreviation_id]],abbreviation[[abbreviation_id]:[description_german]],2,FALSE),"")</f>
        <v/>
      </c>
    </row>
    <row r="725" spans="1:3" x14ac:dyDescent="0.25">
      <c r="A725" s="6" t="str">
        <f>IFERROR(category_assignment_sql[[#This Row],[category_assignment_id]],"")</f>
        <v/>
      </c>
      <c r="B725" s="66" t="str">
        <f>IFERROR(VLOOKUP(category_assignment_sql[[#This Row],[category_id]],category[[category_id]:[category_name_german]],2,FALSE),"")</f>
        <v/>
      </c>
      <c r="C725" s="66" t="str">
        <f>IFERROR(VLOOKUP(category_assignment_sql[[#This Row],[abbreviation_id]],abbreviation[[abbreviation_id]:[description_german]],2,FALSE),"")</f>
        <v/>
      </c>
    </row>
    <row r="726" spans="1:3" x14ac:dyDescent="0.25">
      <c r="A726" s="6" t="str">
        <f>IFERROR(category_assignment_sql[[#This Row],[category_assignment_id]],"")</f>
        <v/>
      </c>
      <c r="B726" s="66" t="str">
        <f>IFERROR(VLOOKUP(category_assignment_sql[[#This Row],[category_id]],category[[category_id]:[category_name_german]],2,FALSE),"")</f>
        <v/>
      </c>
      <c r="C726" s="66" t="str">
        <f>IFERROR(VLOOKUP(category_assignment_sql[[#This Row],[abbreviation_id]],abbreviation[[abbreviation_id]:[description_german]],2,FALSE),"")</f>
        <v/>
      </c>
    </row>
    <row r="727" spans="1:3" x14ac:dyDescent="0.25">
      <c r="A727" s="6" t="str">
        <f>IFERROR(category_assignment_sql[[#This Row],[category_assignment_id]],"")</f>
        <v/>
      </c>
      <c r="B727" s="66" t="str">
        <f>IFERROR(VLOOKUP(category_assignment_sql[[#This Row],[category_id]],category[[category_id]:[category_name_german]],2,FALSE),"")</f>
        <v/>
      </c>
      <c r="C727" s="66" t="str">
        <f>IFERROR(VLOOKUP(category_assignment_sql[[#This Row],[abbreviation_id]],abbreviation[[abbreviation_id]:[description_german]],2,FALSE),"")</f>
        <v/>
      </c>
    </row>
    <row r="728" spans="1:3" x14ac:dyDescent="0.25">
      <c r="A728" s="6" t="str">
        <f>IFERROR(category_assignment_sql[[#This Row],[category_assignment_id]],"")</f>
        <v/>
      </c>
      <c r="B728" s="66" t="str">
        <f>IFERROR(VLOOKUP(category_assignment_sql[[#This Row],[category_id]],category[[category_id]:[category_name_german]],2,FALSE),"")</f>
        <v/>
      </c>
      <c r="C728" s="66" t="str">
        <f>IFERROR(VLOOKUP(category_assignment_sql[[#This Row],[abbreviation_id]],abbreviation[[abbreviation_id]:[description_german]],2,FALSE),"")</f>
        <v/>
      </c>
    </row>
    <row r="729" spans="1:3" x14ac:dyDescent="0.25">
      <c r="A729" s="6" t="str">
        <f>IFERROR(category_assignment_sql[[#This Row],[category_assignment_id]],"")</f>
        <v/>
      </c>
      <c r="B729" s="66" t="str">
        <f>IFERROR(VLOOKUP(category_assignment_sql[[#This Row],[category_id]],category[[category_id]:[category_name_german]],2,FALSE),"")</f>
        <v/>
      </c>
      <c r="C729" s="66" t="str">
        <f>IFERROR(VLOOKUP(category_assignment_sql[[#This Row],[abbreviation_id]],abbreviation[[abbreviation_id]:[description_german]],2,FALSE),"")</f>
        <v/>
      </c>
    </row>
    <row r="730" spans="1:3" x14ac:dyDescent="0.25">
      <c r="A730" s="6" t="str">
        <f>IFERROR(category_assignment_sql[[#This Row],[category_assignment_id]],"")</f>
        <v/>
      </c>
      <c r="B730" s="66" t="str">
        <f>IFERROR(VLOOKUP(category_assignment_sql[[#This Row],[category_id]],category[[category_id]:[category_name_german]],2,FALSE),"")</f>
        <v/>
      </c>
      <c r="C730" s="66" t="str">
        <f>IFERROR(VLOOKUP(category_assignment_sql[[#This Row],[abbreviation_id]],abbreviation[[abbreviation_id]:[description_german]],2,FALSE),"")</f>
        <v/>
      </c>
    </row>
    <row r="731" spans="1:3" x14ac:dyDescent="0.25">
      <c r="A731" s="6" t="str">
        <f>IFERROR(category_assignment_sql[[#This Row],[category_assignment_id]],"")</f>
        <v/>
      </c>
      <c r="B731" s="66" t="str">
        <f>IFERROR(VLOOKUP(category_assignment_sql[[#This Row],[category_id]],category[[category_id]:[category_name_german]],2,FALSE),"")</f>
        <v/>
      </c>
      <c r="C731" s="66" t="str">
        <f>IFERROR(VLOOKUP(category_assignment_sql[[#This Row],[abbreviation_id]],abbreviation[[abbreviation_id]:[description_german]],2,FALSE),"")</f>
        <v/>
      </c>
    </row>
    <row r="732" spans="1:3" x14ac:dyDescent="0.25">
      <c r="A732" s="6" t="str">
        <f>IFERROR(category_assignment_sql[[#This Row],[category_assignment_id]],"")</f>
        <v/>
      </c>
      <c r="B732" s="66" t="str">
        <f>IFERROR(VLOOKUP(category_assignment_sql[[#This Row],[category_id]],category[[category_id]:[category_name_german]],2,FALSE),"")</f>
        <v/>
      </c>
      <c r="C732" s="66" t="str">
        <f>IFERROR(VLOOKUP(category_assignment_sql[[#This Row],[abbreviation_id]],abbreviation[[abbreviation_id]:[description_german]],2,FALSE),"")</f>
        <v/>
      </c>
    </row>
    <row r="733" spans="1:3" x14ac:dyDescent="0.25">
      <c r="A733" s="6" t="str">
        <f>IFERROR(category_assignment_sql[[#This Row],[category_assignment_id]],"")</f>
        <v/>
      </c>
      <c r="B733" s="66" t="str">
        <f>IFERROR(VLOOKUP(category_assignment_sql[[#This Row],[category_id]],category[[category_id]:[category_name_german]],2,FALSE),"")</f>
        <v/>
      </c>
      <c r="C733" s="66" t="str">
        <f>IFERROR(VLOOKUP(category_assignment_sql[[#This Row],[abbreviation_id]],abbreviation[[abbreviation_id]:[description_german]],2,FALSE),"")</f>
        <v/>
      </c>
    </row>
    <row r="734" spans="1:3" x14ac:dyDescent="0.25">
      <c r="A734" s="6" t="str">
        <f>IFERROR(category_assignment_sql[[#This Row],[category_assignment_id]],"")</f>
        <v/>
      </c>
      <c r="B734" s="66" t="str">
        <f>IFERROR(VLOOKUP(category_assignment_sql[[#This Row],[category_id]],category[[category_id]:[category_name_german]],2,FALSE),"")</f>
        <v/>
      </c>
      <c r="C734" s="66" t="str">
        <f>IFERROR(VLOOKUP(category_assignment_sql[[#This Row],[abbreviation_id]],abbreviation[[abbreviation_id]:[description_german]],2,FALSE),"")</f>
        <v/>
      </c>
    </row>
    <row r="735" spans="1:3" x14ac:dyDescent="0.25">
      <c r="A735" s="6" t="str">
        <f>IFERROR(category_assignment_sql[[#This Row],[category_assignment_id]],"")</f>
        <v/>
      </c>
      <c r="B735" s="66" t="str">
        <f>IFERROR(VLOOKUP(category_assignment_sql[[#This Row],[category_id]],category[[category_id]:[category_name_german]],2,FALSE),"")</f>
        <v/>
      </c>
      <c r="C735" s="66" t="str">
        <f>IFERROR(VLOOKUP(category_assignment_sql[[#This Row],[abbreviation_id]],abbreviation[[abbreviation_id]:[description_german]],2,FALSE),"")</f>
        <v/>
      </c>
    </row>
    <row r="736" spans="1:3" x14ac:dyDescent="0.25">
      <c r="A736" s="6" t="str">
        <f>IFERROR(category_assignment_sql[[#This Row],[category_assignment_id]],"")</f>
        <v/>
      </c>
      <c r="B736" s="66" t="str">
        <f>IFERROR(VLOOKUP(category_assignment_sql[[#This Row],[category_id]],category[[category_id]:[category_name_german]],2,FALSE),"")</f>
        <v/>
      </c>
      <c r="C736" s="66" t="str">
        <f>IFERROR(VLOOKUP(category_assignment_sql[[#This Row],[abbreviation_id]],abbreviation[[abbreviation_id]:[description_german]],2,FALSE),"")</f>
        <v/>
      </c>
    </row>
    <row r="737" spans="1:3" x14ac:dyDescent="0.25">
      <c r="A737" s="6" t="str">
        <f>IFERROR(category_assignment_sql[[#This Row],[category_assignment_id]],"")</f>
        <v/>
      </c>
      <c r="B737" s="66" t="str">
        <f>IFERROR(VLOOKUP(category_assignment_sql[[#This Row],[category_id]],category[[category_id]:[category_name_german]],2,FALSE),"")</f>
        <v/>
      </c>
      <c r="C737" s="66" t="str">
        <f>IFERROR(VLOOKUP(category_assignment_sql[[#This Row],[abbreviation_id]],abbreviation[[abbreviation_id]:[description_german]],2,FALSE),"")</f>
        <v/>
      </c>
    </row>
    <row r="738" spans="1:3" x14ac:dyDescent="0.25">
      <c r="A738" s="6" t="str">
        <f>IFERROR(category_assignment_sql[[#This Row],[category_assignment_id]],"")</f>
        <v/>
      </c>
      <c r="B738" s="66" t="str">
        <f>IFERROR(VLOOKUP(category_assignment_sql[[#This Row],[category_id]],category[[category_id]:[category_name_german]],2,FALSE),"")</f>
        <v/>
      </c>
      <c r="C738" s="66" t="str">
        <f>IFERROR(VLOOKUP(category_assignment_sql[[#This Row],[abbreviation_id]],abbreviation[[abbreviation_id]:[description_german]],2,FALSE),"")</f>
        <v/>
      </c>
    </row>
    <row r="739" spans="1:3" x14ac:dyDescent="0.25">
      <c r="A739" s="6" t="str">
        <f>IFERROR(category_assignment_sql[[#This Row],[category_assignment_id]],"")</f>
        <v/>
      </c>
      <c r="B739" s="66" t="str">
        <f>IFERROR(VLOOKUP(category_assignment_sql[[#This Row],[category_id]],category[[category_id]:[category_name_german]],2,FALSE),"")</f>
        <v/>
      </c>
      <c r="C739" s="66" t="str">
        <f>IFERROR(VLOOKUP(category_assignment_sql[[#This Row],[abbreviation_id]],abbreviation[[abbreviation_id]:[description_german]],2,FALSE),"")</f>
        <v/>
      </c>
    </row>
    <row r="740" spans="1:3" x14ac:dyDescent="0.25">
      <c r="A740" s="6" t="str">
        <f>IFERROR(category_assignment_sql[[#This Row],[category_assignment_id]],"")</f>
        <v/>
      </c>
      <c r="B740" s="66" t="str">
        <f>IFERROR(VLOOKUP(category_assignment_sql[[#This Row],[category_id]],category[[category_id]:[category_name_german]],2,FALSE),"")</f>
        <v/>
      </c>
      <c r="C740" s="66" t="str">
        <f>IFERROR(VLOOKUP(category_assignment_sql[[#This Row],[abbreviation_id]],abbreviation[[abbreviation_id]:[description_german]],2,FALSE),"")</f>
        <v/>
      </c>
    </row>
    <row r="741" spans="1:3" x14ac:dyDescent="0.25">
      <c r="A741" s="6" t="str">
        <f>IFERROR(category_assignment_sql[[#This Row],[category_assignment_id]],"")</f>
        <v/>
      </c>
      <c r="B741" s="66" t="str">
        <f>IFERROR(VLOOKUP(category_assignment_sql[[#This Row],[category_id]],category[[category_id]:[category_name_german]],2,FALSE),"")</f>
        <v/>
      </c>
      <c r="C741" s="66" t="str">
        <f>IFERROR(VLOOKUP(category_assignment_sql[[#This Row],[abbreviation_id]],abbreviation[[abbreviation_id]:[description_german]],2,FALSE),"")</f>
        <v/>
      </c>
    </row>
    <row r="742" spans="1:3" x14ac:dyDescent="0.25">
      <c r="A742" s="6" t="str">
        <f>IFERROR(category_assignment_sql[[#This Row],[category_assignment_id]],"")</f>
        <v/>
      </c>
      <c r="B742" s="66" t="str">
        <f>IFERROR(VLOOKUP(category_assignment_sql[[#This Row],[category_id]],category[[category_id]:[category_name_german]],2,FALSE),"")</f>
        <v/>
      </c>
      <c r="C742" s="66" t="str">
        <f>IFERROR(VLOOKUP(category_assignment_sql[[#This Row],[abbreviation_id]],abbreviation[[abbreviation_id]:[description_german]],2,FALSE),"")</f>
        <v/>
      </c>
    </row>
    <row r="743" spans="1:3" x14ac:dyDescent="0.25">
      <c r="A743" s="6" t="str">
        <f>IFERROR(category_assignment_sql[[#This Row],[category_assignment_id]],"")</f>
        <v/>
      </c>
      <c r="B743" s="66" t="str">
        <f>IFERROR(VLOOKUP(category_assignment_sql[[#This Row],[category_id]],category[[category_id]:[category_name_german]],2,FALSE),"")</f>
        <v/>
      </c>
      <c r="C743" s="66" t="str">
        <f>IFERROR(VLOOKUP(category_assignment_sql[[#This Row],[abbreviation_id]],abbreviation[[abbreviation_id]:[description_german]],2,FALSE),"")</f>
        <v/>
      </c>
    </row>
    <row r="744" spans="1:3" x14ac:dyDescent="0.25">
      <c r="A744" s="6" t="str">
        <f>IFERROR(category_assignment_sql[[#This Row],[category_assignment_id]],"")</f>
        <v/>
      </c>
      <c r="B744" s="66" t="str">
        <f>IFERROR(VLOOKUP(category_assignment_sql[[#This Row],[category_id]],category[[category_id]:[category_name_german]],2,FALSE),"")</f>
        <v/>
      </c>
      <c r="C744" s="66" t="str">
        <f>IFERROR(VLOOKUP(category_assignment_sql[[#This Row],[abbreviation_id]],abbreviation[[abbreviation_id]:[description_german]],2,FALSE),"")</f>
        <v/>
      </c>
    </row>
    <row r="745" spans="1:3" x14ac:dyDescent="0.25">
      <c r="A745" s="6" t="str">
        <f>IFERROR(category_assignment_sql[[#This Row],[category_assignment_id]],"")</f>
        <v/>
      </c>
      <c r="B745" s="66" t="str">
        <f>IFERROR(VLOOKUP(category_assignment_sql[[#This Row],[category_id]],category[[category_id]:[category_name_german]],2,FALSE),"")</f>
        <v/>
      </c>
      <c r="C745" s="66" t="str">
        <f>IFERROR(VLOOKUP(category_assignment_sql[[#This Row],[abbreviation_id]],abbreviation[[abbreviation_id]:[description_german]],2,FALSE),"")</f>
        <v/>
      </c>
    </row>
    <row r="746" spans="1:3" x14ac:dyDescent="0.25">
      <c r="A746" s="6" t="str">
        <f>IFERROR(category_assignment_sql[[#This Row],[category_assignment_id]],"")</f>
        <v/>
      </c>
      <c r="B746" s="66" t="str">
        <f>IFERROR(VLOOKUP(category_assignment_sql[[#This Row],[category_id]],category[[category_id]:[category_name_german]],2,FALSE),"")</f>
        <v/>
      </c>
      <c r="C746" s="66" t="str">
        <f>IFERROR(VLOOKUP(category_assignment_sql[[#This Row],[abbreviation_id]],abbreviation[[abbreviation_id]:[description_german]],2,FALSE),"")</f>
        <v/>
      </c>
    </row>
    <row r="747" spans="1:3" x14ac:dyDescent="0.25">
      <c r="A747" s="6" t="str">
        <f>IFERROR(category_assignment_sql[[#This Row],[category_assignment_id]],"")</f>
        <v/>
      </c>
      <c r="B747" s="66" t="str">
        <f>IFERROR(VLOOKUP(category_assignment_sql[[#This Row],[category_id]],category[[category_id]:[category_name_german]],2,FALSE),"")</f>
        <v/>
      </c>
      <c r="C747" s="66" t="str">
        <f>IFERROR(VLOOKUP(category_assignment_sql[[#This Row],[abbreviation_id]],abbreviation[[abbreviation_id]:[description_german]],2,FALSE),"")</f>
        <v/>
      </c>
    </row>
    <row r="748" spans="1:3" x14ac:dyDescent="0.25">
      <c r="A748" s="6" t="str">
        <f>IFERROR(category_assignment_sql[[#This Row],[category_assignment_id]],"")</f>
        <v/>
      </c>
      <c r="B748" s="66" t="str">
        <f>IFERROR(VLOOKUP(category_assignment_sql[[#This Row],[category_id]],category[[category_id]:[category_name_german]],2,FALSE),"")</f>
        <v/>
      </c>
      <c r="C748" s="66" t="str">
        <f>IFERROR(VLOOKUP(category_assignment_sql[[#This Row],[abbreviation_id]],abbreviation[[abbreviation_id]:[description_german]],2,FALSE),"")</f>
        <v/>
      </c>
    </row>
    <row r="749" spans="1:3" x14ac:dyDescent="0.25">
      <c r="A749" s="6" t="str">
        <f>IFERROR(category_assignment_sql[[#This Row],[category_assignment_id]],"")</f>
        <v/>
      </c>
      <c r="B749" s="66" t="str">
        <f>IFERROR(VLOOKUP(category_assignment_sql[[#This Row],[category_id]],category[[category_id]:[category_name_german]],2,FALSE),"")</f>
        <v/>
      </c>
      <c r="C749" s="66" t="str">
        <f>IFERROR(VLOOKUP(category_assignment_sql[[#This Row],[abbreviation_id]],abbreviation[[abbreviation_id]:[description_german]],2,FALSE),"")</f>
        <v/>
      </c>
    </row>
    <row r="750" spans="1:3" x14ac:dyDescent="0.25">
      <c r="A750" s="6" t="str">
        <f>IFERROR(category_assignment_sql[[#This Row],[category_assignment_id]],"")</f>
        <v/>
      </c>
      <c r="B750" s="66" t="str">
        <f>IFERROR(VLOOKUP(category_assignment_sql[[#This Row],[category_id]],category[[category_id]:[category_name_german]],2,FALSE),"")</f>
        <v/>
      </c>
      <c r="C750" s="66" t="str">
        <f>IFERROR(VLOOKUP(category_assignment_sql[[#This Row],[abbreviation_id]],abbreviation[[abbreviation_id]:[description_german]],2,FALSE),"")</f>
        <v/>
      </c>
    </row>
    <row r="751" spans="1:3" x14ac:dyDescent="0.25">
      <c r="A751" s="6" t="str">
        <f>IFERROR(category_assignment_sql[[#This Row],[category_assignment_id]],"")</f>
        <v/>
      </c>
      <c r="B751" s="66" t="str">
        <f>IFERROR(VLOOKUP(category_assignment_sql[[#This Row],[category_id]],category[[category_id]:[category_name_german]],2,FALSE),"")</f>
        <v/>
      </c>
      <c r="C751" s="66" t="str">
        <f>IFERROR(VLOOKUP(category_assignment_sql[[#This Row],[abbreviation_id]],abbreviation[[abbreviation_id]:[description_german]],2,FALSE),"")</f>
        <v/>
      </c>
    </row>
    <row r="752" spans="1:3" x14ac:dyDescent="0.25">
      <c r="A752" s="6" t="str">
        <f>IFERROR(category_assignment_sql[[#This Row],[category_assignment_id]],"")</f>
        <v/>
      </c>
      <c r="B752" s="66" t="str">
        <f>IFERROR(VLOOKUP(category_assignment_sql[[#This Row],[category_id]],category[[category_id]:[category_name_german]],2,FALSE),"")</f>
        <v/>
      </c>
      <c r="C752" s="66" t="str">
        <f>IFERROR(VLOOKUP(category_assignment_sql[[#This Row],[abbreviation_id]],abbreviation[[abbreviation_id]:[description_german]],2,FALSE),"")</f>
        <v/>
      </c>
    </row>
    <row r="753" spans="1:3" x14ac:dyDescent="0.25">
      <c r="A753" s="6" t="str">
        <f>IFERROR(category_assignment_sql[[#This Row],[category_assignment_id]],"")</f>
        <v/>
      </c>
      <c r="B753" s="66" t="str">
        <f>IFERROR(VLOOKUP(category_assignment_sql[[#This Row],[category_id]],category[[category_id]:[category_name_german]],2,FALSE),"")</f>
        <v/>
      </c>
      <c r="C753" s="66" t="str">
        <f>IFERROR(VLOOKUP(category_assignment_sql[[#This Row],[abbreviation_id]],abbreviation[[abbreviation_id]:[description_german]],2,FALSE),"")</f>
        <v/>
      </c>
    </row>
    <row r="754" spans="1:3" x14ac:dyDescent="0.25">
      <c r="A754" s="6" t="str">
        <f>IFERROR(category_assignment_sql[[#This Row],[category_assignment_id]],"")</f>
        <v/>
      </c>
      <c r="B754" s="66" t="str">
        <f>IFERROR(VLOOKUP(category_assignment_sql[[#This Row],[category_id]],category[[category_id]:[category_name_german]],2,FALSE),"")</f>
        <v/>
      </c>
      <c r="C754" s="66" t="str">
        <f>IFERROR(VLOOKUP(category_assignment_sql[[#This Row],[abbreviation_id]],abbreviation[[abbreviation_id]:[description_german]],2,FALSE),"")</f>
        <v/>
      </c>
    </row>
    <row r="755" spans="1:3" x14ac:dyDescent="0.25">
      <c r="A755" s="6" t="str">
        <f>IFERROR(category_assignment_sql[[#This Row],[category_assignment_id]],"")</f>
        <v/>
      </c>
      <c r="B755" s="66" t="str">
        <f>IFERROR(VLOOKUP(category_assignment_sql[[#This Row],[category_id]],category[[category_id]:[category_name_german]],2,FALSE),"")</f>
        <v/>
      </c>
      <c r="C755" s="66" t="str">
        <f>IFERROR(VLOOKUP(category_assignment_sql[[#This Row],[abbreviation_id]],abbreviation[[abbreviation_id]:[description_german]],2,FALSE),"")</f>
        <v/>
      </c>
    </row>
    <row r="756" spans="1:3" x14ac:dyDescent="0.25">
      <c r="A756" s="6" t="str">
        <f>IFERROR(category_assignment_sql[[#This Row],[category_assignment_id]],"")</f>
        <v/>
      </c>
      <c r="B756" s="66" t="str">
        <f>IFERROR(VLOOKUP(category_assignment_sql[[#This Row],[category_id]],category[[category_id]:[category_name_german]],2,FALSE),"")</f>
        <v/>
      </c>
      <c r="C756" s="66" t="str">
        <f>IFERROR(VLOOKUP(category_assignment_sql[[#This Row],[abbreviation_id]],abbreviation[[abbreviation_id]:[description_german]],2,FALSE),"")</f>
        <v/>
      </c>
    </row>
    <row r="757" spans="1:3" x14ac:dyDescent="0.25">
      <c r="A757" s="6" t="str">
        <f>IFERROR(category_assignment_sql[[#This Row],[category_assignment_id]],"")</f>
        <v/>
      </c>
      <c r="B757" s="66" t="str">
        <f>IFERROR(VLOOKUP(category_assignment_sql[[#This Row],[category_id]],category[[category_id]:[category_name_german]],2,FALSE),"")</f>
        <v/>
      </c>
      <c r="C757" s="66" t="str">
        <f>IFERROR(VLOOKUP(category_assignment_sql[[#This Row],[abbreviation_id]],abbreviation[[abbreviation_id]:[description_german]],2,FALSE),"")</f>
        <v/>
      </c>
    </row>
    <row r="758" spans="1:3" x14ac:dyDescent="0.25">
      <c r="A758" s="6" t="str">
        <f>IFERROR(category_assignment_sql[[#This Row],[category_assignment_id]],"")</f>
        <v/>
      </c>
      <c r="B758" s="66" t="str">
        <f>IFERROR(VLOOKUP(category_assignment_sql[[#This Row],[category_id]],category[[category_id]:[category_name_german]],2,FALSE),"")</f>
        <v/>
      </c>
      <c r="C758" s="66" t="str">
        <f>IFERROR(VLOOKUP(category_assignment_sql[[#This Row],[abbreviation_id]],abbreviation[[abbreviation_id]:[description_german]],2,FALSE),"")</f>
        <v/>
      </c>
    </row>
    <row r="759" spans="1:3" x14ac:dyDescent="0.25">
      <c r="A759" s="6" t="str">
        <f>IFERROR(category_assignment_sql[[#This Row],[category_assignment_id]],"")</f>
        <v/>
      </c>
      <c r="B759" s="66" t="str">
        <f>IFERROR(VLOOKUP(category_assignment_sql[[#This Row],[category_id]],category[[category_id]:[category_name_german]],2,FALSE),"")</f>
        <v/>
      </c>
      <c r="C759" s="66" t="str">
        <f>IFERROR(VLOOKUP(category_assignment_sql[[#This Row],[abbreviation_id]],abbreviation[[abbreviation_id]:[description_german]],2,FALSE),"")</f>
        <v/>
      </c>
    </row>
    <row r="760" spans="1:3" x14ac:dyDescent="0.25">
      <c r="A760" s="6" t="str">
        <f>IFERROR(category_assignment_sql[[#This Row],[category_assignment_id]],"")</f>
        <v/>
      </c>
      <c r="B760" s="66" t="str">
        <f>IFERROR(VLOOKUP(category_assignment_sql[[#This Row],[category_id]],category[[category_id]:[category_name_german]],2,FALSE),"")</f>
        <v/>
      </c>
      <c r="C760" s="66" t="str">
        <f>IFERROR(VLOOKUP(category_assignment_sql[[#This Row],[abbreviation_id]],abbreviation[[abbreviation_id]:[description_german]],2,FALSE),"")</f>
        <v/>
      </c>
    </row>
    <row r="761" spans="1:3" x14ac:dyDescent="0.25">
      <c r="A761" s="6" t="str">
        <f>IFERROR(category_assignment_sql[[#This Row],[category_assignment_id]],"")</f>
        <v/>
      </c>
      <c r="B761" s="66" t="str">
        <f>IFERROR(VLOOKUP(category_assignment_sql[[#This Row],[category_id]],category[[category_id]:[category_name_german]],2,FALSE),"")</f>
        <v/>
      </c>
      <c r="C761" s="66" t="str">
        <f>IFERROR(VLOOKUP(category_assignment_sql[[#This Row],[abbreviation_id]],abbreviation[[abbreviation_id]:[description_german]],2,FALSE),"")</f>
        <v/>
      </c>
    </row>
    <row r="762" spans="1:3" x14ac:dyDescent="0.25">
      <c r="A762" s="6" t="str">
        <f>IFERROR(category_assignment_sql[[#This Row],[category_assignment_id]],"")</f>
        <v/>
      </c>
      <c r="B762" s="66" t="str">
        <f>IFERROR(VLOOKUP(category_assignment_sql[[#This Row],[category_id]],category[[category_id]:[category_name_german]],2,FALSE),"")</f>
        <v/>
      </c>
      <c r="C762" s="66" t="str">
        <f>IFERROR(VLOOKUP(category_assignment_sql[[#This Row],[abbreviation_id]],abbreviation[[abbreviation_id]:[description_german]],2,FALSE),"")</f>
        <v/>
      </c>
    </row>
    <row r="763" spans="1:3" x14ac:dyDescent="0.25">
      <c r="A763" s="6" t="str">
        <f>IFERROR(category_assignment_sql[[#This Row],[category_assignment_id]],"")</f>
        <v/>
      </c>
      <c r="B763" s="66" t="str">
        <f>IFERROR(VLOOKUP(category_assignment_sql[[#This Row],[category_id]],category[[category_id]:[category_name_german]],2,FALSE),"")</f>
        <v/>
      </c>
      <c r="C763" s="66" t="str">
        <f>IFERROR(VLOOKUP(category_assignment_sql[[#This Row],[abbreviation_id]],abbreviation[[abbreviation_id]:[description_german]],2,FALSE),"")</f>
        <v/>
      </c>
    </row>
    <row r="764" spans="1:3" x14ac:dyDescent="0.25">
      <c r="A764" s="6" t="str">
        <f>IFERROR(category_assignment_sql[[#This Row],[category_assignment_id]],"")</f>
        <v/>
      </c>
      <c r="B764" s="66" t="str">
        <f>IFERROR(VLOOKUP(category_assignment_sql[[#This Row],[category_id]],category[[category_id]:[category_name_german]],2,FALSE),"")</f>
        <v/>
      </c>
      <c r="C764" s="66" t="str">
        <f>IFERROR(VLOOKUP(category_assignment_sql[[#This Row],[abbreviation_id]],abbreviation[[abbreviation_id]:[description_german]],2,FALSE),"")</f>
        <v/>
      </c>
    </row>
    <row r="765" spans="1:3" x14ac:dyDescent="0.25">
      <c r="A765" s="6" t="str">
        <f>IFERROR(category_assignment_sql[[#This Row],[category_assignment_id]],"")</f>
        <v/>
      </c>
      <c r="B765" s="66" t="str">
        <f>IFERROR(VLOOKUP(category_assignment_sql[[#This Row],[category_id]],category[[category_id]:[category_name_german]],2,FALSE),"")</f>
        <v/>
      </c>
      <c r="C765" s="66" t="str">
        <f>IFERROR(VLOOKUP(category_assignment_sql[[#This Row],[abbreviation_id]],abbreviation[[abbreviation_id]:[description_german]],2,FALSE),"")</f>
        <v/>
      </c>
    </row>
    <row r="766" spans="1:3" x14ac:dyDescent="0.25">
      <c r="A766" s="6" t="str">
        <f>IFERROR(category_assignment_sql[[#This Row],[category_assignment_id]],"")</f>
        <v/>
      </c>
      <c r="B766" s="66" t="str">
        <f>IFERROR(VLOOKUP(category_assignment_sql[[#This Row],[category_id]],category[[category_id]:[category_name_german]],2,FALSE),"")</f>
        <v/>
      </c>
      <c r="C766" s="66" t="str">
        <f>IFERROR(VLOOKUP(category_assignment_sql[[#This Row],[abbreviation_id]],abbreviation[[abbreviation_id]:[description_german]],2,FALSE),"")</f>
        <v/>
      </c>
    </row>
    <row r="767" spans="1:3" x14ac:dyDescent="0.25">
      <c r="A767" s="6" t="str">
        <f>IFERROR(category_assignment_sql[[#This Row],[category_assignment_id]],"")</f>
        <v/>
      </c>
      <c r="B767" s="66" t="str">
        <f>IFERROR(VLOOKUP(category_assignment_sql[[#This Row],[category_id]],category[[category_id]:[category_name_german]],2,FALSE),"")</f>
        <v/>
      </c>
      <c r="C767" s="66" t="str">
        <f>IFERROR(VLOOKUP(category_assignment_sql[[#This Row],[abbreviation_id]],abbreviation[[abbreviation_id]:[description_german]],2,FALSE),"")</f>
        <v/>
      </c>
    </row>
    <row r="768" spans="1:3" x14ac:dyDescent="0.25">
      <c r="A768" s="6" t="str">
        <f>IFERROR(category_assignment_sql[[#This Row],[category_assignment_id]],"")</f>
        <v/>
      </c>
      <c r="B768" s="66" t="str">
        <f>IFERROR(VLOOKUP(category_assignment_sql[[#This Row],[category_id]],category[[category_id]:[category_name_german]],2,FALSE),"")</f>
        <v/>
      </c>
      <c r="C768" s="66" t="str">
        <f>IFERROR(VLOOKUP(category_assignment_sql[[#This Row],[abbreviation_id]],abbreviation[[abbreviation_id]:[description_german]],2,FALSE),"")</f>
        <v/>
      </c>
    </row>
    <row r="769" spans="1:3" x14ac:dyDescent="0.25">
      <c r="A769" s="6" t="str">
        <f>IFERROR(category_assignment_sql[[#This Row],[category_assignment_id]],"")</f>
        <v/>
      </c>
      <c r="B769" s="66" t="str">
        <f>IFERROR(VLOOKUP(category_assignment_sql[[#This Row],[category_id]],category[[category_id]:[category_name_german]],2,FALSE),"")</f>
        <v/>
      </c>
      <c r="C769" s="66" t="str">
        <f>IFERROR(VLOOKUP(category_assignment_sql[[#This Row],[abbreviation_id]],abbreviation[[abbreviation_id]:[description_german]],2,FALSE),"")</f>
        <v/>
      </c>
    </row>
    <row r="770" spans="1:3" x14ac:dyDescent="0.25">
      <c r="A770" s="6" t="str">
        <f>IFERROR(category_assignment_sql[[#This Row],[category_assignment_id]],"")</f>
        <v/>
      </c>
      <c r="B770" s="66" t="str">
        <f>IFERROR(VLOOKUP(category_assignment_sql[[#This Row],[category_id]],category[[category_id]:[category_name_german]],2,FALSE),"")</f>
        <v/>
      </c>
      <c r="C770" s="66" t="str">
        <f>IFERROR(VLOOKUP(category_assignment_sql[[#This Row],[abbreviation_id]],abbreviation[[abbreviation_id]:[description_german]],2,FALSE),"")</f>
        <v/>
      </c>
    </row>
    <row r="771" spans="1:3" x14ac:dyDescent="0.25">
      <c r="A771" s="6" t="str">
        <f>IFERROR(category_assignment_sql[[#This Row],[category_assignment_id]],"")</f>
        <v/>
      </c>
      <c r="B771" s="66" t="str">
        <f>IFERROR(VLOOKUP(category_assignment_sql[[#This Row],[category_id]],category[[category_id]:[category_name_german]],2,FALSE),"")</f>
        <v/>
      </c>
      <c r="C771" s="66" t="str">
        <f>IFERROR(VLOOKUP(category_assignment_sql[[#This Row],[abbreviation_id]],abbreviation[[abbreviation_id]:[description_german]],2,FALSE),"")</f>
        <v/>
      </c>
    </row>
    <row r="772" spans="1:3" x14ac:dyDescent="0.25">
      <c r="A772" s="6" t="str">
        <f>IFERROR(category_assignment_sql[[#This Row],[category_assignment_id]],"")</f>
        <v/>
      </c>
      <c r="B772" s="66" t="str">
        <f>IFERROR(VLOOKUP(category_assignment_sql[[#This Row],[category_id]],category[[category_id]:[category_name_german]],2,FALSE),"")</f>
        <v/>
      </c>
      <c r="C772" s="66" t="str">
        <f>IFERROR(VLOOKUP(category_assignment_sql[[#This Row],[abbreviation_id]],abbreviation[[abbreviation_id]:[description_german]],2,FALSE),"")</f>
        <v/>
      </c>
    </row>
    <row r="773" spans="1:3" x14ac:dyDescent="0.25">
      <c r="A773" s="6" t="str">
        <f>IFERROR(category_assignment_sql[[#This Row],[category_assignment_id]],"")</f>
        <v/>
      </c>
      <c r="B773" s="66" t="str">
        <f>IFERROR(VLOOKUP(category_assignment_sql[[#This Row],[category_id]],category[[category_id]:[category_name_german]],2,FALSE),"")</f>
        <v/>
      </c>
      <c r="C773" s="66" t="str">
        <f>IFERROR(VLOOKUP(category_assignment_sql[[#This Row],[abbreviation_id]],abbreviation[[abbreviation_id]:[description_german]],2,FALSE),"")</f>
        <v/>
      </c>
    </row>
    <row r="774" spans="1:3" x14ac:dyDescent="0.25">
      <c r="A774" s="6" t="str">
        <f>IFERROR(category_assignment_sql[[#This Row],[category_assignment_id]],"")</f>
        <v/>
      </c>
      <c r="B774" s="66" t="str">
        <f>IFERROR(VLOOKUP(category_assignment_sql[[#This Row],[category_id]],category[[category_id]:[category_name_german]],2,FALSE),"")</f>
        <v/>
      </c>
      <c r="C774" s="66" t="str">
        <f>IFERROR(VLOOKUP(category_assignment_sql[[#This Row],[abbreviation_id]],abbreviation[[abbreviation_id]:[description_german]],2,FALSE),"")</f>
        <v/>
      </c>
    </row>
    <row r="775" spans="1:3" x14ac:dyDescent="0.25">
      <c r="A775" s="6" t="str">
        <f>IFERROR(category_assignment_sql[[#This Row],[category_assignment_id]],"")</f>
        <v/>
      </c>
      <c r="B775" s="66" t="str">
        <f>IFERROR(VLOOKUP(category_assignment_sql[[#This Row],[category_id]],category[[category_id]:[category_name_german]],2,FALSE),"")</f>
        <v/>
      </c>
      <c r="C775" s="66" t="str">
        <f>IFERROR(VLOOKUP(category_assignment_sql[[#This Row],[abbreviation_id]],abbreviation[[abbreviation_id]:[description_german]],2,FALSE),"")</f>
        <v/>
      </c>
    </row>
    <row r="776" spans="1:3" x14ac:dyDescent="0.25">
      <c r="A776" s="6" t="str">
        <f>IFERROR(category_assignment_sql[[#This Row],[category_assignment_id]],"")</f>
        <v/>
      </c>
      <c r="B776" s="66" t="str">
        <f>IFERROR(VLOOKUP(category_assignment_sql[[#This Row],[category_id]],category[[category_id]:[category_name_german]],2,FALSE),"")</f>
        <v/>
      </c>
      <c r="C776" s="66" t="str">
        <f>IFERROR(VLOOKUP(category_assignment_sql[[#This Row],[abbreviation_id]],abbreviation[[abbreviation_id]:[description_german]],2,FALSE),"")</f>
        <v/>
      </c>
    </row>
    <row r="777" spans="1:3" x14ac:dyDescent="0.25">
      <c r="A777" s="6" t="str">
        <f>IFERROR(category_assignment_sql[[#This Row],[category_assignment_id]],"")</f>
        <v/>
      </c>
      <c r="B777" s="66" t="str">
        <f>IFERROR(VLOOKUP(category_assignment_sql[[#This Row],[category_id]],category[[category_id]:[category_name_german]],2,FALSE),"")</f>
        <v/>
      </c>
      <c r="C777" s="66" t="str">
        <f>IFERROR(VLOOKUP(category_assignment_sql[[#This Row],[abbreviation_id]],abbreviation[[abbreviation_id]:[description_german]],2,FALSE),"")</f>
        <v/>
      </c>
    </row>
    <row r="778" spans="1:3" x14ac:dyDescent="0.25">
      <c r="A778" s="6" t="str">
        <f>IFERROR(category_assignment_sql[[#This Row],[category_assignment_id]],"")</f>
        <v/>
      </c>
      <c r="B778" s="66" t="str">
        <f>IFERROR(VLOOKUP(category_assignment_sql[[#This Row],[category_id]],category[[category_id]:[category_name_german]],2,FALSE),"")</f>
        <v/>
      </c>
      <c r="C778" s="66" t="str">
        <f>IFERROR(VLOOKUP(category_assignment_sql[[#This Row],[abbreviation_id]],abbreviation[[abbreviation_id]:[description_german]],2,FALSE),"")</f>
        <v/>
      </c>
    </row>
    <row r="779" spans="1:3" x14ac:dyDescent="0.25">
      <c r="A779" s="6" t="str">
        <f>IFERROR(category_assignment_sql[[#This Row],[category_assignment_id]],"")</f>
        <v/>
      </c>
      <c r="B779" s="66" t="str">
        <f>IFERROR(VLOOKUP(category_assignment_sql[[#This Row],[category_id]],category[[category_id]:[category_name_german]],2,FALSE),"")</f>
        <v/>
      </c>
      <c r="C779" s="66" t="str">
        <f>IFERROR(VLOOKUP(category_assignment_sql[[#This Row],[abbreviation_id]],abbreviation[[abbreviation_id]:[description_german]],2,FALSE),"")</f>
        <v/>
      </c>
    </row>
    <row r="780" spans="1:3" x14ac:dyDescent="0.25">
      <c r="A780" s="6" t="str">
        <f>IFERROR(category_assignment_sql[[#This Row],[category_assignment_id]],"")</f>
        <v/>
      </c>
      <c r="B780" s="66" t="str">
        <f>IFERROR(VLOOKUP(category_assignment_sql[[#This Row],[category_id]],category[[category_id]:[category_name_german]],2,FALSE),"")</f>
        <v/>
      </c>
      <c r="C780" s="66" t="str">
        <f>IFERROR(VLOOKUP(category_assignment_sql[[#This Row],[abbreviation_id]],abbreviation[[abbreviation_id]:[description_german]],2,FALSE),"")</f>
        <v/>
      </c>
    </row>
    <row r="781" spans="1:3" x14ac:dyDescent="0.25">
      <c r="A781" s="6" t="str">
        <f>IFERROR(category_assignment_sql[[#This Row],[category_assignment_id]],"")</f>
        <v/>
      </c>
      <c r="B781" s="66" t="str">
        <f>IFERROR(VLOOKUP(category_assignment_sql[[#This Row],[category_id]],category[[category_id]:[category_name_german]],2,FALSE),"")</f>
        <v/>
      </c>
      <c r="C781" s="66" t="str">
        <f>IFERROR(VLOOKUP(category_assignment_sql[[#This Row],[abbreviation_id]],abbreviation[[abbreviation_id]:[description_german]],2,FALSE),"")</f>
        <v/>
      </c>
    </row>
    <row r="782" spans="1:3" x14ac:dyDescent="0.25">
      <c r="A782" s="6" t="str">
        <f>IFERROR(category_assignment_sql[[#This Row],[category_assignment_id]],"")</f>
        <v/>
      </c>
      <c r="B782" s="66" t="str">
        <f>IFERROR(VLOOKUP(category_assignment_sql[[#This Row],[category_id]],category[[category_id]:[category_name_german]],2,FALSE),"")</f>
        <v/>
      </c>
      <c r="C782" s="66" t="str">
        <f>IFERROR(VLOOKUP(category_assignment_sql[[#This Row],[abbreviation_id]],abbreviation[[abbreviation_id]:[description_german]],2,FALSE),"")</f>
        <v/>
      </c>
    </row>
    <row r="783" spans="1:3" x14ac:dyDescent="0.25">
      <c r="A783" s="6" t="str">
        <f>IFERROR(category_assignment_sql[[#This Row],[category_assignment_id]],"")</f>
        <v/>
      </c>
      <c r="B783" s="66" t="str">
        <f>IFERROR(VLOOKUP(category_assignment_sql[[#This Row],[category_id]],category[[category_id]:[category_name_german]],2,FALSE),"")</f>
        <v/>
      </c>
      <c r="C783" s="66" t="str">
        <f>IFERROR(VLOOKUP(category_assignment_sql[[#This Row],[abbreviation_id]],abbreviation[[abbreviation_id]:[description_german]],2,FALSE),"")</f>
        <v/>
      </c>
    </row>
    <row r="784" spans="1:3" x14ac:dyDescent="0.25">
      <c r="A784" s="6" t="str">
        <f>IFERROR(category_assignment_sql[[#This Row],[category_assignment_id]],"")</f>
        <v/>
      </c>
      <c r="B784" s="66" t="str">
        <f>IFERROR(VLOOKUP(category_assignment_sql[[#This Row],[category_id]],category[[category_id]:[category_name_german]],2,FALSE),"")</f>
        <v/>
      </c>
      <c r="C784" s="66" t="str">
        <f>IFERROR(VLOOKUP(category_assignment_sql[[#This Row],[abbreviation_id]],abbreviation[[abbreviation_id]:[description_german]],2,FALSE),"")</f>
        <v/>
      </c>
    </row>
    <row r="785" spans="1:3" x14ac:dyDescent="0.25">
      <c r="A785" s="6" t="str">
        <f>IFERROR(category_assignment_sql[[#This Row],[category_assignment_id]],"")</f>
        <v/>
      </c>
      <c r="B785" s="66" t="str">
        <f>IFERROR(VLOOKUP(category_assignment_sql[[#This Row],[category_id]],category[[category_id]:[category_name_german]],2,FALSE),"")</f>
        <v/>
      </c>
      <c r="C785" s="66" t="str">
        <f>IFERROR(VLOOKUP(category_assignment_sql[[#This Row],[abbreviation_id]],abbreviation[[abbreviation_id]:[description_german]],2,FALSE),"")</f>
        <v/>
      </c>
    </row>
    <row r="786" spans="1:3" x14ac:dyDescent="0.25">
      <c r="A786" s="6" t="str">
        <f>IFERROR(category_assignment_sql[[#This Row],[category_assignment_id]],"")</f>
        <v/>
      </c>
      <c r="B786" s="66" t="str">
        <f>IFERROR(VLOOKUP(category_assignment_sql[[#This Row],[category_id]],category[[category_id]:[category_name_german]],2,FALSE),"")</f>
        <v/>
      </c>
      <c r="C786" s="66" t="str">
        <f>IFERROR(VLOOKUP(category_assignment_sql[[#This Row],[abbreviation_id]],abbreviation[[abbreviation_id]:[description_german]],2,FALSE),"")</f>
        <v/>
      </c>
    </row>
    <row r="787" spans="1:3" x14ac:dyDescent="0.25">
      <c r="A787" s="6" t="str">
        <f>IFERROR(category_assignment_sql[[#This Row],[category_assignment_id]],"")</f>
        <v/>
      </c>
      <c r="B787" s="66" t="str">
        <f>IFERROR(VLOOKUP(category_assignment_sql[[#This Row],[category_id]],category[[category_id]:[category_name_german]],2,FALSE),"")</f>
        <v/>
      </c>
      <c r="C787" s="66" t="str">
        <f>IFERROR(VLOOKUP(category_assignment_sql[[#This Row],[abbreviation_id]],abbreviation[[abbreviation_id]:[description_german]],2,FALSE),"")</f>
        <v/>
      </c>
    </row>
    <row r="788" spans="1:3" x14ac:dyDescent="0.25">
      <c r="A788" s="6" t="str">
        <f>IFERROR(category_assignment_sql[[#This Row],[category_assignment_id]],"")</f>
        <v/>
      </c>
      <c r="B788" s="66" t="str">
        <f>IFERROR(VLOOKUP(category_assignment_sql[[#This Row],[category_id]],category[[category_id]:[category_name_german]],2,FALSE),"")</f>
        <v/>
      </c>
      <c r="C788" s="66" t="str">
        <f>IFERROR(VLOOKUP(category_assignment_sql[[#This Row],[abbreviation_id]],abbreviation[[abbreviation_id]:[description_german]],2,FALSE),"")</f>
        <v/>
      </c>
    </row>
    <row r="789" spans="1:3" x14ac:dyDescent="0.25">
      <c r="A789" s="6" t="str">
        <f>IFERROR(category_assignment_sql[[#This Row],[category_assignment_id]],"")</f>
        <v/>
      </c>
      <c r="B789" s="66" t="str">
        <f>IFERROR(VLOOKUP(category_assignment_sql[[#This Row],[category_id]],category[[category_id]:[category_name_german]],2,FALSE),"")</f>
        <v/>
      </c>
      <c r="C789" s="66" t="str">
        <f>IFERROR(VLOOKUP(category_assignment_sql[[#This Row],[abbreviation_id]],abbreviation[[abbreviation_id]:[description_german]],2,FALSE),"")</f>
        <v/>
      </c>
    </row>
    <row r="790" spans="1:3" x14ac:dyDescent="0.25">
      <c r="A790" s="6" t="str">
        <f>IFERROR(category_assignment_sql[[#This Row],[category_assignment_id]],"")</f>
        <v/>
      </c>
      <c r="B790" s="66" t="str">
        <f>IFERROR(VLOOKUP(category_assignment_sql[[#This Row],[category_id]],category[[category_id]:[category_name_german]],2,FALSE),"")</f>
        <v/>
      </c>
      <c r="C790" s="66" t="str">
        <f>IFERROR(VLOOKUP(category_assignment_sql[[#This Row],[abbreviation_id]],abbreviation[[abbreviation_id]:[description_german]],2,FALSE),"")</f>
        <v/>
      </c>
    </row>
    <row r="791" spans="1:3" x14ac:dyDescent="0.25">
      <c r="A791" s="6" t="str">
        <f>IFERROR(category_assignment_sql[[#This Row],[category_assignment_id]],"")</f>
        <v/>
      </c>
      <c r="B791" s="66" t="str">
        <f>IFERROR(VLOOKUP(category_assignment_sql[[#This Row],[category_id]],category[[category_id]:[category_name_german]],2,FALSE),"")</f>
        <v/>
      </c>
      <c r="C791" s="66" t="str">
        <f>IFERROR(VLOOKUP(category_assignment_sql[[#This Row],[abbreviation_id]],abbreviation[[abbreviation_id]:[description_german]],2,FALSE),"")</f>
        <v/>
      </c>
    </row>
    <row r="792" spans="1:3" x14ac:dyDescent="0.25">
      <c r="A792" s="6" t="str">
        <f>IFERROR(category_assignment_sql[[#This Row],[category_assignment_id]],"")</f>
        <v/>
      </c>
      <c r="B792" s="66" t="str">
        <f>IFERROR(VLOOKUP(category_assignment_sql[[#This Row],[category_id]],category[[category_id]:[category_name_german]],2,FALSE),"")</f>
        <v/>
      </c>
      <c r="C792" s="66" t="str">
        <f>IFERROR(VLOOKUP(category_assignment_sql[[#This Row],[abbreviation_id]],abbreviation[[abbreviation_id]:[description_german]],2,FALSE),"")</f>
        <v/>
      </c>
    </row>
    <row r="793" spans="1:3" x14ac:dyDescent="0.25">
      <c r="A793" s="6" t="str">
        <f>IFERROR(category_assignment_sql[[#This Row],[category_assignment_id]],"")</f>
        <v/>
      </c>
      <c r="B793" s="66" t="str">
        <f>IFERROR(VLOOKUP(category_assignment_sql[[#This Row],[category_id]],category[[category_id]:[category_name_german]],2,FALSE),"")</f>
        <v/>
      </c>
      <c r="C793" s="66" t="str">
        <f>IFERROR(VLOOKUP(category_assignment_sql[[#This Row],[abbreviation_id]],abbreviation[[abbreviation_id]:[description_german]],2,FALSE),"")</f>
        <v/>
      </c>
    </row>
    <row r="794" spans="1:3" x14ac:dyDescent="0.25">
      <c r="A794" s="6" t="str">
        <f>IFERROR(category_assignment_sql[[#This Row],[category_assignment_id]],"")</f>
        <v/>
      </c>
      <c r="B794" s="66" t="str">
        <f>IFERROR(VLOOKUP(category_assignment_sql[[#This Row],[category_id]],category[[category_id]:[category_name_german]],2,FALSE),"")</f>
        <v/>
      </c>
      <c r="C794" s="66" t="str">
        <f>IFERROR(VLOOKUP(category_assignment_sql[[#This Row],[abbreviation_id]],abbreviation[[abbreviation_id]:[description_german]],2,FALSE),"")</f>
        <v/>
      </c>
    </row>
    <row r="795" spans="1:3" x14ac:dyDescent="0.25">
      <c r="A795" s="6" t="str">
        <f>IFERROR(category_assignment_sql[[#This Row],[category_assignment_id]],"")</f>
        <v/>
      </c>
      <c r="B795" s="66" t="str">
        <f>IFERROR(VLOOKUP(category_assignment_sql[[#This Row],[category_id]],category[[category_id]:[category_name_german]],2,FALSE),"")</f>
        <v/>
      </c>
      <c r="C795" s="66" t="str">
        <f>IFERROR(VLOOKUP(category_assignment_sql[[#This Row],[abbreviation_id]],abbreviation[[abbreviation_id]:[description_german]],2,FALSE),"")</f>
        <v/>
      </c>
    </row>
    <row r="796" spans="1:3" x14ac:dyDescent="0.25">
      <c r="A796" s="6" t="str">
        <f>IFERROR(category_assignment_sql[[#This Row],[category_assignment_id]],"")</f>
        <v/>
      </c>
      <c r="B796" s="66" t="str">
        <f>IFERROR(VLOOKUP(category_assignment_sql[[#This Row],[category_id]],category[[category_id]:[category_name_german]],2,FALSE),"")</f>
        <v/>
      </c>
      <c r="C796" s="66" t="str">
        <f>IFERROR(VLOOKUP(category_assignment_sql[[#This Row],[abbreviation_id]],abbreviation[[abbreviation_id]:[description_german]],2,FALSE),"")</f>
        <v/>
      </c>
    </row>
    <row r="797" spans="1:3" x14ac:dyDescent="0.25">
      <c r="A797" s="6" t="str">
        <f>IFERROR(category_assignment_sql[[#This Row],[category_assignment_id]],"")</f>
        <v/>
      </c>
      <c r="B797" s="66" t="str">
        <f>IFERROR(VLOOKUP(category_assignment_sql[[#This Row],[category_id]],category[[category_id]:[category_name_german]],2,FALSE),"")</f>
        <v/>
      </c>
      <c r="C797" s="66" t="str">
        <f>IFERROR(VLOOKUP(category_assignment_sql[[#This Row],[abbreviation_id]],abbreviation[[abbreviation_id]:[description_german]],2,FALSE),"")</f>
        <v/>
      </c>
    </row>
    <row r="798" spans="1:3" x14ac:dyDescent="0.25">
      <c r="A798" s="6" t="str">
        <f>IFERROR(category_assignment_sql[[#This Row],[category_assignment_id]],"")</f>
        <v/>
      </c>
      <c r="B798" s="66" t="str">
        <f>IFERROR(VLOOKUP(category_assignment_sql[[#This Row],[category_id]],category[[category_id]:[category_name_german]],2,FALSE),"")</f>
        <v/>
      </c>
      <c r="C798" s="66" t="str">
        <f>IFERROR(VLOOKUP(category_assignment_sql[[#This Row],[abbreviation_id]],abbreviation[[abbreviation_id]:[description_german]],2,FALSE),"")</f>
        <v/>
      </c>
    </row>
    <row r="799" spans="1:3" x14ac:dyDescent="0.25">
      <c r="A799" s="6" t="str">
        <f>IFERROR(category_assignment_sql[[#This Row],[category_assignment_id]],"")</f>
        <v/>
      </c>
      <c r="B799" s="66" t="str">
        <f>IFERROR(VLOOKUP(category_assignment_sql[[#This Row],[category_id]],category[[category_id]:[category_name_german]],2,FALSE),"")</f>
        <v/>
      </c>
      <c r="C799" s="66" t="str">
        <f>IFERROR(VLOOKUP(category_assignment_sql[[#This Row],[abbreviation_id]],abbreviation[[abbreviation_id]:[description_german]],2,FALSE),"")</f>
        <v/>
      </c>
    </row>
    <row r="800" spans="1:3" x14ac:dyDescent="0.25">
      <c r="A800" s="6" t="str">
        <f>IFERROR(category_assignment_sql[[#This Row],[category_assignment_id]],"")</f>
        <v/>
      </c>
      <c r="B800" s="66" t="str">
        <f>IFERROR(VLOOKUP(category_assignment_sql[[#This Row],[category_id]],category[[category_id]:[category_name_german]],2,FALSE),"")</f>
        <v/>
      </c>
      <c r="C800" s="66" t="str">
        <f>IFERROR(VLOOKUP(category_assignment_sql[[#This Row],[abbreviation_id]],abbreviation[[abbreviation_id]:[description_german]],2,FALSE),"")</f>
        <v/>
      </c>
    </row>
    <row r="801" spans="1:3" x14ac:dyDescent="0.25">
      <c r="A801" s="6" t="str">
        <f>IFERROR(category_assignment_sql[[#This Row],[category_assignment_id]],"")</f>
        <v/>
      </c>
      <c r="B801" s="66" t="str">
        <f>IFERROR(VLOOKUP(category_assignment_sql[[#This Row],[category_id]],category[[category_id]:[category_name_german]],2,FALSE),"")</f>
        <v/>
      </c>
      <c r="C801" s="66" t="str">
        <f>IFERROR(VLOOKUP(category_assignment_sql[[#This Row],[abbreviation_id]],abbreviation[[abbreviation_id]:[description_german]],2,FALSE),"")</f>
        <v/>
      </c>
    </row>
    <row r="802" spans="1:3" x14ac:dyDescent="0.25">
      <c r="A802" s="6" t="str">
        <f>IFERROR(category_assignment_sql[[#This Row],[category_assignment_id]],"")</f>
        <v/>
      </c>
      <c r="B802" s="66" t="str">
        <f>IFERROR(VLOOKUP(category_assignment_sql[[#This Row],[category_id]],category[[category_id]:[category_name_german]],2,FALSE),"")</f>
        <v/>
      </c>
      <c r="C802" s="66" t="str">
        <f>IFERROR(VLOOKUP(category_assignment_sql[[#This Row],[abbreviation_id]],abbreviation[[abbreviation_id]:[description_german]],2,FALSE),"")</f>
        <v/>
      </c>
    </row>
    <row r="803" spans="1:3" x14ac:dyDescent="0.25">
      <c r="A803" s="6" t="str">
        <f>IFERROR(category_assignment_sql[[#This Row],[category_assignment_id]],"")</f>
        <v/>
      </c>
      <c r="B803" s="66" t="str">
        <f>IFERROR(VLOOKUP(category_assignment_sql[[#This Row],[category_id]],category[[category_id]:[category_name_german]],2,FALSE),"")</f>
        <v/>
      </c>
      <c r="C803" s="66" t="str">
        <f>IFERROR(VLOOKUP(category_assignment_sql[[#This Row],[abbreviation_id]],abbreviation[[abbreviation_id]:[description_german]],2,FALSE),"")</f>
        <v/>
      </c>
    </row>
    <row r="804" spans="1:3" x14ac:dyDescent="0.25">
      <c r="A804" s="6" t="str">
        <f>IFERROR(category_assignment_sql[[#This Row],[category_assignment_id]],"")</f>
        <v/>
      </c>
      <c r="B804" s="66" t="str">
        <f>IFERROR(VLOOKUP(category_assignment_sql[[#This Row],[category_id]],category[[category_id]:[category_name_german]],2,FALSE),"")</f>
        <v/>
      </c>
      <c r="C804" s="66" t="str">
        <f>IFERROR(VLOOKUP(category_assignment_sql[[#This Row],[abbreviation_id]],abbreviation[[abbreviation_id]:[description_german]],2,FALSE),"")</f>
        <v/>
      </c>
    </row>
    <row r="805" spans="1:3" x14ac:dyDescent="0.25">
      <c r="A805" s="6" t="str">
        <f>IFERROR(category_assignment_sql[[#This Row],[category_assignment_id]],"")</f>
        <v/>
      </c>
      <c r="B805" s="66" t="str">
        <f>IFERROR(VLOOKUP(category_assignment_sql[[#This Row],[category_id]],category[[category_id]:[category_name_german]],2,FALSE),"")</f>
        <v/>
      </c>
      <c r="C805" s="66" t="str">
        <f>IFERROR(VLOOKUP(category_assignment_sql[[#This Row],[abbreviation_id]],abbreviation[[abbreviation_id]:[description_german]],2,FALSE),"")</f>
        <v/>
      </c>
    </row>
    <row r="806" spans="1:3" x14ac:dyDescent="0.25">
      <c r="A806" s="6" t="str">
        <f>IFERROR(category_assignment_sql[[#This Row],[category_assignment_id]],"")</f>
        <v/>
      </c>
      <c r="B806" s="66" t="str">
        <f>IFERROR(VLOOKUP(category_assignment_sql[[#This Row],[category_id]],category[[category_id]:[category_name_german]],2,FALSE),"")</f>
        <v/>
      </c>
      <c r="C806" s="66" t="str">
        <f>IFERROR(VLOOKUP(category_assignment_sql[[#This Row],[abbreviation_id]],abbreviation[[abbreviation_id]:[description_german]],2,FALSE),"")</f>
        <v/>
      </c>
    </row>
    <row r="807" spans="1:3" x14ac:dyDescent="0.25">
      <c r="A807" s="6" t="str">
        <f>IFERROR(category_assignment_sql[[#This Row],[category_assignment_id]],"")</f>
        <v/>
      </c>
      <c r="B807" s="66" t="str">
        <f>IFERROR(VLOOKUP(category_assignment_sql[[#This Row],[category_id]],category[[category_id]:[category_name_german]],2,FALSE),"")</f>
        <v/>
      </c>
      <c r="C807" s="66" t="str">
        <f>IFERROR(VLOOKUP(category_assignment_sql[[#This Row],[abbreviation_id]],abbreviation[[abbreviation_id]:[description_german]],2,FALSE),"")</f>
        <v/>
      </c>
    </row>
    <row r="808" spans="1:3" x14ac:dyDescent="0.25">
      <c r="A808" s="6" t="str">
        <f>IFERROR(category_assignment_sql[[#This Row],[category_assignment_id]],"")</f>
        <v/>
      </c>
      <c r="B808" s="66" t="str">
        <f>IFERROR(VLOOKUP(category_assignment_sql[[#This Row],[category_id]],category[[category_id]:[category_name_german]],2,FALSE),"")</f>
        <v/>
      </c>
      <c r="C808" s="66" t="str">
        <f>IFERROR(VLOOKUP(category_assignment_sql[[#This Row],[abbreviation_id]],abbreviation[[abbreviation_id]:[description_german]],2,FALSE),"")</f>
        <v/>
      </c>
    </row>
    <row r="809" spans="1:3" x14ac:dyDescent="0.25">
      <c r="A809" s="6" t="str">
        <f>IFERROR(category_assignment_sql[[#This Row],[category_assignment_id]],"")</f>
        <v/>
      </c>
      <c r="B809" s="66" t="str">
        <f>IFERROR(VLOOKUP(category_assignment_sql[[#This Row],[category_id]],category[[category_id]:[category_name_german]],2,FALSE),"")</f>
        <v/>
      </c>
      <c r="C809" s="66" t="str">
        <f>IFERROR(VLOOKUP(category_assignment_sql[[#This Row],[abbreviation_id]],abbreviation[[abbreviation_id]:[description_german]],2,FALSE),"")</f>
        <v/>
      </c>
    </row>
    <row r="810" spans="1:3" x14ac:dyDescent="0.25">
      <c r="A810" s="6" t="str">
        <f>IFERROR(category_assignment_sql[[#This Row],[category_assignment_id]],"")</f>
        <v/>
      </c>
      <c r="B810" s="66" t="str">
        <f>IFERROR(VLOOKUP(category_assignment_sql[[#This Row],[category_id]],category[[category_id]:[category_name_german]],2,FALSE),"")</f>
        <v/>
      </c>
      <c r="C810" s="66" t="str">
        <f>IFERROR(VLOOKUP(category_assignment_sql[[#This Row],[abbreviation_id]],abbreviation[[abbreviation_id]:[description_german]],2,FALSE),"")</f>
        <v/>
      </c>
    </row>
    <row r="811" spans="1:3" x14ac:dyDescent="0.25">
      <c r="A811" s="6" t="str">
        <f>IFERROR(category_assignment_sql[[#This Row],[category_assignment_id]],"")</f>
        <v/>
      </c>
      <c r="B811" s="66" t="str">
        <f>IFERROR(VLOOKUP(category_assignment_sql[[#This Row],[category_id]],category[[category_id]:[category_name_german]],2,FALSE),"")</f>
        <v/>
      </c>
      <c r="C811" s="66" t="str">
        <f>IFERROR(VLOOKUP(category_assignment_sql[[#This Row],[abbreviation_id]],abbreviation[[abbreviation_id]:[description_german]],2,FALSE),"")</f>
        <v/>
      </c>
    </row>
    <row r="812" spans="1:3" x14ac:dyDescent="0.25">
      <c r="A812" s="6" t="str">
        <f>IFERROR(category_assignment_sql[[#This Row],[category_assignment_id]],"")</f>
        <v/>
      </c>
      <c r="B812" s="66" t="str">
        <f>IFERROR(VLOOKUP(category_assignment_sql[[#This Row],[category_id]],category[[category_id]:[category_name_german]],2,FALSE),"")</f>
        <v/>
      </c>
      <c r="C812" s="66" t="str">
        <f>IFERROR(VLOOKUP(category_assignment_sql[[#This Row],[abbreviation_id]],abbreviation[[abbreviation_id]:[description_german]],2,FALSE),"")</f>
        <v/>
      </c>
    </row>
    <row r="813" spans="1:3" x14ac:dyDescent="0.25">
      <c r="A813" s="6" t="str">
        <f>IFERROR(category_assignment_sql[[#This Row],[category_assignment_id]],"")</f>
        <v/>
      </c>
      <c r="B813" s="66" t="str">
        <f>IFERROR(VLOOKUP(category_assignment_sql[[#This Row],[category_id]],category[[category_id]:[category_name_german]],2,FALSE),"")</f>
        <v/>
      </c>
      <c r="C813" s="66" t="str">
        <f>IFERROR(VLOOKUP(category_assignment_sql[[#This Row],[abbreviation_id]],abbreviation[[abbreviation_id]:[description_german]],2,FALSE),"")</f>
        <v/>
      </c>
    </row>
    <row r="814" spans="1:3" x14ac:dyDescent="0.25">
      <c r="A814" s="6" t="str">
        <f>IFERROR(category_assignment_sql[[#This Row],[category_assignment_id]],"")</f>
        <v/>
      </c>
      <c r="B814" s="66" t="str">
        <f>IFERROR(VLOOKUP(category_assignment_sql[[#This Row],[category_id]],category[[category_id]:[category_name_german]],2,FALSE),"")</f>
        <v/>
      </c>
      <c r="C814" s="66" t="str">
        <f>IFERROR(VLOOKUP(category_assignment_sql[[#This Row],[abbreviation_id]],abbreviation[[abbreviation_id]:[description_german]],2,FALSE),"")</f>
        <v/>
      </c>
    </row>
    <row r="815" spans="1:3" x14ac:dyDescent="0.25">
      <c r="A815" s="6" t="str">
        <f>IFERROR(category_assignment_sql[[#This Row],[category_assignment_id]],"")</f>
        <v/>
      </c>
      <c r="B815" s="66" t="str">
        <f>IFERROR(VLOOKUP(category_assignment_sql[[#This Row],[category_id]],category[[category_id]:[category_name_german]],2,FALSE),"")</f>
        <v/>
      </c>
      <c r="C815" s="66" t="str">
        <f>IFERROR(VLOOKUP(category_assignment_sql[[#This Row],[abbreviation_id]],abbreviation[[abbreviation_id]:[description_german]],2,FALSE),"")</f>
        <v/>
      </c>
    </row>
    <row r="816" spans="1:3" x14ac:dyDescent="0.25">
      <c r="A816" s="6" t="str">
        <f>IFERROR(category_assignment_sql[[#This Row],[category_assignment_id]],"")</f>
        <v/>
      </c>
      <c r="B816" s="66" t="str">
        <f>IFERROR(VLOOKUP(category_assignment_sql[[#This Row],[category_id]],category[[category_id]:[category_name_german]],2,FALSE),"")</f>
        <v/>
      </c>
      <c r="C816" s="66" t="str">
        <f>IFERROR(VLOOKUP(category_assignment_sql[[#This Row],[abbreviation_id]],abbreviation[[abbreviation_id]:[description_german]],2,FALSE),"")</f>
        <v/>
      </c>
    </row>
    <row r="817" spans="1:3" x14ac:dyDescent="0.25">
      <c r="A817" s="6" t="str">
        <f>IFERROR(category_assignment_sql[[#This Row],[category_assignment_id]],"")</f>
        <v/>
      </c>
      <c r="B817" s="66" t="str">
        <f>IFERROR(VLOOKUP(category_assignment_sql[[#This Row],[category_id]],category[[category_id]:[category_name_german]],2,FALSE),"")</f>
        <v/>
      </c>
      <c r="C817" s="66" t="str">
        <f>IFERROR(VLOOKUP(category_assignment_sql[[#This Row],[abbreviation_id]],abbreviation[[abbreviation_id]:[description_german]],2,FALSE),"")</f>
        <v/>
      </c>
    </row>
    <row r="818" spans="1:3" x14ac:dyDescent="0.25">
      <c r="A818" s="6" t="str">
        <f>IFERROR(category_assignment_sql[[#This Row],[category_assignment_id]],"")</f>
        <v/>
      </c>
      <c r="B818" s="66" t="str">
        <f>IFERROR(VLOOKUP(category_assignment_sql[[#This Row],[category_id]],category[[category_id]:[category_name_german]],2,FALSE),"")</f>
        <v/>
      </c>
      <c r="C818" s="66" t="str">
        <f>IFERROR(VLOOKUP(category_assignment_sql[[#This Row],[abbreviation_id]],abbreviation[[abbreviation_id]:[description_german]],2,FALSE),"")</f>
        <v/>
      </c>
    </row>
    <row r="819" spans="1:3" x14ac:dyDescent="0.25">
      <c r="A819" s="6" t="str">
        <f>IFERROR(category_assignment_sql[[#This Row],[category_assignment_id]],"")</f>
        <v/>
      </c>
      <c r="B819" s="66" t="str">
        <f>IFERROR(VLOOKUP(category_assignment_sql[[#This Row],[category_id]],category[[category_id]:[category_name_german]],2,FALSE),"")</f>
        <v/>
      </c>
      <c r="C819" s="66" t="str">
        <f>IFERROR(VLOOKUP(category_assignment_sql[[#This Row],[abbreviation_id]],abbreviation[[abbreviation_id]:[description_german]],2,FALSE),"")</f>
        <v/>
      </c>
    </row>
    <row r="820" spans="1:3" x14ac:dyDescent="0.25">
      <c r="A820" s="6" t="str">
        <f>IFERROR(category_assignment_sql[[#This Row],[category_assignment_id]],"")</f>
        <v/>
      </c>
      <c r="B820" s="66" t="str">
        <f>IFERROR(VLOOKUP(category_assignment_sql[[#This Row],[category_id]],category[[category_id]:[category_name_german]],2,FALSE),"")</f>
        <v/>
      </c>
      <c r="C820" s="66" t="str">
        <f>IFERROR(VLOOKUP(category_assignment_sql[[#This Row],[abbreviation_id]],abbreviation[[abbreviation_id]:[description_german]],2,FALSE),"")</f>
        <v/>
      </c>
    </row>
    <row r="821" spans="1:3" x14ac:dyDescent="0.25">
      <c r="A821" s="6" t="str">
        <f>IFERROR(category_assignment_sql[[#This Row],[category_assignment_id]],"")</f>
        <v/>
      </c>
      <c r="B821" s="66" t="str">
        <f>IFERROR(VLOOKUP(category_assignment_sql[[#This Row],[category_id]],category[[category_id]:[category_name_german]],2,FALSE),"")</f>
        <v/>
      </c>
      <c r="C821" s="66" t="str">
        <f>IFERROR(VLOOKUP(category_assignment_sql[[#This Row],[abbreviation_id]],abbreviation[[abbreviation_id]:[description_german]],2,FALSE),"")</f>
        <v/>
      </c>
    </row>
    <row r="822" spans="1:3" x14ac:dyDescent="0.25">
      <c r="A822" s="6" t="str">
        <f>IFERROR(category_assignment_sql[[#This Row],[category_assignment_id]],"")</f>
        <v/>
      </c>
      <c r="B822" s="66" t="str">
        <f>IFERROR(VLOOKUP(category_assignment_sql[[#This Row],[category_id]],category[[category_id]:[category_name_german]],2,FALSE),"")</f>
        <v/>
      </c>
      <c r="C822" s="66" t="str">
        <f>IFERROR(VLOOKUP(category_assignment_sql[[#This Row],[abbreviation_id]],abbreviation[[abbreviation_id]:[description_german]],2,FALSE),"")</f>
        <v/>
      </c>
    </row>
    <row r="823" spans="1:3" x14ac:dyDescent="0.25">
      <c r="A823" s="6" t="str">
        <f>IFERROR(category_assignment_sql[[#This Row],[category_assignment_id]],"")</f>
        <v/>
      </c>
      <c r="B823" s="66" t="str">
        <f>IFERROR(VLOOKUP(category_assignment_sql[[#This Row],[category_id]],category[[category_id]:[category_name_german]],2,FALSE),"")</f>
        <v/>
      </c>
      <c r="C823" s="66" t="str">
        <f>IFERROR(VLOOKUP(category_assignment_sql[[#This Row],[abbreviation_id]],abbreviation[[abbreviation_id]:[description_german]],2,FALSE),"")</f>
        <v/>
      </c>
    </row>
    <row r="824" spans="1:3" x14ac:dyDescent="0.25">
      <c r="A824" s="6" t="str">
        <f>IFERROR(category_assignment_sql[[#This Row],[category_assignment_id]],"")</f>
        <v/>
      </c>
      <c r="B824" s="66" t="str">
        <f>IFERROR(VLOOKUP(category_assignment_sql[[#This Row],[category_id]],category[[category_id]:[category_name_german]],2,FALSE),"")</f>
        <v/>
      </c>
      <c r="C824" s="66" t="str">
        <f>IFERROR(VLOOKUP(category_assignment_sql[[#This Row],[abbreviation_id]],abbreviation[[abbreviation_id]:[description_german]],2,FALSE),"")</f>
        <v/>
      </c>
    </row>
    <row r="825" spans="1:3" x14ac:dyDescent="0.25">
      <c r="A825" s="6" t="str">
        <f>IFERROR(category_assignment_sql[[#This Row],[category_assignment_id]],"")</f>
        <v/>
      </c>
      <c r="B825" s="66" t="str">
        <f>IFERROR(VLOOKUP(category_assignment_sql[[#This Row],[category_id]],category[[category_id]:[category_name_german]],2,FALSE),"")</f>
        <v/>
      </c>
      <c r="C825" s="66" t="str">
        <f>IFERROR(VLOOKUP(category_assignment_sql[[#This Row],[abbreviation_id]],abbreviation[[abbreviation_id]:[description_german]],2,FALSE),"")</f>
        <v/>
      </c>
    </row>
    <row r="826" spans="1:3" x14ac:dyDescent="0.25">
      <c r="A826" s="6" t="str">
        <f>IFERROR(category_assignment_sql[[#This Row],[category_assignment_id]],"")</f>
        <v/>
      </c>
      <c r="B826" s="66" t="str">
        <f>IFERROR(VLOOKUP(category_assignment_sql[[#This Row],[category_id]],category[[category_id]:[category_name_german]],2,FALSE),"")</f>
        <v/>
      </c>
      <c r="C826" s="66" t="str">
        <f>IFERROR(VLOOKUP(category_assignment_sql[[#This Row],[abbreviation_id]],abbreviation[[abbreviation_id]:[description_german]],2,FALSE),"")</f>
        <v/>
      </c>
    </row>
    <row r="827" spans="1:3" x14ac:dyDescent="0.25">
      <c r="A827" s="6" t="str">
        <f>IFERROR(category_assignment_sql[[#This Row],[category_assignment_id]],"")</f>
        <v/>
      </c>
      <c r="B827" s="66" t="str">
        <f>IFERROR(VLOOKUP(category_assignment_sql[[#This Row],[category_id]],category[[category_id]:[category_name_german]],2,FALSE),"")</f>
        <v/>
      </c>
      <c r="C827" s="66" t="str">
        <f>IFERROR(VLOOKUP(category_assignment_sql[[#This Row],[abbreviation_id]],abbreviation[[abbreviation_id]:[description_german]],2,FALSE),"")</f>
        <v/>
      </c>
    </row>
    <row r="828" spans="1:3" x14ac:dyDescent="0.25">
      <c r="A828" s="6" t="str">
        <f>IFERROR(category_assignment_sql[[#This Row],[category_assignment_id]],"")</f>
        <v/>
      </c>
      <c r="B828" s="66" t="str">
        <f>IFERROR(VLOOKUP(category_assignment_sql[[#This Row],[category_id]],category[[category_id]:[category_name_german]],2,FALSE),"")</f>
        <v/>
      </c>
      <c r="C828" s="66" t="str">
        <f>IFERROR(VLOOKUP(category_assignment_sql[[#This Row],[abbreviation_id]],abbreviation[[abbreviation_id]:[description_german]],2,FALSE),"")</f>
        <v/>
      </c>
    </row>
    <row r="829" spans="1:3" x14ac:dyDescent="0.25">
      <c r="A829" s="6" t="str">
        <f>IFERROR(category_assignment_sql[[#This Row],[category_assignment_id]],"")</f>
        <v/>
      </c>
      <c r="B829" s="66" t="str">
        <f>IFERROR(VLOOKUP(category_assignment_sql[[#This Row],[category_id]],category[[category_id]:[category_name_german]],2,FALSE),"")</f>
        <v/>
      </c>
      <c r="C829" s="66" t="str">
        <f>IFERROR(VLOOKUP(category_assignment_sql[[#This Row],[abbreviation_id]],abbreviation[[abbreviation_id]:[description_german]],2,FALSE),"")</f>
        <v/>
      </c>
    </row>
    <row r="830" spans="1:3" x14ac:dyDescent="0.25">
      <c r="A830" s="6" t="str">
        <f>IFERROR(category_assignment_sql[[#This Row],[category_assignment_id]],"")</f>
        <v/>
      </c>
      <c r="B830" s="66" t="str">
        <f>IFERROR(VLOOKUP(category_assignment_sql[[#This Row],[category_id]],category[[category_id]:[category_name_german]],2,FALSE),"")</f>
        <v/>
      </c>
      <c r="C830" s="66" t="str">
        <f>IFERROR(VLOOKUP(category_assignment_sql[[#This Row],[abbreviation_id]],abbreviation[[abbreviation_id]:[description_german]],2,FALSE),"")</f>
        <v/>
      </c>
    </row>
    <row r="831" spans="1:3" x14ac:dyDescent="0.25">
      <c r="A831" s="6" t="str">
        <f>IFERROR(category_assignment_sql[[#This Row],[category_assignment_id]],"")</f>
        <v/>
      </c>
      <c r="B831" s="66" t="str">
        <f>IFERROR(VLOOKUP(category_assignment_sql[[#This Row],[category_id]],category[[category_id]:[category_name_german]],2,FALSE),"")</f>
        <v/>
      </c>
      <c r="C831" s="66" t="str">
        <f>IFERROR(VLOOKUP(category_assignment_sql[[#This Row],[abbreviation_id]],abbreviation[[abbreviation_id]:[description_german]],2,FALSE),"")</f>
        <v/>
      </c>
    </row>
    <row r="832" spans="1:3" x14ac:dyDescent="0.25">
      <c r="A832" s="6" t="str">
        <f>IFERROR(category_assignment_sql[[#This Row],[category_assignment_id]],"")</f>
        <v/>
      </c>
      <c r="B832" s="66" t="str">
        <f>IFERROR(VLOOKUP(category_assignment_sql[[#This Row],[category_id]],category[[category_id]:[category_name_german]],2,FALSE),"")</f>
        <v/>
      </c>
      <c r="C832" s="66" t="str">
        <f>IFERROR(VLOOKUP(category_assignment_sql[[#This Row],[abbreviation_id]],abbreviation[[abbreviation_id]:[description_german]],2,FALSE),"")</f>
        <v/>
      </c>
    </row>
    <row r="833" spans="1:3" x14ac:dyDescent="0.25">
      <c r="A833" s="6" t="str">
        <f>IFERROR(category_assignment_sql[[#This Row],[category_assignment_id]],"")</f>
        <v/>
      </c>
      <c r="B833" s="66" t="str">
        <f>IFERROR(VLOOKUP(category_assignment_sql[[#This Row],[category_id]],category[[category_id]:[category_name_german]],2,FALSE),"")</f>
        <v/>
      </c>
      <c r="C833" s="66" t="str">
        <f>IFERROR(VLOOKUP(category_assignment_sql[[#This Row],[abbreviation_id]],abbreviation[[abbreviation_id]:[description_german]],2,FALSE),"")</f>
        <v/>
      </c>
    </row>
    <row r="834" spans="1:3" x14ac:dyDescent="0.25">
      <c r="A834" s="6" t="str">
        <f>IFERROR(category_assignment_sql[[#This Row],[category_assignment_id]],"")</f>
        <v/>
      </c>
      <c r="B834" s="66" t="str">
        <f>IFERROR(VLOOKUP(category_assignment_sql[[#This Row],[category_id]],category[[category_id]:[category_name_german]],2,FALSE),"")</f>
        <v/>
      </c>
      <c r="C834" s="66" t="str">
        <f>IFERROR(VLOOKUP(category_assignment_sql[[#This Row],[abbreviation_id]],abbreviation[[abbreviation_id]:[description_german]],2,FALSE),"")</f>
        <v/>
      </c>
    </row>
    <row r="835" spans="1:3" x14ac:dyDescent="0.25">
      <c r="A835" s="6" t="str">
        <f>IFERROR(category_assignment_sql[[#This Row],[category_assignment_id]],"")</f>
        <v/>
      </c>
      <c r="B835" s="66" t="str">
        <f>IFERROR(VLOOKUP(category_assignment_sql[[#This Row],[category_id]],category[[category_id]:[category_name_german]],2,FALSE),"")</f>
        <v/>
      </c>
      <c r="C835" s="66" t="str">
        <f>IFERROR(VLOOKUP(category_assignment_sql[[#This Row],[abbreviation_id]],abbreviation[[abbreviation_id]:[description_german]],2,FALSE),"")</f>
        <v/>
      </c>
    </row>
    <row r="836" spans="1:3" x14ac:dyDescent="0.25">
      <c r="A836" s="6" t="str">
        <f>IFERROR(category_assignment_sql[[#This Row],[category_assignment_id]],"")</f>
        <v/>
      </c>
      <c r="B836" s="66" t="str">
        <f>IFERROR(VLOOKUP(category_assignment_sql[[#This Row],[category_id]],category[[category_id]:[category_name_german]],2,FALSE),"")</f>
        <v/>
      </c>
      <c r="C836" s="66" t="str">
        <f>IFERROR(VLOOKUP(category_assignment_sql[[#This Row],[abbreviation_id]],abbreviation[[abbreviation_id]:[description_german]],2,FALSE),"")</f>
        <v/>
      </c>
    </row>
    <row r="837" spans="1:3" x14ac:dyDescent="0.25">
      <c r="A837" s="6" t="str">
        <f>IFERROR(category_assignment_sql[[#This Row],[category_assignment_id]],"")</f>
        <v/>
      </c>
      <c r="B837" s="66" t="str">
        <f>IFERROR(VLOOKUP(category_assignment_sql[[#This Row],[category_id]],category[[category_id]:[category_name_german]],2,FALSE),"")</f>
        <v/>
      </c>
      <c r="C837" s="66" t="str">
        <f>IFERROR(VLOOKUP(category_assignment_sql[[#This Row],[abbreviation_id]],abbreviation[[abbreviation_id]:[description_german]],2,FALSE),"")</f>
        <v/>
      </c>
    </row>
    <row r="838" spans="1:3" x14ac:dyDescent="0.25">
      <c r="A838" s="6" t="str">
        <f>IFERROR(category_assignment_sql[[#This Row],[category_assignment_id]],"")</f>
        <v/>
      </c>
      <c r="B838" s="66" t="str">
        <f>IFERROR(VLOOKUP(category_assignment_sql[[#This Row],[category_id]],category[[category_id]:[category_name_german]],2,FALSE),"")</f>
        <v/>
      </c>
      <c r="C838" s="66" t="str">
        <f>IFERROR(VLOOKUP(category_assignment_sql[[#This Row],[abbreviation_id]],abbreviation[[abbreviation_id]:[description_german]],2,FALSE),"")</f>
        <v/>
      </c>
    </row>
    <row r="839" spans="1:3" x14ac:dyDescent="0.25">
      <c r="A839" s="6" t="str">
        <f>IFERROR(category_assignment_sql[[#This Row],[category_assignment_id]],"")</f>
        <v/>
      </c>
      <c r="B839" s="66" t="str">
        <f>IFERROR(VLOOKUP(category_assignment_sql[[#This Row],[category_id]],category[[category_id]:[category_name_german]],2,FALSE),"")</f>
        <v/>
      </c>
      <c r="C839" s="66" t="str">
        <f>IFERROR(VLOOKUP(category_assignment_sql[[#This Row],[abbreviation_id]],abbreviation[[abbreviation_id]:[description_german]],2,FALSE),"")</f>
        <v/>
      </c>
    </row>
    <row r="840" spans="1:3" x14ac:dyDescent="0.25">
      <c r="A840" s="6" t="str">
        <f>IFERROR(category_assignment_sql[[#This Row],[category_assignment_id]],"")</f>
        <v/>
      </c>
      <c r="B840" s="66" t="str">
        <f>IFERROR(VLOOKUP(category_assignment_sql[[#This Row],[category_id]],category[[category_id]:[category_name_german]],2,FALSE),"")</f>
        <v/>
      </c>
      <c r="C840" s="66" t="str">
        <f>IFERROR(VLOOKUP(category_assignment_sql[[#This Row],[abbreviation_id]],abbreviation[[abbreviation_id]:[description_german]],2,FALSE),"")</f>
        <v/>
      </c>
    </row>
    <row r="841" spans="1:3" x14ac:dyDescent="0.25">
      <c r="A841" s="6" t="str">
        <f>IFERROR(category_assignment_sql[[#This Row],[category_assignment_id]],"")</f>
        <v/>
      </c>
      <c r="B841" s="66" t="str">
        <f>IFERROR(VLOOKUP(category_assignment_sql[[#This Row],[category_id]],category[[category_id]:[category_name_german]],2,FALSE),"")</f>
        <v/>
      </c>
      <c r="C841" s="66" t="str">
        <f>IFERROR(VLOOKUP(category_assignment_sql[[#This Row],[abbreviation_id]],abbreviation[[abbreviation_id]:[description_german]],2,FALSE),"")</f>
        <v/>
      </c>
    </row>
    <row r="842" spans="1:3" x14ac:dyDescent="0.25">
      <c r="A842" s="6" t="str">
        <f>IFERROR(category_assignment_sql[[#This Row],[category_assignment_id]],"")</f>
        <v/>
      </c>
      <c r="B842" s="66" t="str">
        <f>IFERROR(VLOOKUP(category_assignment_sql[[#This Row],[category_id]],category[[category_id]:[category_name_german]],2,FALSE),"")</f>
        <v/>
      </c>
      <c r="C842" s="66" t="str">
        <f>IFERROR(VLOOKUP(category_assignment_sql[[#This Row],[abbreviation_id]],abbreviation[[abbreviation_id]:[description_german]],2,FALSE),"")</f>
        <v/>
      </c>
    </row>
    <row r="843" spans="1:3" x14ac:dyDescent="0.25">
      <c r="A843" s="6" t="str">
        <f>IFERROR(category_assignment_sql[[#This Row],[category_assignment_id]],"")</f>
        <v/>
      </c>
      <c r="B843" s="66" t="str">
        <f>IFERROR(VLOOKUP(category_assignment_sql[[#This Row],[category_id]],category[[category_id]:[category_name_german]],2,FALSE),"")</f>
        <v/>
      </c>
      <c r="C843" s="66" t="str">
        <f>IFERROR(VLOOKUP(category_assignment_sql[[#This Row],[abbreviation_id]],abbreviation[[abbreviation_id]:[description_german]],2,FALSE),"")</f>
        <v/>
      </c>
    </row>
    <row r="844" spans="1:3" x14ac:dyDescent="0.25">
      <c r="A844" s="6" t="str">
        <f>IFERROR(category_assignment_sql[[#This Row],[category_assignment_id]],"")</f>
        <v/>
      </c>
      <c r="B844" s="66" t="str">
        <f>IFERROR(VLOOKUP(category_assignment_sql[[#This Row],[category_id]],category[[category_id]:[category_name_german]],2,FALSE),"")</f>
        <v/>
      </c>
      <c r="C844" s="66" t="str">
        <f>IFERROR(VLOOKUP(category_assignment_sql[[#This Row],[abbreviation_id]],abbreviation[[abbreviation_id]:[description_german]],2,FALSE),"")</f>
        <v/>
      </c>
    </row>
    <row r="845" spans="1:3" x14ac:dyDescent="0.25">
      <c r="A845" s="6" t="str">
        <f>IFERROR(category_assignment_sql[[#This Row],[category_assignment_id]],"")</f>
        <v/>
      </c>
      <c r="B845" s="66" t="str">
        <f>IFERROR(VLOOKUP(category_assignment_sql[[#This Row],[category_id]],category[[category_id]:[category_name_german]],2,FALSE),"")</f>
        <v/>
      </c>
      <c r="C845" s="66" t="str">
        <f>IFERROR(VLOOKUP(category_assignment_sql[[#This Row],[abbreviation_id]],abbreviation[[abbreviation_id]:[description_german]],2,FALSE),"")</f>
        <v/>
      </c>
    </row>
    <row r="846" spans="1:3" x14ac:dyDescent="0.25">
      <c r="A846" s="6" t="str">
        <f>IFERROR(category_assignment_sql[[#This Row],[category_assignment_id]],"")</f>
        <v/>
      </c>
      <c r="B846" s="66" t="str">
        <f>IFERROR(VLOOKUP(category_assignment_sql[[#This Row],[category_id]],category[[category_id]:[category_name_german]],2,FALSE),"")</f>
        <v/>
      </c>
      <c r="C846" s="66" t="str">
        <f>IFERROR(VLOOKUP(category_assignment_sql[[#This Row],[abbreviation_id]],abbreviation[[abbreviation_id]:[description_german]],2,FALSE),"")</f>
        <v/>
      </c>
    </row>
    <row r="847" spans="1:3" x14ac:dyDescent="0.25">
      <c r="A847" s="6" t="str">
        <f>IFERROR(category_assignment_sql[[#This Row],[category_assignment_id]],"")</f>
        <v/>
      </c>
      <c r="B847" s="66" t="str">
        <f>IFERROR(VLOOKUP(category_assignment_sql[[#This Row],[category_id]],category[[category_id]:[category_name_german]],2,FALSE),"")</f>
        <v/>
      </c>
      <c r="C847" s="66" t="str">
        <f>IFERROR(VLOOKUP(category_assignment_sql[[#This Row],[abbreviation_id]],abbreviation[[abbreviation_id]:[description_german]],2,FALSE),"")</f>
        <v/>
      </c>
    </row>
    <row r="848" spans="1:3" x14ac:dyDescent="0.25">
      <c r="A848" s="6" t="str">
        <f>IFERROR(category_assignment_sql[[#This Row],[category_assignment_id]],"")</f>
        <v/>
      </c>
      <c r="B848" s="66" t="str">
        <f>IFERROR(VLOOKUP(category_assignment_sql[[#This Row],[category_id]],category[[category_id]:[category_name_german]],2,FALSE),"")</f>
        <v/>
      </c>
      <c r="C848" s="66" t="str">
        <f>IFERROR(VLOOKUP(category_assignment_sql[[#This Row],[abbreviation_id]],abbreviation[[abbreviation_id]:[description_german]],2,FALSE),"")</f>
        <v/>
      </c>
    </row>
    <row r="849" spans="1:3" x14ac:dyDescent="0.25">
      <c r="A849" s="6" t="str">
        <f>IFERROR(category_assignment_sql[[#This Row],[category_assignment_id]],"")</f>
        <v/>
      </c>
      <c r="B849" s="66" t="str">
        <f>IFERROR(VLOOKUP(category_assignment_sql[[#This Row],[category_id]],category[[category_id]:[category_name_german]],2,FALSE),"")</f>
        <v/>
      </c>
      <c r="C849" s="66" t="str">
        <f>IFERROR(VLOOKUP(category_assignment_sql[[#This Row],[abbreviation_id]],abbreviation[[abbreviation_id]:[description_german]],2,FALSE),"")</f>
        <v/>
      </c>
    </row>
    <row r="850" spans="1:3" x14ac:dyDescent="0.25">
      <c r="A850" s="6" t="str">
        <f>IFERROR(category_assignment_sql[[#This Row],[category_assignment_id]],"")</f>
        <v/>
      </c>
      <c r="B850" s="66" t="str">
        <f>IFERROR(VLOOKUP(category_assignment_sql[[#This Row],[category_id]],category[[category_id]:[category_name_german]],2,FALSE),"")</f>
        <v/>
      </c>
      <c r="C850" s="66" t="str">
        <f>IFERROR(VLOOKUP(category_assignment_sql[[#This Row],[abbreviation_id]],abbreviation[[abbreviation_id]:[description_german]],2,FALSE),"")</f>
        <v/>
      </c>
    </row>
    <row r="851" spans="1:3" x14ac:dyDescent="0.25">
      <c r="A851" s="6" t="str">
        <f>IFERROR(category_assignment_sql[[#This Row],[category_assignment_id]],"")</f>
        <v/>
      </c>
      <c r="B851" s="66" t="str">
        <f>IFERROR(VLOOKUP(category_assignment_sql[[#This Row],[category_id]],category[[category_id]:[category_name_german]],2,FALSE),"")</f>
        <v/>
      </c>
      <c r="C851" s="66" t="str">
        <f>IFERROR(VLOOKUP(category_assignment_sql[[#This Row],[abbreviation_id]],abbreviation[[abbreviation_id]:[description_german]],2,FALSE),"")</f>
        <v/>
      </c>
    </row>
    <row r="852" spans="1:3" x14ac:dyDescent="0.25">
      <c r="A852" s="6" t="str">
        <f>IFERROR(category_assignment_sql[[#This Row],[category_assignment_id]],"")</f>
        <v/>
      </c>
      <c r="B852" s="66" t="str">
        <f>IFERROR(VLOOKUP(category_assignment_sql[[#This Row],[category_id]],category[[category_id]:[category_name_german]],2,FALSE),"")</f>
        <v/>
      </c>
      <c r="C852" s="66" t="str">
        <f>IFERROR(VLOOKUP(category_assignment_sql[[#This Row],[abbreviation_id]],abbreviation[[abbreviation_id]:[description_german]],2,FALSE),"")</f>
        <v/>
      </c>
    </row>
    <row r="853" spans="1:3" x14ac:dyDescent="0.25">
      <c r="A853" s="6" t="str">
        <f>IFERROR(category_assignment_sql[[#This Row],[category_assignment_id]],"")</f>
        <v/>
      </c>
      <c r="B853" s="66" t="str">
        <f>IFERROR(VLOOKUP(category_assignment_sql[[#This Row],[category_id]],category[[category_id]:[category_name_german]],2,FALSE),"")</f>
        <v/>
      </c>
      <c r="C853" s="66" t="str">
        <f>IFERROR(VLOOKUP(category_assignment_sql[[#This Row],[abbreviation_id]],abbreviation[[abbreviation_id]:[description_german]],2,FALSE),"")</f>
        <v/>
      </c>
    </row>
    <row r="854" spans="1:3" x14ac:dyDescent="0.25">
      <c r="A854" s="6" t="str">
        <f>IFERROR(category_assignment_sql[[#This Row],[category_assignment_id]],"")</f>
        <v/>
      </c>
      <c r="B854" s="66" t="str">
        <f>IFERROR(VLOOKUP(category_assignment_sql[[#This Row],[category_id]],category[[category_id]:[category_name_german]],2,FALSE),"")</f>
        <v/>
      </c>
      <c r="C854" s="66" t="str">
        <f>IFERROR(VLOOKUP(category_assignment_sql[[#This Row],[abbreviation_id]],abbreviation[[abbreviation_id]:[description_german]],2,FALSE),"")</f>
        <v/>
      </c>
    </row>
    <row r="855" spans="1:3" x14ac:dyDescent="0.25">
      <c r="A855" s="6" t="str">
        <f>IFERROR(category_assignment_sql[[#This Row],[category_assignment_id]],"")</f>
        <v/>
      </c>
      <c r="B855" s="66" t="str">
        <f>IFERROR(VLOOKUP(category_assignment_sql[[#This Row],[category_id]],category[[category_id]:[category_name_german]],2,FALSE),"")</f>
        <v/>
      </c>
      <c r="C855" s="66" t="str">
        <f>IFERROR(VLOOKUP(category_assignment_sql[[#This Row],[abbreviation_id]],abbreviation[[abbreviation_id]:[description_german]],2,FALSE),"")</f>
        <v/>
      </c>
    </row>
    <row r="856" spans="1:3" x14ac:dyDescent="0.25">
      <c r="A856" s="6" t="str">
        <f>IFERROR(category_assignment_sql[[#This Row],[category_assignment_id]],"")</f>
        <v/>
      </c>
      <c r="B856" s="66" t="str">
        <f>IFERROR(VLOOKUP(category_assignment_sql[[#This Row],[category_id]],category[[category_id]:[category_name_german]],2,FALSE),"")</f>
        <v/>
      </c>
      <c r="C856" s="66" t="str">
        <f>IFERROR(VLOOKUP(category_assignment_sql[[#This Row],[abbreviation_id]],abbreviation[[abbreviation_id]:[description_german]],2,FALSE),"")</f>
        <v/>
      </c>
    </row>
    <row r="857" spans="1:3" x14ac:dyDescent="0.25">
      <c r="A857" s="6" t="str">
        <f>IFERROR(category_assignment_sql[[#This Row],[category_assignment_id]],"")</f>
        <v/>
      </c>
      <c r="B857" s="66" t="str">
        <f>IFERROR(VLOOKUP(category_assignment_sql[[#This Row],[category_id]],category[[category_id]:[category_name_german]],2,FALSE),"")</f>
        <v/>
      </c>
      <c r="C857" s="66" t="str">
        <f>IFERROR(VLOOKUP(category_assignment_sql[[#This Row],[abbreviation_id]],abbreviation[[abbreviation_id]:[description_german]],2,FALSE),"")</f>
        <v/>
      </c>
    </row>
    <row r="858" spans="1:3" x14ac:dyDescent="0.25">
      <c r="A858" s="6" t="str">
        <f>IFERROR(category_assignment_sql[[#This Row],[category_assignment_id]],"")</f>
        <v/>
      </c>
      <c r="B858" s="66" t="str">
        <f>IFERROR(VLOOKUP(category_assignment_sql[[#This Row],[category_id]],category[[category_id]:[category_name_german]],2,FALSE),"")</f>
        <v/>
      </c>
      <c r="C858" s="66" t="str">
        <f>IFERROR(VLOOKUP(category_assignment_sql[[#This Row],[abbreviation_id]],abbreviation[[abbreviation_id]:[description_german]],2,FALSE),"")</f>
        <v/>
      </c>
    </row>
    <row r="859" spans="1:3" x14ac:dyDescent="0.25">
      <c r="A859" s="6" t="str">
        <f>IFERROR(category_assignment_sql[[#This Row],[category_assignment_id]],"")</f>
        <v/>
      </c>
      <c r="B859" s="66" t="str">
        <f>IFERROR(VLOOKUP(category_assignment_sql[[#This Row],[category_id]],category[[category_id]:[category_name_german]],2,FALSE),"")</f>
        <v/>
      </c>
      <c r="C859" s="66" t="str">
        <f>IFERROR(VLOOKUP(category_assignment_sql[[#This Row],[abbreviation_id]],abbreviation[[abbreviation_id]:[description_german]],2,FALSE),"")</f>
        <v/>
      </c>
    </row>
    <row r="860" spans="1:3" x14ac:dyDescent="0.25">
      <c r="A860" s="6" t="str">
        <f>IFERROR(category_assignment_sql[[#This Row],[category_assignment_id]],"")</f>
        <v/>
      </c>
      <c r="B860" s="66" t="str">
        <f>IFERROR(VLOOKUP(category_assignment_sql[[#This Row],[category_id]],category[[category_id]:[category_name_german]],2,FALSE),"")</f>
        <v/>
      </c>
      <c r="C860" s="66" t="str">
        <f>IFERROR(VLOOKUP(category_assignment_sql[[#This Row],[abbreviation_id]],abbreviation[[abbreviation_id]:[description_german]],2,FALSE),"")</f>
        <v/>
      </c>
    </row>
    <row r="861" spans="1:3" x14ac:dyDescent="0.25">
      <c r="A861" s="6" t="str">
        <f>IFERROR(category_assignment_sql[[#This Row],[category_assignment_id]],"")</f>
        <v/>
      </c>
      <c r="B861" s="66" t="str">
        <f>IFERROR(VLOOKUP(category_assignment_sql[[#This Row],[category_id]],category[[category_id]:[category_name_german]],2,FALSE),"")</f>
        <v/>
      </c>
      <c r="C861" s="66" t="str">
        <f>IFERROR(VLOOKUP(category_assignment_sql[[#This Row],[abbreviation_id]],abbreviation[[abbreviation_id]:[description_german]],2,FALSE),"")</f>
        <v/>
      </c>
    </row>
    <row r="862" spans="1:3" x14ac:dyDescent="0.25">
      <c r="A862" s="6" t="str">
        <f>IFERROR(category_assignment_sql[[#This Row],[category_assignment_id]],"")</f>
        <v/>
      </c>
      <c r="B862" s="66" t="str">
        <f>IFERROR(VLOOKUP(category_assignment_sql[[#This Row],[category_id]],category[[category_id]:[category_name_german]],2,FALSE),"")</f>
        <v/>
      </c>
      <c r="C862" s="66" t="str">
        <f>IFERROR(VLOOKUP(category_assignment_sql[[#This Row],[abbreviation_id]],abbreviation[[abbreviation_id]:[description_german]],2,FALSE),"")</f>
        <v/>
      </c>
    </row>
    <row r="863" spans="1:3" x14ac:dyDescent="0.25">
      <c r="A863" s="6" t="str">
        <f>IFERROR(category_assignment_sql[[#This Row],[category_assignment_id]],"")</f>
        <v/>
      </c>
      <c r="B863" s="66" t="str">
        <f>IFERROR(VLOOKUP(category_assignment_sql[[#This Row],[category_id]],category[[category_id]:[category_name_german]],2,FALSE),"")</f>
        <v/>
      </c>
      <c r="C863" s="66" t="str">
        <f>IFERROR(VLOOKUP(category_assignment_sql[[#This Row],[abbreviation_id]],abbreviation[[abbreviation_id]:[description_german]],2,FALSE),"")</f>
        <v/>
      </c>
    </row>
    <row r="864" spans="1:3" x14ac:dyDescent="0.25">
      <c r="A864" s="6" t="str">
        <f>IFERROR(category_assignment_sql[[#This Row],[category_assignment_id]],"")</f>
        <v/>
      </c>
      <c r="B864" s="66" t="str">
        <f>IFERROR(VLOOKUP(category_assignment_sql[[#This Row],[category_id]],category[[category_id]:[category_name_german]],2,FALSE),"")</f>
        <v/>
      </c>
      <c r="C864" s="66" t="str">
        <f>IFERROR(VLOOKUP(category_assignment_sql[[#This Row],[abbreviation_id]],abbreviation[[abbreviation_id]:[description_german]],2,FALSE),"")</f>
        <v/>
      </c>
    </row>
    <row r="865" spans="1:3" x14ac:dyDescent="0.25">
      <c r="A865" s="6" t="str">
        <f>IFERROR(category_assignment_sql[[#This Row],[category_assignment_id]],"")</f>
        <v/>
      </c>
      <c r="B865" s="66" t="str">
        <f>IFERROR(VLOOKUP(category_assignment_sql[[#This Row],[category_id]],category[[category_id]:[category_name_german]],2,FALSE),"")</f>
        <v/>
      </c>
      <c r="C865" s="66" t="str">
        <f>IFERROR(VLOOKUP(category_assignment_sql[[#This Row],[abbreviation_id]],abbreviation[[abbreviation_id]:[description_german]],2,FALSE),"")</f>
        <v/>
      </c>
    </row>
    <row r="866" spans="1:3" x14ac:dyDescent="0.25">
      <c r="A866" s="6" t="str">
        <f>IFERROR(category_assignment_sql[[#This Row],[category_assignment_id]],"")</f>
        <v/>
      </c>
      <c r="B866" s="66" t="str">
        <f>IFERROR(VLOOKUP(category_assignment_sql[[#This Row],[category_id]],category[[category_id]:[category_name_german]],2,FALSE),"")</f>
        <v/>
      </c>
      <c r="C866" s="66" t="str">
        <f>IFERROR(VLOOKUP(category_assignment_sql[[#This Row],[abbreviation_id]],abbreviation[[abbreviation_id]:[description_german]],2,FALSE),"")</f>
        <v/>
      </c>
    </row>
    <row r="867" spans="1:3" x14ac:dyDescent="0.25">
      <c r="A867" s="6" t="str">
        <f>IFERROR(category_assignment_sql[[#This Row],[category_assignment_id]],"")</f>
        <v/>
      </c>
      <c r="B867" s="66" t="str">
        <f>IFERROR(VLOOKUP(category_assignment_sql[[#This Row],[category_id]],category[[category_id]:[category_name_german]],2,FALSE),"")</f>
        <v/>
      </c>
      <c r="C867" s="66" t="str">
        <f>IFERROR(VLOOKUP(category_assignment_sql[[#This Row],[abbreviation_id]],abbreviation[[abbreviation_id]:[description_german]],2,FALSE),"")</f>
        <v/>
      </c>
    </row>
    <row r="868" spans="1:3" x14ac:dyDescent="0.25">
      <c r="A868" s="6" t="str">
        <f>IFERROR(category_assignment_sql[[#This Row],[category_assignment_id]],"")</f>
        <v/>
      </c>
      <c r="B868" s="66" t="str">
        <f>IFERROR(VLOOKUP(category_assignment_sql[[#This Row],[category_id]],category[[category_id]:[category_name_german]],2,FALSE),"")</f>
        <v/>
      </c>
      <c r="C868" s="66" t="str">
        <f>IFERROR(VLOOKUP(category_assignment_sql[[#This Row],[abbreviation_id]],abbreviation[[abbreviation_id]:[description_german]],2,FALSE),"")</f>
        <v/>
      </c>
    </row>
    <row r="869" spans="1:3" x14ac:dyDescent="0.25">
      <c r="A869" s="6" t="str">
        <f>IFERROR(category_assignment_sql[[#This Row],[category_assignment_id]],"")</f>
        <v/>
      </c>
      <c r="B869" s="66" t="str">
        <f>IFERROR(VLOOKUP(category_assignment_sql[[#This Row],[category_id]],category[[category_id]:[category_name_german]],2,FALSE),"")</f>
        <v/>
      </c>
      <c r="C869" s="66" t="str">
        <f>IFERROR(VLOOKUP(category_assignment_sql[[#This Row],[abbreviation_id]],abbreviation[[abbreviation_id]:[description_german]],2,FALSE),"")</f>
        <v/>
      </c>
    </row>
    <row r="870" spans="1:3" x14ac:dyDescent="0.25">
      <c r="A870" s="6" t="str">
        <f>IFERROR(category_assignment_sql[[#This Row],[category_assignment_id]],"")</f>
        <v/>
      </c>
      <c r="B870" s="66" t="str">
        <f>IFERROR(VLOOKUP(category_assignment_sql[[#This Row],[category_id]],category[[category_id]:[category_name_german]],2,FALSE),"")</f>
        <v/>
      </c>
      <c r="C870" s="66" t="str">
        <f>IFERROR(VLOOKUP(category_assignment_sql[[#This Row],[abbreviation_id]],abbreviation[[abbreviation_id]:[description_german]],2,FALSE),"")</f>
        <v/>
      </c>
    </row>
    <row r="871" spans="1:3" x14ac:dyDescent="0.25">
      <c r="A871" s="6" t="str">
        <f>IFERROR(category_assignment_sql[[#This Row],[category_assignment_id]],"")</f>
        <v/>
      </c>
      <c r="B871" s="66" t="str">
        <f>IFERROR(VLOOKUP(category_assignment_sql[[#This Row],[category_id]],category[[category_id]:[category_name_german]],2,FALSE),"")</f>
        <v/>
      </c>
      <c r="C871" s="66" t="str">
        <f>IFERROR(VLOOKUP(category_assignment_sql[[#This Row],[abbreviation_id]],abbreviation[[abbreviation_id]:[description_german]],2,FALSE),"")</f>
        <v/>
      </c>
    </row>
    <row r="872" spans="1:3" x14ac:dyDescent="0.25">
      <c r="A872" s="6" t="str">
        <f>IFERROR(category_assignment_sql[[#This Row],[category_assignment_id]],"")</f>
        <v/>
      </c>
      <c r="B872" s="66" t="str">
        <f>IFERROR(VLOOKUP(category_assignment_sql[[#This Row],[category_id]],category[[category_id]:[category_name_german]],2,FALSE),"")</f>
        <v/>
      </c>
      <c r="C872" s="66" t="str">
        <f>IFERROR(VLOOKUP(category_assignment_sql[[#This Row],[abbreviation_id]],abbreviation[[abbreviation_id]:[description_german]],2,FALSE),"")</f>
        <v/>
      </c>
    </row>
    <row r="873" spans="1:3" x14ac:dyDescent="0.25">
      <c r="A873" s="6" t="str">
        <f>IFERROR(category_assignment_sql[[#This Row],[category_assignment_id]],"")</f>
        <v/>
      </c>
      <c r="B873" s="66" t="str">
        <f>IFERROR(VLOOKUP(category_assignment_sql[[#This Row],[category_id]],category[[category_id]:[category_name_german]],2,FALSE),"")</f>
        <v/>
      </c>
      <c r="C873" s="66" t="str">
        <f>IFERROR(VLOOKUP(category_assignment_sql[[#This Row],[abbreviation_id]],abbreviation[[abbreviation_id]:[description_german]],2,FALSE),"")</f>
        <v/>
      </c>
    </row>
    <row r="874" spans="1:3" x14ac:dyDescent="0.25">
      <c r="A874" s="6" t="str">
        <f>IFERROR(category_assignment_sql[[#This Row],[category_assignment_id]],"")</f>
        <v/>
      </c>
      <c r="B874" s="66" t="str">
        <f>IFERROR(VLOOKUP(category_assignment_sql[[#This Row],[category_id]],category[[category_id]:[category_name_german]],2,FALSE),"")</f>
        <v/>
      </c>
      <c r="C874" s="66" t="str">
        <f>IFERROR(VLOOKUP(category_assignment_sql[[#This Row],[abbreviation_id]],abbreviation[[abbreviation_id]:[description_german]],2,FALSE),"")</f>
        <v/>
      </c>
    </row>
    <row r="875" spans="1:3" x14ac:dyDescent="0.25">
      <c r="A875" s="6" t="str">
        <f>IFERROR(category_assignment_sql[[#This Row],[category_assignment_id]],"")</f>
        <v/>
      </c>
      <c r="B875" s="66" t="str">
        <f>IFERROR(VLOOKUP(category_assignment_sql[[#This Row],[category_id]],category[[category_id]:[category_name_german]],2,FALSE),"")</f>
        <v/>
      </c>
      <c r="C875" s="66" t="str">
        <f>IFERROR(VLOOKUP(category_assignment_sql[[#This Row],[abbreviation_id]],abbreviation[[abbreviation_id]:[description_german]],2,FALSE),"")</f>
        <v/>
      </c>
    </row>
    <row r="876" spans="1:3" x14ac:dyDescent="0.25">
      <c r="A876" s="6" t="str">
        <f>IFERROR(category_assignment_sql[[#This Row],[category_assignment_id]],"")</f>
        <v/>
      </c>
      <c r="B876" s="66" t="str">
        <f>IFERROR(VLOOKUP(category_assignment_sql[[#This Row],[category_id]],category[[category_id]:[category_name_german]],2,FALSE),"")</f>
        <v/>
      </c>
      <c r="C876" s="66" t="str">
        <f>IFERROR(VLOOKUP(category_assignment_sql[[#This Row],[abbreviation_id]],abbreviation[[abbreviation_id]:[description_german]],2,FALSE),"")</f>
        <v/>
      </c>
    </row>
    <row r="877" spans="1:3" x14ac:dyDescent="0.25">
      <c r="A877" s="6" t="str">
        <f>IFERROR(category_assignment_sql[[#This Row],[category_assignment_id]],"")</f>
        <v/>
      </c>
      <c r="B877" s="66" t="str">
        <f>IFERROR(VLOOKUP(category_assignment_sql[[#This Row],[category_id]],category[[category_id]:[category_name_german]],2,FALSE),"")</f>
        <v/>
      </c>
      <c r="C877" s="66" t="str">
        <f>IFERROR(VLOOKUP(category_assignment_sql[[#This Row],[abbreviation_id]],abbreviation[[abbreviation_id]:[description_german]],2,FALSE),"")</f>
        <v/>
      </c>
    </row>
    <row r="878" spans="1:3" x14ac:dyDescent="0.25">
      <c r="A878" s="6" t="str">
        <f>IFERROR(category_assignment_sql[[#This Row],[category_assignment_id]],"")</f>
        <v/>
      </c>
      <c r="B878" s="66" t="str">
        <f>IFERROR(VLOOKUP(category_assignment_sql[[#This Row],[category_id]],category[[category_id]:[category_name_german]],2,FALSE),"")</f>
        <v/>
      </c>
      <c r="C878" s="66" t="str">
        <f>IFERROR(VLOOKUP(category_assignment_sql[[#This Row],[abbreviation_id]],abbreviation[[abbreviation_id]:[description_german]],2,FALSE),"")</f>
        <v/>
      </c>
    </row>
    <row r="879" spans="1:3" x14ac:dyDescent="0.25">
      <c r="A879" s="6" t="str">
        <f>IFERROR(category_assignment_sql[[#This Row],[category_assignment_id]],"")</f>
        <v/>
      </c>
      <c r="B879" s="66" t="str">
        <f>IFERROR(VLOOKUP(category_assignment_sql[[#This Row],[category_id]],category[[category_id]:[category_name_german]],2,FALSE),"")</f>
        <v/>
      </c>
      <c r="C879" s="66" t="str">
        <f>IFERROR(VLOOKUP(category_assignment_sql[[#This Row],[abbreviation_id]],abbreviation[[abbreviation_id]:[description_german]],2,FALSE),"")</f>
        <v/>
      </c>
    </row>
    <row r="880" spans="1:3" x14ac:dyDescent="0.25">
      <c r="A880" s="6" t="str">
        <f>IFERROR(category_assignment_sql[[#This Row],[category_assignment_id]],"")</f>
        <v/>
      </c>
      <c r="B880" s="66" t="str">
        <f>IFERROR(VLOOKUP(category_assignment_sql[[#This Row],[category_id]],category[[category_id]:[category_name_german]],2,FALSE),"")</f>
        <v/>
      </c>
      <c r="C880" s="66" t="str">
        <f>IFERROR(VLOOKUP(category_assignment_sql[[#This Row],[abbreviation_id]],abbreviation[[abbreviation_id]:[description_german]],2,FALSE),"")</f>
        <v/>
      </c>
    </row>
    <row r="881" spans="1:3" x14ac:dyDescent="0.25">
      <c r="A881" s="6" t="str">
        <f>IFERROR(category_assignment_sql[[#This Row],[category_assignment_id]],"")</f>
        <v/>
      </c>
      <c r="B881" s="66" t="str">
        <f>IFERROR(VLOOKUP(category_assignment_sql[[#This Row],[category_id]],category[[category_id]:[category_name_german]],2,FALSE),"")</f>
        <v/>
      </c>
      <c r="C881" s="66" t="str">
        <f>IFERROR(VLOOKUP(category_assignment_sql[[#This Row],[abbreviation_id]],abbreviation[[abbreviation_id]:[description_german]],2,FALSE),"")</f>
        <v/>
      </c>
    </row>
    <row r="882" spans="1:3" x14ac:dyDescent="0.25">
      <c r="A882" s="6" t="str">
        <f>IFERROR(category_assignment_sql[[#This Row],[category_assignment_id]],"")</f>
        <v/>
      </c>
      <c r="B882" s="66" t="str">
        <f>IFERROR(VLOOKUP(category_assignment_sql[[#This Row],[category_id]],category[[category_id]:[category_name_german]],2,FALSE),"")</f>
        <v/>
      </c>
      <c r="C882" s="66" t="str">
        <f>IFERROR(VLOOKUP(category_assignment_sql[[#This Row],[abbreviation_id]],abbreviation[[abbreviation_id]:[description_german]],2,FALSE),"")</f>
        <v/>
      </c>
    </row>
    <row r="883" spans="1:3" x14ac:dyDescent="0.25">
      <c r="A883" s="6" t="str">
        <f>IFERROR(category_assignment_sql[[#This Row],[category_assignment_id]],"")</f>
        <v/>
      </c>
      <c r="B883" s="66" t="str">
        <f>IFERROR(VLOOKUP(category_assignment_sql[[#This Row],[category_id]],category[[category_id]:[category_name_german]],2,FALSE),"")</f>
        <v/>
      </c>
      <c r="C883" s="66" t="str">
        <f>IFERROR(VLOOKUP(category_assignment_sql[[#This Row],[abbreviation_id]],abbreviation[[abbreviation_id]:[description_german]],2,FALSE),"")</f>
        <v/>
      </c>
    </row>
    <row r="884" spans="1:3" x14ac:dyDescent="0.25">
      <c r="A884" s="6" t="str">
        <f>IFERROR(category_assignment_sql[[#This Row],[category_assignment_id]],"")</f>
        <v/>
      </c>
      <c r="B884" s="66" t="str">
        <f>IFERROR(VLOOKUP(category_assignment_sql[[#This Row],[category_id]],category[[category_id]:[category_name_german]],2,FALSE),"")</f>
        <v/>
      </c>
      <c r="C884" s="66" t="str">
        <f>IFERROR(VLOOKUP(category_assignment_sql[[#This Row],[abbreviation_id]],abbreviation[[abbreviation_id]:[description_german]],2,FALSE),"")</f>
        <v/>
      </c>
    </row>
    <row r="885" spans="1:3" x14ac:dyDescent="0.25">
      <c r="A885" s="6" t="str">
        <f>IFERROR(category_assignment_sql[[#This Row],[category_assignment_id]],"")</f>
        <v/>
      </c>
      <c r="B885" s="66" t="str">
        <f>IFERROR(VLOOKUP(category_assignment_sql[[#This Row],[category_id]],category[[category_id]:[category_name_german]],2,FALSE),"")</f>
        <v/>
      </c>
      <c r="C885" s="66" t="str">
        <f>IFERROR(VLOOKUP(category_assignment_sql[[#This Row],[abbreviation_id]],abbreviation[[abbreviation_id]:[description_german]],2,FALSE),"")</f>
        <v/>
      </c>
    </row>
    <row r="886" spans="1:3" x14ac:dyDescent="0.25">
      <c r="A886" s="6" t="str">
        <f>IFERROR(category_assignment_sql[[#This Row],[category_assignment_id]],"")</f>
        <v/>
      </c>
      <c r="B886" s="66" t="str">
        <f>IFERROR(VLOOKUP(category_assignment_sql[[#This Row],[category_id]],category[[category_id]:[category_name_german]],2,FALSE),"")</f>
        <v/>
      </c>
      <c r="C886" s="66" t="str">
        <f>IFERROR(VLOOKUP(category_assignment_sql[[#This Row],[abbreviation_id]],abbreviation[[abbreviation_id]:[description_german]],2,FALSE),"")</f>
        <v/>
      </c>
    </row>
    <row r="887" spans="1:3" x14ac:dyDescent="0.25">
      <c r="A887" s="6" t="str">
        <f>IFERROR(category_assignment_sql[[#This Row],[category_assignment_id]],"")</f>
        <v/>
      </c>
      <c r="B887" s="66" t="str">
        <f>IFERROR(VLOOKUP(category_assignment_sql[[#This Row],[category_id]],category[[category_id]:[category_name_german]],2,FALSE),"")</f>
        <v/>
      </c>
      <c r="C887" s="66" t="str">
        <f>IFERROR(VLOOKUP(category_assignment_sql[[#This Row],[abbreviation_id]],abbreviation[[abbreviation_id]:[description_german]],2,FALSE),"")</f>
        <v/>
      </c>
    </row>
    <row r="888" spans="1:3" x14ac:dyDescent="0.25">
      <c r="A888" s="6" t="str">
        <f>IFERROR(category_assignment_sql[[#This Row],[category_assignment_id]],"")</f>
        <v/>
      </c>
      <c r="B888" s="66" t="str">
        <f>IFERROR(VLOOKUP(category_assignment_sql[[#This Row],[category_id]],category[[category_id]:[category_name_german]],2,FALSE),"")</f>
        <v/>
      </c>
      <c r="C888" s="66" t="str">
        <f>IFERROR(VLOOKUP(category_assignment_sql[[#This Row],[abbreviation_id]],abbreviation[[abbreviation_id]:[description_german]],2,FALSE),"")</f>
        <v/>
      </c>
    </row>
    <row r="889" spans="1:3" x14ac:dyDescent="0.25">
      <c r="A889" s="6" t="str">
        <f>IFERROR(category_assignment_sql[[#This Row],[category_assignment_id]],"")</f>
        <v/>
      </c>
      <c r="B889" s="66" t="str">
        <f>IFERROR(VLOOKUP(category_assignment_sql[[#This Row],[category_id]],category[[category_id]:[category_name_german]],2,FALSE),"")</f>
        <v/>
      </c>
      <c r="C889" s="66" t="str">
        <f>IFERROR(VLOOKUP(category_assignment_sql[[#This Row],[abbreviation_id]],abbreviation[[abbreviation_id]:[description_german]],2,FALSE),"")</f>
        <v/>
      </c>
    </row>
    <row r="890" spans="1:3" x14ac:dyDescent="0.25">
      <c r="A890" s="6" t="str">
        <f>IFERROR(category_assignment_sql[[#This Row],[category_assignment_id]],"")</f>
        <v/>
      </c>
      <c r="B890" s="66" t="str">
        <f>IFERROR(VLOOKUP(category_assignment_sql[[#This Row],[category_id]],category[[category_id]:[category_name_german]],2,FALSE),"")</f>
        <v/>
      </c>
      <c r="C890" s="66" t="str">
        <f>IFERROR(VLOOKUP(category_assignment_sql[[#This Row],[abbreviation_id]],abbreviation[[abbreviation_id]:[description_german]],2,FALSE),"")</f>
        <v/>
      </c>
    </row>
    <row r="891" spans="1:3" x14ac:dyDescent="0.25">
      <c r="A891" s="6" t="str">
        <f>IFERROR(category_assignment_sql[[#This Row],[category_assignment_id]],"")</f>
        <v/>
      </c>
      <c r="B891" s="66" t="str">
        <f>IFERROR(VLOOKUP(category_assignment_sql[[#This Row],[category_id]],category[[category_id]:[category_name_german]],2,FALSE),"")</f>
        <v/>
      </c>
      <c r="C891" s="66" t="str">
        <f>IFERROR(VLOOKUP(category_assignment_sql[[#This Row],[abbreviation_id]],abbreviation[[abbreviation_id]:[description_german]],2,FALSE),"")</f>
        <v/>
      </c>
    </row>
    <row r="892" spans="1:3" x14ac:dyDescent="0.25">
      <c r="A892" s="6" t="str">
        <f>IFERROR(category_assignment_sql[[#This Row],[category_assignment_id]],"")</f>
        <v/>
      </c>
      <c r="B892" s="66" t="str">
        <f>IFERROR(VLOOKUP(category_assignment_sql[[#This Row],[category_id]],category[[category_id]:[category_name_german]],2,FALSE),"")</f>
        <v/>
      </c>
      <c r="C892" s="66" t="str">
        <f>IFERROR(VLOOKUP(category_assignment_sql[[#This Row],[abbreviation_id]],abbreviation[[abbreviation_id]:[description_german]],2,FALSE),"")</f>
        <v/>
      </c>
    </row>
    <row r="893" spans="1:3" x14ac:dyDescent="0.25">
      <c r="A893" s="6" t="str">
        <f>IFERROR(category_assignment_sql[[#This Row],[category_assignment_id]],"")</f>
        <v/>
      </c>
      <c r="B893" s="66" t="str">
        <f>IFERROR(VLOOKUP(category_assignment_sql[[#This Row],[category_id]],category[[category_id]:[category_name_german]],2,FALSE),"")</f>
        <v/>
      </c>
      <c r="C893" s="66" t="str">
        <f>IFERROR(VLOOKUP(category_assignment_sql[[#This Row],[abbreviation_id]],abbreviation[[abbreviation_id]:[description_german]],2,FALSE),"")</f>
        <v/>
      </c>
    </row>
    <row r="894" spans="1:3" x14ac:dyDescent="0.25">
      <c r="A894" s="6" t="str">
        <f>IFERROR(category_assignment_sql[[#This Row],[category_assignment_id]],"")</f>
        <v/>
      </c>
      <c r="B894" s="66" t="str">
        <f>IFERROR(VLOOKUP(category_assignment_sql[[#This Row],[category_id]],category[[category_id]:[category_name_german]],2,FALSE),"")</f>
        <v/>
      </c>
      <c r="C894" s="66" t="str">
        <f>IFERROR(VLOOKUP(category_assignment_sql[[#This Row],[abbreviation_id]],abbreviation[[abbreviation_id]:[description_german]],2,FALSE),"")</f>
        <v/>
      </c>
    </row>
    <row r="895" spans="1:3" x14ac:dyDescent="0.25">
      <c r="A895" s="6" t="str">
        <f>IFERROR(category_assignment_sql[[#This Row],[category_assignment_id]],"")</f>
        <v/>
      </c>
      <c r="B895" s="66" t="str">
        <f>IFERROR(VLOOKUP(category_assignment_sql[[#This Row],[category_id]],category[[category_id]:[category_name_german]],2,FALSE),"")</f>
        <v/>
      </c>
      <c r="C895" s="66" t="str">
        <f>IFERROR(VLOOKUP(category_assignment_sql[[#This Row],[abbreviation_id]],abbreviation[[abbreviation_id]:[description_german]],2,FALSE),"")</f>
        <v/>
      </c>
    </row>
    <row r="896" spans="1:3" x14ac:dyDescent="0.25">
      <c r="A896" s="6" t="str">
        <f>IFERROR(category_assignment_sql[[#This Row],[category_assignment_id]],"")</f>
        <v/>
      </c>
      <c r="B896" s="66" t="str">
        <f>IFERROR(VLOOKUP(category_assignment_sql[[#This Row],[category_id]],category[[category_id]:[category_name_german]],2,FALSE),"")</f>
        <v/>
      </c>
      <c r="C896" s="66" t="str">
        <f>IFERROR(VLOOKUP(category_assignment_sql[[#This Row],[abbreviation_id]],abbreviation[[abbreviation_id]:[description_german]],2,FALSE),"")</f>
        <v/>
      </c>
    </row>
    <row r="897" spans="1:3" x14ac:dyDescent="0.25">
      <c r="A897" s="6" t="str">
        <f>IFERROR(category_assignment_sql[[#This Row],[category_assignment_id]],"")</f>
        <v/>
      </c>
      <c r="B897" s="66" t="str">
        <f>IFERROR(VLOOKUP(category_assignment_sql[[#This Row],[category_id]],category[[category_id]:[category_name_german]],2,FALSE),"")</f>
        <v/>
      </c>
      <c r="C897" s="66" t="str">
        <f>IFERROR(VLOOKUP(category_assignment_sql[[#This Row],[abbreviation_id]],abbreviation[[abbreviation_id]:[description_german]],2,FALSE),"")</f>
        <v/>
      </c>
    </row>
    <row r="898" spans="1:3" x14ac:dyDescent="0.25">
      <c r="A898" s="6" t="str">
        <f>IFERROR(category_assignment_sql[[#This Row],[category_assignment_id]],"")</f>
        <v/>
      </c>
      <c r="B898" s="66" t="str">
        <f>IFERROR(VLOOKUP(category_assignment_sql[[#This Row],[category_id]],category[[category_id]:[category_name_german]],2,FALSE),"")</f>
        <v/>
      </c>
      <c r="C898" s="66" t="str">
        <f>IFERROR(VLOOKUP(category_assignment_sql[[#This Row],[abbreviation_id]],abbreviation[[abbreviation_id]:[description_german]],2,FALSE),"")</f>
        <v/>
      </c>
    </row>
    <row r="899" spans="1:3" x14ac:dyDescent="0.25">
      <c r="A899" s="6" t="str">
        <f>IFERROR(category_assignment_sql[[#This Row],[category_assignment_id]],"")</f>
        <v/>
      </c>
      <c r="B899" s="66" t="str">
        <f>IFERROR(VLOOKUP(category_assignment_sql[[#This Row],[category_id]],category[[category_id]:[category_name_german]],2,FALSE),"")</f>
        <v/>
      </c>
      <c r="C899" s="66" t="str">
        <f>IFERROR(VLOOKUP(category_assignment_sql[[#This Row],[abbreviation_id]],abbreviation[[abbreviation_id]:[description_german]],2,FALSE),"")</f>
        <v/>
      </c>
    </row>
    <row r="900" spans="1:3" x14ac:dyDescent="0.25">
      <c r="A900" s="6" t="str">
        <f>IFERROR(category_assignment_sql[[#This Row],[category_assignment_id]],"")</f>
        <v/>
      </c>
      <c r="B900" s="66" t="str">
        <f>IFERROR(VLOOKUP(category_assignment_sql[[#This Row],[category_id]],category[[category_id]:[category_name_german]],2,FALSE),"")</f>
        <v/>
      </c>
      <c r="C900" s="66" t="str">
        <f>IFERROR(VLOOKUP(category_assignment_sql[[#This Row],[abbreviation_id]],abbreviation[[abbreviation_id]:[description_german]],2,FALSE),"")</f>
        <v/>
      </c>
    </row>
    <row r="901" spans="1:3" x14ac:dyDescent="0.25">
      <c r="A901" s="6" t="str">
        <f>IFERROR(category_assignment_sql[[#This Row],[category_assignment_id]],"")</f>
        <v/>
      </c>
      <c r="B901" s="66" t="str">
        <f>IFERROR(VLOOKUP(category_assignment_sql[[#This Row],[category_id]],category[[category_id]:[category_name_german]],2,FALSE),"")</f>
        <v/>
      </c>
      <c r="C901" s="66" t="str">
        <f>IFERROR(VLOOKUP(category_assignment_sql[[#This Row],[abbreviation_id]],abbreviation[[abbreviation_id]:[description_german]],2,FALSE),"")</f>
        <v/>
      </c>
    </row>
    <row r="902" spans="1:3" x14ac:dyDescent="0.25">
      <c r="A902" s="6" t="str">
        <f>IFERROR(category_assignment_sql[[#This Row],[category_assignment_id]],"")</f>
        <v/>
      </c>
      <c r="B902" s="66" t="str">
        <f>IFERROR(VLOOKUP(category_assignment_sql[[#This Row],[category_id]],category[[category_id]:[category_name_german]],2,FALSE),"")</f>
        <v/>
      </c>
      <c r="C902" s="66" t="str">
        <f>IFERROR(VLOOKUP(category_assignment_sql[[#This Row],[abbreviation_id]],abbreviation[[abbreviation_id]:[description_german]],2,FALSE),"")</f>
        <v/>
      </c>
    </row>
    <row r="903" spans="1:3" x14ac:dyDescent="0.25">
      <c r="A903" s="6" t="str">
        <f>IFERROR(category_assignment_sql[[#This Row],[category_assignment_id]],"")</f>
        <v/>
      </c>
      <c r="B903" s="66" t="str">
        <f>IFERROR(VLOOKUP(category_assignment_sql[[#This Row],[category_id]],category[[category_id]:[category_name_german]],2,FALSE),"")</f>
        <v/>
      </c>
      <c r="C903" s="66" t="str">
        <f>IFERROR(VLOOKUP(category_assignment_sql[[#This Row],[abbreviation_id]],abbreviation[[abbreviation_id]:[description_german]],2,FALSE),"")</f>
        <v/>
      </c>
    </row>
    <row r="904" spans="1:3" x14ac:dyDescent="0.25">
      <c r="A904" s="6" t="str">
        <f>IFERROR(category_assignment_sql[[#This Row],[category_assignment_id]],"")</f>
        <v/>
      </c>
      <c r="B904" s="66" t="str">
        <f>IFERROR(VLOOKUP(category_assignment_sql[[#This Row],[category_id]],category[[category_id]:[category_name_german]],2,FALSE),"")</f>
        <v/>
      </c>
      <c r="C904" s="66" t="str">
        <f>IFERROR(VLOOKUP(category_assignment_sql[[#This Row],[abbreviation_id]],abbreviation[[abbreviation_id]:[description_german]],2,FALSE),"")</f>
        <v/>
      </c>
    </row>
    <row r="905" spans="1:3" x14ac:dyDescent="0.25">
      <c r="A905" s="6" t="str">
        <f>IFERROR(category_assignment_sql[[#This Row],[category_assignment_id]],"")</f>
        <v/>
      </c>
      <c r="B905" s="66" t="str">
        <f>IFERROR(VLOOKUP(category_assignment_sql[[#This Row],[category_id]],category[[category_id]:[category_name_german]],2,FALSE),"")</f>
        <v/>
      </c>
      <c r="C905" s="66" t="str">
        <f>IFERROR(VLOOKUP(category_assignment_sql[[#This Row],[abbreviation_id]],abbreviation[[abbreviation_id]:[description_german]],2,FALSE),"")</f>
        <v/>
      </c>
    </row>
    <row r="906" spans="1:3" x14ac:dyDescent="0.25">
      <c r="A906" s="6" t="str">
        <f>IFERROR(category_assignment_sql[[#This Row],[category_assignment_id]],"")</f>
        <v/>
      </c>
      <c r="B906" s="66" t="str">
        <f>IFERROR(VLOOKUP(category_assignment_sql[[#This Row],[category_id]],category[[category_id]:[category_name_german]],2,FALSE),"")</f>
        <v/>
      </c>
      <c r="C906" s="66" t="str">
        <f>IFERROR(VLOOKUP(category_assignment_sql[[#This Row],[abbreviation_id]],abbreviation[[abbreviation_id]:[description_german]],2,FALSE),"")</f>
        <v/>
      </c>
    </row>
    <row r="907" spans="1:3" x14ac:dyDescent="0.25">
      <c r="A907" s="6" t="str">
        <f>IFERROR(category_assignment_sql[[#This Row],[category_assignment_id]],"")</f>
        <v/>
      </c>
      <c r="B907" s="66" t="str">
        <f>IFERROR(VLOOKUP(category_assignment_sql[[#This Row],[category_id]],category[[category_id]:[category_name_german]],2,FALSE),"")</f>
        <v/>
      </c>
      <c r="C907" s="66" t="str">
        <f>IFERROR(VLOOKUP(category_assignment_sql[[#This Row],[abbreviation_id]],abbreviation[[abbreviation_id]:[description_german]],2,FALSE),"")</f>
        <v/>
      </c>
    </row>
    <row r="908" spans="1:3" x14ac:dyDescent="0.25">
      <c r="A908" s="6" t="str">
        <f>IFERROR(category_assignment_sql[[#This Row],[category_assignment_id]],"")</f>
        <v/>
      </c>
      <c r="B908" s="66" t="str">
        <f>IFERROR(VLOOKUP(category_assignment_sql[[#This Row],[category_id]],category[[category_id]:[category_name_german]],2,FALSE),"")</f>
        <v/>
      </c>
      <c r="C908" s="66" t="str">
        <f>IFERROR(VLOOKUP(category_assignment_sql[[#This Row],[abbreviation_id]],abbreviation[[abbreviation_id]:[description_german]],2,FALSE),"")</f>
        <v/>
      </c>
    </row>
    <row r="909" spans="1:3" x14ac:dyDescent="0.25">
      <c r="A909" s="6" t="str">
        <f>IFERROR(category_assignment_sql[[#This Row],[category_assignment_id]],"")</f>
        <v/>
      </c>
      <c r="B909" s="66" t="str">
        <f>IFERROR(VLOOKUP(category_assignment_sql[[#This Row],[category_id]],category[[category_id]:[category_name_german]],2,FALSE),"")</f>
        <v/>
      </c>
      <c r="C909" s="66" t="str">
        <f>IFERROR(VLOOKUP(category_assignment_sql[[#This Row],[abbreviation_id]],abbreviation[[abbreviation_id]:[description_german]],2,FALSE),"")</f>
        <v/>
      </c>
    </row>
    <row r="910" spans="1:3" x14ac:dyDescent="0.25">
      <c r="A910" s="6" t="str">
        <f>IFERROR(category_assignment_sql[[#This Row],[category_assignment_id]],"")</f>
        <v/>
      </c>
      <c r="B910" s="66" t="str">
        <f>IFERROR(VLOOKUP(category_assignment_sql[[#This Row],[category_id]],category[[category_id]:[category_name_german]],2,FALSE),"")</f>
        <v/>
      </c>
      <c r="C910" s="66" t="str">
        <f>IFERROR(VLOOKUP(category_assignment_sql[[#This Row],[abbreviation_id]],abbreviation[[abbreviation_id]:[description_german]],2,FALSE),"")</f>
        <v/>
      </c>
    </row>
    <row r="911" spans="1:3" x14ac:dyDescent="0.25">
      <c r="A911" s="6" t="str">
        <f>IFERROR(category_assignment_sql[[#This Row],[category_assignment_id]],"")</f>
        <v/>
      </c>
      <c r="B911" s="66" t="str">
        <f>IFERROR(VLOOKUP(category_assignment_sql[[#This Row],[category_id]],category[[category_id]:[category_name_german]],2,FALSE),"")</f>
        <v/>
      </c>
      <c r="C911" s="66" t="str">
        <f>IFERROR(VLOOKUP(category_assignment_sql[[#This Row],[abbreviation_id]],abbreviation[[abbreviation_id]:[description_german]],2,FALSE),"")</f>
        <v/>
      </c>
    </row>
    <row r="912" spans="1:3" x14ac:dyDescent="0.25">
      <c r="A912" s="6" t="str">
        <f>IFERROR(category_assignment_sql[[#This Row],[category_assignment_id]],"")</f>
        <v/>
      </c>
      <c r="B912" s="66" t="str">
        <f>IFERROR(VLOOKUP(category_assignment_sql[[#This Row],[category_id]],category[[category_id]:[category_name_german]],2,FALSE),"")</f>
        <v/>
      </c>
      <c r="C912" s="66" t="str">
        <f>IFERROR(VLOOKUP(category_assignment_sql[[#This Row],[abbreviation_id]],abbreviation[[abbreviation_id]:[description_german]],2,FALSE),"")</f>
        <v/>
      </c>
    </row>
    <row r="913" spans="1:3" x14ac:dyDescent="0.25">
      <c r="A913" s="6" t="str">
        <f>IFERROR(category_assignment_sql[[#This Row],[category_assignment_id]],"")</f>
        <v/>
      </c>
      <c r="B913" s="66" t="str">
        <f>IFERROR(VLOOKUP(category_assignment_sql[[#This Row],[category_id]],category[[category_id]:[category_name_german]],2,FALSE),"")</f>
        <v/>
      </c>
      <c r="C913" s="66" t="str">
        <f>IFERROR(VLOOKUP(category_assignment_sql[[#This Row],[abbreviation_id]],abbreviation[[abbreviation_id]:[description_german]],2,FALSE),"")</f>
        <v/>
      </c>
    </row>
    <row r="914" spans="1:3" x14ac:dyDescent="0.25">
      <c r="A914" s="6" t="str">
        <f>IFERROR(category_assignment_sql[[#This Row],[category_assignment_id]],"")</f>
        <v/>
      </c>
      <c r="B914" s="66" t="str">
        <f>IFERROR(VLOOKUP(category_assignment_sql[[#This Row],[category_id]],category[[category_id]:[category_name_german]],2,FALSE),"")</f>
        <v/>
      </c>
      <c r="C914" s="66" t="str">
        <f>IFERROR(VLOOKUP(category_assignment_sql[[#This Row],[abbreviation_id]],abbreviation[[abbreviation_id]:[description_german]],2,FALSE),"")</f>
        <v/>
      </c>
    </row>
    <row r="915" spans="1:3" x14ac:dyDescent="0.25">
      <c r="A915" s="6" t="str">
        <f>IFERROR(category_assignment_sql[[#This Row],[category_assignment_id]],"")</f>
        <v/>
      </c>
      <c r="B915" s="66" t="str">
        <f>IFERROR(VLOOKUP(category_assignment_sql[[#This Row],[category_id]],category[[category_id]:[category_name_german]],2,FALSE),"")</f>
        <v/>
      </c>
      <c r="C915" s="66" t="str">
        <f>IFERROR(VLOOKUP(category_assignment_sql[[#This Row],[abbreviation_id]],abbreviation[[abbreviation_id]:[description_german]],2,FALSE),"")</f>
        <v/>
      </c>
    </row>
    <row r="916" spans="1:3" x14ac:dyDescent="0.25">
      <c r="A916" s="6" t="str">
        <f>IFERROR(category_assignment_sql[[#This Row],[category_assignment_id]],"")</f>
        <v/>
      </c>
      <c r="B916" s="66" t="str">
        <f>IFERROR(VLOOKUP(category_assignment_sql[[#This Row],[category_id]],category[[category_id]:[category_name_german]],2,FALSE),"")</f>
        <v/>
      </c>
      <c r="C916" s="66" t="str">
        <f>IFERROR(VLOOKUP(category_assignment_sql[[#This Row],[abbreviation_id]],abbreviation[[abbreviation_id]:[description_german]],2,FALSE),"")</f>
        <v/>
      </c>
    </row>
    <row r="917" spans="1:3" x14ac:dyDescent="0.25">
      <c r="A917" s="6" t="str">
        <f>IFERROR(category_assignment_sql[[#This Row],[category_assignment_id]],"")</f>
        <v/>
      </c>
      <c r="B917" s="66" t="str">
        <f>IFERROR(VLOOKUP(category_assignment_sql[[#This Row],[category_id]],category[[category_id]:[category_name_german]],2,FALSE),"")</f>
        <v/>
      </c>
      <c r="C917" s="66" t="str">
        <f>IFERROR(VLOOKUP(category_assignment_sql[[#This Row],[abbreviation_id]],abbreviation[[abbreviation_id]:[description_german]],2,FALSE),"")</f>
        <v/>
      </c>
    </row>
    <row r="918" spans="1:3" x14ac:dyDescent="0.25">
      <c r="A918" s="6" t="str">
        <f>IFERROR(category_assignment_sql[[#This Row],[category_assignment_id]],"")</f>
        <v/>
      </c>
      <c r="B918" s="66" t="str">
        <f>IFERROR(VLOOKUP(category_assignment_sql[[#This Row],[category_id]],category[[category_id]:[category_name_german]],2,FALSE),"")</f>
        <v/>
      </c>
      <c r="C918" s="66" t="str">
        <f>IFERROR(VLOOKUP(category_assignment_sql[[#This Row],[abbreviation_id]],abbreviation[[abbreviation_id]:[description_german]],2,FALSE),"")</f>
        <v/>
      </c>
    </row>
    <row r="919" spans="1:3" x14ac:dyDescent="0.25">
      <c r="A919" s="6" t="str">
        <f>IFERROR(category_assignment_sql[[#This Row],[category_assignment_id]],"")</f>
        <v/>
      </c>
      <c r="B919" s="66" t="str">
        <f>IFERROR(VLOOKUP(category_assignment_sql[[#This Row],[category_id]],category[[category_id]:[category_name_german]],2,FALSE),"")</f>
        <v/>
      </c>
      <c r="C919" s="66" t="str">
        <f>IFERROR(VLOOKUP(category_assignment_sql[[#This Row],[abbreviation_id]],abbreviation[[abbreviation_id]:[description_german]],2,FALSE),"")</f>
        <v/>
      </c>
    </row>
    <row r="920" spans="1:3" x14ac:dyDescent="0.25">
      <c r="A920" s="6" t="str">
        <f>IFERROR(category_assignment_sql[[#This Row],[category_assignment_id]],"")</f>
        <v/>
      </c>
      <c r="B920" s="66" t="str">
        <f>IFERROR(VLOOKUP(category_assignment_sql[[#This Row],[category_id]],category[[category_id]:[category_name_german]],2,FALSE),"")</f>
        <v/>
      </c>
      <c r="C920" s="66" t="str">
        <f>IFERROR(VLOOKUP(category_assignment_sql[[#This Row],[abbreviation_id]],abbreviation[[abbreviation_id]:[description_german]],2,FALSE),"")</f>
        <v/>
      </c>
    </row>
    <row r="921" spans="1:3" x14ac:dyDescent="0.25">
      <c r="A921" s="6" t="str">
        <f>IFERROR(category_assignment_sql[[#This Row],[category_assignment_id]],"")</f>
        <v/>
      </c>
      <c r="B921" s="66" t="str">
        <f>IFERROR(VLOOKUP(category_assignment_sql[[#This Row],[category_id]],category[[category_id]:[category_name_german]],2,FALSE),"")</f>
        <v/>
      </c>
      <c r="C921" s="66" t="str">
        <f>IFERROR(VLOOKUP(category_assignment_sql[[#This Row],[abbreviation_id]],abbreviation[[abbreviation_id]:[description_german]],2,FALSE),"")</f>
        <v/>
      </c>
    </row>
    <row r="922" spans="1:3" x14ac:dyDescent="0.25">
      <c r="A922" s="6" t="str">
        <f>IFERROR(category_assignment_sql[[#This Row],[category_assignment_id]],"")</f>
        <v/>
      </c>
      <c r="B922" s="66" t="str">
        <f>IFERROR(VLOOKUP(category_assignment_sql[[#This Row],[category_id]],category[[category_id]:[category_name_german]],2,FALSE),"")</f>
        <v/>
      </c>
      <c r="C922" s="66" t="str">
        <f>IFERROR(VLOOKUP(category_assignment_sql[[#This Row],[abbreviation_id]],abbreviation[[abbreviation_id]:[description_german]],2,FALSE),"")</f>
        <v/>
      </c>
    </row>
    <row r="923" spans="1:3" x14ac:dyDescent="0.25">
      <c r="A923" s="6" t="str">
        <f>IFERROR(category_assignment_sql[[#This Row],[category_assignment_id]],"")</f>
        <v/>
      </c>
      <c r="B923" s="66" t="str">
        <f>IFERROR(VLOOKUP(category_assignment_sql[[#This Row],[category_id]],category[[category_id]:[category_name_german]],2,FALSE),"")</f>
        <v/>
      </c>
      <c r="C923" s="66" t="str">
        <f>IFERROR(VLOOKUP(category_assignment_sql[[#This Row],[abbreviation_id]],abbreviation[[abbreviation_id]:[description_german]],2,FALSE),"")</f>
        <v/>
      </c>
    </row>
    <row r="924" spans="1:3" x14ac:dyDescent="0.25">
      <c r="A924" s="6" t="str">
        <f>IFERROR(category_assignment_sql[[#This Row],[category_assignment_id]],"")</f>
        <v/>
      </c>
      <c r="B924" s="66" t="str">
        <f>IFERROR(VLOOKUP(category_assignment_sql[[#This Row],[category_id]],category[[category_id]:[category_name_german]],2,FALSE),"")</f>
        <v/>
      </c>
      <c r="C924" s="66" t="str">
        <f>IFERROR(VLOOKUP(category_assignment_sql[[#This Row],[abbreviation_id]],abbreviation[[abbreviation_id]:[description_german]],2,FALSE),"")</f>
        <v/>
      </c>
    </row>
    <row r="925" spans="1:3" x14ac:dyDescent="0.25">
      <c r="A925" s="6" t="str">
        <f>IFERROR(category_assignment_sql[[#This Row],[category_assignment_id]],"")</f>
        <v/>
      </c>
      <c r="B925" s="66" t="str">
        <f>IFERROR(VLOOKUP(category_assignment_sql[[#This Row],[category_id]],category[[category_id]:[category_name_german]],2,FALSE),"")</f>
        <v/>
      </c>
      <c r="C925" s="66" t="str">
        <f>IFERROR(VLOOKUP(category_assignment_sql[[#This Row],[abbreviation_id]],abbreviation[[abbreviation_id]:[description_german]],2,FALSE),"")</f>
        <v/>
      </c>
    </row>
    <row r="926" spans="1:3" x14ac:dyDescent="0.25">
      <c r="A926" s="6" t="str">
        <f>IFERROR(category_assignment_sql[[#This Row],[category_assignment_id]],"")</f>
        <v/>
      </c>
      <c r="B926" s="66" t="str">
        <f>IFERROR(VLOOKUP(category_assignment_sql[[#This Row],[category_id]],category[[category_id]:[category_name_german]],2,FALSE),"")</f>
        <v/>
      </c>
      <c r="C926" s="66" t="str">
        <f>IFERROR(VLOOKUP(category_assignment_sql[[#This Row],[abbreviation_id]],abbreviation[[abbreviation_id]:[description_german]],2,FALSE),"")</f>
        <v/>
      </c>
    </row>
    <row r="927" spans="1:3" x14ac:dyDescent="0.25">
      <c r="A927" s="6" t="str">
        <f>IFERROR(category_assignment_sql[[#This Row],[category_assignment_id]],"")</f>
        <v/>
      </c>
      <c r="B927" s="66" t="str">
        <f>IFERROR(VLOOKUP(category_assignment_sql[[#This Row],[category_id]],category[[category_id]:[category_name_german]],2,FALSE),"")</f>
        <v/>
      </c>
      <c r="C927" s="66" t="str">
        <f>IFERROR(VLOOKUP(category_assignment_sql[[#This Row],[abbreviation_id]],abbreviation[[abbreviation_id]:[description_german]],2,FALSE),"")</f>
        <v/>
      </c>
    </row>
    <row r="928" spans="1:3" x14ac:dyDescent="0.25">
      <c r="A928" s="6" t="str">
        <f>IFERROR(category_assignment_sql[[#This Row],[category_assignment_id]],"")</f>
        <v/>
      </c>
      <c r="B928" s="66" t="str">
        <f>IFERROR(VLOOKUP(category_assignment_sql[[#This Row],[category_id]],category[[category_id]:[category_name_german]],2,FALSE),"")</f>
        <v/>
      </c>
      <c r="C928" s="66" t="str">
        <f>IFERROR(VLOOKUP(category_assignment_sql[[#This Row],[abbreviation_id]],abbreviation[[abbreviation_id]:[description_german]],2,FALSE),"")</f>
        <v/>
      </c>
    </row>
    <row r="929" spans="1:3" x14ac:dyDescent="0.25">
      <c r="A929" s="6" t="str">
        <f>IFERROR(category_assignment_sql[[#This Row],[category_assignment_id]],"")</f>
        <v/>
      </c>
      <c r="B929" s="66" t="str">
        <f>IFERROR(VLOOKUP(category_assignment_sql[[#This Row],[category_id]],category[[category_id]:[category_name_german]],2,FALSE),"")</f>
        <v/>
      </c>
      <c r="C929" s="66" t="str">
        <f>IFERROR(VLOOKUP(category_assignment_sql[[#This Row],[abbreviation_id]],abbreviation[[abbreviation_id]:[description_german]],2,FALSE),"")</f>
        <v/>
      </c>
    </row>
    <row r="930" spans="1:3" x14ac:dyDescent="0.25">
      <c r="A930" s="6" t="str">
        <f>IFERROR(category_assignment_sql[[#This Row],[category_assignment_id]],"")</f>
        <v/>
      </c>
      <c r="B930" s="66" t="str">
        <f>IFERROR(VLOOKUP(category_assignment_sql[[#This Row],[category_id]],category[[category_id]:[category_name_german]],2,FALSE),"")</f>
        <v/>
      </c>
      <c r="C930" s="66" t="str">
        <f>IFERROR(VLOOKUP(category_assignment_sql[[#This Row],[abbreviation_id]],abbreviation[[abbreviation_id]:[description_german]],2,FALSE),"")</f>
        <v/>
      </c>
    </row>
    <row r="931" spans="1:3" x14ac:dyDescent="0.25">
      <c r="A931" s="6" t="str">
        <f>IFERROR(category_assignment_sql[[#This Row],[category_assignment_id]],"")</f>
        <v/>
      </c>
      <c r="B931" s="66" t="str">
        <f>IFERROR(VLOOKUP(category_assignment_sql[[#This Row],[category_id]],category[[category_id]:[category_name_german]],2,FALSE),"")</f>
        <v/>
      </c>
      <c r="C931" s="66" t="str">
        <f>IFERROR(VLOOKUP(category_assignment_sql[[#This Row],[abbreviation_id]],abbreviation[[abbreviation_id]:[description_german]],2,FALSE),"")</f>
        <v/>
      </c>
    </row>
    <row r="932" spans="1:3" x14ac:dyDescent="0.25">
      <c r="A932" s="6" t="str">
        <f>IFERROR(category_assignment_sql[[#This Row],[category_assignment_id]],"")</f>
        <v/>
      </c>
      <c r="B932" s="66" t="str">
        <f>IFERROR(VLOOKUP(category_assignment_sql[[#This Row],[category_id]],category[[category_id]:[category_name_german]],2,FALSE),"")</f>
        <v/>
      </c>
      <c r="C932" s="66" t="str">
        <f>IFERROR(VLOOKUP(category_assignment_sql[[#This Row],[abbreviation_id]],abbreviation[[abbreviation_id]:[description_german]],2,FALSE),"")</f>
        <v/>
      </c>
    </row>
    <row r="933" spans="1:3" x14ac:dyDescent="0.25">
      <c r="A933" s="6" t="str">
        <f>IFERROR(category_assignment_sql[[#This Row],[category_assignment_id]],"")</f>
        <v/>
      </c>
      <c r="B933" s="66" t="str">
        <f>IFERROR(VLOOKUP(category_assignment_sql[[#This Row],[category_id]],category[[category_id]:[category_name_german]],2,FALSE),"")</f>
        <v/>
      </c>
      <c r="C933" s="66" t="str">
        <f>IFERROR(VLOOKUP(category_assignment_sql[[#This Row],[abbreviation_id]],abbreviation[[abbreviation_id]:[description_german]],2,FALSE),"")</f>
        <v/>
      </c>
    </row>
    <row r="934" spans="1:3" x14ac:dyDescent="0.25">
      <c r="A934" s="6" t="str">
        <f>IFERROR(category_assignment_sql[[#This Row],[category_assignment_id]],"")</f>
        <v/>
      </c>
      <c r="B934" s="66" t="str">
        <f>IFERROR(VLOOKUP(category_assignment_sql[[#This Row],[category_id]],category[[category_id]:[category_name_german]],2,FALSE),"")</f>
        <v/>
      </c>
      <c r="C934" s="66" t="str">
        <f>IFERROR(VLOOKUP(category_assignment_sql[[#This Row],[abbreviation_id]],abbreviation[[abbreviation_id]:[description_german]],2,FALSE),"")</f>
        <v/>
      </c>
    </row>
    <row r="935" spans="1:3" x14ac:dyDescent="0.25">
      <c r="A935" s="6" t="str">
        <f>IFERROR(category_assignment_sql[[#This Row],[category_assignment_id]],"")</f>
        <v/>
      </c>
      <c r="B935" s="66" t="str">
        <f>IFERROR(VLOOKUP(category_assignment_sql[[#This Row],[category_id]],category[[category_id]:[category_name_german]],2,FALSE),"")</f>
        <v/>
      </c>
      <c r="C935" s="66" t="str">
        <f>IFERROR(VLOOKUP(category_assignment_sql[[#This Row],[abbreviation_id]],abbreviation[[abbreviation_id]:[description_german]],2,FALSE),"")</f>
        <v/>
      </c>
    </row>
    <row r="936" spans="1:3" x14ac:dyDescent="0.25">
      <c r="A936" s="6" t="str">
        <f>IFERROR(category_assignment_sql[[#This Row],[category_assignment_id]],"")</f>
        <v/>
      </c>
      <c r="B936" s="66" t="str">
        <f>IFERROR(VLOOKUP(category_assignment_sql[[#This Row],[category_id]],category[[category_id]:[category_name_german]],2,FALSE),"")</f>
        <v/>
      </c>
      <c r="C936" s="66" t="str">
        <f>IFERROR(VLOOKUP(category_assignment_sql[[#This Row],[abbreviation_id]],abbreviation[[abbreviation_id]:[description_german]],2,FALSE),"")</f>
        <v/>
      </c>
    </row>
    <row r="937" spans="1:3" x14ac:dyDescent="0.25">
      <c r="A937" s="6" t="str">
        <f>IFERROR(category_assignment_sql[[#This Row],[category_assignment_id]],"")</f>
        <v/>
      </c>
      <c r="B937" s="66" t="str">
        <f>IFERROR(VLOOKUP(category_assignment_sql[[#This Row],[category_id]],category[[category_id]:[category_name_german]],2,FALSE),"")</f>
        <v/>
      </c>
      <c r="C937" s="66" t="str">
        <f>IFERROR(VLOOKUP(category_assignment_sql[[#This Row],[abbreviation_id]],abbreviation[[abbreviation_id]:[description_german]],2,FALSE),"")</f>
        <v/>
      </c>
    </row>
    <row r="938" spans="1:3" x14ac:dyDescent="0.25">
      <c r="A938" s="6" t="str">
        <f>IFERROR(category_assignment_sql[[#This Row],[category_assignment_id]],"")</f>
        <v/>
      </c>
      <c r="B938" s="66" t="str">
        <f>IFERROR(VLOOKUP(category_assignment_sql[[#This Row],[category_id]],category[[category_id]:[category_name_german]],2,FALSE),"")</f>
        <v/>
      </c>
      <c r="C938" s="66" t="str">
        <f>IFERROR(VLOOKUP(category_assignment_sql[[#This Row],[abbreviation_id]],abbreviation[[abbreviation_id]:[description_german]],2,FALSE),"")</f>
        <v/>
      </c>
    </row>
    <row r="939" spans="1:3" x14ac:dyDescent="0.25">
      <c r="A939" s="6" t="str">
        <f>IFERROR(category_assignment_sql[[#This Row],[category_assignment_id]],"")</f>
        <v/>
      </c>
      <c r="B939" s="66" t="str">
        <f>IFERROR(VLOOKUP(category_assignment_sql[[#This Row],[category_id]],category[[category_id]:[category_name_german]],2,FALSE),"")</f>
        <v/>
      </c>
      <c r="C939" s="66" t="str">
        <f>IFERROR(VLOOKUP(category_assignment_sql[[#This Row],[abbreviation_id]],abbreviation[[abbreviation_id]:[description_german]],2,FALSE),"")</f>
        <v/>
      </c>
    </row>
    <row r="940" spans="1:3" x14ac:dyDescent="0.25">
      <c r="A940" s="6" t="str">
        <f>IFERROR(category_assignment_sql[[#This Row],[category_assignment_id]],"")</f>
        <v/>
      </c>
      <c r="B940" s="66" t="str">
        <f>IFERROR(VLOOKUP(category_assignment_sql[[#This Row],[category_id]],category[[category_id]:[category_name_german]],2,FALSE),"")</f>
        <v/>
      </c>
      <c r="C940" s="66" t="str">
        <f>IFERROR(VLOOKUP(category_assignment_sql[[#This Row],[abbreviation_id]],abbreviation[[abbreviation_id]:[description_german]],2,FALSE),"")</f>
        <v/>
      </c>
    </row>
    <row r="941" spans="1:3" x14ac:dyDescent="0.25">
      <c r="A941" s="6" t="str">
        <f>IFERROR(category_assignment_sql[[#This Row],[category_assignment_id]],"")</f>
        <v/>
      </c>
      <c r="B941" s="66" t="str">
        <f>IFERROR(VLOOKUP(category_assignment_sql[[#This Row],[category_id]],category[[category_id]:[category_name_german]],2,FALSE),"")</f>
        <v/>
      </c>
      <c r="C941" s="66" t="str">
        <f>IFERROR(VLOOKUP(category_assignment_sql[[#This Row],[abbreviation_id]],abbreviation[[abbreviation_id]:[description_german]],2,FALSE),"")</f>
        <v/>
      </c>
    </row>
    <row r="942" spans="1:3" x14ac:dyDescent="0.25">
      <c r="A942" s="6" t="str">
        <f>IFERROR(category_assignment_sql[[#This Row],[category_assignment_id]],"")</f>
        <v/>
      </c>
      <c r="B942" s="66" t="str">
        <f>IFERROR(VLOOKUP(category_assignment_sql[[#This Row],[category_id]],category[[category_id]:[category_name_german]],2,FALSE),"")</f>
        <v/>
      </c>
      <c r="C942" s="66" t="str">
        <f>IFERROR(VLOOKUP(category_assignment_sql[[#This Row],[abbreviation_id]],abbreviation[[abbreviation_id]:[description_german]],2,FALSE),"")</f>
        <v/>
      </c>
    </row>
    <row r="943" spans="1:3" x14ac:dyDescent="0.25">
      <c r="A943" s="6" t="str">
        <f>IFERROR(category_assignment_sql[[#This Row],[category_assignment_id]],"")</f>
        <v/>
      </c>
      <c r="B943" s="66" t="str">
        <f>IFERROR(VLOOKUP(category_assignment_sql[[#This Row],[category_id]],category[[category_id]:[category_name_german]],2,FALSE),"")</f>
        <v/>
      </c>
      <c r="C943" s="66" t="str">
        <f>IFERROR(VLOOKUP(category_assignment_sql[[#This Row],[abbreviation_id]],abbreviation[[abbreviation_id]:[description_german]],2,FALSE),"")</f>
        <v/>
      </c>
    </row>
    <row r="944" spans="1:3" x14ac:dyDescent="0.25">
      <c r="A944" s="6" t="str">
        <f>IFERROR(category_assignment_sql[[#This Row],[category_assignment_id]],"")</f>
        <v/>
      </c>
      <c r="B944" s="66" t="str">
        <f>IFERROR(VLOOKUP(category_assignment_sql[[#This Row],[category_id]],category[[category_id]:[category_name_german]],2,FALSE),"")</f>
        <v/>
      </c>
      <c r="C944" s="66" t="str">
        <f>IFERROR(VLOOKUP(category_assignment_sql[[#This Row],[abbreviation_id]],abbreviation[[abbreviation_id]:[description_german]],2,FALSE),"")</f>
        <v/>
      </c>
    </row>
    <row r="945" spans="1:3" x14ac:dyDescent="0.25">
      <c r="A945" s="6" t="str">
        <f>IFERROR(category_assignment_sql[[#This Row],[category_assignment_id]],"")</f>
        <v/>
      </c>
      <c r="B945" s="66" t="str">
        <f>IFERROR(VLOOKUP(category_assignment_sql[[#This Row],[category_id]],category[[category_id]:[category_name_german]],2,FALSE),"")</f>
        <v/>
      </c>
      <c r="C945" s="66" t="str">
        <f>IFERROR(VLOOKUP(category_assignment_sql[[#This Row],[abbreviation_id]],abbreviation[[abbreviation_id]:[description_german]],2,FALSE),"")</f>
        <v/>
      </c>
    </row>
    <row r="946" spans="1:3" x14ac:dyDescent="0.25">
      <c r="A946" s="6" t="str">
        <f>IFERROR(category_assignment_sql[[#This Row],[category_assignment_id]],"")</f>
        <v/>
      </c>
      <c r="B946" s="66" t="str">
        <f>IFERROR(VLOOKUP(category_assignment_sql[[#This Row],[category_id]],category[[category_id]:[category_name_german]],2,FALSE),"")</f>
        <v/>
      </c>
      <c r="C946" s="66" t="str">
        <f>IFERROR(VLOOKUP(category_assignment_sql[[#This Row],[abbreviation_id]],abbreviation[[abbreviation_id]:[description_german]],2,FALSE),"")</f>
        <v/>
      </c>
    </row>
    <row r="947" spans="1:3" x14ac:dyDescent="0.25">
      <c r="A947" s="6" t="str">
        <f>IFERROR(category_assignment_sql[[#This Row],[category_assignment_id]],"")</f>
        <v/>
      </c>
      <c r="B947" s="66" t="str">
        <f>IFERROR(VLOOKUP(category_assignment_sql[[#This Row],[category_id]],category[[category_id]:[category_name_german]],2,FALSE),"")</f>
        <v/>
      </c>
      <c r="C947" s="66" t="str">
        <f>IFERROR(VLOOKUP(category_assignment_sql[[#This Row],[abbreviation_id]],abbreviation[[abbreviation_id]:[description_german]],2,FALSE),"")</f>
        <v/>
      </c>
    </row>
    <row r="948" spans="1:3" x14ac:dyDescent="0.25">
      <c r="A948" s="6" t="str">
        <f>IFERROR(category_assignment_sql[[#This Row],[category_assignment_id]],"")</f>
        <v/>
      </c>
      <c r="B948" s="66" t="str">
        <f>IFERROR(VLOOKUP(category_assignment_sql[[#This Row],[category_id]],category[[category_id]:[category_name_german]],2,FALSE),"")</f>
        <v/>
      </c>
      <c r="C948" s="66" t="str">
        <f>IFERROR(VLOOKUP(category_assignment_sql[[#This Row],[abbreviation_id]],abbreviation[[abbreviation_id]:[description_german]],2,FALSE),"")</f>
        <v/>
      </c>
    </row>
    <row r="949" spans="1:3" x14ac:dyDescent="0.25">
      <c r="A949" s="6" t="str">
        <f>IFERROR(category_assignment_sql[[#This Row],[category_assignment_id]],"")</f>
        <v/>
      </c>
      <c r="B949" s="66" t="str">
        <f>IFERROR(VLOOKUP(category_assignment_sql[[#This Row],[category_id]],category[[category_id]:[category_name_german]],2,FALSE),"")</f>
        <v/>
      </c>
      <c r="C949" s="66" t="str">
        <f>IFERROR(VLOOKUP(category_assignment_sql[[#This Row],[abbreviation_id]],abbreviation[[abbreviation_id]:[description_german]],2,FALSE),"")</f>
        <v/>
      </c>
    </row>
    <row r="950" spans="1:3" x14ac:dyDescent="0.25">
      <c r="A950" s="6" t="str">
        <f>IFERROR(category_assignment_sql[[#This Row],[category_assignment_id]],"")</f>
        <v/>
      </c>
      <c r="B950" s="66" t="str">
        <f>IFERROR(VLOOKUP(category_assignment_sql[[#This Row],[category_id]],category[[category_id]:[category_name_german]],2,FALSE),"")</f>
        <v/>
      </c>
      <c r="C950" s="66" t="str">
        <f>IFERROR(VLOOKUP(category_assignment_sql[[#This Row],[abbreviation_id]],abbreviation[[abbreviation_id]:[description_german]],2,FALSE),"")</f>
        <v/>
      </c>
    </row>
    <row r="951" spans="1:3" x14ac:dyDescent="0.25">
      <c r="A951" s="6" t="str">
        <f>IFERROR(category_assignment_sql[[#This Row],[category_assignment_id]],"")</f>
        <v/>
      </c>
      <c r="B951" s="66" t="str">
        <f>IFERROR(VLOOKUP(category_assignment_sql[[#This Row],[category_id]],category[[category_id]:[category_name_german]],2,FALSE),"")</f>
        <v/>
      </c>
      <c r="C951" s="66" t="str">
        <f>IFERROR(VLOOKUP(category_assignment_sql[[#This Row],[abbreviation_id]],abbreviation[[abbreviation_id]:[description_german]],2,FALSE),"")</f>
        <v/>
      </c>
    </row>
    <row r="952" spans="1:3" x14ac:dyDescent="0.25">
      <c r="A952" s="6" t="str">
        <f>IFERROR(category_assignment_sql[[#This Row],[category_assignment_id]],"")</f>
        <v/>
      </c>
      <c r="B952" s="66" t="str">
        <f>IFERROR(VLOOKUP(category_assignment_sql[[#This Row],[category_id]],category[[category_id]:[category_name_german]],2,FALSE),"")</f>
        <v/>
      </c>
      <c r="C952" s="66" t="str">
        <f>IFERROR(VLOOKUP(category_assignment_sql[[#This Row],[abbreviation_id]],abbreviation[[abbreviation_id]:[description_german]],2,FALSE),"")</f>
        <v/>
      </c>
    </row>
    <row r="953" spans="1:3" x14ac:dyDescent="0.25">
      <c r="A953" s="6" t="str">
        <f>IFERROR(category_assignment_sql[[#This Row],[category_assignment_id]],"")</f>
        <v/>
      </c>
      <c r="B953" s="66" t="str">
        <f>IFERROR(VLOOKUP(category_assignment_sql[[#This Row],[category_id]],category[[category_id]:[category_name_german]],2,FALSE),"")</f>
        <v/>
      </c>
      <c r="C953" s="66" t="str">
        <f>IFERROR(VLOOKUP(category_assignment_sql[[#This Row],[abbreviation_id]],abbreviation[[abbreviation_id]:[description_german]],2,FALSE),"")</f>
        <v/>
      </c>
    </row>
    <row r="954" spans="1:3" x14ac:dyDescent="0.25">
      <c r="A954" s="6" t="str">
        <f>IFERROR(category_assignment_sql[[#This Row],[category_assignment_id]],"")</f>
        <v/>
      </c>
      <c r="B954" s="66" t="str">
        <f>IFERROR(VLOOKUP(category_assignment_sql[[#This Row],[category_id]],category[[category_id]:[category_name_german]],2,FALSE),"")</f>
        <v/>
      </c>
      <c r="C954" s="66" t="str">
        <f>IFERROR(VLOOKUP(category_assignment_sql[[#This Row],[abbreviation_id]],abbreviation[[abbreviation_id]:[description_german]],2,FALSE),"")</f>
        <v/>
      </c>
    </row>
    <row r="955" spans="1:3" x14ac:dyDescent="0.25">
      <c r="A955" s="6" t="str">
        <f>IFERROR(category_assignment_sql[[#This Row],[category_assignment_id]],"")</f>
        <v/>
      </c>
      <c r="B955" s="66" t="str">
        <f>IFERROR(VLOOKUP(category_assignment_sql[[#This Row],[category_id]],category[[category_id]:[category_name_german]],2,FALSE),"")</f>
        <v/>
      </c>
      <c r="C955" s="66" t="str">
        <f>IFERROR(VLOOKUP(category_assignment_sql[[#This Row],[abbreviation_id]],abbreviation[[abbreviation_id]:[description_german]],2,FALSE),"")</f>
        <v/>
      </c>
    </row>
    <row r="956" spans="1:3" x14ac:dyDescent="0.25">
      <c r="A956" s="6" t="str">
        <f>IFERROR(category_assignment_sql[[#This Row],[category_assignment_id]],"")</f>
        <v/>
      </c>
      <c r="B956" s="66" t="str">
        <f>IFERROR(VLOOKUP(category_assignment_sql[[#This Row],[category_id]],category[[category_id]:[category_name_german]],2,FALSE),"")</f>
        <v/>
      </c>
      <c r="C956" s="66" t="str">
        <f>IFERROR(VLOOKUP(category_assignment_sql[[#This Row],[abbreviation_id]],abbreviation[[abbreviation_id]:[description_german]],2,FALSE),"")</f>
        <v/>
      </c>
    </row>
    <row r="957" spans="1:3" x14ac:dyDescent="0.25">
      <c r="A957" s="6" t="str">
        <f>IFERROR(category_assignment_sql[[#This Row],[category_assignment_id]],"")</f>
        <v/>
      </c>
      <c r="B957" s="66" t="str">
        <f>IFERROR(VLOOKUP(category_assignment_sql[[#This Row],[category_id]],category[[category_id]:[category_name_german]],2,FALSE),"")</f>
        <v/>
      </c>
      <c r="C957" s="66" t="str">
        <f>IFERROR(VLOOKUP(category_assignment_sql[[#This Row],[abbreviation_id]],abbreviation[[abbreviation_id]:[description_german]],2,FALSE),"")</f>
        <v/>
      </c>
    </row>
    <row r="958" spans="1:3" x14ac:dyDescent="0.25">
      <c r="A958" s="6" t="str">
        <f>IFERROR(category_assignment_sql[[#This Row],[category_assignment_id]],"")</f>
        <v/>
      </c>
      <c r="B958" s="66" t="str">
        <f>IFERROR(VLOOKUP(category_assignment_sql[[#This Row],[category_id]],category[[category_id]:[category_name_german]],2,FALSE),"")</f>
        <v/>
      </c>
      <c r="C958" s="66" t="str">
        <f>IFERROR(VLOOKUP(category_assignment_sql[[#This Row],[abbreviation_id]],abbreviation[[abbreviation_id]:[description_german]],2,FALSE),"")</f>
        <v/>
      </c>
    </row>
    <row r="959" spans="1:3" x14ac:dyDescent="0.25">
      <c r="A959" s="6" t="str">
        <f>IFERROR(category_assignment_sql[[#This Row],[category_assignment_id]],"")</f>
        <v/>
      </c>
      <c r="B959" s="66" t="str">
        <f>IFERROR(VLOOKUP(category_assignment_sql[[#This Row],[category_id]],category[[category_id]:[category_name_german]],2,FALSE),"")</f>
        <v/>
      </c>
      <c r="C959" s="66" t="str">
        <f>IFERROR(VLOOKUP(category_assignment_sql[[#This Row],[abbreviation_id]],abbreviation[[abbreviation_id]:[description_german]],2,FALSE),"")</f>
        <v/>
      </c>
    </row>
    <row r="960" spans="1:3" x14ac:dyDescent="0.25">
      <c r="A960" s="6" t="str">
        <f>IFERROR(category_assignment_sql[[#This Row],[category_assignment_id]],"")</f>
        <v/>
      </c>
      <c r="B960" s="66" t="str">
        <f>IFERROR(VLOOKUP(category_assignment_sql[[#This Row],[category_id]],category[[category_id]:[category_name_german]],2,FALSE),"")</f>
        <v/>
      </c>
      <c r="C960" s="66" t="str">
        <f>IFERROR(VLOOKUP(category_assignment_sql[[#This Row],[abbreviation_id]],abbreviation[[abbreviation_id]:[description_german]],2,FALSE),"")</f>
        <v/>
      </c>
    </row>
    <row r="961" spans="1:3" x14ac:dyDescent="0.25">
      <c r="A961" s="6" t="str">
        <f>IFERROR(category_assignment_sql[[#This Row],[category_assignment_id]],"")</f>
        <v/>
      </c>
      <c r="B961" s="66" t="str">
        <f>IFERROR(VLOOKUP(category_assignment_sql[[#This Row],[category_id]],category[[category_id]:[category_name_german]],2,FALSE),"")</f>
        <v/>
      </c>
      <c r="C961" s="66" t="str">
        <f>IFERROR(VLOOKUP(category_assignment_sql[[#This Row],[abbreviation_id]],abbreviation[[abbreviation_id]:[description_german]],2,FALSE),"")</f>
        <v/>
      </c>
    </row>
    <row r="962" spans="1:3" x14ac:dyDescent="0.25">
      <c r="A962" s="6" t="str">
        <f>IFERROR(category_assignment_sql[[#This Row],[category_assignment_id]],"")</f>
        <v/>
      </c>
      <c r="B962" s="66" t="str">
        <f>IFERROR(VLOOKUP(category_assignment_sql[[#This Row],[category_id]],category[[category_id]:[category_name_german]],2,FALSE),"")</f>
        <v/>
      </c>
      <c r="C962" s="66" t="str">
        <f>IFERROR(VLOOKUP(category_assignment_sql[[#This Row],[abbreviation_id]],abbreviation[[abbreviation_id]:[description_german]],2,FALSE),"")</f>
        <v/>
      </c>
    </row>
    <row r="963" spans="1:3" x14ac:dyDescent="0.25">
      <c r="A963" s="6" t="str">
        <f>IFERROR(category_assignment_sql[[#This Row],[category_assignment_id]],"")</f>
        <v/>
      </c>
      <c r="B963" s="66" t="str">
        <f>IFERROR(VLOOKUP(category_assignment_sql[[#This Row],[category_id]],category[[category_id]:[category_name_german]],2,FALSE),"")</f>
        <v/>
      </c>
      <c r="C963" s="66" t="str">
        <f>IFERROR(VLOOKUP(category_assignment_sql[[#This Row],[abbreviation_id]],abbreviation[[abbreviation_id]:[description_german]],2,FALSE),"")</f>
        <v/>
      </c>
    </row>
    <row r="964" spans="1:3" x14ac:dyDescent="0.25">
      <c r="A964" s="6" t="str">
        <f>IFERROR(category_assignment_sql[[#This Row],[category_assignment_id]],"")</f>
        <v/>
      </c>
      <c r="B964" s="66" t="str">
        <f>IFERROR(VLOOKUP(category_assignment_sql[[#This Row],[category_id]],category[[category_id]:[category_name_german]],2,FALSE),"")</f>
        <v/>
      </c>
      <c r="C964" s="66" t="str">
        <f>IFERROR(VLOOKUP(category_assignment_sql[[#This Row],[abbreviation_id]],abbreviation[[abbreviation_id]:[description_german]],2,FALSE),"")</f>
        <v/>
      </c>
    </row>
    <row r="965" spans="1:3" x14ac:dyDescent="0.25">
      <c r="A965" s="6" t="str">
        <f>IFERROR(category_assignment_sql[[#This Row],[category_assignment_id]],"")</f>
        <v/>
      </c>
      <c r="B965" s="66" t="str">
        <f>IFERROR(VLOOKUP(category_assignment_sql[[#This Row],[category_id]],category[[category_id]:[category_name_german]],2,FALSE),"")</f>
        <v/>
      </c>
      <c r="C965" s="66" t="str">
        <f>IFERROR(VLOOKUP(category_assignment_sql[[#This Row],[abbreviation_id]],abbreviation[[abbreviation_id]:[description_german]],2,FALSE),"")</f>
        <v/>
      </c>
    </row>
    <row r="966" spans="1:3" x14ac:dyDescent="0.25">
      <c r="A966" s="6" t="str">
        <f>IFERROR(category_assignment_sql[[#This Row],[category_assignment_id]],"")</f>
        <v/>
      </c>
      <c r="B966" s="66" t="str">
        <f>IFERROR(VLOOKUP(category_assignment_sql[[#This Row],[category_id]],category[[category_id]:[category_name_german]],2,FALSE),"")</f>
        <v/>
      </c>
      <c r="C966" s="66" t="str">
        <f>IFERROR(VLOOKUP(category_assignment_sql[[#This Row],[abbreviation_id]],abbreviation[[abbreviation_id]:[description_german]],2,FALSE),"")</f>
        <v/>
      </c>
    </row>
    <row r="967" spans="1:3" x14ac:dyDescent="0.25">
      <c r="A967" s="6" t="str">
        <f>IFERROR(category_assignment_sql[[#This Row],[category_assignment_id]],"")</f>
        <v/>
      </c>
      <c r="B967" s="66" t="str">
        <f>IFERROR(VLOOKUP(category_assignment_sql[[#This Row],[category_id]],category[[category_id]:[category_name_german]],2,FALSE),"")</f>
        <v/>
      </c>
      <c r="C967" s="66" t="str">
        <f>IFERROR(VLOOKUP(category_assignment_sql[[#This Row],[abbreviation_id]],abbreviation[[abbreviation_id]:[description_german]],2,FALSE),"")</f>
        <v/>
      </c>
    </row>
    <row r="968" spans="1:3" x14ac:dyDescent="0.25">
      <c r="A968" s="6" t="str">
        <f>IFERROR(category_assignment_sql[[#This Row],[category_assignment_id]],"")</f>
        <v/>
      </c>
      <c r="B968" s="66" t="str">
        <f>IFERROR(VLOOKUP(category_assignment_sql[[#This Row],[category_id]],category[[category_id]:[category_name_german]],2,FALSE),"")</f>
        <v/>
      </c>
      <c r="C968" s="66" t="str">
        <f>IFERROR(VLOOKUP(category_assignment_sql[[#This Row],[abbreviation_id]],abbreviation[[abbreviation_id]:[description_german]],2,FALSE),"")</f>
        <v/>
      </c>
    </row>
    <row r="969" spans="1:3" x14ac:dyDescent="0.25">
      <c r="A969" s="6" t="str">
        <f>IFERROR(category_assignment_sql[[#This Row],[category_assignment_id]],"")</f>
        <v/>
      </c>
      <c r="B969" s="66" t="str">
        <f>IFERROR(VLOOKUP(category_assignment_sql[[#This Row],[category_id]],category[[category_id]:[category_name_german]],2,FALSE),"")</f>
        <v/>
      </c>
      <c r="C969" s="66" t="str">
        <f>IFERROR(VLOOKUP(category_assignment_sql[[#This Row],[abbreviation_id]],abbreviation[[abbreviation_id]:[description_german]],2,FALSE),"")</f>
        <v/>
      </c>
    </row>
    <row r="970" spans="1:3" x14ac:dyDescent="0.25">
      <c r="A970" s="6" t="str">
        <f>IFERROR(category_assignment_sql[[#This Row],[category_assignment_id]],"")</f>
        <v/>
      </c>
      <c r="B970" s="66" t="str">
        <f>IFERROR(VLOOKUP(category_assignment_sql[[#This Row],[category_id]],category[[category_id]:[category_name_german]],2,FALSE),"")</f>
        <v/>
      </c>
      <c r="C970" s="66" t="str">
        <f>IFERROR(VLOOKUP(category_assignment_sql[[#This Row],[abbreviation_id]],abbreviation[[abbreviation_id]:[description_german]],2,FALSE),"")</f>
        <v/>
      </c>
    </row>
    <row r="971" spans="1:3" x14ac:dyDescent="0.25">
      <c r="A971" s="6" t="str">
        <f>IFERROR(category_assignment_sql[[#This Row],[category_assignment_id]],"")</f>
        <v/>
      </c>
      <c r="B971" s="66" t="str">
        <f>IFERROR(VLOOKUP(category_assignment_sql[[#This Row],[category_id]],category[[category_id]:[category_name_german]],2,FALSE),"")</f>
        <v/>
      </c>
      <c r="C971" s="66" t="str">
        <f>IFERROR(VLOOKUP(category_assignment_sql[[#This Row],[abbreviation_id]],abbreviation[[abbreviation_id]:[description_german]],2,FALSE),"")</f>
        <v/>
      </c>
    </row>
    <row r="972" spans="1:3" x14ac:dyDescent="0.25">
      <c r="A972" s="6" t="str">
        <f>IFERROR(category_assignment_sql[[#This Row],[category_assignment_id]],"")</f>
        <v/>
      </c>
      <c r="B972" s="66" t="str">
        <f>IFERROR(VLOOKUP(category_assignment_sql[[#This Row],[category_id]],category[[category_id]:[category_name_german]],2,FALSE),"")</f>
        <v/>
      </c>
      <c r="C972" s="66" t="str">
        <f>IFERROR(VLOOKUP(category_assignment_sql[[#This Row],[abbreviation_id]],abbreviation[[abbreviation_id]:[description_german]],2,FALSE),"")</f>
        <v/>
      </c>
    </row>
    <row r="973" spans="1:3" x14ac:dyDescent="0.25">
      <c r="A973" s="6" t="str">
        <f>IFERROR(category_assignment_sql[[#This Row],[category_assignment_id]],"")</f>
        <v/>
      </c>
      <c r="B973" s="66" t="str">
        <f>IFERROR(VLOOKUP(category_assignment_sql[[#This Row],[category_id]],category[[category_id]:[category_name_german]],2,FALSE),"")</f>
        <v/>
      </c>
      <c r="C973" s="66" t="str">
        <f>IFERROR(VLOOKUP(category_assignment_sql[[#This Row],[abbreviation_id]],abbreviation[[abbreviation_id]:[description_german]],2,FALSE),"")</f>
        <v/>
      </c>
    </row>
    <row r="974" spans="1:3" x14ac:dyDescent="0.25">
      <c r="A974" s="6" t="str">
        <f>IFERROR(category_assignment_sql[[#This Row],[category_assignment_id]],"")</f>
        <v/>
      </c>
      <c r="B974" s="66" t="str">
        <f>IFERROR(VLOOKUP(category_assignment_sql[[#This Row],[category_id]],category[[category_id]:[category_name_german]],2,FALSE),"")</f>
        <v/>
      </c>
      <c r="C974" s="66" t="str">
        <f>IFERROR(VLOOKUP(category_assignment_sql[[#This Row],[abbreviation_id]],abbreviation[[abbreviation_id]:[description_german]],2,FALSE),"")</f>
        <v/>
      </c>
    </row>
    <row r="975" spans="1:3" x14ac:dyDescent="0.25">
      <c r="A975" s="6" t="str">
        <f>IFERROR(category_assignment_sql[[#This Row],[category_assignment_id]],"")</f>
        <v/>
      </c>
      <c r="B975" s="66" t="str">
        <f>IFERROR(VLOOKUP(category_assignment_sql[[#This Row],[category_id]],category[[category_id]:[category_name_german]],2,FALSE),"")</f>
        <v/>
      </c>
      <c r="C975" s="66" t="str">
        <f>IFERROR(VLOOKUP(category_assignment_sql[[#This Row],[abbreviation_id]],abbreviation[[abbreviation_id]:[description_german]],2,FALSE),"")</f>
        <v/>
      </c>
    </row>
    <row r="976" spans="1:3" x14ac:dyDescent="0.25">
      <c r="A976" s="6" t="str">
        <f>IFERROR(category_assignment_sql[[#This Row],[category_assignment_id]],"")</f>
        <v/>
      </c>
      <c r="B976" s="66" t="str">
        <f>IFERROR(VLOOKUP(category_assignment_sql[[#This Row],[category_id]],category[[category_id]:[category_name_german]],2,FALSE),"")</f>
        <v/>
      </c>
      <c r="C976" s="66" t="str">
        <f>IFERROR(VLOOKUP(category_assignment_sql[[#This Row],[abbreviation_id]],abbreviation[[abbreviation_id]:[description_german]],2,FALSE),"")</f>
        <v/>
      </c>
    </row>
    <row r="977" spans="1:3" x14ac:dyDescent="0.25">
      <c r="A977" s="6" t="str">
        <f>IFERROR(category_assignment_sql[[#This Row],[category_assignment_id]],"")</f>
        <v/>
      </c>
      <c r="B977" s="66" t="str">
        <f>IFERROR(VLOOKUP(category_assignment_sql[[#This Row],[category_id]],category[[category_id]:[category_name_german]],2,FALSE),"")</f>
        <v/>
      </c>
      <c r="C977" s="66" t="str">
        <f>IFERROR(VLOOKUP(category_assignment_sql[[#This Row],[abbreviation_id]],abbreviation[[abbreviation_id]:[description_german]],2,FALSE),"")</f>
        <v/>
      </c>
    </row>
    <row r="978" spans="1:3" x14ac:dyDescent="0.25">
      <c r="A978" s="6" t="str">
        <f>IFERROR(category_assignment_sql[[#This Row],[category_assignment_id]],"")</f>
        <v/>
      </c>
      <c r="B978" s="66" t="str">
        <f>IFERROR(VLOOKUP(category_assignment_sql[[#This Row],[category_id]],category[[category_id]:[category_name_german]],2,FALSE),"")</f>
        <v/>
      </c>
      <c r="C978" s="66" t="str">
        <f>IFERROR(VLOOKUP(category_assignment_sql[[#This Row],[abbreviation_id]],abbreviation[[abbreviation_id]:[description_german]],2,FALSE),"")</f>
        <v/>
      </c>
    </row>
    <row r="979" spans="1:3" x14ac:dyDescent="0.25">
      <c r="A979" s="6" t="str">
        <f>IFERROR(category_assignment_sql[[#This Row],[category_assignment_id]],"")</f>
        <v/>
      </c>
      <c r="B979" s="66" t="str">
        <f>IFERROR(VLOOKUP(category_assignment_sql[[#This Row],[category_id]],category[[category_id]:[category_name_german]],2,FALSE),"")</f>
        <v/>
      </c>
      <c r="C979" s="66" t="str">
        <f>IFERROR(VLOOKUP(category_assignment_sql[[#This Row],[abbreviation_id]],abbreviation[[abbreviation_id]:[description_german]],2,FALSE),"")</f>
        <v/>
      </c>
    </row>
    <row r="980" spans="1:3" x14ac:dyDescent="0.25">
      <c r="A980" s="6" t="str">
        <f>IFERROR(category_assignment_sql[[#This Row],[category_assignment_id]],"")</f>
        <v/>
      </c>
      <c r="B980" s="66" t="str">
        <f>IFERROR(VLOOKUP(category_assignment_sql[[#This Row],[category_id]],category[[category_id]:[category_name_german]],2,FALSE),"")</f>
        <v/>
      </c>
      <c r="C980" s="66" t="str">
        <f>IFERROR(VLOOKUP(category_assignment_sql[[#This Row],[abbreviation_id]],abbreviation[[abbreviation_id]:[description_german]],2,FALSE),"")</f>
        <v/>
      </c>
    </row>
    <row r="981" spans="1:3" x14ac:dyDescent="0.25">
      <c r="A981" s="6" t="str">
        <f>IFERROR(category_assignment_sql[[#This Row],[category_assignment_id]],"")</f>
        <v/>
      </c>
      <c r="B981" s="66" t="str">
        <f>IFERROR(VLOOKUP(category_assignment_sql[[#This Row],[category_id]],category[[category_id]:[category_name_german]],2,FALSE),"")</f>
        <v/>
      </c>
      <c r="C981" s="66" t="str">
        <f>IFERROR(VLOOKUP(category_assignment_sql[[#This Row],[abbreviation_id]],abbreviation[[abbreviation_id]:[description_german]],2,FALSE),"")</f>
        <v/>
      </c>
    </row>
    <row r="982" spans="1:3" x14ac:dyDescent="0.25">
      <c r="A982" s="6" t="str">
        <f>IFERROR(category_assignment_sql[[#This Row],[category_assignment_id]],"")</f>
        <v/>
      </c>
      <c r="B982" s="66" t="str">
        <f>IFERROR(VLOOKUP(category_assignment_sql[[#This Row],[category_id]],category[[category_id]:[category_name_german]],2,FALSE),"")</f>
        <v/>
      </c>
      <c r="C982" s="66" t="str">
        <f>IFERROR(VLOOKUP(category_assignment_sql[[#This Row],[abbreviation_id]],abbreviation[[abbreviation_id]:[description_german]],2,FALSE),"")</f>
        <v/>
      </c>
    </row>
    <row r="983" spans="1:3" x14ac:dyDescent="0.25">
      <c r="A983" s="6" t="str">
        <f>IFERROR(category_assignment_sql[[#This Row],[category_assignment_id]],"")</f>
        <v/>
      </c>
      <c r="B983" s="66" t="str">
        <f>IFERROR(VLOOKUP(category_assignment_sql[[#This Row],[category_id]],category[[category_id]:[category_name_german]],2,FALSE),"")</f>
        <v/>
      </c>
      <c r="C983" s="66" t="str">
        <f>IFERROR(VLOOKUP(category_assignment_sql[[#This Row],[abbreviation_id]],abbreviation[[abbreviation_id]:[description_german]],2,FALSE),"")</f>
        <v/>
      </c>
    </row>
    <row r="984" spans="1:3" x14ac:dyDescent="0.25">
      <c r="A984" s="6" t="str">
        <f>IFERROR(category_assignment_sql[[#This Row],[category_assignment_id]],"")</f>
        <v/>
      </c>
      <c r="B984" s="66" t="str">
        <f>IFERROR(VLOOKUP(category_assignment_sql[[#This Row],[category_id]],category[[category_id]:[category_name_german]],2,FALSE),"")</f>
        <v/>
      </c>
      <c r="C984" s="66" t="str">
        <f>IFERROR(VLOOKUP(category_assignment_sql[[#This Row],[abbreviation_id]],abbreviation[[abbreviation_id]:[description_german]],2,FALSE),"")</f>
        <v/>
      </c>
    </row>
    <row r="985" spans="1:3" x14ac:dyDescent="0.25">
      <c r="A985" s="6" t="str">
        <f>IFERROR(category_assignment_sql[[#This Row],[category_assignment_id]],"")</f>
        <v/>
      </c>
      <c r="B985" s="66" t="str">
        <f>IFERROR(VLOOKUP(category_assignment_sql[[#This Row],[category_id]],category[[category_id]:[category_name_german]],2,FALSE),"")</f>
        <v/>
      </c>
      <c r="C985" s="66" t="str">
        <f>IFERROR(VLOOKUP(category_assignment_sql[[#This Row],[abbreviation_id]],abbreviation[[abbreviation_id]:[description_german]],2,FALSE),"")</f>
        <v/>
      </c>
    </row>
    <row r="986" spans="1:3" x14ac:dyDescent="0.25">
      <c r="A986" s="6" t="str">
        <f>IFERROR(category_assignment_sql[[#This Row],[category_assignment_id]],"")</f>
        <v/>
      </c>
      <c r="B986" s="66" t="str">
        <f>IFERROR(VLOOKUP(category_assignment_sql[[#This Row],[category_id]],category[[category_id]:[category_name_german]],2,FALSE),"")</f>
        <v/>
      </c>
      <c r="C986" s="66" t="str">
        <f>IFERROR(VLOOKUP(category_assignment_sql[[#This Row],[abbreviation_id]],abbreviation[[abbreviation_id]:[description_german]],2,FALSE),"")</f>
        <v/>
      </c>
    </row>
    <row r="987" spans="1:3" x14ac:dyDescent="0.25">
      <c r="A987" s="6" t="str">
        <f>IFERROR(category_assignment_sql[[#This Row],[category_assignment_id]],"")</f>
        <v/>
      </c>
      <c r="B987" s="66" t="str">
        <f>IFERROR(VLOOKUP(category_assignment_sql[[#This Row],[category_id]],category[[category_id]:[category_name_german]],2,FALSE),"")</f>
        <v/>
      </c>
      <c r="C987" s="66" t="str">
        <f>IFERROR(VLOOKUP(category_assignment_sql[[#This Row],[abbreviation_id]],abbreviation[[abbreviation_id]:[description_german]],2,FALSE),"")</f>
        <v/>
      </c>
    </row>
    <row r="988" spans="1:3" x14ac:dyDescent="0.25">
      <c r="A988" s="6" t="str">
        <f>IFERROR(category_assignment_sql[[#This Row],[category_assignment_id]],"")</f>
        <v/>
      </c>
      <c r="B988" s="66" t="str">
        <f>IFERROR(VLOOKUP(category_assignment_sql[[#This Row],[category_id]],category[[category_id]:[category_name_german]],2,FALSE),"")</f>
        <v/>
      </c>
      <c r="C988" s="66" t="str">
        <f>IFERROR(VLOOKUP(category_assignment_sql[[#This Row],[abbreviation_id]],abbreviation[[abbreviation_id]:[description_german]],2,FALSE),"")</f>
        <v/>
      </c>
    </row>
    <row r="989" spans="1:3" x14ac:dyDescent="0.25">
      <c r="A989" s="6" t="str">
        <f>IFERROR(category_assignment_sql[[#This Row],[category_assignment_id]],"")</f>
        <v/>
      </c>
      <c r="B989" s="66" t="str">
        <f>IFERROR(VLOOKUP(category_assignment_sql[[#This Row],[category_id]],category[[category_id]:[category_name_german]],2,FALSE),"")</f>
        <v/>
      </c>
      <c r="C989" s="66" t="str">
        <f>IFERROR(VLOOKUP(category_assignment_sql[[#This Row],[abbreviation_id]],abbreviation[[abbreviation_id]:[description_german]],2,FALSE),"")</f>
        <v/>
      </c>
    </row>
    <row r="990" spans="1:3" x14ac:dyDescent="0.25">
      <c r="A990" s="6" t="str">
        <f>IFERROR(category_assignment_sql[[#This Row],[category_assignment_id]],"")</f>
        <v/>
      </c>
      <c r="B990" s="66" t="str">
        <f>IFERROR(VLOOKUP(category_assignment_sql[[#This Row],[category_id]],category[[category_id]:[category_name_german]],2,FALSE),"")</f>
        <v/>
      </c>
      <c r="C990" s="66" t="str">
        <f>IFERROR(VLOOKUP(category_assignment_sql[[#This Row],[abbreviation_id]],abbreviation[[abbreviation_id]:[description_german]],2,FALSE),"")</f>
        <v/>
      </c>
    </row>
    <row r="991" spans="1:3" x14ac:dyDescent="0.25">
      <c r="A991" s="6" t="str">
        <f>IFERROR(category_assignment_sql[[#This Row],[category_assignment_id]],"")</f>
        <v/>
      </c>
      <c r="B991" s="66" t="str">
        <f>IFERROR(VLOOKUP(category_assignment_sql[[#This Row],[category_id]],category[[category_id]:[category_name_german]],2,FALSE),"")</f>
        <v/>
      </c>
      <c r="C991" s="66" t="str">
        <f>IFERROR(VLOOKUP(category_assignment_sql[[#This Row],[abbreviation_id]],abbreviation[[abbreviation_id]:[description_german]],2,FALSE),"")</f>
        <v/>
      </c>
    </row>
    <row r="992" spans="1:3" x14ac:dyDescent="0.25">
      <c r="A992" s="6" t="str">
        <f>IFERROR(category_assignment_sql[[#This Row],[category_assignment_id]],"")</f>
        <v/>
      </c>
      <c r="B992" s="66" t="str">
        <f>IFERROR(VLOOKUP(category_assignment_sql[[#This Row],[category_id]],category[[category_id]:[category_name_german]],2,FALSE),"")</f>
        <v/>
      </c>
      <c r="C992" s="66" t="str">
        <f>IFERROR(VLOOKUP(category_assignment_sql[[#This Row],[abbreviation_id]],abbreviation[[abbreviation_id]:[description_german]],2,FALSE),"")</f>
        <v/>
      </c>
    </row>
    <row r="993" spans="1:3" x14ac:dyDescent="0.25">
      <c r="A993" s="6" t="str">
        <f>IFERROR(category_assignment_sql[[#This Row],[category_assignment_id]],"")</f>
        <v/>
      </c>
      <c r="B993" s="66" t="str">
        <f>IFERROR(VLOOKUP(category_assignment_sql[[#This Row],[category_id]],category[[category_id]:[category_name_german]],2,FALSE),"")</f>
        <v/>
      </c>
      <c r="C993" s="66" t="str">
        <f>IFERROR(VLOOKUP(category_assignment_sql[[#This Row],[abbreviation_id]],abbreviation[[abbreviation_id]:[description_german]],2,FALSE),"")</f>
        <v/>
      </c>
    </row>
    <row r="994" spans="1:3" x14ac:dyDescent="0.25">
      <c r="A994" s="6" t="str">
        <f>IFERROR(category_assignment_sql[[#This Row],[category_assignment_id]],"")</f>
        <v/>
      </c>
      <c r="B994" s="66" t="str">
        <f>IFERROR(VLOOKUP(category_assignment_sql[[#This Row],[category_id]],category[[category_id]:[category_name_german]],2,FALSE),"")</f>
        <v/>
      </c>
      <c r="C994" s="66" t="str">
        <f>IFERROR(VLOOKUP(category_assignment_sql[[#This Row],[abbreviation_id]],abbreviation[[abbreviation_id]:[description_german]],2,FALSE),"")</f>
        <v/>
      </c>
    </row>
    <row r="995" spans="1:3" x14ac:dyDescent="0.25">
      <c r="A995" s="6" t="str">
        <f>IFERROR(category_assignment_sql[[#This Row],[category_assignment_id]],"")</f>
        <v/>
      </c>
      <c r="B995" s="66" t="str">
        <f>IFERROR(VLOOKUP(category_assignment_sql[[#This Row],[category_id]],category[[category_id]:[category_name_german]],2,FALSE),"")</f>
        <v/>
      </c>
      <c r="C995" s="66" t="str">
        <f>IFERROR(VLOOKUP(category_assignment_sql[[#This Row],[abbreviation_id]],abbreviation[[abbreviation_id]:[description_german]],2,FALSE),"")</f>
        <v/>
      </c>
    </row>
    <row r="996" spans="1:3" x14ac:dyDescent="0.25">
      <c r="A996" s="6" t="str">
        <f>IFERROR(category_assignment_sql[[#This Row],[category_assignment_id]],"")</f>
        <v/>
      </c>
      <c r="B996" s="66" t="str">
        <f>IFERROR(VLOOKUP(category_assignment_sql[[#This Row],[category_id]],category[[category_id]:[category_name_german]],2,FALSE),"")</f>
        <v/>
      </c>
      <c r="C996" s="66" t="str">
        <f>IFERROR(VLOOKUP(category_assignment_sql[[#This Row],[abbreviation_id]],abbreviation[[abbreviation_id]:[description_german]],2,FALSE),"")</f>
        <v/>
      </c>
    </row>
    <row r="997" spans="1:3" x14ac:dyDescent="0.25">
      <c r="A997" s="6" t="str">
        <f>IFERROR(category_assignment_sql[[#This Row],[category_assignment_id]],"")</f>
        <v/>
      </c>
      <c r="B997" s="66" t="str">
        <f>IFERROR(VLOOKUP(category_assignment_sql[[#This Row],[category_id]],category[[category_id]:[category_name_german]],2,FALSE),"")</f>
        <v/>
      </c>
      <c r="C997" s="66" t="str">
        <f>IFERROR(VLOOKUP(category_assignment_sql[[#This Row],[abbreviation_id]],abbreviation[[abbreviation_id]:[description_german]],2,FALSE),"")</f>
        <v/>
      </c>
    </row>
    <row r="998" spans="1:3" x14ac:dyDescent="0.25">
      <c r="A998" s="6" t="str">
        <f>IFERROR(category_assignment_sql[[#This Row],[category_assignment_id]],"")</f>
        <v/>
      </c>
      <c r="B998" s="66" t="str">
        <f>IFERROR(VLOOKUP(category_assignment_sql[[#This Row],[category_id]],category[[category_id]:[category_name_german]],2,FALSE),"")</f>
        <v/>
      </c>
      <c r="C998" s="66" t="str">
        <f>IFERROR(VLOOKUP(category_assignment_sql[[#This Row],[abbreviation_id]],abbreviation[[abbreviation_id]:[description_german]],2,FALSE),"")</f>
        <v/>
      </c>
    </row>
    <row r="999" spans="1:3" x14ac:dyDescent="0.25">
      <c r="A999" s="6" t="str">
        <f>IFERROR(category_assignment_sql[[#This Row],[category_assignment_id]],"")</f>
        <v/>
      </c>
      <c r="B999" s="66" t="str">
        <f>IFERROR(VLOOKUP(category_assignment_sql[[#This Row],[category_id]],category[[category_id]:[category_name_german]],2,FALSE),"")</f>
        <v/>
      </c>
      <c r="C999" s="66" t="str">
        <f>IFERROR(VLOOKUP(category_assignment_sql[[#This Row],[abbreviation_id]],abbreviation[[abbreviation_id]:[description_german]],2,FALSE),"")</f>
        <v/>
      </c>
    </row>
    <row r="1000" spans="1:3" x14ac:dyDescent="0.25">
      <c r="A1000" s="6" t="str">
        <f>IFERROR(category_assignment_sql[[#This Row],[category_assignment_id]],"")</f>
        <v/>
      </c>
      <c r="B1000" s="66" t="str">
        <f>IFERROR(VLOOKUP(category_assignment_sql[[#This Row],[category_id]],category[[category_id]:[category_name_german]],2,FALSE),"")</f>
        <v/>
      </c>
      <c r="C1000" s="66" t="str">
        <f>IFERROR(VLOOKUP(category_assignment_sql[[#This Row],[abbreviation_id]],abbreviation[[abbreviation_id]:[description_german]],2,FALSE),"")</f>
        <v/>
      </c>
    </row>
    <row r="1001" spans="1:3" x14ac:dyDescent="0.25">
      <c r="A1001" s="6" t="str">
        <f>IFERROR(category_assignment_sql[[#This Row],[category_assignment_id]],"")</f>
        <v/>
      </c>
      <c r="B1001" s="66" t="str">
        <f>IFERROR(VLOOKUP(category_assignment_sql[[#This Row],[category_id]],category[[category_id]:[category_name_german]],2,FALSE),"")</f>
        <v/>
      </c>
      <c r="C1001" s="66" t="str">
        <f>IFERROR(VLOOKUP(category_assignment_sql[[#This Row],[abbreviation_id]],abbreviation[[abbreviation_id]:[description_german]],2,FALSE),"")</f>
        <v/>
      </c>
    </row>
    <row r="1002" spans="1:3" x14ac:dyDescent="0.25">
      <c r="A1002" s="6" t="str">
        <f>IFERROR(category_assignment_sql[[#This Row],[category_assignment_id]],"")</f>
        <v/>
      </c>
      <c r="B1002" s="66" t="str">
        <f>IFERROR(VLOOKUP(category_assignment_sql[[#This Row],[category_id]],category[[category_id]:[category_name_german]],2,FALSE),"")</f>
        <v/>
      </c>
      <c r="C1002" s="66" t="str">
        <f>IFERROR(VLOOKUP(category_assignment_sql[[#This Row],[abbreviation_id]],abbreviation[[abbreviation_id]:[description_german]],2,FALSE),"")</f>
        <v/>
      </c>
    </row>
    <row r="1003" spans="1:3" x14ac:dyDescent="0.25">
      <c r="A1003" s="6" t="str">
        <f>IFERROR(category_assignment_sql[[#This Row],[category_assignment_id]],"")</f>
        <v/>
      </c>
      <c r="B1003" s="66" t="str">
        <f>IFERROR(VLOOKUP(category_assignment_sql[[#This Row],[category_id]],category[[category_id]:[category_name_german]],2,FALSE),"")</f>
        <v/>
      </c>
      <c r="C1003" s="66" t="str">
        <f>IFERROR(VLOOKUP(category_assignment_sql[[#This Row],[abbreviation_id]],abbreviation[[abbreviation_id]:[description_german]],2,FALSE),"")</f>
        <v/>
      </c>
    </row>
    <row r="1004" spans="1:3" x14ac:dyDescent="0.25">
      <c r="A1004" s="6" t="str">
        <f>IFERROR(category_assignment_sql[[#This Row],[category_assignment_id]],"")</f>
        <v/>
      </c>
      <c r="B1004" s="66" t="str">
        <f>IFERROR(VLOOKUP(category_assignment_sql[[#This Row],[category_id]],category[[category_id]:[category_name_german]],2,FALSE),"")</f>
        <v/>
      </c>
      <c r="C1004" s="66" t="str">
        <f>IFERROR(VLOOKUP(category_assignment_sql[[#This Row],[abbreviation_id]],abbreviation[[abbreviation_id]:[description_german]],2,FALSE),"")</f>
        <v/>
      </c>
    </row>
    <row r="1005" spans="1:3" x14ac:dyDescent="0.25">
      <c r="A1005" s="6" t="str">
        <f>IFERROR(category_assignment_sql[[#This Row],[category_assignment_id]],"")</f>
        <v/>
      </c>
      <c r="B1005" s="66" t="str">
        <f>IFERROR(VLOOKUP(category_assignment_sql[[#This Row],[category_id]],category[[category_id]:[category_name_german]],2,FALSE),"")</f>
        <v/>
      </c>
      <c r="C1005" s="66" t="str">
        <f>IFERROR(VLOOKUP(category_assignment_sql[[#This Row],[abbreviation_id]],abbreviation[[abbreviation_id]:[description_german]],2,FALSE),"")</f>
        <v/>
      </c>
    </row>
    <row r="1006" spans="1:3" x14ac:dyDescent="0.25">
      <c r="A1006" s="6" t="str">
        <f>IFERROR(category_assignment_sql[[#This Row],[category_assignment_id]],"")</f>
        <v/>
      </c>
      <c r="B1006" s="66" t="str">
        <f>IFERROR(VLOOKUP(category_assignment_sql[[#This Row],[category_id]],category[[category_id]:[category_name_german]],2,FALSE),"")</f>
        <v/>
      </c>
      <c r="C1006" s="66" t="str">
        <f>IFERROR(VLOOKUP(category_assignment_sql[[#This Row],[abbreviation_id]],abbreviation[[abbreviation_id]:[description_german]],2,FALSE),"")</f>
        <v/>
      </c>
    </row>
    <row r="1007" spans="1:3" x14ac:dyDescent="0.25">
      <c r="A1007" s="6" t="str">
        <f>IFERROR(category_assignment_sql[[#This Row],[category_assignment_id]],"")</f>
        <v/>
      </c>
      <c r="B1007" s="66" t="str">
        <f>IFERROR(VLOOKUP(category_assignment_sql[[#This Row],[category_id]],category[[category_id]:[category_name_german]],2,FALSE),"")</f>
        <v/>
      </c>
      <c r="C1007" s="66" t="str">
        <f>IFERROR(VLOOKUP(category_assignment_sql[[#This Row],[abbreviation_id]],abbreviation[[abbreviation_id]:[description_german]],2,FALSE),"")</f>
        <v/>
      </c>
    </row>
    <row r="1008" spans="1:3" x14ac:dyDescent="0.25">
      <c r="A1008" s="6" t="str">
        <f>IFERROR(category_assignment_sql[[#This Row],[category_assignment_id]],"")</f>
        <v/>
      </c>
      <c r="B1008" s="66" t="str">
        <f>IFERROR(VLOOKUP(category_assignment_sql[[#This Row],[category_id]],category[[category_id]:[category_name_german]],2,FALSE),"")</f>
        <v/>
      </c>
      <c r="C1008" s="66" t="str">
        <f>IFERROR(VLOOKUP(category_assignment_sql[[#This Row],[abbreviation_id]],abbreviation[[abbreviation_id]:[description_german]],2,FALSE),"")</f>
        <v/>
      </c>
    </row>
    <row r="1009" spans="1:3" x14ac:dyDescent="0.25">
      <c r="A1009" s="6" t="str">
        <f>IFERROR(category_assignment_sql[[#This Row],[category_assignment_id]],"")</f>
        <v/>
      </c>
      <c r="B1009" s="66" t="str">
        <f>IFERROR(VLOOKUP(category_assignment_sql[[#This Row],[category_id]],category[[category_id]:[category_name_german]],2,FALSE),"")</f>
        <v/>
      </c>
      <c r="C1009" s="66" t="str">
        <f>IFERROR(VLOOKUP(category_assignment_sql[[#This Row],[abbreviation_id]],abbreviation[[abbreviation_id]:[description_german]],2,FALSE),"")</f>
        <v/>
      </c>
    </row>
    <row r="1010" spans="1:3" x14ac:dyDescent="0.25">
      <c r="A1010" s="6" t="str">
        <f>IFERROR(category_assignment_sql[[#This Row],[category_assignment_id]],"")</f>
        <v/>
      </c>
      <c r="B1010" s="66" t="str">
        <f>IFERROR(VLOOKUP(category_assignment_sql[[#This Row],[category_id]],category[[category_id]:[category_name_german]],2,FALSE),"")</f>
        <v/>
      </c>
      <c r="C1010" s="66" t="str">
        <f>IFERROR(VLOOKUP(category_assignment_sql[[#This Row],[abbreviation_id]],abbreviation[[abbreviation_id]:[description_german]],2,FALSE),"")</f>
        <v/>
      </c>
    </row>
    <row r="1011" spans="1:3" x14ac:dyDescent="0.25">
      <c r="A1011" s="6" t="str">
        <f>IFERROR(category_assignment_sql[[#This Row],[category_assignment_id]],"")</f>
        <v/>
      </c>
      <c r="B1011" s="66" t="str">
        <f>IFERROR(VLOOKUP(category_assignment_sql[[#This Row],[category_id]],category[[category_id]:[category_name_german]],2,FALSE),"")</f>
        <v/>
      </c>
      <c r="C1011" s="66" t="str">
        <f>IFERROR(VLOOKUP(category_assignment_sql[[#This Row],[abbreviation_id]],abbreviation[[abbreviation_id]:[description_german]],2,FALSE),"")</f>
        <v/>
      </c>
    </row>
    <row r="1012" spans="1:3" x14ac:dyDescent="0.25">
      <c r="A1012" s="6" t="str">
        <f>IFERROR(category_assignment_sql[[#This Row],[category_assignment_id]],"")</f>
        <v/>
      </c>
      <c r="B1012" s="66" t="str">
        <f>IFERROR(VLOOKUP(category_assignment_sql[[#This Row],[category_id]],category[[category_id]:[category_name_german]],2,FALSE),"")</f>
        <v/>
      </c>
      <c r="C1012" s="66" t="str">
        <f>IFERROR(VLOOKUP(category_assignment_sql[[#This Row],[abbreviation_id]],abbreviation[[abbreviation_id]:[description_german]],2,FALSE),"")</f>
        <v/>
      </c>
    </row>
    <row r="1013" spans="1:3" x14ac:dyDescent="0.25">
      <c r="A1013" s="6" t="str">
        <f>IFERROR(category_assignment_sql[[#This Row],[category_assignment_id]],"")</f>
        <v/>
      </c>
      <c r="B1013" s="66" t="str">
        <f>IFERROR(VLOOKUP(category_assignment_sql[[#This Row],[category_id]],category[[category_id]:[category_name_german]],2,FALSE),"")</f>
        <v/>
      </c>
      <c r="C1013" s="66" t="str">
        <f>IFERROR(VLOOKUP(category_assignment_sql[[#This Row],[abbreviation_id]],abbreviation[[abbreviation_id]:[description_german]],2,FALSE),"")</f>
        <v/>
      </c>
    </row>
    <row r="1014" spans="1:3" x14ac:dyDescent="0.25">
      <c r="A1014" s="6" t="str">
        <f>IFERROR(category_assignment_sql[[#This Row],[category_assignment_id]],"")</f>
        <v/>
      </c>
      <c r="B1014" s="66" t="str">
        <f>IFERROR(VLOOKUP(category_assignment_sql[[#This Row],[category_id]],category[[category_id]:[category_name_german]],2,FALSE),"")</f>
        <v/>
      </c>
      <c r="C1014" s="66" t="str">
        <f>IFERROR(VLOOKUP(category_assignment_sql[[#This Row],[abbreviation_id]],abbreviation[[abbreviation_id]:[description_german]],2,FALSE),"")</f>
        <v/>
      </c>
    </row>
    <row r="1015" spans="1:3" x14ac:dyDescent="0.25">
      <c r="A1015" s="6" t="str">
        <f>IFERROR(category_assignment_sql[[#This Row],[category_assignment_id]],"")</f>
        <v/>
      </c>
      <c r="B1015" s="66" t="str">
        <f>IFERROR(VLOOKUP(category_assignment_sql[[#This Row],[category_id]],category[[category_id]:[category_name_german]],2,FALSE),"")</f>
        <v/>
      </c>
      <c r="C1015" s="66" t="str">
        <f>IFERROR(VLOOKUP(category_assignment_sql[[#This Row],[abbreviation_id]],abbreviation[[abbreviation_id]:[description_german]],2,FALSE),"")</f>
        <v/>
      </c>
    </row>
    <row r="1016" spans="1:3" x14ac:dyDescent="0.25">
      <c r="A1016" s="6" t="str">
        <f>IFERROR(category_assignment_sql[[#This Row],[category_assignment_id]],"")</f>
        <v/>
      </c>
      <c r="B1016" s="66" t="str">
        <f>IFERROR(VLOOKUP(category_assignment_sql[[#This Row],[category_id]],category[[category_id]:[category_name_german]],2,FALSE),"")</f>
        <v/>
      </c>
      <c r="C1016" s="66" t="str">
        <f>IFERROR(VLOOKUP(category_assignment_sql[[#This Row],[abbreviation_id]],abbreviation[[abbreviation_id]:[description_german]],2,FALSE),"")</f>
        <v/>
      </c>
    </row>
    <row r="1017" spans="1:3" x14ac:dyDescent="0.25">
      <c r="A1017" s="6" t="str">
        <f>IFERROR(category_assignment_sql[[#This Row],[category_assignment_id]],"")</f>
        <v/>
      </c>
      <c r="B1017" s="66" t="str">
        <f>IFERROR(VLOOKUP(category_assignment_sql[[#This Row],[category_id]],category[[category_id]:[category_name_german]],2,FALSE),"")</f>
        <v/>
      </c>
      <c r="C1017" s="66" t="str">
        <f>IFERROR(VLOOKUP(category_assignment_sql[[#This Row],[abbreviation_id]],abbreviation[[abbreviation_id]:[description_german]],2,FALSE),"")</f>
        <v/>
      </c>
    </row>
    <row r="1018" spans="1:3" x14ac:dyDescent="0.25">
      <c r="A1018" s="6" t="str">
        <f>IFERROR(category_assignment_sql[[#This Row],[category_assignment_id]],"")</f>
        <v/>
      </c>
      <c r="B1018" s="66" t="str">
        <f>IFERROR(VLOOKUP(category_assignment_sql[[#This Row],[category_id]],category[[category_id]:[category_name_german]],2,FALSE),"")</f>
        <v/>
      </c>
      <c r="C1018" s="66" t="str">
        <f>IFERROR(VLOOKUP(category_assignment_sql[[#This Row],[abbreviation_id]],abbreviation[[abbreviation_id]:[description_german]],2,FALSE),"")</f>
        <v/>
      </c>
    </row>
    <row r="1019" spans="1:3" x14ac:dyDescent="0.25">
      <c r="A1019" s="6" t="str">
        <f>IFERROR(category_assignment_sql[[#This Row],[category_assignment_id]],"")</f>
        <v/>
      </c>
      <c r="B1019" s="66" t="str">
        <f>IFERROR(VLOOKUP(category_assignment_sql[[#This Row],[category_id]],category[[category_id]:[category_name_german]],2,FALSE),"")</f>
        <v/>
      </c>
      <c r="C1019" s="66" t="str">
        <f>IFERROR(VLOOKUP(category_assignment_sql[[#This Row],[abbreviation_id]],abbreviation[[abbreviation_id]:[description_german]],2,FALSE),"")</f>
        <v/>
      </c>
    </row>
    <row r="1020" spans="1:3" x14ac:dyDescent="0.25">
      <c r="A1020" s="6" t="str">
        <f>IFERROR(category_assignment_sql[[#This Row],[category_assignment_id]],"")</f>
        <v/>
      </c>
      <c r="B1020" s="66" t="str">
        <f>IFERROR(VLOOKUP(category_assignment_sql[[#This Row],[category_id]],category[[category_id]:[category_name_german]],2,FALSE),"")</f>
        <v/>
      </c>
      <c r="C1020" s="66" t="str">
        <f>IFERROR(VLOOKUP(category_assignment_sql[[#This Row],[abbreviation_id]],abbreviation[[abbreviation_id]:[description_german]],2,FALSE),"")</f>
        <v/>
      </c>
    </row>
    <row r="1021" spans="1:3" x14ac:dyDescent="0.25">
      <c r="A1021" s="6" t="str">
        <f>IFERROR(category_assignment_sql[[#This Row],[category_assignment_id]],"")</f>
        <v/>
      </c>
      <c r="B1021" s="66" t="str">
        <f>IFERROR(VLOOKUP(category_assignment_sql[[#This Row],[category_id]],category[[category_id]:[category_name_german]],2,FALSE),"")</f>
        <v/>
      </c>
      <c r="C1021" s="66" t="str">
        <f>IFERROR(VLOOKUP(category_assignment_sql[[#This Row],[abbreviation_id]],abbreviation[[abbreviation_id]:[description_german]],2,FALSE),"")</f>
        <v/>
      </c>
    </row>
    <row r="1022" spans="1:3" x14ac:dyDescent="0.25">
      <c r="A1022" s="6" t="str">
        <f>IFERROR(category_assignment_sql[[#This Row],[category_assignment_id]],"")</f>
        <v/>
      </c>
      <c r="B1022" s="66" t="str">
        <f>IFERROR(VLOOKUP(category_assignment_sql[[#This Row],[category_id]],category[[category_id]:[category_name_german]],2,FALSE),"")</f>
        <v/>
      </c>
      <c r="C1022" s="66" t="str">
        <f>IFERROR(VLOOKUP(category_assignment_sql[[#This Row],[abbreviation_id]],abbreviation[[abbreviation_id]:[description_german]],2,FALSE),"")</f>
        <v/>
      </c>
    </row>
    <row r="1023" spans="1:3" x14ac:dyDescent="0.25">
      <c r="A1023" s="6" t="str">
        <f>IFERROR(category_assignment_sql[[#This Row],[category_assignment_id]],"")</f>
        <v/>
      </c>
      <c r="B1023" s="66" t="str">
        <f>IFERROR(VLOOKUP(category_assignment_sql[[#This Row],[category_id]],category[[category_id]:[category_name_german]],2,FALSE),"")</f>
        <v/>
      </c>
      <c r="C1023" s="66" t="str">
        <f>IFERROR(VLOOKUP(category_assignment_sql[[#This Row],[abbreviation_id]],abbreviation[[abbreviation_id]:[description_german]],2,FALSE),"")</f>
        <v/>
      </c>
    </row>
    <row r="1024" spans="1:3" x14ac:dyDescent="0.25">
      <c r="A1024" s="6" t="str">
        <f>IFERROR(category_assignment_sql[[#This Row],[category_assignment_id]],"")</f>
        <v/>
      </c>
      <c r="B1024" s="66" t="str">
        <f>IFERROR(VLOOKUP(category_assignment_sql[[#This Row],[category_id]],category[[category_id]:[category_name_german]],2,FALSE),"")</f>
        <v/>
      </c>
      <c r="C1024" s="66" t="str">
        <f>IFERROR(VLOOKUP(category_assignment_sql[[#This Row],[abbreviation_id]],abbreviation[[abbreviation_id]:[description_german]],2,FALSE),"")</f>
        <v/>
      </c>
    </row>
    <row r="1025" spans="1:3" x14ac:dyDescent="0.25">
      <c r="A1025" s="6" t="str">
        <f>IFERROR(category_assignment_sql[[#This Row],[category_assignment_id]],"")</f>
        <v/>
      </c>
      <c r="B1025" s="66" t="str">
        <f>IFERROR(VLOOKUP(category_assignment_sql[[#This Row],[category_id]],category[[category_id]:[category_name_german]],2,FALSE),"")</f>
        <v/>
      </c>
      <c r="C1025" s="66" t="str">
        <f>IFERROR(VLOOKUP(category_assignment_sql[[#This Row],[abbreviation_id]],abbreviation[[abbreviation_id]:[description_german]],2,FALSE),"")</f>
        <v/>
      </c>
    </row>
    <row r="1026" spans="1:3" x14ac:dyDescent="0.25">
      <c r="A1026" s="6" t="str">
        <f>IFERROR(category_assignment_sql[[#This Row],[category_assignment_id]],"")</f>
        <v/>
      </c>
      <c r="B1026" s="66" t="str">
        <f>IFERROR(VLOOKUP(category_assignment_sql[[#This Row],[category_id]],category[[category_id]:[category_name_german]],2,FALSE),"")</f>
        <v/>
      </c>
      <c r="C1026" s="66" t="str">
        <f>IFERROR(VLOOKUP(category_assignment_sql[[#This Row],[abbreviation_id]],abbreviation[[abbreviation_id]:[description_german]],2,FALSE),"")</f>
        <v/>
      </c>
    </row>
    <row r="1027" spans="1:3" x14ac:dyDescent="0.25">
      <c r="A1027" s="6" t="str">
        <f>IFERROR(category_assignment_sql[[#This Row],[category_assignment_id]],"")</f>
        <v/>
      </c>
      <c r="B1027" s="66" t="str">
        <f>IFERROR(VLOOKUP(category_assignment_sql[[#This Row],[category_id]],category[[category_id]:[category_name_german]],2,FALSE),"")</f>
        <v/>
      </c>
      <c r="C1027" s="66" t="str">
        <f>IFERROR(VLOOKUP(category_assignment_sql[[#This Row],[abbreviation_id]],abbreviation[[abbreviation_id]:[description_german]],2,FALSE),"")</f>
        <v/>
      </c>
    </row>
    <row r="1028" spans="1:3" x14ac:dyDescent="0.25">
      <c r="A1028" s="6" t="str">
        <f>IFERROR(category_assignment_sql[[#This Row],[category_assignment_id]],"")</f>
        <v/>
      </c>
      <c r="B1028" s="66" t="str">
        <f>IFERROR(VLOOKUP(category_assignment_sql[[#This Row],[category_id]],category[[category_id]:[category_name_german]],2,FALSE),"")</f>
        <v/>
      </c>
      <c r="C1028" s="66" t="str">
        <f>IFERROR(VLOOKUP(category_assignment_sql[[#This Row],[abbreviation_id]],abbreviation[[abbreviation_id]:[description_german]],2,FALSE),"")</f>
        <v/>
      </c>
    </row>
    <row r="1029" spans="1:3" x14ac:dyDescent="0.25">
      <c r="A1029" s="6" t="str">
        <f>IFERROR(category_assignment_sql[[#This Row],[category_assignment_id]],"")</f>
        <v/>
      </c>
      <c r="B1029" s="66" t="str">
        <f>IFERROR(VLOOKUP(category_assignment_sql[[#This Row],[category_id]],category[[category_id]:[category_name_german]],2,FALSE),"")</f>
        <v/>
      </c>
      <c r="C1029" s="66" t="str">
        <f>IFERROR(VLOOKUP(category_assignment_sql[[#This Row],[abbreviation_id]],abbreviation[[abbreviation_id]:[description_german]],2,FALSE),"")</f>
        <v/>
      </c>
    </row>
    <row r="1030" spans="1:3" x14ac:dyDescent="0.25">
      <c r="A1030" s="6" t="str">
        <f>IFERROR(category_assignment_sql[[#This Row],[category_assignment_id]],"")</f>
        <v/>
      </c>
      <c r="B1030" s="66" t="str">
        <f>IFERROR(VLOOKUP(category_assignment_sql[[#This Row],[category_id]],category[[category_id]:[category_name_german]],2,FALSE),"")</f>
        <v/>
      </c>
      <c r="C1030" s="66" t="str">
        <f>IFERROR(VLOOKUP(category_assignment_sql[[#This Row],[abbreviation_id]],abbreviation[[abbreviation_id]:[description_german]],2,FALSE),"")</f>
        <v/>
      </c>
    </row>
    <row r="1031" spans="1:3" x14ac:dyDescent="0.25">
      <c r="A1031" s="6" t="str">
        <f>IFERROR(category_assignment_sql[[#This Row],[category_assignment_id]],"")</f>
        <v/>
      </c>
      <c r="B1031" s="66" t="str">
        <f>IFERROR(VLOOKUP(category_assignment_sql[[#This Row],[category_id]],category[[category_id]:[category_name_german]],2,FALSE),"")</f>
        <v/>
      </c>
      <c r="C1031" s="66" t="str">
        <f>IFERROR(VLOOKUP(category_assignment_sql[[#This Row],[abbreviation_id]],abbreviation[[abbreviation_id]:[description_german]],2,FALSE),"")</f>
        <v/>
      </c>
    </row>
    <row r="1032" spans="1:3" x14ac:dyDescent="0.25">
      <c r="A1032" s="6" t="str">
        <f>IFERROR(category_assignment_sql[[#This Row],[category_assignment_id]],"")</f>
        <v/>
      </c>
      <c r="B1032" s="66" t="str">
        <f>IFERROR(VLOOKUP(category_assignment_sql[[#This Row],[category_id]],category[[category_id]:[category_name_german]],2,FALSE),"")</f>
        <v/>
      </c>
      <c r="C1032" s="66" t="str">
        <f>IFERROR(VLOOKUP(category_assignment_sql[[#This Row],[abbreviation_id]],abbreviation[[abbreviation_id]:[description_german]],2,FALSE),"")</f>
        <v/>
      </c>
    </row>
    <row r="1033" spans="1:3" x14ac:dyDescent="0.25">
      <c r="A1033" s="6" t="str">
        <f>IFERROR(category_assignment_sql[[#This Row],[category_assignment_id]],"")</f>
        <v/>
      </c>
      <c r="B1033" s="66" t="str">
        <f>IFERROR(VLOOKUP(category_assignment_sql[[#This Row],[category_id]],category[[category_id]:[category_name_german]],2,FALSE),"")</f>
        <v/>
      </c>
      <c r="C1033" s="66" t="str">
        <f>IFERROR(VLOOKUP(category_assignment_sql[[#This Row],[abbreviation_id]],abbreviation[[abbreviation_id]:[description_german]],2,FALSE),"")</f>
        <v/>
      </c>
    </row>
    <row r="1034" spans="1:3" x14ac:dyDescent="0.25">
      <c r="A1034" s="6" t="str">
        <f>IFERROR(category_assignment_sql[[#This Row],[category_assignment_id]],"")</f>
        <v/>
      </c>
      <c r="B1034" s="66" t="str">
        <f>IFERROR(VLOOKUP(category_assignment_sql[[#This Row],[category_id]],category[[category_id]:[category_name_german]],2,FALSE),"")</f>
        <v/>
      </c>
      <c r="C1034" s="66" t="str">
        <f>IFERROR(VLOOKUP(category_assignment_sql[[#This Row],[abbreviation_id]],abbreviation[[abbreviation_id]:[description_german]],2,FALSE),"")</f>
        <v/>
      </c>
    </row>
    <row r="1035" spans="1:3" x14ac:dyDescent="0.25">
      <c r="A1035" s="6" t="str">
        <f>IFERROR(category_assignment_sql[[#This Row],[category_assignment_id]],"")</f>
        <v/>
      </c>
      <c r="B1035" s="66" t="str">
        <f>IFERROR(VLOOKUP(category_assignment_sql[[#This Row],[category_id]],category[[category_id]:[category_name_german]],2,FALSE),"")</f>
        <v/>
      </c>
      <c r="C1035" s="66" t="str">
        <f>IFERROR(VLOOKUP(category_assignment_sql[[#This Row],[abbreviation_id]],abbreviation[[abbreviation_id]:[description_german]],2,FALSE),"")</f>
        <v/>
      </c>
    </row>
    <row r="1036" spans="1:3" x14ac:dyDescent="0.25">
      <c r="A1036" s="6" t="str">
        <f>IFERROR(category_assignment_sql[[#This Row],[category_assignment_id]],"")</f>
        <v/>
      </c>
      <c r="B1036" s="66" t="str">
        <f>IFERROR(VLOOKUP(category_assignment_sql[[#This Row],[category_id]],category[[category_id]:[category_name_german]],2,FALSE),"")</f>
        <v/>
      </c>
      <c r="C1036" s="66" t="str">
        <f>IFERROR(VLOOKUP(category_assignment_sql[[#This Row],[abbreviation_id]],abbreviation[[abbreviation_id]:[description_german]],2,FALSE),"")</f>
        <v/>
      </c>
    </row>
    <row r="1037" spans="1:3" x14ac:dyDescent="0.25">
      <c r="A1037" s="6" t="str">
        <f>IFERROR(category_assignment_sql[[#This Row],[category_assignment_id]],"")</f>
        <v/>
      </c>
      <c r="B1037" s="66" t="str">
        <f>IFERROR(VLOOKUP(category_assignment_sql[[#This Row],[category_id]],category[[category_id]:[category_name_german]],2,FALSE),"")</f>
        <v/>
      </c>
      <c r="C1037" s="66" t="str">
        <f>IFERROR(VLOOKUP(category_assignment_sql[[#This Row],[abbreviation_id]],abbreviation[[abbreviation_id]:[description_german]],2,FALSE),"")</f>
        <v/>
      </c>
    </row>
    <row r="1038" spans="1:3" x14ac:dyDescent="0.25">
      <c r="A1038" s="6" t="str">
        <f>IFERROR(category_assignment_sql[[#This Row],[category_assignment_id]],"")</f>
        <v/>
      </c>
      <c r="B1038" s="66" t="str">
        <f>IFERROR(VLOOKUP(category_assignment_sql[[#This Row],[category_id]],category[[category_id]:[category_name_german]],2,FALSE),"")</f>
        <v/>
      </c>
      <c r="C1038" s="66" t="str">
        <f>IFERROR(VLOOKUP(category_assignment_sql[[#This Row],[abbreviation_id]],abbreviation[[abbreviation_id]:[description_german]],2,FALSE),"")</f>
        <v/>
      </c>
    </row>
    <row r="1039" spans="1:3" x14ac:dyDescent="0.25">
      <c r="A1039" s="6" t="str">
        <f>IFERROR(category_assignment_sql[[#This Row],[category_assignment_id]],"")</f>
        <v/>
      </c>
      <c r="B1039" s="66" t="str">
        <f>IFERROR(VLOOKUP(category_assignment_sql[[#This Row],[category_id]],category[[category_id]:[category_name_german]],2,FALSE),"")</f>
        <v/>
      </c>
      <c r="C1039" s="66" t="str">
        <f>IFERROR(VLOOKUP(category_assignment_sql[[#This Row],[abbreviation_id]],abbreviation[[abbreviation_id]:[description_german]],2,FALSE),"")</f>
        <v/>
      </c>
    </row>
    <row r="1040" spans="1:3" x14ac:dyDescent="0.25">
      <c r="A1040" s="6" t="str">
        <f>IFERROR(category_assignment_sql[[#This Row],[category_assignment_id]],"")</f>
        <v/>
      </c>
      <c r="B1040" s="66" t="str">
        <f>IFERROR(VLOOKUP(category_assignment_sql[[#This Row],[category_id]],category[[category_id]:[category_name_german]],2,FALSE),"")</f>
        <v/>
      </c>
      <c r="C1040" s="66" t="str">
        <f>IFERROR(VLOOKUP(category_assignment_sql[[#This Row],[abbreviation_id]],abbreviation[[abbreviation_id]:[description_german]],2,FALSE),"")</f>
        <v/>
      </c>
    </row>
    <row r="1041" spans="1:3" x14ac:dyDescent="0.25">
      <c r="A1041" s="6" t="str">
        <f>IFERROR(category_assignment_sql[[#This Row],[category_assignment_id]],"")</f>
        <v/>
      </c>
      <c r="B1041" s="66" t="str">
        <f>IFERROR(VLOOKUP(category_assignment_sql[[#This Row],[category_id]],category[[category_id]:[category_name_german]],2,FALSE),"")</f>
        <v/>
      </c>
      <c r="C1041" s="66" t="str">
        <f>IFERROR(VLOOKUP(category_assignment_sql[[#This Row],[abbreviation_id]],abbreviation[[abbreviation_id]:[description_german]],2,FALSE),"")</f>
        <v/>
      </c>
    </row>
    <row r="1042" spans="1:3" x14ac:dyDescent="0.25">
      <c r="A1042" s="6" t="str">
        <f>IFERROR(category_assignment_sql[[#This Row],[category_assignment_id]],"")</f>
        <v/>
      </c>
      <c r="B1042" s="66" t="str">
        <f>IFERROR(VLOOKUP(category_assignment_sql[[#This Row],[category_id]],category[[category_id]:[category_name_german]],2,FALSE),"")</f>
        <v/>
      </c>
      <c r="C1042" s="66" t="str">
        <f>IFERROR(VLOOKUP(category_assignment_sql[[#This Row],[abbreviation_id]],abbreviation[[abbreviation_id]:[description_german]],2,FALSE),"")</f>
        <v/>
      </c>
    </row>
    <row r="1043" spans="1:3" x14ac:dyDescent="0.25">
      <c r="A1043" s="6" t="str">
        <f>IFERROR(category_assignment_sql[[#This Row],[category_assignment_id]],"")</f>
        <v/>
      </c>
      <c r="B1043" s="66" t="str">
        <f>IFERROR(VLOOKUP(category_assignment_sql[[#This Row],[category_id]],category[[category_id]:[category_name_german]],2,FALSE),"")</f>
        <v/>
      </c>
      <c r="C1043" s="66" t="str">
        <f>IFERROR(VLOOKUP(category_assignment_sql[[#This Row],[abbreviation_id]],abbreviation[[abbreviation_id]:[description_german]],2,FALSE),"")</f>
        <v/>
      </c>
    </row>
    <row r="1044" spans="1:3" x14ac:dyDescent="0.25">
      <c r="A1044" s="6" t="str">
        <f>IFERROR(category_assignment_sql[[#This Row],[category_assignment_id]],"")</f>
        <v/>
      </c>
      <c r="B1044" s="66" t="str">
        <f>IFERROR(VLOOKUP(category_assignment_sql[[#This Row],[category_id]],category[[category_id]:[category_name_german]],2,FALSE),"")</f>
        <v/>
      </c>
      <c r="C1044" s="66" t="str">
        <f>IFERROR(VLOOKUP(category_assignment_sql[[#This Row],[abbreviation_id]],abbreviation[[abbreviation_id]:[description_german]],2,FALSE),"")</f>
        <v/>
      </c>
    </row>
    <row r="1045" spans="1:3" x14ac:dyDescent="0.25">
      <c r="A1045" s="6" t="str">
        <f>IFERROR(category_assignment_sql[[#This Row],[category_assignment_id]],"")</f>
        <v/>
      </c>
      <c r="B1045" s="66" t="str">
        <f>IFERROR(VLOOKUP(category_assignment_sql[[#This Row],[category_id]],category[[category_id]:[category_name_german]],2,FALSE),"")</f>
        <v/>
      </c>
      <c r="C1045" s="66" t="str">
        <f>IFERROR(VLOOKUP(category_assignment_sql[[#This Row],[abbreviation_id]],abbreviation[[abbreviation_id]:[description_german]],2,FALSE),"")</f>
        <v/>
      </c>
    </row>
    <row r="1046" spans="1:3" x14ac:dyDescent="0.25">
      <c r="A1046" s="6" t="str">
        <f>IFERROR(category_assignment_sql[[#This Row],[category_assignment_id]],"")</f>
        <v/>
      </c>
      <c r="B1046" s="66" t="str">
        <f>IFERROR(VLOOKUP(category_assignment_sql[[#This Row],[category_id]],category[[category_id]:[category_name_german]],2,FALSE),"")</f>
        <v/>
      </c>
      <c r="C1046" s="66" t="str">
        <f>IFERROR(VLOOKUP(category_assignment_sql[[#This Row],[abbreviation_id]],abbreviation[[abbreviation_id]:[description_german]],2,FALSE),"")</f>
        <v/>
      </c>
    </row>
    <row r="1047" spans="1:3" x14ac:dyDescent="0.25">
      <c r="A1047" s="6" t="str">
        <f>IFERROR(category_assignment_sql[[#This Row],[category_assignment_id]],"")</f>
        <v/>
      </c>
      <c r="B1047" s="66" t="str">
        <f>IFERROR(VLOOKUP(category_assignment_sql[[#This Row],[category_id]],category[[category_id]:[category_name_german]],2,FALSE),"")</f>
        <v/>
      </c>
      <c r="C1047" s="66" t="str">
        <f>IFERROR(VLOOKUP(category_assignment_sql[[#This Row],[abbreviation_id]],abbreviation[[abbreviation_id]:[description_german]],2,FALSE),"")</f>
        <v/>
      </c>
    </row>
    <row r="1048" spans="1:3" x14ac:dyDescent="0.25">
      <c r="A1048" s="6" t="str">
        <f>IFERROR(category_assignment_sql[[#This Row],[category_assignment_id]],"")</f>
        <v/>
      </c>
      <c r="B1048" s="66" t="str">
        <f>IFERROR(VLOOKUP(category_assignment_sql[[#This Row],[category_id]],category[[category_id]:[category_name_german]],2,FALSE),"")</f>
        <v/>
      </c>
      <c r="C1048" s="66" t="str">
        <f>IFERROR(VLOOKUP(category_assignment_sql[[#This Row],[abbreviation_id]],abbreviation[[abbreviation_id]:[description_german]],2,FALSE),"")</f>
        <v/>
      </c>
    </row>
    <row r="1049" spans="1:3" x14ac:dyDescent="0.25">
      <c r="A1049" s="6" t="str">
        <f>IFERROR(category_assignment_sql[[#This Row],[category_assignment_id]],"")</f>
        <v/>
      </c>
      <c r="B1049" s="66" t="str">
        <f>IFERROR(VLOOKUP(category_assignment_sql[[#This Row],[category_id]],category[[category_id]:[category_name_german]],2,FALSE),"")</f>
        <v/>
      </c>
      <c r="C1049" s="66" t="str">
        <f>IFERROR(VLOOKUP(category_assignment_sql[[#This Row],[abbreviation_id]],abbreviation[[abbreviation_id]:[description_german]],2,FALSE),"")</f>
        <v/>
      </c>
    </row>
    <row r="1050" spans="1:3" x14ac:dyDescent="0.25">
      <c r="A1050" s="6" t="str">
        <f>IFERROR(category_assignment_sql[[#This Row],[category_assignment_id]],"")</f>
        <v/>
      </c>
      <c r="B1050" s="66" t="str">
        <f>IFERROR(VLOOKUP(category_assignment_sql[[#This Row],[category_id]],category[[category_id]:[category_name_german]],2,FALSE),"")</f>
        <v/>
      </c>
      <c r="C1050" s="66" t="str">
        <f>IFERROR(VLOOKUP(category_assignment_sql[[#This Row],[abbreviation_id]],abbreviation[[abbreviation_id]:[description_german]],2,FALSE),"")</f>
        <v/>
      </c>
    </row>
    <row r="1051" spans="1:3" x14ac:dyDescent="0.25">
      <c r="A1051" s="6" t="str">
        <f>IFERROR(category_assignment_sql[[#This Row],[category_assignment_id]],"")</f>
        <v/>
      </c>
      <c r="B1051" s="66" t="str">
        <f>IFERROR(VLOOKUP(category_assignment_sql[[#This Row],[category_id]],category[[category_id]:[category_name_german]],2,FALSE),"")</f>
        <v/>
      </c>
      <c r="C1051" s="66" t="str">
        <f>IFERROR(VLOOKUP(category_assignment_sql[[#This Row],[abbreviation_id]],abbreviation[[abbreviation_id]:[description_german]],2,FALSE),"")</f>
        <v/>
      </c>
    </row>
    <row r="1052" spans="1:3" x14ac:dyDescent="0.25">
      <c r="A1052" s="6" t="str">
        <f>IFERROR(category_assignment_sql[[#This Row],[category_assignment_id]],"")</f>
        <v/>
      </c>
      <c r="B1052" s="66" t="str">
        <f>IFERROR(VLOOKUP(category_assignment_sql[[#This Row],[category_id]],category[[category_id]:[category_name_german]],2,FALSE),"")</f>
        <v/>
      </c>
      <c r="C1052" s="66" t="str">
        <f>IFERROR(VLOOKUP(category_assignment_sql[[#This Row],[abbreviation_id]],abbreviation[[abbreviation_id]:[description_german]],2,FALSE),"")</f>
        <v/>
      </c>
    </row>
    <row r="1053" spans="1:3" x14ac:dyDescent="0.25">
      <c r="A1053" s="6" t="str">
        <f>IFERROR(category_assignment_sql[[#This Row],[category_assignment_id]],"")</f>
        <v/>
      </c>
      <c r="B1053" s="66" t="str">
        <f>IFERROR(VLOOKUP(category_assignment_sql[[#This Row],[category_id]],category[[category_id]:[category_name_german]],2,FALSE),"")</f>
        <v/>
      </c>
      <c r="C1053" s="66" t="str">
        <f>IFERROR(VLOOKUP(category_assignment_sql[[#This Row],[abbreviation_id]],abbreviation[[abbreviation_id]:[description_german]],2,FALSE),"")</f>
        <v/>
      </c>
    </row>
    <row r="1054" spans="1:3" x14ac:dyDescent="0.25">
      <c r="A1054" s="6" t="str">
        <f>IFERROR(category_assignment_sql[[#This Row],[category_assignment_id]],"")</f>
        <v/>
      </c>
      <c r="B1054" s="66" t="str">
        <f>IFERROR(VLOOKUP(category_assignment_sql[[#This Row],[category_id]],category[[category_id]:[category_name_german]],2,FALSE),"")</f>
        <v/>
      </c>
      <c r="C1054" s="66" t="str">
        <f>IFERROR(VLOOKUP(category_assignment_sql[[#This Row],[abbreviation_id]],abbreviation[[abbreviation_id]:[description_german]],2,FALSE),"")</f>
        <v/>
      </c>
    </row>
    <row r="1055" spans="1:3" x14ac:dyDescent="0.25">
      <c r="A1055" s="6" t="str">
        <f>IFERROR(category_assignment_sql[[#This Row],[category_assignment_id]],"")</f>
        <v/>
      </c>
      <c r="B1055" s="66" t="str">
        <f>IFERROR(VLOOKUP(category_assignment_sql[[#This Row],[category_id]],category[[category_id]:[category_name_german]],2,FALSE),"")</f>
        <v/>
      </c>
      <c r="C1055" s="66" t="str">
        <f>IFERROR(VLOOKUP(category_assignment_sql[[#This Row],[abbreviation_id]],abbreviation[[abbreviation_id]:[description_german]],2,FALSE),"")</f>
        <v/>
      </c>
    </row>
    <row r="1056" spans="1:3" x14ac:dyDescent="0.25">
      <c r="A1056" s="6" t="str">
        <f>IFERROR(category_assignment_sql[[#This Row],[category_assignment_id]],"")</f>
        <v/>
      </c>
      <c r="B1056" s="66" t="str">
        <f>IFERROR(VLOOKUP(category_assignment_sql[[#This Row],[category_id]],category[[category_id]:[category_name_german]],2,FALSE),"")</f>
        <v/>
      </c>
      <c r="C1056" s="66" t="str">
        <f>IFERROR(VLOOKUP(category_assignment_sql[[#This Row],[abbreviation_id]],abbreviation[[abbreviation_id]:[description_german]],2,FALSE),"")</f>
        <v/>
      </c>
    </row>
    <row r="1057" spans="1:3" x14ac:dyDescent="0.25">
      <c r="A1057" s="6" t="str">
        <f>IFERROR(category_assignment_sql[[#This Row],[category_assignment_id]],"")</f>
        <v/>
      </c>
      <c r="B1057" s="66" t="str">
        <f>IFERROR(VLOOKUP(category_assignment_sql[[#This Row],[category_id]],category[[category_id]:[category_name_german]],2,FALSE),"")</f>
        <v/>
      </c>
      <c r="C1057" s="66" t="str">
        <f>IFERROR(VLOOKUP(category_assignment_sql[[#This Row],[abbreviation_id]],abbreviation[[abbreviation_id]:[description_german]],2,FALSE),"")</f>
        <v/>
      </c>
    </row>
    <row r="1058" spans="1:3" x14ac:dyDescent="0.25">
      <c r="A1058" s="6" t="str">
        <f>IFERROR(category_assignment_sql[[#This Row],[category_assignment_id]],"")</f>
        <v/>
      </c>
      <c r="B1058" s="66" t="str">
        <f>IFERROR(VLOOKUP(category_assignment_sql[[#This Row],[category_id]],category[[category_id]:[category_name_german]],2,FALSE),"")</f>
        <v/>
      </c>
      <c r="C1058" s="66" t="str">
        <f>IFERROR(VLOOKUP(category_assignment_sql[[#This Row],[abbreviation_id]],abbreviation[[abbreviation_id]:[description_german]],2,FALSE),"")</f>
        <v/>
      </c>
    </row>
    <row r="1059" spans="1:3" x14ac:dyDescent="0.25">
      <c r="A1059" s="6" t="str">
        <f>IFERROR(category_assignment_sql[[#This Row],[category_assignment_id]],"")</f>
        <v/>
      </c>
      <c r="B1059" s="66" t="str">
        <f>IFERROR(VLOOKUP(category_assignment_sql[[#This Row],[category_id]],category[[category_id]:[category_name_german]],2,FALSE),"")</f>
        <v/>
      </c>
      <c r="C1059" s="66" t="str">
        <f>IFERROR(VLOOKUP(category_assignment_sql[[#This Row],[abbreviation_id]],abbreviation[[abbreviation_id]:[description_german]],2,FALSE),"")</f>
        <v/>
      </c>
    </row>
    <row r="1060" spans="1:3" x14ac:dyDescent="0.25">
      <c r="A1060" s="6" t="str">
        <f>IFERROR(category_assignment_sql[[#This Row],[category_assignment_id]],"")</f>
        <v/>
      </c>
      <c r="B1060" s="66" t="str">
        <f>IFERROR(VLOOKUP(category_assignment_sql[[#This Row],[category_id]],category[[category_id]:[category_name_german]],2,FALSE),"")</f>
        <v/>
      </c>
      <c r="C1060" s="66" t="str">
        <f>IFERROR(VLOOKUP(category_assignment_sql[[#This Row],[abbreviation_id]],abbreviation[[abbreviation_id]:[description_german]],2,FALSE),"")</f>
        <v/>
      </c>
    </row>
    <row r="1061" spans="1:3" x14ac:dyDescent="0.25">
      <c r="A1061" s="6" t="str">
        <f>IFERROR(category_assignment_sql[[#This Row],[category_assignment_id]],"")</f>
        <v/>
      </c>
      <c r="B1061" s="66" t="str">
        <f>IFERROR(VLOOKUP(category_assignment_sql[[#This Row],[category_id]],category[[category_id]:[category_name_german]],2,FALSE),"")</f>
        <v/>
      </c>
      <c r="C1061" s="66" t="str">
        <f>IFERROR(VLOOKUP(category_assignment_sql[[#This Row],[abbreviation_id]],abbreviation[[abbreviation_id]:[description_german]],2,FALSE),"")</f>
        <v/>
      </c>
    </row>
    <row r="1062" spans="1:3" x14ac:dyDescent="0.25">
      <c r="A1062" s="6" t="str">
        <f>IFERROR(category_assignment_sql[[#This Row],[category_assignment_id]],"")</f>
        <v/>
      </c>
      <c r="B1062" s="66" t="str">
        <f>IFERROR(VLOOKUP(category_assignment_sql[[#This Row],[category_id]],category[[category_id]:[category_name_german]],2,FALSE),"")</f>
        <v/>
      </c>
      <c r="C1062" s="66" t="str">
        <f>IFERROR(VLOOKUP(category_assignment_sql[[#This Row],[abbreviation_id]],abbreviation[[abbreviation_id]:[description_german]],2,FALSE),"")</f>
        <v/>
      </c>
    </row>
    <row r="1063" spans="1:3" x14ac:dyDescent="0.25">
      <c r="A1063" s="6" t="str">
        <f>IFERROR(category_assignment_sql[[#This Row],[category_assignment_id]],"")</f>
        <v/>
      </c>
      <c r="B1063" s="66" t="str">
        <f>IFERROR(VLOOKUP(category_assignment_sql[[#This Row],[category_id]],category[[category_id]:[category_name_german]],2,FALSE),"")</f>
        <v/>
      </c>
      <c r="C1063" s="66" t="str">
        <f>IFERROR(VLOOKUP(category_assignment_sql[[#This Row],[abbreviation_id]],abbreviation[[abbreviation_id]:[description_german]],2,FALSE),"")</f>
        <v/>
      </c>
    </row>
    <row r="1064" spans="1:3" x14ac:dyDescent="0.25">
      <c r="A1064" s="6" t="str">
        <f>IFERROR(category_assignment_sql[[#This Row],[category_assignment_id]],"")</f>
        <v/>
      </c>
      <c r="B1064" s="66" t="str">
        <f>IFERROR(VLOOKUP(category_assignment_sql[[#This Row],[category_id]],category[[category_id]:[category_name_german]],2,FALSE),"")</f>
        <v/>
      </c>
      <c r="C1064" s="66" t="str">
        <f>IFERROR(VLOOKUP(category_assignment_sql[[#This Row],[abbreviation_id]],abbreviation[[abbreviation_id]:[description_german]],2,FALSE),"")</f>
        <v/>
      </c>
    </row>
    <row r="1065" spans="1:3" x14ac:dyDescent="0.25">
      <c r="A1065" s="6" t="str">
        <f>IFERROR(category_assignment_sql[[#This Row],[category_assignment_id]],"")</f>
        <v/>
      </c>
      <c r="B1065" s="66" t="str">
        <f>IFERROR(VLOOKUP(category_assignment_sql[[#This Row],[category_id]],category[[category_id]:[category_name_german]],2,FALSE),"")</f>
        <v/>
      </c>
      <c r="C1065" s="66" t="str">
        <f>IFERROR(VLOOKUP(category_assignment_sql[[#This Row],[abbreviation_id]],abbreviation[[abbreviation_id]:[description_german]],2,FALSE),"")</f>
        <v/>
      </c>
    </row>
    <row r="1066" spans="1:3" x14ac:dyDescent="0.25">
      <c r="A1066" s="6" t="str">
        <f>IFERROR(category_assignment_sql[[#This Row],[category_assignment_id]],"")</f>
        <v/>
      </c>
      <c r="B1066" s="66" t="str">
        <f>IFERROR(VLOOKUP(category_assignment_sql[[#This Row],[category_id]],category[[category_id]:[category_name_german]],2,FALSE),"")</f>
        <v/>
      </c>
      <c r="C1066" s="66" t="str">
        <f>IFERROR(VLOOKUP(category_assignment_sql[[#This Row],[abbreviation_id]],abbreviation[[abbreviation_id]:[description_german]],2,FALSE),"")</f>
        <v/>
      </c>
    </row>
    <row r="1067" spans="1:3" x14ac:dyDescent="0.25">
      <c r="A1067" s="6" t="str">
        <f>IFERROR(category_assignment_sql[[#This Row],[category_assignment_id]],"")</f>
        <v/>
      </c>
      <c r="B1067" s="66" t="str">
        <f>IFERROR(VLOOKUP(category_assignment_sql[[#This Row],[category_id]],category[[category_id]:[category_name_german]],2,FALSE),"")</f>
        <v/>
      </c>
      <c r="C1067" s="66" t="str">
        <f>IFERROR(VLOOKUP(category_assignment_sql[[#This Row],[abbreviation_id]],abbreviation[[abbreviation_id]:[description_german]],2,FALSE),"")</f>
        <v/>
      </c>
    </row>
    <row r="1068" spans="1:3" x14ac:dyDescent="0.25">
      <c r="A1068" s="6" t="str">
        <f>IFERROR(category_assignment_sql[[#This Row],[category_assignment_id]],"")</f>
        <v/>
      </c>
      <c r="B1068" s="66" t="str">
        <f>IFERROR(VLOOKUP(category_assignment_sql[[#This Row],[category_id]],category[[category_id]:[category_name_german]],2,FALSE),"")</f>
        <v/>
      </c>
      <c r="C1068" s="66" t="str">
        <f>IFERROR(VLOOKUP(category_assignment_sql[[#This Row],[abbreviation_id]],abbreviation[[abbreviation_id]:[description_german]],2,FALSE),"")</f>
        <v/>
      </c>
    </row>
    <row r="1069" spans="1:3" x14ac:dyDescent="0.25">
      <c r="A1069" s="6" t="str">
        <f>IFERROR(category_assignment_sql[[#This Row],[category_assignment_id]],"")</f>
        <v/>
      </c>
      <c r="B1069" s="66" t="str">
        <f>IFERROR(VLOOKUP(category_assignment_sql[[#This Row],[category_id]],category[[category_id]:[category_name_german]],2,FALSE),"")</f>
        <v/>
      </c>
      <c r="C1069" s="66" t="str">
        <f>IFERROR(VLOOKUP(category_assignment_sql[[#This Row],[abbreviation_id]],abbreviation[[abbreviation_id]:[description_german]],2,FALSE),"")</f>
        <v/>
      </c>
    </row>
    <row r="1070" spans="1:3" x14ac:dyDescent="0.25">
      <c r="A1070" s="6" t="str">
        <f>IFERROR(category_assignment_sql[[#This Row],[category_assignment_id]],"")</f>
        <v/>
      </c>
      <c r="B1070" s="66" t="str">
        <f>IFERROR(VLOOKUP(category_assignment_sql[[#This Row],[category_id]],category[[category_id]:[category_name_german]],2,FALSE),"")</f>
        <v/>
      </c>
      <c r="C1070" s="66" t="str">
        <f>IFERROR(VLOOKUP(category_assignment_sql[[#This Row],[abbreviation_id]],abbreviation[[abbreviation_id]:[description_german]],2,FALSE),"")</f>
        <v/>
      </c>
    </row>
    <row r="1071" spans="1:3" x14ac:dyDescent="0.25">
      <c r="A1071" s="6" t="str">
        <f>IFERROR(category_assignment_sql[[#This Row],[category_assignment_id]],"")</f>
        <v/>
      </c>
      <c r="B1071" s="66" t="str">
        <f>IFERROR(VLOOKUP(category_assignment_sql[[#This Row],[category_id]],category[[category_id]:[category_name_german]],2,FALSE),"")</f>
        <v/>
      </c>
      <c r="C1071" s="66" t="str">
        <f>IFERROR(VLOOKUP(category_assignment_sql[[#This Row],[abbreviation_id]],abbreviation[[abbreviation_id]:[description_german]],2,FALSE),"")</f>
        <v/>
      </c>
    </row>
    <row r="1072" spans="1:3" x14ac:dyDescent="0.25">
      <c r="A1072" s="6" t="str">
        <f>IFERROR(category_assignment_sql[[#This Row],[category_assignment_id]],"")</f>
        <v/>
      </c>
      <c r="B1072" s="66" t="str">
        <f>IFERROR(VLOOKUP(category_assignment_sql[[#This Row],[category_id]],category[[category_id]:[category_name_german]],2,FALSE),"")</f>
        <v/>
      </c>
      <c r="C1072" s="66" t="str">
        <f>IFERROR(VLOOKUP(category_assignment_sql[[#This Row],[abbreviation_id]],abbreviation[[abbreviation_id]:[description_german]],2,FALSE),"")</f>
        <v/>
      </c>
    </row>
    <row r="1073" spans="1:3" x14ac:dyDescent="0.25">
      <c r="A1073" s="6" t="str">
        <f>IFERROR(category_assignment_sql[[#This Row],[category_assignment_id]],"")</f>
        <v/>
      </c>
      <c r="B1073" s="66" t="str">
        <f>IFERROR(VLOOKUP(category_assignment_sql[[#This Row],[category_id]],category[[category_id]:[category_name_german]],2,FALSE),"")</f>
        <v/>
      </c>
      <c r="C1073" s="66" t="str">
        <f>IFERROR(VLOOKUP(category_assignment_sql[[#This Row],[abbreviation_id]],abbreviation[[abbreviation_id]:[description_german]],2,FALSE),"")</f>
        <v/>
      </c>
    </row>
    <row r="1074" spans="1:3" x14ac:dyDescent="0.25">
      <c r="A1074" s="6" t="str">
        <f>IFERROR(category_assignment_sql[[#This Row],[category_assignment_id]],"")</f>
        <v/>
      </c>
      <c r="B1074" s="66" t="str">
        <f>IFERROR(VLOOKUP(category_assignment_sql[[#This Row],[category_id]],category[[category_id]:[category_name_german]],2,FALSE),"")</f>
        <v/>
      </c>
      <c r="C1074" s="66" t="str">
        <f>IFERROR(VLOOKUP(category_assignment_sql[[#This Row],[abbreviation_id]],abbreviation[[abbreviation_id]:[description_german]],2,FALSE),"")</f>
        <v/>
      </c>
    </row>
    <row r="1075" spans="1:3" x14ac:dyDescent="0.25">
      <c r="A1075" s="6" t="str">
        <f>IFERROR(category_assignment_sql[[#This Row],[category_assignment_id]],"")</f>
        <v/>
      </c>
      <c r="B1075" s="66" t="str">
        <f>IFERROR(VLOOKUP(category_assignment_sql[[#This Row],[category_id]],category[[category_id]:[category_name_german]],2,FALSE),"")</f>
        <v/>
      </c>
      <c r="C1075" s="66" t="str">
        <f>IFERROR(VLOOKUP(category_assignment_sql[[#This Row],[abbreviation_id]],abbreviation[[abbreviation_id]:[description_german]],2,FALSE),"")</f>
        <v/>
      </c>
    </row>
    <row r="1076" spans="1:3" x14ac:dyDescent="0.25">
      <c r="A1076" s="6" t="str">
        <f>IFERROR(category_assignment_sql[[#This Row],[category_assignment_id]],"")</f>
        <v/>
      </c>
      <c r="B1076" s="66" t="str">
        <f>IFERROR(VLOOKUP(category_assignment_sql[[#This Row],[category_id]],category[[category_id]:[category_name_german]],2,FALSE),"")</f>
        <v/>
      </c>
      <c r="C1076" s="66" t="str">
        <f>IFERROR(VLOOKUP(category_assignment_sql[[#This Row],[abbreviation_id]],abbreviation[[abbreviation_id]:[description_german]],2,FALSE),"")</f>
        <v/>
      </c>
    </row>
    <row r="1077" spans="1:3" x14ac:dyDescent="0.25">
      <c r="A1077" s="6" t="str">
        <f>IFERROR(category_assignment_sql[[#This Row],[category_assignment_id]],"")</f>
        <v/>
      </c>
      <c r="B1077" s="66" t="str">
        <f>IFERROR(VLOOKUP(category_assignment_sql[[#This Row],[category_id]],category[[category_id]:[category_name_german]],2,FALSE),"")</f>
        <v/>
      </c>
      <c r="C1077" s="66" t="str">
        <f>IFERROR(VLOOKUP(category_assignment_sql[[#This Row],[abbreviation_id]],abbreviation[[abbreviation_id]:[description_german]],2,FALSE),"")</f>
        <v/>
      </c>
    </row>
    <row r="1078" spans="1:3" x14ac:dyDescent="0.25">
      <c r="A1078" s="6" t="str">
        <f>IFERROR(category_assignment_sql[[#This Row],[category_assignment_id]],"")</f>
        <v/>
      </c>
      <c r="B1078" s="66" t="str">
        <f>IFERROR(VLOOKUP(category_assignment_sql[[#This Row],[category_id]],category[[category_id]:[category_name_german]],2,FALSE),"")</f>
        <v/>
      </c>
      <c r="C1078" s="66" t="str">
        <f>IFERROR(VLOOKUP(category_assignment_sql[[#This Row],[abbreviation_id]],abbreviation[[abbreviation_id]:[description_german]],2,FALSE),"")</f>
        <v/>
      </c>
    </row>
    <row r="1079" spans="1:3" x14ac:dyDescent="0.25">
      <c r="A1079" s="6" t="str">
        <f>IFERROR(category_assignment_sql[[#This Row],[category_assignment_id]],"")</f>
        <v/>
      </c>
      <c r="B1079" s="66" t="str">
        <f>IFERROR(VLOOKUP(category_assignment_sql[[#This Row],[category_id]],category[[category_id]:[category_name_german]],2,FALSE),"")</f>
        <v/>
      </c>
      <c r="C1079" s="66" t="str">
        <f>IFERROR(VLOOKUP(category_assignment_sql[[#This Row],[abbreviation_id]],abbreviation[[abbreviation_id]:[description_german]],2,FALSE),"")</f>
        <v/>
      </c>
    </row>
    <row r="1080" spans="1:3" x14ac:dyDescent="0.25">
      <c r="A1080" s="6" t="str">
        <f>IFERROR(category_assignment_sql[[#This Row],[category_assignment_id]],"")</f>
        <v/>
      </c>
      <c r="B1080" s="66" t="str">
        <f>IFERROR(VLOOKUP(category_assignment_sql[[#This Row],[category_id]],category[[category_id]:[category_name_german]],2,FALSE),"")</f>
        <v/>
      </c>
      <c r="C1080" s="66" t="str">
        <f>IFERROR(VLOOKUP(category_assignment_sql[[#This Row],[abbreviation_id]],abbreviation[[abbreviation_id]:[description_german]],2,FALSE),"")</f>
        <v/>
      </c>
    </row>
    <row r="1081" spans="1:3" x14ac:dyDescent="0.25">
      <c r="A1081" s="6" t="str">
        <f>IFERROR(category_assignment_sql[[#This Row],[category_assignment_id]],"")</f>
        <v/>
      </c>
      <c r="B1081" s="66" t="str">
        <f>IFERROR(VLOOKUP(category_assignment_sql[[#This Row],[category_id]],category[[category_id]:[category_name_german]],2,FALSE),"")</f>
        <v/>
      </c>
      <c r="C1081" s="66" t="str">
        <f>IFERROR(VLOOKUP(category_assignment_sql[[#This Row],[abbreviation_id]],abbreviation[[abbreviation_id]:[description_german]],2,FALSE),"")</f>
        <v/>
      </c>
    </row>
    <row r="1082" spans="1:3" x14ac:dyDescent="0.25">
      <c r="A1082" s="6" t="str">
        <f>IFERROR(category_assignment_sql[[#This Row],[category_assignment_id]],"")</f>
        <v/>
      </c>
      <c r="B1082" s="66" t="str">
        <f>IFERROR(VLOOKUP(category_assignment_sql[[#This Row],[category_id]],category[[category_id]:[category_name_german]],2,FALSE),"")</f>
        <v/>
      </c>
      <c r="C1082" s="66" t="str">
        <f>IFERROR(VLOOKUP(category_assignment_sql[[#This Row],[abbreviation_id]],abbreviation[[abbreviation_id]:[description_german]],2,FALSE),"")</f>
        <v/>
      </c>
    </row>
    <row r="1083" spans="1:3" x14ac:dyDescent="0.25">
      <c r="A1083" s="6" t="str">
        <f>IFERROR(category_assignment_sql[[#This Row],[category_assignment_id]],"")</f>
        <v/>
      </c>
      <c r="B1083" s="66" t="str">
        <f>IFERROR(VLOOKUP(category_assignment_sql[[#This Row],[category_id]],category[[category_id]:[category_name_german]],2,FALSE),"")</f>
        <v/>
      </c>
      <c r="C1083" s="66" t="str">
        <f>IFERROR(VLOOKUP(category_assignment_sql[[#This Row],[abbreviation_id]],abbreviation[[abbreviation_id]:[description_german]],2,FALSE),"")</f>
        <v/>
      </c>
    </row>
    <row r="1084" spans="1:3" x14ac:dyDescent="0.25">
      <c r="A1084" s="6" t="str">
        <f>IFERROR(category_assignment_sql[[#This Row],[category_assignment_id]],"")</f>
        <v/>
      </c>
      <c r="B1084" s="66" t="str">
        <f>IFERROR(VLOOKUP(category_assignment_sql[[#This Row],[category_id]],category[[category_id]:[category_name_german]],2,FALSE),"")</f>
        <v/>
      </c>
      <c r="C1084" s="66" t="str">
        <f>IFERROR(VLOOKUP(category_assignment_sql[[#This Row],[abbreviation_id]],abbreviation[[abbreviation_id]:[description_german]],2,FALSE),"")</f>
        <v/>
      </c>
    </row>
    <row r="1085" spans="1:3" x14ac:dyDescent="0.25">
      <c r="A1085" s="6" t="str">
        <f>IFERROR(category_assignment_sql[[#This Row],[category_assignment_id]],"")</f>
        <v/>
      </c>
      <c r="B1085" s="66" t="str">
        <f>IFERROR(VLOOKUP(category_assignment_sql[[#This Row],[category_id]],category[[category_id]:[category_name_german]],2,FALSE),"")</f>
        <v/>
      </c>
      <c r="C1085" s="66" t="str">
        <f>IFERROR(VLOOKUP(category_assignment_sql[[#This Row],[abbreviation_id]],abbreviation[[abbreviation_id]:[description_german]],2,FALSE),"")</f>
        <v/>
      </c>
    </row>
    <row r="1086" spans="1:3" x14ac:dyDescent="0.25">
      <c r="A1086" s="6" t="str">
        <f>IFERROR(category_assignment_sql[[#This Row],[category_assignment_id]],"")</f>
        <v/>
      </c>
      <c r="B1086" s="66" t="str">
        <f>IFERROR(VLOOKUP(category_assignment_sql[[#This Row],[category_id]],category[[category_id]:[category_name_german]],2,FALSE),"")</f>
        <v/>
      </c>
      <c r="C1086" s="66" t="str">
        <f>IFERROR(VLOOKUP(category_assignment_sql[[#This Row],[abbreviation_id]],abbreviation[[abbreviation_id]:[description_german]],2,FALSE),"")</f>
        <v/>
      </c>
    </row>
    <row r="1087" spans="1:3" x14ac:dyDescent="0.25">
      <c r="A1087" s="6" t="str">
        <f>IFERROR(category_assignment_sql[[#This Row],[category_assignment_id]],"")</f>
        <v/>
      </c>
      <c r="B1087" s="66" t="str">
        <f>IFERROR(VLOOKUP(category_assignment_sql[[#This Row],[category_id]],category[[category_id]:[category_name_german]],2,FALSE),"")</f>
        <v/>
      </c>
      <c r="C1087" s="66" t="str">
        <f>IFERROR(VLOOKUP(category_assignment_sql[[#This Row],[abbreviation_id]],abbreviation[[abbreviation_id]:[description_german]],2,FALSE),"")</f>
        <v/>
      </c>
    </row>
    <row r="1088" spans="1:3" x14ac:dyDescent="0.25">
      <c r="A1088" s="6" t="str">
        <f>IFERROR(category_assignment_sql[[#This Row],[category_assignment_id]],"")</f>
        <v/>
      </c>
      <c r="B1088" s="66" t="str">
        <f>IFERROR(VLOOKUP(category_assignment_sql[[#This Row],[category_id]],category[[category_id]:[category_name_german]],2,FALSE),"")</f>
        <v/>
      </c>
      <c r="C1088" s="66" t="str">
        <f>IFERROR(VLOOKUP(category_assignment_sql[[#This Row],[abbreviation_id]],abbreviation[[abbreviation_id]:[description_german]],2,FALSE),"")</f>
        <v/>
      </c>
    </row>
    <row r="1089" spans="1:3" x14ac:dyDescent="0.25">
      <c r="A1089" s="6" t="str">
        <f>IFERROR(category_assignment_sql[[#This Row],[category_assignment_id]],"")</f>
        <v/>
      </c>
      <c r="B1089" s="66" t="str">
        <f>IFERROR(VLOOKUP(category_assignment_sql[[#This Row],[category_id]],category[[category_id]:[category_name_german]],2,FALSE),"")</f>
        <v/>
      </c>
      <c r="C1089" s="66" t="str">
        <f>IFERROR(VLOOKUP(category_assignment_sql[[#This Row],[abbreviation_id]],abbreviation[[abbreviation_id]:[description_german]],2,FALSE),"")</f>
        <v/>
      </c>
    </row>
    <row r="1090" spans="1:3" x14ac:dyDescent="0.25">
      <c r="A1090" s="6" t="str">
        <f>IFERROR(category_assignment_sql[[#This Row],[category_assignment_id]],"")</f>
        <v/>
      </c>
      <c r="B1090" s="66" t="str">
        <f>IFERROR(VLOOKUP(category_assignment_sql[[#This Row],[category_id]],category[[category_id]:[category_name_german]],2,FALSE),"")</f>
        <v/>
      </c>
      <c r="C1090" s="66" t="str">
        <f>IFERROR(VLOOKUP(category_assignment_sql[[#This Row],[abbreviation_id]],abbreviation[[abbreviation_id]:[description_german]],2,FALSE),"")</f>
        <v/>
      </c>
    </row>
    <row r="1091" spans="1:3" x14ac:dyDescent="0.25">
      <c r="A1091" s="6" t="str">
        <f>IFERROR(category_assignment_sql[[#This Row],[category_assignment_id]],"")</f>
        <v/>
      </c>
      <c r="B1091" s="66" t="str">
        <f>IFERROR(VLOOKUP(category_assignment_sql[[#This Row],[category_id]],category[[category_id]:[category_name_german]],2,FALSE),"")</f>
        <v/>
      </c>
      <c r="C1091" s="66" t="str">
        <f>IFERROR(VLOOKUP(category_assignment_sql[[#This Row],[abbreviation_id]],abbreviation[[abbreviation_id]:[description_german]],2,FALSE),"")</f>
        <v/>
      </c>
    </row>
    <row r="1092" spans="1:3" x14ac:dyDescent="0.25">
      <c r="A1092" s="6" t="str">
        <f>IFERROR(category_assignment_sql[[#This Row],[category_assignment_id]],"")</f>
        <v/>
      </c>
      <c r="B1092" s="66" t="str">
        <f>IFERROR(VLOOKUP(category_assignment_sql[[#This Row],[category_id]],category[[category_id]:[category_name_german]],2,FALSE),"")</f>
        <v/>
      </c>
      <c r="C1092" s="66" t="str">
        <f>IFERROR(VLOOKUP(category_assignment_sql[[#This Row],[abbreviation_id]],abbreviation[[abbreviation_id]:[description_german]],2,FALSE),"")</f>
        <v/>
      </c>
    </row>
    <row r="1093" spans="1:3" x14ac:dyDescent="0.25">
      <c r="A1093" s="6" t="str">
        <f>IFERROR(category_assignment_sql[[#This Row],[category_assignment_id]],"")</f>
        <v/>
      </c>
      <c r="B1093" s="66" t="str">
        <f>IFERROR(VLOOKUP(category_assignment_sql[[#This Row],[category_id]],category[[category_id]:[category_name_german]],2,FALSE),"")</f>
        <v/>
      </c>
      <c r="C1093" s="66" t="str">
        <f>IFERROR(VLOOKUP(category_assignment_sql[[#This Row],[abbreviation_id]],abbreviation[[abbreviation_id]:[description_german]],2,FALSE),"")</f>
        <v/>
      </c>
    </row>
    <row r="1094" spans="1:3" x14ac:dyDescent="0.25">
      <c r="A1094" s="6" t="str">
        <f>IFERROR(category_assignment_sql[[#This Row],[category_assignment_id]],"")</f>
        <v/>
      </c>
      <c r="B1094" s="66" t="str">
        <f>IFERROR(VLOOKUP(category_assignment_sql[[#This Row],[category_id]],category[[category_id]:[category_name_german]],2,FALSE),"")</f>
        <v/>
      </c>
      <c r="C1094" s="66" t="str">
        <f>IFERROR(VLOOKUP(category_assignment_sql[[#This Row],[abbreviation_id]],abbreviation[[abbreviation_id]:[description_german]],2,FALSE),"")</f>
        <v/>
      </c>
    </row>
    <row r="1095" spans="1:3" x14ac:dyDescent="0.25">
      <c r="A1095" s="6" t="str">
        <f>IFERROR(category_assignment_sql[[#This Row],[category_assignment_id]],"")</f>
        <v/>
      </c>
      <c r="B1095" s="66" t="str">
        <f>IFERROR(VLOOKUP(category_assignment_sql[[#This Row],[category_id]],category[[category_id]:[category_name_german]],2,FALSE),"")</f>
        <v/>
      </c>
      <c r="C1095" s="66" t="str">
        <f>IFERROR(VLOOKUP(category_assignment_sql[[#This Row],[abbreviation_id]],abbreviation[[abbreviation_id]:[description_german]],2,FALSE),"")</f>
        <v/>
      </c>
    </row>
    <row r="1096" spans="1:3" x14ac:dyDescent="0.25">
      <c r="A1096" s="6" t="str">
        <f>IFERROR(category_assignment_sql[[#This Row],[category_assignment_id]],"")</f>
        <v/>
      </c>
      <c r="B1096" s="66" t="str">
        <f>IFERROR(VLOOKUP(category_assignment_sql[[#This Row],[category_id]],category[[category_id]:[category_name_german]],2,FALSE),"")</f>
        <v/>
      </c>
      <c r="C1096" s="66" t="str">
        <f>IFERROR(VLOOKUP(category_assignment_sql[[#This Row],[abbreviation_id]],abbreviation[[abbreviation_id]:[description_german]],2,FALSE),"")</f>
        <v/>
      </c>
    </row>
    <row r="1097" spans="1:3" x14ac:dyDescent="0.25">
      <c r="A1097" s="6" t="str">
        <f>IFERROR(category_assignment_sql[[#This Row],[category_assignment_id]],"")</f>
        <v/>
      </c>
      <c r="B1097" s="66" t="str">
        <f>IFERROR(VLOOKUP(category_assignment_sql[[#This Row],[category_id]],category[[category_id]:[category_name_german]],2,FALSE),"")</f>
        <v/>
      </c>
      <c r="C1097" s="66" t="str">
        <f>IFERROR(VLOOKUP(category_assignment_sql[[#This Row],[abbreviation_id]],abbreviation[[abbreviation_id]:[description_german]],2,FALSE),"")</f>
        <v/>
      </c>
    </row>
    <row r="1098" spans="1:3" x14ac:dyDescent="0.25">
      <c r="A1098" s="6" t="str">
        <f>IFERROR(category_assignment_sql[[#This Row],[category_assignment_id]],"")</f>
        <v/>
      </c>
      <c r="B1098" s="66" t="str">
        <f>IFERROR(VLOOKUP(category_assignment_sql[[#This Row],[category_id]],category[[category_id]:[category_name_german]],2,FALSE),"")</f>
        <v/>
      </c>
      <c r="C1098" s="66" t="str">
        <f>IFERROR(VLOOKUP(category_assignment_sql[[#This Row],[abbreviation_id]],abbreviation[[abbreviation_id]:[description_german]],2,FALSE),"")</f>
        <v/>
      </c>
    </row>
    <row r="1099" spans="1:3" x14ac:dyDescent="0.25">
      <c r="A1099" s="6" t="str">
        <f>IFERROR(category_assignment_sql[[#This Row],[category_assignment_id]],"")</f>
        <v/>
      </c>
      <c r="B1099" s="66" t="str">
        <f>IFERROR(VLOOKUP(category_assignment_sql[[#This Row],[category_id]],category[[category_id]:[category_name_german]],2,FALSE),"")</f>
        <v/>
      </c>
      <c r="C1099" s="66" t="str">
        <f>IFERROR(VLOOKUP(category_assignment_sql[[#This Row],[abbreviation_id]],abbreviation[[abbreviation_id]:[description_german]],2,FALSE),"")</f>
        <v/>
      </c>
    </row>
    <row r="1100" spans="1:3" x14ac:dyDescent="0.25">
      <c r="A1100" s="6" t="str">
        <f>IFERROR(category_assignment_sql[[#This Row],[category_assignment_id]],"")</f>
        <v/>
      </c>
      <c r="B1100" s="66" t="str">
        <f>IFERROR(VLOOKUP(category_assignment_sql[[#This Row],[category_id]],category[[category_id]:[category_name_german]],2,FALSE),"")</f>
        <v/>
      </c>
      <c r="C1100" s="66" t="str">
        <f>IFERROR(VLOOKUP(category_assignment_sql[[#This Row],[abbreviation_id]],abbreviation[[abbreviation_id]:[description_german]],2,FALSE),"")</f>
        <v/>
      </c>
    </row>
    <row r="1101" spans="1:3" x14ac:dyDescent="0.25">
      <c r="A1101" s="6" t="str">
        <f>IFERROR(category_assignment_sql[[#This Row],[category_assignment_id]],"")</f>
        <v/>
      </c>
      <c r="B1101" s="66" t="str">
        <f>IFERROR(VLOOKUP(category_assignment_sql[[#This Row],[category_id]],category[[category_id]:[category_name_german]],2,FALSE),"")</f>
        <v/>
      </c>
      <c r="C1101" s="66" t="str">
        <f>IFERROR(VLOOKUP(category_assignment_sql[[#This Row],[abbreviation_id]],abbreviation[[abbreviation_id]:[description_german]],2,FALSE),"")</f>
        <v/>
      </c>
    </row>
    <row r="1102" spans="1:3" x14ac:dyDescent="0.25">
      <c r="A1102" s="6" t="str">
        <f>IFERROR(category_assignment_sql[[#This Row],[category_assignment_id]],"")</f>
        <v/>
      </c>
      <c r="B1102" s="66" t="str">
        <f>IFERROR(VLOOKUP(category_assignment_sql[[#This Row],[category_id]],category[[category_id]:[category_name_german]],2,FALSE),"")</f>
        <v/>
      </c>
      <c r="C1102" s="66" t="str">
        <f>IFERROR(VLOOKUP(category_assignment_sql[[#This Row],[abbreviation_id]],abbreviation[[abbreviation_id]:[description_german]],2,FALSE),"")</f>
        <v/>
      </c>
    </row>
    <row r="1103" spans="1:3" x14ac:dyDescent="0.25">
      <c r="A1103" s="6" t="str">
        <f>IFERROR(category_assignment_sql[[#This Row],[category_assignment_id]],"")</f>
        <v/>
      </c>
      <c r="B1103" s="66" t="str">
        <f>IFERROR(VLOOKUP(category_assignment_sql[[#This Row],[category_id]],category[[category_id]:[category_name_german]],2,FALSE),"")</f>
        <v/>
      </c>
      <c r="C1103" s="66" t="str">
        <f>IFERROR(VLOOKUP(category_assignment_sql[[#This Row],[abbreviation_id]],abbreviation[[abbreviation_id]:[description_german]],2,FALSE),"")</f>
        <v/>
      </c>
    </row>
    <row r="1104" spans="1:3" x14ac:dyDescent="0.25">
      <c r="A1104" s="6" t="str">
        <f>IFERROR(category_assignment_sql[[#This Row],[category_assignment_id]],"")</f>
        <v/>
      </c>
      <c r="B1104" s="66" t="str">
        <f>IFERROR(VLOOKUP(category_assignment_sql[[#This Row],[category_id]],category[[category_id]:[category_name_german]],2,FALSE),"")</f>
        <v/>
      </c>
      <c r="C1104" s="66" t="str">
        <f>IFERROR(VLOOKUP(category_assignment_sql[[#This Row],[abbreviation_id]],abbreviation[[abbreviation_id]:[description_german]],2,FALSE),"")</f>
        <v/>
      </c>
    </row>
    <row r="1105" spans="1:3" x14ac:dyDescent="0.25">
      <c r="A1105" s="6" t="str">
        <f>IFERROR(category_assignment_sql[[#This Row],[category_assignment_id]],"")</f>
        <v/>
      </c>
      <c r="B1105" s="66" t="str">
        <f>IFERROR(VLOOKUP(category_assignment_sql[[#This Row],[category_id]],category[[category_id]:[category_name_german]],2,FALSE),"")</f>
        <v/>
      </c>
      <c r="C1105" s="66" t="str">
        <f>IFERROR(VLOOKUP(category_assignment_sql[[#This Row],[abbreviation_id]],abbreviation[[abbreviation_id]:[description_german]],2,FALSE),"")</f>
        <v/>
      </c>
    </row>
    <row r="1106" spans="1:3" x14ac:dyDescent="0.25">
      <c r="A1106" s="6" t="str">
        <f>IFERROR(category_assignment_sql[[#This Row],[category_assignment_id]],"")</f>
        <v/>
      </c>
      <c r="B1106" s="66" t="str">
        <f>IFERROR(VLOOKUP(category_assignment_sql[[#This Row],[category_id]],category[[category_id]:[category_name_german]],2,FALSE),"")</f>
        <v/>
      </c>
      <c r="C1106" s="66" t="str">
        <f>IFERROR(VLOOKUP(category_assignment_sql[[#This Row],[abbreviation_id]],abbreviation[[abbreviation_id]:[description_german]],2,FALSE),"")</f>
        <v/>
      </c>
    </row>
    <row r="1107" spans="1:3" x14ac:dyDescent="0.25">
      <c r="A1107" s="6" t="str">
        <f>IFERROR(category_assignment_sql[[#This Row],[category_assignment_id]],"")</f>
        <v/>
      </c>
      <c r="B1107" s="66" t="str">
        <f>IFERROR(VLOOKUP(category_assignment_sql[[#This Row],[category_id]],category[[category_id]:[category_name_german]],2,FALSE),"")</f>
        <v/>
      </c>
      <c r="C1107" s="66" t="str">
        <f>IFERROR(VLOOKUP(category_assignment_sql[[#This Row],[abbreviation_id]],abbreviation[[abbreviation_id]:[description_german]],2,FALSE),"")</f>
        <v/>
      </c>
    </row>
    <row r="1108" spans="1:3" x14ac:dyDescent="0.25">
      <c r="A1108" s="6" t="str">
        <f>IFERROR(category_assignment_sql[[#This Row],[category_assignment_id]],"")</f>
        <v/>
      </c>
      <c r="B1108" s="66" t="str">
        <f>IFERROR(VLOOKUP(category_assignment_sql[[#This Row],[category_id]],category[[category_id]:[category_name_german]],2,FALSE),"")</f>
        <v/>
      </c>
      <c r="C1108" s="66" t="str">
        <f>IFERROR(VLOOKUP(category_assignment_sql[[#This Row],[abbreviation_id]],abbreviation[[abbreviation_id]:[description_german]],2,FALSE),"")</f>
        <v/>
      </c>
    </row>
    <row r="1109" spans="1:3" x14ac:dyDescent="0.25">
      <c r="A1109" s="6" t="str">
        <f>IFERROR(category_assignment_sql[[#This Row],[category_assignment_id]],"")</f>
        <v/>
      </c>
      <c r="B1109" s="66" t="str">
        <f>IFERROR(VLOOKUP(category_assignment_sql[[#This Row],[category_id]],category[[category_id]:[category_name_german]],2,FALSE),"")</f>
        <v/>
      </c>
      <c r="C1109" s="66" t="str">
        <f>IFERROR(VLOOKUP(category_assignment_sql[[#This Row],[abbreviation_id]],abbreviation[[abbreviation_id]:[description_german]],2,FALSE),"")</f>
        <v/>
      </c>
    </row>
    <row r="1110" spans="1:3" x14ac:dyDescent="0.25">
      <c r="A1110" s="6" t="str">
        <f>IFERROR(category_assignment_sql[[#This Row],[category_assignment_id]],"")</f>
        <v/>
      </c>
      <c r="B1110" s="66" t="str">
        <f>IFERROR(VLOOKUP(category_assignment_sql[[#This Row],[category_id]],category[[category_id]:[category_name_german]],2,FALSE),"")</f>
        <v/>
      </c>
      <c r="C1110" s="66" t="str">
        <f>IFERROR(VLOOKUP(category_assignment_sql[[#This Row],[abbreviation_id]],abbreviation[[abbreviation_id]:[description_german]],2,FALSE),"")</f>
        <v/>
      </c>
    </row>
    <row r="1111" spans="1:3" x14ac:dyDescent="0.25">
      <c r="A1111" s="6" t="str">
        <f>IFERROR(category_assignment_sql[[#This Row],[category_assignment_id]],"")</f>
        <v/>
      </c>
      <c r="B1111" s="66" t="str">
        <f>IFERROR(VLOOKUP(category_assignment_sql[[#This Row],[category_id]],category[[category_id]:[category_name_german]],2,FALSE),"")</f>
        <v/>
      </c>
      <c r="C1111" s="66" t="str">
        <f>IFERROR(VLOOKUP(category_assignment_sql[[#This Row],[abbreviation_id]],abbreviation[[abbreviation_id]:[description_german]],2,FALSE),"")</f>
        <v/>
      </c>
    </row>
    <row r="1112" spans="1:3" x14ac:dyDescent="0.25">
      <c r="A1112" s="6" t="str">
        <f>IFERROR(category_assignment_sql[[#This Row],[category_assignment_id]],"")</f>
        <v/>
      </c>
      <c r="B1112" s="66" t="str">
        <f>IFERROR(VLOOKUP(category_assignment_sql[[#This Row],[category_id]],category[[category_id]:[category_name_german]],2,FALSE),"")</f>
        <v/>
      </c>
      <c r="C1112" s="66" t="str">
        <f>IFERROR(VLOOKUP(category_assignment_sql[[#This Row],[abbreviation_id]],abbreviation[[abbreviation_id]:[description_german]],2,FALSE),"")</f>
        <v/>
      </c>
    </row>
    <row r="1113" spans="1:3" x14ac:dyDescent="0.25">
      <c r="A1113" s="6" t="str">
        <f>IFERROR(category_assignment_sql[[#This Row],[category_assignment_id]],"")</f>
        <v/>
      </c>
      <c r="B1113" s="66" t="str">
        <f>IFERROR(VLOOKUP(category_assignment_sql[[#This Row],[category_id]],category[[category_id]:[category_name_german]],2,FALSE),"")</f>
        <v/>
      </c>
      <c r="C1113" s="66" t="str">
        <f>IFERROR(VLOOKUP(category_assignment_sql[[#This Row],[abbreviation_id]],abbreviation[[abbreviation_id]:[description_german]],2,FALSE),"")</f>
        <v/>
      </c>
    </row>
    <row r="1114" spans="1:3" x14ac:dyDescent="0.25">
      <c r="A1114" s="6" t="str">
        <f>IFERROR(category_assignment_sql[[#This Row],[category_assignment_id]],"")</f>
        <v/>
      </c>
      <c r="B1114" s="66" t="str">
        <f>IFERROR(VLOOKUP(category_assignment_sql[[#This Row],[category_id]],category[[category_id]:[category_name_german]],2,FALSE),"")</f>
        <v/>
      </c>
      <c r="C1114" s="66" t="str">
        <f>IFERROR(VLOOKUP(category_assignment_sql[[#This Row],[abbreviation_id]],abbreviation[[abbreviation_id]:[description_german]],2,FALSE),"")</f>
        <v/>
      </c>
    </row>
    <row r="1115" spans="1:3" x14ac:dyDescent="0.25">
      <c r="A1115" s="6" t="str">
        <f>IFERROR(category_assignment_sql[[#This Row],[category_assignment_id]],"")</f>
        <v/>
      </c>
      <c r="B1115" s="66" t="str">
        <f>IFERROR(VLOOKUP(category_assignment_sql[[#This Row],[category_id]],category[[category_id]:[category_name_german]],2,FALSE),"")</f>
        <v/>
      </c>
      <c r="C1115" s="66" t="str">
        <f>IFERROR(VLOOKUP(category_assignment_sql[[#This Row],[abbreviation_id]],abbreviation[[abbreviation_id]:[description_german]],2,FALSE),"")</f>
        <v/>
      </c>
    </row>
    <row r="1116" spans="1:3" x14ac:dyDescent="0.25">
      <c r="A1116" s="6" t="str">
        <f>IFERROR(category_assignment_sql[[#This Row],[category_assignment_id]],"")</f>
        <v/>
      </c>
      <c r="B1116" s="66" t="str">
        <f>IFERROR(VLOOKUP(category_assignment_sql[[#This Row],[category_id]],category[[category_id]:[category_name_german]],2,FALSE),"")</f>
        <v/>
      </c>
      <c r="C1116" s="66" t="str">
        <f>IFERROR(VLOOKUP(category_assignment_sql[[#This Row],[abbreviation_id]],abbreviation[[abbreviation_id]:[description_german]],2,FALSE),"")</f>
        <v/>
      </c>
    </row>
    <row r="1117" spans="1:3" x14ac:dyDescent="0.25">
      <c r="A1117" s="6" t="str">
        <f>IFERROR(category_assignment_sql[[#This Row],[category_assignment_id]],"")</f>
        <v/>
      </c>
      <c r="B1117" s="66" t="str">
        <f>IFERROR(VLOOKUP(category_assignment_sql[[#This Row],[category_id]],category[[category_id]:[category_name_german]],2,FALSE),"")</f>
        <v/>
      </c>
      <c r="C1117" s="66" t="str">
        <f>IFERROR(VLOOKUP(category_assignment_sql[[#This Row],[abbreviation_id]],abbreviation[[abbreviation_id]:[description_german]],2,FALSE),"")</f>
        <v/>
      </c>
    </row>
    <row r="1118" spans="1:3" x14ac:dyDescent="0.25">
      <c r="A1118" s="6" t="str">
        <f>IFERROR(category_assignment_sql[[#This Row],[category_assignment_id]],"")</f>
        <v/>
      </c>
      <c r="B1118" s="66" t="str">
        <f>IFERROR(VLOOKUP(category_assignment_sql[[#This Row],[category_id]],category[[category_id]:[category_name_german]],2,FALSE),"")</f>
        <v/>
      </c>
      <c r="C1118" s="66" t="str">
        <f>IFERROR(VLOOKUP(category_assignment_sql[[#This Row],[abbreviation_id]],abbreviation[[abbreviation_id]:[description_german]],2,FALSE),"")</f>
        <v/>
      </c>
    </row>
    <row r="1119" spans="1:3" x14ac:dyDescent="0.25">
      <c r="A1119" s="6" t="str">
        <f>IFERROR(category_assignment_sql[[#This Row],[category_assignment_id]],"")</f>
        <v/>
      </c>
      <c r="B1119" s="66" t="str">
        <f>IFERROR(VLOOKUP(category_assignment_sql[[#This Row],[category_id]],category[[category_id]:[category_name_german]],2,FALSE),"")</f>
        <v/>
      </c>
      <c r="C1119" s="66" t="str">
        <f>IFERROR(VLOOKUP(category_assignment_sql[[#This Row],[abbreviation_id]],abbreviation[[abbreviation_id]:[description_german]],2,FALSE),"")</f>
        <v/>
      </c>
    </row>
    <row r="1120" spans="1:3" x14ac:dyDescent="0.25">
      <c r="A1120" s="6" t="str">
        <f>IFERROR(category_assignment_sql[[#This Row],[category_assignment_id]],"")</f>
        <v/>
      </c>
      <c r="B1120" s="66" t="str">
        <f>IFERROR(VLOOKUP(category_assignment_sql[[#This Row],[category_id]],category[[category_id]:[category_name_german]],2,FALSE),"")</f>
        <v/>
      </c>
      <c r="C1120" s="66" t="str">
        <f>IFERROR(VLOOKUP(category_assignment_sql[[#This Row],[abbreviation_id]],abbreviation[[abbreviation_id]:[description_german]],2,FALSE),"")</f>
        <v/>
      </c>
    </row>
    <row r="1121" spans="1:3" x14ac:dyDescent="0.25">
      <c r="A1121" s="6" t="str">
        <f>IFERROR(category_assignment_sql[[#This Row],[category_assignment_id]],"")</f>
        <v/>
      </c>
      <c r="B1121" s="66" t="str">
        <f>IFERROR(VLOOKUP(category_assignment_sql[[#This Row],[category_id]],category[[category_id]:[category_name_german]],2,FALSE),"")</f>
        <v/>
      </c>
      <c r="C1121" s="66" t="str">
        <f>IFERROR(VLOOKUP(category_assignment_sql[[#This Row],[abbreviation_id]],abbreviation[[abbreviation_id]:[description_german]],2,FALSE),"")</f>
        <v/>
      </c>
    </row>
    <row r="1122" spans="1:3" x14ac:dyDescent="0.25">
      <c r="A1122" s="6" t="str">
        <f>IFERROR(category_assignment_sql[[#This Row],[category_assignment_id]],"")</f>
        <v/>
      </c>
      <c r="B1122" s="66" t="str">
        <f>IFERROR(VLOOKUP(category_assignment_sql[[#This Row],[category_id]],category[[category_id]:[category_name_german]],2,FALSE),"")</f>
        <v/>
      </c>
      <c r="C1122" s="66" t="str">
        <f>IFERROR(VLOOKUP(category_assignment_sql[[#This Row],[abbreviation_id]],abbreviation[[abbreviation_id]:[description_german]],2,FALSE),"")</f>
        <v/>
      </c>
    </row>
    <row r="1123" spans="1:3" x14ac:dyDescent="0.25">
      <c r="A1123" s="6" t="str">
        <f>IFERROR(category_assignment_sql[[#This Row],[category_assignment_id]],"")</f>
        <v/>
      </c>
      <c r="B1123" s="66" t="str">
        <f>IFERROR(VLOOKUP(category_assignment_sql[[#This Row],[category_id]],category[[category_id]:[category_name_german]],2,FALSE),"")</f>
        <v/>
      </c>
      <c r="C1123" s="66" t="str">
        <f>IFERROR(VLOOKUP(category_assignment_sql[[#This Row],[abbreviation_id]],abbreviation[[abbreviation_id]:[description_german]],2,FALSE),"")</f>
        <v/>
      </c>
    </row>
    <row r="1124" spans="1:3" x14ac:dyDescent="0.25">
      <c r="A1124" s="6" t="str">
        <f>IFERROR(category_assignment_sql[[#This Row],[category_assignment_id]],"")</f>
        <v/>
      </c>
      <c r="B1124" s="66" t="str">
        <f>IFERROR(VLOOKUP(category_assignment_sql[[#This Row],[category_id]],category[[category_id]:[category_name_german]],2,FALSE),"")</f>
        <v/>
      </c>
      <c r="C1124" s="66" t="str">
        <f>IFERROR(VLOOKUP(category_assignment_sql[[#This Row],[abbreviation_id]],abbreviation[[abbreviation_id]:[description_german]],2,FALSE),"")</f>
        <v/>
      </c>
    </row>
    <row r="1125" spans="1:3" x14ac:dyDescent="0.25">
      <c r="A1125" s="6" t="str">
        <f>IFERROR(category_assignment_sql[[#This Row],[category_assignment_id]],"")</f>
        <v/>
      </c>
      <c r="B1125" s="66" t="str">
        <f>IFERROR(VLOOKUP(category_assignment_sql[[#This Row],[category_id]],category[[category_id]:[category_name_german]],2,FALSE),"")</f>
        <v/>
      </c>
      <c r="C1125" s="66" t="str">
        <f>IFERROR(VLOOKUP(category_assignment_sql[[#This Row],[abbreviation_id]],abbreviation[[abbreviation_id]:[description_german]],2,FALSE),"")</f>
        <v/>
      </c>
    </row>
    <row r="1126" spans="1:3" x14ac:dyDescent="0.25">
      <c r="A1126" s="6" t="str">
        <f>IFERROR(category_assignment_sql[[#This Row],[category_assignment_id]],"")</f>
        <v/>
      </c>
      <c r="B1126" s="66" t="str">
        <f>IFERROR(VLOOKUP(category_assignment_sql[[#This Row],[category_id]],category[[category_id]:[category_name_german]],2,FALSE),"")</f>
        <v/>
      </c>
      <c r="C1126" s="66" t="str">
        <f>IFERROR(VLOOKUP(category_assignment_sql[[#This Row],[abbreviation_id]],abbreviation[[abbreviation_id]:[description_german]],2,FALSE),"")</f>
        <v/>
      </c>
    </row>
    <row r="1127" spans="1:3" x14ac:dyDescent="0.25">
      <c r="A1127" s="6" t="str">
        <f>IFERROR(category_assignment_sql[[#This Row],[category_assignment_id]],"")</f>
        <v/>
      </c>
      <c r="B1127" s="66" t="str">
        <f>IFERROR(VLOOKUP(category_assignment_sql[[#This Row],[category_id]],category[[category_id]:[category_name_german]],2,FALSE),"")</f>
        <v/>
      </c>
      <c r="C1127" s="66" t="str">
        <f>IFERROR(VLOOKUP(category_assignment_sql[[#This Row],[abbreviation_id]],abbreviation[[abbreviation_id]:[description_german]],2,FALSE),"")</f>
        <v/>
      </c>
    </row>
    <row r="1128" spans="1:3" x14ac:dyDescent="0.25">
      <c r="A1128" s="6" t="str">
        <f>IFERROR(category_assignment_sql[[#This Row],[category_assignment_id]],"")</f>
        <v/>
      </c>
      <c r="B1128" s="66" t="str">
        <f>IFERROR(VLOOKUP(category_assignment_sql[[#This Row],[category_id]],category[[category_id]:[category_name_german]],2,FALSE),"")</f>
        <v/>
      </c>
      <c r="C1128" s="66" t="str">
        <f>IFERROR(VLOOKUP(category_assignment_sql[[#This Row],[abbreviation_id]],abbreviation[[abbreviation_id]:[description_german]],2,FALSE),"")</f>
        <v/>
      </c>
    </row>
    <row r="1129" spans="1:3" x14ac:dyDescent="0.25">
      <c r="A1129" s="6" t="str">
        <f>IFERROR(category_assignment_sql[[#This Row],[category_assignment_id]],"")</f>
        <v/>
      </c>
      <c r="B1129" s="66" t="str">
        <f>IFERROR(VLOOKUP(category_assignment_sql[[#This Row],[category_id]],category[[category_id]:[category_name_german]],2,FALSE),"")</f>
        <v/>
      </c>
      <c r="C1129" s="66" t="str">
        <f>IFERROR(VLOOKUP(category_assignment_sql[[#This Row],[abbreviation_id]],abbreviation[[abbreviation_id]:[description_german]],2,FALSE),"")</f>
        <v/>
      </c>
    </row>
    <row r="1130" spans="1:3" x14ac:dyDescent="0.25">
      <c r="A1130" s="6" t="str">
        <f>IFERROR(category_assignment_sql[[#This Row],[category_assignment_id]],"")</f>
        <v/>
      </c>
      <c r="B1130" s="66" t="str">
        <f>IFERROR(VLOOKUP(category_assignment_sql[[#This Row],[category_id]],category[[category_id]:[category_name_german]],2,FALSE),"")</f>
        <v/>
      </c>
      <c r="C1130" s="66" t="str">
        <f>IFERROR(VLOOKUP(category_assignment_sql[[#This Row],[abbreviation_id]],abbreviation[[abbreviation_id]:[description_german]],2,FALSE),"")</f>
        <v/>
      </c>
    </row>
    <row r="1131" spans="1:3" x14ac:dyDescent="0.25">
      <c r="A1131" s="6" t="str">
        <f>IFERROR(category_assignment_sql[[#This Row],[category_assignment_id]],"")</f>
        <v/>
      </c>
      <c r="B1131" s="66" t="str">
        <f>IFERROR(VLOOKUP(category_assignment_sql[[#This Row],[category_id]],category[[category_id]:[category_name_german]],2,FALSE),"")</f>
        <v/>
      </c>
      <c r="C1131" s="66" t="str">
        <f>IFERROR(VLOOKUP(category_assignment_sql[[#This Row],[abbreviation_id]],abbreviation[[abbreviation_id]:[description_german]],2,FALSE),"")</f>
        <v/>
      </c>
    </row>
    <row r="1132" spans="1:3" x14ac:dyDescent="0.25">
      <c r="A1132" s="6" t="str">
        <f>IFERROR(category_assignment_sql[[#This Row],[category_assignment_id]],"")</f>
        <v/>
      </c>
      <c r="B1132" s="66" t="str">
        <f>IFERROR(VLOOKUP(category_assignment_sql[[#This Row],[category_id]],category[[category_id]:[category_name_german]],2,FALSE),"")</f>
        <v/>
      </c>
      <c r="C1132" s="66" t="str">
        <f>IFERROR(VLOOKUP(category_assignment_sql[[#This Row],[abbreviation_id]],abbreviation[[abbreviation_id]:[description_german]],2,FALSE),"")</f>
        <v/>
      </c>
    </row>
    <row r="1133" spans="1:3" x14ac:dyDescent="0.25">
      <c r="A1133" s="6" t="str">
        <f>IFERROR(category_assignment_sql[[#This Row],[category_assignment_id]],"")</f>
        <v/>
      </c>
      <c r="B1133" s="66" t="str">
        <f>IFERROR(VLOOKUP(category_assignment_sql[[#This Row],[category_id]],category[[category_id]:[category_name_german]],2,FALSE),"")</f>
        <v/>
      </c>
      <c r="C1133" s="66" t="str">
        <f>IFERROR(VLOOKUP(category_assignment_sql[[#This Row],[abbreviation_id]],abbreviation[[abbreviation_id]:[description_german]],2,FALSE),"")</f>
        <v/>
      </c>
    </row>
    <row r="1134" spans="1:3" x14ac:dyDescent="0.25">
      <c r="A1134" s="6" t="str">
        <f>IFERROR(category_assignment_sql[[#This Row],[category_assignment_id]],"")</f>
        <v/>
      </c>
      <c r="B1134" s="66" t="str">
        <f>IFERROR(VLOOKUP(category_assignment_sql[[#This Row],[category_id]],category[[category_id]:[category_name_german]],2,FALSE),"")</f>
        <v/>
      </c>
      <c r="C1134" s="66" t="str">
        <f>IFERROR(VLOOKUP(category_assignment_sql[[#This Row],[abbreviation_id]],abbreviation[[abbreviation_id]:[description_german]],2,FALSE),"")</f>
        <v/>
      </c>
    </row>
    <row r="1135" spans="1:3" x14ac:dyDescent="0.25">
      <c r="A1135" s="6" t="str">
        <f>IFERROR(category_assignment_sql[[#This Row],[category_assignment_id]],"")</f>
        <v/>
      </c>
      <c r="B1135" s="66" t="str">
        <f>IFERROR(VLOOKUP(category_assignment_sql[[#This Row],[category_id]],category[[category_id]:[category_name_german]],2,FALSE),"")</f>
        <v/>
      </c>
      <c r="C1135" s="66" t="str">
        <f>IFERROR(VLOOKUP(category_assignment_sql[[#This Row],[abbreviation_id]],abbreviation[[abbreviation_id]:[description_german]],2,FALSE),"")</f>
        <v/>
      </c>
    </row>
    <row r="1136" spans="1:3" x14ac:dyDescent="0.25">
      <c r="A1136" s="6" t="str">
        <f>IFERROR(category_assignment_sql[[#This Row],[category_assignment_id]],"")</f>
        <v/>
      </c>
      <c r="B1136" s="66" t="str">
        <f>IFERROR(VLOOKUP(category_assignment_sql[[#This Row],[category_id]],category[[category_id]:[category_name_german]],2,FALSE),"")</f>
        <v/>
      </c>
      <c r="C1136" s="66" t="str">
        <f>IFERROR(VLOOKUP(category_assignment_sql[[#This Row],[abbreviation_id]],abbreviation[[abbreviation_id]:[description_german]],2,FALSE),"")</f>
        <v/>
      </c>
    </row>
    <row r="1137" spans="1:3" x14ac:dyDescent="0.25">
      <c r="A1137" s="6" t="str">
        <f>IFERROR(category_assignment_sql[[#This Row],[category_assignment_id]],"")</f>
        <v/>
      </c>
      <c r="B1137" s="66" t="str">
        <f>IFERROR(VLOOKUP(category_assignment_sql[[#This Row],[category_id]],category[[category_id]:[category_name_german]],2,FALSE),"")</f>
        <v/>
      </c>
      <c r="C1137" s="66" t="str">
        <f>IFERROR(VLOOKUP(category_assignment_sql[[#This Row],[abbreviation_id]],abbreviation[[abbreviation_id]:[description_german]],2,FALSE),"")</f>
        <v/>
      </c>
    </row>
    <row r="1138" spans="1:3" x14ac:dyDescent="0.25">
      <c r="A1138" s="6" t="str">
        <f>IFERROR(category_assignment_sql[[#This Row],[category_assignment_id]],"")</f>
        <v/>
      </c>
      <c r="B1138" s="66" t="str">
        <f>IFERROR(VLOOKUP(category_assignment_sql[[#This Row],[category_id]],category[[category_id]:[category_name_german]],2,FALSE),"")</f>
        <v/>
      </c>
      <c r="C1138" s="66" t="str">
        <f>IFERROR(VLOOKUP(category_assignment_sql[[#This Row],[abbreviation_id]],abbreviation[[abbreviation_id]:[description_german]],2,FALSE),"")</f>
        <v/>
      </c>
    </row>
    <row r="1139" spans="1:3" x14ac:dyDescent="0.25">
      <c r="A1139" s="6" t="str">
        <f>IFERROR(category_assignment_sql[[#This Row],[category_assignment_id]],"")</f>
        <v/>
      </c>
      <c r="B1139" s="66" t="str">
        <f>IFERROR(VLOOKUP(category_assignment_sql[[#This Row],[category_id]],category[[category_id]:[category_name_german]],2,FALSE),"")</f>
        <v/>
      </c>
      <c r="C1139" s="66" t="str">
        <f>IFERROR(VLOOKUP(category_assignment_sql[[#This Row],[abbreviation_id]],abbreviation[[abbreviation_id]:[description_german]],2,FALSE),"")</f>
        <v/>
      </c>
    </row>
    <row r="1140" spans="1:3" x14ac:dyDescent="0.25">
      <c r="A1140" s="6" t="str">
        <f>IFERROR(category_assignment_sql[[#This Row],[category_assignment_id]],"")</f>
        <v/>
      </c>
      <c r="B1140" s="66" t="str">
        <f>IFERROR(VLOOKUP(category_assignment_sql[[#This Row],[category_id]],category[[category_id]:[category_name_german]],2,FALSE),"")</f>
        <v/>
      </c>
      <c r="C1140" s="66" t="str">
        <f>IFERROR(VLOOKUP(category_assignment_sql[[#This Row],[abbreviation_id]],abbreviation[[abbreviation_id]:[description_german]],2,FALSE),"")</f>
        <v/>
      </c>
    </row>
    <row r="1141" spans="1:3" x14ac:dyDescent="0.25">
      <c r="A1141" s="6" t="str">
        <f>IFERROR(category_assignment_sql[[#This Row],[category_assignment_id]],"")</f>
        <v/>
      </c>
      <c r="B1141" s="66" t="str">
        <f>IFERROR(VLOOKUP(category_assignment_sql[[#This Row],[category_id]],category[[category_id]:[category_name_german]],2,FALSE),"")</f>
        <v/>
      </c>
      <c r="C1141" s="66" t="str">
        <f>IFERROR(VLOOKUP(category_assignment_sql[[#This Row],[abbreviation_id]],abbreviation[[abbreviation_id]:[description_german]],2,FALSE),"")</f>
        <v/>
      </c>
    </row>
    <row r="1142" spans="1:3" x14ac:dyDescent="0.25">
      <c r="A1142" s="6" t="str">
        <f>IFERROR(category_assignment_sql[[#This Row],[category_assignment_id]],"")</f>
        <v/>
      </c>
      <c r="B1142" s="66" t="str">
        <f>IFERROR(VLOOKUP(category_assignment_sql[[#This Row],[category_id]],category[[category_id]:[category_name_german]],2,FALSE),"")</f>
        <v/>
      </c>
      <c r="C1142" s="66" t="str">
        <f>IFERROR(VLOOKUP(category_assignment_sql[[#This Row],[abbreviation_id]],abbreviation[[abbreviation_id]:[description_german]],2,FALSE),"")</f>
        <v/>
      </c>
    </row>
    <row r="1143" spans="1:3" x14ac:dyDescent="0.25">
      <c r="A1143" s="6" t="str">
        <f>IFERROR(category_assignment_sql[[#This Row],[category_assignment_id]],"")</f>
        <v/>
      </c>
      <c r="B1143" s="66" t="str">
        <f>IFERROR(VLOOKUP(category_assignment_sql[[#This Row],[category_id]],category[[category_id]:[category_name_german]],2,FALSE),"")</f>
        <v/>
      </c>
      <c r="C1143" s="66" t="str">
        <f>IFERROR(VLOOKUP(category_assignment_sql[[#This Row],[abbreviation_id]],abbreviation[[abbreviation_id]:[description_german]],2,FALSE),"")</f>
        <v/>
      </c>
    </row>
    <row r="1144" spans="1:3" x14ac:dyDescent="0.25">
      <c r="A1144" s="6" t="str">
        <f>IFERROR(category_assignment_sql[[#This Row],[category_assignment_id]],"")</f>
        <v/>
      </c>
      <c r="B1144" s="66" t="str">
        <f>IFERROR(VLOOKUP(category_assignment_sql[[#This Row],[category_id]],category[[category_id]:[category_name_german]],2,FALSE),"")</f>
        <v/>
      </c>
      <c r="C1144" s="66" t="str">
        <f>IFERROR(VLOOKUP(category_assignment_sql[[#This Row],[abbreviation_id]],abbreviation[[abbreviation_id]:[description_german]],2,FALSE),"")</f>
        <v/>
      </c>
    </row>
    <row r="1145" spans="1:3" x14ac:dyDescent="0.25">
      <c r="A1145" s="6" t="str">
        <f>IFERROR(category_assignment_sql[[#This Row],[category_assignment_id]],"")</f>
        <v/>
      </c>
      <c r="B1145" s="66" t="str">
        <f>IFERROR(VLOOKUP(category_assignment_sql[[#This Row],[category_id]],category[[category_id]:[category_name_german]],2,FALSE),"")</f>
        <v/>
      </c>
      <c r="C1145" s="66" t="str">
        <f>IFERROR(VLOOKUP(category_assignment_sql[[#This Row],[abbreviation_id]],abbreviation[[abbreviation_id]:[description_german]],2,FALSE),"")</f>
        <v/>
      </c>
    </row>
    <row r="1146" spans="1:3" x14ac:dyDescent="0.25">
      <c r="A1146" s="6" t="str">
        <f>IFERROR(category_assignment_sql[[#This Row],[category_assignment_id]],"")</f>
        <v/>
      </c>
      <c r="B1146" s="66" t="str">
        <f>IFERROR(VLOOKUP(category_assignment_sql[[#This Row],[category_id]],category[[category_id]:[category_name_german]],2,FALSE),"")</f>
        <v/>
      </c>
      <c r="C1146" s="66" t="str">
        <f>IFERROR(VLOOKUP(category_assignment_sql[[#This Row],[abbreviation_id]],abbreviation[[abbreviation_id]:[description_german]],2,FALSE),"")</f>
        <v/>
      </c>
    </row>
    <row r="1147" spans="1:3" x14ac:dyDescent="0.25">
      <c r="A1147" s="6" t="str">
        <f>IFERROR(category_assignment_sql[[#This Row],[category_assignment_id]],"")</f>
        <v/>
      </c>
      <c r="B1147" s="66" t="str">
        <f>IFERROR(VLOOKUP(category_assignment_sql[[#This Row],[category_id]],category[[category_id]:[category_name_german]],2,FALSE),"")</f>
        <v/>
      </c>
      <c r="C1147" s="66" t="str">
        <f>IFERROR(VLOOKUP(category_assignment_sql[[#This Row],[abbreviation_id]],abbreviation[[abbreviation_id]:[description_german]],2,FALSE),"")</f>
        <v/>
      </c>
    </row>
    <row r="1148" spans="1:3" x14ac:dyDescent="0.25">
      <c r="A1148" s="6" t="str">
        <f>IFERROR(category_assignment_sql[[#This Row],[category_assignment_id]],"")</f>
        <v/>
      </c>
      <c r="B1148" s="66" t="str">
        <f>IFERROR(VLOOKUP(category_assignment_sql[[#This Row],[category_id]],category[[category_id]:[category_name_german]],2,FALSE),"")</f>
        <v/>
      </c>
      <c r="C1148" s="66" t="str">
        <f>IFERROR(VLOOKUP(category_assignment_sql[[#This Row],[abbreviation_id]],abbreviation[[abbreviation_id]:[description_german]],2,FALSE),"")</f>
        <v/>
      </c>
    </row>
    <row r="1149" spans="1:3" x14ac:dyDescent="0.25">
      <c r="A1149" s="6" t="str">
        <f>IFERROR(category_assignment_sql[[#This Row],[category_assignment_id]],"")</f>
        <v/>
      </c>
      <c r="B1149" s="66" t="str">
        <f>IFERROR(VLOOKUP(category_assignment_sql[[#This Row],[category_id]],category[[category_id]:[category_name_german]],2,FALSE),"")</f>
        <v/>
      </c>
      <c r="C1149" s="66" t="str">
        <f>IFERROR(VLOOKUP(category_assignment_sql[[#This Row],[abbreviation_id]],abbreviation[[abbreviation_id]:[description_german]],2,FALSE),"")</f>
        <v/>
      </c>
    </row>
    <row r="1150" spans="1:3" x14ac:dyDescent="0.25">
      <c r="A1150" s="6" t="str">
        <f>IFERROR(category_assignment_sql[[#This Row],[category_assignment_id]],"")</f>
        <v/>
      </c>
      <c r="B1150" s="66" t="str">
        <f>IFERROR(VLOOKUP(category_assignment_sql[[#This Row],[category_id]],category[[category_id]:[category_name_german]],2,FALSE),"")</f>
        <v/>
      </c>
      <c r="C1150" s="66" t="str">
        <f>IFERROR(VLOOKUP(category_assignment_sql[[#This Row],[abbreviation_id]],abbreviation[[abbreviation_id]:[description_german]],2,FALSE),"")</f>
        <v/>
      </c>
    </row>
    <row r="1151" spans="1:3" x14ac:dyDescent="0.25">
      <c r="A1151" s="6" t="str">
        <f>IFERROR(category_assignment_sql[[#This Row],[category_assignment_id]],"")</f>
        <v/>
      </c>
      <c r="B1151" s="66" t="str">
        <f>IFERROR(VLOOKUP(category_assignment_sql[[#This Row],[category_id]],category[[category_id]:[category_name_german]],2,FALSE),"")</f>
        <v/>
      </c>
      <c r="C1151" s="66" t="str">
        <f>IFERROR(VLOOKUP(category_assignment_sql[[#This Row],[abbreviation_id]],abbreviation[[abbreviation_id]:[description_german]],2,FALSE),"")</f>
        <v/>
      </c>
    </row>
    <row r="1152" spans="1:3" x14ac:dyDescent="0.25">
      <c r="A1152" s="6" t="str">
        <f>IFERROR(category_assignment_sql[[#This Row],[category_assignment_id]],"")</f>
        <v/>
      </c>
      <c r="B1152" s="66" t="str">
        <f>IFERROR(VLOOKUP(category_assignment_sql[[#This Row],[category_id]],category[[category_id]:[category_name_german]],2,FALSE),"")</f>
        <v/>
      </c>
      <c r="C1152" s="66" t="str">
        <f>IFERROR(VLOOKUP(category_assignment_sql[[#This Row],[abbreviation_id]],abbreviation[[abbreviation_id]:[description_german]],2,FALSE),"")</f>
        <v/>
      </c>
    </row>
    <row r="1153" spans="1:3" x14ac:dyDescent="0.25">
      <c r="A1153" s="6" t="str">
        <f>IFERROR(category_assignment_sql[[#This Row],[category_assignment_id]],"")</f>
        <v/>
      </c>
      <c r="B1153" s="66" t="str">
        <f>IFERROR(VLOOKUP(category_assignment_sql[[#This Row],[category_id]],category[[category_id]:[category_name_german]],2,FALSE),"")</f>
        <v/>
      </c>
      <c r="C1153" s="66" t="str">
        <f>IFERROR(VLOOKUP(category_assignment_sql[[#This Row],[abbreviation_id]],abbreviation[[abbreviation_id]:[description_german]],2,FALSE),"")</f>
        <v/>
      </c>
    </row>
    <row r="1154" spans="1:3" x14ac:dyDescent="0.25">
      <c r="A1154" s="6" t="str">
        <f>IFERROR(category_assignment_sql[[#This Row],[category_assignment_id]],"")</f>
        <v/>
      </c>
      <c r="B1154" s="66" t="str">
        <f>IFERROR(VLOOKUP(category_assignment_sql[[#This Row],[category_id]],category[[category_id]:[category_name_german]],2,FALSE),"")</f>
        <v/>
      </c>
      <c r="C1154" s="66" t="str">
        <f>IFERROR(VLOOKUP(category_assignment_sql[[#This Row],[abbreviation_id]],abbreviation[[abbreviation_id]:[description_german]],2,FALSE),"")</f>
        <v/>
      </c>
    </row>
    <row r="1155" spans="1:3" x14ac:dyDescent="0.25">
      <c r="A1155" s="6" t="str">
        <f>IFERROR(category_assignment_sql[[#This Row],[category_assignment_id]],"")</f>
        <v/>
      </c>
      <c r="B1155" s="66" t="str">
        <f>IFERROR(VLOOKUP(category_assignment_sql[[#This Row],[category_id]],category[[category_id]:[category_name_german]],2,FALSE),"")</f>
        <v/>
      </c>
      <c r="C1155" s="66" t="str">
        <f>IFERROR(VLOOKUP(category_assignment_sql[[#This Row],[abbreviation_id]],abbreviation[[abbreviation_id]:[description_german]],2,FALSE),"")</f>
        <v/>
      </c>
    </row>
    <row r="1156" spans="1:3" x14ac:dyDescent="0.25">
      <c r="A1156" s="6" t="str">
        <f>IFERROR(category_assignment_sql[[#This Row],[category_assignment_id]],"")</f>
        <v/>
      </c>
      <c r="B1156" s="66" t="str">
        <f>IFERROR(VLOOKUP(category_assignment_sql[[#This Row],[category_id]],category[[category_id]:[category_name_german]],2,FALSE),"")</f>
        <v/>
      </c>
      <c r="C1156" s="66" t="str">
        <f>IFERROR(VLOOKUP(category_assignment_sql[[#This Row],[abbreviation_id]],abbreviation[[abbreviation_id]:[description_german]],2,FALSE),"")</f>
        <v/>
      </c>
    </row>
    <row r="1157" spans="1:3" x14ac:dyDescent="0.25">
      <c r="A1157" s="6" t="str">
        <f>IFERROR(category_assignment_sql[[#This Row],[category_assignment_id]],"")</f>
        <v/>
      </c>
      <c r="B1157" s="66" t="str">
        <f>IFERROR(VLOOKUP(category_assignment_sql[[#This Row],[category_id]],category[[category_id]:[category_name_german]],2,FALSE),"")</f>
        <v/>
      </c>
      <c r="C1157" s="66" t="str">
        <f>IFERROR(VLOOKUP(category_assignment_sql[[#This Row],[abbreviation_id]],abbreviation[[abbreviation_id]:[description_german]],2,FALSE),"")</f>
        <v/>
      </c>
    </row>
    <row r="1158" spans="1:3" x14ac:dyDescent="0.25">
      <c r="A1158" s="6" t="str">
        <f>IFERROR(category_assignment_sql[[#This Row],[category_assignment_id]],"")</f>
        <v/>
      </c>
      <c r="B1158" s="66" t="str">
        <f>IFERROR(VLOOKUP(category_assignment_sql[[#This Row],[category_id]],category[[category_id]:[category_name_german]],2,FALSE),"")</f>
        <v/>
      </c>
      <c r="C1158" s="66" t="str">
        <f>IFERROR(VLOOKUP(category_assignment_sql[[#This Row],[abbreviation_id]],abbreviation[[abbreviation_id]:[description_german]],2,FALSE),"")</f>
        <v/>
      </c>
    </row>
    <row r="1159" spans="1:3" x14ac:dyDescent="0.25">
      <c r="A1159" s="6" t="str">
        <f>IFERROR(category_assignment_sql[[#This Row],[category_assignment_id]],"")</f>
        <v/>
      </c>
      <c r="B1159" s="66" t="str">
        <f>IFERROR(VLOOKUP(category_assignment_sql[[#This Row],[category_id]],category[[category_id]:[category_name_german]],2,FALSE),"")</f>
        <v/>
      </c>
      <c r="C1159" s="66" t="str">
        <f>IFERROR(VLOOKUP(category_assignment_sql[[#This Row],[abbreviation_id]],abbreviation[[abbreviation_id]:[description_german]],2,FALSE),"")</f>
        <v/>
      </c>
    </row>
    <row r="1160" spans="1:3" x14ac:dyDescent="0.25">
      <c r="A1160" s="6" t="str">
        <f>IFERROR(category_assignment_sql[[#This Row],[category_assignment_id]],"")</f>
        <v/>
      </c>
      <c r="B1160" s="66" t="str">
        <f>IFERROR(VLOOKUP(category_assignment_sql[[#This Row],[category_id]],category[[category_id]:[category_name_german]],2,FALSE),"")</f>
        <v/>
      </c>
      <c r="C1160" s="66" t="str">
        <f>IFERROR(VLOOKUP(category_assignment_sql[[#This Row],[abbreviation_id]],abbreviation[[abbreviation_id]:[description_german]],2,FALSE),"")</f>
        <v/>
      </c>
    </row>
    <row r="1161" spans="1:3" x14ac:dyDescent="0.25">
      <c r="A1161" s="6" t="str">
        <f>IFERROR(category_assignment_sql[[#This Row],[category_assignment_id]],"")</f>
        <v/>
      </c>
      <c r="B1161" s="66" t="str">
        <f>IFERROR(VLOOKUP(category_assignment_sql[[#This Row],[category_id]],category[[category_id]:[category_name_german]],2,FALSE),"")</f>
        <v/>
      </c>
      <c r="C1161" s="66" t="str">
        <f>IFERROR(VLOOKUP(category_assignment_sql[[#This Row],[abbreviation_id]],abbreviation[[abbreviation_id]:[description_german]],2,FALSE),"")</f>
        <v/>
      </c>
    </row>
    <row r="1162" spans="1:3" x14ac:dyDescent="0.25">
      <c r="A1162" s="6" t="str">
        <f>IFERROR(category_assignment_sql[[#This Row],[category_assignment_id]],"")</f>
        <v/>
      </c>
      <c r="B1162" s="66" t="str">
        <f>IFERROR(VLOOKUP(category_assignment_sql[[#This Row],[category_id]],category[[category_id]:[category_name_german]],2,FALSE),"")</f>
        <v/>
      </c>
      <c r="C1162" s="66" t="str">
        <f>IFERROR(VLOOKUP(category_assignment_sql[[#This Row],[abbreviation_id]],abbreviation[[abbreviation_id]:[description_german]],2,FALSE),"")</f>
        <v/>
      </c>
    </row>
    <row r="1163" spans="1:3" x14ac:dyDescent="0.25">
      <c r="A1163" s="6" t="str">
        <f>IFERROR(category_assignment_sql[[#This Row],[category_assignment_id]],"")</f>
        <v/>
      </c>
      <c r="B1163" s="66" t="str">
        <f>IFERROR(VLOOKUP(category_assignment_sql[[#This Row],[category_id]],category[[category_id]:[category_name_german]],2,FALSE),"")</f>
        <v/>
      </c>
      <c r="C1163" s="66" t="str">
        <f>IFERROR(VLOOKUP(category_assignment_sql[[#This Row],[abbreviation_id]],abbreviation[[abbreviation_id]:[description_german]],2,FALSE),"")</f>
        <v/>
      </c>
    </row>
    <row r="1164" spans="1:3" x14ac:dyDescent="0.25">
      <c r="A1164" s="6" t="str">
        <f>IFERROR(category_assignment_sql[[#This Row],[category_assignment_id]],"")</f>
        <v/>
      </c>
      <c r="B1164" s="66" t="str">
        <f>IFERROR(VLOOKUP(category_assignment_sql[[#This Row],[category_id]],category[[category_id]:[category_name_german]],2,FALSE),"")</f>
        <v/>
      </c>
      <c r="C1164" s="66" t="str">
        <f>IFERROR(VLOOKUP(category_assignment_sql[[#This Row],[abbreviation_id]],abbreviation[[abbreviation_id]:[description_german]],2,FALSE),"")</f>
        <v/>
      </c>
    </row>
    <row r="1165" spans="1:3" x14ac:dyDescent="0.25">
      <c r="A1165" s="6" t="str">
        <f>IFERROR(category_assignment_sql[[#This Row],[category_assignment_id]],"")</f>
        <v/>
      </c>
      <c r="B1165" s="66" t="str">
        <f>IFERROR(VLOOKUP(category_assignment_sql[[#This Row],[category_id]],category[[category_id]:[category_name_german]],2,FALSE),"")</f>
        <v/>
      </c>
      <c r="C1165" s="66" t="str">
        <f>IFERROR(VLOOKUP(category_assignment_sql[[#This Row],[abbreviation_id]],abbreviation[[abbreviation_id]:[description_german]],2,FALSE),"")</f>
        <v/>
      </c>
    </row>
    <row r="1166" spans="1:3" x14ac:dyDescent="0.25">
      <c r="A1166" s="6" t="str">
        <f>IFERROR(category_assignment_sql[[#This Row],[category_assignment_id]],"")</f>
        <v/>
      </c>
      <c r="B1166" s="66" t="str">
        <f>IFERROR(VLOOKUP(category_assignment_sql[[#This Row],[category_id]],category[[category_id]:[category_name_german]],2,FALSE),"")</f>
        <v/>
      </c>
      <c r="C1166" s="66" t="str">
        <f>IFERROR(VLOOKUP(category_assignment_sql[[#This Row],[abbreviation_id]],abbreviation[[abbreviation_id]:[description_german]],2,FALSE),"")</f>
        <v/>
      </c>
    </row>
    <row r="1167" spans="1:3" x14ac:dyDescent="0.25">
      <c r="A1167" s="6" t="str">
        <f>IFERROR(category_assignment_sql[[#This Row],[category_assignment_id]],"")</f>
        <v/>
      </c>
      <c r="B1167" s="66" t="str">
        <f>IFERROR(VLOOKUP(category_assignment_sql[[#This Row],[category_id]],category[[category_id]:[category_name_german]],2,FALSE),"")</f>
        <v/>
      </c>
      <c r="C1167" s="66" t="str">
        <f>IFERROR(VLOOKUP(category_assignment_sql[[#This Row],[abbreviation_id]],abbreviation[[abbreviation_id]:[description_german]],2,FALSE),"")</f>
        <v/>
      </c>
    </row>
    <row r="1168" spans="1:3" x14ac:dyDescent="0.25">
      <c r="A1168" s="6" t="str">
        <f>IFERROR(category_assignment_sql[[#This Row],[category_assignment_id]],"")</f>
        <v/>
      </c>
      <c r="B1168" s="66" t="str">
        <f>IFERROR(VLOOKUP(category_assignment_sql[[#This Row],[category_id]],category[[category_id]:[category_name_german]],2,FALSE),"")</f>
        <v/>
      </c>
      <c r="C1168" s="66" t="str">
        <f>IFERROR(VLOOKUP(category_assignment_sql[[#This Row],[abbreviation_id]],abbreviation[[abbreviation_id]:[description_german]],2,FALSE),"")</f>
        <v/>
      </c>
    </row>
    <row r="1169" spans="1:3" x14ac:dyDescent="0.25">
      <c r="A1169" s="6" t="str">
        <f>IFERROR(category_assignment_sql[[#This Row],[category_assignment_id]],"")</f>
        <v/>
      </c>
      <c r="B1169" s="66" t="str">
        <f>IFERROR(VLOOKUP(category_assignment_sql[[#This Row],[category_id]],category[[category_id]:[category_name_german]],2,FALSE),"")</f>
        <v/>
      </c>
      <c r="C1169" s="66" t="str">
        <f>IFERROR(VLOOKUP(category_assignment_sql[[#This Row],[abbreviation_id]],abbreviation[[abbreviation_id]:[description_german]],2,FALSE),"")</f>
        <v/>
      </c>
    </row>
    <row r="1170" spans="1:3" x14ac:dyDescent="0.25">
      <c r="A1170" s="6" t="str">
        <f>IFERROR(category_assignment_sql[[#This Row],[category_assignment_id]],"")</f>
        <v/>
      </c>
      <c r="B1170" s="66" t="str">
        <f>IFERROR(VLOOKUP(category_assignment_sql[[#This Row],[category_id]],category[[category_id]:[category_name_german]],2,FALSE),"")</f>
        <v/>
      </c>
      <c r="C1170" s="66" t="str">
        <f>IFERROR(VLOOKUP(category_assignment_sql[[#This Row],[abbreviation_id]],abbreviation[[abbreviation_id]:[description_german]],2,FALSE),"")</f>
        <v/>
      </c>
    </row>
    <row r="1171" spans="1:3" x14ac:dyDescent="0.25">
      <c r="A1171" s="6" t="str">
        <f>IFERROR(category_assignment_sql[[#This Row],[category_assignment_id]],"")</f>
        <v/>
      </c>
      <c r="B1171" s="66" t="str">
        <f>IFERROR(VLOOKUP(category_assignment_sql[[#This Row],[category_id]],category[[category_id]:[category_name_german]],2,FALSE),"")</f>
        <v/>
      </c>
      <c r="C1171" s="66" t="str">
        <f>IFERROR(VLOOKUP(category_assignment_sql[[#This Row],[abbreviation_id]],abbreviation[[abbreviation_id]:[description_german]],2,FALSE),"")</f>
        <v/>
      </c>
    </row>
    <row r="1172" spans="1:3" x14ac:dyDescent="0.25">
      <c r="A1172" s="6" t="str">
        <f>IFERROR(category_assignment_sql[[#This Row],[category_assignment_id]],"")</f>
        <v/>
      </c>
      <c r="B1172" s="66" t="str">
        <f>IFERROR(VLOOKUP(category_assignment_sql[[#This Row],[category_id]],category[[category_id]:[category_name_german]],2,FALSE),"")</f>
        <v/>
      </c>
      <c r="C1172" s="66" t="str">
        <f>IFERROR(VLOOKUP(category_assignment_sql[[#This Row],[abbreviation_id]],abbreviation[[abbreviation_id]:[description_german]],2,FALSE),"")</f>
        <v/>
      </c>
    </row>
    <row r="1173" spans="1:3" x14ac:dyDescent="0.25">
      <c r="A1173" s="6" t="str">
        <f>IFERROR(category_assignment_sql[[#This Row],[category_assignment_id]],"")</f>
        <v/>
      </c>
      <c r="B1173" s="66" t="str">
        <f>IFERROR(VLOOKUP(category_assignment_sql[[#This Row],[category_id]],category[[category_id]:[category_name_german]],2,FALSE),"")</f>
        <v/>
      </c>
      <c r="C1173" s="66" t="str">
        <f>IFERROR(VLOOKUP(category_assignment_sql[[#This Row],[abbreviation_id]],abbreviation[[abbreviation_id]:[description_german]],2,FALSE),"")</f>
        <v/>
      </c>
    </row>
    <row r="1174" spans="1:3" x14ac:dyDescent="0.25">
      <c r="A1174" s="6" t="str">
        <f>IFERROR(category_assignment_sql[[#This Row],[category_assignment_id]],"")</f>
        <v/>
      </c>
      <c r="B1174" s="66" t="str">
        <f>IFERROR(VLOOKUP(category_assignment_sql[[#This Row],[category_id]],category[[category_id]:[category_name_german]],2,FALSE),"")</f>
        <v/>
      </c>
      <c r="C1174" s="66" t="str">
        <f>IFERROR(VLOOKUP(category_assignment_sql[[#This Row],[abbreviation_id]],abbreviation[[abbreviation_id]:[description_german]],2,FALSE),"")</f>
        <v/>
      </c>
    </row>
    <row r="1175" spans="1:3" x14ac:dyDescent="0.25">
      <c r="A1175" s="6" t="str">
        <f>IFERROR(category_assignment_sql[[#This Row],[category_assignment_id]],"")</f>
        <v/>
      </c>
      <c r="B1175" s="66" t="str">
        <f>IFERROR(VLOOKUP(category_assignment_sql[[#This Row],[category_id]],category[[category_id]:[category_name_german]],2,FALSE),"")</f>
        <v/>
      </c>
      <c r="C1175" s="66" t="str">
        <f>IFERROR(VLOOKUP(category_assignment_sql[[#This Row],[abbreviation_id]],abbreviation[[abbreviation_id]:[description_german]],2,FALSE),"")</f>
        <v/>
      </c>
    </row>
    <row r="1176" spans="1:3" x14ac:dyDescent="0.25">
      <c r="A1176" s="6" t="str">
        <f>IFERROR(category_assignment_sql[[#This Row],[category_assignment_id]],"")</f>
        <v/>
      </c>
      <c r="B1176" s="66" t="str">
        <f>IFERROR(VLOOKUP(category_assignment_sql[[#This Row],[category_id]],category[[category_id]:[category_name_german]],2,FALSE),"")</f>
        <v/>
      </c>
      <c r="C1176" s="66" t="str">
        <f>IFERROR(VLOOKUP(category_assignment_sql[[#This Row],[abbreviation_id]],abbreviation[[abbreviation_id]:[description_german]],2,FALSE),"")</f>
        <v/>
      </c>
    </row>
    <row r="1177" spans="1:3" x14ac:dyDescent="0.25">
      <c r="A1177" s="6" t="str">
        <f>IFERROR(category_assignment_sql[[#This Row],[category_assignment_id]],"")</f>
        <v/>
      </c>
      <c r="B1177" s="66" t="str">
        <f>IFERROR(VLOOKUP(category_assignment_sql[[#This Row],[category_id]],category[[category_id]:[category_name_german]],2,FALSE),"")</f>
        <v/>
      </c>
      <c r="C1177" s="66" t="str">
        <f>IFERROR(VLOOKUP(category_assignment_sql[[#This Row],[abbreviation_id]],abbreviation[[abbreviation_id]:[description_german]],2,FALSE),"")</f>
        <v/>
      </c>
    </row>
    <row r="1178" spans="1:3" x14ac:dyDescent="0.25">
      <c r="A1178" s="6" t="str">
        <f>IFERROR(category_assignment_sql[[#This Row],[category_assignment_id]],"")</f>
        <v/>
      </c>
      <c r="B1178" s="66" t="str">
        <f>IFERROR(VLOOKUP(category_assignment_sql[[#This Row],[category_id]],category[[category_id]:[category_name_german]],2,FALSE),"")</f>
        <v/>
      </c>
      <c r="C1178" s="66" t="str">
        <f>IFERROR(VLOOKUP(category_assignment_sql[[#This Row],[abbreviation_id]],abbreviation[[abbreviation_id]:[description_german]],2,FALSE),"")</f>
        <v/>
      </c>
    </row>
    <row r="1179" spans="1:3" x14ac:dyDescent="0.25">
      <c r="A1179" s="6" t="str">
        <f>IFERROR(category_assignment_sql[[#This Row],[category_assignment_id]],"")</f>
        <v/>
      </c>
      <c r="B1179" s="66" t="str">
        <f>IFERROR(VLOOKUP(category_assignment_sql[[#This Row],[category_id]],category[[category_id]:[category_name_german]],2,FALSE),"")</f>
        <v/>
      </c>
      <c r="C1179" s="66" t="str">
        <f>IFERROR(VLOOKUP(category_assignment_sql[[#This Row],[abbreviation_id]],abbreviation[[abbreviation_id]:[description_german]],2,FALSE),"")</f>
        <v/>
      </c>
    </row>
    <row r="1180" spans="1:3" x14ac:dyDescent="0.25">
      <c r="A1180" s="6" t="str">
        <f>IFERROR(category_assignment_sql[[#This Row],[category_assignment_id]],"")</f>
        <v/>
      </c>
      <c r="B1180" s="66" t="str">
        <f>IFERROR(VLOOKUP(category_assignment_sql[[#This Row],[category_id]],category[[category_id]:[category_name_german]],2,FALSE),"")</f>
        <v/>
      </c>
      <c r="C1180" s="66" t="str">
        <f>IFERROR(VLOOKUP(category_assignment_sql[[#This Row],[abbreviation_id]],abbreviation[[abbreviation_id]:[description_german]],2,FALSE),"")</f>
        <v/>
      </c>
    </row>
    <row r="1181" spans="1:3" x14ac:dyDescent="0.25">
      <c r="A1181" s="6" t="str">
        <f>IFERROR(category_assignment_sql[[#This Row],[category_assignment_id]],"")</f>
        <v/>
      </c>
      <c r="B1181" s="66" t="str">
        <f>IFERROR(VLOOKUP(category_assignment_sql[[#This Row],[category_id]],category[[category_id]:[category_name_german]],2,FALSE),"")</f>
        <v/>
      </c>
      <c r="C1181" s="66" t="str">
        <f>IFERROR(VLOOKUP(category_assignment_sql[[#This Row],[abbreviation_id]],abbreviation[[abbreviation_id]:[description_german]],2,FALSE),"")</f>
        <v/>
      </c>
    </row>
    <row r="1182" spans="1:3" x14ac:dyDescent="0.25">
      <c r="A1182" s="6" t="str">
        <f>IFERROR(category_assignment_sql[[#This Row],[category_assignment_id]],"")</f>
        <v/>
      </c>
      <c r="B1182" s="66" t="str">
        <f>IFERROR(VLOOKUP(category_assignment_sql[[#This Row],[category_id]],category[[category_id]:[category_name_german]],2,FALSE),"")</f>
        <v/>
      </c>
      <c r="C1182" s="66" t="str">
        <f>IFERROR(VLOOKUP(category_assignment_sql[[#This Row],[abbreviation_id]],abbreviation[[abbreviation_id]:[description_german]],2,FALSE),"")</f>
        <v/>
      </c>
    </row>
    <row r="1183" spans="1:3" x14ac:dyDescent="0.25">
      <c r="A1183" s="6" t="str">
        <f>IFERROR(category_assignment_sql[[#This Row],[category_assignment_id]],"")</f>
        <v/>
      </c>
      <c r="B1183" s="66" t="str">
        <f>IFERROR(VLOOKUP(category_assignment_sql[[#This Row],[category_id]],category[[category_id]:[category_name_german]],2,FALSE),"")</f>
        <v/>
      </c>
      <c r="C1183" s="66" t="str">
        <f>IFERROR(VLOOKUP(category_assignment_sql[[#This Row],[abbreviation_id]],abbreviation[[abbreviation_id]:[description_german]],2,FALSE),"")</f>
        <v/>
      </c>
    </row>
    <row r="1184" spans="1:3" x14ac:dyDescent="0.25">
      <c r="A1184" s="6" t="str">
        <f>IFERROR(category_assignment_sql[[#This Row],[category_assignment_id]],"")</f>
        <v/>
      </c>
      <c r="B1184" s="66" t="str">
        <f>IFERROR(VLOOKUP(category_assignment_sql[[#This Row],[category_id]],category[[category_id]:[category_name_german]],2,FALSE),"")</f>
        <v/>
      </c>
      <c r="C1184" s="66" t="str">
        <f>IFERROR(VLOOKUP(category_assignment_sql[[#This Row],[abbreviation_id]],abbreviation[[abbreviation_id]:[description_german]],2,FALSE),"")</f>
        <v/>
      </c>
    </row>
    <row r="1185" spans="1:3" x14ac:dyDescent="0.25">
      <c r="A1185" s="6" t="str">
        <f>IFERROR(category_assignment_sql[[#This Row],[category_assignment_id]],"")</f>
        <v/>
      </c>
      <c r="B1185" s="66" t="str">
        <f>IFERROR(VLOOKUP(category_assignment_sql[[#This Row],[category_id]],category[[category_id]:[category_name_german]],2,FALSE),"")</f>
        <v/>
      </c>
      <c r="C1185" s="66" t="str">
        <f>IFERROR(VLOOKUP(category_assignment_sql[[#This Row],[abbreviation_id]],abbreviation[[abbreviation_id]:[description_german]],2,FALSE),"")</f>
        <v/>
      </c>
    </row>
    <row r="1186" spans="1:3" x14ac:dyDescent="0.25">
      <c r="A1186" s="6" t="str">
        <f>IFERROR(category_assignment_sql[[#This Row],[category_assignment_id]],"")</f>
        <v/>
      </c>
      <c r="B1186" s="66" t="str">
        <f>IFERROR(VLOOKUP(category_assignment_sql[[#This Row],[category_id]],category[[category_id]:[category_name_german]],2,FALSE),"")</f>
        <v/>
      </c>
      <c r="C1186" s="66" t="str">
        <f>IFERROR(VLOOKUP(category_assignment_sql[[#This Row],[abbreviation_id]],abbreviation[[abbreviation_id]:[description_german]],2,FALSE),"")</f>
        <v/>
      </c>
    </row>
    <row r="1187" spans="1:3" x14ac:dyDescent="0.25">
      <c r="A1187" s="6" t="str">
        <f>IFERROR(category_assignment_sql[[#This Row],[category_assignment_id]],"")</f>
        <v/>
      </c>
      <c r="B1187" s="66" t="str">
        <f>IFERROR(VLOOKUP(category_assignment_sql[[#This Row],[category_id]],category[[category_id]:[category_name_german]],2,FALSE),"")</f>
        <v/>
      </c>
      <c r="C1187" s="66" t="str">
        <f>IFERROR(VLOOKUP(category_assignment_sql[[#This Row],[abbreviation_id]],abbreviation[[abbreviation_id]:[description_german]],2,FALSE),"")</f>
        <v/>
      </c>
    </row>
    <row r="1188" spans="1:3" x14ac:dyDescent="0.25">
      <c r="A1188" s="6" t="str">
        <f>IFERROR(category_assignment_sql[[#This Row],[category_assignment_id]],"")</f>
        <v/>
      </c>
      <c r="B1188" s="66" t="str">
        <f>IFERROR(VLOOKUP(category_assignment_sql[[#This Row],[category_id]],category[[category_id]:[category_name_german]],2,FALSE),"")</f>
        <v/>
      </c>
      <c r="C1188" s="66" t="str">
        <f>IFERROR(VLOOKUP(category_assignment_sql[[#This Row],[abbreviation_id]],abbreviation[[abbreviation_id]:[description_german]],2,FALSE),"")</f>
        <v/>
      </c>
    </row>
    <row r="1189" spans="1:3" x14ac:dyDescent="0.25">
      <c r="A1189" s="6" t="str">
        <f>IFERROR(category_assignment_sql[[#This Row],[category_assignment_id]],"")</f>
        <v/>
      </c>
      <c r="B1189" s="66" t="str">
        <f>IFERROR(VLOOKUP(category_assignment_sql[[#This Row],[category_id]],category[[category_id]:[category_name_german]],2,FALSE),"")</f>
        <v/>
      </c>
      <c r="C1189" s="66" t="str">
        <f>IFERROR(VLOOKUP(category_assignment_sql[[#This Row],[abbreviation_id]],abbreviation[[abbreviation_id]:[description_german]],2,FALSE),"")</f>
        <v/>
      </c>
    </row>
    <row r="1190" spans="1:3" x14ac:dyDescent="0.25">
      <c r="A1190" s="6" t="str">
        <f>IFERROR(category_assignment_sql[[#This Row],[category_assignment_id]],"")</f>
        <v/>
      </c>
      <c r="B1190" s="66" t="str">
        <f>IFERROR(VLOOKUP(category_assignment_sql[[#This Row],[category_id]],category[[category_id]:[category_name_german]],2,FALSE),"")</f>
        <v/>
      </c>
      <c r="C1190" s="66" t="str">
        <f>IFERROR(VLOOKUP(category_assignment_sql[[#This Row],[abbreviation_id]],abbreviation[[abbreviation_id]:[description_german]],2,FALSE),"")</f>
        <v/>
      </c>
    </row>
    <row r="1191" spans="1:3" x14ac:dyDescent="0.25">
      <c r="A1191" s="6" t="str">
        <f>IFERROR(category_assignment_sql[[#This Row],[category_assignment_id]],"")</f>
        <v/>
      </c>
      <c r="B1191" s="66" t="str">
        <f>IFERROR(VLOOKUP(category_assignment_sql[[#This Row],[category_id]],category[[category_id]:[category_name_german]],2,FALSE),"")</f>
        <v/>
      </c>
      <c r="C1191" s="66" t="str">
        <f>IFERROR(VLOOKUP(category_assignment_sql[[#This Row],[abbreviation_id]],abbreviation[[abbreviation_id]:[description_german]],2,FALSE),"")</f>
        <v/>
      </c>
    </row>
    <row r="1192" spans="1:3" x14ac:dyDescent="0.25">
      <c r="A1192" s="6" t="str">
        <f>IFERROR(category_assignment_sql[[#This Row],[category_assignment_id]],"")</f>
        <v/>
      </c>
      <c r="B1192" s="66" t="str">
        <f>IFERROR(VLOOKUP(category_assignment_sql[[#This Row],[category_id]],category[[category_id]:[category_name_german]],2,FALSE),"")</f>
        <v/>
      </c>
      <c r="C1192" s="66" t="str">
        <f>IFERROR(VLOOKUP(category_assignment_sql[[#This Row],[abbreviation_id]],abbreviation[[abbreviation_id]:[description_german]],2,FALSE),"")</f>
        <v/>
      </c>
    </row>
    <row r="1193" spans="1:3" x14ac:dyDescent="0.25">
      <c r="A1193" s="6" t="str">
        <f>IFERROR(category_assignment_sql[[#This Row],[category_assignment_id]],"")</f>
        <v/>
      </c>
      <c r="B1193" s="66" t="str">
        <f>IFERROR(VLOOKUP(category_assignment_sql[[#This Row],[category_id]],category[[category_id]:[category_name_german]],2,FALSE),"")</f>
        <v/>
      </c>
      <c r="C1193" s="66" t="str">
        <f>IFERROR(VLOOKUP(category_assignment_sql[[#This Row],[abbreviation_id]],abbreviation[[abbreviation_id]:[description_german]],2,FALSE),"")</f>
        <v/>
      </c>
    </row>
    <row r="1194" spans="1:3" x14ac:dyDescent="0.25">
      <c r="A1194" s="6" t="str">
        <f>IFERROR(category_assignment_sql[[#This Row],[category_assignment_id]],"")</f>
        <v/>
      </c>
      <c r="B1194" s="66" t="str">
        <f>IFERROR(VLOOKUP(category_assignment_sql[[#This Row],[category_id]],category[[category_id]:[category_name_german]],2,FALSE),"")</f>
        <v/>
      </c>
      <c r="C1194" s="66" t="str">
        <f>IFERROR(VLOOKUP(category_assignment_sql[[#This Row],[abbreviation_id]],abbreviation[[abbreviation_id]:[description_german]],2,FALSE),"")</f>
        <v/>
      </c>
    </row>
    <row r="1195" spans="1:3" x14ac:dyDescent="0.25">
      <c r="A1195" s="6" t="str">
        <f>IFERROR(category_assignment_sql[[#This Row],[category_assignment_id]],"")</f>
        <v/>
      </c>
      <c r="B1195" s="66" t="str">
        <f>IFERROR(VLOOKUP(category_assignment_sql[[#This Row],[category_id]],category[[category_id]:[category_name_german]],2,FALSE),"")</f>
        <v/>
      </c>
      <c r="C1195" s="66" t="str">
        <f>IFERROR(VLOOKUP(category_assignment_sql[[#This Row],[abbreviation_id]],abbreviation[[abbreviation_id]:[description_german]],2,FALSE),"")</f>
        <v/>
      </c>
    </row>
    <row r="1196" spans="1:3" x14ac:dyDescent="0.25">
      <c r="A1196" s="6" t="str">
        <f>IFERROR(category_assignment_sql[[#This Row],[category_assignment_id]],"")</f>
        <v/>
      </c>
      <c r="B1196" s="66" t="str">
        <f>IFERROR(VLOOKUP(category_assignment_sql[[#This Row],[category_id]],category[[category_id]:[category_name_german]],2,FALSE),"")</f>
        <v/>
      </c>
      <c r="C1196" s="66" t="str">
        <f>IFERROR(VLOOKUP(category_assignment_sql[[#This Row],[abbreviation_id]],abbreviation[[abbreviation_id]:[description_german]],2,FALSE),"")</f>
        <v/>
      </c>
    </row>
    <row r="1197" spans="1:3" x14ac:dyDescent="0.25">
      <c r="A1197" s="6" t="str">
        <f>IFERROR(category_assignment_sql[[#This Row],[category_assignment_id]],"")</f>
        <v/>
      </c>
      <c r="B1197" s="66" t="str">
        <f>IFERROR(VLOOKUP(category_assignment_sql[[#This Row],[category_id]],category[[category_id]:[category_name_german]],2,FALSE),"")</f>
        <v/>
      </c>
      <c r="C1197" s="66" t="str">
        <f>IFERROR(VLOOKUP(category_assignment_sql[[#This Row],[abbreviation_id]],abbreviation[[abbreviation_id]:[description_german]],2,FALSE),"")</f>
        <v/>
      </c>
    </row>
    <row r="1198" spans="1:3" x14ac:dyDescent="0.25">
      <c r="A1198" s="6" t="str">
        <f>IFERROR(category_assignment_sql[[#This Row],[category_assignment_id]],"")</f>
        <v/>
      </c>
      <c r="B1198" s="66" t="str">
        <f>IFERROR(VLOOKUP(category_assignment_sql[[#This Row],[category_id]],category[[category_id]:[category_name_german]],2,FALSE),"")</f>
        <v/>
      </c>
      <c r="C1198" s="66" t="str">
        <f>IFERROR(VLOOKUP(category_assignment_sql[[#This Row],[abbreviation_id]],abbreviation[[abbreviation_id]:[description_german]],2,FALSE),"")</f>
        <v/>
      </c>
    </row>
    <row r="1199" spans="1:3" x14ac:dyDescent="0.25">
      <c r="A1199" s="6" t="str">
        <f>IFERROR(category_assignment_sql[[#This Row],[category_assignment_id]],"")</f>
        <v/>
      </c>
      <c r="B1199" s="66" t="str">
        <f>IFERROR(VLOOKUP(category_assignment_sql[[#This Row],[category_id]],category[[category_id]:[category_name_german]],2,FALSE),"")</f>
        <v/>
      </c>
      <c r="C1199" s="66" t="str">
        <f>IFERROR(VLOOKUP(category_assignment_sql[[#This Row],[abbreviation_id]],abbreviation[[abbreviation_id]:[description_german]],2,FALSE),"")</f>
        <v/>
      </c>
    </row>
    <row r="1200" spans="1:3" x14ac:dyDescent="0.25">
      <c r="A1200" s="6" t="str">
        <f>IFERROR(category_assignment_sql[[#This Row],[category_assignment_id]],"")</f>
        <v/>
      </c>
      <c r="B1200" s="66" t="str">
        <f>IFERROR(VLOOKUP(category_assignment_sql[[#This Row],[category_id]],category[[category_id]:[category_name_german]],2,FALSE),"")</f>
        <v/>
      </c>
      <c r="C1200" s="66" t="str">
        <f>IFERROR(VLOOKUP(category_assignment_sql[[#This Row],[abbreviation_id]],abbreviation[[abbreviation_id]:[description_german]],2,FALSE),"")</f>
        <v/>
      </c>
    </row>
    <row r="1201" spans="1:3" x14ac:dyDescent="0.25">
      <c r="A1201" s="6" t="str">
        <f>IFERROR(category_assignment_sql[[#This Row],[category_assignment_id]],"")</f>
        <v/>
      </c>
      <c r="B1201" s="66" t="str">
        <f>IFERROR(VLOOKUP(category_assignment_sql[[#This Row],[category_id]],category[[category_id]:[category_name_german]],2,FALSE),"")</f>
        <v/>
      </c>
      <c r="C1201" s="66" t="str">
        <f>IFERROR(VLOOKUP(category_assignment_sql[[#This Row],[abbreviation_id]],abbreviation[[abbreviation_id]:[description_german]],2,FALSE),"")</f>
        <v/>
      </c>
    </row>
    <row r="1202" spans="1:3" x14ac:dyDescent="0.25">
      <c r="A1202" s="6" t="str">
        <f>IFERROR(category_assignment_sql[[#This Row],[category_assignment_id]],"")</f>
        <v/>
      </c>
      <c r="B1202" s="66" t="str">
        <f>IFERROR(VLOOKUP(category_assignment_sql[[#This Row],[category_id]],category[[category_id]:[category_name_german]],2,FALSE),"")</f>
        <v/>
      </c>
      <c r="C1202" s="66" t="str">
        <f>IFERROR(VLOOKUP(category_assignment_sql[[#This Row],[abbreviation_id]],abbreviation[[abbreviation_id]:[description_german]],2,FALSE),"")</f>
        <v/>
      </c>
    </row>
    <row r="1203" spans="1:3" x14ac:dyDescent="0.25">
      <c r="A1203" s="6" t="str">
        <f>IFERROR(category_assignment_sql[[#This Row],[category_assignment_id]],"")</f>
        <v/>
      </c>
      <c r="B1203" s="66" t="str">
        <f>IFERROR(VLOOKUP(category_assignment_sql[[#This Row],[category_id]],category[[category_id]:[category_name_german]],2,FALSE),"")</f>
        <v/>
      </c>
      <c r="C1203" s="66" t="str">
        <f>IFERROR(VLOOKUP(category_assignment_sql[[#This Row],[abbreviation_id]],abbreviation[[abbreviation_id]:[description_german]],2,FALSE),"")</f>
        <v/>
      </c>
    </row>
    <row r="1204" spans="1:3" x14ac:dyDescent="0.25">
      <c r="A1204" s="6" t="str">
        <f>IFERROR(category_assignment_sql[[#This Row],[category_assignment_id]],"")</f>
        <v/>
      </c>
      <c r="B1204" s="66" t="str">
        <f>IFERROR(VLOOKUP(category_assignment_sql[[#This Row],[category_id]],category[[category_id]:[category_name_german]],2,FALSE),"")</f>
        <v/>
      </c>
      <c r="C1204" s="66" t="str">
        <f>IFERROR(VLOOKUP(category_assignment_sql[[#This Row],[abbreviation_id]],abbreviation[[abbreviation_id]:[description_german]],2,FALSE),"")</f>
        <v/>
      </c>
    </row>
    <row r="1205" spans="1:3" x14ac:dyDescent="0.25">
      <c r="A1205" s="6" t="str">
        <f>IFERROR(category_assignment_sql[[#This Row],[category_assignment_id]],"")</f>
        <v/>
      </c>
      <c r="B1205" s="66" t="str">
        <f>IFERROR(VLOOKUP(category_assignment_sql[[#This Row],[category_id]],category[[category_id]:[category_name_german]],2,FALSE),"")</f>
        <v/>
      </c>
      <c r="C1205" s="66" t="str">
        <f>IFERROR(VLOOKUP(category_assignment_sql[[#This Row],[abbreviation_id]],abbreviation[[abbreviation_id]:[description_german]],2,FALSE),"")</f>
        <v/>
      </c>
    </row>
    <row r="1206" spans="1:3" x14ac:dyDescent="0.25">
      <c r="A1206" s="6" t="str">
        <f>IFERROR(category_assignment_sql[[#This Row],[category_assignment_id]],"")</f>
        <v/>
      </c>
      <c r="B1206" s="66" t="str">
        <f>IFERROR(VLOOKUP(category_assignment_sql[[#This Row],[category_id]],category[[category_id]:[category_name_german]],2,FALSE),"")</f>
        <v/>
      </c>
      <c r="C1206" s="66" t="str">
        <f>IFERROR(VLOOKUP(category_assignment_sql[[#This Row],[abbreviation_id]],abbreviation[[abbreviation_id]:[description_german]],2,FALSE),"")</f>
        <v/>
      </c>
    </row>
    <row r="1207" spans="1:3" x14ac:dyDescent="0.25">
      <c r="A1207" s="6" t="str">
        <f>IFERROR(category_assignment_sql[[#This Row],[category_assignment_id]],"")</f>
        <v/>
      </c>
      <c r="B1207" s="66" t="str">
        <f>IFERROR(VLOOKUP(category_assignment_sql[[#This Row],[category_id]],category[[category_id]:[category_name_german]],2,FALSE),"")</f>
        <v/>
      </c>
      <c r="C1207" s="66" t="str">
        <f>IFERROR(VLOOKUP(category_assignment_sql[[#This Row],[abbreviation_id]],abbreviation[[abbreviation_id]:[description_german]],2,FALSE),"")</f>
        <v/>
      </c>
    </row>
    <row r="1208" spans="1:3" x14ac:dyDescent="0.25">
      <c r="A1208" s="6" t="str">
        <f>IFERROR(category_assignment_sql[[#This Row],[category_assignment_id]],"")</f>
        <v/>
      </c>
      <c r="B1208" s="66" t="str">
        <f>IFERROR(VLOOKUP(category_assignment_sql[[#This Row],[category_id]],category[[category_id]:[category_name_german]],2,FALSE),"")</f>
        <v/>
      </c>
      <c r="C1208" s="66" t="str">
        <f>IFERROR(VLOOKUP(category_assignment_sql[[#This Row],[abbreviation_id]],abbreviation[[abbreviation_id]:[description_german]],2,FALSE),"")</f>
        <v/>
      </c>
    </row>
    <row r="1209" spans="1:3" x14ac:dyDescent="0.25">
      <c r="A1209" s="6" t="str">
        <f>IFERROR(category_assignment_sql[[#This Row],[category_assignment_id]],"")</f>
        <v/>
      </c>
      <c r="B1209" s="66" t="str">
        <f>IFERROR(VLOOKUP(category_assignment_sql[[#This Row],[category_id]],category[[category_id]:[category_name_german]],2,FALSE),"")</f>
        <v/>
      </c>
      <c r="C1209" s="66" t="str">
        <f>IFERROR(VLOOKUP(category_assignment_sql[[#This Row],[abbreviation_id]],abbreviation[[abbreviation_id]:[description_german]],2,FALSE),"")</f>
        <v/>
      </c>
    </row>
    <row r="1210" spans="1:3" x14ac:dyDescent="0.25">
      <c r="A1210" s="6" t="str">
        <f>IFERROR(category_assignment_sql[[#This Row],[category_assignment_id]],"")</f>
        <v/>
      </c>
      <c r="B1210" s="66" t="str">
        <f>IFERROR(VLOOKUP(category_assignment_sql[[#This Row],[category_id]],category[[category_id]:[category_name_german]],2,FALSE),"")</f>
        <v/>
      </c>
      <c r="C1210" s="66" t="str">
        <f>IFERROR(VLOOKUP(category_assignment_sql[[#This Row],[abbreviation_id]],abbreviation[[abbreviation_id]:[description_german]],2,FALSE),"")</f>
        <v/>
      </c>
    </row>
    <row r="1211" spans="1:3" x14ac:dyDescent="0.25">
      <c r="A1211" s="6" t="str">
        <f>IFERROR(category_assignment_sql[[#This Row],[category_assignment_id]],"")</f>
        <v/>
      </c>
      <c r="B1211" s="66" t="str">
        <f>IFERROR(VLOOKUP(category_assignment_sql[[#This Row],[category_id]],category[[category_id]:[category_name_german]],2,FALSE),"")</f>
        <v/>
      </c>
      <c r="C1211" s="66" t="str">
        <f>IFERROR(VLOOKUP(category_assignment_sql[[#This Row],[abbreviation_id]],abbreviation[[abbreviation_id]:[description_german]],2,FALSE),"")</f>
        <v/>
      </c>
    </row>
    <row r="1212" spans="1:3" x14ac:dyDescent="0.25">
      <c r="A1212" s="6" t="str">
        <f>IFERROR(category_assignment_sql[[#This Row],[category_assignment_id]],"")</f>
        <v/>
      </c>
      <c r="B1212" s="66" t="str">
        <f>IFERROR(VLOOKUP(category_assignment_sql[[#This Row],[category_id]],category[[category_id]:[category_name_german]],2,FALSE),"")</f>
        <v/>
      </c>
      <c r="C1212" s="66" t="str">
        <f>IFERROR(VLOOKUP(category_assignment_sql[[#This Row],[abbreviation_id]],abbreviation[[abbreviation_id]:[description_german]],2,FALSE),"")</f>
        <v/>
      </c>
    </row>
    <row r="1213" spans="1:3" x14ac:dyDescent="0.25">
      <c r="A1213" s="6" t="str">
        <f>IFERROR(category_assignment_sql[[#This Row],[category_assignment_id]],"")</f>
        <v/>
      </c>
      <c r="B1213" s="66" t="str">
        <f>IFERROR(VLOOKUP(category_assignment_sql[[#This Row],[category_id]],category[[category_id]:[category_name_german]],2,FALSE),"")</f>
        <v/>
      </c>
      <c r="C1213" s="66" t="str">
        <f>IFERROR(VLOOKUP(category_assignment_sql[[#This Row],[abbreviation_id]],abbreviation[[abbreviation_id]:[description_german]],2,FALSE),"")</f>
        <v/>
      </c>
    </row>
    <row r="1214" spans="1:3" x14ac:dyDescent="0.25">
      <c r="A1214" s="6" t="str">
        <f>IFERROR(category_assignment_sql[[#This Row],[category_assignment_id]],"")</f>
        <v/>
      </c>
      <c r="B1214" s="66" t="str">
        <f>IFERROR(VLOOKUP(category_assignment_sql[[#This Row],[category_id]],category[[category_id]:[category_name_german]],2,FALSE),"")</f>
        <v/>
      </c>
      <c r="C1214" s="66" t="str">
        <f>IFERROR(VLOOKUP(category_assignment_sql[[#This Row],[abbreviation_id]],abbreviation[[abbreviation_id]:[description_german]],2,FALSE),"")</f>
        <v/>
      </c>
    </row>
    <row r="1215" spans="1:3" x14ac:dyDescent="0.25">
      <c r="A1215" s="6" t="str">
        <f>IFERROR(category_assignment_sql[[#This Row],[category_assignment_id]],"")</f>
        <v/>
      </c>
      <c r="B1215" s="66" t="str">
        <f>IFERROR(VLOOKUP(category_assignment_sql[[#This Row],[category_id]],category[[category_id]:[category_name_german]],2,FALSE),"")</f>
        <v/>
      </c>
      <c r="C1215" s="66" t="str">
        <f>IFERROR(VLOOKUP(category_assignment_sql[[#This Row],[abbreviation_id]],abbreviation[[abbreviation_id]:[description_german]],2,FALSE),"")</f>
        <v/>
      </c>
    </row>
    <row r="1216" spans="1:3" x14ac:dyDescent="0.25">
      <c r="A1216" s="6" t="str">
        <f>IFERROR(category_assignment_sql[[#This Row],[category_assignment_id]],"")</f>
        <v/>
      </c>
      <c r="B1216" s="66" t="str">
        <f>IFERROR(VLOOKUP(category_assignment_sql[[#This Row],[category_id]],category[[category_id]:[category_name_german]],2,FALSE),"")</f>
        <v/>
      </c>
      <c r="C1216" s="66" t="str">
        <f>IFERROR(VLOOKUP(category_assignment_sql[[#This Row],[abbreviation_id]],abbreviation[[abbreviation_id]:[description_german]],2,FALSE),"")</f>
        <v/>
      </c>
    </row>
    <row r="1217" spans="1:3" x14ac:dyDescent="0.25">
      <c r="A1217" s="6" t="str">
        <f>IFERROR(category_assignment_sql[[#This Row],[category_assignment_id]],"")</f>
        <v/>
      </c>
      <c r="B1217" s="66" t="str">
        <f>IFERROR(VLOOKUP(category_assignment_sql[[#This Row],[category_id]],category[[category_id]:[category_name_german]],2,FALSE),"")</f>
        <v/>
      </c>
      <c r="C1217" s="66" t="str">
        <f>IFERROR(VLOOKUP(category_assignment_sql[[#This Row],[abbreviation_id]],abbreviation[[abbreviation_id]:[description_german]],2,FALSE),"")</f>
        <v/>
      </c>
    </row>
    <row r="1218" spans="1:3" x14ac:dyDescent="0.25">
      <c r="A1218" s="6" t="str">
        <f>IFERROR(category_assignment_sql[[#This Row],[category_assignment_id]],"")</f>
        <v/>
      </c>
      <c r="B1218" s="66" t="str">
        <f>IFERROR(VLOOKUP(category_assignment_sql[[#This Row],[category_id]],category[[category_id]:[category_name_german]],2,FALSE),"")</f>
        <v/>
      </c>
      <c r="C1218" s="66" t="str">
        <f>IFERROR(VLOOKUP(category_assignment_sql[[#This Row],[abbreviation_id]],abbreviation[[abbreviation_id]:[description_german]],2,FALSE),"")</f>
        <v/>
      </c>
    </row>
    <row r="1219" spans="1:3" x14ac:dyDescent="0.25">
      <c r="A1219" s="6" t="str">
        <f>IFERROR(category_assignment_sql[[#This Row],[category_assignment_id]],"")</f>
        <v/>
      </c>
      <c r="B1219" s="66" t="str">
        <f>IFERROR(VLOOKUP(category_assignment_sql[[#This Row],[category_id]],category[[category_id]:[category_name_german]],2,FALSE),"")</f>
        <v/>
      </c>
      <c r="C1219" s="66" t="str">
        <f>IFERROR(VLOOKUP(category_assignment_sql[[#This Row],[abbreviation_id]],abbreviation[[abbreviation_id]:[description_german]],2,FALSE),"")</f>
        <v/>
      </c>
    </row>
    <row r="1220" spans="1:3" x14ac:dyDescent="0.25">
      <c r="A1220" s="6" t="str">
        <f>IFERROR(category_assignment_sql[[#This Row],[category_assignment_id]],"")</f>
        <v/>
      </c>
      <c r="B1220" s="66" t="str">
        <f>IFERROR(VLOOKUP(category_assignment_sql[[#This Row],[category_id]],category[[category_id]:[category_name_german]],2,FALSE),"")</f>
        <v/>
      </c>
      <c r="C1220" s="66" t="str">
        <f>IFERROR(VLOOKUP(category_assignment_sql[[#This Row],[abbreviation_id]],abbreviation[[abbreviation_id]:[description_german]],2,FALSE),"")</f>
        <v/>
      </c>
    </row>
    <row r="1221" spans="1:3" x14ac:dyDescent="0.25">
      <c r="A1221" s="6" t="str">
        <f>IFERROR(category_assignment_sql[[#This Row],[category_assignment_id]],"")</f>
        <v/>
      </c>
      <c r="B1221" s="66" t="str">
        <f>IFERROR(VLOOKUP(category_assignment_sql[[#This Row],[category_id]],category[[category_id]:[category_name_german]],2,FALSE),"")</f>
        <v/>
      </c>
      <c r="C1221" s="66" t="str">
        <f>IFERROR(VLOOKUP(category_assignment_sql[[#This Row],[abbreviation_id]],abbreviation[[abbreviation_id]:[description_german]],2,FALSE),"")</f>
        <v/>
      </c>
    </row>
    <row r="1222" spans="1:3" x14ac:dyDescent="0.25">
      <c r="A1222" s="6" t="str">
        <f>IFERROR(category_assignment_sql[[#This Row],[category_assignment_id]],"")</f>
        <v/>
      </c>
      <c r="B1222" s="66" t="str">
        <f>IFERROR(VLOOKUP(category_assignment_sql[[#This Row],[category_id]],category[[category_id]:[category_name_german]],2,FALSE),"")</f>
        <v/>
      </c>
      <c r="C1222" s="66" t="str">
        <f>IFERROR(VLOOKUP(category_assignment_sql[[#This Row],[abbreviation_id]],abbreviation[[abbreviation_id]:[description_german]],2,FALSE),"")</f>
        <v/>
      </c>
    </row>
    <row r="1223" spans="1:3" x14ac:dyDescent="0.25">
      <c r="A1223" s="6" t="str">
        <f>IFERROR(category_assignment_sql[[#This Row],[category_assignment_id]],"")</f>
        <v/>
      </c>
      <c r="B1223" s="66" t="str">
        <f>IFERROR(VLOOKUP(category_assignment_sql[[#This Row],[category_id]],category[[category_id]:[category_name_german]],2,FALSE),"")</f>
        <v/>
      </c>
      <c r="C1223" s="66" t="str">
        <f>IFERROR(VLOOKUP(category_assignment_sql[[#This Row],[abbreviation_id]],abbreviation[[abbreviation_id]:[description_german]],2,FALSE),"")</f>
        <v/>
      </c>
    </row>
    <row r="1224" spans="1:3" x14ac:dyDescent="0.25">
      <c r="A1224" s="6" t="str">
        <f>IFERROR(category_assignment_sql[[#This Row],[category_assignment_id]],"")</f>
        <v/>
      </c>
      <c r="B1224" s="66" t="str">
        <f>IFERROR(VLOOKUP(category_assignment_sql[[#This Row],[category_id]],category[[category_id]:[category_name_german]],2,FALSE),"")</f>
        <v/>
      </c>
      <c r="C1224" s="66" t="str">
        <f>IFERROR(VLOOKUP(category_assignment_sql[[#This Row],[abbreviation_id]],abbreviation[[abbreviation_id]:[description_german]],2,FALSE),"")</f>
        <v/>
      </c>
    </row>
    <row r="1225" spans="1:3" x14ac:dyDescent="0.25">
      <c r="A1225" s="6" t="str">
        <f>IFERROR(category_assignment_sql[[#This Row],[category_assignment_id]],"")</f>
        <v/>
      </c>
      <c r="B1225" s="66" t="str">
        <f>IFERROR(VLOOKUP(category_assignment_sql[[#This Row],[category_id]],category[[category_id]:[category_name_german]],2,FALSE),"")</f>
        <v/>
      </c>
      <c r="C1225" s="66" t="str">
        <f>IFERROR(VLOOKUP(category_assignment_sql[[#This Row],[abbreviation_id]],abbreviation[[abbreviation_id]:[description_german]],2,FALSE),"")</f>
        <v/>
      </c>
    </row>
    <row r="1226" spans="1:3" x14ac:dyDescent="0.25">
      <c r="A1226" s="6" t="str">
        <f>IFERROR(category_assignment_sql[[#This Row],[category_assignment_id]],"")</f>
        <v/>
      </c>
      <c r="B1226" s="66" t="str">
        <f>IFERROR(VLOOKUP(category_assignment_sql[[#This Row],[category_id]],category[[category_id]:[category_name_german]],2,FALSE),"")</f>
        <v/>
      </c>
      <c r="C1226" s="66" t="str">
        <f>IFERROR(VLOOKUP(category_assignment_sql[[#This Row],[abbreviation_id]],abbreviation[[abbreviation_id]:[description_german]],2,FALSE),"")</f>
        <v/>
      </c>
    </row>
    <row r="1227" spans="1:3" x14ac:dyDescent="0.25">
      <c r="A1227" s="6" t="str">
        <f>IFERROR(category_assignment_sql[[#This Row],[category_assignment_id]],"")</f>
        <v/>
      </c>
      <c r="B1227" s="66" t="str">
        <f>IFERROR(VLOOKUP(category_assignment_sql[[#This Row],[category_id]],category[[category_id]:[category_name_german]],2,FALSE),"")</f>
        <v/>
      </c>
      <c r="C1227" s="66" t="str">
        <f>IFERROR(VLOOKUP(category_assignment_sql[[#This Row],[abbreviation_id]],abbreviation[[abbreviation_id]:[description_german]],2,FALSE),"")</f>
        <v/>
      </c>
    </row>
    <row r="1228" spans="1:3" x14ac:dyDescent="0.25">
      <c r="A1228" s="6" t="str">
        <f>IFERROR(category_assignment_sql[[#This Row],[category_assignment_id]],"")</f>
        <v/>
      </c>
      <c r="B1228" s="66" t="str">
        <f>IFERROR(VLOOKUP(category_assignment_sql[[#This Row],[category_id]],category[[category_id]:[category_name_german]],2,FALSE),"")</f>
        <v/>
      </c>
      <c r="C1228" s="66" t="str">
        <f>IFERROR(VLOOKUP(category_assignment_sql[[#This Row],[abbreviation_id]],abbreviation[[abbreviation_id]:[description_german]],2,FALSE),"")</f>
        <v/>
      </c>
    </row>
    <row r="1229" spans="1:3" x14ac:dyDescent="0.25">
      <c r="A1229" s="6" t="str">
        <f>IFERROR(category_assignment_sql[[#This Row],[category_assignment_id]],"")</f>
        <v/>
      </c>
      <c r="B1229" s="66" t="str">
        <f>IFERROR(VLOOKUP(category_assignment_sql[[#This Row],[category_id]],category[[category_id]:[category_name_german]],2,FALSE),"")</f>
        <v/>
      </c>
      <c r="C1229" s="66" t="str">
        <f>IFERROR(VLOOKUP(category_assignment_sql[[#This Row],[abbreviation_id]],abbreviation[[abbreviation_id]:[description_german]],2,FALSE),"")</f>
        <v/>
      </c>
    </row>
    <row r="1230" spans="1:3" x14ac:dyDescent="0.25">
      <c r="A1230" s="6" t="str">
        <f>IFERROR(category_assignment_sql[[#This Row],[category_assignment_id]],"")</f>
        <v/>
      </c>
      <c r="B1230" s="66" t="str">
        <f>IFERROR(VLOOKUP(category_assignment_sql[[#This Row],[category_id]],category[[category_id]:[category_name_german]],2,FALSE),"")</f>
        <v/>
      </c>
      <c r="C1230" s="66" t="str">
        <f>IFERROR(VLOOKUP(category_assignment_sql[[#This Row],[abbreviation_id]],abbreviation[[abbreviation_id]:[description_german]],2,FALSE),"")</f>
        <v/>
      </c>
    </row>
    <row r="1231" spans="1:3" x14ac:dyDescent="0.25">
      <c r="A1231" s="6" t="str">
        <f>IFERROR(category_assignment_sql[[#This Row],[category_assignment_id]],"")</f>
        <v/>
      </c>
      <c r="B1231" s="66" t="str">
        <f>IFERROR(VLOOKUP(category_assignment_sql[[#This Row],[category_id]],category[[category_id]:[category_name_german]],2,FALSE),"")</f>
        <v/>
      </c>
      <c r="C1231" s="66" t="str">
        <f>IFERROR(VLOOKUP(category_assignment_sql[[#This Row],[abbreviation_id]],abbreviation[[abbreviation_id]:[description_german]],2,FALSE),"")</f>
        <v/>
      </c>
    </row>
    <row r="1232" spans="1:3" x14ac:dyDescent="0.25">
      <c r="A1232" s="6" t="str">
        <f>IFERROR(category_assignment_sql[[#This Row],[category_assignment_id]],"")</f>
        <v/>
      </c>
      <c r="B1232" s="66" t="str">
        <f>IFERROR(VLOOKUP(category_assignment_sql[[#This Row],[category_id]],category[[category_id]:[category_name_german]],2,FALSE),"")</f>
        <v/>
      </c>
      <c r="C1232" s="66" t="str">
        <f>IFERROR(VLOOKUP(category_assignment_sql[[#This Row],[abbreviation_id]],abbreviation[[abbreviation_id]:[description_german]],2,FALSE),"")</f>
        <v/>
      </c>
    </row>
    <row r="1233" spans="1:3" x14ac:dyDescent="0.25">
      <c r="A1233" s="6" t="str">
        <f>IFERROR(category_assignment_sql[[#This Row],[category_assignment_id]],"")</f>
        <v/>
      </c>
      <c r="B1233" s="66" t="str">
        <f>IFERROR(VLOOKUP(category_assignment_sql[[#This Row],[category_id]],category[[category_id]:[category_name_german]],2,FALSE),"")</f>
        <v/>
      </c>
      <c r="C1233" s="66" t="str">
        <f>IFERROR(VLOOKUP(category_assignment_sql[[#This Row],[abbreviation_id]],abbreviation[[abbreviation_id]:[description_german]],2,FALSE),"")</f>
        <v/>
      </c>
    </row>
    <row r="1234" spans="1:3" x14ac:dyDescent="0.25">
      <c r="A1234" s="6" t="str">
        <f>IFERROR(category_assignment_sql[[#This Row],[category_assignment_id]],"")</f>
        <v/>
      </c>
      <c r="B1234" s="66" t="str">
        <f>IFERROR(VLOOKUP(category_assignment_sql[[#This Row],[category_id]],category[[category_id]:[category_name_german]],2,FALSE),"")</f>
        <v/>
      </c>
      <c r="C1234" s="66" t="str">
        <f>IFERROR(VLOOKUP(category_assignment_sql[[#This Row],[abbreviation_id]],abbreviation[[abbreviation_id]:[description_german]],2,FALSE),"")</f>
        <v/>
      </c>
    </row>
    <row r="1235" spans="1:3" x14ac:dyDescent="0.25">
      <c r="A1235" s="6" t="str">
        <f>IFERROR(category_assignment_sql[[#This Row],[category_assignment_id]],"")</f>
        <v/>
      </c>
      <c r="B1235" s="66" t="str">
        <f>IFERROR(VLOOKUP(category_assignment_sql[[#This Row],[category_id]],category[[category_id]:[category_name_german]],2,FALSE),"")</f>
        <v/>
      </c>
      <c r="C1235" s="66" t="str">
        <f>IFERROR(VLOOKUP(category_assignment_sql[[#This Row],[abbreviation_id]],abbreviation[[abbreviation_id]:[description_german]],2,FALSE),"")</f>
        <v/>
      </c>
    </row>
    <row r="1236" spans="1:3" x14ac:dyDescent="0.25">
      <c r="A1236" s="6" t="str">
        <f>IFERROR(category_assignment_sql[[#This Row],[category_assignment_id]],"")</f>
        <v/>
      </c>
      <c r="B1236" s="66" t="str">
        <f>IFERROR(VLOOKUP(category_assignment_sql[[#This Row],[category_id]],category[[category_id]:[category_name_german]],2,FALSE),"")</f>
        <v/>
      </c>
      <c r="C1236" s="66" t="str">
        <f>IFERROR(VLOOKUP(category_assignment_sql[[#This Row],[abbreviation_id]],abbreviation[[abbreviation_id]:[description_german]],2,FALSE),"")</f>
        <v/>
      </c>
    </row>
    <row r="1237" spans="1:3" x14ac:dyDescent="0.25">
      <c r="A1237" s="6" t="str">
        <f>IFERROR(category_assignment_sql[[#This Row],[category_assignment_id]],"")</f>
        <v/>
      </c>
      <c r="B1237" s="66" t="str">
        <f>IFERROR(VLOOKUP(category_assignment_sql[[#This Row],[category_id]],category[[category_id]:[category_name_german]],2,FALSE),"")</f>
        <v/>
      </c>
      <c r="C1237" s="66" t="str">
        <f>IFERROR(VLOOKUP(category_assignment_sql[[#This Row],[abbreviation_id]],abbreviation[[abbreviation_id]:[description_german]],2,FALSE),"")</f>
        <v/>
      </c>
    </row>
    <row r="1238" spans="1:3" x14ac:dyDescent="0.25">
      <c r="A1238" s="6" t="str">
        <f>IFERROR(category_assignment_sql[[#This Row],[category_assignment_id]],"")</f>
        <v/>
      </c>
      <c r="B1238" s="66" t="str">
        <f>IFERROR(VLOOKUP(category_assignment_sql[[#This Row],[category_id]],category[[category_id]:[category_name_german]],2,FALSE),"")</f>
        <v/>
      </c>
      <c r="C1238" s="66" t="str">
        <f>IFERROR(VLOOKUP(category_assignment_sql[[#This Row],[abbreviation_id]],abbreviation[[abbreviation_id]:[description_german]],2,FALSE),"")</f>
        <v/>
      </c>
    </row>
    <row r="1239" spans="1:3" x14ac:dyDescent="0.25">
      <c r="A1239" s="6" t="str">
        <f>IFERROR(category_assignment_sql[[#This Row],[category_assignment_id]],"")</f>
        <v/>
      </c>
      <c r="B1239" s="66" t="str">
        <f>IFERROR(VLOOKUP(category_assignment_sql[[#This Row],[category_id]],category[[category_id]:[category_name_german]],2,FALSE),"")</f>
        <v/>
      </c>
      <c r="C1239" s="66" t="str">
        <f>IFERROR(VLOOKUP(category_assignment_sql[[#This Row],[abbreviation_id]],abbreviation[[abbreviation_id]:[description_german]],2,FALSE),"")</f>
        <v/>
      </c>
    </row>
    <row r="1240" spans="1:3" x14ac:dyDescent="0.25">
      <c r="A1240" s="6" t="str">
        <f>IFERROR(category_assignment_sql[[#This Row],[category_assignment_id]],"")</f>
        <v/>
      </c>
      <c r="B1240" s="66" t="str">
        <f>IFERROR(VLOOKUP(category_assignment_sql[[#This Row],[category_id]],category[[category_id]:[category_name_german]],2,FALSE),"")</f>
        <v/>
      </c>
      <c r="C1240" s="66" t="str">
        <f>IFERROR(VLOOKUP(category_assignment_sql[[#This Row],[abbreviation_id]],abbreviation[[abbreviation_id]:[description_german]],2,FALSE),"")</f>
        <v/>
      </c>
    </row>
    <row r="1241" spans="1:3" x14ac:dyDescent="0.25">
      <c r="A1241" s="6" t="str">
        <f>IFERROR(category_assignment_sql[[#This Row],[category_assignment_id]],"")</f>
        <v/>
      </c>
      <c r="B1241" s="66" t="str">
        <f>IFERROR(VLOOKUP(category_assignment_sql[[#This Row],[category_id]],category[[category_id]:[category_name_german]],2,FALSE),"")</f>
        <v/>
      </c>
      <c r="C1241" s="66" t="str">
        <f>IFERROR(VLOOKUP(category_assignment_sql[[#This Row],[abbreviation_id]],abbreviation[[abbreviation_id]:[description_german]],2,FALSE),"")</f>
        <v/>
      </c>
    </row>
    <row r="1242" spans="1:3" x14ac:dyDescent="0.25">
      <c r="A1242" s="6" t="str">
        <f>IFERROR(category_assignment_sql[[#This Row],[category_assignment_id]],"")</f>
        <v/>
      </c>
      <c r="B1242" s="66" t="str">
        <f>IFERROR(VLOOKUP(category_assignment_sql[[#This Row],[category_id]],category[[category_id]:[category_name_german]],2,FALSE),"")</f>
        <v/>
      </c>
      <c r="C1242" s="66" t="str">
        <f>IFERROR(VLOOKUP(category_assignment_sql[[#This Row],[abbreviation_id]],abbreviation[[abbreviation_id]:[description_german]],2,FALSE),"")</f>
        <v/>
      </c>
    </row>
    <row r="1243" spans="1:3" x14ac:dyDescent="0.25">
      <c r="A1243" s="6" t="str">
        <f>IFERROR(category_assignment_sql[[#This Row],[category_assignment_id]],"")</f>
        <v/>
      </c>
      <c r="B1243" s="66" t="str">
        <f>IFERROR(VLOOKUP(category_assignment_sql[[#This Row],[category_id]],category[[category_id]:[category_name_german]],2,FALSE),"")</f>
        <v/>
      </c>
      <c r="C1243" s="66" t="str">
        <f>IFERROR(VLOOKUP(category_assignment_sql[[#This Row],[abbreviation_id]],abbreviation[[abbreviation_id]:[description_german]],2,FALSE),"")</f>
        <v/>
      </c>
    </row>
    <row r="1244" spans="1:3" x14ac:dyDescent="0.25">
      <c r="A1244" s="6" t="str">
        <f>IFERROR(category_assignment_sql[[#This Row],[category_assignment_id]],"")</f>
        <v/>
      </c>
      <c r="B1244" s="66" t="str">
        <f>IFERROR(VLOOKUP(category_assignment_sql[[#This Row],[category_id]],category[[category_id]:[category_name_german]],2,FALSE),"")</f>
        <v/>
      </c>
      <c r="C1244" s="66" t="str">
        <f>IFERROR(VLOOKUP(category_assignment_sql[[#This Row],[abbreviation_id]],abbreviation[[abbreviation_id]:[description_german]],2,FALSE),"")</f>
        <v/>
      </c>
    </row>
    <row r="1245" spans="1:3" x14ac:dyDescent="0.25">
      <c r="A1245" s="6" t="str">
        <f>IFERROR(category_assignment_sql[[#This Row],[category_assignment_id]],"")</f>
        <v/>
      </c>
      <c r="B1245" s="66" t="str">
        <f>IFERROR(VLOOKUP(category_assignment_sql[[#This Row],[category_id]],category[[category_id]:[category_name_german]],2,FALSE),"")</f>
        <v/>
      </c>
      <c r="C1245" s="66" t="str">
        <f>IFERROR(VLOOKUP(category_assignment_sql[[#This Row],[abbreviation_id]],abbreviation[[abbreviation_id]:[description_german]],2,FALSE),"")</f>
        <v/>
      </c>
    </row>
    <row r="1246" spans="1:3" x14ac:dyDescent="0.25">
      <c r="A1246" s="6" t="str">
        <f>IFERROR(category_assignment_sql[[#This Row],[category_assignment_id]],"")</f>
        <v/>
      </c>
      <c r="B1246" s="66" t="str">
        <f>IFERROR(VLOOKUP(category_assignment_sql[[#This Row],[category_id]],category[[category_id]:[category_name_german]],2,FALSE),"")</f>
        <v/>
      </c>
      <c r="C1246" s="66" t="str">
        <f>IFERROR(VLOOKUP(category_assignment_sql[[#This Row],[abbreviation_id]],abbreviation[[abbreviation_id]:[description_german]],2,FALSE),"")</f>
        <v/>
      </c>
    </row>
    <row r="1247" spans="1:3" x14ac:dyDescent="0.25">
      <c r="A1247" s="6" t="str">
        <f>IFERROR(category_assignment_sql[[#This Row],[category_assignment_id]],"")</f>
        <v/>
      </c>
      <c r="B1247" s="66" t="str">
        <f>IFERROR(VLOOKUP(category_assignment_sql[[#This Row],[category_id]],category[[category_id]:[category_name_german]],2,FALSE),"")</f>
        <v/>
      </c>
      <c r="C1247" s="66" t="str">
        <f>IFERROR(VLOOKUP(category_assignment_sql[[#This Row],[abbreviation_id]],abbreviation[[abbreviation_id]:[description_german]],2,FALSE),"")</f>
        <v/>
      </c>
    </row>
    <row r="1248" spans="1:3" x14ac:dyDescent="0.25">
      <c r="A1248" s="6" t="str">
        <f>IFERROR(category_assignment_sql[[#This Row],[category_assignment_id]],"")</f>
        <v/>
      </c>
      <c r="B1248" s="66" t="str">
        <f>IFERROR(VLOOKUP(category_assignment_sql[[#This Row],[category_id]],category[[category_id]:[category_name_german]],2,FALSE),"")</f>
        <v/>
      </c>
      <c r="C1248" s="66" t="str">
        <f>IFERROR(VLOOKUP(category_assignment_sql[[#This Row],[abbreviation_id]],abbreviation[[abbreviation_id]:[description_german]],2,FALSE),"")</f>
        <v/>
      </c>
    </row>
    <row r="1249" spans="1:3" x14ac:dyDescent="0.25">
      <c r="A1249" s="6" t="str">
        <f>IFERROR(category_assignment_sql[[#This Row],[category_assignment_id]],"")</f>
        <v/>
      </c>
      <c r="B1249" s="66" t="str">
        <f>IFERROR(VLOOKUP(category_assignment_sql[[#This Row],[category_id]],category[[category_id]:[category_name_german]],2,FALSE),"")</f>
        <v/>
      </c>
      <c r="C1249" s="66" t="str">
        <f>IFERROR(VLOOKUP(category_assignment_sql[[#This Row],[abbreviation_id]],abbreviation[[abbreviation_id]:[description_german]],2,FALSE),"")</f>
        <v/>
      </c>
    </row>
    <row r="1250" spans="1:3" x14ac:dyDescent="0.25">
      <c r="A1250" s="6" t="str">
        <f>IFERROR(category_assignment_sql[[#This Row],[category_assignment_id]],"")</f>
        <v/>
      </c>
      <c r="B1250" s="66" t="str">
        <f>IFERROR(VLOOKUP(category_assignment_sql[[#This Row],[category_id]],category[[category_id]:[category_name_german]],2,FALSE),"")</f>
        <v/>
      </c>
      <c r="C1250" s="66" t="str">
        <f>IFERROR(VLOOKUP(category_assignment_sql[[#This Row],[abbreviation_id]],abbreviation[[abbreviation_id]:[description_german]],2,FALSE),"")</f>
        <v/>
      </c>
    </row>
    <row r="1251" spans="1:3" x14ac:dyDescent="0.25">
      <c r="A1251" s="6" t="str">
        <f>IFERROR(category_assignment_sql[[#This Row],[category_assignment_id]],"")</f>
        <v/>
      </c>
      <c r="B1251" s="66" t="str">
        <f>IFERROR(VLOOKUP(category_assignment_sql[[#This Row],[category_id]],category[[category_id]:[category_name_german]],2,FALSE),"")</f>
        <v/>
      </c>
      <c r="C1251" s="66" t="str">
        <f>IFERROR(VLOOKUP(category_assignment_sql[[#This Row],[abbreviation_id]],abbreviation[[abbreviation_id]:[description_german]],2,FALSE),"")</f>
        <v/>
      </c>
    </row>
    <row r="1252" spans="1:3" x14ac:dyDescent="0.25">
      <c r="A1252" s="6" t="str">
        <f>IFERROR(category_assignment_sql[[#This Row],[category_assignment_id]],"")</f>
        <v/>
      </c>
      <c r="B1252" s="66" t="str">
        <f>IFERROR(VLOOKUP(category_assignment_sql[[#This Row],[category_id]],category[[category_id]:[category_name_german]],2,FALSE),"")</f>
        <v/>
      </c>
      <c r="C1252" s="66" t="str">
        <f>IFERROR(VLOOKUP(category_assignment_sql[[#This Row],[abbreviation_id]],abbreviation[[abbreviation_id]:[description_german]],2,FALSE),"")</f>
        <v/>
      </c>
    </row>
    <row r="1253" spans="1:3" x14ac:dyDescent="0.25">
      <c r="A1253" s="6" t="str">
        <f>IFERROR(category_assignment_sql[[#This Row],[category_assignment_id]],"")</f>
        <v/>
      </c>
      <c r="B1253" s="66" t="str">
        <f>IFERROR(VLOOKUP(category_assignment_sql[[#This Row],[category_id]],category[[category_id]:[category_name_german]],2,FALSE),"")</f>
        <v/>
      </c>
      <c r="C1253" s="66" t="str">
        <f>IFERROR(VLOOKUP(category_assignment_sql[[#This Row],[abbreviation_id]],abbreviation[[abbreviation_id]:[description_german]],2,FALSE),"")</f>
        <v/>
      </c>
    </row>
    <row r="1254" spans="1:3" x14ac:dyDescent="0.25">
      <c r="A1254" s="6" t="str">
        <f>IFERROR(category_assignment_sql[[#This Row],[category_assignment_id]],"")</f>
        <v/>
      </c>
      <c r="B1254" s="66" t="str">
        <f>IFERROR(VLOOKUP(category_assignment_sql[[#This Row],[category_id]],category[[category_id]:[category_name_german]],2,FALSE),"")</f>
        <v/>
      </c>
      <c r="C1254" s="66" t="str">
        <f>IFERROR(VLOOKUP(category_assignment_sql[[#This Row],[abbreviation_id]],abbreviation[[abbreviation_id]:[description_german]],2,FALSE),"")</f>
        <v/>
      </c>
    </row>
    <row r="1255" spans="1:3" x14ac:dyDescent="0.25">
      <c r="A1255" s="6" t="str">
        <f>IFERROR(category_assignment_sql[[#This Row],[category_assignment_id]],"")</f>
        <v/>
      </c>
      <c r="B1255" s="66" t="str">
        <f>IFERROR(VLOOKUP(category_assignment_sql[[#This Row],[category_id]],category[[category_id]:[category_name_german]],2,FALSE),"")</f>
        <v/>
      </c>
      <c r="C1255" s="66" t="str">
        <f>IFERROR(VLOOKUP(category_assignment_sql[[#This Row],[abbreviation_id]],abbreviation[[abbreviation_id]:[description_german]],2,FALSE),"")</f>
        <v/>
      </c>
    </row>
    <row r="1256" spans="1:3" x14ac:dyDescent="0.25">
      <c r="A1256" s="6" t="str">
        <f>IFERROR(category_assignment_sql[[#This Row],[category_assignment_id]],"")</f>
        <v/>
      </c>
      <c r="B1256" s="66" t="str">
        <f>IFERROR(VLOOKUP(category_assignment_sql[[#This Row],[category_id]],category[[category_id]:[category_name_german]],2,FALSE),"")</f>
        <v/>
      </c>
      <c r="C1256" s="66" t="str">
        <f>IFERROR(VLOOKUP(category_assignment_sql[[#This Row],[abbreviation_id]],abbreviation[[abbreviation_id]:[description_german]],2,FALSE),"")</f>
        <v/>
      </c>
    </row>
    <row r="1257" spans="1:3" x14ac:dyDescent="0.25">
      <c r="A1257" s="6" t="str">
        <f>IFERROR(category_assignment_sql[[#This Row],[category_assignment_id]],"")</f>
        <v/>
      </c>
      <c r="B1257" s="66" t="str">
        <f>IFERROR(VLOOKUP(category_assignment_sql[[#This Row],[category_id]],category[[category_id]:[category_name_german]],2,FALSE),"")</f>
        <v/>
      </c>
      <c r="C1257" s="66" t="str">
        <f>IFERROR(VLOOKUP(category_assignment_sql[[#This Row],[abbreviation_id]],abbreviation[[abbreviation_id]:[description_german]],2,FALSE),"")</f>
        <v/>
      </c>
    </row>
    <row r="1258" spans="1:3" x14ac:dyDescent="0.25">
      <c r="A1258" s="6" t="str">
        <f>IFERROR(category_assignment_sql[[#This Row],[category_assignment_id]],"")</f>
        <v/>
      </c>
      <c r="B1258" s="66" t="str">
        <f>IFERROR(VLOOKUP(category_assignment_sql[[#This Row],[category_id]],category[[category_id]:[category_name_german]],2,FALSE),"")</f>
        <v/>
      </c>
      <c r="C1258" s="66" t="str">
        <f>IFERROR(VLOOKUP(category_assignment_sql[[#This Row],[abbreviation_id]],abbreviation[[abbreviation_id]:[description_german]],2,FALSE),"")</f>
        <v/>
      </c>
    </row>
    <row r="1259" spans="1:3" x14ac:dyDescent="0.25">
      <c r="A1259" s="6" t="str">
        <f>IFERROR(category_assignment_sql[[#This Row],[category_assignment_id]],"")</f>
        <v/>
      </c>
      <c r="B1259" s="66" t="str">
        <f>IFERROR(VLOOKUP(category_assignment_sql[[#This Row],[category_id]],category[[category_id]:[category_name_german]],2,FALSE),"")</f>
        <v/>
      </c>
      <c r="C1259" s="66" t="str">
        <f>IFERROR(VLOOKUP(category_assignment_sql[[#This Row],[abbreviation_id]],abbreviation[[abbreviation_id]:[description_german]],2,FALSE),"")</f>
        <v/>
      </c>
    </row>
    <row r="1260" spans="1:3" x14ac:dyDescent="0.25">
      <c r="A1260" s="6" t="str">
        <f>IFERROR(category_assignment_sql[[#This Row],[category_assignment_id]],"")</f>
        <v/>
      </c>
      <c r="B1260" s="66" t="str">
        <f>IFERROR(VLOOKUP(category_assignment_sql[[#This Row],[category_id]],category[[category_id]:[category_name_german]],2,FALSE),"")</f>
        <v/>
      </c>
      <c r="C1260" s="66" t="str">
        <f>IFERROR(VLOOKUP(category_assignment_sql[[#This Row],[abbreviation_id]],abbreviation[[abbreviation_id]:[description_german]],2,FALSE),"")</f>
        <v/>
      </c>
    </row>
    <row r="1261" spans="1:3" x14ac:dyDescent="0.25">
      <c r="A1261" s="6" t="str">
        <f>IFERROR(category_assignment_sql[[#This Row],[category_assignment_id]],"")</f>
        <v/>
      </c>
      <c r="B1261" s="66" t="str">
        <f>IFERROR(VLOOKUP(category_assignment_sql[[#This Row],[category_id]],category[[category_id]:[category_name_german]],2,FALSE),"")</f>
        <v/>
      </c>
      <c r="C1261" s="66" t="str">
        <f>IFERROR(VLOOKUP(category_assignment_sql[[#This Row],[abbreviation_id]],abbreviation[[abbreviation_id]:[description_german]],2,FALSE),"")</f>
        <v/>
      </c>
    </row>
    <row r="1262" spans="1:3" x14ac:dyDescent="0.25">
      <c r="A1262" s="6" t="str">
        <f>IFERROR(category_assignment_sql[[#This Row],[category_assignment_id]],"")</f>
        <v/>
      </c>
      <c r="B1262" s="66" t="str">
        <f>IFERROR(VLOOKUP(category_assignment_sql[[#This Row],[category_id]],category[[category_id]:[category_name_german]],2,FALSE),"")</f>
        <v/>
      </c>
      <c r="C1262" s="66" t="str">
        <f>IFERROR(VLOOKUP(category_assignment_sql[[#This Row],[abbreviation_id]],abbreviation[[abbreviation_id]:[description_german]],2,FALSE),"")</f>
        <v/>
      </c>
    </row>
    <row r="1263" spans="1:3" x14ac:dyDescent="0.25">
      <c r="A1263" s="6" t="str">
        <f>IFERROR(category_assignment_sql[[#This Row],[category_assignment_id]],"")</f>
        <v/>
      </c>
      <c r="B1263" s="66" t="str">
        <f>IFERROR(VLOOKUP(category_assignment_sql[[#This Row],[category_id]],category[[category_id]:[category_name_german]],2,FALSE),"")</f>
        <v/>
      </c>
      <c r="C1263" s="66" t="str">
        <f>IFERROR(VLOOKUP(category_assignment_sql[[#This Row],[abbreviation_id]],abbreviation[[abbreviation_id]:[description_german]],2,FALSE),"")</f>
        <v/>
      </c>
    </row>
    <row r="1264" spans="1:3" x14ac:dyDescent="0.25">
      <c r="A1264" s="6" t="str">
        <f>IFERROR(category_assignment_sql[[#This Row],[category_assignment_id]],"")</f>
        <v/>
      </c>
      <c r="B1264" s="66" t="str">
        <f>IFERROR(VLOOKUP(category_assignment_sql[[#This Row],[category_id]],category[[category_id]:[category_name_german]],2,FALSE),"")</f>
        <v/>
      </c>
      <c r="C1264" s="66" t="str">
        <f>IFERROR(VLOOKUP(category_assignment_sql[[#This Row],[abbreviation_id]],abbreviation[[abbreviation_id]:[description_german]],2,FALSE),"")</f>
        <v/>
      </c>
    </row>
    <row r="1265" spans="1:3" x14ac:dyDescent="0.25">
      <c r="A1265" s="6" t="str">
        <f>IFERROR(category_assignment_sql[[#This Row],[category_assignment_id]],"")</f>
        <v/>
      </c>
      <c r="B1265" s="66" t="str">
        <f>IFERROR(VLOOKUP(category_assignment_sql[[#This Row],[category_id]],category[[category_id]:[category_name_german]],2,FALSE),"")</f>
        <v/>
      </c>
      <c r="C1265" s="66" t="str">
        <f>IFERROR(VLOOKUP(category_assignment_sql[[#This Row],[abbreviation_id]],abbreviation[[abbreviation_id]:[description_german]],2,FALSE),"")</f>
        <v/>
      </c>
    </row>
    <row r="1266" spans="1:3" x14ac:dyDescent="0.25">
      <c r="A1266" s="6" t="str">
        <f>IFERROR(category_assignment_sql[[#This Row],[category_assignment_id]],"")</f>
        <v/>
      </c>
      <c r="B1266" s="66" t="str">
        <f>IFERROR(VLOOKUP(category_assignment_sql[[#This Row],[category_id]],category[[category_id]:[category_name_german]],2,FALSE),"")</f>
        <v/>
      </c>
      <c r="C1266" s="66" t="str">
        <f>IFERROR(VLOOKUP(category_assignment_sql[[#This Row],[abbreviation_id]],abbreviation[[abbreviation_id]:[description_german]],2,FALSE),"")</f>
        <v/>
      </c>
    </row>
    <row r="1267" spans="1:3" x14ac:dyDescent="0.25">
      <c r="A1267" s="6" t="str">
        <f>IFERROR(category_assignment_sql[[#This Row],[category_assignment_id]],"")</f>
        <v/>
      </c>
      <c r="B1267" s="66" t="str">
        <f>IFERROR(VLOOKUP(category_assignment_sql[[#This Row],[category_id]],category[[category_id]:[category_name_german]],2,FALSE),"")</f>
        <v/>
      </c>
      <c r="C1267" s="66" t="str">
        <f>IFERROR(VLOOKUP(category_assignment_sql[[#This Row],[abbreviation_id]],abbreviation[[abbreviation_id]:[description_german]],2,FALSE),"")</f>
        <v/>
      </c>
    </row>
    <row r="1268" spans="1:3" x14ac:dyDescent="0.25">
      <c r="A1268" s="6" t="str">
        <f>IFERROR(category_assignment_sql[[#This Row],[category_assignment_id]],"")</f>
        <v/>
      </c>
      <c r="B1268" s="66" t="str">
        <f>IFERROR(VLOOKUP(category_assignment_sql[[#This Row],[category_id]],category[[category_id]:[category_name_german]],2,FALSE),"")</f>
        <v/>
      </c>
      <c r="C1268" s="66" t="str">
        <f>IFERROR(VLOOKUP(category_assignment_sql[[#This Row],[abbreviation_id]],abbreviation[[abbreviation_id]:[description_german]],2,FALSE),"")</f>
        <v/>
      </c>
    </row>
    <row r="1269" spans="1:3" x14ac:dyDescent="0.25">
      <c r="A1269" s="6" t="str">
        <f>IFERROR(category_assignment_sql[[#This Row],[category_assignment_id]],"")</f>
        <v/>
      </c>
      <c r="B1269" s="66" t="str">
        <f>IFERROR(VLOOKUP(category_assignment_sql[[#This Row],[category_id]],category[[category_id]:[category_name_german]],2,FALSE),"")</f>
        <v/>
      </c>
      <c r="C1269" s="66" t="str">
        <f>IFERROR(VLOOKUP(category_assignment_sql[[#This Row],[abbreviation_id]],abbreviation[[abbreviation_id]:[description_german]],2,FALSE),"")</f>
        <v/>
      </c>
    </row>
    <row r="1270" spans="1:3" x14ac:dyDescent="0.25">
      <c r="A1270" s="6" t="str">
        <f>IFERROR(category_assignment_sql[[#This Row],[category_assignment_id]],"")</f>
        <v/>
      </c>
      <c r="B1270" s="66" t="str">
        <f>IFERROR(VLOOKUP(category_assignment_sql[[#This Row],[category_id]],category[[category_id]:[category_name_german]],2,FALSE),"")</f>
        <v/>
      </c>
      <c r="C1270" s="66" t="str">
        <f>IFERROR(VLOOKUP(category_assignment_sql[[#This Row],[abbreviation_id]],abbreviation[[abbreviation_id]:[description_german]],2,FALSE),"")</f>
        <v/>
      </c>
    </row>
    <row r="1271" spans="1:3" x14ac:dyDescent="0.25">
      <c r="A1271" s="6" t="str">
        <f>IFERROR(category_assignment_sql[[#This Row],[category_assignment_id]],"")</f>
        <v/>
      </c>
      <c r="B1271" s="66" t="str">
        <f>IFERROR(VLOOKUP(category_assignment_sql[[#This Row],[category_id]],category[[category_id]:[category_name_german]],2,FALSE),"")</f>
        <v/>
      </c>
      <c r="C1271" s="66" t="str">
        <f>IFERROR(VLOOKUP(category_assignment_sql[[#This Row],[abbreviation_id]],abbreviation[[abbreviation_id]:[description_german]],2,FALSE),"")</f>
        <v/>
      </c>
    </row>
    <row r="1272" spans="1:3" x14ac:dyDescent="0.25">
      <c r="A1272" s="6" t="str">
        <f>IFERROR(category_assignment_sql[[#This Row],[category_assignment_id]],"")</f>
        <v/>
      </c>
      <c r="B1272" s="66" t="str">
        <f>IFERROR(VLOOKUP(category_assignment_sql[[#This Row],[category_id]],category[[category_id]:[category_name_german]],2,FALSE),"")</f>
        <v/>
      </c>
      <c r="C1272" s="66" t="str">
        <f>IFERROR(VLOOKUP(category_assignment_sql[[#This Row],[abbreviation_id]],abbreviation[[abbreviation_id]:[description_german]],2,FALSE),"")</f>
        <v/>
      </c>
    </row>
    <row r="1273" spans="1:3" x14ac:dyDescent="0.25">
      <c r="A1273" s="6" t="str">
        <f>IFERROR(category_assignment_sql[[#This Row],[category_assignment_id]],"")</f>
        <v/>
      </c>
      <c r="B1273" s="66" t="str">
        <f>IFERROR(VLOOKUP(category_assignment_sql[[#This Row],[category_id]],category[[category_id]:[category_name_german]],2,FALSE),"")</f>
        <v/>
      </c>
      <c r="C1273" s="66" t="str">
        <f>IFERROR(VLOOKUP(category_assignment_sql[[#This Row],[abbreviation_id]],abbreviation[[abbreviation_id]:[description_german]],2,FALSE),"")</f>
        <v/>
      </c>
    </row>
    <row r="1274" spans="1:3" x14ac:dyDescent="0.25">
      <c r="A1274" s="6" t="str">
        <f>IFERROR(category_assignment_sql[[#This Row],[category_assignment_id]],"")</f>
        <v/>
      </c>
      <c r="B1274" s="66" t="str">
        <f>IFERROR(VLOOKUP(category_assignment_sql[[#This Row],[category_id]],category[[category_id]:[category_name_german]],2,FALSE),"")</f>
        <v/>
      </c>
      <c r="C1274" s="66" t="str">
        <f>IFERROR(VLOOKUP(category_assignment_sql[[#This Row],[abbreviation_id]],abbreviation[[abbreviation_id]:[description_german]],2,FALSE),"")</f>
        <v/>
      </c>
    </row>
    <row r="1275" spans="1:3" x14ac:dyDescent="0.25">
      <c r="A1275" s="6" t="str">
        <f>IFERROR(category_assignment_sql[[#This Row],[category_assignment_id]],"")</f>
        <v/>
      </c>
      <c r="B1275" s="66" t="str">
        <f>IFERROR(VLOOKUP(category_assignment_sql[[#This Row],[category_id]],category[[category_id]:[category_name_german]],2,FALSE),"")</f>
        <v/>
      </c>
      <c r="C1275" s="66" t="str">
        <f>IFERROR(VLOOKUP(category_assignment_sql[[#This Row],[abbreviation_id]],abbreviation[[abbreviation_id]:[description_german]],2,FALSE),"")</f>
        <v/>
      </c>
    </row>
    <row r="1276" spans="1:3" x14ac:dyDescent="0.25">
      <c r="A1276" s="6" t="str">
        <f>IFERROR(category_assignment_sql[[#This Row],[category_assignment_id]],"")</f>
        <v/>
      </c>
      <c r="B1276" s="66" t="str">
        <f>IFERROR(VLOOKUP(category_assignment_sql[[#This Row],[category_id]],category[[category_id]:[category_name_german]],2,FALSE),"")</f>
        <v/>
      </c>
      <c r="C1276" s="66" t="str">
        <f>IFERROR(VLOOKUP(category_assignment_sql[[#This Row],[abbreviation_id]],abbreviation[[abbreviation_id]:[description_german]],2,FALSE),"")</f>
        <v/>
      </c>
    </row>
    <row r="1277" spans="1:3" x14ac:dyDescent="0.25">
      <c r="A1277" s="6" t="str">
        <f>IFERROR(category_assignment_sql[[#This Row],[category_assignment_id]],"")</f>
        <v/>
      </c>
      <c r="B1277" s="66" t="str">
        <f>IFERROR(VLOOKUP(category_assignment_sql[[#This Row],[category_id]],category[[category_id]:[category_name_german]],2,FALSE),"")</f>
        <v/>
      </c>
      <c r="C1277" s="66" t="str">
        <f>IFERROR(VLOOKUP(category_assignment_sql[[#This Row],[abbreviation_id]],abbreviation[[abbreviation_id]:[description_german]],2,FALSE),"")</f>
        <v/>
      </c>
    </row>
    <row r="1278" spans="1:3" x14ac:dyDescent="0.25">
      <c r="A1278" s="6" t="str">
        <f>IFERROR(category_assignment_sql[[#This Row],[category_assignment_id]],"")</f>
        <v/>
      </c>
      <c r="B1278" s="66" t="str">
        <f>IFERROR(VLOOKUP(category_assignment_sql[[#This Row],[category_id]],category[[category_id]:[category_name_german]],2,FALSE),"")</f>
        <v/>
      </c>
      <c r="C1278" s="66" t="str">
        <f>IFERROR(VLOOKUP(category_assignment_sql[[#This Row],[abbreviation_id]],abbreviation[[abbreviation_id]:[description_german]],2,FALSE),"")</f>
        <v/>
      </c>
    </row>
    <row r="1279" spans="1:3" x14ac:dyDescent="0.25">
      <c r="A1279" s="6" t="str">
        <f>IFERROR(category_assignment_sql[[#This Row],[category_assignment_id]],"")</f>
        <v/>
      </c>
      <c r="B1279" s="66" t="str">
        <f>IFERROR(VLOOKUP(category_assignment_sql[[#This Row],[category_id]],category[[category_id]:[category_name_german]],2,FALSE),"")</f>
        <v/>
      </c>
      <c r="C1279" s="66" t="str">
        <f>IFERROR(VLOOKUP(category_assignment_sql[[#This Row],[abbreviation_id]],abbreviation[[abbreviation_id]:[description_german]],2,FALSE),"")</f>
        <v/>
      </c>
    </row>
    <row r="1280" spans="1:3" x14ac:dyDescent="0.25">
      <c r="A1280" s="6" t="str">
        <f>IFERROR(category_assignment_sql[[#This Row],[category_assignment_id]],"")</f>
        <v/>
      </c>
      <c r="B1280" s="66" t="str">
        <f>IFERROR(VLOOKUP(category_assignment_sql[[#This Row],[category_id]],category[[category_id]:[category_name_german]],2,FALSE),"")</f>
        <v/>
      </c>
      <c r="C1280" s="66" t="str">
        <f>IFERROR(VLOOKUP(category_assignment_sql[[#This Row],[abbreviation_id]],abbreviation[[abbreviation_id]:[description_german]],2,FALSE),"")</f>
        <v/>
      </c>
    </row>
    <row r="1281" spans="1:3" x14ac:dyDescent="0.25">
      <c r="A1281" s="6" t="str">
        <f>IFERROR(category_assignment_sql[[#This Row],[category_assignment_id]],"")</f>
        <v/>
      </c>
      <c r="B1281" s="66" t="str">
        <f>IFERROR(VLOOKUP(category_assignment_sql[[#This Row],[category_id]],category[[category_id]:[category_name_german]],2,FALSE),"")</f>
        <v/>
      </c>
      <c r="C1281" s="66" t="str">
        <f>IFERROR(VLOOKUP(category_assignment_sql[[#This Row],[abbreviation_id]],abbreviation[[abbreviation_id]:[description_german]],2,FALSE),"")</f>
        <v/>
      </c>
    </row>
    <row r="1282" spans="1:3" x14ac:dyDescent="0.25">
      <c r="A1282" s="6" t="str">
        <f>IFERROR(category_assignment_sql[[#This Row],[category_assignment_id]],"")</f>
        <v/>
      </c>
      <c r="B1282" s="66" t="str">
        <f>IFERROR(VLOOKUP(category_assignment_sql[[#This Row],[category_id]],category[[category_id]:[category_name_german]],2,FALSE),"")</f>
        <v/>
      </c>
      <c r="C1282" s="66" t="str">
        <f>IFERROR(VLOOKUP(category_assignment_sql[[#This Row],[abbreviation_id]],abbreviation[[abbreviation_id]:[description_german]],2,FALSE),"")</f>
        <v/>
      </c>
    </row>
    <row r="1283" spans="1:3" x14ac:dyDescent="0.25">
      <c r="A1283" s="6" t="str">
        <f>IFERROR(category_assignment_sql[[#This Row],[category_assignment_id]],"")</f>
        <v/>
      </c>
      <c r="B1283" s="66" t="str">
        <f>IFERROR(VLOOKUP(category_assignment_sql[[#This Row],[category_id]],category[[category_id]:[category_name_german]],2,FALSE),"")</f>
        <v/>
      </c>
      <c r="C1283" s="66" t="str">
        <f>IFERROR(VLOOKUP(category_assignment_sql[[#This Row],[abbreviation_id]],abbreviation[[abbreviation_id]:[description_german]],2,FALSE),"")</f>
        <v/>
      </c>
    </row>
    <row r="1284" spans="1:3" x14ac:dyDescent="0.25">
      <c r="A1284" s="6" t="str">
        <f>IFERROR(category_assignment_sql[[#This Row],[category_assignment_id]],"")</f>
        <v/>
      </c>
      <c r="B1284" s="66" t="str">
        <f>IFERROR(VLOOKUP(category_assignment_sql[[#This Row],[category_id]],category[[category_id]:[category_name_german]],2,FALSE),"")</f>
        <v/>
      </c>
      <c r="C1284" s="66" t="str">
        <f>IFERROR(VLOOKUP(category_assignment_sql[[#This Row],[abbreviation_id]],abbreviation[[abbreviation_id]:[description_german]],2,FALSE),"")</f>
        <v/>
      </c>
    </row>
    <row r="1285" spans="1:3" x14ac:dyDescent="0.25">
      <c r="A1285" s="6" t="str">
        <f>IFERROR(category_assignment_sql[[#This Row],[category_assignment_id]],"")</f>
        <v/>
      </c>
      <c r="B1285" s="66" t="str">
        <f>IFERROR(VLOOKUP(category_assignment_sql[[#This Row],[category_id]],category[[category_id]:[category_name_german]],2,FALSE),"")</f>
        <v/>
      </c>
      <c r="C1285" s="66" t="str">
        <f>IFERROR(VLOOKUP(category_assignment_sql[[#This Row],[abbreviation_id]],abbreviation[[abbreviation_id]:[description_german]],2,FALSE),"")</f>
        <v/>
      </c>
    </row>
    <row r="1286" spans="1:3" x14ac:dyDescent="0.25">
      <c r="A1286" s="6" t="str">
        <f>IFERROR(category_assignment_sql[[#This Row],[category_assignment_id]],"")</f>
        <v/>
      </c>
      <c r="B1286" s="66" t="str">
        <f>IFERROR(VLOOKUP(category_assignment_sql[[#This Row],[category_id]],category[[category_id]:[category_name_german]],2,FALSE),"")</f>
        <v/>
      </c>
      <c r="C1286" s="66" t="str">
        <f>IFERROR(VLOOKUP(category_assignment_sql[[#This Row],[abbreviation_id]],abbreviation[[abbreviation_id]:[description_german]],2,FALSE),"")</f>
        <v/>
      </c>
    </row>
    <row r="1287" spans="1:3" x14ac:dyDescent="0.25">
      <c r="A1287" s="6" t="str">
        <f>IFERROR(category_assignment_sql[[#This Row],[category_assignment_id]],"")</f>
        <v/>
      </c>
      <c r="B1287" s="66" t="str">
        <f>IFERROR(VLOOKUP(category_assignment_sql[[#This Row],[category_id]],category[[category_id]:[category_name_german]],2,FALSE),"")</f>
        <v/>
      </c>
      <c r="C1287" s="66" t="str">
        <f>IFERROR(VLOOKUP(category_assignment_sql[[#This Row],[abbreviation_id]],abbreviation[[abbreviation_id]:[description_german]],2,FALSE),"")</f>
        <v/>
      </c>
    </row>
    <row r="1288" spans="1:3" x14ac:dyDescent="0.25">
      <c r="A1288" s="6" t="str">
        <f>IFERROR(category_assignment_sql[[#This Row],[category_assignment_id]],"")</f>
        <v/>
      </c>
      <c r="B1288" s="66" t="str">
        <f>IFERROR(VLOOKUP(category_assignment_sql[[#This Row],[category_id]],category[[category_id]:[category_name_german]],2,FALSE),"")</f>
        <v/>
      </c>
      <c r="C1288" s="66" t="str">
        <f>IFERROR(VLOOKUP(category_assignment_sql[[#This Row],[abbreviation_id]],abbreviation[[abbreviation_id]:[description_german]],2,FALSE),"")</f>
        <v/>
      </c>
    </row>
    <row r="1289" spans="1:3" x14ac:dyDescent="0.25">
      <c r="A1289" s="6" t="str">
        <f>IFERROR(category_assignment_sql[[#This Row],[category_assignment_id]],"")</f>
        <v/>
      </c>
      <c r="B1289" s="66" t="str">
        <f>IFERROR(VLOOKUP(category_assignment_sql[[#This Row],[category_id]],category[[category_id]:[category_name_german]],2,FALSE),"")</f>
        <v/>
      </c>
      <c r="C1289" s="66" t="str">
        <f>IFERROR(VLOOKUP(category_assignment_sql[[#This Row],[abbreviation_id]],abbreviation[[abbreviation_id]:[description_german]],2,FALSE),"")</f>
        <v/>
      </c>
    </row>
    <row r="1290" spans="1:3" x14ac:dyDescent="0.25">
      <c r="A1290" s="6" t="str">
        <f>IFERROR(category_assignment_sql[[#This Row],[category_assignment_id]],"")</f>
        <v/>
      </c>
      <c r="B1290" s="66" t="str">
        <f>IFERROR(VLOOKUP(category_assignment_sql[[#This Row],[category_id]],category[[category_id]:[category_name_german]],2,FALSE),"")</f>
        <v/>
      </c>
      <c r="C1290" s="66" t="str">
        <f>IFERROR(VLOOKUP(category_assignment_sql[[#This Row],[abbreviation_id]],abbreviation[[abbreviation_id]:[description_german]],2,FALSE),"")</f>
        <v/>
      </c>
    </row>
    <row r="1291" spans="1:3" x14ac:dyDescent="0.25">
      <c r="A1291" s="6" t="str">
        <f>IFERROR(category_assignment_sql[[#This Row],[category_assignment_id]],"")</f>
        <v/>
      </c>
      <c r="B1291" s="66" t="str">
        <f>IFERROR(VLOOKUP(category_assignment_sql[[#This Row],[category_id]],category[[category_id]:[category_name_german]],2,FALSE),"")</f>
        <v/>
      </c>
      <c r="C1291" s="66" t="str">
        <f>IFERROR(VLOOKUP(category_assignment_sql[[#This Row],[abbreviation_id]],abbreviation[[abbreviation_id]:[description_german]],2,FALSE),"")</f>
        <v/>
      </c>
    </row>
    <row r="1292" spans="1:3" x14ac:dyDescent="0.25">
      <c r="A1292" s="6" t="str">
        <f>IFERROR(category_assignment_sql[[#This Row],[category_assignment_id]],"")</f>
        <v/>
      </c>
      <c r="B1292" s="66" t="str">
        <f>IFERROR(VLOOKUP(category_assignment_sql[[#This Row],[category_id]],category[[category_id]:[category_name_german]],2,FALSE),"")</f>
        <v/>
      </c>
      <c r="C1292" s="66" t="str">
        <f>IFERROR(VLOOKUP(category_assignment_sql[[#This Row],[abbreviation_id]],abbreviation[[abbreviation_id]:[description_german]],2,FALSE),"")</f>
        <v/>
      </c>
    </row>
    <row r="1293" spans="1:3" x14ac:dyDescent="0.25">
      <c r="A1293" s="6" t="str">
        <f>IFERROR(category_assignment_sql[[#This Row],[category_assignment_id]],"")</f>
        <v/>
      </c>
      <c r="B1293" s="66" t="str">
        <f>IFERROR(VLOOKUP(category_assignment_sql[[#This Row],[category_id]],category[[category_id]:[category_name_german]],2,FALSE),"")</f>
        <v/>
      </c>
      <c r="C1293" s="66" t="str">
        <f>IFERROR(VLOOKUP(category_assignment_sql[[#This Row],[abbreviation_id]],abbreviation[[abbreviation_id]:[description_german]],2,FALSE),"")</f>
        <v/>
      </c>
    </row>
    <row r="1294" spans="1:3" x14ac:dyDescent="0.25">
      <c r="A1294" s="6" t="str">
        <f>IFERROR(category_assignment_sql[[#This Row],[category_assignment_id]],"")</f>
        <v/>
      </c>
      <c r="B1294" s="66" t="str">
        <f>IFERROR(VLOOKUP(category_assignment_sql[[#This Row],[category_id]],category[[category_id]:[category_name_german]],2,FALSE),"")</f>
        <v/>
      </c>
      <c r="C1294" s="66" t="str">
        <f>IFERROR(VLOOKUP(category_assignment_sql[[#This Row],[abbreviation_id]],abbreviation[[abbreviation_id]:[description_german]],2,FALSE),"")</f>
        <v/>
      </c>
    </row>
    <row r="1295" spans="1:3" x14ac:dyDescent="0.25">
      <c r="A1295" s="6" t="str">
        <f>IFERROR(category_assignment_sql[[#This Row],[category_assignment_id]],"")</f>
        <v/>
      </c>
      <c r="B1295" s="66" t="str">
        <f>IFERROR(VLOOKUP(category_assignment_sql[[#This Row],[category_id]],category[[category_id]:[category_name_german]],2,FALSE),"")</f>
        <v/>
      </c>
      <c r="C1295" s="66" t="str">
        <f>IFERROR(VLOOKUP(category_assignment_sql[[#This Row],[abbreviation_id]],abbreviation[[abbreviation_id]:[description_german]],2,FALSE),"")</f>
        <v/>
      </c>
    </row>
    <row r="1296" spans="1:3" x14ac:dyDescent="0.25">
      <c r="A1296" s="6" t="str">
        <f>IFERROR(category_assignment_sql[[#This Row],[category_assignment_id]],"")</f>
        <v/>
      </c>
      <c r="B1296" s="66" t="str">
        <f>IFERROR(VLOOKUP(category_assignment_sql[[#This Row],[category_id]],category[[category_id]:[category_name_german]],2,FALSE),"")</f>
        <v/>
      </c>
      <c r="C1296" s="66" t="str">
        <f>IFERROR(VLOOKUP(category_assignment_sql[[#This Row],[abbreviation_id]],abbreviation[[abbreviation_id]:[description_german]],2,FALSE),"")</f>
        <v/>
      </c>
    </row>
    <row r="1297" spans="1:3" x14ac:dyDescent="0.25">
      <c r="A1297" s="6" t="str">
        <f>IFERROR(category_assignment_sql[[#This Row],[category_assignment_id]],"")</f>
        <v/>
      </c>
      <c r="B1297" s="66" t="str">
        <f>IFERROR(VLOOKUP(category_assignment_sql[[#This Row],[category_id]],category[[category_id]:[category_name_german]],2,FALSE),"")</f>
        <v/>
      </c>
      <c r="C1297" s="66" t="str">
        <f>IFERROR(VLOOKUP(category_assignment_sql[[#This Row],[abbreviation_id]],abbreviation[[abbreviation_id]:[description_german]],2,FALSE),"")</f>
        <v/>
      </c>
    </row>
    <row r="1298" spans="1:3" x14ac:dyDescent="0.25">
      <c r="A1298" s="6" t="str">
        <f>IFERROR(category_assignment_sql[[#This Row],[category_assignment_id]],"")</f>
        <v/>
      </c>
      <c r="B1298" s="66" t="str">
        <f>IFERROR(VLOOKUP(category_assignment_sql[[#This Row],[category_id]],category[[category_id]:[category_name_german]],2,FALSE),"")</f>
        <v/>
      </c>
      <c r="C1298" s="66" t="str">
        <f>IFERROR(VLOOKUP(category_assignment_sql[[#This Row],[abbreviation_id]],abbreviation[[abbreviation_id]:[description_german]],2,FALSE),"")</f>
        <v/>
      </c>
    </row>
    <row r="1299" spans="1:3" x14ac:dyDescent="0.25">
      <c r="A1299" s="6" t="str">
        <f>IFERROR(category_assignment_sql[[#This Row],[category_assignment_id]],"")</f>
        <v/>
      </c>
      <c r="B1299" s="66" t="str">
        <f>IFERROR(VLOOKUP(category_assignment_sql[[#This Row],[category_id]],category[[category_id]:[category_name_german]],2,FALSE),"")</f>
        <v/>
      </c>
      <c r="C1299" s="66" t="str">
        <f>IFERROR(VLOOKUP(category_assignment_sql[[#This Row],[abbreviation_id]],abbreviation[[abbreviation_id]:[description_german]],2,FALSE),"")</f>
        <v/>
      </c>
    </row>
    <row r="1300" spans="1:3" x14ac:dyDescent="0.25">
      <c r="A1300" s="6" t="str">
        <f>IFERROR(category_assignment_sql[[#This Row],[category_assignment_id]],"")</f>
        <v/>
      </c>
      <c r="B1300" s="66" t="str">
        <f>IFERROR(VLOOKUP(category_assignment_sql[[#This Row],[category_id]],category[[category_id]:[category_name_german]],2,FALSE),"")</f>
        <v/>
      </c>
      <c r="C1300" s="66" t="str">
        <f>IFERROR(VLOOKUP(category_assignment_sql[[#This Row],[abbreviation_id]],abbreviation[[abbreviation_id]:[description_german]],2,FALSE),"")</f>
        <v/>
      </c>
    </row>
    <row r="1301" spans="1:3" x14ac:dyDescent="0.25">
      <c r="A1301" s="6" t="str">
        <f>IFERROR(category_assignment_sql[[#This Row],[category_assignment_id]],"")</f>
        <v/>
      </c>
      <c r="B1301" s="66" t="str">
        <f>IFERROR(VLOOKUP(category_assignment_sql[[#This Row],[category_id]],category[[category_id]:[category_name_german]],2,FALSE),"")</f>
        <v/>
      </c>
      <c r="C1301" s="66" t="str">
        <f>IFERROR(VLOOKUP(category_assignment_sql[[#This Row],[abbreviation_id]],abbreviation[[abbreviation_id]:[description_german]],2,FALSE),"")</f>
        <v/>
      </c>
    </row>
    <row r="1302" spans="1:3" x14ac:dyDescent="0.25">
      <c r="A1302" s="6" t="str">
        <f>IFERROR(category_assignment_sql[[#This Row],[category_assignment_id]],"")</f>
        <v/>
      </c>
      <c r="B1302" s="66" t="str">
        <f>IFERROR(VLOOKUP(category_assignment_sql[[#This Row],[category_id]],category[[category_id]:[category_name_german]],2,FALSE),"")</f>
        <v/>
      </c>
      <c r="C1302" s="66" t="str">
        <f>IFERROR(VLOOKUP(category_assignment_sql[[#This Row],[abbreviation_id]],abbreviation[[abbreviation_id]:[description_german]],2,FALSE),"")</f>
        <v/>
      </c>
    </row>
    <row r="1303" spans="1:3" x14ac:dyDescent="0.25">
      <c r="A1303" s="6" t="str">
        <f>IFERROR(category_assignment_sql[[#This Row],[category_assignment_id]],"")</f>
        <v/>
      </c>
      <c r="B1303" s="66" t="str">
        <f>IFERROR(VLOOKUP(category_assignment_sql[[#This Row],[category_id]],category[[category_id]:[category_name_german]],2,FALSE),"")</f>
        <v/>
      </c>
      <c r="C1303" s="66" t="str">
        <f>IFERROR(VLOOKUP(category_assignment_sql[[#This Row],[abbreviation_id]],abbreviation[[abbreviation_id]:[description_german]],2,FALSE),"")</f>
        <v/>
      </c>
    </row>
    <row r="1304" spans="1:3" x14ac:dyDescent="0.25">
      <c r="A1304" s="6" t="str">
        <f>IFERROR(category_assignment_sql[[#This Row],[category_assignment_id]],"")</f>
        <v/>
      </c>
      <c r="B1304" s="66" t="str">
        <f>IFERROR(VLOOKUP(category_assignment_sql[[#This Row],[category_id]],category[[category_id]:[category_name_german]],2,FALSE),"")</f>
        <v/>
      </c>
      <c r="C1304" s="66" t="str">
        <f>IFERROR(VLOOKUP(category_assignment_sql[[#This Row],[abbreviation_id]],abbreviation[[abbreviation_id]:[description_german]],2,FALSE),"")</f>
        <v/>
      </c>
    </row>
    <row r="1305" spans="1:3" x14ac:dyDescent="0.25">
      <c r="A1305" s="6" t="str">
        <f>IFERROR(category_assignment_sql[[#This Row],[category_assignment_id]],"")</f>
        <v/>
      </c>
      <c r="B1305" s="66" t="str">
        <f>IFERROR(VLOOKUP(category_assignment_sql[[#This Row],[category_id]],category[[category_id]:[category_name_german]],2,FALSE),"")</f>
        <v/>
      </c>
      <c r="C1305" s="66" t="str">
        <f>IFERROR(VLOOKUP(category_assignment_sql[[#This Row],[abbreviation_id]],abbreviation[[abbreviation_id]:[description_german]],2,FALSE),"")</f>
        <v/>
      </c>
    </row>
    <row r="1306" spans="1:3" x14ac:dyDescent="0.25">
      <c r="A1306" s="6" t="str">
        <f>IFERROR(category_assignment_sql[[#This Row],[category_assignment_id]],"")</f>
        <v/>
      </c>
      <c r="B1306" s="66" t="str">
        <f>IFERROR(VLOOKUP(category_assignment_sql[[#This Row],[category_id]],category[[category_id]:[category_name_german]],2,FALSE),"")</f>
        <v/>
      </c>
      <c r="C1306" s="66" t="str">
        <f>IFERROR(VLOOKUP(category_assignment_sql[[#This Row],[abbreviation_id]],abbreviation[[abbreviation_id]:[description_german]],2,FALSE),"")</f>
        <v/>
      </c>
    </row>
    <row r="1307" spans="1:3" x14ac:dyDescent="0.25">
      <c r="A1307" s="6" t="str">
        <f>IFERROR(category_assignment_sql[[#This Row],[category_assignment_id]],"")</f>
        <v/>
      </c>
      <c r="B1307" s="66" t="str">
        <f>IFERROR(VLOOKUP(category_assignment_sql[[#This Row],[category_id]],category[[category_id]:[category_name_german]],2,FALSE),"")</f>
        <v/>
      </c>
      <c r="C1307" s="66" t="str">
        <f>IFERROR(VLOOKUP(category_assignment_sql[[#This Row],[abbreviation_id]],abbreviation[[abbreviation_id]:[description_german]],2,FALSE),"")</f>
        <v/>
      </c>
    </row>
    <row r="1308" spans="1:3" x14ac:dyDescent="0.25">
      <c r="A1308" s="6" t="str">
        <f>IFERROR(category_assignment_sql[[#This Row],[category_assignment_id]],"")</f>
        <v/>
      </c>
      <c r="B1308" s="66" t="str">
        <f>IFERROR(VLOOKUP(category_assignment_sql[[#This Row],[category_id]],category[[category_id]:[category_name_german]],2,FALSE),"")</f>
        <v/>
      </c>
      <c r="C1308" s="66" t="str">
        <f>IFERROR(VLOOKUP(category_assignment_sql[[#This Row],[abbreviation_id]],abbreviation[[abbreviation_id]:[description_german]],2,FALSE),"")</f>
        <v/>
      </c>
    </row>
    <row r="1309" spans="1:3" x14ac:dyDescent="0.25">
      <c r="A1309" s="6" t="str">
        <f>IFERROR(category_assignment_sql[[#This Row],[category_assignment_id]],"")</f>
        <v/>
      </c>
      <c r="B1309" s="66" t="str">
        <f>IFERROR(VLOOKUP(category_assignment_sql[[#This Row],[category_id]],category[[category_id]:[category_name_german]],2,FALSE),"")</f>
        <v/>
      </c>
      <c r="C1309" s="66" t="str">
        <f>IFERROR(VLOOKUP(category_assignment_sql[[#This Row],[abbreviation_id]],abbreviation[[abbreviation_id]:[description_german]],2,FALSE),"")</f>
        <v/>
      </c>
    </row>
    <row r="1310" spans="1:3" x14ac:dyDescent="0.25">
      <c r="A1310" s="6" t="str">
        <f>IFERROR(category_assignment_sql[[#This Row],[category_assignment_id]],"")</f>
        <v/>
      </c>
      <c r="B1310" s="66" t="str">
        <f>IFERROR(VLOOKUP(category_assignment_sql[[#This Row],[category_id]],category[[category_id]:[category_name_german]],2,FALSE),"")</f>
        <v/>
      </c>
      <c r="C1310" s="66" t="str">
        <f>IFERROR(VLOOKUP(category_assignment_sql[[#This Row],[abbreviation_id]],abbreviation[[abbreviation_id]:[description_german]],2,FALSE),"")</f>
        <v/>
      </c>
    </row>
    <row r="1311" spans="1:3" x14ac:dyDescent="0.25">
      <c r="A1311" s="6" t="str">
        <f>IFERROR(category_assignment_sql[[#This Row],[category_assignment_id]],"")</f>
        <v/>
      </c>
      <c r="B1311" s="66" t="str">
        <f>IFERROR(VLOOKUP(category_assignment_sql[[#This Row],[category_id]],category[[category_id]:[category_name_german]],2,FALSE),"")</f>
        <v/>
      </c>
      <c r="C1311" s="66" t="str">
        <f>IFERROR(VLOOKUP(category_assignment_sql[[#This Row],[abbreviation_id]],abbreviation[[abbreviation_id]:[description_german]],2,FALSE),"")</f>
        <v/>
      </c>
    </row>
    <row r="1312" spans="1:3" x14ac:dyDescent="0.25">
      <c r="A1312" s="6" t="str">
        <f>IFERROR(category_assignment_sql[[#This Row],[category_assignment_id]],"")</f>
        <v/>
      </c>
      <c r="B1312" s="66" t="str">
        <f>IFERROR(VLOOKUP(category_assignment_sql[[#This Row],[category_id]],category[[category_id]:[category_name_german]],2,FALSE),"")</f>
        <v/>
      </c>
      <c r="C1312" s="66" t="str">
        <f>IFERROR(VLOOKUP(category_assignment_sql[[#This Row],[abbreviation_id]],abbreviation[[abbreviation_id]:[description_german]],2,FALSE),"")</f>
        <v/>
      </c>
    </row>
    <row r="1313" spans="1:3" x14ac:dyDescent="0.25">
      <c r="A1313" s="6" t="str">
        <f>IFERROR(category_assignment_sql[[#This Row],[category_assignment_id]],"")</f>
        <v/>
      </c>
      <c r="B1313" s="66" t="str">
        <f>IFERROR(VLOOKUP(category_assignment_sql[[#This Row],[category_id]],category[[category_id]:[category_name_german]],2,FALSE),"")</f>
        <v/>
      </c>
      <c r="C1313" s="66" t="str">
        <f>IFERROR(VLOOKUP(category_assignment_sql[[#This Row],[abbreviation_id]],abbreviation[[abbreviation_id]:[description_german]],2,FALSE),"")</f>
        <v/>
      </c>
    </row>
    <row r="1314" spans="1:3" x14ac:dyDescent="0.25">
      <c r="A1314" s="6" t="str">
        <f>IFERROR(category_assignment_sql[[#This Row],[category_assignment_id]],"")</f>
        <v/>
      </c>
      <c r="B1314" s="66" t="str">
        <f>IFERROR(VLOOKUP(category_assignment_sql[[#This Row],[category_id]],category[[category_id]:[category_name_german]],2,FALSE),"")</f>
        <v/>
      </c>
      <c r="C1314" s="66" t="str">
        <f>IFERROR(VLOOKUP(category_assignment_sql[[#This Row],[abbreviation_id]],abbreviation[[abbreviation_id]:[description_german]],2,FALSE),"")</f>
        <v/>
      </c>
    </row>
    <row r="1315" spans="1:3" x14ac:dyDescent="0.25">
      <c r="A1315" s="6" t="str">
        <f>IFERROR(category_assignment_sql[[#This Row],[category_assignment_id]],"")</f>
        <v/>
      </c>
      <c r="B1315" s="66" t="str">
        <f>IFERROR(VLOOKUP(category_assignment_sql[[#This Row],[category_id]],category[[category_id]:[category_name_german]],2,FALSE),"")</f>
        <v/>
      </c>
      <c r="C1315" s="66" t="str">
        <f>IFERROR(VLOOKUP(category_assignment_sql[[#This Row],[abbreviation_id]],abbreviation[[abbreviation_id]:[description_german]],2,FALSE),"")</f>
        <v/>
      </c>
    </row>
    <row r="1316" spans="1:3" x14ac:dyDescent="0.25">
      <c r="A1316" s="6" t="str">
        <f>IFERROR(category_assignment_sql[[#This Row],[category_assignment_id]],"")</f>
        <v/>
      </c>
      <c r="B1316" s="66" t="str">
        <f>IFERROR(VLOOKUP(category_assignment_sql[[#This Row],[category_id]],category[[category_id]:[category_name_german]],2,FALSE),"")</f>
        <v/>
      </c>
      <c r="C1316" s="66" t="str">
        <f>IFERROR(VLOOKUP(category_assignment_sql[[#This Row],[abbreviation_id]],abbreviation[[abbreviation_id]:[description_german]],2,FALSE),"")</f>
        <v/>
      </c>
    </row>
    <row r="1317" spans="1:3" x14ac:dyDescent="0.25">
      <c r="A1317" s="6" t="str">
        <f>IFERROR(category_assignment_sql[[#This Row],[category_assignment_id]],"")</f>
        <v/>
      </c>
      <c r="B1317" s="66" t="str">
        <f>IFERROR(VLOOKUP(category_assignment_sql[[#This Row],[category_id]],category[[category_id]:[category_name_german]],2,FALSE),"")</f>
        <v/>
      </c>
      <c r="C1317" s="66" t="str">
        <f>IFERROR(VLOOKUP(category_assignment_sql[[#This Row],[abbreviation_id]],abbreviation[[abbreviation_id]:[description_german]],2,FALSE),"")</f>
        <v/>
      </c>
    </row>
    <row r="1318" spans="1:3" x14ac:dyDescent="0.25">
      <c r="A1318" s="6" t="str">
        <f>IFERROR(category_assignment_sql[[#This Row],[category_assignment_id]],"")</f>
        <v/>
      </c>
      <c r="B1318" s="66" t="str">
        <f>IFERROR(VLOOKUP(category_assignment_sql[[#This Row],[category_id]],category[[category_id]:[category_name_german]],2,FALSE),"")</f>
        <v/>
      </c>
      <c r="C1318" s="66" t="str">
        <f>IFERROR(VLOOKUP(category_assignment_sql[[#This Row],[abbreviation_id]],abbreviation[[abbreviation_id]:[description_german]],2,FALSE),"")</f>
        <v/>
      </c>
    </row>
    <row r="1319" spans="1:3" x14ac:dyDescent="0.25">
      <c r="A1319" s="6" t="str">
        <f>IFERROR(category_assignment_sql[[#This Row],[category_assignment_id]],"")</f>
        <v/>
      </c>
      <c r="B1319" s="66" t="str">
        <f>IFERROR(VLOOKUP(category_assignment_sql[[#This Row],[category_id]],category[[category_id]:[category_name_german]],2,FALSE),"")</f>
        <v/>
      </c>
      <c r="C1319" s="66" t="str">
        <f>IFERROR(VLOOKUP(category_assignment_sql[[#This Row],[abbreviation_id]],abbreviation[[abbreviation_id]:[description_german]],2,FALSE),"")</f>
        <v/>
      </c>
    </row>
    <row r="1320" spans="1:3" x14ac:dyDescent="0.25">
      <c r="A1320" s="6" t="str">
        <f>IFERROR(category_assignment_sql[[#This Row],[category_assignment_id]],"")</f>
        <v/>
      </c>
      <c r="B1320" s="66" t="str">
        <f>IFERROR(VLOOKUP(category_assignment_sql[[#This Row],[category_id]],category[[category_id]:[category_name_german]],2,FALSE),"")</f>
        <v/>
      </c>
      <c r="C1320" s="66" t="str">
        <f>IFERROR(VLOOKUP(category_assignment_sql[[#This Row],[abbreviation_id]],abbreviation[[abbreviation_id]:[description_german]],2,FALSE),"")</f>
        <v/>
      </c>
    </row>
    <row r="1321" spans="1:3" x14ac:dyDescent="0.25">
      <c r="A1321" s="6" t="str">
        <f>IFERROR(category_assignment_sql[[#This Row],[category_assignment_id]],"")</f>
        <v/>
      </c>
      <c r="B1321" s="66" t="str">
        <f>IFERROR(VLOOKUP(category_assignment_sql[[#This Row],[category_id]],category[[category_id]:[category_name_german]],2,FALSE),"")</f>
        <v/>
      </c>
      <c r="C1321" s="66" t="str">
        <f>IFERROR(VLOOKUP(category_assignment_sql[[#This Row],[abbreviation_id]],abbreviation[[abbreviation_id]:[description_german]],2,FALSE),"")</f>
        <v/>
      </c>
    </row>
    <row r="1322" spans="1:3" x14ac:dyDescent="0.25">
      <c r="A1322" s="6" t="str">
        <f>IFERROR(category_assignment_sql[[#This Row],[category_assignment_id]],"")</f>
        <v/>
      </c>
      <c r="B1322" s="66" t="str">
        <f>IFERROR(VLOOKUP(category_assignment_sql[[#This Row],[category_id]],category[[category_id]:[category_name_german]],2,FALSE),"")</f>
        <v/>
      </c>
      <c r="C1322" s="66" t="str">
        <f>IFERROR(VLOOKUP(category_assignment_sql[[#This Row],[abbreviation_id]],abbreviation[[abbreviation_id]:[description_german]],2,FALSE),"")</f>
        <v/>
      </c>
    </row>
    <row r="1323" spans="1:3" x14ac:dyDescent="0.25">
      <c r="A1323" s="6" t="str">
        <f>IFERROR(category_assignment_sql[[#This Row],[category_assignment_id]],"")</f>
        <v/>
      </c>
      <c r="B1323" s="66" t="str">
        <f>IFERROR(VLOOKUP(category_assignment_sql[[#This Row],[category_id]],category[[category_id]:[category_name_german]],2,FALSE),"")</f>
        <v/>
      </c>
      <c r="C1323" s="66" t="str">
        <f>IFERROR(VLOOKUP(category_assignment_sql[[#This Row],[abbreviation_id]],abbreviation[[abbreviation_id]:[description_german]],2,FALSE),"")</f>
        <v/>
      </c>
    </row>
    <row r="1324" spans="1:3" x14ac:dyDescent="0.25">
      <c r="A1324" s="6" t="str">
        <f>IFERROR(category_assignment_sql[[#This Row],[category_assignment_id]],"")</f>
        <v/>
      </c>
      <c r="B1324" s="66" t="str">
        <f>IFERROR(VLOOKUP(category_assignment_sql[[#This Row],[category_id]],category[[category_id]:[category_name_german]],2,FALSE),"")</f>
        <v/>
      </c>
      <c r="C1324" s="66" t="str">
        <f>IFERROR(VLOOKUP(category_assignment_sql[[#This Row],[abbreviation_id]],abbreviation[[abbreviation_id]:[description_german]],2,FALSE),"")</f>
        <v/>
      </c>
    </row>
    <row r="1325" spans="1:3" x14ac:dyDescent="0.25">
      <c r="A1325" s="6" t="str">
        <f>IFERROR(category_assignment_sql[[#This Row],[category_assignment_id]],"")</f>
        <v/>
      </c>
      <c r="B1325" s="66" t="str">
        <f>IFERROR(VLOOKUP(category_assignment_sql[[#This Row],[category_id]],category[[category_id]:[category_name_german]],2,FALSE),"")</f>
        <v/>
      </c>
      <c r="C1325" s="66" t="str">
        <f>IFERROR(VLOOKUP(category_assignment_sql[[#This Row],[abbreviation_id]],abbreviation[[abbreviation_id]:[description_german]],2,FALSE),"")</f>
        <v/>
      </c>
    </row>
    <row r="1326" spans="1:3" x14ac:dyDescent="0.25">
      <c r="A1326" s="6" t="str">
        <f>IFERROR(category_assignment_sql[[#This Row],[category_assignment_id]],"")</f>
        <v/>
      </c>
      <c r="B1326" s="66" t="str">
        <f>IFERROR(VLOOKUP(category_assignment_sql[[#This Row],[category_id]],category[[category_id]:[category_name_german]],2,FALSE),"")</f>
        <v/>
      </c>
      <c r="C1326" s="66" t="str">
        <f>IFERROR(VLOOKUP(category_assignment_sql[[#This Row],[abbreviation_id]],abbreviation[[abbreviation_id]:[description_german]],2,FALSE),"")</f>
        <v/>
      </c>
    </row>
    <row r="1327" spans="1:3" x14ac:dyDescent="0.25">
      <c r="A1327" s="6" t="str">
        <f>IFERROR(category_assignment_sql[[#This Row],[category_assignment_id]],"")</f>
        <v/>
      </c>
      <c r="B1327" s="66" t="str">
        <f>IFERROR(VLOOKUP(category_assignment_sql[[#This Row],[category_id]],category[[category_id]:[category_name_german]],2,FALSE),"")</f>
        <v/>
      </c>
      <c r="C1327" s="66" t="str">
        <f>IFERROR(VLOOKUP(category_assignment_sql[[#This Row],[abbreviation_id]],abbreviation[[abbreviation_id]:[description_german]],2,FALSE),"")</f>
        <v/>
      </c>
    </row>
    <row r="1328" spans="1:3" x14ac:dyDescent="0.25">
      <c r="A1328" s="6" t="str">
        <f>IFERROR(category_assignment_sql[[#This Row],[category_assignment_id]],"")</f>
        <v/>
      </c>
      <c r="B1328" s="66" t="str">
        <f>IFERROR(VLOOKUP(category_assignment_sql[[#This Row],[category_id]],category[[category_id]:[category_name_german]],2,FALSE),"")</f>
        <v/>
      </c>
      <c r="C1328" s="66" t="str">
        <f>IFERROR(VLOOKUP(category_assignment_sql[[#This Row],[abbreviation_id]],abbreviation[[abbreviation_id]:[description_german]],2,FALSE),"")</f>
        <v/>
      </c>
    </row>
    <row r="1329" spans="1:3" x14ac:dyDescent="0.25">
      <c r="A1329" s="6" t="str">
        <f>IFERROR(category_assignment_sql[[#This Row],[category_assignment_id]],"")</f>
        <v/>
      </c>
      <c r="B1329" s="66" t="str">
        <f>IFERROR(VLOOKUP(category_assignment_sql[[#This Row],[category_id]],category[[category_id]:[category_name_german]],2,FALSE),"")</f>
        <v/>
      </c>
      <c r="C1329" s="66" t="str">
        <f>IFERROR(VLOOKUP(category_assignment_sql[[#This Row],[abbreviation_id]],abbreviation[[abbreviation_id]:[description_german]],2,FALSE),"")</f>
        <v/>
      </c>
    </row>
    <row r="1330" spans="1:3" x14ac:dyDescent="0.25">
      <c r="A1330" s="6" t="str">
        <f>IFERROR(category_assignment_sql[[#This Row],[category_assignment_id]],"")</f>
        <v/>
      </c>
      <c r="B1330" s="66" t="str">
        <f>IFERROR(VLOOKUP(category_assignment_sql[[#This Row],[category_id]],category[[category_id]:[category_name_german]],2,FALSE),"")</f>
        <v/>
      </c>
      <c r="C1330" s="66" t="str">
        <f>IFERROR(VLOOKUP(category_assignment_sql[[#This Row],[abbreviation_id]],abbreviation[[abbreviation_id]:[description_german]],2,FALSE),"")</f>
        <v/>
      </c>
    </row>
    <row r="1331" spans="1:3" x14ac:dyDescent="0.25">
      <c r="A1331" s="6" t="str">
        <f>IFERROR(category_assignment_sql[[#This Row],[category_assignment_id]],"")</f>
        <v/>
      </c>
      <c r="B1331" s="66" t="str">
        <f>IFERROR(VLOOKUP(category_assignment_sql[[#This Row],[category_id]],category[[category_id]:[category_name_german]],2,FALSE),"")</f>
        <v/>
      </c>
      <c r="C1331" s="66" t="str">
        <f>IFERROR(VLOOKUP(category_assignment_sql[[#This Row],[abbreviation_id]],abbreviation[[abbreviation_id]:[description_german]],2,FALSE),"")</f>
        <v/>
      </c>
    </row>
    <row r="1332" spans="1:3" x14ac:dyDescent="0.25">
      <c r="A1332" s="6" t="str">
        <f>IFERROR(category_assignment_sql[[#This Row],[category_assignment_id]],"")</f>
        <v/>
      </c>
      <c r="B1332" s="66" t="str">
        <f>IFERROR(VLOOKUP(category_assignment_sql[[#This Row],[category_id]],category[[category_id]:[category_name_german]],2,FALSE),"")</f>
        <v/>
      </c>
      <c r="C1332" s="66" t="str">
        <f>IFERROR(VLOOKUP(category_assignment_sql[[#This Row],[abbreviation_id]],abbreviation[[abbreviation_id]:[description_german]],2,FALSE),"")</f>
        <v/>
      </c>
    </row>
    <row r="1333" spans="1:3" x14ac:dyDescent="0.25">
      <c r="A1333" s="6" t="str">
        <f>IFERROR(category_assignment_sql[[#This Row],[category_assignment_id]],"")</f>
        <v/>
      </c>
      <c r="B1333" s="66" t="str">
        <f>IFERROR(VLOOKUP(category_assignment_sql[[#This Row],[category_id]],category[[category_id]:[category_name_german]],2,FALSE),"")</f>
        <v/>
      </c>
      <c r="C1333" s="66" t="str">
        <f>IFERROR(VLOOKUP(category_assignment_sql[[#This Row],[abbreviation_id]],abbreviation[[abbreviation_id]:[description_german]],2,FALSE),"")</f>
        <v/>
      </c>
    </row>
    <row r="1334" spans="1:3" x14ac:dyDescent="0.25">
      <c r="A1334" s="6" t="str">
        <f>IFERROR(category_assignment_sql[[#This Row],[category_assignment_id]],"")</f>
        <v/>
      </c>
      <c r="B1334" s="66" t="str">
        <f>IFERROR(VLOOKUP(category_assignment_sql[[#This Row],[category_id]],category[[category_id]:[category_name_german]],2,FALSE),"")</f>
        <v/>
      </c>
      <c r="C1334" s="66" t="str">
        <f>IFERROR(VLOOKUP(category_assignment_sql[[#This Row],[abbreviation_id]],abbreviation[[abbreviation_id]:[description_german]],2,FALSE),"")</f>
        <v/>
      </c>
    </row>
    <row r="1335" spans="1:3" x14ac:dyDescent="0.25">
      <c r="A1335" s="6" t="str">
        <f>IFERROR(category_assignment_sql[[#This Row],[category_assignment_id]],"")</f>
        <v/>
      </c>
      <c r="B1335" s="66" t="str">
        <f>IFERROR(VLOOKUP(category_assignment_sql[[#This Row],[category_id]],category[[category_id]:[category_name_german]],2,FALSE),"")</f>
        <v/>
      </c>
      <c r="C1335" s="66" t="str">
        <f>IFERROR(VLOOKUP(category_assignment_sql[[#This Row],[abbreviation_id]],abbreviation[[abbreviation_id]:[description_german]],2,FALSE),"")</f>
        <v/>
      </c>
    </row>
    <row r="1336" spans="1:3" x14ac:dyDescent="0.25">
      <c r="A1336" s="6" t="str">
        <f>IFERROR(category_assignment_sql[[#This Row],[category_assignment_id]],"")</f>
        <v/>
      </c>
      <c r="B1336" s="66" t="str">
        <f>IFERROR(VLOOKUP(category_assignment_sql[[#This Row],[category_id]],category[[category_id]:[category_name_german]],2,FALSE),"")</f>
        <v/>
      </c>
      <c r="C1336" s="66" t="str">
        <f>IFERROR(VLOOKUP(category_assignment_sql[[#This Row],[abbreviation_id]],abbreviation[[abbreviation_id]:[description_german]],2,FALSE),"")</f>
        <v/>
      </c>
    </row>
    <row r="1337" spans="1:3" x14ac:dyDescent="0.25">
      <c r="A1337" s="6" t="str">
        <f>IFERROR(category_assignment_sql[[#This Row],[category_assignment_id]],"")</f>
        <v/>
      </c>
      <c r="B1337" s="66" t="str">
        <f>IFERROR(VLOOKUP(category_assignment_sql[[#This Row],[category_id]],category[[category_id]:[category_name_german]],2,FALSE),"")</f>
        <v/>
      </c>
      <c r="C1337" s="66" t="str">
        <f>IFERROR(VLOOKUP(category_assignment_sql[[#This Row],[abbreviation_id]],abbreviation[[abbreviation_id]:[description_german]],2,FALSE),"")</f>
        <v/>
      </c>
    </row>
    <row r="1338" spans="1:3" x14ac:dyDescent="0.25">
      <c r="A1338" s="6" t="str">
        <f>IFERROR(category_assignment_sql[[#This Row],[category_assignment_id]],"")</f>
        <v/>
      </c>
      <c r="B1338" s="66" t="str">
        <f>IFERROR(VLOOKUP(category_assignment_sql[[#This Row],[category_id]],category[[category_id]:[category_name_german]],2,FALSE),"")</f>
        <v/>
      </c>
      <c r="C1338" s="66" t="str">
        <f>IFERROR(VLOOKUP(category_assignment_sql[[#This Row],[abbreviation_id]],abbreviation[[abbreviation_id]:[description_german]],2,FALSE),"")</f>
        <v/>
      </c>
    </row>
    <row r="1339" spans="1:3" x14ac:dyDescent="0.25">
      <c r="A1339" s="6" t="str">
        <f>IFERROR(category_assignment_sql[[#This Row],[category_assignment_id]],"")</f>
        <v/>
      </c>
      <c r="B1339" s="66" t="str">
        <f>IFERROR(VLOOKUP(category_assignment_sql[[#This Row],[category_id]],category[[category_id]:[category_name_german]],2,FALSE),"")</f>
        <v/>
      </c>
      <c r="C1339" s="66" t="str">
        <f>IFERROR(VLOOKUP(category_assignment_sql[[#This Row],[abbreviation_id]],abbreviation[[abbreviation_id]:[description_german]],2,FALSE),"")</f>
        <v/>
      </c>
    </row>
    <row r="1340" spans="1:3" x14ac:dyDescent="0.25">
      <c r="A1340" s="6" t="str">
        <f>IFERROR(category_assignment_sql[[#This Row],[category_assignment_id]],"")</f>
        <v/>
      </c>
      <c r="B1340" s="66" t="str">
        <f>IFERROR(VLOOKUP(category_assignment_sql[[#This Row],[category_id]],category[[category_id]:[category_name_german]],2,FALSE),"")</f>
        <v/>
      </c>
      <c r="C1340" s="66" t="str">
        <f>IFERROR(VLOOKUP(category_assignment_sql[[#This Row],[abbreviation_id]],abbreviation[[abbreviation_id]:[description_german]],2,FALSE),"")</f>
        <v/>
      </c>
    </row>
    <row r="1341" spans="1:3" x14ac:dyDescent="0.25">
      <c r="A1341" s="6" t="str">
        <f>IFERROR(category_assignment_sql[[#This Row],[category_assignment_id]],"")</f>
        <v/>
      </c>
      <c r="B1341" s="66" t="str">
        <f>IFERROR(VLOOKUP(category_assignment_sql[[#This Row],[category_id]],category[[category_id]:[category_name_german]],2,FALSE),"")</f>
        <v/>
      </c>
      <c r="C1341" s="66" t="str">
        <f>IFERROR(VLOOKUP(category_assignment_sql[[#This Row],[abbreviation_id]],abbreviation[[abbreviation_id]:[description_german]],2,FALSE),"")</f>
        <v/>
      </c>
    </row>
    <row r="1342" spans="1:3" x14ac:dyDescent="0.25">
      <c r="A1342" s="6" t="str">
        <f>IFERROR(category_assignment_sql[[#This Row],[category_assignment_id]],"")</f>
        <v/>
      </c>
      <c r="B1342" s="66" t="str">
        <f>IFERROR(VLOOKUP(category_assignment_sql[[#This Row],[category_id]],category[[category_id]:[category_name_german]],2,FALSE),"")</f>
        <v/>
      </c>
      <c r="C1342" s="66" t="str">
        <f>IFERROR(VLOOKUP(category_assignment_sql[[#This Row],[abbreviation_id]],abbreviation[[abbreviation_id]:[description_german]],2,FALSE),"")</f>
        <v/>
      </c>
    </row>
    <row r="1343" spans="1:3" x14ac:dyDescent="0.25">
      <c r="A1343" s="6" t="str">
        <f>IFERROR(category_assignment_sql[[#This Row],[category_assignment_id]],"")</f>
        <v/>
      </c>
      <c r="B1343" s="66" t="str">
        <f>IFERROR(VLOOKUP(category_assignment_sql[[#This Row],[category_id]],category[[category_id]:[category_name_german]],2,FALSE),"")</f>
        <v/>
      </c>
      <c r="C1343" s="66" t="str">
        <f>IFERROR(VLOOKUP(category_assignment_sql[[#This Row],[abbreviation_id]],abbreviation[[abbreviation_id]:[description_german]],2,FALSE),"")</f>
        <v/>
      </c>
    </row>
    <row r="1344" spans="1:3" x14ac:dyDescent="0.25">
      <c r="A1344" s="6" t="str">
        <f>IFERROR(category_assignment_sql[[#This Row],[category_assignment_id]],"")</f>
        <v/>
      </c>
      <c r="B1344" s="66" t="str">
        <f>IFERROR(VLOOKUP(category_assignment_sql[[#This Row],[category_id]],category[[category_id]:[category_name_german]],2,FALSE),"")</f>
        <v/>
      </c>
      <c r="C1344" s="66" t="str">
        <f>IFERROR(VLOOKUP(category_assignment_sql[[#This Row],[abbreviation_id]],abbreviation[[abbreviation_id]:[description_german]],2,FALSE),"")</f>
        <v/>
      </c>
    </row>
    <row r="1345" spans="1:3" x14ac:dyDescent="0.25">
      <c r="A1345" s="6" t="str">
        <f>IFERROR(category_assignment_sql[[#This Row],[category_assignment_id]],"")</f>
        <v/>
      </c>
      <c r="B1345" s="66" t="str">
        <f>IFERROR(VLOOKUP(category_assignment_sql[[#This Row],[category_id]],category[[category_id]:[category_name_german]],2,FALSE),"")</f>
        <v/>
      </c>
      <c r="C1345" s="66" t="str">
        <f>IFERROR(VLOOKUP(category_assignment_sql[[#This Row],[abbreviation_id]],abbreviation[[abbreviation_id]:[description_german]],2,FALSE),"")</f>
        <v/>
      </c>
    </row>
    <row r="1346" spans="1:3" x14ac:dyDescent="0.25">
      <c r="A1346" s="6" t="str">
        <f>IFERROR(category_assignment_sql[[#This Row],[category_assignment_id]],"")</f>
        <v/>
      </c>
      <c r="B1346" s="66" t="str">
        <f>IFERROR(VLOOKUP(category_assignment_sql[[#This Row],[category_id]],category[[category_id]:[category_name_german]],2,FALSE),"")</f>
        <v/>
      </c>
      <c r="C1346" s="66" t="str">
        <f>IFERROR(VLOOKUP(category_assignment_sql[[#This Row],[abbreviation_id]],abbreviation[[abbreviation_id]:[description_german]],2,FALSE),"")</f>
        <v/>
      </c>
    </row>
    <row r="1347" spans="1:3" x14ac:dyDescent="0.25">
      <c r="A1347" s="6" t="str">
        <f>IFERROR(category_assignment_sql[[#This Row],[category_assignment_id]],"")</f>
        <v/>
      </c>
      <c r="B1347" s="66" t="str">
        <f>IFERROR(VLOOKUP(category_assignment_sql[[#This Row],[category_id]],category[[category_id]:[category_name_german]],2,FALSE),"")</f>
        <v/>
      </c>
      <c r="C1347" s="66" t="str">
        <f>IFERROR(VLOOKUP(category_assignment_sql[[#This Row],[abbreviation_id]],abbreviation[[abbreviation_id]:[description_german]],2,FALSE),"")</f>
        <v/>
      </c>
    </row>
    <row r="1348" spans="1:3" x14ac:dyDescent="0.25">
      <c r="A1348" s="6" t="str">
        <f>IFERROR(category_assignment_sql[[#This Row],[category_assignment_id]],"")</f>
        <v/>
      </c>
      <c r="B1348" s="66" t="str">
        <f>IFERROR(VLOOKUP(category_assignment_sql[[#This Row],[category_id]],category[[category_id]:[category_name_german]],2,FALSE),"")</f>
        <v/>
      </c>
      <c r="C1348" s="66" t="str">
        <f>IFERROR(VLOOKUP(category_assignment_sql[[#This Row],[abbreviation_id]],abbreviation[[abbreviation_id]:[description_german]],2,FALSE),"")</f>
        <v/>
      </c>
    </row>
    <row r="1349" spans="1:3" x14ac:dyDescent="0.25">
      <c r="A1349" s="6" t="str">
        <f>IFERROR(category_assignment_sql[[#This Row],[category_assignment_id]],"")</f>
        <v/>
      </c>
      <c r="B1349" s="66" t="str">
        <f>IFERROR(VLOOKUP(category_assignment_sql[[#This Row],[category_id]],category[[category_id]:[category_name_german]],2,FALSE),"")</f>
        <v/>
      </c>
      <c r="C1349" s="66" t="str">
        <f>IFERROR(VLOOKUP(category_assignment_sql[[#This Row],[abbreviation_id]],abbreviation[[abbreviation_id]:[description_german]],2,FALSE),"")</f>
        <v/>
      </c>
    </row>
    <row r="1350" spans="1:3" x14ac:dyDescent="0.25">
      <c r="A1350" s="6" t="str">
        <f>IFERROR(category_assignment_sql[[#This Row],[category_assignment_id]],"")</f>
        <v/>
      </c>
      <c r="B1350" s="66" t="str">
        <f>IFERROR(VLOOKUP(category_assignment_sql[[#This Row],[category_id]],category[[category_id]:[category_name_german]],2,FALSE),"")</f>
        <v/>
      </c>
      <c r="C1350" s="66" t="str">
        <f>IFERROR(VLOOKUP(category_assignment_sql[[#This Row],[abbreviation_id]],abbreviation[[abbreviation_id]:[description_german]],2,FALSE),"")</f>
        <v/>
      </c>
    </row>
    <row r="1351" spans="1:3" x14ac:dyDescent="0.25">
      <c r="A1351" s="6" t="str">
        <f>IFERROR(category_assignment_sql[[#This Row],[category_assignment_id]],"")</f>
        <v/>
      </c>
      <c r="B1351" s="66" t="str">
        <f>IFERROR(VLOOKUP(category_assignment_sql[[#This Row],[category_id]],category[[category_id]:[category_name_german]],2,FALSE),"")</f>
        <v/>
      </c>
      <c r="C1351" s="66" t="str">
        <f>IFERROR(VLOOKUP(category_assignment_sql[[#This Row],[abbreviation_id]],abbreviation[[abbreviation_id]:[description_german]],2,FALSE),"")</f>
        <v/>
      </c>
    </row>
    <row r="1352" spans="1:3" x14ac:dyDescent="0.25">
      <c r="A1352" s="6" t="str">
        <f>IFERROR(category_assignment_sql[[#This Row],[category_assignment_id]],"")</f>
        <v/>
      </c>
      <c r="B1352" s="66" t="str">
        <f>IFERROR(VLOOKUP(category_assignment_sql[[#This Row],[category_id]],category[[category_id]:[category_name_german]],2,FALSE),"")</f>
        <v/>
      </c>
      <c r="C1352" s="66" t="str">
        <f>IFERROR(VLOOKUP(category_assignment_sql[[#This Row],[abbreviation_id]],abbreviation[[abbreviation_id]:[description_german]],2,FALSE),"")</f>
        <v/>
      </c>
    </row>
    <row r="1353" spans="1:3" x14ac:dyDescent="0.25">
      <c r="A1353" s="6" t="str">
        <f>IFERROR(category_assignment_sql[[#This Row],[category_assignment_id]],"")</f>
        <v/>
      </c>
      <c r="B1353" s="66" t="str">
        <f>IFERROR(VLOOKUP(category_assignment_sql[[#This Row],[category_id]],category[[category_id]:[category_name_german]],2,FALSE),"")</f>
        <v/>
      </c>
      <c r="C1353" s="66" t="str">
        <f>IFERROR(VLOOKUP(category_assignment_sql[[#This Row],[abbreviation_id]],abbreviation[[abbreviation_id]:[description_german]],2,FALSE),"")</f>
        <v/>
      </c>
    </row>
    <row r="1354" spans="1:3" x14ac:dyDescent="0.25">
      <c r="A1354" s="6" t="str">
        <f>IFERROR(category_assignment_sql[[#This Row],[category_assignment_id]],"")</f>
        <v/>
      </c>
      <c r="B1354" s="66" t="str">
        <f>IFERROR(VLOOKUP(category_assignment_sql[[#This Row],[category_id]],category[[category_id]:[category_name_german]],2,FALSE),"")</f>
        <v/>
      </c>
      <c r="C1354" s="66" t="str">
        <f>IFERROR(VLOOKUP(category_assignment_sql[[#This Row],[abbreviation_id]],abbreviation[[abbreviation_id]:[description_german]],2,FALSE),"")</f>
        <v/>
      </c>
    </row>
    <row r="1355" spans="1:3" x14ac:dyDescent="0.25">
      <c r="A1355" s="6" t="str">
        <f>IFERROR(category_assignment_sql[[#This Row],[category_assignment_id]],"")</f>
        <v/>
      </c>
      <c r="B1355" s="66" t="str">
        <f>IFERROR(VLOOKUP(category_assignment_sql[[#This Row],[category_id]],category[[category_id]:[category_name_german]],2,FALSE),"")</f>
        <v/>
      </c>
      <c r="C1355" s="66" t="str">
        <f>IFERROR(VLOOKUP(category_assignment_sql[[#This Row],[abbreviation_id]],abbreviation[[abbreviation_id]:[description_german]],2,FALSE),"")</f>
        <v/>
      </c>
    </row>
    <row r="1356" spans="1:3" x14ac:dyDescent="0.25">
      <c r="A1356" s="6" t="str">
        <f>IFERROR(category_assignment_sql[[#This Row],[category_assignment_id]],"")</f>
        <v/>
      </c>
      <c r="B1356" s="66" t="str">
        <f>IFERROR(VLOOKUP(category_assignment_sql[[#This Row],[category_id]],category[[category_id]:[category_name_german]],2,FALSE),"")</f>
        <v/>
      </c>
      <c r="C1356" s="66" t="str">
        <f>IFERROR(VLOOKUP(category_assignment_sql[[#This Row],[abbreviation_id]],abbreviation[[abbreviation_id]:[description_german]],2,FALSE),"")</f>
        <v/>
      </c>
    </row>
    <row r="1357" spans="1:3" x14ac:dyDescent="0.25">
      <c r="A1357" s="6" t="str">
        <f>IFERROR(category_assignment_sql[[#This Row],[category_assignment_id]],"")</f>
        <v/>
      </c>
      <c r="B1357" s="66" t="str">
        <f>IFERROR(VLOOKUP(category_assignment_sql[[#This Row],[category_id]],category[[category_id]:[category_name_german]],2,FALSE),"")</f>
        <v/>
      </c>
      <c r="C1357" s="66" t="str">
        <f>IFERROR(VLOOKUP(category_assignment_sql[[#This Row],[abbreviation_id]],abbreviation[[abbreviation_id]:[description_german]],2,FALSE),"")</f>
        <v/>
      </c>
    </row>
    <row r="1358" spans="1:3" x14ac:dyDescent="0.25">
      <c r="A1358" s="6" t="str">
        <f>IFERROR(category_assignment_sql[[#This Row],[category_assignment_id]],"")</f>
        <v/>
      </c>
      <c r="B1358" s="66" t="str">
        <f>IFERROR(VLOOKUP(category_assignment_sql[[#This Row],[category_id]],category[[category_id]:[category_name_german]],2,FALSE),"")</f>
        <v/>
      </c>
      <c r="C1358" s="66" t="str">
        <f>IFERROR(VLOOKUP(category_assignment_sql[[#This Row],[abbreviation_id]],abbreviation[[abbreviation_id]:[description_german]],2,FALSE),"")</f>
        <v/>
      </c>
    </row>
    <row r="1359" spans="1:3" x14ac:dyDescent="0.25">
      <c r="A1359" s="6" t="str">
        <f>IFERROR(category_assignment_sql[[#This Row],[category_assignment_id]],"")</f>
        <v/>
      </c>
      <c r="B1359" s="66" t="str">
        <f>IFERROR(VLOOKUP(category_assignment_sql[[#This Row],[category_id]],category[[category_id]:[category_name_german]],2,FALSE),"")</f>
        <v/>
      </c>
      <c r="C1359" s="66" t="str">
        <f>IFERROR(VLOOKUP(category_assignment_sql[[#This Row],[abbreviation_id]],abbreviation[[abbreviation_id]:[description_german]],2,FALSE),"")</f>
        <v/>
      </c>
    </row>
    <row r="1360" spans="1:3" x14ac:dyDescent="0.25">
      <c r="A1360" s="6" t="str">
        <f>IFERROR(category_assignment_sql[[#This Row],[category_assignment_id]],"")</f>
        <v/>
      </c>
      <c r="B1360" s="66" t="str">
        <f>IFERROR(VLOOKUP(category_assignment_sql[[#This Row],[category_id]],category[[category_id]:[category_name_german]],2,FALSE),"")</f>
        <v/>
      </c>
      <c r="C1360" s="66" t="str">
        <f>IFERROR(VLOOKUP(category_assignment_sql[[#This Row],[abbreviation_id]],abbreviation[[abbreviation_id]:[description_german]],2,FALSE),"")</f>
        <v/>
      </c>
    </row>
    <row r="1361" spans="1:3" x14ac:dyDescent="0.25">
      <c r="A1361" s="6" t="str">
        <f>IFERROR(category_assignment_sql[[#This Row],[category_assignment_id]],"")</f>
        <v/>
      </c>
      <c r="B1361" s="66" t="str">
        <f>IFERROR(VLOOKUP(category_assignment_sql[[#This Row],[category_id]],category[[category_id]:[category_name_german]],2,FALSE),"")</f>
        <v/>
      </c>
      <c r="C1361" s="66" t="str">
        <f>IFERROR(VLOOKUP(category_assignment_sql[[#This Row],[abbreviation_id]],abbreviation[[abbreviation_id]:[description_german]],2,FALSE),"")</f>
        <v/>
      </c>
    </row>
    <row r="1362" spans="1:3" x14ac:dyDescent="0.25">
      <c r="A1362" s="6" t="str">
        <f>IFERROR(category_assignment_sql[[#This Row],[category_assignment_id]],"")</f>
        <v/>
      </c>
      <c r="B1362" s="66" t="str">
        <f>IFERROR(VLOOKUP(category_assignment_sql[[#This Row],[category_id]],category[[category_id]:[category_name_german]],2,FALSE),"")</f>
        <v/>
      </c>
      <c r="C1362" s="66" t="str">
        <f>IFERROR(VLOOKUP(category_assignment_sql[[#This Row],[abbreviation_id]],abbreviation[[abbreviation_id]:[description_german]],2,FALSE),"")</f>
        <v/>
      </c>
    </row>
    <row r="1363" spans="1:3" x14ac:dyDescent="0.25">
      <c r="A1363" s="6" t="str">
        <f>IFERROR(category_assignment_sql[[#This Row],[category_assignment_id]],"")</f>
        <v/>
      </c>
      <c r="B1363" s="66" t="str">
        <f>IFERROR(VLOOKUP(category_assignment_sql[[#This Row],[category_id]],category[[category_id]:[category_name_german]],2,FALSE),"")</f>
        <v/>
      </c>
      <c r="C1363" s="66" t="str">
        <f>IFERROR(VLOOKUP(category_assignment_sql[[#This Row],[abbreviation_id]],abbreviation[[abbreviation_id]:[description_german]],2,FALSE),"")</f>
        <v/>
      </c>
    </row>
    <row r="1364" spans="1:3" x14ac:dyDescent="0.25">
      <c r="A1364" s="6" t="str">
        <f>IFERROR(category_assignment_sql[[#This Row],[category_assignment_id]],"")</f>
        <v/>
      </c>
      <c r="B1364" s="66" t="str">
        <f>IFERROR(VLOOKUP(category_assignment_sql[[#This Row],[category_id]],category[[category_id]:[category_name_german]],2,FALSE),"")</f>
        <v/>
      </c>
      <c r="C1364" s="66" t="str">
        <f>IFERROR(VLOOKUP(category_assignment_sql[[#This Row],[abbreviation_id]],abbreviation[[abbreviation_id]:[description_german]],2,FALSE),"")</f>
        <v/>
      </c>
    </row>
    <row r="1365" spans="1:3" x14ac:dyDescent="0.25">
      <c r="A1365" s="6" t="str">
        <f>IFERROR(category_assignment_sql[[#This Row],[category_assignment_id]],"")</f>
        <v/>
      </c>
      <c r="B1365" s="66" t="str">
        <f>IFERROR(VLOOKUP(category_assignment_sql[[#This Row],[category_id]],category[[category_id]:[category_name_german]],2,FALSE),"")</f>
        <v/>
      </c>
      <c r="C1365" s="66" t="str">
        <f>IFERROR(VLOOKUP(category_assignment_sql[[#This Row],[abbreviation_id]],abbreviation[[abbreviation_id]:[description_german]],2,FALSE),"")</f>
        <v/>
      </c>
    </row>
    <row r="1366" spans="1:3" x14ac:dyDescent="0.25">
      <c r="A1366" s="6" t="str">
        <f>IFERROR(category_assignment_sql[[#This Row],[category_assignment_id]],"")</f>
        <v/>
      </c>
      <c r="B1366" s="66" t="str">
        <f>IFERROR(VLOOKUP(category_assignment_sql[[#This Row],[category_id]],category[[category_id]:[category_name_german]],2,FALSE),"")</f>
        <v/>
      </c>
      <c r="C1366" s="66" t="str">
        <f>IFERROR(VLOOKUP(category_assignment_sql[[#This Row],[abbreviation_id]],abbreviation[[abbreviation_id]:[description_german]],2,FALSE),"")</f>
        <v/>
      </c>
    </row>
    <row r="1367" spans="1:3" x14ac:dyDescent="0.25">
      <c r="A1367" s="6" t="str">
        <f>IFERROR(category_assignment_sql[[#This Row],[category_assignment_id]],"")</f>
        <v/>
      </c>
      <c r="B1367" s="66" t="str">
        <f>IFERROR(VLOOKUP(category_assignment_sql[[#This Row],[category_id]],category[[category_id]:[category_name_german]],2,FALSE),"")</f>
        <v/>
      </c>
      <c r="C1367" s="66" t="str">
        <f>IFERROR(VLOOKUP(category_assignment_sql[[#This Row],[abbreviation_id]],abbreviation[[abbreviation_id]:[description_german]],2,FALSE),"")</f>
        <v/>
      </c>
    </row>
    <row r="1368" spans="1:3" x14ac:dyDescent="0.25">
      <c r="A1368" s="6" t="str">
        <f>IFERROR(category_assignment_sql[[#This Row],[category_assignment_id]],"")</f>
        <v/>
      </c>
      <c r="B1368" s="66" t="str">
        <f>IFERROR(VLOOKUP(category_assignment_sql[[#This Row],[category_id]],category[[category_id]:[category_name_german]],2,FALSE),"")</f>
        <v/>
      </c>
      <c r="C1368" s="66" t="str">
        <f>IFERROR(VLOOKUP(category_assignment_sql[[#This Row],[abbreviation_id]],abbreviation[[abbreviation_id]:[description_german]],2,FALSE),"")</f>
        <v/>
      </c>
    </row>
    <row r="1369" spans="1:3" x14ac:dyDescent="0.25">
      <c r="A1369" s="6" t="str">
        <f>IFERROR(category_assignment_sql[[#This Row],[category_assignment_id]],"")</f>
        <v/>
      </c>
      <c r="B1369" s="66" t="str">
        <f>IFERROR(VLOOKUP(category_assignment_sql[[#This Row],[category_id]],category[[category_id]:[category_name_german]],2,FALSE),"")</f>
        <v/>
      </c>
      <c r="C1369" s="66" t="str">
        <f>IFERROR(VLOOKUP(category_assignment_sql[[#This Row],[abbreviation_id]],abbreviation[[abbreviation_id]:[description_german]],2,FALSE),"")</f>
        <v/>
      </c>
    </row>
    <row r="1370" spans="1:3" x14ac:dyDescent="0.25">
      <c r="A1370" s="6" t="str">
        <f>IFERROR(category_assignment_sql[[#This Row],[category_assignment_id]],"")</f>
        <v/>
      </c>
      <c r="B1370" s="66" t="str">
        <f>IFERROR(VLOOKUP(category_assignment_sql[[#This Row],[category_id]],category[[category_id]:[category_name_german]],2,FALSE),"")</f>
        <v/>
      </c>
      <c r="C1370" s="66" t="str">
        <f>IFERROR(VLOOKUP(category_assignment_sql[[#This Row],[abbreviation_id]],abbreviation[[abbreviation_id]:[description_german]],2,FALSE),"")</f>
        <v/>
      </c>
    </row>
    <row r="1371" spans="1:3" x14ac:dyDescent="0.25">
      <c r="A1371" s="6" t="str">
        <f>IFERROR(category_assignment_sql[[#This Row],[category_assignment_id]],"")</f>
        <v/>
      </c>
      <c r="B1371" s="66" t="str">
        <f>IFERROR(VLOOKUP(category_assignment_sql[[#This Row],[category_id]],category[[category_id]:[category_name_german]],2,FALSE),"")</f>
        <v/>
      </c>
      <c r="C1371" s="66" t="str">
        <f>IFERROR(VLOOKUP(category_assignment_sql[[#This Row],[abbreviation_id]],abbreviation[[abbreviation_id]:[description_german]],2,FALSE),"")</f>
        <v/>
      </c>
    </row>
    <row r="1372" spans="1:3" x14ac:dyDescent="0.25">
      <c r="A1372" s="6" t="str">
        <f>IFERROR(category_assignment_sql[[#This Row],[category_assignment_id]],"")</f>
        <v/>
      </c>
      <c r="B1372" s="66" t="str">
        <f>IFERROR(VLOOKUP(category_assignment_sql[[#This Row],[category_id]],category[[category_id]:[category_name_german]],2,FALSE),"")</f>
        <v/>
      </c>
      <c r="C1372" s="66" t="str">
        <f>IFERROR(VLOOKUP(category_assignment_sql[[#This Row],[abbreviation_id]],abbreviation[[abbreviation_id]:[description_german]],2,FALSE),"")</f>
        <v/>
      </c>
    </row>
    <row r="1373" spans="1:3" x14ac:dyDescent="0.25">
      <c r="A1373" s="6" t="str">
        <f>IFERROR(category_assignment_sql[[#This Row],[category_assignment_id]],"")</f>
        <v/>
      </c>
      <c r="B1373" s="66" t="str">
        <f>IFERROR(VLOOKUP(category_assignment_sql[[#This Row],[category_id]],category[[category_id]:[category_name_german]],2,FALSE),"")</f>
        <v/>
      </c>
      <c r="C1373" s="66" t="str">
        <f>IFERROR(VLOOKUP(category_assignment_sql[[#This Row],[abbreviation_id]],abbreviation[[abbreviation_id]:[description_german]],2,FALSE),"")</f>
        <v/>
      </c>
    </row>
    <row r="1374" spans="1:3" x14ac:dyDescent="0.25">
      <c r="A1374" s="6" t="str">
        <f>IFERROR(category_assignment_sql[[#This Row],[category_assignment_id]],"")</f>
        <v/>
      </c>
      <c r="B1374" s="66" t="str">
        <f>IFERROR(VLOOKUP(category_assignment_sql[[#This Row],[category_id]],category[[category_id]:[category_name_german]],2,FALSE),"")</f>
        <v/>
      </c>
      <c r="C1374" s="66" t="str">
        <f>IFERROR(VLOOKUP(category_assignment_sql[[#This Row],[abbreviation_id]],abbreviation[[abbreviation_id]:[description_german]],2,FALSE),"")</f>
        <v/>
      </c>
    </row>
    <row r="1375" spans="1:3" x14ac:dyDescent="0.25">
      <c r="A1375" s="6" t="str">
        <f>IFERROR(category_assignment_sql[[#This Row],[category_assignment_id]],"")</f>
        <v/>
      </c>
      <c r="B1375" s="66" t="str">
        <f>IFERROR(VLOOKUP(category_assignment_sql[[#This Row],[category_id]],category[[category_id]:[category_name_german]],2,FALSE),"")</f>
        <v/>
      </c>
      <c r="C1375" s="66" t="str">
        <f>IFERROR(VLOOKUP(category_assignment_sql[[#This Row],[abbreviation_id]],abbreviation[[abbreviation_id]:[description_german]],2,FALSE),"")</f>
        <v/>
      </c>
    </row>
    <row r="1376" spans="1:3" x14ac:dyDescent="0.25">
      <c r="A1376" s="6" t="str">
        <f>IFERROR(category_assignment_sql[[#This Row],[category_assignment_id]],"")</f>
        <v/>
      </c>
      <c r="B1376" s="66" t="str">
        <f>IFERROR(VLOOKUP(category_assignment_sql[[#This Row],[category_id]],category[[category_id]:[category_name_german]],2,FALSE),"")</f>
        <v/>
      </c>
      <c r="C1376" s="66" t="str">
        <f>IFERROR(VLOOKUP(category_assignment_sql[[#This Row],[abbreviation_id]],abbreviation[[abbreviation_id]:[description_german]],2,FALSE),"")</f>
        <v/>
      </c>
    </row>
    <row r="1377" spans="1:3" x14ac:dyDescent="0.25">
      <c r="A1377" s="6" t="str">
        <f>IFERROR(category_assignment_sql[[#This Row],[category_assignment_id]],"")</f>
        <v/>
      </c>
      <c r="B1377" s="66" t="str">
        <f>IFERROR(VLOOKUP(category_assignment_sql[[#This Row],[category_id]],category[[category_id]:[category_name_german]],2,FALSE),"")</f>
        <v/>
      </c>
      <c r="C1377" s="66" t="str">
        <f>IFERROR(VLOOKUP(category_assignment_sql[[#This Row],[abbreviation_id]],abbreviation[[abbreviation_id]:[description_german]],2,FALSE),"")</f>
        <v/>
      </c>
    </row>
    <row r="1378" spans="1:3" x14ac:dyDescent="0.25">
      <c r="A1378" s="6" t="str">
        <f>IFERROR(category_assignment_sql[[#This Row],[category_assignment_id]],"")</f>
        <v/>
      </c>
      <c r="B1378" s="66" t="str">
        <f>IFERROR(VLOOKUP(category_assignment_sql[[#This Row],[category_id]],category[[category_id]:[category_name_german]],2,FALSE),"")</f>
        <v/>
      </c>
      <c r="C1378" s="66" t="str">
        <f>IFERROR(VLOOKUP(category_assignment_sql[[#This Row],[abbreviation_id]],abbreviation[[abbreviation_id]:[description_german]],2,FALSE),"")</f>
        <v/>
      </c>
    </row>
    <row r="1379" spans="1:3" x14ac:dyDescent="0.25">
      <c r="A1379" s="6" t="str">
        <f>IFERROR(category_assignment_sql[[#This Row],[category_assignment_id]],"")</f>
        <v/>
      </c>
      <c r="B1379" s="66" t="str">
        <f>IFERROR(VLOOKUP(category_assignment_sql[[#This Row],[category_id]],category[[category_id]:[category_name_german]],2,FALSE),"")</f>
        <v/>
      </c>
      <c r="C1379" s="66" t="str">
        <f>IFERROR(VLOOKUP(category_assignment_sql[[#This Row],[abbreviation_id]],abbreviation[[abbreviation_id]:[description_german]],2,FALSE),"")</f>
        <v/>
      </c>
    </row>
    <row r="1380" spans="1:3" x14ac:dyDescent="0.25">
      <c r="A1380" s="6" t="str">
        <f>IFERROR(category_assignment_sql[[#This Row],[category_assignment_id]],"")</f>
        <v/>
      </c>
      <c r="B1380" s="66" t="str">
        <f>IFERROR(VLOOKUP(category_assignment_sql[[#This Row],[category_id]],category[[category_id]:[category_name_german]],2,FALSE),"")</f>
        <v/>
      </c>
      <c r="C1380" s="66" t="str">
        <f>IFERROR(VLOOKUP(category_assignment_sql[[#This Row],[abbreviation_id]],abbreviation[[abbreviation_id]:[description_german]],2,FALSE),"")</f>
        <v/>
      </c>
    </row>
    <row r="1381" spans="1:3" x14ac:dyDescent="0.25">
      <c r="A1381" s="6" t="str">
        <f>IFERROR(category_assignment_sql[[#This Row],[category_assignment_id]],"")</f>
        <v/>
      </c>
      <c r="B1381" s="66" t="str">
        <f>IFERROR(VLOOKUP(category_assignment_sql[[#This Row],[category_id]],category[[category_id]:[category_name_german]],2,FALSE),"")</f>
        <v/>
      </c>
      <c r="C1381" s="66" t="str">
        <f>IFERROR(VLOOKUP(category_assignment_sql[[#This Row],[abbreviation_id]],abbreviation[[abbreviation_id]:[description_german]],2,FALSE),"")</f>
        <v/>
      </c>
    </row>
    <row r="1382" spans="1:3" x14ac:dyDescent="0.25">
      <c r="A1382" s="6" t="str">
        <f>IFERROR(category_assignment_sql[[#This Row],[category_assignment_id]],"")</f>
        <v/>
      </c>
      <c r="B1382" s="66" t="str">
        <f>IFERROR(VLOOKUP(category_assignment_sql[[#This Row],[category_id]],category[[category_id]:[category_name_german]],2,FALSE),"")</f>
        <v/>
      </c>
      <c r="C1382" s="66" t="str">
        <f>IFERROR(VLOOKUP(category_assignment_sql[[#This Row],[abbreviation_id]],abbreviation[[abbreviation_id]:[description_german]],2,FALSE),"")</f>
        <v/>
      </c>
    </row>
    <row r="1383" spans="1:3" x14ac:dyDescent="0.25">
      <c r="A1383" s="6" t="str">
        <f>IFERROR(category_assignment_sql[[#This Row],[category_assignment_id]],"")</f>
        <v/>
      </c>
      <c r="B1383" s="66" t="str">
        <f>IFERROR(VLOOKUP(category_assignment_sql[[#This Row],[category_id]],category[[category_id]:[category_name_german]],2,FALSE),"")</f>
        <v/>
      </c>
      <c r="C1383" s="66" t="str">
        <f>IFERROR(VLOOKUP(category_assignment_sql[[#This Row],[abbreviation_id]],abbreviation[[abbreviation_id]:[description_german]],2,FALSE),"")</f>
        <v/>
      </c>
    </row>
    <row r="1384" spans="1:3" x14ac:dyDescent="0.25">
      <c r="A1384" s="6" t="str">
        <f>IFERROR(category_assignment_sql[[#This Row],[category_assignment_id]],"")</f>
        <v/>
      </c>
      <c r="B1384" s="66" t="str">
        <f>IFERROR(VLOOKUP(category_assignment_sql[[#This Row],[category_id]],category[[category_id]:[category_name_german]],2,FALSE),"")</f>
        <v/>
      </c>
      <c r="C1384" s="66" t="str">
        <f>IFERROR(VLOOKUP(category_assignment_sql[[#This Row],[abbreviation_id]],abbreviation[[abbreviation_id]:[description_german]],2,FALSE),"")</f>
        <v/>
      </c>
    </row>
    <row r="1385" spans="1:3" x14ac:dyDescent="0.25">
      <c r="A1385" s="6" t="str">
        <f>IFERROR(category_assignment_sql[[#This Row],[category_assignment_id]],"")</f>
        <v/>
      </c>
      <c r="B1385" s="66" t="str">
        <f>IFERROR(VLOOKUP(category_assignment_sql[[#This Row],[category_id]],category[[category_id]:[category_name_german]],2,FALSE),"")</f>
        <v/>
      </c>
      <c r="C1385" s="66" t="str">
        <f>IFERROR(VLOOKUP(category_assignment_sql[[#This Row],[abbreviation_id]],abbreviation[[abbreviation_id]:[description_german]],2,FALSE),"")</f>
        <v/>
      </c>
    </row>
    <row r="1386" spans="1:3" x14ac:dyDescent="0.25">
      <c r="A1386" s="6" t="str">
        <f>IFERROR(category_assignment_sql[[#This Row],[category_assignment_id]],"")</f>
        <v/>
      </c>
      <c r="B1386" s="66" t="str">
        <f>IFERROR(VLOOKUP(category_assignment_sql[[#This Row],[category_id]],category[[category_id]:[category_name_german]],2,FALSE),"")</f>
        <v/>
      </c>
      <c r="C1386" s="66" t="str">
        <f>IFERROR(VLOOKUP(category_assignment_sql[[#This Row],[abbreviation_id]],abbreviation[[abbreviation_id]:[description_german]],2,FALSE),"")</f>
        <v/>
      </c>
    </row>
    <row r="1387" spans="1:3" x14ac:dyDescent="0.25">
      <c r="A1387" s="6" t="str">
        <f>IFERROR(category_assignment_sql[[#This Row],[category_assignment_id]],"")</f>
        <v/>
      </c>
      <c r="B1387" s="66" t="str">
        <f>IFERROR(VLOOKUP(category_assignment_sql[[#This Row],[category_id]],category[[category_id]:[category_name_german]],2,FALSE),"")</f>
        <v/>
      </c>
      <c r="C1387" s="66" t="str">
        <f>IFERROR(VLOOKUP(category_assignment_sql[[#This Row],[abbreviation_id]],abbreviation[[abbreviation_id]:[description_german]],2,FALSE),"")</f>
        <v/>
      </c>
    </row>
    <row r="1388" spans="1:3" x14ac:dyDescent="0.25">
      <c r="A1388" s="6" t="str">
        <f>IFERROR(category_assignment_sql[[#This Row],[category_assignment_id]],"")</f>
        <v/>
      </c>
      <c r="B1388" s="66" t="str">
        <f>IFERROR(VLOOKUP(category_assignment_sql[[#This Row],[category_id]],category[[category_id]:[category_name_german]],2,FALSE),"")</f>
        <v/>
      </c>
      <c r="C1388" s="66" t="str">
        <f>IFERROR(VLOOKUP(category_assignment_sql[[#This Row],[abbreviation_id]],abbreviation[[abbreviation_id]:[description_german]],2,FALSE),"")</f>
        <v/>
      </c>
    </row>
    <row r="1389" spans="1:3" x14ac:dyDescent="0.25">
      <c r="A1389" s="6" t="str">
        <f>IFERROR(category_assignment_sql[[#This Row],[category_assignment_id]],"")</f>
        <v/>
      </c>
      <c r="B1389" s="66" t="str">
        <f>IFERROR(VLOOKUP(category_assignment_sql[[#This Row],[category_id]],category[[category_id]:[category_name_german]],2,FALSE),"")</f>
        <v/>
      </c>
      <c r="C1389" s="66" t="str">
        <f>IFERROR(VLOOKUP(category_assignment_sql[[#This Row],[abbreviation_id]],abbreviation[[abbreviation_id]:[description_german]],2,FALSE),"")</f>
        <v/>
      </c>
    </row>
    <row r="1390" spans="1:3" x14ac:dyDescent="0.25">
      <c r="A1390" s="6" t="str">
        <f>IFERROR(category_assignment_sql[[#This Row],[category_assignment_id]],"")</f>
        <v/>
      </c>
      <c r="B1390" s="66" t="str">
        <f>IFERROR(VLOOKUP(category_assignment_sql[[#This Row],[category_id]],category[[category_id]:[category_name_german]],2,FALSE),"")</f>
        <v/>
      </c>
      <c r="C1390" s="66" t="str">
        <f>IFERROR(VLOOKUP(category_assignment_sql[[#This Row],[abbreviation_id]],abbreviation[[abbreviation_id]:[description_german]],2,FALSE),"")</f>
        <v/>
      </c>
    </row>
    <row r="1391" spans="1:3" x14ac:dyDescent="0.25">
      <c r="A1391" s="6" t="str">
        <f>IFERROR(category_assignment_sql[[#This Row],[category_assignment_id]],"")</f>
        <v/>
      </c>
      <c r="B1391" s="66" t="str">
        <f>IFERROR(VLOOKUP(category_assignment_sql[[#This Row],[category_id]],category[[category_id]:[category_name_german]],2,FALSE),"")</f>
        <v/>
      </c>
      <c r="C1391" s="66" t="str">
        <f>IFERROR(VLOOKUP(category_assignment_sql[[#This Row],[abbreviation_id]],abbreviation[[abbreviation_id]:[description_german]],2,FALSE),"")</f>
        <v/>
      </c>
    </row>
    <row r="1392" spans="1:3" x14ac:dyDescent="0.25">
      <c r="A1392" s="6" t="str">
        <f>IFERROR(category_assignment_sql[[#This Row],[category_assignment_id]],"")</f>
        <v/>
      </c>
      <c r="B1392" s="66" t="str">
        <f>IFERROR(VLOOKUP(category_assignment_sql[[#This Row],[category_id]],category[[category_id]:[category_name_german]],2,FALSE),"")</f>
        <v/>
      </c>
      <c r="C1392" s="66" t="str">
        <f>IFERROR(VLOOKUP(category_assignment_sql[[#This Row],[abbreviation_id]],abbreviation[[abbreviation_id]:[description_german]],2,FALSE),"")</f>
        <v/>
      </c>
    </row>
    <row r="1393" spans="1:3" x14ac:dyDescent="0.25">
      <c r="A1393" s="6" t="str">
        <f>IFERROR(category_assignment_sql[[#This Row],[category_assignment_id]],"")</f>
        <v/>
      </c>
      <c r="B1393" s="66" t="str">
        <f>IFERROR(VLOOKUP(category_assignment_sql[[#This Row],[category_id]],category[[category_id]:[category_name_german]],2,FALSE),"")</f>
        <v/>
      </c>
      <c r="C1393" s="66" t="str">
        <f>IFERROR(VLOOKUP(category_assignment_sql[[#This Row],[abbreviation_id]],abbreviation[[abbreviation_id]:[description_german]],2,FALSE),"")</f>
        <v/>
      </c>
    </row>
    <row r="1394" spans="1:3" x14ac:dyDescent="0.25">
      <c r="A1394" s="6" t="str">
        <f>IFERROR(category_assignment_sql[[#This Row],[category_assignment_id]],"")</f>
        <v/>
      </c>
      <c r="B1394" s="66" t="str">
        <f>IFERROR(VLOOKUP(category_assignment_sql[[#This Row],[category_id]],category[[category_id]:[category_name_german]],2,FALSE),"")</f>
        <v/>
      </c>
      <c r="C1394" s="66" t="str">
        <f>IFERROR(VLOOKUP(category_assignment_sql[[#This Row],[abbreviation_id]],abbreviation[[abbreviation_id]:[description_german]],2,FALSE),"")</f>
        <v/>
      </c>
    </row>
    <row r="1395" spans="1:3" x14ac:dyDescent="0.25">
      <c r="A1395" s="6" t="str">
        <f>IFERROR(category_assignment_sql[[#This Row],[category_assignment_id]],"")</f>
        <v/>
      </c>
      <c r="B1395" s="66" t="str">
        <f>IFERROR(VLOOKUP(category_assignment_sql[[#This Row],[category_id]],category[[category_id]:[category_name_german]],2,FALSE),"")</f>
        <v/>
      </c>
      <c r="C1395" s="66" t="str">
        <f>IFERROR(VLOOKUP(category_assignment_sql[[#This Row],[abbreviation_id]],abbreviation[[abbreviation_id]:[description_german]],2,FALSE),"")</f>
        <v/>
      </c>
    </row>
    <row r="1396" spans="1:3" x14ac:dyDescent="0.25">
      <c r="A1396" s="6" t="str">
        <f>IFERROR(category_assignment_sql[[#This Row],[category_assignment_id]],"")</f>
        <v/>
      </c>
      <c r="B1396" s="66" t="str">
        <f>IFERROR(VLOOKUP(category_assignment_sql[[#This Row],[category_id]],category[[category_id]:[category_name_german]],2,FALSE),"")</f>
        <v/>
      </c>
      <c r="C1396" s="66" t="str">
        <f>IFERROR(VLOOKUP(category_assignment_sql[[#This Row],[abbreviation_id]],abbreviation[[abbreviation_id]:[description_german]],2,FALSE),"")</f>
        <v/>
      </c>
    </row>
    <row r="1397" spans="1:3" x14ac:dyDescent="0.25">
      <c r="A1397" s="6" t="str">
        <f>IFERROR(category_assignment_sql[[#This Row],[category_assignment_id]],"")</f>
        <v/>
      </c>
      <c r="B1397" s="66" t="str">
        <f>IFERROR(VLOOKUP(category_assignment_sql[[#This Row],[category_id]],category[[category_id]:[category_name_german]],2,FALSE),"")</f>
        <v/>
      </c>
      <c r="C1397" s="66" t="str">
        <f>IFERROR(VLOOKUP(category_assignment_sql[[#This Row],[abbreviation_id]],abbreviation[[abbreviation_id]:[description_german]],2,FALSE),"")</f>
        <v/>
      </c>
    </row>
    <row r="1398" spans="1:3" x14ac:dyDescent="0.25">
      <c r="A1398" s="6" t="str">
        <f>IFERROR(category_assignment_sql[[#This Row],[category_assignment_id]],"")</f>
        <v/>
      </c>
      <c r="B1398" s="66" t="str">
        <f>IFERROR(VLOOKUP(category_assignment_sql[[#This Row],[category_id]],category[[category_id]:[category_name_german]],2,FALSE),"")</f>
        <v/>
      </c>
      <c r="C1398" s="66" t="str">
        <f>IFERROR(VLOOKUP(category_assignment_sql[[#This Row],[abbreviation_id]],abbreviation[[abbreviation_id]:[description_german]],2,FALSE),"")</f>
        <v/>
      </c>
    </row>
    <row r="1399" spans="1:3" x14ac:dyDescent="0.25">
      <c r="A1399" s="6" t="str">
        <f>IFERROR(category_assignment_sql[[#This Row],[category_assignment_id]],"")</f>
        <v/>
      </c>
      <c r="B1399" s="66" t="str">
        <f>IFERROR(VLOOKUP(category_assignment_sql[[#This Row],[category_id]],category[[category_id]:[category_name_german]],2,FALSE),"")</f>
        <v/>
      </c>
      <c r="C1399" s="66" t="str">
        <f>IFERROR(VLOOKUP(category_assignment_sql[[#This Row],[abbreviation_id]],abbreviation[[abbreviation_id]:[description_german]],2,FALSE),"")</f>
        <v/>
      </c>
    </row>
    <row r="1400" spans="1:3" x14ac:dyDescent="0.25">
      <c r="A1400" s="6" t="str">
        <f>IFERROR(category_assignment_sql[[#This Row],[category_assignment_id]],"")</f>
        <v/>
      </c>
      <c r="B1400" s="66" t="str">
        <f>IFERROR(VLOOKUP(category_assignment_sql[[#This Row],[category_id]],category[[category_id]:[category_name_german]],2,FALSE),"")</f>
        <v/>
      </c>
      <c r="C1400" s="66" t="str">
        <f>IFERROR(VLOOKUP(category_assignment_sql[[#This Row],[abbreviation_id]],abbreviation[[abbreviation_id]:[description_german]],2,FALSE),"")</f>
        <v/>
      </c>
    </row>
    <row r="1401" spans="1:3" x14ac:dyDescent="0.25">
      <c r="A1401" s="6" t="str">
        <f>IFERROR(category_assignment_sql[[#This Row],[category_assignment_id]],"")</f>
        <v/>
      </c>
      <c r="B1401" s="66" t="str">
        <f>IFERROR(VLOOKUP(category_assignment_sql[[#This Row],[category_id]],category[[category_id]:[category_name_german]],2,FALSE),"")</f>
        <v/>
      </c>
      <c r="C1401" s="66" t="str">
        <f>IFERROR(VLOOKUP(category_assignment_sql[[#This Row],[abbreviation_id]],abbreviation[[abbreviation_id]:[description_german]],2,FALSE),"")</f>
        <v/>
      </c>
    </row>
    <row r="1402" spans="1:3" x14ac:dyDescent="0.25">
      <c r="A1402" s="6" t="str">
        <f>IFERROR(category_assignment_sql[[#This Row],[category_assignment_id]],"")</f>
        <v/>
      </c>
      <c r="B1402" s="66" t="str">
        <f>IFERROR(VLOOKUP(category_assignment_sql[[#This Row],[category_id]],category[[category_id]:[category_name_german]],2,FALSE),"")</f>
        <v/>
      </c>
      <c r="C1402" s="66" t="str">
        <f>IFERROR(VLOOKUP(category_assignment_sql[[#This Row],[abbreviation_id]],abbreviation[[abbreviation_id]:[description_german]],2,FALSE),"")</f>
        <v/>
      </c>
    </row>
    <row r="1403" spans="1:3" x14ac:dyDescent="0.25">
      <c r="A1403" s="6" t="str">
        <f>IFERROR(category_assignment_sql[[#This Row],[category_assignment_id]],"")</f>
        <v/>
      </c>
      <c r="B1403" s="66" t="str">
        <f>IFERROR(VLOOKUP(category_assignment_sql[[#This Row],[category_id]],category[[category_id]:[category_name_german]],2,FALSE),"")</f>
        <v/>
      </c>
      <c r="C1403" s="66" t="str">
        <f>IFERROR(VLOOKUP(category_assignment_sql[[#This Row],[abbreviation_id]],abbreviation[[abbreviation_id]:[description_german]],2,FALSE),"")</f>
        <v/>
      </c>
    </row>
    <row r="1404" spans="1:3" x14ac:dyDescent="0.25">
      <c r="A1404" s="6" t="str">
        <f>IFERROR(category_assignment_sql[[#This Row],[category_assignment_id]],"")</f>
        <v/>
      </c>
      <c r="B1404" s="66" t="str">
        <f>IFERROR(VLOOKUP(category_assignment_sql[[#This Row],[category_id]],category[[category_id]:[category_name_german]],2,FALSE),"")</f>
        <v/>
      </c>
      <c r="C1404" s="66" t="str">
        <f>IFERROR(VLOOKUP(category_assignment_sql[[#This Row],[abbreviation_id]],abbreviation[[abbreviation_id]:[description_german]],2,FALSE),"")</f>
        <v/>
      </c>
    </row>
    <row r="1405" spans="1:3" x14ac:dyDescent="0.25">
      <c r="A1405" s="6" t="str">
        <f>IFERROR(category_assignment_sql[[#This Row],[category_assignment_id]],"")</f>
        <v/>
      </c>
      <c r="B1405" s="66" t="str">
        <f>IFERROR(VLOOKUP(category_assignment_sql[[#This Row],[category_id]],category[[category_id]:[category_name_german]],2,FALSE),"")</f>
        <v/>
      </c>
      <c r="C1405" s="66" t="str">
        <f>IFERROR(VLOOKUP(category_assignment_sql[[#This Row],[abbreviation_id]],abbreviation[[abbreviation_id]:[description_german]],2,FALSE),"")</f>
        <v/>
      </c>
    </row>
    <row r="1406" spans="1:3" x14ac:dyDescent="0.25">
      <c r="A1406" s="6" t="str">
        <f>IFERROR(category_assignment_sql[[#This Row],[category_assignment_id]],"")</f>
        <v/>
      </c>
      <c r="B1406" s="66" t="str">
        <f>IFERROR(VLOOKUP(category_assignment_sql[[#This Row],[category_id]],category[[category_id]:[category_name_german]],2,FALSE),"")</f>
        <v/>
      </c>
      <c r="C1406" s="66" t="str">
        <f>IFERROR(VLOOKUP(category_assignment_sql[[#This Row],[abbreviation_id]],abbreviation[[abbreviation_id]:[description_german]],2,FALSE),"")</f>
        <v/>
      </c>
    </row>
    <row r="1407" spans="1:3" x14ac:dyDescent="0.25">
      <c r="A1407" s="6" t="str">
        <f>IFERROR(category_assignment_sql[[#This Row],[category_assignment_id]],"")</f>
        <v/>
      </c>
      <c r="B1407" s="66" t="str">
        <f>IFERROR(VLOOKUP(category_assignment_sql[[#This Row],[category_id]],category[[category_id]:[category_name_german]],2,FALSE),"")</f>
        <v/>
      </c>
      <c r="C1407" s="66" t="str">
        <f>IFERROR(VLOOKUP(category_assignment_sql[[#This Row],[abbreviation_id]],abbreviation[[abbreviation_id]:[description_german]],2,FALSE),"")</f>
        <v/>
      </c>
    </row>
    <row r="1408" spans="1:3" x14ac:dyDescent="0.25">
      <c r="A1408" s="6" t="str">
        <f>IFERROR(category_assignment_sql[[#This Row],[category_assignment_id]],"")</f>
        <v/>
      </c>
      <c r="B1408" s="66" t="str">
        <f>IFERROR(VLOOKUP(category_assignment_sql[[#This Row],[category_id]],category[[category_id]:[category_name_german]],2,FALSE),"")</f>
        <v/>
      </c>
      <c r="C1408" s="66" t="str">
        <f>IFERROR(VLOOKUP(category_assignment_sql[[#This Row],[abbreviation_id]],abbreviation[[abbreviation_id]:[description_german]],2,FALSE),"")</f>
        <v/>
      </c>
    </row>
    <row r="1409" spans="1:3" x14ac:dyDescent="0.25">
      <c r="A1409" s="6" t="str">
        <f>IFERROR(category_assignment_sql[[#This Row],[category_assignment_id]],"")</f>
        <v/>
      </c>
      <c r="B1409" s="66" t="str">
        <f>IFERROR(VLOOKUP(category_assignment_sql[[#This Row],[category_id]],category[[category_id]:[category_name_german]],2,FALSE),"")</f>
        <v/>
      </c>
      <c r="C1409" s="66" t="str">
        <f>IFERROR(VLOOKUP(category_assignment_sql[[#This Row],[abbreviation_id]],abbreviation[[abbreviation_id]:[description_german]],2,FALSE),"")</f>
        <v/>
      </c>
    </row>
    <row r="1410" spans="1:3" x14ac:dyDescent="0.25">
      <c r="A1410" s="6" t="str">
        <f>IFERROR(category_assignment_sql[[#This Row],[category_assignment_id]],"")</f>
        <v/>
      </c>
      <c r="B1410" s="66" t="str">
        <f>IFERROR(VLOOKUP(category_assignment_sql[[#This Row],[category_id]],category[[category_id]:[category_name_german]],2,FALSE),"")</f>
        <v/>
      </c>
      <c r="C1410" s="66" t="str">
        <f>IFERROR(VLOOKUP(category_assignment_sql[[#This Row],[abbreviation_id]],abbreviation[[abbreviation_id]:[description_german]],2,FALSE),"")</f>
        <v/>
      </c>
    </row>
    <row r="1411" spans="1:3" x14ac:dyDescent="0.25">
      <c r="A1411" s="6" t="str">
        <f>IFERROR(category_assignment_sql[[#This Row],[category_assignment_id]],"")</f>
        <v/>
      </c>
      <c r="B1411" s="66" t="str">
        <f>IFERROR(VLOOKUP(category_assignment_sql[[#This Row],[category_id]],category[[category_id]:[category_name_german]],2,FALSE),"")</f>
        <v/>
      </c>
      <c r="C1411" s="66" t="str">
        <f>IFERROR(VLOOKUP(category_assignment_sql[[#This Row],[abbreviation_id]],abbreviation[[abbreviation_id]:[description_german]],2,FALSE),"")</f>
        <v/>
      </c>
    </row>
    <row r="1412" spans="1:3" x14ac:dyDescent="0.25">
      <c r="A1412" s="6" t="str">
        <f>IFERROR(category_assignment_sql[[#This Row],[category_assignment_id]],"")</f>
        <v/>
      </c>
      <c r="B1412" s="66" t="str">
        <f>IFERROR(VLOOKUP(category_assignment_sql[[#This Row],[category_id]],category[[category_id]:[category_name_german]],2,FALSE),"")</f>
        <v/>
      </c>
      <c r="C1412" s="66" t="str">
        <f>IFERROR(VLOOKUP(category_assignment_sql[[#This Row],[abbreviation_id]],abbreviation[[abbreviation_id]:[description_german]],2,FALSE),"")</f>
        <v/>
      </c>
    </row>
    <row r="1413" spans="1:3" x14ac:dyDescent="0.25">
      <c r="A1413" s="6" t="str">
        <f>IFERROR(category_assignment_sql[[#This Row],[category_assignment_id]],"")</f>
        <v/>
      </c>
      <c r="B1413" s="66" t="str">
        <f>IFERROR(VLOOKUP(category_assignment_sql[[#This Row],[category_id]],category[[category_id]:[category_name_german]],2,FALSE),"")</f>
        <v/>
      </c>
      <c r="C1413" s="66" t="str">
        <f>IFERROR(VLOOKUP(category_assignment_sql[[#This Row],[abbreviation_id]],abbreviation[[abbreviation_id]:[description_german]],2,FALSE),"")</f>
        <v/>
      </c>
    </row>
    <row r="1414" spans="1:3" x14ac:dyDescent="0.25">
      <c r="A1414" s="6" t="str">
        <f>IFERROR(category_assignment_sql[[#This Row],[category_assignment_id]],"")</f>
        <v/>
      </c>
      <c r="B1414" s="66" t="str">
        <f>IFERROR(VLOOKUP(category_assignment_sql[[#This Row],[category_id]],category[[category_id]:[category_name_german]],2,FALSE),"")</f>
        <v/>
      </c>
      <c r="C1414" s="66" t="str">
        <f>IFERROR(VLOOKUP(category_assignment_sql[[#This Row],[abbreviation_id]],abbreviation[[abbreviation_id]:[description_german]],2,FALSE),"")</f>
        <v/>
      </c>
    </row>
    <row r="1415" spans="1:3" x14ac:dyDescent="0.25">
      <c r="A1415" s="6" t="str">
        <f>IFERROR(category_assignment_sql[[#This Row],[category_assignment_id]],"")</f>
        <v/>
      </c>
      <c r="B1415" s="66" t="str">
        <f>IFERROR(VLOOKUP(category_assignment_sql[[#This Row],[category_id]],category[[category_id]:[category_name_german]],2,FALSE),"")</f>
        <v/>
      </c>
      <c r="C1415" s="66" t="str">
        <f>IFERROR(VLOOKUP(category_assignment_sql[[#This Row],[abbreviation_id]],abbreviation[[abbreviation_id]:[description_german]],2,FALSE),"")</f>
        <v/>
      </c>
    </row>
    <row r="1416" spans="1:3" x14ac:dyDescent="0.25">
      <c r="A1416" s="6" t="str">
        <f>IFERROR(category_assignment_sql[[#This Row],[category_assignment_id]],"")</f>
        <v/>
      </c>
      <c r="B1416" s="66" t="str">
        <f>IFERROR(VLOOKUP(category_assignment_sql[[#This Row],[category_id]],category[[category_id]:[category_name_german]],2,FALSE),"")</f>
        <v/>
      </c>
      <c r="C1416" s="66" t="str">
        <f>IFERROR(VLOOKUP(category_assignment_sql[[#This Row],[abbreviation_id]],abbreviation[[abbreviation_id]:[description_german]],2,FALSE),"")</f>
        <v/>
      </c>
    </row>
    <row r="1417" spans="1:3" x14ac:dyDescent="0.25">
      <c r="A1417" s="6" t="str">
        <f>IFERROR(category_assignment_sql[[#This Row],[category_assignment_id]],"")</f>
        <v/>
      </c>
      <c r="B1417" s="66" t="str">
        <f>IFERROR(VLOOKUP(category_assignment_sql[[#This Row],[category_id]],category[[category_id]:[category_name_german]],2,FALSE),"")</f>
        <v/>
      </c>
      <c r="C1417" s="66" t="str">
        <f>IFERROR(VLOOKUP(category_assignment_sql[[#This Row],[abbreviation_id]],abbreviation[[abbreviation_id]:[description_german]],2,FALSE),"")</f>
        <v/>
      </c>
    </row>
    <row r="1418" spans="1:3" x14ac:dyDescent="0.25">
      <c r="A1418" s="6" t="str">
        <f>IFERROR(category_assignment_sql[[#This Row],[category_assignment_id]],"")</f>
        <v/>
      </c>
      <c r="B1418" s="66" t="str">
        <f>IFERROR(VLOOKUP(category_assignment_sql[[#This Row],[category_id]],category[[category_id]:[category_name_german]],2,FALSE),"")</f>
        <v/>
      </c>
      <c r="C1418" s="66" t="str">
        <f>IFERROR(VLOOKUP(category_assignment_sql[[#This Row],[abbreviation_id]],abbreviation[[abbreviation_id]:[description_german]],2,FALSE),"")</f>
        <v/>
      </c>
    </row>
    <row r="1419" spans="1:3" x14ac:dyDescent="0.25">
      <c r="A1419" s="6" t="str">
        <f>IFERROR(category_assignment_sql[[#This Row],[category_assignment_id]],"")</f>
        <v/>
      </c>
      <c r="B1419" s="66" t="str">
        <f>IFERROR(VLOOKUP(category_assignment_sql[[#This Row],[category_id]],category[[category_id]:[category_name_german]],2,FALSE),"")</f>
        <v/>
      </c>
      <c r="C1419" s="66" t="str">
        <f>IFERROR(VLOOKUP(category_assignment_sql[[#This Row],[abbreviation_id]],abbreviation[[abbreviation_id]:[description_german]],2,FALSE),"")</f>
        <v/>
      </c>
    </row>
    <row r="1420" spans="1:3" x14ac:dyDescent="0.25">
      <c r="A1420" s="6" t="str">
        <f>IFERROR(category_assignment_sql[[#This Row],[category_assignment_id]],"")</f>
        <v/>
      </c>
      <c r="B1420" s="66" t="str">
        <f>IFERROR(VLOOKUP(category_assignment_sql[[#This Row],[category_id]],category[[category_id]:[category_name_german]],2,FALSE),"")</f>
        <v/>
      </c>
      <c r="C1420" s="66" t="str">
        <f>IFERROR(VLOOKUP(category_assignment_sql[[#This Row],[abbreviation_id]],abbreviation[[abbreviation_id]:[description_german]],2,FALSE),"")</f>
        <v/>
      </c>
    </row>
    <row r="1421" spans="1:3" x14ac:dyDescent="0.25">
      <c r="A1421" s="6" t="str">
        <f>IFERROR(category_assignment_sql[[#This Row],[category_assignment_id]],"")</f>
        <v/>
      </c>
      <c r="B1421" s="66" t="str">
        <f>IFERROR(VLOOKUP(category_assignment_sql[[#This Row],[category_id]],category[[category_id]:[category_name_german]],2,FALSE),"")</f>
        <v/>
      </c>
      <c r="C1421" s="66" t="str">
        <f>IFERROR(VLOOKUP(category_assignment_sql[[#This Row],[abbreviation_id]],abbreviation[[abbreviation_id]:[description_german]],2,FALSE),"")</f>
        <v/>
      </c>
    </row>
    <row r="1422" spans="1:3" x14ac:dyDescent="0.25">
      <c r="A1422" s="6" t="str">
        <f>IFERROR(category_assignment_sql[[#This Row],[category_assignment_id]],"")</f>
        <v/>
      </c>
      <c r="B1422" s="66" t="str">
        <f>IFERROR(VLOOKUP(category_assignment_sql[[#This Row],[category_id]],category[[category_id]:[category_name_german]],2,FALSE),"")</f>
        <v/>
      </c>
      <c r="C1422" s="66" t="str">
        <f>IFERROR(VLOOKUP(category_assignment_sql[[#This Row],[abbreviation_id]],abbreviation[[abbreviation_id]:[description_german]],2,FALSE),"")</f>
        <v/>
      </c>
    </row>
    <row r="1423" spans="1:3" x14ac:dyDescent="0.25">
      <c r="A1423" s="6" t="str">
        <f>IFERROR(category_assignment_sql[[#This Row],[category_assignment_id]],"")</f>
        <v/>
      </c>
      <c r="B1423" s="66" t="str">
        <f>IFERROR(VLOOKUP(category_assignment_sql[[#This Row],[category_id]],category[[category_id]:[category_name_german]],2,FALSE),"")</f>
        <v/>
      </c>
      <c r="C1423" s="66" t="str">
        <f>IFERROR(VLOOKUP(category_assignment_sql[[#This Row],[abbreviation_id]],abbreviation[[abbreviation_id]:[description_german]],2,FALSE),"")</f>
        <v/>
      </c>
    </row>
    <row r="1424" spans="1:3" x14ac:dyDescent="0.25">
      <c r="A1424" s="6" t="str">
        <f>IFERROR(category_assignment_sql[[#This Row],[category_assignment_id]],"")</f>
        <v/>
      </c>
      <c r="B1424" s="66" t="str">
        <f>IFERROR(VLOOKUP(category_assignment_sql[[#This Row],[category_id]],category[[category_id]:[category_name_german]],2,FALSE),"")</f>
        <v/>
      </c>
      <c r="C1424" s="66" t="str">
        <f>IFERROR(VLOOKUP(category_assignment_sql[[#This Row],[abbreviation_id]],abbreviation[[abbreviation_id]:[description_german]],2,FALSE),"")</f>
        <v/>
      </c>
    </row>
    <row r="1425" spans="1:3" x14ac:dyDescent="0.25">
      <c r="A1425" s="6" t="str">
        <f>IFERROR(category_assignment_sql[[#This Row],[category_assignment_id]],"")</f>
        <v/>
      </c>
      <c r="B1425" s="66" t="str">
        <f>IFERROR(VLOOKUP(category_assignment_sql[[#This Row],[category_id]],category[[category_id]:[category_name_german]],2,FALSE),"")</f>
        <v/>
      </c>
      <c r="C1425" s="66" t="str">
        <f>IFERROR(VLOOKUP(category_assignment_sql[[#This Row],[abbreviation_id]],abbreviation[[abbreviation_id]:[description_german]],2,FALSE),"")</f>
        <v/>
      </c>
    </row>
    <row r="1426" spans="1:3" x14ac:dyDescent="0.25">
      <c r="A1426" s="6" t="str">
        <f>IFERROR(category_assignment_sql[[#This Row],[category_assignment_id]],"")</f>
        <v/>
      </c>
      <c r="B1426" s="66" t="str">
        <f>IFERROR(VLOOKUP(category_assignment_sql[[#This Row],[category_id]],category[[category_id]:[category_name_german]],2,FALSE),"")</f>
        <v/>
      </c>
      <c r="C1426" s="66" t="str">
        <f>IFERROR(VLOOKUP(category_assignment_sql[[#This Row],[abbreviation_id]],abbreviation[[abbreviation_id]:[description_german]],2,FALSE),"")</f>
        <v/>
      </c>
    </row>
    <row r="1427" spans="1:3" x14ac:dyDescent="0.25">
      <c r="A1427" s="6" t="str">
        <f>IFERROR(category_assignment_sql[[#This Row],[category_assignment_id]],"")</f>
        <v/>
      </c>
      <c r="B1427" s="66" t="str">
        <f>IFERROR(VLOOKUP(category_assignment_sql[[#This Row],[category_id]],category[[category_id]:[category_name_german]],2,FALSE),"")</f>
        <v/>
      </c>
      <c r="C1427" s="66" t="str">
        <f>IFERROR(VLOOKUP(category_assignment_sql[[#This Row],[abbreviation_id]],abbreviation[[abbreviation_id]:[description_german]],2,FALSE),"")</f>
        <v/>
      </c>
    </row>
    <row r="1428" spans="1:3" x14ac:dyDescent="0.25">
      <c r="A1428" s="6" t="str">
        <f>IFERROR(category_assignment_sql[[#This Row],[category_assignment_id]],"")</f>
        <v/>
      </c>
      <c r="B1428" s="66" t="str">
        <f>IFERROR(VLOOKUP(category_assignment_sql[[#This Row],[category_id]],category[[category_id]:[category_name_german]],2,FALSE),"")</f>
        <v/>
      </c>
      <c r="C1428" s="66" t="str">
        <f>IFERROR(VLOOKUP(category_assignment_sql[[#This Row],[abbreviation_id]],abbreviation[[abbreviation_id]:[description_german]],2,FALSE),"")</f>
        <v/>
      </c>
    </row>
    <row r="1429" spans="1:3" x14ac:dyDescent="0.25">
      <c r="A1429" s="6" t="str">
        <f>IFERROR(category_assignment_sql[[#This Row],[category_assignment_id]],"")</f>
        <v/>
      </c>
      <c r="B1429" s="66" t="str">
        <f>IFERROR(VLOOKUP(category_assignment_sql[[#This Row],[category_id]],category[[category_id]:[category_name_german]],2,FALSE),"")</f>
        <v/>
      </c>
      <c r="C1429" s="66" t="str">
        <f>IFERROR(VLOOKUP(category_assignment_sql[[#This Row],[abbreviation_id]],abbreviation[[abbreviation_id]:[description_german]],2,FALSE),"")</f>
        <v/>
      </c>
    </row>
    <row r="1430" spans="1:3" x14ac:dyDescent="0.25">
      <c r="A1430" s="6" t="str">
        <f>IFERROR(category_assignment_sql[[#This Row],[category_assignment_id]],"")</f>
        <v/>
      </c>
      <c r="B1430" s="66" t="str">
        <f>IFERROR(VLOOKUP(category_assignment_sql[[#This Row],[category_id]],category[[category_id]:[category_name_german]],2,FALSE),"")</f>
        <v/>
      </c>
      <c r="C1430" s="66" t="str">
        <f>IFERROR(VLOOKUP(category_assignment_sql[[#This Row],[abbreviation_id]],abbreviation[[abbreviation_id]:[description_german]],2,FALSE),"")</f>
        <v/>
      </c>
    </row>
    <row r="1431" spans="1:3" x14ac:dyDescent="0.25">
      <c r="A1431" s="6" t="str">
        <f>IFERROR(category_assignment_sql[[#This Row],[category_assignment_id]],"")</f>
        <v/>
      </c>
      <c r="B1431" s="66" t="str">
        <f>IFERROR(VLOOKUP(category_assignment_sql[[#This Row],[category_id]],category[[category_id]:[category_name_german]],2,FALSE),"")</f>
        <v/>
      </c>
      <c r="C1431" s="66" t="str">
        <f>IFERROR(VLOOKUP(category_assignment_sql[[#This Row],[abbreviation_id]],abbreviation[[abbreviation_id]:[description_german]],2,FALSE),"")</f>
        <v/>
      </c>
    </row>
    <row r="1432" spans="1:3" x14ac:dyDescent="0.25">
      <c r="A1432" s="6" t="str">
        <f>IFERROR(category_assignment_sql[[#This Row],[category_assignment_id]],"")</f>
        <v/>
      </c>
      <c r="B1432" s="66" t="str">
        <f>IFERROR(VLOOKUP(category_assignment_sql[[#This Row],[category_id]],category[[category_id]:[category_name_german]],2,FALSE),"")</f>
        <v/>
      </c>
      <c r="C1432" s="66" t="str">
        <f>IFERROR(VLOOKUP(category_assignment_sql[[#This Row],[abbreviation_id]],abbreviation[[abbreviation_id]:[description_german]],2,FALSE),"")</f>
        <v/>
      </c>
    </row>
    <row r="1433" spans="1:3" x14ac:dyDescent="0.25">
      <c r="A1433" s="6" t="str">
        <f>IFERROR(category_assignment_sql[[#This Row],[category_assignment_id]],"")</f>
        <v/>
      </c>
      <c r="B1433" s="66" t="str">
        <f>IFERROR(VLOOKUP(category_assignment_sql[[#This Row],[category_id]],category[[category_id]:[category_name_german]],2,FALSE),"")</f>
        <v/>
      </c>
      <c r="C1433" s="66" t="str">
        <f>IFERROR(VLOOKUP(category_assignment_sql[[#This Row],[abbreviation_id]],abbreviation[[abbreviation_id]:[description_german]],2,FALSE),"")</f>
        <v/>
      </c>
    </row>
    <row r="1434" spans="1:3" x14ac:dyDescent="0.25">
      <c r="A1434" s="6" t="str">
        <f>IFERROR(category_assignment_sql[[#This Row],[category_assignment_id]],"")</f>
        <v/>
      </c>
      <c r="B1434" s="66" t="str">
        <f>IFERROR(VLOOKUP(category_assignment_sql[[#This Row],[category_id]],category[[category_id]:[category_name_german]],2,FALSE),"")</f>
        <v/>
      </c>
      <c r="C1434" s="66" t="str">
        <f>IFERROR(VLOOKUP(category_assignment_sql[[#This Row],[abbreviation_id]],abbreviation[[abbreviation_id]:[description_german]],2,FALSE),"")</f>
        <v/>
      </c>
    </row>
    <row r="1435" spans="1:3" x14ac:dyDescent="0.25">
      <c r="A1435" s="6" t="str">
        <f>IFERROR(category_assignment_sql[[#This Row],[category_assignment_id]],"")</f>
        <v/>
      </c>
      <c r="B1435" s="66" t="str">
        <f>IFERROR(VLOOKUP(category_assignment_sql[[#This Row],[category_id]],category[[category_id]:[category_name_german]],2,FALSE),"")</f>
        <v/>
      </c>
      <c r="C1435" s="66" t="str">
        <f>IFERROR(VLOOKUP(category_assignment_sql[[#This Row],[abbreviation_id]],abbreviation[[abbreviation_id]:[description_german]],2,FALSE),"")</f>
        <v/>
      </c>
    </row>
    <row r="1436" spans="1:3" x14ac:dyDescent="0.25">
      <c r="A1436" s="6" t="str">
        <f>IFERROR(category_assignment_sql[[#This Row],[category_assignment_id]],"")</f>
        <v/>
      </c>
      <c r="B1436" s="66" t="str">
        <f>IFERROR(VLOOKUP(category_assignment_sql[[#This Row],[category_id]],category[[category_id]:[category_name_german]],2,FALSE),"")</f>
        <v/>
      </c>
      <c r="C1436" s="66" t="str">
        <f>IFERROR(VLOOKUP(category_assignment_sql[[#This Row],[abbreviation_id]],abbreviation[[abbreviation_id]:[description_german]],2,FALSE),"")</f>
        <v/>
      </c>
    </row>
    <row r="1437" spans="1:3" x14ac:dyDescent="0.25">
      <c r="A1437" s="6" t="str">
        <f>IFERROR(category_assignment_sql[[#This Row],[category_assignment_id]],"")</f>
        <v/>
      </c>
      <c r="B1437" s="66" t="str">
        <f>IFERROR(VLOOKUP(category_assignment_sql[[#This Row],[category_id]],category[[category_id]:[category_name_german]],2,FALSE),"")</f>
        <v/>
      </c>
      <c r="C1437" s="66" t="str">
        <f>IFERROR(VLOOKUP(category_assignment_sql[[#This Row],[abbreviation_id]],abbreviation[[abbreviation_id]:[description_german]],2,FALSE),"")</f>
        <v/>
      </c>
    </row>
    <row r="1438" spans="1:3" x14ac:dyDescent="0.25">
      <c r="A1438" s="6" t="str">
        <f>IFERROR(category_assignment_sql[[#This Row],[category_assignment_id]],"")</f>
        <v/>
      </c>
      <c r="B1438" s="66" t="str">
        <f>IFERROR(VLOOKUP(category_assignment_sql[[#This Row],[category_id]],category[[category_id]:[category_name_german]],2,FALSE),"")</f>
        <v/>
      </c>
      <c r="C1438" s="66" t="str">
        <f>IFERROR(VLOOKUP(category_assignment_sql[[#This Row],[abbreviation_id]],abbreviation[[abbreviation_id]:[description_german]],2,FALSE),"")</f>
        <v/>
      </c>
    </row>
    <row r="1439" spans="1:3" x14ac:dyDescent="0.25">
      <c r="A1439" s="6" t="str">
        <f>IFERROR(category_assignment_sql[[#This Row],[category_assignment_id]],"")</f>
        <v/>
      </c>
      <c r="B1439" s="66" t="str">
        <f>IFERROR(VLOOKUP(category_assignment_sql[[#This Row],[category_id]],category[[category_id]:[category_name_german]],2,FALSE),"")</f>
        <v/>
      </c>
      <c r="C1439" s="66" t="str">
        <f>IFERROR(VLOOKUP(category_assignment_sql[[#This Row],[abbreviation_id]],abbreviation[[abbreviation_id]:[description_german]],2,FALSE),"")</f>
        <v/>
      </c>
    </row>
    <row r="1440" spans="1:3" x14ac:dyDescent="0.25">
      <c r="A1440" s="6" t="str">
        <f>IFERROR(category_assignment_sql[[#This Row],[category_assignment_id]],"")</f>
        <v/>
      </c>
      <c r="B1440" s="66" t="str">
        <f>IFERROR(VLOOKUP(category_assignment_sql[[#This Row],[category_id]],category[[category_id]:[category_name_german]],2,FALSE),"")</f>
        <v/>
      </c>
      <c r="C1440" s="66" t="str">
        <f>IFERROR(VLOOKUP(category_assignment_sql[[#This Row],[abbreviation_id]],abbreviation[[abbreviation_id]:[description_german]],2,FALSE),"")</f>
        <v/>
      </c>
    </row>
    <row r="1441" spans="1:3" x14ac:dyDescent="0.25">
      <c r="A1441" s="6" t="str">
        <f>IFERROR(category_assignment_sql[[#This Row],[category_assignment_id]],"")</f>
        <v/>
      </c>
      <c r="B1441" s="66" t="str">
        <f>IFERROR(VLOOKUP(category_assignment_sql[[#This Row],[category_id]],category[[category_id]:[category_name_german]],2,FALSE),"")</f>
        <v/>
      </c>
      <c r="C1441" s="66" t="str">
        <f>IFERROR(VLOOKUP(category_assignment_sql[[#This Row],[abbreviation_id]],abbreviation[[abbreviation_id]:[description_german]],2,FALSE),"")</f>
        <v/>
      </c>
    </row>
    <row r="1442" spans="1:3" x14ac:dyDescent="0.25">
      <c r="A1442" s="6" t="str">
        <f>IFERROR(category_assignment_sql[[#This Row],[category_assignment_id]],"")</f>
        <v/>
      </c>
      <c r="B1442" s="66" t="str">
        <f>IFERROR(VLOOKUP(category_assignment_sql[[#This Row],[category_id]],category[[category_id]:[category_name_german]],2,FALSE),"")</f>
        <v/>
      </c>
      <c r="C1442" s="66" t="str">
        <f>IFERROR(VLOOKUP(category_assignment_sql[[#This Row],[abbreviation_id]],abbreviation[[abbreviation_id]:[description_german]],2,FALSE),"")</f>
        <v/>
      </c>
    </row>
    <row r="1443" spans="1:3" x14ac:dyDescent="0.25">
      <c r="A1443" s="6" t="str">
        <f>IFERROR(category_assignment_sql[[#This Row],[category_assignment_id]],"")</f>
        <v/>
      </c>
      <c r="B1443" s="66" t="str">
        <f>IFERROR(VLOOKUP(category_assignment_sql[[#This Row],[category_id]],category[[category_id]:[category_name_german]],2,FALSE),"")</f>
        <v/>
      </c>
      <c r="C1443" s="66" t="str">
        <f>IFERROR(VLOOKUP(category_assignment_sql[[#This Row],[abbreviation_id]],abbreviation[[abbreviation_id]:[description_german]],2,FALSE),"")</f>
        <v/>
      </c>
    </row>
    <row r="1444" spans="1:3" x14ac:dyDescent="0.25">
      <c r="A1444" s="6" t="str">
        <f>IFERROR(category_assignment_sql[[#This Row],[category_assignment_id]],"")</f>
        <v/>
      </c>
      <c r="B1444" s="66" t="str">
        <f>IFERROR(VLOOKUP(category_assignment_sql[[#This Row],[category_id]],category[[category_id]:[category_name_german]],2,FALSE),"")</f>
        <v/>
      </c>
      <c r="C1444" s="66" t="str">
        <f>IFERROR(VLOOKUP(category_assignment_sql[[#This Row],[abbreviation_id]],abbreviation[[abbreviation_id]:[description_german]],2,FALSE),"")</f>
        <v/>
      </c>
    </row>
    <row r="1445" spans="1:3" x14ac:dyDescent="0.25">
      <c r="A1445" s="6" t="str">
        <f>IFERROR(category_assignment_sql[[#This Row],[category_assignment_id]],"")</f>
        <v/>
      </c>
      <c r="B1445" s="66" t="str">
        <f>IFERROR(VLOOKUP(category_assignment_sql[[#This Row],[category_id]],category[[category_id]:[category_name_german]],2,FALSE),"")</f>
        <v/>
      </c>
      <c r="C1445" s="66" t="str">
        <f>IFERROR(VLOOKUP(category_assignment_sql[[#This Row],[abbreviation_id]],abbreviation[[abbreviation_id]:[description_german]],2,FALSE),"")</f>
        <v/>
      </c>
    </row>
    <row r="1446" spans="1:3" x14ac:dyDescent="0.25">
      <c r="A1446" s="6" t="str">
        <f>IFERROR(category_assignment_sql[[#This Row],[category_assignment_id]],"")</f>
        <v/>
      </c>
      <c r="B1446" s="66" t="str">
        <f>IFERROR(VLOOKUP(category_assignment_sql[[#This Row],[category_id]],category[[category_id]:[category_name_german]],2,FALSE),"")</f>
        <v/>
      </c>
      <c r="C1446" s="66" t="str">
        <f>IFERROR(VLOOKUP(category_assignment_sql[[#This Row],[abbreviation_id]],abbreviation[[abbreviation_id]:[description_german]],2,FALSE),"")</f>
        <v/>
      </c>
    </row>
    <row r="1447" spans="1:3" x14ac:dyDescent="0.25">
      <c r="A1447" s="6" t="str">
        <f>IFERROR(category_assignment_sql[[#This Row],[category_assignment_id]],"")</f>
        <v/>
      </c>
      <c r="B1447" s="66" t="str">
        <f>IFERROR(VLOOKUP(category_assignment_sql[[#This Row],[category_id]],category[[category_id]:[category_name_german]],2,FALSE),"")</f>
        <v/>
      </c>
      <c r="C1447" s="66" t="str">
        <f>IFERROR(VLOOKUP(category_assignment_sql[[#This Row],[abbreviation_id]],abbreviation[[abbreviation_id]:[description_german]],2,FALSE),"")</f>
        <v/>
      </c>
    </row>
    <row r="1448" spans="1:3" x14ac:dyDescent="0.25">
      <c r="A1448" s="6" t="str">
        <f>IFERROR(category_assignment_sql[[#This Row],[category_assignment_id]],"")</f>
        <v/>
      </c>
      <c r="B1448" s="66" t="str">
        <f>IFERROR(VLOOKUP(category_assignment_sql[[#This Row],[category_id]],category[[category_id]:[category_name_german]],2,FALSE),"")</f>
        <v/>
      </c>
      <c r="C1448" s="66" t="str">
        <f>IFERROR(VLOOKUP(category_assignment_sql[[#This Row],[abbreviation_id]],abbreviation[[abbreviation_id]:[description_german]],2,FALSE),"")</f>
        <v/>
      </c>
    </row>
    <row r="1449" spans="1:3" x14ac:dyDescent="0.25">
      <c r="A1449" s="6" t="str">
        <f>IFERROR(category_assignment_sql[[#This Row],[category_assignment_id]],"")</f>
        <v/>
      </c>
      <c r="B1449" s="66" t="str">
        <f>IFERROR(VLOOKUP(category_assignment_sql[[#This Row],[category_id]],category[[category_id]:[category_name_german]],2,FALSE),"")</f>
        <v/>
      </c>
      <c r="C1449" s="66" t="str">
        <f>IFERROR(VLOOKUP(category_assignment_sql[[#This Row],[abbreviation_id]],abbreviation[[abbreviation_id]:[description_german]],2,FALSE),"")</f>
        <v/>
      </c>
    </row>
    <row r="1450" spans="1:3" x14ac:dyDescent="0.25">
      <c r="A1450" s="6" t="str">
        <f>IFERROR(category_assignment_sql[[#This Row],[category_assignment_id]],"")</f>
        <v/>
      </c>
      <c r="B1450" s="66" t="str">
        <f>IFERROR(VLOOKUP(category_assignment_sql[[#This Row],[category_id]],category[[category_id]:[category_name_german]],2,FALSE),"")</f>
        <v/>
      </c>
      <c r="C1450" s="66" t="str">
        <f>IFERROR(VLOOKUP(category_assignment_sql[[#This Row],[abbreviation_id]],abbreviation[[abbreviation_id]:[description_german]],2,FALSE),"")</f>
        <v/>
      </c>
    </row>
    <row r="1451" spans="1:3" x14ac:dyDescent="0.25">
      <c r="A1451" s="6" t="str">
        <f>IFERROR(category_assignment_sql[[#This Row],[category_assignment_id]],"")</f>
        <v/>
      </c>
      <c r="B1451" s="66" t="str">
        <f>IFERROR(VLOOKUP(category_assignment_sql[[#This Row],[category_id]],category[[category_id]:[category_name_german]],2,FALSE),"")</f>
        <v/>
      </c>
      <c r="C1451" s="66" t="str">
        <f>IFERROR(VLOOKUP(category_assignment_sql[[#This Row],[abbreviation_id]],abbreviation[[abbreviation_id]:[description_german]],2,FALSE),"")</f>
        <v/>
      </c>
    </row>
    <row r="1452" spans="1:3" x14ac:dyDescent="0.25">
      <c r="A1452" s="6" t="str">
        <f>IFERROR(category_assignment_sql[[#This Row],[category_assignment_id]],"")</f>
        <v/>
      </c>
      <c r="B1452" s="66" t="str">
        <f>IFERROR(VLOOKUP(category_assignment_sql[[#This Row],[category_id]],category[[category_id]:[category_name_german]],2,FALSE),"")</f>
        <v/>
      </c>
      <c r="C1452" s="66" t="str">
        <f>IFERROR(VLOOKUP(category_assignment_sql[[#This Row],[abbreviation_id]],abbreviation[[abbreviation_id]:[description_german]],2,FALSE),"")</f>
        <v/>
      </c>
    </row>
    <row r="1453" spans="1:3" x14ac:dyDescent="0.25">
      <c r="A1453" s="6" t="str">
        <f>IFERROR(category_assignment_sql[[#This Row],[category_assignment_id]],"")</f>
        <v/>
      </c>
      <c r="B1453" s="66" t="str">
        <f>IFERROR(VLOOKUP(category_assignment_sql[[#This Row],[category_id]],category[[category_id]:[category_name_german]],2,FALSE),"")</f>
        <v/>
      </c>
      <c r="C1453" s="66" t="str">
        <f>IFERROR(VLOOKUP(category_assignment_sql[[#This Row],[abbreviation_id]],abbreviation[[abbreviation_id]:[description_german]],2,FALSE),"")</f>
        <v/>
      </c>
    </row>
    <row r="1454" spans="1:3" x14ac:dyDescent="0.25">
      <c r="A1454" s="6" t="str">
        <f>IFERROR(category_assignment_sql[[#This Row],[category_assignment_id]],"")</f>
        <v/>
      </c>
      <c r="B1454" s="66" t="str">
        <f>IFERROR(VLOOKUP(category_assignment_sql[[#This Row],[category_id]],category[[category_id]:[category_name_german]],2,FALSE),"")</f>
        <v/>
      </c>
      <c r="C1454" s="66" t="str">
        <f>IFERROR(VLOOKUP(category_assignment_sql[[#This Row],[abbreviation_id]],abbreviation[[abbreviation_id]:[description_german]],2,FALSE),"")</f>
        <v/>
      </c>
    </row>
    <row r="1455" spans="1:3" x14ac:dyDescent="0.25">
      <c r="A1455" s="6" t="str">
        <f>IFERROR(category_assignment_sql[[#This Row],[category_assignment_id]],"")</f>
        <v/>
      </c>
      <c r="B1455" s="66" t="str">
        <f>IFERROR(VLOOKUP(category_assignment_sql[[#This Row],[category_id]],category[[category_id]:[category_name_german]],2,FALSE),"")</f>
        <v/>
      </c>
      <c r="C1455" s="66" t="str">
        <f>IFERROR(VLOOKUP(category_assignment_sql[[#This Row],[abbreviation_id]],abbreviation[[abbreviation_id]:[description_german]],2,FALSE),"")</f>
        <v/>
      </c>
    </row>
    <row r="1456" spans="1:3" x14ac:dyDescent="0.25">
      <c r="A1456" s="6" t="str">
        <f>IFERROR(category_assignment_sql[[#This Row],[category_assignment_id]],"")</f>
        <v/>
      </c>
      <c r="B1456" s="66" t="str">
        <f>IFERROR(VLOOKUP(category_assignment_sql[[#This Row],[category_id]],category[[category_id]:[category_name_german]],2,FALSE),"")</f>
        <v/>
      </c>
      <c r="C1456" s="66" t="str">
        <f>IFERROR(VLOOKUP(category_assignment_sql[[#This Row],[abbreviation_id]],abbreviation[[abbreviation_id]:[description_german]],2,FALSE),"")</f>
        <v/>
      </c>
    </row>
    <row r="1457" spans="1:3" x14ac:dyDescent="0.25">
      <c r="A1457" s="6" t="str">
        <f>IFERROR(category_assignment_sql[[#This Row],[category_assignment_id]],"")</f>
        <v/>
      </c>
      <c r="B1457" s="66" t="str">
        <f>IFERROR(VLOOKUP(category_assignment_sql[[#This Row],[category_id]],category[[category_id]:[category_name_german]],2,FALSE),"")</f>
        <v/>
      </c>
      <c r="C1457" s="66" t="str">
        <f>IFERROR(VLOOKUP(category_assignment_sql[[#This Row],[abbreviation_id]],abbreviation[[abbreviation_id]:[description_german]],2,FALSE),"")</f>
        <v/>
      </c>
    </row>
    <row r="1458" spans="1:3" x14ac:dyDescent="0.25">
      <c r="A1458" s="6" t="str">
        <f>IFERROR(category_assignment_sql[[#This Row],[category_assignment_id]],"")</f>
        <v/>
      </c>
      <c r="B1458" s="66" t="str">
        <f>IFERROR(VLOOKUP(category_assignment_sql[[#This Row],[category_id]],category[[category_id]:[category_name_german]],2,FALSE),"")</f>
        <v/>
      </c>
      <c r="C1458" s="66" t="str">
        <f>IFERROR(VLOOKUP(category_assignment_sql[[#This Row],[abbreviation_id]],abbreviation[[abbreviation_id]:[description_german]],2,FALSE),"")</f>
        <v/>
      </c>
    </row>
    <row r="1459" spans="1:3" x14ac:dyDescent="0.25">
      <c r="A1459" s="6" t="str">
        <f>IFERROR(category_assignment_sql[[#This Row],[category_assignment_id]],"")</f>
        <v/>
      </c>
      <c r="B1459" s="66" t="str">
        <f>IFERROR(VLOOKUP(category_assignment_sql[[#This Row],[category_id]],category[[category_id]:[category_name_german]],2,FALSE),"")</f>
        <v/>
      </c>
      <c r="C1459" s="66" t="str">
        <f>IFERROR(VLOOKUP(category_assignment_sql[[#This Row],[abbreviation_id]],abbreviation[[abbreviation_id]:[description_german]],2,FALSE),"")</f>
        <v/>
      </c>
    </row>
    <row r="1460" spans="1:3" x14ac:dyDescent="0.25">
      <c r="A1460" s="6" t="str">
        <f>IFERROR(category_assignment_sql[[#This Row],[category_assignment_id]],"")</f>
        <v/>
      </c>
      <c r="B1460" s="66" t="str">
        <f>IFERROR(VLOOKUP(category_assignment_sql[[#This Row],[category_id]],category[[category_id]:[category_name_german]],2,FALSE),"")</f>
        <v/>
      </c>
      <c r="C1460" s="66" t="str">
        <f>IFERROR(VLOOKUP(category_assignment_sql[[#This Row],[abbreviation_id]],abbreviation[[abbreviation_id]:[description_german]],2,FALSE),"")</f>
        <v/>
      </c>
    </row>
    <row r="1461" spans="1:3" x14ac:dyDescent="0.25">
      <c r="A1461" s="6" t="str">
        <f>IFERROR(category_assignment_sql[[#This Row],[category_assignment_id]],"")</f>
        <v/>
      </c>
      <c r="B1461" s="66" t="str">
        <f>IFERROR(VLOOKUP(category_assignment_sql[[#This Row],[category_id]],category[[category_id]:[category_name_german]],2,FALSE),"")</f>
        <v/>
      </c>
      <c r="C1461" s="66" t="str">
        <f>IFERROR(VLOOKUP(category_assignment_sql[[#This Row],[abbreviation_id]],abbreviation[[abbreviation_id]:[description_german]],2,FALSE),"")</f>
        <v/>
      </c>
    </row>
    <row r="1462" spans="1:3" x14ac:dyDescent="0.25">
      <c r="A1462" s="6" t="str">
        <f>IFERROR(category_assignment_sql[[#This Row],[category_assignment_id]],"")</f>
        <v/>
      </c>
      <c r="B1462" s="66" t="str">
        <f>IFERROR(VLOOKUP(category_assignment_sql[[#This Row],[category_id]],category[[category_id]:[category_name_german]],2,FALSE),"")</f>
        <v/>
      </c>
      <c r="C1462" s="66" t="str">
        <f>IFERROR(VLOOKUP(category_assignment_sql[[#This Row],[abbreviation_id]],abbreviation[[abbreviation_id]:[description_german]],2,FALSE),"")</f>
        <v/>
      </c>
    </row>
    <row r="1463" spans="1:3" x14ac:dyDescent="0.25">
      <c r="A1463" s="6" t="str">
        <f>IFERROR(category_assignment_sql[[#This Row],[category_assignment_id]],"")</f>
        <v/>
      </c>
      <c r="B1463" s="66" t="str">
        <f>IFERROR(VLOOKUP(category_assignment_sql[[#This Row],[category_id]],category[[category_id]:[category_name_german]],2,FALSE),"")</f>
        <v/>
      </c>
      <c r="C1463" s="66" t="str">
        <f>IFERROR(VLOOKUP(category_assignment_sql[[#This Row],[abbreviation_id]],abbreviation[[abbreviation_id]:[description_german]],2,FALSE),"")</f>
        <v/>
      </c>
    </row>
    <row r="1464" spans="1:3" x14ac:dyDescent="0.25">
      <c r="A1464" s="6" t="str">
        <f>IFERROR(category_assignment_sql[[#This Row],[category_assignment_id]],"")</f>
        <v/>
      </c>
      <c r="B1464" s="66" t="str">
        <f>IFERROR(VLOOKUP(category_assignment_sql[[#This Row],[category_id]],category[[category_id]:[category_name_german]],2,FALSE),"")</f>
        <v/>
      </c>
      <c r="C1464" s="66" t="str">
        <f>IFERROR(VLOOKUP(category_assignment_sql[[#This Row],[abbreviation_id]],abbreviation[[abbreviation_id]:[description_german]],2,FALSE),"")</f>
        <v/>
      </c>
    </row>
    <row r="1465" spans="1:3" x14ac:dyDescent="0.25">
      <c r="A1465" s="6" t="str">
        <f>IFERROR(category_assignment_sql[[#This Row],[category_assignment_id]],"")</f>
        <v/>
      </c>
      <c r="B1465" s="66" t="str">
        <f>IFERROR(VLOOKUP(category_assignment_sql[[#This Row],[category_id]],category[[category_id]:[category_name_german]],2,FALSE),"")</f>
        <v/>
      </c>
      <c r="C1465" s="66" t="str">
        <f>IFERROR(VLOOKUP(category_assignment_sql[[#This Row],[abbreviation_id]],abbreviation[[abbreviation_id]:[description_german]],2,FALSE),"")</f>
        <v/>
      </c>
    </row>
    <row r="1466" spans="1:3" x14ac:dyDescent="0.25">
      <c r="A1466" s="6" t="str">
        <f>IFERROR(category_assignment_sql[[#This Row],[category_assignment_id]],"")</f>
        <v/>
      </c>
      <c r="B1466" s="66" t="str">
        <f>IFERROR(VLOOKUP(category_assignment_sql[[#This Row],[category_id]],category[[category_id]:[category_name_german]],2,FALSE),"")</f>
        <v/>
      </c>
      <c r="C1466" s="66" t="str">
        <f>IFERROR(VLOOKUP(category_assignment_sql[[#This Row],[abbreviation_id]],abbreviation[[abbreviation_id]:[description_german]],2,FALSE),"")</f>
        <v/>
      </c>
    </row>
    <row r="1467" spans="1:3" x14ac:dyDescent="0.25">
      <c r="A1467" s="6" t="str">
        <f>IFERROR(category_assignment_sql[[#This Row],[category_assignment_id]],"")</f>
        <v/>
      </c>
      <c r="B1467" s="66" t="str">
        <f>IFERROR(VLOOKUP(category_assignment_sql[[#This Row],[category_id]],category[[category_id]:[category_name_german]],2,FALSE),"")</f>
        <v/>
      </c>
      <c r="C1467" s="66" t="str">
        <f>IFERROR(VLOOKUP(category_assignment_sql[[#This Row],[abbreviation_id]],abbreviation[[abbreviation_id]:[description_german]],2,FALSE),"")</f>
        <v/>
      </c>
    </row>
    <row r="1468" spans="1:3" x14ac:dyDescent="0.25">
      <c r="A1468" s="6" t="str">
        <f>IFERROR(category_assignment_sql[[#This Row],[category_assignment_id]],"")</f>
        <v/>
      </c>
      <c r="B1468" s="66" t="str">
        <f>IFERROR(VLOOKUP(category_assignment_sql[[#This Row],[category_id]],category[[category_id]:[category_name_german]],2,FALSE),"")</f>
        <v/>
      </c>
      <c r="C1468" s="66" t="str">
        <f>IFERROR(VLOOKUP(category_assignment_sql[[#This Row],[abbreviation_id]],abbreviation[[abbreviation_id]:[description_german]],2,FALSE),"")</f>
        <v/>
      </c>
    </row>
    <row r="1469" spans="1:3" x14ac:dyDescent="0.25">
      <c r="A1469" s="6" t="str">
        <f>IFERROR(category_assignment_sql[[#This Row],[category_assignment_id]],"")</f>
        <v/>
      </c>
      <c r="B1469" s="66" t="str">
        <f>IFERROR(VLOOKUP(category_assignment_sql[[#This Row],[category_id]],category[[category_id]:[category_name_german]],2,FALSE),"")</f>
        <v/>
      </c>
      <c r="C1469" s="66" t="str">
        <f>IFERROR(VLOOKUP(category_assignment_sql[[#This Row],[abbreviation_id]],abbreviation[[abbreviation_id]:[description_german]],2,FALSE),"")</f>
        <v/>
      </c>
    </row>
    <row r="1470" spans="1:3" x14ac:dyDescent="0.25">
      <c r="A1470" s="6" t="str">
        <f>IFERROR(category_assignment_sql[[#This Row],[category_assignment_id]],"")</f>
        <v/>
      </c>
      <c r="B1470" s="66" t="str">
        <f>IFERROR(VLOOKUP(category_assignment_sql[[#This Row],[category_id]],category[[category_id]:[category_name_german]],2,FALSE),"")</f>
        <v/>
      </c>
      <c r="C1470" s="66" t="str">
        <f>IFERROR(VLOOKUP(category_assignment_sql[[#This Row],[abbreviation_id]],abbreviation[[abbreviation_id]:[description_german]],2,FALSE),"")</f>
        <v/>
      </c>
    </row>
    <row r="1471" spans="1:3" x14ac:dyDescent="0.25">
      <c r="A1471" s="6" t="str">
        <f>IFERROR(category_assignment_sql[[#This Row],[category_assignment_id]],"")</f>
        <v/>
      </c>
      <c r="B1471" s="66" t="str">
        <f>IFERROR(VLOOKUP(category_assignment_sql[[#This Row],[category_id]],category[[category_id]:[category_name_german]],2,FALSE),"")</f>
        <v/>
      </c>
      <c r="C1471" s="66" t="str">
        <f>IFERROR(VLOOKUP(category_assignment_sql[[#This Row],[abbreviation_id]],abbreviation[[abbreviation_id]:[description_german]],2,FALSE),"")</f>
        <v/>
      </c>
    </row>
    <row r="1472" spans="1:3" x14ac:dyDescent="0.25">
      <c r="A1472" s="6" t="str">
        <f>IFERROR(category_assignment_sql[[#This Row],[category_assignment_id]],"")</f>
        <v/>
      </c>
      <c r="B1472" s="66" t="str">
        <f>IFERROR(VLOOKUP(category_assignment_sql[[#This Row],[category_id]],category[[category_id]:[category_name_german]],2,FALSE),"")</f>
        <v/>
      </c>
      <c r="C1472" s="66" t="str">
        <f>IFERROR(VLOOKUP(category_assignment_sql[[#This Row],[abbreviation_id]],abbreviation[[abbreviation_id]:[description_german]],2,FALSE),"")</f>
        <v/>
      </c>
    </row>
    <row r="1473" spans="1:3" x14ac:dyDescent="0.25">
      <c r="A1473" s="6" t="str">
        <f>IFERROR(category_assignment_sql[[#This Row],[category_assignment_id]],"")</f>
        <v/>
      </c>
      <c r="B1473" s="66" t="str">
        <f>IFERROR(VLOOKUP(category_assignment_sql[[#This Row],[category_id]],category[[category_id]:[category_name_german]],2,FALSE),"")</f>
        <v/>
      </c>
      <c r="C1473" s="66" t="str">
        <f>IFERROR(VLOOKUP(category_assignment_sql[[#This Row],[abbreviation_id]],abbreviation[[abbreviation_id]:[description_german]],2,FALSE),"")</f>
        <v/>
      </c>
    </row>
    <row r="1474" spans="1:3" x14ac:dyDescent="0.25">
      <c r="A1474" s="6" t="str">
        <f>IFERROR(category_assignment_sql[[#This Row],[category_assignment_id]],"")</f>
        <v/>
      </c>
      <c r="B1474" s="66" t="str">
        <f>IFERROR(VLOOKUP(category_assignment_sql[[#This Row],[category_id]],category[[category_id]:[category_name_german]],2,FALSE),"")</f>
        <v/>
      </c>
      <c r="C1474" s="66" t="str">
        <f>IFERROR(VLOOKUP(category_assignment_sql[[#This Row],[abbreviation_id]],abbreviation[[abbreviation_id]:[description_german]],2,FALSE),"")</f>
        <v/>
      </c>
    </row>
    <row r="1475" spans="1:3" x14ac:dyDescent="0.25">
      <c r="A1475" s="6" t="str">
        <f>IFERROR(category_assignment_sql[[#This Row],[category_assignment_id]],"")</f>
        <v/>
      </c>
      <c r="B1475" s="66" t="str">
        <f>IFERROR(VLOOKUP(category_assignment_sql[[#This Row],[category_id]],category[[category_id]:[category_name_german]],2,FALSE),"")</f>
        <v/>
      </c>
      <c r="C1475" s="66" t="str">
        <f>IFERROR(VLOOKUP(category_assignment_sql[[#This Row],[abbreviation_id]],abbreviation[[abbreviation_id]:[description_german]],2,FALSE),"")</f>
        <v/>
      </c>
    </row>
    <row r="1476" spans="1:3" x14ac:dyDescent="0.25">
      <c r="A1476" s="6" t="str">
        <f>IFERROR(category_assignment_sql[[#This Row],[category_assignment_id]],"")</f>
        <v/>
      </c>
      <c r="B1476" s="66" t="str">
        <f>IFERROR(VLOOKUP(category_assignment_sql[[#This Row],[category_id]],category[[category_id]:[category_name_german]],2,FALSE),"")</f>
        <v/>
      </c>
      <c r="C1476" s="66" t="str">
        <f>IFERROR(VLOOKUP(category_assignment_sql[[#This Row],[abbreviation_id]],abbreviation[[abbreviation_id]:[description_german]],2,FALSE),"")</f>
        <v/>
      </c>
    </row>
    <row r="1477" spans="1:3" x14ac:dyDescent="0.25">
      <c r="A1477" s="6" t="str">
        <f>IFERROR(category_assignment_sql[[#This Row],[category_assignment_id]],"")</f>
        <v/>
      </c>
      <c r="B1477" s="66" t="str">
        <f>IFERROR(VLOOKUP(category_assignment_sql[[#This Row],[category_id]],category[[category_id]:[category_name_german]],2,FALSE),"")</f>
        <v/>
      </c>
      <c r="C1477" s="66" t="str">
        <f>IFERROR(VLOOKUP(category_assignment_sql[[#This Row],[abbreviation_id]],abbreviation[[abbreviation_id]:[description_german]],2,FALSE),"")</f>
        <v/>
      </c>
    </row>
    <row r="1478" spans="1:3" x14ac:dyDescent="0.25">
      <c r="A1478" s="6" t="str">
        <f>IFERROR(category_assignment_sql[[#This Row],[category_assignment_id]],"")</f>
        <v/>
      </c>
      <c r="B1478" s="66" t="str">
        <f>IFERROR(VLOOKUP(category_assignment_sql[[#This Row],[category_id]],category[[category_id]:[category_name_german]],2,FALSE),"")</f>
        <v/>
      </c>
      <c r="C1478" s="66" t="str">
        <f>IFERROR(VLOOKUP(category_assignment_sql[[#This Row],[abbreviation_id]],abbreviation[[abbreviation_id]:[description_german]],2,FALSE),"")</f>
        <v/>
      </c>
    </row>
    <row r="1479" spans="1:3" x14ac:dyDescent="0.25">
      <c r="A1479" s="6" t="str">
        <f>IFERROR(category_assignment_sql[[#This Row],[category_assignment_id]],"")</f>
        <v/>
      </c>
      <c r="B1479" s="66" t="str">
        <f>IFERROR(VLOOKUP(category_assignment_sql[[#This Row],[category_id]],category[[category_id]:[category_name_german]],2,FALSE),"")</f>
        <v/>
      </c>
      <c r="C1479" s="66" t="str">
        <f>IFERROR(VLOOKUP(category_assignment_sql[[#This Row],[abbreviation_id]],abbreviation[[abbreviation_id]:[description_german]],2,FALSE),"")</f>
        <v/>
      </c>
    </row>
    <row r="1480" spans="1:3" x14ac:dyDescent="0.25">
      <c r="A1480" s="6" t="str">
        <f>IFERROR(category_assignment_sql[[#This Row],[category_assignment_id]],"")</f>
        <v/>
      </c>
      <c r="B1480" s="66" t="str">
        <f>IFERROR(VLOOKUP(category_assignment_sql[[#This Row],[category_id]],category[[category_id]:[category_name_german]],2,FALSE),"")</f>
        <v/>
      </c>
      <c r="C1480" s="66" t="str">
        <f>IFERROR(VLOOKUP(category_assignment_sql[[#This Row],[abbreviation_id]],abbreviation[[abbreviation_id]:[description_german]],2,FALSE),"")</f>
        <v/>
      </c>
    </row>
    <row r="1481" spans="1:3" x14ac:dyDescent="0.25">
      <c r="A1481" s="6" t="str">
        <f>IFERROR(category_assignment_sql[[#This Row],[category_assignment_id]],"")</f>
        <v/>
      </c>
      <c r="B1481" s="66" t="str">
        <f>IFERROR(VLOOKUP(category_assignment_sql[[#This Row],[category_id]],category[[category_id]:[category_name_german]],2,FALSE),"")</f>
        <v/>
      </c>
      <c r="C1481" s="66" t="str">
        <f>IFERROR(VLOOKUP(category_assignment_sql[[#This Row],[abbreviation_id]],abbreviation[[abbreviation_id]:[description_german]],2,FALSE),"")</f>
        <v/>
      </c>
    </row>
    <row r="1482" spans="1:3" x14ac:dyDescent="0.25">
      <c r="A1482" s="6" t="str">
        <f>IFERROR(category_assignment_sql[[#This Row],[category_assignment_id]],"")</f>
        <v/>
      </c>
      <c r="B1482" s="66" t="str">
        <f>IFERROR(VLOOKUP(category_assignment_sql[[#This Row],[category_id]],category[[category_id]:[category_name_german]],2,FALSE),"")</f>
        <v/>
      </c>
      <c r="C1482" s="66" t="str">
        <f>IFERROR(VLOOKUP(category_assignment_sql[[#This Row],[abbreviation_id]],abbreviation[[abbreviation_id]:[description_german]],2,FALSE),"")</f>
        <v/>
      </c>
    </row>
    <row r="1483" spans="1:3" x14ac:dyDescent="0.25">
      <c r="A1483" s="6" t="str">
        <f>IFERROR(category_assignment_sql[[#This Row],[category_assignment_id]],"")</f>
        <v/>
      </c>
      <c r="B1483" s="66" t="str">
        <f>IFERROR(VLOOKUP(category_assignment_sql[[#This Row],[category_id]],category[[category_id]:[category_name_german]],2,FALSE),"")</f>
        <v/>
      </c>
      <c r="C1483" s="66" t="str">
        <f>IFERROR(VLOOKUP(category_assignment_sql[[#This Row],[abbreviation_id]],abbreviation[[abbreviation_id]:[description_german]],2,FALSE),"")</f>
        <v/>
      </c>
    </row>
    <row r="1484" spans="1:3" x14ac:dyDescent="0.25">
      <c r="A1484" s="6" t="str">
        <f>IFERROR(category_assignment_sql[[#This Row],[category_assignment_id]],"")</f>
        <v/>
      </c>
      <c r="B1484" s="66" t="str">
        <f>IFERROR(VLOOKUP(category_assignment_sql[[#This Row],[category_id]],category[[category_id]:[category_name_german]],2,FALSE),"")</f>
        <v/>
      </c>
      <c r="C1484" s="66" t="str">
        <f>IFERROR(VLOOKUP(category_assignment_sql[[#This Row],[abbreviation_id]],abbreviation[[abbreviation_id]:[description_german]],2,FALSE),"")</f>
        <v/>
      </c>
    </row>
    <row r="1485" spans="1:3" x14ac:dyDescent="0.25">
      <c r="A1485" s="6" t="str">
        <f>IFERROR(category_assignment_sql[[#This Row],[category_assignment_id]],"")</f>
        <v/>
      </c>
      <c r="B1485" s="66" t="str">
        <f>IFERROR(VLOOKUP(category_assignment_sql[[#This Row],[category_id]],category[[category_id]:[category_name_german]],2,FALSE),"")</f>
        <v/>
      </c>
      <c r="C1485" s="66" t="str">
        <f>IFERROR(VLOOKUP(category_assignment_sql[[#This Row],[abbreviation_id]],abbreviation[[abbreviation_id]:[description_german]],2,FALSE),"")</f>
        <v/>
      </c>
    </row>
    <row r="1486" spans="1:3" x14ac:dyDescent="0.25">
      <c r="A1486" s="6" t="str">
        <f>IFERROR(category_assignment_sql[[#This Row],[category_assignment_id]],"")</f>
        <v/>
      </c>
      <c r="B1486" s="66" t="str">
        <f>IFERROR(VLOOKUP(category_assignment_sql[[#This Row],[category_id]],category[[category_id]:[category_name_german]],2,FALSE),"")</f>
        <v/>
      </c>
      <c r="C1486" s="66" t="str">
        <f>IFERROR(VLOOKUP(category_assignment_sql[[#This Row],[abbreviation_id]],abbreviation[[abbreviation_id]:[description_german]],2,FALSE),"")</f>
        <v/>
      </c>
    </row>
    <row r="1487" spans="1:3" x14ac:dyDescent="0.25">
      <c r="A1487" s="6" t="str">
        <f>IFERROR(category_assignment_sql[[#This Row],[category_assignment_id]],"")</f>
        <v/>
      </c>
      <c r="B1487" s="66" t="str">
        <f>IFERROR(VLOOKUP(category_assignment_sql[[#This Row],[category_id]],category[[category_id]:[category_name_german]],2,FALSE),"")</f>
        <v/>
      </c>
      <c r="C1487" s="66" t="str">
        <f>IFERROR(VLOOKUP(category_assignment_sql[[#This Row],[abbreviation_id]],abbreviation[[abbreviation_id]:[description_german]],2,FALSE),"")</f>
        <v/>
      </c>
    </row>
    <row r="1488" spans="1:3" x14ac:dyDescent="0.25">
      <c r="A1488" s="6" t="str">
        <f>IFERROR(category_assignment_sql[[#This Row],[category_assignment_id]],"")</f>
        <v/>
      </c>
      <c r="B1488" s="66" t="str">
        <f>IFERROR(VLOOKUP(category_assignment_sql[[#This Row],[category_id]],category[[category_id]:[category_name_german]],2,FALSE),"")</f>
        <v/>
      </c>
      <c r="C1488" s="66" t="str">
        <f>IFERROR(VLOOKUP(category_assignment_sql[[#This Row],[abbreviation_id]],abbreviation[[abbreviation_id]:[description_german]],2,FALSE),"")</f>
        <v/>
      </c>
    </row>
    <row r="1489" spans="1:3" x14ac:dyDescent="0.25">
      <c r="A1489" s="6" t="str">
        <f>IFERROR(category_assignment_sql[[#This Row],[category_assignment_id]],"")</f>
        <v/>
      </c>
      <c r="B1489" s="66" t="str">
        <f>IFERROR(VLOOKUP(category_assignment_sql[[#This Row],[category_id]],category[[category_id]:[category_name_german]],2,FALSE),"")</f>
        <v/>
      </c>
      <c r="C1489" s="66" t="str">
        <f>IFERROR(VLOOKUP(category_assignment_sql[[#This Row],[abbreviation_id]],abbreviation[[abbreviation_id]:[description_german]],2,FALSE),"")</f>
        <v/>
      </c>
    </row>
    <row r="1490" spans="1:3" x14ac:dyDescent="0.25">
      <c r="A1490" s="6" t="str">
        <f>IFERROR(category_assignment_sql[[#This Row],[category_assignment_id]],"")</f>
        <v/>
      </c>
      <c r="B1490" s="66" t="str">
        <f>IFERROR(VLOOKUP(category_assignment_sql[[#This Row],[category_id]],category[[category_id]:[category_name_german]],2,FALSE),"")</f>
        <v/>
      </c>
      <c r="C1490" s="66" t="str">
        <f>IFERROR(VLOOKUP(category_assignment_sql[[#This Row],[abbreviation_id]],abbreviation[[abbreviation_id]:[description_german]],2,FALSE),"")</f>
        <v/>
      </c>
    </row>
    <row r="1491" spans="1:3" x14ac:dyDescent="0.25">
      <c r="A1491" s="6" t="str">
        <f>IFERROR(category_assignment_sql[[#This Row],[category_assignment_id]],"")</f>
        <v/>
      </c>
      <c r="B1491" s="66" t="str">
        <f>IFERROR(VLOOKUP(category_assignment_sql[[#This Row],[category_id]],category[[category_id]:[category_name_german]],2,FALSE),"")</f>
        <v/>
      </c>
      <c r="C1491" s="66" t="str">
        <f>IFERROR(VLOOKUP(category_assignment_sql[[#This Row],[abbreviation_id]],abbreviation[[abbreviation_id]:[description_german]],2,FALSE),"")</f>
        <v/>
      </c>
    </row>
    <row r="1492" spans="1:3" x14ac:dyDescent="0.25">
      <c r="A1492" s="6" t="str">
        <f>IFERROR(category_assignment_sql[[#This Row],[category_assignment_id]],"")</f>
        <v/>
      </c>
      <c r="B1492" s="66" t="str">
        <f>IFERROR(VLOOKUP(category_assignment_sql[[#This Row],[category_id]],category[[category_id]:[category_name_german]],2,FALSE),"")</f>
        <v/>
      </c>
      <c r="C1492" s="66" t="str">
        <f>IFERROR(VLOOKUP(category_assignment_sql[[#This Row],[abbreviation_id]],abbreviation[[abbreviation_id]:[description_german]],2,FALSE),"")</f>
        <v/>
      </c>
    </row>
    <row r="1493" spans="1:3" x14ac:dyDescent="0.25">
      <c r="A1493" s="6" t="str">
        <f>IFERROR(category_assignment_sql[[#This Row],[category_assignment_id]],"")</f>
        <v/>
      </c>
      <c r="B1493" s="66" t="str">
        <f>IFERROR(VLOOKUP(category_assignment_sql[[#This Row],[category_id]],category[[category_id]:[category_name_german]],2,FALSE),"")</f>
        <v/>
      </c>
      <c r="C1493" s="66" t="str">
        <f>IFERROR(VLOOKUP(category_assignment_sql[[#This Row],[abbreviation_id]],abbreviation[[abbreviation_id]:[description_german]],2,FALSE),"")</f>
        <v/>
      </c>
    </row>
    <row r="1494" spans="1:3" x14ac:dyDescent="0.25">
      <c r="A1494" s="6" t="str">
        <f>IFERROR(category_assignment_sql[[#This Row],[category_assignment_id]],"")</f>
        <v/>
      </c>
      <c r="B1494" s="66" t="str">
        <f>IFERROR(VLOOKUP(category_assignment_sql[[#This Row],[category_id]],category[[category_id]:[category_name_german]],2,FALSE),"")</f>
        <v/>
      </c>
      <c r="C1494" s="66" t="str">
        <f>IFERROR(VLOOKUP(category_assignment_sql[[#This Row],[abbreviation_id]],abbreviation[[abbreviation_id]:[description_german]],2,FALSE),"")</f>
        <v/>
      </c>
    </row>
    <row r="1495" spans="1:3" x14ac:dyDescent="0.25">
      <c r="A1495" s="6" t="str">
        <f>IFERROR(category_assignment_sql[[#This Row],[category_assignment_id]],"")</f>
        <v/>
      </c>
      <c r="B1495" s="66" t="str">
        <f>IFERROR(VLOOKUP(category_assignment_sql[[#This Row],[category_id]],category[[category_id]:[category_name_german]],2,FALSE),"")</f>
        <v/>
      </c>
      <c r="C1495" s="66" t="str">
        <f>IFERROR(VLOOKUP(category_assignment_sql[[#This Row],[abbreviation_id]],abbreviation[[abbreviation_id]:[description_german]],2,FALSE),"")</f>
        <v/>
      </c>
    </row>
    <row r="1496" spans="1:3" x14ac:dyDescent="0.25">
      <c r="A1496" s="6" t="str">
        <f>IFERROR(category_assignment_sql[[#This Row],[category_assignment_id]],"")</f>
        <v/>
      </c>
      <c r="B1496" s="66" t="str">
        <f>IFERROR(VLOOKUP(category_assignment_sql[[#This Row],[category_id]],category[[category_id]:[category_name_german]],2,FALSE),"")</f>
        <v/>
      </c>
      <c r="C1496" s="66" t="str">
        <f>IFERROR(VLOOKUP(category_assignment_sql[[#This Row],[abbreviation_id]],abbreviation[[abbreviation_id]:[description_german]],2,FALSE),"")</f>
        <v/>
      </c>
    </row>
    <row r="1497" spans="1:3" x14ac:dyDescent="0.25">
      <c r="A1497" s="6" t="str">
        <f>IFERROR(category_assignment_sql[[#This Row],[category_assignment_id]],"")</f>
        <v/>
      </c>
      <c r="B1497" s="66" t="str">
        <f>IFERROR(VLOOKUP(category_assignment_sql[[#This Row],[category_id]],category[[category_id]:[category_name_german]],2,FALSE),"")</f>
        <v/>
      </c>
      <c r="C1497" s="66" t="str">
        <f>IFERROR(VLOOKUP(category_assignment_sql[[#This Row],[abbreviation_id]],abbreviation[[abbreviation_id]:[description_german]],2,FALSE),"")</f>
        <v/>
      </c>
    </row>
    <row r="1498" spans="1:3" x14ac:dyDescent="0.25">
      <c r="A1498" s="6" t="str">
        <f>IFERROR(category_assignment_sql[[#This Row],[category_assignment_id]],"")</f>
        <v/>
      </c>
      <c r="B1498" s="66" t="str">
        <f>IFERROR(VLOOKUP(category_assignment_sql[[#This Row],[category_id]],category[[category_id]:[category_name_german]],2,FALSE),"")</f>
        <v/>
      </c>
      <c r="C1498" s="66" t="str">
        <f>IFERROR(VLOOKUP(category_assignment_sql[[#This Row],[abbreviation_id]],abbreviation[[abbreviation_id]:[description_german]],2,FALSE),"")</f>
        <v/>
      </c>
    </row>
    <row r="1499" spans="1:3" x14ac:dyDescent="0.25">
      <c r="A1499" s="6" t="str">
        <f>IFERROR(category_assignment_sql[[#This Row],[category_assignment_id]],"")</f>
        <v/>
      </c>
      <c r="B1499" s="66" t="str">
        <f>IFERROR(VLOOKUP(category_assignment_sql[[#This Row],[category_id]],category[[category_id]:[category_name_german]],2,FALSE),"")</f>
        <v/>
      </c>
      <c r="C1499" s="66" t="str">
        <f>IFERROR(VLOOKUP(category_assignment_sql[[#This Row],[abbreviation_id]],abbreviation[[abbreviation_id]:[description_german]],2,FALSE),"")</f>
        <v/>
      </c>
    </row>
    <row r="1500" spans="1:3" x14ac:dyDescent="0.25">
      <c r="A1500" s="6" t="str">
        <f>IFERROR(category_assignment_sql[[#This Row],[category_assignment_id]],"")</f>
        <v/>
      </c>
      <c r="B1500" s="66" t="str">
        <f>IFERROR(VLOOKUP(category_assignment_sql[[#This Row],[category_id]],category[[category_id]:[category_name_german]],2,FALSE),"")</f>
        <v/>
      </c>
      <c r="C1500" s="66" t="str">
        <f>IFERROR(VLOOKUP(category_assignment_sql[[#This Row],[abbreviation_id]],abbreviation[[abbreviation_id]:[description_german]],2,FALSE),"")</f>
        <v/>
      </c>
    </row>
  </sheetData>
  <dataValidations count="2">
    <dataValidation type="list" allowBlank="1" showInputMessage="1" showErrorMessage="1" sqref="C3:C76 C78:C79 C107:C114 C81:C93">
      <formula1>description_german</formula1>
    </dataValidation>
    <dataValidation type="list" allowBlank="1" showInputMessage="1" showErrorMessage="1" sqref="B107:B114 B3:B93">
      <formula1>category_name_german</formula1>
    </dataValidation>
  </dataValidations>
  <pageMargins left="0.7" right="0.7" top="0.78740157499999996" bottom="0.78740157499999996" header="0.3" footer="0.3"/>
  <pageSetup paperSize="9" orientation="portrait" r:id="rId1"/>
  <tableParts count="2">
    <tablePart r:id="rId2"/>
    <tablePart r:id="rId3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2"/>
  <dimension ref="A1:L1000"/>
  <sheetViews>
    <sheetView zoomScale="70" zoomScaleNormal="70" workbookViewId="0">
      <selection activeCell="A2" sqref="A2"/>
    </sheetView>
  </sheetViews>
  <sheetFormatPr baseColWidth="10" defaultRowHeight="15" x14ac:dyDescent="0.25"/>
  <cols>
    <col min="1" max="1" width="15.28515625" bestFit="1" customWidth="1"/>
    <col min="2" max="2" width="32.85546875" bestFit="1" customWidth="1"/>
    <col min="3" max="3" width="29.28515625" bestFit="1" customWidth="1"/>
    <col min="4" max="4" width="35" bestFit="1" customWidth="1"/>
    <col min="5" max="5" width="24.42578125" bestFit="1" customWidth="1"/>
    <col min="6" max="6" width="13.140625" bestFit="1" customWidth="1"/>
    <col min="8" max="8" width="32.85546875" bestFit="1" customWidth="1"/>
  </cols>
  <sheetData>
    <row r="1" spans="1:9" s="4" customFormat="1" x14ac:dyDescent="0.25">
      <c r="A1" s="4" t="s">
        <v>33</v>
      </c>
      <c r="B1" s="4" t="s">
        <v>36</v>
      </c>
      <c r="C1" s="4" t="s">
        <v>36</v>
      </c>
      <c r="D1" s="4" t="s">
        <v>35</v>
      </c>
      <c r="E1" s="4" t="s">
        <v>34</v>
      </c>
    </row>
    <row r="2" spans="1:9" x14ac:dyDescent="0.25">
      <c r="A2" s="42" t="s">
        <v>11</v>
      </c>
      <c r="B2" s="42" t="s">
        <v>12</v>
      </c>
      <c r="C2" s="42" t="s">
        <v>14</v>
      </c>
      <c r="D2" s="42" t="s">
        <v>37</v>
      </c>
      <c r="E2" s="42" t="s">
        <v>18</v>
      </c>
      <c r="H2" s="4" t="s">
        <v>541</v>
      </c>
    </row>
    <row r="3" spans="1:9" s="4" customFormat="1" x14ac:dyDescent="0.25">
      <c r="A3" s="5">
        <v>0</v>
      </c>
      <c r="B3" s="5" t="s">
        <v>32</v>
      </c>
      <c r="C3" s="5" t="s">
        <v>32</v>
      </c>
      <c r="D3" s="5" t="s">
        <v>32</v>
      </c>
      <c r="E3" s="5" t="s">
        <v>32</v>
      </c>
      <c r="H3" t="str">
        <f>IFERROR(INDEX(category[category_name_german],_xlfn.AGGREGATE(15,6,ROW(category[category_name_german])/(category[comment]=""),ROW()-1)-2,1),"")</f>
        <v>Gebäude</v>
      </c>
    </row>
    <row r="4" spans="1:9" x14ac:dyDescent="0.25">
      <c r="A4" s="5">
        <v>1</v>
      </c>
      <c r="B4" s="5" t="s">
        <v>13</v>
      </c>
      <c r="C4" s="5" t="s">
        <v>13</v>
      </c>
      <c r="D4" s="5" t="s">
        <v>542</v>
      </c>
      <c r="E4" s="5" t="s">
        <v>543</v>
      </c>
      <c r="F4" s="4"/>
      <c r="H4" s="4" t="str">
        <f>IFERROR(INDEX(category[category_name_german],_xlfn.AGGREGATE(15,6,ROW(category[category_name_german])/(category[comment]=""),ROW()-1)-2,1),"")</f>
        <v>Liegenschaft/Standort/Werk</v>
      </c>
      <c r="I4" s="4"/>
    </row>
    <row r="5" spans="1:9" x14ac:dyDescent="0.25">
      <c r="A5" s="5">
        <v>2</v>
      </c>
      <c r="B5" s="5" t="s">
        <v>544</v>
      </c>
      <c r="C5" s="5" t="s">
        <v>544</v>
      </c>
      <c r="D5" s="5" t="s">
        <v>545</v>
      </c>
      <c r="E5" s="5" t="s">
        <v>543</v>
      </c>
      <c r="F5" s="4"/>
      <c r="H5" s="4" t="str">
        <f>IFERROR(INDEX(category[category_name_german],_xlfn.AGGREGATE(15,6,ROW(category[category_name_german])/(category[comment]=""),ROW()-1)-2,1),"")</f>
        <v>Gewerk</v>
      </c>
      <c r="I5" s="4"/>
    </row>
    <row r="6" spans="1:9" x14ac:dyDescent="0.25">
      <c r="A6" s="5">
        <v>3</v>
      </c>
      <c r="B6" s="5" t="s">
        <v>15</v>
      </c>
      <c r="C6" s="5" t="s">
        <v>15</v>
      </c>
      <c r="D6" s="5" t="s">
        <v>546</v>
      </c>
      <c r="E6" s="5" t="s">
        <v>543</v>
      </c>
      <c r="F6" s="4"/>
      <c r="H6" s="4" t="str">
        <f>IFERROR(INDEX(category[category_name_german],_xlfn.AGGREGATE(15,6,ROW(category[category_name_german])/(category[comment]=""),ROW()-1)-2,1),"")</f>
        <v>Raum Gerät</v>
      </c>
      <c r="I6" s="4"/>
    </row>
    <row r="7" spans="1:9" x14ac:dyDescent="0.25">
      <c r="A7" s="5">
        <v>4</v>
      </c>
      <c r="B7" s="5" t="s">
        <v>468</v>
      </c>
      <c r="C7" s="5" t="s">
        <v>547</v>
      </c>
      <c r="D7" s="5" t="s">
        <v>548</v>
      </c>
      <c r="E7" s="5" t="s">
        <v>543</v>
      </c>
      <c r="F7" s="4"/>
      <c r="H7" s="4" t="str">
        <f>IFERROR(INDEX(category[category_name_german],_xlfn.AGGREGATE(15,6,ROW(category[category_name_german])/(category[comment]=""),ROW()-1)-2,1),"")</f>
        <v>Geschoss Gerät</v>
      </c>
      <c r="I7" s="4"/>
    </row>
    <row r="8" spans="1:9" x14ac:dyDescent="0.25">
      <c r="A8" s="5">
        <v>5</v>
      </c>
      <c r="B8" s="5" t="s">
        <v>469</v>
      </c>
      <c r="C8" s="5" t="s">
        <v>549</v>
      </c>
      <c r="D8" s="5" t="s">
        <v>550</v>
      </c>
      <c r="E8" s="5" t="s">
        <v>543</v>
      </c>
      <c r="F8" s="4"/>
      <c r="H8" s="4" t="str">
        <f>IFERROR(INDEX(category[category_name_german],_xlfn.AGGREGATE(15,6,ROW(category[category_name_german])/(category[comment]=""),ROW()-1)-2,1),"")</f>
        <v>Gebäudeteil Gerät</v>
      </c>
      <c r="I8" s="4"/>
    </row>
    <row r="9" spans="1:9" x14ac:dyDescent="0.25">
      <c r="A9" s="5">
        <v>6</v>
      </c>
      <c r="B9" s="5" t="s">
        <v>16</v>
      </c>
      <c r="C9" s="5" t="s">
        <v>551</v>
      </c>
      <c r="D9" s="5" t="s">
        <v>552</v>
      </c>
      <c r="E9" s="5" t="s">
        <v>543</v>
      </c>
      <c r="F9" s="4"/>
      <c r="H9" s="4" t="str">
        <f>IFERROR(INDEX(category[category_name_german],_xlfn.AGGREGATE(15,6,ROW(category[category_name_german])/(category[comment]=""),ROW()-1)-2,1),"")</f>
        <v>Zone</v>
      </c>
      <c r="I9" s="4"/>
    </row>
    <row r="10" spans="1:9" x14ac:dyDescent="0.25">
      <c r="A10" s="5">
        <v>7</v>
      </c>
      <c r="B10" s="5" t="s">
        <v>470</v>
      </c>
      <c r="C10" s="5" t="s">
        <v>553</v>
      </c>
      <c r="D10" s="5" t="s">
        <v>554</v>
      </c>
      <c r="E10" s="5" t="s">
        <v>543</v>
      </c>
      <c r="F10" s="4"/>
      <c r="H10" s="4" t="str">
        <f>IFERROR(INDEX(category[category_name_german],_xlfn.AGGREGATE(15,6,ROW(category[category_name_german])/(category[comment]=""),ROW()-1)-2,1),"")</f>
        <v>Fertigungsinsel/Fertigungslinie</v>
      </c>
      <c r="I10" s="4"/>
    </row>
    <row r="11" spans="1:9" x14ac:dyDescent="0.25">
      <c r="A11" s="5">
        <v>8</v>
      </c>
      <c r="B11" s="5" t="s">
        <v>17</v>
      </c>
      <c r="C11" s="5" t="s">
        <v>555</v>
      </c>
      <c r="D11" s="5" t="s">
        <v>556</v>
      </c>
      <c r="E11" s="5" t="s">
        <v>543</v>
      </c>
      <c r="F11" s="4"/>
      <c r="H11" s="4" t="str">
        <f>IFERROR(INDEX(category[category_name_german],_xlfn.AGGREGATE(15,6,ROW(category[category_name_german])/(category[comment]=""),ROW()-1)-2,1),"")</f>
        <v>Informationsschwerpunkt</v>
      </c>
      <c r="I11" s="4"/>
    </row>
    <row r="12" spans="1:9" x14ac:dyDescent="0.25">
      <c r="A12" s="5">
        <v>9</v>
      </c>
      <c r="B12" s="5" t="s">
        <v>372</v>
      </c>
      <c r="C12" s="5" t="s">
        <v>373</v>
      </c>
      <c r="D12" s="5" t="s">
        <v>374</v>
      </c>
      <c r="E12" s="5" t="s">
        <v>32</v>
      </c>
      <c r="F12" s="4"/>
      <c r="H12" s="4" t="str">
        <f>IFERROR(INDEX(category[category_name_german],_xlfn.AGGREGATE(15,6,ROW(category[category_name_german])/(category[comment]=""),ROW()-1)-2,1),"")</f>
        <v>Wirtschaftseinheit/Kostengruppe</v>
      </c>
      <c r="I12" s="4"/>
    </row>
    <row r="13" spans="1:9" x14ac:dyDescent="0.25">
      <c r="A13" s="5">
        <v>10</v>
      </c>
      <c r="B13" s="5" t="s">
        <v>375</v>
      </c>
      <c r="C13" s="5" t="s">
        <v>376</v>
      </c>
      <c r="D13" s="5" t="s">
        <v>377</v>
      </c>
      <c r="E13" s="5" t="s">
        <v>32</v>
      </c>
      <c r="F13" s="4"/>
      <c r="H13" s="4" t="str">
        <f>IFERROR(INDEX(category[category_name_german],_xlfn.AGGREGATE(15,6,ROW(category[category_name_german])/(category[comment]=""),ROW()-1)-2,1),"")</f>
        <v>Land</v>
      </c>
      <c r="I13" s="4"/>
    </row>
    <row r="14" spans="1:9" x14ac:dyDescent="0.25">
      <c r="A14" s="5">
        <v>11</v>
      </c>
      <c r="B14" s="5" t="s">
        <v>378</v>
      </c>
      <c r="C14" s="5" t="s">
        <v>379</v>
      </c>
      <c r="D14" s="5" t="s">
        <v>380</v>
      </c>
      <c r="E14" s="5" t="s">
        <v>32</v>
      </c>
      <c r="F14" s="4"/>
      <c r="H14" s="4" t="str">
        <f>IFERROR(INDEX(category[category_name_german],_xlfn.AGGREGATE(15,6,ROW(category[category_name_german])/(category[comment]=""),ROW()-1)-2,1),"")</f>
        <v>Typ der Netzwerkanbindung</v>
      </c>
      <c r="I14" s="4"/>
    </row>
    <row r="15" spans="1:9" x14ac:dyDescent="0.25">
      <c r="A15" s="5">
        <v>12</v>
      </c>
      <c r="B15" s="5" t="s">
        <v>381</v>
      </c>
      <c r="C15" s="5" t="s">
        <v>382</v>
      </c>
      <c r="D15" s="5" t="s">
        <v>383</v>
      </c>
      <c r="E15" s="5" t="s">
        <v>32</v>
      </c>
      <c r="F15" s="4"/>
      <c r="H15" s="4" t="str">
        <f>IFERROR(INDEX(category[category_name_german],_xlfn.AGGREGATE(15,6,ROW(category[category_name_german])/(category[comment]=""),ROW()-1)-2,1),"")</f>
        <v>Netzwerknummer</v>
      </c>
      <c r="I15" s="4"/>
    </row>
    <row r="16" spans="1:9" x14ac:dyDescent="0.25">
      <c r="A16" s="5">
        <v>13</v>
      </c>
      <c r="B16" s="5" t="s">
        <v>384</v>
      </c>
      <c r="C16" s="5" t="s">
        <v>385</v>
      </c>
      <c r="D16" s="5" t="s">
        <v>386</v>
      </c>
      <c r="E16" s="5" t="s">
        <v>32</v>
      </c>
      <c r="F16" s="4"/>
      <c r="H16" s="4" t="str">
        <f>IFERROR(INDEX(category[category_name_german],_xlfn.AGGREGATE(15,6,ROW(category[category_name_german])/(category[comment]=""),ROW()-1)-2,1),"")</f>
        <v>Raum Schaltschrank</v>
      </c>
      <c r="I16" s="4"/>
    </row>
    <row r="17" spans="1:12" x14ac:dyDescent="0.25">
      <c r="A17" s="5">
        <v>14</v>
      </c>
      <c r="B17" s="5" t="s">
        <v>387</v>
      </c>
      <c r="C17" s="5" t="s">
        <v>388</v>
      </c>
      <c r="D17" s="5" t="s">
        <v>389</v>
      </c>
      <c r="E17" s="5" t="s">
        <v>32</v>
      </c>
      <c r="F17" s="4"/>
      <c r="H17" s="4" t="str">
        <f>IFERROR(INDEX(category[category_name_german],_xlfn.AGGREGATE(15,6,ROW(category[category_name_german])/(category[comment]=""),ROW()-1)-2,1),"")</f>
        <v>Geschoss Schaltschrank</v>
      </c>
      <c r="I17" s="4"/>
    </row>
    <row r="18" spans="1:12" x14ac:dyDescent="0.25">
      <c r="A18" s="5">
        <v>15</v>
      </c>
      <c r="B18" s="5" t="s">
        <v>390</v>
      </c>
      <c r="C18" s="5" t="s">
        <v>391</v>
      </c>
      <c r="D18" s="5" t="s">
        <v>392</v>
      </c>
      <c r="E18" s="5" t="s">
        <v>32</v>
      </c>
      <c r="F18" s="4"/>
      <c r="H18" s="4" t="str">
        <f>IFERROR(INDEX(category[category_name_german],_xlfn.AGGREGATE(15,6,ROW(category[category_name_german])/(category[comment]=""),ROW()-1)-2,1),"")</f>
        <v>Gebäudeteil Schaltschrank</v>
      </c>
      <c r="I18" s="4"/>
    </row>
    <row r="19" spans="1:12" x14ac:dyDescent="0.25">
      <c r="A19" s="5">
        <v>16</v>
      </c>
      <c r="B19" s="5" t="s">
        <v>393</v>
      </c>
      <c r="C19" s="5" t="s">
        <v>394</v>
      </c>
      <c r="D19" s="5" t="s">
        <v>395</v>
      </c>
      <c r="E19" s="5" t="s">
        <v>32</v>
      </c>
      <c r="F19" s="4"/>
      <c r="H19" s="4" t="str">
        <f>IFERROR(INDEX(category[category_name_german],_xlfn.AGGREGATE(15,6,ROW(category[category_name_german])/(category[comment]=""),ROW()-1)-2,1),"")</f>
        <v>Dokumentenart/Planart</v>
      </c>
      <c r="I19" s="4"/>
    </row>
    <row r="20" spans="1:12" x14ac:dyDescent="0.25">
      <c r="A20" s="5">
        <v>17</v>
      </c>
      <c r="B20" s="5" t="s">
        <v>396</v>
      </c>
      <c r="C20" s="5" t="s">
        <v>397</v>
      </c>
      <c r="D20" s="5" t="s">
        <v>398</v>
      </c>
      <c r="E20" s="5" t="s">
        <v>32</v>
      </c>
      <c r="F20" s="4"/>
      <c r="H20" s="4" t="str">
        <f>IFERROR(INDEX(category[category_name_german],_xlfn.AGGREGATE(15,6,ROW(category[category_name_german])/(category[comment]=""),ROW()-1)-2,1),"")</f>
        <v>Unternehmen</v>
      </c>
      <c r="I20" s="4"/>
    </row>
    <row r="21" spans="1:12" x14ac:dyDescent="0.25">
      <c r="A21" s="5">
        <v>18</v>
      </c>
      <c r="B21" s="5" t="s">
        <v>399</v>
      </c>
      <c r="C21" s="5" t="s">
        <v>400</v>
      </c>
      <c r="D21" s="5" t="s">
        <v>401</v>
      </c>
      <c r="E21" s="5" t="s">
        <v>32</v>
      </c>
      <c r="F21" s="4"/>
      <c r="H21" s="4" t="str">
        <f>IFERROR(INDEX(category[category_name_german],_xlfn.AGGREGATE(15,6,ROW(category[category_name_german])/(category[comment]=""),ROW()-1)-2,1),"")</f>
        <v>Fabrikat/Hersteller</v>
      </c>
      <c r="I21" s="4"/>
    </row>
    <row r="22" spans="1:12" x14ac:dyDescent="0.25">
      <c r="A22" s="5">
        <v>19</v>
      </c>
      <c r="B22" s="5" t="s">
        <v>402</v>
      </c>
      <c r="C22" s="5" t="s">
        <v>403</v>
      </c>
      <c r="D22" s="5" t="s">
        <v>404</v>
      </c>
      <c r="E22" s="5" t="s">
        <v>32</v>
      </c>
      <c r="F22" s="4"/>
      <c r="H22" s="4" t="str">
        <f>IFERROR(INDEX(category[category_name_german],_xlfn.AGGREGATE(15,6,ROW(category[category_name_german])/(category[comment]=""),ROW()-1)-2,1),"")</f>
        <v>Servername</v>
      </c>
    </row>
    <row r="23" spans="1:12" x14ac:dyDescent="0.25">
      <c r="A23" s="5">
        <v>20</v>
      </c>
      <c r="B23" s="5" t="s">
        <v>405</v>
      </c>
      <c r="C23" s="5" t="s">
        <v>406</v>
      </c>
      <c r="D23" s="5" t="s">
        <v>407</v>
      </c>
      <c r="E23" s="5" t="s">
        <v>32</v>
      </c>
      <c r="F23" s="4"/>
      <c r="H23" s="4" t="str">
        <f>IFERROR(INDEX(category[category_name_german],_xlfn.AGGREGATE(15,6,ROW(category[category_name_german])/(category[comment]=""),ROW()-1)-2,1),"")</f>
        <v>Steuerungsgruppe</v>
      </c>
    </row>
    <row r="24" spans="1:12" x14ac:dyDescent="0.25">
      <c r="A24" s="5">
        <v>21</v>
      </c>
      <c r="B24" s="5" t="s">
        <v>408</v>
      </c>
      <c r="C24" s="5" t="s">
        <v>409</v>
      </c>
      <c r="D24" s="5" t="s">
        <v>410</v>
      </c>
      <c r="E24" s="5" t="s">
        <v>32</v>
      </c>
      <c r="F24" s="4"/>
      <c r="H24" s="4" t="str">
        <f>IFERROR(INDEX(category[category_name_german],_xlfn.AGGREGATE(15,6,ROW(category[category_name_german])/(category[comment]=""),ROW()-1)-2,1),"")</f>
        <v>Größe</v>
      </c>
    </row>
    <row r="25" spans="1:12" x14ac:dyDescent="0.25">
      <c r="A25" s="5">
        <v>22</v>
      </c>
      <c r="B25" s="5" t="s">
        <v>411</v>
      </c>
      <c r="C25" s="5" t="s">
        <v>412</v>
      </c>
      <c r="D25" s="5" t="s">
        <v>413</v>
      </c>
      <c r="E25" s="5" t="s">
        <v>32</v>
      </c>
      <c r="F25" s="4"/>
      <c r="H25" s="4" t="str">
        <f>IFERROR(INDEX(category[category_name_german],_xlfn.AGGREGATE(15,6,ROW(category[category_name_german])/(category[comment]=""),ROW()-1)-2,1),"")</f>
        <v>Zählernummer</v>
      </c>
    </row>
    <row r="26" spans="1:12" x14ac:dyDescent="0.25">
      <c r="A26" s="5">
        <v>23</v>
      </c>
      <c r="B26" s="5" t="s">
        <v>414</v>
      </c>
      <c r="C26" s="5" t="s">
        <v>415</v>
      </c>
      <c r="D26" s="5" t="s">
        <v>416</v>
      </c>
      <c r="E26" s="5" t="s">
        <v>32</v>
      </c>
      <c r="F26" s="4"/>
      <c r="H26" s="4" t="str">
        <f>IFERROR(INDEX(category[category_name_german],_xlfn.AGGREGATE(15,6,ROW(category[category_name_german])/(category[comment]=""),ROW()-1)-2,1),"")</f>
        <v>Achse</v>
      </c>
    </row>
    <row r="27" spans="1:12" x14ac:dyDescent="0.25">
      <c r="A27" s="5">
        <v>24</v>
      </c>
      <c r="B27" s="5" t="s">
        <v>417</v>
      </c>
      <c r="C27" s="5" t="s">
        <v>418</v>
      </c>
      <c r="D27" s="5" t="s">
        <v>419</v>
      </c>
      <c r="E27" s="5" t="s">
        <v>32</v>
      </c>
      <c r="F27" s="4"/>
      <c r="H27" s="4" t="str">
        <f>IFERROR(INDEX(category[category_name_german],_xlfn.AGGREGATE(15,6,ROW(category[category_name_german])/(category[comment]=""),ROW()-1)-2,1),"")</f>
        <v>Straße</v>
      </c>
    </row>
    <row r="28" spans="1:12" x14ac:dyDescent="0.25">
      <c r="A28" s="5">
        <v>25</v>
      </c>
      <c r="B28" s="5" t="s">
        <v>420</v>
      </c>
      <c r="C28" s="5" t="s">
        <v>421</v>
      </c>
      <c r="D28" s="5" t="s">
        <v>422</v>
      </c>
      <c r="E28" s="5" t="s">
        <v>32</v>
      </c>
      <c r="F28" s="4"/>
      <c r="H28" s="4" t="str">
        <f>IFERROR(INDEX(category[category_name_german],_xlfn.AGGREGATE(15,6,ROW(category[category_name_german])/(category[comment]=""),ROW()-1)-2,1),"")</f>
        <v>Hausnummer</v>
      </c>
    </row>
    <row r="29" spans="1:12" x14ac:dyDescent="0.25">
      <c r="A29" s="5">
        <v>26</v>
      </c>
      <c r="B29" s="5" t="s">
        <v>423</v>
      </c>
      <c r="C29" s="5" t="s">
        <v>424</v>
      </c>
      <c r="D29" s="5" t="s">
        <v>425</v>
      </c>
      <c r="E29" s="5" t="s">
        <v>32</v>
      </c>
      <c r="F29" s="4"/>
      <c r="H29" s="4" t="str">
        <f>IFERROR(INDEX(category[category_name_german],_xlfn.AGGREGATE(15,6,ROW(category[category_name_german])/(category[comment]=""),ROW()-1)-2,1),"")</f>
        <v>Einheit</v>
      </c>
    </row>
    <row r="30" spans="1:12" x14ac:dyDescent="0.25">
      <c r="A30" s="5">
        <v>27</v>
      </c>
      <c r="B30" s="5" t="s">
        <v>426</v>
      </c>
      <c r="C30" s="5" t="s">
        <v>427</v>
      </c>
      <c r="D30" s="5" t="s">
        <v>428</v>
      </c>
      <c r="E30" s="5" t="s">
        <v>32</v>
      </c>
      <c r="F30" s="4"/>
      <c r="H30" s="4" t="str">
        <f>IFERROR(INDEX(category[category_name_german],_xlfn.AGGREGATE(15,6,ROW(category[category_name_german])/(category[comment]=""),ROW()-1)-2,1),"")</f>
        <v>Versorgter Raum</v>
      </c>
      <c r="L30" s="4"/>
    </row>
    <row r="31" spans="1:12" x14ac:dyDescent="0.25">
      <c r="A31" s="5">
        <v>28</v>
      </c>
      <c r="B31" s="5" t="s">
        <v>429</v>
      </c>
      <c r="C31" s="5" t="s">
        <v>430</v>
      </c>
      <c r="D31" s="5" t="s">
        <v>431</v>
      </c>
      <c r="E31" s="5" t="s">
        <v>32</v>
      </c>
      <c r="F31" s="4"/>
      <c r="H31" s="4" t="str">
        <f>IFERROR(INDEX(category[category_name_german],_xlfn.AGGREGATE(15,6,ROW(category[category_name_german])/(category[comment]=""),ROW()-1)-2,1),"")</f>
        <v>Versorgtes Geschoss</v>
      </c>
    </row>
    <row r="32" spans="1:12" x14ac:dyDescent="0.25">
      <c r="A32" s="5">
        <v>29</v>
      </c>
      <c r="B32" s="5" t="s">
        <v>432</v>
      </c>
      <c r="C32" s="5" t="s">
        <v>433</v>
      </c>
      <c r="D32" s="5" t="s">
        <v>434</v>
      </c>
      <c r="E32" s="5" t="s">
        <v>32</v>
      </c>
      <c r="F32" s="4"/>
      <c r="H32" s="4" t="str">
        <f>IFERROR(INDEX(category[category_name_german],_xlfn.AGGREGATE(15,6,ROW(category[category_name_german])/(category[comment]=""),ROW()-1)-2,1),"")</f>
        <v>Versorgte Zone</v>
      </c>
    </row>
    <row r="33" spans="1:8" x14ac:dyDescent="0.25">
      <c r="A33" s="5">
        <v>30</v>
      </c>
      <c r="B33" s="5" t="s">
        <v>435</v>
      </c>
      <c r="C33" s="5" t="s">
        <v>436</v>
      </c>
      <c r="D33" s="5" t="s">
        <v>437</v>
      </c>
      <c r="E33" s="5" t="s">
        <v>32</v>
      </c>
      <c r="F33" s="4"/>
      <c r="H33" s="4" t="str">
        <f>IFERROR(INDEX(category[category_name_german],_xlfn.AGGREGATE(15,6,ROW(category[category_name_german])/(category[comment]=""),ROW()-1)-2,1),"")</f>
        <v>Versorgter Gebäudeteil</v>
      </c>
    </row>
    <row r="34" spans="1:8" x14ac:dyDescent="0.25">
      <c r="A34" s="5">
        <v>31</v>
      </c>
      <c r="B34" s="5" t="s">
        <v>438</v>
      </c>
      <c r="C34" s="5" t="s">
        <v>439</v>
      </c>
      <c r="D34" s="5" t="s">
        <v>440</v>
      </c>
      <c r="E34" s="5" t="s">
        <v>32</v>
      </c>
      <c r="F34" s="4"/>
      <c r="H34" s="4" t="str">
        <f>IFERROR(INDEX(category[category_name_german],_xlfn.AGGREGATE(15,6,ROW(category[category_name_german])/(category[comment]=""),ROW()-1)-2,1),"")</f>
        <v>Versorgtes Gebäude</v>
      </c>
    </row>
    <row r="35" spans="1:8" x14ac:dyDescent="0.25">
      <c r="A35" s="5">
        <v>32</v>
      </c>
      <c r="B35" s="5" t="s">
        <v>441</v>
      </c>
      <c r="C35" s="5" t="s">
        <v>442</v>
      </c>
      <c r="D35" s="5" t="s">
        <v>443</v>
      </c>
      <c r="E35" s="5" t="s">
        <v>32</v>
      </c>
      <c r="F35" s="4"/>
      <c r="H35" s="4" t="str">
        <f>IFERROR(INDEX(category[category_name_german],_xlfn.AGGREGATE(15,6,ROW(category[category_name_german])/(category[comment]=""),ROW()-1)-2,1),"")</f>
        <v/>
      </c>
    </row>
    <row r="36" spans="1:8" x14ac:dyDescent="0.25">
      <c r="A36" s="5">
        <v>33</v>
      </c>
      <c r="B36" s="5" t="s">
        <v>444</v>
      </c>
      <c r="C36" s="5" t="s">
        <v>445</v>
      </c>
      <c r="D36" s="5" t="s">
        <v>446</v>
      </c>
      <c r="E36" s="5" t="s">
        <v>32</v>
      </c>
      <c r="F36" s="4"/>
      <c r="H36" s="4" t="str">
        <f>IFERROR(INDEX(category[category_name_german],_xlfn.AGGREGATE(15,6,ROW(category[category_name_german])/(category[comment]=""),ROW()-1)-2,1),"")</f>
        <v/>
      </c>
    </row>
    <row r="37" spans="1:8" x14ac:dyDescent="0.25">
      <c r="A37" s="5">
        <v>34</v>
      </c>
      <c r="B37" s="5" t="s">
        <v>447</v>
      </c>
      <c r="C37" s="5" t="s">
        <v>448</v>
      </c>
      <c r="D37" s="5" t="s">
        <v>449</v>
      </c>
      <c r="E37" s="5" t="s">
        <v>32</v>
      </c>
      <c r="F37" s="4"/>
      <c r="H37" s="4" t="str">
        <f>IFERROR(INDEX(category[category_name_german],_xlfn.AGGREGATE(15,6,ROW(category[category_name_german])/(category[comment]=""),ROW()-1)-2,1),"")</f>
        <v/>
      </c>
    </row>
    <row r="38" spans="1:8" x14ac:dyDescent="0.25">
      <c r="A38" s="5">
        <v>35</v>
      </c>
      <c r="B38" s="5" t="s">
        <v>450</v>
      </c>
      <c r="C38" s="5" t="s">
        <v>451</v>
      </c>
      <c r="D38" s="5" t="s">
        <v>452</v>
      </c>
      <c r="E38" s="5" t="s">
        <v>32</v>
      </c>
      <c r="F38" s="4"/>
      <c r="H38" s="4" t="str">
        <f>IFERROR(INDEX(category[category_name_german],_xlfn.AGGREGATE(15,6,ROW(category[category_name_german])/(category[comment]=""),ROW()-1)-2,1),"")</f>
        <v/>
      </c>
    </row>
    <row r="39" spans="1:8" x14ac:dyDescent="0.25">
      <c r="A39" s="5">
        <v>36</v>
      </c>
      <c r="B39" s="5" t="s">
        <v>453</v>
      </c>
      <c r="C39" s="5" t="s">
        <v>454</v>
      </c>
      <c r="D39" s="5" t="s">
        <v>455</v>
      </c>
      <c r="E39" s="5" t="s">
        <v>32</v>
      </c>
      <c r="F39" s="4"/>
      <c r="H39" s="4" t="str">
        <f>IFERROR(INDEX(category[category_name_german],_xlfn.AGGREGATE(15,6,ROW(category[category_name_german])/(category[comment]=""),ROW()-1)-2,1),"")</f>
        <v/>
      </c>
    </row>
    <row r="40" spans="1:8" x14ac:dyDescent="0.25">
      <c r="A40" s="5">
        <v>37</v>
      </c>
      <c r="B40" s="5" t="s">
        <v>456</v>
      </c>
      <c r="C40" s="5" t="s">
        <v>457</v>
      </c>
      <c r="D40" s="5" t="s">
        <v>458</v>
      </c>
      <c r="E40" s="5" t="s">
        <v>32</v>
      </c>
      <c r="F40" s="4"/>
      <c r="H40" s="4" t="str">
        <f>IFERROR(INDEX(category[category_name_german],_xlfn.AGGREGATE(15,6,ROW(category[category_name_german])/(category[comment]=""),ROW()-1)-2,1),"")</f>
        <v/>
      </c>
    </row>
    <row r="41" spans="1:8" x14ac:dyDescent="0.25">
      <c r="A41" s="5">
        <v>38</v>
      </c>
      <c r="B41" s="5" t="s">
        <v>459</v>
      </c>
      <c r="C41" s="5" t="s">
        <v>460</v>
      </c>
      <c r="D41" s="5" t="s">
        <v>461</v>
      </c>
      <c r="E41" s="5" t="s">
        <v>32</v>
      </c>
      <c r="F41" s="4"/>
      <c r="H41" s="4" t="str">
        <f>IFERROR(INDEX(category[category_name_german],_xlfn.AGGREGATE(15,6,ROW(category[category_name_german])/(category[comment]=""),ROW()-1)-2,1),"")</f>
        <v/>
      </c>
    </row>
    <row r="42" spans="1:8" x14ac:dyDescent="0.25">
      <c r="A42" s="5">
        <v>39</v>
      </c>
      <c r="B42" s="5" t="s">
        <v>462</v>
      </c>
      <c r="C42" s="5" t="s">
        <v>463</v>
      </c>
      <c r="D42" s="5" t="s">
        <v>464</v>
      </c>
      <c r="E42" s="5" t="s">
        <v>32</v>
      </c>
      <c r="F42" s="4"/>
      <c r="H42" s="4" t="str">
        <f>IFERROR(INDEX(category[category_name_german],_xlfn.AGGREGATE(15,6,ROW(category[category_name_german])/(category[comment]=""),ROW()-1)-2,1),"")</f>
        <v/>
      </c>
    </row>
    <row r="43" spans="1:8" x14ac:dyDescent="0.25">
      <c r="A43" s="65">
        <v>40</v>
      </c>
      <c r="B43" s="65" t="s">
        <v>465</v>
      </c>
      <c r="C43" s="65" t="s">
        <v>466</v>
      </c>
      <c r="D43" s="65" t="s">
        <v>467</v>
      </c>
      <c r="E43" s="65" t="s">
        <v>32</v>
      </c>
      <c r="F43" s="4"/>
      <c r="H43" s="4" t="str">
        <f>IFERROR(INDEX(category[category_name_german],_xlfn.AGGREGATE(15,6,ROW(category[category_name_german])/(category[comment]=""),ROW()-1)-2,1),"")</f>
        <v/>
      </c>
    </row>
    <row r="44" spans="1:8" x14ac:dyDescent="0.25">
      <c r="C44" s="5"/>
      <c r="E44" s="5"/>
      <c r="F44" s="4"/>
      <c r="H44" t="str">
        <f>IFERROR(INDEX(category[category_name_german],_xlfn.AGGREGATE(15,6,ROW(category[category_name_german])/(category[comment]=""),ROW()-1)-2,1),"")</f>
        <v/>
      </c>
    </row>
    <row r="45" spans="1:8" x14ac:dyDescent="0.25">
      <c r="C45" s="5"/>
      <c r="E45" s="5"/>
      <c r="F45" s="4"/>
      <c r="H45" s="6" t="str">
        <f>IFERROR(INDEX(category[category_name_german],_xlfn.AGGREGATE(15,6,ROW(category[category_name_german])/(category[comment]=""),ROW()-1)-2,1),"")</f>
        <v/>
      </c>
    </row>
    <row r="46" spans="1:8" x14ac:dyDescent="0.25">
      <c r="C46" s="5"/>
      <c r="E46" s="5"/>
      <c r="F46" s="4"/>
      <c r="H46" s="6" t="str">
        <f>IFERROR(INDEX(category[category_name_german],_xlfn.AGGREGATE(15,6,ROW(category[category_name_german])/(category[comment]=""),ROW()-1)-2,1),"")</f>
        <v/>
      </c>
    </row>
    <row r="47" spans="1:8" x14ac:dyDescent="0.25">
      <c r="C47" s="5"/>
      <c r="E47" s="5"/>
      <c r="F47" s="4"/>
      <c r="H47" s="6" t="str">
        <f>IFERROR(INDEX(category[category_name_german],_xlfn.AGGREGATE(15,6,ROW(category[category_name_german])/(category[comment]=""),ROW()-1)-2,1),"")</f>
        <v/>
      </c>
    </row>
    <row r="48" spans="1:8" x14ac:dyDescent="0.25">
      <c r="C48" s="5"/>
      <c r="E48" s="5"/>
      <c r="F48" s="4"/>
      <c r="H48" s="6" t="str">
        <f>IFERROR(INDEX(category[category_name_german],_xlfn.AGGREGATE(15,6,ROW(category[category_name_german])/(category[comment]=""),ROW()-1)-2,1),"")</f>
        <v/>
      </c>
    </row>
    <row r="49" spans="3:8" x14ac:dyDescent="0.25">
      <c r="C49" s="5"/>
      <c r="E49" s="5"/>
      <c r="F49" s="4"/>
      <c r="H49" s="6" t="str">
        <f>IFERROR(INDEX(category[category_name_german],_xlfn.AGGREGATE(15,6,ROW(category[category_name_german])/(category[comment]=""),ROW()-1)-2,1),"")</f>
        <v/>
      </c>
    </row>
    <row r="50" spans="3:8" x14ac:dyDescent="0.25">
      <c r="C50" s="5"/>
      <c r="E50" s="5"/>
      <c r="F50" s="4"/>
      <c r="H50" s="6" t="str">
        <f>IFERROR(INDEX(category[category_name_german],_xlfn.AGGREGATE(15,6,ROW(category[category_name_german])/(category[comment]=""),ROW()-1)-2,1),"")</f>
        <v/>
      </c>
    </row>
    <row r="51" spans="3:8" x14ac:dyDescent="0.25">
      <c r="C51" s="5"/>
      <c r="E51" s="5"/>
      <c r="F51" s="4" t="str">
        <f>IF(ISTEXT(#REF!),#REF!,"")</f>
        <v/>
      </c>
      <c r="H51" s="6" t="str">
        <f>IFERROR(INDEX(category[category_name_german],_xlfn.AGGREGATE(15,6,ROW(category[category_name_german])/(category[comment]=""),ROW()-1)-2,1),"")</f>
        <v/>
      </c>
    </row>
    <row r="52" spans="3:8" x14ac:dyDescent="0.25">
      <c r="C52" s="5"/>
      <c r="E52" s="5"/>
      <c r="H52" s="6" t="str">
        <f>IFERROR(INDEX(category[category_name_german],_xlfn.AGGREGATE(15,6,ROW(category[category_name_german])/(category[comment]=""),ROW()-1)-2,1),"")</f>
        <v/>
      </c>
    </row>
    <row r="53" spans="3:8" x14ac:dyDescent="0.25">
      <c r="H53" s="6" t="str">
        <f>IFERROR(INDEX(category[category_name_german],_xlfn.AGGREGATE(15,6,ROW(category[category_name_german])/(category[comment]=""),ROW()-1)-2,1),"")</f>
        <v/>
      </c>
    </row>
    <row r="54" spans="3:8" x14ac:dyDescent="0.25">
      <c r="H54" s="6" t="str">
        <f>IFERROR(INDEX(category[category_name_german],_xlfn.AGGREGATE(15,6,ROW(category[category_name_german])/(category[comment]=""),ROW()-1)-2,1),"")</f>
        <v/>
      </c>
    </row>
    <row r="55" spans="3:8" x14ac:dyDescent="0.25">
      <c r="H55" s="6" t="str">
        <f>IFERROR(INDEX(category[category_name_german],_xlfn.AGGREGATE(15,6,ROW(category[category_name_german])/(category[comment]=""),ROW()-1)-2,1),"")</f>
        <v/>
      </c>
    </row>
    <row r="56" spans="3:8" x14ac:dyDescent="0.25">
      <c r="H56" s="6" t="str">
        <f>IFERROR(INDEX(category[category_name_german],_xlfn.AGGREGATE(15,6,ROW(category[category_name_german])/(category[comment]=""),ROW()-1)-2,1),"")</f>
        <v/>
      </c>
    </row>
    <row r="57" spans="3:8" x14ac:dyDescent="0.25">
      <c r="H57" s="6" t="str">
        <f>IFERROR(INDEX(category[category_name_german],_xlfn.AGGREGATE(15,6,ROW(category[category_name_german])/(category[comment]=""),ROW()-1)-2,1),"")</f>
        <v/>
      </c>
    </row>
    <row r="58" spans="3:8" x14ac:dyDescent="0.25">
      <c r="H58" s="6" t="str">
        <f>IFERROR(INDEX(category[category_name_german],_xlfn.AGGREGATE(15,6,ROW(category[category_name_german])/(category[comment]=""),ROW()-1)-2,1),"")</f>
        <v/>
      </c>
    </row>
    <row r="59" spans="3:8" x14ac:dyDescent="0.25">
      <c r="H59" s="6" t="str">
        <f>IFERROR(INDEX(category[category_name_german],_xlfn.AGGREGATE(15,6,ROW(category[category_name_german])/(category[comment]=""),ROW()-1)-2,1),"")</f>
        <v/>
      </c>
    </row>
    <row r="60" spans="3:8" x14ac:dyDescent="0.25">
      <c r="H60" s="6" t="str">
        <f>IFERROR(INDEX(category[category_name_german],_xlfn.AGGREGATE(15,6,ROW(category[category_name_german])/(category[comment]=""),ROW()-1)-2,1),"")</f>
        <v/>
      </c>
    </row>
    <row r="61" spans="3:8" x14ac:dyDescent="0.25">
      <c r="H61" s="6" t="str">
        <f>IFERROR(INDEX(category[category_name_german],_xlfn.AGGREGATE(15,6,ROW(category[category_name_german])/(category[comment]=""),ROW()-1)-2,1),"")</f>
        <v/>
      </c>
    </row>
    <row r="62" spans="3:8" x14ac:dyDescent="0.25">
      <c r="H62" s="6" t="str">
        <f>IFERROR(INDEX(category[category_name_german],_xlfn.AGGREGATE(15,6,ROW(category[category_name_german])/(category[comment]=""),ROW()-1)-2,1),"")</f>
        <v/>
      </c>
    </row>
    <row r="63" spans="3:8" x14ac:dyDescent="0.25">
      <c r="H63" s="6" t="str">
        <f>IFERROR(INDEX(category[category_name_german],_xlfn.AGGREGATE(15,6,ROW(category[category_name_german])/(category[comment]=""),ROW()-1)-2,1),"")</f>
        <v/>
      </c>
    </row>
    <row r="64" spans="3:8" x14ac:dyDescent="0.25">
      <c r="H64" s="6" t="str">
        <f>IFERROR(INDEX(category[category_name_german],_xlfn.AGGREGATE(15,6,ROW(category[category_name_german])/(category[comment]=""),ROW()-1)-2,1),"")</f>
        <v/>
      </c>
    </row>
    <row r="65" spans="8:8" x14ac:dyDescent="0.25">
      <c r="H65" s="6" t="str">
        <f>IFERROR(INDEX(category[category_name_german],_xlfn.AGGREGATE(15,6,ROW(category[category_name_german])/(category[comment]=""),ROW()-1)-2,1),"")</f>
        <v/>
      </c>
    </row>
    <row r="66" spans="8:8" x14ac:dyDescent="0.25">
      <c r="H66" s="6" t="str">
        <f>IFERROR(INDEX(category[category_name_german],_xlfn.AGGREGATE(15,6,ROW(category[category_name_german])/(category[comment]=""),ROW()-1)-2,1),"")</f>
        <v/>
      </c>
    </row>
    <row r="67" spans="8:8" x14ac:dyDescent="0.25">
      <c r="H67" s="6" t="str">
        <f>IFERROR(INDEX(category[category_name_german],_xlfn.AGGREGATE(15,6,ROW(category[category_name_german])/(category[comment]=""),ROW()-1)-2,1),"")</f>
        <v/>
      </c>
    </row>
    <row r="68" spans="8:8" x14ac:dyDescent="0.25">
      <c r="H68" s="6" t="str">
        <f>IFERROR(INDEX(category[category_name_german],_xlfn.AGGREGATE(15,6,ROW(category[category_name_german])/(category[comment]=""),ROW()-1)-2,1),"")</f>
        <v/>
      </c>
    </row>
    <row r="69" spans="8:8" x14ac:dyDescent="0.25">
      <c r="H69" s="6" t="str">
        <f>IFERROR(INDEX(category[category_name_german],_xlfn.AGGREGATE(15,6,ROW(category[category_name_german])/(category[comment]=""),ROW()-1)-2,1),"")</f>
        <v/>
      </c>
    </row>
    <row r="70" spans="8:8" x14ac:dyDescent="0.25">
      <c r="H70" s="6" t="str">
        <f>IFERROR(INDEX(category[category_name_german],_xlfn.AGGREGATE(15,6,ROW(category[category_name_german])/(category[comment]=""),ROW()-1)-2,1),"")</f>
        <v/>
      </c>
    </row>
    <row r="71" spans="8:8" x14ac:dyDescent="0.25">
      <c r="H71" s="6" t="str">
        <f>IFERROR(INDEX(category[category_name_german],_xlfn.AGGREGATE(15,6,ROW(category[category_name_german])/(category[comment]=""),ROW()-1)-2,1),"")</f>
        <v/>
      </c>
    </row>
    <row r="72" spans="8:8" x14ac:dyDescent="0.25">
      <c r="H72" s="6" t="str">
        <f>IFERROR(INDEX(category[category_name_german],_xlfn.AGGREGATE(15,6,ROW(category[category_name_german])/(category[comment]=""),ROW()-1)-2,1),"")</f>
        <v/>
      </c>
    </row>
    <row r="73" spans="8:8" x14ac:dyDescent="0.25">
      <c r="H73" s="6" t="str">
        <f>IFERROR(INDEX(category[category_name_german],_xlfn.AGGREGATE(15,6,ROW(category[category_name_german])/(category[comment]=""),ROW()-1)-2,1),"")</f>
        <v/>
      </c>
    </row>
    <row r="74" spans="8:8" x14ac:dyDescent="0.25">
      <c r="H74" s="6" t="str">
        <f>IFERROR(INDEX(category[category_name_german],_xlfn.AGGREGATE(15,6,ROW(category[category_name_german])/(category[comment]=""),ROW()-1)-2,1),"")</f>
        <v/>
      </c>
    </row>
    <row r="75" spans="8:8" x14ac:dyDescent="0.25">
      <c r="H75" s="6" t="str">
        <f>IFERROR(INDEX(category[category_name_german],_xlfn.AGGREGATE(15,6,ROW(category[category_name_german])/(category[comment]=""),ROW()-1)-2,1),"")</f>
        <v/>
      </c>
    </row>
    <row r="76" spans="8:8" x14ac:dyDescent="0.25">
      <c r="H76" s="6" t="str">
        <f>IFERROR(INDEX(category[category_name_german],_xlfn.AGGREGATE(15,6,ROW(category[category_name_german])/(category[comment]=""),ROW()-1)-2,1),"")</f>
        <v/>
      </c>
    </row>
    <row r="77" spans="8:8" x14ac:dyDescent="0.25">
      <c r="H77" s="6" t="str">
        <f>IFERROR(INDEX(category[category_name_german],_xlfn.AGGREGATE(15,6,ROW(category[category_name_german])/(category[comment]=""),ROW()-1)-2,1),"")</f>
        <v/>
      </c>
    </row>
    <row r="78" spans="8:8" x14ac:dyDescent="0.25">
      <c r="H78" s="6" t="str">
        <f>IFERROR(INDEX(category[category_name_german],_xlfn.AGGREGATE(15,6,ROW(category[category_name_german])/(category[comment]=""),ROW()-1)-2,1),"")</f>
        <v/>
      </c>
    </row>
    <row r="79" spans="8:8" x14ac:dyDescent="0.25">
      <c r="H79" s="6" t="str">
        <f>IFERROR(INDEX(category[category_name_german],_xlfn.AGGREGATE(15,6,ROW(category[category_name_german])/(category[comment]=""),ROW()-1)-2,1),"")</f>
        <v/>
      </c>
    </row>
    <row r="80" spans="8:8" x14ac:dyDescent="0.25">
      <c r="H80" s="6" t="str">
        <f>IFERROR(INDEX(category[category_name_german],_xlfn.AGGREGATE(15,6,ROW(category[category_name_german])/(category[comment]=""),ROW()-1)-2,1),"")</f>
        <v/>
      </c>
    </row>
    <row r="81" spans="8:8" x14ac:dyDescent="0.25">
      <c r="H81" s="6" t="str">
        <f>IFERROR(INDEX(category[category_name_german],_xlfn.AGGREGATE(15,6,ROW(category[category_name_german])/(category[comment]=""),ROW()-1)-2,1),"")</f>
        <v/>
      </c>
    </row>
    <row r="82" spans="8:8" x14ac:dyDescent="0.25">
      <c r="H82" s="6" t="str">
        <f>IFERROR(INDEX(category[category_name_german],_xlfn.AGGREGATE(15,6,ROW(category[category_name_german])/(category[comment]=""),ROW()-1)-2,1),"")</f>
        <v/>
      </c>
    </row>
    <row r="83" spans="8:8" x14ac:dyDescent="0.25">
      <c r="H83" s="6" t="str">
        <f>IFERROR(INDEX(category[category_name_german],_xlfn.AGGREGATE(15,6,ROW(category[category_name_german])/(category[comment]=""),ROW()-1)-2,1),"")</f>
        <v/>
      </c>
    </row>
    <row r="84" spans="8:8" x14ac:dyDescent="0.25">
      <c r="H84" s="6" t="str">
        <f>IFERROR(INDEX(category[category_name_german],_xlfn.AGGREGATE(15,6,ROW(category[category_name_german])/(category[comment]=""),ROW()-1)-2,1),"")</f>
        <v/>
      </c>
    </row>
    <row r="85" spans="8:8" x14ac:dyDescent="0.25">
      <c r="H85" s="6" t="str">
        <f>IFERROR(INDEX(category[category_name_german],_xlfn.AGGREGATE(15,6,ROW(category[category_name_german])/(category[comment]=""),ROW()-1)-2,1),"")</f>
        <v/>
      </c>
    </row>
    <row r="86" spans="8:8" x14ac:dyDescent="0.25">
      <c r="H86" s="6" t="str">
        <f>IFERROR(INDEX(category[category_name_german],_xlfn.AGGREGATE(15,6,ROW(category[category_name_german])/(category[comment]=""),ROW()-1)-2,1),"")</f>
        <v/>
      </c>
    </row>
    <row r="87" spans="8:8" x14ac:dyDescent="0.25">
      <c r="H87" s="6" t="str">
        <f>IFERROR(INDEX(category[category_name_german],_xlfn.AGGREGATE(15,6,ROW(category[category_name_german])/(category[comment]=""),ROW()-1)-2,1),"")</f>
        <v/>
      </c>
    </row>
    <row r="88" spans="8:8" x14ac:dyDescent="0.25">
      <c r="H88" s="6" t="str">
        <f>IFERROR(INDEX(category[category_name_german],_xlfn.AGGREGATE(15,6,ROW(category[category_name_german])/(category[comment]=""),ROW()-1)-2,1),"")</f>
        <v/>
      </c>
    </row>
    <row r="89" spans="8:8" x14ac:dyDescent="0.25">
      <c r="H89" s="6" t="str">
        <f>IFERROR(INDEX(category[category_name_german],_xlfn.AGGREGATE(15,6,ROW(category[category_name_german])/(category[comment]=""),ROW()-1)-2,1),"")</f>
        <v/>
      </c>
    </row>
    <row r="90" spans="8:8" x14ac:dyDescent="0.25">
      <c r="H90" s="6" t="str">
        <f>IFERROR(INDEX(category[category_name_german],_xlfn.AGGREGATE(15,6,ROW(category[category_name_german])/(category[comment]=""),ROW()-1)-2,1),"")</f>
        <v/>
      </c>
    </row>
    <row r="91" spans="8:8" x14ac:dyDescent="0.25">
      <c r="H91" s="6" t="str">
        <f>IFERROR(INDEX(category[category_name_german],_xlfn.AGGREGATE(15,6,ROW(category[category_name_german])/(category[comment]=""),ROW()-1)-2,1),"")</f>
        <v/>
      </c>
    </row>
    <row r="92" spans="8:8" x14ac:dyDescent="0.25">
      <c r="H92" s="6" t="str">
        <f>IFERROR(INDEX(category[category_name_german],_xlfn.AGGREGATE(15,6,ROW(category[category_name_german])/(category[comment]=""),ROW()-1)-2,1),"")</f>
        <v/>
      </c>
    </row>
    <row r="93" spans="8:8" x14ac:dyDescent="0.25">
      <c r="H93" s="6" t="str">
        <f>IFERROR(INDEX(category[category_name_german],_xlfn.AGGREGATE(15,6,ROW(category[category_name_german])/(category[comment]=""),ROW()-1)-2,1),"")</f>
        <v/>
      </c>
    </row>
    <row r="94" spans="8:8" x14ac:dyDescent="0.25">
      <c r="H94" s="6" t="str">
        <f>IFERROR(INDEX(category[category_name_german],_xlfn.AGGREGATE(15,6,ROW(category[category_name_german])/(category[comment]=""),ROW()-1)-2,1),"")</f>
        <v/>
      </c>
    </row>
    <row r="95" spans="8:8" x14ac:dyDescent="0.25">
      <c r="H95" s="6" t="str">
        <f>IFERROR(INDEX(category[category_name_german],_xlfn.AGGREGATE(15,6,ROW(category[category_name_german])/(category[comment]=""),ROW()-1)-2,1),"")</f>
        <v/>
      </c>
    </row>
    <row r="96" spans="8:8" x14ac:dyDescent="0.25">
      <c r="H96" s="6" t="str">
        <f>IFERROR(INDEX(category[category_name_german],_xlfn.AGGREGATE(15,6,ROW(category[category_name_german])/(category[comment]=""),ROW()-1)-2,1),"")</f>
        <v/>
      </c>
    </row>
    <row r="97" spans="8:8" x14ac:dyDescent="0.25">
      <c r="H97" s="6" t="str">
        <f>IFERROR(INDEX(category[category_name_german],_xlfn.AGGREGATE(15,6,ROW(category[category_name_german])/(category[comment]=""),ROW()-1)-2,1),"")</f>
        <v/>
      </c>
    </row>
    <row r="98" spans="8:8" x14ac:dyDescent="0.25">
      <c r="H98" s="6" t="str">
        <f>IFERROR(INDEX(category[category_name_german],_xlfn.AGGREGATE(15,6,ROW(category[category_name_german])/(category[comment]=""),ROW()-1)-2,1),"")</f>
        <v/>
      </c>
    </row>
    <row r="99" spans="8:8" x14ac:dyDescent="0.25">
      <c r="H99" s="6" t="str">
        <f>IFERROR(INDEX(category[category_name_german],_xlfn.AGGREGATE(15,6,ROW(category[category_name_german])/(category[comment]=""),ROW()-1)-2,1),"")</f>
        <v/>
      </c>
    </row>
    <row r="100" spans="8:8" x14ac:dyDescent="0.25">
      <c r="H100" s="6" t="str">
        <f>IFERROR(INDEX(category[category_name_german],_xlfn.AGGREGATE(15,6,ROW(category[category_name_german])/(category[comment]=""),ROW()-1)-2,1),"")</f>
        <v/>
      </c>
    </row>
    <row r="101" spans="8:8" x14ac:dyDescent="0.25">
      <c r="H101" s="6" t="str">
        <f>IFERROR(INDEX(category[category_name_german],_xlfn.AGGREGATE(15,6,ROW(category[category_name_german])/(category[comment]=""),ROW()-1)-2,1),"")</f>
        <v/>
      </c>
    </row>
    <row r="102" spans="8:8" x14ac:dyDescent="0.25">
      <c r="H102" s="6" t="str">
        <f>IFERROR(INDEX(category[category_name_german],_xlfn.AGGREGATE(15,6,ROW(category[category_name_german])/(category[comment]=""),ROW()-1)-2,1),"")</f>
        <v/>
      </c>
    </row>
    <row r="103" spans="8:8" x14ac:dyDescent="0.25">
      <c r="H103" s="6" t="str">
        <f>IFERROR(INDEX(category[category_name_german],_xlfn.AGGREGATE(15,6,ROW(category[category_name_german])/(category[comment]=""),ROW()-1)-2,1),"")</f>
        <v/>
      </c>
    </row>
    <row r="104" spans="8:8" x14ac:dyDescent="0.25">
      <c r="H104" s="6" t="str">
        <f>IFERROR(INDEX(category[category_name_german],_xlfn.AGGREGATE(15,6,ROW(category[category_name_german])/(category[comment]=""),ROW()-1)-2,1),"")</f>
        <v/>
      </c>
    </row>
    <row r="105" spans="8:8" x14ac:dyDescent="0.25">
      <c r="H105" s="6" t="str">
        <f>IFERROR(INDEX(category[category_name_german],_xlfn.AGGREGATE(15,6,ROW(category[category_name_german])/(category[comment]=""),ROW()-1)-2,1),"")</f>
        <v/>
      </c>
    </row>
    <row r="106" spans="8:8" x14ac:dyDescent="0.25">
      <c r="H106" s="6" t="str">
        <f>IFERROR(INDEX(category[category_name_german],_xlfn.AGGREGATE(15,6,ROW(category[category_name_german])/(category[comment]=""),ROW()-1)-2,1),"")</f>
        <v/>
      </c>
    </row>
    <row r="107" spans="8:8" x14ac:dyDescent="0.25">
      <c r="H107" s="6" t="str">
        <f>IFERROR(INDEX(category[category_name_german],_xlfn.AGGREGATE(15,6,ROW(category[category_name_german])/(category[comment]=""),ROW()-1)-2,1),"")</f>
        <v/>
      </c>
    </row>
    <row r="108" spans="8:8" x14ac:dyDescent="0.25">
      <c r="H108" s="6" t="str">
        <f>IFERROR(INDEX(category[category_name_german],_xlfn.AGGREGATE(15,6,ROW(category[category_name_german])/(category[comment]=""),ROW()-1)-2,1),"")</f>
        <v/>
      </c>
    </row>
    <row r="109" spans="8:8" x14ac:dyDescent="0.25">
      <c r="H109" s="6" t="str">
        <f>IFERROR(INDEX(category[category_name_german],_xlfn.AGGREGATE(15,6,ROW(category[category_name_german])/(category[comment]=""),ROW()-1)-2,1),"")</f>
        <v/>
      </c>
    </row>
    <row r="110" spans="8:8" x14ac:dyDescent="0.25">
      <c r="H110" s="6" t="str">
        <f>IFERROR(INDEX(category[category_name_german],_xlfn.AGGREGATE(15,6,ROW(category[category_name_german])/(category[comment]=""),ROW()-1)-2,1),"")</f>
        <v/>
      </c>
    </row>
    <row r="111" spans="8:8" x14ac:dyDescent="0.25">
      <c r="H111" s="6" t="str">
        <f>IFERROR(INDEX(category[category_name_german],_xlfn.AGGREGATE(15,6,ROW(category[category_name_german])/(category[comment]=""),ROW()-1)-2,1),"")</f>
        <v/>
      </c>
    </row>
    <row r="112" spans="8:8" x14ac:dyDescent="0.25">
      <c r="H112" s="6" t="str">
        <f>IFERROR(INDEX(category[category_name_german],_xlfn.AGGREGATE(15,6,ROW(category[category_name_german])/(category[comment]=""),ROW()-1)-2,1),"")</f>
        <v/>
      </c>
    </row>
    <row r="113" spans="8:8" x14ac:dyDescent="0.25">
      <c r="H113" s="6" t="str">
        <f>IFERROR(INDEX(category[category_name_german],_xlfn.AGGREGATE(15,6,ROW(category[category_name_german])/(category[comment]=""),ROW()-1)-2,1),"")</f>
        <v/>
      </c>
    </row>
    <row r="114" spans="8:8" x14ac:dyDescent="0.25">
      <c r="H114" s="6" t="str">
        <f>IFERROR(INDEX(category[category_name_german],_xlfn.AGGREGATE(15,6,ROW(category[category_name_german])/(category[comment]=""),ROW()-1)-2,1),"")</f>
        <v/>
      </c>
    </row>
    <row r="115" spans="8:8" x14ac:dyDescent="0.25">
      <c r="H115" s="6" t="str">
        <f>IFERROR(INDEX(category[category_name_german],_xlfn.AGGREGATE(15,6,ROW(category[category_name_german])/(category[comment]=""),ROW()-1)-2,1),"")</f>
        <v/>
      </c>
    </row>
    <row r="116" spans="8:8" x14ac:dyDescent="0.25">
      <c r="H116" s="6" t="str">
        <f>IFERROR(INDEX(category[category_name_german],_xlfn.AGGREGATE(15,6,ROW(category[category_name_german])/(category[comment]=""),ROW()-1)-2,1),"")</f>
        <v/>
      </c>
    </row>
    <row r="117" spans="8:8" x14ac:dyDescent="0.25">
      <c r="H117" s="6" t="str">
        <f>IFERROR(INDEX(category[category_name_german],_xlfn.AGGREGATE(15,6,ROW(category[category_name_german])/(category[comment]=""),ROW()-1)-2,1),"")</f>
        <v/>
      </c>
    </row>
    <row r="118" spans="8:8" x14ac:dyDescent="0.25">
      <c r="H118" s="6" t="str">
        <f>IFERROR(INDEX(category[category_name_german],_xlfn.AGGREGATE(15,6,ROW(category[category_name_german])/(category[comment]=""),ROW()-1)-2,1),"")</f>
        <v/>
      </c>
    </row>
    <row r="119" spans="8:8" x14ac:dyDescent="0.25">
      <c r="H119" s="6" t="str">
        <f>IFERROR(INDEX(category[category_name_german],_xlfn.AGGREGATE(15,6,ROW(category[category_name_german])/(category[comment]=""),ROW()-1)-2,1),"")</f>
        <v/>
      </c>
    </row>
    <row r="120" spans="8:8" x14ac:dyDescent="0.25">
      <c r="H120" s="6" t="str">
        <f>IFERROR(INDEX(category[category_name_german],_xlfn.AGGREGATE(15,6,ROW(category[category_name_german])/(category[comment]=""),ROW()-1)-2,1),"")</f>
        <v/>
      </c>
    </row>
    <row r="121" spans="8:8" x14ac:dyDescent="0.25">
      <c r="H121" s="6" t="str">
        <f>IFERROR(INDEX(category[category_name_german],_xlfn.AGGREGATE(15,6,ROW(category[category_name_german])/(category[comment]=""),ROW()-1)-2,1),"")</f>
        <v/>
      </c>
    </row>
    <row r="122" spans="8:8" x14ac:dyDescent="0.25">
      <c r="H122" s="6" t="str">
        <f>IFERROR(INDEX(category[category_name_german],_xlfn.AGGREGATE(15,6,ROW(category[category_name_german])/(category[comment]=""),ROW()-1)-2,1),"")</f>
        <v/>
      </c>
    </row>
    <row r="123" spans="8:8" x14ac:dyDescent="0.25">
      <c r="H123" s="6" t="str">
        <f>IFERROR(INDEX(category[category_name_german],_xlfn.AGGREGATE(15,6,ROW(category[category_name_german])/(category[comment]=""),ROW()-1)-2,1),"")</f>
        <v/>
      </c>
    </row>
    <row r="124" spans="8:8" x14ac:dyDescent="0.25">
      <c r="H124" s="6" t="str">
        <f>IFERROR(INDEX(category[category_name_german],_xlfn.AGGREGATE(15,6,ROW(category[category_name_german])/(category[comment]=""),ROW()-1)-2,1),"")</f>
        <v/>
      </c>
    </row>
    <row r="125" spans="8:8" x14ac:dyDescent="0.25">
      <c r="H125" s="6" t="str">
        <f>IFERROR(INDEX(category[category_name_german],_xlfn.AGGREGATE(15,6,ROW(category[category_name_german])/(category[comment]=""),ROW()-1)-2,1),"")</f>
        <v/>
      </c>
    </row>
    <row r="126" spans="8:8" x14ac:dyDescent="0.25">
      <c r="H126" s="6" t="str">
        <f>IFERROR(INDEX(category[category_name_german],_xlfn.AGGREGATE(15,6,ROW(category[category_name_german])/(category[comment]=""),ROW()-1)-2,1),"")</f>
        <v/>
      </c>
    </row>
    <row r="127" spans="8:8" x14ac:dyDescent="0.25">
      <c r="H127" s="6" t="str">
        <f>IFERROR(INDEX(category[category_name_german],_xlfn.AGGREGATE(15,6,ROW(category[category_name_german])/(category[comment]=""),ROW()-1)-2,1),"")</f>
        <v/>
      </c>
    </row>
    <row r="128" spans="8:8" x14ac:dyDescent="0.25">
      <c r="H128" s="6" t="str">
        <f>IFERROR(INDEX(category[category_name_german],_xlfn.AGGREGATE(15,6,ROW(category[category_name_german])/(category[comment]=""),ROW()-1)-2,1),"")</f>
        <v/>
      </c>
    </row>
    <row r="129" spans="8:8" x14ac:dyDescent="0.25">
      <c r="H129" s="6" t="str">
        <f>IFERROR(INDEX(category[category_name_german],_xlfn.AGGREGATE(15,6,ROW(category[category_name_german])/(category[comment]=""),ROW()-1)-2,1),"")</f>
        <v/>
      </c>
    </row>
    <row r="130" spans="8:8" x14ac:dyDescent="0.25">
      <c r="H130" s="6" t="str">
        <f>IFERROR(INDEX(category[category_name_german],_xlfn.AGGREGATE(15,6,ROW(category[category_name_german])/(category[comment]=""),ROW()-1)-2,1),"")</f>
        <v/>
      </c>
    </row>
    <row r="131" spans="8:8" x14ac:dyDescent="0.25">
      <c r="H131" s="6" t="str">
        <f>IFERROR(INDEX(category[category_name_german],_xlfn.AGGREGATE(15,6,ROW(category[category_name_german])/(category[comment]=""),ROW()-1)-2,1),"")</f>
        <v/>
      </c>
    </row>
    <row r="132" spans="8:8" x14ac:dyDescent="0.25">
      <c r="H132" s="6" t="str">
        <f>IFERROR(INDEX(category[category_name_german],_xlfn.AGGREGATE(15,6,ROW(category[category_name_german])/(category[comment]=""),ROW()-1)-2,1),"")</f>
        <v/>
      </c>
    </row>
    <row r="133" spans="8:8" x14ac:dyDescent="0.25">
      <c r="H133" s="6" t="str">
        <f>IFERROR(INDEX(category[category_name_german],_xlfn.AGGREGATE(15,6,ROW(category[category_name_german])/(category[comment]=""),ROW()-1)-2,1),"")</f>
        <v/>
      </c>
    </row>
    <row r="134" spans="8:8" x14ac:dyDescent="0.25">
      <c r="H134" s="6" t="str">
        <f>IFERROR(INDEX(category[category_name_german],_xlfn.AGGREGATE(15,6,ROW(category[category_name_german])/(category[comment]=""),ROW()-1)-2,1),"")</f>
        <v/>
      </c>
    </row>
    <row r="135" spans="8:8" x14ac:dyDescent="0.25">
      <c r="H135" s="6" t="str">
        <f>IFERROR(INDEX(category[category_name_german],_xlfn.AGGREGATE(15,6,ROW(category[category_name_german])/(category[comment]=""),ROW()-1)-2,1),"")</f>
        <v/>
      </c>
    </row>
    <row r="136" spans="8:8" x14ac:dyDescent="0.25">
      <c r="H136" s="6" t="str">
        <f>IFERROR(INDEX(category[category_name_german],_xlfn.AGGREGATE(15,6,ROW(category[category_name_german])/(category[comment]=""),ROW()-1)-2,1),"")</f>
        <v/>
      </c>
    </row>
    <row r="137" spans="8:8" x14ac:dyDescent="0.25">
      <c r="H137" s="6" t="str">
        <f>IFERROR(INDEX(category[category_name_german],_xlfn.AGGREGATE(15,6,ROW(category[category_name_german])/(category[comment]=""),ROW()-1)-2,1),"")</f>
        <v/>
      </c>
    </row>
    <row r="138" spans="8:8" x14ac:dyDescent="0.25">
      <c r="H138" s="6" t="str">
        <f>IFERROR(INDEX(category[category_name_german],_xlfn.AGGREGATE(15,6,ROW(category[category_name_german])/(category[comment]=""),ROW()-1)-2,1),"")</f>
        <v/>
      </c>
    </row>
    <row r="139" spans="8:8" x14ac:dyDescent="0.25">
      <c r="H139" s="6" t="str">
        <f>IFERROR(INDEX(category[category_name_german],_xlfn.AGGREGATE(15,6,ROW(category[category_name_german])/(category[comment]=""),ROW()-1)-2,1),"")</f>
        <v/>
      </c>
    </row>
    <row r="140" spans="8:8" x14ac:dyDescent="0.25">
      <c r="H140" s="6" t="str">
        <f>IFERROR(INDEX(category[category_name_german],_xlfn.AGGREGATE(15,6,ROW(category[category_name_german])/(category[comment]=""),ROW()-1)-2,1),"")</f>
        <v/>
      </c>
    </row>
    <row r="141" spans="8:8" x14ac:dyDescent="0.25">
      <c r="H141" s="6" t="str">
        <f>IFERROR(INDEX(category[category_name_german],_xlfn.AGGREGATE(15,6,ROW(category[category_name_german])/(category[comment]=""),ROW()-1)-2,1),"")</f>
        <v/>
      </c>
    </row>
    <row r="142" spans="8:8" x14ac:dyDescent="0.25">
      <c r="H142" s="6" t="str">
        <f>IFERROR(INDEX(category[category_name_german],_xlfn.AGGREGATE(15,6,ROW(category[category_name_german])/(category[comment]=""),ROW()-1)-2,1),"")</f>
        <v/>
      </c>
    </row>
    <row r="143" spans="8:8" x14ac:dyDescent="0.25">
      <c r="H143" s="6" t="str">
        <f>IFERROR(INDEX(category[category_name_german],_xlfn.AGGREGATE(15,6,ROW(category[category_name_german])/(category[comment]=""),ROW()-1)-2,1),"")</f>
        <v/>
      </c>
    </row>
    <row r="144" spans="8:8" x14ac:dyDescent="0.25">
      <c r="H144" s="6" t="str">
        <f>IFERROR(INDEX(category[category_name_german],_xlfn.AGGREGATE(15,6,ROW(category[category_name_german])/(category[comment]=""),ROW()-1)-2,1),"")</f>
        <v/>
      </c>
    </row>
    <row r="145" spans="8:8" x14ac:dyDescent="0.25">
      <c r="H145" s="6" t="str">
        <f>IFERROR(INDEX(category[category_name_german],_xlfn.AGGREGATE(15,6,ROW(category[category_name_german])/(category[comment]=""),ROW()-1)-2,1),"")</f>
        <v/>
      </c>
    </row>
    <row r="146" spans="8:8" x14ac:dyDescent="0.25">
      <c r="H146" s="6" t="str">
        <f>IFERROR(INDEX(category[category_name_german],_xlfn.AGGREGATE(15,6,ROW(category[category_name_german])/(category[comment]=""),ROW()-1)-2,1),"")</f>
        <v/>
      </c>
    </row>
    <row r="147" spans="8:8" x14ac:dyDescent="0.25">
      <c r="H147" s="6" t="str">
        <f>IFERROR(INDEX(category[category_name_german],_xlfn.AGGREGATE(15,6,ROW(category[category_name_german])/(category[comment]=""),ROW()-1)-2,1),"")</f>
        <v/>
      </c>
    </row>
    <row r="148" spans="8:8" x14ac:dyDescent="0.25">
      <c r="H148" s="6" t="str">
        <f>IFERROR(INDEX(category[category_name_german],_xlfn.AGGREGATE(15,6,ROW(category[category_name_german])/(category[comment]=""),ROW()-1)-2,1),"")</f>
        <v/>
      </c>
    </row>
    <row r="149" spans="8:8" x14ac:dyDescent="0.25">
      <c r="H149" s="6" t="str">
        <f>IFERROR(INDEX(category[category_name_german],_xlfn.AGGREGATE(15,6,ROW(category[category_name_german])/(category[comment]=""),ROW()-1)-2,1),"")</f>
        <v/>
      </c>
    </row>
    <row r="150" spans="8:8" x14ac:dyDescent="0.25">
      <c r="H150" s="6" t="str">
        <f>IFERROR(INDEX(category[category_name_german],_xlfn.AGGREGATE(15,6,ROW(category[category_name_german])/(category[comment]=""),ROW()-1)-2,1),"")</f>
        <v/>
      </c>
    </row>
    <row r="151" spans="8:8" x14ac:dyDescent="0.25">
      <c r="H151" s="6" t="str">
        <f>IFERROR(INDEX(category[category_name_german],_xlfn.AGGREGATE(15,6,ROW(category[category_name_german])/(category[comment]=""),ROW()-1)-2,1),"")</f>
        <v/>
      </c>
    </row>
    <row r="152" spans="8:8" x14ac:dyDescent="0.25">
      <c r="H152" s="6" t="str">
        <f>IFERROR(INDEX(category[category_name_german],_xlfn.AGGREGATE(15,6,ROW(category[category_name_german])/(category[comment]=""),ROW()-1)-2,1),"")</f>
        <v/>
      </c>
    </row>
    <row r="153" spans="8:8" x14ac:dyDescent="0.25">
      <c r="H153" s="6" t="str">
        <f>IFERROR(INDEX(category[category_name_german],_xlfn.AGGREGATE(15,6,ROW(category[category_name_german])/(category[comment]=""),ROW()-1)-2,1),"")</f>
        <v/>
      </c>
    </row>
    <row r="154" spans="8:8" x14ac:dyDescent="0.25">
      <c r="H154" s="6" t="str">
        <f>IFERROR(INDEX(category[category_name_german],_xlfn.AGGREGATE(15,6,ROW(category[category_name_german])/(category[comment]=""),ROW()-1)-2,1),"")</f>
        <v/>
      </c>
    </row>
    <row r="155" spans="8:8" x14ac:dyDescent="0.25">
      <c r="H155" s="6" t="str">
        <f>IFERROR(INDEX(category[category_name_german],_xlfn.AGGREGATE(15,6,ROW(category[category_name_german])/(category[comment]=""),ROW()-1)-2,1),"")</f>
        <v/>
      </c>
    </row>
    <row r="156" spans="8:8" x14ac:dyDescent="0.25">
      <c r="H156" s="6" t="str">
        <f>IFERROR(INDEX(category[category_name_german],_xlfn.AGGREGATE(15,6,ROW(category[category_name_german])/(category[comment]=""),ROW()-1)-2,1),"")</f>
        <v/>
      </c>
    </row>
    <row r="157" spans="8:8" x14ac:dyDescent="0.25">
      <c r="H157" s="6" t="str">
        <f>IFERROR(INDEX(category[category_name_german],_xlfn.AGGREGATE(15,6,ROW(category[category_name_german])/(category[comment]=""),ROW()-1)-2,1),"")</f>
        <v/>
      </c>
    </row>
    <row r="158" spans="8:8" x14ac:dyDescent="0.25">
      <c r="H158" s="6" t="str">
        <f>IFERROR(INDEX(category[category_name_german],_xlfn.AGGREGATE(15,6,ROW(category[category_name_german])/(category[comment]=""),ROW()-1)-2,1),"")</f>
        <v/>
      </c>
    </row>
    <row r="159" spans="8:8" x14ac:dyDescent="0.25">
      <c r="H159" s="6" t="str">
        <f>IFERROR(INDEX(category[category_name_german],_xlfn.AGGREGATE(15,6,ROW(category[category_name_german])/(category[comment]=""),ROW()-1)-2,1),"")</f>
        <v/>
      </c>
    </row>
    <row r="160" spans="8:8" x14ac:dyDescent="0.25">
      <c r="H160" s="6" t="str">
        <f>IFERROR(INDEX(category[category_name_german],_xlfn.AGGREGATE(15,6,ROW(category[category_name_german])/(category[comment]=""),ROW()-1)-2,1),"")</f>
        <v/>
      </c>
    </row>
    <row r="161" spans="8:8" x14ac:dyDescent="0.25">
      <c r="H161" s="6" t="str">
        <f>IFERROR(INDEX(category[category_name_german],_xlfn.AGGREGATE(15,6,ROW(category[category_name_german])/(category[comment]=""),ROW()-1)-2,1),"")</f>
        <v/>
      </c>
    </row>
    <row r="162" spans="8:8" x14ac:dyDescent="0.25">
      <c r="H162" s="6" t="str">
        <f>IFERROR(INDEX(category[category_name_german],_xlfn.AGGREGATE(15,6,ROW(category[category_name_german])/(category[comment]=""),ROW()-1)-2,1),"")</f>
        <v/>
      </c>
    </row>
    <row r="163" spans="8:8" x14ac:dyDescent="0.25">
      <c r="H163" s="6" t="str">
        <f>IFERROR(INDEX(category[category_name_german],_xlfn.AGGREGATE(15,6,ROW(category[category_name_german])/(category[comment]=""),ROW()-1)-2,1),"")</f>
        <v/>
      </c>
    </row>
    <row r="164" spans="8:8" x14ac:dyDescent="0.25">
      <c r="H164" s="6" t="str">
        <f>IFERROR(INDEX(category[category_name_german],_xlfn.AGGREGATE(15,6,ROW(category[category_name_german])/(category[comment]=""),ROW()-1)-2,1),"")</f>
        <v/>
      </c>
    </row>
    <row r="165" spans="8:8" x14ac:dyDescent="0.25">
      <c r="H165" s="6" t="str">
        <f>IFERROR(INDEX(category[category_name_german],_xlfn.AGGREGATE(15,6,ROW(category[category_name_german])/(category[comment]=""),ROW()-1)-2,1),"")</f>
        <v/>
      </c>
    </row>
    <row r="166" spans="8:8" x14ac:dyDescent="0.25">
      <c r="H166" s="6" t="str">
        <f>IFERROR(INDEX(category[category_name_german],_xlfn.AGGREGATE(15,6,ROW(category[category_name_german])/(category[comment]=""),ROW()-1)-2,1),"")</f>
        <v/>
      </c>
    </row>
    <row r="167" spans="8:8" x14ac:dyDescent="0.25">
      <c r="H167" s="6" t="str">
        <f>IFERROR(INDEX(category[category_name_german],_xlfn.AGGREGATE(15,6,ROW(category[category_name_german])/(category[comment]=""),ROW()-1)-2,1),"")</f>
        <v/>
      </c>
    </row>
    <row r="168" spans="8:8" x14ac:dyDescent="0.25">
      <c r="H168" s="6" t="str">
        <f>IFERROR(INDEX(category[category_name_german],_xlfn.AGGREGATE(15,6,ROW(category[category_name_german])/(category[comment]=""),ROW()-1)-2,1),"")</f>
        <v/>
      </c>
    </row>
    <row r="169" spans="8:8" x14ac:dyDescent="0.25">
      <c r="H169" s="6" t="str">
        <f>IFERROR(INDEX(category[category_name_german],_xlfn.AGGREGATE(15,6,ROW(category[category_name_german])/(category[comment]=""),ROW()-1)-2,1),"")</f>
        <v/>
      </c>
    </row>
    <row r="170" spans="8:8" x14ac:dyDescent="0.25">
      <c r="H170" s="6" t="str">
        <f>IFERROR(INDEX(category[category_name_german],_xlfn.AGGREGATE(15,6,ROW(category[category_name_german])/(category[comment]=""),ROW()-1)-2,1),"")</f>
        <v/>
      </c>
    </row>
    <row r="171" spans="8:8" x14ac:dyDescent="0.25">
      <c r="H171" s="6" t="str">
        <f>IFERROR(INDEX(category[category_name_german],_xlfn.AGGREGATE(15,6,ROW(category[category_name_german])/(category[comment]=""),ROW()-1)-2,1),"")</f>
        <v/>
      </c>
    </row>
    <row r="172" spans="8:8" x14ac:dyDescent="0.25">
      <c r="H172" s="6" t="str">
        <f>IFERROR(INDEX(category[category_name_german],_xlfn.AGGREGATE(15,6,ROW(category[category_name_german])/(category[comment]=""),ROW()-1)-2,1),"")</f>
        <v/>
      </c>
    </row>
    <row r="173" spans="8:8" x14ac:dyDescent="0.25">
      <c r="H173" s="6" t="str">
        <f>IFERROR(INDEX(category[category_name_german],_xlfn.AGGREGATE(15,6,ROW(category[category_name_german])/(category[comment]=""),ROW()-1)-2,1),"")</f>
        <v/>
      </c>
    </row>
    <row r="174" spans="8:8" x14ac:dyDescent="0.25">
      <c r="H174" s="6" t="str">
        <f>IFERROR(INDEX(category[category_name_german],_xlfn.AGGREGATE(15,6,ROW(category[category_name_german])/(category[comment]=""),ROW()-1)-2,1),"")</f>
        <v/>
      </c>
    </row>
    <row r="175" spans="8:8" x14ac:dyDescent="0.25">
      <c r="H175" s="6" t="str">
        <f>IFERROR(INDEX(category[category_name_german],_xlfn.AGGREGATE(15,6,ROW(category[category_name_german])/(category[comment]=""),ROW()-1)-2,1),"")</f>
        <v/>
      </c>
    </row>
    <row r="176" spans="8:8" x14ac:dyDescent="0.25">
      <c r="H176" s="6" t="str">
        <f>IFERROR(INDEX(category[category_name_german],_xlfn.AGGREGATE(15,6,ROW(category[category_name_german])/(category[comment]=""),ROW()-1)-2,1),"")</f>
        <v/>
      </c>
    </row>
    <row r="177" spans="8:8" x14ac:dyDescent="0.25">
      <c r="H177" s="6" t="str">
        <f>IFERROR(INDEX(category[category_name_german],_xlfn.AGGREGATE(15,6,ROW(category[category_name_german])/(category[comment]=""),ROW()-1)-2,1),"")</f>
        <v/>
      </c>
    </row>
    <row r="178" spans="8:8" x14ac:dyDescent="0.25">
      <c r="H178" s="6" t="str">
        <f>IFERROR(INDEX(category[category_name_german],_xlfn.AGGREGATE(15,6,ROW(category[category_name_german])/(category[comment]=""),ROW()-1)-2,1),"")</f>
        <v/>
      </c>
    </row>
    <row r="179" spans="8:8" x14ac:dyDescent="0.25">
      <c r="H179" s="6" t="str">
        <f>IFERROR(INDEX(category[category_name_german],_xlfn.AGGREGATE(15,6,ROW(category[category_name_german])/(category[comment]=""),ROW()-1)-2,1),"")</f>
        <v/>
      </c>
    </row>
    <row r="180" spans="8:8" x14ac:dyDescent="0.25">
      <c r="H180" s="6" t="str">
        <f>IFERROR(INDEX(category[category_name_german],_xlfn.AGGREGATE(15,6,ROW(category[category_name_german])/(category[comment]=""),ROW()-1)-2,1),"")</f>
        <v/>
      </c>
    </row>
    <row r="181" spans="8:8" x14ac:dyDescent="0.25">
      <c r="H181" s="6" t="str">
        <f>IFERROR(INDEX(category[category_name_german],_xlfn.AGGREGATE(15,6,ROW(category[category_name_german])/(category[comment]=""),ROW()-1)-2,1),"")</f>
        <v/>
      </c>
    </row>
    <row r="182" spans="8:8" x14ac:dyDescent="0.25">
      <c r="H182" s="6" t="str">
        <f>IFERROR(INDEX(category[category_name_german],_xlfn.AGGREGATE(15,6,ROW(category[category_name_german])/(category[comment]=""),ROW()-1)-2,1),"")</f>
        <v/>
      </c>
    </row>
    <row r="183" spans="8:8" x14ac:dyDescent="0.25">
      <c r="H183" s="6" t="str">
        <f>IFERROR(INDEX(category[category_name_german],_xlfn.AGGREGATE(15,6,ROW(category[category_name_german])/(category[comment]=""),ROW()-1)-2,1),"")</f>
        <v/>
      </c>
    </row>
    <row r="184" spans="8:8" x14ac:dyDescent="0.25">
      <c r="H184" s="6" t="str">
        <f>IFERROR(INDEX(category[category_name_german],_xlfn.AGGREGATE(15,6,ROW(category[category_name_german])/(category[comment]=""),ROW()-1)-2,1),"")</f>
        <v/>
      </c>
    </row>
    <row r="185" spans="8:8" x14ac:dyDescent="0.25">
      <c r="H185" s="6" t="str">
        <f>IFERROR(INDEX(category[category_name_german],_xlfn.AGGREGATE(15,6,ROW(category[category_name_german])/(category[comment]=""),ROW()-1)-2,1),"")</f>
        <v/>
      </c>
    </row>
    <row r="186" spans="8:8" x14ac:dyDescent="0.25">
      <c r="H186" s="6" t="str">
        <f>IFERROR(INDEX(category[category_name_german],_xlfn.AGGREGATE(15,6,ROW(category[category_name_german])/(category[comment]=""),ROW()-1)-2,1),"")</f>
        <v/>
      </c>
    </row>
    <row r="187" spans="8:8" x14ac:dyDescent="0.25">
      <c r="H187" s="6" t="str">
        <f>IFERROR(INDEX(category[category_name_german],_xlfn.AGGREGATE(15,6,ROW(category[category_name_german])/(category[comment]=""),ROW()-1)-2,1),"")</f>
        <v/>
      </c>
    </row>
    <row r="188" spans="8:8" x14ac:dyDescent="0.25">
      <c r="H188" s="6" t="str">
        <f>IFERROR(INDEX(category[category_name_german],_xlfn.AGGREGATE(15,6,ROW(category[category_name_german])/(category[comment]=""),ROW()-1)-2,1),"")</f>
        <v/>
      </c>
    </row>
    <row r="189" spans="8:8" x14ac:dyDescent="0.25">
      <c r="H189" s="6" t="str">
        <f>IFERROR(INDEX(category[category_name_german],_xlfn.AGGREGATE(15,6,ROW(category[category_name_german])/(category[comment]=""),ROW()-1)-2,1),"")</f>
        <v/>
      </c>
    </row>
    <row r="190" spans="8:8" x14ac:dyDescent="0.25">
      <c r="H190" s="6" t="str">
        <f>IFERROR(INDEX(category[category_name_german],_xlfn.AGGREGATE(15,6,ROW(category[category_name_german])/(category[comment]=""),ROW()-1)-2,1),"")</f>
        <v/>
      </c>
    </row>
    <row r="191" spans="8:8" x14ac:dyDescent="0.25">
      <c r="H191" s="6" t="str">
        <f>IFERROR(INDEX(category[category_name_german],_xlfn.AGGREGATE(15,6,ROW(category[category_name_german])/(category[comment]=""),ROW()-1)-2,1),"")</f>
        <v/>
      </c>
    </row>
    <row r="192" spans="8:8" x14ac:dyDescent="0.25">
      <c r="H192" s="6" t="str">
        <f>IFERROR(INDEX(category[category_name_german],_xlfn.AGGREGATE(15,6,ROW(category[category_name_german])/(category[comment]=""),ROW()-1)-2,1),"")</f>
        <v/>
      </c>
    </row>
    <row r="193" spans="8:8" x14ac:dyDescent="0.25">
      <c r="H193" s="6" t="str">
        <f>IFERROR(INDEX(category[category_name_german],_xlfn.AGGREGATE(15,6,ROW(category[category_name_german])/(category[comment]=""),ROW()-1)-2,1),"")</f>
        <v/>
      </c>
    </row>
    <row r="194" spans="8:8" x14ac:dyDescent="0.25">
      <c r="H194" s="6" t="str">
        <f>IFERROR(INDEX(category[category_name_german],_xlfn.AGGREGATE(15,6,ROW(category[category_name_german])/(category[comment]=""),ROW()-1)-2,1),"")</f>
        <v/>
      </c>
    </row>
    <row r="195" spans="8:8" x14ac:dyDescent="0.25">
      <c r="H195" s="6" t="str">
        <f>IFERROR(INDEX(category[category_name_german],_xlfn.AGGREGATE(15,6,ROW(category[category_name_german])/(category[comment]=""),ROW()-1)-2,1),"")</f>
        <v/>
      </c>
    </row>
    <row r="196" spans="8:8" x14ac:dyDescent="0.25">
      <c r="H196" s="6" t="str">
        <f>IFERROR(INDEX(category[category_name_german],_xlfn.AGGREGATE(15,6,ROW(category[category_name_german])/(category[comment]=""),ROW()-1)-2,1),"")</f>
        <v/>
      </c>
    </row>
    <row r="197" spans="8:8" x14ac:dyDescent="0.25">
      <c r="H197" s="6" t="str">
        <f>IFERROR(INDEX(category[category_name_german],_xlfn.AGGREGATE(15,6,ROW(category[category_name_german])/(category[comment]=""),ROW()-1)-2,1),"")</f>
        <v/>
      </c>
    </row>
    <row r="198" spans="8:8" x14ac:dyDescent="0.25">
      <c r="H198" s="6" t="str">
        <f>IFERROR(INDEX(category[category_name_german],_xlfn.AGGREGATE(15,6,ROW(category[category_name_german])/(category[comment]=""),ROW()-1)-2,1),"")</f>
        <v/>
      </c>
    </row>
    <row r="199" spans="8:8" x14ac:dyDescent="0.25">
      <c r="H199" s="6" t="str">
        <f>IFERROR(INDEX(category[category_name_german],_xlfn.AGGREGATE(15,6,ROW(category[category_name_german])/(category[comment]=""),ROW()-1)-2,1),"")</f>
        <v/>
      </c>
    </row>
    <row r="200" spans="8:8" x14ac:dyDescent="0.25">
      <c r="H200" s="6" t="str">
        <f>IFERROR(INDEX(category[category_name_german],_xlfn.AGGREGATE(15,6,ROW(category[category_name_german])/(category[comment]=""),ROW()-1)-2,1),"")</f>
        <v/>
      </c>
    </row>
    <row r="201" spans="8:8" x14ac:dyDescent="0.25">
      <c r="H201" s="6" t="str">
        <f>IFERROR(INDEX(category[category_name_german],_xlfn.AGGREGATE(15,6,ROW(category[category_name_german])/(category[comment]=""),ROW()-1)-2,1),"")</f>
        <v/>
      </c>
    </row>
    <row r="202" spans="8:8" x14ac:dyDescent="0.25">
      <c r="H202" s="6" t="str">
        <f>IFERROR(INDEX(category[category_name_german],_xlfn.AGGREGATE(15,6,ROW(category[category_name_german])/(category[comment]=""),ROW()-1)-2,1),"")</f>
        <v/>
      </c>
    </row>
    <row r="203" spans="8:8" x14ac:dyDescent="0.25">
      <c r="H203" s="6" t="str">
        <f>IFERROR(INDEX(category[category_name_german],_xlfn.AGGREGATE(15,6,ROW(category[category_name_german])/(category[comment]=""),ROW()-1)-2,1),"")</f>
        <v/>
      </c>
    </row>
    <row r="204" spans="8:8" x14ac:dyDescent="0.25">
      <c r="H204" s="6" t="str">
        <f>IFERROR(INDEX(category[category_name_german],_xlfn.AGGREGATE(15,6,ROW(category[category_name_german])/(category[comment]=""),ROW()-1)-2,1),"")</f>
        <v/>
      </c>
    </row>
    <row r="205" spans="8:8" x14ac:dyDescent="0.25">
      <c r="H205" s="6" t="str">
        <f>IFERROR(INDEX(category[category_name_german],_xlfn.AGGREGATE(15,6,ROW(category[category_name_german])/(category[comment]=""),ROW()-1)-2,1),"")</f>
        <v/>
      </c>
    </row>
    <row r="206" spans="8:8" x14ac:dyDescent="0.25">
      <c r="H206" s="6" t="str">
        <f>IFERROR(INDEX(category[category_name_german],_xlfn.AGGREGATE(15,6,ROW(category[category_name_german])/(category[comment]=""),ROW()-1)-2,1),"")</f>
        <v/>
      </c>
    </row>
    <row r="207" spans="8:8" x14ac:dyDescent="0.25">
      <c r="H207" s="6" t="str">
        <f>IFERROR(INDEX(category[category_name_german],_xlfn.AGGREGATE(15,6,ROW(category[category_name_german])/(category[comment]=""),ROW()-1)-2,1),"")</f>
        <v/>
      </c>
    </row>
    <row r="208" spans="8:8" x14ac:dyDescent="0.25">
      <c r="H208" s="6" t="str">
        <f>IFERROR(INDEX(category[category_name_german],_xlfn.AGGREGATE(15,6,ROW(category[category_name_german])/(category[comment]=""),ROW()-1)-2,1),"")</f>
        <v/>
      </c>
    </row>
    <row r="209" spans="8:8" x14ac:dyDescent="0.25">
      <c r="H209" s="6" t="str">
        <f>IFERROR(INDEX(category[category_name_german],_xlfn.AGGREGATE(15,6,ROW(category[category_name_german])/(category[comment]=""),ROW()-1)-2,1),"")</f>
        <v/>
      </c>
    </row>
    <row r="210" spans="8:8" x14ac:dyDescent="0.25">
      <c r="H210" s="6" t="str">
        <f>IFERROR(INDEX(category[category_name_german],_xlfn.AGGREGATE(15,6,ROW(category[category_name_german])/(category[comment]=""),ROW()-1)-2,1),"")</f>
        <v/>
      </c>
    </row>
    <row r="211" spans="8:8" x14ac:dyDescent="0.25">
      <c r="H211" s="6" t="str">
        <f>IFERROR(INDEX(category[category_name_german],_xlfn.AGGREGATE(15,6,ROW(category[category_name_german])/(category[comment]=""),ROW()-1)-2,1),"")</f>
        <v/>
      </c>
    </row>
    <row r="212" spans="8:8" x14ac:dyDescent="0.25">
      <c r="H212" s="6" t="str">
        <f>IFERROR(INDEX(category[category_name_german],_xlfn.AGGREGATE(15,6,ROW(category[category_name_german])/(category[comment]=""),ROW()-1)-2,1),"")</f>
        <v/>
      </c>
    </row>
    <row r="213" spans="8:8" x14ac:dyDescent="0.25">
      <c r="H213" s="6" t="str">
        <f>IFERROR(INDEX(category[category_name_german],_xlfn.AGGREGATE(15,6,ROW(category[category_name_german])/(category[comment]=""),ROW()-1)-2,1),"")</f>
        <v/>
      </c>
    </row>
    <row r="214" spans="8:8" x14ac:dyDescent="0.25">
      <c r="H214" s="6" t="str">
        <f>IFERROR(INDEX(category[category_name_german],_xlfn.AGGREGATE(15,6,ROW(category[category_name_german])/(category[comment]=""),ROW()-1)-2,1),"")</f>
        <v/>
      </c>
    </row>
    <row r="215" spans="8:8" x14ac:dyDescent="0.25">
      <c r="H215" s="6" t="str">
        <f>IFERROR(INDEX(category[category_name_german],_xlfn.AGGREGATE(15,6,ROW(category[category_name_german])/(category[comment]=""),ROW()-1)-2,1),"")</f>
        <v/>
      </c>
    </row>
    <row r="216" spans="8:8" x14ac:dyDescent="0.25">
      <c r="H216" s="6" t="str">
        <f>IFERROR(INDEX(category[category_name_german],_xlfn.AGGREGATE(15,6,ROW(category[category_name_german])/(category[comment]=""),ROW()-1)-2,1),"")</f>
        <v/>
      </c>
    </row>
    <row r="217" spans="8:8" x14ac:dyDescent="0.25">
      <c r="H217" s="6" t="str">
        <f>IFERROR(INDEX(category[category_name_german],_xlfn.AGGREGATE(15,6,ROW(category[category_name_german])/(category[comment]=""),ROW()-1)-2,1),"")</f>
        <v/>
      </c>
    </row>
    <row r="218" spans="8:8" x14ac:dyDescent="0.25">
      <c r="H218" s="6" t="str">
        <f>IFERROR(INDEX(category[category_name_german],_xlfn.AGGREGATE(15,6,ROW(category[category_name_german])/(category[comment]=""),ROW()-1)-2,1),"")</f>
        <v/>
      </c>
    </row>
    <row r="219" spans="8:8" x14ac:dyDescent="0.25">
      <c r="H219" s="6" t="str">
        <f>IFERROR(INDEX(category[category_name_german],_xlfn.AGGREGATE(15,6,ROW(category[category_name_german])/(category[comment]=""),ROW()-1)-2,1),"")</f>
        <v/>
      </c>
    </row>
    <row r="220" spans="8:8" x14ac:dyDescent="0.25">
      <c r="H220" s="6" t="str">
        <f>IFERROR(INDEX(category[category_name_german],_xlfn.AGGREGATE(15,6,ROW(category[category_name_german])/(category[comment]=""),ROW()-1)-2,1),"")</f>
        <v/>
      </c>
    </row>
    <row r="221" spans="8:8" x14ac:dyDescent="0.25">
      <c r="H221" s="6" t="str">
        <f>IFERROR(INDEX(category[category_name_german],_xlfn.AGGREGATE(15,6,ROW(category[category_name_german])/(category[comment]=""),ROW()-1)-2,1),"")</f>
        <v/>
      </c>
    </row>
    <row r="222" spans="8:8" x14ac:dyDescent="0.25">
      <c r="H222" s="6" t="str">
        <f>IFERROR(INDEX(category[category_name_german],_xlfn.AGGREGATE(15,6,ROW(category[category_name_german])/(category[comment]=""),ROW()-1)-2,1),"")</f>
        <v/>
      </c>
    </row>
    <row r="223" spans="8:8" x14ac:dyDescent="0.25">
      <c r="H223" s="6" t="str">
        <f>IFERROR(INDEX(category[category_name_german],_xlfn.AGGREGATE(15,6,ROW(category[category_name_german])/(category[comment]=""),ROW()-1)-2,1),"")</f>
        <v/>
      </c>
    </row>
    <row r="224" spans="8:8" x14ac:dyDescent="0.25">
      <c r="H224" s="6" t="str">
        <f>IFERROR(INDEX(category[category_name_german],_xlfn.AGGREGATE(15,6,ROW(category[category_name_german])/(category[comment]=""),ROW()-1)-2,1),"")</f>
        <v/>
      </c>
    </row>
    <row r="225" spans="8:8" x14ac:dyDescent="0.25">
      <c r="H225" s="6" t="str">
        <f>IFERROR(INDEX(category[category_name_german],_xlfn.AGGREGATE(15,6,ROW(category[category_name_german])/(category[comment]=""),ROW()-1)-2,1),"")</f>
        <v/>
      </c>
    </row>
    <row r="226" spans="8:8" x14ac:dyDescent="0.25">
      <c r="H226" s="6" t="str">
        <f>IFERROR(INDEX(category[category_name_german],_xlfn.AGGREGATE(15,6,ROW(category[category_name_german])/(category[comment]=""),ROW()-1)-2,1),"")</f>
        <v/>
      </c>
    </row>
    <row r="227" spans="8:8" x14ac:dyDescent="0.25">
      <c r="H227" s="6" t="str">
        <f>IFERROR(INDEX(category[category_name_german],_xlfn.AGGREGATE(15,6,ROW(category[category_name_german])/(category[comment]=""),ROW()-1)-2,1),"")</f>
        <v/>
      </c>
    </row>
    <row r="228" spans="8:8" x14ac:dyDescent="0.25">
      <c r="H228" s="6" t="str">
        <f>IFERROR(INDEX(category[category_name_german],_xlfn.AGGREGATE(15,6,ROW(category[category_name_german])/(category[comment]=""),ROW()-1)-2,1),"")</f>
        <v/>
      </c>
    </row>
    <row r="229" spans="8:8" x14ac:dyDescent="0.25">
      <c r="H229" s="6" t="str">
        <f>IFERROR(INDEX(category[category_name_german],_xlfn.AGGREGATE(15,6,ROW(category[category_name_german])/(category[comment]=""),ROW()-1)-2,1),"")</f>
        <v/>
      </c>
    </row>
    <row r="230" spans="8:8" x14ac:dyDescent="0.25">
      <c r="H230" s="6" t="str">
        <f>IFERROR(INDEX(category[category_name_german],_xlfn.AGGREGATE(15,6,ROW(category[category_name_german])/(category[comment]=""),ROW()-1)-2,1),"")</f>
        <v/>
      </c>
    </row>
    <row r="231" spans="8:8" x14ac:dyDescent="0.25">
      <c r="H231" s="6" t="str">
        <f>IFERROR(INDEX(category[category_name_german],_xlfn.AGGREGATE(15,6,ROW(category[category_name_german])/(category[comment]=""),ROW()-1)-2,1),"")</f>
        <v/>
      </c>
    </row>
    <row r="232" spans="8:8" x14ac:dyDescent="0.25">
      <c r="H232" s="6" t="str">
        <f>IFERROR(INDEX(category[category_name_german],_xlfn.AGGREGATE(15,6,ROW(category[category_name_german])/(category[comment]=""),ROW()-1)-2,1),"")</f>
        <v/>
      </c>
    </row>
    <row r="233" spans="8:8" x14ac:dyDescent="0.25">
      <c r="H233" s="6" t="str">
        <f>IFERROR(INDEX(category[category_name_german],_xlfn.AGGREGATE(15,6,ROW(category[category_name_german])/(category[comment]=""),ROW()-1)-2,1),"")</f>
        <v/>
      </c>
    </row>
    <row r="234" spans="8:8" x14ac:dyDescent="0.25">
      <c r="H234" s="6" t="str">
        <f>IFERROR(INDEX(category[category_name_german],_xlfn.AGGREGATE(15,6,ROW(category[category_name_german])/(category[comment]=""),ROW()-1)-2,1),"")</f>
        <v/>
      </c>
    </row>
    <row r="235" spans="8:8" x14ac:dyDescent="0.25">
      <c r="H235" s="6" t="str">
        <f>IFERROR(INDEX(category[category_name_german],_xlfn.AGGREGATE(15,6,ROW(category[category_name_german])/(category[comment]=""),ROW()-1)-2,1),"")</f>
        <v/>
      </c>
    </row>
    <row r="236" spans="8:8" x14ac:dyDescent="0.25">
      <c r="H236" s="6" t="str">
        <f>IFERROR(INDEX(category[category_name_german],_xlfn.AGGREGATE(15,6,ROW(category[category_name_german])/(category[comment]=""),ROW()-1)-2,1),"")</f>
        <v/>
      </c>
    </row>
    <row r="237" spans="8:8" x14ac:dyDescent="0.25">
      <c r="H237" s="6" t="str">
        <f>IFERROR(INDEX(category[category_name_german],_xlfn.AGGREGATE(15,6,ROW(category[category_name_german])/(category[comment]=""),ROW()-1)-2,1),"")</f>
        <v/>
      </c>
    </row>
    <row r="238" spans="8:8" x14ac:dyDescent="0.25">
      <c r="H238" s="6" t="str">
        <f>IFERROR(INDEX(category[category_name_german],_xlfn.AGGREGATE(15,6,ROW(category[category_name_german])/(category[comment]=""),ROW()-1)-2,1),"")</f>
        <v/>
      </c>
    </row>
    <row r="239" spans="8:8" x14ac:dyDescent="0.25">
      <c r="H239" s="6" t="str">
        <f>IFERROR(INDEX(category[category_name_german],_xlfn.AGGREGATE(15,6,ROW(category[category_name_german])/(category[comment]=""),ROW()-1)-2,1),"")</f>
        <v/>
      </c>
    </row>
    <row r="240" spans="8:8" x14ac:dyDescent="0.25">
      <c r="H240" s="6" t="str">
        <f>IFERROR(INDEX(category[category_name_german],_xlfn.AGGREGATE(15,6,ROW(category[category_name_german])/(category[comment]=""),ROW()-1)-2,1),"")</f>
        <v/>
      </c>
    </row>
    <row r="241" spans="8:8" x14ac:dyDescent="0.25">
      <c r="H241" s="6" t="str">
        <f>IFERROR(INDEX(category[category_name_german],_xlfn.AGGREGATE(15,6,ROW(category[category_name_german])/(category[comment]=""),ROW()-1)-2,1),"")</f>
        <v/>
      </c>
    </row>
    <row r="242" spans="8:8" x14ac:dyDescent="0.25">
      <c r="H242" s="6" t="str">
        <f>IFERROR(INDEX(category[category_name_german],_xlfn.AGGREGATE(15,6,ROW(category[category_name_german])/(category[comment]=""),ROW()-1)-2,1),"")</f>
        <v/>
      </c>
    </row>
    <row r="243" spans="8:8" x14ac:dyDescent="0.25">
      <c r="H243" s="6" t="str">
        <f>IFERROR(INDEX(category[category_name_german],_xlfn.AGGREGATE(15,6,ROW(category[category_name_german])/(category[comment]=""),ROW()-1)-2,1),"")</f>
        <v/>
      </c>
    </row>
    <row r="244" spans="8:8" x14ac:dyDescent="0.25">
      <c r="H244" s="6" t="str">
        <f>IFERROR(INDEX(category[category_name_german],_xlfn.AGGREGATE(15,6,ROW(category[category_name_german])/(category[comment]=""),ROW()-1)-2,1),"")</f>
        <v/>
      </c>
    </row>
    <row r="245" spans="8:8" x14ac:dyDescent="0.25">
      <c r="H245" s="6" t="str">
        <f>IFERROR(INDEX(category[category_name_german],_xlfn.AGGREGATE(15,6,ROW(category[category_name_german])/(category[comment]=""),ROW()-1)-2,1),"")</f>
        <v/>
      </c>
    </row>
    <row r="246" spans="8:8" x14ac:dyDescent="0.25">
      <c r="H246" s="6" t="str">
        <f>IFERROR(INDEX(category[category_name_german],_xlfn.AGGREGATE(15,6,ROW(category[category_name_german])/(category[comment]=""),ROW()-1)-2,1),"")</f>
        <v/>
      </c>
    </row>
    <row r="247" spans="8:8" x14ac:dyDescent="0.25">
      <c r="H247" s="6" t="str">
        <f>IFERROR(INDEX(category[category_name_german],_xlfn.AGGREGATE(15,6,ROW(category[category_name_german])/(category[comment]=""),ROW()-1)-2,1),"")</f>
        <v/>
      </c>
    </row>
    <row r="248" spans="8:8" x14ac:dyDescent="0.25">
      <c r="H248" s="6" t="str">
        <f>IFERROR(INDEX(category[category_name_german],_xlfn.AGGREGATE(15,6,ROW(category[category_name_german])/(category[comment]=""),ROW()-1)-2,1),"")</f>
        <v/>
      </c>
    </row>
    <row r="249" spans="8:8" x14ac:dyDescent="0.25">
      <c r="H249" s="6" t="str">
        <f>IFERROR(INDEX(category[category_name_german],_xlfn.AGGREGATE(15,6,ROW(category[category_name_german])/(category[comment]=""),ROW()-1)-2,1),"")</f>
        <v/>
      </c>
    </row>
    <row r="250" spans="8:8" x14ac:dyDescent="0.25">
      <c r="H250" s="6" t="str">
        <f>IFERROR(INDEX(category[category_name_german],_xlfn.AGGREGATE(15,6,ROW(category[category_name_german])/(category[comment]=""),ROW()-1)-2,1),"")</f>
        <v/>
      </c>
    </row>
    <row r="251" spans="8:8" x14ac:dyDescent="0.25">
      <c r="H251" s="6" t="str">
        <f>IFERROR(INDEX(category[category_name_german],_xlfn.AGGREGATE(15,6,ROW(category[category_name_german])/(category[comment]=""),ROW()-1)-2,1),"")</f>
        <v/>
      </c>
    </row>
    <row r="252" spans="8:8" x14ac:dyDescent="0.25">
      <c r="H252" s="6" t="str">
        <f>IFERROR(INDEX(category[category_name_german],_xlfn.AGGREGATE(15,6,ROW(category[category_name_german])/(category[comment]=""),ROW()-1)-2,1),"")</f>
        <v/>
      </c>
    </row>
    <row r="253" spans="8:8" x14ac:dyDescent="0.25">
      <c r="H253" s="6" t="str">
        <f>IFERROR(INDEX(category[category_name_german],_xlfn.AGGREGATE(15,6,ROW(category[category_name_german])/(category[comment]=""),ROW()-1)-2,1),"")</f>
        <v/>
      </c>
    </row>
    <row r="254" spans="8:8" x14ac:dyDescent="0.25">
      <c r="H254" s="6" t="str">
        <f>IFERROR(INDEX(category[category_name_german],_xlfn.AGGREGATE(15,6,ROW(category[category_name_german])/(category[comment]=""),ROW()-1)-2,1),"")</f>
        <v/>
      </c>
    </row>
    <row r="255" spans="8:8" x14ac:dyDescent="0.25">
      <c r="H255" s="6" t="str">
        <f>IFERROR(INDEX(category[category_name_german],_xlfn.AGGREGATE(15,6,ROW(category[category_name_german])/(category[comment]=""),ROW()-1)-2,1),"")</f>
        <v/>
      </c>
    </row>
    <row r="256" spans="8:8" x14ac:dyDescent="0.25">
      <c r="H256" s="6" t="str">
        <f>IFERROR(INDEX(category[category_name_german],_xlfn.AGGREGATE(15,6,ROW(category[category_name_german])/(category[comment]=""),ROW()-1)-2,1),"")</f>
        <v/>
      </c>
    </row>
    <row r="257" spans="8:8" x14ac:dyDescent="0.25">
      <c r="H257" s="6" t="str">
        <f>IFERROR(INDEX(category[category_name_german],_xlfn.AGGREGATE(15,6,ROW(category[category_name_german])/(category[comment]=""),ROW()-1)-2,1),"")</f>
        <v/>
      </c>
    </row>
    <row r="258" spans="8:8" x14ac:dyDescent="0.25">
      <c r="H258" s="6" t="str">
        <f>IFERROR(INDEX(category[category_name_german],_xlfn.AGGREGATE(15,6,ROW(category[category_name_german])/(category[comment]=""),ROW()-1)-2,1),"")</f>
        <v/>
      </c>
    </row>
    <row r="259" spans="8:8" x14ac:dyDescent="0.25">
      <c r="H259" s="6" t="str">
        <f>IFERROR(INDEX(category[category_name_german],_xlfn.AGGREGATE(15,6,ROW(category[category_name_german])/(category[comment]=""),ROW()-1)-2,1),"")</f>
        <v/>
      </c>
    </row>
    <row r="260" spans="8:8" x14ac:dyDescent="0.25">
      <c r="H260" s="6" t="str">
        <f>IFERROR(INDEX(category[category_name_german],_xlfn.AGGREGATE(15,6,ROW(category[category_name_german])/(category[comment]=""),ROW()-1)-2,1),"")</f>
        <v/>
      </c>
    </row>
    <row r="261" spans="8:8" x14ac:dyDescent="0.25">
      <c r="H261" s="6" t="str">
        <f>IFERROR(INDEX(category[category_name_german],_xlfn.AGGREGATE(15,6,ROW(category[category_name_german])/(category[comment]=""),ROW()-1)-2,1),"")</f>
        <v/>
      </c>
    </row>
    <row r="262" spans="8:8" x14ac:dyDescent="0.25">
      <c r="H262" s="6" t="str">
        <f>IFERROR(INDEX(category[category_name_german],_xlfn.AGGREGATE(15,6,ROW(category[category_name_german])/(category[comment]=""),ROW()-1)-2,1),"")</f>
        <v/>
      </c>
    </row>
    <row r="263" spans="8:8" x14ac:dyDescent="0.25">
      <c r="H263" s="6" t="str">
        <f>IFERROR(INDEX(category[category_name_german],_xlfn.AGGREGATE(15,6,ROW(category[category_name_german])/(category[comment]=""),ROW()-1)-2,1),"")</f>
        <v/>
      </c>
    </row>
    <row r="264" spans="8:8" x14ac:dyDescent="0.25">
      <c r="H264" s="6" t="str">
        <f>IFERROR(INDEX(category[category_name_german],_xlfn.AGGREGATE(15,6,ROW(category[category_name_german])/(category[comment]=""),ROW()-1)-2,1),"")</f>
        <v/>
      </c>
    </row>
    <row r="265" spans="8:8" x14ac:dyDescent="0.25">
      <c r="H265" s="6" t="str">
        <f>IFERROR(INDEX(category[category_name_german],_xlfn.AGGREGATE(15,6,ROW(category[category_name_german])/(category[comment]=""),ROW()-1)-2,1),"")</f>
        <v/>
      </c>
    </row>
    <row r="266" spans="8:8" x14ac:dyDescent="0.25">
      <c r="H266" s="6" t="str">
        <f>IFERROR(INDEX(category[category_name_german],_xlfn.AGGREGATE(15,6,ROW(category[category_name_german])/(category[comment]=""),ROW()-1)-2,1),"")</f>
        <v/>
      </c>
    </row>
    <row r="267" spans="8:8" x14ac:dyDescent="0.25">
      <c r="H267" s="6" t="str">
        <f>IFERROR(INDEX(category[category_name_german],_xlfn.AGGREGATE(15,6,ROW(category[category_name_german])/(category[comment]=""),ROW()-1)-2,1),"")</f>
        <v/>
      </c>
    </row>
    <row r="268" spans="8:8" x14ac:dyDescent="0.25">
      <c r="H268" s="6" t="str">
        <f>IFERROR(INDEX(category[category_name_german],_xlfn.AGGREGATE(15,6,ROW(category[category_name_german])/(category[comment]=""),ROW()-1)-2,1),"")</f>
        <v/>
      </c>
    </row>
    <row r="269" spans="8:8" x14ac:dyDescent="0.25">
      <c r="H269" s="6" t="str">
        <f>IFERROR(INDEX(category[category_name_german],_xlfn.AGGREGATE(15,6,ROW(category[category_name_german])/(category[comment]=""),ROW()-1)-2,1),"")</f>
        <v/>
      </c>
    </row>
    <row r="270" spans="8:8" x14ac:dyDescent="0.25">
      <c r="H270" s="6" t="str">
        <f>IFERROR(INDEX(category[category_name_german],_xlfn.AGGREGATE(15,6,ROW(category[category_name_german])/(category[comment]=""),ROW()-1)-2,1),"")</f>
        <v/>
      </c>
    </row>
    <row r="271" spans="8:8" x14ac:dyDescent="0.25">
      <c r="H271" s="6" t="str">
        <f>IFERROR(INDEX(category[category_name_german],_xlfn.AGGREGATE(15,6,ROW(category[category_name_german])/(category[comment]=""),ROW()-1)-2,1),"")</f>
        <v/>
      </c>
    </row>
    <row r="272" spans="8:8" x14ac:dyDescent="0.25">
      <c r="H272" s="6" t="str">
        <f>IFERROR(INDEX(category[category_name_german],_xlfn.AGGREGATE(15,6,ROW(category[category_name_german])/(category[comment]=""),ROW()-1)-2,1),"")</f>
        <v/>
      </c>
    </row>
    <row r="273" spans="8:8" x14ac:dyDescent="0.25">
      <c r="H273" s="6" t="str">
        <f>IFERROR(INDEX(category[category_name_german],_xlfn.AGGREGATE(15,6,ROW(category[category_name_german])/(category[comment]=""),ROW()-1)-2,1),"")</f>
        <v/>
      </c>
    </row>
    <row r="274" spans="8:8" x14ac:dyDescent="0.25">
      <c r="H274" s="6" t="str">
        <f>IFERROR(INDEX(category[category_name_german],_xlfn.AGGREGATE(15,6,ROW(category[category_name_german])/(category[comment]=""),ROW()-1)-2,1),"")</f>
        <v/>
      </c>
    </row>
    <row r="275" spans="8:8" x14ac:dyDescent="0.25">
      <c r="H275" s="6" t="str">
        <f>IFERROR(INDEX(category[category_name_german],_xlfn.AGGREGATE(15,6,ROW(category[category_name_german])/(category[comment]=""),ROW()-1)-2,1),"")</f>
        <v/>
      </c>
    </row>
    <row r="276" spans="8:8" x14ac:dyDescent="0.25">
      <c r="H276" s="6" t="str">
        <f>IFERROR(INDEX(category[category_name_german],_xlfn.AGGREGATE(15,6,ROW(category[category_name_german])/(category[comment]=""),ROW()-1)-2,1),"")</f>
        <v/>
      </c>
    </row>
    <row r="277" spans="8:8" x14ac:dyDescent="0.25">
      <c r="H277" s="6" t="str">
        <f>IFERROR(INDEX(category[category_name_german],_xlfn.AGGREGATE(15,6,ROW(category[category_name_german])/(category[comment]=""),ROW()-1)-2,1),"")</f>
        <v/>
      </c>
    </row>
    <row r="278" spans="8:8" x14ac:dyDescent="0.25">
      <c r="H278" s="6" t="str">
        <f>IFERROR(INDEX(category[category_name_german],_xlfn.AGGREGATE(15,6,ROW(category[category_name_german])/(category[comment]=""),ROW()-1)-2,1),"")</f>
        <v/>
      </c>
    </row>
    <row r="279" spans="8:8" x14ac:dyDescent="0.25">
      <c r="H279" s="6" t="str">
        <f>IFERROR(INDEX(category[category_name_german],_xlfn.AGGREGATE(15,6,ROW(category[category_name_german])/(category[comment]=""),ROW()-1)-2,1),"")</f>
        <v/>
      </c>
    </row>
    <row r="280" spans="8:8" x14ac:dyDescent="0.25">
      <c r="H280" s="6" t="str">
        <f>IFERROR(INDEX(category[category_name_german],_xlfn.AGGREGATE(15,6,ROW(category[category_name_german])/(category[comment]=""),ROW()-1)-2,1),"")</f>
        <v/>
      </c>
    </row>
    <row r="281" spans="8:8" x14ac:dyDescent="0.25">
      <c r="H281" s="6" t="str">
        <f>IFERROR(INDEX(category[category_name_german],_xlfn.AGGREGATE(15,6,ROW(category[category_name_german])/(category[comment]=""),ROW()-1)-2,1),"")</f>
        <v/>
      </c>
    </row>
    <row r="282" spans="8:8" x14ac:dyDescent="0.25">
      <c r="H282" s="6" t="str">
        <f>IFERROR(INDEX(category[category_name_german],_xlfn.AGGREGATE(15,6,ROW(category[category_name_german])/(category[comment]=""),ROW()-1)-2,1),"")</f>
        <v/>
      </c>
    </row>
    <row r="283" spans="8:8" x14ac:dyDescent="0.25">
      <c r="H283" s="6" t="str">
        <f>IFERROR(INDEX(category[category_name_german],_xlfn.AGGREGATE(15,6,ROW(category[category_name_german])/(category[comment]=""),ROW()-1)-2,1),"")</f>
        <v/>
      </c>
    </row>
    <row r="284" spans="8:8" x14ac:dyDescent="0.25">
      <c r="H284" s="6" t="str">
        <f>IFERROR(INDEX(category[category_name_german],_xlfn.AGGREGATE(15,6,ROW(category[category_name_german])/(category[comment]=""),ROW()-1)-2,1),"")</f>
        <v/>
      </c>
    </row>
    <row r="285" spans="8:8" x14ac:dyDescent="0.25">
      <c r="H285" s="6" t="str">
        <f>IFERROR(INDEX(category[category_name_german],_xlfn.AGGREGATE(15,6,ROW(category[category_name_german])/(category[comment]=""),ROW()-1)-2,1),"")</f>
        <v/>
      </c>
    </row>
    <row r="286" spans="8:8" x14ac:dyDescent="0.25">
      <c r="H286" s="6" t="str">
        <f>IFERROR(INDEX(category[category_name_german],_xlfn.AGGREGATE(15,6,ROW(category[category_name_german])/(category[comment]=""),ROW()-1)-2,1),"")</f>
        <v/>
      </c>
    </row>
    <row r="287" spans="8:8" x14ac:dyDescent="0.25">
      <c r="H287" s="6" t="str">
        <f>IFERROR(INDEX(category[category_name_german],_xlfn.AGGREGATE(15,6,ROW(category[category_name_german])/(category[comment]=""),ROW()-1)-2,1),"")</f>
        <v/>
      </c>
    </row>
    <row r="288" spans="8:8" x14ac:dyDescent="0.25">
      <c r="H288" s="6" t="str">
        <f>IFERROR(INDEX(category[category_name_german],_xlfn.AGGREGATE(15,6,ROW(category[category_name_german])/(category[comment]=""),ROW()-1)-2,1),"")</f>
        <v/>
      </c>
    </row>
    <row r="289" spans="8:8" x14ac:dyDescent="0.25">
      <c r="H289" s="6" t="str">
        <f>IFERROR(INDEX(category[category_name_german],_xlfn.AGGREGATE(15,6,ROW(category[category_name_german])/(category[comment]=""),ROW()-1)-2,1),"")</f>
        <v/>
      </c>
    </row>
    <row r="290" spans="8:8" x14ac:dyDescent="0.25">
      <c r="H290" s="6" t="str">
        <f>IFERROR(INDEX(category[category_name_german],_xlfn.AGGREGATE(15,6,ROW(category[category_name_german])/(category[comment]=""),ROW()-1)-2,1),"")</f>
        <v/>
      </c>
    </row>
    <row r="291" spans="8:8" x14ac:dyDescent="0.25">
      <c r="H291" s="6" t="str">
        <f>IFERROR(INDEX(category[category_name_german],_xlfn.AGGREGATE(15,6,ROW(category[category_name_german])/(category[comment]=""),ROW()-1)-2,1),"")</f>
        <v/>
      </c>
    </row>
    <row r="292" spans="8:8" x14ac:dyDescent="0.25">
      <c r="H292" s="6" t="str">
        <f>IFERROR(INDEX(category[category_name_german],_xlfn.AGGREGATE(15,6,ROW(category[category_name_german])/(category[comment]=""),ROW()-1)-2,1),"")</f>
        <v/>
      </c>
    </row>
    <row r="293" spans="8:8" x14ac:dyDescent="0.25">
      <c r="H293" s="6" t="str">
        <f>IFERROR(INDEX(category[category_name_german],_xlfn.AGGREGATE(15,6,ROW(category[category_name_german])/(category[comment]=""),ROW()-1)-2,1),"")</f>
        <v/>
      </c>
    </row>
    <row r="294" spans="8:8" x14ac:dyDescent="0.25">
      <c r="H294" s="6" t="str">
        <f>IFERROR(INDEX(category[category_name_german],_xlfn.AGGREGATE(15,6,ROW(category[category_name_german])/(category[comment]=""),ROW()-1)-2,1),"")</f>
        <v/>
      </c>
    </row>
    <row r="295" spans="8:8" x14ac:dyDescent="0.25">
      <c r="H295" s="6" t="str">
        <f>IFERROR(INDEX(category[category_name_german],_xlfn.AGGREGATE(15,6,ROW(category[category_name_german])/(category[comment]=""),ROW()-1)-2,1),"")</f>
        <v/>
      </c>
    </row>
    <row r="296" spans="8:8" x14ac:dyDescent="0.25">
      <c r="H296" s="6" t="str">
        <f>IFERROR(INDEX(category[category_name_german],_xlfn.AGGREGATE(15,6,ROW(category[category_name_german])/(category[comment]=""),ROW()-1)-2,1),"")</f>
        <v/>
      </c>
    </row>
    <row r="297" spans="8:8" x14ac:dyDescent="0.25">
      <c r="H297" s="6" t="str">
        <f>IFERROR(INDEX(category[category_name_german],_xlfn.AGGREGATE(15,6,ROW(category[category_name_german])/(category[comment]=""),ROW()-1)-2,1),"")</f>
        <v/>
      </c>
    </row>
    <row r="298" spans="8:8" x14ac:dyDescent="0.25">
      <c r="H298" s="6" t="str">
        <f>IFERROR(INDEX(category[category_name_german],_xlfn.AGGREGATE(15,6,ROW(category[category_name_german])/(category[comment]=""),ROW()-1)-2,1),"")</f>
        <v/>
      </c>
    </row>
    <row r="299" spans="8:8" x14ac:dyDescent="0.25">
      <c r="H299" s="6" t="str">
        <f>IFERROR(INDEX(category[category_name_german],_xlfn.AGGREGATE(15,6,ROW(category[category_name_german])/(category[comment]=""),ROW()-1)-2,1),"")</f>
        <v/>
      </c>
    </row>
    <row r="300" spans="8:8" x14ac:dyDescent="0.25">
      <c r="H300" s="6" t="str">
        <f>IFERROR(INDEX(category[category_name_german],_xlfn.AGGREGATE(15,6,ROW(category[category_name_german])/(category[comment]=""),ROW()-1)-2,1),"")</f>
        <v/>
      </c>
    </row>
    <row r="301" spans="8:8" x14ac:dyDescent="0.25">
      <c r="H301" s="6" t="str">
        <f>IFERROR(INDEX(category[category_name_german],_xlfn.AGGREGATE(15,6,ROW(category[category_name_german])/(category[comment]=""),ROW()-1)-2,1),"")</f>
        <v/>
      </c>
    </row>
    <row r="302" spans="8:8" x14ac:dyDescent="0.25">
      <c r="H302" s="6" t="str">
        <f>IFERROR(INDEX(category[category_name_german],_xlfn.AGGREGATE(15,6,ROW(category[category_name_german])/(category[comment]=""),ROW()-1)-2,1),"")</f>
        <v/>
      </c>
    </row>
    <row r="303" spans="8:8" x14ac:dyDescent="0.25">
      <c r="H303" s="6" t="str">
        <f>IFERROR(INDEX(category[category_name_german],_xlfn.AGGREGATE(15,6,ROW(category[category_name_german])/(category[comment]=""),ROW()-1)-2,1),"")</f>
        <v/>
      </c>
    </row>
    <row r="304" spans="8:8" x14ac:dyDescent="0.25">
      <c r="H304" s="6" t="str">
        <f>IFERROR(INDEX(category[category_name_german],_xlfn.AGGREGATE(15,6,ROW(category[category_name_german])/(category[comment]=""),ROW()-1)-2,1),"")</f>
        <v/>
      </c>
    </row>
    <row r="305" spans="8:8" x14ac:dyDescent="0.25">
      <c r="H305" s="6" t="str">
        <f>IFERROR(INDEX(category[category_name_german],_xlfn.AGGREGATE(15,6,ROW(category[category_name_german])/(category[comment]=""),ROW()-1)-2,1),"")</f>
        <v/>
      </c>
    </row>
    <row r="306" spans="8:8" x14ac:dyDescent="0.25">
      <c r="H306" s="6" t="str">
        <f>IFERROR(INDEX(category[category_name_german],_xlfn.AGGREGATE(15,6,ROW(category[category_name_german])/(category[comment]=""),ROW()-1)-2,1),"")</f>
        <v/>
      </c>
    </row>
    <row r="307" spans="8:8" x14ac:dyDescent="0.25">
      <c r="H307" s="6" t="str">
        <f>IFERROR(INDEX(category[category_name_german],_xlfn.AGGREGATE(15,6,ROW(category[category_name_german])/(category[comment]=""),ROW()-1)-2,1),"")</f>
        <v/>
      </c>
    </row>
    <row r="308" spans="8:8" x14ac:dyDescent="0.25">
      <c r="H308" s="6" t="str">
        <f>IFERROR(INDEX(category[category_name_german],_xlfn.AGGREGATE(15,6,ROW(category[category_name_german])/(category[comment]=""),ROW()-1)-2,1),"")</f>
        <v/>
      </c>
    </row>
    <row r="309" spans="8:8" x14ac:dyDescent="0.25">
      <c r="H309" s="6" t="str">
        <f>IFERROR(INDEX(category[category_name_german],_xlfn.AGGREGATE(15,6,ROW(category[category_name_german])/(category[comment]=""),ROW()-1)-2,1),"")</f>
        <v/>
      </c>
    </row>
    <row r="310" spans="8:8" x14ac:dyDescent="0.25">
      <c r="H310" s="6" t="str">
        <f>IFERROR(INDEX(category[category_name_german],_xlfn.AGGREGATE(15,6,ROW(category[category_name_german])/(category[comment]=""),ROW()-1)-2,1),"")</f>
        <v/>
      </c>
    </row>
    <row r="311" spans="8:8" x14ac:dyDescent="0.25">
      <c r="H311" s="6" t="str">
        <f>IFERROR(INDEX(category[category_name_german],_xlfn.AGGREGATE(15,6,ROW(category[category_name_german])/(category[comment]=""),ROW()-1)-2,1),"")</f>
        <v/>
      </c>
    </row>
    <row r="312" spans="8:8" x14ac:dyDescent="0.25">
      <c r="H312" s="6" t="str">
        <f>IFERROR(INDEX(category[category_name_german],_xlfn.AGGREGATE(15,6,ROW(category[category_name_german])/(category[comment]=""),ROW()-1)-2,1),"")</f>
        <v/>
      </c>
    </row>
    <row r="313" spans="8:8" x14ac:dyDescent="0.25">
      <c r="H313" s="6" t="str">
        <f>IFERROR(INDEX(category[category_name_german],_xlfn.AGGREGATE(15,6,ROW(category[category_name_german])/(category[comment]=""),ROW()-1)-2,1),"")</f>
        <v/>
      </c>
    </row>
    <row r="314" spans="8:8" x14ac:dyDescent="0.25">
      <c r="H314" s="6" t="str">
        <f>IFERROR(INDEX(category[category_name_german],_xlfn.AGGREGATE(15,6,ROW(category[category_name_german])/(category[comment]=""),ROW()-1)-2,1),"")</f>
        <v/>
      </c>
    </row>
    <row r="315" spans="8:8" x14ac:dyDescent="0.25">
      <c r="H315" s="6" t="str">
        <f>IFERROR(INDEX(category[category_name_german],_xlfn.AGGREGATE(15,6,ROW(category[category_name_german])/(category[comment]=""),ROW()-1)-2,1),"")</f>
        <v/>
      </c>
    </row>
    <row r="316" spans="8:8" x14ac:dyDescent="0.25">
      <c r="H316" s="6" t="str">
        <f>IFERROR(INDEX(category[category_name_german],_xlfn.AGGREGATE(15,6,ROW(category[category_name_german])/(category[comment]=""),ROW()-1)-2,1),"")</f>
        <v/>
      </c>
    </row>
    <row r="317" spans="8:8" x14ac:dyDescent="0.25">
      <c r="H317" s="6" t="str">
        <f>IFERROR(INDEX(category[category_name_german],_xlfn.AGGREGATE(15,6,ROW(category[category_name_german])/(category[comment]=""),ROW()-1)-2,1),"")</f>
        <v/>
      </c>
    </row>
    <row r="318" spans="8:8" x14ac:dyDescent="0.25">
      <c r="H318" s="6" t="str">
        <f>IFERROR(INDEX(category[category_name_german],_xlfn.AGGREGATE(15,6,ROW(category[category_name_german])/(category[comment]=""),ROW()-1)-2,1),"")</f>
        <v/>
      </c>
    </row>
    <row r="319" spans="8:8" x14ac:dyDescent="0.25">
      <c r="H319" s="6" t="str">
        <f>IFERROR(INDEX(category[category_name_german],_xlfn.AGGREGATE(15,6,ROW(category[category_name_german])/(category[comment]=""),ROW()-1)-2,1),"")</f>
        <v/>
      </c>
    </row>
    <row r="320" spans="8:8" x14ac:dyDescent="0.25">
      <c r="H320" s="6" t="str">
        <f>IFERROR(INDEX(category[category_name_german],_xlfn.AGGREGATE(15,6,ROW(category[category_name_german])/(category[comment]=""),ROW()-1)-2,1),"")</f>
        <v/>
      </c>
    </row>
    <row r="321" spans="8:8" x14ac:dyDescent="0.25">
      <c r="H321" s="6" t="str">
        <f>IFERROR(INDEX(category[category_name_german],_xlfn.AGGREGATE(15,6,ROW(category[category_name_german])/(category[comment]=""),ROW()-1)-2,1),"")</f>
        <v/>
      </c>
    </row>
    <row r="322" spans="8:8" x14ac:dyDescent="0.25">
      <c r="H322" s="6" t="str">
        <f>IFERROR(INDEX(category[category_name_german],_xlfn.AGGREGATE(15,6,ROW(category[category_name_german])/(category[comment]=""),ROW()-1)-2,1),"")</f>
        <v/>
      </c>
    </row>
    <row r="323" spans="8:8" x14ac:dyDescent="0.25">
      <c r="H323" s="6" t="str">
        <f>IFERROR(INDEX(category[category_name_german],_xlfn.AGGREGATE(15,6,ROW(category[category_name_german])/(category[comment]=""),ROW()-1)-2,1),"")</f>
        <v/>
      </c>
    </row>
    <row r="324" spans="8:8" x14ac:dyDescent="0.25">
      <c r="H324" s="6" t="str">
        <f>IFERROR(INDEX(category[category_name_german],_xlfn.AGGREGATE(15,6,ROW(category[category_name_german])/(category[comment]=""),ROW()-1)-2,1),"")</f>
        <v/>
      </c>
    </row>
    <row r="325" spans="8:8" x14ac:dyDescent="0.25">
      <c r="H325" s="6" t="str">
        <f>IFERROR(INDEX(category[category_name_german],_xlfn.AGGREGATE(15,6,ROW(category[category_name_german])/(category[comment]=""),ROW()-1)-2,1),"")</f>
        <v/>
      </c>
    </row>
    <row r="326" spans="8:8" x14ac:dyDescent="0.25">
      <c r="H326" s="6" t="str">
        <f>IFERROR(INDEX(category[category_name_german],_xlfn.AGGREGATE(15,6,ROW(category[category_name_german])/(category[comment]=""),ROW()-1)-2,1),"")</f>
        <v/>
      </c>
    </row>
    <row r="327" spans="8:8" x14ac:dyDescent="0.25">
      <c r="H327" s="6" t="str">
        <f>IFERROR(INDEX(category[category_name_german],_xlfn.AGGREGATE(15,6,ROW(category[category_name_german])/(category[comment]=""),ROW()-1)-2,1),"")</f>
        <v/>
      </c>
    </row>
    <row r="328" spans="8:8" x14ac:dyDescent="0.25">
      <c r="H328" s="6" t="str">
        <f>IFERROR(INDEX(category[category_name_german],_xlfn.AGGREGATE(15,6,ROW(category[category_name_german])/(category[comment]=""),ROW()-1)-2,1),"")</f>
        <v/>
      </c>
    </row>
    <row r="329" spans="8:8" x14ac:dyDescent="0.25">
      <c r="H329" s="6" t="str">
        <f>IFERROR(INDEX(category[category_name_german],_xlfn.AGGREGATE(15,6,ROW(category[category_name_german])/(category[comment]=""),ROW()-1)-2,1),"")</f>
        <v/>
      </c>
    </row>
    <row r="330" spans="8:8" x14ac:dyDescent="0.25">
      <c r="H330" s="6" t="str">
        <f>IFERROR(INDEX(category[category_name_german],_xlfn.AGGREGATE(15,6,ROW(category[category_name_german])/(category[comment]=""),ROW()-1)-2,1),"")</f>
        <v/>
      </c>
    </row>
    <row r="331" spans="8:8" x14ac:dyDescent="0.25">
      <c r="H331" s="6" t="str">
        <f>IFERROR(INDEX(category[category_name_german],_xlfn.AGGREGATE(15,6,ROW(category[category_name_german])/(category[comment]=""),ROW()-1)-2,1),"")</f>
        <v/>
      </c>
    </row>
    <row r="332" spans="8:8" x14ac:dyDescent="0.25">
      <c r="H332" s="6" t="str">
        <f>IFERROR(INDEX(category[category_name_german],_xlfn.AGGREGATE(15,6,ROW(category[category_name_german])/(category[comment]=""),ROW()-1)-2,1),"")</f>
        <v/>
      </c>
    </row>
    <row r="333" spans="8:8" x14ac:dyDescent="0.25">
      <c r="H333" s="6" t="str">
        <f>IFERROR(INDEX(category[category_name_german],_xlfn.AGGREGATE(15,6,ROW(category[category_name_german])/(category[comment]=""),ROW()-1)-2,1),"")</f>
        <v/>
      </c>
    </row>
    <row r="334" spans="8:8" x14ac:dyDescent="0.25">
      <c r="H334" s="6" t="str">
        <f>IFERROR(INDEX(category[category_name_german],_xlfn.AGGREGATE(15,6,ROW(category[category_name_german])/(category[comment]=""),ROW()-1)-2,1),"")</f>
        <v/>
      </c>
    </row>
    <row r="335" spans="8:8" x14ac:dyDescent="0.25">
      <c r="H335" s="6" t="str">
        <f>IFERROR(INDEX(category[category_name_german],_xlfn.AGGREGATE(15,6,ROW(category[category_name_german])/(category[comment]=""),ROW()-1)-2,1),"")</f>
        <v/>
      </c>
    </row>
    <row r="336" spans="8:8" x14ac:dyDescent="0.25">
      <c r="H336" s="6" t="str">
        <f>IFERROR(INDEX(category[category_name_german],_xlfn.AGGREGATE(15,6,ROW(category[category_name_german])/(category[comment]=""),ROW()-1)-2,1),"")</f>
        <v/>
      </c>
    </row>
    <row r="337" spans="8:8" x14ac:dyDescent="0.25">
      <c r="H337" s="6" t="str">
        <f>IFERROR(INDEX(category[category_name_german],_xlfn.AGGREGATE(15,6,ROW(category[category_name_german])/(category[comment]=""),ROW()-1)-2,1),"")</f>
        <v/>
      </c>
    </row>
    <row r="338" spans="8:8" x14ac:dyDescent="0.25">
      <c r="H338" s="6" t="str">
        <f>IFERROR(INDEX(category[category_name_german],_xlfn.AGGREGATE(15,6,ROW(category[category_name_german])/(category[comment]=""),ROW()-1)-2,1),"")</f>
        <v/>
      </c>
    </row>
    <row r="339" spans="8:8" x14ac:dyDescent="0.25">
      <c r="H339" s="6" t="str">
        <f>IFERROR(INDEX(category[category_name_german],_xlfn.AGGREGATE(15,6,ROW(category[category_name_german])/(category[comment]=""),ROW()-1)-2,1),"")</f>
        <v/>
      </c>
    </row>
    <row r="340" spans="8:8" x14ac:dyDescent="0.25">
      <c r="H340" s="6" t="str">
        <f>IFERROR(INDEX(category[category_name_german],_xlfn.AGGREGATE(15,6,ROW(category[category_name_german])/(category[comment]=""),ROW()-1)-2,1),"")</f>
        <v/>
      </c>
    </row>
    <row r="341" spans="8:8" x14ac:dyDescent="0.25">
      <c r="H341" s="6" t="str">
        <f>IFERROR(INDEX(category[category_name_german],_xlfn.AGGREGATE(15,6,ROW(category[category_name_german])/(category[comment]=""),ROW()-1)-2,1),"")</f>
        <v/>
      </c>
    </row>
    <row r="342" spans="8:8" x14ac:dyDescent="0.25">
      <c r="H342" s="6" t="str">
        <f>IFERROR(INDEX(category[category_name_german],_xlfn.AGGREGATE(15,6,ROW(category[category_name_german])/(category[comment]=""),ROW()-1)-2,1),"")</f>
        <v/>
      </c>
    </row>
    <row r="343" spans="8:8" x14ac:dyDescent="0.25">
      <c r="H343" s="6" t="str">
        <f>IFERROR(INDEX(category[category_name_german],_xlfn.AGGREGATE(15,6,ROW(category[category_name_german])/(category[comment]=""),ROW()-1)-2,1),"")</f>
        <v/>
      </c>
    </row>
    <row r="344" spans="8:8" x14ac:dyDescent="0.25">
      <c r="H344" s="6" t="str">
        <f>IFERROR(INDEX(category[category_name_german],_xlfn.AGGREGATE(15,6,ROW(category[category_name_german])/(category[comment]=""),ROW()-1)-2,1),"")</f>
        <v/>
      </c>
    </row>
    <row r="345" spans="8:8" x14ac:dyDescent="0.25">
      <c r="H345" s="6" t="str">
        <f>IFERROR(INDEX(category[category_name_german],_xlfn.AGGREGATE(15,6,ROW(category[category_name_german])/(category[comment]=""),ROW()-1)-2,1),"")</f>
        <v/>
      </c>
    </row>
    <row r="346" spans="8:8" x14ac:dyDescent="0.25">
      <c r="H346" s="6" t="str">
        <f>IFERROR(INDEX(category[category_name_german],_xlfn.AGGREGATE(15,6,ROW(category[category_name_german])/(category[comment]=""),ROW()-1)-2,1),"")</f>
        <v/>
      </c>
    </row>
    <row r="347" spans="8:8" x14ac:dyDescent="0.25">
      <c r="H347" s="6" t="str">
        <f>IFERROR(INDEX(category[category_name_german],_xlfn.AGGREGATE(15,6,ROW(category[category_name_german])/(category[comment]=""),ROW()-1)-2,1),"")</f>
        <v/>
      </c>
    </row>
    <row r="348" spans="8:8" x14ac:dyDescent="0.25">
      <c r="H348" s="6" t="str">
        <f>IFERROR(INDEX(category[category_name_german],_xlfn.AGGREGATE(15,6,ROW(category[category_name_german])/(category[comment]=""),ROW()-1)-2,1),"")</f>
        <v/>
      </c>
    </row>
    <row r="349" spans="8:8" x14ac:dyDescent="0.25">
      <c r="H349" s="6" t="str">
        <f>IFERROR(INDEX(category[category_name_german],_xlfn.AGGREGATE(15,6,ROW(category[category_name_german])/(category[comment]=""),ROW()-1)-2,1),"")</f>
        <v/>
      </c>
    </row>
    <row r="350" spans="8:8" x14ac:dyDescent="0.25">
      <c r="H350" s="6" t="str">
        <f>IFERROR(INDEX(category[category_name_german],_xlfn.AGGREGATE(15,6,ROW(category[category_name_german])/(category[comment]=""),ROW()-1)-2,1),"")</f>
        <v/>
      </c>
    </row>
    <row r="351" spans="8:8" x14ac:dyDescent="0.25">
      <c r="H351" s="6" t="str">
        <f>IFERROR(INDEX(category[category_name_german],_xlfn.AGGREGATE(15,6,ROW(category[category_name_german])/(category[comment]=""),ROW()-1)-2,1),"")</f>
        <v/>
      </c>
    </row>
    <row r="352" spans="8:8" x14ac:dyDescent="0.25">
      <c r="H352" s="6" t="str">
        <f>IFERROR(INDEX(category[category_name_german],_xlfn.AGGREGATE(15,6,ROW(category[category_name_german])/(category[comment]=""),ROW()-1)-2,1),"")</f>
        <v/>
      </c>
    </row>
    <row r="353" spans="8:8" x14ac:dyDescent="0.25">
      <c r="H353" s="6" t="str">
        <f>IFERROR(INDEX(category[category_name_german],_xlfn.AGGREGATE(15,6,ROW(category[category_name_german])/(category[comment]=""),ROW()-1)-2,1),"")</f>
        <v/>
      </c>
    </row>
    <row r="354" spans="8:8" x14ac:dyDescent="0.25">
      <c r="H354" s="6" t="str">
        <f>IFERROR(INDEX(category[category_name_german],_xlfn.AGGREGATE(15,6,ROW(category[category_name_german])/(category[comment]=""),ROW()-1)-2,1),"")</f>
        <v/>
      </c>
    </row>
    <row r="355" spans="8:8" x14ac:dyDescent="0.25">
      <c r="H355" s="6" t="str">
        <f>IFERROR(INDEX(category[category_name_german],_xlfn.AGGREGATE(15,6,ROW(category[category_name_german])/(category[comment]=""),ROW()-1)-2,1),"")</f>
        <v/>
      </c>
    </row>
    <row r="356" spans="8:8" x14ac:dyDescent="0.25">
      <c r="H356" s="6" t="str">
        <f>IFERROR(INDEX(category[category_name_german],_xlfn.AGGREGATE(15,6,ROW(category[category_name_german])/(category[comment]=""),ROW()-1)-2,1),"")</f>
        <v/>
      </c>
    </row>
    <row r="357" spans="8:8" x14ac:dyDescent="0.25">
      <c r="H357" s="6" t="str">
        <f>IFERROR(INDEX(category[category_name_german],_xlfn.AGGREGATE(15,6,ROW(category[category_name_german])/(category[comment]=""),ROW()-1)-2,1),"")</f>
        <v/>
      </c>
    </row>
    <row r="358" spans="8:8" x14ac:dyDescent="0.25">
      <c r="H358" s="6" t="str">
        <f>IFERROR(INDEX(category[category_name_german],_xlfn.AGGREGATE(15,6,ROW(category[category_name_german])/(category[comment]=""),ROW()-1)-2,1),"")</f>
        <v/>
      </c>
    </row>
    <row r="359" spans="8:8" x14ac:dyDescent="0.25">
      <c r="H359" s="6" t="str">
        <f>IFERROR(INDEX(category[category_name_german],_xlfn.AGGREGATE(15,6,ROW(category[category_name_german])/(category[comment]=""),ROW()-1)-2,1),"")</f>
        <v/>
      </c>
    </row>
    <row r="360" spans="8:8" x14ac:dyDescent="0.25">
      <c r="H360" s="6" t="str">
        <f>IFERROR(INDEX(category[category_name_german],_xlfn.AGGREGATE(15,6,ROW(category[category_name_german])/(category[comment]=""),ROW()-1)-2,1),"")</f>
        <v/>
      </c>
    </row>
    <row r="361" spans="8:8" x14ac:dyDescent="0.25">
      <c r="H361" s="6" t="str">
        <f>IFERROR(INDEX(category[category_name_german],_xlfn.AGGREGATE(15,6,ROW(category[category_name_german])/(category[comment]=""),ROW()-1)-2,1),"")</f>
        <v/>
      </c>
    </row>
    <row r="362" spans="8:8" x14ac:dyDescent="0.25">
      <c r="H362" s="6" t="str">
        <f>IFERROR(INDEX(category[category_name_german],_xlfn.AGGREGATE(15,6,ROW(category[category_name_german])/(category[comment]=""),ROW()-1)-2,1),"")</f>
        <v/>
      </c>
    </row>
    <row r="363" spans="8:8" x14ac:dyDescent="0.25">
      <c r="H363" s="6" t="str">
        <f>IFERROR(INDEX(category[category_name_german],_xlfn.AGGREGATE(15,6,ROW(category[category_name_german])/(category[comment]=""),ROW()-1)-2,1),"")</f>
        <v/>
      </c>
    </row>
    <row r="364" spans="8:8" x14ac:dyDescent="0.25">
      <c r="H364" s="6" t="str">
        <f>IFERROR(INDEX(category[category_name_german],_xlfn.AGGREGATE(15,6,ROW(category[category_name_german])/(category[comment]=""),ROW()-1)-2,1),"")</f>
        <v/>
      </c>
    </row>
    <row r="365" spans="8:8" x14ac:dyDescent="0.25">
      <c r="H365" s="6" t="str">
        <f>IFERROR(INDEX(category[category_name_german],_xlfn.AGGREGATE(15,6,ROW(category[category_name_german])/(category[comment]=""),ROW()-1)-2,1),"")</f>
        <v/>
      </c>
    </row>
    <row r="366" spans="8:8" x14ac:dyDescent="0.25">
      <c r="H366" s="6" t="str">
        <f>IFERROR(INDEX(category[category_name_german],_xlfn.AGGREGATE(15,6,ROW(category[category_name_german])/(category[comment]=""),ROW()-1)-2,1),"")</f>
        <v/>
      </c>
    </row>
    <row r="367" spans="8:8" x14ac:dyDescent="0.25">
      <c r="H367" s="6" t="str">
        <f>IFERROR(INDEX(category[category_name_german],_xlfn.AGGREGATE(15,6,ROW(category[category_name_german])/(category[comment]=""),ROW()-1)-2,1),"")</f>
        <v/>
      </c>
    </row>
    <row r="368" spans="8:8" x14ac:dyDescent="0.25">
      <c r="H368" s="6" t="str">
        <f>IFERROR(INDEX(category[category_name_german],_xlfn.AGGREGATE(15,6,ROW(category[category_name_german])/(category[comment]=""),ROW()-1)-2,1),"")</f>
        <v/>
      </c>
    </row>
    <row r="369" spans="8:8" x14ac:dyDescent="0.25">
      <c r="H369" s="6" t="str">
        <f>IFERROR(INDEX(category[category_name_german],_xlfn.AGGREGATE(15,6,ROW(category[category_name_german])/(category[comment]=""),ROW()-1)-2,1),"")</f>
        <v/>
      </c>
    </row>
    <row r="370" spans="8:8" x14ac:dyDescent="0.25">
      <c r="H370" s="6" t="str">
        <f>IFERROR(INDEX(category[category_name_german],_xlfn.AGGREGATE(15,6,ROW(category[category_name_german])/(category[comment]=""),ROW()-1)-2,1),"")</f>
        <v/>
      </c>
    </row>
    <row r="371" spans="8:8" x14ac:dyDescent="0.25">
      <c r="H371" s="6" t="str">
        <f>IFERROR(INDEX(category[category_name_german],_xlfn.AGGREGATE(15,6,ROW(category[category_name_german])/(category[comment]=""),ROW()-1)-2,1),"")</f>
        <v/>
      </c>
    </row>
    <row r="372" spans="8:8" x14ac:dyDescent="0.25">
      <c r="H372" s="6" t="str">
        <f>IFERROR(INDEX(category[category_name_german],_xlfn.AGGREGATE(15,6,ROW(category[category_name_german])/(category[comment]=""),ROW()-1)-2,1),"")</f>
        <v/>
      </c>
    </row>
    <row r="373" spans="8:8" x14ac:dyDescent="0.25">
      <c r="H373" s="6" t="str">
        <f>IFERROR(INDEX(category[category_name_german],_xlfn.AGGREGATE(15,6,ROW(category[category_name_german])/(category[comment]=""),ROW()-1)-2,1),"")</f>
        <v/>
      </c>
    </row>
    <row r="374" spans="8:8" x14ac:dyDescent="0.25">
      <c r="H374" s="6" t="str">
        <f>IFERROR(INDEX(category[category_name_german],_xlfn.AGGREGATE(15,6,ROW(category[category_name_german])/(category[comment]=""),ROW()-1)-2,1),"")</f>
        <v/>
      </c>
    </row>
    <row r="375" spans="8:8" x14ac:dyDescent="0.25">
      <c r="H375" s="6" t="str">
        <f>IFERROR(INDEX(category[category_name_german],_xlfn.AGGREGATE(15,6,ROW(category[category_name_german])/(category[comment]=""),ROW()-1)-2,1),"")</f>
        <v/>
      </c>
    </row>
    <row r="376" spans="8:8" x14ac:dyDescent="0.25">
      <c r="H376" s="6" t="str">
        <f>IFERROR(INDEX(category[category_name_german],_xlfn.AGGREGATE(15,6,ROW(category[category_name_german])/(category[comment]=""),ROW()-1)-2,1),"")</f>
        <v/>
      </c>
    </row>
    <row r="377" spans="8:8" x14ac:dyDescent="0.25">
      <c r="H377" s="6" t="str">
        <f>IFERROR(INDEX(category[category_name_german],_xlfn.AGGREGATE(15,6,ROW(category[category_name_german])/(category[comment]=""),ROW()-1)-2,1),"")</f>
        <v/>
      </c>
    </row>
    <row r="378" spans="8:8" x14ac:dyDescent="0.25">
      <c r="H378" s="6" t="str">
        <f>IFERROR(INDEX(category[category_name_german],_xlfn.AGGREGATE(15,6,ROW(category[category_name_german])/(category[comment]=""),ROW()-1)-2,1),"")</f>
        <v/>
      </c>
    </row>
    <row r="379" spans="8:8" x14ac:dyDescent="0.25">
      <c r="H379" s="6" t="str">
        <f>IFERROR(INDEX(category[category_name_german],_xlfn.AGGREGATE(15,6,ROW(category[category_name_german])/(category[comment]=""),ROW()-1)-2,1),"")</f>
        <v/>
      </c>
    </row>
    <row r="380" spans="8:8" x14ac:dyDescent="0.25">
      <c r="H380" s="6" t="str">
        <f>IFERROR(INDEX(category[category_name_german],_xlfn.AGGREGATE(15,6,ROW(category[category_name_german])/(category[comment]=""),ROW()-1)-2,1),"")</f>
        <v/>
      </c>
    </row>
    <row r="381" spans="8:8" x14ac:dyDescent="0.25">
      <c r="H381" s="6" t="str">
        <f>IFERROR(INDEX(category[category_name_german],_xlfn.AGGREGATE(15,6,ROW(category[category_name_german])/(category[comment]=""),ROW()-1)-2,1),"")</f>
        <v/>
      </c>
    </row>
    <row r="382" spans="8:8" x14ac:dyDescent="0.25">
      <c r="H382" s="6" t="str">
        <f>IFERROR(INDEX(category[category_name_german],_xlfn.AGGREGATE(15,6,ROW(category[category_name_german])/(category[comment]=""),ROW()-1)-2,1),"")</f>
        <v/>
      </c>
    </row>
    <row r="383" spans="8:8" x14ac:dyDescent="0.25">
      <c r="H383" s="6" t="str">
        <f>IFERROR(INDEX(category[category_name_german],_xlfn.AGGREGATE(15,6,ROW(category[category_name_german])/(category[comment]=""),ROW()-1)-2,1),"")</f>
        <v/>
      </c>
    </row>
    <row r="384" spans="8:8" x14ac:dyDescent="0.25">
      <c r="H384" s="6" t="str">
        <f>IFERROR(INDEX(category[category_name_german],_xlfn.AGGREGATE(15,6,ROW(category[category_name_german])/(category[comment]=""),ROW()-1)-2,1),"")</f>
        <v/>
      </c>
    </row>
    <row r="385" spans="8:8" x14ac:dyDescent="0.25">
      <c r="H385" s="6" t="str">
        <f>IFERROR(INDEX(category[category_name_german],_xlfn.AGGREGATE(15,6,ROW(category[category_name_german])/(category[comment]=""),ROW()-1)-2,1),"")</f>
        <v/>
      </c>
    </row>
    <row r="386" spans="8:8" x14ac:dyDescent="0.25">
      <c r="H386" s="6" t="str">
        <f>IFERROR(INDEX(category[category_name_german],_xlfn.AGGREGATE(15,6,ROW(category[category_name_german])/(category[comment]=""),ROW()-1)-2,1),"")</f>
        <v/>
      </c>
    </row>
    <row r="387" spans="8:8" x14ac:dyDescent="0.25">
      <c r="H387" s="6" t="str">
        <f>IFERROR(INDEX(category[category_name_german],_xlfn.AGGREGATE(15,6,ROW(category[category_name_german])/(category[comment]=""),ROW()-1)-2,1),"")</f>
        <v/>
      </c>
    </row>
    <row r="388" spans="8:8" x14ac:dyDescent="0.25">
      <c r="H388" s="6" t="str">
        <f>IFERROR(INDEX(category[category_name_german],_xlfn.AGGREGATE(15,6,ROW(category[category_name_german])/(category[comment]=""),ROW()-1)-2,1),"")</f>
        <v/>
      </c>
    </row>
    <row r="389" spans="8:8" x14ac:dyDescent="0.25">
      <c r="H389" s="6" t="str">
        <f>IFERROR(INDEX(category[category_name_german],_xlfn.AGGREGATE(15,6,ROW(category[category_name_german])/(category[comment]=""),ROW()-1)-2,1),"")</f>
        <v/>
      </c>
    </row>
    <row r="390" spans="8:8" x14ac:dyDescent="0.25">
      <c r="H390" s="6" t="str">
        <f>IFERROR(INDEX(category[category_name_german],_xlfn.AGGREGATE(15,6,ROW(category[category_name_german])/(category[comment]=""),ROW()-1)-2,1),"")</f>
        <v/>
      </c>
    </row>
    <row r="391" spans="8:8" x14ac:dyDescent="0.25">
      <c r="H391" s="6" t="str">
        <f>IFERROR(INDEX(category[category_name_german],_xlfn.AGGREGATE(15,6,ROW(category[category_name_german])/(category[comment]=""),ROW()-1)-2,1),"")</f>
        <v/>
      </c>
    </row>
    <row r="392" spans="8:8" x14ac:dyDescent="0.25">
      <c r="H392" s="6" t="str">
        <f>IFERROR(INDEX(category[category_name_german],_xlfn.AGGREGATE(15,6,ROW(category[category_name_german])/(category[comment]=""),ROW()-1)-2,1),"")</f>
        <v/>
      </c>
    </row>
    <row r="393" spans="8:8" x14ac:dyDescent="0.25">
      <c r="H393" s="6" t="str">
        <f>IFERROR(INDEX(category[category_name_german],_xlfn.AGGREGATE(15,6,ROW(category[category_name_german])/(category[comment]=""),ROW()-1)-2,1),"")</f>
        <v/>
      </c>
    </row>
    <row r="394" spans="8:8" x14ac:dyDescent="0.25">
      <c r="H394" s="6" t="str">
        <f>IFERROR(INDEX(category[category_name_german],_xlfn.AGGREGATE(15,6,ROW(category[category_name_german])/(category[comment]=""),ROW()-1)-2,1),"")</f>
        <v/>
      </c>
    </row>
    <row r="395" spans="8:8" x14ac:dyDescent="0.25">
      <c r="H395" s="6" t="str">
        <f>IFERROR(INDEX(category[category_name_german],_xlfn.AGGREGATE(15,6,ROW(category[category_name_german])/(category[comment]=""),ROW()-1)-2,1),"")</f>
        <v/>
      </c>
    </row>
    <row r="396" spans="8:8" x14ac:dyDescent="0.25">
      <c r="H396" s="6" t="str">
        <f>IFERROR(INDEX(category[category_name_german],_xlfn.AGGREGATE(15,6,ROW(category[category_name_german])/(category[comment]=""),ROW()-1)-2,1),"")</f>
        <v/>
      </c>
    </row>
    <row r="397" spans="8:8" x14ac:dyDescent="0.25">
      <c r="H397" s="6" t="str">
        <f>IFERROR(INDEX(category[category_name_german],_xlfn.AGGREGATE(15,6,ROW(category[category_name_german])/(category[comment]=""),ROW()-1)-2,1),"")</f>
        <v/>
      </c>
    </row>
    <row r="398" spans="8:8" x14ac:dyDescent="0.25">
      <c r="H398" s="6" t="str">
        <f>IFERROR(INDEX(category[category_name_german],_xlfn.AGGREGATE(15,6,ROW(category[category_name_german])/(category[comment]=""),ROW()-1)-2,1),"")</f>
        <v/>
      </c>
    </row>
    <row r="399" spans="8:8" x14ac:dyDescent="0.25">
      <c r="H399" s="6" t="str">
        <f>IFERROR(INDEX(category[category_name_german],_xlfn.AGGREGATE(15,6,ROW(category[category_name_german])/(category[comment]=""),ROW()-1)-2,1),"")</f>
        <v/>
      </c>
    </row>
    <row r="400" spans="8:8" x14ac:dyDescent="0.25">
      <c r="H400" s="6" t="str">
        <f>IFERROR(INDEX(category[category_name_german],_xlfn.AGGREGATE(15,6,ROW(category[category_name_german])/(category[comment]=""),ROW()-1)-2,1),"")</f>
        <v/>
      </c>
    </row>
    <row r="401" spans="8:8" x14ac:dyDescent="0.25">
      <c r="H401" s="6" t="str">
        <f>IFERROR(INDEX(category[category_name_german],_xlfn.AGGREGATE(15,6,ROW(category[category_name_german])/(category[comment]=""),ROW()-1)-2,1),"")</f>
        <v/>
      </c>
    </row>
    <row r="402" spans="8:8" x14ac:dyDescent="0.25">
      <c r="H402" s="6" t="str">
        <f>IFERROR(INDEX(category[category_name_german],_xlfn.AGGREGATE(15,6,ROW(category[category_name_german])/(category[comment]=""),ROW()-1)-2,1),"")</f>
        <v/>
      </c>
    </row>
    <row r="403" spans="8:8" x14ac:dyDescent="0.25">
      <c r="H403" s="6" t="str">
        <f>IFERROR(INDEX(category[category_name_german],_xlfn.AGGREGATE(15,6,ROW(category[category_name_german])/(category[comment]=""),ROW()-1)-2,1),"")</f>
        <v/>
      </c>
    </row>
    <row r="404" spans="8:8" x14ac:dyDescent="0.25">
      <c r="H404" s="6" t="str">
        <f>IFERROR(INDEX(category[category_name_german],_xlfn.AGGREGATE(15,6,ROW(category[category_name_german])/(category[comment]=""),ROW()-1)-2,1),"")</f>
        <v/>
      </c>
    </row>
    <row r="405" spans="8:8" x14ac:dyDescent="0.25">
      <c r="H405" s="6" t="str">
        <f>IFERROR(INDEX(category[category_name_german],_xlfn.AGGREGATE(15,6,ROW(category[category_name_german])/(category[comment]=""),ROW()-1)-2,1),"")</f>
        <v/>
      </c>
    </row>
    <row r="406" spans="8:8" x14ac:dyDescent="0.25">
      <c r="H406" s="6" t="str">
        <f>IFERROR(INDEX(category[category_name_german],_xlfn.AGGREGATE(15,6,ROW(category[category_name_german])/(category[comment]=""),ROW()-1)-2,1),"")</f>
        <v/>
      </c>
    </row>
    <row r="407" spans="8:8" x14ac:dyDescent="0.25">
      <c r="H407" s="6" t="str">
        <f>IFERROR(INDEX(category[category_name_german],_xlfn.AGGREGATE(15,6,ROW(category[category_name_german])/(category[comment]=""),ROW()-1)-2,1),"")</f>
        <v/>
      </c>
    </row>
    <row r="408" spans="8:8" x14ac:dyDescent="0.25">
      <c r="H408" s="6" t="str">
        <f>IFERROR(INDEX(category[category_name_german],_xlfn.AGGREGATE(15,6,ROW(category[category_name_german])/(category[comment]=""),ROW()-1)-2,1),"")</f>
        <v/>
      </c>
    </row>
    <row r="409" spans="8:8" x14ac:dyDescent="0.25">
      <c r="H409" s="6" t="str">
        <f>IFERROR(INDEX(category[category_name_german],_xlfn.AGGREGATE(15,6,ROW(category[category_name_german])/(category[comment]=""),ROW()-1)-2,1),"")</f>
        <v/>
      </c>
    </row>
    <row r="410" spans="8:8" x14ac:dyDescent="0.25">
      <c r="H410" s="6" t="str">
        <f>IFERROR(INDEX(category[category_name_german],_xlfn.AGGREGATE(15,6,ROW(category[category_name_german])/(category[comment]=""),ROW()-1)-2,1),"")</f>
        <v/>
      </c>
    </row>
    <row r="411" spans="8:8" x14ac:dyDescent="0.25">
      <c r="H411" s="6" t="str">
        <f>IFERROR(INDEX(category[category_name_german],_xlfn.AGGREGATE(15,6,ROW(category[category_name_german])/(category[comment]=""),ROW()-1)-2,1),"")</f>
        <v/>
      </c>
    </row>
    <row r="412" spans="8:8" x14ac:dyDescent="0.25">
      <c r="H412" s="6" t="str">
        <f>IFERROR(INDEX(category[category_name_german],_xlfn.AGGREGATE(15,6,ROW(category[category_name_german])/(category[comment]=""),ROW()-1)-2,1),"")</f>
        <v/>
      </c>
    </row>
    <row r="413" spans="8:8" x14ac:dyDescent="0.25">
      <c r="H413" s="6" t="str">
        <f>IFERROR(INDEX(category[category_name_german],_xlfn.AGGREGATE(15,6,ROW(category[category_name_german])/(category[comment]=""),ROW()-1)-2,1),"")</f>
        <v/>
      </c>
    </row>
    <row r="414" spans="8:8" x14ac:dyDescent="0.25">
      <c r="H414" s="6" t="str">
        <f>IFERROR(INDEX(category[category_name_german],_xlfn.AGGREGATE(15,6,ROW(category[category_name_german])/(category[comment]=""),ROW()-1)-2,1),"")</f>
        <v/>
      </c>
    </row>
    <row r="415" spans="8:8" x14ac:dyDescent="0.25">
      <c r="H415" s="6" t="str">
        <f>IFERROR(INDEX(category[category_name_german],_xlfn.AGGREGATE(15,6,ROW(category[category_name_german])/(category[comment]=""),ROW()-1)-2,1),"")</f>
        <v/>
      </c>
    </row>
    <row r="416" spans="8:8" x14ac:dyDescent="0.25">
      <c r="H416" s="6" t="str">
        <f>IFERROR(INDEX(category[category_name_german],_xlfn.AGGREGATE(15,6,ROW(category[category_name_german])/(category[comment]=""),ROW()-1)-2,1),"")</f>
        <v/>
      </c>
    </row>
    <row r="417" spans="8:8" x14ac:dyDescent="0.25">
      <c r="H417" s="6" t="str">
        <f>IFERROR(INDEX(category[category_name_german],_xlfn.AGGREGATE(15,6,ROW(category[category_name_german])/(category[comment]=""),ROW()-1)-2,1),"")</f>
        <v/>
      </c>
    </row>
    <row r="418" spans="8:8" x14ac:dyDescent="0.25">
      <c r="H418" s="6" t="str">
        <f>IFERROR(INDEX(category[category_name_german],_xlfn.AGGREGATE(15,6,ROW(category[category_name_german])/(category[comment]=""),ROW()-1)-2,1),"")</f>
        <v/>
      </c>
    </row>
    <row r="419" spans="8:8" x14ac:dyDescent="0.25">
      <c r="H419" s="6" t="str">
        <f>IFERROR(INDEX(category[category_name_german],_xlfn.AGGREGATE(15,6,ROW(category[category_name_german])/(category[comment]=""),ROW()-1)-2,1),"")</f>
        <v/>
      </c>
    </row>
    <row r="420" spans="8:8" x14ac:dyDescent="0.25">
      <c r="H420" s="6" t="str">
        <f>IFERROR(INDEX(category[category_name_german],_xlfn.AGGREGATE(15,6,ROW(category[category_name_german])/(category[comment]=""),ROW()-1)-2,1),"")</f>
        <v/>
      </c>
    </row>
    <row r="421" spans="8:8" x14ac:dyDescent="0.25">
      <c r="H421" s="6" t="str">
        <f>IFERROR(INDEX(category[category_name_german],_xlfn.AGGREGATE(15,6,ROW(category[category_name_german])/(category[comment]=""),ROW()-1)-2,1),"")</f>
        <v/>
      </c>
    </row>
    <row r="422" spans="8:8" x14ac:dyDescent="0.25">
      <c r="H422" s="6" t="str">
        <f>IFERROR(INDEX(category[category_name_german],_xlfn.AGGREGATE(15,6,ROW(category[category_name_german])/(category[comment]=""),ROW()-1)-2,1),"")</f>
        <v/>
      </c>
    </row>
    <row r="423" spans="8:8" x14ac:dyDescent="0.25">
      <c r="H423" s="6" t="str">
        <f>IFERROR(INDEX(category[category_name_german],_xlfn.AGGREGATE(15,6,ROW(category[category_name_german])/(category[comment]=""),ROW()-1)-2,1),"")</f>
        <v/>
      </c>
    </row>
    <row r="424" spans="8:8" x14ac:dyDescent="0.25">
      <c r="H424" s="6" t="str">
        <f>IFERROR(INDEX(category[category_name_german],_xlfn.AGGREGATE(15,6,ROW(category[category_name_german])/(category[comment]=""),ROW()-1)-2,1),"")</f>
        <v/>
      </c>
    </row>
    <row r="425" spans="8:8" x14ac:dyDescent="0.25">
      <c r="H425" s="6" t="str">
        <f>IFERROR(INDEX(category[category_name_german],_xlfn.AGGREGATE(15,6,ROW(category[category_name_german])/(category[comment]=""),ROW()-1)-2,1),"")</f>
        <v/>
      </c>
    </row>
    <row r="426" spans="8:8" x14ac:dyDescent="0.25">
      <c r="H426" s="6" t="str">
        <f>IFERROR(INDEX(category[category_name_german],_xlfn.AGGREGATE(15,6,ROW(category[category_name_german])/(category[comment]=""),ROW()-1)-2,1),"")</f>
        <v/>
      </c>
    </row>
    <row r="427" spans="8:8" x14ac:dyDescent="0.25">
      <c r="H427" s="6" t="str">
        <f>IFERROR(INDEX(category[category_name_german],_xlfn.AGGREGATE(15,6,ROW(category[category_name_german])/(category[comment]=""),ROW()-1)-2,1),"")</f>
        <v/>
      </c>
    </row>
    <row r="428" spans="8:8" x14ac:dyDescent="0.25">
      <c r="H428" s="6" t="str">
        <f>IFERROR(INDEX(category[category_name_german],_xlfn.AGGREGATE(15,6,ROW(category[category_name_german])/(category[comment]=""),ROW()-1)-2,1),"")</f>
        <v/>
      </c>
    </row>
    <row r="429" spans="8:8" x14ac:dyDescent="0.25">
      <c r="H429" s="6" t="str">
        <f>IFERROR(INDEX(category[category_name_german],_xlfn.AGGREGATE(15,6,ROW(category[category_name_german])/(category[comment]=""),ROW()-1)-2,1),"")</f>
        <v/>
      </c>
    </row>
    <row r="430" spans="8:8" x14ac:dyDescent="0.25">
      <c r="H430" s="6" t="str">
        <f>IFERROR(INDEX(category[category_name_german],_xlfn.AGGREGATE(15,6,ROW(category[category_name_german])/(category[comment]=""),ROW()-1)-2,1),"")</f>
        <v/>
      </c>
    </row>
    <row r="431" spans="8:8" x14ac:dyDescent="0.25">
      <c r="H431" s="6" t="str">
        <f>IFERROR(INDEX(category[category_name_german],_xlfn.AGGREGATE(15,6,ROW(category[category_name_german])/(category[comment]=""),ROW()-1)-2,1),"")</f>
        <v/>
      </c>
    </row>
    <row r="432" spans="8:8" x14ac:dyDescent="0.25">
      <c r="H432" s="6" t="str">
        <f>IFERROR(INDEX(category[category_name_german],_xlfn.AGGREGATE(15,6,ROW(category[category_name_german])/(category[comment]=""),ROW()-1)-2,1),"")</f>
        <v/>
      </c>
    </row>
    <row r="433" spans="8:8" x14ac:dyDescent="0.25">
      <c r="H433" s="6" t="str">
        <f>IFERROR(INDEX(category[category_name_german],_xlfn.AGGREGATE(15,6,ROW(category[category_name_german])/(category[comment]=""),ROW()-1)-2,1),"")</f>
        <v/>
      </c>
    </row>
    <row r="434" spans="8:8" x14ac:dyDescent="0.25">
      <c r="H434" s="6" t="str">
        <f>IFERROR(INDEX(category[category_name_german],_xlfn.AGGREGATE(15,6,ROW(category[category_name_german])/(category[comment]=""),ROW()-1)-2,1),"")</f>
        <v/>
      </c>
    </row>
    <row r="435" spans="8:8" x14ac:dyDescent="0.25">
      <c r="H435" s="6" t="str">
        <f>IFERROR(INDEX(category[category_name_german],_xlfn.AGGREGATE(15,6,ROW(category[category_name_german])/(category[comment]=""),ROW()-1)-2,1),"")</f>
        <v/>
      </c>
    </row>
    <row r="436" spans="8:8" x14ac:dyDescent="0.25">
      <c r="H436" s="6" t="str">
        <f>IFERROR(INDEX(category[category_name_german],_xlfn.AGGREGATE(15,6,ROW(category[category_name_german])/(category[comment]=""),ROW()-1)-2,1),"")</f>
        <v/>
      </c>
    </row>
    <row r="437" spans="8:8" x14ac:dyDescent="0.25">
      <c r="H437" s="6" t="str">
        <f>IFERROR(INDEX(category[category_name_german],_xlfn.AGGREGATE(15,6,ROW(category[category_name_german])/(category[comment]=""),ROW()-1)-2,1),"")</f>
        <v/>
      </c>
    </row>
    <row r="438" spans="8:8" x14ac:dyDescent="0.25">
      <c r="H438" s="6" t="str">
        <f>IFERROR(INDEX(category[category_name_german],_xlfn.AGGREGATE(15,6,ROW(category[category_name_german])/(category[comment]=""),ROW()-1)-2,1),"")</f>
        <v/>
      </c>
    </row>
    <row r="439" spans="8:8" x14ac:dyDescent="0.25">
      <c r="H439" s="6" t="str">
        <f>IFERROR(INDEX(category[category_name_german],_xlfn.AGGREGATE(15,6,ROW(category[category_name_german])/(category[comment]=""),ROW()-1)-2,1),"")</f>
        <v/>
      </c>
    </row>
    <row r="440" spans="8:8" x14ac:dyDescent="0.25">
      <c r="H440" s="6" t="str">
        <f>IFERROR(INDEX(category[category_name_german],_xlfn.AGGREGATE(15,6,ROW(category[category_name_german])/(category[comment]=""),ROW()-1)-2,1),"")</f>
        <v/>
      </c>
    </row>
    <row r="441" spans="8:8" x14ac:dyDescent="0.25">
      <c r="H441" s="6" t="str">
        <f>IFERROR(INDEX(category[category_name_german],_xlfn.AGGREGATE(15,6,ROW(category[category_name_german])/(category[comment]=""),ROW()-1)-2,1),"")</f>
        <v/>
      </c>
    </row>
    <row r="442" spans="8:8" x14ac:dyDescent="0.25">
      <c r="H442" s="6" t="str">
        <f>IFERROR(INDEX(category[category_name_german],_xlfn.AGGREGATE(15,6,ROW(category[category_name_german])/(category[comment]=""),ROW()-1)-2,1),"")</f>
        <v/>
      </c>
    </row>
    <row r="443" spans="8:8" x14ac:dyDescent="0.25">
      <c r="H443" s="6" t="str">
        <f>IFERROR(INDEX(category[category_name_german],_xlfn.AGGREGATE(15,6,ROW(category[category_name_german])/(category[comment]=""),ROW()-1)-2,1),"")</f>
        <v/>
      </c>
    </row>
    <row r="444" spans="8:8" x14ac:dyDescent="0.25">
      <c r="H444" s="6" t="str">
        <f>IFERROR(INDEX(category[category_name_german],_xlfn.AGGREGATE(15,6,ROW(category[category_name_german])/(category[comment]=""),ROW()-1)-2,1),"")</f>
        <v/>
      </c>
    </row>
    <row r="445" spans="8:8" x14ac:dyDescent="0.25">
      <c r="H445" s="6" t="str">
        <f>IFERROR(INDEX(category[category_name_german],_xlfn.AGGREGATE(15,6,ROW(category[category_name_german])/(category[comment]=""),ROW()-1)-2,1),"")</f>
        <v/>
      </c>
    </row>
    <row r="446" spans="8:8" x14ac:dyDescent="0.25">
      <c r="H446" s="6" t="str">
        <f>IFERROR(INDEX(category[category_name_german],_xlfn.AGGREGATE(15,6,ROW(category[category_name_german])/(category[comment]=""),ROW()-1)-2,1),"")</f>
        <v/>
      </c>
    </row>
    <row r="447" spans="8:8" x14ac:dyDescent="0.25">
      <c r="H447" s="6" t="str">
        <f>IFERROR(INDEX(category[category_name_german],_xlfn.AGGREGATE(15,6,ROW(category[category_name_german])/(category[comment]=""),ROW()-1)-2,1),"")</f>
        <v/>
      </c>
    </row>
    <row r="448" spans="8:8" x14ac:dyDescent="0.25">
      <c r="H448" s="6" t="str">
        <f>IFERROR(INDEX(category[category_name_german],_xlfn.AGGREGATE(15,6,ROW(category[category_name_german])/(category[comment]=""),ROW()-1)-2,1),"")</f>
        <v/>
      </c>
    </row>
    <row r="449" spans="8:8" x14ac:dyDescent="0.25">
      <c r="H449" s="6" t="str">
        <f>IFERROR(INDEX(category[category_name_german],_xlfn.AGGREGATE(15,6,ROW(category[category_name_german])/(category[comment]=""),ROW()-1)-2,1),"")</f>
        <v/>
      </c>
    </row>
    <row r="450" spans="8:8" x14ac:dyDescent="0.25">
      <c r="H450" s="6" t="str">
        <f>IFERROR(INDEX(category[category_name_german],_xlfn.AGGREGATE(15,6,ROW(category[category_name_german])/(category[comment]=""),ROW()-1)-2,1),"")</f>
        <v/>
      </c>
    </row>
    <row r="451" spans="8:8" x14ac:dyDescent="0.25">
      <c r="H451" s="6" t="str">
        <f>IFERROR(INDEX(category[category_name_german],_xlfn.AGGREGATE(15,6,ROW(category[category_name_german])/(category[comment]=""),ROW()-1)-2,1),"")</f>
        <v/>
      </c>
    </row>
    <row r="452" spans="8:8" x14ac:dyDescent="0.25">
      <c r="H452" s="6" t="str">
        <f>IFERROR(INDEX(category[category_name_german],_xlfn.AGGREGATE(15,6,ROW(category[category_name_german])/(category[comment]=""),ROW()-1)-2,1),"")</f>
        <v/>
      </c>
    </row>
    <row r="453" spans="8:8" x14ac:dyDescent="0.25">
      <c r="H453" s="6" t="str">
        <f>IFERROR(INDEX(category[category_name_german],_xlfn.AGGREGATE(15,6,ROW(category[category_name_german])/(category[comment]=""),ROW()-1)-2,1),"")</f>
        <v/>
      </c>
    </row>
    <row r="454" spans="8:8" x14ac:dyDescent="0.25">
      <c r="H454" s="6" t="str">
        <f>IFERROR(INDEX(category[category_name_german],_xlfn.AGGREGATE(15,6,ROW(category[category_name_german])/(category[comment]=""),ROW()-1)-2,1),"")</f>
        <v/>
      </c>
    </row>
    <row r="455" spans="8:8" x14ac:dyDescent="0.25">
      <c r="H455" s="6" t="str">
        <f>IFERROR(INDEX(category[category_name_german],_xlfn.AGGREGATE(15,6,ROW(category[category_name_german])/(category[comment]=""),ROW()-1)-2,1),"")</f>
        <v/>
      </c>
    </row>
    <row r="456" spans="8:8" x14ac:dyDescent="0.25">
      <c r="H456" s="6" t="str">
        <f>IFERROR(INDEX(category[category_name_german],_xlfn.AGGREGATE(15,6,ROW(category[category_name_german])/(category[comment]=""),ROW()-1)-2,1),"")</f>
        <v/>
      </c>
    </row>
    <row r="457" spans="8:8" x14ac:dyDescent="0.25">
      <c r="H457" s="6" t="str">
        <f>IFERROR(INDEX(category[category_name_german],_xlfn.AGGREGATE(15,6,ROW(category[category_name_german])/(category[comment]=""),ROW()-1)-2,1),"")</f>
        <v/>
      </c>
    </row>
    <row r="458" spans="8:8" x14ac:dyDescent="0.25">
      <c r="H458" s="6" t="str">
        <f>IFERROR(INDEX(category[category_name_german],_xlfn.AGGREGATE(15,6,ROW(category[category_name_german])/(category[comment]=""),ROW()-1)-2,1),"")</f>
        <v/>
      </c>
    </row>
    <row r="459" spans="8:8" x14ac:dyDescent="0.25">
      <c r="H459" s="6" t="str">
        <f>IFERROR(INDEX(category[category_name_german],_xlfn.AGGREGATE(15,6,ROW(category[category_name_german])/(category[comment]=""),ROW()-1)-2,1),"")</f>
        <v/>
      </c>
    </row>
    <row r="460" spans="8:8" x14ac:dyDescent="0.25">
      <c r="H460" s="6" t="str">
        <f>IFERROR(INDEX(category[category_name_german],_xlfn.AGGREGATE(15,6,ROW(category[category_name_german])/(category[comment]=""),ROW()-1)-2,1),"")</f>
        <v/>
      </c>
    </row>
    <row r="461" spans="8:8" x14ac:dyDescent="0.25">
      <c r="H461" s="6" t="str">
        <f>IFERROR(INDEX(category[category_name_german],_xlfn.AGGREGATE(15,6,ROW(category[category_name_german])/(category[comment]=""),ROW()-1)-2,1),"")</f>
        <v/>
      </c>
    </row>
    <row r="462" spans="8:8" x14ac:dyDescent="0.25">
      <c r="H462" s="6" t="str">
        <f>IFERROR(INDEX(category[category_name_german],_xlfn.AGGREGATE(15,6,ROW(category[category_name_german])/(category[comment]=""),ROW()-1)-2,1),"")</f>
        <v/>
      </c>
    </row>
    <row r="463" spans="8:8" x14ac:dyDescent="0.25">
      <c r="H463" s="6" t="str">
        <f>IFERROR(INDEX(category[category_name_german],_xlfn.AGGREGATE(15,6,ROW(category[category_name_german])/(category[comment]=""),ROW()-1)-2,1),"")</f>
        <v/>
      </c>
    </row>
    <row r="464" spans="8:8" x14ac:dyDescent="0.25">
      <c r="H464" s="6" t="str">
        <f>IFERROR(INDEX(category[category_name_german],_xlfn.AGGREGATE(15,6,ROW(category[category_name_german])/(category[comment]=""),ROW()-1)-2,1),"")</f>
        <v/>
      </c>
    </row>
    <row r="465" spans="8:8" x14ac:dyDescent="0.25">
      <c r="H465" s="6" t="str">
        <f>IFERROR(INDEX(category[category_name_german],_xlfn.AGGREGATE(15,6,ROW(category[category_name_german])/(category[comment]=""),ROW()-1)-2,1),"")</f>
        <v/>
      </c>
    </row>
    <row r="466" spans="8:8" x14ac:dyDescent="0.25">
      <c r="H466" s="6" t="str">
        <f>IFERROR(INDEX(category[category_name_german],_xlfn.AGGREGATE(15,6,ROW(category[category_name_german])/(category[comment]=""),ROW()-1)-2,1),"")</f>
        <v/>
      </c>
    </row>
    <row r="467" spans="8:8" x14ac:dyDescent="0.25">
      <c r="H467" s="6" t="str">
        <f>IFERROR(INDEX(category[category_name_german],_xlfn.AGGREGATE(15,6,ROW(category[category_name_german])/(category[comment]=""),ROW()-1)-2,1),"")</f>
        <v/>
      </c>
    </row>
    <row r="468" spans="8:8" x14ac:dyDescent="0.25">
      <c r="H468" s="6" t="str">
        <f>IFERROR(INDEX(category[category_name_german],_xlfn.AGGREGATE(15,6,ROW(category[category_name_german])/(category[comment]=""),ROW()-1)-2,1),"")</f>
        <v/>
      </c>
    </row>
    <row r="469" spans="8:8" x14ac:dyDescent="0.25">
      <c r="H469" s="6" t="str">
        <f>IFERROR(INDEX(category[category_name_german],_xlfn.AGGREGATE(15,6,ROW(category[category_name_german])/(category[comment]=""),ROW()-1)-2,1),"")</f>
        <v/>
      </c>
    </row>
    <row r="470" spans="8:8" x14ac:dyDescent="0.25">
      <c r="H470" s="6" t="str">
        <f>IFERROR(INDEX(category[category_name_german],_xlfn.AGGREGATE(15,6,ROW(category[category_name_german])/(category[comment]=""),ROW()-1)-2,1),"")</f>
        <v/>
      </c>
    </row>
    <row r="471" spans="8:8" x14ac:dyDescent="0.25">
      <c r="H471" s="6" t="str">
        <f>IFERROR(INDEX(category[category_name_german],_xlfn.AGGREGATE(15,6,ROW(category[category_name_german])/(category[comment]=""),ROW()-1)-2,1),"")</f>
        <v/>
      </c>
    </row>
    <row r="472" spans="8:8" x14ac:dyDescent="0.25">
      <c r="H472" s="6" t="str">
        <f>IFERROR(INDEX(category[category_name_german],_xlfn.AGGREGATE(15,6,ROW(category[category_name_german])/(category[comment]=""),ROW()-1)-2,1),"")</f>
        <v/>
      </c>
    </row>
    <row r="473" spans="8:8" x14ac:dyDescent="0.25">
      <c r="H473" s="6" t="str">
        <f>IFERROR(INDEX(category[category_name_german],_xlfn.AGGREGATE(15,6,ROW(category[category_name_german])/(category[comment]=""),ROW()-1)-2,1),"")</f>
        <v/>
      </c>
    </row>
    <row r="474" spans="8:8" x14ac:dyDescent="0.25">
      <c r="H474" s="6" t="str">
        <f>IFERROR(INDEX(category[category_name_german],_xlfn.AGGREGATE(15,6,ROW(category[category_name_german])/(category[comment]=""),ROW()-1)-2,1),"")</f>
        <v/>
      </c>
    </row>
    <row r="475" spans="8:8" x14ac:dyDescent="0.25">
      <c r="H475" s="6" t="str">
        <f>IFERROR(INDEX(category[category_name_german],_xlfn.AGGREGATE(15,6,ROW(category[category_name_german])/(category[comment]=""),ROW()-1)-2,1),"")</f>
        <v/>
      </c>
    </row>
    <row r="476" spans="8:8" x14ac:dyDescent="0.25">
      <c r="H476" s="6" t="str">
        <f>IFERROR(INDEX(category[category_name_german],_xlfn.AGGREGATE(15,6,ROW(category[category_name_german])/(category[comment]=""),ROW()-1)-2,1),"")</f>
        <v/>
      </c>
    </row>
    <row r="477" spans="8:8" x14ac:dyDescent="0.25">
      <c r="H477" s="6" t="str">
        <f>IFERROR(INDEX(category[category_name_german],_xlfn.AGGREGATE(15,6,ROW(category[category_name_german])/(category[comment]=""),ROW()-1)-2,1),"")</f>
        <v/>
      </c>
    </row>
    <row r="478" spans="8:8" x14ac:dyDescent="0.25">
      <c r="H478" s="6" t="str">
        <f>IFERROR(INDEX(category[category_name_german],_xlfn.AGGREGATE(15,6,ROW(category[category_name_german])/(category[comment]=""),ROW()-1)-2,1),"")</f>
        <v/>
      </c>
    </row>
    <row r="479" spans="8:8" x14ac:dyDescent="0.25">
      <c r="H479" s="6" t="str">
        <f>IFERROR(INDEX(category[category_name_german],_xlfn.AGGREGATE(15,6,ROW(category[category_name_german])/(category[comment]=""),ROW()-1)-2,1),"")</f>
        <v/>
      </c>
    </row>
    <row r="480" spans="8:8" x14ac:dyDescent="0.25">
      <c r="H480" s="6" t="str">
        <f>IFERROR(INDEX(category[category_name_german],_xlfn.AGGREGATE(15,6,ROW(category[category_name_german])/(category[comment]=""),ROW()-1)-2,1),"")</f>
        <v/>
      </c>
    </row>
    <row r="481" spans="8:8" x14ac:dyDescent="0.25">
      <c r="H481" s="6" t="str">
        <f>IFERROR(INDEX(category[category_name_german],_xlfn.AGGREGATE(15,6,ROW(category[category_name_german])/(category[comment]=""),ROW()-1)-2,1),"")</f>
        <v/>
      </c>
    </row>
    <row r="482" spans="8:8" x14ac:dyDescent="0.25">
      <c r="H482" s="6" t="str">
        <f>IFERROR(INDEX(category[category_name_german],_xlfn.AGGREGATE(15,6,ROW(category[category_name_german])/(category[comment]=""),ROW()-1)-2,1),"")</f>
        <v/>
      </c>
    </row>
    <row r="483" spans="8:8" x14ac:dyDescent="0.25">
      <c r="H483" s="6" t="str">
        <f>IFERROR(INDEX(category[category_name_german],_xlfn.AGGREGATE(15,6,ROW(category[category_name_german])/(category[comment]=""),ROW()-1)-2,1),"")</f>
        <v/>
      </c>
    </row>
    <row r="484" spans="8:8" x14ac:dyDescent="0.25">
      <c r="H484" s="6" t="str">
        <f>IFERROR(INDEX(category[category_name_german],_xlfn.AGGREGATE(15,6,ROW(category[category_name_german])/(category[comment]=""),ROW()-1)-2,1),"")</f>
        <v/>
      </c>
    </row>
    <row r="485" spans="8:8" x14ac:dyDescent="0.25">
      <c r="H485" s="6" t="str">
        <f>IFERROR(INDEX(category[category_name_german],_xlfn.AGGREGATE(15,6,ROW(category[category_name_german])/(category[comment]=""),ROW()-1)-2,1),"")</f>
        <v/>
      </c>
    </row>
    <row r="486" spans="8:8" x14ac:dyDescent="0.25">
      <c r="H486" s="6" t="str">
        <f>IFERROR(INDEX(category[category_name_german],_xlfn.AGGREGATE(15,6,ROW(category[category_name_german])/(category[comment]=""),ROW()-1)-2,1),"")</f>
        <v/>
      </c>
    </row>
    <row r="487" spans="8:8" x14ac:dyDescent="0.25">
      <c r="H487" s="6" t="str">
        <f>IFERROR(INDEX(category[category_name_german],_xlfn.AGGREGATE(15,6,ROW(category[category_name_german])/(category[comment]=""),ROW()-1)-2,1),"")</f>
        <v/>
      </c>
    </row>
    <row r="488" spans="8:8" x14ac:dyDescent="0.25">
      <c r="H488" s="6" t="str">
        <f>IFERROR(INDEX(category[category_name_german],_xlfn.AGGREGATE(15,6,ROW(category[category_name_german])/(category[comment]=""),ROW()-1)-2,1),"")</f>
        <v/>
      </c>
    </row>
    <row r="489" spans="8:8" x14ac:dyDescent="0.25">
      <c r="H489" s="6" t="str">
        <f>IFERROR(INDEX(category[category_name_german],_xlfn.AGGREGATE(15,6,ROW(category[category_name_german])/(category[comment]=""),ROW()-1)-2,1),"")</f>
        <v/>
      </c>
    </row>
    <row r="490" spans="8:8" x14ac:dyDescent="0.25">
      <c r="H490" s="6" t="str">
        <f>IFERROR(INDEX(category[category_name_german],_xlfn.AGGREGATE(15,6,ROW(category[category_name_german])/(category[comment]=""),ROW()-1)-2,1),"")</f>
        <v/>
      </c>
    </row>
    <row r="491" spans="8:8" x14ac:dyDescent="0.25">
      <c r="H491" s="6" t="str">
        <f>IFERROR(INDEX(category[category_name_german],_xlfn.AGGREGATE(15,6,ROW(category[category_name_german])/(category[comment]=""),ROW()-1)-2,1),"")</f>
        <v/>
      </c>
    </row>
    <row r="492" spans="8:8" x14ac:dyDescent="0.25">
      <c r="H492" s="6" t="str">
        <f>IFERROR(INDEX(category[category_name_german],_xlfn.AGGREGATE(15,6,ROW(category[category_name_german])/(category[comment]=""),ROW()-1)-2,1),"")</f>
        <v/>
      </c>
    </row>
    <row r="493" spans="8:8" x14ac:dyDescent="0.25">
      <c r="H493" s="6" t="str">
        <f>IFERROR(INDEX(category[category_name_german],_xlfn.AGGREGATE(15,6,ROW(category[category_name_german])/(category[comment]=""),ROW()-1)-2,1),"")</f>
        <v/>
      </c>
    </row>
    <row r="494" spans="8:8" x14ac:dyDescent="0.25">
      <c r="H494" s="6" t="str">
        <f>IFERROR(INDEX(category[category_name_german],_xlfn.AGGREGATE(15,6,ROW(category[category_name_german])/(category[comment]=""),ROW()-1)-2,1),"")</f>
        <v/>
      </c>
    </row>
    <row r="495" spans="8:8" x14ac:dyDescent="0.25">
      <c r="H495" s="6" t="str">
        <f>IFERROR(INDEX(category[category_name_german],_xlfn.AGGREGATE(15,6,ROW(category[category_name_german])/(category[comment]=""),ROW()-1)-2,1),"")</f>
        <v/>
      </c>
    </row>
    <row r="496" spans="8:8" x14ac:dyDescent="0.25">
      <c r="H496" s="6" t="str">
        <f>IFERROR(INDEX(category[category_name_german],_xlfn.AGGREGATE(15,6,ROW(category[category_name_german])/(category[comment]=""),ROW()-1)-2,1),"")</f>
        <v/>
      </c>
    </row>
    <row r="497" spans="8:8" x14ac:dyDescent="0.25">
      <c r="H497" s="6" t="str">
        <f>IFERROR(INDEX(category[category_name_german],_xlfn.AGGREGATE(15,6,ROW(category[category_name_german])/(category[comment]=""),ROW()-1)-2,1),"")</f>
        <v/>
      </c>
    </row>
    <row r="498" spans="8:8" x14ac:dyDescent="0.25">
      <c r="H498" s="6" t="str">
        <f>IFERROR(INDEX(category[category_name_german],_xlfn.AGGREGATE(15,6,ROW(category[category_name_german])/(category[comment]=""),ROW()-1)-2,1),"")</f>
        <v/>
      </c>
    </row>
    <row r="499" spans="8:8" x14ac:dyDescent="0.25">
      <c r="H499" s="6" t="str">
        <f>IFERROR(INDEX(category[category_name_german],_xlfn.AGGREGATE(15,6,ROW(category[category_name_german])/(category[comment]=""),ROW()-1)-2,1),"")</f>
        <v/>
      </c>
    </row>
    <row r="500" spans="8:8" x14ac:dyDescent="0.25">
      <c r="H500" s="6" t="str">
        <f>IFERROR(INDEX(category[category_name_german],_xlfn.AGGREGATE(15,6,ROW(category[category_name_german])/(category[comment]=""),ROW()-1)-2,1),"")</f>
        <v/>
      </c>
    </row>
    <row r="501" spans="8:8" x14ac:dyDescent="0.25">
      <c r="H501" s="6" t="str">
        <f>IFERROR(INDEX(category[category_name_german],_xlfn.AGGREGATE(15,6,ROW(category[category_name_german])/(category[comment]=""),ROW()-1)-2,1),"")</f>
        <v/>
      </c>
    </row>
    <row r="502" spans="8:8" x14ac:dyDescent="0.25">
      <c r="H502" s="6" t="str">
        <f>IFERROR(INDEX(category[category_name_german],_xlfn.AGGREGATE(15,6,ROW(category[category_name_german])/(category[comment]=""),ROW()-1)-2,1),"")</f>
        <v/>
      </c>
    </row>
    <row r="503" spans="8:8" x14ac:dyDescent="0.25">
      <c r="H503" s="6" t="str">
        <f>IFERROR(INDEX(category[category_name_german],_xlfn.AGGREGATE(15,6,ROW(category[category_name_german])/(category[comment]=""),ROW()-1)-2,1),"")</f>
        <v/>
      </c>
    </row>
    <row r="504" spans="8:8" x14ac:dyDescent="0.25">
      <c r="H504" s="6" t="str">
        <f>IFERROR(INDEX(category[category_name_german],_xlfn.AGGREGATE(15,6,ROW(category[category_name_german])/(category[comment]=""),ROW()-1)-2,1),"")</f>
        <v/>
      </c>
    </row>
    <row r="505" spans="8:8" x14ac:dyDescent="0.25">
      <c r="H505" s="6" t="str">
        <f>IFERROR(INDEX(category[category_name_german],_xlfn.AGGREGATE(15,6,ROW(category[category_name_german])/(category[comment]=""),ROW()-1)-2,1),"")</f>
        <v/>
      </c>
    </row>
    <row r="506" spans="8:8" x14ac:dyDescent="0.25">
      <c r="H506" s="6" t="str">
        <f>IFERROR(INDEX(category[category_name_german],_xlfn.AGGREGATE(15,6,ROW(category[category_name_german])/(category[comment]=""),ROW()-1)-2,1),"")</f>
        <v/>
      </c>
    </row>
    <row r="507" spans="8:8" x14ac:dyDescent="0.25">
      <c r="H507" s="6" t="str">
        <f>IFERROR(INDEX(category[category_name_german],_xlfn.AGGREGATE(15,6,ROW(category[category_name_german])/(category[comment]=""),ROW()-1)-2,1),"")</f>
        <v/>
      </c>
    </row>
    <row r="508" spans="8:8" x14ac:dyDescent="0.25">
      <c r="H508" s="6" t="str">
        <f>IFERROR(INDEX(category[category_name_german],_xlfn.AGGREGATE(15,6,ROW(category[category_name_german])/(category[comment]=""),ROW()-1)-2,1),"")</f>
        <v/>
      </c>
    </row>
    <row r="509" spans="8:8" x14ac:dyDescent="0.25">
      <c r="H509" s="6" t="str">
        <f>IFERROR(INDEX(category[category_name_german],_xlfn.AGGREGATE(15,6,ROW(category[category_name_german])/(category[comment]=""),ROW()-1)-2,1),"")</f>
        <v/>
      </c>
    </row>
    <row r="510" spans="8:8" x14ac:dyDescent="0.25">
      <c r="H510" s="6" t="str">
        <f>IFERROR(INDEX(category[category_name_german],_xlfn.AGGREGATE(15,6,ROW(category[category_name_german])/(category[comment]=""),ROW()-1)-2,1),"")</f>
        <v/>
      </c>
    </row>
    <row r="511" spans="8:8" x14ac:dyDescent="0.25">
      <c r="H511" s="6" t="str">
        <f>IFERROR(INDEX(category[category_name_german],_xlfn.AGGREGATE(15,6,ROW(category[category_name_german])/(category[comment]=""),ROW()-1)-2,1),"")</f>
        <v/>
      </c>
    </row>
    <row r="512" spans="8:8" x14ac:dyDescent="0.25">
      <c r="H512" s="6" t="str">
        <f>IFERROR(INDEX(category[category_name_german],_xlfn.AGGREGATE(15,6,ROW(category[category_name_german])/(category[comment]=""),ROW()-1)-2,1),"")</f>
        <v/>
      </c>
    </row>
    <row r="513" spans="8:8" x14ac:dyDescent="0.25">
      <c r="H513" s="6" t="str">
        <f>IFERROR(INDEX(category[category_name_german],_xlfn.AGGREGATE(15,6,ROW(category[category_name_german])/(category[comment]=""),ROW()-1)-2,1),"")</f>
        <v/>
      </c>
    </row>
    <row r="514" spans="8:8" x14ac:dyDescent="0.25">
      <c r="H514" s="6" t="str">
        <f>IFERROR(INDEX(category[category_name_german],_xlfn.AGGREGATE(15,6,ROW(category[category_name_german])/(category[comment]=""),ROW()-1)-2,1),"")</f>
        <v/>
      </c>
    </row>
    <row r="515" spans="8:8" x14ac:dyDescent="0.25">
      <c r="H515" s="6" t="str">
        <f>IFERROR(INDEX(category[category_name_german],_xlfn.AGGREGATE(15,6,ROW(category[category_name_german])/(category[comment]=""),ROW()-1)-2,1),"")</f>
        <v/>
      </c>
    </row>
    <row r="516" spans="8:8" x14ac:dyDescent="0.25">
      <c r="H516" s="6" t="str">
        <f>IFERROR(INDEX(category[category_name_german],_xlfn.AGGREGATE(15,6,ROW(category[category_name_german])/(category[comment]=""),ROW()-1)-2,1),"")</f>
        <v/>
      </c>
    </row>
    <row r="517" spans="8:8" x14ac:dyDescent="0.25">
      <c r="H517" s="6" t="str">
        <f>IFERROR(INDEX(category[category_name_german],_xlfn.AGGREGATE(15,6,ROW(category[category_name_german])/(category[comment]=""),ROW()-1)-2,1),"")</f>
        <v/>
      </c>
    </row>
    <row r="518" spans="8:8" x14ac:dyDescent="0.25">
      <c r="H518" s="6" t="str">
        <f>IFERROR(INDEX(category[category_name_german],_xlfn.AGGREGATE(15,6,ROW(category[category_name_german])/(category[comment]=""),ROW()-1)-2,1),"")</f>
        <v/>
      </c>
    </row>
    <row r="519" spans="8:8" x14ac:dyDescent="0.25">
      <c r="H519" s="6" t="str">
        <f>IFERROR(INDEX(category[category_name_german],_xlfn.AGGREGATE(15,6,ROW(category[category_name_german])/(category[comment]=""),ROW()-1)-2,1),"")</f>
        <v/>
      </c>
    </row>
    <row r="520" spans="8:8" x14ac:dyDescent="0.25">
      <c r="H520" s="6" t="str">
        <f>IFERROR(INDEX(category[category_name_german],_xlfn.AGGREGATE(15,6,ROW(category[category_name_german])/(category[comment]=""),ROW()-1)-2,1),"")</f>
        <v/>
      </c>
    </row>
    <row r="521" spans="8:8" x14ac:dyDescent="0.25">
      <c r="H521" s="6" t="str">
        <f>IFERROR(INDEX(category[category_name_german],_xlfn.AGGREGATE(15,6,ROW(category[category_name_german])/(category[comment]=""),ROW()-1)-2,1),"")</f>
        <v/>
      </c>
    </row>
    <row r="522" spans="8:8" x14ac:dyDescent="0.25">
      <c r="H522" s="6" t="str">
        <f>IFERROR(INDEX(category[category_name_german],_xlfn.AGGREGATE(15,6,ROW(category[category_name_german])/(category[comment]=""),ROW()-1)-2,1),"")</f>
        <v/>
      </c>
    </row>
    <row r="523" spans="8:8" x14ac:dyDescent="0.25">
      <c r="H523" s="6" t="str">
        <f>IFERROR(INDEX(category[category_name_german],_xlfn.AGGREGATE(15,6,ROW(category[category_name_german])/(category[comment]=""),ROW()-1)-2,1),"")</f>
        <v/>
      </c>
    </row>
    <row r="524" spans="8:8" x14ac:dyDescent="0.25">
      <c r="H524" s="6" t="str">
        <f>IFERROR(INDEX(category[category_name_german],_xlfn.AGGREGATE(15,6,ROW(category[category_name_german])/(category[comment]=""),ROW()-1)-2,1),"")</f>
        <v/>
      </c>
    </row>
    <row r="525" spans="8:8" x14ac:dyDescent="0.25">
      <c r="H525" s="6" t="str">
        <f>IFERROR(INDEX(category[category_name_german],_xlfn.AGGREGATE(15,6,ROW(category[category_name_german])/(category[comment]=""),ROW()-1)-2,1),"")</f>
        <v/>
      </c>
    </row>
    <row r="526" spans="8:8" x14ac:dyDescent="0.25">
      <c r="H526" s="6" t="str">
        <f>IFERROR(INDEX(category[category_name_german],_xlfn.AGGREGATE(15,6,ROW(category[category_name_german])/(category[comment]=""),ROW()-1)-2,1),"")</f>
        <v/>
      </c>
    </row>
    <row r="527" spans="8:8" x14ac:dyDescent="0.25">
      <c r="H527" s="6" t="str">
        <f>IFERROR(INDEX(category[category_name_german],_xlfn.AGGREGATE(15,6,ROW(category[category_name_german])/(category[comment]=""),ROW()-1)-2,1),"")</f>
        <v/>
      </c>
    </row>
    <row r="528" spans="8:8" x14ac:dyDescent="0.25">
      <c r="H528" s="6" t="str">
        <f>IFERROR(INDEX(category[category_name_german],_xlfn.AGGREGATE(15,6,ROW(category[category_name_german])/(category[comment]=""),ROW()-1)-2,1),"")</f>
        <v/>
      </c>
    </row>
    <row r="529" spans="8:8" x14ac:dyDescent="0.25">
      <c r="H529" s="6" t="str">
        <f>IFERROR(INDEX(category[category_name_german],_xlfn.AGGREGATE(15,6,ROW(category[category_name_german])/(category[comment]=""),ROW()-1)-2,1),"")</f>
        <v/>
      </c>
    </row>
    <row r="530" spans="8:8" x14ac:dyDescent="0.25">
      <c r="H530" s="6" t="str">
        <f>IFERROR(INDEX(category[category_name_german],_xlfn.AGGREGATE(15,6,ROW(category[category_name_german])/(category[comment]=""),ROW()-1)-2,1),"")</f>
        <v/>
      </c>
    </row>
    <row r="531" spans="8:8" x14ac:dyDescent="0.25">
      <c r="H531" s="6" t="str">
        <f>IFERROR(INDEX(category[category_name_german],_xlfn.AGGREGATE(15,6,ROW(category[category_name_german])/(category[comment]=""),ROW()-1)-2,1),"")</f>
        <v/>
      </c>
    </row>
    <row r="532" spans="8:8" x14ac:dyDescent="0.25">
      <c r="H532" s="6" t="str">
        <f>IFERROR(INDEX(category[category_name_german],_xlfn.AGGREGATE(15,6,ROW(category[category_name_german])/(category[comment]=""),ROW()-1)-2,1),"")</f>
        <v/>
      </c>
    </row>
    <row r="533" spans="8:8" x14ac:dyDescent="0.25">
      <c r="H533" s="6" t="str">
        <f>IFERROR(INDEX(category[category_name_german],_xlfn.AGGREGATE(15,6,ROW(category[category_name_german])/(category[comment]=""),ROW()-1)-2,1),"")</f>
        <v/>
      </c>
    </row>
    <row r="534" spans="8:8" x14ac:dyDescent="0.25">
      <c r="H534" s="6" t="str">
        <f>IFERROR(INDEX(category[category_name_german],_xlfn.AGGREGATE(15,6,ROW(category[category_name_german])/(category[comment]=""),ROW()-1)-2,1),"")</f>
        <v/>
      </c>
    </row>
    <row r="535" spans="8:8" x14ac:dyDescent="0.25">
      <c r="H535" s="6" t="str">
        <f>IFERROR(INDEX(category[category_name_german],_xlfn.AGGREGATE(15,6,ROW(category[category_name_german])/(category[comment]=""),ROW()-1)-2,1),"")</f>
        <v/>
      </c>
    </row>
    <row r="536" spans="8:8" x14ac:dyDescent="0.25">
      <c r="H536" s="6" t="str">
        <f>IFERROR(INDEX(category[category_name_german],_xlfn.AGGREGATE(15,6,ROW(category[category_name_german])/(category[comment]=""),ROW()-1)-2,1),"")</f>
        <v/>
      </c>
    </row>
    <row r="537" spans="8:8" x14ac:dyDescent="0.25">
      <c r="H537" s="6" t="str">
        <f>IFERROR(INDEX(category[category_name_german],_xlfn.AGGREGATE(15,6,ROW(category[category_name_german])/(category[comment]=""),ROW()-1)-2,1),"")</f>
        <v/>
      </c>
    </row>
    <row r="538" spans="8:8" x14ac:dyDescent="0.25">
      <c r="H538" s="6" t="str">
        <f>IFERROR(INDEX(category[category_name_german],_xlfn.AGGREGATE(15,6,ROW(category[category_name_german])/(category[comment]=""),ROW()-1)-2,1),"")</f>
        <v/>
      </c>
    </row>
    <row r="539" spans="8:8" x14ac:dyDescent="0.25">
      <c r="H539" s="6" t="str">
        <f>IFERROR(INDEX(category[category_name_german],_xlfn.AGGREGATE(15,6,ROW(category[category_name_german])/(category[comment]=""),ROW()-1)-2,1),"")</f>
        <v/>
      </c>
    </row>
    <row r="540" spans="8:8" x14ac:dyDescent="0.25">
      <c r="H540" s="6" t="str">
        <f>IFERROR(INDEX(category[category_name_german],_xlfn.AGGREGATE(15,6,ROW(category[category_name_german])/(category[comment]=""),ROW()-1)-2,1),"")</f>
        <v/>
      </c>
    </row>
    <row r="541" spans="8:8" x14ac:dyDescent="0.25">
      <c r="H541" s="6" t="str">
        <f>IFERROR(INDEX(category[category_name_german],_xlfn.AGGREGATE(15,6,ROW(category[category_name_german])/(category[comment]=""),ROW()-1)-2,1),"")</f>
        <v/>
      </c>
    </row>
    <row r="542" spans="8:8" x14ac:dyDescent="0.25">
      <c r="H542" s="6" t="str">
        <f>IFERROR(INDEX(category[category_name_german],_xlfn.AGGREGATE(15,6,ROW(category[category_name_german])/(category[comment]=""),ROW()-1)-2,1),"")</f>
        <v/>
      </c>
    </row>
    <row r="543" spans="8:8" x14ac:dyDescent="0.25">
      <c r="H543" s="6" t="str">
        <f>IFERROR(INDEX(category[category_name_german],_xlfn.AGGREGATE(15,6,ROW(category[category_name_german])/(category[comment]=""),ROW()-1)-2,1),"")</f>
        <v/>
      </c>
    </row>
    <row r="544" spans="8:8" x14ac:dyDescent="0.25">
      <c r="H544" s="6" t="str">
        <f>IFERROR(INDEX(category[category_name_german],_xlfn.AGGREGATE(15,6,ROW(category[category_name_german])/(category[comment]=""),ROW()-1)-2,1),"")</f>
        <v/>
      </c>
    </row>
    <row r="545" spans="8:8" x14ac:dyDescent="0.25">
      <c r="H545" s="6" t="str">
        <f>IFERROR(INDEX(category[category_name_german],_xlfn.AGGREGATE(15,6,ROW(category[category_name_german])/(category[comment]=""),ROW()-1)-2,1),"")</f>
        <v/>
      </c>
    </row>
    <row r="546" spans="8:8" x14ac:dyDescent="0.25">
      <c r="H546" s="6" t="str">
        <f>IFERROR(INDEX(category[category_name_german],_xlfn.AGGREGATE(15,6,ROW(category[category_name_german])/(category[comment]=""),ROW()-1)-2,1),"")</f>
        <v/>
      </c>
    </row>
    <row r="547" spans="8:8" x14ac:dyDescent="0.25">
      <c r="H547" s="6" t="str">
        <f>IFERROR(INDEX(category[category_name_german],_xlfn.AGGREGATE(15,6,ROW(category[category_name_german])/(category[comment]=""),ROW()-1)-2,1),"")</f>
        <v/>
      </c>
    </row>
    <row r="548" spans="8:8" x14ac:dyDescent="0.25">
      <c r="H548" s="6" t="str">
        <f>IFERROR(INDEX(category[category_name_german],_xlfn.AGGREGATE(15,6,ROW(category[category_name_german])/(category[comment]=""),ROW()-1)-2,1),"")</f>
        <v/>
      </c>
    </row>
    <row r="549" spans="8:8" x14ac:dyDescent="0.25">
      <c r="H549" s="6" t="str">
        <f>IFERROR(INDEX(category[category_name_german],_xlfn.AGGREGATE(15,6,ROW(category[category_name_german])/(category[comment]=""),ROW()-1)-2,1),"")</f>
        <v/>
      </c>
    </row>
    <row r="550" spans="8:8" x14ac:dyDescent="0.25">
      <c r="H550" s="6" t="str">
        <f>IFERROR(INDEX(category[category_name_german],_xlfn.AGGREGATE(15,6,ROW(category[category_name_german])/(category[comment]=""),ROW()-1)-2,1),"")</f>
        <v/>
      </c>
    </row>
    <row r="551" spans="8:8" x14ac:dyDescent="0.25">
      <c r="H551" s="6" t="str">
        <f>IFERROR(INDEX(category[category_name_german],_xlfn.AGGREGATE(15,6,ROW(category[category_name_german])/(category[comment]=""),ROW()-1)-2,1),"")</f>
        <v/>
      </c>
    </row>
    <row r="552" spans="8:8" x14ac:dyDescent="0.25">
      <c r="H552" s="6" t="str">
        <f>IFERROR(INDEX(category[category_name_german],_xlfn.AGGREGATE(15,6,ROW(category[category_name_german])/(category[comment]=""),ROW()-1)-2,1),"")</f>
        <v/>
      </c>
    </row>
    <row r="553" spans="8:8" x14ac:dyDescent="0.25">
      <c r="H553" s="6" t="str">
        <f>IFERROR(INDEX(category[category_name_german],_xlfn.AGGREGATE(15,6,ROW(category[category_name_german])/(category[comment]=""),ROW()-1)-2,1),"")</f>
        <v/>
      </c>
    </row>
    <row r="554" spans="8:8" x14ac:dyDescent="0.25">
      <c r="H554" s="6" t="str">
        <f>IFERROR(INDEX(category[category_name_german],_xlfn.AGGREGATE(15,6,ROW(category[category_name_german])/(category[comment]=""),ROW()-1)-2,1),"")</f>
        <v/>
      </c>
    </row>
    <row r="555" spans="8:8" x14ac:dyDescent="0.25">
      <c r="H555" s="6" t="str">
        <f>IFERROR(INDEX(category[category_name_german],_xlfn.AGGREGATE(15,6,ROW(category[category_name_german])/(category[comment]=""),ROW()-1)-2,1),"")</f>
        <v/>
      </c>
    </row>
    <row r="556" spans="8:8" x14ac:dyDescent="0.25">
      <c r="H556" s="6" t="str">
        <f>IFERROR(INDEX(category[category_name_german],_xlfn.AGGREGATE(15,6,ROW(category[category_name_german])/(category[comment]=""),ROW()-1)-2,1),"")</f>
        <v/>
      </c>
    </row>
    <row r="557" spans="8:8" x14ac:dyDescent="0.25">
      <c r="H557" s="6" t="str">
        <f>IFERROR(INDEX(category[category_name_german],_xlfn.AGGREGATE(15,6,ROW(category[category_name_german])/(category[comment]=""),ROW()-1)-2,1),"")</f>
        <v/>
      </c>
    </row>
    <row r="558" spans="8:8" x14ac:dyDescent="0.25">
      <c r="H558" s="6" t="str">
        <f>IFERROR(INDEX(category[category_name_german],_xlfn.AGGREGATE(15,6,ROW(category[category_name_german])/(category[comment]=""),ROW()-1)-2,1),"")</f>
        <v/>
      </c>
    </row>
    <row r="559" spans="8:8" x14ac:dyDescent="0.25">
      <c r="H559" s="6" t="str">
        <f>IFERROR(INDEX(category[category_name_german],_xlfn.AGGREGATE(15,6,ROW(category[category_name_german])/(category[comment]=""),ROW()-1)-2,1),"")</f>
        <v/>
      </c>
    </row>
    <row r="560" spans="8:8" x14ac:dyDescent="0.25">
      <c r="H560" s="6" t="str">
        <f>IFERROR(INDEX(category[category_name_german],_xlfn.AGGREGATE(15,6,ROW(category[category_name_german])/(category[comment]=""),ROW()-1)-2,1),"")</f>
        <v/>
      </c>
    </row>
    <row r="561" spans="8:8" x14ac:dyDescent="0.25">
      <c r="H561" s="6" t="str">
        <f>IFERROR(INDEX(category[category_name_german],_xlfn.AGGREGATE(15,6,ROW(category[category_name_german])/(category[comment]=""),ROW()-1)-2,1),"")</f>
        <v/>
      </c>
    </row>
    <row r="562" spans="8:8" x14ac:dyDescent="0.25">
      <c r="H562" s="6" t="str">
        <f>IFERROR(INDEX(category[category_name_german],_xlfn.AGGREGATE(15,6,ROW(category[category_name_german])/(category[comment]=""),ROW()-1)-2,1),"")</f>
        <v/>
      </c>
    </row>
    <row r="563" spans="8:8" x14ac:dyDescent="0.25">
      <c r="H563" s="6" t="str">
        <f>IFERROR(INDEX(category[category_name_german],_xlfn.AGGREGATE(15,6,ROW(category[category_name_german])/(category[comment]=""),ROW()-1)-2,1),"")</f>
        <v/>
      </c>
    </row>
    <row r="564" spans="8:8" x14ac:dyDescent="0.25">
      <c r="H564" s="6" t="str">
        <f>IFERROR(INDEX(category[category_name_german],_xlfn.AGGREGATE(15,6,ROW(category[category_name_german])/(category[comment]=""),ROW()-1)-2,1),"")</f>
        <v/>
      </c>
    </row>
    <row r="565" spans="8:8" x14ac:dyDescent="0.25">
      <c r="H565" s="6" t="str">
        <f>IFERROR(INDEX(category[category_name_german],_xlfn.AGGREGATE(15,6,ROW(category[category_name_german])/(category[comment]=""),ROW()-1)-2,1),"")</f>
        <v/>
      </c>
    </row>
    <row r="566" spans="8:8" x14ac:dyDescent="0.25">
      <c r="H566" s="6" t="str">
        <f>IFERROR(INDEX(category[category_name_german],_xlfn.AGGREGATE(15,6,ROW(category[category_name_german])/(category[comment]=""),ROW()-1)-2,1),"")</f>
        <v/>
      </c>
    </row>
    <row r="567" spans="8:8" x14ac:dyDescent="0.25">
      <c r="H567" s="6" t="str">
        <f>IFERROR(INDEX(category[category_name_german],_xlfn.AGGREGATE(15,6,ROW(category[category_name_german])/(category[comment]=""),ROW()-1)-2,1),"")</f>
        <v/>
      </c>
    </row>
    <row r="568" spans="8:8" x14ac:dyDescent="0.25">
      <c r="H568" s="6" t="str">
        <f>IFERROR(INDEX(category[category_name_german],_xlfn.AGGREGATE(15,6,ROW(category[category_name_german])/(category[comment]=""),ROW()-1)-2,1),"")</f>
        <v/>
      </c>
    </row>
    <row r="569" spans="8:8" x14ac:dyDescent="0.25">
      <c r="H569" s="6" t="str">
        <f>IFERROR(INDEX(category[category_name_german],_xlfn.AGGREGATE(15,6,ROW(category[category_name_german])/(category[comment]=""),ROW()-1)-2,1),"")</f>
        <v/>
      </c>
    </row>
    <row r="570" spans="8:8" x14ac:dyDescent="0.25">
      <c r="H570" s="6" t="str">
        <f>IFERROR(INDEX(category[category_name_german],_xlfn.AGGREGATE(15,6,ROW(category[category_name_german])/(category[comment]=""),ROW()-1)-2,1),"")</f>
        <v/>
      </c>
    </row>
    <row r="571" spans="8:8" x14ac:dyDescent="0.25">
      <c r="H571" s="6" t="str">
        <f>IFERROR(INDEX(category[category_name_german],_xlfn.AGGREGATE(15,6,ROW(category[category_name_german])/(category[comment]=""),ROW()-1)-2,1),"")</f>
        <v/>
      </c>
    </row>
    <row r="572" spans="8:8" x14ac:dyDescent="0.25">
      <c r="H572" s="6" t="str">
        <f>IFERROR(INDEX(category[category_name_german],_xlfn.AGGREGATE(15,6,ROW(category[category_name_german])/(category[comment]=""),ROW()-1)-2,1),"")</f>
        <v/>
      </c>
    </row>
    <row r="573" spans="8:8" x14ac:dyDescent="0.25">
      <c r="H573" s="6" t="str">
        <f>IFERROR(INDEX(category[category_name_german],_xlfn.AGGREGATE(15,6,ROW(category[category_name_german])/(category[comment]=""),ROW()-1)-2,1),"")</f>
        <v/>
      </c>
    </row>
    <row r="574" spans="8:8" x14ac:dyDescent="0.25">
      <c r="H574" s="6" t="str">
        <f>IFERROR(INDEX(category[category_name_german],_xlfn.AGGREGATE(15,6,ROW(category[category_name_german])/(category[comment]=""),ROW()-1)-2,1),"")</f>
        <v/>
      </c>
    </row>
    <row r="575" spans="8:8" x14ac:dyDescent="0.25">
      <c r="H575" s="6" t="str">
        <f>IFERROR(INDEX(category[category_name_german],_xlfn.AGGREGATE(15,6,ROW(category[category_name_german])/(category[comment]=""),ROW()-1)-2,1),"")</f>
        <v/>
      </c>
    </row>
    <row r="576" spans="8:8" x14ac:dyDescent="0.25">
      <c r="H576" s="6" t="str">
        <f>IFERROR(INDEX(category[category_name_german],_xlfn.AGGREGATE(15,6,ROW(category[category_name_german])/(category[comment]=""),ROW()-1)-2,1),"")</f>
        <v/>
      </c>
    </row>
    <row r="577" spans="8:8" x14ac:dyDescent="0.25">
      <c r="H577" s="6" t="str">
        <f>IFERROR(INDEX(category[category_name_german],_xlfn.AGGREGATE(15,6,ROW(category[category_name_german])/(category[comment]=""),ROW()-1)-2,1),"")</f>
        <v/>
      </c>
    </row>
    <row r="578" spans="8:8" x14ac:dyDescent="0.25">
      <c r="H578" s="6" t="str">
        <f>IFERROR(INDEX(category[category_name_german],_xlfn.AGGREGATE(15,6,ROW(category[category_name_german])/(category[comment]=""),ROW()-1)-2,1),"")</f>
        <v/>
      </c>
    </row>
    <row r="579" spans="8:8" x14ac:dyDescent="0.25">
      <c r="H579" s="6" t="str">
        <f>IFERROR(INDEX(category[category_name_german],_xlfn.AGGREGATE(15,6,ROW(category[category_name_german])/(category[comment]=""),ROW()-1)-2,1),"")</f>
        <v/>
      </c>
    </row>
    <row r="580" spans="8:8" x14ac:dyDescent="0.25">
      <c r="H580" s="6" t="str">
        <f>IFERROR(INDEX(category[category_name_german],_xlfn.AGGREGATE(15,6,ROW(category[category_name_german])/(category[comment]=""),ROW()-1)-2,1),"")</f>
        <v/>
      </c>
    </row>
    <row r="581" spans="8:8" x14ac:dyDescent="0.25">
      <c r="H581" s="6" t="str">
        <f>IFERROR(INDEX(category[category_name_german],_xlfn.AGGREGATE(15,6,ROW(category[category_name_german])/(category[comment]=""),ROW()-1)-2,1),"")</f>
        <v/>
      </c>
    </row>
    <row r="582" spans="8:8" x14ac:dyDescent="0.25">
      <c r="H582" s="6" t="str">
        <f>IFERROR(INDEX(category[category_name_german],_xlfn.AGGREGATE(15,6,ROW(category[category_name_german])/(category[comment]=""),ROW()-1)-2,1),"")</f>
        <v/>
      </c>
    </row>
    <row r="583" spans="8:8" x14ac:dyDescent="0.25">
      <c r="H583" s="6" t="str">
        <f>IFERROR(INDEX(category[category_name_german],_xlfn.AGGREGATE(15,6,ROW(category[category_name_german])/(category[comment]=""),ROW()-1)-2,1),"")</f>
        <v/>
      </c>
    </row>
    <row r="584" spans="8:8" x14ac:dyDescent="0.25">
      <c r="H584" s="6" t="str">
        <f>IFERROR(INDEX(category[category_name_german],_xlfn.AGGREGATE(15,6,ROW(category[category_name_german])/(category[comment]=""),ROW()-1)-2,1),"")</f>
        <v/>
      </c>
    </row>
    <row r="585" spans="8:8" x14ac:dyDescent="0.25">
      <c r="H585" s="6" t="str">
        <f>IFERROR(INDEX(category[category_name_german],_xlfn.AGGREGATE(15,6,ROW(category[category_name_german])/(category[comment]=""),ROW()-1)-2,1),"")</f>
        <v/>
      </c>
    </row>
    <row r="586" spans="8:8" x14ac:dyDescent="0.25">
      <c r="H586" s="6" t="str">
        <f>IFERROR(INDEX(category[category_name_german],_xlfn.AGGREGATE(15,6,ROW(category[category_name_german])/(category[comment]=""),ROW()-1)-2,1),"")</f>
        <v/>
      </c>
    </row>
    <row r="587" spans="8:8" x14ac:dyDescent="0.25">
      <c r="H587" s="6" t="str">
        <f>IFERROR(INDEX(category[category_name_german],_xlfn.AGGREGATE(15,6,ROW(category[category_name_german])/(category[comment]=""),ROW()-1)-2,1),"")</f>
        <v/>
      </c>
    </row>
    <row r="588" spans="8:8" x14ac:dyDescent="0.25">
      <c r="H588" s="6" t="str">
        <f>IFERROR(INDEX(category[category_name_german],_xlfn.AGGREGATE(15,6,ROW(category[category_name_german])/(category[comment]=""),ROW()-1)-2,1),"")</f>
        <v/>
      </c>
    </row>
    <row r="589" spans="8:8" x14ac:dyDescent="0.25">
      <c r="H589" s="6" t="str">
        <f>IFERROR(INDEX(category[category_name_german],_xlfn.AGGREGATE(15,6,ROW(category[category_name_german])/(category[comment]=""),ROW()-1)-2,1),"")</f>
        <v/>
      </c>
    </row>
    <row r="590" spans="8:8" x14ac:dyDescent="0.25">
      <c r="H590" s="6" t="str">
        <f>IFERROR(INDEX(category[category_name_german],_xlfn.AGGREGATE(15,6,ROW(category[category_name_german])/(category[comment]=""),ROW()-1)-2,1),"")</f>
        <v/>
      </c>
    </row>
    <row r="591" spans="8:8" x14ac:dyDescent="0.25">
      <c r="H591" s="6" t="str">
        <f>IFERROR(INDEX(category[category_name_german],_xlfn.AGGREGATE(15,6,ROW(category[category_name_german])/(category[comment]=""),ROW()-1)-2,1),"")</f>
        <v/>
      </c>
    </row>
    <row r="592" spans="8:8" x14ac:dyDescent="0.25">
      <c r="H592" s="6" t="str">
        <f>IFERROR(INDEX(category[category_name_german],_xlfn.AGGREGATE(15,6,ROW(category[category_name_german])/(category[comment]=""),ROW()-1)-2,1),"")</f>
        <v/>
      </c>
    </row>
    <row r="593" spans="8:8" x14ac:dyDescent="0.25">
      <c r="H593" s="6" t="str">
        <f>IFERROR(INDEX(category[category_name_german],_xlfn.AGGREGATE(15,6,ROW(category[category_name_german])/(category[comment]=""),ROW()-1)-2,1),"")</f>
        <v/>
      </c>
    </row>
    <row r="594" spans="8:8" x14ac:dyDescent="0.25">
      <c r="H594" s="6" t="str">
        <f>IFERROR(INDEX(category[category_name_german],_xlfn.AGGREGATE(15,6,ROW(category[category_name_german])/(category[comment]=""),ROW()-1)-2,1),"")</f>
        <v/>
      </c>
    </row>
    <row r="595" spans="8:8" x14ac:dyDescent="0.25">
      <c r="H595" s="6" t="str">
        <f>IFERROR(INDEX(category[category_name_german],_xlfn.AGGREGATE(15,6,ROW(category[category_name_german])/(category[comment]=""),ROW()-1)-2,1),"")</f>
        <v/>
      </c>
    </row>
    <row r="596" spans="8:8" x14ac:dyDescent="0.25">
      <c r="H596" s="6" t="str">
        <f>IFERROR(INDEX(category[category_name_german],_xlfn.AGGREGATE(15,6,ROW(category[category_name_german])/(category[comment]=""),ROW()-1)-2,1),"")</f>
        <v/>
      </c>
    </row>
    <row r="597" spans="8:8" x14ac:dyDescent="0.25">
      <c r="H597" s="6" t="str">
        <f>IFERROR(INDEX(category[category_name_german],_xlfn.AGGREGATE(15,6,ROW(category[category_name_german])/(category[comment]=""),ROW()-1)-2,1),"")</f>
        <v/>
      </c>
    </row>
    <row r="598" spans="8:8" x14ac:dyDescent="0.25">
      <c r="H598" s="6" t="str">
        <f>IFERROR(INDEX(category[category_name_german],_xlfn.AGGREGATE(15,6,ROW(category[category_name_german])/(category[comment]=""),ROW()-1)-2,1),"")</f>
        <v/>
      </c>
    </row>
    <row r="599" spans="8:8" x14ac:dyDescent="0.25">
      <c r="H599" s="6" t="str">
        <f>IFERROR(INDEX(category[category_name_german],_xlfn.AGGREGATE(15,6,ROW(category[category_name_german])/(category[comment]=""),ROW()-1)-2,1),"")</f>
        <v/>
      </c>
    </row>
    <row r="600" spans="8:8" x14ac:dyDescent="0.25">
      <c r="H600" s="6" t="str">
        <f>IFERROR(INDEX(category[category_name_german],_xlfn.AGGREGATE(15,6,ROW(category[category_name_german])/(category[comment]=""),ROW()-1)-2,1),"")</f>
        <v/>
      </c>
    </row>
    <row r="601" spans="8:8" x14ac:dyDescent="0.25">
      <c r="H601" s="6" t="str">
        <f>IFERROR(INDEX(category[category_name_german],_xlfn.AGGREGATE(15,6,ROW(category[category_name_german])/(category[comment]=""),ROW()-1)-2,1),"")</f>
        <v/>
      </c>
    </row>
    <row r="602" spans="8:8" x14ac:dyDescent="0.25">
      <c r="H602" s="6" t="str">
        <f>IFERROR(INDEX(category[category_name_german],_xlfn.AGGREGATE(15,6,ROW(category[category_name_german])/(category[comment]=""),ROW()-1)-2,1),"")</f>
        <v/>
      </c>
    </row>
    <row r="603" spans="8:8" x14ac:dyDescent="0.25">
      <c r="H603" s="6" t="str">
        <f>IFERROR(INDEX(category[category_name_german],_xlfn.AGGREGATE(15,6,ROW(category[category_name_german])/(category[comment]=""),ROW()-1)-2,1),"")</f>
        <v/>
      </c>
    </row>
    <row r="604" spans="8:8" x14ac:dyDescent="0.25">
      <c r="H604" s="6" t="str">
        <f>IFERROR(INDEX(category[category_name_german],_xlfn.AGGREGATE(15,6,ROW(category[category_name_german])/(category[comment]=""),ROW()-1)-2,1),"")</f>
        <v/>
      </c>
    </row>
    <row r="605" spans="8:8" x14ac:dyDescent="0.25">
      <c r="H605" s="6" t="str">
        <f>IFERROR(INDEX(category[category_name_german],_xlfn.AGGREGATE(15,6,ROW(category[category_name_german])/(category[comment]=""),ROW()-1)-2,1),"")</f>
        <v/>
      </c>
    </row>
    <row r="606" spans="8:8" x14ac:dyDescent="0.25">
      <c r="H606" s="6" t="str">
        <f>IFERROR(INDEX(category[category_name_german],_xlfn.AGGREGATE(15,6,ROW(category[category_name_german])/(category[comment]=""),ROW()-1)-2,1),"")</f>
        <v/>
      </c>
    </row>
    <row r="607" spans="8:8" x14ac:dyDescent="0.25">
      <c r="H607" s="6" t="str">
        <f>IFERROR(INDEX(category[category_name_german],_xlfn.AGGREGATE(15,6,ROW(category[category_name_german])/(category[comment]=""),ROW()-1)-2,1),"")</f>
        <v/>
      </c>
    </row>
    <row r="608" spans="8:8" x14ac:dyDescent="0.25">
      <c r="H608" s="6" t="str">
        <f>IFERROR(INDEX(category[category_name_german],_xlfn.AGGREGATE(15,6,ROW(category[category_name_german])/(category[comment]=""),ROW()-1)-2,1),"")</f>
        <v/>
      </c>
    </row>
    <row r="609" spans="8:8" x14ac:dyDescent="0.25">
      <c r="H609" s="6" t="str">
        <f>IFERROR(INDEX(category[category_name_german],_xlfn.AGGREGATE(15,6,ROW(category[category_name_german])/(category[comment]=""),ROW()-1)-2,1),"")</f>
        <v/>
      </c>
    </row>
    <row r="610" spans="8:8" x14ac:dyDescent="0.25">
      <c r="H610" s="6" t="str">
        <f>IFERROR(INDEX(category[category_name_german],_xlfn.AGGREGATE(15,6,ROW(category[category_name_german])/(category[comment]=""),ROW()-1)-2,1),"")</f>
        <v/>
      </c>
    </row>
    <row r="611" spans="8:8" x14ac:dyDescent="0.25">
      <c r="H611" s="6" t="str">
        <f>IFERROR(INDEX(category[category_name_german],_xlfn.AGGREGATE(15,6,ROW(category[category_name_german])/(category[comment]=""),ROW()-1)-2,1),"")</f>
        <v/>
      </c>
    </row>
    <row r="612" spans="8:8" x14ac:dyDescent="0.25">
      <c r="H612" s="6" t="str">
        <f>IFERROR(INDEX(category[category_name_german],_xlfn.AGGREGATE(15,6,ROW(category[category_name_german])/(category[comment]=""),ROW()-1)-2,1),"")</f>
        <v/>
      </c>
    </row>
    <row r="613" spans="8:8" x14ac:dyDescent="0.25">
      <c r="H613" s="6" t="str">
        <f>IFERROR(INDEX(category[category_name_german],_xlfn.AGGREGATE(15,6,ROW(category[category_name_german])/(category[comment]=""),ROW()-1)-2,1),"")</f>
        <v/>
      </c>
    </row>
    <row r="614" spans="8:8" x14ac:dyDescent="0.25">
      <c r="H614" s="6" t="str">
        <f>IFERROR(INDEX(category[category_name_german],_xlfn.AGGREGATE(15,6,ROW(category[category_name_german])/(category[comment]=""),ROW()-1)-2,1),"")</f>
        <v/>
      </c>
    </row>
    <row r="615" spans="8:8" x14ac:dyDescent="0.25">
      <c r="H615" s="6" t="str">
        <f>IFERROR(INDEX(category[category_name_german],_xlfn.AGGREGATE(15,6,ROW(category[category_name_german])/(category[comment]=""),ROW()-1)-2,1),"")</f>
        <v/>
      </c>
    </row>
    <row r="616" spans="8:8" x14ac:dyDescent="0.25">
      <c r="H616" s="6" t="str">
        <f>IFERROR(INDEX(category[category_name_german],_xlfn.AGGREGATE(15,6,ROW(category[category_name_german])/(category[comment]=""),ROW()-1)-2,1),"")</f>
        <v/>
      </c>
    </row>
    <row r="617" spans="8:8" x14ac:dyDescent="0.25">
      <c r="H617" s="6" t="str">
        <f>IFERROR(INDEX(category[category_name_german],_xlfn.AGGREGATE(15,6,ROW(category[category_name_german])/(category[comment]=""),ROW()-1)-2,1),"")</f>
        <v/>
      </c>
    </row>
    <row r="618" spans="8:8" x14ac:dyDescent="0.25">
      <c r="H618" s="6" t="str">
        <f>IFERROR(INDEX(category[category_name_german],_xlfn.AGGREGATE(15,6,ROW(category[category_name_german])/(category[comment]=""),ROW()-1)-2,1),"")</f>
        <v/>
      </c>
    </row>
    <row r="619" spans="8:8" x14ac:dyDescent="0.25">
      <c r="H619" s="6" t="str">
        <f>IFERROR(INDEX(category[category_name_german],_xlfn.AGGREGATE(15,6,ROW(category[category_name_german])/(category[comment]=""),ROW()-1)-2,1),"")</f>
        <v/>
      </c>
    </row>
    <row r="620" spans="8:8" x14ac:dyDescent="0.25">
      <c r="H620" s="6" t="str">
        <f>IFERROR(INDEX(category[category_name_german],_xlfn.AGGREGATE(15,6,ROW(category[category_name_german])/(category[comment]=""),ROW()-1)-2,1),"")</f>
        <v/>
      </c>
    </row>
    <row r="621" spans="8:8" x14ac:dyDescent="0.25">
      <c r="H621" s="6" t="str">
        <f>IFERROR(INDEX(category[category_name_german],_xlfn.AGGREGATE(15,6,ROW(category[category_name_german])/(category[comment]=""),ROW()-1)-2,1),"")</f>
        <v/>
      </c>
    </row>
    <row r="622" spans="8:8" x14ac:dyDescent="0.25">
      <c r="H622" s="6" t="str">
        <f>IFERROR(INDEX(category[category_name_german],_xlfn.AGGREGATE(15,6,ROW(category[category_name_german])/(category[comment]=""),ROW()-1)-2,1),"")</f>
        <v/>
      </c>
    </row>
    <row r="623" spans="8:8" x14ac:dyDescent="0.25">
      <c r="H623" s="6" t="str">
        <f>IFERROR(INDEX(category[category_name_german],_xlfn.AGGREGATE(15,6,ROW(category[category_name_german])/(category[comment]=""),ROW()-1)-2,1),"")</f>
        <v/>
      </c>
    </row>
    <row r="624" spans="8:8" x14ac:dyDescent="0.25">
      <c r="H624" s="6" t="str">
        <f>IFERROR(INDEX(category[category_name_german],_xlfn.AGGREGATE(15,6,ROW(category[category_name_german])/(category[comment]=""),ROW()-1)-2,1),"")</f>
        <v/>
      </c>
    </row>
    <row r="625" spans="8:8" x14ac:dyDescent="0.25">
      <c r="H625" s="6" t="str">
        <f>IFERROR(INDEX(category[category_name_german],_xlfn.AGGREGATE(15,6,ROW(category[category_name_german])/(category[comment]=""),ROW()-1)-2,1),"")</f>
        <v/>
      </c>
    </row>
    <row r="626" spans="8:8" x14ac:dyDescent="0.25">
      <c r="H626" s="6" t="str">
        <f>IFERROR(INDEX(category[category_name_german],_xlfn.AGGREGATE(15,6,ROW(category[category_name_german])/(category[comment]=""),ROW()-1)-2,1),"")</f>
        <v/>
      </c>
    </row>
    <row r="627" spans="8:8" x14ac:dyDescent="0.25">
      <c r="H627" s="6" t="str">
        <f>IFERROR(INDEX(category[category_name_german],_xlfn.AGGREGATE(15,6,ROW(category[category_name_german])/(category[comment]=""),ROW()-1)-2,1),"")</f>
        <v/>
      </c>
    </row>
    <row r="628" spans="8:8" x14ac:dyDescent="0.25">
      <c r="H628" s="6" t="str">
        <f>IFERROR(INDEX(category[category_name_german],_xlfn.AGGREGATE(15,6,ROW(category[category_name_german])/(category[comment]=""),ROW()-1)-2,1),"")</f>
        <v/>
      </c>
    </row>
    <row r="629" spans="8:8" x14ac:dyDescent="0.25">
      <c r="H629" s="6" t="str">
        <f>IFERROR(INDEX(category[category_name_german],_xlfn.AGGREGATE(15,6,ROW(category[category_name_german])/(category[comment]=""),ROW()-1)-2,1),"")</f>
        <v/>
      </c>
    </row>
    <row r="630" spans="8:8" x14ac:dyDescent="0.25">
      <c r="H630" s="6" t="str">
        <f>IFERROR(INDEX(category[category_name_german],_xlfn.AGGREGATE(15,6,ROW(category[category_name_german])/(category[comment]=""),ROW()-1)-2,1),"")</f>
        <v/>
      </c>
    </row>
    <row r="631" spans="8:8" x14ac:dyDescent="0.25">
      <c r="H631" s="6" t="str">
        <f>IFERROR(INDEX(category[category_name_german],_xlfn.AGGREGATE(15,6,ROW(category[category_name_german])/(category[comment]=""),ROW()-1)-2,1),"")</f>
        <v/>
      </c>
    </row>
    <row r="632" spans="8:8" x14ac:dyDescent="0.25">
      <c r="H632" s="6" t="str">
        <f>IFERROR(INDEX(category[category_name_german],_xlfn.AGGREGATE(15,6,ROW(category[category_name_german])/(category[comment]=""),ROW()-1)-2,1),"")</f>
        <v/>
      </c>
    </row>
    <row r="633" spans="8:8" x14ac:dyDescent="0.25">
      <c r="H633" s="6" t="str">
        <f>IFERROR(INDEX(category[category_name_german],_xlfn.AGGREGATE(15,6,ROW(category[category_name_german])/(category[comment]=""),ROW()-1)-2,1),"")</f>
        <v/>
      </c>
    </row>
    <row r="634" spans="8:8" x14ac:dyDescent="0.25">
      <c r="H634" s="6" t="str">
        <f>IFERROR(INDEX(category[category_name_german],_xlfn.AGGREGATE(15,6,ROW(category[category_name_german])/(category[comment]=""),ROW()-1)-2,1),"")</f>
        <v/>
      </c>
    </row>
    <row r="635" spans="8:8" x14ac:dyDescent="0.25">
      <c r="H635" s="6" t="str">
        <f>IFERROR(INDEX(category[category_name_german],_xlfn.AGGREGATE(15,6,ROW(category[category_name_german])/(category[comment]=""),ROW()-1)-2,1),"")</f>
        <v/>
      </c>
    </row>
    <row r="636" spans="8:8" x14ac:dyDescent="0.25">
      <c r="H636" s="6" t="str">
        <f>IFERROR(INDEX(category[category_name_german],_xlfn.AGGREGATE(15,6,ROW(category[category_name_german])/(category[comment]=""),ROW()-1)-2,1),"")</f>
        <v/>
      </c>
    </row>
    <row r="637" spans="8:8" x14ac:dyDescent="0.25">
      <c r="H637" s="6" t="str">
        <f>IFERROR(INDEX(category[category_name_german],_xlfn.AGGREGATE(15,6,ROW(category[category_name_german])/(category[comment]=""),ROW()-1)-2,1),"")</f>
        <v/>
      </c>
    </row>
    <row r="638" spans="8:8" x14ac:dyDescent="0.25">
      <c r="H638" s="6" t="str">
        <f>IFERROR(INDEX(category[category_name_german],_xlfn.AGGREGATE(15,6,ROW(category[category_name_german])/(category[comment]=""),ROW()-1)-2,1),"")</f>
        <v/>
      </c>
    </row>
    <row r="639" spans="8:8" x14ac:dyDescent="0.25">
      <c r="H639" s="6" t="str">
        <f>IFERROR(INDEX(category[category_name_german],_xlfn.AGGREGATE(15,6,ROW(category[category_name_german])/(category[comment]=""),ROW()-1)-2,1),"")</f>
        <v/>
      </c>
    </row>
    <row r="640" spans="8:8" x14ac:dyDescent="0.25">
      <c r="H640" s="6" t="str">
        <f>IFERROR(INDEX(category[category_name_german],_xlfn.AGGREGATE(15,6,ROW(category[category_name_german])/(category[comment]=""),ROW()-1)-2,1),"")</f>
        <v/>
      </c>
    </row>
    <row r="641" spans="8:8" x14ac:dyDescent="0.25">
      <c r="H641" s="6" t="str">
        <f>IFERROR(INDEX(category[category_name_german],_xlfn.AGGREGATE(15,6,ROW(category[category_name_german])/(category[comment]=""),ROW()-1)-2,1),"")</f>
        <v/>
      </c>
    </row>
    <row r="642" spans="8:8" x14ac:dyDescent="0.25">
      <c r="H642" s="6" t="str">
        <f>IFERROR(INDEX(category[category_name_german],_xlfn.AGGREGATE(15,6,ROW(category[category_name_german])/(category[comment]=""),ROW()-1)-2,1),"")</f>
        <v/>
      </c>
    </row>
    <row r="643" spans="8:8" x14ac:dyDescent="0.25">
      <c r="H643" s="6" t="str">
        <f>IFERROR(INDEX(category[category_name_german],_xlfn.AGGREGATE(15,6,ROW(category[category_name_german])/(category[comment]=""),ROW()-1)-2,1),"")</f>
        <v/>
      </c>
    </row>
    <row r="644" spans="8:8" x14ac:dyDescent="0.25">
      <c r="H644" s="6" t="str">
        <f>IFERROR(INDEX(category[category_name_german],_xlfn.AGGREGATE(15,6,ROW(category[category_name_german])/(category[comment]=""),ROW()-1)-2,1),"")</f>
        <v/>
      </c>
    </row>
    <row r="645" spans="8:8" x14ac:dyDescent="0.25">
      <c r="H645" s="6" t="str">
        <f>IFERROR(INDEX(category[category_name_german],_xlfn.AGGREGATE(15,6,ROW(category[category_name_german])/(category[comment]=""),ROW()-1)-2,1),"")</f>
        <v/>
      </c>
    </row>
    <row r="646" spans="8:8" x14ac:dyDescent="0.25">
      <c r="H646" s="6" t="str">
        <f>IFERROR(INDEX(category[category_name_german],_xlfn.AGGREGATE(15,6,ROW(category[category_name_german])/(category[comment]=""),ROW()-1)-2,1),"")</f>
        <v/>
      </c>
    </row>
    <row r="647" spans="8:8" x14ac:dyDescent="0.25">
      <c r="H647" s="6" t="str">
        <f>IFERROR(INDEX(category[category_name_german],_xlfn.AGGREGATE(15,6,ROW(category[category_name_german])/(category[comment]=""),ROW()-1)-2,1),"")</f>
        <v/>
      </c>
    </row>
    <row r="648" spans="8:8" x14ac:dyDescent="0.25">
      <c r="H648" s="6" t="str">
        <f>IFERROR(INDEX(category[category_name_german],_xlfn.AGGREGATE(15,6,ROW(category[category_name_german])/(category[comment]=""),ROW()-1)-2,1),"")</f>
        <v/>
      </c>
    </row>
    <row r="649" spans="8:8" x14ac:dyDescent="0.25">
      <c r="H649" s="6" t="str">
        <f>IFERROR(INDEX(category[category_name_german],_xlfn.AGGREGATE(15,6,ROW(category[category_name_german])/(category[comment]=""),ROW()-1)-2,1),"")</f>
        <v/>
      </c>
    </row>
    <row r="650" spans="8:8" x14ac:dyDescent="0.25">
      <c r="H650" s="6" t="str">
        <f>IFERROR(INDEX(category[category_name_german],_xlfn.AGGREGATE(15,6,ROW(category[category_name_german])/(category[comment]=""),ROW()-1)-2,1),"")</f>
        <v/>
      </c>
    </row>
    <row r="651" spans="8:8" x14ac:dyDescent="0.25">
      <c r="H651" s="6" t="str">
        <f>IFERROR(INDEX(category[category_name_german],_xlfn.AGGREGATE(15,6,ROW(category[category_name_german])/(category[comment]=""),ROW()-1)-2,1),"")</f>
        <v/>
      </c>
    </row>
    <row r="652" spans="8:8" x14ac:dyDescent="0.25">
      <c r="H652" s="6" t="str">
        <f>IFERROR(INDEX(category[category_name_german],_xlfn.AGGREGATE(15,6,ROW(category[category_name_german])/(category[comment]=""),ROW()-1)-2,1),"")</f>
        <v/>
      </c>
    </row>
    <row r="653" spans="8:8" x14ac:dyDescent="0.25">
      <c r="H653" s="6" t="str">
        <f>IFERROR(INDEX(category[category_name_german],_xlfn.AGGREGATE(15,6,ROW(category[category_name_german])/(category[comment]=""),ROW()-1)-2,1),"")</f>
        <v/>
      </c>
    </row>
    <row r="654" spans="8:8" x14ac:dyDescent="0.25">
      <c r="H654" s="6" t="str">
        <f>IFERROR(INDEX(category[category_name_german],_xlfn.AGGREGATE(15,6,ROW(category[category_name_german])/(category[comment]=""),ROW()-1)-2,1),"")</f>
        <v/>
      </c>
    </row>
    <row r="655" spans="8:8" x14ac:dyDescent="0.25">
      <c r="H655" s="6" t="str">
        <f>IFERROR(INDEX(category[category_name_german],_xlfn.AGGREGATE(15,6,ROW(category[category_name_german])/(category[comment]=""),ROW()-1)-2,1),"")</f>
        <v/>
      </c>
    </row>
    <row r="656" spans="8:8" x14ac:dyDescent="0.25">
      <c r="H656" s="6" t="str">
        <f>IFERROR(INDEX(category[category_name_german],_xlfn.AGGREGATE(15,6,ROW(category[category_name_german])/(category[comment]=""),ROW()-1)-2,1),"")</f>
        <v/>
      </c>
    </row>
    <row r="657" spans="8:8" x14ac:dyDescent="0.25">
      <c r="H657" s="6" t="str">
        <f>IFERROR(INDEX(category[category_name_german],_xlfn.AGGREGATE(15,6,ROW(category[category_name_german])/(category[comment]=""),ROW()-1)-2,1),"")</f>
        <v/>
      </c>
    </row>
    <row r="658" spans="8:8" x14ac:dyDescent="0.25">
      <c r="H658" s="6" t="str">
        <f>IFERROR(INDEX(category[category_name_german],_xlfn.AGGREGATE(15,6,ROW(category[category_name_german])/(category[comment]=""),ROW()-1)-2,1),"")</f>
        <v/>
      </c>
    </row>
    <row r="659" spans="8:8" x14ac:dyDescent="0.25">
      <c r="H659" s="6" t="str">
        <f>IFERROR(INDEX(category[category_name_german],_xlfn.AGGREGATE(15,6,ROW(category[category_name_german])/(category[comment]=""),ROW()-1)-2,1),"")</f>
        <v/>
      </c>
    </row>
    <row r="660" spans="8:8" x14ac:dyDescent="0.25">
      <c r="H660" s="6" t="str">
        <f>IFERROR(INDEX(category[category_name_german],_xlfn.AGGREGATE(15,6,ROW(category[category_name_german])/(category[comment]=""),ROW()-1)-2,1),"")</f>
        <v/>
      </c>
    </row>
    <row r="661" spans="8:8" x14ac:dyDescent="0.25">
      <c r="H661" s="6" t="str">
        <f>IFERROR(INDEX(category[category_name_german],_xlfn.AGGREGATE(15,6,ROW(category[category_name_german])/(category[comment]=""),ROW()-1)-2,1),"")</f>
        <v/>
      </c>
    </row>
    <row r="662" spans="8:8" x14ac:dyDescent="0.25">
      <c r="H662" s="6" t="str">
        <f>IFERROR(INDEX(category[category_name_german],_xlfn.AGGREGATE(15,6,ROW(category[category_name_german])/(category[comment]=""),ROW()-1)-2,1),"")</f>
        <v/>
      </c>
    </row>
    <row r="663" spans="8:8" x14ac:dyDescent="0.25">
      <c r="H663" s="6" t="str">
        <f>IFERROR(INDEX(category[category_name_german],_xlfn.AGGREGATE(15,6,ROW(category[category_name_german])/(category[comment]=""),ROW()-1)-2,1),"")</f>
        <v/>
      </c>
    </row>
    <row r="664" spans="8:8" x14ac:dyDescent="0.25">
      <c r="H664" s="6" t="str">
        <f>IFERROR(INDEX(category[category_name_german],_xlfn.AGGREGATE(15,6,ROW(category[category_name_german])/(category[comment]=""),ROW()-1)-2,1),"")</f>
        <v/>
      </c>
    </row>
    <row r="665" spans="8:8" x14ac:dyDescent="0.25">
      <c r="H665" s="6" t="str">
        <f>IFERROR(INDEX(category[category_name_german],_xlfn.AGGREGATE(15,6,ROW(category[category_name_german])/(category[comment]=""),ROW()-1)-2,1),"")</f>
        <v/>
      </c>
    </row>
    <row r="666" spans="8:8" x14ac:dyDescent="0.25">
      <c r="H666" s="6" t="str">
        <f>IFERROR(INDEX(category[category_name_german],_xlfn.AGGREGATE(15,6,ROW(category[category_name_german])/(category[comment]=""),ROW()-1)-2,1),"")</f>
        <v/>
      </c>
    </row>
    <row r="667" spans="8:8" x14ac:dyDescent="0.25">
      <c r="H667" s="6" t="str">
        <f>IFERROR(INDEX(category[category_name_german],_xlfn.AGGREGATE(15,6,ROW(category[category_name_german])/(category[comment]=""),ROW()-1)-2,1),"")</f>
        <v/>
      </c>
    </row>
    <row r="668" spans="8:8" x14ac:dyDescent="0.25">
      <c r="H668" s="6" t="str">
        <f>IFERROR(INDEX(category[category_name_german],_xlfn.AGGREGATE(15,6,ROW(category[category_name_german])/(category[comment]=""),ROW()-1)-2,1),"")</f>
        <v/>
      </c>
    </row>
    <row r="669" spans="8:8" x14ac:dyDescent="0.25">
      <c r="H669" s="6" t="str">
        <f>IFERROR(INDEX(category[category_name_german],_xlfn.AGGREGATE(15,6,ROW(category[category_name_german])/(category[comment]=""),ROW()-1)-2,1),"")</f>
        <v/>
      </c>
    </row>
    <row r="670" spans="8:8" x14ac:dyDescent="0.25">
      <c r="H670" s="6" t="str">
        <f>IFERROR(INDEX(category[category_name_german],_xlfn.AGGREGATE(15,6,ROW(category[category_name_german])/(category[comment]=""),ROW()-1)-2,1),"")</f>
        <v/>
      </c>
    </row>
    <row r="671" spans="8:8" x14ac:dyDescent="0.25">
      <c r="H671" s="6" t="str">
        <f>IFERROR(INDEX(category[category_name_german],_xlfn.AGGREGATE(15,6,ROW(category[category_name_german])/(category[comment]=""),ROW()-1)-2,1),"")</f>
        <v/>
      </c>
    </row>
    <row r="672" spans="8:8" x14ac:dyDescent="0.25">
      <c r="H672" s="6" t="str">
        <f>IFERROR(INDEX(category[category_name_german],_xlfn.AGGREGATE(15,6,ROW(category[category_name_german])/(category[comment]=""),ROW()-1)-2,1),"")</f>
        <v/>
      </c>
    </row>
    <row r="673" spans="8:8" x14ac:dyDescent="0.25">
      <c r="H673" s="6" t="str">
        <f>IFERROR(INDEX(category[category_name_german],_xlfn.AGGREGATE(15,6,ROW(category[category_name_german])/(category[comment]=""),ROW()-1)-2,1),"")</f>
        <v/>
      </c>
    </row>
    <row r="674" spans="8:8" x14ac:dyDescent="0.25">
      <c r="H674" s="6" t="str">
        <f>IFERROR(INDEX(category[category_name_german],_xlfn.AGGREGATE(15,6,ROW(category[category_name_german])/(category[comment]=""),ROW()-1)-2,1),"")</f>
        <v/>
      </c>
    </row>
    <row r="675" spans="8:8" x14ac:dyDescent="0.25">
      <c r="H675" s="6" t="str">
        <f>IFERROR(INDEX(category[category_name_german],_xlfn.AGGREGATE(15,6,ROW(category[category_name_german])/(category[comment]=""),ROW()-1)-2,1),"")</f>
        <v/>
      </c>
    </row>
    <row r="676" spans="8:8" x14ac:dyDescent="0.25">
      <c r="H676" s="6" t="str">
        <f>IFERROR(INDEX(category[category_name_german],_xlfn.AGGREGATE(15,6,ROW(category[category_name_german])/(category[comment]=""),ROW()-1)-2,1),"")</f>
        <v/>
      </c>
    </row>
    <row r="677" spans="8:8" x14ac:dyDescent="0.25">
      <c r="H677" s="6" t="str">
        <f>IFERROR(INDEX(category[category_name_german],_xlfn.AGGREGATE(15,6,ROW(category[category_name_german])/(category[comment]=""),ROW()-1)-2,1),"")</f>
        <v/>
      </c>
    </row>
    <row r="678" spans="8:8" x14ac:dyDescent="0.25">
      <c r="H678" s="6" t="str">
        <f>IFERROR(INDEX(category[category_name_german],_xlfn.AGGREGATE(15,6,ROW(category[category_name_german])/(category[comment]=""),ROW()-1)-2,1),"")</f>
        <v/>
      </c>
    </row>
    <row r="679" spans="8:8" x14ac:dyDescent="0.25">
      <c r="H679" s="6" t="str">
        <f>IFERROR(INDEX(category[category_name_german],_xlfn.AGGREGATE(15,6,ROW(category[category_name_german])/(category[comment]=""),ROW()-1)-2,1),"")</f>
        <v/>
      </c>
    </row>
    <row r="680" spans="8:8" x14ac:dyDescent="0.25">
      <c r="H680" s="6" t="str">
        <f>IFERROR(INDEX(category[category_name_german],_xlfn.AGGREGATE(15,6,ROW(category[category_name_german])/(category[comment]=""),ROW()-1)-2,1),"")</f>
        <v/>
      </c>
    </row>
    <row r="681" spans="8:8" x14ac:dyDescent="0.25">
      <c r="H681" s="6" t="str">
        <f>IFERROR(INDEX(category[category_name_german],_xlfn.AGGREGATE(15,6,ROW(category[category_name_german])/(category[comment]=""),ROW()-1)-2,1),"")</f>
        <v/>
      </c>
    </row>
    <row r="682" spans="8:8" x14ac:dyDescent="0.25">
      <c r="H682" s="6" t="str">
        <f>IFERROR(INDEX(category[category_name_german],_xlfn.AGGREGATE(15,6,ROW(category[category_name_german])/(category[comment]=""),ROW()-1)-2,1),"")</f>
        <v/>
      </c>
    </row>
    <row r="683" spans="8:8" x14ac:dyDescent="0.25">
      <c r="H683" s="6" t="str">
        <f>IFERROR(INDEX(category[category_name_german],_xlfn.AGGREGATE(15,6,ROW(category[category_name_german])/(category[comment]=""),ROW()-1)-2,1),"")</f>
        <v/>
      </c>
    </row>
    <row r="684" spans="8:8" x14ac:dyDescent="0.25">
      <c r="H684" s="6" t="str">
        <f>IFERROR(INDEX(category[category_name_german],_xlfn.AGGREGATE(15,6,ROW(category[category_name_german])/(category[comment]=""),ROW()-1)-2,1),"")</f>
        <v/>
      </c>
    </row>
    <row r="685" spans="8:8" x14ac:dyDescent="0.25">
      <c r="H685" s="6" t="str">
        <f>IFERROR(INDEX(category[category_name_german],_xlfn.AGGREGATE(15,6,ROW(category[category_name_german])/(category[comment]=""),ROW()-1)-2,1),"")</f>
        <v/>
      </c>
    </row>
    <row r="686" spans="8:8" x14ac:dyDescent="0.25">
      <c r="H686" s="6" t="str">
        <f>IFERROR(INDEX(category[category_name_german],_xlfn.AGGREGATE(15,6,ROW(category[category_name_german])/(category[comment]=""),ROW()-1)-2,1),"")</f>
        <v/>
      </c>
    </row>
    <row r="687" spans="8:8" x14ac:dyDescent="0.25">
      <c r="H687" s="6" t="str">
        <f>IFERROR(INDEX(category[category_name_german],_xlfn.AGGREGATE(15,6,ROW(category[category_name_german])/(category[comment]=""),ROW()-1)-2,1),"")</f>
        <v/>
      </c>
    </row>
    <row r="688" spans="8:8" x14ac:dyDescent="0.25">
      <c r="H688" s="6" t="str">
        <f>IFERROR(INDEX(category[category_name_german],_xlfn.AGGREGATE(15,6,ROW(category[category_name_german])/(category[comment]=""),ROW()-1)-2,1),"")</f>
        <v/>
      </c>
    </row>
    <row r="689" spans="8:8" x14ac:dyDescent="0.25">
      <c r="H689" s="6" t="str">
        <f>IFERROR(INDEX(category[category_name_german],_xlfn.AGGREGATE(15,6,ROW(category[category_name_german])/(category[comment]=""),ROW()-1)-2,1),"")</f>
        <v/>
      </c>
    </row>
    <row r="690" spans="8:8" x14ac:dyDescent="0.25">
      <c r="H690" s="6" t="str">
        <f>IFERROR(INDEX(category[category_name_german],_xlfn.AGGREGATE(15,6,ROW(category[category_name_german])/(category[comment]=""),ROW()-1)-2,1),"")</f>
        <v/>
      </c>
    </row>
    <row r="691" spans="8:8" x14ac:dyDescent="0.25">
      <c r="H691" s="6" t="str">
        <f>IFERROR(INDEX(category[category_name_german],_xlfn.AGGREGATE(15,6,ROW(category[category_name_german])/(category[comment]=""),ROW()-1)-2,1),"")</f>
        <v/>
      </c>
    </row>
    <row r="692" spans="8:8" x14ac:dyDescent="0.25">
      <c r="H692" s="6" t="str">
        <f>IFERROR(INDEX(category[category_name_german],_xlfn.AGGREGATE(15,6,ROW(category[category_name_german])/(category[comment]=""),ROW()-1)-2,1),"")</f>
        <v/>
      </c>
    </row>
    <row r="693" spans="8:8" x14ac:dyDescent="0.25">
      <c r="H693" s="6" t="str">
        <f>IFERROR(INDEX(category[category_name_german],_xlfn.AGGREGATE(15,6,ROW(category[category_name_german])/(category[comment]=""),ROW()-1)-2,1),"")</f>
        <v/>
      </c>
    </row>
    <row r="694" spans="8:8" x14ac:dyDescent="0.25">
      <c r="H694" s="6" t="str">
        <f>IFERROR(INDEX(category[category_name_german],_xlfn.AGGREGATE(15,6,ROW(category[category_name_german])/(category[comment]=""),ROW()-1)-2,1),"")</f>
        <v/>
      </c>
    </row>
    <row r="695" spans="8:8" x14ac:dyDescent="0.25">
      <c r="H695" s="6" t="str">
        <f>IFERROR(INDEX(category[category_name_german],_xlfn.AGGREGATE(15,6,ROW(category[category_name_german])/(category[comment]=""),ROW()-1)-2,1),"")</f>
        <v/>
      </c>
    </row>
    <row r="696" spans="8:8" x14ac:dyDescent="0.25">
      <c r="H696" s="6" t="str">
        <f>IFERROR(INDEX(category[category_name_german],_xlfn.AGGREGATE(15,6,ROW(category[category_name_german])/(category[comment]=""),ROW()-1)-2,1),"")</f>
        <v/>
      </c>
    </row>
    <row r="697" spans="8:8" x14ac:dyDescent="0.25">
      <c r="H697" s="6" t="str">
        <f>IFERROR(INDEX(category[category_name_german],_xlfn.AGGREGATE(15,6,ROW(category[category_name_german])/(category[comment]=""),ROW()-1)-2,1),"")</f>
        <v/>
      </c>
    </row>
    <row r="698" spans="8:8" x14ac:dyDescent="0.25">
      <c r="H698" s="6" t="str">
        <f>IFERROR(INDEX(category[category_name_german],_xlfn.AGGREGATE(15,6,ROW(category[category_name_german])/(category[comment]=""),ROW()-1)-2,1),"")</f>
        <v/>
      </c>
    </row>
    <row r="699" spans="8:8" x14ac:dyDescent="0.25">
      <c r="H699" s="6" t="str">
        <f>IFERROR(INDEX(category[category_name_german],_xlfn.AGGREGATE(15,6,ROW(category[category_name_german])/(category[comment]=""),ROW()-1)-2,1),"")</f>
        <v/>
      </c>
    </row>
    <row r="700" spans="8:8" x14ac:dyDescent="0.25">
      <c r="H700" s="6" t="str">
        <f>IFERROR(INDEX(category[category_name_german],_xlfn.AGGREGATE(15,6,ROW(category[category_name_german])/(category[comment]=""),ROW()-1)-2,1),"")</f>
        <v/>
      </c>
    </row>
    <row r="701" spans="8:8" x14ac:dyDescent="0.25">
      <c r="H701" s="6" t="str">
        <f>IFERROR(INDEX(category[category_name_german],_xlfn.AGGREGATE(15,6,ROW(category[category_name_german])/(category[comment]=""),ROW()-1)-2,1),"")</f>
        <v/>
      </c>
    </row>
    <row r="702" spans="8:8" x14ac:dyDescent="0.25">
      <c r="H702" s="6" t="str">
        <f>IFERROR(INDEX(category[category_name_german],_xlfn.AGGREGATE(15,6,ROW(category[category_name_german])/(category[comment]=""),ROW()-1)-2,1),"")</f>
        <v/>
      </c>
    </row>
    <row r="703" spans="8:8" x14ac:dyDescent="0.25">
      <c r="H703" s="6" t="str">
        <f>IFERROR(INDEX(category[category_name_german],_xlfn.AGGREGATE(15,6,ROW(category[category_name_german])/(category[comment]=""),ROW()-1)-2,1),"")</f>
        <v/>
      </c>
    </row>
    <row r="704" spans="8:8" x14ac:dyDescent="0.25">
      <c r="H704" s="6" t="str">
        <f>IFERROR(INDEX(category[category_name_german],_xlfn.AGGREGATE(15,6,ROW(category[category_name_german])/(category[comment]=""),ROW()-1)-2,1),"")</f>
        <v/>
      </c>
    </row>
    <row r="705" spans="8:8" x14ac:dyDescent="0.25">
      <c r="H705" s="6" t="str">
        <f>IFERROR(INDEX(category[category_name_german],_xlfn.AGGREGATE(15,6,ROW(category[category_name_german])/(category[comment]=""),ROW()-1)-2,1),"")</f>
        <v/>
      </c>
    </row>
    <row r="706" spans="8:8" x14ac:dyDescent="0.25">
      <c r="H706" s="6" t="str">
        <f>IFERROR(INDEX(category[category_name_german],_xlfn.AGGREGATE(15,6,ROW(category[category_name_german])/(category[comment]=""),ROW()-1)-2,1),"")</f>
        <v/>
      </c>
    </row>
    <row r="707" spans="8:8" x14ac:dyDescent="0.25">
      <c r="H707" s="6" t="str">
        <f>IFERROR(INDEX(category[category_name_german],_xlfn.AGGREGATE(15,6,ROW(category[category_name_german])/(category[comment]=""),ROW()-1)-2,1),"")</f>
        <v/>
      </c>
    </row>
    <row r="708" spans="8:8" x14ac:dyDescent="0.25">
      <c r="H708" s="6" t="str">
        <f>IFERROR(INDEX(category[category_name_german],_xlfn.AGGREGATE(15,6,ROW(category[category_name_german])/(category[comment]=""),ROW()-1)-2,1),"")</f>
        <v/>
      </c>
    </row>
    <row r="709" spans="8:8" x14ac:dyDescent="0.25">
      <c r="H709" s="6" t="str">
        <f>IFERROR(INDEX(category[category_name_german],_xlfn.AGGREGATE(15,6,ROW(category[category_name_german])/(category[comment]=""),ROW()-1)-2,1),"")</f>
        <v/>
      </c>
    </row>
    <row r="710" spans="8:8" x14ac:dyDescent="0.25">
      <c r="H710" s="6" t="str">
        <f>IFERROR(INDEX(category[category_name_german],_xlfn.AGGREGATE(15,6,ROW(category[category_name_german])/(category[comment]=""),ROW()-1)-2,1),"")</f>
        <v/>
      </c>
    </row>
    <row r="711" spans="8:8" x14ac:dyDescent="0.25">
      <c r="H711" s="6" t="str">
        <f>IFERROR(INDEX(category[category_name_german],_xlfn.AGGREGATE(15,6,ROW(category[category_name_german])/(category[comment]=""),ROW()-1)-2,1),"")</f>
        <v/>
      </c>
    </row>
    <row r="712" spans="8:8" x14ac:dyDescent="0.25">
      <c r="H712" s="6" t="str">
        <f>IFERROR(INDEX(category[category_name_german],_xlfn.AGGREGATE(15,6,ROW(category[category_name_german])/(category[comment]=""),ROW()-1)-2,1),"")</f>
        <v/>
      </c>
    </row>
    <row r="713" spans="8:8" x14ac:dyDescent="0.25">
      <c r="H713" s="6" t="str">
        <f>IFERROR(INDEX(category[category_name_german],_xlfn.AGGREGATE(15,6,ROW(category[category_name_german])/(category[comment]=""),ROW()-1)-2,1),"")</f>
        <v/>
      </c>
    </row>
    <row r="714" spans="8:8" x14ac:dyDescent="0.25">
      <c r="H714" s="6" t="str">
        <f>IFERROR(INDEX(category[category_name_german],_xlfn.AGGREGATE(15,6,ROW(category[category_name_german])/(category[comment]=""),ROW()-1)-2,1),"")</f>
        <v/>
      </c>
    </row>
    <row r="715" spans="8:8" x14ac:dyDescent="0.25">
      <c r="H715" s="6" t="str">
        <f>IFERROR(INDEX(category[category_name_german],_xlfn.AGGREGATE(15,6,ROW(category[category_name_german])/(category[comment]=""),ROW()-1)-2,1),"")</f>
        <v/>
      </c>
    </row>
    <row r="716" spans="8:8" x14ac:dyDescent="0.25">
      <c r="H716" s="6" t="str">
        <f>IFERROR(INDEX(category[category_name_german],_xlfn.AGGREGATE(15,6,ROW(category[category_name_german])/(category[comment]=""),ROW()-1)-2,1),"")</f>
        <v/>
      </c>
    </row>
    <row r="717" spans="8:8" x14ac:dyDescent="0.25">
      <c r="H717" s="6" t="str">
        <f>IFERROR(INDEX(category[category_name_german],_xlfn.AGGREGATE(15,6,ROW(category[category_name_german])/(category[comment]=""),ROW()-1)-2,1),"")</f>
        <v/>
      </c>
    </row>
    <row r="718" spans="8:8" x14ac:dyDescent="0.25">
      <c r="H718" s="6" t="str">
        <f>IFERROR(INDEX(category[category_name_german],_xlfn.AGGREGATE(15,6,ROW(category[category_name_german])/(category[comment]=""),ROW()-1)-2,1),"")</f>
        <v/>
      </c>
    </row>
    <row r="719" spans="8:8" x14ac:dyDescent="0.25">
      <c r="H719" s="6" t="str">
        <f>IFERROR(INDEX(category[category_name_german],_xlfn.AGGREGATE(15,6,ROW(category[category_name_german])/(category[comment]=""),ROW()-1)-2,1),"")</f>
        <v/>
      </c>
    </row>
    <row r="720" spans="8:8" x14ac:dyDescent="0.25">
      <c r="H720" s="6" t="str">
        <f>IFERROR(INDEX(category[category_name_german],_xlfn.AGGREGATE(15,6,ROW(category[category_name_german])/(category[comment]=""),ROW()-1)-2,1),"")</f>
        <v/>
      </c>
    </row>
    <row r="721" spans="8:8" x14ac:dyDescent="0.25">
      <c r="H721" s="6" t="str">
        <f>IFERROR(INDEX(category[category_name_german],_xlfn.AGGREGATE(15,6,ROW(category[category_name_german])/(category[comment]=""),ROW()-1)-2,1),"")</f>
        <v/>
      </c>
    </row>
    <row r="722" spans="8:8" x14ac:dyDescent="0.25">
      <c r="H722" s="6" t="str">
        <f>IFERROR(INDEX(category[category_name_german],_xlfn.AGGREGATE(15,6,ROW(category[category_name_german])/(category[comment]=""),ROW()-1)-2,1),"")</f>
        <v/>
      </c>
    </row>
    <row r="723" spans="8:8" x14ac:dyDescent="0.25">
      <c r="H723" s="6" t="str">
        <f>IFERROR(INDEX(category[category_name_german],_xlfn.AGGREGATE(15,6,ROW(category[category_name_german])/(category[comment]=""),ROW()-1)-2,1),"")</f>
        <v/>
      </c>
    </row>
    <row r="724" spans="8:8" x14ac:dyDescent="0.25">
      <c r="H724" s="6" t="str">
        <f>IFERROR(INDEX(category[category_name_german],_xlfn.AGGREGATE(15,6,ROW(category[category_name_german])/(category[comment]=""),ROW()-1)-2,1),"")</f>
        <v/>
      </c>
    </row>
    <row r="725" spans="8:8" x14ac:dyDescent="0.25">
      <c r="H725" s="6" t="str">
        <f>IFERROR(INDEX(category[category_name_german],_xlfn.AGGREGATE(15,6,ROW(category[category_name_german])/(category[comment]=""),ROW()-1)-2,1),"")</f>
        <v/>
      </c>
    </row>
    <row r="726" spans="8:8" x14ac:dyDescent="0.25">
      <c r="H726" s="6" t="str">
        <f>IFERROR(INDEX(category[category_name_german],_xlfn.AGGREGATE(15,6,ROW(category[category_name_german])/(category[comment]=""),ROW()-1)-2,1),"")</f>
        <v/>
      </c>
    </row>
    <row r="727" spans="8:8" x14ac:dyDescent="0.25">
      <c r="H727" s="6" t="str">
        <f>IFERROR(INDEX(category[category_name_german],_xlfn.AGGREGATE(15,6,ROW(category[category_name_german])/(category[comment]=""),ROW()-1)-2,1),"")</f>
        <v/>
      </c>
    </row>
    <row r="728" spans="8:8" x14ac:dyDescent="0.25">
      <c r="H728" s="6" t="str">
        <f>IFERROR(INDEX(category[category_name_german],_xlfn.AGGREGATE(15,6,ROW(category[category_name_german])/(category[comment]=""),ROW()-1)-2,1),"")</f>
        <v/>
      </c>
    </row>
    <row r="729" spans="8:8" x14ac:dyDescent="0.25">
      <c r="H729" s="6" t="str">
        <f>IFERROR(INDEX(category[category_name_german],_xlfn.AGGREGATE(15,6,ROW(category[category_name_german])/(category[comment]=""),ROW()-1)-2,1),"")</f>
        <v/>
      </c>
    </row>
    <row r="730" spans="8:8" x14ac:dyDescent="0.25">
      <c r="H730" s="6" t="str">
        <f>IFERROR(INDEX(category[category_name_german],_xlfn.AGGREGATE(15,6,ROW(category[category_name_german])/(category[comment]=""),ROW()-1)-2,1),"")</f>
        <v/>
      </c>
    </row>
    <row r="731" spans="8:8" x14ac:dyDescent="0.25">
      <c r="H731" s="6" t="str">
        <f>IFERROR(INDEX(category[category_name_german],_xlfn.AGGREGATE(15,6,ROW(category[category_name_german])/(category[comment]=""),ROW()-1)-2,1),"")</f>
        <v/>
      </c>
    </row>
    <row r="732" spans="8:8" x14ac:dyDescent="0.25">
      <c r="H732" s="6" t="str">
        <f>IFERROR(INDEX(category[category_name_german],_xlfn.AGGREGATE(15,6,ROW(category[category_name_german])/(category[comment]=""),ROW()-1)-2,1),"")</f>
        <v/>
      </c>
    </row>
    <row r="733" spans="8:8" x14ac:dyDescent="0.25">
      <c r="H733" s="6" t="str">
        <f>IFERROR(INDEX(category[category_name_german],_xlfn.AGGREGATE(15,6,ROW(category[category_name_german])/(category[comment]=""),ROW()-1)-2,1),"")</f>
        <v/>
      </c>
    </row>
    <row r="734" spans="8:8" x14ac:dyDescent="0.25">
      <c r="H734" s="6" t="str">
        <f>IFERROR(INDEX(category[category_name_german],_xlfn.AGGREGATE(15,6,ROW(category[category_name_german])/(category[comment]=""),ROW()-1)-2,1),"")</f>
        <v/>
      </c>
    </row>
    <row r="735" spans="8:8" x14ac:dyDescent="0.25">
      <c r="H735" s="6" t="str">
        <f>IFERROR(INDEX(category[category_name_german],_xlfn.AGGREGATE(15,6,ROW(category[category_name_german])/(category[comment]=""),ROW()-1)-2,1),"")</f>
        <v/>
      </c>
    </row>
    <row r="736" spans="8:8" x14ac:dyDescent="0.25">
      <c r="H736" s="6" t="str">
        <f>IFERROR(INDEX(category[category_name_german],_xlfn.AGGREGATE(15,6,ROW(category[category_name_german])/(category[comment]=""),ROW()-1)-2,1),"")</f>
        <v/>
      </c>
    </row>
    <row r="737" spans="8:8" x14ac:dyDescent="0.25">
      <c r="H737" s="6" t="str">
        <f>IFERROR(INDEX(category[category_name_german],_xlfn.AGGREGATE(15,6,ROW(category[category_name_german])/(category[comment]=""),ROW()-1)-2,1),"")</f>
        <v/>
      </c>
    </row>
    <row r="738" spans="8:8" x14ac:dyDescent="0.25">
      <c r="H738" s="6" t="str">
        <f>IFERROR(INDEX(category[category_name_german],_xlfn.AGGREGATE(15,6,ROW(category[category_name_german])/(category[comment]=""),ROW()-1)-2,1),"")</f>
        <v/>
      </c>
    </row>
    <row r="739" spans="8:8" x14ac:dyDescent="0.25">
      <c r="H739" s="6" t="str">
        <f>IFERROR(INDEX(category[category_name_german],_xlfn.AGGREGATE(15,6,ROW(category[category_name_german])/(category[comment]=""),ROW()-1)-2,1),"")</f>
        <v/>
      </c>
    </row>
    <row r="740" spans="8:8" x14ac:dyDescent="0.25">
      <c r="H740" s="6" t="str">
        <f>IFERROR(INDEX(category[category_name_german],_xlfn.AGGREGATE(15,6,ROW(category[category_name_german])/(category[comment]=""),ROW()-1)-2,1),"")</f>
        <v/>
      </c>
    </row>
    <row r="741" spans="8:8" x14ac:dyDescent="0.25">
      <c r="H741" s="6" t="str">
        <f>IFERROR(INDEX(category[category_name_german],_xlfn.AGGREGATE(15,6,ROW(category[category_name_german])/(category[comment]=""),ROW()-1)-2,1),"")</f>
        <v/>
      </c>
    </row>
    <row r="742" spans="8:8" x14ac:dyDescent="0.25">
      <c r="H742" s="6" t="str">
        <f>IFERROR(INDEX(category[category_name_german],_xlfn.AGGREGATE(15,6,ROW(category[category_name_german])/(category[comment]=""),ROW()-1)-2,1),"")</f>
        <v/>
      </c>
    </row>
    <row r="743" spans="8:8" x14ac:dyDescent="0.25">
      <c r="H743" s="6" t="str">
        <f>IFERROR(INDEX(category[category_name_german],_xlfn.AGGREGATE(15,6,ROW(category[category_name_german])/(category[comment]=""),ROW()-1)-2,1),"")</f>
        <v/>
      </c>
    </row>
    <row r="744" spans="8:8" x14ac:dyDescent="0.25">
      <c r="H744" s="6" t="str">
        <f>IFERROR(INDEX(category[category_name_german],_xlfn.AGGREGATE(15,6,ROW(category[category_name_german])/(category[comment]=""),ROW()-1)-2,1),"")</f>
        <v/>
      </c>
    </row>
    <row r="745" spans="8:8" x14ac:dyDescent="0.25">
      <c r="H745" s="6" t="str">
        <f>IFERROR(INDEX(category[category_name_german],_xlfn.AGGREGATE(15,6,ROW(category[category_name_german])/(category[comment]=""),ROW()-1)-2,1),"")</f>
        <v/>
      </c>
    </row>
    <row r="746" spans="8:8" x14ac:dyDescent="0.25">
      <c r="H746" s="6" t="str">
        <f>IFERROR(INDEX(category[category_name_german],_xlfn.AGGREGATE(15,6,ROW(category[category_name_german])/(category[comment]=""),ROW()-1)-2,1),"")</f>
        <v/>
      </c>
    </row>
    <row r="747" spans="8:8" x14ac:dyDescent="0.25">
      <c r="H747" s="6" t="str">
        <f>IFERROR(INDEX(category[category_name_german],_xlfn.AGGREGATE(15,6,ROW(category[category_name_german])/(category[comment]=""),ROW()-1)-2,1),"")</f>
        <v/>
      </c>
    </row>
    <row r="748" spans="8:8" x14ac:dyDescent="0.25">
      <c r="H748" s="6" t="str">
        <f>IFERROR(INDEX(category[category_name_german],_xlfn.AGGREGATE(15,6,ROW(category[category_name_german])/(category[comment]=""),ROW()-1)-2,1),"")</f>
        <v/>
      </c>
    </row>
    <row r="749" spans="8:8" x14ac:dyDescent="0.25">
      <c r="H749" s="6" t="str">
        <f>IFERROR(INDEX(category[category_name_german],_xlfn.AGGREGATE(15,6,ROW(category[category_name_german])/(category[comment]=""),ROW()-1)-2,1),"")</f>
        <v/>
      </c>
    </row>
    <row r="750" spans="8:8" x14ac:dyDescent="0.25">
      <c r="H750" s="6" t="str">
        <f>IFERROR(INDEX(category[category_name_german],_xlfn.AGGREGATE(15,6,ROW(category[category_name_german])/(category[comment]=""),ROW()-1)-2,1),"")</f>
        <v/>
      </c>
    </row>
    <row r="751" spans="8:8" x14ac:dyDescent="0.25">
      <c r="H751" s="6" t="str">
        <f>IFERROR(INDEX(category[category_name_german],_xlfn.AGGREGATE(15,6,ROW(category[category_name_german])/(category[comment]=""),ROW()-1)-2,1),"")</f>
        <v/>
      </c>
    </row>
    <row r="752" spans="8:8" x14ac:dyDescent="0.25">
      <c r="H752" s="6" t="str">
        <f>IFERROR(INDEX(category[category_name_german],_xlfn.AGGREGATE(15,6,ROW(category[category_name_german])/(category[comment]=""),ROW()-1)-2,1),"")</f>
        <v/>
      </c>
    </row>
    <row r="753" spans="8:8" x14ac:dyDescent="0.25">
      <c r="H753" s="6" t="str">
        <f>IFERROR(INDEX(category[category_name_german],_xlfn.AGGREGATE(15,6,ROW(category[category_name_german])/(category[comment]=""),ROW()-1)-2,1),"")</f>
        <v/>
      </c>
    </row>
    <row r="754" spans="8:8" x14ac:dyDescent="0.25">
      <c r="H754" s="6" t="str">
        <f>IFERROR(INDEX(category[category_name_german],_xlfn.AGGREGATE(15,6,ROW(category[category_name_german])/(category[comment]=""),ROW()-1)-2,1),"")</f>
        <v/>
      </c>
    </row>
    <row r="755" spans="8:8" x14ac:dyDescent="0.25">
      <c r="H755" s="6" t="str">
        <f>IFERROR(INDEX(category[category_name_german],_xlfn.AGGREGATE(15,6,ROW(category[category_name_german])/(category[comment]=""),ROW()-1)-2,1),"")</f>
        <v/>
      </c>
    </row>
    <row r="756" spans="8:8" x14ac:dyDescent="0.25">
      <c r="H756" s="6" t="str">
        <f>IFERROR(INDEX(category[category_name_german],_xlfn.AGGREGATE(15,6,ROW(category[category_name_german])/(category[comment]=""),ROW()-1)-2,1),"")</f>
        <v/>
      </c>
    </row>
    <row r="757" spans="8:8" x14ac:dyDescent="0.25">
      <c r="H757" s="6" t="str">
        <f>IFERROR(INDEX(category[category_name_german],_xlfn.AGGREGATE(15,6,ROW(category[category_name_german])/(category[comment]=""),ROW()-1)-2,1),"")</f>
        <v/>
      </c>
    </row>
    <row r="758" spans="8:8" x14ac:dyDescent="0.25">
      <c r="H758" s="6" t="str">
        <f>IFERROR(INDEX(category[category_name_german],_xlfn.AGGREGATE(15,6,ROW(category[category_name_german])/(category[comment]=""),ROW()-1)-2,1),"")</f>
        <v/>
      </c>
    </row>
    <row r="759" spans="8:8" x14ac:dyDescent="0.25">
      <c r="H759" s="6" t="str">
        <f>IFERROR(INDEX(category[category_name_german],_xlfn.AGGREGATE(15,6,ROW(category[category_name_german])/(category[comment]=""),ROW()-1)-2,1),"")</f>
        <v/>
      </c>
    </row>
    <row r="760" spans="8:8" x14ac:dyDescent="0.25">
      <c r="H760" s="6" t="str">
        <f>IFERROR(INDEX(category[category_name_german],_xlfn.AGGREGATE(15,6,ROW(category[category_name_german])/(category[comment]=""),ROW()-1)-2,1),"")</f>
        <v/>
      </c>
    </row>
    <row r="761" spans="8:8" x14ac:dyDescent="0.25">
      <c r="H761" s="6" t="str">
        <f>IFERROR(INDEX(category[category_name_german],_xlfn.AGGREGATE(15,6,ROW(category[category_name_german])/(category[comment]=""),ROW()-1)-2,1),"")</f>
        <v/>
      </c>
    </row>
    <row r="762" spans="8:8" x14ac:dyDescent="0.25">
      <c r="H762" s="6" t="str">
        <f>IFERROR(INDEX(category[category_name_german],_xlfn.AGGREGATE(15,6,ROW(category[category_name_german])/(category[comment]=""),ROW()-1)-2,1),"")</f>
        <v/>
      </c>
    </row>
    <row r="763" spans="8:8" x14ac:dyDescent="0.25">
      <c r="H763" s="6" t="str">
        <f>IFERROR(INDEX(category[category_name_german],_xlfn.AGGREGATE(15,6,ROW(category[category_name_german])/(category[comment]=""),ROW()-1)-2,1),"")</f>
        <v/>
      </c>
    </row>
    <row r="764" spans="8:8" x14ac:dyDescent="0.25">
      <c r="H764" s="6" t="str">
        <f>IFERROR(INDEX(category[category_name_german],_xlfn.AGGREGATE(15,6,ROW(category[category_name_german])/(category[comment]=""),ROW()-1)-2,1),"")</f>
        <v/>
      </c>
    </row>
    <row r="765" spans="8:8" x14ac:dyDescent="0.25">
      <c r="H765" s="6" t="str">
        <f>IFERROR(INDEX(category[category_name_german],_xlfn.AGGREGATE(15,6,ROW(category[category_name_german])/(category[comment]=""),ROW()-1)-2,1),"")</f>
        <v/>
      </c>
    </row>
    <row r="766" spans="8:8" x14ac:dyDescent="0.25">
      <c r="H766" s="6" t="str">
        <f>IFERROR(INDEX(category[category_name_german],_xlfn.AGGREGATE(15,6,ROW(category[category_name_german])/(category[comment]=""),ROW()-1)-2,1),"")</f>
        <v/>
      </c>
    </row>
    <row r="767" spans="8:8" x14ac:dyDescent="0.25">
      <c r="H767" s="6" t="str">
        <f>IFERROR(INDEX(category[category_name_german],_xlfn.AGGREGATE(15,6,ROW(category[category_name_german])/(category[comment]=""),ROW()-1)-2,1),"")</f>
        <v/>
      </c>
    </row>
    <row r="768" spans="8:8" x14ac:dyDescent="0.25">
      <c r="H768" s="6" t="str">
        <f>IFERROR(INDEX(category[category_name_german],_xlfn.AGGREGATE(15,6,ROW(category[category_name_german])/(category[comment]=""),ROW()-1)-2,1),"")</f>
        <v/>
      </c>
    </row>
    <row r="769" spans="8:8" x14ac:dyDescent="0.25">
      <c r="H769" s="6" t="str">
        <f>IFERROR(INDEX(category[category_name_german],_xlfn.AGGREGATE(15,6,ROW(category[category_name_german])/(category[comment]=""),ROW()-1)-2,1),"")</f>
        <v/>
      </c>
    </row>
    <row r="770" spans="8:8" x14ac:dyDescent="0.25">
      <c r="H770" s="6" t="str">
        <f>IFERROR(INDEX(category[category_name_german],_xlfn.AGGREGATE(15,6,ROW(category[category_name_german])/(category[comment]=""),ROW()-1)-2,1),"")</f>
        <v/>
      </c>
    </row>
    <row r="771" spans="8:8" x14ac:dyDescent="0.25">
      <c r="H771" s="6" t="str">
        <f>IFERROR(INDEX(category[category_name_german],_xlfn.AGGREGATE(15,6,ROW(category[category_name_german])/(category[comment]=""),ROW()-1)-2,1),"")</f>
        <v/>
      </c>
    </row>
    <row r="772" spans="8:8" x14ac:dyDescent="0.25">
      <c r="H772" s="6" t="str">
        <f>IFERROR(INDEX(category[category_name_german],_xlfn.AGGREGATE(15,6,ROW(category[category_name_german])/(category[comment]=""),ROW()-1)-2,1),"")</f>
        <v/>
      </c>
    </row>
    <row r="773" spans="8:8" x14ac:dyDescent="0.25">
      <c r="H773" s="6" t="str">
        <f>IFERROR(INDEX(category[category_name_german],_xlfn.AGGREGATE(15,6,ROW(category[category_name_german])/(category[comment]=""),ROW()-1)-2,1),"")</f>
        <v/>
      </c>
    </row>
    <row r="774" spans="8:8" x14ac:dyDescent="0.25">
      <c r="H774" s="6" t="str">
        <f>IFERROR(INDEX(category[category_name_german],_xlfn.AGGREGATE(15,6,ROW(category[category_name_german])/(category[comment]=""),ROW()-1)-2,1),"")</f>
        <v/>
      </c>
    </row>
    <row r="775" spans="8:8" x14ac:dyDescent="0.25">
      <c r="H775" s="6" t="str">
        <f>IFERROR(INDEX(category[category_name_german],_xlfn.AGGREGATE(15,6,ROW(category[category_name_german])/(category[comment]=""),ROW()-1)-2,1),"")</f>
        <v/>
      </c>
    </row>
    <row r="776" spans="8:8" x14ac:dyDescent="0.25">
      <c r="H776" s="6" t="str">
        <f>IFERROR(INDEX(category[category_name_german],_xlfn.AGGREGATE(15,6,ROW(category[category_name_german])/(category[comment]=""),ROW()-1)-2,1),"")</f>
        <v/>
      </c>
    </row>
    <row r="777" spans="8:8" x14ac:dyDescent="0.25">
      <c r="H777" s="6" t="str">
        <f>IFERROR(INDEX(category[category_name_german],_xlfn.AGGREGATE(15,6,ROW(category[category_name_german])/(category[comment]=""),ROW()-1)-2,1),"")</f>
        <v/>
      </c>
    </row>
    <row r="778" spans="8:8" x14ac:dyDescent="0.25">
      <c r="H778" s="6" t="str">
        <f>IFERROR(INDEX(category[category_name_german],_xlfn.AGGREGATE(15,6,ROW(category[category_name_german])/(category[comment]=""),ROW()-1)-2,1),"")</f>
        <v/>
      </c>
    </row>
    <row r="779" spans="8:8" x14ac:dyDescent="0.25">
      <c r="H779" s="6" t="str">
        <f>IFERROR(INDEX(category[category_name_german],_xlfn.AGGREGATE(15,6,ROW(category[category_name_german])/(category[comment]=""),ROW()-1)-2,1),"")</f>
        <v/>
      </c>
    </row>
    <row r="780" spans="8:8" x14ac:dyDescent="0.25">
      <c r="H780" s="6" t="str">
        <f>IFERROR(INDEX(category[category_name_german],_xlfn.AGGREGATE(15,6,ROW(category[category_name_german])/(category[comment]=""),ROW()-1)-2,1),"")</f>
        <v/>
      </c>
    </row>
    <row r="781" spans="8:8" x14ac:dyDescent="0.25">
      <c r="H781" s="6" t="str">
        <f>IFERROR(INDEX(category[category_name_german],_xlfn.AGGREGATE(15,6,ROW(category[category_name_german])/(category[comment]=""),ROW()-1)-2,1),"")</f>
        <v/>
      </c>
    </row>
    <row r="782" spans="8:8" x14ac:dyDescent="0.25">
      <c r="H782" s="6" t="str">
        <f>IFERROR(INDEX(category[category_name_german],_xlfn.AGGREGATE(15,6,ROW(category[category_name_german])/(category[comment]=""),ROW()-1)-2,1),"")</f>
        <v/>
      </c>
    </row>
    <row r="783" spans="8:8" x14ac:dyDescent="0.25">
      <c r="H783" s="6" t="str">
        <f>IFERROR(INDEX(category[category_name_german],_xlfn.AGGREGATE(15,6,ROW(category[category_name_german])/(category[comment]=""),ROW()-1)-2,1),"")</f>
        <v/>
      </c>
    </row>
    <row r="784" spans="8:8" x14ac:dyDescent="0.25">
      <c r="H784" s="6" t="str">
        <f>IFERROR(INDEX(category[category_name_german],_xlfn.AGGREGATE(15,6,ROW(category[category_name_german])/(category[comment]=""),ROW()-1)-2,1),"")</f>
        <v/>
      </c>
    </row>
    <row r="785" spans="8:8" x14ac:dyDescent="0.25">
      <c r="H785" s="6" t="str">
        <f>IFERROR(INDEX(category[category_name_german],_xlfn.AGGREGATE(15,6,ROW(category[category_name_german])/(category[comment]=""),ROW()-1)-2,1),"")</f>
        <v/>
      </c>
    </row>
    <row r="786" spans="8:8" x14ac:dyDescent="0.25">
      <c r="H786" s="6" t="str">
        <f>IFERROR(INDEX(category[category_name_german],_xlfn.AGGREGATE(15,6,ROW(category[category_name_german])/(category[comment]=""),ROW()-1)-2,1),"")</f>
        <v/>
      </c>
    </row>
    <row r="787" spans="8:8" x14ac:dyDescent="0.25">
      <c r="H787" s="6" t="str">
        <f>IFERROR(INDEX(category[category_name_german],_xlfn.AGGREGATE(15,6,ROW(category[category_name_german])/(category[comment]=""),ROW()-1)-2,1),"")</f>
        <v/>
      </c>
    </row>
    <row r="788" spans="8:8" x14ac:dyDescent="0.25">
      <c r="H788" s="6" t="str">
        <f>IFERROR(INDEX(category[category_name_german],_xlfn.AGGREGATE(15,6,ROW(category[category_name_german])/(category[comment]=""),ROW()-1)-2,1),"")</f>
        <v/>
      </c>
    </row>
    <row r="789" spans="8:8" x14ac:dyDescent="0.25">
      <c r="H789" s="6" t="str">
        <f>IFERROR(INDEX(category[category_name_german],_xlfn.AGGREGATE(15,6,ROW(category[category_name_german])/(category[comment]=""),ROW()-1)-2,1),"")</f>
        <v/>
      </c>
    </row>
    <row r="790" spans="8:8" x14ac:dyDescent="0.25">
      <c r="H790" s="6" t="str">
        <f>IFERROR(INDEX(category[category_name_german],_xlfn.AGGREGATE(15,6,ROW(category[category_name_german])/(category[comment]=""),ROW()-1)-2,1),"")</f>
        <v/>
      </c>
    </row>
    <row r="791" spans="8:8" x14ac:dyDescent="0.25">
      <c r="H791" s="6" t="str">
        <f>IFERROR(INDEX(category[category_name_german],_xlfn.AGGREGATE(15,6,ROW(category[category_name_german])/(category[comment]=""),ROW()-1)-2,1),"")</f>
        <v/>
      </c>
    </row>
    <row r="792" spans="8:8" x14ac:dyDescent="0.25">
      <c r="H792" s="6" t="str">
        <f>IFERROR(INDEX(category[category_name_german],_xlfn.AGGREGATE(15,6,ROW(category[category_name_german])/(category[comment]=""),ROW()-1)-2,1),"")</f>
        <v/>
      </c>
    </row>
    <row r="793" spans="8:8" x14ac:dyDescent="0.25">
      <c r="H793" s="6" t="str">
        <f>IFERROR(INDEX(category[category_name_german],_xlfn.AGGREGATE(15,6,ROW(category[category_name_german])/(category[comment]=""),ROW()-1)-2,1),"")</f>
        <v/>
      </c>
    </row>
    <row r="794" spans="8:8" x14ac:dyDescent="0.25">
      <c r="H794" s="6" t="str">
        <f>IFERROR(INDEX(category[category_name_german],_xlfn.AGGREGATE(15,6,ROW(category[category_name_german])/(category[comment]=""),ROW()-1)-2,1),"")</f>
        <v/>
      </c>
    </row>
    <row r="795" spans="8:8" x14ac:dyDescent="0.25">
      <c r="H795" s="6" t="str">
        <f>IFERROR(INDEX(category[category_name_german],_xlfn.AGGREGATE(15,6,ROW(category[category_name_german])/(category[comment]=""),ROW()-1)-2,1),"")</f>
        <v/>
      </c>
    </row>
    <row r="796" spans="8:8" x14ac:dyDescent="0.25">
      <c r="H796" s="6" t="str">
        <f>IFERROR(INDEX(category[category_name_german],_xlfn.AGGREGATE(15,6,ROW(category[category_name_german])/(category[comment]=""),ROW()-1)-2,1),"")</f>
        <v/>
      </c>
    </row>
    <row r="797" spans="8:8" x14ac:dyDescent="0.25">
      <c r="H797" s="6" t="str">
        <f>IFERROR(INDEX(category[category_name_german],_xlfn.AGGREGATE(15,6,ROW(category[category_name_german])/(category[comment]=""),ROW()-1)-2,1),"")</f>
        <v/>
      </c>
    </row>
    <row r="798" spans="8:8" x14ac:dyDescent="0.25">
      <c r="H798" s="6" t="str">
        <f>IFERROR(INDEX(category[category_name_german],_xlfn.AGGREGATE(15,6,ROW(category[category_name_german])/(category[comment]=""),ROW()-1)-2,1),"")</f>
        <v/>
      </c>
    </row>
    <row r="799" spans="8:8" x14ac:dyDescent="0.25">
      <c r="H799" s="6" t="str">
        <f>IFERROR(INDEX(category[category_name_german],_xlfn.AGGREGATE(15,6,ROW(category[category_name_german])/(category[comment]=""),ROW()-1)-2,1),"")</f>
        <v/>
      </c>
    </row>
    <row r="800" spans="8:8" x14ac:dyDescent="0.25">
      <c r="H800" s="6" t="str">
        <f>IFERROR(INDEX(category[category_name_german],_xlfn.AGGREGATE(15,6,ROW(category[category_name_german])/(category[comment]=""),ROW()-1)-2,1),"")</f>
        <v/>
      </c>
    </row>
    <row r="801" spans="8:8" x14ac:dyDescent="0.25">
      <c r="H801" s="6" t="str">
        <f>IFERROR(INDEX(category[category_name_german],_xlfn.AGGREGATE(15,6,ROW(category[category_name_german])/(category[comment]=""),ROW()-1)-2,1),"")</f>
        <v/>
      </c>
    </row>
    <row r="802" spans="8:8" x14ac:dyDescent="0.25">
      <c r="H802" s="6" t="str">
        <f>IFERROR(INDEX(category[category_name_german],_xlfn.AGGREGATE(15,6,ROW(category[category_name_german])/(category[comment]=""),ROW()-1)-2,1),"")</f>
        <v/>
      </c>
    </row>
    <row r="803" spans="8:8" x14ac:dyDescent="0.25">
      <c r="H803" s="6" t="str">
        <f>IFERROR(INDEX(category[category_name_german],_xlfn.AGGREGATE(15,6,ROW(category[category_name_german])/(category[comment]=""),ROW()-1)-2,1),"")</f>
        <v/>
      </c>
    </row>
    <row r="804" spans="8:8" x14ac:dyDescent="0.25">
      <c r="H804" s="6" t="str">
        <f>IFERROR(INDEX(category[category_name_german],_xlfn.AGGREGATE(15,6,ROW(category[category_name_german])/(category[comment]=""),ROW()-1)-2,1),"")</f>
        <v/>
      </c>
    </row>
    <row r="805" spans="8:8" x14ac:dyDescent="0.25">
      <c r="H805" s="6" t="str">
        <f>IFERROR(INDEX(category[category_name_german],_xlfn.AGGREGATE(15,6,ROW(category[category_name_german])/(category[comment]=""),ROW()-1)-2,1),"")</f>
        <v/>
      </c>
    </row>
    <row r="806" spans="8:8" x14ac:dyDescent="0.25">
      <c r="H806" s="6" t="str">
        <f>IFERROR(INDEX(category[category_name_german],_xlfn.AGGREGATE(15,6,ROW(category[category_name_german])/(category[comment]=""),ROW()-1)-2,1),"")</f>
        <v/>
      </c>
    </row>
    <row r="807" spans="8:8" x14ac:dyDescent="0.25">
      <c r="H807" s="6" t="str">
        <f>IFERROR(INDEX(category[category_name_german],_xlfn.AGGREGATE(15,6,ROW(category[category_name_german])/(category[comment]=""),ROW()-1)-2,1),"")</f>
        <v/>
      </c>
    </row>
    <row r="808" spans="8:8" x14ac:dyDescent="0.25">
      <c r="H808" s="6" t="str">
        <f>IFERROR(INDEX(category[category_name_german],_xlfn.AGGREGATE(15,6,ROW(category[category_name_german])/(category[comment]=""),ROW()-1)-2,1),"")</f>
        <v/>
      </c>
    </row>
    <row r="809" spans="8:8" x14ac:dyDescent="0.25">
      <c r="H809" s="6" t="str">
        <f>IFERROR(INDEX(category[category_name_german],_xlfn.AGGREGATE(15,6,ROW(category[category_name_german])/(category[comment]=""),ROW()-1)-2,1),"")</f>
        <v/>
      </c>
    </row>
    <row r="810" spans="8:8" x14ac:dyDescent="0.25">
      <c r="H810" s="6" t="str">
        <f>IFERROR(INDEX(category[category_name_german],_xlfn.AGGREGATE(15,6,ROW(category[category_name_german])/(category[comment]=""),ROW()-1)-2,1),"")</f>
        <v/>
      </c>
    </row>
    <row r="811" spans="8:8" x14ac:dyDescent="0.25">
      <c r="H811" s="6" t="str">
        <f>IFERROR(INDEX(category[category_name_german],_xlfn.AGGREGATE(15,6,ROW(category[category_name_german])/(category[comment]=""),ROW()-1)-2,1),"")</f>
        <v/>
      </c>
    </row>
    <row r="812" spans="8:8" x14ac:dyDescent="0.25">
      <c r="H812" s="6" t="str">
        <f>IFERROR(INDEX(category[category_name_german],_xlfn.AGGREGATE(15,6,ROW(category[category_name_german])/(category[comment]=""),ROW()-1)-2,1),"")</f>
        <v/>
      </c>
    </row>
    <row r="813" spans="8:8" x14ac:dyDescent="0.25">
      <c r="H813" s="6" t="str">
        <f>IFERROR(INDEX(category[category_name_german],_xlfn.AGGREGATE(15,6,ROW(category[category_name_german])/(category[comment]=""),ROW()-1)-2,1),"")</f>
        <v/>
      </c>
    </row>
    <row r="814" spans="8:8" x14ac:dyDescent="0.25">
      <c r="H814" s="6" t="str">
        <f>IFERROR(INDEX(category[category_name_german],_xlfn.AGGREGATE(15,6,ROW(category[category_name_german])/(category[comment]=""),ROW()-1)-2,1),"")</f>
        <v/>
      </c>
    </row>
    <row r="815" spans="8:8" x14ac:dyDescent="0.25">
      <c r="H815" s="6" t="str">
        <f>IFERROR(INDEX(category[category_name_german],_xlfn.AGGREGATE(15,6,ROW(category[category_name_german])/(category[comment]=""),ROW()-1)-2,1),"")</f>
        <v/>
      </c>
    </row>
    <row r="816" spans="8:8" x14ac:dyDescent="0.25">
      <c r="H816" s="6" t="str">
        <f>IFERROR(INDEX(category[category_name_german],_xlfn.AGGREGATE(15,6,ROW(category[category_name_german])/(category[comment]=""),ROW()-1)-2,1),"")</f>
        <v/>
      </c>
    </row>
    <row r="817" spans="8:8" x14ac:dyDescent="0.25">
      <c r="H817" s="6" t="str">
        <f>IFERROR(INDEX(category[category_name_german],_xlfn.AGGREGATE(15,6,ROW(category[category_name_german])/(category[comment]=""),ROW()-1)-2,1),"")</f>
        <v/>
      </c>
    </row>
    <row r="818" spans="8:8" x14ac:dyDescent="0.25">
      <c r="H818" s="6" t="str">
        <f>IFERROR(INDEX(category[category_name_german],_xlfn.AGGREGATE(15,6,ROW(category[category_name_german])/(category[comment]=""),ROW()-1)-2,1),"")</f>
        <v/>
      </c>
    </row>
    <row r="819" spans="8:8" x14ac:dyDescent="0.25">
      <c r="H819" s="6" t="str">
        <f>IFERROR(INDEX(category[category_name_german],_xlfn.AGGREGATE(15,6,ROW(category[category_name_german])/(category[comment]=""),ROW()-1)-2,1),"")</f>
        <v/>
      </c>
    </row>
    <row r="820" spans="8:8" x14ac:dyDescent="0.25">
      <c r="H820" s="6" t="str">
        <f>IFERROR(INDEX(category[category_name_german],_xlfn.AGGREGATE(15,6,ROW(category[category_name_german])/(category[comment]=""),ROW()-1)-2,1),"")</f>
        <v/>
      </c>
    </row>
    <row r="821" spans="8:8" x14ac:dyDescent="0.25">
      <c r="H821" s="6" t="str">
        <f>IFERROR(INDEX(category[category_name_german],_xlfn.AGGREGATE(15,6,ROW(category[category_name_german])/(category[comment]=""),ROW()-1)-2,1),"")</f>
        <v/>
      </c>
    </row>
    <row r="822" spans="8:8" x14ac:dyDescent="0.25">
      <c r="H822" s="6" t="str">
        <f>IFERROR(INDEX(category[category_name_german],_xlfn.AGGREGATE(15,6,ROW(category[category_name_german])/(category[comment]=""),ROW()-1)-2,1),"")</f>
        <v/>
      </c>
    </row>
    <row r="823" spans="8:8" x14ac:dyDescent="0.25">
      <c r="H823" s="6" t="str">
        <f>IFERROR(INDEX(category[category_name_german],_xlfn.AGGREGATE(15,6,ROW(category[category_name_german])/(category[comment]=""),ROW()-1)-2,1),"")</f>
        <v/>
      </c>
    </row>
    <row r="824" spans="8:8" x14ac:dyDescent="0.25">
      <c r="H824" s="6" t="str">
        <f>IFERROR(INDEX(category[category_name_german],_xlfn.AGGREGATE(15,6,ROW(category[category_name_german])/(category[comment]=""),ROW()-1)-2,1),"")</f>
        <v/>
      </c>
    </row>
    <row r="825" spans="8:8" x14ac:dyDescent="0.25">
      <c r="H825" s="6" t="str">
        <f>IFERROR(INDEX(category[category_name_german],_xlfn.AGGREGATE(15,6,ROW(category[category_name_german])/(category[comment]=""),ROW()-1)-2,1),"")</f>
        <v/>
      </c>
    </row>
    <row r="826" spans="8:8" x14ac:dyDescent="0.25">
      <c r="H826" s="6" t="str">
        <f>IFERROR(INDEX(category[category_name_german],_xlfn.AGGREGATE(15,6,ROW(category[category_name_german])/(category[comment]=""),ROW()-1)-2,1),"")</f>
        <v/>
      </c>
    </row>
    <row r="827" spans="8:8" x14ac:dyDescent="0.25">
      <c r="H827" s="6" t="str">
        <f>IFERROR(INDEX(category[category_name_german],_xlfn.AGGREGATE(15,6,ROW(category[category_name_german])/(category[comment]=""),ROW()-1)-2,1),"")</f>
        <v/>
      </c>
    </row>
    <row r="828" spans="8:8" x14ac:dyDescent="0.25">
      <c r="H828" s="6" t="str">
        <f>IFERROR(INDEX(category[category_name_german],_xlfn.AGGREGATE(15,6,ROW(category[category_name_german])/(category[comment]=""),ROW()-1)-2,1),"")</f>
        <v/>
      </c>
    </row>
    <row r="829" spans="8:8" x14ac:dyDescent="0.25">
      <c r="H829" s="6" t="str">
        <f>IFERROR(INDEX(category[category_name_german],_xlfn.AGGREGATE(15,6,ROW(category[category_name_german])/(category[comment]=""),ROW()-1)-2,1),"")</f>
        <v/>
      </c>
    </row>
    <row r="830" spans="8:8" x14ac:dyDescent="0.25">
      <c r="H830" s="6" t="str">
        <f>IFERROR(INDEX(category[category_name_german],_xlfn.AGGREGATE(15,6,ROW(category[category_name_german])/(category[comment]=""),ROW()-1)-2,1),"")</f>
        <v/>
      </c>
    </row>
    <row r="831" spans="8:8" x14ac:dyDescent="0.25">
      <c r="H831" s="6" t="str">
        <f>IFERROR(INDEX(category[category_name_german],_xlfn.AGGREGATE(15,6,ROW(category[category_name_german])/(category[comment]=""),ROW()-1)-2,1),"")</f>
        <v/>
      </c>
    </row>
    <row r="832" spans="8:8" x14ac:dyDescent="0.25">
      <c r="H832" s="6" t="str">
        <f>IFERROR(INDEX(category[category_name_german],_xlfn.AGGREGATE(15,6,ROW(category[category_name_german])/(category[comment]=""),ROW()-1)-2,1),"")</f>
        <v/>
      </c>
    </row>
    <row r="833" spans="8:8" x14ac:dyDescent="0.25">
      <c r="H833" s="6" t="str">
        <f>IFERROR(INDEX(category[category_name_german],_xlfn.AGGREGATE(15,6,ROW(category[category_name_german])/(category[comment]=""),ROW()-1)-2,1),"")</f>
        <v/>
      </c>
    </row>
    <row r="834" spans="8:8" x14ac:dyDescent="0.25">
      <c r="H834" s="6" t="str">
        <f>IFERROR(INDEX(category[category_name_german],_xlfn.AGGREGATE(15,6,ROW(category[category_name_german])/(category[comment]=""),ROW()-1)-2,1),"")</f>
        <v/>
      </c>
    </row>
    <row r="835" spans="8:8" x14ac:dyDescent="0.25">
      <c r="H835" s="6" t="str">
        <f>IFERROR(INDEX(category[category_name_german],_xlfn.AGGREGATE(15,6,ROW(category[category_name_german])/(category[comment]=""),ROW()-1)-2,1),"")</f>
        <v/>
      </c>
    </row>
    <row r="836" spans="8:8" x14ac:dyDescent="0.25">
      <c r="H836" s="6" t="str">
        <f>IFERROR(INDEX(category[category_name_german],_xlfn.AGGREGATE(15,6,ROW(category[category_name_german])/(category[comment]=""),ROW()-1)-2,1),"")</f>
        <v/>
      </c>
    </row>
    <row r="837" spans="8:8" x14ac:dyDescent="0.25">
      <c r="H837" s="6" t="str">
        <f>IFERROR(INDEX(category[category_name_german],_xlfn.AGGREGATE(15,6,ROW(category[category_name_german])/(category[comment]=""),ROW()-1)-2,1),"")</f>
        <v/>
      </c>
    </row>
    <row r="838" spans="8:8" x14ac:dyDescent="0.25">
      <c r="H838" s="6" t="str">
        <f>IFERROR(INDEX(category[category_name_german],_xlfn.AGGREGATE(15,6,ROW(category[category_name_german])/(category[comment]=""),ROW()-1)-2,1),"")</f>
        <v/>
      </c>
    </row>
    <row r="839" spans="8:8" x14ac:dyDescent="0.25">
      <c r="H839" s="6" t="str">
        <f>IFERROR(INDEX(category[category_name_german],_xlfn.AGGREGATE(15,6,ROW(category[category_name_german])/(category[comment]=""),ROW()-1)-2,1),"")</f>
        <v/>
      </c>
    </row>
    <row r="840" spans="8:8" x14ac:dyDescent="0.25">
      <c r="H840" s="6" t="str">
        <f>IFERROR(INDEX(category[category_name_german],_xlfn.AGGREGATE(15,6,ROW(category[category_name_german])/(category[comment]=""),ROW()-1)-2,1),"")</f>
        <v/>
      </c>
    </row>
    <row r="841" spans="8:8" x14ac:dyDescent="0.25">
      <c r="H841" s="6" t="str">
        <f>IFERROR(INDEX(category[category_name_german],_xlfn.AGGREGATE(15,6,ROW(category[category_name_german])/(category[comment]=""),ROW()-1)-2,1),"")</f>
        <v/>
      </c>
    </row>
    <row r="842" spans="8:8" x14ac:dyDescent="0.25">
      <c r="H842" s="6" t="str">
        <f>IFERROR(INDEX(category[category_name_german],_xlfn.AGGREGATE(15,6,ROW(category[category_name_german])/(category[comment]=""),ROW()-1)-2,1),"")</f>
        <v/>
      </c>
    </row>
    <row r="843" spans="8:8" x14ac:dyDescent="0.25">
      <c r="H843" s="6" t="str">
        <f>IFERROR(INDEX(category[category_name_german],_xlfn.AGGREGATE(15,6,ROW(category[category_name_german])/(category[comment]=""),ROW()-1)-2,1),"")</f>
        <v/>
      </c>
    </row>
    <row r="844" spans="8:8" x14ac:dyDescent="0.25">
      <c r="H844" s="6" t="str">
        <f>IFERROR(INDEX(category[category_name_german],_xlfn.AGGREGATE(15,6,ROW(category[category_name_german])/(category[comment]=""),ROW()-1)-2,1),"")</f>
        <v/>
      </c>
    </row>
    <row r="845" spans="8:8" x14ac:dyDescent="0.25">
      <c r="H845" s="6" t="str">
        <f>IFERROR(INDEX(category[category_name_german],_xlfn.AGGREGATE(15,6,ROW(category[category_name_german])/(category[comment]=""),ROW()-1)-2,1),"")</f>
        <v/>
      </c>
    </row>
    <row r="846" spans="8:8" x14ac:dyDescent="0.25">
      <c r="H846" s="6" t="str">
        <f>IFERROR(INDEX(category[category_name_german],_xlfn.AGGREGATE(15,6,ROW(category[category_name_german])/(category[comment]=""),ROW()-1)-2,1),"")</f>
        <v/>
      </c>
    </row>
    <row r="847" spans="8:8" x14ac:dyDescent="0.25">
      <c r="H847" s="6" t="str">
        <f>IFERROR(INDEX(category[category_name_german],_xlfn.AGGREGATE(15,6,ROW(category[category_name_german])/(category[comment]=""),ROW()-1)-2,1),"")</f>
        <v/>
      </c>
    </row>
    <row r="848" spans="8:8" x14ac:dyDescent="0.25">
      <c r="H848" s="6" t="str">
        <f>IFERROR(INDEX(category[category_name_german],_xlfn.AGGREGATE(15,6,ROW(category[category_name_german])/(category[comment]=""),ROW()-1)-2,1),"")</f>
        <v/>
      </c>
    </row>
    <row r="849" spans="8:8" x14ac:dyDescent="0.25">
      <c r="H849" s="6" t="str">
        <f>IFERROR(INDEX(category[category_name_german],_xlfn.AGGREGATE(15,6,ROW(category[category_name_german])/(category[comment]=""),ROW()-1)-2,1),"")</f>
        <v/>
      </c>
    </row>
    <row r="850" spans="8:8" x14ac:dyDescent="0.25">
      <c r="H850" s="6" t="str">
        <f>IFERROR(INDEX(category[category_name_german],_xlfn.AGGREGATE(15,6,ROW(category[category_name_german])/(category[comment]=""),ROW()-1)-2,1),"")</f>
        <v/>
      </c>
    </row>
    <row r="851" spans="8:8" x14ac:dyDescent="0.25">
      <c r="H851" s="6" t="str">
        <f>IFERROR(INDEX(category[category_name_german],_xlfn.AGGREGATE(15,6,ROW(category[category_name_german])/(category[comment]=""),ROW()-1)-2,1),"")</f>
        <v/>
      </c>
    </row>
    <row r="852" spans="8:8" x14ac:dyDescent="0.25">
      <c r="H852" s="6" t="str">
        <f>IFERROR(INDEX(category[category_name_german],_xlfn.AGGREGATE(15,6,ROW(category[category_name_german])/(category[comment]=""),ROW()-1)-2,1),"")</f>
        <v/>
      </c>
    </row>
    <row r="853" spans="8:8" x14ac:dyDescent="0.25">
      <c r="H853" s="6" t="str">
        <f>IFERROR(INDEX(category[category_name_german],_xlfn.AGGREGATE(15,6,ROW(category[category_name_german])/(category[comment]=""),ROW()-1)-2,1),"")</f>
        <v/>
      </c>
    </row>
    <row r="854" spans="8:8" x14ac:dyDescent="0.25">
      <c r="H854" s="6" t="str">
        <f>IFERROR(INDEX(category[category_name_german],_xlfn.AGGREGATE(15,6,ROW(category[category_name_german])/(category[comment]=""),ROW()-1)-2,1),"")</f>
        <v/>
      </c>
    </row>
    <row r="855" spans="8:8" x14ac:dyDescent="0.25">
      <c r="H855" s="6" t="str">
        <f>IFERROR(INDEX(category[category_name_german],_xlfn.AGGREGATE(15,6,ROW(category[category_name_german])/(category[comment]=""),ROW()-1)-2,1),"")</f>
        <v/>
      </c>
    </row>
    <row r="856" spans="8:8" x14ac:dyDescent="0.25">
      <c r="H856" s="6" t="str">
        <f>IFERROR(INDEX(category[category_name_german],_xlfn.AGGREGATE(15,6,ROW(category[category_name_german])/(category[comment]=""),ROW()-1)-2,1),"")</f>
        <v/>
      </c>
    </row>
    <row r="857" spans="8:8" x14ac:dyDescent="0.25">
      <c r="H857" s="6" t="str">
        <f>IFERROR(INDEX(category[category_name_german],_xlfn.AGGREGATE(15,6,ROW(category[category_name_german])/(category[comment]=""),ROW()-1)-2,1),"")</f>
        <v/>
      </c>
    </row>
    <row r="858" spans="8:8" x14ac:dyDescent="0.25">
      <c r="H858" s="6" t="str">
        <f>IFERROR(INDEX(category[category_name_german],_xlfn.AGGREGATE(15,6,ROW(category[category_name_german])/(category[comment]=""),ROW()-1)-2,1),"")</f>
        <v/>
      </c>
    </row>
    <row r="859" spans="8:8" x14ac:dyDescent="0.25">
      <c r="H859" s="6" t="str">
        <f>IFERROR(INDEX(category[category_name_german],_xlfn.AGGREGATE(15,6,ROW(category[category_name_german])/(category[comment]=""),ROW()-1)-2,1),"")</f>
        <v/>
      </c>
    </row>
    <row r="860" spans="8:8" x14ac:dyDescent="0.25">
      <c r="H860" s="6" t="str">
        <f>IFERROR(INDEX(category[category_name_german],_xlfn.AGGREGATE(15,6,ROW(category[category_name_german])/(category[comment]=""),ROW()-1)-2,1),"")</f>
        <v/>
      </c>
    </row>
    <row r="861" spans="8:8" x14ac:dyDescent="0.25">
      <c r="H861" s="6" t="str">
        <f>IFERROR(INDEX(category[category_name_german],_xlfn.AGGREGATE(15,6,ROW(category[category_name_german])/(category[comment]=""),ROW()-1)-2,1),"")</f>
        <v/>
      </c>
    </row>
    <row r="862" spans="8:8" x14ac:dyDescent="0.25">
      <c r="H862" s="6" t="str">
        <f>IFERROR(INDEX(category[category_name_german],_xlfn.AGGREGATE(15,6,ROW(category[category_name_german])/(category[comment]=""),ROW()-1)-2,1),"")</f>
        <v/>
      </c>
    </row>
    <row r="863" spans="8:8" x14ac:dyDescent="0.25">
      <c r="H863" s="6" t="str">
        <f>IFERROR(INDEX(category[category_name_german],_xlfn.AGGREGATE(15,6,ROW(category[category_name_german])/(category[comment]=""),ROW()-1)-2,1),"")</f>
        <v/>
      </c>
    </row>
    <row r="864" spans="8:8" x14ac:dyDescent="0.25">
      <c r="H864" s="6" t="str">
        <f>IFERROR(INDEX(category[category_name_german],_xlfn.AGGREGATE(15,6,ROW(category[category_name_german])/(category[comment]=""),ROW()-1)-2,1),"")</f>
        <v/>
      </c>
    </row>
    <row r="865" spans="8:8" x14ac:dyDescent="0.25">
      <c r="H865" s="6" t="str">
        <f>IFERROR(INDEX(category[category_name_german],_xlfn.AGGREGATE(15,6,ROW(category[category_name_german])/(category[comment]=""),ROW()-1)-2,1),"")</f>
        <v/>
      </c>
    </row>
    <row r="866" spans="8:8" x14ac:dyDescent="0.25">
      <c r="H866" s="6" t="str">
        <f>IFERROR(INDEX(category[category_name_german],_xlfn.AGGREGATE(15,6,ROW(category[category_name_german])/(category[comment]=""),ROW()-1)-2,1),"")</f>
        <v/>
      </c>
    </row>
    <row r="867" spans="8:8" x14ac:dyDescent="0.25">
      <c r="H867" s="6" t="str">
        <f>IFERROR(INDEX(category[category_name_german],_xlfn.AGGREGATE(15,6,ROW(category[category_name_german])/(category[comment]=""),ROW()-1)-2,1),"")</f>
        <v/>
      </c>
    </row>
    <row r="868" spans="8:8" x14ac:dyDescent="0.25">
      <c r="H868" s="6" t="str">
        <f>IFERROR(INDEX(category[category_name_german],_xlfn.AGGREGATE(15,6,ROW(category[category_name_german])/(category[comment]=""),ROW()-1)-2,1),"")</f>
        <v/>
      </c>
    </row>
    <row r="869" spans="8:8" x14ac:dyDescent="0.25">
      <c r="H869" s="6" t="str">
        <f>IFERROR(INDEX(category[category_name_german],_xlfn.AGGREGATE(15,6,ROW(category[category_name_german])/(category[comment]=""),ROW()-1)-2,1),"")</f>
        <v/>
      </c>
    </row>
    <row r="870" spans="8:8" x14ac:dyDescent="0.25">
      <c r="H870" s="6" t="str">
        <f>IFERROR(INDEX(category[category_name_german],_xlfn.AGGREGATE(15,6,ROW(category[category_name_german])/(category[comment]=""),ROW()-1)-2,1),"")</f>
        <v/>
      </c>
    </row>
    <row r="871" spans="8:8" x14ac:dyDescent="0.25">
      <c r="H871" s="6" t="str">
        <f>IFERROR(INDEX(category[category_name_german],_xlfn.AGGREGATE(15,6,ROW(category[category_name_german])/(category[comment]=""),ROW()-1)-2,1),"")</f>
        <v/>
      </c>
    </row>
    <row r="872" spans="8:8" x14ac:dyDescent="0.25">
      <c r="H872" s="6" t="str">
        <f>IFERROR(INDEX(category[category_name_german],_xlfn.AGGREGATE(15,6,ROW(category[category_name_german])/(category[comment]=""),ROW()-1)-2,1),"")</f>
        <v/>
      </c>
    </row>
    <row r="873" spans="8:8" x14ac:dyDescent="0.25">
      <c r="H873" s="6" t="str">
        <f>IFERROR(INDEX(category[category_name_german],_xlfn.AGGREGATE(15,6,ROW(category[category_name_german])/(category[comment]=""),ROW()-1)-2,1),"")</f>
        <v/>
      </c>
    </row>
    <row r="874" spans="8:8" x14ac:dyDescent="0.25">
      <c r="H874" s="6" t="str">
        <f>IFERROR(INDEX(category[category_name_german],_xlfn.AGGREGATE(15,6,ROW(category[category_name_german])/(category[comment]=""),ROW()-1)-2,1),"")</f>
        <v/>
      </c>
    </row>
    <row r="875" spans="8:8" x14ac:dyDescent="0.25">
      <c r="H875" s="6" t="str">
        <f>IFERROR(INDEX(category[category_name_german],_xlfn.AGGREGATE(15,6,ROW(category[category_name_german])/(category[comment]=""),ROW()-1)-2,1),"")</f>
        <v/>
      </c>
    </row>
    <row r="876" spans="8:8" x14ac:dyDescent="0.25">
      <c r="H876" s="6" t="str">
        <f>IFERROR(INDEX(category[category_name_german],_xlfn.AGGREGATE(15,6,ROW(category[category_name_german])/(category[comment]=""),ROW()-1)-2,1),"")</f>
        <v/>
      </c>
    </row>
    <row r="877" spans="8:8" x14ac:dyDescent="0.25">
      <c r="H877" s="6" t="str">
        <f>IFERROR(INDEX(category[category_name_german],_xlfn.AGGREGATE(15,6,ROW(category[category_name_german])/(category[comment]=""),ROW()-1)-2,1),"")</f>
        <v/>
      </c>
    </row>
    <row r="878" spans="8:8" x14ac:dyDescent="0.25">
      <c r="H878" s="6" t="str">
        <f>IFERROR(INDEX(category[category_name_german],_xlfn.AGGREGATE(15,6,ROW(category[category_name_german])/(category[comment]=""),ROW()-1)-2,1),"")</f>
        <v/>
      </c>
    </row>
    <row r="879" spans="8:8" x14ac:dyDescent="0.25">
      <c r="H879" s="6" t="str">
        <f>IFERROR(INDEX(category[category_name_german],_xlfn.AGGREGATE(15,6,ROW(category[category_name_german])/(category[comment]=""),ROW()-1)-2,1),"")</f>
        <v/>
      </c>
    </row>
    <row r="880" spans="8:8" x14ac:dyDescent="0.25">
      <c r="H880" s="6" t="str">
        <f>IFERROR(INDEX(category[category_name_german],_xlfn.AGGREGATE(15,6,ROW(category[category_name_german])/(category[comment]=""),ROW()-1)-2,1),"")</f>
        <v/>
      </c>
    </row>
    <row r="881" spans="8:8" x14ac:dyDescent="0.25">
      <c r="H881" s="6" t="str">
        <f>IFERROR(INDEX(category[category_name_german],_xlfn.AGGREGATE(15,6,ROW(category[category_name_german])/(category[comment]=""),ROW()-1)-2,1),"")</f>
        <v/>
      </c>
    </row>
    <row r="882" spans="8:8" x14ac:dyDescent="0.25">
      <c r="H882" s="6" t="str">
        <f>IFERROR(INDEX(category[category_name_german],_xlfn.AGGREGATE(15,6,ROW(category[category_name_german])/(category[comment]=""),ROW()-1)-2,1),"")</f>
        <v/>
      </c>
    </row>
    <row r="883" spans="8:8" x14ac:dyDescent="0.25">
      <c r="H883" s="6" t="str">
        <f>IFERROR(INDEX(category[category_name_german],_xlfn.AGGREGATE(15,6,ROW(category[category_name_german])/(category[comment]=""),ROW()-1)-2,1),"")</f>
        <v/>
      </c>
    </row>
    <row r="884" spans="8:8" x14ac:dyDescent="0.25">
      <c r="H884" s="6" t="str">
        <f>IFERROR(INDEX(category[category_name_german],_xlfn.AGGREGATE(15,6,ROW(category[category_name_german])/(category[comment]=""),ROW()-1)-2,1),"")</f>
        <v/>
      </c>
    </row>
    <row r="885" spans="8:8" x14ac:dyDescent="0.25">
      <c r="H885" s="6" t="str">
        <f>IFERROR(INDEX(category[category_name_german],_xlfn.AGGREGATE(15,6,ROW(category[category_name_german])/(category[comment]=""),ROW()-1)-2,1),"")</f>
        <v/>
      </c>
    </row>
    <row r="886" spans="8:8" x14ac:dyDescent="0.25">
      <c r="H886" s="6" t="str">
        <f>IFERROR(INDEX(category[category_name_german],_xlfn.AGGREGATE(15,6,ROW(category[category_name_german])/(category[comment]=""),ROW()-1)-2,1),"")</f>
        <v/>
      </c>
    </row>
    <row r="887" spans="8:8" x14ac:dyDescent="0.25">
      <c r="H887" s="6" t="str">
        <f>IFERROR(INDEX(category[category_name_german],_xlfn.AGGREGATE(15,6,ROW(category[category_name_german])/(category[comment]=""),ROW()-1)-2,1),"")</f>
        <v/>
      </c>
    </row>
    <row r="888" spans="8:8" x14ac:dyDescent="0.25">
      <c r="H888" s="6" t="str">
        <f>IFERROR(INDEX(category[category_name_german],_xlfn.AGGREGATE(15,6,ROW(category[category_name_german])/(category[comment]=""),ROW()-1)-2,1),"")</f>
        <v/>
      </c>
    </row>
    <row r="889" spans="8:8" x14ac:dyDescent="0.25">
      <c r="H889" s="6" t="str">
        <f>IFERROR(INDEX(category[category_name_german],_xlfn.AGGREGATE(15,6,ROW(category[category_name_german])/(category[comment]=""),ROW()-1)-2,1),"")</f>
        <v/>
      </c>
    </row>
    <row r="890" spans="8:8" x14ac:dyDescent="0.25">
      <c r="H890" s="6" t="str">
        <f>IFERROR(INDEX(category[category_name_german],_xlfn.AGGREGATE(15,6,ROW(category[category_name_german])/(category[comment]=""),ROW()-1)-2,1),"")</f>
        <v/>
      </c>
    </row>
    <row r="891" spans="8:8" x14ac:dyDescent="0.25">
      <c r="H891" s="6" t="str">
        <f>IFERROR(INDEX(category[category_name_german],_xlfn.AGGREGATE(15,6,ROW(category[category_name_german])/(category[comment]=""),ROW()-1)-2,1),"")</f>
        <v/>
      </c>
    </row>
    <row r="892" spans="8:8" x14ac:dyDescent="0.25">
      <c r="H892" s="6" t="str">
        <f>IFERROR(INDEX(category[category_name_german],_xlfn.AGGREGATE(15,6,ROW(category[category_name_german])/(category[comment]=""),ROW()-1)-2,1),"")</f>
        <v/>
      </c>
    </row>
    <row r="893" spans="8:8" x14ac:dyDescent="0.25">
      <c r="H893" s="6" t="str">
        <f>IFERROR(INDEX(category[category_name_german],_xlfn.AGGREGATE(15,6,ROW(category[category_name_german])/(category[comment]=""),ROW()-1)-2,1),"")</f>
        <v/>
      </c>
    </row>
    <row r="894" spans="8:8" x14ac:dyDescent="0.25">
      <c r="H894" s="6" t="str">
        <f>IFERROR(INDEX(category[category_name_german],_xlfn.AGGREGATE(15,6,ROW(category[category_name_german])/(category[comment]=""),ROW()-1)-2,1),"")</f>
        <v/>
      </c>
    </row>
    <row r="895" spans="8:8" x14ac:dyDescent="0.25">
      <c r="H895" s="6" t="str">
        <f>IFERROR(INDEX(category[category_name_german],_xlfn.AGGREGATE(15,6,ROW(category[category_name_german])/(category[comment]=""),ROW()-1)-2,1),"")</f>
        <v/>
      </c>
    </row>
    <row r="896" spans="8:8" x14ac:dyDescent="0.25">
      <c r="H896" s="6" t="str">
        <f>IFERROR(INDEX(category[category_name_german],_xlfn.AGGREGATE(15,6,ROW(category[category_name_german])/(category[comment]=""),ROW()-1)-2,1),"")</f>
        <v/>
      </c>
    </row>
    <row r="897" spans="8:8" x14ac:dyDescent="0.25">
      <c r="H897" s="6" t="str">
        <f>IFERROR(INDEX(category[category_name_german],_xlfn.AGGREGATE(15,6,ROW(category[category_name_german])/(category[comment]=""),ROW()-1)-2,1),"")</f>
        <v/>
      </c>
    </row>
    <row r="898" spans="8:8" x14ac:dyDescent="0.25">
      <c r="H898" s="6" t="str">
        <f>IFERROR(INDEX(category[category_name_german],_xlfn.AGGREGATE(15,6,ROW(category[category_name_german])/(category[comment]=""),ROW()-1)-2,1),"")</f>
        <v/>
      </c>
    </row>
    <row r="899" spans="8:8" x14ac:dyDescent="0.25">
      <c r="H899" s="6" t="str">
        <f>IFERROR(INDEX(category[category_name_german],_xlfn.AGGREGATE(15,6,ROW(category[category_name_german])/(category[comment]=""),ROW()-1)-2,1),"")</f>
        <v/>
      </c>
    </row>
    <row r="900" spans="8:8" x14ac:dyDescent="0.25">
      <c r="H900" s="6" t="str">
        <f>IFERROR(INDEX(category[category_name_german],_xlfn.AGGREGATE(15,6,ROW(category[category_name_german])/(category[comment]=""),ROW()-1)-2,1),"")</f>
        <v/>
      </c>
    </row>
    <row r="901" spans="8:8" x14ac:dyDescent="0.25">
      <c r="H901" s="6" t="str">
        <f>IFERROR(INDEX(category[category_name_german],_xlfn.AGGREGATE(15,6,ROW(category[category_name_german])/(category[comment]=""),ROW()-1)-2,1),"")</f>
        <v/>
      </c>
    </row>
    <row r="902" spans="8:8" x14ac:dyDescent="0.25">
      <c r="H902" s="6" t="str">
        <f>IFERROR(INDEX(category[category_name_german],_xlfn.AGGREGATE(15,6,ROW(category[category_name_german])/(category[comment]=""),ROW()-1)-2,1),"")</f>
        <v/>
      </c>
    </row>
    <row r="903" spans="8:8" x14ac:dyDescent="0.25">
      <c r="H903" s="6" t="str">
        <f>IFERROR(INDEX(category[category_name_german],_xlfn.AGGREGATE(15,6,ROW(category[category_name_german])/(category[comment]=""),ROW()-1)-2,1),"")</f>
        <v/>
      </c>
    </row>
    <row r="904" spans="8:8" x14ac:dyDescent="0.25">
      <c r="H904" s="6" t="str">
        <f>IFERROR(INDEX(category[category_name_german],_xlfn.AGGREGATE(15,6,ROW(category[category_name_german])/(category[comment]=""),ROW()-1)-2,1),"")</f>
        <v/>
      </c>
    </row>
    <row r="905" spans="8:8" x14ac:dyDescent="0.25">
      <c r="H905" s="6" t="str">
        <f>IFERROR(INDEX(category[category_name_german],_xlfn.AGGREGATE(15,6,ROW(category[category_name_german])/(category[comment]=""),ROW()-1)-2,1),"")</f>
        <v/>
      </c>
    </row>
    <row r="906" spans="8:8" x14ac:dyDescent="0.25">
      <c r="H906" s="6" t="str">
        <f>IFERROR(INDEX(category[category_name_german],_xlfn.AGGREGATE(15,6,ROW(category[category_name_german])/(category[comment]=""),ROW()-1)-2,1),"")</f>
        <v/>
      </c>
    </row>
    <row r="907" spans="8:8" x14ac:dyDescent="0.25">
      <c r="H907" s="6" t="str">
        <f>IFERROR(INDEX(category[category_name_german],_xlfn.AGGREGATE(15,6,ROW(category[category_name_german])/(category[comment]=""),ROW()-1)-2,1),"")</f>
        <v/>
      </c>
    </row>
    <row r="908" spans="8:8" x14ac:dyDescent="0.25">
      <c r="H908" s="6" t="str">
        <f>IFERROR(INDEX(category[category_name_german],_xlfn.AGGREGATE(15,6,ROW(category[category_name_german])/(category[comment]=""),ROW()-1)-2,1),"")</f>
        <v/>
      </c>
    </row>
    <row r="909" spans="8:8" x14ac:dyDescent="0.25">
      <c r="H909" s="6" t="str">
        <f>IFERROR(INDEX(category[category_name_german],_xlfn.AGGREGATE(15,6,ROW(category[category_name_german])/(category[comment]=""),ROW()-1)-2,1),"")</f>
        <v/>
      </c>
    </row>
    <row r="910" spans="8:8" x14ac:dyDescent="0.25">
      <c r="H910" s="6" t="str">
        <f>IFERROR(INDEX(category[category_name_german],_xlfn.AGGREGATE(15,6,ROW(category[category_name_german])/(category[comment]=""),ROW()-1)-2,1),"")</f>
        <v/>
      </c>
    </row>
    <row r="911" spans="8:8" x14ac:dyDescent="0.25">
      <c r="H911" s="6" t="str">
        <f>IFERROR(INDEX(category[category_name_german],_xlfn.AGGREGATE(15,6,ROW(category[category_name_german])/(category[comment]=""),ROW()-1)-2,1),"")</f>
        <v/>
      </c>
    </row>
    <row r="912" spans="8:8" x14ac:dyDescent="0.25">
      <c r="H912" s="6" t="str">
        <f>IFERROR(INDEX(category[category_name_german],_xlfn.AGGREGATE(15,6,ROW(category[category_name_german])/(category[comment]=""),ROW()-1)-2,1),"")</f>
        <v/>
      </c>
    </row>
    <row r="913" spans="8:8" x14ac:dyDescent="0.25">
      <c r="H913" s="6" t="str">
        <f>IFERROR(INDEX(category[category_name_german],_xlfn.AGGREGATE(15,6,ROW(category[category_name_german])/(category[comment]=""),ROW()-1)-2,1),"")</f>
        <v/>
      </c>
    </row>
    <row r="914" spans="8:8" x14ac:dyDescent="0.25">
      <c r="H914" s="6" t="str">
        <f>IFERROR(INDEX(category[category_name_german],_xlfn.AGGREGATE(15,6,ROW(category[category_name_german])/(category[comment]=""),ROW()-1)-2,1),"")</f>
        <v/>
      </c>
    </row>
    <row r="915" spans="8:8" x14ac:dyDescent="0.25">
      <c r="H915" s="6" t="str">
        <f>IFERROR(INDEX(category[category_name_german],_xlfn.AGGREGATE(15,6,ROW(category[category_name_german])/(category[comment]=""),ROW()-1)-2,1),"")</f>
        <v/>
      </c>
    </row>
    <row r="916" spans="8:8" x14ac:dyDescent="0.25">
      <c r="H916" s="6" t="str">
        <f>IFERROR(INDEX(category[category_name_german],_xlfn.AGGREGATE(15,6,ROW(category[category_name_german])/(category[comment]=""),ROW()-1)-2,1),"")</f>
        <v/>
      </c>
    </row>
    <row r="917" spans="8:8" x14ac:dyDescent="0.25">
      <c r="H917" s="6" t="str">
        <f>IFERROR(INDEX(category[category_name_german],_xlfn.AGGREGATE(15,6,ROW(category[category_name_german])/(category[comment]=""),ROW()-1)-2,1),"")</f>
        <v/>
      </c>
    </row>
    <row r="918" spans="8:8" x14ac:dyDescent="0.25">
      <c r="H918" s="6" t="str">
        <f>IFERROR(INDEX(category[category_name_german],_xlfn.AGGREGATE(15,6,ROW(category[category_name_german])/(category[comment]=""),ROW()-1)-2,1),"")</f>
        <v/>
      </c>
    </row>
    <row r="919" spans="8:8" x14ac:dyDescent="0.25">
      <c r="H919" s="6" t="str">
        <f>IFERROR(INDEX(category[category_name_german],_xlfn.AGGREGATE(15,6,ROW(category[category_name_german])/(category[comment]=""),ROW()-1)-2,1),"")</f>
        <v/>
      </c>
    </row>
    <row r="920" spans="8:8" x14ac:dyDescent="0.25">
      <c r="H920" s="6" t="str">
        <f>IFERROR(INDEX(category[category_name_german],_xlfn.AGGREGATE(15,6,ROW(category[category_name_german])/(category[comment]=""),ROW()-1)-2,1),"")</f>
        <v/>
      </c>
    </row>
    <row r="921" spans="8:8" x14ac:dyDescent="0.25">
      <c r="H921" s="6" t="str">
        <f>IFERROR(INDEX(category[category_name_german],_xlfn.AGGREGATE(15,6,ROW(category[category_name_german])/(category[comment]=""),ROW()-1)-2,1),"")</f>
        <v/>
      </c>
    </row>
    <row r="922" spans="8:8" x14ac:dyDescent="0.25">
      <c r="H922" s="6" t="str">
        <f>IFERROR(INDEX(category[category_name_german],_xlfn.AGGREGATE(15,6,ROW(category[category_name_german])/(category[comment]=""),ROW()-1)-2,1),"")</f>
        <v/>
      </c>
    </row>
    <row r="923" spans="8:8" x14ac:dyDescent="0.25">
      <c r="H923" s="6" t="str">
        <f>IFERROR(INDEX(category[category_name_german],_xlfn.AGGREGATE(15,6,ROW(category[category_name_german])/(category[comment]=""),ROW()-1)-2,1),"")</f>
        <v/>
      </c>
    </row>
    <row r="924" spans="8:8" x14ac:dyDescent="0.25">
      <c r="H924" s="6" t="str">
        <f>IFERROR(INDEX(category[category_name_german],_xlfn.AGGREGATE(15,6,ROW(category[category_name_german])/(category[comment]=""),ROW()-1)-2,1),"")</f>
        <v/>
      </c>
    </row>
    <row r="925" spans="8:8" x14ac:dyDescent="0.25">
      <c r="H925" s="6" t="str">
        <f>IFERROR(INDEX(category[category_name_german],_xlfn.AGGREGATE(15,6,ROW(category[category_name_german])/(category[comment]=""),ROW()-1)-2,1),"")</f>
        <v/>
      </c>
    </row>
    <row r="926" spans="8:8" x14ac:dyDescent="0.25">
      <c r="H926" s="6" t="str">
        <f>IFERROR(INDEX(category[category_name_german],_xlfn.AGGREGATE(15,6,ROW(category[category_name_german])/(category[comment]=""),ROW()-1)-2,1),"")</f>
        <v/>
      </c>
    </row>
    <row r="927" spans="8:8" x14ac:dyDescent="0.25">
      <c r="H927" s="6" t="str">
        <f>IFERROR(INDEX(category[category_name_german],_xlfn.AGGREGATE(15,6,ROW(category[category_name_german])/(category[comment]=""),ROW()-1)-2,1),"")</f>
        <v/>
      </c>
    </row>
    <row r="928" spans="8:8" x14ac:dyDescent="0.25">
      <c r="H928" s="6" t="str">
        <f>IFERROR(INDEX(category[category_name_german],_xlfn.AGGREGATE(15,6,ROW(category[category_name_german])/(category[comment]=""),ROW()-1)-2,1),"")</f>
        <v/>
      </c>
    </row>
    <row r="929" spans="8:8" x14ac:dyDescent="0.25">
      <c r="H929" s="6" t="str">
        <f>IFERROR(INDEX(category[category_name_german],_xlfn.AGGREGATE(15,6,ROW(category[category_name_german])/(category[comment]=""),ROW()-1)-2,1),"")</f>
        <v/>
      </c>
    </row>
    <row r="930" spans="8:8" x14ac:dyDescent="0.25">
      <c r="H930" s="6" t="str">
        <f>IFERROR(INDEX(category[category_name_german],_xlfn.AGGREGATE(15,6,ROW(category[category_name_german])/(category[comment]=""),ROW()-1)-2,1),"")</f>
        <v/>
      </c>
    </row>
    <row r="931" spans="8:8" x14ac:dyDescent="0.25">
      <c r="H931" s="6" t="str">
        <f>IFERROR(INDEX(category[category_name_german],_xlfn.AGGREGATE(15,6,ROW(category[category_name_german])/(category[comment]=""),ROW()-1)-2,1),"")</f>
        <v/>
      </c>
    </row>
    <row r="932" spans="8:8" x14ac:dyDescent="0.25">
      <c r="H932" s="6" t="str">
        <f>IFERROR(INDEX(category[category_name_german],_xlfn.AGGREGATE(15,6,ROW(category[category_name_german])/(category[comment]=""),ROW()-1)-2,1),"")</f>
        <v/>
      </c>
    </row>
    <row r="933" spans="8:8" x14ac:dyDescent="0.25">
      <c r="H933" s="6" t="str">
        <f>IFERROR(INDEX(category[category_name_german],_xlfn.AGGREGATE(15,6,ROW(category[category_name_german])/(category[comment]=""),ROW()-1)-2,1),"")</f>
        <v/>
      </c>
    </row>
    <row r="934" spans="8:8" x14ac:dyDescent="0.25">
      <c r="H934" s="6" t="str">
        <f>IFERROR(INDEX(category[category_name_german],_xlfn.AGGREGATE(15,6,ROW(category[category_name_german])/(category[comment]=""),ROW()-1)-2,1),"")</f>
        <v/>
      </c>
    </row>
    <row r="935" spans="8:8" x14ac:dyDescent="0.25">
      <c r="H935" s="6" t="str">
        <f>IFERROR(INDEX(category[category_name_german],_xlfn.AGGREGATE(15,6,ROW(category[category_name_german])/(category[comment]=""),ROW()-1)-2,1),"")</f>
        <v/>
      </c>
    </row>
    <row r="936" spans="8:8" x14ac:dyDescent="0.25">
      <c r="H936" s="6" t="str">
        <f>IFERROR(INDEX(category[category_name_german],_xlfn.AGGREGATE(15,6,ROW(category[category_name_german])/(category[comment]=""),ROW()-1)-2,1),"")</f>
        <v/>
      </c>
    </row>
    <row r="937" spans="8:8" x14ac:dyDescent="0.25">
      <c r="H937" s="6" t="str">
        <f>IFERROR(INDEX(category[category_name_german],_xlfn.AGGREGATE(15,6,ROW(category[category_name_german])/(category[comment]=""),ROW()-1)-2,1),"")</f>
        <v/>
      </c>
    </row>
    <row r="938" spans="8:8" x14ac:dyDescent="0.25">
      <c r="H938" s="6" t="str">
        <f>IFERROR(INDEX(category[category_name_german],_xlfn.AGGREGATE(15,6,ROW(category[category_name_german])/(category[comment]=""),ROW()-1)-2,1),"")</f>
        <v/>
      </c>
    </row>
    <row r="939" spans="8:8" x14ac:dyDescent="0.25">
      <c r="H939" s="6" t="str">
        <f>IFERROR(INDEX(category[category_name_german],_xlfn.AGGREGATE(15,6,ROW(category[category_name_german])/(category[comment]=""),ROW()-1)-2,1),"")</f>
        <v/>
      </c>
    </row>
    <row r="940" spans="8:8" x14ac:dyDescent="0.25">
      <c r="H940" s="6" t="str">
        <f>IFERROR(INDEX(category[category_name_german],_xlfn.AGGREGATE(15,6,ROW(category[category_name_german])/(category[comment]=""),ROW()-1)-2,1),"")</f>
        <v/>
      </c>
    </row>
    <row r="941" spans="8:8" x14ac:dyDescent="0.25">
      <c r="H941" s="6" t="str">
        <f>IFERROR(INDEX(category[category_name_german],_xlfn.AGGREGATE(15,6,ROW(category[category_name_german])/(category[comment]=""),ROW()-1)-2,1),"")</f>
        <v/>
      </c>
    </row>
    <row r="942" spans="8:8" x14ac:dyDescent="0.25">
      <c r="H942" s="6" t="str">
        <f>IFERROR(INDEX(category[category_name_german],_xlfn.AGGREGATE(15,6,ROW(category[category_name_german])/(category[comment]=""),ROW()-1)-2,1),"")</f>
        <v/>
      </c>
    </row>
    <row r="943" spans="8:8" x14ac:dyDescent="0.25">
      <c r="H943" s="6" t="str">
        <f>IFERROR(INDEX(category[category_name_german],_xlfn.AGGREGATE(15,6,ROW(category[category_name_german])/(category[comment]=""),ROW()-1)-2,1),"")</f>
        <v/>
      </c>
    </row>
    <row r="944" spans="8:8" x14ac:dyDescent="0.25">
      <c r="H944" s="6" t="str">
        <f>IFERROR(INDEX(category[category_name_german],_xlfn.AGGREGATE(15,6,ROW(category[category_name_german])/(category[comment]=""),ROW()-1)-2,1),"")</f>
        <v/>
      </c>
    </row>
    <row r="945" spans="8:8" x14ac:dyDescent="0.25">
      <c r="H945" s="6" t="str">
        <f>IFERROR(INDEX(category[category_name_german],_xlfn.AGGREGATE(15,6,ROW(category[category_name_german])/(category[comment]=""),ROW()-1)-2,1),"")</f>
        <v/>
      </c>
    </row>
    <row r="946" spans="8:8" x14ac:dyDescent="0.25">
      <c r="H946" s="6" t="str">
        <f>IFERROR(INDEX(category[category_name_german],_xlfn.AGGREGATE(15,6,ROW(category[category_name_german])/(category[comment]=""),ROW()-1)-2,1),"")</f>
        <v/>
      </c>
    </row>
    <row r="947" spans="8:8" x14ac:dyDescent="0.25">
      <c r="H947" s="6" t="str">
        <f>IFERROR(INDEX(category[category_name_german],_xlfn.AGGREGATE(15,6,ROW(category[category_name_german])/(category[comment]=""),ROW()-1)-2,1),"")</f>
        <v/>
      </c>
    </row>
    <row r="948" spans="8:8" x14ac:dyDescent="0.25">
      <c r="H948" s="6" t="str">
        <f>IFERROR(INDEX(category[category_name_german],_xlfn.AGGREGATE(15,6,ROW(category[category_name_german])/(category[comment]=""),ROW()-1)-2,1),"")</f>
        <v/>
      </c>
    </row>
    <row r="949" spans="8:8" x14ac:dyDescent="0.25">
      <c r="H949" s="6" t="str">
        <f>IFERROR(INDEX(category[category_name_german],_xlfn.AGGREGATE(15,6,ROW(category[category_name_german])/(category[comment]=""),ROW()-1)-2,1),"")</f>
        <v/>
      </c>
    </row>
    <row r="950" spans="8:8" x14ac:dyDescent="0.25">
      <c r="H950" s="6" t="str">
        <f>IFERROR(INDEX(category[category_name_german],_xlfn.AGGREGATE(15,6,ROW(category[category_name_german])/(category[comment]=""),ROW()-1)-2,1),"")</f>
        <v/>
      </c>
    </row>
    <row r="951" spans="8:8" x14ac:dyDescent="0.25">
      <c r="H951" s="6" t="str">
        <f>IFERROR(INDEX(category[category_name_german],_xlfn.AGGREGATE(15,6,ROW(category[category_name_german])/(category[comment]=""),ROW()-1)-2,1),"")</f>
        <v/>
      </c>
    </row>
    <row r="952" spans="8:8" x14ac:dyDescent="0.25">
      <c r="H952" s="6" t="str">
        <f>IFERROR(INDEX(category[category_name_german],_xlfn.AGGREGATE(15,6,ROW(category[category_name_german])/(category[comment]=""),ROW()-1)-2,1),"")</f>
        <v/>
      </c>
    </row>
    <row r="953" spans="8:8" x14ac:dyDescent="0.25">
      <c r="H953" s="6" t="str">
        <f>IFERROR(INDEX(category[category_name_german],_xlfn.AGGREGATE(15,6,ROW(category[category_name_german])/(category[comment]=""),ROW()-1)-2,1),"")</f>
        <v/>
      </c>
    </row>
    <row r="954" spans="8:8" x14ac:dyDescent="0.25">
      <c r="H954" s="6" t="str">
        <f>IFERROR(INDEX(category[category_name_german],_xlfn.AGGREGATE(15,6,ROW(category[category_name_german])/(category[comment]=""),ROW()-1)-2,1),"")</f>
        <v/>
      </c>
    </row>
    <row r="955" spans="8:8" x14ac:dyDescent="0.25">
      <c r="H955" s="6" t="str">
        <f>IFERROR(INDEX(category[category_name_german],_xlfn.AGGREGATE(15,6,ROW(category[category_name_german])/(category[comment]=""),ROW()-1)-2,1),"")</f>
        <v/>
      </c>
    </row>
    <row r="956" spans="8:8" x14ac:dyDescent="0.25">
      <c r="H956" s="6" t="str">
        <f>IFERROR(INDEX(category[category_name_german],_xlfn.AGGREGATE(15,6,ROW(category[category_name_german])/(category[comment]=""),ROW()-1)-2,1),"")</f>
        <v/>
      </c>
    </row>
    <row r="957" spans="8:8" x14ac:dyDescent="0.25">
      <c r="H957" s="6" t="str">
        <f>IFERROR(INDEX(category[category_name_german],_xlfn.AGGREGATE(15,6,ROW(category[category_name_german])/(category[comment]=""),ROW()-1)-2,1),"")</f>
        <v/>
      </c>
    </row>
    <row r="958" spans="8:8" x14ac:dyDescent="0.25">
      <c r="H958" s="6" t="str">
        <f>IFERROR(INDEX(category[category_name_german],_xlfn.AGGREGATE(15,6,ROW(category[category_name_german])/(category[comment]=""),ROW()-1)-2,1),"")</f>
        <v/>
      </c>
    </row>
    <row r="959" spans="8:8" x14ac:dyDescent="0.25">
      <c r="H959" s="6" t="str">
        <f>IFERROR(INDEX(category[category_name_german],_xlfn.AGGREGATE(15,6,ROW(category[category_name_german])/(category[comment]=""),ROW()-1)-2,1),"")</f>
        <v/>
      </c>
    </row>
    <row r="960" spans="8:8" x14ac:dyDescent="0.25">
      <c r="H960" s="6" t="str">
        <f>IFERROR(INDEX(category[category_name_german],_xlfn.AGGREGATE(15,6,ROW(category[category_name_german])/(category[comment]=""),ROW()-1)-2,1),"")</f>
        <v/>
      </c>
    </row>
    <row r="961" spans="8:8" x14ac:dyDescent="0.25">
      <c r="H961" s="6" t="str">
        <f>IFERROR(INDEX(category[category_name_german],_xlfn.AGGREGATE(15,6,ROW(category[category_name_german])/(category[comment]=""),ROW()-1)-2,1),"")</f>
        <v/>
      </c>
    </row>
    <row r="962" spans="8:8" x14ac:dyDescent="0.25">
      <c r="H962" s="6" t="str">
        <f>IFERROR(INDEX(category[category_name_german],_xlfn.AGGREGATE(15,6,ROW(category[category_name_german])/(category[comment]=""),ROW()-1)-2,1),"")</f>
        <v/>
      </c>
    </row>
    <row r="963" spans="8:8" x14ac:dyDescent="0.25">
      <c r="H963" s="6" t="str">
        <f>IFERROR(INDEX(category[category_name_german],_xlfn.AGGREGATE(15,6,ROW(category[category_name_german])/(category[comment]=""),ROW()-1)-2,1),"")</f>
        <v/>
      </c>
    </row>
    <row r="964" spans="8:8" x14ac:dyDescent="0.25">
      <c r="H964" s="6" t="str">
        <f>IFERROR(INDEX(category[category_name_german],_xlfn.AGGREGATE(15,6,ROW(category[category_name_german])/(category[comment]=""),ROW()-1)-2,1),"")</f>
        <v/>
      </c>
    </row>
    <row r="965" spans="8:8" x14ac:dyDescent="0.25">
      <c r="H965" s="6" t="str">
        <f>IFERROR(INDEX(category[category_name_german],_xlfn.AGGREGATE(15,6,ROW(category[category_name_german])/(category[comment]=""),ROW()-1)-2,1),"")</f>
        <v/>
      </c>
    </row>
    <row r="966" spans="8:8" x14ac:dyDescent="0.25">
      <c r="H966" s="6" t="str">
        <f>IFERROR(INDEX(category[category_name_german],_xlfn.AGGREGATE(15,6,ROW(category[category_name_german])/(category[comment]=""),ROW()-1)-2,1),"")</f>
        <v/>
      </c>
    </row>
    <row r="967" spans="8:8" x14ac:dyDescent="0.25">
      <c r="H967" s="6" t="str">
        <f>IFERROR(INDEX(category[category_name_german],_xlfn.AGGREGATE(15,6,ROW(category[category_name_german])/(category[comment]=""),ROW()-1)-2,1),"")</f>
        <v/>
      </c>
    </row>
    <row r="968" spans="8:8" x14ac:dyDescent="0.25">
      <c r="H968" s="6" t="str">
        <f>IFERROR(INDEX(category[category_name_german],_xlfn.AGGREGATE(15,6,ROW(category[category_name_german])/(category[comment]=""),ROW()-1)-2,1),"")</f>
        <v/>
      </c>
    </row>
    <row r="969" spans="8:8" x14ac:dyDescent="0.25">
      <c r="H969" s="6" t="str">
        <f>IFERROR(INDEX(category[category_name_german],_xlfn.AGGREGATE(15,6,ROW(category[category_name_german])/(category[comment]=""),ROW()-1)-2,1),"")</f>
        <v/>
      </c>
    </row>
    <row r="970" spans="8:8" x14ac:dyDescent="0.25">
      <c r="H970" s="6" t="str">
        <f>IFERROR(INDEX(category[category_name_german],_xlfn.AGGREGATE(15,6,ROW(category[category_name_german])/(category[comment]=""),ROW()-1)-2,1),"")</f>
        <v/>
      </c>
    </row>
    <row r="971" spans="8:8" x14ac:dyDescent="0.25">
      <c r="H971" s="6" t="str">
        <f>IFERROR(INDEX(category[category_name_german],_xlfn.AGGREGATE(15,6,ROW(category[category_name_german])/(category[comment]=""),ROW()-1)-2,1),"")</f>
        <v/>
      </c>
    </row>
    <row r="972" spans="8:8" x14ac:dyDescent="0.25">
      <c r="H972" s="6" t="str">
        <f>IFERROR(INDEX(category[category_name_german],_xlfn.AGGREGATE(15,6,ROW(category[category_name_german])/(category[comment]=""),ROW()-1)-2,1),"")</f>
        <v/>
      </c>
    </row>
    <row r="973" spans="8:8" x14ac:dyDescent="0.25">
      <c r="H973" s="6" t="str">
        <f>IFERROR(INDEX(category[category_name_german],_xlfn.AGGREGATE(15,6,ROW(category[category_name_german])/(category[comment]=""),ROW()-1)-2,1),"")</f>
        <v/>
      </c>
    </row>
    <row r="974" spans="8:8" x14ac:dyDescent="0.25">
      <c r="H974" s="6" t="str">
        <f>IFERROR(INDEX(category[category_name_german],_xlfn.AGGREGATE(15,6,ROW(category[category_name_german])/(category[comment]=""),ROW()-1)-2,1),"")</f>
        <v/>
      </c>
    </row>
    <row r="975" spans="8:8" x14ac:dyDescent="0.25">
      <c r="H975" s="6" t="str">
        <f>IFERROR(INDEX(category[category_name_german],_xlfn.AGGREGATE(15,6,ROW(category[category_name_german])/(category[comment]=""),ROW()-1)-2,1),"")</f>
        <v/>
      </c>
    </row>
    <row r="976" spans="8:8" x14ac:dyDescent="0.25">
      <c r="H976" s="6" t="str">
        <f>IFERROR(INDEX(category[category_name_german],_xlfn.AGGREGATE(15,6,ROW(category[category_name_german])/(category[comment]=""),ROW()-1)-2,1),"")</f>
        <v/>
      </c>
    </row>
    <row r="977" spans="8:8" x14ac:dyDescent="0.25">
      <c r="H977" s="6" t="str">
        <f>IFERROR(INDEX(category[category_name_german],_xlfn.AGGREGATE(15,6,ROW(category[category_name_german])/(category[comment]=""),ROW()-1)-2,1),"")</f>
        <v/>
      </c>
    </row>
    <row r="978" spans="8:8" x14ac:dyDescent="0.25">
      <c r="H978" s="6" t="str">
        <f>IFERROR(INDEX(category[category_name_german],_xlfn.AGGREGATE(15,6,ROW(category[category_name_german])/(category[comment]=""),ROW()-1)-2,1),"")</f>
        <v/>
      </c>
    </row>
    <row r="979" spans="8:8" x14ac:dyDescent="0.25">
      <c r="H979" s="6" t="str">
        <f>IFERROR(INDEX(category[category_name_german],_xlfn.AGGREGATE(15,6,ROW(category[category_name_german])/(category[comment]=""),ROW()-1)-2,1),"")</f>
        <v/>
      </c>
    </row>
    <row r="980" spans="8:8" x14ac:dyDescent="0.25">
      <c r="H980" s="6" t="str">
        <f>IFERROR(INDEX(category[category_name_german],_xlfn.AGGREGATE(15,6,ROW(category[category_name_german])/(category[comment]=""),ROW()-1)-2,1),"")</f>
        <v/>
      </c>
    </row>
    <row r="981" spans="8:8" x14ac:dyDescent="0.25">
      <c r="H981" s="6" t="str">
        <f>IFERROR(INDEX(category[category_name_german],_xlfn.AGGREGATE(15,6,ROW(category[category_name_german])/(category[comment]=""),ROW()-1)-2,1),"")</f>
        <v/>
      </c>
    </row>
    <row r="982" spans="8:8" x14ac:dyDescent="0.25">
      <c r="H982" s="6" t="str">
        <f>IFERROR(INDEX(category[category_name_german],_xlfn.AGGREGATE(15,6,ROW(category[category_name_german])/(category[comment]=""),ROW()-1)-2,1),"")</f>
        <v/>
      </c>
    </row>
    <row r="983" spans="8:8" x14ac:dyDescent="0.25">
      <c r="H983" s="6" t="str">
        <f>IFERROR(INDEX(category[category_name_german],_xlfn.AGGREGATE(15,6,ROW(category[category_name_german])/(category[comment]=""),ROW()-1)-2,1),"")</f>
        <v/>
      </c>
    </row>
    <row r="984" spans="8:8" x14ac:dyDescent="0.25">
      <c r="H984" s="6" t="str">
        <f>IFERROR(INDEX(category[category_name_german],_xlfn.AGGREGATE(15,6,ROW(category[category_name_german])/(category[comment]=""),ROW()-1)-2,1),"")</f>
        <v/>
      </c>
    </row>
    <row r="985" spans="8:8" x14ac:dyDescent="0.25">
      <c r="H985" s="6" t="str">
        <f>IFERROR(INDEX(category[category_name_german],_xlfn.AGGREGATE(15,6,ROW(category[category_name_german])/(category[comment]=""),ROW()-1)-2,1),"")</f>
        <v/>
      </c>
    </row>
    <row r="986" spans="8:8" x14ac:dyDescent="0.25">
      <c r="H986" s="6" t="str">
        <f>IFERROR(INDEX(category[category_name_german],_xlfn.AGGREGATE(15,6,ROW(category[category_name_german])/(category[comment]=""),ROW()-1)-2,1),"")</f>
        <v/>
      </c>
    </row>
    <row r="987" spans="8:8" x14ac:dyDescent="0.25">
      <c r="H987" s="6" t="str">
        <f>IFERROR(INDEX(category[category_name_german],_xlfn.AGGREGATE(15,6,ROW(category[category_name_german])/(category[comment]=""),ROW()-1)-2,1),"")</f>
        <v/>
      </c>
    </row>
    <row r="988" spans="8:8" x14ac:dyDescent="0.25">
      <c r="H988" s="6" t="str">
        <f>IFERROR(INDEX(category[category_name_german],_xlfn.AGGREGATE(15,6,ROW(category[category_name_german])/(category[comment]=""),ROW()-1)-2,1),"")</f>
        <v/>
      </c>
    </row>
    <row r="989" spans="8:8" x14ac:dyDescent="0.25">
      <c r="H989" s="6" t="str">
        <f>IFERROR(INDEX(category[category_name_german],_xlfn.AGGREGATE(15,6,ROW(category[category_name_german])/(category[comment]=""),ROW()-1)-2,1),"")</f>
        <v/>
      </c>
    </row>
    <row r="990" spans="8:8" x14ac:dyDescent="0.25">
      <c r="H990" s="6" t="str">
        <f>IFERROR(INDEX(category[category_name_german],_xlfn.AGGREGATE(15,6,ROW(category[category_name_german])/(category[comment]=""),ROW()-1)-2,1),"")</f>
        <v/>
      </c>
    </row>
    <row r="991" spans="8:8" x14ac:dyDescent="0.25">
      <c r="H991" s="6" t="str">
        <f>IFERROR(INDEX(category[category_name_german],_xlfn.AGGREGATE(15,6,ROW(category[category_name_german])/(category[comment]=""),ROW()-1)-2,1),"")</f>
        <v/>
      </c>
    </row>
    <row r="992" spans="8:8" x14ac:dyDescent="0.25">
      <c r="H992" s="6" t="str">
        <f>IFERROR(INDEX(category[category_name_german],_xlfn.AGGREGATE(15,6,ROW(category[category_name_german])/(category[comment]=""),ROW()-1)-2,1),"")</f>
        <v/>
      </c>
    </row>
    <row r="993" spans="8:8" x14ac:dyDescent="0.25">
      <c r="H993" s="6" t="str">
        <f>IFERROR(INDEX(category[category_name_german],_xlfn.AGGREGATE(15,6,ROW(category[category_name_german])/(category[comment]=""),ROW()-1)-2,1),"")</f>
        <v/>
      </c>
    </row>
    <row r="994" spans="8:8" x14ac:dyDescent="0.25">
      <c r="H994" s="6" t="str">
        <f>IFERROR(INDEX(category[category_name_german],_xlfn.AGGREGATE(15,6,ROW(category[category_name_german])/(category[comment]=""),ROW()-1)-2,1),"")</f>
        <v/>
      </c>
    </row>
    <row r="995" spans="8:8" x14ac:dyDescent="0.25">
      <c r="H995" s="6" t="str">
        <f>IFERROR(INDEX(category[category_name_german],_xlfn.AGGREGATE(15,6,ROW(category[category_name_german])/(category[comment]=""),ROW()-1)-2,1),"")</f>
        <v/>
      </c>
    </row>
    <row r="996" spans="8:8" x14ac:dyDescent="0.25">
      <c r="H996" s="6" t="str">
        <f>IFERROR(INDEX(category[category_name_german],_xlfn.AGGREGATE(15,6,ROW(category[category_name_german])/(category[comment]=""),ROW()-1)-2,1),"")</f>
        <v/>
      </c>
    </row>
    <row r="997" spans="8:8" x14ac:dyDescent="0.25">
      <c r="H997" s="6" t="str">
        <f>IFERROR(INDEX(category[category_name_german],_xlfn.AGGREGATE(15,6,ROW(category[category_name_german])/(category[comment]=""),ROW()-1)-2,1),"")</f>
        <v/>
      </c>
    </row>
    <row r="998" spans="8:8" x14ac:dyDescent="0.25">
      <c r="H998" s="6" t="str">
        <f>IFERROR(INDEX(category[category_name_german],_xlfn.AGGREGATE(15,6,ROW(category[category_name_german])/(category[comment]=""),ROW()-1)-2,1),"")</f>
        <v/>
      </c>
    </row>
    <row r="999" spans="8:8" x14ac:dyDescent="0.25">
      <c r="H999" s="6" t="str">
        <f>IFERROR(INDEX(category[category_name_german],_xlfn.AGGREGATE(15,6,ROW(category[category_name_german])/(category[comment]=""),ROW()-1)-2,1),"")</f>
        <v/>
      </c>
    </row>
    <row r="1000" spans="8:8" x14ac:dyDescent="0.25">
      <c r="H1000" s="6" t="str">
        <f>IFERROR(INDEX(category[category_name_german],_xlfn.AGGREGATE(15,6,ROW(category[category_name_german])/(category[comment]=""),ROW()-1)-2,1),"")</f>
        <v/>
      </c>
    </row>
  </sheetData>
  <pageMargins left="0.7" right="0.7" top="0.78740157499999996" bottom="0.78740157499999996" header="0.3" footer="0.3"/>
  <pageSetup paperSize="9" orientation="portrait" r:id="rId1"/>
  <tableParts count="2">
    <tablePart r:id="rId2"/>
    <tablePart r:id="rId3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5"/>
  <dimension ref="A1:N1500"/>
  <sheetViews>
    <sheetView zoomScale="70" zoomScaleNormal="70" workbookViewId="0">
      <selection activeCell="E2" sqref="E2"/>
    </sheetView>
  </sheetViews>
  <sheetFormatPr baseColWidth="10" defaultRowHeight="15" x14ac:dyDescent="0.25"/>
  <cols>
    <col min="1" max="1" width="20.28515625" bestFit="1" customWidth="1"/>
    <col min="2" max="2" width="22.85546875" bestFit="1" customWidth="1"/>
    <col min="3" max="3" width="25.7109375" customWidth="1"/>
    <col min="5" max="5" width="23.42578125" bestFit="1" customWidth="1"/>
    <col min="6" max="6" width="12.5703125" bestFit="1" customWidth="1"/>
    <col min="7" max="7" width="14.42578125" bestFit="1" customWidth="1"/>
    <col min="8" max="8" width="11.42578125" customWidth="1"/>
    <col min="9" max="9" width="13.28515625" hidden="1" customWidth="1"/>
    <col min="10" max="11" width="0" hidden="1" customWidth="1"/>
    <col min="12" max="12" width="16.140625" hidden="1" customWidth="1"/>
    <col min="14" max="14" width="11.5703125" customWidth="1"/>
  </cols>
  <sheetData>
    <row r="1" spans="1:14" s="4" customFormat="1" x14ac:dyDescent="0.25">
      <c r="E1" s="4" t="s">
        <v>33</v>
      </c>
      <c r="F1" s="4" t="s">
        <v>33</v>
      </c>
      <c r="G1" s="4" t="s">
        <v>33</v>
      </c>
    </row>
    <row r="2" spans="1:14" x14ac:dyDescent="0.25">
      <c r="A2" t="s">
        <v>24</v>
      </c>
      <c r="B2" t="s">
        <v>25</v>
      </c>
      <c r="C2" t="s">
        <v>26</v>
      </c>
      <c r="E2" s="42" t="s">
        <v>24</v>
      </c>
      <c r="F2" s="42" t="s">
        <v>27</v>
      </c>
      <c r="G2" s="42" t="s">
        <v>28</v>
      </c>
      <c r="H2" s="7"/>
      <c r="I2" t="s">
        <v>13</v>
      </c>
      <c r="J2" t="s">
        <v>29</v>
      </c>
      <c r="K2" t="s">
        <v>30</v>
      </c>
      <c r="L2" t="s">
        <v>31</v>
      </c>
      <c r="N2" s="4"/>
    </row>
    <row r="3" spans="1:14" x14ac:dyDescent="0.25">
      <c r="A3" s="4">
        <f>IFERROR(parent_children_sql[[#This Row],[parent_children_id]],"")</f>
        <v>1</v>
      </c>
      <c r="B3" s="4" t="str">
        <f>IFERROR(VLOOKUP(parent_children_sql[[#This Row],[parent_id]],abbreviation[[abbreviation_id]:[description_german]],2,FALSE),"")</f>
        <v>Kessel</v>
      </c>
      <c r="C3" s="4" t="str">
        <f>IFERROR(VLOOKUP(parent_children_sql[[#This Row],[children_id]],abbreviation[[abbreviation_id]:[description_german]],2,FALSE),"")</f>
        <v>Brennwertkessel</v>
      </c>
      <c r="E3" s="2">
        <v>1</v>
      </c>
      <c r="F3" s="2">
        <v>12</v>
      </c>
      <c r="G3" s="2">
        <v>31</v>
      </c>
      <c r="H3" s="7"/>
      <c r="I3" t="s">
        <v>2</v>
      </c>
      <c r="L3" t="str">
        <f>IF(Tabelle2[[#This Row],[System]]&lt;&gt;"",VLOOKUP(Tabelle2[[#This Row],[System]],parent_children[[parent]:[children]],2,0))</f>
        <v>Brennwertkessel</v>
      </c>
      <c r="N3" s="4"/>
    </row>
    <row r="4" spans="1:14" x14ac:dyDescent="0.25">
      <c r="A4" s="4">
        <f>IFERROR(parent_children_sql[[#This Row],[parent_children_id]],"")</f>
        <v>2</v>
      </c>
      <c r="B4" s="4" t="str">
        <f>IFERROR(VLOOKUP(parent_children_sql[[#This Row],[parent_id]],abbreviation[[abbreviation_id]:[description_german]],2,FALSE),"")</f>
        <v>Kessel</v>
      </c>
      <c r="C4" s="4" t="str">
        <f>IFERROR(VLOOKUP(parent_children_sql[[#This Row],[children_id]],abbreviation[[abbreviation_id]:[description_german]],2,FALSE),"")</f>
        <v>Festbrennstoffkessel</v>
      </c>
      <c r="E4" s="2">
        <v>2</v>
      </c>
      <c r="F4" s="2">
        <v>12</v>
      </c>
      <c r="G4" s="2">
        <v>32</v>
      </c>
      <c r="H4" s="7"/>
      <c r="I4" s="4" t="s">
        <v>1</v>
      </c>
      <c r="K4" t="e">
        <v>#NAME?</v>
      </c>
      <c r="L4" s="4" t="str">
        <f>IF(Tabelle2[[#This Row],[System]]&lt;&gt;"",VLOOKUP(Tabelle2[[#This Row],[System]],parent_children[[parent]:[children]],2,0))</f>
        <v>Absorption</v>
      </c>
      <c r="N4" s="4"/>
    </row>
    <row r="5" spans="1:14" x14ac:dyDescent="0.25">
      <c r="A5" s="4">
        <f>IFERROR(parent_children_sql[[#This Row],[parent_children_id]],"")</f>
        <v>3</v>
      </c>
      <c r="B5" s="4" t="str">
        <f>IFERROR(VLOOKUP(parent_children_sql[[#This Row],[parent_id]],abbreviation[[abbreviation_id]:[description_german]],2,FALSE),"")</f>
        <v>Kessel</v>
      </c>
      <c r="C5" s="1" t="str">
        <f>IFERROR(VLOOKUP(parent_children_sql[[#This Row],[children_id]],abbreviation[[abbreviation_id]:[description_german]],2,FALSE),"")</f>
        <v>Niedertemperaturkessel</v>
      </c>
      <c r="E5" s="2">
        <v>3</v>
      </c>
      <c r="F5" s="2">
        <v>12</v>
      </c>
      <c r="G5" s="2">
        <v>33</v>
      </c>
      <c r="H5" s="7"/>
      <c r="I5" s="4" t="s">
        <v>0</v>
      </c>
      <c r="L5" s="4" t="e">
        <f>IF(Tabelle2[[#This Row],[System]]&lt;&gt;"",VLOOKUP(Tabelle2[[#This Row],[System]],parent_children[[parent]:[children]],2,0))</f>
        <v>#N/A</v>
      </c>
      <c r="N5" s="4"/>
    </row>
    <row r="6" spans="1:14" x14ac:dyDescent="0.25">
      <c r="A6" s="4">
        <f>IFERROR(parent_children_sql[[#This Row],[parent_children_id]],"")</f>
        <v>4</v>
      </c>
      <c r="B6" s="4" t="str">
        <f>IFERROR(VLOOKUP(parent_children_sql[[#This Row],[parent_id]],abbreviation[[abbreviation_id]:[description_german]],2,FALSE),"")</f>
        <v>Kältemaschine</v>
      </c>
      <c r="C6" s="1" t="str">
        <f>IFERROR(VLOOKUP(parent_children_sql[[#This Row],[children_id]],abbreviation[[abbreviation_id]:[description_german]],2,FALSE),"")</f>
        <v>Absorption</v>
      </c>
      <c r="E6" s="2">
        <v>4</v>
      </c>
      <c r="F6" s="2">
        <v>11</v>
      </c>
      <c r="G6" s="2">
        <v>34</v>
      </c>
      <c r="H6" s="7"/>
      <c r="K6" t="s">
        <v>32</v>
      </c>
      <c r="L6" s="4" t="b">
        <f>IF(Tabelle2[[#This Row],[System]]&lt;&gt;"",VLOOKUP(Tabelle2[[#This Row],[System]],parent_children[[parent]:[children]],2,0))</f>
        <v>0</v>
      </c>
      <c r="N6" s="4"/>
    </row>
    <row r="7" spans="1:14" x14ac:dyDescent="0.25">
      <c r="A7" s="4">
        <f>IFERROR(parent_children_sql[[#This Row],[parent_children_id]],"")</f>
        <v>5</v>
      </c>
      <c r="B7" s="4" t="str">
        <f>IFERROR(VLOOKUP(parent_children_sql[[#This Row],[parent_id]],abbreviation[[abbreviation_id]:[description_german]],2,FALSE),"")</f>
        <v>Kältemaschine</v>
      </c>
      <c r="C7" s="1" t="str">
        <f>IFERROR(VLOOKUP(parent_children_sql[[#This Row],[children_id]],abbreviation[[abbreviation_id]:[description_german]],2,FALSE),"")</f>
        <v>Kompression</v>
      </c>
      <c r="E7" s="2">
        <v>5</v>
      </c>
      <c r="F7" s="2">
        <v>11</v>
      </c>
      <c r="G7" s="2">
        <v>35</v>
      </c>
      <c r="H7" s="7"/>
      <c r="K7" t="s">
        <v>32</v>
      </c>
      <c r="L7" s="4" t="b">
        <f>IF(Tabelle2[[#This Row],[System]]&lt;&gt;"",VLOOKUP(Tabelle2[[#This Row],[System]],parent_children[[parent]:[children]],2,0))</f>
        <v>0</v>
      </c>
      <c r="N7" s="4"/>
    </row>
    <row r="8" spans="1:14" x14ac:dyDescent="0.25">
      <c r="A8" s="4">
        <f>IFERROR(parent_children_sql[[#This Row],[parent_children_id]],"")</f>
        <v>6</v>
      </c>
      <c r="B8" s="4" t="str">
        <f>IFERROR(VLOOKUP(parent_children_sql[[#This Row],[parent_id]],abbreviation[[abbreviation_id]:[description_german]],2,FALSE),"")</f>
        <v>Speicher</v>
      </c>
      <c r="C8" s="1" t="str">
        <f>IFERROR(VLOOKUP(parent_children_sql[[#This Row],[children_id]],abbreviation[[abbreviation_id]:[description_german]],2,FALSE),"")</f>
        <v>Kältespeicher</v>
      </c>
      <c r="E8" s="2">
        <v>6</v>
      </c>
      <c r="F8" s="2">
        <v>19</v>
      </c>
      <c r="G8" s="2">
        <v>36</v>
      </c>
      <c r="H8" s="7"/>
      <c r="K8" t="s">
        <v>32</v>
      </c>
      <c r="L8" s="4" t="b">
        <f>IF(Tabelle2[[#This Row],[System]]&lt;&gt;"",VLOOKUP(Tabelle2[[#This Row],[System]],parent_children[[parent]:[children]],2,0))</f>
        <v>0</v>
      </c>
      <c r="N8" s="4"/>
    </row>
    <row r="9" spans="1:14" x14ac:dyDescent="0.25">
      <c r="A9" s="4">
        <f>IFERROR(parent_children_sql[[#This Row],[parent_children_id]],"")</f>
        <v>7</v>
      </c>
      <c r="B9" s="4" t="str">
        <f>IFERROR(VLOOKUP(parent_children_sql[[#This Row],[parent_id]],abbreviation[[abbreviation_id]:[description_german]],2,FALSE),"")</f>
        <v>Speicher</v>
      </c>
      <c r="C9" s="1" t="str">
        <f>IFERROR(VLOOKUP(parent_children_sql[[#This Row],[children_id]],abbreviation[[abbreviation_id]:[description_german]],2,FALSE),"")</f>
        <v>Kombispeicher</v>
      </c>
      <c r="E9" s="2">
        <v>7</v>
      </c>
      <c r="F9" s="2">
        <v>19</v>
      </c>
      <c r="G9" s="2">
        <v>37</v>
      </c>
      <c r="H9" s="7"/>
      <c r="K9" t="s">
        <v>32</v>
      </c>
      <c r="L9" s="4" t="b">
        <f>IF(Tabelle2[[#This Row],[System]]&lt;&gt;"",VLOOKUP(Tabelle2[[#This Row],[System]],parent_children[[parent]:[children]],2,0))</f>
        <v>0</v>
      </c>
      <c r="N9" s="4"/>
    </row>
    <row r="10" spans="1:14" x14ac:dyDescent="0.25">
      <c r="A10" s="4">
        <f>IFERROR(parent_children_sql[[#This Row],[parent_children_id]],"")</f>
        <v>8</v>
      </c>
      <c r="B10" s="4" t="str">
        <f>IFERROR(VLOOKUP(parent_children_sql[[#This Row],[parent_id]],abbreviation[[abbreviation_id]:[description_german]],2,FALSE),"")</f>
        <v>Speicher</v>
      </c>
      <c r="C10" s="1" t="str">
        <f>IFERROR(VLOOKUP(parent_children_sql[[#This Row],[children_id]],abbreviation[[abbreviation_id]:[description_german]],2,FALSE),"")</f>
        <v>Wärmespeicher</v>
      </c>
      <c r="E10" s="2">
        <v>8</v>
      </c>
      <c r="F10" s="2">
        <v>19</v>
      </c>
      <c r="G10" s="2">
        <v>38</v>
      </c>
      <c r="H10" s="7"/>
      <c r="K10" t="s">
        <v>32</v>
      </c>
      <c r="L10" s="4" t="b">
        <f>IF(Tabelle2[[#This Row],[System]]&lt;&gt;"",VLOOKUP(Tabelle2[[#This Row],[System]],parent_children[[parent]:[children]],2,0))</f>
        <v>0</v>
      </c>
      <c r="N10" s="4"/>
    </row>
    <row r="11" spans="1:14" x14ac:dyDescent="0.25">
      <c r="A11" s="4">
        <f>IFERROR(parent_children_sql[[#This Row],[parent_children_id]],"")</f>
        <v>9</v>
      </c>
      <c r="B11" s="4" t="str">
        <f>IFERROR(VLOOKUP(parent_children_sql[[#This Row],[parent_id]],abbreviation[[abbreviation_id]:[description_german]],2,FALSE),"")</f>
        <v>Speicher</v>
      </c>
      <c r="C11" s="1" t="str">
        <f>IFERROR(VLOOKUP(parent_children_sql[[#This Row],[children_id]],abbreviation[[abbreviation_id]:[description_german]],2,FALSE),"")</f>
        <v>Warmwasser (TW)</v>
      </c>
      <c r="E11" s="2">
        <v>9</v>
      </c>
      <c r="F11" s="2">
        <v>19</v>
      </c>
      <c r="G11" s="2">
        <v>39</v>
      </c>
      <c r="H11" s="7"/>
      <c r="K11" t="s">
        <v>32</v>
      </c>
      <c r="L11" s="4" t="b">
        <f>IF(Tabelle2[[#This Row],[System]]&lt;&gt;"",VLOOKUP(Tabelle2[[#This Row],[System]],parent_children[[parent]:[children]],2,0))</f>
        <v>0</v>
      </c>
      <c r="N11" s="4"/>
    </row>
    <row r="12" spans="1:14" x14ac:dyDescent="0.25">
      <c r="A12" s="4">
        <f>IFERROR(parent_children_sql[[#This Row],[parent_children_id]],"")</f>
        <v>10</v>
      </c>
      <c r="B12" s="4" t="str">
        <f>IFERROR(VLOOKUP(parent_children_sql[[#This Row],[parent_id]],abbreviation[[abbreviation_id]:[description_german]],2,FALSE),"")</f>
        <v>Verteiler</v>
      </c>
      <c r="C12" s="1" t="str">
        <f>IFERROR(VLOOKUP(parent_children_sql[[#This Row],[children_id]],abbreviation[[abbreviation_id]:[description_german]],2,FALSE),"")</f>
        <v>Hochtemperatur</v>
      </c>
      <c r="E12" s="2">
        <v>10</v>
      </c>
      <c r="F12" s="2">
        <v>22</v>
      </c>
      <c r="G12" s="2">
        <v>40</v>
      </c>
      <c r="H12" s="7"/>
      <c r="K12" t="s">
        <v>32</v>
      </c>
      <c r="L12" s="4" t="b">
        <f>IF(Tabelle2[[#This Row],[System]]&lt;&gt;"",VLOOKUP(Tabelle2[[#This Row],[System]],parent_children[[parent]:[children]],2,0))</f>
        <v>0</v>
      </c>
      <c r="N12" s="4"/>
    </row>
    <row r="13" spans="1:14" x14ac:dyDescent="0.25">
      <c r="A13" s="4">
        <f>IFERROR(parent_children_sql[[#This Row],[parent_children_id]],"")</f>
        <v>11</v>
      </c>
      <c r="B13" s="4" t="str">
        <f>IFERROR(VLOOKUP(parent_children_sql[[#This Row],[parent_id]],abbreviation[[abbreviation_id]:[description_german]],2,FALSE),"")</f>
        <v>Verteiler</v>
      </c>
      <c r="C13" s="1" t="str">
        <f>IFERROR(VLOOKUP(parent_children_sql[[#This Row],[children_id]],abbreviation[[abbreviation_id]:[description_german]],2,FALSE),"")</f>
        <v>Kälte</v>
      </c>
      <c r="E13" s="2">
        <v>11</v>
      </c>
      <c r="F13" s="2">
        <v>22</v>
      </c>
      <c r="G13" s="2">
        <v>41</v>
      </c>
      <c r="H13" s="7"/>
      <c r="K13" t="s">
        <v>32</v>
      </c>
      <c r="L13" s="4" t="b">
        <f>IF(Tabelle2[[#This Row],[System]]&lt;&gt;"",VLOOKUP(Tabelle2[[#This Row],[System]],parent_children[[parent]:[children]],2,0))</f>
        <v>0</v>
      </c>
      <c r="N13" s="4"/>
    </row>
    <row r="14" spans="1:14" x14ac:dyDescent="0.25">
      <c r="A14" s="4">
        <f>IFERROR(parent_children_sql[[#This Row],[parent_children_id]],"")</f>
        <v>12</v>
      </c>
      <c r="B14" s="4" t="str">
        <f>IFERROR(VLOOKUP(parent_children_sql[[#This Row],[parent_id]],abbreviation[[abbreviation_id]:[description_german]],2,FALSE),"")</f>
        <v>Verteiler</v>
      </c>
      <c r="C14" s="1" t="str">
        <f>IFERROR(VLOOKUP(parent_children_sql[[#This Row],[children_id]],abbreviation[[abbreviation_id]:[description_german]],2,FALSE),"")</f>
        <v>Niedertemperatur</v>
      </c>
      <c r="E14" s="2">
        <v>12</v>
      </c>
      <c r="F14" s="2">
        <v>22</v>
      </c>
      <c r="G14" s="2">
        <v>42</v>
      </c>
      <c r="H14" s="7"/>
      <c r="K14" t="s">
        <v>32</v>
      </c>
      <c r="L14" s="4" t="b">
        <f>IF(Tabelle2[[#This Row],[System]]&lt;&gt;"",VLOOKUP(Tabelle2[[#This Row],[System]],parent_children[[parent]:[children]],2,0))</f>
        <v>0</v>
      </c>
      <c r="N14" s="4"/>
    </row>
    <row r="15" spans="1:14" x14ac:dyDescent="0.25">
      <c r="A15" s="4">
        <f>IFERROR(parent_children_sql[[#This Row],[parent_children_id]],"")</f>
        <v>13</v>
      </c>
      <c r="B15" s="4" t="str">
        <f>IFERROR(VLOOKUP(parent_children_sql[[#This Row],[parent_id]],abbreviation[[abbreviation_id]:[description_german]],2,FALSE),"")</f>
        <v>Unterverteiler</v>
      </c>
      <c r="C15" s="1" t="str">
        <f>IFERROR(VLOOKUP(parent_children_sql[[#This Row],[children_id]],abbreviation[[abbreviation_id]:[description_german]],2,FALSE),"")</f>
        <v>Hochtemperatur</v>
      </c>
      <c r="E15" s="2">
        <v>13</v>
      </c>
      <c r="F15" s="2">
        <v>20</v>
      </c>
      <c r="G15" s="2">
        <v>40</v>
      </c>
      <c r="H15" s="7"/>
      <c r="K15" t="s">
        <v>32</v>
      </c>
      <c r="L15" s="4" t="b">
        <f>IF(Tabelle2[[#This Row],[System]]&lt;&gt;"",VLOOKUP(Tabelle2[[#This Row],[System]],parent_children[[parent]:[children]],2,0))</f>
        <v>0</v>
      </c>
      <c r="N15" s="4"/>
    </row>
    <row r="16" spans="1:14" x14ac:dyDescent="0.25">
      <c r="A16" s="4">
        <f>IFERROR(parent_children_sql[[#This Row],[parent_children_id]],"")</f>
        <v>14</v>
      </c>
      <c r="B16" s="4" t="str">
        <f>IFERROR(VLOOKUP(parent_children_sql[[#This Row],[parent_id]],abbreviation[[abbreviation_id]:[description_german]],2,FALSE),"")</f>
        <v>Unterverteiler</v>
      </c>
      <c r="C16" s="1" t="str">
        <f>IFERROR(VLOOKUP(parent_children_sql[[#This Row],[children_id]],abbreviation[[abbreviation_id]:[description_german]],2,FALSE),"")</f>
        <v>Kälte</v>
      </c>
      <c r="E16" s="2">
        <v>14</v>
      </c>
      <c r="F16" s="2">
        <v>20</v>
      </c>
      <c r="G16" s="2">
        <v>41</v>
      </c>
      <c r="H16" s="7"/>
      <c r="K16" t="s">
        <v>32</v>
      </c>
      <c r="L16" s="4" t="b">
        <f>IF(Tabelle2[[#This Row],[System]]&lt;&gt;"",VLOOKUP(Tabelle2[[#This Row],[System]],parent_children[[parent]:[children]],2,0))</f>
        <v>0</v>
      </c>
      <c r="N16" s="4"/>
    </row>
    <row r="17" spans="1:14" x14ac:dyDescent="0.25">
      <c r="A17" s="4">
        <f>IFERROR(parent_children_sql[[#This Row],[parent_children_id]],"")</f>
        <v>15</v>
      </c>
      <c r="B17" s="4" t="str">
        <f>IFERROR(VLOOKUP(parent_children_sql[[#This Row],[parent_id]],abbreviation[[abbreviation_id]:[description_german]],2,FALSE),"")</f>
        <v>Unterverteiler</v>
      </c>
      <c r="C17" s="1" t="str">
        <f>IFERROR(VLOOKUP(parent_children_sql[[#This Row],[children_id]],abbreviation[[abbreviation_id]:[description_german]],2,FALSE),"")</f>
        <v>Niedertemperatur</v>
      </c>
      <c r="E17" s="2">
        <v>15</v>
      </c>
      <c r="F17" s="2">
        <v>20</v>
      </c>
      <c r="G17" s="2">
        <v>42</v>
      </c>
      <c r="H17" s="7"/>
      <c r="K17" t="s">
        <v>32</v>
      </c>
      <c r="L17" s="4" t="b">
        <f>IF(Tabelle2[[#This Row],[System]]&lt;&gt;"",VLOOKUP(Tabelle2[[#This Row],[System]],parent_children[[parent]:[children]],2,0))</f>
        <v>0</v>
      </c>
      <c r="N17" s="4"/>
    </row>
    <row r="18" spans="1:14" x14ac:dyDescent="0.25">
      <c r="A18" s="4">
        <f>IFERROR(parent_children_sql[[#This Row],[parent_children_id]],"")</f>
        <v>16</v>
      </c>
      <c r="B18" s="4" t="str">
        <f>IFERROR(VLOOKUP(parent_children_sql[[#This Row],[parent_id]],abbreviation[[abbreviation_id]:[description_german]],2,FALSE),"")</f>
        <v>Verteilsystem</v>
      </c>
      <c r="C18" s="1" t="str">
        <f>IFERROR(VLOOKUP(parent_children_sql[[#This Row],[children_id]],abbreviation[[abbreviation_id]:[description_german]],2,FALSE),"")</f>
        <v>Hochtemperatur</v>
      </c>
      <c r="E18" s="2">
        <v>16</v>
      </c>
      <c r="F18" s="2">
        <v>23</v>
      </c>
      <c r="G18" s="2">
        <v>40</v>
      </c>
      <c r="H18" s="7"/>
      <c r="K18" t="s">
        <v>32</v>
      </c>
      <c r="L18" s="4" t="b">
        <f>IF(Tabelle2[[#This Row],[System]]&lt;&gt;"",VLOOKUP(Tabelle2[[#This Row],[System]],parent_children[[parent]:[children]],2,0))</f>
        <v>0</v>
      </c>
      <c r="N18" s="4"/>
    </row>
    <row r="19" spans="1:14" x14ac:dyDescent="0.25">
      <c r="A19" s="4">
        <f>IFERROR(parent_children_sql[[#This Row],[parent_children_id]],"")</f>
        <v>17</v>
      </c>
      <c r="B19" s="4" t="str">
        <f>IFERROR(VLOOKUP(parent_children_sql[[#This Row],[parent_id]],abbreviation[[abbreviation_id]:[description_german]],2,FALSE),"")</f>
        <v>Verteilsystem</v>
      </c>
      <c r="C19" s="1" t="str">
        <f>IFERROR(VLOOKUP(parent_children_sql[[#This Row],[children_id]],abbreviation[[abbreviation_id]:[description_german]],2,FALSE),"")</f>
        <v>Kälte</v>
      </c>
      <c r="E19" s="2">
        <v>17</v>
      </c>
      <c r="F19" s="2">
        <v>23</v>
      </c>
      <c r="G19" s="2">
        <v>41</v>
      </c>
      <c r="H19" s="7"/>
      <c r="K19" t="s">
        <v>32</v>
      </c>
      <c r="L19" s="4" t="b">
        <f>IF(Tabelle2[[#This Row],[System]]&lt;&gt;"",VLOOKUP(Tabelle2[[#This Row],[System]],parent_children[[parent]:[children]],2,0))</f>
        <v>0</v>
      </c>
      <c r="N19" s="4"/>
    </row>
    <row r="20" spans="1:14" x14ac:dyDescent="0.25">
      <c r="A20" s="4">
        <f>IFERROR(parent_children_sql[[#This Row],[parent_children_id]],"")</f>
        <v>18</v>
      </c>
      <c r="B20" s="4" t="str">
        <f>IFERROR(VLOOKUP(parent_children_sql[[#This Row],[parent_id]],abbreviation[[abbreviation_id]:[description_german]],2,FALSE),"")</f>
        <v>Verteilsystem</v>
      </c>
      <c r="C20" s="1" t="str">
        <f>IFERROR(VLOOKUP(parent_children_sql[[#This Row],[children_id]],abbreviation[[abbreviation_id]:[description_german]],2,FALSE),"")</f>
        <v>Niedertemperatur</v>
      </c>
      <c r="E20" s="2">
        <v>18</v>
      </c>
      <c r="F20" s="2">
        <v>23</v>
      </c>
      <c r="G20" s="2">
        <v>42</v>
      </c>
      <c r="H20" s="7"/>
      <c r="K20" t="s">
        <v>32</v>
      </c>
      <c r="L20" s="4" t="b">
        <f>IF(Tabelle2[[#This Row],[System]]&lt;&gt;"",VLOOKUP(Tabelle2[[#This Row],[System]],parent_children[[parent]:[children]],2,0))</f>
        <v>0</v>
      </c>
      <c r="N20" s="4"/>
    </row>
    <row r="21" spans="1:14" x14ac:dyDescent="0.25">
      <c r="A21" s="4">
        <f>IFERROR(parent_children_sql[[#This Row],[parent_children_id]],"")</f>
        <v>19</v>
      </c>
      <c r="B21" s="4" t="str">
        <f>IFERROR(VLOOKUP(parent_children_sql[[#This Row],[parent_id]],abbreviation[[abbreviation_id]:[description_german]],2,FALSE),"")</f>
        <v>Unterverteilsystem</v>
      </c>
      <c r="C21" s="1" t="str">
        <f>IFERROR(VLOOKUP(parent_children_sql[[#This Row],[children_id]],abbreviation[[abbreviation_id]:[description_german]],2,FALSE),"")</f>
        <v>Hochtemperatur</v>
      </c>
      <c r="E21" s="2">
        <v>19</v>
      </c>
      <c r="F21" s="2">
        <v>21</v>
      </c>
      <c r="G21" s="2">
        <v>40</v>
      </c>
      <c r="H21" s="7"/>
      <c r="K21" t="s">
        <v>32</v>
      </c>
      <c r="L21" s="4" t="b">
        <f>IF(Tabelle2[[#This Row],[System]]&lt;&gt;"",VLOOKUP(Tabelle2[[#This Row],[System]],parent_children[[parent]:[children]],2,0))</f>
        <v>0</v>
      </c>
      <c r="N21" s="4"/>
    </row>
    <row r="22" spans="1:14" x14ac:dyDescent="0.25">
      <c r="A22" s="4">
        <f>IFERROR(parent_children_sql[[#This Row],[parent_children_id]],"")</f>
        <v>20</v>
      </c>
      <c r="B22" s="4" t="str">
        <f>IFERROR(VLOOKUP(parent_children_sql[[#This Row],[parent_id]],abbreviation[[abbreviation_id]:[description_german]],2,FALSE),"")</f>
        <v>Unterverteilsystem</v>
      </c>
      <c r="C22" s="1" t="str">
        <f>IFERROR(VLOOKUP(parent_children_sql[[#This Row],[children_id]],abbreviation[[abbreviation_id]:[description_german]],2,FALSE),"")</f>
        <v>Kälte</v>
      </c>
      <c r="E22" s="2">
        <v>20</v>
      </c>
      <c r="F22" s="2">
        <v>21</v>
      </c>
      <c r="G22" s="2">
        <v>41</v>
      </c>
      <c r="H22" s="7"/>
      <c r="K22" t="s">
        <v>32</v>
      </c>
      <c r="L22" s="4" t="b">
        <f>IF(Tabelle2[[#This Row],[System]]&lt;&gt;"",VLOOKUP(Tabelle2[[#This Row],[System]],parent_children[[parent]:[children]],2,0))</f>
        <v>0</v>
      </c>
      <c r="N22" s="4"/>
    </row>
    <row r="23" spans="1:14" x14ac:dyDescent="0.25">
      <c r="A23" s="4">
        <f>IFERROR(parent_children_sql[[#This Row],[parent_children_id]],"")</f>
        <v>21</v>
      </c>
      <c r="B23" s="4" t="str">
        <f>IFERROR(VLOOKUP(parent_children_sql[[#This Row],[parent_id]],abbreviation[[abbreviation_id]:[description_german]],2,FALSE),"")</f>
        <v>Unterverteilsystem</v>
      </c>
      <c r="C23" s="1" t="str">
        <f>IFERROR(VLOOKUP(parent_children_sql[[#This Row],[children_id]],abbreviation[[abbreviation_id]:[description_german]],2,FALSE),"")</f>
        <v>Niedertemperatur</v>
      </c>
      <c r="E23" s="2">
        <v>21</v>
      </c>
      <c r="F23" s="2">
        <v>21</v>
      </c>
      <c r="G23" s="2">
        <v>42</v>
      </c>
      <c r="H23" s="7"/>
      <c r="K23" t="s">
        <v>32</v>
      </c>
      <c r="L23" s="4" t="b">
        <f>IF(Tabelle2[[#This Row],[System]]&lt;&gt;"",VLOOKUP(Tabelle2[[#This Row],[System]],parent_children[[parent]:[children]],2,0))</f>
        <v>0</v>
      </c>
      <c r="N23" s="4"/>
    </row>
    <row r="24" spans="1:14" x14ac:dyDescent="0.25">
      <c r="A24" s="4">
        <f>IFERROR(parent_children_sql[[#This Row],[parent_children_id]],"")</f>
        <v>22</v>
      </c>
      <c r="B24" s="4" t="str">
        <f>IFERROR(VLOOKUP(parent_children_sql[[#This Row],[parent_id]],abbreviation[[abbreviation_id]:[description_german]],2,FALSE),"")</f>
        <v>Wärmepumpe</v>
      </c>
      <c r="C24" s="1" t="str">
        <f>IFERROR(VLOOKUP(parent_children_sql[[#This Row],[children_id]],abbreviation[[abbreviation_id]:[description_german]],2,FALSE),"")</f>
        <v>Verdampfer</v>
      </c>
      <c r="E24" s="2">
        <v>22</v>
      </c>
      <c r="F24" s="2">
        <v>24</v>
      </c>
      <c r="G24" s="2">
        <v>43</v>
      </c>
      <c r="H24" s="7"/>
      <c r="K24" t="s">
        <v>32</v>
      </c>
      <c r="L24" s="4" t="b">
        <f>IF(Tabelle2[[#This Row],[System]]&lt;&gt;"",VLOOKUP(Tabelle2[[#This Row],[System]],parent_children[[parent]:[children]],2,0))</f>
        <v>0</v>
      </c>
      <c r="N24" s="4"/>
    </row>
    <row r="25" spans="1:14" x14ac:dyDescent="0.25">
      <c r="A25" s="4">
        <f>IFERROR(parent_children_sql[[#This Row],[parent_children_id]],"")</f>
        <v>23</v>
      </c>
      <c r="B25" s="4" t="str">
        <f>IFERROR(VLOOKUP(parent_children_sql[[#This Row],[parent_id]],abbreviation[[abbreviation_id]:[description_german]],2,FALSE),"")</f>
        <v>Wärmepumpe</v>
      </c>
      <c r="C25" s="1" t="str">
        <f>IFERROR(VLOOKUP(parent_children_sql[[#This Row],[children_id]],abbreviation[[abbreviation_id]:[description_german]],2,FALSE),"")</f>
        <v>Verdichter</v>
      </c>
      <c r="E25" s="2">
        <v>23</v>
      </c>
      <c r="F25" s="2">
        <v>24</v>
      </c>
      <c r="G25" s="2">
        <v>44</v>
      </c>
      <c r="H25" s="7"/>
      <c r="K25" t="s">
        <v>32</v>
      </c>
      <c r="L25" s="4" t="b">
        <f>IF(Tabelle2[[#This Row],[System]]&lt;&gt;"",VLOOKUP(Tabelle2[[#This Row],[System]],parent_children[[parent]:[children]],2,0))</f>
        <v>0</v>
      </c>
      <c r="N25" s="4"/>
    </row>
    <row r="26" spans="1:14" x14ac:dyDescent="0.25">
      <c r="A26" s="4">
        <f>IFERROR(parent_children_sql[[#This Row],[parent_children_id]],"")</f>
        <v>24</v>
      </c>
      <c r="B26" s="4" t="str">
        <f>IFERROR(VLOOKUP(parent_children_sql[[#This Row],[parent_id]],abbreviation[[abbreviation_id]:[description_german]],2,FALSE),"")</f>
        <v>Wärmepumpe</v>
      </c>
      <c r="C26" s="1" t="str">
        <f>IFERROR(VLOOKUP(parent_children_sql[[#This Row],[children_id]],abbreviation[[abbreviation_id]:[description_german]],2,FALSE),"")</f>
        <v>Verflüssiger</v>
      </c>
      <c r="E26" s="2">
        <v>24</v>
      </c>
      <c r="F26" s="2">
        <v>24</v>
      </c>
      <c r="G26" s="2">
        <v>45</v>
      </c>
      <c r="H26" s="7"/>
      <c r="K26" t="s">
        <v>32</v>
      </c>
      <c r="L26" s="4" t="b">
        <f>IF(Tabelle2[[#This Row],[System]]&lt;&gt;"",VLOOKUP(Tabelle2[[#This Row],[System]],parent_children[[parent]:[children]],2,0))</f>
        <v>0</v>
      </c>
      <c r="N26" s="4"/>
    </row>
    <row r="27" spans="1:14" x14ac:dyDescent="0.25">
      <c r="A27" s="4">
        <f>IFERROR(parent_children_sql[[#This Row],[parent_children_id]],"")</f>
        <v>25</v>
      </c>
      <c r="B27" s="4" t="str">
        <f>IFERROR(VLOOKUP(parent_children_sql[[#This Row],[parent_id]],abbreviation[[abbreviation_id]:[description_german]],2,FALSE),"")</f>
        <v>Ventil</v>
      </c>
      <c r="C27" s="1" t="str">
        <f>IFERROR(VLOOKUP(parent_children_sql[[#This Row],[children_id]],abbreviation[[abbreviation_id]:[description_german]],2,FALSE),"")</f>
        <v>Absperr</v>
      </c>
      <c r="E27" s="43">
        <v>25</v>
      </c>
      <c r="F27" s="43">
        <v>65</v>
      </c>
      <c r="G27" s="43">
        <v>73</v>
      </c>
      <c r="H27" s="7"/>
      <c r="N27" s="4"/>
    </row>
    <row r="28" spans="1:14" x14ac:dyDescent="0.25">
      <c r="A28" s="4">
        <f>IFERROR(parent_children_sql[[#This Row],[parent_children_id]],"")</f>
        <v>26</v>
      </c>
      <c r="B28" s="4" t="str">
        <f>IFERROR(VLOOKUP(parent_children_sql[[#This Row],[parent_id]],abbreviation[[abbreviation_id]:[description_german]],2,FALSE),"")</f>
        <v>Ventil</v>
      </c>
      <c r="C28" s="4" t="str">
        <f>IFERROR(VLOOKUP(parent_children_sql[[#This Row],[children_id]],abbreviation[[abbreviation_id]:[description_german]],2,FALSE),"")</f>
        <v>Misch</v>
      </c>
      <c r="E28" s="43">
        <v>26</v>
      </c>
      <c r="F28" s="43">
        <v>65</v>
      </c>
      <c r="G28" s="43">
        <v>74</v>
      </c>
      <c r="H28" s="7"/>
      <c r="N28" s="4"/>
    </row>
    <row r="29" spans="1:14" x14ac:dyDescent="0.25">
      <c r="A29" s="4">
        <f>IFERROR(parent_children_sql[[#This Row],[parent_children_id]],"")</f>
        <v>27</v>
      </c>
      <c r="B29" s="4" t="str">
        <f>IFERROR(VLOOKUP(parent_children_sql[[#This Row],[parent_id]],abbreviation[[abbreviation_id]:[description_german]],2,FALSE),"")</f>
        <v>Ventil</v>
      </c>
      <c r="C29" s="4" t="str">
        <f>IFERROR(VLOOKUP(parent_children_sql[[#This Row],[children_id]],abbreviation[[abbreviation_id]:[description_german]],2,FALSE),"")</f>
        <v>Regel</v>
      </c>
      <c r="E29" s="43">
        <v>27</v>
      </c>
      <c r="F29" s="43">
        <v>65</v>
      </c>
      <c r="G29" s="43">
        <v>75</v>
      </c>
      <c r="H29" s="7"/>
      <c r="N29" s="4"/>
    </row>
    <row r="30" spans="1:14" x14ac:dyDescent="0.25">
      <c r="A30" s="4">
        <f>IFERROR(parent_children_sql[[#This Row],[parent_children_id]],"")</f>
        <v>28</v>
      </c>
      <c r="B30" s="4" t="str">
        <f>IFERROR(VLOOKUP(parent_children_sql[[#This Row],[parent_id]],abbreviation[[abbreviation_id]:[description_german]],2,FALSE),"")</f>
        <v>Ventil</v>
      </c>
      <c r="C30" s="4" t="str">
        <f>IFERROR(VLOOKUP(parent_children_sql[[#This Row],[children_id]],abbreviation[[abbreviation_id]:[description_german]],2,FALSE),"")</f>
        <v>Umschalt</v>
      </c>
      <c r="E30" s="43">
        <v>28</v>
      </c>
      <c r="F30" s="43">
        <v>65</v>
      </c>
      <c r="G30" s="43">
        <v>76</v>
      </c>
      <c r="H30" s="7"/>
      <c r="N30" s="4"/>
    </row>
    <row r="31" spans="1:14" x14ac:dyDescent="0.25">
      <c r="A31" s="4">
        <f>IFERROR(parent_children_sql[[#This Row],[parent_children_id]],"")</f>
        <v>29</v>
      </c>
      <c r="B31" s="4" t="str">
        <f>IFERROR(VLOOKUP(parent_children_sql[[#This Row],[parent_id]],abbreviation[[abbreviation_id]:[description_german]],2,FALSE),"")</f>
        <v>Ventil</v>
      </c>
      <c r="C31" s="4" t="str">
        <f>IFERROR(VLOOKUP(parent_children_sql[[#This Row],[children_id]],abbreviation[[abbreviation_id]:[description_german]],2,FALSE),"")</f>
        <v>Verteil</v>
      </c>
      <c r="E31" s="43">
        <v>29</v>
      </c>
      <c r="F31" s="43">
        <v>65</v>
      </c>
      <c r="G31" s="43">
        <v>77</v>
      </c>
      <c r="H31" s="7"/>
      <c r="N31" s="4"/>
    </row>
    <row r="32" spans="1:14" x14ac:dyDescent="0.25">
      <c r="A32" s="4">
        <f>IFERROR(parent_children_sql[[#This Row],[parent_children_id]],"")</f>
        <v>30</v>
      </c>
      <c r="B32" s="4" t="str">
        <f>IFERROR(VLOOKUP(parent_children_sql[[#This Row],[parent_id]],abbreviation[[abbreviation_id]:[description_german]],2,FALSE),"")</f>
        <v>Klappe</v>
      </c>
      <c r="C32" s="4" t="str">
        <f>IFERROR(VLOOKUP(parent_children_sql[[#This Row],[children_id]],abbreviation[[abbreviation_id]:[description_german]],2,FALSE),"")</f>
        <v>Absperr</v>
      </c>
      <c r="E32" s="43">
        <v>30</v>
      </c>
      <c r="F32" s="43">
        <v>55</v>
      </c>
      <c r="G32" s="43">
        <v>73</v>
      </c>
      <c r="H32" s="7"/>
      <c r="N32" s="4"/>
    </row>
    <row r="33" spans="1:14" x14ac:dyDescent="0.25">
      <c r="A33" s="4">
        <f>IFERROR(parent_children_sql[[#This Row],[parent_children_id]],"")</f>
        <v>31</v>
      </c>
      <c r="B33" s="4" t="str">
        <f>IFERROR(VLOOKUP(parent_children_sql[[#This Row],[parent_id]],abbreviation[[abbreviation_id]:[description_german]],2,FALSE),"")</f>
        <v>Klappe</v>
      </c>
      <c r="C33" s="4" t="str">
        <f>IFERROR(VLOOKUP(parent_children_sql[[#This Row],[children_id]],abbreviation[[abbreviation_id]:[description_german]],2,FALSE),"")</f>
        <v>Brandschutz</v>
      </c>
      <c r="E33" s="43">
        <v>31</v>
      </c>
      <c r="F33" s="43">
        <v>55</v>
      </c>
      <c r="G33" s="43">
        <v>78</v>
      </c>
      <c r="H33" s="7"/>
      <c r="N33" s="4"/>
    </row>
    <row r="34" spans="1:14" x14ac:dyDescent="0.25">
      <c r="A34" s="4">
        <f>IFERROR(parent_children_sql[[#This Row],[parent_children_id]],"")</f>
        <v>32</v>
      </c>
      <c r="B34" s="4" t="str">
        <f>IFERROR(VLOOKUP(parent_children_sql[[#This Row],[parent_id]],abbreviation[[abbreviation_id]:[description_german]],2,FALSE),"")</f>
        <v>Klappe</v>
      </c>
      <c r="C34" s="4" t="str">
        <f>IFERROR(VLOOKUP(parent_children_sql[[#This Row],[children_id]],abbreviation[[abbreviation_id]:[description_german]],2,FALSE),"")</f>
        <v>Misch</v>
      </c>
      <c r="E34" s="43">
        <v>32</v>
      </c>
      <c r="F34" s="43">
        <v>55</v>
      </c>
      <c r="G34" s="43">
        <v>74</v>
      </c>
      <c r="H34" s="7"/>
      <c r="N34" s="4"/>
    </row>
    <row r="35" spans="1:14" x14ac:dyDescent="0.25">
      <c r="A35" s="4">
        <f>IFERROR(parent_children_sql[[#This Row],[parent_children_id]],"")</f>
        <v>33</v>
      </c>
      <c r="B35" s="4" t="str">
        <f>IFERROR(VLOOKUP(parent_children_sql[[#This Row],[parent_id]],abbreviation[[abbreviation_id]:[description_german]],2,FALSE),"")</f>
        <v>Klappe</v>
      </c>
      <c r="C35" s="4" t="str">
        <f>IFERROR(VLOOKUP(parent_children_sql[[#This Row],[children_id]],abbreviation[[abbreviation_id]:[description_german]],2,FALSE),"")</f>
        <v>Regel</v>
      </c>
      <c r="E35" s="43">
        <v>33</v>
      </c>
      <c r="F35" s="43">
        <v>55</v>
      </c>
      <c r="G35" s="43">
        <v>75</v>
      </c>
      <c r="H35" s="7"/>
      <c r="N35" s="4"/>
    </row>
    <row r="36" spans="1:14" x14ac:dyDescent="0.25">
      <c r="A36" s="4">
        <f>IFERROR(parent_children_sql[[#This Row],[parent_children_id]],"")</f>
        <v>34</v>
      </c>
      <c r="B36" s="4" t="str">
        <f>IFERROR(VLOOKUP(parent_children_sql[[#This Row],[parent_id]],abbreviation[[abbreviation_id]:[description_german]],2,FALSE),"")</f>
        <v>Klappe</v>
      </c>
      <c r="C36" s="4" t="str">
        <f>IFERROR(VLOOKUP(parent_children_sql[[#This Row],[children_id]],abbreviation[[abbreviation_id]:[description_german]],2,FALSE),"")</f>
        <v>Umschalt</v>
      </c>
      <c r="E36" s="43">
        <v>34</v>
      </c>
      <c r="F36" s="43">
        <v>55</v>
      </c>
      <c r="G36" s="43">
        <v>76</v>
      </c>
      <c r="H36" s="7"/>
      <c r="N36" s="4"/>
    </row>
    <row r="37" spans="1:14" x14ac:dyDescent="0.25">
      <c r="A37" s="4">
        <f>IFERROR(parent_children_sql[[#This Row],[parent_children_id]],"")</f>
        <v>35</v>
      </c>
      <c r="B37" s="4" t="str">
        <f>IFERROR(VLOOKUP(parent_children_sql[[#This Row],[parent_id]],abbreviation[[abbreviation_id]:[description_german]],2,FALSE),"")</f>
        <v>Klappe</v>
      </c>
      <c r="C37" s="4" t="str">
        <f>IFERROR(VLOOKUP(parent_children_sql[[#This Row],[children_id]],abbreviation[[abbreviation_id]:[description_german]],2,FALSE),"")</f>
        <v>Verteil</v>
      </c>
      <c r="E37" s="43">
        <v>35</v>
      </c>
      <c r="F37" s="43">
        <v>55</v>
      </c>
      <c r="G37" s="43">
        <v>77</v>
      </c>
      <c r="H37" s="7"/>
      <c r="N37" s="4"/>
    </row>
    <row r="38" spans="1:14" x14ac:dyDescent="0.25">
      <c r="A38" s="4">
        <f>IFERROR(parent_children_sql[[#This Row],[parent_children_id]],"")</f>
        <v>36</v>
      </c>
      <c r="B38" s="4" t="str">
        <f>IFERROR(VLOOKUP(parent_children_sql[[#This Row],[parent_id]],abbreviation[[abbreviation_id]:[description_german]],2,FALSE),"")</f>
        <v>Sensor</v>
      </c>
      <c r="C38" s="4" t="str">
        <f>IFERROR(VLOOKUP(parent_children_sql[[#This Row],[children_id]],abbreviation[[abbreviation_id]:[description_german]],2,FALSE),"")</f>
        <v>Absolute Feuchte</v>
      </c>
      <c r="E38" s="43">
        <v>36</v>
      </c>
      <c r="F38" s="43">
        <v>63</v>
      </c>
      <c r="G38" s="43">
        <v>79</v>
      </c>
      <c r="H38" s="7"/>
      <c r="N38" s="4"/>
    </row>
    <row r="39" spans="1:14" x14ac:dyDescent="0.25">
      <c r="A39" s="4">
        <f>IFERROR(parent_children_sql[[#This Row],[parent_children_id]],"")</f>
        <v>37</v>
      </c>
      <c r="B39" s="4" t="str">
        <f>IFERROR(VLOOKUP(parent_children_sql[[#This Row],[parent_id]],abbreviation[[abbreviation_id]:[description_german]],2,FALSE),"")</f>
        <v>Sensor</v>
      </c>
      <c r="C39" s="4" t="str">
        <f>IFERROR(VLOOKUP(parent_children_sql[[#This Row],[children_id]],abbreviation[[abbreviation_id]:[description_german]],2,FALSE),"")</f>
        <v>Beleuchtungsstärke</v>
      </c>
      <c r="E39" s="43">
        <v>37</v>
      </c>
      <c r="F39" s="43">
        <v>63</v>
      </c>
      <c r="G39" s="43">
        <v>80</v>
      </c>
      <c r="H39" s="7"/>
      <c r="N39" s="4"/>
    </row>
    <row r="40" spans="1:14" x14ac:dyDescent="0.25">
      <c r="A40" s="4">
        <f>IFERROR(parent_children_sql[[#This Row],[parent_children_id]],"")</f>
        <v>38</v>
      </c>
      <c r="B40" s="4" t="str">
        <f>IFERROR(VLOOKUP(parent_children_sql[[#This Row],[parent_id]],abbreviation[[abbreviation_id]:[description_german]],2,FALSE),"")</f>
        <v>Sensor</v>
      </c>
      <c r="C40" s="4" t="str">
        <f>IFERROR(VLOOKUP(parent_children_sql[[#This Row],[children_id]],abbreviation[[abbreviation_id]:[description_german]],2,FALSE),"")</f>
        <v>Druck</v>
      </c>
      <c r="E40" s="43">
        <v>38</v>
      </c>
      <c r="F40" s="43">
        <v>63</v>
      </c>
      <c r="G40" s="43">
        <v>81</v>
      </c>
      <c r="H40" s="7"/>
      <c r="N40" s="4"/>
    </row>
    <row r="41" spans="1:14" x14ac:dyDescent="0.25">
      <c r="A41" s="4">
        <f>IFERROR(parent_children_sql[[#This Row],[parent_children_id]],"")</f>
        <v>39</v>
      </c>
      <c r="B41" s="4" t="str">
        <f>IFERROR(VLOOKUP(parent_children_sql[[#This Row],[parent_id]],abbreviation[[abbreviation_id]:[description_german]],2,FALSE),"")</f>
        <v>Sensor</v>
      </c>
      <c r="C41" s="4" t="str">
        <f>IFERROR(VLOOKUP(parent_children_sql[[#This Row],[children_id]],abbreviation[[abbreviation_id]:[description_german]],2,FALSE),"")</f>
        <v>Druckdifferenz</v>
      </c>
      <c r="E41" s="43">
        <v>39</v>
      </c>
      <c r="F41" s="43">
        <v>63</v>
      </c>
      <c r="G41" s="43">
        <v>82</v>
      </c>
      <c r="H41" s="7"/>
      <c r="N41" s="4"/>
    </row>
    <row r="42" spans="1:14" x14ac:dyDescent="0.25">
      <c r="A42" s="4">
        <f>IFERROR(parent_children_sql[[#This Row],[parent_children_id]],"")</f>
        <v>40</v>
      </c>
      <c r="B42" s="4" t="str">
        <f>IFERROR(VLOOKUP(parent_children_sql[[#This Row],[parent_id]],abbreviation[[abbreviation_id]:[description_german]],2,FALSE),"")</f>
        <v>Sensor</v>
      </c>
      <c r="C42" s="4" t="str">
        <f>IFERROR(VLOOKUP(parent_children_sql[[#This Row],[children_id]],abbreviation[[abbreviation_id]:[description_german]],2,FALSE),"")</f>
        <v>Elektrische Leistung</v>
      </c>
      <c r="E42" s="43">
        <v>40</v>
      </c>
      <c r="F42" s="43">
        <v>63</v>
      </c>
      <c r="G42" s="43">
        <v>83</v>
      </c>
      <c r="H42" s="7"/>
      <c r="N42" s="4"/>
    </row>
    <row r="43" spans="1:14" x14ac:dyDescent="0.25">
      <c r="A43" s="4">
        <f>IFERROR(parent_children_sql[[#This Row],[parent_children_id]],"")</f>
        <v>41</v>
      </c>
      <c r="B43" s="4" t="str">
        <f>IFERROR(VLOOKUP(parent_children_sql[[#This Row],[parent_id]],abbreviation[[abbreviation_id]:[description_german]],2,FALSE),"")</f>
        <v>Sensor</v>
      </c>
      <c r="C43" s="4" t="str">
        <f>IFERROR(VLOOKUP(parent_children_sql[[#This Row],[children_id]],abbreviation[[abbreviation_id]:[description_german]],2,FALSE),"")</f>
        <v>Frostschutz</v>
      </c>
      <c r="E43" s="43">
        <v>41</v>
      </c>
      <c r="F43" s="43">
        <v>63</v>
      </c>
      <c r="G43" s="43">
        <v>84</v>
      </c>
      <c r="H43" s="7"/>
      <c r="N43" s="4"/>
    </row>
    <row r="44" spans="1:14" x14ac:dyDescent="0.25">
      <c r="A44" s="4">
        <f>IFERROR(parent_children_sql[[#This Row],[parent_children_id]],"")</f>
        <v>42</v>
      </c>
      <c r="B44" s="4" t="str">
        <f>IFERROR(VLOOKUP(parent_children_sql[[#This Row],[parent_id]],abbreviation[[abbreviation_id]:[description_german]],2,FALSE),"")</f>
        <v>Sensor</v>
      </c>
      <c r="C44" s="4" t="str">
        <f>IFERROR(VLOOKUP(parent_children_sql[[#This Row],[children_id]],abbreviation[[abbreviation_id]:[description_german]],2,FALSE),"")</f>
        <v>Globalstrahlung</v>
      </c>
      <c r="E44" s="43">
        <v>42</v>
      </c>
      <c r="F44" s="43">
        <v>63</v>
      </c>
      <c r="G44" s="43">
        <v>85</v>
      </c>
      <c r="H44" s="7"/>
      <c r="N44" s="4"/>
    </row>
    <row r="45" spans="1:14" x14ac:dyDescent="0.25">
      <c r="A45" s="4">
        <f>IFERROR(parent_children_sql[[#This Row],[parent_children_id]],"")</f>
        <v>43</v>
      </c>
      <c r="B45" s="4" t="str">
        <f>IFERROR(VLOOKUP(parent_children_sql[[#This Row],[parent_id]],abbreviation[[abbreviation_id]:[description_german]],2,FALSE),"")</f>
        <v>Sensor</v>
      </c>
      <c r="C45" s="4" t="str">
        <f>IFERROR(VLOOKUP(parent_children_sql[[#This Row],[children_id]],abbreviation[[abbreviation_id]:[description_german]],2,FALSE),"")</f>
        <v>Heizleistung</v>
      </c>
      <c r="E45" s="43">
        <v>43</v>
      </c>
      <c r="F45" s="43">
        <v>63</v>
      </c>
      <c r="G45" s="43">
        <v>86</v>
      </c>
      <c r="H45" s="7"/>
      <c r="N45" s="4"/>
    </row>
    <row r="46" spans="1:14" x14ac:dyDescent="0.25">
      <c r="A46" s="4">
        <f>IFERROR(parent_children_sql[[#This Row],[parent_children_id]],"")</f>
        <v>44</v>
      </c>
      <c r="B46" s="4" t="str">
        <f>IFERROR(VLOOKUP(parent_children_sql[[#This Row],[parent_id]],abbreviation[[abbreviation_id]:[description_german]],2,FALSE),"")</f>
        <v>Sensor</v>
      </c>
      <c r="C46" s="4" t="str">
        <f>IFERROR(VLOOKUP(parent_children_sql[[#This Row],[children_id]],abbreviation[[abbreviation_id]:[description_german]],2,FALSE),"")</f>
        <v>Kältemenge</v>
      </c>
      <c r="E46" s="43">
        <v>44</v>
      </c>
      <c r="F46" s="43">
        <v>63</v>
      </c>
      <c r="G46" s="43">
        <v>87</v>
      </c>
      <c r="H46" s="7"/>
      <c r="N46" s="4"/>
    </row>
    <row r="47" spans="1:14" x14ac:dyDescent="0.25">
      <c r="A47" s="4">
        <f>IFERROR(parent_children_sql[[#This Row],[parent_children_id]],"")</f>
        <v>45</v>
      </c>
      <c r="B47" s="4" t="str">
        <f>IFERROR(VLOOKUP(parent_children_sql[[#This Row],[parent_id]],abbreviation[[abbreviation_id]:[description_german]],2,FALSE),"")</f>
        <v>Sensor</v>
      </c>
      <c r="C47" s="4" t="str">
        <f>IFERROR(VLOOKUP(parent_children_sql[[#This Row],[children_id]],abbreviation[[abbreviation_id]:[description_german]],2,FALSE),"")</f>
        <v>Kohlenstoffdioxid (CO2)</v>
      </c>
      <c r="E47" s="43">
        <v>45</v>
      </c>
      <c r="F47" s="43">
        <v>63</v>
      </c>
      <c r="G47" s="43">
        <v>141</v>
      </c>
      <c r="H47" s="7"/>
      <c r="N47" s="4"/>
    </row>
    <row r="48" spans="1:14" x14ac:dyDescent="0.25">
      <c r="A48" s="4">
        <f>IFERROR(parent_children_sql[[#This Row],[parent_children_id]],"")</f>
        <v>46</v>
      </c>
      <c r="B48" s="4" t="str">
        <f>IFERROR(VLOOKUP(parent_children_sql[[#This Row],[parent_id]],abbreviation[[abbreviation_id]:[description_german]],2,FALSE),"")</f>
        <v>Sensor</v>
      </c>
      <c r="C48" s="4" t="str">
        <f>IFERROR(VLOOKUP(parent_children_sql[[#This Row],[children_id]],abbreviation[[abbreviation_id]:[description_german]],2,FALSE),"")</f>
        <v>Kohlenstoffmonoxid (CO)</v>
      </c>
      <c r="E48" s="43">
        <v>46</v>
      </c>
      <c r="F48" s="43">
        <v>63</v>
      </c>
      <c r="G48" s="43">
        <v>142</v>
      </c>
      <c r="H48" s="7"/>
      <c r="N48" s="4"/>
    </row>
    <row r="49" spans="1:14" x14ac:dyDescent="0.25">
      <c r="A49" s="4">
        <f>IFERROR(parent_children_sql[[#This Row],[parent_children_id]],"")</f>
        <v>47</v>
      </c>
      <c r="B49" s="4" t="str">
        <f>IFERROR(VLOOKUP(parent_children_sql[[#This Row],[parent_id]],abbreviation[[abbreviation_id]:[description_german]],2,FALSE),"")</f>
        <v>Sensor</v>
      </c>
      <c r="C49" s="4" t="str">
        <f>IFERROR(VLOOKUP(parent_children_sql[[#This Row],[children_id]],abbreviation[[abbreviation_id]:[description_german]],2,FALSE),"")</f>
        <v>Kühlleistung</v>
      </c>
      <c r="E49" s="43">
        <v>47</v>
      </c>
      <c r="F49" s="43">
        <v>63</v>
      </c>
      <c r="G49" s="43">
        <v>88</v>
      </c>
      <c r="H49" s="7"/>
      <c r="N49" s="4"/>
    </row>
    <row r="50" spans="1:14" x14ac:dyDescent="0.25">
      <c r="A50" s="4">
        <f>IFERROR(parent_children_sql[[#This Row],[parent_children_id]],"")</f>
        <v>48</v>
      </c>
      <c r="B50" s="4" t="str">
        <f>IFERROR(VLOOKUP(parent_children_sql[[#This Row],[parent_id]],abbreviation[[abbreviation_id]:[description_german]],2,FALSE),"")</f>
        <v>Sensor</v>
      </c>
      <c r="C50" s="4" t="str">
        <f>IFERROR(VLOOKUP(parent_children_sql[[#This Row],[children_id]],abbreviation[[abbreviation_id]:[description_german]],2,FALSE),"")</f>
        <v>Massenstrom</v>
      </c>
      <c r="E50" s="43">
        <v>48</v>
      </c>
      <c r="F50" s="43">
        <v>63</v>
      </c>
      <c r="G50" s="43">
        <v>89</v>
      </c>
      <c r="H50" s="7"/>
      <c r="N50" s="4"/>
    </row>
    <row r="51" spans="1:14" x14ac:dyDescent="0.25">
      <c r="A51" s="4">
        <f>IFERROR(parent_children_sql[[#This Row],[parent_children_id]],"")</f>
        <v>49</v>
      </c>
      <c r="B51" s="4" t="str">
        <f>IFERROR(VLOOKUP(parent_children_sql[[#This Row],[parent_id]],abbreviation[[abbreviation_id]:[description_german]],2,FALSE),"")</f>
        <v>Sensor</v>
      </c>
      <c r="C51" s="4" t="str">
        <f>IFERROR(VLOOKUP(parent_children_sql[[#This Row],[children_id]],abbreviation[[abbreviation_id]:[description_german]],2,FALSE),"")</f>
        <v>Präsenz</v>
      </c>
      <c r="E51" s="43">
        <v>49</v>
      </c>
      <c r="F51" s="43">
        <v>63</v>
      </c>
      <c r="G51" s="43">
        <v>90</v>
      </c>
      <c r="H51" s="7"/>
      <c r="N51" s="4"/>
    </row>
    <row r="52" spans="1:14" x14ac:dyDescent="0.25">
      <c r="A52" s="4">
        <f>IFERROR(parent_children_sql[[#This Row],[parent_children_id]],"")</f>
        <v>50</v>
      </c>
      <c r="B52" s="4" t="str">
        <f>IFERROR(VLOOKUP(parent_children_sql[[#This Row],[parent_id]],abbreviation[[abbreviation_id]:[description_german]],2,FALSE),"")</f>
        <v>Sensor</v>
      </c>
      <c r="C52" s="4" t="str">
        <f>IFERROR(VLOOKUP(parent_children_sql[[#This Row],[children_id]],abbreviation[[abbreviation_id]:[description_german]],2,FALSE),"")</f>
        <v>Rauch</v>
      </c>
      <c r="E52" s="43">
        <v>50</v>
      </c>
      <c r="F52" s="43">
        <v>63</v>
      </c>
      <c r="G52" s="43">
        <v>91</v>
      </c>
      <c r="H52" s="7"/>
      <c r="N52" s="4"/>
    </row>
    <row r="53" spans="1:14" x14ac:dyDescent="0.25">
      <c r="A53" s="4">
        <f>IFERROR(parent_children_sql[[#This Row],[parent_children_id]],"")</f>
        <v>51</v>
      </c>
      <c r="B53" s="4" t="str">
        <f>IFERROR(VLOOKUP(parent_children_sql[[#This Row],[parent_id]],abbreviation[[abbreviation_id]:[description_german]],2,FALSE),"")</f>
        <v>Sensor</v>
      </c>
      <c r="C53" s="4" t="str">
        <f>IFERROR(VLOOKUP(parent_children_sql[[#This Row],[children_id]],abbreviation[[abbreviation_id]:[description_german]],2,FALSE),"")</f>
        <v>Regen</v>
      </c>
      <c r="E53" s="43">
        <v>51</v>
      </c>
      <c r="F53" s="43">
        <v>63</v>
      </c>
      <c r="G53" s="43">
        <v>92</v>
      </c>
      <c r="H53" s="7"/>
      <c r="N53" s="4"/>
    </row>
    <row r="54" spans="1:14" x14ac:dyDescent="0.25">
      <c r="A54" s="4">
        <f>IFERROR(parent_children_sql[[#This Row],[parent_children_id]],"")</f>
        <v>52</v>
      </c>
      <c r="B54" s="4" t="str">
        <f>IFERROR(VLOOKUP(parent_children_sql[[#This Row],[parent_id]],abbreviation[[abbreviation_id]:[description_german]],2,FALSE),"")</f>
        <v>Sensor</v>
      </c>
      <c r="C54" s="4" t="str">
        <f>IFERROR(VLOOKUP(parent_children_sql[[#This Row],[children_id]],abbreviation[[abbreviation_id]:[description_german]],2,FALSE),"")</f>
        <v>Relative Feuchte</v>
      </c>
      <c r="E54" s="43">
        <v>52</v>
      </c>
      <c r="F54" s="43">
        <v>63</v>
      </c>
      <c r="G54" s="43">
        <v>93</v>
      </c>
      <c r="H54" s="7"/>
      <c r="N54" s="4"/>
    </row>
    <row r="55" spans="1:14" x14ac:dyDescent="0.25">
      <c r="A55" s="4">
        <f>IFERROR(parent_children_sql[[#This Row],[parent_children_id]],"")</f>
        <v>53</v>
      </c>
      <c r="B55" s="4" t="str">
        <f>IFERROR(VLOOKUP(parent_children_sql[[#This Row],[parent_id]],abbreviation[[abbreviation_id]:[description_german]],2,FALSE),"")</f>
        <v>Sensor</v>
      </c>
      <c r="C55" s="4" t="str">
        <f>IFERROR(VLOOKUP(parent_children_sql[[#This Row],[children_id]],abbreviation[[abbreviation_id]:[description_german]],2,FALSE),"")</f>
        <v>Elektrische Energie</v>
      </c>
      <c r="E55" s="43">
        <v>53</v>
      </c>
      <c r="F55" s="43">
        <v>63</v>
      </c>
      <c r="G55" s="43">
        <v>94</v>
      </c>
      <c r="H55" s="7"/>
      <c r="N55" s="4"/>
    </row>
    <row r="56" spans="1:14" x14ac:dyDescent="0.25">
      <c r="A56" s="4">
        <f>IFERROR(parent_children_sql[[#This Row],[parent_children_id]],"")</f>
        <v>54</v>
      </c>
      <c r="B56" s="4" t="str">
        <f>IFERROR(VLOOKUP(parent_children_sql[[#This Row],[parent_id]],abbreviation[[abbreviation_id]:[description_german]],2,FALSE),"")</f>
        <v>Sensor</v>
      </c>
      <c r="C56" s="4" t="str">
        <f>IFERROR(VLOOKUP(parent_children_sql[[#This Row],[children_id]],abbreviation[[abbreviation_id]:[description_german]],2,FALSE),"")</f>
        <v>Temperatur</v>
      </c>
      <c r="E56" s="43">
        <v>54</v>
      </c>
      <c r="F56" s="43">
        <v>63</v>
      </c>
      <c r="G56" s="43">
        <v>95</v>
      </c>
      <c r="H56" s="7"/>
      <c r="N56" s="4"/>
    </row>
    <row r="57" spans="1:14" x14ac:dyDescent="0.25">
      <c r="A57" s="4">
        <f>IFERROR(parent_children_sql[[#This Row],[parent_children_id]],"")</f>
        <v>55</v>
      </c>
      <c r="B57" s="4" t="str">
        <f>IFERROR(VLOOKUP(parent_children_sql[[#This Row],[parent_id]],abbreviation[[abbreviation_id]:[description_german]],2,FALSE),"")</f>
        <v>Sensor</v>
      </c>
      <c r="C57" s="4" t="str">
        <f>IFERROR(VLOOKUP(parent_children_sql[[#This Row],[children_id]],abbreviation[[abbreviation_id]:[description_german]],2,FALSE),"")</f>
        <v>Temperaturdifferenz</v>
      </c>
      <c r="E57" s="43">
        <v>55</v>
      </c>
      <c r="F57" s="43">
        <v>63</v>
      </c>
      <c r="G57" s="43">
        <v>96</v>
      </c>
      <c r="H57" s="7"/>
      <c r="N57" s="4"/>
    </row>
    <row r="58" spans="1:14" x14ac:dyDescent="0.25">
      <c r="A58" s="4">
        <f>IFERROR(parent_children_sql[[#This Row],[parent_children_id]],"")</f>
        <v>56</v>
      </c>
      <c r="B58" s="4" t="str">
        <f>IFERROR(VLOOKUP(parent_children_sql[[#This Row],[parent_id]],abbreviation[[abbreviation_id]:[description_german]],2,FALSE),"")</f>
        <v>Sensor</v>
      </c>
      <c r="C58" s="4" t="str">
        <f>IFERROR(VLOOKUP(parent_children_sql[[#This Row],[children_id]],abbreviation[[abbreviation_id]:[description_german]],2,FALSE),"")</f>
        <v>Volumenstrom</v>
      </c>
      <c r="E58" s="43">
        <v>56</v>
      </c>
      <c r="F58" s="43">
        <v>63</v>
      </c>
      <c r="G58" s="43">
        <v>97</v>
      </c>
      <c r="H58" s="7"/>
      <c r="N58" s="4"/>
    </row>
    <row r="59" spans="1:14" x14ac:dyDescent="0.25">
      <c r="A59" s="4">
        <f>IFERROR(parent_children_sql[[#This Row],[parent_children_id]],"")</f>
        <v>57</v>
      </c>
      <c r="B59" s="4" t="str">
        <f>IFERROR(VLOOKUP(parent_children_sql[[#This Row],[parent_id]],abbreviation[[abbreviation_id]:[description_german]],2,FALSE),"")</f>
        <v>Sensor</v>
      </c>
      <c r="C59" s="4" t="str">
        <f>IFERROR(VLOOKUP(parent_children_sql[[#This Row],[children_id]],abbreviation[[abbreviation_id]:[description_german]],2,FALSE),"")</f>
        <v>Wärmemenge</v>
      </c>
      <c r="E59" s="43">
        <v>57</v>
      </c>
      <c r="F59" s="43">
        <v>63</v>
      </c>
      <c r="G59" s="43">
        <v>98</v>
      </c>
      <c r="H59" s="7"/>
      <c r="N59" s="4"/>
    </row>
    <row r="60" spans="1:14" x14ac:dyDescent="0.25">
      <c r="A60" s="4">
        <f>IFERROR(parent_children_sql[[#This Row],[parent_children_id]],"")</f>
        <v>58</v>
      </c>
      <c r="B60" s="4" t="str">
        <f>IFERROR(VLOOKUP(parent_children_sql[[#This Row],[parent_id]],abbreviation[[abbreviation_id]:[description_german]],2,FALSE),"")</f>
        <v>Sensor</v>
      </c>
      <c r="C60" s="4" t="str">
        <f>IFERROR(VLOOKUP(parent_children_sql[[#This Row],[children_id]],abbreviation[[abbreviation_id]:[description_german]],2,FALSE),"")</f>
        <v>Wind</v>
      </c>
      <c r="E60" s="43">
        <v>58</v>
      </c>
      <c r="F60" s="43">
        <v>63</v>
      </c>
      <c r="G60" s="43">
        <v>99</v>
      </c>
      <c r="H60" s="7"/>
      <c r="N60" s="4"/>
    </row>
    <row r="61" spans="1:14" x14ac:dyDescent="0.25">
      <c r="A61" s="4">
        <f>IFERROR(parent_children_sql[[#This Row],[parent_children_id]],"")</f>
        <v>59</v>
      </c>
      <c r="B61" s="4" t="str">
        <f>IFERROR(VLOOKUP(parent_children_sql[[#This Row],[parent_id]],abbreviation[[abbreviation_id]:[description_german]],2,FALSE),"")</f>
        <v>Schalter</v>
      </c>
      <c r="C61" s="4" t="str">
        <f>IFERROR(VLOOKUP(parent_children_sql[[#This Row],[children_id]],abbreviation[[abbreviation_id]:[description_german]],2,FALSE),"")</f>
        <v>Not Aus</v>
      </c>
      <c r="E61" s="43">
        <v>59</v>
      </c>
      <c r="F61" s="43">
        <v>62</v>
      </c>
      <c r="G61" s="43">
        <v>100</v>
      </c>
      <c r="H61" s="7"/>
      <c r="N61" s="4"/>
    </row>
    <row r="62" spans="1:14" x14ac:dyDescent="0.25">
      <c r="A62" s="4">
        <f>IFERROR(parent_children_sql[[#This Row],[parent_children_id]],"")</f>
        <v>60</v>
      </c>
      <c r="B62" s="4" t="str">
        <f>IFERROR(VLOOKUP(parent_children_sql[[#This Row],[parent_id]],abbreviation[[abbreviation_id]:[description_german]],2,FALSE),"")</f>
        <v>Schalter</v>
      </c>
      <c r="C62" s="4" t="str">
        <f>IFERROR(VLOOKUP(parent_children_sql[[#This Row],[children_id]],abbreviation[[abbreviation_id]:[description_german]],2,FALSE),"")</f>
        <v>Reperatur</v>
      </c>
      <c r="E62" s="43">
        <v>60</v>
      </c>
      <c r="F62" s="43">
        <v>62</v>
      </c>
      <c r="G62" s="43">
        <v>101</v>
      </c>
      <c r="H62" s="7"/>
      <c r="N62" s="4"/>
    </row>
    <row r="63" spans="1:14" x14ac:dyDescent="0.25">
      <c r="A63" s="4">
        <f>IFERROR(parent_children_sql[[#This Row],[parent_children_id]],"")</f>
        <v>61</v>
      </c>
      <c r="B63" s="4" t="str">
        <f>IFERROR(VLOOKUP(parent_children_sql[[#This Row],[parent_id]],abbreviation[[abbreviation_id]:[description_german]],2,FALSE),"")</f>
        <v>Wasser</v>
      </c>
      <c r="C63" s="4" t="str">
        <f>IFERROR(VLOOKUP(parent_children_sql[[#This Row],[children_id]],abbreviation[[abbreviation_id]:[description_german]],2,FALSE),"")</f>
        <v>Ab</v>
      </c>
      <c r="E63" s="43">
        <v>61</v>
      </c>
      <c r="F63" s="43">
        <v>26</v>
      </c>
      <c r="G63" s="43">
        <v>107</v>
      </c>
      <c r="H63" s="7"/>
      <c r="N63" s="4"/>
    </row>
    <row r="64" spans="1:14" x14ac:dyDescent="0.25">
      <c r="A64" s="4">
        <f>IFERROR(parent_children_sql[[#This Row],[parent_children_id]],"")</f>
        <v>62</v>
      </c>
      <c r="B64" s="4" t="str">
        <f>IFERROR(VLOOKUP(parent_children_sql[[#This Row],[parent_id]],abbreviation[[abbreviation_id]:[description_german]],2,FALSE),"")</f>
        <v>Wasser</v>
      </c>
      <c r="C64" s="4" t="str">
        <f>IFERROR(VLOOKUP(parent_children_sql[[#This Row],[children_id]],abbreviation[[abbreviation_id]:[description_german]],2,FALSE),"")</f>
        <v>Heiz/Heiß</v>
      </c>
      <c r="E64" s="43">
        <v>62</v>
      </c>
      <c r="F64" s="43">
        <v>26</v>
      </c>
      <c r="G64" s="43">
        <v>108</v>
      </c>
      <c r="H64" s="7"/>
      <c r="N64" s="4"/>
    </row>
    <row r="65" spans="1:14" x14ac:dyDescent="0.25">
      <c r="A65" s="4">
        <f>IFERROR(parent_children_sql[[#This Row],[parent_children_id]],"")</f>
        <v>63</v>
      </c>
      <c r="B65" s="4" t="str">
        <f>IFERROR(VLOOKUP(parent_children_sql[[#This Row],[parent_id]],abbreviation[[abbreviation_id]:[description_german]],2,FALSE),"")</f>
        <v>Wasser</v>
      </c>
      <c r="C65" s="4" t="str">
        <f>IFERROR(VLOOKUP(parent_children_sql[[#This Row],[children_id]],abbreviation[[abbreviation_id]:[description_german]],2,FALSE),"")</f>
        <v>Kälte</v>
      </c>
      <c r="E65" s="43">
        <v>63</v>
      </c>
      <c r="F65" s="43">
        <v>26</v>
      </c>
      <c r="G65" s="43">
        <v>41</v>
      </c>
      <c r="H65" s="7"/>
      <c r="N65" s="4"/>
    </row>
    <row r="66" spans="1:14" x14ac:dyDescent="0.25">
      <c r="A66" s="4">
        <f>IFERROR(parent_children_sql[[#This Row],[parent_children_id]],"")</f>
        <v>64</v>
      </c>
      <c r="B66" s="4" t="str">
        <f>IFERROR(VLOOKUP(parent_children_sql[[#This Row],[parent_id]],abbreviation[[abbreviation_id]:[description_german]],2,FALSE),"")</f>
        <v>Wasser</v>
      </c>
      <c r="C66" s="4" t="str">
        <f>IFERROR(VLOOKUP(parent_children_sql[[#This Row],[children_id]],abbreviation[[abbreviation_id]:[description_german]],2,FALSE),"")</f>
        <v>Kühl</v>
      </c>
      <c r="E66" s="43">
        <v>64</v>
      </c>
      <c r="F66" s="43">
        <v>26</v>
      </c>
      <c r="G66" s="43">
        <v>109</v>
      </c>
      <c r="H66" s="7"/>
      <c r="N66" s="4"/>
    </row>
    <row r="67" spans="1:14" x14ac:dyDescent="0.25">
      <c r="A67" s="4">
        <f>IFERROR(parent_children_sql[[#This Row],[parent_children_id]],"")</f>
        <v>65</v>
      </c>
      <c r="B67" s="4" t="str">
        <f>IFERROR(VLOOKUP(parent_children_sql[[#This Row],[parent_id]],abbreviation[[abbreviation_id]:[description_german]],2,FALSE),"")</f>
        <v>Wasser</v>
      </c>
      <c r="C67" s="4" t="str">
        <f>IFERROR(VLOOKUP(parent_children_sql[[#This Row],[children_id]],abbreviation[[abbreviation_id]:[description_german]],2,FALSE),"")</f>
        <v>Misch</v>
      </c>
      <c r="E67" s="43">
        <v>65</v>
      </c>
      <c r="F67" s="43">
        <v>26</v>
      </c>
      <c r="G67" s="43">
        <v>74</v>
      </c>
      <c r="H67" s="7"/>
      <c r="N67" s="4"/>
    </row>
    <row r="68" spans="1:14" x14ac:dyDescent="0.25">
      <c r="A68" s="4">
        <f>IFERROR(parent_children_sql[[#This Row],[parent_children_id]],"")</f>
        <v>66</v>
      </c>
      <c r="B68" s="4" t="str">
        <f>IFERROR(VLOOKUP(parent_children_sql[[#This Row],[parent_id]],abbreviation[[abbreviation_id]:[description_german]],2,FALSE),"")</f>
        <v>Wasser</v>
      </c>
      <c r="C68" s="4" t="str">
        <f>IFERROR(VLOOKUP(parent_children_sql[[#This Row],[children_id]],abbreviation[[abbreviation_id]:[description_german]],2,FALSE),"")</f>
        <v>Niedertemperatur</v>
      </c>
      <c r="E68" s="43">
        <v>66</v>
      </c>
      <c r="F68" s="43">
        <v>26</v>
      </c>
      <c r="G68" s="43">
        <v>42</v>
      </c>
      <c r="H68" s="7"/>
      <c r="N68" s="4"/>
    </row>
    <row r="69" spans="1:14" x14ac:dyDescent="0.25">
      <c r="A69" s="4">
        <f>IFERROR(parent_children_sql[[#This Row],[parent_children_id]],"")</f>
        <v>67</v>
      </c>
      <c r="B69" s="4" t="str">
        <f>IFERROR(VLOOKUP(parent_children_sql[[#This Row],[parent_id]],abbreviation[[abbreviation_id]:[description_german]],2,FALSE),"")</f>
        <v>Wasser</v>
      </c>
      <c r="C69" s="4" t="str">
        <f>IFERROR(VLOOKUP(parent_children_sql[[#This Row],[children_id]],abbreviation[[abbreviation_id]:[description_german]],2,FALSE),"")</f>
        <v>Primär</v>
      </c>
      <c r="E69" s="43">
        <v>67</v>
      </c>
      <c r="F69" s="43">
        <v>26</v>
      </c>
      <c r="G69" s="43">
        <v>110</v>
      </c>
      <c r="H69" s="7"/>
      <c r="N69" s="4"/>
    </row>
    <row r="70" spans="1:14" x14ac:dyDescent="0.25">
      <c r="A70" s="4">
        <f>IFERROR(parent_children_sql[[#This Row],[parent_children_id]],"")</f>
        <v>68</v>
      </c>
      <c r="B70" s="4" t="str">
        <f>IFERROR(VLOOKUP(parent_children_sql[[#This Row],[parent_id]],abbreviation[[abbreviation_id]:[description_german]],2,FALSE),"")</f>
        <v>Wasser</v>
      </c>
      <c r="C70" s="4" t="str">
        <f>IFERROR(VLOOKUP(parent_children_sql[[#This Row],[children_id]],abbreviation[[abbreviation_id]:[description_german]],2,FALSE),"")</f>
        <v>Sekundär</v>
      </c>
      <c r="E70" s="43">
        <v>68</v>
      </c>
      <c r="F70" s="43">
        <v>26</v>
      </c>
      <c r="G70" s="43">
        <v>111</v>
      </c>
      <c r="H70" s="7"/>
      <c r="N70" s="4"/>
    </row>
    <row r="71" spans="1:14" x14ac:dyDescent="0.25">
      <c r="A71" s="4">
        <f>IFERROR(parent_children_sql[[#This Row],[parent_children_id]],"")</f>
        <v>69</v>
      </c>
      <c r="B71" s="4" t="str">
        <f>IFERROR(VLOOKUP(parent_children_sql[[#This Row],[parent_id]],abbreviation[[abbreviation_id]:[description_german]],2,FALSE),"")</f>
        <v>Wasser</v>
      </c>
      <c r="C71" s="4" t="str">
        <f>IFERROR(VLOOKUP(parent_children_sql[[#This Row],[children_id]],abbreviation[[abbreviation_id]:[description_german]],2,FALSE),"")</f>
        <v>Trinkkalt</v>
      </c>
      <c r="E71" s="43">
        <v>69</v>
      </c>
      <c r="F71" s="43">
        <v>26</v>
      </c>
      <c r="G71" s="43">
        <v>112</v>
      </c>
      <c r="H71" s="7"/>
      <c r="N71" s="4"/>
    </row>
    <row r="72" spans="1:14" x14ac:dyDescent="0.25">
      <c r="A72" s="4">
        <f>IFERROR(parent_children_sql[[#This Row],[parent_children_id]],"")</f>
        <v>70</v>
      </c>
      <c r="B72" s="4" t="str">
        <f>IFERROR(VLOOKUP(parent_children_sql[[#This Row],[parent_id]],abbreviation[[abbreviation_id]:[description_german]],2,FALSE),"")</f>
        <v>Wasser</v>
      </c>
      <c r="C72" s="4" t="str">
        <f>IFERROR(VLOOKUP(parent_children_sql[[#This Row],[children_id]],abbreviation[[abbreviation_id]:[description_german]],2,FALSE),"")</f>
        <v>Trinkwarm</v>
      </c>
      <c r="E72" s="43">
        <v>70</v>
      </c>
      <c r="F72" s="43">
        <v>26</v>
      </c>
      <c r="G72" s="43">
        <v>113</v>
      </c>
      <c r="H72" s="7"/>
      <c r="N72" s="4"/>
    </row>
    <row r="73" spans="1:14" x14ac:dyDescent="0.25">
      <c r="A73" s="4">
        <f>IFERROR(parent_children_sql[[#This Row],[parent_children_id]],"")</f>
        <v>71</v>
      </c>
      <c r="B73" s="4" t="str">
        <f>IFERROR(VLOOKUP(parent_children_sql[[#This Row],[parent_id]],abbreviation[[abbreviation_id]:[description_german]],2,FALSE),"")</f>
        <v>Wasser</v>
      </c>
      <c r="C73" s="4" t="str">
        <f>IFERROR(VLOOKUP(parent_children_sql[[#This Row],[children_id]],abbreviation[[abbreviation_id]:[description_german]],2,FALSE),"")</f>
        <v>Zu</v>
      </c>
      <c r="E73" s="43">
        <v>71</v>
      </c>
      <c r="F73" s="43">
        <v>26</v>
      </c>
      <c r="G73" s="43">
        <v>114</v>
      </c>
      <c r="H73" s="7"/>
      <c r="N73" s="4"/>
    </row>
    <row r="74" spans="1:14" x14ac:dyDescent="0.25">
      <c r="A74" s="4">
        <f>IFERROR(parent_children_sql[[#This Row],[parent_children_id]],"")</f>
        <v>72</v>
      </c>
      <c r="B74" s="4" t="str">
        <f>IFERROR(VLOOKUP(parent_children_sql[[#This Row],[parent_id]],abbreviation[[abbreviation_id]:[description_german]],2,FALSE),"")</f>
        <v>Wasser</v>
      </c>
      <c r="C74" s="4" t="str">
        <f>IFERROR(VLOOKUP(parent_children_sql[[#This Row],[children_id]],abbreviation[[abbreviation_id]:[description_german]],2,FALSE),"")</f>
        <v>Zu und Ab</v>
      </c>
      <c r="E74" s="43">
        <v>72</v>
      </c>
      <c r="F74" s="43">
        <v>26</v>
      </c>
      <c r="G74" s="43">
        <v>115</v>
      </c>
      <c r="H74" s="7"/>
      <c r="N74" s="4"/>
    </row>
    <row r="75" spans="1:14" x14ac:dyDescent="0.25">
      <c r="A75" s="4">
        <f>IFERROR(parent_children_sql[[#This Row],[parent_children_id]],"")</f>
        <v>73</v>
      </c>
      <c r="B75" s="4" t="str">
        <f>IFERROR(VLOOKUP(parent_children_sql[[#This Row],[parent_id]],abbreviation[[abbreviation_id]:[description_german]],2,FALSE),"")</f>
        <v>Luft</v>
      </c>
      <c r="C75" s="4" t="str">
        <f>IFERROR(VLOOKUP(parent_children_sql[[#This Row],[children_id]],abbreviation[[abbreviation_id]:[description_german]],2,FALSE),"")</f>
        <v>Ab</v>
      </c>
      <c r="E75" s="43">
        <v>73</v>
      </c>
      <c r="F75" s="43">
        <v>14</v>
      </c>
      <c r="G75" s="43">
        <v>107</v>
      </c>
      <c r="H75" s="7"/>
      <c r="N75" s="4"/>
    </row>
    <row r="76" spans="1:14" x14ac:dyDescent="0.25">
      <c r="A76" s="4">
        <f>IFERROR(parent_children_sql[[#This Row],[parent_children_id]],"")</f>
        <v>74</v>
      </c>
      <c r="B76" s="4" t="str">
        <f>IFERROR(VLOOKUP(parent_children_sql[[#This Row],[parent_id]],abbreviation[[abbreviation_id]:[description_german]],2,FALSE),"")</f>
        <v>Luft</v>
      </c>
      <c r="C76" s="4" t="str">
        <f>IFERROR(VLOOKUP(parent_children_sql[[#This Row],[children_id]],abbreviation[[abbreviation_id]:[description_german]],2,FALSE),"")</f>
        <v>Fort</v>
      </c>
      <c r="E76" s="43">
        <v>74</v>
      </c>
      <c r="F76" s="43">
        <v>14</v>
      </c>
      <c r="G76" s="43">
        <v>116</v>
      </c>
      <c r="H76" s="7"/>
      <c r="N76" s="4"/>
    </row>
    <row r="77" spans="1:14" x14ac:dyDescent="0.25">
      <c r="A77" s="4">
        <f>IFERROR(parent_children_sql[[#This Row],[parent_children_id]],"")</f>
        <v>75</v>
      </c>
      <c r="B77" s="4" t="str">
        <f>IFERROR(VLOOKUP(parent_children_sql[[#This Row],[parent_id]],abbreviation[[abbreviation_id]:[description_german]],2,FALSE),"")</f>
        <v>Luft</v>
      </c>
      <c r="C77" s="4" t="str">
        <f>IFERROR(VLOOKUP(parent_children_sql[[#This Row],[children_id]],abbreviation[[abbreviation_id]:[description_german]],2,FALSE),"")</f>
        <v>Frisch/Außen</v>
      </c>
      <c r="E77" s="43">
        <v>75</v>
      </c>
      <c r="F77" s="43">
        <v>14</v>
      </c>
      <c r="G77" s="43">
        <v>117</v>
      </c>
      <c r="H77" s="7"/>
      <c r="N77" s="4"/>
    </row>
    <row r="78" spans="1:14" x14ac:dyDescent="0.25">
      <c r="A78" s="4">
        <f>IFERROR(parent_children_sql[[#This Row],[parent_children_id]],"")</f>
        <v>76</v>
      </c>
      <c r="B78" s="4" t="str">
        <f>IFERROR(VLOOKUP(parent_children_sql[[#This Row],[parent_id]],abbreviation[[abbreviation_id]:[description_german]],2,FALSE),"")</f>
        <v>Luft</v>
      </c>
      <c r="C78" s="4" t="str">
        <f>IFERROR(VLOOKUP(parent_children_sql[[#This Row],[children_id]],abbreviation[[abbreviation_id]:[description_german]],2,FALSE),"")</f>
        <v>Misch</v>
      </c>
      <c r="E78" s="43">
        <v>76</v>
      </c>
      <c r="F78" s="43">
        <v>14</v>
      </c>
      <c r="G78" s="43">
        <v>74</v>
      </c>
      <c r="H78" s="7"/>
      <c r="N78" s="4"/>
    </row>
    <row r="79" spans="1:14" x14ac:dyDescent="0.25">
      <c r="A79" s="4">
        <f>IFERROR(parent_children_sql[[#This Row],[parent_children_id]],"")</f>
        <v>77</v>
      </c>
      <c r="B79" s="4" t="str">
        <f>IFERROR(VLOOKUP(parent_children_sql[[#This Row],[parent_id]],abbreviation[[abbreviation_id]:[description_german]],2,FALSE),"")</f>
        <v>Luft</v>
      </c>
      <c r="C79" s="4" t="str">
        <f>IFERROR(VLOOKUP(parent_children_sql[[#This Row],[children_id]],abbreviation[[abbreviation_id]:[description_german]],2,FALSE),"")</f>
        <v>Primär</v>
      </c>
      <c r="E79" s="43">
        <v>77</v>
      </c>
      <c r="F79" s="43">
        <v>14</v>
      </c>
      <c r="G79" s="43">
        <v>110</v>
      </c>
      <c r="H79" s="7"/>
      <c r="N79" s="4"/>
    </row>
    <row r="80" spans="1:14" x14ac:dyDescent="0.25">
      <c r="A80" s="4">
        <f>IFERROR(parent_children_sql[[#This Row],[parent_children_id]],"")</f>
        <v>78</v>
      </c>
      <c r="B80" s="4" t="str">
        <f>IFERROR(VLOOKUP(parent_children_sql[[#This Row],[parent_id]],abbreviation[[abbreviation_id]:[description_german]],2,FALSE),"")</f>
        <v>Luft</v>
      </c>
      <c r="C80" s="4" t="str">
        <f>IFERROR(VLOOKUP(parent_children_sql[[#This Row],[children_id]],abbreviation[[abbreviation_id]:[description_german]],2,FALSE),"")</f>
        <v>Raum/Innen</v>
      </c>
      <c r="E80" s="43">
        <v>78</v>
      </c>
      <c r="F80" s="43">
        <v>14</v>
      </c>
      <c r="G80" s="43">
        <v>118</v>
      </c>
      <c r="H80" s="7"/>
      <c r="N80" s="4"/>
    </row>
    <row r="81" spans="1:14" x14ac:dyDescent="0.25">
      <c r="A81" s="4">
        <f>IFERROR(parent_children_sql[[#This Row],[parent_children_id]],"")</f>
        <v>79</v>
      </c>
      <c r="B81" s="4" t="str">
        <f>IFERROR(VLOOKUP(parent_children_sql[[#This Row],[parent_id]],abbreviation[[abbreviation_id]:[description_german]],2,FALSE),"")</f>
        <v>Luft</v>
      </c>
      <c r="C81" s="4" t="str">
        <f>IFERROR(VLOOKUP(parent_children_sql[[#This Row],[children_id]],abbreviation[[abbreviation_id]:[description_german]],2,FALSE),"")</f>
        <v>Sekundär</v>
      </c>
      <c r="E81" s="43">
        <v>79</v>
      </c>
      <c r="F81" s="43">
        <v>14</v>
      </c>
      <c r="G81" s="43">
        <v>111</v>
      </c>
      <c r="H81" s="7"/>
      <c r="N81" s="4"/>
    </row>
    <row r="82" spans="1:14" x14ac:dyDescent="0.25">
      <c r="A82" s="4">
        <f>IFERROR(parent_children_sql[[#This Row],[parent_children_id]],"")</f>
        <v>80</v>
      </c>
      <c r="B82" s="4" t="str">
        <f>IFERROR(VLOOKUP(parent_children_sql[[#This Row],[parent_id]],abbreviation[[abbreviation_id]:[description_german]],2,FALSE),"")</f>
        <v>Luft</v>
      </c>
      <c r="C82" s="4" t="str">
        <f>IFERROR(VLOOKUP(parent_children_sql[[#This Row],[children_id]],abbreviation[[abbreviation_id]:[description_german]],2,FALSE),"")</f>
        <v>Um</v>
      </c>
      <c r="E82" s="43">
        <v>80</v>
      </c>
      <c r="F82" s="43">
        <v>14</v>
      </c>
      <c r="G82" s="43">
        <v>119</v>
      </c>
      <c r="H82" s="7"/>
      <c r="N82" s="4"/>
    </row>
    <row r="83" spans="1:14" x14ac:dyDescent="0.25">
      <c r="A83" s="4">
        <f>IFERROR(parent_children_sql[[#This Row],[parent_children_id]],"")</f>
        <v>81</v>
      </c>
      <c r="B83" s="4" t="str">
        <f>IFERROR(VLOOKUP(parent_children_sql[[#This Row],[parent_id]],abbreviation[[abbreviation_id]:[description_german]],2,FALSE),"")</f>
        <v>Luft</v>
      </c>
      <c r="C83" s="4" t="str">
        <f>IFERROR(VLOOKUP(parent_children_sql[[#This Row],[children_id]],abbreviation[[abbreviation_id]:[description_german]],2,FALSE),"")</f>
        <v>Zu</v>
      </c>
      <c r="E83" s="43">
        <v>81</v>
      </c>
      <c r="F83" s="43">
        <v>14</v>
      </c>
      <c r="G83" s="43">
        <v>114</v>
      </c>
      <c r="H83" s="7"/>
      <c r="N83" s="4"/>
    </row>
    <row r="84" spans="1:14" x14ac:dyDescent="0.25">
      <c r="A84" s="4">
        <f>IFERROR(parent_children_sql[[#This Row],[parent_children_id]],"")</f>
        <v>82</v>
      </c>
      <c r="B84" s="4" t="str">
        <f>IFERROR(VLOOKUP(parent_children_sql[[#This Row],[parent_id]],abbreviation[[abbreviation_id]:[description_german]],2,FALSE),"")</f>
        <v>Luft</v>
      </c>
      <c r="C84" s="4" t="str">
        <f>IFERROR(VLOOKUP(parent_children_sql[[#This Row],[children_id]],abbreviation[[abbreviation_id]:[description_german]],2,FALSE),"")</f>
        <v>Zu und Ab</v>
      </c>
      <c r="E84" s="43">
        <v>82</v>
      </c>
      <c r="F84" s="43">
        <v>14</v>
      </c>
      <c r="G84" s="43">
        <v>115</v>
      </c>
      <c r="H84" s="7"/>
      <c r="N84" s="4"/>
    </row>
    <row r="85" spans="1:14" x14ac:dyDescent="0.25">
      <c r="A85" s="4">
        <f>IFERROR(parent_children_sql[[#This Row],[parent_children_id]],"")</f>
        <v>83</v>
      </c>
      <c r="B85" s="4" t="str">
        <f>IFERROR(VLOOKUP(parent_children_sql[[#This Row],[parent_id]],abbreviation[[abbreviation_id]:[description_german]],2,FALSE),"")</f>
        <v>Filter</v>
      </c>
      <c r="C85" s="4" t="str">
        <f>IFERROR(VLOOKUP(parent_children_sql[[#This Row],[children_id]],abbreviation[[abbreviation_id]:[description_german]],2,FALSE),"")</f>
        <v>Ab</v>
      </c>
      <c r="E85" s="43">
        <v>83</v>
      </c>
      <c r="F85" s="43">
        <v>103</v>
      </c>
      <c r="G85" s="43">
        <v>107</v>
      </c>
      <c r="H85" s="7"/>
      <c r="N85" s="4"/>
    </row>
    <row r="86" spans="1:14" x14ac:dyDescent="0.25">
      <c r="A86" s="4">
        <f>IFERROR(parent_children_sql[[#This Row],[parent_children_id]],"")</f>
        <v>84</v>
      </c>
      <c r="B86" s="4" t="str">
        <f>IFERROR(VLOOKUP(parent_children_sql[[#This Row],[parent_id]],abbreviation[[abbreviation_id]:[description_german]],2,FALSE),"")</f>
        <v>Filter</v>
      </c>
      <c r="C86" s="4" t="str">
        <f>IFERROR(VLOOKUP(parent_children_sql[[#This Row],[children_id]],abbreviation[[abbreviation_id]:[description_german]],2,FALSE),"")</f>
        <v>Fort</v>
      </c>
      <c r="E86" s="43">
        <v>84</v>
      </c>
      <c r="F86" s="43">
        <v>103</v>
      </c>
      <c r="G86" s="43">
        <v>116</v>
      </c>
      <c r="H86" s="7"/>
      <c r="N86" s="4"/>
    </row>
    <row r="87" spans="1:14" x14ac:dyDescent="0.25">
      <c r="A87" s="4">
        <f>IFERROR(parent_children_sql[[#This Row],[parent_children_id]],"")</f>
        <v>85</v>
      </c>
      <c r="B87" s="4" t="str">
        <f>IFERROR(VLOOKUP(parent_children_sql[[#This Row],[parent_id]],abbreviation[[abbreviation_id]:[description_german]],2,FALSE),"")</f>
        <v>Filter</v>
      </c>
      <c r="C87" s="4" t="str">
        <f>IFERROR(VLOOKUP(parent_children_sql[[#This Row],[children_id]],abbreviation[[abbreviation_id]:[description_german]],2,FALSE),"")</f>
        <v>Frisch/Außen</v>
      </c>
      <c r="E87" s="43">
        <v>85</v>
      </c>
      <c r="F87" s="43">
        <v>103</v>
      </c>
      <c r="G87" s="43">
        <v>117</v>
      </c>
      <c r="H87" s="7"/>
      <c r="N87" s="4"/>
    </row>
    <row r="88" spans="1:14" x14ac:dyDescent="0.25">
      <c r="A88" s="4">
        <f>IFERROR(parent_children_sql[[#This Row],[parent_children_id]],"")</f>
        <v>86</v>
      </c>
      <c r="B88" s="4" t="str">
        <f>IFERROR(VLOOKUP(parent_children_sql[[#This Row],[parent_id]],abbreviation[[abbreviation_id]:[description_german]],2,FALSE),"")</f>
        <v>Filter</v>
      </c>
      <c r="C88" s="4" t="str">
        <f>IFERROR(VLOOKUP(parent_children_sql[[#This Row],[children_id]],abbreviation[[abbreviation_id]:[description_german]],2,FALSE),"")</f>
        <v>Misch</v>
      </c>
      <c r="E88" s="43">
        <v>86</v>
      </c>
      <c r="F88" s="43">
        <v>103</v>
      </c>
      <c r="G88" s="43">
        <v>74</v>
      </c>
      <c r="H88" s="7"/>
      <c r="N88" s="4"/>
    </row>
    <row r="89" spans="1:14" x14ac:dyDescent="0.25">
      <c r="A89" s="4">
        <f>IFERROR(parent_children_sql[[#This Row],[parent_children_id]],"")</f>
        <v>87</v>
      </c>
      <c r="B89" s="4" t="str">
        <f>IFERROR(VLOOKUP(parent_children_sql[[#This Row],[parent_id]],abbreviation[[abbreviation_id]:[description_german]],2,FALSE),"")</f>
        <v>Filter</v>
      </c>
      <c r="C89" s="4" t="str">
        <f>IFERROR(VLOOKUP(parent_children_sql[[#This Row],[children_id]],abbreviation[[abbreviation_id]:[description_german]],2,FALSE),"")</f>
        <v>Primär</v>
      </c>
      <c r="E89" s="43">
        <v>87</v>
      </c>
      <c r="F89" s="43">
        <v>103</v>
      </c>
      <c r="G89" s="43">
        <v>110</v>
      </c>
      <c r="H89" s="7"/>
      <c r="N89" s="4"/>
    </row>
    <row r="90" spans="1:14" x14ac:dyDescent="0.25">
      <c r="A90" s="4">
        <f>IFERROR(parent_children_sql[[#This Row],[parent_children_id]],"")</f>
        <v>88</v>
      </c>
      <c r="B90" s="4" t="str">
        <f>IFERROR(VLOOKUP(parent_children_sql[[#This Row],[parent_id]],abbreviation[[abbreviation_id]:[description_german]],2,FALSE),"")</f>
        <v>Filter</v>
      </c>
      <c r="C90" s="4" t="str">
        <f>IFERROR(VLOOKUP(parent_children_sql[[#This Row],[children_id]],abbreviation[[abbreviation_id]:[description_german]],2,FALSE),"")</f>
        <v>Raum/Innen</v>
      </c>
      <c r="E90" s="43">
        <v>88</v>
      </c>
      <c r="F90" s="43">
        <v>103</v>
      </c>
      <c r="G90" s="43">
        <v>118</v>
      </c>
      <c r="H90" s="7"/>
      <c r="N90" s="4"/>
    </row>
    <row r="91" spans="1:14" x14ac:dyDescent="0.25">
      <c r="A91" s="4">
        <f>IFERROR(parent_children_sql[[#This Row],[parent_children_id]],"")</f>
        <v>89</v>
      </c>
      <c r="B91" s="4" t="str">
        <f>IFERROR(VLOOKUP(parent_children_sql[[#This Row],[parent_id]],abbreviation[[abbreviation_id]:[description_german]],2,FALSE),"")</f>
        <v>Filter</v>
      </c>
      <c r="C91" s="4" t="str">
        <f>IFERROR(VLOOKUP(parent_children_sql[[#This Row],[children_id]],abbreviation[[abbreviation_id]:[description_german]],2,FALSE),"")</f>
        <v>Sekundär</v>
      </c>
      <c r="E91" s="43">
        <v>89</v>
      </c>
      <c r="F91" s="43">
        <v>103</v>
      </c>
      <c r="G91" s="43">
        <v>111</v>
      </c>
      <c r="H91" s="7"/>
      <c r="N91" s="4"/>
    </row>
    <row r="92" spans="1:14" x14ac:dyDescent="0.25">
      <c r="A92" s="4">
        <f>IFERROR(parent_children_sql[[#This Row],[parent_children_id]],"")</f>
        <v>90</v>
      </c>
      <c r="B92" s="4" t="str">
        <f>IFERROR(VLOOKUP(parent_children_sql[[#This Row],[parent_id]],abbreviation[[abbreviation_id]:[description_german]],2,FALSE),"")</f>
        <v>Filter</v>
      </c>
      <c r="C92" s="4" t="str">
        <f>IFERROR(VLOOKUP(parent_children_sql[[#This Row],[children_id]],abbreviation[[abbreviation_id]:[description_german]],2,FALSE),"")</f>
        <v>Um</v>
      </c>
      <c r="E92" s="43">
        <v>90</v>
      </c>
      <c r="F92" s="43">
        <v>103</v>
      </c>
      <c r="G92" s="43">
        <v>119</v>
      </c>
      <c r="H92" s="7"/>
      <c r="N92" s="4"/>
    </row>
    <row r="93" spans="1:14" x14ac:dyDescent="0.25">
      <c r="A93" s="4">
        <f>IFERROR(parent_children_sql[[#This Row],[parent_children_id]],"")</f>
        <v>91</v>
      </c>
      <c r="B93" s="4" t="str">
        <f>IFERROR(VLOOKUP(parent_children_sql[[#This Row],[parent_id]],abbreviation[[abbreviation_id]:[description_german]],2,FALSE),"")</f>
        <v>Filter</v>
      </c>
      <c r="C93" s="4" t="str">
        <f>IFERROR(VLOOKUP(parent_children_sql[[#This Row],[children_id]],abbreviation[[abbreviation_id]:[description_german]],2,FALSE),"")</f>
        <v>Zu</v>
      </c>
      <c r="E93" s="43">
        <v>91</v>
      </c>
      <c r="F93" s="43">
        <v>103</v>
      </c>
      <c r="G93" s="43">
        <v>114</v>
      </c>
      <c r="H93" s="7"/>
      <c r="N93" s="4"/>
    </row>
    <row r="94" spans="1:14" x14ac:dyDescent="0.25">
      <c r="A94" s="4">
        <f>IFERROR(parent_children_sql[[#This Row],[parent_children_id]],"")</f>
        <v>92</v>
      </c>
      <c r="B94" s="4" t="str">
        <f>IFERROR(VLOOKUP(parent_children_sql[[#This Row],[parent_id]],abbreviation[[abbreviation_id]:[description_german]],2,FALSE),"")</f>
        <v>Filter</v>
      </c>
      <c r="C94" s="4" t="str">
        <f>IFERROR(VLOOKUP(parent_children_sql[[#This Row],[children_id]],abbreviation[[abbreviation_id]:[description_german]],2,FALSE),"")</f>
        <v>Zu und Ab</v>
      </c>
      <c r="E94" s="43">
        <v>92</v>
      </c>
      <c r="F94" s="43">
        <v>103</v>
      </c>
      <c r="G94" s="43">
        <v>115</v>
      </c>
      <c r="H94" s="7"/>
      <c r="N94" s="4"/>
    </row>
    <row r="95" spans="1:14" x14ac:dyDescent="0.25">
      <c r="A95" s="4">
        <f>IFERROR(parent_children_sql[[#This Row],[parent_children_id]],"")</f>
        <v>93</v>
      </c>
      <c r="B95" s="4" t="str">
        <f>IFERROR(VLOOKUP(parent_children_sql[[#This Row],[parent_id]],abbreviation[[abbreviation_id]:[description_german]],2,FALSE),"")</f>
        <v>Ventilator</v>
      </c>
      <c r="C95" s="4" t="str">
        <f>IFERROR(VLOOKUP(parent_children_sql[[#This Row],[children_id]],abbreviation[[abbreviation_id]:[description_german]],2,FALSE),"")</f>
        <v>Ab</v>
      </c>
      <c r="E95" s="43">
        <v>93</v>
      </c>
      <c r="F95" s="43">
        <v>66</v>
      </c>
      <c r="G95" s="43">
        <v>107</v>
      </c>
      <c r="H95" s="7"/>
      <c r="N95" s="4"/>
    </row>
    <row r="96" spans="1:14" x14ac:dyDescent="0.25">
      <c r="A96" s="4">
        <f>IFERROR(parent_children_sql[[#This Row],[parent_children_id]],"")</f>
        <v>94</v>
      </c>
      <c r="B96" s="4" t="str">
        <f>IFERROR(VLOOKUP(parent_children_sql[[#This Row],[parent_id]],abbreviation[[abbreviation_id]:[description_german]],2,FALSE),"")</f>
        <v>Ventilator</v>
      </c>
      <c r="C96" s="4" t="str">
        <f>IFERROR(VLOOKUP(parent_children_sql[[#This Row],[children_id]],abbreviation[[abbreviation_id]:[description_german]],2,FALSE),"")</f>
        <v>Fort</v>
      </c>
      <c r="E96" s="43">
        <v>94</v>
      </c>
      <c r="F96" s="43">
        <v>66</v>
      </c>
      <c r="G96" s="43">
        <v>116</v>
      </c>
      <c r="H96" s="7"/>
      <c r="N96" s="4"/>
    </row>
    <row r="97" spans="1:14" x14ac:dyDescent="0.25">
      <c r="A97" s="4">
        <f>IFERROR(parent_children_sql[[#This Row],[parent_children_id]],"")</f>
        <v>95</v>
      </c>
      <c r="B97" s="4" t="str">
        <f>IFERROR(VLOOKUP(parent_children_sql[[#This Row],[parent_id]],abbreviation[[abbreviation_id]:[description_german]],2,FALSE),"")</f>
        <v>Ventilator</v>
      </c>
      <c r="C97" s="4" t="str">
        <f>IFERROR(VLOOKUP(parent_children_sql[[#This Row],[children_id]],abbreviation[[abbreviation_id]:[description_german]],2,FALSE),"")</f>
        <v>Frequenzumformer</v>
      </c>
      <c r="E97" s="43">
        <v>95</v>
      </c>
      <c r="F97" s="43">
        <v>66</v>
      </c>
      <c r="G97" s="43">
        <v>120</v>
      </c>
      <c r="H97" s="7"/>
      <c r="N97" s="4"/>
    </row>
    <row r="98" spans="1:14" x14ac:dyDescent="0.25">
      <c r="A98" s="4">
        <f>IFERROR(parent_children_sql[[#This Row],[parent_children_id]],"")</f>
        <v>96</v>
      </c>
      <c r="B98" s="4" t="str">
        <f>IFERROR(VLOOKUP(parent_children_sql[[#This Row],[parent_id]],abbreviation[[abbreviation_id]:[description_german]],2,FALSE),"")</f>
        <v>Ventilator</v>
      </c>
      <c r="C98" s="4" t="str">
        <f>IFERROR(VLOOKUP(parent_children_sql[[#This Row],[children_id]],abbreviation[[abbreviation_id]:[description_german]],2,FALSE),"")</f>
        <v>Frisch/Außen</v>
      </c>
      <c r="E98" s="43">
        <v>96</v>
      </c>
      <c r="F98" s="43">
        <v>66</v>
      </c>
      <c r="G98" s="43">
        <v>117</v>
      </c>
      <c r="H98" s="7"/>
      <c r="N98" s="4"/>
    </row>
    <row r="99" spans="1:14" x14ac:dyDescent="0.25">
      <c r="A99" s="4">
        <f>IFERROR(parent_children_sql[[#This Row],[parent_children_id]],"")</f>
        <v>97</v>
      </c>
      <c r="B99" s="4" t="str">
        <f>IFERROR(VLOOKUP(parent_children_sql[[#This Row],[parent_id]],abbreviation[[abbreviation_id]:[description_german]],2,FALSE),"")</f>
        <v>Ventilator</v>
      </c>
      <c r="C99" s="4" t="str">
        <f>IFERROR(VLOOKUP(parent_children_sql[[#This Row],[children_id]],abbreviation[[abbreviation_id]:[description_german]],2,FALSE),"")</f>
        <v>Misch</v>
      </c>
      <c r="E99" s="43">
        <v>97</v>
      </c>
      <c r="F99" s="43">
        <v>66</v>
      </c>
      <c r="G99" s="43">
        <v>74</v>
      </c>
      <c r="H99" s="7"/>
      <c r="N99" s="4"/>
    </row>
    <row r="100" spans="1:14" x14ac:dyDescent="0.25">
      <c r="A100" s="4">
        <f>IFERROR(parent_children_sql[[#This Row],[parent_children_id]],"")</f>
        <v>98</v>
      </c>
      <c r="B100" s="4" t="str">
        <f>IFERROR(VLOOKUP(parent_children_sql[[#This Row],[parent_id]],abbreviation[[abbreviation_id]:[description_german]],2,FALSE),"")</f>
        <v>Ventilator</v>
      </c>
      <c r="C100" s="4" t="str">
        <f>IFERROR(VLOOKUP(parent_children_sql[[#This Row],[children_id]],abbreviation[[abbreviation_id]:[description_german]],2,FALSE),"")</f>
        <v>Primär</v>
      </c>
      <c r="E100" s="43">
        <v>98</v>
      </c>
      <c r="F100" s="43">
        <v>66</v>
      </c>
      <c r="G100" s="43">
        <v>110</v>
      </c>
      <c r="H100" s="7"/>
      <c r="N100" s="4"/>
    </row>
    <row r="101" spans="1:14" x14ac:dyDescent="0.25">
      <c r="A101" s="4">
        <f>IFERROR(parent_children_sql[[#This Row],[parent_children_id]],"")</f>
        <v>99</v>
      </c>
      <c r="B101" s="4" t="str">
        <f>IFERROR(VLOOKUP(parent_children_sql[[#This Row],[parent_id]],abbreviation[[abbreviation_id]:[description_german]],2,FALSE),"")</f>
        <v>Ventilator</v>
      </c>
      <c r="C101" s="4" t="str">
        <f>IFERROR(VLOOKUP(parent_children_sql[[#This Row],[children_id]],abbreviation[[abbreviation_id]:[description_german]],2,FALSE),"")</f>
        <v>Raum/Innen</v>
      </c>
      <c r="E101" s="43">
        <v>99</v>
      </c>
      <c r="F101" s="43">
        <v>66</v>
      </c>
      <c r="G101" s="43">
        <v>118</v>
      </c>
      <c r="H101" s="7"/>
      <c r="N101" s="4"/>
    </row>
    <row r="102" spans="1:14" x14ac:dyDescent="0.25">
      <c r="A102" s="4">
        <f>IFERROR(parent_children_sql[[#This Row],[parent_children_id]],"")</f>
        <v>100</v>
      </c>
      <c r="B102" s="4" t="str">
        <f>IFERROR(VLOOKUP(parent_children_sql[[#This Row],[parent_id]],abbreviation[[abbreviation_id]:[description_german]],2,FALSE),"")</f>
        <v>Ventilator</v>
      </c>
      <c r="C102" s="4" t="str">
        <f>IFERROR(VLOOKUP(parent_children_sql[[#This Row],[children_id]],abbreviation[[abbreviation_id]:[description_german]],2,FALSE),"")</f>
        <v>Sekundär</v>
      </c>
      <c r="E102" s="43">
        <v>100</v>
      </c>
      <c r="F102" s="43">
        <v>66</v>
      </c>
      <c r="G102" s="43">
        <v>111</v>
      </c>
      <c r="H102" s="7"/>
      <c r="N102" s="4"/>
    </row>
    <row r="103" spans="1:14" x14ac:dyDescent="0.25">
      <c r="A103" s="6">
        <f>IFERROR(parent_children_sql[[#This Row],[parent_children_id]],"")</f>
        <v>101</v>
      </c>
      <c r="B103" s="6" t="str">
        <f>IFERROR(VLOOKUP(parent_children_sql[[#This Row],[parent_id]],abbreviation[[abbreviation_id]:[description_german]],2,FALSE),"")</f>
        <v>Ventilator</v>
      </c>
      <c r="C103" s="6" t="str">
        <f>IFERROR(VLOOKUP(parent_children_sql[[#This Row],[children_id]],abbreviation[[abbreviation_id]:[description_german]],2,FALSE),"")</f>
        <v>Um</v>
      </c>
      <c r="E103" s="43">
        <v>101</v>
      </c>
      <c r="F103" s="43">
        <v>66</v>
      </c>
      <c r="G103" s="43">
        <v>119</v>
      </c>
      <c r="H103" s="7"/>
      <c r="N103" s="4"/>
    </row>
    <row r="104" spans="1:14" x14ac:dyDescent="0.25">
      <c r="A104" s="6">
        <f>IFERROR(parent_children_sql[[#This Row],[parent_children_id]],"")</f>
        <v>102</v>
      </c>
      <c r="B104" s="6" t="str">
        <f>IFERROR(VLOOKUP(parent_children_sql[[#This Row],[parent_id]],abbreviation[[abbreviation_id]:[description_german]],2,FALSE),"")</f>
        <v>Ventilator</v>
      </c>
      <c r="C104" s="6" t="str">
        <f>IFERROR(VLOOKUP(parent_children_sql[[#This Row],[children_id]],abbreviation[[abbreviation_id]:[description_german]],2,FALSE),"")</f>
        <v>Zu</v>
      </c>
      <c r="E104" s="43">
        <v>102</v>
      </c>
      <c r="F104" s="43">
        <v>66</v>
      </c>
      <c r="G104" s="43">
        <v>114</v>
      </c>
      <c r="H104" s="7"/>
      <c r="N104" s="4"/>
    </row>
    <row r="105" spans="1:14" x14ac:dyDescent="0.25">
      <c r="A105" s="6">
        <f>IFERROR(parent_children_sql[[#This Row],[parent_children_id]],"")</f>
        <v>103</v>
      </c>
      <c r="B105" s="6" t="str">
        <f>IFERROR(VLOOKUP(parent_children_sql[[#This Row],[parent_id]],abbreviation[[abbreviation_id]:[description_german]],2,FALSE),"")</f>
        <v>Ventilator</v>
      </c>
      <c r="C105" s="6" t="str">
        <f>IFERROR(VLOOKUP(parent_children_sql[[#This Row],[children_id]],abbreviation[[abbreviation_id]:[description_german]],2,FALSE),"")</f>
        <v>Zu und Ab</v>
      </c>
      <c r="E105" s="43">
        <v>103</v>
      </c>
      <c r="F105" s="43">
        <v>66</v>
      </c>
      <c r="G105" s="43">
        <v>115</v>
      </c>
      <c r="H105" s="7"/>
      <c r="N105" s="4"/>
    </row>
    <row r="106" spans="1:14" x14ac:dyDescent="0.25">
      <c r="A106" s="6">
        <f>IFERROR(parent_children_sql[[#This Row],[parent_children_id]],"")</f>
        <v>104</v>
      </c>
      <c r="B106" s="6" t="str">
        <f>IFERROR(VLOOKUP(parent_children_sql[[#This Row],[parent_id]],abbreviation[[abbreviation_id]:[description_german]],2,FALSE),"")</f>
        <v>Gas</v>
      </c>
      <c r="C106" s="6" t="str">
        <f>IFERROR(VLOOKUP(parent_children_sql[[#This Row],[children_id]],abbreviation[[abbreviation_id]:[description_german]],2,FALSE),"")</f>
        <v>Ab</v>
      </c>
      <c r="E106" s="43">
        <v>104</v>
      </c>
      <c r="F106" s="43">
        <v>7</v>
      </c>
      <c r="G106" s="43">
        <v>107</v>
      </c>
      <c r="H106" s="7"/>
      <c r="N106" s="4"/>
    </row>
    <row r="107" spans="1:14" x14ac:dyDescent="0.25">
      <c r="A107" s="6">
        <f>IFERROR(parent_children_sql[[#This Row],[parent_children_id]],"")</f>
        <v>105</v>
      </c>
      <c r="B107" s="6" t="str">
        <f>IFERROR(VLOOKUP(parent_children_sql[[#This Row],[parent_id]],abbreviation[[abbreviation_id]:[description_german]],2,FALSE),"")</f>
        <v>Gas</v>
      </c>
      <c r="C107" s="6" t="str">
        <f>IFERROR(VLOOKUP(parent_children_sql[[#This Row],[children_id]],abbreviation[[abbreviation_id]:[description_german]],2,FALSE),"")</f>
        <v>Fort</v>
      </c>
      <c r="E107" s="43">
        <v>105</v>
      </c>
      <c r="F107" s="43">
        <v>7</v>
      </c>
      <c r="G107" s="43">
        <v>116</v>
      </c>
      <c r="H107" s="7"/>
      <c r="N107" s="4"/>
    </row>
    <row r="108" spans="1:14" x14ac:dyDescent="0.25">
      <c r="A108" s="6">
        <f>IFERROR(parent_children_sql[[#This Row],[parent_children_id]],"")</f>
        <v>106</v>
      </c>
      <c r="B108" s="6" t="str">
        <f>IFERROR(VLOOKUP(parent_children_sql[[#This Row],[parent_id]],abbreviation[[abbreviation_id]:[description_german]],2,FALSE),"")</f>
        <v>Gas</v>
      </c>
      <c r="C108" s="6" t="str">
        <f>IFERROR(VLOOKUP(parent_children_sql[[#This Row],[children_id]],abbreviation[[abbreviation_id]:[description_german]],2,FALSE),"")</f>
        <v>Frisch/Außen</v>
      </c>
      <c r="E108" s="43">
        <v>106</v>
      </c>
      <c r="F108" s="43">
        <v>7</v>
      </c>
      <c r="G108" s="43">
        <v>117</v>
      </c>
      <c r="H108" s="7"/>
      <c r="N108" s="4"/>
    </row>
    <row r="109" spans="1:14" x14ac:dyDescent="0.25">
      <c r="A109" s="6">
        <f>IFERROR(parent_children_sql[[#This Row],[parent_children_id]],"")</f>
        <v>107</v>
      </c>
      <c r="B109" s="6" t="str">
        <f>IFERROR(VLOOKUP(parent_children_sql[[#This Row],[parent_id]],abbreviation[[abbreviation_id]:[description_german]],2,FALSE),"")</f>
        <v>Gas</v>
      </c>
      <c r="C109" s="6" t="str">
        <f>IFERROR(VLOOKUP(parent_children_sql[[#This Row],[children_id]],abbreviation[[abbreviation_id]:[description_german]],2,FALSE),"")</f>
        <v>Misch</v>
      </c>
      <c r="E109" s="43">
        <v>107</v>
      </c>
      <c r="F109" s="43">
        <v>7</v>
      </c>
      <c r="G109" s="43">
        <v>74</v>
      </c>
      <c r="H109" s="7"/>
      <c r="N109" s="4"/>
    </row>
    <row r="110" spans="1:14" x14ac:dyDescent="0.25">
      <c r="A110" s="6">
        <f>IFERROR(parent_children_sql[[#This Row],[parent_children_id]],"")</f>
        <v>108</v>
      </c>
      <c r="B110" s="6" t="str">
        <f>IFERROR(VLOOKUP(parent_children_sql[[#This Row],[parent_id]],abbreviation[[abbreviation_id]:[description_german]],2,FALSE),"")</f>
        <v>Gas</v>
      </c>
      <c r="C110" s="6" t="str">
        <f>IFERROR(VLOOKUP(parent_children_sql[[#This Row],[children_id]],abbreviation[[abbreviation_id]:[description_german]],2,FALSE),"")</f>
        <v>Primär</v>
      </c>
      <c r="E110" s="43">
        <v>108</v>
      </c>
      <c r="F110" s="43">
        <v>7</v>
      </c>
      <c r="G110" s="43">
        <v>110</v>
      </c>
      <c r="H110" s="7"/>
      <c r="N110" s="4"/>
    </row>
    <row r="111" spans="1:14" x14ac:dyDescent="0.25">
      <c r="A111" s="6">
        <f>IFERROR(parent_children_sql[[#This Row],[parent_children_id]],"")</f>
        <v>109</v>
      </c>
      <c r="B111" s="6" t="str">
        <f>IFERROR(VLOOKUP(parent_children_sql[[#This Row],[parent_id]],abbreviation[[abbreviation_id]:[description_german]],2,FALSE),"")</f>
        <v>Gas</v>
      </c>
      <c r="C111" s="6" t="str">
        <f>IFERROR(VLOOKUP(parent_children_sql[[#This Row],[children_id]],abbreviation[[abbreviation_id]:[description_german]],2,FALSE),"")</f>
        <v>Raum/Innen</v>
      </c>
      <c r="E111" s="43">
        <v>109</v>
      </c>
      <c r="F111" s="43">
        <v>7</v>
      </c>
      <c r="G111" s="43">
        <v>118</v>
      </c>
      <c r="H111" s="7"/>
      <c r="N111" s="4"/>
    </row>
    <row r="112" spans="1:14" x14ac:dyDescent="0.25">
      <c r="A112" s="6">
        <f>IFERROR(parent_children_sql[[#This Row],[parent_children_id]],"")</f>
        <v>110</v>
      </c>
      <c r="B112" s="6" t="str">
        <f>IFERROR(VLOOKUP(parent_children_sql[[#This Row],[parent_id]],abbreviation[[abbreviation_id]:[description_german]],2,FALSE),"")</f>
        <v>Gas</v>
      </c>
      <c r="C112" s="6" t="str">
        <f>IFERROR(VLOOKUP(parent_children_sql[[#This Row],[children_id]],abbreviation[[abbreviation_id]:[description_german]],2,FALSE),"")</f>
        <v>Sekundär</v>
      </c>
      <c r="E112" s="43">
        <v>110</v>
      </c>
      <c r="F112" s="43">
        <v>7</v>
      </c>
      <c r="G112" s="43">
        <v>111</v>
      </c>
      <c r="H112" s="7"/>
      <c r="N112" s="4"/>
    </row>
    <row r="113" spans="1:14" x14ac:dyDescent="0.25">
      <c r="A113" s="6">
        <f>IFERROR(parent_children_sql[[#This Row],[parent_children_id]],"")</f>
        <v>111</v>
      </c>
      <c r="B113" s="6" t="str">
        <f>IFERROR(VLOOKUP(parent_children_sql[[#This Row],[parent_id]],abbreviation[[abbreviation_id]:[description_german]],2,FALSE),"")</f>
        <v>Gas</v>
      </c>
      <c r="C113" s="6" t="str">
        <f>IFERROR(VLOOKUP(parent_children_sql[[#This Row],[children_id]],abbreviation[[abbreviation_id]:[description_german]],2,FALSE),"")</f>
        <v>Um</v>
      </c>
      <c r="E113" s="43">
        <v>111</v>
      </c>
      <c r="F113" s="43">
        <v>7</v>
      </c>
      <c r="G113" s="43">
        <v>119</v>
      </c>
      <c r="H113" s="7"/>
      <c r="N113" s="4"/>
    </row>
    <row r="114" spans="1:14" x14ac:dyDescent="0.25">
      <c r="A114" s="6">
        <f>IFERROR(parent_children_sql[[#This Row],[parent_children_id]],"")</f>
        <v>112</v>
      </c>
      <c r="B114" s="6" t="str">
        <f>IFERROR(VLOOKUP(parent_children_sql[[#This Row],[parent_id]],abbreviation[[abbreviation_id]:[description_german]],2,FALSE),"")</f>
        <v>Gas</v>
      </c>
      <c r="C114" s="6" t="str">
        <f>IFERROR(VLOOKUP(parent_children_sql[[#This Row],[children_id]],abbreviation[[abbreviation_id]:[description_german]],2,FALSE),"")</f>
        <v>Zu</v>
      </c>
      <c r="E114" s="43">
        <v>112</v>
      </c>
      <c r="F114" s="43">
        <v>7</v>
      </c>
      <c r="G114" s="43">
        <v>114</v>
      </c>
      <c r="H114" s="7"/>
      <c r="N114" s="4"/>
    </row>
    <row r="115" spans="1:14" x14ac:dyDescent="0.25">
      <c r="A115" s="6">
        <f>IFERROR(parent_children_sql[[#This Row],[parent_children_id]],"")</f>
        <v>113</v>
      </c>
      <c r="B115" s="6" t="str">
        <f>IFERROR(VLOOKUP(parent_children_sql[[#This Row],[parent_id]],abbreviation[[abbreviation_id]:[description_german]],2,FALSE),"")</f>
        <v>Gas</v>
      </c>
      <c r="C115" s="6" t="str">
        <f>IFERROR(VLOOKUP(parent_children_sql[[#This Row],[children_id]],abbreviation[[abbreviation_id]:[description_german]],2,FALSE),"")</f>
        <v>Zu und Ab</v>
      </c>
      <c r="E115" s="43">
        <v>113</v>
      </c>
      <c r="F115" s="43">
        <v>7</v>
      </c>
      <c r="G115" s="43">
        <v>115</v>
      </c>
      <c r="H115" s="7"/>
      <c r="N115" s="4"/>
    </row>
    <row r="116" spans="1:14" x14ac:dyDescent="0.25">
      <c r="A116" s="6">
        <f>IFERROR(parent_children_sql[[#This Row],[parent_children_id]],"")</f>
        <v>114</v>
      </c>
      <c r="B116" s="6" t="str">
        <f>IFERROR(VLOOKUP(parent_children_sql[[#This Row],[parent_id]],abbreviation[[abbreviation_id]:[description_german]],2,FALSE),"")</f>
        <v>Messwert</v>
      </c>
      <c r="C116" s="6" t="str">
        <f>IFERROR(VLOOKUP(parent_children_sql[[#This Row],[children_id]],abbreviation[[abbreviation_id]:[description_german]],2,FALSE),"")</f>
        <v>Absolute Feuchte</v>
      </c>
      <c r="E116" s="43">
        <v>114</v>
      </c>
      <c r="F116" s="43">
        <v>132</v>
      </c>
      <c r="G116" s="43">
        <v>79</v>
      </c>
      <c r="H116" s="7"/>
      <c r="N116" s="4"/>
    </row>
    <row r="117" spans="1:14" x14ac:dyDescent="0.25">
      <c r="A117" s="6">
        <f>IFERROR(parent_children_sql[[#This Row],[parent_children_id]],"")</f>
        <v>115</v>
      </c>
      <c r="B117" s="6" t="str">
        <f>IFERROR(VLOOKUP(parent_children_sql[[#This Row],[parent_id]],abbreviation[[abbreviation_id]:[description_german]],2,FALSE),"")</f>
        <v>Messwert</v>
      </c>
      <c r="C117" s="6" t="str">
        <f>IFERROR(VLOOKUP(parent_children_sql[[#This Row],[children_id]],abbreviation[[abbreviation_id]:[description_german]],2,FALSE),"")</f>
        <v>Beleuchtungsstärke</v>
      </c>
      <c r="E117" s="43">
        <v>115</v>
      </c>
      <c r="F117" s="43">
        <v>132</v>
      </c>
      <c r="G117" s="43">
        <v>80</v>
      </c>
      <c r="H117" s="7"/>
      <c r="N117" s="4"/>
    </row>
    <row r="118" spans="1:14" x14ac:dyDescent="0.25">
      <c r="A118" s="6">
        <f>IFERROR(parent_children_sql[[#This Row],[parent_children_id]],"")</f>
        <v>116</v>
      </c>
      <c r="B118" s="6" t="str">
        <f>IFERROR(VLOOKUP(parent_children_sql[[#This Row],[parent_id]],abbreviation[[abbreviation_id]:[description_german]],2,FALSE),"")</f>
        <v>Messwert</v>
      </c>
      <c r="C118" s="6" t="str">
        <f>IFERROR(VLOOKUP(parent_children_sql[[#This Row],[children_id]],abbreviation[[abbreviation_id]:[description_german]],2,FALSE),"")</f>
        <v>Betriebszeit/-stunden</v>
      </c>
      <c r="E118" s="43">
        <v>116</v>
      </c>
      <c r="F118" s="43">
        <v>132</v>
      </c>
      <c r="G118" s="43">
        <v>136</v>
      </c>
      <c r="H118" s="7"/>
      <c r="N118" s="4"/>
    </row>
    <row r="119" spans="1:14" x14ac:dyDescent="0.25">
      <c r="A119" s="6">
        <f>IFERROR(parent_children_sql[[#This Row],[parent_children_id]],"")</f>
        <v>117</v>
      </c>
      <c r="B119" s="6" t="str">
        <f>IFERROR(VLOOKUP(parent_children_sql[[#This Row],[parent_id]],abbreviation[[abbreviation_id]:[description_german]],2,FALSE),"")</f>
        <v>Messwert</v>
      </c>
      <c r="C119" s="6" t="str">
        <f>IFERROR(VLOOKUP(parent_children_sql[[#This Row],[children_id]],abbreviation[[abbreviation_id]:[description_german]],2,FALSE),"")</f>
        <v>Drehzahl</v>
      </c>
      <c r="E119" s="43">
        <v>117</v>
      </c>
      <c r="F119" s="43">
        <v>132</v>
      </c>
      <c r="G119" s="43">
        <v>137</v>
      </c>
      <c r="H119" s="7"/>
      <c r="N119" s="4"/>
    </row>
    <row r="120" spans="1:14" x14ac:dyDescent="0.25">
      <c r="A120" s="6">
        <f>IFERROR(parent_children_sql[[#This Row],[parent_children_id]],"")</f>
        <v>118</v>
      </c>
      <c r="B120" s="6" t="str">
        <f>IFERROR(VLOOKUP(parent_children_sql[[#This Row],[parent_id]],abbreviation[[abbreviation_id]:[description_german]],2,FALSE),"")</f>
        <v>Messwert</v>
      </c>
      <c r="C120" s="6" t="str">
        <f>IFERROR(VLOOKUP(parent_children_sql[[#This Row],[children_id]],abbreviation[[abbreviation_id]:[description_german]],2,FALSE),"")</f>
        <v>Druck</v>
      </c>
      <c r="E120" s="43">
        <v>118</v>
      </c>
      <c r="F120" s="43">
        <v>132</v>
      </c>
      <c r="G120" s="43">
        <v>81</v>
      </c>
      <c r="H120" s="7"/>
      <c r="N120" s="4"/>
    </row>
    <row r="121" spans="1:14" x14ac:dyDescent="0.25">
      <c r="A121" s="6">
        <f>IFERROR(parent_children_sql[[#This Row],[parent_children_id]],"")</f>
        <v>119</v>
      </c>
      <c r="B121" s="6" t="str">
        <f>IFERROR(VLOOKUP(parent_children_sql[[#This Row],[parent_id]],abbreviation[[abbreviation_id]:[description_german]],2,FALSE),"")</f>
        <v>Messwert</v>
      </c>
      <c r="C121" s="6" t="str">
        <f>IFERROR(VLOOKUP(parent_children_sql[[#This Row],[children_id]],abbreviation[[abbreviation_id]:[description_german]],2,FALSE),"")</f>
        <v>Druckdifferenz</v>
      </c>
      <c r="E121" s="43">
        <v>119</v>
      </c>
      <c r="F121" s="43">
        <v>132</v>
      </c>
      <c r="G121" s="43">
        <v>82</v>
      </c>
      <c r="H121" s="7"/>
      <c r="N121" s="4"/>
    </row>
    <row r="122" spans="1:14" x14ac:dyDescent="0.25">
      <c r="A122" s="6">
        <f>IFERROR(parent_children_sql[[#This Row],[parent_children_id]],"")</f>
        <v>120</v>
      </c>
      <c r="B122" s="6" t="str">
        <f>IFERROR(VLOOKUP(parent_children_sql[[#This Row],[parent_id]],abbreviation[[abbreviation_id]:[description_german]],2,FALSE),"")</f>
        <v>Messwert</v>
      </c>
      <c r="C122" s="6" t="str">
        <f>IFERROR(VLOOKUP(parent_children_sql[[#This Row],[children_id]],abbreviation[[abbreviation_id]:[description_german]],2,FALSE),"")</f>
        <v>Elektrische Leistung</v>
      </c>
      <c r="E122" s="43">
        <v>120</v>
      </c>
      <c r="F122" s="43">
        <v>132</v>
      </c>
      <c r="G122" s="43">
        <v>83</v>
      </c>
      <c r="H122" s="7"/>
      <c r="N122" s="4"/>
    </row>
    <row r="123" spans="1:14" x14ac:dyDescent="0.25">
      <c r="A123" s="6">
        <f>IFERROR(parent_children_sql[[#This Row],[parent_children_id]],"")</f>
        <v>121</v>
      </c>
      <c r="B123" s="6" t="str">
        <f>IFERROR(VLOOKUP(parent_children_sql[[#This Row],[parent_id]],abbreviation[[abbreviation_id]:[description_german]],2,FALSE),"")</f>
        <v>Messwert</v>
      </c>
      <c r="C123" s="6" t="str">
        <f>IFERROR(VLOOKUP(parent_children_sql[[#This Row],[children_id]],abbreviation[[abbreviation_id]:[description_german]],2,FALSE),"")</f>
        <v>Förderhöhe</v>
      </c>
      <c r="E123" s="43">
        <v>121</v>
      </c>
      <c r="F123" s="43">
        <v>132</v>
      </c>
      <c r="G123" s="43">
        <v>138</v>
      </c>
      <c r="H123" s="7"/>
      <c r="N123" s="4"/>
    </row>
    <row r="124" spans="1:14" x14ac:dyDescent="0.25">
      <c r="A124" s="6">
        <f>IFERROR(parent_children_sql[[#This Row],[parent_children_id]],"")</f>
        <v>122</v>
      </c>
      <c r="B124" s="6" t="str">
        <f>IFERROR(VLOOKUP(parent_children_sql[[#This Row],[parent_id]],abbreviation[[abbreviation_id]:[description_german]],2,FALSE),"")</f>
        <v>Messwert</v>
      </c>
      <c r="C124" s="6" t="str">
        <f>IFERROR(VLOOKUP(parent_children_sql[[#This Row],[children_id]],abbreviation[[abbreviation_id]:[description_german]],2,FALSE),"")</f>
        <v>Füllstand</v>
      </c>
      <c r="E124" s="43">
        <v>122</v>
      </c>
      <c r="F124" s="43">
        <v>132</v>
      </c>
      <c r="G124" s="43">
        <v>139</v>
      </c>
      <c r="H124" s="7"/>
      <c r="N124" s="4"/>
    </row>
    <row r="125" spans="1:14" x14ac:dyDescent="0.25">
      <c r="A125" s="6">
        <f>IFERROR(parent_children_sql[[#This Row],[parent_children_id]],"")</f>
        <v>123</v>
      </c>
      <c r="B125" s="6" t="str">
        <f>IFERROR(VLOOKUP(parent_children_sql[[#This Row],[parent_id]],abbreviation[[abbreviation_id]:[description_german]],2,FALSE),"")</f>
        <v>Messwert</v>
      </c>
      <c r="C125" s="6" t="str">
        <f>IFERROR(VLOOKUP(parent_children_sql[[#This Row],[children_id]],abbreviation[[abbreviation_id]:[description_german]],2,FALSE),"")</f>
        <v>Globalstrahlung</v>
      </c>
      <c r="E125" s="43">
        <v>123</v>
      </c>
      <c r="F125" s="43">
        <v>132</v>
      </c>
      <c r="G125" s="43">
        <v>85</v>
      </c>
      <c r="H125" s="7"/>
      <c r="N125" s="4"/>
    </row>
    <row r="126" spans="1:14" x14ac:dyDescent="0.25">
      <c r="A126" s="6">
        <f>IFERROR(parent_children_sql[[#This Row],[parent_children_id]],"")</f>
        <v>124</v>
      </c>
      <c r="B126" s="6" t="str">
        <f>IFERROR(VLOOKUP(parent_children_sql[[#This Row],[parent_id]],abbreviation[[abbreviation_id]:[description_german]],2,FALSE),"")</f>
        <v>Messwert</v>
      </c>
      <c r="C126" s="6" t="str">
        <f>IFERROR(VLOOKUP(parent_children_sql[[#This Row],[children_id]],abbreviation[[abbreviation_id]:[description_german]],2,FALSE),"")</f>
        <v>Heizleistung</v>
      </c>
      <c r="E126" s="43">
        <v>124</v>
      </c>
      <c r="F126" s="43">
        <v>132</v>
      </c>
      <c r="G126" s="43">
        <v>86</v>
      </c>
      <c r="H126" s="7"/>
      <c r="N126" s="4"/>
    </row>
    <row r="127" spans="1:14" x14ac:dyDescent="0.25">
      <c r="A127" s="6">
        <f>IFERROR(parent_children_sql[[#This Row],[parent_children_id]],"")</f>
        <v>125</v>
      </c>
      <c r="B127" s="6" t="str">
        <f>IFERROR(VLOOKUP(parent_children_sql[[#This Row],[parent_id]],abbreviation[[abbreviation_id]:[description_german]],2,FALSE),"")</f>
        <v>Messwert</v>
      </c>
      <c r="C127" s="6" t="str">
        <f>IFERROR(VLOOKUP(parent_children_sql[[#This Row],[children_id]],abbreviation[[abbreviation_id]:[description_german]],2,FALSE),"")</f>
        <v>Heiz-/Kühlleistung</v>
      </c>
      <c r="E127" s="43">
        <v>125</v>
      </c>
      <c r="F127" s="43">
        <v>132</v>
      </c>
      <c r="G127" s="43">
        <v>140</v>
      </c>
      <c r="H127" s="7"/>
      <c r="N127" s="4"/>
    </row>
    <row r="128" spans="1:14" x14ac:dyDescent="0.25">
      <c r="A128" s="6">
        <f>IFERROR(parent_children_sql[[#This Row],[parent_children_id]],"")</f>
        <v>126</v>
      </c>
      <c r="B128" s="6" t="str">
        <f>IFERROR(VLOOKUP(parent_children_sql[[#This Row],[parent_id]],abbreviation[[abbreviation_id]:[description_german]],2,FALSE),"")</f>
        <v>Messwert</v>
      </c>
      <c r="C128" s="6" t="str">
        <f>IFERROR(VLOOKUP(parent_children_sql[[#This Row],[children_id]],abbreviation[[abbreviation_id]:[description_german]],2,FALSE),"")</f>
        <v>Kältemenge</v>
      </c>
      <c r="E128" s="43">
        <v>126</v>
      </c>
      <c r="F128" s="43">
        <v>132</v>
      </c>
      <c r="G128" s="43">
        <v>87</v>
      </c>
      <c r="H128" s="7"/>
      <c r="N128" s="4"/>
    </row>
    <row r="129" spans="1:14" x14ac:dyDescent="0.25">
      <c r="A129" s="6">
        <f>IFERROR(parent_children_sql[[#This Row],[parent_children_id]],"")</f>
        <v>127</v>
      </c>
      <c r="B129" s="6" t="str">
        <f>IFERROR(VLOOKUP(parent_children_sql[[#This Row],[parent_id]],abbreviation[[abbreviation_id]:[description_german]],2,FALSE),"")</f>
        <v>Messwert</v>
      </c>
      <c r="C129" s="6" t="str">
        <f>IFERROR(VLOOKUP(parent_children_sql[[#This Row],[children_id]],abbreviation[[abbreviation_id]:[description_german]],2,FALSE),"")</f>
        <v>Kohlenstoffdioxid (CO2)</v>
      </c>
      <c r="E129" s="43">
        <v>127</v>
      </c>
      <c r="F129" s="43">
        <v>132</v>
      </c>
      <c r="G129" s="43">
        <v>141</v>
      </c>
      <c r="H129" s="7"/>
      <c r="N129" s="4"/>
    </row>
    <row r="130" spans="1:14" x14ac:dyDescent="0.25">
      <c r="A130" s="6">
        <f>IFERROR(parent_children_sql[[#This Row],[parent_children_id]],"")</f>
        <v>128</v>
      </c>
      <c r="B130" s="6" t="str">
        <f>IFERROR(VLOOKUP(parent_children_sql[[#This Row],[parent_id]],abbreviation[[abbreviation_id]:[description_german]],2,FALSE),"")</f>
        <v>Messwert</v>
      </c>
      <c r="C130" s="6" t="str">
        <f>IFERROR(VLOOKUP(parent_children_sql[[#This Row],[children_id]],abbreviation[[abbreviation_id]:[description_german]],2,FALSE),"")</f>
        <v>Kohlenstoffmonoxid (CO)</v>
      </c>
      <c r="E130" s="43">
        <v>128</v>
      </c>
      <c r="F130" s="43">
        <v>132</v>
      </c>
      <c r="G130" s="43">
        <v>142</v>
      </c>
      <c r="H130" s="7"/>
      <c r="N130" s="4"/>
    </row>
    <row r="131" spans="1:14" x14ac:dyDescent="0.25">
      <c r="A131" s="6">
        <f>IFERROR(parent_children_sql[[#This Row],[parent_children_id]],"")</f>
        <v>129</v>
      </c>
      <c r="B131" s="6" t="str">
        <f>IFERROR(VLOOKUP(parent_children_sql[[#This Row],[parent_id]],abbreviation[[abbreviation_id]:[description_german]],2,FALSE),"")</f>
        <v>Messwert</v>
      </c>
      <c r="C131" s="6" t="str">
        <f>IFERROR(VLOOKUP(parent_children_sql[[#This Row],[children_id]],abbreviation[[abbreviation_id]:[description_german]],2,FALSE),"")</f>
        <v>Kühlleistung</v>
      </c>
      <c r="E131" s="43">
        <v>129</v>
      </c>
      <c r="F131" s="43">
        <v>132</v>
      </c>
      <c r="G131" s="43">
        <v>88</v>
      </c>
      <c r="H131" s="7"/>
      <c r="N131" s="4"/>
    </row>
    <row r="132" spans="1:14" x14ac:dyDescent="0.25">
      <c r="A132" s="6">
        <f>IFERROR(parent_children_sql[[#This Row],[parent_children_id]],"")</f>
        <v>130</v>
      </c>
      <c r="B132" s="6" t="str">
        <f>IFERROR(VLOOKUP(parent_children_sql[[#This Row],[parent_id]],abbreviation[[abbreviation_id]:[description_german]],2,FALSE),"")</f>
        <v>Messwert</v>
      </c>
      <c r="C132" s="6" t="str">
        <f>IFERROR(VLOOKUP(parent_children_sql[[#This Row],[children_id]],abbreviation[[abbreviation_id]:[description_german]],2,FALSE),"")</f>
        <v>Massenstrom</v>
      </c>
      <c r="E132" s="43">
        <v>130</v>
      </c>
      <c r="F132" s="43">
        <v>132</v>
      </c>
      <c r="G132" s="43">
        <v>89</v>
      </c>
      <c r="H132" s="7"/>
      <c r="N132" s="4"/>
    </row>
    <row r="133" spans="1:14" x14ac:dyDescent="0.25">
      <c r="A133" s="6">
        <f>IFERROR(parent_children_sql[[#This Row],[parent_children_id]],"")</f>
        <v>131</v>
      </c>
      <c r="B133" s="6" t="str">
        <f>IFERROR(VLOOKUP(parent_children_sql[[#This Row],[parent_id]],abbreviation[[abbreviation_id]:[description_german]],2,FALSE),"")</f>
        <v>Messwert</v>
      </c>
      <c r="C133" s="6" t="str">
        <f>IFERROR(VLOOKUP(parent_children_sql[[#This Row],[children_id]],abbreviation[[abbreviation_id]:[description_german]],2,FALSE),"")</f>
        <v>Position</v>
      </c>
      <c r="E133" s="43">
        <v>131</v>
      </c>
      <c r="F133" s="43">
        <v>132</v>
      </c>
      <c r="G133" s="43">
        <v>143</v>
      </c>
      <c r="H133" s="7"/>
      <c r="N133" s="4"/>
    </row>
    <row r="134" spans="1:14" x14ac:dyDescent="0.25">
      <c r="A134" s="6">
        <f>IFERROR(parent_children_sql[[#This Row],[parent_children_id]],"")</f>
        <v>132</v>
      </c>
      <c r="B134" s="6" t="str">
        <f>IFERROR(VLOOKUP(parent_children_sql[[#This Row],[parent_id]],abbreviation[[abbreviation_id]:[description_german]],2,FALSE),"")</f>
        <v>Messwert</v>
      </c>
      <c r="C134" s="6" t="str">
        <f>IFERROR(VLOOKUP(parent_children_sql[[#This Row],[children_id]],abbreviation[[abbreviation_id]:[description_german]],2,FALSE),"")</f>
        <v>Präsenz</v>
      </c>
      <c r="E134" s="43">
        <v>132</v>
      </c>
      <c r="F134" s="43">
        <v>132</v>
      </c>
      <c r="G134" s="43">
        <v>90</v>
      </c>
      <c r="H134" s="7"/>
      <c r="N134" s="4"/>
    </row>
    <row r="135" spans="1:14" x14ac:dyDescent="0.25">
      <c r="A135" s="6">
        <f>IFERROR(parent_children_sql[[#This Row],[parent_children_id]],"")</f>
        <v>133</v>
      </c>
      <c r="B135" s="6" t="str">
        <f>IFERROR(VLOOKUP(parent_children_sql[[#This Row],[parent_id]],abbreviation[[abbreviation_id]:[description_german]],2,FALSE),"")</f>
        <v>Messwert</v>
      </c>
      <c r="C135" s="6" t="str">
        <f>IFERROR(VLOOKUP(parent_children_sql[[#This Row],[children_id]],abbreviation[[abbreviation_id]:[description_german]],2,FALSE),"")</f>
        <v>Luftqualität</v>
      </c>
      <c r="E135" s="43">
        <v>133</v>
      </c>
      <c r="F135" s="43">
        <v>132</v>
      </c>
      <c r="G135" s="43">
        <v>144</v>
      </c>
      <c r="H135" s="7"/>
      <c r="N135" s="4"/>
    </row>
    <row r="136" spans="1:14" x14ac:dyDescent="0.25">
      <c r="A136" s="6">
        <f>IFERROR(parent_children_sql[[#This Row],[parent_children_id]],"")</f>
        <v>134</v>
      </c>
      <c r="B136" s="6" t="str">
        <f>IFERROR(VLOOKUP(parent_children_sql[[#This Row],[parent_id]],abbreviation[[abbreviation_id]:[description_german]],2,FALSE),"")</f>
        <v>Messwert</v>
      </c>
      <c r="C136" s="6" t="str">
        <f>IFERROR(VLOOKUP(parent_children_sql[[#This Row],[children_id]],abbreviation[[abbreviation_id]:[description_german]],2,FALSE),"")</f>
        <v>Regen</v>
      </c>
      <c r="E136" s="43">
        <v>134</v>
      </c>
      <c r="F136" s="43">
        <v>132</v>
      </c>
      <c r="G136" s="43">
        <v>92</v>
      </c>
      <c r="H136" s="7"/>
      <c r="N136" s="4"/>
    </row>
    <row r="137" spans="1:14" x14ac:dyDescent="0.25">
      <c r="A137" s="6">
        <f>IFERROR(parent_children_sql[[#This Row],[parent_children_id]],"")</f>
        <v>135</v>
      </c>
      <c r="B137" s="6" t="str">
        <f>IFERROR(VLOOKUP(parent_children_sql[[#This Row],[parent_id]],abbreviation[[abbreviation_id]:[description_german]],2,FALSE),"")</f>
        <v>Messwert</v>
      </c>
      <c r="C137" s="6" t="str">
        <f>IFERROR(VLOOKUP(parent_children_sql[[#This Row],[children_id]],abbreviation[[abbreviation_id]:[description_german]],2,FALSE),"")</f>
        <v>Relative Feuchte</v>
      </c>
      <c r="E137" s="43">
        <v>135</v>
      </c>
      <c r="F137" s="43">
        <v>132</v>
      </c>
      <c r="G137" s="43">
        <v>93</v>
      </c>
      <c r="H137" s="7"/>
      <c r="N137" s="4"/>
    </row>
    <row r="138" spans="1:14" x14ac:dyDescent="0.25">
      <c r="A138" s="6">
        <f>IFERROR(parent_children_sql[[#This Row],[parent_children_id]],"")</f>
        <v>136</v>
      </c>
      <c r="B138" s="6" t="str">
        <f>IFERROR(VLOOKUP(parent_children_sql[[#This Row],[parent_id]],abbreviation[[abbreviation_id]:[description_german]],2,FALSE),"")</f>
        <v>Messwert</v>
      </c>
      <c r="C138" s="6" t="str">
        <f>IFERROR(VLOOKUP(parent_children_sql[[#This Row],[children_id]],abbreviation[[abbreviation_id]:[description_german]],2,FALSE),"")</f>
        <v>Elektrische Energie</v>
      </c>
      <c r="E138" s="43">
        <v>136</v>
      </c>
      <c r="F138" s="43">
        <v>132</v>
      </c>
      <c r="G138" s="43">
        <v>94</v>
      </c>
      <c r="H138" s="7"/>
      <c r="N138" s="4"/>
    </row>
    <row r="139" spans="1:14" x14ac:dyDescent="0.25">
      <c r="A139" s="6">
        <f>IFERROR(parent_children_sql[[#This Row],[parent_children_id]],"")</f>
        <v>137</v>
      </c>
      <c r="B139" s="6" t="str">
        <f>IFERROR(VLOOKUP(parent_children_sql[[#This Row],[parent_id]],abbreviation[[abbreviation_id]:[description_german]],2,FALSE),"")</f>
        <v>Messwert</v>
      </c>
      <c r="C139" s="6" t="str">
        <f>IFERROR(VLOOKUP(parent_children_sql[[#This Row],[children_id]],abbreviation[[abbreviation_id]:[description_german]],2,FALSE),"")</f>
        <v>Temperatur</v>
      </c>
      <c r="E139" s="43">
        <v>137</v>
      </c>
      <c r="F139" s="43">
        <v>132</v>
      </c>
      <c r="G139" s="43">
        <v>95</v>
      </c>
      <c r="H139" s="7"/>
      <c r="N139" s="4"/>
    </row>
    <row r="140" spans="1:14" x14ac:dyDescent="0.25">
      <c r="A140" s="6">
        <f>IFERROR(parent_children_sql[[#This Row],[parent_children_id]],"")</f>
        <v>138</v>
      </c>
      <c r="B140" s="6" t="str">
        <f>IFERROR(VLOOKUP(parent_children_sql[[#This Row],[parent_id]],abbreviation[[abbreviation_id]:[description_german]],2,FALSE),"")</f>
        <v>Messwert</v>
      </c>
      <c r="C140" s="6" t="str">
        <f>IFERROR(VLOOKUP(parent_children_sql[[#This Row],[children_id]],abbreviation[[abbreviation_id]:[description_german]],2,FALSE),"")</f>
        <v>Temperaturdifferenz</v>
      </c>
      <c r="E140" s="43">
        <v>138</v>
      </c>
      <c r="F140" s="43">
        <v>132</v>
      </c>
      <c r="G140" s="43">
        <v>96</v>
      </c>
      <c r="H140" s="7"/>
      <c r="N140" s="4"/>
    </row>
    <row r="141" spans="1:14" x14ac:dyDescent="0.25">
      <c r="A141" s="6">
        <f>IFERROR(parent_children_sql[[#This Row],[parent_children_id]],"")</f>
        <v>139</v>
      </c>
      <c r="B141" s="6" t="str">
        <f>IFERROR(VLOOKUP(parent_children_sql[[#This Row],[parent_id]],abbreviation[[abbreviation_id]:[description_german]],2,FALSE),"")</f>
        <v>Messwert</v>
      </c>
      <c r="C141" s="6" t="str">
        <f>IFERROR(VLOOKUP(parent_children_sql[[#This Row],[children_id]],abbreviation[[abbreviation_id]:[description_german]],2,FALSE),"")</f>
        <v>Volumenstrom</v>
      </c>
      <c r="E141" s="43">
        <v>139</v>
      </c>
      <c r="F141" s="43">
        <v>132</v>
      </c>
      <c r="G141" s="43">
        <v>97</v>
      </c>
      <c r="H141" s="7"/>
      <c r="N141" s="4"/>
    </row>
    <row r="142" spans="1:14" x14ac:dyDescent="0.25">
      <c r="A142" s="6">
        <f>IFERROR(parent_children_sql[[#This Row],[parent_children_id]],"")</f>
        <v>140</v>
      </c>
      <c r="B142" s="6" t="str">
        <f>IFERROR(VLOOKUP(parent_children_sql[[#This Row],[parent_id]],abbreviation[[abbreviation_id]:[description_german]],2,FALSE),"")</f>
        <v>Messwert</v>
      </c>
      <c r="C142" s="6" t="str">
        <f>IFERROR(VLOOKUP(parent_children_sql[[#This Row],[children_id]],abbreviation[[abbreviation_id]:[description_german]],2,FALSE),"")</f>
        <v>Wärmemenge</v>
      </c>
      <c r="E142" s="43">
        <v>140</v>
      </c>
      <c r="F142" s="43">
        <v>132</v>
      </c>
      <c r="G142" s="43">
        <v>98</v>
      </c>
      <c r="H142" s="7"/>
      <c r="N142" s="4"/>
    </row>
    <row r="143" spans="1:14" x14ac:dyDescent="0.25">
      <c r="A143" s="6">
        <f>IFERROR(parent_children_sql[[#This Row],[parent_children_id]],"")</f>
        <v>141</v>
      </c>
      <c r="B143" s="6" t="str">
        <f>IFERROR(VLOOKUP(parent_children_sql[[#This Row],[parent_id]],abbreviation[[abbreviation_id]:[description_german]],2,FALSE),"")</f>
        <v>Messwert</v>
      </c>
      <c r="C143" s="6" t="str">
        <f>IFERROR(VLOOKUP(parent_children_sql[[#This Row],[children_id]],abbreviation[[abbreviation_id]:[description_german]],2,FALSE),"")</f>
        <v>Wind</v>
      </c>
      <c r="E143" s="43">
        <v>141</v>
      </c>
      <c r="F143" s="43">
        <v>132</v>
      </c>
      <c r="G143" s="43">
        <v>99</v>
      </c>
      <c r="H143" s="7"/>
      <c r="N143" s="4"/>
    </row>
    <row r="144" spans="1:14" x14ac:dyDescent="0.25">
      <c r="A144" s="6">
        <f>IFERROR(parent_children_sql[[#This Row],[parent_children_id]],"")</f>
        <v>142</v>
      </c>
      <c r="B144" s="6" t="str">
        <f>IFERROR(VLOOKUP(parent_children_sql[[#This Row],[parent_id]],abbreviation[[abbreviation_id]:[description_german]],2,FALSE),"")</f>
        <v>Stellbefehl</v>
      </c>
      <c r="C144" s="6" t="str">
        <f>IFERROR(VLOOKUP(parent_children_sql[[#This Row],[children_id]],abbreviation[[abbreviation_id]:[description_german]],2,FALSE),"")</f>
        <v>Absolute Feuchte</v>
      </c>
      <c r="E144" s="43">
        <v>142</v>
      </c>
      <c r="F144" s="43">
        <v>134</v>
      </c>
      <c r="G144" s="43">
        <v>79</v>
      </c>
      <c r="H144" s="7"/>
      <c r="N144" s="4"/>
    </row>
    <row r="145" spans="1:14" x14ac:dyDescent="0.25">
      <c r="A145" s="6">
        <f>IFERROR(parent_children_sql[[#This Row],[parent_children_id]],"")</f>
        <v>143</v>
      </c>
      <c r="B145" s="6" t="str">
        <f>IFERROR(VLOOKUP(parent_children_sql[[#This Row],[parent_id]],abbreviation[[abbreviation_id]:[description_german]],2,FALSE),"")</f>
        <v>Stellbefehl</v>
      </c>
      <c r="C145" s="6" t="str">
        <f>IFERROR(VLOOKUP(parent_children_sql[[#This Row],[children_id]],abbreviation[[abbreviation_id]:[description_german]],2,FALSE),"")</f>
        <v>Beleuchtungsstärke</v>
      </c>
      <c r="E145" s="43">
        <v>143</v>
      </c>
      <c r="F145" s="43">
        <v>134</v>
      </c>
      <c r="G145" s="43">
        <v>80</v>
      </c>
      <c r="H145" s="7"/>
      <c r="N145" s="4"/>
    </row>
    <row r="146" spans="1:14" x14ac:dyDescent="0.25">
      <c r="A146" s="6">
        <f>IFERROR(parent_children_sql[[#This Row],[parent_children_id]],"")</f>
        <v>144</v>
      </c>
      <c r="B146" s="6" t="str">
        <f>IFERROR(VLOOKUP(parent_children_sql[[#This Row],[parent_id]],abbreviation[[abbreviation_id]:[description_german]],2,FALSE),"")</f>
        <v>Stellbefehl</v>
      </c>
      <c r="C146" s="6" t="str">
        <f>IFERROR(VLOOKUP(parent_children_sql[[#This Row],[children_id]],abbreviation[[abbreviation_id]:[description_german]],2,FALSE),"")</f>
        <v>Drehzahl</v>
      </c>
      <c r="E146" s="43">
        <v>144</v>
      </c>
      <c r="F146" s="43">
        <v>134</v>
      </c>
      <c r="G146" s="43">
        <v>137</v>
      </c>
      <c r="H146" s="7"/>
      <c r="N146" s="4"/>
    </row>
    <row r="147" spans="1:14" x14ac:dyDescent="0.25">
      <c r="A147" s="6">
        <f>IFERROR(parent_children_sql[[#This Row],[parent_children_id]],"")</f>
        <v>145</v>
      </c>
      <c r="B147" s="6" t="str">
        <f>IFERROR(VLOOKUP(parent_children_sql[[#This Row],[parent_id]],abbreviation[[abbreviation_id]:[description_german]],2,FALSE),"")</f>
        <v>Stellbefehl</v>
      </c>
      <c r="C147" s="6" t="str">
        <f>IFERROR(VLOOKUP(parent_children_sql[[#This Row],[children_id]],abbreviation[[abbreviation_id]:[description_german]],2,FALSE),"")</f>
        <v>Druck</v>
      </c>
      <c r="E147" s="43">
        <v>145</v>
      </c>
      <c r="F147" s="43">
        <v>134</v>
      </c>
      <c r="G147" s="43">
        <v>81</v>
      </c>
      <c r="H147" s="7"/>
      <c r="N147" s="4"/>
    </row>
    <row r="148" spans="1:14" x14ac:dyDescent="0.25">
      <c r="A148" s="6">
        <f>IFERROR(parent_children_sql[[#This Row],[parent_children_id]],"")</f>
        <v>146</v>
      </c>
      <c r="B148" s="6" t="str">
        <f>IFERROR(VLOOKUP(parent_children_sql[[#This Row],[parent_id]],abbreviation[[abbreviation_id]:[description_german]],2,FALSE),"")</f>
        <v>Stellbefehl</v>
      </c>
      <c r="C148" s="6" t="str">
        <f>IFERROR(VLOOKUP(parent_children_sql[[#This Row],[children_id]],abbreviation[[abbreviation_id]:[description_german]],2,FALSE),"")</f>
        <v>Druckdifferenz</v>
      </c>
      <c r="E148" s="43">
        <v>146</v>
      </c>
      <c r="F148" s="43">
        <v>134</v>
      </c>
      <c r="G148" s="43">
        <v>82</v>
      </c>
      <c r="H148" s="7"/>
      <c r="N148" s="4"/>
    </row>
    <row r="149" spans="1:14" x14ac:dyDescent="0.25">
      <c r="A149" s="6">
        <f>IFERROR(parent_children_sql[[#This Row],[parent_children_id]],"")</f>
        <v>147</v>
      </c>
      <c r="B149" s="6" t="str">
        <f>IFERROR(VLOOKUP(parent_children_sql[[#This Row],[parent_id]],abbreviation[[abbreviation_id]:[description_german]],2,FALSE),"")</f>
        <v>Stellbefehl</v>
      </c>
      <c r="C149" s="6" t="str">
        <f>IFERROR(VLOOKUP(parent_children_sql[[#This Row],[children_id]],abbreviation[[abbreviation_id]:[description_german]],2,FALSE),"")</f>
        <v>Elektrische Leistung</v>
      </c>
      <c r="E149" s="43">
        <v>147</v>
      </c>
      <c r="F149" s="43">
        <v>134</v>
      </c>
      <c r="G149" s="43">
        <v>83</v>
      </c>
      <c r="H149" s="7"/>
      <c r="N149" s="4"/>
    </row>
    <row r="150" spans="1:14" x14ac:dyDescent="0.25">
      <c r="A150" s="6">
        <f>IFERROR(parent_children_sql[[#This Row],[parent_children_id]],"")</f>
        <v>148</v>
      </c>
      <c r="B150" s="6" t="str">
        <f>IFERROR(VLOOKUP(parent_children_sql[[#This Row],[parent_id]],abbreviation[[abbreviation_id]:[description_german]],2,FALSE),"")</f>
        <v>Stellbefehl</v>
      </c>
      <c r="C150" s="6" t="str">
        <f>IFERROR(VLOOKUP(parent_children_sql[[#This Row],[children_id]],abbreviation[[abbreviation_id]:[description_german]],2,FALSE),"")</f>
        <v>Förderhöhe</v>
      </c>
      <c r="E150" s="43">
        <v>148</v>
      </c>
      <c r="F150" s="43">
        <v>134</v>
      </c>
      <c r="G150" s="43">
        <v>138</v>
      </c>
      <c r="H150" s="7"/>
      <c r="N150" s="4"/>
    </row>
    <row r="151" spans="1:14" x14ac:dyDescent="0.25">
      <c r="A151" s="6">
        <f>IFERROR(parent_children_sql[[#This Row],[parent_children_id]],"")</f>
        <v>149</v>
      </c>
      <c r="B151" s="6" t="str">
        <f>IFERROR(VLOOKUP(parent_children_sql[[#This Row],[parent_id]],abbreviation[[abbreviation_id]:[description_german]],2,FALSE),"")</f>
        <v>Stellbefehl</v>
      </c>
      <c r="C151" s="6" t="str">
        <f>IFERROR(VLOOKUP(parent_children_sql[[#This Row],[children_id]],abbreviation[[abbreviation_id]:[description_german]],2,FALSE),"")</f>
        <v>Füllstand</v>
      </c>
      <c r="E151" s="43">
        <v>149</v>
      </c>
      <c r="F151" s="43">
        <v>134</v>
      </c>
      <c r="G151" s="43">
        <v>139</v>
      </c>
      <c r="H151" s="7"/>
      <c r="N151" s="4"/>
    </row>
    <row r="152" spans="1:14" x14ac:dyDescent="0.25">
      <c r="A152" s="6">
        <f>IFERROR(parent_children_sql[[#This Row],[parent_children_id]],"")</f>
        <v>150</v>
      </c>
      <c r="B152" s="6" t="str">
        <f>IFERROR(VLOOKUP(parent_children_sql[[#This Row],[parent_id]],abbreviation[[abbreviation_id]:[description_german]],2,FALSE),"")</f>
        <v>Stellbefehl</v>
      </c>
      <c r="C152" s="6" t="str">
        <f>IFERROR(VLOOKUP(parent_children_sql[[#This Row],[children_id]],abbreviation[[abbreviation_id]:[description_german]],2,FALSE),"")</f>
        <v>Heizleistung</v>
      </c>
      <c r="E152" s="43">
        <v>150</v>
      </c>
      <c r="F152" s="43">
        <v>134</v>
      </c>
      <c r="G152" s="43">
        <v>86</v>
      </c>
      <c r="H152" s="7"/>
      <c r="N152" s="4"/>
    </row>
    <row r="153" spans="1:14" x14ac:dyDescent="0.25">
      <c r="A153" s="6">
        <f>IFERROR(parent_children_sql[[#This Row],[parent_children_id]],"")</f>
        <v>151</v>
      </c>
      <c r="B153" s="6" t="str">
        <f>IFERROR(VLOOKUP(parent_children_sql[[#This Row],[parent_id]],abbreviation[[abbreviation_id]:[description_german]],2,FALSE),"")</f>
        <v>Stellbefehl</v>
      </c>
      <c r="C153" s="6" t="str">
        <f>IFERROR(VLOOKUP(parent_children_sql[[#This Row],[children_id]],abbreviation[[abbreviation_id]:[description_german]],2,FALSE),"")</f>
        <v>Heiz-/Kühlleistung</v>
      </c>
      <c r="E153" s="43">
        <v>151</v>
      </c>
      <c r="F153" s="43">
        <v>134</v>
      </c>
      <c r="G153" s="43">
        <v>140</v>
      </c>
      <c r="H153" s="7"/>
      <c r="N153" s="4"/>
    </row>
    <row r="154" spans="1:14" x14ac:dyDescent="0.25">
      <c r="A154" s="6">
        <f>IFERROR(parent_children_sql[[#This Row],[parent_children_id]],"")</f>
        <v>152</v>
      </c>
      <c r="B154" s="6" t="str">
        <f>IFERROR(VLOOKUP(parent_children_sql[[#This Row],[parent_id]],abbreviation[[abbreviation_id]:[description_german]],2,FALSE),"")</f>
        <v>Stellbefehl</v>
      </c>
      <c r="C154" s="6" t="str">
        <f>IFERROR(VLOOKUP(parent_children_sql[[#This Row],[children_id]],abbreviation[[abbreviation_id]:[description_german]],2,FALSE),"")</f>
        <v>Kältemenge</v>
      </c>
      <c r="E154" s="43">
        <v>152</v>
      </c>
      <c r="F154" s="43">
        <v>134</v>
      </c>
      <c r="G154" s="43">
        <v>87</v>
      </c>
      <c r="H154" s="7"/>
      <c r="N154" s="4"/>
    </row>
    <row r="155" spans="1:14" x14ac:dyDescent="0.25">
      <c r="A155" s="6">
        <f>IFERROR(parent_children_sql[[#This Row],[parent_children_id]],"")</f>
        <v>153</v>
      </c>
      <c r="B155" s="6" t="str">
        <f>IFERROR(VLOOKUP(parent_children_sql[[#This Row],[parent_id]],abbreviation[[abbreviation_id]:[description_german]],2,FALSE),"")</f>
        <v>Stellbefehl</v>
      </c>
      <c r="C155" s="6" t="str">
        <f>IFERROR(VLOOKUP(parent_children_sql[[#This Row],[children_id]],abbreviation[[abbreviation_id]:[description_german]],2,FALSE),"")</f>
        <v>Kohlenstoffdioxid (CO2)</v>
      </c>
      <c r="E155" s="43">
        <v>153</v>
      </c>
      <c r="F155" s="43">
        <v>134</v>
      </c>
      <c r="G155" s="43">
        <v>141</v>
      </c>
      <c r="H155" s="7"/>
      <c r="N155" s="4"/>
    </row>
    <row r="156" spans="1:14" x14ac:dyDescent="0.25">
      <c r="A156" s="6">
        <f>IFERROR(parent_children_sql[[#This Row],[parent_children_id]],"")</f>
        <v>154</v>
      </c>
      <c r="B156" s="6" t="str">
        <f>IFERROR(VLOOKUP(parent_children_sql[[#This Row],[parent_id]],abbreviation[[abbreviation_id]:[description_german]],2,FALSE),"")</f>
        <v>Stellbefehl</v>
      </c>
      <c r="C156" s="6" t="str">
        <f>IFERROR(VLOOKUP(parent_children_sql[[#This Row],[children_id]],abbreviation[[abbreviation_id]:[description_german]],2,FALSE),"")</f>
        <v>Kohlenstoffmonoxid (CO)</v>
      </c>
      <c r="E156" s="43">
        <v>154</v>
      </c>
      <c r="F156" s="43">
        <v>134</v>
      </c>
      <c r="G156" s="43">
        <v>142</v>
      </c>
      <c r="H156" s="7"/>
      <c r="N156" s="4"/>
    </row>
    <row r="157" spans="1:14" x14ac:dyDescent="0.25">
      <c r="A157" s="6">
        <f>IFERROR(parent_children_sql[[#This Row],[parent_children_id]],"")</f>
        <v>155</v>
      </c>
      <c r="B157" s="6" t="str">
        <f>IFERROR(VLOOKUP(parent_children_sql[[#This Row],[parent_id]],abbreviation[[abbreviation_id]:[description_german]],2,FALSE),"")</f>
        <v>Stellbefehl</v>
      </c>
      <c r="C157" s="6" t="str">
        <f>IFERROR(VLOOKUP(parent_children_sql[[#This Row],[children_id]],abbreviation[[abbreviation_id]:[description_german]],2,FALSE),"")</f>
        <v>Kühlleistung</v>
      </c>
      <c r="E157" s="43">
        <v>155</v>
      </c>
      <c r="F157" s="43">
        <v>134</v>
      </c>
      <c r="G157" s="43">
        <v>88</v>
      </c>
      <c r="H157" s="7"/>
      <c r="N157" s="4"/>
    </row>
    <row r="158" spans="1:14" x14ac:dyDescent="0.25">
      <c r="A158" s="6">
        <f>IFERROR(parent_children_sql[[#This Row],[parent_children_id]],"")</f>
        <v>156</v>
      </c>
      <c r="B158" s="6" t="str">
        <f>IFERROR(VLOOKUP(parent_children_sql[[#This Row],[parent_id]],abbreviation[[abbreviation_id]:[description_german]],2,FALSE),"")</f>
        <v>Stellbefehl</v>
      </c>
      <c r="C158" s="6" t="str">
        <f>IFERROR(VLOOKUP(parent_children_sql[[#This Row],[children_id]],abbreviation[[abbreviation_id]:[description_german]],2,FALSE),"")</f>
        <v>Massenstrom</v>
      </c>
      <c r="E158" s="43">
        <v>156</v>
      </c>
      <c r="F158" s="43">
        <v>134</v>
      </c>
      <c r="G158" s="43">
        <v>89</v>
      </c>
      <c r="H158" s="7"/>
      <c r="N158" s="4"/>
    </row>
    <row r="159" spans="1:14" x14ac:dyDescent="0.25">
      <c r="A159" s="6">
        <f>IFERROR(parent_children_sql[[#This Row],[parent_children_id]],"")</f>
        <v>157</v>
      </c>
      <c r="B159" s="6" t="str">
        <f>IFERROR(VLOOKUP(parent_children_sql[[#This Row],[parent_id]],abbreviation[[abbreviation_id]:[description_german]],2,FALSE),"")</f>
        <v>Stellbefehl</v>
      </c>
      <c r="C159" s="6" t="str">
        <f>IFERROR(VLOOKUP(parent_children_sql[[#This Row],[children_id]],abbreviation[[abbreviation_id]:[description_german]],2,FALSE),"")</f>
        <v>Modus</v>
      </c>
      <c r="E159" s="43">
        <v>157</v>
      </c>
      <c r="F159" s="43">
        <v>134</v>
      </c>
      <c r="G159" s="43">
        <v>145</v>
      </c>
      <c r="H159" s="7"/>
      <c r="N159" s="4"/>
    </row>
    <row r="160" spans="1:14" x14ac:dyDescent="0.25">
      <c r="A160" s="6">
        <f>IFERROR(parent_children_sql[[#This Row],[parent_children_id]],"")</f>
        <v>158</v>
      </c>
      <c r="B160" s="6" t="str">
        <f>IFERROR(VLOOKUP(parent_children_sql[[#This Row],[parent_id]],abbreviation[[abbreviation_id]:[description_german]],2,FALSE),"")</f>
        <v>Stellbefehl</v>
      </c>
      <c r="C160" s="6" t="str">
        <f>IFERROR(VLOOKUP(parent_children_sql[[#This Row],[children_id]],abbreviation[[abbreviation_id]:[description_german]],2,FALSE),"")</f>
        <v>Position</v>
      </c>
      <c r="E160" s="43">
        <v>158</v>
      </c>
      <c r="F160" s="43">
        <v>134</v>
      </c>
      <c r="G160" s="43">
        <v>143</v>
      </c>
      <c r="H160" s="7"/>
      <c r="N160" s="4"/>
    </row>
    <row r="161" spans="1:14" x14ac:dyDescent="0.25">
      <c r="A161" s="6">
        <f>IFERROR(parent_children_sql[[#This Row],[parent_children_id]],"")</f>
        <v>159</v>
      </c>
      <c r="B161" s="6" t="str">
        <f>IFERROR(VLOOKUP(parent_children_sql[[#This Row],[parent_id]],abbreviation[[abbreviation_id]:[description_german]],2,FALSE),"")</f>
        <v>Stellbefehl</v>
      </c>
      <c r="C161" s="6" t="str">
        <f>IFERROR(VLOOKUP(parent_children_sql[[#This Row],[children_id]],abbreviation[[abbreviation_id]:[description_german]],2,FALSE),"")</f>
        <v>Relative Feuchte</v>
      </c>
      <c r="E161" s="43">
        <v>159</v>
      </c>
      <c r="F161" s="43">
        <v>134</v>
      </c>
      <c r="G161" s="43">
        <v>93</v>
      </c>
      <c r="H161" s="7"/>
      <c r="N161" s="4"/>
    </row>
    <row r="162" spans="1:14" x14ac:dyDescent="0.25">
      <c r="A162" s="6">
        <f>IFERROR(parent_children_sql[[#This Row],[parent_children_id]],"")</f>
        <v>160</v>
      </c>
      <c r="B162" s="6" t="str">
        <f>IFERROR(VLOOKUP(parent_children_sql[[#This Row],[parent_id]],abbreviation[[abbreviation_id]:[description_german]],2,FALSE),"")</f>
        <v>Stellbefehl</v>
      </c>
      <c r="C162" s="6" t="str">
        <f>IFERROR(VLOOKUP(parent_children_sql[[#This Row],[children_id]],abbreviation[[abbreviation_id]:[description_german]],2,FALSE),"")</f>
        <v>Elektrische Energie</v>
      </c>
      <c r="E162" s="43">
        <v>160</v>
      </c>
      <c r="F162" s="43">
        <v>134</v>
      </c>
      <c r="G162" s="43">
        <v>94</v>
      </c>
      <c r="H162" s="7"/>
      <c r="N162" s="4"/>
    </row>
    <row r="163" spans="1:14" x14ac:dyDescent="0.25">
      <c r="A163" s="6">
        <f>IFERROR(parent_children_sql[[#This Row],[parent_children_id]],"")</f>
        <v>161</v>
      </c>
      <c r="B163" s="6" t="str">
        <f>IFERROR(VLOOKUP(parent_children_sql[[#This Row],[parent_id]],abbreviation[[abbreviation_id]:[description_german]],2,FALSE),"")</f>
        <v>Stellbefehl</v>
      </c>
      <c r="C163" s="6" t="str">
        <f>IFERROR(VLOOKUP(parent_children_sql[[#This Row],[children_id]],abbreviation[[abbreviation_id]:[description_german]],2,FALSE),"")</f>
        <v>Temperatur</v>
      </c>
      <c r="E163" s="43">
        <v>161</v>
      </c>
      <c r="F163" s="43">
        <v>134</v>
      </c>
      <c r="G163" s="43">
        <v>95</v>
      </c>
      <c r="H163" s="7"/>
      <c r="N163" s="4"/>
    </row>
    <row r="164" spans="1:14" x14ac:dyDescent="0.25">
      <c r="A164" s="6">
        <f>IFERROR(parent_children_sql[[#This Row],[parent_children_id]],"")</f>
        <v>162</v>
      </c>
      <c r="B164" s="6" t="str">
        <f>IFERROR(VLOOKUP(parent_children_sql[[#This Row],[parent_id]],abbreviation[[abbreviation_id]:[description_german]],2,FALSE),"")</f>
        <v>Stellbefehl</v>
      </c>
      <c r="C164" s="6" t="str">
        <f>IFERROR(VLOOKUP(parent_children_sql[[#This Row],[children_id]],abbreviation[[abbreviation_id]:[description_german]],2,FALSE),"")</f>
        <v>Temperaturdifferenz</v>
      </c>
      <c r="E164" s="43">
        <v>162</v>
      </c>
      <c r="F164" s="43">
        <v>134</v>
      </c>
      <c r="G164" s="43">
        <v>96</v>
      </c>
      <c r="H164" s="7"/>
      <c r="N164" s="4"/>
    </row>
    <row r="165" spans="1:14" x14ac:dyDescent="0.25">
      <c r="A165" s="6">
        <f>IFERROR(parent_children_sql[[#This Row],[parent_children_id]],"")</f>
        <v>163</v>
      </c>
      <c r="B165" s="6" t="str">
        <f>IFERROR(VLOOKUP(parent_children_sql[[#This Row],[parent_id]],abbreviation[[abbreviation_id]:[description_german]],2,FALSE),"")</f>
        <v>Stellbefehl</v>
      </c>
      <c r="C165" s="6" t="str">
        <f>IFERROR(VLOOKUP(parent_children_sql[[#This Row],[children_id]],abbreviation[[abbreviation_id]:[description_german]],2,FALSE),"")</f>
        <v>Volumenstrom</v>
      </c>
      <c r="E165" s="43">
        <v>163</v>
      </c>
      <c r="F165" s="43">
        <v>134</v>
      </c>
      <c r="G165" s="43">
        <v>97</v>
      </c>
      <c r="H165" s="7"/>
      <c r="N165" s="4"/>
    </row>
    <row r="166" spans="1:14" x14ac:dyDescent="0.25">
      <c r="A166" s="6">
        <f>IFERROR(parent_children_sql[[#This Row],[parent_children_id]],"")</f>
        <v>164</v>
      </c>
      <c r="B166" s="6" t="str">
        <f>IFERROR(VLOOKUP(parent_children_sql[[#This Row],[parent_id]],abbreviation[[abbreviation_id]:[description_german]],2,FALSE),"")</f>
        <v>Stellbefehl</v>
      </c>
      <c r="C166" s="6" t="str">
        <f>IFERROR(VLOOKUP(parent_children_sql[[#This Row],[children_id]],abbreviation[[abbreviation_id]:[description_german]],2,FALSE),"")</f>
        <v>Wärmemenge</v>
      </c>
      <c r="E166" s="43">
        <v>164</v>
      </c>
      <c r="F166" s="43">
        <v>134</v>
      </c>
      <c r="G166" s="43">
        <v>98</v>
      </c>
      <c r="H166" s="7"/>
      <c r="N166" s="4"/>
    </row>
    <row r="167" spans="1:14" x14ac:dyDescent="0.25">
      <c r="A167" s="6">
        <f>IFERROR(parent_children_sql[[#This Row],[parent_children_id]],"")</f>
        <v>165</v>
      </c>
      <c r="B167" s="6" t="str">
        <f>IFERROR(VLOOKUP(parent_children_sql[[#This Row],[parent_id]],abbreviation[[abbreviation_id]:[description_german]],2,FALSE),"")</f>
        <v>Schaltbefehl</v>
      </c>
      <c r="C167" s="6" t="str">
        <f>IFERROR(VLOOKUP(parent_children_sql[[#This Row],[children_id]],abbreviation[[abbreviation_id]:[description_german]],2,FALSE),"")</f>
        <v>Ersatzbetrieb</v>
      </c>
      <c r="E167" s="43">
        <v>165</v>
      </c>
      <c r="F167" s="43">
        <v>133</v>
      </c>
      <c r="G167" s="43">
        <v>146</v>
      </c>
      <c r="H167" s="7"/>
      <c r="N167" s="4"/>
    </row>
    <row r="168" spans="1:14" x14ac:dyDescent="0.25">
      <c r="A168" s="6">
        <f>IFERROR(parent_children_sql[[#This Row],[parent_children_id]],"")</f>
        <v>166</v>
      </c>
      <c r="B168" s="6" t="str">
        <f>IFERROR(VLOOKUP(parent_children_sql[[#This Row],[parent_id]],abbreviation[[abbreviation_id]:[description_german]],2,FALSE),"")</f>
        <v>Schaltbefehl</v>
      </c>
      <c r="C168" s="6" t="str">
        <f>IFERROR(VLOOKUP(parent_children_sql[[#This Row],[children_id]],abbreviation[[abbreviation_id]:[description_german]],2,FALSE),"")</f>
        <v>Freigabe</v>
      </c>
      <c r="E168" s="43">
        <v>166</v>
      </c>
      <c r="F168" s="43">
        <v>133</v>
      </c>
      <c r="G168" s="43">
        <v>147</v>
      </c>
      <c r="H168" s="7"/>
      <c r="N168" s="4"/>
    </row>
    <row r="169" spans="1:14" x14ac:dyDescent="0.25">
      <c r="A169" s="6">
        <f>IFERROR(parent_children_sql[[#This Row],[parent_children_id]],"")</f>
        <v>167</v>
      </c>
      <c r="B169" s="6" t="str">
        <f>IFERROR(VLOOKUP(parent_children_sql[[#This Row],[parent_id]],abbreviation[[abbreviation_id]:[description_german]],2,FALSE),"")</f>
        <v>Schaltbefehl</v>
      </c>
      <c r="C169" s="6" t="str">
        <f>IFERROR(VLOOKUP(parent_children_sql[[#This Row],[children_id]],abbreviation[[abbreviation_id]:[description_german]],2,FALSE),"")</f>
        <v>geschlossen/schließen</v>
      </c>
      <c r="E169" s="43">
        <v>167</v>
      </c>
      <c r="F169" s="43">
        <v>133</v>
      </c>
      <c r="G169" s="43">
        <v>148</v>
      </c>
      <c r="H169" s="7"/>
      <c r="N169" s="4"/>
    </row>
    <row r="170" spans="1:14" x14ac:dyDescent="0.25">
      <c r="A170" s="6">
        <f>IFERROR(parent_children_sql[[#This Row],[parent_children_id]],"")</f>
        <v>168</v>
      </c>
      <c r="B170" s="6" t="str">
        <f>IFERROR(VLOOKUP(parent_children_sql[[#This Row],[parent_id]],abbreviation[[abbreviation_id]:[description_german]],2,FALSE),"")</f>
        <v>Schaltbefehl</v>
      </c>
      <c r="C170" s="6" t="str">
        <f>IFERROR(VLOOKUP(parent_children_sql[[#This Row],[children_id]],abbreviation[[abbreviation_id]:[description_german]],2,FALSE),"")</f>
        <v>Modus</v>
      </c>
      <c r="E170" s="43">
        <v>168</v>
      </c>
      <c r="F170" s="43">
        <v>133</v>
      </c>
      <c r="G170" s="43">
        <v>145</v>
      </c>
      <c r="H170" s="7"/>
      <c r="N170" s="4"/>
    </row>
    <row r="171" spans="1:14" x14ac:dyDescent="0.25">
      <c r="A171" s="6">
        <f>IFERROR(parent_children_sql[[#This Row],[parent_children_id]],"")</f>
        <v>169</v>
      </c>
      <c r="B171" s="6" t="str">
        <f>IFERROR(VLOOKUP(parent_children_sql[[#This Row],[parent_id]],abbreviation[[abbreviation_id]:[description_german]],2,FALSE),"")</f>
        <v>Schaltbefehl</v>
      </c>
      <c r="C171" s="6" t="str">
        <f>IFERROR(VLOOKUP(parent_children_sql[[#This Row],[children_id]],abbreviation[[abbreviation_id]:[description_german]],2,FALSE),"")</f>
        <v>Netzbetrieb</v>
      </c>
      <c r="E171" s="43">
        <v>169</v>
      </c>
      <c r="F171" s="43">
        <v>133</v>
      </c>
      <c r="G171" s="43">
        <v>149</v>
      </c>
      <c r="H171" s="7"/>
      <c r="N171" s="4"/>
    </row>
    <row r="172" spans="1:14" x14ac:dyDescent="0.25">
      <c r="A172" s="6">
        <f>IFERROR(parent_children_sql[[#This Row],[parent_children_id]],"")</f>
        <v>170</v>
      </c>
      <c r="B172" s="6" t="str">
        <f>IFERROR(VLOOKUP(parent_children_sql[[#This Row],[parent_id]],abbreviation[[abbreviation_id]:[description_german]],2,FALSE),"")</f>
        <v>Schaltbefehl</v>
      </c>
      <c r="C172" s="6" t="str">
        <f>IFERROR(VLOOKUP(parent_children_sql[[#This Row],[children_id]],abbreviation[[abbreviation_id]:[description_german]],2,FALSE),"")</f>
        <v>offen/öffnen</v>
      </c>
      <c r="E172" s="43">
        <v>170</v>
      </c>
      <c r="F172" s="43">
        <v>133</v>
      </c>
      <c r="G172" s="43">
        <v>150</v>
      </c>
      <c r="H172" s="7"/>
      <c r="N172" s="4"/>
    </row>
    <row r="173" spans="1:14" x14ac:dyDescent="0.25">
      <c r="A173" s="6">
        <f>IFERROR(parent_children_sql[[#This Row],[parent_children_id]],"")</f>
        <v>171</v>
      </c>
      <c r="B173" s="6" t="str">
        <f>IFERROR(VLOOKUP(parent_children_sql[[#This Row],[parent_id]],abbreviation[[abbreviation_id]:[description_german]],2,FALSE),"")</f>
        <v>Betriebsmeldung</v>
      </c>
      <c r="C173" s="6" t="str">
        <f>IFERROR(VLOOKUP(parent_children_sql[[#This Row],[children_id]],abbreviation[[abbreviation_id]:[description_german]],2,FALSE),"")</f>
        <v>Ersatzbetrieb</v>
      </c>
      <c r="E173" s="43">
        <v>171</v>
      </c>
      <c r="F173" s="43">
        <v>131</v>
      </c>
      <c r="G173" s="43">
        <v>146</v>
      </c>
      <c r="H173" s="7"/>
      <c r="N173" s="4"/>
    </row>
    <row r="174" spans="1:14" x14ac:dyDescent="0.25">
      <c r="A174" s="6">
        <f>IFERROR(parent_children_sql[[#This Row],[parent_children_id]],"")</f>
        <v>172</v>
      </c>
      <c r="B174" s="6" t="str">
        <f>IFERROR(VLOOKUP(parent_children_sql[[#This Row],[parent_id]],abbreviation[[abbreviation_id]:[description_german]],2,FALSE),"")</f>
        <v>Betriebsmeldung</v>
      </c>
      <c r="C174" s="6" t="str">
        <f>IFERROR(VLOOKUP(parent_children_sql[[#This Row],[children_id]],abbreviation[[abbreviation_id]:[description_german]],2,FALSE),"")</f>
        <v>Freigabe</v>
      </c>
      <c r="E174" s="43">
        <v>172</v>
      </c>
      <c r="F174" s="43">
        <v>131</v>
      </c>
      <c r="G174" s="43">
        <v>147</v>
      </c>
      <c r="H174" s="7"/>
      <c r="N174" s="4"/>
    </row>
    <row r="175" spans="1:14" x14ac:dyDescent="0.25">
      <c r="A175" s="6">
        <f>IFERROR(parent_children_sql[[#This Row],[parent_children_id]],"")</f>
        <v>173</v>
      </c>
      <c r="B175" s="6" t="str">
        <f>IFERROR(VLOOKUP(parent_children_sql[[#This Row],[parent_id]],abbreviation[[abbreviation_id]:[description_german]],2,FALSE),"")</f>
        <v>Betriebsmeldung</v>
      </c>
      <c r="C175" s="6" t="str">
        <f>IFERROR(VLOOKUP(parent_children_sql[[#This Row],[children_id]],abbreviation[[abbreviation_id]:[description_german]],2,FALSE),"")</f>
        <v>geschlossen/schließen</v>
      </c>
      <c r="E175" s="43">
        <v>173</v>
      </c>
      <c r="F175" s="43">
        <v>131</v>
      </c>
      <c r="G175" s="43">
        <v>148</v>
      </c>
      <c r="H175" s="7"/>
      <c r="N175" s="4"/>
    </row>
    <row r="176" spans="1:14" x14ac:dyDescent="0.25">
      <c r="A176" s="6">
        <f>IFERROR(parent_children_sql[[#This Row],[parent_children_id]],"")</f>
        <v>174</v>
      </c>
      <c r="B176" s="6" t="str">
        <f>IFERROR(VLOOKUP(parent_children_sql[[#This Row],[parent_id]],abbreviation[[abbreviation_id]:[description_german]],2,FALSE),"")</f>
        <v>Betriebsmeldung</v>
      </c>
      <c r="C176" s="6" t="str">
        <f>IFERROR(VLOOKUP(parent_children_sql[[#This Row],[children_id]],abbreviation[[abbreviation_id]:[description_german]],2,FALSE),"")</f>
        <v>Modus</v>
      </c>
      <c r="E176" s="43">
        <v>174</v>
      </c>
      <c r="F176" s="43">
        <v>131</v>
      </c>
      <c r="G176" s="43">
        <v>145</v>
      </c>
      <c r="H176" s="7"/>
      <c r="N176" s="4"/>
    </row>
    <row r="177" spans="1:14" x14ac:dyDescent="0.25">
      <c r="A177" s="6">
        <f>IFERROR(parent_children_sql[[#This Row],[parent_children_id]],"")</f>
        <v>175</v>
      </c>
      <c r="B177" s="6" t="str">
        <f>IFERROR(VLOOKUP(parent_children_sql[[#This Row],[parent_id]],abbreviation[[abbreviation_id]:[description_german]],2,FALSE),"")</f>
        <v>Betriebsmeldung</v>
      </c>
      <c r="C177" s="6" t="str">
        <f>IFERROR(VLOOKUP(parent_children_sql[[#This Row],[children_id]],abbreviation[[abbreviation_id]:[description_german]],2,FALSE),"")</f>
        <v>Netzbetrieb</v>
      </c>
      <c r="E177" s="43">
        <v>175</v>
      </c>
      <c r="F177" s="43">
        <v>131</v>
      </c>
      <c r="G177" s="43">
        <v>149</v>
      </c>
      <c r="H177" s="7"/>
      <c r="N177" s="4"/>
    </row>
    <row r="178" spans="1:14" x14ac:dyDescent="0.25">
      <c r="A178" s="6">
        <f>IFERROR(parent_children_sql[[#This Row],[parent_children_id]],"")</f>
        <v>176</v>
      </c>
      <c r="B178" s="6" t="str">
        <f>IFERROR(VLOOKUP(parent_children_sql[[#This Row],[parent_id]],abbreviation[[abbreviation_id]:[description_german]],2,FALSE),"")</f>
        <v>Betriebsmeldung</v>
      </c>
      <c r="C178" s="6" t="str">
        <f>IFERROR(VLOOKUP(parent_children_sql[[#This Row],[children_id]],abbreviation[[abbreviation_id]:[description_german]],2,FALSE),"")</f>
        <v>offen/öffnen</v>
      </c>
      <c r="E178" s="43">
        <v>176</v>
      </c>
      <c r="F178" s="43">
        <v>131</v>
      </c>
      <c r="G178" s="43">
        <v>150</v>
      </c>
      <c r="H178" s="7"/>
      <c r="N178" s="4"/>
    </row>
    <row r="179" spans="1:14" x14ac:dyDescent="0.25">
      <c r="A179" s="6">
        <f>IFERROR(parent_children_sql[[#This Row],[parent_children_id]],"")</f>
        <v>177</v>
      </c>
      <c r="B179" s="6" t="str">
        <f>IFERROR(VLOOKUP(parent_children_sql[[#This Row],[parent_id]],abbreviation[[abbreviation_id]:[description_german]],2,FALSE),"")</f>
        <v>Betriebsmeldung</v>
      </c>
      <c r="C179" s="6" t="str">
        <f>IFERROR(VLOOKUP(parent_children_sql[[#This Row],[children_id]],abbreviation[[abbreviation_id]:[description_german]],2,FALSE),"")</f>
        <v>Position</v>
      </c>
      <c r="E179" s="43">
        <v>177</v>
      </c>
      <c r="F179" s="43">
        <v>131</v>
      </c>
      <c r="G179" s="43">
        <v>143</v>
      </c>
      <c r="H179" s="7"/>
      <c r="N179" s="4"/>
    </row>
    <row r="180" spans="1:14" x14ac:dyDescent="0.25">
      <c r="A180" s="6">
        <f>IFERROR(parent_children_sql[[#This Row],[parent_children_id]],"")</f>
        <v>178</v>
      </c>
      <c r="B180" s="6" t="str">
        <f>IFERROR(VLOOKUP(parent_children_sql[[#This Row],[parent_id]],abbreviation[[abbreviation_id]:[description_german]],2,FALSE),"")</f>
        <v>Störung</v>
      </c>
      <c r="C180" s="6" t="str">
        <f>IFERROR(VLOOKUP(parent_children_sql[[#This Row],[children_id]],abbreviation[[abbreviation_id]:[description_german]],2,FALSE),"")</f>
        <v>Absolute Feuchte</v>
      </c>
      <c r="E180" s="43">
        <v>178</v>
      </c>
      <c r="F180" s="43">
        <v>135</v>
      </c>
      <c r="G180" s="43">
        <v>79</v>
      </c>
      <c r="H180" s="7"/>
      <c r="N180" s="4"/>
    </row>
    <row r="181" spans="1:14" x14ac:dyDescent="0.25">
      <c r="A181" s="6">
        <f>IFERROR(parent_children_sql[[#This Row],[parent_children_id]],"")</f>
        <v>179</v>
      </c>
      <c r="B181" s="6" t="str">
        <f>IFERROR(VLOOKUP(parent_children_sql[[#This Row],[parent_id]],abbreviation[[abbreviation_id]:[description_german]],2,FALSE),"")</f>
        <v>Störung</v>
      </c>
      <c r="C181" s="6" t="str">
        <f>IFERROR(VLOOKUP(parent_children_sql[[#This Row],[children_id]],abbreviation[[abbreviation_id]:[description_german]],2,FALSE),"")</f>
        <v>Beleuchtungsstärke</v>
      </c>
      <c r="E181" s="43">
        <v>179</v>
      </c>
      <c r="F181" s="43">
        <v>135</v>
      </c>
      <c r="G181" s="43">
        <v>80</v>
      </c>
      <c r="H181" s="7"/>
      <c r="N181" s="4"/>
    </row>
    <row r="182" spans="1:14" x14ac:dyDescent="0.25">
      <c r="A182" s="6">
        <f>IFERROR(parent_children_sql[[#This Row],[parent_children_id]],"")</f>
        <v>180</v>
      </c>
      <c r="B182" s="6" t="str">
        <f>IFERROR(VLOOKUP(parent_children_sql[[#This Row],[parent_id]],abbreviation[[abbreviation_id]:[description_german]],2,FALSE),"")</f>
        <v>Störung</v>
      </c>
      <c r="C182" s="6" t="str">
        <f>IFERROR(VLOOKUP(parent_children_sql[[#This Row],[children_id]],abbreviation[[abbreviation_id]:[description_german]],2,FALSE),"")</f>
        <v>Druck</v>
      </c>
      <c r="E182" s="43">
        <v>180</v>
      </c>
      <c r="F182" s="43">
        <v>135</v>
      </c>
      <c r="G182" s="43">
        <v>81</v>
      </c>
      <c r="H182" s="7"/>
      <c r="N182" s="4"/>
    </row>
    <row r="183" spans="1:14" x14ac:dyDescent="0.25">
      <c r="A183" s="6">
        <f>IFERROR(parent_children_sql[[#This Row],[parent_children_id]],"")</f>
        <v>181</v>
      </c>
      <c r="B183" s="6" t="str">
        <f>IFERROR(VLOOKUP(parent_children_sql[[#This Row],[parent_id]],abbreviation[[abbreviation_id]:[description_german]],2,FALSE),"")</f>
        <v>Störung</v>
      </c>
      <c r="C183" s="6" t="str">
        <f>IFERROR(VLOOKUP(parent_children_sql[[#This Row],[children_id]],abbreviation[[abbreviation_id]:[description_german]],2,FALSE),"")</f>
        <v>Druckdifferenz</v>
      </c>
      <c r="E183" s="43">
        <v>181</v>
      </c>
      <c r="F183" s="43">
        <v>135</v>
      </c>
      <c r="G183" s="43">
        <v>82</v>
      </c>
      <c r="H183" s="7"/>
      <c r="N183" s="4"/>
    </row>
    <row r="184" spans="1:14" x14ac:dyDescent="0.25">
      <c r="A184" s="6">
        <f>IFERROR(parent_children_sql[[#This Row],[parent_children_id]],"")</f>
        <v>182</v>
      </c>
      <c r="B184" s="6" t="str">
        <f>IFERROR(VLOOKUP(parent_children_sql[[#This Row],[parent_id]],abbreviation[[abbreviation_id]:[description_german]],2,FALSE),"")</f>
        <v>Störung</v>
      </c>
      <c r="C184" s="6" t="str">
        <f>IFERROR(VLOOKUP(parent_children_sql[[#This Row],[children_id]],abbreviation[[abbreviation_id]:[description_german]],2,FALSE),"")</f>
        <v>Elektrische Leistung</v>
      </c>
      <c r="E184" s="43">
        <v>182</v>
      </c>
      <c r="F184" s="43">
        <v>135</v>
      </c>
      <c r="G184" s="43">
        <v>83</v>
      </c>
      <c r="H184" s="7"/>
      <c r="N184" s="4"/>
    </row>
    <row r="185" spans="1:14" x14ac:dyDescent="0.25">
      <c r="A185" s="6">
        <f>IFERROR(parent_children_sql[[#This Row],[parent_children_id]],"")</f>
        <v>183</v>
      </c>
      <c r="B185" s="6" t="str">
        <f>IFERROR(VLOOKUP(parent_children_sql[[#This Row],[parent_id]],abbreviation[[abbreviation_id]:[description_german]],2,FALSE),"")</f>
        <v>Störung</v>
      </c>
      <c r="C185" s="6" t="str">
        <f>IFERROR(VLOOKUP(parent_children_sql[[#This Row],[children_id]],abbreviation[[abbreviation_id]:[description_german]],2,FALSE),"")</f>
        <v>Frostschutz</v>
      </c>
      <c r="E185" s="43">
        <v>183</v>
      </c>
      <c r="F185" s="43">
        <v>135</v>
      </c>
      <c r="G185" s="43">
        <v>84</v>
      </c>
      <c r="H185" s="7"/>
      <c r="N185" s="4"/>
    </row>
    <row r="186" spans="1:14" x14ac:dyDescent="0.25">
      <c r="A186" s="6">
        <f>IFERROR(parent_children_sql[[#This Row],[parent_children_id]],"")</f>
        <v>184</v>
      </c>
      <c r="B186" s="6" t="str">
        <f>IFERROR(VLOOKUP(parent_children_sql[[#This Row],[parent_id]],abbreviation[[abbreviation_id]:[description_german]],2,FALSE),"")</f>
        <v>Störung</v>
      </c>
      <c r="C186" s="6" t="str">
        <f>IFERROR(VLOOKUP(parent_children_sql[[#This Row],[children_id]],abbreviation[[abbreviation_id]:[description_german]],2,FALSE),"")</f>
        <v>Füllstand</v>
      </c>
      <c r="E186" s="43">
        <v>184</v>
      </c>
      <c r="F186" s="43">
        <v>135</v>
      </c>
      <c r="G186" s="43">
        <v>139</v>
      </c>
      <c r="H186" s="7"/>
      <c r="N186" s="4"/>
    </row>
    <row r="187" spans="1:14" x14ac:dyDescent="0.25">
      <c r="A187" s="6">
        <f>IFERROR(parent_children_sql[[#This Row],[parent_children_id]],"")</f>
        <v>185</v>
      </c>
      <c r="B187" s="6" t="str">
        <f>IFERROR(VLOOKUP(parent_children_sql[[#This Row],[parent_id]],abbreviation[[abbreviation_id]:[description_german]],2,FALSE),"")</f>
        <v>Störung</v>
      </c>
      <c r="C187" s="6" t="str">
        <f>IFERROR(VLOOKUP(parent_children_sql[[#This Row],[children_id]],abbreviation[[abbreviation_id]:[description_german]],2,FALSE),"")</f>
        <v>Gas</v>
      </c>
      <c r="E187" s="43">
        <v>185</v>
      </c>
      <c r="F187" s="43">
        <v>135</v>
      </c>
      <c r="G187" s="43">
        <v>7</v>
      </c>
      <c r="H187" s="7"/>
      <c r="N187" s="4"/>
    </row>
    <row r="188" spans="1:14" x14ac:dyDescent="0.25">
      <c r="A188" s="6">
        <f>IFERROR(parent_children_sql[[#This Row],[parent_children_id]],"")</f>
        <v>186</v>
      </c>
      <c r="B188" s="6" t="str">
        <f>IFERROR(VLOOKUP(parent_children_sql[[#This Row],[parent_id]],abbreviation[[abbreviation_id]:[description_german]],2,FALSE),"")</f>
        <v>Störung</v>
      </c>
      <c r="C188" s="6" t="str">
        <f>IFERROR(VLOOKUP(parent_children_sql[[#This Row],[children_id]],abbreviation[[abbreviation_id]:[description_german]],2,FALSE),"")</f>
        <v>Globalstrahlung</v>
      </c>
      <c r="E188" s="43">
        <v>186</v>
      </c>
      <c r="F188" s="43">
        <v>135</v>
      </c>
      <c r="G188" s="43">
        <v>85</v>
      </c>
      <c r="H188" s="7"/>
      <c r="N188" s="4"/>
    </row>
    <row r="189" spans="1:14" x14ac:dyDescent="0.25">
      <c r="A189" s="6">
        <f>IFERROR(parent_children_sql[[#This Row],[parent_children_id]],"")</f>
        <v>187</v>
      </c>
      <c r="B189" s="6" t="str">
        <f>IFERROR(VLOOKUP(parent_children_sql[[#This Row],[parent_id]],abbreviation[[abbreviation_id]:[description_german]],2,FALSE),"")</f>
        <v>Störung</v>
      </c>
      <c r="C189" s="6" t="str">
        <f>IFERROR(VLOOKUP(parent_children_sql[[#This Row],[children_id]],abbreviation[[abbreviation_id]:[description_german]],2,FALSE),"")</f>
        <v>Heizleistung</v>
      </c>
      <c r="E189" s="43">
        <v>187</v>
      </c>
      <c r="F189" s="43">
        <v>135</v>
      </c>
      <c r="G189" s="43">
        <v>86</v>
      </c>
      <c r="H189" s="7"/>
      <c r="N189" s="4"/>
    </row>
    <row r="190" spans="1:14" x14ac:dyDescent="0.25">
      <c r="A190" s="6">
        <f>IFERROR(parent_children_sql[[#This Row],[parent_children_id]],"")</f>
        <v>188</v>
      </c>
      <c r="B190" s="6" t="str">
        <f>IFERROR(VLOOKUP(parent_children_sql[[#This Row],[parent_id]],abbreviation[[abbreviation_id]:[description_german]],2,FALSE),"")</f>
        <v>Störung</v>
      </c>
      <c r="C190" s="6" t="str">
        <f>IFERROR(VLOOKUP(parent_children_sql[[#This Row],[children_id]],abbreviation[[abbreviation_id]:[description_german]],2,FALSE),"")</f>
        <v>Heiz-/Kühlleistung</v>
      </c>
      <c r="E190" s="43">
        <v>188</v>
      </c>
      <c r="F190" s="43">
        <v>135</v>
      </c>
      <c r="G190" s="43">
        <v>140</v>
      </c>
      <c r="H190" s="7"/>
      <c r="N190" s="4"/>
    </row>
    <row r="191" spans="1:14" x14ac:dyDescent="0.25">
      <c r="A191" s="6">
        <f>IFERROR(parent_children_sql[[#This Row],[parent_children_id]],"")</f>
        <v>189</v>
      </c>
      <c r="B191" s="6" t="str">
        <f>IFERROR(VLOOKUP(parent_children_sql[[#This Row],[parent_id]],abbreviation[[abbreviation_id]:[description_german]],2,FALSE),"")</f>
        <v>Störung</v>
      </c>
      <c r="C191" s="6" t="str">
        <f>IFERROR(VLOOKUP(parent_children_sql[[#This Row],[children_id]],abbreviation[[abbreviation_id]:[description_german]],2,FALSE),"")</f>
        <v>Kältemenge</v>
      </c>
      <c r="E191" s="43">
        <v>189</v>
      </c>
      <c r="F191" s="43">
        <v>135</v>
      </c>
      <c r="G191" s="43">
        <v>87</v>
      </c>
      <c r="H191" s="7"/>
      <c r="N191" s="4"/>
    </row>
    <row r="192" spans="1:14" x14ac:dyDescent="0.25">
      <c r="A192" s="6">
        <f>IFERROR(parent_children_sql[[#This Row],[parent_children_id]],"")</f>
        <v>190</v>
      </c>
      <c r="B192" s="6" t="str">
        <f>IFERROR(VLOOKUP(parent_children_sql[[#This Row],[parent_id]],abbreviation[[abbreviation_id]:[description_german]],2,FALSE),"")</f>
        <v>Störung</v>
      </c>
      <c r="C192" s="6" t="str">
        <f>IFERROR(VLOOKUP(parent_children_sql[[#This Row],[children_id]],abbreviation[[abbreviation_id]:[description_german]],2,FALSE),"")</f>
        <v>Kohlenstoffdioxid (CO2)</v>
      </c>
      <c r="E192" s="43">
        <v>190</v>
      </c>
      <c r="F192" s="43">
        <v>135</v>
      </c>
      <c r="G192" s="43">
        <v>141</v>
      </c>
      <c r="H192" s="7"/>
      <c r="N192" s="4"/>
    </row>
    <row r="193" spans="1:14" x14ac:dyDescent="0.25">
      <c r="A193" s="6">
        <f>IFERROR(parent_children_sql[[#This Row],[parent_children_id]],"")</f>
        <v>191</v>
      </c>
      <c r="B193" s="6" t="str">
        <f>IFERROR(VLOOKUP(parent_children_sql[[#This Row],[parent_id]],abbreviation[[abbreviation_id]:[description_german]],2,FALSE),"")</f>
        <v>Störung</v>
      </c>
      <c r="C193" s="6" t="str">
        <f>IFERROR(VLOOKUP(parent_children_sql[[#This Row],[children_id]],abbreviation[[abbreviation_id]:[description_german]],2,FALSE),"")</f>
        <v>Kohlenstoffmonoxid (CO)</v>
      </c>
      <c r="E193" s="44">
        <v>191</v>
      </c>
      <c r="F193" s="44">
        <v>135</v>
      </c>
      <c r="G193" s="44">
        <v>142</v>
      </c>
      <c r="H193" s="7"/>
      <c r="N193" s="4"/>
    </row>
    <row r="194" spans="1:14" x14ac:dyDescent="0.25">
      <c r="A194" s="6">
        <f>IFERROR(parent_children_sql[[#This Row],[parent_children_id]],"")</f>
        <v>192</v>
      </c>
      <c r="B194" s="6" t="str">
        <f>IFERROR(VLOOKUP(parent_children_sql[[#This Row],[parent_id]],abbreviation[[abbreviation_id]:[description_german]],2,FALSE),"")</f>
        <v>Störung</v>
      </c>
      <c r="C194" s="6" t="str">
        <f>IFERROR(VLOOKUP(parent_children_sql[[#This Row],[children_id]],abbreviation[[abbreviation_id]:[description_german]],2,FALSE),"")</f>
        <v>Kühlleistung</v>
      </c>
      <c r="E194" s="44">
        <v>192</v>
      </c>
      <c r="F194" s="44">
        <v>135</v>
      </c>
      <c r="G194" s="44">
        <v>88</v>
      </c>
      <c r="H194" s="7"/>
      <c r="N194" s="4"/>
    </row>
    <row r="195" spans="1:14" x14ac:dyDescent="0.25">
      <c r="A195" s="6">
        <f>IFERROR(parent_children_sql[[#This Row],[parent_children_id]],"")</f>
        <v>193</v>
      </c>
      <c r="B195" s="6" t="str">
        <f>IFERROR(VLOOKUP(parent_children_sql[[#This Row],[parent_id]],abbreviation[[abbreviation_id]:[description_german]],2,FALSE),"")</f>
        <v>Störung</v>
      </c>
      <c r="C195" s="6" t="str">
        <f>IFERROR(VLOOKUP(parent_children_sql[[#This Row],[children_id]],abbreviation[[abbreviation_id]:[description_german]],2,FALSE),"")</f>
        <v>Massenstrom</v>
      </c>
      <c r="E195" s="44">
        <v>193</v>
      </c>
      <c r="F195" s="44">
        <v>135</v>
      </c>
      <c r="G195" s="44">
        <v>89</v>
      </c>
      <c r="H195" s="7"/>
      <c r="N195" s="4"/>
    </row>
    <row r="196" spans="1:14" x14ac:dyDescent="0.25">
      <c r="A196" s="6">
        <f>IFERROR(parent_children_sql[[#This Row],[parent_children_id]],"")</f>
        <v>194</v>
      </c>
      <c r="B196" s="6" t="str">
        <f>IFERROR(VLOOKUP(parent_children_sql[[#This Row],[parent_id]],abbreviation[[abbreviation_id]:[description_german]],2,FALSE),"")</f>
        <v>Störung</v>
      </c>
      <c r="C196" s="6" t="str">
        <f>IFERROR(VLOOKUP(parent_children_sql[[#This Row],[children_id]],abbreviation[[abbreviation_id]:[description_german]],2,FALSE),"")</f>
        <v>Modus</v>
      </c>
      <c r="E196" s="44">
        <v>194</v>
      </c>
      <c r="F196" s="44">
        <v>135</v>
      </c>
      <c r="G196" s="44">
        <v>145</v>
      </c>
      <c r="H196" s="7"/>
      <c r="N196" s="4"/>
    </row>
    <row r="197" spans="1:14" x14ac:dyDescent="0.25">
      <c r="A197" s="6">
        <f>IFERROR(parent_children_sql[[#This Row],[parent_children_id]],"")</f>
        <v>195</v>
      </c>
      <c r="B197" s="6" t="str">
        <f>IFERROR(VLOOKUP(parent_children_sql[[#This Row],[parent_id]],abbreviation[[abbreviation_id]:[description_german]],2,FALSE),"")</f>
        <v>Störung</v>
      </c>
      <c r="C197" s="6" t="str">
        <f>IFERROR(VLOOKUP(parent_children_sql[[#This Row],[children_id]],abbreviation[[abbreviation_id]:[description_german]],2,FALSE),"")</f>
        <v>Not Aus</v>
      </c>
      <c r="E197" s="44">
        <v>195</v>
      </c>
      <c r="F197" s="44">
        <v>135</v>
      </c>
      <c r="G197" s="44">
        <v>100</v>
      </c>
      <c r="H197" s="7"/>
      <c r="N197" s="4"/>
    </row>
    <row r="198" spans="1:14" x14ac:dyDescent="0.25">
      <c r="A198" s="6">
        <f>IFERROR(parent_children_sql[[#This Row],[parent_children_id]],"")</f>
        <v>196</v>
      </c>
      <c r="B198" s="6" t="str">
        <f>IFERROR(VLOOKUP(parent_children_sql[[#This Row],[parent_id]],abbreviation[[abbreviation_id]:[description_german]],2,FALSE),"")</f>
        <v>Störung</v>
      </c>
      <c r="C198" s="6" t="str">
        <f>IFERROR(VLOOKUP(parent_children_sql[[#This Row],[children_id]],abbreviation[[abbreviation_id]:[description_german]],2,FALSE),"")</f>
        <v>Präsenz</v>
      </c>
      <c r="E198" s="44">
        <v>196</v>
      </c>
      <c r="F198" s="44">
        <v>135</v>
      </c>
      <c r="G198" s="44">
        <v>90</v>
      </c>
      <c r="H198" s="7"/>
      <c r="N198" s="4"/>
    </row>
    <row r="199" spans="1:14" x14ac:dyDescent="0.25">
      <c r="A199" s="6">
        <f>IFERROR(parent_children_sql[[#This Row],[parent_children_id]],"")</f>
        <v>197</v>
      </c>
      <c r="B199" s="6" t="str">
        <f>IFERROR(VLOOKUP(parent_children_sql[[#This Row],[parent_id]],abbreviation[[abbreviation_id]:[description_german]],2,FALSE),"")</f>
        <v>Störung</v>
      </c>
      <c r="C199" s="6" t="str">
        <f>IFERROR(VLOOKUP(parent_children_sql[[#This Row],[children_id]],abbreviation[[abbreviation_id]:[description_german]],2,FALSE),"")</f>
        <v>Rauch</v>
      </c>
      <c r="E199" s="44">
        <v>197</v>
      </c>
      <c r="F199" s="44">
        <v>135</v>
      </c>
      <c r="G199" s="44">
        <v>91</v>
      </c>
      <c r="H199" s="7"/>
      <c r="N199" s="4"/>
    </row>
    <row r="200" spans="1:14" x14ac:dyDescent="0.25">
      <c r="A200" s="6">
        <f>IFERROR(parent_children_sql[[#This Row],[parent_children_id]],"")</f>
        <v>198</v>
      </c>
      <c r="B200" s="6" t="str">
        <f>IFERROR(VLOOKUP(parent_children_sql[[#This Row],[parent_id]],abbreviation[[abbreviation_id]:[description_german]],2,FALSE),"")</f>
        <v>Störung</v>
      </c>
      <c r="C200" s="6" t="str">
        <f>IFERROR(VLOOKUP(parent_children_sql[[#This Row],[children_id]],abbreviation[[abbreviation_id]:[description_german]],2,FALSE),"")</f>
        <v>Regen</v>
      </c>
      <c r="E200" s="44">
        <v>198</v>
      </c>
      <c r="F200" s="44">
        <v>135</v>
      </c>
      <c r="G200" s="44">
        <v>92</v>
      </c>
      <c r="H200" s="7"/>
      <c r="N200" s="4"/>
    </row>
    <row r="201" spans="1:14" x14ac:dyDescent="0.25">
      <c r="A201" s="6">
        <f>IFERROR(parent_children_sql[[#This Row],[parent_children_id]],"")</f>
        <v>199</v>
      </c>
      <c r="B201" s="6" t="str">
        <f>IFERROR(VLOOKUP(parent_children_sql[[#This Row],[parent_id]],abbreviation[[abbreviation_id]:[description_german]],2,FALSE),"")</f>
        <v>Störung</v>
      </c>
      <c r="C201" s="6" t="str">
        <f>IFERROR(VLOOKUP(parent_children_sql[[#This Row],[children_id]],abbreviation[[abbreviation_id]:[description_german]],2,FALSE),"")</f>
        <v>Relative Feuchte</v>
      </c>
      <c r="E201" s="44">
        <v>199</v>
      </c>
      <c r="F201" s="44">
        <v>135</v>
      </c>
      <c r="G201" s="44">
        <v>93</v>
      </c>
      <c r="H201" s="7"/>
      <c r="N201" s="4"/>
    </row>
    <row r="202" spans="1:14" x14ac:dyDescent="0.25">
      <c r="A202" s="6">
        <f>IFERROR(parent_children_sql[[#This Row],[parent_children_id]],"")</f>
        <v>200</v>
      </c>
      <c r="B202" s="6" t="str">
        <f>IFERROR(VLOOKUP(parent_children_sql[[#This Row],[parent_id]],abbreviation[[abbreviation_id]:[description_german]],2,FALSE),"")</f>
        <v>Störung</v>
      </c>
      <c r="C202" s="6" t="str">
        <f>IFERROR(VLOOKUP(parent_children_sql[[#This Row],[children_id]],abbreviation[[abbreviation_id]:[description_german]],2,FALSE),"")</f>
        <v>Reperaturschalter</v>
      </c>
      <c r="E202" s="44">
        <v>200</v>
      </c>
      <c r="F202" s="44">
        <v>135</v>
      </c>
      <c r="G202" s="44">
        <v>151</v>
      </c>
      <c r="H202" s="7"/>
      <c r="N202" s="4"/>
    </row>
    <row r="203" spans="1:14" x14ac:dyDescent="0.25">
      <c r="A203" s="6">
        <f>IFERROR(parent_children_sql[[#This Row],[parent_children_id]],"")</f>
        <v>201</v>
      </c>
      <c r="B203" s="6" t="str">
        <f>IFERROR(VLOOKUP(parent_children_sql[[#This Row],[parent_id]],abbreviation[[abbreviation_id]:[description_german]],2,FALSE),"")</f>
        <v>Störung</v>
      </c>
      <c r="C203" s="6" t="str">
        <f>IFERROR(VLOOKUP(parent_children_sql[[#This Row],[children_id]],abbreviation[[abbreviation_id]:[description_german]],2,FALSE),"")</f>
        <v>Elektrische Energie</v>
      </c>
      <c r="E203" s="44">
        <v>201</v>
      </c>
      <c r="F203" s="44">
        <v>135</v>
      </c>
      <c r="G203" s="44">
        <v>94</v>
      </c>
      <c r="H203" s="7"/>
      <c r="N203" s="4"/>
    </row>
    <row r="204" spans="1:14" x14ac:dyDescent="0.25">
      <c r="A204" s="6">
        <f>IFERROR(parent_children_sql[[#This Row],[parent_children_id]],"")</f>
        <v>202</v>
      </c>
      <c r="B204" s="6" t="str">
        <f>IFERROR(VLOOKUP(parent_children_sql[[#This Row],[parent_id]],abbreviation[[abbreviation_id]:[description_german]],2,FALSE),"")</f>
        <v>Störung</v>
      </c>
      <c r="C204" s="6" t="str">
        <f>IFERROR(VLOOKUP(parent_children_sql[[#This Row],[children_id]],abbreviation[[abbreviation_id]:[description_german]],2,FALSE),"")</f>
        <v>Temperatur</v>
      </c>
      <c r="E204" s="44">
        <v>202</v>
      </c>
      <c r="F204" s="44">
        <v>135</v>
      </c>
      <c r="G204" s="44">
        <v>95</v>
      </c>
      <c r="H204" s="7"/>
      <c r="N204" s="4"/>
    </row>
    <row r="205" spans="1:14" x14ac:dyDescent="0.25">
      <c r="A205" s="6">
        <f>IFERROR(parent_children_sql[[#This Row],[parent_children_id]],"")</f>
        <v>203</v>
      </c>
      <c r="B205" s="6" t="str">
        <f>IFERROR(VLOOKUP(parent_children_sql[[#This Row],[parent_id]],abbreviation[[abbreviation_id]:[description_german]],2,FALSE),"")</f>
        <v>Störung</v>
      </c>
      <c r="C205" s="6" t="str">
        <f>IFERROR(VLOOKUP(parent_children_sql[[#This Row],[children_id]],abbreviation[[abbreviation_id]:[description_german]],2,FALSE),"")</f>
        <v>Temperaturdifferenz</v>
      </c>
      <c r="E205" s="44">
        <v>203</v>
      </c>
      <c r="F205" s="44">
        <v>135</v>
      </c>
      <c r="G205" s="44">
        <v>96</v>
      </c>
      <c r="H205" s="7"/>
      <c r="N205" s="4"/>
    </row>
    <row r="206" spans="1:14" x14ac:dyDescent="0.25">
      <c r="A206" s="6">
        <f>IFERROR(parent_children_sql[[#This Row],[parent_children_id]],"")</f>
        <v>204</v>
      </c>
      <c r="B206" s="6" t="str">
        <f>IFERROR(VLOOKUP(parent_children_sql[[#This Row],[parent_id]],abbreviation[[abbreviation_id]:[description_german]],2,FALSE),"")</f>
        <v>Störung</v>
      </c>
      <c r="C206" s="6" t="str">
        <f>IFERROR(VLOOKUP(parent_children_sql[[#This Row],[children_id]],abbreviation[[abbreviation_id]:[description_german]],2,FALSE),"")</f>
        <v>Volumenstrom</v>
      </c>
      <c r="E206" s="44">
        <v>204</v>
      </c>
      <c r="F206" s="44">
        <v>135</v>
      </c>
      <c r="G206" s="44">
        <v>97</v>
      </c>
      <c r="H206" s="7"/>
      <c r="N206" s="4"/>
    </row>
    <row r="207" spans="1:14" x14ac:dyDescent="0.25">
      <c r="A207" s="6">
        <f>IFERROR(parent_children_sql[[#This Row],[parent_children_id]],"")</f>
        <v>205</v>
      </c>
      <c r="B207" s="6" t="str">
        <f>IFERROR(VLOOKUP(parent_children_sql[[#This Row],[parent_id]],abbreviation[[abbreviation_id]:[description_german]],2,FALSE),"")</f>
        <v>Störung</v>
      </c>
      <c r="C207" s="6" t="str">
        <f>IFERROR(VLOOKUP(parent_children_sql[[#This Row],[children_id]],abbreviation[[abbreviation_id]:[description_german]],2,FALSE),"")</f>
        <v>Wärmemenge</v>
      </c>
      <c r="E207" s="44">
        <v>205</v>
      </c>
      <c r="F207" s="44">
        <v>135</v>
      </c>
      <c r="G207" s="44">
        <v>98</v>
      </c>
      <c r="H207" s="7"/>
      <c r="N207" s="4"/>
    </row>
    <row r="208" spans="1:14" x14ac:dyDescent="0.25">
      <c r="A208" s="6">
        <f>IFERROR(parent_children_sql[[#This Row],[parent_children_id]],"")</f>
        <v>206</v>
      </c>
      <c r="B208" s="6" t="str">
        <f>IFERROR(VLOOKUP(parent_children_sql[[#This Row],[parent_id]],abbreviation[[abbreviation_id]:[description_german]],2,FALSE),"")</f>
        <v>Störung</v>
      </c>
      <c r="C208" s="6" t="str">
        <f>IFERROR(VLOOKUP(parent_children_sql[[#This Row],[children_id]],abbreviation[[abbreviation_id]:[description_german]],2,FALSE),"")</f>
        <v>Wartungsmeldung</v>
      </c>
      <c r="E208" s="44">
        <v>206</v>
      </c>
      <c r="F208" s="44">
        <v>135</v>
      </c>
      <c r="G208" s="44">
        <v>152</v>
      </c>
      <c r="H208" s="7"/>
      <c r="N208" s="4"/>
    </row>
    <row r="209" spans="1:8" x14ac:dyDescent="0.25">
      <c r="A209" s="6" t="str">
        <f>IFERROR(parent_children_sql[[#This Row],[parent_children_id]],"")</f>
        <v/>
      </c>
      <c r="B209" s="6" t="str">
        <f>IFERROR(VLOOKUP(parent_children_sql[[#This Row],[parent_id]],abbreviation[[abbreviation_id]:[description_german]],2,FALSE),"")</f>
        <v/>
      </c>
      <c r="C209" s="6" t="str">
        <f>IFERROR(VLOOKUP(parent_children_sql[[#This Row],[children_id]],abbreviation[[abbreviation_id]:[description_german]],2,FALSE),"")</f>
        <v/>
      </c>
      <c r="E209" s="43"/>
      <c r="F209" s="43"/>
      <c r="G209" s="43"/>
      <c r="H209" s="7"/>
    </row>
    <row r="210" spans="1:8" x14ac:dyDescent="0.25">
      <c r="A210" s="6" t="str">
        <f>IFERROR(parent_children_sql[[#This Row],[parent_children_id]],"")</f>
        <v/>
      </c>
      <c r="B210" s="6" t="str">
        <f>IFERROR(VLOOKUP(parent_children_sql[[#This Row],[parent_id]],abbreviation[[abbreviation_id]:[description_german]],2,FALSE),"")</f>
        <v/>
      </c>
      <c r="C210" s="6" t="str">
        <f>IFERROR(VLOOKUP(parent_children_sql[[#This Row],[children_id]],abbreviation[[abbreviation_id]:[description_german]],2,FALSE),"")</f>
        <v/>
      </c>
      <c r="E210" s="43"/>
      <c r="F210" s="43"/>
      <c r="G210" s="43"/>
    </row>
    <row r="211" spans="1:8" x14ac:dyDescent="0.25">
      <c r="A211" s="6" t="str">
        <f>IFERROR(parent_children_sql[[#This Row],[parent_children_id]],"")</f>
        <v/>
      </c>
      <c r="B211" s="6" t="str">
        <f>IFERROR(VLOOKUP(parent_children_sql[[#This Row],[parent_id]],abbreviation[[abbreviation_id]:[description_german]],2,FALSE),"")</f>
        <v/>
      </c>
      <c r="C211" s="6" t="str">
        <f>IFERROR(VLOOKUP(parent_children_sql[[#This Row],[children_id]],abbreviation[[abbreviation_id]:[description_german]],2,FALSE),"")</f>
        <v/>
      </c>
      <c r="E211" s="43"/>
      <c r="F211" s="43"/>
      <c r="G211" s="43"/>
    </row>
    <row r="212" spans="1:8" x14ac:dyDescent="0.25">
      <c r="A212" s="6" t="str">
        <f>IFERROR(parent_children_sql[[#This Row],[parent_children_id]],"")</f>
        <v/>
      </c>
      <c r="B212" s="6" t="str">
        <f>IFERROR(VLOOKUP(parent_children_sql[[#This Row],[parent_id]],abbreviation[[abbreviation_id]:[description_german]],2,FALSE),"")</f>
        <v/>
      </c>
      <c r="C212" s="6" t="str">
        <f>IFERROR(VLOOKUP(parent_children_sql[[#This Row],[children_id]],abbreviation[[abbreviation_id]:[description_german]],2,FALSE),"")</f>
        <v/>
      </c>
      <c r="E212" s="43"/>
      <c r="F212" s="43"/>
      <c r="G212" s="43"/>
    </row>
    <row r="213" spans="1:8" x14ac:dyDescent="0.25">
      <c r="A213" s="6" t="str">
        <f>IFERROR(parent_children_sql[[#This Row],[parent_children_id]],"")</f>
        <v/>
      </c>
      <c r="B213" s="6" t="str">
        <f>IFERROR(VLOOKUP(parent_children_sql[[#This Row],[parent_id]],abbreviation[[abbreviation_id]:[description_german]],2,FALSE),"")</f>
        <v/>
      </c>
      <c r="C213" s="6" t="str">
        <f>IFERROR(VLOOKUP(parent_children_sql[[#This Row],[children_id]],abbreviation[[abbreviation_id]:[description_german]],2,FALSE),"")</f>
        <v/>
      </c>
      <c r="E213" s="43"/>
      <c r="F213" s="43"/>
      <c r="G213" s="43"/>
    </row>
    <row r="214" spans="1:8" x14ac:dyDescent="0.25">
      <c r="A214" s="6" t="str">
        <f>IFERROR(parent_children_sql[[#This Row],[parent_children_id]],"")</f>
        <v/>
      </c>
      <c r="B214" s="6" t="str">
        <f>IFERROR(VLOOKUP(parent_children_sql[[#This Row],[parent_id]],abbreviation[[abbreviation_id]:[description_german]],2,FALSE),"")</f>
        <v/>
      </c>
      <c r="C214" s="6" t="str">
        <f>IFERROR(VLOOKUP(parent_children_sql[[#This Row],[children_id]],abbreviation[[abbreviation_id]:[description_german]],2,FALSE),"")</f>
        <v/>
      </c>
      <c r="E214" s="43"/>
      <c r="F214" s="43"/>
      <c r="G214" s="43"/>
    </row>
    <row r="215" spans="1:8" x14ac:dyDescent="0.25">
      <c r="A215" s="6" t="str">
        <f>IFERROR(parent_children_sql[[#This Row],[parent_children_id]],"")</f>
        <v/>
      </c>
      <c r="B215" s="6" t="str">
        <f>IFERROR(VLOOKUP(parent_children_sql[[#This Row],[parent_id]],abbreviation[[abbreviation_id]:[description_german]],2,FALSE),"")</f>
        <v/>
      </c>
      <c r="C215" s="6" t="str">
        <f>IFERROR(VLOOKUP(parent_children_sql[[#This Row],[children_id]],abbreviation[[abbreviation_id]:[description_german]],2,FALSE),"")</f>
        <v/>
      </c>
      <c r="E215" s="43"/>
      <c r="F215" s="43"/>
      <c r="G215" s="43"/>
    </row>
    <row r="216" spans="1:8" x14ac:dyDescent="0.25">
      <c r="A216" s="6" t="str">
        <f>IFERROR(parent_children_sql[[#This Row],[parent_children_id]],"")</f>
        <v/>
      </c>
      <c r="B216" s="6" t="str">
        <f>IFERROR(VLOOKUP(parent_children_sql[[#This Row],[parent_id]],abbreviation[[abbreviation_id]:[description_german]],2,FALSE),"")</f>
        <v/>
      </c>
      <c r="C216" s="6" t="str">
        <f>IFERROR(VLOOKUP(parent_children_sql[[#This Row],[children_id]],abbreviation[[abbreviation_id]:[description_german]],2,FALSE),"")</f>
        <v/>
      </c>
      <c r="E216" s="43"/>
      <c r="F216" s="43"/>
      <c r="G216" s="43"/>
    </row>
    <row r="217" spans="1:8" x14ac:dyDescent="0.25">
      <c r="A217" s="6" t="str">
        <f>IFERROR(parent_children_sql[[#This Row],[parent_children_id]],"")</f>
        <v/>
      </c>
      <c r="B217" s="6" t="str">
        <f>IFERROR(VLOOKUP(parent_children_sql[[#This Row],[parent_id]],abbreviation[[abbreviation_id]:[description_german]],2,FALSE),"")</f>
        <v/>
      </c>
      <c r="C217" s="6" t="str">
        <f>IFERROR(VLOOKUP(parent_children_sql[[#This Row],[children_id]],abbreviation[[abbreviation_id]:[description_german]],2,FALSE),"")</f>
        <v/>
      </c>
      <c r="E217" s="43"/>
      <c r="F217" s="43"/>
      <c r="G217" s="43"/>
    </row>
    <row r="218" spans="1:8" x14ac:dyDescent="0.25">
      <c r="A218" s="6" t="str">
        <f>IFERROR(parent_children_sql[[#This Row],[parent_children_id]],"")</f>
        <v/>
      </c>
      <c r="B218" s="6" t="str">
        <f>IFERROR(VLOOKUP(parent_children_sql[[#This Row],[parent_id]],abbreviation[[abbreviation_id]:[description_german]],2,FALSE),"")</f>
        <v/>
      </c>
      <c r="C218" s="6" t="str">
        <f>IFERROR(VLOOKUP(parent_children_sql[[#This Row],[children_id]],abbreviation[[abbreviation_id]:[description_german]],2,FALSE),"")</f>
        <v/>
      </c>
      <c r="E218" s="43"/>
      <c r="F218" s="43"/>
      <c r="G218" s="43"/>
    </row>
    <row r="219" spans="1:8" x14ac:dyDescent="0.25">
      <c r="A219" s="6" t="str">
        <f>IFERROR(parent_children_sql[[#This Row],[parent_children_id]],"")</f>
        <v/>
      </c>
      <c r="B219" s="6" t="str">
        <f>IFERROR(VLOOKUP(parent_children_sql[[#This Row],[parent_id]],abbreviation[[abbreviation_id]:[description_german]],2,FALSE),"")</f>
        <v/>
      </c>
      <c r="C219" s="6" t="str">
        <f>IFERROR(VLOOKUP(parent_children_sql[[#This Row],[children_id]],abbreviation[[abbreviation_id]:[description_german]],2,FALSE),"")</f>
        <v/>
      </c>
      <c r="E219" s="43"/>
      <c r="F219" s="43"/>
      <c r="G219" s="43"/>
    </row>
    <row r="220" spans="1:8" x14ac:dyDescent="0.25">
      <c r="A220" s="6" t="str">
        <f>IFERROR(parent_children_sql[[#This Row],[parent_children_id]],"")</f>
        <v/>
      </c>
      <c r="B220" s="6" t="str">
        <f>IFERROR(VLOOKUP(parent_children_sql[[#This Row],[parent_id]],abbreviation[[abbreviation_id]:[description_german]],2,FALSE),"")</f>
        <v/>
      </c>
      <c r="C220" s="6" t="str">
        <f>IFERROR(VLOOKUP(parent_children_sql[[#This Row],[children_id]],abbreviation[[abbreviation_id]:[description_german]],2,FALSE),"")</f>
        <v/>
      </c>
      <c r="E220" s="43"/>
      <c r="F220" s="43"/>
      <c r="G220" s="43"/>
    </row>
    <row r="221" spans="1:8" x14ac:dyDescent="0.25">
      <c r="A221" s="6" t="str">
        <f>IFERROR(parent_children_sql[[#This Row],[parent_children_id]],"")</f>
        <v/>
      </c>
      <c r="B221" s="6" t="str">
        <f>IFERROR(VLOOKUP(parent_children_sql[[#This Row],[parent_id]],abbreviation[[abbreviation_id]:[description_german]],2,FALSE),"")</f>
        <v/>
      </c>
      <c r="C221" s="6" t="str">
        <f>IFERROR(VLOOKUP(parent_children_sql[[#This Row],[children_id]],abbreviation[[abbreviation_id]:[description_german]],2,FALSE),"")</f>
        <v/>
      </c>
      <c r="E221" s="43"/>
      <c r="F221" s="43"/>
      <c r="G221" s="43"/>
    </row>
    <row r="222" spans="1:8" x14ac:dyDescent="0.25">
      <c r="A222" s="6" t="str">
        <f>IFERROR(parent_children_sql[[#This Row],[parent_children_id]],"")</f>
        <v/>
      </c>
      <c r="B222" s="6" t="str">
        <f>IFERROR(VLOOKUP(parent_children_sql[[#This Row],[parent_id]],abbreviation[[abbreviation_id]:[description_german]],2,FALSE),"")</f>
        <v/>
      </c>
      <c r="C222" s="6" t="str">
        <f>IFERROR(VLOOKUP(parent_children_sql[[#This Row],[children_id]],abbreviation[[abbreviation_id]:[description_german]],2,FALSE),"")</f>
        <v/>
      </c>
      <c r="E222" s="43"/>
      <c r="F222" s="43"/>
      <c r="G222" s="43"/>
    </row>
    <row r="223" spans="1:8" x14ac:dyDescent="0.25">
      <c r="A223" s="6" t="str">
        <f>IFERROR(parent_children_sql[[#This Row],[parent_children_id]],"")</f>
        <v/>
      </c>
      <c r="B223" s="6" t="str">
        <f>IFERROR(VLOOKUP(parent_children_sql[[#This Row],[parent_id]],abbreviation[[abbreviation_id]:[description_german]],2,FALSE),"")</f>
        <v/>
      </c>
      <c r="C223" s="6" t="str">
        <f>IFERROR(VLOOKUP(parent_children_sql[[#This Row],[children_id]],abbreviation[[abbreviation_id]:[description_german]],2,FALSE),"")</f>
        <v/>
      </c>
      <c r="E223" s="43"/>
      <c r="F223" s="43"/>
      <c r="G223" s="43"/>
    </row>
    <row r="224" spans="1:8" x14ac:dyDescent="0.25">
      <c r="A224" s="6" t="str">
        <f>IFERROR(parent_children_sql[[#This Row],[parent_children_id]],"")</f>
        <v/>
      </c>
      <c r="B224" s="6" t="str">
        <f>IFERROR(VLOOKUP(parent_children_sql[[#This Row],[parent_id]],abbreviation[[abbreviation_id]:[description_german]],2,FALSE),"")</f>
        <v/>
      </c>
      <c r="C224" s="6" t="str">
        <f>IFERROR(VLOOKUP(parent_children_sql[[#This Row],[children_id]],abbreviation[[abbreviation_id]:[description_german]],2,FALSE),"")</f>
        <v/>
      </c>
      <c r="E224" s="43"/>
      <c r="F224" s="43"/>
      <c r="G224" s="43"/>
    </row>
    <row r="225" spans="1:7" x14ac:dyDescent="0.25">
      <c r="A225" s="6" t="str">
        <f>IFERROR(parent_children_sql[[#This Row],[parent_children_id]],"")</f>
        <v/>
      </c>
      <c r="B225" s="6" t="str">
        <f>IFERROR(VLOOKUP(parent_children_sql[[#This Row],[parent_id]],abbreviation[[abbreviation_id]:[description_german]],2,FALSE),"")</f>
        <v/>
      </c>
      <c r="C225" s="6" t="str">
        <f>IFERROR(VLOOKUP(parent_children_sql[[#This Row],[children_id]],abbreviation[[abbreviation_id]:[description_german]],2,FALSE),"")</f>
        <v/>
      </c>
      <c r="E225" s="7"/>
      <c r="F225" s="7"/>
      <c r="G225" s="7"/>
    </row>
    <row r="226" spans="1:7" x14ac:dyDescent="0.25">
      <c r="A226" s="6" t="str">
        <f>IFERROR(parent_children_sql[[#This Row],[parent_children_id]],"")</f>
        <v/>
      </c>
      <c r="B226" s="6" t="str">
        <f>IFERROR(VLOOKUP(parent_children_sql[[#This Row],[parent_id]],abbreviation[[abbreviation_id]:[description_german]],2,FALSE),"")</f>
        <v/>
      </c>
      <c r="C226" s="6" t="str">
        <f>IFERROR(VLOOKUP(parent_children_sql[[#This Row],[children_id]],abbreviation[[abbreviation_id]:[description_german]],2,FALSE),"")</f>
        <v/>
      </c>
    </row>
    <row r="227" spans="1:7" x14ac:dyDescent="0.25">
      <c r="A227" s="6" t="str">
        <f>IFERROR(parent_children_sql[[#This Row],[parent_children_id]],"")</f>
        <v/>
      </c>
      <c r="B227" s="6" t="str">
        <f>IFERROR(VLOOKUP(parent_children_sql[[#This Row],[parent_id]],abbreviation[[abbreviation_id]:[description_german]],2,FALSE),"")</f>
        <v/>
      </c>
      <c r="C227" s="6" t="str">
        <f>IFERROR(VLOOKUP(parent_children_sql[[#This Row],[children_id]],abbreviation[[abbreviation_id]:[description_german]],2,FALSE),"")</f>
        <v/>
      </c>
    </row>
    <row r="228" spans="1:7" x14ac:dyDescent="0.25">
      <c r="A228" s="6" t="str">
        <f>IFERROR(parent_children_sql[[#This Row],[parent_children_id]],"")</f>
        <v/>
      </c>
      <c r="B228" s="6" t="str">
        <f>IFERROR(VLOOKUP(parent_children_sql[[#This Row],[parent_id]],abbreviation[[abbreviation_id]:[description_german]],2,FALSE),"")</f>
        <v/>
      </c>
      <c r="C228" s="6" t="str">
        <f>IFERROR(VLOOKUP(parent_children_sql[[#This Row],[children_id]],abbreviation[[abbreviation_id]:[description_german]],2,FALSE),"")</f>
        <v/>
      </c>
    </row>
    <row r="229" spans="1:7" x14ac:dyDescent="0.25">
      <c r="A229" s="6" t="str">
        <f>IFERROR(parent_children_sql[[#This Row],[parent_children_id]],"")</f>
        <v/>
      </c>
      <c r="B229" s="6" t="str">
        <f>IFERROR(VLOOKUP(parent_children_sql[[#This Row],[parent_id]],abbreviation[[abbreviation_id]:[description_german]],2,FALSE),"")</f>
        <v/>
      </c>
      <c r="C229" s="6" t="str">
        <f>IFERROR(VLOOKUP(parent_children_sql[[#This Row],[children_id]],abbreviation[[abbreviation_id]:[description_german]],2,FALSE),"")</f>
        <v/>
      </c>
    </row>
    <row r="230" spans="1:7" x14ac:dyDescent="0.25">
      <c r="A230" s="6" t="str">
        <f>IFERROR(parent_children_sql[[#This Row],[parent_children_id]],"")</f>
        <v/>
      </c>
      <c r="B230" s="6" t="str">
        <f>IFERROR(VLOOKUP(parent_children_sql[[#This Row],[parent_id]],abbreviation[[abbreviation_id]:[description_german]],2,FALSE),"")</f>
        <v/>
      </c>
      <c r="C230" s="6" t="str">
        <f>IFERROR(VLOOKUP(parent_children_sql[[#This Row],[children_id]],abbreviation[[abbreviation_id]:[description_german]],2,FALSE),"")</f>
        <v/>
      </c>
    </row>
    <row r="231" spans="1:7" x14ac:dyDescent="0.25">
      <c r="A231" s="6" t="str">
        <f>IFERROR(parent_children_sql[[#This Row],[parent_children_id]],"")</f>
        <v/>
      </c>
      <c r="B231" s="6" t="str">
        <f>IFERROR(VLOOKUP(parent_children_sql[[#This Row],[parent_id]],abbreviation[[abbreviation_id]:[description_german]],2,FALSE),"")</f>
        <v/>
      </c>
      <c r="C231" s="6" t="str">
        <f>IFERROR(VLOOKUP(parent_children_sql[[#This Row],[children_id]],abbreviation[[abbreviation_id]:[description_german]],2,FALSE),"")</f>
        <v/>
      </c>
    </row>
    <row r="232" spans="1:7" x14ac:dyDescent="0.25">
      <c r="A232" s="6" t="str">
        <f>IFERROR(parent_children_sql[[#This Row],[parent_children_id]],"")</f>
        <v/>
      </c>
      <c r="B232" s="6" t="str">
        <f>IFERROR(VLOOKUP(parent_children_sql[[#This Row],[parent_id]],abbreviation[[abbreviation_id]:[description_german]],2,FALSE),"")</f>
        <v/>
      </c>
      <c r="C232" s="6" t="str">
        <f>IFERROR(VLOOKUP(parent_children_sql[[#This Row],[children_id]],abbreviation[[abbreviation_id]:[description_german]],2,FALSE),"")</f>
        <v/>
      </c>
    </row>
    <row r="233" spans="1:7" x14ac:dyDescent="0.25">
      <c r="A233" s="6" t="str">
        <f>IFERROR(parent_children_sql[[#This Row],[parent_children_id]],"")</f>
        <v/>
      </c>
      <c r="B233" s="6" t="str">
        <f>IFERROR(VLOOKUP(parent_children_sql[[#This Row],[parent_id]],abbreviation[[abbreviation_id]:[description_german]],2,FALSE),"")</f>
        <v/>
      </c>
      <c r="C233" s="6" t="str">
        <f>IFERROR(VLOOKUP(parent_children_sql[[#This Row],[children_id]],abbreviation[[abbreviation_id]:[description_german]],2,FALSE),"")</f>
        <v/>
      </c>
    </row>
    <row r="234" spans="1:7" x14ac:dyDescent="0.25">
      <c r="A234" s="6" t="str">
        <f>IFERROR(parent_children_sql[[#This Row],[parent_children_id]],"")</f>
        <v/>
      </c>
      <c r="B234" s="6" t="str">
        <f>IFERROR(VLOOKUP(parent_children_sql[[#This Row],[parent_id]],abbreviation[[abbreviation_id]:[description_german]],2,FALSE),"")</f>
        <v/>
      </c>
      <c r="C234" s="6" t="str">
        <f>IFERROR(VLOOKUP(parent_children_sql[[#This Row],[children_id]],abbreviation[[abbreviation_id]:[description_german]],2,FALSE),"")</f>
        <v/>
      </c>
    </row>
    <row r="235" spans="1:7" x14ac:dyDescent="0.25">
      <c r="A235" s="6" t="str">
        <f>IFERROR(parent_children_sql[[#This Row],[parent_children_id]],"")</f>
        <v/>
      </c>
      <c r="B235" s="6" t="str">
        <f>IFERROR(VLOOKUP(parent_children_sql[[#This Row],[parent_id]],abbreviation[[abbreviation_id]:[description_german]],2,FALSE),"")</f>
        <v/>
      </c>
      <c r="C235" s="6" t="str">
        <f>IFERROR(VLOOKUP(parent_children_sql[[#This Row],[children_id]],abbreviation[[abbreviation_id]:[description_german]],2,FALSE),"")</f>
        <v/>
      </c>
    </row>
    <row r="236" spans="1:7" x14ac:dyDescent="0.25">
      <c r="A236" s="6" t="str">
        <f>IFERROR(parent_children_sql[[#This Row],[parent_children_id]],"")</f>
        <v/>
      </c>
      <c r="B236" s="6" t="str">
        <f>IFERROR(VLOOKUP(parent_children_sql[[#This Row],[parent_id]],abbreviation[[abbreviation_id]:[description_german]],2,FALSE),"")</f>
        <v/>
      </c>
      <c r="C236" s="6" t="str">
        <f>IFERROR(VLOOKUP(parent_children_sql[[#This Row],[children_id]],abbreviation[[abbreviation_id]:[description_german]],2,FALSE),"")</f>
        <v/>
      </c>
    </row>
    <row r="237" spans="1:7" x14ac:dyDescent="0.25">
      <c r="A237" s="6" t="str">
        <f>IFERROR(parent_children_sql[[#This Row],[parent_children_id]],"")</f>
        <v/>
      </c>
      <c r="B237" s="6" t="str">
        <f>IFERROR(VLOOKUP(parent_children_sql[[#This Row],[parent_id]],abbreviation[[abbreviation_id]:[description_german]],2,FALSE),"")</f>
        <v/>
      </c>
      <c r="C237" s="6" t="str">
        <f>IFERROR(VLOOKUP(parent_children_sql[[#This Row],[children_id]],abbreviation[[abbreviation_id]:[description_german]],2,FALSE),"")</f>
        <v/>
      </c>
    </row>
    <row r="238" spans="1:7" x14ac:dyDescent="0.25">
      <c r="A238" s="6" t="str">
        <f>IFERROR(parent_children_sql[[#This Row],[parent_children_id]],"")</f>
        <v/>
      </c>
      <c r="B238" s="6" t="str">
        <f>IFERROR(VLOOKUP(parent_children_sql[[#This Row],[parent_id]],abbreviation[[abbreviation_id]:[description_german]],2,FALSE),"")</f>
        <v/>
      </c>
      <c r="C238" s="6" t="str">
        <f>IFERROR(VLOOKUP(parent_children_sql[[#This Row],[children_id]],abbreviation[[abbreviation_id]:[description_german]],2,FALSE),"")</f>
        <v/>
      </c>
    </row>
    <row r="239" spans="1:7" x14ac:dyDescent="0.25">
      <c r="A239" s="6" t="str">
        <f>IFERROR(parent_children_sql[[#This Row],[parent_children_id]],"")</f>
        <v/>
      </c>
      <c r="B239" s="6" t="str">
        <f>IFERROR(VLOOKUP(parent_children_sql[[#This Row],[parent_id]],abbreviation[[abbreviation_id]:[description_german]],2,FALSE),"")</f>
        <v/>
      </c>
      <c r="C239" s="6" t="str">
        <f>IFERROR(VLOOKUP(parent_children_sql[[#This Row],[children_id]],abbreviation[[abbreviation_id]:[description_german]],2,FALSE),"")</f>
        <v/>
      </c>
    </row>
    <row r="240" spans="1:7" x14ac:dyDescent="0.25">
      <c r="A240" s="6" t="str">
        <f>IFERROR(parent_children_sql[[#This Row],[parent_children_id]],"")</f>
        <v/>
      </c>
      <c r="B240" s="6" t="str">
        <f>IFERROR(VLOOKUP(parent_children_sql[[#This Row],[parent_id]],abbreviation[[abbreviation_id]:[description_german]],2,FALSE),"")</f>
        <v/>
      </c>
      <c r="C240" s="6" t="str">
        <f>IFERROR(VLOOKUP(parent_children_sql[[#This Row],[children_id]],abbreviation[[abbreviation_id]:[description_german]],2,FALSE),"")</f>
        <v/>
      </c>
    </row>
    <row r="241" spans="1:3" x14ac:dyDescent="0.25">
      <c r="A241" s="6" t="str">
        <f>IFERROR(parent_children_sql[[#This Row],[parent_children_id]],"")</f>
        <v/>
      </c>
      <c r="B241" s="6" t="str">
        <f>IFERROR(VLOOKUP(parent_children_sql[[#This Row],[parent_id]],abbreviation[[abbreviation_id]:[description_german]],2,FALSE),"")</f>
        <v/>
      </c>
      <c r="C241" s="6" t="str">
        <f>IFERROR(VLOOKUP(parent_children_sql[[#This Row],[children_id]],abbreviation[[abbreviation_id]:[description_german]],2,FALSE),"")</f>
        <v/>
      </c>
    </row>
    <row r="242" spans="1:3" x14ac:dyDescent="0.25">
      <c r="A242" s="6" t="str">
        <f>IFERROR(parent_children_sql[[#This Row],[parent_children_id]],"")</f>
        <v/>
      </c>
      <c r="B242" s="6" t="str">
        <f>IFERROR(VLOOKUP(parent_children_sql[[#This Row],[parent_id]],abbreviation[[abbreviation_id]:[description_german]],2,FALSE),"")</f>
        <v/>
      </c>
      <c r="C242" s="6" t="str">
        <f>IFERROR(VLOOKUP(parent_children_sql[[#This Row],[children_id]],abbreviation[[abbreviation_id]:[description_german]],2,FALSE),"")</f>
        <v/>
      </c>
    </row>
    <row r="243" spans="1:3" x14ac:dyDescent="0.25">
      <c r="A243" s="6" t="str">
        <f>IFERROR(parent_children_sql[[#This Row],[parent_children_id]],"")</f>
        <v/>
      </c>
      <c r="B243" s="6" t="str">
        <f>IFERROR(VLOOKUP(parent_children_sql[[#This Row],[parent_id]],abbreviation[[abbreviation_id]:[description_german]],2,FALSE),"")</f>
        <v/>
      </c>
      <c r="C243" s="6" t="str">
        <f>IFERROR(VLOOKUP(parent_children_sql[[#This Row],[children_id]],abbreviation[[abbreviation_id]:[description_german]],2,FALSE),"")</f>
        <v/>
      </c>
    </row>
    <row r="244" spans="1:3" x14ac:dyDescent="0.25">
      <c r="A244" s="6" t="str">
        <f>IFERROR(parent_children_sql[[#This Row],[parent_children_id]],"")</f>
        <v/>
      </c>
      <c r="B244" s="6" t="str">
        <f>IFERROR(VLOOKUP(parent_children_sql[[#This Row],[parent_id]],abbreviation[[abbreviation_id]:[description_german]],2,FALSE),"")</f>
        <v/>
      </c>
      <c r="C244" s="6" t="str">
        <f>IFERROR(VLOOKUP(parent_children_sql[[#This Row],[children_id]],abbreviation[[abbreviation_id]:[description_german]],2,FALSE),"")</f>
        <v/>
      </c>
    </row>
    <row r="245" spans="1:3" x14ac:dyDescent="0.25">
      <c r="A245" s="6" t="str">
        <f>IFERROR(parent_children_sql[[#This Row],[parent_children_id]],"")</f>
        <v/>
      </c>
      <c r="B245" s="6" t="str">
        <f>IFERROR(VLOOKUP(parent_children_sql[[#This Row],[parent_id]],abbreviation[[abbreviation_id]:[description_german]],2,FALSE),"")</f>
        <v/>
      </c>
      <c r="C245" s="6" t="str">
        <f>IFERROR(VLOOKUP(parent_children_sql[[#This Row],[children_id]],abbreviation[[abbreviation_id]:[description_german]],2,FALSE),"")</f>
        <v/>
      </c>
    </row>
    <row r="246" spans="1:3" x14ac:dyDescent="0.25">
      <c r="A246" s="6" t="str">
        <f>IFERROR(parent_children_sql[[#This Row],[parent_children_id]],"")</f>
        <v/>
      </c>
      <c r="B246" s="6" t="str">
        <f>IFERROR(VLOOKUP(parent_children_sql[[#This Row],[parent_id]],abbreviation[[abbreviation_id]:[description_german]],2,FALSE),"")</f>
        <v/>
      </c>
      <c r="C246" s="6" t="str">
        <f>IFERROR(VLOOKUP(parent_children_sql[[#This Row],[children_id]],abbreviation[[abbreviation_id]:[description_german]],2,FALSE),"")</f>
        <v/>
      </c>
    </row>
    <row r="247" spans="1:3" x14ac:dyDescent="0.25">
      <c r="A247" s="6" t="str">
        <f>IFERROR(parent_children_sql[[#This Row],[parent_children_id]],"")</f>
        <v/>
      </c>
      <c r="B247" s="6" t="str">
        <f>IFERROR(VLOOKUP(parent_children_sql[[#This Row],[parent_id]],abbreviation[[abbreviation_id]:[description_german]],2,FALSE),"")</f>
        <v/>
      </c>
      <c r="C247" s="6" t="str">
        <f>IFERROR(VLOOKUP(parent_children_sql[[#This Row],[children_id]],abbreviation[[abbreviation_id]:[description_german]],2,FALSE),"")</f>
        <v/>
      </c>
    </row>
    <row r="248" spans="1:3" x14ac:dyDescent="0.25">
      <c r="A248" s="6" t="str">
        <f>IFERROR(parent_children_sql[[#This Row],[parent_children_id]],"")</f>
        <v/>
      </c>
      <c r="B248" s="6" t="str">
        <f>IFERROR(VLOOKUP(parent_children_sql[[#This Row],[parent_id]],abbreviation[[abbreviation_id]:[description_german]],2,FALSE),"")</f>
        <v/>
      </c>
      <c r="C248" s="6" t="str">
        <f>IFERROR(VLOOKUP(parent_children_sql[[#This Row],[children_id]],abbreviation[[abbreviation_id]:[description_german]],2,FALSE),"")</f>
        <v/>
      </c>
    </row>
    <row r="249" spans="1:3" x14ac:dyDescent="0.25">
      <c r="A249" s="6" t="str">
        <f>IFERROR(parent_children_sql[[#This Row],[parent_children_id]],"")</f>
        <v/>
      </c>
      <c r="B249" s="6" t="str">
        <f>IFERROR(VLOOKUP(parent_children_sql[[#This Row],[parent_id]],abbreviation[[abbreviation_id]:[description_german]],2,FALSE),"")</f>
        <v/>
      </c>
      <c r="C249" s="6" t="str">
        <f>IFERROR(VLOOKUP(parent_children_sql[[#This Row],[children_id]],abbreviation[[abbreviation_id]:[description_german]],2,FALSE),"")</f>
        <v/>
      </c>
    </row>
    <row r="250" spans="1:3" x14ac:dyDescent="0.25">
      <c r="A250" s="6" t="str">
        <f>IFERROR(parent_children_sql[[#This Row],[parent_children_id]],"")</f>
        <v/>
      </c>
      <c r="B250" s="6" t="str">
        <f>IFERROR(VLOOKUP(parent_children_sql[[#This Row],[parent_id]],abbreviation[[abbreviation_id]:[description_german]],2,FALSE),"")</f>
        <v/>
      </c>
      <c r="C250" s="6" t="str">
        <f>IFERROR(VLOOKUP(parent_children_sql[[#This Row],[children_id]],abbreviation[[abbreviation_id]:[description_german]],2,FALSE),"")</f>
        <v/>
      </c>
    </row>
    <row r="251" spans="1:3" x14ac:dyDescent="0.25">
      <c r="A251" s="6" t="str">
        <f>IFERROR(parent_children_sql[[#This Row],[parent_children_id]],"")</f>
        <v/>
      </c>
      <c r="B251" s="6" t="str">
        <f>IFERROR(VLOOKUP(parent_children_sql[[#This Row],[parent_id]],abbreviation[[abbreviation_id]:[description_german]],2,FALSE),"")</f>
        <v/>
      </c>
      <c r="C251" s="6" t="str">
        <f>IFERROR(VLOOKUP(parent_children_sql[[#This Row],[children_id]],abbreviation[[abbreviation_id]:[description_german]],2,FALSE),"")</f>
        <v/>
      </c>
    </row>
    <row r="252" spans="1:3" x14ac:dyDescent="0.25">
      <c r="A252" s="6" t="str">
        <f>IFERROR(parent_children_sql[[#This Row],[parent_children_id]],"")</f>
        <v/>
      </c>
      <c r="B252" s="6" t="str">
        <f>IFERROR(VLOOKUP(parent_children_sql[[#This Row],[parent_id]],abbreviation[[abbreviation_id]:[description_german]],2,FALSE),"")</f>
        <v/>
      </c>
      <c r="C252" s="6" t="str">
        <f>IFERROR(VLOOKUP(parent_children_sql[[#This Row],[children_id]],abbreviation[[abbreviation_id]:[description_german]],2,FALSE),"")</f>
        <v/>
      </c>
    </row>
    <row r="253" spans="1:3" x14ac:dyDescent="0.25">
      <c r="A253" s="6" t="str">
        <f>IFERROR(parent_children_sql[[#This Row],[parent_children_id]],"")</f>
        <v/>
      </c>
      <c r="B253" s="6" t="str">
        <f>IFERROR(VLOOKUP(parent_children_sql[[#This Row],[parent_id]],abbreviation[[abbreviation_id]:[description_german]],2,FALSE),"")</f>
        <v/>
      </c>
      <c r="C253" s="6" t="str">
        <f>IFERROR(VLOOKUP(parent_children_sql[[#This Row],[children_id]],abbreviation[[abbreviation_id]:[description_german]],2,FALSE),"")</f>
        <v/>
      </c>
    </row>
    <row r="254" spans="1:3" x14ac:dyDescent="0.25">
      <c r="A254" s="6" t="str">
        <f>IFERROR(parent_children_sql[[#This Row],[parent_children_id]],"")</f>
        <v/>
      </c>
      <c r="B254" s="6" t="str">
        <f>IFERROR(VLOOKUP(parent_children_sql[[#This Row],[parent_id]],abbreviation[[abbreviation_id]:[description_german]],2,FALSE),"")</f>
        <v/>
      </c>
      <c r="C254" s="6" t="str">
        <f>IFERROR(VLOOKUP(parent_children_sql[[#This Row],[children_id]],abbreviation[[abbreviation_id]:[description_german]],2,FALSE),"")</f>
        <v/>
      </c>
    </row>
    <row r="255" spans="1:3" x14ac:dyDescent="0.25">
      <c r="A255" s="6" t="str">
        <f>IFERROR(parent_children_sql[[#This Row],[parent_children_id]],"")</f>
        <v/>
      </c>
      <c r="B255" s="6" t="str">
        <f>IFERROR(VLOOKUP(parent_children_sql[[#This Row],[parent_id]],abbreviation[[abbreviation_id]:[description_german]],2,FALSE),"")</f>
        <v/>
      </c>
      <c r="C255" s="6" t="str">
        <f>IFERROR(VLOOKUP(parent_children_sql[[#This Row],[children_id]],abbreviation[[abbreviation_id]:[description_german]],2,FALSE),"")</f>
        <v/>
      </c>
    </row>
    <row r="256" spans="1:3" x14ac:dyDescent="0.25">
      <c r="A256" s="6" t="str">
        <f>IFERROR(parent_children_sql[[#This Row],[parent_children_id]],"")</f>
        <v/>
      </c>
      <c r="B256" s="6" t="str">
        <f>IFERROR(VLOOKUP(parent_children_sql[[#This Row],[parent_id]],abbreviation[[abbreviation_id]:[description_german]],2,FALSE),"")</f>
        <v/>
      </c>
      <c r="C256" s="6" t="str">
        <f>IFERROR(VLOOKUP(parent_children_sql[[#This Row],[children_id]],abbreviation[[abbreviation_id]:[description_german]],2,FALSE),"")</f>
        <v/>
      </c>
    </row>
    <row r="257" spans="1:3" x14ac:dyDescent="0.25">
      <c r="A257" s="6" t="str">
        <f>IFERROR(parent_children_sql[[#This Row],[parent_children_id]],"")</f>
        <v/>
      </c>
      <c r="B257" s="6" t="str">
        <f>IFERROR(VLOOKUP(parent_children_sql[[#This Row],[parent_id]],abbreviation[[abbreviation_id]:[description_german]],2,FALSE),"")</f>
        <v/>
      </c>
      <c r="C257" s="6" t="str">
        <f>IFERROR(VLOOKUP(parent_children_sql[[#This Row],[children_id]],abbreviation[[abbreviation_id]:[description_german]],2,FALSE),"")</f>
        <v/>
      </c>
    </row>
    <row r="258" spans="1:3" x14ac:dyDescent="0.25">
      <c r="A258" s="6" t="str">
        <f>IFERROR(parent_children_sql[[#This Row],[parent_children_id]],"")</f>
        <v/>
      </c>
      <c r="B258" s="6" t="str">
        <f>IFERROR(VLOOKUP(parent_children_sql[[#This Row],[parent_id]],abbreviation[[abbreviation_id]:[description_german]],2,FALSE),"")</f>
        <v/>
      </c>
      <c r="C258" s="6" t="str">
        <f>IFERROR(VLOOKUP(parent_children_sql[[#This Row],[children_id]],abbreviation[[abbreviation_id]:[description_german]],2,FALSE),"")</f>
        <v/>
      </c>
    </row>
    <row r="259" spans="1:3" x14ac:dyDescent="0.25">
      <c r="A259" s="6" t="str">
        <f>IFERROR(parent_children_sql[[#This Row],[parent_children_id]],"")</f>
        <v/>
      </c>
      <c r="B259" s="6" t="str">
        <f>IFERROR(VLOOKUP(parent_children_sql[[#This Row],[parent_id]],abbreviation[[abbreviation_id]:[description_german]],2,FALSE),"")</f>
        <v/>
      </c>
      <c r="C259" s="6" t="str">
        <f>IFERROR(VLOOKUP(parent_children_sql[[#This Row],[children_id]],abbreviation[[abbreviation_id]:[description_german]],2,FALSE),"")</f>
        <v/>
      </c>
    </row>
    <row r="260" spans="1:3" x14ac:dyDescent="0.25">
      <c r="A260" s="6" t="str">
        <f>IFERROR(parent_children_sql[[#This Row],[parent_children_id]],"")</f>
        <v/>
      </c>
      <c r="B260" s="6" t="str">
        <f>IFERROR(VLOOKUP(parent_children_sql[[#This Row],[parent_id]],abbreviation[[abbreviation_id]:[description_german]],2,FALSE),"")</f>
        <v/>
      </c>
      <c r="C260" s="6" t="str">
        <f>IFERROR(VLOOKUP(parent_children_sql[[#This Row],[children_id]],abbreviation[[abbreviation_id]:[description_german]],2,FALSE),"")</f>
        <v/>
      </c>
    </row>
    <row r="261" spans="1:3" x14ac:dyDescent="0.25">
      <c r="A261" s="6" t="str">
        <f>IFERROR(parent_children_sql[[#This Row],[parent_children_id]],"")</f>
        <v/>
      </c>
      <c r="B261" s="6" t="str">
        <f>IFERROR(VLOOKUP(parent_children_sql[[#This Row],[parent_id]],abbreviation[[abbreviation_id]:[description_german]],2,FALSE),"")</f>
        <v/>
      </c>
      <c r="C261" s="6" t="str">
        <f>IFERROR(VLOOKUP(parent_children_sql[[#This Row],[children_id]],abbreviation[[abbreviation_id]:[description_german]],2,FALSE),"")</f>
        <v/>
      </c>
    </row>
    <row r="262" spans="1:3" x14ac:dyDescent="0.25">
      <c r="A262" s="6" t="str">
        <f>IFERROR(parent_children_sql[[#This Row],[parent_children_id]],"")</f>
        <v/>
      </c>
      <c r="B262" s="6" t="str">
        <f>IFERROR(VLOOKUP(parent_children_sql[[#This Row],[parent_id]],abbreviation[[abbreviation_id]:[description_german]],2,FALSE),"")</f>
        <v/>
      </c>
      <c r="C262" s="6" t="str">
        <f>IFERROR(VLOOKUP(parent_children_sql[[#This Row],[children_id]],abbreviation[[abbreviation_id]:[description_german]],2,FALSE),"")</f>
        <v/>
      </c>
    </row>
    <row r="263" spans="1:3" x14ac:dyDescent="0.25">
      <c r="A263" s="6" t="str">
        <f>IFERROR(parent_children_sql[[#This Row],[parent_children_id]],"")</f>
        <v/>
      </c>
      <c r="B263" s="6" t="str">
        <f>IFERROR(VLOOKUP(parent_children_sql[[#This Row],[parent_id]],abbreviation[[abbreviation_id]:[description_german]],2,FALSE),"")</f>
        <v/>
      </c>
      <c r="C263" s="6" t="str">
        <f>IFERROR(VLOOKUP(parent_children_sql[[#This Row],[children_id]],abbreviation[[abbreviation_id]:[description_german]],2,FALSE),"")</f>
        <v/>
      </c>
    </row>
    <row r="264" spans="1:3" x14ac:dyDescent="0.25">
      <c r="A264" s="6" t="str">
        <f>IFERROR(parent_children_sql[[#This Row],[parent_children_id]],"")</f>
        <v/>
      </c>
      <c r="B264" s="6" t="str">
        <f>IFERROR(VLOOKUP(parent_children_sql[[#This Row],[parent_id]],abbreviation[[abbreviation_id]:[description_german]],2,FALSE),"")</f>
        <v/>
      </c>
      <c r="C264" s="6" t="str">
        <f>IFERROR(VLOOKUP(parent_children_sql[[#This Row],[children_id]],abbreviation[[abbreviation_id]:[description_german]],2,FALSE),"")</f>
        <v/>
      </c>
    </row>
    <row r="265" spans="1:3" x14ac:dyDescent="0.25">
      <c r="A265" s="6" t="str">
        <f>IFERROR(parent_children_sql[[#This Row],[parent_children_id]],"")</f>
        <v/>
      </c>
      <c r="B265" s="6" t="str">
        <f>IFERROR(VLOOKUP(parent_children_sql[[#This Row],[parent_id]],abbreviation[[abbreviation_id]:[description_german]],2,FALSE),"")</f>
        <v/>
      </c>
      <c r="C265" s="6" t="str">
        <f>IFERROR(VLOOKUP(parent_children_sql[[#This Row],[children_id]],abbreviation[[abbreviation_id]:[description_german]],2,FALSE),"")</f>
        <v/>
      </c>
    </row>
    <row r="266" spans="1:3" x14ac:dyDescent="0.25">
      <c r="A266" s="6" t="str">
        <f>IFERROR(parent_children_sql[[#This Row],[parent_children_id]],"")</f>
        <v/>
      </c>
      <c r="B266" s="6" t="str">
        <f>IFERROR(VLOOKUP(parent_children_sql[[#This Row],[parent_id]],abbreviation[[abbreviation_id]:[description_german]],2,FALSE),"")</f>
        <v/>
      </c>
      <c r="C266" s="6" t="str">
        <f>IFERROR(VLOOKUP(parent_children_sql[[#This Row],[children_id]],abbreviation[[abbreviation_id]:[description_german]],2,FALSE),"")</f>
        <v/>
      </c>
    </row>
    <row r="267" spans="1:3" x14ac:dyDescent="0.25">
      <c r="A267" s="6" t="str">
        <f>IFERROR(parent_children_sql[[#This Row],[parent_children_id]],"")</f>
        <v/>
      </c>
      <c r="B267" s="6" t="str">
        <f>IFERROR(VLOOKUP(parent_children_sql[[#This Row],[parent_id]],abbreviation[[abbreviation_id]:[description_german]],2,FALSE),"")</f>
        <v/>
      </c>
      <c r="C267" s="6" t="str">
        <f>IFERROR(VLOOKUP(parent_children_sql[[#This Row],[children_id]],abbreviation[[abbreviation_id]:[description_german]],2,FALSE),"")</f>
        <v/>
      </c>
    </row>
    <row r="268" spans="1:3" x14ac:dyDescent="0.25">
      <c r="A268" s="6" t="str">
        <f>IFERROR(parent_children_sql[[#This Row],[parent_children_id]],"")</f>
        <v/>
      </c>
      <c r="B268" s="6" t="str">
        <f>IFERROR(VLOOKUP(parent_children_sql[[#This Row],[parent_id]],abbreviation[[abbreviation_id]:[description_german]],2,FALSE),"")</f>
        <v/>
      </c>
      <c r="C268" s="6" t="str">
        <f>IFERROR(VLOOKUP(parent_children_sql[[#This Row],[children_id]],abbreviation[[abbreviation_id]:[description_german]],2,FALSE),"")</f>
        <v/>
      </c>
    </row>
    <row r="269" spans="1:3" x14ac:dyDescent="0.25">
      <c r="A269" s="6" t="str">
        <f>IFERROR(parent_children_sql[[#This Row],[parent_children_id]],"")</f>
        <v/>
      </c>
      <c r="B269" s="6" t="str">
        <f>IFERROR(VLOOKUP(parent_children_sql[[#This Row],[parent_id]],abbreviation[[abbreviation_id]:[description_german]],2,FALSE),"")</f>
        <v/>
      </c>
      <c r="C269" s="6" t="str">
        <f>IFERROR(VLOOKUP(parent_children_sql[[#This Row],[children_id]],abbreviation[[abbreviation_id]:[description_german]],2,FALSE),"")</f>
        <v/>
      </c>
    </row>
    <row r="270" spans="1:3" x14ac:dyDescent="0.25">
      <c r="A270" s="6" t="str">
        <f>IFERROR(parent_children_sql[[#This Row],[parent_children_id]],"")</f>
        <v/>
      </c>
      <c r="B270" s="6" t="str">
        <f>IFERROR(VLOOKUP(parent_children_sql[[#This Row],[parent_id]],abbreviation[[abbreviation_id]:[description_german]],2,FALSE),"")</f>
        <v/>
      </c>
      <c r="C270" s="6" t="str">
        <f>IFERROR(VLOOKUP(parent_children_sql[[#This Row],[children_id]],abbreviation[[abbreviation_id]:[description_german]],2,FALSE),"")</f>
        <v/>
      </c>
    </row>
    <row r="271" spans="1:3" x14ac:dyDescent="0.25">
      <c r="A271" s="6" t="str">
        <f>IFERROR(parent_children_sql[[#This Row],[parent_children_id]],"")</f>
        <v/>
      </c>
      <c r="B271" s="6" t="str">
        <f>IFERROR(VLOOKUP(parent_children_sql[[#This Row],[parent_id]],abbreviation[[abbreviation_id]:[description_german]],2,FALSE),"")</f>
        <v/>
      </c>
      <c r="C271" s="6" t="str">
        <f>IFERROR(VLOOKUP(parent_children_sql[[#This Row],[children_id]],abbreviation[[abbreviation_id]:[description_german]],2,FALSE),"")</f>
        <v/>
      </c>
    </row>
    <row r="272" spans="1:3" x14ac:dyDescent="0.25">
      <c r="A272" s="6" t="str">
        <f>IFERROR(parent_children_sql[[#This Row],[parent_children_id]],"")</f>
        <v/>
      </c>
      <c r="B272" s="6" t="str">
        <f>IFERROR(VLOOKUP(parent_children_sql[[#This Row],[parent_id]],abbreviation[[abbreviation_id]:[description_german]],2,FALSE),"")</f>
        <v/>
      </c>
      <c r="C272" s="6" t="str">
        <f>IFERROR(VLOOKUP(parent_children_sql[[#This Row],[children_id]],abbreviation[[abbreviation_id]:[description_german]],2,FALSE),"")</f>
        <v/>
      </c>
    </row>
    <row r="273" spans="1:3" x14ac:dyDescent="0.25">
      <c r="A273" s="6" t="str">
        <f>IFERROR(parent_children_sql[[#This Row],[parent_children_id]],"")</f>
        <v/>
      </c>
      <c r="B273" s="6" t="str">
        <f>IFERROR(VLOOKUP(parent_children_sql[[#This Row],[parent_id]],abbreviation[[abbreviation_id]:[description_german]],2,FALSE),"")</f>
        <v/>
      </c>
      <c r="C273" s="6" t="str">
        <f>IFERROR(VLOOKUP(parent_children_sql[[#This Row],[children_id]],abbreviation[[abbreviation_id]:[description_german]],2,FALSE),"")</f>
        <v/>
      </c>
    </row>
    <row r="274" spans="1:3" x14ac:dyDescent="0.25">
      <c r="A274" s="6" t="str">
        <f>IFERROR(parent_children_sql[[#This Row],[parent_children_id]],"")</f>
        <v/>
      </c>
      <c r="B274" s="6" t="str">
        <f>IFERROR(VLOOKUP(parent_children_sql[[#This Row],[parent_id]],abbreviation[[abbreviation_id]:[description_german]],2,FALSE),"")</f>
        <v/>
      </c>
      <c r="C274" s="6" t="str">
        <f>IFERROR(VLOOKUP(parent_children_sql[[#This Row],[children_id]],abbreviation[[abbreviation_id]:[description_german]],2,FALSE),"")</f>
        <v/>
      </c>
    </row>
    <row r="275" spans="1:3" x14ac:dyDescent="0.25">
      <c r="A275" s="6" t="str">
        <f>IFERROR(parent_children_sql[[#This Row],[parent_children_id]],"")</f>
        <v/>
      </c>
      <c r="B275" s="6" t="str">
        <f>IFERROR(VLOOKUP(parent_children_sql[[#This Row],[parent_id]],abbreviation[[abbreviation_id]:[description_german]],2,FALSE),"")</f>
        <v/>
      </c>
      <c r="C275" s="6" t="str">
        <f>IFERROR(VLOOKUP(parent_children_sql[[#This Row],[children_id]],abbreviation[[abbreviation_id]:[description_german]],2,FALSE),"")</f>
        <v/>
      </c>
    </row>
    <row r="276" spans="1:3" x14ac:dyDescent="0.25">
      <c r="A276" s="6" t="str">
        <f>IFERROR(parent_children_sql[[#This Row],[parent_children_id]],"")</f>
        <v/>
      </c>
      <c r="B276" s="6" t="str">
        <f>IFERROR(VLOOKUP(parent_children_sql[[#This Row],[parent_id]],abbreviation[[abbreviation_id]:[description_german]],2,FALSE),"")</f>
        <v/>
      </c>
      <c r="C276" s="6" t="str">
        <f>IFERROR(VLOOKUP(parent_children_sql[[#This Row],[children_id]],abbreviation[[abbreviation_id]:[description_german]],2,FALSE),"")</f>
        <v/>
      </c>
    </row>
    <row r="277" spans="1:3" x14ac:dyDescent="0.25">
      <c r="A277" s="6" t="str">
        <f>IFERROR(parent_children_sql[[#This Row],[parent_children_id]],"")</f>
        <v/>
      </c>
      <c r="B277" s="6" t="str">
        <f>IFERROR(VLOOKUP(parent_children_sql[[#This Row],[parent_id]],abbreviation[[abbreviation_id]:[description_german]],2,FALSE),"")</f>
        <v/>
      </c>
      <c r="C277" s="6" t="str">
        <f>IFERROR(VLOOKUP(parent_children_sql[[#This Row],[children_id]],abbreviation[[abbreviation_id]:[description_german]],2,FALSE),"")</f>
        <v/>
      </c>
    </row>
    <row r="278" spans="1:3" x14ac:dyDescent="0.25">
      <c r="A278" s="6" t="str">
        <f>IFERROR(parent_children_sql[[#This Row],[parent_children_id]],"")</f>
        <v/>
      </c>
      <c r="B278" s="6" t="str">
        <f>IFERROR(VLOOKUP(parent_children_sql[[#This Row],[parent_id]],abbreviation[[abbreviation_id]:[description_german]],2,FALSE),"")</f>
        <v/>
      </c>
      <c r="C278" s="6" t="str">
        <f>IFERROR(VLOOKUP(parent_children_sql[[#This Row],[children_id]],abbreviation[[abbreviation_id]:[description_german]],2,FALSE),"")</f>
        <v/>
      </c>
    </row>
    <row r="279" spans="1:3" x14ac:dyDescent="0.25">
      <c r="A279" s="6" t="str">
        <f>IFERROR(parent_children_sql[[#This Row],[parent_children_id]],"")</f>
        <v/>
      </c>
      <c r="B279" s="6" t="str">
        <f>IFERROR(VLOOKUP(parent_children_sql[[#This Row],[parent_id]],abbreviation[[abbreviation_id]:[description_german]],2,FALSE),"")</f>
        <v/>
      </c>
      <c r="C279" s="6" t="str">
        <f>IFERROR(VLOOKUP(parent_children_sql[[#This Row],[children_id]],abbreviation[[abbreviation_id]:[description_german]],2,FALSE),"")</f>
        <v/>
      </c>
    </row>
    <row r="280" spans="1:3" x14ac:dyDescent="0.25">
      <c r="A280" s="6" t="str">
        <f>IFERROR(parent_children_sql[[#This Row],[parent_children_id]],"")</f>
        <v/>
      </c>
      <c r="B280" s="6" t="str">
        <f>IFERROR(VLOOKUP(parent_children_sql[[#This Row],[parent_id]],abbreviation[[abbreviation_id]:[description_german]],2,FALSE),"")</f>
        <v/>
      </c>
      <c r="C280" s="6" t="str">
        <f>IFERROR(VLOOKUP(parent_children_sql[[#This Row],[children_id]],abbreviation[[abbreviation_id]:[description_german]],2,FALSE),"")</f>
        <v/>
      </c>
    </row>
    <row r="281" spans="1:3" x14ac:dyDescent="0.25">
      <c r="A281" s="6" t="str">
        <f>IFERROR(parent_children_sql[[#This Row],[parent_children_id]],"")</f>
        <v/>
      </c>
      <c r="B281" s="6" t="str">
        <f>IFERROR(VLOOKUP(parent_children_sql[[#This Row],[parent_id]],abbreviation[[abbreviation_id]:[description_german]],2,FALSE),"")</f>
        <v/>
      </c>
      <c r="C281" s="6" t="str">
        <f>IFERROR(VLOOKUP(parent_children_sql[[#This Row],[children_id]],abbreviation[[abbreviation_id]:[description_german]],2,FALSE),"")</f>
        <v/>
      </c>
    </row>
    <row r="282" spans="1:3" x14ac:dyDescent="0.25">
      <c r="A282" s="6" t="str">
        <f>IFERROR(parent_children_sql[[#This Row],[parent_children_id]],"")</f>
        <v/>
      </c>
      <c r="B282" s="6" t="str">
        <f>IFERROR(VLOOKUP(parent_children_sql[[#This Row],[parent_id]],abbreviation[[abbreviation_id]:[description_german]],2,FALSE),"")</f>
        <v/>
      </c>
      <c r="C282" s="6" t="str">
        <f>IFERROR(VLOOKUP(parent_children_sql[[#This Row],[children_id]],abbreviation[[abbreviation_id]:[description_german]],2,FALSE),"")</f>
        <v/>
      </c>
    </row>
    <row r="283" spans="1:3" x14ac:dyDescent="0.25">
      <c r="A283" s="6" t="str">
        <f>IFERROR(parent_children_sql[[#This Row],[parent_children_id]],"")</f>
        <v/>
      </c>
      <c r="B283" s="6" t="str">
        <f>IFERROR(VLOOKUP(parent_children_sql[[#This Row],[parent_id]],abbreviation[[abbreviation_id]:[description_german]],2,FALSE),"")</f>
        <v/>
      </c>
      <c r="C283" s="6" t="str">
        <f>IFERROR(VLOOKUP(parent_children_sql[[#This Row],[children_id]],abbreviation[[abbreviation_id]:[description_german]],2,FALSE),"")</f>
        <v/>
      </c>
    </row>
    <row r="284" spans="1:3" x14ac:dyDescent="0.25">
      <c r="A284" s="6" t="str">
        <f>IFERROR(parent_children_sql[[#This Row],[parent_children_id]],"")</f>
        <v/>
      </c>
      <c r="B284" s="6" t="str">
        <f>IFERROR(VLOOKUP(parent_children_sql[[#This Row],[parent_id]],abbreviation[[abbreviation_id]:[description_german]],2,FALSE),"")</f>
        <v/>
      </c>
      <c r="C284" s="6" t="str">
        <f>IFERROR(VLOOKUP(parent_children_sql[[#This Row],[children_id]],abbreviation[[abbreviation_id]:[description_german]],2,FALSE),"")</f>
        <v/>
      </c>
    </row>
    <row r="285" spans="1:3" x14ac:dyDescent="0.25">
      <c r="A285" s="6" t="str">
        <f>IFERROR(parent_children_sql[[#This Row],[parent_children_id]],"")</f>
        <v/>
      </c>
      <c r="B285" s="6" t="str">
        <f>IFERROR(VLOOKUP(parent_children_sql[[#This Row],[parent_id]],abbreviation[[abbreviation_id]:[description_german]],2,FALSE),"")</f>
        <v/>
      </c>
      <c r="C285" s="6" t="str">
        <f>IFERROR(VLOOKUP(parent_children_sql[[#This Row],[children_id]],abbreviation[[abbreviation_id]:[description_german]],2,FALSE),"")</f>
        <v/>
      </c>
    </row>
    <row r="286" spans="1:3" x14ac:dyDescent="0.25">
      <c r="A286" s="6" t="str">
        <f>IFERROR(parent_children_sql[[#This Row],[parent_children_id]],"")</f>
        <v/>
      </c>
      <c r="B286" s="6" t="str">
        <f>IFERROR(VLOOKUP(parent_children_sql[[#This Row],[parent_id]],abbreviation[[abbreviation_id]:[description_german]],2,FALSE),"")</f>
        <v/>
      </c>
      <c r="C286" s="6" t="str">
        <f>IFERROR(VLOOKUP(parent_children_sql[[#This Row],[children_id]],abbreviation[[abbreviation_id]:[description_german]],2,FALSE),"")</f>
        <v/>
      </c>
    </row>
    <row r="287" spans="1:3" x14ac:dyDescent="0.25">
      <c r="A287" s="6" t="str">
        <f>IFERROR(parent_children_sql[[#This Row],[parent_children_id]],"")</f>
        <v/>
      </c>
      <c r="B287" s="6" t="str">
        <f>IFERROR(VLOOKUP(parent_children_sql[[#This Row],[parent_id]],abbreviation[[abbreviation_id]:[description_german]],2,FALSE),"")</f>
        <v/>
      </c>
      <c r="C287" s="6" t="str">
        <f>IFERROR(VLOOKUP(parent_children_sql[[#This Row],[children_id]],abbreviation[[abbreviation_id]:[description_german]],2,FALSE),"")</f>
        <v/>
      </c>
    </row>
    <row r="288" spans="1:3" x14ac:dyDescent="0.25">
      <c r="A288" s="6" t="str">
        <f>IFERROR(parent_children_sql[[#This Row],[parent_children_id]],"")</f>
        <v/>
      </c>
      <c r="B288" s="6" t="str">
        <f>IFERROR(VLOOKUP(parent_children_sql[[#This Row],[parent_id]],abbreviation[[abbreviation_id]:[description_german]],2,FALSE),"")</f>
        <v/>
      </c>
      <c r="C288" s="6" t="str">
        <f>IFERROR(VLOOKUP(parent_children_sql[[#This Row],[children_id]],abbreviation[[abbreviation_id]:[description_german]],2,FALSE),"")</f>
        <v/>
      </c>
    </row>
    <row r="289" spans="1:3" x14ac:dyDescent="0.25">
      <c r="A289" s="6" t="str">
        <f>IFERROR(parent_children_sql[[#This Row],[parent_children_id]],"")</f>
        <v/>
      </c>
      <c r="B289" s="6" t="str">
        <f>IFERROR(VLOOKUP(parent_children_sql[[#This Row],[parent_id]],abbreviation[[abbreviation_id]:[description_german]],2,FALSE),"")</f>
        <v/>
      </c>
      <c r="C289" s="6" t="str">
        <f>IFERROR(VLOOKUP(parent_children_sql[[#This Row],[children_id]],abbreviation[[abbreviation_id]:[description_german]],2,FALSE),"")</f>
        <v/>
      </c>
    </row>
    <row r="290" spans="1:3" x14ac:dyDescent="0.25">
      <c r="A290" s="6" t="str">
        <f>IFERROR(parent_children_sql[[#This Row],[parent_children_id]],"")</f>
        <v/>
      </c>
      <c r="B290" s="6" t="str">
        <f>IFERROR(VLOOKUP(parent_children_sql[[#This Row],[parent_id]],abbreviation[[abbreviation_id]:[description_german]],2,FALSE),"")</f>
        <v/>
      </c>
      <c r="C290" s="6" t="str">
        <f>IFERROR(VLOOKUP(parent_children_sql[[#This Row],[children_id]],abbreviation[[abbreviation_id]:[description_german]],2,FALSE),"")</f>
        <v/>
      </c>
    </row>
    <row r="291" spans="1:3" x14ac:dyDescent="0.25">
      <c r="A291" s="6" t="str">
        <f>IFERROR(parent_children_sql[[#This Row],[parent_children_id]],"")</f>
        <v/>
      </c>
      <c r="B291" s="6" t="str">
        <f>IFERROR(VLOOKUP(parent_children_sql[[#This Row],[parent_id]],abbreviation[[abbreviation_id]:[description_german]],2,FALSE),"")</f>
        <v/>
      </c>
      <c r="C291" s="6" t="str">
        <f>IFERROR(VLOOKUP(parent_children_sql[[#This Row],[children_id]],abbreviation[[abbreviation_id]:[description_german]],2,FALSE),"")</f>
        <v/>
      </c>
    </row>
    <row r="292" spans="1:3" x14ac:dyDescent="0.25">
      <c r="A292" s="6" t="str">
        <f>IFERROR(parent_children_sql[[#This Row],[parent_children_id]],"")</f>
        <v/>
      </c>
      <c r="B292" s="6" t="str">
        <f>IFERROR(VLOOKUP(parent_children_sql[[#This Row],[parent_id]],abbreviation[[abbreviation_id]:[description_german]],2,FALSE),"")</f>
        <v/>
      </c>
      <c r="C292" s="6" t="str">
        <f>IFERROR(VLOOKUP(parent_children_sql[[#This Row],[children_id]],abbreviation[[abbreviation_id]:[description_german]],2,FALSE),"")</f>
        <v/>
      </c>
    </row>
    <row r="293" spans="1:3" x14ac:dyDescent="0.25">
      <c r="A293" s="6" t="str">
        <f>IFERROR(parent_children_sql[[#This Row],[parent_children_id]],"")</f>
        <v/>
      </c>
      <c r="B293" s="6" t="str">
        <f>IFERROR(VLOOKUP(parent_children_sql[[#This Row],[parent_id]],abbreviation[[abbreviation_id]:[description_german]],2,FALSE),"")</f>
        <v/>
      </c>
      <c r="C293" s="6" t="str">
        <f>IFERROR(VLOOKUP(parent_children_sql[[#This Row],[children_id]],abbreviation[[abbreviation_id]:[description_german]],2,FALSE),"")</f>
        <v/>
      </c>
    </row>
    <row r="294" spans="1:3" x14ac:dyDescent="0.25">
      <c r="A294" s="6" t="str">
        <f>IFERROR(parent_children_sql[[#This Row],[parent_children_id]],"")</f>
        <v/>
      </c>
      <c r="B294" s="6" t="str">
        <f>IFERROR(VLOOKUP(parent_children_sql[[#This Row],[parent_id]],abbreviation[[abbreviation_id]:[description_german]],2,FALSE),"")</f>
        <v/>
      </c>
      <c r="C294" s="6" t="str">
        <f>IFERROR(VLOOKUP(parent_children_sql[[#This Row],[children_id]],abbreviation[[abbreviation_id]:[description_german]],2,FALSE),"")</f>
        <v/>
      </c>
    </row>
    <row r="295" spans="1:3" x14ac:dyDescent="0.25">
      <c r="A295" s="6" t="str">
        <f>IFERROR(parent_children_sql[[#This Row],[parent_children_id]],"")</f>
        <v/>
      </c>
      <c r="B295" s="6" t="str">
        <f>IFERROR(VLOOKUP(parent_children_sql[[#This Row],[parent_id]],abbreviation[[abbreviation_id]:[description_german]],2,FALSE),"")</f>
        <v/>
      </c>
      <c r="C295" s="6" t="str">
        <f>IFERROR(VLOOKUP(parent_children_sql[[#This Row],[children_id]],abbreviation[[abbreviation_id]:[description_german]],2,FALSE),"")</f>
        <v/>
      </c>
    </row>
    <row r="296" spans="1:3" x14ac:dyDescent="0.25">
      <c r="A296" s="6" t="str">
        <f>IFERROR(parent_children_sql[[#This Row],[parent_children_id]],"")</f>
        <v/>
      </c>
      <c r="B296" s="6" t="str">
        <f>IFERROR(VLOOKUP(parent_children_sql[[#This Row],[parent_id]],abbreviation[[abbreviation_id]:[description_german]],2,FALSE),"")</f>
        <v/>
      </c>
      <c r="C296" s="6" t="str">
        <f>IFERROR(VLOOKUP(parent_children_sql[[#This Row],[children_id]],abbreviation[[abbreviation_id]:[description_german]],2,FALSE),"")</f>
        <v/>
      </c>
    </row>
    <row r="297" spans="1:3" x14ac:dyDescent="0.25">
      <c r="A297" s="6" t="str">
        <f>IFERROR(parent_children_sql[[#This Row],[parent_children_id]],"")</f>
        <v/>
      </c>
      <c r="B297" s="6" t="str">
        <f>IFERROR(VLOOKUP(parent_children_sql[[#This Row],[parent_id]],abbreviation[[abbreviation_id]:[description_german]],2,FALSE),"")</f>
        <v/>
      </c>
      <c r="C297" s="6" t="str">
        <f>IFERROR(VLOOKUP(parent_children_sql[[#This Row],[children_id]],abbreviation[[abbreviation_id]:[description_german]],2,FALSE),"")</f>
        <v/>
      </c>
    </row>
    <row r="298" spans="1:3" x14ac:dyDescent="0.25">
      <c r="A298" s="6" t="str">
        <f>IFERROR(parent_children_sql[[#This Row],[parent_children_id]],"")</f>
        <v/>
      </c>
      <c r="B298" s="6" t="str">
        <f>IFERROR(VLOOKUP(parent_children_sql[[#This Row],[parent_id]],abbreviation[[abbreviation_id]:[description_german]],2,FALSE),"")</f>
        <v/>
      </c>
      <c r="C298" s="6" t="str">
        <f>IFERROR(VLOOKUP(parent_children_sql[[#This Row],[children_id]],abbreviation[[abbreviation_id]:[description_german]],2,FALSE),"")</f>
        <v/>
      </c>
    </row>
    <row r="299" spans="1:3" x14ac:dyDescent="0.25">
      <c r="A299" s="6" t="str">
        <f>IFERROR(parent_children_sql[[#This Row],[parent_children_id]],"")</f>
        <v/>
      </c>
      <c r="B299" s="6" t="str">
        <f>IFERROR(VLOOKUP(parent_children_sql[[#This Row],[parent_id]],abbreviation[[abbreviation_id]:[description_german]],2,FALSE),"")</f>
        <v/>
      </c>
      <c r="C299" s="6" t="str">
        <f>IFERROR(VLOOKUP(parent_children_sql[[#This Row],[children_id]],abbreviation[[abbreviation_id]:[description_german]],2,FALSE),"")</f>
        <v/>
      </c>
    </row>
    <row r="300" spans="1:3" x14ac:dyDescent="0.25">
      <c r="A300" s="6" t="str">
        <f>IFERROR(parent_children_sql[[#This Row],[parent_children_id]],"")</f>
        <v/>
      </c>
      <c r="B300" s="6" t="str">
        <f>IFERROR(VLOOKUP(parent_children_sql[[#This Row],[parent_id]],abbreviation[[abbreviation_id]:[description_german]],2,FALSE),"")</f>
        <v/>
      </c>
      <c r="C300" s="6" t="str">
        <f>IFERROR(VLOOKUP(parent_children_sql[[#This Row],[children_id]],abbreviation[[abbreviation_id]:[description_german]],2,FALSE),"")</f>
        <v/>
      </c>
    </row>
    <row r="301" spans="1:3" x14ac:dyDescent="0.25">
      <c r="A301" s="6" t="str">
        <f>IFERROR(parent_children_sql[[#This Row],[parent_children_id]],"")</f>
        <v/>
      </c>
      <c r="B301" s="6" t="str">
        <f>IFERROR(VLOOKUP(parent_children_sql[[#This Row],[parent_id]],abbreviation[[abbreviation_id]:[description_german]],2,FALSE),"")</f>
        <v/>
      </c>
      <c r="C301" s="6" t="str">
        <f>IFERROR(VLOOKUP(parent_children_sql[[#This Row],[children_id]],abbreviation[[abbreviation_id]:[description_german]],2,FALSE),"")</f>
        <v/>
      </c>
    </row>
    <row r="302" spans="1:3" x14ac:dyDescent="0.25">
      <c r="A302" s="6" t="str">
        <f>IFERROR(parent_children_sql[[#This Row],[parent_children_id]],"")</f>
        <v/>
      </c>
      <c r="B302" s="6" t="str">
        <f>IFERROR(VLOOKUP(parent_children_sql[[#This Row],[parent_id]],abbreviation[[abbreviation_id]:[description_german]],2,FALSE),"")</f>
        <v/>
      </c>
      <c r="C302" s="6" t="str">
        <f>IFERROR(VLOOKUP(parent_children_sql[[#This Row],[children_id]],abbreviation[[abbreviation_id]:[description_german]],2,FALSE),"")</f>
        <v/>
      </c>
    </row>
    <row r="303" spans="1:3" x14ac:dyDescent="0.25">
      <c r="A303" s="6" t="str">
        <f>IFERROR(parent_children_sql[[#This Row],[parent_children_id]],"")</f>
        <v/>
      </c>
      <c r="B303" s="6" t="str">
        <f>IFERROR(VLOOKUP(parent_children_sql[[#This Row],[parent_id]],abbreviation[[abbreviation_id]:[description_german]],2,FALSE),"")</f>
        <v/>
      </c>
      <c r="C303" s="6" t="str">
        <f>IFERROR(VLOOKUP(parent_children_sql[[#This Row],[children_id]],abbreviation[[abbreviation_id]:[description_german]],2,FALSE),"")</f>
        <v/>
      </c>
    </row>
    <row r="304" spans="1:3" x14ac:dyDescent="0.25">
      <c r="A304" s="6" t="str">
        <f>IFERROR(parent_children_sql[[#This Row],[parent_children_id]],"")</f>
        <v/>
      </c>
      <c r="B304" s="6" t="str">
        <f>IFERROR(VLOOKUP(parent_children_sql[[#This Row],[parent_id]],abbreviation[[abbreviation_id]:[description_german]],2,FALSE),"")</f>
        <v/>
      </c>
      <c r="C304" s="6" t="str">
        <f>IFERROR(VLOOKUP(parent_children_sql[[#This Row],[children_id]],abbreviation[[abbreviation_id]:[description_german]],2,FALSE),"")</f>
        <v/>
      </c>
    </row>
    <row r="305" spans="1:3" x14ac:dyDescent="0.25">
      <c r="A305" s="6" t="str">
        <f>IFERROR(parent_children_sql[[#This Row],[parent_children_id]],"")</f>
        <v/>
      </c>
      <c r="B305" s="6" t="str">
        <f>IFERROR(VLOOKUP(parent_children_sql[[#This Row],[parent_id]],abbreviation[[abbreviation_id]:[description_german]],2,FALSE),"")</f>
        <v/>
      </c>
      <c r="C305" s="6" t="str">
        <f>IFERROR(VLOOKUP(parent_children_sql[[#This Row],[children_id]],abbreviation[[abbreviation_id]:[description_german]],2,FALSE),"")</f>
        <v/>
      </c>
    </row>
    <row r="306" spans="1:3" x14ac:dyDescent="0.25">
      <c r="A306" s="6" t="str">
        <f>IFERROR(parent_children_sql[[#This Row],[parent_children_id]],"")</f>
        <v/>
      </c>
      <c r="B306" s="6" t="str">
        <f>IFERROR(VLOOKUP(parent_children_sql[[#This Row],[parent_id]],abbreviation[[abbreviation_id]:[description_german]],2,FALSE),"")</f>
        <v/>
      </c>
      <c r="C306" s="6" t="str">
        <f>IFERROR(VLOOKUP(parent_children_sql[[#This Row],[children_id]],abbreviation[[abbreviation_id]:[description_german]],2,FALSE),"")</f>
        <v/>
      </c>
    </row>
    <row r="307" spans="1:3" x14ac:dyDescent="0.25">
      <c r="A307" s="6" t="str">
        <f>IFERROR(parent_children_sql[[#This Row],[parent_children_id]],"")</f>
        <v/>
      </c>
      <c r="B307" s="6" t="str">
        <f>IFERROR(VLOOKUP(parent_children_sql[[#This Row],[parent_id]],abbreviation[[abbreviation_id]:[description_german]],2,FALSE),"")</f>
        <v/>
      </c>
      <c r="C307" s="6" t="str">
        <f>IFERROR(VLOOKUP(parent_children_sql[[#This Row],[children_id]],abbreviation[[abbreviation_id]:[description_german]],2,FALSE),"")</f>
        <v/>
      </c>
    </row>
    <row r="308" spans="1:3" x14ac:dyDescent="0.25">
      <c r="A308" s="6" t="str">
        <f>IFERROR(parent_children_sql[[#This Row],[parent_children_id]],"")</f>
        <v/>
      </c>
      <c r="B308" s="6" t="str">
        <f>IFERROR(VLOOKUP(parent_children_sql[[#This Row],[parent_id]],abbreviation[[abbreviation_id]:[description_german]],2,FALSE),"")</f>
        <v/>
      </c>
      <c r="C308" s="6" t="str">
        <f>IFERROR(VLOOKUP(parent_children_sql[[#This Row],[children_id]],abbreviation[[abbreviation_id]:[description_german]],2,FALSE),"")</f>
        <v/>
      </c>
    </row>
    <row r="309" spans="1:3" x14ac:dyDescent="0.25">
      <c r="A309" s="6" t="str">
        <f>IFERROR(parent_children_sql[[#This Row],[parent_children_id]],"")</f>
        <v/>
      </c>
      <c r="B309" s="6" t="str">
        <f>IFERROR(VLOOKUP(parent_children_sql[[#This Row],[parent_id]],abbreviation[[abbreviation_id]:[description_german]],2,FALSE),"")</f>
        <v/>
      </c>
      <c r="C309" s="6" t="str">
        <f>IFERROR(VLOOKUP(parent_children_sql[[#This Row],[children_id]],abbreviation[[abbreviation_id]:[description_german]],2,FALSE),"")</f>
        <v/>
      </c>
    </row>
    <row r="310" spans="1:3" x14ac:dyDescent="0.25">
      <c r="A310" s="6" t="str">
        <f>IFERROR(parent_children_sql[[#This Row],[parent_children_id]],"")</f>
        <v/>
      </c>
      <c r="B310" s="6" t="str">
        <f>IFERROR(VLOOKUP(parent_children_sql[[#This Row],[parent_id]],abbreviation[[abbreviation_id]:[description_german]],2,FALSE),"")</f>
        <v/>
      </c>
      <c r="C310" s="6" t="str">
        <f>IFERROR(VLOOKUP(parent_children_sql[[#This Row],[children_id]],abbreviation[[abbreviation_id]:[description_german]],2,FALSE),"")</f>
        <v/>
      </c>
    </row>
    <row r="311" spans="1:3" x14ac:dyDescent="0.25">
      <c r="A311" s="6" t="str">
        <f>IFERROR(parent_children_sql[[#This Row],[parent_children_id]],"")</f>
        <v/>
      </c>
      <c r="B311" s="6" t="str">
        <f>IFERROR(VLOOKUP(parent_children_sql[[#This Row],[parent_id]],abbreviation[[abbreviation_id]:[description_german]],2,FALSE),"")</f>
        <v/>
      </c>
      <c r="C311" s="6" t="str">
        <f>IFERROR(VLOOKUP(parent_children_sql[[#This Row],[children_id]],abbreviation[[abbreviation_id]:[description_german]],2,FALSE),"")</f>
        <v/>
      </c>
    </row>
    <row r="312" spans="1:3" x14ac:dyDescent="0.25">
      <c r="A312" s="6" t="str">
        <f>IFERROR(parent_children_sql[[#This Row],[parent_children_id]],"")</f>
        <v/>
      </c>
      <c r="B312" s="6" t="str">
        <f>IFERROR(VLOOKUP(parent_children_sql[[#This Row],[parent_id]],abbreviation[[abbreviation_id]:[description_german]],2,FALSE),"")</f>
        <v/>
      </c>
      <c r="C312" s="6" t="str">
        <f>IFERROR(VLOOKUP(parent_children_sql[[#This Row],[children_id]],abbreviation[[abbreviation_id]:[description_german]],2,FALSE),"")</f>
        <v/>
      </c>
    </row>
    <row r="313" spans="1:3" x14ac:dyDescent="0.25">
      <c r="A313" s="6" t="str">
        <f>IFERROR(parent_children_sql[[#This Row],[parent_children_id]],"")</f>
        <v/>
      </c>
      <c r="B313" s="6" t="str">
        <f>IFERROR(VLOOKUP(parent_children_sql[[#This Row],[parent_id]],abbreviation[[abbreviation_id]:[description_german]],2,FALSE),"")</f>
        <v/>
      </c>
      <c r="C313" s="6" t="str">
        <f>IFERROR(VLOOKUP(parent_children_sql[[#This Row],[children_id]],abbreviation[[abbreviation_id]:[description_german]],2,FALSE),"")</f>
        <v/>
      </c>
    </row>
    <row r="314" spans="1:3" x14ac:dyDescent="0.25">
      <c r="A314" s="6" t="str">
        <f>IFERROR(parent_children_sql[[#This Row],[parent_children_id]],"")</f>
        <v/>
      </c>
      <c r="B314" s="6" t="str">
        <f>IFERROR(VLOOKUP(parent_children_sql[[#This Row],[parent_id]],abbreviation[[abbreviation_id]:[description_german]],2,FALSE),"")</f>
        <v/>
      </c>
      <c r="C314" s="6" t="str">
        <f>IFERROR(VLOOKUP(parent_children_sql[[#This Row],[children_id]],abbreviation[[abbreviation_id]:[description_german]],2,FALSE),"")</f>
        <v/>
      </c>
    </row>
    <row r="315" spans="1:3" x14ac:dyDescent="0.25">
      <c r="A315" s="6" t="str">
        <f>IFERROR(parent_children_sql[[#This Row],[parent_children_id]],"")</f>
        <v/>
      </c>
      <c r="B315" s="6" t="str">
        <f>IFERROR(VLOOKUP(parent_children_sql[[#This Row],[parent_id]],abbreviation[[abbreviation_id]:[description_german]],2,FALSE),"")</f>
        <v/>
      </c>
      <c r="C315" s="6" t="str">
        <f>IFERROR(VLOOKUP(parent_children_sql[[#This Row],[children_id]],abbreviation[[abbreviation_id]:[description_german]],2,FALSE),"")</f>
        <v/>
      </c>
    </row>
    <row r="316" spans="1:3" x14ac:dyDescent="0.25">
      <c r="A316" s="6" t="str">
        <f>IFERROR(parent_children_sql[[#This Row],[parent_children_id]],"")</f>
        <v/>
      </c>
      <c r="B316" s="6" t="str">
        <f>IFERROR(VLOOKUP(parent_children_sql[[#This Row],[parent_id]],abbreviation[[abbreviation_id]:[description_german]],2,FALSE),"")</f>
        <v/>
      </c>
      <c r="C316" s="6" t="str">
        <f>IFERROR(VLOOKUP(parent_children_sql[[#This Row],[children_id]],abbreviation[[abbreviation_id]:[description_german]],2,FALSE),"")</f>
        <v/>
      </c>
    </row>
    <row r="317" spans="1:3" x14ac:dyDescent="0.25">
      <c r="A317" s="6" t="str">
        <f>IFERROR(parent_children_sql[[#This Row],[parent_children_id]],"")</f>
        <v/>
      </c>
      <c r="B317" s="6" t="str">
        <f>IFERROR(VLOOKUP(parent_children_sql[[#This Row],[parent_id]],abbreviation[[abbreviation_id]:[description_german]],2,FALSE),"")</f>
        <v/>
      </c>
      <c r="C317" s="6" t="str">
        <f>IFERROR(VLOOKUP(parent_children_sql[[#This Row],[children_id]],abbreviation[[abbreviation_id]:[description_german]],2,FALSE),"")</f>
        <v/>
      </c>
    </row>
    <row r="318" spans="1:3" x14ac:dyDescent="0.25">
      <c r="A318" s="6" t="str">
        <f>IFERROR(parent_children_sql[[#This Row],[parent_children_id]],"")</f>
        <v/>
      </c>
      <c r="B318" s="6" t="str">
        <f>IFERROR(VLOOKUP(parent_children_sql[[#This Row],[parent_id]],abbreviation[[abbreviation_id]:[description_german]],2,FALSE),"")</f>
        <v/>
      </c>
      <c r="C318" s="6" t="str">
        <f>IFERROR(VLOOKUP(parent_children_sql[[#This Row],[children_id]],abbreviation[[abbreviation_id]:[description_german]],2,FALSE),"")</f>
        <v/>
      </c>
    </row>
    <row r="319" spans="1:3" x14ac:dyDescent="0.25">
      <c r="A319" s="6" t="str">
        <f>IFERROR(parent_children_sql[[#This Row],[parent_children_id]],"")</f>
        <v/>
      </c>
      <c r="B319" s="6" t="str">
        <f>IFERROR(VLOOKUP(parent_children_sql[[#This Row],[parent_id]],abbreviation[[abbreviation_id]:[description_german]],2,FALSE),"")</f>
        <v/>
      </c>
      <c r="C319" s="6" t="str">
        <f>IFERROR(VLOOKUP(parent_children_sql[[#This Row],[children_id]],abbreviation[[abbreviation_id]:[description_german]],2,FALSE),"")</f>
        <v/>
      </c>
    </row>
    <row r="320" spans="1:3" x14ac:dyDescent="0.25">
      <c r="A320" s="6" t="str">
        <f>IFERROR(parent_children_sql[[#This Row],[parent_children_id]],"")</f>
        <v/>
      </c>
      <c r="B320" s="6" t="str">
        <f>IFERROR(VLOOKUP(parent_children_sql[[#This Row],[parent_id]],abbreviation[[abbreviation_id]:[description_german]],2,FALSE),"")</f>
        <v/>
      </c>
      <c r="C320" s="6" t="str">
        <f>IFERROR(VLOOKUP(parent_children_sql[[#This Row],[children_id]],abbreviation[[abbreviation_id]:[description_german]],2,FALSE),"")</f>
        <v/>
      </c>
    </row>
    <row r="321" spans="1:3" x14ac:dyDescent="0.25">
      <c r="A321" s="6" t="str">
        <f>IFERROR(parent_children_sql[[#This Row],[parent_children_id]],"")</f>
        <v/>
      </c>
      <c r="B321" s="6" t="str">
        <f>IFERROR(VLOOKUP(parent_children_sql[[#This Row],[parent_id]],abbreviation[[abbreviation_id]:[description_german]],2,FALSE),"")</f>
        <v/>
      </c>
      <c r="C321" s="6" t="str">
        <f>IFERROR(VLOOKUP(parent_children_sql[[#This Row],[children_id]],abbreviation[[abbreviation_id]:[description_german]],2,FALSE),"")</f>
        <v/>
      </c>
    </row>
    <row r="322" spans="1:3" x14ac:dyDescent="0.25">
      <c r="A322" s="6" t="str">
        <f>IFERROR(parent_children_sql[[#This Row],[parent_children_id]],"")</f>
        <v/>
      </c>
      <c r="B322" s="6" t="str">
        <f>IFERROR(VLOOKUP(parent_children_sql[[#This Row],[parent_id]],abbreviation[[abbreviation_id]:[description_german]],2,FALSE),"")</f>
        <v/>
      </c>
      <c r="C322" s="6" t="str">
        <f>IFERROR(VLOOKUP(parent_children_sql[[#This Row],[children_id]],abbreviation[[abbreviation_id]:[description_german]],2,FALSE),"")</f>
        <v/>
      </c>
    </row>
    <row r="323" spans="1:3" x14ac:dyDescent="0.25">
      <c r="A323" s="6" t="str">
        <f>IFERROR(parent_children_sql[[#This Row],[parent_children_id]],"")</f>
        <v/>
      </c>
      <c r="B323" s="6" t="str">
        <f>IFERROR(VLOOKUP(parent_children_sql[[#This Row],[parent_id]],abbreviation[[abbreviation_id]:[description_german]],2,FALSE),"")</f>
        <v/>
      </c>
      <c r="C323" s="6" t="str">
        <f>IFERROR(VLOOKUP(parent_children_sql[[#This Row],[children_id]],abbreviation[[abbreviation_id]:[description_german]],2,FALSE),"")</f>
        <v/>
      </c>
    </row>
    <row r="324" spans="1:3" x14ac:dyDescent="0.25">
      <c r="A324" s="6" t="str">
        <f>IFERROR(parent_children_sql[[#This Row],[parent_children_id]],"")</f>
        <v/>
      </c>
      <c r="B324" s="6" t="str">
        <f>IFERROR(VLOOKUP(parent_children_sql[[#This Row],[parent_id]],abbreviation[[abbreviation_id]:[description_german]],2,FALSE),"")</f>
        <v/>
      </c>
      <c r="C324" s="6" t="str">
        <f>IFERROR(VLOOKUP(parent_children_sql[[#This Row],[children_id]],abbreviation[[abbreviation_id]:[description_german]],2,FALSE),"")</f>
        <v/>
      </c>
    </row>
    <row r="325" spans="1:3" x14ac:dyDescent="0.25">
      <c r="A325" s="6" t="str">
        <f>IFERROR(parent_children_sql[[#This Row],[parent_children_id]],"")</f>
        <v/>
      </c>
      <c r="B325" s="6" t="str">
        <f>IFERROR(VLOOKUP(parent_children_sql[[#This Row],[parent_id]],abbreviation[[abbreviation_id]:[description_german]],2,FALSE),"")</f>
        <v/>
      </c>
      <c r="C325" s="6" t="str">
        <f>IFERROR(VLOOKUP(parent_children_sql[[#This Row],[children_id]],abbreviation[[abbreviation_id]:[description_german]],2,FALSE),"")</f>
        <v/>
      </c>
    </row>
    <row r="326" spans="1:3" x14ac:dyDescent="0.25">
      <c r="A326" s="6" t="str">
        <f>IFERROR(parent_children_sql[[#This Row],[parent_children_id]],"")</f>
        <v/>
      </c>
      <c r="B326" s="6" t="str">
        <f>IFERROR(VLOOKUP(parent_children_sql[[#This Row],[parent_id]],abbreviation[[abbreviation_id]:[description_german]],2,FALSE),"")</f>
        <v/>
      </c>
      <c r="C326" s="6" t="str">
        <f>IFERROR(VLOOKUP(parent_children_sql[[#This Row],[children_id]],abbreviation[[abbreviation_id]:[description_german]],2,FALSE),"")</f>
        <v/>
      </c>
    </row>
    <row r="327" spans="1:3" x14ac:dyDescent="0.25">
      <c r="A327" s="6" t="str">
        <f>IFERROR(parent_children_sql[[#This Row],[parent_children_id]],"")</f>
        <v/>
      </c>
      <c r="B327" s="6" t="str">
        <f>IFERROR(VLOOKUP(parent_children_sql[[#This Row],[parent_id]],abbreviation[[abbreviation_id]:[description_german]],2,FALSE),"")</f>
        <v/>
      </c>
      <c r="C327" s="6" t="str">
        <f>IFERROR(VLOOKUP(parent_children_sql[[#This Row],[children_id]],abbreviation[[abbreviation_id]:[description_german]],2,FALSE),"")</f>
        <v/>
      </c>
    </row>
    <row r="328" spans="1:3" x14ac:dyDescent="0.25">
      <c r="A328" s="6" t="str">
        <f>IFERROR(parent_children_sql[[#This Row],[parent_children_id]],"")</f>
        <v/>
      </c>
      <c r="B328" s="6" t="str">
        <f>IFERROR(VLOOKUP(parent_children_sql[[#This Row],[parent_id]],abbreviation[[abbreviation_id]:[description_german]],2,FALSE),"")</f>
        <v/>
      </c>
      <c r="C328" s="6" t="str">
        <f>IFERROR(VLOOKUP(parent_children_sql[[#This Row],[children_id]],abbreviation[[abbreviation_id]:[description_german]],2,FALSE),"")</f>
        <v/>
      </c>
    </row>
    <row r="329" spans="1:3" x14ac:dyDescent="0.25">
      <c r="A329" s="6" t="str">
        <f>IFERROR(parent_children_sql[[#This Row],[parent_children_id]],"")</f>
        <v/>
      </c>
      <c r="B329" s="6" t="str">
        <f>IFERROR(VLOOKUP(parent_children_sql[[#This Row],[parent_id]],abbreviation[[abbreviation_id]:[description_german]],2,FALSE),"")</f>
        <v/>
      </c>
      <c r="C329" s="6" t="str">
        <f>IFERROR(VLOOKUP(parent_children_sql[[#This Row],[children_id]],abbreviation[[abbreviation_id]:[description_german]],2,FALSE),"")</f>
        <v/>
      </c>
    </row>
    <row r="330" spans="1:3" x14ac:dyDescent="0.25">
      <c r="A330" s="6" t="str">
        <f>IFERROR(parent_children_sql[[#This Row],[parent_children_id]],"")</f>
        <v/>
      </c>
      <c r="B330" s="6" t="str">
        <f>IFERROR(VLOOKUP(parent_children_sql[[#This Row],[parent_id]],abbreviation[[abbreviation_id]:[description_german]],2,FALSE),"")</f>
        <v/>
      </c>
      <c r="C330" s="6" t="str">
        <f>IFERROR(VLOOKUP(parent_children_sql[[#This Row],[children_id]],abbreviation[[abbreviation_id]:[description_german]],2,FALSE),"")</f>
        <v/>
      </c>
    </row>
    <row r="331" spans="1:3" x14ac:dyDescent="0.25">
      <c r="A331" s="6" t="str">
        <f>IFERROR(parent_children_sql[[#This Row],[parent_children_id]],"")</f>
        <v/>
      </c>
      <c r="B331" s="6" t="str">
        <f>IFERROR(VLOOKUP(parent_children_sql[[#This Row],[parent_id]],abbreviation[[abbreviation_id]:[description_german]],2,FALSE),"")</f>
        <v/>
      </c>
      <c r="C331" s="6" t="str">
        <f>IFERROR(VLOOKUP(parent_children_sql[[#This Row],[children_id]],abbreviation[[abbreviation_id]:[description_german]],2,FALSE),"")</f>
        <v/>
      </c>
    </row>
    <row r="332" spans="1:3" x14ac:dyDescent="0.25">
      <c r="A332" s="6" t="str">
        <f>IFERROR(parent_children_sql[[#This Row],[parent_children_id]],"")</f>
        <v/>
      </c>
      <c r="B332" s="6" t="str">
        <f>IFERROR(VLOOKUP(parent_children_sql[[#This Row],[parent_id]],abbreviation[[abbreviation_id]:[description_german]],2,FALSE),"")</f>
        <v/>
      </c>
      <c r="C332" s="6" t="str">
        <f>IFERROR(VLOOKUP(parent_children_sql[[#This Row],[children_id]],abbreviation[[abbreviation_id]:[description_german]],2,FALSE),"")</f>
        <v/>
      </c>
    </row>
    <row r="333" spans="1:3" x14ac:dyDescent="0.25">
      <c r="A333" s="6" t="str">
        <f>IFERROR(parent_children_sql[[#This Row],[parent_children_id]],"")</f>
        <v/>
      </c>
      <c r="B333" s="6" t="str">
        <f>IFERROR(VLOOKUP(parent_children_sql[[#This Row],[parent_id]],abbreviation[[abbreviation_id]:[description_german]],2,FALSE),"")</f>
        <v/>
      </c>
      <c r="C333" s="6" t="str">
        <f>IFERROR(VLOOKUP(parent_children_sql[[#This Row],[children_id]],abbreviation[[abbreviation_id]:[description_german]],2,FALSE),"")</f>
        <v/>
      </c>
    </row>
    <row r="334" spans="1:3" x14ac:dyDescent="0.25">
      <c r="A334" s="6" t="str">
        <f>IFERROR(parent_children_sql[[#This Row],[parent_children_id]],"")</f>
        <v/>
      </c>
      <c r="B334" s="6" t="str">
        <f>IFERROR(VLOOKUP(parent_children_sql[[#This Row],[parent_id]],abbreviation[[abbreviation_id]:[description_german]],2,FALSE),"")</f>
        <v/>
      </c>
      <c r="C334" s="6" t="str">
        <f>IFERROR(VLOOKUP(parent_children_sql[[#This Row],[children_id]],abbreviation[[abbreviation_id]:[description_german]],2,FALSE),"")</f>
        <v/>
      </c>
    </row>
    <row r="335" spans="1:3" x14ac:dyDescent="0.25">
      <c r="A335" s="6" t="str">
        <f>IFERROR(parent_children_sql[[#This Row],[parent_children_id]],"")</f>
        <v/>
      </c>
      <c r="B335" s="6" t="str">
        <f>IFERROR(VLOOKUP(parent_children_sql[[#This Row],[parent_id]],abbreviation[[abbreviation_id]:[description_german]],2,FALSE),"")</f>
        <v/>
      </c>
      <c r="C335" s="6" t="str">
        <f>IFERROR(VLOOKUP(parent_children_sql[[#This Row],[children_id]],abbreviation[[abbreviation_id]:[description_german]],2,FALSE),"")</f>
        <v/>
      </c>
    </row>
    <row r="336" spans="1:3" x14ac:dyDescent="0.25">
      <c r="A336" s="6" t="str">
        <f>IFERROR(parent_children_sql[[#This Row],[parent_children_id]],"")</f>
        <v/>
      </c>
      <c r="B336" s="6" t="str">
        <f>IFERROR(VLOOKUP(parent_children_sql[[#This Row],[parent_id]],abbreviation[[abbreviation_id]:[description_german]],2,FALSE),"")</f>
        <v/>
      </c>
      <c r="C336" s="6" t="str">
        <f>IFERROR(VLOOKUP(parent_children_sql[[#This Row],[children_id]],abbreviation[[abbreviation_id]:[description_german]],2,FALSE),"")</f>
        <v/>
      </c>
    </row>
    <row r="337" spans="1:3" x14ac:dyDescent="0.25">
      <c r="A337" s="6" t="str">
        <f>IFERROR(parent_children_sql[[#This Row],[parent_children_id]],"")</f>
        <v/>
      </c>
      <c r="B337" s="6" t="str">
        <f>IFERROR(VLOOKUP(parent_children_sql[[#This Row],[parent_id]],abbreviation[[abbreviation_id]:[description_german]],2,FALSE),"")</f>
        <v/>
      </c>
      <c r="C337" s="6" t="str">
        <f>IFERROR(VLOOKUP(parent_children_sql[[#This Row],[children_id]],abbreviation[[abbreviation_id]:[description_german]],2,FALSE),"")</f>
        <v/>
      </c>
    </row>
    <row r="338" spans="1:3" x14ac:dyDescent="0.25">
      <c r="A338" s="6" t="str">
        <f>IFERROR(parent_children_sql[[#This Row],[parent_children_id]],"")</f>
        <v/>
      </c>
      <c r="B338" s="6" t="str">
        <f>IFERROR(VLOOKUP(parent_children_sql[[#This Row],[parent_id]],abbreviation[[abbreviation_id]:[description_german]],2,FALSE),"")</f>
        <v/>
      </c>
      <c r="C338" s="6" t="str">
        <f>IFERROR(VLOOKUP(parent_children_sql[[#This Row],[children_id]],abbreviation[[abbreviation_id]:[description_german]],2,FALSE),"")</f>
        <v/>
      </c>
    </row>
    <row r="339" spans="1:3" x14ac:dyDescent="0.25">
      <c r="A339" s="6" t="str">
        <f>IFERROR(parent_children_sql[[#This Row],[parent_children_id]],"")</f>
        <v/>
      </c>
      <c r="B339" s="6" t="str">
        <f>IFERROR(VLOOKUP(parent_children_sql[[#This Row],[parent_id]],abbreviation[[abbreviation_id]:[description_german]],2,FALSE),"")</f>
        <v/>
      </c>
      <c r="C339" s="6" t="str">
        <f>IFERROR(VLOOKUP(parent_children_sql[[#This Row],[children_id]],abbreviation[[abbreviation_id]:[description_german]],2,FALSE),"")</f>
        <v/>
      </c>
    </row>
    <row r="340" spans="1:3" x14ac:dyDescent="0.25">
      <c r="A340" s="6" t="str">
        <f>IFERROR(parent_children_sql[[#This Row],[parent_children_id]],"")</f>
        <v/>
      </c>
      <c r="B340" s="6" t="str">
        <f>IFERROR(VLOOKUP(parent_children_sql[[#This Row],[parent_id]],abbreviation[[abbreviation_id]:[description_german]],2,FALSE),"")</f>
        <v/>
      </c>
      <c r="C340" s="6" t="str">
        <f>IFERROR(VLOOKUP(parent_children_sql[[#This Row],[children_id]],abbreviation[[abbreviation_id]:[description_german]],2,FALSE),"")</f>
        <v/>
      </c>
    </row>
    <row r="341" spans="1:3" x14ac:dyDescent="0.25">
      <c r="A341" s="6" t="str">
        <f>IFERROR(parent_children_sql[[#This Row],[parent_children_id]],"")</f>
        <v/>
      </c>
      <c r="B341" s="6" t="str">
        <f>IFERROR(VLOOKUP(parent_children_sql[[#This Row],[parent_id]],abbreviation[[abbreviation_id]:[description_german]],2,FALSE),"")</f>
        <v/>
      </c>
      <c r="C341" s="6" t="str">
        <f>IFERROR(VLOOKUP(parent_children_sql[[#This Row],[children_id]],abbreviation[[abbreviation_id]:[description_german]],2,FALSE),"")</f>
        <v/>
      </c>
    </row>
    <row r="342" spans="1:3" x14ac:dyDescent="0.25">
      <c r="A342" s="6" t="str">
        <f>IFERROR(parent_children_sql[[#This Row],[parent_children_id]],"")</f>
        <v/>
      </c>
      <c r="B342" s="6" t="str">
        <f>IFERROR(VLOOKUP(parent_children_sql[[#This Row],[parent_id]],abbreviation[[abbreviation_id]:[description_german]],2,FALSE),"")</f>
        <v/>
      </c>
      <c r="C342" s="6" t="str">
        <f>IFERROR(VLOOKUP(parent_children_sql[[#This Row],[children_id]],abbreviation[[abbreviation_id]:[description_german]],2,FALSE),"")</f>
        <v/>
      </c>
    </row>
    <row r="343" spans="1:3" x14ac:dyDescent="0.25">
      <c r="A343" s="6" t="str">
        <f>IFERROR(parent_children_sql[[#This Row],[parent_children_id]],"")</f>
        <v/>
      </c>
      <c r="B343" s="6" t="str">
        <f>IFERROR(VLOOKUP(parent_children_sql[[#This Row],[parent_id]],abbreviation[[abbreviation_id]:[description_german]],2,FALSE),"")</f>
        <v/>
      </c>
      <c r="C343" s="6" t="str">
        <f>IFERROR(VLOOKUP(parent_children_sql[[#This Row],[children_id]],abbreviation[[abbreviation_id]:[description_german]],2,FALSE),"")</f>
        <v/>
      </c>
    </row>
    <row r="344" spans="1:3" x14ac:dyDescent="0.25">
      <c r="A344" s="6" t="str">
        <f>IFERROR(parent_children_sql[[#This Row],[parent_children_id]],"")</f>
        <v/>
      </c>
      <c r="B344" s="6" t="str">
        <f>IFERROR(VLOOKUP(parent_children_sql[[#This Row],[parent_id]],abbreviation[[abbreviation_id]:[description_german]],2,FALSE),"")</f>
        <v/>
      </c>
      <c r="C344" s="6" t="str">
        <f>IFERROR(VLOOKUP(parent_children_sql[[#This Row],[children_id]],abbreviation[[abbreviation_id]:[description_german]],2,FALSE),"")</f>
        <v/>
      </c>
    </row>
    <row r="345" spans="1:3" x14ac:dyDescent="0.25">
      <c r="A345" s="6" t="str">
        <f>IFERROR(parent_children_sql[[#This Row],[parent_children_id]],"")</f>
        <v/>
      </c>
      <c r="B345" s="6" t="str">
        <f>IFERROR(VLOOKUP(parent_children_sql[[#This Row],[parent_id]],abbreviation[[abbreviation_id]:[description_german]],2,FALSE),"")</f>
        <v/>
      </c>
      <c r="C345" s="6" t="str">
        <f>IFERROR(VLOOKUP(parent_children_sql[[#This Row],[children_id]],abbreviation[[abbreviation_id]:[description_german]],2,FALSE),"")</f>
        <v/>
      </c>
    </row>
    <row r="346" spans="1:3" x14ac:dyDescent="0.25">
      <c r="A346" s="6" t="str">
        <f>IFERROR(parent_children_sql[[#This Row],[parent_children_id]],"")</f>
        <v/>
      </c>
      <c r="B346" s="6" t="str">
        <f>IFERROR(VLOOKUP(parent_children_sql[[#This Row],[parent_id]],abbreviation[[abbreviation_id]:[description_german]],2,FALSE),"")</f>
        <v/>
      </c>
      <c r="C346" s="6" t="str">
        <f>IFERROR(VLOOKUP(parent_children_sql[[#This Row],[children_id]],abbreviation[[abbreviation_id]:[description_german]],2,FALSE),"")</f>
        <v/>
      </c>
    </row>
    <row r="347" spans="1:3" x14ac:dyDescent="0.25">
      <c r="A347" s="6" t="str">
        <f>IFERROR(parent_children_sql[[#This Row],[parent_children_id]],"")</f>
        <v/>
      </c>
      <c r="B347" s="6" t="str">
        <f>IFERROR(VLOOKUP(parent_children_sql[[#This Row],[parent_id]],abbreviation[[abbreviation_id]:[description_german]],2,FALSE),"")</f>
        <v/>
      </c>
      <c r="C347" s="6" t="str">
        <f>IFERROR(VLOOKUP(parent_children_sql[[#This Row],[children_id]],abbreviation[[abbreviation_id]:[description_german]],2,FALSE),"")</f>
        <v/>
      </c>
    </row>
    <row r="348" spans="1:3" x14ac:dyDescent="0.25">
      <c r="A348" s="6" t="str">
        <f>IFERROR(parent_children_sql[[#This Row],[parent_children_id]],"")</f>
        <v/>
      </c>
      <c r="B348" s="6" t="str">
        <f>IFERROR(VLOOKUP(parent_children_sql[[#This Row],[parent_id]],abbreviation[[abbreviation_id]:[description_german]],2,FALSE),"")</f>
        <v/>
      </c>
      <c r="C348" s="6" t="str">
        <f>IFERROR(VLOOKUP(parent_children_sql[[#This Row],[children_id]],abbreviation[[abbreviation_id]:[description_german]],2,FALSE),"")</f>
        <v/>
      </c>
    </row>
    <row r="349" spans="1:3" x14ac:dyDescent="0.25">
      <c r="A349" s="6" t="str">
        <f>IFERROR(parent_children_sql[[#This Row],[parent_children_id]],"")</f>
        <v/>
      </c>
      <c r="B349" s="6" t="str">
        <f>IFERROR(VLOOKUP(parent_children_sql[[#This Row],[parent_id]],abbreviation[[abbreviation_id]:[description_german]],2,FALSE),"")</f>
        <v/>
      </c>
      <c r="C349" s="6" t="str">
        <f>IFERROR(VLOOKUP(parent_children_sql[[#This Row],[children_id]],abbreviation[[abbreviation_id]:[description_german]],2,FALSE),"")</f>
        <v/>
      </c>
    </row>
    <row r="350" spans="1:3" x14ac:dyDescent="0.25">
      <c r="A350" s="6" t="str">
        <f>IFERROR(parent_children_sql[[#This Row],[parent_children_id]],"")</f>
        <v/>
      </c>
      <c r="B350" s="6" t="str">
        <f>IFERROR(VLOOKUP(parent_children_sql[[#This Row],[parent_id]],abbreviation[[abbreviation_id]:[description_german]],2,FALSE),"")</f>
        <v/>
      </c>
      <c r="C350" s="6" t="str">
        <f>IFERROR(VLOOKUP(parent_children_sql[[#This Row],[children_id]],abbreviation[[abbreviation_id]:[description_german]],2,FALSE),"")</f>
        <v/>
      </c>
    </row>
    <row r="351" spans="1:3" x14ac:dyDescent="0.25">
      <c r="A351" s="6" t="str">
        <f>IFERROR(parent_children_sql[[#This Row],[parent_children_id]],"")</f>
        <v/>
      </c>
      <c r="B351" s="6" t="str">
        <f>IFERROR(VLOOKUP(parent_children_sql[[#This Row],[parent_id]],abbreviation[[abbreviation_id]:[description_german]],2,FALSE),"")</f>
        <v/>
      </c>
      <c r="C351" s="6" t="str">
        <f>IFERROR(VLOOKUP(parent_children_sql[[#This Row],[children_id]],abbreviation[[abbreviation_id]:[description_german]],2,FALSE),"")</f>
        <v/>
      </c>
    </row>
    <row r="352" spans="1:3" x14ac:dyDescent="0.25">
      <c r="A352" s="6" t="str">
        <f>IFERROR(parent_children_sql[[#This Row],[parent_children_id]],"")</f>
        <v/>
      </c>
      <c r="B352" s="6" t="str">
        <f>IFERROR(VLOOKUP(parent_children_sql[[#This Row],[parent_id]],abbreviation[[abbreviation_id]:[description_german]],2,FALSE),"")</f>
        <v/>
      </c>
      <c r="C352" s="6" t="str">
        <f>IFERROR(VLOOKUP(parent_children_sql[[#This Row],[children_id]],abbreviation[[abbreviation_id]:[description_german]],2,FALSE),"")</f>
        <v/>
      </c>
    </row>
    <row r="353" spans="1:3" x14ac:dyDescent="0.25">
      <c r="A353" s="6" t="str">
        <f>IFERROR(parent_children_sql[[#This Row],[parent_children_id]],"")</f>
        <v/>
      </c>
      <c r="B353" s="6" t="str">
        <f>IFERROR(VLOOKUP(parent_children_sql[[#This Row],[parent_id]],abbreviation[[abbreviation_id]:[description_german]],2,FALSE),"")</f>
        <v/>
      </c>
      <c r="C353" s="6" t="str">
        <f>IFERROR(VLOOKUP(parent_children_sql[[#This Row],[children_id]],abbreviation[[abbreviation_id]:[description_german]],2,FALSE),"")</f>
        <v/>
      </c>
    </row>
    <row r="354" spans="1:3" x14ac:dyDescent="0.25">
      <c r="A354" s="6" t="str">
        <f>IFERROR(parent_children_sql[[#This Row],[parent_children_id]],"")</f>
        <v/>
      </c>
      <c r="B354" s="6" t="str">
        <f>IFERROR(VLOOKUP(parent_children_sql[[#This Row],[parent_id]],abbreviation[[abbreviation_id]:[description_german]],2,FALSE),"")</f>
        <v/>
      </c>
      <c r="C354" s="6" t="str">
        <f>IFERROR(VLOOKUP(parent_children_sql[[#This Row],[children_id]],abbreviation[[abbreviation_id]:[description_german]],2,FALSE),"")</f>
        <v/>
      </c>
    </row>
    <row r="355" spans="1:3" x14ac:dyDescent="0.25">
      <c r="A355" s="6" t="str">
        <f>IFERROR(parent_children_sql[[#This Row],[parent_children_id]],"")</f>
        <v/>
      </c>
      <c r="B355" s="6" t="str">
        <f>IFERROR(VLOOKUP(parent_children_sql[[#This Row],[parent_id]],abbreviation[[abbreviation_id]:[description_german]],2,FALSE),"")</f>
        <v/>
      </c>
      <c r="C355" s="6" t="str">
        <f>IFERROR(VLOOKUP(parent_children_sql[[#This Row],[children_id]],abbreviation[[abbreviation_id]:[description_german]],2,FALSE),"")</f>
        <v/>
      </c>
    </row>
    <row r="356" spans="1:3" x14ac:dyDescent="0.25">
      <c r="A356" s="6" t="str">
        <f>IFERROR(parent_children_sql[[#This Row],[parent_children_id]],"")</f>
        <v/>
      </c>
      <c r="B356" s="6" t="str">
        <f>IFERROR(VLOOKUP(parent_children_sql[[#This Row],[parent_id]],abbreviation[[abbreviation_id]:[description_german]],2,FALSE),"")</f>
        <v/>
      </c>
      <c r="C356" s="6" t="str">
        <f>IFERROR(VLOOKUP(parent_children_sql[[#This Row],[children_id]],abbreviation[[abbreviation_id]:[description_german]],2,FALSE),"")</f>
        <v/>
      </c>
    </row>
    <row r="357" spans="1:3" x14ac:dyDescent="0.25">
      <c r="A357" s="6" t="str">
        <f>IFERROR(parent_children_sql[[#This Row],[parent_children_id]],"")</f>
        <v/>
      </c>
      <c r="B357" s="6" t="str">
        <f>IFERROR(VLOOKUP(parent_children_sql[[#This Row],[parent_id]],abbreviation[[abbreviation_id]:[description_german]],2,FALSE),"")</f>
        <v/>
      </c>
      <c r="C357" s="6" t="str">
        <f>IFERROR(VLOOKUP(parent_children_sql[[#This Row],[children_id]],abbreviation[[abbreviation_id]:[description_german]],2,FALSE),"")</f>
        <v/>
      </c>
    </row>
    <row r="358" spans="1:3" x14ac:dyDescent="0.25">
      <c r="A358" s="6" t="str">
        <f>IFERROR(parent_children_sql[[#This Row],[parent_children_id]],"")</f>
        <v/>
      </c>
      <c r="B358" s="6" t="str">
        <f>IFERROR(VLOOKUP(parent_children_sql[[#This Row],[parent_id]],abbreviation[[abbreviation_id]:[description_german]],2,FALSE),"")</f>
        <v/>
      </c>
      <c r="C358" s="6" t="str">
        <f>IFERROR(VLOOKUP(parent_children_sql[[#This Row],[children_id]],abbreviation[[abbreviation_id]:[description_german]],2,FALSE),"")</f>
        <v/>
      </c>
    </row>
    <row r="359" spans="1:3" x14ac:dyDescent="0.25">
      <c r="A359" s="6" t="str">
        <f>IFERROR(parent_children_sql[[#This Row],[parent_children_id]],"")</f>
        <v/>
      </c>
      <c r="B359" s="6" t="str">
        <f>IFERROR(VLOOKUP(parent_children_sql[[#This Row],[parent_id]],abbreviation[[abbreviation_id]:[description_german]],2,FALSE),"")</f>
        <v/>
      </c>
      <c r="C359" s="6" t="str">
        <f>IFERROR(VLOOKUP(parent_children_sql[[#This Row],[children_id]],abbreviation[[abbreviation_id]:[description_german]],2,FALSE),"")</f>
        <v/>
      </c>
    </row>
    <row r="360" spans="1:3" x14ac:dyDescent="0.25">
      <c r="A360" s="6" t="str">
        <f>IFERROR(parent_children_sql[[#This Row],[parent_children_id]],"")</f>
        <v/>
      </c>
      <c r="B360" s="6" t="str">
        <f>IFERROR(VLOOKUP(parent_children_sql[[#This Row],[parent_id]],abbreviation[[abbreviation_id]:[description_german]],2,FALSE),"")</f>
        <v/>
      </c>
      <c r="C360" s="6" t="str">
        <f>IFERROR(VLOOKUP(parent_children_sql[[#This Row],[children_id]],abbreviation[[abbreviation_id]:[description_german]],2,FALSE),"")</f>
        <v/>
      </c>
    </row>
    <row r="361" spans="1:3" x14ac:dyDescent="0.25">
      <c r="A361" s="6" t="str">
        <f>IFERROR(parent_children_sql[[#This Row],[parent_children_id]],"")</f>
        <v/>
      </c>
      <c r="B361" s="6" t="str">
        <f>IFERROR(VLOOKUP(parent_children_sql[[#This Row],[parent_id]],abbreviation[[abbreviation_id]:[description_german]],2,FALSE),"")</f>
        <v/>
      </c>
      <c r="C361" s="6" t="str">
        <f>IFERROR(VLOOKUP(parent_children_sql[[#This Row],[children_id]],abbreviation[[abbreviation_id]:[description_german]],2,FALSE),"")</f>
        <v/>
      </c>
    </row>
    <row r="362" spans="1:3" x14ac:dyDescent="0.25">
      <c r="A362" s="6" t="str">
        <f>IFERROR(parent_children_sql[[#This Row],[parent_children_id]],"")</f>
        <v/>
      </c>
      <c r="B362" s="6" t="str">
        <f>IFERROR(VLOOKUP(parent_children_sql[[#This Row],[parent_id]],abbreviation[[abbreviation_id]:[description_german]],2,FALSE),"")</f>
        <v/>
      </c>
      <c r="C362" s="6" t="str">
        <f>IFERROR(VLOOKUP(parent_children_sql[[#This Row],[children_id]],abbreviation[[abbreviation_id]:[description_german]],2,FALSE),"")</f>
        <v/>
      </c>
    </row>
    <row r="363" spans="1:3" x14ac:dyDescent="0.25">
      <c r="A363" s="6" t="str">
        <f>IFERROR(parent_children_sql[[#This Row],[parent_children_id]],"")</f>
        <v/>
      </c>
      <c r="B363" s="6" t="str">
        <f>IFERROR(VLOOKUP(parent_children_sql[[#This Row],[parent_id]],abbreviation[[abbreviation_id]:[description_german]],2,FALSE),"")</f>
        <v/>
      </c>
      <c r="C363" s="6" t="str">
        <f>IFERROR(VLOOKUP(parent_children_sql[[#This Row],[children_id]],abbreviation[[abbreviation_id]:[description_german]],2,FALSE),"")</f>
        <v/>
      </c>
    </row>
    <row r="364" spans="1:3" x14ac:dyDescent="0.25">
      <c r="A364" s="6" t="str">
        <f>IFERROR(parent_children_sql[[#This Row],[parent_children_id]],"")</f>
        <v/>
      </c>
      <c r="B364" s="6" t="str">
        <f>IFERROR(VLOOKUP(parent_children_sql[[#This Row],[parent_id]],abbreviation[[abbreviation_id]:[description_german]],2,FALSE),"")</f>
        <v/>
      </c>
      <c r="C364" s="6" t="str">
        <f>IFERROR(VLOOKUP(parent_children_sql[[#This Row],[children_id]],abbreviation[[abbreviation_id]:[description_german]],2,FALSE),"")</f>
        <v/>
      </c>
    </row>
    <row r="365" spans="1:3" x14ac:dyDescent="0.25">
      <c r="A365" s="6" t="str">
        <f>IFERROR(parent_children_sql[[#This Row],[parent_children_id]],"")</f>
        <v/>
      </c>
      <c r="B365" s="6" t="str">
        <f>IFERROR(VLOOKUP(parent_children_sql[[#This Row],[parent_id]],abbreviation[[abbreviation_id]:[description_german]],2,FALSE),"")</f>
        <v/>
      </c>
      <c r="C365" s="6" t="str">
        <f>IFERROR(VLOOKUP(parent_children_sql[[#This Row],[children_id]],abbreviation[[abbreviation_id]:[description_german]],2,FALSE),"")</f>
        <v/>
      </c>
    </row>
    <row r="366" spans="1:3" x14ac:dyDescent="0.25">
      <c r="A366" s="6" t="str">
        <f>IFERROR(parent_children_sql[[#This Row],[parent_children_id]],"")</f>
        <v/>
      </c>
      <c r="B366" s="6" t="str">
        <f>IFERROR(VLOOKUP(parent_children_sql[[#This Row],[parent_id]],abbreviation[[abbreviation_id]:[description_german]],2,FALSE),"")</f>
        <v/>
      </c>
      <c r="C366" s="6" t="str">
        <f>IFERROR(VLOOKUP(parent_children_sql[[#This Row],[children_id]],abbreviation[[abbreviation_id]:[description_german]],2,FALSE),"")</f>
        <v/>
      </c>
    </row>
    <row r="367" spans="1:3" x14ac:dyDescent="0.25">
      <c r="A367" s="6" t="str">
        <f>IFERROR(parent_children_sql[[#This Row],[parent_children_id]],"")</f>
        <v/>
      </c>
      <c r="B367" s="6" t="str">
        <f>IFERROR(VLOOKUP(parent_children_sql[[#This Row],[parent_id]],abbreviation[[abbreviation_id]:[description_german]],2,FALSE),"")</f>
        <v/>
      </c>
      <c r="C367" s="6" t="str">
        <f>IFERROR(VLOOKUP(parent_children_sql[[#This Row],[children_id]],abbreviation[[abbreviation_id]:[description_german]],2,FALSE),"")</f>
        <v/>
      </c>
    </row>
    <row r="368" spans="1:3" x14ac:dyDescent="0.25">
      <c r="A368" s="6" t="str">
        <f>IFERROR(parent_children_sql[[#This Row],[parent_children_id]],"")</f>
        <v/>
      </c>
      <c r="B368" s="6" t="str">
        <f>IFERROR(VLOOKUP(parent_children_sql[[#This Row],[parent_id]],abbreviation[[abbreviation_id]:[description_german]],2,FALSE),"")</f>
        <v/>
      </c>
      <c r="C368" s="6" t="str">
        <f>IFERROR(VLOOKUP(parent_children_sql[[#This Row],[children_id]],abbreviation[[abbreviation_id]:[description_german]],2,FALSE),"")</f>
        <v/>
      </c>
    </row>
    <row r="369" spans="1:3" x14ac:dyDescent="0.25">
      <c r="A369" s="6" t="str">
        <f>IFERROR(parent_children_sql[[#This Row],[parent_children_id]],"")</f>
        <v/>
      </c>
      <c r="B369" s="6" t="str">
        <f>IFERROR(VLOOKUP(parent_children_sql[[#This Row],[parent_id]],abbreviation[[abbreviation_id]:[description_german]],2,FALSE),"")</f>
        <v/>
      </c>
      <c r="C369" s="6" t="str">
        <f>IFERROR(VLOOKUP(parent_children_sql[[#This Row],[children_id]],abbreviation[[abbreviation_id]:[description_german]],2,FALSE),"")</f>
        <v/>
      </c>
    </row>
    <row r="370" spans="1:3" x14ac:dyDescent="0.25">
      <c r="A370" s="6" t="str">
        <f>IFERROR(parent_children_sql[[#This Row],[parent_children_id]],"")</f>
        <v/>
      </c>
      <c r="B370" s="6" t="str">
        <f>IFERROR(VLOOKUP(parent_children_sql[[#This Row],[parent_id]],abbreviation[[abbreviation_id]:[description_german]],2,FALSE),"")</f>
        <v/>
      </c>
      <c r="C370" s="6" t="str">
        <f>IFERROR(VLOOKUP(parent_children_sql[[#This Row],[children_id]],abbreviation[[abbreviation_id]:[description_german]],2,FALSE),"")</f>
        <v/>
      </c>
    </row>
    <row r="371" spans="1:3" x14ac:dyDescent="0.25">
      <c r="A371" s="6" t="str">
        <f>IFERROR(parent_children_sql[[#This Row],[parent_children_id]],"")</f>
        <v/>
      </c>
      <c r="B371" s="6" t="str">
        <f>IFERROR(VLOOKUP(parent_children_sql[[#This Row],[parent_id]],abbreviation[[abbreviation_id]:[description_german]],2,FALSE),"")</f>
        <v/>
      </c>
      <c r="C371" s="6" t="str">
        <f>IFERROR(VLOOKUP(parent_children_sql[[#This Row],[children_id]],abbreviation[[abbreviation_id]:[description_german]],2,FALSE),"")</f>
        <v/>
      </c>
    </row>
    <row r="372" spans="1:3" x14ac:dyDescent="0.25">
      <c r="A372" s="6" t="str">
        <f>IFERROR(parent_children_sql[[#This Row],[parent_children_id]],"")</f>
        <v/>
      </c>
      <c r="B372" s="6" t="str">
        <f>IFERROR(VLOOKUP(parent_children_sql[[#This Row],[parent_id]],abbreviation[[abbreviation_id]:[description_german]],2,FALSE),"")</f>
        <v/>
      </c>
      <c r="C372" s="6" t="str">
        <f>IFERROR(VLOOKUP(parent_children_sql[[#This Row],[children_id]],abbreviation[[abbreviation_id]:[description_german]],2,FALSE),"")</f>
        <v/>
      </c>
    </row>
    <row r="373" spans="1:3" x14ac:dyDescent="0.25">
      <c r="A373" s="6" t="str">
        <f>IFERROR(parent_children_sql[[#This Row],[parent_children_id]],"")</f>
        <v/>
      </c>
      <c r="B373" s="6" t="str">
        <f>IFERROR(VLOOKUP(parent_children_sql[[#This Row],[parent_id]],abbreviation[[abbreviation_id]:[description_german]],2,FALSE),"")</f>
        <v/>
      </c>
      <c r="C373" s="6" t="str">
        <f>IFERROR(VLOOKUP(parent_children_sql[[#This Row],[children_id]],abbreviation[[abbreviation_id]:[description_german]],2,FALSE),"")</f>
        <v/>
      </c>
    </row>
    <row r="374" spans="1:3" x14ac:dyDescent="0.25">
      <c r="A374" s="6" t="str">
        <f>IFERROR(parent_children_sql[[#This Row],[parent_children_id]],"")</f>
        <v/>
      </c>
      <c r="B374" s="6" t="str">
        <f>IFERROR(VLOOKUP(parent_children_sql[[#This Row],[parent_id]],abbreviation[[abbreviation_id]:[description_german]],2,FALSE),"")</f>
        <v/>
      </c>
      <c r="C374" s="6" t="str">
        <f>IFERROR(VLOOKUP(parent_children_sql[[#This Row],[children_id]],abbreviation[[abbreviation_id]:[description_german]],2,FALSE),"")</f>
        <v/>
      </c>
    </row>
    <row r="375" spans="1:3" x14ac:dyDescent="0.25">
      <c r="A375" s="6" t="str">
        <f>IFERROR(parent_children_sql[[#This Row],[parent_children_id]],"")</f>
        <v/>
      </c>
      <c r="B375" s="6" t="str">
        <f>IFERROR(VLOOKUP(parent_children_sql[[#This Row],[parent_id]],abbreviation[[abbreviation_id]:[description_german]],2,FALSE),"")</f>
        <v/>
      </c>
      <c r="C375" s="6" t="str">
        <f>IFERROR(VLOOKUP(parent_children_sql[[#This Row],[children_id]],abbreviation[[abbreviation_id]:[description_german]],2,FALSE),"")</f>
        <v/>
      </c>
    </row>
    <row r="376" spans="1:3" x14ac:dyDescent="0.25">
      <c r="A376" s="6" t="str">
        <f>IFERROR(parent_children_sql[[#This Row],[parent_children_id]],"")</f>
        <v/>
      </c>
      <c r="B376" s="6" t="str">
        <f>IFERROR(VLOOKUP(parent_children_sql[[#This Row],[parent_id]],abbreviation[[abbreviation_id]:[description_german]],2,FALSE),"")</f>
        <v/>
      </c>
      <c r="C376" s="6" t="str">
        <f>IFERROR(VLOOKUP(parent_children_sql[[#This Row],[children_id]],abbreviation[[abbreviation_id]:[description_german]],2,FALSE),"")</f>
        <v/>
      </c>
    </row>
    <row r="377" spans="1:3" x14ac:dyDescent="0.25">
      <c r="A377" s="6" t="str">
        <f>IFERROR(parent_children_sql[[#This Row],[parent_children_id]],"")</f>
        <v/>
      </c>
      <c r="B377" s="6" t="str">
        <f>IFERROR(VLOOKUP(parent_children_sql[[#This Row],[parent_id]],abbreviation[[abbreviation_id]:[description_german]],2,FALSE),"")</f>
        <v/>
      </c>
      <c r="C377" s="6" t="str">
        <f>IFERROR(VLOOKUP(parent_children_sql[[#This Row],[children_id]],abbreviation[[abbreviation_id]:[description_german]],2,FALSE),"")</f>
        <v/>
      </c>
    </row>
    <row r="378" spans="1:3" x14ac:dyDescent="0.25">
      <c r="A378" s="6" t="str">
        <f>IFERROR(parent_children_sql[[#This Row],[parent_children_id]],"")</f>
        <v/>
      </c>
      <c r="B378" s="6" t="str">
        <f>IFERROR(VLOOKUP(parent_children_sql[[#This Row],[parent_id]],abbreviation[[abbreviation_id]:[description_german]],2,FALSE),"")</f>
        <v/>
      </c>
      <c r="C378" s="6" t="str">
        <f>IFERROR(VLOOKUP(parent_children_sql[[#This Row],[children_id]],abbreviation[[abbreviation_id]:[description_german]],2,FALSE),"")</f>
        <v/>
      </c>
    </row>
    <row r="379" spans="1:3" x14ac:dyDescent="0.25">
      <c r="A379" s="6" t="str">
        <f>IFERROR(parent_children_sql[[#This Row],[parent_children_id]],"")</f>
        <v/>
      </c>
      <c r="B379" s="6" t="str">
        <f>IFERROR(VLOOKUP(parent_children_sql[[#This Row],[parent_id]],abbreviation[[abbreviation_id]:[description_german]],2,FALSE),"")</f>
        <v/>
      </c>
      <c r="C379" s="6" t="str">
        <f>IFERROR(VLOOKUP(parent_children_sql[[#This Row],[children_id]],abbreviation[[abbreviation_id]:[description_german]],2,FALSE),"")</f>
        <v/>
      </c>
    </row>
    <row r="380" spans="1:3" x14ac:dyDescent="0.25">
      <c r="A380" s="6" t="str">
        <f>IFERROR(parent_children_sql[[#This Row],[parent_children_id]],"")</f>
        <v/>
      </c>
      <c r="B380" s="6" t="str">
        <f>IFERROR(VLOOKUP(parent_children_sql[[#This Row],[parent_id]],abbreviation[[abbreviation_id]:[description_german]],2,FALSE),"")</f>
        <v/>
      </c>
      <c r="C380" s="6" t="str">
        <f>IFERROR(VLOOKUP(parent_children_sql[[#This Row],[children_id]],abbreviation[[abbreviation_id]:[description_german]],2,FALSE),"")</f>
        <v/>
      </c>
    </row>
    <row r="381" spans="1:3" x14ac:dyDescent="0.25">
      <c r="A381" s="6" t="str">
        <f>IFERROR(parent_children_sql[[#This Row],[parent_children_id]],"")</f>
        <v/>
      </c>
      <c r="B381" s="6" t="str">
        <f>IFERROR(VLOOKUP(parent_children_sql[[#This Row],[parent_id]],abbreviation[[abbreviation_id]:[description_german]],2,FALSE),"")</f>
        <v/>
      </c>
      <c r="C381" s="6" t="str">
        <f>IFERROR(VLOOKUP(parent_children_sql[[#This Row],[children_id]],abbreviation[[abbreviation_id]:[description_german]],2,FALSE),"")</f>
        <v/>
      </c>
    </row>
    <row r="382" spans="1:3" x14ac:dyDescent="0.25">
      <c r="A382" s="6" t="str">
        <f>IFERROR(parent_children_sql[[#This Row],[parent_children_id]],"")</f>
        <v/>
      </c>
      <c r="B382" s="6" t="str">
        <f>IFERROR(VLOOKUP(parent_children_sql[[#This Row],[parent_id]],abbreviation[[abbreviation_id]:[description_german]],2,FALSE),"")</f>
        <v/>
      </c>
      <c r="C382" s="6" t="str">
        <f>IFERROR(VLOOKUP(parent_children_sql[[#This Row],[children_id]],abbreviation[[abbreviation_id]:[description_german]],2,FALSE),"")</f>
        <v/>
      </c>
    </row>
    <row r="383" spans="1:3" x14ac:dyDescent="0.25">
      <c r="A383" s="6" t="str">
        <f>IFERROR(parent_children_sql[[#This Row],[parent_children_id]],"")</f>
        <v/>
      </c>
      <c r="B383" s="6" t="str">
        <f>IFERROR(VLOOKUP(parent_children_sql[[#This Row],[parent_id]],abbreviation[[abbreviation_id]:[description_german]],2,FALSE),"")</f>
        <v/>
      </c>
      <c r="C383" s="6" t="str">
        <f>IFERROR(VLOOKUP(parent_children_sql[[#This Row],[children_id]],abbreviation[[abbreviation_id]:[description_german]],2,FALSE),"")</f>
        <v/>
      </c>
    </row>
    <row r="384" spans="1:3" x14ac:dyDescent="0.25">
      <c r="A384" s="6" t="str">
        <f>IFERROR(parent_children_sql[[#This Row],[parent_children_id]],"")</f>
        <v/>
      </c>
      <c r="B384" s="6" t="str">
        <f>IFERROR(VLOOKUP(parent_children_sql[[#This Row],[parent_id]],abbreviation[[abbreviation_id]:[description_german]],2,FALSE),"")</f>
        <v/>
      </c>
      <c r="C384" s="6" t="str">
        <f>IFERROR(VLOOKUP(parent_children_sql[[#This Row],[children_id]],abbreviation[[abbreviation_id]:[description_german]],2,FALSE),"")</f>
        <v/>
      </c>
    </row>
    <row r="385" spans="1:3" x14ac:dyDescent="0.25">
      <c r="A385" s="6" t="str">
        <f>IFERROR(parent_children_sql[[#This Row],[parent_children_id]],"")</f>
        <v/>
      </c>
      <c r="B385" s="6" t="str">
        <f>IFERROR(VLOOKUP(parent_children_sql[[#This Row],[parent_id]],abbreviation[[abbreviation_id]:[description_german]],2,FALSE),"")</f>
        <v/>
      </c>
      <c r="C385" s="6" t="str">
        <f>IFERROR(VLOOKUP(parent_children_sql[[#This Row],[children_id]],abbreviation[[abbreviation_id]:[description_german]],2,FALSE),"")</f>
        <v/>
      </c>
    </row>
    <row r="386" spans="1:3" x14ac:dyDescent="0.25">
      <c r="A386" s="6" t="str">
        <f>IFERROR(parent_children_sql[[#This Row],[parent_children_id]],"")</f>
        <v/>
      </c>
      <c r="B386" s="6" t="str">
        <f>IFERROR(VLOOKUP(parent_children_sql[[#This Row],[parent_id]],abbreviation[[abbreviation_id]:[description_german]],2,FALSE),"")</f>
        <v/>
      </c>
      <c r="C386" s="6" t="str">
        <f>IFERROR(VLOOKUP(parent_children_sql[[#This Row],[children_id]],abbreviation[[abbreviation_id]:[description_german]],2,FALSE),"")</f>
        <v/>
      </c>
    </row>
    <row r="387" spans="1:3" x14ac:dyDescent="0.25">
      <c r="A387" s="6" t="str">
        <f>IFERROR(parent_children_sql[[#This Row],[parent_children_id]],"")</f>
        <v/>
      </c>
      <c r="B387" s="6" t="str">
        <f>IFERROR(VLOOKUP(parent_children_sql[[#This Row],[parent_id]],abbreviation[[abbreviation_id]:[description_german]],2,FALSE),"")</f>
        <v/>
      </c>
      <c r="C387" s="6" t="str">
        <f>IFERROR(VLOOKUP(parent_children_sql[[#This Row],[children_id]],abbreviation[[abbreviation_id]:[description_german]],2,FALSE),"")</f>
        <v/>
      </c>
    </row>
    <row r="388" spans="1:3" x14ac:dyDescent="0.25">
      <c r="A388" s="6" t="str">
        <f>IFERROR(parent_children_sql[[#This Row],[parent_children_id]],"")</f>
        <v/>
      </c>
      <c r="B388" s="6" t="str">
        <f>IFERROR(VLOOKUP(parent_children_sql[[#This Row],[parent_id]],abbreviation[[abbreviation_id]:[description_german]],2,FALSE),"")</f>
        <v/>
      </c>
      <c r="C388" s="6" t="str">
        <f>IFERROR(VLOOKUP(parent_children_sql[[#This Row],[children_id]],abbreviation[[abbreviation_id]:[description_german]],2,FALSE),"")</f>
        <v/>
      </c>
    </row>
    <row r="389" spans="1:3" x14ac:dyDescent="0.25">
      <c r="A389" s="6" t="str">
        <f>IFERROR(parent_children_sql[[#This Row],[parent_children_id]],"")</f>
        <v/>
      </c>
      <c r="B389" s="6" t="str">
        <f>IFERROR(VLOOKUP(parent_children_sql[[#This Row],[parent_id]],abbreviation[[abbreviation_id]:[description_german]],2,FALSE),"")</f>
        <v/>
      </c>
      <c r="C389" s="6" t="str">
        <f>IFERROR(VLOOKUP(parent_children_sql[[#This Row],[children_id]],abbreviation[[abbreviation_id]:[description_german]],2,FALSE),"")</f>
        <v/>
      </c>
    </row>
    <row r="390" spans="1:3" x14ac:dyDescent="0.25">
      <c r="A390" s="6" t="str">
        <f>IFERROR(parent_children_sql[[#This Row],[parent_children_id]],"")</f>
        <v/>
      </c>
      <c r="B390" s="6" t="str">
        <f>IFERROR(VLOOKUP(parent_children_sql[[#This Row],[parent_id]],abbreviation[[abbreviation_id]:[description_german]],2,FALSE),"")</f>
        <v/>
      </c>
      <c r="C390" s="6" t="str">
        <f>IFERROR(VLOOKUP(parent_children_sql[[#This Row],[children_id]],abbreviation[[abbreviation_id]:[description_german]],2,FALSE),"")</f>
        <v/>
      </c>
    </row>
    <row r="391" spans="1:3" x14ac:dyDescent="0.25">
      <c r="A391" s="6" t="str">
        <f>IFERROR(parent_children_sql[[#This Row],[parent_children_id]],"")</f>
        <v/>
      </c>
      <c r="B391" s="6" t="str">
        <f>IFERROR(VLOOKUP(parent_children_sql[[#This Row],[parent_id]],abbreviation[[abbreviation_id]:[description_german]],2,FALSE),"")</f>
        <v/>
      </c>
      <c r="C391" s="6" t="str">
        <f>IFERROR(VLOOKUP(parent_children_sql[[#This Row],[children_id]],abbreviation[[abbreviation_id]:[description_german]],2,FALSE),"")</f>
        <v/>
      </c>
    </row>
    <row r="392" spans="1:3" x14ac:dyDescent="0.25">
      <c r="A392" s="6" t="str">
        <f>IFERROR(parent_children_sql[[#This Row],[parent_children_id]],"")</f>
        <v/>
      </c>
      <c r="B392" s="6" t="str">
        <f>IFERROR(VLOOKUP(parent_children_sql[[#This Row],[parent_id]],abbreviation[[abbreviation_id]:[description_german]],2,FALSE),"")</f>
        <v/>
      </c>
      <c r="C392" s="6" t="str">
        <f>IFERROR(VLOOKUP(parent_children_sql[[#This Row],[children_id]],abbreviation[[abbreviation_id]:[description_german]],2,FALSE),"")</f>
        <v/>
      </c>
    </row>
    <row r="393" spans="1:3" x14ac:dyDescent="0.25">
      <c r="A393" s="6" t="str">
        <f>IFERROR(parent_children_sql[[#This Row],[parent_children_id]],"")</f>
        <v/>
      </c>
      <c r="B393" s="6" t="str">
        <f>IFERROR(VLOOKUP(parent_children_sql[[#This Row],[parent_id]],abbreviation[[abbreviation_id]:[description_german]],2,FALSE),"")</f>
        <v/>
      </c>
      <c r="C393" s="6" t="str">
        <f>IFERROR(VLOOKUP(parent_children_sql[[#This Row],[children_id]],abbreviation[[abbreviation_id]:[description_german]],2,FALSE),"")</f>
        <v/>
      </c>
    </row>
    <row r="394" spans="1:3" x14ac:dyDescent="0.25">
      <c r="A394" s="6" t="str">
        <f>IFERROR(parent_children_sql[[#This Row],[parent_children_id]],"")</f>
        <v/>
      </c>
      <c r="B394" s="6" t="str">
        <f>IFERROR(VLOOKUP(parent_children_sql[[#This Row],[parent_id]],abbreviation[[abbreviation_id]:[description_german]],2,FALSE),"")</f>
        <v/>
      </c>
      <c r="C394" s="6" t="str">
        <f>IFERROR(VLOOKUP(parent_children_sql[[#This Row],[children_id]],abbreviation[[abbreviation_id]:[description_german]],2,FALSE),"")</f>
        <v/>
      </c>
    </row>
    <row r="395" spans="1:3" x14ac:dyDescent="0.25">
      <c r="A395" s="6" t="str">
        <f>IFERROR(parent_children_sql[[#This Row],[parent_children_id]],"")</f>
        <v/>
      </c>
      <c r="B395" s="6" t="str">
        <f>IFERROR(VLOOKUP(parent_children_sql[[#This Row],[parent_id]],abbreviation[[abbreviation_id]:[description_german]],2,FALSE),"")</f>
        <v/>
      </c>
      <c r="C395" s="6" t="str">
        <f>IFERROR(VLOOKUP(parent_children_sql[[#This Row],[children_id]],abbreviation[[abbreviation_id]:[description_german]],2,FALSE),"")</f>
        <v/>
      </c>
    </row>
    <row r="396" spans="1:3" x14ac:dyDescent="0.25">
      <c r="A396" s="6" t="str">
        <f>IFERROR(parent_children_sql[[#This Row],[parent_children_id]],"")</f>
        <v/>
      </c>
      <c r="B396" s="6" t="str">
        <f>IFERROR(VLOOKUP(parent_children_sql[[#This Row],[parent_id]],abbreviation[[abbreviation_id]:[description_german]],2,FALSE),"")</f>
        <v/>
      </c>
      <c r="C396" s="6" t="str">
        <f>IFERROR(VLOOKUP(parent_children_sql[[#This Row],[children_id]],abbreviation[[abbreviation_id]:[description_german]],2,FALSE),"")</f>
        <v/>
      </c>
    </row>
    <row r="397" spans="1:3" x14ac:dyDescent="0.25">
      <c r="A397" s="6" t="str">
        <f>IFERROR(parent_children_sql[[#This Row],[parent_children_id]],"")</f>
        <v/>
      </c>
      <c r="B397" s="6" t="str">
        <f>IFERROR(VLOOKUP(parent_children_sql[[#This Row],[parent_id]],abbreviation[[abbreviation_id]:[description_german]],2,FALSE),"")</f>
        <v/>
      </c>
      <c r="C397" s="6" t="str">
        <f>IFERROR(VLOOKUP(parent_children_sql[[#This Row],[children_id]],abbreviation[[abbreviation_id]:[description_german]],2,FALSE),"")</f>
        <v/>
      </c>
    </row>
    <row r="398" spans="1:3" x14ac:dyDescent="0.25">
      <c r="A398" s="6" t="str">
        <f>IFERROR(parent_children_sql[[#This Row],[parent_children_id]],"")</f>
        <v/>
      </c>
      <c r="B398" s="6" t="str">
        <f>IFERROR(VLOOKUP(parent_children_sql[[#This Row],[parent_id]],abbreviation[[abbreviation_id]:[description_german]],2,FALSE),"")</f>
        <v/>
      </c>
      <c r="C398" s="6" t="str">
        <f>IFERROR(VLOOKUP(parent_children_sql[[#This Row],[children_id]],abbreviation[[abbreviation_id]:[description_german]],2,FALSE),"")</f>
        <v/>
      </c>
    </row>
    <row r="399" spans="1:3" x14ac:dyDescent="0.25">
      <c r="A399" s="6" t="str">
        <f>IFERROR(parent_children_sql[[#This Row],[parent_children_id]],"")</f>
        <v/>
      </c>
      <c r="B399" s="6" t="str">
        <f>IFERROR(VLOOKUP(parent_children_sql[[#This Row],[parent_id]],abbreviation[[abbreviation_id]:[description_german]],2,FALSE),"")</f>
        <v/>
      </c>
      <c r="C399" s="6" t="str">
        <f>IFERROR(VLOOKUP(parent_children_sql[[#This Row],[children_id]],abbreviation[[abbreviation_id]:[description_german]],2,FALSE),"")</f>
        <v/>
      </c>
    </row>
    <row r="400" spans="1:3" x14ac:dyDescent="0.25">
      <c r="A400" s="6" t="str">
        <f>IFERROR(parent_children_sql[[#This Row],[parent_children_id]],"")</f>
        <v/>
      </c>
      <c r="B400" s="6" t="str">
        <f>IFERROR(VLOOKUP(parent_children_sql[[#This Row],[parent_id]],abbreviation[[abbreviation_id]:[description_german]],2,FALSE),"")</f>
        <v/>
      </c>
      <c r="C400" s="6" t="str">
        <f>IFERROR(VLOOKUP(parent_children_sql[[#This Row],[children_id]],abbreviation[[abbreviation_id]:[description_german]],2,FALSE),"")</f>
        <v/>
      </c>
    </row>
    <row r="401" spans="1:3" x14ac:dyDescent="0.25">
      <c r="A401" s="6" t="str">
        <f>IFERROR(parent_children_sql[[#This Row],[parent_children_id]],"")</f>
        <v/>
      </c>
      <c r="B401" s="6" t="str">
        <f>IFERROR(VLOOKUP(parent_children_sql[[#This Row],[parent_id]],abbreviation[[abbreviation_id]:[description_german]],2,FALSE),"")</f>
        <v/>
      </c>
      <c r="C401" s="6" t="str">
        <f>IFERROR(VLOOKUP(parent_children_sql[[#This Row],[children_id]],abbreviation[[abbreviation_id]:[description_german]],2,FALSE),"")</f>
        <v/>
      </c>
    </row>
    <row r="402" spans="1:3" x14ac:dyDescent="0.25">
      <c r="A402" s="6" t="str">
        <f>IFERROR(parent_children_sql[[#This Row],[parent_children_id]],"")</f>
        <v/>
      </c>
      <c r="B402" s="6" t="str">
        <f>IFERROR(VLOOKUP(parent_children_sql[[#This Row],[parent_id]],abbreviation[[abbreviation_id]:[description_german]],2,FALSE),"")</f>
        <v/>
      </c>
      <c r="C402" s="6" t="str">
        <f>IFERROR(VLOOKUP(parent_children_sql[[#This Row],[children_id]],abbreviation[[abbreviation_id]:[description_german]],2,FALSE),"")</f>
        <v/>
      </c>
    </row>
    <row r="403" spans="1:3" x14ac:dyDescent="0.25">
      <c r="A403" s="6" t="str">
        <f>IFERROR(parent_children_sql[[#This Row],[parent_children_id]],"")</f>
        <v/>
      </c>
      <c r="B403" s="6" t="str">
        <f>IFERROR(VLOOKUP(parent_children_sql[[#This Row],[parent_id]],abbreviation[[abbreviation_id]:[description_german]],2,FALSE),"")</f>
        <v/>
      </c>
      <c r="C403" s="6" t="str">
        <f>IFERROR(VLOOKUP(parent_children_sql[[#This Row],[children_id]],abbreviation[[abbreviation_id]:[description_german]],2,FALSE),"")</f>
        <v/>
      </c>
    </row>
    <row r="404" spans="1:3" x14ac:dyDescent="0.25">
      <c r="A404" s="6" t="str">
        <f>IFERROR(parent_children_sql[[#This Row],[parent_children_id]],"")</f>
        <v/>
      </c>
      <c r="B404" s="6" t="str">
        <f>IFERROR(VLOOKUP(parent_children_sql[[#This Row],[parent_id]],abbreviation[[abbreviation_id]:[description_german]],2,FALSE),"")</f>
        <v/>
      </c>
      <c r="C404" s="6" t="str">
        <f>IFERROR(VLOOKUP(parent_children_sql[[#This Row],[children_id]],abbreviation[[abbreviation_id]:[description_german]],2,FALSE),"")</f>
        <v/>
      </c>
    </row>
    <row r="405" spans="1:3" x14ac:dyDescent="0.25">
      <c r="A405" s="6" t="str">
        <f>IFERROR(parent_children_sql[[#This Row],[parent_children_id]],"")</f>
        <v/>
      </c>
      <c r="B405" s="6" t="str">
        <f>IFERROR(VLOOKUP(parent_children_sql[[#This Row],[parent_id]],abbreviation[[abbreviation_id]:[description_german]],2,FALSE),"")</f>
        <v/>
      </c>
      <c r="C405" s="6" t="str">
        <f>IFERROR(VLOOKUP(parent_children_sql[[#This Row],[children_id]],abbreviation[[abbreviation_id]:[description_german]],2,FALSE),"")</f>
        <v/>
      </c>
    </row>
    <row r="406" spans="1:3" x14ac:dyDescent="0.25">
      <c r="A406" s="6" t="str">
        <f>IFERROR(parent_children_sql[[#This Row],[parent_children_id]],"")</f>
        <v/>
      </c>
      <c r="B406" s="6" t="str">
        <f>IFERROR(VLOOKUP(parent_children_sql[[#This Row],[parent_id]],abbreviation[[abbreviation_id]:[description_german]],2,FALSE),"")</f>
        <v/>
      </c>
      <c r="C406" s="6" t="str">
        <f>IFERROR(VLOOKUP(parent_children_sql[[#This Row],[children_id]],abbreviation[[abbreviation_id]:[description_german]],2,FALSE),"")</f>
        <v/>
      </c>
    </row>
    <row r="407" spans="1:3" x14ac:dyDescent="0.25">
      <c r="A407" s="6" t="str">
        <f>IFERROR(parent_children_sql[[#This Row],[parent_children_id]],"")</f>
        <v/>
      </c>
      <c r="B407" s="6" t="str">
        <f>IFERROR(VLOOKUP(parent_children_sql[[#This Row],[parent_id]],abbreviation[[abbreviation_id]:[description_german]],2,FALSE),"")</f>
        <v/>
      </c>
      <c r="C407" s="6" t="str">
        <f>IFERROR(VLOOKUP(parent_children_sql[[#This Row],[children_id]],abbreviation[[abbreviation_id]:[description_german]],2,FALSE),"")</f>
        <v/>
      </c>
    </row>
    <row r="408" spans="1:3" x14ac:dyDescent="0.25">
      <c r="A408" s="6" t="str">
        <f>IFERROR(parent_children_sql[[#This Row],[parent_children_id]],"")</f>
        <v/>
      </c>
      <c r="B408" s="6" t="str">
        <f>IFERROR(VLOOKUP(parent_children_sql[[#This Row],[parent_id]],abbreviation[[abbreviation_id]:[description_german]],2,FALSE),"")</f>
        <v/>
      </c>
      <c r="C408" s="6" t="str">
        <f>IFERROR(VLOOKUP(parent_children_sql[[#This Row],[children_id]],abbreviation[[abbreviation_id]:[description_german]],2,FALSE),"")</f>
        <v/>
      </c>
    </row>
    <row r="409" spans="1:3" x14ac:dyDescent="0.25">
      <c r="A409" s="6" t="str">
        <f>IFERROR(parent_children_sql[[#This Row],[parent_children_id]],"")</f>
        <v/>
      </c>
      <c r="B409" s="6" t="str">
        <f>IFERROR(VLOOKUP(parent_children_sql[[#This Row],[parent_id]],abbreviation[[abbreviation_id]:[description_german]],2,FALSE),"")</f>
        <v/>
      </c>
      <c r="C409" s="6" t="str">
        <f>IFERROR(VLOOKUP(parent_children_sql[[#This Row],[children_id]],abbreviation[[abbreviation_id]:[description_german]],2,FALSE),"")</f>
        <v/>
      </c>
    </row>
    <row r="410" spans="1:3" x14ac:dyDescent="0.25">
      <c r="A410" s="6" t="str">
        <f>IFERROR(parent_children_sql[[#This Row],[parent_children_id]],"")</f>
        <v/>
      </c>
      <c r="B410" s="6" t="str">
        <f>IFERROR(VLOOKUP(parent_children_sql[[#This Row],[parent_id]],abbreviation[[abbreviation_id]:[description_german]],2,FALSE),"")</f>
        <v/>
      </c>
      <c r="C410" s="6" t="str">
        <f>IFERROR(VLOOKUP(parent_children_sql[[#This Row],[children_id]],abbreviation[[abbreviation_id]:[description_german]],2,FALSE),"")</f>
        <v/>
      </c>
    </row>
    <row r="411" spans="1:3" x14ac:dyDescent="0.25">
      <c r="A411" s="6" t="str">
        <f>IFERROR(parent_children_sql[[#This Row],[parent_children_id]],"")</f>
        <v/>
      </c>
      <c r="B411" s="6" t="str">
        <f>IFERROR(VLOOKUP(parent_children_sql[[#This Row],[parent_id]],abbreviation[[abbreviation_id]:[description_german]],2,FALSE),"")</f>
        <v/>
      </c>
      <c r="C411" s="6" t="str">
        <f>IFERROR(VLOOKUP(parent_children_sql[[#This Row],[children_id]],abbreviation[[abbreviation_id]:[description_german]],2,FALSE),"")</f>
        <v/>
      </c>
    </row>
    <row r="412" spans="1:3" x14ac:dyDescent="0.25">
      <c r="A412" s="6" t="str">
        <f>IFERROR(parent_children_sql[[#This Row],[parent_children_id]],"")</f>
        <v/>
      </c>
      <c r="B412" s="6" t="str">
        <f>IFERROR(VLOOKUP(parent_children_sql[[#This Row],[parent_id]],abbreviation[[abbreviation_id]:[description_german]],2,FALSE),"")</f>
        <v/>
      </c>
      <c r="C412" s="6" t="str">
        <f>IFERROR(VLOOKUP(parent_children_sql[[#This Row],[children_id]],abbreviation[[abbreviation_id]:[description_german]],2,FALSE),"")</f>
        <v/>
      </c>
    </row>
    <row r="413" spans="1:3" x14ac:dyDescent="0.25">
      <c r="A413" s="6" t="str">
        <f>IFERROR(parent_children_sql[[#This Row],[parent_children_id]],"")</f>
        <v/>
      </c>
      <c r="B413" s="6" t="str">
        <f>IFERROR(VLOOKUP(parent_children_sql[[#This Row],[parent_id]],abbreviation[[abbreviation_id]:[description_german]],2,FALSE),"")</f>
        <v/>
      </c>
      <c r="C413" s="6" t="str">
        <f>IFERROR(VLOOKUP(parent_children_sql[[#This Row],[children_id]],abbreviation[[abbreviation_id]:[description_german]],2,FALSE),"")</f>
        <v/>
      </c>
    </row>
    <row r="414" spans="1:3" x14ac:dyDescent="0.25">
      <c r="A414" s="6" t="str">
        <f>IFERROR(parent_children_sql[[#This Row],[parent_children_id]],"")</f>
        <v/>
      </c>
      <c r="B414" s="6" t="str">
        <f>IFERROR(VLOOKUP(parent_children_sql[[#This Row],[parent_id]],abbreviation[[abbreviation_id]:[description_german]],2,FALSE),"")</f>
        <v/>
      </c>
      <c r="C414" s="6" t="str">
        <f>IFERROR(VLOOKUP(parent_children_sql[[#This Row],[children_id]],abbreviation[[abbreviation_id]:[description_german]],2,FALSE),"")</f>
        <v/>
      </c>
    </row>
    <row r="415" spans="1:3" x14ac:dyDescent="0.25">
      <c r="A415" s="6" t="str">
        <f>IFERROR(parent_children_sql[[#This Row],[parent_children_id]],"")</f>
        <v/>
      </c>
      <c r="B415" s="6" t="str">
        <f>IFERROR(VLOOKUP(parent_children_sql[[#This Row],[parent_id]],abbreviation[[abbreviation_id]:[description_german]],2,FALSE),"")</f>
        <v/>
      </c>
      <c r="C415" s="6" t="str">
        <f>IFERROR(VLOOKUP(parent_children_sql[[#This Row],[children_id]],abbreviation[[abbreviation_id]:[description_german]],2,FALSE),"")</f>
        <v/>
      </c>
    </row>
    <row r="416" spans="1:3" x14ac:dyDescent="0.25">
      <c r="A416" s="6" t="str">
        <f>IFERROR(parent_children_sql[[#This Row],[parent_children_id]],"")</f>
        <v/>
      </c>
      <c r="B416" s="6" t="str">
        <f>IFERROR(VLOOKUP(parent_children_sql[[#This Row],[parent_id]],abbreviation[[abbreviation_id]:[description_german]],2,FALSE),"")</f>
        <v/>
      </c>
      <c r="C416" s="6" t="str">
        <f>IFERROR(VLOOKUP(parent_children_sql[[#This Row],[children_id]],abbreviation[[abbreviation_id]:[description_german]],2,FALSE),"")</f>
        <v/>
      </c>
    </row>
    <row r="417" spans="1:3" x14ac:dyDescent="0.25">
      <c r="A417" s="6" t="str">
        <f>IFERROR(parent_children_sql[[#This Row],[parent_children_id]],"")</f>
        <v/>
      </c>
      <c r="B417" s="6" t="str">
        <f>IFERROR(VLOOKUP(parent_children_sql[[#This Row],[parent_id]],abbreviation[[abbreviation_id]:[description_german]],2,FALSE),"")</f>
        <v/>
      </c>
      <c r="C417" s="6" t="str">
        <f>IFERROR(VLOOKUP(parent_children_sql[[#This Row],[children_id]],abbreviation[[abbreviation_id]:[description_german]],2,FALSE),"")</f>
        <v/>
      </c>
    </row>
    <row r="418" spans="1:3" x14ac:dyDescent="0.25">
      <c r="A418" s="6" t="str">
        <f>IFERROR(parent_children_sql[[#This Row],[parent_children_id]],"")</f>
        <v/>
      </c>
      <c r="B418" s="6" t="str">
        <f>IFERROR(VLOOKUP(parent_children_sql[[#This Row],[parent_id]],abbreviation[[abbreviation_id]:[description_german]],2,FALSE),"")</f>
        <v/>
      </c>
      <c r="C418" s="6" t="str">
        <f>IFERROR(VLOOKUP(parent_children_sql[[#This Row],[children_id]],abbreviation[[abbreviation_id]:[description_german]],2,FALSE),"")</f>
        <v/>
      </c>
    </row>
    <row r="419" spans="1:3" x14ac:dyDescent="0.25">
      <c r="A419" s="6" t="str">
        <f>IFERROR(parent_children_sql[[#This Row],[parent_children_id]],"")</f>
        <v/>
      </c>
      <c r="B419" s="6" t="str">
        <f>IFERROR(VLOOKUP(parent_children_sql[[#This Row],[parent_id]],abbreviation[[abbreviation_id]:[description_german]],2,FALSE),"")</f>
        <v/>
      </c>
      <c r="C419" s="6" t="str">
        <f>IFERROR(VLOOKUP(parent_children_sql[[#This Row],[children_id]],abbreviation[[abbreviation_id]:[description_german]],2,FALSE),"")</f>
        <v/>
      </c>
    </row>
    <row r="420" spans="1:3" x14ac:dyDescent="0.25">
      <c r="A420" s="6" t="str">
        <f>IFERROR(parent_children_sql[[#This Row],[parent_children_id]],"")</f>
        <v/>
      </c>
      <c r="B420" s="6" t="str">
        <f>IFERROR(VLOOKUP(parent_children_sql[[#This Row],[parent_id]],abbreviation[[abbreviation_id]:[description_german]],2,FALSE),"")</f>
        <v/>
      </c>
      <c r="C420" s="6" t="str">
        <f>IFERROR(VLOOKUP(parent_children_sql[[#This Row],[children_id]],abbreviation[[abbreviation_id]:[description_german]],2,FALSE),"")</f>
        <v/>
      </c>
    </row>
    <row r="421" spans="1:3" x14ac:dyDescent="0.25">
      <c r="A421" s="6" t="str">
        <f>IFERROR(parent_children_sql[[#This Row],[parent_children_id]],"")</f>
        <v/>
      </c>
      <c r="B421" s="6" t="str">
        <f>IFERROR(VLOOKUP(parent_children_sql[[#This Row],[parent_id]],abbreviation[[abbreviation_id]:[description_german]],2,FALSE),"")</f>
        <v/>
      </c>
      <c r="C421" s="6" t="str">
        <f>IFERROR(VLOOKUP(parent_children_sql[[#This Row],[children_id]],abbreviation[[abbreviation_id]:[description_german]],2,FALSE),"")</f>
        <v/>
      </c>
    </row>
    <row r="422" spans="1:3" x14ac:dyDescent="0.25">
      <c r="A422" s="6" t="str">
        <f>IFERROR(parent_children_sql[[#This Row],[parent_children_id]],"")</f>
        <v/>
      </c>
      <c r="B422" s="6" t="str">
        <f>IFERROR(VLOOKUP(parent_children_sql[[#This Row],[parent_id]],abbreviation[[abbreviation_id]:[description_german]],2,FALSE),"")</f>
        <v/>
      </c>
      <c r="C422" s="6" t="str">
        <f>IFERROR(VLOOKUP(parent_children_sql[[#This Row],[children_id]],abbreviation[[abbreviation_id]:[description_german]],2,FALSE),"")</f>
        <v/>
      </c>
    </row>
    <row r="423" spans="1:3" x14ac:dyDescent="0.25">
      <c r="A423" s="6" t="str">
        <f>IFERROR(parent_children_sql[[#This Row],[parent_children_id]],"")</f>
        <v/>
      </c>
      <c r="B423" s="6" t="str">
        <f>IFERROR(VLOOKUP(parent_children_sql[[#This Row],[parent_id]],abbreviation[[abbreviation_id]:[description_german]],2,FALSE),"")</f>
        <v/>
      </c>
      <c r="C423" s="6" t="str">
        <f>IFERROR(VLOOKUP(parent_children_sql[[#This Row],[children_id]],abbreviation[[abbreviation_id]:[description_german]],2,FALSE),"")</f>
        <v/>
      </c>
    </row>
    <row r="424" spans="1:3" x14ac:dyDescent="0.25">
      <c r="A424" s="6" t="str">
        <f>IFERROR(parent_children_sql[[#This Row],[parent_children_id]],"")</f>
        <v/>
      </c>
      <c r="B424" s="6" t="str">
        <f>IFERROR(VLOOKUP(parent_children_sql[[#This Row],[parent_id]],abbreviation[[abbreviation_id]:[description_german]],2,FALSE),"")</f>
        <v/>
      </c>
      <c r="C424" s="6" t="str">
        <f>IFERROR(VLOOKUP(parent_children_sql[[#This Row],[children_id]],abbreviation[[abbreviation_id]:[description_german]],2,FALSE),"")</f>
        <v/>
      </c>
    </row>
    <row r="425" spans="1:3" x14ac:dyDescent="0.25">
      <c r="A425" s="6" t="str">
        <f>IFERROR(parent_children_sql[[#This Row],[parent_children_id]],"")</f>
        <v/>
      </c>
      <c r="B425" s="6" t="str">
        <f>IFERROR(VLOOKUP(parent_children_sql[[#This Row],[parent_id]],abbreviation[[abbreviation_id]:[description_german]],2,FALSE),"")</f>
        <v/>
      </c>
      <c r="C425" s="6" t="str">
        <f>IFERROR(VLOOKUP(parent_children_sql[[#This Row],[children_id]],abbreviation[[abbreviation_id]:[description_german]],2,FALSE),"")</f>
        <v/>
      </c>
    </row>
    <row r="426" spans="1:3" x14ac:dyDescent="0.25">
      <c r="A426" s="6" t="str">
        <f>IFERROR(parent_children_sql[[#This Row],[parent_children_id]],"")</f>
        <v/>
      </c>
      <c r="B426" s="6" t="str">
        <f>IFERROR(VLOOKUP(parent_children_sql[[#This Row],[parent_id]],abbreviation[[abbreviation_id]:[description_german]],2,FALSE),"")</f>
        <v/>
      </c>
      <c r="C426" s="6" t="str">
        <f>IFERROR(VLOOKUP(parent_children_sql[[#This Row],[children_id]],abbreviation[[abbreviation_id]:[description_german]],2,FALSE),"")</f>
        <v/>
      </c>
    </row>
    <row r="427" spans="1:3" x14ac:dyDescent="0.25">
      <c r="A427" s="6" t="str">
        <f>IFERROR(parent_children_sql[[#This Row],[parent_children_id]],"")</f>
        <v/>
      </c>
      <c r="B427" s="6" t="str">
        <f>IFERROR(VLOOKUP(parent_children_sql[[#This Row],[parent_id]],abbreviation[[abbreviation_id]:[description_german]],2,FALSE),"")</f>
        <v/>
      </c>
      <c r="C427" s="6" t="str">
        <f>IFERROR(VLOOKUP(parent_children_sql[[#This Row],[children_id]],abbreviation[[abbreviation_id]:[description_german]],2,FALSE),"")</f>
        <v/>
      </c>
    </row>
    <row r="428" spans="1:3" x14ac:dyDescent="0.25">
      <c r="A428" s="6" t="str">
        <f>IFERROR(parent_children_sql[[#This Row],[parent_children_id]],"")</f>
        <v/>
      </c>
      <c r="B428" s="6" t="str">
        <f>IFERROR(VLOOKUP(parent_children_sql[[#This Row],[parent_id]],abbreviation[[abbreviation_id]:[description_german]],2,FALSE),"")</f>
        <v/>
      </c>
      <c r="C428" s="6" t="str">
        <f>IFERROR(VLOOKUP(parent_children_sql[[#This Row],[children_id]],abbreviation[[abbreviation_id]:[description_german]],2,FALSE),"")</f>
        <v/>
      </c>
    </row>
    <row r="429" spans="1:3" x14ac:dyDescent="0.25">
      <c r="A429" s="6" t="str">
        <f>IFERROR(parent_children_sql[[#This Row],[parent_children_id]],"")</f>
        <v/>
      </c>
      <c r="B429" s="6" t="str">
        <f>IFERROR(VLOOKUP(parent_children_sql[[#This Row],[parent_id]],abbreviation[[abbreviation_id]:[description_german]],2,FALSE),"")</f>
        <v/>
      </c>
      <c r="C429" s="6" t="str">
        <f>IFERROR(VLOOKUP(parent_children_sql[[#This Row],[children_id]],abbreviation[[abbreviation_id]:[description_german]],2,FALSE),"")</f>
        <v/>
      </c>
    </row>
    <row r="430" spans="1:3" x14ac:dyDescent="0.25">
      <c r="A430" s="6" t="str">
        <f>IFERROR(parent_children_sql[[#This Row],[parent_children_id]],"")</f>
        <v/>
      </c>
      <c r="B430" s="6" t="str">
        <f>IFERROR(VLOOKUP(parent_children_sql[[#This Row],[parent_id]],abbreviation[[abbreviation_id]:[description_german]],2,FALSE),"")</f>
        <v/>
      </c>
      <c r="C430" s="6" t="str">
        <f>IFERROR(VLOOKUP(parent_children_sql[[#This Row],[children_id]],abbreviation[[abbreviation_id]:[description_german]],2,FALSE),"")</f>
        <v/>
      </c>
    </row>
    <row r="431" spans="1:3" x14ac:dyDescent="0.25">
      <c r="A431" s="6" t="str">
        <f>IFERROR(parent_children_sql[[#This Row],[parent_children_id]],"")</f>
        <v/>
      </c>
      <c r="B431" s="6" t="str">
        <f>IFERROR(VLOOKUP(parent_children_sql[[#This Row],[parent_id]],abbreviation[[abbreviation_id]:[description_german]],2,FALSE),"")</f>
        <v/>
      </c>
      <c r="C431" s="6" t="str">
        <f>IFERROR(VLOOKUP(parent_children_sql[[#This Row],[children_id]],abbreviation[[abbreviation_id]:[description_german]],2,FALSE),"")</f>
        <v/>
      </c>
    </row>
    <row r="432" spans="1:3" x14ac:dyDescent="0.25">
      <c r="A432" s="6" t="str">
        <f>IFERROR(parent_children_sql[[#This Row],[parent_children_id]],"")</f>
        <v/>
      </c>
      <c r="B432" s="6" t="str">
        <f>IFERROR(VLOOKUP(parent_children_sql[[#This Row],[parent_id]],abbreviation[[abbreviation_id]:[description_german]],2,FALSE),"")</f>
        <v/>
      </c>
      <c r="C432" s="6" t="str">
        <f>IFERROR(VLOOKUP(parent_children_sql[[#This Row],[children_id]],abbreviation[[abbreviation_id]:[description_german]],2,FALSE),"")</f>
        <v/>
      </c>
    </row>
    <row r="433" spans="1:3" x14ac:dyDescent="0.25">
      <c r="A433" s="6" t="str">
        <f>IFERROR(parent_children_sql[[#This Row],[parent_children_id]],"")</f>
        <v/>
      </c>
      <c r="B433" s="6" t="str">
        <f>IFERROR(VLOOKUP(parent_children_sql[[#This Row],[parent_id]],abbreviation[[abbreviation_id]:[description_german]],2,FALSE),"")</f>
        <v/>
      </c>
      <c r="C433" s="6" t="str">
        <f>IFERROR(VLOOKUP(parent_children_sql[[#This Row],[children_id]],abbreviation[[abbreviation_id]:[description_german]],2,FALSE),"")</f>
        <v/>
      </c>
    </row>
    <row r="434" spans="1:3" x14ac:dyDescent="0.25">
      <c r="A434" s="6" t="str">
        <f>IFERROR(parent_children_sql[[#This Row],[parent_children_id]],"")</f>
        <v/>
      </c>
      <c r="B434" s="6" t="str">
        <f>IFERROR(VLOOKUP(parent_children_sql[[#This Row],[parent_id]],abbreviation[[abbreviation_id]:[description_german]],2,FALSE),"")</f>
        <v/>
      </c>
      <c r="C434" s="6" t="str">
        <f>IFERROR(VLOOKUP(parent_children_sql[[#This Row],[children_id]],abbreviation[[abbreviation_id]:[description_german]],2,FALSE),"")</f>
        <v/>
      </c>
    </row>
    <row r="435" spans="1:3" x14ac:dyDescent="0.25">
      <c r="A435" s="6" t="str">
        <f>IFERROR(parent_children_sql[[#This Row],[parent_children_id]],"")</f>
        <v/>
      </c>
      <c r="B435" s="6" t="str">
        <f>IFERROR(VLOOKUP(parent_children_sql[[#This Row],[parent_id]],abbreviation[[abbreviation_id]:[description_german]],2,FALSE),"")</f>
        <v/>
      </c>
      <c r="C435" s="6" t="str">
        <f>IFERROR(VLOOKUP(parent_children_sql[[#This Row],[children_id]],abbreviation[[abbreviation_id]:[description_german]],2,FALSE),"")</f>
        <v/>
      </c>
    </row>
    <row r="436" spans="1:3" x14ac:dyDescent="0.25">
      <c r="A436" s="6" t="str">
        <f>IFERROR(parent_children_sql[[#This Row],[parent_children_id]],"")</f>
        <v/>
      </c>
      <c r="B436" s="6" t="str">
        <f>IFERROR(VLOOKUP(parent_children_sql[[#This Row],[parent_id]],abbreviation[[abbreviation_id]:[description_german]],2,FALSE),"")</f>
        <v/>
      </c>
      <c r="C436" s="6" t="str">
        <f>IFERROR(VLOOKUP(parent_children_sql[[#This Row],[children_id]],abbreviation[[abbreviation_id]:[description_german]],2,FALSE),"")</f>
        <v/>
      </c>
    </row>
    <row r="437" spans="1:3" x14ac:dyDescent="0.25">
      <c r="A437" s="6" t="str">
        <f>IFERROR(parent_children_sql[[#This Row],[parent_children_id]],"")</f>
        <v/>
      </c>
      <c r="B437" s="6" t="str">
        <f>IFERROR(VLOOKUP(parent_children_sql[[#This Row],[parent_id]],abbreviation[[abbreviation_id]:[description_german]],2,FALSE),"")</f>
        <v/>
      </c>
      <c r="C437" s="6" t="str">
        <f>IFERROR(VLOOKUP(parent_children_sql[[#This Row],[children_id]],abbreviation[[abbreviation_id]:[description_german]],2,FALSE),"")</f>
        <v/>
      </c>
    </row>
    <row r="438" spans="1:3" x14ac:dyDescent="0.25">
      <c r="A438" s="6" t="str">
        <f>IFERROR(parent_children_sql[[#This Row],[parent_children_id]],"")</f>
        <v/>
      </c>
      <c r="B438" s="6" t="str">
        <f>IFERROR(VLOOKUP(parent_children_sql[[#This Row],[parent_id]],abbreviation[[abbreviation_id]:[description_german]],2,FALSE),"")</f>
        <v/>
      </c>
      <c r="C438" s="6" t="str">
        <f>IFERROR(VLOOKUP(parent_children_sql[[#This Row],[children_id]],abbreviation[[abbreviation_id]:[description_german]],2,FALSE),"")</f>
        <v/>
      </c>
    </row>
    <row r="439" spans="1:3" x14ac:dyDescent="0.25">
      <c r="A439" s="6" t="str">
        <f>IFERROR(parent_children_sql[[#This Row],[parent_children_id]],"")</f>
        <v/>
      </c>
      <c r="B439" s="6" t="str">
        <f>IFERROR(VLOOKUP(parent_children_sql[[#This Row],[parent_id]],abbreviation[[abbreviation_id]:[description_german]],2,FALSE),"")</f>
        <v/>
      </c>
      <c r="C439" s="6" t="str">
        <f>IFERROR(VLOOKUP(parent_children_sql[[#This Row],[children_id]],abbreviation[[abbreviation_id]:[description_german]],2,FALSE),"")</f>
        <v/>
      </c>
    </row>
    <row r="440" spans="1:3" x14ac:dyDescent="0.25">
      <c r="A440" s="6" t="str">
        <f>IFERROR(parent_children_sql[[#This Row],[parent_children_id]],"")</f>
        <v/>
      </c>
      <c r="B440" s="6" t="str">
        <f>IFERROR(VLOOKUP(parent_children_sql[[#This Row],[parent_id]],abbreviation[[abbreviation_id]:[description_german]],2,FALSE),"")</f>
        <v/>
      </c>
      <c r="C440" s="6" t="str">
        <f>IFERROR(VLOOKUP(parent_children_sql[[#This Row],[children_id]],abbreviation[[abbreviation_id]:[description_german]],2,FALSE),"")</f>
        <v/>
      </c>
    </row>
    <row r="441" spans="1:3" x14ac:dyDescent="0.25">
      <c r="A441" s="6" t="str">
        <f>IFERROR(parent_children_sql[[#This Row],[parent_children_id]],"")</f>
        <v/>
      </c>
      <c r="B441" s="6" t="str">
        <f>IFERROR(VLOOKUP(parent_children_sql[[#This Row],[parent_id]],abbreviation[[abbreviation_id]:[description_german]],2,FALSE),"")</f>
        <v/>
      </c>
      <c r="C441" s="6" t="str">
        <f>IFERROR(VLOOKUP(parent_children_sql[[#This Row],[children_id]],abbreviation[[abbreviation_id]:[description_german]],2,FALSE),"")</f>
        <v/>
      </c>
    </row>
    <row r="442" spans="1:3" x14ac:dyDescent="0.25">
      <c r="A442" s="6" t="str">
        <f>IFERROR(parent_children_sql[[#This Row],[parent_children_id]],"")</f>
        <v/>
      </c>
      <c r="B442" s="6" t="str">
        <f>IFERROR(VLOOKUP(parent_children_sql[[#This Row],[parent_id]],abbreviation[[abbreviation_id]:[description_german]],2,FALSE),"")</f>
        <v/>
      </c>
      <c r="C442" s="6" t="str">
        <f>IFERROR(VLOOKUP(parent_children_sql[[#This Row],[children_id]],abbreviation[[abbreviation_id]:[description_german]],2,FALSE),"")</f>
        <v/>
      </c>
    </row>
    <row r="443" spans="1:3" x14ac:dyDescent="0.25">
      <c r="A443" s="6" t="str">
        <f>IFERROR(parent_children_sql[[#This Row],[parent_children_id]],"")</f>
        <v/>
      </c>
      <c r="B443" s="6" t="str">
        <f>IFERROR(VLOOKUP(parent_children_sql[[#This Row],[parent_id]],abbreviation[[abbreviation_id]:[description_german]],2,FALSE),"")</f>
        <v/>
      </c>
      <c r="C443" s="6" t="str">
        <f>IFERROR(VLOOKUP(parent_children_sql[[#This Row],[children_id]],abbreviation[[abbreviation_id]:[description_german]],2,FALSE),"")</f>
        <v/>
      </c>
    </row>
    <row r="444" spans="1:3" x14ac:dyDescent="0.25">
      <c r="A444" s="6" t="str">
        <f>IFERROR(parent_children_sql[[#This Row],[parent_children_id]],"")</f>
        <v/>
      </c>
      <c r="B444" s="6" t="str">
        <f>IFERROR(VLOOKUP(parent_children_sql[[#This Row],[parent_id]],abbreviation[[abbreviation_id]:[description_german]],2,FALSE),"")</f>
        <v/>
      </c>
      <c r="C444" s="6" t="str">
        <f>IFERROR(VLOOKUP(parent_children_sql[[#This Row],[children_id]],abbreviation[[abbreviation_id]:[description_german]],2,FALSE),"")</f>
        <v/>
      </c>
    </row>
    <row r="445" spans="1:3" x14ac:dyDescent="0.25">
      <c r="A445" s="6" t="str">
        <f>IFERROR(parent_children_sql[[#This Row],[parent_children_id]],"")</f>
        <v/>
      </c>
      <c r="B445" s="6" t="str">
        <f>IFERROR(VLOOKUP(parent_children_sql[[#This Row],[parent_id]],abbreviation[[abbreviation_id]:[description_german]],2,FALSE),"")</f>
        <v/>
      </c>
      <c r="C445" s="6" t="str">
        <f>IFERROR(VLOOKUP(parent_children_sql[[#This Row],[children_id]],abbreviation[[abbreviation_id]:[description_german]],2,FALSE),"")</f>
        <v/>
      </c>
    </row>
    <row r="446" spans="1:3" x14ac:dyDescent="0.25">
      <c r="A446" s="6" t="str">
        <f>IFERROR(parent_children_sql[[#This Row],[parent_children_id]],"")</f>
        <v/>
      </c>
      <c r="B446" s="6" t="str">
        <f>IFERROR(VLOOKUP(parent_children_sql[[#This Row],[parent_id]],abbreviation[[abbreviation_id]:[description_german]],2,FALSE),"")</f>
        <v/>
      </c>
      <c r="C446" s="6" t="str">
        <f>IFERROR(VLOOKUP(parent_children_sql[[#This Row],[children_id]],abbreviation[[abbreviation_id]:[description_german]],2,FALSE),"")</f>
        <v/>
      </c>
    </row>
    <row r="447" spans="1:3" x14ac:dyDescent="0.25">
      <c r="A447" s="6" t="str">
        <f>IFERROR(parent_children_sql[[#This Row],[parent_children_id]],"")</f>
        <v/>
      </c>
      <c r="B447" s="6" t="str">
        <f>IFERROR(VLOOKUP(parent_children_sql[[#This Row],[parent_id]],abbreviation[[abbreviation_id]:[description_german]],2,FALSE),"")</f>
        <v/>
      </c>
      <c r="C447" s="6" t="str">
        <f>IFERROR(VLOOKUP(parent_children_sql[[#This Row],[children_id]],abbreviation[[abbreviation_id]:[description_german]],2,FALSE),"")</f>
        <v/>
      </c>
    </row>
    <row r="448" spans="1:3" x14ac:dyDescent="0.25">
      <c r="A448" s="6" t="str">
        <f>IFERROR(parent_children_sql[[#This Row],[parent_children_id]],"")</f>
        <v/>
      </c>
      <c r="B448" s="6" t="str">
        <f>IFERROR(VLOOKUP(parent_children_sql[[#This Row],[parent_id]],abbreviation[[abbreviation_id]:[description_german]],2,FALSE),"")</f>
        <v/>
      </c>
      <c r="C448" s="6" t="str">
        <f>IFERROR(VLOOKUP(parent_children_sql[[#This Row],[children_id]],abbreviation[[abbreviation_id]:[description_german]],2,FALSE),"")</f>
        <v/>
      </c>
    </row>
    <row r="449" spans="1:3" x14ac:dyDescent="0.25">
      <c r="A449" s="6" t="str">
        <f>IFERROR(parent_children_sql[[#This Row],[parent_children_id]],"")</f>
        <v/>
      </c>
      <c r="B449" s="6" t="str">
        <f>IFERROR(VLOOKUP(parent_children_sql[[#This Row],[parent_id]],abbreviation[[abbreviation_id]:[description_german]],2,FALSE),"")</f>
        <v/>
      </c>
      <c r="C449" s="6" t="str">
        <f>IFERROR(VLOOKUP(parent_children_sql[[#This Row],[children_id]],abbreviation[[abbreviation_id]:[description_german]],2,FALSE),"")</f>
        <v/>
      </c>
    </row>
    <row r="450" spans="1:3" x14ac:dyDescent="0.25">
      <c r="A450" s="6" t="str">
        <f>IFERROR(parent_children_sql[[#This Row],[parent_children_id]],"")</f>
        <v/>
      </c>
      <c r="B450" s="6" t="str">
        <f>IFERROR(VLOOKUP(parent_children_sql[[#This Row],[parent_id]],abbreviation[[abbreviation_id]:[description_german]],2,FALSE),"")</f>
        <v/>
      </c>
      <c r="C450" s="6" t="str">
        <f>IFERROR(VLOOKUP(parent_children_sql[[#This Row],[children_id]],abbreviation[[abbreviation_id]:[description_german]],2,FALSE),"")</f>
        <v/>
      </c>
    </row>
    <row r="451" spans="1:3" x14ac:dyDescent="0.25">
      <c r="A451" s="6" t="str">
        <f>IFERROR(parent_children_sql[[#This Row],[parent_children_id]],"")</f>
        <v/>
      </c>
      <c r="B451" s="6" t="str">
        <f>IFERROR(VLOOKUP(parent_children_sql[[#This Row],[parent_id]],abbreviation[[abbreviation_id]:[description_german]],2,FALSE),"")</f>
        <v/>
      </c>
      <c r="C451" s="6" t="str">
        <f>IFERROR(VLOOKUP(parent_children_sql[[#This Row],[children_id]],abbreviation[[abbreviation_id]:[description_german]],2,FALSE),"")</f>
        <v/>
      </c>
    </row>
    <row r="452" spans="1:3" x14ac:dyDescent="0.25">
      <c r="A452" s="6" t="str">
        <f>IFERROR(parent_children_sql[[#This Row],[parent_children_id]],"")</f>
        <v/>
      </c>
      <c r="B452" s="6" t="str">
        <f>IFERROR(VLOOKUP(parent_children_sql[[#This Row],[parent_id]],abbreviation[[abbreviation_id]:[description_german]],2,FALSE),"")</f>
        <v/>
      </c>
      <c r="C452" s="6" t="str">
        <f>IFERROR(VLOOKUP(parent_children_sql[[#This Row],[children_id]],abbreviation[[abbreviation_id]:[description_german]],2,FALSE),"")</f>
        <v/>
      </c>
    </row>
    <row r="453" spans="1:3" x14ac:dyDescent="0.25">
      <c r="A453" s="6" t="str">
        <f>IFERROR(parent_children_sql[[#This Row],[parent_children_id]],"")</f>
        <v/>
      </c>
      <c r="B453" s="6" t="str">
        <f>IFERROR(VLOOKUP(parent_children_sql[[#This Row],[parent_id]],abbreviation[[abbreviation_id]:[description_german]],2,FALSE),"")</f>
        <v/>
      </c>
      <c r="C453" s="6" t="str">
        <f>IFERROR(VLOOKUP(parent_children_sql[[#This Row],[children_id]],abbreviation[[abbreviation_id]:[description_german]],2,FALSE),"")</f>
        <v/>
      </c>
    </row>
    <row r="454" spans="1:3" x14ac:dyDescent="0.25">
      <c r="A454" s="6" t="str">
        <f>IFERROR(parent_children_sql[[#This Row],[parent_children_id]],"")</f>
        <v/>
      </c>
      <c r="B454" s="6" t="str">
        <f>IFERROR(VLOOKUP(parent_children_sql[[#This Row],[parent_id]],abbreviation[[abbreviation_id]:[description_german]],2,FALSE),"")</f>
        <v/>
      </c>
      <c r="C454" s="6" t="str">
        <f>IFERROR(VLOOKUP(parent_children_sql[[#This Row],[children_id]],abbreviation[[abbreviation_id]:[description_german]],2,FALSE),"")</f>
        <v/>
      </c>
    </row>
    <row r="455" spans="1:3" x14ac:dyDescent="0.25">
      <c r="A455" s="6" t="str">
        <f>IFERROR(parent_children_sql[[#This Row],[parent_children_id]],"")</f>
        <v/>
      </c>
      <c r="B455" s="6" t="str">
        <f>IFERROR(VLOOKUP(parent_children_sql[[#This Row],[parent_id]],abbreviation[[abbreviation_id]:[description_german]],2,FALSE),"")</f>
        <v/>
      </c>
      <c r="C455" s="6" t="str">
        <f>IFERROR(VLOOKUP(parent_children_sql[[#This Row],[children_id]],abbreviation[[abbreviation_id]:[description_german]],2,FALSE),"")</f>
        <v/>
      </c>
    </row>
    <row r="456" spans="1:3" x14ac:dyDescent="0.25">
      <c r="A456" s="6" t="str">
        <f>IFERROR(parent_children_sql[[#This Row],[parent_children_id]],"")</f>
        <v/>
      </c>
      <c r="B456" s="6" t="str">
        <f>IFERROR(VLOOKUP(parent_children_sql[[#This Row],[parent_id]],abbreviation[[abbreviation_id]:[description_german]],2,FALSE),"")</f>
        <v/>
      </c>
      <c r="C456" s="6" t="str">
        <f>IFERROR(VLOOKUP(parent_children_sql[[#This Row],[children_id]],abbreviation[[abbreviation_id]:[description_german]],2,FALSE),"")</f>
        <v/>
      </c>
    </row>
    <row r="457" spans="1:3" x14ac:dyDescent="0.25">
      <c r="A457" s="6" t="str">
        <f>IFERROR(parent_children_sql[[#This Row],[parent_children_id]],"")</f>
        <v/>
      </c>
      <c r="B457" s="6" t="str">
        <f>IFERROR(VLOOKUP(parent_children_sql[[#This Row],[parent_id]],abbreviation[[abbreviation_id]:[description_german]],2,FALSE),"")</f>
        <v/>
      </c>
      <c r="C457" s="6" t="str">
        <f>IFERROR(VLOOKUP(parent_children_sql[[#This Row],[children_id]],abbreviation[[abbreviation_id]:[description_german]],2,FALSE),"")</f>
        <v/>
      </c>
    </row>
    <row r="458" spans="1:3" x14ac:dyDescent="0.25">
      <c r="A458" s="6" t="str">
        <f>IFERROR(parent_children_sql[[#This Row],[parent_children_id]],"")</f>
        <v/>
      </c>
      <c r="B458" s="6" t="str">
        <f>IFERROR(VLOOKUP(parent_children_sql[[#This Row],[parent_id]],abbreviation[[abbreviation_id]:[description_german]],2,FALSE),"")</f>
        <v/>
      </c>
      <c r="C458" s="6" t="str">
        <f>IFERROR(VLOOKUP(parent_children_sql[[#This Row],[children_id]],abbreviation[[abbreviation_id]:[description_german]],2,FALSE),"")</f>
        <v/>
      </c>
    </row>
    <row r="459" spans="1:3" x14ac:dyDescent="0.25">
      <c r="A459" s="6" t="str">
        <f>IFERROR(parent_children_sql[[#This Row],[parent_children_id]],"")</f>
        <v/>
      </c>
      <c r="B459" s="6" t="str">
        <f>IFERROR(VLOOKUP(parent_children_sql[[#This Row],[parent_id]],abbreviation[[abbreviation_id]:[description_german]],2,FALSE),"")</f>
        <v/>
      </c>
      <c r="C459" s="6" t="str">
        <f>IFERROR(VLOOKUP(parent_children_sql[[#This Row],[children_id]],abbreviation[[abbreviation_id]:[description_german]],2,FALSE),"")</f>
        <v/>
      </c>
    </row>
    <row r="460" spans="1:3" x14ac:dyDescent="0.25">
      <c r="A460" s="6" t="str">
        <f>IFERROR(parent_children_sql[[#This Row],[parent_children_id]],"")</f>
        <v/>
      </c>
      <c r="B460" s="6" t="str">
        <f>IFERROR(VLOOKUP(parent_children_sql[[#This Row],[parent_id]],abbreviation[[abbreviation_id]:[description_german]],2,FALSE),"")</f>
        <v/>
      </c>
      <c r="C460" s="6" t="str">
        <f>IFERROR(VLOOKUP(parent_children_sql[[#This Row],[children_id]],abbreviation[[abbreviation_id]:[description_german]],2,FALSE),"")</f>
        <v/>
      </c>
    </row>
    <row r="461" spans="1:3" x14ac:dyDescent="0.25">
      <c r="A461" s="6" t="str">
        <f>IFERROR(parent_children_sql[[#This Row],[parent_children_id]],"")</f>
        <v/>
      </c>
      <c r="B461" s="6" t="str">
        <f>IFERROR(VLOOKUP(parent_children_sql[[#This Row],[parent_id]],abbreviation[[abbreviation_id]:[description_german]],2,FALSE),"")</f>
        <v/>
      </c>
      <c r="C461" s="6" t="str">
        <f>IFERROR(VLOOKUP(parent_children_sql[[#This Row],[children_id]],abbreviation[[abbreviation_id]:[description_german]],2,FALSE),"")</f>
        <v/>
      </c>
    </row>
    <row r="462" spans="1:3" x14ac:dyDescent="0.25">
      <c r="A462" s="6" t="str">
        <f>IFERROR(parent_children_sql[[#This Row],[parent_children_id]],"")</f>
        <v/>
      </c>
      <c r="B462" s="6" t="str">
        <f>IFERROR(VLOOKUP(parent_children_sql[[#This Row],[parent_id]],abbreviation[[abbreviation_id]:[description_german]],2,FALSE),"")</f>
        <v/>
      </c>
      <c r="C462" s="6" t="str">
        <f>IFERROR(VLOOKUP(parent_children_sql[[#This Row],[children_id]],abbreviation[[abbreviation_id]:[description_german]],2,FALSE),"")</f>
        <v/>
      </c>
    </row>
    <row r="463" spans="1:3" x14ac:dyDescent="0.25">
      <c r="A463" s="6" t="str">
        <f>IFERROR(parent_children_sql[[#This Row],[parent_children_id]],"")</f>
        <v/>
      </c>
      <c r="B463" s="6" t="str">
        <f>IFERROR(VLOOKUP(parent_children_sql[[#This Row],[parent_id]],abbreviation[[abbreviation_id]:[description_german]],2,FALSE),"")</f>
        <v/>
      </c>
      <c r="C463" s="6" t="str">
        <f>IFERROR(VLOOKUP(parent_children_sql[[#This Row],[children_id]],abbreviation[[abbreviation_id]:[description_german]],2,FALSE),"")</f>
        <v/>
      </c>
    </row>
    <row r="464" spans="1:3" x14ac:dyDescent="0.25">
      <c r="A464" s="6" t="str">
        <f>IFERROR(parent_children_sql[[#This Row],[parent_children_id]],"")</f>
        <v/>
      </c>
      <c r="B464" s="6" t="str">
        <f>IFERROR(VLOOKUP(parent_children_sql[[#This Row],[parent_id]],abbreviation[[abbreviation_id]:[description_german]],2,FALSE),"")</f>
        <v/>
      </c>
      <c r="C464" s="6" t="str">
        <f>IFERROR(VLOOKUP(parent_children_sql[[#This Row],[children_id]],abbreviation[[abbreviation_id]:[description_german]],2,FALSE),"")</f>
        <v/>
      </c>
    </row>
    <row r="465" spans="1:3" x14ac:dyDescent="0.25">
      <c r="A465" s="6" t="str">
        <f>IFERROR(parent_children_sql[[#This Row],[parent_children_id]],"")</f>
        <v/>
      </c>
      <c r="B465" s="6" t="str">
        <f>IFERROR(VLOOKUP(parent_children_sql[[#This Row],[parent_id]],abbreviation[[abbreviation_id]:[description_german]],2,FALSE),"")</f>
        <v/>
      </c>
      <c r="C465" s="6" t="str">
        <f>IFERROR(VLOOKUP(parent_children_sql[[#This Row],[children_id]],abbreviation[[abbreviation_id]:[description_german]],2,FALSE),"")</f>
        <v/>
      </c>
    </row>
    <row r="466" spans="1:3" x14ac:dyDescent="0.25">
      <c r="A466" s="6" t="str">
        <f>IFERROR(parent_children_sql[[#This Row],[parent_children_id]],"")</f>
        <v/>
      </c>
      <c r="B466" s="6" t="str">
        <f>IFERROR(VLOOKUP(parent_children_sql[[#This Row],[parent_id]],abbreviation[[abbreviation_id]:[description_german]],2,FALSE),"")</f>
        <v/>
      </c>
      <c r="C466" s="6" t="str">
        <f>IFERROR(VLOOKUP(parent_children_sql[[#This Row],[children_id]],abbreviation[[abbreviation_id]:[description_german]],2,FALSE),"")</f>
        <v/>
      </c>
    </row>
    <row r="467" spans="1:3" x14ac:dyDescent="0.25">
      <c r="A467" s="6" t="str">
        <f>IFERROR(parent_children_sql[[#This Row],[parent_children_id]],"")</f>
        <v/>
      </c>
      <c r="B467" s="6" t="str">
        <f>IFERROR(VLOOKUP(parent_children_sql[[#This Row],[parent_id]],abbreviation[[abbreviation_id]:[description_german]],2,FALSE),"")</f>
        <v/>
      </c>
      <c r="C467" s="6" t="str">
        <f>IFERROR(VLOOKUP(parent_children_sql[[#This Row],[children_id]],abbreviation[[abbreviation_id]:[description_german]],2,FALSE),"")</f>
        <v/>
      </c>
    </row>
    <row r="468" spans="1:3" x14ac:dyDescent="0.25">
      <c r="A468" s="6" t="str">
        <f>IFERROR(parent_children_sql[[#This Row],[parent_children_id]],"")</f>
        <v/>
      </c>
      <c r="B468" s="6" t="str">
        <f>IFERROR(VLOOKUP(parent_children_sql[[#This Row],[parent_id]],abbreviation[[abbreviation_id]:[description_german]],2,FALSE),"")</f>
        <v/>
      </c>
      <c r="C468" s="6" t="str">
        <f>IFERROR(VLOOKUP(parent_children_sql[[#This Row],[children_id]],abbreviation[[abbreviation_id]:[description_german]],2,FALSE),"")</f>
        <v/>
      </c>
    </row>
    <row r="469" spans="1:3" x14ac:dyDescent="0.25">
      <c r="A469" s="6" t="str">
        <f>IFERROR(parent_children_sql[[#This Row],[parent_children_id]],"")</f>
        <v/>
      </c>
      <c r="B469" s="6" t="str">
        <f>IFERROR(VLOOKUP(parent_children_sql[[#This Row],[parent_id]],abbreviation[[abbreviation_id]:[description_german]],2,FALSE),"")</f>
        <v/>
      </c>
      <c r="C469" s="6" t="str">
        <f>IFERROR(VLOOKUP(parent_children_sql[[#This Row],[children_id]],abbreviation[[abbreviation_id]:[description_german]],2,FALSE),"")</f>
        <v/>
      </c>
    </row>
    <row r="470" spans="1:3" x14ac:dyDescent="0.25">
      <c r="A470" s="6" t="str">
        <f>IFERROR(parent_children_sql[[#This Row],[parent_children_id]],"")</f>
        <v/>
      </c>
      <c r="B470" s="6" t="str">
        <f>IFERROR(VLOOKUP(parent_children_sql[[#This Row],[parent_id]],abbreviation[[abbreviation_id]:[description_german]],2,FALSE),"")</f>
        <v/>
      </c>
      <c r="C470" s="6" t="str">
        <f>IFERROR(VLOOKUP(parent_children_sql[[#This Row],[children_id]],abbreviation[[abbreviation_id]:[description_german]],2,FALSE),"")</f>
        <v/>
      </c>
    </row>
    <row r="471" spans="1:3" x14ac:dyDescent="0.25">
      <c r="A471" s="6" t="str">
        <f>IFERROR(parent_children_sql[[#This Row],[parent_children_id]],"")</f>
        <v/>
      </c>
      <c r="B471" s="6" t="str">
        <f>IFERROR(VLOOKUP(parent_children_sql[[#This Row],[parent_id]],abbreviation[[abbreviation_id]:[description_german]],2,FALSE),"")</f>
        <v/>
      </c>
      <c r="C471" s="6" t="str">
        <f>IFERROR(VLOOKUP(parent_children_sql[[#This Row],[children_id]],abbreviation[[abbreviation_id]:[description_german]],2,FALSE),"")</f>
        <v/>
      </c>
    </row>
    <row r="472" spans="1:3" x14ac:dyDescent="0.25">
      <c r="A472" s="6" t="str">
        <f>IFERROR(parent_children_sql[[#This Row],[parent_children_id]],"")</f>
        <v/>
      </c>
      <c r="B472" s="6" t="str">
        <f>IFERROR(VLOOKUP(parent_children_sql[[#This Row],[parent_id]],abbreviation[[abbreviation_id]:[description_german]],2,FALSE),"")</f>
        <v/>
      </c>
      <c r="C472" s="6" t="str">
        <f>IFERROR(VLOOKUP(parent_children_sql[[#This Row],[children_id]],abbreviation[[abbreviation_id]:[description_german]],2,FALSE),"")</f>
        <v/>
      </c>
    </row>
    <row r="473" spans="1:3" x14ac:dyDescent="0.25">
      <c r="A473" s="6" t="str">
        <f>IFERROR(parent_children_sql[[#This Row],[parent_children_id]],"")</f>
        <v/>
      </c>
      <c r="B473" s="6" t="str">
        <f>IFERROR(VLOOKUP(parent_children_sql[[#This Row],[parent_id]],abbreviation[[abbreviation_id]:[description_german]],2,FALSE),"")</f>
        <v/>
      </c>
      <c r="C473" s="6" t="str">
        <f>IFERROR(VLOOKUP(parent_children_sql[[#This Row],[children_id]],abbreviation[[abbreviation_id]:[description_german]],2,FALSE),"")</f>
        <v/>
      </c>
    </row>
    <row r="474" spans="1:3" x14ac:dyDescent="0.25">
      <c r="A474" s="6" t="str">
        <f>IFERROR(parent_children_sql[[#This Row],[parent_children_id]],"")</f>
        <v/>
      </c>
      <c r="B474" s="6" t="str">
        <f>IFERROR(VLOOKUP(parent_children_sql[[#This Row],[parent_id]],abbreviation[[abbreviation_id]:[description_german]],2,FALSE),"")</f>
        <v/>
      </c>
      <c r="C474" s="6" t="str">
        <f>IFERROR(VLOOKUP(parent_children_sql[[#This Row],[children_id]],abbreviation[[abbreviation_id]:[description_german]],2,FALSE),"")</f>
        <v/>
      </c>
    </row>
    <row r="475" spans="1:3" x14ac:dyDescent="0.25">
      <c r="A475" s="6" t="str">
        <f>IFERROR(parent_children_sql[[#This Row],[parent_children_id]],"")</f>
        <v/>
      </c>
      <c r="B475" s="6" t="str">
        <f>IFERROR(VLOOKUP(parent_children_sql[[#This Row],[parent_id]],abbreviation[[abbreviation_id]:[description_german]],2,FALSE),"")</f>
        <v/>
      </c>
      <c r="C475" s="6" t="str">
        <f>IFERROR(VLOOKUP(parent_children_sql[[#This Row],[children_id]],abbreviation[[abbreviation_id]:[description_german]],2,FALSE),"")</f>
        <v/>
      </c>
    </row>
    <row r="476" spans="1:3" x14ac:dyDescent="0.25">
      <c r="A476" s="6" t="str">
        <f>IFERROR(parent_children_sql[[#This Row],[parent_children_id]],"")</f>
        <v/>
      </c>
      <c r="B476" s="6" t="str">
        <f>IFERROR(VLOOKUP(parent_children_sql[[#This Row],[parent_id]],abbreviation[[abbreviation_id]:[description_german]],2,FALSE),"")</f>
        <v/>
      </c>
      <c r="C476" s="6" t="str">
        <f>IFERROR(VLOOKUP(parent_children_sql[[#This Row],[children_id]],abbreviation[[abbreviation_id]:[description_german]],2,FALSE),"")</f>
        <v/>
      </c>
    </row>
    <row r="477" spans="1:3" x14ac:dyDescent="0.25">
      <c r="A477" s="6" t="str">
        <f>IFERROR(parent_children_sql[[#This Row],[parent_children_id]],"")</f>
        <v/>
      </c>
      <c r="B477" s="6" t="str">
        <f>IFERROR(VLOOKUP(parent_children_sql[[#This Row],[parent_id]],abbreviation[[abbreviation_id]:[description_german]],2,FALSE),"")</f>
        <v/>
      </c>
      <c r="C477" s="6" t="str">
        <f>IFERROR(VLOOKUP(parent_children_sql[[#This Row],[children_id]],abbreviation[[abbreviation_id]:[description_german]],2,FALSE),"")</f>
        <v/>
      </c>
    </row>
    <row r="478" spans="1:3" x14ac:dyDescent="0.25">
      <c r="A478" s="6" t="str">
        <f>IFERROR(parent_children_sql[[#This Row],[parent_children_id]],"")</f>
        <v/>
      </c>
      <c r="B478" s="6" t="str">
        <f>IFERROR(VLOOKUP(parent_children_sql[[#This Row],[parent_id]],abbreviation[[abbreviation_id]:[description_german]],2,FALSE),"")</f>
        <v/>
      </c>
      <c r="C478" s="6" t="str">
        <f>IFERROR(VLOOKUP(parent_children_sql[[#This Row],[children_id]],abbreviation[[abbreviation_id]:[description_german]],2,FALSE),"")</f>
        <v/>
      </c>
    </row>
    <row r="479" spans="1:3" x14ac:dyDescent="0.25">
      <c r="A479" s="6" t="str">
        <f>IFERROR(parent_children_sql[[#This Row],[parent_children_id]],"")</f>
        <v/>
      </c>
      <c r="B479" s="6" t="str">
        <f>IFERROR(VLOOKUP(parent_children_sql[[#This Row],[parent_id]],abbreviation[[abbreviation_id]:[description_german]],2,FALSE),"")</f>
        <v/>
      </c>
      <c r="C479" s="6" t="str">
        <f>IFERROR(VLOOKUP(parent_children_sql[[#This Row],[children_id]],abbreviation[[abbreviation_id]:[description_german]],2,FALSE),"")</f>
        <v/>
      </c>
    </row>
    <row r="480" spans="1:3" x14ac:dyDescent="0.25">
      <c r="A480" s="6" t="str">
        <f>IFERROR(parent_children_sql[[#This Row],[parent_children_id]],"")</f>
        <v/>
      </c>
      <c r="B480" s="6" t="str">
        <f>IFERROR(VLOOKUP(parent_children_sql[[#This Row],[parent_id]],abbreviation[[abbreviation_id]:[description_german]],2,FALSE),"")</f>
        <v/>
      </c>
      <c r="C480" s="6" t="str">
        <f>IFERROR(VLOOKUP(parent_children_sql[[#This Row],[children_id]],abbreviation[[abbreviation_id]:[description_german]],2,FALSE),"")</f>
        <v/>
      </c>
    </row>
    <row r="481" spans="1:3" x14ac:dyDescent="0.25">
      <c r="A481" s="6" t="str">
        <f>IFERROR(parent_children_sql[[#This Row],[parent_children_id]],"")</f>
        <v/>
      </c>
      <c r="B481" s="6" t="str">
        <f>IFERROR(VLOOKUP(parent_children_sql[[#This Row],[parent_id]],abbreviation[[abbreviation_id]:[description_german]],2,FALSE),"")</f>
        <v/>
      </c>
      <c r="C481" s="6" t="str">
        <f>IFERROR(VLOOKUP(parent_children_sql[[#This Row],[children_id]],abbreviation[[abbreviation_id]:[description_german]],2,FALSE),"")</f>
        <v/>
      </c>
    </row>
    <row r="482" spans="1:3" x14ac:dyDescent="0.25">
      <c r="A482" s="6" t="str">
        <f>IFERROR(parent_children_sql[[#This Row],[parent_children_id]],"")</f>
        <v/>
      </c>
      <c r="B482" s="6" t="str">
        <f>IFERROR(VLOOKUP(parent_children_sql[[#This Row],[parent_id]],abbreviation[[abbreviation_id]:[description_german]],2,FALSE),"")</f>
        <v/>
      </c>
      <c r="C482" s="6" t="str">
        <f>IFERROR(VLOOKUP(parent_children_sql[[#This Row],[children_id]],abbreviation[[abbreviation_id]:[description_german]],2,FALSE),"")</f>
        <v/>
      </c>
    </row>
    <row r="483" spans="1:3" x14ac:dyDescent="0.25">
      <c r="A483" s="6" t="str">
        <f>IFERROR(parent_children_sql[[#This Row],[parent_children_id]],"")</f>
        <v/>
      </c>
      <c r="B483" s="6" t="str">
        <f>IFERROR(VLOOKUP(parent_children_sql[[#This Row],[parent_id]],abbreviation[[abbreviation_id]:[description_german]],2,FALSE),"")</f>
        <v/>
      </c>
      <c r="C483" s="6" t="str">
        <f>IFERROR(VLOOKUP(parent_children_sql[[#This Row],[children_id]],abbreviation[[abbreviation_id]:[description_german]],2,FALSE),"")</f>
        <v/>
      </c>
    </row>
    <row r="484" spans="1:3" x14ac:dyDescent="0.25">
      <c r="A484" s="6" t="str">
        <f>IFERROR(parent_children_sql[[#This Row],[parent_children_id]],"")</f>
        <v/>
      </c>
      <c r="B484" s="6" t="str">
        <f>IFERROR(VLOOKUP(parent_children_sql[[#This Row],[parent_id]],abbreviation[[abbreviation_id]:[description_german]],2,FALSE),"")</f>
        <v/>
      </c>
      <c r="C484" s="6" t="str">
        <f>IFERROR(VLOOKUP(parent_children_sql[[#This Row],[children_id]],abbreviation[[abbreviation_id]:[description_german]],2,FALSE),"")</f>
        <v/>
      </c>
    </row>
    <row r="485" spans="1:3" x14ac:dyDescent="0.25">
      <c r="A485" s="6" t="str">
        <f>IFERROR(parent_children_sql[[#This Row],[parent_children_id]],"")</f>
        <v/>
      </c>
      <c r="B485" s="6" t="str">
        <f>IFERROR(VLOOKUP(parent_children_sql[[#This Row],[parent_id]],abbreviation[[abbreviation_id]:[description_german]],2,FALSE),"")</f>
        <v/>
      </c>
      <c r="C485" s="6" t="str">
        <f>IFERROR(VLOOKUP(parent_children_sql[[#This Row],[children_id]],abbreviation[[abbreviation_id]:[description_german]],2,FALSE),"")</f>
        <v/>
      </c>
    </row>
    <row r="486" spans="1:3" x14ac:dyDescent="0.25">
      <c r="A486" s="6" t="str">
        <f>IFERROR(parent_children_sql[[#This Row],[parent_children_id]],"")</f>
        <v/>
      </c>
      <c r="B486" s="6" t="str">
        <f>IFERROR(VLOOKUP(parent_children_sql[[#This Row],[parent_id]],abbreviation[[abbreviation_id]:[description_german]],2,FALSE),"")</f>
        <v/>
      </c>
      <c r="C486" s="6" t="str">
        <f>IFERROR(VLOOKUP(parent_children_sql[[#This Row],[children_id]],abbreviation[[abbreviation_id]:[description_german]],2,FALSE),"")</f>
        <v/>
      </c>
    </row>
    <row r="487" spans="1:3" x14ac:dyDescent="0.25">
      <c r="A487" s="6" t="str">
        <f>IFERROR(parent_children_sql[[#This Row],[parent_children_id]],"")</f>
        <v/>
      </c>
      <c r="B487" s="6" t="str">
        <f>IFERROR(VLOOKUP(parent_children_sql[[#This Row],[parent_id]],abbreviation[[abbreviation_id]:[description_german]],2,FALSE),"")</f>
        <v/>
      </c>
      <c r="C487" s="6" t="str">
        <f>IFERROR(VLOOKUP(parent_children_sql[[#This Row],[children_id]],abbreviation[[abbreviation_id]:[description_german]],2,FALSE),"")</f>
        <v/>
      </c>
    </row>
    <row r="488" spans="1:3" x14ac:dyDescent="0.25">
      <c r="A488" s="6" t="str">
        <f>IFERROR(parent_children_sql[[#This Row],[parent_children_id]],"")</f>
        <v/>
      </c>
      <c r="B488" s="6" t="str">
        <f>IFERROR(VLOOKUP(parent_children_sql[[#This Row],[parent_id]],abbreviation[[abbreviation_id]:[description_german]],2,FALSE),"")</f>
        <v/>
      </c>
      <c r="C488" s="6" t="str">
        <f>IFERROR(VLOOKUP(parent_children_sql[[#This Row],[children_id]],abbreviation[[abbreviation_id]:[description_german]],2,FALSE),"")</f>
        <v/>
      </c>
    </row>
    <row r="489" spans="1:3" x14ac:dyDescent="0.25">
      <c r="A489" s="6" t="str">
        <f>IFERROR(parent_children_sql[[#This Row],[parent_children_id]],"")</f>
        <v/>
      </c>
      <c r="B489" s="6" t="str">
        <f>IFERROR(VLOOKUP(parent_children_sql[[#This Row],[parent_id]],abbreviation[[abbreviation_id]:[description_german]],2,FALSE),"")</f>
        <v/>
      </c>
      <c r="C489" s="6" t="str">
        <f>IFERROR(VLOOKUP(parent_children_sql[[#This Row],[children_id]],abbreviation[[abbreviation_id]:[description_german]],2,FALSE),"")</f>
        <v/>
      </c>
    </row>
    <row r="490" spans="1:3" x14ac:dyDescent="0.25">
      <c r="A490" s="6" t="str">
        <f>IFERROR(parent_children_sql[[#This Row],[parent_children_id]],"")</f>
        <v/>
      </c>
      <c r="B490" s="6" t="str">
        <f>IFERROR(VLOOKUP(parent_children_sql[[#This Row],[parent_id]],abbreviation[[abbreviation_id]:[description_german]],2,FALSE),"")</f>
        <v/>
      </c>
      <c r="C490" s="6" t="str">
        <f>IFERROR(VLOOKUP(parent_children_sql[[#This Row],[children_id]],abbreviation[[abbreviation_id]:[description_german]],2,FALSE),"")</f>
        <v/>
      </c>
    </row>
    <row r="491" spans="1:3" x14ac:dyDescent="0.25">
      <c r="A491" s="6" t="str">
        <f>IFERROR(parent_children_sql[[#This Row],[parent_children_id]],"")</f>
        <v/>
      </c>
      <c r="B491" s="6" t="str">
        <f>IFERROR(VLOOKUP(parent_children_sql[[#This Row],[parent_id]],abbreviation[[abbreviation_id]:[description_german]],2,FALSE),"")</f>
        <v/>
      </c>
      <c r="C491" s="6" t="str">
        <f>IFERROR(VLOOKUP(parent_children_sql[[#This Row],[children_id]],abbreviation[[abbreviation_id]:[description_german]],2,FALSE),"")</f>
        <v/>
      </c>
    </row>
    <row r="492" spans="1:3" x14ac:dyDescent="0.25">
      <c r="A492" s="6" t="str">
        <f>IFERROR(parent_children_sql[[#This Row],[parent_children_id]],"")</f>
        <v/>
      </c>
      <c r="B492" s="6" t="str">
        <f>IFERROR(VLOOKUP(parent_children_sql[[#This Row],[parent_id]],abbreviation[[abbreviation_id]:[description_german]],2,FALSE),"")</f>
        <v/>
      </c>
      <c r="C492" s="6" t="str">
        <f>IFERROR(VLOOKUP(parent_children_sql[[#This Row],[children_id]],abbreviation[[abbreviation_id]:[description_german]],2,FALSE),"")</f>
        <v/>
      </c>
    </row>
    <row r="493" spans="1:3" x14ac:dyDescent="0.25">
      <c r="A493" s="6" t="str">
        <f>IFERROR(parent_children_sql[[#This Row],[parent_children_id]],"")</f>
        <v/>
      </c>
      <c r="B493" s="6" t="str">
        <f>IFERROR(VLOOKUP(parent_children_sql[[#This Row],[parent_id]],abbreviation[[abbreviation_id]:[description_german]],2,FALSE),"")</f>
        <v/>
      </c>
      <c r="C493" s="6" t="str">
        <f>IFERROR(VLOOKUP(parent_children_sql[[#This Row],[children_id]],abbreviation[[abbreviation_id]:[description_german]],2,FALSE),"")</f>
        <v/>
      </c>
    </row>
    <row r="494" spans="1:3" x14ac:dyDescent="0.25">
      <c r="A494" s="6" t="str">
        <f>IFERROR(parent_children_sql[[#This Row],[parent_children_id]],"")</f>
        <v/>
      </c>
      <c r="B494" s="6" t="str">
        <f>IFERROR(VLOOKUP(parent_children_sql[[#This Row],[parent_id]],abbreviation[[abbreviation_id]:[description_german]],2,FALSE),"")</f>
        <v/>
      </c>
      <c r="C494" s="6" t="str">
        <f>IFERROR(VLOOKUP(parent_children_sql[[#This Row],[children_id]],abbreviation[[abbreviation_id]:[description_german]],2,FALSE),"")</f>
        <v/>
      </c>
    </row>
    <row r="495" spans="1:3" x14ac:dyDescent="0.25">
      <c r="A495" s="6" t="str">
        <f>IFERROR(parent_children_sql[[#This Row],[parent_children_id]],"")</f>
        <v/>
      </c>
      <c r="B495" s="6" t="str">
        <f>IFERROR(VLOOKUP(parent_children_sql[[#This Row],[parent_id]],abbreviation[[abbreviation_id]:[description_german]],2,FALSE),"")</f>
        <v/>
      </c>
      <c r="C495" s="6" t="str">
        <f>IFERROR(VLOOKUP(parent_children_sql[[#This Row],[children_id]],abbreviation[[abbreviation_id]:[description_german]],2,FALSE),"")</f>
        <v/>
      </c>
    </row>
    <row r="496" spans="1:3" x14ac:dyDescent="0.25">
      <c r="A496" s="6" t="str">
        <f>IFERROR(parent_children_sql[[#This Row],[parent_children_id]],"")</f>
        <v/>
      </c>
      <c r="B496" s="6" t="str">
        <f>IFERROR(VLOOKUP(parent_children_sql[[#This Row],[parent_id]],abbreviation[[abbreviation_id]:[description_german]],2,FALSE),"")</f>
        <v/>
      </c>
      <c r="C496" s="6" t="str">
        <f>IFERROR(VLOOKUP(parent_children_sql[[#This Row],[children_id]],abbreviation[[abbreviation_id]:[description_german]],2,FALSE),"")</f>
        <v/>
      </c>
    </row>
    <row r="497" spans="1:3" x14ac:dyDescent="0.25">
      <c r="A497" s="6" t="str">
        <f>IFERROR(parent_children_sql[[#This Row],[parent_children_id]],"")</f>
        <v/>
      </c>
      <c r="B497" s="6" t="str">
        <f>IFERROR(VLOOKUP(parent_children_sql[[#This Row],[parent_id]],abbreviation[[abbreviation_id]:[description_german]],2,FALSE),"")</f>
        <v/>
      </c>
      <c r="C497" s="6" t="str">
        <f>IFERROR(VLOOKUP(parent_children_sql[[#This Row],[children_id]],abbreviation[[abbreviation_id]:[description_german]],2,FALSE),"")</f>
        <v/>
      </c>
    </row>
    <row r="498" spans="1:3" x14ac:dyDescent="0.25">
      <c r="A498" s="6" t="str">
        <f>IFERROR(parent_children_sql[[#This Row],[parent_children_id]],"")</f>
        <v/>
      </c>
      <c r="B498" s="6" t="str">
        <f>IFERROR(VLOOKUP(parent_children_sql[[#This Row],[parent_id]],abbreviation[[abbreviation_id]:[description_german]],2,FALSE),"")</f>
        <v/>
      </c>
      <c r="C498" s="6" t="str">
        <f>IFERROR(VLOOKUP(parent_children_sql[[#This Row],[children_id]],abbreviation[[abbreviation_id]:[description_german]],2,FALSE),"")</f>
        <v/>
      </c>
    </row>
    <row r="499" spans="1:3" x14ac:dyDescent="0.25">
      <c r="A499" s="6" t="str">
        <f>IFERROR(parent_children_sql[[#This Row],[parent_children_id]],"")</f>
        <v/>
      </c>
      <c r="B499" s="6" t="str">
        <f>IFERROR(VLOOKUP(parent_children_sql[[#This Row],[parent_id]],abbreviation[[abbreviation_id]:[description_german]],2,FALSE),"")</f>
        <v/>
      </c>
      <c r="C499" s="6" t="str">
        <f>IFERROR(VLOOKUP(parent_children_sql[[#This Row],[children_id]],abbreviation[[abbreviation_id]:[description_german]],2,FALSE),"")</f>
        <v/>
      </c>
    </row>
    <row r="500" spans="1:3" x14ac:dyDescent="0.25">
      <c r="A500" s="6" t="str">
        <f>IFERROR(parent_children_sql[[#This Row],[parent_children_id]],"")</f>
        <v/>
      </c>
      <c r="B500" s="6" t="str">
        <f>IFERROR(VLOOKUP(parent_children_sql[[#This Row],[parent_id]],abbreviation[[abbreviation_id]:[description_german]],2,FALSE),"")</f>
        <v/>
      </c>
      <c r="C500" s="6" t="str">
        <f>IFERROR(VLOOKUP(parent_children_sql[[#This Row],[children_id]],abbreviation[[abbreviation_id]:[description_german]],2,FALSE),"")</f>
        <v/>
      </c>
    </row>
    <row r="501" spans="1:3" x14ac:dyDescent="0.25">
      <c r="A501" s="6" t="str">
        <f>IFERROR(parent_children_sql[[#This Row],[parent_children_id]],"")</f>
        <v/>
      </c>
      <c r="B501" s="6" t="str">
        <f>IFERROR(VLOOKUP(parent_children_sql[[#This Row],[parent_id]],abbreviation[[abbreviation_id]:[description_german]],2,FALSE),"")</f>
        <v/>
      </c>
      <c r="C501" s="6" t="str">
        <f>IFERROR(VLOOKUP(parent_children_sql[[#This Row],[children_id]],abbreviation[[abbreviation_id]:[description_german]],2,FALSE),"")</f>
        <v/>
      </c>
    </row>
    <row r="502" spans="1:3" x14ac:dyDescent="0.25">
      <c r="A502" s="6" t="str">
        <f>IFERROR(parent_children_sql[[#This Row],[parent_children_id]],"")</f>
        <v/>
      </c>
      <c r="B502" s="6" t="str">
        <f>IFERROR(VLOOKUP(parent_children_sql[[#This Row],[parent_id]],abbreviation[[abbreviation_id]:[description_german]],2,FALSE),"")</f>
        <v/>
      </c>
      <c r="C502" s="6" t="str">
        <f>IFERROR(VLOOKUP(parent_children_sql[[#This Row],[children_id]],abbreviation[[abbreviation_id]:[description_german]],2,FALSE),"")</f>
        <v/>
      </c>
    </row>
    <row r="503" spans="1:3" x14ac:dyDescent="0.25">
      <c r="A503" s="6" t="str">
        <f>IFERROR(parent_children_sql[[#This Row],[parent_children_id]],"")</f>
        <v/>
      </c>
      <c r="B503" s="6" t="str">
        <f>IFERROR(VLOOKUP(parent_children_sql[[#This Row],[parent_id]],abbreviation[[abbreviation_id]:[description_german]],2,FALSE),"")</f>
        <v/>
      </c>
      <c r="C503" s="6" t="str">
        <f>IFERROR(VLOOKUP(parent_children_sql[[#This Row],[children_id]],abbreviation[[abbreviation_id]:[description_german]],2,FALSE),"")</f>
        <v/>
      </c>
    </row>
    <row r="504" spans="1:3" x14ac:dyDescent="0.25">
      <c r="A504" s="6" t="str">
        <f>IFERROR(parent_children_sql[[#This Row],[parent_children_id]],"")</f>
        <v/>
      </c>
      <c r="B504" s="6" t="str">
        <f>IFERROR(VLOOKUP(parent_children_sql[[#This Row],[parent_id]],abbreviation[[abbreviation_id]:[description_german]],2,FALSE),"")</f>
        <v/>
      </c>
      <c r="C504" s="6" t="str">
        <f>IFERROR(VLOOKUP(parent_children_sql[[#This Row],[children_id]],abbreviation[[abbreviation_id]:[description_german]],2,FALSE),"")</f>
        <v/>
      </c>
    </row>
    <row r="505" spans="1:3" x14ac:dyDescent="0.25">
      <c r="A505" s="6" t="str">
        <f>IFERROR(parent_children_sql[[#This Row],[parent_children_id]],"")</f>
        <v/>
      </c>
      <c r="B505" s="6" t="str">
        <f>IFERROR(VLOOKUP(parent_children_sql[[#This Row],[parent_id]],abbreviation[[abbreviation_id]:[description_german]],2,FALSE),"")</f>
        <v/>
      </c>
      <c r="C505" s="6" t="str">
        <f>IFERROR(VLOOKUP(parent_children_sql[[#This Row],[children_id]],abbreviation[[abbreviation_id]:[description_german]],2,FALSE),"")</f>
        <v/>
      </c>
    </row>
    <row r="506" spans="1:3" x14ac:dyDescent="0.25">
      <c r="A506" s="6" t="str">
        <f>IFERROR(parent_children_sql[[#This Row],[parent_children_id]],"")</f>
        <v/>
      </c>
      <c r="B506" s="6" t="str">
        <f>IFERROR(VLOOKUP(parent_children_sql[[#This Row],[parent_id]],abbreviation[[abbreviation_id]:[description_german]],2,FALSE),"")</f>
        <v/>
      </c>
      <c r="C506" s="6" t="str">
        <f>IFERROR(VLOOKUP(parent_children_sql[[#This Row],[children_id]],abbreviation[[abbreviation_id]:[description_german]],2,FALSE),"")</f>
        <v/>
      </c>
    </row>
    <row r="507" spans="1:3" x14ac:dyDescent="0.25">
      <c r="A507" s="6" t="str">
        <f>IFERROR(parent_children_sql[[#This Row],[parent_children_id]],"")</f>
        <v/>
      </c>
      <c r="B507" s="6" t="str">
        <f>IFERROR(VLOOKUP(parent_children_sql[[#This Row],[parent_id]],abbreviation[[abbreviation_id]:[description_german]],2,FALSE),"")</f>
        <v/>
      </c>
      <c r="C507" s="6" t="str">
        <f>IFERROR(VLOOKUP(parent_children_sql[[#This Row],[children_id]],abbreviation[[abbreviation_id]:[description_german]],2,FALSE),"")</f>
        <v/>
      </c>
    </row>
    <row r="508" spans="1:3" x14ac:dyDescent="0.25">
      <c r="A508" s="6" t="str">
        <f>IFERROR(parent_children_sql[[#This Row],[parent_children_id]],"")</f>
        <v/>
      </c>
      <c r="B508" s="6" t="str">
        <f>IFERROR(VLOOKUP(parent_children_sql[[#This Row],[parent_id]],abbreviation[[abbreviation_id]:[description_german]],2,FALSE),"")</f>
        <v/>
      </c>
      <c r="C508" s="6" t="str">
        <f>IFERROR(VLOOKUP(parent_children_sql[[#This Row],[children_id]],abbreviation[[abbreviation_id]:[description_german]],2,FALSE),"")</f>
        <v/>
      </c>
    </row>
    <row r="509" spans="1:3" x14ac:dyDescent="0.25">
      <c r="A509" s="6" t="str">
        <f>IFERROR(parent_children_sql[[#This Row],[parent_children_id]],"")</f>
        <v/>
      </c>
      <c r="B509" s="6" t="str">
        <f>IFERROR(VLOOKUP(parent_children_sql[[#This Row],[parent_id]],abbreviation[[abbreviation_id]:[description_german]],2,FALSE),"")</f>
        <v/>
      </c>
      <c r="C509" s="6" t="str">
        <f>IFERROR(VLOOKUP(parent_children_sql[[#This Row],[children_id]],abbreviation[[abbreviation_id]:[description_german]],2,FALSE),"")</f>
        <v/>
      </c>
    </row>
    <row r="510" spans="1:3" x14ac:dyDescent="0.25">
      <c r="A510" s="6" t="str">
        <f>IFERROR(parent_children_sql[[#This Row],[parent_children_id]],"")</f>
        <v/>
      </c>
      <c r="B510" s="6" t="str">
        <f>IFERROR(VLOOKUP(parent_children_sql[[#This Row],[parent_id]],abbreviation[[abbreviation_id]:[description_german]],2,FALSE),"")</f>
        <v/>
      </c>
      <c r="C510" s="6" t="str">
        <f>IFERROR(VLOOKUP(parent_children_sql[[#This Row],[children_id]],abbreviation[[abbreviation_id]:[description_german]],2,FALSE),"")</f>
        <v/>
      </c>
    </row>
    <row r="511" spans="1:3" x14ac:dyDescent="0.25">
      <c r="A511" s="6" t="str">
        <f>IFERROR(parent_children_sql[[#This Row],[parent_children_id]],"")</f>
        <v/>
      </c>
      <c r="B511" s="6" t="str">
        <f>IFERROR(VLOOKUP(parent_children_sql[[#This Row],[parent_id]],abbreviation[[abbreviation_id]:[description_german]],2,FALSE),"")</f>
        <v/>
      </c>
      <c r="C511" s="6" t="str">
        <f>IFERROR(VLOOKUP(parent_children_sql[[#This Row],[children_id]],abbreviation[[abbreviation_id]:[description_german]],2,FALSE),"")</f>
        <v/>
      </c>
    </row>
    <row r="512" spans="1:3" x14ac:dyDescent="0.25">
      <c r="A512" s="6" t="str">
        <f>IFERROR(parent_children_sql[[#This Row],[parent_children_id]],"")</f>
        <v/>
      </c>
      <c r="B512" s="6" t="str">
        <f>IFERROR(VLOOKUP(parent_children_sql[[#This Row],[parent_id]],abbreviation[[abbreviation_id]:[description_german]],2,FALSE),"")</f>
        <v/>
      </c>
      <c r="C512" s="6" t="str">
        <f>IFERROR(VLOOKUP(parent_children_sql[[#This Row],[children_id]],abbreviation[[abbreviation_id]:[description_german]],2,FALSE),"")</f>
        <v/>
      </c>
    </row>
    <row r="513" spans="1:3" x14ac:dyDescent="0.25">
      <c r="A513" s="6" t="str">
        <f>IFERROR(parent_children_sql[[#This Row],[parent_children_id]],"")</f>
        <v/>
      </c>
      <c r="B513" s="6" t="str">
        <f>IFERROR(VLOOKUP(parent_children_sql[[#This Row],[parent_id]],abbreviation[[abbreviation_id]:[description_german]],2,FALSE),"")</f>
        <v/>
      </c>
      <c r="C513" s="6" t="str">
        <f>IFERROR(VLOOKUP(parent_children_sql[[#This Row],[children_id]],abbreviation[[abbreviation_id]:[description_german]],2,FALSE),"")</f>
        <v/>
      </c>
    </row>
    <row r="514" spans="1:3" x14ac:dyDescent="0.25">
      <c r="A514" s="6" t="str">
        <f>IFERROR(parent_children_sql[[#This Row],[parent_children_id]],"")</f>
        <v/>
      </c>
      <c r="B514" s="6" t="str">
        <f>IFERROR(VLOOKUP(parent_children_sql[[#This Row],[parent_id]],abbreviation[[abbreviation_id]:[description_german]],2,FALSE),"")</f>
        <v/>
      </c>
      <c r="C514" s="6" t="str">
        <f>IFERROR(VLOOKUP(parent_children_sql[[#This Row],[children_id]],abbreviation[[abbreviation_id]:[description_german]],2,FALSE),"")</f>
        <v/>
      </c>
    </row>
    <row r="515" spans="1:3" x14ac:dyDescent="0.25">
      <c r="A515" s="6" t="str">
        <f>IFERROR(parent_children_sql[[#This Row],[parent_children_id]],"")</f>
        <v/>
      </c>
      <c r="B515" s="6" t="str">
        <f>IFERROR(VLOOKUP(parent_children_sql[[#This Row],[parent_id]],abbreviation[[abbreviation_id]:[description_german]],2,FALSE),"")</f>
        <v/>
      </c>
      <c r="C515" s="6" t="str">
        <f>IFERROR(VLOOKUP(parent_children_sql[[#This Row],[children_id]],abbreviation[[abbreviation_id]:[description_german]],2,FALSE),"")</f>
        <v/>
      </c>
    </row>
    <row r="516" spans="1:3" x14ac:dyDescent="0.25">
      <c r="A516" s="6" t="str">
        <f>IFERROR(parent_children_sql[[#This Row],[parent_children_id]],"")</f>
        <v/>
      </c>
      <c r="B516" s="6" t="str">
        <f>IFERROR(VLOOKUP(parent_children_sql[[#This Row],[parent_id]],abbreviation[[abbreviation_id]:[description_german]],2,FALSE),"")</f>
        <v/>
      </c>
      <c r="C516" s="6" t="str">
        <f>IFERROR(VLOOKUP(parent_children_sql[[#This Row],[children_id]],abbreviation[[abbreviation_id]:[description_german]],2,FALSE),"")</f>
        <v/>
      </c>
    </row>
    <row r="517" spans="1:3" x14ac:dyDescent="0.25">
      <c r="A517" s="6" t="str">
        <f>IFERROR(parent_children_sql[[#This Row],[parent_children_id]],"")</f>
        <v/>
      </c>
      <c r="B517" s="6" t="str">
        <f>IFERROR(VLOOKUP(parent_children_sql[[#This Row],[parent_id]],abbreviation[[abbreviation_id]:[description_german]],2,FALSE),"")</f>
        <v/>
      </c>
      <c r="C517" s="6" t="str">
        <f>IFERROR(VLOOKUP(parent_children_sql[[#This Row],[children_id]],abbreviation[[abbreviation_id]:[description_german]],2,FALSE),"")</f>
        <v/>
      </c>
    </row>
    <row r="518" spans="1:3" x14ac:dyDescent="0.25">
      <c r="A518" s="6" t="str">
        <f>IFERROR(parent_children_sql[[#This Row],[parent_children_id]],"")</f>
        <v/>
      </c>
      <c r="B518" s="6" t="str">
        <f>IFERROR(VLOOKUP(parent_children_sql[[#This Row],[parent_id]],abbreviation[[abbreviation_id]:[description_german]],2,FALSE),"")</f>
        <v/>
      </c>
      <c r="C518" s="6" t="str">
        <f>IFERROR(VLOOKUP(parent_children_sql[[#This Row],[children_id]],abbreviation[[abbreviation_id]:[description_german]],2,FALSE),"")</f>
        <v/>
      </c>
    </row>
    <row r="519" spans="1:3" x14ac:dyDescent="0.25">
      <c r="A519" s="6" t="str">
        <f>IFERROR(parent_children_sql[[#This Row],[parent_children_id]],"")</f>
        <v/>
      </c>
      <c r="B519" s="6" t="str">
        <f>IFERROR(VLOOKUP(parent_children_sql[[#This Row],[parent_id]],abbreviation[[abbreviation_id]:[description_german]],2,FALSE),"")</f>
        <v/>
      </c>
      <c r="C519" s="6" t="str">
        <f>IFERROR(VLOOKUP(parent_children_sql[[#This Row],[children_id]],abbreviation[[abbreviation_id]:[description_german]],2,FALSE),"")</f>
        <v/>
      </c>
    </row>
    <row r="520" spans="1:3" x14ac:dyDescent="0.25">
      <c r="A520" s="6" t="str">
        <f>IFERROR(parent_children_sql[[#This Row],[parent_children_id]],"")</f>
        <v/>
      </c>
      <c r="B520" s="6" t="str">
        <f>IFERROR(VLOOKUP(parent_children_sql[[#This Row],[parent_id]],abbreviation[[abbreviation_id]:[description_german]],2,FALSE),"")</f>
        <v/>
      </c>
      <c r="C520" s="6" t="str">
        <f>IFERROR(VLOOKUP(parent_children_sql[[#This Row],[children_id]],abbreviation[[abbreviation_id]:[description_german]],2,FALSE),"")</f>
        <v/>
      </c>
    </row>
    <row r="521" spans="1:3" x14ac:dyDescent="0.25">
      <c r="A521" s="6" t="str">
        <f>IFERROR(parent_children_sql[[#This Row],[parent_children_id]],"")</f>
        <v/>
      </c>
      <c r="B521" s="6" t="str">
        <f>IFERROR(VLOOKUP(parent_children_sql[[#This Row],[parent_id]],abbreviation[[abbreviation_id]:[description_german]],2,FALSE),"")</f>
        <v/>
      </c>
      <c r="C521" s="6" t="str">
        <f>IFERROR(VLOOKUP(parent_children_sql[[#This Row],[children_id]],abbreviation[[abbreviation_id]:[description_german]],2,FALSE),"")</f>
        <v/>
      </c>
    </row>
    <row r="522" spans="1:3" x14ac:dyDescent="0.25">
      <c r="A522" s="6" t="str">
        <f>IFERROR(parent_children_sql[[#This Row],[parent_children_id]],"")</f>
        <v/>
      </c>
      <c r="B522" s="6" t="str">
        <f>IFERROR(VLOOKUP(parent_children_sql[[#This Row],[parent_id]],abbreviation[[abbreviation_id]:[description_german]],2,FALSE),"")</f>
        <v/>
      </c>
      <c r="C522" s="6" t="str">
        <f>IFERROR(VLOOKUP(parent_children_sql[[#This Row],[children_id]],abbreviation[[abbreviation_id]:[description_german]],2,FALSE),"")</f>
        <v/>
      </c>
    </row>
    <row r="523" spans="1:3" x14ac:dyDescent="0.25">
      <c r="A523" s="6" t="str">
        <f>IFERROR(parent_children_sql[[#This Row],[parent_children_id]],"")</f>
        <v/>
      </c>
      <c r="B523" s="6" t="str">
        <f>IFERROR(VLOOKUP(parent_children_sql[[#This Row],[parent_id]],abbreviation[[abbreviation_id]:[description_german]],2,FALSE),"")</f>
        <v/>
      </c>
      <c r="C523" s="6" t="str">
        <f>IFERROR(VLOOKUP(parent_children_sql[[#This Row],[children_id]],abbreviation[[abbreviation_id]:[description_german]],2,FALSE),"")</f>
        <v/>
      </c>
    </row>
    <row r="524" spans="1:3" x14ac:dyDescent="0.25">
      <c r="A524" s="6" t="str">
        <f>IFERROR(parent_children_sql[[#This Row],[parent_children_id]],"")</f>
        <v/>
      </c>
      <c r="B524" s="6" t="str">
        <f>IFERROR(VLOOKUP(parent_children_sql[[#This Row],[parent_id]],abbreviation[[abbreviation_id]:[description_german]],2,FALSE),"")</f>
        <v/>
      </c>
      <c r="C524" s="6" t="str">
        <f>IFERROR(VLOOKUP(parent_children_sql[[#This Row],[children_id]],abbreviation[[abbreviation_id]:[description_german]],2,FALSE),"")</f>
        <v/>
      </c>
    </row>
    <row r="525" spans="1:3" x14ac:dyDescent="0.25">
      <c r="A525" s="6" t="str">
        <f>IFERROR(parent_children_sql[[#This Row],[parent_children_id]],"")</f>
        <v/>
      </c>
      <c r="B525" s="6" t="str">
        <f>IFERROR(VLOOKUP(parent_children_sql[[#This Row],[parent_id]],abbreviation[[abbreviation_id]:[description_german]],2,FALSE),"")</f>
        <v/>
      </c>
      <c r="C525" s="6" t="str">
        <f>IFERROR(VLOOKUP(parent_children_sql[[#This Row],[children_id]],abbreviation[[abbreviation_id]:[description_german]],2,FALSE),"")</f>
        <v/>
      </c>
    </row>
    <row r="526" spans="1:3" x14ac:dyDescent="0.25">
      <c r="A526" s="6" t="str">
        <f>IFERROR(parent_children_sql[[#This Row],[parent_children_id]],"")</f>
        <v/>
      </c>
      <c r="B526" s="6" t="str">
        <f>IFERROR(VLOOKUP(parent_children_sql[[#This Row],[parent_id]],abbreviation[[abbreviation_id]:[description_german]],2,FALSE),"")</f>
        <v/>
      </c>
      <c r="C526" s="6" t="str">
        <f>IFERROR(VLOOKUP(parent_children_sql[[#This Row],[children_id]],abbreviation[[abbreviation_id]:[description_german]],2,FALSE),"")</f>
        <v/>
      </c>
    </row>
    <row r="527" spans="1:3" x14ac:dyDescent="0.25">
      <c r="A527" s="6" t="str">
        <f>IFERROR(parent_children_sql[[#This Row],[parent_children_id]],"")</f>
        <v/>
      </c>
      <c r="B527" s="6" t="str">
        <f>IFERROR(VLOOKUP(parent_children_sql[[#This Row],[parent_id]],abbreviation[[abbreviation_id]:[description_german]],2,FALSE),"")</f>
        <v/>
      </c>
      <c r="C527" s="6" t="str">
        <f>IFERROR(VLOOKUP(parent_children_sql[[#This Row],[children_id]],abbreviation[[abbreviation_id]:[description_german]],2,FALSE),"")</f>
        <v/>
      </c>
    </row>
    <row r="528" spans="1:3" x14ac:dyDescent="0.25">
      <c r="A528" s="6" t="str">
        <f>IFERROR(parent_children_sql[[#This Row],[parent_children_id]],"")</f>
        <v/>
      </c>
      <c r="B528" s="6" t="str">
        <f>IFERROR(VLOOKUP(parent_children_sql[[#This Row],[parent_id]],abbreviation[[abbreviation_id]:[description_german]],2,FALSE),"")</f>
        <v/>
      </c>
      <c r="C528" s="6" t="str">
        <f>IFERROR(VLOOKUP(parent_children_sql[[#This Row],[children_id]],abbreviation[[abbreviation_id]:[description_german]],2,FALSE),"")</f>
        <v/>
      </c>
    </row>
    <row r="529" spans="1:3" x14ac:dyDescent="0.25">
      <c r="A529" s="6" t="str">
        <f>IFERROR(parent_children_sql[[#This Row],[parent_children_id]],"")</f>
        <v/>
      </c>
      <c r="B529" s="6" t="str">
        <f>IFERROR(VLOOKUP(parent_children_sql[[#This Row],[parent_id]],abbreviation[[abbreviation_id]:[description_german]],2,FALSE),"")</f>
        <v/>
      </c>
      <c r="C529" s="6" t="str">
        <f>IFERROR(VLOOKUP(parent_children_sql[[#This Row],[children_id]],abbreviation[[abbreviation_id]:[description_german]],2,FALSE),"")</f>
        <v/>
      </c>
    </row>
    <row r="530" spans="1:3" x14ac:dyDescent="0.25">
      <c r="A530" s="6" t="str">
        <f>IFERROR(parent_children_sql[[#This Row],[parent_children_id]],"")</f>
        <v/>
      </c>
      <c r="B530" s="6" t="str">
        <f>IFERROR(VLOOKUP(parent_children_sql[[#This Row],[parent_id]],abbreviation[[abbreviation_id]:[description_german]],2,FALSE),"")</f>
        <v/>
      </c>
      <c r="C530" s="6" t="str">
        <f>IFERROR(VLOOKUP(parent_children_sql[[#This Row],[children_id]],abbreviation[[abbreviation_id]:[description_german]],2,FALSE),"")</f>
        <v/>
      </c>
    </row>
    <row r="531" spans="1:3" x14ac:dyDescent="0.25">
      <c r="A531" s="6" t="str">
        <f>IFERROR(parent_children_sql[[#This Row],[parent_children_id]],"")</f>
        <v/>
      </c>
      <c r="B531" s="6" t="str">
        <f>IFERROR(VLOOKUP(parent_children_sql[[#This Row],[parent_id]],abbreviation[[abbreviation_id]:[description_german]],2,FALSE),"")</f>
        <v/>
      </c>
      <c r="C531" s="6" t="str">
        <f>IFERROR(VLOOKUP(parent_children_sql[[#This Row],[children_id]],abbreviation[[abbreviation_id]:[description_german]],2,FALSE),"")</f>
        <v/>
      </c>
    </row>
    <row r="532" spans="1:3" x14ac:dyDescent="0.25">
      <c r="A532" s="6" t="str">
        <f>IFERROR(parent_children_sql[[#This Row],[parent_children_id]],"")</f>
        <v/>
      </c>
      <c r="B532" s="6" t="str">
        <f>IFERROR(VLOOKUP(parent_children_sql[[#This Row],[parent_id]],abbreviation[[abbreviation_id]:[description_german]],2,FALSE),"")</f>
        <v/>
      </c>
      <c r="C532" s="6" t="str">
        <f>IFERROR(VLOOKUP(parent_children_sql[[#This Row],[children_id]],abbreviation[[abbreviation_id]:[description_german]],2,FALSE),"")</f>
        <v/>
      </c>
    </row>
    <row r="533" spans="1:3" x14ac:dyDescent="0.25">
      <c r="A533" s="6" t="str">
        <f>IFERROR(parent_children_sql[[#This Row],[parent_children_id]],"")</f>
        <v/>
      </c>
      <c r="B533" s="6" t="str">
        <f>IFERROR(VLOOKUP(parent_children_sql[[#This Row],[parent_id]],abbreviation[[abbreviation_id]:[description_german]],2,FALSE),"")</f>
        <v/>
      </c>
      <c r="C533" s="6" t="str">
        <f>IFERROR(VLOOKUP(parent_children_sql[[#This Row],[children_id]],abbreviation[[abbreviation_id]:[description_german]],2,FALSE),"")</f>
        <v/>
      </c>
    </row>
    <row r="534" spans="1:3" x14ac:dyDescent="0.25">
      <c r="A534" s="6" t="str">
        <f>IFERROR(parent_children_sql[[#This Row],[parent_children_id]],"")</f>
        <v/>
      </c>
      <c r="B534" s="6" t="str">
        <f>IFERROR(VLOOKUP(parent_children_sql[[#This Row],[parent_id]],abbreviation[[abbreviation_id]:[description_german]],2,FALSE),"")</f>
        <v/>
      </c>
      <c r="C534" s="6" t="str">
        <f>IFERROR(VLOOKUP(parent_children_sql[[#This Row],[children_id]],abbreviation[[abbreviation_id]:[description_german]],2,FALSE),"")</f>
        <v/>
      </c>
    </row>
    <row r="535" spans="1:3" x14ac:dyDescent="0.25">
      <c r="A535" s="6" t="str">
        <f>IFERROR(parent_children_sql[[#This Row],[parent_children_id]],"")</f>
        <v/>
      </c>
      <c r="B535" s="6" t="str">
        <f>IFERROR(VLOOKUP(parent_children_sql[[#This Row],[parent_id]],abbreviation[[abbreviation_id]:[description_german]],2,FALSE),"")</f>
        <v/>
      </c>
      <c r="C535" s="6" t="str">
        <f>IFERROR(VLOOKUP(parent_children_sql[[#This Row],[children_id]],abbreviation[[abbreviation_id]:[description_german]],2,FALSE),"")</f>
        <v/>
      </c>
    </row>
    <row r="536" spans="1:3" x14ac:dyDescent="0.25">
      <c r="A536" s="6" t="str">
        <f>IFERROR(parent_children_sql[[#This Row],[parent_children_id]],"")</f>
        <v/>
      </c>
      <c r="B536" s="6" t="str">
        <f>IFERROR(VLOOKUP(parent_children_sql[[#This Row],[parent_id]],abbreviation[[abbreviation_id]:[description_german]],2,FALSE),"")</f>
        <v/>
      </c>
      <c r="C536" s="6" t="str">
        <f>IFERROR(VLOOKUP(parent_children_sql[[#This Row],[children_id]],abbreviation[[abbreviation_id]:[description_german]],2,FALSE),"")</f>
        <v/>
      </c>
    </row>
    <row r="537" spans="1:3" x14ac:dyDescent="0.25">
      <c r="A537" s="6" t="str">
        <f>IFERROR(parent_children_sql[[#This Row],[parent_children_id]],"")</f>
        <v/>
      </c>
      <c r="B537" s="6" t="str">
        <f>IFERROR(VLOOKUP(parent_children_sql[[#This Row],[parent_id]],abbreviation[[abbreviation_id]:[description_german]],2,FALSE),"")</f>
        <v/>
      </c>
      <c r="C537" s="6" t="str">
        <f>IFERROR(VLOOKUP(parent_children_sql[[#This Row],[children_id]],abbreviation[[abbreviation_id]:[description_german]],2,FALSE),"")</f>
        <v/>
      </c>
    </row>
    <row r="538" spans="1:3" x14ac:dyDescent="0.25">
      <c r="A538" s="6" t="str">
        <f>IFERROR(parent_children_sql[[#This Row],[parent_children_id]],"")</f>
        <v/>
      </c>
      <c r="B538" s="6" t="str">
        <f>IFERROR(VLOOKUP(parent_children_sql[[#This Row],[parent_id]],abbreviation[[abbreviation_id]:[description_german]],2,FALSE),"")</f>
        <v/>
      </c>
      <c r="C538" s="6" t="str">
        <f>IFERROR(VLOOKUP(parent_children_sql[[#This Row],[children_id]],abbreviation[[abbreviation_id]:[description_german]],2,FALSE),"")</f>
        <v/>
      </c>
    </row>
    <row r="539" spans="1:3" x14ac:dyDescent="0.25">
      <c r="A539" s="6" t="str">
        <f>IFERROR(parent_children_sql[[#This Row],[parent_children_id]],"")</f>
        <v/>
      </c>
      <c r="B539" s="6" t="str">
        <f>IFERROR(VLOOKUP(parent_children_sql[[#This Row],[parent_id]],abbreviation[[abbreviation_id]:[description_german]],2,FALSE),"")</f>
        <v/>
      </c>
      <c r="C539" s="6" t="str">
        <f>IFERROR(VLOOKUP(parent_children_sql[[#This Row],[children_id]],abbreviation[[abbreviation_id]:[description_german]],2,FALSE),"")</f>
        <v/>
      </c>
    </row>
    <row r="540" spans="1:3" x14ac:dyDescent="0.25">
      <c r="A540" s="6" t="str">
        <f>IFERROR(parent_children_sql[[#This Row],[parent_children_id]],"")</f>
        <v/>
      </c>
      <c r="B540" s="6" t="str">
        <f>IFERROR(VLOOKUP(parent_children_sql[[#This Row],[parent_id]],abbreviation[[abbreviation_id]:[description_german]],2,FALSE),"")</f>
        <v/>
      </c>
      <c r="C540" s="6" t="str">
        <f>IFERROR(VLOOKUP(parent_children_sql[[#This Row],[children_id]],abbreviation[[abbreviation_id]:[description_german]],2,FALSE),"")</f>
        <v/>
      </c>
    </row>
    <row r="541" spans="1:3" x14ac:dyDescent="0.25">
      <c r="A541" s="6" t="str">
        <f>IFERROR(parent_children_sql[[#This Row],[parent_children_id]],"")</f>
        <v/>
      </c>
      <c r="B541" s="6" t="str">
        <f>IFERROR(VLOOKUP(parent_children_sql[[#This Row],[parent_id]],abbreviation[[abbreviation_id]:[description_german]],2,FALSE),"")</f>
        <v/>
      </c>
      <c r="C541" s="6" t="str">
        <f>IFERROR(VLOOKUP(parent_children_sql[[#This Row],[children_id]],abbreviation[[abbreviation_id]:[description_german]],2,FALSE),"")</f>
        <v/>
      </c>
    </row>
    <row r="542" spans="1:3" x14ac:dyDescent="0.25">
      <c r="A542" s="6" t="str">
        <f>IFERROR(parent_children_sql[[#This Row],[parent_children_id]],"")</f>
        <v/>
      </c>
      <c r="B542" s="6" t="str">
        <f>IFERROR(VLOOKUP(parent_children_sql[[#This Row],[parent_id]],abbreviation[[abbreviation_id]:[description_german]],2,FALSE),"")</f>
        <v/>
      </c>
      <c r="C542" s="6" t="str">
        <f>IFERROR(VLOOKUP(parent_children_sql[[#This Row],[children_id]],abbreviation[[abbreviation_id]:[description_german]],2,FALSE),"")</f>
        <v/>
      </c>
    </row>
    <row r="543" spans="1:3" x14ac:dyDescent="0.25">
      <c r="A543" s="6" t="str">
        <f>IFERROR(parent_children_sql[[#This Row],[parent_children_id]],"")</f>
        <v/>
      </c>
      <c r="B543" s="6" t="str">
        <f>IFERROR(VLOOKUP(parent_children_sql[[#This Row],[parent_id]],abbreviation[[abbreviation_id]:[description_german]],2,FALSE),"")</f>
        <v/>
      </c>
      <c r="C543" s="6" t="str">
        <f>IFERROR(VLOOKUP(parent_children_sql[[#This Row],[children_id]],abbreviation[[abbreviation_id]:[description_german]],2,FALSE),"")</f>
        <v/>
      </c>
    </row>
    <row r="544" spans="1:3" x14ac:dyDescent="0.25">
      <c r="A544" s="6" t="str">
        <f>IFERROR(parent_children_sql[[#This Row],[parent_children_id]],"")</f>
        <v/>
      </c>
      <c r="B544" s="6" t="str">
        <f>IFERROR(VLOOKUP(parent_children_sql[[#This Row],[parent_id]],abbreviation[[abbreviation_id]:[description_german]],2,FALSE),"")</f>
        <v/>
      </c>
      <c r="C544" s="6" t="str">
        <f>IFERROR(VLOOKUP(parent_children_sql[[#This Row],[children_id]],abbreviation[[abbreviation_id]:[description_german]],2,FALSE),"")</f>
        <v/>
      </c>
    </row>
    <row r="545" spans="1:3" x14ac:dyDescent="0.25">
      <c r="A545" s="6" t="str">
        <f>IFERROR(parent_children_sql[[#This Row],[parent_children_id]],"")</f>
        <v/>
      </c>
      <c r="B545" s="6" t="str">
        <f>IFERROR(VLOOKUP(parent_children_sql[[#This Row],[parent_id]],abbreviation[[abbreviation_id]:[description_german]],2,FALSE),"")</f>
        <v/>
      </c>
      <c r="C545" s="6" t="str">
        <f>IFERROR(VLOOKUP(parent_children_sql[[#This Row],[children_id]],abbreviation[[abbreviation_id]:[description_german]],2,FALSE),"")</f>
        <v/>
      </c>
    </row>
    <row r="546" spans="1:3" x14ac:dyDescent="0.25">
      <c r="A546" s="6" t="str">
        <f>IFERROR(parent_children_sql[[#This Row],[parent_children_id]],"")</f>
        <v/>
      </c>
      <c r="B546" s="6" t="str">
        <f>IFERROR(VLOOKUP(parent_children_sql[[#This Row],[parent_id]],abbreviation[[abbreviation_id]:[description_german]],2,FALSE),"")</f>
        <v/>
      </c>
      <c r="C546" s="6" t="str">
        <f>IFERROR(VLOOKUP(parent_children_sql[[#This Row],[children_id]],abbreviation[[abbreviation_id]:[description_german]],2,FALSE),"")</f>
        <v/>
      </c>
    </row>
    <row r="547" spans="1:3" x14ac:dyDescent="0.25">
      <c r="A547" s="6" t="str">
        <f>IFERROR(parent_children_sql[[#This Row],[parent_children_id]],"")</f>
        <v/>
      </c>
      <c r="B547" s="6" t="str">
        <f>IFERROR(VLOOKUP(parent_children_sql[[#This Row],[parent_id]],abbreviation[[abbreviation_id]:[description_german]],2,FALSE),"")</f>
        <v/>
      </c>
      <c r="C547" s="6" t="str">
        <f>IFERROR(VLOOKUP(parent_children_sql[[#This Row],[children_id]],abbreviation[[abbreviation_id]:[description_german]],2,FALSE),"")</f>
        <v/>
      </c>
    </row>
    <row r="548" spans="1:3" x14ac:dyDescent="0.25">
      <c r="A548" s="6" t="str">
        <f>IFERROR(parent_children_sql[[#This Row],[parent_children_id]],"")</f>
        <v/>
      </c>
      <c r="B548" s="6" t="str">
        <f>IFERROR(VLOOKUP(parent_children_sql[[#This Row],[parent_id]],abbreviation[[abbreviation_id]:[description_german]],2,FALSE),"")</f>
        <v/>
      </c>
      <c r="C548" s="6" t="str">
        <f>IFERROR(VLOOKUP(parent_children_sql[[#This Row],[children_id]],abbreviation[[abbreviation_id]:[description_german]],2,FALSE),"")</f>
        <v/>
      </c>
    </row>
    <row r="549" spans="1:3" x14ac:dyDescent="0.25">
      <c r="A549" s="6" t="str">
        <f>IFERROR(parent_children_sql[[#This Row],[parent_children_id]],"")</f>
        <v/>
      </c>
      <c r="B549" s="6" t="str">
        <f>IFERROR(VLOOKUP(parent_children_sql[[#This Row],[parent_id]],abbreviation[[abbreviation_id]:[description_german]],2,FALSE),"")</f>
        <v/>
      </c>
      <c r="C549" s="6" t="str">
        <f>IFERROR(VLOOKUP(parent_children_sql[[#This Row],[children_id]],abbreviation[[abbreviation_id]:[description_german]],2,FALSE),"")</f>
        <v/>
      </c>
    </row>
    <row r="550" spans="1:3" x14ac:dyDescent="0.25">
      <c r="A550" s="6" t="str">
        <f>IFERROR(parent_children_sql[[#This Row],[parent_children_id]],"")</f>
        <v/>
      </c>
      <c r="B550" s="6" t="str">
        <f>IFERROR(VLOOKUP(parent_children_sql[[#This Row],[parent_id]],abbreviation[[abbreviation_id]:[description_german]],2,FALSE),"")</f>
        <v/>
      </c>
      <c r="C550" s="6" t="str">
        <f>IFERROR(VLOOKUP(parent_children_sql[[#This Row],[children_id]],abbreviation[[abbreviation_id]:[description_german]],2,FALSE),"")</f>
        <v/>
      </c>
    </row>
    <row r="551" spans="1:3" x14ac:dyDescent="0.25">
      <c r="A551" s="6" t="str">
        <f>IFERROR(parent_children_sql[[#This Row],[parent_children_id]],"")</f>
        <v/>
      </c>
      <c r="B551" s="6" t="str">
        <f>IFERROR(VLOOKUP(parent_children_sql[[#This Row],[parent_id]],abbreviation[[abbreviation_id]:[description_german]],2,FALSE),"")</f>
        <v/>
      </c>
      <c r="C551" s="6" t="str">
        <f>IFERROR(VLOOKUP(parent_children_sql[[#This Row],[children_id]],abbreviation[[abbreviation_id]:[description_german]],2,FALSE),"")</f>
        <v/>
      </c>
    </row>
    <row r="552" spans="1:3" x14ac:dyDescent="0.25">
      <c r="A552" s="6" t="str">
        <f>IFERROR(parent_children_sql[[#This Row],[parent_children_id]],"")</f>
        <v/>
      </c>
      <c r="B552" s="6" t="str">
        <f>IFERROR(VLOOKUP(parent_children_sql[[#This Row],[parent_id]],abbreviation[[abbreviation_id]:[description_german]],2,FALSE),"")</f>
        <v/>
      </c>
      <c r="C552" s="6" t="str">
        <f>IFERROR(VLOOKUP(parent_children_sql[[#This Row],[children_id]],abbreviation[[abbreviation_id]:[description_german]],2,FALSE),"")</f>
        <v/>
      </c>
    </row>
    <row r="553" spans="1:3" x14ac:dyDescent="0.25">
      <c r="A553" s="6" t="str">
        <f>IFERROR(parent_children_sql[[#This Row],[parent_children_id]],"")</f>
        <v/>
      </c>
      <c r="B553" s="6" t="str">
        <f>IFERROR(VLOOKUP(parent_children_sql[[#This Row],[parent_id]],abbreviation[[abbreviation_id]:[description_german]],2,FALSE),"")</f>
        <v/>
      </c>
      <c r="C553" s="6" t="str">
        <f>IFERROR(VLOOKUP(parent_children_sql[[#This Row],[children_id]],abbreviation[[abbreviation_id]:[description_german]],2,FALSE),"")</f>
        <v/>
      </c>
    </row>
    <row r="554" spans="1:3" x14ac:dyDescent="0.25">
      <c r="A554" s="6" t="str">
        <f>IFERROR(parent_children_sql[[#This Row],[parent_children_id]],"")</f>
        <v/>
      </c>
      <c r="B554" s="6" t="str">
        <f>IFERROR(VLOOKUP(parent_children_sql[[#This Row],[parent_id]],abbreviation[[abbreviation_id]:[description_german]],2,FALSE),"")</f>
        <v/>
      </c>
      <c r="C554" s="6" t="str">
        <f>IFERROR(VLOOKUP(parent_children_sql[[#This Row],[children_id]],abbreviation[[abbreviation_id]:[description_german]],2,FALSE),"")</f>
        <v/>
      </c>
    </row>
    <row r="555" spans="1:3" x14ac:dyDescent="0.25">
      <c r="A555" s="6" t="str">
        <f>IFERROR(parent_children_sql[[#This Row],[parent_children_id]],"")</f>
        <v/>
      </c>
      <c r="B555" s="6" t="str">
        <f>IFERROR(VLOOKUP(parent_children_sql[[#This Row],[parent_id]],abbreviation[[abbreviation_id]:[description_german]],2,FALSE),"")</f>
        <v/>
      </c>
      <c r="C555" s="6" t="str">
        <f>IFERROR(VLOOKUP(parent_children_sql[[#This Row],[children_id]],abbreviation[[abbreviation_id]:[description_german]],2,FALSE),"")</f>
        <v/>
      </c>
    </row>
    <row r="556" spans="1:3" x14ac:dyDescent="0.25">
      <c r="A556" s="6" t="str">
        <f>IFERROR(parent_children_sql[[#This Row],[parent_children_id]],"")</f>
        <v/>
      </c>
      <c r="B556" s="6" t="str">
        <f>IFERROR(VLOOKUP(parent_children_sql[[#This Row],[parent_id]],abbreviation[[abbreviation_id]:[description_german]],2,FALSE),"")</f>
        <v/>
      </c>
      <c r="C556" s="6" t="str">
        <f>IFERROR(VLOOKUP(parent_children_sql[[#This Row],[children_id]],abbreviation[[abbreviation_id]:[description_german]],2,FALSE),"")</f>
        <v/>
      </c>
    </row>
    <row r="557" spans="1:3" x14ac:dyDescent="0.25">
      <c r="A557" s="6" t="str">
        <f>IFERROR(parent_children_sql[[#This Row],[parent_children_id]],"")</f>
        <v/>
      </c>
      <c r="B557" s="6" t="str">
        <f>IFERROR(VLOOKUP(parent_children_sql[[#This Row],[parent_id]],abbreviation[[abbreviation_id]:[description_german]],2,FALSE),"")</f>
        <v/>
      </c>
      <c r="C557" s="6" t="str">
        <f>IFERROR(VLOOKUP(parent_children_sql[[#This Row],[children_id]],abbreviation[[abbreviation_id]:[description_german]],2,FALSE),"")</f>
        <v/>
      </c>
    </row>
    <row r="558" spans="1:3" x14ac:dyDescent="0.25">
      <c r="A558" s="6" t="str">
        <f>IFERROR(parent_children_sql[[#This Row],[parent_children_id]],"")</f>
        <v/>
      </c>
      <c r="B558" s="6" t="str">
        <f>IFERROR(VLOOKUP(parent_children_sql[[#This Row],[parent_id]],abbreviation[[abbreviation_id]:[description_german]],2,FALSE),"")</f>
        <v/>
      </c>
      <c r="C558" s="6" t="str">
        <f>IFERROR(VLOOKUP(parent_children_sql[[#This Row],[children_id]],abbreviation[[abbreviation_id]:[description_german]],2,FALSE),"")</f>
        <v/>
      </c>
    </row>
    <row r="559" spans="1:3" x14ac:dyDescent="0.25">
      <c r="A559" s="6" t="str">
        <f>IFERROR(parent_children_sql[[#This Row],[parent_children_id]],"")</f>
        <v/>
      </c>
      <c r="B559" s="6" t="str">
        <f>IFERROR(VLOOKUP(parent_children_sql[[#This Row],[parent_id]],abbreviation[[abbreviation_id]:[description_german]],2,FALSE),"")</f>
        <v/>
      </c>
      <c r="C559" s="6" t="str">
        <f>IFERROR(VLOOKUP(parent_children_sql[[#This Row],[children_id]],abbreviation[[abbreviation_id]:[description_german]],2,FALSE),"")</f>
        <v/>
      </c>
    </row>
    <row r="560" spans="1:3" x14ac:dyDescent="0.25">
      <c r="A560" s="6" t="str">
        <f>IFERROR(parent_children_sql[[#This Row],[parent_children_id]],"")</f>
        <v/>
      </c>
      <c r="B560" s="6" t="str">
        <f>IFERROR(VLOOKUP(parent_children_sql[[#This Row],[parent_id]],abbreviation[[abbreviation_id]:[description_german]],2,FALSE),"")</f>
        <v/>
      </c>
      <c r="C560" s="6" t="str">
        <f>IFERROR(VLOOKUP(parent_children_sql[[#This Row],[children_id]],abbreviation[[abbreviation_id]:[description_german]],2,FALSE),"")</f>
        <v/>
      </c>
    </row>
    <row r="561" spans="1:3" x14ac:dyDescent="0.25">
      <c r="A561" s="6" t="str">
        <f>IFERROR(parent_children_sql[[#This Row],[parent_children_id]],"")</f>
        <v/>
      </c>
      <c r="B561" s="6" t="str">
        <f>IFERROR(VLOOKUP(parent_children_sql[[#This Row],[parent_id]],abbreviation[[abbreviation_id]:[description_german]],2,FALSE),"")</f>
        <v/>
      </c>
      <c r="C561" s="6" t="str">
        <f>IFERROR(VLOOKUP(parent_children_sql[[#This Row],[children_id]],abbreviation[[abbreviation_id]:[description_german]],2,FALSE),"")</f>
        <v/>
      </c>
    </row>
    <row r="562" spans="1:3" x14ac:dyDescent="0.25">
      <c r="A562" s="6" t="str">
        <f>IFERROR(parent_children_sql[[#This Row],[parent_children_id]],"")</f>
        <v/>
      </c>
      <c r="B562" s="6" t="str">
        <f>IFERROR(VLOOKUP(parent_children_sql[[#This Row],[parent_id]],abbreviation[[abbreviation_id]:[description_german]],2,FALSE),"")</f>
        <v/>
      </c>
      <c r="C562" s="6" t="str">
        <f>IFERROR(VLOOKUP(parent_children_sql[[#This Row],[children_id]],abbreviation[[abbreviation_id]:[description_german]],2,FALSE),"")</f>
        <v/>
      </c>
    </row>
    <row r="563" spans="1:3" x14ac:dyDescent="0.25">
      <c r="A563" s="6" t="str">
        <f>IFERROR(parent_children_sql[[#This Row],[parent_children_id]],"")</f>
        <v/>
      </c>
      <c r="B563" s="6" t="str">
        <f>IFERROR(VLOOKUP(parent_children_sql[[#This Row],[parent_id]],abbreviation[[abbreviation_id]:[description_german]],2,FALSE),"")</f>
        <v/>
      </c>
      <c r="C563" s="6" t="str">
        <f>IFERROR(VLOOKUP(parent_children_sql[[#This Row],[children_id]],abbreviation[[abbreviation_id]:[description_german]],2,FALSE),"")</f>
        <v/>
      </c>
    </row>
    <row r="564" spans="1:3" x14ac:dyDescent="0.25">
      <c r="A564" s="6" t="str">
        <f>IFERROR(parent_children_sql[[#This Row],[parent_children_id]],"")</f>
        <v/>
      </c>
      <c r="B564" s="6" t="str">
        <f>IFERROR(VLOOKUP(parent_children_sql[[#This Row],[parent_id]],abbreviation[[abbreviation_id]:[description_german]],2,FALSE),"")</f>
        <v/>
      </c>
      <c r="C564" s="6" t="str">
        <f>IFERROR(VLOOKUP(parent_children_sql[[#This Row],[children_id]],abbreviation[[abbreviation_id]:[description_german]],2,FALSE),"")</f>
        <v/>
      </c>
    </row>
    <row r="565" spans="1:3" x14ac:dyDescent="0.25">
      <c r="A565" s="6" t="str">
        <f>IFERROR(parent_children_sql[[#This Row],[parent_children_id]],"")</f>
        <v/>
      </c>
      <c r="B565" s="6" t="str">
        <f>IFERROR(VLOOKUP(parent_children_sql[[#This Row],[parent_id]],abbreviation[[abbreviation_id]:[description_german]],2,FALSE),"")</f>
        <v/>
      </c>
      <c r="C565" s="6" t="str">
        <f>IFERROR(VLOOKUP(parent_children_sql[[#This Row],[children_id]],abbreviation[[abbreviation_id]:[description_german]],2,FALSE),"")</f>
        <v/>
      </c>
    </row>
    <row r="566" spans="1:3" x14ac:dyDescent="0.25">
      <c r="A566" s="6" t="str">
        <f>IFERROR(parent_children_sql[[#This Row],[parent_children_id]],"")</f>
        <v/>
      </c>
      <c r="B566" s="6" t="str">
        <f>IFERROR(VLOOKUP(parent_children_sql[[#This Row],[parent_id]],abbreviation[[abbreviation_id]:[description_german]],2,FALSE),"")</f>
        <v/>
      </c>
      <c r="C566" s="6" t="str">
        <f>IFERROR(VLOOKUP(parent_children_sql[[#This Row],[children_id]],abbreviation[[abbreviation_id]:[description_german]],2,FALSE),"")</f>
        <v/>
      </c>
    </row>
    <row r="567" spans="1:3" x14ac:dyDescent="0.25">
      <c r="A567" s="6" t="str">
        <f>IFERROR(parent_children_sql[[#This Row],[parent_children_id]],"")</f>
        <v/>
      </c>
      <c r="B567" s="6" t="str">
        <f>IFERROR(VLOOKUP(parent_children_sql[[#This Row],[parent_id]],abbreviation[[abbreviation_id]:[description_german]],2,FALSE),"")</f>
        <v/>
      </c>
      <c r="C567" s="6" t="str">
        <f>IFERROR(VLOOKUP(parent_children_sql[[#This Row],[children_id]],abbreviation[[abbreviation_id]:[description_german]],2,FALSE),"")</f>
        <v/>
      </c>
    </row>
    <row r="568" spans="1:3" x14ac:dyDescent="0.25">
      <c r="A568" s="6" t="str">
        <f>IFERROR(parent_children_sql[[#This Row],[parent_children_id]],"")</f>
        <v/>
      </c>
      <c r="B568" s="6" t="str">
        <f>IFERROR(VLOOKUP(parent_children_sql[[#This Row],[parent_id]],abbreviation[[abbreviation_id]:[description_german]],2,FALSE),"")</f>
        <v/>
      </c>
      <c r="C568" s="6" t="str">
        <f>IFERROR(VLOOKUP(parent_children_sql[[#This Row],[children_id]],abbreviation[[abbreviation_id]:[description_german]],2,FALSE),"")</f>
        <v/>
      </c>
    </row>
    <row r="569" spans="1:3" x14ac:dyDescent="0.25">
      <c r="A569" s="6" t="str">
        <f>IFERROR(parent_children_sql[[#This Row],[parent_children_id]],"")</f>
        <v/>
      </c>
      <c r="B569" s="6" t="str">
        <f>IFERROR(VLOOKUP(parent_children_sql[[#This Row],[parent_id]],abbreviation[[abbreviation_id]:[description_german]],2,FALSE),"")</f>
        <v/>
      </c>
      <c r="C569" s="6" t="str">
        <f>IFERROR(VLOOKUP(parent_children_sql[[#This Row],[children_id]],abbreviation[[abbreviation_id]:[description_german]],2,FALSE),"")</f>
        <v/>
      </c>
    </row>
    <row r="570" spans="1:3" x14ac:dyDescent="0.25">
      <c r="A570" s="6" t="str">
        <f>IFERROR(parent_children_sql[[#This Row],[parent_children_id]],"")</f>
        <v/>
      </c>
      <c r="B570" s="6" t="str">
        <f>IFERROR(VLOOKUP(parent_children_sql[[#This Row],[parent_id]],abbreviation[[abbreviation_id]:[description_german]],2,FALSE),"")</f>
        <v/>
      </c>
      <c r="C570" s="6" t="str">
        <f>IFERROR(VLOOKUP(parent_children_sql[[#This Row],[children_id]],abbreviation[[abbreviation_id]:[description_german]],2,FALSE),"")</f>
        <v/>
      </c>
    </row>
    <row r="571" spans="1:3" x14ac:dyDescent="0.25">
      <c r="A571" s="6" t="str">
        <f>IFERROR(parent_children_sql[[#This Row],[parent_children_id]],"")</f>
        <v/>
      </c>
      <c r="B571" s="6" t="str">
        <f>IFERROR(VLOOKUP(parent_children_sql[[#This Row],[parent_id]],abbreviation[[abbreviation_id]:[description_german]],2,FALSE),"")</f>
        <v/>
      </c>
      <c r="C571" s="6" t="str">
        <f>IFERROR(VLOOKUP(parent_children_sql[[#This Row],[children_id]],abbreviation[[abbreviation_id]:[description_german]],2,FALSE),"")</f>
        <v/>
      </c>
    </row>
    <row r="572" spans="1:3" x14ac:dyDescent="0.25">
      <c r="A572" s="6" t="str">
        <f>IFERROR(parent_children_sql[[#This Row],[parent_children_id]],"")</f>
        <v/>
      </c>
      <c r="B572" s="6" t="str">
        <f>IFERROR(VLOOKUP(parent_children_sql[[#This Row],[parent_id]],abbreviation[[abbreviation_id]:[description_german]],2,FALSE),"")</f>
        <v/>
      </c>
      <c r="C572" s="6" t="str">
        <f>IFERROR(VLOOKUP(parent_children_sql[[#This Row],[children_id]],abbreviation[[abbreviation_id]:[description_german]],2,FALSE),"")</f>
        <v/>
      </c>
    </row>
    <row r="573" spans="1:3" x14ac:dyDescent="0.25">
      <c r="A573" s="6" t="str">
        <f>IFERROR(parent_children_sql[[#This Row],[parent_children_id]],"")</f>
        <v/>
      </c>
      <c r="B573" s="6" t="str">
        <f>IFERROR(VLOOKUP(parent_children_sql[[#This Row],[parent_id]],abbreviation[[abbreviation_id]:[description_german]],2,FALSE),"")</f>
        <v/>
      </c>
      <c r="C573" s="6" t="str">
        <f>IFERROR(VLOOKUP(parent_children_sql[[#This Row],[children_id]],abbreviation[[abbreviation_id]:[description_german]],2,FALSE),"")</f>
        <v/>
      </c>
    </row>
    <row r="574" spans="1:3" x14ac:dyDescent="0.25">
      <c r="A574" s="6" t="str">
        <f>IFERROR(parent_children_sql[[#This Row],[parent_children_id]],"")</f>
        <v/>
      </c>
      <c r="B574" s="6" t="str">
        <f>IFERROR(VLOOKUP(parent_children_sql[[#This Row],[parent_id]],abbreviation[[abbreviation_id]:[description_german]],2,FALSE),"")</f>
        <v/>
      </c>
      <c r="C574" s="6" t="str">
        <f>IFERROR(VLOOKUP(parent_children_sql[[#This Row],[children_id]],abbreviation[[abbreviation_id]:[description_german]],2,FALSE),"")</f>
        <v/>
      </c>
    </row>
    <row r="575" spans="1:3" x14ac:dyDescent="0.25">
      <c r="A575" s="6" t="str">
        <f>IFERROR(parent_children_sql[[#This Row],[parent_children_id]],"")</f>
        <v/>
      </c>
      <c r="B575" s="6" t="str">
        <f>IFERROR(VLOOKUP(parent_children_sql[[#This Row],[parent_id]],abbreviation[[abbreviation_id]:[description_german]],2,FALSE),"")</f>
        <v/>
      </c>
      <c r="C575" s="6" t="str">
        <f>IFERROR(VLOOKUP(parent_children_sql[[#This Row],[children_id]],abbreviation[[abbreviation_id]:[description_german]],2,FALSE),"")</f>
        <v/>
      </c>
    </row>
    <row r="576" spans="1:3" x14ac:dyDescent="0.25">
      <c r="A576" s="6" t="str">
        <f>IFERROR(parent_children_sql[[#This Row],[parent_children_id]],"")</f>
        <v/>
      </c>
      <c r="B576" s="6" t="str">
        <f>IFERROR(VLOOKUP(parent_children_sql[[#This Row],[parent_id]],abbreviation[[abbreviation_id]:[description_german]],2,FALSE),"")</f>
        <v/>
      </c>
      <c r="C576" s="6" t="str">
        <f>IFERROR(VLOOKUP(parent_children_sql[[#This Row],[children_id]],abbreviation[[abbreviation_id]:[description_german]],2,FALSE),"")</f>
        <v/>
      </c>
    </row>
    <row r="577" spans="1:3" x14ac:dyDescent="0.25">
      <c r="A577" s="6" t="str">
        <f>IFERROR(parent_children_sql[[#This Row],[parent_children_id]],"")</f>
        <v/>
      </c>
      <c r="B577" s="6" t="str">
        <f>IFERROR(VLOOKUP(parent_children_sql[[#This Row],[parent_id]],abbreviation[[abbreviation_id]:[description_german]],2,FALSE),"")</f>
        <v/>
      </c>
      <c r="C577" s="6" t="str">
        <f>IFERROR(VLOOKUP(parent_children_sql[[#This Row],[children_id]],abbreviation[[abbreviation_id]:[description_german]],2,FALSE),"")</f>
        <v/>
      </c>
    </row>
    <row r="578" spans="1:3" x14ac:dyDescent="0.25">
      <c r="A578" s="6" t="str">
        <f>IFERROR(parent_children_sql[[#This Row],[parent_children_id]],"")</f>
        <v/>
      </c>
      <c r="B578" s="6" t="str">
        <f>IFERROR(VLOOKUP(parent_children_sql[[#This Row],[parent_id]],abbreviation[[abbreviation_id]:[description_german]],2,FALSE),"")</f>
        <v/>
      </c>
      <c r="C578" s="6" t="str">
        <f>IFERROR(VLOOKUP(parent_children_sql[[#This Row],[children_id]],abbreviation[[abbreviation_id]:[description_german]],2,FALSE),"")</f>
        <v/>
      </c>
    </row>
    <row r="579" spans="1:3" x14ac:dyDescent="0.25">
      <c r="A579" s="6" t="str">
        <f>IFERROR(parent_children_sql[[#This Row],[parent_children_id]],"")</f>
        <v/>
      </c>
      <c r="B579" s="6" t="str">
        <f>IFERROR(VLOOKUP(parent_children_sql[[#This Row],[parent_id]],abbreviation[[abbreviation_id]:[description_german]],2,FALSE),"")</f>
        <v/>
      </c>
      <c r="C579" s="6" t="str">
        <f>IFERROR(VLOOKUP(parent_children_sql[[#This Row],[children_id]],abbreviation[[abbreviation_id]:[description_german]],2,FALSE),"")</f>
        <v/>
      </c>
    </row>
    <row r="580" spans="1:3" x14ac:dyDescent="0.25">
      <c r="A580" s="6" t="str">
        <f>IFERROR(parent_children_sql[[#This Row],[parent_children_id]],"")</f>
        <v/>
      </c>
      <c r="B580" s="6" t="str">
        <f>IFERROR(VLOOKUP(parent_children_sql[[#This Row],[parent_id]],abbreviation[[abbreviation_id]:[description_german]],2,FALSE),"")</f>
        <v/>
      </c>
      <c r="C580" s="6" t="str">
        <f>IFERROR(VLOOKUP(parent_children_sql[[#This Row],[children_id]],abbreviation[[abbreviation_id]:[description_german]],2,FALSE),"")</f>
        <v/>
      </c>
    </row>
    <row r="581" spans="1:3" x14ac:dyDescent="0.25">
      <c r="A581" s="6" t="str">
        <f>IFERROR(parent_children_sql[[#This Row],[parent_children_id]],"")</f>
        <v/>
      </c>
      <c r="B581" s="6" t="str">
        <f>IFERROR(VLOOKUP(parent_children_sql[[#This Row],[parent_id]],abbreviation[[abbreviation_id]:[description_german]],2,FALSE),"")</f>
        <v/>
      </c>
      <c r="C581" s="6" t="str">
        <f>IFERROR(VLOOKUP(parent_children_sql[[#This Row],[children_id]],abbreviation[[abbreviation_id]:[description_german]],2,FALSE),"")</f>
        <v/>
      </c>
    </row>
    <row r="582" spans="1:3" x14ac:dyDescent="0.25">
      <c r="A582" s="6" t="str">
        <f>IFERROR(parent_children_sql[[#This Row],[parent_children_id]],"")</f>
        <v/>
      </c>
      <c r="B582" s="6" t="str">
        <f>IFERROR(VLOOKUP(parent_children_sql[[#This Row],[parent_id]],abbreviation[[abbreviation_id]:[description_german]],2,FALSE),"")</f>
        <v/>
      </c>
      <c r="C582" s="6" t="str">
        <f>IFERROR(VLOOKUP(parent_children_sql[[#This Row],[children_id]],abbreviation[[abbreviation_id]:[description_german]],2,FALSE),"")</f>
        <v/>
      </c>
    </row>
    <row r="583" spans="1:3" x14ac:dyDescent="0.25">
      <c r="A583" s="6" t="str">
        <f>IFERROR(parent_children_sql[[#This Row],[parent_children_id]],"")</f>
        <v/>
      </c>
      <c r="B583" s="6" t="str">
        <f>IFERROR(VLOOKUP(parent_children_sql[[#This Row],[parent_id]],abbreviation[[abbreviation_id]:[description_german]],2,FALSE),"")</f>
        <v/>
      </c>
      <c r="C583" s="6" t="str">
        <f>IFERROR(VLOOKUP(parent_children_sql[[#This Row],[children_id]],abbreviation[[abbreviation_id]:[description_german]],2,FALSE),"")</f>
        <v/>
      </c>
    </row>
    <row r="584" spans="1:3" x14ac:dyDescent="0.25">
      <c r="A584" s="6" t="str">
        <f>IFERROR(parent_children_sql[[#This Row],[parent_children_id]],"")</f>
        <v/>
      </c>
      <c r="B584" s="6" t="str">
        <f>IFERROR(VLOOKUP(parent_children_sql[[#This Row],[parent_id]],abbreviation[[abbreviation_id]:[description_german]],2,FALSE),"")</f>
        <v/>
      </c>
      <c r="C584" s="6" t="str">
        <f>IFERROR(VLOOKUP(parent_children_sql[[#This Row],[children_id]],abbreviation[[abbreviation_id]:[description_german]],2,FALSE),"")</f>
        <v/>
      </c>
    </row>
    <row r="585" spans="1:3" x14ac:dyDescent="0.25">
      <c r="A585" s="6" t="str">
        <f>IFERROR(parent_children_sql[[#This Row],[parent_children_id]],"")</f>
        <v/>
      </c>
      <c r="B585" s="6" t="str">
        <f>IFERROR(VLOOKUP(parent_children_sql[[#This Row],[parent_id]],abbreviation[[abbreviation_id]:[description_german]],2,FALSE),"")</f>
        <v/>
      </c>
      <c r="C585" s="6" t="str">
        <f>IFERROR(VLOOKUP(parent_children_sql[[#This Row],[children_id]],abbreviation[[abbreviation_id]:[description_german]],2,FALSE),"")</f>
        <v/>
      </c>
    </row>
    <row r="586" spans="1:3" x14ac:dyDescent="0.25">
      <c r="A586" s="6" t="str">
        <f>IFERROR(parent_children_sql[[#This Row],[parent_children_id]],"")</f>
        <v/>
      </c>
      <c r="B586" s="6" t="str">
        <f>IFERROR(VLOOKUP(parent_children_sql[[#This Row],[parent_id]],abbreviation[[abbreviation_id]:[description_german]],2,FALSE),"")</f>
        <v/>
      </c>
      <c r="C586" s="6" t="str">
        <f>IFERROR(VLOOKUP(parent_children_sql[[#This Row],[children_id]],abbreviation[[abbreviation_id]:[description_german]],2,FALSE),"")</f>
        <v/>
      </c>
    </row>
    <row r="587" spans="1:3" x14ac:dyDescent="0.25">
      <c r="A587" s="6" t="str">
        <f>IFERROR(parent_children_sql[[#This Row],[parent_children_id]],"")</f>
        <v/>
      </c>
      <c r="B587" s="6" t="str">
        <f>IFERROR(VLOOKUP(parent_children_sql[[#This Row],[parent_id]],abbreviation[[abbreviation_id]:[description_german]],2,FALSE),"")</f>
        <v/>
      </c>
      <c r="C587" s="6" t="str">
        <f>IFERROR(VLOOKUP(parent_children_sql[[#This Row],[children_id]],abbreviation[[abbreviation_id]:[description_german]],2,FALSE),"")</f>
        <v/>
      </c>
    </row>
    <row r="588" spans="1:3" x14ac:dyDescent="0.25">
      <c r="A588" s="6" t="str">
        <f>IFERROR(parent_children_sql[[#This Row],[parent_children_id]],"")</f>
        <v/>
      </c>
      <c r="B588" s="6" t="str">
        <f>IFERROR(VLOOKUP(parent_children_sql[[#This Row],[parent_id]],abbreviation[[abbreviation_id]:[description_german]],2,FALSE),"")</f>
        <v/>
      </c>
      <c r="C588" s="6" t="str">
        <f>IFERROR(VLOOKUP(parent_children_sql[[#This Row],[children_id]],abbreviation[[abbreviation_id]:[description_german]],2,FALSE),"")</f>
        <v/>
      </c>
    </row>
    <row r="589" spans="1:3" x14ac:dyDescent="0.25">
      <c r="A589" s="6" t="str">
        <f>IFERROR(parent_children_sql[[#This Row],[parent_children_id]],"")</f>
        <v/>
      </c>
      <c r="B589" s="6" t="str">
        <f>IFERROR(VLOOKUP(parent_children_sql[[#This Row],[parent_id]],abbreviation[[abbreviation_id]:[description_german]],2,FALSE),"")</f>
        <v/>
      </c>
      <c r="C589" s="6" t="str">
        <f>IFERROR(VLOOKUP(parent_children_sql[[#This Row],[children_id]],abbreviation[[abbreviation_id]:[description_german]],2,FALSE),"")</f>
        <v/>
      </c>
    </row>
    <row r="590" spans="1:3" x14ac:dyDescent="0.25">
      <c r="A590" s="6" t="str">
        <f>IFERROR(parent_children_sql[[#This Row],[parent_children_id]],"")</f>
        <v/>
      </c>
      <c r="B590" s="6" t="str">
        <f>IFERROR(VLOOKUP(parent_children_sql[[#This Row],[parent_id]],abbreviation[[abbreviation_id]:[description_german]],2,FALSE),"")</f>
        <v/>
      </c>
      <c r="C590" s="6" t="str">
        <f>IFERROR(VLOOKUP(parent_children_sql[[#This Row],[children_id]],abbreviation[[abbreviation_id]:[description_german]],2,FALSE),"")</f>
        <v/>
      </c>
    </row>
    <row r="591" spans="1:3" x14ac:dyDescent="0.25">
      <c r="A591" s="6" t="str">
        <f>IFERROR(parent_children_sql[[#This Row],[parent_children_id]],"")</f>
        <v/>
      </c>
      <c r="B591" s="6" t="str">
        <f>IFERROR(VLOOKUP(parent_children_sql[[#This Row],[parent_id]],abbreviation[[abbreviation_id]:[description_german]],2,FALSE),"")</f>
        <v/>
      </c>
      <c r="C591" s="6" t="str">
        <f>IFERROR(VLOOKUP(parent_children_sql[[#This Row],[children_id]],abbreviation[[abbreviation_id]:[description_german]],2,FALSE),"")</f>
        <v/>
      </c>
    </row>
    <row r="592" spans="1:3" x14ac:dyDescent="0.25">
      <c r="A592" s="6" t="str">
        <f>IFERROR(parent_children_sql[[#This Row],[parent_children_id]],"")</f>
        <v/>
      </c>
      <c r="B592" s="6" t="str">
        <f>IFERROR(VLOOKUP(parent_children_sql[[#This Row],[parent_id]],abbreviation[[abbreviation_id]:[description_german]],2,FALSE),"")</f>
        <v/>
      </c>
      <c r="C592" s="6" t="str">
        <f>IFERROR(VLOOKUP(parent_children_sql[[#This Row],[children_id]],abbreviation[[abbreviation_id]:[description_german]],2,FALSE),"")</f>
        <v/>
      </c>
    </row>
    <row r="593" spans="1:3" x14ac:dyDescent="0.25">
      <c r="A593" s="6" t="str">
        <f>IFERROR(parent_children_sql[[#This Row],[parent_children_id]],"")</f>
        <v/>
      </c>
      <c r="B593" s="6" t="str">
        <f>IFERROR(VLOOKUP(parent_children_sql[[#This Row],[parent_id]],abbreviation[[abbreviation_id]:[description_german]],2,FALSE),"")</f>
        <v/>
      </c>
      <c r="C593" s="6" t="str">
        <f>IFERROR(VLOOKUP(parent_children_sql[[#This Row],[children_id]],abbreviation[[abbreviation_id]:[description_german]],2,FALSE),"")</f>
        <v/>
      </c>
    </row>
    <row r="594" spans="1:3" x14ac:dyDescent="0.25">
      <c r="A594" s="6" t="str">
        <f>IFERROR(parent_children_sql[[#This Row],[parent_children_id]],"")</f>
        <v/>
      </c>
      <c r="B594" s="6" t="str">
        <f>IFERROR(VLOOKUP(parent_children_sql[[#This Row],[parent_id]],abbreviation[[abbreviation_id]:[description_german]],2,FALSE),"")</f>
        <v/>
      </c>
      <c r="C594" s="6" t="str">
        <f>IFERROR(VLOOKUP(parent_children_sql[[#This Row],[children_id]],abbreviation[[abbreviation_id]:[description_german]],2,FALSE),"")</f>
        <v/>
      </c>
    </row>
    <row r="595" spans="1:3" x14ac:dyDescent="0.25">
      <c r="A595" s="6" t="str">
        <f>IFERROR(parent_children_sql[[#This Row],[parent_children_id]],"")</f>
        <v/>
      </c>
      <c r="B595" s="6" t="str">
        <f>IFERROR(VLOOKUP(parent_children_sql[[#This Row],[parent_id]],abbreviation[[abbreviation_id]:[description_german]],2,FALSE),"")</f>
        <v/>
      </c>
      <c r="C595" s="6" t="str">
        <f>IFERROR(VLOOKUP(parent_children_sql[[#This Row],[children_id]],abbreviation[[abbreviation_id]:[description_german]],2,FALSE),"")</f>
        <v/>
      </c>
    </row>
    <row r="596" spans="1:3" x14ac:dyDescent="0.25">
      <c r="A596" s="6" t="str">
        <f>IFERROR(parent_children_sql[[#This Row],[parent_children_id]],"")</f>
        <v/>
      </c>
      <c r="B596" s="6" t="str">
        <f>IFERROR(VLOOKUP(parent_children_sql[[#This Row],[parent_id]],abbreviation[[abbreviation_id]:[description_german]],2,FALSE),"")</f>
        <v/>
      </c>
      <c r="C596" s="6" t="str">
        <f>IFERROR(VLOOKUP(parent_children_sql[[#This Row],[children_id]],abbreviation[[abbreviation_id]:[description_german]],2,FALSE),"")</f>
        <v/>
      </c>
    </row>
    <row r="597" spans="1:3" x14ac:dyDescent="0.25">
      <c r="A597" s="6" t="str">
        <f>IFERROR(parent_children_sql[[#This Row],[parent_children_id]],"")</f>
        <v/>
      </c>
      <c r="B597" s="6" t="str">
        <f>IFERROR(VLOOKUP(parent_children_sql[[#This Row],[parent_id]],abbreviation[[abbreviation_id]:[description_german]],2,FALSE),"")</f>
        <v/>
      </c>
      <c r="C597" s="6" t="str">
        <f>IFERROR(VLOOKUP(parent_children_sql[[#This Row],[children_id]],abbreviation[[abbreviation_id]:[description_german]],2,FALSE),"")</f>
        <v/>
      </c>
    </row>
    <row r="598" spans="1:3" x14ac:dyDescent="0.25">
      <c r="A598" s="6" t="str">
        <f>IFERROR(parent_children_sql[[#This Row],[parent_children_id]],"")</f>
        <v/>
      </c>
      <c r="B598" s="6" t="str">
        <f>IFERROR(VLOOKUP(parent_children_sql[[#This Row],[parent_id]],abbreviation[[abbreviation_id]:[description_german]],2,FALSE),"")</f>
        <v/>
      </c>
      <c r="C598" s="6" t="str">
        <f>IFERROR(VLOOKUP(parent_children_sql[[#This Row],[children_id]],abbreviation[[abbreviation_id]:[description_german]],2,FALSE),"")</f>
        <v/>
      </c>
    </row>
    <row r="599" spans="1:3" x14ac:dyDescent="0.25">
      <c r="A599" s="6" t="str">
        <f>IFERROR(parent_children_sql[[#This Row],[parent_children_id]],"")</f>
        <v/>
      </c>
      <c r="B599" s="6" t="str">
        <f>IFERROR(VLOOKUP(parent_children_sql[[#This Row],[parent_id]],abbreviation[[abbreviation_id]:[description_german]],2,FALSE),"")</f>
        <v/>
      </c>
      <c r="C599" s="6" t="str">
        <f>IFERROR(VLOOKUP(parent_children_sql[[#This Row],[children_id]],abbreviation[[abbreviation_id]:[description_german]],2,FALSE),"")</f>
        <v/>
      </c>
    </row>
    <row r="600" spans="1:3" x14ac:dyDescent="0.25">
      <c r="A600" s="6" t="str">
        <f>IFERROR(parent_children_sql[[#This Row],[parent_children_id]],"")</f>
        <v/>
      </c>
      <c r="B600" s="6" t="str">
        <f>IFERROR(VLOOKUP(parent_children_sql[[#This Row],[parent_id]],abbreviation[[abbreviation_id]:[description_german]],2,FALSE),"")</f>
        <v/>
      </c>
      <c r="C600" s="6" t="str">
        <f>IFERROR(VLOOKUP(parent_children_sql[[#This Row],[children_id]],abbreviation[[abbreviation_id]:[description_german]],2,FALSE),"")</f>
        <v/>
      </c>
    </row>
    <row r="601" spans="1:3" x14ac:dyDescent="0.25">
      <c r="A601" s="6" t="str">
        <f>IFERROR(parent_children_sql[[#This Row],[parent_children_id]],"")</f>
        <v/>
      </c>
      <c r="B601" s="6" t="str">
        <f>IFERROR(VLOOKUP(parent_children_sql[[#This Row],[parent_id]],abbreviation[[abbreviation_id]:[description_german]],2,FALSE),"")</f>
        <v/>
      </c>
      <c r="C601" s="6" t="str">
        <f>IFERROR(VLOOKUP(parent_children_sql[[#This Row],[children_id]],abbreviation[[abbreviation_id]:[description_german]],2,FALSE),"")</f>
        <v/>
      </c>
    </row>
    <row r="602" spans="1:3" x14ac:dyDescent="0.25">
      <c r="A602" s="6" t="str">
        <f>IFERROR(parent_children_sql[[#This Row],[parent_children_id]],"")</f>
        <v/>
      </c>
      <c r="B602" s="6" t="str">
        <f>IFERROR(VLOOKUP(parent_children_sql[[#This Row],[parent_id]],abbreviation[[abbreviation_id]:[description_german]],2,FALSE),"")</f>
        <v/>
      </c>
      <c r="C602" s="6" t="str">
        <f>IFERROR(VLOOKUP(parent_children_sql[[#This Row],[children_id]],abbreviation[[abbreviation_id]:[description_german]],2,FALSE),"")</f>
        <v/>
      </c>
    </row>
    <row r="603" spans="1:3" x14ac:dyDescent="0.25">
      <c r="A603" s="6" t="str">
        <f>IFERROR(parent_children_sql[[#This Row],[parent_children_id]],"")</f>
        <v/>
      </c>
      <c r="B603" s="6" t="str">
        <f>IFERROR(VLOOKUP(parent_children_sql[[#This Row],[parent_id]],abbreviation[[abbreviation_id]:[description_german]],2,FALSE),"")</f>
        <v/>
      </c>
      <c r="C603" s="6" t="str">
        <f>IFERROR(VLOOKUP(parent_children_sql[[#This Row],[children_id]],abbreviation[[abbreviation_id]:[description_german]],2,FALSE),"")</f>
        <v/>
      </c>
    </row>
    <row r="604" spans="1:3" x14ac:dyDescent="0.25">
      <c r="A604" s="6" t="str">
        <f>IFERROR(parent_children_sql[[#This Row],[parent_children_id]],"")</f>
        <v/>
      </c>
      <c r="B604" s="6" t="str">
        <f>IFERROR(VLOOKUP(parent_children_sql[[#This Row],[parent_id]],abbreviation[[abbreviation_id]:[description_german]],2,FALSE),"")</f>
        <v/>
      </c>
      <c r="C604" s="6" t="str">
        <f>IFERROR(VLOOKUP(parent_children_sql[[#This Row],[children_id]],abbreviation[[abbreviation_id]:[description_german]],2,FALSE),"")</f>
        <v/>
      </c>
    </row>
    <row r="605" spans="1:3" x14ac:dyDescent="0.25">
      <c r="A605" s="6" t="str">
        <f>IFERROR(parent_children_sql[[#This Row],[parent_children_id]],"")</f>
        <v/>
      </c>
      <c r="B605" s="6" t="str">
        <f>IFERROR(VLOOKUP(parent_children_sql[[#This Row],[parent_id]],abbreviation[[abbreviation_id]:[description_german]],2,FALSE),"")</f>
        <v/>
      </c>
      <c r="C605" s="6" t="str">
        <f>IFERROR(VLOOKUP(parent_children_sql[[#This Row],[children_id]],abbreviation[[abbreviation_id]:[description_german]],2,FALSE),"")</f>
        <v/>
      </c>
    </row>
    <row r="606" spans="1:3" x14ac:dyDescent="0.25">
      <c r="A606" s="6" t="str">
        <f>IFERROR(parent_children_sql[[#This Row],[parent_children_id]],"")</f>
        <v/>
      </c>
      <c r="B606" s="6" t="str">
        <f>IFERROR(VLOOKUP(parent_children_sql[[#This Row],[parent_id]],abbreviation[[abbreviation_id]:[description_german]],2,FALSE),"")</f>
        <v/>
      </c>
      <c r="C606" s="6" t="str">
        <f>IFERROR(VLOOKUP(parent_children_sql[[#This Row],[children_id]],abbreviation[[abbreviation_id]:[description_german]],2,FALSE),"")</f>
        <v/>
      </c>
    </row>
    <row r="607" spans="1:3" x14ac:dyDescent="0.25">
      <c r="A607" s="6" t="str">
        <f>IFERROR(parent_children_sql[[#This Row],[parent_children_id]],"")</f>
        <v/>
      </c>
      <c r="B607" s="6" t="str">
        <f>IFERROR(VLOOKUP(parent_children_sql[[#This Row],[parent_id]],abbreviation[[abbreviation_id]:[description_german]],2,FALSE),"")</f>
        <v/>
      </c>
      <c r="C607" s="6" t="str">
        <f>IFERROR(VLOOKUP(parent_children_sql[[#This Row],[children_id]],abbreviation[[abbreviation_id]:[description_german]],2,FALSE),"")</f>
        <v/>
      </c>
    </row>
    <row r="608" spans="1:3" x14ac:dyDescent="0.25">
      <c r="A608" s="6" t="str">
        <f>IFERROR(parent_children_sql[[#This Row],[parent_children_id]],"")</f>
        <v/>
      </c>
      <c r="B608" s="6" t="str">
        <f>IFERROR(VLOOKUP(parent_children_sql[[#This Row],[parent_id]],abbreviation[[abbreviation_id]:[description_german]],2,FALSE),"")</f>
        <v/>
      </c>
      <c r="C608" s="6" t="str">
        <f>IFERROR(VLOOKUP(parent_children_sql[[#This Row],[children_id]],abbreviation[[abbreviation_id]:[description_german]],2,FALSE),"")</f>
        <v/>
      </c>
    </row>
    <row r="609" spans="1:3" x14ac:dyDescent="0.25">
      <c r="A609" s="6" t="str">
        <f>IFERROR(parent_children_sql[[#This Row],[parent_children_id]],"")</f>
        <v/>
      </c>
      <c r="B609" s="6" t="str">
        <f>IFERROR(VLOOKUP(parent_children_sql[[#This Row],[parent_id]],abbreviation[[abbreviation_id]:[description_german]],2,FALSE),"")</f>
        <v/>
      </c>
      <c r="C609" s="6" t="str">
        <f>IFERROR(VLOOKUP(parent_children_sql[[#This Row],[children_id]],abbreviation[[abbreviation_id]:[description_german]],2,FALSE),"")</f>
        <v/>
      </c>
    </row>
    <row r="610" spans="1:3" x14ac:dyDescent="0.25">
      <c r="A610" s="6" t="str">
        <f>IFERROR(parent_children_sql[[#This Row],[parent_children_id]],"")</f>
        <v/>
      </c>
      <c r="B610" s="6" t="str">
        <f>IFERROR(VLOOKUP(parent_children_sql[[#This Row],[parent_id]],abbreviation[[abbreviation_id]:[description_german]],2,FALSE),"")</f>
        <v/>
      </c>
      <c r="C610" s="6" t="str">
        <f>IFERROR(VLOOKUP(parent_children_sql[[#This Row],[children_id]],abbreviation[[abbreviation_id]:[description_german]],2,FALSE),"")</f>
        <v/>
      </c>
    </row>
    <row r="611" spans="1:3" x14ac:dyDescent="0.25">
      <c r="A611" s="6" t="str">
        <f>IFERROR(parent_children_sql[[#This Row],[parent_children_id]],"")</f>
        <v/>
      </c>
      <c r="B611" s="6" t="str">
        <f>IFERROR(VLOOKUP(parent_children_sql[[#This Row],[parent_id]],abbreviation[[abbreviation_id]:[description_german]],2,FALSE),"")</f>
        <v/>
      </c>
      <c r="C611" s="6" t="str">
        <f>IFERROR(VLOOKUP(parent_children_sql[[#This Row],[children_id]],abbreviation[[abbreviation_id]:[description_german]],2,FALSE),"")</f>
        <v/>
      </c>
    </row>
    <row r="612" spans="1:3" x14ac:dyDescent="0.25">
      <c r="A612" s="6" t="str">
        <f>IFERROR(parent_children_sql[[#This Row],[parent_children_id]],"")</f>
        <v/>
      </c>
      <c r="B612" s="6" t="str">
        <f>IFERROR(VLOOKUP(parent_children_sql[[#This Row],[parent_id]],abbreviation[[abbreviation_id]:[description_german]],2,FALSE),"")</f>
        <v/>
      </c>
      <c r="C612" s="6" t="str">
        <f>IFERROR(VLOOKUP(parent_children_sql[[#This Row],[children_id]],abbreviation[[abbreviation_id]:[description_german]],2,FALSE),"")</f>
        <v/>
      </c>
    </row>
    <row r="613" spans="1:3" x14ac:dyDescent="0.25">
      <c r="A613" s="6" t="str">
        <f>IFERROR(parent_children_sql[[#This Row],[parent_children_id]],"")</f>
        <v/>
      </c>
      <c r="B613" s="6" t="str">
        <f>IFERROR(VLOOKUP(parent_children_sql[[#This Row],[parent_id]],abbreviation[[abbreviation_id]:[description_german]],2,FALSE),"")</f>
        <v/>
      </c>
      <c r="C613" s="6" t="str">
        <f>IFERROR(VLOOKUP(parent_children_sql[[#This Row],[children_id]],abbreviation[[abbreviation_id]:[description_german]],2,FALSE),"")</f>
        <v/>
      </c>
    </row>
    <row r="614" spans="1:3" x14ac:dyDescent="0.25">
      <c r="A614" s="6" t="str">
        <f>IFERROR(parent_children_sql[[#This Row],[parent_children_id]],"")</f>
        <v/>
      </c>
      <c r="B614" s="6" t="str">
        <f>IFERROR(VLOOKUP(parent_children_sql[[#This Row],[parent_id]],abbreviation[[abbreviation_id]:[description_german]],2,FALSE),"")</f>
        <v/>
      </c>
      <c r="C614" s="6" t="str">
        <f>IFERROR(VLOOKUP(parent_children_sql[[#This Row],[children_id]],abbreviation[[abbreviation_id]:[description_german]],2,FALSE),"")</f>
        <v/>
      </c>
    </row>
    <row r="615" spans="1:3" x14ac:dyDescent="0.25">
      <c r="A615" s="6" t="str">
        <f>IFERROR(parent_children_sql[[#This Row],[parent_children_id]],"")</f>
        <v/>
      </c>
      <c r="B615" s="6" t="str">
        <f>IFERROR(VLOOKUP(parent_children_sql[[#This Row],[parent_id]],abbreviation[[abbreviation_id]:[description_german]],2,FALSE),"")</f>
        <v/>
      </c>
      <c r="C615" s="6" t="str">
        <f>IFERROR(VLOOKUP(parent_children_sql[[#This Row],[children_id]],abbreviation[[abbreviation_id]:[description_german]],2,FALSE),"")</f>
        <v/>
      </c>
    </row>
    <row r="616" spans="1:3" x14ac:dyDescent="0.25">
      <c r="A616" s="6" t="str">
        <f>IFERROR(parent_children_sql[[#This Row],[parent_children_id]],"")</f>
        <v/>
      </c>
      <c r="B616" s="6" t="str">
        <f>IFERROR(VLOOKUP(parent_children_sql[[#This Row],[parent_id]],abbreviation[[abbreviation_id]:[description_german]],2,FALSE),"")</f>
        <v/>
      </c>
      <c r="C616" s="6" t="str">
        <f>IFERROR(VLOOKUP(parent_children_sql[[#This Row],[children_id]],abbreviation[[abbreviation_id]:[description_german]],2,FALSE),"")</f>
        <v/>
      </c>
    </row>
    <row r="617" spans="1:3" x14ac:dyDescent="0.25">
      <c r="A617" s="6" t="str">
        <f>IFERROR(parent_children_sql[[#This Row],[parent_children_id]],"")</f>
        <v/>
      </c>
      <c r="B617" s="6" t="str">
        <f>IFERROR(VLOOKUP(parent_children_sql[[#This Row],[parent_id]],abbreviation[[abbreviation_id]:[description_german]],2,FALSE),"")</f>
        <v/>
      </c>
      <c r="C617" s="6" t="str">
        <f>IFERROR(VLOOKUP(parent_children_sql[[#This Row],[children_id]],abbreviation[[abbreviation_id]:[description_german]],2,FALSE),"")</f>
        <v/>
      </c>
    </row>
    <row r="618" spans="1:3" x14ac:dyDescent="0.25">
      <c r="A618" s="6" t="str">
        <f>IFERROR(parent_children_sql[[#This Row],[parent_children_id]],"")</f>
        <v/>
      </c>
      <c r="B618" s="6" t="str">
        <f>IFERROR(VLOOKUP(parent_children_sql[[#This Row],[parent_id]],abbreviation[[abbreviation_id]:[description_german]],2,FALSE),"")</f>
        <v/>
      </c>
      <c r="C618" s="6" t="str">
        <f>IFERROR(VLOOKUP(parent_children_sql[[#This Row],[children_id]],abbreviation[[abbreviation_id]:[description_german]],2,FALSE),"")</f>
        <v/>
      </c>
    </row>
    <row r="619" spans="1:3" x14ac:dyDescent="0.25">
      <c r="A619" s="6" t="str">
        <f>IFERROR(parent_children_sql[[#This Row],[parent_children_id]],"")</f>
        <v/>
      </c>
      <c r="B619" s="6" t="str">
        <f>IFERROR(VLOOKUP(parent_children_sql[[#This Row],[parent_id]],abbreviation[[abbreviation_id]:[description_german]],2,FALSE),"")</f>
        <v/>
      </c>
      <c r="C619" s="6" t="str">
        <f>IFERROR(VLOOKUP(parent_children_sql[[#This Row],[children_id]],abbreviation[[abbreviation_id]:[description_german]],2,FALSE),"")</f>
        <v/>
      </c>
    </row>
    <row r="620" spans="1:3" x14ac:dyDescent="0.25">
      <c r="A620" s="6" t="str">
        <f>IFERROR(parent_children_sql[[#This Row],[parent_children_id]],"")</f>
        <v/>
      </c>
      <c r="B620" s="6" t="str">
        <f>IFERROR(VLOOKUP(parent_children_sql[[#This Row],[parent_id]],abbreviation[[abbreviation_id]:[description_german]],2,FALSE),"")</f>
        <v/>
      </c>
      <c r="C620" s="6" t="str">
        <f>IFERROR(VLOOKUP(parent_children_sql[[#This Row],[children_id]],abbreviation[[abbreviation_id]:[description_german]],2,FALSE),"")</f>
        <v/>
      </c>
    </row>
    <row r="621" spans="1:3" x14ac:dyDescent="0.25">
      <c r="A621" s="6" t="str">
        <f>IFERROR(parent_children_sql[[#This Row],[parent_children_id]],"")</f>
        <v/>
      </c>
      <c r="B621" s="6" t="str">
        <f>IFERROR(VLOOKUP(parent_children_sql[[#This Row],[parent_id]],abbreviation[[abbreviation_id]:[description_german]],2,FALSE),"")</f>
        <v/>
      </c>
      <c r="C621" s="6" t="str">
        <f>IFERROR(VLOOKUP(parent_children_sql[[#This Row],[children_id]],abbreviation[[abbreviation_id]:[description_german]],2,FALSE),"")</f>
        <v/>
      </c>
    </row>
    <row r="622" spans="1:3" x14ac:dyDescent="0.25">
      <c r="A622" s="6" t="str">
        <f>IFERROR(parent_children_sql[[#This Row],[parent_children_id]],"")</f>
        <v/>
      </c>
      <c r="B622" s="6" t="str">
        <f>IFERROR(VLOOKUP(parent_children_sql[[#This Row],[parent_id]],abbreviation[[abbreviation_id]:[description_german]],2,FALSE),"")</f>
        <v/>
      </c>
      <c r="C622" s="6" t="str">
        <f>IFERROR(VLOOKUP(parent_children_sql[[#This Row],[children_id]],abbreviation[[abbreviation_id]:[description_german]],2,FALSE),"")</f>
        <v/>
      </c>
    </row>
    <row r="623" spans="1:3" x14ac:dyDescent="0.25">
      <c r="A623" s="6" t="str">
        <f>IFERROR(parent_children_sql[[#This Row],[parent_children_id]],"")</f>
        <v/>
      </c>
      <c r="B623" s="6" t="str">
        <f>IFERROR(VLOOKUP(parent_children_sql[[#This Row],[parent_id]],abbreviation[[abbreviation_id]:[description_german]],2,FALSE),"")</f>
        <v/>
      </c>
      <c r="C623" s="6" t="str">
        <f>IFERROR(VLOOKUP(parent_children_sql[[#This Row],[children_id]],abbreviation[[abbreviation_id]:[description_german]],2,FALSE),"")</f>
        <v/>
      </c>
    </row>
    <row r="624" spans="1:3" x14ac:dyDescent="0.25">
      <c r="A624" s="6" t="str">
        <f>IFERROR(parent_children_sql[[#This Row],[parent_children_id]],"")</f>
        <v/>
      </c>
      <c r="B624" s="6" t="str">
        <f>IFERROR(VLOOKUP(parent_children_sql[[#This Row],[parent_id]],abbreviation[[abbreviation_id]:[description_german]],2,FALSE),"")</f>
        <v/>
      </c>
      <c r="C624" s="6" t="str">
        <f>IFERROR(VLOOKUP(parent_children_sql[[#This Row],[children_id]],abbreviation[[abbreviation_id]:[description_german]],2,FALSE),"")</f>
        <v/>
      </c>
    </row>
    <row r="625" spans="1:3" x14ac:dyDescent="0.25">
      <c r="A625" s="6" t="str">
        <f>IFERROR(parent_children_sql[[#This Row],[parent_children_id]],"")</f>
        <v/>
      </c>
      <c r="B625" s="6" t="str">
        <f>IFERROR(VLOOKUP(parent_children_sql[[#This Row],[parent_id]],abbreviation[[abbreviation_id]:[description_german]],2,FALSE),"")</f>
        <v/>
      </c>
      <c r="C625" s="6" t="str">
        <f>IFERROR(VLOOKUP(parent_children_sql[[#This Row],[children_id]],abbreviation[[abbreviation_id]:[description_german]],2,FALSE),"")</f>
        <v/>
      </c>
    </row>
    <row r="626" spans="1:3" x14ac:dyDescent="0.25">
      <c r="A626" s="6" t="str">
        <f>IFERROR(parent_children_sql[[#This Row],[parent_children_id]],"")</f>
        <v/>
      </c>
      <c r="B626" s="6" t="str">
        <f>IFERROR(VLOOKUP(parent_children_sql[[#This Row],[parent_id]],abbreviation[[abbreviation_id]:[description_german]],2,FALSE),"")</f>
        <v/>
      </c>
      <c r="C626" s="6" t="str">
        <f>IFERROR(VLOOKUP(parent_children_sql[[#This Row],[children_id]],abbreviation[[abbreviation_id]:[description_german]],2,FALSE),"")</f>
        <v/>
      </c>
    </row>
    <row r="627" spans="1:3" x14ac:dyDescent="0.25">
      <c r="A627" s="6" t="str">
        <f>IFERROR(parent_children_sql[[#This Row],[parent_children_id]],"")</f>
        <v/>
      </c>
      <c r="B627" s="6" t="str">
        <f>IFERROR(VLOOKUP(parent_children_sql[[#This Row],[parent_id]],abbreviation[[abbreviation_id]:[description_german]],2,FALSE),"")</f>
        <v/>
      </c>
      <c r="C627" s="6" t="str">
        <f>IFERROR(VLOOKUP(parent_children_sql[[#This Row],[children_id]],abbreviation[[abbreviation_id]:[description_german]],2,FALSE),"")</f>
        <v/>
      </c>
    </row>
    <row r="628" spans="1:3" x14ac:dyDescent="0.25">
      <c r="A628" s="6" t="str">
        <f>IFERROR(parent_children_sql[[#This Row],[parent_children_id]],"")</f>
        <v/>
      </c>
      <c r="B628" s="6" t="str">
        <f>IFERROR(VLOOKUP(parent_children_sql[[#This Row],[parent_id]],abbreviation[[abbreviation_id]:[description_german]],2,FALSE),"")</f>
        <v/>
      </c>
      <c r="C628" s="6" t="str">
        <f>IFERROR(VLOOKUP(parent_children_sql[[#This Row],[children_id]],abbreviation[[abbreviation_id]:[description_german]],2,FALSE),"")</f>
        <v/>
      </c>
    </row>
    <row r="629" spans="1:3" x14ac:dyDescent="0.25">
      <c r="A629" s="6" t="str">
        <f>IFERROR(parent_children_sql[[#This Row],[parent_children_id]],"")</f>
        <v/>
      </c>
      <c r="B629" s="6" t="str">
        <f>IFERROR(VLOOKUP(parent_children_sql[[#This Row],[parent_id]],abbreviation[[abbreviation_id]:[description_german]],2,FALSE),"")</f>
        <v/>
      </c>
      <c r="C629" s="6" t="str">
        <f>IFERROR(VLOOKUP(parent_children_sql[[#This Row],[children_id]],abbreviation[[abbreviation_id]:[description_german]],2,FALSE),"")</f>
        <v/>
      </c>
    </row>
    <row r="630" spans="1:3" x14ac:dyDescent="0.25">
      <c r="A630" s="6" t="str">
        <f>IFERROR(parent_children_sql[[#This Row],[parent_children_id]],"")</f>
        <v/>
      </c>
      <c r="B630" s="6" t="str">
        <f>IFERROR(VLOOKUP(parent_children_sql[[#This Row],[parent_id]],abbreviation[[abbreviation_id]:[description_german]],2,FALSE),"")</f>
        <v/>
      </c>
      <c r="C630" s="6" t="str">
        <f>IFERROR(VLOOKUP(parent_children_sql[[#This Row],[children_id]],abbreviation[[abbreviation_id]:[description_german]],2,FALSE),"")</f>
        <v/>
      </c>
    </row>
    <row r="631" spans="1:3" x14ac:dyDescent="0.25">
      <c r="A631" s="6" t="str">
        <f>IFERROR(parent_children_sql[[#This Row],[parent_children_id]],"")</f>
        <v/>
      </c>
      <c r="B631" s="6" t="str">
        <f>IFERROR(VLOOKUP(parent_children_sql[[#This Row],[parent_id]],abbreviation[[abbreviation_id]:[description_german]],2,FALSE),"")</f>
        <v/>
      </c>
      <c r="C631" s="6" t="str">
        <f>IFERROR(VLOOKUP(parent_children_sql[[#This Row],[children_id]],abbreviation[[abbreviation_id]:[description_german]],2,FALSE),"")</f>
        <v/>
      </c>
    </row>
    <row r="632" spans="1:3" x14ac:dyDescent="0.25">
      <c r="A632" s="6" t="str">
        <f>IFERROR(parent_children_sql[[#This Row],[parent_children_id]],"")</f>
        <v/>
      </c>
      <c r="B632" s="6" t="str">
        <f>IFERROR(VLOOKUP(parent_children_sql[[#This Row],[parent_id]],abbreviation[[abbreviation_id]:[description_german]],2,FALSE),"")</f>
        <v/>
      </c>
      <c r="C632" s="6" t="str">
        <f>IFERROR(VLOOKUP(parent_children_sql[[#This Row],[children_id]],abbreviation[[abbreviation_id]:[description_german]],2,FALSE),"")</f>
        <v/>
      </c>
    </row>
    <row r="633" spans="1:3" x14ac:dyDescent="0.25">
      <c r="A633" s="6" t="str">
        <f>IFERROR(parent_children_sql[[#This Row],[parent_children_id]],"")</f>
        <v/>
      </c>
      <c r="B633" s="6" t="str">
        <f>IFERROR(VLOOKUP(parent_children_sql[[#This Row],[parent_id]],abbreviation[[abbreviation_id]:[description_german]],2,FALSE),"")</f>
        <v/>
      </c>
      <c r="C633" s="6" t="str">
        <f>IFERROR(VLOOKUP(parent_children_sql[[#This Row],[children_id]],abbreviation[[abbreviation_id]:[description_german]],2,FALSE),"")</f>
        <v/>
      </c>
    </row>
    <row r="634" spans="1:3" x14ac:dyDescent="0.25">
      <c r="A634" s="6" t="str">
        <f>IFERROR(parent_children_sql[[#This Row],[parent_children_id]],"")</f>
        <v/>
      </c>
      <c r="B634" s="6" t="str">
        <f>IFERROR(VLOOKUP(parent_children_sql[[#This Row],[parent_id]],abbreviation[[abbreviation_id]:[description_german]],2,FALSE),"")</f>
        <v/>
      </c>
      <c r="C634" s="6" t="str">
        <f>IFERROR(VLOOKUP(parent_children_sql[[#This Row],[children_id]],abbreviation[[abbreviation_id]:[description_german]],2,FALSE),"")</f>
        <v/>
      </c>
    </row>
    <row r="635" spans="1:3" x14ac:dyDescent="0.25">
      <c r="A635" s="6" t="str">
        <f>IFERROR(parent_children_sql[[#This Row],[parent_children_id]],"")</f>
        <v/>
      </c>
      <c r="B635" s="6" t="str">
        <f>IFERROR(VLOOKUP(parent_children_sql[[#This Row],[parent_id]],abbreviation[[abbreviation_id]:[description_german]],2,FALSE),"")</f>
        <v/>
      </c>
      <c r="C635" s="6" t="str">
        <f>IFERROR(VLOOKUP(parent_children_sql[[#This Row],[children_id]],abbreviation[[abbreviation_id]:[description_german]],2,FALSE),"")</f>
        <v/>
      </c>
    </row>
    <row r="636" spans="1:3" x14ac:dyDescent="0.25">
      <c r="A636" s="6" t="str">
        <f>IFERROR(parent_children_sql[[#This Row],[parent_children_id]],"")</f>
        <v/>
      </c>
      <c r="B636" s="6" t="str">
        <f>IFERROR(VLOOKUP(parent_children_sql[[#This Row],[parent_id]],abbreviation[[abbreviation_id]:[description_german]],2,FALSE),"")</f>
        <v/>
      </c>
      <c r="C636" s="6" t="str">
        <f>IFERROR(VLOOKUP(parent_children_sql[[#This Row],[children_id]],abbreviation[[abbreviation_id]:[description_german]],2,FALSE),"")</f>
        <v/>
      </c>
    </row>
    <row r="637" spans="1:3" x14ac:dyDescent="0.25">
      <c r="A637" s="6" t="str">
        <f>IFERROR(parent_children_sql[[#This Row],[parent_children_id]],"")</f>
        <v/>
      </c>
      <c r="B637" s="6" t="str">
        <f>IFERROR(VLOOKUP(parent_children_sql[[#This Row],[parent_id]],abbreviation[[abbreviation_id]:[description_german]],2,FALSE),"")</f>
        <v/>
      </c>
      <c r="C637" s="6" t="str">
        <f>IFERROR(VLOOKUP(parent_children_sql[[#This Row],[children_id]],abbreviation[[abbreviation_id]:[description_german]],2,FALSE),"")</f>
        <v/>
      </c>
    </row>
    <row r="638" spans="1:3" x14ac:dyDescent="0.25">
      <c r="A638" s="6" t="str">
        <f>IFERROR(parent_children_sql[[#This Row],[parent_children_id]],"")</f>
        <v/>
      </c>
      <c r="B638" s="6" t="str">
        <f>IFERROR(VLOOKUP(parent_children_sql[[#This Row],[parent_id]],abbreviation[[abbreviation_id]:[description_german]],2,FALSE),"")</f>
        <v/>
      </c>
      <c r="C638" s="6" t="str">
        <f>IFERROR(VLOOKUP(parent_children_sql[[#This Row],[children_id]],abbreviation[[abbreviation_id]:[description_german]],2,FALSE),"")</f>
        <v/>
      </c>
    </row>
    <row r="639" spans="1:3" x14ac:dyDescent="0.25">
      <c r="A639" s="6" t="str">
        <f>IFERROR(parent_children_sql[[#This Row],[parent_children_id]],"")</f>
        <v/>
      </c>
      <c r="B639" s="6" t="str">
        <f>IFERROR(VLOOKUP(parent_children_sql[[#This Row],[parent_id]],abbreviation[[abbreviation_id]:[description_german]],2,FALSE),"")</f>
        <v/>
      </c>
      <c r="C639" s="6" t="str">
        <f>IFERROR(VLOOKUP(parent_children_sql[[#This Row],[children_id]],abbreviation[[abbreviation_id]:[description_german]],2,FALSE),"")</f>
        <v/>
      </c>
    </row>
    <row r="640" spans="1:3" x14ac:dyDescent="0.25">
      <c r="A640" s="6" t="str">
        <f>IFERROR(parent_children_sql[[#This Row],[parent_children_id]],"")</f>
        <v/>
      </c>
      <c r="B640" s="6" t="str">
        <f>IFERROR(VLOOKUP(parent_children_sql[[#This Row],[parent_id]],abbreviation[[abbreviation_id]:[description_german]],2,FALSE),"")</f>
        <v/>
      </c>
      <c r="C640" s="6" t="str">
        <f>IFERROR(VLOOKUP(parent_children_sql[[#This Row],[children_id]],abbreviation[[abbreviation_id]:[description_german]],2,FALSE),"")</f>
        <v/>
      </c>
    </row>
    <row r="641" spans="1:3" x14ac:dyDescent="0.25">
      <c r="A641" s="6" t="str">
        <f>IFERROR(parent_children_sql[[#This Row],[parent_children_id]],"")</f>
        <v/>
      </c>
      <c r="B641" s="6" t="str">
        <f>IFERROR(VLOOKUP(parent_children_sql[[#This Row],[parent_id]],abbreviation[[abbreviation_id]:[description_german]],2,FALSE),"")</f>
        <v/>
      </c>
      <c r="C641" s="6" t="str">
        <f>IFERROR(VLOOKUP(parent_children_sql[[#This Row],[children_id]],abbreviation[[abbreviation_id]:[description_german]],2,FALSE),"")</f>
        <v/>
      </c>
    </row>
    <row r="642" spans="1:3" x14ac:dyDescent="0.25">
      <c r="A642" s="6" t="str">
        <f>IFERROR(parent_children_sql[[#This Row],[parent_children_id]],"")</f>
        <v/>
      </c>
      <c r="B642" s="6" t="str">
        <f>IFERROR(VLOOKUP(parent_children_sql[[#This Row],[parent_id]],abbreviation[[abbreviation_id]:[description_german]],2,FALSE),"")</f>
        <v/>
      </c>
      <c r="C642" s="6" t="str">
        <f>IFERROR(VLOOKUP(parent_children_sql[[#This Row],[children_id]],abbreviation[[abbreviation_id]:[description_german]],2,FALSE),"")</f>
        <v/>
      </c>
    </row>
    <row r="643" spans="1:3" x14ac:dyDescent="0.25">
      <c r="A643" s="6" t="str">
        <f>IFERROR(parent_children_sql[[#This Row],[parent_children_id]],"")</f>
        <v/>
      </c>
      <c r="B643" s="6" t="str">
        <f>IFERROR(VLOOKUP(parent_children_sql[[#This Row],[parent_id]],abbreviation[[abbreviation_id]:[description_german]],2,FALSE),"")</f>
        <v/>
      </c>
      <c r="C643" s="6" t="str">
        <f>IFERROR(VLOOKUP(parent_children_sql[[#This Row],[children_id]],abbreviation[[abbreviation_id]:[description_german]],2,FALSE),"")</f>
        <v/>
      </c>
    </row>
    <row r="644" spans="1:3" x14ac:dyDescent="0.25">
      <c r="A644" s="6" t="str">
        <f>IFERROR(parent_children_sql[[#This Row],[parent_children_id]],"")</f>
        <v/>
      </c>
      <c r="B644" s="6" t="str">
        <f>IFERROR(VLOOKUP(parent_children_sql[[#This Row],[parent_id]],abbreviation[[abbreviation_id]:[description_german]],2,FALSE),"")</f>
        <v/>
      </c>
      <c r="C644" s="6" t="str">
        <f>IFERROR(VLOOKUP(parent_children_sql[[#This Row],[children_id]],abbreviation[[abbreviation_id]:[description_german]],2,FALSE),"")</f>
        <v/>
      </c>
    </row>
    <row r="645" spans="1:3" x14ac:dyDescent="0.25">
      <c r="A645" s="6" t="str">
        <f>IFERROR(parent_children_sql[[#This Row],[parent_children_id]],"")</f>
        <v/>
      </c>
      <c r="B645" s="6" t="str">
        <f>IFERROR(VLOOKUP(parent_children_sql[[#This Row],[parent_id]],abbreviation[[abbreviation_id]:[description_german]],2,FALSE),"")</f>
        <v/>
      </c>
      <c r="C645" s="6" t="str">
        <f>IFERROR(VLOOKUP(parent_children_sql[[#This Row],[children_id]],abbreviation[[abbreviation_id]:[description_german]],2,FALSE),"")</f>
        <v/>
      </c>
    </row>
    <row r="646" spans="1:3" x14ac:dyDescent="0.25">
      <c r="A646" s="6" t="str">
        <f>IFERROR(parent_children_sql[[#This Row],[parent_children_id]],"")</f>
        <v/>
      </c>
      <c r="B646" s="6" t="str">
        <f>IFERROR(VLOOKUP(parent_children_sql[[#This Row],[parent_id]],abbreviation[[abbreviation_id]:[description_german]],2,FALSE),"")</f>
        <v/>
      </c>
      <c r="C646" s="6" t="str">
        <f>IFERROR(VLOOKUP(parent_children_sql[[#This Row],[children_id]],abbreviation[[abbreviation_id]:[description_german]],2,FALSE),"")</f>
        <v/>
      </c>
    </row>
    <row r="647" spans="1:3" x14ac:dyDescent="0.25">
      <c r="A647" s="6" t="str">
        <f>IFERROR(parent_children_sql[[#This Row],[parent_children_id]],"")</f>
        <v/>
      </c>
      <c r="B647" s="6" t="str">
        <f>IFERROR(VLOOKUP(parent_children_sql[[#This Row],[parent_id]],abbreviation[[abbreviation_id]:[description_german]],2,FALSE),"")</f>
        <v/>
      </c>
      <c r="C647" s="6" t="str">
        <f>IFERROR(VLOOKUP(parent_children_sql[[#This Row],[children_id]],abbreviation[[abbreviation_id]:[description_german]],2,FALSE),"")</f>
        <v/>
      </c>
    </row>
    <row r="648" spans="1:3" x14ac:dyDescent="0.25">
      <c r="A648" s="6" t="str">
        <f>IFERROR(parent_children_sql[[#This Row],[parent_children_id]],"")</f>
        <v/>
      </c>
      <c r="B648" s="6" t="str">
        <f>IFERROR(VLOOKUP(parent_children_sql[[#This Row],[parent_id]],abbreviation[[abbreviation_id]:[description_german]],2,FALSE),"")</f>
        <v/>
      </c>
      <c r="C648" s="6" t="str">
        <f>IFERROR(VLOOKUP(parent_children_sql[[#This Row],[children_id]],abbreviation[[abbreviation_id]:[description_german]],2,FALSE),"")</f>
        <v/>
      </c>
    </row>
    <row r="649" spans="1:3" x14ac:dyDescent="0.25">
      <c r="A649" s="6" t="str">
        <f>IFERROR(parent_children_sql[[#This Row],[parent_children_id]],"")</f>
        <v/>
      </c>
      <c r="B649" s="6" t="str">
        <f>IFERROR(VLOOKUP(parent_children_sql[[#This Row],[parent_id]],abbreviation[[abbreviation_id]:[description_german]],2,FALSE),"")</f>
        <v/>
      </c>
      <c r="C649" s="6" t="str">
        <f>IFERROR(VLOOKUP(parent_children_sql[[#This Row],[children_id]],abbreviation[[abbreviation_id]:[description_german]],2,FALSE),"")</f>
        <v/>
      </c>
    </row>
    <row r="650" spans="1:3" x14ac:dyDescent="0.25">
      <c r="A650" s="6" t="str">
        <f>IFERROR(parent_children_sql[[#This Row],[parent_children_id]],"")</f>
        <v/>
      </c>
      <c r="B650" s="6" t="str">
        <f>IFERROR(VLOOKUP(parent_children_sql[[#This Row],[parent_id]],abbreviation[[abbreviation_id]:[description_german]],2,FALSE),"")</f>
        <v/>
      </c>
      <c r="C650" s="6" t="str">
        <f>IFERROR(VLOOKUP(parent_children_sql[[#This Row],[children_id]],abbreviation[[abbreviation_id]:[description_german]],2,FALSE),"")</f>
        <v/>
      </c>
    </row>
    <row r="651" spans="1:3" x14ac:dyDescent="0.25">
      <c r="A651" s="6" t="str">
        <f>IFERROR(parent_children_sql[[#This Row],[parent_children_id]],"")</f>
        <v/>
      </c>
      <c r="B651" s="6" t="str">
        <f>IFERROR(VLOOKUP(parent_children_sql[[#This Row],[parent_id]],abbreviation[[abbreviation_id]:[description_german]],2,FALSE),"")</f>
        <v/>
      </c>
      <c r="C651" s="6" t="str">
        <f>IFERROR(VLOOKUP(parent_children_sql[[#This Row],[children_id]],abbreviation[[abbreviation_id]:[description_german]],2,FALSE),"")</f>
        <v/>
      </c>
    </row>
    <row r="652" spans="1:3" x14ac:dyDescent="0.25">
      <c r="A652" s="6" t="str">
        <f>IFERROR(parent_children_sql[[#This Row],[parent_children_id]],"")</f>
        <v/>
      </c>
      <c r="B652" s="6" t="str">
        <f>IFERROR(VLOOKUP(parent_children_sql[[#This Row],[parent_id]],abbreviation[[abbreviation_id]:[description_german]],2,FALSE),"")</f>
        <v/>
      </c>
      <c r="C652" s="6" t="str">
        <f>IFERROR(VLOOKUP(parent_children_sql[[#This Row],[children_id]],abbreviation[[abbreviation_id]:[description_german]],2,FALSE),"")</f>
        <v/>
      </c>
    </row>
    <row r="653" spans="1:3" x14ac:dyDescent="0.25">
      <c r="A653" s="6" t="str">
        <f>IFERROR(parent_children_sql[[#This Row],[parent_children_id]],"")</f>
        <v/>
      </c>
      <c r="B653" s="6" t="str">
        <f>IFERROR(VLOOKUP(parent_children_sql[[#This Row],[parent_id]],abbreviation[[abbreviation_id]:[description_german]],2,FALSE),"")</f>
        <v/>
      </c>
      <c r="C653" s="6" t="str">
        <f>IFERROR(VLOOKUP(parent_children_sql[[#This Row],[children_id]],abbreviation[[abbreviation_id]:[description_german]],2,FALSE),"")</f>
        <v/>
      </c>
    </row>
    <row r="654" spans="1:3" x14ac:dyDescent="0.25">
      <c r="A654" s="6" t="str">
        <f>IFERROR(parent_children_sql[[#This Row],[parent_children_id]],"")</f>
        <v/>
      </c>
      <c r="B654" s="6" t="str">
        <f>IFERROR(VLOOKUP(parent_children_sql[[#This Row],[parent_id]],abbreviation[[abbreviation_id]:[description_german]],2,FALSE),"")</f>
        <v/>
      </c>
      <c r="C654" s="6" t="str">
        <f>IFERROR(VLOOKUP(parent_children_sql[[#This Row],[children_id]],abbreviation[[abbreviation_id]:[description_german]],2,FALSE),"")</f>
        <v/>
      </c>
    </row>
    <row r="655" spans="1:3" x14ac:dyDescent="0.25">
      <c r="A655" s="6" t="str">
        <f>IFERROR(parent_children_sql[[#This Row],[parent_children_id]],"")</f>
        <v/>
      </c>
      <c r="B655" s="6" t="str">
        <f>IFERROR(VLOOKUP(parent_children_sql[[#This Row],[parent_id]],abbreviation[[abbreviation_id]:[description_german]],2,FALSE),"")</f>
        <v/>
      </c>
      <c r="C655" s="6" t="str">
        <f>IFERROR(VLOOKUP(parent_children_sql[[#This Row],[children_id]],abbreviation[[abbreviation_id]:[description_german]],2,FALSE),"")</f>
        <v/>
      </c>
    </row>
    <row r="656" spans="1:3" x14ac:dyDescent="0.25">
      <c r="A656" s="6" t="str">
        <f>IFERROR(parent_children_sql[[#This Row],[parent_children_id]],"")</f>
        <v/>
      </c>
      <c r="B656" s="6" t="str">
        <f>IFERROR(VLOOKUP(parent_children_sql[[#This Row],[parent_id]],abbreviation[[abbreviation_id]:[description_german]],2,FALSE),"")</f>
        <v/>
      </c>
      <c r="C656" s="6" t="str">
        <f>IFERROR(VLOOKUP(parent_children_sql[[#This Row],[children_id]],abbreviation[[abbreviation_id]:[description_german]],2,FALSE),"")</f>
        <v/>
      </c>
    </row>
    <row r="657" spans="1:3" x14ac:dyDescent="0.25">
      <c r="A657" s="6" t="str">
        <f>IFERROR(parent_children_sql[[#This Row],[parent_children_id]],"")</f>
        <v/>
      </c>
      <c r="B657" s="6" t="str">
        <f>IFERROR(VLOOKUP(parent_children_sql[[#This Row],[parent_id]],abbreviation[[abbreviation_id]:[description_german]],2,FALSE),"")</f>
        <v/>
      </c>
      <c r="C657" s="6" t="str">
        <f>IFERROR(VLOOKUP(parent_children_sql[[#This Row],[children_id]],abbreviation[[abbreviation_id]:[description_german]],2,FALSE),"")</f>
        <v/>
      </c>
    </row>
    <row r="658" spans="1:3" x14ac:dyDescent="0.25">
      <c r="A658" s="6" t="str">
        <f>IFERROR(parent_children_sql[[#This Row],[parent_children_id]],"")</f>
        <v/>
      </c>
      <c r="B658" s="6" t="str">
        <f>IFERROR(VLOOKUP(parent_children_sql[[#This Row],[parent_id]],abbreviation[[abbreviation_id]:[description_german]],2,FALSE),"")</f>
        <v/>
      </c>
      <c r="C658" s="6" t="str">
        <f>IFERROR(VLOOKUP(parent_children_sql[[#This Row],[children_id]],abbreviation[[abbreviation_id]:[description_german]],2,FALSE),"")</f>
        <v/>
      </c>
    </row>
    <row r="659" spans="1:3" x14ac:dyDescent="0.25">
      <c r="A659" s="6" t="str">
        <f>IFERROR(parent_children_sql[[#This Row],[parent_children_id]],"")</f>
        <v/>
      </c>
      <c r="B659" s="6" t="str">
        <f>IFERROR(VLOOKUP(parent_children_sql[[#This Row],[parent_id]],abbreviation[[abbreviation_id]:[description_german]],2,FALSE),"")</f>
        <v/>
      </c>
      <c r="C659" s="6" t="str">
        <f>IFERROR(VLOOKUP(parent_children_sql[[#This Row],[children_id]],abbreviation[[abbreviation_id]:[description_german]],2,FALSE),"")</f>
        <v/>
      </c>
    </row>
    <row r="660" spans="1:3" x14ac:dyDescent="0.25">
      <c r="A660" s="6" t="str">
        <f>IFERROR(parent_children_sql[[#This Row],[parent_children_id]],"")</f>
        <v/>
      </c>
      <c r="B660" s="6" t="str">
        <f>IFERROR(VLOOKUP(parent_children_sql[[#This Row],[parent_id]],abbreviation[[abbreviation_id]:[description_german]],2,FALSE),"")</f>
        <v/>
      </c>
      <c r="C660" s="6" t="str">
        <f>IFERROR(VLOOKUP(parent_children_sql[[#This Row],[children_id]],abbreviation[[abbreviation_id]:[description_german]],2,FALSE),"")</f>
        <v/>
      </c>
    </row>
    <row r="661" spans="1:3" x14ac:dyDescent="0.25">
      <c r="A661" s="6" t="str">
        <f>IFERROR(parent_children_sql[[#This Row],[parent_children_id]],"")</f>
        <v/>
      </c>
      <c r="B661" s="6" t="str">
        <f>IFERROR(VLOOKUP(parent_children_sql[[#This Row],[parent_id]],abbreviation[[abbreviation_id]:[description_german]],2,FALSE),"")</f>
        <v/>
      </c>
      <c r="C661" s="6" t="str">
        <f>IFERROR(VLOOKUP(parent_children_sql[[#This Row],[children_id]],abbreviation[[abbreviation_id]:[description_german]],2,FALSE),"")</f>
        <v/>
      </c>
    </row>
    <row r="662" spans="1:3" x14ac:dyDescent="0.25">
      <c r="A662" s="6" t="str">
        <f>IFERROR(parent_children_sql[[#This Row],[parent_children_id]],"")</f>
        <v/>
      </c>
      <c r="B662" s="6" t="str">
        <f>IFERROR(VLOOKUP(parent_children_sql[[#This Row],[parent_id]],abbreviation[[abbreviation_id]:[description_german]],2,FALSE),"")</f>
        <v/>
      </c>
      <c r="C662" s="6" t="str">
        <f>IFERROR(VLOOKUP(parent_children_sql[[#This Row],[children_id]],abbreviation[[abbreviation_id]:[description_german]],2,FALSE),"")</f>
        <v/>
      </c>
    </row>
    <row r="663" spans="1:3" x14ac:dyDescent="0.25">
      <c r="A663" s="6" t="str">
        <f>IFERROR(parent_children_sql[[#This Row],[parent_children_id]],"")</f>
        <v/>
      </c>
      <c r="B663" s="6" t="str">
        <f>IFERROR(VLOOKUP(parent_children_sql[[#This Row],[parent_id]],abbreviation[[abbreviation_id]:[description_german]],2,FALSE),"")</f>
        <v/>
      </c>
      <c r="C663" s="6" t="str">
        <f>IFERROR(VLOOKUP(parent_children_sql[[#This Row],[children_id]],abbreviation[[abbreviation_id]:[description_german]],2,FALSE),"")</f>
        <v/>
      </c>
    </row>
    <row r="664" spans="1:3" x14ac:dyDescent="0.25">
      <c r="A664" s="6" t="str">
        <f>IFERROR(parent_children_sql[[#This Row],[parent_children_id]],"")</f>
        <v/>
      </c>
      <c r="B664" s="6" t="str">
        <f>IFERROR(VLOOKUP(parent_children_sql[[#This Row],[parent_id]],abbreviation[[abbreviation_id]:[description_german]],2,FALSE),"")</f>
        <v/>
      </c>
      <c r="C664" s="6" t="str">
        <f>IFERROR(VLOOKUP(parent_children_sql[[#This Row],[children_id]],abbreviation[[abbreviation_id]:[description_german]],2,FALSE),"")</f>
        <v/>
      </c>
    </row>
    <row r="665" spans="1:3" x14ac:dyDescent="0.25">
      <c r="A665" s="6" t="str">
        <f>IFERROR(parent_children_sql[[#This Row],[parent_children_id]],"")</f>
        <v/>
      </c>
      <c r="B665" s="6" t="str">
        <f>IFERROR(VLOOKUP(parent_children_sql[[#This Row],[parent_id]],abbreviation[[abbreviation_id]:[description_german]],2,FALSE),"")</f>
        <v/>
      </c>
      <c r="C665" s="6" t="str">
        <f>IFERROR(VLOOKUP(parent_children_sql[[#This Row],[children_id]],abbreviation[[abbreviation_id]:[description_german]],2,FALSE),"")</f>
        <v/>
      </c>
    </row>
    <row r="666" spans="1:3" x14ac:dyDescent="0.25">
      <c r="A666" s="6" t="str">
        <f>IFERROR(parent_children_sql[[#This Row],[parent_children_id]],"")</f>
        <v/>
      </c>
      <c r="B666" s="6" t="str">
        <f>IFERROR(VLOOKUP(parent_children_sql[[#This Row],[parent_id]],abbreviation[[abbreviation_id]:[description_german]],2,FALSE),"")</f>
        <v/>
      </c>
      <c r="C666" s="6" t="str">
        <f>IFERROR(VLOOKUP(parent_children_sql[[#This Row],[children_id]],abbreviation[[abbreviation_id]:[description_german]],2,FALSE),"")</f>
        <v/>
      </c>
    </row>
    <row r="667" spans="1:3" x14ac:dyDescent="0.25">
      <c r="A667" s="6" t="str">
        <f>IFERROR(parent_children_sql[[#This Row],[parent_children_id]],"")</f>
        <v/>
      </c>
      <c r="B667" s="6" t="str">
        <f>IFERROR(VLOOKUP(parent_children_sql[[#This Row],[parent_id]],abbreviation[[abbreviation_id]:[description_german]],2,FALSE),"")</f>
        <v/>
      </c>
      <c r="C667" s="6" t="str">
        <f>IFERROR(VLOOKUP(parent_children_sql[[#This Row],[children_id]],abbreviation[[abbreviation_id]:[description_german]],2,FALSE),"")</f>
        <v/>
      </c>
    </row>
    <row r="668" spans="1:3" x14ac:dyDescent="0.25">
      <c r="A668" s="6" t="str">
        <f>IFERROR(parent_children_sql[[#This Row],[parent_children_id]],"")</f>
        <v/>
      </c>
      <c r="B668" s="6" t="str">
        <f>IFERROR(VLOOKUP(parent_children_sql[[#This Row],[parent_id]],abbreviation[[abbreviation_id]:[description_german]],2,FALSE),"")</f>
        <v/>
      </c>
      <c r="C668" s="6" t="str">
        <f>IFERROR(VLOOKUP(parent_children_sql[[#This Row],[children_id]],abbreviation[[abbreviation_id]:[description_german]],2,FALSE),"")</f>
        <v/>
      </c>
    </row>
    <row r="669" spans="1:3" x14ac:dyDescent="0.25">
      <c r="A669" s="6" t="str">
        <f>IFERROR(parent_children_sql[[#This Row],[parent_children_id]],"")</f>
        <v/>
      </c>
      <c r="B669" s="6" t="str">
        <f>IFERROR(VLOOKUP(parent_children_sql[[#This Row],[parent_id]],abbreviation[[abbreviation_id]:[description_german]],2,FALSE),"")</f>
        <v/>
      </c>
      <c r="C669" s="6" t="str">
        <f>IFERROR(VLOOKUP(parent_children_sql[[#This Row],[children_id]],abbreviation[[abbreviation_id]:[description_german]],2,FALSE),"")</f>
        <v/>
      </c>
    </row>
    <row r="670" spans="1:3" x14ac:dyDescent="0.25">
      <c r="A670" s="6" t="str">
        <f>IFERROR(parent_children_sql[[#This Row],[parent_children_id]],"")</f>
        <v/>
      </c>
      <c r="B670" s="6" t="str">
        <f>IFERROR(VLOOKUP(parent_children_sql[[#This Row],[parent_id]],abbreviation[[abbreviation_id]:[description_german]],2,FALSE),"")</f>
        <v/>
      </c>
      <c r="C670" s="6" t="str">
        <f>IFERROR(VLOOKUP(parent_children_sql[[#This Row],[children_id]],abbreviation[[abbreviation_id]:[description_german]],2,FALSE),"")</f>
        <v/>
      </c>
    </row>
    <row r="671" spans="1:3" x14ac:dyDescent="0.25">
      <c r="A671" s="6" t="str">
        <f>IFERROR(parent_children_sql[[#This Row],[parent_children_id]],"")</f>
        <v/>
      </c>
      <c r="B671" s="6" t="str">
        <f>IFERROR(VLOOKUP(parent_children_sql[[#This Row],[parent_id]],abbreviation[[abbreviation_id]:[description_german]],2,FALSE),"")</f>
        <v/>
      </c>
      <c r="C671" s="6" t="str">
        <f>IFERROR(VLOOKUP(parent_children_sql[[#This Row],[children_id]],abbreviation[[abbreviation_id]:[description_german]],2,FALSE),"")</f>
        <v/>
      </c>
    </row>
    <row r="672" spans="1:3" x14ac:dyDescent="0.25">
      <c r="A672" s="6" t="str">
        <f>IFERROR(parent_children_sql[[#This Row],[parent_children_id]],"")</f>
        <v/>
      </c>
      <c r="B672" s="6" t="str">
        <f>IFERROR(VLOOKUP(parent_children_sql[[#This Row],[parent_id]],abbreviation[[abbreviation_id]:[description_german]],2,FALSE),"")</f>
        <v/>
      </c>
      <c r="C672" s="6" t="str">
        <f>IFERROR(VLOOKUP(parent_children_sql[[#This Row],[children_id]],abbreviation[[abbreviation_id]:[description_german]],2,FALSE),"")</f>
        <v/>
      </c>
    </row>
    <row r="673" spans="1:3" x14ac:dyDescent="0.25">
      <c r="A673" s="6" t="str">
        <f>IFERROR(parent_children_sql[[#This Row],[parent_children_id]],"")</f>
        <v/>
      </c>
      <c r="B673" s="6" t="str">
        <f>IFERROR(VLOOKUP(parent_children_sql[[#This Row],[parent_id]],abbreviation[[abbreviation_id]:[description_german]],2,FALSE),"")</f>
        <v/>
      </c>
      <c r="C673" s="6" t="str">
        <f>IFERROR(VLOOKUP(parent_children_sql[[#This Row],[children_id]],abbreviation[[abbreviation_id]:[description_german]],2,FALSE),"")</f>
        <v/>
      </c>
    </row>
    <row r="674" spans="1:3" x14ac:dyDescent="0.25">
      <c r="A674" s="6" t="str">
        <f>IFERROR(parent_children_sql[[#This Row],[parent_children_id]],"")</f>
        <v/>
      </c>
      <c r="B674" s="6" t="str">
        <f>IFERROR(VLOOKUP(parent_children_sql[[#This Row],[parent_id]],abbreviation[[abbreviation_id]:[description_german]],2,FALSE),"")</f>
        <v/>
      </c>
      <c r="C674" s="6" t="str">
        <f>IFERROR(VLOOKUP(parent_children_sql[[#This Row],[children_id]],abbreviation[[abbreviation_id]:[description_german]],2,FALSE),"")</f>
        <v/>
      </c>
    </row>
    <row r="675" spans="1:3" x14ac:dyDescent="0.25">
      <c r="A675" s="6" t="str">
        <f>IFERROR(parent_children_sql[[#This Row],[parent_children_id]],"")</f>
        <v/>
      </c>
      <c r="B675" s="6" t="str">
        <f>IFERROR(VLOOKUP(parent_children_sql[[#This Row],[parent_id]],abbreviation[[abbreviation_id]:[description_german]],2,FALSE),"")</f>
        <v/>
      </c>
      <c r="C675" s="6" t="str">
        <f>IFERROR(VLOOKUP(parent_children_sql[[#This Row],[children_id]],abbreviation[[abbreviation_id]:[description_german]],2,FALSE),"")</f>
        <v/>
      </c>
    </row>
    <row r="676" spans="1:3" x14ac:dyDescent="0.25">
      <c r="A676" s="6" t="str">
        <f>IFERROR(parent_children_sql[[#This Row],[parent_children_id]],"")</f>
        <v/>
      </c>
      <c r="B676" s="6" t="str">
        <f>IFERROR(VLOOKUP(parent_children_sql[[#This Row],[parent_id]],abbreviation[[abbreviation_id]:[description_german]],2,FALSE),"")</f>
        <v/>
      </c>
      <c r="C676" s="6" t="str">
        <f>IFERROR(VLOOKUP(parent_children_sql[[#This Row],[children_id]],abbreviation[[abbreviation_id]:[description_german]],2,FALSE),"")</f>
        <v/>
      </c>
    </row>
    <row r="677" spans="1:3" x14ac:dyDescent="0.25">
      <c r="A677" s="6" t="str">
        <f>IFERROR(parent_children_sql[[#This Row],[parent_children_id]],"")</f>
        <v/>
      </c>
      <c r="B677" s="6" t="str">
        <f>IFERROR(VLOOKUP(parent_children_sql[[#This Row],[parent_id]],abbreviation[[abbreviation_id]:[description_german]],2,FALSE),"")</f>
        <v/>
      </c>
      <c r="C677" s="6" t="str">
        <f>IFERROR(VLOOKUP(parent_children_sql[[#This Row],[children_id]],abbreviation[[abbreviation_id]:[description_german]],2,FALSE),"")</f>
        <v/>
      </c>
    </row>
    <row r="678" spans="1:3" x14ac:dyDescent="0.25">
      <c r="A678" s="6" t="str">
        <f>IFERROR(parent_children_sql[[#This Row],[parent_children_id]],"")</f>
        <v/>
      </c>
      <c r="B678" s="6" t="str">
        <f>IFERROR(VLOOKUP(parent_children_sql[[#This Row],[parent_id]],abbreviation[[abbreviation_id]:[description_german]],2,FALSE),"")</f>
        <v/>
      </c>
      <c r="C678" s="6" t="str">
        <f>IFERROR(VLOOKUP(parent_children_sql[[#This Row],[children_id]],abbreviation[[abbreviation_id]:[description_german]],2,FALSE),"")</f>
        <v/>
      </c>
    </row>
    <row r="679" spans="1:3" x14ac:dyDescent="0.25">
      <c r="A679" s="6" t="str">
        <f>IFERROR(parent_children_sql[[#This Row],[parent_children_id]],"")</f>
        <v/>
      </c>
      <c r="B679" s="6" t="str">
        <f>IFERROR(VLOOKUP(parent_children_sql[[#This Row],[parent_id]],abbreviation[[abbreviation_id]:[description_german]],2,FALSE),"")</f>
        <v/>
      </c>
      <c r="C679" s="6" t="str">
        <f>IFERROR(VLOOKUP(parent_children_sql[[#This Row],[children_id]],abbreviation[[abbreviation_id]:[description_german]],2,FALSE),"")</f>
        <v/>
      </c>
    </row>
    <row r="680" spans="1:3" x14ac:dyDescent="0.25">
      <c r="A680" s="6" t="str">
        <f>IFERROR(parent_children_sql[[#This Row],[parent_children_id]],"")</f>
        <v/>
      </c>
      <c r="B680" s="6" t="str">
        <f>IFERROR(VLOOKUP(parent_children_sql[[#This Row],[parent_id]],abbreviation[[abbreviation_id]:[description_german]],2,FALSE),"")</f>
        <v/>
      </c>
      <c r="C680" s="6" t="str">
        <f>IFERROR(VLOOKUP(parent_children_sql[[#This Row],[children_id]],abbreviation[[abbreviation_id]:[description_german]],2,FALSE),"")</f>
        <v/>
      </c>
    </row>
    <row r="681" spans="1:3" x14ac:dyDescent="0.25">
      <c r="A681" s="6" t="str">
        <f>IFERROR(parent_children_sql[[#This Row],[parent_children_id]],"")</f>
        <v/>
      </c>
      <c r="B681" s="6" t="str">
        <f>IFERROR(VLOOKUP(parent_children_sql[[#This Row],[parent_id]],abbreviation[[abbreviation_id]:[description_german]],2,FALSE),"")</f>
        <v/>
      </c>
      <c r="C681" s="6" t="str">
        <f>IFERROR(VLOOKUP(parent_children_sql[[#This Row],[children_id]],abbreviation[[abbreviation_id]:[description_german]],2,FALSE),"")</f>
        <v/>
      </c>
    </row>
    <row r="682" spans="1:3" x14ac:dyDescent="0.25">
      <c r="A682" s="6" t="str">
        <f>IFERROR(parent_children_sql[[#This Row],[parent_children_id]],"")</f>
        <v/>
      </c>
      <c r="B682" s="6" t="str">
        <f>IFERROR(VLOOKUP(parent_children_sql[[#This Row],[parent_id]],abbreviation[[abbreviation_id]:[description_german]],2,FALSE),"")</f>
        <v/>
      </c>
      <c r="C682" s="6" t="str">
        <f>IFERROR(VLOOKUP(parent_children_sql[[#This Row],[children_id]],abbreviation[[abbreviation_id]:[description_german]],2,FALSE),"")</f>
        <v/>
      </c>
    </row>
    <row r="683" spans="1:3" x14ac:dyDescent="0.25">
      <c r="A683" s="6" t="str">
        <f>IFERROR(parent_children_sql[[#This Row],[parent_children_id]],"")</f>
        <v/>
      </c>
      <c r="B683" s="6" t="str">
        <f>IFERROR(VLOOKUP(parent_children_sql[[#This Row],[parent_id]],abbreviation[[abbreviation_id]:[description_german]],2,FALSE),"")</f>
        <v/>
      </c>
      <c r="C683" s="6" t="str">
        <f>IFERROR(VLOOKUP(parent_children_sql[[#This Row],[children_id]],abbreviation[[abbreviation_id]:[description_german]],2,FALSE),"")</f>
        <v/>
      </c>
    </row>
    <row r="684" spans="1:3" x14ac:dyDescent="0.25">
      <c r="A684" s="6" t="str">
        <f>IFERROR(parent_children_sql[[#This Row],[parent_children_id]],"")</f>
        <v/>
      </c>
      <c r="B684" s="6" t="str">
        <f>IFERROR(VLOOKUP(parent_children_sql[[#This Row],[parent_id]],abbreviation[[abbreviation_id]:[description_german]],2,FALSE),"")</f>
        <v/>
      </c>
      <c r="C684" s="6" t="str">
        <f>IFERROR(VLOOKUP(parent_children_sql[[#This Row],[children_id]],abbreviation[[abbreviation_id]:[description_german]],2,FALSE),"")</f>
        <v/>
      </c>
    </row>
    <row r="685" spans="1:3" x14ac:dyDescent="0.25">
      <c r="A685" s="6" t="str">
        <f>IFERROR(parent_children_sql[[#This Row],[parent_children_id]],"")</f>
        <v/>
      </c>
      <c r="B685" s="6" t="str">
        <f>IFERROR(VLOOKUP(parent_children_sql[[#This Row],[parent_id]],abbreviation[[abbreviation_id]:[description_german]],2,FALSE),"")</f>
        <v/>
      </c>
      <c r="C685" s="6" t="str">
        <f>IFERROR(VLOOKUP(parent_children_sql[[#This Row],[children_id]],abbreviation[[abbreviation_id]:[description_german]],2,FALSE),"")</f>
        <v/>
      </c>
    </row>
    <row r="686" spans="1:3" x14ac:dyDescent="0.25">
      <c r="A686" s="6" t="str">
        <f>IFERROR(parent_children_sql[[#This Row],[parent_children_id]],"")</f>
        <v/>
      </c>
      <c r="B686" s="6" t="str">
        <f>IFERROR(VLOOKUP(parent_children_sql[[#This Row],[parent_id]],abbreviation[[abbreviation_id]:[description_german]],2,FALSE),"")</f>
        <v/>
      </c>
      <c r="C686" s="6" t="str">
        <f>IFERROR(VLOOKUP(parent_children_sql[[#This Row],[children_id]],abbreviation[[abbreviation_id]:[description_german]],2,FALSE),"")</f>
        <v/>
      </c>
    </row>
    <row r="687" spans="1:3" x14ac:dyDescent="0.25">
      <c r="A687" s="6" t="str">
        <f>IFERROR(parent_children_sql[[#This Row],[parent_children_id]],"")</f>
        <v/>
      </c>
      <c r="B687" s="6" t="str">
        <f>IFERROR(VLOOKUP(parent_children_sql[[#This Row],[parent_id]],abbreviation[[abbreviation_id]:[description_german]],2,FALSE),"")</f>
        <v/>
      </c>
      <c r="C687" s="6" t="str">
        <f>IFERROR(VLOOKUP(parent_children_sql[[#This Row],[children_id]],abbreviation[[abbreviation_id]:[description_german]],2,FALSE),"")</f>
        <v/>
      </c>
    </row>
    <row r="688" spans="1:3" x14ac:dyDescent="0.25">
      <c r="A688" s="6" t="str">
        <f>IFERROR(parent_children_sql[[#This Row],[parent_children_id]],"")</f>
        <v/>
      </c>
      <c r="B688" s="6" t="str">
        <f>IFERROR(VLOOKUP(parent_children_sql[[#This Row],[parent_id]],abbreviation[[abbreviation_id]:[description_german]],2,FALSE),"")</f>
        <v/>
      </c>
      <c r="C688" s="6" t="str">
        <f>IFERROR(VLOOKUP(parent_children_sql[[#This Row],[children_id]],abbreviation[[abbreviation_id]:[description_german]],2,FALSE),"")</f>
        <v/>
      </c>
    </row>
    <row r="689" spans="1:3" x14ac:dyDescent="0.25">
      <c r="A689" s="6" t="str">
        <f>IFERROR(parent_children_sql[[#This Row],[parent_children_id]],"")</f>
        <v/>
      </c>
      <c r="B689" s="6" t="str">
        <f>IFERROR(VLOOKUP(parent_children_sql[[#This Row],[parent_id]],abbreviation[[abbreviation_id]:[description_german]],2,FALSE),"")</f>
        <v/>
      </c>
      <c r="C689" s="6" t="str">
        <f>IFERROR(VLOOKUP(parent_children_sql[[#This Row],[children_id]],abbreviation[[abbreviation_id]:[description_german]],2,FALSE),"")</f>
        <v/>
      </c>
    </row>
    <row r="690" spans="1:3" x14ac:dyDescent="0.25">
      <c r="A690" s="6" t="str">
        <f>IFERROR(parent_children_sql[[#This Row],[parent_children_id]],"")</f>
        <v/>
      </c>
      <c r="B690" s="6" t="str">
        <f>IFERROR(VLOOKUP(parent_children_sql[[#This Row],[parent_id]],abbreviation[[abbreviation_id]:[description_german]],2,FALSE),"")</f>
        <v/>
      </c>
      <c r="C690" s="6" t="str">
        <f>IFERROR(VLOOKUP(parent_children_sql[[#This Row],[children_id]],abbreviation[[abbreviation_id]:[description_german]],2,FALSE),"")</f>
        <v/>
      </c>
    </row>
    <row r="691" spans="1:3" x14ac:dyDescent="0.25">
      <c r="A691" s="6" t="str">
        <f>IFERROR(parent_children_sql[[#This Row],[parent_children_id]],"")</f>
        <v/>
      </c>
      <c r="B691" s="6" t="str">
        <f>IFERROR(VLOOKUP(parent_children_sql[[#This Row],[parent_id]],abbreviation[[abbreviation_id]:[description_german]],2,FALSE),"")</f>
        <v/>
      </c>
      <c r="C691" s="6" t="str">
        <f>IFERROR(VLOOKUP(parent_children_sql[[#This Row],[children_id]],abbreviation[[abbreviation_id]:[description_german]],2,FALSE),"")</f>
        <v/>
      </c>
    </row>
    <row r="692" spans="1:3" x14ac:dyDescent="0.25">
      <c r="A692" s="6" t="str">
        <f>IFERROR(parent_children_sql[[#This Row],[parent_children_id]],"")</f>
        <v/>
      </c>
      <c r="B692" s="6" t="str">
        <f>IFERROR(VLOOKUP(parent_children_sql[[#This Row],[parent_id]],abbreviation[[abbreviation_id]:[description_german]],2,FALSE),"")</f>
        <v/>
      </c>
      <c r="C692" s="6" t="str">
        <f>IFERROR(VLOOKUP(parent_children_sql[[#This Row],[children_id]],abbreviation[[abbreviation_id]:[description_german]],2,FALSE),"")</f>
        <v/>
      </c>
    </row>
    <row r="693" spans="1:3" x14ac:dyDescent="0.25">
      <c r="A693" s="6" t="str">
        <f>IFERROR(parent_children_sql[[#This Row],[parent_children_id]],"")</f>
        <v/>
      </c>
      <c r="B693" s="6" t="str">
        <f>IFERROR(VLOOKUP(parent_children_sql[[#This Row],[parent_id]],abbreviation[[abbreviation_id]:[description_german]],2,FALSE),"")</f>
        <v/>
      </c>
      <c r="C693" s="6" t="str">
        <f>IFERROR(VLOOKUP(parent_children_sql[[#This Row],[children_id]],abbreviation[[abbreviation_id]:[description_german]],2,FALSE),"")</f>
        <v/>
      </c>
    </row>
    <row r="694" spans="1:3" x14ac:dyDescent="0.25">
      <c r="A694" s="6" t="str">
        <f>IFERROR(parent_children_sql[[#This Row],[parent_children_id]],"")</f>
        <v/>
      </c>
      <c r="B694" s="6" t="str">
        <f>IFERROR(VLOOKUP(parent_children_sql[[#This Row],[parent_id]],abbreviation[[abbreviation_id]:[description_german]],2,FALSE),"")</f>
        <v/>
      </c>
      <c r="C694" s="6" t="str">
        <f>IFERROR(VLOOKUP(parent_children_sql[[#This Row],[children_id]],abbreviation[[abbreviation_id]:[description_german]],2,FALSE),"")</f>
        <v/>
      </c>
    </row>
    <row r="695" spans="1:3" x14ac:dyDescent="0.25">
      <c r="A695" s="6" t="str">
        <f>IFERROR(parent_children_sql[[#This Row],[parent_children_id]],"")</f>
        <v/>
      </c>
      <c r="B695" s="6" t="str">
        <f>IFERROR(VLOOKUP(parent_children_sql[[#This Row],[parent_id]],abbreviation[[abbreviation_id]:[description_german]],2,FALSE),"")</f>
        <v/>
      </c>
      <c r="C695" s="6" t="str">
        <f>IFERROR(VLOOKUP(parent_children_sql[[#This Row],[children_id]],abbreviation[[abbreviation_id]:[description_german]],2,FALSE),"")</f>
        <v/>
      </c>
    </row>
    <row r="696" spans="1:3" x14ac:dyDescent="0.25">
      <c r="A696" s="6" t="str">
        <f>IFERROR(parent_children_sql[[#This Row],[parent_children_id]],"")</f>
        <v/>
      </c>
      <c r="B696" s="6" t="str">
        <f>IFERROR(VLOOKUP(parent_children_sql[[#This Row],[parent_id]],abbreviation[[abbreviation_id]:[description_german]],2,FALSE),"")</f>
        <v/>
      </c>
      <c r="C696" s="6" t="str">
        <f>IFERROR(VLOOKUP(parent_children_sql[[#This Row],[children_id]],abbreviation[[abbreviation_id]:[description_german]],2,FALSE),"")</f>
        <v/>
      </c>
    </row>
    <row r="697" spans="1:3" x14ac:dyDescent="0.25">
      <c r="A697" s="6" t="str">
        <f>IFERROR(parent_children_sql[[#This Row],[parent_children_id]],"")</f>
        <v/>
      </c>
      <c r="B697" s="6" t="str">
        <f>IFERROR(VLOOKUP(parent_children_sql[[#This Row],[parent_id]],abbreviation[[abbreviation_id]:[description_german]],2,FALSE),"")</f>
        <v/>
      </c>
      <c r="C697" s="6" t="str">
        <f>IFERROR(VLOOKUP(parent_children_sql[[#This Row],[children_id]],abbreviation[[abbreviation_id]:[description_german]],2,FALSE),"")</f>
        <v/>
      </c>
    </row>
    <row r="698" spans="1:3" x14ac:dyDescent="0.25">
      <c r="A698" s="6" t="str">
        <f>IFERROR(parent_children_sql[[#This Row],[parent_children_id]],"")</f>
        <v/>
      </c>
      <c r="B698" s="6" t="str">
        <f>IFERROR(VLOOKUP(parent_children_sql[[#This Row],[parent_id]],abbreviation[[abbreviation_id]:[description_german]],2,FALSE),"")</f>
        <v/>
      </c>
      <c r="C698" s="6" t="str">
        <f>IFERROR(VLOOKUP(parent_children_sql[[#This Row],[children_id]],abbreviation[[abbreviation_id]:[description_german]],2,FALSE),"")</f>
        <v/>
      </c>
    </row>
    <row r="699" spans="1:3" x14ac:dyDescent="0.25">
      <c r="A699" s="6" t="str">
        <f>IFERROR(parent_children_sql[[#This Row],[parent_children_id]],"")</f>
        <v/>
      </c>
      <c r="B699" s="6" t="str">
        <f>IFERROR(VLOOKUP(parent_children_sql[[#This Row],[parent_id]],abbreviation[[abbreviation_id]:[description_german]],2,FALSE),"")</f>
        <v/>
      </c>
      <c r="C699" s="6" t="str">
        <f>IFERROR(VLOOKUP(parent_children_sql[[#This Row],[children_id]],abbreviation[[abbreviation_id]:[description_german]],2,FALSE),"")</f>
        <v/>
      </c>
    </row>
    <row r="700" spans="1:3" x14ac:dyDescent="0.25">
      <c r="A700" s="6" t="str">
        <f>IFERROR(parent_children_sql[[#This Row],[parent_children_id]],"")</f>
        <v/>
      </c>
      <c r="B700" s="6" t="str">
        <f>IFERROR(VLOOKUP(parent_children_sql[[#This Row],[parent_id]],abbreviation[[abbreviation_id]:[description_german]],2,FALSE),"")</f>
        <v/>
      </c>
      <c r="C700" s="6" t="str">
        <f>IFERROR(VLOOKUP(parent_children_sql[[#This Row],[children_id]],abbreviation[[abbreviation_id]:[description_german]],2,FALSE),"")</f>
        <v/>
      </c>
    </row>
    <row r="701" spans="1:3" x14ac:dyDescent="0.25">
      <c r="A701" s="6" t="str">
        <f>IFERROR(parent_children_sql[[#This Row],[parent_children_id]],"")</f>
        <v/>
      </c>
      <c r="B701" s="6" t="str">
        <f>IFERROR(VLOOKUP(parent_children_sql[[#This Row],[parent_id]],abbreviation[[abbreviation_id]:[description_german]],2,FALSE),"")</f>
        <v/>
      </c>
      <c r="C701" s="6" t="str">
        <f>IFERROR(VLOOKUP(parent_children_sql[[#This Row],[children_id]],abbreviation[[abbreviation_id]:[description_german]],2,FALSE),"")</f>
        <v/>
      </c>
    </row>
    <row r="702" spans="1:3" x14ac:dyDescent="0.25">
      <c r="A702" s="6" t="str">
        <f>IFERROR(parent_children_sql[[#This Row],[parent_children_id]],"")</f>
        <v/>
      </c>
      <c r="B702" s="6" t="str">
        <f>IFERROR(VLOOKUP(parent_children_sql[[#This Row],[parent_id]],abbreviation[[abbreviation_id]:[description_german]],2,FALSE),"")</f>
        <v/>
      </c>
      <c r="C702" s="6" t="str">
        <f>IFERROR(VLOOKUP(parent_children_sql[[#This Row],[children_id]],abbreviation[[abbreviation_id]:[description_german]],2,FALSE),"")</f>
        <v/>
      </c>
    </row>
    <row r="703" spans="1:3" x14ac:dyDescent="0.25">
      <c r="A703" s="6" t="str">
        <f>IFERROR(parent_children_sql[[#This Row],[parent_children_id]],"")</f>
        <v/>
      </c>
      <c r="B703" s="6" t="str">
        <f>IFERROR(VLOOKUP(parent_children_sql[[#This Row],[parent_id]],abbreviation[[abbreviation_id]:[description_german]],2,FALSE),"")</f>
        <v/>
      </c>
      <c r="C703" s="6" t="str">
        <f>IFERROR(VLOOKUP(parent_children_sql[[#This Row],[children_id]],abbreviation[[abbreviation_id]:[description_german]],2,FALSE),"")</f>
        <v/>
      </c>
    </row>
    <row r="704" spans="1:3" x14ac:dyDescent="0.25">
      <c r="A704" s="6" t="str">
        <f>IFERROR(parent_children_sql[[#This Row],[parent_children_id]],"")</f>
        <v/>
      </c>
      <c r="B704" s="6" t="str">
        <f>IFERROR(VLOOKUP(parent_children_sql[[#This Row],[parent_id]],abbreviation[[abbreviation_id]:[description_german]],2,FALSE),"")</f>
        <v/>
      </c>
      <c r="C704" s="6" t="str">
        <f>IFERROR(VLOOKUP(parent_children_sql[[#This Row],[children_id]],abbreviation[[abbreviation_id]:[description_german]],2,FALSE),"")</f>
        <v/>
      </c>
    </row>
    <row r="705" spans="1:3" x14ac:dyDescent="0.25">
      <c r="A705" s="6" t="str">
        <f>IFERROR(parent_children_sql[[#This Row],[parent_children_id]],"")</f>
        <v/>
      </c>
      <c r="B705" s="6" t="str">
        <f>IFERROR(VLOOKUP(parent_children_sql[[#This Row],[parent_id]],abbreviation[[abbreviation_id]:[description_german]],2,FALSE),"")</f>
        <v/>
      </c>
      <c r="C705" s="6" t="str">
        <f>IFERROR(VLOOKUP(parent_children_sql[[#This Row],[children_id]],abbreviation[[abbreviation_id]:[description_german]],2,FALSE),"")</f>
        <v/>
      </c>
    </row>
    <row r="706" spans="1:3" x14ac:dyDescent="0.25">
      <c r="A706" s="6" t="str">
        <f>IFERROR(parent_children_sql[[#This Row],[parent_children_id]],"")</f>
        <v/>
      </c>
      <c r="B706" s="6" t="str">
        <f>IFERROR(VLOOKUP(parent_children_sql[[#This Row],[parent_id]],abbreviation[[abbreviation_id]:[description_german]],2,FALSE),"")</f>
        <v/>
      </c>
      <c r="C706" s="6" t="str">
        <f>IFERROR(VLOOKUP(parent_children_sql[[#This Row],[children_id]],abbreviation[[abbreviation_id]:[description_german]],2,FALSE),"")</f>
        <v/>
      </c>
    </row>
    <row r="707" spans="1:3" x14ac:dyDescent="0.25">
      <c r="A707" s="6" t="str">
        <f>IFERROR(parent_children_sql[[#This Row],[parent_children_id]],"")</f>
        <v/>
      </c>
      <c r="B707" s="6" t="str">
        <f>IFERROR(VLOOKUP(parent_children_sql[[#This Row],[parent_id]],abbreviation[[abbreviation_id]:[description_german]],2,FALSE),"")</f>
        <v/>
      </c>
      <c r="C707" s="6" t="str">
        <f>IFERROR(VLOOKUP(parent_children_sql[[#This Row],[children_id]],abbreviation[[abbreviation_id]:[description_german]],2,FALSE),"")</f>
        <v/>
      </c>
    </row>
    <row r="708" spans="1:3" x14ac:dyDescent="0.25">
      <c r="A708" s="6" t="str">
        <f>IFERROR(parent_children_sql[[#This Row],[parent_children_id]],"")</f>
        <v/>
      </c>
      <c r="B708" s="6" t="str">
        <f>IFERROR(VLOOKUP(parent_children_sql[[#This Row],[parent_id]],abbreviation[[abbreviation_id]:[description_german]],2,FALSE),"")</f>
        <v/>
      </c>
      <c r="C708" s="6" t="str">
        <f>IFERROR(VLOOKUP(parent_children_sql[[#This Row],[children_id]],abbreviation[[abbreviation_id]:[description_german]],2,FALSE),"")</f>
        <v/>
      </c>
    </row>
    <row r="709" spans="1:3" x14ac:dyDescent="0.25">
      <c r="A709" s="6" t="str">
        <f>IFERROR(parent_children_sql[[#This Row],[parent_children_id]],"")</f>
        <v/>
      </c>
      <c r="B709" s="6" t="str">
        <f>IFERROR(VLOOKUP(parent_children_sql[[#This Row],[parent_id]],abbreviation[[abbreviation_id]:[description_german]],2,FALSE),"")</f>
        <v/>
      </c>
      <c r="C709" s="6" t="str">
        <f>IFERROR(VLOOKUP(parent_children_sql[[#This Row],[children_id]],abbreviation[[abbreviation_id]:[description_german]],2,FALSE),"")</f>
        <v/>
      </c>
    </row>
    <row r="710" spans="1:3" x14ac:dyDescent="0.25">
      <c r="A710" s="6" t="str">
        <f>IFERROR(parent_children_sql[[#This Row],[parent_children_id]],"")</f>
        <v/>
      </c>
      <c r="B710" s="6" t="str">
        <f>IFERROR(VLOOKUP(parent_children_sql[[#This Row],[parent_id]],abbreviation[[abbreviation_id]:[description_german]],2,FALSE),"")</f>
        <v/>
      </c>
      <c r="C710" s="6" t="str">
        <f>IFERROR(VLOOKUP(parent_children_sql[[#This Row],[children_id]],abbreviation[[abbreviation_id]:[description_german]],2,FALSE),"")</f>
        <v/>
      </c>
    </row>
    <row r="711" spans="1:3" x14ac:dyDescent="0.25">
      <c r="A711" s="6" t="str">
        <f>IFERROR(parent_children_sql[[#This Row],[parent_children_id]],"")</f>
        <v/>
      </c>
      <c r="B711" s="6" t="str">
        <f>IFERROR(VLOOKUP(parent_children_sql[[#This Row],[parent_id]],abbreviation[[abbreviation_id]:[description_german]],2,FALSE),"")</f>
        <v/>
      </c>
      <c r="C711" s="6" t="str">
        <f>IFERROR(VLOOKUP(parent_children_sql[[#This Row],[children_id]],abbreviation[[abbreviation_id]:[description_german]],2,FALSE),"")</f>
        <v/>
      </c>
    </row>
    <row r="712" spans="1:3" x14ac:dyDescent="0.25">
      <c r="A712" s="6" t="str">
        <f>IFERROR(parent_children_sql[[#This Row],[parent_children_id]],"")</f>
        <v/>
      </c>
      <c r="B712" s="6" t="str">
        <f>IFERROR(VLOOKUP(parent_children_sql[[#This Row],[parent_id]],abbreviation[[abbreviation_id]:[description_german]],2,FALSE),"")</f>
        <v/>
      </c>
      <c r="C712" s="6" t="str">
        <f>IFERROR(VLOOKUP(parent_children_sql[[#This Row],[children_id]],abbreviation[[abbreviation_id]:[description_german]],2,FALSE),"")</f>
        <v/>
      </c>
    </row>
    <row r="713" spans="1:3" x14ac:dyDescent="0.25">
      <c r="A713" s="6" t="str">
        <f>IFERROR(parent_children_sql[[#This Row],[parent_children_id]],"")</f>
        <v/>
      </c>
      <c r="B713" s="6" t="str">
        <f>IFERROR(VLOOKUP(parent_children_sql[[#This Row],[parent_id]],abbreviation[[abbreviation_id]:[description_german]],2,FALSE),"")</f>
        <v/>
      </c>
      <c r="C713" s="6" t="str">
        <f>IFERROR(VLOOKUP(parent_children_sql[[#This Row],[children_id]],abbreviation[[abbreviation_id]:[description_german]],2,FALSE),"")</f>
        <v/>
      </c>
    </row>
    <row r="714" spans="1:3" x14ac:dyDescent="0.25">
      <c r="A714" s="6" t="str">
        <f>IFERROR(parent_children_sql[[#This Row],[parent_children_id]],"")</f>
        <v/>
      </c>
      <c r="B714" s="6" t="str">
        <f>IFERROR(VLOOKUP(parent_children_sql[[#This Row],[parent_id]],abbreviation[[abbreviation_id]:[description_german]],2,FALSE),"")</f>
        <v/>
      </c>
      <c r="C714" s="6" t="str">
        <f>IFERROR(VLOOKUP(parent_children_sql[[#This Row],[children_id]],abbreviation[[abbreviation_id]:[description_german]],2,FALSE),"")</f>
        <v/>
      </c>
    </row>
    <row r="715" spans="1:3" x14ac:dyDescent="0.25">
      <c r="A715" s="6" t="str">
        <f>IFERROR(parent_children_sql[[#This Row],[parent_children_id]],"")</f>
        <v/>
      </c>
      <c r="B715" s="6" t="str">
        <f>IFERROR(VLOOKUP(parent_children_sql[[#This Row],[parent_id]],abbreviation[[abbreviation_id]:[description_german]],2,FALSE),"")</f>
        <v/>
      </c>
      <c r="C715" s="6" t="str">
        <f>IFERROR(VLOOKUP(parent_children_sql[[#This Row],[children_id]],abbreviation[[abbreviation_id]:[description_german]],2,FALSE),"")</f>
        <v/>
      </c>
    </row>
    <row r="716" spans="1:3" x14ac:dyDescent="0.25">
      <c r="A716" s="6" t="str">
        <f>IFERROR(parent_children_sql[[#This Row],[parent_children_id]],"")</f>
        <v/>
      </c>
      <c r="B716" s="6" t="str">
        <f>IFERROR(VLOOKUP(parent_children_sql[[#This Row],[parent_id]],abbreviation[[abbreviation_id]:[description_german]],2,FALSE),"")</f>
        <v/>
      </c>
      <c r="C716" s="6" t="str">
        <f>IFERROR(VLOOKUP(parent_children_sql[[#This Row],[children_id]],abbreviation[[abbreviation_id]:[description_german]],2,FALSE),"")</f>
        <v/>
      </c>
    </row>
    <row r="717" spans="1:3" x14ac:dyDescent="0.25">
      <c r="A717" s="6" t="str">
        <f>IFERROR(parent_children_sql[[#This Row],[parent_children_id]],"")</f>
        <v/>
      </c>
      <c r="B717" s="6" t="str">
        <f>IFERROR(VLOOKUP(parent_children_sql[[#This Row],[parent_id]],abbreviation[[abbreviation_id]:[description_german]],2,FALSE),"")</f>
        <v/>
      </c>
      <c r="C717" s="6" t="str">
        <f>IFERROR(VLOOKUP(parent_children_sql[[#This Row],[children_id]],abbreviation[[abbreviation_id]:[description_german]],2,FALSE),"")</f>
        <v/>
      </c>
    </row>
    <row r="718" spans="1:3" x14ac:dyDescent="0.25">
      <c r="A718" s="6" t="str">
        <f>IFERROR(parent_children_sql[[#This Row],[parent_children_id]],"")</f>
        <v/>
      </c>
      <c r="B718" s="6" t="str">
        <f>IFERROR(VLOOKUP(parent_children_sql[[#This Row],[parent_id]],abbreviation[[abbreviation_id]:[description_german]],2,FALSE),"")</f>
        <v/>
      </c>
      <c r="C718" s="6" t="str">
        <f>IFERROR(VLOOKUP(parent_children_sql[[#This Row],[children_id]],abbreviation[[abbreviation_id]:[description_german]],2,FALSE),"")</f>
        <v/>
      </c>
    </row>
    <row r="719" spans="1:3" x14ac:dyDescent="0.25">
      <c r="A719" s="6" t="str">
        <f>IFERROR(parent_children_sql[[#This Row],[parent_children_id]],"")</f>
        <v/>
      </c>
      <c r="B719" s="6" t="str">
        <f>IFERROR(VLOOKUP(parent_children_sql[[#This Row],[parent_id]],abbreviation[[abbreviation_id]:[description_german]],2,FALSE),"")</f>
        <v/>
      </c>
      <c r="C719" s="6" t="str">
        <f>IFERROR(VLOOKUP(parent_children_sql[[#This Row],[children_id]],abbreviation[[abbreviation_id]:[description_german]],2,FALSE),"")</f>
        <v/>
      </c>
    </row>
    <row r="720" spans="1:3" x14ac:dyDescent="0.25">
      <c r="A720" s="6" t="str">
        <f>IFERROR(parent_children_sql[[#This Row],[parent_children_id]],"")</f>
        <v/>
      </c>
      <c r="B720" s="6" t="str">
        <f>IFERROR(VLOOKUP(parent_children_sql[[#This Row],[parent_id]],abbreviation[[abbreviation_id]:[description_german]],2,FALSE),"")</f>
        <v/>
      </c>
      <c r="C720" s="6" t="str">
        <f>IFERROR(VLOOKUP(parent_children_sql[[#This Row],[children_id]],abbreviation[[abbreviation_id]:[description_german]],2,FALSE),"")</f>
        <v/>
      </c>
    </row>
    <row r="721" spans="1:3" x14ac:dyDescent="0.25">
      <c r="A721" s="6" t="str">
        <f>IFERROR(parent_children_sql[[#This Row],[parent_children_id]],"")</f>
        <v/>
      </c>
      <c r="B721" s="6" t="str">
        <f>IFERROR(VLOOKUP(parent_children_sql[[#This Row],[parent_id]],abbreviation[[abbreviation_id]:[description_german]],2,FALSE),"")</f>
        <v/>
      </c>
      <c r="C721" s="6" t="str">
        <f>IFERROR(VLOOKUP(parent_children_sql[[#This Row],[children_id]],abbreviation[[abbreviation_id]:[description_german]],2,FALSE),"")</f>
        <v/>
      </c>
    </row>
    <row r="722" spans="1:3" x14ac:dyDescent="0.25">
      <c r="A722" s="6" t="str">
        <f>IFERROR(parent_children_sql[[#This Row],[parent_children_id]],"")</f>
        <v/>
      </c>
      <c r="B722" s="6" t="str">
        <f>IFERROR(VLOOKUP(parent_children_sql[[#This Row],[parent_id]],abbreviation[[abbreviation_id]:[description_german]],2,FALSE),"")</f>
        <v/>
      </c>
      <c r="C722" s="6" t="str">
        <f>IFERROR(VLOOKUP(parent_children_sql[[#This Row],[children_id]],abbreviation[[abbreviation_id]:[description_german]],2,FALSE),"")</f>
        <v/>
      </c>
    </row>
    <row r="723" spans="1:3" x14ac:dyDescent="0.25">
      <c r="A723" s="6" t="str">
        <f>IFERROR(parent_children_sql[[#This Row],[parent_children_id]],"")</f>
        <v/>
      </c>
      <c r="B723" s="6" t="str">
        <f>IFERROR(VLOOKUP(parent_children_sql[[#This Row],[parent_id]],abbreviation[[abbreviation_id]:[description_german]],2,FALSE),"")</f>
        <v/>
      </c>
      <c r="C723" s="6" t="str">
        <f>IFERROR(VLOOKUP(parent_children_sql[[#This Row],[children_id]],abbreviation[[abbreviation_id]:[description_german]],2,FALSE),"")</f>
        <v/>
      </c>
    </row>
    <row r="724" spans="1:3" x14ac:dyDescent="0.25">
      <c r="A724" s="6" t="str">
        <f>IFERROR(parent_children_sql[[#This Row],[parent_children_id]],"")</f>
        <v/>
      </c>
      <c r="B724" s="6" t="str">
        <f>IFERROR(VLOOKUP(parent_children_sql[[#This Row],[parent_id]],abbreviation[[abbreviation_id]:[description_german]],2,FALSE),"")</f>
        <v/>
      </c>
      <c r="C724" s="6" t="str">
        <f>IFERROR(VLOOKUP(parent_children_sql[[#This Row],[children_id]],abbreviation[[abbreviation_id]:[description_german]],2,FALSE),"")</f>
        <v/>
      </c>
    </row>
    <row r="725" spans="1:3" x14ac:dyDescent="0.25">
      <c r="A725" s="6" t="str">
        <f>IFERROR(parent_children_sql[[#This Row],[parent_children_id]],"")</f>
        <v/>
      </c>
      <c r="B725" s="6" t="str">
        <f>IFERROR(VLOOKUP(parent_children_sql[[#This Row],[parent_id]],abbreviation[[abbreviation_id]:[description_german]],2,FALSE),"")</f>
        <v/>
      </c>
      <c r="C725" s="6" t="str">
        <f>IFERROR(VLOOKUP(parent_children_sql[[#This Row],[children_id]],abbreviation[[abbreviation_id]:[description_german]],2,FALSE),"")</f>
        <v/>
      </c>
    </row>
    <row r="726" spans="1:3" x14ac:dyDescent="0.25">
      <c r="A726" s="6" t="str">
        <f>IFERROR(parent_children_sql[[#This Row],[parent_children_id]],"")</f>
        <v/>
      </c>
      <c r="B726" s="6" t="str">
        <f>IFERROR(VLOOKUP(parent_children_sql[[#This Row],[parent_id]],abbreviation[[abbreviation_id]:[description_german]],2,FALSE),"")</f>
        <v/>
      </c>
      <c r="C726" s="6" t="str">
        <f>IFERROR(VLOOKUP(parent_children_sql[[#This Row],[children_id]],abbreviation[[abbreviation_id]:[description_german]],2,FALSE),"")</f>
        <v/>
      </c>
    </row>
    <row r="727" spans="1:3" x14ac:dyDescent="0.25">
      <c r="A727" s="6" t="str">
        <f>IFERROR(parent_children_sql[[#This Row],[parent_children_id]],"")</f>
        <v/>
      </c>
      <c r="B727" s="6" t="str">
        <f>IFERROR(VLOOKUP(parent_children_sql[[#This Row],[parent_id]],abbreviation[[abbreviation_id]:[description_german]],2,FALSE),"")</f>
        <v/>
      </c>
      <c r="C727" s="6" t="str">
        <f>IFERROR(VLOOKUP(parent_children_sql[[#This Row],[children_id]],abbreviation[[abbreviation_id]:[description_german]],2,FALSE),"")</f>
        <v/>
      </c>
    </row>
    <row r="728" spans="1:3" x14ac:dyDescent="0.25">
      <c r="A728" s="6" t="str">
        <f>IFERROR(parent_children_sql[[#This Row],[parent_children_id]],"")</f>
        <v/>
      </c>
      <c r="B728" s="6" t="str">
        <f>IFERROR(VLOOKUP(parent_children_sql[[#This Row],[parent_id]],abbreviation[[abbreviation_id]:[description_german]],2,FALSE),"")</f>
        <v/>
      </c>
      <c r="C728" s="6" t="str">
        <f>IFERROR(VLOOKUP(parent_children_sql[[#This Row],[children_id]],abbreviation[[abbreviation_id]:[description_german]],2,FALSE),"")</f>
        <v/>
      </c>
    </row>
    <row r="729" spans="1:3" x14ac:dyDescent="0.25">
      <c r="A729" s="6" t="str">
        <f>IFERROR(parent_children_sql[[#This Row],[parent_children_id]],"")</f>
        <v/>
      </c>
      <c r="B729" s="6" t="str">
        <f>IFERROR(VLOOKUP(parent_children_sql[[#This Row],[parent_id]],abbreviation[[abbreviation_id]:[description_german]],2,FALSE),"")</f>
        <v/>
      </c>
      <c r="C729" s="6" t="str">
        <f>IFERROR(VLOOKUP(parent_children_sql[[#This Row],[children_id]],abbreviation[[abbreviation_id]:[description_german]],2,FALSE),"")</f>
        <v/>
      </c>
    </row>
    <row r="730" spans="1:3" x14ac:dyDescent="0.25">
      <c r="A730" s="6" t="str">
        <f>IFERROR(parent_children_sql[[#This Row],[parent_children_id]],"")</f>
        <v/>
      </c>
      <c r="B730" s="6" t="str">
        <f>IFERROR(VLOOKUP(parent_children_sql[[#This Row],[parent_id]],abbreviation[[abbreviation_id]:[description_german]],2,FALSE),"")</f>
        <v/>
      </c>
      <c r="C730" s="6" t="str">
        <f>IFERROR(VLOOKUP(parent_children_sql[[#This Row],[children_id]],abbreviation[[abbreviation_id]:[description_german]],2,FALSE),"")</f>
        <v/>
      </c>
    </row>
    <row r="731" spans="1:3" x14ac:dyDescent="0.25">
      <c r="A731" s="6" t="str">
        <f>IFERROR(parent_children_sql[[#This Row],[parent_children_id]],"")</f>
        <v/>
      </c>
      <c r="B731" s="6" t="str">
        <f>IFERROR(VLOOKUP(parent_children_sql[[#This Row],[parent_id]],abbreviation[[abbreviation_id]:[description_german]],2,FALSE),"")</f>
        <v/>
      </c>
      <c r="C731" s="6" t="str">
        <f>IFERROR(VLOOKUP(parent_children_sql[[#This Row],[children_id]],abbreviation[[abbreviation_id]:[description_german]],2,FALSE),"")</f>
        <v/>
      </c>
    </row>
    <row r="732" spans="1:3" x14ac:dyDescent="0.25">
      <c r="A732" s="6" t="str">
        <f>IFERROR(parent_children_sql[[#This Row],[parent_children_id]],"")</f>
        <v/>
      </c>
      <c r="B732" s="6" t="str">
        <f>IFERROR(VLOOKUP(parent_children_sql[[#This Row],[parent_id]],abbreviation[[abbreviation_id]:[description_german]],2,FALSE),"")</f>
        <v/>
      </c>
      <c r="C732" s="6" t="str">
        <f>IFERROR(VLOOKUP(parent_children_sql[[#This Row],[children_id]],abbreviation[[abbreviation_id]:[description_german]],2,FALSE),"")</f>
        <v/>
      </c>
    </row>
    <row r="733" spans="1:3" x14ac:dyDescent="0.25">
      <c r="A733" s="6" t="str">
        <f>IFERROR(parent_children_sql[[#This Row],[parent_children_id]],"")</f>
        <v/>
      </c>
      <c r="B733" s="6" t="str">
        <f>IFERROR(VLOOKUP(parent_children_sql[[#This Row],[parent_id]],abbreviation[[abbreviation_id]:[description_german]],2,FALSE),"")</f>
        <v/>
      </c>
      <c r="C733" s="6" t="str">
        <f>IFERROR(VLOOKUP(parent_children_sql[[#This Row],[children_id]],abbreviation[[abbreviation_id]:[description_german]],2,FALSE),"")</f>
        <v/>
      </c>
    </row>
    <row r="734" spans="1:3" x14ac:dyDescent="0.25">
      <c r="A734" s="6" t="str">
        <f>IFERROR(parent_children_sql[[#This Row],[parent_children_id]],"")</f>
        <v/>
      </c>
      <c r="B734" s="6" t="str">
        <f>IFERROR(VLOOKUP(parent_children_sql[[#This Row],[parent_id]],abbreviation[[abbreviation_id]:[description_german]],2,FALSE),"")</f>
        <v/>
      </c>
      <c r="C734" s="6" t="str">
        <f>IFERROR(VLOOKUP(parent_children_sql[[#This Row],[children_id]],abbreviation[[abbreviation_id]:[description_german]],2,FALSE),"")</f>
        <v/>
      </c>
    </row>
    <row r="735" spans="1:3" x14ac:dyDescent="0.25">
      <c r="A735" s="6" t="str">
        <f>IFERROR(parent_children_sql[[#This Row],[parent_children_id]],"")</f>
        <v/>
      </c>
      <c r="B735" s="6" t="str">
        <f>IFERROR(VLOOKUP(parent_children_sql[[#This Row],[parent_id]],abbreviation[[abbreviation_id]:[description_german]],2,FALSE),"")</f>
        <v/>
      </c>
      <c r="C735" s="6" t="str">
        <f>IFERROR(VLOOKUP(parent_children_sql[[#This Row],[children_id]],abbreviation[[abbreviation_id]:[description_german]],2,FALSE),"")</f>
        <v/>
      </c>
    </row>
    <row r="736" spans="1:3" x14ac:dyDescent="0.25">
      <c r="A736" s="6" t="str">
        <f>IFERROR(parent_children_sql[[#This Row],[parent_children_id]],"")</f>
        <v/>
      </c>
      <c r="B736" s="6" t="str">
        <f>IFERROR(VLOOKUP(parent_children_sql[[#This Row],[parent_id]],abbreviation[[abbreviation_id]:[description_german]],2,FALSE),"")</f>
        <v/>
      </c>
      <c r="C736" s="6" t="str">
        <f>IFERROR(VLOOKUP(parent_children_sql[[#This Row],[children_id]],abbreviation[[abbreviation_id]:[description_german]],2,FALSE),"")</f>
        <v/>
      </c>
    </row>
    <row r="737" spans="1:3" x14ac:dyDescent="0.25">
      <c r="A737" s="6" t="str">
        <f>IFERROR(parent_children_sql[[#This Row],[parent_children_id]],"")</f>
        <v/>
      </c>
      <c r="B737" s="6" t="str">
        <f>IFERROR(VLOOKUP(parent_children_sql[[#This Row],[parent_id]],abbreviation[[abbreviation_id]:[description_german]],2,FALSE),"")</f>
        <v/>
      </c>
      <c r="C737" s="6" t="str">
        <f>IFERROR(VLOOKUP(parent_children_sql[[#This Row],[children_id]],abbreviation[[abbreviation_id]:[description_german]],2,FALSE),"")</f>
        <v/>
      </c>
    </row>
    <row r="738" spans="1:3" x14ac:dyDescent="0.25">
      <c r="A738" s="6" t="str">
        <f>IFERROR(parent_children_sql[[#This Row],[parent_children_id]],"")</f>
        <v/>
      </c>
      <c r="B738" s="6" t="str">
        <f>IFERROR(VLOOKUP(parent_children_sql[[#This Row],[parent_id]],abbreviation[[abbreviation_id]:[description_german]],2,FALSE),"")</f>
        <v/>
      </c>
      <c r="C738" s="6" t="str">
        <f>IFERROR(VLOOKUP(parent_children_sql[[#This Row],[children_id]],abbreviation[[abbreviation_id]:[description_german]],2,FALSE),"")</f>
        <v/>
      </c>
    </row>
    <row r="739" spans="1:3" x14ac:dyDescent="0.25">
      <c r="A739" s="6" t="str">
        <f>IFERROR(parent_children_sql[[#This Row],[parent_children_id]],"")</f>
        <v/>
      </c>
      <c r="B739" s="6" t="str">
        <f>IFERROR(VLOOKUP(parent_children_sql[[#This Row],[parent_id]],abbreviation[[abbreviation_id]:[description_german]],2,FALSE),"")</f>
        <v/>
      </c>
      <c r="C739" s="6" t="str">
        <f>IFERROR(VLOOKUP(parent_children_sql[[#This Row],[children_id]],abbreviation[[abbreviation_id]:[description_german]],2,FALSE),"")</f>
        <v/>
      </c>
    </row>
    <row r="740" spans="1:3" x14ac:dyDescent="0.25">
      <c r="A740" s="6" t="str">
        <f>IFERROR(parent_children_sql[[#This Row],[parent_children_id]],"")</f>
        <v/>
      </c>
      <c r="B740" s="6" t="str">
        <f>IFERROR(VLOOKUP(parent_children_sql[[#This Row],[parent_id]],abbreviation[[abbreviation_id]:[description_german]],2,FALSE),"")</f>
        <v/>
      </c>
      <c r="C740" s="6" t="str">
        <f>IFERROR(VLOOKUP(parent_children_sql[[#This Row],[children_id]],abbreviation[[abbreviation_id]:[description_german]],2,FALSE),"")</f>
        <v/>
      </c>
    </row>
    <row r="741" spans="1:3" x14ac:dyDescent="0.25">
      <c r="A741" s="6" t="str">
        <f>IFERROR(parent_children_sql[[#This Row],[parent_children_id]],"")</f>
        <v/>
      </c>
      <c r="B741" s="6" t="str">
        <f>IFERROR(VLOOKUP(parent_children_sql[[#This Row],[parent_id]],abbreviation[[abbreviation_id]:[description_german]],2,FALSE),"")</f>
        <v/>
      </c>
      <c r="C741" s="6" t="str">
        <f>IFERROR(VLOOKUP(parent_children_sql[[#This Row],[children_id]],abbreviation[[abbreviation_id]:[description_german]],2,FALSE),"")</f>
        <v/>
      </c>
    </row>
    <row r="742" spans="1:3" x14ac:dyDescent="0.25">
      <c r="A742" s="6" t="str">
        <f>IFERROR(parent_children_sql[[#This Row],[parent_children_id]],"")</f>
        <v/>
      </c>
      <c r="B742" s="6" t="str">
        <f>IFERROR(VLOOKUP(parent_children_sql[[#This Row],[parent_id]],abbreviation[[abbreviation_id]:[description_german]],2,FALSE),"")</f>
        <v/>
      </c>
      <c r="C742" s="6" t="str">
        <f>IFERROR(VLOOKUP(parent_children_sql[[#This Row],[children_id]],abbreviation[[abbreviation_id]:[description_german]],2,FALSE),"")</f>
        <v/>
      </c>
    </row>
    <row r="743" spans="1:3" x14ac:dyDescent="0.25">
      <c r="A743" s="6" t="str">
        <f>IFERROR(parent_children_sql[[#This Row],[parent_children_id]],"")</f>
        <v/>
      </c>
      <c r="B743" s="6" t="str">
        <f>IFERROR(VLOOKUP(parent_children_sql[[#This Row],[parent_id]],abbreviation[[abbreviation_id]:[description_german]],2,FALSE),"")</f>
        <v/>
      </c>
      <c r="C743" s="6" t="str">
        <f>IFERROR(VLOOKUP(parent_children_sql[[#This Row],[children_id]],abbreviation[[abbreviation_id]:[description_german]],2,FALSE),"")</f>
        <v/>
      </c>
    </row>
    <row r="744" spans="1:3" x14ac:dyDescent="0.25">
      <c r="A744" s="6" t="str">
        <f>IFERROR(parent_children_sql[[#This Row],[parent_children_id]],"")</f>
        <v/>
      </c>
      <c r="B744" s="6" t="str">
        <f>IFERROR(VLOOKUP(parent_children_sql[[#This Row],[parent_id]],abbreviation[[abbreviation_id]:[description_german]],2,FALSE),"")</f>
        <v/>
      </c>
      <c r="C744" s="6" t="str">
        <f>IFERROR(VLOOKUP(parent_children_sql[[#This Row],[children_id]],abbreviation[[abbreviation_id]:[description_german]],2,FALSE),"")</f>
        <v/>
      </c>
    </row>
    <row r="745" spans="1:3" x14ac:dyDescent="0.25">
      <c r="A745" s="6" t="str">
        <f>IFERROR(parent_children_sql[[#This Row],[parent_children_id]],"")</f>
        <v/>
      </c>
      <c r="B745" s="6" t="str">
        <f>IFERROR(VLOOKUP(parent_children_sql[[#This Row],[parent_id]],abbreviation[[abbreviation_id]:[description_german]],2,FALSE),"")</f>
        <v/>
      </c>
      <c r="C745" s="6" t="str">
        <f>IFERROR(VLOOKUP(parent_children_sql[[#This Row],[children_id]],abbreviation[[abbreviation_id]:[description_german]],2,FALSE),"")</f>
        <v/>
      </c>
    </row>
    <row r="746" spans="1:3" x14ac:dyDescent="0.25">
      <c r="A746" s="6" t="str">
        <f>IFERROR(parent_children_sql[[#This Row],[parent_children_id]],"")</f>
        <v/>
      </c>
      <c r="B746" s="6" t="str">
        <f>IFERROR(VLOOKUP(parent_children_sql[[#This Row],[parent_id]],abbreviation[[abbreviation_id]:[description_german]],2,FALSE),"")</f>
        <v/>
      </c>
      <c r="C746" s="6" t="str">
        <f>IFERROR(VLOOKUP(parent_children_sql[[#This Row],[children_id]],abbreviation[[abbreviation_id]:[description_german]],2,FALSE),"")</f>
        <v/>
      </c>
    </row>
    <row r="747" spans="1:3" x14ac:dyDescent="0.25">
      <c r="A747" s="6" t="str">
        <f>IFERROR(parent_children_sql[[#This Row],[parent_children_id]],"")</f>
        <v/>
      </c>
      <c r="B747" s="6" t="str">
        <f>IFERROR(VLOOKUP(parent_children_sql[[#This Row],[parent_id]],abbreviation[[abbreviation_id]:[description_german]],2,FALSE),"")</f>
        <v/>
      </c>
      <c r="C747" s="6" t="str">
        <f>IFERROR(VLOOKUP(parent_children_sql[[#This Row],[children_id]],abbreviation[[abbreviation_id]:[description_german]],2,FALSE),"")</f>
        <v/>
      </c>
    </row>
    <row r="748" spans="1:3" x14ac:dyDescent="0.25">
      <c r="A748" s="6" t="str">
        <f>IFERROR(parent_children_sql[[#This Row],[parent_children_id]],"")</f>
        <v/>
      </c>
      <c r="B748" s="6" t="str">
        <f>IFERROR(VLOOKUP(parent_children_sql[[#This Row],[parent_id]],abbreviation[[abbreviation_id]:[description_german]],2,FALSE),"")</f>
        <v/>
      </c>
      <c r="C748" s="6" t="str">
        <f>IFERROR(VLOOKUP(parent_children_sql[[#This Row],[children_id]],abbreviation[[abbreviation_id]:[description_german]],2,FALSE),"")</f>
        <v/>
      </c>
    </row>
    <row r="749" spans="1:3" x14ac:dyDescent="0.25">
      <c r="A749" s="6" t="str">
        <f>IFERROR(parent_children_sql[[#This Row],[parent_children_id]],"")</f>
        <v/>
      </c>
      <c r="B749" s="6" t="str">
        <f>IFERROR(VLOOKUP(parent_children_sql[[#This Row],[parent_id]],abbreviation[[abbreviation_id]:[description_german]],2,FALSE),"")</f>
        <v/>
      </c>
      <c r="C749" s="6" t="str">
        <f>IFERROR(VLOOKUP(parent_children_sql[[#This Row],[children_id]],abbreviation[[abbreviation_id]:[description_german]],2,FALSE),"")</f>
        <v/>
      </c>
    </row>
    <row r="750" spans="1:3" x14ac:dyDescent="0.25">
      <c r="A750" s="6" t="str">
        <f>IFERROR(parent_children_sql[[#This Row],[parent_children_id]],"")</f>
        <v/>
      </c>
      <c r="B750" s="6" t="str">
        <f>IFERROR(VLOOKUP(parent_children_sql[[#This Row],[parent_id]],abbreviation[[abbreviation_id]:[description_german]],2,FALSE),"")</f>
        <v/>
      </c>
      <c r="C750" s="6" t="str">
        <f>IFERROR(VLOOKUP(parent_children_sql[[#This Row],[children_id]],abbreviation[[abbreviation_id]:[description_german]],2,FALSE),"")</f>
        <v/>
      </c>
    </row>
    <row r="751" spans="1:3" x14ac:dyDescent="0.25">
      <c r="A751" s="6" t="str">
        <f>IFERROR(parent_children_sql[[#This Row],[parent_children_id]],"")</f>
        <v/>
      </c>
      <c r="B751" s="6" t="str">
        <f>IFERROR(VLOOKUP(parent_children_sql[[#This Row],[parent_id]],abbreviation[[abbreviation_id]:[description_german]],2,FALSE),"")</f>
        <v/>
      </c>
      <c r="C751" s="6" t="str">
        <f>IFERROR(VLOOKUP(parent_children_sql[[#This Row],[children_id]],abbreviation[[abbreviation_id]:[description_german]],2,FALSE),"")</f>
        <v/>
      </c>
    </row>
    <row r="752" spans="1:3" x14ac:dyDescent="0.25">
      <c r="A752" s="6" t="str">
        <f>IFERROR(parent_children_sql[[#This Row],[parent_children_id]],"")</f>
        <v/>
      </c>
      <c r="B752" s="6" t="str">
        <f>IFERROR(VLOOKUP(parent_children_sql[[#This Row],[parent_id]],abbreviation[[abbreviation_id]:[description_german]],2,FALSE),"")</f>
        <v/>
      </c>
      <c r="C752" s="6" t="str">
        <f>IFERROR(VLOOKUP(parent_children_sql[[#This Row],[children_id]],abbreviation[[abbreviation_id]:[description_german]],2,FALSE),"")</f>
        <v/>
      </c>
    </row>
    <row r="753" spans="1:3" x14ac:dyDescent="0.25">
      <c r="A753" s="6" t="str">
        <f>IFERROR(parent_children_sql[[#This Row],[parent_children_id]],"")</f>
        <v/>
      </c>
      <c r="B753" s="6" t="str">
        <f>IFERROR(VLOOKUP(parent_children_sql[[#This Row],[parent_id]],abbreviation[[abbreviation_id]:[description_german]],2,FALSE),"")</f>
        <v/>
      </c>
      <c r="C753" s="6" t="str">
        <f>IFERROR(VLOOKUP(parent_children_sql[[#This Row],[children_id]],abbreviation[[abbreviation_id]:[description_german]],2,FALSE),"")</f>
        <v/>
      </c>
    </row>
    <row r="754" spans="1:3" x14ac:dyDescent="0.25">
      <c r="A754" s="6" t="str">
        <f>IFERROR(parent_children_sql[[#This Row],[parent_children_id]],"")</f>
        <v/>
      </c>
      <c r="B754" s="6" t="str">
        <f>IFERROR(VLOOKUP(parent_children_sql[[#This Row],[parent_id]],abbreviation[[abbreviation_id]:[description_german]],2,FALSE),"")</f>
        <v/>
      </c>
      <c r="C754" s="6" t="str">
        <f>IFERROR(VLOOKUP(parent_children_sql[[#This Row],[children_id]],abbreviation[[abbreviation_id]:[description_german]],2,FALSE),"")</f>
        <v/>
      </c>
    </row>
    <row r="755" spans="1:3" x14ac:dyDescent="0.25">
      <c r="A755" s="6" t="str">
        <f>IFERROR(parent_children_sql[[#This Row],[parent_children_id]],"")</f>
        <v/>
      </c>
      <c r="B755" s="6" t="str">
        <f>IFERROR(VLOOKUP(parent_children_sql[[#This Row],[parent_id]],abbreviation[[abbreviation_id]:[description_german]],2,FALSE),"")</f>
        <v/>
      </c>
      <c r="C755" s="6" t="str">
        <f>IFERROR(VLOOKUP(parent_children_sql[[#This Row],[children_id]],abbreviation[[abbreviation_id]:[description_german]],2,FALSE),"")</f>
        <v/>
      </c>
    </row>
    <row r="756" spans="1:3" x14ac:dyDescent="0.25">
      <c r="A756" s="6" t="str">
        <f>IFERROR(parent_children_sql[[#This Row],[parent_children_id]],"")</f>
        <v/>
      </c>
      <c r="B756" s="6" t="str">
        <f>IFERROR(VLOOKUP(parent_children_sql[[#This Row],[parent_id]],abbreviation[[abbreviation_id]:[description_german]],2,FALSE),"")</f>
        <v/>
      </c>
      <c r="C756" s="6" t="str">
        <f>IFERROR(VLOOKUP(parent_children_sql[[#This Row],[children_id]],abbreviation[[abbreviation_id]:[description_german]],2,FALSE),"")</f>
        <v/>
      </c>
    </row>
    <row r="757" spans="1:3" x14ac:dyDescent="0.25">
      <c r="A757" s="6" t="str">
        <f>IFERROR(parent_children_sql[[#This Row],[parent_children_id]],"")</f>
        <v/>
      </c>
      <c r="B757" s="6" t="str">
        <f>IFERROR(VLOOKUP(parent_children_sql[[#This Row],[parent_id]],abbreviation[[abbreviation_id]:[description_german]],2,FALSE),"")</f>
        <v/>
      </c>
      <c r="C757" s="6" t="str">
        <f>IFERROR(VLOOKUP(parent_children_sql[[#This Row],[children_id]],abbreviation[[abbreviation_id]:[description_german]],2,FALSE),"")</f>
        <v/>
      </c>
    </row>
    <row r="758" spans="1:3" x14ac:dyDescent="0.25">
      <c r="A758" s="6" t="str">
        <f>IFERROR(parent_children_sql[[#This Row],[parent_children_id]],"")</f>
        <v/>
      </c>
      <c r="B758" s="6" t="str">
        <f>IFERROR(VLOOKUP(parent_children_sql[[#This Row],[parent_id]],abbreviation[[abbreviation_id]:[description_german]],2,FALSE),"")</f>
        <v/>
      </c>
      <c r="C758" s="6" t="str">
        <f>IFERROR(VLOOKUP(parent_children_sql[[#This Row],[children_id]],abbreviation[[abbreviation_id]:[description_german]],2,FALSE),"")</f>
        <v/>
      </c>
    </row>
    <row r="759" spans="1:3" x14ac:dyDescent="0.25">
      <c r="A759" s="6" t="str">
        <f>IFERROR(parent_children_sql[[#This Row],[parent_children_id]],"")</f>
        <v/>
      </c>
      <c r="B759" s="6" t="str">
        <f>IFERROR(VLOOKUP(parent_children_sql[[#This Row],[parent_id]],abbreviation[[abbreviation_id]:[description_german]],2,FALSE),"")</f>
        <v/>
      </c>
      <c r="C759" s="6" t="str">
        <f>IFERROR(VLOOKUP(parent_children_sql[[#This Row],[children_id]],abbreviation[[abbreviation_id]:[description_german]],2,FALSE),"")</f>
        <v/>
      </c>
    </row>
    <row r="760" spans="1:3" x14ac:dyDescent="0.25">
      <c r="A760" s="6" t="str">
        <f>IFERROR(parent_children_sql[[#This Row],[parent_children_id]],"")</f>
        <v/>
      </c>
      <c r="B760" s="6" t="str">
        <f>IFERROR(VLOOKUP(parent_children_sql[[#This Row],[parent_id]],abbreviation[[abbreviation_id]:[description_german]],2,FALSE),"")</f>
        <v/>
      </c>
      <c r="C760" s="6" t="str">
        <f>IFERROR(VLOOKUP(parent_children_sql[[#This Row],[children_id]],abbreviation[[abbreviation_id]:[description_german]],2,FALSE),"")</f>
        <v/>
      </c>
    </row>
    <row r="761" spans="1:3" x14ac:dyDescent="0.25">
      <c r="A761" s="6" t="str">
        <f>IFERROR(parent_children_sql[[#This Row],[parent_children_id]],"")</f>
        <v/>
      </c>
      <c r="B761" s="6" t="str">
        <f>IFERROR(VLOOKUP(parent_children_sql[[#This Row],[parent_id]],abbreviation[[abbreviation_id]:[description_german]],2,FALSE),"")</f>
        <v/>
      </c>
      <c r="C761" s="6" t="str">
        <f>IFERROR(VLOOKUP(parent_children_sql[[#This Row],[children_id]],abbreviation[[abbreviation_id]:[description_german]],2,FALSE),"")</f>
        <v/>
      </c>
    </row>
    <row r="762" spans="1:3" x14ac:dyDescent="0.25">
      <c r="A762" s="6" t="str">
        <f>IFERROR(parent_children_sql[[#This Row],[parent_children_id]],"")</f>
        <v/>
      </c>
      <c r="B762" s="6" t="str">
        <f>IFERROR(VLOOKUP(parent_children_sql[[#This Row],[parent_id]],abbreviation[[abbreviation_id]:[description_german]],2,FALSE),"")</f>
        <v/>
      </c>
      <c r="C762" s="6" t="str">
        <f>IFERROR(VLOOKUP(parent_children_sql[[#This Row],[children_id]],abbreviation[[abbreviation_id]:[description_german]],2,FALSE),"")</f>
        <v/>
      </c>
    </row>
    <row r="763" spans="1:3" x14ac:dyDescent="0.25">
      <c r="A763" s="6" t="str">
        <f>IFERROR(parent_children_sql[[#This Row],[parent_children_id]],"")</f>
        <v/>
      </c>
      <c r="B763" s="6" t="str">
        <f>IFERROR(VLOOKUP(parent_children_sql[[#This Row],[parent_id]],abbreviation[[abbreviation_id]:[description_german]],2,FALSE),"")</f>
        <v/>
      </c>
      <c r="C763" s="6" t="str">
        <f>IFERROR(VLOOKUP(parent_children_sql[[#This Row],[children_id]],abbreviation[[abbreviation_id]:[description_german]],2,FALSE),"")</f>
        <v/>
      </c>
    </row>
    <row r="764" spans="1:3" x14ac:dyDescent="0.25">
      <c r="A764" s="6" t="str">
        <f>IFERROR(parent_children_sql[[#This Row],[parent_children_id]],"")</f>
        <v/>
      </c>
      <c r="B764" s="6" t="str">
        <f>IFERROR(VLOOKUP(parent_children_sql[[#This Row],[parent_id]],abbreviation[[abbreviation_id]:[description_german]],2,FALSE),"")</f>
        <v/>
      </c>
      <c r="C764" s="6" t="str">
        <f>IFERROR(VLOOKUP(parent_children_sql[[#This Row],[children_id]],abbreviation[[abbreviation_id]:[description_german]],2,FALSE),"")</f>
        <v/>
      </c>
    </row>
    <row r="765" spans="1:3" x14ac:dyDescent="0.25">
      <c r="A765" s="6" t="str">
        <f>IFERROR(parent_children_sql[[#This Row],[parent_children_id]],"")</f>
        <v/>
      </c>
      <c r="B765" s="6" t="str">
        <f>IFERROR(VLOOKUP(parent_children_sql[[#This Row],[parent_id]],abbreviation[[abbreviation_id]:[description_german]],2,FALSE),"")</f>
        <v/>
      </c>
      <c r="C765" s="6" t="str">
        <f>IFERROR(VLOOKUP(parent_children_sql[[#This Row],[children_id]],abbreviation[[abbreviation_id]:[description_german]],2,FALSE),"")</f>
        <v/>
      </c>
    </row>
    <row r="766" spans="1:3" x14ac:dyDescent="0.25">
      <c r="A766" s="6" t="str">
        <f>IFERROR(parent_children_sql[[#This Row],[parent_children_id]],"")</f>
        <v/>
      </c>
      <c r="B766" s="6" t="str">
        <f>IFERROR(VLOOKUP(parent_children_sql[[#This Row],[parent_id]],abbreviation[[abbreviation_id]:[description_german]],2,FALSE),"")</f>
        <v/>
      </c>
      <c r="C766" s="6" t="str">
        <f>IFERROR(VLOOKUP(parent_children_sql[[#This Row],[children_id]],abbreviation[[abbreviation_id]:[description_german]],2,FALSE),"")</f>
        <v/>
      </c>
    </row>
    <row r="767" spans="1:3" x14ac:dyDescent="0.25">
      <c r="A767" s="6" t="str">
        <f>IFERROR(parent_children_sql[[#This Row],[parent_children_id]],"")</f>
        <v/>
      </c>
      <c r="B767" s="6" t="str">
        <f>IFERROR(VLOOKUP(parent_children_sql[[#This Row],[parent_id]],abbreviation[[abbreviation_id]:[description_german]],2,FALSE),"")</f>
        <v/>
      </c>
      <c r="C767" s="6" t="str">
        <f>IFERROR(VLOOKUP(parent_children_sql[[#This Row],[children_id]],abbreviation[[abbreviation_id]:[description_german]],2,FALSE),"")</f>
        <v/>
      </c>
    </row>
    <row r="768" spans="1:3" x14ac:dyDescent="0.25">
      <c r="A768" s="6" t="str">
        <f>IFERROR(parent_children_sql[[#This Row],[parent_children_id]],"")</f>
        <v/>
      </c>
      <c r="B768" s="6" t="str">
        <f>IFERROR(VLOOKUP(parent_children_sql[[#This Row],[parent_id]],abbreviation[[abbreviation_id]:[description_german]],2,FALSE),"")</f>
        <v/>
      </c>
      <c r="C768" s="6" t="str">
        <f>IFERROR(VLOOKUP(parent_children_sql[[#This Row],[children_id]],abbreviation[[abbreviation_id]:[description_german]],2,FALSE),"")</f>
        <v/>
      </c>
    </row>
    <row r="769" spans="1:3" x14ac:dyDescent="0.25">
      <c r="A769" s="6" t="str">
        <f>IFERROR(parent_children_sql[[#This Row],[parent_children_id]],"")</f>
        <v/>
      </c>
      <c r="B769" s="6" t="str">
        <f>IFERROR(VLOOKUP(parent_children_sql[[#This Row],[parent_id]],abbreviation[[abbreviation_id]:[description_german]],2,FALSE),"")</f>
        <v/>
      </c>
      <c r="C769" s="6" t="str">
        <f>IFERROR(VLOOKUP(parent_children_sql[[#This Row],[children_id]],abbreviation[[abbreviation_id]:[description_german]],2,FALSE),"")</f>
        <v/>
      </c>
    </row>
    <row r="770" spans="1:3" x14ac:dyDescent="0.25">
      <c r="A770" s="6" t="str">
        <f>IFERROR(parent_children_sql[[#This Row],[parent_children_id]],"")</f>
        <v/>
      </c>
      <c r="B770" s="6" t="str">
        <f>IFERROR(VLOOKUP(parent_children_sql[[#This Row],[parent_id]],abbreviation[[abbreviation_id]:[description_german]],2,FALSE),"")</f>
        <v/>
      </c>
      <c r="C770" s="6" t="str">
        <f>IFERROR(VLOOKUP(parent_children_sql[[#This Row],[children_id]],abbreviation[[abbreviation_id]:[description_german]],2,FALSE),"")</f>
        <v/>
      </c>
    </row>
    <row r="771" spans="1:3" x14ac:dyDescent="0.25">
      <c r="A771" s="6" t="str">
        <f>IFERROR(parent_children_sql[[#This Row],[parent_children_id]],"")</f>
        <v/>
      </c>
      <c r="B771" s="6" t="str">
        <f>IFERROR(VLOOKUP(parent_children_sql[[#This Row],[parent_id]],abbreviation[[abbreviation_id]:[description_german]],2,FALSE),"")</f>
        <v/>
      </c>
      <c r="C771" s="6" t="str">
        <f>IFERROR(VLOOKUP(parent_children_sql[[#This Row],[children_id]],abbreviation[[abbreviation_id]:[description_german]],2,FALSE),"")</f>
        <v/>
      </c>
    </row>
    <row r="772" spans="1:3" x14ac:dyDescent="0.25">
      <c r="A772" s="6" t="str">
        <f>IFERROR(parent_children_sql[[#This Row],[parent_children_id]],"")</f>
        <v/>
      </c>
      <c r="B772" s="6" t="str">
        <f>IFERROR(VLOOKUP(parent_children_sql[[#This Row],[parent_id]],abbreviation[[abbreviation_id]:[description_german]],2,FALSE),"")</f>
        <v/>
      </c>
      <c r="C772" s="6" t="str">
        <f>IFERROR(VLOOKUP(parent_children_sql[[#This Row],[children_id]],abbreviation[[abbreviation_id]:[description_german]],2,FALSE),"")</f>
        <v/>
      </c>
    </row>
    <row r="773" spans="1:3" x14ac:dyDescent="0.25">
      <c r="A773" s="6" t="str">
        <f>IFERROR(parent_children_sql[[#This Row],[parent_children_id]],"")</f>
        <v/>
      </c>
      <c r="B773" s="6" t="str">
        <f>IFERROR(VLOOKUP(parent_children_sql[[#This Row],[parent_id]],abbreviation[[abbreviation_id]:[description_german]],2,FALSE),"")</f>
        <v/>
      </c>
      <c r="C773" s="6" t="str">
        <f>IFERROR(VLOOKUP(parent_children_sql[[#This Row],[children_id]],abbreviation[[abbreviation_id]:[description_german]],2,FALSE),"")</f>
        <v/>
      </c>
    </row>
    <row r="774" spans="1:3" x14ac:dyDescent="0.25">
      <c r="A774" s="6" t="str">
        <f>IFERROR(parent_children_sql[[#This Row],[parent_children_id]],"")</f>
        <v/>
      </c>
      <c r="B774" s="6" t="str">
        <f>IFERROR(VLOOKUP(parent_children_sql[[#This Row],[parent_id]],abbreviation[[abbreviation_id]:[description_german]],2,FALSE),"")</f>
        <v/>
      </c>
      <c r="C774" s="6" t="str">
        <f>IFERROR(VLOOKUP(parent_children_sql[[#This Row],[children_id]],abbreviation[[abbreviation_id]:[description_german]],2,FALSE),"")</f>
        <v/>
      </c>
    </row>
    <row r="775" spans="1:3" x14ac:dyDescent="0.25">
      <c r="A775" s="6" t="str">
        <f>IFERROR(parent_children_sql[[#This Row],[parent_children_id]],"")</f>
        <v/>
      </c>
      <c r="B775" s="6" t="str">
        <f>IFERROR(VLOOKUP(parent_children_sql[[#This Row],[parent_id]],abbreviation[[abbreviation_id]:[description_german]],2,FALSE),"")</f>
        <v/>
      </c>
      <c r="C775" s="6" t="str">
        <f>IFERROR(VLOOKUP(parent_children_sql[[#This Row],[children_id]],abbreviation[[abbreviation_id]:[description_german]],2,FALSE),"")</f>
        <v/>
      </c>
    </row>
    <row r="776" spans="1:3" x14ac:dyDescent="0.25">
      <c r="A776" s="6" t="str">
        <f>IFERROR(parent_children_sql[[#This Row],[parent_children_id]],"")</f>
        <v/>
      </c>
      <c r="B776" s="6" t="str">
        <f>IFERROR(VLOOKUP(parent_children_sql[[#This Row],[parent_id]],abbreviation[[abbreviation_id]:[description_german]],2,FALSE),"")</f>
        <v/>
      </c>
      <c r="C776" s="6" t="str">
        <f>IFERROR(VLOOKUP(parent_children_sql[[#This Row],[children_id]],abbreviation[[abbreviation_id]:[description_german]],2,FALSE),"")</f>
        <v/>
      </c>
    </row>
    <row r="777" spans="1:3" x14ac:dyDescent="0.25">
      <c r="A777" s="6" t="str">
        <f>IFERROR(parent_children_sql[[#This Row],[parent_children_id]],"")</f>
        <v/>
      </c>
      <c r="B777" s="6" t="str">
        <f>IFERROR(VLOOKUP(parent_children_sql[[#This Row],[parent_id]],abbreviation[[abbreviation_id]:[description_german]],2,FALSE),"")</f>
        <v/>
      </c>
      <c r="C777" s="6" t="str">
        <f>IFERROR(VLOOKUP(parent_children_sql[[#This Row],[children_id]],abbreviation[[abbreviation_id]:[description_german]],2,FALSE),"")</f>
        <v/>
      </c>
    </row>
    <row r="778" spans="1:3" x14ac:dyDescent="0.25">
      <c r="A778" s="6" t="str">
        <f>IFERROR(parent_children_sql[[#This Row],[parent_children_id]],"")</f>
        <v/>
      </c>
      <c r="B778" s="6" t="str">
        <f>IFERROR(VLOOKUP(parent_children_sql[[#This Row],[parent_id]],abbreviation[[abbreviation_id]:[description_german]],2,FALSE),"")</f>
        <v/>
      </c>
      <c r="C778" s="6" t="str">
        <f>IFERROR(VLOOKUP(parent_children_sql[[#This Row],[children_id]],abbreviation[[abbreviation_id]:[description_german]],2,FALSE),"")</f>
        <v/>
      </c>
    </row>
    <row r="779" spans="1:3" x14ac:dyDescent="0.25">
      <c r="A779" s="6" t="str">
        <f>IFERROR(parent_children_sql[[#This Row],[parent_children_id]],"")</f>
        <v/>
      </c>
      <c r="B779" s="6" t="str">
        <f>IFERROR(VLOOKUP(parent_children_sql[[#This Row],[parent_id]],abbreviation[[abbreviation_id]:[description_german]],2,FALSE),"")</f>
        <v/>
      </c>
      <c r="C779" s="6" t="str">
        <f>IFERROR(VLOOKUP(parent_children_sql[[#This Row],[children_id]],abbreviation[[abbreviation_id]:[description_german]],2,FALSE),"")</f>
        <v/>
      </c>
    </row>
    <row r="780" spans="1:3" x14ac:dyDescent="0.25">
      <c r="A780" s="6" t="str">
        <f>IFERROR(parent_children_sql[[#This Row],[parent_children_id]],"")</f>
        <v/>
      </c>
      <c r="B780" s="6" t="str">
        <f>IFERROR(VLOOKUP(parent_children_sql[[#This Row],[parent_id]],abbreviation[[abbreviation_id]:[description_german]],2,FALSE),"")</f>
        <v/>
      </c>
      <c r="C780" s="6" t="str">
        <f>IFERROR(VLOOKUP(parent_children_sql[[#This Row],[children_id]],abbreviation[[abbreviation_id]:[description_german]],2,FALSE),"")</f>
        <v/>
      </c>
    </row>
    <row r="781" spans="1:3" x14ac:dyDescent="0.25">
      <c r="A781" s="6" t="str">
        <f>IFERROR(parent_children_sql[[#This Row],[parent_children_id]],"")</f>
        <v/>
      </c>
      <c r="B781" s="6" t="str">
        <f>IFERROR(VLOOKUP(parent_children_sql[[#This Row],[parent_id]],abbreviation[[abbreviation_id]:[description_german]],2,FALSE),"")</f>
        <v/>
      </c>
      <c r="C781" s="6" t="str">
        <f>IFERROR(VLOOKUP(parent_children_sql[[#This Row],[children_id]],abbreviation[[abbreviation_id]:[description_german]],2,FALSE),"")</f>
        <v/>
      </c>
    </row>
    <row r="782" spans="1:3" x14ac:dyDescent="0.25">
      <c r="A782" s="6" t="str">
        <f>IFERROR(parent_children_sql[[#This Row],[parent_children_id]],"")</f>
        <v/>
      </c>
      <c r="B782" s="6" t="str">
        <f>IFERROR(VLOOKUP(parent_children_sql[[#This Row],[parent_id]],abbreviation[[abbreviation_id]:[description_german]],2,FALSE),"")</f>
        <v/>
      </c>
      <c r="C782" s="6" t="str">
        <f>IFERROR(VLOOKUP(parent_children_sql[[#This Row],[children_id]],abbreviation[[abbreviation_id]:[description_german]],2,FALSE),"")</f>
        <v/>
      </c>
    </row>
    <row r="783" spans="1:3" x14ac:dyDescent="0.25">
      <c r="A783" s="6" t="str">
        <f>IFERROR(parent_children_sql[[#This Row],[parent_children_id]],"")</f>
        <v/>
      </c>
      <c r="B783" s="6" t="str">
        <f>IFERROR(VLOOKUP(parent_children_sql[[#This Row],[parent_id]],abbreviation[[abbreviation_id]:[description_german]],2,FALSE),"")</f>
        <v/>
      </c>
      <c r="C783" s="6" t="str">
        <f>IFERROR(VLOOKUP(parent_children_sql[[#This Row],[children_id]],abbreviation[[abbreviation_id]:[description_german]],2,FALSE),"")</f>
        <v/>
      </c>
    </row>
    <row r="784" spans="1:3" x14ac:dyDescent="0.25">
      <c r="A784" s="6" t="str">
        <f>IFERROR(parent_children_sql[[#This Row],[parent_children_id]],"")</f>
        <v/>
      </c>
      <c r="B784" s="6" t="str">
        <f>IFERROR(VLOOKUP(parent_children_sql[[#This Row],[parent_id]],abbreviation[[abbreviation_id]:[description_german]],2,FALSE),"")</f>
        <v/>
      </c>
      <c r="C784" s="6" t="str">
        <f>IFERROR(VLOOKUP(parent_children_sql[[#This Row],[children_id]],abbreviation[[abbreviation_id]:[description_german]],2,FALSE),"")</f>
        <v/>
      </c>
    </row>
    <row r="785" spans="1:3" x14ac:dyDescent="0.25">
      <c r="A785" s="6" t="str">
        <f>IFERROR(parent_children_sql[[#This Row],[parent_children_id]],"")</f>
        <v/>
      </c>
      <c r="B785" s="6" t="str">
        <f>IFERROR(VLOOKUP(parent_children_sql[[#This Row],[parent_id]],abbreviation[[abbreviation_id]:[description_german]],2,FALSE),"")</f>
        <v/>
      </c>
      <c r="C785" s="6" t="str">
        <f>IFERROR(VLOOKUP(parent_children_sql[[#This Row],[children_id]],abbreviation[[abbreviation_id]:[description_german]],2,FALSE),"")</f>
        <v/>
      </c>
    </row>
    <row r="786" spans="1:3" x14ac:dyDescent="0.25">
      <c r="A786" s="6" t="str">
        <f>IFERROR(parent_children_sql[[#This Row],[parent_children_id]],"")</f>
        <v/>
      </c>
      <c r="B786" s="6" t="str">
        <f>IFERROR(VLOOKUP(parent_children_sql[[#This Row],[parent_id]],abbreviation[[abbreviation_id]:[description_german]],2,FALSE),"")</f>
        <v/>
      </c>
      <c r="C786" s="6" t="str">
        <f>IFERROR(VLOOKUP(parent_children_sql[[#This Row],[children_id]],abbreviation[[abbreviation_id]:[description_german]],2,FALSE),"")</f>
        <v/>
      </c>
    </row>
    <row r="787" spans="1:3" x14ac:dyDescent="0.25">
      <c r="A787" s="6" t="str">
        <f>IFERROR(parent_children_sql[[#This Row],[parent_children_id]],"")</f>
        <v/>
      </c>
      <c r="B787" s="6" t="str">
        <f>IFERROR(VLOOKUP(parent_children_sql[[#This Row],[parent_id]],abbreviation[[abbreviation_id]:[description_german]],2,FALSE),"")</f>
        <v/>
      </c>
      <c r="C787" s="6" t="str">
        <f>IFERROR(VLOOKUP(parent_children_sql[[#This Row],[children_id]],abbreviation[[abbreviation_id]:[description_german]],2,FALSE),"")</f>
        <v/>
      </c>
    </row>
    <row r="788" spans="1:3" x14ac:dyDescent="0.25">
      <c r="A788" s="6" t="str">
        <f>IFERROR(parent_children_sql[[#This Row],[parent_children_id]],"")</f>
        <v/>
      </c>
      <c r="B788" s="6" t="str">
        <f>IFERROR(VLOOKUP(parent_children_sql[[#This Row],[parent_id]],abbreviation[[abbreviation_id]:[description_german]],2,FALSE),"")</f>
        <v/>
      </c>
      <c r="C788" s="6" t="str">
        <f>IFERROR(VLOOKUP(parent_children_sql[[#This Row],[children_id]],abbreviation[[abbreviation_id]:[description_german]],2,FALSE),"")</f>
        <v/>
      </c>
    </row>
    <row r="789" spans="1:3" x14ac:dyDescent="0.25">
      <c r="A789" s="6" t="str">
        <f>IFERROR(parent_children_sql[[#This Row],[parent_children_id]],"")</f>
        <v/>
      </c>
      <c r="B789" s="6" t="str">
        <f>IFERROR(VLOOKUP(parent_children_sql[[#This Row],[parent_id]],abbreviation[[abbreviation_id]:[description_german]],2,FALSE),"")</f>
        <v/>
      </c>
      <c r="C789" s="6" t="str">
        <f>IFERROR(VLOOKUP(parent_children_sql[[#This Row],[children_id]],abbreviation[[abbreviation_id]:[description_german]],2,FALSE),"")</f>
        <v/>
      </c>
    </row>
    <row r="790" spans="1:3" x14ac:dyDescent="0.25">
      <c r="A790" s="6" t="str">
        <f>IFERROR(parent_children_sql[[#This Row],[parent_children_id]],"")</f>
        <v/>
      </c>
      <c r="B790" s="6" t="str">
        <f>IFERROR(VLOOKUP(parent_children_sql[[#This Row],[parent_id]],abbreviation[[abbreviation_id]:[description_german]],2,FALSE),"")</f>
        <v/>
      </c>
      <c r="C790" s="6" t="str">
        <f>IFERROR(VLOOKUP(parent_children_sql[[#This Row],[children_id]],abbreviation[[abbreviation_id]:[description_german]],2,FALSE),"")</f>
        <v/>
      </c>
    </row>
    <row r="791" spans="1:3" x14ac:dyDescent="0.25">
      <c r="A791" s="6" t="str">
        <f>IFERROR(parent_children_sql[[#This Row],[parent_children_id]],"")</f>
        <v/>
      </c>
      <c r="B791" s="6" t="str">
        <f>IFERROR(VLOOKUP(parent_children_sql[[#This Row],[parent_id]],abbreviation[[abbreviation_id]:[description_german]],2,FALSE),"")</f>
        <v/>
      </c>
      <c r="C791" s="6" t="str">
        <f>IFERROR(VLOOKUP(parent_children_sql[[#This Row],[children_id]],abbreviation[[abbreviation_id]:[description_german]],2,FALSE),"")</f>
        <v/>
      </c>
    </row>
    <row r="792" spans="1:3" x14ac:dyDescent="0.25">
      <c r="A792" s="6" t="str">
        <f>IFERROR(parent_children_sql[[#This Row],[parent_children_id]],"")</f>
        <v/>
      </c>
      <c r="B792" s="6" t="str">
        <f>IFERROR(VLOOKUP(parent_children_sql[[#This Row],[parent_id]],abbreviation[[abbreviation_id]:[description_german]],2,FALSE),"")</f>
        <v/>
      </c>
      <c r="C792" s="6" t="str">
        <f>IFERROR(VLOOKUP(parent_children_sql[[#This Row],[children_id]],abbreviation[[abbreviation_id]:[description_german]],2,FALSE),"")</f>
        <v/>
      </c>
    </row>
    <row r="793" spans="1:3" x14ac:dyDescent="0.25">
      <c r="A793" s="6" t="str">
        <f>IFERROR(parent_children_sql[[#This Row],[parent_children_id]],"")</f>
        <v/>
      </c>
      <c r="B793" s="6" t="str">
        <f>IFERROR(VLOOKUP(parent_children_sql[[#This Row],[parent_id]],abbreviation[[abbreviation_id]:[description_german]],2,FALSE),"")</f>
        <v/>
      </c>
      <c r="C793" s="6" t="str">
        <f>IFERROR(VLOOKUP(parent_children_sql[[#This Row],[children_id]],abbreviation[[abbreviation_id]:[description_german]],2,FALSE),"")</f>
        <v/>
      </c>
    </row>
    <row r="794" spans="1:3" x14ac:dyDescent="0.25">
      <c r="A794" s="6" t="str">
        <f>IFERROR(parent_children_sql[[#This Row],[parent_children_id]],"")</f>
        <v/>
      </c>
      <c r="B794" s="6" t="str">
        <f>IFERROR(VLOOKUP(parent_children_sql[[#This Row],[parent_id]],abbreviation[[abbreviation_id]:[description_german]],2,FALSE),"")</f>
        <v/>
      </c>
      <c r="C794" s="6" t="str">
        <f>IFERROR(VLOOKUP(parent_children_sql[[#This Row],[children_id]],abbreviation[[abbreviation_id]:[description_german]],2,FALSE),"")</f>
        <v/>
      </c>
    </row>
    <row r="795" spans="1:3" x14ac:dyDescent="0.25">
      <c r="A795" s="6" t="str">
        <f>IFERROR(parent_children_sql[[#This Row],[parent_children_id]],"")</f>
        <v/>
      </c>
      <c r="B795" s="6" t="str">
        <f>IFERROR(VLOOKUP(parent_children_sql[[#This Row],[parent_id]],abbreviation[[abbreviation_id]:[description_german]],2,FALSE),"")</f>
        <v/>
      </c>
      <c r="C795" s="6" t="str">
        <f>IFERROR(VLOOKUP(parent_children_sql[[#This Row],[children_id]],abbreviation[[abbreviation_id]:[description_german]],2,FALSE),"")</f>
        <v/>
      </c>
    </row>
    <row r="796" spans="1:3" x14ac:dyDescent="0.25">
      <c r="A796" s="6" t="str">
        <f>IFERROR(parent_children_sql[[#This Row],[parent_children_id]],"")</f>
        <v/>
      </c>
      <c r="B796" s="6" t="str">
        <f>IFERROR(VLOOKUP(parent_children_sql[[#This Row],[parent_id]],abbreviation[[abbreviation_id]:[description_german]],2,FALSE),"")</f>
        <v/>
      </c>
      <c r="C796" s="6" t="str">
        <f>IFERROR(VLOOKUP(parent_children_sql[[#This Row],[children_id]],abbreviation[[abbreviation_id]:[description_german]],2,FALSE),"")</f>
        <v/>
      </c>
    </row>
    <row r="797" spans="1:3" x14ac:dyDescent="0.25">
      <c r="A797" s="6" t="str">
        <f>IFERROR(parent_children_sql[[#This Row],[parent_children_id]],"")</f>
        <v/>
      </c>
      <c r="B797" s="6" t="str">
        <f>IFERROR(VLOOKUP(parent_children_sql[[#This Row],[parent_id]],abbreviation[[abbreviation_id]:[description_german]],2,FALSE),"")</f>
        <v/>
      </c>
      <c r="C797" s="6" t="str">
        <f>IFERROR(VLOOKUP(parent_children_sql[[#This Row],[children_id]],abbreviation[[abbreviation_id]:[description_german]],2,FALSE),"")</f>
        <v/>
      </c>
    </row>
    <row r="798" spans="1:3" x14ac:dyDescent="0.25">
      <c r="A798" s="6" t="str">
        <f>IFERROR(parent_children_sql[[#This Row],[parent_children_id]],"")</f>
        <v/>
      </c>
      <c r="B798" s="6" t="str">
        <f>IFERROR(VLOOKUP(parent_children_sql[[#This Row],[parent_id]],abbreviation[[abbreviation_id]:[description_german]],2,FALSE),"")</f>
        <v/>
      </c>
      <c r="C798" s="6" t="str">
        <f>IFERROR(VLOOKUP(parent_children_sql[[#This Row],[children_id]],abbreviation[[abbreviation_id]:[description_german]],2,FALSE),"")</f>
        <v/>
      </c>
    </row>
    <row r="799" spans="1:3" x14ac:dyDescent="0.25">
      <c r="A799" s="6" t="str">
        <f>IFERROR(parent_children_sql[[#This Row],[parent_children_id]],"")</f>
        <v/>
      </c>
      <c r="B799" s="6" t="str">
        <f>IFERROR(VLOOKUP(parent_children_sql[[#This Row],[parent_id]],abbreviation[[abbreviation_id]:[description_german]],2,FALSE),"")</f>
        <v/>
      </c>
      <c r="C799" s="6" t="str">
        <f>IFERROR(VLOOKUP(parent_children_sql[[#This Row],[children_id]],abbreviation[[abbreviation_id]:[description_german]],2,FALSE),"")</f>
        <v/>
      </c>
    </row>
    <row r="800" spans="1:3" x14ac:dyDescent="0.25">
      <c r="A800" s="6" t="str">
        <f>IFERROR(parent_children_sql[[#This Row],[parent_children_id]],"")</f>
        <v/>
      </c>
      <c r="B800" s="6" t="str">
        <f>IFERROR(VLOOKUP(parent_children_sql[[#This Row],[parent_id]],abbreviation[[abbreviation_id]:[description_german]],2,FALSE),"")</f>
        <v/>
      </c>
      <c r="C800" s="6" t="str">
        <f>IFERROR(VLOOKUP(parent_children_sql[[#This Row],[children_id]],abbreviation[[abbreviation_id]:[description_german]],2,FALSE),"")</f>
        <v/>
      </c>
    </row>
    <row r="801" spans="1:3" x14ac:dyDescent="0.25">
      <c r="A801" s="6" t="str">
        <f>IFERROR(parent_children_sql[[#This Row],[parent_children_id]],"")</f>
        <v/>
      </c>
      <c r="B801" s="6" t="str">
        <f>IFERROR(VLOOKUP(parent_children_sql[[#This Row],[parent_id]],abbreviation[[abbreviation_id]:[description_german]],2,FALSE),"")</f>
        <v/>
      </c>
      <c r="C801" s="6" t="str">
        <f>IFERROR(VLOOKUP(parent_children_sql[[#This Row],[children_id]],abbreviation[[abbreviation_id]:[description_german]],2,FALSE),"")</f>
        <v/>
      </c>
    </row>
    <row r="802" spans="1:3" x14ac:dyDescent="0.25">
      <c r="A802" s="6" t="str">
        <f>IFERROR(parent_children_sql[[#This Row],[parent_children_id]],"")</f>
        <v/>
      </c>
      <c r="B802" s="6" t="str">
        <f>IFERROR(VLOOKUP(parent_children_sql[[#This Row],[parent_id]],abbreviation[[abbreviation_id]:[description_german]],2,FALSE),"")</f>
        <v/>
      </c>
      <c r="C802" s="6" t="str">
        <f>IFERROR(VLOOKUP(parent_children_sql[[#This Row],[children_id]],abbreviation[[abbreviation_id]:[description_german]],2,FALSE),"")</f>
        <v/>
      </c>
    </row>
    <row r="803" spans="1:3" x14ac:dyDescent="0.25">
      <c r="A803" s="6" t="str">
        <f>IFERROR(parent_children_sql[[#This Row],[parent_children_id]],"")</f>
        <v/>
      </c>
      <c r="B803" s="6" t="str">
        <f>IFERROR(VLOOKUP(parent_children_sql[[#This Row],[parent_id]],abbreviation[[abbreviation_id]:[description_german]],2,FALSE),"")</f>
        <v/>
      </c>
      <c r="C803" s="6" t="str">
        <f>IFERROR(VLOOKUP(parent_children_sql[[#This Row],[children_id]],abbreviation[[abbreviation_id]:[description_german]],2,FALSE),"")</f>
        <v/>
      </c>
    </row>
    <row r="804" spans="1:3" x14ac:dyDescent="0.25">
      <c r="A804" s="6" t="str">
        <f>IFERROR(parent_children_sql[[#This Row],[parent_children_id]],"")</f>
        <v/>
      </c>
      <c r="B804" s="6" t="str">
        <f>IFERROR(VLOOKUP(parent_children_sql[[#This Row],[parent_id]],abbreviation[[abbreviation_id]:[description_german]],2,FALSE),"")</f>
        <v/>
      </c>
      <c r="C804" s="6" t="str">
        <f>IFERROR(VLOOKUP(parent_children_sql[[#This Row],[children_id]],abbreviation[[abbreviation_id]:[description_german]],2,FALSE),"")</f>
        <v/>
      </c>
    </row>
    <row r="805" spans="1:3" x14ac:dyDescent="0.25">
      <c r="A805" s="6" t="str">
        <f>IFERROR(parent_children_sql[[#This Row],[parent_children_id]],"")</f>
        <v/>
      </c>
      <c r="B805" s="6" t="str">
        <f>IFERROR(VLOOKUP(parent_children_sql[[#This Row],[parent_id]],abbreviation[[abbreviation_id]:[description_german]],2,FALSE),"")</f>
        <v/>
      </c>
      <c r="C805" s="6" t="str">
        <f>IFERROR(VLOOKUP(parent_children_sql[[#This Row],[children_id]],abbreviation[[abbreviation_id]:[description_german]],2,FALSE),"")</f>
        <v/>
      </c>
    </row>
    <row r="806" spans="1:3" x14ac:dyDescent="0.25">
      <c r="A806" s="6" t="str">
        <f>IFERROR(parent_children_sql[[#This Row],[parent_children_id]],"")</f>
        <v/>
      </c>
      <c r="B806" s="6" t="str">
        <f>IFERROR(VLOOKUP(parent_children_sql[[#This Row],[parent_id]],abbreviation[[abbreviation_id]:[description_german]],2,FALSE),"")</f>
        <v/>
      </c>
      <c r="C806" s="6" t="str">
        <f>IFERROR(VLOOKUP(parent_children_sql[[#This Row],[children_id]],abbreviation[[abbreviation_id]:[description_german]],2,FALSE),"")</f>
        <v/>
      </c>
    </row>
    <row r="807" spans="1:3" x14ac:dyDescent="0.25">
      <c r="A807" s="6" t="str">
        <f>IFERROR(parent_children_sql[[#This Row],[parent_children_id]],"")</f>
        <v/>
      </c>
      <c r="B807" s="6" t="str">
        <f>IFERROR(VLOOKUP(parent_children_sql[[#This Row],[parent_id]],abbreviation[[abbreviation_id]:[description_german]],2,FALSE),"")</f>
        <v/>
      </c>
      <c r="C807" s="6" t="str">
        <f>IFERROR(VLOOKUP(parent_children_sql[[#This Row],[children_id]],abbreviation[[abbreviation_id]:[description_german]],2,FALSE),"")</f>
        <v/>
      </c>
    </row>
    <row r="808" spans="1:3" x14ac:dyDescent="0.25">
      <c r="A808" s="6" t="str">
        <f>IFERROR(parent_children_sql[[#This Row],[parent_children_id]],"")</f>
        <v/>
      </c>
      <c r="B808" s="6" t="str">
        <f>IFERROR(VLOOKUP(parent_children_sql[[#This Row],[parent_id]],abbreviation[[abbreviation_id]:[description_german]],2,FALSE),"")</f>
        <v/>
      </c>
      <c r="C808" s="6" t="str">
        <f>IFERROR(VLOOKUP(parent_children_sql[[#This Row],[children_id]],abbreviation[[abbreviation_id]:[description_german]],2,FALSE),"")</f>
        <v/>
      </c>
    </row>
    <row r="809" spans="1:3" x14ac:dyDescent="0.25">
      <c r="A809" s="6" t="str">
        <f>IFERROR(parent_children_sql[[#This Row],[parent_children_id]],"")</f>
        <v/>
      </c>
      <c r="B809" s="6" t="str">
        <f>IFERROR(VLOOKUP(parent_children_sql[[#This Row],[parent_id]],abbreviation[[abbreviation_id]:[description_german]],2,FALSE),"")</f>
        <v/>
      </c>
      <c r="C809" s="6" t="str">
        <f>IFERROR(VLOOKUP(parent_children_sql[[#This Row],[children_id]],abbreviation[[abbreviation_id]:[description_german]],2,FALSE),"")</f>
        <v/>
      </c>
    </row>
    <row r="810" spans="1:3" x14ac:dyDescent="0.25">
      <c r="A810" s="6" t="str">
        <f>IFERROR(parent_children_sql[[#This Row],[parent_children_id]],"")</f>
        <v/>
      </c>
      <c r="B810" s="6" t="str">
        <f>IFERROR(VLOOKUP(parent_children_sql[[#This Row],[parent_id]],abbreviation[[abbreviation_id]:[description_german]],2,FALSE),"")</f>
        <v/>
      </c>
      <c r="C810" s="6" t="str">
        <f>IFERROR(VLOOKUP(parent_children_sql[[#This Row],[children_id]],abbreviation[[abbreviation_id]:[description_german]],2,FALSE),"")</f>
        <v/>
      </c>
    </row>
    <row r="811" spans="1:3" x14ac:dyDescent="0.25">
      <c r="A811" s="6" t="str">
        <f>IFERROR(parent_children_sql[[#This Row],[parent_children_id]],"")</f>
        <v/>
      </c>
      <c r="B811" s="6" t="str">
        <f>IFERROR(VLOOKUP(parent_children_sql[[#This Row],[parent_id]],abbreviation[[abbreviation_id]:[description_german]],2,FALSE),"")</f>
        <v/>
      </c>
      <c r="C811" s="6" t="str">
        <f>IFERROR(VLOOKUP(parent_children_sql[[#This Row],[children_id]],abbreviation[[abbreviation_id]:[description_german]],2,FALSE),"")</f>
        <v/>
      </c>
    </row>
    <row r="812" spans="1:3" x14ac:dyDescent="0.25">
      <c r="A812" s="6" t="str">
        <f>IFERROR(parent_children_sql[[#This Row],[parent_children_id]],"")</f>
        <v/>
      </c>
      <c r="B812" s="6" t="str">
        <f>IFERROR(VLOOKUP(parent_children_sql[[#This Row],[parent_id]],abbreviation[[abbreviation_id]:[description_german]],2,FALSE),"")</f>
        <v/>
      </c>
      <c r="C812" s="6" t="str">
        <f>IFERROR(VLOOKUP(parent_children_sql[[#This Row],[children_id]],abbreviation[[abbreviation_id]:[description_german]],2,FALSE),"")</f>
        <v/>
      </c>
    </row>
    <row r="813" spans="1:3" x14ac:dyDescent="0.25">
      <c r="A813" s="6" t="str">
        <f>IFERROR(parent_children_sql[[#This Row],[parent_children_id]],"")</f>
        <v/>
      </c>
      <c r="B813" s="6" t="str">
        <f>IFERROR(VLOOKUP(parent_children_sql[[#This Row],[parent_id]],abbreviation[[abbreviation_id]:[description_german]],2,FALSE),"")</f>
        <v/>
      </c>
      <c r="C813" s="6" t="str">
        <f>IFERROR(VLOOKUP(parent_children_sql[[#This Row],[children_id]],abbreviation[[abbreviation_id]:[description_german]],2,FALSE),"")</f>
        <v/>
      </c>
    </row>
    <row r="814" spans="1:3" x14ac:dyDescent="0.25">
      <c r="A814" s="6" t="str">
        <f>IFERROR(parent_children_sql[[#This Row],[parent_children_id]],"")</f>
        <v/>
      </c>
      <c r="B814" s="6" t="str">
        <f>IFERROR(VLOOKUP(parent_children_sql[[#This Row],[parent_id]],abbreviation[[abbreviation_id]:[description_german]],2,FALSE),"")</f>
        <v/>
      </c>
      <c r="C814" s="6" t="str">
        <f>IFERROR(VLOOKUP(parent_children_sql[[#This Row],[children_id]],abbreviation[[abbreviation_id]:[description_german]],2,FALSE),"")</f>
        <v/>
      </c>
    </row>
    <row r="815" spans="1:3" x14ac:dyDescent="0.25">
      <c r="A815" s="6" t="str">
        <f>IFERROR(parent_children_sql[[#This Row],[parent_children_id]],"")</f>
        <v/>
      </c>
      <c r="B815" s="6" t="str">
        <f>IFERROR(VLOOKUP(parent_children_sql[[#This Row],[parent_id]],abbreviation[[abbreviation_id]:[description_german]],2,FALSE),"")</f>
        <v/>
      </c>
      <c r="C815" s="6" t="str">
        <f>IFERROR(VLOOKUP(parent_children_sql[[#This Row],[children_id]],abbreviation[[abbreviation_id]:[description_german]],2,FALSE),"")</f>
        <v/>
      </c>
    </row>
    <row r="816" spans="1:3" x14ac:dyDescent="0.25">
      <c r="A816" s="6" t="str">
        <f>IFERROR(parent_children_sql[[#This Row],[parent_children_id]],"")</f>
        <v/>
      </c>
      <c r="B816" s="6" t="str">
        <f>IFERROR(VLOOKUP(parent_children_sql[[#This Row],[parent_id]],abbreviation[[abbreviation_id]:[description_german]],2,FALSE),"")</f>
        <v/>
      </c>
      <c r="C816" s="6" t="str">
        <f>IFERROR(VLOOKUP(parent_children_sql[[#This Row],[children_id]],abbreviation[[abbreviation_id]:[description_german]],2,FALSE),"")</f>
        <v/>
      </c>
    </row>
    <row r="817" spans="1:3" x14ac:dyDescent="0.25">
      <c r="A817" s="6" t="str">
        <f>IFERROR(parent_children_sql[[#This Row],[parent_children_id]],"")</f>
        <v/>
      </c>
      <c r="B817" s="6" t="str">
        <f>IFERROR(VLOOKUP(parent_children_sql[[#This Row],[parent_id]],abbreviation[[abbreviation_id]:[description_german]],2,FALSE),"")</f>
        <v/>
      </c>
      <c r="C817" s="6" t="str">
        <f>IFERROR(VLOOKUP(parent_children_sql[[#This Row],[children_id]],abbreviation[[abbreviation_id]:[description_german]],2,FALSE),"")</f>
        <v/>
      </c>
    </row>
    <row r="818" spans="1:3" x14ac:dyDescent="0.25">
      <c r="A818" s="6" t="str">
        <f>IFERROR(parent_children_sql[[#This Row],[parent_children_id]],"")</f>
        <v/>
      </c>
      <c r="B818" s="6" t="str">
        <f>IFERROR(VLOOKUP(parent_children_sql[[#This Row],[parent_id]],abbreviation[[abbreviation_id]:[description_german]],2,FALSE),"")</f>
        <v/>
      </c>
      <c r="C818" s="6" t="str">
        <f>IFERROR(VLOOKUP(parent_children_sql[[#This Row],[children_id]],abbreviation[[abbreviation_id]:[description_german]],2,FALSE),"")</f>
        <v/>
      </c>
    </row>
    <row r="819" spans="1:3" x14ac:dyDescent="0.25">
      <c r="A819" s="6" t="str">
        <f>IFERROR(parent_children_sql[[#This Row],[parent_children_id]],"")</f>
        <v/>
      </c>
      <c r="B819" s="6" t="str">
        <f>IFERROR(VLOOKUP(parent_children_sql[[#This Row],[parent_id]],abbreviation[[abbreviation_id]:[description_german]],2,FALSE),"")</f>
        <v/>
      </c>
      <c r="C819" s="6" t="str">
        <f>IFERROR(VLOOKUP(parent_children_sql[[#This Row],[children_id]],abbreviation[[abbreviation_id]:[description_german]],2,FALSE),"")</f>
        <v/>
      </c>
    </row>
    <row r="820" spans="1:3" x14ac:dyDescent="0.25">
      <c r="A820" s="6" t="str">
        <f>IFERROR(parent_children_sql[[#This Row],[parent_children_id]],"")</f>
        <v/>
      </c>
      <c r="B820" s="6" t="str">
        <f>IFERROR(VLOOKUP(parent_children_sql[[#This Row],[parent_id]],abbreviation[[abbreviation_id]:[description_german]],2,FALSE),"")</f>
        <v/>
      </c>
      <c r="C820" s="6" t="str">
        <f>IFERROR(VLOOKUP(parent_children_sql[[#This Row],[children_id]],abbreviation[[abbreviation_id]:[description_german]],2,FALSE),"")</f>
        <v/>
      </c>
    </row>
    <row r="821" spans="1:3" x14ac:dyDescent="0.25">
      <c r="A821" s="6" t="str">
        <f>IFERROR(parent_children_sql[[#This Row],[parent_children_id]],"")</f>
        <v/>
      </c>
      <c r="B821" s="6" t="str">
        <f>IFERROR(VLOOKUP(parent_children_sql[[#This Row],[parent_id]],abbreviation[[abbreviation_id]:[description_german]],2,FALSE),"")</f>
        <v/>
      </c>
      <c r="C821" s="6" t="str">
        <f>IFERROR(VLOOKUP(parent_children_sql[[#This Row],[children_id]],abbreviation[[abbreviation_id]:[description_german]],2,FALSE),"")</f>
        <v/>
      </c>
    </row>
    <row r="822" spans="1:3" x14ac:dyDescent="0.25">
      <c r="A822" s="6" t="str">
        <f>IFERROR(parent_children_sql[[#This Row],[parent_children_id]],"")</f>
        <v/>
      </c>
      <c r="B822" s="6" t="str">
        <f>IFERROR(VLOOKUP(parent_children_sql[[#This Row],[parent_id]],abbreviation[[abbreviation_id]:[description_german]],2,FALSE),"")</f>
        <v/>
      </c>
      <c r="C822" s="6" t="str">
        <f>IFERROR(VLOOKUP(parent_children_sql[[#This Row],[children_id]],abbreviation[[abbreviation_id]:[description_german]],2,FALSE),"")</f>
        <v/>
      </c>
    </row>
    <row r="823" spans="1:3" x14ac:dyDescent="0.25">
      <c r="A823" s="6" t="str">
        <f>IFERROR(parent_children_sql[[#This Row],[parent_children_id]],"")</f>
        <v/>
      </c>
      <c r="B823" s="6" t="str">
        <f>IFERROR(VLOOKUP(parent_children_sql[[#This Row],[parent_id]],abbreviation[[abbreviation_id]:[description_german]],2,FALSE),"")</f>
        <v/>
      </c>
      <c r="C823" s="6" t="str">
        <f>IFERROR(VLOOKUP(parent_children_sql[[#This Row],[children_id]],abbreviation[[abbreviation_id]:[description_german]],2,FALSE),"")</f>
        <v/>
      </c>
    </row>
    <row r="824" spans="1:3" x14ac:dyDescent="0.25">
      <c r="A824" s="6" t="str">
        <f>IFERROR(parent_children_sql[[#This Row],[parent_children_id]],"")</f>
        <v/>
      </c>
      <c r="B824" s="6" t="str">
        <f>IFERROR(VLOOKUP(parent_children_sql[[#This Row],[parent_id]],abbreviation[[abbreviation_id]:[description_german]],2,FALSE),"")</f>
        <v/>
      </c>
      <c r="C824" s="6" t="str">
        <f>IFERROR(VLOOKUP(parent_children_sql[[#This Row],[children_id]],abbreviation[[abbreviation_id]:[description_german]],2,FALSE),"")</f>
        <v/>
      </c>
    </row>
    <row r="825" spans="1:3" x14ac:dyDescent="0.25">
      <c r="A825" s="6" t="str">
        <f>IFERROR(parent_children_sql[[#This Row],[parent_children_id]],"")</f>
        <v/>
      </c>
      <c r="B825" s="6" t="str">
        <f>IFERROR(VLOOKUP(parent_children_sql[[#This Row],[parent_id]],abbreviation[[abbreviation_id]:[description_german]],2,FALSE),"")</f>
        <v/>
      </c>
      <c r="C825" s="6" t="str">
        <f>IFERROR(VLOOKUP(parent_children_sql[[#This Row],[children_id]],abbreviation[[abbreviation_id]:[description_german]],2,FALSE),"")</f>
        <v/>
      </c>
    </row>
    <row r="826" spans="1:3" x14ac:dyDescent="0.25">
      <c r="A826" s="6" t="str">
        <f>IFERROR(parent_children_sql[[#This Row],[parent_children_id]],"")</f>
        <v/>
      </c>
      <c r="B826" s="6" t="str">
        <f>IFERROR(VLOOKUP(parent_children_sql[[#This Row],[parent_id]],abbreviation[[abbreviation_id]:[description_german]],2,FALSE),"")</f>
        <v/>
      </c>
      <c r="C826" s="6" t="str">
        <f>IFERROR(VLOOKUP(parent_children_sql[[#This Row],[children_id]],abbreviation[[abbreviation_id]:[description_german]],2,FALSE),"")</f>
        <v/>
      </c>
    </row>
    <row r="827" spans="1:3" x14ac:dyDescent="0.25">
      <c r="A827" s="6" t="str">
        <f>IFERROR(parent_children_sql[[#This Row],[parent_children_id]],"")</f>
        <v/>
      </c>
      <c r="B827" s="6" t="str">
        <f>IFERROR(VLOOKUP(parent_children_sql[[#This Row],[parent_id]],abbreviation[[abbreviation_id]:[description_german]],2,FALSE),"")</f>
        <v/>
      </c>
      <c r="C827" s="6" t="str">
        <f>IFERROR(VLOOKUP(parent_children_sql[[#This Row],[children_id]],abbreviation[[abbreviation_id]:[description_german]],2,FALSE),"")</f>
        <v/>
      </c>
    </row>
    <row r="828" spans="1:3" x14ac:dyDescent="0.25">
      <c r="A828" s="6" t="str">
        <f>IFERROR(parent_children_sql[[#This Row],[parent_children_id]],"")</f>
        <v/>
      </c>
      <c r="B828" s="6" t="str">
        <f>IFERROR(VLOOKUP(parent_children_sql[[#This Row],[parent_id]],abbreviation[[abbreviation_id]:[description_german]],2,FALSE),"")</f>
        <v/>
      </c>
      <c r="C828" s="6" t="str">
        <f>IFERROR(VLOOKUP(parent_children_sql[[#This Row],[children_id]],abbreviation[[abbreviation_id]:[description_german]],2,FALSE),"")</f>
        <v/>
      </c>
    </row>
    <row r="829" spans="1:3" x14ac:dyDescent="0.25">
      <c r="A829" s="6" t="str">
        <f>IFERROR(parent_children_sql[[#This Row],[parent_children_id]],"")</f>
        <v/>
      </c>
      <c r="B829" s="6" t="str">
        <f>IFERROR(VLOOKUP(parent_children_sql[[#This Row],[parent_id]],abbreviation[[abbreviation_id]:[description_german]],2,FALSE),"")</f>
        <v/>
      </c>
      <c r="C829" s="6" t="str">
        <f>IFERROR(VLOOKUP(parent_children_sql[[#This Row],[children_id]],abbreviation[[abbreviation_id]:[description_german]],2,FALSE),"")</f>
        <v/>
      </c>
    </row>
    <row r="830" spans="1:3" x14ac:dyDescent="0.25">
      <c r="A830" s="6" t="str">
        <f>IFERROR(parent_children_sql[[#This Row],[parent_children_id]],"")</f>
        <v/>
      </c>
      <c r="B830" s="6" t="str">
        <f>IFERROR(VLOOKUP(parent_children_sql[[#This Row],[parent_id]],abbreviation[[abbreviation_id]:[description_german]],2,FALSE),"")</f>
        <v/>
      </c>
      <c r="C830" s="6" t="str">
        <f>IFERROR(VLOOKUP(parent_children_sql[[#This Row],[children_id]],abbreviation[[abbreviation_id]:[description_german]],2,FALSE),"")</f>
        <v/>
      </c>
    </row>
    <row r="831" spans="1:3" x14ac:dyDescent="0.25">
      <c r="A831" s="6" t="str">
        <f>IFERROR(parent_children_sql[[#This Row],[parent_children_id]],"")</f>
        <v/>
      </c>
      <c r="B831" s="6" t="str">
        <f>IFERROR(VLOOKUP(parent_children_sql[[#This Row],[parent_id]],abbreviation[[abbreviation_id]:[description_german]],2,FALSE),"")</f>
        <v/>
      </c>
      <c r="C831" s="6" t="str">
        <f>IFERROR(VLOOKUP(parent_children_sql[[#This Row],[children_id]],abbreviation[[abbreviation_id]:[description_german]],2,FALSE),"")</f>
        <v/>
      </c>
    </row>
    <row r="832" spans="1:3" x14ac:dyDescent="0.25">
      <c r="A832" s="6" t="str">
        <f>IFERROR(parent_children_sql[[#This Row],[parent_children_id]],"")</f>
        <v/>
      </c>
      <c r="B832" s="6" t="str">
        <f>IFERROR(VLOOKUP(parent_children_sql[[#This Row],[parent_id]],abbreviation[[abbreviation_id]:[description_german]],2,FALSE),"")</f>
        <v/>
      </c>
      <c r="C832" s="6" t="str">
        <f>IFERROR(VLOOKUP(parent_children_sql[[#This Row],[children_id]],abbreviation[[abbreviation_id]:[description_german]],2,FALSE),"")</f>
        <v/>
      </c>
    </row>
    <row r="833" spans="1:3" x14ac:dyDescent="0.25">
      <c r="A833" s="6" t="str">
        <f>IFERROR(parent_children_sql[[#This Row],[parent_children_id]],"")</f>
        <v/>
      </c>
      <c r="B833" s="6" t="str">
        <f>IFERROR(VLOOKUP(parent_children_sql[[#This Row],[parent_id]],abbreviation[[abbreviation_id]:[description_german]],2,FALSE),"")</f>
        <v/>
      </c>
      <c r="C833" s="6" t="str">
        <f>IFERROR(VLOOKUP(parent_children_sql[[#This Row],[children_id]],abbreviation[[abbreviation_id]:[description_german]],2,FALSE),"")</f>
        <v/>
      </c>
    </row>
    <row r="834" spans="1:3" x14ac:dyDescent="0.25">
      <c r="A834" s="6" t="str">
        <f>IFERROR(parent_children_sql[[#This Row],[parent_children_id]],"")</f>
        <v/>
      </c>
      <c r="B834" s="6" t="str">
        <f>IFERROR(VLOOKUP(parent_children_sql[[#This Row],[parent_id]],abbreviation[[abbreviation_id]:[description_german]],2,FALSE),"")</f>
        <v/>
      </c>
      <c r="C834" s="6" t="str">
        <f>IFERROR(VLOOKUP(parent_children_sql[[#This Row],[children_id]],abbreviation[[abbreviation_id]:[description_german]],2,FALSE),"")</f>
        <v/>
      </c>
    </row>
    <row r="835" spans="1:3" x14ac:dyDescent="0.25">
      <c r="A835" s="6" t="str">
        <f>IFERROR(parent_children_sql[[#This Row],[parent_children_id]],"")</f>
        <v/>
      </c>
      <c r="B835" s="6" t="str">
        <f>IFERROR(VLOOKUP(parent_children_sql[[#This Row],[parent_id]],abbreviation[[abbreviation_id]:[description_german]],2,FALSE),"")</f>
        <v/>
      </c>
      <c r="C835" s="6" t="str">
        <f>IFERROR(VLOOKUP(parent_children_sql[[#This Row],[children_id]],abbreviation[[abbreviation_id]:[description_german]],2,FALSE),"")</f>
        <v/>
      </c>
    </row>
    <row r="836" spans="1:3" x14ac:dyDescent="0.25">
      <c r="A836" s="6" t="str">
        <f>IFERROR(parent_children_sql[[#This Row],[parent_children_id]],"")</f>
        <v/>
      </c>
      <c r="B836" s="6" t="str">
        <f>IFERROR(VLOOKUP(parent_children_sql[[#This Row],[parent_id]],abbreviation[[abbreviation_id]:[description_german]],2,FALSE),"")</f>
        <v/>
      </c>
      <c r="C836" s="6" t="str">
        <f>IFERROR(VLOOKUP(parent_children_sql[[#This Row],[children_id]],abbreviation[[abbreviation_id]:[description_german]],2,FALSE),"")</f>
        <v/>
      </c>
    </row>
    <row r="837" spans="1:3" x14ac:dyDescent="0.25">
      <c r="A837" s="6" t="str">
        <f>IFERROR(parent_children_sql[[#This Row],[parent_children_id]],"")</f>
        <v/>
      </c>
      <c r="B837" s="6" t="str">
        <f>IFERROR(VLOOKUP(parent_children_sql[[#This Row],[parent_id]],abbreviation[[abbreviation_id]:[description_german]],2,FALSE),"")</f>
        <v/>
      </c>
      <c r="C837" s="6" t="str">
        <f>IFERROR(VLOOKUP(parent_children_sql[[#This Row],[children_id]],abbreviation[[abbreviation_id]:[description_german]],2,FALSE),"")</f>
        <v/>
      </c>
    </row>
    <row r="838" spans="1:3" x14ac:dyDescent="0.25">
      <c r="A838" s="6" t="str">
        <f>IFERROR(parent_children_sql[[#This Row],[parent_children_id]],"")</f>
        <v/>
      </c>
      <c r="B838" s="6" t="str">
        <f>IFERROR(VLOOKUP(parent_children_sql[[#This Row],[parent_id]],abbreviation[[abbreviation_id]:[description_german]],2,FALSE),"")</f>
        <v/>
      </c>
      <c r="C838" s="6" t="str">
        <f>IFERROR(VLOOKUP(parent_children_sql[[#This Row],[children_id]],abbreviation[[abbreviation_id]:[description_german]],2,FALSE),"")</f>
        <v/>
      </c>
    </row>
    <row r="839" spans="1:3" x14ac:dyDescent="0.25">
      <c r="A839" s="6" t="str">
        <f>IFERROR(parent_children_sql[[#This Row],[parent_children_id]],"")</f>
        <v/>
      </c>
      <c r="B839" s="6" t="str">
        <f>IFERROR(VLOOKUP(parent_children_sql[[#This Row],[parent_id]],abbreviation[[abbreviation_id]:[description_german]],2,FALSE),"")</f>
        <v/>
      </c>
      <c r="C839" s="6" t="str">
        <f>IFERROR(VLOOKUP(parent_children_sql[[#This Row],[children_id]],abbreviation[[abbreviation_id]:[description_german]],2,FALSE),"")</f>
        <v/>
      </c>
    </row>
    <row r="840" spans="1:3" x14ac:dyDescent="0.25">
      <c r="A840" s="6" t="str">
        <f>IFERROR(parent_children_sql[[#This Row],[parent_children_id]],"")</f>
        <v/>
      </c>
      <c r="B840" s="6" t="str">
        <f>IFERROR(VLOOKUP(parent_children_sql[[#This Row],[parent_id]],abbreviation[[abbreviation_id]:[description_german]],2,FALSE),"")</f>
        <v/>
      </c>
      <c r="C840" s="6" t="str">
        <f>IFERROR(VLOOKUP(parent_children_sql[[#This Row],[children_id]],abbreviation[[abbreviation_id]:[description_german]],2,FALSE),"")</f>
        <v/>
      </c>
    </row>
    <row r="841" spans="1:3" x14ac:dyDescent="0.25">
      <c r="A841" s="6" t="str">
        <f>IFERROR(parent_children_sql[[#This Row],[parent_children_id]],"")</f>
        <v/>
      </c>
      <c r="B841" s="6" t="str">
        <f>IFERROR(VLOOKUP(parent_children_sql[[#This Row],[parent_id]],abbreviation[[abbreviation_id]:[description_german]],2,FALSE),"")</f>
        <v/>
      </c>
      <c r="C841" s="6" t="str">
        <f>IFERROR(VLOOKUP(parent_children_sql[[#This Row],[children_id]],abbreviation[[abbreviation_id]:[description_german]],2,FALSE),"")</f>
        <v/>
      </c>
    </row>
    <row r="842" spans="1:3" x14ac:dyDescent="0.25">
      <c r="A842" s="6" t="str">
        <f>IFERROR(parent_children_sql[[#This Row],[parent_children_id]],"")</f>
        <v/>
      </c>
      <c r="B842" s="6" t="str">
        <f>IFERROR(VLOOKUP(parent_children_sql[[#This Row],[parent_id]],abbreviation[[abbreviation_id]:[description_german]],2,FALSE),"")</f>
        <v/>
      </c>
      <c r="C842" s="6" t="str">
        <f>IFERROR(VLOOKUP(parent_children_sql[[#This Row],[children_id]],abbreviation[[abbreviation_id]:[description_german]],2,FALSE),"")</f>
        <v/>
      </c>
    </row>
    <row r="843" spans="1:3" x14ac:dyDescent="0.25">
      <c r="A843" s="6" t="str">
        <f>IFERROR(parent_children_sql[[#This Row],[parent_children_id]],"")</f>
        <v/>
      </c>
      <c r="B843" s="6" t="str">
        <f>IFERROR(VLOOKUP(parent_children_sql[[#This Row],[parent_id]],abbreviation[[abbreviation_id]:[description_german]],2,FALSE),"")</f>
        <v/>
      </c>
      <c r="C843" s="6" t="str">
        <f>IFERROR(VLOOKUP(parent_children_sql[[#This Row],[children_id]],abbreviation[[abbreviation_id]:[description_german]],2,FALSE),"")</f>
        <v/>
      </c>
    </row>
    <row r="844" spans="1:3" x14ac:dyDescent="0.25">
      <c r="A844" s="6" t="str">
        <f>IFERROR(parent_children_sql[[#This Row],[parent_children_id]],"")</f>
        <v/>
      </c>
      <c r="B844" s="6" t="str">
        <f>IFERROR(VLOOKUP(parent_children_sql[[#This Row],[parent_id]],abbreviation[[abbreviation_id]:[description_german]],2,FALSE),"")</f>
        <v/>
      </c>
      <c r="C844" s="6" t="str">
        <f>IFERROR(VLOOKUP(parent_children_sql[[#This Row],[children_id]],abbreviation[[abbreviation_id]:[description_german]],2,FALSE),"")</f>
        <v/>
      </c>
    </row>
    <row r="845" spans="1:3" x14ac:dyDescent="0.25">
      <c r="A845" s="6" t="str">
        <f>IFERROR(parent_children_sql[[#This Row],[parent_children_id]],"")</f>
        <v/>
      </c>
      <c r="B845" s="6" t="str">
        <f>IFERROR(VLOOKUP(parent_children_sql[[#This Row],[parent_id]],abbreviation[[abbreviation_id]:[description_german]],2,FALSE),"")</f>
        <v/>
      </c>
      <c r="C845" s="6" t="str">
        <f>IFERROR(VLOOKUP(parent_children_sql[[#This Row],[children_id]],abbreviation[[abbreviation_id]:[description_german]],2,FALSE),"")</f>
        <v/>
      </c>
    </row>
    <row r="846" spans="1:3" x14ac:dyDescent="0.25">
      <c r="A846" s="6" t="str">
        <f>IFERROR(parent_children_sql[[#This Row],[parent_children_id]],"")</f>
        <v/>
      </c>
      <c r="B846" s="6" t="str">
        <f>IFERROR(VLOOKUP(parent_children_sql[[#This Row],[parent_id]],abbreviation[[abbreviation_id]:[description_german]],2,FALSE),"")</f>
        <v/>
      </c>
      <c r="C846" s="6" t="str">
        <f>IFERROR(VLOOKUP(parent_children_sql[[#This Row],[children_id]],abbreviation[[abbreviation_id]:[description_german]],2,FALSE),"")</f>
        <v/>
      </c>
    </row>
    <row r="847" spans="1:3" x14ac:dyDescent="0.25">
      <c r="A847" s="6" t="str">
        <f>IFERROR(parent_children_sql[[#This Row],[parent_children_id]],"")</f>
        <v/>
      </c>
      <c r="B847" s="6" t="str">
        <f>IFERROR(VLOOKUP(parent_children_sql[[#This Row],[parent_id]],abbreviation[[abbreviation_id]:[description_german]],2,FALSE),"")</f>
        <v/>
      </c>
      <c r="C847" s="6" t="str">
        <f>IFERROR(VLOOKUP(parent_children_sql[[#This Row],[children_id]],abbreviation[[abbreviation_id]:[description_german]],2,FALSE),"")</f>
        <v/>
      </c>
    </row>
    <row r="848" spans="1:3" x14ac:dyDescent="0.25">
      <c r="A848" s="6" t="str">
        <f>IFERROR(parent_children_sql[[#This Row],[parent_children_id]],"")</f>
        <v/>
      </c>
      <c r="B848" s="6" t="str">
        <f>IFERROR(VLOOKUP(parent_children_sql[[#This Row],[parent_id]],abbreviation[[abbreviation_id]:[description_german]],2,FALSE),"")</f>
        <v/>
      </c>
      <c r="C848" s="6" t="str">
        <f>IFERROR(VLOOKUP(parent_children_sql[[#This Row],[children_id]],abbreviation[[abbreviation_id]:[description_german]],2,FALSE),"")</f>
        <v/>
      </c>
    </row>
    <row r="849" spans="1:3" x14ac:dyDescent="0.25">
      <c r="A849" s="6" t="str">
        <f>IFERROR(parent_children_sql[[#This Row],[parent_children_id]],"")</f>
        <v/>
      </c>
      <c r="B849" s="6" t="str">
        <f>IFERROR(VLOOKUP(parent_children_sql[[#This Row],[parent_id]],abbreviation[[abbreviation_id]:[description_german]],2,FALSE),"")</f>
        <v/>
      </c>
      <c r="C849" s="6" t="str">
        <f>IFERROR(VLOOKUP(parent_children_sql[[#This Row],[children_id]],abbreviation[[abbreviation_id]:[description_german]],2,FALSE),"")</f>
        <v/>
      </c>
    </row>
    <row r="850" spans="1:3" x14ac:dyDescent="0.25">
      <c r="A850" s="6" t="str">
        <f>IFERROR(parent_children_sql[[#This Row],[parent_children_id]],"")</f>
        <v/>
      </c>
      <c r="B850" s="6" t="str">
        <f>IFERROR(VLOOKUP(parent_children_sql[[#This Row],[parent_id]],abbreviation[[abbreviation_id]:[description_german]],2,FALSE),"")</f>
        <v/>
      </c>
      <c r="C850" s="6" t="str">
        <f>IFERROR(VLOOKUP(parent_children_sql[[#This Row],[children_id]],abbreviation[[abbreviation_id]:[description_german]],2,FALSE),"")</f>
        <v/>
      </c>
    </row>
    <row r="851" spans="1:3" x14ac:dyDescent="0.25">
      <c r="A851" s="6" t="str">
        <f>IFERROR(parent_children_sql[[#This Row],[parent_children_id]],"")</f>
        <v/>
      </c>
      <c r="B851" s="6" t="str">
        <f>IFERROR(VLOOKUP(parent_children_sql[[#This Row],[parent_id]],abbreviation[[abbreviation_id]:[description_german]],2,FALSE),"")</f>
        <v/>
      </c>
      <c r="C851" s="6" t="str">
        <f>IFERROR(VLOOKUP(parent_children_sql[[#This Row],[children_id]],abbreviation[[abbreviation_id]:[description_german]],2,FALSE),"")</f>
        <v/>
      </c>
    </row>
    <row r="852" spans="1:3" x14ac:dyDescent="0.25">
      <c r="A852" s="6" t="str">
        <f>IFERROR(parent_children_sql[[#This Row],[parent_children_id]],"")</f>
        <v/>
      </c>
      <c r="B852" s="6" t="str">
        <f>IFERROR(VLOOKUP(parent_children_sql[[#This Row],[parent_id]],abbreviation[[abbreviation_id]:[description_german]],2,FALSE),"")</f>
        <v/>
      </c>
      <c r="C852" s="6" t="str">
        <f>IFERROR(VLOOKUP(parent_children_sql[[#This Row],[children_id]],abbreviation[[abbreviation_id]:[description_german]],2,FALSE),"")</f>
        <v/>
      </c>
    </row>
    <row r="853" spans="1:3" x14ac:dyDescent="0.25">
      <c r="A853" s="6" t="str">
        <f>IFERROR(parent_children_sql[[#This Row],[parent_children_id]],"")</f>
        <v/>
      </c>
      <c r="B853" s="6" t="str">
        <f>IFERROR(VLOOKUP(parent_children_sql[[#This Row],[parent_id]],abbreviation[[abbreviation_id]:[description_german]],2,FALSE),"")</f>
        <v/>
      </c>
      <c r="C853" s="6" t="str">
        <f>IFERROR(VLOOKUP(parent_children_sql[[#This Row],[children_id]],abbreviation[[abbreviation_id]:[description_german]],2,FALSE),"")</f>
        <v/>
      </c>
    </row>
    <row r="854" spans="1:3" x14ac:dyDescent="0.25">
      <c r="A854" s="6" t="str">
        <f>IFERROR(parent_children_sql[[#This Row],[parent_children_id]],"")</f>
        <v/>
      </c>
      <c r="B854" s="6" t="str">
        <f>IFERROR(VLOOKUP(parent_children_sql[[#This Row],[parent_id]],abbreviation[[abbreviation_id]:[description_german]],2,FALSE),"")</f>
        <v/>
      </c>
      <c r="C854" s="6" t="str">
        <f>IFERROR(VLOOKUP(parent_children_sql[[#This Row],[children_id]],abbreviation[[abbreviation_id]:[description_german]],2,FALSE),"")</f>
        <v/>
      </c>
    </row>
    <row r="855" spans="1:3" x14ac:dyDescent="0.25">
      <c r="A855" s="6" t="str">
        <f>IFERROR(parent_children_sql[[#This Row],[parent_children_id]],"")</f>
        <v/>
      </c>
      <c r="B855" s="6" t="str">
        <f>IFERROR(VLOOKUP(parent_children_sql[[#This Row],[parent_id]],abbreviation[[abbreviation_id]:[description_german]],2,FALSE),"")</f>
        <v/>
      </c>
      <c r="C855" s="6" t="str">
        <f>IFERROR(VLOOKUP(parent_children_sql[[#This Row],[children_id]],abbreviation[[abbreviation_id]:[description_german]],2,FALSE),"")</f>
        <v/>
      </c>
    </row>
    <row r="856" spans="1:3" x14ac:dyDescent="0.25">
      <c r="A856" s="6" t="str">
        <f>IFERROR(parent_children_sql[[#This Row],[parent_children_id]],"")</f>
        <v/>
      </c>
      <c r="B856" s="6" t="str">
        <f>IFERROR(VLOOKUP(parent_children_sql[[#This Row],[parent_id]],abbreviation[[abbreviation_id]:[description_german]],2,FALSE),"")</f>
        <v/>
      </c>
      <c r="C856" s="6" t="str">
        <f>IFERROR(VLOOKUP(parent_children_sql[[#This Row],[children_id]],abbreviation[[abbreviation_id]:[description_german]],2,FALSE),"")</f>
        <v/>
      </c>
    </row>
    <row r="857" spans="1:3" x14ac:dyDescent="0.25">
      <c r="A857" s="6" t="str">
        <f>IFERROR(parent_children_sql[[#This Row],[parent_children_id]],"")</f>
        <v/>
      </c>
      <c r="B857" s="6" t="str">
        <f>IFERROR(VLOOKUP(parent_children_sql[[#This Row],[parent_id]],abbreviation[[abbreviation_id]:[description_german]],2,FALSE),"")</f>
        <v/>
      </c>
      <c r="C857" s="6" t="str">
        <f>IFERROR(VLOOKUP(parent_children_sql[[#This Row],[children_id]],abbreviation[[abbreviation_id]:[description_german]],2,FALSE),"")</f>
        <v/>
      </c>
    </row>
    <row r="858" spans="1:3" x14ac:dyDescent="0.25">
      <c r="A858" s="6" t="str">
        <f>IFERROR(parent_children_sql[[#This Row],[parent_children_id]],"")</f>
        <v/>
      </c>
      <c r="B858" s="6" t="str">
        <f>IFERROR(VLOOKUP(parent_children_sql[[#This Row],[parent_id]],abbreviation[[abbreviation_id]:[description_german]],2,FALSE),"")</f>
        <v/>
      </c>
      <c r="C858" s="6" t="str">
        <f>IFERROR(VLOOKUP(parent_children_sql[[#This Row],[children_id]],abbreviation[[abbreviation_id]:[description_german]],2,FALSE),"")</f>
        <v/>
      </c>
    </row>
    <row r="859" spans="1:3" x14ac:dyDescent="0.25">
      <c r="A859" s="6" t="str">
        <f>IFERROR(parent_children_sql[[#This Row],[parent_children_id]],"")</f>
        <v/>
      </c>
      <c r="B859" s="6" t="str">
        <f>IFERROR(VLOOKUP(parent_children_sql[[#This Row],[parent_id]],abbreviation[[abbreviation_id]:[description_german]],2,FALSE),"")</f>
        <v/>
      </c>
      <c r="C859" s="6" t="str">
        <f>IFERROR(VLOOKUP(parent_children_sql[[#This Row],[children_id]],abbreviation[[abbreviation_id]:[description_german]],2,FALSE),"")</f>
        <v/>
      </c>
    </row>
    <row r="860" spans="1:3" x14ac:dyDescent="0.25">
      <c r="A860" s="6" t="str">
        <f>IFERROR(parent_children_sql[[#This Row],[parent_children_id]],"")</f>
        <v/>
      </c>
      <c r="B860" s="6" t="str">
        <f>IFERROR(VLOOKUP(parent_children_sql[[#This Row],[parent_id]],abbreviation[[abbreviation_id]:[description_german]],2,FALSE),"")</f>
        <v/>
      </c>
      <c r="C860" s="6" t="str">
        <f>IFERROR(VLOOKUP(parent_children_sql[[#This Row],[children_id]],abbreviation[[abbreviation_id]:[description_german]],2,FALSE),"")</f>
        <v/>
      </c>
    </row>
    <row r="861" spans="1:3" x14ac:dyDescent="0.25">
      <c r="A861" s="6" t="str">
        <f>IFERROR(parent_children_sql[[#This Row],[parent_children_id]],"")</f>
        <v/>
      </c>
      <c r="B861" s="6" t="str">
        <f>IFERROR(VLOOKUP(parent_children_sql[[#This Row],[parent_id]],abbreviation[[abbreviation_id]:[description_german]],2,FALSE),"")</f>
        <v/>
      </c>
      <c r="C861" s="6" t="str">
        <f>IFERROR(VLOOKUP(parent_children_sql[[#This Row],[children_id]],abbreviation[[abbreviation_id]:[description_german]],2,FALSE),"")</f>
        <v/>
      </c>
    </row>
    <row r="862" spans="1:3" x14ac:dyDescent="0.25">
      <c r="A862" s="6" t="str">
        <f>IFERROR(parent_children_sql[[#This Row],[parent_children_id]],"")</f>
        <v/>
      </c>
      <c r="B862" s="6" t="str">
        <f>IFERROR(VLOOKUP(parent_children_sql[[#This Row],[parent_id]],abbreviation[[abbreviation_id]:[description_german]],2,FALSE),"")</f>
        <v/>
      </c>
      <c r="C862" s="6" t="str">
        <f>IFERROR(VLOOKUP(parent_children_sql[[#This Row],[children_id]],abbreviation[[abbreviation_id]:[description_german]],2,FALSE),"")</f>
        <v/>
      </c>
    </row>
    <row r="863" spans="1:3" x14ac:dyDescent="0.25">
      <c r="A863" s="6" t="str">
        <f>IFERROR(parent_children_sql[[#This Row],[parent_children_id]],"")</f>
        <v/>
      </c>
      <c r="B863" s="6" t="str">
        <f>IFERROR(VLOOKUP(parent_children_sql[[#This Row],[parent_id]],abbreviation[[abbreviation_id]:[description_german]],2,FALSE),"")</f>
        <v/>
      </c>
      <c r="C863" s="6" t="str">
        <f>IFERROR(VLOOKUP(parent_children_sql[[#This Row],[children_id]],abbreviation[[abbreviation_id]:[description_german]],2,FALSE),"")</f>
        <v/>
      </c>
    </row>
    <row r="864" spans="1:3" x14ac:dyDescent="0.25">
      <c r="A864" s="6" t="str">
        <f>IFERROR(parent_children_sql[[#This Row],[parent_children_id]],"")</f>
        <v/>
      </c>
      <c r="B864" s="6" t="str">
        <f>IFERROR(VLOOKUP(parent_children_sql[[#This Row],[parent_id]],abbreviation[[abbreviation_id]:[description_german]],2,FALSE),"")</f>
        <v/>
      </c>
      <c r="C864" s="6" t="str">
        <f>IFERROR(VLOOKUP(parent_children_sql[[#This Row],[children_id]],abbreviation[[abbreviation_id]:[description_german]],2,FALSE),"")</f>
        <v/>
      </c>
    </row>
    <row r="865" spans="1:3" x14ac:dyDescent="0.25">
      <c r="A865" s="6" t="str">
        <f>IFERROR(parent_children_sql[[#This Row],[parent_children_id]],"")</f>
        <v/>
      </c>
      <c r="B865" s="6" t="str">
        <f>IFERROR(VLOOKUP(parent_children_sql[[#This Row],[parent_id]],abbreviation[[abbreviation_id]:[description_german]],2,FALSE),"")</f>
        <v/>
      </c>
      <c r="C865" s="6" t="str">
        <f>IFERROR(VLOOKUP(parent_children_sql[[#This Row],[children_id]],abbreviation[[abbreviation_id]:[description_german]],2,FALSE),"")</f>
        <v/>
      </c>
    </row>
    <row r="866" spans="1:3" x14ac:dyDescent="0.25">
      <c r="A866" s="6" t="str">
        <f>IFERROR(parent_children_sql[[#This Row],[parent_children_id]],"")</f>
        <v/>
      </c>
      <c r="B866" s="6" t="str">
        <f>IFERROR(VLOOKUP(parent_children_sql[[#This Row],[parent_id]],abbreviation[[abbreviation_id]:[description_german]],2,FALSE),"")</f>
        <v/>
      </c>
      <c r="C866" s="6" t="str">
        <f>IFERROR(VLOOKUP(parent_children_sql[[#This Row],[children_id]],abbreviation[[abbreviation_id]:[description_german]],2,FALSE),"")</f>
        <v/>
      </c>
    </row>
    <row r="867" spans="1:3" x14ac:dyDescent="0.25">
      <c r="A867" s="6" t="str">
        <f>IFERROR(parent_children_sql[[#This Row],[parent_children_id]],"")</f>
        <v/>
      </c>
      <c r="B867" s="6" t="str">
        <f>IFERROR(VLOOKUP(parent_children_sql[[#This Row],[parent_id]],abbreviation[[abbreviation_id]:[description_german]],2,FALSE),"")</f>
        <v/>
      </c>
      <c r="C867" s="6" t="str">
        <f>IFERROR(VLOOKUP(parent_children_sql[[#This Row],[children_id]],abbreviation[[abbreviation_id]:[description_german]],2,FALSE),"")</f>
        <v/>
      </c>
    </row>
    <row r="868" spans="1:3" x14ac:dyDescent="0.25">
      <c r="A868" s="6" t="str">
        <f>IFERROR(parent_children_sql[[#This Row],[parent_children_id]],"")</f>
        <v/>
      </c>
      <c r="B868" s="6" t="str">
        <f>IFERROR(VLOOKUP(parent_children_sql[[#This Row],[parent_id]],abbreviation[[abbreviation_id]:[description_german]],2,FALSE),"")</f>
        <v/>
      </c>
      <c r="C868" s="6" t="str">
        <f>IFERROR(VLOOKUP(parent_children_sql[[#This Row],[children_id]],abbreviation[[abbreviation_id]:[description_german]],2,FALSE),"")</f>
        <v/>
      </c>
    </row>
    <row r="869" spans="1:3" x14ac:dyDescent="0.25">
      <c r="A869" s="6" t="str">
        <f>IFERROR(parent_children_sql[[#This Row],[parent_children_id]],"")</f>
        <v/>
      </c>
      <c r="B869" s="6" t="str">
        <f>IFERROR(VLOOKUP(parent_children_sql[[#This Row],[parent_id]],abbreviation[[abbreviation_id]:[description_german]],2,FALSE),"")</f>
        <v/>
      </c>
      <c r="C869" s="6" t="str">
        <f>IFERROR(VLOOKUP(parent_children_sql[[#This Row],[children_id]],abbreviation[[abbreviation_id]:[description_german]],2,FALSE),"")</f>
        <v/>
      </c>
    </row>
    <row r="870" spans="1:3" x14ac:dyDescent="0.25">
      <c r="A870" s="6" t="str">
        <f>IFERROR(parent_children_sql[[#This Row],[parent_children_id]],"")</f>
        <v/>
      </c>
      <c r="B870" s="6" t="str">
        <f>IFERROR(VLOOKUP(parent_children_sql[[#This Row],[parent_id]],abbreviation[[abbreviation_id]:[description_german]],2,FALSE),"")</f>
        <v/>
      </c>
      <c r="C870" s="6" t="str">
        <f>IFERROR(VLOOKUP(parent_children_sql[[#This Row],[children_id]],abbreviation[[abbreviation_id]:[description_german]],2,FALSE),"")</f>
        <v/>
      </c>
    </row>
    <row r="871" spans="1:3" x14ac:dyDescent="0.25">
      <c r="A871" s="6" t="str">
        <f>IFERROR(parent_children_sql[[#This Row],[parent_children_id]],"")</f>
        <v/>
      </c>
      <c r="B871" s="6" t="str">
        <f>IFERROR(VLOOKUP(parent_children_sql[[#This Row],[parent_id]],abbreviation[[abbreviation_id]:[description_german]],2,FALSE),"")</f>
        <v/>
      </c>
      <c r="C871" s="6" t="str">
        <f>IFERROR(VLOOKUP(parent_children_sql[[#This Row],[children_id]],abbreviation[[abbreviation_id]:[description_german]],2,FALSE),"")</f>
        <v/>
      </c>
    </row>
    <row r="872" spans="1:3" x14ac:dyDescent="0.25">
      <c r="A872" s="6" t="str">
        <f>IFERROR(parent_children_sql[[#This Row],[parent_children_id]],"")</f>
        <v/>
      </c>
      <c r="B872" s="6" t="str">
        <f>IFERROR(VLOOKUP(parent_children_sql[[#This Row],[parent_id]],abbreviation[[abbreviation_id]:[description_german]],2,FALSE),"")</f>
        <v/>
      </c>
      <c r="C872" s="6" t="str">
        <f>IFERROR(VLOOKUP(parent_children_sql[[#This Row],[children_id]],abbreviation[[abbreviation_id]:[description_german]],2,FALSE),"")</f>
        <v/>
      </c>
    </row>
    <row r="873" spans="1:3" x14ac:dyDescent="0.25">
      <c r="A873" s="6" t="str">
        <f>IFERROR(parent_children_sql[[#This Row],[parent_children_id]],"")</f>
        <v/>
      </c>
      <c r="B873" s="6" t="str">
        <f>IFERROR(VLOOKUP(parent_children_sql[[#This Row],[parent_id]],abbreviation[[abbreviation_id]:[description_german]],2,FALSE),"")</f>
        <v/>
      </c>
      <c r="C873" s="6" t="str">
        <f>IFERROR(VLOOKUP(parent_children_sql[[#This Row],[children_id]],abbreviation[[abbreviation_id]:[description_german]],2,FALSE),"")</f>
        <v/>
      </c>
    </row>
    <row r="874" spans="1:3" x14ac:dyDescent="0.25">
      <c r="A874" s="6" t="str">
        <f>IFERROR(parent_children_sql[[#This Row],[parent_children_id]],"")</f>
        <v/>
      </c>
      <c r="B874" s="6" t="str">
        <f>IFERROR(VLOOKUP(parent_children_sql[[#This Row],[parent_id]],abbreviation[[abbreviation_id]:[description_german]],2,FALSE),"")</f>
        <v/>
      </c>
      <c r="C874" s="6" t="str">
        <f>IFERROR(VLOOKUP(parent_children_sql[[#This Row],[children_id]],abbreviation[[abbreviation_id]:[description_german]],2,FALSE),"")</f>
        <v/>
      </c>
    </row>
    <row r="875" spans="1:3" x14ac:dyDescent="0.25">
      <c r="A875" s="6" t="str">
        <f>IFERROR(parent_children_sql[[#This Row],[parent_children_id]],"")</f>
        <v/>
      </c>
      <c r="B875" s="6" t="str">
        <f>IFERROR(VLOOKUP(parent_children_sql[[#This Row],[parent_id]],abbreviation[[abbreviation_id]:[description_german]],2,FALSE),"")</f>
        <v/>
      </c>
      <c r="C875" s="6" t="str">
        <f>IFERROR(VLOOKUP(parent_children_sql[[#This Row],[children_id]],abbreviation[[abbreviation_id]:[description_german]],2,FALSE),"")</f>
        <v/>
      </c>
    </row>
    <row r="876" spans="1:3" x14ac:dyDescent="0.25">
      <c r="A876" s="6" t="str">
        <f>IFERROR(parent_children_sql[[#This Row],[parent_children_id]],"")</f>
        <v/>
      </c>
      <c r="B876" s="6" t="str">
        <f>IFERROR(VLOOKUP(parent_children_sql[[#This Row],[parent_id]],abbreviation[[abbreviation_id]:[description_german]],2,FALSE),"")</f>
        <v/>
      </c>
      <c r="C876" s="6" t="str">
        <f>IFERROR(VLOOKUP(parent_children_sql[[#This Row],[children_id]],abbreviation[[abbreviation_id]:[description_german]],2,FALSE),"")</f>
        <v/>
      </c>
    </row>
    <row r="877" spans="1:3" x14ac:dyDescent="0.25">
      <c r="A877" s="6" t="str">
        <f>IFERROR(parent_children_sql[[#This Row],[parent_children_id]],"")</f>
        <v/>
      </c>
      <c r="B877" s="6" t="str">
        <f>IFERROR(VLOOKUP(parent_children_sql[[#This Row],[parent_id]],abbreviation[[abbreviation_id]:[description_german]],2,FALSE),"")</f>
        <v/>
      </c>
      <c r="C877" s="6" t="str">
        <f>IFERROR(VLOOKUP(parent_children_sql[[#This Row],[children_id]],abbreviation[[abbreviation_id]:[description_german]],2,FALSE),"")</f>
        <v/>
      </c>
    </row>
    <row r="878" spans="1:3" x14ac:dyDescent="0.25">
      <c r="A878" s="6" t="str">
        <f>IFERROR(parent_children_sql[[#This Row],[parent_children_id]],"")</f>
        <v/>
      </c>
      <c r="B878" s="6" t="str">
        <f>IFERROR(VLOOKUP(parent_children_sql[[#This Row],[parent_id]],abbreviation[[abbreviation_id]:[description_german]],2,FALSE),"")</f>
        <v/>
      </c>
      <c r="C878" s="6" t="str">
        <f>IFERROR(VLOOKUP(parent_children_sql[[#This Row],[children_id]],abbreviation[[abbreviation_id]:[description_german]],2,FALSE),"")</f>
        <v/>
      </c>
    </row>
    <row r="879" spans="1:3" x14ac:dyDescent="0.25">
      <c r="A879" s="6" t="str">
        <f>IFERROR(parent_children_sql[[#This Row],[parent_children_id]],"")</f>
        <v/>
      </c>
      <c r="B879" s="6" t="str">
        <f>IFERROR(VLOOKUP(parent_children_sql[[#This Row],[parent_id]],abbreviation[[abbreviation_id]:[description_german]],2,FALSE),"")</f>
        <v/>
      </c>
      <c r="C879" s="6" t="str">
        <f>IFERROR(VLOOKUP(parent_children_sql[[#This Row],[children_id]],abbreviation[[abbreviation_id]:[description_german]],2,FALSE),"")</f>
        <v/>
      </c>
    </row>
    <row r="880" spans="1:3" x14ac:dyDescent="0.25">
      <c r="A880" s="6" t="str">
        <f>IFERROR(parent_children_sql[[#This Row],[parent_children_id]],"")</f>
        <v/>
      </c>
      <c r="B880" s="6" t="str">
        <f>IFERROR(VLOOKUP(parent_children_sql[[#This Row],[parent_id]],abbreviation[[abbreviation_id]:[description_german]],2,FALSE),"")</f>
        <v/>
      </c>
      <c r="C880" s="6" t="str">
        <f>IFERROR(VLOOKUP(parent_children_sql[[#This Row],[children_id]],abbreviation[[abbreviation_id]:[description_german]],2,FALSE),"")</f>
        <v/>
      </c>
    </row>
    <row r="881" spans="1:3" x14ac:dyDescent="0.25">
      <c r="A881" s="6" t="str">
        <f>IFERROR(parent_children_sql[[#This Row],[parent_children_id]],"")</f>
        <v/>
      </c>
      <c r="B881" s="6" t="str">
        <f>IFERROR(VLOOKUP(parent_children_sql[[#This Row],[parent_id]],abbreviation[[abbreviation_id]:[description_german]],2,FALSE),"")</f>
        <v/>
      </c>
      <c r="C881" s="6" t="str">
        <f>IFERROR(VLOOKUP(parent_children_sql[[#This Row],[children_id]],abbreviation[[abbreviation_id]:[description_german]],2,FALSE),"")</f>
        <v/>
      </c>
    </row>
    <row r="882" spans="1:3" x14ac:dyDescent="0.25">
      <c r="A882" s="6" t="str">
        <f>IFERROR(parent_children_sql[[#This Row],[parent_children_id]],"")</f>
        <v/>
      </c>
      <c r="B882" s="6" t="str">
        <f>IFERROR(VLOOKUP(parent_children_sql[[#This Row],[parent_id]],abbreviation[[abbreviation_id]:[description_german]],2,FALSE),"")</f>
        <v/>
      </c>
      <c r="C882" s="6" t="str">
        <f>IFERROR(VLOOKUP(parent_children_sql[[#This Row],[children_id]],abbreviation[[abbreviation_id]:[description_german]],2,FALSE),"")</f>
        <v/>
      </c>
    </row>
    <row r="883" spans="1:3" x14ac:dyDescent="0.25">
      <c r="A883" s="6" t="str">
        <f>IFERROR(parent_children_sql[[#This Row],[parent_children_id]],"")</f>
        <v/>
      </c>
      <c r="B883" s="6" t="str">
        <f>IFERROR(VLOOKUP(parent_children_sql[[#This Row],[parent_id]],abbreviation[[abbreviation_id]:[description_german]],2,FALSE),"")</f>
        <v/>
      </c>
      <c r="C883" s="6" t="str">
        <f>IFERROR(VLOOKUP(parent_children_sql[[#This Row],[children_id]],abbreviation[[abbreviation_id]:[description_german]],2,FALSE),"")</f>
        <v/>
      </c>
    </row>
    <row r="884" spans="1:3" x14ac:dyDescent="0.25">
      <c r="A884" s="6" t="str">
        <f>IFERROR(parent_children_sql[[#This Row],[parent_children_id]],"")</f>
        <v/>
      </c>
      <c r="B884" s="6" t="str">
        <f>IFERROR(VLOOKUP(parent_children_sql[[#This Row],[parent_id]],abbreviation[[abbreviation_id]:[description_german]],2,FALSE),"")</f>
        <v/>
      </c>
      <c r="C884" s="6" t="str">
        <f>IFERROR(VLOOKUP(parent_children_sql[[#This Row],[children_id]],abbreviation[[abbreviation_id]:[description_german]],2,FALSE),"")</f>
        <v/>
      </c>
    </row>
    <row r="885" spans="1:3" x14ac:dyDescent="0.25">
      <c r="A885" s="6" t="str">
        <f>IFERROR(parent_children_sql[[#This Row],[parent_children_id]],"")</f>
        <v/>
      </c>
      <c r="B885" s="6" t="str">
        <f>IFERROR(VLOOKUP(parent_children_sql[[#This Row],[parent_id]],abbreviation[[abbreviation_id]:[description_german]],2,FALSE),"")</f>
        <v/>
      </c>
      <c r="C885" s="6" t="str">
        <f>IFERROR(VLOOKUP(parent_children_sql[[#This Row],[children_id]],abbreviation[[abbreviation_id]:[description_german]],2,FALSE),"")</f>
        <v/>
      </c>
    </row>
    <row r="886" spans="1:3" x14ac:dyDescent="0.25">
      <c r="A886" s="6" t="str">
        <f>IFERROR(parent_children_sql[[#This Row],[parent_children_id]],"")</f>
        <v/>
      </c>
      <c r="B886" s="6" t="str">
        <f>IFERROR(VLOOKUP(parent_children_sql[[#This Row],[parent_id]],abbreviation[[abbreviation_id]:[description_german]],2,FALSE),"")</f>
        <v/>
      </c>
      <c r="C886" s="6" t="str">
        <f>IFERROR(VLOOKUP(parent_children_sql[[#This Row],[children_id]],abbreviation[[abbreviation_id]:[description_german]],2,FALSE),"")</f>
        <v/>
      </c>
    </row>
    <row r="887" spans="1:3" x14ac:dyDescent="0.25">
      <c r="A887" s="6" t="str">
        <f>IFERROR(parent_children_sql[[#This Row],[parent_children_id]],"")</f>
        <v/>
      </c>
      <c r="B887" s="6" t="str">
        <f>IFERROR(VLOOKUP(parent_children_sql[[#This Row],[parent_id]],abbreviation[[abbreviation_id]:[description_german]],2,FALSE),"")</f>
        <v/>
      </c>
      <c r="C887" s="6" t="str">
        <f>IFERROR(VLOOKUP(parent_children_sql[[#This Row],[children_id]],abbreviation[[abbreviation_id]:[description_german]],2,FALSE),"")</f>
        <v/>
      </c>
    </row>
    <row r="888" spans="1:3" x14ac:dyDescent="0.25">
      <c r="A888" s="6" t="str">
        <f>IFERROR(parent_children_sql[[#This Row],[parent_children_id]],"")</f>
        <v/>
      </c>
      <c r="B888" s="6" t="str">
        <f>IFERROR(VLOOKUP(parent_children_sql[[#This Row],[parent_id]],abbreviation[[abbreviation_id]:[description_german]],2,FALSE),"")</f>
        <v/>
      </c>
      <c r="C888" s="6" t="str">
        <f>IFERROR(VLOOKUP(parent_children_sql[[#This Row],[children_id]],abbreviation[[abbreviation_id]:[description_german]],2,FALSE),"")</f>
        <v/>
      </c>
    </row>
    <row r="889" spans="1:3" x14ac:dyDescent="0.25">
      <c r="A889" s="6" t="str">
        <f>IFERROR(parent_children_sql[[#This Row],[parent_children_id]],"")</f>
        <v/>
      </c>
      <c r="B889" s="6" t="str">
        <f>IFERROR(VLOOKUP(parent_children_sql[[#This Row],[parent_id]],abbreviation[[abbreviation_id]:[description_german]],2,FALSE),"")</f>
        <v/>
      </c>
      <c r="C889" s="6" t="str">
        <f>IFERROR(VLOOKUP(parent_children_sql[[#This Row],[children_id]],abbreviation[[abbreviation_id]:[description_german]],2,FALSE),"")</f>
        <v/>
      </c>
    </row>
    <row r="890" spans="1:3" x14ac:dyDescent="0.25">
      <c r="A890" s="6" t="str">
        <f>IFERROR(parent_children_sql[[#This Row],[parent_children_id]],"")</f>
        <v/>
      </c>
      <c r="B890" s="6" t="str">
        <f>IFERROR(VLOOKUP(parent_children_sql[[#This Row],[parent_id]],abbreviation[[abbreviation_id]:[description_german]],2,FALSE),"")</f>
        <v/>
      </c>
      <c r="C890" s="6" t="str">
        <f>IFERROR(VLOOKUP(parent_children_sql[[#This Row],[children_id]],abbreviation[[abbreviation_id]:[description_german]],2,FALSE),"")</f>
        <v/>
      </c>
    </row>
    <row r="891" spans="1:3" x14ac:dyDescent="0.25">
      <c r="A891" s="6" t="str">
        <f>IFERROR(parent_children_sql[[#This Row],[parent_children_id]],"")</f>
        <v/>
      </c>
      <c r="B891" s="6" t="str">
        <f>IFERROR(VLOOKUP(parent_children_sql[[#This Row],[parent_id]],abbreviation[[abbreviation_id]:[description_german]],2,FALSE),"")</f>
        <v/>
      </c>
      <c r="C891" s="6" t="str">
        <f>IFERROR(VLOOKUP(parent_children_sql[[#This Row],[children_id]],abbreviation[[abbreviation_id]:[description_german]],2,FALSE),"")</f>
        <v/>
      </c>
    </row>
    <row r="892" spans="1:3" x14ac:dyDescent="0.25">
      <c r="A892" s="6" t="str">
        <f>IFERROR(parent_children_sql[[#This Row],[parent_children_id]],"")</f>
        <v/>
      </c>
      <c r="B892" s="6" t="str">
        <f>IFERROR(VLOOKUP(parent_children_sql[[#This Row],[parent_id]],abbreviation[[abbreviation_id]:[description_german]],2,FALSE),"")</f>
        <v/>
      </c>
      <c r="C892" s="6" t="str">
        <f>IFERROR(VLOOKUP(parent_children_sql[[#This Row],[children_id]],abbreviation[[abbreviation_id]:[description_german]],2,FALSE),"")</f>
        <v/>
      </c>
    </row>
    <row r="893" spans="1:3" x14ac:dyDescent="0.25">
      <c r="A893" s="6" t="str">
        <f>IFERROR(parent_children_sql[[#This Row],[parent_children_id]],"")</f>
        <v/>
      </c>
      <c r="B893" s="6" t="str">
        <f>IFERROR(VLOOKUP(parent_children_sql[[#This Row],[parent_id]],abbreviation[[abbreviation_id]:[description_german]],2,FALSE),"")</f>
        <v/>
      </c>
      <c r="C893" s="6" t="str">
        <f>IFERROR(VLOOKUP(parent_children_sql[[#This Row],[children_id]],abbreviation[[abbreviation_id]:[description_german]],2,FALSE),"")</f>
        <v/>
      </c>
    </row>
    <row r="894" spans="1:3" x14ac:dyDescent="0.25">
      <c r="A894" s="6" t="str">
        <f>IFERROR(parent_children_sql[[#This Row],[parent_children_id]],"")</f>
        <v/>
      </c>
      <c r="B894" s="6" t="str">
        <f>IFERROR(VLOOKUP(parent_children_sql[[#This Row],[parent_id]],abbreviation[[abbreviation_id]:[description_german]],2,FALSE),"")</f>
        <v/>
      </c>
      <c r="C894" s="6" t="str">
        <f>IFERROR(VLOOKUP(parent_children_sql[[#This Row],[children_id]],abbreviation[[abbreviation_id]:[description_german]],2,FALSE),"")</f>
        <v/>
      </c>
    </row>
    <row r="895" spans="1:3" x14ac:dyDescent="0.25">
      <c r="A895" s="6" t="str">
        <f>IFERROR(parent_children_sql[[#This Row],[parent_children_id]],"")</f>
        <v/>
      </c>
      <c r="B895" s="6" t="str">
        <f>IFERROR(VLOOKUP(parent_children_sql[[#This Row],[parent_id]],abbreviation[[abbreviation_id]:[description_german]],2,FALSE),"")</f>
        <v/>
      </c>
      <c r="C895" s="6" t="str">
        <f>IFERROR(VLOOKUP(parent_children_sql[[#This Row],[children_id]],abbreviation[[abbreviation_id]:[description_german]],2,FALSE),"")</f>
        <v/>
      </c>
    </row>
    <row r="896" spans="1:3" x14ac:dyDescent="0.25">
      <c r="A896" s="6" t="str">
        <f>IFERROR(parent_children_sql[[#This Row],[parent_children_id]],"")</f>
        <v/>
      </c>
      <c r="B896" s="6" t="str">
        <f>IFERROR(VLOOKUP(parent_children_sql[[#This Row],[parent_id]],abbreviation[[abbreviation_id]:[description_german]],2,FALSE),"")</f>
        <v/>
      </c>
      <c r="C896" s="6" t="str">
        <f>IFERROR(VLOOKUP(parent_children_sql[[#This Row],[children_id]],abbreviation[[abbreviation_id]:[description_german]],2,FALSE),"")</f>
        <v/>
      </c>
    </row>
    <row r="897" spans="1:3" x14ac:dyDescent="0.25">
      <c r="A897" s="6" t="str">
        <f>IFERROR(parent_children_sql[[#This Row],[parent_children_id]],"")</f>
        <v/>
      </c>
      <c r="B897" s="6" t="str">
        <f>IFERROR(VLOOKUP(parent_children_sql[[#This Row],[parent_id]],abbreviation[[abbreviation_id]:[description_german]],2,FALSE),"")</f>
        <v/>
      </c>
      <c r="C897" s="6" t="str">
        <f>IFERROR(VLOOKUP(parent_children_sql[[#This Row],[children_id]],abbreviation[[abbreviation_id]:[description_german]],2,FALSE),"")</f>
        <v/>
      </c>
    </row>
    <row r="898" spans="1:3" x14ac:dyDescent="0.25">
      <c r="A898" s="6" t="str">
        <f>IFERROR(parent_children_sql[[#This Row],[parent_children_id]],"")</f>
        <v/>
      </c>
      <c r="B898" s="6" t="str">
        <f>IFERROR(VLOOKUP(parent_children_sql[[#This Row],[parent_id]],abbreviation[[abbreviation_id]:[description_german]],2,FALSE),"")</f>
        <v/>
      </c>
      <c r="C898" s="6" t="str">
        <f>IFERROR(VLOOKUP(parent_children_sql[[#This Row],[children_id]],abbreviation[[abbreviation_id]:[description_german]],2,FALSE),"")</f>
        <v/>
      </c>
    </row>
    <row r="899" spans="1:3" x14ac:dyDescent="0.25">
      <c r="A899" s="6" t="str">
        <f>IFERROR(parent_children_sql[[#This Row],[parent_children_id]],"")</f>
        <v/>
      </c>
      <c r="B899" s="6" t="str">
        <f>IFERROR(VLOOKUP(parent_children_sql[[#This Row],[parent_id]],abbreviation[[abbreviation_id]:[description_german]],2,FALSE),"")</f>
        <v/>
      </c>
      <c r="C899" s="6" t="str">
        <f>IFERROR(VLOOKUP(parent_children_sql[[#This Row],[children_id]],abbreviation[[abbreviation_id]:[description_german]],2,FALSE),"")</f>
        <v/>
      </c>
    </row>
    <row r="900" spans="1:3" x14ac:dyDescent="0.25">
      <c r="A900" s="6" t="str">
        <f>IFERROR(parent_children_sql[[#This Row],[parent_children_id]],"")</f>
        <v/>
      </c>
      <c r="B900" s="6" t="str">
        <f>IFERROR(VLOOKUP(parent_children_sql[[#This Row],[parent_id]],abbreviation[[abbreviation_id]:[description_german]],2,FALSE),"")</f>
        <v/>
      </c>
      <c r="C900" s="6" t="str">
        <f>IFERROR(VLOOKUP(parent_children_sql[[#This Row],[children_id]],abbreviation[[abbreviation_id]:[description_german]],2,FALSE),"")</f>
        <v/>
      </c>
    </row>
    <row r="901" spans="1:3" x14ac:dyDescent="0.25">
      <c r="A901" s="6" t="str">
        <f>IFERROR(parent_children_sql[[#This Row],[parent_children_id]],"")</f>
        <v/>
      </c>
      <c r="B901" s="6" t="str">
        <f>IFERROR(VLOOKUP(parent_children_sql[[#This Row],[parent_id]],abbreviation[[abbreviation_id]:[description_german]],2,FALSE),"")</f>
        <v/>
      </c>
      <c r="C901" s="6" t="str">
        <f>IFERROR(VLOOKUP(parent_children_sql[[#This Row],[children_id]],abbreviation[[abbreviation_id]:[description_german]],2,FALSE),"")</f>
        <v/>
      </c>
    </row>
    <row r="902" spans="1:3" x14ac:dyDescent="0.25">
      <c r="A902" s="6" t="str">
        <f>IFERROR(parent_children_sql[[#This Row],[parent_children_id]],"")</f>
        <v/>
      </c>
      <c r="B902" s="6" t="str">
        <f>IFERROR(VLOOKUP(parent_children_sql[[#This Row],[parent_id]],abbreviation[[abbreviation_id]:[description_german]],2,FALSE),"")</f>
        <v/>
      </c>
      <c r="C902" s="6" t="str">
        <f>IFERROR(VLOOKUP(parent_children_sql[[#This Row],[children_id]],abbreviation[[abbreviation_id]:[description_german]],2,FALSE),"")</f>
        <v/>
      </c>
    </row>
    <row r="903" spans="1:3" x14ac:dyDescent="0.25">
      <c r="A903" s="6" t="str">
        <f>IFERROR(parent_children_sql[[#This Row],[parent_children_id]],"")</f>
        <v/>
      </c>
      <c r="B903" s="6" t="str">
        <f>IFERROR(VLOOKUP(parent_children_sql[[#This Row],[parent_id]],abbreviation[[abbreviation_id]:[description_german]],2,FALSE),"")</f>
        <v/>
      </c>
      <c r="C903" s="6" t="str">
        <f>IFERROR(VLOOKUP(parent_children_sql[[#This Row],[children_id]],abbreviation[[abbreviation_id]:[description_german]],2,FALSE),"")</f>
        <v/>
      </c>
    </row>
    <row r="904" spans="1:3" x14ac:dyDescent="0.25">
      <c r="A904" s="6" t="str">
        <f>IFERROR(parent_children_sql[[#This Row],[parent_children_id]],"")</f>
        <v/>
      </c>
      <c r="B904" s="6" t="str">
        <f>IFERROR(VLOOKUP(parent_children_sql[[#This Row],[parent_id]],abbreviation[[abbreviation_id]:[description_german]],2,FALSE),"")</f>
        <v/>
      </c>
      <c r="C904" s="6" t="str">
        <f>IFERROR(VLOOKUP(parent_children_sql[[#This Row],[children_id]],abbreviation[[abbreviation_id]:[description_german]],2,FALSE),"")</f>
        <v/>
      </c>
    </row>
    <row r="905" spans="1:3" x14ac:dyDescent="0.25">
      <c r="A905" s="6" t="str">
        <f>IFERROR(parent_children_sql[[#This Row],[parent_children_id]],"")</f>
        <v/>
      </c>
      <c r="B905" s="6" t="str">
        <f>IFERROR(VLOOKUP(parent_children_sql[[#This Row],[parent_id]],abbreviation[[abbreviation_id]:[description_german]],2,FALSE),"")</f>
        <v/>
      </c>
      <c r="C905" s="6" t="str">
        <f>IFERROR(VLOOKUP(parent_children_sql[[#This Row],[children_id]],abbreviation[[abbreviation_id]:[description_german]],2,FALSE),"")</f>
        <v/>
      </c>
    </row>
    <row r="906" spans="1:3" x14ac:dyDescent="0.25">
      <c r="A906" s="6" t="str">
        <f>IFERROR(parent_children_sql[[#This Row],[parent_children_id]],"")</f>
        <v/>
      </c>
      <c r="B906" s="6" t="str">
        <f>IFERROR(VLOOKUP(parent_children_sql[[#This Row],[parent_id]],abbreviation[[abbreviation_id]:[description_german]],2,FALSE),"")</f>
        <v/>
      </c>
      <c r="C906" s="6" t="str">
        <f>IFERROR(VLOOKUP(parent_children_sql[[#This Row],[children_id]],abbreviation[[abbreviation_id]:[description_german]],2,FALSE),"")</f>
        <v/>
      </c>
    </row>
    <row r="907" spans="1:3" x14ac:dyDescent="0.25">
      <c r="A907" s="6" t="str">
        <f>IFERROR(parent_children_sql[[#This Row],[parent_children_id]],"")</f>
        <v/>
      </c>
      <c r="B907" s="6" t="str">
        <f>IFERROR(VLOOKUP(parent_children_sql[[#This Row],[parent_id]],abbreviation[[abbreviation_id]:[description_german]],2,FALSE),"")</f>
        <v/>
      </c>
      <c r="C907" s="6" t="str">
        <f>IFERROR(VLOOKUP(parent_children_sql[[#This Row],[children_id]],abbreviation[[abbreviation_id]:[description_german]],2,FALSE),"")</f>
        <v/>
      </c>
    </row>
    <row r="908" spans="1:3" x14ac:dyDescent="0.25">
      <c r="A908" s="6" t="str">
        <f>IFERROR(parent_children_sql[[#This Row],[parent_children_id]],"")</f>
        <v/>
      </c>
      <c r="B908" s="6" t="str">
        <f>IFERROR(VLOOKUP(parent_children_sql[[#This Row],[parent_id]],abbreviation[[abbreviation_id]:[description_german]],2,FALSE),"")</f>
        <v/>
      </c>
      <c r="C908" s="6" t="str">
        <f>IFERROR(VLOOKUP(parent_children_sql[[#This Row],[children_id]],abbreviation[[abbreviation_id]:[description_german]],2,FALSE),"")</f>
        <v/>
      </c>
    </row>
    <row r="909" spans="1:3" x14ac:dyDescent="0.25">
      <c r="A909" s="6" t="str">
        <f>IFERROR(parent_children_sql[[#This Row],[parent_children_id]],"")</f>
        <v/>
      </c>
      <c r="B909" s="6" t="str">
        <f>IFERROR(VLOOKUP(parent_children_sql[[#This Row],[parent_id]],abbreviation[[abbreviation_id]:[description_german]],2,FALSE),"")</f>
        <v/>
      </c>
      <c r="C909" s="6" t="str">
        <f>IFERROR(VLOOKUP(parent_children_sql[[#This Row],[children_id]],abbreviation[[abbreviation_id]:[description_german]],2,FALSE),"")</f>
        <v/>
      </c>
    </row>
    <row r="910" spans="1:3" x14ac:dyDescent="0.25">
      <c r="A910" s="6" t="str">
        <f>IFERROR(parent_children_sql[[#This Row],[parent_children_id]],"")</f>
        <v/>
      </c>
      <c r="B910" s="6" t="str">
        <f>IFERROR(VLOOKUP(parent_children_sql[[#This Row],[parent_id]],abbreviation[[abbreviation_id]:[description_german]],2,FALSE),"")</f>
        <v/>
      </c>
      <c r="C910" s="6" t="str">
        <f>IFERROR(VLOOKUP(parent_children_sql[[#This Row],[children_id]],abbreviation[[abbreviation_id]:[description_german]],2,FALSE),"")</f>
        <v/>
      </c>
    </row>
    <row r="911" spans="1:3" x14ac:dyDescent="0.25">
      <c r="A911" s="6" t="str">
        <f>IFERROR(parent_children_sql[[#This Row],[parent_children_id]],"")</f>
        <v/>
      </c>
      <c r="B911" s="6" t="str">
        <f>IFERROR(VLOOKUP(parent_children_sql[[#This Row],[parent_id]],abbreviation[[abbreviation_id]:[description_german]],2,FALSE),"")</f>
        <v/>
      </c>
      <c r="C911" s="6" t="str">
        <f>IFERROR(VLOOKUP(parent_children_sql[[#This Row],[children_id]],abbreviation[[abbreviation_id]:[description_german]],2,FALSE),"")</f>
        <v/>
      </c>
    </row>
    <row r="912" spans="1:3" x14ac:dyDescent="0.25">
      <c r="A912" s="6" t="str">
        <f>IFERROR(parent_children_sql[[#This Row],[parent_children_id]],"")</f>
        <v/>
      </c>
      <c r="B912" s="6" t="str">
        <f>IFERROR(VLOOKUP(parent_children_sql[[#This Row],[parent_id]],abbreviation[[abbreviation_id]:[description_german]],2,FALSE),"")</f>
        <v/>
      </c>
      <c r="C912" s="6" t="str">
        <f>IFERROR(VLOOKUP(parent_children_sql[[#This Row],[children_id]],abbreviation[[abbreviation_id]:[description_german]],2,FALSE),"")</f>
        <v/>
      </c>
    </row>
    <row r="913" spans="1:3" x14ac:dyDescent="0.25">
      <c r="A913" s="6" t="str">
        <f>IFERROR(parent_children_sql[[#This Row],[parent_children_id]],"")</f>
        <v/>
      </c>
      <c r="B913" s="6" t="str">
        <f>IFERROR(VLOOKUP(parent_children_sql[[#This Row],[parent_id]],abbreviation[[abbreviation_id]:[description_german]],2,FALSE),"")</f>
        <v/>
      </c>
      <c r="C913" s="6" t="str">
        <f>IFERROR(VLOOKUP(parent_children_sql[[#This Row],[children_id]],abbreviation[[abbreviation_id]:[description_german]],2,FALSE),"")</f>
        <v/>
      </c>
    </row>
    <row r="914" spans="1:3" x14ac:dyDescent="0.25">
      <c r="A914" s="6" t="str">
        <f>IFERROR(parent_children_sql[[#This Row],[parent_children_id]],"")</f>
        <v/>
      </c>
      <c r="B914" s="6" t="str">
        <f>IFERROR(VLOOKUP(parent_children_sql[[#This Row],[parent_id]],abbreviation[[abbreviation_id]:[description_german]],2,FALSE),"")</f>
        <v/>
      </c>
      <c r="C914" s="6" t="str">
        <f>IFERROR(VLOOKUP(parent_children_sql[[#This Row],[children_id]],abbreviation[[abbreviation_id]:[description_german]],2,FALSE),"")</f>
        <v/>
      </c>
    </row>
    <row r="915" spans="1:3" x14ac:dyDescent="0.25">
      <c r="A915" s="6" t="str">
        <f>IFERROR(parent_children_sql[[#This Row],[parent_children_id]],"")</f>
        <v/>
      </c>
      <c r="B915" s="6" t="str">
        <f>IFERROR(VLOOKUP(parent_children_sql[[#This Row],[parent_id]],abbreviation[[abbreviation_id]:[description_german]],2,FALSE),"")</f>
        <v/>
      </c>
      <c r="C915" s="6" t="str">
        <f>IFERROR(VLOOKUP(parent_children_sql[[#This Row],[children_id]],abbreviation[[abbreviation_id]:[description_german]],2,FALSE),"")</f>
        <v/>
      </c>
    </row>
    <row r="916" spans="1:3" x14ac:dyDescent="0.25">
      <c r="A916" s="6" t="str">
        <f>IFERROR(parent_children_sql[[#This Row],[parent_children_id]],"")</f>
        <v/>
      </c>
      <c r="B916" s="6" t="str">
        <f>IFERROR(VLOOKUP(parent_children_sql[[#This Row],[parent_id]],abbreviation[[abbreviation_id]:[description_german]],2,FALSE),"")</f>
        <v/>
      </c>
      <c r="C916" s="6" t="str">
        <f>IFERROR(VLOOKUP(parent_children_sql[[#This Row],[children_id]],abbreviation[[abbreviation_id]:[description_german]],2,FALSE),"")</f>
        <v/>
      </c>
    </row>
    <row r="917" spans="1:3" x14ac:dyDescent="0.25">
      <c r="A917" s="6" t="str">
        <f>IFERROR(parent_children_sql[[#This Row],[parent_children_id]],"")</f>
        <v/>
      </c>
      <c r="B917" s="6" t="str">
        <f>IFERROR(VLOOKUP(parent_children_sql[[#This Row],[parent_id]],abbreviation[[abbreviation_id]:[description_german]],2,FALSE),"")</f>
        <v/>
      </c>
      <c r="C917" s="6" t="str">
        <f>IFERROR(VLOOKUP(parent_children_sql[[#This Row],[children_id]],abbreviation[[abbreviation_id]:[description_german]],2,FALSE),"")</f>
        <v/>
      </c>
    </row>
    <row r="918" spans="1:3" x14ac:dyDescent="0.25">
      <c r="A918" s="6" t="str">
        <f>IFERROR(parent_children_sql[[#This Row],[parent_children_id]],"")</f>
        <v/>
      </c>
      <c r="B918" s="6" t="str">
        <f>IFERROR(VLOOKUP(parent_children_sql[[#This Row],[parent_id]],abbreviation[[abbreviation_id]:[description_german]],2,FALSE),"")</f>
        <v/>
      </c>
      <c r="C918" s="6" t="str">
        <f>IFERROR(VLOOKUP(parent_children_sql[[#This Row],[children_id]],abbreviation[[abbreviation_id]:[description_german]],2,FALSE),"")</f>
        <v/>
      </c>
    </row>
    <row r="919" spans="1:3" x14ac:dyDescent="0.25">
      <c r="A919" s="6" t="str">
        <f>IFERROR(parent_children_sql[[#This Row],[parent_children_id]],"")</f>
        <v/>
      </c>
      <c r="B919" s="6" t="str">
        <f>IFERROR(VLOOKUP(parent_children_sql[[#This Row],[parent_id]],abbreviation[[abbreviation_id]:[description_german]],2,FALSE),"")</f>
        <v/>
      </c>
      <c r="C919" s="6" t="str">
        <f>IFERROR(VLOOKUP(parent_children_sql[[#This Row],[children_id]],abbreviation[[abbreviation_id]:[description_german]],2,FALSE),"")</f>
        <v/>
      </c>
    </row>
    <row r="920" spans="1:3" x14ac:dyDescent="0.25">
      <c r="A920" s="6" t="str">
        <f>IFERROR(parent_children_sql[[#This Row],[parent_children_id]],"")</f>
        <v/>
      </c>
      <c r="B920" s="6" t="str">
        <f>IFERROR(VLOOKUP(parent_children_sql[[#This Row],[parent_id]],abbreviation[[abbreviation_id]:[description_german]],2,FALSE),"")</f>
        <v/>
      </c>
      <c r="C920" s="6" t="str">
        <f>IFERROR(VLOOKUP(parent_children_sql[[#This Row],[children_id]],abbreviation[[abbreviation_id]:[description_german]],2,FALSE),"")</f>
        <v/>
      </c>
    </row>
    <row r="921" spans="1:3" x14ac:dyDescent="0.25">
      <c r="A921" s="6" t="str">
        <f>IFERROR(parent_children_sql[[#This Row],[parent_children_id]],"")</f>
        <v/>
      </c>
      <c r="B921" s="6" t="str">
        <f>IFERROR(VLOOKUP(parent_children_sql[[#This Row],[parent_id]],abbreviation[[abbreviation_id]:[description_german]],2,FALSE),"")</f>
        <v/>
      </c>
      <c r="C921" s="6" t="str">
        <f>IFERROR(VLOOKUP(parent_children_sql[[#This Row],[children_id]],abbreviation[[abbreviation_id]:[description_german]],2,FALSE),"")</f>
        <v/>
      </c>
    </row>
    <row r="922" spans="1:3" x14ac:dyDescent="0.25">
      <c r="A922" s="6" t="str">
        <f>IFERROR(parent_children_sql[[#This Row],[parent_children_id]],"")</f>
        <v/>
      </c>
      <c r="B922" s="6" t="str">
        <f>IFERROR(VLOOKUP(parent_children_sql[[#This Row],[parent_id]],abbreviation[[abbreviation_id]:[description_german]],2,FALSE),"")</f>
        <v/>
      </c>
      <c r="C922" s="6" t="str">
        <f>IFERROR(VLOOKUP(parent_children_sql[[#This Row],[children_id]],abbreviation[[abbreviation_id]:[description_german]],2,FALSE),"")</f>
        <v/>
      </c>
    </row>
    <row r="923" spans="1:3" x14ac:dyDescent="0.25">
      <c r="A923" s="6" t="str">
        <f>IFERROR(parent_children_sql[[#This Row],[parent_children_id]],"")</f>
        <v/>
      </c>
      <c r="B923" s="6" t="str">
        <f>IFERROR(VLOOKUP(parent_children_sql[[#This Row],[parent_id]],abbreviation[[abbreviation_id]:[description_german]],2,FALSE),"")</f>
        <v/>
      </c>
      <c r="C923" s="6" t="str">
        <f>IFERROR(VLOOKUP(parent_children_sql[[#This Row],[children_id]],abbreviation[[abbreviation_id]:[description_german]],2,FALSE),"")</f>
        <v/>
      </c>
    </row>
    <row r="924" spans="1:3" x14ac:dyDescent="0.25">
      <c r="A924" s="6" t="str">
        <f>IFERROR(parent_children_sql[[#This Row],[parent_children_id]],"")</f>
        <v/>
      </c>
      <c r="B924" s="6" t="str">
        <f>IFERROR(VLOOKUP(parent_children_sql[[#This Row],[parent_id]],abbreviation[[abbreviation_id]:[description_german]],2,FALSE),"")</f>
        <v/>
      </c>
      <c r="C924" s="6" t="str">
        <f>IFERROR(VLOOKUP(parent_children_sql[[#This Row],[children_id]],abbreviation[[abbreviation_id]:[description_german]],2,FALSE),"")</f>
        <v/>
      </c>
    </row>
    <row r="925" spans="1:3" x14ac:dyDescent="0.25">
      <c r="A925" s="6" t="str">
        <f>IFERROR(parent_children_sql[[#This Row],[parent_children_id]],"")</f>
        <v/>
      </c>
      <c r="B925" s="6" t="str">
        <f>IFERROR(VLOOKUP(parent_children_sql[[#This Row],[parent_id]],abbreviation[[abbreviation_id]:[description_german]],2,FALSE),"")</f>
        <v/>
      </c>
      <c r="C925" s="6" t="str">
        <f>IFERROR(VLOOKUP(parent_children_sql[[#This Row],[children_id]],abbreviation[[abbreviation_id]:[description_german]],2,FALSE),"")</f>
        <v/>
      </c>
    </row>
    <row r="926" spans="1:3" x14ac:dyDescent="0.25">
      <c r="A926" s="6" t="str">
        <f>IFERROR(parent_children_sql[[#This Row],[parent_children_id]],"")</f>
        <v/>
      </c>
      <c r="B926" s="6" t="str">
        <f>IFERROR(VLOOKUP(parent_children_sql[[#This Row],[parent_id]],abbreviation[[abbreviation_id]:[description_german]],2,FALSE),"")</f>
        <v/>
      </c>
      <c r="C926" s="6" t="str">
        <f>IFERROR(VLOOKUP(parent_children_sql[[#This Row],[children_id]],abbreviation[[abbreviation_id]:[description_german]],2,FALSE),"")</f>
        <v/>
      </c>
    </row>
    <row r="927" spans="1:3" x14ac:dyDescent="0.25">
      <c r="A927" s="6" t="str">
        <f>IFERROR(parent_children_sql[[#This Row],[parent_children_id]],"")</f>
        <v/>
      </c>
      <c r="B927" s="6" t="str">
        <f>IFERROR(VLOOKUP(parent_children_sql[[#This Row],[parent_id]],abbreviation[[abbreviation_id]:[description_german]],2,FALSE),"")</f>
        <v/>
      </c>
      <c r="C927" s="6" t="str">
        <f>IFERROR(VLOOKUP(parent_children_sql[[#This Row],[children_id]],abbreviation[[abbreviation_id]:[description_german]],2,FALSE),"")</f>
        <v/>
      </c>
    </row>
    <row r="928" spans="1:3" x14ac:dyDescent="0.25">
      <c r="A928" s="6" t="str">
        <f>IFERROR(parent_children_sql[[#This Row],[parent_children_id]],"")</f>
        <v/>
      </c>
      <c r="B928" s="6" t="str">
        <f>IFERROR(VLOOKUP(parent_children_sql[[#This Row],[parent_id]],abbreviation[[abbreviation_id]:[description_german]],2,FALSE),"")</f>
        <v/>
      </c>
      <c r="C928" s="6" t="str">
        <f>IFERROR(VLOOKUP(parent_children_sql[[#This Row],[children_id]],abbreviation[[abbreviation_id]:[description_german]],2,FALSE),"")</f>
        <v/>
      </c>
    </row>
    <row r="929" spans="1:3" x14ac:dyDescent="0.25">
      <c r="A929" s="6" t="str">
        <f>IFERROR(parent_children_sql[[#This Row],[parent_children_id]],"")</f>
        <v/>
      </c>
      <c r="B929" s="6" t="str">
        <f>IFERROR(VLOOKUP(parent_children_sql[[#This Row],[parent_id]],abbreviation[[abbreviation_id]:[description_german]],2,FALSE),"")</f>
        <v/>
      </c>
      <c r="C929" s="6" t="str">
        <f>IFERROR(VLOOKUP(parent_children_sql[[#This Row],[children_id]],abbreviation[[abbreviation_id]:[description_german]],2,FALSE),"")</f>
        <v/>
      </c>
    </row>
    <row r="930" spans="1:3" x14ac:dyDescent="0.25">
      <c r="A930" s="6" t="str">
        <f>IFERROR(parent_children_sql[[#This Row],[parent_children_id]],"")</f>
        <v/>
      </c>
      <c r="B930" s="6" t="str">
        <f>IFERROR(VLOOKUP(parent_children_sql[[#This Row],[parent_id]],abbreviation[[abbreviation_id]:[description_german]],2,FALSE),"")</f>
        <v/>
      </c>
      <c r="C930" s="6" t="str">
        <f>IFERROR(VLOOKUP(parent_children_sql[[#This Row],[children_id]],abbreviation[[abbreviation_id]:[description_german]],2,FALSE),"")</f>
        <v/>
      </c>
    </row>
    <row r="931" spans="1:3" x14ac:dyDescent="0.25">
      <c r="A931" s="6" t="str">
        <f>IFERROR(parent_children_sql[[#This Row],[parent_children_id]],"")</f>
        <v/>
      </c>
      <c r="B931" s="6" t="str">
        <f>IFERROR(VLOOKUP(parent_children_sql[[#This Row],[parent_id]],abbreviation[[abbreviation_id]:[description_german]],2,FALSE),"")</f>
        <v/>
      </c>
      <c r="C931" s="6" t="str">
        <f>IFERROR(VLOOKUP(parent_children_sql[[#This Row],[children_id]],abbreviation[[abbreviation_id]:[description_german]],2,FALSE),"")</f>
        <v/>
      </c>
    </row>
    <row r="932" spans="1:3" x14ac:dyDescent="0.25">
      <c r="A932" s="6" t="str">
        <f>IFERROR(parent_children_sql[[#This Row],[parent_children_id]],"")</f>
        <v/>
      </c>
      <c r="B932" s="6" t="str">
        <f>IFERROR(VLOOKUP(parent_children_sql[[#This Row],[parent_id]],abbreviation[[abbreviation_id]:[description_german]],2,FALSE),"")</f>
        <v/>
      </c>
      <c r="C932" s="6" t="str">
        <f>IFERROR(VLOOKUP(parent_children_sql[[#This Row],[children_id]],abbreviation[[abbreviation_id]:[description_german]],2,FALSE),"")</f>
        <v/>
      </c>
    </row>
    <row r="933" spans="1:3" x14ac:dyDescent="0.25">
      <c r="A933" s="6" t="str">
        <f>IFERROR(parent_children_sql[[#This Row],[parent_children_id]],"")</f>
        <v/>
      </c>
      <c r="B933" s="6" t="str">
        <f>IFERROR(VLOOKUP(parent_children_sql[[#This Row],[parent_id]],abbreviation[[abbreviation_id]:[description_german]],2,FALSE),"")</f>
        <v/>
      </c>
      <c r="C933" s="6" t="str">
        <f>IFERROR(VLOOKUP(parent_children_sql[[#This Row],[children_id]],abbreviation[[abbreviation_id]:[description_german]],2,FALSE),"")</f>
        <v/>
      </c>
    </row>
    <row r="934" spans="1:3" x14ac:dyDescent="0.25">
      <c r="A934" s="6" t="str">
        <f>IFERROR(parent_children_sql[[#This Row],[parent_children_id]],"")</f>
        <v/>
      </c>
      <c r="B934" s="6" t="str">
        <f>IFERROR(VLOOKUP(parent_children_sql[[#This Row],[parent_id]],abbreviation[[abbreviation_id]:[description_german]],2,FALSE),"")</f>
        <v/>
      </c>
      <c r="C934" s="6" t="str">
        <f>IFERROR(VLOOKUP(parent_children_sql[[#This Row],[children_id]],abbreviation[[abbreviation_id]:[description_german]],2,FALSE),"")</f>
        <v/>
      </c>
    </row>
    <row r="935" spans="1:3" x14ac:dyDescent="0.25">
      <c r="A935" s="6" t="str">
        <f>IFERROR(parent_children_sql[[#This Row],[parent_children_id]],"")</f>
        <v/>
      </c>
      <c r="B935" s="6" t="str">
        <f>IFERROR(VLOOKUP(parent_children_sql[[#This Row],[parent_id]],abbreviation[[abbreviation_id]:[description_german]],2,FALSE),"")</f>
        <v/>
      </c>
      <c r="C935" s="6" t="str">
        <f>IFERROR(VLOOKUP(parent_children_sql[[#This Row],[children_id]],abbreviation[[abbreviation_id]:[description_german]],2,FALSE),"")</f>
        <v/>
      </c>
    </row>
    <row r="936" spans="1:3" x14ac:dyDescent="0.25">
      <c r="A936" s="6" t="str">
        <f>IFERROR(parent_children_sql[[#This Row],[parent_children_id]],"")</f>
        <v/>
      </c>
      <c r="B936" s="6" t="str">
        <f>IFERROR(VLOOKUP(parent_children_sql[[#This Row],[parent_id]],abbreviation[[abbreviation_id]:[description_german]],2,FALSE),"")</f>
        <v/>
      </c>
      <c r="C936" s="6" t="str">
        <f>IFERROR(VLOOKUP(parent_children_sql[[#This Row],[children_id]],abbreviation[[abbreviation_id]:[description_german]],2,FALSE),"")</f>
        <v/>
      </c>
    </row>
    <row r="937" spans="1:3" x14ac:dyDescent="0.25">
      <c r="A937" s="6" t="str">
        <f>IFERROR(parent_children_sql[[#This Row],[parent_children_id]],"")</f>
        <v/>
      </c>
      <c r="B937" s="6" t="str">
        <f>IFERROR(VLOOKUP(parent_children_sql[[#This Row],[parent_id]],abbreviation[[abbreviation_id]:[description_german]],2,FALSE),"")</f>
        <v/>
      </c>
      <c r="C937" s="6" t="str">
        <f>IFERROR(VLOOKUP(parent_children_sql[[#This Row],[children_id]],abbreviation[[abbreviation_id]:[description_german]],2,FALSE),"")</f>
        <v/>
      </c>
    </row>
    <row r="938" spans="1:3" x14ac:dyDescent="0.25">
      <c r="A938" s="6" t="str">
        <f>IFERROR(parent_children_sql[[#This Row],[parent_children_id]],"")</f>
        <v/>
      </c>
      <c r="B938" s="6" t="str">
        <f>IFERROR(VLOOKUP(parent_children_sql[[#This Row],[parent_id]],abbreviation[[abbreviation_id]:[description_german]],2,FALSE),"")</f>
        <v/>
      </c>
      <c r="C938" s="6" t="str">
        <f>IFERROR(VLOOKUP(parent_children_sql[[#This Row],[children_id]],abbreviation[[abbreviation_id]:[description_german]],2,FALSE),"")</f>
        <v/>
      </c>
    </row>
    <row r="939" spans="1:3" x14ac:dyDescent="0.25">
      <c r="A939" s="6" t="str">
        <f>IFERROR(parent_children_sql[[#This Row],[parent_children_id]],"")</f>
        <v/>
      </c>
      <c r="B939" s="6" t="str">
        <f>IFERROR(VLOOKUP(parent_children_sql[[#This Row],[parent_id]],abbreviation[[abbreviation_id]:[description_german]],2,FALSE),"")</f>
        <v/>
      </c>
      <c r="C939" s="6" t="str">
        <f>IFERROR(VLOOKUP(parent_children_sql[[#This Row],[children_id]],abbreviation[[abbreviation_id]:[description_german]],2,FALSE),"")</f>
        <v/>
      </c>
    </row>
    <row r="940" spans="1:3" x14ac:dyDescent="0.25">
      <c r="A940" s="6" t="str">
        <f>IFERROR(parent_children_sql[[#This Row],[parent_children_id]],"")</f>
        <v/>
      </c>
      <c r="B940" s="6" t="str">
        <f>IFERROR(VLOOKUP(parent_children_sql[[#This Row],[parent_id]],abbreviation[[abbreviation_id]:[description_german]],2,FALSE),"")</f>
        <v/>
      </c>
      <c r="C940" s="6" t="str">
        <f>IFERROR(VLOOKUP(parent_children_sql[[#This Row],[children_id]],abbreviation[[abbreviation_id]:[description_german]],2,FALSE),"")</f>
        <v/>
      </c>
    </row>
    <row r="941" spans="1:3" x14ac:dyDescent="0.25">
      <c r="A941" s="6" t="str">
        <f>IFERROR(parent_children_sql[[#This Row],[parent_children_id]],"")</f>
        <v/>
      </c>
      <c r="B941" s="6" t="str">
        <f>IFERROR(VLOOKUP(parent_children_sql[[#This Row],[parent_id]],abbreviation[[abbreviation_id]:[description_german]],2,FALSE),"")</f>
        <v/>
      </c>
      <c r="C941" s="6" t="str">
        <f>IFERROR(VLOOKUP(parent_children_sql[[#This Row],[children_id]],abbreviation[[abbreviation_id]:[description_german]],2,FALSE),"")</f>
        <v/>
      </c>
    </row>
    <row r="942" spans="1:3" x14ac:dyDescent="0.25">
      <c r="A942" s="6" t="str">
        <f>IFERROR(parent_children_sql[[#This Row],[parent_children_id]],"")</f>
        <v/>
      </c>
      <c r="B942" s="6" t="str">
        <f>IFERROR(VLOOKUP(parent_children_sql[[#This Row],[parent_id]],abbreviation[[abbreviation_id]:[description_german]],2,FALSE),"")</f>
        <v/>
      </c>
      <c r="C942" s="6" t="str">
        <f>IFERROR(VLOOKUP(parent_children_sql[[#This Row],[children_id]],abbreviation[[abbreviation_id]:[description_german]],2,FALSE),"")</f>
        <v/>
      </c>
    </row>
    <row r="943" spans="1:3" x14ac:dyDescent="0.25">
      <c r="A943" s="6" t="str">
        <f>IFERROR(parent_children_sql[[#This Row],[parent_children_id]],"")</f>
        <v/>
      </c>
      <c r="B943" s="6" t="str">
        <f>IFERROR(VLOOKUP(parent_children_sql[[#This Row],[parent_id]],abbreviation[[abbreviation_id]:[description_german]],2,FALSE),"")</f>
        <v/>
      </c>
      <c r="C943" s="6" t="str">
        <f>IFERROR(VLOOKUP(parent_children_sql[[#This Row],[children_id]],abbreviation[[abbreviation_id]:[description_german]],2,FALSE),"")</f>
        <v/>
      </c>
    </row>
    <row r="944" spans="1:3" x14ac:dyDescent="0.25">
      <c r="A944" s="6" t="str">
        <f>IFERROR(parent_children_sql[[#This Row],[parent_children_id]],"")</f>
        <v/>
      </c>
      <c r="B944" s="6" t="str">
        <f>IFERROR(VLOOKUP(parent_children_sql[[#This Row],[parent_id]],abbreviation[[abbreviation_id]:[description_german]],2,FALSE),"")</f>
        <v/>
      </c>
      <c r="C944" s="6" t="str">
        <f>IFERROR(VLOOKUP(parent_children_sql[[#This Row],[children_id]],abbreviation[[abbreviation_id]:[description_german]],2,FALSE),"")</f>
        <v/>
      </c>
    </row>
    <row r="945" spans="1:3" x14ac:dyDescent="0.25">
      <c r="A945" s="6" t="str">
        <f>IFERROR(parent_children_sql[[#This Row],[parent_children_id]],"")</f>
        <v/>
      </c>
      <c r="B945" s="6" t="str">
        <f>IFERROR(VLOOKUP(parent_children_sql[[#This Row],[parent_id]],abbreviation[[abbreviation_id]:[description_german]],2,FALSE),"")</f>
        <v/>
      </c>
      <c r="C945" s="6" t="str">
        <f>IFERROR(VLOOKUP(parent_children_sql[[#This Row],[children_id]],abbreviation[[abbreviation_id]:[description_german]],2,FALSE),"")</f>
        <v/>
      </c>
    </row>
    <row r="946" spans="1:3" x14ac:dyDescent="0.25">
      <c r="A946" s="6" t="str">
        <f>IFERROR(parent_children_sql[[#This Row],[parent_children_id]],"")</f>
        <v/>
      </c>
      <c r="B946" s="6" t="str">
        <f>IFERROR(VLOOKUP(parent_children_sql[[#This Row],[parent_id]],abbreviation[[abbreviation_id]:[description_german]],2,FALSE),"")</f>
        <v/>
      </c>
      <c r="C946" s="6" t="str">
        <f>IFERROR(VLOOKUP(parent_children_sql[[#This Row],[children_id]],abbreviation[[abbreviation_id]:[description_german]],2,FALSE),"")</f>
        <v/>
      </c>
    </row>
    <row r="947" spans="1:3" x14ac:dyDescent="0.25">
      <c r="A947" s="6" t="str">
        <f>IFERROR(parent_children_sql[[#This Row],[parent_children_id]],"")</f>
        <v/>
      </c>
      <c r="B947" s="6" t="str">
        <f>IFERROR(VLOOKUP(parent_children_sql[[#This Row],[parent_id]],abbreviation[[abbreviation_id]:[description_german]],2,FALSE),"")</f>
        <v/>
      </c>
      <c r="C947" s="6" t="str">
        <f>IFERROR(VLOOKUP(parent_children_sql[[#This Row],[children_id]],abbreviation[[abbreviation_id]:[description_german]],2,FALSE),"")</f>
        <v/>
      </c>
    </row>
    <row r="948" spans="1:3" x14ac:dyDescent="0.25">
      <c r="A948" s="6" t="str">
        <f>IFERROR(parent_children_sql[[#This Row],[parent_children_id]],"")</f>
        <v/>
      </c>
      <c r="B948" s="6" t="str">
        <f>IFERROR(VLOOKUP(parent_children_sql[[#This Row],[parent_id]],abbreviation[[abbreviation_id]:[description_german]],2,FALSE),"")</f>
        <v/>
      </c>
      <c r="C948" s="6" t="str">
        <f>IFERROR(VLOOKUP(parent_children_sql[[#This Row],[children_id]],abbreviation[[abbreviation_id]:[description_german]],2,FALSE),"")</f>
        <v/>
      </c>
    </row>
    <row r="949" spans="1:3" x14ac:dyDescent="0.25">
      <c r="A949" s="6" t="str">
        <f>IFERROR(parent_children_sql[[#This Row],[parent_children_id]],"")</f>
        <v/>
      </c>
      <c r="B949" s="6" t="str">
        <f>IFERROR(VLOOKUP(parent_children_sql[[#This Row],[parent_id]],abbreviation[[abbreviation_id]:[description_german]],2,FALSE),"")</f>
        <v/>
      </c>
      <c r="C949" s="6" t="str">
        <f>IFERROR(VLOOKUP(parent_children_sql[[#This Row],[children_id]],abbreviation[[abbreviation_id]:[description_german]],2,FALSE),"")</f>
        <v/>
      </c>
    </row>
    <row r="950" spans="1:3" x14ac:dyDescent="0.25">
      <c r="A950" s="6" t="str">
        <f>IFERROR(parent_children_sql[[#This Row],[parent_children_id]],"")</f>
        <v/>
      </c>
      <c r="B950" s="6" t="str">
        <f>IFERROR(VLOOKUP(parent_children_sql[[#This Row],[parent_id]],abbreviation[[abbreviation_id]:[description_german]],2,FALSE),"")</f>
        <v/>
      </c>
      <c r="C950" s="6" t="str">
        <f>IFERROR(VLOOKUP(parent_children_sql[[#This Row],[children_id]],abbreviation[[abbreviation_id]:[description_german]],2,FALSE),"")</f>
        <v/>
      </c>
    </row>
    <row r="951" spans="1:3" x14ac:dyDescent="0.25">
      <c r="A951" s="6" t="str">
        <f>IFERROR(parent_children_sql[[#This Row],[parent_children_id]],"")</f>
        <v/>
      </c>
      <c r="B951" s="6" t="str">
        <f>IFERROR(VLOOKUP(parent_children_sql[[#This Row],[parent_id]],abbreviation[[abbreviation_id]:[description_german]],2,FALSE),"")</f>
        <v/>
      </c>
      <c r="C951" s="6" t="str">
        <f>IFERROR(VLOOKUP(parent_children_sql[[#This Row],[children_id]],abbreviation[[abbreviation_id]:[description_german]],2,FALSE),"")</f>
        <v/>
      </c>
    </row>
    <row r="952" spans="1:3" x14ac:dyDescent="0.25">
      <c r="A952" s="6" t="str">
        <f>IFERROR(parent_children_sql[[#This Row],[parent_children_id]],"")</f>
        <v/>
      </c>
      <c r="B952" s="6" t="str">
        <f>IFERROR(VLOOKUP(parent_children_sql[[#This Row],[parent_id]],abbreviation[[abbreviation_id]:[description_german]],2,FALSE),"")</f>
        <v/>
      </c>
      <c r="C952" s="6" t="str">
        <f>IFERROR(VLOOKUP(parent_children_sql[[#This Row],[children_id]],abbreviation[[abbreviation_id]:[description_german]],2,FALSE),"")</f>
        <v/>
      </c>
    </row>
    <row r="953" spans="1:3" x14ac:dyDescent="0.25">
      <c r="A953" s="6" t="str">
        <f>IFERROR(parent_children_sql[[#This Row],[parent_children_id]],"")</f>
        <v/>
      </c>
      <c r="B953" s="6" t="str">
        <f>IFERROR(VLOOKUP(parent_children_sql[[#This Row],[parent_id]],abbreviation[[abbreviation_id]:[description_german]],2,FALSE),"")</f>
        <v/>
      </c>
      <c r="C953" s="6" t="str">
        <f>IFERROR(VLOOKUP(parent_children_sql[[#This Row],[children_id]],abbreviation[[abbreviation_id]:[description_german]],2,FALSE),"")</f>
        <v/>
      </c>
    </row>
    <row r="954" spans="1:3" x14ac:dyDescent="0.25">
      <c r="A954" s="6" t="str">
        <f>IFERROR(parent_children_sql[[#This Row],[parent_children_id]],"")</f>
        <v/>
      </c>
      <c r="B954" s="6" t="str">
        <f>IFERROR(VLOOKUP(parent_children_sql[[#This Row],[parent_id]],abbreviation[[abbreviation_id]:[description_german]],2,FALSE),"")</f>
        <v/>
      </c>
      <c r="C954" s="6" t="str">
        <f>IFERROR(VLOOKUP(parent_children_sql[[#This Row],[children_id]],abbreviation[[abbreviation_id]:[description_german]],2,FALSE),"")</f>
        <v/>
      </c>
    </row>
    <row r="955" spans="1:3" x14ac:dyDescent="0.25">
      <c r="A955" s="6" t="str">
        <f>IFERROR(parent_children_sql[[#This Row],[parent_children_id]],"")</f>
        <v/>
      </c>
      <c r="B955" s="6" t="str">
        <f>IFERROR(VLOOKUP(parent_children_sql[[#This Row],[parent_id]],abbreviation[[abbreviation_id]:[description_german]],2,FALSE),"")</f>
        <v/>
      </c>
      <c r="C955" s="6" t="str">
        <f>IFERROR(VLOOKUP(parent_children_sql[[#This Row],[children_id]],abbreviation[[abbreviation_id]:[description_german]],2,FALSE),"")</f>
        <v/>
      </c>
    </row>
    <row r="956" spans="1:3" x14ac:dyDescent="0.25">
      <c r="A956" s="6" t="str">
        <f>IFERROR(parent_children_sql[[#This Row],[parent_children_id]],"")</f>
        <v/>
      </c>
      <c r="B956" s="6" t="str">
        <f>IFERROR(VLOOKUP(parent_children_sql[[#This Row],[parent_id]],abbreviation[[abbreviation_id]:[description_german]],2,FALSE),"")</f>
        <v/>
      </c>
      <c r="C956" s="6" t="str">
        <f>IFERROR(VLOOKUP(parent_children_sql[[#This Row],[children_id]],abbreviation[[abbreviation_id]:[description_german]],2,FALSE),"")</f>
        <v/>
      </c>
    </row>
    <row r="957" spans="1:3" x14ac:dyDescent="0.25">
      <c r="A957" s="6" t="str">
        <f>IFERROR(parent_children_sql[[#This Row],[parent_children_id]],"")</f>
        <v/>
      </c>
      <c r="B957" s="6" t="str">
        <f>IFERROR(VLOOKUP(parent_children_sql[[#This Row],[parent_id]],abbreviation[[abbreviation_id]:[description_german]],2,FALSE),"")</f>
        <v/>
      </c>
      <c r="C957" s="6" t="str">
        <f>IFERROR(VLOOKUP(parent_children_sql[[#This Row],[children_id]],abbreviation[[abbreviation_id]:[description_german]],2,FALSE),"")</f>
        <v/>
      </c>
    </row>
    <row r="958" spans="1:3" x14ac:dyDescent="0.25">
      <c r="A958" s="6" t="str">
        <f>IFERROR(parent_children_sql[[#This Row],[parent_children_id]],"")</f>
        <v/>
      </c>
      <c r="B958" s="6" t="str">
        <f>IFERROR(VLOOKUP(parent_children_sql[[#This Row],[parent_id]],abbreviation[[abbreviation_id]:[description_german]],2,FALSE),"")</f>
        <v/>
      </c>
      <c r="C958" s="6" t="str">
        <f>IFERROR(VLOOKUP(parent_children_sql[[#This Row],[children_id]],abbreviation[[abbreviation_id]:[description_german]],2,FALSE),"")</f>
        <v/>
      </c>
    </row>
    <row r="959" spans="1:3" x14ac:dyDescent="0.25">
      <c r="A959" s="6" t="str">
        <f>IFERROR(parent_children_sql[[#This Row],[parent_children_id]],"")</f>
        <v/>
      </c>
      <c r="B959" s="6" t="str">
        <f>IFERROR(VLOOKUP(parent_children_sql[[#This Row],[parent_id]],abbreviation[[abbreviation_id]:[description_german]],2,FALSE),"")</f>
        <v/>
      </c>
      <c r="C959" s="6" t="str">
        <f>IFERROR(VLOOKUP(parent_children_sql[[#This Row],[children_id]],abbreviation[[abbreviation_id]:[description_german]],2,FALSE),"")</f>
        <v/>
      </c>
    </row>
    <row r="960" spans="1:3" x14ac:dyDescent="0.25">
      <c r="A960" s="6" t="str">
        <f>IFERROR(parent_children_sql[[#This Row],[parent_children_id]],"")</f>
        <v/>
      </c>
      <c r="B960" s="6" t="str">
        <f>IFERROR(VLOOKUP(parent_children_sql[[#This Row],[parent_id]],abbreviation[[abbreviation_id]:[description_german]],2,FALSE),"")</f>
        <v/>
      </c>
      <c r="C960" s="6" t="str">
        <f>IFERROR(VLOOKUP(parent_children_sql[[#This Row],[children_id]],abbreviation[[abbreviation_id]:[description_german]],2,FALSE),"")</f>
        <v/>
      </c>
    </row>
    <row r="961" spans="1:3" x14ac:dyDescent="0.25">
      <c r="A961" s="6" t="str">
        <f>IFERROR(parent_children_sql[[#This Row],[parent_children_id]],"")</f>
        <v/>
      </c>
      <c r="B961" s="6" t="str">
        <f>IFERROR(VLOOKUP(parent_children_sql[[#This Row],[parent_id]],abbreviation[[abbreviation_id]:[description_german]],2,FALSE),"")</f>
        <v/>
      </c>
      <c r="C961" s="6" t="str">
        <f>IFERROR(VLOOKUP(parent_children_sql[[#This Row],[children_id]],abbreviation[[abbreviation_id]:[description_german]],2,FALSE),"")</f>
        <v/>
      </c>
    </row>
    <row r="962" spans="1:3" x14ac:dyDescent="0.25">
      <c r="A962" s="6" t="str">
        <f>IFERROR(parent_children_sql[[#This Row],[parent_children_id]],"")</f>
        <v/>
      </c>
      <c r="B962" s="6" t="str">
        <f>IFERROR(VLOOKUP(parent_children_sql[[#This Row],[parent_id]],abbreviation[[abbreviation_id]:[description_german]],2,FALSE),"")</f>
        <v/>
      </c>
      <c r="C962" s="6" t="str">
        <f>IFERROR(VLOOKUP(parent_children_sql[[#This Row],[children_id]],abbreviation[[abbreviation_id]:[description_german]],2,FALSE),"")</f>
        <v/>
      </c>
    </row>
    <row r="963" spans="1:3" x14ac:dyDescent="0.25">
      <c r="A963" s="6" t="str">
        <f>IFERROR(parent_children_sql[[#This Row],[parent_children_id]],"")</f>
        <v/>
      </c>
      <c r="B963" s="6" t="str">
        <f>IFERROR(VLOOKUP(parent_children_sql[[#This Row],[parent_id]],abbreviation[[abbreviation_id]:[description_german]],2,FALSE),"")</f>
        <v/>
      </c>
      <c r="C963" s="6" t="str">
        <f>IFERROR(VLOOKUP(parent_children_sql[[#This Row],[children_id]],abbreviation[[abbreviation_id]:[description_german]],2,FALSE),"")</f>
        <v/>
      </c>
    </row>
    <row r="964" spans="1:3" x14ac:dyDescent="0.25">
      <c r="A964" s="6" t="str">
        <f>IFERROR(parent_children_sql[[#This Row],[parent_children_id]],"")</f>
        <v/>
      </c>
      <c r="B964" s="6" t="str">
        <f>IFERROR(VLOOKUP(parent_children_sql[[#This Row],[parent_id]],abbreviation[[abbreviation_id]:[description_german]],2,FALSE),"")</f>
        <v/>
      </c>
      <c r="C964" s="6" t="str">
        <f>IFERROR(VLOOKUP(parent_children_sql[[#This Row],[children_id]],abbreviation[[abbreviation_id]:[description_german]],2,FALSE),"")</f>
        <v/>
      </c>
    </row>
    <row r="965" spans="1:3" x14ac:dyDescent="0.25">
      <c r="A965" s="6" t="str">
        <f>IFERROR(parent_children_sql[[#This Row],[parent_children_id]],"")</f>
        <v/>
      </c>
      <c r="B965" s="6" t="str">
        <f>IFERROR(VLOOKUP(parent_children_sql[[#This Row],[parent_id]],abbreviation[[abbreviation_id]:[description_german]],2,FALSE),"")</f>
        <v/>
      </c>
      <c r="C965" s="6" t="str">
        <f>IFERROR(VLOOKUP(parent_children_sql[[#This Row],[children_id]],abbreviation[[abbreviation_id]:[description_german]],2,FALSE),"")</f>
        <v/>
      </c>
    </row>
    <row r="966" spans="1:3" x14ac:dyDescent="0.25">
      <c r="A966" s="6" t="str">
        <f>IFERROR(parent_children_sql[[#This Row],[parent_children_id]],"")</f>
        <v/>
      </c>
      <c r="B966" s="6" t="str">
        <f>IFERROR(VLOOKUP(parent_children_sql[[#This Row],[parent_id]],abbreviation[[abbreviation_id]:[description_german]],2,FALSE),"")</f>
        <v/>
      </c>
      <c r="C966" s="6" t="str">
        <f>IFERROR(VLOOKUP(parent_children_sql[[#This Row],[children_id]],abbreviation[[abbreviation_id]:[description_german]],2,FALSE),"")</f>
        <v/>
      </c>
    </row>
    <row r="967" spans="1:3" x14ac:dyDescent="0.25">
      <c r="A967" s="6" t="str">
        <f>IFERROR(parent_children_sql[[#This Row],[parent_children_id]],"")</f>
        <v/>
      </c>
      <c r="B967" s="6" t="str">
        <f>IFERROR(VLOOKUP(parent_children_sql[[#This Row],[parent_id]],abbreviation[[abbreviation_id]:[description_german]],2,FALSE),"")</f>
        <v/>
      </c>
      <c r="C967" s="6" t="str">
        <f>IFERROR(VLOOKUP(parent_children_sql[[#This Row],[children_id]],abbreviation[[abbreviation_id]:[description_german]],2,FALSE),"")</f>
        <v/>
      </c>
    </row>
    <row r="968" spans="1:3" x14ac:dyDescent="0.25">
      <c r="A968" s="6" t="str">
        <f>IFERROR(parent_children_sql[[#This Row],[parent_children_id]],"")</f>
        <v/>
      </c>
      <c r="B968" s="6" t="str">
        <f>IFERROR(VLOOKUP(parent_children_sql[[#This Row],[parent_id]],abbreviation[[abbreviation_id]:[description_german]],2,FALSE),"")</f>
        <v/>
      </c>
      <c r="C968" s="6" t="str">
        <f>IFERROR(VLOOKUP(parent_children_sql[[#This Row],[children_id]],abbreviation[[abbreviation_id]:[description_german]],2,FALSE),"")</f>
        <v/>
      </c>
    </row>
    <row r="969" spans="1:3" x14ac:dyDescent="0.25">
      <c r="A969" s="6" t="str">
        <f>IFERROR(parent_children_sql[[#This Row],[parent_children_id]],"")</f>
        <v/>
      </c>
      <c r="B969" s="6" t="str">
        <f>IFERROR(VLOOKUP(parent_children_sql[[#This Row],[parent_id]],abbreviation[[abbreviation_id]:[description_german]],2,FALSE),"")</f>
        <v/>
      </c>
      <c r="C969" s="6" t="str">
        <f>IFERROR(VLOOKUP(parent_children_sql[[#This Row],[children_id]],abbreviation[[abbreviation_id]:[description_german]],2,FALSE),"")</f>
        <v/>
      </c>
    </row>
    <row r="970" spans="1:3" x14ac:dyDescent="0.25">
      <c r="A970" s="6" t="str">
        <f>IFERROR(parent_children_sql[[#This Row],[parent_children_id]],"")</f>
        <v/>
      </c>
      <c r="B970" s="6" t="str">
        <f>IFERROR(VLOOKUP(parent_children_sql[[#This Row],[parent_id]],abbreviation[[abbreviation_id]:[description_german]],2,FALSE),"")</f>
        <v/>
      </c>
      <c r="C970" s="6" t="str">
        <f>IFERROR(VLOOKUP(parent_children_sql[[#This Row],[children_id]],abbreviation[[abbreviation_id]:[description_german]],2,FALSE),"")</f>
        <v/>
      </c>
    </row>
    <row r="971" spans="1:3" x14ac:dyDescent="0.25">
      <c r="A971" s="6" t="str">
        <f>IFERROR(parent_children_sql[[#This Row],[parent_children_id]],"")</f>
        <v/>
      </c>
      <c r="B971" s="6" t="str">
        <f>IFERROR(VLOOKUP(parent_children_sql[[#This Row],[parent_id]],abbreviation[[abbreviation_id]:[description_german]],2,FALSE),"")</f>
        <v/>
      </c>
      <c r="C971" s="6" t="str">
        <f>IFERROR(VLOOKUP(parent_children_sql[[#This Row],[children_id]],abbreviation[[abbreviation_id]:[description_german]],2,FALSE),"")</f>
        <v/>
      </c>
    </row>
    <row r="972" spans="1:3" x14ac:dyDescent="0.25">
      <c r="A972" s="6" t="str">
        <f>IFERROR(parent_children_sql[[#This Row],[parent_children_id]],"")</f>
        <v/>
      </c>
      <c r="B972" s="6" t="str">
        <f>IFERROR(VLOOKUP(parent_children_sql[[#This Row],[parent_id]],abbreviation[[abbreviation_id]:[description_german]],2,FALSE),"")</f>
        <v/>
      </c>
      <c r="C972" s="6" t="str">
        <f>IFERROR(VLOOKUP(parent_children_sql[[#This Row],[children_id]],abbreviation[[abbreviation_id]:[description_german]],2,FALSE),"")</f>
        <v/>
      </c>
    </row>
    <row r="973" spans="1:3" x14ac:dyDescent="0.25">
      <c r="A973" s="6" t="str">
        <f>IFERROR(parent_children_sql[[#This Row],[parent_children_id]],"")</f>
        <v/>
      </c>
      <c r="B973" s="6" t="str">
        <f>IFERROR(VLOOKUP(parent_children_sql[[#This Row],[parent_id]],abbreviation[[abbreviation_id]:[description_german]],2,FALSE),"")</f>
        <v/>
      </c>
      <c r="C973" s="6" t="str">
        <f>IFERROR(VLOOKUP(parent_children_sql[[#This Row],[children_id]],abbreviation[[abbreviation_id]:[description_german]],2,FALSE),"")</f>
        <v/>
      </c>
    </row>
    <row r="974" spans="1:3" x14ac:dyDescent="0.25">
      <c r="A974" s="6" t="str">
        <f>IFERROR(parent_children_sql[[#This Row],[parent_children_id]],"")</f>
        <v/>
      </c>
      <c r="B974" s="6" t="str">
        <f>IFERROR(VLOOKUP(parent_children_sql[[#This Row],[parent_id]],abbreviation[[abbreviation_id]:[description_german]],2,FALSE),"")</f>
        <v/>
      </c>
      <c r="C974" s="6" t="str">
        <f>IFERROR(VLOOKUP(parent_children_sql[[#This Row],[children_id]],abbreviation[[abbreviation_id]:[description_german]],2,FALSE),"")</f>
        <v/>
      </c>
    </row>
    <row r="975" spans="1:3" x14ac:dyDescent="0.25">
      <c r="A975" s="6" t="str">
        <f>IFERROR(parent_children_sql[[#This Row],[parent_children_id]],"")</f>
        <v/>
      </c>
      <c r="B975" s="6" t="str">
        <f>IFERROR(VLOOKUP(parent_children_sql[[#This Row],[parent_id]],abbreviation[[abbreviation_id]:[description_german]],2,FALSE),"")</f>
        <v/>
      </c>
      <c r="C975" s="6" t="str">
        <f>IFERROR(VLOOKUP(parent_children_sql[[#This Row],[children_id]],abbreviation[[abbreviation_id]:[description_german]],2,FALSE),"")</f>
        <v/>
      </c>
    </row>
    <row r="976" spans="1:3" x14ac:dyDescent="0.25">
      <c r="A976" s="6" t="str">
        <f>IFERROR(parent_children_sql[[#This Row],[parent_children_id]],"")</f>
        <v/>
      </c>
      <c r="B976" s="6" t="str">
        <f>IFERROR(VLOOKUP(parent_children_sql[[#This Row],[parent_id]],abbreviation[[abbreviation_id]:[description_german]],2,FALSE),"")</f>
        <v/>
      </c>
      <c r="C976" s="6" t="str">
        <f>IFERROR(VLOOKUP(parent_children_sql[[#This Row],[children_id]],abbreviation[[abbreviation_id]:[description_german]],2,FALSE),"")</f>
        <v/>
      </c>
    </row>
    <row r="977" spans="1:3" x14ac:dyDescent="0.25">
      <c r="A977" s="6" t="str">
        <f>IFERROR(parent_children_sql[[#This Row],[parent_children_id]],"")</f>
        <v/>
      </c>
      <c r="B977" s="6" t="str">
        <f>IFERROR(VLOOKUP(parent_children_sql[[#This Row],[parent_id]],abbreviation[[abbreviation_id]:[description_german]],2,FALSE),"")</f>
        <v/>
      </c>
      <c r="C977" s="6" t="str">
        <f>IFERROR(VLOOKUP(parent_children_sql[[#This Row],[children_id]],abbreviation[[abbreviation_id]:[description_german]],2,FALSE),"")</f>
        <v/>
      </c>
    </row>
    <row r="978" spans="1:3" x14ac:dyDescent="0.25">
      <c r="A978" s="6" t="str">
        <f>IFERROR(parent_children_sql[[#This Row],[parent_children_id]],"")</f>
        <v/>
      </c>
      <c r="B978" s="6" t="str">
        <f>IFERROR(VLOOKUP(parent_children_sql[[#This Row],[parent_id]],abbreviation[[abbreviation_id]:[description_german]],2,FALSE),"")</f>
        <v/>
      </c>
      <c r="C978" s="6" t="str">
        <f>IFERROR(VLOOKUP(parent_children_sql[[#This Row],[children_id]],abbreviation[[abbreviation_id]:[description_german]],2,FALSE),"")</f>
        <v/>
      </c>
    </row>
    <row r="979" spans="1:3" x14ac:dyDescent="0.25">
      <c r="A979" s="6" t="str">
        <f>IFERROR(parent_children_sql[[#This Row],[parent_children_id]],"")</f>
        <v/>
      </c>
      <c r="B979" s="6" t="str">
        <f>IFERROR(VLOOKUP(parent_children_sql[[#This Row],[parent_id]],abbreviation[[abbreviation_id]:[description_german]],2,FALSE),"")</f>
        <v/>
      </c>
      <c r="C979" s="6" t="str">
        <f>IFERROR(VLOOKUP(parent_children_sql[[#This Row],[children_id]],abbreviation[[abbreviation_id]:[description_german]],2,FALSE),"")</f>
        <v/>
      </c>
    </row>
    <row r="980" spans="1:3" x14ac:dyDescent="0.25">
      <c r="A980" s="6" t="str">
        <f>IFERROR(parent_children_sql[[#This Row],[parent_children_id]],"")</f>
        <v/>
      </c>
      <c r="B980" s="6" t="str">
        <f>IFERROR(VLOOKUP(parent_children_sql[[#This Row],[parent_id]],abbreviation[[abbreviation_id]:[description_german]],2,FALSE),"")</f>
        <v/>
      </c>
      <c r="C980" s="6" t="str">
        <f>IFERROR(VLOOKUP(parent_children_sql[[#This Row],[children_id]],abbreviation[[abbreviation_id]:[description_german]],2,FALSE),"")</f>
        <v/>
      </c>
    </row>
    <row r="981" spans="1:3" x14ac:dyDescent="0.25">
      <c r="A981" s="6" t="str">
        <f>IFERROR(parent_children_sql[[#This Row],[parent_children_id]],"")</f>
        <v/>
      </c>
      <c r="B981" s="6" t="str">
        <f>IFERROR(VLOOKUP(parent_children_sql[[#This Row],[parent_id]],abbreviation[[abbreviation_id]:[description_german]],2,FALSE),"")</f>
        <v/>
      </c>
      <c r="C981" s="6" t="str">
        <f>IFERROR(VLOOKUP(parent_children_sql[[#This Row],[children_id]],abbreviation[[abbreviation_id]:[description_german]],2,FALSE),"")</f>
        <v/>
      </c>
    </row>
    <row r="982" spans="1:3" x14ac:dyDescent="0.25">
      <c r="A982" s="6" t="str">
        <f>IFERROR(parent_children_sql[[#This Row],[parent_children_id]],"")</f>
        <v/>
      </c>
      <c r="B982" s="6" t="str">
        <f>IFERROR(VLOOKUP(parent_children_sql[[#This Row],[parent_id]],abbreviation[[abbreviation_id]:[description_german]],2,FALSE),"")</f>
        <v/>
      </c>
      <c r="C982" s="6" t="str">
        <f>IFERROR(VLOOKUP(parent_children_sql[[#This Row],[children_id]],abbreviation[[abbreviation_id]:[description_german]],2,FALSE),"")</f>
        <v/>
      </c>
    </row>
    <row r="983" spans="1:3" x14ac:dyDescent="0.25">
      <c r="A983" s="6" t="str">
        <f>IFERROR(parent_children_sql[[#This Row],[parent_children_id]],"")</f>
        <v/>
      </c>
      <c r="B983" s="6" t="str">
        <f>IFERROR(VLOOKUP(parent_children_sql[[#This Row],[parent_id]],abbreviation[[abbreviation_id]:[description_german]],2,FALSE),"")</f>
        <v/>
      </c>
      <c r="C983" s="6" t="str">
        <f>IFERROR(VLOOKUP(parent_children_sql[[#This Row],[children_id]],abbreviation[[abbreviation_id]:[description_german]],2,FALSE),"")</f>
        <v/>
      </c>
    </row>
    <row r="984" spans="1:3" x14ac:dyDescent="0.25">
      <c r="A984" s="6" t="str">
        <f>IFERROR(parent_children_sql[[#This Row],[parent_children_id]],"")</f>
        <v/>
      </c>
      <c r="B984" s="6" t="str">
        <f>IFERROR(VLOOKUP(parent_children_sql[[#This Row],[parent_id]],abbreviation[[abbreviation_id]:[description_german]],2,FALSE),"")</f>
        <v/>
      </c>
      <c r="C984" s="6" t="str">
        <f>IFERROR(VLOOKUP(parent_children_sql[[#This Row],[children_id]],abbreviation[[abbreviation_id]:[description_german]],2,FALSE),"")</f>
        <v/>
      </c>
    </row>
    <row r="985" spans="1:3" x14ac:dyDescent="0.25">
      <c r="A985" s="6" t="str">
        <f>IFERROR(parent_children_sql[[#This Row],[parent_children_id]],"")</f>
        <v/>
      </c>
      <c r="B985" s="6" t="str">
        <f>IFERROR(VLOOKUP(parent_children_sql[[#This Row],[parent_id]],abbreviation[[abbreviation_id]:[description_german]],2,FALSE),"")</f>
        <v/>
      </c>
      <c r="C985" s="6" t="str">
        <f>IFERROR(VLOOKUP(parent_children_sql[[#This Row],[children_id]],abbreviation[[abbreviation_id]:[description_german]],2,FALSE),"")</f>
        <v/>
      </c>
    </row>
    <row r="986" spans="1:3" x14ac:dyDescent="0.25">
      <c r="A986" s="6" t="str">
        <f>IFERROR(parent_children_sql[[#This Row],[parent_children_id]],"")</f>
        <v/>
      </c>
      <c r="B986" s="6" t="str">
        <f>IFERROR(VLOOKUP(parent_children_sql[[#This Row],[parent_id]],abbreviation[[abbreviation_id]:[description_german]],2,FALSE),"")</f>
        <v/>
      </c>
      <c r="C986" s="6" t="str">
        <f>IFERROR(VLOOKUP(parent_children_sql[[#This Row],[children_id]],abbreviation[[abbreviation_id]:[description_german]],2,FALSE),"")</f>
        <v/>
      </c>
    </row>
    <row r="987" spans="1:3" x14ac:dyDescent="0.25">
      <c r="A987" s="6" t="str">
        <f>IFERROR(parent_children_sql[[#This Row],[parent_children_id]],"")</f>
        <v/>
      </c>
      <c r="B987" s="6" t="str">
        <f>IFERROR(VLOOKUP(parent_children_sql[[#This Row],[parent_id]],abbreviation[[abbreviation_id]:[description_german]],2,FALSE),"")</f>
        <v/>
      </c>
      <c r="C987" s="6" t="str">
        <f>IFERROR(VLOOKUP(parent_children_sql[[#This Row],[children_id]],abbreviation[[abbreviation_id]:[description_german]],2,FALSE),"")</f>
        <v/>
      </c>
    </row>
    <row r="988" spans="1:3" x14ac:dyDescent="0.25">
      <c r="A988" s="6" t="str">
        <f>IFERROR(parent_children_sql[[#This Row],[parent_children_id]],"")</f>
        <v/>
      </c>
      <c r="B988" s="6" t="str">
        <f>IFERROR(VLOOKUP(parent_children_sql[[#This Row],[parent_id]],abbreviation[[abbreviation_id]:[description_german]],2,FALSE),"")</f>
        <v/>
      </c>
      <c r="C988" s="6" t="str">
        <f>IFERROR(VLOOKUP(parent_children_sql[[#This Row],[children_id]],abbreviation[[abbreviation_id]:[description_german]],2,FALSE),"")</f>
        <v/>
      </c>
    </row>
    <row r="989" spans="1:3" x14ac:dyDescent="0.25">
      <c r="A989" s="6" t="str">
        <f>IFERROR(parent_children_sql[[#This Row],[parent_children_id]],"")</f>
        <v/>
      </c>
      <c r="B989" s="6" t="str">
        <f>IFERROR(VLOOKUP(parent_children_sql[[#This Row],[parent_id]],abbreviation[[abbreviation_id]:[description_german]],2,FALSE),"")</f>
        <v/>
      </c>
      <c r="C989" s="6" t="str">
        <f>IFERROR(VLOOKUP(parent_children_sql[[#This Row],[children_id]],abbreviation[[abbreviation_id]:[description_german]],2,FALSE),"")</f>
        <v/>
      </c>
    </row>
    <row r="990" spans="1:3" x14ac:dyDescent="0.25">
      <c r="A990" s="6" t="str">
        <f>IFERROR(parent_children_sql[[#This Row],[parent_children_id]],"")</f>
        <v/>
      </c>
      <c r="B990" s="6" t="str">
        <f>IFERROR(VLOOKUP(parent_children_sql[[#This Row],[parent_id]],abbreviation[[abbreviation_id]:[description_german]],2,FALSE),"")</f>
        <v/>
      </c>
      <c r="C990" s="6" t="str">
        <f>IFERROR(VLOOKUP(parent_children_sql[[#This Row],[children_id]],abbreviation[[abbreviation_id]:[description_german]],2,FALSE),"")</f>
        <v/>
      </c>
    </row>
    <row r="991" spans="1:3" x14ac:dyDescent="0.25">
      <c r="A991" s="6" t="str">
        <f>IFERROR(parent_children_sql[[#This Row],[parent_children_id]],"")</f>
        <v/>
      </c>
      <c r="B991" s="6" t="str">
        <f>IFERROR(VLOOKUP(parent_children_sql[[#This Row],[parent_id]],abbreviation[[abbreviation_id]:[description_german]],2,FALSE),"")</f>
        <v/>
      </c>
      <c r="C991" s="6" t="str">
        <f>IFERROR(VLOOKUP(parent_children_sql[[#This Row],[children_id]],abbreviation[[abbreviation_id]:[description_german]],2,FALSE),"")</f>
        <v/>
      </c>
    </row>
    <row r="992" spans="1:3" x14ac:dyDescent="0.25">
      <c r="A992" s="6" t="str">
        <f>IFERROR(parent_children_sql[[#This Row],[parent_children_id]],"")</f>
        <v/>
      </c>
      <c r="B992" s="6" t="str">
        <f>IFERROR(VLOOKUP(parent_children_sql[[#This Row],[parent_id]],abbreviation[[abbreviation_id]:[description_german]],2,FALSE),"")</f>
        <v/>
      </c>
      <c r="C992" s="6" t="str">
        <f>IFERROR(VLOOKUP(parent_children_sql[[#This Row],[children_id]],abbreviation[[abbreviation_id]:[description_german]],2,FALSE),"")</f>
        <v/>
      </c>
    </row>
    <row r="993" spans="1:3" x14ac:dyDescent="0.25">
      <c r="A993" s="6" t="str">
        <f>IFERROR(parent_children_sql[[#This Row],[parent_children_id]],"")</f>
        <v/>
      </c>
      <c r="B993" s="6" t="str">
        <f>IFERROR(VLOOKUP(parent_children_sql[[#This Row],[parent_id]],abbreviation[[abbreviation_id]:[description_german]],2,FALSE),"")</f>
        <v/>
      </c>
      <c r="C993" s="6" t="str">
        <f>IFERROR(VLOOKUP(parent_children_sql[[#This Row],[children_id]],abbreviation[[abbreviation_id]:[description_german]],2,FALSE),"")</f>
        <v/>
      </c>
    </row>
    <row r="994" spans="1:3" x14ac:dyDescent="0.25">
      <c r="A994" s="6" t="str">
        <f>IFERROR(parent_children_sql[[#This Row],[parent_children_id]],"")</f>
        <v/>
      </c>
      <c r="B994" s="6" t="str">
        <f>IFERROR(VLOOKUP(parent_children_sql[[#This Row],[parent_id]],abbreviation[[abbreviation_id]:[description_german]],2,FALSE),"")</f>
        <v/>
      </c>
      <c r="C994" s="6" t="str">
        <f>IFERROR(VLOOKUP(parent_children_sql[[#This Row],[children_id]],abbreviation[[abbreviation_id]:[description_german]],2,FALSE),"")</f>
        <v/>
      </c>
    </row>
    <row r="995" spans="1:3" x14ac:dyDescent="0.25">
      <c r="A995" s="6" t="str">
        <f>IFERROR(parent_children_sql[[#This Row],[parent_children_id]],"")</f>
        <v/>
      </c>
      <c r="B995" s="6" t="str">
        <f>IFERROR(VLOOKUP(parent_children_sql[[#This Row],[parent_id]],abbreviation[[abbreviation_id]:[description_german]],2,FALSE),"")</f>
        <v/>
      </c>
      <c r="C995" s="6" t="str">
        <f>IFERROR(VLOOKUP(parent_children_sql[[#This Row],[children_id]],abbreviation[[abbreviation_id]:[description_german]],2,FALSE),"")</f>
        <v/>
      </c>
    </row>
    <row r="996" spans="1:3" x14ac:dyDescent="0.25">
      <c r="A996" s="6" t="str">
        <f>IFERROR(parent_children_sql[[#This Row],[parent_children_id]],"")</f>
        <v/>
      </c>
      <c r="B996" s="6" t="str">
        <f>IFERROR(VLOOKUP(parent_children_sql[[#This Row],[parent_id]],abbreviation[[abbreviation_id]:[description_german]],2,FALSE),"")</f>
        <v/>
      </c>
      <c r="C996" s="6" t="str">
        <f>IFERROR(VLOOKUP(parent_children_sql[[#This Row],[children_id]],abbreviation[[abbreviation_id]:[description_german]],2,FALSE),"")</f>
        <v/>
      </c>
    </row>
    <row r="997" spans="1:3" x14ac:dyDescent="0.25">
      <c r="A997" s="6" t="str">
        <f>IFERROR(parent_children_sql[[#This Row],[parent_children_id]],"")</f>
        <v/>
      </c>
      <c r="B997" s="6" t="str">
        <f>IFERROR(VLOOKUP(parent_children_sql[[#This Row],[parent_id]],abbreviation[[abbreviation_id]:[description_german]],2,FALSE),"")</f>
        <v/>
      </c>
      <c r="C997" s="6" t="str">
        <f>IFERROR(VLOOKUP(parent_children_sql[[#This Row],[children_id]],abbreviation[[abbreviation_id]:[description_german]],2,FALSE),"")</f>
        <v/>
      </c>
    </row>
    <row r="998" spans="1:3" x14ac:dyDescent="0.25">
      <c r="A998" s="6" t="str">
        <f>IFERROR(parent_children_sql[[#This Row],[parent_children_id]],"")</f>
        <v/>
      </c>
      <c r="B998" s="6" t="str">
        <f>IFERROR(VLOOKUP(parent_children_sql[[#This Row],[parent_id]],abbreviation[[abbreviation_id]:[description_german]],2,FALSE),"")</f>
        <v/>
      </c>
      <c r="C998" s="6" t="str">
        <f>IFERROR(VLOOKUP(parent_children_sql[[#This Row],[children_id]],abbreviation[[abbreviation_id]:[description_german]],2,FALSE),"")</f>
        <v/>
      </c>
    </row>
    <row r="999" spans="1:3" x14ac:dyDescent="0.25">
      <c r="A999" s="6" t="str">
        <f>IFERROR(parent_children_sql[[#This Row],[parent_children_id]],"")</f>
        <v/>
      </c>
      <c r="B999" s="6" t="str">
        <f>IFERROR(VLOOKUP(parent_children_sql[[#This Row],[parent_id]],abbreviation[[abbreviation_id]:[description_german]],2,FALSE),"")</f>
        <v/>
      </c>
      <c r="C999" s="6" t="str">
        <f>IFERROR(VLOOKUP(parent_children_sql[[#This Row],[children_id]],abbreviation[[abbreviation_id]:[description_german]],2,FALSE),"")</f>
        <v/>
      </c>
    </row>
    <row r="1000" spans="1:3" x14ac:dyDescent="0.25">
      <c r="A1000" s="6" t="str">
        <f>IFERROR(parent_children_sql[[#This Row],[parent_children_id]],"")</f>
        <v/>
      </c>
      <c r="B1000" s="6" t="str">
        <f>IFERROR(VLOOKUP(parent_children_sql[[#This Row],[parent_id]],abbreviation[[abbreviation_id]:[description_german]],2,FALSE),"")</f>
        <v/>
      </c>
      <c r="C1000" s="6" t="str">
        <f>IFERROR(VLOOKUP(parent_children_sql[[#This Row],[children_id]],abbreviation[[abbreviation_id]:[description_german]],2,FALSE),"")</f>
        <v/>
      </c>
    </row>
    <row r="1001" spans="1:3" x14ac:dyDescent="0.25">
      <c r="A1001" s="6" t="str">
        <f>IFERROR(parent_children_sql[[#This Row],[parent_children_id]],"")</f>
        <v/>
      </c>
      <c r="B1001" s="6" t="str">
        <f>IFERROR(VLOOKUP(parent_children_sql[[#This Row],[parent_id]],abbreviation[[abbreviation_id]:[description_german]],2,FALSE),"")</f>
        <v/>
      </c>
      <c r="C1001" s="6" t="str">
        <f>IFERROR(VLOOKUP(parent_children_sql[[#This Row],[children_id]],abbreviation[[abbreviation_id]:[description_german]],2,FALSE),"")</f>
        <v/>
      </c>
    </row>
    <row r="1002" spans="1:3" x14ac:dyDescent="0.25">
      <c r="A1002" s="6" t="str">
        <f>IFERROR(parent_children_sql[[#This Row],[parent_children_id]],"")</f>
        <v/>
      </c>
      <c r="B1002" s="6" t="str">
        <f>IFERROR(VLOOKUP(parent_children_sql[[#This Row],[parent_id]],abbreviation[[abbreviation_id]:[description_german]],2,FALSE),"")</f>
        <v/>
      </c>
      <c r="C1002" s="6" t="str">
        <f>IFERROR(VLOOKUP(parent_children_sql[[#This Row],[children_id]],abbreviation[[abbreviation_id]:[description_german]],2,FALSE),"")</f>
        <v/>
      </c>
    </row>
    <row r="1003" spans="1:3" x14ac:dyDescent="0.25">
      <c r="A1003" s="6" t="str">
        <f>IFERROR(parent_children_sql[[#This Row],[parent_children_id]],"")</f>
        <v/>
      </c>
      <c r="B1003" s="6" t="str">
        <f>IFERROR(VLOOKUP(parent_children_sql[[#This Row],[parent_id]],abbreviation[[abbreviation_id]:[description_german]],2,FALSE),"")</f>
        <v/>
      </c>
      <c r="C1003" s="6" t="str">
        <f>IFERROR(VLOOKUP(parent_children_sql[[#This Row],[children_id]],abbreviation[[abbreviation_id]:[description_german]],2,FALSE),"")</f>
        <v/>
      </c>
    </row>
    <row r="1004" spans="1:3" x14ac:dyDescent="0.25">
      <c r="A1004" s="6" t="str">
        <f>IFERROR(parent_children_sql[[#This Row],[parent_children_id]],"")</f>
        <v/>
      </c>
      <c r="B1004" s="6" t="str">
        <f>IFERROR(VLOOKUP(parent_children_sql[[#This Row],[parent_id]],abbreviation[[abbreviation_id]:[description_german]],2,FALSE),"")</f>
        <v/>
      </c>
      <c r="C1004" s="6" t="str">
        <f>IFERROR(VLOOKUP(parent_children_sql[[#This Row],[children_id]],abbreviation[[abbreviation_id]:[description_german]],2,FALSE),"")</f>
        <v/>
      </c>
    </row>
    <row r="1005" spans="1:3" x14ac:dyDescent="0.25">
      <c r="A1005" s="6" t="str">
        <f>IFERROR(parent_children_sql[[#This Row],[parent_children_id]],"")</f>
        <v/>
      </c>
      <c r="B1005" s="6" t="str">
        <f>IFERROR(VLOOKUP(parent_children_sql[[#This Row],[parent_id]],abbreviation[[abbreviation_id]:[description_german]],2,FALSE),"")</f>
        <v/>
      </c>
      <c r="C1005" s="6" t="str">
        <f>IFERROR(VLOOKUP(parent_children_sql[[#This Row],[children_id]],abbreviation[[abbreviation_id]:[description_german]],2,FALSE),"")</f>
        <v/>
      </c>
    </row>
    <row r="1006" spans="1:3" x14ac:dyDescent="0.25">
      <c r="A1006" s="6" t="str">
        <f>IFERROR(parent_children_sql[[#This Row],[parent_children_id]],"")</f>
        <v/>
      </c>
      <c r="B1006" s="6" t="str">
        <f>IFERROR(VLOOKUP(parent_children_sql[[#This Row],[parent_id]],abbreviation[[abbreviation_id]:[description_german]],2,FALSE),"")</f>
        <v/>
      </c>
      <c r="C1006" s="6" t="str">
        <f>IFERROR(VLOOKUP(parent_children_sql[[#This Row],[children_id]],abbreviation[[abbreviation_id]:[description_german]],2,FALSE),"")</f>
        <v/>
      </c>
    </row>
    <row r="1007" spans="1:3" x14ac:dyDescent="0.25">
      <c r="A1007" s="6" t="str">
        <f>IFERROR(parent_children_sql[[#This Row],[parent_children_id]],"")</f>
        <v/>
      </c>
      <c r="B1007" s="6" t="str">
        <f>IFERROR(VLOOKUP(parent_children_sql[[#This Row],[parent_id]],abbreviation[[abbreviation_id]:[description_german]],2,FALSE),"")</f>
        <v/>
      </c>
      <c r="C1007" s="6" t="str">
        <f>IFERROR(VLOOKUP(parent_children_sql[[#This Row],[children_id]],abbreviation[[abbreviation_id]:[description_german]],2,FALSE),"")</f>
        <v/>
      </c>
    </row>
    <row r="1008" spans="1:3" x14ac:dyDescent="0.25">
      <c r="A1008" s="6" t="str">
        <f>IFERROR(parent_children_sql[[#This Row],[parent_children_id]],"")</f>
        <v/>
      </c>
      <c r="B1008" s="6" t="str">
        <f>IFERROR(VLOOKUP(parent_children_sql[[#This Row],[parent_id]],abbreviation[[abbreviation_id]:[description_german]],2,FALSE),"")</f>
        <v/>
      </c>
      <c r="C1008" s="6" t="str">
        <f>IFERROR(VLOOKUP(parent_children_sql[[#This Row],[children_id]],abbreviation[[abbreviation_id]:[description_german]],2,FALSE),"")</f>
        <v/>
      </c>
    </row>
    <row r="1009" spans="1:3" x14ac:dyDescent="0.25">
      <c r="A1009" s="6" t="str">
        <f>IFERROR(parent_children_sql[[#This Row],[parent_children_id]],"")</f>
        <v/>
      </c>
      <c r="B1009" s="6" t="str">
        <f>IFERROR(VLOOKUP(parent_children_sql[[#This Row],[parent_id]],abbreviation[[abbreviation_id]:[description_german]],2,FALSE),"")</f>
        <v/>
      </c>
      <c r="C1009" s="6" t="str">
        <f>IFERROR(VLOOKUP(parent_children_sql[[#This Row],[children_id]],abbreviation[[abbreviation_id]:[description_german]],2,FALSE),"")</f>
        <v/>
      </c>
    </row>
    <row r="1010" spans="1:3" x14ac:dyDescent="0.25">
      <c r="A1010" s="6" t="str">
        <f>IFERROR(parent_children_sql[[#This Row],[parent_children_id]],"")</f>
        <v/>
      </c>
      <c r="B1010" s="6" t="str">
        <f>IFERROR(VLOOKUP(parent_children_sql[[#This Row],[parent_id]],abbreviation[[abbreviation_id]:[description_german]],2,FALSE),"")</f>
        <v/>
      </c>
      <c r="C1010" s="6" t="str">
        <f>IFERROR(VLOOKUP(parent_children_sql[[#This Row],[children_id]],abbreviation[[abbreviation_id]:[description_german]],2,FALSE),"")</f>
        <v/>
      </c>
    </row>
    <row r="1011" spans="1:3" x14ac:dyDescent="0.25">
      <c r="A1011" s="6" t="str">
        <f>IFERROR(parent_children_sql[[#This Row],[parent_children_id]],"")</f>
        <v/>
      </c>
      <c r="B1011" s="6" t="str">
        <f>IFERROR(VLOOKUP(parent_children_sql[[#This Row],[parent_id]],abbreviation[[abbreviation_id]:[description_german]],2,FALSE),"")</f>
        <v/>
      </c>
      <c r="C1011" s="6" t="str">
        <f>IFERROR(VLOOKUP(parent_children_sql[[#This Row],[children_id]],abbreviation[[abbreviation_id]:[description_german]],2,FALSE),"")</f>
        <v/>
      </c>
    </row>
    <row r="1012" spans="1:3" x14ac:dyDescent="0.25">
      <c r="A1012" s="6" t="str">
        <f>IFERROR(parent_children_sql[[#This Row],[parent_children_id]],"")</f>
        <v/>
      </c>
      <c r="B1012" s="6" t="str">
        <f>IFERROR(VLOOKUP(parent_children_sql[[#This Row],[parent_id]],abbreviation[[abbreviation_id]:[description_german]],2,FALSE),"")</f>
        <v/>
      </c>
      <c r="C1012" s="6" t="str">
        <f>IFERROR(VLOOKUP(parent_children_sql[[#This Row],[children_id]],abbreviation[[abbreviation_id]:[description_german]],2,FALSE),"")</f>
        <v/>
      </c>
    </row>
    <row r="1013" spans="1:3" x14ac:dyDescent="0.25">
      <c r="A1013" s="6" t="str">
        <f>IFERROR(parent_children_sql[[#This Row],[parent_children_id]],"")</f>
        <v/>
      </c>
      <c r="B1013" s="6" t="str">
        <f>IFERROR(VLOOKUP(parent_children_sql[[#This Row],[parent_id]],abbreviation[[abbreviation_id]:[description_german]],2,FALSE),"")</f>
        <v/>
      </c>
      <c r="C1013" s="6" t="str">
        <f>IFERROR(VLOOKUP(parent_children_sql[[#This Row],[children_id]],abbreviation[[abbreviation_id]:[description_german]],2,FALSE),"")</f>
        <v/>
      </c>
    </row>
    <row r="1014" spans="1:3" x14ac:dyDescent="0.25">
      <c r="A1014" s="6" t="str">
        <f>IFERROR(parent_children_sql[[#This Row],[parent_children_id]],"")</f>
        <v/>
      </c>
      <c r="B1014" s="6" t="str">
        <f>IFERROR(VLOOKUP(parent_children_sql[[#This Row],[parent_id]],abbreviation[[abbreviation_id]:[description_german]],2,FALSE),"")</f>
        <v/>
      </c>
      <c r="C1014" s="6" t="str">
        <f>IFERROR(VLOOKUP(parent_children_sql[[#This Row],[children_id]],abbreviation[[abbreviation_id]:[description_german]],2,FALSE),"")</f>
        <v/>
      </c>
    </row>
    <row r="1015" spans="1:3" x14ac:dyDescent="0.25">
      <c r="A1015" s="6" t="str">
        <f>IFERROR(parent_children_sql[[#This Row],[parent_children_id]],"")</f>
        <v/>
      </c>
      <c r="B1015" s="6" t="str">
        <f>IFERROR(VLOOKUP(parent_children_sql[[#This Row],[parent_id]],abbreviation[[abbreviation_id]:[description_german]],2,FALSE),"")</f>
        <v/>
      </c>
      <c r="C1015" s="6" t="str">
        <f>IFERROR(VLOOKUP(parent_children_sql[[#This Row],[children_id]],abbreviation[[abbreviation_id]:[description_german]],2,FALSE),"")</f>
        <v/>
      </c>
    </row>
    <row r="1016" spans="1:3" x14ac:dyDescent="0.25">
      <c r="A1016" s="6" t="str">
        <f>IFERROR(parent_children_sql[[#This Row],[parent_children_id]],"")</f>
        <v/>
      </c>
      <c r="B1016" s="6" t="str">
        <f>IFERROR(VLOOKUP(parent_children_sql[[#This Row],[parent_id]],abbreviation[[abbreviation_id]:[description_german]],2,FALSE),"")</f>
        <v/>
      </c>
      <c r="C1016" s="6" t="str">
        <f>IFERROR(VLOOKUP(parent_children_sql[[#This Row],[children_id]],abbreviation[[abbreviation_id]:[description_german]],2,FALSE),"")</f>
        <v/>
      </c>
    </row>
    <row r="1017" spans="1:3" x14ac:dyDescent="0.25">
      <c r="A1017" s="6" t="str">
        <f>IFERROR(parent_children_sql[[#This Row],[parent_children_id]],"")</f>
        <v/>
      </c>
      <c r="B1017" s="6" t="str">
        <f>IFERROR(VLOOKUP(parent_children_sql[[#This Row],[parent_id]],abbreviation[[abbreviation_id]:[description_german]],2,FALSE),"")</f>
        <v/>
      </c>
      <c r="C1017" s="6" t="str">
        <f>IFERROR(VLOOKUP(parent_children_sql[[#This Row],[children_id]],abbreviation[[abbreviation_id]:[description_german]],2,FALSE),"")</f>
        <v/>
      </c>
    </row>
    <row r="1018" spans="1:3" x14ac:dyDescent="0.25">
      <c r="A1018" s="6" t="str">
        <f>IFERROR(parent_children_sql[[#This Row],[parent_children_id]],"")</f>
        <v/>
      </c>
      <c r="B1018" s="6" t="str">
        <f>IFERROR(VLOOKUP(parent_children_sql[[#This Row],[parent_id]],abbreviation[[abbreviation_id]:[description_german]],2,FALSE),"")</f>
        <v/>
      </c>
      <c r="C1018" s="6" t="str">
        <f>IFERROR(VLOOKUP(parent_children_sql[[#This Row],[children_id]],abbreviation[[abbreviation_id]:[description_german]],2,FALSE),"")</f>
        <v/>
      </c>
    </row>
    <row r="1019" spans="1:3" x14ac:dyDescent="0.25">
      <c r="A1019" s="6" t="str">
        <f>IFERROR(parent_children_sql[[#This Row],[parent_children_id]],"")</f>
        <v/>
      </c>
      <c r="B1019" s="6" t="str">
        <f>IFERROR(VLOOKUP(parent_children_sql[[#This Row],[parent_id]],abbreviation[[abbreviation_id]:[description_german]],2,FALSE),"")</f>
        <v/>
      </c>
      <c r="C1019" s="6" t="str">
        <f>IFERROR(VLOOKUP(parent_children_sql[[#This Row],[children_id]],abbreviation[[abbreviation_id]:[description_german]],2,FALSE),"")</f>
        <v/>
      </c>
    </row>
    <row r="1020" spans="1:3" x14ac:dyDescent="0.25">
      <c r="A1020" s="6" t="str">
        <f>IFERROR(parent_children_sql[[#This Row],[parent_children_id]],"")</f>
        <v/>
      </c>
      <c r="B1020" s="6" t="str">
        <f>IFERROR(VLOOKUP(parent_children_sql[[#This Row],[parent_id]],abbreviation[[abbreviation_id]:[description_german]],2,FALSE),"")</f>
        <v/>
      </c>
      <c r="C1020" s="6" t="str">
        <f>IFERROR(VLOOKUP(parent_children_sql[[#This Row],[children_id]],abbreviation[[abbreviation_id]:[description_german]],2,FALSE),"")</f>
        <v/>
      </c>
    </row>
    <row r="1021" spans="1:3" x14ac:dyDescent="0.25">
      <c r="A1021" s="6" t="str">
        <f>IFERROR(parent_children_sql[[#This Row],[parent_children_id]],"")</f>
        <v/>
      </c>
      <c r="B1021" s="6" t="str">
        <f>IFERROR(VLOOKUP(parent_children_sql[[#This Row],[parent_id]],abbreviation[[abbreviation_id]:[description_german]],2,FALSE),"")</f>
        <v/>
      </c>
      <c r="C1021" s="6" t="str">
        <f>IFERROR(VLOOKUP(parent_children_sql[[#This Row],[children_id]],abbreviation[[abbreviation_id]:[description_german]],2,FALSE),"")</f>
        <v/>
      </c>
    </row>
    <row r="1022" spans="1:3" x14ac:dyDescent="0.25">
      <c r="A1022" s="6" t="str">
        <f>IFERROR(parent_children_sql[[#This Row],[parent_children_id]],"")</f>
        <v/>
      </c>
      <c r="B1022" s="6" t="str">
        <f>IFERROR(VLOOKUP(parent_children_sql[[#This Row],[parent_id]],abbreviation[[abbreviation_id]:[description_german]],2,FALSE),"")</f>
        <v/>
      </c>
      <c r="C1022" s="6" t="str">
        <f>IFERROR(VLOOKUP(parent_children_sql[[#This Row],[children_id]],abbreviation[[abbreviation_id]:[description_german]],2,FALSE),"")</f>
        <v/>
      </c>
    </row>
    <row r="1023" spans="1:3" x14ac:dyDescent="0.25">
      <c r="A1023" s="6" t="str">
        <f>IFERROR(parent_children_sql[[#This Row],[parent_children_id]],"")</f>
        <v/>
      </c>
      <c r="B1023" s="6" t="str">
        <f>IFERROR(VLOOKUP(parent_children_sql[[#This Row],[parent_id]],abbreviation[[abbreviation_id]:[description_german]],2,FALSE),"")</f>
        <v/>
      </c>
      <c r="C1023" s="6" t="str">
        <f>IFERROR(VLOOKUP(parent_children_sql[[#This Row],[children_id]],abbreviation[[abbreviation_id]:[description_german]],2,FALSE),"")</f>
        <v/>
      </c>
    </row>
    <row r="1024" spans="1:3" x14ac:dyDescent="0.25">
      <c r="A1024" s="6" t="str">
        <f>IFERROR(parent_children_sql[[#This Row],[parent_children_id]],"")</f>
        <v/>
      </c>
      <c r="B1024" s="6" t="str">
        <f>IFERROR(VLOOKUP(parent_children_sql[[#This Row],[parent_id]],abbreviation[[abbreviation_id]:[description_german]],2,FALSE),"")</f>
        <v/>
      </c>
      <c r="C1024" s="6" t="str">
        <f>IFERROR(VLOOKUP(parent_children_sql[[#This Row],[children_id]],abbreviation[[abbreviation_id]:[description_german]],2,FALSE),"")</f>
        <v/>
      </c>
    </row>
    <row r="1025" spans="1:3" x14ac:dyDescent="0.25">
      <c r="A1025" s="6" t="str">
        <f>IFERROR(parent_children_sql[[#This Row],[parent_children_id]],"")</f>
        <v/>
      </c>
      <c r="B1025" s="6" t="str">
        <f>IFERROR(VLOOKUP(parent_children_sql[[#This Row],[parent_id]],abbreviation[[abbreviation_id]:[description_german]],2,FALSE),"")</f>
        <v/>
      </c>
      <c r="C1025" s="6" t="str">
        <f>IFERROR(VLOOKUP(parent_children_sql[[#This Row],[children_id]],abbreviation[[abbreviation_id]:[description_german]],2,FALSE),"")</f>
        <v/>
      </c>
    </row>
    <row r="1026" spans="1:3" x14ac:dyDescent="0.25">
      <c r="A1026" s="6" t="str">
        <f>IFERROR(parent_children_sql[[#This Row],[parent_children_id]],"")</f>
        <v/>
      </c>
      <c r="B1026" s="6" t="str">
        <f>IFERROR(VLOOKUP(parent_children_sql[[#This Row],[parent_id]],abbreviation[[abbreviation_id]:[description_german]],2,FALSE),"")</f>
        <v/>
      </c>
      <c r="C1026" s="6" t="str">
        <f>IFERROR(VLOOKUP(parent_children_sql[[#This Row],[children_id]],abbreviation[[abbreviation_id]:[description_german]],2,FALSE),"")</f>
        <v/>
      </c>
    </row>
    <row r="1027" spans="1:3" x14ac:dyDescent="0.25">
      <c r="A1027" s="6" t="str">
        <f>IFERROR(parent_children_sql[[#This Row],[parent_children_id]],"")</f>
        <v/>
      </c>
      <c r="B1027" s="6" t="str">
        <f>IFERROR(VLOOKUP(parent_children_sql[[#This Row],[parent_id]],abbreviation[[abbreviation_id]:[description_german]],2,FALSE),"")</f>
        <v/>
      </c>
      <c r="C1027" s="6" t="str">
        <f>IFERROR(VLOOKUP(parent_children_sql[[#This Row],[children_id]],abbreviation[[abbreviation_id]:[description_german]],2,FALSE),"")</f>
        <v/>
      </c>
    </row>
    <row r="1028" spans="1:3" x14ac:dyDescent="0.25">
      <c r="A1028" s="6" t="str">
        <f>IFERROR(parent_children_sql[[#This Row],[parent_children_id]],"")</f>
        <v/>
      </c>
      <c r="B1028" s="6" t="str">
        <f>IFERROR(VLOOKUP(parent_children_sql[[#This Row],[parent_id]],abbreviation[[abbreviation_id]:[description_german]],2,FALSE),"")</f>
        <v/>
      </c>
      <c r="C1028" s="6" t="str">
        <f>IFERROR(VLOOKUP(parent_children_sql[[#This Row],[children_id]],abbreviation[[abbreviation_id]:[description_german]],2,FALSE),"")</f>
        <v/>
      </c>
    </row>
    <row r="1029" spans="1:3" x14ac:dyDescent="0.25">
      <c r="A1029" s="6" t="str">
        <f>IFERROR(parent_children_sql[[#This Row],[parent_children_id]],"")</f>
        <v/>
      </c>
      <c r="B1029" s="6" t="str">
        <f>IFERROR(VLOOKUP(parent_children_sql[[#This Row],[parent_id]],abbreviation[[abbreviation_id]:[description_german]],2,FALSE),"")</f>
        <v/>
      </c>
      <c r="C1029" s="6" t="str">
        <f>IFERROR(VLOOKUP(parent_children_sql[[#This Row],[children_id]],abbreviation[[abbreviation_id]:[description_german]],2,FALSE),"")</f>
        <v/>
      </c>
    </row>
    <row r="1030" spans="1:3" x14ac:dyDescent="0.25">
      <c r="A1030" s="6" t="str">
        <f>IFERROR(parent_children_sql[[#This Row],[parent_children_id]],"")</f>
        <v/>
      </c>
      <c r="B1030" s="6" t="str">
        <f>IFERROR(VLOOKUP(parent_children_sql[[#This Row],[parent_id]],abbreviation[[abbreviation_id]:[description_german]],2,FALSE),"")</f>
        <v/>
      </c>
      <c r="C1030" s="6" t="str">
        <f>IFERROR(VLOOKUP(parent_children_sql[[#This Row],[children_id]],abbreviation[[abbreviation_id]:[description_german]],2,FALSE),"")</f>
        <v/>
      </c>
    </row>
    <row r="1031" spans="1:3" x14ac:dyDescent="0.25">
      <c r="A1031" s="6" t="str">
        <f>IFERROR(parent_children_sql[[#This Row],[parent_children_id]],"")</f>
        <v/>
      </c>
      <c r="B1031" s="6" t="str">
        <f>IFERROR(VLOOKUP(parent_children_sql[[#This Row],[parent_id]],abbreviation[[abbreviation_id]:[description_german]],2,FALSE),"")</f>
        <v/>
      </c>
      <c r="C1031" s="6" t="str">
        <f>IFERROR(VLOOKUP(parent_children_sql[[#This Row],[children_id]],abbreviation[[abbreviation_id]:[description_german]],2,FALSE),"")</f>
        <v/>
      </c>
    </row>
    <row r="1032" spans="1:3" x14ac:dyDescent="0.25">
      <c r="A1032" s="6" t="str">
        <f>IFERROR(parent_children_sql[[#This Row],[parent_children_id]],"")</f>
        <v/>
      </c>
      <c r="B1032" s="6" t="str">
        <f>IFERROR(VLOOKUP(parent_children_sql[[#This Row],[parent_id]],abbreviation[[abbreviation_id]:[description_german]],2,FALSE),"")</f>
        <v/>
      </c>
      <c r="C1032" s="6" t="str">
        <f>IFERROR(VLOOKUP(parent_children_sql[[#This Row],[children_id]],abbreviation[[abbreviation_id]:[description_german]],2,FALSE),"")</f>
        <v/>
      </c>
    </row>
    <row r="1033" spans="1:3" x14ac:dyDescent="0.25">
      <c r="A1033" s="6" t="str">
        <f>IFERROR(parent_children_sql[[#This Row],[parent_children_id]],"")</f>
        <v/>
      </c>
      <c r="B1033" s="6" t="str">
        <f>IFERROR(VLOOKUP(parent_children_sql[[#This Row],[parent_id]],abbreviation[[abbreviation_id]:[description_german]],2,FALSE),"")</f>
        <v/>
      </c>
      <c r="C1033" s="6" t="str">
        <f>IFERROR(VLOOKUP(parent_children_sql[[#This Row],[children_id]],abbreviation[[abbreviation_id]:[description_german]],2,FALSE),"")</f>
        <v/>
      </c>
    </row>
    <row r="1034" spans="1:3" x14ac:dyDescent="0.25">
      <c r="A1034" s="6" t="str">
        <f>IFERROR(parent_children_sql[[#This Row],[parent_children_id]],"")</f>
        <v/>
      </c>
      <c r="B1034" s="6" t="str">
        <f>IFERROR(VLOOKUP(parent_children_sql[[#This Row],[parent_id]],abbreviation[[abbreviation_id]:[description_german]],2,FALSE),"")</f>
        <v/>
      </c>
      <c r="C1034" s="6" t="str">
        <f>IFERROR(VLOOKUP(parent_children_sql[[#This Row],[children_id]],abbreviation[[abbreviation_id]:[description_german]],2,FALSE),"")</f>
        <v/>
      </c>
    </row>
    <row r="1035" spans="1:3" x14ac:dyDescent="0.25">
      <c r="A1035" s="6" t="str">
        <f>IFERROR(parent_children_sql[[#This Row],[parent_children_id]],"")</f>
        <v/>
      </c>
      <c r="B1035" s="6" t="str">
        <f>IFERROR(VLOOKUP(parent_children_sql[[#This Row],[parent_id]],abbreviation[[abbreviation_id]:[description_german]],2,FALSE),"")</f>
        <v/>
      </c>
      <c r="C1035" s="6" t="str">
        <f>IFERROR(VLOOKUP(parent_children_sql[[#This Row],[children_id]],abbreviation[[abbreviation_id]:[description_german]],2,FALSE),"")</f>
        <v/>
      </c>
    </row>
    <row r="1036" spans="1:3" x14ac:dyDescent="0.25">
      <c r="A1036" s="6" t="str">
        <f>IFERROR(parent_children_sql[[#This Row],[parent_children_id]],"")</f>
        <v/>
      </c>
      <c r="B1036" s="6" t="str">
        <f>IFERROR(VLOOKUP(parent_children_sql[[#This Row],[parent_id]],abbreviation[[abbreviation_id]:[description_german]],2,FALSE),"")</f>
        <v/>
      </c>
      <c r="C1036" s="6" t="str">
        <f>IFERROR(VLOOKUP(parent_children_sql[[#This Row],[children_id]],abbreviation[[abbreviation_id]:[description_german]],2,FALSE),"")</f>
        <v/>
      </c>
    </row>
    <row r="1037" spans="1:3" x14ac:dyDescent="0.25">
      <c r="A1037" s="6" t="str">
        <f>IFERROR(parent_children_sql[[#This Row],[parent_children_id]],"")</f>
        <v/>
      </c>
      <c r="B1037" s="6" t="str">
        <f>IFERROR(VLOOKUP(parent_children_sql[[#This Row],[parent_id]],abbreviation[[abbreviation_id]:[description_german]],2,FALSE),"")</f>
        <v/>
      </c>
      <c r="C1037" s="6" t="str">
        <f>IFERROR(VLOOKUP(parent_children_sql[[#This Row],[children_id]],abbreviation[[abbreviation_id]:[description_german]],2,FALSE),"")</f>
        <v/>
      </c>
    </row>
    <row r="1038" spans="1:3" x14ac:dyDescent="0.25">
      <c r="A1038" s="6" t="str">
        <f>IFERROR(parent_children_sql[[#This Row],[parent_children_id]],"")</f>
        <v/>
      </c>
      <c r="B1038" s="6" t="str">
        <f>IFERROR(VLOOKUP(parent_children_sql[[#This Row],[parent_id]],abbreviation[[abbreviation_id]:[description_german]],2,FALSE),"")</f>
        <v/>
      </c>
      <c r="C1038" s="6" t="str">
        <f>IFERROR(VLOOKUP(parent_children_sql[[#This Row],[children_id]],abbreviation[[abbreviation_id]:[description_german]],2,FALSE),"")</f>
        <v/>
      </c>
    </row>
    <row r="1039" spans="1:3" x14ac:dyDescent="0.25">
      <c r="A1039" s="6" t="str">
        <f>IFERROR(parent_children_sql[[#This Row],[parent_children_id]],"")</f>
        <v/>
      </c>
      <c r="B1039" s="6" t="str">
        <f>IFERROR(VLOOKUP(parent_children_sql[[#This Row],[parent_id]],abbreviation[[abbreviation_id]:[description_german]],2,FALSE),"")</f>
        <v/>
      </c>
      <c r="C1039" s="6" t="str">
        <f>IFERROR(VLOOKUP(parent_children_sql[[#This Row],[children_id]],abbreviation[[abbreviation_id]:[description_german]],2,FALSE),"")</f>
        <v/>
      </c>
    </row>
    <row r="1040" spans="1:3" x14ac:dyDescent="0.25">
      <c r="A1040" s="6" t="str">
        <f>IFERROR(parent_children_sql[[#This Row],[parent_children_id]],"")</f>
        <v/>
      </c>
      <c r="B1040" s="6" t="str">
        <f>IFERROR(VLOOKUP(parent_children_sql[[#This Row],[parent_id]],abbreviation[[abbreviation_id]:[description_german]],2,FALSE),"")</f>
        <v/>
      </c>
      <c r="C1040" s="6" t="str">
        <f>IFERROR(VLOOKUP(parent_children_sql[[#This Row],[children_id]],abbreviation[[abbreviation_id]:[description_german]],2,FALSE),"")</f>
        <v/>
      </c>
    </row>
    <row r="1041" spans="1:3" x14ac:dyDescent="0.25">
      <c r="A1041" s="6" t="str">
        <f>IFERROR(parent_children_sql[[#This Row],[parent_children_id]],"")</f>
        <v/>
      </c>
      <c r="B1041" s="6" t="str">
        <f>IFERROR(VLOOKUP(parent_children_sql[[#This Row],[parent_id]],abbreviation[[abbreviation_id]:[description_german]],2,FALSE),"")</f>
        <v/>
      </c>
      <c r="C1041" s="6" t="str">
        <f>IFERROR(VLOOKUP(parent_children_sql[[#This Row],[children_id]],abbreviation[[abbreviation_id]:[description_german]],2,FALSE),"")</f>
        <v/>
      </c>
    </row>
    <row r="1042" spans="1:3" x14ac:dyDescent="0.25">
      <c r="A1042" s="6" t="str">
        <f>IFERROR(parent_children_sql[[#This Row],[parent_children_id]],"")</f>
        <v/>
      </c>
      <c r="B1042" s="6" t="str">
        <f>IFERROR(VLOOKUP(parent_children_sql[[#This Row],[parent_id]],abbreviation[[abbreviation_id]:[description_german]],2,FALSE),"")</f>
        <v/>
      </c>
      <c r="C1042" s="6" t="str">
        <f>IFERROR(VLOOKUP(parent_children_sql[[#This Row],[children_id]],abbreviation[[abbreviation_id]:[description_german]],2,FALSE),"")</f>
        <v/>
      </c>
    </row>
    <row r="1043" spans="1:3" x14ac:dyDescent="0.25">
      <c r="A1043" s="6" t="str">
        <f>IFERROR(parent_children_sql[[#This Row],[parent_children_id]],"")</f>
        <v/>
      </c>
      <c r="B1043" s="6" t="str">
        <f>IFERROR(VLOOKUP(parent_children_sql[[#This Row],[parent_id]],abbreviation[[abbreviation_id]:[description_german]],2,FALSE),"")</f>
        <v/>
      </c>
      <c r="C1043" s="6" t="str">
        <f>IFERROR(VLOOKUP(parent_children_sql[[#This Row],[children_id]],abbreviation[[abbreviation_id]:[description_german]],2,FALSE),"")</f>
        <v/>
      </c>
    </row>
    <row r="1044" spans="1:3" x14ac:dyDescent="0.25">
      <c r="A1044" s="6" t="str">
        <f>IFERROR(parent_children_sql[[#This Row],[parent_children_id]],"")</f>
        <v/>
      </c>
      <c r="B1044" s="6" t="str">
        <f>IFERROR(VLOOKUP(parent_children_sql[[#This Row],[parent_id]],abbreviation[[abbreviation_id]:[description_german]],2,FALSE),"")</f>
        <v/>
      </c>
      <c r="C1044" s="6" t="str">
        <f>IFERROR(VLOOKUP(parent_children_sql[[#This Row],[children_id]],abbreviation[[abbreviation_id]:[description_german]],2,FALSE),"")</f>
        <v/>
      </c>
    </row>
    <row r="1045" spans="1:3" x14ac:dyDescent="0.25">
      <c r="A1045" s="6" t="str">
        <f>IFERROR(parent_children_sql[[#This Row],[parent_children_id]],"")</f>
        <v/>
      </c>
      <c r="B1045" s="6" t="str">
        <f>IFERROR(VLOOKUP(parent_children_sql[[#This Row],[parent_id]],abbreviation[[abbreviation_id]:[description_german]],2,FALSE),"")</f>
        <v/>
      </c>
      <c r="C1045" s="6" t="str">
        <f>IFERROR(VLOOKUP(parent_children_sql[[#This Row],[children_id]],abbreviation[[abbreviation_id]:[description_german]],2,FALSE),"")</f>
        <v/>
      </c>
    </row>
    <row r="1046" spans="1:3" x14ac:dyDescent="0.25">
      <c r="A1046" s="6" t="str">
        <f>IFERROR(parent_children_sql[[#This Row],[parent_children_id]],"")</f>
        <v/>
      </c>
      <c r="B1046" s="6" t="str">
        <f>IFERROR(VLOOKUP(parent_children_sql[[#This Row],[parent_id]],abbreviation[[abbreviation_id]:[description_german]],2,FALSE),"")</f>
        <v/>
      </c>
      <c r="C1046" s="6" t="str">
        <f>IFERROR(VLOOKUP(parent_children_sql[[#This Row],[children_id]],abbreviation[[abbreviation_id]:[description_german]],2,FALSE),"")</f>
        <v/>
      </c>
    </row>
    <row r="1047" spans="1:3" x14ac:dyDescent="0.25">
      <c r="A1047" s="6" t="str">
        <f>IFERROR(parent_children_sql[[#This Row],[parent_children_id]],"")</f>
        <v/>
      </c>
      <c r="B1047" s="6" t="str">
        <f>IFERROR(VLOOKUP(parent_children_sql[[#This Row],[parent_id]],abbreviation[[abbreviation_id]:[description_german]],2,FALSE),"")</f>
        <v/>
      </c>
      <c r="C1047" s="6" t="str">
        <f>IFERROR(VLOOKUP(parent_children_sql[[#This Row],[children_id]],abbreviation[[abbreviation_id]:[description_german]],2,FALSE),"")</f>
        <v/>
      </c>
    </row>
    <row r="1048" spans="1:3" x14ac:dyDescent="0.25">
      <c r="A1048" s="6" t="str">
        <f>IFERROR(parent_children_sql[[#This Row],[parent_children_id]],"")</f>
        <v/>
      </c>
      <c r="B1048" s="6" t="str">
        <f>IFERROR(VLOOKUP(parent_children_sql[[#This Row],[parent_id]],abbreviation[[abbreviation_id]:[description_german]],2,FALSE),"")</f>
        <v/>
      </c>
      <c r="C1048" s="6" t="str">
        <f>IFERROR(VLOOKUP(parent_children_sql[[#This Row],[children_id]],abbreviation[[abbreviation_id]:[description_german]],2,FALSE),"")</f>
        <v/>
      </c>
    </row>
    <row r="1049" spans="1:3" x14ac:dyDescent="0.25">
      <c r="A1049" s="6" t="str">
        <f>IFERROR(parent_children_sql[[#This Row],[parent_children_id]],"")</f>
        <v/>
      </c>
      <c r="B1049" s="6" t="str">
        <f>IFERROR(VLOOKUP(parent_children_sql[[#This Row],[parent_id]],abbreviation[[abbreviation_id]:[description_german]],2,FALSE),"")</f>
        <v/>
      </c>
      <c r="C1049" s="6" t="str">
        <f>IFERROR(VLOOKUP(parent_children_sql[[#This Row],[children_id]],abbreviation[[abbreviation_id]:[description_german]],2,FALSE),"")</f>
        <v/>
      </c>
    </row>
    <row r="1050" spans="1:3" x14ac:dyDescent="0.25">
      <c r="A1050" s="6" t="str">
        <f>IFERROR(parent_children_sql[[#This Row],[parent_children_id]],"")</f>
        <v/>
      </c>
      <c r="B1050" s="6" t="str">
        <f>IFERROR(VLOOKUP(parent_children_sql[[#This Row],[parent_id]],abbreviation[[abbreviation_id]:[description_german]],2,FALSE),"")</f>
        <v/>
      </c>
      <c r="C1050" s="6" t="str">
        <f>IFERROR(VLOOKUP(parent_children_sql[[#This Row],[children_id]],abbreviation[[abbreviation_id]:[description_german]],2,FALSE),"")</f>
        <v/>
      </c>
    </row>
    <row r="1051" spans="1:3" x14ac:dyDescent="0.25">
      <c r="A1051" s="6" t="str">
        <f>IFERROR(parent_children_sql[[#This Row],[parent_children_id]],"")</f>
        <v/>
      </c>
      <c r="B1051" s="6" t="str">
        <f>IFERROR(VLOOKUP(parent_children_sql[[#This Row],[parent_id]],abbreviation[[abbreviation_id]:[description_german]],2,FALSE),"")</f>
        <v/>
      </c>
      <c r="C1051" s="6" t="str">
        <f>IFERROR(VLOOKUP(parent_children_sql[[#This Row],[children_id]],abbreviation[[abbreviation_id]:[description_german]],2,FALSE),"")</f>
        <v/>
      </c>
    </row>
    <row r="1052" spans="1:3" x14ac:dyDescent="0.25">
      <c r="A1052" s="6" t="str">
        <f>IFERROR(parent_children_sql[[#This Row],[parent_children_id]],"")</f>
        <v/>
      </c>
      <c r="B1052" s="6" t="str">
        <f>IFERROR(VLOOKUP(parent_children_sql[[#This Row],[parent_id]],abbreviation[[abbreviation_id]:[description_german]],2,FALSE),"")</f>
        <v/>
      </c>
      <c r="C1052" s="6" t="str">
        <f>IFERROR(VLOOKUP(parent_children_sql[[#This Row],[children_id]],abbreviation[[abbreviation_id]:[description_german]],2,FALSE),"")</f>
        <v/>
      </c>
    </row>
    <row r="1053" spans="1:3" x14ac:dyDescent="0.25">
      <c r="A1053" s="6" t="str">
        <f>IFERROR(parent_children_sql[[#This Row],[parent_children_id]],"")</f>
        <v/>
      </c>
      <c r="B1053" s="6" t="str">
        <f>IFERROR(VLOOKUP(parent_children_sql[[#This Row],[parent_id]],abbreviation[[abbreviation_id]:[description_german]],2,FALSE),"")</f>
        <v/>
      </c>
      <c r="C1053" s="6" t="str">
        <f>IFERROR(VLOOKUP(parent_children_sql[[#This Row],[children_id]],abbreviation[[abbreviation_id]:[description_german]],2,FALSE),"")</f>
        <v/>
      </c>
    </row>
    <row r="1054" spans="1:3" x14ac:dyDescent="0.25">
      <c r="A1054" s="6" t="str">
        <f>IFERROR(parent_children_sql[[#This Row],[parent_children_id]],"")</f>
        <v/>
      </c>
      <c r="B1054" s="6" t="str">
        <f>IFERROR(VLOOKUP(parent_children_sql[[#This Row],[parent_id]],abbreviation[[abbreviation_id]:[description_german]],2,FALSE),"")</f>
        <v/>
      </c>
      <c r="C1054" s="6" t="str">
        <f>IFERROR(VLOOKUP(parent_children_sql[[#This Row],[children_id]],abbreviation[[abbreviation_id]:[description_german]],2,FALSE),"")</f>
        <v/>
      </c>
    </row>
    <row r="1055" spans="1:3" x14ac:dyDescent="0.25">
      <c r="A1055" s="6" t="str">
        <f>IFERROR(parent_children_sql[[#This Row],[parent_children_id]],"")</f>
        <v/>
      </c>
      <c r="B1055" s="6" t="str">
        <f>IFERROR(VLOOKUP(parent_children_sql[[#This Row],[parent_id]],abbreviation[[abbreviation_id]:[description_german]],2,FALSE),"")</f>
        <v/>
      </c>
      <c r="C1055" s="6" t="str">
        <f>IFERROR(VLOOKUP(parent_children_sql[[#This Row],[children_id]],abbreviation[[abbreviation_id]:[description_german]],2,FALSE),"")</f>
        <v/>
      </c>
    </row>
    <row r="1056" spans="1:3" x14ac:dyDescent="0.25">
      <c r="A1056" s="6" t="str">
        <f>IFERROR(parent_children_sql[[#This Row],[parent_children_id]],"")</f>
        <v/>
      </c>
      <c r="B1056" s="6" t="str">
        <f>IFERROR(VLOOKUP(parent_children_sql[[#This Row],[parent_id]],abbreviation[[abbreviation_id]:[description_german]],2,FALSE),"")</f>
        <v/>
      </c>
      <c r="C1056" s="6" t="str">
        <f>IFERROR(VLOOKUP(parent_children_sql[[#This Row],[children_id]],abbreviation[[abbreviation_id]:[description_german]],2,FALSE),"")</f>
        <v/>
      </c>
    </row>
    <row r="1057" spans="1:3" x14ac:dyDescent="0.25">
      <c r="A1057" s="6" t="str">
        <f>IFERROR(parent_children_sql[[#This Row],[parent_children_id]],"")</f>
        <v/>
      </c>
      <c r="B1057" s="6" t="str">
        <f>IFERROR(VLOOKUP(parent_children_sql[[#This Row],[parent_id]],abbreviation[[abbreviation_id]:[description_german]],2,FALSE),"")</f>
        <v/>
      </c>
      <c r="C1057" s="6" t="str">
        <f>IFERROR(VLOOKUP(parent_children_sql[[#This Row],[children_id]],abbreviation[[abbreviation_id]:[description_german]],2,FALSE),"")</f>
        <v/>
      </c>
    </row>
    <row r="1058" spans="1:3" x14ac:dyDescent="0.25">
      <c r="A1058" s="6" t="str">
        <f>IFERROR(parent_children_sql[[#This Row],[parent_children_id]],"")</f>
        <v/>
      </c>
      <c r="B1058" s="6" t="str">
        <f>IFERROR(VLOOKUP(parent_children_sql[[#This Row],[parent_id]],abbreviation[[abbreviation_id]:[description_german]],2,FALSE),"")</f>
        <v/>
      </c>
      <c r="C1058" s="6" t="str">
        <f>IFERROR(VLOOKUP(parent_children_sql[[#This Row],[children_id]],abbreviation[[abbreviation_id]:[description_german]],2,FALSE),"")</f>
        <v/>
      </c>
    </row>
    <row r="1059" spans="1:3" x14ac:dyDescent="0.25">
      <c r="A1059" s="6" t="str">
        <f>IFERROR(parent_children_sql[[#This Row],[parent_children_id]],"")</f>
        <v/>
      </c>
      <c r="B1059" s="6" t="str">
        <f>IFERROR(VLOOKUP(parent_children_sql[[#This Row],[parent_id]],abbreviation[[abbreviation_id]:[description_german]],2,FALSE),"")</f>
        <v/>
      </c>
      <c r="C1059" s="6" t="str">
        <f>IFERROR(VLOOKUP(parent_children_sql[[#This Row],[children_id]],abbreviation[[abbreviation_id]:[description_german]],2,FALSE),"")</f>
        <v/>
      </c>
    </row>
    <row r="1060" spans="1:3" x14ac:dyDescent="0.25">
      <c r="A1060" s="6" t="str">
        <f>IFERROR(parent_children_sql[[#This Row],[parent_children_id]],"")</f>
        <v/>
      </c>
      <c r="B1060" s="6" t="str">
        <f>IFERROR(VLOOKUP(parent_children_sql[[#This Row],[parent_id]],abbreviation[[abbreviation_id]:[description_german]],2,FALSE),"")</f>
        <v/>
      </c>
      <c r="C1060" s="6" t="str">
        <f>IFERROR(VLOOKUP(parent_children_sql[[#This Row],[children_id]],abbreviation[[abbreviation_id]:[description_german]],2,FALSE),"")</f>
        <v/>
      </c>
    </row>
    <row r="1061" spans="1:3" x14ac:dyDescent="0.25">
      <c r="A1061" s="6" t="str">
        <f>IFERROR(parent_children_sql[[#This Row],[parent_children_id]],"")</f>
        <v/>
      </c>
      <c r="B1061" s="6" t="str">
        <f>IFERROR(VLOOKUP(parent_children_sql[[#This Row],[parent_id]],abbreviation[[abbreviation_id]:[description_german]],2,FALSE),"")</f>
        <v/>
      </c>
      <c r="C1061" s="6" t="str">
        <f>IFERROR(VLOOKUP(parent_children_sql[[#This Row],[children_id]],abbreviation[[abbreviation_id]:[description_german]],2,FALSE),"")</f>
        <v/>
      </c>
    </row>
    <row r="1062" spans="1:3" x14ac:dyDescent="0.25">
      <c r="A1062" s="6" t="str">
        <f>IFERROR(parent_children_sql[[#This Row],[parent_children_id]],"")</f>
        <v/>
      </c>
      <c r="B1062" s="6" t="str">
        <f>IFERROR(VLOOKUP(parent_children_sql[[#This Row],[parent_id]],abbreviation[[abbreviation_id]:[description_german]],2,FALSE),"")</f>
        <v/>
      </c>
      <c r="C1062" s="6" t="str">
        <f>IFERROR(VLOOKUP(parent_children_sql[[#This Row],[children_id]],abbreviation[[abbreviation_id]:[description_german]],2,FALSE),"")</f>
        <v/>
      </c>
    </row>
    <row r="1063" spans="1:3" x14ac:dyDescent="0.25">
      <c r="A1063" s="6" t="str">
        <f>IFERROR(parent_children_sql[[#This Row],[parent_children_id]],"")</f>
        <v/>
      </c>
      <c r="B1063" s="6" t="str">
        <f>IFERROR(VLOOKUP(parent_children_sql[[#This Row],[parent_id]],abbreviation[[abbreviation_id]:[description_german]],2,FALSE),"")</f>
        <v/>
      </c>
      <c r="C1063" s="6" t="str">
        <f>IFERROR(VLOOKUP(parent_children_sql[[#This Row],[children_id]],abbreviation[[abbreviation_id]:[description_german]],2,FALSE),"")</f>
        <v/>
      </c>
    </row>
    <row r="1064" spans="1:3" x14ac:dyDescent="0.25">
      <c r="A1064" s="6" t="str">
        <f>IFERROR(parent_children_sql[[#This Row],[parent_children_id]],"")</f>
        <v/>
      </c>
      <c r="B1064" s="6" t="str">
        <f>IFERROR(VLOOKUP(parent_children_sql[[#This Row],[parent_id]],abbreviation[[abbreviation_id]:[description_german]],2,FALSE),"")</f>
        <v/>
      </c>
      <c r="C1064" s="6" t="str">
        <f>IFERROR(VLOOKUP(parent_children_sql[[#This Row],[children_id]],abbreviation[[abbreviation_id]:[description_german]],2,FALSE),"")</f>
        <v/>
      </c>
    </row>
    <row r="1065" spans="1:3" x14ac:dyDescent="0.25">
      <c r="A1065" s="6" t="str">
        <f>IFERROR(parent_children_sql[[#This Row],[parent_children_id]],"")</f>
        <v/>
      </c>
      <c r="B1065" s="6" t="str">
        <f>IFERROR(VLOOKUP(parent_children_sql[[#This Row],[parent_id]],abbreviation[[abbreviation_id]:[description_german]],2,FALSE),"")</f>
        <v/>
      </c>
      <c r="C1065" s="6" t="str">
        <f>IFERROR(VLOOKUP(parent_children_sql[[#This Row],[children_id]],abbreviation[[abbreviation_id]:[description_german]],2,FALSE),"")</f>
        <v/>
      </c>
    </row>
    <row r="1066" spans="1:3" x14ac:dyDescent="0.25">
      <c r="A1066" s="6" t="str">
        <f>IFERROR(parent_children_sql[[#This Row],[parent_children_id]],"")</f>
        <v/>
      </c>
      <c r="B1066" s="6" t="str">
        <f>IFERROR(VLOOKUP(parent_children_sql[[#This Row],[parent_id]],abbreviation[[abbreviation_id]:[description_german]],2,FALSE),"")</f>
        <v/>
      </c>
      <c r="C1066" s="6" t="str">
        <f>IFERROR(VLOOKUP(parent_children_sql[[#This Row],[children_id]],abbreviation[[abbreviation_id]:[description_german]],2,FALSE),"")</f>
        <v/>
      </c>
    </row>
    <row r="1067" spans="1:3" x14ac:dyDescent="0.25">
      <c r="A1067" s="6" t="str">
        <f>IFERROR(parent_children_sql[[#This Row],[parent_children_id]],"")</f>
        <v/>
      </c>
      <c r="B1067" s="6" t="str">
        <f>IFERROR(VLOOKUP(parent_children_sql[[#This Row],[parent_id]],abbreviation[[abbreviation_id]:[description_german]],2,FALSE),"")</f>
        <v/>
      </c>
      <c r="C1067" s="6" t="str">
        <f>IFERROR(VLOOKUP(parent_children_sql[[#This Row],[children_id]],abbreviation[[abbreviation_id]:[description_german]],2,FALSE),"")</f>
        <v/>
      </c>
    </row>
    <row r="1068" spans="1:3" x14ac:dyDescent="0.25">
      <c r="A1068" s="6" t="str">
        <f>IFERROR(parent_children_sql[[#This Row],[parent_children_id]],"")</f>
        <v/>
      </c>
      <c r="B1068" s="6" t="str">
        <f>IFERROR(VLOOKUP(parent_children_sql[[#This Row],[parent_id]],abbreviation[[abbreviation_id]:[description_german]],2,FALSE),"")</f>
        <v/>
      </c>
      <c r="C1068" s="6" t="str">
        <f>IFERROR(VLOOKUP(parent_children_sql[[#This Row],[children_id]],abbreviation[[abbreviation_id]:[description_german]],2,FALSE),"")</f>
        <v/>
      </c>
    </row>
    <row r="1069" spans="1:3" x14ac:dyDescent="0.25">
      <c r="A1069" s="6" t="str">
        <f>IFERROR(parent_children_sql[[#This Row],[parent_children_id]],"")</f>
        <v/>
      </c>
      <c r="B1069" s="6" t="str">
        <f>IFERROR(VLOOKUP(parent_children_sql[[#This Row],[parent_id]],abbreviation[[abbreviation_id]:[description_german]],2,FALSE),"")</f>
        <v/>
      </c>
      <c r="C1069" s="6" t="str">
        <f>IFERROR(VLOOKUP(parent_children_sql[[#This Row],[children_id]],abbreviation[[abbreviation_id]:[description_german]],2,FALSE),"")</f>
        <v/>
      </c>
    </row>
    <row r="1070" spans="1:3" x14ac:dyDescent="0.25">
      <c r="A1070" s="6" t="str">
        <f>IFERROR(parent_children_sql[[#This Row],[parent_children_id]],"")</f>
        <v/>
      </c>
      <c r="B1070" s="6" t="str">
        <f>IFERROR(VLOOKUP(parent_children_sql[[#This Row],[parent_id]],abbreviation[[abbreviation_id]:[description_german]],2,FALSE),"")</f>
        <v/>
      </c>
      <c r="C1070" s="6" t="str">
        <f>IFERROR(VLOOKUP(parent_children_sql[[#This Row],[children_id]],abbreviation[[abbreviation_id]:[description_german]],2,FALSE),"")</f>
        <v/>
      </c>
    </row>
    <row r="1071" spans="1:3" x14ac:dyDescent="0.25">
      <c r="A1071" s="6" t="str">
        <f>IFERROR(parent_children_sql[[#This Row],[parent_children_id]],"")</f>
        <v/>
      </c>
      <c r="B1071" s="6" t="str">
        <f>IFERROR(VLOOKUP(parent_children_sql[[#This Row],[parent_id]],abbreviation[[abbreviation_id]:[description_german]],2,FALSE),"")</f>
        <v/>
      </c>
      <c r="C1071" s="6" t="str">
        <f>IFERROR(VLOOKUP(parent_children_sql[[#This Row],[children_id]],abbreviation[[abbreviation_id]:[description_german]],2,FALSE),"")</f>
        <v/>
      </c>
    </row>
    <row r="1072" spans="1:3" x14ac:dyDescent="0.25">
      <c r="A1072" s="6" t="str">
        <f>IFERROR(parent_children_sql[[#This Row],[parent_children_id]],"")</f>
        <v/>
      </c>
      <c r="B1072" s="6" t="str">
        <f>IFERROR(VLOOKUP(parent_children_sql[[#This Row],[parent_id]],abbreviation[[abbreviation_id]:[description_german]],2,FALSE),"")</f>
        <v/>
      </c>
      <c r="C1072" s="6" t="str">
        <f>IFERROR(VLOOKUP(parent_children_sql[[#This Row],[children_id]],abbreviation[[abbreviation_id]:[description_german]],2,FALSE),"")</f>
        <v/>
      </c>
    </row>
    <row r="1073" spans="1:3" x14ac:dyDescent="0.25">
      <c r="A1073" s="6" t="str">
        <f>IFERROR(parent_children_sql[[#This Row],[parent_children_id]],"")</f>
        <v/>
      </c>
      <c r="B1073" s="6" t="str">
        <f>IFERROR(VLOOKUP(parent_children_sql[[#This Row],[parent_id]],abbreviation[[abbreviation_id]:[description_german]],2,FALSE),"")</f>
        <v/>
      </c>
      <c r="C1073" s="6" t="str">
        <f>IFERROR(VLOOKUP(parent_children_sql[[#This Row],[children_id]],abbreviation[[abbreviation_id]:[description_german]],2,FALSE),"")</f>
        <v/>
      </c>
    </row>
    <row r="1074" spans="1:3" x14ac:dyDescent="0.25">
      <c r="A1074" s="6" t="str">
        <f>IFERROR(parent_children_sql[[#This Row],[parent_children_id]],"")</f>
        <v/>
      </c>
      <c r="B1074" s="6" t="str">
        <f>IFERROR(VLOOKUP(parent_children_sql[[#This Row],[parent_id]],abbreviation[[abbreviation_id]:[description_german]],2,FALSE),"")</f>
        <v/>
      </c>
      <c r="C1074" s="6" t="str">
        <f>IFERROR(VLOOKUP(parent_children_sql[[#This Row],[children_id]],abbreviation[[abbreviation_id]:[description_german]],2,FALSE),"")</f>
        <v/>
      </c>
    </row>
    <row r="1075" spans="1:3" x14ac:dyDescent="0.25">
      <c r="A1075" s="6" t="str">
        <f>IFERROR(parent_children_sql[[#This Row],[parent_children_id]],"")</f>
        <v/>
      </c>
      <c r="B1075" s="6" t="str">
        <f>IFERROR(VLOOKUP(parent_children_sql[[#This Row],[parent_id]],abbreviation[[abbreviation_id]:[description_german]],2,FALSE),"")</f>
        <v/>
      </c>
      <c r="C1075" s="6" t="str">
        <f>IFERROR(VLOOKUP(parent_children_sql[[#This Row],[children_id]],abbreviation[[abbreviation_id]:[description_german]],2,FALSE),"")</f>
        <v/>
      </c>
    </row>
    <row r="1076" spans="1:3" x14ac:dyDescent="0.25">
      <c r="A1076" s="6" t="str">
        <f>IFERROR(parent_children_sql[[#This Row],[parent_children_id]],"")</f>
        <v/>
      </c>
      <c r="B1076" s="6" t="str">
        <f>IFERROR(VLOOKUP(parent_children_sql[[#This Row],[parent_id]],abbreviation[[abbreviation_id]:[description_german]],2,FALSE),"")</f>
        <v/>
      </c>
      <c r="C1076" s="6" t="str">
        <f>IFERROR(VLOOKUP(parent_children_sql[[#This Row],[children_id]],abbreviation[[abbreviation_id]:[description_german]],2,FALSE),"")</f>
        <v/>
      </c>
    </row>
    <row r="1077" spans="1:3" x14ac:dyDescent="0.25">
      <c r="A1077" s="6" t="str">
        <f>IFERROR(parent_children_sql[[#This Row],[parent_children_id]],"")</f>
        <v/>
      </c>
      <c r="B1077" s="6" t="str">
        <f>IFERROR(VLOOKUP(parent_children_sql[[#This Row],[parent_id]],abbreviation[[abbreviation_id]:[description_german]],2,FALSE),"")</f>
        <v/>
      </c>
      <c r="C1077" s="6" t="str">
        <f>IFERROR(VLOOKUP(parent_children_sql[[#This Row],[children_id]],abbreviation[[abbreviation_id]:[description_german]],2,FALSE),"")</f>
        <v/>
      </c>
    </row>
    <row r="1078" spans="1:3" x14ac:dyDescent="0.25">
      <c r="A1078" s="6" t="str">
        <f>IFERROR(parent_children_sql[[#This Row],[parent_children_id]],"")</f>
        <v/>
      </c>
      <c r="B1078" s="6" t="str">
        <f>IFERROR(VLOOKUP(parent_children_sql[[#This Row],[parent_id]],abbreviation[[abbreviation_id]:[description_german]],2,FALSE),"")</f>
        <v/>
      </c>
      <c r="C1078" s="6" t="str">
        <f>IFERROR(VLOOKUP(parent_children_sql[[#This Row],[children_id]],abbreviation[[abbreviation_id]:[description_german]],2,FALSE),"")</f>
        <v/>
      </c>
    </row>
    <row r="1079" spans="1:3" x14ac:dyDescent="0.25">
      <c r="A1079" s="6" t="str">
        <f>IFERROR(parent_children_sql[[#This Row],[parent_children_id]],"")</f>
        <v/>
      </c>
      <c r="B1079" s="6" t="str">
        <f>IFERROR(VLOOKUP(parent_children_sql[[#This Row],[parent_id]],abbreviation[[abbreviation_id]:[description_german]],2,FALSE),"")</f>
        <v/>
      </c>
      <c r="C1079" s="6" t="str">
        <f>IFERROR(VLOOKUP(parent_children_sql[[#This Row],[children_id]],abbreviation[[abbreviation_id]:[description_german]],2,FALSE),"")</f>
        <v/>
      </c>
    </row>
    <row r="1080" spans="1:3" x14ac:dyDescent="0.25">
      <c r="A1080" s="6" t="str">
        <f>IFERROR(parent_children_sql[[#This Row],[parent_children_id]],"")</f>
        <v/>
      </c>
      <c r="B1080" s="6" t="str">
        <f>IFERROR(VLOOKUP(parent_children_sql[[#This Row],[parent_id]],abbreviation[[abbreviation_id]:[description_german]],2,FALSE),"")</f>
        <v/>
      </c>
      <c r="C1080" s="6" t="str">
        <f>IFERROR(VLOOKUP(parent_children_sql[[#This Row],[children_id]],abbreviation[[abbreviation_id]:[description_german]],2,FALSE),"")</f>
        <v/>
      </c>
    </row>
    <row r="1081" spans="1:3" x14ac:dyDescent="0.25">
      <c r="A1081" s="6" t="str">
        <f>IFERROR(parent_children_sql[[#This Row],[parent_children_id]],"")</f>
        <v/>
      </c>
      <c r="B1081" s="6" t="str">
        <f>IFERROR(VLOOKUP(parent_children_sql[[#This Row],[parent_id]],abbreviation[[abbreviation_id]:[description_german]],2,FALSE),"")</f>
        <v/>
      </c>
      <c r="C1081" s="6" t="str">
        <f>IFERROR(VLOOKUP(parent_children_sql[[#This Row],[children_id]],abbreviation[[abbreviation_id]:[description_german]],2,FALSE),"")</f>
        <v/>
      </c>
    </row>
    <row r="1082" spans="1:3" x14ac:dyDescent="0.25">
      <c r="A1082" s="6" t="str">
        <f>IFERROR(parent_children_sql[[#This Row],[parent_children_id]],"")</f>
        <v/>
      </c>
      <c r="B1082" s="6" t="str">
        <f>IFERROR(VLOOKUP(parent_children_sql[[#This Row],[parent_id]],abbreviation[[abbreviation_id]:[description_german]],2,FALSE),"")</f>
        <v/>
      </c>
      <c r="C1082" s="6" t="str">
        <f>IFERROR(VLOOKUP(parent_children_sql[[#This Row],[children_id]],abbreviation[[abbreviation_id]:[description_german]],2,FALSE),"")</f>
        <v/>
      </c>
    </row>
    <row r="1083" spans="1:3" x14ac:dyDescent="0.25">
      <c r="A1083" s="6" t="str">
        <f>IFERROR(parent_children_sql[[#This Row],[parent_children_id]],"")</f>
        <v/>
      </c>
      <c r="B1083" s="6" t="str">
        <f>IFERROR(VLOOKUP(parent_children_sql[[#This Row],[parent_id]],abbreviation[[abbreviation_id]:[description_german]],2,FALSE),"")</f>
        <v/>
      </c>
      <c r="C1083" s="6" t="str">
        <f>IFERROR(VLOOKUP(parent_children_sql[[#This Row],[children_id]],abbreviation[[abbreviation_id]:[description_german]],2,FALSE),"")</f>
        <v/>
      </c>
    </row>
    <row r="1084" spans="1:3" x14ac:dyDescent="0.25">
      <c r="A1084" s="6" t="str">
        <f>IFERROR(parent_children_sql[[#This Row],[parent_children_id]],"")</f>
        <v/>
      </c>
      <c r="B1084" s="6" t="str">
        <f>IFERROR(VLOOKUP(parent_children_sql[[#This Row],[parent_id]],abbreviation[[abbreviation_id]:[description_german]],2,FALSE),"")</f>
        <v/>
      </c>
      <c r="C1084" s="6" t="str">
        <f>IFERROR(VLOOKUP(parent_children_sql[[#This Row],[children_id]],abbreviation[[abbreviation_id]:[description_german]],2,FALSE),"")</f>
        <v/>
      </c>
    </row>
    <row r="1085" spans="1:3" x14ac:dyDescent="0.25">
      <c r="A1085" s="6" t="str">
        <f>IFERROR(parent_children_sql[[#This Row],[parent_children_id]],"")</f>
        <v/>
      </c>
      <c r="B1085" s="6" t="str">
        <f>IFERROR(VLOOKUP(parent_children_sql[[#This Row],[parent_id]],abbreviation[[abbreviation_id]:[description_german]],2,FALSE),"")</f>
        <v/>
      </c>
      <c r="C1085" s="6" t="str">
        <f>IFERROR(VLOOKUP(parent_children_sql[[#This Row],[children_id]],abbreviation[[abbreviation_id]:[description_german]],2,FALSE),"")</f>
        <v/>
      </c>
    </row>
    <row r="1086" spans="1:3" x14ac:dyDescent="0.25">
      <c r="A1086" s="6" t="str">
        <f>IFERROR(parent_children_sql[[#This Row],[parent_children_id]],"")</f>
        <v/>
      </c>
      <c r="B1086" s="6" t="str">
        <f>IFERROR(VLOOKUP(parent_children_sql[[#This Row],[parent_id]],abbreviation[[abbreviation_id]:[description_german]],2,FALSE),"")</f>
        <v/>
      </c>
      <c r="C1086" s="6" t="str">
        <f>IFERROR(VLOOKUP(parent_children_sql[[#This Row],[children_id]],abbreviation[[abbreviation_id]:[description_german]],2,FALSE),"")</f>
        <v/>
      </c>
    </row>
    <row r="1087" spans="1:3" x14ac:dyDescent="0.25">
      <c r="A1087" s="6" t="str">
        <f>IFERROR(parent_children_sql[[#This Row],[parent_children_id]],"")</f>
        <v/>
      </c>
      <c r="B1087" s="6" t="str">
        <f>IFERROR(VLOOKUP(parent_children_sql[[#This Row],[parent_id]],abbreviation[[abbreviation_id]:[description_german]],2,FALSE),"")</f>
        <v/>
      </c>
      <c r="C1087" s="6" t="str">
        <f>IFERROR(VLOOKUP(parent_children_sql[[#This Row],[children_id]],abbreviation[[abbreviation_id]:[description_german]],2,FALSE),"")</f>
        <v/>
      </c>
    </row>
    <row r="1088" spans="1:3" x14ac:dyDescent="0.25">
      <c r="A1088" s="6" t="str">
        <f>IFERROR(parent_children_sql[[#This Row],[parent_children_id]],"")</f>
        <v/>
      </c>
      <c r="B1088" s="6" t="str">
        <f>IFERROR(VLOOKUP(parent_children_sql[[#This Row],[parent_id]],abbreviation[[abbreviation_id]:[description_german]],2,FALSE),"")</f>
        <v/>
      </c>
      <c r="C1088" s="6" t="str">
        <f>IFERROR(VLOOKUP(parent_children_sql[[#This Row],[children_id]],abbreviation[[abbreviation_id]:[description_german]],2,FALSE),"")</f>
        <v/>
      </c>
    </row>
    <row r="1089" spans="1:3" x14ac:dyDescent="0.25">
      <c r="A1089" s="6" t="str">
        <f>IFERROR(parent_children_sql[[#This Row],[parent_children_id]],"")</f>
        <v/>
      </c>
      <c r="B1089" s="6" t="str">
        <f>IFERROR(VLOOKUP(parent_children_sql[[#This Row],[parent_id]],abbreviation[[abbreviation_id]:[description_german]],2,FALSE),"")</f>
        <v/>
      </c>
      <c r="C1089" s="6" t="str">
        <f>IFERROR(VLOOKUP(parent_children_sql[[#This Row],[children_id]],abbreviation[[abbreviation_id]:[description_german]],2,FALSE),"")</f>
        <v/>
      </c>
    </row>
    <row r="1090" spans="1:3" x14ac:dyDescent="0.25">
      <c r="A1090" s="6" t="str">
        <f>IFERROR(parent_children_sql[[#This Row],[parent_children_id]],"")</f>
        <v/>
      </c>
      <c r="B1090" s="6" t="str">
        <f>IFERROR(VLOOKUP(parent_children_sql[[#This Row],[parent_id]],abbreviation[[abbreviation_id]:[description_german]],2,FALSE),"")</f>
        <v/>
      </c>
      <c r="C1090" s="6" t="str">
        <f>IFERROR(VLOOKUP(parent_children_sql[[#This Row],[children_id]],abbreviation[[abbreviation_id]:[description_german]],2,FALSE),"")</f>
        <v/>
      </c>
    </row>
    <row r="1091" spans="1:3" x14ac:dyDescent="0.25">
      <c r="A1091" s="6" t="str">
        <f>IFERROR(parent_children_sql[[#This Row],[parent_children_id]],"")</f>
        <v/>
      </c>
      <c r="B1091" s="6" t="str">
        <f>IFERROR(VLOOKUP(parent_children_sql[[#This Row],[parent_id]],abbreviation[[abbreviation_id]:[description_german]],2,FALSE),"")</f>
        <v/>
      </c>
      <c r="C1091" s="6" t="str">
        <f>IFERROR(VLOOKUP(parent_children_sql[[#This Row],[children_id]],abbreviation[[abbreviation_id]:[description_german]],2,FALSE),"")</f>
        <v/>
      </c>
    </row>
    <row r="1092" spans="1:3" x14ac:dyDescent="0.25">
      <c r="A1092" s="6" t="str">
        <f>IFERROR(parent_children_sql[[#This Row],[parent_children_id]],"")</f>
        <v/>
      </c>
      <c r="B1092" s="6" t="str">
        <f>IFERROR(VLOOKUP(parent_children_sql[[#This Row],[parent_id]],abbreviation[[abbreviation_id]:[description_german]],2,FALSE),"")</f>
        <v/>
      </c>
      <c r="C1092" s="6" t="str">
        <f>IFERROR(VLOOKUP(parent_children_sql[[#This Row],[children_id]],abbreviation[[abbreviation_id]:[description_german]],2,FALSE),"")</f>
        <v/>
      </c>
    </row>
    <row r="1093" spans="1:3" x14ac:dyDescent="0.25">
      <c r="A1093" s="6" t="str">
        <f>IFERROR(parent_children_sql[[#This Row],[parent_children_id]],"")</f>
        <v/>
      </c>
      <c r="B1093" s="6" t="str">
        <f>IFERROR(VLOOKUP(parent_children_sql[[#This Row],[parent_id]],abbreviation[[abbreviation_id]:[description_german]],2,FALSE),"")</f>
        <v/>
      </c>
      <c r="C1093" s="6" t="str">
        <f>IFERROR(VLOOKUP(parent_children_sql[[#This Row],[children_id]],abbreviation[[abbreviation_id]:[description_german]],2,FALSE),"")</f>
        <v/>
      </c>
    </row>
    <row r="1094" spans="1:3" x14ac:dyDescent="0.25">
      <c r="A1094" s="6" t="str">
        <f>IFERROR(parent_children_sql[[#This Row],[parent_children_id]],"")</f>
        <v/>
      </c>
      <c r="B1094" s="6" t="str">
        <f>IFERROR(VLOOKUP(parent_children_sql[[#This Row],[parent_id]],abbreviation[[abbreviation_id]:[description_german]],2,FALSE),"")</f>
        <v/>
      </c>
      <c r="C1094" s="6" t="str">
        <f>IFERROR(VLOOKUP(parent_children_sql[[#This Row],[children_id]],abbreviation[[abbreviation_id]:[description_german]],2,FALSE),"")</f>
        <v/>
      </c>
    </row>
    <row r="1095" spans="1:3" x14ac:dyDescent="0.25">
      <c r="A1095" s="6" t="str">
        <f>IFERROR(parent_children_sql[[#This Row],[parent_children_id]],"")</f>
        <v/>
      </c>
      <c r="B1095" s="6" t="str">
        <f>IFERROR(VLOOKUP(parent_children_sql[[#This Row],[parent_id]],abbreviation[[abbreviation_id]:[description_german]],2,FALSE),"")</f>
        <v/>
      </c>
      <c r="C1095" s="6" t="str">
        <f>IFERROR(VLOOKUP(parent_children_sql[[#This Row],[children_id]],abbreviation[[abbreviation_id]:[description_german]],2,FALSE),"")</f>
        <v/>
      </c>
    </row>
    <row r="1096" spans="1:3" x14ac:dyDescent="0.25">
      <c r="A1096" s="6" t="str">
        <f>IFERROR(parent_children_sql[[#This Row],[parent_children_id]],"")</f>
        <v/>
      </c>
      <c r="B1096" s="6" t="str">
        <f>IFERROR(VLOOKUP(parent_children_sql[[#This Row],[parent_id]],abbreviation[[abbreviation_id]:[description_german]],2,FALSE),"")</f>
        <v/>
      </c>
      <c r="C1096" s="6" t="str">
        <f>IFERROR(VLOOKUP(parent_children_sql[[#This Row],[children_id]],abbreviation[[abbreviation_id]:[description_german]],2,FALSE),"")</f>
        <v/>
      </c>
    </row>
    <row r="1097" spans="1:3" x14ac:dyDescent="0.25">
      <c r="A1097" s="6" t="str">
        <f>IFERROR(parent_children_sql[[#This Row],[parent_children_id]],"")</f>
        <v/>
      </c>
      <c r="B1097" s="6" t="str">
        <f>IFERROR(VLOOKUP(parent_children_sql[[#This Row],[parent_id]],abbreviation[[abbreviation_id]:[description_german]],2,FALSE),"")</f>
        <v/>
      </c>
      <c r="C1097" s="6" t="str">
        <f>IFERROR(VLOOKUP(parent_children_sql[[#This Row],[children_id]],abbreviation[[abbreviation_id]:[description_german]],2,FALSE),"")</f>
        <v/>
      </c>
    </row>
    <row r="1098" spans="1:3" x14ac:dyDescent="0.25">
      <c r="A1098" s="6" t="str">
        <f>IFERROR(parent_children_sql[[#This Row],[parent_children_id]],"")</f>
        <v/>
      </c>
      <c r="B1098" s="6" t="str">
        <f>IFERROR(VLOOKUP(parent_children_sql[[#This Row],[parent_id]],abbreviation[[abbreviation_id]:[description_german]],2,FALSE),"")</f>
        <v/>
      </c>
      <c r="C1098" s="6" t="str">
        <f>IFERROR(VLOOKUP(parent_children_sql[[#This Row],[children_id]],abbreviation[[abbreviation_id]:[description_german]],2,FALSE),"")</f>
        <v/>
      </c>
    </row>
    <row r="1099" spans="1:3" x14ac:dyDescent="0.25">
      <c r="A1099" s="6" t="str">
        <f>IFERROR(parent_children_sql[[#This Row],[parent_children_id]],"")</f>
        <v/>
      </c>
      <c r="B1099" s="6" t="str">
        <f>IFERROR(VLOOKUP(parent_children_sql[[#This Row],[parent_id]],abbreviation[[abbreviation_id]:[description_german]],2,FALSE),"")</f>
        <v/>
      </c>
      <c r="C1099" s="6" t="str">
        <f>IFERROR(VLOOKUP(parent_children_sql[[#This Row],[children_id]],abbreviation[[abbreviation_id]:[description_german]],2,FALSE),"")</f>
        <v/>
      </c>
    </row>
    <row r="1100" spans="1:3" x14ac:dyDescent="0.25">
      <c r="A1100" s="6" t="str">
        <f>IFERROR(parent_children_sql[[#This Row],[parent_children_id]],"")</f>
        <v/>
      </c>
      <c r="B1100" s="6" t="str">
        <f>IFERROR(VLOOKUP(parent_children_sql[[#This Row],[parent_id]],abbreviation[[abbreviation_id]:[description_german]],2,FALSE),"")</f>
        <v/>
      </c>
      <c r="C1100" s="6" t="str">
        <f>IFERROR(VLOOKUP(parent_children_sql[[#This Row],[children_id]],abbreviation[[abbreviation_id]:[description_german]],2,FALSE),"")</f>
        <v/>
      </c>
    </row>
    <row r="1101" spans="1:3" x14ac:dyDescent="0.25">
      <c r="A1101" s="6" t="str">
        <f>IFERROR(parent_children_sql[[#This Row],[parent_children_id]],"")</f>
        <v/>
      </c>
      <c r="B1101" s="6" t="str">
        <f>IFERROR(VLOOKUP(parent_children_sql[[#This Row],[parent_id]],abbreviation[[abbreviation_id]:[description_german]],2,FALSE),"")</f>
        <v/>
      </c>
      <c r="C1101" s="6" t="str">
        <f>IFERROR(VLOOKUP(parent_children_sql[[#This Row],[children_id]],abbreviation[[abbreviation_id]:[description_german]],2,FALSE),"")</f>
        <v/>
      </c>
    </row>
    <row r="1102" spans="1:3" x14ac:dyDescent="0.25">
      <c r="A1102" s="6" t="str">
        <f>IFERROR(parent_children_sql[[#This Row],[parent_children_id]],"")</f>
        <v/>
      </c>
      <c r="B1102" s="6" t="str">
        <f>IFERROR(VLOOKUP(parent_children_sql[[#This Row],[parent_id]],abbreviation[[abbreviation_id]:[description_german]],2,FALSE),"")</f>
        <v/>
      </c>
      <c r="C1102" s="6" t="str">
        <f>IFERROR(VLOOKUP(parent_children_sql[[#This Row],[children_id]],abbreviation[[abbreviation_id]:[description_german]],2,FALSE),"")</f>
        <v/>
      </c>
    </row>
    <row r="1103" spans="1:3" x14ac:dyDescent="0.25">
      <c r="A1103" s="6" t="str">
        <f>IFERROR(parent_children_sql[[#This Row],[parent_children_id]],"")</f>
        <v/>
      </c>
      <c r="B1103" s="6" t="str">
        <f>IFERROR(VLOOKUP(parent_children_sql[[#This Row],[parent_id]],abbreviation[[abbreviation_id]:[description_german]],2,FALSE),"")</f>
        <v/>
      </c>
      <c r="C1103" s="6" t="str">
        <f>IFERROR(VLOOKUP(parent_children_sql[[#This Row],[children_id]],abbreviation[[abbreviation_id]:[description_german]],2,FALSE),"")</f>
        <v/>
      </c>
    </row>
    <row r="1104" spans="1:3" x14ac:dyDescent="0.25">
      <c r="A1104" s="6" t="str">
        <f>IFERROR(parent_children_sql[[#This Row],[parent_children_id]],"")</f>
        <v/>
      </c>
      <c r="B1104" s="6" t="str">
        <f>IFERROR(VLOOKUP(parent_children_sql[[#This Row],[parent_id]],abbreviation[[abbreviation_id]:[description_german]],2,FALSE),"")</f>
        <v/>
      </c>
      <c r="C1104" s="6" t="str">
        <f>IFERROR(VLOOKUP(parent_children_sql[[#This Row],[children_id]],abbreviation[[abbreviation_id]:[description_german]],2,FALSE),"")</f>
        <v/>
      </c>
    </row>
    <row r="1105" spans="1:3" x14ac:dyDescent="0.25">
      <c r="A1105" s="6" t="str">
        <f>IFERROR(parent_children_sql[[#This Row],[parent_children_id]],"")</f>
        <v/>
      </c>
      <c r="B1105" s="6" t="str">
        <f>IFERROR(VLOOKUP(parent_children_sql[[#This Row],[parent_id]],abbreviation[[abbreviation_id]:[description_german]],2,FALSE),"")</f>
        <v/>
      </c>
      <c r="C1105" s="6" t="str">
        <f>IFERROR(VLOOKUP(parent_children_sql[[#This Row],[children_id]],abbreviation[[abbreviation_id]:[description_german]],2,FALSE),"")</f>
        <v/>
      </c>
    </row>
    <row r="1106" spans="1:3" x14ac:dyDescent="0.25">
      <c r="A1106" s="6" t="str">
        <f>IFERROR(parent_children_sql[[#This Row],[parent_children_id]],"")</f>
        <v/>
      </c>
      <c r="B1106" s="6" t="str">
        <f>IFERROR(VLOOKUP(parent_children_sql[[#This Row],[parent_id]],abbreviation[[abbreviation_id]:[description_german]],2,FALSE),"")</f>
        <v/>
      </c>
      <c r="C1106" s="6" t="str">
        <f>IFERROR(VLOOKUP(parent_children_sql[[#This Row],[children_id]],abbreviation[[abbreviation_id]:[description_german]],2,FALSE),"")</f>
        <v/>
      </c>
    </row>
    <row r="1107" spans="1:3" x14ac:dyDescent="0.25">
      <c r="A1107" s="6" t="str">
        <f>IFERROR(parent_children_sql[[#This Row],[parent_children_id]],"")</f>
        <v/>
      </c>
      <c r="B1107" s="6" t="str">
        <f>IFERROR(VLOOKUP(parent_children_sql[[#This Row],[parent_id]],abbreviation[[abbreviation_id]:[description_german]],2,FALSE),"")</f>
        <v/>
      </c>
      <c r="C1107" s="6" t="str">
        <f>IFERROR(VLOOKUP(parent_children_sql[[#This Row],[children_id]],abbreviation[[abbreviation_id]:[description_german]],2,FALSE),"")</f>
        <v/>
      </c>
    </row>
    <row r="1108" spans="1:3" x14ac:dyDescent="0.25">
      <c r="A1108" s="6" t="str">
        <f>IFERROR(parent_children_sql[[#This Row],[parent_children_id]],"")</f>
        <v/>
      </c>
      <c r="B1108" s="6" t="str">
        <f>IFERROR(VLOOKUP(parent_children_sql[[#This Row],[parent_id]],abbreviation[[abbreviation_id]:[description_german]],2,FALSE),"")</f>
        <v/>
      </c>
      <c r="C1108" s="6" t="str">
        <f>IFERROR(VLOOKUP(parent_children_sql[[#This Row],[children_id]],abbreviation[[abbreviation_id]:[description_german]],2,FALSE),"")</f>
        <v/>
      </c>
    </row>
    <row r="1109" spans="1:3" x14ac:dyDescent="0.25">
      <c r="A1109" s="6" t="str">
        <f>IFERROR(parent_children_sql[[#This Row],[parent_children_id]],"")</f>
        <v/>
      </c>
      <c r="B1109" s="6" t="str">
        <f>IFERROR(VLOOKUP(parent_children_sql[[#This Row],[parent_id]],abbreviation[[abbreviation_id]:[description_german]],2,FALSE),"")</f>
        <v/>
      </c>
      <c r="C1109" s="6" t="str">
        <f>IFERROR(VLOOKUP(parent_children_sql[[#This Row],[children_id]],abbreviation[[abbreviation_id]:[description_german]],2,FALSE),"")</f>
        <v/>
      </c>
    </row>
    <row r="1110" spans="1:3" x14ac:dyDescent="0.25">
      <c r="A1110" s="6" t="str">
        <f>IFERROR(parent_children_sql[[#This Row],[parent_children_id]],"")</f>
        <v/>
      </c>
      <c r="B1110" s="6" t="str">
        <f>IFERROR(VLOOKUP(parent_children_sql[[#This Row],[parent_id]],abbreviation[[abbreviation_id]:[description_german]],2,FALSE),"")</f>
        <v/>
      </c>
      <c r="C1110" s="6" t="str">
        <f>IFERROR(VLOOKUP(parent_children_sql[[#This Row],[children_id]],abbreviation[[abbreviation_id]:[description_german]],2,FALSE),"")</f>
        <v/>
      </c>
    </row>
    <row r="1111" spans="1:3" x14ac:dyDescent="0.25">
      <c r="A1111" s="6" t="str">
        <f>IFERROR(parent_children_sql[[#This Row],[parent_children_id]],"")</f>
        <v/>
      </c>
      <c r="B1111" s="6" t="str">
        <f>IFERROR(VLOOKUP(parent_children_sql[[#This Row],[parent_id]],abbreviation[[abbreviation_id]:[description_german]],2,FALSE),"")</f>
        <v/>
      </c>
      <c r="C1111" s="6" t="str">
        <f>IFERROR(VLOOKUP(parent_children_sql[[#This Row],[children_id]],abbreviation[[abbreviation_id]:[description_german]],2,FALSE),"")</f>
        <v/>
      </c>
    </row>
    <row r="1112" spans="1:3" x14ac:dyDescent="0.25">
      <c r="A1112" s="6" t="str">
        <f>IFERROR(parent_children_sql[[#This Row],[parent_children_id]],"")</f>
        <v/>
      </c>
      <c r="B1112" s="6" t="str">
        <f>IFERROR(VLOOKUP(parent_children_sql[[#This Row],[parent_id]],abbreviation[[abbreviation_id]:[description_german]],2,FALSE),"")</f>
        <v/>
      </c>
      <c r="C1112" s="6" t="str">
        <f>IFERROR(VLOOKUP(parent_children_sql[[#This Row],[children_id]],abbreviation[[abbreviation_id]:[description_german]],2,FALSE),"")</f>
        <v/>
      </c>
    </row>
    <row r="1113" spans="1:3" x14ac:dyDescent="0.25">
      <c r="A1113" s="6" t="str">
        <f>IFERROR(parent_children_sql[[#This Row],[parent_children_id]],"")</f>
        <v/>
      </c>
      <c r="B1113" s="6" t="str">
        <f>IFERROR(VLOOKUP(parent_children_sql[[#This Row],[parent_id]],abbreviation[[abbreviation_id]:[description_german]],2,FALSE),"")</f>
        <v/>
      </c>
      <c r="C1113" s="6" t="str">
        <f>IFERROR(VLOOKUP(parent_children_sql[[#This Row],[children_id]],abbreviation[[abbreviation_id]:[description_german]],2,FALSE),"")</f>
        <v/>
      </c>
    </row>
    <row r="1114" spans="1:3" x14ac:dyDescent="0.25">
      <c r="A1114" s="6" t="str">
        <f>IFERROR(parent_children_sql[[#This Row],[parent_children_id]],"")</f>
        <v/>
      </c>
      <c r="B1114" s="6" t="str">
        <f>IFERROR(VLOOKUP(parent_children_sql[[#This Row],[parent_id]],abbreviation[[abbreviation_id]:[description_german]],2,FALSE),"")</f>
        <v/>
      </c>
      <c r="C1114" s="6" t="str">
        <f>IFERROR(VLOOKUP(parent_children_sql[[#This Row],[children_id]],abbreviation[[abbreviation_id]:[description_german]],2,FALSE),"")</f>
        <v/>
      </c>
    </row>
    <row r="1115" spans="1:3" x14ac:dyDescent="0.25">
      <c r="A1115" s="6" t="str">
        <f>IFERROR(parent_children_sql[[#This Row],[parent_children_id]],"")</f>
        <v/>
      </c>
      <c r="B1115" s="6" t="str">
        <f>IFERROR(VLOOKUP(parent_children_sql[[#This Row],[parent_id]],abbreviation[[abbreviation_id]:[description_german]],2,FALSE),"")</f>
        <v/>
      </c>
      <c r="C1115" s="6" t="str">
        <f>IFERROR(VLOOKUP(parent_children_sql[[#This Row],[children_id]],abbreviation[[abbreviation_id]:[description_german]],2,FALSE),"")</f>
        <v/>
      </c>
    </row>
    <row r="1116" spans="1:3" x14ac:dyDescent="0.25">
      <c r="A1116" s="6" t="str">
        <f>IFERROR(parent_children_sql[[#This Row],[parent_children_id]],"")</f>
        <v/>
      </c>
      <c r="B1116" s="6" t="str">
        <f>IFERROR(VLOOKUP(parent_children_sql[[#This Row],[parent_id]],abbreviation[[abbreviation_id]:[description_german]],2,FALSE),"")</f>
        <v/>
      </c>
      <c r="C1116" s="6" t="str">
        <f>IFERROR(VLOOKUP(parent_children_sql[[#This Row],[children_id]],abbreviation[[abbreviation_id]:[description_german]],2,FALSE),"")</f>
        <v/>
      </c>
    </row>
    <row r="1117" spans="1:3" x14ac:dyDescent="0.25">
      <c r="A1117" s="6" t="str">
        <f>IFERROR(parent_children_sql[[#This Row],[parent_children_id]],"")</f>
        <v/>
      </c>
      <c r="B1117" s="6" t="str">
        <f>IFERROR(VLOOKUP(parent_children_sql[[#This Row],[parent_id]],abbreviation[[abbreviation_id]:[description_german]],2,FALSE),"")</f>
        <v/>
      </c>
      <c r="C1117" s="6" t="str">
        <f>IFERROR(VLOOKUP(parent_children_sql[[#This Row],[children_id]],abbreviation[[abbreviation_id]:[description_german]],2,FALSE),"")</f>
        <v/>
      </c>
    </row>
    <row r="1118" spans="1:3" x14ac:dyDescent="0.25">
      <c r="A1118" s="6" t="str">
        <f>IFERROR(parent_children_sql[[#This Row],[parent_children_id]],"")</f>
        <v/>
      </c>
      <c r="B1118" s="6" t="str">
        <f>IFERROR(VLOOKUP(parent_children_sql[[#This Row],[parent_id]],abbreviation[[abbreviation_id]:[description_german]],2,FALSE),"")</f>
        <v/>
      </c>
      <c r="C1118" s="6" t="str">
        <f>IFERROR(VLOOKUP(parent_children_sql[[#This Row],[children_id]],abbreviation[[abbreviation_id]:[description_german]],2,FALSE),"")</f>
        <v/>
      </c>
    </row>
    <row r="1119" spans="1:3" x14ac:dyDescent="0.25">
      <c r="A1119" s="6" t="str">
        <f>IFERROR(parent_children_sql[[#This Row],[parent_children_id]],"")</f>
        <v/>
      </c>
      <c r="B1119" s="6" t="str">
        <f>IFERROR(VLOOKUP(parent_children_sql[[#This Row],[parent_id]],abbreviation[[abbreviation_id]:[description_german]],2,FALSE),"")</f>
        <v/>
      </c>
      <c r="C1119" s="6" t="str">
        <f>IFERROR(VLOOKUP(parent_children_sql[[#This Row],[children_id]],abbreviation[[abbreviation_id]:[description_german]],2,FALSE),"")</f>
        <v/>
      </c>
    </row>
    <row r="1120" spans="1:3" x14ac:dyDescent="0.25">
      <c r="A1120" s="6" t="str">
        <f>IFERROR(parent_children_sql[[#This Row],[parent_children_id]],"")</f>
        <v/>
      </c>
      <c r="B1120" s="6" t="str">
        <f>IFERROR(VLOOKUP(parent_children_sql[[#This Row],[parent_id]],abbreviation[[abbreviation_id]:[description_german]],2,FALSE),"")</f>
        <v/>
      </c>
      <c r="C1120" s="6" t="str">
        <f>IFERROR(VLOOKUP(parent_children_sql[[#This Row],[children_id]],abbreviation[[abbreviation_id]:[description_german]],2,FALSE),"")</f>
        <v/>
      </c>
    </row>
    <row r="1121" spans="1:3" x14ac:dyDescent="0.25">
      <c r="A1121" s="6" t="str">
        <f>IFERROR(parent_children_sql[[#This Row],[parent_children_id]],"")</f>
        <v/>
      </c>
      <c r="B1121" s="6" t="str">
        <f>IFERROR(VLOOKUP(parent_children_sql[[#This Row],[parent_id]],abbreviation[[abbreviation_id]:[description_german]],2,FALSE),"")</f>
        <v/>
      </c>
      <c r="C1121" s="6" t="str">
        <f>IFERROR(VLOOKUP(parent_children_sql[[#This Row],[children_id]],abbreviation[[abbreviation_id]:[description_german]],2,FALSE),"")</f>
        <v/>
      </c>
    </row>
    <row r="1122" spans="1:3" x14ac:dyDescent="0.25">
      <c r="A1122" s="6" t="str">
        <f>IFERROR(parent_children_sql[[#This Row],[parent_children_id]],"")</f>
        <v/>
      </c>
      <c r="B1122" s="6" t="str">
        <f>IFERROR(VLOOKUP(parent_children_sql[[#This Row],[parent_id]],abbreviation[[abbreviation_id]:[description_german]],2,FALSE),"")</f>
        <v/>
      </c>
      <c r="C1122" s="6" t="str">
        <f>IFERROR(VLOOKUP(parent_children_sql[[#This Row],[children_id]],abbreviation[[abbreviation_id]:[description_german]],2,FALSE),"")</f>
        <v/>
      </c>
    </row>
    <row r="1123" spans="1:3" x14ac:dyDescent="0.25">
      <c r="A1123" s="6" t="str">
        <f>IFERROR(parent_children_sql[[#This Row],[parent_children_id]],"")</f>
        <v/>
      </c>
      <c r="B1123" s="6" t="str">
        <f>IFERROR(VLOOKUP(parent_children_sql[[#This Row],[parent_id]],abbreviation[[abbreviation_id]:[description_german]],2,FALSE),"")</f>
        <v/>
      </c>
      <c r="C1123" s="6" t="str">
        <f>IFERROR(VLOOKUP(parent_children_sql[[#This Row],[children_id]],abbreviation[[abbreviation_id]:[description_german]],2,FALSE),"")</f>
        <v/>
      </c>
    </row>
    <row r="1124" spans="1:3" x14ac:dyDescent="0.25">
      <c r="A1124" s="6" t="str">
        <f>IFERROR(parent_children_sql[[#This Row],[parent_children_id]],"")</f>
        <v/>
      </c>
      <c r="B1124" s="6" t="str">
        <f>IFERROR(VLOOKUP(parent_children_sql[[#This Row],[parent_id]],abbreviation[[abbreviation_id]:[description_german]],2,FALSE),"")</f>
        <v/>
      </c>
      <c r="C1124" s="6" t="str">
        <f>IFERROR(VLOOKUP(parent_children_sql[[#This Row],[children_id]],abbreviation[[abbreviation_id]:[description_german]],2,FALSE),"")</f>
        <v/>
      </c>
    </row>
    <row r="1125" spans="1:3" x14ac:dyDescent="0.25">
      <c r="A1125" s="6" t="str">
        <f>IFERROR(parent_children_sql[[#This Row],[parent_children_id]],"")</f>
        <v/>
      </c>
      <c r="B1125" s="6" t="str">
        <f>IFERROR(VLOOKUP(parent_children_sql[[#This Row],[parent_id]],abbreviation[[abbreviation_id]:[description_german]],2,FALSE),"")</f>
        <v/>
      </c>
      <c r="C1125" s="6" t="str">
        <f>IFERROR(VLOOKUP(parent_children_sql[[#This Row],[children_id]],abbreviation[[abbreviation_id]:[description_german]],2,FALSE),"")</f>
        <v/>
      </c>
    </row>
    <row r="1126" spans="1:3" x14ac:dyDescent="0.25">
      <c r="A1126" s="6" t="str">
        <f>IFERROR(parent_children_sql[[#This Row],[parent_children_id]],"")</f>
        <v/>
      </c>
      <c r="B1126" s="6" t="str">
        <f>IFERROR(VLOOKUP(parent_children_sql[[#This Row],[parent_id]],abbreviation[[abbreviation_id]:[description_german]],2,FALSE),"")</f>
        <v/>
      </c>
      <c r="C1126" s="6" t="str">
        <f>IFERROR(VLOOKUP(parent_children_sql[[#This Row],[children_id]],abbreviation[[abbreviation_id]:[description_german]],2,FALSE),"")</f>
        <v/>
      </c>
    </row>
    <row r="1127" spans="1:3" x14ac:dyDescent="0.25">
      <c r="A1127" s="6" t="str">
        <f>IFERROR(parent_children_sql[[#This Row],[parent_children_id]],"")</f>
        <v/>
      </c>
      <c r="B1127" s="6" t="str">
        <f>IFERROR(VLOOKUP(parent_children_sql[[#This Row],[parent_id]],abbreviation[[abbreviation_id]:[description_german]],2,FALSE),"")</f>
        <v/>
      </c>
      <c r="C1127" s="6" t="str">
        <f>IFERROR(VLOOKUP(parent_children_sql[[#This Row],[children_id]],abbreviation[[abbreviation_id]:[description_german]],2,FALSE),"")</f>
        <v/>
      </c>
    </row>
    <row r="1128" spans="1:3" x14ac:dyDescent="0.25">
      <c r="A1128" s="6" t="str">
        <f>IFERROR(parent_children_sql[[#This Row],[parent_children_id]],"")</f>
        <v/>
      </c>
      <c r="B1128" s="6" t="str">
        <f>IFERROR(VLOOKUP(parent_children_sql[[#This Row],[parent_id]],abbreviation[[abbreviation_id]:[description_german]],2,FALSE),"")</f>
        <v/>
      </c>
      <c r="C1128" s="6" t="str">
        <f>IFERROR(VLOOKUP(parent_children_sql[[#This Row],[children_id]],abbreviation[[abbreviation_id]:[description_german]],2,FALSE),"")</f>
        <v/>
      </c>
    </row>
    <row r="1129" spans="1:3" x14ac:dyDescent="0.25">
      <c r="A1129" s="6" t="str">
        <f>IFERROR(parent_children_sql[[#This Row],[parent_children_id]],"")</f>
        <v/>
      </c>
      <c r="B1129" s="6" t="str">
        <f>IFERROR(VLOOKUP(parent_children_sql[[#This Row],[parent_id]],abbreviation[[abbreviation_id]:[description_german]],2,FALSE),"")</f>
        <v/>
      </c>
      <c r="C1129" s="6" t="str">
        <f>IFERROR(VLOOKUP(parent_children_sql[[#This Row],[children_id]],abbreviation[[abbreviation_id]:[description_german]],2,FALSE),"")</f>
        <v/>
      </c>
    </row>
    <row r="1130" spans="1:3" x14ac:dyDescent="0.25">
      <c r="A1130" s="6" t="str">
        <f>IFERROR(parent_children_sql[[#This Row],[parent_children_id]],"")</f>
        <v/>
      </c>
      <c r="B1130" s="6" t="str">
        <f>IFERROR(VLOOKUP(parent_children_sql[[#This Row],[parent_id]],abbreviation[[abbreviation_id]:[description_german]],2,FALSE),"")</f>
        <v/>
      </c>
      <c r="C1130" s="6" t="str">
        <f>IFERROR(VLOOKUP(parent_children_sql[[#This Row],[children_id]],abbreviation[[abbreviation_id]:[description_german]],2,FALSE),"")</f>
        <v/>
      </c>
    </row>
    <row r="1131" spans="1:3" x14ac:dyDescent="0.25">
      <c r="A1131" s="6" t="str">
        <f>IFERROR(parent_children_sql[[#This Row],[parent_children_id]],"")</f>
        <v/>
      </c>
      <c r="B1131" s="6" t="str">
        <f>IFERROR(VLOOKUP(parent_children_sql[[#This Row],[parent_id]],abbreviation[[abbreviation_id]:[description_german]],2,FALSE),"")</f>
        <v/>
      </c>
      <c r="C1131" s="6" t="str">
        <f>IFERROR(VLOOKUP(parent_children_sql[[#This Row],[children_id]],abbreviation[[abbreviation_id]:[description_german]],2,FALSE),"")</f>
        <v/>
      </c>
    </row>
    <row r="1132" spans="1:3" x14ac:dyDescent="0.25">
      <c r="A1132" s="6" t="str">
        <f>IFERROR(parent_children_sql[[#This Row],[parent_children_id]],"")</f>
        <v/>
      </c>
      <c r="B1132" s="6" t="str">
        <f>IFERROR(VLOOKUP(parent_children_sql[[#This Row],[parent_id]],abbreviation[[abbreviation_id]:[description_german]],2,FALSE),"")</f>
        <v/>
      </c>
      <c r="C1132" s="6" t="str">
        <f>IFERROR(VLOOKUP(parent_children_sql[[#This Row],[children_id]],abbreviation[[abbreviation_id]:[description_german]],2,FALSE),"")</f>
        <v/>
      </c>
    </row>
    <row r="1133" spans="1:3" x14ac:dyDescent="0.25">
      <c r="A1133" s="6" t="str">
        <f>IFERROR(parent_children_sql[[#This Row],[parent_children_id]],"")</f>
        <v/>
      </c>
      <c r="B1133" s="6" t="str">
        <f>IFERROR(VLOOKUP(parent_children_sql[[#This Row],[parent_id]],abbreviation[[abbreviation_id]:[description_german]],2,FALSE),"")</f>
        <v/>
      </c>
      <c r="C1133" s="6" t="str">
        <f>IFERROR(VLOOKUP(parent_children_sql[[#This Row],[children_id]],abbreviation[[abbreviation_id]:[description_german]],2,FALSE),"")</f>
        <v/>
      </c>
    </row>
    <row r="1134" spans="1:3" x14ac:dyDescent="0.25">
      <c r="A1134" s="6" t="str">
        <f>IFERROR(parent_children_sql[[#This Row],[parent_children_id]],"")</f>
        <v/>
      </c>
      <c r="B1134" s="6" t="str">
        <f>IFERROR(VLOOKUP(parent_children_sql[[#This Row],[parent_id]],abbreviation[[abbreviation_id]:[description_german]],2,FALSE),"")</f>
        <v/>
      </c>
      <c r="C1134" s="6" t="str">
        <f>IFERROR(VLOOKUP(parent_children_sql[[#This Row],[children_id]],abbreviation[[abbreviation_id]:[description_german]],2,FALSE),"")</f>
        <v/>
      </c>
    </row>
    <row r="1135" spans="1:3" x14ac:dyDescent="0.25">
      <c r="A1135" s="6" t="str">
        <f>IFERROR(parent_children_sql[[#This Row],[parent_children_id]],"")</f>
        <v/>
      </c>
      <c r="B1135" s="6" t="str">
        <f>IFERROR(VLOOKUP(parent_children_sql[[#This Row],[parent_id]],abbreviation[[abbreviation_id]:[description_german]],2,FALSE),"")</f>
        <v/>
      </c>
      <c r="C1135" s="6" t="str">
        <f>IFERROR(VLOOKUP(parent_children_sql[[#This Row],[children_id]],abbreviation[[abbreviation_id]:[description_german]],2,FALSE),"")</f>
        <v/>
      </c>
    </row>
    <row r="1136" spans="1:3" x14ac:dyDescent="0.25">
      <c r="A1136" s="6" t="str">
        <f>IFERROR(parent_children_sql[[#This Row],[parent_children_id]],"")</f>
        <v/>
      </c>
      <c r="B1136" s="6" t="str">
        <f>IFERROR(VLOOKUP(parent_children_sql[[#This Row],[parent_id]],abbreviation[[abbreviation_id]:[description_german]],2,FALSE),"")</f>
        <v/>
      </c>
      <c r="C1136" s="6" t="str">
        <f>IFERROR(VLOOKUP(parent_children_sql[[#This Row],[children_id]],abbreviation[[abbreviation_id]:[description_german]],2,FALSE),"")</f>
        <v/>
      </c>
    </row>
    <row r="1137" spans="1:3" x14ac:dyDescent="0.25">
      <c r="A1137" s="6" t="str">
        <f>IFERROR(parent_children_sql[[#This Row],[parent_children_id]],"")</f>
        <v/>
      </c>
      <c r="B1137" s="6" t="str">
        <f>IFERROR(VLOOKUP(parent_children_sql[[#This Row],[parent_id]],abbreviation[[abbreviation_id]:[description_german]],2,FALSE),"")</f>
        <v/>
      </c>
      <c r="C1137" s="6" t="str">
        <f>IFERROR(VLOOKUP(parent_children_sql[[#This Row],[children_id]],abbreviation[[abbreviation_id]:[description_german]],2,FALSE),"")</f>
        <v/>
      </c>
    </row>
    <row r="1138" spans="1:3" x14ac:dyDescent="0.25">
      <c r="A1138" s="6" t="str">
        <f>IFERROR(parent_children_sql[[#This Row],[parent_children_id]],"")</f>
        <v/>
      </c>
      <c r="B1138" s="6" t="str">
        <f>IFERROR(VLOOKUP(parent_children_sql[[#This Row],[parent_id]],abbreviation[[abbreviation_id]:[description_german]],2,FALSE),"")</f>
        <v/>
      </c>
      <c r="C1138" s="6" t="str">
        <f>IFERROR(VLOOKUP(parent_children_sql[[#This Row],[children_id]],abbreviation[[abbreviation_id]:[description_german]],2,FALSE),"")</f>
        <v/>
      </c>
    </row>
    <row r="1139" spans="1:3" x14ac:dyDescent="0.25">
      <c r="A1139" s="6" t="str">
        <f>IFERROR(parent_children_sql[[#This Row],[parent_children_id]],"")</f>
        <v/>
      </c>
      <c r="B1139" s="6" t="str">
        <f>IFERROR(VLOOKUP(parent_children_sql[[#This Row],[parent_id]],abbreviation[[abbreviation_id]:[description_german]],2,FALSE),"")</f>
        <v/>
      </c>
      <c r="C1139" s="6" t="str">
        <f>IFERROR(VLOOKUP(parent_children_sql[[#This Row],[children_id]],abbreviation[[abbreviation_id]:[description_german]],2,FALSE),"")</f>
        <v/>
      </c>
    </row>
    <row r="1140" spans="1:3" x14ac:dyDescent="0.25">
      <c r="A1140" s="6" t="str">
        <f>IFERROR(parent_children_sql[[#This Row],[parent_children_id]],"")</f>
        <v/>
      </c>
      <c r="B1140" s="6" t="str">
        <f>IFERROR(VLOOKUP(parent_children_sql[[#This Row],[parent_id]],abbreviation[[abbreviation_id]:[description_german]],2,FALSE),"")</f>
        <v/>
      </c>
      <c r="C1140" s="6" t="str">
        <f>IFERROR(VLOOKUP(parent_children_sql[[#This Row],[children_id]],abbreviation[[abbreviation_id]:[description_german]],2,FALSE),"")</f>
        <v/>
      </c>
    </row>
    <row r="1141" spans="1:3" x14ac:dyDescent="0.25">
      <c r="A1141" s="6" t="str">
        <f>IFERROR(parent_children_sql[[#This Row],[parent_children_id]],"")</f>
        <v/>
      </c>
      <c r="B1141" s="6" t="str">
        <f>IFERROR(VLOOKUP(parent_children_sql[[#This Row],[parent_id]],abbreviation[[abbreviation_id]:[description_german]],2,FALSE),"")</f>
        <v/>
      </c>
      <c r="C1141" s="6" t="str">
        <f>IFERROR(VLOOKUP(parent_children_sql[[#This Row],[children_id]],abbreviation[[abbreviation_id]:[description_german]],2,FALSE),"")</f>
        <v/>
      </c>
    </row>
    <row r="1142" spans="1:3" x14ac:dyDescent="0.25">
      <c r="A1142" s="6" t="str">
        <f>IFERROR(parent_children_sql[[#This Row],[parent_children_id]],"")</f>
        <v/>
      </c>
      <c r="B1142" s="6" t="str">
        <f>IFERROR(VLOOKUP(parent_children_sql[[#This Row],[parent_id]],abbreviation[[abbreviation_id]:[description_german]],2,FALSE),"")</f>
        <v/>
      </c>
      <c r="C1142" s="6" t="str">
        <f>IFERROR(VLOOKUP(parent_children_sql[[#This Row],[children_id]],abbreviation[[abbreviation_id]:[description_german]],2,FALSE),"")</f>
        <v/>
      </c>
    </row>
    <row r="1143" spans="1:3" x14ac:dyDescent="0.25">
      <c r="A1143" s="6" t="str">
        <f>IFERROR(parent_children_sql[[#This Row],[parent_children_id]],"")</f>
        <v/>
      </c>
      <c r="B1143" s="6" t="str">
        <f>IFERROR(VLOOKUP(parent_children_sql[[#This Row],[parent_id]],abbreviation[[abbreviation_id]:[description_german]],2,FALSE),"")</f>
        <v/>
      </c>
      <c r="C1143" s="6" t="str">
        <f>IFERROR(VLOOKUP(parent_children_sql[[#This Row],[children_id]],abbreviation[[abbreviation_id]:[description_german]],2,FALSE),"")</f>
        <v/>
      </c>
    </row>
    <row r="1144" spans="1:3" x14ac:dyDescent="0.25">
      <c r="A1144" s="6" t="str">
        <f>IFERROR(parent_children_sql[[#This Row],[parent_children_id]],"")</f>
        <v/>
      </c>
      <c r="B1144" s="6" t="str">
        <f>IFERROR(VLOOKUP(parent_children_sql[[#This Row],[parent_id]],abbreviation[[abbreviation_id]:[description_german]],2,FALSE),"")</f>
        <v/>
      </c>
      <c r="C1144" s="6" t="str">
        <f>IFERROR(VLOOKUP(parent_children_sql[[#This Row],[children_id]],abbreviation[[abbreviation_id]:[description_german]],2,FALSE),"")</f>
        <v/>
      </c>
    </row>
    <row r="1145" spans="1:3" x14ac:dyDescent="0.25">
      <c r="A1145" s="6" t="str">
        <f>IFERROR(parent_children_sql[[#This Row],[parent_children_id]],"")</f>
        <v/>
      </c>
      <c r="B1145" s="6" t="str">
        <f>IFERROR(VLOOKUP(parent_children_sql[[#This Row],[parent_id]],abbreviation[[abbreviation_id]:[description_german]],2,FALSE),"")</f>
        <v/>
      </c>
      <c r="C1145" s="6" t="str">
        <f>IFERROR(VLOOKUP(parent_children_sql[[#This Row],[children_id]],abbreviation[[abbreviation_id]:[description_german]],2,FALSE),"")</f>
        <v/>
      </c>
    </row>
    <row r="1146" spans="1:3" x14ac:dyDescent="0.25">
      <c r="A1146" s="6" t="str">
        <f>IFERROR(parent_children_sql[[#This Row],[parent_children_id]],"")</f>
        <v/>
      </c>
      <c r="B1146" s="6" t="str">
        <f>IFERROR(VLOOKUP(parent_children_sql[[#This Row],[parent_id]],abbreviation[[abbreviation_id]:[description_german]],2,FALSE),"")</f>
        <v/>
      </c>
      <c r="C1146" s="6" t="str">
        <f>IFERROR(VLOOKUP(parent_children_sql[[#This Row],[children_id]],abbreviation[[abbreviation_id]:[description_german]],2,FALSE),"")</f>
        <v/>
      </c>
    </row>
    <row r="1147" spans="1:3" x14ac:dyDescent="0.25">
      <c r="A1147" s="6" t="str">
        <f>IFERROR(parent_children_sql[[#This Row],[parent_children_id]],"")</f>
        <v/>
      </c>
      <c r="B1147" s="6" t="str">
        <f>IFERROR(VLOOKUP(parent_children_sql[[#This Row],[parent_id]],abbreviation[[abbreviation_id]:[description_german]],2,FALSE),"")</f>
        <v/>
      </c>
      <c r="C1147" s="6" t="str">
        <f>IFERROR(VLOOKUP(parent_children_sql[[#This Row],[children_id]],abbreviation[[abbreviation_id]:[description_german]],2,FALSE),"")</f>
        <v/>
      </c>
    </row>
    <row r="1148" spans="1:3" x14ac:dyDescent="0.25">
      <c r="A1148" s="6" t="str">
        <f>IFERROR(parent_children_sql[[#This Row],[parent_children_id]],"")</f>
        <v/>
      </c>
      <c r="B1148" s="6" t="str">
        <f>IFERROR(VLOOKUP(parent_children_sql[[#This Row],[parent_id]],abbreviation[[abbreviation_id]:[description_german]],2,FALSE),"")</f>
        <v/>
      </c>
      <c r="C1148" s="6" t="str">
        <f>IFERROR(VLOOKUP(parent_children_sql[[#This Row],[children_id]],abbreviation[[abbreviation_id]:[description_german]],2,FALSE),"")</f>
        <v/>
      </c>
    </row>
    <row r="1149" spans="1:3" x14ac:dyDescent="0.25">
      <c r="A1149" s="6" t="str">
        <f>IFERROR(parent_children_sql[[#This Row],[parent_children_id]],"")</f>
        <v/>
      </c>
      <c r="B1149" s="6" t="str">
        <f>IFERROR(VLOOKUP(parent_children_sql[[#This Row],[parent_id]],abbreviation[[abbreviation_id]:[description_german]],2,FALSE),"")</f>
        <v/>
      </c>
      <c r="C1149" s="6" t="str">
        <f>IFERROR(VLOOKUP(parent_children_sql[[#This Row],[children_id]],abbreviation[[abbreviation_id]:[description_german]],2,FALSE),"")</f>
        <v/>
      </c>
    </row>
    <row r="1150" spans="1:3" x14ac:dyDescent="0.25">
      <c r="A1150" s="6" t="str">
        <f>IFERROR(parent_children_sql[[#This Row],[parent_children_id]],"")</f>
        <v/>
      </c>
      <c r="B1150" s="6" t="str">
        <f>IFERROR(VLOOKUP(parent_children_sql[[#This Row],[parent_id]],abbreviation[[abbreviation_id]:[description_german]],2,FALSE),"")</f>
        <v/>
      </c>
      <c r="C1150" s="6" t="str">
        <f>IFERROR(VLOOKUP(parent_children_sql[[#This Row],[children_id]],abbreviation[[abbreviation_id]:[description_german]],2,FALSE),"")</f>
        <v/>
      </c>
    </row>
    <row r="1151" spans="1:3" x14ac:dyDescent="0.25">
      <c r="A1151" s="6" t="str">
        <f>IFERROR(parent_children_sql[[#This Row],[parent_children_id]],"")</f>
        <v/>
      </c>
      <c r="B1151" s="6" t="str">
        <f>IFERROR(VLOOKUP(parent_children_sql[[#This Row],[parent_id]],abbreviation[[abbreviation_id]:[description_german]],2,FALSE),"")</f>
        <v/>
      </c>
      <c r="C1151" s="6" t="str">
        <f>IFERROR(VLOOKUP(parent_children_sql[[#This Row],[children_id]],abbreviation[[abbreviation_id]:[description_german]],2,FALSE),"")</f>
        <v/>
      </c>
    </row>
    <row r="1152" spans="1:3" x14ac:dyDescent="0.25">
      <c r="A1152" s="6" t="str">
        <f>IFERROR(parent_children_sql[[#This Row],[parent_children_id]],"")</f>
        <v/>
      </c>
      <c r="B1152" s="6" t="str">
        <f>IFERROR(VLOOKUP(parent_children_sql[[#This Row],[parent_id]],abbreviation[[abbreviation_id]:[description_german]],2,FALSE),"")</f>
        <v/>
      </c>
      <c r="C1152" s="6" t="str">
        <f>IFERROR(VLOOKUP(parent_children_sql[[#This Row],[children_id]],abbreviation[[abbreviation_id]:[description_german]],2,FALSE),"")</f>
        <v/>
      </c>
    </row>
    <row r="1153" spans="1:3" x14ac:dyDescent="0.25">
      <c r="A1153" s="6" t="str">
        <f>IFERROR(parent_children_sql[[#This Row],[parent_children_id]],"")</f>
        <v/>
      </c>
      <c r="B1153" s="6" t="str">
        <f>IFERROR(VLOOKUP(parent_children_sql[[#This Row],[parent_id]],abbreviation[[abbreviation_id]:[description_german]],2,FALSE),"")</f>
        <v/>
      </c>
      <c r="C1153" s="6" t="str">
        <f>IFERROR(VLOOKUP(parent_children_sql[[#This Row],[children_id]],abbreviation[[abbreviation_id]:[description_german]],2,FALSE),"")</f>
        <v/>
      </c>
    </row>
    <row r="1154" spans="1:3" x14ac:dyDescent="0.25">
      <c r="A1154" s="6" t="str">
        <f>IFERROR(parent_children_sql[[#This Row],[parent_children_id]],"")</f>
        <v/>
      </c>
      <c r="B1154" s="6" t="str">
        <f>IFERROR(VLOOKUP(parent_children_sql[[#This Row],[parent_id]],abbreviation[[abbreviation_id]:[description_german]],2,FALSE),"")</f>
        <v/>
      </c>
      <c r="C1154" s="6" t="str">
        <f>IFERROR(VLOOKUP(parent_children_sql[[#This Row],[children_id]],abbreviation[[abbreviation_id]:[description_german]],2,FALSE),"")</f>
        <v/>
      </c>
    </row>
    <row r="1155" spans="1:3" x14ac:dyDescent="0.25">
      <c r="A1155" s="6" t="str">
        <f>IFERROR(parent_children_sql[[#This Row],[parent_children_id]],"")</f>
        <v/>
      </c>
      <c r="B1155" s="6" t="str">
        <f>IFERROR(VLOOKUP(parent_children_sql[[#This Row],[parent_id]],abbreviation[[abbreviation_id]:[description_german]],2,FALSE),"")</f>
        <v/>
      </c>
      <c r="C1155" s="6" t="str">
        <f>IFERROR(VLOOKUP(parent_children_sql[[#This Row],[children_id]],abbreviation[[abbreviation_id]:[description_german]],2,FALSE),"")</f>
        <v/>
      </c>
    </row>
    <row r="1156" spans="1:3" x14ac:dyDescent="0.25">
      <c r="A1156" s="6" t="str">
        <f>IFERROR(parent_children_sql[[#This Row],[parent_children_id]],"")</f>
        <v/>
      </c>
      <c r="B1156" s="6" t="str">
        <f>IFERROR(VLOOKUP(parent_children_sql[[#This Row],[parent_id]],abbreviation[[abbreviation_id]:[description_german]],2,FALSE),"")</f>
        <v/>
      </c>
      <c r="C1156" s="6" t="str">
        <f>IFERROR(VLOOKUP(parent_children_sql[[#This Row],[children_id]],abbreviation[[abbreviation_id]:[description_german]],2,FALSE),"")</f>
        <v/>
      </c>
    </row>
    <row r="1157" spans="1:3" x14ac:dyDescent="0.25">
      <c r="A1157" s="6" t="str">
        <f>IFERROR(parent_children_sql[[#This Row],[parent_children_id]],"")</f>
        <v/>
      </c>
      <c r="B1157" s="6" t="str">
        <f>IFERROR(VLOOKUP(parent_children_sql[[#This Row],[parent_id]],abbreviation[[abbreviation_id]:[description_german]],2,FALSE),"")</f>
        <v/>
      </c>
      <c r="C1157" s="6" t="str">
        <f>IFERROR(VLOOKUP(parent_children_sql[[#This Row],[children_id]],abbreviation[[abbreviation_id]:[description_german]],2,FALSE),"")</f>
        <v/>
      </c>
    </row>
    <row r="1158" spans="1:3" x14ac:dyDescent="0.25">
      <c r="A1158" s="6" t="str">
        <f>IFERROR(parent_children_sql[[#This Row],[parent_children_id]],"")</f>
        <v/>
      </c>
      <c r="B1158" s="6" t="str">
        <f>IFERROR(VLOOKUP(parent_children_sql[[#This Row],[parent_id]],abbreviation[[abbreviation_id]:[description_german]],2,FALSE),"")</f>
        <v/>
      </c>
      <c r="C1158" s="6" t="str">
        <f>IFERROR(VLOOKUP(parent_children_sql[[#This Row],[children_id]],abbreviation[[abbreviation_id]:[description_german]],2,FALSE),"")</f>
        <v/>
      </c>
    </row>
    <row r="1159" spans="1:3" x14ac:dyDescent="0.25">
      <c r="A1159" s="6" t="str">
        <f>IFERROR(parent_children_sql[[#This Row],[parent_children_id]],"")</f>
        <v/>
      </c>
      <c r="B1159" s="6" t="str">
        <f>IFERROR(VLOOKUP(parent_children_sql[[#This Row],[parent_id]],abbreviation[[abbreviation_id]:[description_german]],2,FALSE),"")</f>
        <v/>
      </c>
      <c r="C1159" s="6" t="str">
        <f>IFERROR(VLOOKUP(parent_children_sql[[#This Row],[children_id]],abbreviation[[abbreviation_id]:[description_german]],2,FALSE),"")</f>
        <v/>
      </c>
    </row>
    <row r="1160" spans="1:3" x14ac:dyDescent="0.25">
      <c r="A1160" s="6" t="str">
        <f>IFERROR(parent_children_sql[[#This Row],[parent_children_id]],"")</f>
        <v/>
      </c>
      <c r="B1160" s="6" t="str">
        <f>IFERROR(VLOOKUP(parent_children_sql[[#This Row],[parent_id]],abbreviation[[abbreviation_id]:[description_german]],2,FALSE),"")</f>
        <v/>
      </c>
      <c r="C1160" s="6" t="str">
        <f>IFERROR(VLOOKUP(parent_children_sql[[#This Row],[children_id]],abbreviation[[abbreviation_id]:[description_german]],2,FALSE),"")</f>
        <v/>
      </c>
    </row>
    <row r="1161" spans="1:3" x14ac:dyDescent="0.25">
      <c r="A1161" s="6" t="str">
        <f>IFERROR(parent_children_sql[[#This Row],[parent_children_id]],"")</f>
        <v/>
      </c>
      <c r="B1161" s="6" t="str">
        <f>IFERROR(VLOOKUP(parent_children_sql[[#This Row],[parent_id]],abbreviation[[abbreviation_id]:[description_german]],2,FALSE),"")</f>
        <v/>
      </c>
      <c r="C1161" s="6" t="str">
        <f>IFERROR(VLOOKUP(parent_children_sql[[#This Row],[children_id]],abbreviation[[abbreviation_id]:[description_german]],2,FALSE),"")</f>
        <v/>
      </c>
    </row>
    <row r="1162" spans="1:3" x14ac:dyDescent="0.25">
      <c r="A1162" s="6" t="str">
        <f>IFERROR(parent_children_sql[[#This Row],[parent_children_id]],"")</f>
        <v/>
      </c>
      <c r="B1162" s="6" t="str">
        <f>IFERROR(VLOOKUP(parent_children_sql[[#This Row],[parent_id]],abbreviation[[abbreviation_id]:[description_german]],2,FALSE),"")</f>
        <v/>
      </c>
      <c r="C1162" s="6" t="str">
        <f>IFERROR(VLOOKUP(parent_children_sql[[#This Row],[children_id]],abbreviation[[abbreviation_id]:[description_german]],2,FALSE),"")</f>
        <v/>
      </c>
    </row>
    <row r="1163" spans="1:3" x14ac:dyDescent="0.25">
      <c r="A1163" s="6" t="str">
        <f>IFERROR(parent_children_sql[[#This Row],[parent_children_id]],"")</f>
        <v/>
      </c>
      <c r="B1163" s="6" t="str">
        <f>IFERROR(VLOOKUP(parent_children_sql[[#This Row],[parent_id]],abbreviation[[abbreviation_id]:[description_german]],2,FALSE),"")</f>
        <v/>
      </c>
      <c r="C1163" s="6" t="str">
        <f>IFERROR(VLOOKUP(parent_children_sql[[#This Row],[children_id]],abbreviation[[abbreviation_id]:[description_german]],2,FALSE),"")</f>
        <v/>
      </c>
    </row>
    <row r="1164" spans="1:3" x14ac:dyDescent="0.25">
      <c r="A1164" s="6" t="str">
        <f>IFERROR(parent_children_sql[[#This Row],[parent_children_id]],"")</f>
        <v/>
      </c>
      <c r="B1164" s="6" t="str">
        <f>IFERROR(VLOOKUP(parent_children_sql[[#This Row],[parent_id]],abbreviation[[abbreviation_id]:[description_german]],2,FALSE),"")</f>
        <v/>
      </c>
      <c r="C1164" s="6" t="str">
        <f>IFERROR(VLOOKUP(parent_children_sql[[#This Row],[children_id]],abbreviation[[abbreviation_id]:[description_german]],2,FALSE),"")</f>
        <v/>
      </c>
    </row>
    <row r="1165" spans="1:3" x14ac:dyDescent="0.25">
      <c r="A1165" s="6" t="str">
        <f>IFERROR(parent_children_sql[[#This Row],[parent_children_id]],"")</f>
        <v/>
      </c>
      <c r="B1165" s="6" t="str">
        <f>IFERROR(VLOOKUP(parent_children_sql[[#This Row],[parent_id]],abbreviation[[abbreviation_id]:[description_german]],2,FALSE),"")</f>
        <v/>
      </c>
      <c r="C1165" s="6" t="str">
        <f>IFERROR(VLOOKUP(parent_children_sql[[#This Row],[children_id]],abbreviation[[abbreviation_id]:[description_german]],2,FALSE),"")</f>
        <v/>
      </c>
    </row>
    <row r="1166" spans="1:3" x14ac:dyDescent="0.25">
      <c r="A1166" s="6" t="str">
        <f>IFERROR(parent_children_sql[[#This Row],[parent_children_id]],"")</f>
        <v/>
      </c>
      <c r="B1166" s="6" t="str">
        <f>IFERROR(VLOOKUP(parent_children_sql[[#This Row],[parent_id]],abbreviation[[abbreviation_id]:[description_german]],2,FALSE),"")</f>
        <v/>
      </c>
      <c r="C1166" s="6" t="str">
        <f>IFERROR(VLOOKUP(parent_children_sql[[#This Row],[children_id]],abbreviation[[abbreviation_id]:[description_german]],2,FALSE),"")</f>
        <v/>
      </c>
    </row>
    <row r="1167" spans="1:3" x14ac:dyDescent="0.25">
      <c r="A1167" s="6" t="str">
        <f>IFERROR(parent_children_sql[[#This Row],[parent_children_id]],"")</f>
        <v/>
      </c>
      <c r="B1167" s="6" t="str">
        <f>IFERROR(VLOOKUP(parent_children_sql[[#This Row],[parent_id]],abbreviation[[abbreviation_id]:[description_german]],2,FALSE),"")</f>
        <v/>
      </c>
      <c r="C1167" s="6" t="str">
        <f>IFERROR(VLOOKUP(parent_children_sql[[#This Row],[children_id]],abbreviation[[abbreviation_id]:[description_german]],2,FALSE),"")</f>
        <v/>
      </c>
    </row>
    <row r="1168" spans="1:3" x14ac:dyDescent="0.25">
      <c r="A1168" s="6" t="str">
        <f>IFERROR(parent_children_sql[[#This Row],[parent_children_id]],"")</f>
        <v/>
      </c>
      <c r="B1168" s="6" t="str">
        <f>IFERROR(VLOOKUP(parent_children_sql[[#This Row],[parent_id]],abbreviation[[abbreviation_id]:[description_german]],2,FALSE),"")</f>
        <v/>
      </c>
      <c r="C1168" s="6" t="str">
        <f>IFERROR(VLOOKUP(parent_children_sql[[#This Row],[children_id]],abbreviation[[abbreviation_id]:[description_german]],2,FALSE),"")</f>
        <v/>
      </c>
    </row>
    <row r="1169" spans="1:3" x14ac:dyDescent="0.25">
      <c r="A1169" s="6" t="str">
        <f>IFERROR(parent_children_sql[[#This Row],[parent_children_id]],"")</f>
        <v/>
      </c>
      <c r="B1169" s="6" t="str">
        <f>IFERROR(VLOOKUP(parent_children_sql[[#This Row],[parent_id]],abbreviation[[abbreviation_id]:[description_german]],2,FALSE),"")</f>
        <v/>
      </c>
      <c r="C1169" s="6" t="str">
        <f>IFERROR(VLOOKUP(parent_children_sql[[#This Row],[children_id]],abbreviation[[abbreviation_id]:[description_german]],2,FALSE),"")</f>
        <v/>
      </c>
    </row>
    <row r="1170" spans="1:3" x14ac:dyDescent="0.25">
      <c r="A1170" s="6" t="str">
        <f>IFERROR(parent_children_sql[[#This Row],[parent_children_id]],"")</f>
        <v/>
      </c>
      <c r="B1170" s="6" t="str">
        <f>IFERROR(VLOOKUP(parent_children_sql[[#This Row],[parent_id]],abbreviation[[abbreviation_id]:[description_german]],2,FALSE),"")</f>
        <v/>
      </c>
      <c r="C1170" s="6" t="str">
        <f>IFERROR(VLOOKUP(parent_children_sql[[#This Row],[children_id]],abbreviation[[abbreviation_id]:[description_german]],2,FALSE),"")</f>
        <v/>
      </c>
    </row>
    <row r="1171" spans="1:3" x14ac:dyDescent="0.25">
      <c r="A1171" s="6" t="str">
        <f>IFERROR(parent_children_sql[[#This Row],[parent_children_id]],"")</f>
        <v/>
      </c>
      <c r="B1171" s="6" t="str">
        <f>IFERROR(VLOOKUP(parent_children_sql[[#This Row],[parent_id]],abbreviation[[abbreviation_id]:[description_german]],2,FALSE),"")</f>
        <v/>
      </c>
      <c r="C1171" s="6" t="str">
        <f>IFERROR(VLOOKUP(parent_children_sql[[#This Row],[children_id]],abbreviation[[abbreviation_id]:[description_german]],2,FALSE),"")</f>
        <v/>
      </c>
    </row>
    <row r="1172" spans="1:3" x14ac:dyDescent="0.25">
      <c r="A1172" s="6" t="str">
        <f>IFERROR(parent_children_sql[[#This Row],[parent_children_id]],"")</f>
        <v/>
      </c>
      <c r="B1172" s="6" t="str">
        <f>IFERROR(VLOOKUP(parent_children_sql[[#This Row],[parent_id]],abbreviation[[abbreviation_id]:[description_german]],2,FALSE),"")</f>
        <v/>
      </c>
      <c r="C1172" s="6" t="str">
        <f>IFERROR(VLOOKUP(parent_children_sql[[#This Row],[children_id]],abbreviation[[abbreviation_id]:[description_german]],2,FALSE),"")</f>
        <v/>
      </c>
    </row>
    <row r="1173" spans="1:3" x14ac:dyDescent="0.25">
      <c r="A1173" s="6" t="str">
        <f>IFERROR(parent_children_sql[[#This Row],[parent_children_id]],"")</f>
        <v/>
      </c>
      <c r="B1173" s="6" t="str">
        <f>IFERROR(VLOOKUP(parent_children_sql[[#This Row],[parent_id]],abbreviation[[abbreviation_id]:[description_german]],2,FALSE),"")</f>
        <v/>
      </c>
      <c r="C1173" s="6" t="str">
        <f>IFERROR(VLOOKUP(parent_children_sql[[#This Row],[children_id]],abbreviation[[abbreviation_id]:[description_german]],2,FALSE),"")</f>
        <v/>
      </c>
    </row>
    <row r="1174" spans="1:3" x14ac:dyDescent="0.25">
      <c r="A1174" s="6" t="str">
        <f>IFERROR(parent_children_sql[[#This Row],[parent_children_id]],"")</f>
        <v/>
      </c>
      <c r="B1174" s="6" t="str">
        <f>IFERROR(VLOOKUP(parent_children_sql[[#This Row],[parent_id]],abbreviation[[abbreviation_id]:[description_german]],2,FALSE),"")</f>
        <v/>
      </c>
      <c r="C1174" s="6" t="str">
        <f>IFERROR(VLOOKUP(parent_children_sql[[#This Row],[children_id]],abbreviation[[abbreviation_id]:[description_german]],2,FALSE),"")</f>
        <v/>
      </c>
    </row>
    <row r="1175" spans="1:3" x14ac:dyDescent="0.25">
      <c r="A1175" s="6" t="str">
        <f>IFERROR(parent_children_sql[[#This Row],[parent_children_id]],"")</f>
        <v/>
      </c>
      <c r="B1175" s="6" t="str">
        <f>IFERROR(VLOOKUP(parent_children_sql[[#This Row],[parent_id]],abbreviation[[abbreviation_id]:[description_german]],2,FALSE),"")</f>
        <v/>
      </c>
      <c r="C1175" s="6" t="str">
        <f>IFERROR(VLOOKUP(parent_children_sql[[#This Row],[children_id]],abbreviation[[abbreviation_id]:[description_german]],2,FALSE),"")</f>
        <v/>
      </c>
    </row>
    <row r="1176" spans="1:3" x14ac:dyDescent="0.25">
      <c r="A1176" s="6" t="str">
        <f>IFERROR(parent_children_sql[[#This Row],[parent_children_id]],"")</f>
        <v/>
      </c>
      <c r="B1176" s="6" t="str">
        <f>IFERROR(VLOOKUP(parent_children_sql[[#This Row],[parent_id]],abbreviation[[abbreviation_id]:[description_german]],2,FALSE),"")</f>
        <v/>
      </c>
      <c r="C1176" s="6" t="str">
        <f>IFERROR(VLOOKUP(parent_children_sql[[#This Row],[children_id]],abbreviation[[abbreviation_id]:[description_german]],2,FALSE),"")</f>
        <v/>
      </c>
    </row>
    <row r="1177" spans="1:3" x14ac:dyDescent="0.25">
      <c r="A1177" s="6" t="str">
        <f>IFERROR(parent_children_sql[[#This Row],[parent_children_id]],"")</f>
        <v/>
      </c>
      <c r="B1177" s="6" t="str">
        <f>IFERROR(VLOOKUP(parent_children_sql[[#This Row],[parent_id]],abbreviation[[abbreviation_id]:[description_german]],2,FALSE),"")</f>
        <v/>
      </c>
      <c r="C1177" s="6" t="str">
        <f>IFERROR(VLOOKUP(parent_children_sql[[#This Row],[children_id]],abbreviation[[abbreviation_id]:[description_german]],2,FALSE),"")</f>
        <v/>
      </c>
    </row>
    <row r="1178" spans="1:3" x14ac:dyDescent="0.25">
      <c r="A1178" s="6" t="str">
        <f>IFERROR(parent_children_sql[[#This Row],[parent_children_id]],"")</f>
        <v/>
      </c>
      <c r="B1178" s="6" t="str">
        <f>IFERROR(VLOOKUP(parent_children_sql[[#This Row],[parent_id]],abbreviation[[abbreviation_id]:[description_german]],2,FALSE),"")</f>
        <v/>
      </c>
      <c r="C1178" s="6" t="str">
        <f>IFERROR(VLOOKUP(parent_children_sql[[#This Row],[children_id]],abbreviation[[abbreviation_id]:[description_german]],2,FALSE),"")</f>
        <v/>
      </c>
    </row>
    <row r="1179" spans="1:3" x14ac:dyDescent="0.25">
      <c r="A1179" s="6" t="str">
        <f>IFERROR(parent_children_sql[[#This Row],[parent_children_id]],"")</f>
        <v/>
      </c>
      <c r="B1179" s="6" t="str">
        <f>IFERROR(VLOOKUP(parent_children_sql[[#This Row],[parent_id]],abbreviation[[abbreviation_id]:[description_german]],2,FALSE),"")</f>
        <v/>
      </c>
      <c r="C1179" s="6" t="str">
        <f>IFERROR(VLOOKUP(parent_children_sql[[#This Row],[children_id]],abbreviation[[abbreviation_id]:[description_german]],2,FALSE),"")</f>
        <v/>
      </c>
    </row>
    <row r="1180" spans="1:3" x14ac:dyDescent="0.25">
      <c r="A1180" s="6" t="str">
        <f>IFERROR(parent_children_sql[[#This Row],[parent_children_id]],"")</f>
        <v/>
      </c>
      <c r="B1180" s="6" t="str">
        <f>IFERROR(VLOOKUP(parent_children_sql[[#This Row],[parent_id]],abbreviation[[abbreviation_id]:[description_german]],2,FALSE),"")</f>
        <v/>
      </c>
      <c r="C1180" s="6" t="str">
        <f>IFERROR(VLOOKUP(parent_children_sql[[#This Row],[children_id]],abbreviation[[abbreviation_id]:[description_german]],2,FALSE),"")</f>
        <v/>
      </c>
    </row>
    <row r="1181" spans="1:3" x14ac:dyDescent="0.25">
      <c r="A1181" s="6" t="str">
        <f>IFERROR(parent_children_sql[[#This Row],[parent_children_id]],"")</f>
        <v/>
      </c>
      <c r="B1181" s="6" t="str">
        <f>IFERROR(VLOOKUP(parent_children_sql[[#This Row],[parent_id]],abbreviation[[abbreviation_id]:[description_german]],2,FALSE),"")</f>
        <v/>
      </c>
      <c r="C1181" s="6" t="str">
        <f>IFERROR(VLOOKUP(parent_children_sql[[#This Row],[children_id]],abbreviation[[abbreviation_id]:[description_german]],2,FALSE),"")</f>
        <v/>
      </c>
    </row>
    <row r="1182" spans="1:3" x14ac:dyDescent="0.25">
      <c r="A1182" s="6" t="str">
        <f>IFERROR(parent_children_sql[[#This Row],[parent_children_id]],"")</f>
        <v/>
      </c>
      <c r="B1182" s="6" t="str">
        <f>IFERROR(VLOOKUP(parent_children_sql[[#This Row],[parent_id]],abbreviation[[abbreviation_id]:[description_german]],2,FALSE),"")</f>
        <v/>
      </c>
      <c r="C1182" s="6" t="str">
        <f>IFERROR(VLOOKUP(parent_children_sql[[#This Row],[children_id]],abbreviation[[abbreviation_id]:[description_german]],2,FALSE),"")</f>
        <v/>
      </c>
    </row>
    <row r="1183" spans="1:3" x14ac:dyDescent="0.25">
      <c r="A1183" s="6" t="str">
        <f>IFERROR(parent_children_sql[[#This Row],[parent_children_id]],"")</f>
        <v/>
      </c>
      <c r="B1183" s="6" t="str">
        <f>IFERROR(VLOOKUP(parent_children_sql[[#This Row],[parent_id]],abbreviation[[abbreviation_id]:[description_german]],2,FALSE),"")</f>
        <v/>
      </c>
      <c r="C1183" s="6" t="str">
        <f>IFERROR(VLOOKUP(parent_children_sql[[#This Row],[children_id]],abbreviation[[abbreviation_id]:[description_german]],2,FALSE),"")</f>
        <v/>
      </c>
    </row>
    <row r="1184" spans="1:3" x14ac:dyDescent="0.25">
      <c r="A1184" s="6" t="str">
        <f>IFERROR(parent_children_sql[[#This Row],[parent_children_id]],"")</f>
        <v/>
      </c>
      <c r="B1184" s="6" t="str">
        <f>IFERROR(VLOOKUP(parent_children_sql[[#This Row],[parent_id]],abbreviation[[abbreviation_id]:[description_german]],2,FALSE),"")</f>
        <v/>
      </c>
      <c r="C1184" s="6" t="str">
        <f>IFERROR(VLOOKUP(parent_children_sql[[#This Row],[children_id]],abbreviation[[abbreviation_id]:[description_german]],2,FALSE),"")</f>
        <v/>
      </c>
    </row>
    <row r="1185" spans="1:3" x14ac:dyDescent="0.25">
      <c r="A1185" s="6" t="str">
        <f>IFERROR(parent_children_sql[[#This Row],[parent_children_id]],"")</f>
        <v/>
      </c>
      <c r="B1185" s="6" t="str">
        <f>IFERROR(VLOOKUP(parent_children_sql[[#This Row],[parent_id]],abbreviation[[abbreviation_id]:[description_german]],2,FALSE),"")</f>
        <v/>
      </c>
      <c r="C1185" s="6" t="str">
        <f>IFERROR(VLOOKUP(parent_children_sql[[#This Row],[children_id]],abbreviation[[abbreviation_id]:[description_german]],2,FALSE),"")</f>
        <v/>
      </c>
    </row>
    <row r="1186" spans="1:3" x14ac:dyDescent="0.25">
      <c r="A1186" s="6" t="str">
        <f>IFERROR(parent_children_sql[[#This Row],[parent_children_id]],"")</f>
        <v/>
      </c>
      <c r="B1186" s="6" t="str">
        <f>IFERROR(VLOOKUP(parent_children_sql[[#This Row],[parent_id]],abbreviation[[abbreviation_id]:[description_german]],2,FALSE),"")</f>
        <v/>
      </c>
      <c r="C1186" s="6" t="str">
        <f>IFERROR(VLOOKUP(parent_children_sql[[#This Row],[children_id]],abbreviation[[abbreviation_id]:[description_german]],2,FALSE),"")</f>
        <v/>
      </c>
    </row>
    <row r="1187" spans="1:3" x14ac:dyDescent="0.25">
      <c r="A1187" s="6" t="str">
        <f>IFERROR(parent_children_sql[[#This Row],[parent_children_id]],"")</f>
        <v/>
      </c>
      <c r="B1187" s="6" t="str">
        <f>IFERROR(VLOOKUP(parent_children_sql[[#This Row],[parent_id]],abbreviation[[abbreviation_id]:[description_german]],2,FALSE),"")</f>
        <v/>
      </c>
      <c r="C1187" s="6" t="str">
        <f>IFERROR(VLOOKUP(parent_children_sql[[#This Row],[children_id]],abbreviation[[abbreviation_id]:[description_german]],2,FALSE),"")</f>
        <v/>
      </c>
    </row>
    <row r="1188" spans="1:3" x14ac:dyDescent="0.25">
      <c r="A1188" s="6" t="str">
        <f>IFERROR(parent_children_sql[[#This Row],[parent_children_id]],"")</f>
        <v/>
      </c>
      <c r="B1188" s="6" t="str">
        <f>IFERROR(VLOOKUP(parent_children_sql[[#This Row],[parent_id]],abbreviation[[abbreviation_id]:[description_german]],2,FALSE),"")</f>
        <v/>
      </c>
      <c r="C1188" s="6" t="str">
        <f>IFERROR(VLOOKUP(parent_children_sql[[#This Row],[children_id]],abbreviation[[abbreviation_id]:[description_german]],2,FALSE),"")</f>
        <v/>
      </c>
    </row>
    <row r="1189" spans="1:3" x14ac:dyDescent="0.25">
      <c r="A1189" s="6" t="str">
        <f>IFERROR(parent_children_sql[[#This Row],[parent_children_id]],"")</f>
        <v/>
      </c>
      <c r="B1189" s="6" t="str">
        <f>IFERROR(VLOOKUP(parent_children_sql[[#This Row],[parent_id]],abbreviation[[abbreviation_id]:[description_german]],2,FALSE),"")</f>
        <v/>
      </c>
      <c r="C1189" s="6" t="str">
        <f>IFERROR(VLOOKUP(parent_children_sql[[#This Row],[children_id]],abbreviation[[abbreviation_id]:[description_german]],2,FALSE),"")</f>
        <v/>
      </c>
    </row>
    <row r="1190" spans="1:3" x14ac:dyDescent="0.25">
      <c r="A1190" s="6" t="str">
        <f>IFERROR(parent_children_sql[[#This Row],[parent_children_id]],"")</f>
        <v/>
      </c>
      <c r="B1190" s="6" t="str">
        <f>IFERROR(VLOOKUP(parent_children_sql[[#This Row],[parent_id]],abbreviation[[abbreviation_id]:[description_german]],2,FALSE),"")</f>
        <v/>
      </c>
      <c r="C1190" s="6" t="str">
        <f>IFERROR(VLOOKUP(parent_children_sql[[#This Row],[children_id]],abbreviation[[abbreviation_id]:[description_german]],2,FALSE),"")</f>
        <v/>
      </c>
    </row>
    <row r="1191" spans="1:3" x14ac:dyDescent="0.25">
      <c r="A1191" s="6" t="str">
        <f>IFERROR(parent_children_sql[[#This Row],[parent_children_id]],"")</f>
        <v/>
      </c>
      <c r="B1191" s="6" t="str">
        <f>IFERROR(VLOOKUP(parent_children_sql[[#This Row],[parent_id]],abbreviation[[abbreviation_id]:[description_german]],2,FALSE),"")</f>
        <v/>
      </c>
      <c r="C1191" s="6" t="str">
        <f>IFERROR(VLOOKUP(parent_children_sql[[#This Row],[children_id]],abbreviation[[abbreviation_id]:[description_german]],2,FALSE),"")</f>
        <v/>
      </c>
    </row>
    <row r="1192" spans="1:3" x14ac:dyDescent="0.25">
      <c r="A1192" s="6" t="str">
        <f>IFERROR(parent_children_sql[[#This Row],[parent_children_id]],"")</f>
        <v/>
      </c>
      <c r="B1192" s="6" t="str">
        <f>IFERROR(VLOOKUP(parent_children_sql[[#This Row],[parent_id]],abbreviation[[abbreviation_id]:[description_german]],2,FALSE),"")</f>
        <v/>
      </c>
      <c r="C1192" s="6" t="str">
        <f>IFERROR(VLOOKUP(parent_children_sql[[#This Row],[children_id]],abbreviation[[abbreviation_id]:[description_german]],2,FALSE),"")</f>
        <v/>
      </c>
    </row>
    <row r="1193" spans="1:3" x14ac:dyDescent="0.25">
      <c r="A1193" s="6" t="str">
        <f>IFERROR(parent_children_sql[[#This Row],[parent_children_id]],"")</f>
        <v/>
      </c>
      <c r="B1193" s="6" t="str">
        <f>IFERROR(VLOOKUP(parent_children_sql[[#This Row],[parent_id]],abbreviation[[abbreviation_id]:[description_german]],2,FALSE),"")</f>
        <v/>
      </c>
      <c r="C1193" s="6" t="str">
        <f>IFERROR(VLOOKUP(parent_children_sql[[#This Row],[children_id]],abbreviation[[abbreviation_id]:[description_german]],2,FALSE),"")</f>
        <v/>
      </c>
    </row>
    <row r="1194" spans="1:3" x14ac:dyDescent="0.25">
      <c r="A1194" s="6" t="str">
        <f>IFERROR(parent_children_sql[[#This Row],[parent_children_id]],"")</f>
        <v/>
      </c>
      <c r="B1194" s="6" t="str">
        <f>IFERROR(VLOOKUP(parent_children_sql[[#This Row],[parent_id]],abbreviation[[abbreviation_id]:[description_german]],2,FALSE),"")</f>
        <v/>
      </c>
      <c r="C1194" s="6" t="str">
        <f>IFERROR(VLOOKUP(parent_children_sql[[#This Row],[children_id]],abbreviation[[abbreviation_id]:[description_german]],2,FALSE),"")</f>
        <v/>
      </c>
    </row>
    <row r="1195" spans="1:3" x14ac:dyDescent="0.25">
      <c r="A1195" s="6" t="str">
        <f>IFERROR(parent_children_sql[[#This Row],[parent_children_id]],"")</f>
        <v/>
      </c>
      <c r="B1195" s="6" t="str">
        <f>IFERROR(VLOOKUP(parent_children_sql[[#This Row],[parent_id]],abbreviation[[abbreviation_id]:[description_german]],2,FALSE),"")</f>
        <v/>
      </c>
      <c r="C1195" s="6" t="str">
        <f>IFERROR(VLOOKUP(parent_children_sql[[#This Row],[children_id]],abbreviation[[abbreviation_id]:[description_german]],2,FALSE),"")</f>
        <v/>
      </c>
    </row>
    <row r="1196" spans="1:3" x14ac:dyDescent="0.25">
      <c r="A1196" s="6" t="str">
        <f>IFERROR(parent_children_sql[[#This Row],[parent_children_id]],"")</f>
        <v/>
      </c>
      <c r="B1196" s="6" t="str">
        <f>IFERROR(VLOOKUP(parent_children_sql[[#This Row],[parent_id]],abbreviation[[abbreviation_id]:[description_german]],2,FALSE),"")</f>
        <v/>
      </c>
      <c r="C1196" s="6" t="str">
        <f>IFERROR(VLOOKUP(parent_children_sql[[#This Row],[children_id]],abbreviation[[abbreviation_id]:[description_german]],2,FALSE),"")</f>
        <v/>
      </c>
    </row>
    <row r="1197" spans="1:3" x14ac:dyDescent="0.25">
      <c r="A1197" s="6" t="str">
        <f>IFERROR(parent_children_sql[[#This Row],[parent_children_id]],"")</f>
        <v/>
      </c>
      <c r="B1197" s="6" t="str">
        <f>IFERROR(VLOOKUP(parent_children_sql[[#This Row],[parent_id]],abbreviation[[abbreviation_id]:[description_german]],2,FALSE),"")</f>
        <v/>
      </c>
      <c r="C1197" s="6" t="str">
        <f>IFERROR(VLOOKUP(parent_children_sql[[#This Row],[children_id]],abbreviation[[abbreviation_id]:[description_german]],2,FALSE),"")</f>
        <v/>
      </c>
    </row>
    <row r="1198" spans="1:3" x14ac:dyDescent="0.25">
      <c r="A1198" s="6" t="str">
        <f>IFERROR(parent_children_sql[[#This Row],[parent_children_id]],"")</f>
        <v/>
      </c>
      <c r="B1198" s="6" t="str">
        <f>IFERROR(VLOOKUP(parent_children_sql[[#This Row],[parent_id]],abbreviation[[abbreviation_id]:[description_german]],2,FALSE),"")</f>
        <v/>
      </c>
      <c r="C1198" s="6" t="str">
        <f>IFERROR(VLOOKUP(parent_children_sql[[#This Row],[children_id]],abbreviation[[abbreviation_id]:[description_german]],2,FALSE),"")</f>
        <v/>
      </c>
    </row>
    <row r="1199" spans="1:3" x14ac:dyDescent="0.25">
      <c r="A1199" s="6" t="str">
        <f>IFERROR(parent_children_sql[[#This Row],[parent_children_id]],"")</f>
        <v/>
      </c>
      <c r="B1199" s="6" t="str">
        <f>IFERROR(VLOOKUP(parent_children_sql[[#This Row],[parent_id]],abbreviation[[abbreviation_id]:[description_german]],2,FALSE),"")</f>
        <v/>
      </c>
      <c r="C1199" s="6" t="str">
        <f>IFERROR(VLOOKUP(parent_children_sql[[#This Row],[children_id]],abbreviation[[abbreviation_id]:[description_german]],2,FALSE),"")</f>
        <v/>
      </c>
    </row>
    <row r="1200" spans="1:3" x14ac:dyDescent="0.25">
      <c r="A1200" s="6" t="str">
        <f>IFERROR(parent_children_sql[[#This Row],[parent_children_id]],"")</f>
        <v/>
      </c>
      <c r="B1200" s="6" t="str">
        <f>IFERROR(VLOOKUP(parent_children_sql[[#This Row],[parent_id]],abbreviation[[abbreviation_id]:[description_german]],2,FALSE),"")</f>
        <v/>
      </c>
      <c r="C1200" s="6" t="str">
        <f>IFERROR(VLOOKUP(parent_children_sql[[#This Row],[children_id]],abbreviation[[abbreviation_id]:[description_german]],2,FALSE),"")</f>
        <v/>
      </c>
    </row>
    <row r="1201" spans="1:3" x14ac:dyDescent="0.25">
      <c r="A1201" s="6" t="str">
        <f>IFERROR(parent_children_sql[[#This Row],[parent_children_id]],"")</f>
        <v/>
      </c>
      <c r="B1201" s="6" t="str">
        <f>IFERROR(VLOOKUP(parent_children_sql[[#This Row],[parent_id]],abbreviation[[abbreviation_id]:[description_german]],2,FALSE),"")</f>
        <v/>
      </c>
      <c r="C1201" s="6" t="str">
        <f>IFERROR(VLOOKUP(parent_children_sql[[#This Row],[children_id]],abbreviation[[abbreviation_id]:[description_german]],2,FALSE),"")</f>
        <v/>
      </c>
    </row>
    <row r="1202" spans="1:3" x14ac:dyDescent="0.25">
      <c r="A1202" s="6" t="str">
        <f>IFERROR(parent_children_sql[[#This Row],[parent_children_id]],"")</f>
        <v/>
      </c>
      <c r="B1202" s="6" t="str">
        <f>IFERROR(VLOOKUP(parent_children_sql[[#This Row],[parent_id]],abbreviation[[abbreviation_id]:[description_german]],2,FALSE),"")</f>
        <v/>
      </c>
      <c r="C1202" s="6" t="str">
        <f>IFERROR(VLOOKUP(parent_children_sql[[#This Row],[children_id]],abbreviation[[abbreviation_id]:[description_german]],2,FALSE),"")</f>
        <v/>
      </c>
    </row>
    <row r="1203" spans="1:3" x14ac:dyDescent="0.25">
      <c r="A1203" s="6" t="str">
        <f>IFERROR(parent_children_sql[[#This Row],[parent_children_id]],"")</f>
        <v/>
      </c>
      <c r="B1203" s="6" t="str">
        <f>IFERROR(VLOOKUP(parent_children_sql[[#This Row],[parent_id]],abbreviation[[abbreviation_id]:[description_german]],2,FALSE),"")</f>
        <v/>
      </c>
      <c r="C1203" s="6" t="str">
        <f>IFERROR(VLOOKUP(parent_children_sql[[#This Row],[children_id]],abbreviation[[abbreviation_id]:[description_german]],2,FALSE),"")</f>
        <v/>
      </c>
    </row>
    <row r="1204" spans="1:3" x14ac:dyDescent="0.25">
      <c r="A1204" s="6" t="str">
        <f>IFERROR(parent_children_sql[[#This Row],[parent_children_id]],"")</f>
        <v/>
      </c>
      <c r="B1204" s="6" t="str">
        <f>IFERROR(VLOOKUP(parent_children_sql[[#This Row],[parent_id]],abbreviation[[abbreviation_id]:[description_german]],2,FALSE),"")</f>
        <v/>
      </c>
      <c r="C1204" s="6" t="str">
        <f>IFERROR(VLOOKUP(parent_children_sql[[#This Row],[children_id]],abbreviation[[abbreviation_id]:[description_german]],2,FALSE),"")</f>
        <v/>
      </c>
    </row>
    <row r="1205" spans="1:3" x14ac:dyDescent="0.25">
      <c r="A1205" s="6" t="str">
        <f>IFERROR(parent_children_sql[[#This Row],[parent_children_id]],"")</f>
        <v/>
      </c>
      <c r="B1205" s="6" t="str">
        <f>IFERROR(VLOOKUP(parent_children_sql[[#This Row],[parent_id]],abbreviation[[abbreviation_id]:[description_german]],2,FALSE),"")</f>
        <v/>
      </c>
      <c r="C1205" s="6" t="str">
        <f>IFERROR(VLOOKUP(parent_children_sql[[#This Row],[children_id]],abbreviation[[abbreviation_id]:[description_german]],2,FALSE),"")</f>
        <v/>
      </c>
    </row>
    <row r="1206" spans="1:3" x14ac:dyDescent="0.25">
      <c r="A1206" s="6" t="str">
        <f>IFERROR(parent_children_sql[[#This Row],[parent_children_id]],"")</f>
        <v/>
      </c>
      <c r="B1206" s="6" t="str">
        <f>IFERROR(VLOOKUP(parent_children_sql[[#This Row],[parent_id]],abbreviation[[abbreviation_id]:[description_german]],2,FALSE),"")</f>
        <v/>
      </c>
      <c r="C1206" s="6" t="str">
        <f>IFERROR(VLOOKUP(parent_children_sql[[#This Row],[children_id]],abbreviation[[abbreviation_id]:[description_german]],2,FALSE),"")</f>
        <v/>
      </c>
    </row>
    <row r="1207" spans="1:3" x14ac:dyDescent="0.25">
      <c r="A1207" s="6" t="str">
        <f>IFERROR(parent_children_sql[[#This Row],[parent_children_id]],"")</f>
        <v/>
      </c>
      <c r="B1207" s="6" t="str">
        <f>IFERROR(VLOOKUP(parent_children_sql[[#This Row],[parent_id]],abbreviation[[abbreviation_id]:[description_german]],2,FALSE),"")</f>
        <v/>
      </c>
      <c r="C1207" s="6" t="str">
        <f>IFERROR(VLOOKUP(parent_children_sql[[#This Row],[children_id]],abbreviation[[abbreviation_id]:[description_german]],2,FALSE),"")</f>
        <v/>
      </c>
    </row>
    <row r="1208" spans="1:3" x14ac:dyDescent="0.25">
      <c r="A1208" s="6" t="str">
        <f>IFERROR(parent_children_sql[[#This Row],[parent_children_id]],"")</f>
        <v/>
      </c>
      <c r="B1208" s="6" t="str">
        <f>IFERROR(VLOOKUP(parent_children_sql[[#This Row],[parent_id]],abbreviation[[abbreviation_id]:[description_german]],2,FALSE),"")</f>
        <v/>
      </c>
      <c r="C1208" s="6" t="str">
        <f>IFERROR(VLOOKUP(parent_children_sql[[#This Row],[children_id]],abbreviation[[abbreviation_id]:[description_german]],2,FALSE),"")</f>
        <v/>
      </c>
    </row>
    <row r="1209" spans="1:3" x14ac:dyDescent="0.25">
      <c r="A1209" s="6" t="str">
        <f>IFERROR(parent_children_sql[[#This Row],[parent_children_id]],"")</f>
        <v/>
      </c>
      <c r="B1209" s="6" t="str">
        <f>IFERROR(VLOOKUP(parent_children_sql[[#This Row],[parent_id]],abbreviation[[abbreviation_id]:[description_german]],2,FALSE),"")</f>
        <v/>
      </c>
      <c r="C1209" s="6" t="str">
        <f>IFERROR(VLOOKUP(parent_children_sql[[#This Row],[children_id]],abbreviation[[abbreviation_id]:[description_german]],2,FALSE),"")</f>
        <v/>
      </c>
    </row>
    <row r="1210" spans="1:3" x14ac:dyDescent="0.25">
      <c r="A1210" s="6" t="str">
        <f>IFERROR(parent_children_sql[[#This Row],[parent_children_id]],"")</f>
        <v/>
      </c>
      <c r="B1210" s="6" t="str">
        <f>IFERROR(VLOOKUP(parent_children_sql[[#This Row],[parent_id]],abbreviation[[abbreviation_id]:[description_german]],2,FALSE),"")</f>
        <v/>
      </c>
      <c r="C1210" s="6" t="str">
        <f>IFERROR(VLOOKUP(parent_children_sql[[#This Row],[children_id]],abbreviation[[abbreviation_id]:[description_german]],2,FALSE),"")</f>
        <v/>
      </c>
    </row>
    <row r="1211" spans="1:3" x14ac:dyDescent="0.25">
      <c r="A1211" s="6" t="str">
        <f>IFERROR(parent_children_sql[[#This Row],[parent_children_id]],"")</f>
        <v/>
      </c>
      <c r="B1211" s="6" t="str">
        <f>IFERROR(VLOOKUP(parent_children_sql[[#This Row],[parent_id]],abbreviation[[abbreviation_id]:[description_german]],2,FALSE),"")</f>
        <v/>
      </c>
      <c r="C1211" s="6" t="str">
        <f>IFERROR(VLOOKUP(parent_children_sql[[#This Row],[children_id]],abbreviation[[abbreviation_id]:[description_german]],2,FALSE),"")</f>
        <v/>
      </c>
    </row>
    <row r="1212" spans="1:3" x14ac:dyDescent="0.25">
      <c r="A1212" s="6" t="str">
        <f>IFERROR(parent_children_sql[[#This Row],[parent_children_id]],"")</f>
        <v/>
      </c>
      <c r="B1212" s="6" t="str">
        <f>IFERROR(VLOOKUP(parent_children_sql[[#This Row],[parent_id]],abbreviation[[abbreviation_id]:[description_german]],2,FALSE),"")</f>
        <v/>
      </c>
      <c r="C1212" s="6" t="str">
        <f>IFERROR(VLOOKUP(parent_children_sql[[#This Row],[children_id]],abbreviation[[abbreviation_id]:[description_german]],2,FALSE),"")</f>
        <v/>
      </c>
    </row>
    <row r="1213" spans="1:3" x14ac:dyDescent="0.25">
      <c r="A1213" s="6" t="str">
        <f>IFERROR(parent_children_sql[[#This Row],[parent_children_id]],"")</f>
        <v/>
      </c>
      <c r="B1213" s="6" t="str">
        <f>IFERROR(VLOOKUP(parent_children_sql[[#This Row],[parent_id]],abbreviation[[abbreviation_id]:[description_german]],2,FALSE),"")</f>
        <v/>
      </c>
      <c r="C1213" s="6" t="str">
        <f>IFERROR(VLOOKUP(parent_children_sql[[#This Row],[children_id]],abbreviation[[abbreviation_id]:[description_german]],2,FALSE),"")</f>
        <v/>
      </c>
    </row>
    <row r="1214" spans="1:3" x14ac:dyDescent="0.25">
      <c r="A1214" s="6" t="str">
        <f>IFERROR(parent_children_sql[[#This Row],[parent_children_id]],"")</f>
        <v/>
      </c>
      <c r="B1214" s="6" t="str">
        <f>IFERROR(VLOOKUP(parent_children_sql[[#This Row],[parent_id]],abbreviation[[abbreviation_id]:[description_german]],2,FALSE),"")</f>
        <v/>
      </c>
      <c r="C1214" s="6" t="str">
        <f>IFERROR(VLOOKUP(parent_children_sql[[#This Row],[children_id]],abbreviation[[abbreviation_id]:[description_german]],2,FALSE),"")</f>
        <v/>
      </c>
    </row>
    <row r="1215" spans="1:3" x14ac:dyDescent="0.25">
      <c r="A1215" s="6" t="str">
        <f>IFERROR(parent_children_sql[[#This Row],[parent_children_id]],"")</f>
        <v/>
      </c>
      <c r="B1215" s="6" t="str">
        <f>IFERROR(VLOOKUP(parent_children_sql[[#This Row],[parent_id]],abbreviation[[abbreviation_id]:[description_german]],2,FALSE),"")</f>
        <v/>
      </c>
      <c r="C1215" s="6" t="str">
        <f>IFERROR(VLOOKUP(parent_children_sql[[#This Row],[children_id]],abbreviation[[abbreviation_id]:[description_german]],2,FALSE),"")</f>
        <v/>
      </c>
    </row>
    <row r="1216" spans="1:3" x14ac:dyDescent="0.25">
      <c r="A1216" s="6" t="str">
        <f>IFERROR(parent_children_sql[[#This Row],[parent_children_id]],"")</f>
        <v/>
      </c>
      <c r="B1216" s="6" t="str">
        <f>IFERROR(VLOOKUP(parent_children_sql[[#This Row],[parent_id]],abbreviation[[abbreviation_id]:[description_german]],2,FALSE),"")</f>
        <v/>
      </c>
      <c r="C1216" s="6" t="str">
        <f>IFERROR(VLOOKUP(parent_children_sql[[#This Row],[children_id]],abbreviation[[abbreviation_id]:[description_german]],2,FALSE),"")</f>
        <v/>
      </c>
    </row>
    <row r="1217" spans="1:3" x14ac:dyDescent="0.25">
      <c r="A1217" s="6" t="str">
        <f>IFERROR(parent_children_sql[[#This Row],[parent_children_id]],"")</f>
        <v/>
      </c>
      <c r="B1217" s="6" t="str">
        <f>IFERROR(VLOOKUP(parent_children_sql[[#This Row],[parent_id]],abbreviation[[abbreviation_id]:[description_german]],2,FALSE),"")</f>
        <v/>
      </c>
      <c r="C1217" s="6" t="str">
        <f>IFERROR(VLOOKUP(parent_children_sql[[#This Row],[children_id]],abbreviation[[abbreviation_id]:[description_german]],2,FALSE),"")</f>
        <v/>
      </c>
    </row>
    <row r="1218" spans="1:3" x14ac:dyDescent="0.25">
      <c r="A1218" s="6" t="str">
        <f>IFERROR(parent_children_sql[[#This Row],[parent_children_id]],"")</f>
        <v/>
      </c>
      <c r="B1218" s="6" t="str">
        <f>IFERROR(VLOOKUP(parent_children_sql[[#This Row],[parent_id]],abbreviation[[abbreviation_id]:[description_german]],2,FALSE),"")</f>
        <v/>
      </c>
      <c r="C1218" s="6" t="str">
        <f>IFERROR(VLOOKUP(parent_children_sql[[#This Row],[children_id]],abbreviation[[abbreviation_id]:[description_german]],2,FALSE),"")</f>
        <v/>
      </c>
    </row>
    <row r="1219" spans="1:3" x14ac:dyDescent="0.25">
      <c r="A1219" s="6" t="str">
        <f>IFERROR(parent_children_sql[[#This Row],[parent_children_id]],"")</f>
        <v/>
      </c>
      <c r="B1219" s="6" t="str">
        <f>IFERROR(VLOOKUP(parent_children_sql[[#This Row],[parent_id]],abbreviation[[abbreviation_id]:[description_german]],2,FALSE),"")</f>
        <v/>
      </c>
      <c r="C1219" s="6" t="str">
        <f>IFERROR(VLOOKUP(parent_children_sql[[#This Row],[children_id]],abbreviation[[abbreviation_id]:[description_german]],2,FALSE),"")</f>
        <v/>
      </c>
    </row>
    <row r="1220" spans="1:3" x14ac:dyDescent="0.25">
      <c r="A1220" s="6" t="str">
        <f>IFERROR(parent_children_sql[[#This Row],[parent_children_id]],"")</f>
        <v/>
      </c>
      <c r="B1220" s="6" t="str">
        <f>IFERROR(VLOOKUP(parent_children_sql[[#This Row],[parent_id]],abbreviation[[abbreviation_id]:[description_german]],2,FALSE),"")</f>
        <v/>
      </c>
      <c r="C1220" s="6" t="str">
        <f>IFERROR(VLOOKUP(parent_children_sql[[#This Row],[children_id]],abbreviation[[abbreviation_id]:[description_german]],2,FALSE),"")</f>
        <v/>
      </c>
    </row>
    <row r="1221" spans="1:3" x14ac:dyDescent="0.25">
      <c r="A1221" s="6" t="str">
        <f>IFERROR(parent_children_sql[[#This Row],[parent_children_id]],"")</f>
        <v/>
      </c>
      <c r="B1221" s="6" t="str">
        <f>IFERROR(VLOOKUP(parent_children_sql[[#This Row],[parent_id]],abbreviation[[abbreviation_id]:[description_german]],2,FALSE),"")</f>
        <v/>
      </c>
      <c r="C1221" s="6" t="str">
        <f>IFERROR(VLOOKUP(parent_children_sql[[#This Row],[children_id]],abbreviation[[abbreviation_id]:[description_german]],2,FALSE),"")</f>
        <v/>
      </c>
    </row>
    <row r="1222" spans="1:3" x14ac:dyDescent="0.25">
      <c r="A1222" s="6" t="str">
        <f>IFERROR(parent_children_sql[[#This Row],[parent_children_id]],"")</f>
        <v/>
      </c>
      <c r="B1222" s="6" t="str">
        <f>IFERROR(VLOOKUP(parent_children_sql[[#This Row],[parent_id]],abbreviation[[abbreviation_id]:[description_german]],2,FALSE),"")</f>
        <v/>
      </c>
      <c r="C1222" s="6" t="str">
        <f>IFERROR(VLOOKUP(parent_children_sql[[#This Row],[children_id]],abbreviation[[abbreviation_id]:[description_german]],2,FALSE),"")</f>
        <v/>
      </c>
    </row>
    <row r="1223" spans="1:3" x14ac:dyDescent="0.25">
      <c r="A1223" s="6" t="str">
        <f>IFERROR(parent_children_sql[[#This Row],[parent_children_id]],"")</f>
        <v/>
      </c>
      <c r="B1223" s="6" t="str">
        <f>IFERROR(VLOOKUP(parent_children_sql[[#This Row],[parent_id]],abbreviation[[abbreviation_id]:[description_german]],2,FALSE),"")</f>
        <v/>
      </c>
      <c r="C1223" s="6" t="str">
        <f>IFERROR(VLOOKUP(parent_children_sql[[#This Row],[children_id]],abbreviation[[abbreviation_id]:[description_german]],2,FALSE),"")</f>
        <v/>
      </c>
    </row>
    <row r="1224" spans="1:3" x14ac:dyDescent="0.25">
      <c r="A1224" s="6" t="str">
        <f>IFERROR(parent_children_sql[[#This Row],[parent_children_id]],"")</f>
        <v/>
      </c>
      <c r="B1224" s="6" t="str">
        <f>IFERROR(VLOOKUP(parent_children_sql[[#This Row],[parent_id]],abbreviation[[abbreviation_id]:[description_german]],2,FALSE),"")</f>
        <v/>
      </c>
      <c r="C1224" s="6" t="str">
        <f>IFERROR(VLOOKUP(parent_children_sql[[#This Row],[children_id]],abbreviation[[abbreviation_id]:[description_german]],2,FALSE),"")</f>
        <v/>
      </c>
    </row>
    <row r="1225" spans="1:3" x14ac:dyDescent="0.25">
      <c r="A1225" s="6" t="str">
        <f>IFERROR(parent_children_sql[[#This Row],[parent_children_id]],"")</f>
        <v/>
      </c>
      <c r="B1225" s="6" t="str">
        <f>IFERROR(VLOOKUP(parent_children_sql[[#This Row],[parent_id]],abbreviation[[abbreviation_id]:[description_german]],2,FALSE),"")</f>
        <v/>
      </c>
      <c r="C1225" s="6" t="str">
        <f>IFERROR(VLOOKUP(parent_children_sql[[#This Row],[children_id]],abbreviation[[abbreviation_id]:[description_german]],2,FALSE),"")</f>
        <v/>
      </c>
    </row>
    <row r="1226" spans="1:3" x14ac:dyDescent="0.25">
      <c r="A1226" s="6" t="str">
        <f>IFERROR(parent_children_sql[[#This Row],[parent_children_id]],"")</f>
        <v/>
      </c>
      <c r="B1226" s="6" t="str">
        <f>IFERROR(VLOOKUP(parent_children_sql[[#This Row],[parent_id]],abbreviation[[abbreviation_id]:[description_german]],2,FALSE),"")</f>
        <v/>
      </c>
      <c r="C1226" s="6" t="str">
        <f>IFERROR(VLOOKUP(parent_children_sql[[#This Row],[children_id]],abbreviation[[abbreviation_id]:[description_german]],2,FALSE),"")</f>
        <v/>
      </c>
    </row>
    <row r="1227" spans="1:3" x14ac:dyDescent="0.25">
      <c r="A1227" s="6" t="str">
        <f>IFERROR(parent_children_sql[[#This Row],[parent_children_id]],"")</f>
        <v/>
      </c>
      <c r="B1227" s="6" t="str">
        <f>IFERROR(VLOOKUP(parent_children_sql[[#This Row],[parent_id]],abbreviation[[abbreviation_id]:[description_german]],2,FALSE),"")</f>
        <v/>
      </c>
      <c r="C1227" s="6" t="str">
        <f>IFERROR(VLOOKUP(parent_children_sql[[#This Row],[children_id]],abbreviation[[abbreviation_id]:[description_german]],2,FALSE),"")</f>
        <v/>
      </c>
    </row>
    <row r="1228" spans="1:3" x14ac:dyDescent="0.25">
      <c r="A1228" s="6" t="str">
        <f>IFERROR(parent_children_sql[[#This Row],[parent_children_id]],"")</f>
        <v/>
      </c>
      <c r="B1228" s="6" t="str">
        <f>IFERROR(VLOOKUP(parent_children_sql[[#This Row],[parent_id]],abbreviation[[abbreviation_id]:[description_german]],2,FALSE),"")</f>
        <v/>
      </c>
      <c r="C1228" s="6" t="str">
        <f>IFERROR(VLOOKUP(parent_children_sql[[#This Row],[children_id]],abbreviation[[abbreviation_id]:[description_german]],2,FALSE),"")</f>
        <v/>
      </c>
    </row>
    <row r="1229" spans="1:3" x14ac:dyDescent="0.25">
      <c r="A1229" s="6" t="str">
        <f>IFERROR(parent_children_sql[[#This Row],[parent_children_id]],"")</f>
        <v/>
      </c>
      <c r="B1229" s="6" t="str">
        <f>IFERROR(VLOOKUP(parent_children_sql[[#This Row],[parent_id]],abbreviation[[abbreviation_id]:[description_german]],2,FALSE),"")</f>
        <v/>
      </c>
      <c r="C1229" s="6" t="str">
        <f>IFERROR(VLOOKUP(parent_children_sql[[#This Row],[children_id]],abbreviation[[abbreviation_id]:[description_german]],2,FALSE),"")</f>
        <v/>
      </c>
    </row>
    <row r="1230" spans="1:3" x14ac:dyDescent="0.25">
      <c r="A1230" s="6" t="str">
        <f>IFERROR(parent_children_sql[[#This Row],[parent_children_id]],"")</f>
        <v/>
      </c>
      <c r="B1230" s="6" t="str">
        <f>IFERROR(VLOOKUP(parent_children_sql[[#This Row],[parent_id]],abbreviation[[abbreviation_id]:[description_german]],2,FALSE),"")</f>
        <v/>
      </c>
      <c r="C1230" s="6" t="str">
        <f>IFERROR(VLOOKUP(parent_children_sql[[#This Row],[children_id]],abbreviation[[abbreviation_id]:[description_german]],2,FALSE),"")</f>
        <v/>
      </c>
    </row>
    <row r="1231" spans="1:3" x14ac:dyDescent="0.25">
      <c r="A1231" s="6" t="str">
        <f>IFERROR(parent_children_sql[[#This Row],[parent_children_id]],"")</f>
        <v/>
      </c>
      <c r="B1231" s="6" t="str">
        <f>IFERROR(VLOOKUP(parent_children_sql[[#This Row],[parent_id]],abbreviation[[abbreviation_id]:[description_german]],2,FALSE),"")</f>
        <v/>
      </c>
      <c r="C1231" s="6" t="str">
        <f>IFERROR(VLOOKUP(parent_children_sql[[#This Row],[children_id]],abbreviation[[abbreviation_id]:[description_german]],2,FALSE),"")</f>
        <v/>
      </c>
    </row>
    <row r="1232" spans="1:3" x14ac:dyDescent="0.25">
      <c r="A1232" s="6" t="str">
        <f>IFERROR(parent_children_sql[[#This Row],[parent_children_id]],"")</f>
        <v/>
      </c>
      <c r="B1232" s="6" t="str">
        <f>IFERROR(VLOOKUP(parent_children_sql[[#This Row],[parent_id]],abbreviation[[abbreviation_id]:[description_german]],2,FALSE),"")</f>
        <v/>
      </c>
      <c r="C1232" s="6" t="str">
        <f>IFERROR(VLOOKUP(parent_children_sql[[#This Row],[children_id]],abbreviation[[abbreviation_id]:[description_german]],2,FALSE),"")</f>
        <v/>
      </c>
    </row>
    <row r="1233" spans="1:3" x14ac:dyDescent="0.25">
      <c r="A1233" s="6" t="str">
        <f>IFERROR(parent_children_sql[[#This Row],[parent_children_id]],"")</f>
        <v/>
      </c>
      <c r="B1233" s="6" t="str">
        <f>IFERROR(VLOOKUP(parent_children_sql[[#This Row],[parent_id]],abbreviation[[abbreviation_id]:[description_german]],2,FALSE),"")</f>
        <v/>
      </c>
      <c r="C1233" s="6" t="str">
        <f>IFERROR(VLOOKUP(parent_children_sql[[#This Row],[children_id]],abbreviation[[abbreviation_id]:[description_german]],2,FALSE),"")</f>
        <v/>
      </c>
    </row>
    <row r="1234" spans="1:3" x14ac:dyDescent="0.25">
      <c r="A1234" s="6" t="str">
        <f>IFERROR(parent_children_sql[[#This Row],[parent_children_id]],"")</f>
        <v/>
      </c>
      <c r="B1234" s="6" t="str">
        <f>IFERROR(VLOOKUP(parent_children_sql[[#This Row],[parent_id]],abbreviation[[abbreviation_id]:[description_german]],2,FALSE),"")</f>
        <v/>
      </c>
      <c r="C1234" s="6" t="str">
        <f>IFERROR(VLOOKUP(parent_children_sql[[#This Row],[children_id]],abbreviation[[abbreviation_id]:[description_german]],2,FALSE),"")</f>
        <v/>
      </c>
    </row>
    <row r="1235" spans="1:3" x14ac:dyDescent="0.25">
      <c r="A1235" s="6" t="str">
        <f>IFERROR(parent_children_sql[[#This Row],[parent_children_id]],"")</f>
        <v/>
      </c>
      <c r="B1235" s="6" t="str">
        <f>IFERROR(VLOOKUP(parent_children_sql[[#This Row],[parent_id]],abbreviation[[abbreviation_id]:[description_german]],2,FALSE),"")</f>
        <v/>
      </c>
      <c r="C1235" s="6" t="str">
        <f>IFERROR(VLOOKUP(parent_children_sql[[#This Row],[children_id]],abbreviation[[abbreviation_id]:[description_german]],2,FALSE),"")</f>
        <v/>
      </c>
    </row>
    <row r="1236" spans="1:3" x14ac:dyDescent="0.25">
      <c r="A1236" s="6" t="str">
        <f>IFERROR(parent_children_sql[[#This Row],[parent_children_id]],"")</f>
        <v/>
      </c>
      <c r="B1236" s="6" t="str">
        <f>IFERROR(VLOOKUP(parent_children_sql[[#This Row],[parent_id]],abbreviation[[abbreviation_id]:[description_german]],2,FALSE),"")</f>
        <v/>
      </c>
      <c r="C1236" s="6" t="str">
        <f>IFERROR(VLOOKUP(parent_children_sql[[#This Row],[children_id]],abbreviation[[abbreviation_id]:[description_german]],2,FALSE),"")</f>
        <v/>
      </c>
    </row>
    <row r="1237" spans="1:3" x14ac:dyDescent="0.25">
      <c r="A1237" s="6" t="str">
        <f>IFERROR(parent_children_sql[[#This Row],[parent_children_id]],"")</f>
        <v/>
      </c>
      <c r="B1237" s="6" t="str">
        <f>IFERROR(VLOOKUP(parent_children_sql[[#This Row],[parent_id]],abbreviation[[abbreviation_id]:[description_german]],2,FALSE),"")</f>
        <v/>
      </c>
      <c r="C1237" s="6" t="str">
        <f>IFERROR(VLOOKUP(parent_children_sql[[#This Row],[children_id]],abbreviation[[abbreviation_id]:[description_german]],2,FALSE),"")</f>
        <v/>
      </c>
    </row>
    <row r="1238" spans="1:3" x14ac:dyDescent="0.25">
      <c r="A1238" s="6" t="str">
        <f>IFERROR(parent_children_sql[[#This Row],[parent_children_id]],"")</f>
        <v/>
      </c>
      <c r="B1238" s="6" t="str">
        <f>IFERROR(VLOOKUP(parent_children_sql[[#This Row],[parent_id]],abbreviation[[abbreviation_id]:[description_german]],2,FALSE),"")</f>
        <v/>
      </c>
      <c r="C1238" s="6" t="str">
        <f>IFERROR(VLOOKUP(parent_children_sql[[#This Row],[children_id]],abbreviation[[abbreviation_id]:[description_german]],2,FALSE),"")</f>
        <v/>
      </c>
    </row>
    <row r="1239" spans="1:3" x14ac:dyDescent="0.25">
      <c r="A1239" s="6" t="str">
        <f>IFERROR(parent_children_sql[[#This Row],[parent_children_id]],"")</f>
        <v/>
      </c>
      <c r="B1239" s="6" t="str">
        <f>IFERROR(VLOOKUP(parent_children_sql[[#This Row],[parent_id]],abbreviation[[abbreviation_id]:[description_german]],2,FALSE),"")</f>
        <v/>
      </c>
      <c r="C1239" s="6" t="str">
        <f>IFERROR(VLOOKUP(parent_children_sql[[#This Row],[children_id]],abbreviation[[abbreviation_id]:[description_german]],2,FALSE),"")</f>
        <v/>
      </c>
    </row>
    <row r="1240" spans="1:3" x14ac:dyDescent="0.25">
      <c r="A1240" s="6" t="str">
        <f>IFERROR(parent_children_sql[[#This Row],[parent_children_id]],"")</f>
        <v/>
      </c>
      <c r="B1240" s="6" t="str">
        <f>IFERROR(VLOOKUP(parent_children_sql[[#This Row],[parent_id]],abbreviation[[abbreviation_id]:[description_german]],2,FALSE),"")</f>
        <v/>
      </c>
      <c r="C1240" s="6" t="str">
        <f>IFERROR(VLOOKUP(parent_children_sql[[#This Row],[children_id]],abbreviation[[abbreviation_id]:[description_german]],2,FALSE),"")</f>
        <v/>
      </c>
    </row>
    <row r="1241" spans="1:3" x14ac:dyDescent="0.25">
      <c r="A1241" s="6" t="str">
        <f>IFERROR(parent_children_sql[[#This Row],[parent_children_id]],"")</f>
        <v/>
      </c>
      <c r="B1241" s="6" t="str">
        <f>IFERROR(VLOOKUP(parent_children_sql[[#This Row],[parent_id]],abbreviation[[abbreviation_id]:[description_german]],2,FALSE),"")</f>
        <v/>
      </c>
      <c r="C1241" s="6" t="str">
        <f>IFERROR(VLOOKUP(parent_children_sql[[#This Row],[children_id]],abbreviation[[abbreviation_id]:[description_german]],2,FALSE),"")</f>
        <v/>
      </c>
    </row>
    <row r="1242" spans="1:3" x14ac:dyDescent="0.25">
      <c r="A1242" s="6" t="str">
        <f>IFERROR(parent_children_sql[[#This Row],[parent_children_id]],"")</f>
        <v/>
      </c>
      <c r="B1242" s="6" t="str">
        <f>IFERROR(VLOOKUP(parent_children_sql[[#This Row],[parent_id]],abbreviation[[abbreviation_id]:[description_german]],2,FALSE),"")</f>
        <v/>
      </c>
      <c r="C1242" s="6" t="str">
        <f>IFERROR(VLOOKUP(parent_children_sql[[#This Row],[children_id]],abbreviation[[abbreviation_id]:[description_german]],2,FALSE),"")</f>
        <v/>
      </c>
    </row>
    <row r="1243" spans="1:3" x14ac:dyDescent="0.25">
      <c r="A1243" s="6" t="str">
        <f>IFERROR(parent_children_sql[[#This Row],[parent_children_id]],"")</f>
        <v/>
      </c>
      <c r="B1243" s="6" t="str">
        <f>IFERROR(VLOOKUP(parent_children_sql[[#This Row],[parent_id]],abbreviation[[abbreviation_id]:[description_german]],2,FALSE),"")</f>
        <v/>
      </c>
      <c r="C1243" s="6" t="str">
        <f>IFERROR(VLOOKUP(parent_children_sql[[#This Row],[children_id]],abbreviation[[abbreviation_id]:[description_german]],2,FALSE),"")</f>
        <v/>
      </c>
    </row>
    <row r="1244" spans="1:3" x14ac:dyDescent="0.25">
      <c r="A1244" s="6" t="str">
        <f>IFERROR(parent_children_sql[[#This Row],[parent_children_id]],"")</f>
        <v/>
      </c>
      <c r="B1244" s="6" t="str">
        <f>IFERROR(VLOOKUP(parent_children_sql[[#This Row],[parent_id]],abbreviation[[abbreviation_id]:[description_german]],2,FALSE),"")</f>
        <v/>
      </c>
      <c r="C1244" s="6" t="str">
        <f>IFERROR(VLOOKUP(parent_children_sql[[#This Row],[children_id]],abbreviation[[abbreviation_id]:[description_german]],2,FALSE),"")</f>
        <v/>
      </c>
    </row>
    <row r="1245" spans="1:3" x14ac:dyDescent="0.25">
      <c r="A1245" s="6" t="str">
        <f>IFERROR(parent_children_sql[[#This Row],[parent_children_id]],"")</f>
        <v/>
      </c>
      <c r="B1245" s="6" t="str">
        <f>IFERROR(VLOOKUP(parent_children_sql[[#This Row],[parent_id]],abbreviation[[abbreviation_id]:[description_german]],2,FALSE),"")</f>
        <v/>
      </c>
      <c r="C1245" s="6" t="str">
        <f>IFERROR(VLOOKUP(parent_children_sql[[#This Row],[children_id]],abbreviation[[abbreviation_id]:[description_german]],2,FALSE),"")</f>
        <v/>
      </c>
    </row>
    <row r="1246" spans="1:3" x14ac:dyDescent="0.25">
      <c r="A1246" s="6" t="str">
        <f>IFERROR(parent_children_sql[[#This Row],[parent_children_id]],"")</f>
        <v/>
      </c>
      <c r="B1246" s="6" t="str">
        <f>IFERROR(VLOOKUP(parent_children_sql[[#This Row],[parent_id]],abbreviation[[abbreviation_id]:[description_german]],2,FALSE),"")</f>
        <v/>
      </c>
      <c r="C1246" s="6" t="str">
        <f>IFERROR(VLOOKUP(parent_children_sql[[#This Row],[children_id]],abbreviation[[abbreviation_id]:[description_german]],2,FALSE),"")</f>
        <v/>
      </c>
    </row>
    <row r="1247" spans="1:3" x14ac:dyDescent="0.25">
      <c r="A1247" s="6" t="str">
        <f>IFERROR(parent_children_sql[[#This Row],[parent_children_id]],"")</f>
        <v/>
      </c>
      <c r="B1247" s="6" t="str">
        <f>IFERROR(VLOOKUP(parent_children_sql[[#This Row],[parent_id]],abbreviation[[abbreviation_id]:[description_german]],2,FALSE),"")</f>
        <v/>
      </c>
      <c r="C1247" s="6" t="str">
        <f>IFERROR(VLOOKUP(parent_children_sql[[#This Row],[children_id]],abbreviation[[abbreviation_id]:[description_german]],2,FALSE),"")</f>
        <v/>
      </c>
    </row>
    <row r="1248" spans="1:3" x14ac:dyDescent="0.25">
      <c r="A1248" s="6" t="str">
        <f>IFERROR(parent_children_sql[[#This Row],[parent_children_id]],"")</f>
        <v/>
      </c>
      <c r="B1248" s="6" t="str">
        <f>IFERROR(VLOOKUP(parent_children_sql[[#This Row],[parent_id]],abbreviation[[abbreviation_id]:[description_german]],2,FALSE),"")</f>
        <v/>
      </c>
      <c r="C1248" s="6" t="str">
        <f>IFERROR(VLOOKUP(parent_children_sql[[#This Row],[children_id]],abbreviation[[abbreviation_id]:[description_german]],2,FALSE),"")</f>
        <v/>
      </c>
    </row>
    <row r="1249" spans="1:3" x14ac:dyDescent="0.25">
      <c r="A1249" s="6" t="str">
        <f>IFERROR(parent_children_sql[[#This Row],[parent_children_id]],"")</f>
        <v/>
      </c>
      <c r="B1249" s="6" t="str">
        <f>IFERROR(VLOOKUP(parent_children_sql[[#This Row],[parent_id]],abbreviation[[abbreviation_id]:[description_german]],2,FALSE),"")</f>
        <v/>
      </c>
      <c r="C1249" s="6" t="str">
        <f>IFERROR(VLOOKUP(parent_children_sql[[#This Row],[children_id]],abbreviation[[abbreviation_id]:[description_german]],2,FALSE),"")</f>
        <v/>
      </c>
    </row>
    <row r="1250" spans="1:3" x14ac:dyDescent="0.25">
      <c r="A1250" s="6" t="str">
        <f>IFERROR(parent_children_sql[[#This Row],[parent_children_id]],"")</f>
        <v/>
      </c>
      <c r="B1250" s="6" t="str">
        <f>IFERROR(VLOOKUP(parent_children_sql[[#This Row],[parent_id]],abbreviation[[abbreviation_id]:[description_german]],2,FALSE),"")</f>
        <v/>
      </c>
      <c r="C1250" s="6" t="str">
        <f>IFERROR(VLOOKUP(parent_children_sql[[#This Row],[children_id]],abbreviation[[abbreviation_id]:[description_german]],2,FALSE),"")</f>
        <v/>
      </c>
    </row>
    <row r="1251" spans="1:3" x14ac:dyDescent="0.25">
      <c r="A1251" s="6" t="str">
        <f>IFERROR(parent_children_sql[[#This Row],[parent_children_id]],"")</f>
        <v/>
      </c>
      <c r="B1251" s="6" t="str">
        <f>IFERROR(VLOOKUP(parent_children_sql[[#This Row],[parent_id]],abbreviation[[abbreviation_id]:[description_german]],2,FALSE),"")</f>
        <v/>
      </c>
      <c r="C1251" s="6" t="str">
        <f>IFERROR(VLOOKUP(parent_children_sql[[#This Row],[children_id]],abbreviation[[abbreviation_id]:[description_german]],2,FALSE),"")</f>
        <v/>
      </c>
    </row>
    <row r="1252" spans="1:3" x14ac:dyDescent="0.25">
      <c r="A1252" s="6" t="str">
        <f>IFERROR(parent_children_sql[[#This Row],[parent_children_id]],"")</f>
        <v/>
      </c>
      <c r="B1252" s="6" t="str">
        <f>IFERROR(VLOOKUP(parent_children_sql[[#This Row],[parent_id]],abbreviation[[abbreviation_id]:[description_german]],2,FALSE),"")</f>
        <v/>
      </c>
      <c r="C1252" s="6" t="str">
        <f>IFERROR(VLOOKUP(parent_children_sql[[#This Row],[children_id]],abbreviation[[abbreviation_id]:[description_german]],2,FALSE),"")</f>
        <v/>
      </c>
    </row>
    <row r="1253" spans="1:3" x14ac:dyDescent="0.25">
      <c r="A1253" s="6" t="str">
        <f>IFERROR(parent_children_sql[[#This Row],[parent_children_id]],"")</f>
        <v/>
      </c>
      <c r="B1253" s="6" t="str">
        <f>IFERROR(VLOOKUP(parent_children_sql[[#This Row],[parent_id]],abbreviation[[abbreviation_id]:[description_german]],2,FALSE),"")</f>
        <v/>
      </c>
      <c r="C1253" s="6" t="str">
        <f>IFERROR(VLOOKUP(parent_children_sql[[#This Row],[children_id]],abbreviation[[abbreviation_id]:[description_german]],2,FALSE),"")</f>
        <v/>
      </c>
    </row>
    <row r="1254" spans="1:3" x14ac:dyDescent="0.25">
      <c r="A1254" s="6" t="str">
        <f>IFERROR(parent_children_sql[[#This Row],[parent_children_id]],"")</f>
        <v/>
      </c>
      <c r="B1254" s="6" t="str">
        <f>IFERROR(VLOOKUP(parent_children_sql[[#This Row],[parent_id]],abbreviation[[abbreviation_id]:[description_german]],2,FALSE),"")</f>
        <v/>
      </c>
      <c r="C1254" s="6" t="str">
        <f>IFERROR(VLOOKUP(parent_children_sql[[#This Row],[children_id]],abbreviation[[abbreviation_id]:[description_german]],2,FALSE),"")</f>
        <v/>
      </c>
    </row>
    <row r="1255" spans="1:3" x14ac:dyDescent="0.25">
      <c r="A1255" s="6" t="str">
        <f>IFERROR(parent_children_sql[[#This Row],[parent_children_id]],"")</f>
        <v/>
      </c>
      <c r="B1255" s="6" t="str">
        <f>IFERROR(VLOOKUP(parent_children_sql[[#This Row],[parent_id]],abbreviation[[abbreviation_id]:[description_german]],2,FALSE),"")</f>
        <v/>
      </c>
      <c r="C1255" s="6" t="str">
        <f>IFERROR(VLOOKUP(parent_children_sql[[#This Row],[children_id]],abbreviation[[abbreviation_id]:[description_german]],2,FALSE),"")</f>
        <v/>
      </c>
    </row>
    <row r="1256" spans="1:3" x14ac:dyDescent="0.25">
      <c r="A1256" s="6" t="str">
        <f>IFERROR(parent_children_sql[[#This Row],[parent_children_id]],"")</f>
        <v/>
      </c>
      <c r="B1256" s="6" t="str">
        <f>IFERROR(VLOOKUP(parent_children_sql[[#This Row],[parent_id]],abbreviation[[abbreviation_id]:[description_german]],2,FALSE),"")</f>
        <v/>
      </c>
      <c r="C1256" s="6" t="str">
        <f>IFERROR(VLOOKUP(parent_children_sql[[#This Row],[children_id]],abbreviation[[abbreviation_id]:[description_german]],2,FALSE),"")</f>
        <v/>
      </c>
    </row>
    <row r="1257" spans="1:3" x14ac:dyDescent="0.25">
      <c r="A1257" s="6" t="str">
        <f>IFERROR(parent_children_sql[[#This Row],[parent_children_id]],"")</f>
        <v/>
      </c>
      <c r="B1257" s="6" t="str">
        <f>IFERROR(VLOOKUP(parent_children_sql[[#This Row],[parent_id]],abbreviation[[abbreviation_id]:[description_german]],2,FALSE),"")</f>
        <v/>
      </c>
      <c r="C1257" s="6" t="str">
        <f>IFERROR(VLOOKUP(parent_children_sql[[#This Row],[children_id]],abbreviation[[abbreviation_id]:[description_german]],2,FALSE),"")</f>
        <v/>
      </c>
    </row>
    <row r="1258" spans="1:3" x14ac:dyDescent="0.25">
      <c r="A1258" s="6" t="str">
        <f>IFERROR(parent_children_sql[[#This Row],[parent_children_id]],"")</f>
        <v/>
      </c>
      <c r="B1258" s="6" t="str">
        <f>IFERROR(VLOOKUP(parent_children_sql[[#This Row],[parent_id]],abbreviation[[abbreviation_id]:[description_german]],2,FALSE),"")</f>
        <v/>
      </c>
      <c r="C1258" s="6" t="str">
        <f>IFERROR(VLOOKUP(parent_children_sql[[#This Row],[children_id]],abbreviation[[abbreviation_id]:[description_german]],2,FALSE),"")</f>
        <v/>
      </c>
    </row>
    <row r="1259" spans="1:3" x14ac:dyDescent="0.25">
      <c r="A1259" s="6" t="str">
        <f>IFERROR(parent_children_sql[[#This Row],[parent_children_id]],"")</f>
        <v/>
      </c>
      <c r="B1259" s="6" t="str">
        <f>IFERROR(VLOOKUP(parent_children_sql[[#This Row],[parent_id]],abbreviation[[abbreviation_id]:[description_german]],2,FALSE),"")</f>
        <v/>
      </c>
      <c r="C1259" s="6" t="str">
        <f>IFERROR(VLOOKUP(parent_children_sql[[#This Row],[children_id]],abbreviation[[abbreviation_id]:[description_german]],2,FALSE),"")</f>
        <v/>
      </c>
    </row>
    <row r="1260" spans="1:3" x14ac:dyDescent="0.25">
      <c r="A1260" s="6" t="str">
        <f>IFERROR(parent_children_sql[[#This Row],[parent_children_id]],"")</f>
        <v/>
      </c>
      <c r="B1260" s="6" t="str">
        <f>IFERROR(VLOOKUP(parent_children_sql[[#This Row],[parent_id]],abbreviation[[abbreviation_id]:[description_german]],2,FALSE),"")</f>
        <v/>
      </c>
      <c r="C1260" s="6" t="str">
        <f>IFERROR(VLOOKUP(parent_children_sql[[#This Row],[children_id]],abbreviation[[abbreviation_id]:[description_german]],2,FALSE),"")</f>
        <v/>
      </c>
    </row>
    <row r="1261" spans="1:3" x14ac:dyDescent="0.25">
      <c r="A1261" s="6" t="str">
        <f>IFERROR(parent_children_sql[[#This Row],[parent_children_id]],"")</f>
        <v/>
      </c>
      <c r="B1261" s="6" t="str">
        <f>IFERROR(VLOOKUP(parent_children_sql[[#This Row],[parent_id]],abbreviation[[abbreviation_id]:[description_german]],2,FALSE),"")</f>
        <v/>
      </c>
      <c r="C1261" s="6" t="str">
        <f>IFERROR(VLOOKUP(parent_children_sql[[#This Row],[children_id]],abbreviation[[abbreviation_id]:[description_german]],2,FALSE),"")</f>
        <v/>
      </c>
    </row>
    <row r="1262" spans="1:3" x14ac:dyDescent="0.25">
      <c r="A1262" s="6" t="str">
        <f>IFERROR(parent_children_sql[[#This Row],[parent_children_id]],"")</f>
        <v/>
      </c>
      <c r="B1262" s="6" t="str">
        <f>IFERROR(VLOOKUP(parent_children_sql[[#This Row],[parent_id]],abbreviation[[abbreviation_id]:[description_german]],2,FALSE),"")</f>
        <v/>
      </c>
      <c r="C1262" s="6" t="str">
        <f>IFERROR(VLOOKUP(parent_children_sql[[#This Row],[children_id]],abbreviation[[abbreviation_id]:[description_german]],2,FALSE),"")</f>
        <v/>
      </c>
    </row>
    <row r="1263" spans="1:3" x14ac:dyDescent="0.25">
      <c r="A1263" s="6" t="str">
        <f>IFERROR(parent_children_sql[[#This Row],[parent_children_id]],"")</f>
        <v/>
      </c>
      <c r="B1263" s="6" t="str">
        <f>IFERROR(VLOOKUP(parent_children_sql[[#This Row],[parent_id]],abbreviation[[abbreviation_id]:[description_german]],2,FALSE),"")</f>
        <v/>
      </c>
      <c r="C1263" s="6" t="str">
        <f>IFERROR(VLOOKUP(parent_children_sql[[#This Row],[children_id]],abbreviation[[abbreviation_id]:[description_german]],2,FALSE),"")</f>
        <v/>
      </c>
    </row>
    <row r="1264" spans="1:3" x14ac:dyDescent="0.25">
      <c r="A1264" s="6" t="str">
        <f>IFERROR(parent_children_sql[[#This Row],[parent_children_id]],"")</f>
        <v/>
      </c>
      <c r="B1264" s="6" t="str">
        <f>IFERROR(VLOOKUP(parent_children_sql[[#This Row],[parent_id]],abbreviation[[abbreviation_id]:[description_german]],2,FALSE),"")</f>
        <v/>
      </c>
      <c r="C1264" s="6" t="str">
        <f>IFERROR(VLOOKUP(parent_children_sql[[#This Row],[children_id]],abbreviation[[abbreviation_id]:[description_german]],2,FALSE),"")</f>
        <v/>
      </c>
    </row>
    <row r="1265" spans="1:3" x14ac:dyDescent="0.25">
      <c r="A1265" s="6" t="str">
        <f>IFERROR(parent_children_sql[[#This Row],[parent_children_id]],"")</f>
        <v/>
      </c>
      <c r="B1265" s="6" t="str">
        <f>IFERROR(VLOOKUP(parent_children_sql[[#This Row],[parent_id]],abbreviation[[abbreviation_id]:[description_german]],2,FALSE),"")</f>
        <v/>
      </c>
      <c r="C1265" s="6" t="str">
        <f>IFERROR(VLOOKUP(parent_children_sql[[#This Row],[children_id]],abbreviation[[abbreviation_id]:[description_german]],2,FALSE),"")</f>
        <v/>
      </c>
    </row>
    <row r="1266" spans="1:3" x14ac:dyDescent="0.25">
      <c r="A1266" s="6" t="str">
        <f>IFERROR(parent_children_sql[[#This Row],[parent_children_id]],"")</f>
        <v/>
      </c>
      <c r="B1266" s="6" t="str">
        <f>IFERROR(VLOOKUP(parent_children_sql[[#This Row],[parent_id]],abbreviation[[abbreviation_id]:[description_german]],2,FALSE),"")</f>
        <v/>
      </c>
      <c r="C1266" s="6" t="str">
        <f>IFERROR(VLOOKUP(parent_children_sql[[#This Row],[children_id]],abbreviation[[abbreviation_id]:[description_german]],2,FALSE),"")</f>
        <v/>
      </c>
    </row>
    <row r="1267" spans="1:3" x14ac:dyDescent="0.25">
      <c r="A1267" s="6" t="str">
        <f>IFERROR(parent_children_sql[[#This Row],[parent_children_id]],"")</f>
        <v/>
      </c>
      <c r="B1267" s="6" t="str">
        <f>IFERROR(VLOOKUP(parent_children_sql[[#This Row],[parent_id]],abbreviation[[abbreviation_id]:[description_german]],2,FALSE),"")</f>
        <v/>
      </c>
      <c r="C1267" s="6" t="str">
        <f>IFERROR(VLOOKUP(parent_children_sql[[#This Row],[children_id]],abbreviation[[abbreviation_id]:[description_german]],2,FALSE),"")</f>
        <v/>
      </c>
    </row>
    <row r="1268" spans="1:3" x14ac:dyDescent="0.25">
      <c r="A1268" s="6" t="str">
        <f>IFERROR(parent_children_sql[[#This Row],[parent_children_id]],"")</f>
        <v/>
      </c>
      <c r="B1268" s="6" t="str">
        <f>IFERROR(VLOOKUP(parent_children_sql[[#This Row],[parent_id]],abbreviation[[abbreviation_id]:[description_german]],2,FALSE),"")</f>
        <v/>
      </c>
      <c r="C1268" s="6" t="str">
        <f>IFERROR(VLOOKUP(parent_children_sql[[#This Row],[children_id]],abbreviation[[abbreviation_id]:[description_german]],2,FALSE),"")</f>
        <v/>
      </c>
    </row>
    <row r="1269" spans="1:3" x14ac:dyDescent="0.25">
      <c r="A1269" s="6" t="str">
        <f>IFERROR(parent_children_sql[[#This Row],[parent_children_id]],"")</f>
        <v/>
      </c>
      <c r="B1269" s="6" t="str">
        <f>IFERROR(VLOOKUP(parent_children_sql[[#This Row],[parent_id]],abbreviation[[abbreviation_id]:[description_german]],2,FALSE),"")</f>
        <v/>
      </c>
      <c r="C1269" s="6" t="str">
        <f>IFERROR(VLOOKUP(parent_children_sql[[#This Row],[children_id]],abbreviation[[abbreviation_id]:[description_german]],2,FALSE),"")</f>
        <v/>
      </c>
    </row>
    <row r="1270" spans="1:3" x14ac:dyDescent="0.25">
      <c r="A1270" s="6" t="str">
        <f>IFERROR(parent_children_sql[[#This Row],[parent_children_id]],"")</f>
        <v/>
      </c>
      <c r="B1270" s="6" t="str">
        <f>IFERROR(VLOOKUP(parent_children_sql[[#This Row],[parent_id]],abbreviation[[abbreviation_id]:[description_german]],2,FALSE),"")</f>
        <v/>
      </c>
      <c r="C1270" s="6" t="str">
        <f>IFERROR(VLOOKUP(parent_children_sql[[#This Row],[children_id]],abbreviation[[abbreviation_id]:[description_german]],2,FALSE),"")</f>
        <v/>
      </c>
    </row>
    <row r="1271" spans="1:3" x14ac:dyDescent="0.25">
      <c r="A1271" s="6" t="str">
        <f>IFERROR(parent_children_sql[[#This Row],[parent_children_id]],"")</f>
        <v/>
      </c>
      <c r="B1271" s="6" t="str">
        <f>IFERROR(VLOOKUP(parent_children_sql[[#This Row],[parent_id]],abbreviation[[abbreviation_id]:[description_german]],2,FALSE),"")</f>
        <v/>
      </c>
      <c r="C1271" s="6" t="str">
        <f>IFERROR(VLOOKUP(parent_children_sql[[#This Row],[children_id]],abbreviation[[abbreviation_id]:[description_german]],2,FALSE),"")</f>
        <v/>
      </c>
    </row>
    <row r="1272" spans="1:3" x14ac:dyDescent="0.25">
      <c r="A1272" s="6" t="str">
        <f>IFERROR(parent_children_sql[[#This Row],[parent_children_id]],"")</f>
        <v/>
      </c>
      <c r="B1272" s="6" t="str">
        <f>IFERROR(VLOOKUP(parent_children_sql[[#This Row],[parent_id]],abbreviation[[abbreviation_id]:[description_german]],2,FALSE),"")</f>
        <v/>
      </c>
      <c r="C1272" s="6" t="str">
        <f>IFERROR(VLOOKUP(parent_children_sql[[#This Row],[children_id]],abbreviation[[abbreviation_id]:[description_german]],2,FALSE),"")</f>
        <v/>
      </c>
    </row>
    <row r="1273" spans="1:3" x14ac:dyDescent="0.25">
      <c r="A1273" s="6" t="str">
        <f>IFERROR(parent_children_sql[[#This Row],[parent_children_id]],"")</f>
        <v/>
      </c>
      <c r="B1273" s="6" t="str">
        <f>IFERROR(VLOOKUP(parent_children_sql[[#This Row],[parent_id]],abbreviation[[abbreviation_id]:[description_german]],2,FALSE),"")</f>
        <v/>
      </c>
      <c r="C1273" s="6" t="str">
        <f>IFERROR(VLOOKUP(parent_children_sql[[#This Row],[children_id]],abbreviation[[abbreviation_id]:[description_german]],2,FALSE),"")</f>
        <v/>
      </c>
    </row>
    <row r="1274" spans="1:3" x14ac:dyDescent="0.25">
      <c r="A1274" s="6" t="str">
        <f>IFERROR(parent_children_sql[[#This Row],[parent_children_id]],"")</f>
        <v/>
      </c>
      <c r="B1274" s="6" t="str">
        <f>IFERROR(VLOOKUP(parent_children_sql[[#This Row],[parent_id]],abbreviation[[abbreviation_id]:[description_german]],2,FALSE),"")</f>
        <v/>
      </c>
      <c r="C1274" s="6" t="str">
        <f>IFERROR(VLOOKUP(parent_children_sql[[#This Row],[children_id]],abbreviation[[abbreviation_id]:[description_german]],2,FALSE),"")</f>
        <v/>
      </c>
    </row>
    <row r="1275" spans="1:3" x14ac:dyDescent="0.25">
      <c r="A1275" s="6" t="str">
        <f>IFERROR(parent_children_sql[[#This Row],[parent_children_id]],"")</f>
        <v/>
      </c>
      <c r="B1275" s="6" t="str">
        <f>IFERROR(VLOOKUP(parent_children_sql[[#This Row],[parent_id]],abbreviation[[abbreviation_id]:[description_german]],2,FALSE),"")</f>
        <v/>
      </c>
      <c r="C1275" s="6" t="str">
        <f>IFERROR(VLOOKUP(parent_children_sql[[#This Row],[children_id]],abbreviation[[abbreviation_id]:[description_german]],2,FALSE),"")</f>
        <v/>
      </c>
    </row>
    <row r="1276" spans="1:3" x14ac:dyDescent="0.25">
      <c r="A1276" s="6" t="str">
        <f>IFERROR(parent_children_sql[[#This Row],[parent_children_id]],"")</f>
        <v/>
      </c>
      <c r="B1276" s="6" t="str">
        <f>IFERROR(VLOOKUP(parent_children_sql[[#This Row],[parent_id]],abbreviation[[abbreviation_id]:[description_german]],2,FALSE),"")</f>
        <v/>
      </c>
      <c r="C1276" s="6" t="str">
        <f>IFERROR(VLOOKUP(parent_children_sql[[#This Row],[children_id]],abbreviation[[abbreviation_id]:[description_german]],2,FALSE),"")</f>
        <v/>
      </c>
    </row>
    <row r="1277" spans="1:3" x14ac:dyDescent="0.25">
      <c r="A1277" s="6" t="str">
        <f>IFERROR(parent_children_sql[[#This Row],[parent_children_id]],"")</f>
        <v/>
      </c>
      <c r="B1277" s="6" t="str">
        <f>IFERROR(VLOOKUP(parent_children_sql[[#This Row],[parent_id]],abbreviation[[abbreviation_id]:[description_german]],2,FALSE),"")</f>
        <v/>
      </c>
      <c r="C1277" s="6" t="str">
        <f>IFERROR(VLOOKUP(parent_children_sql[[#This Row],[children_id]],abbreviation[[abbreviation_id]:[description_german]],2,FALSE),"")</f>
        <v/>
      </c>
    </row>
    <row r="1278" spans="1:3" x14ac:dyDescent="0.25">
      <c r="A1278" s="6" t="str">
        <f>IFERROR(parent_children_sql[[#This Row],[parent_children_id]],"")</f>
        <v/>
      </c>
      <c r="B1278" s="6" t="str">
        <f>IFERROR(VLOOKUP(parent_children_sql[[#This Row],[parent_id]],abbreviation[[abbreviation_id]:[description_german]],2,FALSE),"")</f>
        <v/>
      </c>
      <c r="C1278" s="6" t="str">
        <f>IFERROR(VLOOKUP(parent_children_sql[[#This Row],[children_id]],abbreviation[[abbreviation_id]:[description_german]],2,FALSE),"")</f>
        <v/>
      </c>
    </row>
    <row r="1279" spans="1:3" x14ac:dyDescent="0.25">
      <c r="A1279" s="6" t="str">
        <f>IFERROR(parent_children_sql[[#This Row],[parent_children_id]],"")</f>
        <v/>
      </c>
      <c r="B1279" s="6" t="str">
        <f>IFERROR(VLOOKUP(parent_children_sql[[#This Row],[parent_id]],abbreviation[[abbreviation_id]:[description_german]],2,FALSE),"")</f>
        <v/>
      </c>
      <c r="C1279" s="6" t="str">
        <f>IFERROR(VLOOKUP(parent_children_sql[[#This Row],[children_id]],abbreviation[[abbreviation_id]:[description_german]],2,FALSE),"")</f>
        <v/>
      </c>
    </row>
    <row r="1280" spans="1:3" x14ac:dyDescent="0.25">
      <c r="A1280" s="6" t="str">
        <f>IFERROR(parent_children_sql[[#This Row],[parent_children_id]],"")</f>
        <v/>
      </c>
      <c r="B1280" s="6" t="str">
        <f>IFERROR(VLOOKUP(parent_children_sql[[#This Row],[parent_id]],abbreviation[[abbreviation_id]:[description_german]],2,FALSE),"")</f>
        <v/>
      </c>
      <c r="C1280" s="6" t="str">
        <f>IFERROR(VLOOKUP(parent_children_sql[[#This Row],[children_id]],abbreviation[[abbreviation_id]:[description_german]],2,FALSE),"")</f>
        <v/>
      </c>
    </row>
    <row r="1281" spans="1:3" x14ac:dyDescent="0.25">
      <c r="A1281" s="6" t="str">
        <f>IFERROR(parent_children_sql[[#This Row],[parent_children_id]],"")</f>
        <v/>
      </c>
      <c r="B1281" s="6" t="str">
        <f>IFERROR(VLOOKUP(parent_children_sql[[#This Row],[parent_id]],abbreviation[[abbreviation_id]:[description_german]],2,FALSE),"")</f>
        <v/>
      </c>
      <c r="C1281" s="6" t="str">
        <f>IFERROR(VLOOKUP(parent_children_sql[[#This Row],[children_id]],abbreviation[[abbreviation_id]:[description_german]],2,FALSE),"")</f>
        <v/>
      </c>
    </row>
    <row r="1282" spans="1:3" x14ac:dyDescent="0.25">
      <c r="A1282" s="6" t="str">
        <f>IFERROR(parent_children_sql[[#This Row],[parent_children_id]],"")</f>
        <v/>
      </c>
      <c r="B1282" s="6" t="str">
        <f>IFERROR(VLOOKUP(parent_children_sql[[#This Row],[parent_id]],abbreviation[[abbreviation_id]:[description_german]],2,FALSE),"")</f>
        <v/>
      </c>
      <c r="C1282" s="6" t="str">
        <f>IFERROR(VLOOKUP(parent_children_sql[[#This Row],[children_id]],abbreviation[[abbreviation_id]:[description_german]],2,FALSE),"")</f>
        <v/>
      </c>
    </row>
    <row r="1283" spans="1:3" x14ac:dyDescent="0.25">
      <c r="A1283" s="6" t="str">
        <f>IFERROR(parent_children_sql[[#This Row],[parent_children_id]],"")</f>
        <v/>
      </c>
      <c r="B1283" s="6" t="str">
        <f>IFERROR(VLOOKUP(parent_children_sql[[#This Row],[parent_id]],abbreviation[[abbreviation_id]:[description_german]],2,FALSE),"")</f>
        <v/>
      </c>
      <c r="C1283" s="6" t="str">
        <f>IFERROR(VLOOKUP(parent_children_sql[[#This Row],[children_id]],abbreviation[[abbreviation_id]:[description_german]],2,FALSE),"")</f>
        <v/>
      </c>
    </row>
    <row r="1284" spans="1:3" x14ac:dyDescent="0.25">
      <c r="A1284" s="6" t="str">
        <f>IFERROR(parent_children_sql[[#This Row],[parent_children_id]],"")</f>
        <v/>
      </c>
      <c r="B1284" s="6" t="str">
        <f>IFERROR(VLOOKUP(parent_children_sql[[#This Row],[parent_id]],abbreviation[[abbreviation_id]:[description_german]],2,FALSE),"")</f>
        <v/>
      </c>
      <c r="C1284" s="6" t="str">
        <f>IFERROR(VLOOKUP(parent_children_sql[[#This Row],[children_id]],abbreviation[[abbreviation_id]:[description_german]],2,FALSE),"")</f>
        <v/>
      </c>
    </row>
    <row r="1285" spans="1:3" x14ac:dyDescent="0.25">
      <c r="A1285" s="6" t="str">
        <f>IFERROR(parent_children_sql[[#This Row],[parent_children_id]],"")</f>
        <v/>
      </c>
      <c r="B1285" s="6" t="str">
        <f>IFERROR(VLOOKUP(parent_children_sql[[#This Row],[parent_id]],abbreviation[[abbreviation_id]:[description_german]],2,FALSE),"")</f>
        <v/>
      </c>
      <c r="C1285" s="6" t="str">
        <f>IFERROR(VLOOKUP(parent_children_sql[[#This Row],[children_id]],abbreviation[[abbreviation_id]:[description_german]],2,FALSE),"")</f>
        <v/>
      </c>
    </row>
    <row r="1286" spans="1:3" x14ac:dyDescent="0.25">
      <c r="A1286" s="6" t="str">
        <f>IFERROR(parent_children_sql[[#This Row],[parent_children_id]],"")</f>
        <v/>
      </c>
      <c r="B1286" s="6" t="str">
        <f>IFERROR(VLOOKUP(parent_children_sql[[#This Row],[parent_id]],abbreviation[[abbreviation_id]:[description_german]],2,FALSE),"")</f>
        <v/>
      </c>
      <c r="C1286" s="6" t="str">
        <f>IFERROR(VLOOKUP(parent_children_sql[[#This Row],[children_id]],abbreviation[[abbreviation_id]:[description_german]],2,FALSE),"")</f>
        <v/>
      </c>
    </row>
    <row r="1287" spans="1:3" x14ac:dyDescent="0.25">
      <c r="A1287" s="6" t="str">
        <f>IFERROR(parent_children_sql[[#This Row],[parent_children_id]],"")</f>
        <v/>
      </c>
      <c r="B1287" s="6" t="str">
        <f>IFERROR(VLOOKUP(parent_children_sql[[#This Row],[parent_id]],abbreviation[[abbreviation_id]:[description_german]],2,FALSE),"")</f>
        <v/>
      </c>
      <c r="C1287" s="6" t="str">
        <f>IFERROR(VLOOKUP(parent_children_sql[[#This Row],[children_id]],abbreviation[[abbreviation_id]:[description_german]],2,FALSE),"")</f>
        <v/>
      </c>
    </row>
    <row r="1288" spans="1:3" x14ac:dyDescent="0.25">
      <c r="A1288" s="6" t="str">
        <f>IFERROR(parent_children_sql[[#This Row],[parent_children_id]],"")</f>
        <v/>
      </c>
      <c r="B1288" s="6" t="str">
        <f>IFERROR(VLOOKUP(parent_children_sql[[#This Row],[parent_id]],abbreviation[[abbreviation_id]:[description_german]],2,FALSE),"")</f>
        <v/>
      </c>
      <c r="C1288" s="6" t="str">
        <f>IFERROR(VLOOKUP(parent_children_sql[[#This Row],[children_id]],abbreviation[[abbreviation_id]:[description_german]],2,FALSE),"")</f>
        <v/>
      </c>
    </row>
    <row r="1289" spans="1:3" x14ac:dyDescent="0.25">
      <c r="A1289" s="6" t="str">
        <f>IFERROR(parent_children_sql[[#This Row],[parent_children_id]],"")</f>
        <v/>
      </c>
      <c r="B1289" s="6" t="str">
        <f>IFERROR(VLOOKUP(parent_children_sql[[#This Row],[parent_id]],abbreviation[[abbreviation_id]:[description_german]],2,FALSE),"")</f>
        <v/>
      </c>
      <c r="C1289" s="6" t="str">
        <f>IFERROR(VLOOKUP(parent_children_sql[[#This Row],[children_id]],abbreviation[[abbreviation_id]:[description_german]],2,FALSE),"")</f>
        <v/>
      </c>
    </row>
    <row r="1290" spans="1:3" x14ac:dyDescent="0.25">
      <c r="A1290" s="6" t="str">
        <f>IFERROR(parent_children_sql[[#This Row],[parent_children_id]],"")</f>
        <v/>
      </c>
      <c r="B1290" s="6" t="str">
        <f>IFERROR(VLOOKUP(parent_children_sql[[#This Row],[parent_id]],abbreviation[[abbreviation_id]:[description_german]],2,FALSE),"")</f>
        <v/>
      </c>
      <c r="C1290" s="6" t="str">
        <f>IFERROR(VLOOKUP(parent_children_sql[[#This Row],[children_id]],abbreviation[[abbreviation_id]:[description_german]],2,FALSE),"")</f>
        <v/>
      </c>
    </row>
    <row r="1291" spans="1:3" x14ac:dyDescent="0.25">
      <c r="A1291" s="6" t="str">
        <f>IFERROR(parent_children_sql[[#This Row],[parent_children_id]],"")</f>
        <v/>
      </c>
      <c r="B1291" s="6" t="str">
        <f>IFERROR(VLOOKUP(parent_children_sql[[#This Row],[parent_id]],abbreviation[[abbreviation_id]:[description_german]],2,FALSE),"")</f>
        <v/>
      </c>
      <c r="C1291" s="6" t="str">
        <f>IFERROR(VLOOKUP(parent_children_sql[[#This Row],[children_id]],abbreviation[[abbreviation_id]:[description_german]],2,FALSE),"")</f>
        <v/>
      </c>
    </row>
    <row r="1292" spans="1:3" x14ac:dyDescent="0.25">
      <c r="A1292" s="6" t="str">
        <f>IFERROR(parent_children_sql[[#This Row],[parent_children_id]],"")</f>
        <v/>
      </c>
      <c r="B1292" s="6" t="str">
        <f>IFERROR(VLOOKUP(parent_children_sql[[#This Row],[parent_id]],abbreviation[[abbreviation_id]:[description_german]],2,FALSE),"")</f>
        <v/>
      </c>
      <c r="C1292" s="6" t="str">
        <f>IFERROR(VLOOKUP(parent_children_sql[[#This Row],[children_id]],abbreviation[[abbreviation_id]:[description_german]],2,FALSE),"")</f>
        <v/>
      </c>
    </row>
    <row r="1293" spans="1:3" x14ac:dyDescent="0.25">
      <c r="A1293" s="6" t="str">
        <f>IFERROR(parent_children_sql[[#This Row],[parent_children_id]],"")</f>
        <v/>
      </c>
      <c r="B1293" s="6" t="str">
        <f>IFERROR(VLOOKUP(parent_children_sql[[#This Row],[parent_id]],abbreviation[[abbreviation_id]:[description_german]],2,FALSE),"")</f>
        <v/>
      </c>
      <c r="C1293" s="6" t="str">
        <f>IFERROR(VLOOKUP(parent_children_sql[[#This Row],[children_id]],abbreviation[[abbreviation_id]:[description_german]],2,FALSE),"")</f>
        <v/>
      </c>
    </row>
    <row r="1294" spans="1:3" x14ac:dyDescent="0.25">
      <c r="A1294" s="6" t="str">
        <f>IFERROR(parent_children_sql[[#This Row],[parent_children_id]],"")</f>
        <v/>
      </c>
      <c r="B1294" s="6" t="str">
        <f>IFERROR(VLOOKUP(parent_children_sql[[#This Row],[parent_id]],abbreviation[[abbreviation_id]:[description_german]],2,FALSE),"")</f>
        <v/>
      </c>
      <c r="C1294" s="6" t="str">
        <f>IFERROR(VLOOKUP(parent_children_sql[[#This Row],[children_id]],abbreviation[[abbreviation_id]:[description_german]],2,FALSE),"")</f>
        <v/>
      </c>
    </row>
    <row r="1295" spans="1:3" x14ac:dyDescent="0.25">
      <c r="A1295" s="6" t="str">
        <f>IFERROR(parent_children_sql[[#This Row],[parent_children_id]],"")</f>
        <v/>
      </c>
      <c r="B1295" s="6" t="str">
        <f>IFERROR(VLOOKUP(parent_children_sql[[#This Row],[parent_id]],abbreviation[[abbreviation_id]:[description_german]],2,FALSE),"")</f>
        <v/>
      </c>
      <c r="C1295" s="6" t="str">
        <f>IFERROR(VLOOKUP(parent_children_sql[[#This Row],[children_id]],abbreviation[[abbreviation_id]:[description_german]],2,FALSE),"")</f>
        <v/>
      </c>
    </row>
    <row r="1296" spans="1:3" x14ac:dyDescent="0.25">
      <c r="A1296" s="6" t="str">
        <f>IFERROR(parent_children_sql[[#This Row],[parent_children_id]],"")</f>
        <v/>
      </c>
      <c r="B1296" s="6" t="str">
        <f>IFERROR(VLOOKUP(parent_children_sql[[#This Row],[parent_id]],abbreviation[[abbreviation_id]:[description_german]],2,FALSE),"")</f>
        <v/>
      </c>
      <c r="C1296" s="6" t="str">
        <f>IFERROR(VLOOKUP(parent_children_sql[[#This Row],[children_id]],abbreviation[[abbreviation_id]:[description_german]],2,FALSE),"")</f>
        <v/>
      </c>
    </row>
    <row r="1297" spans="1:3" x14ac:dyDescent="0.25">
      <c r="A1297" s="6" t="str">
        <f>IFERROR(parent_children_sql[[#This Row],[parent_children_id]],"")</f>
        <v/>
      </c>
      <c r="B1297" s="6" t="str">
        <f>IFERROR(VLOOKUP(parent_children_sql[[#This Row],[parent_id]],abbreviation[[abbreviation_id]:[description_german]],2,FALSE),"")</f>
        <v/>
      </c>
      <c r="C1297" s="6" t="str">
        <f>IFERROR(VLOOKUP(parent_children_sql[[#This Row],[children_id]],abbreviation[[abbreviation_id]:[description_german]],2,FALSE),"")</f>
        <v/>
      </c>
    </row>
    <row r="1298" spans="1:3" x14ac:dyDescent="0.25">
      <c r="A1298" s="6" t="str">
        <f>IFERROR(parent_children_sql[[#This Row],[parent_children_id]],"")</f>
        <v/>
      </c>
      <c r="B1298" s="6" t="str">
        <f>IFERROR(VLOOKUP(parent_children_sql[[#This Row],[parent_id]],abbreviation[[abbreviation_id]:[description_german]],2,FALSE),"")</f>
        <v/>
      </c>
      <c r="C1298" s="6" t="str">
        <f>IFERROR(VLOOKUP(parent_children_sql[[#This Row],[children_id]],abbreviation[[abbreviation_id]:[description_german]],2,FALSE),"")</f>
        <v/>
      </c>
    </row>
    <row r="1299" spans="1:3" x14ac:dyDescent="0.25">
      <c r="A1299" s="6" t="str">
        <f>IFERROR(parent_children_sql[[#This Row],[parent_children_id]],"")</f>
        <v/>
      </c>
      <c r="B1299" s="6" t="str">
        <f>IFERROR(VLOOKUP(parent_children_sql[[#This Row],[parent_id]],abbreviation[[abbreviation_id]:[description_german]],2,FALSE),"")</f>
        <v/>
      </c>
      <c r="C1299" s="6" t="str">
        <f>IFERROR(VLOOKUP(parent_children_sql[[#This Row],[children_id]],abbreviation[[abbreviation_id]:[description_german]],2,FALSE),"")</f>
        <v/>
      </c>
    </row>
    <row r="1300" spans="1:3" x14ac:dyDescent="0.25">
      <c r="A1300" s="6" t="str">
        <f>IFERROR(parent_children_sql[[#This Row],[parent_children_id]],"")</f>
        <v/>
      </c>
      <c r="B1300" s="6" t="str">
        <f>IFERROR(VLOOKUP(parent_children_sql[[#This Row],[parent_id]],abbreviation[[abbreviation_id]:[description_german]],2,FALSE),"")</f>
        <v/>
      </c>
      <c r="C1300" s="6" t="str">
        <f>IFERROR(VLOOKUP(parent_children_sql[[#This Row],[children_id]],abbreviation[[abbreviation_id]:[description_german]],2,FALSE),"")</f>
        <v/>
      </c>
    </row>
    <row r="1301" spans="1:3" x14ac:dyDescent="0.25">
      <c r="A1301" s="6" t="str">
        <f>IFERROR(parent_children_sql[[#This Row],[parent_children_id]],"")</f>
        <v/>
      </c>
      <c r="B1301" s="6" t="str">
        <f>IFERROR(VLOOKUP(parent_children_sql[[#This Row],[parent_id]],abbreviation[[abbreviation_id]:[description_german]],2,FALSE),"")</f>
        <v/>
      </c>
      <c r="C1301" s="6" t="str">
        <f>IFERROR(VLOOKUP(parent_children_sql[[#This Row],[children_id]],abbreviation[[abbreviation_id]:[description_german]],2,FALSE),"")</f>
        <v/>
      </c>
    </row>
    <row r="1302" spans="1:3" x14ac:dyDescent="0.25">
      <c r="A1302" s="6" t="str">
        <f>IFERROR(parent_children_sql[[#This Row],[parent_children_id]],"")</f>
        <v/>
      </c>
      <c r="B1302" s="6" t="str">
        <f>IFERROR(VLOOKUP(parent_children_sql[[#This Row],[parent_id]],abbreviation[[abbreviation_id]:[description_german]],2,FALSE),"")</f>
        <v/>
      </c>
      <c r="C1302" s="6" t="str">
        <f>IFERROR(VLOOKUP(parent_children_sql[[#This Row],[children_id]],abbreviation[[abbreviation_id]:[description_german]],2,FALSE),"")</f>
        <v/>
      </c>
    </row>
    <row r="1303" spans="1:3" x14ac:dyDescent="0.25">
      <c r="A1303" s="6" t="str">
        <f>IFERROR(parent_children_sql[[#This Row],[parent_children_id]],"")</f>
        <v/>
      </c>
      <c r="B1303" s="6" t="str">
        <f>IFERROR(VLOOKUP(parent_children_sql[[#This Row],[parent_id]],abbreviation[[abbreviation_id]:[description_german]],2,FALSE),"")</f>
        <v/>
      </c>
      <c r="C1303" s="6" t="str">
        <f>IFERROR(VLOOKUP(parent_children_sql[[#This Row],[children_id]],abbreviation[[abbreviation_id]:[description_german]],2,FALSE),"")</f>
        <v/>
      </c>
    </row>
    <row r="1304" spans="1:3" x14ac:dyDescent="0.25">
      <c r="A1304" s="6" t="str">
        <f>IFERROR(parent_children_sql[[#This Row],[parent_children_id]],"")</f>
        <v/>
      </c>
      <c r="B1304" s="6" t="str">
        <f>IFERROR(VLOOKUP(parent_children_sql[[#This Row],[parent_id]],abbreviation[[abbreviation_id]:[description_german]],2,FALSE),"")</f>
        <v/>
      </c>
      <c r="C1304" s="6" t="str">
        <f>IFERROR(VLOOKUP(parent_children_sql[[#This Row],[children_id]],abbreviation[[abbreviation_id]:[description_german]],2,FALSE),"")</f>
        <v/>
      </c>
    </row>
    <row r="1305" spans="1:3" x14ac:dyDescent="0.25">
      <c r="A1305" s="6" t="str">
        <f>IFERROR(parent_children_sql[[#This Row],[parent_children_id]],"")</f>
        <v/>
      </c>
      <c r="B1305" s="6" t="str">
        <f>IFERROR(VLOOKUP(parent_children_sql[[#This Row],[parent_id]],abbreviation[[abbreviation_id]:[description_german]],2,FALSE),"")</f>
        <v/>
      </c>
      <c r="C1305" s="6" t="str">
        <f>IFERROR(VLOOKUP(parent_children_sql[[#This Row],[children_id]],abbreviation[[abbreviation_id]:[description_german]],2,FALSE),"")</f>
        <v/>
      </c>
    </row>
    <row r="1306" spans="1:3" x14ac:dyDescent="0.25">
      <c r="A1306" s="6" t="str">
        <f>IFERROR(parent_children_sql[[#This Row],[parent_children_id]],"")</f>
        <v/>
      </c>
      <c r="B1306" s="6" t="str">
        <f>IFERROR(VLOOKUP(parent_children_sql[[#This Row],[parent_id]],abbreviation[[abbreviation_id]:[description_german]],2,FALSE),"")</f>
        <v/>
      </c>
      <c r="C1306" s="6" t="str">
        <f>IFERROR(VLOOKUP(parent_children_sql[[#This Row],[children_id]],abbreviation[[abbreviation_id]:[description_german]],2,FALSE),"")</f>
        <v/>
      </c>
    </row>
    <row r="1307" spans="1:3" x14ac:dyDescent="0.25">
      <c r="A1307" s="6" t="str">
        <f>IFERROR(parent_children_sql[[#This Row],[parent_children_id]],"")</f>
        <v/>
      </c>
      <c r="B1307" s="6" t="str">
        <f>IFERROR(VLOOKUP(parent_children_sql[[#This Row],[parent_id]],abbreviation[[abbreviation_id]:[description_german]],2,FALSE),"")</f>
        <v/>
      </c>
      <c r="C1307" s="6" t="str">
        <f>IFERROR(VLOOKUP(parent_children_sql[[#This Row],[children_id]],abbreviation[[abbreviation_id]:[description_german]],2,FALSE),"")</f>
        <v/>
      </c>
    </row>
    <row r="1308" spans="1:3" x14ac:dyDescent="0.25">
      <c r="A1308" s="6" t="str">
        <f>IFERROR(parent_children_sql[[#This Row],[parent_children_id]],"")</f>
        <v/>
      </c>
      <c r="B1308" s="6" t="str">
        <f>IFERROR(VLOOKUP(parent_children_sql[[#This Row],[parent_id]],abbreviation[[abbreviation_id]:[description_german]],2,FALSE),"")</f>
        <v/>
      </c>
      <c r="C1308" s="6" t="str">
        <f>IFERROR(VLOOKUP(parent_children_sql[[#This Row],[children_id]],abbreviation[[abbreviation_id]:[description_german]],2,FALSE),"")</f>
        <v/>
      </c>
    </row>
    <row r="1309" spans="1:3" x14ac:dyDescent="0.25">
      <c r="A1309" s="6" t="str">
        <f>IFERROR(parent_children_sql[[#This Row],[parent_children_id]],"")</f>
        <v/>
      </c>
      <c r="B1309" s="6" t="str">
        <f>IFERROR(VLOOKUP(parent_children_sql[[#This Row],[parent_id]],abbreviation[[abbreviation_id]:[description_german]],2,FALSE),"")</f>
        <v/>
      </c>
      <c r="C1309" s="6" t="str">
        <f>IFERROR(VLOOKUP(parent_children_sql[[#This Row],[children_id]],abbreviation[[abbreviation_id]:[description_german]],2,FALSE),"")</f>
        <v/>
      </c>
    </row>
    <row r="1310" spans="1:3" x14ac:dyDescent="0.25">
      <c r="A1310" s="6" t="str">
        <f>IFERROR(parent_children_sql[[#This Row],[parent_children_id]],"")</f>
        <v/>
      </c>
      <c r="B1310" s="6" t="str">
        <f>IFERROR(VLOOKUP(parent_children_sql[[#This Row],[parent_id]],abbreviation[[abbreviation_id]:[description_german]],2,FALSE),"")</f>
        <v/>
      </c>
      <c r="C1310" s="6" t="str">
        <f>IFERROR(VLOOKUP(parent_children_sql[[#This Row],[children_id]],abbreviation[[abbreviation_id]:[description_german]],2,FALSE),"")</f>
        <v/>
      </c>
    </row>
    <row r="1311" spans="1:3" x14ac:dyDescent="0.25">
      <c r="A1311" s="6" t="str">
        <f>IFERROR(parent_children_sql[[#This Row],[parent_children_id]],"")</f>
        <v/>
      </c>
      <c r="B1311" s="6" t="str">
        <f>IFERROR(VLOOKUP(parent_children_sql[[#This Row],[parent_id]],abbreviation[[abbreviation_id]:[description_german]],2,FALSE),"")</f>
        <v/>
      </c>
      <c r="C1311" s="6" t="str">
        <f>IFERROR(VLOOKUP(parent_children_sql[[#This Row],[children_id]],abbreviation[[abbreviation_id]:[description_german]],2,FALSE),"")</f>
        <v/>
      </c>
    </row>
    <row r="1312" spans="1:3" x14ac:dyDescent="0.25">
      <c r="A1312" s="6" t="str">
        <f>IFERROR(parent_children_sql[[#This Row],[parent_children_id]],"")</f>
        <v/>
      </c>
      <c r="B1312" s="6" t="str">
        <f>IFERROR(VLOOKUP(parent_children_sql[[#This Row],[parent_id]],abbreviation[[abbreviation_id]:[description_german]],2,FALSE),"")</f>
        <v/>
      </c>
      <c r="C1312" s="6" t="str">
        <f>IFERROR(VLOOKUP(parent_children_sql[[#This Row],[children_id]],abbreviation[[abbreviation_id]:[description_german]],2,FALSE),"")</f>
        <v/>
      </c>
    </row>
    <row r="1313" spans="1:3" x14ac:dyDescent="0.25">
      <c r="A1313" s="6" t="str">
        <f>IFERROR(parent_children_sql[[#This Row],[parent_children_id]],"")</f>
        <v/>
      </c>
      <c r="B1313" s="6" t="str">
        <f>IFERROR(VLOOKUP(parent_children_sql[[#This Row],[parent_id]],abbreviation[[abbreviation_id]:[description_german]],2,FALSE),"")</f>
        <v/>
      </c>
      <c r="C1313" s="6" t="str">
        <f>IFERROR(VLOOKUP(parent_children_sql[[#This Row],[children_id]],abbreviation[[abbreviation_id]:[description_german]],2,FALSE),"")</f>
        <v/>
      </c>
    </row>
    <row r="1314" spans="1:3" x14ac:dyDescent="0.25">
      <c r="A1314" s="6" t="str">
        <f>IFERROR(parent_children_sql[[#This Row],[parent_children_id]],"")</f>
        <v/>
      </c>
      <c r="B1314" s="6" t="str">
        <f>IFERROR(VLOOKUP(parent_children_sql[[#This Row],[parent_id]],abbreviation[[abbreviation_id]:[description_german]],2,FALSE),"")</f>
        <v/>
      </c>
      <c r="C1314" s="6" t="str">
        <f>IFERROR(VLOOKUP(parent_children_sql[[#This Row],[children_id]],abbreviation[[abbreviation_id]:[description_german]],2,FALSE),"")</f>
        <v/>
      </c>
    </row>
    <row r="1315" spans="1:3" x14ac:dyDescent="0.25">
      <c r="A1315" s="6" t="str">
        <f>IFERROR(parent_children_sql[[#This Row],[parent_children_id]],"")</f>
        <v/>
      </c>
      <c r="B1315" s="6" t="str">
        <f>IFERROR(VLOOKUP(parent_children_sql[[#This Row],[parent_id]],abbreviation[[abbreviation_id]:[description_german]],2,FALSE),"")</f>
        <v/>
      </c>
      <c r="C1315" s="6" t="str">
        <f>IFERROR(VLOOKUP(parent_children_sql[[#This Row],[children_id]],abbreviation[[abbreviation_id]:[description_german]],2,FALSE),"")</f>
        <v/>
      </c>
    </row>
    <row r="1316" spans="1:3" x14ac:dyDescent="0.25">
      <c r="A1316" s="6" t="str">
        <f>IFERROR(parent_children_sql[[#This Row],[parent_children_id]],"")</f>
        <v/>
      </c>
      <c r="B1316" s="6" t="str">
        <f>IFERROR(VLOOKUP(parent_children_sql[[#This Row],[parent_id]],abbreviation[[abbreviation_id]:[description_german]],2,FALSE),"")</f>
        <v/>
      </c>
      <c r="C1316" s="6" t="str">
        <f>IFERROR(VLOOKUP(parent_children_sql[[#This Row],[children_id]],abbreviation[[abbreviation_id]:[description_german]],2,FALSE),"")</f>
        <v/>
      </c>
    </row>
    <row r="1317" spans="1:3" x14ac:dyDescent="0.25">
      <c r="A1317" s="6" t="str">
        <f>IFERROR(parent_children_sql[[#This Row],[parent_children_id]],"")</f>
        <v/>
      </c>
      <c r="B1317" s="6" t="str">
        <f>IFERROR(VLOOKUP(parent_children_sql[[#This Row],[parent_id]],abbreviation[[abbreviation_id]:[description_german]],2,FALSE),"")</f>
        <v/>
      </c>
      <c r="C1317" s="6" t="str">
        <f>IFERROR(VLOOKUP(parent_children_sql[[#This Row],[children_id]],abbreviation[[abbreviation_id]:[description_german]],2,FALSE),"")</f>
        <v/>
      </c>
    </row>
    <row r="1318" spans="1:3" x14ac:dyDescent="0.25">
      <c r="A1318" s="6" t="str">
        <f>IFERROR(parent_children_sql[[#This Row],[parent_children_id]],"")</f>
        <v/>
      </c>
      <c r="B1318" s="6" t="str">
        <f>IFERROR(VLOOKUP(parent_children_sql[[#This Row],[parent_id]],abbreviation[[abbreviation_id]:[description_german]],2,FALSE),"")</f>
        <v/>
      </c>
      <c r="C1318" s="6" t="str">
        <f>IFERROR(VLOOKUP(parent_children_sql[[#This Row],[children_id]],abbreviation[[abbreviation_id]:[description_german]],2,FALSE),"")</f>
        <v/>
      </c>
    </row>
    <row r="1319" spans="1:3" x14ac:dyDescent="0.25">
      <c r="A1319" s="6" t="str">
        <f>IFERROR(parent_children_sql[[#This Row],[parent_children_id]],"")</f>
        <v/>
      </c>
      <c r="B1319" s="6" t="str">
        <f>IFERROR(VLOOKUP(parent_children_sql[[#This Row],[parent_id]],abbreviation[[abbreviation_id]:[description_german]],2,FALSE),"")</f>
        <v/>
      </c>
      <c r="C1319" s="6" t="str">
        <f>IFERROR(VLOOKUP(parent_children_sql[[#This Row],[children_id]],abbreviation[[abbreviation_id]:[description_german]],2,FALSE),"")</f>
        <v/>
      </c>
    </row>
    <row r="1320" spans="1:3" x14ac:dyDescent="0.25">
      <c r="A1320" s="6" t="str">
        <f>IFERROR(parent_children_sql[[#This Row],[parent_children_id]],"")</f>
        <v/>
      </c>
      <c r="B1320" s="6" t="str">
        <f>IFERROR(VLOOKUP(parent_children_sql[[#This Row],[parent_id]],abbreviation[[abbreviation_id]:[description_german]],2,FALSE),"")</f>
        <v/>
      </c>
      <c r="C1320" s="6" t="str">
        <f>IFERROR(VLOOKUP(parent_children_sql[[#This Row],[children_id]],abbreviation[[abbreviation_id]:[description_german]],2,FALSE),"")</f>
        <v/>
      </c>
    </row>
    <row r="1321" spans="1:3" x14ac:dyDescent="0.25">
      <c r="A1321" s="6" t="str">
        <f>IFERROR(parent_children_sql[[#This Row],[parent_children_id]],"")</f>
        <v/>
      </c>
      <c r="B1321" s="6" t="str">
        <f>IFERROR(VLOOKUP(parent_children_sql[[#This Row],[parent_id]],abbreviation[[abbreviation_id]:[description_german]],2,FALSE),"")</f>
        <v/>
      </c>
      <c r="C1321" s="6" t="str">
        <f>IFERROR(VLOOKUP(parent_children_sql[[#This Row],[children_id]],abbreviation[[abbreviation_id]:[description_german]],2,FALSE),"")</f>
        <v/>
      </c>
    </row>
    <row r="1322" spans="1:3" x14ac:dyDescent="0.25">
      <c r="A1322" s="6" t="str">
        <f>IFERROR(parent_children_sql[[#This Row],[parent_children_id]],"")</f>
        <v/>
      </c>
      <c r="B1322" s="6" t="str">
        <f>IFERROR(VLOOKUP(parent_children_sql[[#This Row],[parent_id]],abbreviation[[abbreviation_id]:[description_german]],2,FALSE),"")</f>
        <v/>
      </c>
      <c r="C1322" s="6" t="str">
        <f>IFERROR(VLOOKUP(parent_children_sql[[#This Row],[children_id]],abbreviation[[abbreviation_id]:[description_german]],2,FALSE),"")</f>
        <v/>
      </c>
    </row>
    <row r="1323" spans="1:3" x14ac:dyDescent="0.25">
      <c r="A1323" s="6" t="str">
        <f>IFERROR(parent_children_sql[[#This Row],[parent_children_id]],"")</f>
        <v/>
      </c>
      <c r="B1323" s="6" t="str">
        <f>IFERROR(VLOOKUP(parent_children_sql[[#This Row],[parent_id]],abbreviation[[abbreviation_id]:[description_german]],2,FALSE),"")</f>
        <v/>
      </c>
      <c r="C1323" s="6" t="str">
        <f>IFERROR(VLOOKUP(parent_children_sql[[#This Row],[children_id]],abbreviation[[abbreviation_id]:[description_german]],2,FALSE),"")</f>
        <v/>
      </c>
    </row>
    <row r="1324" spans="1:3" x14ac:dyDescent="0.25">
      <c r="A1324" s="6" t="str">
        <f>IFERROR(parent_children_sql[[#This Row],[parent_children_id]],"")</f>
        <v/>
      </c>
      <c r="B1324" s="6" t="str">
        <f>IFERROR(VLOOKUP(parent_children_sql[[#This Row],[parent_id]],abbreviation[[abbreviation_id]:[description_german]],2,FALSE),"")</f>
        <v/>
      </c>
      <c r="C1324" s="6" t="str">
        <f>IFERROR(VLOOKUP(parent_children_sql[[#This Row],[children_id]],abbreviation[[abbreviation_id]:[description_german]],2,FALSE),"")</f>
        <v/>
      </c>
    </row>
    <row r="1325" spans="1:3" x14ac:dyDescent="0.25">
      <c r="A1325" s="6" t="str">
        <f>IFERROR(parent_children_sql[[#This Row],[parent_children_id]],"")</f>
        <v/>
      </c>
      <c r="B1325" s="6" t="str">
        <f>IFERROR(VLOOKUP(parent_children_sql[[#This Row],[parent_id]],abbreviation[[abbreviation_id]:[description_german]],2,FALSE),"")</f>
        <v/>
      </c>
      <c r="C1325" s="6" t="str">
        <f>IFERROR(VLOOKUP(parent_children_sql[[#This Row],[children_id]],abbreviation[[abbreviation_id]:[description_german]],2,FALSE),"")</f>
        <v/>
      </c>
    </row>
    <row r="1326" spans="1:3" x14ac:dyDescent="0.25">
      <c r="A1326" s="6" t="str">
        <f>IFERROR(parent_children_sql[[#This Row],[parent_children_id]],"")</f>
        <v/>
      </c>
      <c r="B1326" s="6" t="str">
        <f>IFERROR(VLOOKUP(parent_children_sql[[#This Row],[parent_id]],abbreviation[[abbreviation_id]:[description_german]],2,FALSE),"")</f>
        <v/>
      </c>
      <c r="C1326" s="6" t="str">
        <f>IFERROR(VLOOKUP(parent_children_sql[[#This Row],[children_id]],abbreviation[[abbreviation_id]:[description_german]],2,FALSE),"")</f>
        <v/>
      </c>
    </row>
    <row r="1327" spans="1:3" x14ac:dyDescent="0.25">
      <c r="A1327" s="6" t="str">
        <f>IFERROR(parent_children_sql[[#This Row],[parent_children_id]],"")</f>
        <v/>
      </c>
      <c r="B1327" s="6" t="str">
        <f>IFERROR(VLOOKUP(parent_children_sql[[#This Row],[parent_id]],abbreviation[[abbreviation_id]:[description_german]],2,FALSE),"")</f>
        <v/>
      </c>
      <c r="C1327" s="6" t="str">
        <f>IFERROR(VLOOKUP(parent_children_sql[[#This Row],[children_id]],abbreviation[[abbreviation_id]:[description_german]],2,FALSE),"")</f>
        <v/>
      </c>
    </row>
    <row r="1328" spans="1:3" x14ac:dyDescent="0.25">
      <c r="A1328" s="6" t="str">
        <f>IFERROR(parent_children_sql[[#This Row],[parent_children_id]],"")</f>
        <v/>
      </c>
      <c r="B1328" s="6" t="str">
        <f>IFERROR(VLOOKUP(parent_children_sql[[#This Row],[parent_id]],abbreviation[[abbreviation_id]:[description_german]],2,FALSE),"")</f>
        <v/>
      </c>
      <c r="C1328" s="6" t="str">
        <f>IFERROR(VLOOKUP(parent_children_sql[[#This Row],[children_id]],abbreviation[[abbreviation_id]:[description_german]],2,FALSE),"")</f>
        <v/>
      </c>
    </row>
    <row r="1329" spans="1:3" x14ac:dyDescent="0.25">
      <c r="A1329" s="6" t="str">
        <f>IFERROR(parent_children_sql[[#This Row],[parent_children_id]],"")</f>
        <v/>
      </c>
      <c r="B1329" s="6" t="str">
        <f>IFERROR(VLOOKUP(parent_children_sql[[#This Row],[parent_id]],abbreviation[[abbreviation_id]:[description_german]],2,FALSE),"")</f>
        <v/>
      </c>
      <c r="C1329" s="6" t="str">
        <f>IFERROR(VLOOKUP(parent_children_sql[[#This Row],[children_id]],abbreviation[[abbreviation_id]:[description_german]],2,FALSE),"")</f>
        <v/>
      </c>
    </row>
    <row r="1330" spans="1:3" x14ac:dyDescent="0.25">
      <c r="A1330" s="6" t="str">
        <f>IFERROR(parent_children_sql[[#This Row],[parent_children_id]],"")</f>
        <v/>
      </c>
      <c r="B1330" s="6" t="str">
        <f>IFERROR(VLOOKUP(parent_children_sql[[#This Row],[parent_id]],abbreviation[[abbreviation_id]:[description_german]],2,FALSE),"")</f>
        <v/>
      </c>
      <c r="C1330" s="6" t="str">
        <f>IFERROR(VLOOKUP(parent_children_sql[[#This Row],[children_id]],abbreviation[[abbreviation_id]:[description_german]],2,FALSE),"")</f>
        <v/>
      </c>
    </row>
    <row r="1331" spans="1:3" x14ac:dyDescent="0.25">
      <c r="A1331" s="6" t="str">
        <f>IFERROR(parent_children_sql[[#This Row],[parent_children_id]],"")</f>
        <v/>
      </c>
      <c r="B1331" s="6" t="str">
        <f>IFERROR(VLOOKUP(parent_children_sql[[#This Row],[parent_id]],abbreviation[[abbreviation_id]:[description_german]],2,FALSE),"")</f>
        <v/>
      </c>
      <c r="C1331" s="6" t="str">
        <f>IFERROR(VLOOKUP(parent_children_sql[[#This Row],[children_id]],abbreviation[[abbreviation_id]:[description_german]],2,FALSE),"")</f>
        <v/>
      </c>
    </row>
    <row r="1332" spans="1:3" x14ac:dyDescent="0.25">
      <c r="A1332" s="6" t="str">
        <f>IFERROR(parent_children_sql[[#This Row],[parent_children_id]],"")</f>
        <v/>
      </c>
      <c r="B1332" s="6" t="str">
        <f>IFERROR(VLOOKUP(parent_children_sql[[#This Row],[parent_id]],abbreviation[[abbreviation_id]:[description_german]],2,FALSE),"")</f>
        <v/>
      </c>
      <c r="C1332" s="6" t="str">
        <f>IFERROR(VLOOKUP(parent_children_sql[[#This Row],[children_id]],abbreviation[[abbreviation_id]:[description_german]],2,FALSE),"")</f>
        <v/>
      </c>
    </row>
    <row r="1333" spans="1:3" x14ac:dyDescent="0.25">
      <c r="A1333" s="6" t="str">
        <f>IFERROR(parent_children_sql[[#This Row],[parent_children_id]],"")</f>
        <v/>
      </c>
      <c r="B1333" s="6" t="str">
        <f>IFERROR(VLOOKUP(parent_children_sql[[#This Row],[parent_id]],abbreviation[[abbreviation_id]:[description_german]],2,FALSE),"")</f>
        <v/>
      </c>
      <c r="C1333" s="6" t="str">
        <f>IFERROR(VLOOKUP(parent_children_sql[[#This Row],[children_id]],abbreviation[[abbreviation_id]:[description_german]],2,FALSE),"")</f>
        <v/>
      </c>
    </row>
    <row r="1334" spans="1:3" x14ac:dyDescent="0.25">
      <c r="A1334" s="6" t="str">
        <f>IFERROR(parent_children_sql[[#This Row],[parent_children_id]],"")</f>
        <v/>
      </c>
      <c r="B1334" s="6" t="str">
        <f>IFERROR(VLOOKUP(parent_children_sql[[#This Row],[parent_id]],abbreviation[[abbreviation_id]:[description_german]],2,FALSE),"")</f>
        <v/>
      </c>
      <c r="C1334" s="6" t="str">
        <f>IFERROR(VLOOKUP(parent_children_sql[[#This Row],[children_id]],abbreviation[[abbreviation_id]:[description_german]],2,FALSE),"")</f>
        <v/>
      </c>
    </row>
    <row r="1335" spans="1:3" x14ac:dyDescent="0.25">
      <c r="A1335" s="6" t="str">
        <f>IFERROR(parent_children_sql[[#This Row],[parent_children_id]],"")</f>
        <v/>
      </c>
      <c r="B1335" s="6" t="str">
        <f>IFERROR(VLOOKUP(parent_children_sql[[#This Row],[parent_id]],abbreviation[[abbreviation_id]:[description_german]],2,FALSE),"")</f>
        <v/>
      </c>
      <c r="C1335" s="6" t="str">
        <f>IFERROR(VLOOKUP(parent_children_sql[[#This Row],[children_id]],abbreviation[[abbreviation_id]:[description_german]],2,FALSE),"")</f>
        <v/>
      </c>
    </row>
    <row r="1336" spans="1:3" x14ac:dyDescent="0.25">
      <c r="A1336" s="6" t="str">
        <f>IFERROR(parent_children_sql[[#This Row],[parent_children_id]],"")</f>
        <v/>
      </c>
      <c r="B1336" s="6" t="str">
        <f>IFERROR(VLOOKUP(parent_children_sql[[#This Row],[parent_id]],abbreviation[[abbreviation_id]:[description_german]],2,FALSE),"")</f>
        <v/>
      </c>
      <c r="C1336" s="6" t="str">
        <f>IFERROR(VLOOKUP(parent_children_sql[[#This Row],[children_id]],abbreviation[[abbreviation_id]:[description_german]],2,FALSE),"")</f>
        <v/>
      </c>
    </row>
    <row r="1337" spans="1:3" x14ac:dyDescent="0.25">
      <c r="A1337" s="6" t="str">
        <f>IFERROR(parent_children_sql[[#This Row],[parent_children_id]],"")</f>
        <v/>
      </c>
      <c r="B1337" s="6" t="str">
        <f>IFERROR(VLOOKUP(parent_children_sql[[#This Row],[parent_id]],abbreviation[[abbreviation_id]:[description_german]],2,FALSE),"")</f>
        <v/>
      </c>
      <c r="C1337" s="6" t="str">
        <f>IFERROR(VLOOKUP(parent_children_sql[[#This Row],[children_id]],abbreviation[[abbreviation_id]:[description_german]],2,FALSE),"")</f>
        <v/>
      </c>
    </row>
    <row r="1338" spans="1:3" x14ac:dyDescent="0.25">
      <c r="A1338" s="6" t="str">
        <f>IFERROR(parent_children_sql[[#This Row],[parent_children_id]],"")</f>
        <v/>
      </c>
      <c r="B1338" s="6" t="str">
        <f>IFERROR(VLOOKUP(parent_children_sql[[#This Row],[parent_id]],abbreviation[[abbreviation_id]:[description_german]],2,FALSE),"")</f>
        <v/>
      </c>
      <c r="C1338" s="6" t="str">
        <f>IFERROR(VLOOKUP(parent_children_sql[[#This Row],[children_id]],abbreviation[[abbreviation_id]:[description_german]],2,FALSE),"")</f>
        <v/>
      </c>
    </row>
    <row r="1339" spans="1:3" x14ac:dyDescent="0.25">
      <c r="A1339" s="6" t="str">
        <f>IFERROR(parent_children_sql[[#This Row],[parent_children_id]],"")</f>
        <v/>
      </c>
      <c r="B1339" s="6" t="str">
        <f>IFERROR(VLOOKUP(parent_children_sql[[#This Row],[parent_id]],abbreviation[[abbreviation_id]:[description_german]],2,FALSE),"")</f>
        <v/>
      </c>
      <c r="C1339" s="6" t="str">
        <f>IFERROR(VLOOKUP(parent_children_sql[[#This Row],[children_id]],abbreviation[[abbreviation_id]:[description_german]],2,FALSE),"")</f>
        <v/>
      </c>
    </row>
    <row r="1340" spans="1:3" x14ac:dyDescent="0.25">
      <c r="A1340" s="6" t="str">
        <f>IFERROR(parent_children_sql[[#This Row],[parent_children_id]],"")</f>
        <v/>
      </c>
      <c r="B1340" s="6" t="str">
        <f>IFERROR(VLOOKUP(parent_children_sql[[#This Row],[parent_id]],abbreviation[[abbreviation_id]:[description_german]],2,FALSE),"")</f>
        <v/>
      </c>
      <c r="C1340" s="6" t="str">
        <f>IFERROR(VLOOKUP(parent_children_sql[[#This Row],[children_id]],abbreviation[[abbreviation_id]:[description_german]],2,FALSE),"")</f>
        <v/>
      </c>
    </row>
    <row r="1341" spans="1:3" x14ac:dyDescent="0.25">
      <c r="A1341" s="6" t="str">
        <f>IFERROR(parent_children_sql[[#This Row],[parent_children_id]],"")</f>
        <v/>
      </c>
      <c r="B1341" s="6" t="str">
        <f>IFERROR(VLOOKUP(parent_children_sql[[#This Row],[parent_id]],abbreviation[[abbreviation_id]:[description_german]],2,FALSE),"")</f>
        <v/>
      </c>
      <c r="C1341" s="6" t="str">
        <f>IFERROR(VLOOKUP(parent_children_sql[[#This Row],[children_id]],abbreviation[[abbreviation_id]:[description_german]],2,FALSE),"")</f>
        <v/>
      </c>
    </row>
    <row r="1342" spans="1:3" x14ac:dyDescent="0.25">
      <c r="A1342" s="6" t="str">
        <f>IFERROR(parent_children_sql[[#This Row],[parent_children_id]],"")</f>
        <v/>
      </c>
      <c r="B1342" s="6" t="str">
        <f>IFERROR(VLOOKUP(parent_children_sql[[#This Row],[parent_id]],abbreviation[[abbreviation_id]:[description_german]],2,FALSE),"")</f>
        <v/>
      </c>
      <c r="C1342" s="6" t="str">
        <f>IFERROR(VLOOKUP(parent_children_sql[[#This Row],[children_id]],abbreviation[[abbreviation_id]:[description_german]],2,FALSE),"")</f>
        <v/>
      </c>
    </row>
    <row r="1343" spans="1:3" x14ac:dyDescent="0.25">
      <c r="A1343" s="6" t="str">
        <f>IFERROR(parent_children_sql[[#This Row],[parent_children_id]],"")</f>
        <v/>
      </c>
      <c r="B1343" s="6" t="str">
        <f>IFERROR(VLOOKUP(parent_children_sql[[#This Row],[parent_id]],abbreviation[[abbreviation_id]:[description_german]],2,FALSE),"")</f>
        <v/>
      </c>
      <c r="C1343" s="6" t="str">
        <f>IFERROR(VLOOKUP(parent_children_sql[[#This Row],[children_id]],abbreviation[[abbreviation_id]:[description_german]],2,FALSE),"")</f>
        <v/>
      </c>
    </row>
    <row r="1344" spans="1:3" x14ac:dyDescent="0.25">
      <c r="A1344" s="6" t="str">
        <f>IFERROR(parent_children_sql[[#This Row],[parent_children_id]],"")</f>
        <v/>
      </c>
      <c r="B1344" s="6" t="str">
        <f>IFERROR(VLOOKUP(parent_children_sql[[#This Row],[parent_id]],abbreviation[[abbreviation_id]:[description_german]],2,FALSE),"")</f>
        <v/>
      </c>
      <c r="C1344" s="6" t="str">
        <f>IFERROR(VLOOKUP(parent_children_sql[[#This Row],[children_id]],abbreviation[[abbreviation_id]:[description_german]],2,FALSE),"")</f>
        <v/>
      </c>
    </row>
    <row r="1345" spans="1:3" x14ac:dyDescent="0.25">
      <c r="A1345" s="6" t="str">
        <f>IFERROR(parent_children_sql[[#This Row],[parent_children_id]],"")</f>
        <v/>
      </c>
      <c r="B1345" s="6" t="str">
        <f>IFERROR(VLOOKUP(parent_children_sql[[#This Row],[parent_id]],abbreviation[[abbreviation_id]:[description_german]],2,FALSE),"")</f>
        <v/>
      </c>
      <c r="C1345" s="6" t="str">
        <f>IFERROR(VLOOKUP(parent_children_sql[[#This Row],[children_id]],abbreviation[[abbreviation_id]:[description_german]],2,FALSE),"")</f>
        <v/>
      </c>
    </row>
    <row r="1346" spans="1:3" x14ac:dyDescent="0.25">
      <c r="A1346" s="6" t="str">
        <f>IFERROR(parent_children_sql[[#This Row],[parent_children_id]],"")</f>
        <v/>
      </c>
      <c r="B1346" s="6" t="str">
        <f>IFERROR(VLOOKUP(parent_children_sql[[#This Row],[parent_id]],abbreviation[[abbreviation_id]:[description_german]],2,FALSE),"")</f>
        <v/>
      </c>
      <c r="C1346" s="6" t="str">
        <f>IFERROR(VLOOKUP(parent_children_sql[[#This Row],[children_id]],abbreviation[[abbreviation_id]:[description_german]],2,FALSE),"")</f>
        <v/>
      </c>
    </row>
    <row r="1347" spans="1:3" x14ac:dyDescent="0.25">
      <c r="A1347" s="6" t="str">
        <f>IFERROR(parent_children_sql[[#This Row],[parent_children_id]],"")</f>
        <v/>
      </c>
      <c r="B1347" s="6" t="str">
        <f>IFERROR(VLOOKUP(parent_children_sql[[#This Row],[parent_id]],abbreviation[[abbreviation_id]:[description_german]],2,FALSE),"")</f>
        <v/>
      </c>
      <c r="C1347" s="6" t="str">
        <f>IFERROR(VLOOKUP(parent_children_sql[[#This Row],[children_id]],abbreviation[[abbreviation_id]:[description_german]],2,FALSE),"")</f>
        <v/>
      </c>
    </row>
    <row r="1348" spans="1:3" x14ac:dyDescent="0.25">
      <c r="A1348" s="6" t="str">
        <f>IFERROR(parent_children_sql[[#This Row],[parent_children_id]],"")</f>
        <v/>
      </c>
      <c r="B1348" s="6" t="str">
        <f>IFERROR(VLOOKUP(parent_children_sql[[#This Row],[parent_id]],abbreviation[[abbreviation_id]:[description_german]],2,FALSE),"")</f>
        <v/>
      </c>
      <c r="C1348" s="6" t="str">
        <f>IFERROR(VLOOKUP(parent_children_sql[[#This Row],[children_id]],abbreviation[[abbreviation_id]:[description_german]],2,FALSE),"")</f>
        <v/>
      </c>
    </row>
    <row r="1349" spans="1:3" x14ac:dyDescent="0.25">
      <c r="A1349" s="6" t="str">
        <f>IFERROR(parent_children_sql[[#This Row],[parent_children_id]],"")</f>
        <v/>
      </c>
      <c r="B1349" s="6" t="str">
        <f>IFERROR(VLOOKUP(parent_children_sql[[#This Row],[parent_id]],abbreviation[[abbreviation_id]:[description_german]],2,FALSE),"")</f>
        <v/>
      </c>
      <c r="C1349" s="6" t="str">
        <f>IFERROR(VLOOKUP(parent_children_sql[[#This Row],[children_id]],abbreviation[[abbreviation_id]:[description_german]],2,FALSE),"")</f>
        <v/>
      </c>
    </row>
    <row r="1350" spans="1:3" x14ac:dyDescent="0.25">
      <c r="A1350" s="6" t="str">
        <f>IFERROR(parent_children_sql[[#This Row],[parent_children_id]],"")</f>
        <v/>
      </c>
      <c r="B1350" s="6" t="str">
        <f>IFERROR(VLOOKUP(parent_children_sql[[#This Row],[parent_id]],abbreviation[[abbreviation_id]:[description_german]],2,FALSE),"")</f>
        <v/>
      </c>
      <c r="C1350" s="6" t="str">
        <f>IFERROR(VLOOKUP(parent_children_sql[[#This Row],[children_id]],abbreviation[[abbreviation_id]:[description_german]],2,FALSE),"")</f>
        <v/>
      </c>
    </row>
    <row r="1351" spans="1:3" x14ac:dyDescent="0.25">
      <c r="A1351" s="6" t="str">
        <f>IFERROR(parent_children_sql[[#This Row],[parent_children_id]],"")</f>
        <v/>
      </c>
      <c r="B1351" s="6" t="str">
        <f>IFERROR(VLOOKUP(parent_children_sql[[#This Row],[parent_id]],abbreviation[[abbreviation_id]:[description_german]],2,FALSE),"")</f>
        <v/>
      </c>
      <c r="C1351" s="6" t="str">
        <f>IFERROR(VLOOKUP(parent_children_sql[[#This Row],[children_id]],abbreviation[[abbreviation_id]:[description_german]],2,FALSE),"")</f>
        <v/>
      </c>
    </row>
    <row r="1352" spans="1:3" x14ac:dyDescent="0.25">
      <c r="A1352" s="6" t="str">
        <f>IFERROR(parent_children_sql[[#This Row],[parent_children_id]],"")</f>
        <v/>
      </c>
      <c r="B1352" s="6" t="str">
        <f>IFERROR(VLOOKUP(parent_children_sql[[#This Row],[parent_id]],abbreviation[[abbreviation_id]:[description_german]],2,FALSE),"")</f>
        <v/>
      </c>
      <c r="C1352" s="6" t="str">
        <f>IFERROR(VLOOKUP(parent_children_sql[[#This Row],[children_id]],abbreviation[[abbreviation_id]:[description_german]],2,FALSE),"")</f>
        <v/>
      </c>
    </row>
    <row r="1353" spans="1:3" x14ac:dyDescent="0.25">
      <c r="A1353" s="6" t="str">
        <f>IFERROR(parent_children_sql[[#This Row],[parent_children_id]],"")</f>
        <v/>
      </c>
      <c r="B1353" s="6" t="str">
        <f>IFERROR(VLOOKUP(parent_children_sql[[#This Row],[parent_id]],abbreviation[[abbreviation_id]:[description_german]],2,FALSE),"")</f>
        <v/>
      </c>
      <c r="C1353" s="6" t="str">
        <f>IFERROR(VLOOKUP(parent_children_sql[[#This Row],[children_id]],abbreviation[[abbreviation_id]:[description_german]],2,FALSE),"")</f>
        <v/>
      </c>
    </row>
    <row r="1354" spans="1:3" x14ac:dyDescent="0.25">
      <c r="A1354" s="6" t="str">
        <f>IFERROR(parent_children_sql[[#This Row],[parent_children_id]],"")</f>
        <v/>
      </c>
      <c r="B1354" s="6" t="str">
        <f>IFERROR(VLOOKUP(parent_children_sql[[#This Row],[parent_id]],abbreviation[[abbreviation_id]:[description_german]],2,FALSE),"")</f>
        <v/>
      </c>
      <c r="C1354" s="6" t="str">
        <f>IFERROR(VLOOKUP(parent_children_sql[[#This Row],[children_id]],abbreviation[[abbreviation_id]:[description_german]],2,FALSE),"")</f>
        <v/>
      </c>
    </row>
    <row r="1355" spans="1:3" x14ac:dyDescent="0.25">
      <c r="A1355" s="6" t="str">
        <f>IFERROR(parent_children_sql[[#This Row],[parent_children_id]],"")</f>
        <v/>
      </c>
      <c r="B1355" s="6" t="str">
        <f>IFERROR(VLOOKUP(parent_children_sql[[#This Row],[parent_id]],abbreviation[[abbreviation_id]:[description_german]],2,FALSE),"")</f>
        <v/>
      </c>
      <c r="C1355" s="6" t="str">
        <f>IFERROR(VLOOKUP(parent_children_sql[[#This Row],[children_id]],abbreviation[[abbreviation_id]:[description_german]],2,FALSE),"")</f>
        <v/>
      </c>
    </row>
    <row r="1356" spans="1:3" x14ac:dyDescent="0.25">
      <c r="A1356" s="6" t="str">
        <f>IFERROR(parent_children_sql[[#This Row],[parent_children_id]],"")</f>
        <v/>
      </c>
      <c r="B1356" s="6" t="str">
        <f>IFERROR(VLOOKUP(parent_children_sql[[#This Row],[parent_id]],abbreviation[[abbreviation_id]:[description_german]],2,FALSE),"")</f>
        <v/>
      </c>
      <c r="C1356" s="6" t="str">
        <f>IFERROR(VLOOKUP(parent_children_sql[[#This Row],[children_id]],abbreviation[[abbreviation_id]:[description_german]],2,FALSE),"")</f>
        <v/>
      </c>
    </row>
    <row r="1357" spans="1:3" x14ac:dyDescent="0.25">
      <c r="A1357" s="6" t="str">
        <f>IFERROR(parent_children_sql[[#This Row],[parent_children_id]],"")</f>
        <v/>
      </c>
      <c r="B1357" s="6" t="str">
        <f>IFERROR(VLOOKUP(parent_children_sql[[#This Row],[parent_id]],abbreviation[[abbreviation_id]:[description_german]],2,FALSE),"")</f>
        <v/>
      </c>
      <c r="C1357" s="6" t="str">
        <f>IFERROR(VLOOKUP(parent_children_sql[[#This Row],[children_id]],abbreviation[[abbreviation_id]:[description_german]],2,FALSE),"")</f>
        <v/>
      </c>
    </row>
    <row r="1358" spans="1:3" x14ac:dyDescent="0.25">
      <c r="A1358" s="6" t="str">
        <f>IFERROR(parent_children_sql[[#This Row],[parent_children_id]],"")</f>
        <v/>
      </c>
      <c r="B1358" s="6" t="str">
        <f>IFERROR(VLOOKUP(parent_children_sql[[#This Row],[parent_id]],abbreviation[[abbreviation_id]:[description_german]],2,FALSE),"")</f>
        <v/>
      </c>
      <c r="C1358" s="6" t="str">
        <f>IFERROR(VLOOKUP(parent_children_sql[[#This Row],[children_id]],abbreviation[[abbreviation_id]:[description_german]],2,FALSE),"")</f>
        <v/>
      </c>
    </row>
    <row r="1359" spans="1:3" x14ac:dyDescent="0.25">
      <c r="A1359" s="6" t="str">
        <f>IFERROR(parent_children_sql[[#This Row],[parent_children_id]],"")</f>
        <v/>
      </c>
      <c r="B1359" s="6" t="str">
        <f>IFERROR(VLOOKUP(parent_children_sql[[#This Row],[parent_id]],abbreviation[[abbreviation_id]:[description_german]],2,FALSE),"")</f>
        <v/>
      </c>
      <c r="C1359" s="6" t="str">
        <f>IFERROR(VLOOKUP(parent_children_sql[[#This Row],[children_id]],abbreviation[[abbreviation_id]:[description_german]],2,FALSE),"")</f>
        <v/>
      </c>
    </row>
    <row r="1360" spans="1:3" x14ac:dyDescent="0.25">
      <c r="A1360" s="6" t="str">
        <f>IFERROR(parent_children_sql[[#This Row],[parent_children_id]],"")</f>
        <v/>
      </c>
      <c r="B1360" s="6" t="str">
        <f>IFERROR(VLOOKUP(parent_children_sql[[#This Row],[parent_id]],abbreviation[[abbreviation_id]:[description_german]],2,FALSE),"")</f>
        <v/>
      </c>
      <c r="C1360" s="6" t="str">
        <f>IFERROR(VLOOKUP(parent_children_sql[[#This Row],[children_id]],abbreviation[[abbreviation_id]:[description_german]],2,FALSE),"")</f>
        <v/>
      </c>
    </row>
    <row r="1361" spans="1:3" x14ac:dyDescent="0.25">
      <c r="A1361" s="6" t="str">
        <f>IFERROR(parent_children_sql[[#This Row],[parent_children_id]],"")</f>
        <v/>
      </c>
      <c r="B1361" s="6" t="str">
        <f>IFERROR(VLOOKUP(parent_children_sql[[#This Row],[parent_id]],abbreviation[[abbreviation_id]:[description_german]],2,FALSE),"")</f>
        <v/>
      </c>
      <c r="C1361" s="6" t="str">
        <f>IFERROR(VLOOKUP(parent_children_sql[[#This Row],[children_id]],abbreviation[[abbreviation_id]:[description_german]],2,FALSE),"")</f>
        <v/>
      </c>
    </row>
    <row r="1362" spans="1:3" x14ac:dyDescent="0.25">
      <c r="A1362" s="6" t="str">
        <f>IFERROR(parent_children_sql[[#This Row],[parent_children_id]],"")</f>
        <v/>
      </c>
      <c r="B1362" s="6" t="str">
        <f>IFERROR(VLOOKUP(parent_children_sql[[#This Row],[parent_id]],abbreviation[[abbreviation_id]:[description_german]],2,FALSE),"")</f>
        <v/>
      </c>
      <c r="C1362" s="6" t="str">
        <f>IFERROR(VLOOKUP(parent_children_sql[[#This Row],[children_id]],abbreviation[[abbreviation_id]:[description_german]],2,FALSE),"")</f>
        <v/>
      </c>
    </row>
    <row r="1363" spans="1:3" x14ac:dyDescent="0.25">
      <c r="A1363" s="6" t="str">
        <f>IFERROR(parent_children_sql[[#This Row],[parent_children_id]],"")</f>
        <v/>
      </c>
      <c r="B1363" s="6" t="str">
        <f>IFERROR(VLOOKUP(parent_children_sql[[#This Row],[parent_id]],abbreviation[[abbreviation_id]:[description_german]],2,FALSE),"")</f>
        <v/>
      </c>
      <c r="C1363" s="6" t="str">
        <f>IFERROR(VLOOKUP(parent_children_sql[[#This Row],[children_id]],abbreviation[[abbreviation_id]:[description_german]],2,FALSE),"")</f>
        <v/>
      </c>
    </row>
    <row r="1364" spans="1:3" x14ac:dyDescent="0.25">
      <c r="A1364" s="6" t="str">
        <f>IFERROR(parent_children_sql[[#This Row],[parent_children_id]],"")</f>
        <v/>
      </c>
      <c r="B1364" s="6" t="str">
        <f>IFERROR(VLOOKUP(parent_children_sql[[#This Row],[parent_id]],abbreviation[[abbreviation_id]:[description_german]],2,FALSE),"")</f>
        <v/>
      </c>
      <c r="C1364" s="6" t="str">
        <f>IFERROR(VLOOKUP(parent_children_sql[[#This Row],[children_id]],abbreviation[[abbreviation_id]:[description_german]],2,FALSE),"")</f>
        <v/>
      </c>
    </row>
    <row r="1365" spans="1:3" x14ac:dyDescent="0.25">
      <c r="A1365" s="6" t="str">
        <f>IFERROR(parent_children_sql[[#This Row],[parent_children_id]],"")</f>
        <v/>
      </c>
      <c r="B1365" s="6" t="str">
        <f>IFERROR(VLOOKUP(parent_children_sql[[#This Row],[parent_id]],abbreviation[[abbreviation_id]:[description_german]],2,FALSE),"")</f>
        <v/>
      </c>
      <c r="C1365" s="6" t="str">
        <f>IFERROR(VLOOKUP(parent_children_sql[[#This Row],[children_id]],abbreviation[[abbreviation_id]:[description_german]],2,FALSE),"")</f>
        <v/>
      </c>
    </row>
    <row r="1366" spans="1:3" x14ac:dyDescent="0.25">
      <c r="A1366" s="6" t="str">
        <f>IFERROR(parent_children_sql[[#This Row],[parent_children_id]],"")</f>
        <v/>
      </c>
      <c r="B1366" s="6" t="str">
        <f>IFERROR(VLOOKUP(parent_children_sql[[#This Row],[parent_id]],abbreviation[[abbreviation_id]:[description_german]],2,FALSE),"")</f>
        <v/>
      </c>
      <c r="C1366" s="6" t="str">
        <f>IFERROR(VLOOKUP(parent_children_sql[[#This Row],[children_id]],abbreviation[[abbreviation_id]:[description_german]],2,FALSE),"")</f>
        <v/>
      </c>
    </row>
    <row r="1367" spans="1:3" x14ac:dyDescent="0.25">
      <c r="A1367" s="6" t="str">
        <f>IFERROR(parent_children_sql[[#This Row],[parent_children_id]],"")</f>
        <v/>
      </c>
      <c r="B1367" s="6" t="str">
        <f>IFERROR(VLOOKUP(parent_children_sql[[#This Row],[parent_id]],abbreviation[[abbreviation_id]:[description_german]],2,FALSE),"")</f>
        <v/>
      </c>
      <c r="C1367" s="6" t="str">
        <f>IFERROR(VLOOKUP(parent_children_sql[[#This Row],[children_id]],abbreviation[[abbreviation_id]:[description_german]],2,FALSE),"")</f>
        <v/>
      </c>
    </row>
    <row r="1368" spans="1:3" x14ac:dyDescent="0.25">
      <c r="A1368" s="6" t="str">
        <f>IFERROR(parent_children_sql[[#This Row],[parent_children_id]],"")</f>
        <v/>
      </c>
      <c r="B1368" s="6" t="str">
        <f>IFERROR(VLOOKUP(parent_children_sql[[#This Row],[parent_id]],abbreviation[[abbreviation_id]:[description_german]],2,FALSE),"")</f>
        <v/>
      </c>
      <c r="C1368" s="6" t="str">
        <f>IFERROR(VLOOKUP(parent_children_sql[[#This Row],[children_id]],abbreviation[[abbreviation_id]:[description_german]],2,FALSE),"")</f>
        <v/>
      </c>
    </row>
    <row r="1369" spans="1:3" x14ac:dyDescent="0.25">
      <c r="A1369" s="6" t="str">
        <f>IFERROR(parent_children_sql[[#This Row],[parent_children_id]],"")</f>
        <v/>
      </c>
      <c r="B1369" s="6" t="str">
        <f>IFERROR(VLOOKUP(parent_children_sql[[#This Row],[parent_id]],abbreviation[[abbreviation_id]:[description_german]],2,FALSE),"")</f>
        <v/>
      </c>
      <c r="C1369" s="6" t="str">
        <f>IFERROR(VLOOKUP(parent_children_sql[[#This Row],[children_id]],abbreviation[[abbreviation_id]:[description_german]],2,FALSE),"")</f>
        <v/>
      </c>
    </row>
    <row r="1370" spans="1:3" x14ac:dyDescent="0.25">
      <c r="A1370" s="6" t="str">
        <f>IFERROR(parent_children_sql[[#This Row],[parent_children_id]],"")</f>
        <v/>
      </c>
      <c r="B1370" s="6" t="str">
        <f>IFERROR(VLOOKUP(parent_children_sql[[#This Row],[parent_id]],abbreviation[[abbreviation_id]:[description_german]],2,FALSE),"")</f>
        <v/>
      </c>
      <c r="C1370" s="6" t="str">
        <f>IFERROR(VLOOKUP(parent_children_sql[[#This Row],[children_id]],abbreviation[[abbreviation_id]:[description_german]],2,FALSE),"")</f>
        <v/>
      </c>
    </row>
    <row r="1371" spans="1:3" x14ac:dyDescent="0.25">
      <c r="A1371" s="6" t="str">
        <f>IFERROR(parent_children_sql[[#This Row],[parent_children_id]],"")</f>
        <v/>
      </c>
      <c r="B1371" s="6" t="str">
        <f>IFERROR(VLOOKUP(parent_children_sql[[#This Row],[parent_id]],abbreviation[[abbreviation_id]:[description_german]],2,FALSE),"")</f>
        <v/>
      </c>
      <c r="C1371" s="6" t="str">
        <f>IFERROR(VLOOKUP(parent_children_sql[[#This Row],[children_id]],abbreviation[[abbreviation_id]:[description_german]],2,FALSE),"")</f>
        <v/>
      </c>
    </row>
    <row r="1372" spans="1:3" x14ac:dyDescent="0.25">
      <c r="A1372" s="6" t="str">
        <f>IFERROR(parent_children_sql[[#This Row],[parent_children_id]],"")</f>
        <v/>
      </c>
      <c r="B1372" s="6" t="str">
        <f>IFERROR(VLOOKUP(parent_children_sql[[#This Row],[parent_id]],abbreviation[[abbreviation_id]:[description_german]],2,FALSE),"")</f>
        <v/>
      </c>
      <c r="C1372" s="6" t="str">
        <f>IFERROR(VLOOKUP(parent_children_sql[[#This Row],[children_id]],abbreviation[[abbreviation_id]:[description_german]],2,FALSE),"")</f>
        <v/>
      </c>
    </row>
    <row r="1373" spans="1:3" x14ac:dyDescent="0.25">
      <c r="A1373" s="6" t="str">
        <f>IFERROR(parent_children_sql[[#This Row],[parent_children_id]],"")</f>
        <v/>
      </c>
      <c r="B1373" s="6" t="str">
        <f>IFERROR(VLOOKUP(parent_children_sql[[#This Row],[parent_id]],abbreviation[[abbreviation_id]:[description_german]],2,FALSE),"")</f>
        <v/>
      </c>
      <c r="C1373" s="6" t="str">
        <f>IFERROR(VLOOKUP(parent_children_sql[[#This Row],[children_id]],abbreviation[[abbreviation_id]:[description_german]],2,FALSE),"")</f>
        <v/>
      </c>
    </row>
    <row r="1374" spans="1:3" x14ac:dyDescent="0.25">
      <c r="A1374" s="6" t="str">
        <f>IFERROR(parent_children_sql[[#This Row],[parent_children_id]],"")</f>
        <v/>
      </c>
      <c r="B1374" s="6" t="str">
        <f>IFERROR(VLOOKUP(parent_children_sql[[#This Row],[parent_id]],abbreviation[[abbreviation_id]:[description_german]],2,FALSE),"")</f>
        <v/>
      </c>
      <c r="C1374" s="6" t="str">
        <f>IFERROR(VLOOKUP(parent_children_sql[[#This Row],[children_id]],abbreviation[[abbreviation_id]:[description_german]],2,FALSE),"")</f>
        <v/>
      </c>
    </row>
    <row r="1375" spans="1:3" x14ac:dyDescent="0.25">
      <c r="A1375" s="6" t="str">
        <f>IFERROR(parent_children_sql[[#This Row],[parent_children_id]],"")</f>
        <v/>
      </c>
      <c r="B1375" s="6" t="str">
        <f>IFERROR(VLOOKUP(parent_children_sql[[#This Row],[parent_id]],abbreviation[[abbreviation_id]:[description_german]],2,FALSE),"")</f>
        <v/>
      </c>
      <c r="C1375" s="6" t="str">
        <f>IFERROR(VLOOKUP(parent_children_sql[[#This Row],[children_id]],abbreviation[[abbreviation_id]:[description_german]],2,FALSE),"")</f>
        <v/>
      </c>
    </row>
    <row r="1376" spans="1:3" x14ac:dyDescent="0.25">
      <c r="A1376" s="6" t="str">
        <f>IFERROR(parent_children_sql[[#This Row],[parent_children_id]],"")</f>
        <v/>
      </c>
      <c r="B1376" s="6" t="str">
        <f>IFERROR(VLOOKUP(parent_children_sql[[#This Row],[parent_id]],abbreviation[[abbreviation_id]:[description_german]],2,FALSE),"")</f>
        <v/>
      </c>
      <c r="C1376" s="6" t="str">
        <f>IFERROR(VLOOKUP(parent_children_sql[[#This Row],[children_id]],abbreviation[[abbreviation_id]:[description_german]],2,FALSE),"")</f>
        <v/>
      </c>
    </row>
    <row r="1377" spans="1:3" x14ac:dyDescent="0.25">
      <c r="A1377" s="6" t="str">
        <f>IFERROR(parent_children_sql[[#This Row],[parent_children_id]],"")</f>
        <v/>
      </c>
      <c r="B1377" s="6" t="str">
        <f>IFERROR(VLOOKUP(parent_children_sql[[#This Row],[parent_id]],abbreviation[[abbreviation_id]:[description_german]],2,FALSE),"")</f>
        <v/>
      </c>
      <c r="C1377" s="6" t="str">
        <f>IFERROR(VLOOKUP(parent_children_sql[[#This Row],[children_id]],abbreviation[[abbreviation_id]:[description_german]],2,FALSE),"")</f>
        <v/>
      </c>
    </row>
    <row r="1378" spans="1:3" x14ac:dyDescent="0.25">
      <c r="A1378" s="6" t="str">
        <f>IFERROR(parent_children_sql[[#This Row],[parent_children_id]],"")</f>
        <v/>
      </c>
      <c r="B1378" s="6" t="str">
        <f>IFERROR(VLOOKUP(parent_children_sql[[#This Row],[parent_id]],abbreviation[[abbreviation_id]:[description_german]],2,FALSE),"")</f>
        <v/>
      </c>
      <c r="C1378" s="6" t="str">
        <f>IFERROR(VLOOKUP(parent_children_sql[[#This Row],[children_id]],abbreviation[[abbreviation_id]:[description_german]],2,FALSE),"")</f>
        <v/>
      </c>
    </row>
    <row r="1379" spans="1:3" x14ac:dyDescent="0.25">
      <c r="A1379" s="6" t="str">
        <f>IFERROR(parent_children_sql[[#This Row],[parent_children_id]],"")</f>
        <v/>
      </c>
      <c r="B1379" s="6" t="str">
        <f>IFERROR(VLOOKUP(parent_children_sql[[#This Row],[parent_id]],abbreviation[[abbreviation_id]:[description_german]],2,FALSE),"")</f>
        <v/>
      </c>
      <c r="C1379" s="6" t="str">
        <f>IFERROR(VLOOKUP(parent_children_sql[[#This Row],[children_id]],abbreviation[[abbreviation_id]:[description_german]],2,FALSE),"")</f>
        <v/>
      </c>
    </row>
    <row r="1380" spans="1:3" x14ac:dyDescent="0.25">
      <c r="A1380" s="6" t="str">
        <f>IFERROR(parent_children_sql[[#This Row],[parent_children_id]],"")</f>
        <v/>
      </c>
      <c r="B1380" s="6" t="str">
        <f>IFERROR(VLOOKUP(parent_children_sql[[#This Row],[parent_id]],abbreviation[[abbreviation_id]:[description_german]],2,FALSE),"")</f>
        <v/>
      </c>
      <c r="C1380" s="6" t="str">
        <f>IFERROR(VLOOKUP(parent_children_sql[[#This Row],[children_id]],abbreviation[[abbreviation_id]:[description_german]],2,FALSE),"")</f>
        <v/>
      </c>
    </row>
    <row r="1381" spans="1:3" x14ac:dyDescent="0.25">
      <c r="A1381" s="6" t="str">
        <f>IFERROR(parent_children_sql[[#This Row],[parent_children_id]],"")</f>
        <v/>
      </c>
      <c r="B1381" s="6" t="str">
        <f>IFERROR(VLOOKUP(parent_children_sql[[#This Row],[parent_id]],abbreviation[[abbreviation_id]:[description_german]],2,FALSE),"")</f>
        <v/>
      </c>
      <c r="C1381" s="6" t="str">
        <f>IFERROR(VLOOKUP(parent_children_sql[[#This Row],[children_id]],abbreviation[[abbreviation_id]:[description_german]],2,FALSE),"")</f>
        <v/>
      </c>
    </row>
    <row r="1382" spans="1:3" x14ac:dyDescent="0.25">
      <c r="A1382" s="6" t="str">
        <f>IFERROR(parent_children_sql[[#This Row],[parent_children_id]],"")</f>
        <v/>
      </c>
      <c r="B1382" s="6" t="str">
        <f>IFERROR(VLOOKUP(parent_children_sql[[#This Row],[parent_id]],abbreviation[[abbreviation_id]:[description_german]],2,FALSE),"")</f>
        <v/>
      </c>
      <c r="C1382" s="6" t="str">
        <f>IFERROR(VLOOKUP(parent_children_sql[[#This Row],[children_id]],abbreviation[[abbreviation_id]:[description_german]],2,FALSE),"")</f>
        <v/>
      </c>
    </row>
    <row r="1383" spans="1:3" x14ac:dyDescent="0.25">
      <c r="A1383" s="6" t="str">
        <f>IFERROR(parent_children_sql[[#This Row],[parent_children_id]],"")</f>
        <v/>
      </c>
      <c r="B1383" s="6" t="str">
        <f>IFERROR(VLOOKUP(parent_children_sql[[#This Row],[parent_id]],abbreviation[[abbreviation_id]:[description_german]],2,FALSE),"")</f>
        <v/>
      </c>
      <c r="C1383" s="6" t="str">
        <f>IFERROR(VLOOKUP(parent_children_sql[[#This Row],[children_id]],abbreviation[[abbreviation_id]:[description_german]],2,FALSE),"")</f>
        <v/>
      </c>
    </row>
    <row r="1384" spans="1:3" x14ac:dyDescent="0.25">
      <c r="A1384" s="6" t="str">
        <f>IFERROR(parent_children_sql[[#This Row],[parent_children_id]],"")</f>
        <v/>
      </c>
      <c r="B1384" s="6" t="str">
        <f>IFERROR(VLOOKUP(parent_children_sql[[#This Row],[parent_id]],abbreviation[[abbreviation_id]:[description_german]],2,FALSE),"")</f>
        <v/>
      </c>
      <c r="C1384" s="6" t="str">
        <f>IFERROR(VLOOKUP(parent_children_sql[[#This Row],[children_id]],abbreviation[[abbreviation_id]:[description_german]],2,FALSE),"")</f>
        <v/>
      </c>
    </row>
    <row r="1385" spans="1:3" x14ac:dyDescent="0.25">
      <c r="A1385" s="6" t="str">
        <f>IFERROR(parent_children_sql[[#This Row],[parent_children_id]],"")</f>
        <v/>
      </c>
      <c r="B1385" s="6" t="str">
        <f>IFERROR(VLOOKUP(parent_children_sql[[#This Row],[parent_id]],abbreviation[[abbreviation_id]:[description_german]],2,FALSE),"")</f>
        <v/>
      </c>
      <c r="C1385" s="6" t="str">
        <f>IFERROR(VLOOKUP(parent_children_sql[[#This Row],[children_id]],abbreviation[[abbreviation_id]:[description_german]],2,FALSE),"")</f>
        <v/>
      </c>
    </row>
    <row r="1386" spans="1:3" x14ac:dyDescent="0.25">
      <c r="A1386" s="6" t="str">
        <f>IFERROR(parent_children_sql[[#This Row],[parent_children_id]],"")</f>
        <v/>
      </c>
      <c r="B1386" s="6" t="str">
        <f>IFERROR(VLOOKUP(parent_children_sql[[#This Row],[parent_id]],abbreviation[[abbreviation_id]:[description_german]],2,FALSE),"")</f>
        <v/>
      </c>
      <c r="C1386" s="6" t="str">
        <f>IFERROR(VLOOKUP(parent_children_sql[[#This Row],[children_id]],abbreviation[[abbreviation_id]:[description_german]],2,FALSE),"")</f>
        <v/>
      </c>
    </row>
    <row r="1387" spans="1:3" x14ac:dyDescent="0.25">
      <c r="A1387" s="6" t="str">
        <f>IFERROR(parent_children_sql[[#This Row],[parent_children_id]],"")</f>
        <v/>
      </c>
      <c r="B1387" s="6" t="str">
        <f>IFERROR(VLOOKUP(parent_children_sql[[#This Row],[parent_id]],abbreviation[[abbreviation_id]:[description_german]],2,FALSE),"")</f>
        <v/>
      </c>
      <c r="C1387" s="6" t="str">
        <f>IFERROR(VLOOKUP(parent_children_sql[[#This Row],[children_id]],abbreviation[[abbreviation_id]:[description_german]],2,FALSE),"")</f>
        <v/>
      </c>
    </row>
    <row r="1388" spans="1:3" x14ac:dyDescent="0.25">
      <c r="A1388" s="6" t="str">
        <f>IFERROR(parent_children_sql[[#This Row],[parent_children_id]],"")</f>
        <v/>
      </c>
      <c r="B1388" s="6" t="str">
        <f>IFERROR(VLOOKUP(parent_children_sql[[#This Row],[parent_id]],abbreviation[[abbreviation_id]:[description_german]],2,FALSE),"")</f>
        <v/>
      </c>
      <c r="C1388" s="6" t="str">
        <f>IFERROR(VLOOKUP(parent_children_sql[[#This Row],[children_id]],abbreviation[[abbreviation_id]:[description_german]],2,FALSE),"")</f>
        <v/>
      </c>
    </row>
    <row r="1389" spans="1:3" x14ac:dyDescent="0.25">
      <c r="A1389" s="6" t="str">
        <f>IFERROR(parent_children_sql[[#This Row],[parent_children_id]],"")</f>
        <v/>
      </c>
      <c r="B1389" s="6" t="str">
        <f>IFERROR(VLOOKUP(parent_children_sql[[#This Row],[parent_id]],abbreviation[[abbreviation_id]:[description_german]],2,FALSE),"")</f>
        <v/>
      </c>
      <c r="C1389" s="6" t="str">
        <f>IFERROR(VLOOKUP(parent_children_sql[[#This Row],[children_id]],abbreviation[[abbreviation_id]:[description_german]],2,FALSE),"")</f>
        <v/>
      </c>
    </row>
    <row r="1390" spans="1:3" x14ac:dyDescent="0.25">
      <c r="A1390" s="6" t="str">
        <f>IFERROR(parent_children_sql[[#This Row],[parent_children_id]],"")</f>
        <v/>
      </c>
      <c r="B1390" s="6" t="str">
        <f>IFERROR(VLOOKUP(parent_children_sql[[#This Row],[parent_id]],abbreviation[[abbreviation_id]:[description_german]],2,FALSE),"")</f>
        <v/>
      </c>
      <c r="C1390" s="6" t="str">
        <f>IFERROR(VLOOKUP(parent_children_sql[[#This Row],[children_id]],abbreviation[[abbreviation_id]:[description_german]],2,FALSE),"")</f>
        <v/>
      </c>
    </row>
    <row r="1391" spans="1:3" x14ac:dyDescent="0.25">
      <c r="A1391" s="6" t="str">
        <f>IFERROR(parent_children_sql[[#This Row],[parent_children_id]],"")</f>
        <v/>
      </c>
      <c r="B1391" s="6" t="str">
        <f>IFERROR(VLOOKUP(parent_children_sql[[#This Row],[parent_id]],abbreviation[[abbreviation_id]:[description_german]],2,FALSE),"")</f>
        <v/>
      </c>
      <c r="C1391" s="6" t="str">
        <f>IFERROR(VLOOKUP(parent_children_sql[[#This Row],[children_id]],abbreviation[[abbreviation_id]:[description_german]],2,FALSE),"")</f>
        <v/>
      </c>
    </row>
    <row r="1392" spans="1:3" x14ac:dyDescent="0.25">
      <c r="A1392" s="6" t="str">
        <f>IFERROR(parent_children_sql[[#This Row],[parent_children_id]],"")</f>
        <v/>
      </c>
      <c r="B1392" s="6" t="str">
        <f>IFERROR(VLOOKUP(parent_children_sql[[#This Row],[parent_id]],abbreviation[[abbreviation_id]:[description_german]],2,FALSE),"")</f>
        <v/>
      </c>
      <c r="C1392" s="6" t="str">
        <f>IFERROR(VLOOKUP(parent_children_sql[[#This Row],[children_id]],abbreviation[[abbreviation_id]:[description_german]],2,FALSE),"")</f>
        <v/>
      </c>
    </row>
    <row r="1393" spans="1:3" x14ac:dyDescent="0.25">
      <c r="A1393" s="6" t="str">
        <f>IFERROR(parent_children_sql[[#This Row],[parent_children_id]],"")</f>
        <v/>
      </c>
      <c r="B1393" s="6" t="str">
        <f>IFERROR(VLOOKUP(parent_children_sql[[#This Row],[parent_id]],abbreviation[[abbreviation_id]:[description_german]],2,FALSE),"")</f>
        <v/>
      </c>
      <c r="C1393" s="6" t="str">
        <f>IFERROR(VLOOKUP(parent_children_sql[[#This Row],[children_id]],abbreviation[[abbreviation_id]:[description_german]],2,FALSE),"")</f>
        <v/>
      </c>
    </row>
    <row r="1394" spans="1:3" x14ac:dyDescent="0.25">
      <c r="A1394" s="6" t="str">
        <f>IFERROR(parent_children_sql[[#This Row],[parent_children_id]],"")</f>
        <v/>
      </c>
      <c r="B1394" s="6" t="str">
        <f>IFERROR(VLOOKUP(parent_children_sql[[#This Row],[parent_id]],abbreviation[[abbreviation_id]:[description_german]],2,FALSE),"")</f>
        <v/>
      </c>
      <c r="C1394" s="6" t="str">
        <f>IFERROR(VLOOKUP(parent_children_sql[[#This Row],[children_id]],abbreviation[[abbreviation_id]:[description_german]],2,FALSE),"")</f>
        <v/>
      </c>
    </row>
    <row r="1395" spans="1:3" x14ac:dyDescent="0.25">
      <c r="A1395" s="6" t="str">
        <f>IFERROR(parent_children_sql[[#This Row],[parent_children_id]],"")</f>
        <v/>
      </c>
      <c r="B1395" s="6" t="str">
        <f>IFERROR(VLOOKUP(parent_children_sql[[#This Row],[parent_id]],abbreviation[[abbreviation_id]:[description_german]],2,FALSE),"")</f>
        <v/>
      </c>
      <c r="C1395" s="6" t="str">
        <f>IFERROR(VLOOKUP(parent_children_sql[[#This Row],[children_id]],abbreviation[[abbreviation_id]:[description_german]],2,FALSE),"")</f>
        <v/>
      </c>
    </row>
    <row r="1396" spans="1:3" x14ac:dyDescent="0.25">
      <c r="A1396" s="6" t="str">
        <f>IFERROR(parent_children_sql[[#This Row],[parent_children_id]],"")</f>
        <v/>
      </c>
      <c r="B1396" s="6" t="str">
        <f>IFERROR(VLOOKUP(parent_children_sql[[#This Row],[parent_id]],abbreviation[[abbreviation_id]:[description_german]],2,FALSE),"")</f>
        <v/>
      </c>
      <c r="C1396" s="6" t="str">
        <f>IFERROR(VLOOKUP(parent_children_sql[[#This Row],[children_id]],abbreviation[[abbreviation_id]:[description_german]],2,FALSE),"")</f>
        <v/>
      </c>
    </row>
    <row r="1397" spans="1:3" x14ac:dyDescent="0.25">
      <c r="A1397" s="6" t="str">
        <f>IFERROR(parent_children_sql[[#This Row],[parent_children_id]],"")</f>
        <v/>
      </c>
      <c r="B1397" s="6" t="str">
        <f>IFERROR(VLOOKUP(parent_children_sql[[#This Row],[parent_id]],abbreviation[[abbreviation_id]:[description_german]],2,FALSE),"")</f>
        <v/>
      </c>
      <c r="C1397" s="6" t="str">
        <f>IFERROR(VLOOKUP(parent_children_sql[[#This Row],[children_id]],abbreviation[[abbreviation_id]:[description_german]],2,FALSE),"")</f>
        <v/>
      </c>
    </row>
    <row r="1398" spans="1:3" x14ac:dyDescent="0.25">
      <c r="A1398" s="6" t="str">
        <f>IFERROR(parent_children_sql[[#This Row],[parent_children_id]],"")</f>
        <v/>
      </c>
      <c r="B1398" s="6" t="str">
        <f>IFERROR(VLOOKUP(parent_children_sql[[#This Row],[parent_id]],abbreviation[[abbreviation_id]:[description_german]],2,FALSE),"")</f>
        <v/>
      </c>
      <c r="C1398" s="6" t="str">
        <f>IFERROR(VLOOKUP(parent_children_sql[[#This Row],[children_id]],abbreviation[[abbreviation_id]:[description_german]],2,FALSE),"")</f>
        <v/>
      </c>
    </row>
    <row r="1399" spans="1:3" x14ac:dyDescent="0.25">
      <c r="A1399" s="6" t="str">
        <f>IFERROR(parent_children_sql[[#This Row],[parent_children_id]],"")</f>
        <v/>
      </c>
      <c r="B1399" s="6" t="str">
        <f>IFERROR(VLOOKUP(parent_children_sql[[#This Row],[parent_id]],abbreviation[[abbreviation_id]:[description_german]],2,FALSE),"")</f>
        <v/>
      </c>
      <c r="C1399" s="6" t="str">
        <f>IFERROR(VLOOKUP(parent_children_sql[[#This Row],[children_id]],abbreviation[[abbreviation_id]:[description_german]],2,FALSE),"")</f>
        <v/>
      </c>
    </row>
    <row r="1400" spans="1:3" x14ac:dyDescent="0.25">
      <c r="A1400" s="6" t="str">
        <f>IFERROR(parent_children_sql[[#This Row],[parent_children_id]],"")</f>
        <v/>
      </c>
      <c r="B1400" s="6" t="str">
        <f>IFERROR(VLOOKUP(parent_children_sql[[#This Row],[parent_id]],abbreviation[[abbreviation_id]:[description_german]],2,FALSE),"")</f>
        <v/>
      </c>
      <c r="C1400" s="6" t="str">
        <f>IFERROR(VLOOKUP(parent_children_sql[[#This Row],[children_id]],abbreviation[[abbreviation_id]:[description_german]],2,FALSE),"")</f>
        <v/>
      </c>
    </row>
    <row r="1401" spans="1:3" x14ac:dyDescent="0.25">
      <c r="A1401" s="6" t="str">
        <f>IFERROR(parent_children_sql[[#This Row],[parent_children_id]],"")</f>
        <v/>
      </c>
      <c r="B1401" s="6" t="str">
        <f>IFERROR(VLOOKUP(parent_children_sql[[#This Row],[parent_id]],abbreviation[[abbreviation_id]:[description_german]],2,FALSE),"")</f>
        <v/>
      </c>
      <c r="C1401" s="6" t="str">
        <f>IFERROR(VLOOKUP(parent_children_sql[[#This Row],[children_id]],abbreviation[[abbreviation_id]:[description_german]],2,FALSE),"")</f>
        <v/>
      </c>
    </row>
    <row r="1402" spans="1:3" x14ac:dyDescent="0.25">
      <c r="A1402" s="6" t="str">
        <f>IFERROR(parent_children_sql[[#This Row],[parent_children_id]],"")</f>
        <v/>
      </c>
      <c r="B1402" s="6" t="str">
        <f>IFERROR(VLOOKUP(parent_children_sql[[#This Row],[parent_id]],abbreviation[[abbreviation_id]:[description_german]],2,FALSE),"")</f>
        <v/>
      </c>
      <c r="C1402" s="6" t="str">
        <f>IFERROR(VLOOKUP(parent_children_sql[[#This Row],[children_id]],abbreviation[[abbreviation_id]:[description_german]],2,FALSE),"")</f>
        <v/>
      </c>
    </row>
    <row r="1403" spans="1:3" x14ac:dyDescent="0.25">
      <c r="A1403" s="6" t="str">
        <f>IFERROR(parent_children_sql[[#This Row],[parent_children_id]],"")</f>
        <v/>
      </c>
      <c r="B1403" s="6" t="str">
        <f>IFERROR(VLOOKUP(parent_children_sql[[#This Row],[parent_id]],abbreviation[[abbreviation_id]:[description_german]],2,FALSE),"")</f>
        <v/>
      </c>
      <c r="C1403" s="6" t="str">
        <f>IFERROR(VLOOKUP(parent_children_sql[[#This Row],[children_id]],abbreviation[[abbreviation_id]:[description_german]],2,FALSE),"")</f>
        <v/>
      </c>
    </row>
    <row r="1404" spans="1:3" x14ac:dyDescent="0.25">
      <c r="A1404" s="6" t="str">
        <f>IFERROR(parent_children_sql[[#This Row],[parent_children_id]],"")</f>
        <v/>
      </c>
      <c r="B1404" s="6" t="str">
        <f>IFERROR(VLOOKUP(parent_children_sql[[#This Row],[parent_id]],abbreviation[[abbreviation_id]:[description_german]],2,FALSE),"")</f>
        <v/>
      </c>
      <c r="C1404" s="6" t="str">
        <f>IFERROR(VLOOKUP(parent_children_sql[[#This Row],[children_id]],abbreviation[[abbreviation_id]:[description_german]],2,FALSE),"")</f>
        <v/>
      </c>
    </row>
    <row r="1405" spans="1:3" x14ac:dyDescent="0.25">
      <c r="A1405" s="6" t="str">
        <f>IFERROR(parent_children_sql[[#This Row],[parent_children_id]],"")</f>
        <v/>
      </c>
      <c r="B1405" s="6" t="str">
        <f>IFERROR(VLOOKUP(parent_children_sql[[#This Row],[parent_id]],abbreviation[[abbreviation_id]:[description_german]],2,FALSE),"")</f>
        <v/>
      </c>
      <c r="C1405" s="6" t="str">
        <f>IFERROR(VLOOKUP(parent_children_sql[[#This Row],[children_id]],abbreviation[[abbreviation_id]:[description_german]],2,FALSE),"")</f>
        <v/>
      </c>
    </row>
    <row r="1406" spans="1:3" x14ac:dyDescent="0.25">
      <c r="A1406" s="6" t="str">
        <f>IFERROR(parent_children_sql[[#This Row],[parent_children_id]],"")</f>
        <v/>
      </c>
      <c r="B1406" s="6" t="str">
        <f>IFERROR(VLOOKUP(parent_children_sql[[#This Row],[parent_id]],abbreviation[[abbreviation_id]:[description_german]],2,FALSE),"")</f>
        <v/>
      </c>
      <c r="C1406" s="6" t="str">
        <f>IFERROR(VLOOKUP(parent_children_sql[[#This Row],[children_id]],abbreviation[[abbreviation_id]:[description_german]],2,FALSE),"")</f>
        <v/>
      </c>
    </row>
    <row r="1407" spans="1:3" x14ac:dyDescent="0.25">
      <c r="A1407" s="6" t="str">
        <f>IFERROR(parent_children_sql[[#This Row],[parent_children_id]],"")</f>
        <v/>
      </c>
      <c r="B1407" s="6" t="str">
        <f>IFERROR(VLOOKUP(parent_children_sql[[#This Row],[parent_id]],abbreviation[[abbreviation_id]:[description_german]],2,FALSE),"")</f>
        <v/>
      </c>
      <c r="C1407" s="6" t="str">
        <f>IFERROR(VLOOKUP(parent_children_sql[[#This Row],[children_id]],abbreviation[[abbreviation_id]:[description_german]],2,FALSE),"")</f>
        <v/>
      </c>
    </row>
    <row r="1408" spans="1:3" x14ac:dyDescent="0.25">
      <c r="A1408" s="6" t="str">
        <f>IFERROR(parent_children_sql[[#This Row],[parent_children_id]],"")</f>
        <v/>
      </c>
      <c r="B1408" s="6" t="str">
        <f>IFERROR(VLOOKUP(parent_children_sql[[#This Row],[parent_id]],abbreviation[[abbreviation_id]:[description_german]],2,FALSE),"")</f>
        <v/>
      </c>
      <c r="C1408" s="6" t="str">
        <f>IFERROR(VLOOKUP(parent_children_sql[[#This Row],[children_id]],abbreviation[[abbreviation_id]:[description_german]],2,FALSE),"")</f>
        <v/>
      </c>
    </row>
    <row r="1409" spans="1:3" x14ac:dyDescent="0.25">
      <c r="A1409" s="6" t="str">
        <f>IFERROR(parent_children_sql[[#This Row],[parent_children_id]],"")</f>
        <v/>
      </c>
      <c r="B1409" s="6" t="str">
        <f>IFERROR(VLOOKUP(parent_children_sql[[#This Row],[parent_id]],abbreviation[[abbreviation_id]:[description_german]],2,FALSE),"")</f>
        <v/>
      </c>
      <c r="C1409" s="6" t="str">
        <f>IFERROR(VLOOKUP(parent_children_sql[[#This Row],[children_id]],abbreviation[[abbreviation_id]:[description_german]],2,FALSE),"")</f>
        <v/>
      </c>
    </row>
    <row r="1410" spans="1:3" x14ac:dyDescent="0.25">
      <c r="A1410" s="6" t="str">
        <f>IFERROR(parent_children_sql[[#This Row],[parent_children_id]],"")</f>
        <v/>
      </c>
      <c r="B1410" s="6" t="str">
        <f>IFERROR(VLOOKUP(parent_children_sql[[#This Row],[parent_id]],abbreviation[[abbreviation_id]:[description_german]],2,FALSE),"")</f>
        <v/>
      </c>
      <c r="C1410" s="6" t="str">
        <f>IFERROR(VLOOKUP(parent_children_sql[[#This Row],[children_id]],abbreviation[[abbreviation_id]:[description_german]],2,FALSE),"")</f>
        <v/>
      </c>
    </row>
    <row r="1411" spans="1:3" x14ac:dyDescent="0.25">
      <c r="A1411" s="6" t="str">
        <f>IFERROR(parent_children_sql[[#This Row],[parent_children_id]],"")</f>
        <v/>
      </c>
      <c r="B1411" s="6" t="str">
        <f>IFERROR(VLOOKUP(parent_children_sql[[#This Row],[parent_id]],abbreviation[[abbreviation_id]:[description_german]],2,FALSE),"")</f>
        <v/>
      </c>
      <c r="C1411" s="6" t="str">
        <f>IFERROR(VLOOKUP(parent_children_sql[[#This Row],[children_id]],abbreviation[[abbreviation_id]:[description_german]],2,FALSE),"")</f>
        <v/>
      </c>
    </row>
    <row r="1412" spans="1:3" x14ac:dyDescent="0.25">
      <c r="A1412" s="6" t="str">
        <f>IFERROR(parent_children_sql[[#This Row],[parent_children_id]],"")</f>
        <v/>
      </c>
      <c r="B1412" s="6" t="str">
        <f>IFERROR(VLOOKUP(parent_children_sql[[#This Row],[parent_id]],abbreviation[[abbreviation_id]:[description_german]],2,FALSE),"")</f>
        <v/>
      </c>
      <c r="C1412" s="6" t="str">
        <f>IFERROR(VLOOKUP(parent_children_sql[[#This Row],[children_id]],abbreviation[[abbreviation_id]:[description_german]],2,FALSE),"")</f>
        <v/>
      </c>
    </row>
    <row r="1413" spans="1:3" x14ac:dyDescent="0.25">
      <c r="A1413" s="6" t="str">
        <f>IFERROR(parent_children_sql[[#This Row],[parent_children_id]],"")</f>
        <v/>
      </c>
      <c r="B1413" s="6" t="str">
        <f>IFERROR(VLOOKUP(parent_children_sql[[#This Row],[parent_id]],abbreviation[[abbreviation_id]:[description_german]],2,FALSE),"")</f>
        <v/>
      </c>
      <c r="C1413" s="6" t="str">
        <f>IFERROR(VLOOKUP(parent_children_sql[[#This Row],[children_id]],abbreviation[[abbreviation_id]:[description_german]],2,FALSE),"")</f>
        <v/>
      </c>
    </row>
    <row r="1414" spans="1:3" x14ac:dyDescent="0.25">
      <c r="A1414" s="6" t="str">
        <f>IFERROR(parent_children_sql[[#This Row],[parent_children_id]],"")</f>
        <v/>
      </c>
      <c r="B1414" s="6" t="str">
        <f>IFERROR(VLOOKUP(parent_children_sql[[#This Row],[parent_id]],abbreviation[[abbreviation_id]:[description_german]],2,FALSE),"")</f>
        <v/>
      </c>
      <c r="C1414" s="6" t="str">
        <f>IFERROR(VLOOKUP(parent_children_sql[[#This Row],[children_id]],abbreviation[[abbreviation_id]:[description_german]],2,FALSE),"")</f>
        <v/>
      </c>
    </row>
    <row r="1415" spans="1:3" x14ac:dyDescent="0.25">
      <c r="A1415" s="6" t="str">
        <f>IFERROR(parent_children_sql[[#This Row],[parent_children_id]],"")</f>
        <v/>
      </c>
      <c r="B1415" s="6" t="str">
        <f>IFERROR(VLOOKUP(parent_children_sql[[#This Row],[parent_id]],abbreviation[[abbreviation_id]:[description_german]],2,FALSE),"")</f>
        <v/>
      </c>
      <c r="C1415" s="6" t="str">
        <f>IFERROR(VLOOKUP(parent_children_sql[[#This Row],[children_id]],abbreviation[[abbreviation_id]:[description_german]],2,FALSE),"")</f>
        <v/>
      </c>
    </row>
    <row r="1416" spans="1:3" x14ac:dyDescent="0.25">
      <c r="A1416" s="6" t="str">
        <f>IFERROR(parent_children_sql[[#This Row],[parent_children_id]],"")</f>
        <v/>
      </c>
      <c r="B1416" s="6" t="str">
        <f>IFERROR(VLOOKUP(parent_children_sql[[#This Row],[parent_id]],abbreviation[[abbreviation_id]:[description_german]],2,FALSE),"")</f>
        <v/>
      </c>
      <c r="C1416" s="6" t="str">
        <f>IFERROR(VLOOKUP(parent_children_sql[[#This Row],[children_id]],abbreviation[[abbreviation_id]:[description_german]],2,FALSE),"")</f>
        <v/>
      </c>
    </row>
    <row r="1417" spans="1:3" x14ac:dyDescent="0.25">
      <c r="A1417" s="6" t="str">
        <f>IFERROR(parent_children_sql[[#This Row],[parent_children_id]],"")</f>
        <v/>
      </c>
      <c r="B1417" s="6" t="str">
        <f>IFERROR(VLOOKUP(parent_children_sql[[#This Row],[parent_id]],abbreviation[[abbreviation_id]:[description_german]],2,FALSE),"")</f>
        <v/>
      </c>
      <c r="C1417" s="6" t="str">
        <f>IFERROR(VLOOKUP(parent_children_sql[[#This Row],[children_id]],abbreviation[[abbreviation_id]:[description_german]],2,FALSE),"")</f>
        <v/>
      </c>
    </row>
    <row r="1418" spans="1:3" x14ac:dyDescent="0.25">
      <c r="A1418" s="6" t="str">
        <f>IFERROR(parent_children_sql[[#This Row],[parent_children_id]],"")</f>
        <v/>
      </c>
      <c r="B1418" s="6" t="str">
        <f>IFERROR(VLOOKUP(parent_children_sql[[#This Row],[parent_id]],abbreviation[[abbreviation_id]:[description_german]],2,FALSE),"")</f>
        <v/>
      </c>
      <c r="C1418" s="6" t="str">
        <f>IFERROR(VLOOKUP(parent_children_sql[[#This Row],[children_id]],abbreviation[[abbreviation_id]:[description_german]],2,FALSE),"")</f>
        <v/>
      </c>
    </row>
    <row r="1419" spans="1:3" x14ac:dyDescent="0.25">
      <c r="A1419" s="6" t="str">
        <f>IFERROR(parent_children_sql[[#This Row],[parent_children_id]],"")</f>
        <v/>
      </c>
      <c r="B1419" s="6" t="str">
        <f>IFERROR(VLOOKUP(parent_children_sql[[#This Row],[parent_id]],abbreviation[[abbreviation_id]:[description_german]],2,FALSE),"")</f>
        <v/>
      </c>
      <c r="C1419" s="6" t="str">
        <f>IFERROR(VLOOKUP(parent_children_sql[[#This Row],[children_id]],abbreviation[[abbreviation_id]:[description_german]],2,FALSE),"")</f>
        <v/>
      </c>
    </row>
    <row r="1420" spans="1:3" x14ac:dyDescent="0.25">
      <c r="A1420" s="6" t="str">
        <f>IFERROR(parent_children_sql[[#This Row],[parent_children_id]],"")</f>
        <v/>
      </c>
      <c r="B1420" s="6" t="str">
        <f>IFERROR(VLOOKUP(parent_children_sql[[#This Row],[parent_id]],abbreviation[[abbreviation_id]:[description_german]],2,FALSE),"")</f>
        <v/>
      </c>
      <c r="C1420" s="6" t="str">
        <f>IFERROR(VLOOKUP(parent_children_sql[[#This Row],[children_id]],abbreviation[[abbreviation_id]:[description_german]],2,FALSE),"")</f>
        <v/>
      </c>
    </row>
    <row r="1421" spans="1:3" x14ac:dyDescent="0.25">
      <c r="A1421" s="6" t="str">
        <f>IFERROR(parent_children_sql[[#This Row],[parent_children_id]],"")</f>
        <v/>
      </c>
      <c r="B1421" s="6" t="str">
        <f>IFERROR(VLOOKUP(parent_children_sql[[#This Row],[parent_id]],abbreviation[[abbreviation_id]:[description_german]],2,FALSE),"")</f>
        <v/>
      </c>
      <c r="C1421" s="6" t="str">
        <f>IFERROR(VLOOKUP(parent_children_sql[[#This Row],[children_id]],abbreviation[[abbreviation_id]:[description_german]],2,FALSE),"")</f>
        <v/>
      </c>
    </row>
    <row r="1422" spans="1:3" x14ac:dyDescent="0.25">
      <c r="A1422" s="6" t="str">
        <f>IFERROR(parent_children_sql[[#This Row],[parent_children_id]],"")</f>
        <v/>
      </c>
      <c r="B1422" s="6" t="str">
        <f>IFERROR(VLOOKUP(parent_children_sql[[#This Row],[parent_id]],abbreviation[[abbreviation_id]:[description_german]],2,FALSE),"")</f>
        <v/>
      </c>
      <c r="C1422" s="6" t="str">
        <f>IFERROR(VLOOKUP(parent_children_sql[[#This Row],[children_id]],abbreviation[[abbreviation_id]:[description_german]],2,FALSE),"")</f>
        <v/>
      </c>
    </row>
    <row r="1423" spans="1:3" x14ac:dyDescent="0.25">
      <c r="A1423" s="6" t="str">
        <f>IFERROR(parent_children_sql[[#This Row],[parent_children_id]],"")</f>
        <v/>
      </c>
      <c r="B1423" s="6" t="str">
        <f>IFERROR(VLOOKUP(parent_children_sql[[#This Row],[parent_id]],abbreviation[[abbreviation_id]:[description_german]],2,FALSE),"")</f>
        <v/>
      </c>
      <c r="C1423" s="6" t="str">
        <f>IFERROR(VLOOKUP(parent_children_sql[[#This Row],[children_id]],abbreviation[[abbreviation_id]:[description_german]],2,FALSE),"")</f>
        <v/>
      </c>
    </row>
    <row r="1424" spans="1:3" x14ac:dyDescent="0.25">
      <c r="A1424" s="6" t="str">
        <f>IFERROR(parent_children_sql[[#This Row],[parent_children_id]],"")</f>
        <v/>
      </c>
      <c r="B1424" s="6" t="str">
        <f>IFERROR(VLOOKUP(parent_children_sql[[#This Row],[parent_id]],abbreviation[[abbreviation_id]:[description_german]],2,FALSE),"")</f>
        <v/>
      </c>
      <c r="C1424" s="6" t="str">
        <f>IFERROR(VLOOKUP(parent_children_sql[[#This Row],[children_id]],abbreviation[[abbreviation_id]:[description_german]],2,FALSE),"")</f>
        <v/>
      </c>
    </row>
    <row r="1425" spans="1:3" x14ac:dyDescent="0.25">
      <c r="A1425" s="6" t="str">
        <f>IFERROR(parent_children_sql[[#This Row],[parent_children_id]],"")</f>
        <v/>
      </c>
      <c r="B1425" s="6" t="str">
        <f>IFERROR(VLOOKUP(parent_children_sql[[#This Row],[parent_id]],abbreviation[[abbreviation_id]:[description_german]],2,FALSE),"")</f>
        <v/>
      </c>
      <c r="C1425" s="6" t="str">
        <f>IFERROR(VLOOKUP(parent_children_sql[[#This Row],[children_id]],abbreviation[[abbreviation_id]:[description_german]],2,FALSE),"")</f>
        <v/>
      </c>
    </row>
    <row r="1426" spans="1:3" x14ac:dyDescent="0.25">
      <c r="A1426" s="6" t="str">
        <f>IFERROR(parent_children_sql[[#This Row],[parent_children_id]],"")</f>
        <v/>
      </c>
      <c r="B1426" s="6" t="str">
        <f>IFERROR(VLOOKUP(parent_children_sql[[#This Row],[parent_id]],abbreviation[[abbreviation_id]:[description_german]],2,FALSE),"")</f>
        <v/>
      </c>
      <c r="C1426" s="6" t="str">
        <f>IFERROR(VLOOKUP(parent_children_sql[[#This Row],[children_id]],abbreviation[[abbreviation_id]:[description_german]],2,FALSE),"")</f>
        <v/>
      </c>
    </row>
    <row r="1427" spans="1:3" x14ac:dyDescent="0.25">
      <c r="A1427" s="6" t="str">
        <f>IFERROR(parent_children_sql[[#This Row],[parent_children_id]],"")</f>
        <v/>
      </c>
      <c r="B1427" s="6" t="str">
        <f>IFERROR(VLOOKUP(parent_children_sql[[#This Row],[parent_id]],abbreviation[[abbreviation_id]:[description_german]],2,FALSE),"")</f>
        <v/>
      </c>
      <c r="C1427" s="6" t="str">
        <f>IFERROR(VLOOKUP(parent_children_sql[[#This Row],[children_id]],abbreviation[[abbreviation_id]:[description_german]],2,FALSE),"")</f>
        <v/>
      </c>
    </row>
    <row r="1428" spans="1:3" x14ac:dyDescent="0.25">
      <c r="A1428" s="6" t="str">
        <f>IFERROR(parent_children_sql[[#This Row],[parent_children_id]],"")</f>
        <v/>
      </c>
      <c r="B1428" s="6" t="str">
        <f>IFERROR(VLOOKUP(parent_children_sql[[#This Row],[parent_id]],abbreviation[[abbreviation_id]:[description_german]],2,FALSE),"")</f>
        <v/>
      </c>
      <c r="C1428" s="6" t="str">
        <f>IFERROR(VLOOKUP(parent_children_sql[[#This Row],[children_id]],abbreviation[[abbreviation_id]:[description_german]],2,FALSE),"")</f>
        <v/>
      </c>
    </row>
    <row r="1429" spans="1:3" x14ac:dyDescent="0.25">
      <c r="A1429" s="6" t="str">
        <f>IFERROR(parent_children_sql[[#This Row],[parent_children_id]],"")</f>
        <v/>
      </c>
      <c r="B1429" s="6" t="str">
        <f>IFERROR(VLOOKUP(parent_children_sql[[#This Row],[parent_id]],abbreviation[[abbreviation_id]:[description_german]],2,FALSE),"")</f>
        <v/>
      </c>
      <c r="C1429" s="6" t="str">
        <f>IFERROR(VLOOKUP(parent_children_sql[[#This Row],[children_id]],abbreviation[[abbreviation_id]:[description_german]],2,FALSE),"")</f>
        <v/>
      </c>
    </row>
    <row r="1430" spans="1:3" x14ac:dyDescent="0.25">
      <c r="A1430" s="6" t="str">
        <f>IFERROR(parent_children_sql[[#This Row],[parent_children_id]],"")</f>
        <v/>
      </c>
      <c r="B1430" s="6" t="str">
        <f>IFERROR(VLOOKUP(parent_children_sql[[#This Row],[parent_id]],abbreviation[[abbreviation_id]:[description_german]],2,FALSE),"")</f>
        <v/>
      </c>
      <c r="C1430" s="6" t="str">
        <f>IFERROR(VLOOKUP(parent_children_sql[[#This Row],[children_id]],abbreviation[[abbreviation_id]:[description_german]],2,FALSE),"")</f>
        <v/>
      </c>
    </row>
    <row r="1431" spans="1:3" x14ac:dyDescent="0.25">
      <c r="A1431" s="6" t="str">
        <f>IFERROR(parent_children_sql[[#This Row],[parent_children_id]],"")</f>
        <v/>
      </c>
      <c r="B1431" s="6" t="str">
        <f>IFERROR(VLOOKUP(parent_children_sql[[#This Row],[parent_id]],abbreviation[[abbreviation_id]:[description_german]],2,FALSE),"")</f>
        <v/>
      </c>
      <c r="C1431" s="6" t="str">
        <f>IFERROR(VLOOKUP(parent_children_sql[[#This Row],[children_id]],abbreviation[[abbreviation_id]:[description_german]],2,FALSE),"")</f>
        <v/>
      </c>
    </row>
    <row r="1432" spans="1:3" x14ac:dyDescent="0.25">
      <c r="A1432" s="6" t="str">
        <f>IFERROR(parent_children_sql[[#This Row],[parent_children_id]],"")</f>
        <v/>
      </c>
      <c r="B1432" s="6" t="str">
        <f>IFERROR(VLOOKUP(parent_children_sql[[#This Row],[parent_id]],abbreviation[[abbreviation_id]:[description_german]],2,FALSE),"")</f>
        <v/>
      </c>
      <c r="C1432" s="6" t="str">
        <f>IFERROR(VLOOKUP(parent_children_sql[[#This Row],[children_id]],abbreviation[[abbreviation_id]:[description_german]],2,FALSE),"")</f>
        <v/>
      </c>
    </row>
    <row r="1433" spans="1:3" x14ac:dyDescent="0.25">
      <c r="A1433" s="6" t="str">
        <f>IFERROR(parent_children_sql[[#This Row],[parent_children_id]],"")</f>
        <v/>
      </c>
      <c r="B1433" s="6" t="str">
        <f>IFERROR(VLOOKUP(parent_children_sql[[#This Row],[parent_id]],abbreviation[[abbreviation_id]:[description_german]],2,FALSE),"")</f>
        <v/>
      </c>
      <c r="C1433" s="6" t="str">
        <f>IFERROR(VLOOKUP(parent_children_sql[[#This Row],[children_id]],abbreviation[[abbreviation_id]:[description_german]],2,FALSE),"")</f>
        <v/>
      </c>
    </row>
    <row r="1434" spans="1:3" x14ac:dyDescent="0.25">
      <c r="A1434" s="6" t="str">
        <f>IFERROR(parent_children_sql[[#This Row],[parent_children_id]],"")</f>
        <v/>
      </c>
      <c r="B1434" s="6" t="str">
        <f>IFERROR(VLOOKUP(parent_children_sql[[#This Row],[parent_id]],abbreviation[[abbreviation_id]:[description_german]],2,FALSE),"")</f>
        <v/>
      </c>
      <c r="C1434" s="6" t="str">
        <f>IFERROR(VLOOKUP(parent_children_sql[[#This Row],[children_id]],abbreviation[[abbreviation_id]:[description_german]],2,FALSE),"")</f>
        <v/>
      </c>
    </row>
    <row r="1435" spans="1:3" x14ac:dyDescent="0.25">
      <c r="A1435" s="6" t="str">
        <f>IFERROR(parent_children_sql[[#This Row],[parent_children_id]],"")</f>
        <v/>
      </c>
      <c r="B1435" s="6" t="str">
        <f>IFERROR(VLOOKUP(parent_children_sql[[#This Row],[parent_id]],abbreviation[[abbreviation_id]:[description_german]],2,FALSE),"")</f>
        <v/>
      </c>
      <c r="C1435" s="6" t="str">
        <f>IFERROR(VLOOKUP(parent_children_sql[[#This Row],[children_id]],abbreviation[[abbreviation_id]:[description_german]],2,FALSE),"")</f>
        <v/>
      </c>
    </row>
    <row r="1436" spans="1:3" x14ac:dyDescent="0.25">
      <c r="A1436" s="6" t="str">
        <f>IFERROR(parent_children_sql[[#This Row],[parent_children_id]],"")</f>
        <v/>
      </c>
      <c r="B1436" s="6" t="str">
        <f>IFERROR(VLOOKUP(parent_children_sql[[#This Row],[parent_id]],abbreviation[[abbreviation_id]:[description_german]],2,FALSE),"")</f>
        <v/>
      </c>
      <c r="C1436" s="6" t="str">
        <f>IFERROR(VLOOKUP(parent_children_sql[[#This Row],[children_id]],abbreviation[[abbreviation_id]:[description_german]],2,FALSE),"")</f>
        <v/>
      </c>
    </row>
    <row r="1437" spans="1:3" x14ac:dyDescent="0.25">
      <c r="A1437" s="6" t="str">
        <f>IFERROR(parent_children_sql[[#This Row],[parent_children_id]],"")</f>
        <v/>
      </c>
      <c r="B1437" s="6" t="str">
        <f>IFERROR(VLOOKUP(parent_children_sql[[#This Row],[parent_id]],abbreviation[[abbreviation_id]:[description_german]],2,FALSE),"")</f>
        <v/>
      </c>
      <c r="C1437" s="6" t="str">
        <f>IFERROR(VLOOKUP(parent_children_sql[[#This Row],[children_id]],abbreviation[[abbreviation_id]:[description_german]],2,FALSE),"")</f>
        <v/>
      </c>
    </row>
    <row r="1438" spans="1:3" x14ac:dyDescent="0.25">
      <c r="A1438" s="6" t="str">
        <f>IFERROR(parent_children_sql[[#This Row],[parent_children_id]],"")</f>
        <v/>
      </c>
      <c r="B1438" s="6" t="str">
        <f>IFERROR(VLOOKUP(parent_children_sql[[#This Row],[parent_id]],abbreviation[[abbreviation_id]:[description_german]],2,FALSE),"")</f>
        <v/>
      </c>
      <c r="C1438" s="6" t="str">
        <f>IFERROR(VLOOKUP(parent_children_sql[[#This Row],[children_id]],abbreviation[[abbreviation_id]:[description_german]],2,FALSE),"")</f>
        <v/>
      </c>
    </row>
    <row r="1439" spans="1:3" x14ac:dyDescent="0.25">
      <c r="A1439" s="6" t="str">
        <f>IFERROR(parent_children_sql[[#This Row],[parent_children_id]],"")</f>
        <v/>
      </c>
      <c r="B1439" s="6" t="str">
        <f>IFERROR(VLOOKUP(parent_children_sql[[#This Row],[parent_id]],abbreviation[[abbreviation_id]:[description_german]],2,FALSE),"")</f>
        <v/>
      </c>
      <c r="C1439" s="6" t="str">
        <f>IFERROR(VLOOKUP(parent_children_sql[[#This Row],[children_id]],abbreviation[[abbreviation_id]:[description_german]],2,FALSE),"")</f>
        <v/>
      </c>
    </row>
    <row r="1440" spans="1:3" x14ac:dyDescent="0.25">
      <c r="A1440" s="6" t="str">
        <f>IFERROR(parent_children_sql[[#This Row],[parent_children_id]],"")</f>
        <v/>
      </c>
      <c r="B1440" s="6" t="str">
        <f>IFERROR(VLOOKUP(parent_children_sql[[#This Row],[parent_id]],abbreviation[[abbreviation_id]:[description_german]],2,FALSE),"")</f>
        <v/>
      </c>
      <c r="C1440" s="6" t="str">
        <f>IFERROR(VLOOKUP(parent_children_sql[[#This Row],[children_id]],abbreviation[[abbreviation_id]:[description_german]],2,FALSE),"")</f>
        <v/>
      </c>
    </row>
    <row r="1441" spans="1:3" x14ac:dyDescent="0.25">
      <c r="A1441" s="6" t="str">
        <f>IFERROR(parent_children_sql[[#This Row],[parent_children_id]],"")</f>
        <v/>
      </c>
      <c r="B1441" s="6" t="str">
        <f>IFERROR(VLOOKUP(parent_children_sql[[#This Row],[parent_id]],abbreviation[[abbreviation_id]:[description_german]],2,FALSE),"")</f>
        <v/>
      </c>
      <c r="C1441" s="6" t="str">
        <f>IFERROR(VLOOKUP(parent_children_sql[[#This Row],[children_id]],abbreviation[[abbreviation_id]:[description_german]],2,FALSE),"")</f>
        <v/>
      </c>
    </row>
    <row r="1442" spans="1:3" x14ac:dyDescent="0.25">
      <c r="A1442" s="6" t="str">
        <f>IFERROR(parent_children_sql[[#This Row],[parent_children_id]],"")</f>
        <v/>
      </c>
      <c r="B1442" s="6" t="str">
        <f>IFERROR(VLOOKUP(parent_children_sql[[#This Row],[parent_id]],abbreviation[[abbreviation_id]:[description_german]],2,FALSE),"")</f>
        <v/>
      </c>
      <c r="C1442" s="6" t="str">
        <f>IFERROR(VLOOKUP(parent_children_sql[[#This Row],[children_id]],abbreviation[[abbreviation_id]:[description_german]],2,FALSE),"")</f>
        <v/>
      </c>
    </row>
    <row r="1443" spans="1:3" x14ac:dyDescent="0.25">
      <c r="A1443" s="6" t="str">
        <f>IFERROR(parent_children_sql[[#This Row],[parent_children_id]],"")</f>
        <v/>
      </c>
      <c r="B1443" s="6" t="str">
        <f>IFERROR(VLOOKUP(parent_children_sql[[#This Row],[parent_id]],abbreviation[[abbreviation_id]:[description_german]],2,FALSE),"")</f>
        <v/>
      </c>
      <c r="C1443" s="6" t="str">
        <f>IFERROR(VLOOKUP(parent_children_sql[[#This Row],[children_id]],abbreviation[[abbreviation_id]:[description_german]],2,FALSE),"")</f>
        <v/>
      </c>
    </row>
    <row r="1444" spans="1:3" x14ac:dyDescent="0.25">
      <c r="A1444" s="6" t="str">
        <f>IFERROR(parent_children_sql[[#This Row],[parent_children_id]],"")</f>
        <v/>
      </c>
      <c r="B1444" s="6" t="str">
        <f>IFERROR(VLOOKUP(parent_children_sql[[#This Row],[parent_id]],abbreviation[[abbreviation_id]:[description_german]],2,FALSE),"")</f>
        <v/>
      </c>
      <c r="C1444" s="6" t="str">
        <f>IFERROR(VLOOKUP(parent_children_sql[[#This Row],[children_id]],abbreviation[[abbreviation_id]:[description_german]],2,FALSE),"")</f>
        <v/>
      </c>
    </row>
    <row r="1445" spans="1:3" x14ac:dyDescent="0.25">
      <c r="A1445" s="6" t="str">
        <f>IFERROR(parent_children_sql[[#This Row],[parent_children_id]],"")</f>
        <v/>
      </c>
      <c r="B1445" s="6" t="str">
        <f>IFERROR(VLOOKUP(parent_children_sql[[#This Row],[parent_id]],abbreviation[[abbreviation_id]:[description_german]],2,FALSE),"")</f>
        <v/>
      </c>
      <c r="C1445" s="6" t="str">
        <f>IFERROR(VLOOKUP(parent_children_sql[[#This Row],[children_id]],abbreviation[[abbreviation_id]:[description_german]],2,FALSE),"")</f>
        <v/>
      </c>
    </row>
    <row r="1446" spans="1:3" x14ac:dyDescent="0.25">
      <c r="A1446" s="6" t="str">
        <f>IFERROR(parent_children_sql[[#This Row],[parent_children_id]],"")</f>
        <v/>
      </c>
      <c r="B1446" s="6" t="str">
        <f>IFERROR(VLOOKUP(parent_children_sql[[#This Row],[parent_id]],abbreviation[[abbreviation_id]:[description_german]],2,FALSE),"")</f>
        <v/>
      </c>
      <c r="C1446" s="6" t="str">
        <f>IFERROR(VLOOKUP(parent_children_sql[[#This Row],[children_id]],abbreviation[[abbreviation_id]:[description_german]],2,FALSE),"")</f>
        <v/>
      </c>
    </row>
    <row r="1447" spans="1:3" x14ac:dyDescent="0.25">
      <c r="A1447" s="6" t="str">
        <f>IFERROR(parent_children_sql[[#This Row],[parent_children_id]],"")</f>
        <v/>
      </c>
      <c r="B1447" s="6" t="str">
        <f>IFERROR(VLOOKUP(parent_children_sql[[#This Row],[parent_id]],abbreviation[[abbreviation_id]:[description_german]],2,FALSE),"")</f>
        <v/>
      </c>
      <c r="C1447" s="6" t="str">
        <f>IFERROR(VLOOKUP(parent_children_sql[[#This Row],[children_id]],abbreviation[[abbreviation_id]:[description_german]],2,FALSE),"")</f>
        <v/>
      </c>
    </row>
    <row r="1448" spans="1:3" x14ac:dyDescent="0.25">
      <c r="A1448" s="6" t="str">
        <f>IFERROR(parent_children_sql[[#This Row],[parent_children_id]],"")</f>
        <v/>
      </c>
      <c r="B1448" s="6" t="str">
        <f>IFERROR(VLOOKUP(parent_children_sql[[#This Row],[parent_id]],abbreviation[[abbreviation_id]:[description_german]],2,FALSE),"")</f>
        <v/>
      </c>
      <c r="C1448" s="6" t="str">
        <f>IFERROR(VLOOKUP(parent_children_sql[[#This Row],[children_id]],abbreviation[[abbreviation_id]:[description_german]],2,FALSE),"")</f>
        <v/>
      </c>
    </row>
    <row r="1449" spans="1:3" x14ac:dyDescent="0.25">
      <c r="A1449" s="6" t="str">
        <f>IFERROR(parent_children_sql[[#This Row],[parent_children_id]],"")</f>
        <v/>
      </c>
      <c r="B1449" s="6" t="str">
        <f>IFERROR(VLOOKUP(parent_children_sql[[#This Row],[parent_id]],abbreviation[[abbreviation_id]:[description_german]],2,FALSE),"")</f>
        <v/>
      </c>
      <c r="C1449" s="6" t="str">
        <f>IFERROR(VLOOKUP(parent_children_sql[[#This Row],[children_id]],abbreviation[[abbreviation_id]:[description_german]],2,FALSE),"")</f>
        <v/>
      </c>
    </row>
    <row r="1450" spans="1:3" x14ac:dyDescent="0.25">
      <c r="A1450" s="6" t="str">
        <f>IFERROR(parent_children_sql[[#This Row],[parent_children_id]],"")</f>
        <v/>
      </c>
      <c r="B1450" s="6" t="str">
        <f>IFERROR(VLOOKUP(parent_children_sql[[#This Row],[parent_id]],abbreviation[[abbreviation_id]:[description_german]],2,FALSE),"")</f>
        <v/>
      </c>
      <c r="C1450" s="6" t="str">
        <f>IFERROR(VLOOKUP(parent_children_sql[[#This Row],[children_id]],abbreviation[[abbreviation_id]:[description_german]],2,FALSE),"")</f>
        <v/>
      </c>
    </row>
    <row r="1451" spans="1:3" x14ac:dyDescent="0.25">
      <c r="A1451" s="6" t="str">
        <f>IFERROR(parent_children_sql[[#This Row],[parent_children_id]],"")</f>
        <v/>
      </c>
      <c r="B1451" s="6" t="str">
        <f>IFERROR(VLOOKUP(parent_children_sql[[#This Row],[parent_id]],abbreviation[[abbreviation_id]:[description_german]],2,FALSE),"")</f>
        <v/>
      </c>
      <c r="C1451" s="6" t="str">
        <f>IFERROR(VLOOKUP(parent_children_sql[[#This Row],[children_id]],abbreviation[[abbreviation_id]:[description_german]],2,FALSE),"")</f>
        <v/>
      </c>
    </row>
    <row r="1452" spans="1:3" x14ac:dyDescent="0.25">
      <c r="A1452" s="6" t="str">
        <f>IFERROR(parent_children_sql[[#This Row],[parent_children_id]],"")</f>
        <v/>
      </c>
      <c r="B1452" s="6" t="str">
        <f>IFERROR(VLOOKUP(parent_children_sql[[#This Row],[parent_id]],abbreviation[[abbreviation_id]:[description_german]],2,FALSE),"")</f>
        <v/>
      </c>
      <c r="C1452" s="6" t="str">
        <f>IFERROR(VLOOKUP(parent_children_sql[[#This Row],[children_id]],abbreviation[[abbreviation_id]:[description_german]],2,FALSE),"")</f>
        <v/>
      </c>
    </row>
    <row r="1453" spans="1:3" x14ac:dyDescent="0.25">
      <c r="A1453" s="6" t="str">
        <f>IFERROR(parent_children_sql[[#This Row],[parent_children_id]],"")</f>
        <v/>
      </c>
      <c r="B1453" s="6" t="str">
        <f>IFERROR(VLOOKUP(parent_children_sql[[#This Row],[parent_id]],abbreviation[[abbreviation_id]:[description_german]],2,FALSE),"")</f>
        <v/>
      </c>
      <c r="C1453" s="6" t="str">
        <f>IFERROR(VLOOKUP(parent_children_sql[[#This Row],[children_id]],abbreviation[[abbreviation_id]:[description_german]],2,FALSE),"")</f>
        <v/>
      </c>
    </row>
    <row r="1454" spans="1:3" x14ac:dyDescent="0.25">
      <c r="A1454" s="6" t="str">
        <f>IFERROR(parent_children_sql[[#This Row],[parent_children_id]],"")</f>
        <v/>
      </c>
      <c r="B1454" s="6" t="str">
        <f>IFERROR(VLOOKUP(parent_children_sql[[#This Row],[parent_id]],abbreviation[[abbreviation_id]:[description_german]],2,FALSE),"")</f>
        <v/>
      </c>
      <c r="C1454" s="6" t="str">
        <f>IFERROR(VLOOKUP(parent_children_sql[[#This Row],[children_id]],abbreviation[[abbreviation_id]:[description_german]],2,FALSE),"")</f>
        <v/>
      </c>
    </row>
    <row r="1455" spans="1:3" x14ac:dyDescent="0.25">
      <c r="A1455" s="6" t="str">
        <f>IFERROR(parent_children_sql[[#This Row],[parent_children_id]],"")</f>
        <v/>
      </c>
      <c r="B1455" s="6" t="str">
        <f>IFERROR(VLOOKUP(parent_children_sql[[#This Row],[parent_id]],abbreviation[[abbreviation_id]:[description_german]],2,FALSE),"")</f>
        <v/>
      </c>
      <c r="C1455" s="6" t="str">
        <f>IFERROR(VLOOKUP(parent_children_sql[[#This Row],[children_id]],abbreviation[[abbreviation_id]:[description_german]],2,FALSE),"")</f>
        <v/>
      </c>
    </row>
    <row r="1456" spans="1:3" x14ac:dyDescent="0.25">
      <c r="A1456" s="6" t="str">
        <f>IFERROR(parent_children_sql[[#This Row],[parent_children_id]],"")</f>
        <v/>
      </c>
      <c r="B1456" s="6" t="str">
        <f>IFERROR(VLOOKUP(parent_children_sql[[#This Row],[parent_id]],abbreviation[[abbreviation_id]:[description_german]],2,FALSE),"")</f>
        <v/>
      </c>
      <c r="C1456" s="6" t="str">
        <f>IFERROR(VLOOKUP(parent_children_sql[[#This Row],[children_id]],abbreviation[[abbreviation_id]:[description_german]],2,FALSE),"")</f>
        <v/>
      </c>
    </row>
    <row r="1457" spans="1:3" x14ac:dyDescent="0.25">
      <c r="A1457" s="6" t="str">
        <f>IFERROR(parent_children_sql[[#This Row],[parent_children_id]],"")</f>
        <v/>
      </c>
      <c r="B1457" s="6" t="str">
        <f>IFERROR(VLOOKUP(parent_children_sql[[#This Row],[parent_id]],abbreviation[[abbreviation_id]:[description_german]],2,FALSE),"")</f>
        <v/>
      </c>
      <c r="C1457" s="6" t="str">
        <f>IFERROR(VLOOKUP(parent_children_sql[[#This Row],[children_id]],abbreviation[[abbreviation_id]:[description_german]],2,FALSE),"")</f>
        <v/>
      </c>
    </row>
    <row r="1458" spans="1:3" x14ac:dyDescent="0.25">
      <c r="A1458" s="6" t="str">
        <f>IFERROR(parent_children_sql[[#This Row],[parent_children_id]],"")</f>
        <v/>
      </c>
      <c r="B1458" s="6" t="str">
        <f>IFERROR(VLOOKUP(parent_children_sql[[#This Row],[parent_id]],abbreviation[[abbreviation_id]:[description_german]],2,FALSE),"")</f>
        <v/>
      </c>
      <c r="C1458" s="6" t="str">
        <f>IFERROR(VLOOKUP(parent_children_sql[[#This Row],[children_id]],abbreviation[[abbreviation_id]:[description_german]],2,FALSE),"")</f>
        <v/>
      </c>
    </row>
    <row r="1459" spans="1:3" x14ac:dyDescent="0.25">
      <c r="A1459" s="6" t="str">
        <f>IFERROR(parent_children_sql[[#This Row],[parent_children_id]],"")</f>
        <v/>
      </c>
      <c r="B1459" s="6" t="str">
        <f>IFERROR(VLOOKUP(parent_children_sql[[#This Row],[parent_id]],abbreviation[[abbreviation_id]:[description_german]],2,FALSE),"")</f>
        <v/>
      </c>
      <c r="C1459" s="6" t="str">
        <f>IFERROR(VLOOKUP(parent_children_sql[[#This Row],[children_id]],abbreviation[[abbreviation_id]:[description_german]],2,FALSE),"")</f>
        <v/>
      </c>
    </row>
    <row r="1460" spans="1:3" x14ac:dyDescent="0.25">
      <c r="A1460" s="6" t="str">
        <f>IFERROR(parent_children_sql[[#This Row],[parent_children_id]],"")</f>
        <v/>
      </c>
      <c r="B1460" s="6" t="str">
        <f>IFERROR(VLOOKUP(parent_children_sql[[#This Row],[parent_id]],abbreviation[[abbreviation_id]:[description_german]],2,FALSE),"")</f>
        <v/>
      </c>
      <c r="C1460" s="6" t="str">
        <f>IFERROR(VLOOKUP(parent_children_sql[[#This Row],[children_id]],abbreviation[[abbreviation_id]:[description_german]],2,FALSE),"")</f>
        <v/>
      </c>
    </row>
    <row r="1461" spans="1:3" x14ac:dyDescent="0.25">
      <c r="A1461" s="6" t="str">
        <f>IFERROR(parent_children_sql[[#This Row],[parent_children_id]],"")</f>
        <v/>
      </c>
      <c r="B1461" s="6" t="str">
        <f>IFERROR(VLOOKUP(parent_children_sql[[#This Row],[parent_id]],abbreviation[[abbreviation_id]:[description_german]],2,FALSE),"")</f>
        <v/>
      </c>
      <c r="C1461" s="6" t="str">
        <f>IFERROR(VLOOKUP(parent_children_sql[[#This Row],[children_id]],abbreviation[[abbreviation_id]:[description_german]],2,FALSE),"")</f>
        <v/>
      </c>
    </row>
    <row r="1462" spans="1:3" x14ac:dyDescent="0.25">
      <c r="A1462" s="6" t="str">
        <f>IFERROR(parent_children_sql[[#This Row],[parent_children_id]],"")</f>
        <v/>
      </c>
      <c r="B1462" s="6" t="str">
        <f>IFERROR(VLOOKUP(parent_children_sql[[#This Row],[parent_id]],abbreviation[[abbreviation_id]:[description_german]],2,FALSE),"")</f>
        <v/>
      </c>
      <c r="C1462" s="6" t="str">
        <f>IFERROR(VLOOKUP(parent_children_sql[[#This Row],[children_id]],abbreviation[[abbreviation_id]:[description_german]],2,FALSE),"")</f>
        <v/>
      </c>
    </row>
    <row r="1463" spans="1:3" x14ac:dyDescent="0.25">
      <c r="A1463" s="6" t="str">
        <f>IFERROR(parent_children_sql[[#This Row],[parent_children_id]],"")</f>
        <v/>
      </c>
      <c r="B1463" s="6" t="str">
        <f>IFERROR(VLOOKUP(parent_children_sql[[#This Row],[parent_id]],abbreviation[[abbreviation_id]:[description_german]],2,FALSE),"")</f>
        <v/>
      </c>
      <c r="C1463" s="6" t="str">
        <f>IFERROR(VLOOKUP(parent_children_sql[[#This Row],[children_id]],abbreviation[[abbreviation_id]:[description_german]],2,FALSE),"")</f>
        <v/>
      </c>
    </row>
    <row r="1464" spans="1:3" x14ac:dyDescent="0.25">
      <c r="A1464" s="6" t="str">
        <f>IFERROR(parent_children_sql[[#This Row],[parent_children_id]],"")</f>
        <v/>
      </c>
      <c r="B1464" s="6" t="str">
        <f>IFERROR(VLOOKUP(parent_children_sql[[#This Row],[parent_id]],abbreviation[[abbreviation_id]:[description_german]],2,FALSE),"")</f>
        <v/>
      </c>
      <c r="C1464" s="6" t="str">
        <f>IFERROR(VLOOKUP(parent_children_sql[[#This Row],[children_id]],abbreviation[[abbreviation_id]:[description_german]],2,FALSE),"")</f>
        <v/>
      </c>
    </row>
    <row r="1465" spans="1:3" x14ac:dyDescent="0.25">
      <c r="A1465" s="6" t="str">
        <f>IFERROR(parent_children_sql[[#This Row],[parent_children_id]],"")</f>
        <v/>
      </c>
      <c r="B1465" s="6" t="str">
        <f>IFERROR(VLOOKUP(parent_children_sql[[#This Row],[parent_id]],abbreviation[[abbreviation_id]:[description_german]],2,FALSE),"")</f>
        <v/>
      </c>
      <c r="C1465" s="6" t="str">
        <f>IFERROR(VLOOKUP(parent_children_sql[[#This Row],[children_id]],abbreviation[[abbreviation_id]:[description_german]],2,FALSE),"")</f>
        <v/>
      </c>
    </row>
    <row r="1466" spans="1:3" x14ac:dyDescent="0.25">
      <c r="A1466" s="6" t="str">
        <f>IFERROR(parent_children_sql[[#This Row],[parent_children_id]],"")</f>
        <v/>
      </c>
      <c r="B1466" s="6" t="str">
        <f>IFERROR(VLOOKUP(parent_children_sql[[#This Row],[parent_id]],abbreviation[[abbreviation_id]:[description_german]],2,FALSE),"")</f>
        <v/>
      </c>
      <c r="C1466" s="6" t="str">
        <f>IFERROR(VLOOKUP(parent_children_sql[[#This Row],[children_id]],abbreviation[[abbreviation_id]:[description_german]],2,FALSE),"")</f>
        <v/>
      </c>
    </row>
    <row r="1467" spans="1:3" x14ac:dyDescent="0.25">
      <c r="A1467" s="6" t="str">
        <f>IFERROR(parent_children_sql[[#This Row],[parent_children_id]],"")</f>
        <v/>
      </c>
      <c r="B1467" s="6" t="str">
        <f>IFERROR(VLOOKUP(parent_children_sql[[#This Row],[parent_id]],abbreviation[[abbreviation_id]:[description_german]],2,FALSE),"")</f>
        <v/>
      </c>
      <c r="C1467" s="6" t="str">
        <f>IFERROR(VLOOKUP(parent_children_sql[[#This Row],[children_id]],abbreviation[[abbreviation_id]:[description_german]],2,FALSE),"")</f>
        <v/>
      </c>
    </row>
    <row r="1468" spans="1:3" x14ac:dyDescent="0.25">
      <c r="A1468" s="6" t="str">
        <f>IFERROR(parent_children_sql[[#This Row],[parent_children_id]],"")</f>
        <v/>
      </c>
      <c r="B1468" s="6" t="str">
        <f>IFERROR(VLOOKUP(parent_children_sql[[#This Row],[parent_id]],abbreviation[[abbreviation_id]:[description_german]],2,FALSE),"")</f>
        <v/>
      </c>
      <c r="C1468" s="6" t="str">
        <f>IFERROR(VLOOKUP(parent_children_sql[[#This Row],[children_id]],abbreviation[[abbreviation_id]:[description_german]],2,FALSE),"")</f>
        <v/>
      </c>
    </row>
    <row r="1469" spans="1:3" x14ac:dyDescent="0.25">
      <c r="A1469" s="6" t="str">
        <f>IFERROR(parent_children_sql[[#This Row],[parent_children_id]],"")</f>
        <v/>
      </c>
      <c r="B1469" s="6" t="str">
        <f>IFERROR(VLOOKUP(parent_children_sql[[#This Row],[parent_id]],abbreviation[[abbreviation_id]:[description_german]],2,FALSE),"")</f>
        <v/>
      </c>
      <c r="C1469" s="6" t="str">
        <f>IFERROR(VLOOKUP(parent_children_sql[[#This Row],[children_id]],abbreviation[[abbreviation_id]:[description_german]],2,FALSE),"")</f>
        <v/>
      </c>
    </row>
    <row r="1470" spans="1:3" x14ac:dyDescent="0.25">
      <c r="A1470" s="6" t="str">
        <f>IFERROR(parent_children_sql[[#This Row],[parent_children_id]],"")</f>
        <v/>
      </c>
      <c r="B1470" s="6" t="str">
        <f>IFERROR(VLOOKUP(parent_children_sql[[#This Row],[parent_id]],abbreviation[[abbreviation_id]:[description_german]],2,FALSE),"")</f>
        <v/>
      </c>
      <c r="C1470" s="6" t="str">
        <f>IFERROR(VLOOKUP(parent_children_sql[[#This Row],[children_id]],abbreviation[[abbreviation_id]:[description_german]],2,FALSE),"")</f>
        <v/>
      </c>
    </row>
    <row r="1471" spans="1:3" x14ac:dyDescent="0.25">
      <c r="A1471" s="6" t="str">
        <f>IFERROR(parent_children_sql[[#This Row],[parent_children_id]],"")</f>
        <v/>
      </c>
      <c r="B1471" s="6" t="str">
        <f>IFERROR(VLOOKUP(parent_children_sql[[#This Row],[parent_id]],abbreviation[[abbreviation_id]:[description_german]],2,FALSE),"")</f>
        <v/>
      </c>
      <c r="C1471" s="6" t="str">
        <f>IFERROR(VLOOKUP(parent_children_sql[[#This Row],[children_id]],abbreviation[[abbreviation_id]:[description_german]],2,FALSE),"")</f>
        <v/>
      </c>
    </row>
    <row r="1472" spans="1:3" x14ac:dyDescent="0.25">
      <c r="A1472" s="6" t="str">
        <f>IFERROR(parent_children_sql[[#This Row],[parent_children_id]],"")</f>
        <v/>
      </c>
      <c r="B1472" s="6" t="str">
        <f>IFERROR(VLOOKUP(parent_children_sql[[#This Row],[parent_id]],abbreviation[[abbreviation_id]:[description_german]],2,FALSE),"")</f>
        <v/>
      </c>
      <c r="C1472" s="6" t="str">
        <f>IFERROR(VLOOKUP(parent_children_sql[[#This Row],[children_id]],abbreviation[[abbreviation_id]:[description_german]],2,FALSE),"")</f>
        <v/>
      </c>
    </row>
    <row r="1473" spans="1:3" x14ac:dyDescent="0.25">
      <c r="A1473" s="6" t="str">
        <f>IFERROR(parent_children_sql[[#This Row],[parent_children_id]],"")</f>
        <v/>
      </c>
      <c r="B1473" s="6" t="str">
        <f>IFERROR(VLOOKUP(parent_children_sql[[#This Row],[parent_id]],abbreviation[[abbreviation_id]:[description_german]],2,FALSE),"")</f>
        <v/>
      </c>
      <c r="C1473" s="6" t="str">
        <f>IFERROR(VLOOKUP(parent_children_sql[[#This Row],[children_id]],abbreviation[[abbreviation_id]:[description_german]],2,FALSE),"")</f>
        <v/>
      </c>
    </row>
    <row r="1474" spans="1:3" x14ac:dyDescent="0.25">
      <c r="A1474" s="6" t="str">
        <f>IFERROR(parent_children_sql[[#This Row],[parent_children_id]],"")</f>
        <v/>
      </c>
      <c r="B1474" s="6" t="str">
        <f>IFERROR(VLOOKUP(parent_children_sql[[#This Row],[parent_id]],abbreviation[[abbreviation_id]:[description_german]],2,FALSE),"")</f>
        <v/>
      </c>
      <c r="C1474" s="6" t="str">
        <f>IFERROR(VLOOKUP(parent_children_sql[[#This Row],[children_id]],abbreviation[[abbreviation_id]:[description_german]],2,FALSE),"")</f>
        <v/>
      </c>
    </row>
    <row r="1475" spans="1:3" x14ac:dyDescent="0.25">
      <c r="A1475" s="6" t="str">
        <f>IFERROR(parent_children_sql[[#This Row],[parent_children_id]],"")</f>
        <v/>
      </c>
      <c r="B1475" s="6" t="str">
        <f>IFERROR(VLOOKUP(parent_children_sql[[#This Row],[parent_id]],abbreviation[[abbreviation_id]:[description_german]],2,FALSE),"")</f>
        <v/>
      </c>
      <c r="C1475" s="6" t="str">
        <f>IFERROR(VLOOKUP(parent_children_sql[[#This Row],[children_id]],abbreviation[[abbreviation_id]:[description_german]],2,FALSE),"")</f>
        <v/>
      </c>
    </row>
    <row r="1476" spans="1:3" x14ac:dyDescent="0.25">
      <c r="A1476" s="6" t="str">
        <f>IFERROR(parent_children_sql[[#This Row],[parent_children_id]],"")</f>
        <v/>
      </c>
      <c r="B1476" s="6" t="str">
        <f>IFERROR(VLOOKUP(parent_children_sql[[#This Row],[parent_id]],abbreviation[[abbreviation_id]:[description_german]],2,FALSE),"")</f>
        <v/>
      </c>
      <c r="C1476" s="6" t="str">
        <f>IFERROR(VLOOKUP(parent_children_sql[[#This Row],[children_id]],abbreviation[[abbreviation_id]:[description_german]],2,FALSE),"")</f>
        <v/>
      </c>
    </row>
    <row r="1477" spans="1:3" x14ac:dyDescent="0.25">
      <c r="A1477" s="6" t="str">
        <f>IFERROR(parent_children_sql[[#This Row],[parent_children_id]],"")</f>
        <v/>
      </c>
      <c r="B1477" s="6" t="str">
        <f>IFERROR(VLOOKUP(parent_children_sql[[#This Row],[parent_id]],abbreviation[[abbreviation_id]:[description_german]],2,FALSE),"")</f>
        <v/>
      </c>
      <c r="C1477" s="6" t="str">
        <f>IFERROR(VLOOKUP(parent_children_sql[[#This Row],[children_id]],abbreviation[[abbreviation_id]:[description_german]],2,FALSE),"")</f>
        <v/>
      </c>
    </row>
    <row r="1478" spans="1:3" x14ac:dyDescent="0.25">
      <c r="A1478" s="6" t="str">
        <f>IFERROR(parent_children_sql[[#This Row],[parent_children_id]],"")</f>
        <v/>
      </c>
      <c r="B1478" s="6" t="str">
        <f>IFERROR(VLOOKUP(parent_children_sql[[#This Row],[parent_id]],abbreviation[[abbreviation_id]:[description_german]],2,FALSE),"")</f>
        <v/>
      </c>
      <c r="C1478" s="6" t="str">
        <f>IFERROR(VLOOKUP(parent_children_sql[[#This Row],[children_id]],abbreviation[[abbreviation_id]:[description_german]],2,FALSE),"")</f>
        <v/>
      </c>
    </row>
    <row r="1479" spans="1:3" x14ac:dyDescent="0.25">
      <c r="A1479" s="6" t="str">
        <f>IFERROR(parent_children_sql[[#This Row],[parent_children_id]],"")</f>
        <v/>
      </c>
      <c r="B1479" s="6" t="str">
        <f>IFERROR(VLOOKUP(parent_children_sql[[#This Row],[parent_id]],abbreviation[[abbreviation_id]:[description_german]],2,FALSE),"")</f>
        <v/>
      </c>
      <c r="C1479" s="6" t="str">
        <f>IFERROR(VLOOKUP(parent_children_sql[[#This Row],[children_id]],abbreviation[[abbreviation_id]:[description_german]],2,FALSE),"")</f>
        <v/>
      </c>
    </row>
    <row r="1480" spans="1:3" x14ac:dyDescent="0.25">
      <c r="A1480" s="6" t="str">
        <f>IFERROR(parent_children_sql[[#This Row],[parent_children_id]],"")</f>
        <v/>
      </c>
      <c r="B1480" s="6" t="str">
        <f>IFERROR(VLOOKUP(parent_children_sql[[#This Row],[parent_id]],abbreviation[[abbreviation_id]:[description_german]],2,FALSE),"")</f>
        <v/>
      </c>
      <c r="C1480" s="6" t="str">
        <f>IFERROR(VLOOKUP(parent_children_sql[[#This Row],[children_id]],abbreviation[[abbreviation_id]:[description_german]],2,FALSE),"")</f>
        <v/>
      </c>
    </row>
    <row r="1481" spans="1:3" x14ac:dyDescent="0.25">
      <c r="A1481" s="6" t="str">
        <f>IFERROR(parent_children_sql[[#This Row],[parent_children_id]],"")</f>
        <v/>
      </c>
      <c r="B1481" s="6" t="str">
        <f>IFERROR(VLOOKUP(parent_children_sql[[#This Row],[parent_id]],abbreviation[[abbreviation_id]:[description_german]],2,FALSE),"")</f>
        <v/>
      </c>
      <c r="C1481" s="6" t="str">
        <f>IFERROR(VLOOKUP(parent_children_sql[[#This Row],[children_id]],abbreviation[[abbreviation_id]:[description_german]],2,FALSE),"")</f>
        <v/>
      </c>
    </row>
    <row r="1482" spans="1:3" x14ac:dyDescent="0.25">
      <c r="A1482" s="6" t="str">
        <f>IFERROR(parent_children_sql[[#This Row],[parent_children_id]],"")</f>
        <v/>
      </c>
      <c r="B1482" s="6" t="str">
        <f>IFERROR(VLOOKUP(parent_children_sql[[#This Row],[parent_id]],abbreviation[[abbreviation_id]:[description_german]],2,FALSE),"")</f>
        <v/>
      </c>
      <c r="C1482" s="6" t="str">
        <f>IFERROR(VLOOKUP(parent_children_sql[[#This Row],[children_id]],abbreviation[[abbreviation_id]:[description_german]],2,FALSE),"")</f>
        <v/>
      </c>
    </row>
    <row r="1483" spans="1:3" x14ac:dyDescent="0.25">
      <c r="A1483" s="6" t="str">
        <f>IFERROR(parent_children_sql[[#This Row],[parent_children_id]],"")</f>
        <v/>
      </c>
      <c r="B1483" s="6" t="str">
        <f>IFERROR(VLOOKUP(parent_children_sql[[#This Row],[parent_id]],abbreviation[[abbreviation_id]:[description_german]],2,FALSE),"")</f>
        <v/>
      </c>
      <c r="C1483" s="6" t="str">
        <f>IFERROR(VLOOKUP(parent_children_sql[[#This Row],[children_id]],abbreviation[[abbreviation_id]:[description_german]],2,FALSE),"")</f>
        <v/>
      </c>
    </row>
    <row r="1484" spans="1:3" x14ac:dyDescent="0.25">
      <c r="A1484" s="6" t="str">
        <f>IFERROR(parent_children_sql[[#This Row],[parent_children_id]],"")</f>
        <v/>
      </c>
      <c r="B1484" s="6" t="str">
        <f>IFERROR(VLOOKUP(parent_children_sql[[#This Row],[parent_id]],abbreviation[[abbreviation_id]:[description_german]],2,FALSE),"")</f>
        <v/>
      </c>
      <c r="C1484" s="6" t="str">
        <f>IFERROR(VLOOKUP(parent_children_sql[[#This Row],[children_id]],abbreviation[[abbreviation_id]:[description_german]],2,FALSE),"")</f>
        <v/>
      </c>
    </row>
    <row r="1485" spans="1:3" x14ac:dyDescent="0.25">
      <c r="A1485" s="6" t="str">
        <f>IFERROR(parent_children_sql[[#This Row],[parent_children_id]],"")</f>
        <v/>
      </c>
      <c r="B1485" s="6" t="str">
        <f>IFERROR(VLOOKUP(parent_children_sql[[#This Row],[parent_id]],abbreviation[[abbreviation_id]:[description_german]],2,FALSE),"")</f>
        <v/>
      </c>
      <c r="C1485" s="6" t="str">
        <f>IFERROR(VLOOKUP(parent_children_sql[[#This Row],[children_id]],abbreviation[[abbreviation_id]:[description_german]],2,FALSE),"")</f>
        <v/>
      </c>
    </row>
    <row r="1486" spans="1:3" x14ac:dyDescent="0.25">
      <c r="A1486" s="6" t="str">
        <f>IFERROR(parent_children_sql[[#This Row],[parent_children_id]],"")</f>
        <v/>
      </c>
      <c r="B1486" s="6" t="str">
        <f>IFERROR(VLOOKUP(parent_children_sql[[#This Row],[parent_id]],abbreviation[[abbreviation_id]:[description_german]],2,FALSE),"")</f>
        <v/>
      </c>
      <c r="C1486" s="6" t="str">
        <f>IFERROR(VLOOKUP(parent_children_sql[[#This Row],[children_id]],abbreviation[[abbreviation_id]:[description_german]],2,FALSE),"")</f>
        <v/>
      </c>
    </row>
    <row r="1487" spans="1:3" x14ac:dyDescent="0.25">
      <c r="A1487" s="6" t="str">
        <f>IFERROR(parent_children_sql[[#This Row],[parent_children_id]],"")</f>
        <v/>
      </c>
      <c r="B1487" s="6" t="str">
        <f>IFERROR(VLOOKUP(parent_children_sql[[#This Row],[parent_id]],abbreviation[[abbreviation_id]:[description_german]],2,FALSE),"")</f>
        <v/>
      </c>
      <c r="C1487" s="6" t="str">
        <f>IFERROR(VLOOKUP(parent_children_sql[[#This Row],[children_id]],abbreviation[[abbreviation_id]:[description_german]],2,FALSE),"")</f>
        <v/>
      </c>
    </row>
    <row r="1488" spans="1:3" x14ac:dyDescent="0.25">
      <c r="A1488" s="6" t="str">
        <f>IFERROR(parent_children_sql[[#This Row],[parent_children_id]],"")</f>
        <v/>
      </c>
      <c r="B1488" s="6" t="str">
        <f>IFERROR(VLOOKUP(parent_children_sql[[#This Row],[parent_id]],abbreviation[[abbreviation_id]:[description_german]],2,FALSE),"")</f>
        <v/>
      </c>
      <c r="C1488" s="6" t="str">
        <f>IFERROR(VLOOKUP(parent_children_sql[[#This Row],[children_id]],abbreviation[[abbreviation_id]:[description_german]],2,FALSE),"")</f>
        <v/>
      </c>
    </row>
    <row r="1489" spans="1:3" x14ac:dyDescent="0.25">
      <c r="A1489" s="6" t="str">
        <f>IFERROR(parent_children_sql[[#This Row],[parent_children_id]],"")</f>
        <v/>
      </c>
      <c r="B1489" s="6" t="str">
        <f>IFERROR(VLOOKUP(parent_children_sql[[#This Row],[parent_id]],abbreviation[[abbreviation_id]:[description_german]],2,FALSE),"")</f>
        <v/>
      </c>
      <c r="C1489" s="6" t="str">
        <f>IFERROR(VLOOKUP(parent_children_sql[[#This Row],[children_id]],abbreviation[[abbreviation_id]:[description_german]],2,FALSE),"")</f>
        <v/>
      </c>
    </row>
    <row r="1490" spans="1:3" x14ac:dyDescent="0.25">
      <c r="A1490" s="6" t="str">
        <f>IFERROR(parent_children_sql[[#This Row],[parent_children_id]],"")</f>
        <v/>
      </c>
      <c r="B1490" s="6" t="str">
        <f>IFERROR(VLOOKUP(parent_children_sql[[#This Row],[parent_id]],abbreviation[[abbreviation_id]:[description_german]],2,FALSE),"")</f>
        <v/>
      </c>
      <c r="C1490" s="6" t="str">
        <f>IFERROR(VLOOKUP(parent_children_sql[[#This Row],[children_id]],abbreviation[[abbreviation_id]:[description_german]],2,FALSE),"")</f>
        <v/>
      </c>
    </row>
    <row r="1491" spans="1:3" x14ac:dyDescent="0.25">
      <c r="A1491" s="6" t="str">
        <f>IFERROR(parent_children_sql[[#This Row],[parent_children_id]],"")</f>
        <v/>
      </c>
      <c r="B1491" s="6" t="str">
        <f>IFERROR(VLOOKUP(parent_children_sql[[#This Row],[parent_id]],abbreviation[[abbreviation_id]:[description_german]],2,FALSE),"")</f>
        <v/>
      </c>
      <c r="C1491" s="6" t="str">
        <f>IFERROR(VLOOKUP(parent_children_sql[[#This Row],[children_id]],abbreviation[[abbreviation_id]:[description_german]],2,FALSE),"")</f>
        <v/>
      </c>
    </row>
    <row r="1492" spans="1:3" x14ac:dyDescent="0.25">
      <c r="A1492" s="6" t="str">
        <f>IFERROR(parent_children_sql[[#This Row],[parent_children_id]],"")</f>
        <v/>
      </c>
      <c r="B1492" s="6" t="str">
        <f>IFERROR(VLOOKUP(parent_children_sql[[#This Row],[parent_id]],abbreviation[[abbreviation_id]:[description_german]],2,FALSE),"")</f>
        <v/>
      </c>
      <c r="C1492" s="6" t="str">
        <f>IFERROR(VLOOKUP(parent_children_sql[[#This Row],[children_id]],abbreviation[[abbreviation_id]:[description_german]],2,FALSE),"")</f>
        <v/>
      </c>
    </row>
    <row r="1493" spans="1:3" x14ac:dyDescent="0.25">
      <c r="A1493" s="6" t="str">
        <f>IFERROR(parent_children_sql[[#This Row],[parent_children_id]],"")</f>
        <v/>
      </c>
      <c r="B1493" s="6" t="str">
        <f>IFERROR(VLOOKUP(parent_children_sql[[#This Row],[parent_id]],abbreviation[[abbreviation_id]:[description_german]],2,FALSE),"")</f>
        <v/>
      </c>
      <c r="C1493" s="6" t="str">
        <f>IFERROR(VLOOKUP(parent_children_sql[[#This Row],[children_id]],abbreviation[[abbreviation_id]:[description_german]],2,FALSE),"")</f>
        <v/>
      </c>
    </row>
    <row r="1494" spans="1:3" x14ac:dyDescent="0.25">
      <c r="A1494" s="6" t="str">
        <f>IFERROR(parent_children_sql[[#This Row],[parent_children_id]],"")</f>
        <v/>
      </c>
      <c r="B1494" s="6" t="str">
        <f>IFERROR(VLOOKUP(parent_children_sql[[#This Row],[parent_id]],abbreviation[[abbreviation_id]:[description_german]],2,FALSE),"")</f>
        <v/>
      </c>
      <c r="C1494" s="6" t="str">
        <f>IFERROR(VLOOKUP(parent_children_sql[[#This Row],[children_id]],abbreviation[[abbreviation_id]:[description_german]],2,FALSE),"")</f>
        <v/>
      </c>
    </row>
    <row r="1495" spans="1:3" x14ac:dyDescent="0.25">
      <c r="A1495" s="6" t="str">
        <f>IFERROR(parent_children_sql[[#This Row],[parent_children_id]],"")</f>
        <v/>
      </c>
      <c r="B1495" s="6" t="str">
        <f>IFERROR(VLOOKUP(parent_children_sql[[#This Row],[parent_id]],abbreviation[[abbreviation_id]:[description_german]],2,FALSE),"")</f>
        <v/>
      </c>
      <c r="C1495" s="6" t="str">
        <f>IFERROR(VLOOKUP(parent_children_sql[[#This Row],[children_id]],abbreviation[[abbreviation_id]:[description_german]],2,FALSE),"")</f>
        <v/>
      </c>
    </row>
    <row r="1496" spans="1:3" x14ac:dyDescent="0.25">
      <c r="A1496" s="6" t="str">
        <f>IFERROR(parent_children_sql[[#This Row],[parent_children_id]],"")</f>
        <v/>
      </c>
      <c r="B1496" s="6" t="str">
        <f>IFERROR(VLOOKUP(parent_children_sql[[#This Row],[parent_id]],abbreviation[[abbreviation_id]:[description_german]],2,FALSE),"")</f>
        <v/>
      </c>
      <c r="C1496" s="6" t="str">
        <f>IFERROR(VLOOKUP(parent_children_sql[[#This Row],[children_id]],abbreviation[[abbreviation_id]:[description_german]],2,FALSE),"")</f>
        <v/>
      </c>
    </row>
    <row r="1497" spans="1:3" x14ac:dyDescent="0.25">
      <c r="A1497" s="6" t="str">
        <f>IFERROR(parent_children_sql[[#This Row],[parent_children_id]],"")</f>
        <v/>
      </c>
      <c r="B1497" s="6" t="str">
        <f>IFERROR(VLOOKUP(parent_children_sql[[#This Row],[parent_id]],abbreviation[[abbreviation_id]:[description_german]],2,FALSE),"")</f>
        <v/>
      </c>
      <c r="C1497" s="6" t="str">
        <f>IFERROR(VLOOKUP(parent_children_sql[[#This Row],[children_id]],abbreviation[[abbreviation_id]:[description_german]],2,FALSE),"")</f>
        <v/>
      </c>
    </row>
    <row r="1498" spans="1:3" x14ac:dyDescent="0.25">
      <c r="A1498" s="6" t="str">
        <f>IFERROR(parent_children_sql[[#This Row],[parent_children_id]],"")</f>
        <v/>
      </c>
      <c r="B1498" s="6" t="str">
        <f>IFERROR(VLOOKUP(parent_children_sql[[#This Row],[parent_id]],abbreviation[[abbreviation_id]:[description_german]],2,FALSE),"")</f>
        <v/>
      </c>
      <c r="C1498" s="6" t="str">
        <f>IFERROR(VLOOKUP(parent_children_sql[[#This Row],[children_id]],abbreviation[[abbreviation_id]:[description_german]],2,FALSE),"")</f>
        <v/>
      </c>
    </row>
    <row r="1499" spans="1:3" x14ac:dyDescent="0.25">
      <c r="A1499" s="6" t="str">
        <f>IFERROR(parent_children_sql[[#This Row],[parent_children_id]],"")</f>
        <v/>
      </c>
      <c r="B1499" s="6" t="str">
        <f>IFERROR(VLOOKUP(parent_children_sql[[#This Row],[parent_id]],abbreviation[[abbreviation_id]:[description_german]],2,FALSE),"")</f>
        <v/>
      </c>
      <c r="C1499" s="6" t="str">
        <f>IFERROR(VLOOKUP(parent_children_sql[[#This Row],[children_id]],abbreviation[[abbreviation_id]:[description_german]],2,FALSE),"")</f>
        <v/>
      </c>
    </row>
    <row r="1500" spans="1:3" x14ac:dyDescent="0.25">
      <c r="A1500" s="6" t="str">
        <f>IFERROR(parent_children_sql[[#This Row],[parent_children_id]],"")</f>
        <v/>
      </c>
      <c r="B1500" s="6" t="str">
        <f>IFERROR(VLOOKUP(parent_children_sql[[#This Row],[parent_id]],abbreviation[[abbreviation_id]:[description_german]],2,FALSE),"")</f>
        <v/>
      </c>
      <c r="C1500" s="6" t="str">
        <f>IFERROR(VLOOKUP(parent_children_sql[[#This Row],[children_id]],abbreviation[[abbreviation_id]:[description_german]],2,FALSE),"")</f>
        <v/>
      </c>
    </row>
  </sheetData>
  <dataValidations count="1">
    <dataValidation type="list" allowBlank="1" showInputMessage="1" showErrorMessage="1" sqref="I3:I5 B3:C208">
      <formula1>description_german</formula1>
    </dataValidation>
  </dataValidations>
  <pageMargins left="0.7" right="0.7" top="0.78740157499999996" bottom="0.78740157499999996" header="0.3" footer="0.3"/>
  <tableParts count="3">
    <tablePart r:id="rId1"/>
    <tablePart r:id="rId2"/>
    <tablePart r:id="rId3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3"/>
  <dimension ref="A1:AI1000"/>
  <sheetViews>
    <sheetView topLeftCell="Q1" zoomScale="80" zoomScaleNormal="80" workbookViewId="0">
      <selection activeCell="AE1" sqref="AE1"/>
    </sheetView>
  </sheetViews>
  <sheetFormatPr baseColWidth="10" defaultRowHeight="15" x14ac:dyDescent="0.25"/>
  <cols>
    <col min="1" max="1" width="27.42578125" bestFit="1" customWidth="1"/>
    <col min="2" max="2" width="30" bestFit="1" customWidth="1"/>
    <col min="3" max="5" width="30" style="4" customWidth="1"/>
    <col min="6" max="6" width="18.140625" bestFit="1" customWidth="1"/>
    <col min="7" max="7" width="18.140625" style="4" customWidth="1"/>
    <col min="8" max="8" width="39.85546875" bestFit="1" customWidth="1"/>
    <col min="9" max="9" width="25.5703125" bestFit="1" customWidth="1"/>
    <col min="10" max="10" width="17" bestFit="1" customWidth="1"/>
    <col min="11" max="11" width="19.140625" bestFit="1" customWidth="1"/>
    <col min="12" max="12" width="18.85546875" bestFit="1" customWidth="1"/>
    <col min="13" max="13" width="16.42578125" bestFit="1" customWidth="1"/>
    <col min="14" max="14" width="16.28515625" bestFit="1" customWidth="1"/>
    <col min="15" max="15" width="21.28515625" bestFit="1" customWidth="1"/>
    <col min="16" max="16" width="16.5703125" bestFit="1" customWidth="1"/>
    <col min="19" max="19" width="25.7109375" bestFit="1" customWidth="1"/>
    <col min="22" max="22" width="13.85546875" bestFit="1" customWidth="1"/>
    <col min="23" max="23" width="13.85546875" customWidth="1"/>
    <col min="24" max="24" width="19.85546875" bestFit="1" customWidth="1"/>
    <col min="25" max="25" width="13.85546875" bestFit="1" customWidth="1"/>
    <col min="26" max="27" width="25.7109375" bestFit="1" customWidth="1"/>
    <col min="28" max="29" width="24.140625" bestFit="1" customWidth="1"/>
    <col min="30" max="30" width="25.7109375" bestFit="1" customWidth="1"/>
    <col min="32" max="32" width="16.7109375" bestFit="1" customWidth="1"/>
  </cols>
  <sheetData>
    <row r="1" spans="1:35" x14ac:dyDescent="0.25">
      <c r="A1" t="s">
        <v>13</v>
      </c>
      <c r="B1" t="s">
        <v>52</v>
      </c>
      <c r="C1" s="4" t="s">
        <v>15</v>
      </c>
      <c r="D1" s="4" t="s">
        <v>468</v>
      </c>
      <c r="E1" s="4" t="s">
        <v>469</v>
      </c>
      <c r="F1" t="s">
        <v>16</v>
      </c>
      <c r="G1" s="4" t="s">
        <v>470</v>
      </c>
      <c r="H1" t="s">
        <v>17</v>
      </c>
      <c r="I1" t="s">
        <v>2</v>
      </c>
      <c r="J1" t="s">
        <v>1</v>
      </c>
      <c r="K1" t="s">
        <v>4</v>
      </c>
      <c r="L1" t="s">
        <v>7</v>
      </c>
      <c r="M1" t="s">
        <v>5</v>
      </c>
      <c r="N1" t="s">
        <v>8</v>
      </c>
      <c r="O1" t="s">
        <v>6</v>
      </c>
      <c r="P1" t="s">
        <v>9</v>
      </c>
      <c r="Q1" t="s">
        <v>43</v>
      </c>
      <c r="R1" t="s">
        <v>40</v>
      </c>
      <c r="S1" t="s">
        <v>42</v>
      </c>
      <c r="T1" t="s">
        <v>41</v>
      </c>
      <c r="U1" t="s">
        <v>10</v>
      </c>
      <c r="V1" t="s">
        <v>3</v>
      </c>
      <c r="W1" t="s">
        <v>45</v>
      </c>
      <c r="X1" t="s">
        <v>44</v>
      </c>
      <c r="Y1" t="s">
        <v>39</v>
      </c>
      <c r="Z1" t="s">
        <v>47</v>
      </c>
      <c r="AA1" t="s">
        <v>49</v>
      </c>
      <c r="AB1" t="s">
        <v>48</v>
      </c>
      <c r="AC1" t="s">
        <v>46</v>
      </c>
      <c r="AD1" t="s">
        <v>50</v>
      </c>
    </row>
    <row r="2" spans="1:35" x14ac:dyDescent="0.25">
      <c r="A2" t="str">
        <f>IFERROR(INDEX(category_assignment[description_german],_xlfn.AGGREGATE(15,6,ROW(category_assignment[category])/(category_assignment[category]=Main[[#Headers],[System]])-2,ROW()-ROW(Main[[#Headers],[System]]))),"")</f>
        <v>Anlage</v>
      </c>
      <c r="B2" s="6" t="str">
        <f>IFERROR(INDEX(category_assignment[description_german],_xlfn.AGGREGATE(15,6,ROW(category_assignment[category])/(category_assignment[category]=Main[[#Headers],[SubSystem]])-2,ROW()-ROW(Main[[#Headers],[SubSystem]]))),"")</f>
        <v>Bediengerät</v>
      </c>
      <c r="C2" s="6" t="str">
        <f>IFERROR(INDEX(category_assignment[description_german],_xlfn.AGGREGATE(15,6,ROW(category_assignment[category])/(category_assignment[category]=Main[[#Headers],[Medium]])-2,ROW()-ROW(Main[[#Headers],[Medium]]))),"")</f>
        <v>Bypass</v>
      </c>
      <c r="D2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>Bypass</v>
      </c>
      <c r="E2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>Austritt</v>
      </c>
      <c r="F2" s="6" t="str">
        <f>IFERROR(INDEX(category_assignment[description_german],_xlfn.AGGREGATE(15,6,ROW(category_assignment[category])/(category_assignment[category]=Main[[#Headers],[Datenpunkt]])-2,ROW()-ROW(Main[[#Headers],[Datenpunkt]]))),"")</f>
        <v>Alarm</v>
      </c>
      <c r="G2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>erhöhen</v>
      </c>
      <c r="H2" s="6" t="str">
        <f>IFERROR(INDEX(category_assignment[description_german],_xlfn.AGGREGATE(15,6,ROW(category_assignment[category])/(category_assignment[category]=Main[[#Headers],[Funktionsart]])-2,ROW()-ROW(Main[[#Headers],[Funktionsart]]))),"")</f>
        <v>Analoger Eingang (AE)</v>
      </c>
      <c r="I2" s="6" t="str">
        <f>IFERROR(INDEX(parent_children[children],_xlfn.AGGREGATE(15,6,ROW(parent_children[parent])/(parent_children[parent]=Main[[#Headers],[Kessel]])-2,ROW()-ROW(Main[[#Headers],[Kessel]]))),"")</f>
        <v>Brennwertkessel</v>
      </c>
      <c r="J2" s="6" t="str">
        <f>IFERROR(INDEX(parent_children[children],_xlfn.AGGREGATE(15,6,ROW(parent_children[parent])/(parent_children[parent]=Main[[#Headers],[Kältemaschine]])-2,ROW()-ROW(Main[[#Headers],[Kältemaschine]]))),"")</f>
        <v>Absorption</v>
      </c>
      <c r="K2" s="6" t="str">
        <f>IFERROR(INDEX(parent_children[children],_xlfn.AGGREGATE(15,6,ROW(parent_children[parent])/(parent_children[parent]=Main[[#Headers],[Speicher]])-2,ROW()-ROW(Main[[#Headers],[Speicher]]))),"")</f>
        <v>Kältespeicher</v>
      </c>
      <c r="L2" s="6" t="str">
        <f>IFERROR(INDEX(parent_children[children],_xlfn.AGGREGATE(15,6,ROW(parent_children[parent])/(parent_children[parent]=Main[[#Headers],[Verteiler]])-2,ROW()-ROW(Main[[#Headers],[Verteiler]]))),"")</f>
        <v>Hochtemperatur</v>
      </c>
      <c r="M2" s="8" t="str">
        <f>IFERROR(INDEX(parent_children[children],_xlfn.AGGREGATE(15,6,ROW(parent_children[parent])/(parent_children[parent]=Main[[#Headers],[Unterverteiler]])-2,ROW()-ROW(Main[[#Headers],[Unterverteiler]]))),"")</f>
        <v>Hochtemperatur</v>
      </c>
      <c r="N2" s="6" t="str">
        <f>IFERROR(INDEX(parent_children[children],_xlfn.AGGREGATE(15,6,ROW(parent_children[parent])/(parent_children[parent]=Main[[#Headers],[Verteilsystem]])-2,ROW()-ROW(Main[[#Headers],[Verteilsystem]]))),"")</f>
        <v>Hochtemperatur</v>
      </c>
      <c r="O2" s="6" t="str">
        <f>IFERROR(INDEX(parent_children[children],_xlfn.AGGREGATE(15,6,ROW(parent_children[parent])/(parent_children[parent]=Main[[#Headers],[Unterverteilsystem]])-2,ROW()-ROW(Main[[#Headers],[Unterverteilsystem]]))),"")</f>
        <v>Hochtemperatur</v>
      </c>
      <c r="P2" s="6" t="str">
        <f>IFERROR(INDEX(parent_children[children],_xlfn.AGGREGATE(15,6,ROW(parent_children[parent])/(parent_children[parent]=Main[[#Headers],[Wärmepumpe]])-2,ROW()-ROW(Main[[#Headers],[Wärmepumpe]]))),"")</f>
        <v>Verdampfer</v>
      </c>
      <c r="Q2" s="6" t="str">
        <f>IFERROR(INDEX(parent_children[children],_xlfn.AGGREGATE(15,6,ROW(parent_children[parent])/(parent_children[parent]=Main[[#Headers],[Ventil]])-2,ROW()-ROW(Main[[#Headers],[Ventil]]))),"")</f>
        <v>Absperr</v>
      </c>
      <c r="R2" s="6" t="str">
        <f>IFERROR(INDEX(parent_children[children],_xlfn.AGGREGATE(15,6,ROW(parent_children[parent])/(parent_children[parent]=Main[[#Headers],[Klappe]])-2,ROW()-ROW(Main[[#Headers],[Klappe]]))),"")</f>
        <v>Absperr</v>
      </c>
      <c r="S2" s="6" t="str">
        <f>IFERROR(INDEX(parent_children[children],_xlfn.AGGREGATE(15,6,ROW(parent_children[parent])/(parent_children[parent]=Main[[#Headers],[Sensor]])-2,ROW()-ROW(Main[[#Headers],[Sensor]]))),"")</f>
        <v>Absolute Feuchte</v>
      </c>
      <c r="T2" s="6" t="str">
        <f>IFERROR(INDEX(parent_children[children],_xlfn.AGGREGATE(15,6,ROW(parent_children[parent])/(parent_children[parent]=Main[[#Headers],[Schalter]])-2,ROW()-ROW(Main[[#Headers],[Schalter]]))),"")</f>
        <v>Not Aus</v>
      </c>
      <c r="U2" s="6" t="str">
        <f>IFERROR(INDEX(parent_children[children],_xlfn.AGGREGATE(15,6,ROW(parent_children[parent])/(parent_children[parent]=Main[[#Headers],[Wasser]])-2,ROW()-ROW(Main[[#Headers],[Wasser]]))),"")</f>
        <v>Ab</v>
      </c>
      <c r="V2" s="6" t="str">
        <f>IFERROR(INDEX(parent_children[children],_xlfn.AGGREGATE(15,6,ROW(parent_children[parent])/(parent_children[parent]=Main[[#Headers],[Luft]])-2,ROW()-ROW(Main[[#Headers],[Luft]]))),"")</f>
        <v>Ab</v>
      </c>
      <c r="W2" s="6" t="str">
        <f>IFERROR(INDEX(parent_children[children],_xlfn.AGGREGATE(15,6,ROW(parent_children[parent])/(parent_children[parent]=Main[[#Headers],[Filter]])-2,ROW()-ROW(Main[[#Headers],[Filter]]))),"")</f>
        <v>Ab</v>
      </c>
      <c r="X2" s="6" t="str">
        <f>IFERROR(INDEX(parent_children[children],_xlfn.AGGREGATE(15,6,ROW(parent_children[parent])/(parent_children[parent]=Main[[#Headers],[Ventilator]])-2,ROW()-ROW(Main[[#Headers],[Ventilator]]))),"")</f>
        <v>Ab</v>
      </c>
      <c r="Y2" s="6" t="str">
        <f>IFERROR(INDEX(parent_children[children],_xlfn.AGGREGATE(15,6,ROW(parent_children[parent])/(parent_children[parent]=Main[[#Headers],[Gas]])-2,ROW()-ROW(Main[[#Headers],[Gas]]))),"")</f>
        <v>Ab</v>
      </c>
      <c r="Z2" s="6" t="str">
        <f>IFERROR(INDEX(parent_children[children],_xlfn.AGGREGATE(15,6,ROW(parent_children[parent])/(parent_children[parent]=Main[[#Headers],[Messwert]])-2,ROW()-ROW(Main[[#Headers],[Messwert]]))),"")</f>
        <v>Absolute Feuchte</v>
      </c>
      <c r="AA2" s="6" t="str">
        <f>IFERROR(INDEX(parent_children[children],_xlfn.AGGREGATE(15,6,ROW(parent_children[parent])/(parent_children[parent]=Main[[#Headers],[Stellbefehl]])-2,ROW()-ROW(Main[[#Headers],[Stellbefehl]]))),"")</f>
        <v>Absolute Feuchte</v>
      </c>
      <c r="AB2" s="6" t="str">
        <f>IFERROR(INDEX(parent_children[children],_xlfn.AGGREGATE(15,6,ROW(parent_children[parent])/(parent_children[parent]=Main[[#Headers],[Schaltbefehl]])-2,ROW()-ROW(Main[[#Headers],[Schaltbefehl]]))),"")</f>
        <v>Ersatzbetrieb</v>
      </c>
      <c r="AC2" s="6" t="str">
        <f>IFERROR(INDEX(parent_children[children],_xlfn.AGGREGATE(15,6,ROW(parent_children[parent])/(parent_children[parent]=Main[[#Headers],[Betriebsmeldung]])-2,ROW()-ROW(Main[[#Headers],[Betriebsmeldung]]))),"")</f>
        <v>Ersatzbetrieb</v>
      </c>
      <c r="AD2" s="6" t="str">
        <f>IFERROR(INDEX(parent_children[children],_xlfn.AGGREGATE(15,6,ROW(parent_children[parent])/(parent_children[parent]=Main[[#Headers],[Störung]])-2,ROW()-ROW(Main[[#Headers],[Störung]]))),"")</f>
        <v>Absolute Feuchte</v>
      </c>
    </row>
    <row r="3" spans="1:35" x14ac:dyDescent="0.25">
      <c r="A3" t="str">
        <f>IFERROR(INDEX(category_assignment[description_german],_xlfn.AGGREGATE(15,6,ROW(category_assignment[category])/(category_assignment[category]=Main[[#Headers],[System]])-2,ROW()-ROW(Main[[#Headers],[System]]))),"")</f>
        <v>Betonkerntemperierung</v>
      </c>
      <c r="B3" s="6" t="str">
        <f>IFERROR(INDEX(category_assignment[description_german],_xlfn.AGGREGATE(15,6,ROW(category_assignment[category])/(category_assignment[category]=Main[[#Headers],[SubSystem]])-2,ROW()-ROW(Main[[#Headers],[SubSystem]]))),"")</f>
        <v>Befeuchter</v>
      </c>
      <c r="C3" s="6" t="str">
        <f>IFERROR(INDEX(category_assignment[description_german],_xlfn.AGGREGATE(15,6,ROW(category_assignment[category])/(category_assignment[category]=Main[[#Headers],[Medium]])-2,ROW()-ROW(Main[[#Headers],[Medium]]))),"")</f>
        <v>Filter</v>
      </c>
      <c r="D3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>Mitte</v>
      </c>
      <c r="E3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>Eintritt</v>
      </c>
      <c r="F3" s="6" t="str">
        <f>IFERROR(INDEX(category_assignment[description_german],_xlfn.AGGREGATE(15,6,ROW(category_assignment[category])/(category_assignment[category]=Main[[#Headers],[Datenpunkt]])-2,ROW()-ROW(Main[[#Headers],[Datenpunkt]]))),"")</f>
        <v>Betriebsmeldung</v>
      </c>
      <c r="G3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>halten</v>
      </c>
      <c r="H3" s="6" t="str">
        <f>IFERROR(INDEX(category_assignment[description_german],_xlfn.AGGREGATE(15,6,ROW(category_assignment[category])/(category_assignment[category]=Main[[#Headers],[Funktionsart]])-2,ROW()-ROW(Main[[#Headers],[Funktionsart]]))),"")</f>
        <v>Analoger Ausgang (AA)</v>
      </c>
      <c r="I3" s="6" t="str">
        <f>IFERROR(INDEX(parent_children[children],_xlfn.AGGREGATE(15,6,ROW(parent_children[parent])/(parent_children[parent]=Main[[#Headers],[Kessel]])-2,ROW()-ROW(Main[[#Headers],[Kessel]]))),"")</f>
        <v>Festbrennstoffkessel</v>
      </c>
      <c r="J3" s="6" t="str">
        <f>IFERROR(INDEX(parent_children[children],_xlfn.AGGREGATE(15,6,ROW(parent_children[parent])/(parent_children[parent]=Main[[#Headers],[Kältemaschine]])-2,ROW()-ROW(Main[[#Headers],[Kältemaschine]]))),"")</f>
        <v>Kompression</v>
      </c>
      <c r="K3" s="6" t="str">
        <f>IFERROR(INDEX(parent_children[children],_xlfn.AGGREGATE(15,6,ROW(parent_children[parent])/(parent_children[parent]=Main[[#Headers],[Speicher]])-2,ROW()-ROW(Main[[#Headers],[Speicher]]))),"")</f>
        <v>Kombispeicher</v>
      </c>
      <c r="L3" s="6" t="str">
        <f>IFERROR(INDEX(parent_children[children],_xlfn.AGGREGATE(15,6,ROW(parent_children[parent])/(parent_children[parent]=Main[[#Headers],[Verteiler]])-2,ROW()-ROW(Main[[#Headers],[Verteiler]]))),"")</f>
        <v>Kälte</v>
      </c>
      <c r="M3" s="6" t="str">
        <f>IFERROR(INDEX(parent_children[children],_xlfn.AGGREGATE(15,6,ROW(parent_children[parent])/(parent_children[parent]=Main[[#Headers],[Unterverteiler]])-2,ROW()-ROW(Main[[#Headers],[Unterverteiler]]))),"")</f>
        <v>Kälte</v>
      </c>
      <c r="N3" s="6" t="str">
        <f>IFERROR(INDEX(parent_children[children],_xlfn.AGGREGATE(15,6,ROW(parent_children[parent])/(parent_children[parent]=Main[[#Headers],[Verteilsystem]])-2,ROW()-ROW(Main[[#Headers],[Verteilsystem]]))),"")</f>
        <v>Kälte</v>
      </c>
      <c r="O3" s="6" t="str">
        <f>IFERROR(INDEX(parent_children[children],_xlfn.AGGREGATE(15,6,ROW(parent_children[parent])/(parent_children[parent]=Main[[#Headers],[Unterverteilsystem]])-2,ROW()-ROW(Main[[#Headers],[Unterverteilsystem]]))),"")</f>
        <v>Kälte</v>
      </c>
      <c r="P3" s="6" t="str">
        <f>IFERROR(INDEX(parent_children[children],_xlfn.AGGREGATE(15,6,ROW(parent_children[parent])/(parent_children[parent]=Main[[#Headers],[Wärmepumpe]])-2,ROW()-ROW(Main[[#Headers],[Wärmepumpe]]))),"")</f>
        <v>Verdichter</v>
      </c>
      <c r="Q3" s="6" t="str">
        <f>IFERROR(INDEX(parent_children[children],_xlfn.AGGREGATE(15,6,ROW(parent_children[parent])/(parent_children[parent]=Main[[#Headers],[Ventil]])-2,ROW()-ROW(Main[[#Headers],[Ventil]]))),"")</f>
        <v>Misch</v>
      </c>
      <c r="R3" s="6" t="str">
        <f>IFERROR(INDEX(parent_children[children],_xlfn.AGGREGATE(15,6,ROW(parent_children[parent])/(parent_children[parent]=Main[[#Headers],[Klappe]])-2,ROW()-ROW(Main[[#Headers],[Klappe]]))),"")</f>
        <v>Brandschutz</v>
      </c>
      <c r="S3" s="6" t="str">
        <f>IFERROR(INDEX(parent_children[children],_xlfn.AGGREGATE(15,6,ROW(parent_children[parent])/(parent_children[parent]=Main[[#Headers],[Sensor]])-2,ROW()-ROW(Main[[#Headers],[Sensor]]))),"")</f>
        <v>Beleuchtungsstärke</v>
      </c>
      <c r="T3" s="6" t="str">
        <f>IFERROR(INDEX(parent_children[children],_xlfn.AGGREGATE(15,6,ROW(parent_children[parent])/(parent_children[parent]=Main[[#Headers],[Schalter]])-2,ROW()-ROW(Main[[#Headers],[Schalter]]))),"")</f>
        <v>Reperatur</v>
      </c>
      <c r="U3" s="6" t="str">
        <f>IFERROR(INDEX(parent_children[children],_xlfn.AGGREGATE(15,6,ROW(parent_children[parent])/(parent_children[parent]=Main[[#Headers],[Wasser]])-2,ROW()-ROW(Main[[#Headers],[Wasser]]))),"")</f>
        <v>Heiz/Heiß</v>
      </c>
      <c r="V3" s="6" t="str">
        <f>IFERROR(INDEX(parent_children[children],_xlfn.AGGREGATE(15,6,ROW(parent_children[parent])/(parent_children[parent]=Main[[#Headers],[Luft]])-2,ROW()-ROW(Main[[#Headers],[Luft]]))),"")</f>
        <v>Fort</v>
      </c>
      <c r="W3" s="6" t="str">
        <f>IFERROR(INDEX(parent_children[children],_xlfn.AGGREGATE(15,6,ROW(parent_children[parent])/(parent_children[parent]=Main[[#Headers],[Filter]])-2,ROW()-ROW(Main[[#Headers],[Filter]]))),"")</f>
        <v>Fort</v>
      </c>
      <c r="X3" s="6" t="str">
        <f>IFERROR(INDEX(parent_children[children],_xlfn.AGGREGATE(15,6,ROW(parent_children[parent])/(parent_children[parent]=Main[[#Headers],[Ventilator]])-2,ROW()-ROW(Main[[#Headers],[Ventilator]]))),"")</f>
        <v>Fort</v>
      </c>
      <c r="Y3" s="6" t="str">
        <f>IFERROR(INDEX(parent_children[children],_xlfn.AGGREGATE(15,6,ROW(parent_children[parent])/(parent_children[parent]=Main[[#Headers],[Gas]])-2,ROW()-ROW(Main[[#Headers],[Gas]]))),"")</f>
        <v>Fort</v>
      </c>
      <c r="Z3" s="6" t="str">
        <f>IFERROR(INDEX(parent_children[children],_xlfn.AGGREGATE(15,6,ROW(parent_children[parent])/(parent_children[parent]=Main[[#Headers],[Messwert]])-2,ROW()-ROW(Main[[#Headers],[Messwert]]))),"")</f>
        <v>Beleuchtungsstärke</v>
      </c>
      <c r="AA3" s="6" t="str">
        <f>IFERROR(INDEX(parent_children[children],_xlfn.AGGREGATE(15,6,ROW(parent_children[parent])/(parent_children[parent]=Main[[#Headers],[Stellbefehl]])-2,ROW()-ROW(Main[[#Headers],[Stellbefehl]]))),"")</f>
        <v>Beleuchtungsstärke</v>
      </c>
      <c r="AB3" s="6" t="str">
        <f>IFERROR(INDEX(parent_children[children],_xlfn.AGGREGATE(15,6,ROW(parent_children[parent])/(parent_children[parent]=Main[[#Headers],[Schaltbefehl]])-2,ROW()-ROW(Main[[#Headers],[Schaltbefehl]]))),"")</f>
        <v>Freigabe</v>
      </c>
      <c r="AC3" s="6" t="str">
        <f>IFERROR(INDEX(parent_children[children],_xlfn.AGGREGATE(15,6,ROW(parent_children[parent])/(parent_children[parent]=Main[[#Headers],[Betriebsmeldung]])-2,ROW()-ROW(Main[[#Headers],[Betriebsmeldung]]))),"")</f>
        <v>Freigabe</v>
      </c>
      <c r="AD3" s="6" t="str">
        <f>IFERROR(INDEX(parent_children[children],_xlfn.AGGREGATE(15,6,ROW(parent_children[parent])/(parent_children[parent]=Main[[#Headers],[Störung]])-2,ROW()-ROW(Main[[#Headers],[Störung]]))),"")</f>
        <v>Beleuchtungsstärke</v>
      </c>
    </row>
    <row r="4" spans="1:35" x14ac:dyDescent="0.25">
      <c r="A4" t="str">
        <f>IFERROR(INDEX(category_assignment[description_german],_xlfn.AGGREGATE(15,6,ROW(category_assignment[category])/(category_assignment[category]=Main[[#Headers],[System]])-2,ROW()-ROW(Main[[#Headers],[System]]))),"")</f>
        <v>Blockheizkraftwerk (BHKW)</v>
      </c>
      <c r="B4" s="6" t="str">
        <f>IFERROR(INDEX(category_assignment[description_german],_xlfn.AGGREGATE(15,6,ROW(category_assignment[category])/(category_assignment[category]=Main[[#Headers],[SubSystem]])-2,ROW()-ROW(Main[[#Headers],[SubSystem]]))),"")</f>
        <v>Betonkerntemperierung</v>
      </c>
      <c r="C4" s="6" t="str">
        <f>IFERROR(INDEX(category_assignment[description_german],_xlfn.AGGREGATE(15,6,ROW(category_assignment[category])/(category_assignment[category]=Main[[#Headers],[Medium]])-2,ROW()-ROW(Main[[#Headers],[Medium]]))),"")</f>
        <v>Gas</v>
      </c>
      <c r="D4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>nach Wärmerückgewinnung</v>
      </c>
      <c r="E4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>Primär</v>
      </c>
      <c r="F4" s="6" t="str">
        <f>IFERROR(INDEX(category_assignment[description_german],_xlfn.AGGREGATE(15,6,ROW(category_assignment[category])/(category_assignment[category]=Main[[#Headers],[Datenpunkt]])-2,ROW()-ROW(Main[[#Headers],[Datenpunkt]]))),"")</f>
        <v>Messwert</v>
      </c>
      <c r="G4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>reduzieren</v>
      </c>
      <c r="H4" s="6" t="str">
        <f>IFERROR(INDEX(category_assignment[description_german],_xlfn.AGGREGATE(15,6,ROW(category_assignment[category])/(category_assignment[category]=Main[[#Headers],[Funktionsart]])-2,ROW()-ROW(Main[[#Headers],[Funktionsart]]))),"")</f>
        <v>Digitaler Eingang (DE/BE)</v>
      </c>
      <c r="I4" s="6" t="str">
        <f>IFERROR(INDEX(parent_children[children],_xlfn.AGGREGATE(15,6,ROW(parent_children[parent])/(parent_children[parent]=Main[[#Headers],[Kessel]])-2,ROW()-ROW(Main[[#Headers],[Kessel]]))),"")</f>
        <v>Niedertemperaturkessel</v>
      </c>
      <c r="J4" s="6" t="str">
        <f>IFERROR(INDEX(parent_children[children],_xlfn.AGGREGATE(15,6,ROW(parent_children[parent])/(parent_children[parent]=Main[[#Headers],[Kältemaschine]])-2,ROW()-ROW(Main[[#Headers],[Kältemaschine]]))),"")</f>
        <v/>
      </c>
      <c r="K4" s="6" t="str">
        <f>IFERROR(INDEX(parent_children[children],_xlfn.AGGREGATE(15,6,ROW(parent_children[parent])/(parent_children[parent]=Main[[#Headers],[Speicher]])-2,ROW()-ROW(Main[[#Headers],[Speicher]]))),"")</f>
        <v>Wärmespeicher</v>
      </c>
      <c r="L4" s="6" t="str">
        <f>IFERROR(INDEX(parent_children[children],_xlfn.AGGREGATE(15,6,ROW(parent_children[parent])/(parent_children[parent]=Main[[#Headers],[Verteiler]])-2,ROW()-ROW(Main[[#Headers],[Verteiler]]))),"")</f>
        <v>Niedertemperatur</v>
      </c>
      <c r="M4" s="6" t="str">
        <f>IFERROR(INDEX(parent_children[children],_xlfn.AGGREGATE(15,6,ROW(parent_children[parent])/(parent_children[parent]=Main[[#Headers],[Unterverteiler]])-2,ROW()-ROW(Main[[#Headers],[Unterverteiler]]))),"")</f>
        <v>Niedertemperatur</v>
      </c>
      <c r="N4" s="6" t="str">
        <f>IFERROR(INDEX(parent_children[children],_xlfn.AGGREGATE(15,6,ROW(parent_children[parent])/(parent_children[parent]=Main[[#Headers],[Verteilsystem]])-2,ROW()-ROW(Main[[#Headers],[Verteilsystem]]))),"")</f>
        <v>Niedertemperatur</v>
      </c>
      <c r="O4" s="6" t="str">
        <f>IFERROR(INDEX(parent_children[children],_xlfn.AGGREGATE(15,6,ROW(parent_children[parent])/(parent_children[parent]=Main[[#Headers],[Unterverteilsystem]])-2,ROW()-ROW(Main[[#Headers],[Unterverteilsystem]]))),"")</f>
        <v>Niedertemperatur</v>
      </c>
      <c r="P4" s="6" t="str">
        <f>IFERROR(INDEX(parent_children[children],_xlfn.AGGREGATE(15,6,ROW(parent_children[parent])/(parent_children[parent]=Main[[#Headers],[Wärmepumpe]])-2,ROW()-ROW(Main[[#Headers],[Wärmepumpe]]))),"")</f>
        <v>Verflüssiger</v>
      </c>
      <c r="Q4" s="6" t="str">
        <f>IFERROR(INDEX(parent_children[children],_xlfn.AGGREGATE(15,6,ROW(parent_children[parent])/(parent_children[parent]=Main[[#Headers],[Ventil]])-2,ROW()-ROW(Main[[#Headers],[Ventil]]))),"")</f>
        <v>Regel</v>
      </c>
      <c r="R4" s="6" t="str">
        <f>IFERROR(INDEX(parent_children[children],_xlfn.AGGREGATE(15,6,ROW(parent_children[parent])/(parent_children[parent]=Main[[#Headers],[Klappe]])-2,ROW()-ROW(Main[[#Headers],[Klappe]]))),"")</f>
        <v>Misch</v>
      </c>
      <c r="S4" s="6" t="str">
        <f>IFERROR(INDEX(parent_children[children],_xlfn.AGGREGATE(15,6,ROW(parent_children[parent])/(parent_children[parent]=Main[[#Headers],[Sensor]])-2,ROW()-ROW(Main[[#Headers],[Sensor]]))),"")</f>
        <v>Druck</v>
      </c>
      <c r="T4" s="6" t="str">
        <f>IFERROR(INDEX(parent_children[children],_xlfn.AGGREGATE(15,6,ROW(parent_children[parent])/(parent_children[parent]=Main[[#Headers],[Schalter]])-2,ROW()-ROW(Main[[#Headers],[Schalter]]))),"")</f>
        <v/>
      </c>
      <c r="U4" s="6" t="str">
        <f>IFERROR(INDEX(parent_children[children],_xlfn.AGGREGATE(15,6,ROW(parent_children[parent])/(parent_children[parent]=Main[[#Headers],[Wasser]])-2,ROW()-ROW(Main[[#Headers],[Wasser]]))),"")</f>
        <v>Kälte</v>
      </c>
      <c r="V4" s="6" t="str">
        <f>IFERROR(INDEX(parent_children[children],_xlfn.AGGREGATE(15,6,ROW(parent_children[parent])/(parent_children[parent]=Main[[#Headers],[Luft]])-2,ROW()-ROW(Main[[#Headers],[Luft]]))),"")</f>
        <v>Frisch/Außen</v>
      </c>
      <c r="W4" s="6" t="str">
        <f>IFERROR(INDEX(parent_children[children],_xlfn.AGGREGATE(15,6,ROW(parent_children[parent])/(parent_children[parent]=Main[[#Headers],[Filter]])-2,ROW()-ROW(Main[[#Headers],[Filter]]))),"")</f>
        <v>Frisch/Außen</v>
      </c>
      <c r="X4" s="6" t="str">
        <f>IFERROR(INDEX(parent_children[children],_xlfn.AGGREGATE(15,6,ROW(parent_children[parent])/(parent_children[parent]=Main[[#Headers],[Ventilator]])-2,ROW()-ROW(Main[[#Headers],[Ventilator]]))),"")</f>
        <v>Frequenzumformer</v>
      </c>
      <c r="Y4" s="6" t="str">
        <f>IFERROR(INDEX(parent_children[children],_xlfn.AGGREGATE(15,6,ROW(parent_children[parent])/(parent_children[parent]=Main[[#Headers],[Gas]])-2,ROW()-ROW(Main[[#Headers],[Gas]]))),"")</f>
        <v>Frisch/Außen</v>
      </c>
      <c r="Z4" s="6" t="str">
        <f>IFERROR(INDEX(parent_children[children],_xlfn.AGGREGATE(15,6,ROW(parent_children[parent])/(parent_children[parent]=Main[[#Headers],[Messwert]])-2,ROW()-ROW(Main[[#Headers],[Messwert]]))),"")</f>
        <v>Betriebszeit/-stunden</v>
      </c>
      <c r="AA4" s="6" t="str">
        <f>IFERROR(INDEX(parent_children[children],_xlfn.AGGREGATE(15,6,ROW(parent_children[parent])/(parent_children[parent]=Main[[#Headers],[Stellbefehl]])-2,ROW()-ROW(Main[[#Headers],[Stellbefehl]]))),"")</f>
        <v>Drehzahl</v>
      </c>
      <c r="AB4" s="6" t="str">
        <f>IFERROR(INDEX(parent_children[children],_xlfn.AGGREGATE(15,6,ROW(parent_children[parent])/(parent_children[parent]=Main[[#Headers],[Schaltbefehl]])-2,ROW()-ROW(Main[[#Headers],[Schaltbefehl]]))),"")</f>
        <v>geschlossen/schließen</v>
      </c>
      <c r="AC4" s="6" t="str">
        <f>IFERROR(INDEX(parent_children[children],_xlfn.AGGREGATE(15,6,ROW(parent_children[parent])/(parent_children[parent]=Main[[#Headers],[Betriebsmeldung]])-2,ROW()-ROW(Main[[#Headers],[Betriebsmeldung]]))),"")</f>
        <v>geschlossen/schließen</v>
      </c>
      <c r="AD4" s="6" t="str">
        <f>IFERROR(INDEX(parent_children[children],_xlfn.AGGREGATE(15,6,ROW(parent_children[parent])/(parent_children[parent]=Main[[#Headers],[Störung]])-2,ROW()-ROW(Main[[#Headers],[Störung]]))),"")</f>
        <v>Druck</v>
      </c>
    </row>
    <row r="5" spans="1:35" x14ac:dyDescent="0.25">
      <c r="A5" t="str">
        <f>IFERROR(INDEX(category_assignment[description_german],_xlfn.AGGREGATE(15,6,ROW(category_assignment[category])/(category_assignment[category]=Main[[#Headers],[System]])-2,ROW()-ROW(Main[[#Headers],[System]]))),"")</f>
        <v>Fernkälte</v>
      </c>
      <c r="B5" s="6" t="str">
        <f>IFERROR(INDEX(category_assignment[description_german],_xlfn.AGGREGATE(15,6,ROW(category_assignment[category])/(category_assignment[category]=Main[[#Headers],[SubSystem]])-2,ROW()-ROW(Main[[#Headers],[SubSystem]]))),"")</f>
        <v>Deckenheizung</v>
      </c>
      <c r="C5" s="6" t="str">
        <f>IFERROR(INDEX(category_assignment[description_german],_xlfn.AGGREGATE(15,6,ROW(category_assignment[category])/(category_assignment[category]=Main[[#Headers],[Medium]])-2,ROW()-ROW(Main[[#Headers],[Medium]]))),"")</f>
        <v>Glykol</v>
      </c>
      <c r="D5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>Oben</v>
      </c>
      <c r="E5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>Sekundär</v>
      </c>
      <c r="F5" s="6" t="str">
        <f>IFERROR(INDEX(category_assignment[description_german],_xlfn.AGGREGATE(15,6,ROW(category_assignment[category])/(category_assignment[category]=Main[[#Headers],[Datenpunkt]])-2,ROW()-ROW(Main[[#Headers],[Datenpunkt]]))),"")</f>
        <v>Schaltbefehl</v>
      </c>
      <c r="G5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>Grenzwert</v>
      </c>
      <c r="H5" s="6" t="str">
        <f>IFERROR(INDEX(category_assignment[description_german],_xlfn.AGGREGATE(15,6,ROW(category_assignment[category])/(category_assignment[category]=Main[[#Headers],[Funktionsart]])-2,ROW()-ROW(Main[[#Headers],[Funktionsart]]))),"")</f>
        <v>Digitaler Ausgang (DA/BA)</v>
      </c>
      <c r="I5" s="6" t="str">
        <f>IFERROR(INDEX(parent_children[children],_xlfn.AGGREGATE(15,6,ROW(parent_children[parent])/(parent_children[parent]=Main[[#Headers],[Kessel]])-2,ROW()-ROW(Main[[#Headers],[Kessel]]))),"")</f>
        <v/>
      </c>
      <c r="J5" s="6" t="str">
        <f>IFERROR(INDEX(parent_children[children],_xlfn.AGGREGATE(15,6,ROW(parent_children[parent])/(parent_children[parent]=Main[[#Headers],[Kältemaschine]])-2,ROW()-ROW(Main[[#Headers],[Kältemaschine]]))),"")</f>
        <v/>
      </c>
      <c r="K5" s="6" t="str">
        <f>IFERROR(INDEX(parent_children[children],_xlfn.AGGREGATE(15,6,ROW(parent_children[parent])/(parent_children[parent]=Main[[#Headers],[Speicher]])-2,ROW()-ROW(Main[[#Headers],[Speicher]]))),"")</f>
        <v>Warmwasser (TW)</v>
      </c>
      <c r="L5" s="6" t="str">
        <f>IFERROR(INDEX(parent_children[children],_xlfn.AGGREGATE(15,6,ROW(parent_children[parent])/(parent_children[parent]=Main[[#Headers],[Verteiler]])-2,ROW()-ROW(Main[[#Headers],[Verteiler]]))),"")</f>
        <v/>
      </c>
      <c r="M5" s="6" t="str">
        <f>IFERROR(INDEX(parent_children[children],_xlfn.AGGREGATE(15,6,ROW(parent_children[parent])/(parent_children[parent]=Main[[#Headers],[Unterverteiler]])-2,ROW()-ROW(Main[[#Headers],[Unterverteiler]]))),"")</f>
        <v/>
      </c>
      <c r="N5" s="6" t="str">
        <f>IFERROR(INDEX(parent_children[children],_xlfn.AGGREGATE(15,6,ROW(parent_children[parent])/(parent_children[parent]=Main[[#Headers],[Verteilsystem]])-2,ROW()-ROW(Main[[#Headers],[Verteilsystem]]))),"")</f>
        <v/>
      </c>
      <c r="O5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5" s="6" t="str">
        <f>IFERROR(INDEX(parent_children[children],_xlfn.AGGREGATE(15,6,ROW(parent_children[parent])/(parent_children[parent]=Main[[#Headers],[Wärmepumpe]])-2,ROW()-ROW(Main[[#Headers],[Wärmepumpe]]))),"")</f>
        <v/>
      </c>
      <c r="Q5" s="6" t="str">
        <f>IFERROR(INDEX(parent_children[children],_xlfn.AGGREGATE(15,6,ROW(parent_children[parent])/(parent_children[parent]=Main[[#Headers],[Ventil]])-2,ROW()-ROW(Main[[#Headers],[Ventil]]))),"")</f>
        <v>Umschalt</v>
      </c>
      <c r="R5" s="6" t="str">
        <f>IFERROR(INDEX(parent_children[children],_xlfn.AGGREGATE(15,6,ROW(parent_children[parent])/(parent_children[parent]=Main[[#Headers],[Klappe]])-2,ROW()-ROW(Main[[#Headers],[Klappe]]))),"")</f>
        <v>Regel</v>
      </c>
      <c r="S5" s="6" t="str">
        <f>IFERROR(INDEX(parent_children[children],_xlfn.AGGREGATE(15,6,ROW(parent_children[parent])/(parent_children[parent]=Main[[#Headers],[Sensor]])-2,ROW()-ROW(Main[[#Headers],[Sensor]]))),"")</f>
        <v>Druckdifferenz</v>
      </c>
      <c r="T5" s="6" t="str">
        <f>IFERROR(INDEX(parent_children[children],_xlfn.AGGREGATE(15,6,ROW(parent_children[parent])/(parent_children[parent]=Main[[#Headers],[Schalter]])-2,ROW()-ROW(Main[[#Headers],[Schalter]]))),"")</f>
        <v/>
      </c>
      <c r="U5" s="6" t="str">
        <f>IFERROR(INDEX(parent_children[children],_xlfn.AGGREGATE(15,6,ROW(parent_children[parent])/(parent_children[parent]=Main[[#Headers],[Wasser]])-2,ROW()-ROW(Main[[#Headers],[Wasser]]))),"")</f>
        <v>Kühl</v>
      </c>
      <c r="V5" s="6" t="str">
        <f>IFERROR(INDEX(parent_children[children],_xlfn.AGGREGATE(15,6,ROW(parent_children[parent])/(parent_children[parent]=Main[[#Headers],[Luft]])-2,ROW()-ROW(Main[[#Headers],[Luft]]))),"")</f>
        <v>Misch</v>
      </c>
      <c r="W5" s="6" t="str">
        <f>IFERROR(INDEX(parent_children[children],_xlfn.AGGREGATE(15,6,ROW(parent_children[parent])/(parent_children[parent]=Main[[#Headers],[Filter]])-2,ROW()-ROW(Main[[#Headers],[Filter]]))),"")</f>
        <v>Misch</v>
      </c>
      <c r="X5" s="6" t="str">
        <f>IFERROR(INDEX(parent_children[children],_xlfn.AGGREGATE(15,6,ROW(parent_children[parent])/(parent_children[parent]=Main[[#Headers],[Ventilator]])-2,ROW()-ROW(Main[[#Headers],[Ventilator]]))),"")</f>
        <v>Frisch/Außen</v>
      </c>
      <c r="Y5" s="6" t="str">
        <f>IFERROR(INDEX(parent_children[children],_xlfn.AGGREGATE(15,6,ROW(parent_children[parent])/(parent_children[parent]=Main[[#Headers],[Gas]])-2,ROW()-ROW(Main[[#Headers],[Gas]]))),"")</f>
        <v>Misch</v>
      </c>
      <c r="Z5" s="6" t="str">
        <f>IFERROR(INDEX(parent_children[children],_xlfn.AGGREGATE(15,6,ROW(parent_children[parent])/(parent_children[parent]=Main[[#Headers],[Messwert]])-2,ROW()-ROW(Main[[#Headers],[Messwert]]))),"")</f>
        <v>Drehzahl</v>
      </c>
      <c r="AA5" s="6" t="str">
        <f>IFERROR(INDEX(parent_children[children],_xlfn.AGGREGATE(15,6,ROW(parent_children[parent])/(parent_children[parent]=Main[[#Headers],[Stellbefehl]])-2,ROW()-ROW(Main[[#Headers],[Stellbefehl]]))),"")</f>
        <v>Druck</v>
      </c>
      <c r="AB5" s="6" t="str">
        <f>IFERROR(INDEX(parent_children[children],_xlfn.AGGREGATE(15,6,ROW(parent_children[parent])/(parent_children[parent]=Main[[#Headers],[Schaltbefehl]])-2,ROW()-ROW(Main[[#Headers],[Schaltbefehl]]))),"")</f>
        <v>Modus</v>
      </c>
      <c r="AC5" s="6" t="str">
        <f>IFERROR(INDEX(parent_children[children],_xlfn.AGGREGATE(15,6,ROW(parent_children[parent])/(parent_children[parent]=Main[[#Headers],[Betriebsmeldung]])-2,ROW()-ROW(Main[[#Headers],[Betriebsmeldung]]))),"")</f>
        <v>Modus</v>
      </c>
      <c r="AD5" s="6" t="str">
        <f>IFERROR(INDEX(parent_children[children],_xlfn.AGGREGATE(15,6,ROW(parent_children[parent])/(parent_children[parent]=Main[[#Headers],[Störung]])-2,ROW()-ROW(Main[[#Headers],[Störung]]))),"")</f>
        <v>Druckdifferenz</v>
      </c>
      <c r="AF5" s="5"/>
      <c r="AG5" s="5"/>
      <c r="AH5" s="5"/>
      <c r="AI5" s="5"/>
    </row>
    <row r="6" spans="1:35" x14ac:dyDescent="0.25">
      <c r="A6" t="str">
        <f>IFERROR(INDEX(category_assignment[description_german],_xlfn.AGGREGATE(15,6,ROW(category_assignment[category])/(category_assignment[category]=Main[[#Headers],[System]])-2,ROW()-ROW(Main[[#Headers],[System]]))),"")</f>
        <v>Fernwärme</v>
      </c>
      <c r="B6" s="6" t="str">
        <f>IFERROR(INDEX(category_assignment[description_german],_xlfn.AGGREGATE(15,6,ROW(category_assignment[category])/(category_assignment[category]=Main[[#Headers],[SubSystem]])-2,ROW()-ROW(Main[[#Headers],[SubSystem]]))),"")</f>
        <v>Deckenheizung und -kühlung</v>
      </c>
      <c r="C6" s="6" t="str">
        <f>IFERROR(INDEX(category_assignment[description_german],_xlfn.AGGREGATE(15,6,ROW(category_assignment[category])/(category_assignment[category]=Main[[#Headers],[Medium]])-2,ROW()-ROW(Main[[#Headers],[Medium]]))),"")</f>
        <v>Hydraulische Weiche</v>
      </c>
      <c r="D6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>Rücklauf (RL)</v>
      </c>
      <c r="E6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6" s="6" t="str">
        <f>IFERROR(INDEX(category_assignment[description_german],_xlfn.AGGREGATE(15,6,ROW(category_assignment[category])/(category_assignment[category]=Main[[#Headers],[Datenpunkt]])-2,ROW()-ROW(Main[[#Headers],[Datenpunkt]]))),"")</f>
        <v>Stellbefehl</v>
      </c>
      <c r="G6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>Grenzwert maximal</v>
      </c>
      <c r="H6" s="6" t="str">
        <f>IFERROR(INDEX(category_assignment[description_german],_xlfn.AGGREGATE(15,6,ROW(category_assignment[category])/(category_assignment[category]=Main[[#Headers],[Funktionsart]])-2,ROW()-ROW(Main[[#Headers],[Funktionsart]]))),"")</f>
        <v>Virtueller Analoger Eingang (VAE)</v>
      </c>
      <c r="I6" s="6" t="str">
        <f>IFERROR(INDEX(parent_children[children],_xlfn.AGGREGATE(15,6,ROW(parent_children[parent])/(parent_children[parent]=Main[[#Headers],[Kessel]])-2,ROW()-ROW(Main[[#Headers],[Kessel]]))),"")</f>
        <v/>
      </c>
      <c r="J6" s="6" t="str">
        <f>IFERROR(INDEX(parent_children[children],_xlfn.AGGREGATE(15,6,ROW(parent_children[parent])/(parent_children[parent]=Main[[#Headers],[Kältemaschine]])-2,ROW()-ROW(Main[[#Headers],[Kältemaschine]]))),"")</f>
        <v/>
      </c>
      <c r="K6" s="6" t="str">
        <f>IFERROR(INDEX(parent_children[children],_xlfn.AGGREGATE(15,6,ROW(parent_children[parent])/(parent_children[parent]=Main[[#Headers],[Speicher]])-2,ROW()-ROW(Main[[#Headers],[Speicher]]))),"")</f>
        <v/>
      </c>
      <c r="L6" s="6" t="str">
        <f>IFERROR(INDEX(parent_children[children],_xlfn.AGGREGATE(15,6,ROW(parent_children[parent])/(parent_children[parent]=Main[[#Headers],[Verteiler]])-2,ROW()-ROW(Main[[#Headers],[Verteiler]]))),"")</f>
        <v/>
      </c>
      <c r="M6" s="6" t="str">
        <f>IFERROR(INDEX(parent_children[children],_xlfn.AGGREGATE(15,6,ROW(parent_children[parent])/(parent_children[parent]=Main[[#Headers],[Unterverteiler]])-2,ROW()-ROW(Main[[#Headers],[Unterverteiler]]))),"")</f>
        <v/>
      </c>
      <c r="N6" s="6" t="str">
        <f>IFERROR(INDEX(parent_children[children],_xlfn.AGGREGATE(15,6,ROW(parent_children[parent])/(parent_children[parent]=Main[[#Headers],[Verteilsystem]])-2,ROW()-ROW(Main[[#Headers],[Verteilsystem]]))),"")</f>
        <v/>
      </c>
      <c r="O6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6" s="6" t="str">
        <f>IFERROR(INDEX(parent_children[children],_xlfn.AGGREGATE(15,6,ROW(parent_children[parent])/(parent_children[parent]=Main[[#Headers],[Wärmepumpe]])-2,ROW()-ROW(Main[[#Headers],[Wärmepumpe]]))),"")</f>
        <v/>
      </c>
      <c r="Q6" s="6" t="str">
        <f>IFERROR(INDEX(parent_children[children],_xlfn.AGGREGATE(15,6,ROW(parent_children[parent])/(parent_children[parent]=Main[[#Headers],[Ventil]])-2,ROW()-ROW(Main[[#Headers],[Ventil]]))),"")</f>
        <v>Verteil</v>
      </c>
      <c r="R6" s="6" t="str">
        <f>IFERROR(INDEX(parent_children[children],_xlfn.AGGREGATE(15,6,ROW(parent_children[parent])/(parent_children[parent]=Main[[#Headers],[Klappe]])-2,ROW()-ROW(Main[[#Headers],[Klappe]]))),"")</f>
        <v>Umschalt</v>
      </c>
      <c r="S6" s="6" t="str">
        <f>IFERROR(INDEX(parent_children[children],_xlfn.AGGREGATE(15,6,ROW(parent_children[parent])/(parent_children[parent]=Main[[#Headers],[Sensor]])-2,ROW()-ROW(Main[[#Headers],[Sensor]]))),"")</f>
        <v>Elektrische Leistung</v>
      </c>
      <c r="T6" s="6" t="str">
        <f>IFERROR(INDEX(parent_children[children],_xlfn.AGGREGATE(15,6,ROW(parent_children[parent])/(parent_children[parent]=Main[[#Headers],[Schalter]])-2,ROW()-ROW(Main[[#Headers],[Schalter]]))),"")</f>
        <v/>
      </c>
      <c r="U6" s="6" t="str">
        <f>IFERROR(INDEX(parent_children[children],_xlfn.AGGREGATE(15,6,ROW(parent_children[parent])/(parent_children[parent]=Main[[#Headers],[Wasser]])-2,ROW()-ROW(Main[[#Headers],[Wasser]]))),"")</f>
        <v>Misch</v>
      </c>
      <c r="V6" s="6" t="str">
        <f>IFERROR(INDEX(parent_children[children],_xlfn.AGGREGATE(15,6,ROW(parent_children[parent])/(parent_children[parent]=Main[[#Headers],[Luft]])-2,ROW()-ROW(Main[[#Headers],[Luft]]))),"")</f>
        <v>Primär</v>
      </c>
      <c r="W6" s="6" t="str">
        <f>IFERROR(INDEX(parent_children[children],_xlfn.AGGREGATE(15,6,ROW(parent_children[parent])/(parent_children[parent]=Main[[#Headers],[Filter]])-2,ROW()-ROW(Main[[#Headers],[Filter]]))),"")</f>
        <v>Primär</v>
      </c>
      <c r="X6" s="6" t="str">
        <f>IFERROR(INDEX(parent_children[children],_xlfn.AGGREGATE(15,6,ROW(parent_children[parent])/(parent_children[parent]=Main[[#Headers],[Ventilator]])-2,ROW()-ROW(Main[[#Headers],[Ventilator]]))),"")</f>
        <v>Misch</v>
      </c>
      <c r="Y6" s="6" t="str">
        <f>IFERROR(INDEX(parent_children[children],_xlfn.AGGREGATE(15,6,ROW(parent_children[parent])/(parent_children[parent]=Main[[#Headers],[Gas]])-2,ROW()-ROW(Main[[#Headers],[Gas]]))),"")</f>
        <v>Primär</v>
      </c>
      <c r="Z6" s="6" t="str">
        <f>IFERROR(INDEX(parent_children[children],_xlfn.AGGREGATE(15,6,ROW(parent_children[parent])/(parent_children[parent]=Main[[#Headers],[Messwert]])-2,ROW()-ROW(Main[[#Headers],[Messwert]]))),"")</f>
        <v>Druck</v>
      </c>
      <c r="AA6" s="6" t="str">
        <f>IFERROR(INDEX(parent_children[children],_xlfn.AGGREGATE(15,6,ROW(parent_children[parent])/(parent_children[parent]=Main[[#Headers],[Stellbefehl]])-2,ROW()-ROW(Main[[#Headers],[Stellbefehl]]))),"")</f>
        <v>Druckdifferenz</v>
      </c>
      <c r="AB6" s="6" t="str">
        <f>IFERROR(INDEX(parent_children[children],_xlfn.AGGREGATE(15,6,ROW(parent_children[parent])/(parent_children[parent]=Main[[#Headers],[Schaltbefehl]])-2,ROW()-ROW(Main[[#Headers],[Schaltbefehl]]))),"")</f>
        <v>Netzbetrieb</v>
      </c>
      <c r="AC6" s="6" t="str">
        <f>IFERROR(INDEX(parent_children[children],_xlfn.AGGREGATE(15,6,ROW(parent_children[parent])/(parent_children[parent]=Main[[#Headers],[Betriebsmeldung]])-2,ROW()-ROW(Main[[#Headers],[Betriebsmeldung]]))),"")</f>
        <v>Netzbetrieb</v>
      </c>
      <c r="AD6" s="6" t="str">
        <f>IFERROR(INDEX(parent_children[children],_xlfn.AGGREGATE(15,6,ROW(parent_children[parent])/(parent_children[parent]=Main[[#Headers],[Störung]])-2,ROW()-ROW(Main[[#Headers],[Störung]]))),"")</f>
        <v>Elektrische Leistung</v>
      </c>
      <c r="AF6" s="5"/>
      <c r="AG6" s="5"/>
      <c r="AH6" s="5"/>
      <c r="AI6" s="5"/>
    </row>
    <row r="7" spans="1:35" x14ac:dyDescent="0.25">
      <c r="A7" t="str">
        <f>IFERROR(INDEX(category_assignment[description_german],_xlfn.AGGREGATE(15,6,ROW(category_assignment[category])/(category_assignment[category]=Main[[#Headers],[System]])-2,ROW()-ROW(Main[[#Headers],[System]]))),"")</f>
        <v>Freie Kühlung</v>
      </c>
      <c r="B7" s="6" t="str">
        <f>IFERROR(INDEX(category_assignment[description_german],_xlfn.AGGREGATE(15,6,ROW(category_assignment[category])/(category_assignment[category]=Main[[#Headers],[SubSystem]])-2,ROW()-ROW(Main[[#Headers],[SubSystem]]))),"")</f>
        <v>Deckenkühlung</v>
      </c>
      <c r="C7" s="6" t="str">
        <f>IFERROR(INDEX(category_assignment[description_german],_xlfn.AGGREGATE(15,6,ROW(category_assignment[category])/(category_assignment[category]=Main[[#Headers],[Medium]])-2,ROW()-ROW(Main[[#Headers],[Medium]]))),"")</f>
        <v>Luft</v>
      </c>
      <c r="D7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>Unten</v>
      </c>
      <c r="E7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7" s="6" t="str">
        <f>IFERROR(INDEX(category_assignment[description_german],_xlfn.AGGREGATE(15,6,ROW(category_assignment[category])/(category_assignment[category]=Main[[#Headers],[Datenpunkt]])-2,ROW()-ROW(Main[[#Headers],[Datenpunkt]]))),"")</f>
        <v>Störung</v>
      </c>
      <c r="G7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>Grenzwert minimal</v>
      </c>
      <c r="H7" s="6" t="str">
        <f>IFERROR(INDEX(category_assignment[description_german],_xlfn.AGGREGATE(15,6,ROW(category_assignment[category])/(category_assignment[category]=Main[[#Headers],[Funktionsart]])-2,ROW()-ROW(Main[[#Headers],[Funktionsart]]))),"")</f>
        <v>Virtueller Analoger Ausgang (VAA)</v>
      </c>
      <c r="I7" s="6" t="str">
        <f>IFERROR(INDEX(parent_children[children],_xlfn.AGGREGATE(15,6,ROW(parent_children[parent])/(parent_children[parent]=Main[[#Headers],[Kessel]])-2,ROW()-ROW(Main[[#Headers],[Kessel]]))),"")</f>
        <v/>
      </c>
      <c r="J7" s="6" t="str">
        <f>IFERROR(INDEX(parent_children[children],_xlfn.AGGREGATE(15,6,ROW(parent_children[parent])/(parent_children[parent]=Main[[#Headers],[Kältemaschine]])-2,ROW()-ROW(Main[[#Headers],[Kältemaschine]]))),"")</f>
        <v/>
      </c>
      <c r="K7" s="6" t="str">
        <f>IFERROR(INDEX(parent_children[children],_xlfn.AGGREGATE(15,6,ROW(parent_children[parent])/(parent_children[parent]=Main[[#Headers],[Speicher]])-2,ROW()-ROW(Main[[#Headers],[Speicher]]))),"")</f>
        <v/>
      </c>
      <c r="L7" s="6" t="str">
        <f>IFERROR(INDEX(parent_children[children],_xlfn.AGGREGATE(15,6,ROW(parent_children[parent])/(parent_children[parent]=Main[[#Headers],[Verteiler]])-2,ROW()-ROW(Main[[#Headers],[Verteiler]]))),"")</f>
        <v/>
      </c>
      <c r="M7" s="6" t="str">
        <f>IFERROR(INDEX(parent_children[children],_xlfn.AGGREGATE(15,6,ROW(parent_children[parent])/(parent_children[parent]=Main[[#Headers],[Unterverteiler]])-2,ROW()-ROW(Main[[#Headers],[Unterverteiler]]))),"")</f>
        <v/>
      </c>
      <c r="N7" s="6" t="str">
        <f>IFERROR(INDEX(parent_children[children],_xlfn.AGGREGATE(15,6,ROW(parent_children[parent])/(parent_children[parent]=Main[[#Headers],[Verteilsystem]])-2,ROW()-ROW(Main[[#Headers],[Verteilsystem]]))),"")</f>
        <v/>
      </c>
      <c r="O7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7" s="6" t="str">
        <f>IFERROR(INDEX(parent_children[children],_xlfn.AGGREGATE(15,6,ROW(parent_children[parent])/(parent_children[parent]=Main[[#Headers],[Wärmepumpe]])-2,ROW()-ROW(Main[[#Headers],[Wärmepumpe]]))),"")</f>
        <v/>
      </c>
      <c r="Q7" s="6" t="str">
        <f>IFERROR(INDEX(parent_children[children],_xlfn.AGGREGATE(15,6,ROW(parent_children[parent])/(parent_children[parent]=Main[[#Headers],[Ventil]])-2,ROW()-ROW(Main[[#Headers],[Ventil]]))),"")</f>
        <v/>
      </c>
      <c r="R7" s="6" t="str">
        <f>IFERROR(INDEX(parent_children[children],_xlfn.AGGREGATE(15,6,ROW(parent_children[parent])/(parent_children[parent]=Main[[#Headers],[Klappe]])-2,ROW()-ROW(Main[[#Headers],[Klappe]]))),"")</f>
        <v>Verteil</v>
      </c>
      <c r="S7" s="6" t="str">
        <f>IFERROR(INDEX(parent_children[children],_xlfn.AGGREGATE(15,6,ROW(parent_children[parent])/(parent_children[parent]=Main[[#Headers],[Sensor]])-2,ROW()-ROW(Main[[#Headers],[Sensor]]))),"")</f>
        <v>Frostschutz</v>
      </c>
      <c r="T7" s="6" t="str">
        <f>IFERROR(INDEX(parent_children[children],_xlfn.AGGREGATE(15,6,ROW(parent_children[parent])/(parent_children[parent]=Main[[#Headers],[Schalter]])-2,ROW()-ROW(Main[[#Headers],[Schalter]]))),"")</f>
        <v/>
      </c>
      <c r="U7" s="6" t="str">
        <f>IFERROR(INDEX(parent_children[children],_xlfn.AGGREGATE(15,6,ROW(parent_children[parent])/(parent_children[parent]=Main[[#Headers],[Wasser]])-2,ROW()-ROW(Main[[#Headers],[Wasser]]))),"")</f>
        <v>Niedertemperatur</v>
      </c>
      <c r="V7" s="6" t="str">
        <f>IFERROR(INDEX(parent_children[children],_xlfn.AGGREGATE(15,6,ROW(parent_children[parent])/(parent_children[parent]=Main[[#Headers],[Luft]])-2,ROW()-ROW(Main[[#Headers],[Luft]]))),"")</f>
        <v>Raum/Innen</v>
      </c>
      <c r="W7" s="6" t="str">
        <f>IFERROR(INDEX(parent_children[children],_xlfn.AGGREGATE(15,6,ROW(parent_children[parent])/(parent_children[parent]=Main[[#Headers],[Filter]])-2,ROW()-ROW(Main[[#Headers],[Filter]]))),"")</f>
        <v>Raum/Innen</v>
      </c>
      <c r="X7" s="6" t="str">
        <f>IFERROR(INDEX(parent_children[children],_xlfn.AGGREGATE(15,6,ROW(parent_children[parent])/(parent_children[parent]=Main[[#Headers],[Ventilator]])-2,ROW()-ROW(Main[[#Headers],[Ventilator]]))),"")</f>
        <v>Primär</v>
      </c>
      <c r="Y7" s="6" t="str">
        <f>IFERROR(INDEX(parent_children[children],_xlfn.AGGREGATE(15,6,ROW(parent_children[parent])/(parent_children[parent]=Main[[#Headers],[Gas]])-2,ROW()-ROW(Main[[#Headers],[Gas]]))),"")</f>
        <v>Raum/Innen</v>
      </c>
      <c r="Z7" s="6" t="str">
        <f>IFERROR(INDEX(parent_children[children],_xlfn.AGGREGATE(15,6,ROW(parent_children[parent])/(parent_children[parent]=Main[[#Headers],[Messwert]])-2,ROW()-ROW(Main[[#Headers],[Messwert]]))),"")</f>
        <v>Druckdifferenz</v>
      </c>
      <c r="AA7" s="6" t="str">
        <f>IFERROR(INDEX(parent_children[children],_xlfn.AGGREGATE(15,6,ROW(parent_children[parent])/(parent_children[parent]=Main[[#Headers],[Stellbefehl]])-2,ROW()-ROW(Main[[#Headers],[Stellbefehl]]))),"")</f>
        <v>Elektrische Leistung</v>
      </c>
      <c r="AB7" s="6" t="str">
        <f>IFERROR(INDEX(parent_children[children],_xlfn.AGGREGATE(15,6,ROW(parent_children[parent])/(parent_children[parent]=Main[[#Headers],[Schaltbefehl]])-2,ROW()-ROW(Main[[#Headers],[Schaltbefehl]]))),"")</f>
        <v>offen/öffnen</v>
      </c>
      <c r="AC7" s="6" t="str">
        <f>IFERROR(INDEX(parent_children[children],_xlfn.AGGREGATE(15,6,ROW(parent_children[parent])/(parent_children[parent]=Main[[#Headers],[Betriebsmeldung]])-2,ROW()-ROW(Main[[#Headers],[Betriebsmeldung]]))),"")</f>
        <v>offen/öffnen</v>
      </c>
      <c r="AD7" s="6" t="str">
        <f>IFERROR(INDEX(parent_children[children],_xlfn.AGGREGATE(15,6,ROW(parent_children[parent])/(parent_children[parent]=Main[[#Headers],[Störung]])-2,ROW()-ROW(Main[[#Headers],[Störung]]))),"")</f>
        <v>Frostschutz</v>
      </c>
      <c r="AF7" s="5"/>
      <c r="AG7" s="5"/>
      <c r="AH7" s="5"/>
      <c r="AI7" s="5"/>
    </row>
    <row r="8" spans="1:35" x14ac:dyDescent="0.25">
      <c r="A8" t="str">
        <f>IFERROR(INDEX(category_assignment[description_german],_xlfn.AGGREGATE(15,6,ROW(category_assignment[category])/(category_assignment[category]=Main[[#Headers],[System]])-2,ROW()-ROW(Main[[#Headers],[System]]))),"")</f>
        <v>Gas</v>
      </c>
      <c r="B8" s="6" t="str">
        <f>IFERROR(INDEX(category_assignment[description_german],_xlfn.AGGREGATE(15,6,ROW(category_assignment[category])/(category_assignment[category]=Main[[#Headers],[SubSystem]])-2,ROW()-ROW(Main[[#Headers],[SubSystem]]))),"")</f>
        <v>Elektroheizung</v>
      </c>
      <c r="C8" s="6" t="str">
        <f>IFERROR(INDEX(category_assignment[description_german],_xlfn.AGGREGATE(15,6,ROW(category_assignment[category])/(category_assignment[category]=Main[[#Headers],[Medium]])-2,ROW()-ROW(Main[[#Headers],[Medium]]))),"")</f>
        <v>Öl</v>
      </c>
      <c r="D8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>vor Wärmerückgewinnung</v>
      </c>
      <c r="E8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8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8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>Mittelwert</v>
      </c>
      <c r="H8" s="6" t="str">
        <f>IFERROR(INDEX(category_assignment[description_german],_xlfn.AGGREGATE(15,6,ROW(category_assignment[category])/(category_assignment[category]=Main[[#Headers],[Funktionsart]])-2,ROW()-ROW(Main[[#Headers],[Funktionsart]]))),"")</f>
        <v>Virtueller Digitaler Eingang (VDE/VBE)</v>
      </c>
      <c r="I8" s="6" t="str">
        <f>IFERROR(INDEX(parent_children[children],_xlfn.AGGREGATE(15,6,ROW(parent_children[parent])/(parent_children[parent]=Main[[#Headers],[Kessel]])-2,ROW()-ROW(Main[[#Headers],[Kessel]]))),"")</f>
        <v/>
      </c>
      <c r="J8" s="6" t="str">
        <f>IFERROR(INDEX(parent_children[children],_xlfn.AGGREGATE(15,6,ROW(parent_children[parent])/(parent_children[parent]=Main[[#Headers],[Kältemaschine]])-2,ROW()-ROW(Main[[#Headers],[Kältemaschine]]))),"")</f>
        <v/>
      </c>
      <c r="K8" s="6" t="str">
        <f>IFERROR(INDEX(parent_children[children],_xlfn.AGGREGATE(15,6,ROW(parent_children[parent])/(parent_children[parent]=Main[[#Headers],[Speicher]])-2,ROW()-ROW(Main[[#Headers],[Speicher]]))),"")</f>
        <v/>
      </c>
      <c r="L8" s="6" t="str">
        <f>IFERROR(INDEX(parent_children[children],_xlfn.AGGREGATE(15,6,ROW(parent_children[parent])/(parent_children[parent]=Main[[#Headers],[Verteiler]])-2,ROW()-ROW(Main[[#Headers],[Verteiler]]))),"")</f>
        <v/>
      </c>
      <c r="M8" s="6" t="str">
        <f>IFERROR(INDEX(parent_children[children],_xlfn.AGGREGATE(15,6,ROW(parent_children[parent])/(parent_children[parent]=Main[[#Headers],[Unterverteiler]])-2,ROW()-ROW(Main[[#Headers],[Unterverteiler]]))),"")</f>
        <v/>
      </c>
      <c r="N8" s="6" t="str">
        <f>IFERROR(INDEX(parent_children[children],_xlfn.AGGREGATE(15,6,ROW(parent_children[parent])/(parent_children[parent]=Main[[#Headers],[Verteilsystem]])-2,ROW()-ROW(Main[[#Headers],[Verteilsystem]]))),"")</f>
        <v/>
      </c>
      <c r="O8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8" s="6" t="str">
        <f>IFERROR(INDEX(parent_children[children],_xlfn.AGGREGATE(15,6,ROW(parent_children[parent])/(parent_children[parent]=Main[[#Headers],[Wärmepumpe]])-2,ROW()-ROW(Main[[#Headers],[Wärmepumpe]]))),"")</f>
        <v/>
      </c>
      <c r="Q8" s="6" t="str">
        <f>IFERROR(INDEX(parent_children[children],_xlfn.AGGREGATE(15,6,ROW(parent_children[parent])/(parent_children[parent]=Main[[#Headers],[Ventil]])-2,ROW()-ROW(Main[[#Headers],[Ventil]]))),"")</f>
        <v/>
      </c>
      <c r="R8" s="6" t="str">
        <f>IFERROR(INDEX(parent_children[children],_xlfn.AGGREGATE(15,6,ROW(parent_children[parent])/(parent_children[parent]=Main[[#Headers],[Klappe]])-2,ROW()-ROW(Main[[#Headers],[Klappe]]))),"")</f>
        <v/>
      </c>
      <c r="S8" s="6" t="str">
        <f>IFERROR(INDEX(parent_children[children],_xlfn.AGGREGATE(15,6,ROW(parent_children[parent])/(parent_children[parent]=Main[[#Headers],[Sensor]])-2,ROW()-ROW(Main[[#Headers],[Sensor]]))),"")</f>
        <v>Globalstrahlung</v>
      </c>
      <c r="T8" s="6" t="str">
        <f>IFERROR(INDEX(parent_children[children],_xlfn.AGGREGATE(15,6,ROW(parent_children[parent])/(parent_children[parent]=Main[[#Headers],[Schalter]])-2,ROW()-ROW(Main[[#Headers],[Schalter]]))),"")</f>
        <v/>
      </c>
      <c r="U8" s="6" t="str">
        <f>IFERROR(INDEX(parent_children[children],_xlfn.AGGREGATE(15,6,ROW(parent_children[parent])/(parent_children[parent]=Main[[#Headers],[Wasser]])-2,ROW()-ROW(Main[[#Headers],[Wasser]]))),"")</f>
        <v>Primär</v>
      </c>
      <c r="V8" s="6" t="str">
        <f>IFERROR(INDEX(parent_children[children],_xlfn.AGGREGATE(15,6,ROW(parent_children[parent])/(parent_children[parent]=Main[[#Headers],[Luft]])-2,ROW()-ROW(Main[[#Headers],[Luft]]))),"")</f>
        <v>Sekundär</v>
      </c>
      <c r="W8" s="6" t="str">
        <f>IFERROR(INDEX(parent_children[children],_xlfn.AGGREGATE(15,6,ROW(parent_children[parent])/(parent_children[parent]=Main[[#Headers],[Filter]])-2,ROW()-ROW(Main[[#Headers],[Filter]]))),"")</f>
        <v>Sekundär</v>
      </c>
      <c r="X8" s="6" t="str">
        <f>IFERROR(INDEX(parent_children[children],_xlfn.AGGREGATE(15,6,ROW(parent_children[parent])/(parent_children[parent]=Main[[#Headers],[Ventilator]])-2,ROW()-ROW(Main[[#Headers],[Ventilator]]))),"")</f>
        <v>Raum/Innen</v>
      </c>
      <c r="Y8" s="6" t="str">
        <f>IFERROR(INDEX(parent_children[children],_xlfn.AGGREGATE(15,6,ROW(parent_children[parent])/(parent_children[parent]=Main[[#Headers],[Gas]])-2,ROW()-ROW(Main[[#Headers],[Gas]]))),"")</f>
        <v>Sekundär</v>
      </c>
      <c r="Z8" s="6" t="str">
        <f>IFERROR(INDEX(parent_children[children],_xlfn.AGGREGATE(15,6,ROW(parent_children[parent])/(parent_children[parent]=Main[[#Headers],[Messwert]])-2,ROW()-ROW(Main[[#Headers],[Messwert]]))),"")</f>
        <v>Elektrische Leistung</v>
      </c>
      <c r="AA8" s="6" t="str">
        <f>IFERROR(INDEX(parent_children[children],_xlfn.AGGREGATE(15,6,ROW(parent_children[parent])/(parent_children[parent]=Main[[#Headers],[Stellbefehl]])-2,ROW()-ROW(Main[[#Headers],[Stellbefehl]]))),"")</f>
        <v>Förderhöhe</v>
      </c>
      <c r="AB8" s="6" t="str">
        <f>IFERROR(INDEX(parent_children[children],_xlfn.AGGREGATE(15,6,ROW(parent_children[parent])/(parent_children[parent]=Main[[#Headers],[Schaltbefehl]])-2,ROW()-ROW(Main[[#Headers],[Schaltbefehl]]))),"")</f>
        <v/>
      </c>
      <c r="AC8" s="6" t="str">
        <f>IFERROR(INDEX(parent_children[children],_xlfn.AGGREGATE(15,6,ROW(parent_children[parent])/(parent_children[parent]=Main[[#Headers],[Betriebsmeldung]])-2,ROW()-ROW(Main[[#Headers],[Betriebsmeldung]]))),"")</f>
        <v>Position</v>
      </c>
      <c r="AD8" s="6" t="str">
        <f>IFERROR(INDEX(parent_children[children],_xlfn.AGGREGATE(15,6,ROW(parent_children[parent])/(parent_children[parent]=Main[[#Headers],[Störung]])-2,ROW()-ROW(Main[[#Headers],[Störung]]))),"")</f>
        <v>Füllstand</v>
      </c>
      <c r="AF8" s="5"/>
      <c r="AG8" s="5"/>
      <c r="AH8" s="5"/>
      <c r="AI8" s="5"/>
    </row>
    <row r="9" spans="1:35" x14ac:dyDescent="0.25">
      <c r="A9" t="str">
        <f>IFERROR(INDEX(category_assignment[description_german],_xlfn.AGGREGATE(15,6,ROW(category_assignment[category])/(category_assignment[category]=Main[[#Headers],[System]])-2,ROW()-ROW(Main[[#Headers],[System]]))),"")</f>
        <v>Gaskühler</v>
      </c>
      <c r="B9" s="6" t="str">
        <f>IFERROR(INDEX(category_assignment[description_german],_xlfn.AGGREGATE(15,6,ROW(category_assignment[category])/(category_assignment[category]=Main[[#Headers],[SubSystem]])-2,ROW()-ROW(Main[[#Headers],[SubSystem]]))),"")</f>
        <v>Erdwärmesonden</v>
      </c>
      <c r="C9" s="6" t="str">
        <f>IFERROR(INDEX(category_assignment[description_german],_xlfn.AGGREGATE(15,6,ROW(category_assignment[category])/(category_assignment[category]=Main[[#Headers],[Medium]])-2,ROW()-ROW(Main[[#Headers],[Medium]]))),"")</f>
        <v>Speicher</v>
      </c>
      <c r="D9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>Vorlauf (VL)</v>
      </c>
      <c r="E9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9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9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>Sollwert</v>
      </c>
      <c r="H9" s="6" t="str">
        <f>IFERROR(INDEX(category_assignment[description_german],_xlfn.AGGREGATE(15,6,ROW(category_assignment[category])/(category_assignment[category]=Main[[#Headers],[Funktionsart]])-2,ROW()-ROW(Main[[#Headers],[Funktionsart]]))),"")</f>
        <v>Virtueller Digitaler Ausgang (VDA/VBA)</v>
      </c>
      <c r="I9" s="6" t="str">
        <f>IFERROR(INDEX(parent_children[children],_xlfn.AGGREGATE(15,6,ROW(parent_children[parent])/(parent_children[parent]=Main[[#Headers],[Kessel]])-2,ROW()-ROW(Main[[#Headers],[Kessel]]))),"")</f>
        <v/>
      </c>
      <c r="J9" s="6" t="str">
        <f>IFERROR(INDEX(parent_children[children],_xlfn.AGGREGATE(15,6,ROW(parent_children[parent])/(parent_children[parent]=Main[[#Headers],[Kältemaschine]])-2,ROW()-ROW(Main[[#Headers],[Kältemaschine]]))),"")</f>
        <v/>
      </c>
      <c r="K9" s="6" t="str">
        <f>IFERROR(INDEX(parent_children[children],_xlfn.AGGREGATE(15,6,ROW(parent_children[parent])/(parent_children[parent]=Main[[#Headers],[Speicher]])-2,ROW()-ROW(Main[[#Headers],[Speicher]]))),"")</f>
        <v/>
      </c>
      <c r="L9" s="6" t="str">
        <f>IFERROR(INDEX(parent_children[children],_xlfn.AGGREGATE(15,6,ROW(parent_children[parent])/(parent_children[parent]=Main[[#Headers],[Verteiler]])-2,ROW()-ROW(Main[[#Headers],[Verteiler]]))),"")</f>
        <v/>
      </c>
      <c r="M9" s="6" t="str">
        <f>IFERROR(INDEX(parent_children[children],_xlfn.AGGREGATE(15,6,ROW(parent_children[parent])/(parent_children[parent]=Main[[#Headers],[Unterverteiler]])-2,ROW()-ROW(Main[[#Headers],[Unterverteiler]]))),"")</f>
        <v/>
      </c>
      <c r="N9" s="6" t="str">
        <f>IFERROR(INDEX(parent_children[children],_xlfn.AGGREGATE(15,6,ROW(parent_children[parent])/(parent_children[parent]=Main[[#Headers],[Verteilsystem]])-2,ROW()-ROW(Main[[#Headers],[Verteilsystem]]))),"")</f>
        <v/>
      </c>
      <c r="O9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9" s="6" t="str">
        <f>IFERROR(INDEX(parent_children[children],_xlfn.AGGREGATE(15,6,ROW(parent_children[parent])/(parent_children[parent]=Main[[#Headers],[Wärmepumpe]])-2,ROW()-ROW(Main[[#Headers],[Wärmepumpe]]))),"")</f>
        <v/>
      </c>
      <c r="Q9" s="6" t="str">
        <f>IFERROR(INDEX(parent_children[children],_xlfn.AGGREGATE(15,6,ROW(parent_children[parent])/(parent_children[parent]=Main[[#Headers],[Ventil]])-2,ROW()-ROW(Main[[#Headers],[Ventil]]))),"")</f>
        <v/>
      </c>
      <c r="R9" s="6" t="str">
        <f>IFERROR(INDEX(parent_children[children],_xlfn.AGGREGATE(15,6,ROW(parent_children[parent])/(parent_children[parent]=Main[[#Headers],[Klappe]])-2,ROW()-ROW(Main[[#Headers],[Klappe]]))),"")</f>
        <v/>
      </c>
      <c r="S9" s="6" t="str">
        <f>IFERROR(INDEX(parent_children[children],_xlfn.AGGREGATE(15,6,ROW(parent_children[parent])/(parent_children[parent]=Main[[#Headers],[Sensor]])-2,ROW()-ROW(Main[[#Headers],[Sensor]]))),"")</f>
        <v>Heizleistung</v>
      </c>
      <c r="T9" s="6" t="str">
        <f>IFERROR(INDEX(parent_children[children],_xlfn.AGGREGATE(15,6,ROW(parent_children[parent])/(parent_children[parent]=Main[[#Headers],[Schalter]])-2,ROW()-ROW(Main[[#Headers],[Schalter]]))),"")</f>
        <v/>
      </c>
      <c r="U9" s="6" t="str">
        <f>IFERROR(INDEX(parent_children[children],_xlfn.AGGREGATE(15,6,ROW(parent_children[parent])/(parent_children[parent]=Main[[#Headers],[Wasser]])-2,ROW()-ROW(Main[[#Headers],[Wasser]]))),"")</f>
        <v>Sekundär</v>
      </c>
      <c r="V9" s="6" t="str">
        <f>IFERROR(INDEX(parent_children[children],_xlfn.AGGREGATE(15,6,ROW(parent_children[parent])/(parent_children[parent]=Main[[#Headers],[Luft]])-2,ROW()-ROW(Main[[#Headers],[Luft]]))),"")</f>
        <v>Um</v>
      </c>
      <c r="W9" s="6" t="str">
        <f>IFERROR(INDEX(parent_children[children],_xlfn.AGGREGATE(15,6,ROW(parent_children[parent])/(parent_children[parent]=Main[[#Headers],[Filter]])-2,ROW()-ROW(Main[[#Headers],[Filter]]))),"")</f>
        <v>Um</v>
      </c>
      <c r="X9" s="6" t="str">
        <f>IFERROR(INDEX(parent_children[children],_xlfn.AGGREGATE(15,6,ROW(parent_children[parent])/(parent_children[parent]=Main[[#Headers],[Ventilator]])-2,ROW()-ROW(Main[[#Headers],[Ventilator]]))),"")</f>
        <v>Sekundär</v>
      </c>
      <c r="Y9" s="6" t="str">
        <f>IFERROR(INDEX(parent_children[children],_xlfn.AGGREGATE(15,6,ROW(parent_children[parent])/(parent_children[parent]=Main[[#Headers],[Gas]])-2,ROW()-ROW(Main[[#Headers],[Gas]]))),"")</f>
        <v>Um</v>
      </c>
      <c r="Z9" s="6" t="str">
        <f>IFERROR(INDEX(parent_children[children],_xlfn.AGGREGATE(15,6,ROW(parent_children[parent])/(parent_children[parent]=Main[[#Headers],[Messwert]])-2,ROW()-ROW(Main[[#Headers],[Messwert]]))),"")</f>
        <v>Förderhöhe</v>
      </c>
      <c r="AA9" s="6" t="str">
        <f>IFERROR(INDEX(parent_children[children],_xlfn.AGGREGATE(15,6,ROW(parent_children[parent])/(parent_children[parent]=Main[[#Headers],[Stellbefehl]])-2,ROW()-ROW(Main[[#Headers],[Stellbefehl]]))),"")</f>
        <v>Füllstand</v>
      </c>
      <c r="AB9" s="6" t="str">
        <f>IFERROR(INDEX(parent_children[children],_xlfn.AGGREGATE(15,6,ROW(parent_children[parent])/(parent_children[parent]=Main[[#Headers],[Schaltbefehl]])-2,ROW()-ROW(Main[[#Headers],[Schaltbefehl]]))),"")</f>
        <v/>
      </c>
      <c r="AC9" s="6" t="str">
        <f>IFERROR(INDEX(parent_children[children],_xlfn.AGGREGATE(15,6,ROW(parent_children[parent])/(parent_children[parent]=Main[[#Headers],[Betriebsmeldung]])-2,ROW()-ROW(Main[[#Headers],[Betriebsmeldung]]))),"")</f>
        <v/>
      </c>
      <c r="AD9" s="6" t="str">
        <f>IFERROR(INDEX(parent_children[children],_xlfn.AGGREGATE(15,6,ROW(parent_children[parent])/(parent_children[parent]=Main[[#Headers],[Störung]])-2,ROW()-ROW(Main[[#Headers],[Störung]]))),"")</f>
        <v>Gas</v>
      </c>
      <c r="AF9" s="5"/>
      <c r="AG9" s="5"/>
      <c r="AH9" s="5"/>
      <c r="AI9" s="5"/>
    </row>
    <row r="10" spans="1:35" x14ac:dyDescent="0.25">
      <c r="A10" t="str">
        <f>IFERROR(INDEX(category_assignment[description_german],_xlfn.AGGREGATE(15,6,ROW(category_assignment[category])/(category_assignment[category]=Main[[#Headers],[System]])-2,ROW()-ROW(Main[[#Headers],[System]]))),"")</f>
        <v>Gebäudeautomationssystem</v>
      </c>
      <c r="B10" s="6" t="str">
        <f>IFERROR(INDEX(category_assignment[description_german],_xlfn.AGGREGATE(15,6,ROW(category_assignment[category])/(category_assignment[category]=Main[[#Headers],[SubSystem]])-2,ROW()-ROW(Main[[#Headers],[SubSystem]]))),"")</f>
        <v>Gaskühler</v>
      </c>
      <c r="C10" s="6" t="str">
        <f>IFERROR(INDEX(category_assignment[description_german],_xlfn.AGGREGATE(15,6,ROW(category_assignment[category])/(category_assignment[category]=Main[[#Headers],[Medium]])-2,ROW()-ROW(Main[[#Headers],[Medium]]))),"")</f>
        <v>Ventilator</v>
      </c>
      <c r="D10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10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10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10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>Aufsummiert/Kumuliert</v>
      </c>
      <c r="H10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10" s="6" t="str">
        <f>IFERROR(INDEX(parent_children[children],_xlfn.AGGREGATE(15,6,ROW(parent_children[parent])/(parent_children[parent]=Main[[#Headers],[Kessel]])-2,ROW()-ROW(Main[[#Headers],[Kessel]]))),"")</f>
        <v/>
      </c>
      <c r="J10" s="6" t="str">
        <f>IFERROR(INDEX(parent_children[children],_xlfn.AGGREGATE(15,6,ROW(parent_children[parent])/(parent_children[parent]=Main[[#Headers],[Kältemaschine]])-2,ROW()-ROW(Main[[#Headers],[Kältemaschine]]))),"")</f>
        <v/>
      </c>
      <c r="K10" s="6" t="str">
        <f>IFERROR(INDEX(parent_children[children],_xlfn.AGGREGATE(15,6,ROW(parent_children[parent])/(parent_children[parent]=Main[[#Headers],[Speicher]])-2,ROW()-ROW(Main[[#Headers],[Speicher]]))),"")</f>
        <v/>
      </c>
      <c r="L10" s="6" t="str">
        <f>IFERROR(INDEX(parent_children[children],_xlfn.AGGREGATE(15,6,ROW(parent_children[parent])/(parent_children[parent]=Main[[#Headers],[Verteiler]])-2,ROW()-ROW(Main[[#Headers],[Verteiler]]))),"")</f>
        <v/>
      </c>
      <c r="M10" s="6" t="str">
        <f>IFERROR(INDEX(parent_children[children],_xlfn.AGGREGATE(15,6,ROW(parent_children[parent])/(parent_children[parent]=Main[[#Headers],[Unterverteiler]])-2,ROW()-ROW(Main[[#Headers],[Unterverteiler]]))),"")</f>
        <v/>
      </c>
      <c r="N10" s="6" t="str">
        <f>IFERROR(INDEX(parent_children[children],_xlfn.AGGREGATE(15,6,ROW(parent_children[parent])/(parent_children[parent]=Main[[#Headers],[Verteilsystem]])-2,ROW()-ROW(Main[[#Headers],[Verteilsystem]]))),"")</f>
        <v/>
      </c>
      <c r="O10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10" s="6" t="str">
        <f>IFERROR(INDEX(parent_children[children],_xlfn.AGGREGATE(15,6,ROW(parent_children[parent])/(parent_children[parent]=Main[[#Headers],[Wärmepumpe]])-2,ROW()-ROW(Main[[#Headers],[Wärmepumpe]]))),"")</f>
        <v/>
      </c>
      <c r="Q10" s="6" t="str">
        <f>IFERROR(INDEX(parent_children[children],_xlfn.AGGREGATE(15,6,ROW(parent_children[parent])/(parent_children[parent]=Main[[#Headers],[Ventil]])-2,ROW()-ROW(Main[[#Headers],[Ventil]]))),"")</f>
        <v/>
      </c>
      <c r="R10" s="6" t="str">
        <f>IFERROR(INDEX(parent_children[children],_xlfn.AGGREGATE(15,6,ROW(parent_children[parent])/(parent_children[parent]=Main[[#Headers],[Klappe]])-2,ROW()-ROW(Main[[#Headers],[Klappe]]))),"")</f>
        <v/>
      </c>
      <c r="S10" s="6" t="str">
        <f>IFERROR(INDEX(parent_children[children],_xlfn.AGGREGATE(15,6,ROW(parent_children[parent])/(parent_children[parent]=Main[[#Headers],[Sensor]])-2,ROW()-ROW(Main[[#Headers],[Sensor]]))),"")</f>
        <v>Kältemenge</v>
      </c>
      <c r="T10" s="6" t="str">
        <f>IFERROR(INDEX(parent_children[children],_xlfn.AGGREGATE(15,6,ROW(parent_children[parent])/(parent_children[parent]=Main[[#Headers],[Schalter]])-2,ROW()-ROW(Main[[#Headers],[Schalter]]))),"")</f>
        <v/>
      </c>
      <c r="U10" s="6" t="str">
        <f>IFERROR(INDEX(parent_children[children],_xlfn.AGGREGATE(15,6,ROW(parent_children[parent])/(parent_children[parent]=Main[[#Headers],[Wasser]])-2,ROW()-ROW(Main[[#Headers],[Wasser]]))),"")</f>
        <v>Trinkkalt</v>
      </c>
      <c r="V10" s="6" t="str">
        <f>IFERROR(INDEX(parent_children[children],_xlfn.AGGREGATE(15,6,ROW(parent_children[parent])/(parent_children[parent]=Main[[#Headers],[Luft]])-2,ROW()-ROW(Main[[#Headers],[Luft]]))),"")</f>
        <v>Zu</v>
      </c>
      <c r="W10" s="6" t="str">
        <f>IFERROR(INDEX(parent_children[children],_xlfn.AGGREGATE(15,6,ROW(parent_children[parent])/(parent_children[parent]=Main[[#Headers],[Filter]])-2,ROW()-ROW(Main[[#Headers],[Filter]]))),"")</f>
        <v>Zu</v>
      </c>
      <c r="X10" s="6" t="str">
        <f>IFERROR(INDEX(parent_children[children],_xlfn.AGGREGATE(15,6,ROW(parent_children[parent])/(parent_children[parent]=Main[[#Headers],[Ventilator]])-2,ROW()-ROW(Main[[#Headers],[Ventilator]]))),"")</f>
        <v>Um</v>
      </c>
      <c r="Y10" s="6" t="str">
        <f>IFERROR(INDEX(parent_children[children],_xlfn.AGGREGATE(15,6,ROW(parent_children[parent])/(parent_children[parent]=Main[[#Headers],[Gas]])-2,ROW()-ROW(Main[[#Headers],[Gas]]))),"")</f>
        <v>Zu</v>
      </c>
      <c r="Z10" s="6" t="str">
        <f>IFERROR(INDEX(parent_children[children],_xlfn.AGGREGATE(15,6,ROW(parent_children[parent])/(parent_children[parent]=Main[[#Headers],[Messwert]])-2,ROW()-ROW(Main[[#Headers],[Messwert]]))),"")</f>
        <v>Füllstand</v>
      </c>
      <c r="AA10" s="6" t="str">
        <f>IFERROR(INDEX(parent_children[children],_xlfn.AGGREGATE(15,6,ROW(parent_children[parent])/(parent_children[parent]=Main[[#Headers],[Stellbefehl]])-2,ROW()-ROW(Main[[#Headers],[Stellbefehl]]))),"")</f>
        <v>Heizleistung</v>
      </c>
      <c r="AB10" s="6" t="str">
        <f>IFERROR(INDEX(parent_children[children],_xlfn.AGGREGATE(15,6,ROW(parent_children[parent])/(parent_children[parent]=Main[[#Headers],[Schaltbefehl]])-2,ROW()-ROW(Main[[#Headers],[Schaltbefehl]]))),"")</f>
        <v/>
      </c>
      <c r="AC10" s="6" t="str">
        <f>IFERROR(INDEX(parent_children[children],_xlfn.AGGREGATE(15,6,ROW(parent_children[parent])/(parent_children[parent]=Main[[#Headers],[Betriebsmeldung]])-2,ROW()-ROW(Main[[#Headers],[Betriebsmeldung]]))),"")</f>
        <v/>
      </c>
      <c r="AD10" s="6" t="str">
        <f>IFERROR(INDEX(parent_children[children],_xlfn.AGGREGATE(15,6,ROW(parent_children[parent])/(parent_children[parent]=Main[[#Headers],[Störung]])-2,ROW()-ROW(Main[[#Headers],[Störung]]))),"")</f>
        <v>Globalstrahlung</v>
      </c>
      <c r="AF10" s="5"/>
      <c r="AG10" s="5"/>
      <c r="AH10" s="5"/>
      <c r="AI10" s="5"/>
    </row>
    <row r="11" spans="1:35" x14ac:dyDescent="0.25">
      <c r="A11" t="str">
        <f>IFERROR(INDEX(category_assignment[description_german],_xlfn.AGGREGATE(15,6,ROW(category_assignment[category])/(category_assignment[category]=Main[[#Headers],[System]])-2,ROW()-ROW(Main[[#Headers],[System]]))),"")</f>
        <v>Gebäudemanagementsystem</v>
      </c>
      <c r="B11" s="6" t="str">
        <f>IFERROR(INDEX(category_assignment[description_german],_xlfn.AGGREGATE(15,6,ROW(category_assignment[category])/(category_assignment[category]=Main[[#Headers],[SubSystem]])-2,ROW()-ROW(Main[[#Headers],[SubSystem]]))),"")</f>
        <v>Heiz- und Kühlregister</v>
      </c>
      <c r="C11" s="6" t="str">
        <f>IFERROR(INDEX(category_assignment[description_german],_xlfn.AGGREGATE(15,6,ROW(category_assignment[category])/(category_assignment[category]=Main[[#Headers],[Medium]])-2,ROW()-ROW(Main[[#Headers],[Medium]]))),"")</f>
        <v>Wasser</v>
      </c>
      <c r="D11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11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11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11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>Maximum</v>
      </c>
      <c r="H11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11" s="6" t="str">
        <f>IFERROR(INDEX(parent_children[children],_xlfn.AGGREGATE(15,6,ROW(parent_children[parent])/(parent_children[parent]=Main[[#Headers],[Kessel]])-2,ROW()-ROW(Main[[#Headers],[Kessel]]))),"")</f>
        <v/>
      </c>
      <c r="J11" s="6" t="str">
        <f>IFERROR(INDEX(parent_children[children],_xlfn.AGGREGATE(15,6,ROW(parent_children[parent])/(parent_children[parent]=Main[[#Headers],[Kältemaschine]])-2,ROW()-ROW(Main[[#Headers],[Kältemaschine]]))),"")</f>
        <v/>
      </c>
      <c r="K11" s="6" t="str">
        <f>IFERROR(INDEX(parent_children[children],_xlfn.AGGREGATE(15,6,ROW(parent_children[parent])/(parent_children[parent]=Main[[#Headers],[Speicher]])-2,ROW()-ROW(Main[[#Headers],[Speicher]]))),"")</f>
        <v/>
      </c>
      <c r="L11" s="6" t="str">
        <f>IFERROR(INDEX(parent_children[children],_xlfn.AGGREGATE(15,6,ROW(parent_children[parent])/(parent_children[parent]=Main[[#Headers],[Verteiler]])-2,ROW()-ROW(Main[[#Headers],[Verteiler]]))),"")</f>
        <v/>
      </c>
      <c r="M11" s="6" t="str">
        <f>IFERROR(INDEX(parent_children[children],_xlfn.AGGREGATE(15,6,ROW(parent_children[parent])/(parent_children[parent]=Main[[#Headers],[Unterverteiler]])-2,ROW()-ROW(Main[[#Headers],[Unterverteiler]]))),"")</f>
        <v/>
      </c>
      <c r="N11" s="6" t="str">
        <f>IFERROR(INDEX(parent_children[children],_xlfn.AGGREGATE(15,6,ROW(parent_children[parent])/(parent_children[parent]=Main[[#Headers],[Verteilsystem]])-2,ROW()-ROW(Main[[#Headers],[Verteilsystem]]))),"")</f>
        <v/>
      </c>
      <c r="O11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11" s="6" t="str">
        <f>IFERROR(INDEX(parent_children[children],_xlfn.AGGREGATE(15,6,ROW(parent_children[parent])/(parent_children[parent]=Main[[#Headers],[Wärmepumpe]])-2,ROW()-ROW(Main[[#Headers],[Wärmepumpe]]))),"")</f>
        <v/>
      </c>
      <c r="Q11" s="6" t="str">
        <f>IFERROR(INDEX(parent_children[children],_xlfn.AGGREGATE(15,6,ROW(parent_children[parent])/(parent_children[parent]=Main[[#Headers],[Ventil]])-2,ROW()-ROW(Main[[#Headers],[Ventil]]))),"")</f>
        <v/>
      </c>
      <c r="R11" s="6" t="str">
        <f>IFERROR(INDEX(parent_children[children],_xlfn.AGGREGATE(15,6,ROW(parent_children[parent])/(parent_children[parent]=Main[[#Headers],[Klappe]])-2,ROW()-ROW(Main[[#Headers],[Klappe]]))),"")</f>
        <v/>
      </c>
      <c r="S11" s="6" t="str">
        <f>IFERROR(INDEX(parent_children[children],_xlfn.AGGREGATE(15,6,ROW(parent_children[parent])/(parent_children[parent]=Main[[#Headers],[Sensor]])-2,ROW()-ROW(Main[[#Headers],[Sensor]]))),"")</f>
        <v>Kohlenstoffdioxid (CO2)</v>
      </c>
      <c r="T11" s="6" t="str">
        <f>IFERROR(INDEX(parent_children[children],_xlfn.AGGREGATE(15,6,ROW(parent_children[parent])/(parent_children[parent]=Main[[#Headers],[Schalter]])-2,ROW()-ROW(Main[[#Headers],[Schalter]]))),"")</f>
        <v/>
      </c>
      <c r="U11" s="6" t="str">
        <f>IFERROR(INDEX(parent_children[children],_xlfn.AGGREGATE(15,6,ROW(parent_children[parent])/(parent_children[parent]=Main[[#Headers],[Wasser]])-2,ROW()-ROW(Main[[#Headers],[Wasser]]))),"")</f>
        <v>Trinkwarm</v>
      </c>
      <c r="V11" s="6" t="str">
        <f>IFERROR(INDEX(parent_children[children],_xlfn.AGGREGATE(15,6,ROW(parent_children[parent])/(parent_children[parent]=Main[[#Headers],[Luft]])-2,ROW()-ROW(Main[[#Headers],[Luft]]))),"")</f>
        <v>Zu und Ab</v>
      </c>
      <c r="W11" s="6" t="str">
        <f>IFERROR(INDEX(parent_children[children],_xlfn.AGGREGATE(15,6,ROW(parent_children[parent])/(parent_children[parent]=Main[[#Headers],[Filter]])-2,ROW()-ROW(Main[[#Headers],[Filter]]))),"")</f>
        <v>Zu und Ab</v>
      </c>
      <c r="X11" s="6" t="str">
        <f>IFERROR(INDEX(parent_children[children],_xlfn.AGGREGATE(15,6,ROW(parent_children[parent])/(parent_children[parent]=Main[[#Headers],[Ventilator]])-2,ROW()-ROW(Main[[#Headers],[Ventilator]]))),"")</f>
        <v>Zu</v>
      </c>
      <c r="Y11" s="6" t="str">
        <f>IFERROR(INDEX(parent_children[children],_xlfn.AGGREGATE(15,6,ROW(parent_children[parent])/(parent_children[parent]=Main[[#Headers],[Gas]])-2,ROW()-ROW(Main[[#Headers],[Gas]]))),"")</f>
        <v>Zu und Ab</v>
      </c>
      <c r="Z11" s="6" t="str">
        <f>IFERROR(INDEX(parent_children[children],_xlfn.AGGREGATE(15,6,ROW(parent_children[parent])/(parent_children[parent]=Main[[#Headers],[Messwert]])-2,ROW()-ROW(Main[[#Headers],[Messwert]]))),"")</f>
        <v>Globalstrahlung</v>
      </c>
      <c r="AA11" s="6" t="str">
        <f>IFERROR(INDEX(parent_children[children],_xlfn.AGGREGATE(15,6,ROW(parent_children[parent])/(parent_children[parent]=Main[[#Headers],[Stellbefehl]])-2,ROW()-ROW(Main[[#Headers],[Stellbefehl]]))),"")</f>
        <v>Heiz-/Kühlleistung</v>
      </c>
      <c r="AB11" s="6" t="str">
        <f>IFERROR(INDEX(parent_children[children],_xlfn.AGGREGATE(15,6,ROW(parent_children[parent])/(parent_children[parent]=Main[[#Headers],[Schaltbefehl]])-2,ROW()-ROW(Main[[#Headers],[Schaltbefehl]]))),"")</f>
        <v/>
      </c>
      <c r="AC11" s="6" t="str">
        <f>IFERROR(INDEX(parent_children[children],_xlfn.AGGREGATE(15,6,ROW(parent_children[parent])/(parent_children[parent]=Main[[#Headers],[Betriebsmeldung]])-2,ROW()-ROW(Main[[#Headers],[Betriebsmeldung]]))),"")</f>
        <v/>
      </c>
      <c r="AD11" s="6" t="str">
        <f>IFERROR(INDEX(parent_children[children],_xlfn.AGGREGATE(15,6,ROW(parent_children[parent])/(parent_children[parent]=Main[[#Headers],[Störung]])-2,ROW()-ROW(Main[[#Headers],[Störung]]))),"")</f>
        <v>Heizleistung</v>
      </c>
      <c r="AF11" s="5"/>
      <c r="AG11" s="5"/>
      <c r="AH11" s="5"/>
      <c r="AI11" s="5"/>
    </row>
    <row r="12" spans="1:35" x14ac:dyDescent="0.25">
      <c r="A12" t="str">
        <f>IFERROR(INDEX(category_assignment[description_german],_xlfn.AGGREGATE(15,6,ROW(category_assignment[category])/(category_assignment[category]=Main[[#Headers],[System]])-2,ROW()-ROW(Main[[#Headers],[System]]))),"")</f>
        <v>Kältemaschine</v>
      </c>
      <c r="B12" s="6" t="str">
        <f>IFERROR(INDEX(category_assignment[description_german],_xlfn.AGGREGATE(15,6,ROW(category_assignment[category])/(category_assignment[category]=Main[[#Headers],[SubSystem]])-2,ROW()-ROW(Main[[#Headers],[SubSystem]]))),"")</f>
        <v>Heizregister</v>
      </c>
      <c r="C12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12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12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12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12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>Minimum</v>
      </c>
      <c r="H12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12" s="6" t="str">
        <f>IFERROR(INDEX(parent_children[children],_xlfn.AGGREGATE(15,6,ROW(parent_children[parent])/(parent_children[parent]=Main[[#Headers],[Kessel]])-2,ROW()-ROW(Main[[#Headers],[Kessel]]))),"")</f>
        <v/>
      </c>
      <c r="J12" s="6" t="str">
        <f>IFERROR(INDEX(parent_children[children],_xlfn.AGGREGATE(15,6,ROW(parent_children[parent])/(parent_children[parent]=Main[[#Headers],[Kältemaschine]])-2,ROW()-ROW(Main[[#Headers],[Kältemaschine]]))),"")</f>
        <v/>
      </c>
      <c r="K12" s="6" t="str">
        <f>IFERROR(INDEX(parent_children[children],_xlfn.AGGREGATE(15,6,ROW(parent_children[parent])/(parent_children[parent]=Main[[#Headers],[Speicher]])-2,ROW()-ROW(Main[[#Headers],[Speicher]]))),"")</f>
        <v/>
      </c>
      <c r="L12" s="6" t="str">
        <f>IFERROR(INDEX(parent_children[children],_xlfn.AGGREGATE(15,6,ROW(parent_children[parent])/(parent_children[parent]=Main[[#Headers],[Verteiler]])-2,ROW()-ROW(Main[[#Headers],[Verteiler]]))),"")</f>
        <v/>
      </c>
      <c r="M12" s="6" t="str">
        <f>IFERROR(INDEX(parent_children[children],_xlfn.AGGREGATE(15,6,ROW(parent_children[parent])/(parent_children[parent]=Main[[#Headers],[Unterverteiler]])-2,ROW()-ROW(Main[[#Headers],[Unterverteiler]]))),"")</f>
        <v/>
      </c>
      <c r="N12" s="6" t="str">
        <f>IFERROR(INDEX(parent_children[children],_xlfn.AGGREGATE(15,6,ROW(parent_children[parent])/(parent_children[parent]=Main[[#Headers],[Verteilsystem]])-2,ROW()-ROW(Main[[#Headers],[Verteilsystem]]))),"")</f>
        <v/>
      </c>
      <c r="O12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12" s="6" t="str">
        <f>IFERROR(INDEX(parent_children[children],_xlfn.AGGREGATE(15,6,ROW(parent_children[parent])/(parent_children[parent]=Main[[#Headers],[Wärmepumpe]])-2,ROW()-ROW(Main[[#Headers],[Wärmepumpe]]))),"")</f>
        <v/>
      </c>
      <c r="Q12" s="6" t="str">
        <f>IFERROR(INDEX(parent_children[children],_xlfn.AGGREGATE(15,6,ROW(parent_children[parent])/(parent_children[parent]=Main[[#Headers],[Ventil]])-2,ROW()-ROW(Main[[#Headers],[Ventil]]))),"")</f>
        <v/>
      </c>
      <c r="R12" s="6" t="str">
        <f>IFERROR(INDEX(parent_children[children],_xlfn.AGGREGATE(15,6,ROW(parent_children[parent])/(parent_children[parent]=Main[[#Headers],[Klappe]])-2,ROW()-ROW(Main[[#Headers],[Klappe]]))),"")</f>
        <v/>
      </c>
      <c r="S12" s="6" t="str">
        <f>IFERROR(INDEX(parent_children[children],_xlfn.AGGREGATE(15,6,ROW(parent_children[parent])/(parent_children[parent]=Main[[#Headers],[Sensor]])-2,ROW()-ROW(Main[[#Headers],[Sensor]]))),"")</f>
        <v>Kohlenstoffmonoxid (CO)</v>
      </c>
      <c r="T12" s="6" t="str">
        <f>IFERROR(INDEX(parent_children[children],_xlfn.AGGREGATE(15,6,ROW(parent_children[parent])/(parent_children[parent]=Main[[#Headers],[Schalter]])-2,ROW()-ROW(Main[[#Headers],[Schalter]]))),"")</f>
        <v/>
      </c>
      <c r="U12" s="6" t="str">
        <f>IFERROR(INDEX(parent_children[children],_xlfn.AGGREGATE(15,6,ROW(parent_children[parent])/(parent_children[parent]=Main[[#Headers],[Wasser]])-2,ROW()-ROW(Main[[#Headers],[Wasser]]))),"")</f>
        <v>Zu</v>
      </c>
      <c r="V12" s="6" t="str">
        <f>IFERROR(INDEX(parent_children[children],_xlfn.AGGREGATE(15,6,ROW(parent_children[parent])/(parent_children[parent]=Main[[#Headers],[Luft]])-2,ROW()-ROW(Main[[#Headers],[Luft]]))),"")</f>
        <v/>
      </c>
      <c r="W12" s="6" t="str">
        <f>IFERROR(INDEX(parent_children[children],_xlfn.AGGREGATE(15,6,ROW(parent_children[parent])/(parent_children[parent]=Main[[#Headers],[Filter]])-2,ROW()-ROW(Main[[#Headers],[Filter]]))),"")</f>
        <v/>
      </c>
      <c r="X12" s="6" t="str">
        <f>IFERROR(INDEX(parent_children[children],_xlfn.AGGREGATE(15,6,ROW(parent_children[parent])/(parent_children[parent]=Main[[#Headers],[Ventilator]])-2,ROW()-ROW(Main[[#Headers],[Ventilator]]))),"")</f>
        <v>Zu und Ab</v>
      </c>
      <c r="Y12" s="6" t="str">
        <f>IFERROR(INDEX(parent_children[children],_xlfn.AGGREGATE(15,6,ROW(parent_children[parent])/(parent_children[parent]=Main[[#Headers],[Gas]])-2,ROW()-ROW(Main[[#Headers],[Gas]]))),"")</f>
        <v/>
      </c>
      <c r="Z12" s="6" t="str">
        <f>IFERROR(INDEX(parent_children[children],_xlfn.AGGREGATE(15,6,ROW(parent_children[parent])/(parent_children[parent]=Main[[#Headers],[Messwert]])-2,ROW()-ROW(Main[[#Headers],[Messwert]]))),"")</f>
        <v>Heizleistung</v>
      </c>
      <c r="AA12" s="6" t="str">
        <f>IFERROR(INDEX(parent_children[children],_xlfn.AGGREGATE(15,6,ROW(parent_children[parent])/(parent_children[parent]=Main[[#Headers],[Stellbefehl]])-2,ROW()-ROW(Main[[#Headers],[Stellbefehl]]))),"")</f>
        <v>Kältemenge</v>
      </c>
      <c r="AB12" s="6" t="str">
        <f>IFERROR(INDEX(parent_children[children],_xlfn.AGGREGATE(15,6,ROW(parent_children[parent])/(parent_children[parent]=Main[[#Headers],[Schaltbefehl]])-2,ROW()-ROW(Main[[#Headers],[Schaltbefehl]]))),"")</f>
        <v/>
      </c>
      <c r="AC12" s="6" t="str">
        <f>IFERROR(INDEX(parent_children[children],_xlfn.AGGREGATE(15,6,ROW(parent_children[parent])/(parent_children[parent]=Main[[#Headers],[Betriebsmeldung]])-2,ROW()-ROW(Main[[#Headers],[Betriebsmeldung]]))),"")</f>
        <v/>
      </c>
      <c r="AD12" s="6" t="str">
        <f>IFERROR(INDEX(parent_children[children],_xlfn.AGGREGATE(15,6,ROW(parent_children[parent])/(parent_children[parent]=Main[[#Headers],[Störung]])-2,ROW()-ROW(Main[[#Headers],[Störung]]))),"")</f>
        <v>Heiz-/Kühlleistung</v>
      </c>
    </row>
    <row r="13" spans="1:35" x14ac:dyDescent="0.25">
      <c r="A13" t="str">
        <f>IFERROR(INDEX(category_assignment[description_german],_xlfn.AGGREGATE(15,6,ROW(category_assignment[category])/(category_assignment[category]=Main[[#Headers],[System]])-2,ROW()-ROW(Main[[#Headers],[System]]))),"")</f>
        <v>Kessel</v>
      </c>
      <c r="B13" s="6" t="str">
        <f>IFERROR(INDEX(category_assignment[description_german],_xlfn.AGGREGATE(15,6,ROW(category_assignment[category])/(category_assignment[category]=Main[[#Headers],[SubSystem]])-2,ROW()-ROW(Main[[#Headers],[SubSystem]]))),"")</f>
        <v>Klappe</v>
      </c>
      <c r="C13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13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13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13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13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>Sommer</v>
      </c>
      <c r="H13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13" s="6" t="str">
        <f>IFERROR(INDEX(parent_children[children],_xlfn.AGGREGATE(15,6,ROW(parent_children[parent])/(parent_children[parent]=Main[[#Headers],[Kessel]])-2,ROW()-ROW(Main[[#Headers],[Kessel]]))),"")</f>
        <v/>
      </c>
      <c r="J13" s="6" t="str">
        <f>IFERROR(INDEX(parent_children[children],_xlfn.AGGREGATE(15,6,ROW(parent_children[parent])/(parent_children[parent]=Main[[#Headers],[Kältemaschine]])-2,ROW()-ROW(Main[[#Headers],[Kältemaschine]]))),"")</f>
        <v/>
      </c>
      <c r="K13" s="6" t="str">
        <f>IFERROR(INDEX(parent_children[children],_xlfn.AGGREGATE(15,6,ROW(parent_children[parent])/(parent_children[parent]=Main[[#Headers],[Speicher]])-2,ROW()-ROW(Main[[#Headers],[Speicher]]))),"")</f>
        <v/>
      </c>
      <c r="L13" s="6" t="str">
        <f>IFERROR(INDEX(parent_children[children],_xlfn.AGGREGATE(15,6,ROW(parent_children[parent])/(parent_children[parent]=Main[[#Headers],[Verteiler]])-2,ROW()-ROW(Main[[#Headers],[Verteiler]]))),"")</f>
        <v/>
      </c>
      <c r="M13" s="6" t="str">
        <f>IFERROR(INDEX(parent_children[children],_xlfn.AGGREGATE(15,6,ROW(parent_children[parent])/(parent_children[parent]=Main[[#Headers],[Unterverteiler]])-2,ROW()-ROW(Main[[#Headers],[Unterverteiler]]))),"")</f>
        <v/>
      </c>
      <c r="N13" s="6" t="str">
        <f>IFERROR(INDEX(parent_children[children],_xlfn.AGGREGATE(15,6,ROW(parent_children[parent])/(parent_children[parent]=Main[[#Headers],[Verteilsystem]])-2,ROW()-ROW(Main[[#Headers],[Verteilsystem]]))),"")</f>
        <v/>
      </c>
      <c r="O13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13" s="6" t="str">
        <f>IFERROR(INDEX(parent_children[children],_xlfn.AGGREGATE(15,6,ROW(parent_children[parent])/(parent_children[parent]=Main[[#Headers],[Wärmepumpe]])-2,ROW()-ROW(Main[[#Headers],[Wärmepumpe]]))),"")</f>
        <v/>
      </c>
      <c r="Q13" s="6" t="str">
        <f>IFERROR(INDEX(parent_children[children],_xlfn.AGGREGATE(15,6,ROW(parent_children[parent])/(parent_children[parent]=Main[[#Headers],[Ventil]])-2,ROW()-ROW(Main[[#Headers],[Ventil]]))),"")</f>
        <v/>
      </c>
      <c r="R13" s="6" t="str">
        <f>IFERROR(INDEX(parent_children[children],_xlfn.AGGREGATE(15,6,ROW(parent_children[parent])/(parent_children[parent]=Main[[#Headers],[Klappe]])-2,ROW()-ROW(Main[[#Headers],[Klappe]]))),"")</f>
        <v/>
      </c>
      <c r="S13" s="6" t="str">
        <f>IFERROR(INDEX(parent_children[children],_xlfn.AGGREGATE(15,6,ROW(parent_children[parent])/(parent_children[parent]=Main[[#Headers],[Sensor]])-2,ROW()-ROW(Main[[#Headers],[Sensor]]))),"")</f>
        <v>Kühlleistung</v>
      </c>
      <c r="T13" s="6" t="str">
        <f>IFERROR(INDEX(parent_children[children],_xlfn.AGGREGATE(15,6,ROW(parent_children[parent])/(parent_children[parent]=Main[[#Headers],[Schalter]])-2,ROW()-ROW(Main[[#Headers],[Schalter]]))),"")</f>
        <v/>
      </c>
      <c r="U13" s="6" t="str">
        <f>IFERROR(INDEX(parent_children[children],_xlfn.AGGREGATE(15,6,ROW(parent_children[parent])/(parent_children[parent]=Main[[#Headers],[Wasser]])-2,ROW()-ROW(Main[[#Headers],[Wasser]]))),"")</f>
        <v>Zu und Ab</v>
      </c>
      <c r="V13" s="6" t="str">
        <f>IFERROR(INDEX(parent_children[children],_xlfn.AGGREGATE(15,6,ROW(parent_children[parent])/(parent_children[parent]=Main[[#Headers],[Luft]])-2,ROW()-ROW(Main[[#Headers],[Luft]]))),"")</f>
        <v/>
      </c>
      <c r="W13" s="6" t="str">
        <f>IFERROR(INDEX(parent_children[children],_xlfn.AGGREGATE(15,6,ROW(parent_children[parent])/(parent_children[parent]=Main[[#Headers],[Filter]])-2,ROW()-ROW(Main[[#Headers],[Filter]]))),"")</f>
        <v/>
      </c>
      <c r="X13" s="6" t="str">
        <f>IFERROR(INDEX(parent_children[children],_xlfn.AGGREGATE(15,6,ROW(parent_children[parent])/(parent_children[parent]=Main[[#Headers],[Ventilator]])-2,ROW()-ROW(Main[[#Headers],[Ventilator]]))),"")</f>
        <v/>
      </c>
      <c r="Y13" s="6" t="str">
        <f>IFERROR(INDEX(parent_children[children],_xlfn.AGGREGATE(15,6,ROW(parent_children[parent])/(parent_children[parent]=Main[[#Headers],[Gas]])-2,ROW()-ROW(Main[[#Headers],[Gas]]))),"")</f>
        <v/>
      </c>
      <c r="Z13" s="6" t="str">
        <f>IFERROR(INDEX(parent_children[children],_xlfn.AGGREGATE(15,6,ROW(parent_children[parent])/(parent_children[parent]=Main[[#Headers],[Messwert]])-2,ROW()-ROW(Main[[#Headers],[Messwert]]))),"")</f>
        <v>Heiz-/Kühlleistung</v>
      </c>
      <c r="AA13" s="6" t="str">
        <f>IFERROR(INDEX(parent_children[children],_xlfn.AGGREGATE(15,6,ROW(parent_children[parent])/(parent_children[parent]=Main[[#Headers],[Stellbefehl]])-2,ROW()-ROW(Main[[#Headers],[Stellbefehl]]))),"")</f>
        <v>Kohlenstoffdioxid (CO2)</v>
      </c>
      <c r="AB13" s="6" t="str">
        <f>IFERROR(INDEX(parent_children[children],_xlfn.AGGREGATE(15,6,ROW(parent_children[parent])/(parent_children[parent]=Main[[#Headers],[Schaltbefehl]])-2,ROW()-ROW(Main[[#Headers],[Schaltbefehl]]))),"")</f>
        <v/>
      </c>
      <c r="AC13" s="6" t="str">
        <f>IFERROR(INDEX(parent_children[children],_xlfn.AGGREGATE(15,6,ROW(parent_children[parent])/(parent_children[parent]=Main[[#Headers],[Betriebsmeldung]])-2,ROW()-ROW(Main[[#Headers],[Betriebsmeldung]]))),"")</f>
        <v/>
      </c>
      <c r="AD13" s="6" t="str">
        <f>IFERROR(INDEX(parent_children[children],_xlfn.AGGREGATE(15,6,ROW(parent_children[parent])/(parent_children[parent]=Main[[#Headers],[Störung]])-2,ROW()-ROW(Main[[#Headers],[Störung]]))),"")</f>
        <v>Kältemenge</v>
      </c>
    </row>
    <row r="14" spans="1:35" x14ac:dyDescent="0.25">
      <c r="A14" t="str">
        <f>IFERROR(INDEX(category_assignment[description_german],_xlfn.AGGREGATE(15,6,ROW(category_assignment[category])/(category_assignment[category]=Main[[#Headers],[System]])-2,ROW()-ROW(Main[[#Headers],[System]]))),"")</f>
        <v>Kühlturm</v>
      </c>
      <c r="B14" s="6" t="str">
        <f>IFERROR(INDEX(category_assignment[description_german],_xlfn.AGGREGATE(15,6,ROW(category_assignment[category])/(category_assignment[category]=Main[[#Headers],[SubSystem]])-2,ROW()-ROW(Main[[#Headers],[SubSystem]]))),"")</f>
        <v>Kompressor</v>
      </c>
      <c r="C14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14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14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14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14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>Winter</v>
      </c>
      <c r="H14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14" s="6" t="str">
        <f>IFERROR(INDEX(parent_children[children],_xlfn.AGGREGATE(15,6,ROW(parent_children[parent])/(parent_children[parent]=Main[[#Headers],[Kessel]])-2,ROW()-ROW(Main[[#Headers],[Kessel]]))),"")</f>
        <v/>
      </c>
      <c r="J14" s="6" t="str">
        <f>IFERROR(INDEX(parent_children[children],_xlfn.AGGREGATE(15,6,ROW(parent_children[parent])/(parent_children[parent]=Main[[#Headers],[Kältemaschine]])-2,ROW()-ROW(Main[[#Headers],[Kältemaschine]]))),"")</f>
        <v/>
      </c>
      <c r="K14" s="6" t="str">
        <f>IFERROR(INDEX(parent_children[children],_xlfn.AGGREGATE(15,6,ROW(parent_children[parent])/(parent_children[parent]=Main[[#Headers],[Speicher]])-2,ROW()-ROW(Main[[#Headers],[Speicher]]))),"")</f>
        <v/>
      </c>
      <c r="L14" s="6" t="str">
        <f>IFERROR(INDEX(parent_children[children],_xlfn.AGGREGATE(15,6,ROW(parent_children[parent])/(parent_children[parent]=Main[[#Headers],[Verteiler]])-2,ROW()-ROW(Main[[#Headers],[Verteiler]]))),"")</f>
        <v/>
      </c>
      <c r="M14" s="6" t="str">
        <f>IFERROR(INDEX(parent_children[children],_xlfn.AGGREGATE(15,6,ROW(parent_children[parent])/(parent_children[parent]=Main[[#Headers],[Unterverteiler]])-2,ROW()-ROW(Main[[#Headers],[Unterverteiler]]))),"")</f>
        <v/>
      </c>
      <c r="N14" s="6" t="str">
        <f>IFERROR(INDEX(parent_children[children],_xlfn.AGGREGATE(15,6,ROW(parent_children[parent])/(parent_children[parent]=Main[[#Headers],[Verteilsystem]])-2,ROW()-ROW(Main[[#Headers],[Verteilsystem]]))),"")</f>
        <v/>
      </c>
      <c r="O14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14" s="6" t="str">
        <f>IFERROR(INDEX(parent_children[children],_xlfn.AGGREGATE(15,6,ROW(parent_children[parent])/(parent_children[parent]=Main[[#Headers],[Wärmepumpe]])-2,ROW()-ROW(Main[[#Headers],[Wärmepumpe]]))),"")</f>
        <v/>
      </c>
      <c r="Q14" s="6" t="str">
        <f>IFERROR(INDEX(parent_children[children],_xlfn.AGGREGATE(15,6,ROW(parent_children[parent])/(parent_children[parent]=Main[[#Headers],[Ventil]])-2,ROW()-ROW(Main[[#Headers],[Ventil]]))),"")</f>
        <v/>
      </c>
      <c r="R14" s="6" t="str">
        <f>IFERROR(INDEX(parent_children[children],_xlfn.AGGREGATE(15,6,ROW(parent_children[parent])/(parent_children[parent]=Main[[#Headers],[Klappe]])-2,ROW()-ROW(Main[[#Headers],[Klappe]]))),"")</f>
        <v/>
      </c>
      <c r="S14" s="6" t="str">
        <f>IFERROR(INDEX(parent_children[children],_xlfn.AGGREGATE(15,6,ROW(parent_children[parent])/(parent_children[parent]=Main[[#Headers],[Sensor]])-2,ROW()-ROW(Main[[#Headers],[Sensor]]))),"")</f>
        <v>Massenstrom</v>
      </c>
      <c r="T14" s="6" t="str">
        <f>IFERROR(INDEX(parent_children[children],_xlfn.AGGREGATE(15,6,ROW(parent_children[parent])/(parent_children[parent]=Main[[#Headers],[Schalter]])-2,ROW()-ROW(Main[[#Headers],[Schalter]]))),"")</f>
        <v/>
      </c>
      <c r="U14" s="6" t="str">
        <f>IFERROR(INDEX(parent_children[children],_xlfn.AGGREGATE(15,6,ROW(parent_children[parent])/(parent_children[parent]=Main[[#Headers],[Wasser]])-2,ROW()-ROW(Main[[#Headers],[Wasser]]))),"")</f>
        <v/>
      </c>
      <c r="V14" s="6" t="str">
        <f>IFERROR(INDEX(parent_children[children],_xlfn.AGGREGATE(15,6,ROW(parent_children[parent])/(parent_children[parent]=Main[[#Headers],[Luft]])-2,ROW()-ROW(Main[[#Headers],[Luft]]))),"")</f>
        <v/>
      </c>
      <c r="W14" s="6" t="str">
        <f>IFERROR(INDEX(parent_children[children],_xlfn.AGGREGATE(15,6,ROW(parent_children[parent])/(parent_children[parent]=Main[[#Headers],[Filter]])-2,ROW()-ROW(Main[[#Headers],[Filter]]))),"")</f>
        <v/>
      </c>
      <c r="X14" s="6" t="str">
        <f>IFERROR(INDEX(parent_children[children],_xlfn.AGGREGATE(15,6,ROW(parent_children[parent])/(parent_children[parent]=Main[[#Headers],[Ventilator]])-2,ROW()-ROW(Main[[#Headers],[Ventilator]]))),"")</f>
        <v/>
      </c>
      <c r="Y14" s="6" t="str">
        <f>IFERROR(INDEX(parent_children[children],_xlfn.AGGREGATE(15,6,ROW(parent_children[parent])/(parent_children[parent]=Main[[#Headers],[Gas]])-2,ROW()-ROW(Main[[#Headers],[Gas]]))),"")</f>
        <v/>
      </c>
      <c r="Z14" s="6" t="str">
        <f>IFERROR(INDEX(parent_children[children],_xlfn.AGGREGATE(15,6,ROW(parent_children[parent])/(parent_children[parent]=Main[[#Headers],[Messwert]])-2,ROW()-ROW(Main[[#Headers],[Messwert]]))),"")</f>
        <v>Kältemenge</v>
      </c>
      <c r="AA14" s="6" t="str">
        <f>IFERROR(INDEX(parent_children[children],_xlfn.AGGREGATE(15,6,ROW(parent_children[parent])/(parent_children[parent]=Main[[#Headers],[Stellbefehl]])-2,ROW()-ROW(Main[[#Headers],[Stellbefehl]]))),"")</f>
        <v>Kohlenstoffmonoxid (CO)</v>
      </c>
      <c r="AB14" s="6" t="str">
        <f>IFERROR(INDEX(parent_children[children],_xlfn.AGGREGATE(15,6,ROW(parent_children[parent])/(parent_children[parent]=Main[[#Headers],[Schaltbefehl]])-2,ROW()-ROW(Main[[#Headers],[Schaltbefehl]]))),"")</f>
        <v/>
      </c>
      <c r="AC14" s="6" t="str">
        <f>IFERROR(INDEX(parent_children[children],_xlfn.AGGREGATE(15,6,ROW(parent_children[parent])/(parent_children[parent]=Main[[#Headers],[Betriebsmeldung]])-2,ROW()-ROW(Main[[#Headers],[Betriebsmeldung]]))),"")</f>
        <v/>
      </c>
      <c r="AD14" s="6" t="str">
        <f>IFERROR(INDEX(parent_children[children],_xlfn.AGGREGATE(15,6,ROW(parent_children[parent])/(parent_children[parent]=Main[[#Headers],[Störung]])-2,ROW()-ROW(Main[[#Headers],[Störung]]))),"")</f>
        <v>Kohlenstoffdioxid (CO2)</v>
      </c>
    </row>
    <row r="15" spans="1:35" x14ac:dyDescent="0.25">
      <c r="A15" t="str">
        <f>IFERROR(INDEX(category_assignment[description_german],_xlfn.AGGREGATE(15,6,ROW(category_assignment[category])/(category_assignment[category]=Main[[#Headers],[System]])-2,ROW()-ROW(Main[[#Headers],[System]]))),"")</f>
        <v>Luft</v>
      </c>
      <c r="B15" s="6" t="str">
        <f>IFERROR(INDEX(category_assignment[description_german],_xlfn.AGGREGATE(15,6,ROW(category_assignment[category])/(category_assignment[category]=Main[[#Headers],[SubSystem]])-2,ROW()-ROW(Main[[#Headers],[SubSystem]]))),"")</f>
        <v>Kühlregister</v>
      </c>
      <c r="C15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15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15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15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15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15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15" s="6" t="str">
        <f>IFERROR(INDEX(parent_children[children],_xlfn.AGGREGATE(15,6,ROW(parent_children[parent])/(parent_children[parent]=Main[[#Headers],[Kessel]])-2,ROW()-ROW(Main[[#Headers],[Kessel]]))),"")</f>
        <v/>
      </c>
      <c r="J15" s="6" t="str">
        <f>IFERROR(INDEX(parent_children[children],_xlfn.AGGREGATE(15,6,ROW(parent_children[parent])/(parent_children[parent]=Main[[#Headers],[Kältemaschine]])-2,ROW()-ROW(Main[[#Headers],[Kältemaschine]]))),"")</f>
        <v/>
      </c>
      <c r="K15" s="6" t="str">
        <f>IFERROR(INDEX(parent_children[children],_xlfn.AGGREGATE(15,6,ROW(parent_children[parent])/(parent_children[parent]=Main[[#Headers],[Speicher]])-2,ROW()-ROW(Main[[#Headers],[Speicher]]))),"")</f>
        <v/>
      </c>
      <c r="L15" s="6" t="str">
        <f>IFERROR(INDEX(parent_children[children],_xlfn.AGGREGATE(15,6,ROW(parent_children[parent])/(parent_children[parent]=Main[[#Headers],[Verteiler]])-2,ROW()-ROW(Main[[#Headers],[Verteiler]]))),"")</f>
        <v/>
      </c>
      <c r="M15" s="6" t="str">
        <f>IFERROR(INDEX(parent_children[children],_xlfn.AGGREGATE(15,6,ROW(parent_children[parent])/(parent_children[parent]=Main[[#Headers],[Unterverteiler]])-2,ROW()-ROW(Main[[#Headers],[Unterverteiler]]))),"")</f>
        <v/>
      </c>
      <c r="N15" s="6" t="str">
        <f>IFERROR(INDEX(parent_children[children],_xlfn.AGGREGATE(15,6,ROW(parent_children[parent])/(parent_children[parent]=Main[[#Headers],[Verteilsystem]])-2,ROW()-ROW(Main[[#Headers],[Verteilsystem]]))),"")</f>
        <v/>
      </c>
      <c r="O15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15" s="6" t="str">
        <f>IFERROR(INDEX(parent_children[children],_xlfn.AGGREGATE(15,6,ROW(parent_children[parent])/(parent_children[parent]=Main[[#Headers],[Wärmepumpe]])-2,ROW()-ROW(Main[[#Headers],[Wärmepumpe]]))),"")</f>
        <v/>
      </c>
      <c r="Q15" s="6" t="str">
        <f>IFERROR(INDEX(parent_children[children],_xlfn.AGGREGATE(15,6,ROW(parent_children[parent])/(parent_children[parent]=Main[[#Headers],[Ventil]])-2,ROW()-ROW(Main[[#Headers],[Ventil]]))),"")</f>
        <v/>
      </c>
      <c r="R15" s="6" t="str">
        <f>IFERROR(INDEX(parent_children[children],_xlfn.AGGREGATE(15,6,ROW(parent_children[parent])/(parent_children[parent]=Main[[#Headers],[Klappe]])-2,ROW()-ROW(Main[[#Headers],[Klappe]]))),"")</f>
        <v/>
      </c>
      <c r="S15" s="6" t="str">
        <f>IFERROR(INDEX(parent_children[children],_xlfn.AGGREGATE(15,6,ROW(parent_children[parent])/(parent_children[parent]=Main[[#Headers],[Sensor]])-2,ROW()-ROW(Main[[#Headers],[Sensor]]))),"")</f>
        <v>Präsenz</v>
      </c>
      <c r="T15" s="6" t="str">
        <f>IFERROR(INDEX(parent_children[children],_xlfn.AGGREGATE(15,6,ROW(parent_children[parent])/(parent_children[parent]=Main[[#Headers],[Schalter]])-2,ROW()-ROW(Main[[#Headers],[Schalter]]))),"")</f>
        <v/>
      </c>
      <c r="U15" s="6" t="str">
        <f>IFERROR(INDEX(parent_children[children],_xlfn.AGGREGATE(15,6,ROW(parent_children[parent])/(parent_children[parent]=Main[[#Headers],[Wasser]])-2,ROW()-ROW(Main[[#Headers],[Wasser]]))),"")</f>
        <v/>
      </c>
      <c r="V15" s="6" t="str">
        <f>IFERROR(INDEX(parent_children[children],_xlfn.AGGREGATE(15,6,ROW(parent_children[parent])/(parent_children[parent]=Main[[#Headers],[Luft]])-2,ROW()-ROW(Main[[#Headers],[Luft]]))),"")</f>
        <v/>
      </c>
      <c r="W15" s="6" t="str">
        <f>IFERROR(INDEX(parent_children[children],_xlfn.AGGREGATE(15,6,ROW(parent_children[parent])/(parent_children[parent]=Main[[#Headers],[Filter]])-2,ROW()-ROW(Main[[#Headers],[Filter]]))),"")</f>
        <v/>
      </c>
      <c r="X15" s="6" t="str">
        <f>IFERROR(INDEX(parent_children[children],_xlfn.AGGREGATE(15,6,ROW(parent_children[parent])/(parent_children[parent]=Main[[#Headers],[Ventilator]])-2,ROW()-ROW(Main[[#Headers],[Ventilator]]))),"")</f>
        <v/>
      </c>
      <c r="Y15" s="6" t="str">
        <f>IFERROR(INDEX(parent_children[children],_xlfn.AGGREGATE(15,6,ROW(parent_children[parent])/(parent_children[parent]=Main[[#Headers],[Gas]])-2,ROW()-ROW(Main[[#Headers],[Gas]]))),"")</f>
        <v/>
      </c>
      <c r="Z15" s="6" t="str">
        <f>IFERROR(INDEX(parent_children[children],_xlfn.AGGREGATE(15,6,ROW(parent_children[parent])/(parent_children[parent]=Main[[#Headers],[Messwert]])-2,ROW()-ROW(Main[[#Headers],[Messwert]]))),"")</f>
        <v>Kohlenstoffdioxid (CO2)</v>
      </c>
      <c r="AA15" s="6" t="str">
        <f>IFERROR(INDEX(parent_children[children],_xlfn.AGGREGATE(15,6,ROW(parent_children[parent])/(parent_children[parent]=Main[[#Headers],[Stellbefehl]])-2,ROW()-ROW(Main[[#Headers],[Stellbefehl]]))),"")</f>
        <v>Kühlleistung</v>
      </c>
      <c r="AB15" s="6" t="str">
        <f>IFERROR(INDEX(parent_children[children],_xlfn.AGGREGATE(15,6,ROW(parent_children[parent])/(parent_children[parent]=Main[[#Headers],[Schaltbefehl]])-2,ROW()-ROW(Main[[#Headers],[Schaltbefehl]]))),"")</f>
        <v/>
      </c>
      <c r="AC15" s="6" t="str">
        <f>IFERROR(INDEX(parent_children[children],_xlfn.AGGREGATE(15,6,ROW(parent_children[parent])/(parent_children[parent]=Main[[#Headers],[Betriebsmeldung]])-2,ROW()-ROW(Main[[#Headers],[Betriebsmeldung]]))),"")</f>
        <v/>
      </c>
      <c r="AD15" s="6" t="str">
        <f>IFERROR(INDEX(parent_children[children],_xlfn.AGGREGATE(15,6,ROW(parent_children[parent])/(parent_children[parent]=Main[[#Headers],[Störung]])-2,ROW()-ROW(Main[[#Headers],[Störung]]))),"")</f>
        <v>Kohlenstoffmonoxid (CO)</v>
      </c>
    </row>
    <row r="16" spans="1:35" x14ac:dyDescent="0.25">
      <c r="A16" t="str">
        <f>IFERROR(INDEX(category_assignment[description_german],_xlfn.AGGREGATE(15,6,ROW(category_assignment[category])/(category_assignment[category]=Main[[#Headers],[System]])-2,ROW()-ROW(Main[[#Headers],[System]]))),"")</f>
        <v>Lüftungsmaschine</v>
      </c>
      <c r="B16" s="6" t="str">
        <f>IFERROR(INDEX(category_assignment[description_german],_xlfn.AGGREGATE(15,6,ROW(category_assignment[category])/(category_assignment[category]=Main[[#Headers],[SubSystem]])-2,ROW()-ROW(Main[[#Headers],[SubSystem]]))),"")</f>
        <v>Nacherhitzer</v>
      </c>
      <c r="C16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16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16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16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16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16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16" s="6" t="str">
        <f>IFERROR(INDEX(parent_children[children],_xlfn.AGGREGATE(15,6,ROW(parent_children[parent])/(parent_children[parent]=Main[[#Headers],[Kessel]])-2,ROW()-ROW(Main[[#Headers],[Kessel]]))),"")</f>
        <v/>
      </c>
      <c r="J16" s="6" t="str">
        <f>IFERROR(INDEX(parent_children[children],_xlfn.AGGREGATE(15,6,ROW(parent_children[parent])/(parent_children[parent]=Main[[#Headers],[Kältemaschine]])-2,ROW()-ROW(Main[[#Headers],[Kältemaschine]]))),"")</f>
        <v/>
      </c>
      <c r="K16" s="6" t="str">
        <f>IFERROR(INDEX(parent_children[children],_xlfn.AGGREGATE(15,6,ROW(parent_children[parent])/(parent_children[parent]=Main[[#Headers],[Speicher]])-2,ROW()-ROW(Main[[#Headers],[Speicher]]))),"")</f>
        <v/>
      </c>
      <c r="L16" s="6" t="str">
        <f>IFERROR(INDEX(parent_children[children],_xlfn.AGGREGATE(15,6,ROW(parent_children[parent])/(parent_children[parent]=Main[[#Headers],[Verteiler]])-2,ROW()-ROW(Main[[#Headers],[Verteiler]]))),"")</f>
        <v/>
      </c>
      <c r="M16" s="6" t="str">
        <f>IFERROR(INDEX(parent_children[children],_xlfn.AGGREGATE(15,6,ROW(parent_children[parent])/(parent_children[parent]=Main[[#Headers],[Unterverteiler]])-2,ROW()-ROW(Main[[#Headers],[Unterverteiler]]))),"")</f>
        <v/>
      </c>
      <c r="N16" s="6" t="str">
        <f>IFERROR(INDEX(parent_children[children],_xlfn.AGGREGATE(15,6,ROW(parent_children[parent])/(parent_children[parent]=Main[[#Headers],[Verteilsystem]])-2,ROW()-ROW(Main[[#Headers],[Verteilsystem]]))),"")</f>
        <v/>
      </c>
      <c r="O16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16" s="6" t="str">
        <f>IFERROR(INDEX(parent_children[children],_xlfn.AGGREGATE(15,6,ROW(parent_children[parent])/(parent_children[parent]=Main[[#Headers],[Wärmepumpe]])-2,ROW()-ROW(Main[[#Headers],[Wärmepumpe]]))),"")</f>
        <v/>
      </c>
      <c r="Q16" s="6" t="str">
        <f>IFERROR(INDEX(parent_children[children],_xlfn.AGGREGATE(15,6,ROW(parent_children[parent])/(parent_children[parent]=Main[[#Headers],[Ventil]])-2,ROW()-ROW(Main[[#Headers],[Ventil]]))),"")</f>
        <v/>
      </c>
      <c r="R16" s="6" t="str">
        <f>IFERROR(INDEX(parent_children[children],_xlfn.AGGREGATE(15,6,ROW(parent_children[parent])/(parent_children[parent]=Main[[#Headers],[Klappe]])-2,ROW()-ROW(Main[[#Headers],[Klappe]]))),"")</f>
        <v/>
      </c>
      <c r="S16" s="6" t="str">
        <f>IFERROR(INDEX(parent_children[children],_xlfn.AGGREGATE(15,6,ROW(parent_children[parent])/(parent_children[parent]=Main[[#Headers],[Sensor]])-2,ROW()-ROW(Main[[#Headers],[Sensor]]))),"")</f>
        <v>Rauch</v>
      </c>
      <c r="T16" s="6" t="str">
        <f>IFERROR(INDEX(parent_children[children],_xlfn.AGGREGATE(15,6,ROW(parent_children[parent])/(parent_children[parent]=Main[[#Headers],[Schalter]])-2,ROW()-ROW(Main[[#Headers],[Schalter]]))),"")</f>
        <v/>
      </c>
      <c r="U16" s="6" t="str">
        <f>IFERROR(INDEX(parent_children[children],_xlfn.AGGREGATE(15,6,ROW(parent_children[parent])/(parent_children[parent]=Main[[#Headers],[Wasser]])-2,ROW()-ROW(Main[[#Headers],[Wasser]]))),"")</f>
        <v/>
      </c>
      <c r="V16" s="6" t="str">
        <f>IFERROR(INDEX(parent_children[children],_xlfn.AGGREGATE(15,6,ROW(parent_children[parent])/(parent_children[parent]=Main[[#Headers],[Luft]])-2,ROW()-ROW(Main[[#Headers],[Luft]]))),"")</f>
        <v/>
      </c>
      <c r="W16" s="6" t="str">
        <f>IFERROR(INDEX(parent_children[children],_xlfn.AGGREGATE(15,6,ROW(parent_children[parent])/(parent_children[parent]=Main[[#Headers],[Filter]])-2,ROW()-ROW(Main[[#Headers],[Filter]]))),"")</f>
        <v/>
      </c>
      <c r="X16" s="6" t="str">
        <f>IFERROR(INDEX(parent_children[children],_xlfn.AGGREGATE(15,6,ROW(parent_children[parent])/(parent_children[parent]=Main[[#Headers],[Ventilator]])-2,ROW()-ROW(Main[[#Headers],[Ventilator]]))),"")</f>
        <v/>
      </c>
      <c r="Y16" s="6" t="str">
        <f>IFERROR(INDEX(parent_children[children],_xlfn.AGGREGATE(15,6,ROW(parent_children[parent])/(parent_children[parent]=Main[[#Headers],[Gas]])-2,ROW()-ROW(Main[[#Headers],[Gas]]))),"")</f>
        <v/>
      </c>
      <c r="Z16" s="6" t="str">
        <f>IFERROR(INDEX(parent_children[children],_xlfn.AGGREGATE(15,6,ROW(parent_children[parent])/(parent_children[parent]=Main[[#Headers],[Messwert]])-2,ROW()-ROW(Main[[#Headers],[Messwert]]))),"")</f>
        <v>Kohlenstoffmonoxid (CO)</v>
      </c>
      <c r="AA16" s="6" t="str">
        <f>IFERROR(INDEX(parent_children[children],_xlfn.AGGREGATE(15,6,ROW(parent_children[parent])/(parent_children[parent]=Main[[#Headers],[Stellbefehl]])-2,ROW()-ROW(Main[[#Headers],[Stellbefehl]]))),"")</f>
        <v>Massenstrom</v>
      </c>
      <c r="AB16" s="6" t="str">
        <f>IFERROR(INDEX(parent_children[children],_xlfn.AGGREGATE(15,6,ROW(parent_children[parent])/(parent_children[parent]=Main[[#Headers],[Schaltbefehl]])-2,ROW()-ROW(Main[[#Headers],[Schaltbefehl]]))),"")</f>
        <v/>
      </c>
      <c r="AC16" s="6" t="str">
        <f>IFERROR(INDEX(parent_children[children],_xlfn.AGGREGATE(15,6,ROW(parent_children[parent])/(parent_children[parent]=Main[[#Headers],[Betriebsmeldung]])-2,ROW()-ROW(Main[[#Headers],[Betriebsmeldung]]))),"")</f>
        <v/>
      </c>
      <c r="AD16" s="6" t="str">
        <f>IFERROR(INDEX(parent_children[children],_xlfn.AGGREGATE(15,6,ROW(parent_children[parent])/(parent_children[parent]=Main[[#Headers],[Störung]])-2,ROW()-ROW(Main[[#Headers],[Störung]]))),"")</f>
        <v>Kühlleistung</v>
      </c>
    </row>
    <row r="17" spans="1:30" x14ac:dyDescent="0.25">
      <c r="A17" t="str">
        <f>IFERROR(INDEX(category_assignment[description_german],_xlfn.AGGREGATE(15,6,ROW(category_assignment[category])/(category_assignment[category]=Main[[#Headers],[System]])-2,ROW()-ROW(Main[[#Headers],[System]]))),"")</f>
        <v>Photovoltaik</v>
      </c>
      <c r="B17" s="6" t="str">
        <f>IFERROR(INDEX(category_assignment[description_german],_xlfn.AGGREGATE(15,6,ROW(category_assignment[category])/(category_assignment[category]=Main[[#Headers],[SubSystem]])-2,ROW()-ROW(Main[[#Headers],[SubSystem]]))),"")</f>
        <v>Nacherhitzer und -kühler</v>
      </c>
      <c r="C17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17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17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17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17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17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17" s="6" t="str">
        <f>IFERROR(INDEX(parent_children[children],_xlfn.AGGREGATE(15,6,ROW(parent_children[parent])/(parent_children[parent]=Main[[#Headers],[Kessel]])-2,ROW()-ROW(Main[[#Headers],[Kessel]]))),"")</f>
        <v/>
      </c>
      <c r="J17" s="6" t="str">
        <f>IFERROR(INDEX(parent_children[children],_xlfn.AGGREGATE(15,6,ROW(parent_children[parent])/(parent_children[parent]=Main[[#Headers],[Kältemaschine]])-2,ROW()-ROW(Main[[#Headers],[Kältemaschine]]))),"")</f>
        <v/>
      </c>
      <c r="K17" s="6" t="str">
        <f>IFERROR(INDEX(parent_children[children],_xlfn.AGGREGATE(15,6,ROW(parent_children[parent])/(parent_children[parent]=Main[[#Headers],[Speicher]])-2,ROW()-ROW(Main[[#Headers],[Speicher]]))),"")</f>
        <v/>
      </c>
      <c r="L17" s="6" t="str">
        <f>IFERROR(INDEX(parent_children[children],_xlfn.AGGREGATE(15,6,ROW(parent_children[parent])/(parent_children[parent]=Main[[#Headers],[Verteiler]])-2,ROW()-ROW(Main[[#Headers],[Verteiler]]))),"")</f>
        <v/>
      </c>
      <c r="M17" s="6" t="str">
        <f>IFERROR(INDEX(parent_children[children],_xlfn.AGGREGATE(15,6,ROW(parent_children[parent])/(parent_children[parent]=Main[[#Headers],[Unterverteiler]])-2,ROW()-ROW(Main[[#Headers],[Unterverteiler]]))),"")</f>
        <v/>
      </c>
      <c r="N17" s="6" t="str">
        <f>IFERROR(INDEX(parent_children[children],_xlfn.AGGREGATE(15,6,ROW(parent_children[parent])/(parent_children[parent]=Main[[#Headers],[Verteilsystem]])-2,ROW()-ROW(Main[[#Headers],[Verteilsystem]]))),"")</f>
        <v/>
      </c>
      <c r="O17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17" s="6" t="str">
        <f>IFERROR(INDEX(parent_children[children],_xlfn.AGGREGATE(15,6,ROW(parent_children[parent])/(parent_children[parent]=Main[[#Headers],[Wärmepumpe]])-2,ROW()-ROW(Main[[#Headers],[Wärmepumpe]]))),"")</f>
        <v/>
      </c>
      <c r="Q17" s="6" t="str">
        <f>IFERROR(INDEX(parent_children[children],_xlfn.AGGREGATE(15,6,ROW(parent_children[parent])/(parent_children[parent]=Main[[#Headers],[Ventil]])-2,ROW()-ROW(Main[[#Headers],[Ventil]]))),"")</f>
        <v/>
      </c>
      <c r="R17" s="6" t="str">
        <f>IFERROR(INDEX(parent_children[children],_xlfn.AGGREGATE(15,6,ROW(parent_children[parent])/(parent_children[parent]=Main[[#Headers],[Klappe]])-2,ROW()-ROW(Main[[#Headers],[Klappe]]))),"")</f>
        <v/>
      </c>
      <c r="S17" s="6" t="str">
        <f>IFERROR(INDEX(parent_children[children],_xlfn.AGGREGATE(15,6,ROW(parent_children[parent])/(parent_children[parent]=Main[[#Headers],[Sensor]])-2,ROW()-ROW(Main[[#Headers],[Sensor]]))),"")</f>
        <v>Regen</v>
      </c>
      <c r="T17" s="6" t="str">
        <f>IFERROR(INDEX(parent_children[children],_xlfn.AGGREGATE(15,6,ROW(parent_children[parent])/(parent_children[parent]=Main[[#Headers],[Schalter]])-2,ROW()-ROW(Main[[#Headers],[Schalter]]))),"")</f>
        <v/>
      </c>
      <c r="U17" s="6" t="str">
        <f>IFERROR(INDEX(parent_children[children],_xlfn.AGGREGATE(15,6,ROW(parent_children[parent])/(parent_children[parent]=Main[[#Headers],[Wasser]])-2,ROW()-ROW(Main[[#Headers],[Wasser]]))),"")</f>
        <v/>
      </c>
      <c r="V17" s="6" t="str">
        <f>IFERROR(INDEX(parent_children[children],_xlfn.AGGREGATE(15,6,ROW(parent_children[parent])/(parent_children[parent]=Main[[#Headers],[Luft]])-2,ROW()-ROW(Main[[#Headers],[Luft]]))),"")</f>
        <v/>
      </c>
      <c r="W17" s="6" t="str">
        <f>IFERROR(INDEX(parent_children[children],_xlfn.AGGREGATE(15,6,ROW(parent_children[parent])/(parent_children[parent]=Main[[#Headers],[Filter]])-2,ROW()-ROW(Main[[#Headers],[Filter]]))),"")</f>
        <v/>
      </c>
      <c r="X17" s="6" t="str">
        <f>IFERROR(INDEX(parent_children[children],_xlfn.AGGREGATE(15,6,ROW(parent_children[parent])/(parent_children[parent]=Main[[#Headers],[Ventilator]])-2,ROW()-ROW(Main[[#Headers],[Ventilator]]))),"")</f>
        <v/>
      </c>
      <c r="Y17" s="6" t="str">
        <f>IFERROR(INDEX(parent_children[children],_xlfn.AGGREGATE(15,6,ROW(parent_children[parent])/(parent_children[parent]=Main[[#Headers],[Gas]])-2,ROW()-ROW(Main[[#Headers],[Gas]]))),"")</f>
        <v/>
      </c>
      <c r="Z17" s="6" t="str">
        <f>IFERROR(INDEX(parent_children[children],_xlfn.AGGREGATE(15,6,ROW(parent_children[parent])/(parent_children[parent]=Main[[#Headers],[Messwert]])-2,ROW()-ROW(Main[[#Headers],[Messwert]]))),"")</f>
        <v>Kühlleistung</v>
      </c>
      <c r="AA17" s="6" t="str">
        <f>IFERROR(INDEX(parent_children[children],_xlfn.AGGREGATE(15,6,ROW(parent_children[parent])/(parent_children[parent]=Main[[#Headers],[Stellbefehl]])-2,ROW()-ROW(Main[[#Headers],[Stellbefehl]]))),"")</f>
        <v>Modus</v>
      </c>
      <c r="AB17" s="6" t="str">
        <f>IFERROR(INDEX(parent_children[children],_xlfn.AGGREGATE(15,6,ROW(parent_children[parent])/(parent_children[parent]=Main[[#Headers],[Schaltbefehl]])-2,ROW()-ROW(Main[[#Headers],[Schaltbefehl]]))),"")</f>
        <v/>
      </c>
      <c r="AC17" s="6" t="str">
        <f>IFERROR(INDEX(parent_children[children],_xlfn.AGGREGATE(15,6,ROW(parent_children[parent])/(parent_children[parent]=Main[[#Headers],[Betriebsmeldung]])-2,ROW()-ROW(Main[[#Headers],[Betriebsmeldung]]))),"")</f>
        <v/>
      </c>
      <c r="AD17" s="6" t="str">
        <f>IFERROR(INDEX(parent_children[children],_xlfn.AGGREGATE(15,6,ROW(parent_children[parent])/(parent_children[parent]=Main[[#Headers],[Störung]])-2,ROW()-ROW(Main[[#Headers],[Störung]]))),"")</f>
        <v>Massenstrom</v>
      </c>
    </row>
    <row r="18" spans="1:30" x14ac:dyDescent="0.25">
      <c r="A18" t="str">
        <f>IFERROR(INDEX(category_assignment[description_german],_xlfn.AGGREGATE(15,6,ROW(category_assignment[category])/(category_assignment[category]=Main[[#Headers],[System]])-2,ROW()-ROW(Main[[#Headers],[System]]))),"")</f>
        <v>Raumautomation</v>
      </c>
      <c r="B18" s="6" t="str">
        <f>IFERROR(INDEX(category_assignment[description_german],_xlfn.AGGREGATE(15,6,ROW(category_assignment[category])/(category_assignment[category]=Main[[#Headers],[SubSystem]])-2,ROW()-ROW(Main[[#Headers],[SubSystem]]))),"")</f>
        <v>Nachkühler</v>
      </c>
      <c r="C18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18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18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18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18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18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18" s="6" t="str">
        <f>IFERROR(INDEX(parent_children[children],_xlfn.AGGREGATE(15,6,ROW(parent_children[parent])/(parent_children[parent]=Main[[#Headers],[Kessel]])-2,ROW()-ROW(Main[[#Headers],[Kessel]]))),"")</f>
        <v/>
      </c>
      <c r="J18" s="6" t="str">
        <f>IFERROR(INDEX(parent_children[children],_xlfn.AGGREGATE(15,6,ROW(parent_children[parent])/(parent_children[parent]=Main[[#Headers],[Kältemaschine]])-2,ROW()-ROW(Main[[#Headers],[Kältemaschine]]))),"")</f>
        <v/>
      </c>
      <c r="K18" s="6" t="str">
        <f>IFERROR(INDEX(parent_children[children],_xlfn.AGGREGATE(15,6,ROW(parent_children[parent])/(parent_children[parent]=Main[[#Headers],[Speicher]])-2,ROW()-ROW(Main[[#Headers],[Speicher]]))),"")</f>
        <v/>
      </c>
      <c r="L18" s="6" t="str">
        <f>IFERROR(INDEX(parent_children[children],_xlfn.AGGREGATE(15,6,ROW(parent_children[parent])/(parent_children[parent]=Main[[#Headers],[Verteiler]])-2,ROW()-ROW(Main[[#Headers],[Verteiler]]))),"")</f>
        <v/>
      </c>
      <c r="M18" s="6" t="str">
        <f>IFERROR(INDEX(parent_children[children],_xlfn.AGGREGATE(15,6,ROW(parent_children[parent])/(parent_children[parent]=Main[[#Headers],[Unterverteiler]])-2,ROW()-ROW(Main[[#Headers],[Unterverteiler]]))),"")</f>
        <v/>
      </c>
      <c r="N18" s="6" t="str">
        <f>IFERROR(INDEX(parent_children[children],_xlfn.AGGREGATE(15,6,ROW(parent_children[parent])/(parent_children[parent]=Main[[#Headers],[Verteilsystem]])-2,ROW()-ROW(Main[[#Headers],[Verteilsystem]]))),"")</f>
        <v/>
      </c>
      <c r="O18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18" s="6" t="str">
        <f>IFERROR(INDEX(parent_children[children],_xlfn.AGGREGATE(15,6,ROW(parent_children[parent])/(parent_children[parent]=Main[[#Headers],[Wärmepumpe]])-2,ROW()-ROW(Main[[#Headers],[Wärmepumpe]]))),"")</f>
        <v/>
      </c>
      <c r="Q18" s="6" t="str">
        <f>IFERROR(INDEX(parent_children[children],_xlfn.AGGREGATE(15,6,ROW(parent_children[parent])/(parent_children[parent]=Main[[#Headers],[Ventil]])-2,ROW()-ROW(Main[[#Headers],[Ventil]]))),"")</f>
        <v/>
      </c>
      <c r="R18" s="6" t="str">
        <f>IFERROR(INDEX(parent_children[children],_xlfn.AGGREGATE(15,6,ROW(parent_children[parent])/(parent_children[parent]=Main[[#Headers],[Klappe]])-2,ROW()-ROW(Main[[#Headers],[Klappe]]))),"")</f>
        <v/>
      </c>
      <c r="S18" s="6" t="str">
        <f>IFERROR(INDEX(parent_children[children],_xlfn.AGGREGATE(15,6,ROW(parent_children[parent])/(parent_children[parent]=Main[[#Headers],[Sensor]])-2,ROW()-ROW(Main[[#Headers],[Sensor]]))),"")</f>
        <v>Relative Feuchte</v>
      </c>
      <c r="T18" s="6" t="str">
        <f>IFERROR(INDEX(parent_children[children],_xlfn.AGGREGATE(15,6,ROW(parent_children[parent])/(parent_children[parent]=Main[[#Headers],[Schalter]])-2,ROW()-ROW(Main[[#Headers],[Schalter]]))),"")</f>
        <v/>
      </c>
      <c r="U18" s="6" t="str">
        <f>IFERROR(INDEX(parent_children[children],_xlfn.AGGREGATE(15,6,ROW(parent_children[parent])/(parent_children[parent]=Main[[#Headers],[Wasser]])-2,ROW()-ROW(Main[[#Headers],[Wasser]]))),"")</f>
        <v/>
      </c>
      <c r="V18" s="6" t="str">
        <f>IFERROR(INDEX(parent_children[children],_xlfn.AGGREGATE(15,6,ROW(parent_children[parent])/(parent_children[parent]=Main[[#Headers],[Luft]])-2,ROW()-ROW(Main[[#Headers],[Luft]]))),"")</f>
        <v/>
      </c>
      <c r="W18" s="6" t="str">
        <f>IFERROR(INDEX(parent_children[children],_xlfn.AGGREGATE(15,6,ROW(parent_children[parent])/(parent_children[parent]=Main[[#Headers],[Filter]])-2,ROW()-ROW(Main[[#Headers],[Filter]]))),"")</f>
        <v/>
      </c>
      <c r="X18" s="6" t="str">
        <f>IFERROR(INDEX(parent_children[children],_xlfn.AGGREGATE(15,6,ROW(parent_children[parent])/(parent_children[parent]=Main[[#Headers],[Ventilator]])-2,ROW()-ROW(Main[[#Headers],[Ventilator]]))),"")</f>
        <v/>
      </c>
      <c r="Y18" s="6" t="str">
        <f>IFERROR(INDEX(parent_children[children],_xlfn.AGGREGATE(15,6,ROW(parent_children[parent])/(parent_children[parent]=Main[[#Headers],[Gas]])-2,ROW()-ROW(Main[[#Headers],[Gas]]))),"")</f>
        <v/>
      </c>
      <c r="Z18" s="6" t="str">
        <f>IFERROR(INDEX(parent_children[children],_xlfn.AGGREGATE(15,6,ROW(parent_children[parent])/(parent_children[parent]=Main[[#Headers],[Messwert]])-2,ROW()-ROW(Main[[#Headers],[Messwert]]))),"")</f>
        <v>Massenstrom</v>
      </c>
      <c r="AA18" s="6" t="str">
        <f>IFERROR(INDEX(parent_children[children],_xlfn.AGGREGATE(15,6,ROW(parent_children[parent])/(parent_children[parent]=Main[[#Headers],[Stellbefehl]])-2,ROW()-ROW(Main[[#Headers],[Stellbefehl]]))),"")</f>
        <v>Position</v>
      </c>
      <c r="AB18" s="6" t="str">
        <f>IFERROR(INDEX(parent_children[children],_xlfn.AGGREGATE(15,6,ROW(parent_children[parent])/(parent_children[parent]=Main[[#Headers],[Schaltbefehl]])-2,ROW()-ROW(Main[[#Headers],[Schaltbefehl]]))),"")</f>
        <v/>
      </c>
      <c r="AC18" s="6" t="str">
        <f>IFERROR(INDEX(parent_children[children],_xlfn.AGGREGATE(15,6,ROW(parent_children[parent])/(parent_children[parent]=Main[[#Headers],[Betriebsmeldung]])-2,ROW()-ROW(Main[[#Headers],[Betriebsmeldung]]))),"")</f>
        <v/>
      </c>
      <c r="AD18" s="6" t="str">
        <f>IFERROR(INDEX(parent_children[children],_xlfn.AGGREGATE(15,6,ROW(parent_children[parent])/(parent_children[parent]=Main[[#Headers],[Störung]])-2,ROW()-ROW(Main[[#Headers],[Störung]]))),"")</f>
        <v>Modus</v>
      </c>
    </row>
    <row r="19" spans="1:30" x14ac:dyDescent="0.25">
      <c r="A19" t="str">
        <f>IFERROR(INDEX(category_assignment[description_german],_xlfn.AGGREGATE(15,6,ROW(category_assignment[category])/(category_assignment[category]=Main[[#Headers],[System]])-2,ROW()-ROW(Main[[#Headers],[System]]))),"")</f>
        <v>Solarthermie</v>
      </c>
      <c r="B19" s="6" t="str">
        <f>IFERROR(INDEX(category_assignment[description_german],_xlfn.AGGREGATE(15,6,ROW(category_assignment[category])/(category_assignment[category]=Main[[#Headers],[SubSystem]])-2,ROW()-ROW(Main[[#Headers],[SubSystem]]))),"")</f>
        <v>Kühlturm</v>
      </c>
      <c r="C19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19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19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19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19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19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19" s="6" t="str">
        <f>IFERROR(INDEX(parent_children[children],_xlfn.AGGREGATE(15,6,ROW(parent_children[parent])/(parent_children[parent]=Main[[#Headers],[Kessel]])-2,ROW()-ROW(Main[[#Headers],[Kessel]]))),"")</f>
        <v/>
      </c>
      <c r="J19" s="6" t="str">
        <f>IFERROR(INDEX(parent_children[children],_xlfn.AGGREGATE(15,6,ROW(parent_children[parent])/(parent_children[parent]=Main[[#Headers],[Kältemaschine]])-2,ROW()-ROW(Main[[#Headers],[Kältemaschine]]))),"")</f>
        <v/>
      </c>
      <c r="K19" s="6" t="str">
        <f>IFERROR(INDEX(parent_children[children],_xlfn.AGGREGATE(15,6,ROW(parent_children[parent])/(parent_children[parent]=Main[[#Headers],[Speicher]])-2,ROW()-ROW(Main[[#Headers],[Speicher]]))),"")</f>
        <v/>
      </c>
      <c r="L19" s="6" t="str">
        <f>IFERROR(INDEX(parent_children[children],_xlfn.AGGREGATE(15,6,ROW(parent_children[parent])/(parent_children[parent]=Main[[#Headers],[Verteiler]])-2,ROW()-ROW(Main[[#Headers],[Verteiler]]))),"")</f>
        <v/>
      </c>
      <c r="M19" s="6" t="str">
        <f>IFERROR(INDEX(parent_children[children],_xlfn.AGGREGATE(15,6,ROW(parent_children[parent])/(parent_children[parent]=Main[[#Headers],[Unterverteiler]])-2,ROW()-ROW(Main[[#Headers],[Unterverteiler]]))),"")</f>
        <v/>
      </c>
      <c r="N19" s="6" t="str">
        <f>IFERROR(INDEX(parent_children[children],_xlfn.AGGREGATE(15,6,ROW(parent_children[parent])/(parent_children[parent]=Main[[#Headers],[Verteilsystem]])-2,ROW()-ROW(Main[[#Headers],[Verteilsystem]]))),"")</f>
        <v/>
      </c>
      <c r="O19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19" s="6" t="str">
        <f>IFERROR(INDEX(parent_children[children],_xlfn.AGGREGATE(15,6,ROW(parent_children[parent])/(parent_children[parent]=Main[[#Headers],[Wärmepumpe]])-2,ROW()-ROW(Main[[#Headers],[Wärmepumpe]]))),"")</f>
        <v/>
      </c>
      <c r="Q19" s="6" t="str">
        <f>IFERROR(INDEX(parent_children[children],_xlfn.AGGREGATE(15,6,ROW(parent_children[parent])/(parent_children[parent]=Main[[#Headers],[Ventil]])-2,ROW()-ROW(Main[[#Headers],[Ventil]]))),"")</f>
        <v/>
      </c>
      <c r="R19" s="6" t="str">
        <f>IFERROR(INDEX(parent_children[children],_xlfn.AGGREGATE(15,6,ROW(parent_children[parent])/(parent_children[parent]=Main[[#Headers],[Klappe]])-2,ROW()-ROW(Main[[#Headers],[Klappe]]))),"")</f>
        <v/>
      </c>
      <c r="S19" s="6" t="str">
        <f>IFERROR(INDEX(parent_children[children],_xlfn.AGGREGATE(15,6,ROW(parent_children[parent])/(parent_children[parent]=Main[[#Headers],[Sensor]])-2,ROW()-ROW(Main[[#Headers],[Sensor]]))),"")</f>
        <v>Elektrische Energie</v>
      </c>
      <c r="T19" s="6" t="str">
        <f>IFERROR(INDEX(parent_children[children],_xlfn.AGGREGATE(15,6,ROW(parent_children[parent])/(parent_children[parent]=Main[[#Headers],[Schalter]])-2,ROW()-ROW(Main[[#Headers],[Schalter]]))),"")</f>
        <v/>
      </c>
      <c r="U19" s="6" t="str">
        <f>IFERROR(INDEX(parent_children[children],_xlfn.AGGREGATE(15,6,ROW(parent_children[parent])/(parent_children[parent]=Main[[#Headers],[Wasser]])-2,ROW()-ROW(Main[[#Headers],[Wasser]]))),"")</f>
        <v/>
      </c>
      <c r="V19" s="6" t="str">
        <f>IFERROR(INDEX(parent_children[children],_xlfn.AGGREGATE(15,6,ROW(parent_children[parent])/(parent_children[parent]=Main[[#Headers],[Luft]])-2,ROW()-ROW(Main[[#Headers],[Luft]]))),"")</f>
        <v/>
      </c>
      <c r="W19" s="6" t="str">
        <f>IFERROR(INDEX(parent_children[children],_xlfn.AGGREGATE(15,6,ROW(parent_children[parent])/(parent_children[parent]=Main[[#Headers],[Filter]])-2,ROW()-ROW(Main[[#Headers],[Filter]]))),"")</f>
        <v/>
      </c>
      <c r="X19" s="6" t="str">
        <f>IFERROR(INDEX(parent_children[children],_xlfn.AGGREGATE(15,6,ROW(parent_children[parent])/(parent_children[parent]=Main[[#Headers],[Ventilator]])-2,ROW()-ROW(Main[[#Headers],[Ventilator]]))),"")</f>
        <v/>
      </c>
      <c r="Y19" s="6" t="str">
        <f>IFERROR(INDEX(parent_children[children],_xlfn.AGGREGATE(15,6,ROW(parent_children[parent])/(parent_children[parent]=Main[[#Headers],[Gas]])-2,ROW()-ROW(Main[[#Headers],[Gas]]))),"")</f>
        <v/>
      </c>
      <c r="Z19" s="6" t="str">
        <f>IFERROR(INDEX(parent_children[children],_xlfn.AGGREGATE(15,6,ROW(parent_children[parent])/(parent_children[parent]=Main[[#Headers],[Messwert]])-2,ROW()-ROW(Main[[#Headers],[Messwert]]))),"")</f>
        <v>Position</v>
      </c>
      <c r="AA19" s="6" t="str">
        <f>IFERROR(INDEX(parent_children[children],_xlfn.AGGREGATE(15,6,ROW(parent_children[parent])/(parent_children[parent]=Main[[#Headers],[Stellbefehl]])-2,ROW()-ROW(Main[[#Headers],[Stellbefehl]]))),"")</f>
        <v>Relative Feuchte</v>
      </c>
      <c r="AB19" s="6" t="str">
        <f>IFERROR(INDEX(parent_children[children],_xlfn.AGGREGATE(15,6,ROW(parent_children[parent])/(parent_children[parent]=Main[[#Headers],[Schaltbefehl]])-2,ROW()-ROW(Main[[#Headers],[Schaltbefehl]]))),"")</f>
        <v/>
      </c>
      <c r="AC19" s="6" t="str">
        <f>IFERROR(INDEX(parent_children[children],_xlfn.AGGREGATE(15,6,ROW(parent_children[parent])/(parent_children[parent]=Main[[#Headers],[Betriebsmeldung]])-2,ROW()-ROW(Main[[#Headers],[Betriebsmeldung]]))),"")</f>
        <v/>
      </c>
      <c r="AD19" s="6" t="str">
        <f>IFERROR(INDEX(parent_children[children],_xlfn.AGGREGATE(15,6,ROW(parent_children[parent])/(parent_children[parent]=Main[[#Headers],[Störung]])-2,ROW()-ROW(Main[[#Headers],[Störung]]))),"")</f>
        <v>Not Aus</v>
      </c>
    </row>
    <row r="20" spans="1:30" x14ac:dyDescent="0.25">
      <c r="A20" t="str">
        <f>IFERROR(INDEX(category_assignment[description_german],_xlfn.AGGREGATE(15,6,ROW(category_assignment[category])/(category_assignment[category]=Main[[#Headers],[System]])-2,ROW()-ROW(Main[[#Headers],[System]]))),"")</f>
        <v>Speicher</v>
      </c>
      <c r="B20" s="6" t="str">
        <f>IFERROR(INDEX(category_assignment[description_german],_xlfn.AGGREGATE(15,6,ROW(category_assignment[category])/(category_assignment[category]=Main[[#Headers],[SubSystem]])-2,ROW()-ROW(Main[[#Headers],[SubSystem]]))),"")</f>
        <v>Pumpe</v>
      </c>
      <c r="C20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20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20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20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20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20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20" s="6" t="str">
        <f>IFERROR(INDEX(parent_children[children],_xlfn.AGGREGATE(15,6,ROW(parent_children[parent])/(parent_children[parent]=Main[[#Headers],[Kessel]])-2,ROW()-ROW(Main[[#Headers],[Kessel]]))),"")</f>
        <v/>
      </c>
      <c r="J20" s="6" t="str">
        <f>IFERROR(INDEX(parent_children[children],_xlfn.AGGREGATE(15,6,ROW(parent_children[parent])/(parent_children[parent]=Main[[#Headers],[Kältemaschine]])-2,ROW()-ROW(Main[[#Headers],[Kältemaschine]]))),"")</f>
        <v/>
      </c>
      <c r="K20" s="6" t="str">
        <f>IFERROR(INDEX(parent_children[children],_xlfn.AGGREGATE(15,6,ROW(parent_children[parent])/(parent_children[parent]=Main[[#Headers],[Speicher]])-2,ROW()-ROW(Main[[#Headers],[Speicher]]))),"")</f>
        <v/>
      </c>
      <c r="L20" s="6" t="str">
        <f>IFERROR(INDEX(parent_children[children],_xlfn.AGGREGATE(15,6,ROW(parent_children[parent])/(parent_children[parent]=Main[[#Headers],[Verteiler]])-2,ROW()-ROW(Main[[#Headers],[Verteiler]]))),"")</f>
        <v/>
      </c>
      <c r="M20" s="6" t="str">
        <f>IFERROR(INDEX(parent_children[children],_xlfn.AGGREGATE(15,6,ROW(parent_children[parent])/(parent_children[parent]=Main[[#Headers],[Unterverteiler]])-2,ROW()-ROW(Main[[#Headers],[Unterverteiler]]))),"")</f>
        <v/>
      </c>
      <c r="N20" s="6" t="str">
        <f>IFERROR(INDEX(parent_children[children],_xlfn.AGGREGATE(15,6,ROW(parent_children[parent])/(parent_children[parent]=Main[[#Headers],[Verteilsystem]])-2,ROW()-ROW(Main[[#Headers],[Verteilsystem]]))),"")</f>
        <v/>
      </c>
      <c r="O20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20" s="6" t="str">
        <f>IFERROR(INDEX(parent_children[children],_xlfn.AGGREGATE(15,6,ROW(parent_children[parent])/(parent_children[parent]=Main[[#Headers],[Wärmepumpe]])-2,ROW()-ROW(Main[[#Headers],[Wärmepumpe]]))),"")</f>
        <v/>
      </c>
      <c r="Q20" s="6" t="str">
        <f>IFERROR(INDEX(parent_children[children],_xlfn.AGGREGATE(15,6,ROW(parent_children[parent])/(parent_children[parent]=Main[[#Headers],[Ventil]])-2,ROW()-ROW(Main[[#Headers],[Ventil]]))),"")</f>
        <v/>
      </c>
      <c r="R20" s="6" t="str">
        <f>IFERROR(INDEX(parent_children[children],_xlfn.AGGREGATE(15,6,ROW(parent_children[parent])/(parent_children[parent]=Main[[#Headers],[Klappe]])-2,ROW()-ROW(Main[[#Headers],[Klappe]]))),"")</f>
        <v/>
      </c>
      <c r="S20" s="6" t="str">
        <f>IFERROR(INDEX(parent_children[children],_xlfn.AGGREGATE(15,6,ROW(parent_children[parent])/(parent_children[parent]=Main[[#Headers],[Sensor]])-2,ROW()-ROW(Main[[#Headers],[Sensor]]))),"")</f>
        <v>Temperatur</v>
      </c>
      <c r="T20" s="6" t="str">
        <f>IFERROR(INDEX(parent_children[children],_xlfn.AGGREGATE(15,6,ROW(parent_children[parent])/(parent_children[parent]=Main[[#Headers],[Schalter]])-2,ROW()-ROW(Main[[#Headers],[Schalter]]))),"")</f>
        <v/>
      </c>
      <c r="U20" s="6" t="str">
        <f>IFERROR(INDEX(parent_children[children],_xlfn.AGGREGATE(15,6,ROW(parent_children[parent])/(parent_children[parent]=Main[[#Headers],[Wasser]])-2,ROW()-ROW(Main[[#Headers],[Wasser]]))),"")</f>
        <v/>
      </c>
      <c r="V20" s="6" t="str">
        <f>IFERROR(INDEX(parent_children[children],_xlfn.AGGREGATE(15,6,ROW(parent_children[parent])/(parent_children[parent]=Main[[#Headers],[Luft]])-2,ROW()-ROW(Main[[#Headers],[Luft]]))),"")</f>
        <v/>
      </c>
      <c r="W20" s="6" t="str">
        <f>IFERROR(INDEX(parent_children[children],_xlfn.AGGREGATE(15,6,ROW(parent_children[parent])/(parent_children[parent]=Main[[#Headers],[Filter]])-2,ROW()-ROW(Main[[#Headers],[Filter]]))),"")</f>
        <v/>
      </c>
      <c r="X20" s="6" t="str">
        <f>IFERROR(INDEX(parent_children[children],_xlfn.AGGREGATE(15,6,ROW(parent_children[parent])/(parent_children[parent]=Main[[#Headers],[Ventilator]])-2,ROW()-ROW(Main[[#Headers],[Ventilator]]))),"")</f>
        <v/>
      </c>
      <c r="Y20" s="6" t="str">
        <f>IFERROR(INDEX(parent_children[children],_xlfn.AGGREGATE(15,6,ROW(parent_children[parent])/(parent_children[parent]=Main[[#Headers],[Gas]])-2,ROW()-ROW(Main[[#Headers],[Gas]]))),"")</f>
        <v/>
      </c>
      <c r="Z20" s="6" t="str">
        <f>IFERROR(INDEX(parent_children[children],_xlfn.AGGREGATE(15,6,ROW(parent_children[parent])/(parent_children[parent]=Main[[#Headers],[Messwert]])-2,ROW()-ROW(Main[[#Headers],[Messwert]]))),"")</f>
        <v>Präsenz</v>
      </c>
      <c r="AA20" s="6" t="str">
        <f>IFERROR(INDEX(parent_children[children],_xlfn.AGGREGATE(15,6,ROW(parent_children[parent])/(parent_children[parent]=Main[[#Headers],[Stellbefehl]])-2,ROW()-ROW(Main[[#Headers],[Stellbefehl]]))),"")</f>
        <v>Elektrische Energie</v>
      </c>
      <c r="AB20" s="6" t="str">
        <f>IFERROR(INDEX(parent_children[children],_xlfn.AGGREGATE(15,6,ROW(parent_children[parent])/(parent_children[parent]=Main[[#Headers],[Schaltbefehl]])-2,ROW()-ROW(Main[[#Headers],[Schaltbefehl]]))),"")</f>
        <v/>
      </c>
      <c r="AC20" s="6" t="str">
        <f>IFERROR(INDEX(parent_children[children],_xlfn.AGGREGATE(15,6,ROW(parent_children[parent])/(parent_children[parent]=Main[[#Headers],[Betriebsmeldung]])-2,ROW()-ROW(Main[[#Headers],[Betriebsmeldung]]))),"")</f>
        <v/>
      </c>
      <c r="AD20" s="6" t="str">
        <f>IFERROR(INDEX(parent_children[children],_xlfn.AGGREGATE(15,6,ROW(parent_children[parent])/(parent_children[parent]=Main[[#Headers],[Störung]])-2,ROW()-ROW(Main[[#Headers],[Störung]]))),"")</f>
        <v>Präsenz</v>
      </c>
    </row>
    <row r="21" spans="1:30" x14ac:dyDescent="0.25">
      <c r="A21" t="str">
        <f>IFERROR(INDEX(category_assignment[description_german],_xlfn.AGGREGATE(15,6,ROW(category_assignment[category])/(category_assignment[category]=Main[[#Headers],[System]])-2,ROW()-ROW(Main[[#Headers],[System]]))),"")</f>
        <v>Unterverteiler</v>
      </c>
      <c r="B21" s="6" t="str">
        <f>IFERROR(INDEX(category_assignment[description_german],_xlfn.AGGREGATE(15,6,ROW(category_assignment[category])/(category_assignment[category]=Main[[#Headers],[SubSystem]])-2,ROW()-ROW(Main[[#Headers],[SubSystem]]))),"")</f>
        <v>Schalter</v>
      </c>
      <c r="C21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21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21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21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21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21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21" s="6" t="str">
        <f>IFERROR(INDEX(parent_children[children],_xlfn.AGGREGATE(15,6,ROW(parent_children[parent])/(parent_children[parent]=Main[[#Headers],[Kessel]])-2,ROW()-ROW(Main[[#Headers],[Kessel]]))),"")</f>
        <v/>
      </c>
      <c r="J21" s="6" t="str">
        <f>IFERROR(INDEX(parent_children[children],_xlfn.AGGREGATE(15,6,ROW(parent_children[parent])/(parent_children[parent]=Main[[#Headers],[Kältemaschine]])-2,ROW()-ROW(Main[[#Headers],[Kältemaschine]]))),"")</f>
        <v/>
      </c>
      <c r="K21" s="6" t="str">
        <f>IFERROR(INDEX(parent_children[children],_xlfn.AGGREGATE(15,6,ROW(parent_children[parent])/(parent_children[parent]=Main[[#Headers],[Speicher]])-2,ROW()-ROW(Main[[#Headers],[Speicher]]))),"")</f>
        <v/>
      </c>
      <c r="L21" s="6" t="str">
        <f>IFERROR(INDEX(parent_children[children],_xlfn.AGGREGATE(15,6,ROW(parent_children[parent])/(parent_children[parent]=Main[[#Headers],[Verteiler]])-2,ROW()-ROW(Main[[#Headers],[Verteiler]]))),"")</f>
        <v/>
      </c>
      <c r="M21" s="6" t="str">
        <f>IFERROR(INDEX(parent_children[children],_xlfn.AGGREGATE(15,6,ROW(parent_children[parent])/(parent_children[parent]=Main[[#Headers],[Unterverteiler]])-2,ROW()-ROW(Main[[#Headers],[Unterverteiler]]))),"")</f>
        <v/>
      </c>
      <c r="N21" s="6" t="str">
        <f>IFERROR(INDEX(parent_children[children],_xlfn.AGGREGATE(15,6,ROW(parent_children[parent])/(parent_children[parent]=Main[[#Headers],[Verteilsystem]])-2,ROW()-ROW(Main[[#Headers],[Verteilsystem]]))),"")</f>
        <v/>
      </c>
      <c r="O21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21" s="6" t="str">
        <f>IFERROR(INDEX(parent_children[children],_xlfn.AGGREGATE(15,6,ROW(parent_children[parent])/(parent_children[parent]=Main[[#Headers],[Wärmepumpe]])-2,ROW()-ROW(Main[[#Headers],[Wärmepumpe]]))),"")</f>
        <v/>
      </c>
      <c r="Q21" s="6" t="str">
        <f>IFERROR(INDEX(parent_children[children],_xlfn.AGGREGATE(15,6,ROW(parent_children[parent])/(parent_children[parent]=Main[[#Headers],[Ventil]])-2,ROW()-ROW(Main[[#Headers],[Ventil]]))),"")</f>
        <v/>
      </c>
      <c r="R21" s="6" t="str">
        <f>IFERROR(INDEX(parent_children[children],_xlfn.AGGREGATE(15,6,ROW(parent_children[parent])/(parent_children[parent]=Main[[#Headers],[Klappe]])-2,ROW()-ROW(Main[[#Headers],[Klappe]]))),"")</f>
        <v/>
      </c>
      <c r="S21" s="6" t="str">
        <f>IFERROR(INDEX(parent_children[children],_xlfn.AGGREGATE(15,6,ROW(parent_children[parent])/(parent_children[parent]=Main[[#Headers],[Sensor]])-2,ROW()-ROW(Main[[#Headers],[Sensor]]))),"")</f>
        <v>Temperaturdifferenz</v>
      </c>
      <c r="T21" s="6" t="str">
        <f>IFERROR(INDEX(parent_children[children],_xlfn.AGGREGATE(15,6,ROW(parent_children[parent])/(parent_children[parent]=Main[[#Headers],[Schalter]])-2,ROW()-ROW(Main[[#Headers],[Schalter]]))),"")</f>
        <v/>
      </c>
      <c r="U21" s="6" t="str">
        <f>IFERROR(INDEX(parent_children[children],_xlfn.AGGREGATE(15,6,ROW(parent_children[parent])/(parent_children[parent]=Main[[#Headers],[Wasser]])-2,ROW()-ROW(Main[[#Headers],[Wasser]]))),"")</f>
        <v/>
      </c>
      <c r="V21" s="6" t="str">
        <f>IFERROR(INDEX(parent_children[children],_xlfn.AGGREGATE(15,6,ROW(parent_children[parent])/(parent_children[parent]=Main[[#Headers],[Luft]])-2,ROW()-ROW(Main[[#Headers],[Luft]]))),"")</f>
        <v/>
      </c>
      <c r="W21" s="6" t="str">
        <f>IFERROR(INDEX(parent_children[children],_xlfn.AGGREGATE(15,6,ROW(parent_children[parent])/(parent_children[parent]=Main[[#Headers],[Filter]])-2,ROW()-ROW(Main[[#Headers],[Filter]]))),"")</f>
        <v/>
      </c>
      <c r="X21" s="6" t="str">
        <f>IFERROR(INDEX(parent_children[children],_xlfn.AGGREGATE(15,6,ROW(parent_children[parent])/(parent_children[parent]=Main[[#Headers],[Ventilator]])-2,ROW()-ROW(Main[[#Headers],[Ventilator]]))),"")</f>
        <v/>
      </c>
      <c r="Y21" s="6" t="str">
        <f>IFERROR(INDEX(parent_children[children],_xlfn.AGGREGATE(15,6,ROW(parent_children[parent])/(parent_children[parent]=Main[[#Headers],[Gas]])-2,ROW()-ROW(Main[[#Headers],[Gas]]))),"")</f>
        <v/>
      </c>
      <c r="Z21" s="6" t="str">
        <f>IFERROR(INDEX(parent_children[children],_xlfn.AGGREGATE(15,6,ROW(parent_children[parent])/(parent_children[parent]=Main[[#Headers],[Messwert]])-2,ROW()-ROW(Main[[#Headers],[Messwert]]))),"")</f>
        <v>Luftqualität</v>
      </c>
      <c r="AA21" s="6" t="str">
        <f>IFERROR(INDEX(parent_children[children],_xlfn.AGGREGATE(15,6,ROW(parent_children[parent])/(parent_children[parent]=Main[[#Headers],[Stellbefehl]])-2,ROW()-ROW(Main[[#Headers],[Stellbefehl]]))),"")</f>
        <v>Temperatur</v>
      </c>
      <c r="AB21" s="6" t="str">
        <f>IFERROR(INDEX(parent_children[children],_xlfn.AGGREGATE(15,6,ROW(parent_children[parent])/(parent_children[parent]=Main[[#Headers],[Schaltbefehl]])-2,ROW()-ROW(Main[[#Headers],[Schaltbefehl]]))),"")</f>
        <v/>
      </c>
      <c r="AC21" s="6" t="str">
        <f>IFERROR(INDEX(parent_children[children],_xlfn.AGGREGATE(15,6,ROW(parent_children[parent])/(parent_children[parent]=Main[[#Headers],[Betriebsmeldung]])-2,ROW()-ROW(Main[[#Headers],[Betriebsmeldung]]))),"")</f>
        <v/>
      </c>
      <c r="AD21" s="6" t="str">
        <f>IFERROR(INDEX(parent_children[children],_xlfn.AGGREGATE(15,6,ROW(parent_children[parent])/(parent_children[parent]=Main[[#Headers],[Störung]])-2,ROW()-ROW(Main[[#Headers],[Störung]]))),"")</f>
        <v>Rauch</v>
      </c>
    </row>
    <row r="22" spans="1:30" x14ac:dyDescent="0.25">
      <c r="A22" t="str">
        <f>IFERROR(INDEX(category_assignment[description_german],_xlfn.AGGREGATE(15,6,ROW(category_assignment[category])/(category_assignment[category]=Main[[#Headers],[System]])-2,ROW()-ROW(Main[[#Headers],[System]]))),"")</f>
        <v>Unterverteilsystem</v>
      </c>
      <c r="B22" s="6" t="str">
        <f>IFERROR(INDEX(category_assignment[description_german],_xlfn.AGGREGATE(15,6,ROW(category_assignment[category])/(category_assignment[category]=Main[[#Headers],[SubSystem]])-2,ROW()-ROW(Main[[#Headers],[SubSystem]]))),"")</f>
        <v>Sensor</v>
      </c>
      <c r="C22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22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22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22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22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22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22" s="6" t="str">
        <f>IFERROR(INDEX(parent_children[children],_xlfn.AGGREGATE(15,6,ROW(parent_children[parent])/(parent_children[parent]=Main[[#Headers],[Kessel]])-2,ROW()-ROW(Main[[#Headers],[Kessel]]))),"")</f>
        <v/>
      </c>
      <c r="J22" s="6" t="str">
        <f>IFERROR(INDEX(parent_children[children],_xlfn.AGGREGATE(15,6,ROW(parent_children[parent])/(parent_children[parent]=Main[[#Headers],[Kältemaschine]])-2,ROW()-ROW(Main[[#Headers],[Kältemaschine]]))),"")</f>
        <v/>
      </c>
      <c r="K22" s="6" t="str">
        <f>IFERROR(INDEX(parent_children[children],_xlfn.AGGREGATE(15,6,ROW(parent_children[parent])/(parent_children[parent]=Main[[#Headers],[Speicher]])-2,ROW()-ROW(Main[[#Headers],[Speicher]]))),"")</f>
        <v/>
      </c>
      <c r="L22" s="6" t="str">
        <f>IFERROR(INDEX(parent_children[children],_xlfn.AGGREGATE(15,6,ROW(parent_children[parent])/(parent_children[parent]=Main[[#Headers],[Verteiler]])-2,ROW()-ROW(Main[[#Headers],[Verteiler]]))),"")</f>
        <v/>
      </c>
      <c r="M22" s="6" t="str">
        <f>IFERROR(INDEX(parent_children[children],_xlfn.AGGREGATE(15,6,ROW(parent_children[parent])/(parent_children[parent]=Main[[#Headers],[Unterverteiler]])-2,ROW()-ROW(Main[[#Headers],[Unterverteiler]]))),"")</f>
        <v/>
      </c>
      <c r="N22" s="6" t="str">
        <f>IFERROR(INDEX(parent_children[children],_xlfn.AGGREGATE(15,6,ROW(parent_children[parent])/(parent_children[parent]=Main[[#Headers],[Verteilsystem]])-2,ROW()-ROW(Main[[#Headers],[Verteilsystem]]))),"")</f>
        <v/>
      </c>
      <c r="O22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22" s="6" t="str">
        <f>IFERROR(INDEX(parent_children[children],_xlfn.AGGREGATE(15,6,ROW(parent_children[parent])/(parent_children[parent]=Main[[#Headers],[Wärmepumpe]])-2,ROW()-ROW(Main[[#Headers],[Wärmepumpe]]))),"")</f>
        <v/>
      </c>
      <c r="Q22" s="6" t="str">
        <f>IFERROR(INDEX(parent_children[children],_xlfn.AGGREGATE(15,6,ROW(parent_children[parent])/(parent_children[parent]=Main[[#Headers],[Ventil]])-2,ROW()-ROW(Main[[#Headers],[Ventil]]))),"")</f>
        <v/>
      </c>
      <c r="R22" s="6" t="str">
        <f>IFERROR(INDEX(parent_children[children],_xlfn.AGGREGATE(15,6,ROW(parent_children[parent])/(parent_children[parent]=Main[[#Headers],[Klappe]])-2,ROW()-ROW(Main[[#Headers],[Klappe]]))),"")</f>
        <v/>
      </c>
      <c r="S22" s="6" t="str">
        <f>IFERROR(INDEX(parent_children[children],_xlfn.AGGREGATE(15,6,ROW(parent_children[parent])/(parent_children[parent]=Main[[#Headers],[Sensor]])-2,ROW()-ROW(Main[[#Headers],[Sensor]]))),"")</f>
        <v>Volumenstrom</v>
      </c>
      <c r="T22" s="6" t="str">
        <f>IFERROR(INDEX(parent_children[children],_xlfn.AGGREGATE(15,6,ROW(parent_children[parent])/(parent_children[parent]=Main[[#Headers],[Schalter]])-2,ROW()-ROW(Main[[#Headers],[Schalter]]))),"")</f>
        <v/>
      </c>
      <c r="U22" s="6" t="str">
        <f>IFERROR(INDEX(parent_children[children],_xlfn.AGGREGATE(15,6,ROW(parent_children[parent])/(parent_children[parent]=Main[[#Headers],[Wasser]])-2,ROW()-ROW(Main[[#Headers],[Wasser]]))),"")</f>
        <v/>
      </c>
      <c r="V22" s="6" t="str">
        <f>IFERROR(INDEX(parent_children[children],_xlfn.AGGREGATE(15,6,ROW(parent_children[parent])/(parent_children[parent]=Main[[#Headers],[Luft]])-2,ROW()-ROW(Main[[#Headers],[Luft]]))),"")</f>
        <v/>
      </c>
      <c r="W22" s="6" t="str">
        <f>IFERROR(INDEX(parent_children[children],_xlfn.AGGREGATE(15,6,ROW(parent_children[parent])/(parent_children[parent]=Main[[#Headers],[Filter]])-2,ROW()-ROW(Main[[#Headers],[Filter]]))),"")</f>
        <v/>
      </c>
      <c r="X22" s="6" t="str">
        <f>IFERROR(INDEX(parent_children[children],_xlfn.AGGREGATE(15,6,ROW(parent_children[parent])/(parent_children[parent]=Main[[#Headers],[Ventilator]])-2,ROW()-ROW(Main[[#Headers],[Ventilator]]))),"")</f>
        <v/>
      </c>
      <c r="Y22" s="6" t="str">
        <f>IFERROR(INDEX(parent_children[children],_xlfn.AGGREGATE(15,6,ROW(parent_children[parent])/(parent_children[parent]=Main[[#Headers],[Gas]])-2,ROW()-ROW(Main[[#Headers],[Gas]]))),"")</f>
        <v/>
      </c>
      <c r="Z22" s="6" t="str">
        <f>IFERROR(INDEX(parent_children[children],_xlfn.AGGREGATE(15,6,ROW(parent_children[parent])/(parent_children[parent]=Main[[#Headers],[Messwert]])-2,ROW()-ROW(Main[[#Headers],[Messwert]]))),"")</f>
        <v>Regen</v>
      </c>
      <c r="AA22" s="6" t="str">
        <f>IFERROR(INDEX(parent_children[children],_xlfn.AGGREGATE(15,6,ROW(parent_children[parent])/(parent_children[parent]=Main[[#Headers],[Stellbefehl]])-2,ROW()-ROW(Main[[#Headers],[Stellbefehl]]))),"")</f>
        <v>Temperaturdifferenz</v>
      </c>
      <c r="AB22" s="6" t="str">
        <f>IFERROR(INDEX(parent_children[children],_xlfn.AGGREGATE(15,6,ROW(parent_children[parent])/(parent_children[parent]=Main[[#Headers],[Schaltbefehl]])-2,ROW()-ROW(Main[[#Headers],[Schaltbefehl]]))),"")</f>
        <v/>
      </c>
      <c r="AC22" s="6" t="str">
        <f>IFERROR(INDEX(parent_children[children],_xlfn.AGGREGATE(15,6,ROW(parent_children[parent])/(parent_children[parent]=Main[[#Headers],[Betriebsmeldung]])-2,ROW()-ROW(Main[[#Headers],[Betriebsmeldung]]))),"")</f>
        <v/>
      </c>
      <c r="AD22" s="6" t="str">
        <f>IFERROR(INDEX(parent_children[children],_xlfn.AGGREGATE(15,6,ROW(parent_children[parent])/(parent_children[parent]=Main[[#Headers],[Störung]])-2,ROW()-ROW(Main[[#Headers],[Störung]]))),"")</f>
        <v>Regen</v>
      </c>
    </row>
    <row r="23" spans="1:30" x14ac:dyDescent="0.25">
      <c r="A23" t="str">
        <f>IFERROR(INDEX(category_assignment[description_german],_xlfn.AGGREGATE(15,6,ROW(category_assignment[category])/(category_assignment[category]=Main[[#Headers],[System]])-2,ROW()-ROW(Main[[#Headers],[System]]))),"")</f>
        <v>Verteiler</v>
      </c>
      <c r="B23" s="6" t="str">
        <f>IFERROR(INDEX(category_assignment[description_german],_xlfn.AGGREGATE(15,6,ROW(category_assignment[category])/(category_assignment[category]=Main[[#Headers],[SubSystem]])-2,ROW()-ROW(Main[[#Headers],[SubSystem]]))),"")</f>
        <v>T-Stück</v>
      </c>
      <c r="C23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23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23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23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23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23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23" s="6" t="str">
        <f>IFERROR(INDEX(parent_children[children],_xlfn.AGGREGATE(15,6,ROW(parent_children[parent])/(parent_children[parent]=Main[[#Headers],[Kessel]])-2,ROW()-ROW(Main[[#Headers],[Kessel]]))),"")</f>
        <v/>
      </c>
      <c r="J23" s="6" t="str">
        <f>IFERROR(INDEX(parent_children[children],_xlfn.AGGREGATE(15,6,ROW(parent_children[parent])/(parent_children[parent]=Main[[#Headers],[Kältemaschine]])-2,ROW()-ROW(Main[[#Headers],[Kältemaschine]]))),"")</f>
        <v/>
      </c>
      <c r="K23" s="6" t="str">
        <f>IFERROR(INDEX(parent_children[children],_xlfn.AGGREGATE(15,6,ROW(parent_children[parent])/(parent_children[parent]=Main[[#Headers],[Speicher]])-2,ROW()-ROW(Main[[#Headers],[Speicher]]))),"")</f>
        <v/>
      </c>
      <c r="L23" s="6" t="str">
        <f>IFERROR(INDEX(parent_children[children],_xlfn.AGGREGATE(15,6,ROW(parent_children[parent])/(parent_children[parent]=Main[[#Headers],[Verteiler]])-2,ROW()-ROW(Main[[#Headers],[Verteiler]]))),"")</f>
        <v/>
      </c>
      <c r="M23" s="6" t="str">
        <f>IFERROR(INDEX(parent_children[children],_xlfn.AGGREGATE(15,6,ROW(parent_children[parent])/(parent_children[parent]=Main[[#Headers],[Unterverteiler]])-2,ROW()-ROW(Main[[#Headers],[Unterverteiler]]))),"")</f>
        <v/>
      </c>
      <c r="N23" s="6" t="str">
        <f>IFERROR(INDEX(parent_children[children],_xlfn.AGGREGATE(15,6,ROW(parent_children[parent])/(parent_children[parent]=Main[[#Headers],[Verteilsystem]])-2,ROW()-ROW(Main[[#Headers],[Verteilsystem]]))),"")</f>
        <v/>
      </c>
      <c r="O23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23" s="6" t="str">
        <f>IFERROR(INDEX(parent_children[children],_xlfn.AGGREGATE(15,6,ROW(parent_children[parent])/(parent_children[parent]=Main[[#Headers],[Wärmepumpe]])-2,ROW()-ROW(Main[[#Headers],[Wärmepumpe]]))),"")</f>
        <v/>
      </c>
      <c r="Q23" s="6" t="str">
        <f>IFERROR(INDEX(parent_children[children],_xlfn.AGGREGATE(15,6,ROW(parent_children[parent])/(parent_children[parent]=Main[[#Headers],[Ventil]])-2,ROW()-ROW(Main[[#Headers],[Ventil]]))),"")</f>
        <v/>
      </c>
      <c r="R23" s="6" t="str">
        <f>IFERROR(INDEX(parent_children[children],_xlfn.AGGREGATE(15,6,ROW(parent_children[parent])/(parent_children[parent]=Main[[#Headers],[Klappe]])-2,ROW()-ROW(Main[[#Headers],[Klappe]]))),"")</f>
        <v/>
      </c>
      <c r="S23" s="6" t="str">
        <f>IFERROR(INDEX(parent_children[children],_xlfn.AGGREGATE(15,6,ROW(parent_children[parent])/(parent_children[parent]=Main[[#Headers],[Sensor]])-2,ROW()-ROW(Main[[#Headers],[Sensor]]))),"")</f>
        <v>Wärmemenge</v>
      </c>
      <c r="T23" s="6" t="str">
        <f>IFERROR(INDEX(parent_children[children],_xlfn.AGGREGATE(15,6,ROW(parent_children[parent])/(parent_children[parent]=Main[[#Headers],[Schalter]])-2,ROW()-ROW(Main[[#Headers],[Schalter]]))),"")</f>
        <v/>
      </c>
      <c r="U23" s="6" t="str">
        <f>IFERROR(INDEX(parent_children[children],_xlfn.AGGREGATE(15,6,ROW(parent_children[parent])/(parent_children[parent]=Main[[#Headers],[Wasser]])-2,ROW()-ROW(Main[[#Headers],[Wasser]]))),"")</f>
        <v/>
      </c>
      <c r="V23" s="6" t="str">
        <f>IFERROR(INDEX(parent_children[children],_xlfn.AGGREGATE(15,6,ROW(parent_children[parent])/(parent_children[parent]=Main[[#Headers],[Luft]])-2,ROW()-ROW(Main[[#Headers],[Luft]]))),"")</f>
        <v/>
      </c>
      <c r="W23" s="6" t="str">
        <f>IFERROR(INDEX(parent_children[children],_xlfn.AGGREGATE(15,6,ROW(parent_children[parent])/(parent_children[parent]=Main[[#Headers],[Filter]])-2,ROW()-ROW(Main[[#Headers],[Filter]]))),"")</f>
        <v/>
      </c>
      <c r="X23" s="6" t="str">
        <f>IFERROR(INDEX(parent_children[children],_xlfn.AGGREGATE(15,6,ROW(parent_children[parent])/(parent_children[parent]=Main[[#Headers],[Ventilator]])-2,ROW()-ROW(Main[[#Headers],[Ventilator]]))),"")</f>
        <v/>
      </c>
      <c r="Y23" s="6" t="str">
        <f>IFERROR(INDEX(parent_children[children],_xlfn.AGGREGATE(15,6,ROW(parent_children[parent])/(parent_children[parent]=Main[[#Headers],[Gas]])-2,ROW()-ROW(Main[[#Headers],[Gas]]))),"")</f>
        <v/>
      </c>
      <c r="Z23" s="6" t="str">
        <f>IFERROR(INDEX(parent_children[children],_xlfn.AGGREGATE(15,6,ROW(parent_children[parent])/(parent_children[parent]=Main[[#Headers],[Messwert]])-2,ROW()-ROW(Main[[#Headers],[Messwert]]))),"")</f>
        <v>Relative Feuchte</v>
      </c>
      <c r="AA23" s="6" t="str">
        <f>IFERROR(INDEX(parent_children[children],_xlfn.AGGREGATE(15,6,ROW(parent_children[parent])/(parent_children[parent]=Main[[#Headers],[Stellbefehl]])-2,ROW()-ROW(Main[[#Headers],[Stellbefehl]]))),"")</f>
        <v>Volumenstrom</v>
      </c>
      <c r="AB23" s="6" t="str">
        <f>IFERROR(INDEX(parent_children[children],_xlfn.AGGREGATE(15,6,ROW(parent_children[parent])/(parent_children[parent]=Main[[#Headers],[Schaltbefehl]])-2,ROW()-ROW(Main[[#Headers],[Schaltbefehl]]))),"")</f>
        <v/>
      </c>
      <c r="AC23" s="6" t="str">
        <f>IFERROR(INDEX(parent_children[children],_xlfn.AGGREGATE(15,6,ROW(parent_children[parent])/(parent_children[parent]=Main[[#Headers],[Betriebsmeldung]])-2,ROW()-ROW(Main[[#Headers],[Betriebsmeldung]]))),"")</f>
        <v/>
      </c>
      <c r="AD23" s="6" t="str">
        <f>IFERROR(INDEX(parent_children[children],_xlfn.AGGREGATE(15,6,ROW(parent_children[parent])/(parent_children[parent]=Main[[#Headers],[Störung]])-2,ROW()-ROW(Main[[#Headers],[Störung]]))),"")</f>
        <v>Relative Feuchte</v>
      </c>
    </row>
    <row r="24" spans="1:30" x14ac:dyDescent="0.25">
      <c r="A24" t="str">
        <f>IFERROR(INDEX(category_assignment[description_german],_xlfn.AGGREGATE(15,6,ROW(category_assignment[category])/(category_assignment[category]=Main[[#Headers],[System]])-2,ROW()-ROW(Main[[#Headers],[System]]))),"")</f>
        <v>Verteilsystem</v>
      </c>
      <c r="B24" s="6" t="str">
        <f>IFERROR(INDEX(category_assignment[description_german],_xlfn.AGGREGATE(15,6,ROW(category_assignment[category])/(category_assignment[category]=Main[[#Headers],[SubSystem]])-2,ROW()-ROW(Main[[#Headers],[SubSystem]]))),"")</f>
        <v>Unterverteiler</v>
      </c>
      <c r="C24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24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24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24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24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24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24" s="6" t="str">
        <f>IFERROR(INDEX(parent_children[children],_xlfn.AGGREGATE(15,6,ROW(parent_children[parent])/(parent_children[parent]=Main[[#Headers],[Kessel]])-2,ROW()-ROW(Main[[#Headers],[Kessel]]))),"")</f>
        <v/>
      </c>
      <c r="J24" s="6" t="str">
        <f>IFERROR(INDEX(parent_children[children],_xlfn.AGGREGATE(15,6,ROW(parent_children[parent])/(parent_children[parent]=Main[[#Headers],[Kältemaschine]])-2,ROW()-ROW(Main[[#Headers],[Kältemaschine]]))),"")</f>
        <v/>
      </c>
      <c r="K24" s="6" t="str">
        <f>IFERROR(INDEX(parent_children[children],_xlfn.AGGREGATE(15,6,ROW(parent_children[parent])/(parent_children[parent]=Main[[#Headers],[Speicher]])-2,ROW()-ROW(Main[[#Headers],[Speicher]]))),"")</f>
        <v/>
      </c>
      <c r="L24" s="6" t="str">
        <f>IFERROR(INDEX(parent_children[children],_xlfn.AGGREGATE(15,6,ROW(parent_children[parent])/(parent_children[parent]=Main[[#Headers],[Verteiler]])-2,ROW()-ROW(Main[[#Headers],[Verteiler]]))),"")</f>
        <v/>
      </c>
      <c r="M24" s="6" t="str">
        <f>IFERROR(INDEX(parent_children[children],_xlfn.AGGREGATE(15,6,ROW(parent_children[parent])/(parent_children[parent]=Main[[#Headers],[Unterverteiler]])-2,ROW()-ROW(Main[[#Headers],[Unterverteiler]]))),"")</f>
        <v/>
      </c>
      <c r="N24" s="6" t="str">
        <f>IFERROR(INDEX(parent_children[children],_xlfn.AGGREGATE(15,6,ROW(parent_children[parent])/(parent_children[parent]=Main[[#Headers],[Verteilsystem]])-2,ROW()-ROW(Main[[#Headers],[Verteilsystem]]))),"")</f>
        <v/>
      </c>
      <c r="O24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24" s="6" t="str">
        <f>IFERROR(INDEX(parent_children[children],_xlfn.AGGREGATE(15,6,ROW(parent_children[parent])/(parent_children[parent]=Main[[#Headers],[Wärmepumpe]])-2,ROW()-ROW(Main[[#Headers],[Wärmepumpe]]))),"")</f>
        <v/>
      </c>
      <c r="Q24" s="6" t="str">
        <f>IFERROR(INDEX(parent_children[children],_xlfn.AGGREGATE(15,6,ROW(parent_children[parent])/(parent_children[parent]=Main[[#Headers],[Ventil]])-2,ROW()-ROW(Main[[#Headers],[Ventil]]))),"")</f>
        <v/>
      </c>
      <c r="R24" s="6" t="str">
        <f>IFERROR(INDEX(parent_children[children],_xlfn.AGGREGATE(15,6,ROW(parent_children[parent])/(parent_children[parent]=Main[[#Headers],[Klappe]])-2,ROW()-ROW(Main[[#Headers],[Klappe]]))),"")</f>
        <v/>
      </c>
      <c r="S24" s="6" t="str">
        <f>IFERROR(INDEX(parent_children[children],_xlfn.AGGREGATE(15,6,ROW(parent_children[parent])/(parent_children[parent]=Main[[#Headers],[Sensor]])-2,ROW()-ROW(Main[[#Headers],[Sensor]]))),"")</f>
        <v>Wind</v>
      </c>
      <c r="T24" s="6" t="str">
        <f>IFERROR(INDEX(parent_children[children],_xlfn.AGGREGATE(15,6,ROW(parent_children[parent])/(parent_children[parent]=Main[[#Headers],[Schalter]])-2,ROW()-ROW(Main[[#Headers],[Schalter]]))),"")</f>
        <v/>
      </c>
      <c r="U24" s="6" t="str">
        <f>IFERROR(INDEX(parent_children[children],_xlfn.AGGREGATE(15,6,ROW(parent_children[parent])/(parent_children[parent]=Main[[#Headers],[Wasser]])-2,ROW()-ROW(Main[[#Headers],[Wasser]]))),"")</f>
        <v/>
      </c>
      <c r="V24" s="6" t="str">
        <f>IFERROR(INDEX(parent_children[children],_xlfn.AGGREGATE(15,6,ROW(parent_children[parent])/(parent_children[parent]=Main[[#Headers],[Luft]])-2,ROW()-ROW(Main[[#Headers],[Luft]]))),"")</f>
        <v/>
      </c>
      <c r="W24" s="6" t="str">
        <f>IFERROR(INDEX(parent_children[children],_xlfn.AGGREGATE(15,6,ROW(parent_children[parent])/(parent_children[parent]=Main[[#Headers],[Filter]])-2,ROW()-ROW(Main[[#Headers],[Filter]]))),"")</f>
        <v/>
      </c>
      <c r="X24" s="6" t="str">
        <f>IFERROR(INDEX(parent_children[children],_xlfn.AGGREGATE(15,6,ROW(parent_children[parent])/(parent_children[parent]=Main[[#Headers],[Ventilator]])-2,ROW()-ROW(Main[[#Headers],[Ventilator]]))),"")</f>
        <v/>
      </c>
      <c r="Y24" s="6" t="str">
        <f>IFERROR(INDEX(parent_children[children],_xlfn.AGGREGATE(15,6,ROW(parent_children[parent])/(parent_children[parent]=Main[[#Headers],[Gas]])-2,ROW()-ROW(Main[[#Headers],[Gas]]))),"")</f>
        <v/>
      </c>
      <c r="Z24" s="6" t="str">
        <f>IFERROR(INDEX(parent_children[children],_xlfn.AGGREGATE(15,6,ROW(parent_children[parent])/(parent_children[parent]=Main[[#Headers],[Messwert]])-2,ROW()-ROW(Main[[#Headers],[Messwert]]))),"")</f>
        <v>Elektrische Energie</v>
      </c>
      <c r="AA24" s="6" t="str">
        <f>IFERROR(INDEX(parent_children[children],_xlfn.AGGREGATE(15,6,ROW(parent_children[parent])/(parent_children[parent]=Main[[#Headers],[Stellbefehl]])-2,ROW()-ROW(Main[[#Headers],[Stellbefehl]]))),"")</f>
        <v>Wärmemenge</v>
      </c>
      <c r="AB24" s="6" t="str">
        <f>IFERROR(INDEX(parent_children[children],_xlfn.AGGREGATE(15,6,ROW(parent_children[parent])/(parent_children[parent]=Main[[#Headers],[Schaltbefehl]])-2,ROW()-ROW(Main[[#Headers],[Schaltbefehl]]))),"")</f>
        <v/>
      </c>
      <c r="AC24" s="6" t="str">
        <f>IFERROR(INDEX(parent_children[children],_xlfn.AGGREGATE(15,6,ROW(parent_children[parent])/(parent_children[parent]=Main[[#Headers],[Betriebsmeldung]])-2,ROW()-ROW(Main[[#Headers],[Betriebsmeldung]]))),"")</f>
        <v/>
      </c>
      <c r="AD24" s="6" t="str">
        <f>IFERROR(INDEX(parent_children[children],_xlfn.AGGREGATE(15,6,ROW(parent_children[parent])/(parent_children[parent]=Main[[#Headers],[Störung]])-2,ROW()-ROW(Main[[#Headers],[Störung]]))),"")</f>
        <v>Reperaturschalter</v>
      </c>
    </row>
    <row r="25" spans="1:30" x14ac:dyDescent="0.25">
      <c r="A25" t="str">
        <f>IFERROR(INDEX(category_assignment[description_german],_xlfn.AGGREGATE(15,6,ROW(category_assignment[category])/(category_assignment[category]=Main[[#Headers],[System]])-2,ROW()-ROW(Main[[#Headers],[System]]))),"")</f>
        <v>Wärmepumpe</v>
      </c>
      <c r="B25" s="6" t="str">
        <f>IFERROR(INDEX(category_assignment[description_german],_xlfn.AGGREGATE(15,6,ROW(category_assignment[category])/(category_assignment[category]=Main[[#Headers],[SubSystem]])-2,ROW()-ROW(Main[[#Headers],[SubSystem]]))),"")</f>
        <v>Ventil</v>
      </c>
      <c r="C25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25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25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25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25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25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25" s="6" t="str">
        <f>IFERROR(INDEX(parent_children[children],_xlfn.AGGREGATE(15,6,ROW(parent_children[parent])/(parent_children[parent]=Main[[#Headers],[Kessel]])-2,ROW()-ROW(Main[[#Headers],[Kessel]]))),"")</f>
        <v/>
      </c>
      <c r="J25" s="6" t="str">
        <f>IFERROR(INDEX(parent_children[children],_xlfn.AGGREGATE(15,6,ROW(parent_children[parent])/(parent_children[parent]=Main[[#Headers],[Kältemaschine]])-2,ROW()-ROW(Main[[#Headers],[Kältemaschine]]))),"")</f>
        <v/>
      </c>
      <c r="K25" s="6" t="str">
        <f>IFERROR(INDEX(parent_children[children],_xlfn.AGGREGATE(15,6,ROW(parent_children[parent])/(parent_children[parent]=Main[[#Headers],[Speicher]])-2,ROW()-ROW(Main[[#Headers],[Speicher]]))),"")</f>
        <v/>
      </c>
      <c r="L25" s="6" t="str">
        <f>IFERROR(INDEX(parent_children[children],_xlfn.AGGREGATE(15,6,ROW(parent_children[parent])/(parent_children[parent]=Main[[#Headers],[Verteiler]])-2,ROW()-ROW(Main[[#Headers],[Verteiler]]))),"")</f>
        <v/>
      </c>
      <c r="M25" s="6" t="str">
        <f>IFERROR(INDEX(parent_children[children],_xlfn.AGGREGATE(15,6,ROW(parent_children[parent])/(parent_children[parent]=Main[[#Headers],[Unterverteiler]])-2,ROW()-ROW(Main[[#Headers],[Unterverteiler]]))),"")</f>
        <v/>
      </c>
      <c r="N25" s="6" t="str">
        <f>IFERROR(INDEX(parent_children[children],_xlfn.AGGREGATE(15,6,ROW(parent_children[parent])/(parent_children[parent]=Main[[#Headers],[Verteilsystem]])-2,ROW()-ROW(Main[[#Headers],[Verteilsystem]]))),"")</f>
        <v/>
      </c>
      <c r="O25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25" s="6" t="str">
        <f>IFERROR(INDEX(parent_children[children],_xlfn.AGGREGATE(15,6,ROW(parent_children[parent])/(parent_children[parent]=Main[[#Headers],[Wärmepumpe]])-2,ROW()-ROW(Main[[#Headers],[Wärmepumpe]]))),"")</f>
        <v/>
      </c>
      <c r="Q25" s="6" t="str">
        <f>IFERROR(INDEX(parent_children[children],_xlfn.AGGREGATE(15,6,ROW(parent_children[parent])/(parent_children[parent]=Main[[#Headers],[Ventil]])-2,ROW()-ROW(Main[[#Headers],[Ventil]]))),"")</f>
        <v/>
      </c>
      <c r="R25" s="6" t="str">
        <f>IFERROR(INDEX(parent_children[children],_xlfn.AGGREGATE(15,6,ROW(parent_children[parent])/(parent_children[parent]=Main[[#Headers],[Klappe]])-2,ROW()-ROW(Main[[#Headers],[Klappe]]))),"")</f>
        <v/>
      </c>
      <c r="S25" s="6" t="str">
        <f>IFERROR(INDEX(parent_children[children],_xlfn.AGGREGATE(15,6,ROW(parent_children[parent])/(parent_children[parent]=Main[[#Headers],[Sensor]])-2,ROW()-ROW(Main[[#Headers],[Sensor]]))),"")</f>
        <v/>
      </c>
      <c r="T25" s="6" t="str">
        <f>IFERROR(INDEX(parent_children[children],_xlfn.AGGREGATE(15,6,ROW(parent_children[parent])/(parent_children[parent]=Main[[#Headers],[Schalter]])-2,ROW()-ROW(Main[[#Headers],[Schalter]]))),"")</f>
        <v/>
      </c>
      <c r="U25" s="6" t="str">
        <f>IFERROR(INDEX(parent_children[children],_xlfn.AGGREGATE(15,6,ROW(parent_children[parent])/(parent_children[parent]=Main[[#Headers],[Wasser]])-2,ROW()-ROW(Main[[#Headers],[Wasser]]))),"")</f>
        <v/>
      </c>
      <c r="V25" s="6" t="str">
        <f>IFERROR(INDEX(parent_children[children],_xlfn.AGGREGATE(15,6,ROW(parent_children[parent])/(parent_children[parent]=Main[[#Headers],[Luft]])-2,ROW()-ROW(Main[[#Headers],[Luft]]))),"")</f>
        <v/>
      </c>
      <c r="W25" s="6" t="str">
        <f>IFERROR(INDEX(parent_children[children],_xlfn.AGGREGATE(15,6,ROW(parent_children[parent])/(parent_children[parent]=Main[[#Headers],[Filter]])-2,ROW()-ROW(Main[[#Headers],[Filter]]))),"")</f>
        <v/>
      </c>
      <c r="X25" s="6" t="str">
        <f>IFERROR(INDEX(parent_children[children],_xlfn.AGGREGATE(15,6,ROW(parent_children[parent])/(parent_children[parent]=Main[[#Headers],[Ventilator]])-2,ROW()-ROW(Main[[#Headers],[Ventilator]]))),"")</f>
        <v/>
      </c>
      <c r="Y25" s="6" t="str">
        <f>IFERROR(INDEX(parent_children[children],_xlfn.AGGREGATE(15,6,ROW(parent_children[parent])/(parent_children[parent]=Main[[#Headers],[Gas]])-2,ROW()-ROW(Main[[#Headers],[Gas]]))),"")</f>
        <v/>
      </c>
      <c r="Z25" s="6" t="str">
        <f>IFERROR(INDEX(parent_children[children],_xlfn.AGGREGATE(15,6,ROW(parent_children[parent])/(parent_children[parent]=Main[[#Headers],[Messwert]])-2,ROW()-ROW(Main[[#Headers],[Messwert]]))),"")</f>
        <v>Temperatur</v>
      </c>
      <c r="AA25" s="6" t="str">
        <f>IFERROR(INDEX(parent_children[children],_xlfn.AGGREGATE(15,6,ROW(parent_children[parent])/(parent_children[parent]=Main[[#Headers],[Stellbefehl]])-2,ROW()-ROW(Main[[#Headers],[Stellbefehl]]))),"")</f>
        <v/>
      </c>
      <c r="AB25" s="6" t="str">
        <f>IFERROR(INDEX(parent_children[children],_xlfn.AGGREGATE(15,6,ROW(parent_children[parent])/(parent_children[parent]=Main[[#Headers],[Schaltbefehl]])-2,ROW()-ROW(Main[[#Headers],[Schaltbefehl]]))),"")</f>
        <v/>
      </c>
      <c r="AC25" s="6" t="str">
        <f>IFERROR(INDEX(parent_children[children],_xlfn.AGGREGATE(15,6,ROW(parent_children[parent])/(parent_children[parent]=Main[[#Headers],[Betriebsmeldung]])-2,ROW()-ROW(Main[[#Headers],[Betriebsmeldung]]))),"")</f>
        <v/>
      </c>
      <c r="AD25" s="6" t="str">
        <f>IFERROR(INDEX(parent_children[children],_xlfn.AGGREGATE(15,6,ROW(parent_children[parent])/(parent_children[parent]=Main[[#Headers],[Störung]])-2,ROW()-ROW(Main[[#Headers],[Störung]]))),"")</f>
        <v>Elektrische Energie</v>
      </c>
    </row>
    <row r="26" spans="1:30" x14ac:dyDescent="0.25">
      <c r="A26" t="str">
        <f>IFERROR(INDEX(category_assignment[description_german],_xlfn.AGGREGATE(15,6,ROW(category_assignment[category])/(category_assignment[category]=Main[[#Headers],[System]])-2,ROW()-ROW(Main[[#Headers],[System]]))),"")</f>
        <v>Wärmeübertrager</v>
      </c>
      <c r="B26" s="6" t="str">
        <f>IFERROR(INDEX(category_assignment[description_german],_xlfn.AGGREGATE(15,6,ROW(category_assignment[category])/(category_assignment[category]=Main[[#Headers],[SubSystem]])-2,ROW()-ROW(Main[[#Headers],[SubSystem]]))),"")</f>
        <v>Ventilator</v>
      </c>
      <c r="C26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26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26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26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26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26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26" s="6" t="str">
        <f>IFERROR(INDEX(parent_children[children],_xlfn.AGGREGATE(15,6,ROW(parent_children[parent])/(parent_children[parent]=Main[[#Headers],[Kessel]])-2,ROW()-ROW(Main[[#Headers],[Kessel]]))),"")</f>
        <v/>
      </c>
      <c r="J26" s="6" t="str">
        <f>IFERROR(INDEX(parent_children[children],_xlfn.AGGREGATE(15,6,ROW(parent_children[parent])/(parent_children[parent]=Main[[#Headers],[Kältemaschine]])-2,ROW()-ROW(Main[[#Headers],[Kältemaschine]]))),"")</f>
        <v/>
      </c>
      <c r="K26" s="6" t="str">
        <f>IFERROR(INDEX(parent_children[children],_xlfn.AGGREGATE(15,6,ROW(parent_children[parent])/(parent_children[parent]=Main[[#Headers],[Speicher]])-2,ROW()-ROW(Main[[#Headers],[Speicher]]))),"")</f>
        <v/>
      </c>
      <c r="L26" s="6" t="str">
        <f>IFERROR(INDEX(parent_children[children],_xlfn.AGGREGATE(15,6,ROW(parent_children[parent])/(parent_children[parent]=Main[[#Headers],[Verteiler]])-2,ROW()-ROW(Main[[#Headers],[Verteiler]]))),"")</f>
        <v/>
      </c>
      <c r="M26" s="6" t="str">
        <f>IFERROR(INDEX(parent_children[children],_xlfn.AGGREGATE(15,6,ROW(parent_children[parent])/(parent_children[parent]=Main[[#Headers],[Unterverteiler]])-2,ROW()-ROW(Main[[#Headers],[Unterverteiler]]))),"")</f>
        <v/>
      </c>
      <c r="N26" s="6" t="str">
        <f>IFERROR(INDEX(parent_children[children],_xlfn.AGGREGATE(15,6,ROW(parent_children[parent])/(parent_children[parent]=Main[[#Headers],[Verteilsystem]])-2,ROW()-ROW(Main[[#Headers],[Verteilsystem]]))),"")</f>
        <v/>
      </c>
      <c r="O26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26" s="6" t="str">
        <f>IFERROR(INDEX(parent_children[children],_xlfn.AGGREGATE(15,6,ROW(parent_children[parent])/(parent_children[parent]=Main[[#Headers],[Wärmepumpe]])-2,ROW()-ROW(Main[[#Headers],[Wärmepumpe]]))),"")</f>
        <v/>
      </c>
      <c r="Q26" s="6" t="str">
        <f>IFERROR(INDEX(parent_children[children],_xlfn.AGGREGATE(15,6,ROW(parent_children[parent])/(parent_children[parent]=Main[[#Headers],[Ventil]])-2,ROW()-ROW(Main[[#Headers],[Ventil]]))),"")</f>
        <v/>
      </c>
      <c r="R26" s="6" t="str">
        <f>IFERROR(INDEX(parent_children[children],_xlfn.AGGREGATE(15,6,ROW(parent_children[parent])/(parent_children[parent]=Main[[#Headers],[Klappe]])-2,ROW()-ROW(Main[[#Headers],[Klappe]]))),"")</f>
        <v/>
      </c>
      <c r="S26" s="6" t="str">
        <f>IFERROR(INDEX(parent_children[children],_xlfn.AGGREGATE(15,6,ROW(parent_children[parent])/(parent_children[parent]=Main[[#Headers],[Sensor]])-2,ROW()-ROW(Main[[#Headers],[Sensor]]))),"")</f>
        <v/>
      </c>
      <c r="T26" s="6" t="str">
        <f>IFERROR(INDEX(parent_children[children],_xlfn.AGGREGATE(15,6,ROW(parent_children[parent])/(parent_children[parent]=Main[[#Headers],[Schalter]])-2,ROW()-ROW(Main[[#Headers],[Schalter]]))),"")</f>
        <v/>
      </c>
      <c r="U26" s="6" t="str">
        <f>IFERROR(INDEX(parent_children[children],_xlfn.AGGREGATE(15,6,ROW(parent_children[parent])/(parent_children[parent]=Main[[#Headers],[Wasser]])-2,ROW()-ROW(Main[[#Headers],[Wasser]]))),"")</f>
        <v/>
      </c>
      <c r="V26" s="6" t="str">
        <f>IFERROR(INDEX(parent_children[children],_xlfn.AGGREGATE(15,6,ROW(parent_children[parent])/(parent_children[parent]=Main[[#Headers],[Luft]])-2,ROW()-ROW(Main[[#Headers],[Luft]]))),"")</f>
        <v/>
      </c>
      <c r="W26" s="6" t="str">
        <f>IFERROR(INDEX(parent_children[children],_xlfn.AGGREGATE(15,6,ROW(parent_children[parent])/(parent_children[parent]=Main[[#Headers],[Filter]])-2,ROW()-ROW(Main[[#Headers],[Filter]]))),"")</f>
        <v/>
      </c>
      <c r="X26" s="6" t="str">
        <f>IFERROR(INDEX(parent_children[children],_xlfn.AGGREGATE(15,6,ROW(parent_children[parent])/(parent_children[parent]=Main[[#Headers],[Ventilator]])-2,ROW()-ROW(Main[[#Headers],[Ventilator]]))),"")</f>
        <v/>
      </c>
      <c r="Y26" s="6" t="str">
        <f>IFERROR(INDEX(parent_children[children],_xlfn.AGGREGATE(15,6,ROW(parent_children[parent])/(parent_children[parent]=Main[[#Headers],[Gas]])-2,ROW()-ROW(Main[[#Headers],[Gas]]))),"")</f>
        <v/>
      </c>
      <c r="Z26" s="6" t="str">
        <f>IFERROR(INDEX(parent_children[children],_xlfn.AGGREGATE(15,6,ROW(parent_children[parent])/(parent_children[parent]=Main[[#Headers],[Messwert]])-2,ROW()-ROW(Main[[#Headers],[Messwert]]))),"")</f>
        <v>Temperaturdifferenz</v>
      </c>
      <c r="AA26" s="6" t="str">
        <f>IFERROR(INDEX(parent_children[children],_xlfn.AGGREGATE(15,6,ROW(parent_children[parent])/(parent_children[parent]=Main[[#Headers],[Stellbefehl]])-2,ROW()-ROW(Main[[#Headers],[Stellbefehl]]))),"")</f>
        <v/>
      </c>
      <c r="AB26" s="6" t="str">
        <f>IFERROR(INDEX(parent_children[children],_xlfn.AGGREGATE(15,6,ROW(parent_children[parent])/(parent_children[parent]=Main[[#Headers],[Schaltbefehl]])-2,ROW()-ROW(Main[[#Headers],[Schaltbefehl]]))),"")</f>
        <v/>
      </c>
      <c r="AC26" s="6" t="str">
        <f>IFERROR(INDEX(parent_children[children],_xlfn.AGGREGATE(15,6,ROW(parent_children[parent])/(parent_children[parent]=Main[[#Headers],[Betriebsmeldung]])-2,ROW()-ROW(Main[[#Headers],[Betriebsmeldung]]))),"")</f>
        <v/>
      </c>
      <c r="AD26" s="6" t="str">
        <f>IFERROR(INDEX(parent_children[children],_xlfn.AGGREGATE(15,6,ROW(parent_children[parent])/(parent_children[parent]=Main[[#Headers],[Störung]])-2,ROW()-ROW(Main[[#Headers],[Störung]]))),"")</f>
        <v>Temperatur</v>
      </c>
    </row>
    <row r="27" spans="1:30" x14ac:dyDescent="0.25">
      <c r="A27" t="str">
        <f>IFERROR(INDEX(category_assignment[description_german],_xlfn.AGGREGATE(15,6,ROW(category_assignment[category])/(category_assignment[category]=Main[[#Headers],[System]])-2,ROW()-ROW(Main[[#Headers],[System]]))),"")</f>
        <v>Wasser</v>
      </c>
      <c r="B27" s="6" t="str">
        <f>IFERROR(INDEX(category_assignment[description_german],_xlfn.AGGREGATE(15,6,ROW(category_assignment[category])/(category_assignment[category]=Main[[#Headers],[SubSystem]])-2,ROW()-ROW(Main[[#Headers],[SubSystem]]))),"")</f>
        <v>Verteiler</v>
      </c>
      <c r="C27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27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27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27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27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27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27" s="6" t="str">
        <f>IFERROR(INDEX(parent_children[children],_xlfn.AGGREGATE(15,6,ROW(parent_children[parent])/(parent_children[parent]=Main[[#Headers],[Kessel]])-2,ROW()-ROW(Main[[#Headers],[Kessel]]))),"")</f>
        <v/>
      </c>
      <c r="J27" s="6" t="str">
        <f>IFERROR(INDEX(parent_children[children],_xlfn.AGGREGATE(15,6,ROW(parent_children[parent])/(parent_children[parent]=Main[[#Headers],[Kältemaschine]])-2,ROW()-ROW(Main[[#Headers],[Kältemaschine]]))),"")</f>
        <v/>
      </c>
      <c r="K27" s="6" t="str">
        <f>IFERROR(INDEX(parent_children[children],_xlfn.AGGREGATE(15,6,ROW(parent_children[parent])/(parent_children[parent]=Main[[#Headers],[Speicher]])-2,ROW()-ROW(Main[[#Headers],[Speicher]]))),"")</f>
        <v/>
      </c>
      <c r="L27" s="6" t="str">
        <f>IFERROR(INDEX(parent_children[children],_xlfn.AGGREGATE(15,6,ROW(parent_children[parent])/(parent_children[parent]=Main[[#Headers],[Verteiler]])-2,ROW()-ROW(Main[[#Headers],[Verteiler]]))),"")</f>
        <v/>
      </c>
      <c r="M27" s="6" t="str">
        <f>IFERROR(INDEX(parent_children[children],_xlfn.AGGREGATE(15,6,ROW(parent_children[parent])/(parent_children[parent]=Main[[#Headers],[Unterverteiler]])-2,ROW()-ROW(Main[[#Headers],[Unterverteiler]]))),"")</f>
        <v/>
      </c>
      <c r="N27" s="6" t="str">
        <f>IFERROR(INDEX(parent_children[children],_xlfn.AGGREGATE(15,6,ROW(parent_children[parent])/(parent_children[parent]=Main[[#Headers],[Verteilsystem]])-2,ROW()-ROW(Main[[#Headers],[Verteilsystem]]))),"")</f>
        <v/>
      </c>
      <c r="O27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27" s="6" t="str">
        <f>IFERROR(INDEX(parent_children[children],_xlfn.AGGREGATE(15,6,ROW(parent_children[parent])/(parent_children[parent]=Main[[#Headers],[Wärmepumpe]])-2,ROW()-ROW(Main[[#Headers],[Wärmepumpe]]))),"")</f>
        <v/>
      </c>
      <c r="Q27" s="6" t="str">
        <f>IFERROR(INDEX(parent_children[children],_xlfn.AGGREGATE(15,6,ROW(parent_children[parent])/(parent_children[parent]=Main[[#Headers],[Ventil]])-2,ROW()-ROW(Main[[#Headers],[Ventil]]))),"")</f>
        <v/>
      </c>
      <c r="R27" s="6" t="str">
        <f>IFERROR(INDEX(parent_children[children],_xlfn.AGGREGATE(15,6,ROW(parent_children[parent])/(parent_children[parent]=Main[[#Headers],[Klappe]])-2,ROW()-ROW(Main[[#Headers],[Klappe]]))),"")</f>
        <v/>
      </c>
      <c r="S27" s="6" t="str">
        <f>IFERROR(INDEX(parent_children[children],_xlfn.AGGREGATE(15,6,ROW(parent_children[parent])/(parent_children[parent]=Main[[#Headers],[Sensor]])-2,ROW()-ROW(Main[[#Headers],[Sensor]]))),"")</f>
        <v/>
      </c>
      <c r="T27" s="6" t="str">
        <f>IFERROR(INDEX(parent_children[children],_xlfn.AGGREGATE(15,6,ROW(parent_children[parent])/(parent_children[parent]=Main[[#Headers],[Schalter]])-2,ROW()-ROW(Main[[#Headers],[Schalter]]))),"")</f>
        <v/>
      </c>
      <c r="U27" s="6" t="str">
        <f>IFERROR(INDEX(parent_children[children],_xlfn.AGGREGATE(15,6,ROW(parent_children[parent])/(parent_children[parent]=Main[[#Headers],[Wasser]])-2,ROW()-ROW(Main[[#Headers],[Wasser]]))),"")</f>
        <v/>
      </c>
      <c r="V27" s="6" t="str">
        <f>IFERROR(INDEX(parent_children[children],_xlfn.AGGREGATE(15,6,ROW(parent_children[parent])/(parent_children[parent]=Main[[#Headers],[Luft]])-2,ROW()-ROW(Main[[#Headers],[Luft]]))),"")</f>
        <v/>
      </c>
      <c r="W27" s="6" t="str">
        <f>IFERROR(INDEX(parent_children[children],_xlfn.AGGREGATE(15,6,ROW(parent_children[parent])/(parent_children[parent]=Main[[#Headers],[Filter]])-2,ROW()-ROW(Main[[#Headers],[Filter]]))),"")</f>
        <v/>
      </c>
      <c r="X27" s="6" t="str">
        <f>IFERROR(INDEX(parent_children[children],_xlfn.AGGREGATE(15,6,ROW(parent_children[parent])/(parent_children[parent]=Main[[#Headers],[Ventilator]])-2,ROW()-ROW(Main[[#Headers],[Ventilator]]))),"")</f>
        <v/>
      </c>
      <c r="Y27" s="6" t="str">
        <f>IFERROR(INDEX(parent_children[children],_xlfn.AGGREGATE(15,6,ROW(parent_children[parent])/(parent_children[parent]=Main[[#Headers],[Gas]])-2,ROW()-ROW(Main[[#Headers],[Gas]]))),"")</f>
        <v/>
      </c>
      <c r="Z27" s="6" t="str">
        <f>IFERROR(INDEX(parent_children[children],_xlfn.AGGREGATE(15,6,ROW(parent_children[parent])/(parent_children[parent]=Main[[#Headers],[Messwert]])-2,ROW()-ROW(Main[[#Headers],[Messwert]]))),"")</f>
        <v>Volumenstrom</v>
      </c>
      <c r="AA27" s="6" t="str">
        <f>IFERROR(INDEX(parent_children[children],_xlfn.AGGREGATE(15,6,ROW(parent_children[parent])/(parent_children[parent]=Main[[#Headers],[Stellbefehl]])-2,ROW()-ROW(Main[[#Headers],[Stellbefehl]]))),"")</f>
        <v/>
      </c>
      <c r="AB27" s="6" t="str">
        <f>IFERROR(INDEX(parent_children[children],_xlfn.AGGREGATE(15,6,ROW(parent_children[parent])/(parent_children[parent]=Main[[#Headers],[Schaltbefehl]])-2,ROW()-ROW(Main[[#Headers],[Schaltbefehl]]))),"")</f>
        <v/>
      </c>
      <c r="AC27" s="6" t="str">
        <f>IFERROR(INDEX(parent_children[children],_xlfn.AGGREGATE(15,6,ROW(parent_children[parent])/(parent_children[parent]=Main[[#Headers],[Betriebsmeldung]])-2,ROW()-ROW(Main[[#Headers],[Betriebsmeldung]]))),"")</f>
        <v/>
      </c>
      <c r="AD27" s="6" t="str">
        <f>IFERROR(INDEX(parent_children[children],_xlfn.AGGREGATE(15,6,ROW(parent_children[parent])/(parent_children[parent]=Main[[#Headers],[Störung]])-2,ROW()-ROW(Main[[#Headers],[Störung]]))),"")</f>
        <v>Temperaturdifferenz</v>
      </c>
    </row>
    <row r="28" spans="1:30" x14ac:dyDescent="0.25">
      <c r="A28" t="str">
        <f>IFERROR(INDEX(category_assignment[description_german],_xlfn.AGGREGATE(15,6,ROW(category_assignment[category])/(category_assignment[category]=Main[[#Headers],[System]])-2,ROW()-ROW(Main[[#Headers],[System]]))),"")</f>
        <v>Rückkühlung</v>
      </c>
      <c r="B28" s="6" t="str">
        <f>IFERROR(INDEX(category_assignment[description_german],_xlfn.AGGREGATE(15,6,ROW(category_assignment[category])/(category_assignment[category]=Main[[#Headers],[SubSystem]])-2,ROW()-ROW(Main[[#Headers],[SubSystem]]))),"")</f>
        <v>Volumenstromregler</v>
      </c>
      <c r="C28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28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28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28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28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28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28" s="6" t="str">
        <f>IFERROR(INDEX(parent_children[children],_xlfn.AGGREGATE(15,6,ROW(parent_children[parent])/(parent_children[parent]=Main[[#Headers],[Kessel]])-2,ROW()-ROW(Main[[#Headers],[Kessel]]))),"")</f>
        <v/>
      </c>
      <c r="J28" s="6" t="str">
        <f>IFERROR(INDEX(parent_children[children],_xlfn.AGGREGATE(15,6,ROW(parent_children[parent])/(parent_children[parent]=Main[[#Headers],[Kältemaschine]])-2,ROW()-ROW(Main[[#Headers],[Kältemaschine]]))),"")</f>
        <v/>
      </c>
      <c r="K28" s="6" t="str">
        <f>IFERROR(INDEX(parent_children[children],_xlfn.AGGREGATE(15,6,ROW(parent_children[parent])/(parent_children[parent]=Main[[#Headers],[Speicher]])-2,ROW()-ROW(Main[[#Headers],[Speicher]]))),"")</f>
        <v/>
      </c>
      <c r="L28" s="6" t="str">
        <f>IFERROR(INDEX(parent_children[children],_xlfn.AGGREGATE(15,6,ROW(parent_children[parent])/(parent_children[parent]=Main[[#Headers],[Verteiler]])-2,ROW()-ROW(Main[[#Headers],[Verteiler]]))),"")</f>
        <v/>
      </c>
      <c r="M28" s="6" t="str">
        <f>IFERROR(INDEX(parent_children[children],_xlfn.AGGREGATE(15,6,ROW(parent_children[parent])/(parent_children[parent]=Main[[#Headers],[Unterverteiler]])-2,ROW()-ROW(Main[[#Headers],[Unterverteiler]]))),"")</f>
        <v/>
      </c>
      <c r="N28" s="6" t="str">
        <f>IFERROR(INDEX(parent_children[children],_xlfn.AGGREGATE(15,6,ROW(parent_children[parent])/(parent_children[parent]=Main[[#Headers],[Verteilsystem]])-2,ROW()-ROW(Main[[#Headers],[Verteilsystem]]))),"")</f>
        <v/>
      </c>
      <c r="O28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28" s="6" t="str">
        <f>IFERROR(INDEX(parent_children[children],_xlfn.AGGREGATE(15,6,ROW(parent_children[parent])/(parent_children[parent]=Main[[#Headers],[Wärmepumpe]])-2,ROW()-ROW(Main[[#Headers],[Wärmepumpe]]))),"")</f>
        <v/>
      </c>
      <c r="Q28" s="6" t="str">
        <f>IFERROR(INDEX(parent_children[children],_xlfn.AGGREGATE(15,6,ROW(parent_children[parent])/(parent_children[parent]=Main[[#Headers],[Ventil]])-2,ROW()-ROW(Main[[#Headers],[Ventil]]))),"")</f>
        <v/>
      </c>
      <c r="R28" s="6" t="str">
        <f>IFERROR(INDEX(parent_children[children],_xlfn.AGGREGATE(15,6,ROW(parent_children[parent])/(parent_children[parent]=Main[[#Headers],[Klappe]])-2,ROW()-ROW(Main[[#Headers],[Klappe]]))),"")</f>
        <v/>
      </c>
      <c r="S28" s="6" t="str">
        <f>IFERROR(INDEX(parent_children[children],_xlfn.AGGREGATE(15,6,ROW(parent_children[parent])/(parent_children[parent]=Main[[#Headers],[Sensor]])-2,ROW()-ROW(Main[[#Headers],[Sensor]]))),"")</f>
        <v/>
      </c>
      <c r="T28" s="6" t="str">
        <f>IFERROR(INDEX(parent_children[children],_xlfn.AGGREGATE(15,6,ROW(parent_children[parent])/(parent_children[parent]=Main[[#Headers],[Schalter]])-2,ROW()-ROW(Main[[#Headers],[Schalter]]))),"")</f>
        <v/>
      </c>
      <c r="U28" s="6" t="str">
        <f>IFERROR(INDEX(parent_children[children],_xlfn.AGGREGATE(15,6,ROW(parent_children[parent])/(parent_children[parent]=Main[[#Headers],[Wasser]])-2,ROW()-ROW(Main[[#Headers],[Wasser]]))),"")</f>
        <v/>
      </c>
      <c r="V28" s="6" t="str">
        <f>IFERROR(INDEX(parent_children[children],_xlfn.AGGREGATE(15,6,ROW(parent_children[parent])/(parent_children[parent]=Main[[#Headers],[Luft]])-2,ROW()-ROW(Main[[#Headers],[Luft]]))),"")</f>
        <v/>
      </c>
      <c r="W28" s="6" t="str">
        <f>IFERROR(INDEX(parent_children[children],_xlfn.AGGREGATE(15,6,ROW(parent_children[parent])/(parent_children[parent]=Main[[#Headers],[Filter]])-2,ROW()-ROW(Main[[#Headers],[Filter]]))),"")</f>
        <v/>
      </c>
      <c r="X28" s="6" t="str">
        <f>IFERROR(INDEX(parent_children[children],_xlfn.AGGREGATE(15,6,ROW(parent_children[parent])/(parent_children[parent]=Main[[#Headers],[Ventilator]])-2,ROW()-ROW(Main[[#Headers],[Ventilator]]))),"")</f>
        <v/>
      </c>
      <c r="Y28" s="6" t="str">
        <f>IFERROR(INDEX(parent_children[children],_xlfn.AGGREGATE(15,6,ROW(parent_children[parent])/(parent_children[parent]=Main[[#Headers],[Gas]])-2,ROW()-ROW(Main[[#Headers],[Gas]]))),"")</f>
        <v/>
      </c>
      <c r="Z28" s="6" t="str">
        <f>IFERROR(INDEX(parent_children[children],_xlfn.AGGREGATE(15,6,ROW(parent_children[parent])/(parent_children[parent]=Main[[#Headers],[Messwert]])-2,ROW()-ROW(Main[[#Headers],[Messwert]]))),"")</f>
        <v>Wärmemenge</v>
      </c>
      <c r="AA28" s="6" t="str">
        <f>IFERROR(INDEX(parent_children[children],_xlfn.AGGREGATE(15,6,ROW(parent_children[parent])/(parent_children[parent]=Main[[#Headers],[Stellbefehl]])-2,ROW()-ROW(Main[[#Headers],[Stellbefehl]]))),"")</f>
        <v/>
      </c>
      <c r="AB28" s="6" t="str">
        <f>IFERROR(INDEX(parent_children[children],_xlfn.AGGREGATE(15,6,ROW(parent_children[parent])/(parent_children[parent]=Main[[#Headers],[Schaltbefehl]])-2,ROW()-ROW(Main[[#Headers],[Schaltbefehl]]))),"")</f>
        <v/>
      </c>
      <c r="AC28" s="6" t="str">
        <f>IFERROR(INDEX(parent_children[children],_xlfn.AGGREGATE(15,6,ROW(parent_children[parent])/(parent_children[parent]=Main[[#Headers],[Betriebsmeldung]])-2,ROW()-ROW(Main[[#Headers],[Betriebsmeldung]]))),"")</f>
        <v/>
      </c>
      <c r="AD28" s="6" t="str">
        <f>IFERROR(INDEX(parent_children[children],_xlfn.AGGREGATE(15,6,ROW(parent_children[parent])/(parent_children[parent]=Main[[#Headers],[Störung]])-2,ROW()-ROW(Main[[#Headers],[Störung]]))),"")</f>
        <v>Volumenstrom</v>
      </c>
    </row>
    <row r="29" spans="1:30" x14ac:dyDescent="0.25">
      <c r="A29" t="str">
        <f>IFERROR(INDEX(category_assignment[description_german],_xlfn.AGGREGATE(15,6,ROW(category_assignment[category])/(category_assignment[category]=Main[[#Headers],[System]])-2,ROW()-ROW(Main[[#Headers],[System]]))),"")</f>
        <v>Geothermiefeld</v>
      </c>
      <c r="B29" s="6" t="str">
        <f>IFERROR(INDEX(category_assignment[description_german],_xlfn.AGGREGATE(15,6,ROW(category_assignment[category])/(category_assignment[category]=Main[[#Headers],[SubSystem]])-2,ROW()-ROW(Main[[#Headers],[SubSystem]]))),"")</f>
        <v>Vorerhitzer</v>
      </c>
      <c r="C29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29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29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29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29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29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29" s="6" t="str">
        <f>IFERROR(INDEX(parent_children[children],_xlfn.AGGREGATE(15,6,ROW(parent_children[parent])/(parent_children[parent]=Main[[#Headers],[Kessel]])-2,ROW()-ROW(Main[[#Headers],[Kessel]]))),"")</f>
        <v/>
      </c>
      <c r="J29" s="6" t="str">
        <f>IFERROR(INDEX(parent_children[children],_xlfn.AGGREGATE(15,6,ROW(parent_children[parent])/(parent_children[parent]=Main[[#Headers],[Kältemaschine]])-2,ROW()-ROW(Main[[#Headers],[Kältemaschine]]))),"")</f>
        <v/>
      </c>
      <c r="K29" s="6" t="str">
        <f>IFERROR(INDEX(parent_children[children],_xlfn.AGGREGATE(15,6,ROW(parent_children[parent])/(parent_children[parent]=Main[[#Headers],[Speicher]])-2,ROW()-ROW(Main[[#Headers],[Speicher]]))),"")</f>
        <v/>
      </c>
      <c r="L29" s="6" t="str">
        <f>IFERROR(INDEX(parent_children[children],_xlfn.AGGREGATE(15,6,ROW(parent_children[parent])/(parent_children[parent]=Main[[#Headers],[Verteiler]])-2,ROW()-ROW(Main[[#Headers],[Verteiler]]))),"")</f>
        <v/>
      </c>
      <c r="M29" s="6" t="str">
        <f>IFERROR(INDEX(parent_children[children],_xlfn.AGGREGATE(15,6,ROW(parent_children[parent])/(parent_children[parent]=Main[[#Headers],[Unterverteiler]])-2,ROW()-ROW(Main[[#Headers],[Unterverteiler]]))),"")</f>
        <v/>
      </c>
      <c r="N29" s="6" t="str">
        <f>IFERROR(INDEX(parent_children[children],_xlfn.AGGREGATE(15,6,ROW(parent_children[parent])/(parent_children[parent]=Main[[#Headers],[Verteilsystem]])-2,ROW()-ROW(Main[[#Headers],[Verteilsystem]]))),"")</f>
        <v/>
      </c>
      <c r="O29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29" s="6" t="str">
        <f>IFERROR(INDEX(parent_children[children],_xlfn.AGGREGATE(15,6,ROW(parent_children[parent])/(parent_children[parent]=Main[[#Headers],[Wärmepumpe]])-2,ROW()-ROW(Main[[#Headers],[Wärmepumpe]]))),"")</f>
        <v/>
      </c>
      <c r="Q29" s="6" t="str">
        <f>IFERROR(INDEX(parent_children[children],_xlfn.AGGREGATE(15,6,ROW(parent_children[parent])/(parent_children[parent]=Main[[#Headers],[Ventil]])-2,ROW()-ROW(Main[[#Headers],[Ventil]]))),"")</f>
        <v/>
      </c>
      <c r="R29" s="6" t="str">
        <f>IFERROR(INDEX(parent_children[children],_xlfn.AGGREGATE(15,6,ROW(parent_children[parent])/(parent_children[parent]=Main[[#Headers],[Klappe]])-2,ROW()-ROW(Main[[#Headers],[Klappe]]))),"")</f>
        <v/>
      </c>
      <c r="S29" s="6" t="str">
        <f>IFERROR(INDEX(parent_children[children],_xlfn.AGGREGATE(15,6,ROW(parent_children[parent])/(parent_children[parent]=Main[[#Headers],[Sensor]])-2,ROW()-ROW(Main[[#Headers],[Sensor]]))),"")</f>
        <v/>
      </c>
      <c r="T29" s="6" t="str">
        <f>IFERROR(INDEX(parent_children[children],_xlfn.AGGREGATE(15,6,ROW(parent_children[parent])/(parent_children[parent]=Main[[#Headers],[Schalter]])-2,ROW()-ROW(Main[[#Headers],[Schalter]]))),"")</f>
        <v/>
      </c>
      <c r="U29" s="6" t="str">
        <f>IFERROR(INDEX(parent_children[children],_xlfn.AGGREGATE(15,6,ROW(parent_children[parent])/(parent_children[parent]=Main[[#Headers],[Wasser]])-2,ROW()-ROW(Main[[#Headers],[Wasser]]))),"")</f>
        <v/>
      </c>
      <c r="V29" s="6" t="str">
        <f>IFERROR(INDEX(parent_children[children],_xlfn.AGGREGATE(15,6,ROW(parent_children[parent])/(parent_children[parent]=Main[[#Headers],[Luft]])-2,ROW()-ROW(Main[[#Headers],[Luft]]))),"")</f>
        <v/>
      </c>
      <c r="W29" s="6" t="str">
        <f>IFERROR(INDEX(parent_children[children],_xlfn.AGGREGATE(15,6,ROW(parent_children[parent])/(parent_children[parent]=Main[[#Headers],[Filter]])-2,ROW()-ROW(Main[[#Headers],[Filter]]))),"")</f>
        <v/>
      </c>
      <c r="X29" s="6" t="str">
        <f>IFERROR(INDEX(parent_children[children],_xlfn.AGGREGATE(15,6,ROW(parent_children[parent])/(parent_children[parent]=Main[[#Headers],[Ventilator]])-2,ROW()-ROW(Main[[#Headers],[Ventilator]]))),"")</f>
        <v/>
      </c>
      <c r="Y29" s="6" t="str">
        <f>IFERROR(INDEX(parent_children[children],_xlfn.AGGREGATE(15,6,ROW(parent_children[parent])/(parent_children[parent]=Main[[#Headers],[Gas]])-2,ROW()-ROW(Main[[#Headers],[Gas]]))),"")</f>
        <v/>
      </c>
      <c r="Z29" s="6" t="str">
        <f>IFERROR(INDEX(parent_children[children],_xlfn.AGGREGATE(15,6,ROW(parent_children[parent])/(parent_children[parent]=Main[[#Headers],[Messwert]])-2,ROW()-ROW(Main[[#Headers],[Messwert]]))),"")</f>
        <v>Wind</v>
      </c>
      <c r="AA29" s="6" t="str">
        <f>IFERROR(INDEX(parent_children[children],_xlfn.AGGREGATE(15,6,ROW(parent_children[parent])/(parent_children[parent]=Main[[#Headers],[Stellbefehl]])-2,ROW()-ROW(Main[[#Headers],[Stellbefehl]]))),"")</f>
        <v/>
      </c>
      <c r="AB29" s="6" t="str">
        <f>IFERROR(INDEX(parent_children[children],_xlfn.AGGREGATE(15,6,ROW(parent_children[parent])/(parent_children[parent]=Main[[#Headers],[Schaltbefehl]])-2,ROW()-ROW(Main[[#Headers],[Schaltbefehl]]))),"")</f>
        <v/>
      </c>
      <c r="AC29" s="6" t="str">
        <f>IFERROR(INDEX(parent_children[children],_xlfn.AGGREGATE(15,6,ROW(parent_children[parent])/(parent_children[parent]=Main[[#Headers],[Betriebsmeldung]])-2,ROW()-ROW(Main[[#Headers],[Betriebsmeldung]]))),"")</f>
        <v/>
      </c>
      <c r="AD29" s="6" t="str">
        <f>IFERROR(INDEX(parent_children[children],_xlfn.AGGREGATE(15,6,ROW(parent_children[parent])/(parent_children[parent]=Main[[#Headers],[Störung]])-2,ROW()-ROW(Main[[#Headers],[Störung]]))),"")</f>
        <v>Wärmemenge</v>
      </c>
    </row>
    <row r="30" spans="1:30" x14ac:dyDescent="0.25">
      <c r="A30" t="str">
        <f>IFERROR(INDEX(category_assignment[description_german],_xlfn.AGGREGATE(15,6,ROW(category_assignment[category])/(category_assignment[category]=Main[[#Headers],[System]])-2,ROW()-ROW(Main[[#Headers],[System]]))),"")</f>
        <v>Fußbodenheizung</v>
      </c>
      <c r="B30" s="6" t="str">
        <f>IFERROR(INDEX(category_assignment[description_german],_xlfn.AGGREGATE(15,6,ROW(category_assignment[category])/(category_assignment[category]=Main[[#Headers],[SubSystem]])-2,ROW()-ROW(Main[[#Headers],[SubSystem]]))),"")</f>
        <v>Vorerhitzer und -kühler</v>
      </c>
      <c r="C30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30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30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30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30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30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30" s="6" t="str">
        <f>IFERROR(INDEX(parent_children[children],_xlfn.AGGREGATE(15,6,ROW(parent_children[parent])/(parent_children[parent]=Main[[#Headers],[Kessel]])-2,ROW()-ROW(Main[[#Headers],[Kessel]]))),"")</f>
        <v/>
      </c>
      <c r="J30" s="6" t="str">
        <f>IFERROR(INDEX(parent_children[children],_xlfn.AGGREGATE(15,6,ROW(parent_children[parent])/(parent_children[parent]=Main[[#Headers],[Kältemaschine]])-2,ROW()-ROW(Main[[#Headers],[Kältemaschine]]))),"")</f>
        <v/>
      </c>
      <c r="K30" s="6" t="str">
        <f>IFERROR(INDEX(parent_children[children],_xlfn.AGGREGATE(15,6,ROW(parent_children[parent])/(parent_children[parent]=Main[[#Headers],[Speicher]])-2,ROW()-ROW(Main[[#Headers],[Speicher]]))),"")</f>
        <v/>
      </c>
      <c r="L30" s="6" t="str">
        <f>IFERROR(INDEX(parent_children[children],_xlfn.AGGREGATE(15,6,ROW(parent_children[parent])/(parent_children[parent]=Main[[#Headers],[Verteiler]])-2,ROW()-ROW(Main[[#Headers],[Verteiler]]))),"")</f>
        <v/>
      </c>
      <c r="M30" s="6" t="str">
        <f>IFERROR(INDEX(parent_children[children],_xlfn.AGGREGATE(15,6,ROW(parent_children[parent])/(parent_children[parent]=Main[[#Headers],[Unterverteiler]])-2,ROW()-ROW(Main[[#Headers],[Unterverteiler]]))),"")</f>
        <v/>
      </c>
      <c r="N30" s="6" t="str">
        <f>IFERROR(INDEX(parent_children[children],_xlfn.AGGREGATE(15,6,ROW(parent_children[parent])/(parent_children[parent]=Main[[#Headers],[Verteilsystem]])-2,ROW()-ROW(Main[[#Headers],[Verteilsystem]]))),"")</f>
        <v/>
      </c>
      <c r="O30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30" s="6" t="str">
        <f>IFERROR(INDEX(parent_children[children],_xlfn.AGGREGATE(15,6,ROW(parent_children[parent])/(parent_children[parent]=Main[[#Headers],[Wärmepumpe]])-2,ROW()-ROW(Main[[#Headers],[Wärmepumpe]]))),"")</f>
        <v/>
      </c>
      <c r="Q30" s="6" t="str">
        <f>IFERROR(INDEX(parent_children[children],_xlfn.AGGREGATE(15,6,ROW(parent_children[parent])/(parent_children[parent]=Main[[#Headers],[Ventil]])-2,ROW()-ROW(Main[[#Headers],[Ventil]]))),"")</f>
        <v/>
      </c>
      <c r="R30" s="6" t="str">
        <f>IFERROR(INDEX(parent_children[children],_xlfn.AGGREGATE(15,6,ROW(parent_children[parent])/(parent_children[parent]=Main[[#Headers],[Klappe]])-2,ROW()-ROW(Main[[#Headers],[Klappe]]))),"")</f>
        <v/>
      </c>
      <c r="S30" s="6" t="str">
        <f>IFERROR(INDEX(parent_children[children],_xlfn.AGGREGATE(15,6,ROW(parent_children[parent])/(parent_children[parent]=Main[[#Headers],[Sensor]])-2,ROW()-ROW(Main[[#Headers],[Sensor]]))),"")</f>
        <v/>
      </c>
      <c r="T30" s="6" t="str">
        <f>IFERROR(INDEX(parent_children[children],_xlfn.AGGREGATE(15,6,ROW(parent_children[parent])/(parent_children[parent]=Main[[#Headers],[Schalter]])-2,ROW()-ROW(Main[[#Headers],[Schalter]]))),"")</f>
        <v/>
      </c>
      <c r="U30" s="6" t="str">
        <f>IFERROR(INDEX(parent_children[children],_xlfn.AGGREGATE(15,6,ROW(parent_children[parent])/(parent_children[parent]=Main[[#Headers],[Wasser]])-2,ROW()-ROW(Main[[#Headers],[Wasser]]))),"")</f>
        <v/>
      </c>
      <c r="V30" s="6" t="str">
        <f>IFERROR(INDEX(parent_children[children],_xlfn.AGGREGATE(15,6,ROW(parent_children[parent])/(parent_children[parent]=Main[[#Headers],[Luft]])-2,ROW()-ROW(Main[[#Headers],[Luft]]))),"")</f>
        <v/>
      </c>
      <c r="W30" s="6" t="str">
        <f>IFERROR(INDEX(parent_children[children],_xlfn.AGGREGATE(15,6,ROW(parent_children[parent])/(parent_children[parent]=Main[[#Headers],[Filter]])-2,ROW()-ROW(Main[[#Headers],[Filter]]))),"")</f>
        <v/>
      </c>
      <c r="X30" s="6" t="str">
        <f>IFERROR(INDEX(parent_children[children],_xlfn.AGGREGATE(15,6,ROW(parent_children[parent])/(parent_children[parent]=Main[[#Headers],[Ventilator]])-2,ROW()-ROW(Main[[#Headers],[Ventilator]]))),"")</f>
        <v/>
      </c>
      <c r="Y30" s="6" t="str">
        <f>IFERROR(INDEX(parent_children[children],_xlfn.AGGREGATE(15,6,ROW(parent_children[parent])/(parent_children[parent]=Main[[#Headers],[Gas]])-2,ROW()-ROW(Main[[#Headers],[Gas]]))),"")</f>
        <v/>
      </c>
      <c r="Z30" s="6" t="str">
        <f>IFERROR(INDEX(parent_children[children],_xlfn.AGGREGATE(15,6,ROW(parent_children[parent])/(parent_children[parent]=Main[[#Headers],[Messwert]])-2,ROW()-ROW(Main[[#Headers],[Messwert]]))),"")</f>
        <v/>
      </c>
      <c r="AA30" s="6" t="str">
        <f>IFERROR(INDEX(parent_children[children],_xlfn.AGGREGATE(15,6,ROW(parent_children[parent])/(parent_children[parent]=Main[[#Headers],[Stellbefehl]])-2,ROW()-ROW(Main[[#Headers],[Stellbefehl]]))),"")</f>
        <v/>
      </c>
      <c r="AB30" s="6" t="str">
        <f>IFERROR(INDEX(parent_children[children],_xlfn.AGGREGATE(15,6,ROW(parent_children[parent])/(parent_children[parent]=Main[[#Headers],[Schaltbefehl]])-2,ROW()-ROW(Main[[#Headers],[Schaltbefehl]]))),"")</f>
        <v/>
      </c>
      <c r="AC30" s="6" t="str">
        <f>IFERROR(INDEX(parent_children[children],_xlfn.AGGREGATE(15,6,ROW(parent_children[parent])/(parent_children[parent]=Main[[#Headers],[Betriebsmeldung]])-2,ROW()-ROW(Main[[#Headers],[Betriebsmeldung]]))),"")</f>
        <v/>
      </c>
      <c r="AD30" s="6" t="str">
        <f>IFERROR(INDEX(parent_children[children],_xlfn.AGGREGATE(15,6,ROW(parent_children[parent])/(parent_children[parent]=Main[[#Headers],[Störung]])-2,ROW()-ROW(Main[[#Headers],[Störung]]))),"")</f>
        <v>Wartungsmeldung</v>
      </c>
    </row>
    <row r="31" spans="1:30" x14ac:dyDescent="0.25">
      <c r="A31" t="str">
        <f>IFERROR(INDEX(category_assignment[description_german],_xlfn.AGGREGATE(15,6,ROW(category_assignment[category])/(category_assignment[category]=Main[[#Headers],[System]])-2,ROW()-ROW(Main[[#Headers],[System]]))),"")</f>
        <v>Deckeninduktionsgerät</v>
      </c>
      <c r="B31" s="6" t="str">
        <f>IFERROR(INDEX(category_assignment[description_german],_xlfn.AGGREGATE(15,6,ROW(category_assignment[category])/(category_assignment[category]=Main[[#Headers],[SubSystem]])-2,ROW()-ROW(Main[[#Headers],[SubSystem]]))),"")</f>
        <v>Vorkühler</v>
      </c>
      <c r="C31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31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31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31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31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31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31" s="6" t="str">
        <f>IFERROR(INDEX(parent_children[children],_xlfn.AGGREGATE(15,6,ROW(parent_children[parent])/(parent_children[parent]=Main[[#Headers],[Kessel]])-2,ROW()-ROW(Main[[#Headers],[Kessel]]))),"")</f>
        <v/>
      </c>
      <c r="J31" s="6" t="str">
        <f>IFERROR(INDEX(parent_children[children],_xlfn.AGGREGATE(15,6,ROW(parent_children[parent])/(parent_children[parent]=Main[[#Headers],[Kältemaschine]])-2,ROW()-ROW(Main[[#Headers],[Kältemaschine]]))),"")</f>
        <v/>
      </c>
      <c r="K31" s="6" t="str">
        <f>IFERROR(INDEX(parent_children[children],_xlfn.AGGREGATE(15,6,ROW(parent_children[parent])/(parent_children[parent]=Main[[#Headers],[Speicher]])-2,ROW()-ROW(Main[[#Headers],[Speicher]]))),"")</f>
        <v/>
      </c>
      <c r="L31" s="6" t="str">
        <f>IFERROR(INDEX(parent_children[children],_xlfn.AGGREGATE(15,6,ROW(parent_children[parent])/(parent_children[parent]=Main[[#Headers],[Verteiler]])-2,ROW()-ROW(Main[[#Headers],[Verteiler]]))),"")</f>
        <v/>
      </c>
      <c r="M31" s="6" t="str">
        <f>IFERROR(INDEX(parent_children[children],_xlfn.AGGREGATE(15,6,ROW(parent_children[parent])/(parent_children[parent]=Main[[#Headers],[Unterverteiler]])-2,ROW()-ROW(Main[[#Headers],[Unterverteiler]]))),"")</f>
        <v/>
      </c>
      <c r="N31" s="6" t="str">
        <f>IFERROR(INDEX(parent_children[children],_xlfn.AGGREGATE(15,6,ROW(parent_children[parent])/(parent_children[parent]=Main[[#Headers],[Verteilsystem]])-2,ROW()-ROW(Main[[#Headers],[Verteilsystem]]))),"")</f>
        <v/>
      </c>
      <c r="O31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31" s="6" t="str">
        <f>IFERROR(INDEX(parent_children[children],_xlfn.AGGREGATE(15,6,ROW(parent_children[parent])/(parent_children[parent]=Main[[#Headers],[Wärmepumpe]])-2,ROW()-ROW(Main[[#Headers],[Wärmepumpe]]))),"")</f>
        <v/>
      </c>
      <c r="Q31" s="6" t="str">
        <f>IFERROR(INDEX(parent_children[children],_xlfn.AGGREGATE(15,6,ROW(parent_children[parent])/(parent_children[parent]=Main[[#Headers],[Ventil]])-2,ROW()-ROW(Main[[#Headers],[Ventil]]))),"")</f>
        <v/>
      </c>
      <c r="R31" s="6" t="str">
        <f>IFERROR(INDEX(parent_children[children],_xlfn.AGGREGATE(15,6,ROW(parent_children[parent])/(parent_children[parent]=Main[[#Headers],[Klappe]])-2,ROW()-ROW(Main[[#Headers],[Klappe]]))),"")</f>
        <v/>
      </c>
      <c r="S31" s="6" t="str">
        <f>IFERROR(INDEX(parent_children[children],_xlfn.AGGREGATE(15,6,ROW(parent_children[parent])/(parent_children[parent]=Main[[#Headers],[Sensor]])-2,ROW()-ROW(Main[[#Headers],[Sensor]]))),"")</f>
        <v/>
      </c>
      <c r="T31" s="6" t="str">
        <f>IFERROR(INDEX(parent_children[children],_xlfn.AGGREGATE(15,6,ROW(parent_children[parent])/(parent_children[parent]=Main[[#Headers],[Schalter]])-2,ROW()-ROW(Main[[#Headers],[Schalter]]))),"")</f>
        <v/>
      </c>
      <c r="U31" s="6" t="str">
        <f>IFERROR(INDEX(parent_children[children],_xlfn.AGGREGATE(15,6,ROW(parent_children[parent])/(parent_children[parent]=Main[[#Headers],[Wasser]])-2,ROW()-ROW(Main[[#Headers],[Wasser]]))),"")</f>
        <v/>
      </c>
      <c r="V31" s="6" t="str">
        <f>IFERROR(INDEX(parent_children[children],_xlfn.AGGREGATE(15,6,ROW(parent_children[parent])/(parent_children[parent]=Main[[#Headers],[Luft]])-2,ROW()-ROW(Main[[#Headers],[Luft]]))),"")</f>
        <v/>
      </c>
      <c r="W31" s="6" t="str">
        <f>IFERROR(INDEX(parent_children[children],_xlfn.AGGREGATE(15,6,ROW(parent_children[parent])/(parent_children[parent]=Main[[#Headers],[Filter]])-2,ROW()-ROW(Main[[#Headers],[Filter]]))),"")</f>
        <v/>
      </c>
      <c r="X31" s="6" t="str">
        <f>IFERROR(INDEX(parent_children[children],_xlfn.AGGREGATE(15,6,ROW(parent_children[parent])/(parent_children[parent]=Main[[#Headers],[Ventilator]])-2,ROW()-ROW(Main[[#Headers],[Ventilator]]))),"")</f>
        <v/>
      </c>
      <c r="Y31" s="6" t="str">
        <f>IFERROR(INDEX(parent_children[children],_xlfn.AGGREGATE(15,6,ROW(parent_children[parent])/(parent_children[parent]=Main[[#Headers],[Gas]])-2,ROW()-ROW(Main[[#Headers],[Gas]]))),"")</f>
        <v/>
      </c>
      <c r="Z31" s="6" t="str">
        <f>IFERROR(INDEX(parent_children[children],_xlfn.AGGREGATE(15,6,ROW(parent_children[parent])/(parent_children[parent]=Main[[#Headers],[Messwert]])-2,ROW()-ROW(Main[[#Headers],[Messwert]]))),"")</f>
        <v/>
      </c>
      <c r="AA31" s="6" t="str">
        <f>IFERROR(INDEX(parent_children[children],_xlfn.AGGREGATE(15,6,ROW(parent_children[parent])/(parent_children[parent]=Main[[#Headers],[Stellbefehl]])-2,ROW()-ROW(Main[[#Headers],[Stellbefehl]]))),"")</f>
        <v/>
      </c>
      <c r="AB31" s="6" t="str">
        <f>IFERROR(INDEX(parent_children[children],_xlfn.AGGREGATE(15,6,ROW(parent_children[parent])/(parent_children[parent]=Main[[#Headers],[Schaltbefehl]])-2,ROW()-ROW(Main[[#Headers],[Schaltbefehl]]))),"")</f>
        <v/>
      </c>
      <c r="AC31" s="6" t="str">
        <f>IFERROR(INDEX(parent_children[children],_xlfn.AGGREGATE(15,6,ROW(parent_children[parent])/(parent_children[parent]=Main[[#Headers],[Betriebsmeldung]])-2,ROW()-ROW(Main[[#Headers],[Betriebsmeldung]]))),"")</f>
        <v/>
      </c>
      <c r="AD31" s="6" t="str">
        <f>IFERROR(INDEX(parent_children[children],_xlfn.AGGREGATE(15,6,ROW(parent_children[parent])/(parent_children[parent]=Main[[#Headers],[Störung]])-2,ROW()-ROW(Main[[#Headers],[Störung]]))),"")</f>
        <v/>
      </c>
    </row>
    <row r="32" spans="1:30" x14ac:dyDescent="0.25">
      <c r="A32" t="str">
        <f>IFERROR(INDEX(category_assignment[description_german],_xlfn.AGGREGATE(15,6,ROW(category_assignment[category])/(category_assignment[category]=Main[[#Headers],[System]])-2,ROW()-ROW(Main[[#Headers],[System]]))),"")</f>
        <v/>
      </c>
      <c r="B32" s="6" t="str">
        <f>IFERROR(INDEX(category_assignment[description_german],_xlfn.AGGREGATE(15,6,ROW(category_assignment[category])/(category_assignment[category]=Main[[#Headers],[SubSystem]])-2,ROW()-ROW(Main[[#Headers],[SubSystem]]))),"")</f>
        <v>Wärmerückgewinnung</v>
      </c>
      <c r="C32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32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32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32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32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32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32" s="6" t="str">
        <f>IFERROR(INDEX(parent_children[children],_xlfn.AGGREGATE(15,6,ROW(parent_children[parent])/(parent_children[parent]=Main[[#Headers],[Kessel]])-2,ROW()-ROW(Main[[#Headers],[Kessel]]))),"")</f>
        <v/>
      </c>
      <c r="J32" s="6" t="str">
        <f>IFERROR(INDEX(parent_children[children],_xlfn.AGGREGATE(15,6,ROW(parent_children[parent])/(parent_children[parent]=Main[[#Headers],[Kältemaschine]])-2,ROW()-ROW(Main[[#Headers],[Kältemaschine]]))),"")</f>
        <v/>
      </c>
      <c r="K32" s="6" t="str">
        <f>IFERROR(INDEX(parent_children[children],_xlfn.AGGREGATE(15,6,ROW(parent_children[parent])/(parent_children[parent]=Main[[#Headers],[Speicher]])-2,ROW()-ROW(Main[[#Headers],[Speicher]]))),"")</f>
        <v/>
      </c>
      <c r="L32" s="6" t="str">
        <f>IFERROR(INDEX(parent_children[children],_xlfn.AGGREGATE(15,6,ROW(parent_children[parent])/(parent_children[parent]=Main[[#Headers],[Verteiler]])-2,ROW()-ROW(Main[[#Headers],[Verteiler]]))),"")</f>
        <v/>
      </c>
      <c r="M32" s="6" t="str">
        <f>IFERROR(INDEX(parent_children[children],_xlfn.AGGREGATE(15,6,ROW(parent_children[parent])/(parent_children[parent]=Main[[#Headers],[Unterverteiler]])-2,ROW()-ROW(Main[[#Headers],[Unterverteiler]]))),"")</f>
        <v/>
      </c>
      <c r="N32" s="6" t="str">
        <f>IFERROR(INDEX(parent_children[children],_xlfn.AGGREGATE(15,6,ROW(parent_children[parent])/(parent_children[parent]=Main[[#Headers],[Verteilsystem]])-2,ROW()-ROW(Main[[#Headers],[Verteilsystem]]))),"")</f>
        <v/>
      </c>
      <c r="O32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32" s="6" t="str">
        <f>IFERROR(INDEX(parent_children[children],_xlfn.AGGREGATE(15,6,ROW(parent_children[parent])/(parent_children[parent]=Main[[#Headers],[Wärmepumpe]])-2,ROW()-ROW(Main[[#Headers],[Wärmepumpe]]))),"")</f>
        <v/>
      </c>
      <c r="Q32" s="6" t="str">
        <f>IFERROR(INDEX(parent_children[children],_xlfn.AGGREGATE(15,6,ROW(parent_children[parent])/(parent_children[parent]=Main[[#Headers],[Ventil]])-2,ROW()-ROW(Main[[#Headers],[Ventil]]))),"")</f>
        <v/>
      </c>
      <c r="R32" s="6" t="str">
        <f>IFERROR(INDEX(parent_children[children],_xlfn.AGGREGATE(15,6,ROW(parent_children[parent])/(parent_children[parent]=Main[[#Headers],[Klappe]])-2,ROW()-ROW(Main[[#Headers],[Klappe]]))),"")</f>
        <v/>
      </c>
      <c r="S32" s="6" t="str">
        <f>IFERROR(INDEX(parent_children[children],_xlfn.AGGREGATE(15,6,ROW(parent_children[parent])/(parent_children[parent]=Main[[#Headers],[Sensor]])-2,ROW()-ROW(Main[[#Headers],[Sensor]]))),"")</f>
        <v/>
      </c>
      <c r="T32" s="6" t="str">
        <f>IFERROR(INDEX(parent_children[children],_xlfn.AGGREGATE(15,6,ROW(parent_children[parent])/(parent_children[parent]=Main[[#Headers],[Schalter]])-2,ROW()-ROW(Main[[#Headers],[Schalter]]))),"")</f>
        <v/>
      </c>
      <c r="U32" s="6" t="str">
        <f>IFERROR(INDEX(parent_children[children],_xlfn.AGGREGATE(15,6,ROW(parent_children[parent])/(parent_children[parent]=Main[[#Headers],[Wasser]])-2,ROW()-ROW(Main[[#Headers],[Wasser]]))),"")</f>
        <v/>
      </c>
      <c r="V32" s="6" t="str">
        <f>IFERROR(INDEX(parent_children[children],_xlfn.AGGREGATE(15,6,ROW(parent_children[parent])/(parent_children[parent]=Main[[#Headers],[Luft]])-2,ROW()-ROW(Main[[#Headers],[Luft]]))),"")</f>
        <v/>
      </c>
      <c r="W32" s="6" t="str">
        <f>IFERROR(INDEX(parent_children[children],_xlfn.AGGREGATE(15,6,ROW(parent_children[parent])/(parent_children[parent]=Main[[#Headers],[Filter]])-2,ROW()-ROW(Main[[#Headers],[Filter]]))),"")</f>
        <v/>
      </c>
      <c r="X32" s="6" t="str">
        <f>IFERROR(INDEX(parent_children[children],_xlfn.AGGREGATE(15,6,ROW(parent_children[parent])/(parent_children[parent]=Main[[#Headers],[Ventilator]])-2,ROW()-ROW(Main[[#Headers],[Ventilator]]))),"")</f>
        <v/>
      </c>
      <c r="Y32" s="6" t="str">
        <f>IFERROR(INDEX(parent_children[children],_xlfn.AGGREGATE(15,6,ROW(parent_children[parent])/(parent_children[parent]=Main[[#Headers],[Gas]])-2,ROW()-ROW(Main[[#Headers],[Gas]]))),"")</f>
        <v/>
      </c>
      <c r="Z32" s="6" t="str">
        <f>IFERROR(INDEX(parent_children[children],_xlfn.AGGREGATE(15,6,ROW(parent_children[parent])/(parent_children[parent]=Main[[#Headers],[Messwert]])-2,ROW()-ROW(Main[[#Headers],[Messwert]]))),"")</f>
        <v/>
      </c>
      <c r="AA32" s="6" t="str">
        <f>IFERROR(INDEX(parent_children[children],_xlfn.AGGREGATE(15,6,ROW(parent_children[parent])/(parent_children[parent]=Main[[#Headers],[Stellbefehl]])-2,ROW()-ROW(Main[[#Headers],[Stellbefehl]]))),"")</f>
        <v/>
      </c>
      <c r="AB32" s="6" t="str">
        <f>IFERROR(INDEX(parent_children[children],_xlfn.AGGREGATE(15,6,ROW(parent_children[parent])/(parent_children[parent]=Main[[#Headers],[Schaltbefehl]])-2,ROW()-ROW(Main[[#Headers],[Schaltbefehl]]))),"")</f>
        <v/>
      </c>
      <c r="AC32" s="6" t="str">
        <f>IFERROR(INDEX(parent_children[children],_xlfn.AGGREGATE(15,6,ROW(parent_children[parent])/(parent_children[parent]=Main[[#Headers],[Betriebsmeldung]])-2,ROW()-ROW(Main[[#Headers],[Betriebsmeldung]]))),"")</f>
        <v/>
      </c>
      <c r="AD32" s="6" t="str">
        <f>IFERROR(INDEX(parent_children[children],_xlfn.AGGREGATE(15,6,ROW(parent_children[parent])/(parent_children[parent]=Main[[#Headers],[Störung]])-2,ROW()-ROW(Main[[#Headers],[Störung]]))),"")</f>
        <v/>
      </c>
    </row>
    <row r="33" spans="1:30" x14ac:dyDescent="0.25">
      <c r="A33" t="str">
        <f>IFERROR(INDEX(category_assignment[description_german],_xlfn.AGGREGATE(15,6,ROW(category_assignment[category])/(category_assignment[category]=Main[[#Headers],[System]])-2,ROW()-ROW(Main[[#Headers],[System]]))),"")</f>
        <v/>
      </c>
      <c r="B33" s="6" t="str">
        <f>IFERROR(INDEX(category_assignment[description_german],_xlfn.AGGREGATE(15,6,ROW(category_assignment[category])/(category_assignment[category]=Main[[#Headers],[SubSystem]])-2,ROW()-ROW(Main[[#Headers],[SubSystem]]))),"")</f>
        <v>Wärmeübertrager</v>
      </c>
      <c r="C33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33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33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33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33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33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33" s="6" t="str">
        <f>IFERROR(INDEX(parent_children[children],_xlfn.AGGREGATE(15,6,ROW(parent_children[parent])/(parent_children[parent]=Main[[#Headers],[Kessel]])-2,ROW()-ROW(Main[[#Headers],[Kessel]]))),"")</f>
        <v/>
      </c>
      <c r="J33" s="6" t="str">
        <f>IFERROR(INDEX(parent_children[children],_xlfn.AGGREGATE(15,6,ROW(parent_children[parent])/(parent_children[parent]=Main[[#Headers],[Kältemaschine]])-2,ROW()-ROW(Main[[#Headers],[Kältemaschine]]))),"")</f>
        <v/>
      </c>
      <c r="K33" s="6" t="str">
        <f>IFERROR(INDEX(parent_children[children],_xlfn.AGGREGATE(15,6,ROW(parent_children[parent])/(parent_children[parent]=Main[[#Headers],[Speicher]])-2,ROW()-ROW(Main[[#Headers],[Speicher]]))),"")</f>
        <v/>
      </c>
      <c r="L33" s="6" t="str">
        <f>IFERROR(INDEX(parent_children[children],_xlfn.AGGREGATE(15,6,ROW(parent_children[parent])/(parent_children[parent]=Main[[#Headers],[Verteiler]])-2,ROW()-ROW(Main[[#Headers],[Verteiler]]))),"")</f>
        <v/>
      </c>
      <c r="M33" s="6" t="str">
        <f>IFERROR(INDEX(parent_children[children],_xlfn.AGGREGATE(15,6,ROW(parent_children[parent])/(parent_children[parent]=Main[[#Headers],[Unterverteiler]])-2,ROW()-ROW(Main[[#Headers],[Unterverteiler]]))),"")</f>
        <v/>
      </c>
      <c r="N33" s="6" t="str">
        <f>IFERROR(INDEX(parent_children[children],_xlfn.AGGREGATE(15,6,ROW(parent_children[parent])/(parent_children[parent]=Main[[#Headers],[Verteilsystem]])-2,ROW()-ROW(Main[[#Headers],[Verteilsystem]]))),"")</f>
        <v/>
      </c>
      <c r="O33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33" s="6" t="str">
        <f>IFERROR(INDEX(parent_children[children],_xlfn.AGGREGATE(15,6,ROW(parent_children[parent])/(parent_children[parent]=Main[[#Headers],[Wärmepumpe]])-2,ROW()-ROW(Main[[#Headers],[Wärmepumpe]]))),"")</f>
        <v/>
      </c>
      <c r="Q33" s="6" t="str">
        <f>IFERROR(INDEX(parent_children[children],_xlfn.AGGREGATE(15,6,ROW(parent_children[parent])/(parent_children[parent]=Main[[#Headers],[Ventil]])-2,ROW()-ROW(Main[[#Headers],[Ventil]]))),"")</f>
        <v/>
      </c>
      <c r="R33" s="6" t="str">
        <f>IFERROR(INDEX(parent_children[children],_xlfn.AGGREGATE(15,6,ROW(parent_children[parent])/(parent_children[parent]=Main[[#Headers],[Klappe]])-2,ROW()-ROW(Main[[#Headers],[Klappe]]))),"")</f>
        <v/>
      </c>
      <c r="S33" s="6" t="str">
        <f>IFERROR(INDEX(parent_children[children],_xlfn.AGGREGATE(15,6,ROW(parent_children[parent])/(parent_children[parent]=Main[[#Headers],[Sensor]])-2,ROW()-ROW(Main[[#Headers],[Sensor]]))),"")</f>
        <v/>
      </c>
      <c r="T33" s="6" t="str">
        <f>IFERROR(INDEX(parent_children[children],_xlfn.AGGREGATE(15,6,ROW(parent_children[parent])/(parent_children[parent]=Main[[#Headers],[Schalter]])-2,ROW()-ROW(Main[[#Headers],[Schalter]]))),"")</f>
        <v/>
      </c>
      <c r="U33" s="6" t="str">
        <f>IFERROR(INDEX(parent_children[children],_xlfn.AGGREGATE(15,6,ROW(parent_children[parent])/(parent_children[parent]=Main[[#Headers],[Wasser]])-2,ROW()-ROW(Main[[#Headers],[Wasser]]))),"")</f>
        <v/>
      </c>
      <c r="V33" s="6" t="str">
        <f>IFERROR(INDEX(parent_children[children],_xlfn.AGGREGATE(15,6,ROW(parent_children[parent])/(parent_children[parent]=Main[[#Headers],[Luft]])-2,ROW()-ROW(Main[[#Headers],[Luft]]))),"")</f>
        <v/>
      </c>
      <c r="W33" s="6" t="str">
        <f>IFERROR(INDEX(parent_children[children],_xlfn.AGGREGATE(15,6,ROW(parent_children[parent])/(parent_children[parent]=Main[[#Headers],[Filter]])-2,ROW()-ROW(Main[[#Headers],[Filter]]))),"")</f>
        <v/>
      </c>
      <c r="X33" s="6" t="str">
        <f>IFERROR(INDEX(parent_children[children],_xlfn.AGGREGATE(15,6,ROW(parent_children[parent])/(parent_children[parent]=Main[[#Headers],[Ventilator]])-2,ROW()-ROW(Main[[#Headers],[Ventilator]]))),"")</f>
        <v/>
      </c>
      <c r="Y33" s="6" t="str">
        <f>IFERROR(INDEX(parent_children[children],_xlfn.AGGREGATE(15,6,ROW(parent_children[parent])/(parent_children[parent]=Main[[#Headers],[Gas]])-2,ROW()-ROW(Main[[#Headers],[Gas]]))),"")</f>
        <v/>
      </c>
      <c r="Z33" s="6" t="str">
        <f>IFERROR(INDEX(parent_children[children],_xlfn.AGGREGATE(15,6,ROW(parent_children[parent])/(parent_children[parent]=Main[[#Headers],[Messwert]])-2,ROW()-ROW(Main[[#Headers],[Messwert]]))),"")</f>
        <v/>
      </c>
      <c r="AA33" s="6" t="str">
        <f>IFERROR(INDEX(parent_children[children],_xlfn.AGGREGATE(15,6,ROW(parent_children[parent])/(parent_children[parent]=Main[[#Headers],[Stellbefehl]])-2,ROW()-ROW(Main[[#Headers],[Stellbefehl]]))),"")</f>
        <v/>
      </c>
      <c r="AB33" s="6" t="str">
        <f>IFERROR(INDEX(parent_children[children],_xlfn.AGGREGATE(15,6,ROW(parent_children[parent])/(parent_children[parent]=Main[[#Headers],[Schaltbefehl]])-2,ROW()-ROW(Main[[#Headers],[Schaltbefehl]]))),"")</f>
        <v/>
      </c>
      <c r="AC33" s="6" t="str">
        <f>IFERROR(INDEX(parent_children[children],_xlfn.AGGREGATE(15,6,ROW(parent_children[parent])/(parent_children[parent]=Main[[#Headers],[Betriebsmeldung]])-2,ROW()-ROW(Main[[#Headers],[Betriebsmeldung]]))),"")</f>
        <v/>
      </c>
      <c r="AD33" s="6" t="str">
        <f>IFERROR(INDEX(parent_children[children],_xlfn.AGGREGATE(15,6,ROW(parent_children[parent])/(parent_children[parent]=Main[[#Headers],[Störung]])-2,ROW()-ROW(Main[[#Headers],[Störung]]))),"")</f>
        <v/>
      </c>
    </row>
    <row r="34" spans="1:30" x14ac:dyDescent="0.25">
      <c r="A34" t="str">
        <f>IFERROR(INDEX(category_assignment[description_german],_xlfn.AGGREGATE(15,6,ROW(category_assignment[category])/(category_assignment[category]=Main[[#Headers],[System]])-2,ROW()-ROW(Main[[#Headers],[System]]))),"")</f>
        <v/>
      </c>
      <c r="B34" s="6" t="str">
        <f>IFERROR(INDEX(category_assignment[description_german],_xlfn.AGGREGATE(15,6,ROW(category_assignment[category])/(category_assignment[category]=Main[[#Headers],[SubSystem]])-2,ROW()-ROW(Main[[#Headers],[SubSystem]]))),"")</f>
        <v>Steuerung</v>
      </c>
      <c r="C34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34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34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34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34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34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34" s="6" t="str">
        <f>IFERROR(INDEX(parent_children[children],_xlfn.AGGREGATE(15,6,ROW(parent_children[parent])/(parent_children[parent]=Main[[#Headers],[Kessel]])-2,ROW()-ROW(Main[[#Headers],[Kessel]]))),"")</f>
        <v/>
      </c>
      <c r="J34" s="6" t="str">
        <f>IFERROR(INDEX(parent_children[children],_xlfn.AGGREGATE(15,6,ROW(parent_children[parent])/(parent_children[parent]=Main[[#Headers],[Kältemaschine]])-2,ROW()-ROW(Main[[#Headers],[Kältemaschine]]))),"")</f>
        <v/>
      </c>
      <c r="K34" s="6" t="str">
        <f>IFERROR(INDEX(parent_children[children],_xlfn.AGGREGATE(15,6,ROW(parent_children[parent])/(parent_children[parent]=Main[[#Headers],[Speicher]])-2,ROW()-ROW(Main[[#Headers],[Speicher]]))),"")</f>
        <v/>
      </c>
      <c r="L34" s="6" t="str">
        <f>IFERROR(INDEX(parent_children[children],_xlfn.AGGREGATE(15,6,ROW(parent_children[parent])/(parent_children[parent]=Main[[#Headers],[Verteiler]])-2,ROW()-ROW(Main[[#Headers],[Verteiler]]))),"")</f>
        <v/>
      </c>
      <c r="M34" s="6" t="str">
        <f>IFERROR(INDEX(parent_children[children],_xlfn.AGGREGATE(15,6,ROW(parent_children[parent])/(parent_children[parent]=Main[[#Headers],[Unterverteiler]])-2,ROW()-ROW(Main[[#Headers],[Unterverteiler]]))),"")</f>
        <v/>
      </c>
      <c r="N34" s="6" t="str">
        <f>IFERROR(INDEX(parent_children[children],_xlfn.AGGREGATE(15,6,ROW(parent_children[parent])/(parent_children[parent]=Main[[#Headers],[Verteilsystem]])-2,ROW()-ROW(Main[[#Headers],[Verteilsystem]]))),"")</f>
        <v/>
      </c>
      <c r="O34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34" s="6" t="str">
        <f>IFERROR(INDEX(parent_children[children],_xlfn.AGGREGATE(15,6,ROW(parent_children[parent])/(parent_children[parent]=Main[[#Headers],[Wärmepumpe]])-2,ROW()-ROW(Main[[#Headers],[Wärmepumpe]]))),"")</f>
        <v/>
      </c>
      <c r="Q34" s="6" t="str">
        <f>IFERROR(INDEX(parent_children[children],_xlfn.AGGREGATE(15,6,ROW(parent_children[parent])/(parent_children[parent]=Main[[#Headers],[Ventil]])-2,ROW()-ROW(Main[[#Headers],[Ventil]]))),"")</f>
        <v/>
      </c>
      <c r="R34" s="6" t="str">
        <f>IFERROR(INDEX(parent_children[children],_xlfn.AGGREGATE(15,6,ROW(parent_children[parent])/(parent_children[parent]=Main[[#Headers],[Klappe]])-2,ROW()-ROW(Main[[#Headers],[Klappe]]))),"")</f>
        <v/>
      </c>
      <c r="S34" s="6" t="str">
        <f>IFERROR(INDEX(parent_children[children],_xlfn.AGGREGATE(15,6,ROW(parent_children[parent])/(parent_children[parent]=Main[[#Headers],[Sensor]])-2,ROW()-ROW(Main[[#Headers],[Sensor]]))),"")</f>
        <v/>
      </c>
      <c r="T34" s="6" t="str">
        <f>IFERROR(INDEX(parent_children[children],_xlfn.AGGREGATE(15,6,ROW(parent_children[parent])/(parent_children[parent]=Main[[#Headers],[Schalter]])-2,ROW()-ROW(Main[[#Headers],[Schalter]]))),"")</f>
        <v/>
      </c>
      <c r="U34" s="6" t="str">
        <f>IFERROR(INDEX(parent_children[children],_xlfn.AGGREGATE(15,6,ROW(parent_children[parent])/(parent_children[parent]=Main[[#Headers],[Wasser]])-2,ROW()-ROW(Main[[#Headers],[Wasser]]))),"")</f>
        <v/>
      </c>
      <c r="V34" s="6" t="str">
        <f>IFERROR(INDEX(parent_children[children],_xlfn.AGGREGATE(15,6,ROW(parent_children[parent])/(parent_children[parent]=Main[[#Headers],[Luft]])-2,ROW()-ROW(Main[[#Headers],[Luft]]))),"")</f>
        <v/>
      </c>
      <c r="W34" s="6" t="str">
        <f>IFERROR(INDEX(parent_children[children],_xlfn.AGGREGATE(15,6,ROW(parent_children[parent])/(parent_children[parent]=Main[[#Headers],[Filter]])-2,ROW()-ROW(Main[[#Headers],[Filter]]))),"")</f>
        <v/>
      </c>
      <c r="X34" s="6" t="str">
        <f>IFERROR(INDEX(parent_children[children],_xlfn.AGGREGATE(15,6,ROW(parent_children[parent])/(parent_children[parent]=Main[[#Headers],[Ventilator]])-2,ROW()-ROW(Main[[#Headers],[Ventilator]]))),"")</f>
        <v/>
      </c>
      <c r="Y34" s="6" t="str">
        <f>IFERROR(INDEX(parent_children[children],_xlfn.AGGREGATE(15,6,ROW(parent_children[parent])/(parent_children[parent]=Main[[#Headers],[Gas]])-2,ROW()-ROW(Main[[#Headers],[Gas]]))),"")</f>
        <v/>
      </c>
      <c r="Z34" s="6" t="str">
        <f>IFERROR(INDEX(parent_children[children],_xlfn.AGGREGATE(15,6,ROW(parent_children[parent])/(parent_children[parent]=Main[[#Headers],[Messwert]])-2,ROW()-ROW(Main[[#Headers],[Messwert]]))),"")</f>
        <v/>
      </c>
      <c r="AA34" s="6" t="str">
        <f>IFERROR(INDEX(parent_children[children],_xlfn.AGGREGATE(15,6,ROW(parent_children[parent])/(parent_children[parent]=Main[[#Headers],[Stellbefehl]])-2,ROW()-ROW(Main[[#Headers],[Stellbefehl]]))),"")</f>
        <v/>
      </c>
      <c r="AB34" s="6" t="str">
        <f>IFERROR(INDEX(parent_children[children],_xlfn.AGGREGATE(15,6,ROW(parent_children[parent])/(parent_children[parent]=Main[[#Headers],[Schaltbefehl]])-2,ROW()-ROW(Main[[#Headers],[Schaltbefehl]]))),"")</f>
        <v/>
      </c>
      <c r="AC34" s="6" t="str">
        <f>IFERROR(INDEX(parent_children[children],_xlfn.AGGREGATE(15,6,ROW(parent_children[parent])/(parent_children[parent]=Main[[#Headers],[Betriebsmeldung]])-2,ROW()-ROW(Main[[#Headers],[Betriebsmeldung]]))),"")</f>
        <v/>
      </c>
      <c r="AD34" s="6" t="str">
        <f>IFERROR(INDEX(parent_children[children],_xlfn.AGGREGATE(15,6,ROW(parent_children[parent])/(parent_children[parent]=Main[[#Headers],[Störung]])-2,ROW()-ROW(Main[[#Headers],[Störung]]))),"")</f>
        <v/>
      </c>
    </row>
    <row r="35" spans="1:30" x14ac:dyDescent="0.25">
      <c r="A35" t="str">
        <f>IFERROR(INDEX(category_assignment[description_german],_xlfn.AGGREGATE(15,6,ROW(category_assignment[category])/(category_assignment[category]=Main[[#Headers],[System]])-2,ROW()-ROW(Main[[#Headers],[System]]))),"")</f>
        <v/>
      </c>
      <c r="B35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35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35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35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35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35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35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35" s="6" t="str">
        <f>IFERROR(INDEX(parent_children[children],_xlfn.AGGREGATE(15,6,ROW(parent_children[parent])/(parent_children[parent]=Main[[#Headers],[Kessel]])-2,ROW()-ROW(Main[[#Headers],[Kessel]]))),"")</f>
        <v/>
      </c>
      <c r="J35" s="6" t="str">
        <f>IFERROR(INDEX(parent_children[children],_xlfn.AGGREGATE(15,6,ROW(parent_children[parent])/(parent_children[parent]=Main[[#Headers],[Kältemaschine]])-2,ROW()-ROW(Main[[#Headers],[Kältemaschine]]))),"")</f>
        <v/>
      </c>
      <c r="K35" s="6" t="str">
        <f>IFERROR(INDEX(parent_children[children],_xlfn.AGGREGATE(15,6,ROW(parent_children[parent])/(parent_children[parent]=Main[[#Headers],[Speicher]])-2,ROW()-ROW(Main[[#Headers],[Speicher]]))),"")</f>
        <v/>
      </c>
      <c r="L35" s="6" t="str">
        <f>IFERROR(INDEX(parent_children[children],_xlfn.AGGREGATE(15,6,ROW(parent_children[parent])/(parent_children[parent]=Main[[#Headers],[Verteiler]])-2,ROW()-ROW(Main[[#Headers],[Verteiler]]))),"")</f>
        <v/>
      </c>
      <c r="M35" s="6" t="str">
        <f>IFERROR(INDEX(parent_children[children],_xlfn.AGGREGATE(15,6,ROW(parent_children[parent])/(parent_children[parent]=Main[[#Headers],[Unterverteiler]])-2,ROW()-ROW(Main[[#Headers],[Unterverteiler]]))),"")</f>
        <v/>
      </c>
      <c r="N35" s="6" t="str">
        <f>IFERROR(INDEX(parent_children[children],_xlfn.AGGREGATE(15,6,ROW(parent_children[parent])/(parent_children[parent]=Main[[#Headers],[Verteilsystem]])-2,ROW()-ROW(Main[[#Headers],[Verteilsystem]]))),"")</f>
        <v/>
      </c>
      <c r="O35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35" s="6" t="str">
        <f>IFERROR(INDEX(parent_children[children],_xlfn.AGGREGATE(15,6,ROW(parent_children[parent])/(parent_children[parent]=Main[[#Headers],[Wärmepumpe]])-2,ROW()-ROW(Main[[#Headers],[Wärmepumpe]]))),"")</f>
        <v/>
      </c>
      <c r="Q35" s="6" t="str">
        <f>IFERROR(INDEX(parent_children[children],_xlfn.AGGREGATE(15,6,ROW(parent_children[parent])/(parent_children[parent]=Main[[#Headers],[Ventil]])-2,ROW()-ROW(Main[[#Headers],[Ventil]]))),"")</f>
        <v/>
      </c>
      <c r="R35" s="6" t="str">
        <f>IFERROR(INDEX(parent_children[children],_xlfn.AGGREGATE(15,6,ROW(parent_children[parent])/(parent_children[parent]=Main[[#Headers],[Klappe]])-2,ROW()-ROW(Main[[#Headers],[Klappe]]))),"")</f>
        <v/>
      </c>
      <c r="S35" s="6" t="str">
        <f>IFERROR(INDEX(parent_children[children],_xlfn.AGGREGATE(15,6,ROW(parent_children[parent])/(parent_children[parent]=Main[[#Headers],[Sensor]])-2,ROW()-ROW(Main[[#Headers],[Sensor]]))),"")</f>
        <v/>
      </c>
      <c r="T35" s="6" t="str">
        <f>IFERROR(INDEX(parent_children[children],_xlfn.AGGREGATE(15,6,ROW(parent_children[parent])/(parent_children[parent]=Main[[#Headers],[Schalter]])-2,ROW()-ROW(Main[[#Headers],[Schalter]]))),"")</f>
        <v/>
      </c>
      <c r="U35" s="6" t="str">
        <f>IFERROR(INDEX(parent_children[children],_xlfn.AGGREGATE(15,6,ROW(parent_children[parent])/(parent_children[parent]=Main[[#Headers],[Wasser]])-2,ROW()-ROW(Main[[#Headers],[Wasser]]))),"")</f>
        <v/>
      </c>
      <c r="V35" s="6" t="str">
        <f>IFERROR(INDEX(parent_children[children],_xlfn.AGGREGATE(15,6,ROW(parent_children[parent])/(parent_children[parent]=Main[[#Headers],[Luft]])-2,ROW()-ROW(Main[[#Headers],[Luft]]))),"")</f>
        <v/>
      </c>
      <c r="W35" s="6" t="str">
        <f>IFERROR(INDEX(parent_children[children],_xlfn.AGGREGATE(15,6,ROW(parent_children[parent])/(parent_children[parent]=Main[[#Headers],[Filter]])-2,ROW()-ROW(Main[[#Headers],[Filter]]))),"")</f>
        <v/>
      </c>
      <c r="X35" s="6" t="str">
        <f>IFERROR(INDEX(parent_children[children],_xlfn.AGGREGATE(15,6,ROW(parent_children[parent])/(parent_children[parent]=Main[[#Headers],[Ventilator]])-2,ROW()-ROW(Main[[#Headers],[Ventilator]]))),"")</f>
        <v/>
      </c>
      <c r="Y35" s="6" t="str">
        <f>IFERROR(INDEX(parent_children[children],_xlfn.AGGREGATE(15,6,ROW(parent_children[parent])/(parent_children[parent]=Main[[#Headers],[Gas]])-2,ROW()-ROW(Main[[#Headers],[Gas]]))),"")</f>
        <v/>
      </c>
      <c r="Z35" s="6" t="str">
        <f>IFERROR(INDEX(parent_children[children],_xlfn.AGGREGATE(15,6,ROW(parent_children[parent])/(parent_children[parent]=Main[[#Headers],[Messwert]])-2,ROW()-ROW(Main[[#Headers],[Messwert]]))),"")</f>
        <v/>
      </c>
      <c r="AA35" s="6" t="str">
        <f>IFERROR(INDEX(parent_children[children],_xlfn.AGGREGATE(15,6,ROW(parent_children[parent])/(parent_children[parent]=Main[[#Headers],[Stellbefehl]])-2,ROW()-ROW(Main[[#Headers],[Stellbefehl]]))),"")</f>
        <v/>
      </c>
      <c r="AB35" s="6" t="str">
        <f>IFERROR(INDEX(parent_children[children],_xlfn.AGGREGATE(15,6,ROW(parent_children[parent])/(parent_children[parent]=Main[[#Headers],[Schaltbefehl]])-2,ROW()-ROW(Main[[#Headers],[Schaltbefehl]]))),"")</f>
        <v/>
      </c>
      <c r="AC35" s="6" t="str">
        <f>IFERROR(INDEX(parent_children[children],_xlfn.AGGREGATE(15,6,ROW(parent_children[parent])/(parent_children[parent]=Main[[#Headers],[Betriebsmeldung]])-2,ROW()-ROW(Main[[#Headers],[Betriebsmeldung]]))),"")</f>
        <v/>
      </c>
      <c r="AD35" s="6" t="str">
        <f>IFERROR(INDEX(parent_children[children],_xlfn.AGGREGATE(15,6,ROW(parent_children[parent])/(parent_children[parent]=Main[[#Headers],[Störung]])-2,ROW()-ROW(Main[[#Headers],[Störung]]))),"")</f>
        <v/>
      </c>
    </row>
    <row r="36" spans="1:30" x14ac:dyDescent="0.25">
      <c r="A36" t="str">
        <f>IFERROR(INDEX(category_assignment[description_german],_xlfn.AGGREGATE(15,6,ROW(category_assignment[category])/(category_assignment[category]=Main[[#Headers],[System]])-2,ROW()-ROW(Main[[#Headers],[System]]))),"")</f>
        <v/>
      </c>
      <c r="B36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36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36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36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36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36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36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36" s="6" t="str">
        <f>IFERROR(INDEX(parent_children[children],_xlfn.AGGREGATE(15,6,ROW(parent_children[parent])/(parent_children[parent]=Main[[#Headers],[Kessel]])-2,ROW()-ROW(Main[[#Headers],[Kessel]]))),"")</f>
        <v/>
      </c>
      <c r="J36" s="6" t="str">
        <f>IFERROR(INDEX(parent_children[children],_xlfn.AGGREGATE(15,6,ROW(parent_children[parent])/(parent_children[parent]=Main[[#Headers],[Kältemaschine]])-2,ROW()-ROW(Main[[#Headers],[Kältemaschine]]))),"")</f>
        <v/>
      </c>
      <c r="K36" s="6" t="str">
        <f>IFERROR(INDEX(parent_children[children],_xlfn.AGGREGATE(15,6,ROW(parent_children[parent])/(parent_children[parent]=Main[[#Headers],[Speicher]])-2,ROW()-ROW(Main[[#Headers],[Speicher]]))),"")</f>
        <v/>
      </c>
      <c r="L36" s="6" t="str">
        <f>IFERROR(INDEX(parent_children[children],_xlfn.AGGREGATE(15,6,ROW(parent_children[parent])/(parent_children[parent]=Main[[#Headers],[Verteiler]])-2,ROW()-ROW(Main[[#Headers],[Verteiler]]))),"")</f>
        <v/>
      </c>
      <c r="M36" s="6" t="str">
        <f>IFERROR(INDEX(parent_children[children],_xlfn.AGGREGATE(15,6,ROW(parent_children[parent])/(parent_children[parent]=Main[[#Headers],[Unterverteiler]])-2,ROW()-ROW(Main[[#Headers],[Unterverteiler]]))),"")</f>
        <v/>
      </c>
      <c r="N36" s="6" t="str">
        <f>IFERROR(INDEX(parent_children[children],_xlfn.AGGREGATE(15,6,ROW(parent_children[parent])/(parent_children[parent]=Main[[#Headers],[Verteilsystem]])-2,ROW()-ROW(Main[[#Headers],[Verteilsystem]]))),"")</f>
        <v/>
      </c>
      <c r="O36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36" s="6" t="str">
        <f>IFERROR(INDEX(parent_children[children],_xlfn.AGGREGATE(15,6,ROW(parent_children[parent])/(parent_children[parent]=Main[[#Headers],[Wärmepumpe]])-2,ROW()-ROW(Main[[#Headers],[Wärmepumpe]]))),"")</f>
        <v/>
      </c>
      <c r="Q36" s="6" t="str">
        <f>IFERROR(INDEX(parent_children[children],_xlfn.AGGREGATE(15,6,ROW(parent_children[parent])/(parent_children[parent]=Main[[#Headers],[Ventil]])-2,ROW()-ROW(Main[[#Headers],[Ventil]]))),"")</f>
        <v/>
      </c>
      <c r="R36" s="6" t="str">
        <f>IFERROR(INDEX(parent_children[children],_xlfn.AGGREGATE(15,6,ROW(parent_children[parent])/(parent_children[parent]=Main[[#Headers],[Klappe]])-2,ROW()-ROW(Main[[#Headers],[Klappe]]))),"")</f>
        <v/>
      </c>
      <c r="S36" s="6" t="str">
        <f>IFERROR(INDEX(parent_children[children],_xlfn.AGGREGATE(15,6,ROW(parent_children[parent])/(parent_children[parent]=Main[[#Headers],[Sensor]])-2,ROW()-ROW(Main[[#Headers],[Sensor]]))),"")</f>
        <v/>
      </c>
      <c r="T36" s="6" t="str">
        <f>IFERROR(INDEX(parent_children[children],_xlfn.AGGREGATE(15,6,ROW(parent_children[parent])/(parent_children[parent]=Main[[#Headers],[Schalter]])-2,ROW()-ROW(Main[[#Headers],[Schalter]]))),"")</f>
        <v/>
      </c>
      <c r="U36" s="6" t="str">
        <f>IFERROR(INDEX(parent_children[children],_xlfn.AGGREGATE(15,6,ROW(parent_children[parent])/(parent_children[parent]=Main[[#Headers],[Wasser]])-2,ROW()-ROW(Main[[#Headers],[Wasser]]))),"")</f>
        <v/>
      </c>
      <c r="V36" s="6" t="str">
        <f>IFERROR(INDEX(parent_children[children],_xlfn.AGGREGATE(15,6,ROW(parent_children[parent])/(parent_children[parent]=Main[[#Headers],[Luft]])-2,ROW()-ROW(Main[[#Headers],[Luft]]))),"")</f>
        <v/>
      </c>
      <c r="W36" s="6" t="str">
        <f>IFERROR(INDEX(parent_children[children],_xlfn.AGGREGATE(15,6,ROW(parent_children[parent])/(parent_children[parent]=Main[[#Headers],[Filter]])-2,ROW()-ROW(Main[[#Headers],[Filter]]))),"")</f>
        <v/>
      </c>
      <c r="X36" s="6" t="str">
        <f>IFERROR(INDEX(parent_children[children],_xlfn.AGGREGATE(15,6,ROW(parent_children[parent])/(parent_children[parent]=Main[[#Headers],[Ventilator]])-2,ROW()-ROW(Main[[#Headers],[Ventilator]]))),"")</f>
        <v/>
      </c>
      <c r="Y36" s="6" t="str">
        <f>IFERROR(INDEX(parent_children[children],_xlfn.AGGREGATE(15,6,ROW(parent_children[parent])/(parent_children[parent]=Main[[#Headers],[Gas]])-2,ROW()-ROW(Main[[#Headers],[Gas]]))),"")</f>
        <v/>
      </c>
      <c r="Z36" s="6" t="str">
        <f>IFERROR(INDEX(parent_children[children],_xlfn.AGGREGATE(15,6,ROW(parent_children[parent])/(parent_children[parent]=Main[[#Headers],[Messwert]])-2,ROW()-ROW(Main[[#Headers],[Messwert]]))),"")</f>
        <v/>
      </c>
      <c r="AA36" s="6" t="str">
        <f>IFERROR(INDEX(parent_children[children],_xlfn.AGGREGATE(15,6,ROW(parent_children[parent])/(parent_children[parent]=Main[[#Headers],[Stellbefehl]])-2,ROW()-ROW(Main[[#Headers],[Stellbefehl]]))),"")</f>
        <v/>
      </c>
      <c r="AB36" s="6" t="str">
        <f>IFERROR(INDEX(parent_children[children],_xlfn.AGGREGATE(15,6,ROW(parent_children[parent])/(parent_children[parent]=Main[[#Headers],[Schaltbefehl]])-2,ROW()-ROW(Main[[#Headers],[Schaltbefehl]]))),"")</f>
        <v/>
      </c>
      <c r="AC36" s="6" t="str">
        <f>IFERROR(INDEX(parent_children[children],_xlfn.AGGREGATE(15,6,ROW(parent_children[parent])/(parent_children[parent]=Main[[#Headers],[Betriebsmeldung]])-2,ROW()-ROW(Main[[#Headers],[Betriebsmeldung]]))),"")</f>
        <v/>
      </c>
      <c r="AD36" s="6" t="str">
        <f>IFERROR(INDEX(parent_children[children],_xlfn.AGGREGATE(15,6,ROW(parent_children[parent])/(parent_children[parent]=Main[[#Headers],[Störung]])-2,ROW()-ROW(Main[[#Headers],[Störung]]))),"")</f>
        <v/>
      </c>
    </row>
    <row r="37" spans="1:30" x14ac:dyDescent="0.25">
      <c r="A37" t="str">
        <f>IFERROR(INDEX(category_assignment[description_german],_xlfn.AGGREGATE(15,6,ROW(category_assignment[category])/(category_assignment[category]=Main[[#Headers],[System]])-2,ROW()-ROW(Main[[#Headers],[System]]))),"")</f>
        <v/>
      </c>
      <c r="B37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37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37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37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37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37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37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37" s="6" t="str">
        <f>IFERROR(INDEX(parent_children[children],_xlfn.AGGREGATE(15,6,ROW(parent_children[parent])/(parent_children[parent]=Main[[#Headers],[Kessel]])-2,ROW()-ROW(Main[[#Headers],[Kessel]]))),"")</f>
        <v/>
      </c>
      <c r="J37" s="6" t="str">
        <f>IFERROR(INDEX(parent_children[children],_xlfn.AGGREGATE(15,6,ROW(parent_children[parent])/(parent_children[parent]=Main[[#Headers],[Kältemaschine]])-2,ROW()-ROW(Main[[#Headers],[Kältemaschine]]))),"")</f>
        <v/>
      </c>
      <c r="K37" s="6" t="str">
        <f>IFERROR(INDEX(parent_children[children],_xlfn.AGGREGATE(15,6,ROW(parent_children[parent])/(parent_children[parent]=Main[[#Headers],[Speicher]])-2,ROW()-ROW(Main[[#Headers],[Speicher]]))),"")</f>
        <v/>
      </c>
      <c r="L37" s="6" t="str">
        <f>IFERROR(INDEX(parent_children[children],_xlfn.AGGREGATE(15,6,ROW(parent_children[parent])/(parent_children[parent]=Main[[#Headers],[Verteiler]])-2,ROW()-ROW(Main[[#Headers],[Verteiler]]))),"")</f>
        <v/>
      </c>
      <c r="M37" s="6" t="str">
        <f>IFERROR(INDEX(parent_children[children],_xlfn.AGGREGATE(15,6,ROW(parent_children[parent])/(parent_children[parent]=Main[[#Headers],[Unterverteiler]])-2,ROW()-ROW(Main[[#Headers],[Unterverteiler]]))),"")</f>
        <v/>
      </c>
      <c r="N37" s="6" t="str">
        <f>IFERROR(INDEX(parent_children[children],_xlfn.AGGREGATE(15,6,ROW(parent_children[parent])/(parent_children[parent]=Main[[#Headers],[Verteilsystem]])-2,ROW()-ROW(Main[[#Headers],[Verteilsystem]]))),"")</f>
        <v/>
      </c>
      <c r="O37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37" s="6" t="str">
        <f>IFERROR(INDEX(parent_children[children],_xlfn.AGGREGATE(15,6,ROW(parent_children[parent])/(parent_children[parent]=Main[[#Headers],[Wärmepumpe]])-2,ROW()-ROW(Main[[#Headers],[Wärmepumpe]]))),"")</f>
        <v/>
      </c>
      <c r="Q37" s="6" t="str">
        <f>IFERROR(INDEX(parent_children[children],_xlfn.AGGREGATE(15,6,ROW(parent_children[parent])/(parent_children[parent]=Main[[#Headers],[Ventil]])-2,ROW()-ROW(Main[[#Headers],[Ventil]]))),"")</f>
        <v/>
      </c>
      <c r="R37" s="6" t="str">
        <f>IFERROR(INDEX(parent_children[children],_xlfn.AGGREGATE(15,6,ROW(parent_children[parent])/(parent_children[parent]=Main[[#Headers],[Klappe]])-2,ROW()-ROW(Main[[#Headers],[Klappe]]))),"")</f>
        <v/>
      </c>
      <c r="S37" s="6" t="str">
        <f>IFERROR(INDEX(parent_children[children],_xlfn.AGGREGATE(15,6,ROW(parent_children[parent])/(parent_children[parent]=Main[[#Headers],[Sensor]])-2,ROW()-ROW(Main[[#Headers],[Sensor]]))),"")</f>
        <v/>
      </c>
      <c r="T37" s="6" t="str">
        <f>IFERROR(INDEX(parent_children[children],_xlfn.AGGREGATE(15,6,ROW(parent_children[parent])/(parent_children[parent]=Main[[#Headers],[Schalter]])-2,ROW()-ROW(Main[[#Headers],[Schalter]]))),"")</f>
        <v/>
      </c>
      <c r="U37" s="6" t="str">
        <f>IFERROR(INDEX(parent_children[children],_xlfn.AGGREGATE(15,6,ROW(parent_children[parent])/(parent_children[parent]=Main[[#Headers],[Wasser]])-2,ROW()-ROW(Main[[#Headers],[Wasser]]))),"")</f>
        <v/>
      </c>
      <c r="V37" s="6" t="str">
        <f>IFERROR(INDEX(parent_children[children],_xlfn.AGGREGATE(15,6,ROW(parent_children[parent])/(parent_children[parent]=Main[[#Headers],[Luft]])-2,ROW()-ROW(Main[[#Headers],[Luft]]))),"")</f>
        <v/>
      </c>
      <c r="W37" s="6" t="str">
        <f>IFERROR(INDEX(parent_children[children],_xlfn.AGGREGATE(15,6,ROW(parent_children[parent])/(parent_children[parent]=Main[[#Headers],[Filter]])-2,ROW()-ROW(Main[[#Headers],[Filter]]))),"")</f>
        <v/>
      </c>
      <c r="X37" s="6" t="str">
        <f>IFERROR(INDEX(parent_children[children],_xlfn.AGGREGATE(15,6,ROW(parent_children[parent])/(parent_children[parent]=Main[[#Headers],[Ventilator]])-2,ROW()-ROW(Main[[#Headers],[Ventilator]]))),"")</f>
        <v/>
      </c>
      <c r="Y37" s="6" t="str">
        <f>IFERROR(INDEX(parent_children[children],_xlfn.AGGREGATE(15,6,ROW(parent_children[parent])/(parent_children[parent]=Main[[#Headers],[Gas]])-2,ROW()-ROW(Main[[#Headers],[Gas]]))),"")</f>
        <v/>
      </c>
      <c r="Z37" s="6" t="str">
        <f>IFERROR(INDEX(parent_children[children],_xlfn.AGGREGATE(15,6,ROW(parent_children[parent])/(parent_children[parent]=Main[[#Headers],[Messwert]])-2,ROW()-ROW(Main[[#Headers],[Messwert]]))),"")</f>
        <v/>
      </c>
      <c r="AA37" s="6" t="str">
        <f>IFERROR(INDEX(parent_children[children],_xlfn.AGGREGATE(15,6,ROW(parent_children[parent])/(parent_children[parent]=Main[[#Headers],[Stellbefehl]])-2,ROW()-ROW(Main[[#Headers],[Stellbefehl]]))),"")</f>
        <v/>
      </c>
      <c r="AB37" s="6" t="str">
        <f>IFERROR(INDEX(parent_children[children],_xlfn.AGGREGATE(15,6,ROW(parent_children[parent])/(parent_children[parent]=Main[[#Headers],[Schaltbefehl]])-2,ROW()-ROW(Main[[#Headers],[Schaltbefehl]]))),"")</f>
        <v/>
      </c>
      <c r="AC37" s="6" t="str">
        <f>IFERROR(INDEX(parent_children[children],_xlfn.AGGREGATE(15,6,ROW(parent_children[parent])/(parent_children[parent]=Main[[#Headers],[Betriebsmeldung]])-2,ROW()-ROW(Main[[#Headers],[Betriebsmeldung]]))),"")</f>
        <v/>
      </c>
      <c r="AD37" s="6" t="str">
        <f>IFERROR(INDEX(parent_children[children],_xlfn.AGGREGATE(15,6,ROW(parent_children[parent])/(parent_children[parent]=Main[[#Headers],[Störung]])-2,ROW()-ROW(Main[[#Headers],[Störung]]))),"")</f>
        <v/>
      </c>
    </row>
    <row r="38" spans="1:30" x14ac:dyDescent="0.25">
      <c r="A38" t="str">
        <f>IFERROR(INDEX(category_assignment[description_german],_xlfn.AGGREGATE(15,6,ROW(category_assignment[category])/(category_assignment[category]=Main[[#Headers],[System]])-2,ROW()-ROW(Main[[#Headers],[System]]))),"")</f>
        <v/>
      </c>
      <c r="B38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38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38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38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38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38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38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38" s="6" t="str">
        <f>IFERROR(INDEX(parent_children[children],_xlfn.AGGREGATE(15,6,ROW(parent_children[parent])/(parent_children[parent]=Main[[#Headers],[Kessel]])-2,ROW()-ROW(Main[[#Headers],[Kessel]]))),"")</f>
        <v/>
      </c>
      <c r="J38" s="6" t="str">
        <f>IFERROR(INDEX(parent_children[children],_xlfn.AGGREGATE(15,6,ROW(parent_children[parent])/(parent_children[parent]=Main[[#Headers],[Kältemaschine]])-2,ROW()-ROW(Main[[#Headers],[Kältemaschine]]))),"")</f>
        <v/>
      </c>
      <c r="K38" s="6" t="str">
        <f>IFERROR(INDEX(parent_children[children],_xlfn.AGGREGATE(15,6,ROW(parent_children[parent])/(parent_children[parent]=Main[[#Headers],[Speicher]])-2,ROW()-ROW(Main[[#Headers],[Speicher]]))),"")</f>
        <v/>
      </c>
      <c r="L38" s="6" t="str">
        <f>IFERROR(INDEX(parent_children[children],_xlfn.AGGREGATE(15,6,ROW(parent_children[parent])/(parent_children[parent]=Main[[#Headers],[Verteiler]])-2,ROW()-ROW(Main[[#Headers],[Verteiler]]))),"")</f>
        <v/>
      </c>
      <c r="M38" s="6" t="str">
        <f>IFERROR(INDEX(parent_children[children],_xlfn.AGGREGATE(15,6,ROW(parent_children[parent])/(parent_children[parent]=Main[[#Headers],[Unterverteiler]])-2,ROW()-ROW(Main[[#Headers],[Unterverteiler]]))),"")</f>
        <v/>
      </c>
      <c r="N38" s="6" t="str">
        <f>IFERROR(INDEX(parent_children[children],_xlfn.AGGREGATE(15,6,ROW(parent_children[parent])/(parent_children[parent]=Main[[#Headers],[Verteilsystem]])-2,ROW()-ROW(Main[[#Headers],[Verteilsystem]]))),"")</f>
        <v/>
      </c>
      <c r="O38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38" s="6" t="str">
        <f>IFERROR(INDEX(parent_children[children],_xlfn.AGGREGATE(15,6,ROW(parent_children[parent])/(parent_children[parent]=Main[[#Headers],[Wärmepumpe]])-2,ROW()-ROW(Main[[#Headers],[Wärmepumpe]]))),"")</f>
        <v/>
      </c>
      <c r="Q38" s="6" t="str">
        <f>IFERROR(INDEX(parent_children[children],_xlfn.AGGREGATE(15,6,ROW(parent_children[parent])/(parent_children[parent]=Main[[#Headers],[Ventil]])-2,ROW()-ROW(Main[[#Headers],[Ventil]]))),"")</f>
        <v/>
      </c>
      <c r="R38" s="6" t="str">
        <f>IFERROR(INDEX(parent_children[children],_xlfn.AGGREGATE(15,6,ROW(parent_children[parent])/(parent_children[parent]=Main[[#Headers],[Klappe]])-2,ROW()-ROW(Main[[#Headers],[Klappe]]))),"")</f>
        <v/>
      </c>
      <c r="S38" s="6" t="str">
        <f>IFERROR(INDEX(parent_children[children],_xlfn.AGGREGATE(15,6,ROW(parent_children[parent])/(parent_children[parent]=Main[[#Headers],[Sensor]])-2,ROW()-ROW(Main[[#Headers],[Sensor]]))),"")</f>
        <v/>
      </c>
      <c r="T38" s="6" t="str">
        <f>IFERROR(INDEX(parent_children[children],_xlfn.AGGREGATE(15,6,ROW(parent_children[parent])/(parent_children[parent]=Main[[#Headers],[Schalter]])-2,ROW()-ROW(Main[[#Headers],[Schalter]]))),"")</f>
        <v/>
      </c>
      <c r="U38" s="6" t="str">
        <f>IFERROR(INDEX(parent_children[children],_xlfn.AGGREGATE(15,6,ROW(parent_children[parent])/(parent_children[parent]=Main[[#Headers],[Wasser]])-2,ROW()-ROW(Main[[#Headers],[Wasser]]))),"")</f>
        <v/>
      </c>
      <c r="V38" s="6" t="str">
        <f>IFERROR(INDEX(parent_children[children],_xlfn.AGGREGATE(15,6,ROW(parent_children[parent])/(parent_children[parent]=Main[[#Headers],[Luft]])-2,ROW()-ROW(Main[[#Headers],[Luft]]))),"")</f>
        <v/>
      </c>
      <c r="W38" s="6" t="str">
        <f>IFERROR(INDEX(parent_children[children],_xlfn.AGGREGATE(15,6,ROW(parent_children[parent])/(parent_children[parent]=Main[[#Headers],[Filter]])-2,ROW()-ROW(Main[[#Headers],[Filter]]))),"")</f>
        <v/>
      </c>
      <c r="X38" s="6" t="str">
        <f>IFERROR(INDEX(parent_children[children],_xlfn.AGGREGATE(15,6,ROW(parent_children[parent])/(parent_children[parent]=Main[[#Headers],[Ventilator]])-2,ROW()-ROW(Main[[#Headers],[Ventilator]]))),"")</f>
        <v/>
      </c>
      <c r="Y38" s="6" t="str">
        <f>IFERROR(INDEX(parent_children[children],_xlfn.AGGREGATE(15,6,ROW(parent_children[parent])/(parent_children[parent]=Main[[#Headers],[Gas]])-2,ROW()-ROW(Main[[#Headers],[Gas]]))),"")</f>
        <v/>
      </c>
      <c r="Z38" s="6" t="str">
        <f>IFERROR(INDEX(parent_children[children],_xlfn.AGGREGATE(15,6,ROW(parent_children[parent])/(parent_children[parent]=Main[[#Headers],[Messwert]])-2,ROW()-ROW(Main[[#Headers],[Messwert]]))),"")</f>
        <v/>
      </c>
      <c r="AA38" s="6" t="str">
        <f>IFERROR(INDEX(parent_children[children],_xlfn.AGGREGATE(15,6,ROW(parent_children[parent])/(parent_children[parent]=Main[[#Headers],[Stellbefehl]])-2,ROW()-ROW(Main[[#Headers],[Stellbefehl]]))),"")</f>
        <v/>
      </c>
      <c r="AB38" s="6" t="str">
        <f>IFERROR(INDEX(parent_children[children],_xlfn.AGGREGATE(15,6,ROW(parent_children[parent])/(parent_children[parent]=Main[[#Headers],[Schaltbefehl]])-2,ROW()-ROW(Main[[#Headers],[Schaltbefehl]]))),"")</f>
        <v/>
      </c>
      <c r="AC38" s="6" t="str">
        <f>IFERROR(INDEX(parent_children[children],_xlfn.AGGREGATE(15,6,ROW(parent_children[parent])/(parent_children[parent]=Main[[#Headers],[Betriebsmeldung]])-2,ROW()-ROW(Main[[#Headers],[Betriebsmeldung]]))),"")</f>
        <v/>
      </c>
      <c r="AD38" s="6" t="str">
        <f>IFERROR(INDEX(parent_children[children],_xlfn.AGGREGATE(15,6,ROW(parent_children[parent])/(parent_children[parent]=Main[[#Headers],[Störung]])-2,ROW()-ROW(Main[[#Headers],[Störung]]))),"")</f>
        <v/>
      </c>
    </row>
    <row r="39" spans="1:30" x14ac:dyDescent="0.25">
      <c r="A39" t="str">
        <f>IFERROR(INDEX(category_assignment[description_german],_xlfn.AGGREGATE(15,6,ROW(category_assignment[category])/(category_assignment[category]=Main[[#Headers],[System]])-2,ROW()-ROW(Main[[#Headers],[System]]))),"")</f>
        <v/>
      </c>
      <c r="B39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39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39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39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39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39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39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39" s="6" t="str">
        <f>IFERROR(INDEX(parent_children[children],_xlfn.AGGREGATE(15,6,ROW(parent_children[parent])/(parent_children[parent]=Main[[#Headers],[Kessel]])-2,ROW()-ROW(Main[[#Headers],[Kessel]]))),"")</f>
        <v/>
      </c>
      <c r="J39" s="6" t="str">
        <f>IFERROR(INDEX(parent_children[children],_xlfn.AGGREGATE(15,6,ROW(parent_children[parent])/(parent_children[parent]=Main[[#Headers],[Kältemaschine]])-2,ROW()-ROW(Main[[#Headers],[Kältemaschine]]))),"")</f>
        <v/>
      </c>
      <c r="K39" s="6" t="str">
        <f>IFERROR(INDEX(parent_children[children],_xlfn.AGGREGATE(15,6,ROW(parent_children[parent])/(parent_children[parent]=Main[[#Headers],[Speicher]])-2,ROW()-ROW(Main[[#Headers],[Speicher]]))),"")</f>
        <v/>
      </c>
      <c r="L39" s="6" t="str">
        <f>IFERROR(INDEX(parent_children[children],_xlfn.AGGREGATE(15,6,ROW(parent_children[parent])/(parent_children[parent]=Main[[#Headers],[Verteiler]])-2,ROW()-ROW(Main[[#Headers],[Verteiler]]))),"")</f>
        <v/>
      </c>
      <c r="M39" s="6" t="str">
        <f>IFERROR(INDEX(parent_children[children],_xlfn.AGGREGATE(15,6,ROW(parent_children[parent])/(parent_children[parent]=Main[[#Headers],[Unterverteiler]])-2,ROW()-ROW(Main[[#Headers],[Unterverteiler]]))),"")</f>
        <v/>
      </c>
      <c r="N39" s="6" t="str">
        <f>IFERROR(INDEX(parent_children[children],_xlfn.AGGREGATE(15,6,ROW(parent_children[parent])/(parent_children[parent]=Main[[#Headers],[Verteilsystem]])-2,ROW()-ROW(Main[[#Headers],[Verteilsystem]]))),"")</f>
        <v/>
      </c>
      <c r="O39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39" s="6" t="str">
        <f>IFERROR(INDEX(parent_children[children],_xlfn.AGGREGATE(15,6,ROW(parent_children[parent])/(parent_children[parent]=Main[[#Headers],[Wärmepumpe]])-2,ROW()-ROW(Main[[#Headers],[Wärmepumpe]]))),"")</f>
        <v/>
      </c>
      <c r="Q39" s="6" t="str">
        <f>IFERROR(INDEX(parent_children[children],_xlfn.AGGREGATE(15,6,ROW(parent_children[parent])/(parent_children[parent]=Main[[#Headers],[Ventil]])-2,ROW()-ROW(Main[[#Headers],[Ventil]]))),"")</f>
        <v/>
      </c>
      <c r="R39" s="6" t="str">
        <f>IFERROR(INDEX(parent_children[children],_xlfn.AGGREGATE(15,6,ROW(parent_children[parent])/(parent_children[parent]=Main[[#Headers],[Klappe]])-2,ROW()-ROW(Main[[#Headers],[Klappe]]))),"")</f>
        <v/>
      </c>
      <c r="S39" s="6" t="str">
        <f>IFERROR(INDEX(parent_children[children],_xlfn.AGGREGATE(15,6,ROW(parent_children[parent])/(parent_children[parent]=Main[[#Headers],[Sensor]])-2,ROW()-ROW(Main[[#Headers],[Sensor]]))),"")</f>
        <v/>
      </c>
      <c r="T39" s="6" t="str">
        <f>IFERROR(INDEX(parent_children[children],_xlfn.AGGREGATE(15,6,ROW(parent_children[parent])/(parent_children[parent]=Main[[#Headers],[Schalter]])-2,ROW()-ROW(Main[[#Headers],[Schalter]]))),"")</f>
        <v/>
      </c>
      <c r="U39" s="6" t="str">
        <f>IFERROR(INDEX(parent_children[children],_xlfn.AGGREGATE(15,6,ROW(parent_children[parent])/(parent_children[parent]=Main[[#Headers],[Wasser]])-2,ROW()-ROW(Main[[#Headers],[Wasser]]))),"")</f>
        <v/>
      </c>
      <c r="V39" s="6" t="str">
        <f>IFERROR(INDEX(parent_children[children],_xlfn.AGGREGATE(15,6,ROW(parent_children[parent])/(parent_children[parent]=Main[[#Headers],[Luft]])-2,ROW()-ROW(Main[[#Headers],[Luft]]))),"")</f>
        <v/>
      </c>
      <c r="W39" s="6" t="str">
        <f>IFERROR(INDEX(parent_children[children],_xlfn.AGGREGATE(15,6,ROW(parent_children[parent])/(parent_children[parent]=Main[[#Headers],[Filter]])-2,ROW()-ROW(Main[[#Headers],[Filter]]))),"")</f>
        <v/>
      </c>
      <c r="X39" s="6" t="str">
        <f>IFERROR(INDEX(parent_children[children],_xlfn.AGGREGATE(15,6,ROW(parent_children[parent])/(parent_children[parent]=Main[[#Headers],[Ventilator]])-2,ROW()-ROW(Main[[#Headers],[Ventilator]]))),"")</f>
        <v/>
      </c>
      <c r="Y39" s="6" t="str">
        <f>IFERROR(INDEX(parent_children[children],_xlfn.AGGREGATE(15,6,ROW(parent_children[parent])/(parent_children[parent]=Main[[#Headers],[Gas]])-2,ROW()-ROW(Main[[#Headers],[Gas]]))),"")</f>
        <v/>
      </c>
      <c r="Z39" s="6" t="str">
        <f>IFERROR(INDEX(parent_children[children],_xlfn.AGGREGATE(15,6,ROW(parent_children[parent])/(parent_children[parent]=Main[[#Headers],[Messwert]])-2,ROW()-ROW(Main[[#Headers],[Messwert]]))),"")</f>
        <v/>
      </c>
      <c r="AA39" s="6" t="str">
        <f>IFERROR(INDEX(parent_children[children],_xlfn.AGGREGATE(15,6,ROW(parent_children[parent])/(parent_children[parent]=Main[[#Headers],[Stellbefehl]])-2,ROW()-ROW(Main[[#Headers],[Stellbefehl]]))),"")</f>
        <v/>
      </c>
      <c r="AB39" s="6" t="str">
        <f>IFERROR(INDEX(parent_children[children],_xlfn.AGGREGATE(15,6,ROW(parent_children[parent])/(parent_children[parent]=Main[[#Headers],[Schaltbefehl]])-2,ROW()-ROW(Main[[#Headers],[Schaltbefehl]]))),"")</f>
        <v/>
      </c>
      <c r="AC39" s="6" t="str">
        <f>IFERROR(INDEX(parent_children[children],_xlfn.AGGREGATE(15,6,ROW(parent_children[parent])/(parent_children[parent]=Main[[#Headers],[Betriebsmeldung]])-2,ROW()-ROW(Main[[#Headers],[Betriebsmeldung]]))),"")</f>
        <v/>
      </c>
      <c r="AD39" s="6" t="str">
        <f>IFERROR(INDEX(parent_children[children],_xlfn.AGGREGATE(15,6,ROW(parent_children[parent])/(parent_children[parent]=Main[[#Headers],[Störung]])-2,ROW()-ROW(Main[[#Headers],[Störung]]))),"")</f>
        <v/>
      </c>
    </row>
    <row r="40" spans="1:30" x14ac:dyDescent="0.25">
      <c r="A40" t="str">
        <f>IFERROR(INDEX(category_assignment[description_german],_xlfn.AGGREGATE(15,6,ROW(category_assignment[category])/(category_assignment[category]=Main[[#Headers],[System]])-2,ROW()-ROW(Main[[#Headers],[System]]))),"")</f>
        <v/>
      </c>
      <c r="B40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40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40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40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40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40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40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40" s="6" t="str">
        <f>IFERROR(INDEX(parent_children[children],_xlfn.AGGREGATE(15,6,ROW(parent_children[parent])/(parent_children[parent]=Main[[#Headers],[Kessel]])-2,ROW()-ROW(Main[[#Headers],[Kessel]]))),"")</f>
        <v/>
      </c>
      <c r="J40" s="6" t="str">
        <f>IFERROR(INDEX(parent_children[children],_xlfn.AGGREGATE(15,6,ROW(parent_children[parent])/(parent_children[parent]=Main[[#Headers],[Kältemaschine]])-2,ROW()-ROW(Main[[#Headers],[Kältemaschine]]))),"")</f>
        <v/>
      </c>
      <c r="K40" s="6" t="str">
        <f>IFERROR(INDEX(parent_children[children],_xlfn.AGGREGATE(15,6,ROW(parent_children[parent])/(parent_children[parent]=Main[[#Headers],[Speicher]])-2,ROW()-ROW(Main[[#Headers],[Speicher]]))),"")</f>
        <v/>
      </c>
      <c r="L40" s="6" t="str">
        <f>IFERROR(INDEX(parent_children[children],_xlfn.AGGREGATE(15,6,ROW(parent_children[parent])/(parent_children[parent]=Main[[#Headers],[Verteiler]])-2,ROW()-ROW(Main[[#Headers],[Verteiler]]))),"")</f>
        <v/>
      </c>
      <c r="M40" s="6" t="str">
        <f>IFERROR(INDEX(parent_children[children],_xlfn.AGGREGATE(15,6,ROW(parent_children[parent])/(parent_children[parent]=Main[[#Headers],[Unterverteiler]])-2,ROW()-ROW(Main[[#Headers],[Unterverteiler]]))),"")</f>
        <v/>
      </c>
      <c r="N40" s="6" t="str">
        <f>IFERROR(INDEX(parent_children[children],_xlfn.AGGREGATE(15,6,ROW(parent_children[parent])/(parent_children[parent]=Main[[#Headers],[Verteilsystem]])-2,ROW()-ROW(Main[[#Headers],[Verteilsystem]]))),"")</f>
        <v/>
      </c>
      <c r="O40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40" s="6" t="str">
        <f>IFERROR(INDEX(parent_children[children],_xlfn.AGGREGATE(15,6,ROW(parent_children[parent])/(parent_children[parent]=Main[[#Headers],[Wärmepumpe]])-2,ROW()-ROW(Main[[#Headers],[Wärmepumpe]]))),"")</f>
        <v/>
      </c>
      <c r="Q40" s="6" t="str">
        <f>IFERROR(INDEX(parent_children[children],_xlfn.AGGREGATE(15,6,ROW(parent_children[parent])/(parent_children[parent]=Main[[#Headers],[Ventil]])-2,ROW()-ROW(Main[[#Headers],[Ventil]]))),"")</f>
        <v/>
      </c>
      <c r="R40" s="6" t="str">
        <f>IFERROR(INDEX(parent_children[children],_xlfn.AGGREGATE(15,6,ROW(parent_children[parent])/(parent_children[parent]=Main[[#Headers],[Klappe]])-2,ROW()-ROW(Main[[#Headers],[Klappe]]))),"")</f>
        <v/>
      </c>
      <c r="S40" s="6" t="str">
        <f>IFERROR(INDEX(parent_children[children],_xlfn.AGGREGATE(15,6,ROW(parent_children[parent])/(parent_children[parent]=Main[[#Headers],[Sensor]])-2,ROW()-ROW(Main[[#Headers],[Sensor]]))),"")</f>
        <v/>
      </c>
      <c r="T40" s="6" t="str">
        <f>IFERROR(INDEX(parent_children[children],_xlfn.AGGREGATE(15,6,ROW(parent_children[parent])/(parent_children[parent]=Main[[#Headers],[Schalter]])-2,ROW()-ROW(Main[[#Headers],[Schalter]]))),"")</f>
        <v/>
      </c>
      <c r="U40" s="6" t="str">
        <f>IFERROR(INDEX(parent_children[children],_xlfn.AGGREGATE(15,6,ROW(parent_children[parent])/(parent_children[parent]=Main[[#Headers],[Wasser]])-2,ROW()-ROW(Main[[#Headers],[Wasser]]))),"")</f>
        <v/>
      </c>
      <c r="V40" s="6" t="str">
        <f>IFERROR(INDEX(parent_children[children],_xlfn.AGGREGATE(15,6,ROW(parent_children[parent])/(parent_children[parent]=Main[[#Headers],[Luft]])-2,ROW()-ROW(Main[[#Headers],[Luft]]))),"")</f>
        <v/>
      </c>
      <c r="W40" s="6" t="str">
        <f>IFERROR(INDEX(parent_children[children],_xlfn.AGGREGATE(15,6,ROW(parent_children[parent])/(parent_children[parent]=Main[[#Headers],[Filter]])-2,ROW()-ROW(Main[[#Headers],[Filter]]))),"")</f>
        <v/>
      </c>
      <c r="X40" s="6" t="str">
        <f>IFERROR(INDEX(parent_children[children],_xlfn.AGGREGATE(15,6,ROW(parent_children[parent])/(parent_children[parent]=Main[[#Headers],[Ventilator]])-2,ROW()-ROW(Main[[#Headers],[Ventilator]]))),"")</f>
        <v/>
      </c>
      <c r="Y40" s="6" t="str">
        <f>IFERROR(INDEX(parent_children[children],_xlfn.AGGREGATE(15,6,ROW(parent_children[parent])/(parent_children[parent]=Main[[#Headers],[Gas]])-2,ROW()-ROW(Main[[#Headers],[Gas]]))),"")</f>
        <v/>
      </c>
      <c r="Z40" s="6" t="str">
        <f>IFERROR(INDEX(parent_children[children],_xlfn.AGGREGATE(15,6,ROW(parent_children[parent])/(parent_children[parent]=Main[[#Headers],[Messwert]])-2,ROW()-ROW(Main[[#Headers],[Messwert]]))),"")</f>
        <v/>
      </c>
      <c r="AA40" s="6" t="str">
        <f>IFERROR(INDEX(parent_children[children],_xlfn.AGGREGATE(15,6,ROW(parent_children[parent])/(parent_children[parent]=Main[[#Headers],[Stellbefehl]])-2,ROW()-ROW(Main[[#Headers],[Stellbefehl]]))),"")</f>
        <v/>
      </c>
      <c r="AB40" s="6" t="str">
        <f>IFERROR(INDEX(parent_children[children],_xlfn.AGGREGATE(15,6,ROW(parent_children[parent])/(parent_children[parent]=Main[[#Headers],[Schaltbefehl]])-2,ROW()-ROW(Main[[#Headers],[Schaltbefehl]]))),"")</f>
        <v/>
      </c>
      <c r="AC40" s="6" t="str">
        <f>IFERROR(INDEX(parent_children[children],_xlfn.AGGREGATE(15,6,ROW(parent_children[parent])/(parent_children[parent]=Main[[#Headers],[Betriebsmeldung]])-2,ROW()-ROW(Main[[#Headers],[Betriebsmeldung]]))),"")</f>
        <v/>
      </c>
      <c r="AD40" s="6" t="str">
        <f>IFERROR(INDEX(parent_children[children],_xlfn.AGGREGATE(15,6,ROW(parent_children[parent])/(parent_children[parent]=Main[[#Headers],[Störung]])-2,ROW()-ROW(Main[[#Headers],[Störung]]))),"")</f>
        <v/>
      </c>
    </row>
    <row r="41" spans="1:30" x14ac:dyDescent="0.25">
      <c r="A41" t="str">
        <f>IFERROR(INDEX(category_assignment[description_german],_xlfn.AGGREGATE(15,6,ROW(category_assignment[category])/(category_assignment[category]=Main[[#Headers],[System]])-2,ROW()-ROW(Main[[#Headers],[System]]))),"")</f>
        <v/>
      </c>
      <c r="B41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41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41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41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41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41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41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41" s="6" t="str">
        <f>IFERROR(INDEX(parent_children[children],_xlfn.AGGREGATE(15,6,ROW(parent_children[parent])/(parent_children[parent]=Main[[#Headers],[Kessel]])-2,ROW()-ROW(Main[[#Headers],[Kessel]]))),"")</f>
        <v/>
      </c>
      <c r="J41" s="6" t="str">
        <f>IFERROR(INDEX(parent_children[children],_xlfn.AGGREGATE(15,6,ROW(parent_children[parent])/(parent_children[parent]=Main[[#Headers],[Kältemaschine]])-2,ROW()-ROW(Main[[#Headers],[Kältemaschine]]))),"")</f>
        <v/>
      </c>
      <c r="K41" s="6" t="str">
        <f>IFERROR(INDEX(parent_children[children],_xlfn.AGGREGATE(15,6,ROW(parent_children[parent])/(parent_children[parent]=Main[[#Headers],[Speicher]])-2,ROW()-ROW(Main[[#Headers],[Speicher]]))),"")</f>
        <v/>
      </c>
      <c r="L41" s="6" t="str">
        <f>IFERROR(INDEX(parent_children[children],_xlfn.AGGREGATE(15,6,ROW(parent_children[parent])/(parent_children[parent]=Main[[#Headers],[Verteiler]])-2,ROW()-ROW(Main[[#Headers],[Verteiler]]))),"")</f>
        <v/>
      </c>
      <c r="M41" s="6" t="str">
        <f>IFERROR(INDEX(parent_children[children],_xlfn.AGGREGATE(15,6,ROW(parent_children[parent])/(parent_children[parent]=Main[[#Headers],[Unterverteiler]])-2,ROW()-ROW(Main[[#Headers],[Unterverteiler]]))),"")</f>
        <v/>
      </c>
      <c r="N41" s="6" t="str">
        <f>IFERROR(INDEX(parent_children[children],_xlfn.AGGREGATE(15,6,ROW(parent_children[parent])/(parent_children[parent]=Main[[#Headers],[Verteilsystem]])-2,ROW()-ROW(Main[[#Headers],[Verteilsystem]]))),"")</f>
        <v/>
      </c>
      <c r="O41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41" s="6" t="str">
        <f>IFERROR(INDEX(parent_children[children],_xlfn.AGGREGATE(15,6,ROW(parent_children[parent])/(parent_children[parent]=Main[[#Headers],[Wärmepumpe]])-2,ROW()-ROW(Main[[#Headers],[Wärmepumpe]]))),"")</f>
        <v/>
      </c>
      <c r="Q41" s="6" t="str">
        <f>IFERROR(INDEX(parent_children[children],_xlfn.AGGREGATE(15,6,ROW(parent_children[parent])/(parent_children[parent]=Main[[#Headers],[Ventil]])-2,ROW()-ROW(Main[[#Headers],[Ventil]]))),"")</f>
        <v/>
      </c>
      <c r="R41" s="6" t="str">
        <f>IFERROR(INDEX(parent_children[children],_xlfn.AGGREGATE(15,6,ROW(parent_children[parent])/(parent_children[parent]=Main[[#Headers],[Klappe]])-2,ROW()-ROW(Main[[#Headers],[Klappe]]))),"")</f>
        <v/>
      </c>
      <c r="S41" s="6" t="str">
        <f>IFERROR(INDEX(parent_children[children],_xlfn.AGGREGATE(15,6,ROW(parent_children[parent])/(parent_children[parent]=Main[[#Headers],[Sensor]])-2,ROW()-ROW(Main[[#Headers],[Sensor]]))),"")</f>
        <v/>
      </c>
      <c r="T41" s="6" t="str">
        <f>IFERROR(INDEX(parent_children[children],_xlfn.AGGREGATE(15,6,ROW(parent_children[parent])/(parent_children[parent]=Main[[#Headers],[Schalter]])-2,ROW()-ROW(Main[[#Headers],[Schalter]]))),"")</f>
        <v/>
      </c>
      <c r="U41" s="6" t="str">
        <f>IFERROR(INDEX(parent_children[children],_xlfn.AGGREGATE(15,6,ROW(parent_children[parent])/(parent_children[parent]=Main[[#Headers],[Wasser]])-2,ROW()-ROW(Main[[#Headers],[Wasser]]))),"")</f>
        <v/>
      </c>
      <c r="V41" s="6" t="str">
        <f>IFERROR(INDEX(parent_children[children],_xlfn.AGGREGATE(15,6,ROW(parent_children[parent])/(parent_children[parent]=Main[[#Headers],[Luft]])-2,ROW()-ROW(Main[[#Headers],[Luft]]))),"")</f>
        <v/>
      </c>
      <c r="W41" s="6" t="str">
        <f>IFERROR(INDEX(parent_children[children],_xlfn.AGGREGATE(15,6,ROW(parent_children[parent])/(parent_children[parent]=Main[[#Headers],[Filter]])-2,ROW()-ROW(Main[[#Headers],[Filter]]))),"")</f>
        <v/>
      </c>
      <c r="X41" s="6" t="str">
        <f>IFERROR(INDEX(parent_children[children],_xlfn.AGGREGATE(15,6,ROW(parent_children[parent])/(parent_children[parent]=Main[[#Headers],[Ventilator]])-2,ROW()-ROW(Main[[#Headers],[Ventilator]]))),"")</f>
        <v/>
      </c>
      <c r="Y41" s="6" t="str">
        <f>IFERROR(INDEX(parent_children[children],_xlfn.AGGREGATE(15,6,ROW(parent_children[parent])/(parent_children[parent]=Main[[#Headers],[Gas]])-2,ROW()-ROW(Main[[#Headers],[Gas]]))),"")</f>
        <v/>
      </c>
      <c r="Z41" s="6" t="str">
        <f>IFERROR(INDEX(parent_children[children],_xlfn.AGGREGATE(15,6,ROW(parent_children[parent])/(parent_children[parent]=Main[[#Headers],[Messwert]])-2,ROW()-ROW(Main[[#Headers],[Messwert]]))),"")</f>
        <v/>
      </c>
      <c r="AA41" s="6" t="str">
        <f>IFERROR(INDEX(parent_children[children],_xlfn.AGGREGATE(15,6,ROW(parent_children[parent])/(parent_children[parent]=Main[[#Headers],[Stellbefehl]])-2,ROW()-ROW(Main[[#Headers],[Stellbefehl]]))),"")</f>
        <v/>
      </c>
      <c r="AB41" s="6" t="str">
        <f>IFERROR(INDEX(parent_children[children],_xlfn.AGGREGATE(15,6,ROW(parent_children[parent])/(parent_children[parent]=Main[[#Headers],[Schaltbefehl]])-2,ROW()-ROW(Main[[#Headers],[Schaltbefehl]]))),"")</f>
        <v/>
      </c>
      <c r="AC41" s="6" t="str">
        <f>IFERROR(INDEX(parent_children[children],_xlfn.AGGREGATE(15,6,ROW(parent_children[parent])/(parent_children[parent]=Main[[#Headers],[Betriebsmeldung]])-2,ROW()-ROW(Main[[#Headers],[Betriebsmeldung]]))),"")</f>
        <v/>
      </c>
      <c r="AD41" s="6" t="str">
        <f>IFERROR(INDEX(parent_children[children],_xlfn.AGGREGATE(15,6,ROW(parent_children[parent])/(parent_children[parent]=Main[[#Headers],[Störung]])-2,ROW()-ROW(Main[[#Headers],[Störung]]))),"")</f>
        <v/>
      </c>
    </row>
    <row r="42" spans="1:30" x14ac:dyDescent="0.25">
      <c r="A42" t="str">
        <f>IFERROR(INDEX(category_assignment[description_german],_xlfn.AGGREGATE(15,6,ROW(category_assignment[category])/(category_assignment[category]=Main[[#Headers],[System]])-2,ROW()-ROW(Main[[#Headers],[System]]))),"")</f>
        <v/>
      </c>
      <c r="B42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42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42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42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42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42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42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42" s="6" t="str">
        <f>IFERROR(INDEX(parent_children[children],_xlfn.AGGREGATE(15,6,ROW(parent_children[parent])/(parent_children[parent]=Main[[#Headers],[Kessel]])-2,ROW()-ROW(Main[[#Headers],[Kessel]]))),"")</f>
        <v/>
      </c>
      <c r="J42" s="6" t="str">
        <f>IFERROR(INDEX(parent_children[children],_xlfn.AGGREGATE(15,6,ROW(parent_children[parent])/(parent_children[parent]=Main[[#Headers],[Kältemaschine]])-2,ROW()-ROW(Main[[#Headers],[Kältemaschine]]))),"")</f>
        <v/>
      </c>
      <c r="K42" s="6" t="str">
        <f>IFERROR(INDEX(parent_children[children],_xlfn.AGGREGATE(15,6,ROW(parent_children[parent])/(parent_children[parent]=Main[[#Headers],[Speicher]])-2,ROW()-ROW(Main[[#Headers],[Speicher]]))),"")</f>
        <v/>
      </c>
      <c r="L42" s="6" t="str">
        <f>IFERROR(INDEX(parent_children[children],_xlfn.AGGREGATE(15,6,ROW(parent_children[parent])/(parent_children[parent]=Main[[#Headers],[Verteiler]])-2,ROW()-ROW(Main[[#Headers],[Verteiler]]))),"")</f>
        <v/>
      </c>
      <c r="M42" s="6" t="str">
        <f>IFERROR(INDEX(parent_children[children],_xlfn.AGGREGATE(15,6,ROW(parent_children[parent])/(parent_children[parent]=Main[[#Headers],[Unterverteiler]])-2,ROW()-ROW(Main[[#Headers],[Unterverteiler]]))),"")</f>
        <v/>
      </c>
      <c r="N42" s="6" t="str">
        <f>IFERROR(INDEX(parent_children[children],_xlfn.AGGREGATE(15,6,ROW(parent_children[parent])/(parent_children[parent]=Main[[#Headers],[Verteilsystem]])-2,ROW()-ROW(Main[[#Headers],[Verteilsystem]]))),"")</f>
        <v/>
      </c>
      <c r="O42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42" s="6" t="str">
        <f>IFERROR(INDEX(parent_children[children],_xlfn.AGGREGATE(15,6,ROW(parent_children[parent])/(parent_children[parent]=Main[[#Headers],[Wärmepumpe]])-2,ROW()-ROW(Main[[#Headers],[Wärmepumpe]]))),"")</f>
        <v/>
      </c>
      <c r="Q42" s="6" t="str">
        <f>IFERROR(INDEX(parent_children[children],_xlfn.AGGREGATE(15,6,ROW(parent_children[parent])/(parent_children[parent]=Main[[#Headers],[Ventil]])-2,ROW()-ROW(Main[[#Headers],[Ventil]]))),"")</f>
        <v/>
      </c>
      <c r="R42" s="6" t="str">
        <f>IFERROR(INDEX(parent_children[children],_xlfn.AGGREGATE(15,6,ROW(parent_children[parent])/(parent_children[parent]=Main[[#Headers],[Klappe]])-2,ROW()-ROW(Main[[#Headers],[Klappe]]))),"")</f>
        <v/>
      </c>
      <c r="S42" s="6" t="str">
        <f>IFERROR(INDEX(parent_children[children],_xlfn.AGGREGATE(15,6,ROW(parent_children[parent])/(parent_children[parent]=Main[[#Headers],[Sensor]])-2,ROW()-ROW(Main[[#Headers],[Sensor]]))),"")</f>
        <v/>
      </c>
      <c r="T42" s="6" t="str">
        <f>IFERROR(INDEX(parent_children[children],_xlfn.AGGREGATE(15,6,ROW(parent_children[parent])/(parent_children[parent]=Main[[#Headers],[Schalter]])-2,ROW()-ROW(Main[[#Headers],[Schalter]]))),"")</f>
        <v/>
      </c>
      <c r="U42" s="6" t="str">
        <f>IFERROR(INDEX(parent_children[children],_xlfn.AGGREGATE(15,6,ROW(parent_children[parent])/(parent_children[parent]=Main[[#Headers],[Wasser]])-2,ROW()-ROW(Main[[#Headers],[Wasser]]))),"")</f>
        <v/>
      </c>
      <c r="V42" s="6" t="str">
        <f>IFERROR(INDEX(parent_children[children],_xlfn.AGGREGATE(15,6,ROW(parent_children[parent])/(parent_children[parent]=Main[[#Headers],[Luft]])-2,ROW()-ROW(Main[[#Headers],[Luft]]))),"")</f>
        <v/>
      </c>
      <c r="W42" s="6" t="str">
        <f>IFERROR(INDEX(parent_children[children],_xlfn.AGGREGATE(15,6,ROW(parent_children[parent])/(parent_children[parent]=Main[[#Headers],[Filter]])-2,ROW()-ROW(Main[[#Headers],[Filter]]))),"")</f>
        <v/>
      </c>
      <c r="X42" s="6" t="str">
        <f>IFERROR(INDEX(parent_children[children],_xlfn.AGGREGATE(15,6,ROW(parent_children[parent])/(parent_children[parent]=Main[[#Headers],[Ventilator]])-2,ROW()-ROW(Main[[#Headers],[Ventilator]]))),"")</f>
        <v/>
      </c>
      <c r="Y42" s="6" t="str">
        <f>IFERROR(INDEX(parent_children[children],_xlfn.AGGREGATE(15,6,ROW(parent_children[parent])/(parent_children[parent]=Main[[#Headers],[Gas]])-2,ROW()-ROW(Main[[#Headers],[Gas]]))),"")</f>
        <v/>
      </c>
      <c r="Z42" s="6" t="str">
        <f>IFERROR(INDEX(parent_children[children],_xlfn.AGGREGATE(15,6,ROW(parent_children[parent])/(parent_children[parent]=Main[[#Headers],[Messwert]])-2,ROW()-ROW(Main[[#Headers],[Messwert]]))),"")</f>
        <v/>
      </c>
      <c r="AA42" s="6" t="str">
        <f>IFERROR(INDEX(parent_children[children],_xlfn.AGGREGATE(15,6,ROW(parent_children[parent])/(parent_children[parent]=Main[[#Headers],[Stellbefehl]])-2,ROW()-ROW(Main[[#Headers],[Stellbefehl]]))),"")</f>
        <v/>
      </c>
      <c r="AB42" s="6" t="str">
        <f>IFERROR(INDEX(parent_children[children],_xlfn.AGGREGATE(15,6,ROW(parent_children[parent])/(parent_children[parent]=Main[[#Headers],[Schaltbefehl]])-2,ROW()-ROW(Main[[#Headers],[Schaltbefehl]]))),"")</f>
        <v/>
      </c>
      <c r="AC42" s="6" t="str">
        <f>IFERROR(INDEX(parent_children[children],_xlfn.AGGREGATE(15,6,ROW(parent_children[parent])/(parent_children[parent]=Main[[#Headers],[Betriebsmeldung]])-2,ROW()-ROW(Main[[#Headers],[Betriebsmeldung]]))),"")</f>
        <v/>
      </c>
      <c r="AD42" s="6" t="str">
        <f>IFERROR(INDEX(parent_children[children],_xlfn.AGGREGATE(15,6,ROW(parent_children[parent])/(parent_children[parent]=Main[[#Headers],[Störung]])-2,ROW()-ROW(Main[[#Headers],[Störung]]))),"")</f>
        <v/>
      </c>
    </row>
    <row r="43" spans="1:30" x14ac:dyDescent="0.25">
      <c r="A43" t="str">
        <f>IFERROR(INDEX(category_assignment[description_german],_xlfn.AGGREGATE(15,6,ROW(category_assignment[category])/(category_assignment[category]=Main[[#Headers],[System]])-2,ROW()-ROW(Main[[#Headers],[System]]))),"")</f>
        <v/>
      </c>
      <c r="B43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43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43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43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43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43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43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43" s="6" t="str">
        <f>IFERROR(INDEX(parent_children[children],_xlfn.AGGREGATE(15,6,ROW(parent_children[parent])/(parent_children[parent]=Main[[#Headers],[Kessel]])-2,ROW()-ROW(Main[[#Headers],[Kessel]]))),"")</f>
        <v/>
      </c>
      <c r="J43" s="6" t="str">
        <f>IFERROR(INDEX(parent_children[children],_xlfn.AGGREGATE(15,6,ROW(parent_children[parent])/(parent_children[parent]=Main[[#Headers],[Kältemaschine]])-2,ROW()-ROW(Main[[#Headers],[Kältemaschine]]))),"")</f>
        <v/>
      </c>
      <c r="K43" s="6" t="str">
        <f>IFERROR(INDEX(parent_children[children],_xlfn.AGGREGATE(15,6,ROW(parent_children[parent])/(parent_children[parent]=Main[[#Headers],[Speicher]])-2,ROW()-ROW(Main[[#Headers],[Speicher]]))),"")</f>
        <v/>
      </c>
      <c r="L43" s="6" t="str">
        <f>IFERROR(INDEX(parent_children[children],_xlfn.AGGREGATE(15,6,ROW(parent_children[parent])/(parent_children[parent]=Main[[#Headers],[Verteiler]])-2,ROW()-ROW(Main[[#Headers],[Verteiler]]))),"")</f>
        <v/>
      </c>
      <c r="M43" s="6" t="str">
        <f>IFERROR(INDEX(parent_children[children],_xlfn.AGGREGATE(15,6,ROW(parent_children[parent])/(parent_children[parent]=Main[[#Headers],[Unterverteiler]])-2,ROW()-ROW(Main[[#Headers],[Unterverteiler]]))),"")</f>
        <v/>
      </c>
      <c r="N43" s="6" t="str">
        <f>IFERROR(INDEX(parent_children[children],_xlfn.AGGREGATE(15,6,ROW(parent_children[parent])/(parent_children[parent]=Main[[#Headers],[Verteilsystem]])-2,ROW()-ROW(Main[[#Headers],[Verteilsystem]]))),"")</f>
        <v/>
      </c>
      <c r="O43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43" s="6" t="str">
        <f>IFERROR(INDEX(parent_children[children],_xlfn.AGGREGATE(15,6,ROW(parent_children[parent])/(parent_children[parent]=Main[[#Headers],[Wärmepumpe]])-2,ROW()-ROW(Main[[#Headers],[Wärmepumpe]]))),"")</f>
        <v/>
      </c>
      <c r="Q43" s="6" t="str">
        <f>IFERROR(INDEX(parent_children[children],_xlfn.AGGREGATE(15,6,ROW(parent_children[parent])/(parent_children[parent]=Main[[#Headers],[Ventil]])-2,ROW()-ROW(Main[[#Headers],[Ventil]]))),"")</f>
        <v/>
      </c>
      <c r="R43" s="6" t="str">
        <f>IFERROR(INDEX(parent_children[children],_xlfn.AGGREGATE(15,6,ROW(parent_children[parent])/(parent_children[parent]=Main[[#Headers],[Klappe]])-2,ROW()-ROW(Main[[#Headers],[Klappe]]))),"")</f>
        <v/>
      </c>
      <c r="S43" s="6" t="str">
        <f>IFERROR(INDEX(parent_children[children],_xlfn.AGGREGATE(15,6,ROW(parent_children[parent])/(parent_children[parent]=Main[[#Headers],[Sensor]])-2,ROW()-ROW(Main[[#Headers],[Sensor]]))),"")</f>
        <v/>
      </c>
      <c r="T43" s="6" t="str">
        <f>IFERROR(INDEX(parent_children[children],_xlfn.AGGREGATE(15,6,ROW(parent_children[parent])/(parent_children[parent]=Main[[#Headers],[Schalter]])-2,ROW()-ROW(Main[[#Headers],[Schalter]]))),"")</f>
        <v/>
      </c>
      <c r="U43" s="6" t="str">
        <f>IFERROR(INDEX(parent_children[children],_xlfn.AGGREGATE(15,6,ROW(parent_children[parent])/(parent_children[parent]=Main[[#Headers],[Wasser]])-2,ROW()-ROW(Main[[#Headers],[Wasser]]))),"")</f>
        <v/>
      </c>
      <c r="V43" s="6" t="str">
        <f>IFERROR(INDEX(parent_children[children],_xlfn.AGGREGATE(15,6,ROW(parent_children[parent])/(parent_children[parent]=Main[[#Headers],[Luft]])-2,ROW()-ROW(Main[[#Headers],[Luft]]))),"")</f>
        <v/>
      </c>
      <c r="W43" s="6" t="str">
        <f>IFERROR(INDEX(parent_children[children],_xlfn.AGGREGATE(15,6,ROW(parent_children[parent])/(parent_children[parent]=Main[[#Headers],[Filter]])-2,ROW()-ROW(Main[[#Headers],[Filter]]))),"")</f>
        <v/>
      </c>
      <c r="X43" s="6" t="str">
        <f>IFERROR(INDEX(parent_children[children],_xlfn.AGGREGATE(15,6,ROW(parent_children[parent])/(parent_children[parent]=Main[[#Headers],[Ventilator]])-2,ROW()-ROW(Main[[#Headers],[Ventilator]]))),"")</f>
        <v/>
      </c>
      <c r="Y43" s="6" t="str">
        <f>IFERROR(INDEX(parent_children[children],_xlfn.AGGREGATE(15,6,ROW(parent_children[parent])/(parent_children[parent]=Main[[#Headers],[Gas]])-2,ROW()-ROW(Main[[#Headers],[Gas]]))),"")</f>
        <v/>
      </c>
      <c r="Z43" s="6" t="str">
        <f>IFERROR(INDEX(parent_children[children],_xlfn.AGGREGATE(15,6,ROW(parent_children[parent])/(parent_children[parent]=Main[[#Headers],[Messwert]])-2,ROW()-ROW(Main[[#Headers],[Messwert]]))),"")</f>
        <v/>
      </c>
      <c r="AA43" s="6" t="str">
        <f>IFERROR(INDEX(parent_children[children],_xlfn.AGGREGATE(15,6,ROW(parent_children[parent])/(parent_children[parent]=Main[[#Headers],[Stellbefehl]])-2,ROW()-ROW(Main[[#Headers],[Stellbefehl]]))),"")</f>
        <v/>
      </c>
      <c r="AB43" s="6" t="str">
        <f>IFERROR(INDEX(parent_children[children],_xlfn.AGGREGATE(15,6,ROW(parent_children[parent])/(parent_children[parent]=Main[[#Headers],[Schaltbefehl]])-2,ROW()-ROW(Main[[#Headers],[Schaltbefehl]]))),"")</f>
        <v/>
      </c>
      <c r="AC43" s="6" t="str">
        <f>IFERROR(INDEX(parent_children[children],_xlfn.AGGREGATE(15,6,ROW(parent_children[parent])/(parent_children[parent]=Main[[#Headers],[Betriebsmeldung]])-2,ROW()-ROW(Main[[#Headers],[Betriebsmeldung]]))),"")</f>
        <v/>
      </c>
      <c r="AD43" s="6" t="str">
        <f>IFERROR(INDEX(parent_children[children],_xlfn.AGGREGATE(15,6,ROW(parent_children[parent])/(parent_children[parent]=Main[[#Headers],[Störung]])-2,ROW()-ROW(Main[[#Headers],[Störung]]))),"")</f>
        <v/>
      </c>
    </row>
    <row r="44" spans="1:30" x14ac:dyDescent="0.25">
      <c r="A44" t="str">
        <f>IFERROR(INDEX(category_assignment[description_german],_xlfn.AGGREGATE(15,6,ROW(category_assignment[category])/(category_assignment[category]=Main[[#Headers],[System]])-2,ROW()-ROW(Main[[#Headers],[System]]))),"")</f>
        <v/>
      </c>
      <c r="B44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44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44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44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44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44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44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44" s="6" t="str">
        <f>IFERROR(INDEX(parent_children[children],_xlfn.AGGREGATE(15,6,ROW(parent_children[parent])/(parent_children[parent]=Main[[#Headers],[Kessel]])-2,ROW()-ROW(Main[[#Headers],[Kessel]]))),"")</f>
        <v/>
      </c>
      <c r="J44" s="6" t="str">
        <f>IFERROR(INDEX(parent_children[children],_xlfn.AGGREGATE(15,6,ROW(parent_children[parent])/(parent_children[parent]=Main[[#Headers],[Kältemaschine]])-2,ROW()-ROW(Main[[#Headers],[Kältemaschine]]))),"")</f>
        <v/>
      </c>
      <c r="K44" s="6" t="str">
        <f>IFERROR(INDEX(parent_children[children],_xlfn.AGGREGATE(15,6,ROW(parent_children[parent])/(parent_children[parent]=Main[[#Headers],[Speicher]])-2,ROW()-ROW(Main[[#Headers],[Speicher]]))),"")</f>
        <v/>
      </c>
      <c r="L44" s="6" t="str">
        <f>IFERROR(INDEX(parent_children[children],_xlfn.AGGREGATE(15,6,ROW(parent_children[parent])/(parent_children[parent]=Main[[#Headers],[Verteiler]])-2,ROW()-ROW(Main[[#Headers],[Verteiler]]))),"")</f>
        <v/>
      </c>
      <c r="M44" s="6" t="str">
        <f>IFERROR(INDEX(parent_children[children],_xlfn.AGGREGATE(15,6,ROW(parent_children[parent])/(parent_children[parent]=Main[[#Headers],[Unterverteiler]])-2,ROW()-ROW(Main[[#Headers],[Unterverteiler]]))),"")</f>
        <v/>
      </c>
      <c r="N44" s="6" t="str">
        <f>IFERROR(INDEX(parent_children[children],_xlfn.AGGREGATE(15,6,ROW(parent_children[parent])/(parent_children[parent]=Main[[#Headers],[Verteilsystem]])-2,ROW()-ROW(Main[[#Headers],[Verteilsystem]]))),"")</f>
        <v/>
      </c>
      <c r="O44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44" s="6" t="str">
        <f>IFERROR(INDEX(parent_children[children],_xlfn.AGGREGATE(15,6,ROW(parent_children[parent])/(parent_children[parent]=Main[[#Headers],[Wärmepumpe]])-2,ROW()-ROW(Main[[#Headers],[Wärmepumpe]]))),"")</f>
        <v/>
      </c>
      <c r="Q44" s="6" t="str">
        <f>IFERROR(INDEX(parent_children[children],_xlfn.AGGREGATE(15,6,ROW(parent_children[parent])/(parent_children[parent]=Main[[#Headers],[Ventil]])-2,ROW()-ROW(Main[[#Headers],[Ventil]]))),"")</f>
        <v/>
      </c>
      <c r="R44" s="6" t="str">
        <f>IFERROR(INDEX(parent_children[children],_xlfn.AGGREGATE(15,6,ROW(parent_children[parent])/(parent_children[parent]=Main[[#Headers],[Klappe]])-2,ROW()-ROW(Main[[#Headers],[Klappe]]))),"")</f>
        <v/>
      </c>
      <c r="S44" s="6" t="str">
        <f>IFERROR(INDEX(parent_children[children],_xlfn.AGGREGATE(15,6,ROW(parent_children[parent])/(parent_children[parent]=Main[[#Headers],[Sensor]])-2,ROW()-ROW(Main[[#Headers],[Sensor]]))),"")</f>
        <v/>
      </c>
      <c r="T44" s="6" t="str">
        <f>IFERROR(INDEX(parent_children[children],_xlfn.AGGREGATE(15,6,ROW(parent_children[parent])/(parent_children[parent]=Main[[#Headers],[Schalter]])-2,ROW()-ROW(Main[[#Headers],[Schalter]]))),"")</f>
        <v/>
      </c>
      <c r="U44" s="6" t="str">
        <f>IFERROR(INDEX(parent_children[children],_xlfn.AGGREGATE(15,6,ROW(parent_children[parent])/(parent_children[parent]=Main[[#Headers],[Wasser]])-2,ROW()-ROW(Main[[#Headers],[Wasser]]))),"")</f>
        <v/>
      </c>
      <c r="V44" s="6" t="str">
        <f>IFERROR(INDEX(parent_children[children],_xlfn.AGGREGATE(15,6,ROW(parent_children[parent])/(parent_children[parent]=Main[[#Headers],[Luft]])-2,ROW()-ROW(Main[[#Headers],[Luft]]))),"")</f>
        <v/>
      </c>
      <c r="W44" s="6" t="str">
        <f>IFERROR(INDEX(parent_children[children],_xlfn.AGGREGATE(15,6,ROW(parent_children[parent])/(parent_children[parent]=Main[[#Headers],[Filter]])-2,ROW()-ROW(Main[[#Headers],[Filter]]))),"")</f>
        <v/>
      </c>
      <c r="X44" s="6" t="str">
        <f>IFERROR(INDEX(parent_children[children],_xlfn.AGGREGATE(15,6,ROW(parent_children[parent])/(parent_children[parent]=Main[[#Headers],[Ventilator]])-2,ROW()-ROW(Main[[#Headers],[Ventilator]]))),"")</f>
        <v/>
      </c>
      <c r="Y44" s="6" t="str">
        <f>IFERROR(INDEX(parent_children[children],_xlfn.AGGREGATE(15,6,ROW(parent_children[parent])/(parent_children[parent]=Main[[#Headers],[Gas]])-2,ROW()-ROW(Main[[#Headers],[Gas]]))),"")</f>
        <v/>
      </c>
      <c r="Z44" s="6" t="str">
        <f>IFERROR(INDEX(parent_children[children],_xlfn.AGGREGATE(15,6,ROW(parent_children[parent])/(parent_children[parent]=Main[[#Headers],[Messwert]])-2,ROW()-ROW(Main[[#Headers],[Messwert]]))),"")</f>
        <v/>
      </c>
      <c r="AA44" s="6" t="str">
        <f>IFERROR(INDEX(parent_children[children],_xlfn.AGGREGATE(15,6,ROW(parent_children[parent])/(parent_children[parent]=Main[[#Headers],[Stellbefehl]])-2,ROW()-ROW(Main[[#Headers],[Stellbefehl]]))),"")</f>
        <v/>
      </c>
      <c r="AB44" s="6" t="str">
        <f>IFERROR(INDEX(parent_children[children],_xlfn.AGGREGATE(15,6,ROW(parent_children[parent])/(parent_children[parent]=Main[[#Headers],[Schaltbefehl]])-2,ROW()-ROW(Main[[#Headers],[Schaltbefehl]]))),"")</f>
        <v/>
      </c>
      <c r="AC44" s="6" t="str">
        <f>IFERROR(INDEX(parent_children[children],_xlfn.AGGREGATE(15,6,ROW(parent_children[parent])/(parent_children[parent]=Main[[#Headers],[Betriebsmeldung]])-2,ROW()-ROW(Main[[#Headers],[Betriebsmeldung]]))),"")</f>
        <v/>
      </c>
      <c r="AD44" s="6" t="str">
        <f>IFERROR(INDEX(parent_children[children],_xlfn.AGGREGATE(15,6,ROW(parent_children[parent])/(parent_children[parent]=Main[[#Headers],[Störung]])-2,ROW()-ROW(Main[[#Headers],[Störung]]))),"")</f>
        <v/>
      </c>
    </row>
    <row r="45" spans="1:30" x14ac:dyDescent="0.25">
      <c r="A45" t="str">
        <f>IFERROR(INDEX(category_assignment[description_german],_xlfn.AGGREGATE(15,6,ROW(category_assignment[category])/(category_assignment[category]=Main[[#Headers],[System]])-2,ROW()-ROW(Main[[#Headers],[System]]))),"")</f>
        <v/>
      </c>
      <c r="B45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45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45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45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45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45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45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45" s="6" t="str">
        <f>IFERROR(INDEX(parent_children[children],_xlfn.AGGREGATE(15,6,ROW(parent_children[parent])/(parent_children[parent]=Main[[#Headers],[Kessel]])-2,ROW()-ROW(Main[[#Headers],[Kessel]]))),"")</f>
        <v/>
      </c>
      <c r="J45" s="6" t="str">
        <f>IFERROR(INDEX(parent_children[children],_xlfn.AGGREGATE(15,6,ROW(parent_children[parent])/(parent_children[parent]=Main[[#Headers],[Kältemaschine]])-2,ROW()-ROW(Main[[#Headers],[Kältemaschine]]))),"")</f>
        <v/>
      </c>
      <c r="K45" s="6" t="str">
        <f>IFERROR(INDEX(parent_children[children],_xlfn.AGGREGATE(15,6,ROW(parent_children[parent])/(parent_children[parent]=Main[[#Headers],[Speicher]])-2,ROW()-ROW(Main[[#Headers],[Speicher]]))),"")</f>
        <v/>
      </c>
      <c r="L45" s="6" t="str">
        <f>IFERROR(INDEX(parent_children[children],_xlfn.AGGREGATE(15,6,ROW(parent_children[parent])/(parent_children[parent]=Main[[#Headers],[Verteiler]])-2,ROW()-ROW(Main[[#Headers],[Verteiler]]))),"")</f>
        <v/>
      </c>
      <c r="M45" s="6" t="str">
        <f>IFERROR(INDEX(parent_children[children],_xlfn.AGGREGATE(15,6,ROW(parent_children[parent])/(parent_children[parent]=Main[[#Headers],[Unterverteiler]])-2,ROW()-ROW(Main[[#Headers],[Unterverteiler]]))),"")</f>
        <v/>
      </c>
      <c r="N45" s="6" t="str">
        <f>IFERROR(INDEX(parent_children[children],_xlfn.AGGREGATE(15,6,ROW(parent_children[parent])/(parent_children[parent]=Main[[#Headers],[Verteilsystem]])-2,ROW()-ROW(Main[[#Headers],[Verteilsystem]]))),"")</f>
        <v/>
      </c>
      <c r="O45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45" s="6" t="str">
        <f>IFERROR(INDEX(parent_children[children],_xlfn.AGGREGATE(15,6,ROW(parent_children[parent])/(parent_children[parent]=Main[[#Headers],[Wärmepumpe]])-2,ROW()-ROW(Main[[#Headers],[Wärmepumpe]]))),"")</f>
        <v/>
      </c>
      <c r="Q45" s="6" t="str">
        <f>IFERROR(INDEX(parent_children[children],_xlfn.AGGREGATE(15,6,ROW(parent_children[parent])/(parent_children[parent]=Main[[#Headers],[Ventil]])-2,ROW()-ROW(Main[[#Headers],[Ventil]]))),"")</f>
        <v/>
      </c>
      <c r="R45" s="6" t="str">
        <f>IFERROR(INDEX(parent_children[children],_xlfn.AGGREGATE(15,6,ROW(parent_children[parent])/(parent_children[parent]=Main[[#Headers],[Klappe]])-2,ROW()-ROW(Main[[#Headers],[Klappe]]))),"")</f>
        <v/>
      </c>
      <c r="S45" s="6" t="str">
        <f>IFERROR(INDEX(parent_children[children],_xlfn.AGGREGATE(15,6,ROW(parent_children[parent])/(parent_children[parent]=Main[[#Headers],[Sensor]])-2,ROW()-ROW(Main[[#Headers],[Sensor]]))),"")</f>
        <v/>
      </c>
      <c r="T45" s="6" t="str">
        <f>IFERROR(INDEX(parent_children[children],_xlfn.AGGREGATE(15,6,ROW(parent_children[parent])/(parent_children[parent]=Main[[#Headers],[Schalter]])-2,ROW()-ROW(Main[[#Headers],[Schalter]]))),"")</f>
        <v/>
      </c>
      <c r="U45" s="6" t="str">
        <f>IFERROR(INDEX(parent_children[children],_xlfn.AGGREGATE(15,6,ROW(parent_children[parent])/(parent_children[parent]=Main[[#Headers],[Wasser]])-2,ROW()-ROW(Main[[#Headers],[Wasser]]))),"")</f>
        <v/>
      </c>
      <c r="V45" s="6" t="str">
        <f>IFERROR(INDEX(parent_children[children],_xlfn.AGGREGATE(15,6,ROW(parent_children[parent])/(parent_children[parent]=Main[[#Headers],[Luft]])-2,ROW()-ROW(Main[[#Headers],[Luft]]))),"")</f>
        <v/>
      </c>
      <c r="W45" s="6" t="str">
        <f>IFERROR(INDEX(parent_children[children],_xlfn.AGGREGATE(15,6,ROW(parent_children[parent])/(parent_children[parent]=Main[[#Headers],[Filter]])-2,ROW()-ROW(Main[[#Headers],[Filter]]))),"")</f>
        <v/>
      </c>
      <c r="X45" s="6" t="str">
        <f>IFERROR(INDEX(parent_children[children],_xlfn.AGGREGATE(15,6,ROW(parent_children[parent])/(parent_children[parent]=Main[[#Headers],[Ventilator]])-2,ROW()-ROW(Main[[#Headers],[Ventilator]]))),"")</f>
        <v/>
      </c>
      <c r="Y45" s="6" t="str">
        <f>IFERROR(INDEX(parent_children[children],_xlfn.AGGREGATE(15,6,ROW(parent_children[parent])/(parent_children[parent]=Main[[#Headers],[Gas]])-2,ROW()-ROW(Main[[#Headers],[Gas]]))),"")</f>
        <v/>
      </c>
      <c r="Z45" s="6" t="str">
        <f>IFERROR(INDEX(parent_children[children],_xlfn.AGGREGATE(15,6,ROW(parent_children[parent])/(parent_children[parent]=Main[[#Headers],[Messwert]])-2,ROW()-ROW(Main[[#Headers],[Messwert]]))),"")</f>
        <v/>
      </c>
      <c r="AA45" s="6" t="str">
        <f>IFERROR(INDEX(parent_children[children],_xlfn.AGGREGATE(15,6,ROW(parent_children[parent])/(parent_children[parent]=Main[[#Headers],[Stellbefehl]])-2,ROW()-ROW(Main[[#Headers],[Stellbefehl]]))),"")</f>
        <v/>
      </c>
      <c r="AB45" s="6" t="str">
        <f>IFERROR(INDEX(parent_children[children],_xlfn.AGGREGATE(15,6,ROW(parent_children[parent])/(parent_children[parent]=Main[[#Headers],[Schaltbefehl]])-2,ROW()-ROW(Main[[#Headers],[Schaltbefehl]]))),"")</f>
        <v/>
      </c>
      <c r="AC45" s="6" t="str">
        <f>IFERROR(INDEX(parent_children[children],_xlfn.AGGREGATE(15,6,ROW(parent_children[parent])/(parent_children[parent]=Main[[#Headers],[Betriebsmeldung]])-2,ROW()-ROW(Main[[#Headers],[Betriebsmeldung]]))),"")</f>
        <v/>
      </c>
      <c r="AD45" s="6" t="str">
        <f>IFERROR(INDEX(parent_children[children],_xlfn.AGGREGATE(15,6,ROW(parent_children[parent])/(parent_children[parent]=Main[[#Headers],[Störung]])-2,ROW()-ROW(Main[[#Headers],[Störung]]))),"")</f>
        <v/>
      </c>
    </row>
    <row r="46" spans="1:30" x14ac:dyDescent="0.25">
      <c r="A46" t="str">
        <f>IFERROR(INDEX(category_assignment[description_german],_xlfn.AGGREGATE(15,6,ROW(category_assignment[category])/(category_assignment[category]=Main[[#Headers],[System]])-2,ROW()-ROW(Main[[#Headers],[System]]))),"")</f>
        <v/>
      </c>
      <c r="B46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46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46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46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46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46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46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46" s="6" t="str">
        <f>IFERROR(INDEX(parent_children[children],_xlfn.AGGREGATE(15,6,ROW(parent_children[parent])/(parent_children[parent]=Main[[#Headers],[Kessel]])-2,ROW()-ROW(Main[[#Headers],[Kessel]]))),"")</f>
        <v/>
      </c>
      <c r="J46" s="6" t="str">
        <f>IFERROR(INDEX(parent_children[children],_xlfn.AGGREGATE(15,6,ROW(parent_children[parent])/(parent_children[parent]=Main[[#Headers],[Kältemaschine]])-2,ROW()-ROW(Main[[#Headers],[Kältemaschine]]))),"")</f>
        <v/>
      </c>
      <c r="K46" s="6" t="str">
        <f>IFERROR(INDEX(parent_children[children],_xlfn.AGGREGATE(15,6,ROW(parent_children[parent])/(parent_children[parent]=Main[[#Headers],[Speicher]])-2,ROW()-ROW(Main[[#Headers],[Speicher]]))),"")</f>
        <v/>
      </c>
      <c r="L46" s="6" t="str">
        <f>IFERROR(INDEX(parent_children[children],_xlfn.AGGREGATE(15,6,ROW(parent_children[parent])/(parent_children[parent]=Main[[#Headers],[Verteiler]])-2,ROW()-ROW(Main[[#Headers],[Verteiler]]))),"")</f>
        <v/>
      </c>
      <c r="M46" s="6" t="str">
        <f>IFERROR(INDEX(parent_children[children],_xlfn.AGGREGATE(15,6,ROW(parent_children[parent])/(parent_children[parent]=Main[[#Headers],[Unterverteiler]])-2,ROW()-ROW(Main[[#Headers],[Unterverteiler]]))),"")</f>
        <v/>
      </c>
      <c r="N46" s="6" t="str">
        <f>IFERROR(INDEX(parent_children[children],_xlfn.AGGREGATE(15,6,ROW(parent_children[parent])/(parent_children[parent]=Main[[#Headers],[Verteilsystem]])-2,ROW()-ROW(Main[[#Headers],[Verteilsystem]]))),"")</f>
        <v/>
      </c>
      <c r="O46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46" s="6" t="str">
        <f>IFERROR(INDEX(parent_children[children],_xlfn.AGGREGATE(15,6,ROW(parent_children[parent])/(parent_children[parent]=Main[[#Headers],[Wärmepumpe]])-2,ROW()-ROW(Main[[#Headers],[Wärmepumpe]]))),"")</f>
        <v/>
      </c>
      <c r="Q46" s="6" t="str">
        <f>IFERROR(INDEX(parent_children[children],_xlfn.AGGREGATE(15,6,ROW(parent_children[parent])/(parent_children[parent]=Main[[#Headers],[Ventil]])-2,ROW()-ROW(Main[[#Headers],[Ventil]]))),"")</f>
        <v/>
      </c>
      <c r="R46" s="6" t="str">
        <f>IFERROR(INDEX(parent_children[children],_xlfn.AGGREGATE(15,6,ROW(parent_children[parent])/(parent_children[parent]=Main[[#Headers],[Klappe]])-2,ROW()-ROW(Main[[#Headers],[Klappe]]))),"")</f>
        <v/>
      </c>
      <c r="S46" s="6" t="str">
        <f>IFERROR(INDEX(parent_children[children],_xlfn.AGGREGATE(15,6,ROW(parent_children[parent])/(parent_children[parent]=Main[[#Headers],[Sensor]])-2,ROW()-ROW(Main[[#Headers],[Sensor]]))),"")</f>
        <v/>
      </c>
      <c r="T46" s="6" t="str">
        <f>IFERROR(INDEX(parent_children[children],_xlfn.AGGREGATE(15,6,ROW(parent_children[parent])/(parent_children[parent]=Main[[#Headers],[Schalter]])-2,ROW()-ROW(Main[[#Headers],[Schalter]]))),"")</f>
        <v/>
      </c>
      <c r="U46" s="6" t="str">
        <f>IFERROR(INDEX(parent_children[children],_xlfn.AGGREGATE(15,6,ROW(parent_children[parent])/(parent_children[parent]=Main[[#Headers],[Wasser]])-2,ROW()-ROW(Main[[#Headers],[Wasser]]))),"")</f>
        <v/>
      </c>
      <c r="V46" s="6" t="str">
        <f>IFERROR(INDEX(parent_children[children],_xlfn.AGGREGATE(15,6,ROW(parent_children[parent])/(parent_children[parent]=Main[[#Headers],[Luft]])-2,ROW()-ROW(Main[[#Headers],[Luft]]))),"")</f>
        <v/>
      </c>
      <c r="W46" s="6" t="str">
        <f>IFERROR(INDEX(parent_children[children],_xlfn.AGGREGATE(15,6,ROW(parent_children[parent])/(parent_children[parent]=Main[[#Headers],[Filter]])-2,ROW()-ROW(Main[[#Headers],[Filter]]))),"")</f>
        <v/>
      </c>
      <c r="X46" s="6" t="str">
        <f>IFERROR(INDEX(parent_children[children],_xlfn.AGGREGATE(15,6,ROW(parent_children[parent])/(parent_children[parent]=Main[[#Headers],[Ventilator]])-2,ROW()-ROW(Main[[#Headers],[Ventilator]]))),"")</f>
        <v/>
      </c>
      <c r="Y46" s="6" t="str">
        <f>IFERROR(INDEX(parent_children[children],_xlfn.AGGREGATE(15,6,ROW(parent_children[parent])/(parent_children[parent]=Main[[#Headers],[Gas]])-2,ROW()-ROW(Main[[#Headers],[Gas]]))),"")</f>
        <v/>
      </c>
      <c r="Z46" s="6" t="str">
        <f>IFERROR(INDEX(parent_children[children],_xlfn.AGGREGATE(15,6,ROW(parent_children[parent])/(parent_children[parent]=Main[[#Headers],[Messwert]])-2,ROW()-ROW(Main[[#Headers],[Messwert]]))),"")</f>
        <v/>
      </c>
      <c r="AA46" s="6" t="str">
        <f>IFERROR(INDEX(parent_children[children],_xlfn.AGGREGATE(15,6,ROW(parent_children[parent])/(parent_children[parent]=Main[[#Headers],[Stellbefehl]])-2,ROW()-ROW(Main[[#Headers],[Stellbefehl]]))),"")</f>
        <v/>
      </c>
      <c r="AB46" s="6" t="str">
        <f>IFERROR(INDEX(parent_children[children],_xlfn.AGGREGATE(15,6,ROW(parent_children[parent])/(parent_children[parent]=Main[[#Headers],[Schaltbefehl]])-2,ROW()-ROW(Main[[#Headers],[Schaltbefehl]]))),"")</f>
        <v/>
      </c>
      <c r="AC46" s="6" t="str">
        <f>IFERROR(INDEX(parent_children[children],_xlfn.AGGREGATE(15,6,ROW(parent_children[parent])/(parent_children[parent]=Main[[#Headers],[Betriebsmeldung]])-2,ROW()-ROW(Main[[#Headers],[Betriebsmeldung]]))),"")</f>
        <v/>
      </c>
      <c r="AD46" s="6" t="str">
        <f>IFERROR(INDEX(parent_children[children],_xlfn.AGGREGATE(15,6,ROW(parent_children[parent])/(parent_children[parent]=Main[[#Headers],[Störung]])-2,ROW()-ROW(Main[[#Headers],[Störung]]))),"")</f>
        <v/>
      </c>
    </row>
    <row r="47" spans="1:30" x14ac:dyDescent="0.25">
      <c r="A47" t="str">
        <f>IFERROR(INDEX(category_assignment[description_german],_xlfn.AGGREGATE(15,6,ROW(category_assignment[category])/(category_assignment[category]=Main[[#Headers],[System]])-2,ROW()-ROW(Main[[#Headers],[System]]))),"")</f>
        <v/>
      </c>
      <c r="B47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47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47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47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47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47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47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47" s="6" t="str">
        <f>IFERROR(INDEX(parent_children[children],_xlfn.AGGREGATE(15,6,ROW(parent_children[parent])/(parent_children[parent]=Main[[#Headers],[Kessel]])-2,ROW()-ROW(Main[[#Headers],[Kessel]]))),"")</f>
        <v/>
      </c>
      <c r="J47" s="6" t="str">
        <f>IFERROR(INDEX(parent_children[children],_xlfn.AGGREGATE(15,6,ROW(parent_children[parent])/(parent_children[parent]=Main[[#Headers],[Kältemaschine]])-2,ROW()-ROW(Main[[#Headers],[Kältemaschine]]))),"")</f>
        <v/>
      </c>
      <c r="K47" s="6" t="str">
        <f>IFERROR(INDEX(parent_children[children],_xlfn.AGGREGATE(15,6,ROW(parent_children[parent])/(parent_children[parent]=Main[[#Headers],[Speicher]])-2,ROW()-ROW(Main[[#Headers],[Speicher]]))),"")</f>
        <v/>
      </c>
      <c r="L47" s="6" t="str">
        <f>IFERROR(INDEX(parent_children[children],_xlfn.AGGREGATE(15,6,ROW(parent_children[parent])/(parent_children[parent]=Main[[#Headers],[Verteiler]])-2,ROW()-ROW(Main[[#Headers],[Verteiler]]))),"")</f>
        <v/>
      </c>
      <c r="M47" s="6" t="str">
        <f>IFERROR(INDEX(parent_children[children],_xlfn.AGGREGATE(15,6,ROW(parent_children[parent])/(parent_children[parent]=Main[[#Headers],[Unterverteiler]])-2,ROW()-ROW(Main[[#Headers],[Unterverteiler]]))),"")</f>
        <v/>
      </c>
      <c r="N47" s="6" t="str">
        <f>IFERROR(INDEX(parent_children[children],_xlfn.AGGREGATE(15,6,ROW(parent_children[parent])/(parent_children[parent]=Main[[#Headers],[Verteilsystem]])-2,ROW()-ROW(Main[[#Headers],[Verteilsystem]]))),"")</f>
        <v/>
      </c>
      <c r="O47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47" s="6" t="str">
        <f>IFERROR(INDEX(parent_children[children],_xlfn.AGGREGATE(15,6,ROW(parent_children[parent])/(parent_children[parent]=Main[[#Headers],[Wärmepumpe]])-2,ROW()-ROW(Main[[#Headers],[Wärmepumpe]]))),"")</f>
        <v/>
      </c>
      <c r="Q47" s="6" t="str">
        <f>IFERROR(INDEX(parent_children[children],_xlfn.AGGREGATE(15,6,ROW(parent_children[parent])/(parent_children[parent]=Main[[#Headers],[Ventil]])-2,ROW()-ROW(Main[[#Headers],[Ventil]]))),"")</f>
        <v/>
      </c>
      <c r="R47" s="6" t="str">
        <f>IFERROR(INDEX(parent_children[children],_xlfn.AGGREGATE(15,6,ROW(parent_children[parent])/(parent_children[parent]=Main[[#Headers],[Klappe]])-2,ROW()-ROW(Main[[#Headers],[Klappe]]))),"")</f>
        <v/>
      </c>
      <c r="S47" s="6" t="str">
        <f>IFERROR(INDEX(parent_children[children],_xlfn.AGGREGATE(15,6,ROW(parent_children[parent])/(parent_children[parent]=Main[[#Headers],[Sensor]])-2,ROW()-ROW(Main[[#Headers],[Sensor]]))),"")</f>
        <v/>
      </c>
      <c r="T47" s="6" t="str">
        <f>IFERROR(INDEX(parent_children[children],_xlfn.AGGREGATE(15,6,ROW(parent_children[parent])/(parent_children[parent]=Main[[#Headers],[Schalter]])-2,ROW()-ROW(Main[[#Headers],[Schalter]]))),"")</f>
        <v/>
      </c>
      <c r="U47" s="6" t="str">
        <f>IFERROR(INDEX(parent_children[children],_xlfn.AGGREGATE(15,6,ROW(parent_children[parent])/(parent_children[parent]=Main[[#Headers],[Wasser]])-2,ROW()-ROW(Main[[#Headers],[Wasser]]))),"")</f>
        <v/>
      </c>
      <c r="V47" s="6" t="str">
        <f>IFERROR(INDEX(parent_children[children],_xlfn.AGGREGATE(15,6,ROW(parent_children[parent])/(parent_children[parent]=Main[[#Headers],[Luft]])-2,ROW()-ROW(Main[[#Headers],[Luft]]))),"")</f>
        <v/>
      </c>
      <c r="W47" s="6" t="str">
        <f>IFERROR(INDEX(parent_children[children],_xlfn.AGGREGATE(15,6,ROW(parent_children[parent])/(parent_children[parent]=Main[[#Headers],[Filter]])-2,ROW()-ROW(Main[[#Headers],[Filter]]))),"")</f>
        <v/>
      </c>
      <c r="X47" s="6" t="str">
        <f>IFERROR(INDEX(parent_children[children],_xlfn.AGGREGATE(15,6,ROW(parent_children[parent])/(parent_children[parent]=Main[[#Headers],[Ventilator]])-2,ROW()-ROW(Main[[#Headers],[Ventilator]]))),"")</f>
        <v/>
      </c>
      <c r="Y47" s="6" t="str">
        <f>IFERROR(INDEX(parent_children[children],_xlfn.AGGREGATE(15,6,ROW(parent_children[parent])/(parent_children[parent]=Main[[#Headers],[Gas]])-2,ROW()-ROW(Main[[#Headers],[Gas]]))),"")</f>
        <v/>
      </c>
      <c r="Z47" s="6" t="str">
        <f>IFERROR(INDEX(parent_children[children],_xlfn.AGGREGATE(15,6,ROW(parent_children[parent])/(parent_children[parent]=Main[[#Headers],[Messwert]])-2,ROW()-ROW(Main[[#Headers],[Messwert]]))),"")</f>
        <v/>
      </c>
      <c r="AA47" s="6" t="str">
        <f>IFERROR(INDEX(parent_children[children],_xlfn.AGGREGATE(15,6,ROW(parent_children[parent])/(parent_children[parent]=Main[[#Headers],[Stellbefehl]])-2,ROW()-ROW(Main[[#Headers],[Stellbefehl]]))),"")</f>
        <v/>
      </c>
      <c r="AB47" s="6" t="str">
        <f>IFERROR(INDEX(parent_children[children],_xlfn.AGGREGATE(15,6,ROW(parent_children[parent])/(parent_children[parent]=Main[[#Headers],[Schaltbefehl]])-2,ROW()-ROW(Main[[#Headers],[Schaltbefehl]]))),"")</f>
        <v/>
      </c>
      <c r="AC47" s="6" t="str">
        <f>IFERROR(INDEX(parent_children[children],_xlfn.AGGREGATE(15,6,ROW(parent_children[parent])/(parent_children[parent]=Main[[#Headers],[Betriebsmeldung]])-2,ROW()-ROW(Main[[#Headers],[Betriebsmeldung]]))),"")</f>
        <v/>
      </c>
      <c r="AD47" s="6" t="str">
        <f>IFERROR(INDEX(parent_children[children],_xlfn.AGGREGATE(15,6,ROW(parent_children[parent])/(parent_children[parent]=Main[[#Headers],[Störung]])-2,ROW()-ROW(Main[[#Headers],[Störung]]))),"")</f>
        <v/>
      </c>
    </row>
    <row r="48" spans="1:30" x14ac:dyDescent="0.25">
      <c r="A48" t="str">
        <f>IFERROR(INDEX(category_assignment[description_german],_xlfn.AGGREGATE(15,6,ROW(category_assignment[category])/(category_assignment[category]=Main[[#Headers],[System]])-2,ROW()-ROW(Main[[#Headers],[System]]))),"")</f>
        <v/>
      </c>
      <c r="B48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48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48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48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48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48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48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48" s="6" t="str">
        <f>IFERROR(INDEX(parent_children[children],_xlfn.AGGREGATE(15,6,ROW(parent_children[parent])/(parent_children[parent]=Main[[#Headers],[Kessel]])-2,ROW()-ROW(Main[[#Headers],[Kessel]]))),"")</f>
        <v/>
      </c>
      <c r="J48" s="6" t="str">
        <f>IFERROR(INDEX(parent_children[children],_xlfn.AGGREGATE(15,6,ROW(parent_children[parent])/(parent_children[parent]=Main[[#Headers],[Kältemaschine]])-2,ROW()-ROW(Main[[#Headers],[Kältemaschine]]))),"")</f>
        <v/>
      </c>
      <c r="K48" s="6" t="str">
        <f>IFERROR(INDEX(parent_children[children],_xlfn.AGGREGATE(15,6,ROW(parent_children[parent])/(parent_children[parent]=Main[[#Headers],[Speicher]])-2,ROW()-ROW(Main[[#Headers],[Speicher]]))),"")</f>
        <v/>
      </c>
      <c r="L48" s="6" t="str">
        <f>IFERROR(INDEX(parent_children[children],_xlfn.AGGREGATE(15,6,ROW(parent_children[parent])/(parent_children[parent]=Main[[#Headers],[Verteiler]])-2,ROW()-ROW(Main[[#Headers],[Verteiler]]))),"")</f>
        <v/>
      </c>
      <c r="M48" s="6" t="str">
        <f>IFERROR(INDEX(parent_children[children],_xlfn.AGGREGATE(15,6,ROW(parent_children[parent])/(parent_children[parent]=Main[[#Headers],[Unterverteiler]])-2,ROW()-ROW(Main[[#Headers],[Unterverteiler]]))),"")</f>
        <v/>
      </c>
      <c r="N48" s="6" t="str">
        <f>IFERROR(INDEX(parent_children[children],_xlfn.AGGREGATE(15,6,ROW(parent_children[parent])/(parent_children[parent]=Main[[#Headers],[Verteilsystem]])-2,ROW()-ROW(Main[[#Headers],[Verteilsystem]]))),"")</f>
        <v/>
      </c>
      <c r="O48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48" s="6" t="str">
        <f>IFERROR(INDEX(parent_children[children],_xlfn.AGGREGATE(15,6,ROW(parent_children[parent])/(parent_children[parent]=Main[[#Headers],[Wärmepumpe]])-2,ROW()-ROW(Main[[#Headers],[Wärmepumpe]]))),"")</f>
        <v/>
      </c>
      <c r="Q48" s="6" t="str">
        <f>IFERROR(INDEX(parent_children[children],_xlfn.AGGREGATE(15,6,ROW(parent_children[parent])/(parent_children[parent]=Main[[#Headers],[Ventil]])-2,ROW()-ROW(Main[[#Headers],[Ventil]]))),"")</f>
        <v/>
      </c>
      <c r="R48" s="6" t="str">
        <f>IFERROR(INDEX(parent_children[children],_xlfn.AGGREGATE(15,6,ROW(parent_children[parent])/(parent_children[parent]=Main[[#Headers],[Klappe]])-2,ROW()-ROW(Main[[#Headers],[Klappe]]))),"")</f>
        <v/>
      </c>
      <c r="S48" s="6" t="str">
        <f>IFERROR(INDEX(parent_children[children],_xlfn.AGGREGATE(15,6,ROW(parent_children[parent])/(parent_children[parent]=Main[[#Headers],[Sensor]])-2,ROW()-ROW(Main[[#Headers],[Sensor]]))),"")</f>
        <v/>
      </c>
      <c r="T48" s="6" t="str">
        <f>IFERROR(INDEX(parent_children[children],_xlfn.AGGREGATE(15,6,ROW(parent_children[parent])/(parent_children[parent]=Main[[#Headers],[Schalter]])-2,ROW()-ROW(Main[[#Headers],[Schalter]]))),"")</f>
        <v/>
      </c>
      <c r="U48" s="6" t="str">
        <f>IFERROR(INDEX(parent_children[children],_xlfn.AGGREGATE(15,6,ROW(parent_children[parent])/(parent_children[parent]=Main[[#Headers],[Wasser]])-2,ROW()-ROW(Main[[#Headers],[Wasser]]))),"")</f>
        <v/>
      </c>
      <c r="V48" s="6" t="str">
        <f>IFERROR(INDEX(parent_children[children],_xlfn.AGGREGATE(15,6,ROW(parent_children[parent])/(parent_children[parent]=Main[[#Headers],[Luft]])-2,ROW()-ROW(Main[[#Headers],[Luft]]))),"")</f>
        <v/>
      </c>
      <c r="W48" s="6" t="str">
        <f>IFERROR(INDEX(parent_children[children],_xlfn.AGGREGATE(15,6,ROW(parent_children[parent])/(parent_children[parent]=Main[[#Headers],[Filter]])-2,ROW()-ROW(Main[[#Headers],[Filter]]))),"")</f>
        <v/>
      </c>
      <c r="X48" s="6" t="str">
        <f>IFERROR(INDEX(parent_children[children],_xlfn.AGGREGATE(15,6,ROW(parent_children[parent])/(parent_children[parent]=Main[[#Headers],[Ventilator]])-2,ROW()-ROW(Main[[#Headers],[Ventilator]]))),"")</f>
        <v/>
      </c>
      <c r="Y48" s="6" t="str">
        <f>IFERROR(INDEX(parent_children[children],_xlfn.AGGREGATE(15,6,ROW(parent_children[parent])/(parent_children[parent]=Main[[#Headers],[Gas]])-2,ROW()-ROW(Main[[#Headers],[Gas]]))),"")</f>
        <v/>
      </c>
      <c r="Z48" s="6" t="str">
        <f>IFERROR(INDEX(parent_children[children],_xlfn.AGGREGATE(15,6,ROW(parent_children[parent])/(parent_children[parent]=Main[[#Headers],[Messwert]])-2,ROW()-ROW(Main[[#Headers],[Messwert]]))),"")</f>
        <v/>
      </c>
      <c r="AA48" s="6" t="str">
        <f>IFERROR(INDEX(parent_children[children],_xlfn.AGGREGATE(15,6,ROW(parent_children[parent])/(parent_children[parent]=Main[[#Headers],[Stellbefehl]])-2,ROW()-ROW(Main[[#Headers],[Stellbefehl]]))),"")</f>
        <v/>
      </c>
      <c r="AB48" s="6" t="str">
        <f>IFERROR(INDEX(parent_children[children],_xlfn.AGGREGATE(15,6,ROW(parent_children[parent])/(parent_children[parent]=Main[[#Headers],[Schaltbefehl]])-2,ROW()-ROW(Main[[#Headers],[Schaltbefehl]]))),"")</f>
        <v/>
      </c>
      <c r="AC48" s="6" t="str">
        <f>IFERROR(INDEX(parent_children[children],_xlfn.AGGREGATE(15,6,ROW(parent_children[parent])/(parent_children[parent]=Main[[#Headers],[Betriebsmeldung]])-2,ROW()-ROW(Main[[#Headers],[Betriebsmeldung]]))),"")</f>
        <v/>
      </c>
      <c r="AD48" s="6" t="str">
        <f>IFERROR(INDEX(parent_children[children],_xlfn.AGGREGATE(15,6,ROW(parent_children[parent])/(parent_children[parent]=Main[[#Headers],[Störung]])-2,ROW()-ROW(Main[[#Headers],[Störung]]))),"")</f>
        <v/>
      </c>
    </row>
    <row r="49" spans="1:30" x14ac:dyDescent="0.25">
      <c r="A49" t="str">
        <f>IFERROR(INDEX(category_assignment[description_german],_xlfn.AGGREGATE(15,6,ROW(category_assignment[category])/(category_assignment[category]=Main[[#Headers],[System]])-2,ROW()-ROW(Main[[#Headers],[System]]))),"")</f>
        <v/>
      </c>
      <c r="B49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49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49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49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49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49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49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49" s="6" t="str">
        <f>IFERROR(INDEX(parent_children[children],_xlfn.AGGREGATE(15,6,ROW(parent_children[parent])/(parent_children[parent]=Main[[#Headers],[Kessel]])-2,ROW()-ROW(Main[[#Headers],[Kessel]]))),"")</f>
        <v/>
      </c>
      <c r="J49" s="6" t="str">
        <f>IFERROR(INDEX(parent_children[children],_xlfn.AGGREGATE(15,6,ROW(parent_children[parent])/(parent_children[parent]=Main[[#Headers],[Kältemaschine]])-2,ROW()-ROW(Main[[#Headers],[Kältemaschine]]))),"")</f>
        <v/>
      </c>
      <c r="K49" s="6" t="str">
        <f>IFERROR(INDEX(parent_children[children],_xlfn.AGGREGATE(15,6,ROW(parent_children[parent])/(parent_children[parent]=Main[[#Headers],[Speicher]])-2,ROW()-ROW(Main[[#Headers],[Speicher]]))),"")</f>
        <v/>
      </c>
      <c r="L49" s="6" t="str">
        <f>IFERROR(INDEX(parent_children[children],_xlfn.AGGREGATE(15,6,ROW(parent_children[parent])/(parent_children[parent]=Main[[#Headers],[Verteiler]])-2,ROW()-ROW(Main[[#Headers],[Verteiler]]))),"")</f>
        <v/>
      </c>
      <c r="M49" s="6" t="str">
        <f>IFERROR(INDEX(parent_children[children],_xlfn.AGGREGATE(15,6,ROW(parent_children[parent])/(parent_children[parent]=Main[[#Headers],[Unterverteiler]])-2,ROW()-ROW(Main[[#Headers],[Unterverteiler]]))),"")</f>
        <v/>
      </c>
      <c r="N49" s="6" t="str">
        <f>IFERROR(INDEX(parent_children[children],_xlfn.AGGREGATE(15,6,ROW(parent_children[parent])/(parent_children[parent]=Main[[#Headers],[Verteilsystem]])-2,ROW()-ROW(Main[[#Headers],[Verteilsystem]]))),"")</f>
        <v/>
      </c>
      <c r="O49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49" s="6" t="str">
        <f>IFERROR(INDEX(parent_children[children],_xlfn.AGGREGATE(15,6,ROW(parent_children[parent])/(parent_children[parent]=Main[[#Headers],[Wärmepumpe]])-2,ROW()-ROW(Main[[#Headers],[Wärmepumpe]]))),"")</f>
        <v/>
      </c>
      <c r="Q49" s="6" t="str">
        <f>IFERROR(INDEX(parent_children[children],_xlfn.AGGREGATE(15,6,ROW(parent_children[parent])/(parent_children[parent]=Main[[#Headers],[Ventil]])-2,ROW()-ROW(Main[[#Headers],[Ventil]]))),"")</f>
        <v/>
      </c>
      <c r="R49" s="6" t="str">
        <f>IFERROR(INDEX(parent_children[children],_xlfn.AGGREGATE(15,6,ROW(parent_children[parent])/(parent_children[parent]=Main[[#Headers],[Klappe]])-2,ROW()-ROW(Main[[#Headers],[Klappe]]))),"")</f>
        <v/>
      </c>
      <c r="S49" s="6" t="str">
        <f>IFERROR(INDEX(parent_children[children],_xlfn.AGGREGATE(15,6,ROW(parent_children[parent])/(parent_children[parent]=Main[[#Headers],[Sensor]])-2,ROW()-ROW(Main[[#Headers],[Sensor]]))),"")</f>
        <v/>
      </c>
      <c r="T49" s="6" t="str">
        <f>IFERROR(INDEX(parent_children[children],_xlfn.AGGREGATE(15,6,ROW(parent_children[parent])/(parent_children[parent]=Main[[#Headers],[Schalter]])-2,ROW()-ROW(Main[[#Headers],[Schalter]]))),"")</f>
        <v/>
      </c>
      <c r="U49" s="6" t="str">
        <f>IFERROR(INDEX(parent_children[children],_xlfn.AGGREGATE(15,6,ROW(parent_children[parent])/(parent_children[parent]=Main[[#Headers],[Wasser]])-2,ROW()-ROW(Main[[#Headers],[Wasser]]))),"")</f>
        <v/>
      </c>
      <c r="V49" s="6" t="str">
        <f>IFERROR(INDEX(parent_children[children],_xlfn.AGGREGATE(15,6,ROW(parent_children[parent])/(parent_children[parent]=Main[[#Headers],[Luft]])-2,ROW()-ROW(Main[[#Headers],[Luft]]))),"")</f>
        <v/>
      </c>
      <c r="W49" s="6" t="str">
        <f>IFERROR(INDEX(parent_children[children],_xlfn.AGGREGATE(15,6,ROW(parent_children[parent])/(parent_children[parent]=Main[[#Headers],[Filter]])-2,ROW()-ROW(Main[[#Headers],[Filter]]))),"")</f>
        <v/>
      </c>
      <c r="X49" s="6" t="str">
        <f>IFERROR(INDEX(parent_children[children],_xlfn.AGGREGATE(15,6,ROW(parent_children[parent])/(parent_children[parent]=Main[[#Headers],[Ventilator]])-2,ROW()-ROW(Main[[#Headers],[Ventilator]]))),"")</f>
        <v/>
      </c>
      <c r="Y49" s="6" t="str">
        <f>IFERROR(INDEX(parent_children[children],_xlfn.AGGREGATE(15,6,ROW(parent_children[parent])/(parent_children[parent]=Main[[#Headers],[Gas]])-2,ROW()-ROW(Main[[#Headers],[Gas]]))),"")</f>
        <v/>
      </c>
      <c r="Z49" s="6" t="str">
        <f>IFERROR(INDEX(parent_children[children],_xlfn.AGGREGATE(15,6,ROW(parent_children[parent])/(parent_children[parent]=Main[[#Headers],[Messwert]])-2,ROW()-ROW(Main[[#Headers],[Messwert]]))),"")</f>
        <v/>
      </c>
      <c r="AA49" s="6" t="str">
        <f>IFERROR(INDEX(parent_children[children],_xlfn.AGGREGATE(15,6,ROW(parent_children[parent])/(parent_children[parent]=Main[[#Headers],[Stellbefehl]])-2,ROW()-ROW(Main[[#Headers],[Stellbefehl]]))),"")</f>
        <v/>
      </c>
      <c r="AB49" s="6" t="str">
        <f>IFERROR(INDEX(parent_children[children],_xlfn.AGGREGATE(15,6,ROW(parent_children[parent])/(parent_children[parent]=Main[[#Headers],[Schaltbefehl]])-2,ROW()-ROW(Main[[#Headers],[Schaltbefehl]]))),"")</f>
        <v/>
      </c>
      <c r="AC49" s="6" t="str">
        <f>IFERROR(INDEX(parent_children[children],_xlfn.AGGREGATE(15,6,ROW(parent_children[parent])/(parent_children[parent]=Main[[#Headers],[Betriebsmeldung]])-2,ROW()-ROW(Main[[#Headers],[Betriebsmeldung]]))),"")</f>
        <v/>
      </c>
      <c r="AD49" s="6" t="str">
        <f>IFERROR(INDEX(parent_children[children],_xlfn.AGGREGATE(15,6,ROW(parent_children[parent])/(parent_children[parent]=Main[[#Headers],[Störung]])-2,ROW()-ROW(Main[[#Headers],[Störung]]))),"")</f>
        <v/>
      </c>
    </row>
    <row r="50" spans="1:30" x14ac:dyDescent="0.25">
      <c r="A50" t="str">
        <f>IFERROR(INDEX(category_assignment[description_german],_xlfn.AGGREGATE(15,6,ROW(category_assignment[category])/(category_assignment[category]=Main[[#Headers],[System]])-2,ROW()-ROW(Main[[#Headers],[System]]))),"")</f>
        <v/>
      </c>
      <c r="B50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50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50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50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50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50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50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50" s="6" t="str">
        <f>IFERROR(INDEX(parent_children[children],_xlfn.AGGREGATE(15,6,ROW(parent_children[parent])/(parent_children[parent]=Main[[#Headers],[Kessel]])-2,ROW()-ROW(Main[[#Headers],[Kessel]]))),"")</f>
        <v/>
      </c>
      <c r="J50" s="6" t="str">
        <f>IFERROR(INDEX(parent_children[children],_xlfn.AGGREGATE(15,6,ROW(parent_children[parent])/(parent_children[parent]=Main[[#Headers],[Kältemaschine]])-2,ROW()-ROW(Main[[#Headers],[Kältemaschine]]))),"")</f>
        <v/>
      </c>
      <c r="K50" s="6" t="str">
        <f>IFERROR(INDEX(parent_children[children],_xlfn.AGGREGATE(15,6,ROW(parent_children[parent])/(parent_children[parent]=Main[[#Headers],[Speicher]])-2,ROW()-ROW(Main[[#Headers],[Speicher]]))),"")</f>
        <v/>
      </c>
      <c r="L50" s="6" t="str">
        <f>IFERROR(INDEX(parent_children[children],_xlfn.AGGREGATE(15,6,ROW(parent_children[parent])/(parent_children[parent]=Main[[#Headers],[Verteiler]])-2,ROW()-ROW(Main[[#Headers],[Verteiler]]))),"")</f>
        <v/>
      </c>
      <c r="M50" s="6" t="str">
        <f>IFERROR(INDEX(parent_children[children],_xlfn.AGGREGATE(15,6,ROW(parent_children[parent])/(parent_children[parent]=Main[[#Headers],[Unterverteiler]])-2,ROW()-ROW(Main[[#Headers],[Unterverteiler]]))),"")</f>
        <v/>
      </c>
      <c r="N50" s="6" t="str">
        <f>IFERROR(INDEX(parent_children[children],_xlfn.AGGREGATE(15,6,ROW(parent_children[parent])/(parent_children[parent]=Main[[#Headers],[Verteilsystem]])-2,ROW()-ROW(Main[[#Headers],[Verteilsystem]]))),"")</f>
        <v/>
      </c>
      <c r="O50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50" s="6" t="str">
        <f>IFERROR(INDEX(parent_children[children],_xlfn.AGGREGATE(15,6,ROW(parent_children[parent])/(parent_children[parent]=Main[[#Headers],[Wärmepumpe]])-2,ROW()-ROW(Main[[#Headers],[Wärmepumpe]]))),"")</f>
        <v/>
      </c>
      <c r="Q50" s="6" t="str">
        <f>IFERROR(INDEX(parent_children[children],_xlfn.AGGREGATE(15,6,ROW(parent_children[parent])/(parent_children[parent]=Main[[#Headers],[Ventil]])-2,ROW()-ROW(Main[[#Headers],[Ventil]]))),"")</f>
        <v/>
      </c>
      <c r="R50" s="6" t="str">
        <f>IFERROR(INDEX(parent_children[children],_xlfn.AGGREGATE(15,6,ROW(parent_children[parent])/(parent_children[parent]=Main[[#Headers],[Klappe]])-2,ROW()-ROW(Main[[#Headers],[Klappe]]))),"")</f>
        <v/>
      </c>
      <c r="S50" s="6" t="str">
        <f>IFERROR(INDEX(parent_children[children],_xlfn.AGGREGATE(15,6,ROW(parent_children[parent])/(parent_children[parent]=Main[[#Headers],[Sensor]])-2,ROW()-ROW(Main[[#Headers],[Sensor]]))),"")</f>
        <v/>
      </c>
      <c r="T50" s="6" t="str">
        <f>IFERROR(INDEX(parent_children[children],_xlfn.AGGREGATE(15,6,ROW(parent_children[parent])/(parent_children[parent]=Main[[#Headers],[Schalter]])-2,ROW()-ROW(Main[[#Headers],[Schalter]]))),"")</f>
        <v/>
      </c>
      <c r="U50" s="6" t="str">
        <f>IFERROR(INDEX(parent_children[children],_xlfn.AGGREGATE(15,6,ROW(parent_children[parent])/(parent_children[parent]=Main[[#Headers],[Wasser]])-2,ROW()-ROW(Main[[#Headers],[Wasser]]))),"")</f>
        <v/>
      </c>
      <c r="V50" s="6" t="str">
        <f>IFERROR(INDEX(parent_children[children],_xlfn.AGGREGATE(15,6,ROW(parent_children[parent])/(parent_children[parent]=Main[[#Headers],[Luft]])-2,ROW()-ROW(Main[[#Headers],[Luft]]))),"")</f>
        <v/>
      </c>
      <c r="W50" s="6" t="str">
        <f>IFERROR(INDEX(parent_children[children],_xlfn.AGGREGATE(15,6,ROW(parent_children[parent])/(parent_children[parent]=Main[[#Headers],[Filter]])-2,ROW()-ROW(Main[[#Headers],[Filter]]))),"")</f>
        <v/>
      </c>
      <c r="X50" s="6" t="str">
        <f>IFERROR(INDEX(parent_children[children],_xlfn.AGGREGATE(15,6,ROW(parent_children[parent])/(parent_children[parent]=Main[[#Headers],[Ventilator]])-2,ROW()-ROW(Main[[#Headers],[Ventilator]]))),"")</f>
        <v/>
      </c>
      <c r="Y50" s="6" t="str">
        <f>IFERROR(INDEX(parent_children[children],_xlfn.AGGREGATE(15,6,ROW(parent_children[parent])/(parent_children[parent]=Main[[#Headers],[Gas]])-2,ROW()-ROW(Main[[#Headers],[Gas]]))),"")</f>
        <v/>
      </c>
      <c r="Z50" s="6" t="str">
        <f>IFERROR(INDEX(parent_children[children],_xlfn.AGGREGATE(15,6,ROW(parent_children[parent])/(parent_children[parent]=Main[[#Headers],[Messwert]])-2,ROW()-ROW(Main[[#Headers],[Messwert]]))),"")</f>
        <v/>
      </c>
      <c r="AA50" s="6" t="str">
        <f>IFERROR(INDEX(parent_children[children],_xlfn.AGGREGATE(15,6,ROW(parent_children[parent])/(parent_children[parent]=Main[[#Headers],[Stellbefehl]])-2,ROW()-ROW(Main[[#Headers],[Stellbefehl]]))),"")</f>
        <v/>
      </c>
      <c r="AB50" s="6" t="str">
        <f>IFERROR(INDEX(parent_children[children],_xlfn.AGGREGATE(15,6,ROW(parent_children[parent])/(parent_children[parent]=Main[[#Headers],[Schaltbefehl]])-2,ROW()-ROW(Main[[#Headers],[Schaltbefehl]]))),"")</f>
        <v/>
      </c>
      <c r="AC50" s="6" t="str">
        <f>IFERROR(INDEX(parent_children[children],_xlfn.AGGREGATE(15,6,ROW(parent_children[parent])/(parent_children[parent]=Main[[#Headers],[Betriebsmeldung]])-2,ROW()-ROW(Main[[#Headers],[Betriebsmeldung]]))),"")</f>
        <v/>
      </c>
      <c r="AD50" s="6" t="str">
        <f>IFERROR(INDEX(parent_children[children],_xlfn.AGGREGATE(15,6,ROW(parent_children[parent])/(parent_children[parent]=Main[[#Headers],[Störung]])-2,ROW()-ROW(Main[[#Headers],[Störung]]))),"")</f>
        <v/>
      </c>
    </row>
    <row r="51" spans="1:30" x14ac:dyDescent="0.25">
      <c r="A51" t="str">
        <f>IFERROR(INDEX(category_assignment[description_german],_xlfn.AGGREGATE(15,6,ROW(category_assignment[category])/(category_assignment[category]=Main[[#Headers],[System]])-2,ROW()-ROW(Main[[#Headers],[System]]))),"")</f>
        <v/>
      </c>
      <c r="B51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51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51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51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51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51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51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51" s="6" t="str">
        <f>IFERROR(INDEX(parent_children[children],_xlfn.AGGREGATE(15,6,ROW(parent_children[parent])/(parent_children[parent]=Main[[#Headers],[Kessel]])-2,ROW()-ROW(Main[[#Headers],[Kessel]]))),"")</f>
        <v/>
      </c>
      <c r="J51" s="6" t="str">
        <f>IFERROR(INDEX(parent_children[children],_xlfn.AGGREGATE(15,6,ROW(parent_children[parent])/(parent_children[parent]=Main[[#Headers],[Kältemaschine]])-2,ROW()-ROW(Main[[#Headers],[Kältemaschine]]))),"")</f>
        <v/>
      </c>
      <c r="K51" s="6" t="str">
        <f>IFERROR(INDEX(parent_children[children],_xlfn.AGGREGATE(15,6,ROW(parent_children[parent])/(parent_children[parent]=Main[[#Headers],[Speicher]])-2,ROW()-ROW(Main[[#Headers],[Speicher]]))),"")</f>
        <v/>
      </c>
      <c r="L51" s="6" t="str">
        <f>IFERROR(INDEX(parent_children[children],_xlfn.AGGREGATE(15,6,ROW(parent_children[parent])/(parent_children[parent]=Main[[#Headers],[Verteiler]])-2,ROW()-ROW(Main[[#Headers],[Verteiler]]))),"")</f>
        <v/>
      </c>
      <c r="M51" s="6" t="str">
        <f>IFERROR(INDEX(parent_children[children],_xlfn.AGGREGATE(15,6,ROW(parent_children[parent])/(parent_children[parent]=Main[[#Headers],[Unterverteiler]])-2,ROW()-ROW(Main[[#Headers],[Unterverteiler]]))),"")</f>
        <v/>
      </c>
      <c r="N51" s="6" t="str">
        <f>IFERROR(INDEX(parent_children[children],_xlfn.AGGREGATE(15,6,ROW(parent_children[parent])/(parent_children[parent]=Main[[#Headers],[Verteilsystem]])-2,ROW()-ROW(Main[[#Headers],[Verteilsystem]]))),"")</f>
        <v/>
      </c>
      <c r="O51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51" s="6" t="str">
        <f>IFERROR(INDEX(parent_children[children],_xlfn.AGGREGATE(15,6,ROW(parent_children[parent])/(parent_children[parent]=Main[[#Headers],[Wärmepumpe]])-2,ROW()-ROW(Main[[#Headers],[Wärmepumpe]]))),"")</f>
        <v/>
      </c>
      <c r="Q51" s="6" t="str">
        <f>IFERROR(INDEX(parent_children[children],_xlfn.AGGREGATE(15,6,ROW(parent_children[parent])/(parent_children[parent]=Main[[#Headers],[Ventil]])-2,ROW()-ROW(Main[[#Headers],[Ventil]]))),"")</f>
        <v/>
      </c>
      <c r="R51" s="6" t="str">
        <f>IFERROR(INDEX(parent_children[children],_xlfn.AGGREGATE(15,6,ROW(parent_children[parent])/(parent_children[parent]=Main[[#Headers],[Klappe]])-2,ROW()-ROW(Main[[#Headers],[Klappe]]))),"")</f>
        <v/>
      </c>
      <c r="S51" s="6" t="str">
        <f>IFERROR(INDEX(parent_children[children],_xlfn.AGGREGATE(15,6,ROW(parent_children[parent])/(parent_children[parent]=Main[[#Headers],[Sensor]])-2,ROW()-ROW(Main[[#Headers],[Sensor]]))),"")</f>
        <v/>
      </c>
      <c r="T51" s="6" t="str">
        <f>IFERROR(INDEX(parent_children[children],_xlfn.AGGREGATE(15,6,ROW(parent_children[parent])/(parent_children[parent]=Main[[#Headers],[Schalter]])-2,ROW()-ROW(Main[[#Headers],[Schalter]]))),"")</f>
        <v/>
      </c>
      <c r="U51" s="6" t="str">
        <f>IFERROR(INDEX(parent_children[children],_xlfn.AGGREGATE(15,6,ROW(parent_children[parent])/(parent_children[parent]=Main[[#Headers],[Wasser]])-2,ROW()-ROW(Main[[#Headers],[Wasser]]))),"")</f>
        <v/>
      </c>
      <c r="V51" s="6" t="str">
        <f>IFERROR(INDEX(parent_children[children],_xlfn.AGGREGATE(15,6,ROW(parent_children[parent])/(parent_children[parent]=Main[[#Headers],[Luft]])-2,ROW()-ROW(Main[[#Headers],[Luft]]))),"")</f>
        <v/>
      </c>
      <c r="W51" s="6" t="str">
        <f>IFERROR(INDEX(parent_children[children],_xlfn.AGGREGATE(15,6,ROW(parent_children[parent])/(parent_children[parent]=Main[[#Headers],[Filter]])-2,ROW()-ROW(Main[[#Headers],[Filter]]))),"")</f>
        <v/>
      </c>
      <c r="X51" s="6" t="str">
        <f>IFERROR(INDEX(parent_children[children],_xlfn.AGGREGATE(15,6,ROW(parent_children[parent])/(parent_children[parent]=Main[[#Headers],[Ventilator]])-2,ROW()-ROW(Main[[#Headers],[Ventilator]]))),"")</f>
        <v/>
      </c>
      <c r="Y51" s="6" t="str">
        <f>IFERROR(INDEX(parent_children[children],_xlfn.AGGREGATE(15,6,ROW(parent_children[parent])/(parent_children[parent]=Main[[#Headers],[Gas]])-2,ROW()-ROW(Main[[#Headers],[Gas]]))),"")</f>
        <v/>
      </c>
      <c r="Z51" s="6" t="str">
        <f>IFERROR(INDEX(parent_children[children],_xlfn.AGGREGATE(15,6,ROW(parent_children[parent])/(parent_children[parent]=Main[[#Headers],[Messwert]])-2,ROW()-ROW(Main[[#Headers],[Messwert]]))),"")</f>
        <v/>
      </c>
      <c r="AA51" s="6" t="str">
        <f>IFERROR(INDEX(parent_children[children],_xlfn.AGGREGATE(15,6,ROW(parent_children[parent])/(parent_children[parent]=Main[[#Headers],[Stellbefehl]])-2,ROW()-ROW(Main[[#Headers],[Stellbefehl]]))),"")</f>
        <v/>
      </c>
      <c r="AB51" s="6" t="str">
        <f>IFERROR(INDEX(parent_children[children],_xlfn.AGGREGATE(15,6,ROW(parent_children[parent])/(parent_children[parent]=Main[[#Headers],[Schaltbefehl]])-2,ROW()-ROW(Main[[#Headers],[Schaltbefehl]]))),"")</f>
        <v/>
      </c>
      <c r="AC51" s="6" t="str">
        <f>IFERROR(INDEX(parent_children[children],_xlfn.AGGREGATE(15,6,ROW(parent_children[parent])/(parent_children[parent]=Main[[#Headers],[Betriebsmeldung]])-2,ROW()-ROW(Main[[#Headers],[Betriebsmeldung]]))),"")</f>
        <v/>
      </c>
      <c r="AD51" s="6" t="str">
        <f>IFERROR(INDEX(parent_children[children],_xlfn.AGGREGATE(15,6,ROW(parent_children[parent])/(parent_children[parent]=Main[[#Headers],[Störung]])-2,ROW()-ROW(Main[[#Headers],[Störung]]))),"")</f>
        <v/>
      </c>
    </row>
    <row r="52" spans="1:30" x14ac:dyDescent="0.25">
      <c r="A52" t="str">
        <f>IFERROR(INDEX(category_assignment[description_german],_xlfn.AGGREGATE(15,6,ROW(category_assignment[category])/(category_assignment[category]=Main[[#Headers],[System]])-2,ROW()-ROW(Main[[#Headers],[System]]))),"")</f>
        <v/>
      </c>
      <c r="B52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52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52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52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52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52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52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52" s="6" t="str">
        <f>IFERROR(INDEX(parent_children[children],_xlfn.AGGREGATE(15,6,ROW(parent_children[parent])/(parent_children[parent]=Main[[#Headers],[Kessel]])-2,ROW()-ROW(Main[[#Headers],[Kessel]]))),"")</f>
        <v/>
      </c>
      <c r="J52" s="6" t="str">
        <f>IFERROR(INDEX(parent_children[children],_xlfn.AGGREGATE(15,6,ROW(parent_children[parent])/(parent_children[parent]=Main[[#Headers],[Kältemaschine]])-2,ROW()-ROW(Main[[#Headers],[Kältemaschine]]))),"")</f>
        <v/>
      </c>
      <c r="K52" s="6" t="str">
        <f>IFERROR(INDEX(parent_children[children],_xlfn.AGGREGATE(15,6,ROW(parent_children[parent])/(parent_children[parent]=Main[[#Headers],[Speicher]])-2,ROW()-ROW(Main[[#Headers],[Speicher]]))),"")</f>
        <v/>
      </c>
      <c r="L52" s="6" t="str">
        <f>IFERROR(INDEX(parent_children[children],_xlfn.AGGREGATE(15,6,ROW(parent_children[parent])/(parent_children[parent]=Main[[#Headers],[Verteiler]])-2,ROW()-ROW(Main[[#Headers],[Verteiler]]))),"")</f>
        <v/>
      </c>
      <c r="M52" s="6" t="str">
        <f>IFERROR(INDEX(parent_children[children],_xlfn.AGGREGATE(15,6,ROW(parent_children[parent])/(parent_children[parent]=Main[[#Headers],[Unterverteiler]])-2,ROW()-ROW(Main[[#Headers],[Unterverteiler]]))),"")</f>
        <v/>
      </c>
      <c r="N52" s="6" t="str">
        <f>IFERROR(INDEX(parent_children[children],_xlfn.AGGREGATE(15,6,ROW(parent_children[parent])/(parent_children[parent]=Main[[#Headers],[Verteilsystem]])-2,ROW()-ROW(Main[[#Headers],[Verteilsystem]]))),"")</f>
        <v/>
      </c>
      <c r="O52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52" s="6" t="str">
        <f>IFERROR(INDEX(parent_children[children],_xlfn.AGGREGATE(15,6,ROW(parent_children[parent])/(parent_children[parent]=Main[[#Headers],[Wärmepumpe]])-2,ROW()-ROW(Main[[#Headers],[Wärmepumpe]]))),"")</f>
        <v/>
      </c>
      <c r="Q52" s="6" t="str">
        <f>IFERROR(INDEX(parent_children[children],_xlfn.AGGREGATE(15,6,ROW(parent_children[parent])/(parent_children[parent]=Main[[#Headers],[Ventil]])-2,ROW()-ROW(Main[[#Headers],[Ventil]]))),"")</f>
        <v/>
      </c>
      <c r="R52" s="6" t="str">
        <f>IFERROR(INDEX(parent_children[children],_xlfn.AGGREGATE(15,6,ROW(parent_children[parent])/(parent_children[parent]=Main[[#Headers],[Klappe]])-2,ROW()-ROW(Main[[#Headers],[Klappe]]))),"")</f>
        <v/>
      </c>
      <c r="S52" s="6" t="str">
        <f>IFERROR(INDEX(parent_children[children],_xlfn.AGGREGATE(15,6,ROW(parent_children[parent])/(parent_children[parent]=Main[[#Headers],[Sensor]])-2,ROW()-ROW(Main[[#Headers],[Sensor]]))),"")</f>
        <v/>
      </c>
      <c r="T52" s="6" t="str">
        <f>IFERROR(INDEX(parent_children[children],_xlfn.AGGREGATE(15,6,ROW(parent_children[parent])/(parent_children[parent]=Main[[#Headers],[Schalter]])-2,ROW()-ROW(Main[[#Headers],[Schalter]]))),"")</f>
        <v/>
      </c>
      <c r="U52" s="6" t="str">
        <f>IFERROR(INDEX(parent_children[children],_xlfn.AGGREGATE(15,6,ROW(parent_children[parent])/(parent_children[parent]=Main[[#Headers],[Wasser]])-2,ROW()-ROW(Main[[#Headers],[Wasser]]))),"")</f>
        <v/>
      </c>
      <c r="V52" s="6" t="str">
        <f>IFERROR(INDEX(parent_children[children],_xlfn.AGGREGATE(15,6,ROW(parent_children[parent])/(parent_children[parent]=Main[[#Headers],[Luft]])-2,ROW()-ROW(Main[[#Headers],[Luft]]))),"")</f>
        <v/>
      </c>
      <c r="W52" s="6" t="str">
        <f>IFERROR(INDEX(parent_children[children],_xlfn.AGGREGATE(15,6,ROW(parent_children[parent])/(parent_children[parent]=Main[[#Headers],[Filter]])-2,ROW()-ROW(Main[[#Headers],[Filter]]))),"")</f>
        <v/>
      </c>
      <c r="X52" s="6" t="str">
        <f>IFERROR(INDEX(parent_children[children],_xlfn.AGGREGATE(15,6,ROW(parent_children[parent])/(parent_children[parent]=Main[[#Headers],[Ventilator]])-2,ROW()-ROW(Main[[#Headers],[Ventilator]]))),"")</f>
        <v/>
      </c>
      <c r="Y52" s="6" t="str">
        <f>IFERROR(INDEX(parent_children[children],_xlfn.AGGREGATE(15,6,ROW(parent_children[parent])/(parent_children[parent]=Main[[#Headers],[Gas]])-2,ROW()-ROW(Main[[#Headers],[Gas]]))),"")</f>
        <v/>
      </c>
      <c r="Z52" s="6" t="str">
        <f>IFERROR(INDEX(parent_children[children],_xlfn.AGGREGATE(15,6,ROW(parent_children[parent])/(parent_children[parent]=Main[[#Headers],[Messwert]])-2,ROW()-ROW(Main[[#Headers],[Messwert]]))),"")</f>
        <v/>
      </c>
      <c r="AA52" s="6" t="str">
        <f>IFERROR(INDEX(parent_children[children],_xlfn.AGGREGATE(15,6,ROW(parent_children[parent])/(parent_children[parent]=Main[[#Headers],[Stellbefehl]])-2,ROW()-ROW(Main[[#Headers],[Stellbefehl]]))),"")</f>
        <v/>
      </c>
      <c r="AB52" s="6" t="str">
        <f>IFERROR(INDEX(parent_children[children],_xlfn.AGGREGATE(15,6,ROW(parent_children[parent])/(parent_children[parent]=Main[[#Headers],[Schaltbefehl]])-2,ROW()-ROW(Main[[#Headers],[Schaltbefehl]]))),"")</f>
        <v/>
      </c>
      <c r="AC52" s="6" t="str">
        <f>IFERROR(INDEX(parent_children[children],_xlfn.AGGREGATE(15,6,ROW(parent_children[parent])/(parent_children[parent]=Main[[#Headers],[Betriebsmeldung]])-2,ROW()-ROW(Main[[#Headers],[Betriebsmeldung]]))),"")</f>
        <v/>
      </c>
      <c r="AD52" s="6" t="str">
        <f>IFERROR(INDEX(parent_children[children],_xlfn.AGGREGATE(15,6,ROW(parent_children[parent])/(parent_children[parent]=Main[[#Headers],[Störung]])-2,ROW()-ROW(Main[[#Headers],[Störung]]))),"")</f>
        <v/>
      </c>
    </row>
    <row r="53" spans="1:30" x14ac:dyDescent="0.25">
      <c r="A53" t="str">
        <f>IFERROR(INDEX(category_assignment[description_german],_xlfn.AGGREGATE(15,6,ROW(category_assignment[category])/(category_assignment[category]=Main[[#Headers],[System]])-2,ROW()-ROW(Main[[#Headers],[System]]))),"")</f>
        <v/>
      </c>
      <c r="B53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53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53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53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53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53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53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53" s="6" t="str">
        <f>IFERROR(INDEX(parent_children[children],_xlfn.AGGREGATE(15,6,ROW(parent_children[parent])/(parent_children[parent]=Main[[#Headers],[Kessel]])-2,ROW()-ROW(Main[[#Headers],[Kessel]]))),"")</f>
        <v/>
      </c>
      <c r="J53" s="6" t="str">
        <f>IFERROR(INDEX(parent_children[children],_xlfn.AGGREGATE(15,6,ROW(parent_children[parent])/(parent_children[parent]=Main[[#Headers],[Kältemaschine]])-2,ROW()-ROW(Main[[#Headers],[Kältemaschine]]))),"")</f>
        <v/>
      </c>
      <c r="K53" s="6" t="str">
        <f>IFERROR(INDEX(parent_children[children],_xlfn.AGGREGATE(15,6,ROW(parent_children[parent])/(parent_children[parent]=Main[[#Headers],[Speicher]])-2,ROW()-ROW(Main[[#Headers],[Speicher]]))),"")</f>
        <v/>
      </c>
      <c r="L53" s="6" t="str">
        <f>IFERROR(INDEX(parent_children[children],_xlfn.AGGREGATE(15,6,ROW(parent_children[parent])/(parent_children[parent]=Main[[#Headers],[Verteiler]])-2,ROW()-ROW(Main[[#Headers],[Verteiler]]))),"")</f>
        <v/>
      </c>
      <c r="M53" s="6" t="str">
        <f>IFERROR(INDEX(parent_children[children],_xlfn.AGGREGATE(15,6,ROW(parent_children[parent])/(parent_children[parent]=Main[[#Headers],[Unterverteiler]])-2,ROW()-ROW(Main[[#Headers],[Unterverteiler]]))),"")</f>
        <v/>
      </c>
      <c r="N53" s="6" t="str">
        <f>IFERROR(INDEX(parent_children[children],_xlfn.AGGREGATE(15,6,ROW(parent_children[parent])/(parent_children[parent]=Main[[#Headers],[Verteilsystem]])-2,ROW()-ROW(Main[[#Headers],[Verteilsystem]]))),"")</f>
        <v/>
      </c>
      <c r="O53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53" s="6" t="str">
        <f>IFERROR(INDEX(parent_children[children],_xlfn.AGGREGATE(15,6,ROW(parent_children[parent])/(parent_children[parent]=Main[[#Headers],[Wärmepumpe]])-2,ROW()-ROW(Main[[#Headers],[Wärmepumpe]]))),"")</f>
        <v/>
      </c>
      <c r="Q53" s="6" t="str">
        <f>IFERROR(INDEX(parent_children[children],_xlfn.AGGREGATE(15,6,ROW(parent_children[parent])/(parent_children[parent]=Main[[#Headers],[Ventil]])-2,ROW()-ROW(Main[[#Headers],[Ventil]]))),"")</f>
        <v/>
      </c>
      <c r="R53" s="6" t="str">
        <f>IFERROR(INDEX(parent_children[children],_xlfn.AGGREGATE(15,6,ROW(parent_children[parent])/(parent_children[parent]=Main[[#Headers],[Klappe]])-2,ROW()-ROW(Main[[#Headers],[Klappe]]))),"")</f>
        <v/>
      </c>
      <c r="S53" s="6" t="str">
        <f>IFERROR(INDEX(parent_children[children],_xlfn.AGGREGATE(15,6,ROW(parent_children[parent])/(parent_children[parent]=Main[[#Headers],[Sensor]])-2,ROW()-ROW(Main[[#Headers],[Sensor]]))),"")</f>
        <v/>
      </c>
      <c r="T53" s="6" t="str">
        <f>IFERROR(INDEX(parent_children[children],_xlfn.AGGREGATE(15,6,ROW(parent_children[parent])/(parent_children[parent]=Main[[#Headers],[Schalter]])-2,ROW()-ROW(Main[[#Headers],[Schalter]]))),"")</f>
        <v/>
      </c>
      <c r="U53" s="6" t="str">
        <f>IFERROR(INDEX(parent_children[children],_xlfn.AGGREGATE(15,6,ROW(parent_children[parent])/(parent_children[parent]=Main[[#Headers],[Wasser]])-2,ROW()-ROW(Main[[#Headers],[Wasser]]))),"")</f>
        <v/>
      </c>
      <c r="V53" s="6" t="str">
        <f>IFERROR(INDEX(parent_children[children],_xlfn.AGGREGATE(15,6,ROW(parent_children[parent])/(parent_children[parent]=Main[[#Headers],[Luft]])-2,ROW()-ROW(Main[[#Headers],[Luft]]))),"")</f>
        <v/>
      </c>
      <c r="W53" s="6" t="str">
        <f>IFERROR(INDEX(parent_children[children],_xlfn.AGGREGATE(15,6,ROW(parent_children[parent])/(parent_children[parent]=Main[[#Headers],[Filter]])-2,ROW()-ROW(Main[[#Headers],[Filter]]))),"")</f>
        <v/>
      </c>
      <c r="X53" s="6" t="str">
        <f>IFERROR(INDEX(parent_children[children],_xlfn.AGGREGATE(15,6,ROW(parent_children[parent])/(parent_children[parent]=Main[[#Headers],[Ventilator]])-2,ROW()-ROW(Main[[#Headers],[Ventilator]]))),"")</f>
        <v/>
      </c>
      <c r="Y53" s="6" t="str">
        <f>IFERROR(INDEX(parent_children[children],_xlfn.AGGREGATE(15,6,ROW(parent_children[parent])/(parent_children[parent]=Main[[#Headers],[Gas]])-2,ROW()-ROW(Main[[#Headers],[Gas]]))),"")</f>
        <v/>
      </c>
      <c r="Z53" s="6" t="str">
        <f>IFERROR(INDEX(parent_children[children],_xlfn.AGGREGATE(15,6,ROW(parent_children[parent])/(parent_children[parent]=Main[[#Headers],[Messwert]])-2,ROW()-ROW(Main[[#Headers],[Messwert]]))),"")</f>
        <v/>
      </c>
      <c r="AA53" s="6" t="str">
        <f>IFERROR(INDEX(parent_children[children],_xlfn.AGGREGATE(15,6,ROW(parent_children[parent])/(parent_children[parent]=Main[[#Headers],[Stellbefehl]])-2,ROW()-ROW(Main[[#Headers],[Stellbefehl]]))),"")</f>
        <v/>
      </c>
      <c r="AB53" s="6" t="str">
        <f>IFERROR(INDEX(parent_children[children],_xlfn.AGGREGATE(15,6,ROW(parent_children[parent])/(parent_children[parent]=Main[[#Headers],[Schaltbefehl]])-2,ROW()-ROW(Main[[#Headers],[Schaltbefehl]]))),"")</f>
        <v/>
      </c>
      <c r="AC53" s="6" t="str">
        <f>IFERROR(INDEX(parent_children[children],_xlfn.AGGREGATE(15,6,ROW(parent_children[parent])/(parent_children[parent]=Main[[#Headers],[Betriebsmeldung]])-2,ROW()-ROW(Main[[#Headers],[Betriebsmeldung]]))),"")</f>
        <v/>
      </c>
      <c r="AD53" s="6" t="str">
        <f>IFERROR(INDEX(parent_children[children],_xlfn.AGGREGATE(15,6,ROW(parent_children[parent])/(parent_children[parent]=Main[[#Headers],[Störung]])-2,ROW()-ROW(Main[[#Headers],[Störung]]))),"")</f>
        <v/>
      </c>
    </row>
    <row r="54" spans="1:30" x14ac:dyDescent="0.25">
      <c r="A54" t="str">
        <f>IFERROR(INDEX(category_assignment[description_german],_xlfn.AGGREGATE(15,6,ROW(category_assignment[category])/(category_assignment[category]=Main[[#Headers],[System]])-2,ROW()-ROW(Main[[#Headers],[System]]))),"")</f>
        <v/>
      </c>
      <c r="B54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54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54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54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54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54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54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54" s="6" t="str">
        <f>IFERROR(INDEX(parent_children[children],_xlfn.AGGREGATE(15,6,ROW(parent_children[parent])/(parent_children[parent]=Main[[#Headers],[Kessel]])-2,ROW()-ROW(Main[[#Headers],[Kessel]]))),"")</f>
        <v/>
      </c>
      <c r="J54" s="6" t="str">
        <f>IFERROR(INDEX(parent_children[children],_xlfn.AGGREGATE(15,6,ROW(parent_children[parent])/(parent_children[parent]=Main[[#Headers],[Kältemaschine]])-2,ROW()-ROW(Main[[#Headers],[Kältemaschine]]))),"")</f>
        <v/>
      </c>
      <c r="K54" s="6" t="str">
        <f>IFERROR(INDEX(parent_children[children],_xlfn.AGGREGATE(15,6,ROW(parent_children[parent])/(parent_children[parent]=Main[[#Headers],[Speicher]])-2,ROW()-ROW(Main[[#Headers],[Speicher]]))),"")</f>
        <v/>
      </c>
      <c r="L54" s="6" t="str">
        <f>IFERROR(INDEX(parent_children[children],_xlfn.AGGREGATE(15,6,ROW(parent_children[parent])/(parent_children[parent]=Main[[#Headers],[Verteiler]])-2,ROW()-ROW(Main[[#Headers],[Verteiler]]))),"")</f>
        <v/>
      </c>
      <c r="M54" s="6" t="str">
        <f>IFERROR(INDEX(parent_children[children],_xlfn.AGGREGATE(15,6,ROW(parent_children[parent])/(parent_children[parent]=Main[[#Headers],[Unterverteiler]])-2,ROW()-ROW(Main[[#Headers],[Unterverteiler]]))),"")</f>
        <v/>
      </c>
      <c r="N54" s="6" t="str">
        <f>IFERROR(INDEX(parent_children[children],_xlfn.AGGREGATE(15,6,ROW(parent_children[parent])/(parent_children[parent]=Main[[#Headers],[Verteilsystem]])-2,ROW()-ROW(Main[[#Headers],[Verteilsystem]]))),"")</f>
        <v/>
      </c>
      <c r="O54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54" s="6" t="str">
        <f>IFERROR(INDEX(parent_children[children],_xlfn.AGGREGATE(15,6,ROW(parent_children[parent])/(parent_children[parent]=Main[[#Headers],[Wärmepumpe]])-2,ROW()-ROW(Main[[#Headers],[Wärmepumpe]]))),"")</f>
        <v/>
      </c>
      <c r="Q54" s="6" t="str">
        <f>IFERROR(INDEX(parent_children[children],_xlfn.AGGREGATE(15,6,ROW(parent_children[parent])/(parent_children[parent]=Main[[#Headers],[Ventil]])-2,ROW()-ROW(Main[[#Headers],[Ventil]]))),"")</f>
        <v/>
      </c>
      <c r="R54" s="6" t="str">
        <f>IFERROR(INDEX(parent_children[children],_xlfn.AGGREGATE(15,6,ROW(parent_children[parent])/(parent_children[parent]=Main[[#Headers],[Klappe]])-2,ROW()-ROW(Main[[#Headers],[Klappe]]))),"")</f>
        <v/>
      </c>
      <c r="S54" s="6" t="str">
        <f>IFERROR(INDEX(parent_children[children],_xlfn.AGGREGATE(15,6,ROW(parent_children[parent])/(parent_children[parent]=Main[[#Headers],[Sensor]])-2,ROW()-ROW(Main[[#Headers],[Sensor]]))),"")</f>
        <v/>
      </c>
      <c r="T54" s="6" t="str">
        <f>IFERROR(INDEX(parent_children[children],_xlfn.AGGREGATE(15,6,ROW(parent_children[parent])/(parent_children[parent]=Main[[#Headers],[Schalter]])-2,ROW()-ROW(Main[[#Headers],[Schalter]]))),"")</f>
        <v/>
      </c>
      <c r="U54" s="6" t="str">
        <f>IFERROR(INDEX(parent_children[children],_xlfn.AGGREGATE(15,6,ROW(parent_children[parent])/(parent_children[parent]=Main[[#Headers],[Wasser]])-2,ROW()-ROW(Main[[#Headers],[Wasser]]))),"")</f>
        <v/>
      </c>
      <c r="V54" s="6" t="str">
        <f>IFERROR(INDEX(parent_children[children],_xlfn.AGGREGATE(15,6,ROW(parent_children[parent])/(parent_children[parent]=Main[[#Headers],[Luft]])-2,ROW()-ROW(Main[[#Headers],[Luft]]))),"")</f>
        <v/>
      </c>
      <c r="W54" s="6" t="str">
        <f>IFERROR(INDEX(parent_children[children],_xlfn.AGGREGATE(15,6,ROW(parent_children[parent])/(parent_children[parent]=Main[[#Headers],[Filter]])-2,ROW()-ROW(Main[[#Headers],[Filter]]))),"")</f>
        <v/>
      </c>
      <c r="X54" s="6" t="str">
        <f>IFERROR(INDEX(parent_children[children],_xlfn.AGGREGATE(15,6,ROW(parent_children[parent])/(parent_children[parent]=Main[[#Headers],[Ventilator]])-2,ROW()-ROW(Main[[#Headers],[Ventilator]]))),"")</f>
        <v/>
      </c>
      <c r="Y54" s="6" t="str">
        <f>IFERROR(INDEX(parent_children[children],_xlfn.AGGREGATE(15,6,ROW(parent_children[parent])/(parent_children[parent]=Main[[#Headers],[Gas]])-2,ROW()-ROW(Main[[#Headers],[Gas]]))),"")</f>
        <v/>
      </c>
      <c r="Z54" s="6" t="str">
        <f>IFERROR(INDEX(parent_children[children],_xlfn.AGGREGATE(15,6,ROW(parent_children[parent])/(parent_children[parent]=Main[[#Headers],[Messwert]])-2,ROW()-ROW(Main[[#Headers],[Messwert]]))),"")</f>
        <v/>
      </c>
      <c r="AA54" s="6" t="str">
        <f>IFERROR(INDEX(parent_children[children],_xlfn.AGGREGATE(15,6,ROW(parent_children[parent])/(parent_children[parent]=Main[[#Headers],[Stellbefehl]])-2,ROW()-ROW(Main[[#Headers],[Stellbefehl]]))),"")</f>
        <v/>
      </c>
      <c r="AB54" s="6" t="str">
        <f>IFERROR(INDEX(parent_children[children],_xlfn.AGGREGATE(15,6,ROW(parent_children[parent])/(parent_children[parent]=Main[[#Headers],[Schaltbefehl]])-2,ROW()-ROW(Main[[#Headers],[Schaltbefehl]]))),"")</f>
        <v/>
      </c>
      <c r="AC54" s="6" t="str">
        <f>IFERROR(INDEX(parent_children[children],_xlfn.AGGREGATE(15,6,ROW(parent_children[parent])/(parent_children[parent]=Main[[#Headers],[Betriebsmeldung]])-2,ROW()-ROW(Main[[#Headers],[Betriebsmeldung]]))),"")</f>
        <v/>
      </c>
      <c r="AD54" s="6" t="str">
        <f>IFERROR(INDEX(parent_children[children],_xlfn.AGGREGATE(15,6,ROW(parent_children[parent])/(parent_children[parent]=Main[[#Headers],[Störung]])-2,ROW()-ROW(Main[[#Headers],[Störung]]))),"")</f>
        <v/>
      </c>
    </row>
    <row r="55" spans="1:30" x14ac:dyDescent="0.25">
      <c r="A55" t="str">
        <f>IFERROR(INDEX(category_assignment[description_german],_xlfn.AGGREGATE(15,6,ROW(category_assignment[category])/(category_assignment[category]=Main[[#Headers],[System]])-2,ROW()-ROW(Main[[#Headers],[System]]))),"")</f>
        <v/>
      </c>
      <c r="B55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55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55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55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55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55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55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55" s="6" t="str">
        <f>IFERROR(INDEX(parent_children[children],_xlfn.AGGREGATE(15,6,ROW(parent_children[parent])/(parent_children[parent]=Main[[#Headers],[Kessel]])-2,ROW()-ROW(Main[[#Headers],[Kessel]]))),"")</f>
        <v/>
      </c>
      <c r="J55" s="6" t="str">
        <f>IFERROR(INDEX(parent_children[children],_xlfn.AGGREGATE(15,6,ROW(parent_children[parent])/(parent_children[parent]=Main[[#Headers],[Kältemaschine]])-2,ROW()-ROW(Main[[#Headers],[Kältemaschine]]))),"")</f>
        <v/>
      </c>
      <c r="K55" s="6" t="str">
        <f>IFERROR(INDEX(parent_children[children],_xlfn.AGGREGATE(15,6,ROW(parent_children[parent])/(parent_children[parent]=Main[[#Headers],[Speicher]])-2,ROW()-ROW(Main[[#Headers],[Speicher]]))),"")</f>
        <v/>
      </c>
      <c r="L55" s="6" t="str">
        <f>IFERROR(INDEX(parent_children[children],_xlfn.AGGREGATE(15,6,ROW(parent_children[parent])/(parent_children[parent]=Main[[#Headers],[Verteiler]])-2,ROW()-ROW(Main[[#Headers],[Verteiler]]))),"")</f>
        <v/>
      </c>
      <c r="M55" s="6" t="str">
        <f>IFERROR(INDEX(parent_children[children],_xlfn.AGGREGATE(15,6,ROW(parent_children[parent])/(parent_children[parent]=Main[[#Headers],[Unterverteiler]])-2,ROW()-ROW(Main[[#Headers],[Unterverteiler]]))),"")</f>
        <v/>
      </c>
      <c r="N55" s="6" t="str">
        <f>IFERROR(INDEX(parent_children[children],_xlfn.AGGREGATE(15,6,ROW(parent_children[parent])/(parent_children[parent]=Main[[#Headers],[Verteilsystem]])-2,ROW()-ROW(Main[[#Headers],[Verteilsystem]]))),"")</f>
        <v/>
      </c>
      <c r="O55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55" s="6" t="str">
        <f>IFERROR(INDEX(parent_children[children],_xlfn.AGGREGATE(15,6,ROW(parent_children[parent])/(parent_children[parent]=Main[[#Headers],[Wärmepumpe]])-2,ROW()-ROW(Main[[#Headers],[Wärmepumpe]]))),"")</f>
        <v/>
      </c>
      <c r="Q55" s="6" t="str">
        <f>IFERROR(INDEX(parent_children[children],_xlfn.AGGREGATE(15,6,ROW(parent_children[parent])/(parent_children[parent]=Main[[#Headers],[Ventil]])-2,ROW()-ROW(Main[[#Headers],[Ventil]]))),"")</f>
        <v/>
      </c>
      <c r="R55" s="6" t="str">
        <f>IFERROR(INDEX(parent_children[children],_xlfn.AGGREGATE(15,6,ROW(parent_children[parent])/(parent_children[parent]=Main[[#Headers],[Klappe]])-2,ROW()-ROW(Main[[#Headers],[Klappe]]))),"")</f>
        <v/>
      </c>
      <c r="S55" s="6" t="str">
        <f>IFERROR(INDEX(parent_children[children],_xlfn.AGGREGATE(15,6,ROW(parent_children[parent])/(parent_children[parent]=Main[[#Headers],[Sensor]])-2,ROW()-ROW(Main[[#Headers],[Sensor]]))),"")</f>
        <v/>
      </c>
      <c r="T55" s="6" t="str">
        <f>IFERROR(INDEX(parent_children[children],_xlfn.AGGREGATE(15,6,ROW(parent_children[parent])/(parent_children[parent]=Main[[#Headers],[Schalter]])-2,ROW()-ROW(Main[[#Headers],[Schalter]]))),"")</f>
        <v/>
      </c>
      <c r="U55" s="6" t="str">
        <f>IFERROR(INDEX(parent_children[children],_xlfn.AGGREGATE(15,6,ROW(parent_children[parent])/(parent_children[parent]=Main[[#Headers],[Wasser]])-2,ROW()-ROW(Main[[#Headers],[Wasser]]))),"")</f>
        <v/>
      </c>
      <c r="V55" s="6" t="str">
        <f>IFERROR(INDEX(parent_children[children],_xlfn.AGGREGATE(15,6,ROW(parent_children[parent])/(parent_children[parent]=Main[[#Headers],[Luft]])-2,ROW()-ROW(Main[[#Headers],[Luft]]))),"")</f>
        <v/>
      </c>
      <c r="W55" s="6" t="str">
        <f>IFERROR(INDEX(parent_children[children],_xlfn.AGGREGATE(15,6,ROW(parent_children[parent])/(parent_children[parent]=Main[[#Headers],[Filter]])-2,ROW()-ROW(Main[[#Headers],[Filter]]))),"")</f>
        <v/>
      </c>
      <c r="X55" s="6" t="str">
        <f>IFERROR(INDEX(parent_children[children],_xlfn.AGGREGATE(15,6,ROW(parent_children[parent])/(parent_children[parent]=Main[[#Headers],[Ventilator]])-2,ROW()-ROW(Main[[#Headers],[Ventilator]]))),"")</f>
        <v/>
      </c>
      <c r="Y55" s="6" t="str">
        <f>IFERROR(INDEX(parent_children[children],_xlfn.AGGREGATE(15,6,ROW(parent_children[parent])/(parent_children[parent]=Main[[#Headers],[Gas]])-2,ROW()-ROW(Main[[#Headers],[Gas]]))),"")</f>
        <v/>
      </c>
      <c r="Z55" s="6" t="str">
        <f>IFERROR(INDEX(parent_children[children],_xlfn.AGGREGATE(15,6,ROW(parent_children[parent])/(parent_children[parent]=Main[[#Headers],[Messwert]])-2,ROW()-ROW(Main[[#Headers],[Messwert]]))),"")</f>
        <v/>
      </c>
      <c r="AA55" s="6" t="str">
        <f>IFERROR(INDEX(parent_children[children],_xlfn.AGGREGATE(15,6,ROW(parent_children[parent])/(parent_children[parent]=Main[[#Headers],[Stellbefehl]])-2,ROW()-ROW(Main[[#Headers],[Stellbefehl]]))),"")</f>
        <v/>
      </c>
      <c r="AB55" s="6" t="str">
        <f>IFERROR(INDEX(parent_children[children],_xlfn.AGGREGATE(15,6,ROW(parent_children[parent])/(parent_children[parent]=Main[[#Headers],[Schaltbefehl]])-2,ROW()-ROW(Main[[#Headers],[Schaltbefehl]]))),"")</f>
        <v/>
      </c>
      <c r="AC55" s="6" t="str">
        <f>IFERROR(INDEX(parent_children[children],_xlfn.AGGREGATE(15,6,ROW(parent_children[parent])/(parent_children[parent]=Main[[#Headers],[Betriebsmeldung]])-2,ROW()-ROW(Main[[#Headers],[Betriebsmeldung]]))),"")</f>
        <v/>
      </c>
      <c r="AD55" s="6" t="str">
        <f>IFERROR(INDEX(parent_children[children],_xlfn.AGGREGATE(15,6,ROW(parent_children[parent])/(parent_children[parent]=Main[[#Headers],[Störung]])-2,ROW()-ROW(Main[[#Headers],[Störung]]))),"")</f>
        <v/>
      </c>
    </row>
    <row r="56" spans="1:30" x14ac:dyDescent="0.25">
      <c r="A56" t="str">
        <f>IFERROR(INDEX(category_assignment[description_german],_xlfn.AGGREGATE(15,6,ROW(category_assignment[category])/(category_assignment[category]=Main[[#Headers],[System]])-2,ROW()-ROW(Main[[#Headers],[System]]))),"")</f>
        <v/>
      </c>
      <c r="B56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56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56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56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56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56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56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56" s="6" t="str">
        <f>IFERROR(INDEX(parent_children[children],_xlfn.AGGREGATE(15,6,ROW(parent_children[parent])/(parent_children[parent]=Main[[#Headers],[Kessel]])-2,ROW()-ROW(Main[[#Headers],[Kessel]]))),"")</f>
        <v/>
      </c>
      <c r="J56" s="6" t="str">
        <f>IFERROR(INDEX(parent_children[children],_xlfn.AGGREGATE(15,6,ROW(parent_children[parent])/(parent_children[parent]=Main[[#Headers],[Kältemaschine]])-2,ROW()-ROW(Main[[#Headers],[Kältemaschine]]))),"")</f>
        <v/>
      </c>
      <c r="K56" s="6" t="str">
        <f>IFERROR(INDEX(parent_children[children],_xlfn.AGGREGATE(15,6,ROW(parent_children[parent])/(parent_children[parent]=Main[[#Headers],[Speicher]])-2,ROW()-ROW(Main[[#Headers],[Speicher]]))),"")</f>
        <v/>
      </c>
      <c r="L56" s="6" t="str">
        <f>IFERROR(INDEX(parent_children[children],_xlfn.AGGREGATE(15,6,ROW(parent_children[parent])/(parent_children[parent]=Main[[#Headers],[Verteiler]])-2,ROW()-ROW(Main[[#Headers],[Verteiler]]))),"")</f>
        <v/>
      </c>
      <c r="M56" s="6" t="str">
        <f>IFERROR(INDEX(parent_children[children],_xlfn.AGGREGATE(15,6,ROW(parent_children[parent])/(parent_children[parent]=Main[[#Headers],[Unterverteiler]])-2,ROW()-ROW(Main[[#Headers],[Unterverteiler]]))),"")</f>
        <v/>
      </c>
      <c r="N56" s="6" t="str">
        <f>IFERROR(INDEX(parent_children[children],_xlfn.AGGREGATE(15,6,ROW(parent_children[parent])/(parent_children[parent]=Main[[#Headers],[Verteilsystem]])-2,ROW()-ROW(Main[[#Headers],[Verteilsystem]]))),"")</f>
        <v/>
      </c>
      <c r="O56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56" s="6" t="str">
        <f>IFERROR(INDEX(parent_children[children],_xlfn.AGGREGATE(15,6,ROW(parent_children[parent])/(parent_children[parent]=Main[[#Headers],[Wärmepumpe]])-2,ROW()-ROW(Main[[#Headers],[Wärmepumpe]]))),"")</f>
        <v/>
      </c>
      <c r="Q56" s="6" t="str">
        <f>IFERROR(INDEX(parent_children[children],_xlfn.AGGREGATE(15,6,ROW(parent_children[parent])/(parent_children[parent]=Main[[#Headers],[Ventil]])-2,ROW()-ROW(Main[[#Headers],[Ventil]]))),"")</f>
        <v/>
      </c>
      <c r="R56" s="6" t="str">
        <f>IFERROR(INDEX(parent_children[children],_xlfn.AGGREGATE(15,6,ROW(parent_children[parent])/(parent_children[parent]=Main[[#Headers],[Klappe]])-2,ROW()-ROW(Main[[#Headers],[Klappe]]))),"")</f>
        <v/>
      </c>
      <c r="S56" s="6" t="str">
        <f>IFERROR(INDEX(parent_children[children],_xlfn.AGGREGATE(15,6,ROW(parent_children[parent])/(parent_children[parent]=Main[[#Headers],[Sensor]])-2,ROW()-ROW(Main[[#Headers],[Sensor]]))),"")</f>
        <v/>
      </c>
      <c r="T56" s="6" t="str">
        <f>IFERROR(INDEX(parent_children[children],_xlfn.AGGREGATE(15,6,ROW(parent_children[parent])/(parent_children[parent]=Main[[#Headers],[Schalter]])-2,ROW()-ROW(Main[[#Headers],[Schalter]]))),"")</f>
        <v/>
      </c>
      <c r="U56" s="6" t="str">
        <f>IFERROR(INDEX(parent_children[children],_xlfn.AGGREGATE(15,6,ROW(parent_children[parent])/(parent_children[parent]=Main[[#Headers],[Wasser]])-2,ROW()-ROW(Main[[#Headers],[Wasser]]))),"")</f>
        <v/>
      </c>
      <c r="V56" s="6" t="str">
        <f>IFERROR(INDEX(parent_children[children],_xlfn.AGGREGATE(15,6,ROW(parent_children[parent])/(parent_children[parent]=Main[[#Headers],[Luft]])-2,ROW()-ROW(Main[[#Headers],[Luft]]))),"")</f>
        <v/>
      </c>
      <c r="W56" s="6" t="str">
        <f>IFERROR(INDEX(parent_children[children],_xlfn.AGGREGATE(15,6,ROW(parent_children[parent])/(parent_children[parent]=Main[[#Headers],[Filter]])-2,ROW()-ROW(Main[[#Headers],[Filter]]))),"")</f>
        <v/>
      </c>
      <c r="X56" s="6" t="str">
        <f>IFERROR(INDEX(parent_children[children],_xlfn.AGGREGATE(15,6,ROW(parent_children[parent])/(parent_children[parent]=Main[[#Headers],[Ventilator]])-2,ROW()-ROW(Main[[#Headers],[Ventilator]]))),"")</f>
        <v/>
      </c>
      <c r="Y56" s="6" t="str">
        <f>IFERROR(INDEX(parent_children[children],_xlfn.AGGREGATE(15,6,ROW(parent_children[parent])/(parent_children[parent]=Main[[#Headers],[Gas]])-2,ROW()-ROW(Main[[#Headers],[Gas]]))),"")</f>
        <v/>
      </c>
      <c r="Z56" s="6" t="str">
        <f>IFERROR(INDEX(parent_children[children],_xlfn.AGGREGATE(15,6,ROW(parent_children[parent])/(parent_children[parent]=Main[[#Headers],[Messwert]])-2,ROW()-ROW(Main[[#Headers],[Messwert]]))),"")</f>
        <v/>
      </c>
      <c r="AA56" s="6" t="str">
        <f>IFERROR(INDEX(parent_children[children],_xlfn.AGGREGATE(15,6,ROW(parent_children[parent])/(parent_children[parent]=Main[[#Headers],[Stellbefehl]])-2,ROW()-ROW(Main[[#Headers],[Stellbefehl]]))),"")</f>
        <v/>
      </c>
      <c r="AB56" s="6" t="str">
        <f>IFERROR(INDEX(parent_children[children],_xlfn.AGGREGATE(15,6,ROW(parent_children[parent])/(parent_children[parent]=Main[[#Headers],[Schaltbefehl]])-2,ROW()-ROW(Main[[#Headers],[Schaltbefehl]]))),"")</f>
        <v/>
      </c>
      <c r="AC56" s="6" t="str">
        <f>IFERROR(INDEX(parent_children[children],_xlfn.AGGREGATE(15,6,ROW(parent_children[parent])/(parent_children[parent]=Main[[#Headers],[Betriebsmeldung]])-2,ROW()-ROW(Main[[#Headers],[Betriebsmeldung]]))),"")</f>
        <v/>
      </c>
      <c r="AD56" s="6" t="str">
        <f>IFERROR(INDEX(parent_children[children],_xlfn.AGGREGATE(15,6,ROW(parent_children[parent])/(parent_children[parent]=Main[[#Headers],[Störung]])-2,ROW()-ROW(Main[[#Headers],[Störung]]))),"")</f>
        <v/>
      </c>
    </row>
    <row r="57" spans="1:30" x14ac:dyDescent="0.25">
      <c r="A57" t="str">
        <f>IFERROR(INDEX(category_assignment[description_german],_xlfn.AGGREGATE(15,6,ROW(category_assignment[category])/(category_assignment[category]=Main[[#Headers],[System]])-2,ROW()-ROW(Main[[#Headers],[System]]))),"")</f>
        <v/>
      </c>
      <c r="B57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57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57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57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57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57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57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57" s="6" t="str">
        <f>IFERROR(INDEX(parent_children[children],_xlfn.AGGREGATE(15,6,ROW(parent_children[parent])/(parent_children[parent]=Main[[#Headers],[Kessel]])-2,ROW()-ROW(Main[[#Headers],[Kessel]]))),"")</f>
        <v/>
      </c>
      <c r="J57" s="6" t="str">
        <f>IFERROR(INDEX(parent_children[children],_xlfn.AGGREGATE(15,6,ROW(parent_children[parent])/(parent_children[parent]=Main[[#Headers],[Kältemaschine]])-2,ROW()-ROW(Main[[#Headers],[Kältemaschine]]))),"")</f>
        <v/>
      </c>
      <c r="K57" s="6" t="str">
        <f>IFERROR(INDEX(parent_children[children],_xlfn.AGGREGATE(15,6,ROW(parent_children[parent])/(parent_children[parent]=Main[[#Headers],[Speicher]])-2,ROW()-ROW(Main[[#Headers],[Speicher]]))),"")</f>
        <v/>
      </c>
      <c r="L57" s="6" t="str">
        <f>IFERROR(INDEX(parent_children[children],_xlfn.AGGREGATE(15,6,ROW(parent_children[parent])/(parent_children[parent]=Main[[#Headers],[Verteiler]])-2,ROW()-ROW(Main[[#Headers],[Verteiler]]))),"")</f>
        <v/>
      </c>
      <c r="M57" s="6" t="str">
        <f>IFERROR(INDEX(parent_children[children],_xlfn.AGGREGATE(15,6,ROW(parent_children[parent])/(parent_children[parent]=Main[[#Headers],[Unterverteiler]])-2,ROW()-ROW(Main[[#Headers],[Unterverteiler]]))),"")</f>
        <v/>
      </c>
      <c r="N57" s="6" t="str">
        <f>IFERROR(INDEX(parent_children[children],_xlfn.AGGREGATE(15,6,ROW(parent_children[parent])/(parent_children[parent]=Main[[#Headers],[Verteilsystem]])-2,ROW()-ROW(Main[[#Headers],[Verteilsystem]]))),"")</f>
        <v/>
      </c>
      <c r="O57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57" s="6" t="str">
        <f>IFERROR(INDEX(parent_children[children],_xlfn.AGGREGATE(15,6,ROW(parent_children[parent])/(parent_children[parent]=Main[[#Headers],[Wärmepumpe]])-2,ROW()-ROW(Main[[#Headers],[Wärmepumpe]]))),"")</f>
        <v/>
      </c>
      <c r="Q57" s="6" t="str">
        <f>IFERROR(INDEX(parent_children[children],_xlfn.AGGREGATE(15,6,ROW(parent_children[parent])/(parent_children[parent]=Main[[#Headers],[Ventil]])-2,ROW()-ROW(Main[[#Headers],[Ventil]]))),"")</f>
        <v/>
      </c>
      <c r="R57" s="6" t="str">
        <f>IFERROR(INDEX(parent_children[children],_xlfn.AGGREGATE(15,6,ROW(parent_children[parent])/(parent_children[parent]=Main[[#Headers],[Klappe]])-2,ROW()-ROW(Main[[#Headers],[Klappe]]))),"")</f>
        <v/>
      </c>
      <c r="S57" s="6" t="str">
        <f>IFERROR(INDEX(parent_children[children],_xlfn.AGGREGATE(15,6,ROW(parent_children[parent])/(parent_children[parent]=Main[[#Headers],[Sensor]])-2,ROW()-ROW(Main[[#Headers],[Sensor]]))),"")</f>
        <v/>
      </c>
      <c r="T57" s="6" t="str">
        <f>IFERROR(INDEX(parent_children[children],_xlfn.AGGREGATE(15,6,ROW(parent_children[parent])/(parent_children[parent]=Main[[#Headers],[Schalter]])-2,ROW()-ROW(Main[[#Headers],[Schalter]]))),"")</f>
        <v/>
      </c>
      <c r="U57" s="6" t="str">
        <f>IFERROR(INDEX(parent_children[children],_xlfn.AGGREGATE(15,6,ROW(parent_children[parent])/(parent_children[parent]=Main[[#Headers],[Wasser]])-2,ROW()-ROW(Main[[#Headers],[Wasser]]))),"")</f>
        <v/>
      </c>
      <c r="V57" s="6" t="str">
        <f>IFERROR(INDEX(parent_children[children],_xlfn.AGGREGATE(15,6,ROW(parent_children[parent])/(parent_children[parent]=Main[[#Headers],[Luft]])-2,ROW()-ROW(Main[[#Headers],[Luft]]))),"")</f>
        <v/>
      </c>
      <c r="W57" s="6" t="str">
        <f>IFERROR(INDEX(parent_children[children],_xlfn.AGGREGATE(15,6,ROW(parent_children[parent])/(parent_children[parent]=Main[[#Headers],[Filter]])-2,ROW()-ROW(Main[[#Headers],[Filter]]))),"")</f>
        <v/>
      </c>
      <c r="X57" s="6" t="str">
        <f>IFERROR(INDEX(parent_children[children],_xlfn.AGGREGATE(15,6,ROW(parent_children[parent])/(parent_children[parent]=Main[[#Headers],[Ventilator]])-2,ROW()-ROW(Main[[#Headers],[Ventilator]]))),"")</f>
        <v/>
      </c>
      <c r="Y57" s="6" t="str">
        <f>IFERROR(INDEX(parent_children[children],_xlfn.AGGREGATE(15,6,ROW(parent_children[parent])/(parent_children[parent]=Main[[#Headers],[Gas]])-2,ROW()-ROW(Main[[#Headers],[Gas]]))),"")</f>
        <v/>
      </c>
      <c r="Z57" s="6" t="str">
        <f>IFERROR(INDEX(parent_children[children],_xlfn.AGGREGATE(15,6,ROW(parent_children[parent])/(parent_children[parent]=Main[[#Headers],[Messwert]])-2,ROW()-ROW(Main[[#Headers],[Messwert]]))),"")</f>
        <v/>
      </c>
      <c r="AA57" s="6" t="str">
        <f>IFERROR(INDEX(parent_children[children],_xlfn.AGGREGATE(15,6,ROW(parent_children[parent])/(parent_children[parent]=Main[[#Headers],[Stellbefehl]])-2,ROW()-ROW(Main[[#Headers],[Stellbefehl]]))),"")</f>
        <v/>
      </c>
      <c r="AB57" s="6" t="str">
        <f>IFERROR(INDEX(parent_children[children],_xlfn.AGGREGATE(15,6,ROW(parent_children[parent])/(parent_children[parent]=Main[[#Headers],[Schaltbefehl]])-2,ROW()-ROW(Main[[#Headers],[Schaltbefehl]]))),"")</f>
        <v/>
      </c>
      <c r="AC57" s="6" t="str">
        <f>IFERROR(INDEX(parent_children[children],_xlfn.AGGREGATE(15,6,ROW(parent_children[parent])/(parent_children[parent]=Main[[#Headers],[Betriebsmeldung]])-2,ROW()-ROW(Main[[#Headers],[Betriebsmeldung]]))),"")</f>
        <v/>
      </c>
      <c r="AD57" s="6" t="str">
        <f>IFERROR(INDEX(parent_children[children],_xlfn.AGGREGATE(15,6,ROW(parent_children[parent])/(parent_children[parent]=Main[[#Headers],[Störung]])-2,ROW()-ROW(Main[[#Headers],[Störung]]))),"")</f>
        <v/>
      </c>
    </row>
    <row r="58" spans="1:30" x14ac:dyDescent="0.25">
      <c r="A58" t="str">
        <f>IFERROR(INDEX(category_assignment[description_german],_xlfn.AGGREGATE(15,6,ROW(category_assignment[category])/(category_assignment[category]=Main[[#Headers],[System]])-2,ROW()-ROW(Main[[#Headers],[System]]))),"")</f>
        <v/>
      </c>
      <c r="B58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58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58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58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58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58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58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58" s="6" t="str">
        <f>IFERROR(INDEX(parent_children[children],_xlfn.AGGREGATE(15,6,ROW(parent_children[parent])/(parent_children[parent]=Main[[#Headers],[Kessel]])-2,ROW()-ROW(Main[[#Headers],[Kessel]]))),"")</f>
        <v/>
      </c>
      <c r="J58" s="6" t="str">
        <f>IFERROR(INDEX(parent_children[children],_xlfn.AGGREGATE(15,6,ROW(parent_children[parent])/(parent_children[parent]=Main[[#Headers],[Kältemaschine]])-2,ROW()-ROW(Main[[#Headers],[Kältemaschine]]))),"")</f>
        <v/>
      </c>
      <c r="K58" s="6" t="str">
        <f>IFERROR(INDEX(parent_children[children],_xlfn.AGGREGATE(15,6,ROW(parent_children[parent])/(parent_children[parent]=Main[[#Headers],[Speicher]])-2,ROW()-ROW(Main[[#Headers],[Speicher]]))),"")</f>
        <v/>
      </c>
      <c r="L58" s="6" t="str">
        <f>IFERROR(INDEX(parent_children[children],_xlfn.AGGREGATE(15,6,ROW(parent_children[parent])/(parent_children[parent]=Main[[#Headers],[Verteiler]])-2,ROW()-ROW(Main[[#Headers],[Verteiler]]))),"")</f>
        <v/>
      </c>
      <c r="M58" s="6" t="str">
        <f>IFERROR(INDEX(parent_children[children],_xlfn.AGGREGATE(15,6,ROW(parent_children[parent])/(parent_children[parent]=Main[[#Headers],[Unterverteiler]])-2,ROW()-ROW(Main[[#Headers],[Unterverteiler]]))),"")</f>
        <v/>
      </c>
      <c r="N58" s="6" t="str">
        <f>IFERROR(INDEX(parent_children[children],_xlfn.AGGREGATE(15,6,ROW(parent_children[parent])/(parent_children[parent]=Main[[#Headers],[Verteilsystem]])-2,ROW()-ROW(Main[[#Headers],[Verteilsystem]]))),"")</f>
        <v/>
      </c>
      <c r="O58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58" s="6" t="str">
        <f>IFERROR(INDEX(parent_children[children],_xlfn.AGGREGATE(15,6,ROW(parent_children[parent])/(parent_children[parent]=Main[[#Headers],[Wärmepumpe]])-2,ROW()-ROW(Main[[#Headers],[Wärmepumpe]]))),"")</f>
        <v/>
      </c>
      <c r="Q58" s="6" t="str">
        <f>IFERROR(INDEX(parent_children[children],_xlfn.AGGREGATE(15,6,ROW(parent_children[parent])/(parent_children[parent]=Main[[#Headers],[Ventil]])-2,ROW()-ROW(Main[[#Headers],[Ventil]]))),"")</f>
        <v/>
      </c>
      <c r="R58" s="6" t="str">
        <f>IFERROR(INDEX(parent_children[children],_xlfn.AGGREGATE(15,6,ROW(parent_children[parent])/(parent_children[parent]=Main[[#Headers],[Klappe]])-2,ROW()-ROW(Main[[#Headers],[Klappe]]))),"")</f>
        <v/>
      </c>
      <c r="S58" s="6" t="str">
        <f>IFERROR(INDEX(parent_children[children],_xlfn.AGGREGATE(15,6,ROW(parent_children[parent])/(parent_children[parent]=Main[[#Headers],[Sensor]])-2,ROW()-ROW(Main[[#Headers],[Sensor]]))),"")</f>
        <v/>
      </c>
      <c r="T58" s="6" t="str">
        <f>IFERROR(INDEX(parent_children[children],_xlfn.AGGREGATE(15,6,ROW(parent_children[parent])/(parent_children[parent]=Main[[#Headers],[Schalter]])-2,ROW()-ROW(Main[[#Headers],[Schalter]]))),"")</f>
        <v/>
      </c>
      <c r="U58" s="6" t="str">
        <f>IFERROR(INDEX(parent_children[children],_xlfn.AGGREGATE(15,6,ROW(parent_children[parent])/(parent_children[parent]=Main[[#Headers],[Wasser]])-2,ROW()-ROW(Main[[#Headers],[Wasser]]))),"")</f>
        <v/>
      </c>
      <c r="V58" s="6" t="str">
        <f>IFERROR(INDEX(parent_children[children],_xlfn.AGGREGATE(15,6,ROW(parent_children[parent])/(parent_children[parent]=Main[[#Headers],[Luft]])-2,ROW()-ROW(Main[[#Headers],[Luft]]))),"")</f>
        <v/>
      </c>
      <c r="W58" s="6" t="str">
        <f>IFERROR(INDEX(parent_children[children],_xlfn.AGGREGATE(15,6,ROW(parent_children[parent])/(parent_children[parent]=Main[[#Headers],[Filter]])-2,ROW()-ROW(Main[[#Headers],[Filter]]))),"")</f>
        <v/>
      </c>
      <c r="X58" s="6" t="str">
        <f>IFERROR(INDEX(parent_children[children],_xlfn.AGGREGATE(15,6,ROW(parent_children[parent])/(parent_children[parent]=Main[[#Headers],[Ventilator]])-2,ROW()-ROW(Main[[#Headers],[Ventilator]]))),"")</f>
        <v/>
      </c>
      <c r="Y58" s="6" t="str">
        <f>IFERROR(INDEX(parent_children[children],_xlfn.AGGREGATE(15,6,ROW(parent_children[parent])/(parent_children[parent]=Main[[#Headers],[Gas]])-2,ROW()-ROW(Main[[#Headers],[Gas]]))),"")</f>
        <v/>
      </c>
      <c r="Z58" s="6" t="str">
        <f>IFERROR(INDEX(parent_children[children],_xlfn.AGGREGATE(15,6,ROW(parent_children[parent])/(parent_children[parent]=Main[[#Headers],[Messwert]])-2,ROW()-ROW(Main[[#Headers],[Messwert]]))),"")</f>
        <v/>
      </c>
      <c r="AA58" s="6" t="str">
        <f>IFERROR(INDEX(parent_children[children],_xlfn.AGGREGATE(15,6,ROW(parent_children[parent])/(parent_children[parent]=Main[[#Headers],[Stellbefehl]])-2,ROW()-ROW(Main[[#Headers],[Stellbefehl]]))),"")</f>
        <v/>
      </c>
      <c r="AB58" s="6" t="str">
        <f>IFERROR(INDEX(parent_children[children],_xlfn.AGGREGATE(15,6,ROW(parent_children[parent])/(parent_children[parent]=Main[[#Headers],[Schaltbefehl]])-2,ROW()-ROW(Main[[#Headers],[Schaltbefehl]]))),"")</f>
        <v/>
      </c>
      <c r="AC58" s="6" t="str">
        <f>IFERROR(INDEX(parent_children[children],_xlfn.AGGREGATE(15,6,ROW(parent_children[parent])/(parent_children[parent]=Main[[#Headers],[Betriebsmeldung]])-2,ROW()-ROW(Main[[#Headers],[Betriebsmeldung]]))),"")</f>
        <v/>
      </c>
      <c r="AD58" s="6" t="str">
        <f>IFERROR(INDEX(parent_children[children],_xlfn.AGGREGATE(15,6,ROW(parent_children[parent])/(parent_children[parent]=Main[[#Headers],[Störung]])-2,ROW()-ROW(Main[[#Headers],[Störung]]))),"")</f>
        <v/>
      </c>
    </row>
    <row r="59" spans="1:30" x14ac:dyDescent="0.25">
      <c r="A59" t="str">
        <f>IFERROR(INDEX(category_assignment[description_german],_xlfn.AGGREGATE(15,6,ROW(category_assignment[category])/(category_assignment[category]=Main[[#Headers],[System]])-2,ROW()-ROW(Main[[#Headers],[System]]))),"")</f>
        <v/>
      </c>
      <c r="B59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59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59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59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59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59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59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59" s="6" t="str">
        <f>IFERROR(INDEX(parent_children[children],_xlfn.AGGREGATE(15,6,ROW(parent_children[parent])/(parent_children[parent]=Main[[#Headers],[Kessel]])-2,ROW()-ROW(Main[[#Headers],[Kessel]]))),"")</f>
        <v/>
      </c>
      <c r="J59" s="6" t="str">
        <f>IFERROR(INDEX(parent_children[children],_xlfn.AGGREGATE(15,6,ROW(parent_children[parent])/(parent_children[parent]=Main[[#Headers],[Kältemaschine]])-2,ROW()-ROW(Main[[#Headers],[Kältemaschine]]))),"")</f>
        <v/>
      </c>
      <c r="K59" s="6" t="str">
        <f>IFERROR(INDEX(parent_children[children],_xlfn.AGGREGATE(15,6,ROW(parent_children[parent])/(parent_children[parent]=Main[[#Headers],[Speicher]])-2,ROW()-ROW(Main[[#Headers],[Speicher]]))),"")</f>
        <v/>
      </c>
      <c r="L59" s="6" t="str">
        <f>IFERROR(INDEX(parent_children[children],_xlfn.AGGREGATE(15,6,ROW(parent_children[parent])/(parent_children[parent]=Main[[#Headers],[Verteiler]])-2,ROW()-ROW(Main[[#Headers],[Verteiler]]))),"")</f>
        <v/>
      </c>
      <c r="M59" s="6" t="str">
        <f>IFERROR(INDEX(parent_children[children],_xlfn.AGGREGATE(15,6,ROW(parent_children[parent])/(parent_children[parent]=Main[[#Headers],[Unterverteiler]])-2,ROW()-ROW(Main[[#Headers],[Unterverteiler]]))),"")</f>
        <v/>
      </c>
      <c r="N59" s="6" t="str">
        <f>IFERROR(INDEX(parent_children[children],_xlfn.AGGREGATE(15,6,ROW(parent_children[parent])/(parent_children[parent]=Main[[#Headers],[Verteilsystem]])-2,ROW()-ROW(Main[[#Headers],[Verteilsystem]]))),"")</f>
        <v/>
      </c>
      <c r="O59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59" s="6" t="str">
        <f>IFERROR(INDEX(parent_children[children],_xlfn.AGGREGATE(15,6,ROW(parent_children[parent])/(parent_children[parent]=Main[[#Headers],[Wärmepumpe]])-2,ROW()-ROW(Main[[#Headers],[Wärmepumpe]]))),"")</f>
        <v/>
      </c>
      <c r="Q59" s="6" t="str">
        <f>IFERROR(INDEX(parent_children[children],_xlfn.AGGREGATE(15,6,ROW(parent_children[parent])/(parent_children[parent]=Main[[#Headers],[Ventil]])-2,ROW()-ROW(Main[[#Headers],[Ventil]]))),"")</f>
        <v/>
      </c>
      <c r="R59" s="6" t="str">
        <f>IFERROR(INDEX(parent_children[children],_xlfn.AGGREGATE(15,6,ROW(parent_children[parent])/(parent_children[parent]=Main[[#Headers],[Klappe]])-2,ROW()-ROW(Main[[#Headers],[Klappe]]))),"")</f>
        <v/>
      </c>
      <c r="S59" s="6" t="str">
        <f>IFERROR(INDEX(parent_children[children],_xlfn.AGGREGATE(15,6,ROW(parent_children[parent])/(parent_children[parent]=Main[[#Headers],[Sensor]])-2,ROW()-ROW(Main[[#Headers],[Sensor]]))),"")</f>
        <v/>
      </c>
      <c r="T59" s="6" t="str">
        <f>IFERROR(INDEX(parent_children[children],_xlfn.AGGREGATE(15,6,ROW(parent_children[parent])/(parent_children[parent]=Main[[#Headers],[Schalter]])-2,ROW()-ROW(Main[[#Headers],[Schalter]]))),"")</f>
        <v/>
      </c>
      <c r="U59" s="6" t="str">
        <f>IFERROR(INDEX(parent_children[children],_xlfn.AGGREGATE(15,6,ROW(parent_children[parent])/(parent_children[parent]=Main[[#Headers],[Wasser]])-2,ROW()-ROW(Main[[#Headers],[Wasser]]))),"")</f>
        <v/>
      </c>
      <c r="V59" s="6" t="str">
        <f>IFERROR(INDEX(parent_children[children],_xlfn.AGGREGATE(15,6,ROW(parent_children[parent])/(parent_children[parent]=Main[[#Headers],[Luft]])-2,ROW()-ROW(Main[[#Headers],[Luft]]))),"")</f>
        <v/>
      </c>
      <c r="W59" s="6" t="str">
        <f>IFERROR(INDEX(parent_children[children],_xlfn.AGGREGATE(15,6,ROW(parent_children[parent])/(parent_children[parent]=Main[[#Headers],[Filter]])-2,ROW()-ROW(Main[[#Headers],[Filter]]))),"")</f>
        <v/>
      </c>
      <c r="X59" s="6" t="str">
        <f>IFERROR(INDEX(parent_children[children],_xlfn.AGGREGATE(15,6,ROW(parent_children[parent])/(parent_children[parent]=Main[[#Headers],[Ventilator]])-2,ROW()-ROW(Main[[#Headers],[Ventilator]]))),"")</f>
        <v/>
      </c>
      <c r="Y59" s="6" t="str">
        <f>IFERROR(INDEX(parent_children[children],_xlfn.AGGREGATE(15,6,ROW(parent_children[parent])/(parent_children[parent]=Main[[#Headers],[Gas]])-2,ROW()-ROW(Main[[#Headers],[Gas]]))),"")</f>
        <v/>
      </c>
      <c r="Z59" s="6" t="str">
        <f>IFERROR(INDEX(parent_children[children],_xlfn.AGGREGATE(15,6,ROW(parent_children[parent])/(parent_children[parent]=Main[[#Headers],[Messwert]])-2,ROW()-ROW(Main[[#Headers],[Messwert]]))),"")</f>
        <v/>
      </c>
      <c r="AA59" s="6" t="str">
        <f>IFERROR(INDEX(parent_children[children],_xlfn.AGGREGATE(15,6,ROW(parent_children[parent])/(parent_children[parent]=Main[[#Headers],[Stellbefehl]])-2,ROW()-ROW(Main[[#Headers],[Stellbefehl]]))),"")</f>
        <v/>
      </c>
      <c r="AB59" s="6" t="str">
        <f>IFERROR(INDEX(parent_children[children],_xlfn.AGGREGATE(15,6,ROW(parent_children[parent])/(parent_children[parent]=Main[[#Headers],[Schaltbefehl]])-2,ROW()-ROW(Main[[#Headers],[Schaltbefehl]]))),"")</f>
        <v/>
      </c>
      <c r="AC59" s="6" t="str">
        <f>IFERROR(INDEX(parent_children[children],_xlfn.AGGREGATE(15,6,ROW(parent_children[parent])/(parent_children[parent]=Main[[#Headers],[Betriebsmeldung]])-2,ROW()-ROW(Main[[#Headers],[Betriebsmeldung]]))),"")</f>
        <v/>
      </c>
      <c r="AD59" s="6" t="str">
        <f>IFERROR(INDEX(parent_children[children],_xlfn.AGGREGATE(15,6,ROW(parent_children[parent])/(parent_children[parent]=Main[[#Headers],[Störung]])-2,ROW()-ROW(Main[[#Headers],[Störung]]))),"")</f>
        <v/>
      </c>
    </row>
    <row r="60" spans="1:30" x14ac:dyDescent="0.25">
      <c r="A60" t="str">
        <f>IFERROR(INDEX(category_assignment[description_german],_xlfn.AGGREGATE(15,6,ROW(category_assignment[category])/(category_assignment[category]=Main[[#Headers],[System]])-2,ROW()-ROW(Main[[#Headers],[System]]))),"")</f>
        <v/>
      </c>
      <c r="B60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60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60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60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60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60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60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60" s="6" t="str">
        <f>IFERROR(INDEX(parent_children[children],_xlfn.AGGREGATE(15,6,ROW(parent_children[parent])/(parent_children[parent]=Main[[#Headers],[Kessel]])-2,ROW()-ROW(Main[[#Headers],[Kessel]]))),"")</f>
        <v/>
      </c>
      <c r="J60" s="6" t="str">
        <f>IFERROR(INDEX(parent_children[children],_xlfn.AGGREGATE(15,6,ROW(parent_children[parent])/(parent_children[parent]=Main[[#Headers],[Kältemaschine]])-2,ROW()-ROW(Main[[#Headers],[Kältemaschine]]))),"")</f>
        <v/>
      </c>
      <c r="K60" s="6" t="str">
        <f>IFERROR(INDEX(parent_children[children],_xlfn.AGGREGATE(15,6,ROW(parent_children[parent])/(parent_children[parent]=Main[[#Headers],[Speicher]])-2,ROW()-ROW(Main[[#Headers],[Speicher]]))),"")</f>
        <v/>
      </c>
      <c r="L60" s="6" t="str">
        <f>IFERROR(INDEX(parent_children[children],_xlfn.AGGREGATE(15,6,ROW(parent_children[parent])/(parent_children[parent]=Main[[#Headers],[Verteiler]])-2,ROW()-ROW(Main[[#Headers],[Verteiler]]))),"")</f>
        <v/>
      </c>
      <c r="M60" s="6" t="str">
        <f>IFERROR(INDEX(parent_children[children],_xlfn.AGGREGATE(15,6,ROW(parent_children[parent])/(parent_children[parent]=Main[[#Headers],[Unterverteiler]])-2,ROW()-ROW(Main[[#Headers],[Unterverteiler]]))),"")</f>
        <v/>
      </c>
      <c r="N60" s="6" t="str">
        <f>IFERROR(INDEX(parent_children[children],_xlfn.AGGREGATE(15,6,ROW(parent_children[parent])/(parent_children[parent]=Main[[#Headers],[Verteilsystem]])-2,ROW()-ROW(Main[[#Headers],[Verteilsystem]]))),"")</f>
        <v/>
      </c>
      <c r="O60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60" s="6" t="str">
        <f>IFERROR(INDEX(parent_children[children],_xlfn.AGGREGATE(15,6,ROW(parent_children[parent])/(parent_children[parent]=Main[[#Headers],[Wärmepumpe]])-2,ROW()-ROW(Main[[#Headers],[Wärmepumpe]]))),"")</f>
        <v/>
      </c>
      <c r="Q60" s="6" t="str">
        <f>IFERROR(INDEX(parent_children[children],_xlfn.AGGREGATE(15,6,ROW(parent_children[parent])/(parent_children[parent]=Main[[#Headers],[Ventil]])-2,ROW()-ROW(Main[[#Headers],[Ventil]]))),"")</f>
        <v/>
      </c>
      <c r="R60" s="6" t="str">
        <f>IFERROR(INDEX(parent_children[children],_xlfn.AGGREGATE(15,6,ROW(parent_children[parent])/(parent_children[parent]=Main[[#Headers],[Klappe]])-2,ROW()-ROW(Main[[#Headers],[Klappe]]))),"")</f>
        <v/>
      </c>
      <c r="S60" s="6" t="str">
        <f>IFERROR(INDEX(parent_children[children],_xlfn.AGGREGATE(15,6,ROW(parent_children[parent])/(parent_children[parent]=Main[[#Headers],[Sensor]])-2,ROW()-ROW(Main[[#Headers],[Sensor]]))),"")</f>
        <v/>
      </c>
      <c r="T60" s="6" t="str">
        <f>IFERROR(INDEX(parent_children[children],_xlfn.AGGREGATE(15,6,ROW(parent_children[parent])/(parent_children[parent]=Main[[#Headers],[Schalter]])-2,ROW()-ROW(Main[[#Headers],[Schalter]]))),"")</f>
        <v/>
      </c>
      <c r="U60" s="6" t="str">
        <f>IFERROR(INDEX(parent_children[children],_xlfn.AGGREGATE(15,6,ROW(parent_children[parent])/(parent_children[parent]=Main[[#Headers],[Wasser]])-2,ROW()-ROW(Main[[#Headers],[Wasser]]))),"")</f>
        <v/>
      </c>
      <c r="V60" s="6" t="str">
        <f>IFERROR(INDEX(parent_children[children],_xlfn.AGGREGATE(15,6,ROW(parent_children[parent])/(parent_children[parent]=Main[[#Headers],[Luft]])-2,ROW()-ROW(Main[[#Headers],[Luft]]))),"")</f>
        <v/>
      </c>
      <c r="W60" s="6" t="str">
        <f>IFERROR(INDEX(parent_children[children],_xlfn.AGGREGATE(15,6,ROW(parent_children[parent])/(parent_children[parent]=Main[[#Headers],[Filter]])-2,ROW()-ROW(Main[[#Headers],[Filter]]))),"")</f>
        <v/>
      </c>
      <c r="X60" s="6" t="str">
        <f>IFERROR(INDEX(parent_children[children],_xlfn.AGGREGATE(15,6,ROW(parent_children[parent])/(parent_children[parent]=Main[[#Headers],[Ventilator]])-2,ROW()-ROW(Main[[#Headers],[Ventilator]]))),"")</f>
        <v/>
      </c>
      <c r="Y60" s="6" t="str">
        <f>IFERROR(INDEX(parent_children[children],_xlfn.AGGREGATE(15,6,ROW(parent_children[parent])/(parent_children[parent]=Main[[#Headers],[Gas]])-2,ROW()-ROW(Main[[#Headers],[Gas]]))),"")</f>
        <v/>
      </c>
      <c r="Z60" s="6" t="str">
        <f>IFERROR(INDEX(parent_children[children],_xlfn.AGGREGATE(15,6,ROW(parent_children[parent])/(parent_children[parent]=Main[[#Headers],[Messwert]])-2,ROW()-ROW(Main[[#Headers],[Messwert]]))),"")</f>
        <v/>
      </c>
      <c r="AA60" s="6" t="str">
        <f>IFERROR(INDEX(parent_children[children],_xlfn.AGGREGATE(15,6,ROW(parent_children[parent])/(parent_children[parent]=Main[[#Headers],[Stellbefehl]])-2,ROW()-ROW(Main[[#Headers],[Stellbefehl]]))),"")</f>
        <v/>
      </c>
      <c r="AB60" s="6" t="str">
        <f>IFERROR(INDEX(parent_children[children],_xlfn.AGGREGATE(15,6,ROW(parent_children[parent])/(parent_children[parent]=Main[[#Headers],[Schaltbefehl]])-2,ROW()-ROW(Main[[#Headers],[Schaltbefehl]]))),"")</f>
        <v/>
      </c>
      <c r="AC60" s="6" t="str">
        <f>IFERROR(INDEX(parent_children[children],_xlfn.AGGREGATE(15,6,ROW(parent_children[parent])/(parent_children[parent]=Main[[#Headers],[Betriebsmeldung]])-2,ROW()-ROW(Main[[#Headers],[Betriebsmeldung]]))),"")</f>
        <v/>
      </c>
      <c r="AD60" s="6" t="str">
        <f>IFERROR(INDEX(parent_children[children],_xlfn.AGGREGATE(15,6,ROW(parent_children[parent])/(parent_children[parent]=Main[[#Headers],[Störung]])-2,ROW()-ROW(Main[[#Headers],[Störung]]))),"")</f>
        <v/>
      </c>
    </row>
    <row r="61" spans="1:30" x14ac:dyDescent="0.25">
      <c r="A61" t="str">
        <f>IFERROR(INDEX(category_assignment[description_german],_xlfn.AGGREGATE(15,6,ROW(category_assignment[category])/(category_assignment[category]=Main[[#Headers],[System]])-2,ROW()-ROW(Main[[#Headers],[System]]))),"")</f>
        <v/>
      </c>
      <c r="B61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61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61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61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61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61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61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61" s="6" t="str">
        <f>IFERROR(INDEX(parent_children[children],_xlfn.AGGREGATE(15,6,ROW(parent_children[parent])/(parent_children[parent]=Main[[#Headers],[Kessel]])-2,ROW()-ROW(Main[[#Headers],[Kessel]]))),"")</f>
        <v/>
      </c>
      <c r="J61" s="6" t="str">
        <f>IFERROR(INDEX(parent_children[children],_xlfn.AGGREGATE(15,6,ROW(parent_children[parent])/(parent_children[parent]=Main[[#Headers],[Kältemaschine]])-2,ROW()-ROW(Main[[#Headers],[Kältemaschine]]))),"")</f>
        <v/>
      </c>
      <c r="K61" s="6" t="str">
        <f>IFERROR(INDEX(parent_children[children],_xlfn.AGGREGATE(15,6,ROW(parent_children[parent])/(parent_children[parent]=Main[[#Headers],[Speicher]])-2,ROW()-ROW(Main[[#Headers],[Speicher]]))),"")</f>
        <v/>
      </c>
      <c r="L61" s="6" t="str">
        <f>IFERROR(INDEX(parent_children[children],_xlfn.AGGREGATE(15,6,ROW(parent_children[parent])/(parent_children[parent]=Main[[#Headers],[Verteiler]])-2,ROW()-ROW(Main[[#Headers],[Verteiler]]))),"")</f>
        <v/>
      </c>
      <c r="M61" s="6" t="str">
        <f>IFERROR(INDEX(parent_children[children],_xlfn.AGGREGATE(15,6,ROW(parent_children[parent])/(parent_children[parent]=Main[[#Headers],[Unterverteiler]])-2,ROW()-ROW(Main[[#Headers],[Unterverteiler]]))),"")</f>
        <v/>
      </c>
      <c r="N61" s="6" t="str">
        <f>IFERROR(INDEX(parent_children[children],_xlfn.AGGREGATE(15,6,ROW(parent_children[parent])/(parent_children[parent]=Main[[#Headers],[Verteilsystem]])-2,ROW()-ROW(Main[[#Headers],[Verteilsystem]]))),"")</f>
        <v/>
      </c>
      <c r="O61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61" s="6" t="str">
        <f>IFERROR(INDEX(parent_children[children],_xlfn.AGGREGATE(15,6,ROW(parent_children[parent])/(parent_children[parent]=Main[[#Headers],[Wärmepumpe]])-2,ROW()-ROW(Main[[#Headers],[Wärmepumpe]]))),"")</f>
        <v/>
      </c>
      <c r="Q61" s="6" t="str">
        <f>IFERROR(INDEX(parent_children[children],_xlfn.AGGREGATE(15,6,ROW(parent_children[parent])/(parent_children[parent]=Main[[#Headers],[Ventil]])-2,ROW()-ROW(Main[[#Headers],[Ventil]]))),"")</f>
        <v/>
      </c>
      <c r="R61" s="6" t="str">
        <f>IFERROR(INDEX(parent_children[children],_xlfn.AGGREGATE(15,6,ROW(parent_children[parent])/(parent_children[parent]=Main[[#Headers],[Klappe]])-2,ROW()-ROW(Main[[#Headers],[Klappe]]))),"")</f>
        <v/>
      </c>
      <c r="S61" s="6" t="str">
        <f>IFERROR(INDEX(parent_children[children],_xlfn.AGGREGATE(15,6,ROW(parent_children[parent])/(parent_children[parent]=Main[[#Headers],[Sensor]])-2,ROW()-ROW(Main[[#Headers],[Sensor]]))),"")</f>
        <v/>
      </c>
      <c r="T61" s="6" t="str">
        <f>IFERROR(INDEX(parent_children[children],_xlfn.AGGREGATE(15,6,ROW(parent_children[parent])/(parent_children[parent]=Main[[#Headers],[Schalter]])-2,ROW()-ROW(Main[[#Headers],[Schalter]]))),"")</f>
        <v/>
      </c>
      <c r="U61" s="6" t="str">
        <f>IFERROR(INDEX(parent_children[children],_xlfn.AGGREGATE(15,6,ROW(parent_children[parent])/(parent_children[parent]=Main[[#Headers],[Wasser]])-2,ROW()-ROW(Main[[#Headers],[Wasser]]))),"")</f>
        <v/>
      </c>
      <c r="V61" s="6" t="str">
        <f>IFERROR(INDEX(parent_children[children],_xlfn.AGGREGATE(15,6,ROW(parent_children[parent])/(parent_children[parent]=Main[[#Headers],[Luft]])-2,ROW()-ROW(Main[[#Headers],[Luft]]))),"")</f>
        <v/>
      </c>
      <c r="W61" s="6" t="str">
        <f>IFERROR(INDEX(parent_children[children],_xlfn.AGGREGATE(15,6,ROW(parent_children[parent])/(parent_children[parent]=Main[[#Headers],[Filter]])-2,ROW()-ROW(Main[[#Headers],[Filter]]))),"")</f>
        <v/>
      </c>
      <c r="X61" s="6" t="str">
        <f>IFERROR(INDEX(parent_children[children],_xlfn.AGGREGATE(15,6,ROW(parent_children[parent])/(parent_children[parent]=Main[[#Headers],[Ventilator]])-2,ROW()-ROW(Main[[#Headers],[Ventilator]]))),"")</f>
        <v/>
      </c>
      <c r="Y61" s="6" t="str">
        <f>IFERROR(INDEX(parent_children[children],_xlfn.AGGREGATE(15,6,ROW(parent_children[parent])/(parent_children[parent]=Main[[#Headers],[Gas]])-2,ROW()-ROW(Main[[#Headers],[Gas]]))),"")</f>
        <v/>
      </c>
      <c r="Z61" s="6" t="str">
        <f>IFERROR(INDEX(parent_children[children],_xlfn.AGGREGATE(15,6,ROW(parent_children[parent])/(parent_children[parent]=Main[[#Headers],[Messwert]])-2,ROW()-ROW(Main[[#Headers],[Messwert]]))),"")</f>
        <v/>
      </c>
      <c r="AA61" s="6" t="str">
        <f>IFERROR(INDEX(parent_children[children],_xlfn.AGGREGATE(15,6,ROW(parent_children[parent])/(parent_children[parent]=Main[[#Headers],[Stellbefehl]])-2,ROW()-ROW(Main[[#Headers],[Stellbefehl]]))),"")</f>
        <v/>
      </c>
      <c r="AB61" s="6" t="str">
        <f>IFERROR(INDEX(parent_children[children],_xlfn.AGGREGATE(15,6,ROW(parent_children[parent])/(parent_children[parent]=Main[[#Headers],[Schaltbefehl]])-2,ROW()-ROW(Main[[#Headers],[Schaltbefehl]]))),"")</f>
        <v/>
      </c>
      <c r="AC61" s="6" t="str">
        <f>IFERROR(INDEX(parent_children[children],_xlfn.AGGREGATE(15,6,ROW(parent_children[parent])/(parent_children[parent]=Main[[#Headers],[Betriebsmeldung]])-2,ROW()-ROW(Main[[#Headers],[Betriebsmeldung]]))),"")</f>
        <v/>
      </c>
      <c r="AD61" s="6" t="str">
        <f>IFERROR(INDEX(parent_children[children],_xlfn.AGGREGATE(15,6,ROW(parent_children[parent])/(parent_children[parent]=Main[[#Headers],[Störung]])-2,ROW()-ROW(Main[[#Headers],[Störung]]))),"")</f>
        <v/>
      </c>
    </row>
    <row r="62" spans="1:30" x14ac:dyDescent="0.25">
      <c r="A62" t="str">
        <f>IFERROR(INDEX(category_assignment[description_german],_xlfn.AGGREGATE(15,6,ROW(category_assignment[category])/(category_assignment[category]=Main[[#Headers],[System]])-2,ROW()-ROW(Main[[#Headers],[System]]))),"")</f>
        <v/>
      </c>
      <c r="B62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62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62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62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62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62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62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62" s="6" t="str">
        <f>IFERROR(INDEX(parent_children[children],_xlfn.AGGREGATE(15,6,ROW(parent_children[parent])/(parent_children[parent]=Main[[#Headers],[Kessel]])-2,ROW()-ROW(Main[[#Headers],[Kessel]]))),"")</f>
        <v/>
      </c>
      <c r="J62" s="6" t="str">
        <f>IFERROR(INDEX(parent_children[children],_xlfn.AGGREGATE(15,6,ROW(parent_children[parent])/(parent_children[parent]=Main[[#Headers],[Kältemaschine]])-2,ROW()-ROW(Main[[#Headers],[Kältemaschine]]))),"")</f>
        <v/>
      </c>
      <c r="K62" s="6" t="str">
        <f>IFERROR(INDEX(parent_children[children],_xlfn.AGGREGATE(15,6,ROW(parent_children[parent])/(parent_children[parent]=Main[[#Headers],[Speicher]])-2,ROW()-ROW(Main[[#Headers],[Speicher]]))),"")</f>
        <v/>
      </c>
      <c r="L62" s="6" t="str">
        <f>IFERROR(INDEX(parent_children[children],_xlfn.AGGREGATE(15,6,ROW(parent_children[parent])/(parent_children[parent]=Main[[#Headers],[Verteiler]])-2,ROW()-ROW(Main[[#Headers],[Verteiler]]))),"")</f>
        <v/>
      </c>
      <c r="M62" s="6" t="str">
        <f>IFERROR(INDEX(parent_children[children],_xlfn.AGGREGATE(15,6,ROW(parent_children[parent])/(parent_children[parent]=Main[[#Headers],[Unterverteiler]])-2,ROW()-ROW(Main[[#Headers],[Unterverteiler]]))),"")</f>
        <v/>
      </c>
      <c r="N62" s="6" t="str">
        <f>IFERROR(INDEX(parent_children[children],_xlfn.AGGREGATE(15,6,ROW(parent_children[parent])/(parent_children[parent]=Main[[#Headers],[Verteilsystem]])-2,ROW()-ROW(Main[[#Headers],[Verteilsystem]]))),"")</f>
        <v/>
      </c>
      <c r="O62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62" s="6" t="str">
        <f>IFERROR(INDEX(parent_children[children],_xlfn.AGGREGATE(15,6,ROW(parent_children[parent])/(parent_children[parent]=Main[[#Headers],[Wärmepumpe]])-2,ROW()-ROW(Main[[#Headers],[Wärmepumpe]]))),"")</f>
        <v/>
      </c>
      <c r="Q62" s="6" t="str">
        <f>IFERROR(INDEX(parent_children[children],_xlfn.AGGREGATE(15,6,ROW(parent_children[parent])/(parent_children[parent]=Main[[#Headers],[Ventil]])-2,ROW()-ROW(Main[[#Headers],[Ventil]]))),"")</f>
        <v/>
      </c>
      <c r="R62" s="6" t="str">
        <f>IFERROR(INDEX(parent_children[children],_xlfn.AGGREGATE(15,6,ROW(parent_children[parent])/(parent_children[parent]=Main[[#Headers],[Klappe]])-2,ROW()-ROW(Main[[#Headers],[Klappe]]))),"")</f>
        <v/>
      </c>
      <c r="S62" s="6" t="str">
        <f>IFERROR(INDEX(parent_children[children],_xlfn.AGGREGATE(15,6,ROW(parent_children[parent])/(parent_children[parent]=Main[[#Headers],[Sensor]])-2,ROW()-ROW(Main[[#Headers],[Sensor]]))),"")</f>
        <v/>
      </c>
      <c r="T62" s="6" t="str">
        <f>IFERROR(INDEX(parent_children[children],_xlfn.AGGREGATE(15,6,ROW(parent_children[parent])/(parent_children[parent]=Main[[#Headers],[Schalter]])-2,ROW()-ROW(Main[[#Headers],[Schalter]]))),"")</f>
        <v/>
      </c>
      <c r="U62" s="6" t="str">
        <f>IFERROR(INDEX(parent_children[children],_xlfn.AGGREGATE(15,6,ROW(parent_children[parent])/(parent_children[parent]=Main[[#Headers],[Wasser]])-2,ROW()-ROW(Main[[#Headers],[Wasser]]))),"")</f>
        <v/>
      </c>
      <c r="V62" s="6" t="str">
        <f>IFERROR(INDEX(parent_children[children],_xlfn.AGGREGATE(15,6,ROW(parent_children[parent])/(parent_children[parent]=Main[[#Headers],[Luft]])-2,ROW()-ROW(Main[[#Headers],[Luft]]))),"")</f>
        <v/>
      </c>
      <c r="W62" s="6" t="str">
        <f>IFERROR(INDEX(parent_children[children],_xlfn.AGGREGATE(15,6,ROW(parent_children[parent])/(parent_children[parent]=Main[[#Headers],[Filter]])-2,ROW()-ROW(Main[[#Headers],[Filter]]))),"")</f>
        <v/>
      </c>
      <c r="X62" s="6" t="str">
        <f>IFERROR(INDEX(parent_children[children],_xlfn.AGGREGATE(15,6,ROW(parent_children[parent])/(parent_children[parent]=Main[[#Headers],[Ventilator]])-2,ROW()-ROW(Main[[#Headers],[Ventilator]]))),"")</f>
        <v/>
      </c>
      <c r="Y62" s="6" t="str">
        <f>IFERROR(INDEX(parent_children[children],_xlfn.AGGREGATE(15,6,ROW(parent_children[parent])/(parent_children[parent]=Main[[#Headers],[Gas]])-2,ROW()-ROW(Main[[#Headers],[Gas]]))),"")</f>
        <v/>
      </c>
      <c r="Z62" s="6" t="str">
        <f>IFERROR(INDEX(parent_children[children],_xlfn.AGGREGATE(15,6,ROW(parent_children[parent])/(parent_children[parent]=Main[[#Headers],[Messwert]])-2,ROW()-ROW(Main[[#Headers],[Messwert]]))),"")</f>
        <v/>
      </c>
      <c r="AA62" s="6" t="str">
        <f>IFERROR(INDEX(parent_children[children],_xlfn.AGGREGATE(15,6,ROW(parent_children[parent])/(parent_children[parent]=Main[[#Headers],[Stellbefehl]])-2,ROW()-ROW(Main[[#Headers],[Stellbefehl]]))),"")</f>
        <v/>
      </c>
      <c r="AB62" s="6" t="str">
        <f>IFERROR(INDEX(parent_children[children],_xlfn.AGGREGATE(15,6,ROW(parent_children[parent])/(parent_children[parent]=Main[[#Headers],[Schaltbefehl]])-2,ROW()-ROW(Main[[#Headers],[Schaltbefehl]]))),"")</f>
        <v/>
      </c>
      <c r="AC62" s="6" t="str">
        <f>IFERROR(INDEX(parent_children[children],_xlfn.AGGREGATE(15,6,ROW(parent_children[parent])/(parent_children[parent]=Main[[#Headers],[Betriebsmeldung]])-2,ROW()-ROW(Main[[#Headers],[Betriebsmeldung]]))),"")</f>
        <v/>
      </c>
      <c r="AD62" s="6" t="str">
        <f>IFERROR(INDEX(parent_children[children],_xlfn.AGGREGATE(15,6,ROW(parent_children[parent])/(parent_children[parent]=Main[[#Headers],[Störung]])-2,ROW()-ROW(Main[[#Headers],[Störung]]))),"")</f>
        <v/>
      </c>
    </row>
    <row r="63" spans="1:30" x14ac:dyDescent="0.25">
      <c r="A63" t="str">
        <f>IFERROR(INDEX(category_assignment[description_german],_xlfn.AGGREGATE(15,6,ROW(category_assignment[category])/(category_assignment[category]=Main[[#Headers],[System]])-2,ROW()-ROW(Main[[#Headers],[System]]))),"")</f>
        <v/>
      </c>
      <c r="B63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63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63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63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63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63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63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63" s="6" t="str">
        <f>IFERROR(INDEX(parent_children[children],_xlfn.AGGREGATE(15,6,ROW(parent_children[parent])/(parent_children[parent]=Main[[#Headers],[Kessel]])-2,ROW()-ROW(Main[[#Headers],[Kessel]]))),"")</f>
        <v/>
      </c>
      <c r="J63" s="6" t="str">
        <f>IFERROR(INDEX(parent_children[children],_xlfn.AGGREGATE(15,6,ROW(parent_children[parent])/(parent_children[parent]=Main[[#Headers],[Kältemaschine]])-2,ROW()-ROW(Main[[#Headers],[Kältemaschine]]))),"")</f>
        <v/>
      </c>
      <c r="K63" s="6" t="str">
        <f>IFERROR(INDEX(parent_children[children],_xlfn.AGGREGATE(15,6,ROW(parent_children[parent])/(parent_children[parent]=Main[[#Headers],[Speicher]])-2,ROW()-ROW(Main[[#Headers],[Speicher]]))),"")</f>
        <v/>
      </c>
      <c r="L63" s="6" t="str">
        <f>IFERROR(INDEX(parent_children[children],_xlfn.AGGREGATE(15,6,ROW(parent_children[parent])/(parent_children[parent]=Main[[#Headers],[Verteiler]])-2,ROW()-ROW(Main[[#Headers],[Verteiler]]))),"")</f>
        <v/>
      </c>
      <c r="M63" s="6" t="str">
        <f>IFERROR(INDEX(parent_children[children],_xlfn.AGGREGATE(15,6,ROW(parent_children[parent])/(parent_children[parent]=Main[[#Headers],[Unterverteiler]])-2,ROW()-ROW(Main[[#Headers],[Unterverteiler]]))),"")</f>
        <v/>
      </c>
      <c r="N63" s="6" t="str">
        <f>IFERROR(INDEX(parent_children[children],_xlfn.AGGREGATE(15,6,ROW(parent_children[parent])/(parent_children[parent]=Main[[#Headers],[Verteilsystem]])-2,ROW()-ROW(Main[[#Headers],[Verteilsystem]]))),"")</f>
        <v/>
      </c>
      <c r="O63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63" s="6" t="str">
        <f>IFERROR(INDEX(parent_children[children],_xlfn.AGGREGATE(15,6,ROW(parent_children[parent])/(parent_children[parent]=Main[[#Headers],[Wärmepumpe]])-2,ROW()-ROW(Main[[#Headers],[Wärmepumpe]]))),"")</f>
        <v/>
      </c>
      <c r="Q63" s="6" t="str">
        <f>IFERROR(INDEX(parent_children[children],_xlfn.AGGREGATE(15,6,ROW(parent_children[parent])/(parent_children[parent]=Main[[#Headers],[Ventil]])-2,ROW()-ROW(Main[[#Headers],[Ventil]]))),"")</f>
        <v/>
      </c>
      <c r="R63" s="6" t="str">
        <f>IFERROR(INDEX(parent_children[children],_xlfn.AGGREGATE(15,6,ROW(parent_children[parent])/(parent_children[parent]=Main[[#Headers],[Klappe]])-2,ROW()-ROW(Main[[#Headers],[Klappe]]))),"")</f>
        <v/>
      </c>
      <c r="S63" s="6" t="str">
        <f>IFERROR(INDEX(parent_children[children],_xlfn.AGGREGATE(15,6,ROW(parent_children[parent])/(parent_children[parent]=Main[[#Headers],[Sensor]])-2,ROW()-ROW(Main[[#Headers],[Sensor]]))),"")</f>
        <v/>
      </c>
      <c r="T63" s="6" t="str">
        <f>IFERROR(INDEX(parent_children[children],_xlfn.AGGREGATE(15,6,ROW(parent_children[parent])/(parent_children[parent]=Main[[#Headers],[Schalter]])-2,ROW()-ROW(Main[[#Headers],[Schalter]]))),"")</f>
        <v/>
      </c>
      <c r="U63" s="6" t="str">
        <f>IFERROR(INDEX(parent_children[children],_xlfn.AGGREGATE(15,6,ROW(parent_children[parent])/(parent_children[parent]=Main[[#Headers],[Wasser]])-2,ROW()-ROW(Main[[#Headers],[Wasser]]))),"")</f>
        <v/>
      </c>
      <c r="V63" s="6" t="str">
        <f>IFERROR(INDEX(parent_children[children],_xlfn.AGGREGATE(15,6,ROW(parent_children[parent])/(parent_children[parent]=Main[[#Headers],[Luft]])-2,ROW()-ROW(Main[[#Headers],[Luft]]))),"")</f>
        <v/>
      </c>
      <c r="W63" s="6" t="str">
        <f>IFERROR(INDEX(parent_children[children],_xlfn.AGGREGATE(15,6,ROW(parent_children[parent])/(parent_children[parent]=Main[[#Headers],[Filter]])-2,ROW()-ROW(Main[[#Headers],[Filter]]))),"")</f>
        <v/>
      </c>
      <c r="X63" s="6" t="str">
        <f>IFERROR(INDEX(parent_children[children],_xlfn.AGGREGATE(15,6,ROW(parent_children[parent])/(parent_children[parent]=Main[[#Headers],[Ventilator]])-2,ROW()-ROW(Main[[#Headers],[Ventilator]]))),"")</f>
        <v/>
      </c>
      <c r="Y63" s="6" t="str">
        <f>IFERROR(INDEX(parent_children[children],_xlfn.AGGREGATE(15,6,ROW(parent_children[parent])/(parent_children[parent]=Main[[#Headers],[Gas]])-2,ROW()-ROW(Main[[#Headers],[Gas]]))),"")</f>
        <v/>
      </c>
      <c r="Z63" s="6" t="str">
        <f>IFERROR(INDEX(parent_children[children],_xlfn.AGGREGATE(15,6,ROW(parent_children[parent])/(parent_children[parent]=Main[[#Headers],[Messwert]])-2,ROW()-ROW(Main[[#Headers],[Messwert]]))),"")</f>
        <v/>
      </c>
      <c r="AA63" s="6" t="str">
        <f>IFERROR(INDEX(parent_children[children],_xlfn.AGGREGATE(15,6,ROW(parent_children[parent])/(parent_children[parent]=Main[[#Headers],[Stellbefehl]])-2,ROW()-ROW(Main[[#Headers],[Stellbefehl]]))),"")</f>
        <v/>
      </c>
      <c r="AB63" s="6" t="str">
        <f>IFERROR(INDEX(parent_children[children],_xlfn.AGGREGATE(15,6,ROW(parent_children[parent])/(parent_children[parent]=Main[[#Headers],[Schaltbefehl]])-2,ROW()-ROW(Main[[#Headers],[Schaltbefehl]]))),"")</f>
        <v/>
      </c>
      <c r="AC63" s="6" t="str">
        <f>IFERROR(INDEX(parent_children[children],_xlfn.AGGREGATE(15,6,ROW(parent_children[parent])/(parent_children[parent]=Main[[#Headers],[Betriebsmeldung]])-2,ROW()-ROW(Main[[#Headers],[Betriebsmeldung]]))),"")</f>
        <v/>
      </c>
      <c r="AD63" s="6" t="str">
        <f>IFERROR(INDEX(parent_children[children],_xlfn.AGGREGATE(15,6,ROW(parent_children[parent])/(parent_children[parent]=Main[[#Headers],[Störung]])-2,ROW()-ROW(Main[[#Headers],[Störung]]))),"")</f>
        <v/>
      </c>
    </row>
    <row r="64" spans="1:30" x14ac:dyDescent="0.25">
      <c r="A64" t="str">
        <f>IFERROR(INDEX(category_assignment[description_german],_xlfn.AGGREGATE(15,6,ROW(category_assignment[category])/(category_assignment[category]=Main[[#Headers],[System]])-2,ROW()-ROW(Main[[#Headers],[System]]))),"")</f>
        <v/>
      </c>
      <c r="B64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64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64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64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64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64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64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64" s="6" t="str">
        <f>IFERROR(INDEX(parent_children[children],_xlfn.AGGREGATE(15,6,ROW(parent_children[parent])/(parent_children[parent]=Main[[#Headers],[Kessel]])-2,ROW()-ROW(Main[[#Headers],[Kessel]]))),"")</f>
        <v/>
      </c>
      <c r="J64" s="6" t="str">
        <f>IFERROR(INDEX(parent_children[children],_xlfn.AGGREGATE(15,6,ROW(parent_children[parent])/(parent_children[parent]=Main[[#Headers],[Kältemaschine]])-2,ROW()-ROW(Main[[#Headers],[Kältemaschine]]))),"")</f>
        <v/>
      </c>
      <c r="K64" s="6" t="str">
        <f>IFERROR(INDEX(parent_children[children],_xlfn.AGGREGATE(15,6,ROW(parent_children[parent])/(parent_children[parent]=Main[[#Headers],[Speicher]])-2,ROW()-ROW(Main[[#Headers],[Speicher]]))),"")</f>
        <v/>
      </c>
      <c r="L64" s="6" t="str">
        <f>IFERROR(INDEX(parent_children[children],_xlfn.AGGREGATE(15,6,ROW(parent_children[parent])/(parent_children[parent]=Main[[#Headers],[Verteiler]])-2,ROW()-ROW(Main[[#Headers],[Verteiler]]))),"")</f>
        <v/>
      </c>
      <c r="M64" s="6" t="str">
        <f>IFERROR(INDEX(parent_children[children],_xlfn.AGGREGATE(15,6,ROW(parent_children[parent])/(parent_children[parent]=Main[[#Headers],[Unterverteiler]])-2,ROW()-ROW(Main[[#Headers],[Unterverteiler]]))),"")</f>
        <v/>
      </c>
      <c r="N64" s="6" t="str">
        <f>IFERROR(INDEX(parent_children[children],_xlfn.AGGREGATE(15,6,ROW(parent_children[parent])/(parent_children[parent]=Main[[#Headers],[Verteilsystem]])-2,ROW()-ROW(Main[[#Headers],[Verteilsystem]]))),"")</f>
        <v/>
      </c>
      <c r="O64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64" s="6" t="str">
        <f>IFERROR(INDEX(parent_children[children],_xlfn.AGGREGATE(15,6,ROW(parent_children[parent])/(parent_children[parent]=Main[[#Headers],[Wärmepumpe]])-2,ROW()-ROW(Main[[#Headers],[Wärmepumpe]]))),"")</f>
        <v/>
      </c>
      <c r="Q64" s="6" t="str">
        <f>IFERROR(INDEX(parent_children[children],_xlfn.AGGREGATE(15,6,ROW(parent_children[parent])/(parent_children[parent]=Main[[#Headers],[Ventil]])-2,ROW()-ROW(Main[[#Headers],[Ventil]]))),"")</f>
        <v/>
      </c>
      <c r="R64" s="6" t="str">
        <f>IFERROR(INDEX(parent_children[children],_xlfn.AGGREGATE(15,6,ROW(parent_children[parent])/(parent_children[parent]=Main[[#Headers],[Klappe]])-2,ROW()-ROW(Main[[#Headers],[Klappe]]))),"")</f>
        <v/>
      </c>
      <c r="S64" s="6" t="str">
        <f>IFERROR(INDEX(parent_children[children],_xlfn.AGGREGATE(15,6,ROW(parent_children[parent])/(parent_children[parent]=Main[[#Headers],[Sensor]])-2,ROW()-ROW(Main[[#Headers],[Sensor]]))),"")</f>
        <v/>
      </c>
      <c r="T64" s="6" t="str">
        <f>IFERROR(INDEX(parent_children[children],_xlfn.AGGREGATE(15,6,ROW(parent_children[parent])/(parent_children[parent]=Main[[#Headers],[Schalter]])-2,ROW()-ROW(Main[[#Headers],[Schalter]]))),"")</f>
        <v/>
      </c>
      <c r="U64" s="6" t="str">
        <f>IFERROR(INDEX(parent_children[children],_xlfn.AGGREGATE(15,6,ROW(parent_children[parent])/(parent_children[parent]=Main[[#Headers],[Wasser]])-2,ROW()-ROW(Main[[#Headers],[Wasser]]))),"")</f>
        <v/>
      </c>
      <c r="V64" s="6" t="str">
        <f>IFERROR(INDEX(parent_children[children],_xlfn.AGGREGATE(15,6,ROW(parent_children[parent])/(parent_children[parent]=Main[[#Headers],[Luft]])-2,ROW()-ROW(Main[[#Headers],[Luft]]))),"")</f>
        <v/>
      </c>
      <c r="W64" s="6" t="str">
        <f>IFERROR(INDEX(parent_children[children],_xlfn.AGGREGATE(15,6,ROW(parent_children[parent])/(parent_children[parent]=Main[[#Headers],[Filter]])-2,ROW()-ROW(Main[[#Headers],[Filter]]))),"")</f>
        <v/>
      </c>
      <c r="X64" s="6" t="str">
        <f>IFERROR(INDEX(parent_children[children],_xlfn.AGGREGATE(15,6,ROW(parent_children[parent])/(parent_children[parent]=Main[[#Headers],[Ventilator]])-2,ROW()-ROW(Main[[#Headers],[Ventilator]]))),"")</f>
        <v/>
      </c>
      <c r="Y64" s="6" t="str">
        <f>IFERROR(INDEX(parent_children[children],_xlfn.AGGREGATE(15,6,ROW(parent_children[parent])/(parent_children[parent]=Main[[#Headers],[Gas]])-2,ROW()-ROW(Main[[#Headers],[Gas]]))),"")</f>
        <v/>
      </c>
      <c r="Z64" s="6" t="str">
        <f>IFERROR(INDEX(parent_children[children],_xlfn.AGGREGATE(15,6,ROW(parent_children[parent])/(parent_children[parent]=Main[[#Headers],[Messwert]])-2,ROW()-ROW(Main[[#Headers],[Messwert]]))),"")</f>
        <v/>
      </c>
      <c r="AA64" s="6" t="str">
        <f>IFERROR(INDEX(parent_children[children],_xlfn.AGGREGATE(15,6,ROW(parent_children[parent])/(parent_children[parent]=Main[[#Headers],[Stellbefehl]])-2,ROW()-ROW(Main[[#Headers],[Stellbefehl]]))),"")</f>
        <v/>
      </c>
      <c r="AB64" s="6" t="str">
        <f>IFERROR(INDEX(parent_children[children],_xlfn.AGGREGATE(15,6,ROW(parent_children[parent])/(parent_children[parent]=Main[[#Headers],[Schaltbefehl]])-2,ROW()-ROW(Main[[#Headers],[Schaltbefehl]]))),"")</f>
        <v/>
      </c>
      <c r="AC64" s="6" t="str">
        <f>IFERROR(INDEX(parent_children[children],_xlfn.AGGREGATE(15,6,ROW(parent_children[parent])/(parent_children[parent]=Main[[#Headers],[Betriebsmeldung]])-2,ROW()-ROW(Main[[#Headers],[Betriebsmeldung]]))),"")</f>
        <v/>
      </c>
      <c r="AD64" s="6" t="str">
        <f>IFERROR(INDEX(parent_children[children],_xlfn.AGGREGATE(15,6,ROW(parent_children[parent])/(parent_children[parent]=Main[[#Headers],[Störung]])-2,ROW()-ROW(Main[[#Headers],[Störung]]))),"")</f>
        <v/>
      </c>
    </row>
    <row r="65" spans="1:30" x14ac:dyDescent="0.25">
      <c r="A65" t="str">
        <f>IFERROR(INDEX(category_assignment[description_german],_xlfn.AGGREGATE(15,6,ROW(category_assignment[category])/(category_assignment[category]=Main[[#Headers],[System]])-2,ROW()-ROW(Main[[#Headers],[System]]))),"")</f>
        <v/>
      </c>
      <c r="B65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65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65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65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65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65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65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65" s="6" t="str">
        <f>IFERROR(INDEX(parent_children[children],_xlfn.AGGREGATE(15,6,ROW(parent_children[parent])/(parent_children[parent]=Main[[#Headers],[Kessel]])-2,ROW()-ROW(Main[[#Headers],[Kessel]]))),"")</f>
        <v/>
      </c>
      <c r="J65" s="6" t="str">
        <f>IFERROR(INDEX(parent_children[children],_xlfn.AGGREGATE(15,6,ROW(parent_children[parent])/(parent_children[parent]=Main[[#Headers],[Kältemaschine]])-2,ROW()-ROW(Main[[#Headers],[Kältemaschine]]))),"")</f>
        <v/>
      </c>
      <c r="K65" s="6" t="str">
        <f>IFERROR(INDEX(parent_children[children],_xlfn.AGGREGATE(15,6,ROW(parent_children[parent])/(parent_children[parent]=Main[[#Headers],[Speicher]])-2,ROW()-ROW(Main[[#Headers],[Speicher]]))),"")</f>
        <v/>
      </c>
      <c r="L65" s="6" t="str">
        <f>IFERROR(INDEX(parent_children[children],_xlfn.AGGREGATE(15,6,ROW(parent_children[parent])/(parent_children[parent]=Main[[#Headers],[Verteiler]])-2,ROW()-ROW(Main[[#Headers],[Verteiler]]))),"")</f>
        <v/>
      </c>
      <c r="M65" s="6" t="str">
        <f>IFERROR(INDEX(parent_children[children],_xlfn.AGGREGATE(15,6,ROW(parent_children[parent])/(parent_children[parent]=Main[[#Headers],[Unterverteiler]])-2,ROW()-ROW(Main[[#Headers],[Unterverteiler]]))),"")</f>
        <v/>
      </c>
      <c r="N65" s="6" t="str">
        <f>IFERROR(INDEX(parent_children[children],_xlfn.AGGREGATE(15,6,ROW(parent_children[parent])/(parent_children[parent]=Main[[#Headers],[Verteilsystem]])-2,ROW()-ROW(Main[[#Headers],[Verteilsystem]]))),"")</f>
        <v/>
      </c>
      <c r="O65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65" s="6" t="str">
        <f>IFERROR(INDEX(parent_children[children],_xlfn.AGGREGATE(15,6,ROW(parent_children[parent])/(parent_children[parent]=Main[[#Headers],[Wärmepumpe]])-2,ROW()-ROW(Main[[#Headers],[Wärmepumpe]]))),"")</f>
        <v/>
      </c>
      <c r="Q65" s="6" t="str">
        <f>IFERROR(INDEX(parent_children[children],_xlfn.AGGREGATE(15,6,ROW(parent_children[parent])/(parent_children[parent]=Main[[#Headers],[Ventil]])-2,ROW()-ROW(Main[[#Headers],[Ventil]]))),"")</f>
        <v/>
      </c>
      <c r="R65" s="6" t="str">
        <f>IFERROR(INDEX(parent_children[children],_xlfn.AGGREGATE(15,6,ROW(parent_children[parent])/(parent_children[parent]=Main[[#Headers],[Klappe]])-2,ROW()-ROW(Main[[#Headers],[Klappe]]))),"")</f>
        <v/>
      </c>
      <c r="S65" s="6" t="str">
        <f>IFERROR(INDEX(parent_children[children],_xlfn.AGGREGATE(15,6,ROW(parent_children[parent])/(parent_children[parent]=Main[[#Headers],[Sensor]])-2,ROW()-ROW(Main[[#Headers],[Sensor]]))),"")</f>
        <v/>
      </c>
      <c r="T65" s="6" t="str">
        <f>IFERROR(INDEX(parent_children[children],_xlfn.AGGREGATE(15,6,ROW(parent_children[parent])/(parent_children[parent]=Main[[#Headers],[Schalter]])-2,ROW()-ROW(Main[[#Headers],[Schalter]]))),"")</f>
        <v/>
      </c>
      <c r="U65" s="6" t="str">
        <f>IFERROR(INDEX(parent_children[children],_xlfn.AGGREGATE(15,6,ROW(parent_children[parent])/(parent_children[parent]=Main[[#Headers],[Wasser]])-2,ROW()-ROW(Main[[#Headers],[Wasser]]))),"")</f>
        <v/>
      </c>
      <c r="V65" s="6" t="str">
        <f>IFERROR(INDEX(parent_children[children],_xlfn.AGGREGATE(15,6,ROW(parent_children[parent])/(parent_children[parent]=Main[[#Headers],[Luft]])-2,ROW()-ROW(Main[[#Headers],[Luft]]))),"")</f>
        <v/>
      </c>
      <c r="W65" s="6" t="str">
        <f>IFERROR(INDEX(parent_children[children],_xlfn.AGGREGATE(15,6,ROW(parent_children[parent])/(parent_children[parent]=Main[[#Headers],[Filter]])-2,ROW()-ROW(Main[[#Headers],[Filter]]))),"")</f>
        <v/>
      </c>
      <c r="X65" s="6" t="str">
        <f>IFERROR(INDEX(parent_children[children],_xlfn.AGGREGATE(15,6,ROW(parent_children[parent])/(parent_children[parent]=Main[[#Headers],[Ventilator]])-2,ROW()-ROW(Main[[#Headers],[Ventilator]]))),"")</f>
        <v/>
      </c>
      <c r="Y65" s="6" t="str">
        <f>IFERROR(INDEX(parent_children[children],_xlfn.AGGREGATE(15,6,ROW(parent_children[parent])/(parent_children[parent]=Main[[#Headers],[Gas]])-2,ROW()-ROW(Main[[#Headers],[Gas]]))),"")</f>
        <v/>
      </c>
      <c r="Z65" s="6" t="str">
        <f>IFERROR(INDEX(parent_children[children],_xlfn.AGGREGATE(15,6,ROW(parent_children[parent])/(parent_children[parent]=Main[[#Headers],[Messwert]])-2,ROW()-ROW(Main[[#Headers],[Messwert]]))),"")</f>
        <v/>
      </c>
      <c r="AA65" s="6" t="str">
        <f>IFERROR(INDEX(parent_children[children],_xlfn.AGGREGATE(15,6,ROW(parent_children[parent])/(parent_children[parent]=Main[[#Headers],[Stellbefehl]])-2,ROW()-ROW(Main[[#Headers],[Stellbefehl]]))),"")</f>
        <v/>
      </c>
      <c r="AB65" s="6" t="str">
        <f>IFERROR(INDEX(parent_children[children],_xlfn.AGGREGATE(15,6,ROW(parent_children[parent])/(parent_children[parent]=Main[[#Headers],[Schaltbefehl]])-2,ROW()-ROW(Main[[#Headers],[Schaltbefehl]]))),"")</f>
        <v/>
      </c>
      <c r="AC65" s="6" t="str">
        <f>IFERROR(INDEX(parent_children[children],_xlfn.AGGREGATE(15,6,ROW(parent_children[parent])/(parent_children[parent]=Main[[#Headers],[Betriebsmeldung]])-2,ROW()-ROW(Main[[#Headers],[Betriebsmeldung]]))),"")</f>
        <v/>
      </c>
      <c r="AD65" s="6" t="str">
        <f>IFERROR(INDEX(parent_children[children],_xlfn.AGGREGATE(15,6,ROW(parent_children[parent])/(parent_children[parent]=Main[[#Headers],[Störung]])-2,ROW()-ROW(Main[[#Headers],[Störung]]))),"")</f>
        <v/>
      </c>
    </row>
    <row r="66" spans="1:30" x14ac:dyDescent="0.25">
      <c r="A66" t="str">
        <f>IFERROR(INDEX(category_assignment[description_german],_xlfn.AGGREGATE(15,6,ROW(category_assignment[category])/(category_assignment[category]=Main[[#Headers],[System]])-2,ROW()-ROW(Main[[#Headers],[System]]))),"")</f>
        <v/>
      </c>
      <c r="B66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66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66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66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66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66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66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66" s="6" t="str">
        <f>IFERROR(INDEX(parent_children[children],_xlfn.AGGREGATE(15,6,ROW(parent_children[parent])/(parent_children[parent]=Main[[#Headers],[Kessel]])-2,ROW()-ROW(Main[[#Headers],[Kessel]]))),"")</f>
        <v/>
      </c>
      <c r="J66" s="6" t="str">
        <f>IFERROR(INDEX(parent_children[children],_xlfn.AGGREGATE(15,6,ROW(parent_children[parent])/(parent_children[parent]=Main[[#Headers],[Kältemaschine]])-2,ROW()-ROW(Main[[#Headers],[Kältemaschine]]))),"")</f>
        <v/>
      </c>
      <c r="K66" s="6" t="str">
        <f>IFERROR(INDEX(parent_children[children],_xlfn.AGGREGATE(15,6,ROW(parent_children[parent])/(parent_children[parent]=Main[[#Headers],[Speicher]])-2,ROW()-ROW(Main[[#Headers],[Speicher]]))),"")</f>
        <v/>
      </c>
      <c r="L66" s="6" t="str">
        <f>IFERROR(INDEX(parent_children[children],_xlfn.AGGREGATE(15,6,ROW(parent_children[parent])/(parent_children[parent]=Main[[#Headers],[Verteiler]])-2,ROW()-ROW(Main[[#Headers],[Verteiler]]))),"")</f>
        <v/>
      </c>
      <c r="M66" s="6" t="str">
        <f>IFERROR(INDEX(parent_children[children],_xlfn.AGGREGATE(15,6,ROW(parent_children[parent])/(parent_children[parent]=Main[[#Headers],[Unterverteiler]])-2,ROW()-ROW(Main[[#Headers],[Unterverteiler]]))),"")</f>
        <v/>
      </c>
      <c r="N66" s="6" t="str">
        <f>IFERROR(INDEX(parent_children[children],_xlfn.AGGREGATE(15,6,ROW(parent_children[parent])/(parent_children[parent]=Main[[#Headers],[Verteilsystem]])-2,ROW()-ROW(Main[[#Headers],[Verteilsystem]]))),"")</f>
        <v/>
      </c>
      <c r="O66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66" s="6" t="str">
        <f>IFERROR(INDEX(parent_children[children],_xlfn.AGGREGATE(15,6,ROW(parent_children[parent])/(parent_children[parent]=Main[[#Headers],[Wärmepumpe]])-2,ROW()-ROW(Main[[#Headers],[Wärmepumpe]]))),"")</f>
        <v/>
      </c>
      <c r="Q66" s="6" t="str">
        <f>IFERROR(INDEX(parent_children[children],_xlfn.AGGREGATE(15,6,ROW(parent_children[parent])/(parent_children[parent]=Main[[#Headers],[Ventil]])-2,ROW()-ROW(Main[[#Headers],[Ventil]]))),"")</f>
        <v/>
      </c>
      <c r="R66" s="6" t="str">
        <f>IFERROR(INDEX(parent_children[children],_xlfn.AGGREGATE(15,6,ROW(parent_children[parent])/(parent_children[parent]=Main[[#Headers],[Klappe]])-2,ROW()-ROW(Main[[#Headers],[Klappe]]))),"")</f>
        <v/>
      </c>
      <c r="S66" s="6" t="str">
        <f>IFERROR(INDEX(parent_children[children],_xlfn.AGGREGATE(15,6,ROW(parent_children[parent])/(parent_children[parent]=Main[[#Headers],[Sensor]])-2,ROW()-ROW(Main[[#Headers],[Sensor]]))),"")</f>
        <v/>
      </c>
      <c r="T66" s="6" t="str">
        <f>IFERROR(INDEX(parent_children[children],_xlfn.AGGREGATE(15,6,ROW(parent_children[parent])/(parent_children[parent]=Main[[#Headers],[Schalter]])-2,ROW()-ROW(Main[[#Headers],[Schalter]]))),"")</f>
        <v/>
      </c>
      <c r="U66" s="6" t="str">
        <f>IFERROR(INDEX(parent_children[children],_xlfn.AGGREGATE(15,6,ROW(parent_children[parent])/(parent_children[parent]=Main[[#Headers],[Wasser]])-2,ROW()-ROW(Main[[#Headers],[Wasser]]))),"")</f>
        <v/>
      </c>
      <c r="V66" s="6" t="str">
        <f>IFERROR(INDEX(parent_children[children],_xlfn.AGGREGATE(15,6,ROW(parent_children[parent])/(parent_children[parent]=Main[[#Headers],[Luft]])-2,ROW()-ROW(Main[[#Headers],[Luft]]))),"")</f>
        <v/>
      </c>
      <c r="W66" s="6" t="str">
        <f>IFERROR(INDEX(parent_children[children],_xlfn.AGGREGATE(15,6,ROW(parent_children[parent])/(parent_children[parent]=Main[[#Headers],[Filter]])-2,ROW()-ROW(Main[[#Headers],[Filter]]))),"")</f>
        <v/>
      </c>
      <c r="X66" s="6" t="str">
        <f>IFERROR(INDEX(parent_children[children],_xlfn.AGGREGATE(15,6,ROW(parent_children[parent])/(parent_children[parent]=Main[[#Headers],[Ventilator]])-2,ROW()-ROW(Main[[#Headers],[Ventilator]]))),"")</f>
        <v/>
      </c>
      <c r="Y66" s="6" t="str">
        <f>IFERROR(INDEX(parent_children[children],_xlfn.AGGREGATE(15,6,ROW(parent_children[parent])/(parent_children[parent]=Main[[#Headers],[Gas]])-2,ROW()-ROW(Main[[#Headers],[Gas]]))),"")</f>
        <v/>
      </c>
      <c r="Z66" s="6" t="str">
        <f>IFERROR(INDEX(parent_children[children],_xlfn.AGGREGATE(15,6,ROW(parent_children[parent])/(parent_children[parent]=Main[[#Headers],[Messwert]])-2,ROW()-ROW(Main[[#Headers],[Messwert]]))),"")</f>
        <v/>
      </c>
      <c r="AA66" s="6" t="str">
        <f>IFERROR(INDEX(parent_children[children],_xlfn.AGGREGATE(15,6,ROW(parent_children[parent])/(parent_children[parent]=Main[[#Headers],[Stellbefehl]])-2,ROW()-ROW(Main[[#Headers],[Stellbefehl]]))),"")</f>
        <v/>
      </c>
      <c r="AB66" s="6" t="str">
        <f>IFERROR(INDEX(parent_children[children],_xlfn.AGGREGATE(15,6,ROW(parent_children[parent])/(parent_children[parent]=Main[[#Headers],[Schaltbefehl]])-2,ROW()-ROW(Main[[#Headers],[Schaltbefehl]]))),"")</f>
        <v/>
      </c>
      <c r="AC66" s="6" t="str">
        <f>IFERROR(INDEX(parent_children[children],_xlfn.AGGREGATE(15,6,ROW(parent_children[parent])/(parent_children[parent]=Main[[#Headers],[Betriebsmeldung]])-2,ROW()-ROW(Main[[#Headers],[Betriebsmeldung]]))),"")</f>
        <v/>
      </c>
      <c r="AD66" s="6" t="str">
        <f>IFERROR(INDEX(parent_children[children],_xlfn.AGGREGATE(15,6,ROW(parent_children[parent])/(parent_children[parent]=Main[[#Headers],[Störung]])-2,ROW()-ROW(Main[[#Headers],[Störung]]))),"")</f>
        <v/>
      </c>
    </row>
    <row r="67" spans="1:30" x14ac:dyDescent="0.25">
      <c r="A67" t="str">
        <f>IFERROR(INDEX(category_assignment[description_german],_xlfn.AGGREGATE(15,6,ROW(category_assignment[category])/(category_assignment[category]=Main[[#Headers],[System]])-2,ROW()-ROW(Main[[#Headers],[System]]))),"")</f>
        <v/>
      </c>
      <c r="B67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67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67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67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67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67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67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67" s="6" t="str">
        <f>IFERROR(INDEX(parent_children[children],_xlfn.AGGREGATE(15,6,ROW(parent_children[parent])/(parent_children[parent]=Main[[#Headers],[Kessel]])-2,ROW()-ROW(Main[[#Headers],[Kessel]]))),"")</f>
        <v/>
      </c>
      <c r="J67" s="6" t="str">
        <f>IFERROR(INDEX(parent_children[children],_xlfn.AGGREGATE(15,6,ROW(parent_children[parent])/(parent_children[parent]=Main[[#Headers],[Kältemaschine]])-2,ROW()-ROW(Main[[#Headers],[Kältemaschine]]))),"")</f>
        <v/>
      </c>
      <c r="K67" s="6" t="str">
        <f>IFERROR(INDEX(parent_children[children],_xlfn.AGGREGATE(15,6,ROW(parent_children[parent])/(parent_children[parent]=Main[[#Headers],[Speicher]])-2,ROW()-ROW(Main[[#Headers],[Speicher]]))),"")</f>
        <v/>
      </c>
      <c r="L67" s="6" t="str">
        <f>IFERROR(INDEX(parent_children[children],_xlfn.AGGREGATE(15,6,ROW(parent_children[parent])/(parent_children[parent]=Main[[#Headers],[Verteiler]])-2,ROW()-ROW(Main[[#Headers],[Verteiler]]))),"")</f>
        <v/>
      </c>
      <c r="M67" s="6" t="str">
        <f>IFERROR(INDEX(parent_children[children],_xlfn.AGGREGATE(15,6,ROW(parent_children[parent])/(parent_children[parent]=Main[[#Headers],[Unterverteiler]])-2,ROW()-ROW(Main[[#Headers],[Unterverteiler]]))),"")</f>
        <v/>
      </c>
      <c r="N67" s="6" t="str">
        <f>IFERROR(INDEX(parent_children[children],_xlfn.AGGREGATE(15,6,ROW(parent_children[parent])/(parent_children[parent]=Main[[#Headers],[Verteilsystem]])-2,ROW()-ROW(Main[[#Headers],[Verteilsystem]]))),"")</f>
        <v/>
      </c>
      <c r="O67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67" s="6" t="str">
        <f>IFERROR(INDEX(parent_children[children],_xlfn.AGGREGATE(15,6,ROW(parent_children[parent])/(parent_children[parent]=Main[[#Headers],[Wärmepumpe]])-2,ROW()-ROW(Main[[#Headers],[Wärmepumpe]]))),"")</f>
        <v/>
      </c>
      <c r="Q67" s="6" t="str">
        <f>IFERROR(INDEX(parent_children[children],_xlfn.AGGREGATE(15,6,ROW(parent_children[parent])/(parent_children[parent]=Main[[#Headers],[Ventil]])-2,ROW()-ROW(Main[[#Headers],[Ventil]]))),"")</f>
        <v/>
      </c>
      <c r="R67" s="6" t="str">
        <f>IFERROR(INDEX(parent_children[children],_xlfn.AGGREGATE(15,6,ROW(parent_children[parent])/(parent_children[parent]=Main[[#Headers],[Klappe]])-2,ROW()-ROW(Main[[#Headers],[Klappe]]))),"")</f>
        <v/>
      </c>
      <c r="S67" s="6" t="str">
        <f>IFERROR(INDEX(parent_children[children],_xlfn.AGGREGATE(15,6,ROW(parent_children[parent])/(parent_children[parent]=Main[[#Headers],[Sensor]])-2,ROW()-ROW(Main[[#Headers],[Sensor]]))),"")</f>
        <v/>
      </c>
      <c r="T67" s="6" t="str">
        <f>IFERROR(INDEX(parent_children[children],_xlfn.AGGREGATE(15,6,ROW(parent_children[parent])/(parent_children[parent]=Main[[#Headers],[Schalter]])-2,ROW()-ROW(Main[[#Headers],[Schalter]]))),"")</f>
        <v/>
      </c>
      <c r="U67" s="6" t="str">
        <f>IFERROR(INDEX(parent_children[children],_xlfn.AGGREGATE(15,6,ROW(parent_children[parent])/(parent_children[parent]=Main[[#Headers],[Wasser]])-2,ROW()-ROW(Main[[#Headers],[Wasser]]))),"")</f>
        <v/>
      </c>
      <c r="V67" s="6" t="str">
        <f>IFERROR(INDEX(parent_children[children],_xlfn.AGGREGATE(15,6,ROW(parent_children[parent])/(parent_children[parent]=Main[[#Headers],[Luft]])-2,ROW()-ROW(Main[[#Headers],[Luft]]))),"")</f>
        <v/>
      </c>
      <c r="W67" s="6" t="str">
        <f>IFERROR(INDEX(parent_children[children],_xlfn.AGGREGATE(15,6,ROW(parent_children[parent])/(parent_children[parent]=Main[[#Headers],[Filter]])-2,ROW()-ROW(Main[[#Headers],[Filter]]))),"")</f>
        <v/>
      </c>
      <c r="X67" s="6" t="str">
        <f>IFERROR(INDEX(parent_children[children],_xlfn.AGGREGATE(15,6,ROW(parent_children[parent])/(parent_children[parent]=Main[[#Headers],[Ventilator]])-2,ROW()-ROW(Main[[#Headers],[Ventilator]]))),"")</f>
        <v/>
      </c>
      <c r="Y67" s="6" t="str">
        <f>IFERROR(INDEX(parent_children[children],_xlfn.AGGREGATE(15,6,ROW(parent_children[parent])/(parent_children[parent]=Main[[#Headers],[Gas]])-2,ROW()-ROW(Main[[#Headers],[Gas]]))),"")</f>
        <v/>
      </c>
      <c r="Z67" s="6" t="str">
        <f>IFERROR(INDEX(parent_children[children],_xlfn.AGGREGATE(15,6,ROW(parent_children[parent])/(parent_children[parent]=Main[[#Headers],[Messwert]])-2,ROW()-ROW(Main[[#Headers],[Messwert]]))),"")</f>
        <v/>
      </c>
      <c r="AA67" s="6" t="str">
        <f>IFERROR(INDEX(parent_children[children],_xlfn.AGGREGATE(15,6,ROW(parent_children[parent])/(parent_children[parent]=Main[[#Headers],[Stellbefehl]])-2,ROW()-ROW(Main[[#Headers],[Stellbefehl]]))),"")</f>
        <v/>
      </c>
      <c r="AB67" s="6" t="str">
        <f>IFERROR(INDEX(parent_children[children],_xlfn.AGGREGATE(15,6,ROW(parent_children[parent])/(parent_children[parent]=Main[[#Headers],[Schaltbefehl]])-2,ROW()-ROW(Main[[#Headers],[Schaltbefehl]]))),"")</f>
        <v/>
      </c>
      <c r="AC67" s="6" t="str">
        <f>IFERROR(INDEX(parent_children[children],_xlfn.AGGREGATE(15,6,ROW(parent_children[parent])/(parent_children[parent]=Main[[#Headers],[Betriebsmeldung]])-2,ROW()-ROW(Main[[#Headers],[Betriebsmeldung]]))),"")</f>
        <v/>
      </c>
      <c r="AD67" s="6" t="str">
        <f>IFERROR(INDEX(parent_children[children],_xlfn.AGGREGATE(15,6,ROW(parent_children[parent])/(parent_children[parent]=Main[[#Headers],[Störung]])-2,ROW()-ROW(Main[[#Headers],[Störung]]))),"")</f>
        <v/>
      </c>
    </row>
    <row r="68" spans="1:30" x14ac:dyDescent="0.25">
      <c r="A68" t="str">
        <f>IFERROR(INDEX(category_assignment[description_german],_xlfn.AGGREGATE(15,6,ROW(category_assignment[category])/(category_assignment[category]=Main[[#Headers],[System]])-2,ROW()-ROW(Main[[#Headers],[System]]))),"")</f>
        <v/>
      </c>
      <c r="B68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68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68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68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68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68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68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68" s="6" t="str">
        <f>IFERROR(INDEX(parent_children[children],_xlfn.AGGREGATE(15,6,ROW(parent_children[parent])/(parent_children[parent]=Main[[#Headers],[Kessel]])-2,ROW()-ROW(Main[[#Headers],[Kessel]]))),"")</f>
        <v/>
      </c>
      <c r="J68" s="6" t="str">
        <f>IFERROR(INDEX(parent_children[children],_xlfn.AGGREGATE(15,6,ROW(parent_children[parent])/(parent_children[parent]=Main[[#Headers],[Kältemaschine]])-2,ROW()-ROW(Main[[#Headers],[Kältemaschine]]))),"")</f>
        <v/>
      </c>
      <c r="K68" s="6" t="str">
        <f>IFERROR(INDEX(parent_children[children],_xlfn.AGGREGATE(15,6,ROW(parent_children[parent])/(parent_children[parent]=Main[[#Headers],[Speicher]])-2,ROW()-ROW(Main[[#Headers],[Speicher]]))),"")</f>
        <v/>
      </c>
      <c r="L68" s="6" t="str">
        <f>IFERROR(INDEX(parent_children[children],_xlfn.AGGREGATE(15,6,ROW(parent_children[parent])/(parent_children[parent]=Main[[#Headers],[Verteiler]])-2,ROW()-ROW(Main[[#Headers],[Verteiler]]))),"")</f>
        <v/>
      </c>
      <c r="M68" s="6" t="str">
        <f>IFERROR(INDEX(parent_children[children],_xlfn.AGGREGATE(15,6,ROW(parent_children[parent])/(parent_children[parent]=Main[[#Headers],[Unterverteiler]])-2,ROW()-ROW(Main[[#Headers],[Unterverteiler]]))),"")</f>
        <v/>
      </c>
      <c r="N68" s="6" t="str">
        <f>IFERROR(INDEX(parent_children[children],_xlfn.AGGREGATE(15,6,ROW(parent_children[parent])/(parent_children[parent]=Main[[#Headers],[Verteilsystem]])-2,ROW()-ROW(Main[[#Headers],[Verteilsystem]]))),"")</f>
        <v/>
      </c>
      <c r="O68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68" s="6" t="str">
        <f>IFERROR(INDEX(parent_children[children],_xlfn.AGGREGATE(15,6,ROW(parent_children[parent])/(parent_children[parent]=Main[[#Headers],[Wärmepumpe]])-2,ROW()-ROW(Main[[#Headers],[Wärmepumpe]]))),"")</f>
        <v/>
      </c>
      <c r="Q68" s="6" t="str">
        <f>IFERROR(INDEX(parent_children[children],_xlfn.AGGREGATE(15,6,ROW(parent_children[parent])/(parent_children[parent]=Main[[#Headers],[Ventil]])-2,ROW()-ROW(Main[[#Headers],[Ventil]]))),"")</f>
        <v/>
      </c>
      <c r="R68" s="6" t="str">
        <f>IFERROR(INDEX(parent_children[children],_xlfn.AGGREGATE(15,6,ROW(parent_children[parent])/(parent_children[parent]=Main[[#Headers],[Klappe]])-2,ROW()-ROW(Main[[#Headers],[Klappe]]))),"")</f>
        <v/>
      </c>
      <c r="S68" s="6" t="str">
        <f>IFERROR(INDEX(parent_children[children],_xlfn.AGGREGATE(15,6,ROW(parent_children[parent])/(parent_children[parent]=Main[[#Headers],[Sensor]])-2,ROW()-ROW(Main[[#Headers],[Sensor]]))),"")</f>
        <v/>
      </c>
      <c r="T68" s="6" t="str">
        <f>IFERROR(INDEX(parent_children[children],_xlfn.AGGREGATE(15,6,ROW(parent_children[parent])/(parent_children[parent]=Main[[#Headers],[Schalter]])-2,ROW()-ROW(Main[[#Headers],[Schalter]]))),"")</f>
        <v/>
      </c>
      <c r="U68" s="6" t="str">
        <f>IFERROR(INDEX(parent_children[children],_xlfn.AGGREGATE(15,6,ROW(parent_children[parent])/(parent_children[parent]=Main[[#Headers],[Wasser]])-2,ROW()-ROW(Main[[#Headers],[Wasser]]))),"")</f>
        <v/>
      </c>
      <c r="V68" s="6" t="str">
        <f>IFERROR(INDEX(parent_children[children],_xlfn.AGGREGATE(15,6,ROW(parent_children[parent])/(parent_children[parent]=Main[[#Headers],[Luft]])-2,ROW()-ROW(Main[[#Headers],[Luft]]))),"")</f>
        <v/>
      </c>
      <c r="W68" s="6" t="str">
        <f>IFERROR(INDEX(parent_children[children],_xlfn.AGGREGATE(15,6,ROW(parent_children[parent])/(parent_children[parent]=Main[[#Headers],[Filter]])-2,ROW()-ROW(Main[[#Headers],[Filter]]))),"")</f>
        <v/>
      </c>
      <c r="X68" s="6" t="str">
        <f>IFERROR(INDEX(parent_children[children],_xlfn.AGGREGATE(15,6,ROW(parent_children[parent])/(parent_children[parent]=Main[[#Headers],[Ventilator]])-2,ROW()-ROW(Main[[#Headers],[Ventilator]]))),"")</f>
        <v/>
      </c>
      <c r="Y68" s="6" t="str">
        <f>IFERROR(INDEX(parent_children[children],_xlfn.AGGREGATE(15,6,ROW(parent_children[parent])/(parent_children[parent]=Main[[#Headers],[Gas]])-2,ROW()-ROW(Main[[#Headers],[Gas]]))),"")</f>
        <v/>
      </c>
      <c r="Z68" s="6" t="str">
        <f>IFERROR(INDEX(parent_children[children],_xlfn.AGGREGATE(15,6,ROW(parent_children[parent])/(parent_children[parent]=Main[[#Headers],[Messwert]])-2,ROW()-ROW(Main[[#Headers],[Messwert]]))),"")</f>
        <v/>
      </c>
      <c r="AA68" s="6" t="str">
        <f>IFERROR(INDEX(parent_children[children],_xlfn.AGGREGATE(15,6,ROW(parent_children[parent])/(parent_children[parent]=Main[[#Headers],[Stellbefehl]])-2,ROW()-ROW(Main[[#Headers],[Stellbefehl]]))),"")</f>
        <v/>
      </c>
      <c r="AB68" s="6" t="str">
        <f>IFERROR(INDEX(parent_children[children],_xlfn.AGGREGATE(15,6,ROW(parent_children[parent])/(parent_children[parent]=Main[[#Headers],[Schaltbefehl]])-2,ROW()-ROW(Main[[#Headers],[Schaltbefehl]]))),"")</f>
        <v/>
      </c>
      <c r="AC68" s="6" t="str">
        <f>IFERROR(INDEX(parent_children[children],_xlfn.AGGREGATE(15,6,ROW(parent_children[parent])/(parent_children[parent]=Main[[#Headers],[Betriebsmeldung]])-2,ROW()-ROW(Main[[#Headers],[Betriebsmeldung]]))),"")</f>
        <v/>
      </c>
      <c r="AD68" s="6" t="str">
        <f>IFERROR(INDEX(parent_children[children],_xlfn.AGGREGATE(15,6,ROW(parent_children[parent])/(parent_children[parent]=Main[[#Headers],[Störung]])-2,ROW()-ROW(Main[[#Headers],[Störung]]))),"")</f>
        <v/>
      </c>
    </row>
    <row r="69" spans="1:30" x14ac:dyDescent="0.25">
      <c r="A69" t="str">
        <f>IFERROR(INDEX(category_assignment[description_german],_xlfn.AGGREGATE(15,6,ROW(category_assignment[category])/(category_assignment[category]=Main[[#Headers],[System]])-2,ROW()-ROW(Main[[#Headers],[System]]))),"")</f>
        <v/>
      </c>
      <c r="B69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69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69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69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69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69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69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69" s="6" t="str">
        <f>IFERROR(INDEX(parent_children[children],_xlfn.AGGREGATE(15,6,ROW(parent_children[parent])/(parent_children[parent]=Main[[#Headers],[Kessel]])-2,ROW()-ROW(Main[[#Headers],[Kessel]]))),"")</f>
        <v/>
      </c>
      <c r="J69" s="6" t="str">
        <f>IFERROR(INDEX(parent_children[children],_xlfn.AGGREGATE(15,6,ROW(parent_children[parent])/(parent_children[parent]=Main[[#Headers],[Kältemaschine]])-2,ROW()-ROW(Main[[#Headers],[Kältemaschine]]))),"")</f>
        <v/>
      </c>
      <c r="K69" s="6" t="str">
        <f>IFERROR(INDEX(parent_children[children],_xlfn.AGGREGATE(15,6,ROW(parent_children[parent])/(parent_children[parent]=Main[[#Headers],[Speicher]])-2,ROW()-ROW(Main[[#Headers],[Speicher]]))),"")</f>
        <v/>
      </c>
      <c r="L69" s="6" t="str">
        <f>IFERROR(INDEX(parent_children[children],_xlfn.AGGREGATE(15,6,ROW(parent_children[parent])/(parent_children[parent]=Main[[#Headers],[Verteiler]])-2,ROW()-ROW(Main[[#Headers],[Verteiler]]))),"")</f>
        <v/>
      </c>
      <c r="M69" s="6" t="str">
        <f>IFERROR(INDEX(parent_children[children],_xlfn.AGGREGATE(15,6,ROW(parent_children[parent])/(parent_children[parent]=Main[[#Headers],[Unterverteiler]])-2,ROW()-ROW(Main[[#Headers],[Unterverteiler]]))),"")</f>
        <v/>
      </c>
      <c r="N69" s="6" t="str">
        <f>IFERROR(INDEX(parent_children[children],_xlfn.AGGREGATE(15,6,ROW(parent_children[parent])/(parent_children[parent]=Main[[#Headers],[Verteilsystem]])-2,ROW()-ROW(Main[[#Headers],[Verteilsystem]]))),"")</f>
        <v/>
      </c>
      <c r="O69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69" s="6" t="str">
        <f>IFERROR(INDEX(parent_children[children],_xlfn.AGGREGATE(15,6,ROW(parent_children[parent])/(parent_children[parent]=Main[[#Headers],[Wärmepumpe]])-2,ROW()-ROW(Main[[#Headers],[Wärmepumpe]]))),"")</f>
        <v/>
      </c>
      <c r="Q69" s="6" t="str">
        <f>IFERROR(INDEX(parent_children[children],_xlfn.AGGREGATE(15,6,ROW(parent_children[parent])/(parent_children[parent]=Main[[#Headers],[Ventil]])-2,ROW()-ROW(Main[[#Headers],[Ventil]]))),"")</f>
        <v/>
      </c>
      <c r="R69" s="6" t="str">
        <f>IFERROR(INDEX(parent_children[children],_xlfn.AGGREGATE(15,6,ROW(parent_children[parent])/(parent_children[parent]=Main[[#Headers],[Klappe]])-2,ROW()-ROW(Main[[#Headers],[Klappe]]))),"")</f>
        <v/>
      </c>
      <c r="S69" s="6" t="str">
        <f>IFERROR(INDEX(parent_children[children],_xlfn.AGGREGATE(15,6,ROW(parent_children[parent])/(parent_children[parent]=Main[[#Headers],[Sensor]])-2,ROW()-ROW(Main[[#Headers],[Sensor]]))),"")</f>
        <v/>
      </c>
      <c r="T69" s="6" t="str">
        <f>IFERROR(INDEX(parent_children[children],_xlfn.AGGREGATE(15,6,ROW(parent_children[parent])/(parent_children[parent]=Main[[#Headers],[Schalter]])-2,ROW()-ROW(Main[[#Headers],[Schalter]]))),"")</f>
        <v/>
      </c>
      <c r="U69" s="6" t="str">
        <f>IFERROR(INDEX(parent_children[children],_xlfn.AGGREGATE(15,6,ROW(parent_children[parent])/(parent_children[parent]=Main[[#Headers],[Wasser]])-2,ROW()-ROW(Main[[#Headers],[Wasser]]))),"")</f>
        <v/>
      </c>
      <c r="V69" s="6" t="str">
        <f>IFERROR(INDEX(parent_children[children],_xlfn.AGGREGATE(15,6,ROW(parent_children[parent])/(parent_children[parent]=Main[[#Headers],[Luft]])-2,ROW()-ROW(Main[[#Headers],[Luft]]))),"")</f>
        <v/>
      </c>
      <c r="W69" s="6" t="str">
        <f>IFERROR(INDEX(parent_children[children],_xlfn.AGGREGATE(15,6,ROW(parent_children[parent])/(parent_children[parent]=Main[[#Headers],[Filter]])-2,ROW()-ROW(Main[[#Headers],[Filter]]))),"")</f>
        <v/>
      </c>
      <c r="X69" s="6" t="str">
        <f>IFERROR(INDEX(parent_children[children],_xlfn.AGGREGATE(15,6,ROW(parent_children[parent])/(parent_children[parent]=Main[[#Headers],[Ventilator]])-2,ROW()-ROW(Main[[#Headers],[Ventilator]]))),"")</f>
        <v/>
      </c>
      <c r="Y69" s="6" t="str">
        <f>IFERROR(INDEX(parent_children[children],_xlfn.AGGREGATE(15,6,ROW(parent_children[parent])/(parent_children[parent]=Main[[#Headers],[Gas]])-2,ROW()-ROW(Main[[#Headers],[Gas]]))),"")</f>
        <v/>
      </c>
      <c r="Z69" s="6" t="str">
        <f>IFERROR(INDEX(parent_children[children],_xlfn.AGGREGATE(15,6,ROW(parent_children[parent])/(parent_children[parent]=Main[[#Headers],[Messwert]])-2,ROW()-ROW(Main[[#Headers],[Messwert]]))),"")</f>
        <v/>
      </c>
      <c r="AA69" s="6" t="str">
        <f>IFERROR(INDEX(parent_children[children],_xlfn.AGGREGATE(15,6,ROW(parent_children[parent])/(parent_children[parent]=Main[[#Headers],[Stellbefehl]])-2,ROW()-ROW(Main[[#Headers],[Stellbefehl]]))),"")</f>
        <v/>
      </c>
      <c r="AB69" s="6" t="str">
        <f>IFERROR(INDEX(parent_children[children],_xlfn.AGGREGATE(15,6,ROW(parent_children[parent])/(parent_children[parent]=Main[[#Headers],[Schaltbefehl]])-2,ROW()-ROW(Main[[#Headers],[Schaltbefehl]]))),"")</f>
        <v/>
      </c>
      <c r="AC69" s="6" t="str">
        <f>IFERROR(INDEX(parent_children[children],_xlfn.AGGREGATE(15,6,ROW(parent_children[parent])/(parent_children[parent]=Main[[#Headers],[Betriebsmeldung]])-2,ROW()-ROW(Main[[#Headers],[Betriebsmeldung]]))),"")</f>
        <v/>
      </c>
      <c r="AD69" s="6" t="str">
        <f>IFERROR(INDEX(parent_children[children],_xlfn.AGGREGATE(15,6,ROW(parent_children[parent])/(parent_children[parent]=Main[[#Headers],[Störung]])-2,ROW()-ROW(Main[[#Headers],[Störung]]))),"")</f>
        <v/>
      </c>
    </row>
    <row r="70" spans="1:30" x14ac:dyDescent="0.25">
      <c r="A70" t="str">
        <f>IFERROR(INDEX(category_assignment[description_german],_xlfn.AGGREGATE(15,6,ROW(category_assignment[category])/(category_assignment[category]=Main[[#Headers],[System]])-2,ROW()-ROW(Main[[#Headers],[System]]))),"")</f>
        <v/>
      </c>
      <c r="B70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70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70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70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70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70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70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70" s="6" t="str">
        <f>IFERROR(INDEX(parent_children[children],_xlfn.AGGREGATE(15,6,ROW(parent_children[parent])/(parent_children[parent]=Main[[#Headers],[Kessel]])-2,ROW()-ROW(Main[[#Headers],[Kessel]]))),"")</f>
        <v/>
      </c>
      <c r="J70" s="6" t="str">
        <f>IFERROR(INDEX(parent_children[children],_xlfn.AGGREGATE(15,6,ROW(parent_children[parent])/(parent_children[parent]=Main[[#Headers],[Kältemaschine]])-2,ROW()-ROW(Main[[#Headers],[Kältemaschine]]))),"")</f>
        <v/>
      </c>
      <c r="K70" s="6" t="str">
        <f>IFERROR(INDEX(parent_children[children],_xlfn.AGGREGATE(15,6,ROW(parent_children[parent])/(parent_children[parent]=Main[[#Headers],[Speicher]])-2,ROW()-ROW(Main[[#Headers],[Speicher]]))),"")</f>
        <v/>
      </c>
      <c r="L70" s="6" t="str">
        <f>IFERROR(INDEX(parent_children[children],_xlfn.AGGREGATE(15,6,ROW(parent_children[parent])/(parent_children[parent]=Main[[#Headers],[Verteiler]])-2,ROW()-ROW(Main[[#Headers],[Verteiler]]))),"")</f>
        <v/>
      </c>
      <c r="M70" s="6" t="str">
        <f>IFERROR(INDEX(parent_children[children],_xlfn.AGGREGATE(15,6,ROW(parent_children[parent])/(parent_children[parent]=Main[[#Headers],[Unterverteiler]])-2,ROW()-ROW(Main[[#Headers],[Unterverteiler]]))),"")</f>
        <v/>
      </c>
      <c r="N70" s="6" t="str">
        <f>IFERROR(INDEX(parent_children[children],_xlfn.AGGREGATE(15,6,ROW(parent_children[parent])/(parent_children[parent]=Main[[#Headers],[Verteilsystem]])-2,ROW()-ROW(Main[[#Headers],[Verteilsystem]]))),"")</f>
        <v/>
      </c>
      <c r="O70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70" s="6" t="str">
        <f>IFERROR(INDEX(parent_children[children],_xlfn.AGGREGATE(15,6,ROW(parent_children[parent])/(parent_children[parent]=Main[[#Headers],[Wärmepumpe]])-2,ROW()-ROW(Main[[#Headers],[Wärmepumpe]]))),"")</f>
        <v/>
      </c>
      <c r="Q70" s="6" t="str">
        <f>IFERROR(INDEX(parent_children[children],_xlfn.AGGREGATE(15,6,ROW(parent_children[parent])/(parent_children[parent]=Main[[#Headers],[Ventil]])-2,ROW()-ROW(Main[[#Headers],[Ventil]]))),"")</f>
        <v/>
      </c>
      <c r="R70" s="6" t="str">
        <f>IFERROR(INDEX(parent_children[children],_xlfn.AGGREGATE(15,6,ROW(parent_children[parent])/(parent_children[parent]=Main[[#Headers],[Klappe]])-2,ROW()-ROW(Main[[#Headers],[Klappe]]))),"")</f>
        <v/>
      </c>
      <c r="S70" s="6" t="str">
        <f>IFERROR(INDEX(parent_children[children],_xlfn.AGGREGATE(15,6,ROW(parent_children[parent])/(parent_children[parent]=Main[[#Headers],[Sensor]])-2,ROW()-ROW(Main[[#Headers],[Sensor]]))),"")</f>
        <v/>
      </c>
      <c r="T70" s="6" t="str">
        <f>IFERROR(INDEX(parent_children[children],_xlfn.AGGREGATE(15,6,ROW(parent_children[parent])/(parent_children[parent]=Main[[#Headers],[Schalter]])-2,ROW()-ROW(Main[[#Headers],[Schalter]]))),"")</f>
        <v/>
      </c>
      <c r="U70" s="6" t="str">
        <f>IFERROR(INDEX(parent_children[children],_xlfn.AGGREGATE(15,6,ROW(parent_children[parent])/(parent_children[parent]=Main[[#Headers],[Wasser]])-2,ROW()-ROW(Main[[#Headers],[Wasser]]))),"")</f>
        <v/>
      </c>
      <c r="V70" s="6" t="str">
        <f>IFERROR(INDEX(parent_children[children],_xlfn.AGGREGATE(15,6,ROW(parent_children[parent])/(parent_children[parent]=Main[[#Headers],[Luft]])-2,ROW()-ROW(Main[[#Headers],[Luft]]))),"")</f>
        <v/>
      </c>
      <c r="W70" s="6" t="str">
        <f>IFERROR(INDEX(parent_children[children],_xlfn.AGGREGATE(15,6,ROW(parent_children[parent])/(parent_children[parent]=Main[[#Headers],[Filter]])-2,ROW()-ROW(Main[[#Headers],[Filter]]))),"")</f>
        <v/>
      </c>
      <c r="X70" s="6" t="str">
        <f>IFERROR(INDEX(parent_children[children],_xlfn.AGGREGATE(15,6,ROW(parent_children[parent])/(parent_children[parent]=Main[[#Headers],[Ventilator]])-2,ROW()-ROW(Main[[#Headers],[Ventilator]]))),"")</f>
        <v/>
      </c>
      <c r="Y70" s="6" t="str">
        <f>IFERROR(INDEX(parent_children[children],_xlfn.AGGREGATE(15,6,ROW(parent_children[parent])/(parent_children[parent]=Main[[#Headers],[Gas]])-2,ROW()-ROW(Main[[#Headers],[Gas]]))),"")</f>
        <v/>
      </c>
      <c r="Z70" s="6" t="str">
        <f>IFERROR(INDEX(parent_children[children],_xlfn.AGGREGATE(15,6,ROW(parent_children[parent])/(parent_children[parent]=Main[[#Headers],[Messwert]])-2,ROW()-ROW(Main[[#Headers],[Messwert]]))),"")</f>
        <v/>
      </c>
      <c r="AA70" s="6" t="str">
        <f>IFERROR(INDEX(parent_children[children],_xlfn.AGGREGATE(15,6,ROW(parent_children[parent])/(parent_children[parent]=Main[[#Headers],[Stellbefehl]])-2,ROW()-ROW(Main[[#Headers],[Stellbefehl]]))),"")</f>
        <v/>
      </c>
      <c r="AB70" s="6" t="str">
        <f>IFERROR(INDEX(parent_children[children],_xlfn.AGGREGATE(15,6,ROW(parent_children[parent])/(parent_children[parent]=Main[[#Headers],[Schaltbefehl]])-2,ROW()-ROW(Main[[#Headers],[Schaltbefehl]]))),"")</f>
        <v/>
      </c>
      <c r="AC70" s="6" t="str">
        <f>IFERROR(INDEX(parent_children[children],_xlfn.AGGREGATE(15,6,ROW(parent_children[parent])/(parent_children[parent]=Main[[#Headers],[Betriebsmeldung]])-2,ROW()-ROW(Main[[#Headers],[Betriebsmeldung]]))),"")</f>
        <v/>
      </c>
      <c r="AD70" s="6" t="str">
        <f>IFERROR(INDEX(parent_children[children],_xlfn.AGGREGATE(15,6,ROW(parent_children[parent])/(parent_children[parent]=Main[[#Headers],[Störung]])-2,ROW()-ROW(Main[[#Headers],[Störung]]))),"")</f>
        <v/>
      </c>
    </row>
    <row r="71" spans="1:30" x14ac:dyDescent="0.25">
      <c r="A71" t="str">
        <f>IFERROR(INDEX(category_assignment[description_german],_xlfn.AGGREGATE(15,6,ROW(category_assignment[category])/(category_assignment[category]=Main[[#Headers],[System]])-2,ROW()-ROW(Main[[#Headers],[System]]))),"")</f>
        <v/>
      </c>
      <c r="B71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71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71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71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71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71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71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71" s="6" t="str">
        <f>IFERROR(INDEX(parent_children[children],_xlfn.AGGREGATE(15,6,ROW(parent_children[parent])/(parent_children[parent]=Main[[#Headers],[Kessel]])-2,ROW()-ROW(Main[[#Headers],[Kessel]]))),"")</f>
        <v/>
      </c>
      <c r="J71" s="6" t="str">
        <f>IFERROR(INDEX(parent_children[children],_xlfn.AGGREGATE(15,6,ROW(parent_children[parent])/(parent_children[parent]=Main[[#Headers],[Kältemaschine]])-2,ROW()-ROW(Main[[#Headers],[Kältemaschine]]))),"")</f>
        <v/>
      </c>
      <c r="K71" s="6" t="str">
        <f>IFERROR(INDEX(parent_children[children],_xlfn.AGGREGATE(15,6,ROW(parent_children[parent])/(parent_children[parent]=Main[[#Headers],[Speicher]])-2,ROW()-ROW(Main[[#Headers],[Speicher]]))),"")</f>
        <v/>
      </c>
      <c r="L71" s="6" t="str">
        <f>IFERROR(INDEX(parent_children[children],_xlfn.AGGREGATE(15,6,ROW(parent_children[parent])/(parent_children[parent]=Main[[#Headers],[Verteiler]])-2,ROW()-ROW(Main[[#Headers],[Verteiler]]))),"")</f>
        <v/>
      </c>
      <c r="M71" s="6" t="str">
        <f>IFERROR(INDEX(parent_children[children],_xlfn.AGGREGATE(15,6,ROW(parent_children[parent])/(parent_children[parent]=Main[[#Headers],[Unterverteiler]])-2,ROW()-ROW(Main[[#Headers],[Unterverteiler]]))),"")</f>
        <v/>
      </c>
      <c r="N71" s="6" t="str">
        <f>IFERROR(INDEX(parent_children[children],_xlfn.AGGREGATE(15,6,ROW(parent_children[parent])/(parent_children[parent]=Main[[#Headers],[Verteilsystem]])-2,ROW()-ROW(Main[[#Headers],[Verteilsystem]]))),"")</f>
        <v/>
      </c>
      <c r="O71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71" s="6" t="str">
        <f>IFERROR(INDEX(parent_children[children],_xlfn.AGGREGATE(15,6,ROW(parent_children[parent])/(parent_children[parent]=Main[[#Headers],[Wärmepumpe]])-2,ROW()-ROW(Main[[#Headers],[Wärmepumpe]]))),"")</f>
        <v/>
      </c>
      <c r="Q71" s="6" t="str">
        <f>IFERROR(INDEX(parent_children[children],_xlfn.AGGREGATE(15,6,ROW(parent_children[parent])/(parent_children[parent]=Main[[#Headers],[Ventil]])-2,ROW()-ROW(Main[[#Headers],[Ventil]]))),"")</f>
        <v/>
      </c>
      <c r="R71" s="6" t="str">
        <f>IFERROR(INDEX(parent_children[children],_xlfn.AGGREGATE(15,6,ROW(parent_children[parent])/(parent_children[parent]=Main[[#Headers],[Klappe]])-2,ROW()-ROW(Main[[#Headers],[Klappe]]))),"")</f>
        <v/>
      </c>
      <c r="S71" s="6" t="str">
        <f>IFERROR(INDEX(parent_children[children],_xlfn.AGGREGATE(15,6,ROW(parent_children[parent])/(parent_children[parent]=Main[[#Headers],[Sensor]])-2,ROW()-ROW(Main[[#Headers],[Sensor]]))),"")</f>
        <v/>
      </c>
      <c r="T71" s="6" t="str">
        <f>IFERROR(INDEX(parent_children[children],_xlfn.AGGREGATE(15,6,ROW(parent_children[parent])/(parent_children[parent]=Main[[#Headers],[Schalter]])-2,ROW()-ROW(Main[[#Headers],[Schalter]]))),"")</f>
        <v/>
      </c>
      <c r="U71" s="6" t="str">
        <f>IFERROR(INDEX(parent_children[children],_xlfn.AGGREGATE(15,6,ROW(parent_children[parent])/(parent_children[parent]=Main[[#Headers],[Wasser]])-2,ROW()-ROW(Main[[#Headers],[Wasser]]))),"")</f>
        <v/>
      </c>
      <c r="V71" s="6" t="str">
        <f>IFERROR(INDEX(parent_children[children],_xlfn.AGGREGATE(15,6,ROW(parent_children[parent])/(parent_children[parent]=Main[[#Headers],[Luft]])-2,ROW()-ROW(Main[[#Headers],[Luft]]))),"")</f>
        <v/>
      </c>
      <c r="W71" s="6" t="str">
        <f>IFERROR(INDEX(parent_children[children],_xlfn.AGGREGATE(15,6,ROW(parent_children[parent])/(parent_children[parent]=Main[[#Headers],[Filter]])-2,ROW()-ROW(Main[[#Headers],[Filter]]))),"")</f>
        <v/>
      </c>
      <c r="X71" s="6" t="str">
        <f>IFERROR(INDEX(parent_children[children],_xlfn.AGGREGATE(15,6,ROW(parent_children[parent])/(parent_children[parent]=Main[[#Headers],[Ventilator]])-2,ROW()-ROW(Main[[#Headers],[Ventilator]]))),"")</f>
        <v/>
      </c>
      <c r="Y71" s="6" t="str">
        <f>IFERROR(INDEX(parent_children[children],_xlfn.AGGREGATE(15,6,ROW(parent_children[parent])/(parent_children[parent]=Main[[#Headers],[Gas]])-2,ROW()-ROW(Main[[#Headers],[Gas]]))),"")</f>
        <v/>
      </c>
      <c r="Z71" s="6" t="str">
        <f>IFERROR(INDEX(parent_children[children],_xlfn.AGGREGATE(15,6,ROW(parent_children[parent])/(parent_children[parent]=Main[[#Headers],[Messwert]])-2,ROW()-ROW(Main[[#Headers],[Messwert]]))),"")</f>
        <v/>
      </c>
      <c r="AA71" s="6" t="str">
        <f>IFERROR(INDEX(parent_children[children],_xlfn.AGGREGATE(15,6,ROW(parent_children[parent])/(parent_children[parent]=Main[[#Headers],[Stellbefehl]])-2,ROW()-ROW(Main[[#Headers],[Stellbefehl]]))),"")</f>
        <v/>
      </c>
      <c r="AB71" s="6" t="str">
        <f>IFERROR(INDEX(parent_children[children],_xlfn.AGGREGATE(15,6,ROW(parent_children[parent])/(parent_children[parent]=Main[[#Headers],[Schaltbefehl]])-2,ROW()-ROW(Main[[#Headers],[Schaltbefehl]]))),"")</f>
        <v/>
      </c>
      <c r="AC71" s="6" t="str">
        <f>IFERROR(INDEX(parent_children[children],_xlfn.AGGREGATE(15,6,ROW(parent_children[parent])/(parent_children[parent]=Main[[#Headers],[Betriebsmeldung]])-2,ROW()-ROW(Main[[#Headers],[Betriebsmeldung]]))),"")</f>
        <v/>
      </c>
      <c r="AD71" s="6" t="str">
        <f>IFERROR(INDEX(parent_children[children],_xlfn.AGGREGATE(15,6,ROW(parent_children[parent])/(parent_children[parent]=Main[[#Headers],[Störung]])-2,ROW()-ROW(Main[[#Headers],[Störung]]))),"")</f>
        <v/>
      </c>
    </row>
    <row r="72" spans="1:30" x14ac:dyDescent="0.25">
      <c r="A72" t="str">
        <f>IFERROR(INDEX(category_assignment[description_german],_xlfn.AGGREGATE(15,6,ROW(category_assignment[category])/(category_assignment[category]=Main[[#Headers],[System]])-2,ROW()-ROW(Main[[#Headers],[System]]))),"")</f>
        <v/>
      </c>
      <c r="B72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72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72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72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72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72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72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72" s="6" t="str">
        <f>IFERROR(INDEX(parent_children[children],_xlfn.AGGREGATE(15,6,ROW(parent_children[parent])/(parent_children[parent]=Main[[#Headers],[Kessel]])-2,ROW()-ROW(Main[[#Headers],[Kessel]]))),"")</f>
        <v/>
      </c>
      <c r="J72" s="6" t="str">
        <f>IFERROR(INDEX(parent_children[children],_xlfn.AGGREGATE(15,6,ROW(parent_children[parent])/(parent_children[parent]=Main[[#Headers],[Kältemaschine]])-2,ROW()-ROW(Main[[#Headers],[Kältemaschine]]))),"")</f>
        <v/>
      </c>
      <c r="K72" s="6" t="str">
        <f>IFERROR(INDEX(parent_children[children],_xlfn.AGGREGATE(15,6,ROW(parent_children[parent])/(parent_children[parent]=Main[[#Headers],[Speicher]])-2,ROW()-ROW(Main[[#Headers],[Speicher]]))),"")</f>
        <v/>
      </c>
      <c r="L72" s="6" t="str">
        <f>IFERROR(INDEX(parent_children[children],_xlfn.AGGREGATE(15,6,ROW(parent_children[parent])/(parent_children[parent]=Main[[#Headers],[Verteiler]])-2,ROW()-ROW(Main[[#Headers],[Verteiler]]))),"")</f>
        <v/>
      </c>
      <c r="M72" s="6" t="str">
        <f>IFERROR(INDEX(parent_children[children],_xlfn.AGGREGATE(15,6,ROW(parent_children[parent])/(parent_children[parent]=Main[[#Headers],[Unterverteiler]])-2,ROW()-ROW(Main[[#Headers],[Unterverteiler]]))),"")</f>
        <v/>
      </c>
      <c r="N72" s="6" t="str">
        <f>IFERROR(INDEX(parent_children[children],_xlfn.AGGREGATE(15,6,ROW(parent_children[parent])/(parent_children[parent]=Main[[#Headers],[Verteilsystem]])-2,ROW()-ROW(Main[[#Headers],[Verteilsystem]]))),"")</f>
        <v/>
      </c>
      <c r="O72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72" s="6" t="str">
        <f>IFERROR(INDEX(parent_children[children],_xlfn.AGGREGATE(15,6,ROW(parent_children[parent])/(parent_children[parent]=Main[[#Headers],[Wärmepumpe]])-2,ROW()-ROW(Main[[#Headers],[Wärmepumpe]]))),"")</f>
        <v/>
      </c>
      <c r="Q72" s="6" t="str">
        <f>IFERROR(INDEX(parent_children[children],_xlfn.AGGREGATE(15,6,ROW(parent_children[parent])/(parent_children[parent]=Main[[#Headers],[Ventil]])-2,ROW()-ROW(Main[[#Headers],[Ventil]]))),"")</f>
        <v/>
      </c>
      <c r="R72" s="6" t="str">
        <f>IFERROR(INDEX(parent_children[children],_xlfn.AGGREGATE(15,6,ROW(parent_children[parent])/(parent_children[parent]=Main[[#Headers],[Klappe]])-2,ROW()-ROW(Main[[#Headers],[Klappe]]))),"")</f>
        <v/>
      </c>
      <c r="S72" s="6" t="str">
        <f>IFERROR(INDEX(parent_children[children],_xlfn.AGGREGATE(15,6,ROW(parent_children[parent])/(parent_children[parent]=Main[[#Headers],[Sensor]])-2,ROW()-ROW(Main[[#Headers],[Sensor]]))),"")</f>
        <v/>
      </c>
      <c r="T72" s="6" t="str">
        <f>IFERROR(INDEX(parent_children[children],_xlfn.AGGREGATE(15,6,ROW(parent_children[parent])/(parent_children[parent]=Main[[#Headers],[Schalter]])-2,ROW()-ROW(Main[[#Headers],[Schalter]]))),"")</f>
        <v/>
      </c>
      <c r="U72" s="6" t="str">
        <f>IFERROR(INDEX(parent_children[children],_xlfn.AGGREGATE(15,6,ROW(parent_children[parent])/(parent_children[parent]=Main[[#Headers],[Wasser]])-2,ROW()-ROW(Main[[#Headers],[Wasser]]))),"")</f>
        <v/>
      </c>
      <c r="V72" s="6" t="str">
        <f>IFERROR(INDEX(parent_children[children],_xlfn.AGGREGATE(15,6,ROW(parent_children[parent])/(parent_children[parent]=Main[[#Headers],[Luft]])-2,ROW()-ROW(Main[[#Headers],[Luft]]))),"")</f>
        <v/>
      </c>
      <c r="W72" s="6" t="str">
        <f>IFERROR(INDEX(parent_children[children],_xlfn.AGGREGATE(15,6,ROW(parent_children[parent])/(parent_children[parent]=Main[[#Headers],[Filter]])-2,ROW()-ROW(Main[[#Headers],[Filter]]))),"")</f>
        <v/>
      </c>
      <c r="X72" s="6" t="str">
        <f>IFERROR(INDEX(parent_children[children],_xlfn.AGGREGATE(15,6,ROW(parent_children[parent])/(parent_children[parent]=Main[[#Headers],[Ventilator]])-2,ROW()-ROW(Main[[#Headers],[Ventilator]]))),"")</f>
        <v/>
      </c>
      <c r="Y72" s="6" t="str">
        <f>IFERROR(INDEX(parent_children[children],_xlfn.AGGREGATE(15,6,ROW(parent_children[parent])/(parent_children[parent]=Main[[#Headers],[Gas]])-2,ROW()-ROW(Main[[#Headers],[Gas]]))),"")</f>
        <v/>
      </c>
      <c r="Z72" s="6" t="str">
        <f>IFERROR(INDEX(parent_children[children],_xlfn.AGGREGATE(15,6,ROW(parent_children[parent])/(parent_children[parent]=Main[[#Headers],[Messwert]])-2,ROW()-ROW(Main[[#Headers],[Messwert]]))),"")</f>
        <v/>
      </c>
      <c r="AA72" s="6" t="str">
        <f>IFERROR(INDEX(parent_children[children],_xlfn.AGGREGATE(15,6,ROW(parent_children[parent])/(parent_children[parent]=Main[[#Headers],[Stellbefehl]])-2,ROW()-ROW(Main[[#Headers],[Stellbefehl]]))),"")</f>
        <v/>
      </c>
      <c r="AB72" s="6" t="str">
        <f>IFERROR(INDEX(parent_children[children],_xlfn.AGGREGATE(15,6,ROW(parent_children[parent])/(parent_children[parent]=Main[[#Headers],[Schaltbefehl]])-2,ROW()-ROW(Main[[#Headers],[Schaltbefehl]]))),"")</f>
        <v/>
      </c>
      <c r="AC72" s="6" t="str">
        <f>IFERROR(INDEX(parent_children[children],_xlfn.AGGREGATE(15,6,ROW(parent_children[parent])/(parent_children[parent]=Main[[#Headers],[Betriebsmeldung]])-2,ROW()-ROW(Main[[#Headers],[Betriebsmeldung]]))),"")</f>
        <v/>
      </c>
      <c r="AD72" s="6" t="str">
        <f>IFERROR(INDEX(parent_children[children],_xlfn.AGGREGATE(15,6,ROW(parent_children[parent])/(parent_children[parent]=Main[[#Headers],[Störung]])-2,ROW()-ROW(Main[[#Headers],[Störung]]))),"")</f>
        <v/>
      </c>
    </row>
    <row r="73" spans="1:30" x14ac:dyDescent="0.25">
      <c r="A73" t="str">
        <f>IFERROR(INDEX(category_assignment[description_german],_xlfn.AGGREGATE(15,6,ROW(category_assignment[category])/(category_assignment[category]=Main[[#Headers],[System]])-2,ROW()-ROW(Main[[#Headers],[System]]))),"")</f>
        <v/>
      </c>
      <c r="B73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73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73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73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73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73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73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73" s="6" t="str">
        <f>IFERROR(INDEX(parent_children[children],_xlfn.AGGREGATE(15,6,ROW(parent_children[parent])/(parent_children[parent]=Main[[#Headers],[Kessel]])-2,ROW()-ROW(Main[[#Headers],[Kessel]]))),"")</f>
        <v/>
      </c>
      <c r="J73" s="6" t="str">
        <f>IFERROR(INDEX(parent_children[children],_xlfn.AGGREGATE(15,6,ROW(parent_children[parent])/(parent_children[parent]=Main[[#Headers],[Kältemaschine]])-2,ROW()-ROW(Main[[#Headers],[Kältemaschine]]))),"")</f>
        <v/>
      </c>
      <c r="K73" s="6" t="str">
        <f>IFERROR(INDEX(parent_children[children],_xlfn.AGGREGATE(15,6,ROW(parent_children[parent])/(parent_children[parent]=Main[[#Headers],[Speicher]])-2,ROW()-ROW(Main[[#Headers],[Speicher]]))),"")</f>
        <v/>
      </c>
      <c r="L73" s="6" t="str">
        <f>IFERROR(INDEX(parent_children[children],_xlfn.AGGREGATE(15,6,ROW(parent_children[parent])/(parent_children[parent]=Main[[#Headers],[Verteiler]])-2,ROW()-ROW(Main[[#Headers],[Verteiler]]))),"")</f>
        <v/>
      </c>
      <c r="M73" s="6" t="str">
        <f>IFERROR(INDEX(parent_children[children],_xlfn.AGGREGATE(15,6,ROW(parent_children[parent])/(parent_children[parent]=Main[[#Headers],[Unterverteiler]])-2,ROW()-ROW(Main[[#Headers],[Unterverteiler]]))),"")</f>
        <v/>
      </c>
      <c r="N73" s="6" t="str">
        <f>IFERROR(INDEX(parent_children[children],_xlfn.AGGREGATE(15,6,ROW(parent_children[parent])/(parent_children[parent]=Main[[#Headers],[Verteilsystem]])-2,ROW()-ROW(Main[[#Headers],[Verteilsystem]]))),"")</f>
        <v/>
      </c>
      <c r="O73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73" s="6" t="str">
        <f>IFERROR(INDEX(parent_children[children],_xlfn.AGGREGATE(15,6,ROW(parent_children[parent])/(parent_children[parent]=Main[[#Headers],[Wärmepumpe]])-2,ROW()-ROW(Main[[#Headers],[Wärmepumpe]]))),"")</f>
        <v/>
      </c>
      <c r="Q73" s="6" t="str">
        <f>IFERROR(INDEX(parent_children[children],_xlfn.AGGREGATE(15,6,ROW(parent_children[parent])/(parent_children[parent]=Main[[#Headers],[Ventil]])-2,ROW()-ROW(Main[[#Headers],[Ventil]]))),"")</f>
        <v/>
      </c>
      <c r="R73" s="6" t="str">
        <f>IFERROR(INDEX(parent_children[children],_xlfn.AGGREGATE(15,6,ROW(parent_children[parent])/(parent_children[parent]=Main[[#Headers],[Klappe]])-2,ROW()-ROW(Main[[#Headers],[Klappe]]))),"")</f>
        <v/>
      </c>
      <c r="S73" s="6" t="str">
        <f>IFERROR(INDEX(parent_children[children],_xlfn.AGGREGATE(15,6,ROW(parent_children[parent])/(parent_children[parent]=Main[[#Headers],[Sensor]])-2,ROW()-ROW(Main[[#Headers],[Sensor]]))),"")</f>
        <v/>
      </c>
      <c r="T73" s="6" t="str">
        <f>IFERROR(INDEX(parent_children[children],_xlfn.AGGREGATE(15,6,ROW(parent_children[parent])/(parent_children[parent]=Main[[#Headers],[Schalter]])-2,ROW()-ROW(Main[[#Headers],[Schalter]]))),"")</f>
        <v/>
      </c>
      <c r="U73" s="6" t="str">
        <f>IFERROR(INDEX(parent_children[children],_xlfn.AGGREGATE(15,6,ROW(parent_children[parent])/(parent_children[parent]=Main[[#Headers],[Wasser]])-2,ROW()-ROW(Main[[#Headers],[Wasser]]))),"")</f>
        <v/>
      </c>
      <c r="V73" s="6" t="str">
        <f>IFERROR(INDEX(parent_children[children],_xlfn.AGGREGATE(15,6,ROW(parent_children[parent])/(parent_children[parent]=Main[[#Headers],[Luft]])-2,ROW()-ROW(Main[[#Headers],[Luft]]))),"")</f>
        <v/>
      </c>
      <c r="W73" s="6" t="str">
        <f>IFERROR(INDEX(parent_children[children],_xlfn.AGGREGATE(15,6,ROW(parent_children[parent])/(parent_children[parent]=Main[[#Headers],[Filter]])-2,ROW()-ROW(Main[[#Headers],[Filter]]))),"")</f>
        <v/>
      </c>
      <c r="X73" s="6" t="str">
        <f>IFERROR(INDEX(parent_children[children],_xlfn.AGGREGATE(15,6,ROW(parent_children[parent])/(parent_children[parent]=Main[[#Headers],[Ventilator]])-2,ROW()-ROW(Main[[#Headers],[Ventilator]]))),"")</f>
        <v/>
      </c>
      <c r="Y73" s="6" t="str">
        <f>IFERROR(INDEX(parent_children[children],_xlfn.AGGREGATE(15,6,ROW(parent_children[parent])/(parent_children[parent]=Main[[#Headers],[Gas]])-2,ROW()-ROW(Main[[#Headers],[Gas]]))),"")</f>
        <v/>
      </c>
      <c r="Z73" s="6" t="str">
        <f>IFERROR(INDEX(parent_children[children],_xlfn.AGGREGATE(15,6,ROW(parent_children[parent])/(parent_children[parent]=Main[[#Headers],[Messwert]])-2,ROW()-ROW(Main[[#Headers],[Messwert]]))),"")</f>
        <v/>
      </c>
      <c r="AA73" s="6" t="str">
        <f>IFERROR(INDEX(parent_children[children],_xlfn.AGGREGATE(15,6,ROW(parent_children[parent])/(parent_children[parent]=Main[[#Headers],[Stellbefehl]])-2,ROW()-ROW(Main[[#Headers],[Stellbefehl]]))),"")</f>
        <v/>
      </c>
      <c r="AB73" s="6" t="str">
        <f>IFERROR(INDEX(parent_children[children],_xlfn.AGGREGATE(15,6,ROW(parent_children[parent])/(parent_children[parent]=Main[[#Headers],[Schaltbefehl]])-2,ROW()-ROW(Main[[#Headers],[Schaltbefehl]]))),"")</f>
        <v/>
      </c>
      <c r="AC73" s="6" t="str">
        <f>IFERROR(INDEX(parent_children[children],_xlfn.AGGREGATE(15,6,ROW(parent_children[parent])/(parent_children[parent]=Main[[#Headers],[Betriebsmeldung]])-2,ROW()-ROW(Main[[#Headers],[Betriebsmeldung]]))),"")</f>
        <v/>
      </c>
      <c r="AD73" s="6" t="str">
        <f>IFERROR(INDEX(parent_children[children],_xlfn.AGGREGATE(15,6,ROW(parent_children[parent])/(parent_children[parent]=Main[[#Headers],[Störung]])-2,ROW()-ROW(Main[[#Headers],[Störung]]))),"")</f>
        <v/>
      </c>
    </row>
    <row r="74" spans="1:30" x14ac:dyDescent="0.25">
      <c r="A74" t="str">
        <f>IFERROR(INDEX(category_assignment[description_german],_xlfn.AGGREGATE(15,6,ROW(category_assignment[category])/(category_assignment[category]=Main[[#Headers],[System]])-2,ROW()-ROW(Main[[#Headers],[System]]))),"")</f>
        <v/>
      </c>
      <c r="B74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74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74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74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74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74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74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74" s="6" t="str">
        <f>IFERROR(INDEX(parent_children[children],_xlfn.AGGREGATE(15,6,ROW(parent_children[parent])/(parent_children[parent]=Main[[#Headers],[Kessel]])-2,ROW()-ROW(Main[[#Headers],[Kessel]]))),"")</f>
        <v/>
      </c>
      <c r="J74" s="6" t="str">
        <f>IFERROR(INDEX(parent_children[children],_xlfn.AGGREGATE(15,6,ROW(parent_children[parent])/(parent_children[parent]=Main[[#Headers],[Kältemaschine]])-2,ROW()-ROW(Main[[#Headers],[Kältemaschine]]))),"")</f>
        <v/>
      </c>
      <c r="K74" s="6" t="str">
        <f>IFERROR(INDEX(parent_children[children],_xlfn.AGGREGATE(15,6,ROW(parent_children[parent])/(parent_children[parent]=Main[[#Headers],[Speicher]])-2,ROW()-ROW(Main[[#Headers],[Speicher]]))),"")</f>
        <v/>
      </c>
      <c r="L74" s="6" t="str">
        <f>IFERROR(INDEX(parent_children[children],_xlfn.AGGREGATE(15,6,ROW(parent_children[parent])/(parent_children[parent]=Main[[#Headers],[Verteiler]])-2,ROW()-ROW(Main[[#Headers],[Verteiler]]))),"")</f>
        <v/>
      </c>
      <c r="M74" s="6" t="str">
        <f>IFERROR(INDEX(parent_children[children],_xlfn.AGGREGATE(15,6,ROW(parent_children[parent])/(parent_children[parent]=Main[[#Headers],[Unterverteiler]])-2,ROW()-ROW(Main[[#Headers],[Unterverteiler]]))),"")</f>
        <v/>
      </c>
      <c r="N74" s="6" t="str">
        <f>IFERROR(INDEX(parent_children[children],_xlfn.AGGREGATE(15,6,ROW(parent_children[parent])/(parent_children[parent]=Main[[#Headers],[Verteilsystem]])-2,ROW()-ROW(Main[[#Headers],[Verteilsystem]]))),"")</f>
        <v/>
      </c>
      <c r="O74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74" s="6" t="str">
        <f>IFERROR(INDEX(parent_children[children],_xlfn.AGGREGATE(15,6,ROW(parent_children[parent])/(parent_children[parent]=Main[[#Headers],[Wärmepumpe]])-2,ROW()-ROW(Main[[#Headers],[Wärmepumpe]]))),"")</f>
        <v/>
      </c>
      <c r="Q74" s="6" t="str">
        <f>IFERROR(INDEX(parent_children[children],_xlfn.AGGREGATE(15,6,ROW(parent_children[parent])/(parent_children[parent]=Main[[#Headers],[Ventil]])-2,ROW()-ROW(Main[[#Headers],[Ventil]]))),"")</f>
        <v/>
      </c>
      <c r="R74" s="6" t="str">
        <f>IFERROR(INDEX(parent_children[children],_xlfn.AGGREGATE(15,6,ROW(parent_children[parent])/(parent_children[parent]=Main[[#Headers],[Klappe]])-2,ROW()-ROW(Main[[#Headers],[Klappe]]))),"")</f>
        <v/>
      </c>
      <c r="S74" s="6" t="str">
        <f>IFERROR(INDEX(parent_children[children],_xlfn.AGGREGATE(15,6,ROW(parent_children[parent])/(parent_children[parent]=Main[[#Headers],[Sensor]])-2,ROW()-ROW(Main[[#Headers],[Sensor]]))),"")</f>
        <v/>
      </c>
      <c r="T74" s="6" t="str">
        <f>IFERROR(INDEX(parent_children[children],_xlfn.AGGREGATE(15,6,ROW(parent_children[parent])/(parent_children[parent]=Main[[#Headers],[Schalter]])-2,ROW()-ROW(Main[[#Headers],[Schalter]]))),"")</f>
        <v/>
      </c>
      <c r="U74" s="6" t="str">
        <f>IFERROR(INDEX(parent_children[children],_xlfn.AGGREGATE(15,6,ROW(parent_children[parent])/(parent_children[parent]=Main[[#Headers],[Wasser]])-2,ROW()-ROW(Main[[#Headers],[Wasser]]))),"")</f>
        <v/>
      </c>
      <c r="V74" s="6" t="str">
        <f>IFERROR(INDEX(parent_children[children],_xlfn.AGGREGATE(15,6,ROW(parent_children[parent])/(parent_children[parent]=Main[[#Headers],[Luft]])-2,ROW()-ROW(Main[[#Headers],[Luft]]))),"")</f>
        <v/>
      </c>
      <c r="W74" s="6" t="str">
        <f>IFERROR(INDEX(parent_children[children],_xlfn.AGGREGATE(15,6,ROW(parent_children[parent])/(parent_children[parent]=Main[[#Headers],[Filter]])-2,ROW()-ROW(Main[[#Headers],[Filter]]))),"")</f>
        <v/>
      </c>
      <c r="X74" s="6" t="str">
        <f>IFERROR(INDEX(parent_children[children],_xlfn.AGGREGATE(15,6,ROW(parent_children[parent])/(parent_children[parent]=Main[[#Headers],[Ventilator]])-2,ROW()-ROW(Main[[#Headers],[Ventilator]]))),"")</f>
        <v/>
      </c>
      <c r="Y74" s="6" t="str">
        <f>IFERROR(INDEX(parent_children[children],_xlfn.AGGREGATE(15,6,ROW(parent_children[parent])/(parent_children[parent]=Main[[#Headers],[Gas]])-2,ROW()-ROW(Main[[#Headers],[Gas]]))),"")</f>
        <v/>
      </c>
      <c r="Z74" s="6" t="str">
        <f>IFERROR(INDEX(parent_children[children],_xlfn.AGGREGATE(15,6,ROW(parent_children[parent])/(parent_children[parent]=Main[[#Headers],[Messwert]])-2,ROW()-ROW(Main[[#Headers],[Messwert]]))),"")</f>
        <v/>
      </c>
      <c r="AA74" s="6" t="str">
        <f>IFERROR(INDEX(parent_children[children],_xlfn.AGGREGATE(15,6,ROW(parent_children[parent])/(parent_children[parent]=Main[[#Headers],[Stellbefehl]])-2,ROW()-ROW(Main[[#Headers],[Stellbefehl]]))),"")</f>
        <v/>
      </c>
      <c r="AB74" s="6" t="str">
        <f>IFERROR(INDEX(parent_children[children],_xlfn.AGGREGATE(15,6,ROW(parent_children[parent])/(parent_children[parent]=Main[[#Headers],[Schaltbefehl]])-2,ROW()-ROW(Main[[#Headers],[Schaltbefehl]]))),"")</f>
        <v/>
      </c>
      <c r="AC74" s="6" t="str">
        <f>IFERROR(INDEX(parent_children[children],_xlfn.AGGREGATE(15,6,ROW(parent_children[parent])/(parent_children[parent]=Main[[#Headers],[Betriebsmeldung]])-2,ROW()-ROW(Main[[#Headers],[Betriebsmeldung]]))),"")</f>
        <v/>
      </c>
      <c r="AD74" s="6" t="str">
        <f>IFERROR(INDEX(parent_children[children],_xlfn.AGGREGATE(15,6,ROW(parent_children[parent])/(parent_children[parent]=Main[[#Headers],[Störung]])-2,ROW()-ROW(Main[[#Headers],[Störung]]))),"")</f>
        <v/>
      </c>
    </row>
    <row r="75" spans="1:30" x14ac:dyDescent="0.25">
      <c r="A75" t="str">
        <f>IFERROR(INDEX(category_assignment[description_german],_xlfn.AGGREGATE(15,6,ROW(category_assignment[category])/(category_assignment[category]=Main[[#Headers],[System]])-2,ROW()-ROW(Main[[#Headers],[System]]))),"")</f>
        <v/>
      </c>
      <c r="B75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75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75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75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75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75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75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75" s="6" t="str">
        <f>IFERROR(INDEX(parent_children[children],_xlfn.AGGREGATE(15,6,ROW(parent_children[parent])/(parent_children[parent]=Main[[#Headers],[Kessel]])-2,ROW()-ROW(Main[[#Headers],[Kessel]]))),"")</f>
        <v/>
      </c>
      <c r="J75" s="6" t="str">
        <f>IFERROR(INDEX(parent_children[children],_xlfn.AGGREGATE(15,6,ROW(parent_children[parent])/(parent_children[parent]=Main[[#Headers],[Kältemaschine]])-2,ROW()-ROW(Main[[#Headers],[Kältemaschine]]))),"")</f>
        <v/>
      </c>
      <c r="K75" s="6" t="str">
        <f>IFERROR(INDEX(parent_children[children],_xlfn.AGGREGATE(15,6,ROW(parent_children[parent])/(parent_children[parent]=Main[[#Headers],[Speicher]])-2,ROW()-ROW(Main[[#Headers],[Speicher]]))),"")</f>
        <v/>
      </c>
      <c r="L75" s="6" t="str">
        <f>IFERROR(INDEX(parent_children[children],_xlfn.AGGREGATE(15,6,ROW(parent_children[parent])/(parent_children[parent]=Main[[#Headers],[Verteiler]])-2,ROW()-ROW(Main[[#Headers],[Verteiler]]))),"")</f>
        <v/>
      </c>
      <c r="M75" s="6" t="str">
        <f>IFERROR(INDEX(parent_children[children],_xlfn.AGGREGATE(15,6,ROW(parent_children[parent])/(parent_children[parent]=Main[[#Headers],[Unterverteiler]])-2,ROW()-ROW(Main[[#Headers],[Unterverteiler]]))),"")</f>
        <v/>
      </c>
      <c r="N75" s="6" t="str">
        <f>IFERROR(INDEX(parent_children[children],_xlfn.AGGREGATE(15,6,ROW(parent_children[parent])/(parent_children[parent]=Main[[#Headers],[Verteilsystem]])-2,ROW()-ROW(Main[[#Headers],[Verteilsystem]]))),"")</f>
        <v/>
      </c>
      <c r="O75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75" s="6" t="str">
        <f>IFERROR(INDEX(parent_children[children],_xlfn.AGGREGATE(15,6,ROW(parent_children[parent])/(parent_children[parent]=Main[[#Headers],[Wärmepumpe]])-2,ROW()-ROW(Main[[#Headers],[Wärmepumpe]]))),"")</f>
        <v/>
      </c>
      <c r="Q75" s="6" t="str">
        <f>IFERROR(INDEX(parent_children[children],_xlfn.AGGREGATE(15,6,ROW(parent_children[parent])/(parent_children[parent]=Main[[#Headers],[Ventil]])-2,ROW()-ROW(Main[[#Headers],[Ventil]]))),"")</f>
        <v/>
      </c>
      <c r="R75" s="6" t="str">
        <f>IFERROR(INDEX(parent_children[children],_xlfn.AGGREGATE(15,6,ROW(parent_children[parent])/(parent_children[parent]=Main[[#Headers],[Klappe]])-2,ROW()-ROW(Main[[#Headers],[Klappe]]))),"")</f>
        <v/>
      </c>
      <c r="S75" s="6" t="str">
        <f>IFERROR(INDEX(parent_children[children],_xlfn.AGGREGATE(15,6,ROW(parent_children[parent])/(parent_children[parent]=Main[[#Headers],[Sensor]])-2,ROW()-ROW(Main[[#Headers],[Sensor]]))),"")</f>
        <v/>
      </c>
      <c r="T75" s="6" t="str">
        <f>IFERROR(INDEX(parent_children[children],_xlfn.AGGREGATE(15,6,ROW(parent_children[parent])/(parent_children[parent]=Main[[#Headers],[Schalter]])-2,ROW()-ROW(Main[[#Headers],[Schalter]]))),"")</f>
        <v/>
      </c>
      <c r="U75" s="6" t="str">
        <f>IFERROR(INDEX(parent_children[children],_xlfn.AGGREGATE(15,6,ROW(parent_children[parent])/(parent_children[parent]=Main[[#Headers],[Wasser]])-2,ROW()-ROW(Main[[#Headers],[Wasser]]))),"")</f>
        <v/>
      </c>
      <c r="V75" s="6" t="str">
        <f>IFERROR(INDEX(parent_children[children],_xlfn.AGGREGATE(15,6,ROW(parent_children[parent])/(parent_children[parent]=Main[[#Headers],[Luft]])-2,ROW()-ROW(Main[[#Headers],[Luft]]))),"")</f>
        <v/>
      </c>
      <c r="W75" s="6" t="str">
        <f>IFERROR(INDEX(parent_children[children],_xlfn.AGGREGATE(15,6,ROW(parent_children[parent])/(parent_children[parent]=Main[[#Headers],[Filter]])-2,ROW()-ROW(Main[[#Headers],[Filter]]))),"")</f>
        <v/>
      </c>
      <c r="X75" s="6" t="str">
        <f>IFERROR(INDEX(parent_children[children],_xlfn.AGGREGATE(15,6,ROW(parent_children[parent])/(parent_children[parent]=Main[[#Headers],[Ventilator]])-2,ROW()-ROW(Main[[#Headers],[Ventilator]]))),"")</f>
        <v/>
      </c>
      <c r="Y75" s="6" t="str">
        <f>IFERROR(INDEX(parent_children[children],_xlfn.AGGREGATE(15,6,ROW(parent_children[parent])/(parent_children[parent]=Main[[#Headers],[Gas]])-2,ROW()-ROW(Main[[#Headers],[Gas]]))),"")</f>
        <v/>
      </c>
      <c r="Z75" s="6" t="str">
        <f>IFERROR(INDEX(parent_children[children],_xlfn.AGGREGATE(15,6,ROW(parent_children[parent])/(parent_children[parent]=Main[[#Headers],[Messwert]])-2,ROW()-ROW(Main[[#Headers],[Messwert]]))),"")</f>
        <v/>
      </c>
      <c r="AA75" s="6" t="str">
        <f>IFERROR(INDEX(parent_children[children],_xlfn.AGGREGATE(15,6,ROW(parent_children[parent])/(parent_children[parent]=Main[[#Headers],[Stellbefehl]])-2,ROW()-ROW(Main[[#Headers],[Stellbefehl]]))),"")</f>
        <v/>
      </c>
      <c r="AB75" s="6" t="str">
        <f>IFERROR(INDEX(parent_children[children],_xlfn.AGGREGATE(15,6,ROW(parent_children[parent])/(parent_children[parent]=Main[[#Headers],[Schaltbefehl]])-2,ROW()-ROW(Main[[#Headers],[Schaltbefehl]]))),"")</f>
        <v/>
      </c>
      <c r="AC75" s="6" t="str">
        <f>IFERROR(INDEX(parent_children[children],_xlfn.AGGREGATE(15,6,ROW(parent_children[parent])/(parent_children[parent]=Main[[#Headers],[Betriebsmeldung]])-2,ROW()-ROW(Main[[#Headers],[Betriebsmeldung]]))),"")</f>
        <v/>
      </c>
      <c r="AD75" s="6" t="str">
        <f>IFERROR(INDEX(parent_children[children],_xlfn.AGGREGATE(15,6,ROW(parent_children[parent])/(parent_children[parent]=Main[[#Headers],[Störung]])-2,ROW()-ROW(Main[[#Headers],[Störung]]))),"")</f>
        <v/>
      </c>
    </row>
    <row r="76" spans="1:30" x14ac:dyDescent="0.25">
      <c r="A76" t="str">
        <f>IFERROR(INDEX(category_assignment[description_german],_xlfn.AGGREGATE(15,6,ROW(category_assignment[category])/(category_assignment[category]=Main[[#Headers],[System]])-2,ROW()-ROW(Main[[#Headers],[System]]))),"")</f>
        <v/>
      </c>
      <c r="B76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76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76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76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76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76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76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76" s="6" t="str">
        <f>IFERROR(INDEX(parent_children[children],_xlfn.AGGREGATE(15,6,ROW(parent_children[parent])/(parent_children[parent]=Main[[#Headers],[Kessel]])-2,ROW()-ROW(Main[[#Headers],[Kessel]]))),"")</f>
        <v/>
      </c>
      <c r="J76" s="6" t="str">
        <f>IFERROR(INDEX(parent_children[children],_xlfn.AGGREGATE(15,6,ROW(parent_children[parent])/(parent_children[parent]=Main[[#Headers],[Kältemaschine]])-2,ROW()-ROW(Main[[#Headers],[Kältemaschine]]))),"")</f>
        <v/>
      </c>
      <c r="K76" s="6" t="str">
        <f>IFERROR(INDEX(parent_children[children],_xlfn.AGGREGATE(15,6,ROW(parent_children[parent])/(parent_children[parent]=Main[[#Headers],[Speicher]])-2,ROW()-ROW(Main[[#Headers],[Speicher]]))),"")</f>
        <v/>
      </c>
      <c r="L76" s="6" t="str">
        <f>IFERROR(INDEX(parent_children[children],_xlfn.AGGREGATE(15,6,ROW(parent_children[parent])/(parent_children[parent]=Main[[#Headers],[Verteiler]])-2,ROW()-ROW(Main[[#Headers],[Verteiler]]))),"")</f>
        <v/>
      </c>
      <c r="M76" s="6" t="str">
        <f>IFERROR(INDEX(parent_children[children],_xlfn.AGGREGATE(15,6,ROW(parent_children[parent])/(parent_children[parent]=Main[[#Headers],[Unterverteiler]])-2,ROW()-ROW(Main[[#Headers],[Unterverteiler]]))),"")</f>
        <v/>
      </c>
      <c r="N76" s="6" t="str">
        <f>IFERROR(INDEX(parent_children[children],_xlfn.AGGREGATE(15,6,ROW(parent_children[parent])/(parent_children[parent]=Main[[#Headers],[Verteilsystem]])-2,ROW()-ROW(Main[[#Headers],[Verteilsystem]]))),"")</f>
        <v/>
      </c>
      <c r="O76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76" s="6" t="str">
        <f>IFERROR(INDEX(parent_children[children],_xlfn.AGGREGATE(15,6,ROW(parent_children[parent])/(parent_children[parent]=Main[[#Headers],[Wärmepumpe]])-2,ROW()-ROW(Main[[#Headers],[Wärmepumpe]]))),"")</f>
        <v/>
      </c>
      <c r="Q76" s="6" t="str">
        <f>IFERROR(INDEX(parent_children[children],_xlfn.AGGREGATE(15,6,ROW(parent_children[parent])/(parent_children[parent]=Main[[#Headers],[Ventil]])-2,ROW()-ROW(Main[[#Headers],[Ventil]]))),"")</f>
        <v/>
      </c>
      <c r="R76" s="6" t="str">
        <f>IFERROR(INDEX(parent_children[children],_xlfn.AGGREGATE(15,6,ROW(parent_children[parent])/(parent_children[parent]=Main[[#Headers],[Klappe]])-2,ROW()-ROW(Main[[#Headers],[Klappe]]))),"")</f>
        <v/>
      </c>
      <c r="S76" s="6" t="str">
        <f>IFERROR(INDEX(parent_children[children],_xlfn.AGGREGATE(15,6,ROW(parent_children[parent])/(parent_children[parent]=Main[[#Headers],[Sensor]])-2,ROW()-ROW(Main[[#Headers],[Sensor]]))),"")</f>
        <v/>
      </c>
      <c r="T76" s="6" t="str">
        <f>IFERROR(INDEX(parent_children[children],_xlfn.AGGREGATE(15,6,ROW(parent_children[parent])/(parent_children[parent]=Main[[#Headers],[Schalter]])-2,ROW()-ROW(Main[[#Headers],[Schalter]]))),"")</f>
        <v/>
      </c>
      <c r="U76" s="6" t="str">
        <f>IFERROR(INDEX(parent_children[children],_xlfn.AGGREGATE(15,6,ROW(parent_children[parent])/(parent_children[parent]=Main[[#Headers],[Wasser]])-2,ROW()-ROW(Main[[#Headers],[Wasser]]))),"")</f>
        <v/>
      </c>
      <c r="V76" s="6" t="str">
        <f>IFERROR(INDEX(parent_children[children],_xlfn.AGGREGATE(15,6,ROW(parent_children[parent])/(parent_children[parent]=Main[[#Headers],[Luft]])-2,ROW()-ROW(Main[[#Headers],[Luft]]))),"")</f>
        <v/>
      </c>
      <c r="W76" s="6" t="str">
        <f>IFERROR(INDEX(parent_children[children],_xlfn.AGGREGATE(15,6,ROW(parent_children[parent])/(parent_children[parent]=Main[[#Headers],[Filter]])-2,ROW()-ROW(Main[[#Headers],[Filter]]))),"")</f>
        <v/>
      </c>
      <c r="X76" s="6" t="str">
        <f>IFERROR(INDEX(parent_children[children],_xlfn.AGGREGATE(15,6,ROW(parent_children[parent])/(parent_children[parent]=Main[[#Headers],[Ventilator]])-2,ROW()-ROW(Main[[#Headers],[Ventilator]]))),"")</f>
        <v/>
      </c>
      <c r="Y76" s="6" t="str">
        <f>IFERROR(INDEX(parent_children[children],_xlfn.AGGREGATE(15,6,ROW(parent_children[parent])/(parent_children[parent]=Main[[#Headers],[Gas]])-2,ROW()-ROW(Main[[#Headers],[Gas]]))),"")</f>
        <v/>
      </c>
      <c r="Z76" s="6" t="str">
        <f>IFERROR(INDEX(parent_children[children],_xlfn.AGGREGATE(15,6,ROW(parent_children[parent])/(parent_children[parent]=Main[[#Headers],[Messwert]])-2,ROW()-ROW(Main[[#Headers],[Messwert]]))),"")</f>
        <v/>
      </c>
      <c r="AA76" s="6" t="str">
        <f>IFERROR(INDEX(parent_children[children],_xlfn.AGGREGATE(15,6,ROW(parent_children[parent])/(parent_children[parent]=Main[[#Headers],[Stellbefehl]])-2,ROW()-ROW(Main[[#Headers],[Stellbefehl]]))),"")</f>
        <v/>
      </c>
      <c r="AB76" s="6" t="str">
        <f>IFERROR(INDEX(parent_children[children],_xlfn.AGGREGATE(15,6,ROW(parent_children[parent])/(parent_children[parent]=Main[[#Headers],[Schaltbefehl]])-2,ROW()-ROW(Main[[#Headers],[Schaltbefehl]]))),"")</f>
        <v/>
      </c>
      <c r="AC76" s="6" t="str">
        <f>IFERROR(INDEX(parent_children[children],_xlfn.AGGREGATE(15,6,ROW(parent_children[parent])/(parent_children[parent]=Main[[#Headers],[Betriebsmeldung]])-2,ROW()-ROW(Main[[#Headers],[Betriebsmeldung]]))),"")</f>
        <v/>
      </c>
      <c r="AD76" s="6" t="str">
        <f>IFERROR(INDEX(parent_children[children],_xlfn.AGGREGATE(15,6,ROW(parent_children[parent])/(parent_children[parent]=Main[[#Headers],[Störung]])-2,ROW()-ROW(Main[[#Headers],[Störung]]))),"")</f>
        <v/>
      </c>
    </row>
    <row r="77" spans="1:30" x14ac:dyDescent="0.25">
      <c r="A77" t="str">
        <f>IFERROR(INDEX(category_assignment[description_german],_xlfn.AGGREGATE(15,6,ROW(category_assignment[category])/(category_assignment[category]=Main[[#Headers],[System]])-2,ROW()-ROW(Main[[#Headers],[System]]))),"")</f>
        <v/>
      </c>
      <c r="B77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77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77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77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77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77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77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77" s="6" t="str">
        <f>IFERROR(INDEX(parent_children[children],_xlfn.AGGREGATE(15,6,ROW(parent_children[parent])/(parent_children[parent]=Main[[#Headers],[Kessel]])-2,ROW()-ROW(Main[[#Headers],[Kessel]]))),"")</f>
        <v/>
      </c>
      <c r="J77" s="6" t="str">
        <f>IFERROR(INDEX(parent_children[children],_xlfn.AGGREGATE(15,6,ROW(parent_children[parent])/(parent_children[parent]=Main[[#Headers],[Kältemaschine]])-2,ROW()-ROW(Main[[#Headers],[Kältemaschine]]))),"")</f>
        <v/>
      </c>
      <c r="K77" s="6" t="str">
        <f>IFERROR(INDEX(parent_children[children],_xlfn.AGGREGATE(15,6,ROW(parent_children[parent])/(parent_children[parent]=Main[[#Headers],[Speicher]])-2,ROW()-ROW(Main[[#Headers],[Speicher]]))),"")</f>
        <v/>
      </c>
      <c r="L77" s="6" t="str">
        <f>IFERROR(INDEX(parent_children[children],_xlfn.AGGREGATE(15,6,ROW(parent_children[parent])/(parent_children[parent]=Main[[#Headers],[Verteiler]])-2,ROW()-ROW(Main[[#Headers],[Verteiler]]))),"")</f>
        <v/>
      </c>
      <c r="M77" s="6" t="str">
        <f>IFERROR(INDEX(parent_children[children],_xlfn.AGGREGATE(15,6,ROW(parent_children[parent])/(parent_children[parent]=Main[[#Headers],[Unterverteiler]])-2,ROW()-ROW(Main[[#Headers],[Unterverteiler]]))),"")</f>
        <v/>
      </c>
      <c r="N77" s="6" t="str">
        <f>IFERROR(INDEX(parent_children[children],_xlfn.AGGREGATE(15,6,ROW(parent_children[parent])/(parent_children[parent]=Main[[#Headers],[Verteilsystem]])-2,ROW()-ROW(Main[[#Headers],[Verteilsystem]]))),"")</f>
        <v/>
      </c>
      <c r="O77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77" s="6" t="str">
        <f>IFERROR(INDEX(parent_children[children],_xlfn.AGGREGATE(15,6,ROW(parent_children[parent])/(parent_children[parent]=Main[[#Headers],[Wärmepumpe]])-2,ROW()-ROW(Main[[#Headers],[Wärmepumpe]]))),"")</f>
        <v/>
      </c>
      <c r="Q77" s="6" t="str">
        <f>IFERROR(INDEX(parent_children[children],_xlfn.AGGREGATE(15,6,ROW(parent_children[parent])/(parent_children[parent]=Main[[#Headers],[Ventil]])-2,ROW()-ROW(Main[[#Headers],[Ventil]]))),"")</f>
        <v/>
      </c>
      <c r="R77" s="6" t="str">
        <f>IFERROR(INDEX(parent_children[children],_xlfn.AGGREGATE(15,6,ROW(parent_children[parent])/(parent_children[parent]=Main[[#Headers],[Klappe]])-2,ROW()-ROW(Main[[#Headers],[Klappe]]))),"")</f>
        <v/>
      </c>
      <c r="S77" s="6" t="str">
        <f>IFERROR(INDEX(parent_children[children],_xlfn.AGGREGATE(15,6,ROW(parent_children[parent])/(parent_children[parent]=Main[[#Headers],[Sensor]])-2,ROW()-ROW(Main[[#Headers],[Sensor]]))),"")</f>
        <v/>
      </c>
      <c r="T77" s="6" t="str">
        <f>IFERROR(INDEX(parent_children[children],_xlfn.AGGREGATE(15,6,ROW(parent_children[parent])/(parent_children[parent]=Main[[#Headers],[Schalter]])-2,ROW()-ROW(Main[[#Headers],[Schalter]]))),"")</f>
        <v/>
      </c>
      <c r="U77" s="6" t="str">
        <f>IFERROR(INDEX(parent_children[children],_xlfn.AGGREGATE(15,6,ROW(parent_children[parent])/(parent_children[parent]=Main[[#Headers],[Wasser]])-2,ROW()-ROW(Main[[#Headers],[Wasser]]))),"")</f>
        <v/>
      </c>
      <c r="V77" s="6" t="str">
        <f>IFERROR(INDEX(parent_children[children],_xlfn.AGGREGATE(15,6,ROW(parent_children[parent])/(parent_children[parent]=Main[[#Headers],[Luft]])-2,ROW()-ROW(Main[[#Headers],[Luft]]))),"")</f>
        <v/>
      </c>
      <c r="W77" s="6" t="str">
        <f>IFERROR(INDEX(parent_children[children],_xlfn.AGGREGATE(15,6,ROW(parent_children[parent])/(parent_children[parent]=Main[[#Headers],[Filter]])-2,ROW()-ROW(Main[[#Headers],[Filter]]))),"")</f>
        <v/>
      </c>
      <c r="X77" s="6" t="str">
        <f>IFERROR(INDEX(parent_children[children],_xlfn.AGGREGATE(15,6,ROW(parent_children[parent])/(parent_children[parent]=Main[[#Headers],[Ventilator]])-2,ROW()-ROW(Main[[#Headers],[Ventilator]]))),"")</f>
        <v/>
      </c>
      <c r="Y77" s="6" t="str">
        <f>IFERROR(INDEX(parent_children[children],_xlfn.AGGREGATE(15,6,ROW(parent_children[parent])/(parent_children[parent]=Main[[#Headers],[Gas]])-2,ROW()-ROW(Main[[#Headers],[Gas]]))),"")</f>
        <v/>
      </c>
      <c r="Z77" s="6" t="str">
        <f>IFERROR(INDEX(parent_children[children],_xlfn.AGGREGATE(15,6,ROW(parent_children[parent])/(parent_children[parent]=Main[[#Headers],[Messwert]])-2,ROW()-ROW(Main[[#Headers],[Messwert]]))),"")</f>
        <v/>
      </c>
      <c r="AA77" s="6" t="str">
        <f>IFERROR(INDEX(parent_children[children],_xlfn.AGGREGATE(15,6,ROW(parent_children[parent])/(parent_children[parent]=Main[[#Headers],[Stellbefehl]])-2,ROW()-ROW(Main[[#Headers],[Stellbefehl]]))),"")</f>
        <v/>
      </c>
      <c r="AB77" s="6" t="str">
        <f>IFERROR(INDEX(parent_children[children],_xlfn.AGGREGATE(15,6,ROW(parent_children[parent])/(parent_children[parent]=Main[[#Headers],[Schaltbefehl]])-2,ROW()-ROW(Main[[#Headers],[Schaltbefehl]]))),"")</f>
        <v/>
      </c>
      <c r="AC77" s="6" t="str">
        <f>IFERROR(INDEX(parent_children[children],_xlfn.AGGREGATE(15,6,ROW(parent_children[parent])/(parent_children[parent]=Main[[#Headers],[Betriebsmeldung]])-2,ROW()-ROW(Main[[#Headers],[Betriebsmeldung]]))),"")</f>
        <v/>
      </c>
      <c r="AD77" s="6" t="str">
        <f>IFERROR(INDEX(parent_children[children],_xlfn.AGGREGATE(15,6,ROW(parent_children[parent])/(parent_children[parent]=Main[[#Headers],[Störung]])-2,ROW()-ROW(Main[[#Headers],[Störung]]))),"")</f>
        <v/>
      </c>
    </row>
    <row r="78" spans="1:30" x14ac:dyDescent="0.25">
      <c r="A78" t="str">
        <f>IFERROR(INDEX(category_assignment[description_german],_xlfn.AGGREGATE(15,6,ROW(category_assignment[category])/(category_assignment[category]=Main[[#Headers],[System]])-2,ROW()-ROW(Main[[#Headers],[System]]))),"")</f>
        <v/>
      </c>
      <c r="B78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78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78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78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78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78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78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78" s="6" t="str">
        <f>IFERROR(INDEX(parent_children[children],_xlfn.AGGREGATE(15,6,ROW(parent_children[parent])/(parent_children[parent]=Main[[#Headers],[Kessel]])-2,ROW()-ROW(Main[[#Headers],[Kessel]]))),"")</f>
        <v/>
      </c>
      <c r="J78" s="6" t="str">
        <f>IFERROR(INDEX(parent_children[children],_xlfn.AGGREGATE(15,6,ROW(parent_children[parent])/(parent_children[parent]=Main[[#Headers],[Kältemaschine]])-2,ROW()-ROW(Main[[#Headers],[Kältemaschine]]))),"")</f>
        <v/>
      </c>
      <c r="K78" s="6" t="str">
        <f>IFERROR(INDEX(parent_children[children],_xlfn.AGGREGATE(15,6,ROW(parent_children[parent])/(parent_children[parent]=Main[[#Headers],[Speicher]])-2,ROW()-ROW(Main[[#Headers],[Speicher]]))),"")</f>
        <v/>
      </c>
      <c r="L78" s="6" t="str">
        <f>IFERROR(INDEX(parent_children[children],_xlfn.AGGREGATE(15,6,ROW(parent_children[parent])/(parent_children[parent]=Main[[#Headers],[Verteiler]])-2,ROW()-ROW(Main[[#Headers],[Verteiler]]))),"")</f>
        <v/>
      </c>
      <c r="M78" s="6" t="str">
        <f>IFERROR(INDEX(parent_children[children],_xlfn.AGGREGATE(15,6,ROW(parent_children[parent])/(parent_children[parent]=Main[[#Headers],[Unterverteiler]])-2,ROW()-ROW(Main[[#Headers],[Unterverteiler]]))),"")</f>
        <v/>
      </c>
      <c r="N78" s="6" t="str">
        <f>IFERROR(INDEX(parent_children[children],_xlfn.AGGREGATE(15,6,ROW(parent_children[parent])/(parent_children[parent]=Main[[#Headers],[Verteilsystem]])-2,ROW()-ROW(Main[[#Headers],[Verteilsystem]]))),"")</f>
        <v/>
      </c>
      <c r="O78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78" s="6" t="str">
        <f>IFERROR(INDEX(parent_children[children],_xlfn.AGGREGATE(15,6,ROW(parent_children[parent])/(parent_children[parent]=Main[[#Headers],[Wärmepumpe]])-2,ROW()-ROW(Main[[#Headers],[Wärmepumpe]]))),"")</f>
        <v/>
      </c>
      <c r="Q78" s="6" t="str">
        <f>IFERROR(INDEX(parent_children[children],_xlfn.AGGREGATE(15,6,ROW(parent_children[parent])/(parent_children[parent]=Main[[#Headers],[Ventil]])-2,ROW()-ROW(Main[[#Headers],[Ventil]]))),"")</f>
        <v/>
      </c>
      <c r="R78" s="6" t="str">
        <f>IFERROR(INDEX(parent_children[children],_xlfn.AGGREGATE(15,6,ROW(parent_children[parent])/(parent_children[parent]=Main[[#Headers],[Klappe]])-2,ROW()-ROW(Main[[#Headers],[Klappe]]))),"")</f>
        <v/>
      </c>
      <c r="S78" s="6" t="str">
        <f>IFERROR(INDEX(parent_children[children],_xlfn.AGGREGATE(15,6,ROW(parent_children[parent])/(parent_children[parent]=Main[[#Headers],[Sensor]])-2,ROW()-ROW(Main[[#Headers],[Sensor]]))),"")</f>
        <v/>
      </c>
      <c r="T78" s="6" t="str">
        <f>IFERROR(INDEX(parent_children[children],_xlfn.AGGREGATE(15,6,ROW(parent_children[parent])/(parent_children[parent]=Main[[#Headers],[Schalter]])-2,ROW()-ROW(Main[[#Headers],[Schalter]]))),"")</f>
        <v/>
      </c>
      <c r="U78" s="6" t="str">
        <f>IFERROR(INDEX(parent_children[children],_xlfn.AGGREGATE(15,6,ROW(parent_children[parent])/(parent_children[parent]=Main[[#Headers],[Wasser]])-2,ROW()-ROW(Main[[#Headers],[Wasser]]))),"")</f>
        <v/>
      </c>
      <c r="V78" s="6" t="str">
        <f>IFERROR(INDEX(parent_children[children],_xlfn.AGGREGATE(15,6,ROW(parent_children[parent])/(parent_children[parent]=Main[[#Headers],[Luft]])-2,ROW()-ROW(Main[[#Headers],[Luft]]))),"")</f>
        <v/>
      </c>
      <c r="W78" s="6" t="str">
        <f>IFERROR(INDEX(parent_children[children],_xlfn.AGGREGATE(15,6,ROW(parent_children[parent])/(parent_children[parent]=Main[[#Headers],[Filter]])-2,ROW()-ROW(Main[[#Headers],[Filter]]))),"")</f>
        <v/>
      </c>
      <c r="X78" s="6" t="str">
        <f>IFERROR(INDEX(parent_children[children],_xlfn.AGGREGATE(15,6,ROW(parent_children[parent])/(parent_children[parent]=Main[[#Headers],[Ventilator]])-2,ROW()-ROW(Main[[#Headers],[Ventilator]]))),"")</f>
        <v/>
      </c>
      <c r="Y78" s="6" t="str">
        <f>IFERROR(INDEX(parent_children[children],_xlfn.AGGREGATE(15,6,ROW(parent_children[parent])/(parent_children[parent]=Main[[#Headers],[Gas]])-2,ROW()-ROW(Main[[#Headers],[Gas]]))),"")</f>
        <v/>
      </c>
      <c r="Z78" s="6" t="str">
        <f>IFERROR(INDEX(parent_children[children],_xlfn.AGGREGATE(15,6,ROW(parent_children[parent])/(parent_children[parent]=Main[[#Headers],[Messwert]])-2,ROW()-ROW(Main[[#Headers],[Messwert]]))),"")</f>
        <v/>
      </c>
      <c r="AA78" s="6" t="str">
        <f>IFERROR(INDEX(parent_children[children],_xlfn.AGGREGATE(15,6,ROW(parent_children[parent])/(parent_children[parent]=Main[[#Headers],[Stellbefehl]])-2,ROW()-ROW(Main[[#Headers],[Stellbefehl]]))),"")</f>
        <v/>
      </c>
      <c r="AB78" s="6" t="str">
        <f>IFERROR(INDEX(parent_children[children],_xlfn.AGGREGATE(15,6,ROW(parent_children[parent])/(parent_children[parent]=Main[[#Headers],[Schaltbefehl]])-2,ROW()-ROW(Main[[#Headers],[Schaltbefehl]]))),"")</f>
        <v/>
      </c>
      <c r="AC78" s="6" t="str">
        <f>IFERROR(INDEX(parent_children[children],_xlfn.AGGREGATE(15,6,ROW(parent_children[parent])/(parent_children[parent]=Main[[#Headers],[Betriebsmeldung]])-2,ROW()-ROW(Main[[#Headers],[Betriebsmeldung]]))),"")</f>
        <v/>
      </c>
      <c r="AD78" s="6" t="str">
        <f>IFERROR(INDEX(parent_children[children],_xlfn.AGGREGATE(15,6,ROW(parent_children[parent])/(parent_children[parent]=Main[[#Headers],[Störung]])-2,ROW()-ROW(Main[[#Headers],[Störung]]))),"")</f>
        <v/>
      </c>
    </row>
    <row r="79" spans="1:30" x14ac:dyDescent="0.25">
      <c r="A79" t="str">
        <f>IFERROR(INDEX(category_assignment[description_german],_xlfn.AGGREGATE(15,6,ROW(category_assignment[category])/(category_assignment[category]=Main[[#Headers],[System]])-2,ROW()-ROW(Main[[#Headers],[System]]))),"")</f>
        <v/>
      </c>
      <c r="B79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79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79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79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79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79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79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79" s="6" t="str">
        <f>IFERROR(INDEX(parent_children[children],_xlfn.AGGREGATE(15,6,ROW(parent_children[parent])/(parent_children[parent]=Main[[#Headers],[Kessel]])-2,ROW()-ROW(Main[[#Headers],[Kessel]]))),"")</f>
        <v/>
      </c>
      <c r="J79" s="6" t="str">
        <f>IFERROR(INDEX(parent_children[children],_xlfn.AGGREGATE(15,6,ROW(parent_children[parent])/(parent_children[parent]=Main[[#Headers],[Kältemaschine]])-2,ROW()-ROW(Main[[#Headers],[Kältemaschine]]))),"")</f>
        <v/>
      </c>
      <c r="K79" s="6" t="str">
        <f>IFERROR(INDEX(parent_children[children],_xlfn.AGGREGATE(15,6,ROW(parent_children[parent])/(parent_children[parent]=Main[[#Headers],[Speicher]])-2,ROW()-ROW(Main[[#Headers],[Speicher]]))),"")</f>
        <v/>
      </c>
      <c r="L79" s="6" t="str">
        <f>IFERROR(INDEX(parent_children[children],_xlfn.AGGREGATE(15,6,ROW(parent_children[parent])/(parent_children[parent]=Main[[#Headers],[Verteiler]])-2,ROW()-ROW(Main[[#Headers],[Verteiler]]))),"")</f>
        <v/>
      </c>
      <c r="M79" s="6" t="str">
        <f>IFERROR(INDEX(parent_children[children],_xlfn.AGGREGATE(15,6,ROW(parent_children[parent])/(parent_children[parent]=Main[[#Headers],[Unterverteiler]])-2,ROW()-ROW(Main[[#Headers],[Unterverteiler]]))),"")</f>
        <v/>
      </c>
      <c r="N79" s="6" t="str">
        <f>IFERROR(INDEX(parent_children[children],_xlfn.AGGREGATE(15,6,ROW(parent_children[parent])/(parent_children[parent]=Main[[#Headers],[Verteilsystem]])-2,ROW()-ROW(Main[[#Headers],[Verteilsystem]]))),"")</f>
        <v/>
      </c>
      <c r="O79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79" s="6" t="str">
        <f>IFERROR(INDEX(parent_children[children],_xlfn.AGGREGATE(15,6,ROW(parent_children[parent])/(parent_children[parent]=Main[[#Headers],[Wärmepumpe]])-2,ROW()-ROW(Main[[#Headers],[Wärmepumpe]]))),"")</f>
        <v/>
      </c>
      <c r="Q79" s="6" t="str">
        <f>IFERROR(INDEX(parent_children[children],_xlfn.AGGREGATE(15,6,ROW(parent_children[parent])/(parent_children[parent]=Main[[#Headers],[Ventil]])-2,ROW()-ROW(Main[[#Headers],[Ventil]]))),"")</f>
        <v/>
      </c>
      <c r="R79" s="6" t="str">
        <f>IFERROR(INDEX(parent_children[children],_xlfn.AGGREGATE(15,6,ROW(parent_children[parent])/(parent_children[parent]=Main[[#Headers],[Klappe]])-2,ROW()-ROW(Main[[#Headers],[Klappe]]))),"")</f>
        <v/>
      </c>
      <c r="S79" s="6" t="str">
        <f>IFERROR(INDEX(parent_children[children],_xlfn.AGGREGATE(15,6,ROW(parent_children[parent])/(parent_children[parent]=Main[[#Headers],[Sensor]])-2,ROW()-ROW(Main[[#Headers],[Sensor]]))),"")</f>
        <v/>
      </c>
      <c r="T79" s="6" t="str">
        <f>IFERROR(INDEX(parent_children[children],_xlfn.AGGREGATE(15,6,ROW(parent_children[parent])/(parent_children[parent]=Main[[#Headers],[Schalter]])-2,ROW()-ROW(Main[[#Headers],[Schalter]]))),"")</f>
        <v/>
      </c>
      <c r="U79" s="6" t="str">
        <f>IFERROR(INDEX(parent_children[children],_xlfn.AGGREGATE(15,6,ROW(parent_children[parent])/(parent_children[parent]=Main[[#Headers],[Wasser]])-2,ROW()-ROW(Main[[#Headers],[Wasser]]))),"")</f>
        <v/>
      </c>
      <c r="V79" s="6" t="str">
        <f>IFERROR(INDEX(parent_children[children],_xlfn.AGGREGATE(15,6,ROW(parent_children[parent])/(parent_children[parent]=Main[[#Headers],[Luft]])-2,ROW()-ROW(Main[[#Headers],[Luft]]))),"")</f>
        <v/>
      </c>
      <c r="W79" s="6" t="str">
        <f>IFERROR(INDEX(parent_children[children],_xlfn.AGGREGATE(15,6,ROW(parent_children[parent])/(parent_children[parent]=Main[[#Headers],[Filter]])-2,ROW()-ROW(Main[[#Headers],[Filter]]))),"")</f>
        <v/>
      </c>
      <c r="X79" s="6" t="str">
        <f>IFERROR(INDEX(parent_children[children],_xlfn.AGGREGATE(15,6,ROW(parent_children[parent])/(parent_children[parent]=Main[[#Headers],[Ventilator]])-2,ROW()-ROW(Main[[#Headers],[Ventilator]]))),"")</f>
        <v/>
      </c>
      <c r="Y79" s="6" t="str">
        <f>IFERROR(INDEX(parent_children[children],_xlfn.AGGREGATE(15,6,ROW(parent_children[parent])/(parent_children[parent]=Main[[#Headers],[Gas]])-2,ROW()-ROW(Main[[#Headers],[Gas]]))),"")</f>
        <v/>
      </c>
      <c r="Z79" s="6" t="str">
        <f>IFERROR(INDEX(parent_children[children],_xlfn.AGGREGATE(15,6,ROW(parent_children[parent])/(parent_children[parent]=Main[[#Headers],[Messwert]])-2,ROW()-ROW(Main[[#Headers],[Messwert]]))),"")</f>
        <v/>
      </c>
      <c r="AA79" s="6" t="str">
        <f>IFERROR(INDEX(parent_children[children],_xlfn.AGGREGATE(15,6,ROW(parent_children[parent])/(parent_children[parent]=Main[[#Headers],[Stellbefehl]])-2,ROW()-ROW(Main[[#Headers],[Stellbefehl]]))),"")</f>
        <v/>
      </c>
      <c r="AB79" s="6" t="str">
        <f>IFERROR(INDEX(parent_children[children],_xlfn.AGGREGATE(15,6,ROW(parent_children[parent])/(parent_children[parent]=Main[[#Headers],[Schaltbefehl]])-2,ROW()-ROW(Main[[#Headers],[Schaltbefehl]]))),"")</f>
        <v/>
      </c>
      <c r="AC79" s="6" t="str">
        <f>IFERROR(INDEX(parent_children[children],_xlfn.AGGREGATE(15,6,ROW(parent_children[parent])/(parent_children[parent]=Main[[#Headers],[Betriebsmeldung]])-2,ROW()-ROW(Main[[#Headers],[Betriebsmeldung]]))),"")</f>
        <v/>
      </c>
      <c r="AD79" s="6" t="str">
        <f>IFERROR(INDEX(parent_children[children],_xlfn.AGGREGATE(15,6,ROW(parent_children[parent])/(parent_children[parent]=Main[[#Headers],[Störung]])-2,ROW()-ROW(Main[[#Headers],[Störung]]))),"")</f>
        <v/>
      </c>
    </row>
    <row r="80" spans="1:30" x14ac:dyDescent="0.25">
      <c r="A80" t="str">
        <f>IFERROR(INDEX(category_assignment[description_german],_xlfn.AGGREGATE(15,6,ROW(category_assignment[category])/(category_assignment[category]=Main[[#Headers],[System]])-2,ROW()-ROW(Main[[#Headers],[System]]))),"")</f>
        <v/>
      </c>
      <c r="B80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80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80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80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80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80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80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80" s="6" t="str">
        <f>IFERROR(INDEX(parent_children[children],_xlfn.AGGREGATE(15,6,ROW(parent_children[parent])/(parent_children[parent]=Main[[#Headers],[Kessel]])-2,ROW()-ROW(Main[[#Headers],[Kessel]]))),"")</f>
        <v/>
      </c>
      <c r="J80" s="6" t="str">
        <f>IFERROR(INDEX(parent_children[children],_xlfn.AGGREGATE(15,6,ROW(parent_children[parent])/(parent_children[parent]=Main[[#Headers],[Kältemaschine]])-2,ROW()-ROW(Main[[#Headers],[Kältemaschine]]))),"")</f>
        <v/>
      </c>
      <c r="K80" s="6" t="str">
        <f>IFERROR(INDEX(parent_children[children],_xlfn.AGGREGATE(15,6,ROW(parent_children[parent])/(parent_children[parent]=Main[[#Headers],[Speicher]])-2,ROW()-ROW(Main[[#Headers],[Speicher]]))),"")</f>
        <v/>
      </c>
      <c r="L80" s="6" t="str">
        <f>IFERROR(INDEX(parent_children[children],_xlfn.AGGREGATE(15,6,ROW(parent_children[parent])/(parent_children[parent]=Main[[#Headers],[Verteiler]])-2,ROW()-ROW(Main[[#Headers],[Verteiler]]))),"")</f>
        <v/>
      </c>
      <c r="M80" s="6" t="str">
        <f>IFERROR(INDEX(parent_children[children],_xlfn.AGGREGATE(15,6,ROW(parent_children[parent])/(parent_children[parent]=Main[[#Headers],[Unterverteiler]])-2,ROW()-ROW(Main[[#Headers],[Unterverteiler]]))),"")</f>
        <v/>
      </c>
      <c r="N80" s="6" t="str">
        <f>IFERROR(INDEX(parent_children[children],_xlfn.AGGREGATE(15,6,ROW(parent_children[parent])/(parent_children[parent]=Main[[#Headers],[Verteilsystem]])-2,ROW()-ROW(Main[[#Headers],[Verteilsystem]]))),"")</f>
        <v/>
      </c>
      <c r="O80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80" s="6" t="str">
        <f>IFERROR(INDEX(parent_children[children],_xlfn.AGGREGATE(15,6,ROW(parent_children[parent])/(parent_children[parent]=Main[[#Headers],[Wärmepumpe]])-2,ROW()-ROW(Main[[#Headers],[Wärmepumpe]]))),"")</f>
        <v/>
      </c>
      <c r="Q80" s="6" t="str">
        <f>IFERROR(INDEX(parent_children[children],_xlfn.AGGREGATE(15,6,ROW(parent_children[parent])/(parent_children[parent]=Main[[#Headers],[Ventil]])-2,ROW()-ROW(Main[[#Headers],[Ventil]]))),"")</f>
        <v/>
      </c>
      <c r="R80" s="6" t="str">
        <f>IFERROR(INDEX(parent_children[children],_xlfn.AGGREGATE(15,6,ROW(parent_children[parent])/(parent_children[parent]=Main[[#Headers],[Klappe]])-2,ROW()-ROW(Main[[#Headers],[Klappe]]))),"")</f>
        <v/>
      </c>
      <c r="S80" s="6" t="str">
        <f>IFERROR(INDEX(parent_children[children],_xlfn.AGGREGATE(15,6,ROW(parent_children[parent])/(parent_children[parent]=Main[[#Headers],[Sensor]])-2,ROW()-ROW(Main[[#Headers],[Sensor]]))),"")</f>
        <v/>
      </c>
      <c r="T80" s="6" t="str">
        <f>IFERROR(INDEX(parent_children[children],_xlfn.AGGREGATE(15,6,ROW(parent_children[parent])/(parent_children[parent]=Main[[#Headers],[Schalter]])-2,ROW()-ROW(Main[[#Headers],[Schalter]]))),"")</f>
        <v/>
      </c>
      <c r="U80" s="6" t="str">
        <f>IFERROR(INDEX(parent_children[children],_xlfn.AGGREGATE(15,6,ROW(parent_children[parent])/(parent_children[parent]=Main[[#Headers],[Wasser]])-2,ROW()-ROW(Main[[#Headers],[Wasser]]))),"")</f>
        <v/>
      </c>
      <c r="V80" s="6" t="str">
        <f>IFERROR(INDEX(parent_children[children],_xlfn.AGGREGATE(15,6,ROW(parent_children[parent])/(parent_children[parent]=Main[[#Headers],[Luft]])-2,ROW()-ROW(Main[[#Headers],[Luft]]))),"")</f>
        <v/>
      </c>
      <c r="W80" s="6" t="str">
        <f>IFERROR(INDEX(parent_children[children],_xlfn.AGGREGATE(15,6,ROW(parent_children[parent])/(parent_children[parent]=Main[[#Headers],[Filter]])-2,ROW()-ROW(Main[[#Headers],[Filter]]))),"")</f>
        <v/>
      </c>
      <c r="X80" s="6" t="str">
        <f>IFERROR(INDEX(parent_children[children],_xlfn.AGGREGATE(15,6,ROW(parent_children[parent])/(parent_children[parent]=Main[[#Headers],[Ventilator]])-2,ROW()-ROW(Main[[#Headers],[Ventilator]]))),"")</f>
        <v/>
      </c>
      <c r="Y80" s="6" t="str">
        <f>IFERROR(INDEX(parent_children[children],_xlfn.AGGREGATE(15,6,ROW(parent_children[parent])/(parent_children[parent]=Main[[#Headers],[Gas]])-2,ROW()-ROW(Main[[#Headers],[Gas]]))),"")</f>
        <v/>
      </c>
      <c r="Z80" s="6" t="str">
        <f>IFERROR(INDEX(parent_children[children],_xlfn.AGGREGATE(15,6,ROW(parent_children[parent])/(parent_children[parent]=Main[[#Headers],[Messwert]])-2,ROW()-ROW(Main[[#Headers],[Messwert]]))),"")</f>
        <v/>
      </c>
      <c r="AA80" s="6" t="str">
        <f>IFERROR(INDEX(parent_children[children],_xlfn.AGGREGATE(15,6,ROW(parent_children[parent])/(parent_children[parent]=Main[[#Headers],[Stellbefehl]])-2,ROW()-ROW(Main[[#Headers],[Stellbefehl]]))),"")</f>
        <v/>
      </c>
      <c r="AB80" s="6" t="str">
        <f>IFERROR(INDEX(parent_children[children],_xlfn.AGGREGATE(15,6,ROW(parent_children[parent])/(parent_children[parent]=Main[[#Headers],[Schaltbefehl]])-2,ROW()-ROW(Main[[#Headers],[Schaltbefehl]]))),"")</f>
        <v/>
      </c>
      <c r="AC80" s="6" t="str">
        <f>IFERROR(INDEX(parent_children[children],_xlfn.AGGREGATE(15,6,ROW(parent_children[parent])/(parent_children[parent]=Main[[#Headers],[Betriebsmeldung]])-2,ROW()-ROW(Main[[#Headers],[Betriebsmeldung]]))),"")</f>
        <v/>
      </c>
      <c r="AD80" s="6" t="str">
        <f>IFERROR(INDEX(parent_children[children],_xlfn.AGGREGATE(15,6,ROW(parent_children[parent])/(parent_children[parent]=Main[[#Headers],[Störung]])-2,ROW()-ROW(Main[[#Headers],[Störung]]))),"")</f>
        <v/>
      </c>
    </row>
    <row r="81" spans="1:30" x14ac:dyDescent="0.25">
      <c r="A81" t="str">
        <f>IFERROR(INDEX(category_assignment[description_german],_xlfn.AGGREGATE(15,6,ROW(category_assignment[category])/(category_assignment[category]=Main[[#Headers],[System]])-2,ROW()-ROW(Main[[#Headers],[System]]))),"")</f>
        <v/>
      </c>
      <c r="B81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81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81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81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81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81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81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81" s="6" t="str">
        <f>IFERROR(INDEX(parent_children[children],_xlfn.AGGREGATE(15,6,ROW(parent_children[parent])/(parent_children[parent]=Main[[#Headers],[Kessel]])-2,ROW()-ROW(Main[[#Headers],[Kessel]]))),"")</f>
        <v/>
      </c>
      <c r="J81" s="6" t="str">
        <f>IFERROR(INDEX(parent_children[children],_xlfn.AGGREGATE(15,6,ROW(parent_children[parent])/(parent_children[parent]=Main[[#Headers],[Kältemaschine]])-2,ROW()-ROW(Main[[#Headers],[Kältemaschine]]))),"")</f>
        <v/>
      </c>
      <c r="K81" s="6" t="str">
        <f>IFERROR(INDEX(parent_children[children],_xlfn.AGGREGATE(15,6,ROW(parent_children[parent])/(parent_children[parent]=Main[[#Headers],[Speicher]])-2,ROW()-ROW(Main[[#Headers],[Speicher]]))),"")</f>
        <v/>
      </c>
      <c r="L81" s="6" t="str">
        <f>IFERROR(INDEX(parent_children[children],_xlfn.AGGREGATE(15,6,ROW(parent_children[parent])/(parent_children[parent]=Main[[#Headers],[Verteiler]])-2,ROW()-ROW(Main[[#Headers],[Verteiler]]))),"")</f>
        <v/>
      </c>
      <c r="M81" s="6" t="str">
        <f>IFERROR(INDEX(parent_children[children],_xlfn.AGGREGATE(15,6,ROW(parent_children[parent])/(parent_children[parent]=Main[[#Headers],[Unterverteiler]])-2,ROW()-ROW(Main[[#Headers],[Unterverteiler]]))),"")</f>
        <v/>
      </c>
      <c r="N81" s="6" t="str">
        <f>IFERROR(INDEX(parent_children[children],_xlfn.AGGREGATE(15,6,ROW(parent_children[parent])/(parent_children[parent]=Main[[#Headers],[Verteilsystem]])-2,ROW()-ROW(Main[[#Headers],[Verteilsystem]]))),"")</f>
        <v/>
      </c>
      <c r="O81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81" s="6" t="str">
        <f>IFERROR(INDEX(parent_children[children],_xlfn.AGGREGATE(15,6,ROW(parent_children[parent])/(parent_children[parent]=Main[[#Headers],[Wärmepumpe]])-2,ROW()-ROW(Main[[#Headers],[Wärmepumpe]]))),"")</f>
        <v/>
      </c>
      <c r="Q81" s="6" t="str">
        <f>IFERROR(INDEX(parent_children[children],_xlfn.AGGREGATE(15,6,ROW(parent_children[parent])/(parent_children[parent]=Main[[#Headers],[Ventil]])-2,ROW()-ROW(Main[[#Headers],[Ventil]]))),"")</f>
        <v/>
      </c>
      <c r="R81" s="6" t="str">
        <f>IFERROR(INDEX(parent_children[children],_xlfn.AGGREGATE(15,6,ROW(parent_children[parent])/(parent_children[parent]=Main[[#Headers],[Klappe]])-2,ROW()-ROW(Main[[#Headers],[Klappe]]))),"")</f>
        <v/>
      </c>
      <c r="S81" s="6" t="str">
        <f>IFERROR(INDEX(parent_children[children],_xlfn.AGGREGATE(15,6,ROW(parent_children[parent])/(parent_children[parent]=Main[[#Headers],[Sensor]])-2,ROW()-ROW(Main[[#Headers],[Sensor]]))),"")</f>
        <v/>
      </c>
      <c r="T81" s="6" t="str">
        <f>IFERROR(INDEX(parent_children[children],_xlfn.AGGREGATE(15,6,ROW(parent_children[parent])/(parent_children[parent]=Main[[#Headers],[Schalter]])-2,ROW()-ROW(Main[[#Headers],[Schalter]]))),"")</f>
        <v/>
      </c>
      <c r="U81" s="6" t="str">
        <f>IFERROR(INDEX(parent_children[children],_xlfn.AGGREGATE(15,6,ROW(parent_children[parent])/(parent_children[parent]=Main[[#Headers],[Wasser]])-2,ROW()-ROW(Main[[#Headers],[Wasser]]))),"")</f>
        <v/>
      </c>
      <c r="V81" s="6" t="str">
        <f>IFERROR(INDEX(parent_children[children],_xlfn.AGGREGATE(15,6,ROW(parent_children[parent])/(parent_children[parent]=Main[[#Headers],[Luft]])-2,ROW()-ROW(Main[[#Headers],[Luft]]))),"")</f>
        <v/>
      </c>
      <c r="W81" s="6" t="str">
        <f>IFERROR(INDEX(parent_children[children],_xlfn.AGGREGATE(15,6,ROW(parent_children[parent])/(parent_children[parent]=Main[[#Headers],[Filter]])-2,ROW()-ROW(Main[[#Headers],[Filter]]))),"")</f>
        <v/>
      </c>
      <c r="X81" s="6" t="str">
        <f>IFERROR(INDEX(parent_children[children],_xlfn.AGGREGATE(15,6,ROW(parent_children[parent])/(parent_children[parent]=Main[[#Headers],[Ventilator]])-2,ROW()-ROW(Main[[#Headers],[Ventilator]]))),"")</f>
        <v/>
      </c>
      <c r="Y81" s="6" t="str">
        <f>IFERROR(INDEX(parent_children[children],_xlfn.AGGREGATE(15,6,ROW(parent_children[parent])/(parent_children[parent]=Main[[#Headers],[Gas]])-2,ROW()-ROW(Main[[#Headers],[Gas]]))),"")</f>
        <v/>
      </c>
      <c r="Z81" s="6" t="str">
        <f>IFERROR(INDEX(parent_children[children],_xlfn.AGGREGATE(15,6,ROW(parent_children[parent])/(parent_children[parent]=Main[[#Headers],[Messwert]])-2,ROW()-ROW(Main[[#Headers],[Messwert]]))),"")</f>
        <v/>
      </c>
      <c r="AA81" s="6" t="str">
        <f>IFERROR(INDEX(parent_children[children],_xlfn.AGGREGATE(15,6,ROW(parent_children[parent])/(parent_children[parent]=Main[[#Headers],[Stellbefehl]])-2,ROW()-ROW(Main[[#Headers],[Stellbefehl]]))),"")</f>
        <v/>
      </c>
      <c r="AB81" s="6" t="str">
        <f>IFERROR(INDEX(parent_children[children],_xlfn.AGGREGATE(15,6,ROW(parent_children[parent])/(parent_children[parent]=Main[[#Headers],[Schaltbefehl]])-2,ROW()-ROW(Main[[#Headers],[Schaltbefehl]]))),"")</f>
        <v/>
      </c>
      <c r="AC81" s="6" t="str">
        <f>IFERROR(INDEX(parent_children[children],_xlfn.AGGREGATE(15,6,ROW(parent_children[parent])/(parent_children[parent]=Main[[#Headers],[Betriebsmeldung]])-2,ROW()-ROW(Main[[#Headers],[Betriebsmeldung]]))),"")</f>
        <v/>
      </c>
      <c r="AD81" s="6" t="str">
        <f>IFERROR(INDEX(parent_children[children],_xlfn.AGGREGATE(15,6,ROW(parent_children[parent])/(parent_children[parent]=Main[[#Headers],[Störung]])-2,ROW()-ROW(Main[[#Headers],[Störung]]))),"")</f>
        <v/>
      </c>
    </row>
    <row r="82" spans="1:30" x14ac:dyDescent="0.25">
      <c r="A82" t="str">
        <f>IFERROR(INDEX(category_assignment[description_german],_xlfn.AGGREGATE(15,6,ROW(category_assignment[category])/(category_assignment[category]=Main[[#Headers],[System]])-2,ROW()-ROW(Main[[#Headers],[System]]))),"")</f>
        <v/>
      </c>
      <c r="B82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82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82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82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82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82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82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82" s="6" t="str">
        <f>IFERROR(INDEX(parent_children[children],_xlfn.AGGREGATE(15,6,ROW(parent_children[parent])/(parent_children[parent]=Main[[#Headers],[Kessel]])-2,ROW()-ROW(Main[[#Headers],[Kessel]]))),"")</f>
        <v/>
      </c>
      <c r="J82" s="6" t="str">
        <f>IFERROR(INDEX(parent_children[children],_xlfn.AGGREGATE(15,6,ROW(parent_children[parent])/(parent_children[parent]=Main[[#Headers],[Kältemaschine]])-2,ROW()-ROW(Main[[#Headers],[Kältemaschine]]))),"")</f>
        <v/>
      </c>
      <c r="K82" s="6" t="str">
        <f>IFERROR(INDEX(parent_children[children],_xlfn.AGGREGATE(15,6,ROW(parent_children[parent])/(parent_children[parent]=Main[[#Headers],[Speicher]])-2,ROW()-ROW(Main[[#Headers],[Speicher]]))),"")</f>
        <v/>
      </c>
      <c r="L82" s="6" t="str">
        <f>IFERROR(INDEX(parent_children[children],_xlfn.AGGREGATE(15,6,ROW(parent_children[parent])/(parent_children[parent]=Main[[#Headers],[Verteiler]])-2,ROW()-ROW(Main[[#Headers],[Verteiler]]))),"")</f>
        <v/>
      </c>
      <c r="M82" s="6" t="str">
        <f>IFERROR(INDEX(parent_children[children],_xlfn.AGGREGATE(15,6,ROW(parent_children[parent])/(parent_children[parent]=Main[[#Headers],[Unterverteiler]])-2,ROW()-ROW(Main[[#Headers],[Unterverteiler]]))),"")</f>
        <v/>
      </c>
      <c r="N82" s="6" t="str">
        <f>IFERROR(INDEX(parent_children[children],_xlfn.AGGREGATE(15,6,ROW(parent_children[parent])/(parent_children[parent]=Main[[#Headers],[Verteilsystem]])-2,ROW()-ROW(Main[[#Headers],[Verteilsystem]]))),"")</f>
        <v/>
      </c>
      <c r="O82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82" s="6" t="str">
        <f>IFERROR(INDEX(parent_children[children],_xlfn.AGGREGATE(15,6,ROW(parent_children[parent])/(parent_children[parent]=Main[[#Headers],[Wärmepumpe]])-2,ROW()-ROW(Main[[#Headers],[Wärmepumpe]]))),"")</f>
        <v/>
      </c>
      <c r="Q82" s="6" t="str">
        <f>IFERROR(INDEX(parent_children[children],_xlfn.AGGREGATE(15,6,ROW(parent_children[parent])/(parent_children[parent]=Main[[#Headers],[Ventil]])-2,ROW()-ROW(Main[[#Headers],[Ventil]]))),"")</f>
        <v/>
      </c>
      <c r="R82" s="6" t="str">
        <f>IFERROR(INDEX(parent_children[children],_xlfn.AGGREGATE(15,6,ROW(parent_children[parent])/(parent_children[parent]=Main[[#Headers],[Klappe]])-2,ROW()-ROW(Main[[#Headers],[Klappe]]))),"")</f>
        <v/>
      </c>
      <c r="S82" s="6" t="str">
        <f>IFERROR(INDEX(parent_children[children],_xlfn.AGGREGATE(15,6,ROW(parent_children[parent])/(parent_children[parent]=Main[[#Headers],[Sensor]])-2,ROW()-ROW(Main[[#Headers],[Sensor]]))),"")</f>
        <v/>
      </c>
      <c r="T82" s="6" t="str">
        <f>IFERROR(INDEX(parent_children[children],_xlfn.AGGREGATE(15,6,ROW(parent_children[parent])/(parent_children[parent]=Main[[#Headers],[Schalter]])-2,ROW()-ROW(Main[[#Headers],[Schalter]]))),"")</f>
        <v/>
      </c>
      <c r="U82" s="6" t="str">
        <f>IFERROR(INDEX(parent_children[children],_xlfn.AGGREGATE(15,6,ROW(parent_children[parent])/(parent_children[parent]=Main[[#Headers],[Wasser]])-2,ROW()-ROW(Main[[#Headers],[Wasser]]))),"")</f>
        <v/>
      </c>
      <c r="V82" s="6" t="str">
        <f>IFERROR(INDEX(parent_children[children],_xlfn.AGGREGATE(15,6,ROW(parent_children[parent])/(parent_children[parent]=Main[[#Headers],[Luft]])-2,ROW()-ROW(Main[[#Headers],[Luft]]))),"")</f>
        <v/>
      </c>
      <c r="W82" s="6" t="str">
        <f>IFERROR(INDEX(parent_children[children],_xlfn.AGGREGATE(15,6,ROW(parent_children[parent])/(parent_children[parent]=Main[[#Headers],[Filter]])-2,ROW()-ROW(Main[[#Headers],[Filter]]))),"")</f>
        <v/>
      </c>
      <c r="X82" s="6" t="str">
        <f>IFERROR(INDEX(parent_children[children],_xlfn.AGGREGATE(15,6,ROW(parent_children[parent])/(parent_children[parent]=Main[[#Headers],[Ventilator]])-2,ROW()-ROW(Main[[#Headers],[Ventilator]]))),"")</f>
        <v/>
      </c>
      <c r="Y82" s="6" t="str">
        <f>IFERROR(INDEX(parent_children[children],_xlfn.AGGREGATE(15,6,ROW(parent_children[parent])/(parent_children[parent]=Main[[#Headers],[Gas]])-2,ROW()-ROW(Main[[#Headers],[Gas]]))),"")</f>
        <v/>
      </c>
      <c r="Z82" s="6" t="str">
        <f>IFERROR(INDEX(parent_children[children],_xlfn.AGGREGATE(15,6,ROW(parent_children[parent])/(parent_children[parent]=Main[[#Headers],[Messwert]])-2,ROW()-ROW(Main[[#Headers],[Messwert]]))),"")</f>
        <v/>
      </c>
      <c r="AA82" s="6" t="str">
        <f>IFERROR(INDEX(parent_children[children],_xlfn.AGGREGATE(15,6,ROW(parent_children[parent])/(parent_children[parent]=Main[[#Headers],[Stellbefehl]])-2,ROW()-ROW(Main[[#Headers],[Stellbefehl]]))),"")</f>
        <v/>
      </c>
      <c r="AB82" s="6" t="str">
        <f>IFERROR(INDEX(parent_children[children],_xlfn.AGGREGATE(15,6,ROW(parent_children[parent])/(parent_children[parent]=Main[[#Headers],[Schaltbefehl]])-2,ROW()-ROW(Main[[#Headers],[Schaltbefehl]]))),"")</f>
        <v/>
      </c>
      <c r="AC82" s="6" t="str">
        <f>IFERROR(INDEX(parent_children[children],_xlfn.AGGREGATE(15,6,ROW(parent_children[parent])/(parent_children[parent]=Main[[#Headers],[Betriebsmeldung]])-2,ROW()-ROW(Main[[#Headers],[Betriebsmeldung]]))),"")</f>
        <v/>
      </c>
      <c r="AD82" s="6" t="str">
        <f>IFERROR(INDEX(parent_children[children],_xlfn.AGGREGATE(15,6,ROW(parent_children[parent])/(parent_children[parent]=Main[[#Headers],[Störung]])-2,ROW()-ROW(Main[[#Headers],[Störung]]))),"")</f>
        <v/>
      </c>
    </row>
    <row r="83" spans="1:30" x14ac:dyDescent="0.25">
      <c r="A83" t="str">
        <f>IFERROR(INDEX(category_assignment[description_german],_xlfn.AGGREGATE(15,6,ROW(category_assignment[category])/(category_assignment[category]=Main[[#Headers],[System]])-2,ROW()-ROW(Main[[#Headers],[System]]))),"")</f>
        <v/>
      </c>
      <c r="B83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83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83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83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83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83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83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83" s="6" t="str">
        <f>IFERROR(INDEX(parent_children[children],_xlfn.AGGREGATE(15,6,ROW(parent_children[parent])/(parent_children[parent]=Main[[#Headers],[Kessel]])-2,ROW()-ROW(Main[[#Headers],[Kessel]]))),"")</f>
        <v/>
      </c>
      <c r="J83" s="6" t="str">
        <f>IFERROR(INDEX(parent_children[children],_xlfn.AGGREGATE(15,6,ROW(parent_children[parent])/(parent_children[parent]=Main[[#Headers],[Kältemaschine]])-2,ROW()-ROW(Main[[#Headers],[Kältemaschine]]))),"")</f>
        <v/>
      </c>
      <c r="K83" s="6" t="str">
        <f>IFERROR(INDEX(parent_children[children],_xlfn.AGGREGATE(15,6,ROW(parent_children[parent])/(parent_children[parent]=Main[[#Headers],[Speicher]])-2,ROW()-ROW(Main[[#Headers],[Speicher]]))),"")</f>
        <v/>
      </c>
      <c r="L83" s="6" t="str">
        <f>IFERROR(INDEX(parent_children[children],_xlfn.AGGREGATE(15,6,ROW(parent_children[parent])/(parent_children[parent]=Main[[#Headers],[Verteiler]])-2,ROW()-ROW(Main[[#Headers],[Verteiler]]))),"")</f>
        <v/>
      </c>
      <c r="M83" s="6" t="str">
        <f>IFERROR(INDEX(parent_children[children],_xlfn.AGGREGATE(15,6,ROW(parent_children[parent])/(parent_children[parent]=Main[[#Headers],[Unterverteiler]])-2,ROW()-ROW(Main[[#Headers],[Unterverteiler]]))),"")</f>
        <v/>
      </c>
      <c r="N83" s="6" t="str">
        <f>IFERROR(INDEX(parent_children[children],_xlfn.AGGREGATE(15,6,ROW(parent_children[parent])/(parent_children[parent]=Main[[#Headers],[Verteilsystem]])-2,ROW()-ROW(Main[[#Headers],[Verteilsystem]]))),"")</f>
        <v/>
      </c>
      <c r="O83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83" s="6" t="str">
        <f>IFERROR(INDEX(parent_children[children],_xlfn.AGGREGATE(15,6,ROW(parent_children[parent])/(parent_children[parent]=Main[[#Headers],[Wärmepumpe]])-2,ROW()-ROW(Main[[#Headers],[Wärmepumpe]]))),"")</f>
        <v/>
      </c>
      <c r="Q83" s="6" t="str">
        <f>IFERROR(INDEX(parent_children[children],_xlfn.AGGREGATE(15,6,ROW(parent_children[parent])/(parent_children[parent]=Main[[#Headers],[Ventil]])-2,ROW()-ROW(Main[[#Headers],[Ventil]]))),"")</f>
        <v/>
      </c>
      <c r="R83" s="6" t="str">
        <f>IFERROR(INDEX(parent_children[children],_xlfn.AGGREGATE(15,6,ROW(parent_children[parent])/(parent_children[parent]=Main[[#Headers],[Klappe]])-2,ROW()-ROW(Main[[#Headers],[Klappe]]))),"")</f>
        <v/>
      </c>
      <c r="S83" s="6" t="str">
        <f>IFERROR(INDEX(parent_children[children],_xlfn.AGGREGATE(15,6,ROW(parent_children[parent])/(parent_children[parent]=Main[[#Headers],[Sensor]])-2,ROW()-ROW(Main[[#Headers],[Sensor]]))),"")</f>
        <v/>
      </c>
      <c r="T83" s="6" t="str">
        <f>IFERROR(INDEX(parent_children[children],_xlfn.AGGREGATE(15,6,ROW(parent_children[parent])/(parent_children[parent]=Main[[#Headers],[Schalter]])-2,ROW()-ROW(Main[[#Headers],[Schalter]]))),"")</f>
        <v/>
      </c>
      <c r="U83" s="6" t="str">
        <f>IFERROR(INDEX(parent_children[children],_xlfn.AGGREGATE(15,6,ROW(parent_children[parent])/(parent_children[parent]=Main[[#Headers],[Wasser]])-2,ROW()-ROW(Main[[#Headers],[Wasser]]))),"")</f>
        <v/>
      </c>
      <c r="V83" s="6" t="str">
        <f>IFERROR(INDEX(parent_children[children],_xlfn.AGGREGATE(15,6,ROW(parent_children[parent])/(parent_children[parent]=Main[[#Headers],[Luft]])-2,ROW()-ROW(Main[[#Headers],[Luft]]))),"")</f>
        <v/>
      </c>
      <c r="W83" s="6" t="str">
        <f>IFERROR(INDEX(parent_children[children],_xlfn.AGGREGATE(15,6,ROW(parent_children[parent])/(parent_children[parent]=Main[[#Headers],[Filter]])-2,ROW()-ROW(Main[[#Headers],[Filter]]))),"")</f>
        <v/>
      </c>
      <c r="X83" s="6" t="str">
        <f>IFERROR(INDEX(parent_children[children],_xlfn.AGGREGATE(15,6,ROW(parent_children[parent])/(parent_children[parent]=Main[[#Headers],[Ventilator]])-2,ROW()-ROW(Main[[#Headers],[Ventilator]]))),"")</f>
        <v/>
      </c>
      <c r="Y83" s="6" t="str">
        <f>IFERROR(INDEX(parent_children[children],_xlfn.AGGREGATE(15,6,ROW(parent_children[parent])/(parent_children[parent]=Main[[#Headers],[Gas]])-2,ROW()-ROW(Main[[#Headers],[Gas]]))),"")</f>
        <v/>
      </c>
      <c r="Z83" s="6" t="str">
        <f>IFERROR(INDEX(parent_children[children],_xlfn.AGGREGATE(15,6,ROW(parent_children[parent])/(parent_children[parent]=Main[[#Headers],[Messwert]])-2,ROW()-ROW(Main[[#Headers],[Messwert]]))),"")</f>
        <v/>
      </c>
      <c r="AA83" s="6" t="str">
        <f>IFERROR(INDEX(parent_children[children],_xlfn.AGGREGATE(15,6,ROW(parent_children[parent])/(parent_children[parent]=Main[[#Headers],[Stellbefehl]])-2,ROW()-ROW(Main[[#Headers],[Stellbefehl]]))),"")</f>
        <v/>
      </c>
      <c r="AB83" s="6" t="str">
        <f>IFERROR(INDEX(parent_children[children],_xlfn.AGGREGATE(15,6,ROW(parent_children[parent])/(parent_children[parent]=Main[[#Headers],[Schaltbefehl]])-2,ROW()-ROW(Main[[#Headers],[Schaltbefehl]]))),"")</f>
        <v/>
      </c>
      <c r="AC83" s="6" t="str">
        <f>IFERROR(INDEX(parent_children[children],_xlfn.AGGREGATE(15,6,ROW(parent_children[parent])/(parent_children[parent]=Main[[#Headers],[Betriebsmeldung]])-2,ROW()-ROW(Main[[#Headers],[Betriebsmeldung]]))),"")</f>
        <v/>
      </c>
      <c r="AD83" s="6" t="str">
        <f>IFERROR(INDEX(parent_children[children],_xlfn.AGGREGATE(15,6,ROW(parent_children[parent])/(parent_children[parent]=Main[[#Headers],[Störung]])-2,ROW()-ROW(Main[[#Headers],[Störung]]))),"")</f>
        <v/>
      </c>
    </row>
    <row r="84" spans="1:30" x14ac:dyDescent="0.25">
      <c r="A84" t="str">
        <f>IFERROR(INDEX(category_assignment[description_german],_xlfn.AGGREGATE(15,6,ROW(category_assignment[category])/(category_assignment[category]=Main[[#Headers],[System]])-2,ROW()-ROW(Main[[#Headers],[System]]))),"")</f>
        <v/>
      </c>
      <c r="B84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84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84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84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84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84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84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84" s="6" t="str">
        <f>IFERROR(INDEX(parent_children[children],_xlfn.AGGREGATE(15,6,ROW(parent_children[parent])/(parent_children[parent]=Main[[#Headers],[Kessel]])-2,ROW()-ROW(Main[[#Headers],[Kessel]]))),"")</f>
        <v/>
      </c>
      <c r="J84" s="6" t="str">
        <f>IFERROR(INDEX(parent_children[children],_xlfn.AGGREGATE(15,6,ROW(parent_children[parent])/(parent_children[parent]=Main[[#Headers],[Kältemaschine]])-2,ROW()-ROW(Main[[#Headers],[Kältemaschine]]))),"")</f>
        <v/>
      </c>
      <c r="K84" s="6" t="str">
        <f>IFERROR(INDEX(parent_children[children],_xlfn.AGGREGATE(15,6,ROW(parent_children[parent])/(parent_children[parent]=Main[[#Headers],[Speicher]])-2,ROW()-ROW(Main[[#Headers],[Speicher]]))),"")</f>
        <v/>
      </c>
      <c r="L84" s="6" t="str">
        <f>IFERROR(INDEX(parent_children[children],_xlfn.AGGREGATE(15,6,ROW(parent_children[parent])/(parent_children[parent]=Main[[#Headers],[Verteiler]])-2,ROW()-ROW(Main[[#Headers],[Verteiler]]))),"")</f>
        <v/>
      </c>
      <c r="M84" s="6" t="str">
        <f>IFERROR(INDEX(parent_children[children],_xlfn.AGGREGATE(15,6,ROW(parent_children[parent])/(parent_children[parent]=Main[[#Headers],[Unterverteiler]])-2,ROW()-ROW(Main[[#Headers],[Unterverteiler]]))),"")</f>
        <v/>
      </c>
      <c r="N84" s="6" t="str">
        <f>IFERROR(INDEX(parent_children[children],_xlfn.AGGREGATE(15,6,ROW(parent_children[parent])/(parent_children[parent]=Main[[#Headers],[Verteilsystem]])-2,ROW()-ROW(Main[[#Headers],[Verteilsystem]]))),"")</f>
        <v/>
      </c>
      <c r="O84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84" s="6" t="str">
        <f>IFERROR(INDEX(parent_children[children],_xlfn.AGGREGATE(15,6,ROW(parent_children[parent])/(parent_children[parent]=Main[[#Headers],[Wärmepumpe]])-2,ROW()-ROW(Main[[#Headers],[Wärmepumpe]]))),"")</f>
        <v/>
      </c>
      <c r="Q84" s="6" t="str">
        <f>IFERROR(INDEX(parent_children[children],_xlfn.AGGREGATE(15,6,ROW(parent_children[parent])/(parent_children[parent]=Main[[#Headers],[Ventil]])-2,ROW()-ROW(Main[[#Headers],[Ventil]]))),"")</f>
        <v/>
      </c>
      <c r="R84" s="6" t="str">
        <f>IFERROR(INDEX(parent_children[children],_xlfn.AGGREGATE(15,6,ROW(parent_children[parent])/(parent_children[parent]=Main[[#Headers],[Klappe]])-2,ROW()-ROW(Main[[#Headers],[Klappe]]))),"")</f>
        <v/>
      </c>
      <c r="S84" s="6" t="str">
        <f>IFERROR(INDEX(parent_children[children],_xlfn.AGGREGATE(15,6,ROW(parent_children[parent])/(parent_children[parent]=Main[[#Headers],[Sensor]])-2,ROW()-ROW(Main[[#Headers],[Sensor]]))),"")</f>
        <v/>
      </c>
      <c r="T84" s="6" t="str">
        <f>IFERROR(INDEX(parent_children[children],_xlfn.AGGREGATE(15,6,ROW(parent_children[parent])/(parent_children[parent]=Main[[#Headers],[Schalter]])-2,ROW()-ROW(Main[[#Headers],[Schalter]]))),"")</f>
        <v/>
      </c>
      <c r="U84" s="6" t="str">
        <f>IFERROR(INDEX(parent_children[children],_xlfn.AGGREGATE(15,6,ROW(parent_children[parent])/(parent_children[parent]=Main[[#Headers],[Wasser]])-2,ROW()-ROW(Main[[#Headers],[Wasser]]))),"")</f>
        <v/>
      </c>
      <c r="V84" s="6" t="str">
        <f>IFERROR(INDEX(parent_children[children],_xlfn.AGGREGATE(15,6,ROW(parent_children[parent])/(parent_children[parent]=Main[[#Headers],[Luft]])-2,ROW()-ROW(Main[[#Headers],[Luft]]))),"")</f>
        <v/>
      </c>
      <c r="W84" s="6" t="str">
        <f>IFERROR(INDEX(parent_children[children],_xlfn.AGGREGATE(15,6,ROW(parent_children[parent])/(parent_children[parent]=Main[[#Headers],[Filter]])-2,ROW()-ROW(Main[[#Headers],[Filter]]))),"")</f>
        <v/>
      </c>
      <c r="X84" s="6" t="str">
        <f>IFERROR(INDEX(parent_children[children],_xlfn.AGGREGATE(15,6,ROW(parent_children[parent])/(parent_children[parent]=Main[[#Headers],[Ventilator]])-2,ROW()-ROW(Main[[#Headers],[Ventilator]]))),"")</f>
        <v/>
      </c>
      <c r="Y84" s="6" t="str">
        <f>IFERROR(INDEX(parent_children[children],_xlfn.AGGREGATE(15,6,ROW(parent_children[parent])/(parent_children[parent]=Main[[#Headers],[Gas]])-2,ROW()-ROW(Main[[#Headers],[Gas]]))),"")</f>
        <v/>
      </c>
      <c r="Z84" s="6" t="str">
        <f>IFERROR(INDEX(parent_children[children],_xlfn.AGGREGATE(15,6,ROW(parent_children[parent])/(parent_children[parent]=Main[[#Headers],[Messwert]])-2,ROW()-ROW(Main[[#Headers],[Messwert]]))),"")</f>
        <v/>
      </c>
      <c r="AA84" s="6" t="str">
        <f>IFERROR(INDEX(parent_children[children],_xlfn.AGGREGATE(15,6,ROW(parent_children[parent])/(parent_children[parent]=Main[[#Headers],[Stellbefehl]])-2,ROW()-ROW(Main[[#Headers],[Stellbefehl]]))),"")</f>
        <v/>
      </c>
      <c r="AB84" s="6" t="str">
        <f>IFERROR(INDEX(parent_children[children],_xlfn.AGGREGATE(15,6,ROW(parent_children[parent])/(parent_children[parent]=Main[[#Headers],[Schaltbefehl]])-2,ROW()-ROW(Main[[#Headers],[Schaltbefehl]]))),"")</f>
        <v/>
      </c>
      <c r="AC84" s="6" t="str">
        <f>IFERROR(INDEX(parent_children[children],_xlfn.AGGREGATE(15,6,ROW(parent_children[parent])/(parent_children[parent]=Main[[#Headers],[Betriebsmeldung]])-2,ROW()-ROW(Main[[#Headers],[Betriebsmeldung]]))),"")</f>
        <v/>
      </c>
      <c r="AD84" s="6" t="str">
        <f>IFERROR(INDEX(parent_children[children],_xlfn.AGGREGATE(15,6,ROW(parent_children[parent])/(parent_children[parent]=Main[[#Headers],[Störung]])-2,ROW()-ROW(Main[[#Headers],[Störung]]))),"")</f>
        <v/>
      </c>
    </row>
    <row r="85" spans="1:30" x14ac:dyDescent="0.25">
      <c r="A85" t="str">
        <f>IFERROR(INDEX(category_assignment[description_german],_xlfn.AGGREGATE(15,6,ROW(category_assignment[category])/(category_assignment[category]=Main[[#Headers],[System]])-2,ROW()-ROW(Main[[#Headers],[System]]))),"")</f>
        <v/>
      </c>
      <c r="B85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85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85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85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85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85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85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85" s="6" t="str">
        <f>IFERROR(INDEX(parent_children[children],_xlfn.AGGREGATE(15,6,ROW(parent_children[parent])/(parent_children[parent]=Main[[#Headers],[Kessel]])-2,ROW()-ROW(Main[[#Headers],[Kessel]]))),"")</f>
        <v/>
      </c>
      <c r="J85" s="6" t="str">
        <f>IFERROR(INDEX(parent_children[children],_xlfn.AGGREGATE(15,6,ROW(parent_children[parent])/(parent_children[parent]=Main[[#Headers],[Kältemaschine]])-2,ROW()-ROW(Main[[#Headers],[Kältemaschine]]))),"")</f>
        <v/>
      </c>
      <c r="K85" s="6" t="str">
        <f>IFERROR(INDEX(parent_children[children],_xlfn.AGGREGATE(15,6,ROW(parent_children[parent])/(parent_children[parent]=Main[[#Headers],[Speicher]])-2,ROW()-ROW(Main[[#Headers],[Speicher]]))),"")</f>
        <v/>
      </c>
      <c r="L85" s="6" t="str">
        <f>IFERROR(INDEX(parent_children[children],_xlfn.AGGREGATE(15,6,ROW(parent_children[parent])/(parent_children[parent]=Main[[#Headers],[Verteiler]])-2,ROW()-ROW(Main[[#Headers],[Verteiler]]))),"")</f>
        <v/>
      </c>
      <c r="M85" s="6" t="str">
        <f>IFERROR(INDEX(parent_children[children],_xlfn.AGGREGATE(15,6,ROW(parent_children[parent])/(parent_children[parent]=Main[[#Headers],[Unterverteiler]])-2,ROW()-ROW(Main[[#Headers],[Unterverteiler]]))),"")</f>
        <v/>
      </c>
      <c r="N85" s="6" t="str">
        <f>IFERROR(INDEX(parent_children[children],_xlfn.AGGREGATE(15,6,ROW(parent_children[parent])/(parent_children[parent]=Main[[#Headers],[Verteilsystem]])-2,ROW()-ROW(Main[[#Headers],[Verteilsystem]]))),"")</f>
        <v/>
      </c>
      <c r="O85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85" s="6" t="str">
        <f>IFERROR(INDEX(parent_children[children],_xlfn.AGGREGATE(15,6,ROW(parent_children[parent])/(parent_children[parent]=Main[[#Headers],[Wärmepumpe]])-2,ROW()-ROW(Main[[#Headers],[Wärmepumpe]]))),"")</f>
        <v/>
      </c>
      <c r="Q85" s="6" t="str">
        <f>IFERROR(INDEX(parent_children[children],_xlfn.AGGREGATE(15,6,ROW(parent_children[parent])/(parent_children[parent]=Main[[#Headers],[Ventil]])-2,ROW()-ROW(Main[[#Headers],[Ventil]]))),"")</f>
        <v/>
      </c>
      <c r="R85" s="6" t="str">
        <f>IFERROR(INDEX(parent_children[children],_xlfn.AGGREGATE(15,6,ROW(parent_children[parent])/(parent_children[parent]=Main[[#Headers],[Klappe]])-2,ROW()-ROW(Main[[#Headers],[Klappe]]))),"")</f>
        <v/>
      </c>
      <c r="S85" s="6" t="str">
        <f>IFERROR(INDEX(parent_children[children],_xlfn.AGGREGATE(15,6,ROW(parent_children[parent])/(parent_children[parent]=Main[[#Headers],[Sensor]])-2,ROW()-ROW(Main[[#Headers],[Sensor]]))),"")</f>
        <v/>
      </c>
      <c r="T85" s="6" t="str">
        <f>IFERROR(INDEX(parent_children[children],_xlfn.AGGREGATE(15,6,ROW(parent_children[parent])/(parent_children[parent]=Main[[#Headers],[Schalter]])-2,ROW()-ROW(Main[[#Headers],[Schalter]]))),"")</f>
        <v/>
      </c>
      <c r="U85" s="6" t="str">
        <f>IFERROR(INDEX(parent_children[children],_xlfn.AGGREGATE(15,6,ROW(parent_children[parent])/(parent_children[parent]=Main[[#Headers],[Wasser]])-2,ROW()-ROW(Main[[#Headers],[Wasser]]))),"")</f>
        <v/>
      </c>
      <c r="V85" s="6" t="str">
        <f>IFERROR(INDEX(parent_children[children],_xlfn.AGGREGATE(15,6,ROW(parent_children[parent])/(parent_children[parent]=Main[[#Headers],[Luft]])-2,ROW()-ROW(Main[[#Headers],[Luft]]))),"")</f>
        <v/>
      </c>
      <c r="W85" s="6" t="str">
        <f>IFERROR(INDEX(parent_children[children],_xlfn.AGGREGATE(15,6,ROW(parent_children[parent])/(parent_children[parent]=Main[[#Headers],[Filter]])-2,ROW()-ROW(Main[[#Headers],[Filter]]))),"")</f>
        <v/>
      </c>
      <c r="X85" s="6" t="str">
        <f>IFERROR(INDEX(parent_children[children],_xlfn.AGGREGATE(15,6,ROW(parent_children[parent])/(parent_children[parent]=Main[[#Headers],[Ventilator]])-2,ROW()-ROW(Main[[#Headers],[Ventilator]]))),"")</f>
        <v/>
      </c>
      <c r="Y85" s="6" t="str">
        <f>IFERROR(INDEX(parent_children[children],_xlfn.AGGREGATE(15,6,ROW(parent_children[parent])/(parent_children[parent]=Main[[#Headers],[Gas]])-2,ROW()-ROW(Main[[#Headers],[Gas]]))),"")</f>
        <v/>
      </c>
      <c r="Z85" s="6" t="str">
        <f>IFERROR(INDEX(parent_children[children],_xlfn.AGGREGATE(15,6,ROW(parent_children[parent])/(parent_children[parent]=Main[[#Headers],[Messwert]])-2,ROW()-ROW(Main[[#Headers],[Messwert]]))),"")</f>
        <v/>
      </c>
      <c r="AA85" s="6" t="str">
        <f>IFERROR(INDEX(parent_children[children],_xlfn.AGGREGATE(15,6,ROW(parent_children[parent])/(parent_children[parent]=Main[[#Headers],[Stellbefehl]])-2,ROW()-ROW(Main[[#Headers],[Stellbefehl]]))),"")</f>
        <v/>
      </c>
      <c r="AB85" s="6" t="str">
        <f>IFERROR(INDEX(parent_children[children],_xlfn.AGGREGATE(15,6,ROW(parent_children[parent])/(parent_children[parent]=Main[[#Headers],[Schaltbefehl]])-2,ROW()-ROW(Main[[#Headers],[Schaltbefehl]]))),"")</f>
        <v/>
      </c>
      <c r="AC85" s="6" t="str">
        <f>IFERROR(INDEX(parent_children[children],_xlfn.AGGREGATE(15,6,ROW(parent_children[parent])/(parent_children[parent]=Main[[#Headers],[Betriebsmeldung]])-2,ROW()-ROW(Main[[#Headers],[Betriebsmeldung]]))),"")</f>
        <v/>
      </c>
      <c r="AD85" s="6" t="str">
        <f>IFERROR(INDEX(parent_children[children],_xlfn.AGGREGATE(15,6,ROW(parent_children[parent])/(parent_children[parent]=Main[[#Headers],[Störung]])-2,ROW()-ROW(Main[[#Headers],[Störung]]))),"")</f>
        <v/>
      </c>
    </row>
    <row r="86" spans="1:30" x14ac:dyDescent="0.25">
      <c r="A86" t="str">
        <f>IFERROR(INDEX(category_assignment[description_german],_xlfn.AGGREGATE(15,6,ROW(category_assignment[category])/(category_assignment[category]=Main[[#Headers],[System]])-2,ROW()-ROW(Main[[#Headers],[System]]))),"")</f>
        <v/>
      </c>
      <c r="B86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86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86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86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86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86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86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86" s="6" t="str">
        <f>IFERROR(INDEX(parent_children[children],_xlfn.AGGREGATE(15,6,ROW(parent_children[parent])/(parent_children[parent]=Main[[#Headers],[Kessel]])-2,ROW()-ROW(Main[[#Headers],[Kessel]]))),"")</f>
        <v/>
      </c>
      <c r="J86" s="6" t="str">
        <f>IFERROR(INDEX(parent_children[children],_xlfn.AGGREGATE(15,6,ROW(parent_children[parent])/(parent_children[parent]=Main[[#Headers],[Kältemaschine]])-2,ROW()-ROW(Main[[#Headers],[Kältemaschine]]))),"")</f>
        <v/>
      </c>
      <c r="K86" s="6" t="str">
        <f>IFERROR(INDEX(parent_children[children],_xlfn.AGGREGATE(15,6,ROW(parent_children[parent])/(parent_children[parent]=Main[[#Headers],[Speicher]])-2,ROW()-ROW(Main[[#Headers],[Speicher]]))),"")</f>
        <v/>
      </c>
      <c r="L86" s="6" t="str">
        <f>IFERROR(INDEX(parent_children[children],_xlfn.AGGREGATE(15,6,ROW(parent_children[parent])/(parent_children[parent]=Main[[#Headers],[Verteiler]])-2,ROW()-ROW(Main[[#Headers],[Verteiler]]))),"")</f>
        <v/>
      </c>
      <c r="M86" s="6" t="str">
        <f>IFERROR(INDEX(parent_children[children],_xlfn.AGGREGATE(15,6,ROW(parent_children[parent])/(parent_children[parent]=Main[[#Headers],[Unterverteiler]])-2,ROW()-ROW(Main[[#Headers],[Unterverteiler]]))),"")</f>
        <v/>
      </c>
      <c r="N86" s="6" t="str">
        <f>IFERROR(INDEX(parent_children[children],_xlfn.AGGREGATE(15,6,ROW(parent_children[parent])/(parent_children[parent]=Main[[#Headers],[Verteilsystem]])-2,ROW()-ROW(Main[[#Headers],[Verteilsystem]]))),"")</f>
        <v/>
      </c>
      <c r="O86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86" s="6" t="str">
        <f>IFERROR(INDEX(parent_children[children],_xlfn.AGGREGATE(15,6,ROW(parent_children[parent])/(parent_children[parent]=Main[[#Headers],[Wärmepumpe]])-2,ROW()-ROW(Main[[#Headers],[Wärmepumpe]]))),"")</f>
        <v/>
      </c>
      <c r="Q86" s="6" t="str">
        <f>IFERROR(INDEX(parent_children[children],_xlfn.AGGREGATE(15,6,ROW(parent_children[parent])/(parent_children[parent]=Main[[#Headers],[Ventil]])-2,ROW()-ROW(Main[[#Headers],[Ventil]]))),"")</f>
        <v/>
      </c>
      <c r="R86" s="6" t="str">
        <f>IFERROR(INDEX(parent_children[children],_xlfn.AGGREGATE(15,6,ROW(parent_children[parent])/(parent_children[parent]=Main[[#Headers],[Klappe]])-2,ROW()-ROW(Main[[#Headers],[Klappe]]))),"")</f>
        <v/>
      </c>
      <c r="S86" s="6" t="str">
        <f>IFERROR(INDEX(parent_children[children],_xlfn.AGGREGATE(15,6,ROW(parent_children[parent])/(parent_children[parent]=Main[[#Headers],[Sensor]])-2,ROW()-ROW(Main[[#Headers],[Sensor]]))),"")</f>
        <v/>
      </c>
      <c r="T86" s="6" t="str">
        <f>IFERROR(INDEX(parent_children[children],_xlfn.AGGREGATE(15,6,ROW(parent_children[parent])/(parent_children[parent]=Main[[#Headers],[Schalter]])-2,ROW()-ROW(Main[[#Headers],[Schalter]]))),"")</f>
        <v/>
      </c>
      <c r="U86" s="6" t="str">
        <f>IFERROR(INDEX(parent_children[children],_xlfn.AGGREGATE(15,6,ROW(parent_children[parent])/(parent_children[parent]=Main[[#Headers],[Wasser]])-2,ROW()-ROW(Main[[#Headers],[Wasser]]))),"")</f>
        <v/>
      </c>
      <c r="V86" s="6" t="str">
        <f>IFERROR(INDEX(parent_children[children],_xlfn.AGGREGATE(15,6,ROW(parent_children[parent])/(parent_children[parent]=Main[[#Headers],[Luft]])-2,ROW()-ROW(Main[[#Headers],[Luft]]))),"")</f>
        <v/>
      </c>
      <c r="W86" s="6" t="str">
        <f>IFERROR(INDEX(parent_children[children],_xlfn.AGGREGATE(15,6,ROW(parent_children[parent])/(parent_children[parent]=Main[[#Headers],[Filter]])-2,ROW()-ROW(Main[[#Headers],[Filter]]))),"")</f>
        <v/>
      </c>
      <c r="X86" s="6" t="str">
        <f>IFERROR(INDEX(parent_children[children],_xlfn.AGGREGATE(15,6,ROW(parent_children[parent])/(parent_children[parent]=Main[[#Headers],[Ventilator]])-2,ROW()-ROW(Main[[#Headers],[Ventilator]]))),"")</f>
        <v/>
      </c>
      <c r="Y86" s="6" t="str">
        <f>IFERROR(INDEX(parent_children[children],_xlfn.AGGREGATE(15,6,ROW(parent_children[parent])/(parent_children[parent]=Main[[#Headers],[Gas]])-2,ROW()-ROW(Main[[#Headers],[Gas]]))),"")</f>
        <v/>
      </c>
      <c r="Z86" s="6" t="str">
        <f>IFERROR(INDEX(parent_children[children],_xlfn.AGGREGATE(15,6,ROW(parent_children[parent])/(parent_children[parent]=Main[[#Headers],[Messwert]])-2,ROW()-ROW(Main[[#Headers],[Messwert]]))),"")</f>
        <v/>
      </c>
      <c r="AA86" s="6" t="str">
        <f>IFERROR(INDEX(parent_children[children],_xlfn.AGGREGATE(15,6,ROW(parent_children[parent])/(parent_children[parent]=Main[[#Headers],[Stellbefehl]])-2,ROW()-ROW(Main[[#Headers],[Stellbefehl]]))),"")</f>
        <v/>
      </c>
      <c r="AB86" s="6" t="str">
        <f>IFERROR(INDEX(parent_children[children],_xlfn.AGGREGATE(15,6,ROW(parent_children[parent])/(parent_children[parent]=Main[[#Headers],[Schaltbefehl]])-2,ROW()-ROW(Main[[#Headers],[Schaltbefehl]]))),"")</f>
        <v/>
      </c>
      <c r="AC86" s="6" t="str">
        <f>IFERROR(INDEX(parent_children[children],_xlfn.AGGREGATE(15,6,ROW(parent_children[parent])/(parent_children[parent]=Main[[#Headers],[Betriebsmeldung]])-2,ROW()-ROW(Main[[#Headers],[Betriebsmeldung]]))),"")</f>
        <v/>
      </c>
      <c r="AD86" s="6" t="str">
        <f>IFERROR(INDEX(parent_children[children],_xlfn.AGGREGATE(15,6,ROW(parent_children[parent])/(parent_children[parent]=Main[[#Headers],[Störung]])-2,ROW()-ROW(Main[[#Headers],[Störung]]))),"")</f>
        <v/>
      </c>
    </row>
    <row r="87" spans="1:30" x14ac:dyDescent="0.25">
      <c r="A87" t="str">
        <f>IFERROR(INDEX(category_assignment[description_german],_xlfn.AGGREGATE(15,6,ROW(category_assignment[category])/(category_assignment[category]=Main[[#Headers],[System]])-2,ROW()-ROW(Main[[#Headers],[System]]))),"")</f>
        <v/>
      </c>
      <c r="B87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87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87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87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87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87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87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87" s="6" t="str">
        <f>IFERROR(INDEX(parent_children[children],_xlfn.AGGREGATE(15,6,ROW(parent_children[parent])/(parent_children[parent]=Main[[#Headers],[Kessel]])-2,ROW()-ROW(Main[[#Headers],[Kessel]]))),"")</f>
        <v/>
      </c>
      <c r="J87" s="6" t="str">
        <f>IFERROR(INDEX(parent_children[children],_xlfn.AGGREGATE(15,6,ROW(parent_children[parent])/(parent_children[parent]=Main[[#Headers],[Kältemaschine]])-2,ROW()-ROW(Main[[#Headers],[Kältemaschine]]))),"")</f>
        <v/>
      </c>
      <c r="K87" s="6" t="str">
        <f>IFERROR(INDEX(parent_children[children],_xlfn.AGGREGATE(15,6,ROW(parent_children[parent])/(parent_children[parent]=Main[[#Headers],[Speicher]])-2,ROW()-ROW(Main[[#Headers],[Speicher]]))),"")</f>
        <v/>
      </c>
      <c r="L87" s="6" t="str">
        <f>IFERROR(INDEX(parent_children[children],_xlfn.AGGREGATE(15,6,ROW(parent_children[parent])/(parent_children[parent]=Main[[#Headers],[Verteiler]])-2,ROW()-ROW(Main[[#Headers],[Verteiler]]))),"")</f>
        <v/>
      </c>
      <c r="M87" s="6" t="str">
        <f>IFERROR(INDEX(parent_children[children],_xlfn.AGGREGATE(15,6,ROW(parent_children[parent])/(parent_children[parent]=Main[[#Headers],[Unterverteiler]])-2,ROW()-ROW(Main[[#Headers],[Unterverteiler]]))),"")</f>
        <v/>
      </c>
      <c r="N87" s="6" t="str">
        <f>IFERROR(INDEX(parent_children[children],_xlfn.AGGREGATE(15,6,ROW(parent_children[parent])/(parent_children[parent]=Main[[#Headers],[Verteilsystem]])-2,ROW()-ROW(Main[[#Headers],[Verteilsystem]]))),"")</f>
        <v/>
      </c>
      <c r="O87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87" s="6" t="str">
        <f>IFERROR(INDEX(parent_children[children],_xlfn.AGGREGATE(15,6,ROW(parent_children[parent])/(parent_children[parent]=Main[[#Headers],[Wärmepumpe]])-2,ROW()-ROW(Main[[#Headers],[Wärmepumpe]]))),"")</f>
        <v/>
      </c>
      <c r="Q87" s="6" t="str">
        <f>IFERROR(INDEX(parent_children[children],_xlfn.AGGREGATE(15,6,ROW(parent_children[parent])/(parent_children[parent]=Main[[#Headers],[Ventil]])-2,ROW()-ROW(Main[[#Headers],[Ventil]]))),"")</f>
        <v/>
      </c>
      <c r="R87" s="6" t="str">
        <f>IFERROR(INDEX(parent_children[children],_xlfn.AGGREGATE(15,6,ROW(parent_children[parent])/(parent_children[parent]=Main[[#Headers],[Klappe]])-2,ROW()-ROW(Main[[#Headers],[Klappe]]))),"")</f>
        <v/>
      </c>
      <c r="S87" s="6" t="str">
        <f>IFERROR(INDEX(parent_children[children],_xlfn.AGGREGATE(15,6,ROW(parent_children[parent])/(parent_children[parent]=Main[[#Headers],[Sensor]])-2,ROW()-ROW(Main[[#Headers],[Sensor]]))),"")</f>
        <v/>
      </c>
      <c r="T87" s="6" t="str">
        <f>IFERROR(INDEX(parent_children[children],_xlfn.AGGREGATE(15,6,ROW(parent_children[parent])/(parent_children[parent]=Main[[#Headers],[Schalter]])-2,ROW()-ROW(Main[[#Headers],[Schalter]]))),"")</f>
        <v/>
      </c>
      <c r="U87" s="6" t="str">
        <f>IFERROR(INDEX(parent_children[children],_xlfn.AGGREGATE(15,6,ROW(parent_children[parent])/(parent_children[parent]=Main[[#Headers],[Wasser]])-2,ROW()-ROW(Main[[#Headers],[Wasser]]))),"")</f>
        <v/>
      </c>
      <c r="V87" s="6" t="str">
        <f>IFERROR(INDEX(parent_children[children],_xlfn.AGGREGATE(15,6,ROW(parent_children[parent])/(parent_children[parent]=Main[[#Headers],[Luft]])-2,ROW()-ROW(Main[[#Headers],[Luft]]))),"")</f>
        <v/>
      </c>
      <c r="W87" s="6" t="str">
        <f>IFERROR(INDEX(parent_children[children],_xlfn.AGGREGATE(15,6,ROW(parent_children[parent])/(parent_children[parent]=Main[[#Headers],[Filter]])-2,ROW()-ROW(Main[[#Headers],[Filter]]))),"")</f>
        <v/>
      </c>
      <c r="X87" s="6" t="str">
        <f>IFERROR(INDEX(parent_children[children],_xlfn.AGGREGATE(15,6,ROW(parent_children[parent])/(parent_children[parent]=Main[[#Headers],[Ventilator]])-2,ROW()-ROW(Main[[#Headers],[Ventilator]]))),"")</f>
        <v/>
      </c>
      <c r="Y87" s="6" t="str">
        <f>IFERROR(INDEX(parent_children[children],_xlfn.AGGREGATE(15,6,ROW(parent_children[parent])/(parent_children[parent]=Main[[#Headers],[Gas]])-2,ROW()-ROW(Main[[#Headers],[Gas]]))),"")</f>
        <v/>
      </c>
      <c r="Z87" s="6" t="str">
        <f>IFERROR(INDEX(parent_children[children],_xlfn.AGGREGATE(15,6,ROW(parent_children[parent])/(parent_children[parent]=Main[[#Headers],[Messwert]])-2,ROW()-ROW(Main[[#Headers],[Messwert]]))),"")</f>
        <v/>
      </c>
      <c r="AA87" s="6" t="str">
        <f>IFERROR(INDEX(parent_children[children],_xlfn.AGGREGATE(15,6,ROW(parent_children[parent])/(parent_children[parent]=Main[[#Headers],[Stellbefehl]])-2,ROW()-ROW(Main[[#Headers],[Stellbefehl]]))),"")</f>
        <v/>
      </c>
      <c r="AB87" s="6" t="str">
        <f>IFERROR(INDEX(parent_children[children],_xlfn.AGGREGATE(15,6,ROW(parent_children[parent])/(parent_children[parent]=Main[[#Headers],[Schaltbefehl]])-2,ROW()-ROW(Main[[#Headers],[Schaltbefehl]]))),"")</f>
        <v/>
      </c>
      <c r="AC87" s="6" t="str">
        <f>IFERROR(INDEX(parent_children[children],_xlfn.AGGREGATE(15,6,ROW(parent_children[parent])/(parent_children[parent]=Main[[#Headers],[Betriebsmeldung]])-2,ROW()-ROW(Main[[#Headers],[Betriebsmeldung]]))),"")</f>
        <v/>
      </c>
      <c r="AD87" s="6" t="str">
        <f>IFERROR(INDEX(parent_children[children],_xlfn.AGGREGATE(15,6,ROW(parent_children[parent])/(parent_children[parent]=Main[[#Headers],[Störung]])-2,ROW()-ROW(Main[[#Headers],[Störung]]))),"")</f>
        <v/>
      </c>
    </row>
    <row r="88" spans="1:30" x14ac:dyDescent="0.25">
      <c r="A88" t="str">
        <f>IFERROR(INDEX(category_assignment[description_german],_xlfn.AGGREGATE(15,6,ROW(category_assignment[category])/(category_assignment[category]=Main[[#Headers],[System]])-2,ROW()-ROW(Main[[#Headers],[System]]))),"")</f>
        <v/>
      </c>
      <c r="B88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88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88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88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88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88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88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88" s="6" t="str">
        <f>IFERROR(INDEX(parent_children[children],_xlfn.AGGREGATE(15,6,ROW(parent_children[parent])/(parent_children[parent]=Main[[#Headers],[Kessel]])-2,ROW()-ROW(Main[[#Headers],[Kessel]]))),"")</f>
        <v/>
      </c>
      <c r="J88" s="6" t="str">
        <f>IFERROR(INDEX(parent_children[children],_xlfn.AGGREGATE(15,6,ROW(parent_children[parent])/(parent_children[parent]=Main[[#Headers],[Kältemaschine]])-2,ROW()-ROW(Main[[#Headers],[Kältemaschine]]))),"")</f>
        <v/>
      </c>
      <c r="K88" s="6" t="str">
        <f>IFERROR(INDEX(parent_children[children],_xlfn.AGGREGATE(15,6,ROW(parent_children[parent])/(parent_children[parent]=Main[[#Headers],[Speicher]])-2,ROW()-ROW(Main[[#Headers],[Speicher]]))),"")</f>
        <v/>
      </c>
      <c r="L88" s="6" t="str">
        <f>IFERROR(INDEX(parent_children[children],_xlfn.AGGREGATE(15,6,ROW(parent_children[parent])/(parent_children[parent]=Main[[#Headers],[Verteiler]])-2,ROW()-ROW(Main[[#Headers],[Verteiler]]))),"")</f>
        <v/>
      </c>
      <c r="M88" s="6" t="str">
        <f>IFERROR(INDEX(parent_children[children],_xlfn.AGGREGATE(15,6,ROW(parent_children[parent])/(parent_children[parent]=Main[[#Headers],[Unterverteiler]])-2,ROW()-ROW(Main[[#Headers],[Unterverteiler]]))),"")</f>
        <v/>
      </c>
      <c r="N88" s="6" t="str">
        <f>IFERROR(INDEX(parent_children[children],_xlfn.AGGREGATE(15,6,ROW(parent_children[parent])/(parent_children[parent]=Main[[#Headers],[Verteilsystem]])-2,ROW()-ROW(Main[[#Headers],[Verteilsystem]]))),"")</f>
        <v/>
      </c>
      <c r="O88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88" s="6" t="str">
        <f>IFERROR(INDEX(parent_children[children],_xlfn.AGGREGATE(15,6,ROW(parent_children[parent])/(parent_children[parent]=Main[[#Headers],[Wärmepumpe]])-2,ROW()-ROW(Main[[#Headers],[Wärmepumpe]]))),"")</f>
        <v/>
      </c>
      <c r="Q88" s="6" t="str">
        <f>IFERROR(INDEX(parent_children[children],_xlfn.AGGREGATE(15,6,ROW(parent_children[parent])/(parent_children[parent]=Main[[#Headers],[Ventil]])-2,ROW()-ROW(Main[[#Headers],[Ventil]]))),"")</f>
        <v/>
      </c>
      <c r="R88" s="6" t="str">
        <f>IFERROR(INDEX(parent_children[children],_xlfn.AGGREGATE(15,6,ROW(parent_children[parent])/(parent_children[parent]=Main[[#Headers],[Klappe]])-2,ROW()-ROW(Main[[#Headers],[Klappe]]))),"")</f>
        <v/>
      </c>
      <c r="S88" s="6" t="str">
        <f>IFERROR(INDEX(parent_children[children],_xlfn.AGGREGATE(15,6,ROW(parent_children[parent])/(parent_children[parent]=Main[[#Headers],[Sensor]])-2,ROW()-ROW(Main[[#Headers],[Sensor]]))),"")</f>
        <v/>
      </c>
      <c r="T88" s="6" t="str">
        <f>IFERROR(INDEX(parent_children[children],_xlfn.AGGREGATE(15,6,ROW(parent_children[parent])/(parent_children[parent]=Main[[#Headers],[Schalter]])-2,ROW()-ROW(Main[[#Headers],[Schalter]]))),"")</f>
        <v/>
      </c>
      <c r="U88" s="6" t="str">
        <f>IFERROR(INDEX(parent_children[children],_xlfn.AGGREGATE(15,6,ROW(parent_children[parent])/(parent_children[parent]=Main[[#Headers],[Wasser]])-2,ROW()-ROW(Main[[#Headers],[Wasser]]))),"")</f>
        <v/>
      </c>
      <c r="V88" s="6" t="str">
        <f>IFERROR(INDEX(parent_children[children],_xlfn.AGGREGATE(15,6,ROW(parent_children[parent])/(parent_children[parent]=Main[[#Headers],[Luft]])-2,ROW()-ROW(Main[[#Headers],[Luft]]))),"")</f>
        <v/>
      </c>
      <c r="W88" s="6" t="str">
        <f>IFERROR(INDEX(parent_children[children],_xlfn.AGGREGATE(15,6,ROW(parent_children[parent])/(parent_children[parent]=Main[[#Headers],[Filter]])-2,ROW()-ROW(Main[[#Headers],[Filter]]))),"")</f>
        <v/>
      </c>
      <c r="X88" s="6" t="str">
        <f>IFERROR(INDEX(parent_children[children],_xlfn.AGGREGATE(15,6,ROW(parent_children[parent])/(parent_children[parent]=Main[[#Headers],[Ventilator]])-2,ROW()-ROW(Main[[#Headers],[Ventilator]]))),"")</f>
        <v/>
      </c>
      <c r="Y88" s="6" t="str">
        <f>IFERROR(INDEX(parent_children[children],_xlfn.AGGREGATE(15,6,ROW(parent_children[parent])/(parent_children[parent]=Main[[#Headers],[Gas]])-2,ROW()-ROW(Main[[#Headers],[Gas]]))),"")</f>
        <v/>
      </c>
      <c r="Z88" s="6" t="str">
        <f>IFERROR(INDEX(parent_children[children],_xlfn.AGGREGATE(15,6,ROW(parent_children[parent])/(parent_children[parent]=Main[[#Headers],[Messwert]])-2,ROW()-ROW(Main[[#Headers],[Messwert]]))),"")</f>
        <v/>
      </c>
      <c r="AA88" s="6" t="str">
        <f>IFERROR(INDEX(parent_children[children],_xlfn.AGGREGATE(15,6,ROW(parent_children[parent])/(parent_children[parent]=Main[[#Headers],[Stellbefehl]])-2,ROW()-ROW(Main[[#Headers],[Stellbefehl]]))),"")</f>
        <v/>
      </c>
      <c r="AB88" s="6" t="str">
        <f>IFERROR(INDEX(parent_children[children],_xlfn.AGGREGATE(15,6,ROW(parent_children[parent])/(parent_children[parent]=Main[[#Headers],[Schaltbefehl]])-2,ROW()-ROW(Main[[#Headers],[Schaltbefehl]]))),"")</f>
        <v/>
      </c>
      <c r="AC88" s="6" t="str">
        <f>IFERROR(INDEX(parent_children[children],_xlfn.AGGREGATE(15,6,ROW(parent_children[parent])/(parent_children[parent]=Main[[#Headers],[Betriebsmeldung]])-2,ROW()-ROW(Main[[#Headers],[Betriebsmeldung]]))),"")</f>
        <v/>
      </c>
      <c r="AD88" s="6" t="str">
        <f>IFERROR(INDEX(parent_children[children],_xlfn.AGGREGATE(15,6,ROW(parent_children[parent])/(parent_children[parent]=Main[[#Headers],[Störung]])-2,ROW()-ROW(Main[[#Headers],[Störung]]))),"")</f>
        <v/>
      </c>
    </row>
    <row r="89" spans="1:30" x14ac:dyDescent="0.25">
      <c r="A89" t="str">
        <f>IFERROR(INDEX(category_assignment[description_german],_xlfn.AGGREGATE(15,6,ROW(category_assignment[category])/(category_assignment[category]=Main[[#Headers],[System]])-2,ROW()-ROW(Main[[#Headers],[System]]))),"")</f>
        <v/>
      </c>
      <c r="B89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89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89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89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89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89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89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89" s="6" t="str">
        <f>IFERROR(INDEX(parent_children[children],_xlfn.AGGREGATE(15,6,ROW(parent_children[parent])/(parent_children[parent]=Main[[#Headers],[Kessel]])-2,ROW()-ROW(Main[[#Headers],[Kessel]]))),"")</f>
        <v/>
      </c>
      <c r="J89" s="6" t="str">
        <f>IFERROR(INDEX(parent_children[children],_xlfn.AGGREGATE(15,6,ROW(parent_children[parent])/(parent_children[parent]=Main[[#Headers],[Kältemaschine]])-2,ROW()-ROW(Main[[#Headers],[Kältemaschine]]))),"")</f>
        <v/>
      </c>
      <c r="K89" s="6" t="str">
        <f>IFERROR(INDEX(parent_children[children],_xlfn.AGGREGATE(15,6,ROW(parent_children[parent])/(parent_children[parent]=Main[[#Headers],[Speicher]])-2,ROW()-ROW(Main[[#Headers],[Speicher]]))),"")</f>
        <v/>
      </c>
      <c r="L89" s="6" t="str">
        <f>IFERROR(INDEX(parent_children[children],_xlfn.AGGREGATE(15,6,ROW(parent_children[parent])/(parent_children[parent]=Main[[#Headers],[Verteiler]])-2,ROW()-ROW(Main[[#Headers],[Verteiler]]))),"")</f>
        <v/>
      </c>
      <c r="M89" s="6" t="str">
        <f>IFERROR(INDEX(parent_children[children],_xlfn.AGGREGATE(15,6,ROW(parent_children[parent])/(parent_children[parent]=Main[[#Headers],[Unterverteiler]])-2,ROW()-ROW(Main[[#Headers],[Unterverteiler]]))),"")</f>
        <v/>
      </c>
      <c r="N89" s="6" t="str">
        <f>IFERROR(INDEX(parent_children[children],_xlfn.AGGREGATE(15,6,ROW(parent_children[parent])/(parent_children[parent]=Main[[#Headers],[Verteilsystem]])-2,ROW()-ROW(Main[[#Headers],[Verteilsystem]]))),"")</f>
        <v/>
      </c>
      <c r="O89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89" s="6" t="str">
        <f>IFERROR(INDEX(parent_children[children],_xlfn.AGGREGATE(15,6,ROW(parent_children[parent])/(parent_children[parent]=Main[[#Headers],[Wärmepumpe]])-2,ROW()-ROW(Main[[#Headers],[Wärmepumpe]]))),"")</f>
        <v/>
      </c>
      <c r="Q89" s="6" t="str">
        <f>IFERROR(INDEX(parent_children[children],_xlfn.AGGREGATE(15,6,ROW(parent_children[parent])/(parent_children[parent]=Main[[#Headers],[Ventil]])-2,ROW()-ROW(Main[[#Headers],[Ventil]]))),"")</f>
        <v/>
      </c>
      <c r="R89" s="6" t="str">
        <f>IFERROR(INDEX(parent_children[children],_xlfn.AGGREGATE(15,6,ROW(parent_children[parent])/(parent_children[parent]=Main[[#Headers],[Klappe]])-2,ROW()-ROW(Main[[#Headers],[Klappe]]))),"")</f>
        <v/>
      </c>
      <c r="S89" s="6" t="str">
        <f>IFERROR(INDEX(parent_children[children],_xlfn.AGGREGATE(15,6,ROW(parent_children[parent])/(parent_children[parent]=Main[[#Headers],[Sensor]])-2,ROW()-ROW(Main[[#Headers],[Sensor]]))),"")</f>
        <v/>
      </c>
      <c r="T89" s="6" t="str">
        <f>IFERROR(INDEX(parent_children[children],_xlfn.AGGREGATE(15,6,ROW(parent_children[parent])/(parent_children[parent]=Main[[#Headers],[Schalter]])-2,ROW()-ROW(Main[[#Headers],[Schalter]]))),"")</f>
        <v/>
      </c>
      <c r="U89" s="6" t="str">
        <f>IFERROR(INDEX(parent_children[children],_xlfn.AGGREGATE(15,6,ROW(parent_children[parent])/(parent_children[parent]=Main[[#Headers],[Wasser]])-2,ROW()-ROW(Main[[#Headers],[Wasser]]))),"")</f>
        <v/>
      </c>
      <c r="V89" s="6" t="str">
        <f>IFERROR(INDEX(parent_children[children],_xlfn.AGGREGATE(15,6,ROW(parent_children[parent])/(parent_children[parent]=Main[[#Headers],[Luft]])-2,ROW()-ROW(Main[[#Headers],[Luft]]))),"")</f>
        <v/>
      </c>
      <c r="W89" s="6" t="str">
        <f>IFERROR(INDEX(parent_children[children],_xlfn.AGGREGATE(15,6,ROW(parent_children[parent])/(parent_children[parent]=Main[[#Headers],[Filter]])-2,ROW()-ROW(Main[[#Headers],[Filter]]))),"")</f>
        <v/>
      </c>
      <c r="X89" s="6" t="str">
        <f>IFERROR(INDEX(parent_children[children],_xlfn.AGGREGATE(15,6,ROW(parent_children[parent])/(parent_children[parent]=Main[[#Headers],[Ventilator]])-2,ROW()-ROW(Main[[#Headers],[Ventilator]]))),"")</f>
        <v/>
      </c>
      <c r="Y89" s="6" t="str">
        <f>IFERROR(INDEX(parent_children[children],_xlfn.AGGREGATE(15,6,ROW(parent_children[parent])/(parent_children[parent]=Main[[#Headers],[Gas]])-2,ROW()-ROW(Main[[#Headers],[Gas]]))),"")</f>
        <v/>
      </c>
      <c r="Z89" s="6" t="str">
        <f>IFERROR(INDEX(parent_children[children],_xlfn.AGGREGATE(15,6,ROW(parent_children[parent])/(parent_children[parent]=Main[[#Headers],[Messwert]])-2,ROW()-ROW(Main[[#Headers],[Messwert]]))),"")</f>
        <v/>
      </c>
      <c r="AA89" s="6" t="str">
        <f>IFERROR(INDEX(parent_children[children],_xlfn.AGGREGATE(15,6,ROW(parent_children[parent])/(parent_children[parent]=Main[[#Headers],[Stellbefehl]])-2,ROW()-ROW(Main[[#Headers],[Stellbefehl]]))),"")</f>
        <v/>
      </c>
      <c r="AB89" s="6" t="str">
        <f>IFERROR(INDEX(parent_children[children],_xlfn.AGGREGATE(15,6,ROW(parent_children[parent])/(parent_children[parent]=Main[[#Headers],[Schaltbefehl]])-2,ROW()-ROW(Main[[#Headers],[Schaltbefehl]]))),"")</f>
        <v/>
      </c>
      <c r="AC89" s="6" t="str">
        <f>IFERROR(INDEX(parent_children[children],_xlfn.AGGREGATE(15,6,ROW(parent_children[parent])/(parent_children[parent]=Main[[#Headers],[Betriebsmeldung]])-2,ROW()-ROW(Main[[#Headers],[Betriebsmeldung]]))),"")</f>
        <v/>
      </c>
      <c r="AD89" s="6" t="str">
        <f>IFERROR(INDEX(parent_children[children],_xlfn.AGGREGATE(15,6,ROW(parent_children[parent])/(parent_children[parent]=Main[[#Headers],[Störung]])-2,ROW()-ROW(Main[[#Headers],[Störung]]))),"")</f>
        <v/>
      </c>
    </row>
    <row r="90" spans="1:30" x14ac:dyDescent="0.25">
      <c r="A90" t="str">
        <f>IFERROR(INDEX(category_assignment[description_german],_xlfn.AGGREGATE(15,6,ROW(category_assignment[category])/(category_assignment[category]=Main[[#Headers],[System]])-2,ROW()-ROW(Main[[#Headers],[System]]))),"")</f>
        <v/>
      </c>
      <c r="B90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90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90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90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90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90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90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90" s="6" t="str">
        <f>IFERROR(INDEX(parent_children[children],_xlfn.AGGREGATE(15,6,ROW(parent_children[parent])/(parent_children[parent]=Main[[#Headers],[Kessel]])-2,ROW()-ROW(Main[[#Headers],[Kessel]]))),"")</f>
        <v/>
      </c>
      <c r="J90" s="6" t="str">
        <f>IFERROR(INDEX(parent_children[children],_xlfn.AGGREGATE(15,6,ROW(parent_children[parent])/(parent_children[parent]=Main[[#Headers],[Kältemaschine]])-2,ROW()-ROW(Main[[#Headers],[Kältemaschine]]))),"")</f>
        <v/>
      </c>
      <c r="K90" s="6" t="str">
        <f>IFERROR(INDEX(parent_children[children],_xlfn.AGGREGATE(15,6,ROW(parent_children[parent])/(parent_children[parent]=Main[[#Headers],[Speicher]])-2,ROW()-ROW(Main[[#Headers],[Speicher]]))),"")</f>
        <v/>
      </c>
      <c r="L90" s="6" t="str">
        <f>IFERROR(INDEX(parent_children[children],_xlfn.AGGREGATE(15,6,ROW(parent_children[parent])/(parent_children[parent]=Main[[#Headers],[Verteiler]])-2,ROW()-ROW(Main[[#Headers],[Verteiler]]))),"")</f>
        <v/>
      </c>
      <c r="M90" s="6" t="str">
        <f>IFERROR(INDEX(parent_children[children],_xlfn.AGGREGATE(15,6,ROW(parent_children[parent])/(parent_children[parent]=Main[[#Headers],[Unterverteiler]])-2,ROW()-ROW(Main[[#Headers],[Unterverteiler]]))),"")</f>
        <v/>
      </c>
      <c r="N90" s="6" t="str">
        <f>IFERROR(INDEX(parent_children[children],_xlfn.AGGREGATE(15,6,ROW(parent_children[parent])/(parent_children[parent]=Main[[#Headers],[Verteilsystem]])-2,ROW()-ROW(Main[[#Headers],[Verteilsystem]]))),"")</f>
        <v/>
      </c>
      <c r="O90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90" s="6" t="str">
        <f>IFERROR(INDEX(parent_children[children],_xlfn.AGGREGATE(15,6,ROW(parent_children[parent])/(parent_children[parent]=Main[[#Headers],[Wärmepumpe]])-2,ROW()-ROW(Main[[#Headers],[Wärmepumpe]]))),"")</f>
        <v/>
      </c>
      <c r="Q90" s="6" t="str">
        <f>IFERROR(INDEX(parent_children[children],_xlfn.AGGREGATE(15,6,ROW(parent_children[parent])/(parent_children[parent]=Main[[#Headers],[Ventil]])-2,ROW()-ROW(Main[[#Headers],[Ventil]]))),"")</f>
        <v/>
      </c>
      <c r="R90" s="6" t="str">
        <f>IFERROR(INDEX(parent_children[children],_xlfn.AGGREGATE(15,6,ROW(parent_children[parent])/(parent_children[parent]=Main[[#Headers],[Klappe]])-2,ROW()-ROW(Main[[#Headers],[Klappe]]))),"")</f>
        <v/>
      </c>
      <c r="S90" s="6" t="str">
        <f>IFERROR(INDEX(parent_children[children],_xlfn.AGGREGATE(15,6,ROW(parent_children[parent])/(parent_children[parent]=Main[[#Headers],[Sensor]])-2,ROW()-ROW(Main[[#Headers],[Sensor]]))),"")</f>
        <v/>
      </c>
      <c r="T90" s="6" t="str">
        <f>IFERROR(INDEX(parent_children[children],_xlfn.AGGREGATE(15,6,ROW(parent_children[parent])/(parent_children[parent]=Main[[#Headers],[Schalter]])-2,ROW()-ROW(Main[[#Headers],[Schalter]]))),"")</f>
        <v/>
      </c>
      <c r="U90" s="6" t="str">
        <f>IFERROR(INDEX(parent_children[children],_xlfn.AGGREGATE(15,6,ROW(parent_children[parent])/(parent_children[parent]=Main[[#Headers],[Wasser]])-2,ROW()-ROW(Main[[#Headers],[Wasser]]))),"")</f>
        <v/>
      </c>
      <c r="V90" s="6" t="str">
        <f>IFERROR(INDEX(parent_children[children],_xlfn.AGGREGATE(15,6,ROW(parent_children[parent])/(parent_children[parent]=Main[[#Headers],[Luft]])-2,ROW()-ROW(Main[[#Headers],[Luft]]))),"")</f>
        <v/>
      </c>
      <c r="W90" s="6" t="str">
        <f>IFERROR(INDEX(parent_children[children],_xlfn.AGGREGATE(15,6,ROW(parent_children[parent])/(parent_children[parent]=Main[[#Headers],[Filter]])-2,ROW()-ROW(Main[[#Headers],[Filter]]))),"")</f>
        <v/>
      </c>
      <c r="X90" s="6" t="str">
        <f>IFERROR(INDEX(parent_children[children],_xlfn.AGGREGATE(15,6,ROW(parent_children[parent])/(parent_children[parent]=Main[[#Headers],[Ventilator]])-2,ROW()-ROW(Main[[#Headers],[Ventilator]]))),"")</f>
        <v/>
      </c>
      <c r="Y90" s="6" t="str">
        <f>IFERROR(INDEX(parent_children[children],_xlfn.AGGREGATE(15,6,ROW(parent_children[parent])/(parent_children[parent]=Main[[#Headers],[Gas]])-2,ROW()-ROW(Main[[#Headers],[Gas]]))),"")</f>
        <v/>
      </c>
      <c r="Z90" s="6" t="str">
        <f>IFERROR(INDEX(parent_children[children],_xlfn.AGGREGATE(15,6,ROW(parent_children[parent])/(parent_children[parent]=Main[[#Headers],[Messwert]])-2,ROW()-ROW(Main[[#Headers],[Messwert]]))),"")</f>
        <v/>
      </c>
      <c r="AA90" s="6" t="str">
        <f>IFERROR(INDEX(parent_children[children],_xlfn.AGGREGATE(15,6,ROW(parent_children[parent])/(parent_children[parent]=Main[[#Headers],[Stellbefehl]])-2,ROW()-ROW(Main[[#Headers],[Stellbefehl]]))),"")</f>
        <v/>
      </c>
      <c r="AB90" s="6" t="str">
        <f>IFERROR(INDEX(parent_children[children],_xlfn.AGGREGATE(15,6,ROW(parent_children[parent])/(parent_children[parent]=Main[[#Headers],[Schaltbefehl]])-2,ROW()-ROW(Main[[#Headers],[Schaltbefehl]]))),"")</f>
        <v/>
      </c>
      <c r="AC90" s="6" t="str">
        <f>IFERROR(INDEX(parent_children[children],_xlfn.AGGREGATE(15,6,ROW(parent_children[parent])/(parent_children[parent]=Main[[#Headers],[Betriebsmeldung]])-2,ROW()-ROW(Main[[#Headers],[Betriebsmeldung]]))),"")</f>
        <v/>
      </c>
      <c r="AD90" s="6" t="str">
        <f>IFERROR(INDEX(parent_children[children],_xlfn.AGGREGATE(15,6,ROW(parent_children[parent])/(parent_children[parent]=Main[[#Headers],[Störung]])-2,ROW()-ROW(Main[[#Headers],[Störung]]))),"")</f>
        <v/>
      </c>
    </row>
    <row r="91" spans="1:30" x14ac:dyDescent="0.25">
      <c r="A91" t="str">
        <f>IFERROR(INDEX(category_assignment[description_german],_xlfn.AGGREGATE(15,6,ROW(category_assignment[category])/(category_assignment[category]=Main[[#Headers],[System]])-2,ROW()-ROW(Main[[#Headers],[System]]))),"")</f>
        <v/>
      </c>
      <c r="B91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91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91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91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91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91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91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91" s="6" t="str">
        <f>IFERROR(INDEX(parent_children[children],_xlfn.AGGREGATE(15,6,ROW(parent_children[parent])/(parent_children[parent]=Main[[#Headers],[Kessel]])-2,ROW()-ROW(Main[[#Headers],[Kessel]]))),"")</f>
        <v/>
      </c>
      <c r="J91" s="6" t="str">
        <f>IFERROR(INDEX(parent_children[children],_xlfn.AGGREGATE(15,6,ROW(parent_children[parent])/(parent_children[parent]=Main[[#Headers],[Kältemaschine]])-2,ROW()-ROW(Main[[#Headers],[Kältemaschine]]))),"")</f>
        <v/>
      </c>
      <c r="K91" s="6" t="str">
        <f>IFERROR(INDEX(parent_children[children],_xlfn.AGGREGATE(15,6,ROW(parent_children[parent])/(parent_children[parent]=Main[[#Headers],[Speicher]])-2,ROW()-ROW(Main[[#Headers],[Speicher]]))),"")</f>
        <v/>
      </c>
      <c r="L91" s="6" t="str">
        <f>IFERROR(INDEX(parent_children[children],_xlfn.AGGREGATE(15,6,ROW(parent_children[parent])/(parent_children[parent]=Main[[#Headers],[Verteiler]])-2,ROW()-ROW(Main[[#Headers],[Verteiler]]))),"")</f>
        <v/>
      </c>
      <c r="M91" s="6" t="str">
        <f>IFERROR(INDEX(parent_children[children],_xlfn.AGGREGATE(15,6,ROW(parent_children[parent])/(parent_children[parent]=Main[[#Headers],[Unterverteiler]])-2,ROW()-ROW(Main[[#Headers],[Unterverteiler]]))),"")</f>
        <v/>
      </c>
      <c r="N91" s="6" t="str">
        <f>IFERROR(INDEX(parent_children[children],_xlfn.AGGREGATE(15,6,ROW(parent_children[parent])/(parent_children[parent]=Main[[#Headers],[Verteilsystem]])-2,ROW()-ROW(Main[[#Headers],[Verteilsystem]]))),"")</f>
        <v/>
      </c>
      <c r="O91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91" s="6" t="str">
        <f>IFERROR(INDEX(parent_children[children],_xlfn.AGGREGATE(15,6,ROW(parent_children[parent])/(parent_children[parent]=Main[[#Headers],[Wärmepumpe]])-2,ROW()-ROW(Main[[#Headers],[Wärmepumpe]]))),"")</f>
        <v/>
      </c>
      <c r="Q91" s="6" t="str">
        <f>IFERROR(INDEX(parent_children[children],_xlfn.AGGREGATE(15,6,ROW(parent_children[parent])/(parent_children[parent]=Main[[#Headers],[Ventil]])-2,ROW()-ROW(Main[[#Headers],[Ventil]]))),"")</f>
        <v/>
      </c>
      <c r="R91" s="6" t="str">
        <f>IFERROR(INDEX(parent_children[children],_xlfn.AGGREGATE(15,6,ROW(parent_children[parent])/(parent_children[parent]=Main[[#Headers],[Klappe]])-2,ROW()-ROW(Main[[#Headers],[Klappe]]))),"")</f>
        <v/>
      </c>
      <c r="S91" s="6" t="str">
        <f>IFERROR(INDEX(parent_children[children],_xlfn.AGGREGATE(15,6,ROW(parent_children[parent])/(parent_children[parent]=Main[[#Headers],[Sensor]])-2,ROW()-ROW(Main[[#Headers],[Sensor]]))),"")</f>
        <v/>
      </c>
      <c r="T91" s="6" t="str">
        <f>IFERROR(INDEX(parent_children[children],_xlfn.AGGREGATE(15,6,ROW(parent_children[parent])/(parent_children[parent]=Main[[#Headers],[Schalter]])-2,ROW()-ROW(Main[[#Headers],[Schalter]]))),"")</f>
        <v/>
      </c>
      <c r="U91" s="6" t="str">
        <f>IFERROR(INDEX(parent_children[children],_xlfn.AGGREGATE(15,6,ROW(parent_children[parent])/(parent_children[parent]=Main[[#Headers],[Wasser]])-2,ROW()-ROW(Main[[#Headers],[Wasser]]))),"")</f>
        <v/>
      </c>
      <c r="V91" s="6" t="str">
        <f>IFERROR(INDEX(parent_children[children],_xlfn.AGGREGATE(15,6,ROW(parent_children[parent])/(parent_children[parent]=Main[[#Headers],[Luft]])-2,ROW()-ROW(Main[[#Headers],[Luft]]))),"")</f>
        <v/>
      </c>
      <c r="W91" s="6" t="str">
        <f>IFERROR(INDEX(parent_children[children],_xlfn.AGGREGATE(15,6,ROW(parent_children[parent])/(parent_children[parent]=Main[[#Headers],[Filter]])-2,ROW()-ROW(Main[[#Headers],[Filter]]))),"")</f>
        <v/>
      </c>
      <c r="X91" s="6" t="str">
        <f>IFERROR(INDEX(parent_children[children],_xlfn.AGGREGATE(15,6,ROW(parent_children[parent])/(parent_children[parent]=Main[[#Headers],[Ventilator]])-2,ROW()-ROW(Main[[#Headers],[Ventilator]]))),"")</f>
        <v/>
      </c>
      <c r="Y91" s="6" t="str">
        <f>IFERROR(INDEX(parent_children[children],_xlfn.AGGREGATE(15,6,ROW(parent_children[parent])/(parent_children[parent]=Main[[#Headers],[Gas]])-2,ROW()-ROW(Main[[#Headers],[Gas]]))),"")</f>
        <v/>
      </c>
      <c r="Z91" s="6" t="str">
        <f>IFERROR(INDEX(parent_children[children],_xlfn.AGGREGATE(15,6,ROW(parent_children[parent])/(parent_children[parent]=Main[[#Headers],[Messwert]])-2,ROW()-ROW(Main[[#Headers],[Messwert]]))),"")</f>
        <v/>
      </c>
      <c r="AA91" s="6" t="str">
        <f>IFERROR(INDEX(parent_children[children],_xlfn.AGGREGATE(15,6,ROW(parent_children[parent])/(parent_children[parent]=Main[[#Headers],[Stellbefehl]])-2,ROW()-ROW(Main[[#Headers],[Stellbefehl]]))),"")</f>
        <v/>
      </c>
      <c r="AB91" s="6" t="str">
        <f>IFERROR(INDEX(parent_children[children],_xlfn.AGGREGATE(15,6,ROW(parent_children[parent])/(parent_children[parent]=Main[[#Headers],[Schaltbefehl]])-2,ROW()-ROW(Main[[#Headers],[Schaltbefehl]]))),"")</f>
        <v/>
      </c>
      <c r="AC91" s="6" t="str">
        <f>IFERROR(INDEX(parent_children[children],_xlfn.AGGREGATE(15,6,ROW(parent_children[parent])/(parent_children[parent]=Main[[#Headers],[Betriebsmeldung]])-2,ROW()-ROW(Main[[#Headers],[Betriebsmeldung]]))),"")</f>
        <v/>
      </c>
      <c r="AD91" s="6" t="str">
        <f>IFERROR(INDEX(parent_children[children],_xlfn.AGGREGATE(15,6,ROW(parent_children[parent])/(parent_children[parent]=Main[[#Headers],[Störung]])-2,ROW()-ROW(Main[[#Headers],[Störung]]))),"")</f>
        <v/>
      </c>
    </row>
    <row r="92" spans="1:30" x14ac:dyDescent="0.25">
      <c r="A92" t="str">
        <f>IFERROR(INDEX(category_assignment[description_german],_xlfn.AGGREGATE(15,6,ROW(category_assignment[category])/(category_assignment[category]=Main[[#Headers],[System]])-2,ROW()-ROW(Main[[#Headers],[System]]))),"")</f>
        <v/>
      </c>
      <c r="B92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92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92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92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92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92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92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92" s="6" t="str">
        <f>IFERROR(INDEX(parent_children[children],_xlfn.AGGREGATE(15,6,ROW(parent_children[parent])/(parent_children[parent]=Main[[#Headers],[Kessel]])-2,ROW()-ROW(Main[[#Headers],[Kessel]]))),"")</f>
        <v/>
      </c>
      <c r="J92" s="6" t="str">
        <f>IFERROR(INDEX(parent_children[children],_xlfn.AGGREGATE(15,6,ROW(parent_children[parent])/(parent_children[parent]=Main[[#Headers],[Kältemaschine]])-2,ROW()-ROW(Main[[#Headers],[Kältemaschine]]))),"")</f>
        <v/>
      </c>
      <c r="K92" s="6" t="str">
        <f>IFERROR(INDEX(parent_children[children],_xlfn.AGGREGATE(15,6,ROW(parent_children[parent])/(parent_children[parent]=Main[[#Headers],[Speicher]])-2,ROW()-ROW(Main[[#Headers],[Speicher]]))),"")</f>
        <v/>
      </c>
      <c r="L92" s="6" t="str">
        <f>IFERROR(INDEX(parent_children[children],_xlfn.AGGREGATE(15,6,ROW(parent_children[parent])/(parent_children[parent]=Main[[#Headers],[Verteiler]])-2,ROW()-ROW(Main[[#Headers],[Verteiler]]))),"")</f>
        <v/>
      </c>
      <c r="M92" s="6" t="str">
        <f>IFERROR(INDEX(parent_children[children],_xlfn.AGGREGATE(15,6,ROW(parent_children[parent])/(parent_children[parent]=Main[[#Headers],[Unterverteiler]])-2,ROW()-ROW(Main[[#Headers],[Unterverteiler]]))),"")</f>
        <v/>
      </c>
      <c r="N92" s="6" t="str">
        <f>IFERROR(INDEX(parent_children[children],_xlfn.AGGREGATE(15,6,ROW(parent_children[parent])/(parent_children[parent]=Main[[#Headers],[Verteilsystem]])-2,ROW()-ROW(Main[[#Headers],[Verteilsystem]]))),"")</f>
        <v/>
      </c>
      <c r="O92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92" s="6" t="str">
        <f>IFERROR(INDEX(parent_children[children],_xlfn.AGGREGATE(15,6,ROW(parent_children[parent])/(parent_children[parent]=Main[[#Headers],[Wärmepumpe]])-2,ROW()-ROW(Main[[#Headers],[Wärmepumpe]]))),"")</f>
        <v/>
      </c>
      <c r="Q92" s="6" t="str">
        <f>IFERROR(INDEX(parent_children[children],_xlfn.AGGREGATE(15,6,ROW(parent_children[parent])/(parent_children[parent]=Main[[#Headers],[Ventil]])-2,ROW()-ROW(Main[[#Headers],[Ventil]]))),"")</f>
        <v/>
      </c>
      <c r="R92" s="6" t="str">
        <f>IFERROR(INDEX(parent_children[children],_xlfn.AGGREGATE(15,6,ROW(parent_children[parent])/(parent_children[parent]=Main[[#Headers],[Klappe]])-2,ROW()-ROW(Main[[#Headers],[Klappe]]))),"")</f>
        <v/>
      </c>
      <c r="S92" s="6" t="str">
        <f>IFERROR(INDEX(parent_children[children],_xlfn.AGGREGATE(15,6,ROW(parent_children[parent])/(parent_children[parent]=Main[[#Headers],[Sensor]])-2,ROW()-ROW(Main[[#Headers],[Sensor]]))),"")</f>
        <v/>
      </c>
      <c r="T92" s="6" t="str">
        <f>IFERROR(INDEX(parent_children[children],_xlfn.AGGREGATE(15,6,ROW(parent_children[parent])/(parent_children[parent]=Main[[#Headers],[Schalter]])-2,ROW()-ROW(Main[[#Headers],[Schalter]]))),"")</f>
        <v/>
      </c>
      <c r="U92" s="6" t="str">
        <f>IFERROR(INDEX(parent_children[children],_xlfn.AGGREGATE(15,6,ROW(parent_children[parent])/(parent_children[parent]=Main[[#Headers],[Wasser]])-2,ROW()-ROW(Main[[#Headers],[Wasser]]))),"")</f>
        <v/>
      </c>
      <c r="V92" s="6" t="str">
        <f>IFERROR(INDEX(parent_children[children],_xlfn.AGGREGATE(15,6,ROW(parent_children[parent])/(parent_children[parent]=Main[[#Headers],[Luft]])-2,ROW()-ROW(Main[[#Headers],[Luft]]))),"")</f>
        <v/>
      </c>
      <c r="W92" s="6" t="str">
        <f>IFERROR(INDEX(parent_children[children],_xlfn.AGGREGATE(15,6,ROW(parent_children[parent])/(parent_children[parent]=Main[[#Headers],[Filter]])-2,ROW()-ROW(Main[[#Headers],[Filter]]))),"")</f>
        <v/>
      </c>
      <c r="X92" s="6" t="str">
        <f>IFERROR(INDEX(parent_children[children],_xlfn.AGGREGATE(15,6,ROW(parent_children[parent])/(parent_children[parent]=Main[[#Headers],[Ventilator]])-2,ROW()-ROW(Main[[#Headers],[Ventilator]]))),"")</f>
        <v/>
      </c>
      <c r="Y92" s="6" t="str">
        <f>IFERROR(INDEX(parent_children[children],_xlfn.AGGREGATE(15,6,ROW(parent_children[parent])/(parent_children[parent]=Main[[#Headers],[Gas]])-2,ROW()-ROW(Main[[#Headers],[Gas]]))),"")</f>
        <v/>
      </c>
      <c r="Z92" s="6" t="str">
        <f>IFERROR(INDEX(parent_children[children],_xlfn.AGGREGATE(15,6,ROW(parent_children[parent])/(parent_children[parent]=Main[[#Headers],[Messwert]])-2,ROW()-ROW(Main[[#Headers],[Messwert]]))),"")</f>
        <v/>
      </c>
      <c r="AA92" s="6" t="str">
        <f>IFERROR(INDEX(parent_children[children],_xlfn.AGGREGATE(15,6,ROW(parent_children[parent])/(parent_children[parent]=Main[[#Headers],[Stellbefehl]])-2,ROW()-ROW(Main[[#Headers],[Stellbefehl]]))),"")</f>
        <v/>
      </c>
      <c r="AB92" s="6" t="str">
        <f>IFERROR(INDEX(parent_children[children],_xlfn.AGGREGATE(15,6,ROW(parent_children[parent])/(parent_children[parent]=Main[[#Headers],[Schaltbefehl]])-2,ROW()-ROW(Main[[#Headers],[Schaltbefehl]]))),"")</f>
        <v/>
      </c>
      <c r="AC92" s="6" t="str">
        <f>IFERROR(INDEX(parent_children[children],_xlfn.AGGREGATE(15,6,ROW(parent_children[parent])/(parent_children[parent]=Main[[#Headers],[Betriebsmeldung]])-2,ROW()-ROW(Main[[#Headers],[Betriebsmeldung]]))),"")</f>
        <v/>
      </c>
      <c r="AD92" s="6" t="str">
        <f>IFERROR(INDEX(parent_children[children],_xlfn.AGGREGATE(15,6,ROW(parent_children[parent])/(parent_children[parent]=Main[[#Headers],[Störung]])-2,ROW()-ROW(Main[[#Headers],[Störung]]))),"")</f>
        <v/>
      </c>
    </row>
    <row r="93" spans="1:30" x14ac:dyDescent="0.25">
      <c r="A93" t="str">
        <f>IFERROR(INDEX(category_assignment[description_german],_xlfn.AGGREGATE(15,6,ROW(category_assignment[category])/(category_assignment[category]=Main[[#Headers],[System]])-2,ROW()-ROW(Main[[#Headers],[System]]))),"")</f>
        <v/>
      </c>
      <c r="B93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93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93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93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93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93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93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93" s="6" t="str">
        <f>IFERROR(INDEX(parent_children[children],_xlfn.AGGREGATE(15,6,ROW(parent_children[parent])/(parent_children[parent]=Main[[#Headers],[Kessel]])-2,ROW()-ROW(Main[[#Headers],[Kessel]]))),"")</f>
        <v/>
      </c>
      <c r="J93" s="6" t="str">
        <f>IFERROR(INDEX(parent_children[children],_xlfn.AGGREGATE(15,6,ROW(parent_children[parent])/(parent_children[parent]=Main[[#Headers],[Kältemaschine]])-2,ROW()-ROW(Main[[#Headers],[Kältemaschine]]))),"")</f>
        <v/>
      </c>
      <c r="K93" s="6" t="str">
        <f>IFERROR(INDEX(parent_children[children],_xlfn.AGGREGATE(15,6,ROW(parent_children[parent])/(parent_children[parent]=Main[[#Headers],[Speicher]])-2,ROW()-ROW(Main[[#Headers],[Speicher]]))),"")</f>
        <v/>
      </c>
      <c r="L93" s="6" t="str">
        <f>IFERROR(INDEX(parent_children[children],_xlfn.AGGREGATE(15,6,ROW(parent_children[parent])/(parent_children[parent]=Main[[#Headers],[Verteiler]])-2,ROW()-ROW(Main[[#Headers],[Verteiler]]))),"")</f>
        <v/>
      </c>
      <c r="M93" s="6" t="str">
        <f>IFERROR(INDEX(parent_children[children],_xlfn.AGGREGATE(15,6,ROW(parent_children[parent])/(parent_children[parent]=Main[[#Headers],[Unterverteiler]])-2,ROW()-ROW(Main[[#Headers],[Unterverteiler]]))),"")</f>
        <v/>
      </c>
      <c r="N93" s="6" t="str">
        <f>IFERROR(INDEX(parent_children[children],_xlfn.AGGREGATE(15,6,ROW(parent_children[parent])/(parent_children[parent]=Main[[#Headers],[Verteilsystem]])-2,ROW()-ROW(Main[[#Headers],[Verteilsystem]]))),"")</f>
        <v/>
      </c>
      <c r="O93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93" s="6" t="str">
        <f>IFERROR(INDEX(parent_children[children],_xlfn.AGGREGATE(15,6,ROW(parent_children[parent])/(parent_children[parent]=Main[[#Headers],[Wärmepumpe]])-2,ROW()-ROW(Main[[#Headers],[Wärmepumpe]]))),"")</f>
        <v/>
      </c>
      <c r="Q93" s="6" t="str">
        <f>IFERROR(INDEX(parent_children[children],_xlfn.AGGREGATE(15,6,ROW(parent_children[parent])/(parent_children[parent]=Main[[#Headers],[Ventil]])-2,ROW()-ROW(Main[[#Headers],[Ventil]]))),"")</f>
        <v/>
      </c>
      <c r="R93" s="6" t="str">
        <f>IFERROR(INDEX(parent_children[children],_xlfn.AGGREGATE(15,6,ROW(parent_children[parent])/(parent_children[parent]=Main[[#Headers],[Klappe]])-2,ROW()-ROW(Main[[#Headers],[Klappe]]))),"")</f>
        <v/>
      </c>
      <c r="S93" s="6" t="str">
        <f>IFERROR(INDEX(parent_children[children],_xlfn.AGGREGATE(15,6,ROW(parent_children[parent])/(parent_children[parent]=Main[[#Headers],[Sensor]])-2,ROW()-ROW(Main[[#Headers],[Sensor]]))),"")</f>
        <v/>
      </c>
      <c r="T93" s="6" t="str">
        <f>IFERROR(INDEX(parent_children[children],_xlfn.AGGREGATE(15,6,ROW(parent_children[parent])/(parent_children[parent]=Main[[#Headers],[Schalter]])-2,ROW()-ROW(Main[[#Headers],[Schalter]]))),"")</f>
        <v/>
      </c>
      <c r="U93" s="6" t="str">
        <f>IFERROR(INDEX(parent_children[children],_xlfn.AGGREGATE(15,6,ROW(parent_children[parent])/(parent_children[parent]=Main[[#Headers],[Wasser]])-2,ROW()-ROW(Main[[#Headers],[Wasser]]))),"")</f>
        <v/>
      </c>
      <c r="V93" s="6" t="str">
        <f>IFERROR(INDEX(parent_children[children],_xlfn.AGGREGATE(15,6,ROW(parent_children[parent])/(parent_children[parent]=Main[[#Headers],[Luft]])-2,ROW()-ROW(Main[[#Headers],[Luft]]))),"")</f>
        <v/>
      </c>
      <c r="W93" s="6" t="str">
        <f>IFERROR(INDEX(parent_children[children],_xlfn.AGGREGATE(15,6,ROW(parent_children[parent])/(parent_children[parent]=Main[[#Headers],[Filter]])-2,ROW()-ROW(Main[[#Headers],[Filter]]))),"")</f>
        <v/>
      </c>
      <c r="X93" s="6" t="str">
        <f>IFERROR(INDEX(parent_children[children],_xlfn.AGGREGATE(15,6,ROW(parent_children[parent])/(parent_children[parent]=Main[[#Headers],[Ventilator]])-2,ROW()-ROW(Main[[#Headers],[Ventilator]]))),"")</f>
        <v/>
      </c>
      <c r="Y93" s="6" t="str">
        <f>IFERROR(INDEX(parent_children[children],_xlfn.AGGREGATE(15,6,ROW(parent_children[parent])/(parent_children[parent]=Main[[#Headers],[Gas]])-2,ROW()-ROW(Main[[#Headers],[Gas]]))),"")</f>
        <v/>
      </c>
      <c r="Z93" s="6" t="str">
        <f>IFERROR(INDEX(parent_children[children],_xlfn.AGGREGATE(15,6,ROW(parent_children[parent])/(parent_children[parent]=Main[[#Headers],[Messwert]])-2,ROW()-ROW(Main[[#Headers],[Messwert]]))),"")</f>
        <v/>
      </c>
      <c r="AA93" s="6" t="str">
        <f>IFERROR(INDEX(parent_children[children],_xlfn.AGGREGATE(15,6,ROW(parent_children[parent])/(parent_children[parent]=Main[[#Headers],[Stellbefehl]])-2,ROW()-ROW(Main[[#Headers],[Stellbefehl]]))),"")</f>
        <v/>
      </c>
      <c r="AB93" s="6" t="str">
        <f>IFERROR(INDEX(parent_children[children],_xlfn.AGGREGATE(15,6,ROW(parent_children[parent])/(parent_children[parent]=Main[[#Headers],[Schaltbefehl]])-2,ROW()-ROW(Main[[#Headers],[Schaltbefehl]]))),"")</f>
        <v/>
      </c>
      <c r="AC93" s="6" t="str">
        <f>IFERROR(INDEX(parent_children[children],_xlfn.AGGREGATE(15,6,ROW(parent_children[parent])/(parent_children[parent]=Main[[#Headers],[Betriebsmeldung]])-2,ROW()-ROW(Main[[#Headers],[Betriebsmeldung]]))),"")</f>
        <v/>
      </c>
      <c r="AD93" s="6" t="str">
        <f>IFERROR(INDEX(parent_children[children],_xlfn.AGGREGATE(15,6,ROW(parent_children[parent])/(parent_children[parent]=Main[[#Headers],[Störung]])-2,ROW()-ROW(Main[[#Headers],[Störung]]))),"")</f>
        <v/>
      </c>
    </row>
    <row r="94" spans="1:30" x14ac:dyDescent="0.25">
      <c r="A94" t="str">
        <f>IFERROR(INDEX(category_assignment[description_german],_xlfn.AGGREGATE(15,6,ROW(category_assignment[category])/(category_assignment[category]=Main[[#Headers],[System]])-2,ROW()-ROW(Main[[#Headers],[System]]))),"")</f>
        <v/>
      </c>
      <c r="B94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94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94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94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94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94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94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94" s="6" t="str">
        <f>IFERROR(INDEX(parent_children[children],_xlfn.AGGREGATE(15,6,ROW(parent_children[parent])/(parent_children[parent]=Main[[#Headers],[Kessel]])-2,ROW()-ROW(Main[[#Headers],[Kessel]]))),"")</f>
        <v/>
      </c>
      <c r="J94" s="6" t="str">
        <f>IFERROR(INDEX(parent_children[children],_xlfn.AGGREGATE(15,6,ROW(parent_children[parent])/(parent_children[parent]=Main[[#Headers],[Kältemaschine]])-2,ROW()-ROW(Main[[#Headers],[Kältemaschine]]))),"")</f>
        <v/>
      </c>
      <c r="K94" s="6" t="str">
        <f>IFERROR(INDEX(parent_children[children],_xlfn.AGGREGATE(15,6,ROW(parent_children[parent])/(parent_children[parent]=Main[[#Headers],[Speicher]])-2,ROW()-ROW(Main[[#Headers],[Speicher]]))),"")</f>
        <v/>
      </c>
      <c r="L94" s="6" t="str">
        <f>IFERROR(INDEX(parent_children[children],_xlfn.AGGREGATE(15,6,ROW(parent_children[parent])/(parent_children[parent]=Main[[#Headers],[Verteiler]])-2,ROW()-ROW(Main[[#Headers],[Verteiler]]))),"")</f>
        <v/>
      </c>
      <c r="M94" s="6" t="str">
        <f>IFERROR(INDEX(parent_children[children],_xlfn.AGGREGATE(15,6,ROW(parent_children[parent])/(parent_children[parent]=Main[[#Headers],[Unterverteiler]])-2,ROW()-ROW(Main[[#Headers],[Unterverteiler]]))),"")</f>
        <v/>
      </c>
      <c r="N94" s="6" t="str">
        <f>IFERROR(INDEX(parent_children[children],_xlfn.AGGREGATE(15,6,ROW(parent_children[parent])/(parent_children[parent]=Main[[#Headers],[Verteilsystem]])-2,ROW()-ROW(Main[[#Headers],[Verteilsystem]]))),"")</f>
        <v/>
      </c>
      <c r="O94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94" s="6" t="str">
        <f>IFERROR(INDEX(parent_children[children],_xlfn.AGGREGATE(15,6,ROW(parent_children[parent])/(parent_children[parent]=Main[[#Headers],[Wärmepumpe]])-2,ROW()-ROW(Main[[#Headers],[Wärmepumpe]]))),"")</f>
        <v/>
      </c>
      <c r="Q94" s="6" t="str">
        <f>IFERROR(INDEX(parent_children[children],_xlfn.AGGREGATE(15,6,ROW(parent_children[parent])/(parent_children[parent]=Main[[#Headers],[Ventil]])-2,ROW()-ROW(Main[[#Headers],[Ventil]]))),"")</f>
        <v/>
      </c>
      <c r="R94" s="6" t="str">
        <f>IFERROR(INDEX(parent_children[children],_xlfn.AGGREGATE(15,6,ROW(parent_children[parent])/(parent_children[parent]=Main[[#Headers],[Klappe]])-2,ROW()-ROW(Main[[#Headers],[Klappe]]))),"")</f>
        <v/>
      </c>
      <c r="S94" s="6" t="str">
        <f>IFERROR(INDEX(parent_children[children],_xlfn.AGGREGATE(15,6,ROW(parent_children[parent])/(parent_children[parent]=Main[[#Headers],[Sensor]])-2,ROW()-ROW(Main[[#Headers],[Sensor]]))),"")</f>
        <v/>
      </c>
      <c r="T94" s="6" t="str">
        <f>IFERROR(INDEX(parent_children[children],_xlfn.AGGREGATE(15,6,ROW(parent_children[parent])/(parent_children[parent]=Main[[#Headers],[Schalter]])-2,ROW()-ROW(Main[[#Headers],[Schalter]]))),"")</f>
        <v/>
      </c>
      <c r="U94" s="6" t="str">
        <f>IFERROR(INDEX(parent_children[children],_xlfn.AGGREGATE(15,6,ROW(parent_children[parent])/(parent_children[parent]=Main[[#Headers],[Wasser]])-2,ROW()-ROW(Main[[#Headers],[Wasser]]))),"")</f>
        <v/>
      </c>
      <c r="V94" s="6" t="str">
        <f>IFERROR(INDEX(parent_children[children],_xlfn.AGGREGATE(15,6,ROW(parent_children[parent])/(parent_children[parent]=Main[[#Headers],[Luft]])-2,ROW()-ROW(Main[[#Headers],[Luft]]))),"")</f>
        <v/>
      </c>
      <c r="W94" s="6" t="str">
        <f>IFERROR(INDEX(parent_children[children],_xlfn.AGGREGATE(15,6,ROW(parent_children[parent])/(parent_children[parent]=Main[[#Headers],[Filter]])-2,ROW()-ROW(Main[[#Headers],[Filter]]))),"")</f>
        <v/>
      </c>
      <c r="X94" s="6" t="str">
        <f>IFERROR(INDEX(parent_children[children],_xlfn.AGGREGATE(15,6,ROW(parent_children[parent])/(parent_children[parent]=Main[[#Headers],[Ventilator]])-2,ROW()-ROW(Main[[#Headers],[Ventilator]]))),"")</f>
        <v/>
      </c>
      <c r="Y94" s="6" t="str">
        <f>IFERROR(INDEX(parent_children[children],_xlfn.AGGREGATE(15,6,ROW(parent_children[parent])/(parent_children[parent]=Main[[#Headers],[Gas]])-2,ROW()-ROW(Main[[#Headers],[Gas]]))),"")</f>
        <v/>
      </c>
      <c r="Z94" s="6" t="str">
        <f>IFERROR(INDEX(parent_children[children],_xlfn.AGGREGATE(15,6,ROW(parent_children[parent])/(parent_children[parent]=Main[[#Headers],[Messwert]])-2,ROW()-ROW(Main[[#Headers],[Messwert]]))),"")</f>
        <v/>
      </c>
      <c r="AA94" s="6" t="str">
        <f>IFERROR(INDEX(parent_children[children],_xlfn.AGGREGATE(15,6,ROW(parent_children[parent])/(parent_children[parent]=Main[[#Headers],[Stellbefehl]])-2,ROW()-ROW(Main[[#Headers],[Stellbefehl]]))),"")</f>
        <v/>
      </c>
      <c r="AB94" s="6" t="str">
        <f>IFERROR(INDEX(parent_children[children],_xlfn.AGGREGATE(15,6,ROW(parent_children[parent])/(parent_children[parent]=Main[[#Headers],[Schaltbefehl]])-2,ROW()-ROW(Main[[#Headers],[Schaltbefehl]]))),"")</f>
        <v/>
      </c>
      <c r="AC94" s="6" t="str">
        <f>IFERROR(INDEX(parent_children[children],_xlfn.AGGREGATE(15,6,ROW(parent_children[parent])/(parent_children[parent]=Main[[#Headers],[Betriebsmeldung]])-2,ROW()-ROW(Main[[#Headers],[Betriebsmeldung]]))),"")</f>
        <v/>
      </c>
      <c r="AD94" s="6" t="str">
        <f>IFERROR(INDEX(parent_children[children],_xlfn.AGGREGATE(15,6,ROW(parent_children[parent])/(parent_children[parent]=Main[[#Headers],[Störung]])-2,ROW()-ROW(Main[[#Headers],[Störung]]))),"")</f>
        <v/>
      </c>
    </row>
    <row r="95" spans="1:30" x14ac:dyDescent="0.25">
      <c r="A95" t="str">
        <f>IFERROR(INDEX(category_assignment[description_german],_xlfn.AGGREGATE(15,6,ROW(category_assignment[category])/(category_assignment[category]=Main[[#Headers],[System]])-2,ROW()-ROW(Main[[#Headers],[System]]))),"")</f>
        <v/>
      </c>
      <c r="B95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95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95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95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95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95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95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95" s="6" t="str">
        <f>IFERROR(INDEX(parent_children[children],_xlfn.AGGREGATE(15,6,ROW(parent_children[parent])/(parent_children[parent]=Main[[#Headers],[Kessel]])-2,ROW()-ROW(Main[[#Headers],[Kessel]]))),"")</f>
        <v/>
      </c>
      <c r="J95" s="6" t="str">
        <f>IFERROR(INDEX(parent_children[children],_xlfn.AGGREGATE(15,6,ROW(parent_children[parent])/(parent_children[parent]=Main[[#Headers],[Kältemaschine]])-2,ROW()-ROW(Main[[#Headers],[Kältemaschine]]))),"")</f>
        <v/>
      </c>
      <c r="K95" s="6" t="str">
        <f>IFERROR(INDEX(parent_children[children],_xlfn.AGGREGATE(15,6,ROW(parent_children[parent])/(parent_children[parent]=Main[[#Headers],[Speicher]])-2,ROW()-ROW(Main[[#Headers],[Speicher]]))),"")</f>
        <v/>
      </c>
      <c r="L95" s="6" t="str">
        <f>IFERROR(INDEX(parent_children[children],_xlfn.AGGREGATE(15,6,ROW(parent_children[parent])/(parent_children[parent]=Main[[#Headers],[Verteiler]])-2,ROW()-ROW(Main[[#Headers],[Verteiler]]))),"")</f>
        <v/>
      </c>
      <c r="M95" s="6" t="str">
        <f>IFERROR(INDEX(parent_children[children],_xlfn.AGGREGATE(15,6,ROW(parent_children[parent])/(parent_children[parent]=Main[[#Headers],[Unterverteiler]])-2,ROW()-ROW(Main[[#Headers],[Unterverteiler]]))),"")</f>
        <v/>
      </c>
      <c r="N95" s="6" t="str">
        <f>IFERROR(INDEX(parent_children[children],_xlfn.AGGREGATE(15,6,ROW(parent_children[parent])/(parent_children[parent]=Main[[#Headers],[Verteilsystem]])-2,ROW()-ROW(Main[[#Headers],[Verteilsystem]]))),"")</f>
        <v/>
      </c>
      <c r="O95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95" s="6" t="str">
        <f>IFERROR(INDEX(parent_children[children],_xlfn.AGGREGATE(15,6,ROW(parent_children[parent])/(parent_children[parent]=Main[[#Headers],[Wärmepumpe]])-2,ROW()-ROW(Main[[#Headers],[Wärmepumpe]]))),"")</f>
        <v/>
      </c>
      <c r="Q95" s="6" t="str">
        <f>IFERROR(INDEX(parent_children[children],_xlfn.AGGREGATE(15,6,ROW(parent_children[parent])/(parent_children[parent]=Main[[#Headers],[Ventil]])-2,ROW()-ROW(Main[[#Headers],[Ventil]]))),"")</f>
        <v/>
      </c>
      <c r="R95" s="6" t="str">
        <f>IFERROR(INDEX(parent_children[children],_xlfn.AGGREGATE(15,6,ROW(parent_children[parent])/(parent_children[parent]=Main[[#Headers],[Klappe]])-2,ROW()-ROW(Main[[#Headers],[Klappe]]))),"")</f>
        <v/>
      </c>
      <c r="S95" s="6" t="str">
        <f>IFERROR(INDEX(parent_children[children],_xlfn.AGGREGATE(15,6,ROW(parent_children[parent])/(parent_children[parent]=Main[[#Headers],[Sensor]])-2,ROW()-ROW(Main[[#Headers],[Sensor]]))),"")</f>
        <v/>
      </c>
      <c r="T95" s="6" t="str">
        <f>IFERROR(INDEX(parent_children[children],_xlfn.AGGREGATE(15,6,ROW(parent_children[parent])/(parent_children[parent]=Main[[#Headers],[Schalter]])-2,ROW()-ROW(Main[[#Headers],[Schalter]]))),"")</f>
        <v/>
      </c>
      <c r="U95" s="6" t="str">
        <f>IFERROR(INDEX(parent_children[children],_xlfn.AGGREGATE(15,6,ROW(parent_children[parent])/(parent_children[parent]=Main[[#Headers],[Wasser]])-2,ROW()-ROW(Main[[#Headers],[Wasser]]))),"")</f>
        <v/>
      </c>
      <c r="V95" s="6" t="str">
        <f>IFERROR(INDEX(parent_children[children],_xlfn.AGGREGATE(15,6,ROW(parent_children[parent])/(parent_children[parent]=Main[[#Headers],[Luft]])-2,ROW()-ROW(Main[[#Headers],[Luft]]))),"")</f>
        <v/>
      </c>
      <c r="W95" s="6" t="str">
        <f>IFERROR(INDEX(parent_children[children],_xlfn.AGGREGATE(15,6,ROW(parent_children[parent])/(parent_children[parent]=Main[[#Headers],[Filter]])-2,ROW()-ROW(Main[[#Headers],[Filter]]))),"")</f>
        <v/>
      </c>
      <c r="X95" s="6" t="str">
        <f>IFERROR(INDEX(parent_children[children],_xlfn.AGGREGATE(15,6,ROW(parent_children[parent])/(parent_children[parent]=Main[[#Headers],[Ventilator]])-2,ROW()-ROW(Main[[#Headers],[Ventilator]]))),"")</f>
        <v/>
      </c>
      <c r="Y95" s="6" t="str">
        <f>IFERROR(INDEX(parent_children[children],_xlfn.AGGREGATE(15,6,ROW(parent_children[parent])/(parent_children[parent]=Main[[#Headers],[Gas]])-2,ROW()-ROW(Main[[#Headers],[Gas]]))),"")</f>
        <v/>
      </c>
      <c r="Z95" s="6" t="str">
        <f>IFERROR(INDEX(parent_children[children],_xlfn.AGGREGATE(15,6,ROW(parent_children[parent])/(parent_children[parent]=Main[[#Headers],[Messwert]])-2,ROW()-ROW(Main[[#Headers],[Messwert]]))),"")</f>
        <v/>
      </c>
      <c r="AA95" s="6" t="str">
        <f>IFERROR(INDEX(parent_children[children],_xlfn.AGGREGATE(15,6,ROW(parent_children[parent])/(parent_children[parent]=Main[[#Headers],[Stellbefehl]])-2,ROW()-ROW(Main[[#Headers],[Stellbefehl]]))),"")</f>
        <v/>
      </c>
      <c r="AB95" s="6" t="str">
        <f>IFERROR(INDEX(parent_children[children],_xlfn.AGGREGATE(15,6,ROW(parent_children[parent])/(parent_children[parent]=Main[[#Headers],[Schaltbefehl]])-2,ROW()-ROW(Main[[#Headers],[Schaltbefehl]]))),"")</f>
        <v/>
      </c>
      <c r="AC95" s="6" t="str">
        <f>IFERROR(INDEX(parent_children[children],_xlfn.AGGREGATE(15,6,ROW(parent_children[parent])/(parent_children[parent]=Main[[#Headers],[Betriebsmeldung]])-2,ROW()-ROW(Main[[#Headers],[Betriebsmeldung]]))),"")</f>
        <v/>
      </c>
      <c r="AD95" s="6" t="str">
        <f>IFERROR(INDEX(parent_children[children],_xlfn.AGGREGATE(15,6,ROW(parent_children[parent])/(parent_children[parent]=Main[[#Headers],[Störung]])-2,ROW()-ROW(Main[[#Headers],[Störung]]))),"")</f>
        <v/>
      </c>
    </row>
    <row r="96" spans="1:30" x14ac:dyDescent="0.25">
      <c r="A96" t="str">
        <f>IFERROR(INDEX(category_assignment[description_german],_xlfn.AGGREGATE(15,6,ROW(category_assignment[category])/(category_assignment[category]=Main[[#Headers],[System]])-2,ROW()-ROW(Main[[#Headers],[System]]))),"")</f>
        <v/>
      </c>
      <c r="B96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96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96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96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96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96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96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96" s="6" t="str">
        <f>IFERROR(INDEX(parent_children[children],_xlfn.AGGREGATE(15,6,ROW(parent_children[parent])/(parent_children[parent]=Main[[#Headers],[Kessel]])-2,ROW()-ROW(Main[[#Headers],[Kessel]]))),"")</f>
        <v/>
      </c>
      <c r="J96" s="6" t="str">
        <f>IFERROR(INDEX(parent_children[children],_xlfn.AGGREGATE(15,6,ROW(parent_children[parent])/(parent_children[parent]=Main[[#Headers],[Kältemaschine]])-2,ROW()-ROW(Main[[#Headers],[Kältemaschine]]))),"")</f>
        <v/>
      </c>
      <c r="K96" s="6" t="str">
        <f>IFERROR(INDEX(parent_children[children],_xlfn.AGGREGATE(15,6,ROW(parent_children[parent])/(parent_children[parent]=Main[[#Headers],[Speicher]])-2,ROW()-ROW(Main[[#Headers],[Speicher]]))),"")</f>
        <v/>
      </c>
      <c r="L96" s="6" t="str">
        <f>IFERROR(INDEX(parent_children[children],_xlfn.AGGREGATE(15,6,ROW(parent_children[parent])/(parent_children[parent]=Main[[#Headers],[Verteiler]])-2,ROW()-ROW(Main[[#Headers],[Verteiler]]))),"")</f>
        <v/>
      </c>
      <c r="M96" s="6" t="str">
        <f>IFERROR(INDEX(parent_children[children],_xlfn.AGGREGATE(15,6,ROW(parent_children[parent])/(parent_children[parent]=Main[[#Headers],[Unterverteiler]])-2,ROW()-ROW(Main[[#Headers],[Unterverteiler]]))),"")</f>
        <v/>
      </c>
      <c r="N96" s="6" t="str">
        <f>IFERROR(INDEX(parent_children[children],_xlfn.AGGREGATE(15,6,ROW(parent_children[parent])/(parent_children[parent]=Main[[#Headers],[Verteilsystem]])-2,ROW()-ROW(Main[[#Headers],[Verteilsystem]]))),"")</f>
        <v/>
      </c>
      <c r="O96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96" s="6" t="str">
        <f>IFERROR(INDEX(parent_children[children],_xlfn.AGGREGATE(15,6,ROW(parent_children[parent])/(parent_children[parent]=Main[[#Headers],[Wärmepumpe]])-2,ROW()-ROW(Main[[#Headers],[Wärmepumpe]]))),"")</f>
        <v/>
      </c>
      <c r="Q96" s="6" t="str">
        <f>IFERROR(INDEX(parent_children[children],_xlfn.AGGREGATE(15,6,ROW(parent_children[parent])/(parent_children[parent]=Main[[#Headers],[Ventil]])-2,ROW()-ROW(Main[[#Headers],[Ventil]]))),"")</f>
        <v/>
      </c>
      <c r="R96" s="6" t="str">
        <f>IFERROR(INDEX(parent_children[children],_xlfn.AGGREGATE(15,6,ROW(parent_children[parent])/(parent_children[parent]=Main[[#Headers],[Klappe]])-2,ROW()-ROW(Main[[#Headers],[Klappe]]))),"")</f>
        <v/>
      </c>
      <c r="S96" s="6" t="str">
        <f>IFERROR(INDEX(parent_children[children],_xlfn.AGGREGATE(15,6,ROW(parent_children[parent])/(parent_children[parent]=Main[[#Headers],[Sensor]])-2,ROW()-ROW(Main[[#Headers],[Sensor]]))),"")</f>
        <v/>
      </c>
      <c r="T96" s="6" t="str">
        <f>IFERROR(INDEX(parent_children[children],_xlfn.AGGREGATE(15,6,ROW(parent_children[parent])/(parent_children[parent]=Main[[#Headers],[Schalter]])-2,ROW()-ROW(Main[[#Headers],[Schalter]]))),"")</f>
        <v/>
      </c>
      <c r="U96" s="6" t="str">
        <f>IFERROR(INDEX(parent_children[children],_xlfn.AGGREGATE(15,6,ROW(parent_children[parent])/(parent_children[parent]=Main[[#Headers],[Wasser]])-2,ROW()-ROW(Main[[#Headers],[Wasser]]))),"")</f>
        <v/>
      </c>
      <c r="V96" s="6" t="str">
        <f>IFERROR(INDEX(parent_children[children],_xlfn.AGGREGATE(15,6,ROW(parent_children[parent])/(parent_children[parent]=Main[[#Headers],[Luft]])-2,ROW()-ROW(Main[[#Headers],[Luft]]))),"")</f>
        <v/>
      </c>
      <c r="W96" s="6" t="str">
        <f>IFERROR(INDEX(parent_children[children],_xlfn.AGGREGATE(15,6,ROW(parent_children[parent])/(parent_children[parent]=Main[[#Headers],[Filter]])-2,ROW()-ROW(Main[[#Headers],[Filter]]))),"")</f>
        <v/>
      </c>
      <c r="X96" s="6" t="str">
        <f>IFERROR(INDEX(parent_children[children],_xlfn.AGGREGATE(15,6,ROW(parent_children[parent])/(parent_children[parent]=Main[[#Headers],[Ventilator]])-2,ROW()-ROW(Main[[#Headers],[Ventilator]]))),"")</f>
        <v/>
      </c>
      <c r="Y96" s="6" t="str">
        <f>IFERROR(INDEX(parent_children[children],_xlfn.AGGREGATE(15,6,ROW(parent_children[parent])/(parent_children[parent]=Main[[#Headers],[Gas]])-2,ROW()-ROW(Main[[#Headers],[Gas]]))),"")</f>
        <v/>
      </c>
      <c r="Z96" s="6" t="str">
        <f>IFERROR(INDEX(parent_children[children],_xlfn.AGGREGATE(15,6,ROW(parent_children[parent])/(parent_children[parent]=Main[[#Headers],[Messwert]])-2,ROW()-ROW(Main[[#Headers],[Messwert]]))),"")</f>
        <v/>
      </c>
      <c r="AA96" s="6" t="str">
        <f>IFERROR(INDEX(parent_children[children],_xlfn.AGGREGATE(15,6,ROW(parent_children[parent])/(parent_children[parent]=Main[[#Headers],[Stellbefehl]])-2,ROW()-ROW(Main[[#Headers],[Stellbefehl]]))),"")</f>
        <v/>
      </c>
      <c r="AB96" s="6" t="str">
        <f>IFERROR(INDEX(parent_children[children],_xlfn.AGGREGATE(15,6,ROW(parent_children[parent])/(parent_children[parent]=Main[[#Headers],[Schaltbefehl]])-2,ROW()-ROW(Main[[#Headers],[Schaltbefehl]]))),"")</f>
        <v/>
      </c>
      <c r="AC96" s="6" t="str">
        <f>IFERROR(INDEX(parent_children[children],_xlfn.AGGREGATE(15,6,ROW(parent_children[parent])/(parent_children[parent]=Main[[#Headers],[Betriebsmeldung]])-2,ROW()-ROW(Main[[#Headers],[Betriebsmeldung]]))),"")</f>
        <v/>
      </c>
      <c r="AD96" s="6" t="str">
        <f>IFERROR(INDEX(parent_children[children],_xlfn.AGGREGATE(15,6,ROW(parent_children[parent])/(parent_children[parent]=Main[[#Headers],[Störung]])-2,ROW()-ROW(Main[[#Headers],[Störung]]))),"")</f>
        <v/>
      </c>
    </row>
    <row r="97" spans="1:30" x14ac:dyDescent="0.25">
      <c r="A97" t="str">
        <f>IFERROR(INDEX(category_assignment[description_german],_xlfn.AGGREGATE(15,6,ROW(category_assignment[category])/(category_assignment[category]=Main[[#Headers],[System]])-2,ROW()-ROW(Main[[#Headers],[System]]))),"")</f>
        <v/>
      </c>
      <c r="B97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97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97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97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97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97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97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97" s="6" t="str">
        <f>IFERROR(INDEX(parent_children[children],_xlfn.AGGREGATE(15,6,ROW(parent_children[parent])/(parent_children[parent]=Main[[#Headers],[Kessel]])-2,ROW()-ROW(Main[[#Headers],[Kessel]]))),"")</f>
        <v/>
      </c>
      <c r="J97" s="6" t="str">
        <f>IFERROR(INDEX(parent_children[children],_xlfn.AGGREGATE(15,6,ROW(parent_children[parent])/(parent_children[parent]=Main[[#Headers],[Kältemaschine]])-2,ROW()-ROW(Main[[#Headers],[Kältemaschine]]))),"")</f>
        <v/>
      </c>
      <c r="K97" s="6" t="str">
        <f>IFERROR(INDEX(parent_children[children],_xlfn.AGGREGATE(15,6,ROW(parent_children[parent])/(parent_children[parent]=Main[[#Headers],[Speicher]])-2,ROW()-ROW(Main[[#Headers],[Speicher]]))),"")</f>
        <v/>
      </c>
      <c r="L97" s="6" t="str">
        <f>IFERROR(INDEX(parent_children[children],_xlfn.AGGREGATE(15,6,ROW(parent_children[parent])/(parent_children[parent]=Main[[#Headers],[Verteiler]])-2,ROW()-ROW(Main[[#Headers],[Verteiler]]))),"")</f>
        <v/>
      </c>
      <c r="M97" s="6" t="str">
        <f>IFERROR(INDEX(parent_children[children],_xlfn.AGGREGATE(15,6,ROW(parent_children[parent])/(parent_children[parent]=Main[[#Headers],[Unterverteiler]])-2,ROW()-ROW(Main[[#Headers],[Unterverteiler]]))),"")</f>
        <v/>
      </c>
      <c r="N97" s="6" t="str">
        <f>IFERROR(INDEX(parent_children[children],_xlfn.AGGREGATE(15,6,ROW(parent_children[parent])/(parent_children[parent]=Main[[#Headers],[Verteilsystem]])-2,ROW()-ROW(Main[[#Headers],[Verteilsystem]]))),"")</f>
        <v/>
      </c>
      <c r="O97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97" s="6" t="str">
        <f>IFERROR(INDEX(parent_children[children],_xlfn.AGGREGATE(15,6,ROW(parent_children[parent])/(parent_children[parent]=Main[[#Headers],[Wärmepumpe]])-2,ROW()-ROW(Main[[#Headers],[Wärmepumpe]]))),"")</f>
        <v/>
      </c>
      <c r="Q97" s="6" t="str">
        <f>IFERROR(INDEX(parent_children[children],_xlfn.AGGREGATE(15,6,ROW(parent_children[parent])/(parent_children[parent]=Main[[#Headers],[Ventil]])-2,ROW()-ROW(Main[[#Headers],[Ventil]]))),"")</f>
        <v/>
      </c>
      <c r="R97" s="6" t="str">
        <f>IFERROR(INDEX(parent_children[children],_xlfn.AGGREGATE(15,6,ROW(parent_children[parent])/(parent_children[parent]=Main[[#Headers],[Klappe]])-2,ROW()-ROW(Main[[#Headers],[Klappe]]))),"")</f>
        <v/>
      </c>
      <c r="S97" s="6" t="str">
        <f>IFERROR(INDEX(parent_children[children],_xlfn.AGGREGATE(15,6,ROW(parent_children[parent])/(parent_children[parent]=Main[[#Headers],[Sensor]])-2,ROW()-ROW(Main[[#Headers],[Sensor]]))),"")</f>
        <v/>
      </c>
      <c r="T97" s="6" t="str">
        <f>IFERROR(INDEX(parent_children[children],_xlfn.AGGREGATE(15,6,ROW(parent_children[parent])/(parent_children[parent]=Main[[#Headers],[Schalter]])-2,ROW()-ROW(Main[[#Headers],[Schalter]]))),"")</f>
        <v/>
      </c>
      <c r="U97" s="6" t="str">
        <f>IFERROR(INDEX(parent_children[children],_xlfn.AGGREGATE(15,6,ROW(parent_children[parent])/(parent_children[parent]=Main[[#Headers],[Wasser]])-2,ROW()-ROW(Main[[#Headers],[Wasser]]))),"")</f>
        <v/>
      </c>
      <c r="V97" s="6" t="str">
        <f>IFERROR(INDEX(parent_children[children],_xlfn.AGGREGATE(15,6,ROW(parent_children[parent])/(parent_children[parent]=Main[[#Headers],[Luft]])-2,ROW()-ROW(Main[[#Headers],[Luft]]))),"")</f>
        <v/>
      </c>
      <c r="W97" s="6" t="str">
        <f>IFERROR(INDEX(parent_children[children],_xlfn.AGGREGATE(15,6,ROW(parent_children[parent])/(parent_children[parent]=Main[[#Headers],[Filter]])-2,ROW()-ROW(Main[[#Headers],[Filter]]))),"")</f>
        <v/>
      </c>
      <c r="X97" s="6" t="str">
        <f>IFERROR(INDEX(parent_children[children],_xlfn.AGGREGATE(15,6,ROW(parent_children[parent])/(parent_children[parent]=Main[[#Headers],[Ventilator]])-2,ROW()-ROW(Main[[#Headers],[Ventilator]]))),"")</f>
        <v/>
      </c>
      <c r="Y97" s="6" t="str">
        <f>IFERROR(INDEX(parent_children[children],_xlfn.AGGREGATE(15,6,ROW(parent_children[parent])/(parent_children[parent]=Main[[#Headers],[Gas]])-2,ROW()-ROW(Main[[#Headers],[Gas]]))),"")</f>
        <v/>
      </c>
      <c r="Z97" s="6" t="str">
        <f>IFERROR(INDEX(parent_children[children],_xlfn.AGGREGATE(15,6,ROW(parent_children[parent])/(parent_children[parent]=Main[[#Headers],[Messwert]])-2,ROW()-ROW(Main[[#Headers],[Messwert]]))),"")</f>
        <v/>
      </c>
      <c r="AA97" s="6" t="str">
        <f>IFERROR(INDEX(parent_children[children],_xlfn.AGGREGATE(15,6,ROW(parent_children[parent])/(parent_children[parent]=Main[[#Headers],[Stellbefehl]])-2,ROW()-ROW(Main[[#Headers],[Stellbefehl]]))),"")</f>
        <v/>
      </c>
      <c r="AB97" s="6" t="str">
        <f>IFERROR(INDEX(parent_children[children],_xlfn.AGGREGATE(15,6,ROW(parent_children[parent])/(parent_children[parent]=Main[[#Headers],[Schaltbefehl]])-2,ROW()-ROW(Main[[#Headers],[Schaltbefehl]]))),"")</f>
        <v/>
      </c>
      <c r="AC97" s="6" t="str">
        <f>IFERROR(INDEX(parent_children[children],_xlfn.AGGREGATE(15,6,ROW(parent_children[parent])/(parent_children[parent]=Main[[#Headers],[Betriebsmeldung]])-2,ROW()-ROW(Main[[#Headers],[Betriebsmeldung]]))),"")</f>
        <v/>
      </c>
      <c r="AD97" s="6" t="str">
        <f>IFERROR(INDEX(parent_children[children],_xlfn.AGGREGATE(15,6,ROW(parent_children[parent])/(parent_children[parent]=Main[[#Headers],[Störung]])-2,ROW()-ROW(Main[[#Headers],[Störung]]))),"")</f>
        <v/>
      </c>
    </row>
    <row r="98" spans="1:30" x14ac:dyDescent="0.25">
      <c r="A98" t="str">
        <f>IFERROR(INDEX(category_assignment[description_german],_xlfn.AGGREGATE(15,6,ROW(category_assignment[category])/(category_assignment[category]=Main[[#Headers],[System]])-2,ROW()-ROW(Main[[#Headers],[System]]))),"")</f>
        <v/>
      </c>
      <c r="B98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98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98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98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98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98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98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98" s="6" t="str">
        <f>IFERROR(INDEX(parent_children[children],_xlfn.AGGREGATE(15,6,ROW(parent_children[parent])/(parent_children[parent]=Main[[#Headers],[Kessel]])-2,ROW()-ROW(Main[[#Headers],[Kessel]]))),"")</f>
        <v/>
      </c>
      <c r="J98" s="6" t="str">
        <f>IFERROR(INDEX(parent_children[children],_xlfn.AGGREGATE(15,6,ROW(parent_children[parent])/(parent_children[parent]=Main[[#Headers],[Kältemaschine]])-2,ROW()-ROW(Main[[#Headers],[Kältemaschine]]))),"")</f>
        <v/>
      </c>
      <c r="K98" s="6" t="str">
        <f>IFERROR(INDEX(parent_children[children],_xlfn.AGGREGATE(15,6,ROW(parent_children[parent])/(parent_children[parent]=Main[[#Headers],[Speicher]])-2,ROW()-ROW(Main[[#Headers],[Speicher]]))),"")</f>
        <v/>
      </c>
      <c r="L98" s="6" t="str">
        <f>IFERROR(INDEX(parent_children[children],_xlfn.AGGREGATE(15,6,ROW(parent_children[parent])/(parent_children[parent]=Main[[#Headers],[Verteiler]])-2,ROW()-ROW(Main[[#Headers],[Verteiler]]))),"")</f>
        <v/>
      </c>
      <c r="M98" s="6" t="str">
        <f>IFERROR(INDEX(parent_children[children],_xlfn.AGGREGATE(15,6,ROW(parent_children[parent])/(parent_children[parent]=Main[[#Headers],[Unterverteiler]])-2,ROW()-ROW(Main[[#Headers],[Unterverteiler]]))),"")</f>
        <v/>
      </c>
      <c r="N98" s="6" t="str">
        <f>IFERROR(INDEX(parent_children[children],_xlfn.AGGREGATE(15,6,ROW(parent_children[parent])/(parent_children[parent]=Main[[#Headers],[Verteilsystem]])-2,ROW()-ROW(Main[[#Headers],[Verteilsystem]]))),"")</f>
        <v/>
      </c>
      <c r="O98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98" s="6" t="str">
        <f>IFERROR(INDEX(parent_children[children],_xlfn.AGGREGATE(15,6,ROW(parent_children[parent])/(parent_children[parent]=Main[[#Headers],[Wärmepumpe]])-2,ROW()-ROW(Main[[#Headers],[Wärmepumpe]]))),"")</f>
        <v/>
      </c>
      <c r="Q98" s="6" t="str">
        <f>IFERROR(INDEX(parent_children[children],_xlfn.AGGREGATE(15,6,ROW(parent_children[parent])/(parent_children[parent]=Main[[#Headers],[Ventil]])-2,ROW()-ROW(Main[[#Headers],[Ventil]]))),"")</f>
        <v/>
      </c>
      <c r="R98" s="6" t="str">
        <f>IFERROR(INDEX(parent_children[children],_xlfn.AGGREGATE(15,6,ROW(parent_children[parent])/(parent_children[parent]=Main[[#Headers],[Klappe]])-2,ROW()-ROW(Main[[#Headers],[Klappe]]))),"")</f>
        <v/>
      </c>
      <c r="S98" s="6" t="str">
        <f>IFERROR(INDEX(parent_children[children],_xlfn.AGGREGATE(15,6,ROW(parent_children[parent])/(parent_children[parent]=Main[[#Headers],[Sensor]])-2,ROW()-ROW(Main[[#Headers],[Sensor]]))),"")</f>
        <v/>
      </c>
      <c r="T98" s="6" t="str">
        <f>IFERROR(INDEX(parent_children[children],_xlfn.AGGREGATE(15,6,ROW(parent_children[parent])/(parent_children[parent]=Main[[#Headers],[Schalter]])-2,ROW()-ROW(Main[[#Headers],[Schalter]]))),"")</f>
        <v/>
      </c>
      <c r="U98" s="6" t="str">
        <f>IFERROR(INDEX(parent_children[children],_xlfn.AGGREGATE(15,6,ROW(parent_children[parent])/(parent_children[parent]=Main[[#Headers],[Wasser]])-2,ROW()-ROW(Main[[#Headers],[Wasser]]))),"")</f>
        <v/>
      </c>
      <c r="V98" s="6" t="str">
        <f>IFERROR(INDEX(parent_children[children],_xlfn.AGGREGATE(15,6,ROW(parent_children[parent])/(parent_children[parent]=Main[[#Headers],[Luft]])-2,ROW()-ROW(Main[[#Headers],[Luft]]))),"")</f>
        <v/>
      </c>
      <c r="W98" s="6" t="str">
        <f>IFERROR(INDEX(parent_children[children],_xlfn.AGGREGATE(15,6,ROW(parent_children[parent])/(parent_children[parent]=Main[[#Headers],[Filter]])-2,ROW()-ROW(Main[[#Headers],[Filter]]))),"")</f>
        <v/>
      </c>
      <c r="X98" s="6" t="str">
        <f>IFERROR(INDEX(parent_children[children],_xlfn.AGGREGATE(15,6,ROW(parent_children[parent])/(parent_children[parent]=Main[[#Headers],[Ventilator]])-2,ROW()-ROW(Main[[#Headers],[Ventilator]]))),"")</f>
        <v/>
      </c>
      <c r="Y98" s="6" t="str">
        <f>IFERROR(INDEX(parent_children[children],_xlfn.AGGREGATE(15,6,ROW(parent_children[parent])/(parent_children[parent]=Main[[#Headers],[Gas]])-2,ROW()-ROW(Main[[#Headers],[Gas]]))),"")</f>
        <v/>
      </c>
      <c r="Z98" s="6" t="str">
        <f>IFERROR(INDEX(parent_children[children],_xlfn.AGGREGATE(15,6,ROW(parent_children[parent])/(parent_children[parent]=Main[[#Headers],[Messwert]])-2,ROW()-ROW(Main[[#Headers],[Messwert]]))),"")</f>
        <v/>
      </c>
      <c r="AA98" s="6" t="str">
        <f>IFERROR(INDEX(parent_children[children],_xlfn.AGGREGATE(15,6,ROW(parent_children[parent])/(parent_children[parent]=Main[[#Headers],[Stellbefehl]])-2,ROW()-ROW(Main[[#Headers],[Stellbefehl]]))),"")</f>
        <v/>
      </c>
      <c r="AB98" s="6" t="str">
        <f>IFERROR(INDEX(parent_children[children],_xlfn.AGGREGATE(15,6,ROW(parent_children[parent])/(parent_children[parent]=Main[[#Headers],[Schaltbefehl]])-2,ROW()-ROW(Main[[#Headers],[Schaltbefehl]]))),"")</f>
        <v/>
      </c>
      <c r="AC98" s="6" t="str">
        <f>IFERROR(INDEX(parent_children[children],_xlfn.AGGREGATE(15,6,ROW(parent_children[parent])/(parent_children[parent]=Main[[#Headers],[Betriebsmeldung]])-2,ROW()-ROW(Main[[#Headers],[Betriebsmeldung]]))),"")</f>
        <v/>
      </c>
      <c r="AD98" s="6" t="str">
        <f>IFERROR(INDEX(parent_children[children],_xlfn.AGGREGATE(15,6,ROW(parent_children[parent])/(parent_children[parent]=Main[[#Headers],[Störung]])-2,ROW()-ROW(Main[[#Headers],[Störung]]))),"")</f>
        <v/>
      </c>
    </row>
    <row r="99" spans="1:30" x14ac:dyDescent="0.25">
      <c r="A99" t="str">
        <f>IFERROR(INDEX(category_assignment[description_german],_xlfn.AGGREGATE(15,6,ROW(category_assignment[category])/(category_assignment[category]=Main[[#Headers],[System]])-2,ROW()-ROW(Main[[#Headers],[System]]))),"")</f>
        <v/>
      </c>
      <c r="B99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99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99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99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99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99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99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99" s="6" t="str">
        <f>IFERROR(INDEX(parent_children[children],_xlfn.AGGREGATE(15,6,ROW(parent_children[parent])/(parent_children[parent]=Main[[#Headers],[Kessel]])-2,ROW()-ROW(Main[[#Headers],[Kessel]]))),"")</f>
        <v/>
      </c>
      <c r="J99" s="6" t="str">
        <f>IFERROR(INDEX(parent_children[children],_xlfn.AGGREGATE(15,6,ROW(parent_children[parent])/(parent_children[parent]=Main[[#Headers],[Kältemaschine]])-2,ROW()-ROW(Main[[#Headers],[Kältemaschine]]))),"")</f>
        <v/>
      </c>
      <c r="K99" s="6" t="str">
        <f>IFERROR(INDEX(parent_children[children],_xlfn.AGGREGATE(15,6,ROW(parent_children[parent])/(parent_children[parent]=Main[[#Headers],[Speicher]])-2,ROW()-ROW(Main[[#Headers],[Speicher]]))),"")</f>
        <v/>
      </c>
      <c r="L99" s="6" t="str">
        <f>IFERROR(INDEX(parent_children[children],_xlfn.AGGREGATE(15,6,ROW(parent_children[parent])/(parent_children[parent]=Main[[#Headers],[Verteiler]])-2,ROW()-ROW(Main[[#Headers],[Verteiler]]))),"")</f>
        <v/>
      </c>
      <c r="M99" s="6" t="str">
        <f>IFERROR(INDEX(parent_children[children],_xlfn.AGGREGATE(15,6,ROW(parent_children[parent])/(parent_children[parent]=Main[[#Headers],[Unterverteiler]])-2,ROW()-ROW(Main[[#Headers],[Unterverteiler]]))),"")</f>
        <v/>
      </c>
      <c r="N99" s="6" t="str">
        <f>IFERROR(INDEX(parent_children[children],_xlfn.AGGREGATE(15,6,ROW(parent_children[parent])/(parent_children[parent]=Main[[#Headers],[Verteilsystem]])-2,ROW()-ROW(Main[[#Headers],[Verteilsystem]]))),"")</f>
        <v/>
      </c>
      <c r="O99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99" s="6" t="str">
        <f>IFERROR(INDEX(parent_children[children],_xlfn.AGGREGATE(15,6,ROW(parent_children[parent])/(parent_children[parent]=Main[[#Headers],[Wärmepumpe]])-2,ROW()-ROW(Main[[#Headers],[Wärmepumpe]]))),"")</f>
        <v/>
      </c>
      <c r="Q99" s="6" t="str">
        <f>IFERROR(INDEX(parent_children[children],_xlfn.AGGREGATE(15,6,ROW(parent_children[parent])/(parent_children[parent]=Main[[#Headers],[Ventil]])-2,ROW()-ROW(Main[[#Headers],[Ventil]]))),"")</f>
        <v/>
      </c>
      <c r="R99" s="6" t="str">
        <f>IFERROR(INDEX(parent_children[children],_xlfn.AGGREGATE(15,6,ROW(parent_children[parent])/(parent_children[parent]=Main[[#Headers],[Klappe]])-2,ROW()-ROW(Main[[#Headers],[Klappe]]))),"")</f>
        <v/>
      </c>
      <c r="S99" s="6" t="str">
        <f>IFERROR(INDEX(parent_children[children],_xlfn.AGGREGATE(15,6,ROW(parent_children[parent])/(parent_children[parent]=Main[[#Headers],[Sensor]])-2,ROW()-ROW(Main[[#Headers],[Sensor]]))),"")</f>
        <v/>
      </c>
      <c r="T99" s="6" t="str">
        <f>IFERROR(INDEX(parent_children[children],_xlfn.AGGREGATE(15,6,ROW(parent_children[parent])/(parent_children[parent]=Main[[#Headers],[Schalter]])-2,ROW()-ROW(Main[[#Headers],[Schalter]]))),"")</f>
        <v/>
      </c>
      <c r="U99" s="6" t="str">
        <f>IFERROR(INDEX(parent_children[children],_xlfn.AGGREGATE(15,6,ROW(parent_children[parent])/(parent_children[parent]=Main[[#Headers],[Wasser]])-2,ROW()-ROW(Main[[#Headers],[Wasser]]))),"")</f>
        <v/>
      </c>
      <c r="V99" s="6" t="str">
        <f>IFERROR(INDEX(parent_children[children],_xlfn.AGGREGATE(15,6,ROW(parent_children[parent])/(parent_children[parent]=Main[[#Headers],[Luft]])-2,ROW()-ROW(Main[[#Headers],[Luft]]))),"")</f>
        <v/>
      </c>
      <c r="W99" s="6" t="str">
        <f>IFERROR(INDEX(parent_children[children],_xlfn.AGGREGATE(15,6,ROW(parent_children[parent])/(parent_children[parent]=Main[[#Headers],[Filter]])-2,ROW()-ROW(Main[[#Headers],[Filter]]))),"")</f>
        <v/>
      </c>
      <c r="X99" s="6" t="str">
        <f>IFERROR(INDEX(parent_children[children],_xlfn.AGGREGATE(15,6,ROW(parent_children[parent])/(parent_children[parent]=Main[[#Headers],[Ventilator]])-2,ROW()-ROW(Main[[#Headers],[Ventilator]]))),"")</f>
        <v/>
      </c>
      <c r="Y99" s="6" t="str">
        <f>IFERROR(INDEX(parent_children[children],_xlfn.AGGREGATE(15,6,ROW(parent_children[parent])/(parent_children[parent]=Main[[#Headers],[Gas]])-2,ROW()-ROW(Main[[#Headers],[Gas]]))),"")</f>
        <v/>
      </c>
      <c r="Z99" s="6" t="str">
        <f>IFERROR(INDEX(parent_children[children],_xlfn.AGGREGATE(15,6,ROW(parent_children[parent])/(parent_children[parent]=Main[[#Headers],[Messwert]])-2,ROW()-ROW(Main[[#Headers],[Messwert]]))),"")</f>
        <v/>
      </c>
      <c r="AA99" s="6" t="str">
        <f>IFERROR(INDEX(parent_children[children],_xlfn.AGGREGATE(15,6,ROW(parent_children[parent])/(parent_children[parent]=Main[[#Headers],[Stellbefehl]])-2,ROW()-ROW(Main[[#Headers],[Stellbefehl]]))),"")</f>
        <v/>
      </c>
      <c r="AB99" s="6" t="str">
        <f>IFERROR(INDEX(parent_children[children],_xlfn.AGGREGATE(15,6,ROW(parent_children[parent])/(parent_children[parent]=Main[[#Headers],[Schaltbefehl]])-2,ROW()-ROW(Main[[#Headers],[Schaltbefehl]]))),"")</f>
        <v/>
      </c>
      <c r="AC99" s="6" t="str">
        <f>IFERROR(INDEX(parent_children[children],_xlfn.AGGREGATE(15,6,ROW(parent_children[parent])/(parent_children[parent]=Main[[#Headers],[Betriebsmeldung]])-2,ROW()-ROW(Main[[#Headers],[Betriebsmeldung]]))),"")</f>
        <v/>
      </c>
      <c r="AD99" s="6" t="str">
        <f>IFERROR(INDEX(parent_children[children],_xlfn.AGGREGATE(15,6,ROW(parent_children[parent])/(parent_children[parent]=Main[[#Headers],[Störung]])-2,ROW()-ROW(Main[[#Headers],[Störung]]))),"")</f>
        <v/>
      </c>
    </row>
    <row r="100" spans="1:30" x14ac:dyDescent="0.25">
      <c r="A100" t="str">
        <f>IFERROR(INDEX(category_assignment[description_german],_xlfn.AGGREGATE(15,6,ROW(category_assignment[category])/(category_assignment[category]=Main[[#Headers],[System]])-2,ROW()-ROW(Main[[#Headers],[System]]))),"")</f>
        <v/>
      </c>
      <c r="B100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100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100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100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100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100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100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100" s="6" t="str">
        <f>IFERROR(INDEX(parent_children[children],_xlfn.AGGREGATE(15,6,ROW(parent_children[parent])/(parent_children[parent]=Main[[#Headers],[Kessel]])-2,ROW()-ROW(Main[[#Headers],[Kessel]]))),"")</f>
        <v/>
      </c>
      <c r="J100" s="6" t="str">
        <f>IFERROR(INDEX(parent_children[children],_xlfn.AGGREGATE(15,6,ROW(parent_children[parent])/(parent_children[parent]=Main[[#Headers],[Kältemaschine]])-2,ROW()-ROW(Main[[#Headers],[Kältemaschine]]))),"")</f>
        <v/>
      </c>
      <c r="K100" s="6" t="str">
        <f>IFERROR(INDEX(parent_children[children],_xlfn.AGGREGATE(15,6,ROW(parent_children[parent])/(parent_children[parent]=Main[[#Headers],[Speicher]])-2,ROW()-ROW(Main[[#Headers],[Speicher]]))),"")</f>
        <v/>
      </c>
      <c r="L100" s="6" t="str">
        <f>IFERROR(INDEX(parent_children[children],_xlfn.AGGREGATE(15,6,ROW(parent_children[parent])/(parent_children[parent]=Main[[#Headers],[Verteiler]])-2,ROW()-ROW(Main[[#Headers],[Verteiler]]))),"")</f>
        <v/>
      </c>
      <c r="M100" s="6" t="str">
        <f>IFERROR(INDEX(parent_children[children],_xlfn.AGGREGATE(15,6,ROW(parent_children[parent])/(parent_children[parent]=Main[[#Headers],[Unterverteiler]])-2,ROW()-ROW(Main[[#Headers],[Unterverteiler]]))),"")</f>
        <v/>
      </c>
      <c r="N100" s="6" t="str">
        <f>IFERROR(INDEX(parent_children[children],_xlfn.AGGREGATE(15,6,ROW(parent_children[parent])/(parent_children[parent]=Main[[#Headers],[Verteilsystem]])-2,ROW()-ROW(Main[[#Headers],[Verteilsystem]]))),"")</f>
        <v/>
      </c>
      <c r="O100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100" s="6" t="str">
        <f>IFERROR(INDEX(parent_children[children],_xlfn.AGGREGATE(15,6,ROW(parent_children[parent])/(parent_children[parent]=Main[[#Headers],[Wärmepumpe]])-2,ROW()-ROW(Main[[#Headers],[Wärmepumpe]]))),"")</f>
        <v/>
      </c>
      <c r="Q100" s="6" t="str">
        <f>IFERROR(INDEX(parent_children[children],_xlfn.AGGREGATE(15,6,ROW(parent_children[parent])/(parent_children[parent]=Main[[#Headers],[Ventil]])-2,ROW()-ROW(Main[[#Headers],[Ventil]]))),"")</f>
        <v/>
      </c>
      <c r="R100" s="6" t="str">
        <f>IFERROR(INDEX(parent_children[children],_xlfn.AGGREGATE(15,6,ROW(parent_children[parent])/(parent_children[parent]=Main[[#Headers],[Klappe]])-2,ROW()-ROW(Main[[#Headers],[Klappe]]))),"")</f>
        <v/>
      </c>
      <c r="S100" s="6" t="str">
        <f>IFERROR(INDEX(parent_children[children],_xlfn.AGGREGATE(15,6,ROW(parent_children[parent])/(parent_children[parent]=Main[[#Headers],[Sensor]])-2,ROW()-ROW(Main[[#Headers],[Sensor]]))),"")</f>
        <v/>
      </c>
      <c r="T100" s="6" t="str">
        <f>IFERROR(INDEX(parent_children[children],_xlfn.AGGREGATE(15,6,ROW(parent_children[parent])/(parent_children[parent]=Main[[#Headers],[Schalter]])-2,ROW()-ROW(Main[[#Headers],[Schalter]]))),"")</f>
        <v/>
      </c>
      <c r="U100" s="6" t="str">
        <f>IFERROR(INDEX(parent_children[children],_xlfn.AGGREGATE(15,6,ROW(parent_children[parent])/(parent_children[parent]=Main[[#Headers],[Wasser]])-2,ROW()-ROW(Main[[#Headers],[Wasser]]))),"")</f>
        <v/>
      </c>
      <c r="V100" s="6" t="str">
        <f>IFERROR(INDEX(parent_children[children],_xlfn.AGGREGATE(15,6,ROW(parent_children[parent])/(parent_children[parent]=Main[[#Headers],[Luft]])-2,ROW()-ROW(Main[[#Headers],[Luft]]))),"")</f>
        <v/>
      </c>
      <c r="W100" s="6" t="str">
        <f>IFERROR(INDEX(parent_children[children],_xlfn.AGGREGATE(15,6,ROW(parent_children[parent])/(parent_children[parent]=Main[[#Headers],[Filter]])-2,ROW()-ROW(Main[[#Headers],[Filter]]))),"")</f>
        <v/>
      </c>
      <c r="X100" s="6" t="str">
        <f>IFERROR(INDEX(parent_children[children],_xlfn.AGGREGATE(15,6,ROW(parent_children[parent])/(parent_children[parent]=Main[[#Headers],[Ventilator]])-2,ROW()-ROW(Main[[#Headers],[Ventilator]]))),"")</f>
        <v/>
      </c>
      <c r="Y100" s="6" t="str">
        <f>IFERROR(INDEX(parent_children[children],_xlfn.AGGREGATE(15,6,ROW(parent_children[parent])/(parent_children[parent]=Main[[#Headers],[Gas]])-2,ROW()-ROW(Main[[#Headers],[Gas]]))),"")</f>
        <v/>
      </c>
      <c r="Z100" s="6" t="str">
        <f>IFERROR(INDEX(parent_children[children],_xlfn.AGGREGATE(15,6,ROW(parent_children[parent])/(parent_children[parent]=Main[[#Headers],[Messwert]])-2,ROW()-ROW(Main[[#Headers],[Messwert]]))),"")</f>
        <v/>
      </c>
      <c r="AA100" s="6" t="str">
        <f>IFERROR(INDEX(parent_children[children],_xlfn.AGGREGATE(15,6,ROW(parent_children[parent])/(parent_children[parent]=Main[[#Headers],[Stellbefehl]])-2,ROW()-ROW(Main[[#Headers],[Stellbefehl]]))),"")</f>
        <v/>
      </c>
      <c r="AB100" s="6" t="str">
        <f>IFERROR(INDEX(parent_children[children],_xlfn.AGGREGATE(15,6,ROW(parent_children[parent])/(parent_children[parent]=Main[[#Headers],[Schaltbefehl]])-2,ROW()-ROW(Main[[#Headers],[Schaltbefehl]]))),"")</f>
        <v/>
      </c>
      <c r="AC100" s="6" t="str">
        <f>IFERROR(INDEX(parent_children[children],_xlfn.AGGREGATE(15,6,ROW(parent_children[parent])/(parent_children[parent]=Main[[#Headers],[Betriebsmeldung]])-2,ROW()-ROW(Main[[#Headers],[Betriebsmeldung]]))),"")</f>
        <v/>
      </c>
      <c r="AD100" s="6" t="str">
        <f>IFERROR(INDEX(parent_children[children],_xlfn.AGGREGATE(15,6,ROW(parent_children[parent])/(parent_children[parent]=Main[[#Headers],[Störung]])-2,ROW()-ROW(Main[[#Headers],[Störung]]))),"")</f>
        <v/>
      </c>
    </row>
    <row r="101" spans="1:30" x14ac:dyDescent="0.25">
      <c r="A101" t="str">
        <f>IFERROR(INDEX(category_assignment[description_german],_xlfn.AGGREGATE(15,6,ROW(category_assignment[category])/(category_assignment[category]=Main[[#Headers],[System]])-2,ROW()-ROW(Main[[#Headers],[System]]))),"")</f>
        <v/>
      </c>
      <c r="B101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101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101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101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101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101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101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101" s="6" t="str">
        <f>IFERROR(INDEX(parent_children[children],_xlfn.AGGREGATE(15,6,ROW(parent_children[parent])/(parent_children[parent]=Main[[#Headers],[Kessel]])-2,ROW()-ROW(Main[[#Headers],[Kessel]]))),"")</f>
        <v/>
      </c>
      <c r="J101" s="6" t="str">
        <f>IFERROR(INDEX(parent_children[children],_xlfn.AGGREGATE(15,6,ROW(parent_children[parent])/(parent_children[parent]=Main[[#Headers],[Kältemaschine]])-2,ROW()-ROW(Main[[#Headers],[Kältemaschine]]))),"")</f>
        <v/>
      </c>
      <c r="K101" s="6" t="str">
        <f>IFERROR(INDEX(parent_children[children],_xlfn.AGGREGATE(15,6,ROW(parent_children[parent])/(parent_children[parent]=Main[[#Headers],[Speicher]])-2,ROW()-ROW(Main[[#Headers],[Speicher]]))),"")</f>
        <v/>
      </c>
      <c r="L101" s="6" t="str">
        <f>IFERROR(INDEX(parent_children[children],_xlfn.AGGREGATE(15,6,ROW(parent_children[parent])/(parent_children[parent]=Main[[#Headers],[Verteiler]])-2,ROW()-ROW(Main[[#Headers],[Verteiler]]))),"")</f>
        <v/>
      </c>
      <c r="M101" s="6" t="str">
        <f>IFERROR(INDEX(parent_children[children],_xlfn.AGGREGATE(15,6,ROW(parent_children[parent])/(parent_children[parent]=Main[[#Headers],[Unterverteiler]])-2,ROW()-ROW(Main[[#Headers],[Unterverteiler]]))),"")</f>
        <v/>
      </c>
      <c r="N101" s="6" t="str">
        <f>IFERROR(INDEX(parent_children[children],_xlfn.AGGREGATE(15,6,ROW(parent_children[parent])/(parent_children[parent]=Main[[#Headers],[Verteilsystem]])-2,ROW()-ROW(Main[[#Headers],[Verteilsystem]]))),"")</f>
        <v/>
      </c>
      <c r="O101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101" s="6" t="str">
        <f>IFERROR(INDEX(parent_children[children],_xlfn.AGGREGATE(15,6,ROW(parent_children[parent])/(parent_children[parent]=Main[[#Headers],[Wärmepumpe]])-2,ROW()-ROW(Main[[#Headers],[Wärmepumpe]]))),"")</f>
        <v/>
      </c>
      <c r="Q101" s="6" t="str">
        <f>IFERROR(INDEX(parent_children[children],_xlfn.AGGREGATE(15,6,ROW(parent_children[parent])/(parent_children[parent]=Main[[#Headers],[Ventil]])-2,ROW()-ROW(Main[[#Headers],[Ventil]]))),"")</f>
        <v/>
      </c>
      <c r="R101" s="6" t="str">
        <f>IFERROR(INDEX(parent_children[children],_xlfn.AGGREGATE(15,6,ROW(parent_children[parent])/(parent_children[parent]=Main[[#Headers],[Klappe]])-2,ROW()-ROW(Main[[#Headers],[Klappe]]))),"")</f>
        <v/>
      </c>
      <c r="S101" s="6" t="str">
        <f>IFERROR(INDEX(parent_children[children],_xlfn.AGGREGATE(15,6,ROW(parent_children[parent])/(parent_children[parent]=Main[[#Headers],[Sensor]])-2,ROW()-ROW(Main[[#Headers],[Sensor]]))),"")</f>
        <v/>
      </c>
      <c r="T101" s="6" t="str">
        <f>IFERROR(INDEX(parent_children[children],_xlfn.AGGREGATE(15,6,ROW(parent_children[parent])/(parent_children[parent]=Main[[#Headers],[Schalter]])-2,ROW()-ROW(Main[[#Headers],[Schalter]]))),"")</f>
        <v/>
      </c>
      <c r="U101" s="6" t="str">
        <f>IFERROR(INDEX(parent_children[children],_xlfn.AGGREGATE(15,6,ROW(parent_children[parent])/(parent_children[parent]=Main[[#Headers],[Wasser]])-2,ROW()-ROW(Main[[#Headers],[Wasser]]))),"")</f>
        <v/>
      </c>
      <c r="V101" s="6" t="str">
        <f>IFERROR(INDEX(parent_children[children],_xlfn.AGGREGATE(15,6,ROW(parent_children[parent])/(parent_children[parent]=Main[[#Headers],[Luft]])-2,ROW()-ROW(Main[[#Headers],[Luft]]))),"")</f>
        <v/>
      </c>
      <c r="W101" s="6" t="str">
        <f>IFERROR(INDEX(parent_children[children],_xlfn.AGGREGATE(15,6,ROW(parent_children[parent])/(parent_children[parent]=Main[[#Headers],[Filter]])-2,ROW()-ROW(Main[[#Headers],[Filter]]))),"")</f>
        <v/>
      </c>
      <c r="X101" s="6" t="str">
        <f>IFERROR(INDEX(parent_children[children],_xlfn.AGGREGATE(15,6,ROW(parent_children[parent])/(parent_children[parent]=Main[[#Headers],[Ventilator]])-2,ROW()-ROW(Main[[#Headers],[Ventilator]]))),"")</f>
        <v/>
      </c>
      <c r="Y101" s="6" t="str">
        <f>IFERROR(INDEX(parent_children[children],_xlfn.AGGREGATE(15,6,ROW(parent_children[parent])/(parent_children[parent]=Main[[#Headers],[Gas]])-2,ROW()-ROW(Main[[#Headers],[Gas]]))),"")</f>
        <v/>
      </c>
      <c r="Z101" s="6" t="str">
        <f>IFERROR(INDEX(parent_children[children],_xlfn.AGGREGATE(15,6,ROW(parent_children[parent])/(parent_children[parent]=Main[[#Headers],[Messwert]])-2,ROW()-ROW(Main[[#Headers],[Messwert]]))),"")</f>
        <v/>
      </c>
      <c r="AA101" s="6" t="str">
        <f>IFERROR(INDEX(parent_children[children],_xlfn.AGGREGATE(15,6,ROW(parent_children[parent])/(parent_children[parent]=Main[[#Headers],[Stellbefehl]])-2,ROW()-ROW(Main[[#Headers],[Stellbefehl]]))),"")</f>
        <v/>
      </c>
      <c r="AB101" s="6" t="str">
        <f>IFERROR(INDEX(parent_children[children],_xlfn.AGGREGATE(15,6,ROW(parent_children[parent])/(parent_children[parent]=Main[[#Headers],[Schaltbefehl]])-2,ROW()-ROW(Main[[#Headers],[Schaltbefehl]]))),"")</f>
        <v/>
      </c>
      <c r="AC101" s="6" t="str">
        <f>IFERROR(INDEX(parent_children[children],_xlfn.AGGREGATE(15,6,ROW(parent_children[parent])/(parent_children[parent]=Main[[#Headers],[Betriebsmeldung]])-2,ROW()-ROW(Main[[#Headers],[Betriebsmeldung]]))),"")</f>
        <v/>
      </c>
      <c r="AD101" s="6" t="str">
        <f>IFERROR(INDEX(parent_children[children],_xlfn.AGGREGATE(15,6,ROW(parent_children[parent])/(parent_children[parent]=Main[[#Headers],[Störung]])-2,ROW()-ROW(Main[[#Headers],[Störung]]))),"")</f>
        <v/>
      </c>
    </row>
    <row r="102" spans="1:30" x14ac:dyDescent="0.25">
      <c r="A102" t="str">
        <f>IFERROR(INDEX(category_assignment[description_german],_xlfn.AGGREGATE(15,6,ROW(category_assignment[category])/(category_assignment[category]=Main[[#Headers],[System]])-2,ROW()-ROW(Main[[#Headers],[System]]))),"")</f>
        <v/>
      </c>
      <c r="B102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102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102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102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102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102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102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102" s="6" t="str">
        <f>IFERROR(INDEX(parent_children[children],_xlfn.AGGREGATE(15,6,ROW(parent_children[parent])/(parent_children[parent]=Main[[#Headers],[Kessel]])-2,ROW()-ROW(Main[[#Headers],[Kessel]]))),"")</f>
        <v/>
      </c>
      <c r="J102" s="6" t="str">
        <f>IFERROR(INDEX(parent_children[children],_xlfn.AGGREGATE(15,6,ROW(parent_children[parent])/(parent_children[parent]=Main[[#Headers],[Kältemaschine]])-2,ROW()-ROW(Main[[#Headers],[Kältemaschine]]))),"")</f>
        <v/>
      </c>
      <c r="K102" s="6" t="str">
        <f>IFERROR(INDEX(parent_children[children],_xlfn.AGGREGATE(15,6,ROW(parent_children[parent])/(parent_children[parent]=Main[[#Headers],[Speicher]])-2,ROW()-ROW(Main[[#Headers],[Speicher]]))),"")</f>
        <v/>
      </c>
      <c r="L102" s="6" t="str">
        <f>IFERROR(INDEX(parent_children[children],_xlfn.AGGREGATE(15,6,ROW(parent_children[parent])/(parent_children[parent]=Main[[#Headers],[Verteiler]])-2,ROW()-ROW(Main[[#Headers],[Verteiler]]))),"")</f>
        <v/>
      </c>
      <c r="M102" s="6" t="str">
        <f>IFERROR(INDEX(parent_children[children],_xlfn.AGGREGATE(15,6,ROW(parent_children[parent])/(parent_children[parent]=Main[[#Headers],[Unterverteiler]])-2,ROW()-ROW(Main[[#Headers],[Unterverteiler]]))),"")</f>
        <v/>
      </c>
      <c r="N102" s="6" t="str">
        <f>IFERROR(INDEX(parent_children[children],_xlfn.AGGREGATE(15,6,ROW(parent_children[parent])/(parent_children[parent]=Main[[#Headers],[Verteilsystem]])-2,ROW()-ROW(Main[[#Headers],[Verteilsystem]]))),"")</f>
        <v/>
      </c>
      <c r="O102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102" s="6" t="str">
        <f>IFERROR(INDEX(parent_children[children],_xlfn.AGGREGATE(15,6,ROW(parent_children[parent])/(parent_children[parent]=Main[[#Headers],[Wärmepumpe]])-2,ROW()-ROW(Main[[#Headers],[Wärmepumpe]]))),"")</f>
        <v/>
      </c>
      <c r="Q102" s="6" t="str">
        <f>IFERROR(INDEX(parent_children[children],_xlfn.AGGREGATE(15,6,ROW(parent_children[parent])/(parent_children[parent]=Main[[#Headers],[Ventil]])-2,ROW()-ROW(Main[[#Headers],[Ventil]]))),"")</f>
        <v/>
      </c>
      <c r="R102" s="6" t="str">
        <f>IFERROR(INDEX(parent_children[children],_xlfn.AGGREGATE(15,6,ROW(parent_children[parent])/(parent_children[parent]=Main[[#Headers],[Klappe]])-2,ROW()-ROW(Main[[#Headers],[Klappe]]))),"")</f>
        <v/>
      </c>
      <c r="S102" s="6" t="str">
        <f>IFERROR(INDEX(parent_children[children],_xlfn.AGGREGATE(15,6,ROW(parent_children[parent])/(parent_children[parent]=Main[[#Headers],[Sensor]])-2,ROW()-ROW(Main[[#Headers],[Sensor]]))),"")</f>
        <v/>
      </c>
      <c r="T102" s="6" t="str">
        <f>IFERROR(INDEX(parent_children[children],_xlfn.AGGREGATE(15,6,ROW(parent_children[parent])/(parent_children[parent]=Main[[#Headers],[Schalter]])-2,ROW()-ROW(Main[[#Headers],[Schalter]]))),"")</f>
        <v/>
      </c>
      <c r="U102" s="6" t="str">
        <f>IFERROR(INDEX(parent_children[children],_xlfn.AGGREGATE(15,6,ROW(parent_children[parent])/(parent_children[parent]=Main[[#Headers],[Wasser]])-2,ROW()-ROW(Main[[#Headers],[Wasser]]))),"")</f>
        <v/>
      </c>
      <c r="V102" s="6" t="str">
        <f>IFERROR(INDEX(parent_children[children],_xlfn.AGGREGATE(15,6,ROW(parent_children[parent])/(parent_children[parent]=Main[[#Headers],[Luft]])-2,ROW()-ROW(Main[[#Headers],[Luft]]))),"")</f>
        <v/>
      </c>
      <c r="W102" s="6" t="str">
        <f>IFERROR(INDEX(parent_children[children],_xlfn.AGGREGATE(15,6,ROW(parent_children[parent])/(parent_children[parent]=Main[[#Headers],[Filter]])-2,ROW()-ROW(Main[[#Headers],[Filter]]))),"")</f>
        <v/>
      </c>
      <c r="X102" s="6" t="str">
        <f>IFERROR(INDEX(parent_children[children],_xlfn.AGGREGATE(15,6,ROW(parent_children[parent])/(parent_children[parent]=Main[[#Headers],[Ventilator]])-2,ROW()-ROW(Main[[#Headers],[Ventilator]]))),"")</f>
        <v/>
      </c>
      <c r="Y102" s="6" t="str">
        <f>IFERROR(INDEX(parent_children[children],_xlfn.AGGREGATE(15,6,ROW(parent_children[parent])/(parent_children[parent]=Main[[#Headers],[Gas]])-2,ROW()-ROW(Main[[#Headers],[Gas]]))),"")</f>
        <v/>
      </c>
      <c r="Z102" s="6" t="str">
        <f>IFERROR(INDEX(parent_children[children],_xlfn.AGGREGATE(15,6,ROW(parent_children[parent])/(parent_children[parent]=Main[[#Headers],[Messwert]])-2,ROW()-ROW(Main[[#Headers],[Messwert]]))),"")</f>
        <v/>
      </c>
      <c r="AA102" s="6" t="str">
        <f>IFERROR(INDEX(parent_children[children],_xlfn.AGGREGATE(15,6,ROW(parent_children[parent])/(parent_children[parent]=Main[[#Headers],[Stellbefehl]])-2,ROW()-ROW(Main[[#Headers],[Stellbefehl]]))),"")</f>
        <v/>
      </c>
      <c r="AB102" s="6" t="str">
        <f>IFERROR(INDEX(parent_children[children],_xlfn.AGGREGATE(15,6,ROW(parent_children[parent])/(parent_children[parent]=Main[[#Headers],[Schaltbefehl]])-2,ROW()-ROW(Main[[#Headers],[Schaltbefehl]]))),"")</f>
        <v/>
      </c>
      <c r="AC102" s="6" t="str">
        <f>IFERROR(INDEX(parent_children[children],_xlfn.AGGREGATE(15,6,ROW(parent_children[parent])/(parent_children[parent]=Main[[#Headers],[Betriebsmeldung]])-2,ROW()-ROW(Main[[#Headers],[Betriebsmeldung]]))),"")</f>
        <v/>
      </c>
      <c r="AD102" s="6" t="str">
        <f>IFERROR(INDEX(parent_children[children],_xlfn.AGGREGATE(15,6,ROW(parent_children[parent])/(parent_children[parent]=Main[[#Headers],[Störung]])-2,ROW()-ROW(Main[[#Headers],[Störung]]))),"")</f>
        <v/>
      </c>
    </row>
    <row r="103" spans="1:30" x14ac:dyDescent="0.25">
      <c r="A103" t="str">
        <f>IFERROR(INDEX(category_assignment[description_german],_xlfn.AGGREGATE(15,6,ROW(category_assignment[category])/(category_assignment[category]=Main[[#Headers],[System]])-2,ROW()-ROW(Main[[#Headers],[System]]))),"")</f>
        <v/>
      </c>
      <c r="B103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103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103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103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103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103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103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103" s="6" t="str">
        <f>IFERROR(INDEX(parent_children[children],_xlfn.AGGREGATE(15,6,ROW(parent_children[parent])/(parent_children[parent]=Main[[#Headers],[Kessel]])-2,ROW()-ROW(Main[[#Headers],[Kessel]]))),"")</f>
        <v/>
      </c>
      <c r="J103" s="6" t="str">
        <f>IFERROR(INDEX(parent_children[children],_xlfn.AGGREGATE(15,6,ROW(parent_children[parent])/(parent_children[parent]=Main[[#Headers],[Kältemaschine]])-2,ROW()-ROW(Main[[#Headers],[Kältemaschine]]))),"")</f>
        <v/>
      </c>
      <c r="K103" s="6" t="str">
        <f>IFERROR(INDEX(parent_children[children],_xlfn.AGGREGATE(15,6,ROW(parent_children[parent])/(parent_children[parent]=Main[[#Headers],[Speicher]])-2,ROW()-ROW(Main[[#Headers],[Speicher]]))),"")</f>
        <v/>
      </c>
      <c r="L103" s="6" t="str">
        <f>IFERROR(INDEX(parent_children[children],_xlfn.AGGREGATE(15,6,ROW(parent_children[parent])/(parent_children[parent]=Main[[#Headers],[Verteiler]])-2,ROW()-ROW(Main[[#Headers],[Verteiler]]))),"")</f>
        <v/>
      </c>
      <c r="M103" s="6" t="str">
        <f>IFERROR(INDEX(parent_children[children],_xlfn.AGGREGATE(15,6,ROW(parent_children[parent])/(parent_children[parent]=Main[[#Headers],[Unterverteiler]])-2,ROW()-ROW(Main[[#Headers],[Unterverteiler]]))),"")</f>
        <v/>
      </c>
      <c r="N103" s="6" t="str">
        <f>IFERROR(INDEX(parent_children[children],_xlfn.AGGREGATE(15,6,ROW(parent_children[parent])/(parent_children[parent]=Main[[#Headers],[Verteilsystem]])-2,ROW()-ROW(Main[[#Headers],[Verteilsystem]]))),"")</f>
        <v/>
      </c>
      <c r="O103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103" s="6" t="str">
        <f>IFERROR(INDEX(parent_children[children],_xlfn.AGGREGATE(15,6,ROW(parent_children[parent])/(parent_children[parent]=Main[[#Headers],[Wärmepumpe]])-2,ROW()-ROW(Main[[#Headers],[Wärmepumpe]]))),"")</f>
        <v/>
      </c>
      <c r="Q103" s="6" t="str">
        <f>IFERROR(INDEX(parent_children[children],_xlfn.AGGREGATE(15,6,ROW(parent_children[parent])/(parent_children[parent]=Main[[#Headers],[Ventil]])-2,ROW()-ROW(Main[[#Headers],[Ventil]]))),"")</f>
        <v/>
      </c>
      <c r="R103" s="6" t="str">
        <f>IFERROR(INDEX(parent_children[children],_xlfn.AGGREGATE(15,6,ROW(parent_children[parent])/(parent_children[parent]=Main[[#Headers],[Klappe]])-2,ROW()-ROW(Main[[#Headers],[Klappe]]))),"")</f>
        <v/>
      </c>
      <c r="S103" s="6" t="str">
        <f>IFERROR(INDEX(parent_children[children],_xlfn.AGGREGATE(15,6,ROW(parent_children[parent])/(parent_children[parent]=Main[[#Headers],[Sensor]])-2,ROW()-ROW(Main[[#Headers],[Sensor]]))),"")</f>
        <v/>
      </c>
      <c r="T103" s="6" t="str">
        <f>IFERROR(INDEX(parent_children[children],_xlfn.AGGREGATE(15,6,ROW(parent_children[parent])/(parent_children[parent]=Main[[#Headers],[Schalter]])-2,ROW()-ROW(Main[[#Headers],[Schalter]]))),"")</f>
        <v/>
      </c>
      <c r="U103" s="6" t="str">
        <f>IFERROR(INDEX(parent_children[children],_xlfn.AGGREGATE(15,6,ROW(parent_children[parent])/(parent_children[parent]=Main[[#Headers],[Wasser]])-2,ROW()-ROW(Main[[#Headers],[Wasser]]))),"")</f>
        <v/>
      </c>
      <c r="V103" s="6" t="str">
        <f>IFERROR(INDEX(parent_children[children],_xlfn.AGGREGATE(15,6,ROW(parent_children[parent])/(parent_children[parent]=Main[[#Headers],[Luft]])-2,ROW()-ROW(Main[[#Headers],[Luft]]))),"")</f>
        <v/>
      </c>
      <c r="W103" s="6" t="str">
        <f>IFERROR(INDEX(parent_children[children],_xlfn.AGGREGATE(15,6,ROW(parent_children[parent])/(parent_children[parent]=Main[[#Headers],[Filter]])-2,ROW()-ROW(Main[[#Headers],[Filter]]))),"")</f>
        <v/>
      </c>
      <c r="X103" s="6" t="str">
        <f>IFERROR(INDEX(parent_children[children],_xlfn.AGGREGATE(15,6,ROW(parent_children[parent])/(parent_children[parent]=Main[[#Headers],[Ventilator]])-2,ROW()-ROW(Main[[#Headers],[Ventilator]]))),"")</f>
        <v/>
      </c>
      <c r="Y103" s="6" t="str">
        <f>IFERROR(INDEX(parent_children[children],_xlfn.AGGREGATE(15,6,ROW(parent_children[parent])/(parent_children[parent]=Main[[#Headers],[Gas]])-2,ROW()-ROW(Main[[#Headers],[Gas]]))),"")</f>
        <v/>
      </c>
      <c r="Z103" s="6" t="str">
        <f>IFERROR(INDEX(parent_children[children],_xlfn.AGGREGATE(15,6,ROW(parent_children[parent])/(parent_children[parent]=Main[[#Headers],[Messwert]])-2,ROW()-ROW(Main[[#Headers],[Messwert]]))),"")</f>
        <v/>
      </c>
      <c r="AA103" s="6" t="str">
        <f>IFERROR(INDEX(parent_children[children],_xlfn.AGGREGATE(15,6,ROW(parent_children[parent])/(parent_children[parent]=Main[[#Headers],[Stellbefehl]])-2,ROW()-ROW(Main[[#Headers],[Stellbefehl]]))),"")</f>
        <v/>
      </c>
      <c r="AB103" s="6" t="str">
        <f>IFERROR(INDEX(parent_children[children],_xlfn.AGGREGATE(15,6,ROW(parent_children[parent])/(parent_children[parent]=Main[[#Headers],[Schaltbefehl]])-2,ROW()-ROW(Main[[#Headers],[Schaltbefehl]]))),"")</f>
        <v/>
      </c>
      <c r="AC103" s="6" t="str">
        <f>IFERROR(INDEX(parent_children[children],_xlfn.AGGREGATE(15,6,ROW(parent_children[parent])/(parent_children[parent]=Main[[#Headers],[Betriebsmeldung]])-2,ROW()-ROW(Main[[#Headers],[Betriebsmeldung]]))),"")</f>
        <v/>
      </c>
      <c r="AD103" s="6" t="str">
        <f>IFERROR(INDEX(parent_children[children],_xlfn.AGGREGATE(15,6,ROW(parent_children[parent])/(parent_children[parent]=Main[[#Headers],[Störung]])-2,ROW()-ROW(Main[[#Headers],[Störung]]))),"")</f>
        <v/>
      </c>
    </row>
    <row r="104" spans="1:30" x14ac:dyDescent="0.25">
      <c r="A104" t="str">
        <f>IFERROR(INDEX(category_assignment[description_german],_xlfn.AGGREGATE(15,6,ROW(category_assignment[category])/(category_assignment[category]=Main[[#Headers],[System]])-2,ROW()-ROW(Main[[#Headers],[System]]))),"")</f>
        <v/>
      </c>
      <c r="B104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104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104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104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104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104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104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104" s="6" t="str">
        <f>IFERROR(INDEX(parent_children[children],_xlfn.AGGREGATE(15,6,ROW(parent_children[parent])/(parent_children[parent]=Main[[#Headers],[Kessel]])-2,ROW()-ROW(Main[[#Headers],[Kessel]]))),"")</f>
        <v/>
      </c>
      <c r="J104" s="6" t="str">
        <f>IFERROR(INDEX(parent_children[children],_xlfn.AGGREGATE(15,6,ROW(parent_children[parent])/(parent_children[parent]=Main[[#Headers],[Kältemaschine]])-2,ROW()-ROW(Main[[#Headers],[Kältemaschine]]))),"")</f>
        <v/>
      </c>
      <c r="K104" s="6" t="str">
        <f>IFERROR(INDEX(parent_children[children],_xlfn.AGGREGATE(15,6,ROW(parent_children[parent])/(parent_children[parent]=Main[[#Headers],[Speicher]])-2,ROW()-ROW(Main[[#Headers],[Speicher]]))),"")</f>
        <v/>
      </c>
      <c r="L104" s="6" t="str">
        <f>IFERROR(INDEX(parent_children[children],_xlfn.AGGREGATE(15,6,ROW(parent_children[parent])/(parent_children[parent]=Main[[#Headers],[Verteiler]])-2,ROW()-ROW(Main[[#Headers],[Verteiler]]))),"")</f>
        <v/>
      </c>
      <c r="M104" s="6" t="str">
        <f>IFERROR(INDEX(parent_children[children],_xlfn.AGGREGATE(15,6,ROW(parent_children[parent])/(parent_children[parent]=Main[[#Headers],[Unterverteiler]])-2,ROW()-ROW(Main[[#Headers],[Unterverteiler]]))),"")</f>
        <v/>
      </c>
      <c r="N104" s="6" t="str">
        <f>IFERROR(INDEX(parent_children[children],_xlfn.AGGREGATE(15,6,ROW(parent_children[parent])/(parent_children[parent]=Main[[#Headers],[Verteilsystem]])-2,ROW()-ROW(Main[[#Headers],[Verteilsystem]]))),"")</f>
        <v/>
      </c>
      <c r="O104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104" s="6" t="str">
        <f>IFERROR(INDEX(parent_children[children],_xlfn.AGGREGATE(15,6,ROW(parent_children[parent])/(parent_children[parent]=Main[[#Headers],[Wärmepumpe]])-2,ROW()-ROW(Main[[#Headers],[Wärmepumpe]]))),"")</f>
        <v/>
      </c>
      <c r="Q104" s="6" t="str">
        <f>IFERROR(INDEX(parent_children[children],_xlfn.AGGREGATE(15,6,ROW(parent_children[parent])/(parent_children[parent]=Main[[#Headers],[Ventil]])-2,ROW()-ROW(Main[[#Headers],[Ventil]]))),"")</f>
        <v/>
      </c>
      <c r="R104" s="6" t="str">
        <f>IFERROR(INDEX(parent_children[children],_xlfn.AGGREGATE(15,6,ROW(parent_children[parent])/(parent_children[parent]=Main[[#Headers],[Klappe]])-2,ROW()-ROW(Main[[#Headers],[Klappe]]))),"")</f>
        <v/>
      </c>
      <c r="S104" s="6" t="str">
        <f>IFERROR(INDEX(parent_children[children],_xlfn.AGGREGATE(15,6,ROW(parent_children[parent])/(parent_children[parent]=Main[[#Headers],[Sensor]])-2,ROW()-ROW(Main[[#Headers],[Sensor]]))),"")</f>
        <v/>
      </c>
      <c r="T104" s="6" t="str">
        <f>IFERROR(INDEX(parent_children[children],_xlfn.AGGREGATE(15,6,ROW(parent_children[parent])/(parent_children[parent]=Main[[#Headers],[Schalter]])-2,ROW()-ROW(Main[[#Headers],[Schalter]]))),"")</f>
        <v/>
      </c>
      <c r="U104" s="6" t="str">
        <f>IFERROR(INDEX(parent_children[children],_xlfn.AGGREGATE(15,6,ROW(parent_children[parent])/(parent_children[parent]=Main[[#Headers],[Wasser]])-2,ROW()-ROW(Main[[#Headers],[Wasser]]))),"")</f>
        <v/>
      </c>
      <c r="V104" s="6" t="str">
        <f>IFERROR(INDEX(parent_children[children],_xlfn.AGGREGATE(15,6,ROW(parent_children[parent])/(parent_children[parent]=Main[[#Headers],[Luft]])-2,ROW()-ROW(Main[[#Headers],[Luft]]))),"")</f>
        <v/>
      </c>
      <c r="W104" s="6" t="str">
        <f>IFERROR(INDEX(parent_children[children],_xlfn.AGGREGATE(15,6,ROW(parent_children[parent])/(parent_children[parent]=Main[[#Headers],[Filter]])-2,ROW()-ROW(Main[[#Headers],[Filter]]))),"")</f>
        <v/>
      </c>
      <c r="X104" s="6" t="str">
        <f>IFERROR(INDEX(parent_children[children],_xlfn.AGGREGATE(15,6,ROW(parent_children[parent])/(parent_children[parent]=Main[[#Headers],[Ventilator]])-2,ROW()-ROW(Main[[#Headers],[Ventilator]]))),"")</f>
        <v/>
      </c>
      <c r="Y104" s="6" t="str">
        <f>IFERROR(INDEX(parent_children[children],_xlfn.AGGREGATE(15,6,ROW(parent_children[parent])/(parent_children[parent]=Main[[#Headers],[Gas]])-2,ROW()-ROW(Main[[#Headers],[Gas]]))),"")</f>
        <v/>
      </c>
      <c r="Z104" s="6" t="str">
        <f>IFERROR(INDEX(parent_children[children],_xlfn.AGGREGATE(15,6,ROW(parent_children[parent])/(parent_children[parent]=Main[[#Headers],[Messwert]])-2,ROW()-ROW(Main[[#Headers],[Messwert]]))),"")</f>
        <v/>
      </c>
      <c r="AA104" s="6" t="str">
        <f>IFERROR(INDEX(parent_children[children],_xlfn.AGGREGATE(15,6,ROW(parent_children[parent])/(parent_children[parent]=Main[[#Headers],[Stellbefehl]])-2,ROW()-ROW(Main[[#Headers],[Stellbefehl]]))),"")</f>
        <v/>
      </c>
      <c r="AB104" s="6" t="str">
        <f>IFERROR(INDEX(parent_children[children],_xlfn.AGGREGATE(15,6,ROW(parent_children[parent])/(parent_children[parent]=Main[[#Headers],[Schaltbefehl]])-2,ROW()-ROW(Main[[#Headers],[Schaltbefehl]]))),"")</f>
        <v/>
      </c>
      <c r="AC104" s="6" t="str">
        <f>IFERROR(INDEX(parent_children[children],_xlfn.AGGREGATE(15,6,ROW(parent_children[parent])/(parent_children[parent]=Main[[#Headers],[Betriebsmeldung]])-2,ROW()-ROW(Main[[#Headers],[Betriebsmeldung]]))),"")</f>
        <v/>
      </c>
      <c r="AD104" s="6" t="str">
        <f>IFERROR(INDEX(parent_children[children],_xlfn.AGGREGATE(15,6,ROW(parent_children[parent])/(parent_children[parent]=Main[[#Headers],[Störung]])-2,ROW()-ROW(Main[[#Headers],[Störung]]))),"")</f>
        <v/>
      </c>
    </row>
    <row r="105" spans="1:30" x14ac:dyDescent="0.25">
      <c r="A105" t="str">
        <f>IFERROR(INDEX(category_assignment[description_german],_xlfn.AGGREGATE(15,6,ROW(category_assignment[category])/(category_assignment[category]=Main[[#Headers],[System]])-2,ROW()-ROW(Main[[#Headers],[System]]))),"")</f>
        <v/>
      </c>
      <c r="B105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105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105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105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105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105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105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105" s="6" t="str">
        <f>IFERROR(INDEX(parent_children[children],_xlfn.AGGREGATE(15,6,ROW(parent_children[parent])/(parent_children[parent]=Main[[#Headers],[Kessel]])-2,ROW()-ROW(Main[[#Headers],[Kessel]]))),"")</f>
        <v/>
      </c>
      <c r="J105" s="6" t="str">
        <f>IFERROR(INDEX(parent_children[children],_xlfn.AGGREGATE(15,6,ROW(parent_children[parent])/(parent_children[parent]=Main[[#Headers],[Kältemaschine]])-2,ROW()-ROW(Main[[#Headers],[Kältemaschine]]))),"")</f>
        <v/>
      </c>
      <c r="K105" s="6" t="str">
        <f>IFERROR(INDEX(parent_children[children],_xlfn.AGGREGATE(15,6,ROW(parent_children[parent])/(parent_children[parent]=Main[[#Headers],[Speicher]])-2,ROW()-ROW(Main[[#Headers],[Speicher]]))),"")</f>
        <v/>
      </c>
      <c r="L105" s="6" t="str">
        <f>IFERROR(INDEX(parent_children[children],_xlfn.AGGREGATE(15,6,ROW(parent_children[parent])/(parent_children[parent]=Main[[#Headers],[Verteiler]])-2,ROW()-ROW(Main[[#Headers],[Verteiler]]))),"")</f>
        <v/>
      </c>
      <c r="M105" s="6" t="str">
        <f>IFERROR(INDEX(parent_children[children],_xlfn.AGGREGATE(15,6,ROW(parent_children[parent])/(parent_children[parent]=Main[[#Headers],[Unterverteiler]])-2,ROW()-ROW(Main[[#Headers],[Unterverteiler]]))),"")</f>
        <v/>
      </c>
      <c r="N105" s="6" t="str">
        <f>IFERROR(INDEX(parent_children[children],_xlfn.AGGREGATE(15,6,ROW(parent_children[parent])/(parent_children[parent]=Main[[#Headers],[Verteilsystem]])-2,ROW()-ROW(Main[[#Headers],[Verteilsystem]]))),"")</f>
        <v/>
      </c>
      <c r="O105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105" s="6" t="str">
        <f>IFERROR(INDEX(parent_children[children],_xlfn.AGGREGATE(15,6,ROW(parent_children[parent])/(parent_children[parent]=Main[[#Headers],[Wärmepumpe]])-2,ROW()-ROW(Main[[#Headers],[Wärmepumpe]]))),"")</f>
        <v/>
      </c>
      <c r="Q105" s="6" t="str">
        <f>IFERROR(INDEX(parent_children[children],_xlfn.AGGREGATE(15,6,ROW(parent_children[parent])/(parent_children[parent]=Main[[#Headers],[Ventil]])-2,ROW()-ROW(Main[[#Headers],[Ventil]]))),"")</f>
        <v/>
      </c>
      <c r="R105" s="6" t="str">
        <f>IFERROR(INDEX(parent_children[children],_xlfn.AGGREGATE(15,6,ROW(parent_children[parent])/(parent_children[parent]=Main[[#Headers],[Klappe]])-2,ROW()-ROW(Main[[#Headers],[Klappe]]))),"")</f>
        <v/>
      </c>
      <c r="S105" s="6" t="str">
        <f>IFERROR(INDEX(parent_children[children],_xlfn.AGGREGATE(15,6,ROW(parent_children[parent])/(parent_children[parent]=Main[[#Headers],[Sensor]])-2,ROW()-ROW(Main[[#Headers],[Sensor]]))),"")</f>
        <v/>
      </c>
      <c r="T105" s="6" t="str">
        <f>IFERROR(INDEX(parent_children[children],_xlfn.AGGREGATE(15,6,ROW(parent_children[parent])/(parent_children[parent]=Main[[#Headers],[Schalter]])-2,ROW()-ROW(Main[[#Headers],[Schalter]]))),"")</f>
        <v/>
      </c>
      <c r="U105" s="6" t="str">
        <f>IFERROR(INDEX(parent_children[children],_xlfn.AGGREGATE(15,6,ROW(parent_children[parent])/(parent_children[parent]=Main[[#Headers],[Wasser]])-2,ROW()-ROW(Main[[#Headers],[Wasser]]))),"")</f>
        <v/>
      </c>
      <c r="V105" s="6" t="str">
        <f>IFERROR(INDEX(parent_children[children],_xlfn.AGGREGATE(15,6,ROW(parent_children[parent])/(parent_children[parent]=Main[[#Headers],[Luft]])-2,ROW()-ROW(Main[[#Headers],[Luft]]))),"")</f>
        <v/>
      </c>
      <c r="W105" s="6" t="str">
        <f>IFERROR(INDEX(parent_children[children],_xlfn.AGGREGATE(15,6,ROW(parent_children[parent])/(parent_children[parent]=Main[[#Headers],[Filter]])-2,ROW()-ROW(Main[[#Headers],[Filter]]))),"")</f>
        <v/>
      </c>
      <c r="X105" s="6" t="str">
        <f>IFERROR(INDEX(parent_children[children],_xlfn.AGGREGATE(15,6,ROW(parent_children[parent])/(parent_children[parent]=Main[[#Headers],[Ventilator]])-2,ROW()-ROW(Main[[#Headers],[Ventilator]]))),"")</f>
        <v/>
      </c>
      <c r="Y105" s="6" t="str">
        <f>IFERROR(INDEX(parent_children[children],_xlfn.AGGREGATE(15,6,ROW(parent_children[parent])/(parent_children[parent]=Main[[#Headers],[Gas]])-2,ROW()-ROW(Main[[#Headers],[Gas]]))),"")</f>
        <v/>
      </c>
      <c r="Z105" s="6" t="str">
        <f>IFERROR(INDEX(parent_children[children],_xlfn.AGGREGATE(15,6,ROW(parent_children[parent])/(parent_children[parent]=Main[[#Headers],[Messwert]])-2,ROW()-ROW(Main[[#Headers],[Messwert]]))),"")</f>
        <v/>
      </c>
      <c r="AA105" s="6" t="str">
        <f>IFERROR(INDEX(parent_children[children],_xlfn.AGGREGATE(15,6,ROW(parent_children[parent])/(parent_children[parent]=Main[[#Headers],[Stellbefehl]])-2,ROW()-ROW(Main[[#Headers],[Stellbefehl]]))),"")</f>
        <v/>
      </c>
      <c r="AB105" s="6" t="str">
        <f>IFERROR(INDEX(parent_children[children],_xlfn.AGGREGATE(15,6,ROW(parent_children[parent])/(parent_children[parent]=Main[[#Headers],[Schaltbefehl]])-2,ROW()-ROW(Main[[#Headers],[Schaltbefehl]]))),"")</f>
        <v/>
      </c>
      <c r="AC105" s="6" t="str">
        <f>IFERROR(INDEX(parent_children[children],_xlfn.AGGREGATE(15,6,ROW(parent_children[parent])/(parent_children[parent]=Main[[#Headers],[Betriebsmeldung]])-2,ROW()-ROW(Main[[#Headers],[Betriebsmeldung]]))),"")</f>
        <v/>
      </c>
      <c r="AD105" s="6" t="str">
        <f>IFERROR(INDEX(parent_children[children],_xlfn.AGGREGATE(15,6,ROW(parent_children[parent])/(parent_children[parent]=Main[[#Headers],[Störung]])-2,ROW()-ROW(Main[[#Headers],[Störung]]))),"")</f>
        <v/>
      </c>
    </row>
    <row r="106" spans="1:30" x14ac:dyDescent="0.25">
      <c r="A106" t="str">
        <f>IFERROR(INDEX(category_assignment[description_german],_xlfn.AGGREGATE(15,6,ROW(category_assignment[category])/(category_assignment[category]=Main[[#Headers],[System]])-2,ROW()-ROW(Main[[#Headers],[System]]))),"")</f>
        <v/>
      </c>
      <c r="B106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106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106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106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106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106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106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106" s="6" t="str">
        <f>IFERROR(INDEX(parent_children[children],_xlfn.AGGREGATE(15,6,ROW(parent_children[parent])/(parent_children[parent]=Main[[#Headers],[Kessel]])-2,ROW()-ROW(Main[[#Headers],[Kessel]]))),"")</f>
        <v/>
      </c>
      <c r="J106" s="6" t="str">
        <f>IFERROR(INDEX(parent_children[children],_xlfn.AGGREGATE(15,6,ROW(parent_children[parent])/(parent_children[parent]=Main[[#Headers],[Kältemaschine]])-2,ROW()-ROW(Main[[#Headers],[Kältemaschine]]))),"")</f>
        <v/>
      </c>
      <c r="K106" s="6" t="str">
        <f>IFERROR(INDEX(parent_children[children],_xlfn.AGGREGATE(15,6,ROW(parent_children[parent])/(parent_children[parent]=Main[[#Headers],[Speicher]])-2,ROW()-ROW(Main[[#Headers],[Speicher]]))),"")</f>
        <v/>
      </c>
      <c r="L106" s="6" t="str">
        <f>IFERROR(INDEX(parent_children[children],_xlfn.AGGREGATE(15,6,ROW(parent_children[parent])/(parent_children[parent]=Main[[#Headers],[Verteiler]])-2,ROW()-ROW(Main[[#Headers],[Verteiler]]))),"")</f>
        <v/>
      </c>
      <c r="M106" s="6" t="str">
        <f>IFERROR(INDEX(parent_children[children],_xlfn.AGGREGATE(15,6,ROW(parent_children[parent])/(parent_children[parent]=Main[[#Headers],[Unterverteiler]])-2,ROW()-ROW(Main[[#Headers],[Unterverteiler]]))),"")</f>
        <v/>
      </c>
      <c r="N106" s="6" t="str">
        <f>IFERROR(INDEX(parent_children[children],_xlfn.AGGREGATE(15,6,ROW(parent_children[parent])/(parent_children[parent]=Main[[#Headers],[Verteilsystem]])-2,ROW()-ROW(Main[[#Headers],[Verteilsystem]]))),"")</f>
        <v/>
      </c>
      <c r="O106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106" s="6" t="str">
        <f>IFERROR(INDEX(parent_children[children],_xlfn.AGGREGATE(15,6,ROW(parent_children[parent])/(parent_children[parent]=Main[[#Headers],[Wärmepumpe]])-2,ROW()-ROW(Main[[#Headers],[Wärmepumpe]]))),"")</f>
        <v/>
      </c>
      <c r="Q106" s="6" t="str">
        <f>IFERROR(INDEX(parent_children[children],_xlfn.AGGREGATE(15,6,ROW(parent_children[parent])/(parent_children[parent]=Main[[#Headers],[Ventil]])-2,ROW()-ROW(Main[[#Headers],[Ventil]]))),"")</f>
        <v/>
      </c>
      <c r="R106" s="6" t="str">
        <f>IFERROR(INDEX(parent_children[children],_xlfn.AGGREGATE(15,6,ROW(parent_children[parent])/(parent_children[parent]=Main[[#Headers],[Klappe]])-2,ROW()-ROW(Main[[#Headers],[Klappe]]))),"")</f>
        <v/>
      </c>
      <c r="S106" s="6" t="str">
        <f>IFERROR(INDEX(parent_children[children],_xlfn.AGGREGATE(15,6,ROW(parent_children[parent])/(parent_children[parent]=Main[[#Headers],[Sensor]])-2,ROW()-ROW(Main[[#Headers],[Sensor]]))),"")</f>
        <v/>
      </c>
      <c r="T106" s="6" t="str">
        <f>IFERROR(INDEX(parent_children[children],_xlfn.AGGREGATE(15,6,ROW(parent_children[parent])/(parent_children[parent]=Main[[#Headers],[Schalter]])-2,ROW()-ROW(Main[[#Headers],[Schalter]]))),"")</f>
        <v/>
      </c>
      <c r="U106" s="6" t="str">
        <f>IFERROR(INDEX(parent_children[children],_xlfn.AGGREGATE(15,6,ROW(parent_children[parent])/(parent_children[parent]=Main[[#Headers],[Wasser]])-2,ROW()-ROW(Main[[#Headers],[Wasser]]))),"")</f>
        <v/>
      </c>
      <c r="V106" s="6" t="str">
        <f>IFERROR(INDEX(parent_children[children],_xlfn.AGGREGATE(15,6,ROW(parent_children[parent])/(parent_children[parent]=Main[[#Headers],[Luft]])-2,ROW()-ROW(Main[[#Headers],[Luft]]))),"")</f>
        <v/>
      </c>
      <c r="W106" s="6" t="str">
        <f>IFERROR(INDEX(parent_children[children],_xlfn.AGGREGATE(15,6,ROW(parent_children[parent])/(parent_children[parent]=Main[[#Headers],[Filter]])-2,ROW()-ROW(Main[[#Headers],[Filter]]))),"")</f>
        <v/>
      </c>
      <c r="X106" s="6" t="str">
        <f>IFERROR(INDEX(parent_children[children],_xlfn.AGGREGATE(15,6,ROW(parent_children[parent])/(parent_children[parent]=Main[[#Headers],[Ventilator]])-2,ROW()-ROW(Main[[#Headers],[Ventilator]]))),"")</f>
        <v/>
      </c>
      <c r="Y106" s="6" t="str">
        <f>IFERROR(INDEX(parent_children[children],_xlfn.AGGREGATE(15,6,ROW(parent_children[parent])/(parent_children[parent]=Main[[#Headers],[Gas]])-2,ROW()-ROW(Main[[#Headers],[Gas]]))),"")</f>
        <v/>
      </c>
      <c r="Z106" s="6" t="str">
        <f>IFERROR(INDEX(parent_children[children],_xlfn.AGGREGATE(15,6,ROW(parent_children[parent])/(parent_children[parent]=Main[[#Headers],[Messwert]])-2,ROW()-ROW(Main[[#Headers],[Messwert]]))),"")</f>
        <v/>
      </c>
      <c r="AA106" s="6" t="str">
        <f>IFERROR(INDEX(parent_children[children],_xlfn.AGGREGATE(15,6,ROW(parent_children[parent])/(parent_children[parent]=Main[[#Headers],[Stellbefehl]])-2,ROW()-ROW(Main[[#Headers],[Stellbefehl]]))),"")</f>
        <v/>
      </c>
      <c r="AB106" s="6" t="str">
        <f>IFERROR(INDEX(parent_children[children],_xlfn.AGGREGATE(15,6,ROW(parent_children[parent])/(parent_children[parent]=Main[[#Headers],[Schaltbefehl]])-2,ROW()-ROW(Main[[#Headers],[Schaltbefehl]]))),"")</f>
        <v/>
      </c>
      <c r="AC106" s="6" t="str">
        <f>IFERROR(INDEX(parent_children[children],_xlfn.AGGREGATE(15,6,ROW(parent_children[parent])/(parent_children[parent]=Main[[#Headers],[Betriebsmeldung]])-2,ROW()-ROW(Main[[#Headers],[Betriebsmeldung]]))),"")</f>
        <v/>
      </c>
      <c r="AD106" s="6" t="str">
        <f>IFERROR(INDEX(parent_children[children],_xlfn.AGGREGATE(15,6,ROW(parent_children[parent])/(parent_children[parent]=Main[[#Headers],[Störung]])-2,ROW()-ROW(Main[[#Headers],[Störung]]))),"")</f>
        <v/>
      </c>
    </row>
    <row r="107" spans="1:30" x14ac:dyDescent="0.25">
      <c r="A107" t="str">
        <f>IFERROR(INDEX(category_assignment[description_german],_xlfn.AGGREGATE(15,6,ROW(category_assignment[category])/(category_assignment[category]=Main[[#Headers],[System]])-2,ROW()-ROW(Main[[#Headers],[System]]))),"")</f>
        <v/>
      </c>
      <c r="B107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107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107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107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107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107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107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107" s="6" t="str">
        <f>IFERROR(INDEX(parent_children[children],_xlfn.AGGREGATE(15,6,ROW(parent_children[parent])/(parent_children[parent]=Main[[#Headers],[Kessel]])-2,ROW()-ROW(Main[[#Headers],[Kessel]]))),"")</f>
        <v/>
      </c>
      <c r="J107" s="6" t="str">
        <f>IFERROR(INDEX(parent_children[children],_xlfn.AGGREGATE(15,6,ROW(parent_children[parent])/(parent_children[parent]=Main[[#Headers],[Kältemaschine]])-2,ROW()-ROW(Main[[#Headers],[Kältemaschine]]))),"")</f>
        <v/>
      </c>
      <c r="K107" s="6" t="str">
        <f>IFERROR(INDEX(parent_children[children],_xlfn.AGGREGATE(15,6,ROW(parent_children[parent])/(parent_children[parent]=Main[[#Headers],[Speicher]])-2,ROW()-ROW(Main[[#Headers],[Speicher]]))),"")</f>
        <v/>
      </c>
      <c r="L107" s="6" t="str">
        <f>IFERROR(INDEX(parent_children[children],_xlfn.AGGREGATE(15,6,ROW(parent_children[parent])/(parent_children[parent]=Main[[#Headers],[Verteiler]])-2,ROW()-ROW(Main[[#Headers],[Verteiler]]))),"")</f>
        <v/>
      </c>
      <c r="M107" s="6" t="str">
        <f>IFERROR(INDEX(parent_children[children],_xlfn.AGGREGATE(15,6,ROW(parent_children[parent])/(parent_children[parent]=Main[[#Headers],[Unterverteiler]])-2,ROW()-ROW(Main[[#Headers],[Unterverteiler]]))),"")</f>
        <v/>
      </c>
      <c r="N107" s="6" t="str">
        <f>IFERROR(INDEX(parent_children[children],_xlfn.AGGREGATE(15,6,ROW(parent_children[parent])/(parent_children[parent]=Main[[#Headers],[Verteilsystem]])-2,ROW()-ROW(Main[[#Headers],[Verteilsystem]]))),"")</f>
        <v/>
      </c>
      <c r="O107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107" s="6" t="str">
        <f>IFERROR(INDEX(parent_children[children],_xlfn.AGGREGATE(15,6,ROW(parent_children[parent])/(parent_children[parent]=Main[[#Headers],[Wärmepumpe]])-2,ROW()-ROW(Main[[#Headers],[Wärmepumpe]]))),"")</f>
        <v/>
      </c>
      <c r="Q107" s="6" t="str">
        <f>IFERROR(INDEX(parent_children[children],_xlfn.AGGREGATE(15,6,ROW(parent_children[parent])/(parent_children[parent]=Main[[#Headers],[Ventil]])-2,ROW()-ROW(Main[[#Headers],[Ventil]]))),"")</f>
        <v/>
      </c>
      <c r="R107" s="6" t="str">
        <f>IFERROR(INDEX(parent_children[children],_xlfn.AGGREGATE(15,6,ROW(parent_children[parent])/(parent_children[parent]=Main[[#Headers],[Klappe]])-2,ROW()-ROW(Main[[#Headers],[Klappe]]))),"")</f>
        <v/>
      </c>
      <c r="S107" s="6" t="str">
        <f>IFERROR(INDEX(parent_children[children],_xlfn.AGGREGATE(15,6,ROW(parent_children[parent])/(parent_children[parent]=Main[[#Headers],[Sensor]])-2,ROW()-ROW(Main[[#Headers],[Sensor]]))),"")</f>
        <v/>
      </c>
      <c r="T107" s="6" t="str">
        <f>IFERROR(INDEX(parent_children[children],_xlfn.AGGREGATE(15,6,ROW(parent_children[parent])/(parent_children[parent]=Main[[#Headers],[Schalter]])-2,ROW()-ROW(Main[[#Headers],[Schalter]]))),"")</f>
        <v/>
      </c>
      <c r="U107" s="6" t="str">
        <f>IFERROR(INDEX(parent_children[children],_xlfn.AGGREGATE(15,6,ROW(parent_children[parent])/(parent_children[parent]=Main[[#Headers],[Wasser]])-2,ROW()-ROW(Main[[#Headers],[Wasser]]))),"")</f>
        <v/>
      </c>
      <c r="V107" s="6" t="str">
        <f>IFERROR(INDEX(parent_children[children],_xlfn.AGGREGATE(15,6,ROW(parent_children[parent])/(parent_children[parent]=Main[[#Headers],[Luft]])-2,ROW()-ROW(Main[[#Headers],[Luft]]))),"")</f>
        <v/>
      </c>
      <c r="W107" s="6" t="str">
        <f>IFERROR(INDEX(parent_children[children],_xlfn.AGGREGATE(15,6,ROW(parent_children[parent])/(parent_children[parent]=Main[[#Headers],[Filter]])-2,ROW()-ROW(Main[[#Headers],[Filter]]))),"")</f>
        <v/>
      </c>
      <c r="X107" s="6" t="str">
        <f>IFERROR(INDEX(parent_children[children],_xlfn.AGGREGATE(15,6,ROW(parent_children[parent])/(parent_children[parent]=Main[[#Headers],[Ventilator]])-2,ROW()-ROW(Main[[#Headers],[Ventilator]]))),"")</f>
        <v/>
      </c>
      <c r="Y107" s="6" t="str">
        <f>IFERROR(INDEX(parent_children[children],_xlfn.AGGREGATE(15,6,ROW(parent_children[parent])/(parent_children[parent]=Main[[#Headers],[Gas]])-2,ROW()-ROW(Main[[#Headers],[Gas]]))),"")</f>
        <v/>
      </c>
      <c r="Z107" s="6" t="str">
        <f>IFERROR(INDEX(parent_children[children],_xlfn.AGGREGATE(15,6,ROW(parent_children[parent])/(parent_children[parent]=Main[[#Headers],[Messwert]])-2,ROW()-ROW(Main[[#Headers],[Messwert]]))),"")</f>
        <v/>
      </c>
      <c r="AA107" s="6" t="str">
        <f>IFERROR(INDEX(parent_children[children],_xlfn.AGGREGATE(15,6,ROW(parent_children[parent])/(parent_children[parent]=Main[[#Headers],[Stellbefehl]])-2,ROW()-ROW(Main[[#Headers],[Stellbefehl]]))),"")</f>
        <v/>
      </c>
      <c r="AB107" s="6" t="str">
        <f>IFERROR(INDEX(parent_children[children],_xlfn.AGGREGATE(15,6,ROW(parent_children[parent])/(parent_children[parent]=Main[[#Headers],[Schaltbefehl]])-2,ROW()-ROW(Main[[#Headers],[Schaltbefehl]]))),"")</f>
        <v/>
      </c>
      <c r="AC107" s="6" t="str">
        <f>IFERROR(INDEX(parent_children[children],_xlfn.AGGREGATE(15,6,ROW(parent_children[parent])/(parent_children[parent]=Main[[#Headers],[Betriebsmeldung]])-2,ROW()-ROW(Main[[#Headers],[Betriebsmeldung]]))),"")</f>
        <v/>
      </c>
      <c r="AD107" s="6" t="str">
        <f>IFERROR(INDEX(parent_children[children],_xlfn.AGGREGATE(15,6,ROW(parent_children[parent])/(parent_children[parent]=Main[[#Headers],[Störung]])-2,ROW()-ROW(Main[[#Headers],[Störung]]))),"")</f>
        <v/>
      </c>
    </row>
    <row r="108" spans="1:30" x14ac:dyDescent="0.25">
      <c r="A108" t="str">
        <f>IFERROR(INDEX(category_assignment[description_german],_xlfn.AGGREGATE(15,6,ROW(category_assignment[category])/(category_assignment[category]=Main[[#Headers],[System]])-2,ROW()-ROW(Main[[#Headers],[System]]))),"")</f>
        <v/>
      </c>
      <c r="B108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108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108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108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108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108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108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108" s="6" t="str">
        <f>IFERROR(INDEX(parent_children[children],_xlfn.AGGREGATE(15,6,ROW(parent_children[parent])/(parent_children[parent]=Main[[#Headers],[Kessel]])-2,ROW()-ROW(Main[[#Headers],[Kessel]]))),"")</f>
        <v/>
      </c>
      <c r="J108" s="6" t="str">
        <f>IFERROR(INDEX(parent_children[children],_xlfn.AGGREGATE(15,6,ROW(parent_children[parent])/(parent_children[parent]=Main[[#Headers],[Kältemaschine]])-2,ROW()-ROW(Main[[#Headers],[Kältemaschine]]))),"")</f>
        <v/>
      </c>
      <c r="K108" s="6" t="str">
        <f>IFERROR(INDEX(parent_children[children],_xlfn.AGGREGATE(15,6,ROW(parent_children[parent])/(parent_children[parent]=Main[[#Headers],[Speicher]])-2,ROW()-ROW(Main[[#Headers],[Speicher]]))),"")</f>
        <v/>
      </c>
      <c r="L108" s="6" t="str">
        <f>IFERROR(INDEX(parent_children[children],_xlfn.AGGREGATE(15,6,ROW(parent_children[parent])/(parent_children[parent]=Main[[#Headers],[Verteiler]])-2,ROW()-ROW(Main[[#Headers],[Verteiler]]))),"")</f>
        <v/>
      </c>
      <c r="M108" s="6" t="str">
        <f>IFERROR(INDEX(parent_children[children],_xlfn.AGGREGATE(15,6,ROW(parent_children[parent])/(parent_children[parent]=Main[[#Headers],[Unterverteiler]])-2,ROW()-ROW(Main[[#Headers],[Unterverteiler]]))),"")</f>
        <v/>
      </c>
      <c r="N108" s="6" t="str">
        <f>IFERROR(INDEX(parent_children[children],_xlfn.AGGREGATE(15,6,ROW(parent_children[parent])/(parent_children[parent]=Main[[#Headers],[Verteilsystem]])-2,ROW()-ROW(Main[[#Headers],[Verteilsystem]]))),"")</f>
        <v/>
      </c>
      <c r="O108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108" s="6" t="str">
        <f>IFERROR(INDEX(parent_children[children],_xlfn.AGGREGATE(15,6,ROW(parent_children[parent])/(parent_children[parent]=Main[[#Headers],[Wärmepumpe]])-2,ROW()-ROW(Main[[#Headers],[Wärmepumpe]]))),"")</f>
        <v/>
      </c>
      <c r="Q108" s="6" t="str">
        <f>IFERROR(INDEX(parent_children[children],_xlfn.AGGREGATE(15,6,ROW(parent_children[parent])/(parent_children[parent]=Main[[#Headers],[Ventil]])-2,ROW()-ROW(Main[[#Headers],[Ventil]]))),"")</f>
        <v/>
      </c>
      <c r="R108" s="6" t="str">
        <f>IFERROR(INDEX(parent_children[children],_xlfn.AGGREGATE(15,6,ROW(parent_children[parent])/(parent_children[parent]=Main[[#Headers],[Klappe]])-2,ROW()-ROW(Main[[#Headers],[Klappe]]))),"")</f>
        <v/>
      </c>
      <c r="S108" s="6" t="str">
        <f>IFERROR(INDEX(parent_children[children],_xlfn.AGGREGATE(15,6,ROW(parent_children[parent])/(parent_children[parent]=Main[[#Headers],[Sensor]])-2,ROW()-ROW(Main[[#Headers],[Sensor]]))),"")</f>
        <v/>
      </c>
      <c r="T108" s="6" t="str">
        <f>IFERROR(INDEX(parent_children[children],_xlfn.AGGREGATE(15,6,ROW(parent_children[parent])/(parent_children[parent]=Main[[#Headers],[Schalter]])-2,ROW()-ROW(Main[[#Headers],[Schalter]]))),"")</f>
        <v/>
      </c>
      <c r="U108" s="6" t="str">
        <f>IFERROR(INDEX(parent_children[children],_xlfn.AGGREGATE(15,6,ROW(parent_children[parent])/(parent_children[parent]=Main[[#Headers],[Wasser]])-2,ROW()-ROW(Main[[#Headers],[Wasser]]))),"")</f>
        <v/>
      </c>
      <c r="V108" s="6" t="str">
        <f>IFERROR(INDEX(parent_children[children],_xlfn.AGGREGATE(15,6,ROW(parent_children[parent])/(parent_children[parent]=Main[[#Headers],[Luft]])-2,ROW()-ROW(Main[[#Headers],[Luft]]))),"")</f>
        <v/>
      </c>
      <c r="W108" s="6" t="str">
        <f>IFERROR(INDEX(parent_children[children],_xlfn.AGGREGATE(15,6,ROW(parent_children[parent])/(parent_children[parent]=Main[[#Headers],[Filter]])-2,ROW()-ROW(Main[[#Headers],[Filter]]))),"")</f>
        <v/>
      </c>
      <c r="X108" s="6" t="str">
        <f>IFERROR(INDEX(parent_children[children],_xlfn.AGGREGATE(15,6,ROW(parent_children[parent])/(parent_children[parent]=Main[[#Headers],[Ventilator]])-2,ROW()-ROW(Main[[#Headers],[Ventilator]]))),"")</f>
        <v/>
      </c>
      <c r="Y108" s="6" t="str">
        <f>IFERROR(INDEX(parent_children[children],_xlfn.AGGREGATE(15,6,ROW(parent_children[parent])/(parent_children[parent]=Main[[#Headers],[Gas]])-2,ROW()-ROW(Main[[#Headers],[Gas]]))),"")</f>
        <v/>
      </c>
      <c r="Z108" s="6" t="str">
        <f>IFERROR(INDEX(parent_children[children],_xlfn.AGGREGATE(15,6,ROW(parent_children[parent])/(parent_children[parent]=Main[[#Headers],[Messwert]])-2,ROW()-ROW(Main[[#Headers],[Messwert]]))),"")</f>
        <v/>
      </c>
      <c r="AA108" s="6" t="str">
        <f>IFERROR(INDEX(parent_children[children],_xlfn.AGGREGATE(15,6,ROW(parent_children[parent])/(parent_children[parent]=Main[[#Headers],[Stellbefehl]])-2,ROW()-ROW(Main[[#Headers],[Stellbefehl]]))),"")</f>
        <v/>
      </c>
      <c r="AB108" s="6" t="str">
        <f>IFERROR(INDEX(parent_children[children],_xlfn.AGGREGATE(15,6,ROW(parent_children[parent])/(parent_children[parent]=Main[[#Headers],[Schaltbefehl]])-2,ROW()-ROW(Main[[#Headers],[Schaltbefehl]]))),"")</f>
        <v/>
      </c>
      <c r="AC108" s="6" t="str">
        <f>IFERROR(INDEX(parent_children[children],_xlfn.AGGREGATE(15,6,ROW(parent_children[parent])/(parent_children[parent]=Main[[#Headers],[Betriebsmeldung]])-2,ROW()-ROW(Main[[#Headers],[Betriebsmeldung]]))),"")</f>
        <v/>
      </c>
      <c r="AD108" s="6" t="str">
        <f>IFERROR(INDEX(parent_children[children],_xlfn.AGGREGATE(15,6,ROW(parent_children[parent])/(parent_children[parent]=Main[[#Headers],[Störung]])-2,ROW()-ROW(Main[[#Headers],[Störung]]))),"")</f>
        <v/>
      </c>
    </row>
    <row r="109" spans="1:30" x14ac:dyDescent="0.25">
      <c r="A109" t="str">
        <f>IFERROR(INDEX(category_assignment[description_german],_xlfn.AGGREGATE(15,6,ROW(category_assignment[category])/(category_assignment[category]=Main[[#Headers],[System]])-2,ROW()-ROW(Main[[#Headers],[System]]))),"")</f>
        <v/>
      </c>
      <c r="B109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109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109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109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109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109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109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109" s="6" t="str">
        <f>IFERROR(INDEX(parent_children[children],_xlfn.AGGREGATE(15,6,ROW(parent_children[parent])/(parent_children[parent]=Main[[#Headers],[Kessel]])-2,ROW()-ROW(Main[[#Headers],[Kessel]]))),"")</f>
        <v/>
      </c>
      <c r="J109" s="6" t="str">
        <f>IFERROR(INDEX(parent_children[children],_xlfn.AGGREGATE(15,6,ROW(parent_children[parent])/(parent_children[parent]=Main[[#Headers],[Kältemaschine]])-2,ROW()-ROW(Main[[#Headers],[Kältemaschine]]))),"")</f>
        <v/>
      </c>
      <c r="K109" s="6" t="str">
        <f>IFERROR(INDEX(parent_children[children],_xlfn.AGGREGATE(15,6,ROW(parent_children[parent])/(parent_children[parent]=Main[[#Headers],[Speicher]])-2,ROW()-ROW(Main[[#Headers],[Speicher]]))),"")</f>
        <v/>
      </c>
      <c r="L109" s="6" t="str">
        <f>IFERROR(INDEX(parent_children[children],_xlfn.AGGREGATE(15,6,ROW(parent_children[parent])/(parent_children[parent]=Main[[#Headers],[Verteiler]])-2,ROW()-ROW(Main[[#Headers],[Verteiler]]))),"")</f>
        <v/>
      </c>
      <c r="M109" s="6" t="str">
        <f>IFERROR(INDEX(parent_children[children],_xlfn.AGGREGATE(15,6,ROW(parent_children[parent])/(parent_children[parent]=Main[[#Headers],[Unterverteiler]])-2,ROW()-ROW(Main[[#Headers],[Unterverteiler]]))),"")</f>
        <v/>
      </c>
      <c r="N109" s="6" t="str">
        <f>IFERROR(INDEX(parent_children[children],_xlfn.AGGREGATE(15,6,ROW(parent_children[parent])/(parent_children[parent]=Main[[#Headers],[Verteilsystem]])-2,ROW()-ROW(Main[[#Headers],[Verteilsystem]]))),"")</f>
        <v/>
      </c>
      <c r="O109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109" s="6" t="str">
        <f>IFERROR(INDEX(parent_children[children],_xlfn.AGGREGATE(15,6,ROW(parent_children[parent])/(parent_children[parent]=Main[[#Headers],[Wärmepumpe]])-2,ROW()-ROW(Main[[#Headers],[Wärmepumpe]]))),"")</f>
        <v/>
      </c>
      <c r="Q109" s="6" t="str">
        <f>IFERROR(INDEX(parent_children[children],_xlfn.AGGREGATE(15,6,ROW(parent_children[parent])/(parent_children[parent]=Main[[#Headers],[Ventil]])-2,ROW()-ROW(Main[[#Headers],[Ventil]]))),"")</f>
        <v/>
      </c>
      <c r="R109" s="6" t="str">
        <f>IFERROR(INDEX(parent_children[children],_xlfn.AGGREGATE(15,6,ROW(parent_children[parent])/(parent_children[parent]=Main[[#Headers],[Klappe]])-2,ROW()-ROW(Main[[#Headers],[Klappe]]))),"")</f>
        <v/>
      </c>
      <c r="S109" s="6" t="str">
        <f>IFERROR(INDEX(parent_children[children],_xlfn.AGGREGATE(15,6,ROW(parent_children[parent])/(parent_children[parent]=Main[[#Headers],[Sensor]])-2,ROW()-ROW(Main[[#Headers],[Sensor]]))),"")</f>
        <v/>
      </c>
      <c r="T109" s="6" t="str">
        <f>IFERROR(INDEX(parent_children[children],_xlfn.AGGREGATE(15,6,ROW(parent_children[parent])/(parent_children[parent]=Main[[#Headers],[Schalter]])-2,ROW()-ROW(Main[[#Headers],[Schalter]]))),"")</f>
        <v/>
      </c>
      <c r="U109" s="6" t="str">
        <f>IFERROR(INDEX(parent_children[children],_xlfn.AGGREGATE(15,6,ROW(parent_children[parent])/(parent_children[parent]=Main[[#Headers],[Wasser]])-2,ROW()-ROW(Main[[#Headers],[Wasser]]))),"")</f>
        <v/>
      </c>
      <c r="V109" s="6" t="str">
        <f>IFERROR(INDEX(parent_children[children],_xlfn.AGGREGATE(15,6,ROW(parent_children[parent])/(parent_children[parent]=Main[[#Headers],[Luft]])-2,ROW()-ROW(Main[[#Headers],[Luft]]))),"")</f>
        <v/>
      </c>
      <c r="W109" s="6" t="str">
        <f>IFERROR(INDEX(parent_children[children],_xlfn.AGGREGATE(15,6,ROW(parent_children[parent])/(parent_children[parent]=Main[[#Headers],[Filter]])-2,ROW()-ROW(Main[[#Headers],[Filter]]))),"")</f>
        <v/>
      </c>
      <c r="X109" s="6" t="str">
        <f>IFERROR(INDEX(parent_children[children],_xlfn.AGGREGATE(15,6,ROW(parent_children[parent])/(parent_children[parent]=Main[[#Headers],[Ventilator]])-2,ROW()-ROW(Main[[#Headers],[Ventilator]]))),"")</f>
        <v/>
      </c>
      <c r="Y109" s="6" t="str">
        <f>IFERROR(INDEX(parent_children[children],_xlfn.AGGREGATE(15,6,ROW(parent_children[parent])/(parent_children[parent]=Main[[#Headers],[Gas]])-2,ROW()-ROW(Main[[#Headers],[Gas]]))),"")</f>
        <v/>
      </c>
      <c r="Z109" s="6" t="str">
        <f>IFERROR(INDEX(parent_children[children],_xlfn.AGGREGATE(15,6,ROW(parent_children[parent])/(parent_children[parent]=Main[[#Headers],[Messwert]])-2,ROW()-ROW(Main[[#Headers],[Messwert]]))),"")</f>
        <v/>
      </c>
      <c r="AA109" s="6" t="str">
        <f>IFERROR(INDEX(parent_children[children],_xlfn.AGGREGATE(15,6,ROW(parent_children[parent])/(parent_children[parent]=Main[[#Headers],[Stellbefehl]])-2,ROW()-ROW(Main[[#Headers],[Stellbefehl]]))),"")</f>
        <v/>
      </c>
      <c r="AB109" s="6" t="str">
        <f>IFERROR(INDEX(parent_children[children],_xlfn.AGGREGATE(15,6,ROW(parent_children[parent])/(parent_children[parent]=Main[[#Headers],[Schaltbefehl]])-2,ROW()-ROW(Main[[#Headers],[Schaltbefehl]]))),"")</f>
        <v/>
      </c>
      <c r="AC109" s="6" t="str">
        <f>IFERROR(INDEX(parent_children[children],_xlfn.AGGREGATE(15,6,ROW(parent_children[parent])/(parent_children[parent]=Main[[#Headers],[Betriebsmeldung]])-2,ROW()-ROW(Main[[#Headers],[Betriebsmeldung]]))),"")</f>
        <v/>
      </c>
      <c r="AD109" s="6" t="str">
        <f>IFERROR(INDEX(parent_children[children],_xlfn.AGGREGATE(15,6,ROW(parent_children[parent])/(parent_children[parent]=Main[[#Headers],[Störung]])-2,ROW()-ROW(Main[[#Headers],[Störung]]))),"")</f>
        <v/>
      </c>
    </row>
    <row r="110" spans="1:30" x14ac:dyDescent="0.25">
      <c r="A110" t="str">
        <f>IFERROR(INDEX(category_assignment[description_german],_xlfn.AGGREGATE(15,6,ROW(category_assignment[category])/(category_assignment[category]=Main[[#Headers],[System]])-2,ROW()-ROW(Main[[#Headers],[System]]))),"")</f>
        <v/>
      </c>
      <c r="B110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110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110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110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110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110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110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110" s="6" t="str">
        <f>IFERROR(INDEX(parent_children[children],_xlfn.AGGREGATE(15,6,ROW(parent_children[parent])/(parent_children[parent]=Main[[#Headers],[Kessel]])-2,ROW()-ROW(Main[[#Headers],[Kessel]]))),"")</f>
        <v/>
      </c>
      <c r="J110" s="6" t="str">
        <f>IFERROR(INDEX(parent_children[children],_xlfn.AGGREGATE(15,6,ROW(parent_children[parent])/(parent_children[parent]=Main[[#Headers],[Kältemaschine]])-2,ROW()-ROW(Main[[#Headers],[Kältemaschine]]))),"")</f>
        <v/>
      </c>
      <c r="K110" s="6" t="str">
        <f>IFERROR(INDEX(parent_children[children],_xlfn.AGGREGATE(15,6,ROW(parent_children[parent])/(parent_children[parent]=Main[[#Headers],[Speicher]])-2,ROW()-ROW(Main[[#Headers],[Speicher]]))),"")</f>
        <v/>
      </c>
      <c r="L110" s="6" t="str">
        <f>IFERROR(INDEX(parent_children[children],_xlfn.AGGREGATE(15,6,ROW(parent_children[parent])/(parent_children[parent]=Main[[#Headers],[Verteiler]])-2,ROW()-ROW(Main[[#Headers],[Verteiler]]))),"")</f>
        <v/>
      </c>
      <c r="M110" s="6" t="str">
        <f>IFERROR(INDEX(parent_children[children],_xlfn.AGGREGATE(15,6,ROW(parent_children[parent])/(parent_children[parent]=Main[[#Headers],[Unterverteiler]])-2,ROW()-ROW(Main[[#Headers],[Unterverteiler]]))),"")</f>
        <v/>
      </c>
      <c r="N110" s="6" t="str">
        <f>IFERROR(INDEX(parent_children[children],_xlfn.AGGREGATE(15,6,ROW(parent_children[parent])/(parent_children[parent]=Main[[#Headers],[Verteilsystem]])-2,ROW()-ROW(Main[[#Headers],[Verteilsystem]]))),"")</f>
        <v/>
      </c>
      <c r="O110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110" s="6" t="str">
        <f>IFERROR(INDEX(parent_children[children],_xlfn.AGGREGATE(15,6,ROW(parent_children[parent])/(parent_children[parent]=Main[[#Headers],[Wärmepumpe]])-2,ROW()-ROW(Main[[#Headers],[Wärmepumpe]]))),"")</f>
        <v/>
      </c>
      <c r="Q110" s="6" t="str">
        <f>IFERROR(INDEX(parent_children[children],_xlfn.AGGREGATE(15,6,ROW(parent_children[parent])/(parent_children[parent]=Main[[#Headers],[Ventil]])-2,ROW()-ROW(Main[[#Headers],[Ventil]]))),"")</f>
        <v/>
      </c>
      <c r="R110" s="6" t="str">
        <f>IFERROR(INDEX(parent_children[children],_xlfn.AGGREGATE(15,6,ROW(parent_children[parent])/(parent_children[parent]=Main[[#Headers],[Klappe]])-2,ROW()-ROW(Main[[#Headers],[Klappe]]))),"")</f>
        <v/>
      </c>
      <c r="S110" s="6" t="str">
        <f>IFERROR(INDEX(parent_children[children],_xlfn.AGGREGATE(15,6,ROW(parent_children[parent])/(parent_children[parent]=Main[[#Headers],[Sensor]])-2,ROW()-ROW(Main[[#Headers],[Sensor]]))),"")</f>
        <v/>
      </c>
      <c r="T110" s="6" t="str">
        <f>IFERROR(INDEX(parent_children[children],_xlfn.AGGREGATE(15,6,ROW(parent_children[parent])/(parent_children[parent]=Main[[#Headers],[Schalter]])-2,ROW()-ROW(Main[[#Headers],[Schalter]]))),"")</f>
        <v/>
      </c>
      <c r="U110" s="6" t="str">
        <f>IFERROR(INDEX(parent_children[children],_xlfn.AGGREGATE(15,6,ROW(parent_children[parent])/(parent_children[parent]=Main[[#Headers],[Wasser]])-2,ROW()-ROW(Main[[#Headers],[Wasser]]))),"")</f>
        <v/>
      </c>
      <c r="V110" s="6" t="str">
        <f>IFERROR(INDEX(parent_children[children],_xlfn.AGGREGATE(15,6,ROW(parent_children[parent])/(parent_children[parent]=Main[[#Headers],[Luft]])-2,ROW()-ROW(Main[[#Headers],[Luft]]))),"")</f>
        <v/>
      </c>
      <c r="W110" s="6" t="str">
        <f>IFERROR(INDEX(parent_children[children],_xlfn.AGGREGATE(15,6,ROW(parent_children[parent])/(parent_children[parent]=Main[[#Headers],[Filter]])-2,ROW()-ROW(Main[[#Headers],[Filter]]))),"")</f>
        <v/>
      </c>
      <c r="X110" s="6" t="str">
        <f>IFERROR(INDEX(parent_children[children],_xlfn.AGGREGATE(15,6,ROW(parent_children[parent])/(parent_children[parent]=Main[[#Headers],[Ventilator]])-2,ROW()-ROW(Main[[#Headers],[Ventilator]]))),"")</f>
        <v/>
      </c>
      <c r="Y110" s="6" t="str">
        <f>IFERROR(INDEX(parent_children[children],_xlfn.AGGREGATE(15,6,ROW(parent_children[parent])/(parent_children[parent]=Main[[#Headers],[Gas]])-2,ROW()-ROW(Main[[#Headers],[Gas]]))),"")</f>
        <v/>
      </c>
      <c r="Z110" s="6" t="str">
        <f>IFERROR(INDEX(parent_children[children],_xlfn.AGGREGATE(15,6,ROW(parent_children[parent])/(parent_children[parent]=Main[[#Headers],[Messwert]])-2,ROW()-ROW(Main[[#Headers],[Messwert]]))),"")</f>
        <v/>
      </c>
      <c r="AA110" s="6" t="str">
        <f>IFERROR(INDEX(parent_children[children],_xlfn.AGGREGATE(15,6,ROW(parent_children[parent])/(parent_children[parent]=Main[[#Headers],[Stellbefehl]])-2,ROW()-ROW(Main[[#Headers],[Stellbefehl]]))),"")</f>
        <v/>
      </c>
      <c r="AB110" s="6" t="str">
        <f>IFERROR(INDEX(parent_children[children],_xlfn.AGGREGATE(15,6,ROW(parent_children[parent])/(parent_children[parent]=Main[[#Headers],[Schaltbefehl]])-2,ROW()-ROW(Main[[#Headers],[Schaltbefehl]]))),"")</f>
        <v/>
      </c>
      <c r="AC110" s="6" t="str">
        <f>IFERROR(INDEX(parent_children[children],_xlfn.AGGREGATE(15,6,ROW(parent_children[parent])/(parent_children[parent]=Main[[#Headers],[Betriebsmeldung]])-2,ROW()-ROW(Main[[#Headers],[Betriebsmeldung]]))),"")</f>
        <v/>
      </c>
      <c r="AD110" s="6" t="str">
        <f>IFERROR(INDEX(parent_children[children],_xlfn.AGGREGATE(15,6,ROW(parent_children[parent])/(parent_children[parent]=Main[[#Headers],[Störung]])-2,ROW()-ROW(Main[[#Headers],[Störung]]))),"")</f>
        <v/>
      </c>
    </row>
    <row r="111" spans="1:30" x14ac:dyDescent="0.25">
      <c r="A111" t="str">
        <f>IFERROR(INDEX(category_assignment[description_german],_xlfn.AGGREGATE(15,6,ROW(category_assignment[category])/(category_assignment[category]=Main[[#Headers],[System]])-2,ROW()-ROW(Main[[#Headers],[System]]))),"")</f>
        <v/>
      </c>
      <c r="B111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111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111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111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111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111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111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111" s="6" t="str">
        <f>IFERROR(INDEX(parent_children[children],_xlfn.AGGREGATE(15,6,ROW(parent_children[parent])/(parent_children[parent]=Main[[#Headers],[Kessel]])-2,ROW()-ROW(Main[[#Headers],[Kessel]]))),"")</f>
        <v/>
      </c>
      <c r="J111" s="6" t="str">
        <f>IFERROR(INDEX(parent_children[children],_xlfn.AGGREGATE(15,6,ROW(parent_children[parent])/(parent_children[parent]=Main[[#Headers],[Kältemaschine]])-2,ROW()-ROW(Main[[#Headers],[Kältemaschine]]))),"")</f>
        <v/>
      </c>
      <c r="K111" s="6" t="str">
        <f>IFERROR(INDEX(parent_children[children],_xlfn.AGGREGATE(15,6,ROW(parent_children[parent])/(parent_children[parent]=Main[[#Headers],[Speicher]])-2,ROW()-ROW(Main[[#Headers],[Speicher]]))),"")</f>
        <v/>
      </c>
      <c r="L111" s="6" t="str">
        <f>IFERROR(INDEX(parent_children[children],_xlfn.AGGREGATE(15,6,ROW(parent_children[parent])/(parent_children[parent]=Main[[#Headers],[Verteiler]])-2,ROW()-ROW(Main[[#Headers],[Verteiler]]))),"")</f>
        <v/>
      </c>
      <c r="M111" s="6" t="str">
        <f>IFERROR(INDEX(parent_children[children],_xlfn.AGGREGATE(15,6,ROW(parent_children[parent])/(parent_children[parent]=Main[[#Headers],[Unterverteiler]])-2,ROW()-ROW(Main[[#Headers],[Unterverteiler]]))),"")</f>
        <v/>
      </c>
      <c r="N111" s="6" t="str">
        <f>IFERROR(INDEX(parent_children[children],_xlfn.AGGREGATE(15,6,ROW(parent_children[parent])/(parent_children[parent]=Main[[#Headers],[Verteilsystem]])-2,ROW()-ROW(Main[[#Headers],[Verteilsystem]]))),"")</f>
        <v/>
      </c>
      <c r="O111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111" s="6" t="str">
        <f>IFERROR(INDEX(parent_children[children],_xlfn.AGGREGATE(15,6,ROW(parent_children[parent])/(parent_children[parent]=Main[[#Headers],[Wärmepumpe]])-2,ROW()-ROW(Main[[#Headers],[Wärmepumpe]]))),"")</f>
        <v/>
      </c>
      <c r="Q111" s="6" t="str">
        <f>IFERROR(INDEX(parent_children[children],_xlfn.AGGREGATE(15,6,ROW(parent_children[parent])/(parent_children[parent]=Main[[#Headers],[Ventil]])-2,ROW()-ROW(Main[[#Headers],[Ventil]]))),"")</f>
        <v/>
      </c>
      <c r="R111" s="6" t="str">
        <f>IFERROR(INDEX(parent_children[children],_xlfn.AGGREGATE(15,6,ROW(parent_children[parent])/(parent_children[parent]=Main[[#Headers],[Klappe]])-2,ROW()-ROW(Main[[#Headers],[Klappe]]))),"")</f>
        <v/>
      </c>
      <c r="S111" s="6" t="str">
        <f>IFERROR(INDEX(parent_children[children],_xlfn.AGGREGATE(15,6,ROW(parent_children[parent])/(parent_children[parent]=Main[[#Headers],[Sensor]])-2,ROW()-ROW(Main[[#Headers],[Sensor]]))),"")</f>
        <v/>
      </c>
      <c r="T111" s="6" t="str">
        <f>IFERROR(INDEX(parent_children[children],_xlfn.AGGREGATE(15,6,ROW(parent_children[parent])/(parent_children[parent]=Main[[#Headers],[Schalter]])-2,ROW()-ROW(Main[[#Headers],[Schalter]]))),"")</f>
        <v/>
      </c>
      <c r="U111" s="6" t="str">
        <f>IFERROR(INDEX(parent_children[children],_xlfn.AGGREGATE(15,6,ROW(parent_children[parent])/(parent_children[parent]=Main[[#Headers],[Wasser]])-2,ROW()-ROW(Main[[#Headers],[Wasser]]))),"")</f>
        <v/>
      </c>
      <c r="V111" s="6" t="str">
        <f>IFERROR(INDEX(parent_children[children],_xlfn.AGGREGATE(15,6,ROW(parent_children[parent])/(parent_children[parent]=Main[[#Headers],[Luft]])-2,ROW()-ROW(Main[[#Headers],[Luft]]))),"")</f>
        <v/>
      </c>
      <c r="W111" s="6" t="str">
        <f>IFERROR(INDEX(parent_children[children],_xlfn.AGGREGATE(15,6,ROW(parent_children[parent])/(parent_children[parent]=Main[[#Headers],[Filter]])-2,ROW()-ROW(Main[[#Headers],[Filter]]))),"")</f>
        <v/>
      </c>
      <c r="X111" s="6" t="str">
        <f>IFERROR(INDEX(parent_children[children],_xlfn.AGGREGATE(15,6,ROW(parent_children[parent])/(parent_children[parent]=Main[[#Headers],[Ventilator]])-2,ROW()-ROW(Main[[#Headers],[Ventilator]]))),"")</f>
        <v/>
      </c>
      <c r="Y111" s="6" t="str">
        <f>IFERROR(INDEX(parent_children[children],_xlfn.AGGREGATE(15,6,ROW(parent_children[parent])/(parent_children[parent]=Main[[#Headers],[Gas]])-2,ROW()-ROW(Main[[#Headers],[Gas]]))),"")</f>
        <v/>
      </c>
      <c r="Z111" s="6" t="str">
        <f>IFERROR(INDEX(parent_children[children],_xlfn.AGGREGATE(15,6,ROW(parent_children[parent])/(parent_children[parent]=Main[[#Headers],[Messwert]])-2,ROW()-ROW(Main[[#Headers],[Messwert]]))),"")</f>
        <v/>
      </c>
      <c r="AA111" s="6" t="str">
        <f>IFERROR(INDEX(parent_children[children],_xlfn.AGGREGATE(15,6,ROW(parent_children[parent])/(parent_children[parent]=Main[[#Headers],[Stellbefehl]])-2,ROW()-ROW(Main[[#Headers],[Stellbefehl]]))),"")</f>
        <v/>
      </c>
      <c r="AB111" s="6" t="str">
        <f>IFERROR(INDEX(parent_children[children],_xlfn.AGGREGATE(15,6,ROW(parent_children[parent])/(parent_children[parent]=Main[[#Headers],[Schaltbefehl]])-2,ROW()-ROW(Main[[#Headers],[Schaltbefehl]]))),"")</f>
        <v/>
      </c>
      <c r="AC111" s="6" t="str">
        <f>IFERROR(INDEX(parent_children[children],_xlfn.AGGREGATE(15,6,ROW(parent_children[parent])/(parent_children[parent]=Main[[#Headers],[Betriebsmeldung]])-2,ROW()-ROW(Main[[#Headers],[Betriebsmeldung]]))),"")</f>
        <v/>
      </c>
      <c r="AD111" s="6" t="str">
        <f>IFERROR(INDEX(parent_children[children],_xlfn.AGGREGATE(15,6,ROW(parent_children[parent])/(parent_children[parent]=Main[[#Headers],[Störung]])-2,ROW()-ROW(Main[[#Headers],[Störung]]))),"")</f>
        <v/>
      </c>
    </row>
    <row r="112" spans="1:30" x14ac:dyDescent="0.25">
      <c r="A112" t="str">
        <f>IFERROR(INDEX(category_assignment[description_german],_xlfn.AGGREGATE(15,6,ROW(category_assignment[category])/(category_assignment[category]=Main[[#Headers],[System]])-2,ROW()-ROW(Main[[#Headers],[System]]))),"")</f>
        <v/>
      </c>
      <c r="B112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112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112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112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112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112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112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112" s="6" t="str">
        <f>IFERROR(INDEX(parent_children[children],_xlfn.AGGREGATE(15,6,ROW(parent_children[parent])/(parent_children[parent]=Main[[#Headers],[Kessel]])-2,ROW()-ROW(Main[[#Headers],[Kessel]]))),"")</f>
        <v/>
      </c>
      <c r="J112" s="6" t="str">
        <f>IFERROR(INDEX(parent_children[children],_xlfn.AGGREGATE(15,6,ROW(parent_children[parent])/(parent_children[parent]=Main[[#Headers],[Kältemaschine]])-2,ROW()-ROW(Main[[#Headers],[Kältemaschine]]))),"")</f>
        <v/>
      </c>
      <c r="K112" s="6" t="str">
        <f>IFERROR(INDEX(parent_children[children],_xlfn.AGGREGATE(15,6,ROW(parent_children[parent])/(parent_children[parent]=Main[[#Headers],[Speicher]])-2,ROW()-ROW(Main[[#Headers],[Speicher]]))),"")</f>
        <v/>
      </c>
      <c r="L112" s="6" t="str">
        <f>IFERROR(INDEX(parent_children[children],_xlfn.AGGREGATE(15,6,ROW(parent_children[parent])/(parent_children[parent]=Main[[#Headers],[Verteiler]])-2,ROW()-ROW(Main[[#Headers],[Verteiler]]))),"")</f>
        <v/>
      </c>
      <c r="M112" s="6" t="str">
        <f>IFERROR(INDEX(parent_children[children],_xlfn.AGGREGATE(15,6,ROW(parent_children[parent])/(parent_children[parent]=Main[[#Headers],[Unterverteiler]])-2,ROW()-ROW(Main[[#Headers],[Unterverteiler]]))),"")</f>
        <v/>
      </c>
      <c r="N112" s="6" t="str">
        <f>IFERROR(INDEX(parent_children[children],_xlfn.AGGREGATE(15,6,ROW(parent_children[parent])/(parent_children[parent]=Main[[#Headers],[Verteilsystem]])-2,ROW()-ROW(Main[[#Headers],[Verteilsystem]]))),"")</f>
        <v/>
      </c>
      <c r="O112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112" s="6" t="str">
        <f>IFERROR(INDEX(parent_children[children],_xlfn.AGGREGATE(15,6,ROW(parent_children[parent])/(parent_children[parent]=Main[[#Headers],[Wärmepumpe]])-2,ROW()-ROW(Main[[#Headers],[Wärmepumpe]]))),"")</f>
        <v/>
      </c>
      <c r="Q112" s="6" t="str">
        <f>IFERROR(INDEX(parent_children[children],_xlfn.AGGREGATE(15,6,ROW(parent_children[parent])/(parent_children[parent]=Main[[#Headers],[Ventil]])-2,ROW()-ROW(Main[[#Headers],[Ventil]]))),"")</f>
        <v/>
      </c>
      <c r="R112" s="6" t="str">
        <f>IFERROR(INDEX(parent_children[children],_xlfn.AGGREGATE(15,6,ROW(parent_children[parent])/(parent_children[parent]=Main[[#Headers],[Klappe]])-2,ROW()-ROW(Main[[#Headers],[Klappe]]))),"")</f>
        <v/>
      </c>
      <c r="S112" s="6" t="str">
        <f>IFERROR(INDEX(parent_children[children],_xlfn.AGGREGATE(15,6,ROW(parent_children[parent])/(parent_children[parent]=Main[[#Headers],[Sensor]])-2,ROW()-ROW(Main[[#Headers],[Sensor]]))),"")</f>
        <v/>
      </c>
      <c r="T112" s="6" t="str">
        <f>IFERROR(INDEX(parent_children[children],_xlfn.AGGREGATE(15,6,ROW(parent_children[parent])/(parent_children[parent]=Main[[#Headers],[Schalter]])-2,ROW()-ROW(Main[[#Headers],[Schalter]]))),"")</f>
        <v/>
      </c>
      <c r="U112" s="6" t="str">
        <f>IFERROR(INDEX(parent_children[children],_xlfn.AGGREGATE(15,6,ROW(parent_children[parent])/(parent_children[parent]=Main[[#Headers],[Wasser]])-2,ROW()-ROW(Main[[#Headers],[Wasser]]))),"")</f>
        <v/>
      </c>
      <c r="V112" s="6" t="str">
        <f>IFERROR(INDEX(parent_children[children],_xlfn.AGGREGATE(15,6,ROW(parent_children[parent])/(parent_children[parent]=Main[[#Headers],[Luft]])-2,ROW()-ROW(Main[[#Headers],[Luft]]))),"")</f>
        <v/>
      </c>
      <c r="W112" s="6" t="str">
        <f>IFERROR(INDEX(parent_children[children],_xlfn.AGGREGATE(15,6,ROW(parent_children[parent])/(parent_children[parent]=Main[[#Headers],[Filter]])-2,ROW()-ROW(Main[[#Headers],[Filter]]))),"")</f>
        <v/>
      </c>
      <c r="X112" s="6" t="str">
        <f>IFERROR(INDEX(parent_children[children],_xlfn.AGGREGATE(15,6,ROW(parent_children[parent])/(parent_children[parent]=Main[[#Headers],[Ventilator]])-2,ROW()-ROW(Main[[#Headers],[Ventilator]]))),"")</f>
        <v/>
      </c>
      <c r="Y112" s="6" t="str">
        <f>IFERROR(INDEX(parent_children[children],_xlfn.AGGREGATE(15,6,ROW(parent_children[parent])/(parent_children[parent]=Main[[#Headers],[Gas]])-2,ROW()-ROW(Main[[#Headers],[Gas]]))),"")</f>
        <v/>
      </c>
      <c r="Z112" s="6" t="str">
        <f>IFERROR(INDEX(parent_children[children],_xlfn.AGGREGATE(15,6,ROW(parent_children[parent])/(parent_children[parent]=Main[[#Headers],[Messwert]])-2,ROW()-ROW(Main[[#Headers],[Messwert]]))),"")</f>
        <v/>
      </c>
      <c r="AA112" s="6" t="str">
        <f>IFERROR(INDEX(parent_children[children],_xlfn.AGGREGATE(15,6,ROW(parent_children[parent])/(parent_children[parent]=Main[[#Headers],[Stellbefehl]])-2,ROW()-ROW(Main[[#Headers],[Stellbefehl]]))),"")</f>
        <v/>
      </c>
      <c r="AB112" s="6" t="str">
        <f>IFERROR(INDEX(parent_children[children],_xlfn.AGGREGATE(15,6,ROW(parent_children[parent])/(parent_children[parent]=Main[[#Headers],[Schaltbefehl]])-2,ROW()-ROW(Main[[#Headers],[Schaltbefehl]]))),"")</f>
        <v/>
      </c>
      <c r="AC112" s="6" t="str">
        <f>IFERROR(INDEX(parent_children[children],_xlfn.AGGREGATE(15,6,ROW(parent_children[parent])/(parent_children[parent]=Main[[#Headers],[Betriebsmeldung]])-2,ROW()-ROW(Main[[#Headers],[Betriebsmeldung]]))),"")</f>
        <v/>
      </c>
      <c r="AD112" s="6" t="str">
        <f>IFERROR(INDEX(parent_children[children],_xlfn.AGGREGATE(15,6,ROW(parent_children[parent])/(parent_children[parent]=Main[[#Headers],[Störung]])-2,ROW()-ROW(Main[[#Headers],[Störung]]))),"")</f>
        <v/>
      </c>
    </row>
    <row r="113" spans="1:30" x14ac:dyDescent="0.25">
      <c r="A113" t="str">
        <f>IFERROR(INDEX(category_assignment[description_german],_xlfn.AGGREGATE(15,6,ROW(category_assignment[category])/(category_assignment[category]=Main[[#Headers],[System]])-2,ROW()-ROW(Main[[#Headers],[System]]))),"")</f>
        <v/>
      </c>
      <c r="B113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113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113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113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113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113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113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113" s="6" t="str">
        <f>IFERROR(INDEX(parent_children[children],_xlfn.AGGREGATE(15,6,ROW(parent_children[parent])/(parent_children[parent]=Main[[#Headers],[Kessel]])-2,ROW()-ROW(Main[[#Headers],[Kessel]]))),"")</f>
        <v/>
      </c>
      <c r="J113" s="6" t="str">
        <f>IFERROR(INDEX(parent_children[children],_xlfn.AGGREGATE(15,6,ROW(parent_children[parent])/(parent_children[parent]=Main[[#Headers],[Kältemaschine]])-2,ROW()-ROW(Main[[#Headers],[Kältemaschine]]))),"")</f>
        <v/>
      </c>
      <c r="K113" s="6" t="str">
        <f>IFERROR(INDEX(parent_children[children],_xlfn.AGGREGATE(15,6,ROW(parent_children[parent])/(parent_children[parent]=Main[[#Headers],[Speicher]])-2,ROW()-ROW(Main[[#Headers],[Speicher]]))),"")</f>
        <v/>
      </c>
      <c r="L113" s="6" t="str">
        <f>IFERROR(INDEX(parent_children[children],_xlfn.AGGREGATE(15,6,ROW(parent_children[parent])/(parent_children[parent]=Main[[#Headers],[Verteiler]])-2,ROW()-ROW(Main[[#Headers],[Verteiler]]))),"")</f>
        <v/>
      </c>
      <c r="M113" s="6" t="str">
        <f>IFERROR(INDEX(parent_children[children],_xlfn.AGGREGATE(15,6,ROW(parent_children[parent])/(parent_children[parent]=Main[[#Headers],[Unterverteiler]])-2,ROW()-ROW(Main[[#Headers],[Unterverteiler]]))),"")</f>
        <v/>
      </c>
      <c r="N113" s="6" t="str">
        <f>IFERROR(INDEX(parent_children[children],_xlfn.AGGREGATE(15,6,ROW(parent_children[parent])/(parent_children[parent]=Main[[#Headers],[Verteilsystem]])-2,ROW()-ROW(Main[[#Headers],[Verteilsystem]]))),"")</f>
        <v/>
      </c>
      <c r="O113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113" s="6" t="str">
        <f>IFERROR(INDEX(parent_children[children],_xlfn.AGGREGATE(15,6,ROW(parent_children[parent])/(parent_children[parent]=Main[[#Headers],[Wärmepumpe]])-2,ROW()-ROW(Main[[#Headers],[Wärmepumpe]]))),"")</f>
        <v/>
      </c>
      <c r="Q113" s="6" t="str">
        <f>IFERROR(INDEX(parent_children[children],_xlfn.AGGREGATE(15,6,ROW(parent_children[parent])/(parent_children[parent]=Main[[#Headers],[Ventil]])-2,ROW()-ROW(Main[[#Headers],[Ventil]]))),"")</f>
        <v/>
      </c>
      <c r="R113" s="6" t="str">
        <f>IFERROR(INDEX(parent_children[children],_xlfn.AGGREGATE(15,6,ROW(parent_children[parent])/(parent_children[parent]=Main[[#Headers],[Klappe]])-2,ROW()-ROW(Main[[#Headers],[Klappe]]))),"")</f>
        <v/>
      </c>
      <c r="S113" s="6" t="str">
        <f>IFERROR(INDEX(parent_children[children],_xlfn.AGGREGATE(15,6,ROW(parent_children[parent])/(parent_children[parent]=Main[[#Headers],[Sensor]])-2,ROW()-ROW(Main[[#Headers],[Sensor]]))),"")</f>
        <v/>
      </c>
      <c r="T113" s="6" t="str">
        <f>IFERROR(INDEX(parent_children[children],_xlfn.AGGREGATE(15,6,ROW(parent_children[parent])/(parent_children[parent]=Main[[#Headers],[Schalter]])-2,ROW()-ROW(Main[[#Headers],[Schalter]]))),"")</f>
        <v/>
      </c>
      <c r="U113" s="6" t="str">
        <f>IFERROR(INDEX(parent_children[children],_xlfn.AGGREGATE(15,6,ROW(parent_children[parent])/(parent_children[parent]=Main[[#Headers],[Wasser]])-2,ROW()-ROW(Main[[#Headers],[Wasser]]))),"")</f>
        <v/>
      </c>
      <c r="V113" s="6" t="str">
        <f>IFERROR(INDEX(parent_children[children],_xlfn.AGGREGATE(15,6,ROW(parent_children[parent])/(parent_children[parent]=Main[[#Headers],[Luft]])-2,ROW()-ROW(Main[[#Headers],[Luft]]))),"")</f>
        <v/>
      </c>
      <c r="W113" s="6" t="str">
        <f>IFERROR(INDEX(parent_children[children],_xlfn.AGGREGATE(15,6,ROW(parent_children[parent])/(parent_children[parent]=Main[[#Headers],[Filter]])-2,ROW()-ROW(Main[[#Headers],[Filter]]))),"")</f>
        <v/>
      </c>
      <c r="X113" s="6" t="str">
        <f>IFERROR(INDEX(parent_children[children],_xlfn.AGGREGATE(15,6,ROW(parent_children[parent])/(parent_children[parent]=Main[[#Headers],[Ventilator]])-2,ROW()-ROW(Main[[#Headers],[Ventilator]]))),"")</f>
        <v/>
      </c>
      <c r="Y113" s="6" t="str">
        <f>IFERROR(INDEX(parent_children[children],_xlfn.AGGREGATE(15,6,ROW(parent_children[parent])/(parent_children[parent]=Main[[#Headers],[Gas]])-2,ROW()-ROW(Main[[#Headers],[Gas]]))),"")</f>
        <v/>
      </c>
      <c r="Z113" s="6" t="str">
        <f>IFERROR(INDEX(parent_children[children],_xlfn.AGGREGATE(15,6,ROW(parent_children[parent])/(parent_children[parent]=Main[[#Headers],[Messwert]])-2,ROW()-ROW(Main[[#Headers],[Messwert]]))),"")</f>
        <v/>
      </c>
      <c r="AA113" s="6" t="str">
        <f>IFERROR(INDEX(parent_children[children],_xlfn.AGGREGATE(15,6,ROW(parent_children[parent])/(parent_children[parent]=Main[[#Headers],[Stellbefehl]])-2,ROW()-ROW(Main[[#Headers],[Stellbefehl]]))),"")</f>
        <v/>
      </c>
      <c r="AB113" s="6" t="str">
        <f>IFERROR(INDEX(parent_children[children],_xlfn.AGGREGATE(15,6,ROW(parent_children[parent])/(parent_children[parent]=Main[[#Headers],[Schaltbefehl]])-2,ROW()-ROW(Main[[#Headers],[Schaltbefehl]]))),"")</f>
        <v/>
      </c>
      <c r="AC113" s="6" t="str">
        <f>IFERROR(INDEX(parent_children[children],_xlfn.AGGREGATE(15,6,ROW(parent_children[parent])/(parent_children[parent]=Main[[#Headers],[Betriebsmeldung]])-2,ROW()-ROW(Main[[#Headers],[Betriebsmeldung]]))),"")</f>
        <v/>
      </c>
      <c r="AD113" s="6" t="str">
        <f>IFERROR(INDEX(parent_children[children],_xlfn.AGGREGATE(15,6,ROW(parent_children[parent])/(parent_children[parent]=Main[[#Headers],[Störung]])-2,ROW()-ROW(Main[[#Headers],[Störung]]))),"")</f>
        <v/>
      </c>
    </row>
    <row r="114" spans="1:30" x14ac:dyDescent="0.25">
      <c r="A114" t="str">
        <f>IFERROR(INDEX(category_assignment[description_german],_xlfn.AGGREGATE(15,6,ROW(category_assignment[category])/(category_assignment[category]=Main[[#Headers],[System]])-2,ROW()-ROW(Main[[#Headers],[System]]))),"")</f>
        <v/>
      </c>
      <c r="B114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114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114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114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114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114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114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114" s="6" t="str">
        <f>IFERROR(INDEX(parent_children[children],_xlfn.AGGREGATE(15,6,ROW(parent_children[parent])/(parent_children[parent]=Main[[#Headers],[Kessel]])-2,ROW()-ROW(Main[[#Headers],[Kessel]]))),"")</f>
        <v/>
      </c>
      <c r="J114" s="6" t="str">
        <f>IFERROR(INDEX(parent_children[children],_xlfn.AGGREGATE(15,6,ROW(parent_children[parent])/(parent_children[parent]=Main[[#Headers],[Kältemaschine]])-2,ROW()-ROW(Main[[#Headers],[Kältemaschine]]))),"")</f>
        <v/>
      </c>
      <c r="K114" s="6" t="str">
        <f>IFERROR(INDEX(parent_children[children],_xlfn.AGGREGATE(15,6,ROW(parent_children[parent])/(parent_children[parent]=Main[[#Headers],[Speicher]])-2,ROW()-ROW(Main[[#Headers],[Speicher]]))),"")</f>
        <v/>
      </c>
      <c r="L114" s="6" t="str">
        <f>IFERROR(INDEX(parent_children[children],_xlfn.AGGREGATE(15,6,ROW(parent_children[parent])/(parent_children[parent]=Main[[#Headers],[Verteiler]])-2,ROW()-ROW(Main[[#Headers],[Verteiler]]))),"")</f>
        <v/>
      </c>
      <c r="M114" s="6" t="str">
        <f>IFERROR(INDEX(parent_children[children],_xlfn.AGGREGATE(15,6,ROW(parent_children[parent])/(parent_children[parent]=Main[[#Headers],[Unterverteiler]])-2,ROW()-ROW(Main[[#Headers],[Unterverteiler]]))),"")</f>
        <v/>
      </c>
      <c r="N114" s="6" t="str">
        <f>IFERROR(INDEX(parent_children[children],_xlfn.AGGREGATE(15,6,ROW(parent_children[parent])/(parent_children[parent]=Main[[#Headers],[Verteilsystem]])-2,ROW()-ROW(Main[[#Headers],[Verteilsystem]]))),"")</f>
        <v/>
      </c>
      <c r="O114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114" s="6" t="str">
        <f>IFERROR(INDEX(parent_children[children],_xlfn.AGGREGATE(15,6,ROW(parent_children[parent])/(parent_children[parent]=Main[[#Headers],[Wärmepumpe]])-2,ROW()-ROW(Main[[#Headers],[Wärmepumpe]]))),"")</f>
        <v/>
      </c>
      <c r="Q114" s="6" t="str">
        <f>IFERROR(INDEX(parent_children[children],_xlfn.AGGREGATE(15,6,ROW(parent_children[parent])/(parent_children[parent]=Main[[#Headers],[Ventil]])-2,ROW()-ROW(Main[[#Headers],[Ventil]]))),"")</f>
        <v/>
      </c>
      <c r="R114" s="6" t="str">
        <f>IFERROR(INDEX(parent_children[children],_xlfn.AGGREGATE(15,6,ROW(parent_children[parent])/(parent_children[parent]=Main[[#Headers],[Klappe]])-2,ROW()-ROW(Main[[#Headers],[Klappe]]))),"")</f>
        <v/>
      </c>
      <c r="S114" s="6" t="str">
        <f>IFERROR(INDEX(parent_children[children],_xlfn.AGGREGATE(15,6,ROW(parent_children[parent])/(parent_children[parent]=Main[[#Headers],[Sensor]])-2,ROW()-ROW(Main[[#Headers],[Sensor]]))),"")</f>
        <v/>
      </c>
      <c r="T114" s="6" t="str">
        <f>IFERROR(INDEX(parent_children[children],_xlfn.AGGREGATE(15,6,ROW(parent_children[parent])/(parent_children[parent]=Main[[#Headers],[Schalter]])-2,ROW()-ROW(Main[[#Headers],[Schalter]]))),"")</f>
        <v/>
      </c>
      <c r="U114" s="6" t="str">
        <f>IFERROR(INDEX(parent_children[children],_xlfn.AGGREGATE(15,6,ROW(parent_children[parent])/(parent_children[parent]=Main[[#Headers],[Wasser]])-2,ROW()-ROW(Main[[#Headers],[Wasser]]))),"")</f>
        <v/>
      </c>
      <c r="V114" s="6" t="str">
        <f>IFERROR(INDEX(parent_children[children],_xlfn.AGGREGATE(15,6,ROW(parent_children[parent])/(parent_children[parent]=Main[[#Headers],[Luft]])-2,ROW()-ROW(Main[[#Headers],[Luft]]))),"")</f>
        <v/>
      </c>
      <c r="W114" s="6" t="str">
        <f>IFERROR(INDEX(parent_children[children],_xlfn.AGGREGATE(15,6,ROW(parent_children[parent])/(parent_children[parent]=Main[[#Headers],[Filter]])-2,ROW()-ROW(Main[[#Headers],[Filter]]))),"")</f>
        <v/>
      </c>
      <c r="X114" s="6" t="str">
        <f>IFERROR(INDEX(parent_children[children],_xlfn.AGGREGATE(15,6,ROW(parent_children[parent])/(parent_children[parent]=Main[[#Headers],[Ventilator]])-2,ROW()-ROW(Main[[#Headers],[Ventilator]]))),"")</f>
        <v/>
      </c>
      <c r="Y114" s="6" t="str">
        <f>IFERROR(INDEX(parent_children[children],_xlfn.AGGREGATE(15,6,ROW(parent_children[parent])/(parent_children[parent]=Main[[#Headers],[Gas]])-2,ROW()-ROW(Main[[#Headers],[Gas]]))),"")</f>
        <v/>
      </c>
      <c r="Z114" s="6" t="str">
        <f>IFERROR(INDEX(parent_children[children],_xlfn.AGGREGATE(15,6,ROW(parent_children[parent])/(parent_children[parent]=Main[[#Headers],[Messwert]])-2,ROW()-ROW(Main[[#Headers],[Messwert]]))),"")</f>
        <v/>
      </c>
      <c r="AA114" s="6" t="str">
        <f>IFERROR(INDEX(parent_children[children],_xlfn.AGGREGATE(15,6,ROW(parent_children[parent])/(parent_children[parent]=Main[[#Headers],[Stellbefehl]])-2,ROW()-ROW(Main[[#Headers],[Stellbefehl]]))),"")</f>
        <v/>
      </c>
      <c r="AB114" s="6" t="str">
        <f>IFERROR(INDEX(parent_children[children],_xlfn.AGGREGATE(15,6,ROW(parent_children[parent])/(parent_children[parent]=Main[[#Headers],[Schaltbefehl]])-2,ROW()-ROW(Main[[#Headers],[Schaltbefehl]]))),"")</f>
        <v/>
      </c>
      <c r="AC114" s="6" t="str">
        <f>IFERROR(INDEX(parent_children[children],_xlfn.AGGREGATE(15,6,ROW(parent_children[parent])/(parent_children[parent]=Main[[#Headers],[Betriebsmeldung]])-2,ROW()-ROW(Main[[#Headers],[Betriebsmeldung]]))),"")</f>
        <v/>
      </c>
      <c r="AD114" s="6" t="str">
        <f>IFERROR(INDEX(parent_children[children],_xlfn.AGGREGATE(15,6,ROW(parent_children[parent])/(parent_children[parent]=Main[[#Headers],[Störung]])-2,ROW()-ROW(Main[[#Headers],[Störung]]))),"")</f>
        <v/>
      </c>
    </row>
    <row r="115" spans="1:30" x14ac:dyDescent="0.25">
      <c r="A115" t="str">
        <f>IFERROR(INDEX(category_assignment[description_german],_xlfn.AGGREGATE(15,6,ROW(category_assignment[category])/(category_assignment[category]=Main[[#Headers],[System]])-2,ROW()-ROW(Main[[#Headers],[System]]))),"")</f>
        <v/>
      </c>
      <c r="B115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115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115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115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115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115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115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115" s="6" t="str">
        <f>IFERROR(INDEX(parent_children[children],_xlfn.AGGREGATE(15,6,ROW(parent_children[parent])/(parent_children[parent]=Main[[#Headers],[Kessel]])-2,ROW()-ROW(Main[[#Headers],[Kessel]]))),"")</f>
        <v/>
      </c>
      <c r="J115" s="6" t="str">
        <f>IFERROR(INDEX(parent_children[children],_xlfn.AGGREGATE(15,6,ROW(parent_children[parent])/(parent_children[parent]=Main[[#Headers],[Kältemaschine]])-2,ROW()-ROW(Main[[#Headers],[Kältemaschine]]))),"")</f>
        <v/>
      </c>
      <c r="K115" s="6" t="str">
        <f>IFERROR(INDEX(parent_children[children],_xlfn.AGGREGATE(15,6,ROW(parent_children[parent])/(parent_children[parent]=Main[[#Headers],[Speicher]])-2,ROW()-ROW(Main[[#Headers],[Speicher]]))),"")</f>
        <v/>
      </c>
      <c r="L115" s="6" t="str">
        <f>IFERROR(INDEX(parent_children[children],_xlfn.AGGREGATE(15,6,ROW(parent_children[parent])/(parent_children[parent]=Main[[#Headers],[Verteiler]])-2,ROW()-ROW(Main[[#Headers],[Verteiler]]))),"")</f>
        <v/>
      </c>
      <c r="M115" s="6" t="str">
        <f>IFERROR(INDEX(parent_children[children],_xlfn.AGGREGATE(15,6,ROW(parent_children[parent])/(parent_children[parent]=Main[[#Headers],[Unterverteiler]])-2,ROW()-ROW(Main[[#Headers],[Unterverteiler]]))),"")</f>
        <v/>
      </c>
      <c r="N115" s="6" t="str">
        <f>IFERROR(INDEX(parent_children[children],_xlfn.AGGREGATE(15,6,ROW(parent_children[parent])/(parent_children[parent]=Main[[#Headers],[Verteilsystem]])-2,ROW()-ROW(Main[[#Headers],[Verteilsystem]]))),"")</f>
        <v/>
      </c>
      <c r="O115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115" s="6" t="str">
        <f>IFERROR(INDEX(parent_children[children],_xlfn.AGGREGATE(15,6,ROW(parent_children[parent])/(parent_children[parent]=Main[[#Headers],[Wärmepumpe]])-2,ROW()-ROW(Main[[#Headers],[Wärmepumpe]]))),"")</f>
        <v/>
      </c>
      <c r="Q115" s="6" t="str">
        <f>IFERROR(INDEX(parent_children[children],_xlfn.AGGREGATE(15,6,ROW(parent_children[parent])/(parent_children[parent]=Main[[#Headers],[Ventil]])-2,ROW()-ROW(Main[[#Headers],[Ventil]]))),"")</f>
        <v/>
      </c>
      <c r="R115" s="6" t="str">
        <f>IFERROR(INDEX(parent_children[children],_xlfn.AGGREGATE(15,6,ROW(parent_children[parent])/(parent_children[parent]=Main[[#Headers],[Klappe]])-2,ROW()-ROW(Main[[#Headers],[Klappe]]))),"")</f>
        <v/>
      </c>
      <c r="S115" s="6" t="str">
        <f>IFERROR(INDEX(parent_children[children],_xlfn.AGGREGATE(15,6,ROW(parent_children[parent])/(parent_children[parent]=Main[[#Headers],[Sensor]])-2,ROW()-ROW(Main[[#Headers],[Sensor]]))),"")</f>
        <v/>
      </c>
      <c r="T115" s="6" t="str">
        <f>IFERROR(INDEX(parent_children[children],_xlfn.AGGREGATE(15,6,ROW(parent_children[parent])/(parent_children[parent]=Main[[#Headers],[Schalter]])-2,ROW()-ROW(Main[[#Headers],[Schalter]]))),"")</f>
        <v/>
      </c>
      <c r="U115" s="6" t="str">
        <f>IFERROR(INDEX(parent_children[children],_xlfn.AGGREGATE(15,6,ROW(parent_children[parent])/(parent_children[parent]=Main[[#Headers],[Wasser]])-2,ROW()-ROW(Main[[#Headers],[Wasser]]))),"")</f>
        <v/>
      </c>
      <c r="V115" s="6" t="str">
        <f>IFERROR(INDEX(parent_children[children],_xlfn.AGGREGATE(15,6,ROW(parent_children[parent])/(parent_children[parent]=Main[[#Headers],[Luft]])-2,ROW()-ROW(Main[[#Headers],[Luft]]))),"")</f>
        <v/>
      </c>
      <c r="W115" s="6" t="str">
        <f>IFERROR(INDEX(parent_children[children],_xlfn.AGGREGATE(15,6,ROW(parent_children[parent])/(parent_children[parent]=Main[[#Headers],[Filter]])-2,ROW()-ROW(Main[[#Headers],[Filter]]))),"")</f>
        <v/>
      </c>
      <c r="X115" s="6" t="str">
        <f>IFERROR(INDEX(parent_children[children],_xlfn.AGGREGATE(15,6,ROW(parent_children[parent])/(parent_children[parent]=Main[[#Headers],[Ventilator]])-2,ROW()-ROW(Main[[#Headers],[Ventilator]]))),"")</f>
        <v/>
      </c>
      <c r="Y115" s="6" t="str">
        <f>IFERROR(INDEX(parent_children[children],_xlfn.AGGREGATE(15,6,ROW(parent_children[parent])/(parent_children[parent]=Main[[#Headers],[Gas]])-2,ROW()-ROW(Main[[#Headers],[Gas]]))),"")</f>
        <v/>
      </c>
      <c r="Z115" s="6" t="str">
        <f>IFERROR(INDEX(parent_children[children],_xlfn.AGGREGATE(15,6,ROW(parent_children[parent])/(parent_children[parent]=Main[[#Headers],[Messwert]])-2,ROW()-ROW(Main[[#Headers],[Messwert]]))),"")</f>
        <v/>
      </c>
      <c r="AA115" s="6" t="str">
        <f>IFERROR(INDEX(parent_children[children],_xlfn.AGGREGATE(15,6,ROW(parent_children[parent])/(parent_children[parent]=Main[[#Headers],[Stellbefehl]])-2,ROW()-ROW(Main[[#Headers],[Stellbefehl]]))),"")</f>
        <v/>
      </c>
      <c r="AB115" s="6" t="str">
        <f>IFERROR(INDEX(parent_children[children],_xlfn.AGGREGATE(15,6,ROW(parent_children[parent])/(parent_children[parent]=Main[[#Headers],[Schaltbefehl]])-2,ROW()-ROW(Main[[#Headers],[Schaltbefehl]]))),"")</f>
        <v/>
      </c>
      <c r="AC115" s="6" t="str">
        <f>IFERROR(INDEX(parent_children[children],_xlfn.AGGREGATE(15,6,ROW(parent_children[parent])/(parent_children[parent]=Main[[#Headers],[Betriebsmeldung]])-2,ROW()-ROW(Main[[#Headers],[Betriebsmeldung]]))),"")</f>
        <v/>
      </c>
      <c r="AD115" s="6" t="str">
        <f>IFERROR(INDEX(parent_children[children],_xlfn.AGGREGATE(15,6,ROW(parent_children[parent])/(parent_children[parent]=Main[[#Headers],[Störung]])-2,ROW()-ROW(Main[[#Headers],[Störung]]))),"")</f>
        <v/>
      </c>
    </row>
    <row r="116" spans="1:30" x14ac:dyDescent="0.25">
      <c r="A116" t="str">
        <f>IFERROR(INDEX(category_assignment[description_german],_xlfn.AGGREGATE(15,6,ROW(category_assignment[category])/(category_assignment[category]=Main[[#Headers],[System]])-2,ROW()-ROW(Main[[#Headers],[System]]))),"")</f>
        <v/>
      </c>
      <c r="B116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116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116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116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116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116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116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116" s="6" t="str">
        <f>IFERROR(INDEX(parent_children[children],_xlfn.AGGREGATE(15,6,ROW(parent_children[parent])/(parent_children[parent]=Main[[#Headers],[Kessel]])-2,ROW()-ROW(Main[[#Headers],[Kessel]]))),"")</f>
        <v/>
      </c>
      <c r="J116" s="6" t="str">
        <f>IFERROR(INDEX(parent_children[children],_xlfn.AGGREGATE(15,6,ROW(parent_children[parent])/(parent_children[parent]=Main[[#Headers],[Kältemaschine]])-2,ROW()-ROW(Main[[#Headers],[Kältemaschine]]))),"")</f>
        <v/>
      </c>
      <c r="K116" s="6" t="str">
        <f>IFERROR(INDEX(parent_children[children],_xlfn.AGGREGATE(15,6,ROW(parent_children[parent])/(parent_children[parent]=Main[[#Headers],[Speicher]])-2,ROW()-ROW(Main[[#Headers],[Speicher]]))),"")</f>
        <v/>
      </c>
      <c r="L116" s="6" t="str">
        <f>IFERROR(INDEX(parent_children[children],_xlfn.AGGREGATE(15,6,ROW(parent_children[parent])/(parent_children[parent]=Main[[#Headers],[Verteiler]])-2,ROW()-ROW(Main[[#Headers],[Verteiler]]))),"")</f>
        <v/>
      </c>
      <c r="M116" s="6" t="str">
        <f>IFERROR(INDEX(parent_children[children],_xlfn.AGGREGATE(15,6,ROW(parent_children[parent])/(parent_children[parent]=Main[[#Headers],[Unterverteiler]])-2,ROW()-ROW(Main[[#Headers],[Unterverteiler]]))),"")</f>
        <v/>
      </c>
      <c r="N116" s="6" t="str">
        <f>IFERROR(INDEX(parent_children[children],_xlfn.AGGREGATE(15,6,ROW(parent_children[parent])/(parent_children[parent]=Main[[#Headers],[Verteilsystem]])-2,ROW()-ROW(Main[[#Headers],[Verteilsystem]]))),"")</f>
        <v/>
      </c>
      <c r="O116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116" s="6" t="str">
        <f>IFERROR(INDEX(parent_children[children],_xlfn.AGGREGATE(15,6,ROW(parent_children[parent])/(parent_children[parent]=Main[[#Headers],[Wärmepumpe]])-2,ROW()-ROW(Main[[#Headers],[Wärmepumpe]]))),"")</f>
        <v/>
      </c>
      <c r="Q116" s="6" t="str">
        <f>IFERROR(INDEX(parent_children[children],_xlfn.AGGREGATE(15,6,ROW(parent_children[parent])/(parent_children[parent]=Main[[#Headers],[Ventil]])-2,ROW()-ROW(Main[[#Headers],[Ventil]]))),"")</f>
        <v/>
      </c>
      <c r="R116" s="6" t="str">
        <f>IFERROR(INDEX(parent_children[children],_xlfn.AGGREGATE(15,6,ROW(parent_children[parent])/(parent_children[parent]=Main[[#Headers],[Klappe]])-2,ROW()-ROW(Main[[#Headers],[Klappe]]))),"")</f>
        <v/>
      </c>
      <c r="S116" s="6" t="str">
        <f>IFERROR(INDEX(parent_children[children],_xlfn.AGGREGATE(15,6,ROW(parent_children[parent])/(parent_children[parent]=Main[[#Headers],[Sensor]])-2,ROW()-ROW(Main[[#Headers],[Sensor]]))),"")</f>
        <v/>
      </c>
      <c r="T116" s="6" t="str">
        <f>IFERROR(INDEX(parent_children[children],_xlfn.AGGREGATE(15,6,ROW(parent_children[parent])/(parent_children[parent]=Main[[#Headers],[Schalter]])-2,ROW()-ROW(Main[[#Headers],[Schalter]]))),"")</f>
        <v/>
      </c>
      <c r="U116" s="6" t="str">
        <f>IFERROR(INDEX(parent_children[children],_xlfn.AGGREGATE(15,6,ROW(parent_children[parent])/(parent_children[parent]=Main[[#Headers],[Wasser]])-2,ROW()-ROW(Main[[#Headers],[Wasser]]))),"")</f>
        <v/>
      </c>
      <c r="V116" s="6" t="str">
        <f>IFERROR(INDEX(parent_children[children],_xlfn.AGGREGATE(15,6,ROW(parent_children[parent])/(parent_children[parent]=Main[[#Headers],[Luft]])-2,ROW()-ROW(Main[[#Headers],[Luft]]))),"")</f>
        <v/>
      </c>
      <c r="W116" s="6" t="str">
        <f>IFERROR(INDEX(parent_children[children],_xlfn.AGGREGATE(15,6,ROW(parent_children[parent])/(parent_children[parent]=Main[[#Headers],[Filter]])-2,ROW()-ROW(Main[[#Headers],[Filter]]))),"")</f>
        <v/>
      </c>
      <c r="X116" s="6" t="str">
        <f>IFERROR(INDEX(parent_children[children],_xlfn.AGGREGATE(15,6,ROW(parent_children[parent])/(parent_children[parent]=Main[[#Headers],[Ventilator]])-2,ROW()-ROW(Main[[#Headers],[Ventilator]]))),"")</f>
        <v/>
      </c>
      <c r="Y116" s="6" t="str">
        <f>IFERROR(INDEX(parent_children[children],_xlfn.AGGREGATE(15,6,ROW(parent_children[parent])/(parent_children[parent]=Main[[#Headers],[Gas]])-2,ROW()-ROW(Main[[#Headers],[Gas]]))),"")</f>
        <v/>
      </c>
      <c r="Z116" s="6" t="str">
        <f>IFERROR(INDEX(parent_children[children],_xlfn.AGGREGATE(15,6,ROW(parent_children[parent])/(parent_children[parent]=Main[[#Headers],[Messwert]])-2,ROW()-ROW(Main[[#Headers],[Messwert]]))),"")</f>
        <v/>
      </c>
      <c r="AA116" s="6" t="str">
        <f>IFERROR(INDEX(parent_children[children],_xlfn.AGGREGATE(15,6,ROW(parent_children[parent])/(parent_children[parent]=Main[[#Headers],[Stellbefehl]])-2,ROW()-ROW(Main[[#Headers],[Stellbefehl]]))),"")</f>
        <v/>
      </c>
      <c r="AB116" s="6" t="str">
        <f>IFERROR(INDEX(parent_children[children],_xlfn.AGGREGATE(15,6,ROW(parent_children[parent])/(parent_children[parent]=Main[[#Headers],[Schaltbefehl]])-2,ROW()-ROW(Main[[#Headers],[Schaltbefehl]]))),"")</f>
        <v/>
      </c>
      <c r="AC116" s="6" t="str">
        <f>IFERROR(INDEX(parent_children[children],_xlfn.AGGREGATE(15,6,ROW(parent_children[parent])/(parent_children[parent]=Main[[#Headers],[Betriebsmeldung]])-2,ROW()-ROW(Main[[#Headers],[Betriebsmeldung]]))),"")</f>
        <v/>
      </c>
      <c r="AD116" s="6" t="str">
        <f>IFERROR(INDEX(parent_children[children],_xlfn.AGGREGATE(15,6,ROW(parent_children[parent])/(parent_children[parent]=Main[[#Headers],[Störung]])-2,ROW()-ROW(Main[[#Headers],[Störung]]))),"")</f>
        <v/>
      </c>
    </row>
    <row r="117" spans="1:30" x14ac:dyDescent="0.25">
      <c r="A117" t="str">
        <f>IFERROR(INDEX(category_assignment[description_german],_xlfn.AGGREGATE(15,6,ROW(category_assignment[category])/(category_assignment[category]=Main[[#Headers],[System]])-2,ROW()-ROW(Main[[#Headers],[System]]))),"")</f>
        <v/>
      </c>
      <c r="B117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117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117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117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117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117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117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117" s="6" t="str">
        <f>IFERROR(INDEX(parent_children[children],_xlfn.AGGREGATE(15,6,ROW(parent_children[parent])/(parent_children[parent]=Main[[#Headers],[Kessel]])-2,ROW()-ROW(Main[[#Headers],[Kessel]]))),"")</f>
        <v/>
      </c>
      <c r="J117" s="6" t="str">
        <f>IFERROR(INDEX(parent_children[children],_xlfn.AGGREGATE(15,6,ROW(parent_children[parent])/(parent_children[parent]=Main[[#Headers],[Kältemaschine]])-2,ROW()-ROW(Main[[#Headers],[Kältemaschine]]))),"")</f>
        <v/>
      </c>
      <c r="K117" s="6" t="str">
        <f>IFERROR(INDEX(parent_children[children],_xlfn.AGGREGATE(15,6,ROW(parent_children[parent])/(parent_children[parent]=Main[[#Headers],[Speicher]])-2,ROW()-ROW(Main[[#Headers],[Speicher]]))),"")</f>
        <v/>
      </c>
      <c r="L117" s="6" t="str">
        <f>IFERROR(INDEX(parent_children[children],_xlfn.AGGREGATE(15,6,ROW(parent_children[parent])/(parent_children[parent]=Main[[#Headers],[Verteiler]])-2,ROW()-ROW(Main[[#Headers],[Verteiler]]))),"")</f>
        <v/>
      </c>
      <c r="M117" s="6" t="str">
        <f>IFERROR(INDEX(parent_children[children],_xlfn.AGGREGATE(15,6,ROW(parent_children[parent])/(parent_children[parent]=Main[[#Headers],[Unterverteiler]])-2,ROW()-ROW(Main[[#Headers],[Unterverteiler]]))),"")</f>
        <v/>
      </c>
      <c r="N117" s="6" t="str">
        <f>IFERROR(INDEX(parent_children[children],_xlfn.AGGREGATE(15,6,ROW(parent_children[parent])/(parent_children[parent]=Main[[#Headers],[Verteilsystem]])-2,ROW()-ROW(Main[[#Headers],[Verteilsystem]]))),"")</f>
        <v/>
      </c>
      <c r="O117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117" s="6" t="str">
        <f>IFERROR(INDEX(parent_children[children],_xlfn.AGGREGATE(15,6,ROW(parent_children[parent])/(parent_children[parent]=Main[[#Headers],[Wärmepumpe]])-2,ROW()-ROW(Main[[#Headers],[Wärmepumpe]]))),"")</f>
        <v/>
      </c>
      <c r="Q117" s="6" t="str">
        <f>IFERROR(INDEX(parent_children[children],_xlfn.AGGREGATE(15,6,ROW(parent_children[parent])/(parent_children[parent]=Main[[#Headers],[Ventil]])-2,ROW()-ROW(Main[[#Headers],[Ventil]]))),"")</f>
        <v/>
      </c>
      <c r="R117" s="6" t="str">
        <f>IFERROR(INDEX(parent_children[children],_xlfn.AGGREGATE(15,6,ROW(parent_children[parent])/(parent_children[parent]=Main[[#Headers],[Klappe]])-2,ROW()-ROW(Main[[#Headers],[Klappe]]))),"")</f>
        <v/>
      </c>
      <c r="S117" s="6" t="str">
        <f>IFERROR(INDEX(parent_children[children],_xlfn.AGGREGATE(15,6,ROW(parent_children[parent])/(parent_children[parent]=Main[[#Headers],[Sensor]])-2,ROW()-ROW(Main[[#Headers],[Sensor]]))),"")</f>
        <v/>
      </c>
      <c r="T117" s="6" t="str">
        <f>IFERROR(INDEX(parent_children[children],_xlfn.AGGREGATE(15,6,ROW(parent_children[parent])/(parent_children[parent]=Main[[#Headers],[Schalter]])-2,ROW()-ROW(Main[[#Headers],[Schalter]]))),"")</f>
        <v/>
      </c>
      <c r="U117" s="6" t="str">
        <f>IFERROR(INDEX(parent_children[children],_xlfn.AGGREGATE(15,6,ROW(parent_children[parent])/(parent_children[parent]=Main[[#Headers],[Wasser]])-2,ROW()-ROW(Main[[#Headers],[Wasser]]))),"")</f>
        <v/>
      </c>
      <c r="V117" s="6" t="str">
        <f>IFERROR(INDEX(parent_children[children],_xlfn.AGGREGATE(15,6,ROW(parent_children[parent])/(parent_children[parent]=Main[[#Headers],[Luft]])-2,ROW()-ROW(Main[[#Headers],[Luft]]))),"")</f>
        <v/>
      </c>
      <c r="W117" s="6" t="str">
        <f>IFERROR(INDEX(parent_children[children],_xlfn.AGGREGATE(15,6,ROW(parent_children[parent])/(parent_children[parent]=Main[[#Headers],[Filter]])-2,ROW()-ROW(Main[[#Headers],[Filter]]))),"")</f>
        <v/>
      </c>
      <c r="X117" s="6" t="str">
        <f>IFERROR(INDEX(parent_children[children],_xlfn.AGGREGATE(15,6,ROW(parent_children[parent])/(parent_children[parent]=Main[[#Headers],[Ventilator]])-2,ROW()-ROW(Main[[#Headers],[Ventilator]]))),"")</f>
        <v/>
      </c>
      <c r="Y117" s="6" t="str">
        <f>IFERROR(INDEX(parent_children[children],_xlfn.AGGREGATE(15,6,ROW(parent_children[parent])/(parent_children[parent]=Main[[#Headers],[Gas]])-2,ROW()-ROW(Main[[#Headers],[Gas]]))),"")</f>
        <v/>
      </c>
      <c r="Z117" s="6" t="str">
        <f>IFERROR(INDEX(parent_children[children],_xlfn.AGGREGATE(15,6,ROW(parent_children[parent])/(parent_children[parent]=Main[[#Headers],[Messwert]])-2,ROW()-ROW(Main[[#Headers],[Messwert]]))),"")</f>
        <v/>
      </c>
      <c r="AA117" s="6" t="str">
        <f>IFERROR(INDEX(parent_children[children],_xlfn.AGGREGATE(15,6,ROW(parent_children[parent])/(parent_children[parent]=Main[[#Headers],[Stellbefehl]])-2,ROW()-ROW(Main[[#Headers],[Stellbefehl]]))),"")</f>
        <v/>
      </c>
      <c r="AB117" s="6" t="str">
        <f>IFERROR(INDEX(parent_children[children],_xlfn.AGGREGATE(15,6,ROW(parent_children[parent])/(parent_children[parent]=Main[[#Headers],[Schaltbefehl]])-2,ROW()-ROW(Main[[#Headers],[Schaltbefehl]]))),"")</f>
        <v/>
      </c>
      <c r="AC117" s="6" t="str">
        <f>IFERROR(INDEX(parent_children[children],_xlfn.AGGREGATE(15,6,ROW(parent_children[parent])/(parent_children[parent]=Main[[#Headers],[Betriebsmeldung]])-2,ROW()-ROW(Main[[#Headers],[Betriebsmeldung]]))),"")</f>
        <v/>
      </c>
      <c r="AD117" s="6" t="str">
        <f>IFERROR(INDEX(parent_children[children],_xlfn.AGGREGATE(15,6,ROW(parent_children[parent])/(parent_children[parent]=Main[[#Headers],[Störung]])-2,ROW()-ROW(Main[[#Headers],[Störung]]))),"")</f>
        <v/>
      </c>
    </row>
    <row r="118" spans="1:30" x14ac:dyDescent="0.25">
      <c r="A118" t="str">
        <f>IFERROR(INDEX(category_assignment[description_german],_xlfn.AGGREGATE(15,6,ROW(category_assignment[category])/(category_assignment[category]=Main[[#Headers],[System]])-2,ROW()-ROW(Main[[#Headers],[System]]))),"")</f>
        <v/>
      </c>
      <c r="B118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118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118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118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118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118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118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118" s="6" t="str">
        <f>IFERROR(INDEX(parent_children[children],_xlfn.AGGREGATE(15,6,ROW(parent_children[parent])/(parent_children[parent]=Main[[#Headers],[Kessel]])-2,ROW()-ROW(Main[[#Headers],[Kessel]]))),"")</f>
        <v/>
      </c>
      <c r="J118" s="6" t="str">
        <f>IFERROR(INDEX(parent_children[children],_xlfn.AGGREGATE(15,6,ROW(parent_children[parent])/(parent_children[parent]=Main[[#Headers],[Kältemaschine]])-2,ROW()-ROW(Main[[#Headers],[Kältemaschine]]))),"")</f>
        <v/>
      </c>
      <c r="K118" s="6" t="str">
        <f>IFERROR(INDEX(parent_children[children],_xlfn.AGGREGATE(15,6,ROW(parent_children[parent])/(parent_children[parent]=Main[[#Headers],[Speicher]])-2,ROW()-ROW(Main[[#Headers],[Speicher]]))),"")</f>
        <v/>
      </c>
      <c r="L118" s="6" t="str">
        <f>IFERROR(INDEX(parent_children[children],_xlfn.AGGREGATE(15,6,ROW(parent_children[parent])/(parent_children[parent]=Main[[#Headers],[Verteiler]])-2,ROW()-ROW(Main[[#Headers],[Verteiler]]))),"")</f>
        <v/>
      </c>
      <c r="M118" s="6" t="str">
        <f>IFERROR(INDEX(parent_children[children],_xlfn.AGGREGATE(15,6,ROW(parent_children[parent])/(parent_children[parent]=Main[[#Headers],[Unterverteiler]])-2,ROW()-ROW(Main[[#Headers],[Unterverteiler]]))),"")</f>
        <v/>
      </c>
      <c r="N118" s="6" t="str">
        <f>IFERROR(INDEX(parent_children[children],_xlfn.AGGREGATE(15,6,ROW(parent_children[parent])/(parent_children[parent]=Main[[#Headers],[Verteilsystem]])-2,ROW()-ROW(Main[[#Headers],[Verteilsystem]]))),"")</f>
        <v/>
      </c>
      <c r="O118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118" s="6" t="str">
        <f>IFERROR(INDEX(parent_children[children],_xlfn.AGGREGATE(15,6,ROW(parent_children[parent])/(parent_children[parent]=Main[[#Headers],[Wärmepumpe]])-2,ROW()-ROW(Main[[#Headers],[Wärmepumpe]]))),"")</f>
        <v/>
      </c>
      <c r="Q118" s="6" t="str">
        <f>IFERROR(INDEX(parent_children[children],_xlfn.AGGREGATE(15,6,ROW(parent_children[parent])/(parent_children[parent]=Main[[#Headers],[Ventil]])-2,ROW()-ROW(Main[[#Headers],[Ventil]]))),"")</f>
        <v/>
      </c>
      <c r="R118" s="6" t="str">
        <f>IFERROR(INDEX(parent_children[children],_xlfn.AGGREGATE(15,6,ROW(parent_children[parent])/(parent_children[parent]=Main[[#Headers],[Klappe]])-2,ROW()-ROW(Main[[#Headers],[Klappe]]))),"")</f>
        <v/>
      </c>
      <c r="S118" s="6" t="str">
        <f>IFERROR(INDEX(parent_children[children],_xlfn.AGGREGATE(15,6,ROW(parent_children[parent])/(parent_children[parent]=Main[[#Headers],[Sensor]])-2,ROW()-ROW(Main[[#Headers],[Sensor]]))),"")</f>
        <v/>
      </c>
      <c r="T118" s="6" t="str">
        <f>IFERROR(INDEX(parent_children[children],_xlfn.AGGREGATE(15,6,ROW(parent_children[parent])/(parent_children[parent]=Main[[#Headers],[Schalter]])-2,ROW()-ROW(Main[[#Headers],[Schalter]]))),"")</f>
        <v/>
      </c>
      <c r="U118" s="6" t="str">
        <f>IFERROR(INDEX(parent_children[children],_xlfn.AGGREGATE(15,6,ROW(parent_children[parent])/(parent_children[parent]=Main[[#Headers],[Wasser]])-2,ROW()-ROW(Main[[#Headers],[Wasser]]))),"")</f>
        <v/>
      </c>
      <c r="V118" s="6" t="str">
        <f>IFERROR(INDEX(parent_children[children],_xlfn.AGGREGATE(15,6,ROW(parent_children[parent])/(parent_children[parent]=Main[[#Headers],[Luft]])-2,ROW()-ROW(Main[[#Headers],[Luft]]))),"")</f>
        <v/>
      </c>
      <c r="W118" s="6" t="str">
        <f>IFERROR(INDEX(parent_children[children],_xlfn.AGGREGATE(15,6,ROW(parent_children[parent])/(parent_children[parent]=Main[[#Headers],[Filter]])-2,ROW()-ROW(Main[[#Headers],[Filter]]))),"")</f>
        <v/>
      </c>
      <c r="X118" s="6" t="str">
        <f>IFERROR(INDEX(parent_children[children],_xlfn.AGGREGATE(15,6,ROW(parent_children[parent])/(parent_children[parent]=Main[[#Headers],[Ventilator]])-2,ROW()-ROW(Main[[#Headers],[Ventilator]]))),"")</f>
        <v/>
      </c>
      <c r="Y118" s="6" t="str">
        <f>IFERROR(INDEX(parent_children[children],_xlfn.AGGREGATE(15,6,ROW(parent_children[parent])/(parent_children[parent]=Main[[#Headers],[Gas]])-2,ROW()-ROW(Main[[#Headers],[Gas]]))),"")</f>
        <v/>
      </c>
      <c r="Z118" s="6" t="str">
        <f>IFERROR(INDEX(parent_children[children],_xlfn.AGGREGATE(15,6,ROW(parent_children[parent])/(parent_children[parent]=Main[[#Headers],[Messwert]])-2,ROW()-ROW(Main[[#Headers],[Messwert]]))),"")</f>
        <v/>
      </c>
      <c r="AA118" s="6" t="str">
        <f>IFERROR(INDEX(parent_children[children],_xlfn.AGGREGATE(15,6,ROW(parent_children[parent])/(parent_children[parent]=Main[[#Headers],[Stellbefehl]])-2,ROW()-ROW(Main[[#Headers],[Stellbefehl]]))),"")</f>
        <v/>
      </c>
      <c r="AB118" s="6" t="str">
        <f>IFERROR(INDEX(parent_children[children],_xlfn.AGGREGATE(15,6,ROW(parent_children[parent])/(parent_children[parent]=Main[[#Headers],[Schaltbefehl]])-2,ROW()-ROW(Main[[#Headers],[Schaltbefehl]]))),"")</f>
        <v/>
      </c>
      <c r="AC118" s="6" t="str">
        <f>IFERROR(INDEX(parent_children[children],_xlfn.AGGREGATE(15,6,ROW(parent_children[parent])/(parent_children[parent]=Main[[#Headers],[Betriebsmeldung]])-2,ROW()-ROW(Main[[#Headers],[Betriebsmeldung]]))),"")</f>
        <v/>
      </c>
      <c r="AD118" s="6" t="str">
        <f>IFERROR(INDEX(parent_children[children],_xlfn.AGGREGATE(15,6,ROW(parent_children[parent])/(parent_children[parent]=Main[[#Headers],[Störung]])-2,ROW()-ROW(Main[[#Headers],[Störung]]))),"")</f>
        <v/>
      </c>
    </row>
    <row r="119" spans="1:30" x14ac:dyDescent="0.25">
      <c r="A119" t="str">
        <f>IFERROR(INDEX(category_assignment[description_german],_xlfn.AGGREGATE(15,6,ROW(category_assignment[category])/(category_assignment[category]=Main[[#Headers],[System]])-2,ROW()-ROW(Main[[#Headers],[System]]))),"")</f>
        <v/>
      </c>
      <c r="B119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119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119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119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119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119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119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119" s="6" t="str">
        <f>IFERROR(INDEX(parent_children[children],_xlfn.AGGREGATE(15,6,ROW(parent_children[parent])/(parent_children[parent]=Main[[#Headers],[Kessel]])-2,ROW()-ROW(Main[[#Headers],[Kessel]]))),"")</f>
        <v/>
      </c>
      <c r="J119" s="6" t="str">
        <f>IFERROR(INDEX(parent_children[children],_xlfn.AGGREGATE(15,6,ROW(parent_children[parent])/(parent_children[parent]=Main[[#Headers],[Kältemaschine]])-2,ROW()-ROW(Main[[#Headers],[Kältemaschine]]))),"")</f>
        <v/>
      </c>
      <c r="K119" s="6" t="str">
        <f>IFERROR(INDEX(parent_children[children],_xlfn.AGGREGATE(15,6,ROW(parent_children[parent])/(parent_children[parent]=Main[[#Headers],[Speicher]])-2,ROW()-ROW(Main[[#Headers],[Speicher]]))),"")</f>
        <v/>
      </c>
      <c r="L119" s="6" t="str">
        <f>IFERROR(INDEX(parent_children[children],_xlfn.AGGREGATE(15,6,ROW(parent_children[parent])/(parent_children[parent]=Main[[#Headers],[Verteiler]])-2,ROW()-ROW(Main[[#Headers],[Verteiler]]))),"")</f>
        <v/>
      </c>
      <c r="M119" s="6" t="str">
        <f>IFERROR(INDEX(parent_children[children],_xlfn.AGGREGATE(15,6,ROW(parent_children[parent])/(parent_children[parent]=Main[[#Headers],[Unterverteiler]])-2,ROW()-ROW(Main[[#Headers],[Unterverteiler]]))),"")</f>
        <v/>
      </c>
      <c r="N119" s="6" t="str">
        <f>IFERROR(INDEX(parent_children[children],_xlfn.AGGREGATE(15,6,ROW(parent_children[parent])/(parent_children[parent]=Main[[#Headers],[Verteilsystem]])-2,ROW()-ROW(Main[[#Headers],[Verteilsystem]]))),"")</f>
        <v/>
      </c>
      <c r="O119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119" s="6" t="str">
        <f>IFERROR(INDEX(parent_children[children],_xlfn.AGGREGATE(15,6,ROW(parent_children[parent])/(parent_children[parent]=Main[[#Headers],[Wärmepumpe]])-2,ROW()-ROW(Main[[#Headers],[Wärmepumpe]]))),"")</f>
        <v/>
      </c>
      <c r="Q119" s="6" t="str">
        <f>IFERROR(INDEX(parent_children[children],_xlfn.AGGREGATE(15,6,ROW(parent_children[parent])/(parent_children[parent]=Main[[#Headers],[Ventil]])-2,ROW()-ROW(Main[[#Headers],[Ventil]]))),"")</f>
        <v/>
      </c>
      <c r="R119" s="6" t="str">
        <f>IFERROR(INDEX(parent_children[children],_xlfn.AGGREGATE(15,6,ROW(parent_children[parent])/(parent_children[parent]=Main[[#Headers],[Klappe]])-2,ROW()-ROW(Main[[#Headers],[Klappe]]))),"")</f>
        <v/>
      </c>
      <c r="S119" s="6" t="str">
        <f>IFERROR(INDEX(parent_children[children],_xlfn.AGGREGATE(15,6,ROW(parent_children[parent])/(parent_children[parent]=Main[[#Headers],[Sensor]])-2,ROW()-ROW(Main[[#Headers],[Sensor]]))),"")</f>
        <v/>
      </c>
      <c r="T119" s="6" t="str">
        <f>IFERROR(INDEX(parent_children[children],_xlfn.AGGREGATE(15,6,ROW(parent_children[parent])/(parent_children[parent]=Main[[#Headers],[Schalter]])-2,ROW()-ROW(Main[[#Headers],[Schalter]]))),"")</f>
        <v/>
      </c>
      <c r="U119" s="6" t="str">
        <f>IFERROR(INDEX(parent_children[children],_xlfn.AGGREGATE(15,6,ROW(parent_children[parent])/(parent_children[parent]=Main[[#Headers],[Wasser]])-2,ROW()-ROW(Main[[#Headers],[Wasser]]))),"")</f>
        <v/>
      </c>
      <c r="V119" s="6" t="str">
        <f>IFERROR(INDEX(parent_children[children],_xlfn.AGGREGATE(15,6,ROW(parent_children[parent])/(parent_children[parent]=Main[[#Headers],[Luft]])-2,ROW()-ROW(Main[[#Headers],[Luft]]))),"")</f>
        <v/>
      </c>
      <c r="W119" s="6" t="str">
        <f>IFERROR(INDEX(parent_children[children],_xlfn.AGGREGATE(15,6,ROW(parent_children[parent])/(parent_children[parent]=Main[[#Headers],[Filter]])-2,ROW()-ROW(Main[[#Headers],[Filter]]))),"")</f>
        <v/>
      </c>
      <c r="X119" s="6" t="str">
        <f>IFERROR(INDEX(parent_children[children],_xlfn.AGGREGATE(15,6,ROW(parent_children[parent])/(parent_children[parent]=Main[[#Headers],[Ventilator]])-2,ROW()-ROW(Main[[#Headers],[Ventilator]]))),"")</f>
        <v/>
      </c>
      <c r="Y119" s="6" t="str">
        <f>IFERROR(INDEX(parent_children[children],_xlfn.AGGREGATE(15,6,ROW(parent_children[parent])/(parent_children[parent]=Main[[#Headers],[Gas]])-2,ROW()-ROW(Main[[#Headers],[Gas]]))),"")</f>
        <v/>
      </c>
      <c r="Z119" s="6" t="str">
        <f>IFERROR(INDEX(parent_children[children],_xlfn.AGGREGATE(15,6,ROW(parent_children[parent])/(parent_children[parent]=Main[[#Headers],[Messwert]])-2,ROW()-ROW(Main[[#Headers],[Messwert]]))),"")</f>
        <v/>
      </c>
      <c r="AA119" s="6" t="str">
        <f>IFERROR(INDEX(parent_children[children],_xlfn.AGGREGATE(15,6,ROW(parent_children[parent])/(parent_children[parent]=Main[[#Headers],[Stellbefehl]])-2,ROW()-ROW(Main[[#Headers],[Stellbefehl]]))),"")</f>
        <v/>
      </c>
      <c r="AB119" s="6" t="str">
        <f>IFERROR(INDEX(parent_children[children],_xlfn.AGGREGATE(15,6,ROW(parent_children[parent])/(parent_children[parent]=Main[[#Headers],[Schaltbefehl]])-2,ROW()-ROW(Main[[#Headers],[Schaltbefehl]]))),"")</f>
        <v/>
      </c>
      <c r="AC119" s="6" t="str">
        <f>IFERROR(INDEX(parent_children[children],_xlfn.AGGREGATE(15,6,ROW(parent_children[parent])/(parent_children[parent]=Main[[#Headers],[Betriebsmeldung]])-2,ROW()-ROW(Main[[#Headers],[Betriebsmeldung]]))),"")</f>
        <v/>
      </c>
      <c r="AD119" s="6" t="str">
        <f>IFERROR(INDEX(parent_children[children],_xlfn.AGGREGATE(15,6,ROW(parent_children[parent])/(parent_children[parent]=Main[[#Headers],[Störung]])-2,ROW()-ROW(Main[[#Headers],[Störung]]))),"")</f>
        <v/>
      </c>
    </row>
    <row r="120" spans="1:30" x14ac:dyDescent="0.25">
      <c r="A120" t="str">
        <f>IFERROR(INDEX(category_assignment[description_german],_xlfn.AGGREGATE(15,6,ROW(category_assignment[category])/(category_assignment[category]=Main[[#Headers],[System]])-2,ROW()-ROW(Main[[#Headers],[System]]))),"")</f>
        <v/>
      </c>
      <c r="B120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120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120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120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120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120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120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120" s="6" t="str">
        <f>IFERROR(INDEX(parent_children[children],_xlfn.AGGREGATE(15,6,ROW(parent_children[parent])/(parent_children[parent]=Main[[#Headers],[Kessel]])-2,ROW()-ROW(Main[[#Headers],[Kessel]]))),"")</f>
        <v/>
      </c>
      <c r="J120" s="6" t="str">
        <f>IFERROR(INDEX(parent_children[children],_xlfn.AGGREGATE(15,6,ROW(parent_children[parent])/(parent_children[parent]=Main[[#Headers],[Kältemaschine]])-2,ROW()-ROW(Main[[#Headers],[Kältemaschine]]))),"")</f>
        <v/>
      </c>
      <c r="K120" s="6" t="str">
        <f>IFERROR(INDEX(parent_children[children],_xlfn.AGGREGATE(15,6,ROW(parent_children[parent])/(parent_children[parent]=Main[[#Headers],[Speicher]])-2,ROW()-ROW(Main[[#Headers],[Speicher]]))),"")</f>
        <v/>
      </c>
      <c r="L120" s="6" t="str">
        <f>IFERROR(INDEX(parent_children[children],_xlfn.AGGREGATE(15,6,ROW(parent_children[parent])/(parent_children[parent]=Main[[#Headers],[Verteiler]])-2,ROW()-ROW(Main[[#Headers],[Verteiler]]))),"")</f>
        <v/>
      </c>
      <c r="M120" s="6" t="str">
        <f>IFERROR(INDEX(parent_children[children],_xlfn.AGGREGATE(15,6,ROW(parent_children[parent])/(parent_children[parent]=Main[[#Headers],[Unterverteiler]])-2,ROW()-ROW(Main[[#Headers],[Unterverteiler]]))),"")</f>
        <v/>
      </c>
      <c r="N120" s="6" t="str">
        <f>IFERROR(INDEX(parent_children[children],_xlfn.AGGREGATE(15,6,ROW(parent_children[parent])/(parent_children[parent]=Main[[#Headers],[Verteilsystem]])-2,ROW()-ROW(Main[[#Headers],[Verteilsystem]]))),"")</f>
        <v/>
      </c>
      <c r="O120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120" s="6" t="str">
        <f>IFERROR(INDEX(parent_children[children],_xlfn.AGGREGATE(15,6,ROW(parent_children[parent])/(parent_children[parent]=Main[[#Headers],[Wärmepumpe]])-2,ROW()-ROW(Main[[#Headers],[Wärmepumpe]]))),"")</f>
        <v/>
      </c>
      <c r="Q120" s="6" t="str">
        <f>IFERROR(INDEX(parent_children[children],_xlfn.AGGREGATE(15,6,ROW(parent_children[parent])/(parent_children[parent]=Main[[#Headers],[Ventil]])-2,ROW()-ROW(Main[[#Headers],[Ventil]]))),"")</f>
        <v/>
      </c>
      <c r="R120" s="6" t="str">
        <f>IFERROR(INDEX(parent_children[children],_xlfn.AGGREGATE(15,6,ROW(parent_children[parent])/(parent_children[parent]=Main[[#Headers],[Klappe]])-2,ROW()-ROW(Main[[#Headers],[Klappe]]))),"")</f>
        <v/>
      </c>
      <c r="S120" s="6" t="str">
        <f>IFERROR(INDEX(parent_children[children],_xlfn.AGGREGATE(15,6,ROW(parent_children[parent])/(parent_children[parent]=Main[[#Headers],[Sensor]])-2,ROW()-ROW(Main[[#Headers],[Sensor]]))),"")</f>
        <v/>
      </c>
      <c r="T120" s="6" t="str">
        <f>IFERROR(INDEX(parent_children[children],_xlfn.AGGREGATE(15,6,ROW(parent_children[parent])/(parent_children[parent]=Main[[#Headers],[Schalter]])-2,ROW()-ROW(Main[[#Headers],[Schalter]]))),"")</f>
        <v/>
      </c>
      <c r="U120" s="6" t="str">
        <f>IFERROR(INDEX(parent_children[children],_xlfn.AGGREGATE(15,6,ROW(parent_children[parent])/(parent_children[parent]=Main[[#Headers],[Wasser]])-2,ROW()-ROW(Main[[#Headers],[Wasser]]))),"")</f>
        <v/>
      </c>
      <c r="V120" s="6" t="str">
        <f>IFERROR(INDEX(parent_children[children],_xlfn.AGGREGATE(15,6,ROW(parent_children[parent])/(parent_children[parent]=Main[[#Headers],[Luft]])-2,ROW()-ROW(Main[[#Headers],[Luft]]))),"")</f>
        <v/>
      </c>
      <c r="W120" s="6" t="str">
        <f>IFERROR(INDEX(parent_children[children],_xlfn.AGGREGATE(15,6,ROW(parent_children[parent])/(parent_children[parent]=Main[[#Headers],[Filter]])-2,ROW()-ROW(Main[[#Headers],[Filter]]))),"")</f>
        <v/>
      </c>
      <c r="X120" s="6" t="str">
        <f>IFERROR(INDEX(parent_children[children],_xlfn.AGGREGATE(15,6,ROW(parent_children[parent])/(parent_children[parent]=Main[[#Headers],[Ventilator]])-2,ROW()-ROW(Main[[#Headers],[Ventilator]]))),"")</f>
        <v/>
      </c>
      <c r="Y120" s="6" t="str">
        <f>IFERROR(INDEX(parent_children[children],_xlfn.AGGREGATE(15,6,ROW(parent_children[parent])/(parent_children[parent]=Main[[#Headers],[Gas]])-2,ROW()-ROW(Main[[#Headers],[Gas]]))),"")</f>
        <v/>
      </c>
      <c r="Z120" s="6" t="str">
        <f>IFERROR(INDEX(parent_children[children],_xlfn.AGGREGATE(15,6,ROW(parent_children[parent])/(parent_children[parent]=Main[[#Headers],[Messwert]])-2,ROW()-ROW(Main[[#Headers],[Messwert]]))),"")</f>
        <v/>
      </c>
      <c r="AA120" s="6" t="str">
        <f>IFERROR(INDEX(parent_children[children],_xlfn.AGGREGATE(15,6,ROW(parent_children[parent])/(parent_children[parent]=Main[[#Headers],[Stellbefehl]])-2,ROW()-ROW(Main[[#Headers],[Stellbefehl]]))),"")</f>
        <v/>
      </c>
      <c r="AB120" s="6" t="str">
        <f>IFERROR(INDEX(parent_children[children],_xlfn.AGGREGATE(15,6,ROW(parent_children[parent])/(parent_children[parent]=Main[[#Headers],[Schaltbefehl]])-2,ROW()-ROW(Main[[#Headers],[Schaltbefehl]]))),"")</f>
        <v/>
      </c>
      <c r="AC120" s="6" t="str">
        <f>IFERROR(INDEX(parent_children[children],_xlfn.AGGREGATE(15,6,ROW(parent_children[parent])/(parent_children[parent]=Main[[#Headers],[Betriebsmeldung]])-2,ROW()-ROW(Main[[#Headers],[Betriebsmeldung]]))),"")</f>
        <v/>
      </c>
      <c r="AD120" s="6" t="str">
        <f>IFERROR(INDEX(parent_children[children],_xlfn.AGGREGATE(15,6,ROW(parent_children[parent])/(parent_children[parent]=Main[[#Headers],[Störung]])-2,ROW()-ROW(Main[[#Headers],[Störung]]))),"")</f>
        <v/>
      </c>
    </row>
    <row r="121" spans="1:30" x14ac:dyDescent="0.25">
      <c r="A121" t="str">
        <f>IFERROR(INDEX(category_assignment[description_german],_xlfn.AGGREGATE(15,6,ROW(category_assignment[category])/(category_assignment[category]=Main[[#Headers],[System]])-2,ROW()-ROW(Main[[#Headers],[System]]))),"")</f>
        <v/>
      </c>
      <c r="B121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121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121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121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121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121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121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121" s="6" t="str">
        <f>IFERROR(INDEX(parent_children[children],_xlfn.AGGREGATE(15,6,ROW(parent_children[parent])/(parent_children[parent]=Main[[#Headers],[Kessel]])-2,ROW()-ROW(Main[[#Headers],[Kessel]]))),"")</f>
        <v/>
      </c>
      <c r="J121" s="6" t="str">
        <f>IFERROR(INDEX(parent_children[children],_xlfn.AGGREGATE(15,6,ROW(parent_children[parent])/(parent_children[parent]=Main[[#Headers],[Kältemaschine]])-2,ROW()-ROW(Main[[#Headers],[Kältemaschine]]))),"")</f>
        <v/>
      </c>
      <c r="K121" s="6" t="str">
        <f>IFERROR(INDEX(parent_children[children],_xlfn.AGGREGATE(15,6,ROW(parent_children[parent])/(parent_children[parent]=Main[[#Headers],[Speicher]])-2,ROW()-ROW(Main[[#Headers],[Speicher]]))),"")</f>
        <v/>
      </c>
      <c r="L121" s="6" t="str">
        <f>IFERROR(INDEX(parent_children[children],_xlfn.AGGREGATE(15,6,ROW(parent_children[parent])/(parent_children[parent]=Main[[#Headers],[Verteiler]])-2,ROW()-ROW(Main[[#Headers],[Verteiler]]))),"")</f>
        <v/>
      </c>
      <c r="M121" s="6" t="str">
        <f>IFERROR(INDEX(parent_children[children],_xlfn.AGGREGATE(15,6,ROW(parent_children[parent])/(parent_children[parent]=Main[[#Headers],[Unterverteiler]])-2,ROW()-ROW(Main[[#Headers],[Unterverteiler]]))),"")</f>
        <v/>
      </c>
      <c r="N121" s="6" t="str">
        <f>IFERROR(INDEX(parent_children[children],_xlfn.AGGREGATE(15,6,ROW(parent_children[parent])/(parent_children[parent]=Main[[#Headers],[Verteilsystem]])-2,ROW()-ROW(Main[[#Headers],[Verteilsystem]]))),"")</f>
        <v/>
      </c>
      <c r="O121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121" s="6" t="str">
        <f>IFERROR(INDEX(parent_children[children],_xlfn.AGGREGATE(15,6,ROW(parent_children[parent])/(parent_children[parent]=Main[[#Headers],[Wärmepumpe]])-2,ROW()-ROW(Main[[#Headers],[Wärmepumpe]]))),"")</f>
        <v/>
      </c>
      <c r="Q121" s="6" t="str">
        <f>IFERROR(INDEX(parent_children[children],_xlfn.AGGREGATE(15,6,ROW(parent_children[parent])/(parent_children[parent]=Main[[#Headers],[Ventil]])-2,ROW()-ROW(Main[[#Headers],[Ventil]]))),"")</f>
        <v/>
      </c>
      <c r="R121" s="6" t="str">
        <f>IFERROR(INDEX(parent_children[children],_xlfn.AGGREGATE(15,6,ROW(parent_children[parent])/(parent_children[parent]=Main[[#Headers],[Klappe]])-2,ROW()-ROW(Main[[#Headers],[Klappe]]))),"")</f>
        <v/>
      </c>
      <c r="S121" s="6" t="str">
        <f>IFERROR(INDEX(parent_children[children],_xlfn.AGGREGATE(15,6,ROW(parent_children[parent])/(parent_children[parent]=Main[[#Headers],[Sensor]])-2,ROW()-ROW(Main[[#Headers],[Sensor]]))),"")</f>
        <v/>
      </c>
      <c r="T121" s="6" t="str">
        <f>IFERROR(INDEX(parent_children[children],_xlfn.AGGREGATE(15,6,ROW(parent_children[parent])/(parent_children[parent]=Main[[#Headers],[Schalter]])-2,ROW()-ROW(Main[[#Headers],[Schalter]]))),"")</f>
        <v/>
      </c>
      <c r="U121" s="6" t="str">
        <f>IFERROR(INDEX(parent_children[children],_xlfn.AGGREGATE(15,6,ROW(parent_children[parent])/(parent_children[parent]=Main[[#Headers],[Wasser]])-2,ROW()-ROW(Main[[#Headers],[Wasser]]))),"")</f>
        <v/>
      </c>
      <c r="V121" s="6" t="str">
        <f>IFERROR(INDEX(parent_children[children],_xlfn.AGGREGATE(15,6,ROW(parent_children[parent])/(parent_children[parent]=Main[[#Headers],[Luft]])-2,ROW()-ROW(Main[[#Headers],[Luft]]))),"")</f>
        <v/>
      </c>
      <c r="W121" s="6" t="str">
        <f>IFERROR(INDEX(parent_children[children],_xlfn.AGGREGATE(15,6,ROW(parent_children[parent])/(parent_children[parent]=Main[[#Headers],[Filter]])-2,ROW()-ROW(Main[[#Headers],[Filter]]))),"")</f>
        <v/>
      </c>
      <c r="X121" s="6" t="str">
        <f>IFERROR(INDEX(parent_children[children],_xlfn.AGGREGATE(15,6,ROW(parent_children[parent])/(parent_children[parent]=Main[[#Headers],[Ventilator]])-2,ROW()-ROW(Main[[#Headers],[Ventilator]]))),"")</f>
        <v/>
      </c>
      <c r="Y121" s="6" t="str">
        <f>IFERROR(INDEX(parent_children[children],_xlfn.AGGREGATE(15,6,ROW(parent_children[parent])/(parent_children[parent]=Main[[#Headers],[Gas]])-2,ROW()-ROW(Main[[#Headers],[Gas]]))),"")</f>
        <v/>
      </c>
      <c r="Z121" s="6" t="str">
        <f>IFERROR(INDEX(parent_children[children],_xlfn.AGGREGATE(15,6,ROW(parent_children[parent])/(parent_children[parent]=Main[[#Headers],[Messwert]])-2,ROW()-ROW(Main[[#Headers],[Messwert]]))),"")</f>
        <v/>
      </c>
      <c r="AA121" s="6" t="str">
        <f>IFERROR(INDEX(parent_children[children],_xlfn.AGGREGATE(15,6,ROW(parent_children[parent])/(parent_children[parent]=Main[[#Headers],[Stellbefehl]])-2,ROW()-ROW(Main[[#Headers],[Stellbefehl]]))),"")</f>
        <v/>
      </c>
      <c r="AB121" s="6" t="str">
        <f>IFERROR(INDEX(parent_children[children],_xlfn.AGGREGATE(15,6,ROW(parent_children[parent])/(parent_children[parent]=Main[[#Headers],[Schaltbefehl]])-2,ROW()-ROW(Main[[#Headers],[Schaltbefehl]]))),"")</f>
        <v/>
      </c>
      <c r="AC121" s="6" t="str">
        <f>IFERROR(INDEX(parent_children[children],_xlfn.AGGREGATE(15,6,ROW(parent_children[parent])/(parent_children[parent]=Main[[#Headers],[Betriebsmeldung]])-2,ROW()-ROW(Main[[#Headers],[Betriebsmeldung]]))),"")</f>
        <v/>
      </c>
      <c r="AD121" s="6" t="str">
        <f>IFERROR(INDEX(parent_children[children],_xlfn.AGGREGATE(15,6,ROW(parent_children[parent])/(parent_children[parent]=Main[[#Headers],[Störung]])-2,ROW()-ROW(Main[[#Headers],[Störung]]))),"")</f>
        <v/>
      </c>
    </row>
    <row r="122" spans="1:30" x14ac:dyDescent="0.25">
      <c r="A122" t="str">
        <f>IFERROR(INDEX(category_assignment[description_german],_xlfn.AGGREGATE(15,6,ROW(category_assignment[category])/(category_assignment[category]=Main[[#Headers],[System]])-2,ROW()-ROW(Main[[#Headers],[System]]))),"")</f>
        <v/>
      </c>
      <c r="B122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122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122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122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122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122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122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122" s="6" t="str">
        <f>IFERROR(INDEX(parent_children[children],_xlfn.AGGREGATE(15,6,ROW(parent_children[parent])/(parent_children[parent]=Main[[#Headers],[Kessel]])-2,ROW()-ROW(Main[[#Headers],[Kessel]]))),"")</f>
        <v/>
      </c>
      <c r="J122" s="6" t="str">
        <f>IFERROR(INDEX(parent_children[children],_xlfn.AGGREGATE(15,6,ROW(parent_children[parent])/(parent_children[parent]=Main[[#Headers],[Kältemaschine]])-2,ROW()-ROW(Main[[#Headers],[Kältemaschine]]))),"")</f>
        <v/>
      </c>
      <c r="K122" s="6" t="str">
        <f>IFERROR(INDEX(parent_children[children],_xlfn.AGGREGATE(15,6,ROW(parent_children[parent])/(parent_children[parent]=Main[[#Headers],[Speicher]])-2,ROW()-ROW(Main[[#Headers],[Speicher]]))),"")</f>
        <v/>
      </c>
      <c r="L122" s="6" t="str">
        <f>IFERROR(INDEX(parent_children[children],_xlfn.AGGREGATE(15,6,ROW(parent_children[parent])/(parent_children[parent]=Main[[#Headers],[Verteiler]])-2,ROW()-ROW(Main[[#Headers],[Verteiler]]))),"")</f>
        <v/>
      </c>
      <c r="M122" s="6" t="str">
        <f>IFERROR(INDEX(parent_children[children],_xlfn.AGGREGATE(15,6,ROW(parent_children[parent])/(parent_children[parent]=Main[[#Headers],[Unterverteiler]])-2,ROW()-ROW(Main[[#Headers],[Unterverteiler]]))),"")</f>
        <v/>
      </c>
      <c r="N122" s="6" t="str">
        <f>IFERROR(INDEX(parent_children[children],_xlfn.AGGREGATE(15,6,ROW(parent_children[parent])/(parent_children[parent]=Main[[#Headers],[Verteilsystem]])-2,ROW()-ROW(Main[[#Headers],[Verteilsystem]]))),"")</f>
        <v/>
      </c>
      <c r="O122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122" s="6" t="str">
        <f>IFERROR(INDEX(parent_children[children],_xlfn.AGGREGATE(15,6,ROW(parent_children[parent])/(parent_children[parent]=Main[[#Headers],[Wärmepumpe]])-2,ROW()-ROW(Main[[#Headers],[Wärmepumpe]]))),"")</f>
        <v/>
      </c>
      <c r="Q122" s="6" t="str">
        <f>IFERROR(INDEX(parent_children[children],_xlfn.AGGREGATE(15,6,ROW(parent_children[parent])/(parent_children[parent]=Main[[#Headers],[Ventil]])-2,ROW()-ROW(Main[[#Headers],[Ventil]]))),"")</f>
        <v/>
      </c>
      <c r="R122" s="6" t="str">
        <f>IFERROR(INDEX(parent_children[children],_xlfn.AGGREGATE(15,6,ROW(parent_children[parent])/(parent_children[parent]=Main[[#Headers],[Klappe]])-2,ROW()-ROW(Main[[#Headers],[Klappe]]))),"")</f>
        <v/>
      </c>
      <c r="S122" s="6" t="str">
        <f>IFERROR(INDEX(parent_children[children],_xlfn.AGGREGATE(15,6,ROW(parent_children[parent])/(parent_children[parent]=Main[[#Headers],[Sensor]])-2,ROW()-ROW(Main[[#Headers],[Sensor]]))),"")</f>
        <v/>
      </c>
      <c r="T122" s="6" t="str">
        <f>IFERROR(INDEX(parent_children[children],_xlfn.AGGREGATE(15,6,ROW(parent_children[parent])/(parent_children[parent]=Main[[#Headers],[Schalter]])-2,ROW()-ROW(Main[[#Headers],[Schalter]]))),"")</f>
        <v/>
      </c>
      <c r="U122" s="6" t="str">
        <f>IFERROR(INDEX(parent_children[children],_xlfn.AGGREGATE(15,6,ROW(parent_children[parent])/(parent_children[parent]=Main[[#Headers],[Wasser]])-2,ROW()-ROW(Main[[#Headers],[Wasser]]))),"")</f>
        <v/>
      </c>
      <c r="V122" s="6" t="str">
        <f>IFERROR(INDEX(parent_children[children],_xlfn.AGGREGATE(15,6,ROW(parent_children[parent])/(parent_children[parent]=Main[[#Headers],[Luft]])-2,ROW()-ROW(Main[[#Headers],[Luft]]))),"")</f>
        <v/>
      </c>
      <c r="W122" s="6" t="str">
        <f>IFERROR(INDEX(parent_children[children],_xlfn.AGGREGATE(15,6,ROW(parent_children[parent])/(parent_children[parent]=Main[[#Headers],[Filter]])-2,ROW()-ROW(Main[[#Headers],[Filter]]))),"")</f>
        <v/>
      </c>
      <c r="X122" s="6" t="str">
        <f>IFERROR(INDEX(parent_children[children],_xlfn.AGGREGATE(15,6,ROW(parent_children[parent])/(parent_children[parent]=Main[[#Headers],[Ventilator]])-2,ROW()-ROW(Main[[#Headers],[Ventilator]]))),"")</f>
        <v/>
      </c>
      <c r="Y122" s="6" t="str">
        <f>IFERROR(INDEX(parent_children[children],_xlfn.AGGREGATE(15,6,ROW(parent_children[parent])/(parent_children[parent]=Main[[#Headers],[Gas]])-2,ROW()-ROW(Main[[#Headers],[Gas]]))),"")</f>
        <v/>
      </c>
      <c r="Z122" s="6" t="str">
        <f>IFERROR(INDEX(parent_children[children],_xlfn.AGGREGATE(15,6,ROW(parent_children[parent])/(parent_children[parent]=Main[[#Headers],[Messwert]])-2,ROW()-ROW(Main[[#Headers],[Messwert]]))),"")</f>
        <v/>
      </c>
      <c r="AA122" s="6" t="str">
        <f>IFERROR(INDEX(parent_children[children],_xlfn.AGGREGATE(15,6,ROW(parent_children[parent])/(parent_children[parent]=Main[[#Headers],[Stellbefehl]])-2,ROW()-ROW(Main[[#Headers],[Stellbefehl]]))),"")</f>
        <v/>
      </c>
      <c r="AB122" s="6" t="str">
        <f>IFERROR(INDEX(parent_children[children],_xlfn.AGGREGATE(15,6,ROW(parent_children[parent])/(parent_children[parent]=Main[[#Headers],[Schaltbefehl]])-2,ROW()-ROW(Main[[#Headers],[Schaltbefehl]]))),"")</f>
        <v/>
      </c>
      <c r="AC122" s="6" t="str">
        <f>IFERROR(INDEX(parent_children[children],_xlfn.AGGREGATE(15,6,ROW(parent_children[parent])/(parent_children[parent]=Main[[#Headers],[Betriebsmeldung]])-2,ROW()-ROW(Main[[#Headers],[Betriebsmeldung]]))),"")</f>
        <v/>
      </c>
      <c r="AD122" s="6" t="str">
        <f>IFERROR(INDEX(parent_children[children],_xlfn.AGGREGATE(15,6,ROW(parent_children[parent])/(parent_children[parent]=Main[[#Headers],[Störung]])-2,ROW()-ROW(Main[[#Headers],[Störung]]))),"")</f>
        <v/>
      </c>
    </row>
    <row r="123" spans="1:30" x14ac:dyDescent="0.25">
      <c r="A123" t="str">
        <f>IFERROR(INDEX(category_assignment[description_german],_xlfn.AGGREGATE(15,6,ROW(category_assignment[category])/(category_assignment[category]=Main[[#Headers],[System]])-2,ROW()-ROW(Main[[#Headers],[System]]))),"")</f>
        <v/>
      </c>
      <c r="B123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123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123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123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123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123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123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123" s="6" t="str">
        <f>IFERROR(INDEX(parent_children[children],_xlfn.AGGREGATE(15,6,ROW(parent_children[parent])/(parent_children[parent]=Main[[#Headers],[Kessel]])-2,ROW()-ROW(Main[[#Headers],[Kessel]]))),"")</f>
        <v/>
      </c>
      <c r="J123" s="6" t="str">
        <f>IFERROR(INDEX(parent_children[children],_xlfn.AGGREGATE(15,6,ROW(parent_children[parent])/(parent_children[parent]=Main[[#Headers],[Kältemaschine]])-2,ROW()-ROW(Main[[#Headers],[Kältemaschine]]))),"")</f>
        <v/>
      </c>
      <c r="K123" s="6" t="str">
        <f>IFERROR(INDEX(parent_children[children],_xlfn.AGGREGATE(15,6,ROW(parent_children[parent])/(parent_children[parent]=Main[[#Headers],[Speicher]])-2,ROW()-ROW(Main[[#Headers],[Speicher]]))),"")</f>
        <v/>
      </c>
      <c r="L123" s="6" t="str">
        <f>IFERROR(INDEX(parent_children[children],_xlfn.AGGREGATE(15,6,ROW(parent_children[parent])/(parent_children[parent]=Main[[#Headers],[Verteiler]])-2,ROW()-ROW(Main[[#Headers],[Verteiler]]))),"")</f>
        <v/>
      </c>
      <c r="M123" s="6" t="str">
        <f>IFERROR(INDEX(parent_children[children],_xlfn.AGGREGATE(15,6,ROW(parent_children[parent])/(parent_children[parent]=Main[[#Headers],[Unterverteiler]])-2,ROW()-ROW(Main[[#Headers],[Unterverteiler]]))),"")</f>
        <v/>
      </c>
      <c r="N123" s="6" t="str">
        <f>IFERROR(INDEX(parent_children[children],_xlfn.AGGREGATE(15,6,ROW(parent_children[parent])/(parent_children[parent]=Main[[#Headers],[Verteilsystem]])-2,ROW()-ROW(Main[[#Headers],[Verteilsystem]]))),"")</f>
        <v/>
      </c>
      <c r="O123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123" s="6" t="str">
        <f>IFERROR(INDEX(parent_children[children],_xlfn.AGGREGATE(15,6,ROW(parent_children[parent])/(parent_children[parent]=Main[[#Headers],[Wärmepumpe]])-2,ROW()-ROW(Main[[#Headers],[Wärmepumpe]]))),"")</f>
        <v/>
      </c>
      <c r="Q123" s="6" t="str">
        <f>IFERROR(INDEX(parent_children[children],_xlfn.AGGREGATE(15,6,ROW(parent_children[parent])/(parent_children[parent]=Main[[#Headers],[Ventil]])-2,ROW()-ROW(Main[[#Headers],[Ventil]]))),"")</f>
        <v/>
      </c>
      <c r="R123" s="6" t="str">
        <f>IFERROR(INDEX(parent_children[children],_xlfn.AGGREGATE(15,6,ROW(parent_children[parent])/(parent_children[parent]=Main[[#Headers],[Klappe]])-2,ROW()-ROW(Main[[#Headers],[Klappe]]))),"")</f>
        <v/>
      </c>
      <c r="S123" s="6" t="str">
        <f>IFERROR(INDEX(parent_children[children],_xlfn.AGGREGATE(15,6,ROW(parent_children[parent])/(parent_children[parent]=Main[[#Headers],[Sensor]])-2,ROW()-ROW(Main[[#Headers],[Sensor]]))),"")</f>
        <v/>
      </c>
      <c r="T123" s="6" t="str">
        <f>IFERROR(INDEX(parent_children[children],_xlfn.AGGREGATE(15,6,ROW(parent_children[parent])/(parent_children[parent]=Main[[#Headers],[Schalter]])-2,ROW()-ROW(Main[[#Headers],[Schalter]]))),"")</f>
        <v/>
      </c>
      <c r="U123" s="6" t="str">
        <f>IFERROR(INDEX(parent_children[children],_xlfn.AGGREGATE(15,6,ROW(parent_children[parent])/(parent_children[parent]=Main[[#Headers],[Wasser]])-2,ROW()-ROW(Main[[#Headers],[Wasser]]))),"")</f>
        <v/>
      </c>
      <c r="V123" s="6" t="str">
        <f>IFERROR(INDEX(parent_children[children],_xlfn.AGGREGATE(15,6,ROW(parent_children[parent])/(parent_children[parent]=Main[[#Headers],[Luft]])-2,ROW()-ROW(Main[[#Headers],[Luft]]))),"")</f>
        <v/>
      </c>
      <c r="W123" s="6" t="str">
        <f>IFERROR(INDEX(parent_children[children],_xlfn.AGGREGATE(15,6,ROW(parent_children[parent])/(parent_children[parent]=Main[[#Headers],[Filter]])-2,ROW()-ROW(Main[[#Headers],[Filter]]))),"")</f>
        <v/>
      </c>
      <c r="X123" s="6" t="str">
        <f>IFERROR(INDEX(parent_children[children],_xlfn.AGGREGATE(15,6,ROW(parent_children[parent])/(parent_children[parent]=Main[[#Headers],[Ventilator]])-2,ROW()-ROW(Main[[#Headers],[Ventilator]]))),"")</f>
        <v/>
      </c>
      <c r="Y123" s="6" t="str">
        <f>IFERROR(INDEX(parent_children[children],_xlfn.AGGREGATE(15,6,ROW(parent_children[parent])/(parent_children[parent]=Main[[#Headers],[Gas]])-2,ROW()-ROW(Main[[#Headers],[Gas]]))),"")</f>
        <v/>
      </c>
      <c r="Z123" s="6" t="str">
        <f>IFERROR(INDEX(parent_children[children],_xlfn.AGGREGATE(15,6,ROW(parent_children[parent])/(parent_children[parent]=Main[[#Headers],[Messwert]])-2,ROW()-ROW(Main[[#Headers],[Messwert]]))),"")</f>
        <v/>
      </c>
      <c r="AA123" s="6" t="str">
        <f>IFERROR(INDEX(parent_children[children],_xlfn.AGGREGATE(15,6,ROW(parent_children[parent])/(parent_children[parent]=Main[[#Headers],[Stellbefehl]])-2,ROW()-ROW(Main[[#Headers],[Stellbefehl]]))),"")</f>
        <v/>
      </c>
      <c r="AB123" s="6" t="str">
        <f>IFERROR(INDEX(parent_children[children],_xlfn.AGGREGATE(15,6,ROW(parent_children[parent])/(parent_children[parent]=Main[[#Headers],[Schaltbefehl]])-2,ROW()-ROW(Main[[#Headers],[Schaltbefehl]]))),"")</f>
        <v/>
      </c>
      <c r="AC123" s="6" t="str">
        <f>IFERROR(INDEX(parent_children[children],_xlfn.AGGREGATE(15,6,ROW(parent_children[parent])/(parent_children[parent]=Main[[#Headers],[Betriebsmeldung]])-2,ROW()-ROW(Main[[#Headers],[Betriebsmeldung]]))),"")</f>
        <v/>
      </c>
      <c r="AD123" s="6" t="str">
        <f>IFERROR(INDEX(parent_children[children],_xlfn.AGGREGATE(15,6,ROW(parent_children[parent])/(parent_children[parent]=Main[[#Headers],[Störung]])-2,ROW()-ROW(Main[[#Headers],[Störung]]))),"")</f>
        <v/>
      </c>
    </row>
    <row r="124" spans="1:30" x14ac:dyDescent="0.25">
      <c r="A124" t="str">
        <f>IFERROR(INDEX(category_assignment[description_german],_xlfn.AGGREGATE(15,6,ROW(category_assignment[category])/(category_assignment[category]=Main[[#Headers],[System]])-2,ROW()-ROW(Main[[#Headers],[System]]))),"")</f>
        <v/>
      </c>
      <c r="B124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124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124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124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124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124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124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124" s="6" t="str">
        <f>IFERROR(INDEX(parent_children[children],_xlfn.AGGREGATE(15,6,ROW(parent_children[parent])/(parent_children[parent]=Main[[#Headers],[Kessel]])-2,ROW()-ROW(Main[[#Headers],[Kessel]]))),"")</f>
        <v/>
      </c>
      <c r="J124" s="6" t="str">
        <f>IFERROR(INDEX(parent_children[children],_xlfn.AGGREGATE(15,6,ROW(parent_children[parent])/(parent_children[parent]=Main[[#Headers],[Kältemaschine]])-2,ROW()-ROW(Main[[#Headers],[Kältemaschine]]))),"")</f>
        <v/>
      </c>
      <c r="K124" s="6" t="str">
        <f>IFERROR(INDEX(parent_children[children],_xlfn.AGGREGATE(15,6,ROW(parent_children[parent])/(parent_children[parent]=Main[[#Headers],[Speicher]])-2,ROW()-ROW(Main[[#Headers],[Speicher]]))),"")</f>
        <v/>
      </c>
      <c r="L124" s="6" t="str">
        <f>IFERROR(INDEX(parent_children[children],_xlfn.AGGREGATE(15,6,ROW(parent_children[parent])/(parent_children[parent]=Main[[#Headers],[Verteiler]])-2,ROW()-ROW(Main[[#Headers],[Verteiler]]))),"")</f>
        <v/>
      </c>
      <c r="M124" s="6" t="str">
        <f>IFERROR(INDEX(parent_children[children],_xlfn.AGGREGATE(15,6,ROW(parent_children[parent])/(parent_children[parent]=Main[[#Headers],[Unterverteiler]])-2,ROW()-ROW(Main[[#Headers],[Unterverteiler]]))),"")</f>
        <v/>
      </c>
      <c r="N124" s="6" t="str">
        <f>IFERROR(INDEX(parent_children[children],_xlfn.AGGREGATE(15,6,ROW(parent_children[parent])/(parent_children[parent]=Main[[#Headers],[Verteilsystem]])-2,ROW()-ROW(Main[[#Headers],[Verteilsystem]]))),"")</f>
        <v/>
      </c>
      <c r="O124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124" s="6" t="str">
        <f>IFERROR(INDEX(parent_children[children],_xlfn.AGGREGATE(15,6,ROW(parent_children[parent])/(parent_children[parent]=Main[[#Headers],[Wärmepumpe]])-2,ROW()-ROW(Main[[#Headers],[Wärmepumpe]]))),"")</f>
        <v/>
      </c>
      <c r="Q124" s="6" t="str">
        <f>IFERROR(INDEX(parent_children[children],_xlfn.AGGREGATE(15,6,ROW(parent_children[parent])/(parent_children[parent]=Main[[#Headers],[Ventil]])-2,ROW()-ROW(Main[[#Headers],[Ventil]]))),"")</f>
        <v/>
      </c>
      <c r="R124" s="6" t="str">
        <f>IFERROR(INDEX(parent_children[children],_xlfn.AGGREGATE(15,6,ROW(parent_children[parent])/(parent_children[parent]=Main[[#Headers],[Klappe]])-2,ROW()-ROW(Main[[#Headers],[Klappe]]))),"")</f>
        <v/>
      </c>
      <c r="S124" s="6" t="str">
        <f>IFERROR(INDEX(parent_children[children],_xlfn.AGGREGATE(15,6,ROW(parent_children[parent])/(parent_children[parent]=Main[[#Headers],[Sensor]])-2,ROW()-ROW(Main[[#Headers],[Sensor]]))),"")</f>
        <v/>
      </c>
      <c r="T124" s="6" t="str">
        <f>IFERROR(INDEX(parent_children[children],_xlfn.AGGREGATE(15,6,ROW(parent_children[parent])/(parent_children[parent]=Main[[#Headers],[Schalter]])-2,ROW()-ROW(Main[[#Headers],[Schalter]]))),"")</f>
        <v/>
      </c>
      <c r="U124" s="6" t="str">
        <f>IFERROR(INDEX(parent_children[children],_xlfn.AGGREGATE(15,6,ROW(parent_children[parent])/(parent_children[parent]=Main[[#Headers],[Wasser]])-2,ROW()-ROW(Main[[#Headers],[Wasser]]))),"")</f>
        <v/>
      </c>
      <c r="V124" s="6" t="str">
        <f>IFERROR(INDEX(parent_children[children],_xlfn.AGGREGATE(15,6,ROW(parent_children[parent])/(parent_children[parent]=Main[[#Headers],[Luft]])-2,ROW()-ROW(Main[[#Headers],[Luft]]))),"")</f>
        <v/>
      </c>
      <c r="W124" s="6" t="str">
        <f>IFERROR(INDEX(parent_children[children],_xlfn.AGGREGATE(15,6,ROW(parent_children[parent])/(parent_children[parent]=Main[[#Headers],[Filter]])-2,ROW()-ROW(Main[[#Headers],[Filter]]))),"")</f>
        <v/>
      </c>
      <c r="X124" s="6" t="str">
        <f>IFERROR(INDEX(parent_children[children],_xlfn.AGGREGATE(15,6,ROW(parent_children[parent])/(parent_children[parent]=Main[[#Headers],[Ventilator]])-2,ROW()-ROW(Main[[#Headers],[Ventilator]]))),"")</f>
        <v/>
      </c>
      <c r="Y124" s="6" t="str">
        <f>IFERROR(INDEX(parent_children[children],_xlfn.AGGREGATE(15,6,ROW(parent_children[parent])/(parent_children[parent]=Main[[#Headers],[Gas]])-2,ROW()-ROW(Main[[#Headers],[Gas]]))),"")</f>
        <v/>
      </c>
      <c r="Z124" s="6" t="str">
        <f>IFERROR(INDEX(parent_children[children],_xlfn.AGGREGATE(15,6,ROW(parent_children[parent])/(parent_children[parent]=Main[[#Headers],[Messwert]])-2,ROW()-ROW(Main[[#Headers],[Messwert]]))),"")</f>
        <v/>
      </c>
      <c r="AA124" s="6" t="str">
        <f>IFERROR(INDEX(parent_children[children],_xlfn.AGGREGATE(15,6,ROW(parent_children[parent])/(parent_children[parent]=Main[[#Headers],[Stellbefehl]])-2,ROW()-ROW(Main[[#Headers],[Stellbefehl]]))),"")</f>
        <v/>
      </c>
      <c r="AB124" s="6" t="str">
        <f>IFERROR(INDEX(parent_children[children],_xlfn.AGGREGATE(15,6,ROW(parent_children[parent])/(parent_children[parent]=Main[[#Headers],[Schaltbefehl]])-2,ROW()-ROW(Main[[#Headers],[Schaltbefehl]]))),"")</f>
        <v/>
      </c>
      <c r="AC124" s="6" t="str">
        <f>IFERROR(INDEX(parent_children[children],_xlfn.AGGREGATE(15,6,ROW(parent_children[parent])/(parent_children[parent]=Main[[#Headers],[Betriebsmeldung]])-2,ROW()-ROW(Main[[#Headers],[Betriebsmeldung]]))),"")</f>
        <v/>
      </c>
      <c r="AD124" s="6" t="str">
        <f>IFERROR(INDEX(parent_children[children],_xlfn.AGGREGATE(15,6,ROW(parent_children[parent])/(parent_children[parent]=Main[[#Headers],[Störung]])-2,ROW()-ROW(Main[[#Headers],[Störung]]))),"")</f>
        <v/>
      </c>
    </row>
    <row r="125" spans="1:30" x14ac:dyDescent="0.25">
      <c r="A125" t="str">
        <f>IFERROR(INDEX(category_assignment[description_german],_xlfn.AGGREGATE(15,6,ROW(category_assignment[category])/(category_assignment[category]=Main[[#Headers],[System]])-2,ROW()-ROW(Main[[#Headers],[System]]))),"")</f>
        <v/>
      </c>
      <c r="B125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125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125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125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125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125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125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125" s="6" t="str">
        <f>IFERROR(INDEX(parent_children[children],_xlfn.AGGREGATE(15,6,ROW(parent_children[parent])/(parent_children[parent]=Main[[#Headers],[Kessel]])-2,ROW()-ROW(Main[[#Headers],[Kessel]]))),"")</f>
        <v/>
      </c>
      <c r="J125" s="6" t="str">
        <f>IFERROR(INDEX(parent_children[children],_xlfn.AGGREGATE(15,6,ROW(parent_children[parent])/(parent_children[parent]=Main[[#Headers],[Kältemaschine]])-2,ROW()-ROW(Main[[#Headers],[Kältemaschine]]))),"")</f>
        <v/>
      </c>
      <c r="K125" s="6" t="str">
        <f>IFERROR(INDEX(parent_children[children],_xlfn.AGGREGATE(15,6,ROW(parent_children[parent])/(parent_children[parent]=Main[[#Headers],[Speicher]])-2,ROW()-ROW(Main[[#Headers],[Speicher]]))),"")</f>
        <v/>
      </c>
      <c r="L125" s="6" t="str">
        <f>IFERROR(INDEX(parent_children[children],_xlfn.AGGREGATE(15,6,ROW(parent_children[parent])/(parent_children[parent]=Main[[#Headers],[Verteiler]])-2,ROW()-ROW(Main[[#Headers],[Verteiler]]))),"")</f>
        <v/>
      </c>
      <c r="M125" s="6" t="str">
        <f>IFERROR(INDEX(parent_children[children],_xlfn.AGGREGATE(15,6,ROW(parent_children[parent])/(parent_children[parent]=Main[[#Headers],[Unterverteiler]])-2,ROW()-ROW(Main[[#Headers],[Unterverteiler]]))),"")</f>
        <v/>
      </c>
      <c r="N125" s="6" t="str">
        <f>IFERROR(INDEX(parent_children[children],_xlfn.AGGREGATE(15,6,ROW(parent_children[parent])/(parent_children[parent]=Main[[#Headers],[Verteilsystem]])-2,ROW()-ROW(Main[[#Headers],[Verteilsystem]]))),"")</f>
        <v/>
      </c>
      <c r="O125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125" s="6" t="str">
        <f>IFERROR(INDEX(parent_children[children],_xlfn.AGGREGATE(15,6,ROW(parent_children[parent])/(parent_children[parent]=Main[[#Headers],[Wärmepumpe]])-2,ROW()-ROW(Main[[#Headers],[Wärmepumpe]]))),"")</f>
        <v/>
      </c>
      <c r="Q125" s="6" t="str">
        <f>IFERROR(INDEX(parent_children[children],_xlfn.AGGREGATE(15,6,ROW(parent_children[parent])/(parent_children[parent]=Main[[#Headers],[Ventil]])-2,ROW()-ROW(Main[[#Headers],[Ventil]]))),"")</f>
        <v/>
      </c>
      <c r="R125" s="6" t="str">
        <f>IFERROR(INDEX(parent_children[children],_xlfn.AGGREGATE(15,6,ROW(parent_children[parent])/(parent_children[parent]=Main[[#Headers],[Klappe]])-2,ROW()-ROW(Main[[#Headers],[Klappe]]))),"")</f>
        <v/>
      </c>
      <c r="S125" s="6" t="str">
        <f>IFERROR(INDEX(parent_children[children],_xlfn.AGGREGATE(15,6,ROW(parent_children[parent])/(parent_children[parent]=Main[[#Headers],[Sensor]])-2,ROW()-ROW(Main[[#Headers],[Sensor]]))),"")</f>
        <v/>
      </c>
      <c r="T125" s="6" t="str">
        <f>IFERROR(INDEX(parent_children[children],_xlfn.AGGREGATE(15,6,ROW(parent_children[parent])/(parent_children[parent]=Main[[#Headers],[Schalter]])-2,ROW()-ROW(Main[[#Headers],[Schalter]]))),"")</f>
        <v/>
      </c>
      <c r="U125" s="6" t="str">
        <f>IFERROR(INDEX(parent_children[children],_xlfn.AGGREGATE(15,6,ROW(parent_children[parent])/(parent_children[parent]=Main[[#Headers],[Wasser]])-2,ROW()-ROW(Main[[#Headers],[Wasser]]))),"")</f>
        <v/>
      </c>
      <c r="V125" s="6" t="str">
        <f>IFERROR(INDEX(parent_children[children],_xlfn.AGGREGATE(15,6,ROW(parent_children[parent])/(parent_children[parent]=Main[[#Headers],[Luft]])-2,ROW()-ROW(Main[[#Headers],[Luft]]))),"")</f>
        <v/>
      </c>
      <c r="W125" s="6" t="str">
        <f>IFERROR(INDEX(parent_children[children],_xlfn.AGGREGATE(15,6,ROW(parent_children[parent])/(parent_children[parent]=Main[[#Headers],[Filter]])-2,ROW()-ROW(Main[[#Headers],[Filter]]))),"")</f>
        <v/>
      </c>
      <c r="X125" s="6" t="str">
        <f>IFERROR(INDEX(parent_children[children],_xlfn.AGGREGATE(15,6,ROW(parent_children[parent])/(parent_children[parent]=Main[[#Headers],[Ventilator]])-2,ROW()-ROW(Main[[#Headers],[Ventilator]]))),"")</f>
        <v/>
      </c>
      <c r="Y125" s="6" t="str">
        <f>IFERROR(INDEX(parent_children[children],_xlfn.AGGREGATE(15,6,ROW(parent_children[parent])/(parent_children[parent]=Main[[#Headers],[Gas]])-2,ROW()-ROW(Main[[#Headers],[Gas]]))),"")</f>
        <v/>
      </c>
      <c r="Z125" s="6" t="str">
        <f>IFERROR(INDEX(parent_children[children],_xlfn.AGGREGATE(15,6,ROW(parent_children[parent])/(parent_children[parent]=Main[[#Headers],[Messwert]])-2,ROW()-ROW(Main[[#Headers],[Messwert]]))),"")</f>
        <v/>
      </c>
      <c r="AA125" s="6" t="str">
        <f>IFERROR(INDEX(parent_children[children],_xlfn.AGGREGATE(15,6,ROW(parent_children[parent])/(parent_children[parent]=Main[[#Headers],[Stellbefehl]])-2,ROW()-ROW(Main[[#Headers],[Stellbefehl]]))),"")</f>
        <v/>
      </c>
      <c r="AB125" s="6" t="str">
        <f>IFERROR(INDEX(parent_children[children],_xlfn.AGGREGATE(15,6,ROW(parent_children[parent])/(parent_children[parent]=Main[[#Headers],[Schaltbefehl]])-2,ROW()-ROW(Main[[#Headers],[Schaltbefehl]]))),"")</f>
        <v/>
      </c>
      <c r="AC125" s="6" t="str">
        <f>IFERROR(INDEX(parent_children[children],_xlfn.AGGREGATE(15,6,ROW(parent_children[parent])/(parent_children[parent]=Main[[#Headers],[Betriebsmeldung]])-2,ROW()-ROW(Main[[#Headers],[Betriebsmeldung]]))),"")</f>
        <v/>
      </c>
      <c r="AD125" s="6" t="str">
        <f>IFERROR(INDEX(parent_children[children],_xlfn.AGGREGATE(15,6,ROW(parent_children[parent])/(parent_children[parent]=Main[[#Headers],[Störung]])-2,ROW()-ROW(Main[[#Headers],[Störung]]))),"")</f>
        <v/>
      </c>
    </row>
    <row r="126" spans="1:30" x14ac:dyDescent="0.25">
      <c r="A126" t="str">
        <f>IFERROR(INDEX(category_assignment[description_german],_xlfn.AGGREGATE(15,6,ROW(category_assignment[category])/(category_assignment[category]=Main[[#Headers],[System]])-2,ROW()-ROW(Main[[#Headers],[System]]))),"")</f>
        <v/>
      </c>
      <c r="B126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126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126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126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126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126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126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126" s="6" t="str">
        <f>IFERROR(INDEX(parent_children[children],_xlfn.AGGREGATE(15,6,ROW(parent_children[parent])/(parent_children[parent]=Main[[#Headers],[Kessel]])-2,ROW()-ROW(Main[[#Headers],[Kessel]]))),"")</f>
        <v/>
      </c>
      <c r="J126" s="6" t="str">
        <f>IFERROR(INDEX(parent_children[children],_xlfn.AGGREGATE(15,6,ROW(parent_children[parent])/(parent_children[parent]=Main[[#Headers],[Kältemaschine]])-2,ROW()-ROW(Main[[#Headers],[Kältemaschine]]))),"")</f>
        <v/>
      </c>
      <c r="K126" s="6" t="str">
        <f>IFERROR(INDEX(parent_children[children],_xlfn.AGGREGATE(15,6,ROW(parent_children[parent])/(parent_children[parent]=Main[[#Headers],[Speicher]])-2,ROW()-ROW(Main[[#Headers],[Speicher]]))),"")</f>
        <v/>
      </c>
      <c r="L126" s="6" t="str">
        <f>IFERROR(INDEX(parent_children[children],_xlfn.AGGREGATE(15,6,ROW(parent_children[parent])/(parent_children[parent]=Main[[#Headers],[Verteiler]])-2,ROW()-ROW(Main[[#Headers],[Verteiler]]))),"")</f>
        <v/>
      </c>
      <c r="M126" s="6" t="str">
        <f>IFERROR(INDEX(parent_children[children],_xlfn.AGGREGATE(15,6,ROW(parent_children[parent])/(parent_children[parent]=Main[[#Headers],[Unterverteiler]])-2,ROW()-ROW(Main[[#Headers],[Unterverteiler]]))),"")</f>
        <v/>
      </c>
      <c r="N126" s="6" t="str">
        <f>IFERROR(INDEX(parent_children[children],_xlfn.AGGREGATE(15,6,ROW(parent_children[parent])/(parent_children[parent]=Main[[#Headers],[Verteilsystem]])-2,ROW()-ROW(Main[[#Headers],[Verteilsystem]]))),"")</f>
        <v/>
      </c>
      <c r="O126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126" s="6" t="str">
        <f>IFERROR(INDEX(parent_children[children],_xlfn.AGGREGATE(15,6,ROW(parent_children[parent])/(parent_children[parent]=Main[[#Headers],[Wärmepumpe]])-2,ROW()-ROW(Main[[#Headers],[Wärmepumpe]]))),"")</f>
        <v/>
      </c>
      <c r="Q126" s="6" t="str">
        <f>IFERROR(INDEX(parent_children[children],_xlfn.AGGREGATE(15,6,ROW(parent_children[parent])/(parent_children[parent]=Main[[#Headers],[Ventil]])-2,ROW()-ROW(Main[[#Headers],[Ventil]]))),"")</f>
        <v/>
      </c>
      <c r="R126" s="6" t="str">
        <f>IFERROR(INDEX(parent_children[children],_xlfn.AGGREGATE(15,6,ROW(parent_children[parent])/(parent_children[parent]=Main[[#Headers],[Klappe]])-2,ROW()-ROW(Main[[#Headers],[Klappe]]))),"")</f>
        <v/>
      </c>
      <c r="S126" s="6" t="str">
        <f>IFERROR(INDEX(parent_children[children],_xlfn.AGGREGATE(15,6,ROW(parent_children[parent])/(parent_children[parent]=Main[[#Headers],[Sensor]])-2,ROW()-ROW(Main[[#Headers],[Sensor]]))),"")</f>
        <v/>
      </c>
      <c r="T126" s="6" t="str">
        <f>IFERROR(INDEX(parent_children[children],_xlfn.AGGREGATE(15,6,ROW(parent_children[parent])/(parent_children[parent]=Main[[#Headers],[Schalter]])-2,ROW()-ROW(Main[[#Headers],[Schalter]]))),"")</f>
        <v/>
      </c>
      <c r="U126" s="6" t="str">
        <f>IFERROR(INDEX(parent_children[children],_xlfn.AGGREGATE(15,6,ROW(parent_children[parent])/(parent_children[parent]=Main[[#Headers],[Wasser]])-2,ROW()-ROW(Main[[#Headers],[Wasser]]))),"")</f>
        <v/>
      </c>
      <c r="V126" s="6" t="str">
        <f>IFERROR(INDEX(parent_children[children],_xlfn.AGGREGATE(15,6,ROW(parent_children[parent])/(parent_children[parent]=Main[[#Headers],[Luft]])-2,ROW()-ROW(Main[[#Headers],[Luft]]))),"")</f>
        <v/>
      </c>
      <c r="W126" s="6" t="str">
        <f>IFERROR(INDEX(parent_children[children],_xlfn.AGGREGATE(15,6,ROW(parent_children[parent])/(parent_children[parent]=Main[[#Headers],[Filter]])-2,ROW()-ROW(Main[[#Headers],[Filter]]))),"")</f>
        <v/>
      </c>
      <c r="X126" s="6" t="str">
        <f>IFERROR(INDEX(parent_children[children],_xlfn.AGGREGATE(15,6,ROW(parent_children[parent])/(parent_children[parent]=Main[[#Headers],[Ventilator]])-2,ROW()-ROW(Main[[#Headers],[Ventilator]]))),"")</f>
        <v/>
      </c>
      <c r="Y126" s="6" t="str">
        <f>IFERROR(INDEX(parent_children[children],_xlfn.AGGREGATE(15,6,ROW(parent_children[parent])/(parent_children[parent]=Main[[#Headers],[Gas]])-2,ROW()-ROW(Main[[#Headers],[Gas]]))),"")</f>
        <v/>
      </c>
      <c r="Z126" s="6" t="str">
        <f>IFERROR(INDEX(parent_children[children],_xlfn.AGGREGATE(15,6,ROW(parent_children[parent])/(parent_children[parent]=Main[[#Headers],[Messwert]])-2,ROW()-ROW(Main[[#Headers],[Messwert]]))),"")</f>
        <v/>
      </c>
      <c r="AA126" s="6" t="str">
        <f>IFERROR(INDEX(parent_children[children],_xlfn.AGGREGATE(15,6,ROW(parent_children[parent])/(parent_children[parent]=Main[[#Headers],[Stellbefehl]])-2,ROW()-ROW(Main[[#Headers],[Stellbefehl]]))),"")</f>
        <v/>
      </c>
      <c r="AB126" s="6" t="str">
        <f>IFERROR(INDEX(parent_children[children],_xlfn.AGGREGATE(15,6,ROW(parent_children[parent])/(parent_children[parent]=Main[[#Headers],[Schaltbefehl]])-2,ROW()-ROW(Main[[#Headers],[Schaltbefehl]]))),"")</f>
        <v/>
      </c>
      <c r="AC126" s="6" t="str">
        <f>IFERROR(INDEX(parent_children[children],_xlfn.AGGREGATE(15,6,ROW(parent_children[parent])/(parent_children[parent]=Main[[#Headers],[Betriebsmeldung]])-2,ROW()-ROW(Main[[#Headers],[Betriebsmeldung]]))),"")</f>
        <v/>
      </c>
      <c r="AD126" s="6" t="str">
        <f>IFERROR(INDEX(parent_children[children],_xlfn.AGGREGATE(15,6,ROW(parent_children[parent])/(parent_children[parent]=Main[[#Headers],[Störung]])-2,ROW()-ROW(Main[[#Headers],[Störung]]))),"")</f>
        <v/>
      </c>
    </row>
    <row r="127" spans="1:30" x14ac:dyDescent="0.25">
      <c r="A127" t="str">
        <f>IFERROR(INDEX(category_assignment[description_german],_xlfn.AGGREGATE(15,6,ROW(category_assignment[category])/(category_assignment[category]=Main[[#Headers],[System]])-2,ROW()-ROW(Main[[#Headers],[System]]))),"")</f>
        <v/>
      </c>
      <c r="B127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127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127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127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127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127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127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127" s="6" t="str">
        <f>IFERROR(INDEX(parent_children[children],_xlfn.AGGREGATE(15,6,ROW(parent_children[parent])/(parent_children[parent]=Main[[#Headers],[Kessel]])-2,ROW()-ROW(Main[[#Headers],[Kessel]]))),"")</f>
        <v/>
      </c>
      <c r="J127" s="6" t="str">
        <f>IFERROR(INDEX(parent_children[children],_xlfn.AGGREGATE(15,6,ROW(parent_children[parent])/(parent_children[parent]=Main[[#Headers],[Kältemaschine]])-2,ROW()-ROW(Main[[#Headers],[Kältemaschine]]))),"")</f>
        <v/>
      </c>
      <c r="K127" s="6" t="str">
        <f>IFERROR(INDEX(parent_children[children],_xlfn.AGGREGATE(15,6,ROW(parent_children[parent])/(parent_children[parent]=Main[[#Headers],[Speicher]])-2,ROW()-ROW(Main[[#Headers],[Speicher]]))),"")</f>
        <v/>
      </c>
      <c r="L127" s="6" t="str">
        <f>IFERROR(INDEX(parent_children[children],_xlfn.AGGREGATE(15,6,ROW(parent_children[parent])/(parent_children[parent]=Main[[#Headers],[Verteiler]])-2,ROW()-ROW(Main[[#Headers],[Verteiler]]))),"")</f>
        <v/>
      </c>
      <c r="M127" s="6" t="str">
        <f>IFERROR(INDEX(parent_children[children],_xlfn.AGGREGATE(15,6,ROW(parent_children[parent])/(parent_children[parent]=Main[[#Headers],[Unterverteiler]])-2,ROW()-ROW(Main[[#Headers],[Unterverteiler]]))),"")</f>
        <v/>
      </c>
      <c r="N127" s="6" t="str">
        <f>IFERROR(INDEX(parent_children[children],_xlfn.AGGREGATE(15,6,ROW(parent_children[parent])/(parent_children[parent]=Main[[#Headers],[Verteilsystem]])-2,ROW()-ROW(Main[[#Headers],[Verteilsystem]]))),"")</f>
        <v/>
      </c>
      <c r="O127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127" s="6" t="str">
        <f>IFERROR(INDEX(parent_children[children],_xlfn.AGGREGATE(15,6,ROW(parent_children[parent])/(parent_children[parent]=Main[[#Headers],[Wärmepumpe]])-2,ROW()-ROW(Main[[#Headers],[Wärmepumpe]]))),"")</f>
        <v/>
      </c>
      <c r="Q127" s="6" t="str">
        <f>IFERROR(INDEX(parent_children[children],_xlfn.AGGREGATE(15,6,ROW(parent_children[parent])/(parent_children[parent]=Main[[#Headers],[Ventil]])-2,ROW()-ROW(Main[[#Headers],[Ventil]]))),"")</f>
        <v/>
      </c>
      <c r="R127" s="6" t="str">
        <f>IFERROR(INDEX(parent_children[children],_xlfn.AGGREGATE(15,6,ROW(parent_children[parent])/(parent_children[parent]=Main[[#Headers],[Klappe]])-2,ROW()-ROW(Main[[#Headers],[Klappe]]))),"")</f>
        <v/>
      </c>
      <c r="S127" s="6" t="str">
        <f>IFERROR(INDEX(parent_children[children],_xlfn.AGGREGATE(15,6,ROW(parent_children[parent])/(parent_children[parent]=Main[[#Headers],[Sensor]])-2,ROW()-ROW(Main[[#Headers],[Sensor]]))),"")</f>
        <v/>
      </c>
      <c r="T127" s="6" t="str">
        <f>IFERROR(INDEX(parent_children[children],_xlfn.AGGREGATE(15,6,ROW(parent_children[parent])/(parent_children[parent]=Main[[#Headers],[Schalter]])-2,ROW()-ROW(Main[[#Headers],[Schalter]]))),"")</f>
        <v/>
      </c>
      <c r="U127" s="6" t="str">
        <f>IFERROR(INDEX(parent_children[children],_xlfn.AGGREGATE(15,6,ROW(parent_children[parent])/(parent_children[parent]=Main[[#Headers],[Wasser]])-2,ROW()-ROW(Main[[#Headers],[Wasser]]))),"")</f>
        <v/>
      </c>
      <c r="V127" s="6" t="str">
        <f>IFERROR(INDEX(parent_children[children],_xlfn.AGGREGATE(15,6,ROW(parent_children[parent])/(parent_children[parent]=Main[[#Headers],[Luft]])-2,ROW()-ROW(Main[[#Headers],[Luft]]))),"")</f>
        <v/>
      </c>
      <c r="W127" s="6" t="str">
        <f>IFERROR(INDEX(parent_children[children],_xlfn.AGGREGATE(15,6,ROW(parent_children[parent])/(parent_children[parent]=Main[[#Headers],[Filter]])-2,ROW()-ROW(Main[[#Headers],[Filter]]))),"")</f>
        <v/>
      </c>
      <c r="X127" s="6" t="str">
        <f>IFERROR(INDEX(parent_children[children],_xlfn.AGGREGATE(15,6,ROW(parent_children[parent])/(parent_children[parent]=Main[[#Headers],[Ventilator]])-2,ROW()-ROW(Main[[#Headers],[Ventilator]]))),"")</f>
        <v/>
      </c>
      <c r="Y127" s="6" t="str">
        <f>IFERROR(INDEX(parent_children[children],_xlfn.AGGREGATE(15,6,ROW(parent_children[parent])/(parent_children[parent]=Main[[#Headers],[Gas]])-2,ROW()-ROW(Main[[#Headers],[Gas]]))),"")</f>
        <v/>
      </c>
      <c r="Z127" s="6" t="str">
        <f>IFERROR(INDEX(parent_children[children],_xlfn.AGGREGATE(15,6,ROW(parent_children[parent])/(parent_children[parent]=Main[[#Headers],[Messwert]])-2,ROW()-ROW(Main[[#Headers],[Messwert]]))),"")</f>
        <v/>
      </c>
      <c r="AA127" s="6" t="str">
        <f>IFERROR(INDEX(parent_children[children],_xlfn.AGGREGATE(15,6,ROW(parent_children[parent])/(parent_children[parent]=Main[[#Headers],[Stellbefehl]])-2,ROW()-ROW(Main[[#Headers],[Stellbefehl]]))),"")</f>
        <v/>
      </c>
      <c r="AB127" s="6" t="str">
        <f>IFERROR(INDEX(parent_children[children],_xlfn.AGGREGATE(15,6,ROW(parent_children[parent])/(parent_children[parent]=Main[[#Headers],[Schaltbefehl]])-2,ROW()-ROW(Main[[#Headers],[Schaltbefehl]]))),"")</f>
        <v/>
      </c>
      <c r="AC127" s="6" t="str">
        <f>IFERROR(INDEX(parent_children[children],_xlfn.AGGREGATE(15,6,ROW(parent_children[parent])/(parent_children[parent]=Main[[#Headers],[Betriebsmeldung]])-2,ROW()-ROW(Main[[#Headers],[Betriebsmeldung]]))),"")</f>
        <v/>
      </c>
      <c r="AD127" s="6" t="str">
        <f>IFERROR(INDEX(parent_children[children],_xlfn.AGGREGATE(15,6,ROW(parent_children[parent])/(parent_children[parent]=Main[[#Headers],[Störung]])-2,ROW()-ROW(Main[[#Headers],[Störung]]))),"")</f>
        <v/>
      </c>
    </row>
    <row r="128" spans="1:30" x14ac:dyDescent="0.25">
      <c r="A128" t="str">
        <f>IFERROR(INDEX(category_assignment[description_german],_xlfn.AGGREGATE(15,6,ROW(category_assignment[category])/(category_assignment[category]=Main[[#Headers],[System]])-2,ROW()-ROW(Main[[#Headers],[System]]))),"")</f>
        <v/>
      </c>
      <c r="B128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128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128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128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128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128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128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128" s="6" t="str">
        <f>IFERROR(INDEX(parent_children[children],_xlfn.AGGREGATE(15,6,ROW(parent_children[parent])/(parent_children[parent]=Main[[#Headers],[Kessel]])-2,ROW()-ROW(Main[[#Headers],[Kessel]]))),"")</f>
        <v/>
      </c>
      <c r="J128" s="6" t="str">
        <f>IFERROR(INDEX(parent_children[children],_xlfn.AGGREGATE(15,6,ROW(parent_children[parent])/(parent_children[parent]=Main[[#Headers],[Kältemaschine]])-2,ROW()-ROW(Main[[#Headers],[Kältemaschine]]))),"")</f>
        <v/>
      </c>
      <c r="K128" s="6" t="str">
        <f>IFERROR(INDEX(parent_children[children],_xlfn.AGGREGATE(15,6,ROW(parent_children[parent])/(parent_children[parent]=Main[[#Headers],[Speicher]])-2,ROW()-ROW(Main[[#Headers],[Speicher]]))),"")</f>
        <v/>
      </c>
      <c r="L128" s="6" t="str">
        <f>IFERROR(INDEX(parent_children[children],_xlfn.AGGREGATE(15,6,ROW(parent_children[parent])/(parent_children[parent]=Main[[#Headers],[Verteiler]])-2,ROW()-ROW(Main[[#Headers],[Verteiler]]))),"")</f>
        <v/>
      </c>
      <c r="M128" s="6" t="str">
        <f>IFERROR(INDEX(parent_children[children],_xlfn.AGGREGATE(15,6,ROW(parent_children[parent])/(parent_children[parent]=Main[[#Headers],[Unterverteiler]])-2,ROW()-ROW(Main[[#Headers],[Unterverteiler]]))),"")</f>
        <v/>
      </c>
      <c r="N128" s="6" t="str">
        <f>IFERROR(INDEX(parent_children[children],_xlfn.AGGREGATE(15,6,ROW(parent_children[parent])/(parent_children[parent]=Main[[#Headers],[Verteilsystem]])-2,ROW()-ROW(Main[[#Headers],[Verteilsystem]]))),"")</f>
        <v/>
      </c>
      <c r="O128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128" s="6" t="str">
        <f>IFERROR(INDEX(parent_children[children],_xlfn.AGGREGATE(15,6,ROW(parent_children[parent])/(parent_children[parent]=Main[[#Headers],[Wärmepumpe]])-2,ROW()-ROW(Main[[#Headers],[Wärmepumpe]]))),"")</f>
        <v/>
      </c>
      <c r="Q128" s="6" t="str">
        <f>IFERROR(INDEX(parent_children[children],_xlfn.AGGREGATE(15,6,ROW(parent_children[parent])/(parent_children[parent]=Main[[#Headers],[Ventil]])-2,ROW()-ROW(Main[[#Headers],[Ventil]]))),"")</f>
        <v/>
      </c>
      <c r="R128" s="6" t="str">
        <f>IFERROR(INDEX(parent_children[children],_xlfn.AGGREGATE(15,6,ROW(parent_children[parent])/(parent_children[parent]=Main[[#Headers],[Klappe]])-2,ROW()-ROW(Main[[#Headers],[Klappe]]))),"")</f>
        <v/>
      </c>
      <c r="S128" s="6" t="str">
        <f>IFERROR(INDEX(parent_children[children],_xlfn.AGGREGATE(15,6,ROW(parent_children[parent])/(parent_children[parent]=Main[[#Headers],[Sensor]])-2,ROW()-ROW(Main[[#Headers],[Sensor]]))),"")</f>
        <v/>
      </c>
      <c r="T128" s="6" t="str">
        <f>IFERROR(INDEX(parent_children[children],_xlfn.AGGREGATE(15,6,ROW(parent_children[parent])/(parent_children[parent]=Main[[#Headers],[Schalter]])-2,ROW()-ROW(Main[[#Headers],[Schalter]]))),"")</f>
        <v/>
      </c>
      <c r="U128" s="6" t="str">
        <f>IFERROR(INDEX(parent_children[children],_xlfn.AGGREGATE(15,6,ROW(parent_children[parent])/(parent_children[parent]=Main[[#Headers],[Wasser]])-2,ROW()-ROW(Main[[#Headers],[Wasser]]))),"")</f>
        <v/>
      </c>
      <c r="V128" s="6" t="str">
        <f>IFERROR(INDEX(parent_children[children],_xlfn.AGGREGATE(15,6,ROW(parent_children[parent])/(parent_children[parent]=Main[[#Headers],[Luft]])-2,ROW()-ROW(Main[[#Headers],[Luft]]))),"")</f>
        <v/>
      </c>
      <c r="W128" s="6" t="str">
        <f>IFERROR(INDEX(parent_children[children],_xlfn.AGGREGATE(15,6,ROW(parent_children[parent])/(parent_children[parent]=Main[[#Headers],[Filter]])-2,ROW()-ROW(Main[[#Headers],[Filter]]))),"")</f>
        <v/>
      </c>
      <c r="X128" s="6" t="str">
        <f>IFERROR(INDEX(parent_children[children],_xlfn.AGGREGATE(15,6,ROW(parent_children[parent])/(parent_children[parent]=Main[[#Headers],[Ventilator]])-2,ROW()-ROW(Main[[#Headers],[Ventilator]]))),"")</f>
        <v/>
      </c>
      <c r="Y128" s="6" t="str">
        <f>IFERROR(INDEX(parent_children[children],_xlfn.AGGREGATE(15,6,ROW(parent_children[parent])/(parent_children[parent]=Main[[#Headers],[Gas]])-2,ROW()-ROW(Main[[#Headers],[Gas]]))),"")</f>
        <v/>
      </c>
      <c r="Z128" s="6" t="str">
        <f>IFERROR(INDEX(parent_children[children],_xlfn.AGGREGATE(15,6,ROW(parent_children[parent])/(parent_children[parent]=Main[[#Headers],[Messwert]])-2,ROW()-ROW(Main[[#Headers],[Messwert]]))),"")</f>
        <v/>
      </c>
      <c r="AA128" s="6" t="str">
        <f>IFERROR(INDEX(parent_children[children],_xlfn.AGGREGATE(15,6,ROW(parent_children[parent])/(parent_children[parent]=Main[[#Headers],[Stellbefehl]])-2,ROW()-ROW(Main[[#Headers],[Stellbefehl]]))),"")</f>
        <v/>
      </c>
      <c r="AB128" s="6" t="str">
        <f>IFERROR(INDEX(parent_children[children],_xlfn.AGGREGATE(15,6,ROW(parent_children[parent])/(parent_children[parent]=Main[[#Headers],[Schaltbefehl]])-2,ROW()-ROW(Main[[#Headers],[Schaltbefehl]]))),"")</f>
        <v/>
      </c>
      <c r="AC128" s="6" t="str">
        <f>IFERROR(INDEX(parent_children[children],_xlfn.AGGREGATE(15,6,ROW(parent_children[parent])/(parent_children[parent]=Main[[#Headers],[Betriebsmeldung]])-2,ROW()-ROW(Main[[#Headers],[Betriebsmeldung]]))),"")</f>
        <v/>
      </c>
      <c r="AD128" s="6" t="str">
        <f>IFERROR(INDEX(parent_children[children],_xlfn.AGGREGATE(15,6,ROW(parent_children[parent])/(parent_children[parent]=Main[[#Headers],[Störung]])-2,ROW()-ROW(Main[[#Headers],[Störung]]))),"")</f>
        <v/>
      </c>
    </row>
    <row r="129" spans="1:30" x14ac:dyDescent="0.25">
      <c r="A129" t="str">
        <f>IFERROR(INDEX(category_assignment[description_german],_xlfn.AGGREGATE(15,6,ROW(category_assignment[category])/(category_assignment[category]=Main[[#Headers],[System]])-2,ROW()-ROW(Main[[#Headers],[System]]))),"")</f>
        <v/>
      </c>
      <c r="B129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129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129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129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129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129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129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129" s="6" t="str">
        <f>IFERROR(INDEX(parent_children[children],_xlfn.AGGREGATE(15,6,ROW(parent_children[parent])/(parent_children[parent]=Main[[#Headers],[Kessel]])-2,ROW()-ROW(Main[[#Headers],[Kessel]]))),"")</f>
        <v/>
      </c>
      <c r="J129" s="6" t="str">
        <f>IFERROR(INDEX(parent_children[children],_xlfn.AGGREGATE(15,6,ROW(parent_children[parent])/(parent_children[parent]=Main[[#Headers],[Kältemaschine]])-2,ROW()-ROW(Main[[#Headers],[Kältemaschine]]))),"")</f>
        <v/>
      </c>
      <c r="K129" s="6" t="str">
        <f>IFERROR(INDEX(parent_children[children],_xlfn.AGGREGATE(15,6,ROW(parent_children[parent])/(parent_children[parent]=Main[[#Headers],[Speicher]])-2,ROW()-ROW(Main[[#Headers],[Speicher]]))),"")</f>
        <v/>
      </c>
      <c r="L129" s="6" t="str">
        <f>IFERROR(INDEX(parent_children[children],_xlfn.AGGREGATE(15,6,ROW(parent_children[parent])/(parent_children[parent]=Main[[#Headers],[Verteiler]])-2,ROW()-ROW(Main[[#Headers],[Verteiler]]))),"")</f>
        <v/>
      </c>
      <c r="M129" s="6" t="str">
        <f>IFERROR(INDEX(parent_children[children],_xlfn.AGGREGATE(15,6,ROW(parent_children[parent])/(parent_children[parent]=Main[[#Headers],[Unterverteiler]])-2,ROW()-ROW(Main[[#Headers],[Unterverteiler]]))),"")</f>
        <v/>
      </c>
      <c r="N129" s="6" t="str">
        <f>IFERROR(INDEX(parent_children[children],_xlfn.AGGREGATE(15,6,ROW(parent_children[parent])/(parent_children[parent]=Main[[#Headers],[Verteilsystem]])-2,ROW()-ROW(Main[[#Headers],[Verteilsystem]]))),"")</f>
        <v/>
      </c>
      <c r="O129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129" s="6" t="str">
        <f>IFERROR(INDEX(parent_children[children],_xlfn.AGGREGATE(15,6,ROW(parent_children[parent])/(parent_children[parent]=Main[[#Headers],[Wärmepumpe]])-2,ROW()-ROW(Main[[#Headers],[Wärmepumpe]]))),"")</f>
        <v/>
      </c>
      <c r="Q129" s="6" t="str">
        <f>IFERROR(INDEX(parent_children[children],_xlfn.AGGREGATE(15,6,ROW(parent_children[parent])/(parent_children[parent]=Main[[#Headers],[Ventil]])-2,ROW()-ROW(Main[[#Headers],[Ventil]]))),"")</f>
        <v/>
      </c>
      <c r="R129" s="6" t="str">
        <f>IFERROR(INDEX(parent_children[children],_xlfn.AGGREGATE(15,6,ROW(parent_children[parent])/(parent_children[parent]=Main[[#Headers],[Klappe]])-2,ROW()-ROW(Main[[#Headers],[Klappe]]))),"")</f>
        <v/>
      </c>
      <c r="S129" s="6" t="str">
        <f>IFERROR(INDEX(parent_children[children],_xlfn.AGGREGATE(15,6,ROW(parent_children[parent])/(parent_children[parent]=Main[[#Headers],[Sensor]])-2,ROW()-ROW(Main[[#Headers],[Sensor]]))),"")</f>
        <v/>
      </c>
      <c r="T129" s="6" t="str">
        <f>IFERROR(INDEX(parent_children[children],_xlfn.AGGREGATE(15,6,ROW(parent_children[parent])/(parent_children[parent]=Main[[#Headers],[Schalter]])-2,ROW()-ROW(Main[[#Headers],[Schalter]]))),"")</f>
        <v/>
      </c>
      <c r="U129" s="6" t="str">
        <f>IFERROR(INDEX(parent_children[children],_xlfn.AGGREGATE(15,6,ROW(parent_children[parent])/(parent_children[parent]=Main[[#Headers],[Wasser]])-2,ROW()-ROW(Main[[#Headers],[Wasser]]))),"")</f>
        <v/>
      </c>
      <c r="V129" s="6" t="str">
        <f>IFERROR(INDEX(parent_children[children],_xlfn.AGGREGATE(15,6,ROW(parent_children[parent])/(parent_children[parent]=Main[[#Headers],[Luft]])-2,ROW()-ROW(Main[[#Headers],[Luft]]))),"")</f>
        <v/>
      </c>
      <c r="W129" s="6" t="str">
        <f>IFERROR(INDEX(parent_children[children],_xlfn.AGGREGATE(15,6,ROW(parent_children[parent])/(parent_children[parent]=Main[[#Headers],[Filter]])-2,ROW()-ROW(Main[[#Headers],[Filter]]))),"")</f>
        <v/>
      </c>
      <c r="X129" s="6" t="str">
        <f>IFERROR(INDEX(parent_children[children],_xlfn.AGGREGATE(15,6,ROW(parent_children[parent])/(parent_children[parent]=Main[[#Headers],[Ventilator]])-2,ROW()-ROW(Main[[#Headers],[Ventilator]]))),"")</f>
        <v/>
      </c>
      <c r="Y129" s="6" t="str">
        <f>IFERROR(INDEX(parent_children[children],_xlfn.AGGREGATE(15,6,ROW(parent_children[parent])/(parent_children[parent]=Main[[#Headers],[Gas]])-2,ROW()-ROW(Main[[#Headers],[Gas]]))),"")</f>
        <v/>
      </c>
      <c r="Z129" s="6" t="str">
        <f>IFERROR(INDEX(parent_children[children],_xlfn.AGGREGATE(15,6,ROW(parent_children[parent])/(parent_children[parent]=Main[[#Headers],[Messwert]])-2,ROW()-ROW(Main[[#Headers],[Messwert]]))),"")</f>
        <v/>
      </c>
      <c r="AA129" s="6" t="str">
        <f>IFERROR(INDEX(parent_children[children],_xlfn.AGGREGATE(15,6,ROW(parent_children[parent])/(parent_children[parent]=Main[[#Headers],[Stellbefehl]])-2,ROW()-ROW(Main[[#Headers],[Stellbefehl]]))),"")</f>
        <v/>
      </c>
      <c r="AB129" s="6" t="str">
        <f>IFERROR(INDEX(parent_children[children],_xlfn.AGGREGATE(15,6,ROW(parent_children[parent])/(parent_children[parent]=Main[[#Headers],[Schaltbefehl]])-2,ROW()-ROW(Main[[#Headers],[Schaltbefehl]]))),"")</f>
        <v/>
      </c>
      <c r="AC129" s="6" t="str">
        <f>IFERROR(INDEX(parent_children[children],_xlfn.AGGREGATE(15,6,ROW(parent_children[parent])/(parent_children[parent]=Main[[#Headers],[Betriebsmeldung]])-2,ROW()-ROW(Main[[#Headers],[Betriebsmeldung]]))),"")</f>
        <v/>
      </c>
      <c r="AD129" s="6" t="str">
        <f>IFERROR(INDEX(parent_children[children],_xlfn.AGGREGATE(15,6,ROW(parent_children[parent])/(parent_children[parent]=Main[[#Headers],[Störung]])-2,ROW()-ROW(Main[[#Headers],[Störung]]))),"")</f>
        <v/>
      </c>
    </row>
    <row r="130" spans="1:30" x14ac:dyDescent="0.25">
      <c r="A130" t="str">
        <f>IFERROR(INDEX(category_assignment[description_german],_xlfn.AGGREGATE(15,6,ROW(category_assignment[category])/(category_assignment[category]=Main[[#Headers],[System]])-2,ROW()-ROW(Main[[#Headers],[System]]))),"")</f>
        <v/>
      </c>
      <c r="B130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130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130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130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130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130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130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130" s="6" t="str">
        <f>IFERROR(INDEX(parent_children[children],_xlfn.AGGREGATE(15,6,ROW(parent_children[parent])/(parent_children[parent]=Main[[#Headers],[Kessel]])-2,ROW()-ROW(Main[[#Headers],[Kessel]]))),"")</f>
        <v/>
      </c>
      <c r="J130" s="6" t="str">
        <f>IFERROR(INDEX(parent_children[children],_xlfn.AGGREGATE(15,6,ROW(parent_children[parent])/(parent_children[parent]=Main[[#Headers],[Kältemaschine]])-2,ROW()-ROW(Main[[#Headers],[Kältemaschine]]))),"")</f>
        <v/>
      </c>
      <c r="K130" s="6" t="str">
        <f>IFERROR(INDEX(parent_children[children],_xlfn.AGGREGATE(15,6,ROW(parent_children[parent])/(parent_children[parent]=Main[[#Headers],[Speicher]])-2,ROW()-ROW(Main[[#Headers],[Speicher]]))),"")</f>
        <v/>
      </c>
      <c r="L130" s="6" t="str">
        <f>IFERROR(INDEX(parent_children[children],_xlfn.AGGREGATE(15,6,ROW(parent_children[parent])/(parent_children[parent]=Main[[#Headers],[Verteiler]])-2,ROW()-ROW(Main[[#Headers],[Verteiler]]))),"")</f>
        <v/>
      </c>
      <c r="M130" s="6" t="str">
        <f>IFERROR(INDEX(parent_children[children],_xlfn.AGGREGATE(15,6,ROW(parent_children[parent])/(parent_children[parent]=Main[[#Headers],[Unterverteiler]])-2,ROW()-ROW(Main[[#Headers],[Unterverteiler]]))),"")</f>
        <v/>
      </c>
      <c r="N130" s="6" t="str">
        <f>IFERROR(INDEX(parent_children[children],_xlfn.AGGREGATE(15,6,ROW(parent_children[parent])/(parent_children[parent]=Main[[#Headers],[Verteilsystem]])-2,ROW()-ROW(Main[[#Headers],[Verteilsystem]]))),"")</f>
        <v/>
      </c>
      <c r="O130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130" s="6" t="str">
        <f>IFERROR(INDEX(parent_children[children],_xlfn.AGGREGATE(15,6,ROW(parent_children[parent])/(parent_children[parent]=Main[[#Headers],[Wärmepumpe]])-2,ROW()-ROW(Main[[#Headers],[Wärmepumpe]]))),"")</f>
        <v/>
      </c>
      <c r="Q130" s="6" t="str">
        <f>IFERROR(INDEX(parent_children[children],_xlfn.AGGREGATE(15,6,ROW(parent_children[parent])/(parent_children[parent]=Main[[#Headers],[Ventil]])-2,ROW()-ROW(Main[[#Headers],[Ventil]]))),"")</f>
        <v/>
      </c>
      <c r="R130" s="6" t="str">
        <f>IFERROR(INDEX(parent_children[children],_xlfn.AGGREGATE(15,6,ROW(parent_children[parent])/(parent_children[parent]=Main[[#Headers],[Klappe]])-2,ROW()-ROW(Main[[#Headers],[Klappe]]))),"")</f>
        <v/>
      </c>
      <c r="S130" s="6" t="str">
        <f>IFERROR(INDEX(parent_children[children],_xlfn.AGGREGATE(15,6,ROW(parent_children[parent])/(parent_children[parent]=Main[[#Headers],[Sensor]])-2,ROW()-ROW(Main[[#Headers],[Sensor]]))),"")</f>
        <v/>
      </c>
      <c r="T130" s="6" t="str">
        <f>IFERROR(INDEX(parent_children[children],_xlfn.AGGREGATE(15,6,ROW(parent_children[parent])/(parent_children[parent]=Main[[#Headers],[Schalter]])-2,ROW()-ROW(Main[[#Headers],[Schalter]]))),"")</f>
        <v/>
      </c>
      <c r="U130" s="6" t="str">
        <f>IFERROR(INDEX(parent_children[children],_xlfn.AGGREGATE(15,6,ROW(parent_children[parent])/(parent_children[parent]=Main[[#Headers],[Wasser]])-2,ROW()-ROW(Main[[#Headers],[Wasser]]))),"")</f>
        <v/>
      </c>
      <c r="V130" s="6" t="str">
        <f>IFERROR(INDEX(parent_children[children],_xlfn.AGGREGATE(15,6,ROW(parent_children[parent])/(parent_children[parent]=Main[[#Headers],[Luft]])-2,ROW()-ROW(Main[[#Headers],[Luft]]))),"")</f>
        <v/>
      </c>
      <c r="W130" s="6" t="str">
        <f>IFERROR(INDEX(parent_children[children],_xlfn.AGGREGATE(15,6,ROW(parent_children[parent])/(parent_children[parent]=Main[[#Headers],[Filter]])-2,ROW()-ROW(Main[[#Headers],[Filter]]))),"")</f>
        <v/>
      </c>
      <c r="X130" s="6" t="str">
        <f>IFERROR(INDEX(parent_children[children],_xlfn.AGGREGATE(15,6,ROW(parent_children[parent])/(parent_children[parent]=Main[[#Headers],[Ventilator]])-2,ROW()-ROW(Main[[#Headers],[Ventilator]]))),"")</f>
        <v/>
      </c>
      <c r="Y130" s="6" t="str">
        <f>IFERROR(INDEX(parent_children[children],_xlfn.AGGREGATE(15,6,ROW(parent_children[parent])/(parent_children[parent]=Main[[#Headers],[Gas]])-2,ROW()-ROW(Main[[#Headers],[Gas]]))),"")</f>
        <v/>
      </c>
      <c r="Z130" s="6" t="str">
        <f>IFERROR(INDEX(parent_children[children],_xlfn.AGGREGATE(15,6,ROW(parent_children[parent])/(parent_children[parent]=Main[[#Headers],[Messwert]])-2,ROW()-ROW(Main[[#Headers],[Messwert]]))),"")</f>
        <v/>
      </c>
      <c r="AA130" s="6" t="str">
        <f>IFERROR(INDEX(parent_children[children],_xlfn.AGGREGATE(15,6,ROW(parent_children[parent])/(parent_children[parent]=Main[[#Headers],[Stellbefehl]])-2,ROW()-ROW(Main[[#Headers],[Stellbefehl]]))),"")</f>
        <v/>
      </c>
      <c r="AB130" s="6" t="str">
        <f>IFERROR(INDEX(parent_children[children],_xlfn.AGGREGATE(15,6,ROW(parent_children[parent])/(parent_children[parent]=Main[[#Headers],[Schaltbefehl]])-2,ROW()-ROW(Main[[#Headers],[Schaltbefehl]]))),"")</f>
        <v/>
      </c>
      <c r="AC130" s="6" t="str">
        <f>IFERROR(INDEX(parent_children[children],_xlfn.AGGREGATE(15,6,ROW(parent_children[parent])/(parent_children[parent]=Main[[#Headers],[Betriebsmeldung]])-2,ROW()-ROW(Main[[#Headers],[Betriebsmeldung]]))),"")</f>
        <v/>
      </c>
      <c r="AD130" s="6" t="str">
        <f>IFERROR(INDEX(parent_children[children],_xlfn.AGGREGATE(15,6,ROW(parent_children[parent])/(parent_children[parent]=Main[[#Headers],[Störung]])-2,ROW()-ROW(Main[[#Headers],[Störung]]))),"")</f>
        <v/>
      </c>
    </row>
    <row r="131" spans="1:30" x14ac:dyDescent="0.25">
      <c r="A131" t="str">
        <f>IFERROR(INDEX(category_assignment[description_german],_xlfn.AGGREGATE(15,6,ROW(category_assignment[category])/(category_assignment[category]=Main[[#Headers],[System]])-2,ROW()-ROW(Main[[#Headers],[System]]))),"")</f>
        <v/>
      </c>
      <c r="B131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131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131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131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131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131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131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131" s="6" t="str">
        <f>IFERROR(INDEX(parent_children[children],_xlfn.AGGREGATE(15,6,ROW(parent_children[parent])/(parent_children[parent]=Main[[#Headers],[Kessel]])-2,ROW()-ROW(Main[[#Headers],[Kessel]]))),"")</f>
        <v/>
      </c>
      <c r="J131" s="6" t="str">
        <f>IFERROR(INDEX(parent_children[children],_xlfn.AGGREGATE(15,6,ROW(parent_children[parent])/(parent_children[parent]=Main[[#Headers],[Kältemaschine]])-2,ROW()-ROW(Main[[#Headers],[Kältemaschine]]))),"")</f>
        <v/>
      </c>
      <c r="K131" s="6" t="str">
        <f>IFERROR(INDEX(parent_children[children],_xlfn.AGGREGATE(15,6,ROW(parent_children[parent])/(parent_children[parent]=Main[[#Headers],[Speicher]])-2,ROW()-ROW(Main[[#Headers],[Speicher]]))),"")</f>
        <v/>
      </c>
      <c r="L131" s="6" t="str">
        <f>IFERROR(INDEX(parent_children[children],_xlfn.AGGREGATE(15,6,ROW(parent_children[parent])/(parent_children[parent]=Main[[#Headers],[Verteiler]])-2,ROW()-ROW(Main[[#Headers],[Verteiler]]))),"")</f>
        <v/>
      </c>
      <c r="M131" s="6" t="str">
        <f>IFERROR(INDEX(parent_children[children],_xlfn.AGGREGATE(15,6,ROW(parent_children[parent])/(parent_children[parent]=Main[[#Headers],[Unterverteiler]])-2,ROW()-ROW(Main[[#Headers],[Unterverteiler]]))),"")</f>
        <v/>
      </c>
      <c r="N131" s="6" t="str">
        <f>IFERROR(INDEX(parent_children[children],_xlfn.AGGREGATE(15,6,ROW(parent_children[parent])/(parent_children[parent]=Main[[#Headers],[Verteilsystem]])-2,ROW()-ROW(Main[[#Headers],[Verteilsystem]]))),"")</f>
        <v/>
      </c>
      <c r="O131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131" s="6" t="str">
        <f>IFERROR(INDEX(parent_children[children],_xlfn.AGGREGATE(15,6,ROW(parent_children[parent])/(parent_children[parent]=Main[[#Headers],[Wärmepumpe]])-2,ROW()-ROW(Main[[#Headers],[Wärmepumpe]]))),"")</f>
        <v/>
      </c>
      <c r="Q131" s="6" t="str">
        <f>IFERROR(INDEX(parent_children[children],_xlfn.AGGREGATE(15,6,ROW(parent_children[parent])/(parent_children[parent]=Main[[#Headers],[Ventil]])-2,ROW()-ROW(Main[[#Headers],[Ventil]]))),"")</f>
        <v/>
      </c>
      <c r="R131" s="6" t="str">
        <f>IFERROR(INDEX(parent_children[children],_xlfn.AGGREGATE(15,6,ROW(parent_children[parent])/(parent_children[parent]=Main[[#Headers],[Klappe]])-2,ROW()-ROW(Main[[#Headers],[Klappe]]))),"")</f>
        <v/>
      </c>
      <c r="S131" s="6" t="str">
        <f>IFERROR(INDEX(parent_children[children],_xlfn.AGGREGATE(15,6,ROW(parent_children[parent])/(parent_children[parent]=Main[[#Headers],[Sensor]])-2,ROW()-ROW(Main[[#Headers],[Sensor]]))),"")</f>
        <v/>
      </c>
      <c r="T131" s="6" t="str">
        <f>IFERROR(INDEX(parent_children[children],_xlfn.AGGREGATE(15,6,ROW(parent_children[parent])/(parent_children[parent]=Main[[#Headers],[Schalter]])-2,ROW()-ROW(Main[[#Headers],[Schalter]]))),"")</f>
        <v/>
      </c>
      <c r="U131" s="6" t="str">
        <f>IFERROR(INDEX(parent_children[children],_xlfn.AGGREGATE(15,6,ROW(parent_children[parent])/(parent_children[parent]=Main[[#Headers],[Wasser]])-2,ROW()-ROW(Main[[#Headers],[Wasser]]))),"")</f>
        <v/>
      </c>
      <c r="V131" s="6" t="str">
        <f>IFERROR(INDEX(parent_children[children],_xlfn.AGGREGATE(15,6,ROW(parent_children[parent])/(parent_children[parent]=Main[[#Headers],[Luft]])-2,ROW()-ROW(Main[[#Headers],[Luft]]))),"")</f>
        <v/>
      </c>
      <c r="W131" s="6" t="str">
        <f>IFERROR(INDEX(parent_children[children],_xlfn.AGGREGATE(15,6,ROW(parent_children[parent])/(parent_children[parent]=Main[[#Headers],[Filter]])-2,ROW()-ROW(Main[[#Headers],[Filter]]))),"")</f>
        <v/>
      </c>
      <c r="X131" s="6" t="str">
        <f>IFERROR(INDEX(parent_children[children],_xlfn.AGGREGATE(15,6,ROW(parent_children[parent])/(parent_children[parent]=Main[[#Headers],[Ventilator]])-2,ROW()-ROW(Main[[#Headers],[Ventilator]]))),"")</f>
        <v/>
      </c>
      <c r="Y131" s="6" t="str">
        <f>IFERROR(INDEX(parent_children[children],_xlfn.AGGREGATE(15,6,ROW(parent_children[parent])/(parent_children[parent]=Main[[#Headers],[Gas]])-2,ROW()-ROW(Main[[#Headers],[Gas]]))),"")</f>
        <v/>
      </c>
      <c r="Z131" s="6" t="str">
        <f>IFERROR(INDEX(parent_children[children],_xlfn.AGGREGATE(15,6,ROW(parent_children[parent])/(parent_children[parent]=Main[[#Headers],[Messwert]])-2,ROW()-ROW(Main[[#Headers],[Messwert]]))),"")</f>
        <v/>
      </c>
      <c r="AA131" s="6" t="str">
        <f>IFERROR(INDEX(parent_children[children],_xlfn.AGGREGATE(15,6,ROW(parent_children[parent])/(parent_children[parent]=Main[[#Headers],[Stellbefehl]])-2,ROW()-ROW(Main[[#Headers],[Stellbefehl]]))),"")</f>
        <v/>
      </c>
      <c r="AB131" s="6" t="str">
        <f>IFERROR(INDEX(parent_children[children],_xlfn.AGGREGATE(15,6,ROW(parent_children[parent])/(parent_children[parent]=Main[[#Headers],[Schaltbefehl]])-2,ROW()-ROW(Main[[#Headers],[Schaltbefehl]]))),"")</f>
        <v/>
      </c>
      <c r="AC131" s="6" t="str">
        <f>IFERROR(INDEX(parent_children[children],_xlfn.AGGREGATE(15,6,ROW(parent_children[parent])/(parent_children[parent]=Main[[#Headers],[Betriebsmeldung]])-2,ROW()-ROW(Main[[#Headers],[Betriebsmeldung]]))),"")</f>
        <v/>
      </c>
      <c r="AD131" s="6" t="str">
        <f>IFERROR(INDEX(parent_children[children],_xlfn.AGGREGATE(15,6,ROW(parent_children[parent])/(parent_children[parent]=Main[[#Headers],[Störung]])-2,ROW()-ROW(Main[[#Headers],[Störung]]))),"")</f>
        <v/>
      </c>
    </row>
    <row r="132" spans="1:30" x14ac:dyDescent="0.25">
      <c r="A132" t="str">
        <f>IFERROR(INDEX(category_assignment[description_german],_xlfn.AGGREGATE(15,6,ROW(category_assignment[category])/(category_assignment[category]=Main[[#Headers],[System]])-2,ROW()-ROW(Main[[#Headers],[System]]))),"")</f>
        <v/>
      </c>
      <c r="B132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132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132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132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132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132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132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132" s="6" t="str">
        <f>IFERROR(INDEX(parent_children[children],_xlfn.AGGREGATE(15,6,ROW(parent_children[parent])/(parent_children[parent]=Main[[#Headers],[Kessel]])-2,ROW()-ROW(Main[[#Headers],[Kessel]]))),"")</f>
        <v/>
      </c>
      <c r="J132" s="6" t="str">
        <f>IFERROR(INDEX(parent_children[children],_xlfn.AGGREGATE(15,6,ROW(parent_children[parent])/(parent_children[parent]=Main[[#Headers],[Kältemaschine]])-2,ROW()-ROW(Main[[#Headers],[Kältemaschine]]))),"")</f>
        <v/>
      </c>
      <c r="K132" s="6" t="str">
        <f>IFERROR(INDEX(parent_children[children],_xlfn.AGGREGATE(15,6,ROW(parent_children[parent])/(parent_children[parent]=Main[[#Headers],[Speicher]])-2,ROW()-ROW(Main[[#Headers],[Speicher]]))),"")</f>
        <v/>
      </c>
      <c r="L132" s="6" t="str">
        <f>IFERROR(INDEX(parent_children[children],_xlfn.AGGREGATE(15,6,ROW(parent_children[parent])/(parent_children[parent]=Main[[#Headers],[Verteiler]])-2,ROW()-ROW(Main[[#Headers],[Verteiler]]))),"")</f>
        <v/>
      </c>
      <c r="M132" s="6" t="str">
        <f>IFERROR(INDEX(parent_children[children],_xlfn.AGGREGATE(15,6,ROW(parent_children[parent])/(parent_children[parent]=Main[[#Headers],[Unterverteiler]])-2,ROW()-ROW(Main[[#Headers],[Unterverteiler]]))),"")</f>
        <v/>
      </c>
      <c r="N132" s="6" t="str">
        <f>IFERROR(INDEX(parent_children[children],_xlfn.AGGREGATE(15,6,ROW(parent_children[parent])/(parent_children[parent]=Main[[#Headers],[Verteilsystem]])-2,ROW()-ROW(Main[[#Headers],[Verteilsystem]]))),"")</f>
        <v/>
      </c>
      <c r="O132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132" s="6" t="str">
        <f>IFERROR(INDEX(parent_children[children],_xlfn.AGGREGATE(15,6,ROW(parent_children[parent])/(parent_children[parent]=Main[[#Headers],[Wärmepumpe]])-2,ROW()-ROW(Main[[#Headers],[Wärmepumpe]]))),"")</f>
        <v/>
      </c>
      <c r="Q132" s="6" t="str">
        <f>IFERROR(INDEX(parent_children[children],_xlfn.AGGREGATE(15,6,ROW(parent_children[parent])/(parent_children[parent]=Main[[#Headers],[Ventil]])-2,ROW()-ROW(Main[[#Headers],[Ventil]]))),"")</f>
        <v/>
      </c>
      <c r="R132" s="6" t="str">
        <f>IFERROR(INDEX(parent_children[children],_xlfn.AGGREGATE(15,6,ROW(parent_children[parent])/(parent_children[parent]=Main[[#Headers],[Klappe]])-2,ROW()-ROW(Main[[#Headers],[Klappe]]))),"")</f>
        <v/>
      </c>
      <c r="S132" s="6" t="str">
        <f>IFERROR(INDEX(parent_children[children],_xlfn.AGGREGATE(15,6,ROW(parent_children[parent])/(parent_children[parent]=Main[[#Headers],[Sensor]])-2,ROW()-ROW(Main[[#Headers],[Sensor]]))),"")</f>
        <v/>
      </c>
      <c r="T132" s="6" t="str">
        <f>IFERROR(INDEX(parent_children[children],_xlfn.AGGREGATE(15,6,ROW(parent_children[parent])/(parent_children[parent]=Main[[#Headers],[Schalter]])-2,ROW()-ROW(Main[[#Headers],[Schalter]]))),"")</f>
        <v/>
      </c>
      <c r="U132" s="6" t="str">
        <f>IFERROR(INDEX(parent_children[children],_xlfn.AGGREGATE(15,6,ROW(parent_children[parent])/(parent_children[parent]=Main[[#Headers],[Wasser]])-2,ROW()-ROW(Main[[#Headers],[Wasser]]))),"")</f>
        <v/>
      </c>
      <c r="V132" s="6" t="str">
        <f>IFERROR(INDEX(parent_children[children],_xlfn.AGGREGATE(15,6,ROW(parent_children[parent])/(parent_children[parent]=Main[[#Headers],[Luft]])-2,ROW()-ROW(Main[[#Headers],[Luft]]))),"")</f>
        <v/>
      </c>
      <c r="W132" s="6" t="str">
        <f>IFERROR(INDEX(parent_children[children],_xlfn.AGGREGATE(15,6,ROW(parent_children[parent])/(parent_children[parent]=Main[[#Headers],[Filter]])-2,ROW()-ROW(Main[[#Headers],[Filter]]))),"")</f>
        <v/>
      </c>
      <c r="X132" s="6" t="str">
        <f>IFERROR(INDEX(parent_children[children],_xlfn.AGGREGATE(15,6,ROW(parent_children[parent])/(parent_children[parent]=Main[[#Headers],[Ventilator]])-2,ROW()-ROW(Main[[#Headers],[Ventilator]]))),"")</f>
        <v/>
      </c>
      <c r="Y132" s="6" t="str">
        <f>IFERROR(INDEX(parent_children[children],_xlfn.AGGREGATE(15,6,ROW(parent_children[parent])/(parent_children[parent]=Main[[#Headers],[Gas]])-2,ROW()-ROW(Main[[#Headers],[Gas]]))),"")</f>
        <v/>
      </c>
      <c r="Z132" s="6" t="str">
        <f>IFERROR(INDEX(parent_children[children],_xlfn.AGGREGATE(15,6,ROW(parent_children[parent])/(parent_children[parent]=Main[[#Headers],[Messwert]])-2,ROW()-ROW(Main[[#Headers],[Messwert]]))),"")</f>
        <v/>
      </c>
      <c r="AA132" s="6" t="str">
        <f>IFERROR(INDEX(parent_children[children],_xlfn.AGGREGATE(15,6,ROW(parent_children[parent])/(parent_children[parent]=Main[[#Headers],[Stellbefehl]])-2,ROW()-ROW(Main[[#Headers],[Stellbefehl]]))),"")</f>
        <v/>
      </c>
      <c r="AB132" s="6" t="str">
        <f>IFERROR(INDEX(parent_children[children],_xlfn.AGGREGATE(15,6,ROW(parent_children[parent])/(parent_children[parent]=Main[[#Headers],[Schaltbefehl]])-2,ROW()-ROW(Main[[#Headers],[Schaltbefehl]]))),"")</f>
        <v/>
      </c>
      <c r="AC132" s="6" t="str">
        <f>IFERROR(INDEX(parent_children[children],_xlfn.AGGREGATE(15,6,ROW(parent_children[parent])/(parent_children[parent]=Main[[#Headers],[Betriebsmeldung]])-2,ROW()-ROW(Main[[#Headers],[Betriebsmeldung]]))),"")</f>
        <v/>
      </c>
      <c r="AD132" s="6" t="str">
        <f>IFERROR(INDEX(parent_children[children],_xlfn.AGGREGATE(15,6,ROW(parent_children[parent])/(parent_children[parent]=Main[[#Headers],[Störung]])-2,ROW()-ROW(Main[[#Headers],[Störung]]))),"")</f>
        <v/>
      </c>
    </row>
    <row r="133" spans="1:30" x14ac:dyDescent="0.25">
      <c r="A133" t="str">
        <f>IFERROR(INDEX(category_assignment[description_german],_xlfn.AGGREGATE(15,6,ROW(category_assignment[category])/(category_assignment[category]=Main[[#Headers],[System]])-2,ROW()-ROW(Main[[#Headers],[System]]))),"")</f>
        <v/>
      </c>
      <c r="B133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133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133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133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133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133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133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133" s="6" t="str">
        <f>IFERROR(INDEX(parent_children[children],_xlfn.AGGREGATE(15,6,ROW(parent_children[parent])/(parent_children[parent]=Main[[#Headers],[Kessel]])-2,ROW()-ROW(Main[[#Headers],[Kessel]]))),"")</f>
        <v/>
      </c>
      <c r="J133" s="6" t="str">
        <f>IFERROR(INDEX(parent_children[children],_xlfn.AGGREGATE(15,6,ROW(parent_children[parent])/(parent_children[parent]=Main[[#Headers],[Kältemaschine]])-2,ROW()-ROW(Main[[#Headers],[Kältemaschine]]))),"")</f>
        <v/>
      </c>
      <c r="K133" s="6" t="str">
        <f>IFERROR(INDEX(parent_children[children],_xlfn.AGGREGATE(15,6,ROW(parent_children[parent])/(parent_children[parent]=Main[[#Headers],[Speicher]])-2,ROW()-ROW(Main[[#Headers],[Speicher]]))),"")</f>
        <v/>
      </c>
      <c r="L133" s="6" t="str">
        <f>IFERROR(INDEX(parent_children[children],_xlfn.AGGREGATE(15,6,ROW(parent_children[parent])/(parent_children[parent]=Main[[#Headers],[Verteiler]])-2,ROW()-ROW(Main[[#Headers],[Verteiler]]))),"")</f>
        <v/>
      </c>
      <c r="M133" s="6" t="str">
        <f>IFERROR(INDEX(parent_children[children],_xlfn.AGGREGATE(15,6,ROW(parent_children[parent])/(parent_children[parent]=Main[[#Headers],[Unterverteiler]])-2,ROW()-ROW(Main[[#Headers],[Unterverteiler]]))),"")</f>
        <v/>
      </c>
      <c r="N133" s="6" t="str">
        <f>IFERROR(INDEX(parent_children[children],_xlfn.AGGREGATE(15,6,ROW(parent_children[parent])/(parent_children[parent]=Main[[#Headers],[Verteilsystem]])-2,ROW()-ROW(Main[[#Headers],[Verteilsystem]]))),"")</f>
        <v/>
      </c>
      <c r="O133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133" s="6" t="str">
        <f>IFERROR(INDEX(parent_children[children],_xlfn.AGGREGATE(15,6,ROW(parent_children[parent])/(parent_children[parent]=Main[[#Headers],[Wärmepumpe]])-2,ROW()-ROW(Main[[#Headers],[Wärmepumpe]]))),"")</f>
        <v/>
      </c>
      <c r="Q133" s="6" t="str">
        <f>IFERROR(INDEX(parent_children[children],_xlfn.AGGREGATE(15,6,ROW(parent_children[parent])/(parent_children[parent]=Main[[#Headers],[Ventil]])-2,ROW()-ROW(Main[[#Headers],[Ventil]]))),"")</f>
        <v/>
      </c>
      <c r="R133" s="6" t="str">
        <f>IFERROR(INDEX(parent_children[children],_xlfn.AGGREGATE(15,6,ROW(parent_children[parent])/(parent_children[parent]=Main[[#Headers],[Klappe]])-2,ROW()-ROW(Main[[#Headers],[Klappe]]))),"")</f>
        <v/>
      </c>
      <c r="S133" s="6" t="str">
        <f>IFERROR(INDEX(parent_children[children],_xlfn.AGGREGATE(15,6,ROW(parent_children[parent])/(parent_children[parent]=Main[[#Headers],[Sensor]])-2,ROW()-ROW(Main[[#Headers],[Sensor]]))),"")</f>
        <v/>
      </c>
      <c r="T133" s="6" t="str">
        <f>IFERROR(INDEX(parent_children[children],_xlfn.AGGREGATE(15,6,ROW(parent_children[parent])/(parent_children[parent]=Main[[#Headers],[Schalter]])-2,ROW()-ROW(Main[[#Headers],[Schalter]]))),"")</f>
        <v/>
      </c>
      <c r="U133" s="6" t="str">
        <f>IFERROR(INDEX(parent_children[children],_xlfn.AGGREGATE(15,6,ROW(parent_children[parent])/(parent_children[parent]=Main[[#Headers],[Wasser]])-2,ROW()-ROW(Main[[#Headers],[Wasser]]))),"")</f>
        <v/>
      </c>
      <c r="V133" s="6" t="str">
        <f>IFERROR(INDEX(parent_children[children],_xlfn.AGGREGATE(15,6,ROW(parent_children[parent])/(parent_children[parent]=Main[[#Headers],[Luft]])-2,ROW()-ROW(Main[[#Headers],[Luft]]))),"")</f>
        <v/>
      </c>
      <c r="W133" s="6" t="str">
        <f>IFERROR(INDEX(parent_children[children],_xlfn.AGGREGATE(15,6,ROW(parent_children[parent])/(parent_children[parent]=Main[[#Headers],[Filter]])-2,ROW()-ROW(Main[[#Headers],[Filter]]))),"")</f>
        <v/>
      </c>
      <c r="X133" s="6" t="str">
        <f>IFERROR(INDEX(parent_children[children],_xlfn.AGGREGATE(15,6,ROW(parent_children[parent])/(parent_children[parent]=Main[[#Headers],[Ventilator]])-2,ROW()-ROW(Main[[#Headers],[Ventilator]]))),"")</f>
        <v/>
      </c>
      <c r="Y133" s="6" t="str">
        <f>IFERROR(INDEX(parent_children[children],_xlfn.AGGREGATE(15,6,ROW(parent_children[parent])/(parent_children[parent]=Main[[#Headers],[Gas]])-2,ROW()-ROW(Main[[#Headers],[Gas]]))),"")</f>
        <v/>
      </c>
      <c r="Z133" s="6" t="str">
        <f>IFERROR(INDEX(parent_children[children],_xlfn.AGGREGATE(15,6,ROW(parent_children[parent])/(parent_children[parent]=Main[[#Headers],[Messwert]])-2,ROW()-ROW(Main[[#Headers],[Messwert]]))),"")</f>
        <v/>
      </c>
      <c r="AA133" s="6" t="str">
        <f>IFERROR(INDEX(parent_children[children],_xlfn.AGGREGATE(15,6,ROW(parent_children[parent])/(parent_children[parent]=Main[[#Headers],[Stellbefehl]])-2,ROW()-ROW(Main[[#Headers],[Stellbefehl]]))),"")</f>
        <v/>
      </c>
      <c r="AB133" s="6" t="str">
        <f>IFERROR(INDEX(parent_children[children],_xlfn.AGGREGATE(15,6,ROW(parent_children[parent])/(parent_children[parent]=Main[[#Headers],[Schaltbefehl]])-2,ROW()-ROW(Main[[#Headers],[Schaltbefehl]]))),"")</f>
        <v/>
      </c>
      <c r="AC133" s="6" t="str">
        <f>IFERROR(INDEX(parent_children[children],_xlfn.AGGREGATE(15,6,ROW(parent_children[parent])/(parent_children[parent]=Main[[#Headers],[Betriebsmeldung]])-2,ROW()-ROW(Main[[#Headers],[Betriebsmeldung]]))),"")</f>
        <v/>
      </c>
      <c r="AD133" s="6" t="str">
        <f>IFERROR(INDEX(parent_children[children],_xlfn.AGGREGATE(15,6,ROW(parent_children[parent])/(parent_children[parent]=Main[[#Headers],[Störung]])-2,ROW()-ROW(Main[[#Headers],[Störung]]))),"")</f>
        <v/>
      </c>
    </row>
    <row r="134" spans="1:30" x14ac:dyDescent="0.25">
      <c r="A134" t="str">
        <f>IFERROR(INDEX(category_assignment[description_german],_xlfn.AGGREGATE(15,6,ROW(category_assignment[category])/(category_assignment[category]=Main[[#Headers],[System]])-2,ROW()-ROW(Main[[#Headers],[System]]))),"")</f>
        <v/>
      </c>
      <c r="B134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134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134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134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134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134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134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134" s="6" t="str">
        <f>IFERROR(INDEX(parent_children[children],_xlfn.AGGREGATE(15,6,ROW(parent_children[parent])/(parent_children[parent]=Main[[#Headers],[Kessel]])-2,ROW()-ROW(Main[[#Headers],[Kessel]]))),"")</f>
        <v/>
      </c>
      <c r="J134" s="6" t="str">
        <f>IFERROR(INDEX(parent_children[children],_xlfn.AGGREGATE(15,6,ROW(parent_children[parent])/(parent_children[parent]=Main[[#Headers],[Kältemaschine]])-2,ROW()-ROW(Main[[#Headers],[Kältemaschine]]))),"")</f>
        <v/>
      </c>
      <c r="K134" s="6" t="str">
        <f>IFERROR(INDEX(parent_children[children],_xlfn.AGGREGATE(15,6,ROW(parent_children[parent])/(parent_children[parent]=Main[[#Headers],[Speicher]])-2,ROW()-ROW(Main[[#Headers],[Speicher]]))),"")</f>
        <v/>
      </c>
      <c r="L134" s="6" t="str">
        <f>IFERROR(INDEX(parent_children[children],_xlfn.AGGREGATE(15,6,ROW(parent_children[parent])/(parent_children[parent]=Main[[#Headers],[Verteiler]])-2,ROW()-ROW(Main[[#Headers],[Verteiler]]))),"")</f>
        <v/>
      </c>
      <c r="M134" s="6" t="str">
        <f>IFERROR(INDEX(parent_children[children],_xlfn.AGGREGATE(15,6,ROW(parent_children[parent])/(parent_children[parent]=Main[[#Headers],[Unterverteiler]])-2,ROW()-ROW(Main[[#Headers],[Unterverteiler]]))),"")</f>
        <v/>
      </c>
      <c r="N134" s="6" t="str">
        <f>IFERROR(INDEX(parent_children[children],_xlfn.AGGREGATE(15,6,ROW(parent_children[parent])/(parent_children[parent]=Main[[#Headers],[Verteilsystem]])-2,ROW()-ROW(Main[[#Headers],[Verteilsystem]]))),"")</f>
        <v/>
      </c>
      <c r="O134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134" s="6" t="str">
        <f>IFERROR(INDEX(parent_children[children],_xlfn.AGGREGATE(15,6,ROW(parent_children[parent])/(parent_children[parent]=Main[[#Headers],[Wärmepumpe]])-2,ROW()-ROW(Main[[#Headers],[Wärmepumpe]]))),"")</f>
        <v/>
      </c>
      <c r="Q134" s="6" t="str">
        <f>IFERROR(INDEX(parent_children[children],_xlfn.AGGREGATE(15,6,ROW(parent_children[parent])/(parent_children[parent]=Main[[#Headers],[Ventil]])-2,ROW()-ROW(Main[[#Headers],[Ventil]]))),"")</f>
        <v/>
      </c>
      <c r="R134" s="6" t="str">
        <f>IFERROR(INDEX(parent_children[children],_xlfn.AGGREGATE(15,6,ROW(parent_children[parent])/(parent_children[parent]=Main[[#Headers],[Klappe]])-2,ROW()-ROW(Main[[#Headers],[Klappe]]))),"")</f>
        <v/>
      </c>
      <c r="S134" s="6" t="str">
        <f>IFERROR(INDEX(parent_children[children],_xlfn.AGGREGATE(15,6,ROW(parent_children[parent])/(parent_children[parent]=Main[[#Headers],[Sensor]])-2,ROW()-ROW(Main[[#Headers],[Sensor]]))),"")</f>
        <v/>
      </c>
      <c r="T134" s="6" t="str">
        <f>IFERROR(INDEX(parent_children[children],_xlfn.AGGREGATE(15,6,ROW(parent_children[parent])/(parent_children[parent]=Main[[#Headers],[Schalter]])-2,ROW()-ROW(Main[[#Headers],[Schalter]]))),"")</f>
        <v/>
      </c>
      <c r="U134" s="6" t="str">
        <f>IFERROR(INDEX(parent_children[children],_xlfn.AGGREGATE(15,6,ROW(parent_children[parent])/(parent_children[parent]=Main[[#Headers],[Wasser]])-2,ROW()-ROW(Main[[#Headers],[Wasser]]))),"")</f>
        <v/>
      </c>
      <c r="V134" s="6" t="str">
        <f>IFERROR(INDEX(parent_children[children],_xlfn.AGGREGATE(15,6,ROW(parent_children[parent])/(parent_children[parent]=Main[[#Headers],[Luft]])-2,ROW()-ROW(Main[[#Headers],[Luft]]))),"")</f>
        <v/>
      </c>
      <c r="W134" s="6" t="str">
        <f>IFERROR(INDEX(parent_children[children],_xlfn.AGGREGATE(15,6,ROW(parent_children[parent])/(parent_children[parent]=Main[[#Headers],[Filter]])-2,ROW()-ROW(Main[[#Headers],[Filter]]))),"")</f>
        <v/>
      </c>
      <c r="X134" s="6" t="str">
        <f>IFERROR(INDEX(parent_children[children],_xlfn.AGGREGATE(15,6,ROW(parent_children[parent])/(parent_children[parent]=Main[[#Headers],[Ventilator]])-2,ROW()-ROW(Main[[#Headers],[Ventilator]]))),"")</f>
        <v/>
      </c>
      <c r="Y134" s="6" t="str">
        <f>IFERROR(INDEX(parent_children[children],_xlfn.AGGREGATE(15,6,ROW(parent_children[parent])/(parent_children[parent]=Main[[#Headers],[Gas]])-2,ROW()-ROW(Main[[#Headers],[Gas]]))),"")</f>
        <v/>
      </c>
      <c r="Z134" s="6" t="str">
        <f>IFERROR(INDEX(parent_children[children],_xlfn.AGGREGATE(15,6,ROW(parent_children[parent])/(parent_children[parent]=Main[[#Headers],[Messwert]])-2,ROW()-ROW(Main[[#Headers],[Messwert]]))),"")</f>
        <v/>
      </c>
      <c r="AA134" s="6" t="str">
        <f>IFERROR(INDEX(parent_children[children],_xlfn.AGGREGATE(15,6,ROW(parent_children[parent])/(parent_children[parent]=Main[[#Headers],[Stellbefehl]])-2,ROW()-ROW(Main[[#Headers],[Stellbefehl]]))),"")</f>
        <v/>
      </c>
      <c r="AB134" s="6" t="str">
        <f>IFERROR(INDEX(parent_children[children],_xlfn.AGGREGATE(15,6,ROW(parent_children[parent])/(parent_children[parent]=Main[[#Headers],[Schaltbefehl]])-2,ROW()-ROW(Main[[#Headers],[Schaltbefehl]]))),"")</f>
        <v/>
      </c>
      <c r="AC134" s="6" t="str">
        <f>IFERROR(INDEX(parent_children[children],_xlfn.AGGREGATE(15,6,ROW(parent_children[parent])/(parent_children[parent]=Main[[#Headers],[Betriebsmeldung]])-2,ROW()-ROW(Main[[#Headers],[Betriebsmeldung]]))),"")</f>
        <v/>
      </c>
      <c r="AD134" s="6" t="str">
        <f>IFERROR(INDEX(parent_children[children],_xlfn.AGGREGATE(15,6,ROW(parent_children[parent])/(parent_children[parent]=Main[[#Headers],[Störung]])-2,ROW()-ROW(Main[[#Headers],[Störung]]))),"")</f>
        <v/>
      </c>
    </row>
    <row r="135" spans="1:30" x14ac:dyDescent="0.25">
      <c r="A135" t="str">
        <f>IFERROR(INDEX(category_assignment[description_german],_xlfn.AGGREGATE(15,6,ROW(category_assignment[category])/(category_assignment[category]=Main[[#Headers],[System]])-2,ROW()-ROW(Main[[#Headers],[System]]))),"")</f>
        <v/>
      </c>
      <c r="B135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135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135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135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135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135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135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135" s="6" t="str">
        <f>IFERROR(INDEX(parent_children[children],_xlfn.AGGREGATE(15,6,ROW(parent_children[parent])/(parent_children[parent]=Main[[#Headers],[Kessel]])-2,ROW()-ROW(Main[[#Headers],[Kessel]]))),"")</f>
        <v/>
      </c>
      <c r="J135" s="6" t="str">
        <f>IFERROR(INDEX(parent_children[children],_xlfn.AGGREGATE(15,6,ROW(parent_children[parent])/(parent_children[parent]=Main[[#Headers],[Kältemaschine]])-2,ROW()-ROW(Main[[#Headers],[Kältemaschine]]))),"")</f>
        <v/>
      </c>
      <c r="K135" s="6" t="str">
        <f>IFERROR(INDEX(parent_children[children],_xlfn.AGGREGATE(15,6,ROW(parent_children[parent])/(parent_children[parent]=Main[[#Headers],[Speicher]])-2,ROW()-ROW(Main[[#Headers],[Speicher]]))),"")</f>
        <v/>
      </c>
      <c r="L135" s="6" t="str">
        <f>IFERROR(INDEX(parent_children[children],_xlfn.AGGREGATE(15,6,ROW(parent_children[parent])/(parent_children[parent]=Main[[#Headers],[Verteiler]])-2,ROW()-ROW(Main[[#Headers],[Verteiler]]))),"")</f>
        <v/>
      </c>
      <c r="M135" s="6" t="str">
        <f>IFERROR(INDEX(parent_children[children],_xlfn.AGGREGATE(15,6,ROW(parent_children[parent])/(parent_children[parent]=Main[[#Headers],[Unterverteiler]])-2,ROW()-ROW(Main[[#Headers],[Unterverteiler]]))),"")</f>
        <v/>
      </c>
      <c r="N135" s="6" t="str">
        <f>IFERROR(INDEX(parent_children[children],_xlfn.AGGREGATE(15,6,ROW(parent_children[parent])/(parent_children[parent]=Main[[#Headers],[Verteilsystem]])-2,ROW()-ROW(Main[[#Headers],[Verteilsystem]]))),"")</f>
        <v/>
      </c>
      <c r="O135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135" s="6" t="str">
        <f>IFERROR(INDEX(parent_children[children],_xlfn.AGGREGATE(15,6,ROW(parent_children[parent])/(parent_children[parent]=Main[[#Headers],[Wärmepumpe]])-2,ROW()-ROW(Main[[#Headers],[Wärmepumpe]]))),"")</f>
        <v/>
      </c>
      <c r="Q135" s="6" t="str">
        <f>IFERROR(INDEX(parent_children[children],_xlfn.AGGREGATE(15,6,ROW(parent_children[parent])/(parent_children[parent]=Main[[#Headers],[Ventil]])-2,ROW()-ROW(Main[[#Headers],[Ventil]]))),"")</f>
        <v/>
      </c>
      <c r="R135" s="6" t="str">
        <f>IFERROR(INDEX(parent_children[children],_xlfn.AGGREGATE(15,6,ROW(parent_children[parent])/(parent_children[parent]=Main[[#Headers],[Klappe]])-2,ROW()-ROW(Main[[#Headers],[Klappe]]))),"")</f>
        <v/>
      </c>
      <c r="S135" s="6" t="str">
        <f>IFERROR(INDEX(parent_children[children],_xlfn.AGGREGATE(15,6,ROW(parent_children[parent])/(parent_children[parent]=Main[[#Headers],[Sensor]])-2,ROW()-ROW(Main[[#Headers],[Sensor]]))),"")</f>
        <v/>
      </c>
      <c r="T135" s="6" t="str">
        <f>IFERROR(INDEX(parent_children[children],_xlfn.AGGREGATE(15,6,ROW(parent_children[parent])/(parent_children[parent]=Main[[#Headers],[Schalter]])-2,ROW()-ROW(Main[[#Headers],[Schalter]]))),"")</f>
        <v/>
      </c>
      <c r="U135" s="6" t="str">
        <f>IFERROR(INDEX(parent_children[children],_xlfn.AGGREGATE(15,6,ROW(parent_children[parent])/(parent_children[parent]=Main[[#Headers],[Wasser]])-2,ROW()-ROW(Main[[#Headers],[Wasser]]))),"")</f>
        <v/>
      </c>
      <c r="V135" s="6" t="str">
        <f>IFERROR(INDEX(parent_children[children],_xlfn.AGGREGATE(15,6,ROW(parent_children[parent])/(parent_children[parent]=Main[[#Headers],[Luft]])-2,ROW()-ROW(Main[[#Headers],[Luft]]))),"")</f>
        <v/>
      </c>
      <c r="W135" s="6" t="str">
        <f>IFERROR(INDEX(parent_children[children],_xlfn.AGGREGATE(15,6,ROW(parent_children[parent])/(parent_children[parent]=Main[[#Headers],[Filter]])-2,ROW()-ROW(Main[[#Headers],[Filter]]))),"")</f>
        <v/>
      </c>
      <c r="X135" s="6" t="str">
        <f>IFERROR(INDEX(parent_children[children],_xlfn.AGGREGATE(15,6,ROW(parent_children[parent])/(parent_children[parent]=Main[[#Headers],[Ventilator]])-2,ROW()-ROW(Main[[#Headers],[Ventilator]]))),"")</f>
        <v/>
      </c>
      <c r="Y135" s="6" t="str">
        <f>IFERROR(INDEX(parent_children[children],_xlfn.AGGREGATE(15,6,ROW(parent_children[parent])/(parent_children[parent]=Main[[#Headers],[Gas]])-2,ROW()-ROW(Main[[#Headers],[Gas]]))),"")</f>
        <v/>
      </c>
      <c r="Z135" s="6" t="str">
        <f>IFERROR(INDEX(parent_children[children],_xlfn.AGGREGATE(15,6,ROW(parent_children[parent])/(parent_children[parent]=Main[[#Headers],[Messwert]])-2,ROW()-ROW(Main[[#Headers],[Messwert]]))),"")</f>
        <v/>
      </c>
      <c r="AA135" s="6" t="str">
        <f>IFERROR(INDEX(parent_children[children],_xlfn.AGGREGATE(15,6,ROW(parent_children[parent])/(parent_children[parent]=Main[[#Headers],[Stellbefehl]])-2,ROW()-ROW(Main[[#Headers],[Stellbefehl]]))),"")</f>
        <v/>
      </c>
      <c r="AB135" s="6" t="str">
        <f>IFERROR(INDEX(parent_children[children],_xlfn.AGGREGATE(15,6,ROW(parent_children[parent])/(parent_children[parent]=Main[[#Headers],[Schaltbefehl]])-2,ROW()-ROW(Main[[#Headers],[Schaltbefehl]]))),"")</f>
        <v/>
      </c>
      <c r="AC135" s="6" t="str">
        <f>IFERROR(INDEX(parent_children[children],_xlfn.AGGREGATE(15,6,ROW(parent_children[parent])/(parent_children[parent]=Main[[#Headers],[Betriebsmeldung]])-2,ROW()-ROW(Main[[#Headers],[Betriebsmeldung]]))),"")</f>
        <v/>
      </c>
      <c r="AD135" s="6" t="str">
        <f>IFERROR(INDEX(parent_children[children],_xlfn.AGGREGATE(15,6,ROW(parent_children[parent])/(parent_children[parent]=Main[[#Headers],[Störung]])-2,ROW()-ROW(Main[[#Headers],[Störung]]))),"")</f>
        <v/>
      </c>
    </row>
    <row r="136" spans="1:30" x14ac:dyDescent="0.25">
      <c r="A136" t="str">
        <f>IFERROR(INDEX(category_assignment[description_german],_xlfn.AGGREGATE(15,6,ROW(category_assignment[category])/(category_assignment[category]=Main[[#Headers],[System]])-2,ROW()-ROW(Main[[#Headers],[System]]))),"")</f>
        <v/>
      </c>
      <c r="B136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136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136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136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136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136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136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136" s="6" t="str">
        <f>IFERROR(INDEX(parent_children[children],_xlfn.AGGREGATE(15,6,ROW(parent_children[parent])/(parent_children[parent]=Main[[#Headers],[Kessel]])-2,ROW()-ROW(Main[[#Headers],[Kessel]]))),"")</f>
        <v/>
      </c>
      <c r="J136" s="6" t="str">
        <f>IFERROR(INDEX(parent_children[children],_xlfn.AGGREGATE(15,6,ROW(parent_children[parent])/(parent_children[parent]=Main[[#Headers],[Kältemaschine]])-2,ROW()-ROW(Main[[#Headers],[Kältemaschine]]))),"")</f>
        <v/>
      </c>
      <c r="K136" s="6" t="str">
        <f>IFERROR(INDEX(parent_children[children],_xlfn.AGGREGATE(15,6,ROW(parent_children[parent])/(parent_children[parent]=Main[[#Headers],[Speicher]])-2,ROW()-ROW(Main[[#Headers],[Speicher]]))),"")</f>
        <v/>
      </c>
      <c r="L136" s="6" t="str">
        <f>IFERROR(INDEX(parent_children[children],_xlfn.AGGREGATE(15,6,ROW(parent_children[parent])/(parent_children[parent]=Main[[#Headers],[Verteiler]])-2,ROW()-ROW(Main[[#Headers],[Verteiler]]))),"")</f>
        <v/>
      </c>
      <c r="M136" s="6" t="str">
        <f>IFERROR(INDEX(parent_children[children],_xlfn.AGGREGATE(15,6,ROW(parent_children[parent])/(parent_children[parent]=Main[[#Headers],[Unterverteiler]])-2,ROW()-ROW(Main[[#Headers],[Unterverteiler]]))),"")</f>
        <v/>
      </c>
      <c r="N136" s="6" t="str">
        <f>IFERROR(INDEX(parent_children[children],_xlfn.AGGREGATE(15,6,ROW(parent_children[parent])/(parent_children[parent]=Main[[#Headers],[Verteilsystem]])-2,ROW()-ROW(Main[[#Headers],[Verteilsystem]]))),"")</f>
        <v/>
      </c>
      <c r="O136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136" s="6" t="str">
        <f>IFERROR(INDEX(parent_children[children],_xlfn.AGGREGATE(15,6,ROW(parent_children[parent])/(parent_children[parent]=Main[[#Headers],[Wärmepumpe]])-2,ROW()-ROW(Main[[#Headers],[Wärmepumpe]]))),"")</f>
        <v/>
      </c>
      <c r="Q136" s="6" t="str">
        <f>IFERROR(INDEX(parent_children[children],_xlfn.AGGREGATE(15,6,ROW(parent_children[parent])/(parent_children[parent]=Main[[#Headers],[Ventil]])-2,ROW()-ROW(Main[[#Headers],[Ventil]]))),"")</f>
        <v/>
      </c>
      <c r="R136" s="6" t="str">
        <f>IFERROR(INDEX(parent_children[children],_xlfn.AGGREGATE(15,6,ROW(parent_children[parent])/(parent_children[parent]=Main[[#Headers],[Klappe]])-2,ROW()-ROW(Main[[#Headers],[Klappe]]))),"")</f>
        <v/>
      </c>
      <c r="S136" s="6" t="str">
        <f>IFERROR(INDEX(parent_children[children],_xlfn.AGGREGATE(15,6,ROW(parent_children[parent])/(parent_children[parent]=Main[[#Headers],[Sensor]])-2,ROW()-ROW(Main[[#Headers],[Sensor]]))),"")</f>
        <v/>
      </c>
      <c r="T136" s="6" t="str">
        <f>IFERROR(INDEX(parent_children[children],_xlfn.AGGREGATE(15,6,ROW(parent_children[parent])/(parent_children[parent]=Main[[#Headers],[Schalter]])-2,ROW()-ROW(Main[[#Headers],[Schalter]]))),"")</f>
        <v/>
      </c>
      <c r="U136" s="6" t="str">
        <f>IFERROR(INDEX(parent_children[children],_xlfn.AGGREGATE(15,6,ROW(parent_children[parent])/(parent_children[parent]=Main[[#Headers],[Wasser]])-2,ROW()-ROW(Main[[#Headers],[Wasser]]))),"")</f>
        <v/>
      </c>
      <c r="V136" s="6" t="str">
        <f>IFERROR(INDEX(parent_children[children],_xlfn.AGGREGATE(15,6,ROW(parent_children[parent])/(parent_children[parent]=Main[[#Headers],[Luft]])-2,ROW()-ROW(Main[[#Headers],[Luft]]))),"")</f>
        <v/>
      </c>
      <c r="W136" s="6" t="str">
        <f>IFERROR(INDEX(parent_children[children],_xlfn.AGGREGATE(15,6,ROW(parent_children[parent])/(parent_children[parent]=Main[[#Headers],[Filter]])-2,ROW()-ROW(Main[[#Headers],[Filter]]))),"")</f>
        <v/>
      </c>
      <c r="X136" s="6" t="str">
        <f>IFERROR(INDEX(parent_children[children],_xlfn.AGGREGATE(15,6,ROW(parent_children[parent])/(parent_children[parent]=Main[[#Headers],[Ventilator]])-2,ROW()-ROW(Main[[#Headers],[Ventilator]]))),"")</f>
        <v/>
      </c>
      <c r="Y136" s="6" t="str">
        <f>IFERROR(INDEX(parent_children[children],_xlfn.AGGREGATE(15,6,ROW(parent_children[parent])/(parent_children[parent]=Main[[#Headers],[Gas]])-2,ROW()-ROW(Main[[#Headers],[Gas]]))),"")</f>
        <v/>
      </c>
      <c r="Z136" s="6" t="str">
        <f>IFERROR(INDEX(parent_children[children],_xlfn.AGGREGATE(15,6,ROW(parent_children[parent])/(parent_children[parent]=Main[[#Headers],[Messwert]])-2,ROW()-ROW(Main[[#Headers],[Messwert]]))),"")</f>
        <v/>
      </c>
      <c r="AA136" s="6" t="str">
        <f>IFERROR(INDEX(parent_children[children],_xlfn.AGGREGATE(15,6,ROW(parent_children[parent])/(parent_children[parent]=Main[[#Headers],[Stellbefehl]])-2,ROW()-ROW(Main[[#Headers],[Stellbefehl]]))),"")</f>
        <v/>
      </c>
      <c r="AB136" s="6" t="str">
        <f>IFERROR(INDEX(parent_children[children],_xlfn.AGGREGATE(15,6,ROW(parent_children[parent])/(parent_children[parent]=Main[[#Headers],[Schaltbefehl]])-2,ROW()-ROW(Main[[#Headers],[Schaltbefehl]]))),"")</f>
        <v/>
      </c>
      <c r="AC136" s="6" t="str">
        <f>IFERROR(INDEX(parent_children[children],_xlfn.AGGREGATE(15,6,ROW(parent_children[parent])/(parent_children[parent]=Main[[#Headers],[Betriebsmeldung]])-2,ROW()-ROW(Main[[#Headers],[Betriebsmeldung]]))),"")</f>
        <v/>
      </c>
      <c r="AD136" s="6" t="str">
        <f>IFERROR(INDEX(parent_children[children],_xlfn.AGGREGATE(15,6,ROW(parent_children[parent])/(parent_children[parent]=Main[[#Headers],[Störung]])-2,ROW()-ROW(Main[[#Headers],[Störung]]))),"")</f>
        <v/>
      </c>
    </row>
    <row r="137" spans="1:30" x14ac:dyDescent="0.25">
      <c r="A137" t="str">
        <f>IFERROR(INDEX(category_assignment[description_german],_xlfn.AGGREGATE(15,6,ROW(category_assignment[category])/(category_assignment[category]=Main[[#Headers],[System]])-2,ROW()-ROW(Main[[#Headers],[System]]))),"")</f>
        <v/>
      </c>
      <c r="B137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137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137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137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137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137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137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137" s="6" t="str">
        <f>IFERROR(INDEX(parent_children[children],_xlfn.AGGREGATE(15,6,ROW(parent_children[parent])/(parent_children[parent]=Main[[#Headers],[Kessel]])-2,ROW()-ROW(Main[[#Headers],[Kessel]]))),"")</f>
        <v/>
      </c>
      <c r="J137" s="6" t="str">
        <f>IFERROR(INDEX(parent_children[children],_xlfn.AGGREGATE(15,6,ROW(parent_children[parent])/(parent_children[parent]=Main[[#Headers],[Kältemaschine]])-2,ROW()-ROW(Main[[#Headers],[Kältemaschine]]))),"")</f>
        <v/>
      </c>
      <c r="K137" s="6" t="str">
        <f>IFERROR(INDEX(parent_children[children],_xlfn.AGGREGATE(15,6,ROW(parent_children[parent])/(parent_children[parent]=Main[[#Headers],[Speicher]])-2,ROW()-ROW(Main[[#Headers],[Speicher]]))),"")</f>
        <v/>
      </c>
      <c r="L137" s="6" t="str">
        <f>IFERROR(INDEX(parent_children[children],_xlfn.AGGREGATE(15,6,ROW(parent_children[parent])/(parent_children[parent]=Main[[#Headers],[Verteiler]])-2,ROW()-ROW(Main[[#Headers],[Verteiler]]))),"")</f>
        <v/>
      </c>
      <c r="M137" s="6" t="str">
        <f>IFERROR(INDEX(parent_children[children],_xlfn.AGGREGATE(15,6,ROW(parent_children[parent])/(parent_children[parent]=Main[[#Headers],[Unterverteiler]])-2,ROW()-ROW(Main[[#Headers],[Unterverteiler]]))),"")</f>
        <v/>
      </c>
      <c r="N137" s="6" t="str">
        <f>IFERROR(INDEX(parent_children[children],_xlfn.AGGREGATE(15,6,ROW(parent_children[parent])/(parent_children[parent]=Main[[#Headers],[Verteilsystem]])-2,ROW()-ROW(Main[[#Headers],[Verteilsystem]]))),"")</f>
        <v/>
      </c>
      <c r="O137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137" s="6" t="str">
        <f>IFERROR(INDEX(parent_children[children],_xlfn.AGGREGATE(15,6,ROW(parent_children[parent])/(parent_children[parent]=Main[[#Headers],[Wärmepumpe]])-2,ROW()-ROW(Main[[#Headers],[Wärmepumpe]]))),"")</f>
        <v/>
      </c>
      <c r="Q137" s="6" t="str">
        <f>IFERROR(INDEX(parent_children[children],_xlfn.AGGREGATE(15,6,ROW(parent_children[parent])/(parent_children[parent]=Main[[#Headers],[Ventil]])-2,ROW()-ROW(Main[[#Headers],[Ventil]]))),"")</f>
        <v/>
      </c>
      <c r="R137" s="6" t="str">
        <f>IFERROR(INDEX(parent_children[children],_xlfn.AGGREGATE(15,6,ROW(parent_children[parent])/(parent_children[parent]=Main[[#Headers],[Klappe]])-2,ROW()-ROW(Main[[#Headers],[Klappe]]))),"")</f>
        <v/>
      </c>
      <c r="S137" s="6" t="str">
        <f>IFERROR(INDEX(parent_children[children],_xlfn.AGGREGATE(15,6,ROW(parent_children[parent])/(parent_children[parent]=Main[[#Headers],[Sensor]])-2,ROW()-ROW(Main[[#Headers],[Sensor]]))),"")</f>
        <v/>
      </c>
      <c r="T137" s="6" t="str">
        <f>IFERROR(INDEX(parent_children[children],_xlfn.AGGREGATE(15,6,ROW(parent_children[parent])/(parent_children[parent]=Main[[#Headers],[Schalter]])-2,ROW()-ROW(Main[[#Headers],[Schalter]]))),"")</f>
        <v/>
      </c>
      <c r="U137" s="6" t="str">
        <f>IFERROR(INDEX(parent_children[children],_xlfn.AGGREGATE(15,6,ROW(parent_children[parent])/(parent_children[parent]=Main[[#Headers],[Wasser]])-2,ROW()-ROW(Main[[#Headers],[Wasser]]))),"")</f>
        <v/>
      </c>
      <c r="V137" s="6" t="str">
        <f>IFERROR(INDEX(parent_children[children],_xlfn.AGGREGATE(15,6,ROW(parent_children[parent])/(parent_children[parent]=Main[[#Headers],[Luft]])-2,ROW()-ROW(Main[[#Headers],[Luft]]))),"")</f>
        <v/>
      </c>
      <c r="W137" s="6" t="str">
        <f>IFERROR(INDEX(parent_children[children],_xlfn.AGGREGATE(15,6,ROW(parent_children[parent])/(parent_children[parent]=Main[[#Headers],[Filter]])-2,ROW()-ROW(Main[[#Headers],[Filter]]))),"")</f>
        <v/>
      </c>
      <c r="X137" s="6" t="str">
        <f>IFERROR(INDEX(parent_children[children],_xlfn.AGGREGATE(15,6,ROW(parent_children[parent])/(parent_children[parent]=Main[[#Headers],[Ventilator]])-2,ROW()-ROW(Main[[#Headers],[Ventilator]]))),"")</f>
        <v/>
      </c>
      <c r="Y137" s="6" t="str">
        <f>IFERROR(INDEX(parent_children[children],_xlfn.AGGREGATE(15,6,ROW(parent_children[parent])/(parent_children[parent]=Main[[#Headers],[Gas]])-2,ROW()-ROW(Main[[#Headers],[Gas]]))),"")</f>
        <v/>
      </c>
      <c r="Z137" s="6" t="str">
        <f>IFERROR(INDEX(parent_children[children],_xlfn.AGGREGATE(15,6,ROW(parent_children[parent])/(parent_children[parent]=Main[[#Headers],[Messwert]])-2,ROW()-ROW(Main[[#Headers],[Messwert]]))),"")</f>
        <v/>
      </c>
      <c r="AA137" s="6" t="str">
        <f>IFERROR(INDEX(parent_children[children],_xlfn.AGGREGATE(15,6,ROW(parent_children[parent])/(parent_children[parent]=Main[[#Headers],[Stellbefehl]])-2,ROW()-ROW(Main[[#Headers],[Stellbefehl]]))),"")</f>
        <v/>
      </c>
      <c r="AB137" s="6" t="str">
        <f>IFERROR(INDEX(parent_children[children],_xlfn.AGGREGATE(15,6,ROW(parent_children[parent])/(parent_children[parent]=Main[[#Headers],[Schaltbefehl]])-2,ROW()-ROW(Main[[#Headers],[Schaltbefehl]]))),"")</f>
        <v/>
      </c>
      <c r="AC137" s="6" t="str">
        <f>IFERROR(INDEX(parent_children[children],_xlfn.AGGREGATE(15,6,ROW(parent_children[parent])/(parent_children[parent]=Main[[#Headers],[Betriebsmeldung]])-2,ROW()-ROW(Main[[#Headers],[Betriebsmeldung]]))),"")</f>
        <v/>
      </c>
      <c r="AD137" s="6" t="str">
        <f>IFERROR(INDEX(parent_children[children],_xlfn.AGGREGATE(15,6,ROW(parent_children[parent])/(parent_children[parent]=Main[[#Headers],[Störung]])-2,ROW()-ROW(Main[[#Headers],[Störung]]))),"")</f>
        <v/>
      </c>
    </row>
    <row r="138" spans="1:30" x14ac:dyDescent="0.25">
      <c r="A138" t="str">
        <f>IFERROR(INDEX(category_assignment[description_german],_xlfn.AGGREGATE(15,6,ROW(category_assignment[category])/(category_assignment[category]=Main[[#Headers],[System]])-2,ROW()-ROW(Main[[#Headers],[System]]))),"")</f>
        <v/>
      </c>
      <c r="B138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138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138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138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138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138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138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138" s="6" t="str">
        <f>IFERROR(INDEX(parent_children[children],_xlfn.AGGREGATE(15,6,ROW(parent_children[parent])/(parent_children[parent]=Main[[#Headers],[Kessel]])-2,ROW()-ROW(Main[[#Headers],[Kessel]]))),"")</f>
        <v/>
      </c>
      <c r="J138" s="6" t="str">
        <f>IFERROR(INDEX(parent_children[children],_xlfn.AGGREGATE(15,6,ROW(parent_children[parent])/(parent_children[parent]=Main[[#Headers],[Kältemaschine]])-2,ROW()-ROW(Main[[#Headers],[Kältemaschine]]))),"")</f>
        <v/>
      </c>
      <c r="K138" s="6" t="str">
        <f>IFERROR(INDEX(parent_children[children],_xlfn.AGGREGATE(15,6,ROW(parent_children[parent])/(parent_children[parent]=Main[[#Headers],[Speicher]])-2,ROW()-ROW(Main[[#Headers],[Speicher]]))),"")</f>
        <v/>
      </c>
      <c r="L138" s="6" t="str">
        <f>IFERROR(INDEX(parent_children[children],_xlfn.AGGREGATE(15,6,ROW(parent_children[parent])/(parent_children[parent]=Main[[#Headers],[Verteiler]])-2,ROW()-ROW(Main[[#Headers],[Verteiler]]))),"")</f>
        <v/>
      </c>
      <c r="M138" s="6" t="str">
        <f>IFERROR(INDEX(parent_children[children],_xlfn.AGGREGATE(15,6,ROW(parent_children[parent])/(parent_children[parent]=Main[[#Headers],[Unterverteiler]])-2,ROW()-ROW(Main[[#Headers],[Unterverteiler]]))),"")</f>
        <v/>
      </c>
      <c r="N138" s="6" t="str">
        <f>IFERROR(INDEX(parent_children[children],_xlfn.AGGREGATE(15,6,ROW(parent_children[parent])/(parent_children[parent]=Main[[#Headers],[Verteilsystem]])-2,ROW()-ROW(Main[[#Headers],[Verteilsystem]]))),"")</f>
        <v/>
      </c>
      <c r="O138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138" s="6" t="str">
        <f>IFERROR(INDEX(parent_children[children],_xlfn.AGGREGATE(15,6,ROW(parent_children[parent])/(parent_children[parent]=Main[[#Headers],[Wärmepumpe]])-2,ROW()-ROW(Main[[#Headers],[Wärmepumpe]]))),"")</f>
        <v/>
      </c>
      <c r="Q138" s="6" t="str">
        <f>IFERROR(INDEX(parent_children[children],_xlfn.AGGREGATE(15,6,ROW(parent_children[parent])/(parent_children[parent]=Main[[#Headers],[Ventil]])-2,ROW()-ROW(Main[[#Headers],[Ventil]]))),"")</f>
        <v/>
      </c>
      <c r="R138" s="6" t="str">
        <f>IFERROR(INDEX(parent_children[children],_xlfn.AGGREGATE(15,6,ROW(parent_children[parent])/(parent_children[parent]=Main[[#Headers],[Klappe]])-2,ROW()-ROW(Main[[#Headers],[Klappe]]))),"")</f>
        <v/>
      </c>
      <c r="S138" s="6" t="str">
        <f>IFERROR(INDEX(parent_children[children],_xlfn.AGGREGATE(15,6,ROW(parent_children[parent])/(parent_children[parent]=Main[[#Headers],[Sensor]])-2,ROW()-ROW(Main[[#Headers],[Sensor]]))),"")</f>
        <v/>
      </c>
      <c r="T138" s="6" t="str">
        <f>IFERROR(INDEX(parent_children[children],_xlfn.AGGREGATE(15,6,ROW(parent_children[parent])/(parent_children[parent]=Main[[#Headers],[Schalter]])-2,ROW()-ROW(Main[[#Headers],[Schalter]]))),"")</f>
        <v/>
      </c>
      <c r="U138" s="6" t="str">
        <f>IFERROR(INDEX(parent_children[children],_xlfn.AGGREGATE(15,6,ROW(parent_children[parent])/(parent_children[parent]=Main[[#Headers],[Wasser]])-2,ROW()-ROW(Main[[#Headers],[Wasser]]))),"")</f>
        <v/>
      </c>
      <c r="V138" s="6" t="str">
        <f>IFERROR(INDEX(parent_children[children],_xlfn.AGGREGATE(15,6,ROW(parent_children[parent])/(parent_children[parent]=Main[[#Headers],[Luft]])-2,ROW()-ROW(Main[[#Headers],[Luft]]))),"")</f>
        <v/>
      </c>
      <c r="W138" s="6" t="str">
        <f>IFERROR(INDEX(parent_children[children],_xlfn.AGGREGATE(15,6,ROW(parent_children[parent])/(parent_children[parent]=Main[[#Headers],[Filter]])-2,ROW()-ROW(Main[[#Headers],[Filter]]))),"")</f>
        <v/>
      </c>
      <c r="X138" s="6" t="str">
        <f>IFERROR(INDEX(parent_children[children],_xlfn.AGGREGATE(15,6,ROW(parent_children[parent])/(parent_children[parent]=Main[[#Headers],[Ventilator]])-2,ROW()-ROW(Main[[#Headers],[Ventilator]]))),"")</f>
        <v/>
      </c>
      <c r="Y138" s="6" t="str">
        <f>IFERROR(INDEX(parent_children[children],_xlfn.AGGREGATE(15,6,ROW(parent_children[parent])/(parent_children[parent]=Main[[#Headers],[Gas]])-2,ROW()-ROW(Main[[#Headers],[Gas]]))),"")</f>
        <v/>
      </c>
      <c r="Z138" s="6" t="str">
        <f>IFERROR(INDEX(parent_children[children],_xlfn.AGGREGATE(15,6,ROW(parent_children[parent])/(parent_children[parent]=Main[[#Headers],[Messwert]])-2,ROW()-ROW(Main[[#Headers],[Messwert]]))),"")</f>
        <v/>
      </c>
      <c r="AA138" s="6" t="str">
        <f>IFERROR(INDEX(parent_children[children],_xlfn.AGGREGATE(15,6,ROW(parent_children[parent])/(parent_children[parent]=Main[[#Headers],[Stellbefehl]])-2,ROW()-ROW(Main[[#Headers],[Stellbefehl]]))),"")</f>
        <v/>
      </c>
      <c r="AB138" s="6" t="str">
        <f>IFERROR(INDEX(parent_children[children],_xlfn.AGGREGATE(15,6,ROW(parent_children[parent])/(parent_children[parent]=Main[[#Headers],[Schaltbefehl]])-2,ROW()-ROW(Main[[#Headers],[Schaltbefehl]]))),"")</f>
        <v/>
      </c>
      <c r="AC138" s="6" t="str">
        <f>IFERROR(INDEX(parent_children[children],_xlfn.AGGREGATE(15,6,ROW(parent_children[parent])/(parent_children[parent]=Main[[#Headers],[Betriebsmeldung]])-2,ROW()-ROW(Main[[#Headers],[Betriebsmeldung]]))),"")</f>
        <v/>
      </c>
      <c r="AD138" s="6" t="str">
        <f>IFERROR(INDEX(parent_children[children],_xlfn.AGGREGATE(15,6,ROW(parent_children[parent])/(parent_children[parent]=Main[[#Headers],[Störung]])-2,ROW()-ROW(Main[[#Headers],[Störung]]))),"")</f>
        <v/>
      </c>
    </row>
    <row r="139" spans="1:30" x14ac:dyDescent="0.25">
      <c r="A139" t="str">
        <f>IFERROR(INDEX(category_assignment[description_german],_xlfn.AGGREGATE(15,6,ROW(category_assignment[category])/(category_assignment[category]=Main[[#Headers],[System]])-2,ROW()-ROW(Main[[#Headers],[System]]))),"")</f>
        <v/>
      </c>
      <c r="B139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139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139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139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139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139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139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139" s="6" t="str">
        <f>IFERROR(INDEX(parent_children[children],_xlfn.AGGREGATE(15,6,ROW(parent_children[parent])/(parent_children[parent]=Main[[#Headers],[Kessel]])-2,ROW()-ROW(Main[[#Headers],[Kessel]]))),"")</f>
        <v/>
      </c>
      <c r="J139" s="6" t="str">
        <f>IFERROR(INDEX(parent_children[children],_xlfn.AGGREGATE(15,6,ROW(parent_children[parent])/(parent_children[parent]=Main[[#Headers],[Kältemaschine]])-2,ROW()-ROW(Main[[#Headers],[Kältemaschine]]))),"")</f>
        <v/>
      </c>
      <c r="K139" s="6" t="str">
        <f>IFERROR(INDEX(parent_children[children],_xlfn.AGGREGATE(15,6,ROW(parent_children[parent])/(parent_children[parent]=Main[[#Headers],[Speicher]])-2,ROW()-ROW(Main[[#Headers],[Speicher]]))),"")</f>
        <v/>
      </c>
      <c r="L139" s="6" t="str">
        <f>IFERROR(INDEX(parent_children[children],_xlfn.AGGREGATE(15,6,ROW(parent_children[parent])/(parent_children[parent]=Main[[#Headers],[Verteiler]])-2,ROW()-ROW(Main[[#Headers],[Verteiler]]))),"")</f>
        <v/>
      </c>
      <c r="M139" s="6" t="str">
        <f>IFERROR(INDEX(parent_children[children],_xlfn.AGGREGATE(15,6,ROW(parent_children[parent])/(parent_children[parent]=Main[[#Headers],[Unterverteiler]])-2,ROW()-ROW(Main[[#Headers],[Unterverteiler]]))),"")</f>
        <v/>
      </c>
      <c r="N139" s="6" t="str">
        <f>IFERROR(INDEX(parent_children[children],_xlfn.AGGREGATE(15,6,ROW(parent_children[parent])/(parent_children[parent]=Main[[#Headers],[Verteilsystem]])-2,ROW()-ROW(Main[[#Headers],[Verteilsystem]]))),"")</f>
        <v/>
      </c>
      <c r="O139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139" s="6" t="str">
        <f>IFERROR(INDEX(parent_children[children],_xlfn.AGGREGATE(15,6,ROW(parent_children[parent])/(parent_children[parent]=Main[[#Headers],[Wärmepumpe]])-2,ROW()-ROW(Main[[#Headers],[Wärmepumpe]]))),"")</f>
        <v/>
      </c>
      <c r="Q139" s="6" t="str">
        <f>IFERROR(INDEX(parent_children[children],_xlfn.AGGREGATE(15,6,ROW(parent_children[parent])/(parent_children[parent]=Main[[#Headers],[Ventil]])-2,ROW()-ROW(Main[[#Headers],[Ventil]]))),"")</f>
        <v/>
      </c>
      <c r="R139" s="6" t="str">
        <f>IFERROR(INDEX(parent_children[children],_xlfn.AGGREGATE(15,6,ROW(parent_children[parent])/(parent_children[parent]=Main[[#Headers],[Klappe]])-2,ROW()-ROW(Main[[#Headers],[Klappe]]))),"")</f>
        <v/>
      </c>
      <c r="S139" s="6" t="str">
        <f>IFERROR(INDEX(parent_children[children],_xlfn.AGGREGATE(15,6,ROW(parent_children[parent])/(parent_children[parent]=Main[[#Headers],[Sensor]])-2,ROW()-ROW(Main[[#Headers],[Sensor]]))),"")</f>
        <v/>
      </c>
      <c r="T139" s="6" t="str">
        <f>IFERROR(INDEX(parent_children[children],_xlfn.AGGREGATE(15,6,ROW(parent_children[parent])/(parent_children[parent]=Main[[#Headers],[Schalter]])-2,ROW()-ROW(Main[[#Headers],[Schalter]]))),"")</f>
        <v/>
      </c>
      <c r="U139" s="6" t="str">
        <f>IFERROR(INDEX(parent_children[children],_xlfn.AGGREGATE(15,6,ROW(parent_children[parent])/(parent_children[parent]=Main[[#Headers],[Wasser]])-2,ROW()-ROW(Main[[#Headers],[Wasser]]))),"")</f>
        <v/>
      </c>
      <c r="V139" s="6" t="str">
        <f>IFERROR(INDEX(parent_children[children],_xlfn.AGGREGATE(15,6,ROW(parent_children[parent])/(parent_children[parent]=Main[[#Headers],[Luft]])-2,ROW()-ROW(Main[[#Headers],[Luft]]))),"")</f>
        <v/>
      </c>
      <c r="W139" s="6" t="str">
        <f>IFERROR(INDEX(parent_children[children],_xlfn.AGGREGATE(15,6,ROW(parent_children[parent])/(parent_children[parent]=Main[[#Headers],[Filter]])-2,ROW()-ROW(Main[[#Headers],[Filter]]))),"")</f>
        <v/>
      </c>
      <c r="X139" s="6" t="str">
        <f>IFERROR(INDEX(parent_children[children],_xlfn.AGGREGATE(15,6,ROW(parent_children[parent])/(parent_children[parent]=Main[[#Headers],[Ventilator]])-2,ROW()-ROW(Main[[#Headers],[Ventilator]]))),"")</f>
        <v/>
      </c>
      <c r="Y139" s="6" t="str">
        <f>IFERROR(INDEX(parent_children[children],_xlfn.AGGREGATE(15,6,ROW(parent_children[parent])/(parent_children[parent]=Main[[#Headers],[Gas]])-2,ROW()-ROW(Main[[#Headers],[Gas]]))),"")</f>
        <v/>
      </c>
      <c r="Z139" s="6" t="str">
        <f>IFERROR(INDEX(parent_children[children],_xlfn.AGGREGATE(15,6,ROW(parent_children[parent])/(parent_children[parent]=Main[[#Headers],[Messwert]])-2,ROW()-ROW(Main[[#Headers],[Messwert]]))),"")</f>
        <v/>
      </c>
      <c r="AA139" s="6" t="str">
        <f>IFERROR(INDEX(parent_children[children],_xlfn.AGGREGATE(15,6,ROW(parent_children[parent])/(parent_children[parent]=Main[[#Headers],[Stellbefehl]])-2,ROW()-ROW(Main[[#Headers],[Stellbefehl]]))),"")</f>
        <v/>
      </c>
      <c r="AB139" s="6" t="str">
        <f>IFERROR(INDEX(parent_children[children],_xlfn.AGGREGATE(15,6,ROW(parent_children[parent])/(parent_children[parent]=Main[[#Headers],[Schaltbefehl]])-2,ROW()-ROW(Main[[#Headers],[Schaltbefehl]]))),"")</f>
        <v/>
      </c>
      <c r="AC139" s="6" t="str">
        <f>IFERROR(INDEX(parent_children[children],_xlfn.AGGREGATE(15,6,ROW(parent_children[parent])/(parent_children[parent]=Main[[#Headers],[Betriebsmeldung]])-2,ROW()-ROW(Main[[#Headers],[Betriebsmeldung]]))),"")</f>
        <v/>
      </c>
      <c r="AD139" s="6" t="str">
        <f>IFERROR(INDEX(parent_children[children],_xlfn.AGGREGATE(15,6,ROW(parent_children[parent])/(parent_children[parent]=Main[[#Headers],[Störung]])-2,ROW()-ROW(Main[[#Headers],[Störung]]))),"")</f>
        <v/>
      </c>
    </row>
    <row r="140" spans="1:30" x14ac:dyDescent="0.25">
      <c r="A140" t="str">
        <f>IFERROR(INDEX(category_assignment[description_german],_xlfn.AGGREGATE(15,6,ROW(category_assignment[category])/(category_assignment[category]=Main[[#Headers],[System]])-2,ROW()-ROW(Main[[#Headers],[System]]))),"")</f>
        <v/>
      </c>
      <c r="B140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140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140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140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140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140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140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140" s="6" t="str">
        <f>IFERROR(INDEX(parent_children[children],_xlfn.AGGREGATE(15,6,ROW(parent_children[parent])/(parent_children[parent]=Main[[#Headers],[Kessel]])-2,ROW()-ROW(Main[[#Headers],[Kessel]]))),"")</f>
        <v/>
      </c>
      <c r="J140" s="6" t="str">
        <f>IFERROR(INDEX(parent_children[children],_xlfn.AGGREGATE(15,6,ROW(parent_children[parent])/(parent_children[parent]=Main[[#Headers],[Kältemaschine]])-2,ROW()-ROW(Main[[#Headers],[Kältemaschine]]))),"")</f>
        <v/>
      </c>
      <c r="K140" s="6" t="str">
        <f>IFERROR(INDEX(parent_children[children],_xlfn.AGGREGATE(15,6,ROW(parent_children[parent])/(parent_children[parent]=Main[[#Headers],[Speicher]])-2,ROW()-ROW(Main[[#Headers],[Speicher]]))),"")</f>
        <v/>
      </c>
      <c r="L140" s="6" t="str">
        <f>IFERROR(INDEX(parent_children[children],_xlfn.AGGREGATE(15,6,ROW(parent_children[parent])/(parent_children[parent]=Main[[#Headers],[Verteiler]])-2,ROW()-ROW(Main[[#Headers],[Verteiler]]))),"")</f>
        <v/>
      </c>
      <c r="M140" s="6" t="str">
        <f>IFERROR(INDEX(parent_children[children],_xlfn.AGGREGATE(15,6,ROW(parent_children[parent])/(parent_children[parent]=Main[[#Headers],[Unterverteiler]])-2,ROW()-ROW(Main[[#Headers],[Unterverteiler]]))),"")</f>
        <v/>
      </c>
      <c r="N140" s="6" t="str">
        <f>IFERROR(INDEX(parent_children[children],_xlfn.AGGREGATE(15,6,ROW(parent_children[parent])/(parent_children[parent]=Main[[#Headers],[Verteilsystem]])-2,ROW()-ROW(Main[[#Headers],[Verteilsystem]]))),"")</f>
        <v/>
      </c>
      <c r="O140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140" s="6" t="str">
        <f>IFERROR(INDEX(parent_children[children],_xlfn.AGGREGATE(15,6,ROW(parent_children[parent])/(parent_children[parent]=Main[[#Headers],[Wärmepumpe]])-2,ROW()-ROW(Main[[#Headers],[Wärmepumpe]]))),"")</f>
        <v/>
      </c>
      <c r="Q140" s="6" t="str">
        <f>IFERROR(INDEX(parent_children[children],_xlfn.AGGREGATE(15,6,ROW(parent_children[parent])/(parent_children[parent]=Main[[#Headers],[Ventil]])-2,ROW()-ROW(Main[[#Headers],[Ventil]]))),"")</f>
        <v/>
      </c>
      <c r="R140" s="6" t="str">
        <f>IFERROR(INDEX(parent_children[children],_xlfn.AGGREGATE(15,6,ROW(parent_children[parent])/(parent_children[parent]=Main[[#Headers],[Klappe]])-2,ROW()-ROW(Main[[#Headers],[Klappe]]))),"")</f>
        <v/>
      </c>
      <c r="S140" s="6" t="str">
        <f>IFERROR(INDEX(parent_children[children],_xlfn.AGGREGATE(15,6,ROW(parent_children[parent])/(parent_children[parent]=Main[[#Headers],[Sensor]])-2,ROW()-ROW(Main[[#Headers],[Sensor]]))),"")</f>
        <v/>
      </c>
      <c r="T140" s="6" t="str">
        <f>IFERROR(INDEX(parent_children[children],_xlfn.AGGREGATE(15,6,ROW(parent_children[parent])/(parent_children[parent]=Main[[#Headers],[Schalter]])-2,ROW()-ROW(Main[[#Headers],[Schalter]]))),"")</f>
        <v/>
      </c>
      <c r="U140" s="6" t="str">
        <f>IFERROR(INDEX(parent_children[children],_xlfn.AGGREGATE(15,6,ROW(parent_children[parent])/(parent_children[parent]=Main[[#Headers],[Wasser]])-2,ROW()-ROW(Main[[#Headers],[Wasser]]))),"")</f>
        <v/>
      </c>
      <c r="V140" s="6" t="str">
        <f>IFERROR(INDEX(parent_children[children],_xlfn.AGGREGATE(15,6,ROW(parent_children[parent])/(parent_children[parent]=Main[[#Headers],[Luft]])-2,ROW()-ROW(Main[[#Headers],[Luft]]))),"")</f>
        <v/>
      </c>
      <c r="W140" s="6" t="str">
        <f>IFERROR(INDEX(parent_children[children],_xlfn.AGGREGATE(15,6,ROW(parent_children[parent])/(parent_children[parent]=Main[[#Headers],[Filter]])-2,ROW()-ROW(Main[[#Headers],[Filter]]))),"")</f>
        <v/>
      </c>
      <c r="X140" s="6" t="str">
        <f>IFERROR(INDEX(parent_children[children],_xlfn.AGGREGATE(15,6,ROW(parent_children[parent])/(parent_children[parent]=Main[[#Headers],[Ventilator]])-2,ROW()-ROW(Main[[#Headers],[Ventilator]]))),"")</f>
        <v/>
      </c>
      <c r="Y140" s="6" t="str">
        <f>IFERROR(INDEX(parent_children[children],_xlfn.AGGREGATE(15,6,ROW(parent_children[parent])/(parent_children[parent]=Main[[#Headers],[Gas]])-2,ROW()-ROW(Main[[#Headers],[Gas]]))),"")</f>
        <v/>
      </c>
      <c r="Z140" s="6" t="str">
        <f>IFERROR(INDEX(parent_children[children],_xlfn.AGGREGATE(15,6,ROW(parent_children[parent])/(parent_children[parent]=Main[[#Headers],[Messwert]])-2,ROW()-ROW(Main[[#Headers],[Messwert]]))),"")</f>
        <v/>
      </c>
      <c r="AA140" s="6" t="str">
        <f>IFERROR(INDEX(parent_children[children],_xlfn.AGGREGATE(15,6,ROW(parent_children[parent])/(parent_children[parent]=Main[[#Headers],[Stellbefehl]])-2,ROW()-ROW(Main[[#Headers],[Stellbefehl]]))),"")</f>
        <v/>
      </c>
      <c r="AB140" s="6" t="str">
        <f>IFERROR(INDEX(parent_children[children],_xlfn.AGGREGATE(15,6,ROW(parent_children[parent])/(parent_children[parent]=Main[[#Headers],[Schaltbefehl]])-2,ROW()-ROW(Main[[#Headers],[Schaltbefehl]]))),"")</f>
        <v/>
      </c>
      <c r="AC140" s="6" t="str">
        <f>IFERROR(INDEX(parent_children[children],_xlfn.AGGREGATE(15,6,ROW(parent_children[parent])/(parent_children[parent]=Main[[#Headers],[Betriebsmeldung]])-2,ROW()-ROW(Main[[#Headers],[Betriebsmeldung]]))),"")</f>
        <v/>
      </c>
      <c r="AD140" s="6" t="str">
        <f>IFERROR(INDEX(parent_children[children],_xlfn.AGGREGATE(15,6,ROW(parent_children[parent])/(parent_children[parent]=Main[[#Headers],[Störung]])-2,ROW()-ROW(Main[[#Headers],[Störung]]))),"")</f>
        <v/>
      </c>
    </row>
    <row r="141" spans="1:30" x14ac:dyDescent="0.25">
      <c r="A141" t="str">
        <f>IFERROR(INDEX(category_assignment[description_german],_xlfn.AGGREGATE(15,6,ROW(category_assignment[category])/(category_assignment[category]=Main[[#Headers],[System]])-2,ROW()-ROW(Main[[#Headers],[System]]))),"")</f>
        <v/>
      </c>
      <c r="B141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141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141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141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141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141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141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141" s="6" t="str">
        <f>IFERROR(INDEX(parent_children[children],_xlfn.AGGREGATE(15,6,ROW(parent_children[parent])/(parent_children[parent]=Main[[#Headers],[Kessel]])-2,ROW()-ROW(Main[[#Headers],[Kessel]]))),"")</f>
        <v/>
      </c>
      <c r="J141" s="6" t="str">
        <f>IFERROR(INDEX(parent_children[children],_xlfn.AGGREGATE(15,6,ROW(parent_children[parent])/(parent_children[parent]=Main[[#Headers],[Kältemaschine]])-2,ROW()-ROW(Main[[#Headers],[Kältemaschine]]))),"")</f>
        <v/>
      </c>
      <c r="K141" s="6" t="str">
        <f>IFERROR(INDEX(parent_children[children],_xlfn.AGGREGATE(15,6,ROW(parent_children[parent])/(parent_children[parent]=Main[[#Headers],[Speicher]])-2,ROW()-ROW(Main[[#Headers],[Speicher]]))),"")</f>
        <v/>
      </c>
      <c r="L141" s="6" t="str">
        <f>IFERROR(INDEX(parent_children[children],_xlfn.AGGREGATE(15,6,ROW(parent_children[parent])/(parent_children[parent]=Main[[#Headers],[Verteiler]])-2,ROW()-ROW(Main[[#Headers],[Verteiler]]))),"")</f>
        <v/>
      </c>
      <c r="M141" s="6" t="str">
        <f>IFERROR(INDEX(parent_children[children],_xlfn.AGGREGATE(15,6,ROW(parent_children[parent])/(parent_children[parent]=Main[[#Headers],[Unterverteiler]])-2,ROW()-ROW(Main[[#Headers],[Unterverteiler]]))),"")</f>
        <v/>
      </c>
      <c r="N141" s="6" t="str">
        <f>IFERROR(INDEX(parent_children[children],_xlfn.AGGREGATE(15,6,ROW(parent_children[parent])/(parent_children[parent]=Main[[#Headers],[Verteilsystem]])-2,ROW()-ROW(Main[[#Headers],[Verteilsystem]]))),"")</f>
        <v/>
      </c>
      <c r="O141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141" s="6" t="str">
        <f>IFERROR(INDEX(parent_children[children],_xlfn.AGGREGATE(15,6,ROW(parent_children[parent])/(parent_children[parent]=Main[[#Headers],[Wärmepumpe]])-2,ROW()-ROW(Main[[#Headers],[Wärmepumpe]]))),"")</f>
        <v/>
      </c>
      <c r="Q141" s="6" t="str">
        <f>IFERROR(INDEX(parent_children[children],_xlfn.AGGREGATE(15,6,ROW(parent_children[parent])/(parent_children[parent]=Main[[#Headers],[Ventil]])-2,ROW()-ROW(Main[[#Headers],[Ventil]]))),"")</f>
        <v/>
      </c>
      <c r="R141" s="6" t="str">
        <f>IFERROR(INDEX(parent_children[children],_xlfn.AGGREGATE(15,6,ROW(parent_children[parent])/(parent_children[parent]=Main[[#Headers],[Klappe]])-2,ROW()-ROW(Main[[#Headers],[Klappe]]))),"")</f>
        <v/>
      </c>
      <c r="S141" s="6" t="str">
        <f>IFERROR(INDEX(parent_children[children],_xlfn.AGGREGATE(15,6,ROW(parent_children[parent])/(parent_children[parent]=Main[[#Headers],[Sensor]])-2,ROW()-ROW(Main[[#Headers],[Sensor]]))),"")</f>
        <v/>
      </c>
      <c r="T141" s="6" t="str">
        <f>IFERROR(INDEX(parent_children[children],_xlfn.AGGREGATE(15,6,ROW(parent_children[parent])/(parent_children[parent]=Main[[#Headers],[Schalter]])-2,ROW()-ROW(Main[[#Headers],[Schalter]]))),"")</f>
        <v/>
      </c>
      <c r="U141" s="6" t="str">
        <f>IFERROR(INDEX(parent_children[children],_xlfn.AGGREGATE(15,6,ROW(parent_children[parent])/(parent_children[parent]=Main[[#Headers],[Wasser]])-2,ROW()-ROW(Main[[#Headers],[Wasser]]))),"")</f>
        <v/>
      </c>
      <c r="V141" s="6" t="str">
        <f>IFERROR(INDEX(parent_children[children],_xlfn.AGGREGATE(15,6,ROW(parent_children[parent])/(parent_children[parent]=Main[[#Headers],[Luft]])-2,ROW()-ROW(Main[[#Headers],[Luft]]))),"")</f>
        <v/>
      </c>
      <c r="W141" s="6" t="str">
        <f>IFERROR(INDEX(parent_children[children],_xlfn.AGGREGATE(15,6,ROW(parent_children[parent])/(parent_children[parent]=Main[[#Headers],[Filter]])-2,ROW()-ROW(Main[[#Headers],[Filter]]))),"")</f>
        <v/>
      </c>
      <c r="X141" s="6" t="str">
        <f>IFERROR(INDEX(parent_children[children],_xlfn.AGGREGATE(15,6,ROW(parent_children[parent])/(parent_children[parent]=Main[[#Headers],[Ventilator]])-2,ROW()-ROW(Main[[#Headers],[Ventilator]]))),"")</f>
        <v/>
      </c>
      <c r="Y141" s="6" t="str">
        <f>IFERROR(INDEX(parent_children[children],_xlfn.AGGREGATE(15,6,ROW(parent_children[parent])/(parent_children[parent]=Main[[#Headers],[Gas]])-2,ROW()-ROW(Main[[#Headers],[Gas]]))),"")</f>
        <v/>
      </c>
      <c r="Z141" s="6" t="str">
        <f>IFERROR(INDEX(parent_children[children],_xlfn.AGGREGATE(15,6,ROW(parent_children[parent])/(parent_children[parent]=Main[[#Headers],[Messwert]])-2,ROW()-ROW(Main[[#Headers],[Messwert]]))),"")</f>
        <v/>
      </c>
      <c r="AA141" s="6" t="str">
        <f>IFERROR(INDEX(parent_children[children],_xlfn.AGGREGATE(15,6,ROW(parent_children[parent])/(parent_children[parent]=Main[[#Headers],[Stellbefehl]])-2,ROW()-ROW(Main[[#Headers],[Stellbefehl]]))),"")</f>
        <v/>
      </c>
      <c r="AB141" s="6" t="str">
        <f>IFERROR(INDEX(parent_children[children],_xlfn.AGGREGATE(15,6,ROW(parent_children[parent])/(parent_children[parent]=Main[[#Headers],[Schaltbefehl]])-2,ROW()-ROW(Main[[#Headers],[Schaltbefehl]]))),"")</f>
        <v/>
      </c>
      <c r="AC141" s="6" t="str">
        <f>IFERROR(INDEX(parent_children[children],_xlfn.AGGREGATE(15,6,ROW(parent_children[parent])/(parent_children[parent]=Main[[#Headers],[Betriebsmeldung]])-2,ROW()-ROW(Main[[#Headers],[Betriebsmeldung]]))),"")</f>
        <v/>
      </c>
      <c r="AD141" s="6" t="str">
        <f>IFERROR(INDEX(parent_children[children],_xlfn.AGGREGATE(15,6,ROW(parent_children[parent])/(parent_children[parent]=Main[[#Headers],[Störung]])-2,ROW()-ROW(Main[[#Headers],[Störung]]))),"")</f>
        <v/>
      </c>
    </row>
    <row r="142" spans="1:30" x14ac:dyDescent="0.25">
      <c r="A142" t="str">
        <f>IFERROR(INDEX(category_assignment[description_german],_xlfn.AGGREGATE(15,6,ROW(category_assignment[category])/(category_assignment[category]=Main[[#Headers],[System]])-2,ROW()-ROW(Main[[#Headers],[System]]))),"")</f>
        <v/>
      </c>
      <c r="B142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142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142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142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142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142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142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142" s="6" t="str">
        <f>IFERROR(INDEX(parent_children[children],_xlfn.AGGREGATE(15,6,ROW(parent_children[parent])/(parent_children[parent]=Main[[#Headers],[Kessel]])-2,ROW()-ROW(Main[[#Headers],[Kessel]]))),"")</f>
        <v/>
      </c>
      <c r="J142" s="6" t="str">
        <f>IFERROR(INDEX(parent_children[children],_xlfn.AGGREGATE(15,6,ROW(parent_children[parent])/(parent_children[parent]=Main[[#Headers],[Kältemaschine]])-2,ROW()-ROW(Main[[#Headers],[Kältemaschine]]))),"")</f>
        <v/>
      </c>
      <c r="K142" s="6" t="str">
        <f>IFERROR(INDEX(parent_children[children],_xlfn.AGGREGATE(15,6,ROW(parent_children[parent])/(parent_children[parent]=Main[[#Headers],[Speicher]])-2,ROW()-ROW(Main[[#Headers],[Speicher]]))),"")</f>
        <v/>
      </c>
      <c r="L142" s="6" t="str">
        <f>IFERROR(INDEX(parent_children[children],_xlfn.AGGREGATE(15,6,ROW(parent_children[parent])/(parent_children[parent]=Main[[#Headers],[Verteiler]])-2,ROW()-ROW(Main[[#Headers],[Verteiler]]))),"")</f>
        <v/>
      </c>
      <c r="M142" s="6" t="str">
        <f>IFERROR(INDEX(parent_children[children],_xlfn.AGGREGATE(15,6,ROW(parent_children[parent])/(parent_children[parent]=Main[[#Headers],[Unterverteiler]])-2,ROW()-ROW(Main[[#Headers],[Unterverteiler]]))),"")</f>
        <v/>
      </c>
      <c r="N142" s="6" t="str">
        <f>IFERROR(INDEX(parent_children[children],_xlfn.AGGREGATE(15,6,ROW(parent_children[parent])/(parent_children[parent]=Main[[#Headers],[Verteilsystem]])-2,ROW()-ROW(Main[[#Headers],[Verteilsystem]]))),"")</f>
        <v/>
      </c>
      <c r="O142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142" s="6" t="str">
        <f>IFERROR(INDEX(parent_children[children],_xlfn.AGGREGATE(15,6,ROW(parent_children[parent])/(parent_children[parent]=Main[[#Headers],[Wärmepumpe]])-2,ROW()-ROW(Main[[#Headers],[Wärmepumpe]]))),"")</f>
        <v/>
      </c>
      <c r="Q142" s="6" t="str">
        <f>IFERROR(INDEX(parent_children[children],_xlfn.AGGREGATE(15,6,ROW(parent_children[parent])/(parent_children[parent]=Main[[#Headers],[Ventil]])-2,ROW()-ROW(Main[[#Headers],[Ventil]]))),"")</f>
        <v/>
      </c>
      <c r="R142" s="6" t="str">
        <f>IFERROR(INDEX(parent_children[children],_xlfn.AGGREGATE(15,6,ROW(parent_children[parent])/(parent_children[parent]=Main[[#Headers],[Klappe]])-2,ROW()-ROW(Main[[#Headers],[Klappe]]))),"")</f>
        <v/>
      </c>
      <c r="S142" s="6" t="str">
        <f>IFERROR(INDEX(parent_children[children],_xlfn.AGGREGATE(15,6,ROW(parent_children[parent])/(parent_children[parent]=Main[[#Headers],[Sensor]])-2,ROW()-ROW(Main[[#Headers],[Sensor]]))),"")</f>
        <v/>
      </c>
      <c r="T142" s="6" t="str">
        <f>IFERROR(INDEX(parent_children[children],_xlfn.AGGREGATE(15,6,ROW(parent_children[parent])/(parent_children[parent]=Main[[#Headers],[Schalter]])-2,ROW()-ROW(Main[[#Headers],[Schalter]]))),"")</f>
        <v/>
      </c>
      <c r="U142" s="6" t="str">
        <f>IFERROR(INDEX(parent_children[children],_xlfn.AGGREGATE(15,6,ROW(parent_children[parent])/(parent_children[parent]=Main[[#Headers],[Wasser]])-2,ROW()-ROW(Main[[#Headers],[Wasser]]))),"")</f>
        <v/>
      </c>
      <c r="V142" s="6" t="str">
        <f>IFERROR(INDEX(parent_children[children],_xlfn.AGGREGATE(15,6,ROW(parent_children[parent])/(parent_children[parent]=Main[[#Headers],[Luft]])-2,ROW()-ROW(Main[[#Headers],[Luft]]))),"")</f>
        <v/>
      </c>
      <c r="W142" s="6" t="str">
        <f>IFERROR(INDEX(parent_children[children],_xlfn.AGGREGATE(15,6,ROW(parent_children[parent])/(parent_children[parent]=Main[[#Headers],[Filter]])-2,ROW()-ROW(Main[[#Headers],[Filter]]))),"")</f>
        <v/>
      </c>
      <c r="X142" s="6" t="str">
        <f>IFERROR(INDEX(parent_children[children],_xlfn.AGGREGATE(15,6,ROW(parent_children[parent])/(parent_children[parent]=Main[[#Headers],[Ventilator]])-2,ROW()-ROW(Main[[#Headers],[Ventilator]]))),"")</f>
        <v/>
      </c>
      <c r="Y142" s="6" t="str">
        <f>IFERROR(INDEX(parent_children[children],_xlfn.AGGREGATE(15,6,ROW(parent_children[parent])/(parent_children[parent]=Main[[#Headers],[Gas]])-2,ROW()-ROW(Main[[#Headers],[Gas]]))),"")</f>
        <v/>
      </c>
      <c r="Z142" s="6" t="str">
        <f>IFERROR(INDEX(parent_children[children],_xlfn.AGGREGATE(15,6,ROW(parent_children[parent])/(parent_children[parent]=Main[[#Headers],[Messwert]])-2,ROW()-ROW(Main[[#Headers],[Messwert]]))),"")</f>
        <v/>
      </c>
      <c r="AA142" s="6" t="str">
        <f>IFERROR(INDEX(parent_children[children],_xlfn.AGGREGATE(15,6,ROW(parent_children[parent])/(parent_children[parent]=Main[[#Headers],[Stellbefehl]])-2,ROW()-ROW(Main[[#Headers],[Stellbefehl]]))),"")</f>
        <v/>
      </c>
      <c r="AB142" s="6" t="str">
        <f>IFERROR(INDEX(parent_children[children],_xlfn.AGGREGATE(15,6,ROW(parent_children[parent])/(parent_children[parent]=Main[[#Headers],[Schaltbefehl]])-2,ROW()-ROW(Main[[#Headers],[Schaltbefehl]]))),"")</f>
        <v/>
      </c>
      <c r="AC142" s="6" t="str">
        <f>IFERROR(INDEX(parent_children[children],_xlfn.AGGREGATE(15,6,ROW(parent_children[parent])/(parent_children[parent]=Main[[#Headers],[Betriebsmeldung]])-2,ROW()-ROW(Main[[#Headers],[Betriebsmeldung]]))),"")</f>
        <v/>
      </c>
      <c r="AD142" s="6" t="str">
        <f>IFERROR(INDEX(parent_children[children],_xlfn.AGGREGATE(15,6,ROW(parent_children[parent])/(parent_children[parent]=Main[[#Headers],[Störung]])-2,ROW()-ROW(Main[[#Headers],[Störung]]))),"")</f>
        <v/>
      </c>
    </row>
    <row r="143" spans="1:30" x14ac:dyDescent="0.25">
      <c r="A143" t="str">
        <f>IFERROR(INDEX(category_assignment[description_german],_xlfn.AGGREGATE(15,6,ROW(category_assignment[category])/(category_assignment[category]=Main[[#Headers],[System]])-2,ROW()-ROW(Main[[#Headers],[System]]))),"")</f>
        <v/>
      </c>
      <c r="B143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143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143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143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143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143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143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143" s="6" t="str">
        <f>IFERROR(INDEX(parent_children[children],_xlfn.AGGREGATE(15,6,ROW(parent_children[parent])/(parent_children[parent]=Main[[#Headers],[Kessel]])-2,ROW()-ROW(Main[[#Headers],[Kessel]]))),"")</f>
        <v/>
      </c>
      <c r="J143" s="6" t="str">
        <f>IFERROR(INDEX(parent_children[children],_xlfn.AGGREGATE(15,6,ROW(parent_children[parent])/(parent_children[parent]=Main[[#Headers],[Kältemaschine]])-2,ROW()-ROW(Main[[#Headers],[Kältemaschine]]))),"")</f>
        <v/>
      </c>
      <c r="K143" s="6" t="str">
        <f>IFERROR(INDEX(parent_children[children],_xlfn.AGGREGATE(15,6,ROW(parent_children[parent])/(parent_children[parent]=Main[[#Headers],[Speicher]])-2,ROW()-ROW(Main[[#Headers],[Speicher]]))),"")</f>
        <v/>
      </c>
      <c r="L143" s="6" t="str">
        <f>IFERROR(INDEX(parent_children[children],_xlfn.AGGREGATE(15,6,ROW(parent_children[parent])/(parent_children[parent]=Main[[#Headers],[Verteiler]])-2,ROW()-ROW(Main[[#Headers],[Verteiler]]))),"")</f>
        <v/>
      </c>
      <c r="M143" s="6" t="str">
        <f>IFERROR(INDEX(parent_children[children],_xlfn.AGGREGATE(15,6,ROW(parent_children[parent])/(parent_children[parent]=Main[[#Headers],[Unterverteiler]])-2,ROW()-ROW(Main[[#Headers],[Unterverteiler]]))),"")</f>
        <v/>
      </c>
      <c r="N143" s="6" t="str">
        <f>IFERROR(INDEX(parent_children[children],_xlfn.AGGREGATE(15,6,ROW(parent_children[parent])/(parent_children[parent]=Main[[#Headers],[Verteilsystem]])-2,ROW()-ROW(Main[[#Headers],[Verteilsystem]]))),"")</f>
        <v/>
      </c>
      <c r="O143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143" s="6" t="str">
        <f>IFERROR(INDEX(parent_children[children],_xlfn.AGGREGATE(15,6,ROW(parent_children[parent])/(parent_children[parent]=Main[[#Headers],[Wärmepumpe]])-2,ROW()-ROW(Main[[#Headers],[Wärmepumpe]]))),"")</f>
        <v/>
      </c>
      <c r="Q143" s="6" t="str">
        <f>IFERROR(INDEX(parent_children[children],_xlfn.AGGREGATE(15,6,ROW(parent_children[parent])/(parent_children[parent]=Main[[#Headers],[Ventil]])-2,ROW()-ROW(Main[[#Headers],[Ventil]]))),"")</f>
        <v/>
      </c>
      <c r="R143" s="6" t="str">
        <f>IFERROR(INDEX(parent_children[children],_xlfn.AGGREGATE(15,6,ROW(parent_children[parent])/(parent_children[parent]=Main[[#Headers],[Klappe]])-2,ROW()-ROW(Main[[#Headers],[Klappe]]))),"")</f>
        <v/>
      </c>
      <c r="S143" s="6" t="str">
        <f>IFERROR(INDEX(parent_children[children],_xlfn.AGGREGATE(15,6,ROW(parent_children[parent])/(parent_children[parent]=Main[[#Headers],[Sensor]])-2,ROW()-ROW(Main[[#Headers],[Sensor]]))),"")</f>
        <v/>
      </c>
      <c r="T143" s="6" t="str">
        <f>IFERROR(INDEX(parent_children[children],_xlfn.AGGREGATE(15,6,ROW(parent_children[parent])/(parent_children[parent]=Main[[#Headers],[Schalter]])-2,ROW()-ROW(Main[[#Headers],[Schalter]]))),"")</f>
        <v/>
      </c>
      <c r="U143" s="6" t="str">
        <f>IFERROR(INDEX(parent_children[children],_xlfn.AGGREGATE(15,6,ROW(parent_children[parent])/(parent_children[parent]=Main[[#Headers],[Wasser]])-2,ROW()-ROW(Main[[#Headers],[Wasser]]))),"")</f>
        <v/>
      </c>
      <c r="V143" s="6" t="str">
        <f>IFERROR(INDEX(parent_children[children],_xlfn.AGGREGATE(15,6,ROW(parent_children[parent])/(parent_children[parent]=Main[[#Headers],[Luft]])-2,ROW()-ROW(Main[[#Headers],[Luft]]))),"")</f>
        <v/>
      </c>
      <c r="W143" s="6" t="str">
        <f>IFERROR(INDEX(parent_children[children],_xlfn.AGGREGATE(15,6,ROW(parent_children[parent])/(parent_children[parent]=Main[[#Headers],[Filter]])-2,ROW()-ROW(Main[[#Headers],[Filter]]))),"")</f>
        <v/>
      </c>
      <c r="X143" s="6" t="str">
        <f>IFERROR(INDEX(parent_children[children],_xlfn.AGGREGATE(15,6,ROW(parent_children[parent])/(parent_children[parent]=Main[[#Headers],[Ventilator]])-2,ROW()-ROW(Main[[#Headers],[Ventilator]]))),"")</f>
        <v/>
      </c>
      <c r="Y143" s="6" t="str">
        <f>IFERROR(INDEX(parent_children[children],_xlfn.AGGREGATE(15,6,ROW(parent_children[parent])/(parent_children[parent]=Main[[#Headers],[Gas]])-2,ROW()-ROW(Main[[#Headers],[Gas]]))),"")</f>
        <v/>
      </c>
      <c r="Z143" s="6" t="str">
        <f>IFERROR(INDEX(parent_children[children],_xlfn.AGGREGATE(15,6,ROW(parent_children[parent])/(parent_children[parent]=Main[[#Headers],[Messwert]])-2,ROW()-ROW(Main[[#Headers],[Messwert]]))),"")</f>
        <v/>
      </c>
      <c r="AA143" s="6" t="str">
        <f>IFERROR(INDEX(parent_children[children],_xlfn.AGGREGATE(15,6,ROW(parent_children[parent])/(parent_children[parent]=Main[[#Headers],[Stellbefehl]])-2,ROW()-ROW(Main[[#Headers],[Stellbefehl]]))),"")</f>
        <v/>
      </c>
      <c r="AB143" s="6" t="str">
        <f>IFERROR(INDEX(parent_children[children],_xlfn.AGGREGATE(15,6,ROW(parent_children[parent])/(parent_children[parent]=Main[[#Headers],[Schaltbefehl]])-2,ROW()-ROW(Main[[#Headers],[Schaltbefehl]]))),"")</f>
        <v/>
      </c>
      <c r="AC143" s="6" t="str">
        <f>IFERROR(INDEX(parent_children[children],_xlfn.AGGREGATE(15,6,ROW(parent_children[parent])/(parent_children[parent]=Main[[#Headers],[Betriebsmeldung]])-2,ROW()-ROW(Main[[#Headers],[Betriebsmeldung]]))),"")</f>
        <v/>
      </c>
      <c r="AD143" s="6" t="str">
        <f>IFERROR(INDEX(parent_children[children],_xlfn.AGGREGATE(15,6,ROW(parent_children[parent])/(parent_children[parent]=Main[[#Headers],[Störung]])-2,ROW()-ROW(Main[[#Headers],[Störung]]))),"")</f>
        <v/>
      </c>
    </row>
    <row r="144" spans="1:30" x14ac:dyDescent="0.25">
      <c r="A144" t="str">
        <f>IFERROR(INDEX(category_assignment[description_german],_xlfn.AGGREGATE(15,6,ROW(category_assignment[category])/(category_assignment[category]=Main[[#Headers],[System]])-2,ROW()-ROW(Main[[#Headers],[System]]))),"")</f>
        <v/>
      </c>
      <c r="B144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144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144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144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144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144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144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144" s="6" t="str">
        <f>IFERROR(INDEX(parent_children[children],_xlfn.AGGREGATE(15,6,ROW(parent_children[parent])/(parent_children[parent]=Main[[#Headers],[Kessel]])-2,ROW()-ROW(Main[[#Headers],[Kessel]]))),"")</f>
        <v/>
      </c>
      <c r="J144" s="6" t="str">
        <f>IFERROR(INDEX(parent_children[children],_xlfn.AGGREGATE(15,6,ROW(parent_children[parent])/(parent_children[parent]=Main[[#Headers],[Kältemaschine]])-2,ROW()-ROW(Main[[#Headers],[Kältemaschine]]))),"")</f>
        <v/>
      </c>
      <c r="K144" s="6" t="str">
        <f>IFERROR(INDEX(parent_children[children],_xlfn.AGGREGATE(15,6,ROW(parent_children[parent])/(parent_children[parent]=Main[[#Headers],[Speicher]])-2,ROW()-ROW(Main[[#Headers],[Speicher]]))),"")</f>
        <v/>
      </c>
      <c r="L144" s="6" t="str">
        <f>IFERROR(INDEX(parent_children[children],_xlfn.AGGREGATE(15,6,ROW(parent_children[parent])/(parent_children[parent]=Main[[#Headers],[Verteiler]])-2,ROW()-ROW(Main[[#Headers],[Verteiler]]))),"")</f>
        <v/>
      </c>
      <c r="M144" s="6" t="str">
        <f>IFERROR(INDEX(parent_children[children],_xlfn.AGGREGATE(15,6,ROW(parent_children[parent])/(parent_children[parent]=Main[[#Headers],[Unterverteiler]])-2,ROW()-ROW(Main[[#Headers],[Unterverteiler]]))),"")</f>
        <v/>
      </c>
      <c r="N144" s="6" t="str">
        <f>IFERROR(INDEX(parent_children[children],_xlfn.AGGREGATE(15,6,ROW(parent_children[parent])/(parent_children[parent]=Main[[#Headers],[Verteilsystem]])-2,ROW()-ROW(Main[[#Headers],[Verteilsystem]]))),"")</f>
        <v/>
      </c>
      <c r="O144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144" s="6" t="str">
        <f>IFERROR(INDEX(parent_children[children],_xlfn.AGGREGATE(15,6,ROW(parent_children[parent])/(parent_children[parent]=Main[[#Headers],[Wärmepumpe]])-2,ROW()-ROW(Main[[#Headers],[Wärmepumpe]]))),"")</f>
        <v/>
      </c>
      <c r="Q144" s="6" t="str">
        <f>IFERROR(INDEX(parent_children[children],_xlfn.AGGREGATE(15,6,ROW(parent_children[parent])/(parent_children[parent]=Main[[#Headers],[Ventil]])-2,ROW()-ROW(Main[[#Headers],[Ventil]]))),"")</f>
        <v/>
      </c>
      <c r="R144" s="6" t="str">
        <f>IFERROR(INDEX(parent_children[children],_xlfn.AGGREGATE(15,6,ROW(parent_children[parent])/(parent_children[parent]=Main[[#Headers],[Klappe]])-2,ROW()-ROW(Main[[#Headers],[Klappe]]))),"")</f>
        <v/>
      </c>
      <c r="S144" s="6" t="str">
        <f>IFERROR(INDEX(parent_children[children],_xlfn.AGGREGATE(15,6,ROW(parent_children[parent])/(parent_children[parent]=Main[[#Headers],[Sensor]])-2,ROW()-ROW(Main[[#Headers],[Sensor]]))),"")</f>
        <v/>
      </c>
      <c r="T144" s="6" t="str">
        <f>IFERROR(INDEX(parent_children[children],_xlfn.AGGREGATE(15,6,ROW(parent_children[parent])/(parent_children[parent]=Main[[#Headers],[Schalter]])-2,ROW()-ROW(Main[[#Headers],[Schalter]]))),"")</f>
        <v/>
      </c>
      <c r="U144" s="6" t="str">
        <f>IFERROR(INDEX(parent_children[children],_xlfn.AGGREGATE(15,6,ROW(parent_children[parent])/(parent_children[parent]=Main[[#Headers],[Wasser]])-2,ROW()-ROW(Main[[#Headers],[Wasser]]))),"")</f>
        <v/>
      </c>
      <c r="V144" s="6" t="str">
        <f>IFERROR(INDEX(parent_children[children],_xlfn.AGGREGATE(15,6,ROW(parent_children[parent])/(parent_children[parent]=Main[[#Headers],[Luft]])-2,ROW()-ROW(Main[[#Headers],[Luft]]))),"")</f>
        <v/>
      </c>
      <c r="W144" s="6" t="str">
        <f>IFERROR(INDEX(parent_children[children],_xlfn.AGGREGATE(15,6,ROW(parent_children[parent])/(parent_children[parent]=Main[[#Headers],[Filter]])-2,ROW()-ROW(Main[[#Headers],[Filter]]))),"")</f>
        <v/>
      </c>
      <c r="X144" s="6" t="str">
        <f>IFERROR(INDEX(parent_children[children],_xlfn.AGGREGATE(15,6,ROW(parent_children[parent])/(parent_children[parent]=Main[[#Headers],[Ventilator]])-2,ROW()-ROW(Main[[#Headers],[Ventilator]]))),"")</f>
        <v/>
      </c>
      <c r="Y144" s="6" t="str">
        <f>IFERROR(INDEX(parent_children[children],_xlfn.AGGREGATE(15,6,ROW(parent_children[parent])/(parent_children[parent]=Main[[#Headers],[Gas]])-2,ROW()-ROW(Main[[#Headers],[Gas]]))),"")</f>
        <v/>
      </c>
      <c r="Z144" s="6" t="str">
        <f>IFERROR(INDEX(parent_children[children],_xlfn.AGGREGATE(15,6,ROW(parent_children[parent])/(parent_children[parent]=Main[[#Headers],[Messwert]])-2,ROW()-ROW(Main[[#Headers],[Messwert]]))),"")</f>
        <v/>
      </c>
      <c r="AA144" s="6" t="str">
        <f>IFERROR(INDEX(parent_children[children],_xlfn.AGGREGATE(15,6,ROW(parent_children[parent])/(parent_children[parent]=Main[[#Headers],[Stellbefehl]])-2,ROW()-ROW(Main[[#Headers],[Stellbefehl]]))),"")</f>
        <v/>
      </c>
      <c r="AB144" s="6" t="str">
        <f>IFERROR(INDEX(parent_children[children],_xlfn.AGGREGATE(15,6,ROW(parent_children[parent])/(parent_children[parent]=Main[[#Headers],[Schaltbefehl]])-2,ROW()-ROW(Main[[#Headers],[Schaltbefehl]]))),"")</f>
        <v/>
      </c>
      <c r="AC144" s="6" t="str">
        <f>IFERROR(INDEX(parent_children[children],_xlfn.AGGREGATE(15,6,ROW(parent_children[parent])/(parent_children[parent]=Main[[#Headers],[Betriebsmeldung]])-2,ROW()-ROW(Main[[#Headers],[Betriebsmeldung]]))),"")</f>
        <v/>
      </c>
      <c r="AD144" s="6" t="str">
        <f>IFERROR(INDEX(parent_children[children],_xlfn.AGGREGATE(15,6,ROW(parent_children[parent])/(parent_children[parent]=Main[[#Headers],[Störung]])-2,ROW()-ROW(Main[[#Headers],[Störung]]))),"")</f>
        <v/>
      </c>
    </row>
    <row r="145" spans="1:30" x14ac:dyDescent="0.25">
      <c r="A145" t="str">
        <f>IFERROR(INDEX(category_assignment[description_german],_xlfn.AGGREGATE(15,6,ROW(category_assignment[category])/(category_assignment[category]=Main[[#Headers],[System]])-2,ROW()-ROW(Main[[#Headers],[System]]))),"")</f>
        <v/>
      </c>
      <c r="B145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145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145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145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145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145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145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145" s="6" t="str">
        <f>IFERROR(INDEX(parent_children[children],_xlfn.AGGREGATE(15,6,ROW(parent_children[parent])/(parent_children[parent]=Main[[#Headers],[Kessel]])-2,ROW()-ROW(Main[[#Headers],[Kessel]]))),"")</f>
        <v/>
      </c>
      <c r="J145" s="6" t="str">
        <f>IFERROR(INDEX(parent_children[children],_xlfn.AGGREGATE(15,6,ROW(parent_children[parent])/(parent_children[parent]=Main[[#Headers],[Kältemaschine]])-2,ROW()-ROW(Main[[#Headers],[Kältemaschine]]))),"")</f>
        <v/>
      </c>
      <c r="K145" s="6" t="str">
        <f>IFERROR(INDEX(parent_children[children],_xlfn.AGGREGATE(15,6,ROW(parent_children[parent])/(parent_children[parent]=Main[[#Headers],[Speicher]])-2,ROW()-ROW(Main[[#Headers],[Speicher]]))),"")</f>
        <v/>
      </c>
      <c r="L145" s="6" t="str">
        <f>IFERROR(INDEX(parent_children[children],_xlfn.AGGREGATE(15,6,ROW(parent_children[parent])/(parent_children[parent]=Main[[#Headers],[Verteiler]])-2,ROW()-ROW(Main[[#Headers],[Verteiler]]))),"")</f>
        <v/>
      </c>
      <c r="M145" s="6" t="str">
        <f>IFERROR(INDEX(parent_children[children],_xlfn.AGGREGATE(15,6,ROW(parent_children[parent])/(parent_children[parent]=Main[[#Headers],[Unterverteiler]])-2,ROW()-ROW(Main[[#Headers],[Unterverteiler]]))),"")</f>
        <v/>
      </c>
      <c r="N145" s="6" t="str">
        <f>IFERROR(INDEX(parent_children[children],_xlfn.AGGREGATE(15,6,ROW(parent_children[parent])/(parent_children[parent]=Main[[#Headers],[Verteilsystem]])-2,ROW()-ROW(Main[[#Headers],[Verteilsystem]]))),"")</f>
        <v/>
      </c>
      <c r="O145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145" s="6" t="str">
        <f>IFERROR(INDEX(parent_children[children],_xlfn.AGGREGATE(15,6,ROW(parent_children[parent])/(parent_children[parent]=Main[[#Headers],[Wärmepumpe]])-2,ROW()-ROW(Main[[#Headers],[Wärmepumpe]]))),"")</f>
        <v/>
      </c>
      <c r="Q145" s="6" t="str">
        <f>IFERROR(INDEX(parent_children[children],_xlfn.AGGREGATE(15,6,ROW(parent_children[parent])/(parent_children[parent]=Main[[#Headers],[Ventil]])-2,ROW()-ROW(Main[[#Headers],[Ventil]]))),"")</f>
        <v/>
      </c>
      <c r="R145" s="6" t="str">
        <f>IFERROR(INDEX(parent_children[children],_xlfn.AGGREGATE(15,6,ROW(parent_children[parent])/(parent_children[parent]=Main[[#Headers],[Klappe]])-2,ROW()-ROW(Main[[#Headers],[Klappe]]))),"")</f>
        <v/>
      </c>
      <c r="S145" s="6" t="str">
        <f>IFERROR(INDEX(parent_children[children],_xlfn.AGGREGATE(15,6,ROW(parent_children[parent])/(parent_children[parent]=Main[[#Headers],[Sensor]])-2,ROW()-ROW(Main[[#Headers],[Sensor]]))),"")</f>
        <v/>
      </c>
      <c r="T145" s="6" t="str">
        <f>IFERROR(INDEX(parent_children[children],_xlfn.AGGREGATE(15,6,ROW(parent_children[parent])/(parent_children[parent]=Main[[#Headers],[Schalter]])-2,ROW()-ROW(Main[[#Headers],[Schalter]]))),"")</f>
        <v/>
      </c>
      <c r="U145" s="6" t="str">
        <f>IFERROR(INDEX(parent_children[children],_xlfn.AGGREGATE(15,6,ROW(parent_children[parent])/(parent_children[parent]=Main[[#Headers],[Wasser]])-2,ROW()-ROW(Main[[#Headers],[Wasser]]))),"")</f>
        <v/>
      </c>
      <c r="V145" s="6" t="str">
        <f>IFERROR(INDEX(parent_children[children],_xlfn.AGGREGATE(15,6,ROW(parent_children[parent])/(parent_children[parent]=Main[[#Headers],[Luft]])-2,ROW()-ROW(Main[[#Headers],[Luft]]))),"")</f>
        <v/>
      </c>
      <c r="W145" s="6" t="str">
        <f>IFERROR(INDEX(parent_children[children],_xlfn.AGGREGATE(15,6,ROW(parent_children[parent])/(parent_children[parent]=Main[[#Headers],[Filter]])-2,ROW()-ROW(Main[[#Headers],[Filter]]))),"")</f>
        <v/>
      </c>
      <c r="X145" s="6" t="str">
        <f>IFERROR(INDEX(parent_children[children],_xlfn.AGGREGATE(15,6,ROW(parent_children[parent])/(parent_children[parent]=Main[[#Headers],[Ventilator]])-2,ROW()-ROW(Main[[#Headers],[Ventilator]]))),"")</f>
        <v/>
      </c>
      <c r="Y145" s="6" t="str">
        <f>IFERROR(INDEX(parent_children[children],_xlfn.AGGREGATE(15,6,ROW(parent_children[parent])/(parent_children[parent]=Main[[#Headers],[Gas]])-2,ROW()-ROW(Main[[#Headers],[Gas]]))),"")</f>
        <v/>
      </c>
      <c r="Z145" s="6" t="str">
        <f>IFERROR(INDEX(parent_children[children],_xlfn.AGGREGATE(15,6,ROW(parent_children[parent])/(parent_children[parent]=Main[[#Headers],[Messwert]])-2,ROW()-ROW(Main[[#Headers],[Messwert]]))),"")</f>
        <v/>
      </c>
      <c r="AA145" s="6" t="str">
        <f>IFERROR(INDEX(parent_children[children],_xlfn.AGGREGATE(15,6,ROW(parent_children[parent])/(parent_children[parent]=Main[[#Headers],[Stellbefehl]])-2,ROW()-ROW(Main[[#Headers],[Stellbefehl]]))),"")</f>
        <v/>
      </c>
      <c r="AB145" s="6" t="str">
        <f>IFERROR(INDEX(parent_children[children],_xlfn.AGGREGATE(15,6,ROW(parent_children[parent])/(parent_children[parent]=Main[[#Headers],[Schaltbefehl]])-2,ROW()-ROW(Main[[#Headers],[Schaltbefehl]]))),"")</f>
        <v/>
      </c>
      <c r="AC145" s="6" t="str">
        <f>IFERROR(INDEX(parent_children[children],_xlfn.AGGREGATE(15,6,ROW(parent_children[parent])/(parent_children[parent]=Main[[#Headers],[Betriebsmeldung]])-2,ROW()-ROW(Main[[#Headers],[Betriebsmeldung]]))),"")</f>
        <v/>
      </c>
      <c r="AD145" s="6" t="str">
        <f>IFERROR(INDEX(parent_children[children],_xlfn.AGGREGATE(15,6,ROW(parent_children[parent])/(parent_children[parent]=Main[[#Headers],[Störung]])-2,ROW()-ROW(Main[[#Headers],[Störung]]))),"")</f>
        <v/>
      </c>
    </row>
    <row r="146" spans="1:30" x14ac:dyDescent="0.25">
      <c r="A146" t="str">
        <f>IFERROR(INDEX(category_assignment[description_german],_xlfn.AGGREGATE(15,6,ROW(category_assignment[category])/(category_assignment[category]=Main[[#Headers],[System]])-2,ROW()-ROW(Main[[#Headers],[System]]))),"")</f>
        <v/>
      </c>
      <c r="B146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146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146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146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146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146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146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146" s="6" t="str">
        <f>IFERROR(INDEX(parent_children[children],_xlfn.AGGREGATE(15,6,ROW(parent_children[parent])/(parent_children[parent]=Main[[#Headers],[Kessel]])-2,ROW()-ROW(Main[[#Headers],[Kessel]]))),"")</f>
        <v/>
      </c>
      <c r="J146" s="6" t="str">
        <f>IFERROR(INDEX(parent_children[children],_xlfn.AGGREGATE(15,6,ROW(parent_children[parent])/(parent_children[parent]=Main[[#Headers],[Kältemaschine]])-2,ROW()-ROW(Main[[#Headers],[Kältemaschine]]))),"")</f>
        <v/>
      </c>
      <c r="K146" s="6" t="str">
        <f>IFERROR(INDEX(parent_children[children],_xlfn.AGGREGATE(15,6,ROW(parent_children[parent])/(parent_children[parent]=Main[[#Headers],[Speicher]])-2,ROW()-ROW(Main[[#Headers],[Speicher]]))),"")</f>
        <v/>
      </c>
      <c r="L146" s="6" t="str">
        <f>IFERROR(INDEX(parent_children[children],_xlfn.AGGREGATE(15,6,ROW(parent_children[parent])/(parent_children[parent]=Main[[#Headers],[Verteiler]])-2,ROW()-ROW(Main[[#Headers],[Verteiler]]))),"")</f>
        <v/>
      </c>
      <c r="M146" s="6" t="str">
        <f>IFERROR(INDEX(parent_children[children],_xlfn.AGGREGATE(15,6,ROW(parent_children[parent])/(parent_children[parent]=Main[[#Headers],[Unterverteiler]])-2,ROW()-ROW(Main[[#Headers],[Unterverteiler]]))),"")</f>
        <v/>
      </c>
      <c r="N146" s="6" t="str">
        <f>IFERROR(INDEX(parent_children[children],_xlfn.AGGREGATE(15,6,ROW(parent_children[parent])/(parent_children[parent]=Main[[#Headers],[Verteilsystem]])-2,ROW()-ROW(Main[[#Headers],[Verteilsystem]]))),"")</f>
        <v/>
      </c>
      <c r="O146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146" s="6" t="str">
        <f>IFERROR(INDEX(parent_children[children],_xlfn.AGGREGATE(15,6,ROW(parent_children[parent])/(parent_children[parent]=Main[[#Headers],[Wärmepumpe]])-2,ROW()-ROW(Main[[#Headers],[Wärmepumpe]]))),"")</f>
        <v/>
      </c>
      <c r="Q146" s="6" t="str">
        <f>IFERROR(INDEX(parent_children[children],_xlfn.AGGREGATE(15,6,ROW(parent_children[parent])/(parent_children[parent]=Main[[#Headers],[Ventil]])-2,ROW()-ROW(Main[[#Headers],[Ventil]]))),"")</f>
        <v/>
      </c>
      <c r="R146" s="6" t="str">
        <f>IFERROR(INDEX(parent_children[children],_xlfn.AGGREGATE(15,6,ROW(parent_children[parent])/(parent_children[parent]=Main[[#Headers],[Klappe]])-2,ROW()-ROW(Main[[#Headers],[Klappe]]))),"")</f>
        <v/>
      </c>
      <c r="S146" s="6" t="str">
        <f>IFERROR(INDEX(parent_children[children],_xlfn.AGGREGATE(15,6,ROW(parent_children[parent])/(parent_children[parent]=Main[[#Headers],[Sensor]])-2,ROW()-ROW(Main[[#Headers],[Sensor]]))),"")</f>
        <v/>
      </c>
      <c r="T146" s="6" t="str">
        <f>IFERROR(INDEX(parent_children[children],_xlfn.AGGREGATE(15,6,ROW(parent_children[parent])/(parent_children[parent]=Main[[#Headers],[Schalter]])-2,ROW()-ROW(Main[[#Headers],[Schalter]]))),"")</f>
        <v/>
      </c>
      <c r="U146" s="6" t="str">
        <f>IFERROR(INDEX(parent_children[children],_xlfn.AGGREGATE(15,6,ROW(parent_children[parent])/(parent_children[parent]=Main[[#Headers],[Wasser]])-2,ROW()-ROW(Main[[#Headers],[Wasser]]))),"")</f>
        <v/>
      </c>
      <c r="V146" s="6" t="str">
        <f>IFERROR(INDEX(parent_children[children],_xlfn.AGGREGATE(15,6,ROW(parent_children[parent])/(parent_children[parent]=Main[[#Headers],[Luft]])-2,ROW()-ROW(Main[[#Headers],[Luft]]))),"")</f>
        <v/>
      </c>
      <c r="W146" s="6" t="str">
        <f>IFERROR(INDEX(parent_children[children],_xlfn.AGGREGATE(15,6,ROW(parent_children[parent])/(parent_children[parent]=Main[[#Headers],[Filter]])-2,ROW()-ROW(Main[[#Headers],[Filter]]))),"")</f>
        <v/>
      </c>
      <c r="X146" s="6" t="str">
        <f>IFERROR(INDEX(parent_children[children],_xlfn.AGGREGATE(15,6,ROW(parent_children[parent])/(parent_children[parent]=Main[[#Headers],[Ventilator]])-2,ROW()-ROW(Main[[#Headers],[Ventilator]]))),"")</f>
        <v/>
      </c>
      <c r="Y146" s="6" t="str">
        <f>IFERROR(INDEX(parent_children[children],_xlfn.AGGREGATE(15,6,ROW(parent_children[parent])/(parent_children[parent]=Main[[#Headers],[Gas]])-2,ROW()-ROW(Main[[#Headers],[Gas]]))),"")</f>
        <v/>
      </c>
      <c r="Z146" s="6" t="str">
        <f>IFERROR(INDEX(parent_children[children],_xlfn.AGGREGATE(15,6,ROW(parent_children[parent])/(parent_children[parent]=Main[[#Headers],[Messwert]])-2,ROW()-ROW(Main[[#Headers],[Messwert]]))),"")</f>
        <v/>
      </c>
      <c r="AA146" s="6" t="str">
        <f>IFERROR(INDEX(parent_children[children],_xlfn.AGGREGATE(15,6,ROW(parent_children[parent])/(parent_children[parent]=Main[[#Headers],[Stellbefehl]])-2,ROW()-ROW(Main[[#Headers],[Stellbefehl]]))),"")</f>
        <v/>
      </c>
      <c r="AB146" s="6" t="str">
        <f>IFERROR(INDEX(parent_children[children],_xlfn.AGGREGATE(15,6,ROW(parent_children[parent])/(parent_children[parent]=Main[[#Headers],[Schaltbefehl]])-2,ROW()-ROW(Main[[#Headers],[Schaltbefehl]]))),"")</f>
        <v/>
      </c>
      <c r="AC146" s="6" t="str">
        <f>IFERROR(INDEX(parent_children[children],_xlfn.AGGREGATE(15,6,ROW(parent_children[parent])/(parent_children[parent]=Main[[#Headers],[Betriebsmeldung]])-2,ROW()-ROW(Main[[#Headers],[Betriebsmeldung]]))),"")</f>
        <v/>
      </c>
      <c r="AD146" s="6" t="str">
        <f>IFERROR(INDEX(parent_children[children],_xlfn.AGGREGATE(15,6,ROW(parent_children[parent])/(parent_children[parent]=Main[[#Headers],[Störung]])-2,ROW()-ROW(Main[[#Headers],[Störung]]))),"")</f>
        <v/>
      </c>
    </row>
    <row r="147" spans="1:30" x14ac:dyDescent="0.25">
      <c r="A147" t="str">
        <f>IFERROR(INDEX(category_assignment[description_german],_xlfn.AGGREGATE(15,6,ROW(category_assignment[category])/(category_assignment[category]=Main[[#Headers],[System]])-2,ROW()-ROW(Main[[#Headers],[System]]))),"")</f>
        <v/>
      </c>
      <c r="B147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147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147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147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147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147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147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147" s="6" t="str">
        <f>IFERROR(INDEX(parent_children[children],_xlfn.AGGREGATE(15,6,ROW(parent_children[parent])/(parent_children[parent]=Main[[#Headers],[Kessel]])-2,ROW()-ROW(Main[[#Headers],[Kessel]]))),"")</f>
        <v/>
      </c>
      <c r="J147" s="6" t="str">
        <f>IFERROR(INDEX(parent_children[children],_xlfn.AGGREGATE(15,6,ROW(parent_children[parent])/(parent_children[parent]=Main[[#Headers],[Kältemaschine]])-2,ROW()-ROW(Main[[#Headers],[Kältemaschine]]))),"")</f>
        <v/>
      </c>
      <c r="K147" s="6" t="str">
        <f>IFERROR(INDEX(parent_children[children],_xlfn.AGGREGATE(15,6,ROW(parent_children[parent])/(parent_children[parent]=Main[[#Headers],[Speicher]])-2,ROW()-ROW(Main[[#Headers],[Speicher]]))),"")</f>
        <v/>
      </c>
      <c r="L147" s="6" t="str">
        <f>IFERROR(INDEX(parent_children[children],_xlfn.AGGREGATE(15,6,ROW(parent_children[parent])/(parent_children[parent]=Main[[#Headers],[Verteiler]])-2,ROW()-ROW(Main[[#Headers],[Verteiler]]))),"")</f>
        <v/>
      </c>
      <c r="M147" s="6" t="str">
        <f>IFERROR(INDEX(parent_children[children],_xlfn.AGGREGATE(15,6,ROW(parent_children[parent])/(parent_children[parent]=Main[[#Headers],[Unterverteiler]])-2,ROW()-ROW(Main[[#Headers],[Unterverteiler]]))),"")</f>
        <v/>
      </c>
      <c r="N147" s="6" t="str">
        <f>IFERROR(INDEX(parent_children[children],_xlfn.AGGREGATE(15,6,ROW(parent_children[parent])/(parent_children[parent]=Main[[#Headers],[Verteilsystem]])-2,ROW()-ROW(Main[[#Headers],[Verteilsystem]]))),"")</f>
        <v/>
      </c>
      <c r="O147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147" s="6" t="str">
        <f>IFERROR(INDEX(parent_children[children],_xlfn.AGGREGATE(15,6,ROW(parent_children[parent])/(parent_children[parent]=Main[[#Headers],[Wärmepumpe]])-2,ROW()-ROW(Main[[#Headers],[Wärmepumpe]]))),"")</f>
        <v/>
      </c>
      <c r="Q147" s="6" t="str">
        <f>IFERROR(INDEX(parent_children[children],_xlfn.AGGREGATE(15,6,ROW(parent_children[parent])/(parent_children[parent]=Main[[#Headers],[Ventil]])-2,ROW()-ROW(Main[[#Headers],[Ventil]]))),"")</f>
        <v/>
      </c>
      <c r="R147" s="6" t="str">
        <f>IFERROR(INDEX(parent_children[children],_xlfn.AGGREGATE(15,6,ROW(parent_children[parent])/(parent_children[parent]=Main[[#Headers],[Klappe]])-2,ROW()-ROW(Main[[#Headers],[Klappe]]))),"")</f>
        <v/>
      </c>
      <c r="S147" s="6" t="str">
        <f>IFERROR(INDEX(parent_children[children],_xlfn.AGGREGATE(15,6,ROW(parent_children[parent])/(parent_children[parent]=Main[[#Headers],[Sensor]])-2,ROW()-ROW(Main[[#Headers],[Sensor]]))),"")</f>
        <v/>
      </c>
      <c r="T147" s="6" t="str">
        <f>IFERROR(INDEX(parent_children[children],_xlfn.AGGREGATE(15,6,ROW(parent_children[parent])/(parent_children[parent]=Main[[#Headers],[Schalter]])-2,ROW()-ROW(Main[[#Headers],[Schalter]]))),"")</f>
        <v/>
      </c>
      <c r="U147" s="6" t="str">
        <f>IFERROR(INDEX(parent_children[children],_xlfn.AGGREGATE(15,6,ROW(parent_children[parent])/(parent_children[parent]=Main[[#Headers],[Wasser]])-2,ROW()-ROW(Main[[#Headers],[Wasser]]))),"")</f>
        <v/>
      </c>
      <c r="V147" s="6" t="str">
        <f>IFERROR(INDEX(parent_children[children],_xlfn.AGGREGATE(15,6,ROW(parent_children[parent])/(parent_children[parent]=Main[[#Headers],[Luft]])-2,ROW()-ROW(Main[[#Headers],[Luft]]))),"")</f>
        <v/>
      </c>
      <c r="W147" s="6" t="str">
        <f>IFERROR(INDEX(parent_children[children],_xlfn.AGGREGATE(15,6,ROW(parent_children[parent])/(parent_children[parent]=Main[[#Headers],[Filter]])-2,ROW()-ROW(Main[[#Headers],[Filter]]))),"")</f>
        <v/>
      </c>
      <c r="X147" s="6" t="str">
        <f>IFERROR(INDEX(parent_children[children],_xlfn.AGGREGATE(15,6,ROW(parent_children[parent])/(parent_children[parent]=Main[[#Headers],[Ventilator]])-2,ROW()-ROW(Main[[#Headers],[Ventilator]]))),"")</f>
        <v/>
      </c>
      <c r="Y147" s="6" t="str">
        <f>IFERROR(INDEX(parent_children[children],_xlfn.AGGREGATE(15,6,ROW(parent_children[parent])/(parent_children[parent]=Main[[#Headers],[Gas]])-2,ROW()-ROW(Main[[#Headers],[Gas]]))),"")</f>
        <v/>
      </c>
      <c r="Z147" s="6" t="str">
        <f>IFERROR(INDEX(parent_children[children],_xlfn.AGGREGATE(15,6,ROW(parent_children[parent])/(parent_children[parent]=Main[[#Headers],[Messwert]])-2,ROW()-ROW(Main[[#Headers],[Messwert]]))),"")</f>
        <v/>
      </c>
      <c r="AA147" s="6" t="str">
        <f>IFERROR(INDEX(parent_children[children],_xlfn.AGGREGATE(15,6,ROW(parent_children[parent])/(parent_children[parent]=Main[[#Headers],[Stellbefehl]])-2,ROW()-ROW(Main[[#Headers],[Stellbefehl]]))),"")</f>
        <v/>
      </c>
      <c r="AB147" s="6" t="str">
        <f>IFERROR(INDEX(parent_children[children],_xlfn.AGGREGATE(15,6,ROW(parent_children[parent])/(parent_children[parent]=Main[[#Headers],[Schaltbefehl]])-2,ROW()-ROW(Main[[#Headers],[Schaltbefehl]]))),"")</f>
        <v/>
      </c>
      <c r="AC147" s="6" t="str">
        <f>IFERROR(INDEX(parent_children[children],_xlfn.AGGREGATE(15,6,ROW(parent_children[parent])/(parent_children[parent]=Main[[#Headers],[Betriebsmeldung]])-2,ROW()-ROW(Main[[#Headers],[Betriebsmeldung]]))),"")</f>
        <v/>
      </c>
      <c r="AD147" s="6" t="str">
        <f>IFERROR(INDEX(parent_children[children],_xlfn.AGGREGATE(15,6,ROW(parent_children[parent])/(parent_children[parent]=Main[[#Headers],[Störung]])-2,ROW()-ROW(Main[[#Headers],[Störung]]))),"")</f>
        <v/>
      </c>
    </row>
    <row r="148" spans="1:30" x14ac:dyDescent="0.25">
      <c r="A148" t="str">
        <f>IFERROR(INDEX(category_assignment[description_german],_xlfn.AGGREGATE(15,6,ROW(category_assignment[category])/(category_assignment[category]=Main[[#Headers],[System]])-2,ROW()-ROW(Main[[#Headers],[System]]))),"")</f>
        <v/>
      </c>
      <c r="B148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148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148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148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148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148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148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148" s="6" t="str">
        <f>IFERROR(INDEX(parent_children[children],_xlfn.AGGREGATE(15,6,ROW(parent_children[parent])/(parent_children[parent]=Main[[#Headers],[Kessel]])-2,ROW()-ROW(Main[[#Headers],[Kessel]]))),"")</f>
        <v/>
      </c>
      <c r="J148" s="6" t="str">
        <f>IFERROR(INDEX(parent_children[children],_xlfn.AGGREGATE(15,6,ROW(parent_children[parent])/(parent_children[parent]=Main[[#Headers],[Kältemaschine]])-2,ROW()-ROW(Main[[#Headers],[Kältemaschine]]))),"")</f>
        <v/>
      </c>
      <c r="K148" s="6" t="str">
        <f>IFERROR(INDEX(parent_children[children],_xlfn.AGGREGATE(15,6,ROW(parent_children[parent])/(parent_children[parent]=Main[[#Headers],[Speicher]])-2,ROW()-ROW(Main[[#Headers],[Speicher]]))),"")</f>
        <v/>
      </c>
      <c r="L148" s="6" t="str">
        <f>IFERROR(INDEX(parent_children[children],_xlfn.AGGREGATE(15,6,ROW(parent_children[parent])/(parent_children[parent]=Main[[#Headers],[Verteiler]])-2,ROW()-ROW(Main[[#Headers],[Verteiler]]))),"")</f>
        <v/>
      </c>
      <c r="M148" s="6" t="str">
        <f>IFERROR(INDEX(parent_children[children],_xlfn.AGGREGATE(15,6,ROW(parent_children[parent])/(parent_children[parent]=Main[[#Headers],[Unterverteiler]])-2,ROW()-ROW(Main[[#Headers],[Unterverteiler]]))),"")</f>
        <v/>
      </c>
      <c r="N148" s="6" t="str">
        <f>IFERROR(INDEX(parent_children[children],_xlfn.AGGREGATE(15,6,ROW(parent_children[parent])/(parent_children[parent]=Main[[#Headers],[Verteilsystem]])-2,ROW()-ROW(Main[[#Headers],[Verteilsystem]]))),"")</f>
        <v/>
      </c>
      <c r="O148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148" s="6" t="str">
        <f>IFERROR(INDEX(parent_children[children],_xlfn.AGGREGATE(15,6,ROW(parent_children[parent])/(parent_children[parent]=Main[[#Headers],[Wärmepumpe]])-2,ROW()-ROW(Main[[#Headers],[Wärmepumpe]]))),"")</f>
        <v/>
      </c>
      <c r="Q148" s="6" t="str">
        <f>IFERROR(INDEX(parent_children[children],_xlfn.AGGREGATE(15,6,ROW(parent_children[parent])/(parent_children[parent]=Main[[#Headers],[Ventil]])-2,ROW()-ROW(Main[[#Headers],[Ventil]]))),"")</f>
        <v/>
      </c>
      <c r="R148" s="6" t="str">
        <f>IFERROR(INDEX(parent_children[children],_xlfn.AGGREGATE(15,6,ROW(parent_children[parent])/(parent_children[parent]=Main[[#Headers],[Klappe]])-2,ROW()-ROW(Main[[#Headers],[Klappe]]))),"")</f>
        <v/>
      </c>
      <c r="S148" s="6" t="str">
        <f>IFERROR(INDEX(parent_children[children],_xlfn.AGGREGATE(15,6,ROW(parent_children[parent])/(parent_children[parent]=Main[[#Headers],[Sensor]])-2,ROW()-ROW(Main[[#Headers],[Sensor]]))),"")</f>
        <v/>
      </c>
      <c r="T148" s="6" t="str">
        <f>IFERROR(INDEX(parent_children[children],_xlfn.AGGREGATE(15,6,ROW(parent_children[parent])/(parent_children[parent]=Main[[#Headers],[Schalter]])-2,ROW()-ROW(Main[[#Headers],[Schalter]]))),"")</f>
        <v/>
      </c>
      <c r="U148" s="6" t="str">
        <f>IFERROR(INDEX(parent_children[children],_xlfn.AGGREGATE(15,6,ROW(parent_children[parent])/(parent_children[parent]=Main[[#Headers],[Wasser]])-2,ROW()-ROW(Main[[#Headers],[Wasser]]))),"")</f>
        <v/>
      </c>
      <c r="V148" s="6" t="str">
        <f>IFERROR(INDEX(parent_children[children],_xlfn.AGGREGATE(15,6,ROW(parent_children[parent])/(parent_children[parent]=Main[[#Headers],[Luft]])-2,ROW()-ROW(Main[[#Headers],[Luft]]))),"")</f>
        <v/>
      </c>
      <c r="W148" s="6" t="str">
        <f>IFERROR(INDEX(parent_children[children],_xlfn.AGGREGATE(15,6,ROW(parent_children[parent])/(parent_children[parent]=Main[[#Headers],[Filter]])-2,ROW()-ROW(Main[[#Headers],[Filter]]))),"")</f>
        <v/>
      </c>
      <c r="X148" s="6" t="str">
        <f>IFERROR(INDEX(parent_children[children],_xlfn.AGGREGATE(15,6,ROW(parent_children[parent])/(parent_children[parent]=Main[[#Headers],[Ventilator]])-2,ROW()-ROW(Main[[#Headers],[Ventilator]]))),"")</f>
        <v/>
      </c>
      <c r="Y148" s="6" t="str">
        <f>IFERROR(INDEX(parent_children[children],_xlfn.AGGREGATE(15,6,ROW(parent_children[parent])/(parent_children[parent]=Main[[#Headers],[Gas]])-2,ROW()-ROW(Main[[#Headers],[Gas]]))),"")</f>
        <v/>
      </c>
      <c r="Z148" s="6" t="str">
        <f>IFERROR(INDEX(parent_children[children],_xlfn.AGGREGATE(15,6,ROW(parent_children[parent])/(parent_children[parent]=Main[[#Headers],[Messwert]])-2,ROW()-ROW(Main[[#Headers],[Messwert]]))),"")</f>
        <v/>
      </c>
      <c r="AA148" s="6" t="str">
        <f>IFERROR(INDEX(parent_children[children],_xlfn.AGGREGATE(15,6,ROW(parent_children[parent])/(parent_children[parent]=Main[[#Headers],[Stellbefehl]])-2,ROW()-ROW(Main[[#Headers],[Stellbefehl]]))),"")</f>
        <v/>
      </c>
      <c r="AB148" s="6" t="str">
        <f>IFERROR(INDEX(parent_children[children],_xlfn.AGGREGATE(15,6,ROW(parent_children[parent])/(parent_children[parent]=Main[[#Headers],[Schaltbefehl]])-2,ROW()-ROW(Main[[#Headers],[Schaltbefehl]]))),"")</f>
        <v/>
      </c>
      <c r="AC148" s="6" t="str">
        <f>IFERROR(INDEX(parent_children[children],_xlfn.AGGREGATE(15,6,ROW(parent_children[parent])/(parent_children[parent]=Main[[#Headers],[Betriebsmeldung]])-2,ROW()-ROW(Main[[#Headers],[Betriebsmeldung]]))),"")</f>
        <v/>
      </c>
      <c r="AD148" s="6" t="str">
        <f>IFERROR(INDEX(parent_children[children],_xlfn.AGGREGATE(15,6,ROW(parent_children[parent])/(parent_children[parent]=Main[[#Headers],[Störung]])-2,ROW()-ROW(Main[[#Headers],[Störung]]))),"")</f>
        <v/>
      </c>
    </row>
    <row r="149" spans="1:30" x14ac:dyDescent="0.25">
      <c r="A149" t="str">
        <f>IFERROR(INDEX(category_assignment[description_german],_xlfn.AGGREGATE(15,6,ROW(category_assignment[category])/(category_assignment[category]=Main[[#Headers],[System]])-2,ROW()-ROW(Main[[#Headers],[System]]))),"")</f>
        <v/>
      </c>
      <c r="B149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149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149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149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149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149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149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149" s="6" t="str">
        <f>IFERROR(INDEX(parent_children[children],_xlfn.AGGREGATE(15,6,ROW(parent_children[parent])/(parent_children[parent]=Main[[#Headers],[Kessel]])-2,ROW()-ROW(Main[[#Headers],[Kessel]]))),"")</f>
        <v/>
      </c>
      <c r="J149" s="6" t="str">
        <f>IFERROR(INDEX(parent_children[children],_xlfn.AGGREGATE(15,6,ROW(parent_children[parent])/(parent_children[parent]=Main[[#Headers],[Kältemaschine]])-2,ROW()-ROW(Main[[#Headers],[Kältemaschine]]))),"")</f>
        <v/>
      </c>
      <c r="K149" s="6" t="str">
        <f>IFERROR(INDEX(parent_children[children],_xlfn.AGGREGATE(15,6,ROW(parent_children[parent])/(parent_children[parent]=Main[[#Headers],[Speicher]])-2,ROW()-ROW(Main[[#Headers],[Speicher]]))),"")</f>
        <v/>
      </c>
      <c r="L149" s="6" t="str">
        <f>IFERROR(INDEX(parent_children[children],_xlfn.AGGREGATE(15,6,ROW(parent_children[parent])/(parent_children[parent]=Main[[#Headers],[Verteiler]])-2,ROW()-ROW(Main[[#Headers],[Verteiler]]))),"")</f>
        <v/>
      </c>
      <c r="M149" s="6" t="str">
        <f>IFERROR(INDEX(parent_children[children],_xlfn.AGGREGATE(15,6,ROW(parent_children[parent])/(parent_children[parent]=Main[[#Headers],[Unterverteiler]])-2,ROW()-ROW(Main[[#Headers],[Unterverteiler]]))),"")</f>
        <v/>
      </c>
      <c r="N149" s="6" t="str">
        <f>IFERROR(INDEX(parent_children[children],_xlfn.AGGREGATE(15,6,ROW(parent_children[parent])/(parent_children[parent]=Main[[#Headers],[Verteilsystem]])-2,ROW()-ROW(Main[[#Headers],[Verteilsystem]]))),"")</f>
        <v/>
      </c>
      <c r="O149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149" s="6" t="str">
        <f>IFERROR(INDEX(parent_children[children],_xlfn.AGGREGATE(15,6,ROW(parent_children[parent])/(parent_children[parent]=Main[[#Headers],[Wärmepumpe]])-2,ROW()-ROW(Main[[#Headers],[Wärmepumpe]]))),"")</f>
        <v/>
      </c>
      <c r="Q149" s="6" t="str">
        <f>IFERROR(INDEX(parent_children[children],_xlfn.AGGREGATE(15,6,ROW(parent_children[parent])/(parent_children[parent]=Main[[#Headers],[Ventil]])-2,ROW()-ROW(Main[[#Headers],[Ventil]]))),"")</f>
        <v/>
      </c>
      <c r="R149" s="6" t="str">
        <f>IFERROR(INDEX(parent_children[children],_xlfn.AGGREGATE(15,6,ROW(parent_children[parent])/(parent_children[parent]=Main[[#Headers],[Klappe]])-2,ROW()-ROW(Main[[#Headers],[Klappe]]))),"")</f>
        <v/>
      </c>
      <c r="S149" s="6" t="str">
        <f>IFERROR(INDEX(parent_children[children],_xlfn.AGGREGATE(15,6,ROW(parent_children[parent])/(parent_children[parent]=Main[[#Headers],[Sensor]])-2,ROW()-ROW(Main[[#Headers],[Sensor]]))),"")</f>
        <v/>
      </c>
      <c r="T149" s="6" t="str">
        <f>IFERROR(INDEX(parent_children[children],_xlfn.AGGREGATE(15,6,ROW(parent_children[parent])/(parent_children[parent]=Main[[#Headers],[Schalter]])-2,ROW()-ROW(Main[[#Headers],[Schalter]]))),"")</f>
        <v/>
      </c>
      <c r="U149" s="6" t="str">
        <f>IFERROR(INDEX(parent_children[children],_xlfn.AGGREGATE(15,6,ROW(parent_children[parent])/(parent_children[parent]=Main[[#Headers],[Wasser]])-2,ROW()-ROW(Main[[#Headers],[Wasser]]))),"")</f>
        <v/>
      </c>
      <c r="V149" s="6" t="str">
        <f>IFERROR(INDEX(parent_children[children],_xlfn.AGGREGATE(15,6,ROW(parent_children[parent])/(parent_children[parent]=Main[[#Headers],[Luft]])-2,ROW()-ROW(Main[[#Headers],[Luft]]))),"")</f>
        <v/>
      </c>
      <c r="W149" s="6" t="str">
        <f>IFERROR(INDEX(parent_children[children],_xlfn.AGGREGATE(15,6,ROW(parent_children[parent])/(parent_children[parent]=Main[[#Headers],[Filter]])-2,ROW()-ROW(Main[[#Headers],[Filter]]))),"")</f>
        <v/>
      </c>
      <c r="X149" s="6" t="str">
        <f>IFERROR(INDEX(parent_children[children],_xlfn.AGGREGATE(15,6,ROW(parent_children[parent])/(parent_children[parent]=Main[[#Headers],[Ventilator]])-2,ROW()-ROW(Main[[#Headers],[Ventilator]]))),"")</f>
        <v/>
      </c>
      <c r="Y149" s="6" t="str">
        <f>IFERROR(INDEX(parent_children[children],_xlfn.AGGREGATE(15,6,ROW(parent_children[parent])/(parent_children[parent]=Main[[#Headers],[Gas]])-2,ROW()-ROW(Main[[#Headers],[Gas]]))),"")</f>
        <v/>
      </c>
      <c r="Z149" s="6" t="str">
        <f>IFERROR(INDEX(parent_children[children],_xlfn.AGGREGATE(15,6,ROW(parent_children[parent])/(parent_children[parent]=Main[[#Headers],[Messwert]])-2,ROW()-ROW(Main[[#Headers],[Messwert]]))),"")</f>
        <v/>
      </c>
      <c r="AA149" s="6" t="str">
        <f>IFERROR(INDEX(parent_children[children],_xlfn.AGGREGATE(15,6,ROW(parent_children[parent])/(parent_children[parent]=Main[[#Headers],[Stellbefehl]])-2,ROW()-ROW(Main[[#Headers],[Stellbefehl]]))),"")</f>
        <v/>
      </c>
      <c r="AB149" s="6" t="str">
        <f>IFERROR(INDEX(parent_children[children],_xlfn.AGGREGATE(15,6,ROW(parent_children[parent])/(parent_children[parent]=Main[[#Headers],[Schaltbefehl]])-2,ROW()-ROW(Main[[#Headers],[Schaltbefehl]]))),"")</f>
        <v/>
      </c>
      <c r="AC149" s="6" t="str">
        <f>IFERROR(INDEX(parent_children[children],_xlfn.AGGREGATE(15,6,ROW(parent_children[parent])/(parent_children[parent]=Main[[#Headers],[Betriebsmeldung]])-2,ROW()-ROW(Main[[#Headers],[Betriebsmeldung]]))),"")</f>
        <v/>
      </c>
      <c r="AD149" s="6" t="str">
        <f>IFERROR(INDEX(parent_children[children],_xlfn.AGGREGATE(15,6,ROW(parent_children[parent])/(parent_children[parent]=Main[[#Headers],[Störung]])-2,ROW()-ROW(Main[[#Headers],[Störung]]))),"")</f>
        <v/>
      </c>
    </row>
    <row r="150" spans="1:30" x14ac:dyDescent="0.25">
      <c r="A150" t="str">
        <f>IFERROR(INDEX(category_assignment[description_german],_xlfn.AGGREGATE(15,6,ROW(category_assignment[category])/(category_assignment[category]=Main[[#Headers],[System]])-2,ROW()-ROW(Main[[#Headers],[System]]))),"")</f>
        <v/>
      </c>
      <c r="B150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150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150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150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150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150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150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150" s="6" t="str">
        <f>IFERROR(INDEX(parent_children[children],_xlfn.AGGREGATE(15,6,ROW(parent_children[parent])/(parent_children[parent]=Main[[#Headers],[Kessel]])-2,ROW()-ROW(Main[[#Headers],[Kessel]]))),"")</f>
        <v/>
      </c>
      <c r="J150" s="6" t="str">
        <f>IFERROR(INDEX(parent_children[children],_xlfn.AGGREGATE(15,6,ROW(parent_children[parent])/(parent_children[parent]=Main[[#Headers],[Kältemaschine]])-2,ROW()-ROW(Main[[#Headers],[Kältemaschine]]))),"")</f>
        <v/>
      </c>
      <c r="K150" s="6" t="str">
        <f>IFERROR(INDEX(parent_children[children],_xlfn.AGGREGATE(15,6,ROW(parent_children[parent])/(parent_children[parent]=Main[[#Headers],[Speicher]])-2,ROW()-ROW(Main[[#Headers],[Speicher]]))),"")</f>
        <v/>
      </c>
      <c r="L150" s="6" t="str">
        <f>IFERROR(INDEX(parent_children[children],_xlfn.AGGREGATE(15,6,ROW(parent_children[parent])/(parent_children[parent]=Main[[#Headers],[Verteiler]])-2,ROW()-ROW(Main[[#Headers],[Verteiler]]))),"")</f>
        <v/>
      </c>
      <c r="M150" s="6" t="str">
        <f>IFERROR(INDEX(parent_children[children],_xlfn.AGGREGATE(15,6,ROW(parent_children[parent])/(parent_children[parent]=Main[[#Headers],[Unterverteiler]])-2,ROW()-ROW(Main[[#Headers],[Unterverteiler]]))),"")</f>
        <v/>
      </c>
      <c r="N150" s="6" t="str">
        <f>IFERROR(INDEX(parent_children[children],_xlfn.AGGREGATE(15,6,ROW(parent_children[parent])/(parent_children[parent]=Main[[#Headers],[Verteilsystem]])-2,ROW()-ROW(Main[[#Headers],[Verteilsystem]]))),"")</f>
        <v/>
      </c>
      <c r="O150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150" s="6" t="str">
        <f>IFERROR(INDEX(parent_children[children],_xlfn.AGGREGATE(15,6,ROW(parent_children[parent])/(parent_children[parent]=Main[[#Headers],[Wärmepumpe]])-2,ROW()-ROW(Main[[#Headers],[Wärmepumpe]]))),"")</f>
        <v/>
      </c>
      <c r="Q150" s="6" t="str">
        <f>IFERROR(INDEX(parent_children[children],_xlfn.AGGREGATE(15,6,ROW(parent_children[parent])/(parent_children[parent]=Main[[#Headers],[Ventil]])-2,ROW()-ROW(Main[[#Headers],[Ventil]]))),"")</f>
        <v/>
      </c>
      <c r="R150" s="6" t="str">
        <f>IFERROR(INDEX(parent_children[children],_xlfn.AGGREGATE(15,6,ROW(parent_children[parent])/(parent_children[parent]=Main[[#Headers],[Klappe]])-2,ROW()-ROW(Main[[#Headers],[Klappe]]))),"")</f>
        <v/>
      </c>
      <c r="S150" s="6" t="str">
        <f>IFERROR(INDEX(parent_children[children],_xlfn.AGGREGATE(15,6,ROW(parent_children[parent])/(parent_children[parent]=Main[[#Headers],[Sensor]])-2,ROW()-ROW(Main[[#Headers],[Sensor]]))),"")</f>
        <v/>
      </c>
      <c r="T150" s="6" t="str">
        <f>IFERROR(INDEX(parent_children[children],_xlfn.AGGREGATE(15,6,ROW(parent_children[parent])/(parent_children[parent]=Main[[#Headers],[Schalter]])-2,ROW()-ROW(Main[[#Headers],[Schalter]]))),"")</f>
        <v/>
      </c>
      <c r="U150" s="6" t="str">
        <f>IFERROR(INDEX(parent_children[children],_xlfn.AGGREGATE(15,6,ROW(parent_children[parent])/(parent_children[parent]=Main[[#Headers],[Wasser]])-2,ROW()-ROW(Main[[#Headers],[Wasser]]))),"")</f>
        <v/>
      </c>
      <c r="V150" s="6" t="str">
        <f>IFERROR(INDEX(parent_children[children],_xlfn.AGGREGATE(15,6,ROW(parent_children[parent])/(parent_children[parent]=Main[[#Headers],[Luft]])-2,ROW()-ROW(Main[[#Headers],[Luft]]))),"")</f>
        <v/>
      </c>
      <c r="W150" s="6" t="str">
        <f>IFERROR(INDEX(parent_children[children],_xlfn.AGGREGATE(15,6,ROW(parent_children[parent])/(parent_children[parent]=Main[[#Headers],[Filter]])-2,ROW()-ROW(Main[[#Headers],[Filter]]))),"")</f>
        <v/>
      </c>
      <c r="X150" s="6" t="str">
        <f>IFERROR(INDEX(parent_children[children],_xlfn.AGGREGATE(15,6,ROW(parent_children[parent])/(parent_children[parent]=Main[[#Headers],[Ventilator]])-2,ROW()-ROW(Main[[#Headers],[Ventilator]]))),"")</f>
        <v/>
      </c>
      <c r="Y150" s="6" t="str">
        <f>IFERROR(INDEX(parent_children[children],_xlfn.AGGREGATE(15,6,ROW(parent_children[parent])/(parent_children[parent]=Main[[#Headers],[Gas]])-2,ROW()-ROW(Main[[#Headers],[Gas]]))),"")</f>
        <v/>
      </c>
      <c r="Z150" s="6" t="str">
        <f>IFERROR(INDEX(parent_children[children],_xlfn.AGGREGATE(15,6,ROW(parent_children[parent])/(parent_children[parent]=Main[[#Headers],[Messwert]])-2,ROW()-ROW(Main[[#Headers],[Messwert]]))),"")</f>
        <v/>
      </c>
      <c r="AA150" s="6" t="str">
        <f>IFERROR(INDEX(parent_children[children],_xlfn.AGGREGATE(15,6,ROW(parent_children[parent])/(parent_children[parent]=Main[[#Headers],[Stellbefehl]])-2,ROW()-ROW(Main[[#Headers],[Stellbefehl]]))),"")</f>
        <v/>
      </c>
      <c r="AB150" s="6" t="str">
        <f>IFERROR(INDEX(parent_children[children],_xlfn.AGGREGATE(15,6,ROW(parent_children[parent])/(parent_children[parent]=Main[[#Headers],[Schaltbefehl]])-2,ROW()-ROW(Main[[#Headers],[Schaltbefehl]]))),"")</f>
        <v/>
      </c>
      <c r="AC150" s="6" t="str">
        <f>IFERROR(INDEX(parent_children[children],_xlfn.AGGREGATE(15,6,ROW(parent_children[parent])/(parent_children[parent]=Main[[#Headers],[Betriebsmeldung]])-2,ROW()-ROW(Main[[#Headers],[Betriebsmeldung]]))),"")</f>
        <v/>
      </c>
      <c r="AD150" s="6" t="str">
        <f>IFERROR(INDEX(parent_children[children],_xlfn.AGGREGATE(15,6,ROW(parent_children[parent])/(parent_children[parent]=Main[[#Headers],[Störung]])-2,ROW()-ROW(Main[[#Headers],[Störung]]))),"")</f>
        <v/>
      </c>
    </row>
    <row r="151" spans="1:30" x14ac:dyDescent="0.25">
      <c r="A151" t="str">
        <f>IFERROR(INDEX(category_assignment[description_german],_xlfn.AGGREGATE(15,6,ROW(category_assignment[category])/(category_assignment[category]=Main[[#Headers],[System]])-2,ROW()-ROW(Main[[#Headers],[System]]))),"")</f>
        <v/>
      </c>
      <c r="B151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151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151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151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151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151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151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151" s="6" t="str">
        <f>IFERROR(INDEX(parent_children[children],_xlfn.AGGREGATE(15,6,ROW(parent_children[parent])/(parent_children[parent]=Main[[#Headers],[Kessel]])-2,ROW()-ROW(Main[[#Headers],[Kessel]]))),"")</f>
        <v/>
      </c>
      <c r="J151" s="6" t="str">
        <f>IFERROR(INDEX(parent_children[children],_xlfn.AGGREGATE(15,6,ROW(parent_children[parent])/(parent_children[parent]=Main[[#Headers],[Kältemaschine]])-2,ROW()-ROW(Main[[#Headers],[Kältemaschine]]))),"")</f>
        <v/>
      </c>
      <c r="K151" s="6" t="str">
        <f>IFERROR(INDEX(parent_children[children],_xlfn.AGGREGATE(15,6,ROW(parent_children[parent])/(parent_children[parent]=Main[[#Headers],[Speicher]])-2,ROW()-ROW(Main[[#Headers],[Speicher]]))),"")</f>
        <v/>
      </c>
      <c r="L151" s="6" t="str">
        <f>IFERROR(INDEX(parent_children[children],_xlfn.AGGREGATE(15,6,ROW(parent_children[parent])/(parent_children[parent]=Main[[#Headers],[Verteiler]])-2,ROW()-ROW(Main[[#Headers],[Verteiler]]))),"")</f>
        <v/>
      </c>
      <c r="M151" s="6" t="str">
        <f>IFERROR(INDEX(parent_children[children],_xlfn.AGGREGATE(15,6,ROW(parent_children[parent])/(parent_children[parent]=Main[[#Headers],[Unterverteiler]])-2,ROW()-ROW(Main[[#Headers],[Unterverteiler]]))),"")</f>
        <v/>
      </c>
      <c r="N151" s="6" t="str">
        <f>IFERROR(INDEX(parent_children[children],_xlfn.AGGREGATE(15,6,ROW(parent_children[parent])/(parent_children[parent]=Main[[#Headers],[Verteilsystem]])-2,ROW()-ROW(Main[[#Headers],[Verteilsystem]]))),"")</f>
        <v/>
      </c>
      <c r="O151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151" s="6" t="str">
        <f>IFERROR(INDEX(parent_children[children],_xlfn.AGGREGATE(15,6,ROW(parent_children[parent])/(parent_children[parent]=Main[[#Headers],[Wärmepumpe]])-2,ROW()-ROW(Main[[#Headers],[Wärmepumpe]]))),"")</f>
        <v/>
      </c>
      <c r="Q151" s="6" t="str">
        <f>IFERROR(INDEX(parent_children[children],_xlfn.AGGREGATE(15,6,ROW(parent_children[parent])/(parent_children[parent]=Main[[#Headers],[Ventil]])-2,ROW()-ROW(Main[[#Headers],[Ventil]]))),"")</f>
        <v/>
      </c>
      <c r="R151" s="6" t="str">
        <f>IFERROR(INDEX(parent_children[children],_xlfn.AGGREGATE(15,6,ROW(parent_children[parent])/(parent_children[parent]=Main[[#Headers],[Klappe]])-2,ROW()-ROW(Main[[#Headers],[Klappe]]))),"")</f>
        <v/>
      </c>
      <c r="S151" s="6" t="str">
        <f>IFERROR(INDEX(parent_children[children],_xlfn.AGGREGATE(15,6,ROW(parent_children[parent])/(parent_children[parent]=Main[[#Headers],[Sensor]])-2,ROW()-ROW(Main[[#Headers],[Sensor]]))),"")</f>
        <v/>
      </c>
      <c r="T151" s="6" t="str">
        <f>IFERROR(INDEX(parent_children[children],_xlfn.AGGREGATE(15,6,ROW(parent_children[parent])/(parent_children[parent]=Main[[#Headers],[Schalter]])-2,ROW()-ROW(Main[[#Headers],[Schalter]]))),"")</f>
        <v/>
      </c>
      <c r="U151" s="6" t="str">
        <f>IFERROR(INDEX(parent_children[children],_xlfn.AGGREGATE(15,6,ROW(parent_children[parent])/(parent_children[parent]=Main[[#Headers],[Wasser]])-2,ROW()-ROW(Main[[#Headers],[Wasser]]))),"")</f>
        <v/>
      </c>
      <c r="V151" s="6" t="str">
        <f>IFERROR(INDEX(parent_children[children],_xlfn.AGGREGATE(15,6,ROW(parent_children[parent])/(parent_children[parent]=Main[[#Headers],[Luft]])-2,ROW()-ROW(Main[[#Headers],[Luft]]))),"")</f>
        <v/>
      </c>
      <c r="W151" s="6" t="str">
        <f>IFERROR(INDEX(parent_children[children],_xlfn.AGGREGATE(15,6,ROW(parent_children[parent])/(parent_children[parent]=Main[[#Headers],[Filter]])-2,ROW()-ROW(Main[[#Headers],[Filter]]))),"")</f>
        <v/>
      </c>
      <c r="X151" s="6" t="str">
        <f>IFERROR(INDEX(parent_children[children],_xlfn.AGGREGATE(15,6,ROW(parent_children[parent])/(parent_children[parent]=Main[[#Headers],[Ventilator]])-2,ROW()-ROW(Main[[#Headers],[Ventilator]]))),"")</f>
        <v/>
      </c>
      <c r="Y151" s="6" t="str">
        <f>IFERROR(INDEX(parent_children[children],_xlfn.AGGREGATE(15,6,ROW(parent_children[parent])/(parent_children[parent]=Main[[#Headers],[Gas]])-2,ROW()-ROW(Main[[#Headers],[Gas]]))),"")</f>
        <v/>
      </c>
      <c r="Z151" s="6" t="str">
        <f>IFERROR(INDEX(parent_children[children],_xlfn.AGGREGATE(15,6,ROW(parent_children[parent])/(parent_children[parent]=Main[[#Headers],[Messwert]])-2,ROW()-ROW(Main[[#Headers],[Messwert]]))),"")</f>
        <v/>
      </c>
      <c r="AA151" s="6" t="str">
        <f>IFERROR(INDEX(parent_children[children],_xlfn.AGGREGATE(15,6,ROW(parent_children[parent])/(parent_children[parent]=Main[[#Headers],[Stellbefehl]])-2,ROW()-ROW(Main[[#Headers],[Stellbefehl]]))),"")</f>
        <v/>
      </c>
      <c r="AB151" s="6" t="str">
        <f>IFERROR(INDEX(parent_children[children],_xlfn.AGGREGATE(15,6,ROW(parent_children[parent])/(parent_children[parent]=Main[[#Headers],[Schaltbefehl]])-2,ROW()-ROW(Main[[#Headers],[Schaltbefehl]]))),"")</f>
        <v/>
      </c>
      <c r="AC151" s="6" t="str">
        <f>IFERROR(INDEX(parent_children[children],_xlfn.AGGREGATE(15,6,ROW(parent_children[parent])/(parent_children[parent]=Main[[#Headers],[Betriebsmeldung]])-2,ROW()-ROW(Main[[#Headers],[Betriebsmeldung]]))),"")</f>
        <v/>
      </c>
      <c r="AD151" s="6" t="str">
        <f>IFERROR(INDEX(parent_children[children],_xlfn.AGGREGATE(15,6,ROW(parent_children[parent])/(parent_children[parent]=Main[[#Headers],[Störung]])-2,ROW()-ROW(Main[[#Headers],[Störung]]))),"")</f>
        <v/>
      </c>
    </row>
    <row r="152" spans="1:30" x14ac:dyDescent="0.25">
      <c r="A152" t="str">
        <f>IFERROR(INDEX(category_assignment[description_german],_xlfn.AGGREGATE(15,6,ROW(category_assignment[category])/(category_assignment[category]=Main[[#Headers],[System]])-2,ROW()-ROW(Main[[#Headers],[System]]))),"")</f>
        <v/>
      </c>
      <c r="B152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152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152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152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152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152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152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152" s="6" t="str">
        <f>IFERROR(INDEX(parent_children[children],_xlfn.AGGREGATE(15,6,ROW(parent_children[parent])/(parent_children[parent]=Main[[#Headers],[Kessel]])-2,ROW()-ROW(Main[[#Headers],[Kessel]]))),"")</f>
        <v/>
      </c>
      <c r="J152" s="6" t="str">
        <f>IFERROR(INDEX(parent_children[children],_xlfn.AGGREGATE(15,6,ROW(parent_children[parent])/(parent_children[parent]=Main[[#Headers],[Kältemaschine]])-2,ROW()-ROW(Main[[#Headers],[Kältemaschine]]))),"")</f>
        <v/>
      </c>
      <c r="K152" s="6" t="str">
        <f>IFERROR(INDEX(parent_children[children],_xlfn.AGGREGATE(15,6,ROW(parent_children[parent])/(parent_children[parent]=Main[[#Headers],[Speicher]])-2,ROW()-ROW(Main[[#Headers],[Speicher]]))),"")</f>
        <v/>
      </c>
      <c r="L152" s="6" t="str">
        <f>IFERROR(INDEX(parent_children[children],_xlfn.AGGREGATE(15,6,ROW(parent_children[parent])/(parent_children[parent]=Main[[#Headers],[Verteiler]])-2,ROW()-ROW(Main[[#Headers],[Verteiler]]))),"")</f>
        <v/>
      </c>
      <c r="M152" s="6" t="str">
        <f>IFERROR(INDEX(parent_children[children],_xlfn.AGGREGATE(15,6,ROW(parent_children[parent])/(parent_children[parent]=Main[[#Headers],[Unterverteiler]])-2,ROW()-ROW(Main[[#Headers],[Unterverteiler]]))),"")</f>
        <v/>
      </c>
      <c r="N152" s="6" t="str">
        <f>IFERROR(INDEX(parent_children[children],_xlfn.AGGREGATE(15,6,ROW(parent_children[parent])/(parent_children[parent]=Main[[#Headers],[Verteilsystem]])-2,ROW()-ROW(Main[[#Headers],[Verteilsystem]]))),"")</f>
        <v/>
      </c>
      <c r="O152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152" s="6" t="str">
        <f>IFERROR(INDEX(parent_children[children],_xlfn.AGGREGATE(15,6,ROW(parent_children[parent])/(parent_children[parent]=Main[[#Headers],[Wärmepumpe]])-2,ROW()-ROW(Main[[#Headers],[Wärmepumpe]]))),"")</f>
        <v/>
      </c>
      <c r="Q152" s="6" t="str">
        <f>IFERROR(INDEX(parent_children[children],_xlfn.AGGREGATE(15,6,ROW(parent_children[parent])/(parent_children[parent]=Main[[#Headers],[Ventil]])-2,ROW()-ROW(Main[[#Headers],[Ventil]]))),"")</f>
        <v/>
      </c>
      <c r="R152" s="6" t="str">
        <f>IFERROR(INDEX(parent_children[children],_xlfn.AGGREGATE(15,6,ROW(parent_children[parent])/(parent_children[parent]=Main[[#Headers],[Klappe]])-2,ROW()-ROW(Main[[#Headers],[Klappe]]))),"")</f>
        <v/>
      </c>
      <c r="S152" s="6" t="str">
        <f>IFERROR(INDEX(parent_children[children],_xlfn.AGGREGATE(15,6,ROW(parent_children[parent])/(parent_children[parent]=Main[[#Headers],[Sensor]])-2,ROW()-ROW(Main[[#Headers],[Sensor]]))),"")</f>
        <v/>
      </c>
      <c r="T152" s="6" t="str">
        <f>IFERROR(INDEX(parent_children[children],_xlfn.AGGREGATE(15,6,ROW(parent_children[parent])/(parent_children[parent]=Main[[#Headers],[Schalter]])-2,ROW()-ROW(Main[[#Headers],[Schalter]]))),"")</f>
        <v/>
      </c>
      <c r="U152" s="6" t="str">
        <f>IFERROR(INDEX(parent_children[children],_xlfn.AGGREGATE(15,6,ROW(parent_children[parent])/(parent_children[parent]=Main[[#Headers],[Wasser]])-2,ROW()-ROW(Main[[#Headers],[Wasser]]))),"")</f>
        <v/>
      </c>
      <c r="V152" s="6" t="str">
        <f>IFERROR(INDEX(parent_children[children],_xlfn.AGGREGATE(15,6,ROW(parent_children[parent])/(parent_children[parent]=Main[[#Headers],[Luft]])-2,ROW()-ROW(Main[[#Headers],[Luft]]))),"")</f>
        <v/>
      </c>
      <c r="W152" s="6" t="str">
        <f>IFERROR(INDEX(parent_children[children],_xlfn.AGGREGATE(15,6,ROW(parent_children[parent])/(parent_children[parent]=Main[[#Headers],[Filter]])-2,ROW()-ROW(Main[[#Headers],[Filter]]))),"")</f>
        <v/>
      </c>
      <c r="X152" s="6" t="str">
        <f>IFERROR(INDEX(parent_children[children],_xlfn.AGGREGATE(15,6,ROW(parent_children[parent])/(parent_children[parent]=Main[[#Headers],[Ventilator]])-2,ROW()-ROW(Main[[#Headers],[Ventilator]]))),"")</f>
        <v/>
      </c>
      <c r="Y152" s="6" t="str">
        <f>IFERROR(INDEX(parent_children[children],_xlfn.AGGREGATE(15,6,ROW(parent_children[parent])/(parent_children[parent]=Main[[#Headers],[Gas]])-2,ROW()-ROW(Main[[#Headers],[Gas]]))),"")</f>
        <v/>
      </c>
      <c r="Z152" s="6" t="str">
        <f>IFERROR(INDEX(parent_children[children],_xlfn.AGGREGATE(15,6,ROW(parent_children[parent])/(parent_children[parent]=Main[[#Headers],[Messwert]])-2,ROW()-ROW(Main[[#Headers],[Messwert]]))),"")</f>
        <v/>
      </c>
      <c r="AA152" s="6" t="str">
        <f>IFERROR(INDEX(parent_children[children],_xlfn.AGGREGATE(15,6,ROW(parent_children[parent])/(parent_children[parent]=Main[[#Headers],[Stellbefehl]])-2,ROW()-ROW(Main[[#Headers],[Stellbefehl]]))),"")</f>
        <v/>
      </c>
      <c r="AB152" s="6" t="str">
        <f>IFERROR(INDEX(parent_children[children],_xlfn.AGGREGATE(15,6,ROW(parent_children[parent])/(parent_children[parent]=Main[[#Headers],[Schaltbefehl]])-2,ROW()-ROW(Main[[#Headers],[Schaltbefehl]]))),"")</f>
        <v/>
      </c>
      <c r="AC152" s="6" t="str">
        <f>IFERROR(INDEX(parent_children[children],_xlfn.AGGREGATE(15,6,ROW(parent_children[parent])/(parent_children[parent]=Main[[#Headers],[Betriebsmeldung]])-2,ROW()-ROW(Main[[#Headers],[Betriebsmeldung]]))),"")</f>
        <v/>
      </c>
      <c r="AD152" s="6" t="str">
        <f>IFERROR(INDEX(parent_children[children],_xlfn.AGGREGATE(15,6,ROW(parent_children[parent])/(parent_children[parent]=Main[[#Headers],[Störung]])-2,ROW()-ROW(Main[[#Headers],[Störung]]))),"")</f>
        <v/>
      </c>
    </row>
    <row r="153" spans="1:30" x14ac:dyDescent="0.25">
      <c r="A153" t="str">
        <f>IFERROR(INDEX(category_assignment[description_german],_xlfn.AGGREGATE(15,6,ROW(category_assignment[category])/(category_assignment[category]=Main[[#Headers],[System]])-2,ROW()-ROW(Main[[#Headers],[System]]))),"")</f>
        <v/>
      </c>
      <c r="B153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153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153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153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153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153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153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153" s="6" t="str">
        <f>IFERROR(INDEX(parent_children[children],_xlfn.AGGREGATE(15,6,ROW(parent_children[parent])/(parent_children[parent]=Main[[#Headers],[Kessel]])-2,ROW()-ROW(Main[[#Headers],[Kessel]]))),"")</f>
        <v/>
      </c>
      <c r="J153" s="6" t="str">
        <f>IFERROR(INDEX(parent_children[children],_xlfn.AGGREGATE(15,6,ROW(parent_children[parent])/(parent_children[parent]=Main[[#Headers],[Kältemaschine]])-2,ROW()-ROW(Main[[#Headers],[Kältemaschine]]))),"")</f>
        <v/>
      </c>
      <c r="K153" s="6" t="str">
        <f>IFERROR(INDEX(parent_children[children],_xlfn.AGGREGATE(15,6,ROW(parent_children[parent])/(parent_children[parent]=Main[[#Headers],[Speicher]])-2,ROW()-ROW(Main[[#Headers],[Speicher]]))),"")</f>
        <v/>
      </c>
      <c r="L153" s="6" t="str">
        <f>IFERROR(INDEX(parent_children[children],_xlfn.AGGREGATE(15,6,ROW(parent_children[parent])/(parent_children[parent]=Main[[#Headers],[Verteiler]])-2,ROW()-ROW(Main[[#Headers],[Verteiler]]))),"")</f>
        <v/>
      </c>
      <c r="M153" s="6" t="str">
        <f>IFERROR(INDEX(parent_children[children],_xlfn.AGGREGATE(15,6,ROW(parent_children[parent])/(parent_children[parent]=Main[[#Headers],[Unterverteiler]])-2,ROW()-ROW(Main[[#Headers],[Unterverteiler]]))),"")</f>
        <v/>
      </c>
      <c r="N153" s="6" t="str">
        <f>IFERROR(INDEX(parent_children[children],_xlfn.AGGREGATE(15,6,ROW(parent_children[parent])/(parent_children[parent]=Main[[#Headers],[Verteilsystem]])-2,ROW()-ROW(Main[[#Headers],[Verteilsystem]]))),"")</f>
        <v/>
      </c>
      <c r="O153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153" s="6" t="str">
        <f>IFERROR(INDEX(parent_children[children],_xlfn.AGGREGATE(15,6,ROW(parent_children[parent])/(parent_children[parent]=Main[[#Headers],[Wärmepumpe]])-2,ROW()-ROW(Main[[#Headers],[Wärmepumpe]]))),"")</f>
        <v/>
      </c>
      <c r="Q153" s="6" t="str">
        <f>IFERROR(INDEX(parent_children[children],_xlfn.AGGREGATE(15,6,ROW(parent_children[parent])/(parent_children[parent]=Main[[#Headers],[Ventil]])-2,ROW()-ROW(Main[[#Headers],[Ventil]]))),"")</f>
        <v/>
      </c>
      <c r="R153" s="6" t="str">
        <f>IFERROR(INDEX(parent_children[children],_xlfn.AGGREGATE(15,6,ROW(parent_children[parent])/(parent_children[parent]=Main[[#Headers],[Klappe]])-2,ROW()-ROW(Main[[#Headers],[Klappe]]))),"")</f>
        <v/>
      </c>
      <c r="S153" s="6" t="str">
        <f>IFERROR(INDEX(parent_children[children],_xlfn.AGGREGATE(15,6,ROW(parent_children[parent])/(parent_children[parent]=Main[[#Headers],[Sensor]])-2,ROW()-ROW(Main[[#Headers],[Sensor]]))),"")</f>
        <v/>
      </c>
      <c r="T153" s="6" t="str">
        <f>IFERROR(INDEX(parent_children[children],_xlfn.AGGREGATE(15,6,ROW(parent_children[parent])/(parent_children[parent]=Main[[#Headers],[Schalter]])-2,ROW()-ROW(Main[[#Headers],[Schalter]]))),"")</f>
        <v/>
      </c>
      <c r="U153" s="6" t="str">
        <f>IFERROR(INDEX(parent_children[children],_xlfn.AGGREGATE(15,6,ROW(parent_children[parent])/(parent_children[parent]=Main[[#Headers],[Wasser]])-2,ROW()-ROW(Main[[#Headers],[Wasser]]))),"")</f>
        <v/>
      </c>
      <c r="V153" s="6" t="str">
        <f>IFERROR(INDEX(parent_children[children],_xlfn.AGGREGATE(15,6,ROW(parent_children[parent])/(parent_children[parent]=Main[[#Headers],[Luft]])-2,ROW()-ROW(Main[[#Headers],[Luft]]))),"")</f>
        <v/>
      </c>
      <c r="W153" s="6" t="str">
        <f>IFERROR(INDEX(parent_children[children],_xlfn.AGGREGATE(15,6,ROW(parent_children[parent])/(parent_children[parent]=Main[[#Headers],[Filter]])-2,ROW()-ROW(Main[[#Headers],[Filter]]))),"")</f>
        <v/>
      </c>
      <c r="X153" s="6" t="str">
        <f>IFERROR(INDEX(parent_children[children],_xlfn.AGGREGATE(15,6,ROW(parent_children[parent])/(parent_children[parent]=Main[[#Headers],[Ventilator]])-2,ROW()-ROW(Main[[#Headers],[Ventilator]]))),"")</f>
        <v/>
      </c>
      <c r="Y153" s="6" t="str">
        <f>IFERROR(INDEX(parent_children[children],_xlfn.AGGREGATE(15,6,ROW(parent_children[parent])/(parent_children[parent]=Main[[#Headers],[Gas]])-2,ROW()-ROW(Main[[#Headers],[Gas]]))),"")</f>
        <v/>
      </c>
      <c r="Z153" s="6" t="str">
        <f>IFERROR(INDEX(parent_children[children],_xlfn.AGGREGATE(15,6,ROW(parent_children[parent])/(parent_children[parent]=Main[[#Headers],[Messwert]])-2,ROW()-ROW(Main[[#Headers],[Messwert]]))),"")</f>
        <v/>
      </c>
      <c r="AA153" s="6" t="str">
        <f>IFERROR(INDEX(parent_children[children],_xlfn.AGGREGATE(15,6,ROW(parent_children[parent])/(parent_children[parent]=Main[[#Headers],[Stellbefehl]])-2,ROW()-ROW(Main[[#Headers],[Stellbefehl]]))),"")</f>
        <v/>
      </c>
      <c r="AB153" s="6" t="str">
        <f>IFERROR(INDEX(parent_children[children],_xlfn.AGGREGATE(15,6,ROW(parent_children[parent])/(parent_children[parent]=Main[[#Headers],[Schaltbefehl]])-2,ROW()-ROW(Main[[#Headers],[Schaltbefehl]]))),"")</f>
        <v/>
      </c>
      <c r="AC153" s="6" t="str">
        <f>IFERROR(INDEX(parent_children[children],_xlfn.AGGREGATE(15,6,ROW(parent_children[parent])/(parent_children[parent]=Main[[#Headers],[Betriebsmeldung]])-2,ROW()-ROW(Main[[#Headers],[Betriebsmeldung]]))),"")</f>
        <v/>
      </c>
      <c r="AD153" s="6" t="str">
        <f>IFERROR(INDEX(parent_children[children],_xlfn.AGGREGATE(15,6,ROW(parent_children[parent])/(parent_children[parent]=Main[[#Headers],[Störung]])-2,ROW()-ROW(Main[[#Headers],[Störung]]))),"")</f>
        <v/>
      </c>
    </row>
    <row r="154" spans="1:30" x14ac:dyDescent="0.25">
      <c r="A154" t="str">
        <f>IFERROR(INDEX(category_assignment[description_german],_xlfn.AGGREGATE(15,6,ROW(category_assignment[category])/(category_assignment[category]=Main[[#Headers],[System]])-2,ROW()-ROW(Main[[#Headers],[System]]))),"")</f>
        <v/>
      </c>
      <c r="B154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154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154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154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154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154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154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154" s="6" t="str">
        <f>IFERROR(INDEX(parent_children[children],_xlfn.AGGREGATE(15,6,ROW(parent_children[parent])/(parent_children[parent]=Main[[#Headers],[Kessel]])-2,ROW()-ROW(Main[[#Headers],[Kessel]]))),"")</f>
        <v/>
      </c>
      <c r="J154" s="6" t="str">
        <f>IFERROR(INDEX(parent_children[children],_xlfn.AGGREGATE(15,6,ROW(parent_children[parent])/(parent_children[parent]=Main[[#Headers],[Kältemaschine]])-2,ROW()-ROW(Main[[#Headers],[Kältemaschine]]))),"")</f>
        <v/>
      </c>
      <c r="K154" s="6" t="str">
        <f>IFERROR(INDEX(parent_children[children],_xlfn.AGGREGATE(15,6,ROW(parent_children[parent])/(parent_children[parent]=Main[[#Headers],[Speicher]])-2,ROW()-ROW(Main[[#Headers],[Speicher]]))),"")</f>
        <v/>
      </c>
      <c r="L154" s="6" t="str">
        <f>IFERROR(INDEX(parent_children[children],_xlfn.AGGREGATE(15,6,ROW(parent_children[parent])/(parent_children[parent]=Main[[#Headers],[Verteiler]])-2,ROW()-ROW(Main[[#Headers],[Verteiler]]))),"")</f>
        <v/>
      </c>
      <c r="M154" s="6" t="str">
        <f>IFERROR(INDEX(parent_children[children],_xlfn.AGGREGATE(15,6,ROW(parent_children[parent])/(parent_children[parent]=Main[[#Headers],[Unterverteiler]])-2,ROW()-ROW(Main[[#Headers],[Unterverteiler]]))),"")</f>
        <v/>
      </c>
      <c r="N154" s="6" t="str">
        <f>IFERROR(INDEX(parent_children[children],_xlfn.AGGREGATE(15,6,ROW(parent_children[parent])/(parent_children[parent]=Main[[#Headers],[Verteilsystem]])-2,ROW()-ROW(Main[[#Headers],[Verteilsystem]]))),"")</f>
        <v/>
      </c>
      <c r="O154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154" s="6" t="str">
        <f>IFERROR(INDEX(parent_children[children],_xlfn.AGGREGATE(15,6,ROW(parent_children[parent])/(parent_children[parent]=Main[[#Headers],[Wärmepumpe]])-2,ROW()-ROW(Main[[#Headers],[Wärmepumpe]]))),"")</f>
        <v/>
      </c>
      <c r="Q154" s="6" t="str">
        <f>IFERROR(INDEX(parent_children[children],_xlfn.AGGREGATE(15,6,ROW(parent_children[parent])/(parent_children[parent]=Main[[#Headers],[Ventil]])-2,ROW()-ROW(Main[[#Headers],[Ventil]]))),"")</f>
        <v/>
      </c>
      <c r="R154" s="6" t="str">
        <f>IFERROR(INDEX(parent_children[children],_xlfn.AGGREGATE(15,6,ROW(parent_children[parent])/(parent_children[parent]=Main[[#Headers],[Klappe]])-2,ROW()-ROW(Main[[#Headers],[Klappe]]))),"")</f>
        <v/>
      </c>
      <c r="S154" s="6" t="str">
        <f>IFERROR(INDEX(parent_children[children],_xlfn.AGGREGATE(15,6,ROW(parent_children[parent])/(parent_children[parent]=Main[[#Headers],[Sensor]])-2,ROW()-ROW(Main[[#Headers],[Sensor]]))),"")</f>
        <v/>
      </c>
      <c r="T154" s="6" t="str">
        <f>IFERROR(INDEX(parent_children[children],_xlfn.AGGREGATE(15,6,ROW(parent_children[parent])/(parent_children[parent]=Main[[#Headers],[Schalter]])-2,ROW()-ROW(Main[[#Headers],[Schalter]]))),"")</f>
        <v/>
      </c>
      <c r="U154" s="6" t="str">
        <f>IFERROR(INDEX(parent_children[children],_xlfn.AGGREGATE(15,6,ROW(parent_children[parent])/(parent_children[parent]=Main[[#Headers],[Wasser]])-2,ROW()-ROW(Main[[#Headers],[Wasser]]))),"")</f>
        <v/>
      </c>
      <c r="V154" s="6" t="str">
        <f>IFERROR(INDEX(parent_children[children],_xlfn.AGGREGATE(15,6,ROW(parent_children[parent])/(parent_children[parent]=Main[[#Headers],[Luft]])-2,ROW()-ROW(Main[[#Headers],[Luft]]))),"")</f>
        <v/>
      </c>
      <c r="W154" s="6" t="str">
        <f>IFERROR(INDEX(parent_children[children],_xlfn.AGGREGATE(15,6,ROW(parent_children[parent])/(parent_children[parent]=Main[[#Headers],[Filter]])-2,ROW()-ROW(Main[[#Headers],[Filter]]))),"")</f>
        <v/>
      </c>
      <c r="X154" s="6" t="str">
        <f>IFERROR(INDEX(parent_children[children],_xlfn.AGGREGATE(15,6,ROW(parent_children[parent])/(parent_children[parent]=Main[[#Headers],[Ventilator]])-2,ROW()-ROW(Main[[#Headers],[Ventilator]]))),"")</f>
        <v/>
      </c>
      <c r="Y154" s="6" t="str">
        <f>IFERROR(INDEX(parent_children[children],_xlfn.AGGREGATE(15,6,ROW(parent_children[parent])/(parent_children[parent]=Main[[#Headers],[Gas]])-2,ROW()-ROW(Main[[#Headers],[Gas]]))),"")</f>
        <v/>
      </c>
      <c r="Z154" s="6" t="str">
        <f>IFERROR(INDEX(parent_children[children],_xlfn.AGGREGATE(15,6,ROW(parent_children[parent])/(parent_children[parent]=Main[[#Headers],[Messwert]])-2,ROW()-ROW(Main[[#Headers],[Messwert]]))),"")</f>
        <v/>
      </c>
      <c r="AA154" s="6" t="str">
        <f>IFERROR(INDEX(parent_children[children],_xlfn.AGGREGATE(15,6,ROW(parent_children[parent])/(parent_children[parent]=Main[[#Headers],[Stellbefehl]])-2,ROW()-ROW(Main[[#Headers],[Stellbefehl]]))),"")</f>
        <v/>
      </c>
      <c r="AB154" s="6" t="str">
        <f>IFERROR(INDEX(parent_children[children],_xlfn.AGGREGATE(15,6,ROW(parent_children[parent])/(parent_children[parent]=Main[[#Headers],[Schaltbefehl]])-2,ROW()-ROW(Main[[#Headers],[Schaltbefehl]]))),"")</f>
        <v/>
      </c>
      <c r="AC154" s="6" t="str">
        <f>IFERROR(INDEX(parent_children[children],_xlfn.AGGREGATE(15,6,ROW(parent_children[parent])/(parent_children[parent]=Main[[#Headers],[Betriebsmeldung]])-2,ROW()-ROW(Main[[#Headers],[Betriebsmeldung]]))),"")</f>
        <v/>
      </c>
      <c r="AD154" s="6" t="str">
        <f>IFERROR(INDEX(parent_children[children],_xlfn.AGGREGATE(15,6,ROW(parent_children[parent])/(parent_children[parent]=Main[[#Headers],[Störung]])-2,ROW()-ROW(Main[[#Headers],[Störung]]))),"")</f>
        <v/>
      </c>
    </row>
    <row r="155" spans="1:30" x14ac:dyDescent="0.25">
      <c r="A155" t="str">
        <f>IFERROR(INDEX(category_assignment[description_german],_xlfn.AGGREGATE(15,6,ROW(category_assignment[category])/(category_assignment[category]=Main[[#Headers],[System]])-2,ROW()-ROW(Main[[#Headers],[System]]))),"")</f>
        <v/>
      </c>
      <c r="B155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155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155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155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155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155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155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155" s="6" t="str">
        <f>IFERROR(INDEX(parent_children[children],_xlfn.AGGREGATE(15,6,ROW(parent_children[parent])/(parent_children[parent]=Main[[#Headers],[Kessel]])-2,ROW()-ROW(Main[[#Headers],[Kessel]]))),"")</f>
        <v/>
      </c>
      <c r="J155" s="6" t="str">
        <f>IFERROR(INDEX(parent_children[children],_xlfn.AGGREGATE(15,6,ROW(parent_children[parent])/(parent_children[parent]=Main[[#Headers],[Kältemaschine]])-2,ROW()-ROW(Main[[#Headers],[Kältemaschine]]))),"")</f>
        <v/>
      </c>
      <c r="K155" s="6" t="str">
        <f>IFERROR(INDEX(parent_children[children],_xlfn.AGGREGATE(15,6,ROW(parent_children[parent])/(parent_children[parent]=Main[[#Headers],[Speicher]])-2,ROW()-ROW(Main[[#Headers],[Speicher]]))),"")</f>
        <v/>
      </c>
      <c r="L155" s="6" t="str">
        <f>IFERROR(INDEX(parent_children[children],_xlfn.AGGREGATE(15,6,ROW(parent_children[parent])/(parent_children[parent]=Main[[#Headers],[Verteiler]])-2,ROW()-ROW(Main[[#Headers],[Verteiler]]))),"")</f>
        <v/>
      </c>
      <c r="M155" s="6" t="str">
        <f>IFERROR(INDEX(parent_children[children],_xlfn.AGGREGATE(15,6,ROW(parent_children[parent])/(parent_children[parent]=Main[[#Headers],[Unterverteiler]])-2,ROW()-ROW(Main[[#Headers],[Unterverteiler]]))),"")</f>
        <v/>
      </c>
      <c r="N155" s="6" t="str">
        <f>IFERROR(INDEX(parent_children[children],_xlfn.AGGREGATE(15,6,ROW(parent_children[parent])/(parent_children[parent]=Main[[#Headers],[Verteilsystem]])-2,ROW()-ROW(Main[[#Headers],[Verteilsystem]]))),"")</f>
        <v/>
      </c>
      <c r="O155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155" s="6" t="str">
        <f>IFERROR(INDEX(parent_children[children],_xlfn.AGGREGATE(15,6,ROW(parent_children[parent])/(parent_children[parent]=Main[[#Headers],[Wärmepumpe]])-2,ROW()-ROW(Main[[#Headers],[Wärmepumpe]]))),"")</f>
        <v/>
      </c>
      <c r="Q155" s="6" t="str">
        <f>IFERROR(INDEX(parent_children[children],_xlfn.AGGREGATE(15,6,ROW(parent_children[parent])/(parent_children[parent]=Main[[#Headers],[Ventil]])-2,ROW()-ROW(Main[[#Headers],[Ventil]]))),"")</f>
        <v/>
      </c>
      <c r="R155" s="6" t="str">
        <f>IFERROR(INDEX(parent_children[children],_xlfn.AGGREGATE(15,6,ROW(parent_children[parent])/(parent_children[parent]=Main[[#Headers],[Klappe]])-2,ROW()-ROW(Main[[#Headers],[Klappe]]))),"")</f>
        <v/>
      </c>
      <c r="S155" s="6" t="str">
        <f>IFERROR(INDEX(parent_children[children],_xlfn.AGGREGATE(15,6,ROW(parent_children[parent])/(parent_children[parent]=Main[[#Headers],[Sensor]])-2,ROW()-ROW(Main[[#Headers],[Sensor]]))),"")</f>
        <v/>
      </c>
      <c r="T155" s="6" t="str">
        <f>IFERROR(INDEX(parent_children[children],_xlfn.AGGREGATE(15,6,ROW(parent_children[parent])/(parent_children[parent]=Main[[#Headers],[Schalter]])-2,ROW()-ROW(Main[[#Headers],[Schalter]]))),"")</f>
        <v/>
      </c>
      <c r="U155" s="6" t="str">
        <f>IFERROR(INDEX(parent_children[children],_xlfn.AGGREGATE(15,6,ROW(parent_children[parent])/(parent_children[parent]=Main[[#Headers],[Wasser]])-2,ROW()-ROW(Main[[#Headers],[Wasser]]))),"")</f>
        <v/>
      </c>
      <c r="V155" s="6" t="str">
        <f>IFERROR(INDEX(parent_children[children],_xlfn.AGGREGATE(15,6,ROW(parent_children[parent])/(parent_children[parent]=Main[[#Headers],[Luft]])-2,ROW()-ROW(Main[[#Headers],[Luft]]))),"")</f>
        <v/>
      </c>
      <c r="W155" s="6" t="str">
        <f>IFERROR(INDEX(parent_children[children],_xlfn.AGGREGATE(15,6,ROW(parent_children[parent])/(parent_children[parent]=Main[[#Headers],[Filter]])-2,ROW()-ROW(Main[[#Headers],[Filter]]))),"")</f>
        <v/>
      </c>
      <c r="X155" s="6" t="str">
        <f>IFERROR(INDEX(parent_children[children],_xlfn.AGGREGATE(15,6,ROW(parent_children[parent])/(parent_children[parent]=Main[[#Headers],[Ventilator]])-2,ROW()-ROW(Main[[#Headers],[Ventilator]]))),"")</f>
        <v/>
      </c>
      <c r="Y155" s="6" t="str">
        <f>IFERROR(INDEX(parent_children[children],_xlfn.AGGREGATE(15,6,ROW(parent_children[parent])/(parent_children[parent]=Main[[#Headers],[Gas]])-2,ROW()-ROW(Main[[#Headers],[Gas]]))),"")</f>
        <v/>
      </c>
      <c r="Z155" s="6" t="str">
        <f>IFERROR(INDEX(parent_children[children],_xlfn.AGGREGATE(15,6,ROW(parent_children[parent])/(parent_children[parent]=Main[[#Headers],[Messwert]])-2,ROW()-ROW(Main[[#Headers],[Messwert]]))),"")</f>
        <v/>
      </c>
      <c r="AA155" s="6" t="str">
        <f>IFERROR(INDEX(parent_children[children],_xlfn.AGGREGATE(15,6,ROW(parent_children[parent])/(parent_children[parent]=Main[[#Headers],[Stellbefehl]])-2,ROW()-ROW(Main[[#Headers],[Stellbefehl]]))),"")</f>
        <v/>
      </c>
      <c r="AB155" s="6" t="str">
        <f>IFERROR(INDEX(parent_children[children],_xlfn.AGGREGATE(15,6,ROW(parent_children[parent])/(parent_children[parent]=Main[[#Headers],[Schaltbefehl]])-2,ROW()-ROW(Main[[#Headers],[Schaltbefehl]]))),"")</f>
        <v/>
      </c>
      <c r="AC155" s="6" t="str">
        <f>IFERROR(INDEX(parent_children[children],_xlfn.AGGREGATE(15,6,ROW(parent_children[parent])/(parent_children[parent]=Main[[#Headers],[Betriebsmeldung]])-2,ROW()-ROW(Main[[#Headers],[Betriebsmeldung]]))),"")</f>
        <v/>
      </c>
      <c r="AD155" s="6" t="str">
        <f>IFERROR(INDEX(parent_children[children],_xlfn.AGGREGATE(15,6,ROW(parent_children[parent])/(parent_children[parent]=Main[[#Headers],[Störung]])-2,ROW()-ROW(Main[[#Headers],[Störung]]))),"")</f>
        <v/>
      </c>
    </row>
    <row r="156" spans="1:30" x14ac:dyDescent="0.25">
      <c r="A156" t="str">
        <f>IFERROR(INDEX(category_assignment[description_german],_xlfn.AGGREGATE(15,6,ROW(category_assignment[category])/(category_assignment[category]=Main[[#Headers],[System]])-2,ROW()-ROW(Main[[#Headers],[System]]))),"")</f>
        <v/>
      </c>
      <c r="B156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156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156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156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156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156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156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156" s="6" t="str">
        <f>IFERROR(INDEX(parent_children[children],_xlfn.AGGREGATE(15,6,ROW(parent_children[parent])/(parent_children[parent]=Main[[#Headers],[Kessel]])-2,ROW()-ROW(Main[[#Headers],[Kessel]]))),"")</f>
        <v/>
      </c>
      <c r="J156" s="6" t="str">
        <f>IFERROR(INDEX(parent_children[children],_xlfn.AGGREGATE(15,6,ROW(parent_children[parent])/(parent_children[parent]=Main[[#Headers],[Kältemaschine]])-2,ROW()-ROW(Main[[#Headers],[Kältemaschine]]))),"")</f>
        <v/>
      </c>
      <c r="K156" s="6" t="str">
        <f>IFERROR(INDEX(parent_children[children],_xlfn.AGGREGATE(15,6,ROW(parent_children[parent])/(parent_children[parent]=Main[[#Headers],[Speicher]])-2,ROW()-ROW(Main[[#Headers],[Speicher]]))),"")</f>
        <v/>
      </c>
      <c r="L156" s="6" t="str">
        <f>IFERROR(INDEX(parent_children[children],_xlfn.AGGREGATE(15,6,ROW(parent_children[parent])/(parent_children[parent]=Main[[#Headers],[Verteiler]])-2,ROW()-ROW(Main[[#Headers],[Verteiler]]))),"")</f>
        <v/>
      </c>
      <c r="M156" s="6" t="str">
        <f>IFERROR(INDEX(parent_children[children],_xlfn.AGGREGATE(15,6,ROW(parent_children[parent])/(parent_children[parent]=Main[[#Headers],[Unterverteiler]])-2,ROW()-ROW(Main[[#Headers],[Unterverteiler]]))),"")</f>
        <v/>
      </c>
      <c r="N156" s="6" t="str">
        <f>IFERROR(INDEX(parent_children[children],_xlfn.AGGREGATE(15,6,ROW(parent_children[parent])/(parent_children[parent]=Main[[#Headers],[Verteilsystem]])-2,ROW()-ROW(Main[[#Headers],[Verteilsystem]]))),"")</f>
        <v/>
      </c>
      <c r="O156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156" s="6" t="str">
        <f>IFERROR(INDEX(parent_children[children],_xlfn.AGGREGATE(15,6,ROW(parent_children[parent])/(parent_children[parent]=Main[[#Headers],[Wärmepumpe]])-2,ROW()-ROW(Main[[#Headers],[Wärmepumpe]]))),"")</f>
        <v/>
      </c>
      <c r="Q156" s="6" t="str">
        <f>IFERROR(INDEX(parent_children[children],_xlfn.AGGREGATE(15,6,ROW(parent_children[parent])/(parent_children[parent]=Main[[#Headers],[Ventil]])-2,ROW()-ROW(Main[[#Headers],[Ventil]]))),"")</f>
        <v/>
      </c>
      <c r="R156" s="6" t="str">
        <f>IFERROR(INDEX(parent_children[children],_xlfn.AGGREGATE(15,6,ROW(parent_children[parent])/(parent_children[parent]=Main[[#Headers],[Klappe]])-2,ROW()-ROW(Main[[#Headers],[Klappe]]))),"")</f>
        <v/>
      </c>
      <c r="S156" s="6" t="str">
        <f>IFERROR(INDEX(parent_children[children],_xlfn.AGGREGATE(15,6,ROW(parent_children[parent])/(parent_children[parent]=Main[[#Headers],[Sensor]])-2,ROW()-ROW(Main[[#Headers],[Sensor]]))),"")</f>
        <v/>
      </c>
      <c r="T156" s="6" t="str">
        <f>IFERROR(INDEX(parent_children[children],_xlfn.AGGREGATE(15,6,ROW(parent_children[parent])/(parent_children[parent]=Main[[#Headers],[Schalter]])-2,ROW()-ROW(Main[[#Headers],[Schalter]]))),"")</f>
        <v/>
      </c>
      <c r="U156" s="6" t="str">
        <f>IFERROR(INDEX(parent_children[children],_xlfn.AGGREGATE(15,6,ROW(parent_children[parent])/(parent_children[parent]=Main[[#Headers],[Wasser]])-2,ROW()-ROW(Main[[#Headers],[Wasser]]))),"")</f>
        <v/>
      </c>
      <c r="V156" s="6" t="str">
        <f>IFERROR(INDEX(parent_children[children],_xlfn.AGGREGATE(15,6,ROW(parent_children[parent])/(parent_children[parent]=Main[[#Headers],[Luft]])-2,ROW()-ROW(Main[[#Headers],[Luft]]))),"")</f>
        <v/>
      </c>
      <c r="W156" s="6" t="str">
        <f>IFERROR(INDEX(parent_children[children],_xlfn.AGGREGATE(15,6,ROW(parent_children[parent])/(parent_children[parent]=Main[[#Headers],[Filter]])-2,ROW()-ROW(Main[[#Headers],[Filter]]))),"")</f>
        <v/>
      </c>
      <c r="X156" s="6" t="str">
        <f>IFERROR(INDEX(parent_children[children],_xlfn.AGGREGATE(15,6,ROW(parent_children[parent])/(parent_children[parent]=Main[[#Headers],[Ventilator]])-2,ROW()-ROW(Main[[#Headers],[Ventilator]]))),"")</f>
        <v/>
      </c>
      <c r="Y156" s="6" t="str">
        <f>IFERROR(INDEX(parent_children[children],_xlfn.AGGREGATE(15,6,ROW(parent_children[parent])/(parent_children[parent]=Main[[#Headers],[Gas]])-2,ROW()-ROW(Main[[#Headers],[Gas]]))),"")</f>
        <v/>
      </c>
      <c r="Z156" s="6" t="str">
        <f>IFERROR(INDEX(parent_children[children],_xlfn.AGGREGATE(15,6,ROW(parent_children[parent])/(parent_children[parent]=Main[[#Headers],[Messwert]])-2,ROW()-ROW(Main[[#Headers],[Messwert]]))),"")</f>
        <v/>
      </c>
      <c r="AA156" s="6" t="str">
        <f>IFERROR(INDEX(parent_children[children],_xlfn.AGGREGATE(15,6,ROW(parent_children[parent])/(parent_children[parent]=Main[[#Headers],[Stellbefehl]])-2,ROW()-ROW(Main[[#Headers],[Stellbefehl]]))),"")</f>
        <v/>
      </c>
      <c r="AB156" s="6" t="str">
        <f>IFERROR(INDEX(parent_children[children],_xlfn.AGGREGATE(15,6,ROW(parent_children[parent])/(parent_children[parent]=Main[[#Headers],[Schaltbefehl]])-2,ROW()-ROW(Main[[#Headers],[Schaltbefehl]]))),"")</f>
        <v/>
      </c>
      <c r="AC156" s="6" t="str">
        <f>IFERROR(INDEX(parent_children[children],_xlfn.AGGREGATE(15,6,ROW(parent_children[parent])/(parent_children[parent]=Main[[#Headers],[Betriebsmeldung]])-2,ROW()-ROW(Main[[#Headers],[Betriebsmeldung]]))),"")</f>
        <v/>
      </c>
      <c r="AD156" s="6" t="str">
        <f>IFERROR(INDEX(parent_children[children],_xlfn.AGGREGATE(15,6,ROW(parent_children[parent])/(parent_children[parent]=Main[[#Headers],[Störung]])-2,ROW()-ROW(Main[[#Headers],[Störung]]))),"")</f>
        <v/>
      </c>
    </row>
    <row r="157" spans="1:30" x14ac:dyDescent="0.25">
      <c r="A157" t="str">
        <f>IFERROR(INDEX(category_assignment[description_german],_xlfn.AGGREGATE(15,6,ROW(category_assignment[category])/(category_assignment[category]=Main[[#Headers],[System]])-2,ROW()-ROW(Main[[#Headers],[System]]))),"")</f>
        <v/>
      </c>
      <c r="B157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157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157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157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157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157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157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157" s="6" t="str">
        <f>IFERROR(INDEX(parent_children[children],_xlfn.AGGREGATE(15,6,ROW(parent_children[parent])/(parent_children[parent]=Main[[#Headers],[Kessel]])-2,ROW()-ROW(Main[[#Headers],[Kessel]]))),"")</f>
        <v/>
      </c>
      <c r="J157" s="6" t="str">
        <f>IFERROR(INDEX(parent_children[children],_xlfn.AGGREGATE(15,6,ROW(parent_children[parent])/(parent_children[parent]=Main[[#Headers],[Kältemaschine]])-2,ROW()-ROW(Main[[#Headers],[Kältemaschine]]))),"")</f>
        <v/>
      </c>
      <c r="K157" s="6" t="str">
        <f>IFERROR(INDEX(parent_children[children],_xlfn.AGGREGATE(15,6,ROW(parent_children[parent])/(parent_children[parent]=Main[[#Headers],[Speicher]])-2,ROW()-ROW(Main[[#Headers],[Speicher]]))),"")</f>
        <v/>
      </c>
      <c r="L157" s="6" t="str">
        <f>IFERROR(INDEX(parent_children[children],_xlfn.AGGREGATE(15,6,ROW(parent_children[parent])/(parent_children[parent]=Main[[#Headers],[Verteiler]])-2,ROW()-ROW(Main[[#Headers],[Verteiler]]))),"")</f>
        <v/>
      </c>
      <c r="M157" s="6" t="str">
        <f>IFERROR(INDEX(parent_children[children],_xlfn.AGGREGATE(15,6,ROW(parent_children[parent])/(parent_children[parent]=Main[[#Headers],[Unterverteiler]])-2,ROW()-ROW(Main[[#Headers],[Unterverteiler]]))),"")</f>
        <v/>
      </c>
      <c r="N157" s="6" t="str">
        <f>IFERROR(INDEX(parent_children[children],_xlfn.AGGREGATE(15,6,ROW(parent_children[parent])/(parent_children[parent]=Main[[#Headers],[Verteilsystem]])-2,ROW()-ROW(Main[[#Headers],[Verteilsystem]]))),"")</f>
        <v/>
      </c>
      <c r="O157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157" s="6" t="str">
        <f>IFERROR(INDEX(parent_children[children],_xlfn.AGGREGATE(15,6,ROW(parent_children[parent])/(parent_children[parent]=Main[[#Headers],[Wärmepumpe]])-2,ROW()-ROW(Main[[#Headers],[Wärmepumpe]]))),"")</f>
        <v/>
      </c>
      <c r="Q157" s="6" t="str">
        <f>IFERROR(INDEX(parent_children[children],_xlfn.AGGREGATE(15,6,ROW(parent_children[parent])/(parent_children[parent]=Main[[#Headers],[Ventil]])-2,ROW()-ROW(Main[[#Headers],[Ventil]]))),"")</f>
        <v/>
      </c>
      <c r="R157" s="6" t="str">
        <f>IFERROR(INDEX(parent_children[children],_xlfn.AGGREGATE(15,6,ROW(parent_children[parent])/(parent_children[parent]=Main[[#Headers],[Klappe]])-2,ROW()-ROW(Main[[#Headers],[Klappe]]))),"")</f>
        <v/>
      </c>
      <c r="S157" s="6" t="str">
        <f>IFERROR(INDEX(parent_children[children],_xlfn.AGGREGATE(15,6,ROW(parent_children[parent])/(parent_children[parent]=Main[[#Headers],[Sensor]])-2,ROW()-ROW(Main[[#Headers],[Sensor]]))),"")</f>
        <v/>
      </c>
      <c r="T157" s="6" t="str">
        <f>IFERROR(INDEX(parent_children[children],_xlfn.AGGREGATE(15,6,ROW(parent_children[parent])/(parent_children[parent]=Main[[#Headers],[Schalter]])-2,ROW()-ROW(Main[[#Headers],[Schalter]]))),"")</f>
        <v/>
      </c>
      <c r="U157" s="6" t="str">
        <f>IFERROR(INDEX(parent_children[children],_xlfn.AGGREGATE(15,6,ROW(parent_children[parent])/(parent_children[parent]=Main[[#Headers],[Wasser]])-2,ROW()-ROW(Main[[#Headers],[Wasser]]))),"")</f>
        <v/>
      </c>
      <c r="V157" s="6" t="str">
        <f>IFERROR(INDEX(parent_children[children],_xlfn.AGGREGATE(15,6,ROW(parent_children[parent])/(parent_children[parent]=Main[[#Headers],[Luft]])-2,ROW()-ROW(Main[[#Headers],[Luft]]))),"")</f>
        <v/>
      </c>
      <c r="W157" s="6" t="str">
        <f>IFERROR(INDEX(parent_children[children],_xlfn.AGGREGATE(15,6,ROW(parent_children[parent])/(parent_children[parent]=Main[[#Headers],[Filter]])-2,ROW()-ROW(Main[[#Headers],[Filter]]))),"")</f>
        <v/>
      </c>
      <c r="X157" s="6" t="str">
        <f>IFERROR(INDEX(parent_children[children],_xlfn.AGGREGATE(15,6,ROW(parent_children[parent])/(parent_children[parent]=Main[[#Headers],[Ventilator]])-2,ROW()-ROW(Main[[#Headers],[Ventilator]]))),"")</f>
        <v/>
      </c>
      <c r="Y157" s="6" t="str">
        <f>IFERROR(INDEX(parent_children[children],_xlfn.AGGREGATE(15,6,ROW(parent_children[parent])/(parent_children[parent]=Main[[#Headers],[Gas]])-2,ROW()-ROW(Main[[#Headers],[Gas]]))),"")</f>
        <v/>
      </c>
      <c r="Z157" s="6" t="str">
        <f>IFERROR(INDEX(parent_children[children],_xlfn.AGGREGATE(15,6,ROW(parent_children[parent])/(parent_children[parent]=Main[[#Headers],[Messwert]])-2,ROW()-ROW(Main[[#Headers],[Messwert]]))),"")</f>
        <v/>
      </c>
      <c r="AA157" s="6" t="str">
        <f>IFERROR(INDEX(parent_children[children],_xlfn.AGGREGATE(15,6,ROW(parent_children[parent])/(parent_children[parent]=Main[[#Headers],[Stellbefehl]])-2,ROW()-ROW(Main[[#Headers],[Stellbefehl]]))),"")</f>
        <v/>
      </c>
      <c r="AB157" s="6" t="str">
        <f>IFERROR(INDEX(parent_children[children],_xlfn.AGGREGATE(15,6,ROW(parent_children[parent])/(parent_children[parent]=Main[[#Headers],[Schaltbefehl]])-2,ROW()-ROW(Main[[#Headers],[Schaltbefehl]]))),"")</f>
        <v/>
      </c>
      <c r="AC157" s="6" t="str">
        <f>IFERROR(INDEX(parent_children[children],_xlfn.AGGREGATE(15,6,ROW(parent_children[parent])/(parent_children[parent]=Main[[#Headers],[Betriebsmeldung]])-2,ROW()-ROW(Main[[#Headers],[Betriebsmeldung]]))),"")</f>
        <v/>
      </c>
      <c r="AD157" s="6" t="str">
        <f>IFERROR(INDEX(parent_children[children],_xlfn.AGGREGATE(15,6,ROW(parent_children[parent])/(parent_children[parent]=Main[[#Headers],[Störung]])-2,ROW()-ROW(Main[[#Headers],[Störung]]))),"")</f>
        <v/>
      </c>
    </row>
    <row r="158" spans="1:30" x14ac:dyDescent="0.25">
      <c r="A158" t="str">
        <f>IFERROR(INDEX(category_assignment[description_german],_xlfn.AGGREGATE(15,6,ROW(category_assignment[category])/(category_assignment[category]=Main[[#Headers],[System]])-2,ROW()-ROW(Main[[#Headers],[System]]))),"")</f>
        <v/>
      </c>
      <c r="B158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158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158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158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158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158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158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158" s="6" t="str">
        <f>IFERROR(INDEX(parent_children[children],_xlfn.AGGREGATE(15,6,ROW(parent_children[parent])/(parent_children[parent]=Main[[#Headers],[Kessel]])-2,ROW()-ROW(Main[[#Headers],[Kessel]]))),"")</f>
        <v/>
      </c>
      <c r="J158" s="6" t="str">
        <f>IFERROR(INDEX(parent_children[children],_xlfn.AGGREGATE(15,6,ROW(parent_children[parent])/(parent_children[parent]=Main[[#Headers],[Kältemaschine]])-2,ROW()-ROW(Main[[#Headers],[Kältemaschine]]))),"")</f>
        <v/>
      </c>
      <c r="K158" s="6" t="str">
        <f>IFERROR(INDEX(parent_children[children],_xlfn.AGGREGATE(15,6,ROW(parent_children[parent])/(parent_children[parent]=Main[[#Headers],[Speicher]])-2,ROW()-ROW(Main[[#Headers],[Speicher]]))),"")</f>
        <v/>
      </c>
      <c r="L158" s="6" t="str">
        <f>IFERROR(INDEX(parent_children[children],_xlfn.AGGREGATE(15,6,ROW(parent_children[parent])/(parent_children[parent]=Main[[#Headers],[Verteiler]])-2,ROW()-ROW(Main[[#Headers],[Verteiler]]))),"")</f>
        <v/>
      </c>
      <c r="M158" s="6" t="str">
        <f>IFERROR(INDEX(parent_children[children],_xlfn.AGGREGATE(15,6,ROW(parent_children[parent])/(parent_children[parent]=Main[[#Headers],[Unterverteiler]])-2,ROW()-ROW(Main[[#Headers],[Unterverteiler]]))),"")</f>
        <v/>
      </c>
      <c r="N158" s="6" t="str">
        <f>IFERROR(INDEX(parent_children[children],_xlfn.AGGREGATE(15,6,ROW(parent_children[parent])/(parent_children[parent]=Main[[#Headers],[Verteilsystem]])-2,ROW()-ROW(Main[[#Headers],[Verteilsystem]]))),"")</f>
        <v/>
      </c>
      <c r="O158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158" s="6" t="str">
        <f>IFERROR(INDEX(parent_children[children],_xlfn.AGGREGATE(15,6,ROW(parent_children[parent])/(parent_children[parent]=Main[[#Headers],[Wärmepumpe]])-2,ROW()-ROW(Main[[#Headers],[Wärmepumpe]]))),"")</f>
        <v/>
      </c>
      <c r="Q158" s="6" t="str">
        <f>IFERROR(INDEX(parent_children[children],_xlfn.AGGREGATE(15,6,ROW(parent_children[parent])/(parent_children[parent]=Main[[#Headers],[Ventil]])-2,ROW()-ROW(Main[[#Headers],[Ventil]]))),"")</f>
        <v/>
      </c>
      <c r="R158" s="6" t="str">
        <f>IFERROR(INDEX(parent_children[children],_xlfn.AGGREGATE(15,6,ROW(parent_children[parent])/(parent_children[parent]=Main[[#Headers],[Klappe]])-2,ROW()-ROW(Main[[#Headers],[Klappe]]))),"")</f>
        <v/>
      </c>
      <c r="S158" s="6" t="str">
        <f>IFERROR(INDEX(parent_children[children],_xlfn.AGGREGATE(15,6,ROW(parent_children[parent])/(parent_children[parent]=Main[[#Headers],[Sensor]])-2,ROW()-ROW(Main[[#Headers],[Sensor]]))),"")</f>
        <v/>
      </c>
      <c r="T158" s="6" t="str">
        <f>IFERROR(INDEX(parent_children[children],_xlfn.AGGREGATE(15,6,ROW(parent_children[parent])/(parent_children[parent]=Main[[#Headers],[Schalter]])-2,ROW()-ROW(Main[[#Headers],[Schalter]]))),"")</f>
        <v/>
      </c>
      <c r="U158" s="6" t="str">
        <f>IFERROR(INDEX(parent_children[children],_xlfn.AGGREGATE(15,6,ROW(parent_children[parent])/(parent_children[parent]=Main[[#Headers],[Wasser]])-2,ROW()-ROW(Main[[#Headers],[Wasser]]))),"")</f>
        <v/>
      </c>
      <c r="V158" s="6" t="str">
        <f>IFERROR(INDEX(parent_children[children],_xlfn.AGGREGATE(15,6,ROW(parent_children[parent])/(parent_children[parent]=Main[[#Headers],[Luft]])-2,ROW()-ROW(Main[[#Headers],[Luft]]))),"")</f>
        <v/>
      </c>
      <c r="W158" s="6" t="str">
        <f>IFERROR(INDEX(parent_children[children],_xlfn.AGGREGATE(15,6,ROW(parent_children[parent])/(parent_children[parent]=Main[[#Headers],[Filter]])-2,ROW()-ROW(Main[[#Headers],[Filter]]))),"")</f>
        <v/>
      </c>
      <c r="X158" s="6" t="str">
        <f>IFERROR(INDEX(parent_children[children],_xlfn.AGGREGATE(15,6,ROW(parent_children[parent])/(parent_children[parent]=Main[[#Headers],[Ventilator]])-2,ROW()-ROW(Main[[#Headers],[Ventilator]]))),"")</f>
        <v/>
      </c>
      <c r="Y158" s="6" t="str">
        <f>IFERROR(INDEX(parent_children[children],_xlfn.AGGREGATE(15,6,ROW(parent_children[parent])/(parent_children[parent]=Main[[#Headers],[Gas]])-2,ROW()-ROW(Main[[#Headers],[Gas]]))),"")</f>
        <v/>
      </c>
      <c r="Z158" s="6" t="str">
        <f>IFERROR(INDEX(parent_children[children],_xlfn.AGGREGATE(15,6,ROW(parent_children[parent])/(parent_children[parent]=Main[[#Headers],[Messwert]])-2,ROW()-ROW(Main[[#Headers],[Messwert]]))),"")</f>
        <v/>
      </c>
      <c r="AA158" s="6" t="str">
        <f>IFERROR(INDEX(parent_children[children],_xlfn.AGGREGATE(15,6,ROW(parent_children[parent])/(parent_children[parent]=Main[[#Headers],[Stellbefehl]])-2,ROW()-ROW(Main[[#Headers],[Stellbefehl]]))),"")</f>
        <v/>
      </c>
      <c r="AB158" s="6" t="str">
        <f>IFERROR(INDEX(parent_children[children],_xlfn.AGGREGATE(15,6,ROW(parent_children[parent])/(parent_children[parent]=Main[[#Headers],[Schaltbefehl]])-2,ROW()-ROW(Main[[#Headers],[Schaltbefehl]]))),"")</f>
        <v/>
      </c>
      <c r="AC158" s="6" t="str">
        <f>IFERROR(INDEX(parent_children[children],_xlfn.AGGREGATE(15,6,ROW(parent_children[parent])/(parent_children[parent]=Main[[#Headers],[Betriebsmeldung]])-2,ROW()-ROW(Main[[#Headers],[Betriebsmeldung]]))),"")</f>
        <v/>
      </c>
      <c r="AD158" s="6" t="str">
        <f>IFERROR(INDEX(parent_children[children],_xlfn.AGGREGATE(15,6,ROW(parent_children[parent])/(parent_children[parent]=Main[[#Headers],[Störung]])-2,ROW()-ROW(Main[[#Headers],[Störung]]))),"")</f>
        <v/>
      </c>
    </row>
    <row r="159" spans="1:30" x14ac:dyDescent="0.25">
      <c r="A159" t="str">
        <f>IFERROR(INDEX(category_assignment[description_german],_xlfn.AGGREGATE(15,6,ROW(category_assignment[category])/(category_assignment[category]=Main[[#Headers],[System]])-2,ROW()-ROW(Main[[#Headers],[System]]))),"")</f>
        <v/>
      </c>
      <c r="B159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159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159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159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159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159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159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159" s="6" t="str">
        <f>IFERROR(INDEX(parent_children[children],_xlfn.AGGREGATE(15,6,ROW(parent_children[parent])/(parent_children[parent]=Main[[#Headers],[Kessel]])-2,ROW()-ROW(Main[[#Headers],[Kessel]]))),"")</f>
        <v/>
      </c>
      <c r="J159" s="6" t="str">
        <f>IFERROR(INDEX(parent_children[children],_xlfn.AGGREGATE(15,6,ROW(parent_children[parent])/(parent_children[parent]=Main[[#Headers],[Kältemaschine]])-2,ROW()-ROW(Main[[#Headers],[Kältemaschine]]))),"")</f>
        <v/>
      </c>
      <c r="K159" s="6" t="str">
        <f>IFERROR(INDEX(parent_children[children],_xlfn.AGGREGATE(15,6,ROW(parent_children[parent])/(parent_children[parent]=Main[[#Headers],[Speicher]])-2,ROW()-ROW(Main[[#Headers],[Speicher]]))),"")</f>
        <v/>
      </c>
      <c r="L159" s="6" t="str">
        <f>IFERROR(INDEX(parent_children[children],_xlfn.AGGREGATE(15,6,ROW(parent_children[parent])/(parent_children[parent]=Main[[#Headers],[Verteiler]])-2,ROW()-ROW(Main[[#Headers],[Verteiler]]))),"")</f>
        <v/>
      </c>
      <c r="M159" s="6" t="str">
        <f>IFERROR(INDEX(parent_children[children],_xlfn.AGGREGATE(15,6,ROW(parent_children[parent])/(parent_children[parent]=Main[[#Headers],[Unterverteiler]])-2,ROW()-ROW(Main[[#Headers],[Unterverteiler]]))),"")</f>
        <v/>
      </c>
      <c r="N159" s="6" t="str">
        <f>IFERROR(INDEX(parent_children[children],_xlfn.AGGREGATE(15,6,ROW(parent_children[parent])/(parent_children[parent]=Main[[#Headers],[Verteilsystem]])-2,ROW()-ROW(Main[[#Headers],[Verteilsystem]]))),"")</f>
        <v/>
      </c>
      <c r="O159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159" s="6" t="str">
        <f>IFERROR(INDEX(parent_children[children],_xlfn.AGGREGATE(15,6,ROW(parent_children[parent])/(parent_children[parent]=Main[[#Headers],[Wärmepumpe]])-2,ROW()-ROW(Main[[#Headers],[Wärmepumpe]]))),"")</f>
        <v/>
      </c>
      <c r="Q159" s="6" t="str">
        <f>IFERROR(INDEX(parent_children[children],_xlfn.AGGREGATE(15,6,ROW(parent_children[parent])/(parent_children[parent]=Main[[#Headers],[Ventil]])-2,ROW()-ROW(Main[[#Headers],[Ventil]]))),"")</f>
        <v/>
      </c>
      <c r="R159" s="6" t="str">
        <f>IFERROR(INDEX(parent_children[children],_xlfn.AGGREGATE(15,6,ROW(parent_children[parent])/(parent_children[parent]=Main[[#Headers],[Klappe]])-2,ROW()-ROW(Main[[#Headers],[Klappe]]))),"")</f>
        <v/>
      </c>
      <c r="S159" s="6" t="str">
        <f>IFERROR(INDEX(parent_children[children],_xlfn.AGGREGATE(15,6,ROW(parent_children[parent])/(parent_children[parent]=Main[[#Headers],[Sensor]])-2,ROW()-ROW(Main[[#Headers],[Sensor]]))),"")</f>
        <v/>
      </c>
      <c r="T159" s="6" t="str">
        <f>IFERROR(INDEX(parent_children[children],_xlfn.AGGREGATE(15,6,ROW(parent_children[parent])/(parent_children[parent]=Main[[#Headers],[Schalter]])-2,ROW()-ROW(Main[[#Headers],[Schalter]]))),"")</f>
        <v/>
      </c>
      <c r="U159" s="6" t="str">
        <f>IFERROR(INDEX(parent_children[children],_xlfn.AGGREGATE(15,6,ROW(parent_children[parent])/(parent_children[parent]=Main[[#Headers],[Wasser]])-2,ROW()-ROW(Main[[#Headers],[Wasser]]))),"")</f>
        <v/>
      </c>
      <c r="V159" s="6" t="str">
        <f>IFERROR(INDEX(parent_children[children],_xlfn.AGGREGATE(15,6,ROW(parent_children[parent])/(parent_children[parent]=Main[[#Headers],[Luft]])-2,ROW()-ROW(Main[[#Headers],[Luft]]))),"")</f>
        <v/>
      </c>
      <c r="W159" s="6" t="str">
        <f>IFERROR(INDEX(parent_children[children],_xlfn.AGGREGATE(15,6,ROW(parent_children[parent])/(parent_children[parent]=Main[[#Headers],[Filter]])-2,ROW()-ROW(Main[[#Headers],[Filter]]))),"")</f>
        <v/>
      </c>
      <c r="X159" s="6" t="str">
        <f>IFERROR(INDEX(parent_children[children],_xlfn.AGGREGATE(15,6,ROW(parent_children[parent])/(parent_children[parent]=Main[[#Headers],[Ventilator]])-2,ROW()-ROW(Main[[#Headers],[Ventilator]]))),"")</f>
        <v/>
      </c>
      <c r="Y159" s="6" t="str">
        <f>IFERROR(INDEX(parent_children[children],_xlfn.AGGREGATE(15,6,ROW(parent_children[parent])/(parent_children[parent]=Main[[#Headers],[Gas]])-2,ROW()-ROW(Main[[#Headers],[Gas]]))),"")</f>
        <v/>
      </c>
      <c r="Z159" s="6" t="str">
        <f>IFERROR(INDEX(parent_children[children],_xlfn.AGGREGATE(15,6,ROW(parent_children[parent])/(parent_children[parent]=Main[[#Headers],[Messwert]])-2,ROW()-ROW(Main[[#Headers],[Messwert]]))),"")</f>
        <v/>
      </c>
      <c r="AA159" s="6" t="str">
        <f>IFERROR(INDEX(parent_children[children],_xlfn.AGGREGATE(15,6,ROW(parent_children[parent])/(parent_children[parent]=Main[[#Headers],[Stellbefehl]])-2,ROW()-ROW(Main[[#Headers],[Stellbefehl]]))),"")</f>
        <v/>
      </c>
      <c r="AB159" s="6" t="str">
        <f>IFERROR(INDEX(parent_children[children],_xlfn.AGGREGATE(15,6,ROW(parent_children[parent])/(parent_children[parent]=Main[[#Headers],[Schaltbefehl]])-2,ROW()-ROW(Main[[#Headers],[Schaltbefehl]]))),"")</f>
        <v/>
      </c>
      <c r="AC159" s="6" t="str">
        <f>IFERROR(INDEX(parent_children[children],_xlfn.AGGREGATE(15,6,ROW(parent_children[parent])/(parent_children[parent]=Main[[#Headers],[Betriebsmeldung]])-2,ROW()-ROW(Main[[#Headers],[Betriebsmeldung]]))),"")</f>
        <v/>
      </c>
      <c r="AD159" s="6" t="str">
        <f>IFERROR(INDEX(parent_children[children],_xlfn.AGGREGATE(15,6,ROW(parent_children[parent])/(parent_children[parent]=Main[[#Headers],[Störung]])-2,ROW()-ROW(Main[[#Headers],[Störung]]))),"")</f>
        <v/>
      </c>
    </row>
    <row r="160" spans="1:30" x14ac:dyDescent="0.25">
      <c r="A160" t="str">
        <f>IFERROR(INDEX(category_assignment[description_german],_xlfn.AGGREGATE(15,6,ROW(category_assignment[category])/(category_assignment[category]=Main[[#Headers],[System]])-2,ROW()-ROW(Main[[#Headers],[System]]))),"")</f>
        <v/>
      </c>
      <c r="B160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160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160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160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160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160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160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160" s="6" t="str">
        <f>IFERROR(INDEX(parent_children[children],_xlfn.AGGREGATE(15,6,ROW(parent_children[parent])/(parent_children[parent]=Main[[#Headers],[Kessel]])-2,ROW()-ROW(Main[[#Headers],[Kessel]]))),"")</f>
        <v/>
      </c>
      <c r="J160" s="6" t="str">
        <f>IFERROR(INDEX(parent_children[children],_xlfn.AGGREGATE(15,6,ROW(parent_children[parent])/(parent_children[parent]=Main[[#Headers],[Kältemaschine]])-2,ROW()-ROW(Main[[#Headers],[Kältemaschine]]))),"")</f>
        <v/>
      </c>
      <c r="K160" s="6" t="str">
        <f>IFERROR(INDEX(parent_children[children],_xlfn.AGGREGATE(15,6,ROW(parent_children[parent])/(parent_children[parent]=Main[[#Headers],[Speicher]])-2,ROW()-ROW(Main[[#Headers],[Speicher]]))),"")</f>
        <v/>
      </c>
      <c r="L160" s="6" t="str">
        <f>IFERROR(INDEX(parent_children[children],_xlfn.AGGREGATE(15,6,ROW(parent_children[parent])/(parent_children[parent]=Main[[#Headers],[Verteiler]])-2,ROW()-ROW(Main[[#Headers],[Verteiler]]))),"")</f>
        <v/>
      </c>
      <c r="M160" s="6" t="str">
        <f>IFERROR(INDEX(parent_children[children],_xlfn.AGGREGATE(15,6,ROW(parent_children[parent])/(parent_children[parent]=Main[[#Headers],[Unterverteiler]])-2,ROW()-ROW(Main[[#Headers],[Unterverteiler]]))),"")</f>
        <v/>
      </c>
      <c r="N160" s="6" t="str">
        <f>IFERROR(INDEX(parent_children[children],_xlfn.AGGREGATE(15,6,ROW(parent_children[parent])/(parent_children[parent]=Main[[#Headers],[Verteilsystem]])-2,ROW()-ROW(Main[[#Headers],[Verteilsystem]]))),"")</f>
        <v/>
      </c>
      <c r="O160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160" s="6" t="str">
        <f>IFERROR(INDEX(parent_children[children],_xlfn.AGGREGATE(15,6,ROW(parent_children[parent])/(parent_children[parent]=Main[[#Headers],[Wärmepumpe]])-2,ROW()-ROW(Main[[#Headers],[Wärmepumpe]]))),"")</f>
        <v/>
      </c>
      <c r="Q160" s="6" t="str">
        <f>IFERROR(INDEX(parent_children[children],_xlfn.AGGREGATE(15,6,ROW(parent_children[parent])/(parent_children[parent]=Main[[#Headers],[Ventil]])-2,ROW()-ROW(Main[[#Headers],[Ventil]]))),"")</f>
        <v/>
      </c>
      <c r="R160" s="6" t="str">
        <f>IFERROR(INDEX(parent_children[children],_xlfn.AGGREGATE(15,6,ROW(parent_children[parent])/(parent_children[parent]=Main[[#Headers],[Klappe]])-2,ROW()-ROW(Main[[#Headers],[Klappe]]))),"")</f>
        <v/>
      </c>
      <c r="S160" s="6" t="str">
        <f>IFERROR(INDEX(parent_children[children],_xlfn.AGGREGATE(15,6,ROW(parent_children[parent])/(parent_children[parent]=Main[[#Headers],[Sensor]])-2,ROW()-ROW(Main[[#Headers],[Sensor]]))),"")</f>
        <v/>
      </c>
      <c r="T160" s="6" t="str">
        <f>IFERROR(INDEX(parent_children[children],_xlfn.AGGREGATE(15,6,ROW(parent_children[parent])/(parent_children[parent]=Main[[#Headers],[Schalter]])-2,ROW()-ROW(Main[[#Headers],[Schalter]]))),"")</f>
        <v/>
      </c>
      <c r="U160" s="6" t="str">
        <f>IFERROR(INDEX(parent_children[children],_xlfn.AGGREGATE(15,6,ROW(parent_children[parent])/(parent_children[parent]=Main[[#Headers],[Wasser]])-2,ROW()-ROW(Main[[#Headers],[Wasser]]))),"")</f>
        <v/>
      </c>
      <c r="V160" s="6" t="str">
        <f>IFERROR(INDEX(parent_children[children],_xlfn.AGGREGATE(15,6,ROW(parent_children[parent])/(parent_children[parent]=Main[[#Headers],[Luft]])-2,ROW()-ROW(Main[[#Headers],[Luft]]))),"")</f>
        <v/>
      </c>
      <c r="W160" s="6" t="str">
        <f>IFERROR(INDEX(parent_children[children],_xlfn.AGGREGATE(15,6,ROW(parent_children[parent])/(parent_children[parent]=Main[[#Headers],[Filter]])-2,ROW()-ROW(Main[[#Headers],[Filter]]))),"")</f>
        <v/>
      </c>
      <c r="X160" s="6" t="str">
        <f>IFERROR(INDEX(parent_children[children],_xlfn.AGGREGATE(15,6,ROW(parent_children[parent])/(parent_children[parent]=Main[[#Headers],[Ventilator]])-2,ROW()-ROW(Main[[#Headers],[Ventilator]]))),"")</f>
        <v/>
      </c>
      <c r="Y160" s="6" t="str">
        <f>IFERROR(INDEX(parent_children[children],_xlfn.AGGREGATE(15,6,ROW(parent_children[parent])/(parent_children[parent]=Main[[#Headers],[Gas]])-2,ROW()-ROW(Main[[#Headers],[Gas]]))),"")</f>
        <v/>
      </c>
      <c r="Z160" s="6" t="str">
        <f>IFERROR(INDEX(parent_children[children],_xlfn.AGGREGATE(15,6,ROW(parent_children[parent])/(parent_children[parent]=Main[[#Headers],[Messwert]])-2,ROW()-ROW(Main[[#Headers],[Messwert]]))),"")</f>
        <v/>
      </c>
      <c r="AA160" s="6" t="str">
        <f>IFERROR(INDEX(parent_children[children],_xlfn.AGGREGATE(15,6,ROW(parent_children[parent])/(parent_children[parent]=Main[[#Headers],[Stellbefehl]])-2,ROW()-ROW(Main[[#Headers],[Stellbefehl]]))),"")</f>
        <v/>
      </c>
      <c r="AB160" s="6" t="str">
        <f>IFERROR(INDEX(parent_children[children],_xlfn.AGGREGATE(15,6,ROW(parent_children[parent])/(parent_children[parent]=Main[[#Headers],[Schaltbefehl]])-2,ROW()-ROW(Main[[#Headers],[Schaltbefehl]]))),"")</f>
        <v/>
      </c>
      <c r="AC160" s="6" t="str">
        <f>IFERROR(INDEX(parent_children[children],_xlfn.AGGREGATE(15,6,ROW(parent_children[parent])/(parent_children[parent]=Main[[#Headers],[Betriebsmeldung]])-2,ROW()-ROW(Main[[#Headers],[Betriebsmeldung]]))),"")</f>
        <v/>
      </c>
      <c r="AD160" s="6" t="str">
        <f>IFERROR(INDEX(parent_children[children],_xlfn.AGGREGATE(15,6,ROW(parent_children[parent])/(parent_children[parent]=Main[[#Headers],[Störung]])-2,ROW()-ROW(Main[[#Headers],[Störung]]))),"")</f>
        <v/>
      </c>
    </row>
    <row r="161" spans="1:30" x14ac:dyDescent="0.25">
      <c r="A161" t="str">
        <f>IFERROR(INDEX(category_assignment[description_german],_xlfn.AGGREGATE(15,6,ROW(category_assignment[category])/(category_assignment[category]=Main[[#Headers],[System]])-2,ROW()-ROW(Main[[#Headers],[System]]))),"")</f>
        <v/>
      </c>
      <c r="B161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161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161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161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161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161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161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161" s="6" t="str">
        <f>IFERROR(INDEX(parent_children[children],_xlfn.AGGREGATE(15,6,ROW(parent_children[parent])/(parent_children[parent]=Main[[#Headers],[Kessel]])-2,ROW()-ROW(Main[[#Headers],[Kessel]]))),"")</f>
        <v/>
      </c>
      <c r="J161" s="6" t="str">
        <f>IFERROR(INDEX(parent_children[children],_xlfn.AGGREGATE(15,6,ROW(parent_children[parent])/(parent_children[parent]=Main[[#Headers],[Kältemaschine]])-2,ROW()-ROW(Main[[#Headers],[Kältemaschine]]))),"")</f>
        <v/>
      </c>
      <c r="K161" s="6" t="str">
        <f>IFERROR(INDEX(parent_children[children],_xlfn.AGGREGATE(15,6,ROW(parent_children[parent])/(parent_children[parent]=Main[[#Headers],[Speicher]])-2,ROW()-ROW(Main[[#Headers],[Speicher]]))),"")</f>
        <v/>
      </c>
      <c r="L161" s="6" t="str">
        <f>IFERROR(INDEX(parent_children[children],_xlfn.AGGREGATE(15,6,ROW(parent_children[parent])/(parent_children[parent]=Main[[#Headers],[Verteiler]])-2,ROW()-ROW(Main[[#Headers],[Verteiler]]))),"")</f>
        <v/>
      </c>
      <c r="M161" s="6" t="str">
        <f>IFERROR(INDEX(parent_children[children],_xlfn.AGGREGATE(15,6,ROW(parent_children[parent])/(parent_children[parent]=Main[[#Headers],[Unterverteiler]])-2,ROW()-ROW(Main[[#Headers],[Unterverteiler]]))),"")</f>
        <v/>
      </c>
      <c r="N161" s="6" t="str">
        <f>IFERROR(INDEX(parent_children[children],_xlfn.AGGREGATE(15,6,ROW(parent_children[parent])/(parent_children[parent]=Main[[#Headers],[Verteilsystem]])-2,ROW()-ROW(Main[[#Headers],[Verteilsystem]]))),"")</f>
        <v/>
      </c>
      <c r="O161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161" s="6" t="str">
        <f>IFERROR(INDEX(parent_children[children],_xlfn.AGGREGATE(15,6,ROW(parent_children[parent])/(parent_children[parent]=Main[[#Headers],[Wärmepumpe]])-2,ROW()-ROW(Main[[#Headers],[Wärmepumpe]]))),"")</f>
        <v/>
      </c>
      <c r="Q161" s="6" t="str">
        <f>IFERROR(INDEX(parent_children[children],_xlfn.AGGREGATE(15,6,ROW(parent_children[parent])/(parent_children[parent]=Main[[#Headers],[Ventil]])-2,ROW()-ROW(Main[[#Headers],[Ventil]]))),"")</f>
        <v/>
      </c>
      <c r="R161" s="6" t="str">
        <f>IFERROR(INDEX(parent_children[children],_xlfn.AGGREGATE(15,6,ROW(parent_children[parent])/(parent_children[parent]=Main[[#Headers],[Klappe]])-2,ROW()-ROW(Main[[#Headers],[Klappe]]))),"")</f>
        <v/>
      </c>
      <c r="S161" s="6" t="str">
        <f>IFERROR(INDEX(parent_children[children],_xlfn.AGGREGATE(15,6,ROW(parent_children[parent])/(parent_children[parent]=Main[[#Headers],[Sensor]])-2,ROW()-ROW(Main[[#Headers],[Sensor]]))),"")</f>
        <v/>
      </c>
      <c r="T161" s="6" t="str">
        <f>IFERROR(INDEX(parent_children[children],_xlfn.AGGREGATE(15,6,ROW(parent_children[parent])/(parent_children[parent]=Main[[#Headers],[Schalter]])-2,ROW()-ROW(Main[[#Headers],[Schalter]]))),"")</f>
        <v/>
      </c>
      <c r="U161" s="6" t="str">
        <f>IFERROR(INDEX(parent_children[children],_xlfn.AGGREGATE(15,6,ROW(parent_children[parent])/(parent_children[parent]=Main[[#Headers],[Wasser]])-2,ROW()-ROW(Main[[#Headers],[Wasser]]))),"")</f>
        <v/>
      </c>
      <c r="V161" s="6" t="str">
        <f>IFERROR(INDEX(parent_children[children],_xlfn.AGGREGATE(15,6,ROW(parent_children[parent])/(parent_children[parent]=Main[[#Headers],[Luft]])-2,ROW()-ROW(Main[[#Headers],[Luft]]))),"")</f>
        <v/>
      </c>
      <c r="W161" s="6" t="str">
        <f>IFERROR(INDEX(parent_children[children],_xlfn.AGGREGATE(15,6,ROW(parent_children[parent])/(parent_children[parent]=Main[[#Headers],[Filter]])-2,ROW()-ROW(Main[[#Headers],[Filter]]))),"")</f>
        <v/>
      </c>
      <c r="X161" s="6" t="str">
        <f>IFERROR(INDEX(parent_children[children],_xlfn.AGGREGATE(15,6,ROW(parent_children[parent])/(parent_children[parent]=Main[[#Headers],[Ventilator]])-2,ROW()-ROW(Main[[#Headers],[Ventilator]]))),"")</f>
        <v/>
      </c>
      <c r="Y161" s="6" t="str">
        <f>IFERROR(INDEX(parent_children[children],_xlfn.AGGREGATE(15,6,ROW(parent_children[parent])/(parent_children[parent]=Main[[#Headers],[Gas]])-2,ROW()-ROW(Main[[#Headers],[Gas]]))),"")</f>
        <v/>
      </c>
      <c r="Z161" s="6" t="str">
        <f>IFERROR(INDEX(parent_children[children],_xlfn.AGGREGATE(15,6,ROW(parent_children[parent])/(parent_children[parent]=Main[[#Headers],[Messwert]])-2,ROW()-ROW(Main[[#Headers],[Messwert]]))),"")</f>
        <v/>
      </c>
      <c r="AA161" s="6" t="str">
        <f>IFERROR(INDEX(parent_children[children],_xlfn.AGGREGATE(15,6,ROW(parent_children[parent])/(parent_children[parent]=Main[[#Headers],[Stellbefehl]])-2,ROW()-ROW(Main[[#Headers],[Stellbefehl]]))),"")</f>
        <v/>
      </c>
      <c r="AB161" s="6" t="str">
        <f>IFERROR(INDEX(parent_children[children],_xlfn.AGGREGATE(15,6,ROW(parent_children[parent])/(parent_children[parent]=Main[[#Headers],[Schaltbefehl]])-2,ROW()-ROW(Main[[#Headers],[Schaltbefehl]]))),"")</f>
        <v/>
      </c>
      <c r="AC161" s="6" t="str">
        <f>IFERROR(INDEX(parent_children[children],_xlfn.AGGREGATE(15,6,ROW(parent_children[parent])/(parent_children[parent]=Main[[#Headers],[Betriebsmeldung]])-2,ROW()-ROW(Main[[#Headers],[Betriebsmeldung]]))),"")</f>
        <v/>
      </c>
      <c r="AD161" s="6" t="str">
        <f>IFERROR(INDEX(parent_children[children],_xlfn.AGGREGATE(15,6,ROW(parent_children[parent])/(parent_children[parent]=Main[[#Headers],[Störung]])-2,ROW()-ROW(Main[[#Headers],[Störung]]))),"")</f>
        <v/>
      </c>
    </row>
    <row r="162" spans="1:30" x14ac:dyDescent="0.25">
      <c r="A162" t="str">
        <f>IFERROR(INDEX(category_assignment[description_german],_xlfn.AGGREGATE(15,6,ROW(category_assignment[category])/(category_assignment[category]=Main[[#Headers],[System]])-2,ROW()-ROW(Main[[#Headers],[System]]))),"")</f>
        <v/>
      </c>
      <c r="B162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162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162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162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162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162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162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162" s="6" t="str">
        <f>IFERROR(INDEX(parent_children[children],_xlfn.AGGREGATE(15,6,ROW(parent_children[parent])/(parent_children[parent]=Main[[#Headers],[Kessel]])-2,ROW()-ROW(Main[[#Headers],[Kessel]]))),"")</f>
        <v/>
      </c>
      <c r="J162" s="6" t="str">
        <f>IFERROR(INDEX(parent_children[children],_xlfn.AGGREGATE(15,6,ROW(parent_children[parent])/(parent_children[parent]=Main[[#Headers],[Kältemaschine]])-2,ROW()-ROW(Main[[#Headers],[Kältemaschine]]))),"")</f>
        <v/>
      </c>
      <c r="K162" s="6" t="str">
        <f>IFERROR(INDEX(parent_children[children],_xlfn.AGGREGATE(15,6,ROW(parent_children[parent])/(parent_children[parent]=Main[[#Headers],[Speicher]])-2,ROW()-ROW(Main[[#Headers],[Speicher]]))),"")</f>
        <v/>
      </c>
      <c r="L162" s="6" t="str">
        <f>IFERROR(INDEX(parent_children[children],_xlfn.AGGREGATE(15,6,ROW(parent_children[parent])/(parent_children[parent]=Main[[#Headers],[Verteiler]])-2,ROW()-ROW(Main[[#Headers],[Verteiler]]))),"")</f>
        <v/>
      </c>
      <c r="M162" s="6" t="str">
        <f>IFERROR(INDEX(parent_children[children],_xlfn.AGGREGATE(15,6,ROW(parent_children[parent])/(parent_children[parent]=Main[[#Headers],[Unterverteiler]])-2,ROW()-ROW(Main[[#Headers],[Unterverteiler]]))),"")</f>
        <v/>
      </c>
      <c r="N162" s="6" t="str">
        <f>IFERROR(INDEX(parent_children[children],_xlfn.AGGREGATE(15,6,ROW(parent_children[parent])/(parent_children[parent]=Main[[#Headers],[Verteilsystem]])-2,ROW()-ROW(Main[[#Headers],[Verteilsystem]]))),"")</f>
        <v/>
      </c>
      <c r="O162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162" s="6" t="str">
        <f>IFERROR(INDEX(parent_children[children],_xlfn.AGGREGATE(15,6,ROW(parent_children[parent])/(parent_children[parent]=Main[[#Headers],[Wärmepumpe]])-2,ROW()-ROW(Main[[#Headers],[Wärmepumpe]]))),"")</f>
        <v/>
      </c>
      <c r="Q162" s="6" t="str">
        <f>IFERROR(INDEX(parent_children[children],_xlfn.AGGREGATE(15,6,ROW(parent_children[parent])/(parent_children[parent]=Main[[#Headers],[Ventil]])-2,ROW()-ROW(Main[[#Headers],[Ventil]]))),"")</f>
        <v/>
      </c>
      <c r="R162" s="6" t="str">
        <f>IFERROR(INDEX(parent_children[children],_xlfn.AGGREGATE(15,6,ROW(parent_children[parent])/(parent_children[parent]=Main[[#Headers],[Klappe]])-2,ROW()-ROW(Main[[#Headers],[Klappe]]))),"")</f>
        <v/>
      </c>
      <c r="S162" s="6" t="str">
        <f>IFERROR(INDEX(parent_children[children],_xlfn.AGGREGATE(15,6,ROW(parent_children[parent])/(parent_children[parent]=Main[[#Headers],[Sensor]])-2,ROW()-ROW(Main[[#Headers],[Sensor]]))),"")</f>
        <v/>
      </c>
      <c r="T162" s="6" t="str">
        <f>IFERROR(INDEX(parent_children[children],_xlfn.AGGREGATE(15,6,ROW(parent_children[parent])/(parent_children[parent]=Main[[#Headers],[Schalter]])-2,ROW()-ROW(Main[[#Headers],[Schalter]]))),"")</f>
        <v/>
      </c>
      <c r="U162" s="6" t="str">
        <f>IFERROR(INDEX(parent_children[children],_xlfn.AGGREGATE(15,6,ROW(parent_children[parent])/(parent_children[parent]=Main[[#Headers],[Wasser]])-2,ROW()-ROW(Main[[#Headers],[Wasser]]))),"")</f>
        <v/>
      </c>
      <c r="V162" s="6" t="str">
        <f>IFERROR(INDEX(parent_children[children],_xlfn.AGGREGATE(15,6,ROW(parent_children[parent])/(parent_children[parent]=Main[[#Headers],[Luft]])-2,ROW()-ROW(Main[[#Headers],[Luft]]))),"")</f>
        <v/>
      </c>
      <c r="W162" s="6" t="str">
        <f>IFERROR(INDEX(parent_children[children],_xlfn.AGGREGATE(15,6,ROW(parent_children[parent])/(parent_children[parent]=Main[[#Headers],[Filter]])-2,ROW()-ROW(Main[[#Headers],[Filter]]))),"")</f>
        <v/>
      </c>
      <c r="X162" s="6" t="str">
        <f>IFERROR(INDEX(parent_children[children],_xlfn.AGGREGATE(15,6,ROW(parent_children[parent])/(parent_children[parent]=Main[[#Headers],[Ventilator]])-2,ROW()-ROW(Main[[#Headers],[Ventilator]]))),"")</f>
        <v/>
      </c>
      <c r="Y162" s="6" t="str">
        <f>IFERROR(INDEX(parent_children[children],_xlfn.AGGREGATE(15,6,ROW(parent_children[parent])/(parent_children[parent]=Main[[#Headers],[Gas]])-2,ROW()-ROW(Main[[#Headers],[Gas]]))),"")</f>
        <v/>
      </c>
      <c r="Z162" s="6" t="str">
        <f>IFERROR(INDEX(parent_children[children],_xlfn.AGGREGATE(15,6,ROW(parent_children[parent])/(parent_children[parent]=Main[[#Headers],[Messwert]])-2,ROW()-ROW(Main[[#Headers],[Messwert]]))),"")</f>
        <v/>
      </c>
      <c r="AA162" s="6" t="str">
        <f>IFERROR(INDEX(parent_children[children],_xlfn.AGGREGATE(15,6,ROW(parent_children[parent])/(parent_children[parent]=Main[[#Headers],[Stellbefehl]])-2,ROW()-ROW(Main[[#Headers],[Stellbefehl]]))),"")</f>
        <v/>
      </c>
      <c r="AB162" s="6" t="str">
        <f>IFERROR(INDEX(parent_children[children],_xlfn.AGGREGATE(15,6,ROW(parent_children[parent])/(parent_children[parent]=Main[[#Headers],[Schaltbefehl]])-2,ROW()-ROW(Main[[#Headers],[Schaltbefehl]]))),"")</f>
        <v/>
      </c>
      <c r="AC162" s="6" t="str">
        <f>IFERROR(INDEX(parent_children[children],_xlfn.AGGREGATE(15,6,ROW(parent_children[parent])/(parent_children[parent]=Main[[#Headers],[Betriebsmeldung]])-2,ROW()-ROW(Main[[#Headers],[Betriebsmeldung]]))),"")</f>
        <v/>
      </c>
      <c r="AD162" s="6" t="str">
        <f>IFERROR(INDEX(parent_children[children],_xlfn.AGGREGATE(15,6,ROW(parent_children[parent])/(parent_children[parent]=Main[[#Headers],[Störung]])-2,ROW()-ROW(Main[[#Headers],[Störung]]))),"")</f>
        <v/>
      </c>
    </row>
    <row r="163" spans="1:30" x14ac:dyDescent="0.25">
      <c r="A163" t="str">
        <f>IFERROR(INDEX(category_assignment[description_german],_xlfn.AGGREGATE(15,6,ROW(category_assignment[category])/(category_assignment[category]=Main[[#Headers],[System]])-2,ROW()-ROW(Main[[#Headers],[System]]))),"")</f>
        <v/>
      </c>
      <c r="B163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163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163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163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163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163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163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163" s="6" t="str">
        <f>IFERROR(INDEX(parent_children[children],_xlfn.AGGREGATE(15,6,ROW(parent_children[parent])/(parent_children[parent]=Main[[#Headers],[Kessel]])-2,ROW()-ROW(Main[[#Headers],[Kessel]]))),"")</f>
        <v/>
      </c>
      <c r="J163" s="6" t="str">
        <f>IFERROR(INDEX(parent_children[children],_xlfn.AGGREGATE(15,6,ROW(parent_children[parent])/(parent_children[parent]=Main[[#Headers],[Kältemaschine]])-2,ROW()-ROW(Main[[#Headers],[Kältemaschine]]))),"")</f>
        <v/>
      </c>
      <c r="K163" s="6" t="str">
        <f>IFERROR(INDEX(parent_children[children],_xlfn.AGGREGATE(15,6,ROW(parent_children[parent])/(parent_children[parent]=Main[[#Headers],[Speicher]])-2,ROW()-ROW(Main[[#Headers],[Speicher]]))),"")</f>
        <v/>
      </c>
      <c r="L163" s="6" t="str">
        <f>IFERROR(INDEX(parent_children[children],_xlfn.AGGREGATE(15,6,ROW(parent_children[parent])/(parent_children[parent]=Main[[#Headers],[Verteiler]])-2,ROW()-ROW(Main[[#Headers],[Verteiler]]))),"")</f>
        <v/>
      </c>
      <c r="M163" s="6" t="str">
        <f>IFERROR(INDEX(parent_children[children],_xlfn.AGGREGATE(15,6,ROW(parent_children[parent])/(parent_children[parent]=Main[[#Headers],[Unterverteiler]])-2,ROW()-ROW(Main[[#Headers],[Unterverteiler]]))),"")</f>
        <v/>
      </c>
      <c r="N163" s="6" t="str">
        <f>IFERROR(INDEX(parent_children[children],_xlfn.AGGREGATE(15,6,ROW(parent_children[parent])/(parent_children[parent]=Main[[#Headers],[Verteilsystem]])-2,ROW()-ROW(Main[[#Headers],[Verteilsystem]]))),"")</f>
        <v/>
      </c>
      <c r="O163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163" s="6" t="str">
        <f>IFERROR(INDEX(parent_children[children],_xlfn.AGGREGATE(15,6,ROW(parent_children[parent])/(parent_children[parent]=Main[[#Headers],[Wärmepumpe]])-2,ROW()-ROW(Main[[#Headers],[Wärmepumpe]]))),"")</f>
        <v/>
      </c>
      <c r="Q163" s="6" t="str">
        <f>IFERROR(INDEX(parent_children[children],_xlfn.AGGREGATE(15,6,ROW(parent_children[parent])/(parent_children[parent]=Main[[#Headers],[Ventil]])-2,ROW()-ROW(Main[[#Headers],[Ventil]]))),"")</f>
        <v/>
      </c>
      <c r="R163" s="6" t="str">
        <f>IFERROR(INDEX(parent_children[children],_xlfn.AGGREGATE(15,6,ROW(parent_children[parent])/(parent_children[parent]=Main[[#Headers],[Klappe]])-2,ROW()-ROW(Main[[#Headers],[Klappe]]))),"")</f>
        <v/>
      </c>
      <c r="S163" s="6" t="str">
        <f>IFERROR(INDEX(parent_children[children],_xlfn.AGGREGATE(15,6,ROW(parent_children[parent])/(parent_children[parent]=Main[[#Headers],[Sensor]])-2,ROW()-ROW(Main[[#Headers],[Sensor]]))),"")</f>
        <v/>
      </c>
      <c r="T163" s="6" t="str">
        <f>IFERROR(INDEX(parent_children[children],_xlfn.AGGREGATE(15,6,ROW(parent_children[parent])/(parent_children[parent]=Main[[#Headers],[Schalter]])-2,ROW()-ROW(Main[[#Headers],[Schalter]]))),"")</f>
        <v/>
      </c>
      <c r="U163" s="6" t="str">
        <f>IFERROR(INDEX(parent_children[children],_xlfn.AGGREGATE(15,6,ROW(parent_children[parent])/(parent_children[parent]=Main[[#Headers],[Wasser]])-2,ROW()-ROW(Main[[#Headers],[Wasser]]))),"")</f>
        <v/>
      </c>
      <c r="V163" s="6" t="str">
        <f>IFERROR(INDEX(parent_children[children],_xlfn.AGGREGATE(15,6,ROW(parent_children[parent])/(parent_children[parent]=Main[[#Headers],[Luft]])-2,ROW()-ROW(Main[[#Headers],[Luft]]))),"")</f>
        <v/>
      </c>
      <c r="W163" s="6" t="str">
        <f>IFERROR(INDEX(parent_children[children],_xlfn.AGGREGATE(15,6,ROW(parent_children[parent])/(parent_children[parent]=Main[[#Headers],[Filter]])-2,ROW()-ROW(Main[[#Headers],[Filter]]))),"")</f>
        <v/>
      </c>
      <c r="X163" s="6" t="str">
        <f>IFERROR(INDEX(parent_children[children],_xlfn.AGGREGATE(15,6,ROW(parent_children[parent])/(parent_children[parent]=Main[[#Headers],[Ventilator]])-2,ROW()-ROW(Main[[#Headers],[Ventilator]]))),"")</f>
        <v/>
      </c>
      <c r="Y163" s="6" t="str">
        <f>IFERROR(INDEX(parent_children[children],_xlfn.AGGREGATE(15,6,ROW(parent_children[parent])/(parent_children[parent]=Main[[#Headers],[Gas]])-2,ROW()-ROW(Main[[#Headers],[Gas]]))),"")</f>
        <v/>
      </c>
      <c r="Z163" s="6" t="str">
        <f>IFERROR(INDEX(parent_children[children],_xlfn.AGGREGATE(15,6,ROW(parent_children[parent])/(parent_children[parent]=Main[[#Headers],[Messwert]])-2,ROW()-ROW(Main[[#Headers],[Messwert]]))),"")</f>
        <v/>
      </c>
      <c r="AA163" s="6" t="str">
        <f>IFERROR(INDEX(parent_children[children],_xlfn.AGGREGATE(15,6,ROW(parent_children[parent])/(parent_children[parent]=Main[[#Headers],[Stellbefehl]])-2,ROW()-ROW(Main[[#Headers],[Stellbefehl]]))),"")</f>
        <v/>
      </c>
      <c r="AB163" s="6" t="str">
        <f>IFERROR(INDEX(parent_children[children],_xlfn.AGGREGATE(15,6,ROW(parent_children[parent])/(parent_children[parent]=Main[[#Headers],[Schaltbefehl]])-2,ROW()-ROW(Main[[#Headers],[Schaltbefehl]]))),"")</f>
        <v/>
      </c>
      <c r="AC163" s="6" t="str">
        <f>IFERROR(INDEX(parent_children[children],_xlfn.AGGREGATE(15,6,ROW(parent_children[parent])/(parent_children[parent]=Main[[#Headers],[Betriebsmeldung]])-2,ROW()-ROW(Main[[#Headers],[Betriebsmeldung]]))),"")</f>
        <v/>
      </c>
      <c r="AD163" s="6" t="str">
        <f>IFERROR(INDEX(parent_children[children],_xlfn.AGGREGATE(15,6,ROW(parent_children[parent])/(parent_children[parent]=Main[[#Headers],[Störung]])-2,ROW()-ROW(Main[[#Headers],[Störung]]))),"")</f>
        <v/>
      </c>
    </row>
    <row r="164" spans="1:30" x14ac:dyDescent="0.25">
      <c r="A164" t="str">
        <f>IFERROR(INDEX(category_assignment[description_german],_xlfn.AGGREGATE(15,6,ROW(category_assignment[category])/(category_assignment[category]=Main[[#Headers],[System]])-2,ROW()-ROW(Main[[#Headers],[System]]))),"")</f>
        <v/>
      </c>
      <c r="B164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164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164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164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164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164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164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164" s="6" t="str">
        <f>IFERROR(INDEX(parent_children[children],_xlfn.AGGREGATE(15,6,ROW(parent_children[parent])/(parent_children[parent]=Main[[#Headers],[Kessel]])-2,ROW()-ROW(Main[[#Headers],[Kessel]]))),"")</f>
        <v/>
      </c>
      <c r="J164" s="6" t="str">
        <f>IFERROR(INDEX(parent_children[children],_xlfn.AGGREGATE(15,6,ROW(parent_children[parent])/(parent_children[parent]=Main[[#Headers],[Kältemaschine]])-2,ROW()-ROW(Main[[#Headers],[Kältemaschine]]))),"")</f>
        <v/>
      </c>
      <c r="K164" s="6" t="str">
        <f>IFERROR(INDEX(parent_children[children],_xlfn.AGGREGATE(15,6,ROW(parent_children[parent])/(parent_children[parent]=Main[[#Headers],[Speicher]])-2,ROW()-ROW(Main[[#Headers],[Speicher]]))),"")</f>
        <v/>
      </c>
      <c r="L164" s="6" t="str">
        <f>IFERROR(INDEX(parent_children[children],_xlfn.AGGREGATE(15,6,ROW(parent_children[parent])/(parent_children[parent]=Main[[#Headers],[Verteiler]])-2,ROW()-ROW(Main[[#Headers],[Verteiler]]))),"")</f>
        <v/>
      </c>
      <c r="M164" s="6" t="str">
        <f>IFERROR(INDEX(parent_children[children],_xlfn.AGGREGATE(15,6,ROW(parent_children[parent])/(parent_children[parent]=Main[[#Headers],[Unterverteiler]])-2,ROW()-ROW(Main[[#Headers],[Unterverteiler]]))),"")</f>
        <v/>
      </c>
      <c r="N164" s="6" t="str">
        <f>IFERROR(INDEX(parent_children[children],_xlfn.AGGREGATE(15,6,ROW(parent_children[parent])/(parent_children[parent]=Main[[#Headers],[Verteilsystem]])-2,ROW()-ROW(Main[[#Headers],[Verteilsystem]]))),"")</f>
        <v/>
      </c>
      <c r="O164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164" s="6" t="str">
        <f>IFERROR(INDEX(parent_children[children],_xlfn.AGGREGATE(15,6,ROW(parent_children[parent])/(parent_children[parent]=Main[[#Headers],[Wärmepumpe]])-2,ROW()-ROW(Main[[#Headers],[Wärmepumpe]]))),"")</f>
        <v/>
      </c>
      <c r="Q164" s="6" t="str">
        <f>IFERROR(INDEX(parent_children[children],_xlfn.AGGREGATE(15,6,ROW(parent_children[parent])/(parent_children[parent]=Main[[#Headers],[Ventil]])-2,ROW()-ROW(Main[[#Headers],[Ventil]]))),"")</f>
        <v/>
      </c>
      <c r="R164" s="6" t="str">
        <f>IFERROR(INDEX(parent_children[children],_xlfn.AGGREGATE(15,6,ROW(parent_children[parent])/(parent_children[parent]=Main[[#Headers],[Klappe]])-2,ROW()-ROW(Main[[#Headers],[Klappe]]))),"")</f>
        <v/>
      </c>
      <c r="S164" s="6" t="str">
        <f>IFERROR(INDEX(parent_children[children],_xlfn.AGGREGATE(15,6,ROW(parent_children[parent])/(parent_children[parent]=Main[[#Headers],[Sensor]])-2,ROW()-ROW(Main[[#Headers],[Sensor]]))),"")</f>
        <v/>
      </c>
      <c r="T164" s="6" t="str">
        <f>IFERROR(INDEX(parent_children[children],_xlfn.AGGREGATE(15,6,ROW(parent_children[parent])/(parent_children[parent]=Main[[#Headers],[Schalter]])-2,ROW()-ROW(Main[[#Headers],[Schalter]]))),"")</f>
        <v/>
      </c>
      <c r="U164" s="6" t="str">
        <f>IFERROR(INDEX(parent_children[children],_xlfn.AGGREGATE(15,6,ROW(parent_children[parent])/(parent_children[parent]=Main[[#Headers],[Wasser]])-2,ROW()-ROW(Main[[#Headers],[Wasser]]))),"")</f>
        <v/>
      </c>
      <c r="V164" s="6" t="str">
        <f>IFERROR(INDEX(parent_children[children],_xlfn.AGGREGATE(15,6,ROW(parent_children[parent])/(parent_children[parent]=Main[[#Headers],[Luft]])-2,ROW()-ROW(Main[[#Headers],[Luft]]))),"")</f>
        <v/>
      </c>
      <c r="W164" s="6" t="str">
        <f>IFERROR(INDEX(parent_children[children],_xlfn.AGGREGATE(15,6,ROW(parent_children[parent])/(parent_children[parent]=Main[[#Headers],[Filter]])-2,ROW()-ROW(Main[[#Headers],[Filter]]))),"")</f>
        <v/>
      </c>
      <c r="X164" s="6" t="str">
        <f>IFERROR(INDEX(parent_children[children],_xlfn.AGGREGATE(15,6,ROW(parent_children[parent])/(parent_children[parent]=Main[[#Headers],[Ventilator]])-2,ROW()-ROW(Main[[#Headers],[Ventilator]]))),"")</f>
        <v/>
      </c>
      <c r="Y164" s="6" t="str">
        <f>IFERROR(INDEX(parent_children[children],_xlfn.AGGREGATE(15,6,ROW(parent_children[parent])/(parent_children[parent]=Main[[#Headers],[Gas]])-2,ROW()-ROW(Main[[#Headers],[Gas]]))),"")</f>
        <v/>
      </c>
      <c r="Z164" s="6" t="str">
        <f>IFERROR(INDEX(parent_children[children],_xlfn.AGGREGATE(15,6,ROW(parent_children[parent])/(parent_children[parent]=Main[[#Headers],[Messwert]])-2,ROW()-ROW(Main[[#Headers],[Messwert]]))),"")</f>
        <v/>
      </c>
      <c r="AA164" s="6" t="str">
        <f>IFERROR(INDEX(parent_children[children],_xlfn.AGGREGATE(15,6,ROW(parent_children[parent])/(parent_children[parent]=Main[[#Headers],[Stellbefehl]])-2,ROW()-ROW(Main[[#Headers],[Stellbefehl]]))),"")</f>
        <v/>
      </c>
      <c r="AB164" s="6" t="str">
        <f>IFERROR(INDEX(parent_children[children],_xlfn.AGGREGATE(15,6,ROW(parent_children[parent])/(parent_children[parent]=Main[[#Headers],[Schaltbefehl]])-2,ROW()-ROW(Main[[#Headers],[Schaltbefehl]]))),"")</f>
        <v/>
      </c>
      <c r="AC164" s="6" t="str">
        <f>IFERROR(INDEX(parent_children[children],_xlfn.AGGREGATE(15,6,ROW(parent_children[parent])/(parent_children[parent]=Main[[#Headers],[Betriebsmeldung]])-2,ROW()-ROW(Main[[#Headers],[Betriebsmeldung]]))),"")</f>
        <v/>
      </c>
      <c r="AD164" s="6" t="str">
        <f>IFERROR(INDEX(parent_children[children],_xlfn.AGGREGATE(15,6,ROW(parent_children[parent])/(parent_children[parent]=Main[[#Headers],[Störung]])-2,ROW()-ROW(Main[[#Headers],[Störung]]))),"")</f>
        <v/>
      </c>
    </row>
    <row r="165" spans="1:30" x14ac:dyDescent="0.25">
      <c r="A165" t="str">
        <f>IFERROR(INDEX(category_assignment[description_german],_xlfn.AGGREGATE(15,6,ROW(category_assignment[category])/(category_assignment[category]=Main[[#Headers],[System]])-2,ROW()-ROW(Main[[#Headers],[System]]))),"")</f>
        <v/>
      </c>
      <c r="B165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165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165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165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165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165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165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165" s="6" t="str">
        <f>IFERROR(INDEX(parent_children[children],_xlfn.AGGREGATE(15,6,ROW(parent_children[parent])/(parent_children[parent]=Main[[#Headers],[Kessel]])-2,ROW()-ROW(Main[[#Headers],[Kessel]]))),"")</f>
        <v/>
      </c>
      <c r="J165" s="6" t="str">
        <f>IFERROR(INDEX(parent_children[children],_xlfn.AGGREGATE(15,6,ROW(parent_children[parent])/(parent_children[parent]=Main[[#Headers],[Kältemaschine]])-2,ROW()-ROW(Main[[#Headers],[Kältemaschine]]))),"")</f>
        <v/>
      </c>
      <c r="K165" s="6" t="str">
        <f>IFERROR(INDEX(parent_children[children],_xlfn.AGGREGATE(15,6,ROW(parent_children[parent])/(parent_children[parent]=Main[[#Headers],[Speicher]])-2,ROW()-ROW(Main[[#Headers],[Speicher]]))),"")</f>
        <v/>
      </c>
      <c r="L165" s="6" t="str">
        <f>IFERROR(INDEX(parent_children[children],_xlfn.AGGREGATE(15,6,ROW(parent_children[parent])/(parent_children[parent]=Main[[#Headers],[Verteiler]])-2,ROW()-ROW(Main[[#Headers],[Verteiler]]))),"")</f>
        <v/>
      </c>
      <c r="M165" s="6" t="str">
        <f>IFERROR(INDEX(parent_children[children],_xlfn.AGGREGATE(15,6,ROW(parent_children[parent])/(parent_children[parent]=Main[[#Headers],[Unterverteiler]])-2,ROW()-ROW(Main[[#Headers],[Unterverteiler]]))),"")</f>
        <v/>
      </c>
      <c r="N165" s="6" t="str">
        <f>IFERROR(INDEX(parent_children[children],_xlfn.AGGREGATE(15,6,ROW(parent_children[parent])/(parent_children[parent]=Main[[#Headers],[Verteilsystem]])-2,ROW()-ROW(Main[[#Headers],[Verteilsystem]]))),"")</f>
        <v/>
      </c>
      <c r="O165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165" s="6" t="str">
        <f>IFERROR(INDEX(parent_children[children],_xlfn.AGGREGATE(15,6,ROW(parent_children[parent])/(parent_children[parent]=Main[[#Headers],[Wärmepumpe]])-2,ROW()-ROW(Main[[#Headers],[Wärmepumpe]]))),"")</f>
        <v/>
      </c>
      <c r="Q165" s="6" t="str">
        <f>IFERROR(INDEX(parent_children[children],_xlfn.AGGREGATE(15,6,ROW(parent_children[parent])/(parent_children[parent]=Main[[#Headers],[Ventil]])-2,ROW()-ROW(Main[[#Headers],[Ventil]]))),"")</f>
        <v/>
      </c>
      <c r="R165" s="6" t="str">
        <f>IFERROR(INDEX(parent_children[children],_xlfn.AGGREGATE(15,6,ROW(parent_children[parent])/(parent_children[parent]=Main[[#Headers],[Klappe]])-2,ROW()-ROW(Main[[#Headers],[Klappe]]))),"")</f>
        <v/>
      </c>
      <c r="S165" s="6" t="str">
        <f>IFERROR(INDEX(parent_children[children],_xlfn.AGGREGATE(15,6,ROW(parent_children[parent])/(parent_children[parent]=Main[[#Headers],[Sensor]])-2,ROW()-ROW(Main[[#Headers],[Sensor]]))),"")</f>
        <v/>
      </c>
      <c r="T165" s="6" t="str">
        <f>IFERROR(INDEX(parent_children[children],_xlfn.AGGREGATE(15,6,ROW(parent_children[parent])/(parent_children[parent]=Main[[#Headers],[Schalter]])-2,ROW()-ROW(Main[[#Headers],[Schalter]]))),"")</f>
        <v/>
      </c>
      <c r="U165" s="6" t="str">
        <f>IFERROR(INDEX(parent_children[children],_xlfn.AGGREGATE(15,6,ROW(parent_children[parent])/(parent_children[parent]=Main[[#Headers],[Wasser]])-2,ROW()-ROW(Main[[#Headers],[Wasser]]))),"")</f>
        <v/>
      </c>
      <c r="V165" s="6" t="str">
        <f>IFERROR(INDEX(parent_children[children],_xlfn.AGGREGATE(15,6,ROW(parent_children[parent])/(parent_children[parent]=Main[[#Headers],[Luft]])-2,ROW()-ROW(Main[[#Headers],[Luft]]))),"")</f>
        <v/>
      </c>
      <c r="W165" s="6" t="str">
        <f>IFERROR(INDEX(parent_children[children],_xlfn.AGGREGATE(15,6,ROW(parent_children[parent])/(parent_children[parent]=Main[[#Headers],[Filter]])-2,ROW()-ROW(Main[[#Headers],[Filter]]))),"")</f>
        <v/>
      </c>
      <c r="X165" s="6" t="str">
        <f>IFERROR(INDEX(parent_children[children],_xlfn.AGGREGATE(15,6,ROW(parent_children[parent])/(parent_children[parent]=Main[[#Headers],[Ventilator]])-2,ROW()-ROW(Main[[#Headers],[Ventilator]]))),"")</f>
        <v/>
      </c>
      <c r="Y165" s="6" t="str">
        <f>IFERROR(INDEX(parent_children[children],_xlfn.AGGREGATE(15,6,ROW(parent_children[parent])/(parent_children[parent]=Main[[#Headers],[Gas]])-2,ROW()-ROW(Main[[#Headers],[Gas]]))),"")</f>
        <v/>
      </c>
      <c r="Z165" s="6" t="str">
        <f>IFERROR(INDEX(parent_children[children],_xlfn.AGGREGATE(15,6,ROW(parent_children[parent])/(parent_children[parent]=Main[[#Headers],[Messwert]])-2,ROW()-ROW(Main[[#Headers],[Messwert]]))),"")</f>
        <v/>
      </c>
      <c r="AA165" s="6" t="str">
        <f>IFERROR(INDEX(parent_children[children],_xlfn.AGGREGATE(15,6,ROW(parent_children[parent])/(parent_children[parent]=Main[[#Headers],[Stellbefehl]])-2,ROW()-ROW(Main[[#Headers],[Stellbefehl]]))),"")</f>
        <v/>
      </c>
      <c r="AB165" s="6" t="str">
        <f>IFERROR(INDEX(parent_children[children],_xlfn.AGGREGATE(15,6,ROW(parent_children[parent])/(parent_children[parent]=Main[[#Headers],[Schaltbefehl]])-2,ROW()-ROW(Main[[#Headers],[Schaltbefehl]]))),"")</f>
        <v/>
      </c>
      <c r="AC165" s="6" t="str">
        <f>IFERROR(INDEX(parent_children[children],_xlfn.AGGREGATE(15,6,ROW(parent_children[parent])/(parent_children[parent]=Main[[#Headers],[Betriebsmeldung]])-2,ROW()-ROW(Main[[#Headers],[Betriebsmeldung]]))),"")</f>
        <v/>
      </c>
      <c r="AD165" s="6" t="str">
        <f>IFERROR(INDEX(parent_children[children],_xlfn.AGGREGATE(15,6,ROW(parent_children[parent])/(parent_children[parent]=Main[[#Headers],[Störung]])-2,ROW()-ROW(Main[[#Headers],[Störung]]))),"")</f>
        <v/>
      </c>
    </row>
    <row r="166" spans="1:30" x14ac:dyDescent="0.25">
      <c r="A166" t="str">
        <f>IFERROR(INDEX(category_assignment[description_german],_xlfn.AGGREGATE(15,6,ROW(category_assignment[category])/(category_assignment[category]=Main[[#Headers],[System]])-2,ROW()-ROW(Main[[#Headers],[System]]))),"")</f>
        <v/>
      </c>
      <c r="B166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166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166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166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166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166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166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166" s="6" t="str">
        <f>IFERROR(INDEX(parent_children[children],_xlfn.AGGREGATE(15,6,ROW(parent_children[parent])/(parent_children[parent]=Main[[#Headers],[Kessel]])-2,ROW()-ROW(Main[[#Headers],[Kessel]]))),"")</f>
        <v/>
      </c>
      <c r="J166" s="6" t="str">
        <f>IFERROR(INDEX(parent_children[children],_xlfn.AGGREGATE(15,6,ROW(parent_children[parent])/(parent_children[parent]=Main[[#Headers],[Kältemaschine]])-2,ROW()-ROW(Main[[#Headers],[Kältemaschine]]))),"")</f>
        <v/>
      </c>
      <c r="K166" s="6" t="str">
        <f>IFERROR(INDEX(parent_children[children],_xlfn.AGGREGATE(15,6,ROW(parent_children[parent])/(parent_children[parent]=Main[[#Headers],[Speicher]])-2,ROW()-ROW(Main[[#Headers],[Speicher]]))),"")</f>
        <v/>
      </c>
      <c r="L166" s="6" t="str">
        <f>IFERROR(INDEX(parent_children[children],_xlfn.AGGREGATE(15,6,ROW(parent_children[parent])/(parent_children[parent]=Main[[#Headers],[Verteiler]])-2,ROW()-ROW(Main[[#Headers],[Verteiler]]))),"")</f>
        <v/>
      </c>
      <c r="M166" s="6" t="str">
        <f>IFERROR(INDEX(parent_children[children],_xlfn.AGGREGATE(15,6,ROW(parent_children[parent])/(parent_children[parent]=Main[[#Headers],[Unterverteiler]])-2,ROW()-ROW(Main[[#Headers],[Unterverteiler]]))),"")</f>
        <v/>
      </c>
      <c r="N166" s="6" t="str">
        <f>IFERROR(INDEX(parent_children[children],_xlfn.AGGREGATE(15,6,ROW(parent_children[parent])/(parent_children[parent]=Main[[#Headers],[Verteilsystem]])-2,ROW()-ROW(Main[[#Headers],[Verteilsystem]]))),"")</f>
        <v/>
      </c>
      <c r="O166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166" s="6" t="str">
        <f>IFERROR(INDEX(parent_children[children],_xlfn.AGGREGATE(15,6,ROW(parent_children[parent])/(parent_children[parent]=Main[[#Headers],[Wärmepumpe]])-2,ROW()-ROW(Main[[#Headers],[Wärmepumpe]]))),"")</f>
        <v/>
      </c>
      <c r="Q166" s="6" t="str">
        <f>IFERROR(INDEX(parent_children[children],_xlfn.AGGREGATE(15,6,ROW(parent_children[parent])/(parent_children[parent]=Main[[#Headers],[Ventil]])-2,ROW()-ROW(Main[[#Headers],[Ventil]]))),"")</f>
        <v/>
      </c>
      <c r="R166" s="6" t="str">
        <f>IFERROR(INDEX(parent_children[children],_xlfn.AGGREGATE(15,6,ROW(parent_children[parent])/(parent_children[parent]=Main[[#Headers],[Klappe]])-2,ROW()-ROW(Main[[#Headers],[Klappe]]))),"")</f>
        <v/>
      </c>
      <c r="S166" s="6" t="str">
        <f>IFERROR(INDEX(parent_children[children],_xlfn.AGGREGATE(15,6,ROW(parent_children[parent])/(parent_children[parent]=Main[[#Headers],[Sensor]])-2,ROW()-ROW(Main[[#Headers],[Sensor]]))),"")</f>
        <v/>
      </c>
      <c r="T166" s="6" t="str">
        <f>IFERROR(INDEX(parent_children[children],_xlfn.AGGREGATE(15,6,ROW(parent_children[parent])/(parent_children[parent]=Main[[#Headers],[Schalter]])-2,ROW()-ROW(Main[[#Headers],[Schalter]]))),"")</f>
        <v/>
      </c>
      <c r="U166" s="6" t="str">
        <f>IFERROR(INDEX(parent_children[children],_xlfn.AGGREGATE(15,6,ROW(parent_children[parent])/(parent_children[parent]=Main[[#Headers],[Wasser]])-2,ROW()-ROW(Main[[#Headers],[Wasser]]))),"")</f>
        <v/>
      </c>
      <c r="V166" s="6" t="str">
        <f>IFERROR(INDEX(parent_children[children],_xlfn.AGGREGATE(15,6,ROW(parent_children[parent])/(parent_children[parent]=Main[[#Headers],[Luft]])-2,ROW()-ROW(Main[[#Headers],[Luft]]))),"")</f>
        <v/>
      </c>
      <c r="W166" s="6" t="str">
        <f>IFERROR(INDEX(parent_children[children],_xlfn.AGGREGATE(15,6,ROW(parent_children[parent])/(parent_children[parent]=Main[[#Headers],[Filter]])-2,ROW()-ROW(Main[[#Headers],[Filter]]))),"")</f>
        <v/>
      </c>
      <c r="X166" s="6" t="str">
        <f>IFERROR(INDEX(parent_children[children],_xlfn.AGGREGATE(15,6,ROW(parent_children[parent])/(parent_children[parent]=Main[[#Headers],[Ventilator]])-2,ROW()-ROW(Main[[#Headers],[Ventilator]]))),"")</f>
        <v/>
      </c>
      <c r="Y166" s="6" t="str">
        <f>IFERROR(INDEX(parent_children[children],_xlfn.AGGREGATE(15,6,ROW(parent_children[parent])/(parent_children[parent]=Main[[#Headers],[Gas]])-2,ROW()-ROW(Main[[#Headers],[Gas]]))),"")</f>
        <v/>
      </c>
      <c r="Z166" s="6" t="str">
        <f>IFERROR(INDEX(parent_children[children],_xlfn.AGGREGATE(15,6,ROW(parent_children[parent])/(parent_children[parent]=Main[[#Headers],[Messwert]])-2,ROW()-ROW(Main[[#Headers],[Messwert]]))),"")</f>
        <v/>
      </c>
      <c r="AA166" s="6" t="str">
        <f>IFERROR(INDEX(parent_children[children],_xlfn.AGGREGATE(15,6,ROW(parent_children[parent])/(parent_children[parent]=Main[[#Headers],[Stellbefehl]])-2,ROW()-ROW(Main[[#Headers],[Stellbefehl]]))),"")</f>
        <v/>
      </c>
      <c r="AB166" s="6" t="str">
        <f>IFERROR(INDEX(parent_children[children],_xlfn.AGGREGATE(15,6,ROW(parent_children[parent])/(parent_children[parent]=Main[[#Headers],[Schaltbefehl]])-2,ROW()-ROW(Main[[#Headers],[Schaltbefehl]]))),"")</f>
        <v/>
      </c>
      <c r="AC166" s="6" t="str">
        <f>IFERROR(INDEX(parent_children[children],_xlfn.AGGREGATE(15,6,ROW(parent_children[parent])/(parent_children[parent]=Main[[#Headers],[Betriebsmeldung]])-2,ROW()-ROW(Main[[#Headers],[Betriebsmeldung]]))),"")</f>
        <v/>
      </c>
      <c r="AD166" s="6" t="str">
        <f>IFERROR(INDEX(parent_children[children],_xlfn.AGGREGATE(15,6,ROW(parent_children[parent])/(parent_children[parent]=Main[[#Headers],[Störung]])-2,ROW()-ROW(Main[[#Headers],[Störung]]))),"")</f>
        <v/>
      </c>
    </row>
    <row r="167" spans="1:30" x14ac:dyDescent="0.25">
      <c r="A167" t="str">
        <f>IFERROR(INDEX(category_assignment[description_german],_xlfn.AGGREGATE(15,6,ROW(category_assignment[category])/(category_assignment[category]=Main[[#Headers],[System]])-2,ROW()-ROW(Main[[#Headers],[System]]))),"")</f>
        <v/>
      </c>
      <c r="B167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167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167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167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167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167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167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167" s="6" t="str">
        <f>IFERROR(INDEX(parent_children[children],_xlfn.AGGREGATE(15,6,ROW(parent_children[parent])/(parent_children[parent]=Main[[#Headers],[Kessel]])-2,ROW()-ROW(Main[[#Headers],[Kessel]]))),"")</f>
        <v/>
      </c>
      <c r="J167" s="6" t="str">
        <f>IFERROR(INDEX(parent_children[children],_xlfn.AGGREGATE(15,6,ROW(parent_children[parent])/(parent_children[parent]=Main[[#Headers],[Kältemaschine]])-2,ROW()-ROW(Main[[#Headers],[Kältemaschine]]))),"")</f>
        <v/>
      </c>
      <c r="K167" s="6" t="str">
        <f>IFERROR(INDEX(parent_children[children],_xlfn.AGGREGATE(15,6,ROW(parent_children[parent])/(parent_children[parent]=Main[[#Headers],[Speicher]])-2,ROW()-ROW(Main[[#Headers],[Speicher]]))),"")</f>
        <v/>
      </c>
      <c r="L167" s="6" t="str">
        <f>IFERROR(INDEX(parent_children[children],_xlfn.AGGREGATE(15,6,ROW(parent_children[parent])/(parent_children[parent]=Main[[#Headers],[Verteiler]])-2,ROW()-ROW(Main[[#Headers],[Verteiler]]))),"")</f>
        <v/>
      </c>
      <c r="M167" s="6" t="str">
        <f>IFERROR(INDEX(parent_children[children],_xlfn.AGGREGATE(15,6,ROW(parent_children[parent])/(parent_children[parent]=Main[[#Headers],[Unterverteiler]])-2,ROW()-ROW(Main[[#Headers],[Unterverteiler]]))),"")</f>
        <v/>
      </c>
      <c r="N167" s="6" t="str">
        <f>IFERROR(INDEX(parent_children[children],_xlfn.AGGREGATE(15,6,ROW(parent_children[parent])/(parent_children[parent]=Main[[#Headers],[Verteilsystem]])-2,ROW()-ROW(Main[[#Headers],[Verteilsystem]]))),"")</f>
        <v/>
      </c>
      <c r="O167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167" s="6" t="str">
        <f>IFERROR(INDEX(parent_children[children],_xlfn.AGGREGATE(15,6,ROW(parent_children[parent])/(parent_children[parent]=Main[[#Headers],[Wärmepumpe]])-2,ROW()-ROW(Main[[#Headers],[Wärmepumpe]]))),"")</f>
        <v/>
      </c>
      <c r="Q167" s="6" t="str">
        <f>IFERROR(INDEX(parent_children[children],_xlfn.AGGREGATE(15,6,ROW(parent_children[parent])/(parent_children[parent]=Main[[#Headers],[Ventil]])-2,ROW()-ROW(Main[[#Headers],[Ventil]]))),"")</f>
        <v/>
      </c>
      <c r="R167" s="6" t="str">
        <f>IFERROR(INDEX(parent_children[children],_xlfn.AGGREGATE(15,6,ROW(parent_children[parent])/(parent_children[parent]=Main[[#Headers],[Klappe]])-2,ROW()-ROW(Main[[#Headers],[Klappe]]))),"")</f>
        <v/>
      </c>
      <c r="S167" s="6" t="str">
        <f>IFERROR(INDEX(parent_children[children],_xlfn.AGGREGATE(15,6,ROW(parent_children[parent])/(parent_children[parent]=Main[[#Headers],[Sensor]])-2,ROW()-ROW(Main[[#Headers],[Sensor]]))),"")</f>
        <v/>
      </c>
      <c r="T167" s="6" t="str">
        <f>IFERROR(INDEX(parent_children[children],_xlfn.AGGREGATE(15,6,ROW(parent_children[parent])/(parent_children[parent]=Main[[#Headers],[Schalter]])-2,ROW()-ROW(Main[[#Headers],[Schalter]]))),"")</f>
        <v/>
      </c>
      <c r="U167" s="6" t="str">
        <f>IFERROR(INDEX(parent_children[children],_xlfn.AGGREGATE(15,6,ROW(parent_children[parent])/(parent_children[parent]=Main[[#Headers],[Wasser]])-2,ROW()-ROW(Main[[#Headers],[Wasser]]))),"")</f>
        <v/>
      </c>
      <c r="V167" s="6" t="str">
        <f>IFERROR(INDEX(parent_children[children],_xlfn.AGGREGATE(15,6,ROW(parent_children[parent])/(parent_children[parent]=Main[[#Headers],[Luft]])-2,ROW()-ROW(Main[[#Headers],[Luft]]))),"")</f>
        <v/>
      </c>
      <c r="W167" s="6" t="str">
        <f>IFERROR(INDEX(parent_children[children],_xlfn.AGGREGATE(15,6,ROW(parent_children[parent])/(parent_children[parent]=Main[[#Headers],[Filter]])-2,ROW()-ROW(Main[[#Headers],[Filter]]))),"")</f>
        <v/>
      </c>
      <c r="X167" s="6" t="str">
        <f>IFERROR(INDEX(parent_children[children],_xlfn.AGGREGATE(15,6,ROW(parent_children[parent])/(parent_children[parent]=Main[[#Headers],[Ventilator]])-2,ROW()-ROW(Main[[#Headers],[Ventilator]]))),"")</f>
        <v/>
      </c>
      <c r="Y167" s="6" t="str">
        <f>IFERROR(INDEX(parent_children[children],_xlfn.AGGREGATE(15,6,ROW(parent_children[parent])/(parent_children[parent]=Main[[#Headers],[Gas]])-2,ROW()-ROW(Main[[#Headers],[Gas]]))),"")</f>
        <v/>
      </c>
      <c r="Z167" s="6" t="str">
        <f>IFERROR(INDEX(parent_children[children],_xlfn.AGGREGATE(15,6,ROW(parent_children[parent])/(parent_children[parent]=Main[[#Headers],[Messwert]])-2,ROW()-ROW(Main[[#Headers],[Messwert]]))),"")</f>
        <v/>
      </c>
      <c r="AA167" s="6" t="str">
        <f>IFERROR(INDEX(parent_children[children],_xlfn.AGGREGATE(15,6,ROW(parent_children[parent])/(parent_children[parent]=Main[[#Headers],[Stellbefehl]])-2,ROW()-ROW(Main[[#Headers],[Stellbefehl]]))),"")</f>
        <v/>
      </c>
      <c r="AB167" s="6" t="str">
        <f>IFERROR(INDEX(parent_children[children],_xlfn.AGGREGATE(15,6,ROW(parent_children[parent])/(parent_children[parent]=Main[[#Headers],[Schaltbefehl]])-2,ROW()-ROW(Main[[#Headers],[Schaltbefehl]]))),"")</f>
        <v/>
      </c>
      <c r="AC167" s="6" t="str">
        <f>IFERROR(INDEX(parent_children[children],_xlfn.AGGREGATE(15,6,ROW(parent_children[parent])/(parent_children[parent]=Main[[#Headers],[Betriebsmeldung]])-2,ROW()-ROW(Main[[#Headers],[Betriebsmeldung]]))),"")</f>
        <v/>
      </c>
      <c r="AD167" s="6" t="str">
        <f>IFERROR(INDEX(parent_children[children],_xlfn.AGGREGATE(15,6,ROW(parent_children[parent])/(parent_children[parent]=Main[[#Headers],[Störung]])-2,ROW()-ROW(Main[[#Headers],[Störung]]))),"")</f>
        <v/>
      </c>
    </row>
    <row r="168" spans="1:30" x14ac:dyDescent="0.25">
      <c r="A168" t="str">
        <f>IFERROR(INDEX(category_assignment[description_german],_xlfn.AGGREGATE(15,6,ROW(category_assignment[category])/(category_assignment[category]=Main[[#Headers],[System]])-2,ROW()-ROW(Main[[#Headers],[System]]))),"")</f>
        <v/>
      </c>
      <c r="B168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168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168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168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168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168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168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168" s="6" t="str">
        <f>IFERROR(INDEX(parent_children[children],_xlfn.AGGREGATE(15,6,ROW(parent_children[parent])/(parent_children[parent]=Main[[#Headers],[Kessel]])-2,ROW()-ROW(Main[[#Headers],[Kessel]]))),"")</f>
        <v/>
      </c>
      <c r="J168" s="6" t="str">
        <f>IFERROR(INDEX(parent_children[children],_xlfn.AGGREGATE(15,6,ROW(parent_children[parent])/(parent_children[parent]=Main[[#Headers],[Kältemaschine]])-2,ROW()-ROW(Main[[#Headers],[Kältemaschine]]))),"")</f>
        <v/>
      </c>
      <c r="K168" s="6" t="str">
        <f>IFERROR(INDEX(parent_children[children],_xlfn.AGGREGATE(15,6,ROW(parent_children[parent])/(parent_children[parent]=Main[[#Headers],[Speicher]])-2,ROW()-ROW(Main[[#Headers],[Speicher]]))),"")</f>
        <v/>
      </c>
      <c r="L168" s="6" t="str">
        <f>IFERROR(INDEX(parent_children[children],_xlfn.AGGREGATE(15,6,ROW(parent_children[parent])/(parent_children[parent]=Main[[#Headers],[Verteiler]])-2,ROW()-ROW(Main[[#Headers],[Verteiler]]))),"")</f>
        <v/>
      </c>
      <c r="M168" s="6" t="str">
        <f>IFERROR(INDEX(parent_children[children],_xlfn.AGGREGATE(15,6,ROW(parent_children[parent])/(parent_children[parent]=Main[[#Headers],[Unterverteiler]])-2,ROW()-ROW(Main[[#Headers],[Unterverteiler]]))),"")</f>
        <v/>
      </c>
      <c r="N168" s="6" t="str">
        <f>IFERROR(INDEX(parent_children[children],_xlfn.AGGREGATE(15,6,ROW(parent_children[parent])/(parent_children[parent]=Main[[#Headers],[Verteilsystem]])-2,ROW()-ROW(Main[[#Headers],[Verteilsystem]]))),"")</f>
        <v/>
      </c>
      <c r="O168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168" s="6" t="str">
        <f>IFERROR(INDEX(parent_children[children],_xlfn.AGGREGATE(15,6,ROW(parent_children[parent])/(parent_children[parent]=Main[[#Headers],[Wärmepumpe]])-2,ROW()-ROW(Main[[#Headers],[Wärmepumpe]]))),"")</f>
        <v/>
      </c>
      <c r="Q168" s="6" t="str">
        <f>IFERROR(INDEX(parent_children[children],_xlfn.AGGREGATE(15,6,ROW(parent_children[parent])/(parent_children[parent]=Main[[#Headers],[Ventil]])-2,ROW()-ROW(Main[[#Headers],[Ventil]]))),"")</f>
        <v/>
      </c>
      <c r="R168" s="6" t="str">
        <f>IFERROR(INDEX(parent_children[children],_xlfn.AGGREGATE(15,6,ROW(parent_children[parent])/(parent_children[parent]=Main[[#Headers],[Klappe]])-2,ROW()-ROW(Main[[#Headers],[Klappe]]))),"")</f>
        <v/>
      </c>
      <c r="S168" s="6" t="str">
        <f>IFERROR(INDEX(parent_children[children],_xlfn.AGGREGATE(15,6,ROW(parent_children[parent])/(parent_children[parent]=Main[[#Headers],[Sensor]])-2,ROW()-ROW(Main[[#Headers],[Sensor]]))),"")</f>
        <v/>
      </c>
      <c r="T168" s="6" t="str">
        <f>IFERROR(INDEX(parent_children[children],_xlfn.AGGREGATE(15,6,ROW(parent_children[parent])/(parent_children[parent]=Main[[#Headers],[Schalter]])-2,ROW()-ROW(Main[[#Headers],[Schalter]]))),"")</f>
        <v/>
      </c>
      <c r="U168" s="6" t="str">
        <f>IFERROR(INDEX(parent_children[children],_xlfn.AGGREGATE(15,6,ROW(parent_children[parent])/(parent_children[parent]=Main[[#Headers],[Wasser]])-2,ROW()-ROW(Main[[#Headers],[Wasser]]))),"")</f>
        <v/>
      </c>
      <c r="V168" s="6" t="str">
        <f>IFERROR(INDEX(parent_children[children],_xlfn.AGGREGATE(15,6,ROW(parent_children[parent])/(parent_children[parent]=Main[[#Headers],[Luft]])-2,ROW()-ROW(Main[[#Headers],[Luft]]))),"")</f>
        <v/>
      </c>
      <c r="W168" s="6" t="str">
        <f>IFERROR(INDEX(parent_children[children],_xlfn.AGGREGATE(15,6,ROW(parent_children[parent])/(parent_children[parent]=Main[[#Headers],[Filter]])-2,ROW()-ROW(Main[[#Headers],[Filter]]))),"")</f>
        <v/>
      </c>
      <c r="X168" s="6" t="str">
        <f>IFERROR(INDEX(parent_children[children],_xlfn.AGGREGATE(15,6,ROW(parent_children[parent])/(parent_children[parent]=Main[[#Headers],[Ventilator]])-2,ROW()-ROW(Main[[#Headers],[Ventilator]]))),"")</f>
        <v/>
      </c>
      <c r="Y168" s="6" t="str">
        <f>IFERROR(INDEX(parent_children[children],_xlfn.AGGREGATE(15,6,ROW(parent_children[parent])/(parent_children[parent]=Main[[#Headers],[Gas]])-2,ROW()-ROW(Main[[#Headers],[Gas]]))),"")</f>
        <v/>
      </c>
      <c r="Z168" s="6" t="str">
        <f>IFERROR(INDEX(parent_children[children],_xlfn.AGGREGATE(15,6,ROW(parent_children[parent])/(parent_children[parent]=Main[[#Headers],[Messwert]])-2,ROW()-ROW(Main[[#Headers],[Messwert]]))),"")</f>
        <v/>
      </c>
      <c r="AA168" s="6" t="str">
        <f>IFERROR(INDEX(parent_children[children],_xlfn.AGGREGATE(15,6,ROW(parent_children[parent])/(parent_children[parent]=Main[[#Headers],[Stellbefehl]])-2,ROW()-ROW(Main[[#Headers],[Stellbefehl]]))),"")</f>
        <v/>
      </c>
      <c r="AB168" s="6" t="str">
        <f>IFERROR(INDEX(parent_children[children],_xlfn.AGGREGATE(15,6,ROW(parent_children[parent])/(parent_children[parent]=Main[[#Headers],[Schaltbefehl]])-2,ROW()-ROW(Main[[#Headers],[Schaltbefehl]]))),"")</f>
        <v/>
      </c>
      <c r="AC168" s="6" t="str">
        <f>IFERROR(INDEX(parent_children[children],_xlfn.AGGREGATE(15,6,ROW(parent_children[parent])/(parent_children[parent]=Main[[#Headers],[Betriebsmeldung]])-2,ROW()-ROW(Main[[#Headers],[Betriebsmeldung]]))),"")</f>
        <v/>
      </c>
      <c r="AD168" s="6" t="str">
        <f>IFERROR(INDEX(parent_children[children],_xlfn.AGGREGATE(15,6,ROW(parent_children[parent])/(parent_children[parent]=Main[[#Headers],[Störung]])-2,ROW()-ROW(Main[[#Headers],[Störung]]))),"")</f>
        <v/>
      </c>
    </row>
    <row r="169" spans="1:30" x14ac:dyDescent="0.25">
      <c r="A169" t="str">
        <f>IFERROR(INDEX(category_assignment[description_german],_xlfn.AGGREGATE(15,6,ROW(category_assignment[category])/(category_assignment[category]=Main[[#Headers],[System]])-2,ROW()-ROW(Main[[#Headers],[System]]))),"")</f>
        <v/>
      </c>
      <c r="B169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169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169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169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169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169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169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169" s="6" t="str">
        <f>IFERROR(INDEX(parent_children[children],_xlfn.AGGREGATE(15,6,ROW(parent_children[parent])/(parent_children[parent]=Main[[#Headers],[Kessel]])-2,ROW()-ROW(Main[[#Headers],[Kessel]]))),"")</f>
        <v/>
      </c>
      <c r="J169" s="6" t="str">
        <f>IFERROR(INDEX(parent_children[children],_xlfn.AGGREGATE(15,6,ROW(parent_children[parent])/(parent_children[parent]=Main[[#Headers],[Kältemaschine]])-2,ROW()-ROW(Main[[#Headers],[Kältemaschine]]))),"")</f>
        <v/>
      </c>
      <c r="K169" s="6" t="str">
        <f>IFERROR(INDEX(parent_children[children],_xlfn.AGGREGATE(15,6,ROW(parent_children[parent])/(parent_children[parent]=Main[[#Headers],[Speicher]])-2,ROW()-ROW(Main[[#Headers],[Speicher]]))),"")</f>
        <v/>
      </c>
      <c r="L169" s="6" t="str">
        <f>IFERROR(INDEX(parent_children[children],_xlfn.AGGREGATE(15,6,ROW(parent_children[parent])/(parent_children[parent]=Main[[#Headers],[Verteiler]])-2,ROW()-ROW(Main[[#Headers],[Verteiler]]))),"")</f>
        <v/>
      </c>
      <c r="M169" s="6" t="str">
        <f>IFERROR(INDEX(parent_children[children],_xlfn.AGGREGATE(15,6,ROW(parent_children[parent])/(parent_children[parent]=Main[[#Headers],[Unterverteiler]])-2,ROW()-ROW(Main[[#Headers],[Unterverteiler]]))),"")</f>
        <v/>
      </c>
      <c r="N169" s="6" t="str">
        <f>IFERROR(INDEX(parent_children[children],_xlfn.AGGREGATE(15,6,ROW(parent_children[parent])/(parent_children[parent]=Main[[#Headers],[Verteilsystem]])-2,ROW()-ROW(Main[[#Headers],[Verteilsystem]]))),"")</f>
        <v/>
      </c>
      <c r="O169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169" s="6" t="str">
        <f>IFERROR(INDEX(parent_children[children],_xlfn.AGGREGATE(15,6,ROW(parent_children[parent])/(parent_children[parent]=Main[[#Headers],[Wärmepumpe]])-2,ROW()-ROW(Main[[#Headers],[Wärmepumpe]]))),"")</f>
        <v/>
      </c>
      <c r="Q169" s="6" t="str">
        <f>IFERROR(INDEX(parent_children[children],_xlfn.AGGREGATE(15,6,ROW(parent_children[parent])/(parent_children[parent]=Main[[#Headers],[Ventil]])-2,ROW()-ROW(Main[[#Headers],[Ventil]]))),"")</f>
        <v/>
      </c>
      <c r="R169" s="6" t="str">
        <f>IFERROR(INDEX(parent_children[children],_xlfn.AGGREGATE(15,6,ROW(parent_children[parent])/(parent_children[parent]=Main[[#Headers],[Klappe]])-2,ROW()-ROW(Main[[#Headers],[Klappe]]))),"")</f>
        <v/>
      </c>
      <c r="S169" s="6" t="str">
        <f>IFERROR(INDEX(parent_children[children],_xlfn.AGGREGATE(15,6,ROW(parent_children[parent])/(parent_children[parent]=Main[[#Headers],[Sensor]])-2,ROW()-ROW(Main[[#Headers],[Sensor]]))),"")</f>
        <v/>
      </c>
      <c r="T169" s="6" t="str">
        <f>IFERROR(INDEX(parent_children[children],_xlfn.AGGREGATE(15,6,ROW(parent_children[parent])/(parent_children[parent]=Main[[#Headers],[Schalter]])-2,ROW()-ROW(Main[[#Headers],[Schalter]]))),"")</f>
        <v/>
      </c>
      <c r="U169" s="6" t="str">
        <f>IFERROR(INDEX(parent_children[children],_xlfn.AGGREGATE(15,6,ROW(parent_children[parent])/(parent_children[parent]=Main[[#Headers],[Wasser]])-2,ROW()-ROW(Main[[#Headers],[Wasser]]))),"")</f>
        <v/>
      </c>
      <c r="V169" s="6" t="str">
        <f>IFERROR(INDEX(parent_children[children],_xlfn.AGGREGATE(15,6,ROW(parent_children[parent])/(parent_children[parent]=Main[[#Headers],[Luft]])-2,ROW()-ROW(Main[[#Headers],[Luft]]))),"")</f>
        <v/>
      </c>
      <c r="W169" s="6" t="str">
        <f>IFERROR(INDEX(parent_children[children],_xlfn.AGGREGATE(15,6,ROW(parent_children[parent])/(parent_children[parent]=Main[[#Headers],[Filter]])-2,ROW()-ROW(Main[[#Headers],[Filter]]))),"")</f>
        <v/>
      </c>
      <c r="X169" s="6" t="str">
        <f>IFERROR(INDEX(parent_children[children],_xlfn.AGGREGATE(15,6,ROW(parent_children[parent])/(parent_children[parent]=Main[[#Headers],[Ventilator]])-2,ROW()-ROW(Main[[#Headers],[Ventilator]]))),"")</f>
        <v/>
      </c>
      <c r="Y169" s="6" t="str">
        <f>IFERROR(INDEX(parent_children[children],_xlfn.AGGREGATE(15,6,ROW(parent_children[parent])/(parent_children[parent]=Main[[#Headers],[Gas]])-2,ROW()-ROW(Main[[#Headers],[Gas]]))),"")</f>
        <v/>
      </c>
      <c r="Z169" s="6" t="str">
        <f>IFERROR(INDEX(parent_children[children],_xlfn.AGGREGATE(15,6,ROW(parent_children[parent])/(parent_children[parent]=Main[[#Headers],[Messwert]])-2,ROW()-ROW(Main[[#Headers],[Messwert]]))),"")</f>
        <v/>
      </c>
      <c r="AA169" s="6" t="str">
        <f>IFERROR(INDEX(parent_children[children],_xlfn.AGGREGATE(15,6,ROW(parent_children[parent])/(parent_children[parent]=Main[[#Headers],[Stellbefehl]])-2,ROW()-ROW(Main[[#Headers],[Stellbefehl]]))),"")</f>
        <v/>
      </c>
      <c r="AB169" s="6" t="str">
        <f>IFERROR(INDEX(parent_children[children],_xlfn.AGGREGATE(15,6,ROW(parent_children[parent])/(parent_children[parent]=Main[[#Headers],[Schaltbefehl]])-2,ROW()-ROW(Main[[#Headers],[Schaltbefehl]]))),"")</f>
        <v/>
      </c>
      <c r="AC169" s="6" t="str">
        <f>IFERROR(INDEX(parent_children[children],_xlfn.AGGREGATE(15,6,ROW(parent_children[parent])/(parent_children[parent]=Main[[#Headers],[Betriebsmeldung]])-2,ROW()-ROW(Main[[#Headers],[Betriebsmeldung]]))),"")</f>
        <v/>
      </c>
      <c r="AD169" s="6" t="str">
        <f>IFERROR(INDEX(parent_children[children],_xlfn.AGGREGATE(15,6,ROW(parent_children[parent])/(parent_children[parent]=Main[[#Headers],[Störung]])-2,ROW()-ROW(Main[[#Headers],[Störung]]))),"")</f>
        <v/>
      </c>
    </row>
    <row r="170" spans="1:30" x14ac:dyDescent="0.25">
      <c r="A170" t="str">
        <f>IFERROR(INDEX(category_assignment[description_german],_xlfn.AGGREGATE(15,6,ROW(category_assignment[category])/(category_assignment[category]=Main[[#Headers],[System]])-2,ROW()-ROW(Main[[#Headers],[System]]))),"")</f>
        <v/>
      </c>
      <c r="B170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170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170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170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170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170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170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170" s="6" t="str">
        <f>IFERROR(INDEX(parent_children[children],_xlfn.AGGREGATE(15,6,ROW(parent_children[parent])/(parent_children[parent]=Main[[#Headers],[Kessel]])-2,ROW()-ROW(Main[[#Headers],[Kessel]]))),"")</f>
        <v/>
      </c>
      <c r="J170" s="6" t="str">
        <f>IFERROR(INDEX(parent_children[children],_xlfn.AGGREGATE(15,6,ROW(parent_children[parent])/(parent_children[parent]=Main[[#Headers],[Kältemaschine]])-2,ROW()-ROW(Main[[#Headers],[Kältemaschine]]))),"")</f>
        <v/>
      </c>
      <c r="K170" s="6" t="str">
        <f>IFERROR(INDEX(parent_children[children],_xlfn.AGGREGATE(15,6,ROW(parent_children[parent])/(parent_children[parent]=Main[[#Headers],[Speicher]])-2,ROW()-ROW(Main[[#Headers],[Speicher]]))),"")</f>
        <v/>
      </c>
      <c r="L170" s="6" t="str">
        <f>IFERROR(INDEX(parent_children[children],_xlfn.AGGREGATE(15,6,ROW(parent_children[parent])/(parent_children[parent]=Main[[#Headers],[Verteiler]])-2,ROW()-ROW(Main[[#Headers],[Verteiler]]))),"")</f>
        <v/>
      </c>
      <c r="M170" s="6" t="str">
        <f>IFERROR(INDEX(parent_children[children],_xlfn.AGGREGATE(15,6,ROW(parent_children[parent])/(parent_children[parent]=Main[[#Headers],[Unterverteiler]])-2,ROW()-ROW(Main[[#Headers],[Unterverteiler]]))),"")</f>
        <v/>
      </c>
      <c r="N170" s="6" t="str">
        <f>IFERROR(INDEX(parent_children[children],_xlfn.AGGREGATE(15,6,ROW(parent_children[parent])/(parent_children[parent]=Main[[#Headers],[Verteilsystem]])-2,ROW()-ROW(Main[[#Headers],[Verteilsystem]]))),"")</f>
        <v/>
      </c>
      <c r="O170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170" s="6" t="str">
        <f>IFERROR(INDEX(parent_children[children],_xlfn.AGGREGATE(15,6,ROW(parent_children[parent])/(parent_children[parent]=Main[[#Headers],[Wärmepumpe]])-2,ROW()-ROW(Main[[#Headers],[Wärmepumpe]]))),"")</f>
        <v/>
      </c>
      <c r="Q170" s="6" t="str">
        <f>IFERROR(INDEX(parent_children[children],_xlfn.AGGREGATE(15,6,ROW(parent_children[parent])/(parent_children[parent]=Main[[#Headers],[Ventil]])-2,ROW()-ROW(Main[[#Headers],[Ventil]]))),"")</f>
        <v/>
      </c>
      <c r="R170" s="6" t="str">
        <f>IFERROR(INDEX(parent_children[children],_xlfn.AGGREGATE(15,6,ROW(parent_children[parent])/(parent_children[parent]=Main[[#Headers],[Klappe]])-2,ROW()-ROW(Main[[#Headers],[Klappe]]))),"")</f>
        <v/>
      </c>
      <c r="S170" s="6" t="str">
        <f>IFERROR(INDEX(parent_children[children],_xlfn.AGGREGATE(15,6,ROW(parent_children[parent])/(parent_children[parent]=Main[[#Headers],[Sensor]])-2,ROW()-ROW(Main[[#Headers],[Sensor]]))),"")</f>
        <v/>
      </c>
      <c r="T170" s="6" t="str">
        <f>IFERROR(INDEX(parent_children[children],_xlfn.AGGREGATE(15,6,ROW(parent_children[parent])/(parent_children[parent]=Main[[#Headers],[Schalter]])-2,ROW()-ROW(Main[[#Headers],[Schalter]]))),"")</f>
        <v/>
      </c>
      <c r="U170" s="6" t="str">
        <f>IFERROR(INDEX(parent_children[children],_xlfn.AGGREGATE(15,6,ROW(parent_children[parent])/(parent_children[parent]=Main[[#Headers],[Wasser]])-2,ROW()-ROW(Main[[#Headers],[Wasser]]))),"")</f>
        <v/>
      </c>
      <c r="V170" s="6" t="str">
        <f>IFERROR(INDEX(parent_children[children],_xlfn.AGGREGATE(15,6,ROW(parent_children[parent])/(parent_children[parent]=Main[[#Headers],[Luft]])-2,ROW()-ROW(Main[[#Headers],[Luft]]))),"")</f>
        <v/>
      </c>
      <c r="W170" s="6" t="str">
        <f>IFERROR(INDEX(parent_children[children],_xlfn.AGGREGATE(15,6,ROW(parent_children[parent])/(parent_children[parent]=Main[[#Headers],[Filter]])-2,ROW()-ROW(Main[[#Headers],[Filter]]))),"")</f>
        <v/>
      </c>
      <c r="X170" s="6" t="str">
        <f>IFERROR(INDEX(parent_children[children],_xlfn.AGGREGATE(15,6,ROW(parent_children[parent])/(parent_children[parent]=Main[[#Headers],[Ventilator]])-2,ROW()-ROW(Main[[#Headers],[Ventilator]]))),"")</f>
        <v/>
      </c>
      <c r="Y170" s="6" t="str">
        <f>IFERROR(INDEX(parent_children[children],_xlfn.AGGREGATE(15,6,ROW(parent_children[parent])/(parent_children[parent]=Main[[#Headers],[Gas]])-2,ROW()-ROW(Main[[#Headers],[Gas]]))),"")</f>
        <v/>
      </c>
      <c r="Z170" s="6" t="str">
        <f>IFERROR(INDEX(parent_children[children],_xlfn.AGGREGATE(15,6,ROW(parent_children[parent])/(parent_children[parent]=Main[[#Headers],[Messwert]])-2,ROW()-ROW(Main[[#Headers],[Messwert]]))),"")</f>
        <v/>
      </c>
      <c r="AA170" s="6" t="str">
        <f>IFERROR(INDEX(parent_children[children],_xlfn.AGGREGATE(15,6,ROW(parent_children[parent])/(parent_children[parent]=Main[[#Headers],[Stellbefehl]])-2,ROW()-ROW(Main[[#Headers],[Stellbefehl]]))),"")</f>
        <v/>
      </c>
      <c r="AB170" s="6" t="str">
        <f>IFERROR(INDEX(parent_children[children],_xlfn.AGGREGATE(15,6,ROW(parent_children[parent])/(parent_children[parent]=Main[[#Headers],[Schaltbefehl]])-2,ROW()-ROW(Main[[#Headers],[Schaltbefehl]]))),"")</f>
        <v/>
      </c>
      <c r="AC170" s="6" t="str">
        <f>IFERROR(INDEX(parent_children[children],_xlfn.AGGREGATE(15,6,ROW(parent_children[parent])/(parent_children[parent]=Main[[#Headers],[Betriebsmeldung]])-2,ROW()-ROW(Main[[#Headers],[Betriebsmeldung]]))),"")</f>
        <v/>
      </c>
      <c r="AD170" s="6" t="str">
        <f>IFERROR(INDEX(parent_children[children],_xlfn.AGGREGATE(15,6,ROW(parent_children[parent])/(parent_children[parent]=Main[[#Headers],[Störung]])-2,ROW()-ROW(Main[[#Headers],[Störung]]))),"")</f>
        <v/>
      </c>
    </row>
    <row r="171" spans="1:30" x14ac:dyDescent="0.25">
      <c r="A171" t="str">
        <f>IFERROR(INDEX(category_assignment[description_german],_xlfn.AGGREGATE(15,6,ROW(category_assignment[category])/(category_assignment[category]=Main[[#Headers],[System]])-2,ROW()-ROW(Main[[#Headers],[System]]))),"")</f>
        <v/>
      </c>
      <c r="B171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171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171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171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171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171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171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171" s="6" t="str">
        <f>IFERROR(INDEX(parent_children[children],_xlfn.AGGREGATE(15,6,ROW(parent_children[parent])/(parent_children[parent]=Main[[#Headers],[Kessel]])-2,ROW()-ROW(Main[[#Headers],[Kessel]]))),"")</f>
        <v/>
      </c>
      <c r="J171" s="6" t="str">
        <f>IFERROR(INDEX(parent_children[children],_xlfn.AGGREGATE(15,6,ROW(parent_children[parent])/(parent_children[parent]=Main[[#Headers],[Kältemaschine]])-2,ROW()-ROW(Main[[#Headers],[Kältemaschine]]))),"")</f>
        <v/>
      </c>
      <c r="K171" s="6" t="str">
        <f>IFERROR(INDEX(parent_children[children],_xlfn.AGGREGATE(15,6,ROW(parent_children[parent])/(parent_children[parent]=Main[[#Headers],[Speicher]])-2,ROW()-ROW(Main[[#Headers],[Speicher]]))),"")</f>
        <v/>
      </c>
      <c r="L171" s="6" t="str">
        <f>IFERROR(INDEX(parent_children[children],_xlfn.AGGREGATE(15,6,ROW(parent_children[parent])/(parent_children[parent]=Main[[#Headers],[Verteiler]])-2,ROW()-ROW(Main[[#Headers],[Verteiler]]))),"")</f>
        <v/>
      </c>
      <c r="M171" s="6" t="str">
        <f>IFERROR(INDEX(parent_children[children],_xlfn.AGGREGATE(15,6,ROW(parent_children[parent])/(parent_children[parent]=Main[[#Headers],[Unterverteiler]])-2,ROW()-ROW(Main[[#Headers],[Unterverteiler]]))),"")</f>
        <v/>
      </c>
      <c r="N171" s="6" t="str">
        <f>IFERROR(INDEX(parent_children[children],_xlfn.AGGREGATE(15,6,ROW(parent_children[parent])/(parent_children[parent]=Main[[#Headers],[Verteilsystem]])-2,ROW()-ROW(Main[[#Headers],[Verteilsystem]]))),"")</f>
        <v/>
      </c>
      <c r="O171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171" s="6" t="str">
        <f>IFERROR(INDEX(parent_children[children],_xlfn.AGGREGATE(15,6,ROW(parent_children[parent])/(parent_children[parent]=Main[[#Headers],[Wärmepumpe]])-2,ROW()-ROW(Main[[#Headers],[Wärmepumpe]]))),"")</f>
        <v/>
      </c>
      <c r="Q171" s="6" t="str">
        <f>IFERROR(INDEX(parent_children[children],_xlfn.AGGREGATE(15,6,ROW(parent_children[parent])/(parent_children[parent]=Main[[#Headers],[Ventil]])-2,ROW()-ROW(Main[[#Headers],[Ventil]]))),"")</f>
        <v/>
      </c>
      <c r="R171" s="6" t="str">
        <f>IFERROR(INDEX(parent_children[children],_xlfn.AGGREGATE(15,6,ROW(parent_children[parent])/(parent_children[parent]=Main[[#Headers],[Klappe]])-2,ROW()-ROW(Main[[#Headers],[Klappe]]))),"")</f>
        <v/>
      </c>
      <c r="S171" s="6" t="str">
        <f>IFERROR(INDEX(parent_children[children],_xlfn.AGGREGATE(15,6,ROW(parent_children[parent])/(parent_children[parent]=Main[[#Headers],[Sensor]])-2,ROW()-ROW(Main[[#Headers],[Sensor]]))),"")</f>
        <v/>
      </c>
      <c r="T171" s="6" t="str">
        <f>IFERROR(INDEX(parent_children[children],_xlfn.AGGREGATE(15,6,ROW(parent_children[parent])/(parent_children[parent]=Main[[#Headers],[Schalter]])-2,ROW()-ROW(Main[[#Headers],[Schalter]]))),"")</f>
        <v/>
      </c>
      <c r="U171" s="6" t="str">
        <f>IFERROR(INDEX(parent_children[children],_xlfn.AGGREGATE(15,6,ROW(parent_children[parent])/(parent_children[parent]=Main[[#Headers],[Wasser]])-2,ROW()-ROW(Main[[#Headers],[Wasser]]))),"")</f>
        <v/>
      </c>
      <c r="V171" s="6" t="str">
        <f>IFERROR(INDEX(parent_children[children],_xlfn.AGGREGATE(15,6,ROW(parent_children[parent])/(parent_children[parent]=Main[[#Headers],[Luft]])-2,ROW()-ROW(Main[[#Headers],[Luft]]))),"")</f>
        <v/>
      </c>
      <c r="W171" s="6" t="str">
        <f>IFERROR(INDEX(parent_children[children],_xlfn.AGGREGATE(15,6,ROW(parent_children[parent])/(parent_children[parent]=Main[[#Headers],[Filter]])-2,ROW()-ROW(Main[[#Headers],[Filter]]))),"")</f>
        <v/>
      </c>
      <c r="X171" s="6" t="str">
        <f>IFERROR(INDEX(parent_children[children],_xlfn.AGGREGATE(15,6,ROW(parent_children[parent])/(parent_children[parent]=Main[[#Headers],[Ventilator]])-2,ROW()-ROW(Main[[#Headers],[Ventilator]]))),"")</f>
        <v/>
      </c>
      <c r="Y171" s="6" t="str">
        <f>IFERROR(INDEX(parent_children[children],_xlfn.AGGREGATE(15,6,ROW(parent_children[parent])/(parent_children[parent]=Main[[#Headers],[Gas]])-2,ROW()-ROW(Main[[#Headers],[Gas]]))),"")</f>
        <v/>
      </c>
      <c r="Z171" s="6" t="str">
        <f>IFERROR(INDEX(parent_children[children],_xlfn.AGGREGATE(15,6,ROW(parent_children[parent])/(parent_children[parent]=Main[[#Headers],[Messwert]])-2,ROW()-ROW(Main[[#Headers],[Messwert]]))),"")</f>
        <v/>
      </c>
      <c r="AA171" s="6" t="str">
        <f>IFERROR(INDEX(parent_children[children],_xlfn.AGGREGATE(15,6,ROW(parent_children[parent])/(parent_children[parent]=Main[[#Headers],[Stellbefehl]])-2,ROW()-ROW(Main[[#Headers],[Stellbefehl]]))),"")</f>
        <v/>
      </c>
      <c r="AB171" s="6" t="str">
        <f>IFERROR(INDEX(parent_children[children],_xlfn.AGGREGATE(15,6,ROW(parent_children[parent])/(parent_children[parent]=Main[[#Headers],[Schaltbefehl]])-2,ROW()-ROW(Main[[#Headers],[Schaltbefehl]]))),"")</f>
        <v/>
      </c>
      <c r="AC171" s="6" t="str">
        <f>IFERROR(INDEX(parent_children[children],_xlfn.AGGREGATE(15,6,ROW(parent_children[parent])/(parent_children[parent]=Main[[#Headers],[Betriebsmeldung]])-2,ROW()-ROW(Main[[#Headers],[Betriebsmeldung]]))),"")</f>
        <v/>
      </c>
      <c r="AD171" s="6" t="str">
        <f>IFERROR(INDEX(parent_children[children],_xlfn.AGGREGATE(15,6,ROW(parent_children[parent])/(parent_children[parent]=Main[[#Headers],[Störung]])-2,ROW()-ROW(Main[[#Headers],[Störung]]))),"")</f>
        <v/>
      </c>
    </row>
    <row r="172" spans="1:30" x14ac:dyDescent="0.25">
      <c r="A172" t="str">
        <f>IFERROR(INDEX(category_assignment[description_german],_xlfn.AGGREGATE(15,6,ROW(category_assignment[category])/(category_assignment[category]=Main[[#Headers],[System]])-2,ROW()-ROW(Main[[#Headers],[System]]))),"")</f>
        <v/>
      </c>
      <c r="B172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172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172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172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172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172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172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172" s="6" t="str">
        <f>IFERROR(INDEX(parent_children[children],_xlfn.AGGREGATE(15,6,ROW(parent_children[parent])/(parent_children[parent]=Main[[#Headers],[Kessel]])-2,ROW()-ROW(Main[[#Headers],[Kessel]]))),"")</f>
        <v/>
      </c>
      <c r="J172" s="6" t="str">
        <f>IFERROR(INDEX(parent_children[children],_xlfn.AGGREGATE(15,6,ROW(parent_children[parent])/(parent_children[parent]=Main[[#Headers],[Kältemaschine]])-2,ROW()-ROW(Main[[#Headers],[Kältemaschine]]))),"")</f>
        <v/>
      </c>
      <c r="K172" s="6" t="str">
        <f>IFERROR(INDEX(parent_children[children],_xlfn.AGGREGATE(15,6,ROW(parent_children[parent])/(parent_children[parent]=Main[[#Headers],[Speicher]])-2,ROW()-ROW(Main[[#Headers],[Speicher]]))),"")</f>
        <v/>
      </c>
      <c r="L172" s="6" t="str">
        <f>IFERROR(INDEX(parent_children[children],_xlfn.AGGREGATE(15,6,ROW(parent_children[parent])/(parent_children[parent]=Main[[#Headers],[Verteiler]])-2,ROW()-ROW(Main[[#Headers],[Verteiler]]))),"")</f>
        <v/>
      </c>
      <c r="M172" s="6" t="str">
        <f>IFERROR(INDEX(parent_children[children],_xlfn.AGGREGATE(15,6,ROW(parent_children[parent])/(parent_children[parent]=Main[[#Headers],[Unterverteiler]])-2,ROW()-ROW(Main[[#Headers],[Unterverteiler]]))),"")</f>
        <v/>
      </c>
      <c r="N172" s="6" t="str">
        <f>IFERROR(INDEX(parent_children[children],_xlfn.AGGREGATE(15,6,ROW(parent_children[parent])/(parent_children[parent]=Main[[#Headers],[Verteilsystem]])-2,ROW()-ROW(Main[[#Headers],[Verteilsystem]]))),"")</f>
        <v/>
      </c>
      <c r="O172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172" s="6" t="str">
        <f>IFERROR(INDEX(parent_children[children],_xlfn.AGGREGATE(15,6,ROW(parent_children[parent])/(parent_children[parent]=Main[[#Headers],[Wärmepumpe]])-2,ROW()-ROW(Main[[#Headers],[Wärmepumpe]]))),"")</f>
        <v/>
      </c>
      <c r="Q172" s="6" t="str">
        <f>IFERROR(INDEX(parent_children[children],_xlfn.AGGREGATE(15,6,ROW(parent_children[parent])/(parent_children[parent]=Main[[#Headers],[Ventil]])-2,ROW()-ROW(Main[[#Headers],[Ventil]]))),"")</f>
        <v/>
      </c>
      <c r="R172" s="6" t="str">
        <f>IFERROR(INDEX(parent_children[children],_xlfn.AGGREGATE(15,6,ROW(parent_children[parent])/(parent_children[parent]=Main[[#Headers],[Klappe]])-2,ROW()-ROW(Main[[#Headers],[Klappe]]))),"")</f>
        <v/>
      </c>
      <c r="S172" s="6" t="str">
        <f>IFERROR(INDEX(parent_children[children],_xlfn.AGGREGATE(15,6,ROW(parent_children[parent])/(parent_children[parent]=Main[[#Headers],[Sensor]])-2,ROW()-ROW(Main[[#Headers],[Sensor]]))),"")</f>
        <v/>
      </c>
      <c r="T172" s="6" t="str">
        <f>IFERROR(INDEX(parent_children[children],_xlfn.AGGREGATE(15,6,ROW(parent_children[parent])/(parent_children[parent]=Main[[#Headers],[Schalter]])-2,ROW()-ROW(Main[[#Headers],[Schalter]]))),"")</f>
        <v/>
      </c>
      <c r="U172" s="6" t="str">
        <f>IFERROR(INDEX(parent_children[children],_xlfn.AGGREGATE(15,6,ROW(parent_children[parent])/(parent_children[parent]=Main[[#Headers],[Wasser]])-2,ROW()-ROW(Main[[#Headers],[Wasser]]))),"")</f>
        <v/>
      </c>
      <c r="V172" s="6" t="str">
        <f>IFERROR(INDEX(parent_children[children],_xlfn.AGGREGATE(15,6,ROW(parent_children[parent])/(parent_children[parent]=Main[[#Headers],[Luft]])-2,ROW()-ROW(Main[[#Headers],[Luft]]))),"")</f>
        <v/>
      </c>
      <c r="W172" s="6" t="str">
        <f>IFERROR(INDEX(parent_children[children],_xlfn.AGGREGATE(15,6,ROW(parent_children[parent])/(parent_children[parent]=Main[[#Headers],[Filter]])-2,ROW()-ROW(Main[[#Headers],[Filter]]))),"")</f>
        <v/>
      </c>
      <c r="X172" s="6" t="str">
        <f>IFERROR(INDEX(parent_children[children],_xlfn.AGGREGATE(15,6,ROW(parent_children[parent])/(parent_children[parent]=Main[[#Headers],[Ventilator]])-2,ROW()-ROW(Main[[#Headers],[Ventilator]]))),"")</f>
        <v/>
      </c>
      <c r="Y172" s="6" t="str">
        <f>IFERROR(INDEX(parent_children[children],_xlfn.AGGREGATE(15,6,ROW(parent_children[parent])/(parent_children[parent]=Main[[#Headers],[Gas]])-2,ROW()-ROW(Main[[#Headers],[Gas]]))),"")</f>
        <v/>
      </c>
      <c r="Z172" s="6" t="str">
        <f>IFERROR(INDEX(parent_children[children],_xlfn.AGGREGATE(15,6,ROW(parent_children[parent])/(parent_children[parent]=Main[[#Headers],[Messwert]])-2,ROW()-ROW(Main[[#Headers],[Messwert]]))),"")</f>
        <v/>
      </c>
      <c r="AA172" s="6" t="str">
        <f>IFERROR(INDEX(parent_children[children],_xlfn.AGGREGATE(15,6,ROW(parent_children[parent])/(parent_children[parent]=Main[[#Headers],[Stellbefehl]])-2,ROW()-ROW(Main[[#Headers],[Stellbefehl]]))),"")</f>
        <v/>
      </c>
      <c r="AB172" s="6" t="str">
        <f>IFERROR(INDEX(parent_children[children],_xlfn.AGGREGATE(15,6,ROW(parent_children[parent])/(parent_children[parent]=Main[[#Headers],[Schaltbefehl]])-2,ROW()-ROW(Main[[#Headers],[Schaltbefehl]]))),"")</f>
        <v/>
      </c>
      <c r="AC172" s="6" t="str">
        <f>IFERROR(INDEX(parent_children[children],_xlfn.AGGREGATE(15,6,ROW(parent_children[parent])/(parent_children[parent]=Main[[#Headers],[Betriebsmeldung]])-2,ROW()-ROW(Main[[#Headers],[Betriebsmeldung]]))),"")</f>
        <v/>
      </c>
      <c r="AD172" s="6" t="str">
        <f>IFERROR(INDEX(parent_children[children],_xlfn.AGGREGATE(15,6,ROW(parent_children[parent])/(parent_children[parent]=Main[[#Headers],[Störung]])-2,ROW()-ROW(Main[[#Headers],[Störung]]))),"")</f>
        <v/>
      </c>
    </row>
    <row r="173" spans="1:30" x14ac:dyDescent="0.25">
      <c r="A173" t="str">
        <f>IFERROR(INDEX(category_assignment[description_german],_xlfn.AGGREGATE(15,6,ROW(category_assignment[category])/(category_assignment[category]=Main[[#Headers],[System]])-2,ROW()-ROW(Main[[#Headers],[System]]))),"")</f>
        <v/>
      </c>
      <c r="B173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173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173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173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173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173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173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173" s="6" t="str">
        <f>IFERROR(INDEX(parent_children[children],_xlfn.AGGREGATE(15,6,ROW(parent_children[parent])/(parent_children[parent]=Main[[#Headers],[Kessel]])-2,ROW()-ROW(Main[[#Headers],[Kessel]]))),"")</f>
        <v/>
      </c>
      <c r="J173" s="6" t="str">
        <f>IFERROR(INDEX(parent_children[children],_xlfn.AGGREGATE(15,6,ROW(parent_children[parent])/(parent_children[parent]=Main[[#Headers],[Kältemaschine]])-2,ROW()-ROW(Main[[#Headers],[Kältemaschine]]))),"")</f>
        <v/>
      </c>
      <c r="K173" s="6" t="str">
        <f>IFERROR(INDEX(parent_children[children],_xlfn.AGGREGATE(15,6,ROW(parent_children[parent])/(parent_children[parent]=Main[[#Headers],[Speicher]])-2,ROW()-ROW(Main[[#Headers],[Speicher]]))),"")</f>
        <v/>
      </c>
      <c r="L173" s="6" t="str">
        <f>IFERROR(INDEX(parent_children[children],_xlfn.AGGREGATE(15,6,ROW(parent_children[parent])/(parent_children[parent]=Main[[#Headers],[Verteiler]])-2,ROW()-ROW(Main[[#Headers],[Verteiler]]))),"")</f>
        <v/>
      </c>
      <c r="M173" s="6" t="str">
        <f>IFERROR(INDEX(parent_children[children],_xlfn.AGGREGATE(15,6,ROW(parent_children[parent])/(parent_children[parent]=Main[[#Headers],[Unterverteiler]])-2,ROW()-ROW(Main[[#Headers],[Unterverteiler]]))),"")</f>
        <v/>
      </c>
      <c r="N173" s="6" t="str">
        <f>IFERROR(INDEX(parent_children[children],_xlfn.AGGREGATE(15,6,ROW(parent_children[parent])/(parent_children[parent]=Main[[#Headers],[Verteilsystem]])-2,ROW()-ROW(Main[[#Headers],[Verteilsystem]]))),"")</f>
        <v/>
      </c>
      <c r="O173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173" s="6" t="str">
        <f>IFERROR(INDEX(parent_children[children],_xlfn.AGGREGATE(15,6,ROW(parent_children[parent])/(parent_children[parent]=Main[[#Headers],[Wärmepumpe]])-2,ROW()-ROW(Main[[#Headers],[Wärmepumpe]]))),"")</f>
        <v/>
      </c>
      <c r="Q173" s="6" t="str">
        <f>IFERROR(INDEX(parent_children[children],_xlfn.AGGREGATE(15,6,ROW(parent_children[parent])/(parent_children[parent]=Main[[#Headers],[Ventil]])-2,ROW()-ROW(Main[[#Headers],[Ventil]]))),"")</f>
        <v/>
      </c>
      <c r="R173" s="6" t="str">
        <f>IFERROR(INDEX(parent_children[children],_xlfn.AGGREGATE(15,6,ROW(parent_children[parent])/(parent_children[parent]=Main[[#Headers],[Klappe]])-2,ROW()-ROW(Main[[#Headers],[Klappe]]))),"")</f>
        <v/>
      </c>
      <c r="S173" s="6" t="str">
        <f>IFERROR(INDEX(parent_children[children],_xlfn.AGGREGATE(15,6,ROW(parent_children[parent])/(parent_children[parent]=Main[[#Headers],[Sensor]])-2,ROW()-ROW(Main[[#Headers],[Sensor]]))),"")</f>
        <v/>
      </c>
      <c r="T173" s="6" t="str">
        <f>IFERROR(INDEX(parent_children[children],_xlfn.AGGREGATE(15,6,ROW(parent_children[parent])/(parent_children[parent]=Main[[#Headers],[Schalter]])-2,ROW()-ROW(Main[[#Headers],[Schalter]]))),"")</f>
        <v/>
      </c>
      <c r="U173" s="6" t="str">
        <f>IFERROR(INDEX(parent_children[children],_xlfn.AGGREGATE(15,6,ROW(parent_children[parent])/(parent_children[parent]=Main[[#Headers],[Wasser]])-2,ROW()-ROW(Main[[#Headers],[Wasser]]))),"")</f>
        <v/>
      </c>
      <c r="V173" s="6" t="str">
        <f>IFERROR(INDEX(parent_children[children],_xlfn.AGGREGATE(15,6,ROW(parent_children[parent])/(parent_children[parent]=Main[[#Headers],[Luft]])-2,ROW()-ROW(Main[[#Headers],[Luft]]))),"")</f>
        <v/>
      </c>
      <c r="W173" s="6" t="str">
        <f>IFERROR(INDEX(parent_children[children],_xlfn.AGGREGATE(15,6,ROW(parent_children[parent])/(parent_children[parent]=Main[[#Headers],[Filter]])-2,ROW()-ROW(Main[[#Headers],[Filter]]))),"")</f>
        <v/>
      </c>
      <c r="X173" s="6" t="str">
        <f>IFERROR(INDEX(parent_children[children],_xlfn.AGGREGATE(15,6,ROW(parent_children[parent])/(parent_children[parent]=Main[[#Headers],[Ventilator]])-2,ROW()-ROW(Main[[#Headers],[Ventilator]]))),"")</f>
        <v/>
      </c>
      <c r="Y173" s="6" t="str">
        <f>IFERROR(INDEX(parent_children[children],_xlfn.AGGREGATE(15,6,ROW(parent_children[parent])/(parent_children[parent]=Main[[#Headers],[Gas]])-2,ROW()-ROW(Main[[#Headers],[Gas]]))),"")</f>
        <v/>
      </c>
      <c r="Z173" s="6" t="str">
        <f>IFERROR(INDEX(parent_children[children],_xlfn.AGGREGATE(15,6,ROW(parent_children[parent])/(parent_children[parent]=Main[[#Headers],[Messwert]])-2,ROW()-ROW(Main[[#Headers],[Messwert]]))),"")</f>
        <v/>
      </c>
      <c r="AA173" s="6" t="str">
        <f>IFERROR(INDEX(parent_children[children],_xlfn.AGGREGATE(15,6,ROW(parent_children[parent])/(parent_children[parent]=Main[[#Headers],[Stellbefehl]])-2,ROW()-ROW(Main[[#Headers],[Stellbefehl]]))),"")</f>
        <v/>
      </c>
      <c r="AB173" s="6" t="str">
        <f>IFERROR(INDEX(parent_children[children],_xlfn.AGGREGATE(15,6,ROW(parent_children[parent])/(parent_children[parent]=Main[[#Headers],[Schaltbefehl]])-2,ROW()-ROW(Main[[#Headers],[Schaltbefehl]]))),"")</f>
        <v/>
      </c>
      <c r="AC173" s="6" t="str">
        <f>IFERROR(INDEX(parent_children[children],_xlfn.AGGREGATE(15,6,ROW(parent_children[parent])/(parent_children[parent]=Main[[#Headers],[Betriebsmeldung]])-2,ROW()-ROW(Main[[#Headers],[Betriebsmeldung]]))),"")</f>
        <v/>
      </c>
      <c r="AD173" s="6" t="str">
        <f>IFERROR(INDEX(parent_children[children],_xlfn.AGGREGATE(15,6,ROW(parent_children[parent])/(parent_children[parent]=Main[[#Headers],[Störung]])-2,ROW()-ROW(Main[[#Headers],[Störung]]))),"")</f>
        <v/>
      </c>
    </row>
    <row r="174" spans="1:30" x14ac:dyDescent="0.25">
      <c r="A174" t="str">
        <f>IFERROR(INDEX(category_assignment[description_german],_xlfn.AGGREGATE(15,6,ROW(category_assignment[category])/(category_assignment[category]=Main[[#Headers],[System]])-2,ROW()-ROW(Main[[#Headers],[System]]))),"")</f>
        <v/>
      </c>
      <c r="B174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174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174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174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174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174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174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174" s="6" t="str">
        <f>IFERROR(INDEX(parent_children[children],_xlfn.AGGREGATE(15,6,ROW(parent_children[parent])/(parent_children[parent]=Main[[#Headers],[Kessel]])-2,ROW()-ROW(Main[[#Headers],[Kessel]]))),"")</f>
        <v/>
      </c>
      <c r="J174" s="6" t="str">
        <f>IFERROR(INDEX(parent_children[children],_xlfn.AGGREGATE(15,6,ROW(parent_children[parent])/(parent_children[parent]=Main[[#Headers],[Kältemaschine]])-2,ROW()-ROW(Main[[#Headers],[Kältemaschine]]))),"")</f>
        <v/>
      </c>
      <c r="K174" s="6" t="str">
        <f>IFERROR(INDEX(parent_children[children],_xlfn.AGGREGATE(15,6,ROW(parent_children[parent])/(parent_children[parent]=Main[[#Headers],[Speicher]])-2,ROW()-ROW(Main[[#Headers],[Speicher]]))),"")</f>
        <v/>
      </c>
      <c r="L174" s="6" t="str">
        <f>IFERROR(INDEX(parent_children[children],_xlfn.AGGREGATE(15,6,ROW(parent_children[parent])/(parent_children[parent]=Main[[#Headers],[Verteiler]])-2,ROW()-ROW(Main[[#Headers],[Verteiler]]))),"")</f>
        <v/>
      </c>
      <c r="M174" s="6" t="str">
        <f>IFERROR(INDEX(parent_children[children],_xlfn.AGGREGATE(15,6,ROW(parent_children[parent])/(parent_children[parent]=Main[[#Headers],[Unterverteiler]])-2,ROW()-ROW(Main[[#Headers],[Unterverteiler]]))),"")</f>
        <v/>
      </c>
      <c r="N174" s="6" t="str">
        <f>IFERROR(INDEX(parent_children[children],_xlfn.AGGREGATE(15,6,ROW(parent_children[parent])/(parent_children[parent]=Main[[#Headers],[Verteilsystem]])-2,ROW()-ROW(Main[[#Headers],[Verteilsystem]]))),"")</f>
        <v/>
      </c>
      <c r="O174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174" s="6" t="str">
        <f>IFERROR(INDEX(parent_children[children],_xlfn.AGGREGATE(15,6,ROW(parent_children[parent])/(parent_children[parent]=Main[[#Headers],[Wärmepumpe]])-2,ROW()-ROW(Main[[#Headers],[Wärmepumpe]]))),"")</f>
        <v/>
      </c>
      <c r="Q174" s="6" t="str">
        <f>IFERROR(INDEX(parent_children[children],_xlfn.AGGREGATE(15,6,ROW(parent_children[parent])/(parent_children[parent]=Main[[#Headers],[Ventil]])-2,ROW()-ROW(Main[[#Headers],[Ventil]]))),"")</f>
        <v/>
      </c>
      <c r="R174" s="6" t="str">
        <f>IFERROR(INDEX(parent_children[children],_xlfn.AGGREGATE(15,6,ROW(parent_children[parent])/(parent_children[parent]=Main[[#Headers],[Klappe]])-2,ROW()-ROW(Main[[#Headers],[Klappe]]))),"")</f>
        <v/>
      </c>
      <c r="S174" s="6" t="str">
        <f>IFERROR(INDEX(parent_children[children],_xlfn.AGGREGATE(15,6,ROW(parent_children[parent])/(parent_children[parent]=Main[[#Headers],[Sensor]])-2,ROW()-ROW(Main[[#Headers],[Sensor]]))),"")</f>
        <v/>
      </c>
      <c r="T174" s="6" t="str">
        <f>IFERROR(INDEX(parent_children[children],_xlfn.AGGREGATE(15,6,ROW(parent_children[parent])/(parent_children[parent]=Main[[#Headers],[Schalter]])-2,ROW()-ROW(Main[[#Headers],[Schalter]]))),"")</f>
        <v/>
      </c>
      <c r="U174" s="6" t="str">
        <f>IFERROR(INDEX(parent_children[children],_xlfn.AGGREGATE(15,6,ROW(parent_children[parent])/(parent_children[parent]=Main[[#Headers],[Wasser]])-2,ROW()-ROW(Main[[#Headers],[Wasser]]))),"")</f>
        <v/>
      </c>
      <c r="V174" s="6" t="str">
        <f>IFERROR(INDEX(parent_children[children],_xlfn.AGGREGATE(15,6,ROW(parent_children[parent])/(parent_children[parent]=Main[[#Headers],[Luft]])-2,ROW()-ROW(Main[[#Headers],[Luft]]))),"")</f>
        <v/>
      </c>
      <c r="W174" s="6" t="str">
        <f>IFERROR(INDEX(parent_children[children],_xlfn.AGGREGATE(15,6,ROW(parent_children[parent])/(parent_children[parent]=Main[[#Headers],[Filter]])-2,ROW()-ROW(Main[[#Headers],[Filter]]))),"")</f>
        <v/>
      </c>
      <c r="X174" s="6" t="str">
        <f>IFERROR(INDEX(parent_children[children],_xlfn.AGGREGATE(15,6,ROW(parent_children[parent])/(parent_children[parent]=Main[[#Headers],[Ventilator]])-2,ROW()-ROW(Main[[#Headers],[Ventilator]]))),"")</f>
        <v/>
      </c>
      <c r="Y174" s="6" t="str">
        <f>IFERROR(INDEX(parent_children[children],_xlfn.AGGREGATE(15,6,ROW(parent_children[parent])/(parent_children[parent]=Main[[#Headers],[Gas]])-2,ROW()-ROW(Main[[#Headers],[Gas]]))),"")</f>
        <v/>
      </c>
      <c r="Z174" s="6" t="str">
        <f>IFERROR(INDEX(parent_children[children],_xlfn.AGGREGATE(15,6,ROW(parent_children[parent])/(parent_children[parent]=Main[[#Headers],[Messwert]])-2,ROW()-ROW(Main[[#Headers],[Messwert]]))),"")</f>
        <v/>
      </c>
      <c r="AA174" s="6" t="str">
        <f>IFERROR(INDEX(parent_children[children],_xlfn.AGGREGATE(15,6,ROW(parent_children[parent])/(parent_children[parent]=Main[[#Headers],[Stellbefehl]])-2,ROW()-ROW(Main[[#Headers],[Stellbefehl]]))),"")</f>
        <v/>
      </c>
      <c r="AB174" s="6" t="str">
        <f>IFERROR(INDEX(parent_children[children],_xlfn.AGGREGATE(15,6,ROW(parent_children[parent])/(parent_children[parent]=Main[[#Headers],[Schaltbefehl]])-2,ROW()-ROW(Main[[#Headers],[Schaltbefehl]]))),"")</f>
        <v/>
      </c>
      <c r="AC174" s="6" t="str">
        <f>IFERROR(INDEX(parent_children[children],_xlfn.AGGREGATE(15,6,ROW(parent_children[parent])/(parent_children[parent]=Main[[#Headers],[Betriebsmeldung]])-2,ROW()-ROW(Main[[#Headers],[Betriebsmeldung]]))),"")</f>
        <v/>
      </c>
      <c r="AD174" s="6" t="str">
        <f>IFERROR(INDEX(parent_children[children],_xlfn.AGGREGATE(15,6,ROW(parent_children[parent])/(parent_children[parent]=Main[[#Headers],[Störung]])-2,ROW()-ROW(Main[[#Headers],[Störung]]))),"")</f>
        <v/>
      </c>
    </row>
    <row r="175" spans="1:30" x14ac:dyDescent="0.25">
      <c r="A175" t="str">
        <f>IFERROR(INDEX(category_assignment[description_german],_xlfn.AGGREGATE(15,6,ROW(category_assignment[category])/(category_assignment[category]=Main[[#Headers],[System]])-2,ROW()-ROW(Main[[#Headers],[System]]))),"")</f>
        <v/>
      </c>
      <c r="B175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175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175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175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175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175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175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175" s="6" t="str">
        <f>IFERROR(INDEX(parent_children[children],_xlfn.AGGREGATE(15,6,ROW(parent_children[parent])/(parent_children[parent]=Main[[#Headers],[Kessel]])-2,ROW()-ROW(Main[[#Headers],[Kessel]]))),"")</f>
        <v/>
      </c>
      <c r="J175" s="6" t="str">
        <f>IFERROR(INDEX(parent_children[children],_xlfn.AGGREGATE(15,6,ROW(parent_children[parent])/(parent_children[parent]=Main[[#Headers],[Kältemaschine]])-2,ROW()-ROW(Main[[#Headers],[Kältemaschine]]))),"")</f>
        <v/>
      </c>
      <c r="K175" s="6" t="str">
        <f>IFERROR(INDEX(parent_children[children],_xlfn.AGGREGATE(15,6,ROW(parent_children[parent])/(parent_children[parent]=Main[[#Headers],[Speicher]])-2,ROW()-ROW(Main[[#Headers],[Speicher]]))),"")</f>
        <v/>
      </c>
      <c r="L175" s="6" t="str">
        <f>IFERROR(INDEX(parent_children[children],_xlfn.AGGREGATE(15,6,ROW(parent_children[parent])/(parent_children[parent]=Main[[#Headers],[Verteiler]])-2,ROW()-ROW(Main[[#Headers],[Verteiler]]))),"")</f>
        <v/>
      </c>
      <c r="M175" s="6" t="str">
        <f>IFERROR(INDEX(parent_children[children],_xlfn.AGGREGATE(15,6,ROW(parent_children[parent])/(parent_children[parent]=Main[[#Headers],[Unterverteiler]])-2,ROW()-ROW(Main[[#Headers],[Unterverteiler]]))),"")</f>
        <v/>
      </c>
      <c r="N175" s="6" t="str">
        <f>IFERROR(INDEX(parent_children[children],_xlfn.AGGREGATE(15,6,ROW(parent_children[parent])/(parent_children[parent]=Main[[#Headers],[Verteilsystem]])-2,ROW()-ROW(Main[[#Headers],[Verteilsystem]]))),"")</f>
        <v/>
      </c>
      <c r="O175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175" s="6" t="str">
        <f>IFERROR(INDEX(parent_children[children],_xlfn.AGGREGATE(15,6,ROW(parent_children[parent])/(parent_children[parent]=Main[[#Headers],[Wärmepumpe]])-2,ROW()-ROW(Main[[#Headers],[Wärmepumpe]]))),"")</f>
        <v/>
      </c>
      <c r="Q175" s="6" t="str">
        <f>IFERROR(INDEX(parent_children[children],_xlfn.AGGREGATE(15,6,ROW(parent_children[parent])/(parent_children[parent]=Main[[#Headers],[Ventil]])-2,ROW()-ROW(Main[[#Headers],[Ventil]]))),"")</f>
        <v/>
      </c>
      <c r="R175" s="6" t="str">
        <f>IFERROR(INDEX(parent_children[children],_xlfn.AGGREGATE(15,6,ROW(parent_children[parent])/(parent_children[parent]=Main[[#Headers],[Klappe]])-2,ROW()-ROW(Main[[#Headers],[Klappe]]))),"")</f>
        <v/>
      </c>
      <c r="S175" s="6" t="str">
        <f>IFERROR(INDEX(parent_children[children],_xlfn.AGGREGATE(15,6,ROW(parent_children[parent])/(parent_children[parent]=Main[[#Headers],[Sensor]])-2,ROW()-ROW(Main[[#Headers],[Sensor]]))),"")</f>
        <v/>
      </c>
      <c r="T175" s="6" t="str">
        <f>IFERROR(INDEX(parent_children[children],_xlfn.AGGREGATE(15,6,ROW(parent_children[parent])/(parent_children[parent]=Main[[#Headers],[Schalter]])-2,ROW()-ROW(Main[[#Headers],[Schalter]]))),"")</f>
        <v/>
      </c>
      <c r="U175" s="6" t="str">
        <f>IFERROR(INDEX(parent_children[children],_xlfn.AGGREGATE(15,6,ROW(parent_children[parent])/(parent_children[parent]=Main[[#Headers],[Wasser]])-2,ROW()-ROW(Main[[#Headers],[Wasser]]))),"")</f>
        <v/>
      </c>
      <c r="V175" s="6" t="str">
        <f>IFERROR(INDEX(parent_children[children],_xlfn.AGGREGATE(15,6,ROW(parent_children[parent])/(parent_children[parent]=Main[[#Headers],[Luft]])-2,ROW()-ROW(Main[[#Headers],[Luft]]))),"")</f>
        <v/>
      </c>
      <c r="W175" s="6" t="str">
        <f>IFERROR(INDEX(parent_children[children],_xlfn.AGGREGATE(15,6,ROW(parent_children[parent])/(parent_children[parent]=Main[[#Headers],[Filter]])-2,ROW()-ROW(Main[[#Headers],[Filter]]))),"")</f>
        <v/>
      </c>
      <c r="X175" s="6" t="str">
        <f>IFERROR(INDEX(parent_children[children],_xlfn.AGGREGATE(15,6,ROW(parent_children[parent])/(parent_children[parent]=Main[[#Headers],[Ventilator]])-2,ROW()-ROW(Main[[#Headers],[Ventilator]]))),"")</f>
        <v/>
      </c>
      <c r="Y175" s="6" t="str">
        <f>IFERROR(INDEX(parent_children[children],_xlfn.AGGREGATE(15,6,ROW(parent_children[parent])/(parent_children[parent]=Main[[#Headers],[Gas]])-2,ROW()-ROW(Main[[#Headers],[Gas]]))),"")</f>
        <v/>
      </c>
      <c r="Z175" s="6" t="str">
        <f>IFERROR(INDEX(parent_children[children],_xlfn.AGGREGATE(15,6,ROW(parent_children[parent])/(parent_children[parent]=Main[[#Headers],[Messwert]])-2,ROW()-ROW(Main[[#Headers],[Messwert]]))),"")</f>
        <v/>
      </c>
      <c r="AA175" s="6" t="str">
        <f>IFERROR(INDEX(parent_children[children],_xlfn.AGGREGATE(15,6,ROW(parent_children[parent])/(parent_children[parent]=Main[[#Headers],[Stellbefehl]])-2,ROW()-ROW(Main[[#Headers],[Stellbefehl]]))),"")</f>
        <v/>
      </c>
      <c r="AB175" s="6" t="str">
        <f>IFERROR(INDEX(parent_children[children],_xlfn.AGGREGATE(15,6,ROW(parent_children[parent])/(parent_children[parent]=Main[[#Headers],[Schaltbefehl]])-2,ROW()-ROW(Main[[#Headers],[Schaltbefehl]]))),"")</f>
        <v/>
      </c>
      <c r="AC175" s="6" t="str">
        <f>IFERROR(INDEX(parent_children[children],_xlfn.AGGREGATE(15,6,ROW(parent_children[parent])/(parent_children[parent]=Main[[#Headers],[Betriebsmeldung]])-2,ROW()-ROW(Main[[#Headers],[Betriebsmeldung]]))),"")</f>
        <v/>
      </c>
      <c r="AD175" s="6" t="str">
        <f>IFERROR(INDEX(parent_children[children],_xlfn.AGGREGATE(15,6,ROW(parent_children[parent])/(parent_children[parent]=Main[[#Headers],[Störung]])-2,ROW()-ROW(Main[[#Headers],[Störung]]))),"")</f>
        <v/>
      </c>
    </row>
    <row r="176" spans="1:30" x14ac:dyDescent="0.25">
      <c r="A176" t="str">
        <f>IFERROR(INDEX(category_assignment[description_german],_xlfn.AGGREGATE(15,6,ROW(category_assignment[category])/(category_assignment[category]=Main[[#Headers],[System]])-2,ROW()-ROW(Main[[#Headers],[System]]))),"")</f>
        <v/>
      </c>
      <c r="B176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176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176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176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176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176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176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176" s="6" t="str">
        <f>IFERROR(INDEX(parent_children[children],_xlfn.AGGREGATE(15,6,ROW(parent_children[parent])/(parent_children[parent]=Main[[#Headers],[Kessel]])-2,ROW()-ROW(Main[[#Headers],[Kessel]]))),"")</f>
        <v/>
      </c>
      <c r="J176" s="6" t="str">
        <f>IFERROR(INDEX(parent_children[children],_xlfn.AGGREGATE(15,6,ROW(parent_children[parent])/(parent_children[parent]=Main[[#Headers],[Kältemaschine]])-2,ROW()-ROW(Main[[#Headers],[Kältemaschine]]))),"")</f>
        <v/>
      </c>
      <c r="K176" s="6" t="str">
        <f>IFERROR(INDEX(parent_children[children],_xlfn.AGGREGATE(15,6,ROW(parent_children[parent])/(parent_children[parent]=Main[[#Headers],[Speicher]])-2,ROW()-ROW(Main[[#Headers],[Speicher]]))),"")</f>
        <v/>
      </c>
      <c r="L176" s="6" t="str">
        <f>IFERROR(INDEX(parent_children[children],_xlfn.AGGREGATE(15,6,ROW(parent_children[parent])/(parent_children[parent]=Main[[#Headers],[Verteiler]])-2,ROW()-ROW(Main[[#Headers],[Verteiler]]))),"")</f>
        <v/>
      </c>
      <c r="M176" s="6" t="str">
        <f>IFERROR(INDEX(parent_children[children],_xlfn.AGGREGATE(15,6,ROW(parent_children[parent])/(parent_children[parent]=Main[[#Headers],[Unterverteiler]])-2,ROW()-ROW(Main[[#Headers],[Unterverteiler]]))),"")</f>
        <v/>
      </c>
      <c r="N176" s="6" t="str">
        <f>IFERROR(INDEX(parent_children[children],_xlfn.AGGREGATE(15,6,ROW(parent_children[parent])/(parent_children[parent]=Main[[#Headers],[Verteilsystem]])-2,ROW()-ROW(Main[[#Headers],[Verteilsystem]]))),"")</f>
        <v/>
      </c>
      <c r="O176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176" s="6" t="str">
        <f>IFERROR(INDEX(parent_children[children],_xlfn.AGGREGATE(15,6,ROW(parent_children[parent])/(parent_children[parent]=Main[[#Headers],[Wärmepumpe]])-2,ROW()-ROW(Main[[#Headers],[Wärmepumpe]]))),"")</f>
        <v/>
      </c>
      <c r="Q176" s="6" t="str">
        <f>IFERROR(INDEX(parent_children[children],_xlfn.AGGREGATE(15,6,ROW(parent_children[parent])/(parent_children[parent]=Main[[#Headers],[Ventil]])-2,ROW()-ROW(Main[[#Headers],[Ventil]]))),"")</f>
        <v/>
      </c>
      <c r="R176" s="6" t="str">
        <f>IFERROR(INDEX(parent_children[children],_xlfn.AGGREGATE(15,6,ROW(parent_children[parent])/(parent_children[parent]=Main[[#Headers],[Klappe]])-2,ROW()-ROW(Main[[#Headers],[Klappe]]))),"")</f>
        <v/>
      </c>
      <c r="S176" s="6" t="str">
        <f>IFERROR(INDEX(parent_children[children],_xlfn.AGGREGATE(15,6,ROW(parent_children[parent])/(parent_children[parent]=Main[[#Headers],[Sensor]])-2,ROW()-ROW(Main[[#Headers],[Sensor]]))),"")</f>
        <v/>
      </c>
      <c r="T176" s="6" t="str">
        <f>IFERROR(INDEX(parent_children[children],_xlfn.AGGREGATE(15,6,ROW(parent_children[parent])/(parent_children[parent]=Main[[#Headers],[Schalter]])-2,ROW()-ROW(Main[[#Headers],[Schalter]]))),"")</f>
        <v/>
      </c>
      <c r="U176" s="6" t="str">
        <f>IFERROR(INDEX(parent_children[children],_xlfn.AGGREGATE(15,6,ROW(parent_children[parent])/(parent_children[parent]=Main[[#Headers],[Wasser]])-2,ROW()-ROW(Main[[#Headers],[Wasser]]))),"")</f>
        <v/>
      </c>
      <c r="V176" s="6" t="str">
        <f>IFERROR(INDEX(parent_children[children],_xlfn.AGGREGATE(15,6,ROW(parent_children[parent])/(parent_children[parent]=Main[[#Headers],[Luft]])-2,ROW()-ROW(Main[[#Headers],[Luft]]))),"")</f>
        <v/>
      </c>
      <c r="W176" s="6" t="str">
        <f>IFERROR(INDEX(parent_children[children],_xlfn.AGGREGATE(15,6,ROW(parent_children[parent])/(parent_children[parent]=Main[[#Headers],[Filter]])-2,ROW()-ROW(Main[[#Headers],[Filter]]))),"")</f>
        <v/>
      </c>
      <c r="X176" s="6" t="str">
        <f>IFERROR(INDEX(parent_children[children],_xlfn.AGGREGATE(15,6,ROW(parent_children[parent])/(parent_children[parent]=Main[[#Headers],[Ventilator]])-2,ROW()-ROW(Main[[#Headers],[Ventilator]]))),"")</f>
        <v/>
      </c>
      <c r="Y176" s="6" t="str">
        <f>IFERROR(INDEX(parent_children[children],_xlfn.AGGREGATE(15,6,ROW(parent_children[parent])/(parent_children[parent]=Main[[#Headers],[Gas]])-2,ROW()-ROW(Main[[#Headers],[Gas]]))),"")</f>
        <v/>
      </c>
      <c r="Z176" s="6" t="str">
        <f>IFERROR(INDEX(parent_children[children],_xlfn.AGGREGATE(15,6,ROW(parent_children[parent])/(parent_children[parent]=Main[[#Headers],[Messwert]])-2,ROW()-ROW(Main[[#Headers],[Messwert]]))),"")</f>
        <v/>
      </c>
      <c r="AA176" s="6" t="str">
        <f>IFERROR(INDEX(parent_children[children],_xlfn.AGGREGATE(15,6,ROW(parent_children[parent])/(parent_children[parent]=Main[[#Headers],[Stellbefehl]])-2,ROW()-ROW(Main[[#Headers],[Stellbefehl]]))),"")</f>
        <v/>
      </c>
      <c r="AB176" s="6" t="str">
        <f>IFERROR(INDEX(parent_children[children],_xlfn.AGGREGATE(15,6,ROW(parent_children[parent])/(parent_children[parent]=Main[[#Headers],[Schaltbefehl]])-2,ROW()-ROW(Main[[#Headers],[Schaltbefehl]]))),"")</f>
        <v/>
      </c>
      <c r="AC176" s="6" t="str">
        <f>IFERROR(INDEX(parent_children[children],_xlfn.AGGREGATE(15,6,ROW(parent_children[parent])/(parent_children[parent]=Main[[#Headers],[Betriebsmeldung]])-2,ROW()-ROW(Main[[#Headers],[Betriebsmeldung]]))),"")</f>
        <v/>
      </c>
      <c r="AD176" s="6" t="str">
        <f>IFERROR(INDEX(parent_children[children],_xlfn.AGGREGATE(15,6,ROW(parent_children[parent])/(parent_children[parent]=Main[[#Headers],[Störung]])-2,ROW()-ROW(Main[[#Headers],[Störung]]))),"")</f>
        <v/>
      </c>
    </row>
    <row r="177" spans="1:30" x14ac:dyDescent="0.25">
      <c r="A177" t="str">
        <f>IFERROR(INDEX(category_assignment[description_german],_xlfn.AGGREGATE(15,6,ROW(category_assignment[category])/(category_assignment[category]=Main[[#Headers],[System]])-2,ROW()-ROW(Main[[#Headers],[System]]))),"")</f>
        <v/>
      </c>
      <c r="B177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177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177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177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177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177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177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177" s="6" t="str">
        <f>IFERROR(INDEX(parent_children[children],_xlfn.AGGREGATE(15,6,ROW(parent_children[parent])/(parent_children[parent]=Main[[#Headers],[Kessel]])-2,ROW()-ROW(Main[[#Headers],[Kessel]]))),"")</f>
        <v/>
      </c>
      <c r="J177" s="6" t="str">
        <f>IFERROR(INDEX(parent_children[children],_xlfn.AGGREGATE(15,6,ROW(parent_children[parent])/(parent_children[parent]=Main[[#Headers],[Kältemaschine]])-2,ROW()-ROW(Main[[#Headers],[Kältemaschine]]))),"")</f>
        <v/>
      </c>
      <c r="K177" s="6" t="str">
        <f>IFERROR(INDEX(parent_children[children],_xlfn.AGGREGATE(15,6,ROW(parent_children[parent])/(parent_children[parent]=Main[[#Headers],[Speicher]])-2,ROW()-ROW(Main[[#Headers],[Speicher]]))),"")</f>
        <v/>
      </c>
      <c r="L177" s="6" t="str">
        <f>IFERROR(INDEX(parent_children[children],_xlfn.AGGREGATE(15,6,ROW(parent_children[parent])/(parent_children[parent]=Main[[#Headers],[Verteiler]])-2,ROW()-ROW(Main[[#Headers],[Verteiler]]))),"")</f>
        <v/>
      </c>
      <c r="M177" s="6" t="str">
        <f>IFERROR(INDEX(parent_children[children],_xlfn.AGGREGATE(15,6,ROW(parent_children[parent])/(parent_children[parent]=Main[[#Headers],[Unterverteiler]])-2,ROW()-ROW(Main[[#Headers],[Unterverteiler]]))),"")</f>
        <v/>
      </c>
      <c r="N177" s="6" t="str">
        <f>IFERROR(INDEX(parent_children[children],_xlfn.AGGREGATE(15,6,ROW(parent_children[parent])/(parent_children[parent]=Main[[#Headers],[Verteilsystem]])-2,ROW()-ROW(Main[[#Headers],[Verteilsystem]]))),"")</f>
        <v/>
      </c>
      <c r="O177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177" s="6" t="str">
        <f>IFERROR(INDEX(parent_children[children],_xlfn.AGGREGATE(15,6,ROW(parent_children[parent])/(parent_children[parent]=Main[[#Headers],[Wärmepumpe]])-2,ROW()-ROW(Main[[#Headers],[Wärmepumpe]]))),"")</f>
        <v/>
      </c>
      <c r="Q177" s="6" t="str">
        <f>IFERROR(INDEX(parent_children[children],_xlfn.AGGREGATE(15,6,ROW(parent_children[parent])/(parent_children[parent]=Main[[#Headers],[Ventil]])-2,ROW()-ROW(Main[[#Headers],[Ventil]]))),"")</f>
        <v/>
      </c>
      <c r="R177" s="6" t="str">
        <f>IFERROR(INDEX(parent_children[children],_xlfn.AGGREGATE(15,6,ROW(parent_children[parent])/(parent_children[parent]=Main[[#Headers],[Klappe]])-2,ROW()-ROW(Main[[#Headers],[Klappe]]))),"")</f>
        <v/>
      </c>
      <c r="S177" s="6" t="str">
        <f>IFERROR(INDEX(parent_children[children],_xlfn.AGGREGATE(15,6,ROW(parent_children[parent])/(parent_children[parent]=Main[[#Headers],[Sensor]])-2,ROW()-ROW(Main[[#Headers],[Sensor]]))),"")</f>
        <v/>
      </c>
      <c r="T177" s="6" t="str">
        <f>IFERROR(INDEX(parent_children[children],_xlfn.AGGREGATE(15,6,ROW(parent_children[parent])/(parent_children[parent]=Main[[#Headers],[Schalter]])-2,ROW()-ROW(Main[[#Headers],[Schalter]]))),"")</f>
        <v/>
      </c>
      <c r="U177" s="6" t="str">
        <f>IFERROR(INDEX(parent_children[children],_xlfn.AGGREGATE(15,6,ROW(parent_children[parent])/(parent_children[parent]=Main[[#Headers],[Wasser]])-2,ROW()-ROW(Main[[#Headers],[Wasser]]))),"")</f>
        <v/>
      </c>
      <c r="V177" s="6" t="str">
        <f>IFERROR(INDEX(parent_children[children],_xlfn.AGGREGATE(15,6,ROW(parent_children[parent])/(parent_children[parent]=Main[[#Headers],[Luft]])-2,ROW()-ROW(Main[[#Headers],[Luft]]))),"")</f>
        <v/>
      </c>
      <c r="W177" s="6" t="str">
        <f>IFERROR(INDEX(parent_children[children],_xlfn.AGGREGATE(15,6,ROW(parent_children[parent])/(parent_children[parent]=Main[[#Headers],[Filter]])-2,ROW()-ROW(Main[[#Headers],[Filter]]))),"")</f>
        <v/>
      </c>
      <c r="X177" s="6" t="str">
        <f>IFERROR(INDEX(parent_children[children],_xlfn.AGGREGATE(15,6,ROW(parent_children[parent])/(parent_children[parent]=Main[[#Headers],[Ventilator]])-2,ROW()-ROW(Main[[#Headers],[Ventilator]]))),"")</f>
        <v/>
      </c>
      <c r="Y177" s="6" t="str">
        <f>IFERROR(INDEX(parent_children[children],_xlfn.AGGREGATE(15,6,ROW(parent_children[parent])/(parent_children[parent]=Main[[#Headers],[Gas]])-2,ROW()-ROW(Main[[#Headers],[Gas]]))),"")</f>
        <v/>
      </c>
      <c r="Z177" s="6" t="str">
        <f>IFERROR(INDEX(parent_children[children],_xlfn.AGGREGATE(15,6,ROW(parent_children[parent])/(parent_children[parent]=Main[[#Headers],[Messwert]])-2,ROW()-ROW(Main[[#Headers],[Messwert]]))),"")</f>
        <v/>
      </c>
      <c r="AA177" s="6" t="str">
        <f>IFERROR(INDEX(parent_children[children],_xlfn.AGGREGATE(15,6,ROW(parent_children[parent])/(parent_children[parent]=Main[[#Headers],[Stellbefehl]])-2,ROW()-ROW(Main[[#Headers],[Stellbefehl]]))),"")</f>
        <v/>
      </c>
      <c r="AB177" s="6" t="str">
        <f>IFERROR(INDEX(parent_children[children],_xlfn.AGGREGATE(15,6,ROW(parent_children[parent])/(parent_children[parent]=Main[[#Headers],[Schaltbefehl]])-2,ROW()-ROW(Main[[#Headers],[Schaltbefehl]]))),"")</f>
        <v/>
      </c>
      <c r="AC177" s="6" t="str">
        <f>IFERROR(INDEX(parent_children[children],_xlfn.AGGREGATE(15,6,ROW(parent_children[parent])/(parent_children[parent]=Main[[#Headers],[Betriebsmeldung]])-2,ROW()-ROW(Main[[#Headers],[Betriebsmeldung]]))),"")</f>
        <v/>
      </c>
      <c r="AD177" s="6" t="str">
        <f>IFERROR(INDEX(parent_children[children],_xlfn.AGGREGATE(15,6,ROW(parent_children[parent])/(parent_children[parent]=Main[[#Headers],[Störung]])-2,ROW()-ROW(Main[[#Headers],[Störung]]))),"")</f>
        <v/>
      </c>
    </row>
    <row r="178" spans="1:30" x14ac:dyDescent="0.25">
      <c r="A178" t="str">
        <f>IFERROR(INDEX(category_assignment[description_german],_xlfn.AGGREGATE(15,6,ROW(category_assignment[category])/(category_assignment[category]=Main[[#Headers],[System]])-2,ROW()-ROW(Main[[#Headers],[System]]))),"")</f>
        <v/>
      </c>
      <c r="B178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178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178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178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178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178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178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178" s="6" t="str">
        <f>IFERROR(INDEX(parent_children[children],_xlfn.AGGREGATE(15,6,ROW(parent_children[parent])/(parent_children[parent]=Main[[#Headers],[Kessel]])-2,ROW()-ROW(Main[[#Headers],[Kessel]]))),"")</f>
        <v/>
      </c>
      <c r="J178" s="6" t="str">
        <f>IFERROR(INDEX(parent_children[children],_xlfn.AGGREGATE(15,6,ROW(parent_children[parent])/(parent_children[parent]=Main[[#Headers],[Kältemaschine]])-2,ROW()-ROW(Main[[#Headers],[Kältemaschine]]))),"")</f>
        <v/>
      </c>
      <c r="K178" s="6" t="str">
        <f>IFERROR(INDEX(parent_children[children],_xlfn.AGGREGATE(15,6,ROW(parent_children[parent])/(parent_children[parent]=Main[[#Headers],[Speicher]])-2,ROW()-ROW(Main[[#Headers],[Speicher]]))),"")</f>
        <v/>
      </c>
      <c r="L178" s="6" t="str">
        <f>IFERROR(INDEX(parent_children[children],_xlfn.AGGREGATE(15,6,ROW(parent_children[parent])/(parent_children[parent]=Main[[#Headers],[Verteiler]])-2,ROW()-ROW(Main[[#Headers],[Verteiler]]))),"")</f>
        <v/>
      </c>
      <c r="M178" s="6" t="str">
        <f>IFERROR(INDEX(parent_children[children],_xlfn.AGGREGATE(15,6,ROW(parent_children[parent])/(parent_children[parent]=Main[[#Headers],[Unterverteiler]])-2,ROW()-ROW(Main[[#Headers],[Unterverteiler]]))),"")</f>
        <v/>
      </c>
      <c r="N178" s="6" t="str">
        <f>IFERROR(INDEX(parent_children[children],_xlfn.AGGREGATE(15,6,ROW(parent_children[parent])/(parent_children[parent]=Main[[#Headers],[Verteilsystem]])-2,ROW()-ROW(Main[[#Headers],[Verteilsystem]]))),"")</f>
        <v/>
      </c>
      <c r="O178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178" s="6" t="str">
        <f>IFERROR(INDEX(parent_children[children],_xlfn.AGGREGATE(15,6,ROW(parent_children[parent])/(parent_children[parent]=Main[[#Headers],[Wärmepumpe]])-2,ROW()-ROW(Main[[#Headers],[Wärmepumpe]]))),"")</f>
        <v/>
      </c>
      <c r="Q178" s="6" t="str">
        <f>IFERROR(INDEX(parent_children[children],_xlfn.AGGREGATE(15,6,ROW(parent_children[parent])/(parent_children[parent]=Main[[#Headers],[Ventil]])-2,ROW()-ROW(Main[[#Headers],[Ventil]]))),"")</f>
        <v/>
      </c>
      <c r="R178" s="6" t="str">
        <f>IFERROR(INDEX(parent_children[children],_xlfn.AGGREGATE(15,6,ROW(parent_children[parent])/(parent_children[parent]=Main[[#Headers],[Klappe]])-2,ROW()-ROW(Main[[#Headers],[Klappe]]))),"")</f>
        <v/>
      </c>
      <c r="S178" s="6" t="str">
        <f>IFERROR(INDEX(parent_children[children],_xlfn.AGGREGATE(15,6,ROW(parent_children[parent])/(parent_children[parent]=Main[[#Headers],[Sensor]])-2,ROW()-ROW(Main[[#Headers],[Sensor]]))),"")</f>
        <v/>
      </c>
      <c r="T178" s="6" t="str">
        <f>IFERROR(INDEX(parent_children[children],_xlfn.AGGREGATE(15,6,ROW(parent_children[parent])/(parent_children[parent]=Main[[#Headers],[Schalter]])-2,ROW()-ROW(Main[[#Headers],[Schalter]]))),"")</f>
        <v/>
      </c>
      <c r="U178" s="6" t="str">
        <f>IFERROR(INDEX(parent_children[children],_xlfn.AGGREGATE(15,6,ROW(parent_children[parent])/(parent_children[parent]=Main[[#Headers],[Wasser]])-2,ROW()-ROW(Main[[#Headers],[Wasser]]))),"")</f>
        <v/>
      </c>
      <c r="V178" s="6" t="str">
        <f>IFERROR(INDEX(parent_children[children],_xlfn.AGGREGATE(15,6,ROW(parent_children[parent])/(parent_children[parent]=Main[[#Headers],[Luft]])-2,ROW()-ROW(Main[[#Headers],[Luft]]))),"")</f>
        <v/>
      </c>
      <c r="W178" s="6" t="str">
        <f>IFERROR(INDEX(parent_children[children],_xlfn.AGGREGATE(15,6,ROW(parent_children[parent])/(parent_children[parent]=Main[[#Headers],[Filter]])-2,ROW()-ROW(Main[[#Headers],[Filter]]))),"")</f>
        <v/>
      </c>
      <c r="X178" s="6" t="str">
        <f>IFERROR(INDEX(parent_children[children],_xlfn.AGGREGATE(15,6,ROW(parent_children[parent])/(parent_children[parent]=Main[[#Headers],[Ventilator]])-2,ROW()-ROW(Main[[#Headers],[Ventilator]]))),"")</f>
        <v/>
      </c>
      <c r="Y178" s="6" t="str">
        <f>IFERROR(INDEX(parent_children[children],_xlfn.AGGREGATE(15,6,ROW(parent_children[parent])/(parent_children[parent]=Main[[#Headers],[Gas]])-2,ROW()-ROW(Main[[#Headers],[Gas]]))),"")</f>
        <v/>
      </c>
      <c r="Z178" s="6" t="str">
        <f>IFERROR(INDEX(parent_children[children],_xlfn.AGGREGATE(15,6,ROW(parent_children[parent])/(parent_children[parent]=Main[[#Headers],[Messwert]])-2,ROW()-ROW(Main[[#Headers],[Messwert]]))),"")</f>
        <v/>
      </c>
      <c r="AA178" s="6" t="str">
        <f>IFERROR(INDEX(parent_children[children],_xlfn.AGGREGATE(15,6,ROW(parent_children[parent])/(parent_children[parent]=Main[[#Headers],[Stellbefehl]])-2,ROW()-ROW(Main[[#Headers],[Stellbefehl]]))),"")</f>
        <v/>
      </c>
      <c r="AB178" s="6" t="str">
        <f>IFERROR(INDEX(parent_children[children],_xlfn.AGGREGATE(15,6,ROW(parent_children[parent])/(parent_children[parent]=Main[[#Headers],[Schaltbefehl]])-2,ROW()-ROW(Main[[#Headers],[Schaltbefehl]]))),"")</f>
        <v/>
      </c>
      <c r="AC178" s="6" t="str">
        <f>IFERROR(INDEX(parent_children[children],_xlfn.AGGREGATE(15,6,ROW(parent_children[parent])/(parent_children[parent]=Main[[#Headers],[Betriebsmeldung]])-2,ROW()-ROW(Main[[#Headers],[Betriebsmeldung]]))),"")</f>
        <v/>
      </c>
      <c r="AD178" s="6" t="str">
        <f>IFERROR(INDEX(parent_children[children],_xlfn.AGGREGATE(15,6,ROW(parent_children[parent])/(parent_children[parent]=Main[[#Headers],[Störung]])-2,ROW()-ROW(Main[[#Headers],[Störung]]))),"")</f>
        <v/>
      </c>
    </row>
    <row r="179" spans="1:30" x14ac:dyDescent="0.25">
      <c r="A179" t="str">
        <f>IFERROR(INDEX(category_assignment[description_german],_xlfn.AGGREGATE(15,6,ROW(category_assignment[category])/(category_assignment[category]=Main[[#Headers],[System]])-2,ROW()-ROW(Main[[#Headers],[System]]))),"")</f>
        <v/>
      </c>
      <c r="B179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179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179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179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179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179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179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179" s="6" t="str">
        <f>IFERROR(INDEX(parent_children[children],_xlfn.AGGREGATE(15,6,ROW(parent_children[parent])/(parent_children[parent]=Main[[#Headers],[Kessel]])-2,ROW()-ROW(Main[[#Headers],[Kessel]]))),"")</f>
        <v/>
      </c>
      <c r="J179" s="6" t="str">
        <f>IFERROR(INDEX(parent_children[children],_xlfn.AGGREGATE(15,6,ROW(parent_children[parent])/(parent_children[parent]=Main[[#Headers],[Kältemaschine]])-2,ROW()-ROW(Main[[#Headers],[Kältemaschine]]))),"")</f>
        <v/>
      </c>
      <c r="K179" s="6" t="str">
        <f>IFERROR(INDEX(parent_children[children],_xlfn.AGGREGATE(15,6,ROW(parent_children[parent])/(parent_children[parent]=Main[[#Headers],[Speicher]])-2,ROW()-ROW(Main[[#Headers],[Speicher]]))),"")</f>
        <v/>
      </c>
      <c r="L179" s="6" t="str">
        <f>IFERROR(INDEX(parent_children[children],_xlfn.AGGREGATE(15,6,ROW(parent_children[parent])/(parent_children[parent]=Main[[#Headers],[Verteiler]])-2,ROW()-ROW(Main[[#Headers],[Verteiler]]))),"")</f>
        <v/>
      </c>
      <c r="M179" s="6" t="str">
        <f>IFERROR(INDEX(parent_children[children],_xlfn.AGGREGATE(15,6,ROW(parent_children[parent])/(parent_children[parent]=Main[[#Headers],[Unterverteiler]])-2,ROW()-ROW(Main[[#Headers],[Unterverteiler]]))),"")</f>
        <v/>
      </c>
      <c r="N179" s="6" t="str">
        <f>IFERROR(INDEX(parent_children[children],_xlfn.AGGREGATE(15,6,ROW(parent_children[parent])/(parent_children[parent]=Main[[#Headers],[Verteilsystem]])-2,ROW()-ROW(Main[[#Headers],[Verteilsystem]]))),"")</f>
        <v/>
      </c>
      <c r="O179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179" s="6" t="str">
        <f>IFERROR(INDEX(parent_children[children],_xlfn.AGGREGATE(15,6,ROW(parent_children[parent])/(parent_children[parent]=Main[[#Headers],[Wärmepumpe]])-2,ROW()-ROW(Main[[#Headers],[Wärmepumpe]]))),"")</f>
        <v/>
      </c>
      <c r="Q179" s="6" t="str">
        <f>IFERROR(INDEX(parent_children[children],_xlfn.AGGREGATE(15,6,ROW(parent_children[parent])/(parent_children[parent]=Main[[#Headers],[Ventil]])-2,ROW()-ROW(Main[[#Headers],[Ventil]]))),"")</f>
        <v/>
      </c>
      <c r="R179" s="6" t="str">
        <f>IFERROR(INDEX(parent_children[children],_xlfn.AGGREGATE(15,6,ROW(parent_children[parent])/(parent_children[parent]=Main[[#Headers],[Klappe]])-2,ROW()-ROW(Main[[#Headers],[Klappe]]))),"")</f>
        <v/>
      </c>
      <c r="S179" s="6" t="str">
        <f>IFERROR(INDEX(parent_children[children],_xlfn.AGGREGATE(15,6,ROW(parent_children[parent])/(parent_children[parent]=Main[[#Headers],[Sensor]])-2,ROW()-ROW(Main[[#Headers],[Sensor]]))),"")</f>
        <v/>
      </c>
      <c r="T179" s="6" t="str">
        <f>IFERROR(INDEX(parent_children[children],_xlfn.AGGREGATE(15,6,ROW(parent_children[parent])/(parent_children[parent]=Main[[#Headers],[Schalter]])-2,ROW()-ROW(Main[[#Headers],[Schalter]]))),"")</f>
        <v/>
      </c>
      <c r="U179" s="6" t="str">
        <f>IFERROR(INDEX(parent_children[children],_xlfn.AGGREGATE(15,6,ROW(parent_children[parent])/(parent_children[parent]=Main[[#Headers],[Wasser]])-2,ROW()-ROW(Main[[#Headers],[Wasser]]))),"")</f>
        <v/>
      </c>
      <c r="V179" s="6" t="str">
        <f>IFERROR(INDEX(parent_children[children],_xlfn.AGGREGATE(15,6,ROW(parent_children[parent])/(parent_children[parent]=Main[[#Headers],[Luft]])-2,ROW()-ROW(Main[[#Headers],[Luft]]))),"")</f>
        <v/>
      </c>
      <c r="W179" s="6" t="str">
        <f>IFERROR(INDEX(parent_children[children],_xlfn.AGGREGATE(15,6,ROW(parent_children[parent])/(parent_children[parent]=Main[[#Headers],[Filter]])-2,ROW()-ROW(Main[[#Headers],[Filter]]))),"")</f>
        <v/>
      </c>
      <c r="X179" s="6" t="str">
        <f>IFERROR(INDEX(parent_children[children],_xlfn.AGGREGATE(15,6,ROW(parent_children[parent])/(parent_children[parent]=Main[[#Headers],[Ventilator]])-2,ROW()-ROW(Main[[#Headers],[Ventilator]]))),"")</f>
        <v/>
      </c>
      <c r="Y179" s="6" t="str">
        <f>IFERROR(INDEX(parent_children[children],_xlfn.AGGREGATE(15,6,ROW(parent_children[parent])/(parent_children[parent]=Main[[#Headers],[Gas]])-2,ROW()-ROW(Main[[#Headers],[Gas]]))),"")</f>
        <v/>
      </c>
      <c r="Z179" s="6" t="str">
        <f>IFERROR(INDEX(parent_children[children],_xlfn.AGGREGATE(15,6,ROW(parent_children[parent])/(parent_children[parent]=Main[[#Headers],[Messwert]])-2,ROW()-ROW(Main[[#Headers],[Messwert]]))),"")</f>
        <v/>
      </c>
      <c r="AA179" s="6" t="str">
        <f>IFERROR(INDEX(parent_children[children],_xlfn.AGGREGATE(15,6,ROW(parent_children[parent])/(parent_children[parent]=Main[[#Headers],[Stellbefehl]])-2,ROW()-ROW(Main[[#Headers],[Stellbefehl]]))),"")</f>
        <v/>
      </c>
      <c r="AB179" s="6" t="str">
        <f>IFERROR(INDEX(parent_children[children],_xlfn.AGGREGATE(15,6,ROW(parent_children[parent])/(parent_children[parent]=Main[[#Headers],[Schaltbefehl]])-2,ROW()-ROW(Main[[#Headers],[Schaltbefehl]]))),"")</f>
        <v/>
      </c>
      <c r="AC179" s="6" t="str">
        <f>IFERROR(INDEX(parent_children[children],_xlfn.AGGREGATE(15,6,ROW(parent_children[parent])/(parent_children[parent]=Main[[#Headers],[Betriebsmeldung]])-2,ROW()-ROW(Main[[#Headers],[Betriebsmeldung]]))),"")</f>
        <v/>
      </c>
      <c r="AD179" s="6" t="str">
        <f>IFERROR(INDEX(parent_children[children],_xlfn.AGGREGATE(15,6,ROW(parent_children[parent])/(parent_children[parent]=Main[[#Headers],[Störung]])-2,ROW()-ROW(Main[[#Headers],[Störung]]))),"")</f>
        <v/>
      </c>
    </row>
    <row r="180" spans="1:30" x14ac:dyDescent="0.25">
      <c r="A180" t="str">
        <f>IFERROR(INDEX(category_assignment[description_german],_xlfn.AGGREGATE(15,6,ROW(category_assignment[category])/(category_assignment[category]=Main[[#Headers],[System]])-2,ROW()-ROW(Main[[#Headers],[System]]))),"")</f>
        <v/>
      </c>
      <c r="B180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180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180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180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180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180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180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180" s="6" t="str">
        <f>IFERROR(INDEX(parent_children[children],_xlfn.AGGREGATE(15,6,ROW(parent_children[parent])/(parent_children[parent]=Main[[#Headers],[Kessel]])-2,ROW()-ROW(Main[[#Headers],[Kessel]]))),"")</f>
        <v/>
      </c>
      <c r="J180" s="6" t="str">
        <f>IFERROR(INDEX(parent_children[children],_xlfn.AGGREGATE(15,6,ROW(parent_children[parent])/(parent_children[parent]=Main[[#Headers],[Kältemaschine]])-2,ROW()-ROW(Main[[#Headers],[Kältemaschine]]))),"")</f>
        <v/>
      </c>
      <c r="K180" s="6" t="str">
        <f>IFERROR(INDEX(parent_children[children],_xlfn.AGGREGATE(15,6,ROW(parent_children[parent])/(parent_children[parent]=Main[[#Headers],[Speicher]])-2,ROW()-ROW(Main[[#Headers],[Speicher]]))),"")</f>
        <v/>
      </c>
      <c r="L180" s="6" t="str">
        <f>IFERROR(INDEX(parent_children[children],_xlfn.AGGREGATE(15,6,ROW(parent_children[parent])/(parent_children[parent]=Main[[#Headers],[Verteiler]])-2,ROW()-ROW(Main[[#Headers],[Verteiler]]))),"")</f>
        <v/>
      </c>
      <c r="M180" s="6" t="str">
        <f>IFERROR(INDEX(parent_children[children],_xlfn.AGGREGATE(15,6,ROW(parent_children[parent])/(parent_children[parent]=Main[[#Headers],[Unterverteiler]])-2,ROW()-ROW(Main[[#Headers],[Unterverteiler]]))),"")</f>
        <v/>
      </c>
      <c r="N180" s="6" t="str">
        <f>IFERROR(INDEX(parent_children[children],_xlfn.AGGREGATE(15,6,ROW(parent_children[parent])/(parent_children[parent]=Main[[#Headers],[Verteilsystem]])-2,ROW()-ROW(Main[[#Headers],[Verteilsystem]]))),"")</f>
        <v/>
      </c>
      <c r="O180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180" s="6" t="str">
        <f>IFERROR(INDEX(parent_children[children],_xlfn.AGGREGATE(15,6,ROW(parent_children[parent])/(parent_children[parent]=Main[[#Headers],[Wärmepumpe]])-2,ROW()-ROW(Main[[#Headers],[Wärmepumpe]]))),"")</f>
        <v/>
      </c>
      <c r="Q180" s="6" t="str">
        <f>IFERROR(INDEX(parent_children[children],_xlfn.AGGREGATE(15,6,ROW(parent_children[parent])/(parent_children[parent]=Main[[#Headers],[Ventil]])-2,ROW()-ROW(Main[[#Headers],[Ventil]]))),"")</f>
        <v/>
      </c>
      <c r="R180" s="6" t="str">
        <f>IFERROR(INDEX(parent_children[children],_xlfn.AGGREGATE(15,6,ROW(parent_children[parent])/(parent_children[parent]=Main[[#Headers],[Klappe]])-2,ROW()-ROW(Main[[#Headers],[Klappe]]))),"")</f>
        <v/>
      </c>
      <c r="S180" s="6" t="str">
        <f>IFERROR(INDEX(parent_children[children],_xlfn.AGGREGATE(15,6,ROW(parent_children[parent])/(parent_children[parent]=Main[[#Headers],[Sensor]])-2,ROW()-ROW(Main[[#Headers],[Sensor]]))),"")</f>
        <v/>
      </c>
      <c r="T180" s="6" t="str">
        <f>IFERROR(INDEX(parent_children[children],_xlfn.AGGREGATE(15,6,ROW(parent_children[parent])/(parent_children[parent]=Main[[#Headers],[Schalter]])-2,ROW()-ROW(Main[[#Headers],[Schalter]]))),"")</f>
        <v/>
      </c>
      <c r="U180" s="6" t="str">
        <f>IFERROR(INDEX(parent_children[children],_xlfn.AGGREGATE(15,6,ROW(parent_children[parent])/(parent_children[parent]=Main[[#Headers],[Wasser]])-2,ROW()-ROW(Main[[#Headers],[Wasser]]))),"")</f>
        <v/>
      </c>
      <c r="V180" s="6" t="str">
        <f>IFERROR(INDEX(parent_children[children],_xlfn.AGGREGATE(15,6,ROW(parent_children[parent])/(parent_children[parent]=Main[[#Headers],[Luft]])-2,ROW()-ROW(Main[[#Headers],[Luft]]))),"")</f>
        <v/>
      </c>
      <c r="W180" s="6" t="str">
        <f>IFERROR(INDEX(parent_children[children],_xlfn.AGGREGATE(15,6,ROW(parent_children[parent])/(parent_children[parent]=Main[[#Headers],[Filter]])-2,ROW()-ROW(Main[[#Headers],[Filter]]))),"")</f>
        <v/>
      </c>
      <c r="X180" s="6" t="str">
        <f>IFERROR(INDEX(parent_children[children],_xlfn.AGGREGATE(15,6,ROW(parent_children[parent])/(parent_children[parent]=Main[[#Headers],[Ventilator]])-2,ROW()-ROW(Main[[#Headers],[Ventilator]]))),"")</f>
        <v/>
      </c>
      <c r="Y180" s="6" t="str">
        <f>IFERROR(INDEX(parent_children[children],_xlfn.AGGREGATE(15,6,ROW(parent_children[parent])/(parent_children[parent]=Main[[#Headers],[Gas]])-2,ROW()-ROW(Main[[#Headers],[Gas]]))),"")</f>
        <v/>
      </c>
      <c r="Z180" s="6" t="str">
        <f>IFERROR(INDEX(parent_children[children],_xlfn.AGGREGATE(15,6,ROW(parent_children[parent])/(parent_children[parent]=Main[[#Headers],[Messwert]])-2,ROW()-ROW(Main[[#Headers],[Messwert]]))),"")</f>
        <v/>
      </c>
      <c r="AA180" s="6" t="str">
        <f>IFERROR(INDEX(parent_children[children],_xlfn.AGGREGATE(15,6,ROW(parent_children[parent])/(parent_children[parent]=Main[[#Headers],[Stellbefehl]])-2,ROW()-ROW(Main[[#Headers],[Stellbefehl]]))),"")</f>
        <v/>
      </c>
      <c r="AB180" s="6" t="str">
        <f>IFERROR(INDEX(parent_children[children],_xlfn.AGGREGATE(15,6,ROW(parent_children[parent])/(parent_children[parent]=Main[[#Headers],[Schaltbefehl]])-2,ROW()-ROW(Main[[#Headers],[Schaltbefehl]]))),"")</f>
        <v/>
      </c>
      <c r="AC180" s="6" t="str">
        <f>IFERROR(INDEX(parent_children[children],_xlfn.AGGREGATE(15,6,ROW(parent_children[parent])/(parent_children[parent]=Main[[#Headers],[Betriebsmeldung]])-2,ROW()-ROW(Main[[#Headers],[Betriebsmeldung]]))),"")</f>
        <v/>
      </c>
      <c r="AD180" s="6" t="str">
        <f>IFERROR(INDEX(parent_children[children],_xlfn.AGGREGATE(15,6,ROW(parent_children[parent])/(parent_children[parent]=Main[[#Headers],[Störung]])-2,ROW()-ROW(Main[[#Headers],[Störung]]))),"")</f>
        <v/>
      </c>
    </row>
    <row r="181" spans="1:30" x14ac:dyDescent="0.25">
      <c r="A181" t="str">
        <f>IFERROR(INDEX(category_assignment[description_german],_xlfn.AGGREGATE(15,6,ROW(category_assignment[category])/(category_assignment[category]=Main[[#Headers],[System]])-2,ROW()-ROW(Main[[#Headers],[System]]))),"")</f>
        <v/>
      </c>
      <c r="B181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181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181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181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181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181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181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181" s="6" t="str">
        <f>IFERROR(INDEX(parent_children[children],_xlfn.AGGREGATE(15,6,ROW(parent_children[parent])/(parent_children[parent]=Main[[#Headers],[Kessel]])-2,ROW()-ROW(Main[[#Headers],[Kessel]]))),"")</f>
        <v/>
      </c>
      <c r="J181" s="6" t="str">
        <f>IFERROR(INDEX(parent_children[children],_xlfn.AGGREGATE(15,6,ROW(parent_children[parent])/(parent_children[parent]=Main[[#Headers],[Kältemaschine]])-2,ROW()-ROW(Main[[#Headers],[Kältemaschine]]))),"")</f>
        <v/>
      </c>
      <c r="K181" s="6" t="str">
        <f>IFERROR(INDEX(parent_children[children],_xlfn.AGGREGATE(15,6,ROW(parent_children[parent])/(parent_children[parent]=Main[[#Headers],[Speicher]])-2,ROW()-ROW(Main[[#Headers],[Speicher]]))),"")</f>
        <v/>
      </c>
      <c r="L181" s="6" t="str">
        <f>IFERROR(INDEX(parent_children[children],_xlfn.AGGREGATE(15,6,ROW(parent_children[parent])/(parent_children[parent]=Main[[#Headers],[Verteiler]])-2,ROW()-ROW(Main[[#Headers],[Verteiler]]))),"")</f>
        <v/>
      </c>
      <c r="M181" s="6" t="str">
        <f>IFERROR(INDEX(parent_children[children],_xlfn.AGGREGATE(15,6,ROW(parent_children[parent])/(parent_children[parent]=Main[[#Headers],[Unterverteiler]])-2,ROW()-ROW(Main[[#Headers],[Unterverteiler]]))),"")</f>
        <v/>
      </c>
      <c r="N181" s="6" t="str">
        <f>IFERROR(INDEX(parent_children[children],_xlfn.AGGREGATE(15,6,ROW(parent_children[parent])/(parent_children[parent]=Main[[#Headers],[Verteilsystem]])-2,ROW()-ROW(Main[[#Headers],[Verteilsystem]]))),"")</f>
        <v/>
      </c>
      <c r="O181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181" s="6" t="str">
        <f>IFERROR(INDEX(parent_children[children],_xlfn.AGGREGATE(15,6,ROW(parent_children[parent])/(parent_children[parent]=Main[[#Headers],[Wärmepumpe]])-2,ROW()-ROW(Main[[#Headers],[Wärmepumpe]]))),"")</f>
        <v/>
      </c>
      <c r="Q181" s="6" t="str">
        <f>IFERROR(INDEX(parent_children[children],_xlfn.AGGREGATE(15,6,ROW(parent_children[parent])/(parent_children[parent]=Main[[#Headers],[Ventil]])-2,ROW()-ROW(Main[[#Headers],[Ventil]]))),"")</f>
        <v/>
      </c>
      <c r="R181" s="6" t="str">
        <f>IFERROR(INDEX(parent_children[children],_xlfn.AGGREGATE(15,6,ROW(parent_children[parent])/(parent_children[parent]=Main[[#Headers],[Klappe]])-2,ROW()-ROW(Main[[#Headers],[Klappe]]))),"")</f>
        <v/>
      </c>
      <c r="S181" s="6" t="str">
        <f>IFERROR(INDEX(parent_children[children],_xlfn.AGGREGATE(15,6,ROW(parent_children[parent])/(parent_children[parent]=Main[[#Headers],[Sensor]])-2,ROW()-ROW(Main[[#Headers],[Sensor]]))),"")</f>
        <v/>
      </c>
      <c r="T181" s="6" t="str">
        <f>IFERROR(INDEX(parent_children[children],_xlfn.AGGREGATE(15,6,ROW(parent_children[parent])/(parent_children[parent]=Main[[#Headers],[Schalter]])-2,ROW()-ROW(Main[[#Headers],[Schalter]]))),"")</f>
        <v/>
      </c>
      <c r="U181" s="6" t="str">
        <f>IFERROR(INDEX(parent_children[children],_xlfn.AGGREGATE(15,6,ROW(parent_children[parent])/(parent_children[parent]=Main[[#Headers],[Wasser]])-2,ROW()-ROW(Main[[#Headers],[Wasser]]))),"")</f>
        <v/>
      </c>
      <c r="V181" s="6" t="str">
        <f>IFERROR(INDEX(parent_children[children],_xlfn.AGGREGATE(15,6,ROW(parent_children[parent])/(parent_children[parent]=Main[[#Headers],[Luft]])-2,ROW()-ROW(Main[[#Headers],[Luft]]))),"")</f>
        <v/>
      </c>
      <c r="W181" s="6" t="str">
        <f>IFERROR(INDEX(parent_children[children],_xlfn.AGGREGATE(15,6,ROW(parent_children[parent])/(parent_children[parent]=Main[[#Headers],[Filter]])-2,ROW()-ROW(Main[[#Headers],[Filter]]))),"")</f>
        <v/>
      </c>
      <c r="X181" s="6" t="str">
        <f>IFERROR(INDEX(parent_children[children],_xlfn.AGGREGATE(15,6,ROW(parent_children[parent])/(parent_children[parent]=Main[[#Headers],[Ventilator]])-2,ROW()-ROW(Main[[#Headers],[Ventilator]]))),"")</f>
        <v/>
      </c>
      <c r="Y181" s="6" t="str">
        <f>IFERROR(INDEX(parent_children[children],_xlfn.AGGREGATE(15,6,ROW(parent_children[parent])/(parent_children[parent]=Main[[#Headers],[Gas]])-2,ROW()-ROW(Main[[#Headers],[Gas]]))),"")</f>
        <v/>
      </c>
      <c r="Z181" s="6" t="str">
        <f>IFERROR(INDEX(parent_children[children],_xlfn.AGGREGATE(15,6,ROW(parent_children[parent])/(parent_children[parent]=Main[[#Headers],[Messwert]])-2,ROW()-ROW(Main[[#Headers],[Messwert]]))),"")</f>
        <v/>
      </c>
      <c r="AA181" s="6" t="str">
        <f>IFERROR(INDEX(parent_children[children],_xlfn.AGGREGATE(15,6,ROW(parent_children[parent])/(parent_children[parent]=Main[[#Headers],[Stellbefehl]])-2,ROW()-ROW(Main[[#Headers],[Stellbefehl]]))),"")</f>
        <v/>
      </c>
      <c r="AB181" s="6" t="str">
        <f>IFERROR(INDEX(parent_children[children],_xlfn.AGGREGATE(15,6,ROW(parent_children[parent])/(parent_children[parent]=Main[[#Headers],[Schaltbefehl]])-2,ROW()-ROW(Main[[#Headers],[Schaltbefehl]]))),"")</f>
        <v/>
      </c>
      <c r="AC181" s="6" t="str">
        <f>IFERROR(INDEX(parent_children[children],_xlfn.AGGREGATE(15,6,ROW(parent_children[parent])/(parent_children[parent]=Main[[#Headers],[Betriebsmeldung]])-2,ROW()-ROW(Main[[#Headers],[Betriebsmeldung]]))),"")</f>
        <v/>
      </c>
      <c r="AD181" s="6" t="str">
        <f>IFERROR(INDEX(parent_children[children],_xlfn.AGGREGATE(15,6,ROW(parent_children[parent])/(parent_children[parent]=Main[[#Headers],[Störung]])-2,ROW()-ROW(Main[[#Headers],[Störung]]))),"")</f>
        <v/>
      </c>
    </row>
    <row r="182" spans="1:30" x14ac:dyDescent="0.25">
      <c r="A182" t="str">
        <f>IFERROR(INDEX(category_assignment[description_german],_xlfn.AGGREGATE(15,6,ROW(category_assignment[category])/(category_assignment[category]=Main[[#Headers],[System]])-2,ROW()-ROW(Main[[#Headers],[System]]))),"")</f>
        <v/>
      </c>
      <c r="B182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182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182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182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182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182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182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182" s="6" t="str">
        <f>IFERROR(INDEX(parent_children[children],_xlfn.AGGREGATE(15,6,ROW(parent_children[parent])/(parent_children[parent]=Main[[#Headers],[Kessel]])-2,ROW()-ROW(Main[[#Headers],[Kessel]]))),"")</f>
        <v/>
      </c>
      <c r="J182" s="6" t="str">
        <f>IFERROR(INDEX(parent_children[children],_xlfn.AGGREGATE(15,6,ROW(parent_children[parent])/(parent_children[parent]=Main[[#Headers],[Kältemaschine]])-2,ROW()-ROW(Main[[#Headers],[Kältemaschine]]))),"")</f>
        <v/>
      </c>
      <c r="K182" s="6" t="str">
        <f>IFERROR(INDEX(parent_children[children],_xlfn.AGGREGATE(15,6,ROW(parent_children[parent])/(parent_children[parent]=Main[[#Headers],[Speicher]])-2,ROW()-ROW(Main[[#Headers],[Speicher]]))),"")</f>
        <v/>
      </c>
      <c r="L182" s="6" t="str">
        <f>IFERROR(INDEX(parent_children[children],_xlfn.AGGREGATE(15,6,ROW(parent_children[parent])/(parent_children[parent]=Main[[#Headers],[Verteiler]])-2,ROW()-ROW(Main[[#Headers],[Verteiler]]))),"")</f>
        <v/>
      </c>
      <c r="M182" s="6" t="str">
        <f>IFERROR(INDEX(parent_children[children],_xlfn.AGGREGATE(15,6,ROW(parent_children[parent])/(parent_children[parent]=Main[[#Headers],[Unterverteiler]])-2,ROW()-ROW(Main[[#Headers],[Unterverteiler]]))),"")</f>
        <v/>
      </c>
      <c r="N182" s="6" t="str">
        <f>IFERROR(INDEX(parent_children[children],_xlfn.AGGREGATE(15,6,ROW(parent_children[parent])/(parent_children[parent]=Main[[#Headers],[Verteilsystem]])-2,ROW()-ROW(Main[[#Headers],[Verteilsystem]]))),"")</f>
        <v/>
      </c>
      <c r="O182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182" s="6" t="str">
        <f>IFERROR(INDEX(parent_children[children],_xlfn.AGGREGATE(15,6,ROW(parent_children[parent])/(parent_children[parent]=Main[[#Headers],[Wärmepumpe]])-2,ROW()-ROW(Main[[#Headers],[Wärmepumpe]]))),"")</f>
        <v/>
      </c>
      <c r="Q182" s="6" t="str">
        <f>IFERROR(INDEX(parent_children[children],_xlfn.AGGREGATE(15,6,ROW(parent_children[parent])/(parent_children[parent]=Main[[#Headers],[Ventil]])-2,ROW()-ROW(Main[[#Headers],[Ventil]]))),"")</f>
        <v/>
      </c>
      <c r="R182" s="6" t="str">
        <f>IFERROR(INDEX(parent_children[children],_xlfn.AGGREGATE(15,6,ROW(parent_children[parent])/(parent_children[parent]=Main[[#Headers],[Klappe]])-2,ROW()-ROW(Main[[#Headers],[Klappe]]))),"")</f>
        <v/>
      </c>
      <c r="S182" s="6" t="str">
        <f>IFERROR(INDEX(parent_children[children],_xlfn.AGGREGATE(15,6,ROW(parent_children[parent])/(parent_children[parent]=Main[[#Headers],[Sensor]])-2,ROW()-ROW(Main[[#Headers],[Sensor]]))),"")</f>
        <v/>
      </c>
      <c r="T182" s="6" t="str">
        <f>IFERROR(INDEX(parent_children[children],_xlfn.AGGREGATE(15,6,ROW(parent_children[parent])/(parent_children[parent]=Main[[#Headers],[Schalter]])-2,ROW()-ROW(Main[[#Headers],[Schalter]]))),"")</f>
        <v/>
      </c>
      <c r="U182" s="6" t="str">
        <f>IFERROR(INDEX(parent_children[children],_xlfn.AGGREGATE(15,6,ROW(parent_children[parent])/(parent_children[parent]=Main[[#Headers],[Wasser]])-2,ROW()-ROW(Main[[#Headers],[Wasser]]))),"")</f>
        <v/>
      </c>
      <c r="V182" s="6" t="str">
        <f>IFERROR(INDEX(parent_children[children],_xlfn.AGGREGATE(15,6,ROW(parent_children[parent])/(parent_children[parent]=Main[[#Headers],[Luft]])-2,ROW()-ROW(Main[[#Headers],[Luft]]))),"")</f>
        <v/>
      </c>
      <c r="W182" s="6" t="str">
        <f>IFERROR(INDEX(parent_children[children],_xlfn.AGGREGATE(15,6,ROW(parent_children[parent])/(parent_children[parent]=Main[[#Headers],[Filter]])-2,ROW()-ROW(Main[[#Headers],[Filter]]))),"")</f>
        <v/>
      </c>
      <c r="X182" s="6" t="str">
        <f>IFERROR(INDEX(parent_children[children],_xlfn.AGGREGATE(15,6,ROW(parent_children[parent])/(parent_children[parent]=Main[[#Headers],[Ventilator]])-2,ROW()-ROW(Main[[#Headers],[Ventilator]]))),"")</f>
        <v/>
      </c>
      <c r="Y182" s="6" t="str">
        <f>IFERROR(INDEX(parent_children[children],_xlfn.AGGREGATE(15,6,ROW(parent_children[parent])/(parent_children[parent]=Main[[#Headers],[Gas]])-2,ROW()-ROW(Main[[#Headers],[Gas]]))),"")</f>
        <v/>
      </c>
      <c r="Z182" s="6" t="str">
        <f>IFERROR(INDEX(parent_children[children],_xlfn.AGGREGATE(15,6,ROW(parent_children[parent])/(parent_children[parent]=Main[[#Headers],[Messwert]])-2,ROW()-ROW(Main[[#Headers],[Messwert]]))),"")</f>
        <v/>
      </c>
      <c r="AA182" s="6" t="str">
        <f>IFERROR(INDEX(parent_children[children],_xlfn.AGGREGATE(15,6,ROW(parent_children[parent])/(parent_children[parent]=Main[[#Headers],[Stellbefehl]])-2,ROW()-ROW(Main[[#Headers],[Stellbefehl]]))),"")</f>
        <v/>
      </c>
      <c r="AB182" s="6" t="str">
        <f>IFERROR(INDEX(parent_children[children],_xlfn.AGGREGATE(15,6,ROW(parent_children[parent])/(parent_children[parent]=Main[[#Headers],[Schaltbefehl]])-2,ROW()-ROW(Main[[#Headers],[Schaltbefehl]]))),"")</f>
        <v/>
      </c>
      <c r="AC182" s="6" t="str">
        <f>IFERROR(INDEX(parent_children[children],_xlfn.AGGREGATE(15,6,ROW(parent_children[parent])/(parent_children[parent]=Main[[#Headers],[Betriebsmeldung]])-2,ROW()-ROW(Main[[#Headers],[Betriebsmeldung]]))),"")</f>
        <v/>
      </c>
      <c r="AD182" s="6" t="str">
        <f>IFERROR(INDEX(parent_children[children],_xlfn.AGGREGATE(15,6,ROW(parent_children[parent])/(parent_children[parent]=Main[[#Headers],[Störung]])-2,ROW()-ROW(Main[[#Headers],[Störung]]))),"")</f>
        <v/>
      </c>
    </row>
    <row r="183" spans="1:30" x14ac:dyDescent="0.25">
      <c r="A183" t="str">
        <f>IFERROR(INDEX(category_assignment[description_german],_xlfn.AGGREGATE(15,6,ROW(category_assignment[category])/(category_assignment[category]=Main[[#Headers],[System]])-2,ROW()-ROW(Main[[#Headers],[System]]))),"")</f>
        <v/>
      </c>
      <c r="B183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183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183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183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183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183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183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183" s="6" t="str">
        <f>IFERROR(INDEX(parent_children[children],_xlfn.AGGREGATE(15,6,ROW(parent_children[parent])/(parent_children[parent]=Main[[#Headers],[Kessel]])-2,ROW()-ROW(Main[[#Headers],[Kessel]]))),"")</f>
        <v/>
      </c>
      <c r="J183" s="6" t="str">
        <f>IFERROR(INDEX(parent_children[children],_xlfn.AGGREGATE(15,6,ROW(parent_children[parent])/(parent_children[parent]=Main[[#Headers],[Kältemaschine]])-2,ROW()-ROW(Main[[#Headers],[Kältemaschine]]))),"")</f>
        <v/>
      </c>
      <c r="K183" s="6" t="str">
        <f>IFERROR(INDEX(parent_children[children],_xlfn.AGGREGATE(15,6,ROW(parent_children[parent])/(parent_children[parent]=Main[[#Headers],[Speicher]])-2,ROW()-ROW(Main[[#Headers],[Speicher]]))),"")</f>
        <v/>
      </c>
      <c r="L183" s="6" t="str">
        <f>IFERROR(INDEX(parent_children[children],_xlfn.AGGREGATE(15,6,ROW(parent_children[parent])/(parent_children[parent]=Main[[#Headers],[Verteiler]])-2,ROW()-ROW(Main[[#Headers],[Verteiler]]))),"")</f>
        <v/>
      </c>
      <c r="M183" s="6" t="str">
        <f>IFERROR(INDEX(parent_children[children],_xlfn.AGGREGATE(15,6,ROW(parent_children[parent])/(parent_children[parent]=Main[[#Headers],[Unterverteiler]])-2,ROW()-ROW(Main[[#Headers],[Unterverteiler]]))),"")</f>
        <v/>
      </c>
      <c r="N183" s="6" t="str">
        <f>IFERROR(INDEX(parent_children[children],_xlfn.AGGREGATE(15,6,ROW(parent_children[parent])/(parent_children[parent]=Main[[#Headers],[Verteilsystem]])-2,ROW()-ROW(Main[[#Headers],[Verteilsystem]]))),"")</f>
        <v/>
      </c>
      <c r="O183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183" s="6" t="str">
        <f>IFERROR(INDEX(parent_children[children],_xlfn.AGGREGATE(15,6,ROW(parent_children[parent])/(parent_children[parent]=Main[[#Headers],[Wärmepumpe]])-2,ROW()-ROW(Main[[#Headers],[Wärmepumpe]]))),"")</f>
        <v/>
      </c>
      <c r="Q183" s="6" t="str">
        <f>IFERROR(INDEX(parent_children[children],_xlfn.AGGREGATE(15,6,ROW(parent_children[parent])/(parent_children[parent]=Main[[#Headers],[Ventil]])-2,ROW()-ROW(Main[[#Headers],[Ventil]]))),"")</f>
        <v/>
      </c>
      <c r="R183" s="6" t="str">
        <f>IFERROR(INDEX(parent_children[children],_xlfn.AGGREGATE(15,6,ROW(parent_children[parent])/(parent_children[parent]=Main[[#Headers],[Klappe]])-2,ROW()-ROW(Main[[#Headers],[Klappe]]))),"")</f>
        <v/>
      </c>
      <c r="S183" s="6" t="str">
        <f>IFERROR(INDEX(parent_children[children],_xlfn.AGGREGATE(15,6,ROW(parent_children[parent])/(parent_children[parent]=Main[[#Headers],[Sensor]])-2,ROW()-ROW(Main[[#Headers],[Sensor]]))),"")</f>
        <v/>
      </c>
      <c r="T183" s="6" t="str">
        <f>IFERROR(INDEX(parent_children[children],_xlfn.AGGREGATE(15,6,ROW(parent_children[parent])/(parent_children[parent]=Main[[#Headers],[Schalter]])-2,ROW()-ROW(Main[[#Headers],[Schalter]]))),"")</f>
        <v/>
      </c>
      <c r="U183" s="6" t="str">
        <f>IFERROR(INDEX(parent_children[children],_xlfn.AGGREGATE(15,6,ROW(parent_children[parent])/(parent_children[parent]=Main[[#Headers],[Wasser]])-2,ROW()-ROW(Main[[#Headers],[Wasser]]))),"")</f>
        <v/>
      </c>
      <c r="V183" s="6" t="str">
        <f>IFERROR(INDEX(parent_children[children],_xlfn.AGGREGATE(15,6,ROW(parent_children[parent])/(parent_children[parent]=Main[[#Headers],[Luft]])-2,ROW()-ROW(Main[[#Headers],[Luft]]))),"")</f>
        <v/>
      </c>
      <c r="W183" s="6" t="str">
        <f>IFERROR(INDEX(parent_children[children],_xlfn.AGGREGATE(15,6,ROW(parent_children[parent])/(parent_children[parent]=Main[[#Headers],[Filter]])-2,ROW()-ROW(Main[[#Headers],[Filter]]))),"")</f>
        <v/>
      </c>
      <c r="X183" s="6" t="str">
        <f>IFERROR(INDEX(parent_children[children],_xlfn.AGGREGATE(15,6,ROW(parent_children[parent])/(parent_children[parent]=Main[[#Headers],[Ventilator]])-2,ROW()-ROW(Main[[#Headers],[Ventilator]]))),"")</f>
        <v/>
      </c>
      <c r="Y183" s="6" t="str">
        <f>IFERROR(INDEX(parent_children[children],_xlfn.AGGREGATE(15,6,ROW(parent_children[parent])/(parent_children[parent]=Main[[#Headers],[Gas]])-2,ROW()-ROW(Main[[#Headers],[Gas]]))),"")</f>
        <v/>
      </c>
      <c r="Z183" s="6" t="str">
        <f>IFERROR(INDEX(parent_children[children],_xlfn.AGGREGATE(15,6,ROW(parent_children[parent])/(parent_children[parent]=Main[[#Headers],[Messwert]])-2,ROW()-ROW(Main[[#Headers],[Messwert]]))),"")</f>
        <v/>
      </c>
      <c r="AA183" s="6" t="str">
        <f>IFERROR(INDEX(parent_children[children],_xlfn.AGGREGATE(15,6,ROW(parent_children[parent])/(parent_children[parent]=Main[[#Headers],[Stellbefehl]])-2,ROW()-ROW(Main[[#Headers],[Stellbefehl]]))),"")</f>
        <v/>
      </c>
      <c r="AB183" s="6" t="str">
        <f>IFERROR(INDEX(parent_children[children],_xlfn.AGGREGATE(15,6,ROW(parent_children[parent])/(parent_children[parent]=Main[[#Headers],[Schaltbefehl]])-2,ROW()-ROW(Main[[#Headers],[Schaltbefehl]]))),"")</f>
        <v/>
      </c>
      <c r="AC183" s="6" t="str">
        <f>IFERROR(INDEX(parent_children[children],_xlfn.AGGREGATE(15,6,ROW(parent_children[parent])/(parent_children[parent]=Main[[#Headers],[Betriebsmeldung]])-2,ROW()-ROW(Main[[#Headers],[Betriebsmeldung]]))),"")</f>
        <v/>
      </c>
      <c r="AD183" s="6" t="str">
        <f>IFERROR(INDEX(parent_children[children],_xlfn.AGGREGATE(15,6,ROW(parent_children[parent])/(parent_children[parent]=Main[[#Headers],[Störung]])-2,ROW()-ROW(Main[[#Headers],[Störung]]))),"")</f>
        <v/>
      </c>
    </row>
    <row r="184" spans="1:30" x14ac:dyDescent="0.25">
      <c r="A184" t="str">
        <f>IFERROR(INDEX(category_assignment[description_german],_xlfn.AGGREGATE(15,6,ROW(category_assignment[category])/(category_assignment[category]=Main[[#Headers],[System]])-2,ROW()-ROW(Main[[#Headers],[System]]))),"")</f>
        <v/>
      </c>
      <c r="B184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184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184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184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184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184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184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184" s="6" t="str">
        <f>IFERROR(INDEX(parent_children[children],_xlfn.AGGREGATE(15,6,ROW(parent_children[parent])/(parent_children[parent]=Main[[#Headers],[Kessel]])-2,ROW()-ROW(Main[[#Headers],[Kessel]]))),"")</f>
        <v/>
      </c>
      <c r="J184" s="6" t="str">
        <f>IFERROR(INDEX(parent_children[children],_xlfn.AGGREGATE(15,6,ROW(parent_children[parent])/(parent_children[parent]=Main[[#Headers],[Kältemaschine]])-2,ROW()-ROW(Main[[#Headers],[Kältemaschine]]))),"")</f>
        <v/>
      </c>
      <c r="K184" s="6" t="str">
        <f>IFERROR(INDEX(parent_children[children],_xlfn.AGGREGATE(15,6,ROW(parent_children[parent])/(parent_children[parent]=Main[[#Headers],[Speicher]])-2,ROW()-ROW(Main[[#Headers],[Speicher]]))),"")</f>
        <v/>
      </c>
      <c r="L184" s="6" t="str">
        <f>IFERROR(INDEX(parent_children[children],_xlfn.AGGREGATE(15,6,ROW(parent_children[parent])/(parent_children[parent]=Main[[#Headers],[Verteiler]])-2,ROW()-ROW(Main[[#Headers],[Verteiler]]))),"")</f>
        <v/>
      </c>
      <c r="M184" s="6" t="str">
        <f>IFERROR(INDEX(parent_children[children],_xlfn.AGGREGATE(15,6,ROW(parent_children[parent])/(parent_children[parent]=Main[[#Headers],[Unterverteiler]])-2,ROW()-ROW(Main[[#Headers],[Unterverteiler]]))),"")</f>
        <v/>
      </c>
      <c r="N184" s="6" t="str">
        <f>IFERROR(INDEX(parent_children[children],_xlfn.AGGREGATE(15,6,ROW(parent_children[parent])/(parent_children[parent]=Main[[#Headers],[Verteilsystem]])-2,ROW()-ROW(Main[[#Headers],[Verteilsystem]]))),"")</f>
        <v/>
      </c>
      <c r="O184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184" s="6" t="str">
        <f>IFERROR(INDEX(parent_children[children],_xlfn.AGGREGATE(15,6,ROW(parent_children[parent])/(parent_children[parent]=Main[[#Headers],[Wärmepumpe]])-2,ROW()-ROW(Main[[#Headers],[Wärmepumpe]]))),"")</f>
        <v/>
      </c>
      <c r="Q184" s="6" t="str">
        <f>IFERROR(INDEX(parent_children[children],_xlfn.AGGREGATE(15,6,ROW(parent_children[parent])/(parent_children[parent]=Main[[#Headers],[Ventil]])-2,ROW()-ROW(Main[[#Headers],[Ventil]]))),"")</f>
        <v/>
      </c>
      <c r="R184" s="6" t="str">
        <f>IFERROR(INDEX(parent_children[children],_xlfn.AGGREGATE(15,6,ROW(parent_children[parent])/(parent_children[parent]=Main[[#Headers],[Klappe]])-2,ROW()-ROW(Main[[#Headers],[Klappe]]))),"")</f>
        <v/>
      </c>
      <c r="S184" s="6" t="str">
        <f>IFERROR(INDEX(parent_children[children],_xlfn.AGGREGATE(15,6,ROW(parent_children[parent])/(parent_children[parent]=Main[[#Headers],[Sensor]])-2,ROW()-ROW(Main[[#Headers],[Sensor]]))),"")</f>
        <v/>
      </c>
      <c r="T184" s="6" t="str">
        <f>IFERROR(INDEX(parent_children[children],_xlfn.AGGREGATE(15,6,ROW(parent_children[parent])/(parent_children[parent]=Main[[#Headers],[Schalter]])-2,ROW()-ROW(Main[[#Headers],[Schalter]]))),"")</f>
        <v/>
      </c>
      <c r="U184" s="6" t="str">
        <f>IFERROR(INDEX(parent_children[children],_xlfn.AGGREGATE(15,6,ROW(parent_children[parent])/(parent_children[parent]=Main[[#Headers],[Wasser]])-2,ROW()-ROW(Main[[#Headers],[Wasser]]))),"")</f>
        <v/>
      </c>
      <c r="V184" s="6" t="str">
        <f>IFERROR(INDEX(parent_children[children],_xlfn.AGGREGATE(15,6,ROW(parent_children[parent])/(parent_children[parent]=Main[[#Headers],[Luft]])-2,ROW()-ROW(Main[[#Headers],[Luft]]))),"")</f>
        <v/>
      </c>
      <c r="W184" s="6" t="str">
        <f>IFERROR(INDEX(parent_children[children],_xlfn.AGGREGATE(15,6,ROW(parent_children[parent])/(parent_children[parent]=Main[[#Headers],[Filter]])-2,ROW()-ROW(Main[[#Headers],[Filter]]))),"")</f>
        <v/>
      </c>
      <c r="X184" s="6" t="str">
        <f>IFERROR(INDEX(parent_children[children],_xlfn.AGGREGATE(15,6,ROW(parent_children[parent])/(parent_children[parent]=Main[[#Headers],[Ventilator]])-2,ROW()-ROW(Main[[#Headers],[Ventilator]]))),"")</f>
        <v/>
      </c>
      <c r="Y184" s="6" t="str">
        <f>IFERROR(INDEX(parent_children[children],_xlfn.AGGREGATE(15,6,ROW(parent_children[parent])/(parent_children[parent]=Main[[#Headers],[Gas]])-2,ROW()-ROW(Main[[#Headers],[Gas]]))),"")</f>
        <v/>
      </c>
      <c r="Z184" s="6" t="str">
        <f>IFERROR(INDEX(parent_children[children],_xlfn.AGGREGATE(15,6,ROW(parent_children[parent])/(parent_children[parent]=Main[[#Headers],[Messwert]])-2,ROW()-ROW(Main[[#Headers],[Messwert]]))),"")</f>
        <v/>
      </c>
      <c r="AA184" s="6" t="str">
        <f>IFERROR(INDEX(parent_children[children],_xlfn.AGGREGATE(15,6,ROW(parent_children[parent])/(parent_children[parent]=Main[[#Headers],[Stellbefehl]])-2,ROW()-ROW(Main[[#Headers],[Stellbefehl]]))),"")</f>
        <v/>
      </c>
      <c r="AB184" s="6" t="str">
        <f>IFERROR(INDEX(parent_children[children],_xlfn.AGGREGATE(15,6,ROW(parent_children[parent])/(parent_children[parent]=Main[[#Headers],[Schaltbefehl]])-2,ROW()-ROW(Main[[#Headers],[Schaltbefehl]]))),"")</f>
        <v/>
      </c>
      <c r="AC184" s="6" t="str">
        <f>IFERROR(INDEX(parent_children[children],_xlfn.AGGREGATE(15,6,ROW(parent_children[parent])/(parent_children[parent]=Main[[#Headers],[Betriebsmeldung]])-2,ROW()-ROW(Main[[#Headers],[Betriebsmeldung]]))),"")</f>
        <v/>
      </c>
      <c r="AD184" s="6" t="str">
        <f>IFERROR(INDEX(parent_children[children],_xlfn.AGGREGATE(15,6,ROW(parent_children[parent])/(parent_children[parent]=Main[[#Headers],[Störung]])-2,ROW()-ROW(Main[[#Headers],[Störung]]))),"")</f>
        <v/>
      </c>
    </row>
    <row r="185" spans="1:30" x14ac:dyDescent="0.25">
      <c r="A185" t="str">
        <f>IFERROR(INDEX(category_assignment[description_german],_xlfn.AGGREGATE(15,6,ROW(category_assignment[category])/(category_assignment[category]=Main[[#Headers],[System]])-2,ROW()-ROW(Main[[#Headers],[System]]))),"")</f>
        <v/>
      </c>
      <c r="B185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185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185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185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185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185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185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185" s="6" t="str">
        <f>IFERROR(INDEX(parent_children[children],_xlfn.AGGREGATE(15,6,ROW(parent_children[parent])/(parent_children[parent]=Main[[#Headers],[Kessel]])-2,ROW()-ROW(Main[[#Headers],[Kessel]]))),"")</f>
        <v/>
      </c>
      <c r="J185" s="6" t="str">
        <f>IFERROR(INDEX(parent_children[children],_xlfn.AGGREGATE(15,6,ROW(parent_children[parent])/(parent_children[parent]=Main[[#Headers],[Kältemaschine]])-2,ROW()-ROW(Main[[#Headers],[Kältemaschine]]))),"")</f>
        <v/>
      </c>
      <c r="K185" s="6" t="str">
        <f>IFERROR(INDEX(parent_children[children],_xlfn.AGGREGATE(15,6,ROW(parent_children[parent])/(parent_children[parent]=Main[[#Headers],[Speicher]])-2,ROW()-ROW(Main[[#Headers],[Speicher]]))),"")</f>
        <v/>
      </c>
      <c r="L185" s="6" t="str">
        <f>IFERROR(INDEX(parent_children[children],_xlfn.AGGREGATE(15,6,ROW(parent_children[parent])/(parent_children[parent]=Main[[#Headers],[Verteiler]])-2,ROW()-ROW(Main[[#Headers],[Verteiler]]))),"")</f>
        <v/>
      </c>
      <c r="M185" s="6" t="str">
        <f>IFERROR(INDEX(parent_children[children],_xlfn.AGGREGATE(15,6,ROW(parent_children[parent])/(parent_children[parent]=Main[[#Headers],[Unterverteiler]])-2,ROW()-ROW(Main[[#Headers],[Unterverteiler]]))),"")</f>
        <v/>
      </c>
      <c r="N185" s="6" t="str">
        <f>IFERROR(INDEX(parent_children[children],_xlfn.AGGREGATE(15,6,ROW(parent_children[parent])/(parent_children[parent]=Main[[#Headers],[Verteilsystem]])-2,ROW()-ROW(Main[[#Headers],[Verteilsystem]]))),"")</f>
        <v/>
      </c>
      <c r="O185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185" s="6" t="str">
        <f>IFERROR(INDEX(parent_children[children],_xlfn.AGGREGATE(15,6,ROW(parent_children[parent])/(parent_children[parent]=Main[[#Headers],[Wärmepumpe]])-2,ROW()-ROW(Main[[#Headers],[Wärmepumpe]]))),"")</f>
        <v/>
      </c>
      <c r="Q185" s="6" t="str">
        <f>IFERROR(INDEX(parent_children[children],_xlfn.AGGREGATE(15,6,ROW(parent_children[parent])/(parent_children[parent]=Main[[#Headers],[Ventil]])-2,ROW()-ROW(Main[[#Headers],[Ventil]]))),"")</f>
        <v/>
      </c>
      <c r="R185" s="6" t="str">
        <f>IFERROR(INDEX(parent_children[children],_xlfn.AGGREGATE(15,6,ROW(parent_children[parent])/(parent_children[parent]=Main[[#Headers],[Klappe]])-2,ROW()-ROW(Main[[#Headers],[Klappe]]))),"")</f>
        <v/>
      </c>
      <c r="S185" s="6" t="str">
        <f>IFERROR(INDEX(parent_children[children],_xlfn.AGGREGATE(15,6,ROW(parent_children[parent])/(parent_children[parent]=Main[[#Headers],[Sensor]])-2,ROW()-ROW(Main[[#Headers],[Sensor]]))),"")</f>
        <v/>
      </c>
      <c r="T185" s="6" t="str">
        <f>IFERROR(INDEX(parent_children[children],_xlfn.AGGREGATE(15,6,ROW(parent_children[parent])/(parent_children[parent]=Main[[#Headers],[Schalter]])-2,ROW()-ROW(Main[[#Headers],[Schalter]]))),"")</f>
        <v/>
      </c>
      <c r="U185" s="6" t="str">
        <f>IFERROR(INDEX(parent_children[children],_xlfn.AGGREGATE(15,6,ROW(parent_children[parent])/(parent_children[parent]=Main[[#Headers],[Wasser]])-2,ROW()-ROW(Main[[#Headers],[Wasser]]))),"")</f>
        <v/>
      </c>
      <c r="V185" s="6" t="str">
        <f>IFERROR(INDEX(parent_children[children],_xlfn.AGGREGATE(15,6,ROW(parent_children[parent])/(parent_children[parent]=Main[[#Headers],[Luft]])-2,ROW()-ROW(Main[[#Headers],[Luft]]))),"")</f>
        <v/>
      </c>
      <c r="W185" s="6" t="str">
        <f>IFERROR(INDEX(parent_children[children],_xlfn.AGGREGATE(15,6,ROW(parent_children[parent])/(parent_children[parent]=Main[[#Headers],[Filter]])-2,ROW()-ROW(Main[[#Headers],[Filter]]))),"")</f>
        <v/>
      </c>
      <c r="X185" s="6" t="str">
        <f>IFERROR(INDEX(parent_children[children],_xlfn.AGGREGATE(15,6,ROW(parent_children[parent])/(parent_children[parent]=Main[[#Headers],[Ventilator]])-2,ROW()-ROW(Main[[#Headers],[Ventilator]]))),"")</f>
        <v/>
      </c>
      <c r="Y185" s="6" t="str">
        <f>IFERROR(INDEX(parent_children[children],_xlfn.AGGREGATE(15,6,ROW(parent_children[parent])/(parent_children[parent]=Main[[#Headers],[Gas]])-2,ROW()-ROW(Main[[#Headers],[Gas]]))),"")</f>
        <v/>
      </c>
      <c r="Z185" s="6" t="str">
        <f>IFERROR(INDEX(parent_children[children],_xlfn.AGGREGATE(15,6,ROW(parent_children[parent])/(parent_children[parent]=Main[[#Headers],[Messwert]])-2,ROW()-ROW(Main[[#Headers],[Messwert]]))),"")</f>
        <v/>
      </c>
      <c r="AA185" s="6" t="str">
        <f>IFERROR(INDEX(parent_children[children],_xlfn.AGGREGATE(15,6,ROW(parent_children[parent])/(parent_children[parent]=Main[[#Headers],[Stellbefehl]])-2,ROW()-ROW(Main[[#Headers],[Stellbefehl]]))),"")</f>
        <v/>
      </c>
      <c r="AB185" s="6" t="str">
        <f>IFERROR(INDEX(parent_children[children],_xlfn.AGGREGATE(15,6,ROW(parent_children[parent])/(parent_children[parent]=Main[[#Headers],[Schaltbefehl]])-2,ROW()-ROW(Main[[#Headers],[Schaltbefehl]]))),"")</f>
        <v/>
      </c>
      <c r="AC185" s="6" t="str">
        <f>IFERROR(INDEX(parent_children[children],_xlfn.AGGREGATE(15,6,ROW(parent_children[parent])/(parent_children[parent]=Main[[#Headers],[Betriebsmeldung]])-2,ROW()-ROW(Main[[#Headers],[Betriebsmeldung]]))),"")</f>
        <v/>
      </c>
      <c r="AD185" s="6" t="str">
        <f>IFERROR(INDEX(parent_children[children],_xlfn.AGGREGATE(15,6,ROW(parent_children[parent])/(parent_children[parent]=Main[[#Headers],[Störung]])-2,ROW()-ROW(Main[[#Headers],[Störung]]))),"")</f>
        <v/>
      </c>
    </row>
    <row r="186" spans="1:30" x14ac:dyDescent="0.25">
      <c r="A186" t="str">
        <f>IFERROR(INDEX(category_assignment[description_german],_xlfn.AGGREGATE(15,6,ROW(category_assignment[category])/(category_assignment[category]=Main[[#Headers],[System]])-2,ROW()-ROW(Main[[#Headers],[System]]))),"")</f>
        <v/>
      </c>
      <c r="B186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186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186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186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186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186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186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186" s="6" t="str">
        <f>IFERROR(INDEX(parent_children[children],_xlfn.AGGREGATE(15,6,ROW(parent_children[parent])/(parent_children[parent]=Main[[#Headers],[Kessel]])-2,ROW()-ROW(Main[[#Headers],[Kessel]]))),"")</f>
        <v/>
      </c>
      <c r="J186" s="6" t="str">
        <f>IFERROR(INDEX(parent_children[children],_xlfn.AGGREGATE(15,6,ROW(parent_children[parent])/(parent_children[parent]=Main[[#Headers],[Kältemaschine]])-2,ROW()-ROW(Main[[#Headers],[Kältemaschine]]))),"")</f>
        <v/>
      </c>
      <c r="K186" s="6" t="str">
        <f>IFERROR(INDEX(parent_children[children],_xlfn.AGGREGATE(15,6,ROW(parent_children[parent])/(parent_children[parent]=Main[[#Headers],[Speicher]])-2,ROW()-ROW(Main[[#Headers],[Speicher]]))),"")</f>
        <v/>
      </c>
      <c r="L186" s="6" t="str">
        <f>IFERROR(INDEX(parent_children[children],_xlfn.AGGREGATE(15,6,ROW(parent_children[parent])/(parent_children[parent]=Main[[#Headers],[Verteiler]])-2,ROW()-ROW(Main[[#Headers],[Verteiler]]))),"")</f>
        <v/>
      </c>
      <c r="M186" s="6" t="str">
        <f>IFERROR(INDEX(parent_children[children],_xlfn.AGGREGATE(15,6,ROW(parent_children[parent])/(parent_children[parent]=Main[[#Headers],[Unterverteiler]])-2,ROW()-ROW(Main[[#Headers],[Unterverteiler]]))),"")</f>
        <v/>
      </c>
      <c r="N186" s="6" t="str">
        <f>IFERROR(INDEX(parent_children[children],_xlfn.AGGREGATE(15,6,ROW(parent_children[parent])/(parent_children[parent]=Main[[#Headers],[Verteilsystem]])-2,ROW()-ROW(Main[[#Headers],[Verteilsystem]]))),"")</f>
        <v/>
      </c>
      <c r="O186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186" s="6" t="str">
        <f>IFERROR(INDEX(parent_children[children],_xlfn.AGGREGATE(15,6,ROW(parent_children[parent])/(parent_children[parent]=Main[[#Headers],[Wärmepumpe]])-2,ROW()-ROW(Main[[#Headers],[Wärmepumpe]]))),"")</f>
        <v/>
      </c>
      <c r="Q186" s="6" t="str">
        <f>IFERROR(INDEX(parent_children[children],_xlfn.AGGREGATE(15,6,ROW(parent_children[parent])/(parent_children[parent]=Main[[#Headers],[Ventil]])-2,ROW()-ROW(Main[[#Headers],[Ventil]]))),"")</f>
        <v/>
      </c>
      <c r="R186" s="6" t="str">
        <f>IFERROR(INDEX(parent_children[children],_xlfn.AGGREGATE(15,6,ROW(parent_children[parent])/(parent_children[parent]=Main[[#Headers],[Klappe]])-2,ROW()-ROW(Main[[#Headers],[Klappe]]))),"")</f>
        <v/>
      </c>
      <c r="S186" s="6" t="str">
        <f>IFERROR(INDEX(parent_children[children],_xlfn.AGGREGATE(15,6,ROW(parent_children[parent])/(parent_children[parent]=Main[[#Headers],[Sensor]])-2,ROW()-ROW(Main[[#Headers],[Sensor]]))),"")</f>
        <v/>
      </c>
      <c r="T186" s="6" t="str">
        <f>IFERROR(INDEX(parent_children[children],_xlfn.AGGREGATE(15,6,ROW(parent_children[parent])/(parent_children[parent]=Main[[#Headers],[Schalter]])-2,ROW()-ROW(Main[[#Headers],[Schalter]]))),"")</f>
        <v/>
      </c>
      <c r="U186" s="6" t="str">
        <f>IFERROR(INDEX(parent_children[children],_xlfn.AGGREGATE(15,6,ROW(parent_children[parent])/(parent_children[parent]=Main[[#Headers],[Wasser]])-2,ROW()-ROW(Main[[#Headers],[Wasser]]))),"")</f>
        <v/>
      </c>
      <c r="V186" s="6" t="str">
        <f>IFERROR(INDEX(parent_children[children],_xlfn.AGGREGATE(15,6,ROW(parent_children[parent])/(parent_children[parent]=Main[[#Headers],[Luft]])-2,ROW()-ROW(Main[[#Headers],[Luft]]))),"")</f>
        <v/>
      </c>
      <c r="W186" s="6" t="str">
        <f>IFERROR(INDEX(parent_children[children],_xlfn.AGGREGATE(15,6,ROW(parent_children[parent])/(parent_children[parent]=Main[[#Headers],[Filter]])-2,ROW()-ROW(Main[[#Headers],[Filter]]))),"")</f>
        <v/>
      </c>
      <c r="X186" s="6" t="str">
        <f>IFERROR(INDEX(parent_children[children],_xlfn.AGGREGATE(15,6,ROW(parent_children[parent])/(parent_children[parent]=Main[[#Headers],[Ventilator]])-2,ROW()-ROW(Main[[#Headers],[Ventilator]]))),"")</f>
        <v/>
      </c>
      <c r="Y186" s="6" t="str">
        <f>IFERROR(INDEX(parent_children[children],_xlfn.AGGREGATE(15,6,ROW(parent_children[parent])/(parent_children[parent]=Main[[#Headers],[Gas]])-2,ROW()-ROW(Main[[#Headers],[Gas]]))),"")</f>
        <v/>
      </c>
      <c r="Z186" s="6" t="str">
        <f>IFERROR(INDEX(parent_children[children],_xlfn.AGGREGATE(15,6,ROW(parent_children[parent])/(parent_children[parent]=Main[[#Headers],[Messwert]])-2,ROW()-ROW(Main[[#Headers],[Messwert]]))),"")</f>
        <v/>
      </c>
      <c r="AA186" s="6" t="str">
        <f>IFERROR(INDEX(parent_children[children],_xlfn.AGGREGATE(15,6,ROW(parent_children[parent])/(parent_children[parent]=Main[[#Headers],[Stellbefehl]])-2,ROW()-ROW(Main[[#Headers],[Stellbefehl]]))),"")</f>
        <v/>
      </c>
      <c r="AB186" s="6" t="str">
        <f>IFERROR(INDEX(parent_children[children],_xlfn.AGGREGATE(15,6,ROW(parent_children[parent])/(parent_children[parent]=Main[[#Headers],[Schaltbefehl]])-2,ROW()-ROW(Main[[#Headers],[Schaltbefehl]]))),"")</f>
        <v/>
      </c>
      <c r="AC186" s="6" t="str">
        <f>IFERROR(INDEX(parent_children[children],_xlfn.AGGREGATE(15,6,ROW(parent_children[parent])/(parent_children[parent]=Main[[#Headers],[Betriebsmeldung]])-2,ROW()-ROW(Main[[#Headers],[Betriebsmeldung]]))),"")</f>
        <v/>
      </c>
      <c r="AD186" s="6" t="str">
        <f>IFERROR(INDEX(parent_children[children],_xlfn.AGGREGATE(15,6,ROW(parent_children[parent])/(parent_children[parent]=Main[[#Headers],[Störung]])-2,ROW()-ROW(Main[[#Headers],[Störung]]))),"")</f>
        <v/>
      </c>
    </row>
    <row r="187" spans="1:30" x14ac:dyDescent="0.25">
      <c r="A187" t="str">
        <f>IFERROR(INDEX(category_assignment[description_german],_xlfn.AGGREGATE(15,6,ROW(category_assignment[category])/(category_assignment[category]=Main[[#Headers],[System]])-2,ROW()-ROW(Main[[#Headers],[System]]))),"")</f>
        <v/>
      </c>
      <c r="B187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187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187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187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187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187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187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187" s="6" t="str">
        <f>IFERROR(INDEX(parent_children[children],_xlfn.AGGREGATE(15,6,ROW(parent_children[parent])/(parent_children[parent]=Main[[#Headers],[Kessel]])-2,ROW()-ROW(Main[[#Headers],[Kessel]]))),"")</f>
        <v/>
      </c>
      <c r="J187" s="6" t="str">
        <f>IFERROR(INDEX(parent_children[children],_xlfn.AGGREGATE(15,6,ROW(parent_children[parent])/(parent_children[parent]=Main[[#Headers],[Kältemaschine]])-2,ROW()-ROW(Main[[#Headers],[Kältemaschine]]))),"")</f>
        <v/>
      </c>
      <c r="K187" s="6" t="str">
        <f>IFERROR(INDEX(parent_children[children],_xlfn.AGGREGATE(15,6,ROW(parent_children[parent])/(parent_children[parent]=Main[[#Headers],[Speicher]])-2,ROW()-ROW(Main[[#Headers],[Speicher]]))),"")</f>
        <v/>
      </c>
      <c r="L187" s="6" t="str">
        <f>IFERROR(INDEX(parent_children[children],_xlfn.AGGREGATE(15,6,ROW(parent_children[parent])/(parent_children[parent]=Main[[#Headers],[Verteiler]])-2,ROW()-ROW(Main[[#Headers],[Verteiler]]))),"")</f>
        <v/>
      </c>
      <c r="M187" s="6" t="str">
        <f>IFERROR(INDEX(parent_children[children],_xlfn.AGGREGATE(15,6,ROW(parent_children[parent])/(parent_children[parent]=Main[[#Headers],[Unterverteiler]])-2,ROW()-ROW(Main[[#Headers],[Unterverteiler]]))),"")</f>
        <v/>
      </c>
      <c r="N187" s="6" t="str">
        <f>IFERROR(INDEX(parent_children[children],_xlfn.AGGREGATE(15,6,ROW(parent_children[parent])/(parent_children[parent]=Main[[#Headers],[Verteilsystem]])-2,ROW()-ROW(Main[[#Headers],[Verteilsystem]]))),"")</f>
        <v/>
      </c>
      <c r="O187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187" s="6" t="str">
        <f>IFERROR(INDEX(parent_children[children],_xlfn.AGGREGATE(15,6,ROW(parent_children[parent])/(parent_children[parent]=Main[[#Headers],[Wärmepumpe]])-2,ROW()-ROW(Main[[#Headers],[Wärmepumpe]]))),"")</f>
        <v/>
      </c>
      <c r="Q187" s="6" t="str">
        <f>IFERROR(INDEX(parent_children[children],_xlfn.AGGREGATE(15,6,ROW(parent_children[parent])/(parent_children[parent]=Main[[#Headers],[Ventil]])-2,ROW()-ROW(Main[[#Headers],[Ventil]]))),"")</f>
        <v/>
      </c>
      <c r="R187" s="6" t="str">
        <f>IFERROR(INDEX(parent_children[children],_xlfn.AGGREGATE(15,6,ROW(parent_children[parent])/(parent_children[parent]=Main[[#Headers],[Klappe]])-2,ROW()-ROW(Main[[#Headers],[Klappe]]))),"")</f>
        <v/>
      </c>
      <c r="S187" s="6" t="str">
        <f>IFERROR(INDEX(parent_children[children],_xlfn.AGGREGATE(15,6,ROW(parent_children[parent])/(parent_children[parent]=Main[[#Headers],[Sensor]])-2,ROW()-ROW(Main[[#Headers],[Sensor]]))),"")</f>
        <v/>
      </c>
      <c r="T187" s="6" t="str">
        <f>IFERROR(INDEX(parent_children[children],_xlfn.AGGREGATE(15,6,ROW(parent_children[parent])/(parent_children[parent]=Main[[#Headers],[Schalter]])-2,ROW()-ROW(Main[[#Headers],[Schalter]]))),"")</f>
        <v/>
      </c>
      <c r="U187" s="6" t="str">
        <f>IFERROR(INDEX(parent_children[children],_xlfn.AGGREGATE(15,6,ROW(parent_children[parent])/(parent_children[parent]=Main[[#Headers],[Wasser]])-2,ROW()-ROW(Main[[#Headers],[Wasser]]))),"")</f>
        <v/>
      </c>
      <c r="V187" s="6" t="str">
        <f>IFERROR(INDEX(parent_children[children],_xlfn.AGGREGATE(15,6,ROW(parent_children[parent])/(parent_children[parent]=Main[[#Headers],[Luft]])-2,ROW()-ROW(Main[[#Headers],[Luft]]))),"")</f>
        <v/>
      </c>
      <c r="W187" s="6" t="str">
        <f>IFERROR(INDEX(parent_children[children],_xlfn.AGGREGATE(15,6,ROW(parent_children[parent])/(parent_children[parent]=Main[[#Headers],[Filter]])-2,ROW()-ROW(Main[[#Headers],[Filter]]))),"")</f>
        <v/>
      </c>
      <c r="X187" s="6" t="str">
        <f>IFERROR(INDEX(parent_children[children],_xlfn.AGGREGATE(15,6,ROW(parent_children[parent])/(parent_children[parent]=Main[[#Headers],[Ventilator]])-2,ROW()-ROW(Main[[#Headers],[Ventilator]]))),"")</f>
        <v/>
      </c>
      <c r="Y187" s="6" t="str">
        <f>IFERROR(INDEX(parent_children[children],_xlfn.AGGREGATE(15,6,ROW(parent_children[parent])/(parent_children[parent]=Main[[#Headers],[Gas]])-2,ROW()-ROW(Main[[#Headers],[Gas]]))),"")</f>
        <v/>
      </c>
      <c r="Z187" s="6" t="str">
        <f>IFERROR(INDEX(parent_children[children],_xlfn.AGGREGATE(15,6,ROW(parent_children[parent])/(parent_children[parent]=Main[[#Headers],[Messwert]])-2,ROW()-ROW(Main[[#Headers],[Messwert]]))),"")</f>
        <v/>
      </c>
      <c r="AA187" s="6" t="str">
        <f>IFERROR(INDEX(parent_children[children],_xlfn.AGGREGATE(15,6,ROW(parent_children[parent])/(parent_children[parent]=Main[[#Headers],[Stellbefehl]])-2,ROW()-ROW(Main[[#Headers],[Stellbefehl]]))),"")</f>
        <v/>
      </c>
      <c r="AB187" s="6" t="str">
        <f>IFERROR(INDEX(parent_children[children],_xlfn.AGGREGATE(15,6,ROW(parent_children[parent])/(parent_children[parent]=Main[[#Headers],[Schaltbefehl]])-2,ROW()-ROW(Main[[#Headers],[Schaltbefehl]]))),"")</f>
        <v/>
      </c>
      <c r="AC187" s="6" t="str">
        <f>IFERROR(INDEX(parent_children[children],_xlfn.AGGREGATE(15,6,ROW(parent_children[parent])/(parent_children[parent]=Main[[#Headers],[Betriebsmeldung]])-2,ROW()-ROW(Main[[#Headers],[Betriebsmeldung]]))),"")</f>
        <v/>
      </c>
      <c r="AD187" s="6" t="str">
        <f>IFERROR(INDEX(parent_children[children],_xlfn.AGGREGATE(15,6,ROW(parent_children[parent])/(parent_children[parent]=Main[[#Headers],[Störung]])-2,ROW()-ROW(Main[[#Headers],[Störung]]))),"")</f>
        <v/>
      </c>
    </row>
    <row r="188" spans="1:30" x14ac:dyDescent="0.25">
      <c r="A188" t="str">
        <f>IFERROR(INDEX(category_assignment[description_german],_xlfn.AGGREGATE(15,6,ROW(category_assignment[category])/(category_assignment[category]=Main[[#Headers],[System]])-2,ROW()-ROW(Main[[#Headers],[System]]))),"")</f>
        <v/>
      </c>
      <c r="B188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188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188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188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188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188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188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188" s="6" t="str">
        <f>IFERROR(INDEX(parent_children[children],_xlfn.AGGREGATE(15,6,ROW(parent_children[parent])/(parent_children[parent]=Main[[#Headers],[Kessel]])-2,ROW()-ROW(Main[[#Headers],[Kessel]]))),"")</f>
        <v/>
      </c>
      <c r="J188" s="6" t="str">
        <f>IFERROR(INDEX(parent_children[children],_xlfn.AGGREGATE(15,6,ROW(parent_children[parent])/(parent_children[parent]=Main[[#Headers],[Kältemaschine]])-2,ROW()-ROW(Main[[#Headers],[Kältemaschine]]))),"")</f>
        <v/>
      </c>
      <c r="K188" s="6" t="str">
        <f>IFERROR(INDEX(parent_children[children],_xlfn.AGGREGATE(15,6,ROW(parent_children[parent])/(parent_children[parent]=Main[[#Headers],[Speicher]])-2,ROW()-ROW(Main[[#Headers],[Speicher]]))),"")</f>
        <v/>
      </c>
      <c r="L188" s="6" t="str">
        <f>IFERROR(INDEX(parent_children[children],_xlfn.AGGREGATE(15,6,ROW(parent_children[parent])/(parent_children[parent]=Main[[#Headers],[Verteiler]])-2,ROW()-ROW(Main[[#Headers],[Verteiler]]))),"")</f>
        <v/>
      </c>
      <c r="M188" s="6" t="str">
        <f>IFERROR(INDEX(parent_children[children],_xlfn.AGGREGATE(15,6,ROW(parent_children[parent])/(parent_children[parent]=Main[[#Headers],[Unterverteiler]])-2,ROW()-ROW(Main[[#Headers],[Unterverteiler]]))),"")</f>
        <v/>
      </c>
      <c r="N188" s="6" t="str">
        <f>IFERROR(INDEX(parent_children[children],_xlfn.AGGREGATE(15,6,ROW(parent_children[parent])/(parent_children[parent]=Main[[#Headers],[Verteilsystem]])-2,ROW()-ROW(Main[[#Headers],[Verteilsystem]]))),"")</f>
        <v/>
      </c>
      <c r="O188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188" s="6" t="str">
        <f>IFERROR(INDEX(parent_children[children],_xlfn.AGGREGATE(15,6,ROW(parent_children[parent])/(parent_children[parent]=Main[[#Headers],[Wärmepumpe]])-2,ROW()-ROW(Main[[#Headers],[Wärmepumpe]]))),"")</f>
        <v/>
      </c>
      <c r="Q188" s="6" t="str">
        <f>IFERROR(INDEX(parent_children[children],_xlfn.AGGREGATE(15,6,ROW(parent_children[parent])/(parent_children[parent]=Main[[#Headers],[Ventil]])-2,ROW()-ROW(Main[[#Headers],[Ventil]]))),"")</f>
        <v/>
      </c>
      <c r="R188" s="6" t="str">
        <f>IFERROR(INDEX(parent_children[children],_xlfn.AGGREGATE(15,6,ROW(parent_children[parent])/(parent_children[parent]=Main[[#Headers],[Klappe]])-2,ROW()-ROW(Main[[#Headers],[Klappe]]))),"")</f>
        <v/>
      </c>
      <c r="S188" s="6" t="str">
        <f>IFERROR(INDEX(parent_children[children],_xlfn.AGGREGATE(15,6,ROW(parent_children[parent])/(parent_children[parent]=Main[[#Headers],[Sensor]])-2,ROW()-ROW(Main[[#Headers],[Sensor]]))),"")</f>
        <v/>
      </c>
      <c r="T188" s="6" t="str">
        <f>IFERROR(INDEX(parent_children[children],_xlfn.AGGREGATE(15,6,ROW(parent_children[parent])/(parent_children[parent]=Main[[#Headers],[Schalter]])-2,ROW()-ROW(Main[[#Headers],[Schalter]]))),"")</f>
        <v/>
      </c>
      <c r="U188" s="6" t="str">
        <f>IFERROR(INDEX(parent_children[children],_xlfn.AGGREGATE(15,6,ROW(parent_children[parent])/(parent_children[parent]=Main[[#Headers],[Wasser]])-2,ROW()-ROW(Main[[#Headers],[Wasser]]))),"")</f>
        <v/>
      </c>
      <c r="V188" s="6" t="str">
        <f>IFERROR(INDEX(parent_children[children],_xlfn.AGGREGATE(15,6,ROW(parent_children[parent])/(parent_children[parent]=Main[[#Headers],[Luft]])-2,ROW()-ROW(Main[[#Headers],[Luft]]))),"")</f>
        <v/>
      </c>
      <c r="W188" s="6" t="str">
        <f>IFERROR(INDEX(parent_children[children],_xlfn.AGGREGATE(15,6,ROW(parent_children[parent])/(parent_children[parent]=Main[[#Headers],[Filter]])-2,ROW()-ROW(Main[[#Headers],[Filter]]))),"")</f>
        <v/>
      </c>
      <c r="X188" s="6" t="str">
        <f>IFERROR(INDEX(parent_children[children],_xlfn.AGGREGATE(15,6,ROW(parent_children[parent])/(parent_children[parent]=Main[[#Headers],[Ventilator]])-2,ROW()-ROW(Main[[#Headers],[Ventilator]]))),"")</f>
        <v/>
      </c>
      <c r="Y188" s="6" t="str">
        <f>IFERROR(INDEX(parent_children[children],_xlfn.AGGREGATE(15,6,ROW(parent_children[parent])/(parent_children[parent]=Main[[#Headers],[Gas]])-2,ROW()-ROW(Main[[#Headers],[Gas]]))),"")</f>
        <v/>
      </c>
      <c r="Z188" s="6" t="str">
        <f>IFERROR(INDEX(parent_children[children],_xlfn.AGGREGATE(15,6,ROW(parent_children[parent])/(parent_children[parent]=Main[[#Headers],[Messwert]])-2,ROW()-ROW(Main[[#Headers],[Messwert]]))),"")</f>
        <v/>
      </c>
      <c r="AA188" s="6" t="str">
        <f>IFERROR(INDEX(parent_children[children],_xlfn.AGGREGATE(15,6,ROW(parent_children[parent])/(parent_children[parent]=Main[[#Headers],[Stellbefehl]])-2,ROW()-ROW(Main[[#Headers],[Stellbefehl]]))),"")</f>
        <v/>
      </c>
      <c r="AB188" s="6" t="str">
        <f>IFERROR(INDEX(parent_children[children],_xlfn.AGGREGATE(15,6,ROW(parent_children[parent])/(parent_children[parent]=Main[[#Headers],[Schaltbefehl]])-2,ROW()-ROW(Main[[#Headers],[Schaltbefehl]]))),"")</f>
        <v/>
      </c>
      <c r="AC188" s="6" t="str">
        <f>IFERROR(INDEX(parent_children[children],_xlfn.AGGREGATE(15,6,ROW(parent_children[parent])/(parent_children[parent]=Main[[#Headers],[Betriebsmeldung]])-2,ROW()-ROW(Main[[#Headers],[Betriebsmeldung]]))),"")</f>
        <v/>
      </c>
      <c r="AD188" s="6" t="str">
        <f>IFERROR(INDEX(parent_children[children],_xlfn.AGGREGATE(15,6,ROW(parent_children[parent])/(parent_children[parent]=Main[[#Headers],[Störung]])-2,ROW()-ROW(Main[[#Headers],[Störung]]))),"")</f>
        <v/>
      </c>
    </row>
    <row r="189" spans="1:30" x14ac:dyDescent="0.25">
      <c r="A189" t="str">
        <f>IFERROR(INDEX(category_assignment[description_german],_xlfn.AGGREGATE(15,6,ROW(category_assignment[category])/(category_assignment[category]=Main[[#Headers],[System]])-2,ROW()-ROW(Main[[#Headers],[System]]))),"")</f>
        <v/>
      </c>
      <c r="B189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189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189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189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189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189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189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189" s="6" t="str">
        <f>IFERROR(INDEX(parent_children[children],_xlfn.AGGREGATE(15,6,ROW(parent_children[parent])/(parent_children[parent]=Main[[#Headers],[Kessel]])-2,ROW()-ROW(Main[[#Headers],[Kessel]]))),"")</f>
        <v/>
      </c>
      <c r="J189" s="6" t="str">
        <f>IFERROR(INDEX(parent_children[children],_xlfn.AGGREGATE(15,6,ROW(parent_children[parent])/(parent_children[parent]=Main[[#Headers],[Kältemaschine]])-2,ROW()-ROW(Main[[#Headers],[Kältemaschine]]))),"")</f>
        <v/>
      </c>
      <c r="K189" s="6" t="str">
        <f>IFERROR(INDEX(parent_children[children],_xlfn.AGGREGATE(15,6,ROW(parent_children[parent])/(parent_children[parent]=Main[[#Headers],[Speicher]])-2,ROW()-ROW(Main[[#Headers],[Speicher]]))),"")</f>
        <v/>
      </c>
      <c r="L189" s="6" t="str">
        <f>IFERROR(INDEX(parent_children[children],_xlfn.AGGREGATE(15,6,ROW(parent_children[parent])/(parent_children[parent]=Main[[#Headers],[Verteiler]])-2,ROW()-ROW(Main[[#Headers],[Verteiler]]))),"")</f>
        <v/>
      </c>
      <c r="M189" s="6" t="str">
        <f>IFERROR(INDEX(parent_children[children],_xlfn.AGGREGATE(15,6,ROW(parent_children[parent])/(parent_children[parent]=Main[[#Headers],[Unterverteiler]])-2,ROW()-ROW(Main[[#Headers],[Unterverteiler]]))),"")</f>
        <v/>
      </c>
      <c r="N189" s="6" t="str">
        <f>IFERROR(INDEX(parent_children[children],_xlfn.AGGREGATE(15,6,ROW(parent_children[parent])/(parent_children[parent]=Main[[#Headers],[Verteilsystem]])-2,ROW()-ROW(Main[[#Headers],[Verteilsystem]]))),"")</f>
        <v/>
      </c>
      <c r="O189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189" s="6" t="str">
        <f>IFERROR(INDEX(parent_children[children],_xlfn.AGGREGATE(15,6,ROW(parent_children[parent])/(parent_children[parent]=Main[[#Headers],[Wärmepumpe]])-2,ROW()-ROW(Main[[#Headers],[Wärmepumpe]]))),"")</f>
        <v/>
      </c>
      <c r="Q189" s="6" t="str">
        <f>IFERROR(INDEX(parent_children[children],_xlfn.AGGREGATE(15,6,ROW(parent_children[parent])/(parent_children[parent]=Main[[#Headers],[Ventil]])-2,ROW()-ROW(Main[[#Headers],[Ventil]]))),"")</f>
        <v/>
      </c>
      <c r="R189" s="6" t="str">
        <f>IFERROR(INDEX(parent_children[children],_xlfn.AGGREGATE(15,6,ROW(parent_children[parent])/(parent_children[parent]=Main[[#Headers],[Klappe]])-2,ROW()-ROW(Main[[#Headers],[Klappe]]))),"")</f>
        <v/>
      </c>
      <c r="S189" s="6" t="str">
        <f>IFERROR(INDEX(parent_children[children],_xlfn.AGGREGATE(15,6,ROW(parent_children[parent])/(parent_children[parent]=Main[[#Headers],[Sensor]])-2,ROW()-ROW(Main[[#Headers],[Sensor]]))),"")</f>
        <v/>
      </c>
      <c r="T189" s="6" t="str">
        <f>IFERROR(INDEX(parent_children[children],_xlfn.AGGREGATE(15,6,ROW(parent_children[parent])/(parent_children[parent]=Main[[#Headers],[Schalter]])-2,ROW()-ROW(Main[[#Headers],[Schalter]]))),"")</f>
        <v/>
      </c>
      <c r="U189" s="6" t="str">
        <f>IFERROR(INDEX(parent_children[children],_xlfn.AGGREGATE(15,6,ROW(parent_children[parent])/(parent_children[parent]=Main[[#Headers],[Wasser]])-2,ROW()-ROW(Main[[#Headers],[Wasser]]))),"")</f>
        <v/>
      </c>
      <c r="V189" s="6" t="str">
        <f>IFERROR(INDEX(parent_children[children],_xlfn.AGGREGATE(15,6,ROW(parent_children[parent])/(parent_children[parent]=Main[[#Headers],[Luft]])-2,ROW()-ROW(Main[[#Headers],[Luft]]))),"")</f>
        <v/>
      </c>
      <c r="W189" s="6" t="str">
        <f>IFERROR(INDEX(parent_children[children],_xlfn.AGGREGATE(15,6,ROW(parent_children[parent])/(parent_children[parent]=Main[[#Headers],[Filter]])-2,ROW()-ROW(Main[[#Headers],[Filter]]))),"")</f>
        <v/>
      </c>
      <c r="X189" s="6" t="str">
        <f>IFERROR(INDEX(parent_children[children],_xlfn.AGGREGATE(15,6,ROW(parent_children[parent])/(parent_children[parent]=Main[[#Headers],[Ventilator]])-2,ROW()-ROW(Main[[#Headers],[Ventilator]]))),"")</f>
        <v/>
      </c>
      <c r="Y189" s="6" t="str">
        <f>IFERROR(INDEX(parent_children[children],_xlfn.AGGREGATE(15,6,ROW(parent_children[parent])/(parent_children[parent]=Main[[#Headers],[Gas]])-2,ROW()-ROW(Main[[#Headers],[Gas]]))),"")</f>
        <v/>
      </c>
      <c r="Z189" s="6" t="str">
        <f>IFERROR(INDEX(parent_children[children],_xlfn.AGGREGATE(15,6,ROW(parent_children[parent])/(parent_children[parent]=Main[[#Headers],[Messwert]])-2,ROW()-ROW(Main[[#Headers],[Messwert]]))),"")</f>
        <v/>
      </c>
      <c r="AA189" s="6" t="str">
        <f>IFERROR(INDEX(parent_children[children],_xlfn.AGGREGATE(15,6,ROW(parent_children[parent])/(parent_children[parent]=Main[[#Headers],[Stellbefehl]])-2,ROW()-ROW(Main[[#Headers],[Stellbefehl]]))),"")</f>
        <v/>
      </c>
      <c r="AB189" s="6" t="str">
        <f>IFERROR(INDEX(parent_children[children],_xlfn.AGGREGATE(15,6,ROW(parent_children[parent])/(parent_children[parent]=Main[[#Headers],[Schaltbefehl]])-2,ROW()-ROW(Main[[#Headers],[Schaltbefehl]]))),"")</f>
        <v/>
      </c>
      <c r="AC189" s="6" t="str">
        <f>IFERROR(INDEX(parent_children[children],_xlfn.AGGREGATE(15,6,ROW(parent_children[parent])/(parent_children[parent]=Main[[#Headers],[Betriebsmeldung]])-2,ROW()-ROW(Main[[#Headers],[Betriebsmeldung]]))),"")</f>
        <v/>
      </c>
      <c r="AD189" s="6" t="str">
        <f>IFERROR(INDEX(parent_children[children],_xlfn.AGGREGATE(15,6,ROW(parent_children[parent])/(parent_children[parent]=Main[[#Headers],[Störung]])-2,ROW()-ROW(Main[[#Headers],[Störung]]))),"")</f>
        <v/>
      </c>
    </row>
    <row r="190" spans="1:30" x14ac:dyDescent="0.25">
      <c r="A190" t="str">
        <f>IFERROR(INDEX(category_assignment[description_german],_xlfn.AGGREGATE(15,6,ROW(category_assignment[category])/(category_assignment[category]=Main[[#Headers],[System]])-2,ROW()-ROW(Main[[#Headers],[System]]))),"")</f>
        <v/>
      </c>
      <c r="B190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190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190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190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190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190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190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190" s="6" t="str">
        <f>IFERROR(INDEX(parent_children[children],_xlfn.AGGREGATE(15,6,ROW(parent_children[parent])/(parent_children[parent]=Main[[#Headers],[Kessel]])-2,ROW()-ROW(Main[[#Headers],[Kessel]]))),"")</f>
        <v/>
      </c>
      <c r="J190" s="6" t="str">
        <f>IFERROR(INDEX(parent_children[children],_xlfn.AGGREGATE(15,6,ROW(parent_children[parent])/(parent_children[parent]=Main[[#Headers],[Kältemaschine]])-2,ROW()-ROW(Main[[#Headers],[Kältemaschine]]))),"")</f>
        <v/>
      </c>
      <c r="K190" s="6" t="str">
        <f>IFERROR(INDEX(parent_children[children],_xlfn.AGGREGATE(15,6,ROW(parent_children[parent])/(parent_children[parent]=Main[[#Headers],[Speicher]])-2,ROW()-ROW(Main[[#Headers],[Speicher]]))),"")</f>
        <v/>
      </c>
      <c r="L190" s="6" t="str">
        <f>IFERROR(INDEX(parent_children[children],_xlfn.AGGREGATE(15,6,ROW(parent_children[parent])/(parent_children[parent]=Main[[#Headers],[Verteiler]])-2,ROW()-ROW(Main[[#Headers],[Verteiler]]))),"")</f>
        <v/>
      </c>
      <c r="M190" s="6" t="str">
        <f>IFERROR(INDEX(parent_children[children],_xlfn.AGGREGATE(15,6,ROW(parent_children[parent])/(parent_children[parent]=Main[[#Headers],[Unterverteiler]])-2,ROW()-ROW(Main[[#Headers],[Unterverteiler]]))),"")</f>
        <v/>
      </c>
      <c r="N190" s="6" t="str">
        <f>IFERROR(INDEX(parent_children[children],_xlfn.AGGREGATE(15,6,ROW(parent_children[parent])/(parent_children[parent]=Main[[#Headers],[Verteilsystem]])-2,ROW()-ROW(Main[[#Headers],[Verteilsystem]]))),"")</f>
        <v/>
      </c>
      <c r="O190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190" s="6" t="str">
        <f>IFERROR(INDEX(parent_children[children],_xlfn.AGGREGATE(15,6,ROW(parent_children[parent])/(parent_children[parent]=Main[[#Headers],[Wärmepumpe]])-2,ROW()-ROW(Main[[#Headers],[Wärmepumpe]]))),"")</f>
        <v/>
      </c>
      <c r="Q190" s="6" t="str">
        <f>IFERROR(INDEX(parent_children[children],_xlfn.AGGREGATE(15,6,ROW(parent_children[parent])/(parent_children[parent]=Main[[#Headers],[Ventil]])-2,ROW()-ROW(Main[[#Headers],[Ventil]]))),"")</f>
        <v/>
      </c>
      <c r="R190" s="6" t="str">
        <f>IFERROR(INDEX(parent_children[children],_xlfn.AGGREGATE(15,6,ROW(parent_children[parent])/(parent_children[parent]=Main[[#Headers],[Klappe]])-2,ROW()-ROW(Main[[#Headers],[Klappe]]))),"")</f>
        <v/>
      </c>
      <c r="S190" s="6" t="str">
        <f>IFERROR(INDEX(parent_children[children],_xlfn.AGGREGATE(15,6,ROW(parent_children[parent])/(parent_children[parent]=Main[[#Headers],[Sensor]])-2,ROW()-ROW(Main[[#Headers],[Sensor]]))),"")</f>
        <v/>
      </c>
      <c r="T190" s="6" t="str">
        <f>IFERROR(INDEX(parent_children[children],_xlfn.AGGREGATE(15,6,ROW(parent_children[parent])/(parent_children[parent]=Main[[#Headers],[Schalter]])-2,ROW()-ROW(Main[[#Headers],[Schalter]]))),"")</f>
        <v/>
      </c>
      <c r="U190" s="6" t="str">
        <f>IFERROR(INDEX(parent_children[children],_xlfn.AGGREGATE(15,6,ROW(parent_children[parent])/(parent_children[parent]=Main[[#Headers],[Wasser]])-2,ROW()-ROW(Main[[#Headers],[Wasser]]))),"")</f>
        <v/>
      </c>
      <c r="V190" s="6" t="str">
        <f>IFERROR(INDEX(parent_children[children],_xlfn.AGGREGATE(15,6,ROW(parent_children[parent])/(parent_children[parent]=Main[[#Headers],[Luft]])-2,ROW()-ROW(Main[[#Headers],[Luft]]))),"")</f>
        <v/>
      </c>
      <c r="W190" s="6" t="str">
        <f>IFERROR(INDEX(parent_children[children],_xlfn.AGGREGATE(15,6,ROW(parent_children[parent])/(parent_children[parent]=Main[[#Headers],[Filter]])-2,ROW()-ROW(Main[[#Headers],[Filter]]))),"")</f>
        <v/>
      </c>
      <c r="X190" s="6" t="str">
        <f>IFERROR(INDEX(parent_children[children],_xlfn.AGGREGATE(15,6,ROW(parent_children[parent])/(parent_children[parent]=Main[[#Headers],[Ventilator]])-2,ROW()-ROW(Main[[#Headers],[Ventilator]]))),"")</f>
        <v/>
      </c>
      <c r="Y190" s="6" t="str">
        <f>IFERROR(INDEX(parent_children[children],_xlfn.AGGREGATE(15,6,ROW(parent_children[parent])/(parent_children[parent]=Main[[#Headers],[Gas]])-2,ROW()-ROW(Main[[#Headers],[Gas]]))),"")</f>
        <v/>
      </c>
      <c r="Z190" s="6" t="str">
        <f>IFERROR(INDEX(parent_children[children],_xlfn.AGGREGATE(15,6,ROW(parent_children[parent])/(parent_children[parent]=Main[[#Headers],[Messwert]])-2,ROW()-ROW(Main[[#Headers],[Messwert]]))),"")</f>
        <v/>
      </c>
      <c r="AA190" s="6" t="str">
        <f>IFERROR(INDEX(parent_children[children],_xlfn.AGGREGATE(15,6,ROW(parent_children[parent])/(parent_children[parent]=Main[[#Headers],[Stellbefehl]])-2,ROW()-ROW(Main[[#Headers],[Stellbefehl]]))),"")</f>
        <v/>
      </c>
      <c r="AB190" s="6" t="str">
        <f>IFERROR(INDEX(parent_children[children],_xlfn.AGGREGATE(15,6,ROW(parent_children[parent])/(parent_children[parent]=Main[[#Headers],[Schaltbefehl]])-2,ROW()-ROW(Main[[#Headers],[Schaltbefehl]]))),"")</f>
        <v/>
      </c>
      <c r="AC190" s="6" t="str">
        <f>IFERROR(INDEX(parent_children[children],_xlfn.AGGREGATE(15,6,ROW(parent_children[parent])/(parent_children[parent]=Main[[#Headers],[Betriebsmeldung]])-2,ROW()-ROW(Main[[#Headers],[Betriebsmeldung]]))),"")</f>
        <v/>
      </c>
      <c r="AD190" s="6" t="str">
        <f>IFERROR(INDEX(parent_children[children],_xlfn.AGGREGATE(15,6,ROW(parent_children[parent])/(parent_children[parent]=Main[[#Headers],[Störung]])-2,ROW()-ROW(Main[[#Headers],[Störung]]))),"")</f>
        <v/>
      </c>
    </row>
    <row r="191" spans="1:30" x14ac:dyDescent="0.25">
      <c r="A191" t="str">
        <f>IFERROR(INDEX(category_assignment[description_german],_xlfn.AGGREGATE(15,6,ROW(category_assignment[category])/(category_assignment[category]=Main[[#Headers],[System]])-2,ROW()-ROW(Main[[#Headers],[System]]))),"")</f>
        <v/>
      </c>
      <c r="B191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191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191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191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191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191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191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191" s="6" t="str">
        <f>IFERROR(INDEX(parent_children[children],_xlfn.AGGREGATE(15,6,ROW(parent_children[parent])/(parent_children[parent]=Main[[#Headers],[Kessel]])-2,ROW()-ROW(Main[[#Headers],[Kessel]]))),"")</f>
        <v/>
      </c>
      <c r="J191" s="6" t="str">
        <f>IFERROR(INDEX(parent_children[children],_xlfn.AGGREGATE(15,6,ROW(parent_children[parent])/(parent_children[parent]=Main[[#Headers],[Kältemaschine]])-2,ROW()-ROW(Main[[#Headers],[Kältemaschine]]))),"")</f>
        <v/>
      </c>
      <c r="K191" s="6" t="str">
        <f>IFERROR(INDEX(parent_children[children],_xlfn.AGGREGATE(15,6,ROW(parent_children[parent])/(parent_children[parent]=Main[[#Headers],[Speicher]])-2,ROW()-ROW(Main[[#Headers],[Speicher]]))),"")</f>
        <v/>
      </c>
      <c r="L191" s="6" t="str">
        <f>IFERROR(INDEX(parent_children[children],_xlfn.AGGREGATE(15,6,ROW(parent_children[parent])/(parent_children[parent]=Main[[#Headers],[Verteiler]])-2,ROW()-ROW(Main[[#Headers],[Verteiler]]))),"")</f>
        <v/>
      </c>
      <c r="M191" s="6" t="str">
        <f>IFERROR(INDEX(parent_children[children],_xlfn.AGGREGATE(15,6,ROW(parent_children[parent])/(parent_children[parent]=Main[[#Headers],[Unterverteiler]])-2,ROW()-ROW(Main[[#Headers],[Unterverteiler]]))),"")</f>
        <v/>
      </c>
      <c r="N191" s="6" t="str">
        <f>IFERROR(INDEX(parent_children[children],_xlfn.AGGREGATE(15,6,ROW(parent_children[parent])/(parent_children[parent]=Main[[#Headers],[Verteilsystem]])-2,ROW()-ROW(Main[[#Headers],[Verteilsystem]]))),"")</f>
        <v/>
      </c>
      <c r="O191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191" s="6" t="str">
        <f>IFERROR(INDEX(parent_children[children],_xlfn.AGGREGATE(15,6,ROW(parent_children[parent])/(parent_children[parent]=Main[[#Headers],[Wärmepumpe]])-2,ROW()-ROW(Main[[#Headers],[Wärmepumpe]]))),"")</f>
        <v/>
      </c>
      <c r="Q191" s="6" t="str">
        <f>IFERROR(INDEX(parent_children[children],_xlfn.AGGREGATE(15,6,ROW(parent_children[parent])/(parent_children[parent]=Main[[#Headers],[Ventil]])-2,ROW()-ROW(Main[[#Headers],[Ventil]]))),"")</f>
        <v/>
      </c>
      <c r="R191" s="6" t="str">
        <f>IFERROR(INDEX(parent_children[children],_xlfn.AGGREGATE(15,6,ROW(parent_children[parent])/(parent_children[parent]=Main[[#Headers],[Klappe]])-2,ROW()-ROW(Main[[#Headers],[Klappe]]))),"")</f>
        <v/>
      </c>
      <c r="S191" s="6" t="str">
        <f>IFERROR(INDEX(parent_children[children],_xlfn.AGGREGATE(15,6,ROW(parent_children[parent])/(parent_children[parent]=Main[[#Headers],[Sensor]])-2,ROW()-ROW(Main[[#Headers],[Sensor]]))),"")</f>
        <v/>
      </c>
      <c r="T191" s="6" t="str">
        <f>IFERROR(INDEX(parent_children[children],_xlfn.AGGREGATE(15,6,ROW(parent_children[parent])/(parent_children[parent]=Main[[#Headers],[Schalter]])-2,ROW()-ROW(Main[[#Headers],[Schalter]]))),"")</f>
        <v/>
      </c>
      <c r="U191" s="6" t="str">
        <f>IFERROR(INDEX(parent_children[children],_xlfn.AGGREGATE(15,6,ROW(parent_children[parent])/(parent_children[parent]=Main[[#Headers],[Wasser]])-2,ROW()-ROW(Main[[#Headers],[Wasser]]))),"")</f>
        <v/>
      </c>
      <c r="V191" s="6" t="str">
        <f>IFERROR(INDEX(parent_children[children],_xlfn.AGGREGATE(15,6,ROW(parent_children[parent])/(parent_children[parent]=Main[[#Headers],[Luft]])-2,ROW()-ROW(Main[[#Headers],[Luft]]))),"")</f>
        <v/>
      </c>
      <c r="W191" s="6" t="str">
        <f>IFERROR(INDEX(parent_children[children],_xlfn.AGGREGATE(15,6,ROW(parent_children[parent])/(parent_children[parent]=Main[[#Headers],[Filter]])-2,ROW()-ROW(Main[[#Headers],[Filter]]))),"")</f>
        <v/>
      </c>
      <c r="X191" s="6" t="str">
        <f>IFERROR(INDEX(parent_children[children],_xlfn.AGGREGATE(15,6,ROW(parent_children[parent])/(parent_children[parent]=Main[[#Headers],[Ventilator]])-2,ROW()-ROW(Main[[#Headers],[Ventilator]]))),"")</f>
        <v/>
      </c>
      <c r="Y191" s="6" t="str">
        <f>IFERROR(INDEX(parent_children[children],_xlfn.AGGREGATE(15,6,ROW(parent_children[parent])/(parent_children[parent]=Main[[#Headers],[Gas]])-2,ROW()-ROW(Main[[#Headers],[Gas]]))),"")</f>
        <v/>
      </c>
      <c r="Z191" s="6" t="str">
        <f>IFERROR(INDEX(parent_children[children],_xlfn.AGGREGATE(15,6,ROW(parent_children[parent])/(parent_children[parent]=Main[[#Headers],[Messwert]])-2,ROW()-ROW(Main[[#Headers],[Messwert]]))),"")</f>
        <v/>
      </c>
      <c r="AA191" s="6" t="str">
        <f>IFERROR(INDEX(parent_children[children],_xlfn.AGGREGATE(15,6,ROW(parent_children[parent])/(parent_children[parent]=Main[[#Headers],[Stellbefehl]])-2,ROW()-ROW(Main[[#Headers],[Stellbefehl]]))),"")</f>
        <v/>
      </c>
      <c r="AB191" s="6" t="str">
        <f>IFERROR(INDEX(parent_children[children],_xlfn.AGGREGATE(15,6,ROW(parent_children[parent])/(parent_children[parent]=Main[[#Headers],[Schaltbefehl]])-2,ROW()-ROW(Main[[#Headers],[Schaltbefehl]]))),"")</f>
        <v/>
      </c>
      <c r="AC191" s="6" t="str">
        <f>IFERROR(INDEX(parent_children[children],_xlfn.AGGREGATE(15,6,ROW(parent_children[parent])/(parent_children[parent]=Main[[#Headers],[Betriebsmeldung]])-2,ROW()-ROW(Main[[#Headers],[Betriebsmeldung]]))),"")</f>
        <v/>
      </c>
      <c r="AD191" s="6" t="str">
        <f>IFERROR(INDEX(parent_children[children],_xlfn.AGGREGATE(15,6,ROW(parent_children[parent])/(parent_children[parent]=Main[[#Headers],[Störung]])-2,ROW()-ROW(Main[[#Headers],[Störung]]))),"")</f>
        <v/>
      </c>
    </row>
    <row r="192" spans="1:30" x14ac:dyDescent="0.25">
      <c r="A192" t="str">
        <f>IFERROR(INDEX(category_assignment[description_german],_xlfn.AGGREGATE(15,6,ROW(category_assignment[category])/(category_assignment[category]=Main[[#Headers],[System]])-2,ROW()-ROW(Main[[#Headers],[System]]))),"")</f>
        <v/>
      </c>
      <c r="B192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192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192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192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192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192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192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192" s="6" t="str">
        <f>IFERROR(INDEX(parent_children[children],_xlfn.AGGREGATE(15,6,ROW(parent_children[parent])/(parent_children[parent]=Main[[#Headers],[Kessel]])-2,ROW()-ROW(Main[[#Headers],[Kessel]]))),"")</f>
        <v/>
      </c>
      <c r="J192" s="6" t="str">
        <f>IFERROR(INDEX(parent_children[children],_xlfn.AGGREGATE(15,6,ROW(parent_children[parent])/(parent_children[parent]=Main[[#Headers],[Kältemaschine]])-2,ROW()-ROW(Main[[#Headers],[Kältemaschine]]))),"")</f>
        <v/>
      </c>
      <c r="K192" s="6" t="str">
        <f>IFERROR(INDEX(parent_children[children],_xlfn.AGGREGATE(15,6,ROW(parent_children[parent])/(parent_children[parent]=Main[[#Headers],[Speicher]])-2,ROW()-ROW(Main[[#Headers],[Speicher]]))),"")</f>
        <v/>
      </c>
      <c r="L192" s="6" t="str">
        <f>IFERROR(INDEX(parent_children[children],_xlfn.AGGREGATE(15,6,ROW(parent_children[parent])/(parent_children[parent]=Main[[#Headers],[Verteiler]])-2,ROW()-ROW(Main[[#Headers],[Verteiler]]))),"")</f>
        <v/>
      </c>
      <c r="M192" s="6" t="str">
        <f>IFERROR(INDEX(parent_children[children],_xlfn.AGGREGATE(15,6,ROW(parent_children[parent])/(parent_children[parent]=Main[[#Headers],[Unterverteiler]])-2,ROW()-ROW(Main[[#Headers],[Unterverteiler]]))),"")</f>
        <v/>
      </c>
      <c r="N192" s="6" t="str">
        <f>IFERROR(INDEX(parent_children[children],_xlfn.AGGREGATE(15,6,ROW(parent_children[parent])/(parent_children[parent]=Main[[#Headers],[Verteilsystem]])-2,ROW()-ROW(Main[[#Headers],[Verteilsystem]]))),"")</f>
        <v/>
      </c>
      <c r="O192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192" s="6" t="str">
        <f>IFERROR(INDEX(parent_children[children],_xlfn.AGGREGATE(15,6,ROW(parent_children[parent])/(parent_children[parent]=Main[[#Headers],[Wärmepumpe]])-2,ROW()-ROW(Main[[#Headers],[Wärmepumpe]]))),"")</f>
        <v/>
      </c>
      <c r="Q192" s="6" t="str">
        <f>IFERROR(INDEX(parent_children[children],_xlfn.AGGREGATE(15,6,ROW(parent_children[parent])/(parent_children[parent]=Main[[#Headers],[Ventil]])-2,ROW()-ROW(Main[[#Headers],[Ventil]]))),"")</f>
        <v/>
      </c>
      <c r="R192" s="6" t="str">
        <f>IFERROR(INDEX(parent_children[children],_xlfn.AGGREGATE(15,6,ROW(parent_children[parent])/(parent_children[parent]=Main[[#Headers],[Klappe]])-2,ROW()-ROW(Main[[#Headers],[Klappe]]))),"")</f>
        <v/>
      </c>
      <c r="S192" s="6" t="str">
        <f>IFERROR(INDEX(parent_children[children],_xlfn.AGGREGATE(15,6,ROW(parent_children[parent])/(parent_children[parent]=Main[[#Headers],[Sensor]])-2,ROW()-ROW(Main[[#Headers],[Sensor]]))),"")</f>
        <v/>
      </c>
      <c r="T192" s="6" t="str">
        <f>IFERROR(INDEX(parent_children[children],_xlfn.AGGREGATE(15,6,ROW(parent_children[parent])/(parent_children[parent]=Main[[#Headers],[Schalter]])-2,ROW()-ROW(Main[[#Headers],[Schalter]]))),"")</f>
        <v/>
      </c>
      <c r="U192" s="6" t="str">
        <f>IFERROR(INDEX(parent_children[children],_xlfn.AGGREGATE(15,6,ROW(parent_children[parent])/(parent_children[parent]=Main[[#Headers],[Wasser]])-2,ROW()-ROW(Main[[#Headers],[Wasser]]))),"")</f>
        <v/>
      </c>
      <c r="V192" s="6" t="str">
        <f>IFERROR(INDEX(parent_children[children],_xlfn.AGGREGATE(15,6,ROW(parent_children[parent])/(parent_children[parent]=Main[[#Headers],[Luft]])-2,ROW()-ROW(Main[[#Headers],[Luft]]))),"")</f>
        <v/>
      </c>
      <c r="W192" s="6" t="str">
        <f>IFERROR(INDEX(parent_children[children],_xlfn.AGGREGATE(15,6,ROW(parent_children[parent])/(parent_children[parent]=Main[[#Headers],[Filter]])-2,ROW()-ROW(Main[[#Headers],[Filter]]))),"")</f>
        <v/>
      </c>
      <c r="X192" s="6" t="str">
        <f>IFERROR(INDEX(parent_children[children],_xlfn.AGGREGATE(15,6,ROW(parent_children[parent])/(parent_children[parent]=Main[[#Headers],[Ventilator]])-2,ROW()-ROW(Main[[#Headers],[Ventilator]]))),"")</f>
        <v/>
      </c>
      <c r="Y192" s="6" t="str">
        <f>IFERROR(INDEX(parent_children[children],_xlfn.AGGREGATE(15,6,ROW(parent_children[parent])/(parent_children[parent]=Main[[#Headers],[Gas]])-2,ROW()-ROW(Main[[#Headers],[Gas]]))),"")</f>
        <v/>
      </c>
      <c r="Z192" s="6" t="str">
        <f>IFERROR(INDEX(parent_children[children],_xlfn.AGGREGATE(15,6,ROW(parent_children[parent])/(parent_children[parent]=Main[[#Headers],[Messwert]])-2,ROW()-ROW(Main[[#Headers],[Messwert]]))),"")</f>
        <v/>
      </c>
      <c r="AA192" s="6" t="str">
        <f>IFERROR(INDEX(parent_children[children],_xlfn.AGGREGATE(15,6,ROW(parent_children[parent])/(parent_children[parent]=Main[[#Headers],[Stellbefehl]])-2,ROW()-ROW(Main[[#Headers],[Stellbefehl]]))),"")</f>
        <v/>
      </c>
      <c r="AB192" s="6" t="str">
        <f>IFERROR(INDEX(parent_children[children],_xlfn.AGGREGATE(15,6,ROW(parent_children[parent])/(parent_children[parent]=Main[[#Headers],[Schaltbefehl]])-2,ROW()-ROW(Main[[#Headers],[Schaltbefehl]]))),"")</f>
        <v/>
      </c>
      <c r="AC192" s="6" t="str">
        <f>IFERROR(INDEX(parent_children[children],_xlfn.AGGREGATE(15,6,ROW(parent_children[parent])/(parent_children[parent]=Main[[#Headers],[Betriebsmeldung]])-2,ROW()-ROW(Main[[#Headers],[Betriebsmeldung]]))),"")</f>
        <v/>
      </c>
      <c r="AD192" s="6" t="str">
        <f>IFERROR(INDEX(parent_children[children],_xlfn.AGGREGATE(15,6,ROW(parent_children[parent])/(parent_children[parent]=Main[[#Headers],[Störung]])-2,ROW()-ROW(Main[[#Headers],[Störung]]))),"")</f>
        <v/>
      </c>
    </row>
    <row r="193" spans="1:30" x14ac:dyDescent="0.25">
      <c r="A193" t="str">
        <f>IFERROR(INDEX(category_assignment[description_german],_xlfn.AGGREGATE(15,6,ROW(category_assignment[category])/(category_assignment[category]=Main[[#Headers],[System]])-2,ROW()-ROW(Main[[#Headers],[System]]))),"")</f>
        <v/>
      </c>
      <c r="B193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193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193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193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193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193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193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193" s="6" t="str">
        <f>IFERROR(INDEX(parent_children[children],_xlfn.AGGREGATE(15,6,ROW(parent_children[parent])/(parent_children[parent]=Main[[#Headers],[Kessel]])-2,ROW()-ROW(Main[[#Headers],[Kessel]]))),"")</f>
        <v/>
      </c>
      <c r="J193" s="6" t="str">
        <f>IFERROR(INDEX(parent_children[children],_xlfn.AGGREGATE(15,6,ROW(parent_children[parent])/(parent_children[parent]=Main[[#Headers],[Kältemaschine]])-2,ROW()-ROW(Main[[#Headers],[Kältemaschine]]))),"")</f>
        <v/>
      </c>
      <c r="K193" s="6" t="str">
        <f>IFERROR(INDEX(parent_children[children],_xlfn.AGGREGATE(15,6,ROW(parent_children[parent])/(parent_children[parent]=Main[[#Headers],[Speicher]])-2,ROW()-ROW(Main[[#Headers],[Speicher]]))),"")</f>
        <v/>
      </c>
      <c r="L193" s="6" t="str">
        <f>IFERROR(INDEX(parent_children[children],_xlfn.AGGREGATE(15,6,ROW(parent_children[parent])/(parent_children[parent]=Main[[#Headers],[Verteiler]])-2,ROW()-ROW(Main[[#Headers],[Verteiler]]))),"")</f>
        <v/>
      </c>
      <c r="M193" s="6" t="str">
        <f>IFERROR(INDEX(parent_children[children],_xlfn.AGGREGATE(15,6,ROW(parent_children[parent])/(parent_children[parent]=Main[[#Headers],[Unterverteiler]])-2,ROW()-ROW(Main[[#Headers],[Unterverteiler]]))),"")</f>
        <v/>
      </c>
      <c r="N193" s="6" t="str">
        <f>IFERROR(INDEX(parent_children[children],_xlfn.AGGREGATE(15,6,ROW(parent_children[parent])/(parent_children[parent]=Main[[#Headers],[Verteilsystem]])-2,ROW()-ROW(Main[[#Headers],[Verteilsystem]]))),"")</f>
        <v/>
      </c>
      <c r="O193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193" s="6" t="str">
        <f>IFERROR(INDEX(parent_children[children],_xlfn.AGGREGATE(15,6,ROW(parent_children[parent])/(parent_children[parent]=Main[[#Headers],[Wärmepumpe]])-2,ROW()-ROW(Main[[#Headers],[Wärmepumpe]]))),"")</f>
        <v/>
      </c>
      <c r="Q193" s="6" t="str">
        <f>IFERROR(INDEX(parent_children[children],_xlfn.AGGREGATE(15,6,ROW(parent_children[parent])/(parent_children[parent]=Main[[#Headers],[Ventil]])-2,ROW()-ROW(Main[[#Headers],[Ventil]]))),"")</f>
        <v/>
      </c>
      <c r="R193" s="6" t="str">
        <f>IFERROR(INDEX(parent_children[children],_xlfn.AGGREGATE(15,6,ROW(parent_children[parent])/(parent_children[parent]=Main[[#Headers],[Klappe]])-2,ROW()-ROW(Main[[#Headers],[Klappe]]))),"")</f>
        <v/>
      </c>
      <c r="S193" s="6" t="str">
        <f>IFERROR(INDEX(parent_children[children],_xlfn.AGGREGATE(15,6,ROW(parent_children[parent])/(parent_children[parent]=Main[[#Headers],[Sensor]])-2,ROW()-ROW(Main[[#Headers],[Sensor]]))),"")</f>
        <v/>
      </c>
      <c r="T193" s="6" t="str">
        <f>IFERROR(INDEX(parent_children[children],_xlfn.AGGREGATE(15,6,ROW(parent_children[parent])/(parent_children[parent]=Main[[#Headers],[Schalter]])-2,ROW()-ROW(Main[[#Headers],[Schalter]]))),"")</f>
        <v/>
      </c>
      <c r="U193" s="6" t="str">
        <f>IFERROR(INDEX(parent_children[children],_xlfn.AGGREGATE(15,6,ROW(parent_children[parent])/(parent_children[parent]=Main[[#Headers],[Wasser]])-2,ROW()-ROW(Main[[#Headers],[Wasser]]))),"")</f>
        <v/>
      </c>
      <c r="V193" s="6" t="str">
        <f>IFERROR(INDEX(parent_children[children],_xlfn.AGGREGATE(15,6,ROW(parent_children[parent])/(parent_children[parent]=Main[[#Headers],[Luft]])-2,ROW()-ROW(Main[[#Headers],[Luft]]))),"")</f>
        <v/>
      </c>
      <c r="W193" s="6" t="str">
        <f>IFERROR(INDEX(parent_children[children],_xlfn.AGGREGATE(15,6,ROW(parent_children[parent])/(parent_children[parent]=Main[[#Headers],[Filter]])-2,ROW()-ROW(Main[[#Headers],[Filter]]))),"")</f>
        <v/>
      </c>
      <c r="X193" s="6" t="str">
        <f>IFERROR(INDEX(parent_children[children],_xlfn.AGGREGATE(15,6,ROW(parent_children[parent])/(parent_children[parent]=Main[[#Headers],[Ventilator]])-2,ROW()-ROW(Main[[#Headers],[Ventilator]]))),"")</f>
        <v/>
      </c>
      <c r="Y193" s="6" t="str">
        <f>IFERROR(INDEX(parent_children[children],_xlfn.AGGREGATE(15,6,ROW(parent_children[parent])/(parent_children[parent]=Main[[#Headers],[Gas]])-2,ROW()-ROW(Main[[#Headers],[Gas]]))),"")</f>
        <v/>
      </c>
      <c r="Z193" s="6" t="str">
        <f>IFERROR(INDEX(parent_children[children],_xlfn.AGGREGATE(15,6,ROW(parent_children[parent])/(parent_children[parent]=Main[[#Headers],[Messwert]])-2,ROW()-ROW(Main[[#Headers],[Messwert]]))),"")</f>
        <v/>
      </c>
      <c r="AA193" s="6" t="str">
        <f>IFERROR(INDEX(parent_children[children],_xlfn.AGGREGATE(15,6,ROW(parent_children[parent])/(parent_children[parent]=Main[[#Headers],[Stellbefehl]])-2,ROW()-ROW(Main[[#Headers],[Stellbefehl]]))),"")</f>
        <v/>
      </c>
      <c r="AB193" s="6" t="str">
        <f>IFERROR(INDEX(parent_children[children],_xlfn.AGGREGATE(15,6,ROW(parent_children[parent])/(parent_children[parent]=Main[[#Headers],[Schaltbefehl]])-2,ROW()-ROW(Main[[#Headers],[Schaltbefehl]]))),"")</f>
        <v/>
      </c>
      <c r="AC193" s="6" t="str">
        <f>IFERROR(INDEX(parent_children[children],_xlfn.AGGREGATE(15,6,ROW(parent_children[parent])/(parent_children[parent]=Main[[#Headers],[Betriebsmeldung]])-2,ROW()-ROW(Main[[#Headers],[Betriebsmeldung]]))),"")</f>
        <v/>
      </c>
      <c r="AD193" s="6" t="str">
        <f>IFERROR(INDEX(parent_children[children],_xlfn.AGGREGATE(15,6,ROW(parent_children[parent])/(parent_children[parent]=Main[[#Headers],[Störung]])-2,ROW()-ROW(Main[[#Headers],[Störung]]))),"")</f>
        <v/>
      </c>
    </row>
    <row r="194" spans="1:30" x14ac:dyDescent="0.25">
      <c r="A194" t="str">
        <f>IFERROR(INDEX(category_assignment[description_german],_xlfn.AGGREGATE(15,6,ROW(category_assignment[category])/(category_assignment[category]=Main[[#Headers],[System]])-2,ROW()-ROW(Main[[#Headers],[System]]))),"")</f>
        <v/>
      </c>
      <c r="B194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194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194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194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194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194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194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194" s="6" t="str">
        <f>IFERROR(INDEX(parent_children[children],_xlfn.AGGREGATE(15,6,ROW(parent_children[parent])/(parent_children[parent]=Main[[#Headers],[Kessel]])-2,ROW()-ROW(Main[[#Headers],[Kessel]]))),"")</f>
        <v/>
      </c>
      <c r="J194" s="6" t="str">
        <f>IFERROR(INDEX(parent_children[children],_xlfn.AGGREGATE(15,6,ROW(parent_children[parent])/(parent_children[parent]=Main[[#Headers],[Kältemaschine]])-2,ROW()-ROW(Main[[#Headers],[Kältemaschine]]))),"")</f>
        <v/>
      </c>
      <c r="K194" s="6" t="str">
        <f>IFERROR(INDEX(parent_children[children],_xlfn.AGGREGATE(15,6,ROW(parent_children[parent])/(parent_children[parent]=Main[[#Headers],[Speicher]])-2,ROW()-ROW(Main[[#Headers],[Speicher]]))),"")</f>
        <v/>
      </c>
      <c r="L194" s="6" t="str">
        <f>IFERROR(INDEX(parent_children[children],_xlfn.AGGREGATE(15,6,ROW(parent_children[parent])/(parent_children[parent]=Main[[#Headers],[Verteiler]])-2,ROW()-ROW(Main[[#Headers],[Verteiler]]))),"")</f>
        <v/>
      </c>
      <c r="M194" s="6" t="str">
        <f>IFERROR(INDEX(parent_children[children],_xlfn.AGGREGATE(15,6,ROW(parent_children[parent])/(parent_children[parent]=Main[[#Headers],[Unterverteiler]])-2,ROW()-ROW(Main[[#Headers],[Unterverteiler]]))),"")</f>
        <v/>
      </c>
      <c r="N194" s="6" t="str">
        <f>IFERROR(INDEX(parent_children[children],_xlfn.AGGREGATE(15,6,ROW(parent_children[parent])/(parent_children[parent]=Main[[#Headers],[Verteilsystem]])-2,ROW()-ROW(Main[[#Headers],[Verteilsystem]]))),"")</f>
        <v/>
      </c>
      <c r="O194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194" s="6" t="str">
        <f>IFERROR(INDEX(parent_children[children],_xlfn.AGGREGATE(15,6,ROW(parent_children[parent])/(parent_children[parent]=Main[[#Headers],[Wärmepumpe]])-2,ROW()-ROW(Main[[#Headers],[Wärmepumpe]]))),"")</f>
        <v/>
      </c>
      <c r="Q194" s="6" t="str">
        <f>IFERROR(INDEX(parent_children[children],_xlfn.AGGREGATE(15,6,ROW(parent_children[parent])/(parent_children[parent]=Main[[#Headers],[Ventil]])-2,ROW()-ROW(Main[[#Headers],[Ventil]]))),"")</f>
        <v/>
      </c>
      <c r="R194" s="6" t="str">
        <f>IFERROR(INDEX(parent_children[children],_xlfn.AGGREGATE(15,6,ROW(parent_children[parent])/(parent_children[parent]=Main[[#Headers],[Klappe]])-2,ROW()-ROW(Main[[#Headers],[Klappe]]))),"")</f>
        <v/>
      </c>
      <c r="S194" s="6" t="str">
        <f>IFERROR(INDEX(parent_children[children],_xlfn.AGGREGATE(15,6,ROW(parent_children[parent])/(parent_children[parent]=Main[[#Headers],[Sensor]])-2,ROW()-ROW(Main[[#Headers],[Sensor]]))),"")</f>
        <v/>
      </c>
      <c r="T194" s="6" t="str">
        <f>IFERROR(INDEX(parent_children[children],_xlfn.AGGREGATE(15,6,ROW(parent_children[parent])/(parent_children[parent]=Main[[#Headers],[Schalter]])-2,ROW()-ROW(Main[[#Headers],[Schalter]]))),"")</f>
        <v/>
      </c>
      <c r="U194" s="6" t="str">
        <f>IFERROR(INDEX(parent_children[children],_xlfn.AGGREGATE(15,6,ROW(parent_children[parent])/(parent_children[parent]=Main[[#Headers],[Wasser]])-2,ROW()-ROW(Main[[#Headers],[Wasser]]))),"")</f>
        <v/>
      </c>
      <c r="V194" s="6" t="str">
        <f>IFERROR(INDEX(parent_children[children],_xlfn.AGGREGATE(15,6,ROW(parent_children[parent])/(parent_children[parent]=Main[[#Headers],[Luft]])-2,ROW()-ROW(Main[[#Headers],[Luft]]))),"")</f>
        <v/>
      </c>
      <c r="W194" s="6" t="str">
        <f>IFERROR(INDEX(parent_children[children],_xlfn.AGGREGATE(15,6,ROW(parent_children[parent])/(parent_children[parent]=Main[[#Headers],[Filter]])-2,ROW()-ROW(Main[[#Headers],[Filter]]))),"")</f>
        <v/>
      </c>
      <c r="X194" s="6" t="str">
        <f>IFERROR(INDEX(parent_children[children],_xlfn.AGGREGATE(15,6,ROW(parent_children[parent])/(parent_children[parent]=Main[[#Headers],[Ventilator]])-2,ROW()-ROW(Main[[#Headers],[Ventilator]]))),"")</f>
        <v/>
      </c>
      <c r="Y194" s="6" t="str">
        <f>IFERROR(INDEX(parent_children[children],_xlfn.AGGREGATE(15,6,ROW(parent_children[parent])/(parent_children[parent]=Main[[#Headers],[Gas]])-2,ROW()-ROW(Main[[#Headers],[Gas]]))),"")</f>
        <v/>
      </c>
      <c r="Z194" s="6" t="str">
        <f>IFERROR(INDEX(parent_children[children],_xlfn.AGGREGATE(15,6,ROW(parent_children[parent])/(parent_children[parent]=Main[[#Headers],[Messwert]])-2,ROW()-ROW(Main[[#Headers],[Messwert]]))),"")</f>
        <v/>
      </c>
      <c r="AA194" s="6" t="str">
        <f>IFERROR(INDEX(parent_children[children],_xlfn.AGGREGATE(15,6,ROW(parent_children[parent])/(parent_children[parent]=Main[[#Headers],[Stellbefehl]])-2,ROW()-ROW(Main[[#Headers],[Stellbefehl]]))),"")</f>
        <v/>
      </c>
      <c r="AB194" s="6" t="str">
        <f>IFERROR(INDEX(parent_children[children],_xlfn.AGGREGATE(15,6,ROW(parent_children[parent])/(parent_children[parent]=Main[[#Headers],[Schaltbefehl]])-2,ROW()-ROW(Main[[#Headers],[Schaltbefehl]]))),"")</f>
        <v/>
      </c>
      <c r="AC194" s="6" t="str">
        <f>IFERROR(INDEX(parent_children[children],_xlfn.AGGREGATE(15,6,ROW(parent_children[parent])/(parent_children[parent]=Main[[#Headers],[Betriebsmeldung]])-2,ROW()-ROW(Main[[#Headers],[Betriebsmeldung]]))),"")</f>
        <v/>
      </c>
      <c r="AD194" s="6" t="str">
        <f>IFERROR(INDEX(parent_children[children],_xlfn.AGGREGATE(15,6,ROW(parent_children[parent])/(parent_children[parent]=Main[[#Headers],[Störung]])-2,ROW()-ROW(Main[[#Headers],[Störung]]))),"")</f>
        <v/>
      </c>
    </row>
    <row r="195" spans="1:30" x14ac:dyDescent="0.25">
      <c r="A195" t="str">
        <f>IFERROR(INDEX(category_assignment[description_german],_xlfn.AGGREGATE(15,6,ROW(category_assignment[category])/(category_assignment[category]=Main[[#Headers],[System]])-2,ROW()-ROW(Main[[#Headers],[System]]))),"")</f>
        <v/>
      </c>
      <c r="B195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195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195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195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195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195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195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195" s="6" t="str">
        <f>IFERROR(INDEX(parent_children[children],_xlfn.AGGREGATE(15,6,ROW(parent_children[parent])/(parent_children[parent]=Main[[#Headers],[Kessel]])-2,ROW()-ROW(Main[[#Headers],[Kessel]]))),"")</f>
        <v/>
      </c>
      <c r="J195" s="6" t="str">
        <f>IFERROR(INDEX(parent_children[children],_xlfn.AGGREGATE(15,6,ROW(parent_children[parent])/(parent_children[parent]=Main[[#Headers],[Kältemaschine]])-2,ROW()-ROW(Main[[#Headers],[Kältemaschine]]))),"")</f>
        <v/>
      </c>
      <c r="K195" s="6" t="str">
        <f>IFERROR(INDEX(parent_children[children],_xlfn.AGGREGATE(15,6,ROW(parent_children[parent])/(parent_children[parent]=Main[[#Headers],[Speicher]])-2,ROW()-ROW(Main[[#Headers],[Speicher]]))),"")</f>
        <v/>
      </c>
      <c r="L195" s="6" t="str">
        <f>IFERROR(INDEX(parent_children[children],_xlfn.AGGREGATE(15,6,ROW(parent_children[parent])/(parent_children[parent]=Main[[#Headers],[Verteiler]])-2,ROW()-ROW(Main[[#Headers],[Verteiler]]))),"")</f>
        <v/>
      </c>
      <c r="M195" s="6" t="str">
        <f>IFERROR(INDEX(parent_children[children],_xlfn.AGGREGATE(15,6,ROW(parent_children[parent])/(parent_children[parent]=Main[[#Headers],[Unterverteiler]])-2,ROW()-ROW(Main[[#Headers],[Unterverteiler]]))),"")</f>
        <v/>
      </c>
      <c r="N195" s="6" t="str">
        <f>IFERROR(INDEX(parent_children[children],_xlfn.AGGREGATE(15,6,ROW(parent_children[parent])/(parent_children[parent]=Main[[#Headers],[Verteilsystem]])-2,ROW()-ROW(Main[[#Headers],[Verteilsystem]]))),"")</f>
        <v/>
      </c>
      <c r="O195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195" s="6" t="str">
        <f>IFERROR(INDEX(parent_children[children],_xlfn.AGGREGATE(15,6,ROW(parent_children[parent])/(parent_children[parent]=Main[[#Headers],[Wärmepumpe]])-2,ROW()-ROW(Main[[#Headers],[Wärmepumpe]]))),"")</f>
        <v/>
      </c>
      <c r="Q195" s="6" t="str">
        <f>IFERROR(INDEX(parent_children[children],_xlfn.AGGREGATE(15,6,ROW(parent_children[parent])/(parent_children[parent]=Main[[#Headers],[Ventil]])-2,ROW()-ROW(Main[[#Headers],[Ventil]]))),"")</f>
        <v/>
      </c>
      <c r="R195" s="6" t="str">
        <f>IFERROR(INDEX(parent_children[children],_xlfn.AGGREGATE(15,6,ROW(parent_children[parent])/(parent_children[parent]=Main[[#Headers],[Klappe]])-2,ROW()-ROW(Main[[#Headers],[Klappe]]))),"")</f>
        <v/>
      </c>
      <c r="S195" s="6" t="str">
        <f>IFERROR(INDEX(parent_children[children],_xlfn.AGGREGATE(15,6,ROW(parent_children[parent])/(parent_children[parent]=Main[[#Headers],[Sensor]])-2,ROW()-ROW(Main[[#Headers],[Sensor]]))),"")</f>
        <v/>
      </c>
      <c r="T195" s="6" t="str">
        <f>IFERROR(INDEX(parent_children[children],_xlfn.AGGREGATE(15,6,ROW(parent_children[parent])/(parent_children[parent]=Main[[#Headers],[Schalter]])-2,ROW()-ROW(Main[[#Headers],[Schalter]]))),"")</f>
        <v/>
      </c>
      <c r="U195" s="6" t="str">
        <f>IFERROR(INDEX(parent_children[children],_xlfn.AGGREGATE(15,6,ROW(parent_children[parent])/(parent_children[parent]=Main[[#Headers],[Wasser]])-2,ROW()-ROW(Main[[#Headers],[Wasser]]))),"")</f>
        <v/>
      </c>
      <c r="V195" s="6" t="str">
        <f>IFERROR(INDEX(parent_children[children],_xlfn.AGGREGATE(15,6,ROW(parent_children[parent])/(parent_children[parent]=Main[[#Headers],[Luft]])-2,ROW()-ROW(Main[[#Headers],[Luft]]))),"")</f>
        <v/>
      </c>
      <c r="W195" s="6" t="str">
        <f>IFERROR(INDEX(parent_children[children],_xlfn.AGGREGATE(15,6,ROW(parent_children[parent])/(parent_children[parent]=Main[[#Headers],[Filter]])-2,ROW()-ROW(Main[[#Headers],[Filter]]))),"")</f>
        <v/>
      </c>
      <c r="X195" s="6" t="str">
        <f>IFERROR(INDEX(parent_children[children],_xlfn.AGGREGATE(15,6,ROW(parent_children[parent])/(parent_children[parent]=Main[[#Headers],[Ventilator]])-2,ROW()-ROW(Main[[#Headers],[Ventilator]]))),"")</f>
        <v/>
      </c>
      <c r="Y195" s="6" t="str">
        <f>IFERROR(INDEX(parent_children[children],_xlfn.AGGREGATE(15,6,ROW(parent_children[parent])/(parent_children[parent]=Main[[#Headers],[Gas]])-2,ROW()-ROW(Main[[#Headers],[Gas]]))),"")</f>
        <v/>
      </c>
      <c r="Z195" s="6" t="str">
        <f>IFERROR(INDEX(parent_children[children],_xlfn.AGGREGATE(15,6,ROW(parent_children[parent])/(parent_children[parent]=Main[[#Headers],[Messwert]])-2,ROW()-ROW(Main[[#Headers],[Messwert]]))),"")</f>
        <v/>
      </c>
      <c r="AA195" s="6" t="str">
        <f>IFERROR(INDEX(parent_children[children],_xlfn.AGGREGATE(15,6,ROW(parent_children[parent])/(parent_children[parent]=Main[[#Headers],[Stellbefehl]])-2,ROW()-ROW(Main[[#Headers],[Stellbefehl]]))),"")</f>
        <v/>
      </c>
      <c r="AB195" s="6" t="str">
        <f>IFERROR(INDEX(parent_children[children],_xlfn.AGGREGATE(15,6,ROW(parent_children[parent])/(parent_children[parent]=Main[[#Headers],[Schaltbefehl]])-2,ROW()-ROW(Main[[#Headers],[Schaltbefehl]]))),"")</f>
        <v/>
      </c>
      <c r="AC195" s="6" t="str">
        <f>IFERROR(INDEX(parent_children[children],_xlfn.AGGREGATE(15,6,ROW(parent_children[parent])/(parent_children[parent]=Main[[#Headers],[Betriebsmeldung]])-2,ROW()-ROW(Main[[#Headers],[Betriebsmeldung]]))),"")</f>
        <v/>
      </c>
      <c r="AD195" s="6" t="str">
        <f>IFERROR(INDEX(parent_children[children],_xlfn.AGGREGATE(15,6,ROW(parent_children[parent])/(parent_children[parent]=Main[[#Headers],[Störung]])-2,ROW()-ROW(Main[[#Headers],[Störung]]))),"")</f>
        <v/>
      </c>
    </row>
    <row r="196" spans="1:30" x14ac:dyDescent="0.25">
      <c r="A196" t="str">
        <f>IFERROR(INDEX(category_assignment[description_german],_xlfn.AGGREGATE(15,6,ROW(category_assignment[category])/(category_assignment[category]=Main[[#Headers],[System]])-2,ROW()-ROW(Main[[#Headers],[System]]))),"")</f>
        <v/>
      </c>
      <c r="B196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196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196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196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196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196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196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196" s="6" t="str">
        <f>IFERROR(INDEX(parent_children[children],_xlfn.AGGREGATE(15,6,ROW(parent_children[parent])/(parent_children[parent]=Main[[#Headers],[Kessel]])-2,ROW()-ROW(Main[[#Headers],[Kessel]]))),"")</f>
        <v/>
      </c>
      <c r="J196" s="6" t="str">
        <f>IFERROR(INDEX(parent_children[children],_xlfn.AGGREGATE(15,6,ROW(parent_children[parent])/(parent_children[parent]=Main[[#Headers],[Kältemaschine]])-2,ROW()-ROW(Main[[#Headers],[Kältemaschine]]))),"")</f>
        <v/>
      </c>
      <c r="K196" s="6" t="str">
        <f>IFERROR(INDEX(parent_children[children],_xlfn.AGGREGATE(15,6,ROW(parent_children[parent])/(parent_children[parent]=Main[[#Headers],[Speicher]])-2,ROW()-ROW(Main[[#Headers],[Speicher]]))),"")</f>
        <v/>
      </c>
      <c r="L196" s="6" t="str">
        <f>IFERROR(INDEX(parent_children[children],_xlfn.AGGREGATE(15,6,ROW(parent_children[parent])/(parent_children[parent]=Main[[#Headers],[Verteiler]])-2,ROW()-ROW(Main[[#Headers],[Verteiler]]))),"")</f>
        <v/>
      </c>
      <c r="M196" s="6" t="str">
        <f>IFERROR(INDEX(parent_children[children],_xlfn.AGGREGATE(15,6,ROW(parent_children[parent])/(parent_children[parent]=Main[[#Headers],[Unterverteiler]])-2,ROW()-ROW(Main[[#Headers],[Unterverteiler]]))),"")</f>
        <v/>
      </c>
      <c r="N196" s="6" t="str">
        <f>IFERROR(INDEX(parent_children[children],_xlfn.AGGREGATE(15,6,ROW(parent_children[parent])/(parent_children[parent]=Main[[#Headers],[Verteilsystem]])-2,ROW()-ROW(Main[[#Headers],[Verteilsystem]]))),"")</f>
        <v/>
      </c>
      <c r="O196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196" s="6" t="str">
        <f>IFERROR(INDEX(parent_children[children],_xlfn.AGGREGATE(15,6,ROW(parent_children[parent])/(parent_children[parent]=Main[[#Headers],[Wärmepumpe]])-2,ROW()-ROW(Main[[#Headers],[Wärmepumpe]]))),"")</f>
        <v/>
      </c>
      <c r="Q196" s="6" t="str">
        <f>IFERROR(INDEX(parent_children[children],_xlfn.AGGREGATE(15,6,ROW(parent_children[parent])/(parent_children[parent]=Main[[#Headers],[Ventil]])-2,ROW()-ROW(Main[[#Headers],[Ventil]]))),"")</f>
        <v/>
      </c>
      <c r="R196" s="6" t="str">
        <f>IFERROR(INDEX(parent_children[children],_xlfn.AGGREGATE(15,6,ROW(parent_children[parent])/(parent_children[parent]=Main[[#Headers],[Klappe]])-2,ROW()-ROW(Main[[#Headers],[Klappe]]))),"")</f>
        <v/>
      </c>
      <c r="S196" s="6" t="str">
        <f>IFERROR(INDEX(parent_children[children],_xlfn.AGGREGATE(15,6,ROW(parent_children[parent])/(parent_children[parent]=Main[[#Headers],[Sensor]])-2,ROW()-ROW(Main[[#Headers],[Sensor]]))),"")</f>
        <v/>
      </c>
      <c r="T196" s="6" t="str">
        <f>IFERROR(INDEX(parent_children[children],_xlfn.AGGREGATE(15,6,ROW(parent_children[parent])/(parent_children[parent]=Main[[#Headers],[Schalter]])-2,ROW()-ROW(Main[[#Headers],[Schalter]]))),"")</f>
        <v/>
      </c>
      <c r="U196" s="6" t="str">
        <f>IFERROR(INDEX(parent_children[children],_xlfn.AGGREGATE(15,6,ROW(parent_children[parent])/(parent_children[parent]=Main[[#Headers],[Wasser]])-2,ROW()-ROW(Main[[#Headers],[Wasser]]))),"")</f>
        <v/>
      </c>
      <c r="V196" s="6" t="str">
        <f>IFERROR(INDEX(parent_children[children],_xlfn.AGGREGATE(15,6,ROW(parent_children[parent])/(parent_children[parent]=Main[[#Headers],[Luft]])-2,ROW()-ROW(Main[[#Headers],[Luft]]))),"")</f>
        <v/>
      </c>
      <c r="W196" s="6" t="str">
        <f>IFERROR(INDEX(parent_children[children],_xlfn.AGGREGATE(15,6,ROW(parent_children[parent])/(parent_children[parent]=Main[[#Headers],[Filter]])-2,ROW()-ROW(Main[[#Headers],[Filter]]))),"")</f>
        <v/>
      </c>
      <c r="X196" s="6" t="str">
        <f>IFERROR(INDEX(parent_children[children],_xlfn.AGGREGATE(15,6,ROW(parent_children[parent])/(parent_children[parent]=Main[[#Headers],[Ventilator]])-2,ROW()-ROW(Main[[#Headers],[Ventilator]]))),"")</f>
        <v/>
      </c>
      <c r="Y196" s="6" t="str">
        <f>IFERROR(INDEX(parent_children[children],_xlfn.AGGREGATE(15,6,ROW(parent_children[parent])/(parent_children[parent]=Main[[#Headers],[Gas]])-2,ROW()-ROW(Main[[#Headers],[Gas]]))),"")</f>
        <v/>
      </c>
      <c r="Z196" s="6" t="str">
        <f>IFERROR(INDEX(parent_children[children],_xlfn.AGGREGATE(15,6,ROW(parent_children[parent])/(parent_children[parent]=Main[[#Headers],[Messwert]])-2,ROW()-ROW(Main[[#Headers],[Messwert]]))),"")</f>
        <v/>
      </c>
      <c r="AA196" s="6" t="str">
        <f>IFERROR(INDEX(parent_children[children],_xlfn.AGGREGATE(15,6,ROW(parent_children[parent])/(parent_children[parent]=Main[[#Headers],[Stellbefehl]])-2,ROW()-ROW(Main[[#Headers],[Stellbefehl]]))),"")</f>
        <v/>
      </c>
      <c r="AB196" s="6" t="str">
        <f>IFERROR(INDEX(parent_children[children],_xlfn.AGGREGATE(15,6,ROW(parent_children[parent])/(parent_children[parent]=Main[[#Headers],[Schaltbefehl]])-2,ROW()-ROW(Main[[#Headers],[Schaltbefehl]]))),"")</f>
        <v/>
      </c>
      <c r="AC196" s="6" t="str">
        <f>IFERROR(INDEX(parent_children[children],_xlfn.AGGREGATE(15,6,ROW(parent_children[parent])/(parent_children[parent]=Main[[#Headers],[Betriebsmeldung]])-2,ROW()-ROW(Main[[#Headers],[Betriebsmeldung]]))),"")</f>
        <v/>
      </c>
      <c r="AD196" s="6" t="str">
        <f>IFERROR(INDEX(parent_children[children],_xlfn.AGGREGATE(15,6,ROW(parent_children[parent])/(parent_children[parent]=Main[[#Headers],[Störung]])-2,ROW()-ROW(Main[[#Headers],[Störung]]))),"")</f>
        <v/>
      </c>
    </row>
    <row r="197" spans="1:30" x14ac:dyDescent="0.25">
      <c r="A197" t="str">
        <f>IFERROR(INDEX(category_assignment[description_german],_xlfn.AGGREGATE(15,6,ROW(category_assignment[category])/(category_assignment[category]=Main[[#Headers],[System]])-2,ROW()-ROW(Main[[#Headers],[System]]))),"")</f>
        <v/>
      </c>
      <c r="B197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197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197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197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197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197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197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197" s="6" t="str">
        <f>IFERROR(INDEX(parent_children[children],_xlfn.AGGREGATE(15,6,ROW(parent_children[parent])/(parent_children[parent]=Main[[#Headers],[Kessel]])-2,ROW()-ROW(Main[[#Headers],[Kessel]]))),"")</f>
        <v/>
      </c>
      <c r="J197" s="6" t="str">
        <f>IFERROR(INDEX(parent_children[children],_xlfn.AGGREGATE(15,6,ROW(parent_children[parent])/(parent_children[parent]=Main[[#Headers],[Kältemaschine]])-2,ROW()-ROW(Main[[#Headers],[Kältemaschine]]))),"")</f>
        <v/>
      </c>
      <c r="K197" s="6" t="str">
        <f>IFERROR(INDEX(parent_children[children],_xlfn.AGGREGATE(15,6,ROW(parent_children[parent])/(parent_children[parent]=Main[[#Headers],[Speicher]])-2,ROW()-ROW(Main[[#Headers],[Speicher]]))),"")</f>
        <v/>
      </c>
      <c r="L197" s="6" t="str">
        <f>IFERROR(INDEX(parent_children[children],_xlfn.AGGREGATE(15,6,ROW(parent_children[parent])/(parent_children[parent]=Main[[#Headers],[Verteiler]])-2,ROW()-ROW(Main[[#Headers],[Verteiler]]))),"")</f>
        <v/>
      </c>
      <c r="M197" s="6" t="str">
        <f>IFERROR(INDEX(parent_children[children],_xlfn.AGGREGATE(15,6,ROW(parent_children[parent])/(parent_children[parent]=Main[[#Headers],[Unterverteiler]])-2,ROW()-ROW(Main[[#Headers],[Unterverteiler]]))),"")</f>
        <v/>
      </c>
      <c r="N197" s="6" t="str">
        <f>IFERROR(INDEX(parent_children[children],_xlfn.AGGREGATE(15,6,ROW(parent_children[parent])/(parent_children[parent]=Main[[#Headers],[Verteilsystem]])-2,ROW()-ROW(Main[[#Headers],[Verteilsystem]]))),"")</f>
        <v/>
      </c>
      <c r="O197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197" s="6" t="str">
        <f>IFERROR(INDEX(parent_children[children],_xlfn.AGGREGATE(15,6,ROW(parent_children[parent])/(parent_children[parent]=Main[[#Headers],[Wärmepumpe]])-2,ROW()-ROW(Main[[#Headers],[Wärmepumpe]]))),"")</f>
        <v/>
      </c>
      <c r="Q197" s="6" t="str">
        <f>IFERROR(INDEX(parent_children[children],_xlfn.AGGREGATE(15,6,ROW(parent_children[parent])/(parent_children[parent]=Main[[#Headers],[Ventil]])-2,ROW()-ROW(Main[[#Headers],[Ventil]]))),"")</f>
        <v/>
      </c>
      <c r="R197" s="6" t="str">
        <f>IFERROR(INDEX(parent_children[children],_xlfn.AGGREGATE(15,6,ROW(parent_children[parent])/(parent_children[parent]=Main[[#Headers],[Klappe]])-2,ROW()-ROW(Main[[#Headers],[Klappe]]))),"")</f>
        <v/>
      </c>
      <c r="S197" s="6" t="str">
        <f>IFERROR(INDEX(parent_children[children],_xlfn.AGGREGATE(15,6,ROW(parent_children[parent])/(parent_children[parent]=Main[[#Headers],[Sensor]])-2,ROW()-ROW(Main[[#Headers],[Sensor]]))),"")</f>
        <v/>
      </c>
      <c r="T197" s="6" t="str">
        <f>IFERROR(INDEX(parent_children[children],_xlfn.AGGREGATE(15,6,ROW(parent_children[parent])/(parent_children[parent]=Main[[#Headers],[Schalter]])-2,ROW()-ROW(Main[[#Headers],[Schalter]]))),"")</f>
        <v/>
      </c>
      <c r="U197" s="6" t="str">
        <f>IFERROR(INDEX(parent_children[children],_xlfn.AGGREGATE(15,6,ROW(parent_children[parent])/(parent_children[parent]=Main[[#Headers],[Wasser]])-2,ROW()-ROW(Main[[#Headers],[Wasser]]))),"")</f>
        <v/>
      </c>
      <c r="V197" s="6" t="str">
        <f>IFERROR(INDEX(parent_children[children],_xlfn.AGGREGATE(15,6,ROW(parent_children[parent])/(parent_children[parent]=Main[[#Headers],[Luft]])-2,ROW()-ROW(Main[[#Headers],[Luft]]))),"")</f>
        <v/>
      </c>
      <c r="W197" s="6" t="str">
        <f>IFERROR(INDEX(parent_children[children],_xlfn.AGGREGATE(15,6,ROW(parent_children[parent])/(parent_children[parent]=Main[[#Headers],[Filter]])-2,ROW()-ROW(Main[[#Headers],[Filter]]))),"")</f>
        <v/>
      </c>
      <c r="X197" s="6" t="str">
        <f>IFERROR(INDEX(parent_children[children],_xlfn.AGGREGATE(15,6,ROW(parent_children[parent])/(parent_children[parent]=Main[[#Headers],[Ventilator]])-2,ROW()-ROW(Main[[#Headers],[Ventilator]]))),"")</f>
        <v/>
      </c>
      <c r="Y197" s="6" t="str">
        <f>IFERROR(INDEX(parent_children[children],_xlfn.AGGREGATE(15,6,ROW(parent_children[parent])/(parent_children[parent]=Main[[#Headers],[Gas]])-2,ROW()-ROW(Main[[#Headers],[Gas]]))),"")</f>
        <v/>
      </c>
      <c r="Z197" s="6" t="str">
        <f>IFERROR(INDEX(parent_children[children],_xlfn.AGGREGATE(15,6,ROW(parent_children[parent])/(parent_children[parent]=Main[[#Headers],[Messwert]])-2,ROW()-ROW(Main[[#Headers],[Messwert]]))),"")</f>
        <v/>
      </c>
      <c r="AA197" s="6" t="str">
        <f>IFERROR(INDEX(parent_children[children],_xlfn.AGGREGATE(15,6,ROW(parent_children[parent])/(parent_children[parent]=Main[[#Headers],[Stellbefehl]])-2,ROW()-ROW(Main[[#Headers],[Stellbefehl]]))),"")</f>
        <v/>
      </c>
      <c r="AB197" s="6" t="str">
        <f>IFERROR(INDEX(parent_children[children],_xlfn.AGGREGATE(15,6,ROW(parent_children[parent])/(parent_children[parent]=Main[[#Headers],[Schaltbefehl]])-2,ROW()-ROW(Main[[#Headers],[Schaltbefehl]]))),"")</f>
        <v/>
      </c>
      <c r="AC197" s="6" t="str">
        <f>IFERROR(INDEX(parent_children[children],_xlfn.AGGREGATE(15,6,ROW(parent_children[parent])/(parent_children[parent]=Main[[#Headers],[Betriebsmeldung]])-2,ROW()-ROW(Main[[#Headers],[Betriebsmeldung]]))),"")</f>
        <v/>
      </c>
      <c r="AD197" s="6" t="str">
        <f>IFERROR(INDEX(parent_children[children],_xlfn.AGGREGATE(15,6,ROW(parent_children[parent])/(parent_children[parent]=Main[[#Headers],[Störung]])-2,ROW()-ROW(Main[[#Headers],[Störung]]))),"")</f>
        <v/>
      </c>
    </row>
    <row r="198" spans="1:30" x14ac:dyDescent="0.25">
      <c r="A198" t="str">
        <f>IFERROR(INDEX(category_assignment[description_german],_xlfn.AGGREGATE(15,6,ROW(category_assignment[category])/(category_assignment[category]=Main[[#Headers],[System]])-2,ROW()-ROW(Main[[#Headers],[System]]))),"")</f>
        <v/>
      </c>
      <c r="B198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198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198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198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198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198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198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198" s="6" t="str">
        <f>IFERROR(INDEX(parent_children[children],_xlfn.AGGREGATE(15,6,ROW(parent_children[parent])/(parent_children[parent]=Main[[#Headers],[Kessel]])-2,ROW()-ROW(Main[[#Headers],[Kessel]]))),"")</f>
        <v/>
      </c>
      <c r="J198" s="6" t="str">
        <f>IFERROR(INDEX(parent_children[children],_xlfn.AGGREGATE(15,6,ROW(parent_children[parent])/(parent_children[parent]=Main[[#Headers],[Kältemaschine]])-2,ROW()-ROW(Main[[#Headers],[Kältemaschine]]))),"")</f>
        <v/>
      </c>
      <c r="K198" s="6" t="str">
        <f>IFERROR(INDEX(parent_children[children],_xlfn.AGGREGATE(15,6,ROW(parent_children[parent])/(parent_children[parent]=Main[[#Headers],[Speicher]])-2,ROW()-ROW(Main[[#Headers],[Speicher]]))),"")</f>
        <v/>
      </c>
      <c r="L198" s="6" t="str">
        <f>IFERROR(INDEX(parent_children[children],_xlfn.AGGREGATE(15,6,ROW(parent_children[parent])/(parent_children[parent]=Main[[#Headers],[Verteiler]])-2,ROW()-ROW(Main[[#Headers],[Verteiler]]))),"")</f>
        <v/>
      </c>
      <c r="M198" s="6" t="str">
        <f>IFERROR(INDEX(parent_children[children],_xlfn.AGGREGATE(15,6,ROW(parent_children[parent])/(parent_children[parent]=Main[[#Headers],[Unterverteiler]])-2,ROW()-ROW(Main[[#Headers],[Unterverteiler]]))),"")</f>
        <v/>
      </c>
      <c r="N198" s="6" t="str">
        <f>IFERROR(INDEX(parent_children[children],_xlfn.AGGREGATE(15,6,ROW(parent_children[parent])/(parent_children[parent]=Main[[#Headers],[Verteilsystem]])-2,ROW()-ROW(Main[[#Headers],[Verteilsystem]]))),"")</f>
        <v/>
      </c>
      <c r="O198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198" s="6" t="str">
        <f>IFERROR(INDEX(parent_children[children],_xlfn.AGGREGATE(15,6,ROW(parent_children[parent])/(parent_children[parent]=Main[[#Headers],[Wärmepumpe]])-2,ROW()-ROW(Main[[#Headers],[Wärmepumpe]]))),"")</f>
        <v/>
      </c>
      <c r="Q198" s="6" t="str">
        <f>IFERROR(INDEX(parent_children[children],_xlfn.AGGREGATE(15,6,ROW(parent_children[parent])/(parent_children[parent]=Main[[#Headers],[Ventil]])-2,ROW()-ROW(Main[[#Headers],[Ventil]]))),"")</f>
        <v/>
      </c>
      <c r="R198" s="6" t="str">
        <f>IFERROR(INDEX(parent_children[children],_xlfn.AGGREGATE(15,6,ROW(parent_children[parent])/(parent_children[parent]=Main[[#Headers],[Klappe]])-2,ROW()-ROW(Main[[#Headers],[Klappe]]))),"")</f>
        <v/>
      </c>
      <c r="S198" s="6" t="str">
        <f>IFERROR(INDEX(parent_children[children],_xlfn.AGGREGATE(15,6,ROW(parent_children[parent])/(parent_children[parent]=Main[[#Headers],[Sensor]])-2,ROW()-ROW(Main[[#Headers],[Sensor]]))),"")</f>
        <v/>
      </c>
      <c r="T198" s="6" t="str">
        <f>IFERROR(INDEX(parent_children[children],_xlfn.AGGREGATE(15,6,ROW(parent_children[parent])/(parent_children[parent]=Main[[#Headers],[Schalter]])-2,ROW()-ROW(Main[[#Headers],[Schalter]]))),"")</f>
        <v/>
      </c>
      <c r="U198" s="6" t="str">
        <f>IFERROR(INDEX(parent_children[children],_xlfn.AGGREGATE(15,6,ROW(parent_children[parent])/(parent_children[parent]=Main[[#Headers],[Wasser]])-2,ROW()-ROW(Main[[#Headers],[Wasser]]))),"")</f>
        <v/>
      </c>
      <c r="V198" s="6" t="str">
        <f>IFERROR(INDEX(parent_children[children],_xlfn.AGGREGATE(15,6,ROW(parent_children[parent])/(parent_children[parent]=Main[[#Headers],[Luft]])-2,ROW()-ROW(Main[[#Headers],[Luft]]))),"")</f>
        <v/>
      </c>
      <c r="W198" s="6" t="str">
        <f>IFERROR(INDEX(parent_children[children],_xlfn.AGGREGATE(15,6,ROW(parent_children[parent])/(parent_children[parent]=Main[[#Headers],[Filter]])-2,ROW()-ROW(Main[[#Headers],[Filter]]))),"")</f>
        <v/>
      </c>
      <c r="X198" s="6" t="str">
        <f>IFERROR(INDEX(parent_children[children],_xlfn.AGGREGATE(15,6,ROW(parent_children[parent])/(parent_children[parent]=Main[[#Headers],[Ventilator]])-2,ROW()-ROW(Main[[#Headers],[Ventilator]]))),"")</f>
        <v/>
      </c>
      <c r="Y198" s="6" t="str">
        <f>IFERROR(INDEX(parent_children[children],_xlfn.AGGREGATE(15,6,ROW(parent_children[parent])/(parent_children[parent]=Main[[#Headers],[Gas]])-2,ROW()-ROW(Main[[#Headers],[Gas]]))),"")</f>
        <v/>
      </c>
      <c r="Z198" s="6" t="str">
        <f>IFERROR(INDEX(parent_children[children],_xlfn.AGGREGATE(15,6,ROW(parent_children[parent])/(parent_children[parent]=Main[[#Headers],[Messwert]])-2,ROW()-ROW(Main[[#Headers],[Messwert]]))),"")</f>
        <v/>
      </c>
      <c r="AA198" s="6" t="str">
        <f>IFERROR(INDEX(parent_children[children],_xlfn.AGGREGATE(15,6,ROW(parent_children[parent])/(parent_children[parent]=Main[[#Headers],[Stellbefehl]])-2,ROW()-ROW(Main[[#Headers],[Stellbefehl]]))),"")</f>
        <v/>
      </c>
      <c r="AB198" s="6" t="str">
        <f>IFERROR(INDEX(parent_children[children],_xlfn.AGGREGATE(15,6,ROW(parent_children[parent])/(parent_children[parent]=Main[[#Headers],[Schaltbefehl]])-2,ROW()-ROW(Main[[#Headers],[Schaltbefehl]]))),"")</f>
        <v/>
      </c>
      <c r="AC198" s="6" t="str">
        <f>IFERROR(INDEX(parent_children[children],_xlfn.AGGREGATE(15,6,ROW(parent_children[parent])/(parent_children[parent]=Main[[#Headers],[Betriebsmeldung]])-2,ROW()-ROW(Main[[#Headers],[Betriebsmeldung]]))),"")</f>
        <v/>
      </c>
      <c r="AD198" s="6" t="str">
        <f>IFERROR(INDEX(parent_children[children],_xlfn.AGGREGATE(15,6,ROW(parent_children[parent])/(parent_children[parent]=Main[[#Headers],[Störung]])-2,ROW()-ROW(Main[[#Headers],[Störung]]))),"")</f>
        <v/>
      </c>
    </row>
    <row r="199" spans="1:30" x14ac:dyDescent="0.25">
      <c r="A199" t="str">
        <f>IFERROR(INDEX(category_assignment[description_german],_xlfn.AGGREGATE(15,6,ROW(category_assignment[category])/(category_assignment[category]=Main[[#Headers],[System]])-2,ROW()-ROW(Main[[#Headers],[System]]))),"")</f>
        <v/>
      </c>
      <c r="B199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199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199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199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199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199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199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199" s="6" t="str">
        <f>IFERROR(INDEX(parent_children[children],_xlfn.AGGREGATE(15,6,ROW(parent_children[parent])/(parent_children[parent]=Main[[#Headers],[Kessel]])-2,ROW()-ROW(Main[[#Headers],[Kessel]]))),"")</f>
        <v/>
      </c>
      <c r="J199" s="6" t="str">
        <f>IFERROR(INDEX(parent_children[children],_xlfn.AGGREGATE(15,6,ROW(parent_children[parent])/(parent_children[parent]=Main[[#Headers],[Kältemaschine]])-2,ROW()-ROW(Main[[#Headers],[Kältemaschine]]))),"")</f>
        <v/>
      </c>
      <c r="K199" s="6" t="str">
        <f>IFERROR(INDEX(parent_children[children],_xlfn.AGGREGATE(15,6,ROW(parent_children[parent])/(parent_children[parent]=Main[[#Headers],[Speicher]])-2,ROW()-ROW(Main[[#Headers],[Speicher]]))),"")</f>
        <v/>
      </c>
      <c r="L199" s="6" t="str">
        <f>IFERROR(INDEX(parent_children[children],_xlfn.AGGREGATE(15,6,ROW(parent_children[parent])/(parent_children[parent]=Main[[#Headers],[Verteiler]])-2,ROW()-ROW(Main[[#Headers],[Verteiler]]))),"")</f>
        <v/>
      </c>
      <c r="M199" s="6" t="str">
        <f>IFERROR(INDEX(parent_children[children],_xlfn.AGGREGATE(15,6,ROW(parent_children[parent])/(parent_children[parent]=Main[[#Headers],[Unterverteiler]])-2,ROW()-ROW(Main[[#Headers],[Unterverteiler]]))),"")</f>
        <v/>
      </c>
      <c r="N199" s="6" t="str">
        <f>IFERROR(INDEX(parent_children[children],_xlfn.AGGREGATE(15,6,ROW(parent_children[parent])/(parent_children[parent]=Main[[#Headers],[Verteilsystem]])-2,ROW()-ROW(Main[[#Headers],[Verteilsystem]]))),"")</f>
        <v/>
      </c>
      <c r="O199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199" s="6" t="str">
        <f>IFERROR(INDEX(parent_children[children],_xlfn.AGGREGATE(15,6,ROW(parent_children[parent])/(parent_children[parent]=Main[[#Headers],[Wärmepumpe]])-2,ROW()-ROW(Main[[#Headers],[Wärmepumpe]]))),"")</f>
        <v/>
      </c>
      <c r="Q199" s="6" t="str">
        <f>IFERROR(INDEX(parent_children[children],_xlfn.AGGREGATE(15,6,ROW(parent_children[parent])/(parent_children[parent]=Main[[#Headers],[Ventil]])-2,ROW()-ROW(Main[[#Headers],[Ventil]]))),"")</f>
        <v/>
      </c>
      <c r="R199" s="6" t="str">
        <f>IFERROR(INDEX(parent_children[children],_xlfn.AGGREGATE(15,6,ROW(parent_children[parent])/(parent_children[parent]=Main[[#Headers],[Klappe]])-2,ROW()-ROW(Main[[#Headers],[Klappe]]))),"")</f>
        <v/>
      </c>
      <c r="S199" s="6" t="str">
        <f>IFERROR(INDEX(parent_children[children],_xlfn.AGGREGATE(15,6,ROW(parent_children[parent])/(parent_children[parent]=Main[[#Headers],[Sensor]])-2,ROW()-ROW(Main[[#Headers],[Sensor]]))),"")</f>
        <v/>
      </c>
      <c r="T199" s="6" t="str">
        <f>IFERROR(INDEX(parent_children[children],_xlfn.AGGREGATE(15,6,ROW(parent_children[parent])/(parent_children[parent]=Main[[#Headers],[Schalter]])-2,ROW()-ROW(Main[[#Headers],[Schalter]]))),"")</f>
        <v/>
      </c>
      <c r="U199" s="6" t="str">
        <f>IFERROR(INDEX(parent_children[children],_xlfn.AGGREGATE(15,6,ROW(parent_children[parent])/(parent_children[parent]=Main[[#Headers],[Wasser]])-2,ROW()-ROW(Main[[#Headers],[Wasser]]))),"")</f>
        <v/>
      </c>
      <c r="V199" s="6" t="str">
        <f>IFERROR(INDEX(parent_children[children],_xlfn.AGGREGATE(15,6,ROW(parent_children[parent])/(parent_children[parent]=Main[[#Headers],[Luft]])-2,ROW()-ROW(Main[[#Headers],[Luft]]))),"")</f>
        <v/>
      </c>
      <c r="W199" s="6" t="str">
        <f>IFERROR(INDEX(parent_children[children],_xlfn.AGGREGATE(15,6,ROW(parent_children[parent])/(parent_children[parent]=Main[[#Headers],[Filter]])-2,ROW()-ROW(Main[[#Headers],[Filter]]))),"")</f>
        <v/>
      </c>
      <c r="X199" s="6" t="str">
        <f>IFERROR(INDEX(parent_children[children],_xlfn.AGGREGATE(15,6,ROW(parent_children[parent])/(parent_children[parent]=Main[[#Headers],[Ventilator]])-2,ROW()-ROW(Main[[#Headers],[Ventilator]]))),"")</f>
        <v/>
      </c>
      <c r="Y199" s="6" t="str">
        <f>IFERROR(INDEX(parent_children[children],_xlfn.AGGREGATE(15,6,ROW(parent_children[parent])/(parent_children[parent]=Main[[#Headers],[Gas]])-2,ROW()-ROW(Main[[#Headers],[Gas]]))),"")</f>
        <v/>
      </c>
      <c r="Z199" s="6" t="str">
        <f>IFERROR(INDEX(parent_children[children],_xlfn.AGGREGATE(15,6,ROW(parent_children[parent])/(parent_children[parent]=Main[[#Headers],[Messwert]])-2,ROW()-ROW(Main[[#Headers],[Messwert]]))),"")</f>
        <v/>
      </c>
      <c r="AA199" s="6" t="str">
        <f>IFERROR(INDEX(parent_children[children],_xlfn.AGGREGATE(15,6,ROW(parent_children[parent])/(parent_children[parent]=Main[[#Headers],[Stellbefehl]])-2,ROW()-ROW(Main[[#Headers],[Stellbefehl]]))),"")</f>
        <v/>
      </c>
      <c r="AB199" s="6" t="str">
        <f>IFERROR(INDEX(parent_children[children],_xlfn.AGGREGATE(15,6,ROW(parent_children[parent])/(parent_children[parent]=Main[[#Headers],[Schaltbefehl]])-2,ROW()-ROW(Main[[#Headers],[Schaltbefehl]]))),"")</f>
        <v/>
      </c>
      <c r="AC199" s="6" t="str">
        <f>IFERROR(INDEX(parent_children[children],_xlfn.AGGREGATE(15,6,ROW(parent_children[parent])/(parent_children[parent]=Main[[#Headers],[Betriebsmeldung]])-2,ROW()-ROW(Main[[#Headers],[Betriebsmeldung]]))),"")</f>
        <v/>
      </c>
      <c r="AD199" s="6" t="str">
        <f>IFERROR(INDEX(parent_children[children],_xlfn.AGGREGATE(15,6,ROW(parent_children[parent])/(parent_children[parent]=Main[[#Headers],[Störung]])-2,ROW()-ROW(Main[[#Headers],[Störung]]))),"")</f>
        <v/>
      </c>
    </row>
    <row r="200" spans="1:30" x14ac:dyDescent="0.25">
      <c r="A200" t="str">
        <f>IFERROR(INDEX(category_assignment[description_german],_xlfn.AGGREGATE(15,6,ROW(category_assignment[category])/(category_assignment[category]=Main[[#Headers],[System]])-2,ROW()-ROW(Main[[#Headers],[System]]))),"")</f>
        <v/>
      </c>
      <c r="B200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200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200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200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200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200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200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200" s="6" t="str">
        <f>IFERROR(INDEX(parent_children[children],_xlfn.AGGREGATE(15,6,ROW(parent_children[parent])/(parent_children[parent]=Main[[#Headers],[Kessel]])-2,ROW()-ROW(Main[[#Headers],[Kessel]]))),"")</f>
        <v/>
      </c>
      <c r="J200" s="6" t="str">
        <f>IFERROR(INDEX(parent_children[children],_xlfn.AGGREGATE(15,6,ROW(parent_children[parent])/(parent_children[parent]=Main[[#Headers],[Kältemaschine]])-2,ROW()-ROW(Main[[#Headers],[Kältemaschine]]))),"")</f>
        <v/>
      </c>
      <c r="K200" s="6" t="str">
        <f>IFERROR(INDEX(parent_children[children],_xlfn.AGGREGATE(15,6,ROW(parent_children[parent])/(parent_children[parent]=Main[[#Headers],[Speicher]])-2,ROW()-ROW(Main[[#Headers],[Speicher]]))),"")</f>
        <v/>
      </c>
      <c r="L200" s="6" t="str">
        <f>IFERROR(INDEX(parent_children[children],_xlfn.AGGREGATE(15,6,ROW(parent_children[parent])/(parent_children[parent]=Main[[#Headers],[Verteiler]])-2,ROW()-ROW(Main[[#Headers],[Verteiler]]))),"")</f>
        <v/>
      </c>
      <c r="M200" s="6" t="str">
        <f>IFERROR(INDEX(parent_children[children],_xlfn.AGGREGATE(15,6,ROW(parent_children[parent])/(parent_children[parent]=Main[[#Headers],[Unterverteiler]])-2,ROW()-ROW(Main[[#Headers],[Unterverteiler]]))),"")</f>
        <v/>
      </c>
      <c r="N200" s="6" t="str">
        <f>IFERROR(INDEX(parent_children[children],_xlfn.AGGREGATE(15,6,ROW(parent_children[parent])/(parent_children[parent]=Main[[#Headers],[Verteilsystem]])-2,ROW()-ROW(Main[[#Headers],[Verteilsystem]]))),"")</f>
        <v/>
      </c>
      <c r="O200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200" s="6" t="str">
        <f>IFERROR(INDEX(parent_children[children],_xlfn.AGGREGATE(15,6,ROW(parent_children[parent])/(parent_children[parent]=Main[[#Headers],[Wärmepumpe]])-2,ROW()-ROW(Main[[#Headers],[Wärmepumpe]]))),"")</f>
        <v/>
      </c>
      <c r="Q200" s="6" t="str">
        <f>IFERROR(INDEX(parent_children[children],_xlfn.AGGREGATE(15,6,ROW(parent_children[parent])/(parent_children[parent]=Main[[#Headers],[Ventil]])-2,ROW()-ROW(Main[[#Headers],[Ventil]]))),"")</f>
        <v/>
      </c>
      <c r="R200" s="6" t="str">
        <f>IFERROR(INDEX(parent_children[children],_xlfn.AGGREGATE(15,6,ROW(parent_children[parent])/(parent_children[parent]=Main[[#Headers],[Klappe]])-2,ROW()-ROW(Main[[#Headers],[Klappe]]))),"")</f>
        <v/>
      </c>
      <c r="S200" s="6" t="str">
        <f>IFERROR(INDEX(parent_children[children],_xlfn.AGGREGATE(15,6,ROW(parent_children[parent])/(parent_children[parent]=Main[[#Headers],[Sensor]])-2,ROW()-ROW(Main[[#Headers],[Sensor]]))),"")</f>
        <v/>
      </c>
      <c r="T200" s="6" t="str">
        <f>IFERROR(INDEX(parent_children[children],_xlfn.AGGREGATE(15,6,ROW(parent_children[parent])/(parent_children[parent]=Main[[#Headers],[Schalter]])-2,ROW()-ROW(Main[[#Headers],[Schalter]]))),"")</f>
        <v/>
      </c>
      <c r="U200" s="6" t="str">
        <f>IFERROR(INDEX(parent_children[children],_xlfn.AGGREGATE(15,6,ROW(parent_children[parent])/(parent_children[parent]=Main[[#Headers],[Wasser]])-2,ROW()-ROW(Main[[#Headers],[Wasser]]))),"")</f>
        <v/>
      </c>
      <c r="V200" s="6" t="str">
        <f>IFERROR(INDEX(parent_children[children],_xlfn.AGGREGATE(15,6,ROW(parent_children[parent])/(parent_children[parent]=Main[[#Headers],[Luft]])-2,ROW()-ROW(Main[[#Headers],[Luft]]))),"")</f>
        <v/>
      </c>
      <c r="W200" s="6" t="str">
        <f>IFERROR(INDEX(parent_children[children],_xlfn.AGGREGATE(15,6,ROW(parent_children[parent])/(parent_children[parent]=Main[[#Headers],[Filter]])-2,ROW()-ROW(Main[[#Headers],[Filter]]))),"")</f>
        <v/>
      </c>
      <c r="X200" s="6" t="str">
        <f>IFERROR(INDEX(parent_children[children],_xlfn.AGGREGATE(15,6,ROW(parent_children[parent])/(parent_children[parent]=Main[[#Headers],[Ventilator]])-2,ROW()-ROW(Main[[#Headers],[Ventilator]]))),"")</f>
        <v/>
      </c>
      <c r="Y200" s="6" t="str">
        <f>IFERROR(INDEX(parent_children[children],_xlfn.AGGREGATE(15,6,ROW(parent_children[parent])/(parent_children[parent]=Main[[#Headers],[Gas]])-2,ROW()-ROW(Main[[#Headers],[Gas]]))),"")</f>
        <v/>
      </c>
      <c r="Z200" s="6" t="str">
        <f>IFERROR(INDEX(parent_children[children],_xlfn.AGGREGATE(15,6,ROW(parent_children[parent])/(parent_children[parent]=Main[[#Headers],[Messwert]])-2,ROW()-ROW(Main[[#Headers],[Messwert]]))),"")</f>
        <v/>
      </c>
      <c r="AA200" s="6" t="str">
        <f>IFERROR(INDEX(parent_children[children],_xlfn.AGGREGATE(15,6,ROW(parent_children[parent])/(parent_children[parent]=Main[[#Headers],[Stellbefehl]])-2,ROW()-ROW(Main[[#Headers],[Stellbefehl]]))),"")</f>
        <v/>
      </c>
      <c r="AB200" s="6" t="str">
        <f>IFERROR(INDEX(parent_children[children],_xlfn.AGGREGATE(15,6,ROW(parent_children[parent])/(parent_children[parent]=Main[[#Headers],[Schaltbefehl]])-2,ROW()-ROW(Main[[#Headers],[Schaltbefehl]]))),"")</f>
        <v/>
      </c>
      <c r="AC200" s="6" t="str">
        <f>IFERROR(INDEX(parent_children[children],_xlfn.AGGREGATE(15,6,ROW(parent_children[parent])/(parent_children[parent]=Main[[#Headers],[Betriebsmeldung]])-2,ROW()-ROW(Main[[#Headers],[Betriebsmeldung]]))),"")</f>
        <v/>
      </c>
      <c r="AD200" s="6" t="str">
        <f>IFERROR(INDEX(parent_children[children],_xlfn.AGGREGATE(15,6,ROW(parent_children[parent])/(parent_children[parent]=Main[[#Headers],[Störung]])-2,ROW()-ROW(Main[[#Headers],[Störung]]))),"")</f>
        <v/>
      </c>
    </row>
    <row r="201" spans="1:30" x14ac:dyDescent="0.25">
      <c r="A201" t="str">
        <f>IFERROR(INDEX(category_assignment[description_german],_xlfn.AGGREGATE(15,6,ROW(category_assignment[category])/(category_assignment[category]=Main[[#Headers],[System]])-2,ROW()-ROW(Main[[#Headers],[System]]))),"")</f>
        <v/>
      </c>
      <c r="B201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201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201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201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201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201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201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201" s="6" t="str">
        <f>IFERROR(INDEX(parent_children[children],_xlfn.AGGREGATE(15,6,ROW(parent_children[parent])/(parent_children[parent]=Main[[#Headers],[Kessel]])-2,ROW()-ROW(Main[[#Headers],[Kessel]]))),"")</f>
        <v/>
      </c>
      <c r="J201" s="6" t="str">
        <f>IFERROR(INDEX(parent_children[children],_xlfn.AGGREGATE(15,6,ROW(parent_children[parent])/(parent_children[parent]=Main[[#Headers],[Kältemaschine]])-2,ROW()-ROW(Main[[#Headers],[Kältemaschine]]))),"")</f>
        <v/>
      </c>
      <c r="K201" s="6" t="str">
        <f>IFERROR(INDEX(parent_children[children],_xlfn.AGGREGATE(15,6,ROW(parent_children[parent])/(parent_children[parent]=Main[[#Headers],[Speicher]])-2,ROW()-ROW(Main[[#Headers],[Speicher]]))),"")</f>
        <v/>
      </c>
      <c r="L201" s="6" t="str">
        <f>IFERROR(INDEX(parent_children[children],_xlfn.AGGREGATE(15,6,ROW(parent_children[parent])/(parent_children[parent]=Main[[#Headers],[Verteiler]])-2,ROW()-ROW(Main[[#Headers],[Verteiler]]))),"")</f>
        <v/>
      </c>
      <c r="M201" s="6" t="str">
        <f>IFERROR(INDEX(parent_children[children],_xlfn.AGGREGATE(15,6,ROW(parent_children[parent])/(parent_children[parent]=Main[[#Headers],[Unterverteiler]])-2,ROW()-ROW(Main[[#Headers],[Unterverteiler]]))),"")</f>
        <v/>
      </c>
      <c r="N201" s="6" t="str">
        <f>IFERROR(INDEX(parent_children[children],_xlfn.AGGREGATE(15,6,ROW(parent_children[parent])/(parent_children[parent]=Main[[#Headers],[Verteilsystem]])-2,ROW()-ROW(Main[[#Headers],[Verteilsystem]]))),"")</f>
        <v/>
      </c>
      <c r="O201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201" s="6" t="str">
        <f>IFERROR(INDEX(parent_children[children],_xlfn.AGGREGATE(15,6,ROW(parent_children[parent])/(parent_children[parent]=Main[[#Headers],[Wärmepumpe]])-2,ROW()-ROW(Main[[#Headers],[Wärmepumpe]]))),"")</f>
        <v/>
      </c>
      <c r="Q201" s="6" t="str">
        <f>IFERROR(INDEX(parent_children[children],_xlfn.AGGREGATE(15,6,ROW(parent_children[parent])/(parent_children[parent]=Main[[#Headers],[Ventil]])-2,ROW()-ROW(Main[[#Headers],[Ventil]]))),"")</f>
        <v/>
      </c>
      <c r="R201" s="6" t="str">
        <f>IFERROR(INDEX(parent_children[children],_xlfn.AGGREGATE(15,6,ROW(parent_children[parent])/(parent_children[parent]=Main[[#Headers],[Klappe]])-2,ROW()-ROW(Main[[#Headers],[Klappe]]))),"")</f>
        <v/>
      </c>
      <c r="S201" s="6" t="str">
        <f>IFERROR(INDEX(parent_children[children],_xlfn.AGGREGATE(15,6,ROW(parent_children[parent])/(parent_children[parent]=Main[[#Headers],[Sensor]])-2,ROW()-ROW(Main[[#Headers],[Sensor]]))),"")</f>
        <v/>
      </c>
      <c r="T201" s="6" t="str">
        <f>IFERROR(INDEX(parent_children[children],_xlfn.AGGREGATE(15,6,ROW(parent_children[parent])/(parent_children[parent]=Main[[#Headers],[Schalter]])-2,ROW()-ROW(Main[[#Headers],[Schalter]]))),"")</f>
        <v/>
      </c>
      <c r="U201" s="6" t="str">
        <f>IFERROR(INDEX(parent_children[children],_xlfn.AGGREGATE(15,6,ROW(parent_children[parent])/(parent_children[parent]=Main[[#Headers],[Wasser]])-2,ROW()-ROW(Main[[#Headers],[Wasser]]))),"")</f>
        <v/>
      </c>
      <c r="V201" s="6" t="str">
        <f>IFERROR(INDEX(parent_children[children],_xlfn.AGGREGATE(15,6,ROW(parent_children[parent])/(parent_children[parent]=Main[[#Headers],[Luft]])-2,ROW()-ROW(Main[[#Headers],[Luft]]))),"")</f>
        <v/>
      </c>
      <c r="W201" s="6" t="str">
        <f>IFERROR(INDEX(parent_children[children],_xlfn.AGGREGATE(15,6,ROW(parent_children[parent])/(parent_children[parent]=Main[[#Headers],[Filter]])-2,ROW()-ROW(Main[[#Headers],[Filter]]))),"")</f>
        <v/>
      </c>
      <c r="X201" s="6" t="str">
        <f>IFERROR(INDEX(parent_children[children],_xlfn.AGGREGATE(15,6,ROW(parent_children[parent])/(parent_children[parent]=Main[[#Headers],[Ventilator]])-2,ROW()-ROW(Main[[#Headers],[Ventilator]]))),"")</f>
        <v/>
      </c>
      <c r="Y201" s="6" t="str">
        <f>IFERROR(INDEX(parent_children[children],_xlfn.AGGREGATE(15,6,ROW(parent_children[parent])/(parent_children[parent]=Main[[#Headers],[Gas]])-2,ROW()-ROW(Main[[#Headers],[Gas]]))),"")</f>
        <v/>
      </c>
      <c r="Z201" s="6" t="str">
        <f>IFERROR(INDEX(parent_children[children],_xlfn.AGGREGATE(15,6,ROW(parent_children[parent])/(parent_children[parent]=Main[[#Headers],[Messwert]])-2,ROW()-ROW(Main[[#Headers],[Messwert]]))),"")</f>
        <v/>
      </c>
      <c r="AA201" s="6" t="str">
        <f>IFERROR(INDEX(parent_children[children],_xlfn.AGGREGATE(15,6,ROW(parent_children[parent])/(parent_children[parent]=Main[[#Headers],[Stellbefehl]])-2,ROW()-ROW(Main[[#Headers],[Stellbefehl]]))),"")</f>
        <v/>
      </c>
      <c r="AB201" s="6" t="str">
        <f>IFERROR(INDEX(parent_children[children],_xlfn.AGGREGATE(15,6,ROW(parent_children[parent])/(parent_children[parent]=Main[[#Headers],[Schaltbefehl]])-2,ROW()-ROW(Main[[#Headers],[Schaltbefehl]]))),"")</f>
        <v/>
      </c>
      <c r="AC201" s="6" t="str">
        <f>IFERROR(INDEX(parent_children[children],_xlfn.AGGREGATE(15,6,ROW(parent_children[parent])/(parent_children[parent]=Main[[#Headers],[Betriebsmeldung]])-2,ROW()-ROW(Main[[#Headers],[Betriebsmeldung]]))),"")</f>
        <v/>
      </c>
      <c r="AD201" s="6" t="str">
        <f>IFERROR(INDEX(parent_children[children],_xlfn.AGGREGATE(15,6,ROW(parent_children[parent])/(parent_children[parent]=Main[[#Headers],[Störung]])-2,ROW()-ROW(Main[[#Headers],[Störung]]))),"")</f>
        <v/>
      </c>
    </row>
    <row r="202" spans="1:30" x14ac:dyDescent="0.25">
      <c r="A202" t="str">
        <f>IFERROR(INDEX(category_assignment[description_german],_xlfn.AGGREGATE(15,6,ROW(category_assignment[category])/(category_assignment[category]=Main[[#Headers],[System]])-2,ROW()-ROW(Main[[#Headers],[System]]))),"")</f>
        <v/>
      </c>
      <c r="B202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202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202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202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202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202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202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202" s="6" t="str">
        <f>IFERROR(INDEX(parent_children[children],_xlfn.AGGREGATE(15,6,ROW(parent_children[parent])/(parent_children[parent]=Main[[#Headers],[Kessel]])-2,ROW()-ROW(Main[[#Headers],[Kessel]]))),"")</f>
        <v/>
      </c>
      <c r="J202" s="6" t="str">
        <f>IFERROR(INDEX(parent_children[children],_xlfn.AGGREGATE(15,6,ROW(parent_children[parent])/(parent_children[parent]=Main[[#Headers],[Kältemaschine]])-2,ROW()-ROW(Main[[#Headers],[Kältemaschine]]))),"")</f>
        <v/>
      </c>
      <c r="K202" s="6" t="str">
        <f>IFERROR(INDEX(parent_children[children],_xlfn.AGGREGATE(15,6,ROW(parent_children[parent])/(parent_children[parent]=Main[[#Headers],[Speicher]])-2,ROW()-ROW(Main[[#Headers],[Speicher]]))),"")</f>
        <v/>
      </c>
      <c r="L202" s="6" t="str">
        <f>IFERROR(INDEX(parent_children[children],_xlfn.AGGREGATE(15,6,ROW(parent_children[parent])/(parent_children[parent]=Main[[#Headers],[Verteiler]])-2,ROW()-ROW(Main[[#Headers],[Verteiler]]))),"")</f>
        <v/>
      </c>
      <c r="M202" s="6" t="str">
        <f>IFERROR(INDEX(parent_children[children],_xlfn.AGGREGATE(15,6,ROW(parent_children[parent])/(parent_children[parent]=Main[[#Headers],[Unterverteiler]])-2,ROW()-ROW(Main[[#Headers],[Unterverteiler]]))),"")</f>
        <v/>
      </c>
      <c r="N202" s="6" t="str">
        <f>IFERROR(INDEX(parent_children[children],_xlfn.AGGREGATE(15,6,ROW(parent_children[parent])/(parent_children[parent]=Main[[#Headers],[Verteilsystem]])-2,ROW()-ROW(Main[[#Headers],[Verteilsystem]]))),"")</f>
        <v/>
      </c>
      <c r="O202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202" s="6" t="str">
        <f>IFERROR(INDEX(parent_children[children],_xlfn.AGGREGATE(15,6,ROW(parent_children[parent])/(parent_children[parent]=Main[[#Headers],[Wärmepumpe]])-2,ROW()-ROW(Main[[#Headers],[Wärmepumpe]]))),"")</f>
        <v/>
      </c>
      <c r="Q202" s="6" t="str">
        <f>IFERROR(INDEX(parent_children[children],_xlfn.AGGREGATE(15,6,ROW(parent_children[parent])/(parent_children[parent]=Main[[#Headers],[Ventil]])-2,ROW()-ROW(Main[[#Headers],[Ventil]]))),"")</f>
        <v/>
      </c>
      <c r="R202" s="6" t="str">
        <f>IFERROR(INDEX(parent_children[children],_xlfn.AGGREGATE(15,6,ROW(parent_children[parent])/(parent_children[parent]=Main[[#Headers],[Klappe]])-2,ROW()-ROW(Main[[#Headers],[Klappe]]))),"")</f>
        <v/>
      </c>
      <c r="S202" s="6" t="str">
        <f>IFERROR(INDEX(parent_children[children],_xlfn.AGGREGATE(15,6,ROW(parent_children[parent])/(parent_children[parent]=Main[[#Headers],[Sensor]])-2,ROW()-ROW(Main[[#Headers],[Sensor]]))),"")</f>
        <v/>
      </c>
      <c r="T202" s="6" t="str">
        <f>IFERROR(INDEX(parent_children[children],_xlfn.AGGREGATE(15,6,ROW(parent_children[parent])/(parent_children[parent]=Main[[#Headers],[Schalter]])-2,ROW()-ROW(Main[[#Headers],[Schalter]]))),"")</f>
        <v/>
      </c>
      <c r="U202" s="6" t="str">
        <f>IFERROR(INDEX(parent_children[children],_xlfn.AGGREGATE(15,6,ROW(parent_children[parent])/(parent_children[parent]=Main[[#Headers],[Wasser]])-2,ROW()-ROW(Main[[#Headers],[Wasser]]))),"")</f>
        <v/>
      </c>
      <c r="V202" s="6" t="str">
        <f>IFERROR(INDEX(parent_children[children],_xlfn.AGGREGATE(15,6,ROW(parent_children[parent])/(parent_children[parent]=Main[[#Headers],[Luft]])-2,ROW()-ROW(Main[[#Headers],[Luft]]))),"")</f>
        <v/>
      </c>
      <c r="W202" s="6" t="str">
        <f>IFERROR(INDEX(parent_children[children],_xlfn.AGGREGATE(15,6,ROW(parent_children[parent])/(parent_children[parent]=Main[[#Headers],[Filter]])-2,ROW()-ROW(Main[[#Headers],[Filter]]))),"")</f>
        <v/>
      </c>
      <c r="X202" s="6" t="str">
        <f>IFERROR(INDEX(parent_children[children],_xlfn.AGGREGATE(15,6,ROW(parent_children[parent])/(parent_children[parent]=Main[[#Headers],[Ventilator]])-2,ROW()-ROW(Main[[#Headers],[Ventilator]]))),"")</f>
        <v/>
      </c>
      <c r="Y202" s="6" t="str">
        <f>IFERROR(INDEX(parent_children[children],_xlfn.AGGREGATE(15,6,ROW(parent_children[parent])/(parent_children[parent]=Main[[#Headers],[Gas]])-2,ROW()-ROW(Main[[#Headers],[Gas]]))),"")</f>
        <v/>
      </c>
      <c r="Z202" s="6" t="str">
        <f>IFERROR(INDEX(parent_children[children],_xlfn.AGGREGATE(15,6,ROW(parent_children[parent])/(parent_children[parent]=Main[[#Headers],[Messwert]])-2,ROW()-ROW(Main[[#Headers],[Messwert]]))),"")</f>
        <v/>
      </c>
      <c r="AA202" s="6" t="str">
        <f>IFERROR(INDEX(parent_children[children],_xlfn.AGGREGATE(15,6,ROW(parent_children[parent])/(parent_children[parent]=Main[[#Headers],[Stellbefehl]])-2,ROW()-ROW(Main[[#Headers],[Stellbefehl]]))),"")</f>
        <v/>
      </c>
      <c r="AB202" s="6" t="str">
        <f>IFERROR(INDEX(parent_children[children],_xlfn.AGGREGATE(15,6,ROW(parent_children[parent])/(parent_children[parent]=Main[[#Headers],[Schaltbefehl]])-2,ROW()-ROW(Main[[#Headers],[Schaltbefehl]]))),"")</f>
        <v/>
      </c>
      <c r="AC202" s="6" t="str">
        <f>IFERROR(INDEX(parent_children[children],_xlfn.AGGREGATE(15,6,ROW(parent_children[parent])/(parent_children[parent]=Main[[#Headers],[Betriebsmeldung]])-2,ROW()-ROW(Main[[#Headers],[Betriebsmeldung]]))),"")</f>
        <v/>
      </c>
      <c r="AD202" s="6" t="str">
        <f>IFERROR(INDEX(parent_children[children],_xlfn.AGGREGATE(15,6,ROW(parent_children[parent])/(parent_children[parent]=Main[[#Headers],[Störung]])-2,ROW()-ROW(Main[[#Headers],[Störung]]))),"")</f>
        <v/>
      </c>
    </row>
    <row r="203" spans="1:30" x14ac:dyDescent="0.25">
      <c r="A203" t="str">
        <f>IFERROR(INDEX(category_assignment[description_german],_xlfn.AGGREGATE(15,6,ROW(category_assignment[category])/(category_assignment[category]=Main[[#Headers],[System]])-2,ROW()-ROW(Main[[#Headers],[System]]))),"")</f>
        <v/>
      </c>
      <c r="B203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203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203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203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203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203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203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203" s="6" t="str">
        <f>IFERROR(INDEX(parent_children[children],_xlfn.AGGREGATE(15,6,ROW(parent_children[parent])/(parent_children[parent]=Main[[#Headers],[Kessel]])-2,ROW()-ROW(Main[[#Headers],[Kessel]]))),"")</f>
        <v/>
      </c>
      <c r="J203" s="6" t="str">
        <f>IFERROR(INDEX(parent_children[children],_xlfn.AGGREGATE(15,6,ROW(parent_children[parent])/(parent_children[parent]=Main[[#Headers],[Kältemaschine]])-2,ROW()-ROW(Main[[#Headers],[Kältemaschine]]))),"")</f>
        <v/>
      </c>
      <c r="K203" s="6" t="str">
        <f>IFERROR(INDEX(parent_children[children],_xlfn.AGGREGATE(15,6,ROW(parent_children[parent])/(parent_children[parent]=Main[[#Headers],[Speicher]])-2,ROW()-ROW(Main[[#Headers],[Speicher]]))),"")</f>
        <v/>
      </c>
      <c r="L203" s="6" t="str">
        <f>IFERROR(INDEX(parent_children[children],_xlfn.AGGREGATE(15,6,ROW(parent_children[parent])/(parent_children[parent]=Main[[#Headers],[Verteiler]])-2,ROW()-ROW(Main[[#Headers],[Verteiler]]))),"")</f>
        <v/>
      </c>
      <c r="M203" s="6" t="str">
        <f>IFERROR(INDEX(parent_children[children],_xlfn.AGGREGATE(15,6,ROW(parent_children[parent])/(parent_children[parent]=Main[[#Headers],[Unterverteiler]])-2,ROW()-ROW(Main[[#Headers],[Unterverteiler]]))),"")</f>
        <v/>
      </c>
      <c r="N203" s="6" t="str">
        <f>IFERROR(INDEX(parent_children[children],_xlfn.AGGREGATE(15,6,ROW(parent_children[parent])/(parent_children[parent]=Main[[#Headers],[Verteilsystem]])-2,ROW()-ROW(Main[[#Headers],[Verteilsystem]]))),"")</f>
        <v/>
      </c>
      <c r="O203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203" s="6" t="str">
        <f>IFERROR(INDEX(parent_children[children],_xlfn.AGGREGATE(15,6,ROW(parent_children[parent])/(parent_children[parent]=Main[[#Headers],[Wärmepumpe]])-2,ROW()-ROW(Main[[#Headers],[Wärmepumpe]]))),"")</f>
        <v/>
      </c>
      <c r="Q203" s="6" t="str">
        <f>IFERROR(INDEX(parent_children[children],_xlfn.AGGREGATE(15,6,ROW(parent_children[parent])/(parent_children[parent]=Main[[#Headers],[Ventil]])-2,ROW()-ROW(Main[[#Headers],[Ventil]]))),"")</f>
        <v/>
      </c>
      <c r="R203" s="6" t="str">
        <f>IFERROR(INDEX(parent_children[children],_xlfn.AGGREGATE(15,6,ROW(parent_children[parent])/(parent_children[parent]=Main[[#Headers],[Klappe]])-2,ROW()-ROW(Main[[#Headers],[Klappe]]))),"")</f>
        <v/>
      </c>
      <c r="S203" s="6" t="str">
        <f>IFERROR(INDEX(parent_children[children],_xlfn.AGGREGATE(15,6,ROW(parent_children[parent])/(parent_children[parent]=Main[[#Headers],[Sensor]])-2,ROW()-ROW(Main[[#Headers],[Sensor]]))),"")</f>
        <v/>
      </c>
      <c r="T203" s="6" t="str">
        <f>IFERROR(INDEX(parent_children[children],_xlfn.AGGREGATE(15,6,ROW(parent_children[parent])/(parent_children[parent]=Main[[#Headers],[Schalter]])-2,ROW()-ROW(Main[[#Headers],[Schalter]]))),"")</f>
        <v/>
      </c>
      <c r="U203" s="6" t="str">
        <f>IFERROR(INDEX(parent_children[children],_xlfn.AGGREGATE(15,6,ROW(parent_children[parent])/(parent_children[parent]=Main[[#Headers],[Wasser]])-2,ROW()-ROW(Main[[#Headers],[Wasser]]))),"")</f>
        <v/>
      </c>
      <c r="V203" s="6" t="str">
        <f>IFERROR(INDEX(parent_children[children],_xlfn.AGGREGATE(15,6,ROW(parent_children[parent])/(parent_children[parent]=Main[[#Headers],[Luft]])-2,ROW()-ROW(Main[[#Headers],[Luft]]))),"")</f>
        <v/>
      </c>
      <c r="W203" s="6" t="str">
        <f>IFERROR(INDEX(parent_children[children],_xlfn.AGGREGATE(15,6,ROW(parent_children[parent])/(parent_children[parent]=Main[[#Headers],[Filter]])-2,ROW()-ROW(Main[[#Headers],[Filter]]))),"")</f>
        <v/>
      </c>
      <c r="X203" s="6" t="str">
        <f>IFERROR(INDEX(parent_children[children],_xlfn.AGGREGATE(15,6,ROW(parent_children[parent])/(parent_children[parent]=Main[[#Headers],[Ventilator]])-2,ROW()-ROW(Main[[#Headers],[Ventilator]]))),"")</f>
        <v/>
      </c>
      <c r="Y203" s="6" t="str">
        <f>IFERROR(INDEX(parent_children[children],_xlfn.AGGREGATE(15,6,ROW(parent_children[parent])/(parent_children[parent]=Main[[#Headers],[Gas]])-2,ROW()-ROW(Main[[#Headers],[Gas]]))),"")</f>
        <v/>
      </c>
      <c r="Z203" s="6" t="str">
        <f>IFERROR(INDEX(parent_children[children],_xlfn.AGGREGATE(15,6,ROW(parent_children[parent])/(parent_children[parent]=Main[[#Headers],[Messwert]])-2,ROW()-ROW(Main[[#Headers],[Messwert]]))),"")</f>
        <v/>
      </c>
      <c r="AA203" s="6" t="str">
        <f>IFERROR(INDEX(parent_children[children],_xlfn.AGGREGATE(15,6,ROW(parent_children[parent])/(parent_children[parent]=Main[[#Headers],[Stellbefehl]])-2,ROW()-ROW(Main[[#Headers],[Stellbefehl]]))),"")</f>
        <v/>
      </c>
      <c r="AB203" s="6" t="str">
        <f>IFERROR(INDEX(parent_children[children],_xlfn.AGGREGATE(15,6,ROW(parent_children[parent])/(parent_children[parent]=Main[[#Headers],[Schaltbefehl]])-2,ROW()-ROW(Main[[#Headers],[Schaltbefehl]]))),"")</f>
        <v/>
      </c>
      <c r="AC203" s="6" t="str">
        <f>IFERROR(INDEX(parent_children[children],_xlfn.AGGREGATE(15,6,ROW(parent_children[parent])/(parent_children[parent]=Main[[#Headers],[Betriebsmeldung]])-2,ROW()-ROW(Main[[#Headers],[Betriebsmeldung]]))),"")</f>
        <v/>
      </c>
      <c r="AD203" s="6" t="str">
        <f>IFERROR(INDEX(parent_children[children],_xlfn.AGGREGATE(15,6,ROW(parent_children[parent])/(parent_children[parent]=Main[[#Headers],[Störung]])-2,ROW()-ROW(Main[[#Headers],[Störung]]))),"")</f>
        <v/>
      </c>
    </row>
    <row r="204" spans="1:30" x14ac:dyDescent="0.25">
      <c r="A204" t="str">
        <f>IFERROR(INDEX(category_assignment[description_german],_xlfn.AGGREGATE(15,6,ROW(category_assignment[category])/(category_assignment[category]=Main[[#Headers],[System]])-2,ROW()-ROW(Main[[#Headers],[System]]))),"")</f>
        <v/>
      </c>
      <c r="B204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204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204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204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204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204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204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204" s="6" t="str">
        <f>IFERROR(INDEX(parent_children[children],_xlfn.AGGREGATE(15,6,ROW(parent_children[parent])/(parent_children[parent]=Main[[#Headers],[Kessel]])-2,ROW()-ROW(Main[[#Headers],[Kessel]]))),"")</f>
        <v/>
      </c>
      <c r="J204" s="6" t="str">
        <f>IFERROR(INDEX(parent_children[children],_xlfn.AGGREGATE(15,6,ROW(parent_children[parent])/(parent_children[parent]=Main[[#Headers],[Kältemaschine]])-2,ROW()-ROW(Main[[#Headers],[Kältemaschine]]))),"")</f>
        <v/>
      </c>
      <c r="K204" s="6" t="str">
        <f>IFERROR(INDEX(parent_children[children],_xlfn.AGGREGATE(15,6,ROW(parent_children[parent])/(parent_children[parent]=Main[[#Headers],[Speicher]])-2,ROW()-ROW(Main[[#Headers],[Speicher]]))),"")</f>
        <v/>
      </c>
      <c r="L204" s="6" t="str">
        <f>IFERROR(INDEX(parent_children[children],_xlfn.AGGREGATE(15,6,ROW(parent_children[parent])/(parent_children[parent]=Main[[#Headers],[Verteiler]])-2,ROW()-ROW(Main[[#Headers],[Verteiler]]))),"")</f>
        <v/>
      </c>
      <c r="M204" s="6" t="str">
        <f>IFERROR(INDEX(parent_children[children],_xlfn.AGGREGATE(15,6,ROW(parent_children[parent])/(parent_children[parent]=Main[[#Headers],[Unterverteiler]])-2,ROW()-ROW(Main[[#Headers],[Unterverteiler]]))),"")</f>
        <v/>
      </c>
      <c r="N204" s="6" t="str">
        <f>IFERROR(INDEX(parent_children[children],_xlfn.AGGREGATE(15,6,ROW(parent_children[parent])/(parent_children[parent]=Main[[#Headers],[Verteilsystem]])-2,ROW()-ROW(Main[[#Headers],[Verteilsystem]]))),"")</f>
        <v/>
      </c>
      <c r="O204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204" s="6" t="str">
        <f>IFERROR(INDEX(parent_children[children],_xlfn.AGGREGATE(15,6,ROW(parent_children[parent])/(parent_children[parent]=Main[[#Headers],[Wärmepumpe]])-2,ROW()-ROW(Main[[#Headers],[Wärmepumpe]]))),"")</f>
        <v/>
      </c>
      <c r="Q204" s="6" t="str">
        <f>IFERROR(INDEX(parent_children[children],_xlfn.AGGREGATE(15,6,ROW(parent_children[parent])/(parent_children[parent]=Main[[#Headers],[Ventil]])-2,ROW()-ROW(Main[[#Headers],[Ventil]]))),"")</f>
        <v/>
      </c>
      <c r="R204" s="6" t="str">
        <f>IFERROR(INDEX(parent_children[children],_xlfn.AGGREGATE(15,6,ROW(parent_children[parent])/(parent_children[parent]=Main[[#Headers],[Klappe]])-2,ROW()-ROW(Main[[#Headers],[Klappe]]))),"")</f>
        <v/>
      </c>
      <c r="S204" s="6" t="str">
        <f>IFERROR(INDEX(parent_children[children],_xlfn.AGGREGATE(15,6,ROW(parent_children[parent])/(parent_children[parent]=Main[[#Headers],[Sensor]])-2,ROW()-ROW(Main[[#Headers],[Sensor]]))),"")</f>
        <v/>
      </c>
      <c r="T204" s="6" t="str">
        <f>IFERROR(INDEX(parent_children[children],_xlfn.AGGREGATE(15,6,ROW(parent_children[parent])/(parent_children[parent]=Main[[#Headers],[Schalter]])-2,ROW()-ROW(Main[[#Headers],[Schalter]]))),"")</f>
        <v/>
      </c>
      <c r="U204" s="6" t="str">
        <f>IFERROR(INDEX(parent_children[children],_xlfn.AGGREGATE(15,6,ROW(parent_children[parent])/(parent_children[parent]=Main[[#Headers],[Wasser]])-2,ROW()-ROW(Main[[#Headers],[Wasser]]))),"")</f>
        <v/>
      </c>
      <c r="V204" s="6" t="str">
        <f>IFERROR(INDEX(parent_children[children],_xlfn.AGGREGATE(15,6,ROW(parent_children[parent])/(parent_children[parent]=Main[[#Headers],[Luft]])-2,ROW()-ROW(Main[[#Headers],[Luft]]))),"")</f>
        <v/>
      </c>
      <c r="W204" s="6" t="str">
        <f>IFERROR(INDEX(parent_children[children],_xlfn.AGGREGATE(15,6,ROW(parent_children[parent])/(parent_children[parent]=Main[[#Headers],[Filter]])-2,ROW()-ROW(Main[[#Headers],[Filter]]))),"")</f>
        <v/>
      </c>
      <c r="X204" s="6" t="str">
        <f>IFERROR(INDEX(parent_children[children],_xlfn.AGGREGATE(15,6,ROW(parent_children[parent])/(parent_children[parent]=Main[[#Headers],[Ventilator]])-2,ROW()-ROW(Main[[#Headers],[Ventilator]]))),"")</f>
        <v/>
      </c>
      <c r="Y204" s="6" t="str">
        <f>IFERROR(INDEX(parent_children[children],_xlfn.AGGREGATE(15,6,ROW(parent_children[parent])/(parent_children[parent]=Main[[#Headers],[Gas]])-2,ROW()-ROW(Main[[#Headers],[Gas]]))),"")</f>
        <v/>
      </c>
      <c r="Z204" s="6" t="str">
        <f>IFERROR(INDEX(parent_children[children],_xlfn.AGGREGATE(15,6,ROW(parent_children[parent])/(parent_children[parent]=Main[[#Headers],[Messwert]])-2,ROW()-ROW(Main[[#Headers],[Messwert]]))),"")</f>
        <v/>
      </c>
      <c r="AA204" s="6" t="str">
        <f>IFERROR(INDEX(parent_children[children],_xlfn.AGGREGATE(15,6,ROW(parent_children[parent])/(parent_children[parent]=Main[[#Headers],[Stellbefehl]])-2,ROW()-ROW(Main[[#Headers],[Stellbefehl]]))),"")</f>
        <v/>
      </c>
      <c r="AB204" s="6" t="str">
        <f>IFERROR(INDEX(parent_children[children],_xlfn.AGGREGATE(15,6,ROW(parent_children[parent])/(parent_children[parent]=Main[[#Headers],[Schaltbefehl]])-2,ROW()-ROW(Main[[#Headers],[Schaltbefehl]]))),"")</f>
        <v/>
      </c>
      <c r="AC204" s="6" t="str">
        <f>IFERROR(INDEX(parent_children[children],_xlfn.AGGREGATE(15,6,ROW(parent_children[parent])/(parent_children[parent]=Main[[#Headers],[Betriebsmeldung]])-2,ROW()-ROW(Main[[#Headers],[Betriebsmeldung]]))),"")</f>
        <v/>
      </c>
      <c r="AD204" s="6" t="str">
        <f>IFERROR(INDEX(parent_children[children],_xlfn.AGGREGATE(15,6,ROW(parent_children[parent])/(parent_children[parent]=Main[[#Headers],[Störung]])-2,ROW()-ROW(Main[[#Headers],[Störung]]))),"")</f>
        <v/>
      </c>
    </row>
    <row r="205" spans="1:30" x14ac:dyDescent="0.25">
      <c r="A205" t="str">
        <f>IFERROR(INDEX(category_assignment[description_german],_xlfn.AGGREGATE(15,6,ROW(category_assignment[category])/(category_assignment[category]=Main[[#Headers],[System]])-2,ROW()-ROW(Main[[#Headers],[System]]))),"")</f>
        <v/>
      </c>
      <c r="B205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205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205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205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205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205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205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205" s="6" t="str">
        <f>IFERROR(INDEX(parent_children[children],_xlfn.AGGREGATE(15,6,ROW(parent_children[parent])/(parent_children[parent]=Main[[#Headers],[Kessel]])-2,ROW()-ROW(Main[[#Headers],[Kessel]]))),"")</f>
        <v/>
      </c>
      <c r="J205" s="6" t="str">
        <f>IFERROR(INDEX(parent_children[children],_xlfn.AGGREGATE(15,6,ROW(parent_children[parent])/(parent_children[parent]=Main[[#Headers],[Kältemaschine]])-2,ROW()-ROW(Main[[#Headers],[Kältemaschine]]))),"")</f>
        <v/>
      </c>
      <c r="K205" s="6" t="str">
        <f>IFERROR(INDEX(parent_children[children],_xlfn.AGGREGATE(15,6,ROW(parent_children[parent])/(parent_children[parent]=Main[[#Headers],[Speicher]])-2,ROW()-ROW(Main[[#Headers],[Speicher]]))),"")</f>
        <v/>
      </c>
      <c r="L205" s="6" t="str">
        <f>IFERROR(INDEX(parent_children[children],_xlfn.AGGREGATE(15,6,ROW(parent_children[parent])/(parent_children[parent]=Main[[#Headers],[Verteiler]])-2,ROW()-ROW(Main[[#Headers],[Verteiler]]))),"")</f>
        <v/>
      </c>
      <c r="M205" s="6" t="str">
        <f>IFERROR(INDEX(parent_children[children],_xlfn.AGGREGATE(15,6,ROW(parent_children[parent])/(parent_children[parent]=Main[[#Headers],[Unterverteiler]])-2,ROW()-ROW(Main[[#Headers],[Unterverteiler]]))),"")</f>
        <v/>
      </c>
      <c r="N205" s="6" t="str">
        <f>IFERROR(INDEX(parent_children[children],_xlfn.AGGREGATE(15,6,ROW(parent_children[parent])/(parent_children[parent]=Main[[#Headers],[Verteilsystem]])-2,ROW()-ROW(Main[[#Headers],[Verteilsystem]]))),"")</f>
        <v/>
      </c>
      <c r="O205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205" s="6" t="str">
        <f>IFERROR(INDEX(parent_children[children],_xlfn.AGGREGATE(15,6,ROW(parent_children[parent])/(parent_children[parent]=Main[[#Headers],[Wärmepumpe]])-2,ROW()-ROW(Main[[#Headers],[Wärmepumpe]]))),"")</f>
        <v/>
      </c>
      <c r="Q205" s="6" t="str">
        <f>IFERROR(INDEX(parent_children[children],_xlfn.AGGREGATE(15,6,ROW(parent_children[parent])/(parent_children[parent]=Main[[#Headers],[Ventil]])-2,ROW()-ROW(Main[[#Headers],[Ventil]]))),"")</f>
        <v/>
      </c>
      <c r="R205" s="6" t="str">
        <f>IFERROR(INDEX(parent_children[children],_xlfn.AGGREGATE(15,6,ROW(parent_children[parent])/(parent_children[parent]=Main[[#Headers],[Klappe]])-2,ROW()-ROW(Main[[#Headers],[Klappe]]))),"")</f>
        <v/>
      </c>
      <c r="S205" s="6" t="str">
        <f>IFERROR(INDEX(parent_children[children],_xlfn.AGGREGATE(15,6,ROW(parent_children[parent])/(parent_children[parent]=Main[[#Headers],[Sensor]])-2,ROW()-ROW(Main[[#Headers],[Sensor]]))),"")</f>
        <v/>
      </c>
      <c r="T205" s="6" t="str">
        <f>IFERROR(INDEX(parent_children[children],_xlfn.AGGREGATE(15,6,ROW(parent_children[parent])/(parent_children[parent]=Main[[#Headers],[Schalter]])-2,ROW()-ROW(Main[[#Headers],[Schalter]]))),"")</f>
        <v/>
      </c>
      <c r="U205" s="6" t="str">
        <f>IFERROR(INDEX(parent_children[children],_xlfn.AGGREGATE(15,6,ROW(parent_children[parent])/(parent_children[parent]=Main[[#Headers],[Wasser]])-2,ROW()-ROW(Main[[#Headers],[Wasser]]))),"")</f>
        <v/>
      </c>
      <c r="V205" s="6" t="str">
        <f>IFERROR(INDEX(parent_children[children],_xlfn.AGGREGATE(15,6,ROW(parent_children[parent])/(parent_children[parent]=Main[[#Headers],[Luft]])-2,ROW()-ROW(Main[[#Headers],[Luft]]))),"")</f>
        <v/>
      </c>
      <c r="W205" s="6" t="str">
        <f>IFERROR(INDEX(parent_children[children],_xlfn.AGGREGATE(15,6,ROW(parent_children[parent])/(parent_children[parent]=Main[[#Headers],[Filter]])-2,ROW()-ROW(Main[[#Headers],[Filter]]))),"")</f>
        <v/>
      </c>
      <c r="X205" s="6" t="str">
        <f>IFERROR(INDEX(parent_children[children],_xlfn.AGGREGATE(15,6,ROW(parent_children[parent])/(parent_children[parent]=Main[[#Headers],[Ventilator]])-2,ROW()-ROW(Main[[#Headers],[Ventilator]]))),"")</f>
        <v/>
      </c>
      <c r="Y205" s="6" t="str">
        <f>IFERROR(INDEX(parent_children[children],_xlfn.AGGREGATE(15,6,ROW(parent_children[parent])/(parent_children[parent]=Main[[#Headers],[Gas]])-2,ROW()-ROW(Main[[#Headers],[Gas]]))),"")</f>
        <v/>
      </c>
      <c r="Z205" s="6" t="str">
        <f>IFERROR(INDEX(parent_children[children],_xlfn.AGGREGATE(15,6,ROW(parent_children[parent])/(parent_children[parent]=Main[[#Headers],[Messwert]])-2,ROW()-ROW(Main[[#Headers],[Messwert]]))),"")</f>
        <v/>
      </c>
      <c r="AA205" s="6" t="str">
        <f>IFERROR(INDEX(parent_children[children],_xlfn.AGGREGATE(15,6,ROW(parent_children[parent])/(parent_children[parent]=Main[[#Headers],[Stellbefehl]])-2,ROW()-ROW(Main[[#Headers],[Stellbefehl]]))),"")</f>
        <v/>
      </c>
      <c r="AB205" s="6" t="str">
        <f>IFERROR(INDEX(parent_children[children],_xlfn.AGGREGATE(15,6,ROW(parent_children[parent])/(parent_children[parent]=Main[[#Headers],[Schaltbefehl]])-2,ROW()-ROW(Main[[#Headers],[Schaltbefehl]]))),"")</f>
        <v/>
      </c>
      <c r="AC205" s="6" t="str">
        <f>IFERROR(INDEX(parent_children[children],_xlfn.AGGREGATE(15,6,ROW(parent_children[parent])/(parent_children[parent]=Main[[#Headers],[Betriebsmeldung]])-2,ROW()-ROW(Main[[#Headers],[Betriebsmeldung]]))),"")</f>
        <v/>
      </c>
      <c r="AD205" s="6" t="str">
        <f>IFERROR(INDEX(parent_children[children],_xlfn.AGGREGATE(15,6,ROW(parent_children[parent])/(parent_children[parent]=Main[[#Headers],[Störung]])-2,ROW()-ROW(Main[[#Headers],[Störung]]))),"")</f>
        <v/>
      </c>
    </row>
    <row r="206" spans="1:30" x14ac:dyDescent="0.25">
      <c r="A206" t="str">
        <f>IFERROR(INDEX(category_assignment[description_german],_xlfn.AGGREGATE(15,6,ROW(category_assignment[category])/(category_assignment[category]=Main[[#Headers],[System]])-2,ROW()-ROW(Main[[#Headers],[System]]))),"")</f>
        <v/>
      </c>
      <c r="B206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206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206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206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206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206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206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206" s="6" t="str">
        <f>IFERROR(INDEX(parent_children[children],_xlfn.AGGREGATE(15,6,ROW(parent_children[parent])/(parent_children[parent]=Main[[#Headers],[Kessel]])-2,ROW()-ROW(Main[[#Headers],[Kessel]]))),"")</f>
        <v/>
      </c>
      <c r="J206" s="6" t="str">
        <f>IFERROR(INDEX(parent_children[children],_xlfn.AGGREGATE(15,6,ROW(parent_children[parent])/(parent_children[parent]=Main[[#Headers],[Kältemaschine]])-2,ROW()-ROW(Main[[#Headers],[Kältemaschine]]))),"")</f>
        <v/>
      </c>
      <c r="K206" s="6" t="str">
        <f>IFERROR(INDEX(parent_children[children],_xlfn.AGGREGATE(15,6,ROW(parent_children[parent])/(parent_children[parent]=Main[[#Headers],[Speicher]])-2,ROW()-ROW(Main[[#Headers],[Speicher]]))),"")</f>
        <v/>
      </c>
      <c r="L206" s="6" t="str">
        <f>IFERROR(INDEX(parent_children[children],_xlfn.AGGREGATE(15,6,ROW(parent_children[parent])/(parent_children[parent]=Main[[#Headers],[Verteiler]])-2,ROW()-ROW(Main[[#Headers],[Verteiler]]))),"")</f>
        <v/>
      </c>
      <c r="M206" s="6" t="str">
        <f>IFERROR(INDEX(parent_children[children],_xlfn.AGGREGATE(15,6,ROW(parent_children[parent])/(parent_children[parent]=Main[[#Headers],[Unterverteiler]])-2,ROW()-ROW(Main[[#Headers],[Unterverteiler]]))),"")</f>
        <v/>
      </c>
      <c r="N206" s="6" t="str">
        <f>IFERROR(INDEX(parent_children[children],_xlfn.AGGREGATE(15,6,ROW(parent_children[parent])/(parent_children[parent]=Main[[#Headers],[Verteilsystem]])-2,ROW()-ROW(Main[[#Headers],[Verteilsystem]]))),"")</f>
        <v/>
      </c>
      <c r="O206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206" s="6" t="str">
        <f>IFERROR(INDEX(parent_children[children],_xlfn.AGGREGATE(15,6,ROW(parent_children[parent])/(parent_children[parent]=Main[[#Headers],[Wärmepumpe]])-2,ROW()-ROW(Main[[#Headers],[Wärmepumpe]]))),"")</f>
        <v/>
      </c>
      <c r="Q206" s="6" t="str">
        <f>IFERROR(INDEX(parent_children[children],_xlfn.AGGREGATE(15,6,ROW(parent_children[parent])/(parent_children[parent]=Main[[#Headers],[Ventil]])-2,ROW()-ROW(Main[[#Headers],[Ventil]]))),"")</f>
        <v/>
      </c>
      <c r="R206" s="6" t="str">
        <f>IFERROR(INDEX(parent_children[children],_xlfn.AGGREGATE(15,6,ROW(parent_children[parent])/(parent_children[parent]=Main[[#Headers],[Klappe]])-2,ROW()-ROW(Main[[#Headers],[Klappe]]))),"")</f>
        <v/>
      </c>
      <c r="S206" s="6" t="str">
        <f>IFERROR(INDEX(parent_children[children],_xlfn.AGGREGATE(15,6,ROW(parent_children[parent])/(parent_children[parent]=Main[[#Headers],[Sensor]])-2,ROW()-ROW(Main[[#Headers],[Sensor]]))),"")</f>
        <v/>
      </c>
      <c r="T206" s="6" t="str">
        <f>IFERROR(INDEX(parent_children[children],_xlfn.AGGREGATE(15,6,ROW(parent_children[parent])/(parent_children[parent]=Main[[#Headers],[Schalter]])-2,ROW()-ROW(Main[[#Headers],[Schalter]]))),"")</f>
        <v/>
      </c>
      <c r="U206" s="6" t="str">
        <f>IFERROR(INDEX(parent_children[children],_xlfn.AGGREGATE(15,6,ROW(parent_children[parent])/(parent_children[parent]=Main[[#Headers],[Wasser]])-2,ROW()-ROW(Main[[#Headers],[Wasser]]))),"")</f>
        <v/>
      </c>
      <c r="V206" s="6" t="str">
        <f>IFERROR(INDEX(parent_children[children],_xlfn.AGGREGATE(15,6,ROW(parent_children[parent])/(parent_children[parent]=Main[[#Headers],[Luft]])-2,ROW()-ROW(Main[[#Headers],[Luft]]))),"")</f>
        <v/>
      </c>
      <c r="W206" s="6" t="str">
        <f>IFERROR(INDEX(parent_children[children],_xlfn.AGGREGATE(15,6,ROW(parent_children[parent])/(parent_children[parent]=Main[[#Headers],[Filter]])-2,ROW()-ROW(Main[[#Headers],[Filter]]))),"")</f>
        <v/>
      </c>
      <c r="X206" s="6" t="str">
        <f>IFERROR(INDEX(parent_children[children],_xlfn.AGGREGATE(15,6,ROW(parent_children[parent])/(parent_children[parent]=Main[[#Headers],[Ventilator]])-2,ROW()-ROW(Main[[#Headers],[Ventilator]]))),"")</f>
        <v/>
      </c>
      <c r="Y206" s="6" t="str">
        <f>IFERROR(INDEX(parent_children[children],_xlfn.AGGREGATE(15,6,ROW(parent_children[parent])/(parent_children[parent]=Main[[#Headers],[Gas]])-2,ROW()-ROW(Main[[#Headers],[Gas]]))),"")</f>
        <v/>
      </c>
      <c r="Z206" s="6" t="str">
        <f>IFERROR(INDEX(parent_children[children],_xlfn.AGGREGATE(15,6,ROW(parent_children[parent])/(parent_children[parent]=Main[[#Headers],[Messwert]])-2,ROW()-ROW(Main[[#Headers],[Messwert]]))),"")</f>
        <v/>
      </c>
      <c r="AA206" s="6" t="str">
        <f>IFERROR(INDEX(parent_children[children],_xlfn.AGGREGATE(15,6,ROW(parent_children[parent])/(parent_children[parent]=Main[[#Headers],[Stellbefehl]])-2,ROW()-ROW(Main[[#Headers],[Stellbefehl]]))),"")</f>
        <v/>
      </c>
      <c r="AB206" s="6" t="str">
        <f>IFERROR(INDEX(parent_children[children],_xlfn.AGGREGATE(15,6,ROW(parent_children[parent])/(parent_children[parent]=Main[[#Headers],[Schaltbefehl]])-2,ROW()-ROW(Main[[#Headers],[Schaltbefehl]]))),"")</f>
        <v/>
      </c>
      <c r="AC206" s="6" t="str">
        <f>IFERROR(INDEX(parent_children[children],_xlfn.AGGREGATE(15,6,ROW(parent_children[parent])/(parent_children[parent]=Main[[#Headers],[Betriebsmeldung]])-2,ROW()-ROW(Main[[#Headers],[Betriebsmeldung]]))),"")</f>
        <v/>
      </c>
      <c r="AD206" s="6" t="str">
        <f>IFERROR(INDEX(parent_children[children],_xlfn.AGGREGATE(15,6,ROW(parent_children[parent])/(parent_children[parent]=Main[[#Headers],[Störung]])-2,ROW()-ROW(Main[[#Headers],[Störung]]))),"")</f>
        <v/>
      </c>
    </row>
    <row r="207" spans="1:30" x14ac:dyDescent="0.25">
      <c r="A207" t="str">
        <f>IFERROR(INDEX(category_assignment[description_german],_xlfn.AGGREGATE(15,6,ROW(category_assignment[category])/(category_assignment[category]=Main[[#Headers],[System]])-2,ROW()-ROW(Main[[#Headers],[System]]))),"")</f>
        <v/>
      </c>
      <c r="B207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207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207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207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207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207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207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207" s="6" t="str">
        <f>IFERROR(INDEX(parent_children[children],_xlfn.AGGREGATE(15,6,ROW(parent_children[parent])/(parent_children[parent]=Main[[#Headers],[Kessel]])-2,ROW()-ROW(Main[[#Headers],[Kessel]]))),"")</f>
        <v/>
      </c>
      <c r="J207" s="6" t="str">
        <f>IFERROR(INDEX(parent_children[children],_xlfn.AGGREGATE(15,6,ROW(parent_children[parent])/(parent_children[parent]=Main[[#Headers],[Kältemaschine]])-2,ROW()-ROW(Main[[#Headers],[Kältemaschine]]))),"")</f>
        <v/>
      </c>
      <c r="K207" s="6" t="str">
        <f>IFERROR(INDEX(parent_children[children],_xlfn.AGGREGATE(15,6,ROW(parent_children[parent])/(parent_children[parent]=Main[[#Headers],[Speicher]])-2,ROW()-ROW(Main[[#Headers],[Speicher]]))),"")</f>
        <v/>
      </c>
      <c r="L207" s="6" t="str">
        <f>IFERROR(INDEX(parent_children[children],_xlfn.AGGREGATE(15,6,ROW(parent_children[parent])/(parent_children[parent]=Main[[#Headers],[Verteiler]])-2,ROW()-ROW(Main[[#Headers],[Verteiler]]))),"")</f>
        <v/>
      </c>
      <c r="M207" s="6" t="str">
        <f>IFERROR(INDEX(parent_children[children],_xlfn.AGGREGATE(15,6,ROW(parent_children[parent])/(parent_children[parent]=Main[[#Headers],[Unterverteiler]])-2,ROW()-ROW(Main[[#Headers],[Unterverteiler]]))),"")</f>
        <v/>
      </c>
      <c r="N207" s="6" t="str">
        <f>IFERROR(INDEX(parent_children[children],_xlfn.AGGREGATE(15,6,ROW(parent_children[parent])/(parent_children[parent]=Main[[#Headers],[Verteilsystem]])-2,ROW()-ROW(Main[[#Headers],[Verteilsystem]]))),"")</f>
        <v/>
      </c>
      <c r="O207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207" s="6" t="str">
        <f>IFERROR(INDEX(parent_children[children],_xlfn.AGGREGATE(15,6,ROW(parent_children[parent])/(parent_children[parent]=Main[[#Headers],[Wärmepumpe]])-2,ROW()-ROW(Main[[#Headers],[Wärmepumpe]]))),"")</f>
        <v/>
      </c>
      <c r="Q207" s="6" t="str">
        <f>IFERROR(INDEX(parent_children[children],_xlfn.AGGREGATE(15,6,ROW(parent_children[parent])/(parent_children[parent]=Main[[#Headers],[Ventil]])-2,ROW()-ROW(Main[[#Headers],[Ventil]]))),"")</f>
        <v/>
      </c>
      <c r="R207" s="6" t="str">
        <f>IFERROR(INDEX(parent_children[children],_xlfn.AGGREGATE(15,6,ROW(parent_children[parent])/(parent_children[parent]=Main[[#Headers],[Klappe]])-2,ROW()-ROW(Main[[#Headers],[Klappe]]))),"")</f>
        <v/>
      </c>
      <c r="S207" s="6" t="str">
        <f>IFERROR(INDEX(parent_children[children],_xlfn.AGGREGATE(15,6,ROW(parent_children[parent])/(parent_children[parent]=Main[[#Headers],[Sensor]])-2,ROW()-ROW(Main[[#Headers],[Sensor]]))),"")</f>
        <v/>
      </c>
      <c r="T207" s="6" t="str">
        <f>IFERROR(INDEX(parent_children[children],_xlfn.AGGREGATE(15,6,ROW(parent_children[parent])/(parent_children[parent]=Main[[#Headers],[Schalter]])-2,ROW()-ROW(Main[[#Headers],[Schalter]]))),"")</f>
        <v/>
      </c>
      <c r="U207" s="6" t="str">
        <f>IFERROR(INDEX(parent_children[children],_xlfn.AGGREGATE(15,6,ROW(parent_children[parent])/(parent_children[parent]=Main[[#Headers],[Wasser]])-2,ROW()-ROW(Main[[#Headers],[Wasser]]))),"")</f>
        <v/>
      </c>
      <c r="V207" s="6" t="str">
        <f>IFERROR(INDEX(parent_children[children],_xlfn.AGGREGATE(15,6,ROW(parent_children[parent])/(parent_children[parent]=Main[[#Headers],[Luft]])-2,ROW()-ROW(Main[[#Headers],[Luft]]))),"")</f>
        <v/>
      </c>
      <c r="W207" s="6" t="str">
        <f>IFERROR(INDEX(parent_children[children],_xlfn.AGGREGATE(15,6,ROW(parent_children[parent])/(parent_children[parent]=Main[[#Headers],[Filter]])-2,ROW()-ROW(Main[[#Headers],[Filter]]))),"")</f>
        <v/>
      </c>
      <c r="X207" s="6" t="str">
        <f>IFERROR(INDEX(parent_children[children],_xlfn.AGGREGATE(15,6,ROW(parent_children[parent])/(parent_children[parent]=Main[[#Headers],[Ventilator]])-2,ROW()-ROW(Main[[#Headers],[Ventilator]]))),"")</f>
        <v/>
      </c>
      <c r="Y207" s="6" t="str">
        <f>IFERROR(INDEX(parent_children[children],_xlfn.AGGREGATE(15,6,ROW(parent_children[parent])/(parent_children[parent]=Main[[#Headers],[Gas]])-2,ROW()-ROW(Main[[#Headers],[Gas]]))),"")</f>
        <v/>
      </c>
      <c r="Z207" s="6" t="str">
        <f>IFERROR(INDEX(parent_children[children],_xlfn.AGGREGATE(15,6,ROW(parent_children[parent])/(parent_children[parent]=Main[[#Headers],[Messwert]])-2,ROW()-ROW(Main[[#Headers],[Messwert]]))),"")</f>
        <v/>
      </c>
      <c r="AA207" s="6" t="str">
        <f>IFERROR(INDEX(parent_children[children],_xlfn.AGGREGATE(15,6,ROW(parent_children[parent])/(parent_children[parent]=Main[[#Headers],[Stellbefehl]])-2,ROW()-ROW(Main[[#Headers],[Stellbefehl]]))),"")</f>
        <v/>
      </c>
      <c r="AB207" s="6" t="str">
        <f>IFERROR(INDEX(parent_children[children],_xlfn.AGGREGATE(15,6,ROW(parent_children[parent])/(parent_children[parent]=Main[[#Headers],[Schaltbefehl]])-2,ROW()-ROW(Main[[#Headers],[Schaltbefehl]]))),"")</f>
        <v/>
      </c>
      <c r="AC207" s="6" t="str">
        <f>IFERROR(INDEX(parent_children[children],_xlfn.AGGREGATE(15,6,ROW(parent_children[parent])/(parent_children[parent]=Main[[#Headers],[Betriebsmeldung]])-2,ROW()-ROW(Main[[#Headers],[Betriebsmeldung]]))),"")</f>
        <v/>
      </c>
      <c r="AD207" s="6" t="str">
        <f>IFERROR(INDEX(parent_children[children],_xlfn.AGGREGATE(15,6,ROW(parent_children[parent])/(parent_children[parent]=Main[[#Headers],[Störung]])-2,ROW()-ROW(Main[[#Headers],[Störung]]))),"")</f>
        <v/>
      </c>
    </row>
    <row r="208" spans="1:30" x14ac:dyDescent="0.25">
      <c r="A208" t="str">
        <f>IFERROR(INDEX(category_assignment[description_german],_xlfn.AGGREGATE(15,6,ROW(category_assignment[category])/(category_assignment[category]=Main[[#Headers],[System]])-2,ROW()-ROW(Main[[#Headers],[System]]))),"")</f>
        <v/>
      </c>
      <c r="B208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208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208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208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208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208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208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208" s="6" t="str">
        <f>IFERROR(INDEX(parent_children[children],_xlfn.AGGREGATE(15,6,ROW(parent_children[parent])/(parent_children[parent]=Main[[#Headers],[Kessel]])-2,ROW()-ROW(Main[[#Headers],[Kessel]]))),"")</f>
        <v/>
      </c>
      <c r="J208" s="6" t="str">
        <f>IFERROR(INDEX(parent_children[children],_xlfn.AGGREGATE(15,6,ROW(parent_children[parent])/(parent_children[parent]=Main[[#Headers],[Kältemaschine]])-2,ROW()-ROW(Main[[#Headers],[Kältemaschine]]))),"")</f>
        <v/>
      </c>
      <c r="K208" s="6" t="str">
        <f>IFERROR(INDEX(parent_children[children],_xlfn.AGGREGATE(15,6,ROW(parent_children[parent])/(parent_children[parent]=Main[[#Headers],[Speicher]])-2,ROW()-ROW(Main[[#Headers],[Speicher]]))),"")</f>
        <v/>
      </c>
      <c r="L208" s="6" t="str">
        <f>IFERROR(INDEX(parent_children[children],_xlfn.AGGREGATE(15,6,ROW(parent_children[parent])/(parent_children[parent]=Main[[#Headers],[Verteiler]])-2,ROW()-ROW(Main[[#Headers],[Verteiler]]))),"")</f>
        <v/>
      </c>
      <c r="M208" s="6" t="str">
        <f>IFERROR(INDEX(parent_children[children],_xlfn.AGGREGATE(15,6,ROW(parent_children[parent])/(parent_children[parent]=Main[[#Headers],[Unterverteiler]])-2,ROW()-ROW(Main[[#Headers],[Unterverteiler]]))),"")</f>
        <v/>
      </c>
      <c r="N208" s="6" t="str">
        <f>IFERROR(INDEX(parent_children[children],_xlfn.AGGREGATE(15,6,ROW(parent_children[parent])/(parent_children[parent]=Main[[#Headers],[Verteilsystem]])-2,ROW()-ROW(Main[[#Headers],[Verteilsystem]]))),"")</f>
        <v/>
      </c>
      <c r="O208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208" s="6" t="str">
        <f>IFERROR(INDEX(parent_children[children],_xlfn.AGGREGATE(15,6,ROW(parent_children[parent])/(parent_children[parent]=Main[[#Headers],[Wärmepumpe]])-2,ROW()-ROW(Main[[#Headers],[Wärmepumpe]]))),"")</f>
        <v/>
      </c>
      <c r="Q208" s="6" t="str">
        <f>IFERROR(INDEX(parent_children[children],_xlfn.AGGREGATE(15,6,ROW(parent_children[parent])/(parent_children[parent]=Main[[#Headers],[Ventil]])-2,ROW()-ROW(Main[[#Headers],[Ventil]]))),"")</f>
        <v/>
      </c>
      <c r="R208" s="6" t="str">
        <f>IFERROR(INDEX(parent_children[children],_xlfn.AGGREGATE(15,6,ROW(parent_children[parent])/(parent_children[parent]=Main[[#Headers],[Klappe]])-2,ROW()-ROW(Main[[#Headers],[Klappe]]))),"")</f>
        <v/>
      </c>
      <c r="S208" s="6" t="str">
        <f>IFERROR(INDEX(parent_children[children],_xlfn.AGGREGATE(15,6,ROW(parent_children[parent])/(parent_children[parent]=Main[[#Headers],[Sensor]])-2,ROW()-ROW(Main[[#Headers],[Sensor]]))),"")</f>
        <v/>
      </c>
      <c r="T208" s="6" t="str">
        <f>IFERROR(INDEX(parent_children[children],_xlfn.AGGREGATE(15,6,ROW(parent_children[parent])/(parent_children[parent]=Main[[#Headers],[Schalter]])-2,ROW()-ROW(Main[[#Headers],[Schalter]]))),"")</f>
        <v/>
      </c>
      <c r="U208" s="6" t="str">
        <f>IFERROR(INDEX(parent_children[children],_xlfn.AGGREGATE(15,6,ROW(parent_children[parent])/(parent_children[parent]=Main[[#Headers],[Wasser]])-2,ROW()-ROW(Main[[#Headers],[Wasser]]))),"")</f>
        <v/>
      </c>
      <c r="V208" s="6" t="str">
        <f>IFERROR(INDEX(parent_children[children],_xlfn.AGGREGATE(15,6,ROW(parent_children[parent])/(parent_children[parent]=Main[[#Headers],[Luft]])-2,ROW()-ROW(Main[[#Headers],[Luft]]))),"")</f>
        <v/>
      </c>
      <c r="W208" s="6" t="str">
        <f>IFERROR(INDEX(parent_children[children],_xlfn.AGGREGATE(15,6,ROW(parent_children[parent])/(parent_children[parent]=Main[[#Headers],[Filter]])-2,ROW()-ROW(Main[[#Headers],[Filter]]))),"")</f>
        <v/>
      </c>
      <c r="X208" s="6" t="str">
        <f>IFERROR(INDEX(parent_children[children],_xlfn.AGGREGATE(15,6,ROW(parent_children[parent])/(parent_children[parent]=Main[[#Headers],[Ventilator]])-2,ROW()-ROW(Main[[#Headers],[Ventilator]]))),"")</f>
        <v/>
      </c>
      <c r="Y208" s="6" t="str">
        <f>IFERROR(INDEX(parent_children[children],_xlfn.AGGREGATE(15,6,ROW(parent_children[parent])/(parent_children[parent]=Main[[#Headers],[Gas]])-2,ROW()-ROW(Main[[#Headers],[Gas]]))),"")</f>
        <v/>
      </c>
      <c r="Z208" s="6" t="str">
        <f>IFERROR(INDEX(parent_children[children],_xlfn.AGGREGATE(15,6,ROW(parent_children[parent])/(parent_children[parent]=Main[[#Headers],[Messwert]])-2,ROW()-ROW(Main[[#Headers],[Messwert]]))),"")</f>
        <v/>
      </c>
      <c r="AA208" s="6" t="str">
        <f>IFERROR(INDEX(parent_children[children],_xlfn.AGGREGATE(15,6,ROW(parent_children[parent])/(parent_children[parent]=Main[[#Headers],[Stellbefehl]])-2,ROW()-ROW(Main[[#Headers],[Stellbefehl]]))),"")</f>
        <v/>
      </c>
      <c r="AB208" s="6" t="str">
        <f>IFERROR(INDEX(parent_children[children],_xlfn.AGGREGATE(15,6,ROW(parent_children[parent])/(parent_children[parent]=Main[[#Headers],[Schaltbefehl]])-2,ROW()-ROW(Main[[#Headers],[Schaltbefehl]]))),"")</f>
        <v/>
      </c>
      <c r="AC208" s="6" t="str">
        <f>IFERROR(INDEX(parent_children[children],_xlfn.AGGREGATE(15,6,ROW(parent_children[parent])/(parent_children[parent]=Main[[#Headers],[Betriebsmeldung]])-2,ROW()-ROW(Main[[#Headers],[Betriebsmeldung]]))),"")</f>
        <v/>
      </c>
      <c r="AD208" s="6" t="str">
        <f>IFERROR(INDEX(parent_children[children],_xlfn.AGGREGATE(15,6,ROW(parent_children[parent])/(parent_children[parent]=Main[[#Headers],[Störung]])-2,ROW()-ROW(Main[[#Headers],[Störung]]))),"")</f>
        <v/>
      </c>
    </row>
    <row r="209" spans="1:30" x14ac:dyDescent="0.25">
      <c r="A209" t="str">
        <f>IFERROR(INDEX(category_assignment[description_german],_xlfn.AGGREGATE(15,6,ROW(category_assignment[category])/(category_assignment[category]=Main[[#Headers],[System]])-2,ROW()-ROW(Main[[#Headers],[System]]))),"")</f>
        <v/>
      </c>
      <c r="B209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209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209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209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209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209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209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209" s="6" t="str">
        <f>IFERROR(INDEX(parent_children[children],_xlfn.AGGREGATE(15,6,ROW(parent_children[parent])/(parent_children[parent]=Main[[#Headers],[Kessel]])-2,ROW()-ROW(Main[[#Headers],[Kessel]]))),"")</f>
        <v/>
      </c>
      <c r="J209" s="6" t="str">
        <f>IFERROR(INDEX(parent_children[children],_xlfn.AGGREGATE(15,6,ROW(parent_children[parent])/(parent_children[parent]=Main[[#Headers],[Kältemaschine]])-2,ROW()-ROW(Main[[#Headers],[Kältemaschine]]))),"")</f>
        <v/>
      </c>
      <c r="K209" s="6" t="str">
        <f>IFERROR(INDEX(parent_children[children],_xlfn.AGGREGATE(15,6,ROW(parent_children[parent])/(parent_children[parent]=Main[[#Headers],[Speicher]])-2,ROW()-ROW(Main[[#Headers],[Speicher]]))),"")</f>
        <v/>
      </c>
      <c r="L209" s="6" t="str">
        <f>IFERROR(INDEX(parent_children[children],_xlfn.AGGREGATE(15,6,ROW(parent_children[parent])/(parent_children[parent]=Main[[#Headers],[Verteiler]])-2,ROW()-ROW(Main[[#Headers],[Verteiler]]))),"")</f>
        <v/>
      </c>
      <c r="M209" s="6" t="str">
        <f>IFERROR(INDEX(parent_children[children],_xlfn.AGGREGATE(15,6,ROW(parent_children[parent])/(parent_children[parent]=Main[[#Headers],[Unterverteiler]])-2,ROW()-ROW(Main[[#Headers],[Unterverteiler]]))),"")</f>
        <v/>
      </c>
      <c r="N209" s="6" t="str">
        <f>IFERROR(INDEX(parent_children[children],_xlfn.AGGREGATE(15,6,ROW(parent_children[parent])/(parent_children[parent]=Main[[#Headers],[Verteilsystem]])-2,ROW()-ROW(Main[[#Headers],[Verteilsystem]]))),"")</f>
        <v/>
      </c>
      <c r="O209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209" s="6" t="str">
        <f>IFERROR(INDEX(parent_children[children],_xlfn.AGGREGATE(15,6,ROW(parent_children[parent])/(parent_children[parent]=Main[[#Headers],[Wärmepumpe]])-2,ROW()-ROW(Main[[#Headers],[Wärmepumpe]]))),"")</f>
        <v/>
      </c>
      <c r="Q209" s="6" t="str">
        <f>IFERROR(INDEX(parent_children[children],_xlfn.AGGREGATE(15,6,ROW(parent_children[parent])/(parent_children[parent]=Main[[#Headers],[Ventil]])-2,ROW()-ROW(Main[[#Headers],[Ventil]]))),"")</f>
        <v/>
      </c>
      <c r="R209" s="6" t="str">
        <f>IFERROR(INDEX(parent_children[children],_xlfn.AGGREGATE(15,6,ROW(parent_children[parent])/(parent_children[parent]=Main[[#Headers],[Klappe]])-2,ROW()-ROW(Main[[#Headers],[Klappe]]))),"")</f>
        <v/>
      </c>
      <c r="S209" s="6" t="str">
        <f>IFERROR(INDEX(parent_children[children],_xlfn.AGGREGATE(15,6,ROW(parent_children[parent])/(parent_children[parent]=Main[[#Headers],[Sensor]])-2,ROW()-ROW(Main[[#Headers],[Sensor]]))),"")</f>
        <v/>
      </c>
      <c r="T209" s="6" t="str">
        <f>IFERROR(INDEX(parent_children[children],_xlfn.AGGREGATE(15,6,ROW(parent_children[parent])/(parent_children[parent]=Main[[#Headers],[Schalter]])-2,ROW()-ROW(Main[[#Headers],[Schalter]]))),"")</f>
        <v/>
      </c>
      <c r="U209" s="6" t="str">
        <f>IFERROR(INDEX(parent_children[children],_xlfn.AGGREGATE(15,6,ROW(parent_children[parent])/(parent_children[parent]=Main[[#Headers],[Wasser]])-2,ROW()-ROW(Main[[#Headers],[Wasser]]))),"")</f>
        <v/>
      </c>
      <c r="V209" s="6" t="str">
        <f>IFERROR(INDEX(parent_children[children],_xlfn.AGGREGATE(15,6,ROW(parent_children[parent])/(parent_children[parent]=Main[[#Headers],[Luft]])-2,ROW()-ROW(Main[[#Headers],[Luft]]))),"")</f>
        <v/>
      </c>
      <c r="W209" s="6" t="str">
        <f>IFERROR(INDEX(parent_children[children],_xlfn.AGGREGATE(15,6,ROW(parent_children[parent])/(parent_children[parent]=Main[[#Headers],[Filter]])-2,ROW()-ROW(Main[[#Headers],[Filter]]))),"")</f>
        <v/>
      </c>
      <c r="X209" s="6" t="str">
        <f>IFERROR(INDEX(parent_children[children],_xlfn.AGGREGATE(15,6,ROW(parent_children[parent])/(parent_children[parent]=Main[[#Headers],[Ventilator]])-2,ROW()-ROW(Main[[#Headers],[Ventilator]]))),"")</f>
        <v/>
      </c>
      <c r="Y209" s="6" t="str">
        <f>IFERROR(INDEX(parent_children[children],_xlfn.AGGREGATE(15,6,ROW(parent_children[parent])/(parent_children[parent]=Main[[#Headers],[Gas]])-2,ROW()-ROW(Main[[#Headers],[Gas]]))),"")</f>
        <v/>
      </c>
      <c r="Z209" s="6" t="str">
        <f>IFERROR(INDEX(parent_children[children],_xlfn.AGGREGATE(15,6,ROW(parent_children[parent])/(parent_children[parent]=Main[[#Headers],[Messwert]])-2,ROW()-ROW(Main[[#Headers],[Messwert]]))),"")</f>
        <v/>
      </c>
      <c r="AA209" s="6" t="str">
        <f>IFERROR(INDEX(parent_children[children],_xlfn.AGGREGATE(15,6,ROW(parent_children[parent])/(parent_children[parent]=Main[[#Headers],[Stellbefehl]])-2,ROW()-ROW(Main[[#Headers],[Stellbefehl]]))),"")</f>
        <v/>
      </c>
      <c r="AB209" s="6" t="str">
        <f>IFERROR(INDEX(parent_children[children],_xlfn.AGGREGATE(15,6,ROW(parent_children[parent])/(parent_children[parent]=Main[[#Headers],[Schaltbefehl]])-2,ROW()-ROW(Main[[#Headers],[Schaltbefehl]]))),"")</f>
        <v/>
      </c>
      <c r="AC209" s="6" t="str">
        <f>IFERROR(INDEX(parent_children[children],_xlfn.AGGREGATE(15,6,ROW(parent_children[parent])/(parent_children[parent]=Main[[#Headers],[Betriebsmeldung]])-2,ROW()-ROW(Main[[#Headers],[Betriebsmeldung]]))),"")</f>
        <v/>
      </c>
      <c r="AD209" s="6" t="str">
        <f>IFERROR(INDEX(parent_children[children],_xlfn.AGGREGATE(15,6,ROW(parent_children[parent])/(parent_children[parent]=Main[[#Headers],[Störung]])-2,ROW()-ROW(Main[[#Headers],[Störung]]))),"")</f>
        <v/>
      </c>
    </row>
    <row r="210" spans="1:30" x14ac:dyDescent="0.25">
      <c r="A210" t="str">
        <f>IFERROR(INDEX(category_assignment[description_german],_xlfn.AGGREGATE(15,6,ROW(category_assignment[category])/(category_assignment[category]=Main[[#Headers],[System]])-2,ROW()-ROW(Main[[#Headers],[System]]))),"")</f>
        <v/>
      </c>
      <c r="B210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210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210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210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210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210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210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210" s="6" t="str">
        <f>IFERROR(INDEX(parent_children[children],_xlfn.AGGREGATE(15,6,ROW(parent_children[parent])/(parent_children[parent]=Main[[#Headers],[Kessel]])-2,ROW()-ROW(Main[[#Headers],[Kessel]]))),"")</f>
        <v/>
      </c>
      <c r="J210" s="6" t="str">
        <f>IFERROR(INDEX(parent_children[children],_xlfn.AGGREGATE(15,6,ROW(parent_children[parent])/(parent_children[parent]=Main[[#Headers],[Kältemaschine]])-2,ROW()-ROW(Main[[#Headers],[Kältemaschine]]))),"")</f>
        <v/>
      </c>
      <c r="K210" s="6" t="str">
        <f>IFERROR(INDEX(parent_children[children],_xlfn.AGGREGATE(15,6,ROW(parent_children[parent])/(parent_children[parent]=Main[[#Headers],[Speicher]])-2,ROW()-ROW(Main[[#Headers],[Speicher]]))),"")</f>
        <v/>
      </c>
      <c r="L210" s="6" t="str">
        <f>IFERROR(INDEX(parent_children[children],_xlfn.AGGREGATE(15,6,ROW(parent_children[parent])/(parent_children[parent]=Main[[#Headers],[Verteiler]])-2,ROW()-ROW(Main[[#Headers],[Verteiler]]))),"")</f>
        <v/>
      </c>
      <c r="M210" s="6" t="str">
        <f>IFERROR(INDEX(parent_children[children],_xlfn.AGGREGATE(15,6,ROW(parent_children[parent])/(parent_children[parent]=Main[[#Headers],[Unterverteiler]])-2,ROW()-ROW(Main[[#Headers],[Unterverteiler]]))),"")</f>
        <v/>
      </c>
      <c r="N210" s="6" t="str">
        <f>IFERROR(INDEX(parent_children[children],_xlfn.AGGREGATE(15,6,ROW(parent_children[parent])/(parent_children[parent]=Main[[#Headers],[Verteilsystem]])-2,ROW()-ROW(Main[[#Headers],[Verteilsystem]]))),"")</f>
        <v/>
      </c>
      <c r="O210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210" s="6" t="str">
        <f>IFERROR(INDEX(parent_children[children],_xlfn.AGGREGATE(15,6,ROW(parent_children[parent])/(parent_children[parent]=Main[[#Headers],[Wärmepumpe]])-2,ROW()-ROW(Main[[#Headers],[Wärmepumpe]]))),"")</f>
        <v/>
      </c>
      <c r="Q210" s="6" t="str">
        <f>IFERROR(INDEX(parent_children[children],_xlfn.AGGREGATE(15,6,ROW(parent_children[parent])/(parent_children[parent]=Main[[#Headers],[Ventil]])-2,ROW()-ROW(Main[[#Headers],[Ventil]]))),"")</f>
        <v/>
      </c>
      <c r="R210" s="6" t="str">
        <f>IFERROR(INDEX(parent_children[children],_xlfn.AGGREGATE(15,6,ROW(parent_children[parent])/(parent_children[parent]=Main[[#Headers],[Klappe]])-2,ROW()-ROW(Main[[#Headers],[Klappe]]))),"")</f>
        <v/>
      </c>
      <c r="S210" s="6" t="str">
        <f>IFERROR(INDEX(parent_children[children],_xlfn.AGGREGATE(15,6,ROW(parent_children[parent])/(parent_children[parent]=Main[[#Headers],[Sensor]])-2,ROW()-ROW(Main[[#Headers],[Sensor]]))),"")</f>
        <v/>
      </c>
      <c r="T210" s="6" t="str">
        <f>IFERROR(INDEX(parent_children[children],_xlfn.AGGREGATE(15,6,ROW(parent_children[parent])/(parent_children[parent]=Main[[#Headers],[Schalter]])-2,ROW()-ROW(Main[[#Headers],[Schalter]]))),"")</f>
        <v/>
      </c>
      <c r="U210" s="6" t="str">
        <f>IFERROR(INDEX(parent_children[children],_xlfn.AGGREGATE(15,6,ROW(parent_children[parent])/(parent_children[parent]=Main[[#Headers],[Wasser]])-2,ROW()-ROW(Main[[#Headers],[Wasser]]))),"")</f>
        <v/>
      </c>
      <c r="V210" s="6" t="str">
        <f>IFERROR(INDEX(parent_children[children],_xlfn.AGGREGATE(15,6,ROW(parent_children[parent])/(parent_children[parent]=Main[[#Headers],[Luft]])-2,ROW()-ROW(Main[[#Headers],[Luft]]))),"")</f>
        <v/>
      </c>
      <c r="W210" s="6" t="str">
        <f>IFERROR(INDEX(parent_children[children],_xlfn.AGGREGATE(15,6,ROW(parent_children[parent])/(parent_children[parent]=Main[[#Headers],[Filter]])-2,ROW()-ROW(Main[[#Headers],[Filter]]))),"")</f>
        <v/>
      </c>
      <c r="X210" s="6" t="str">
        <f>IFERROR(INDEX(parent_children[children],_xlfn.AGGREGATE(15,6,ROW(parent_children[parent])/(parent_children[parent]=Main[[#Headers],[Ventilator]])-2,ROW()-ROW(Main[[#Headers],[Ventilator]]))),"")</f>
        <v/>
      </c>
      <c r="Y210" s="6" t="str">
        <f>IFERROR(INDEX(parent_children[children],_xlfn.AGGREGATE(15,6,ROW(parent_children[parent])/(parent_children[parent]=Main[[#Headers],[Gas]])-2,ROW()-ROW(Main[[#Headers],[Gas]]))),"")</f>
        <v/>
      </c>
      <c r="Z210" s="6" t="str">
        <f>IFERROR(INDEX(parent_children[children],_xlfn.AGGREGATE(15,6,ROW(parent_children[parent])/(parent_children[parent]=Main[[#Headers],[Messwert]])-2,ROW()-ROW(Main[[#Headers],[Messwert]]))),"")</f>
        <v/>
      </c>
      <c r="AA210" s="6" t="str">
        <f>IFERROR(INDEX(parent_children[children],_xlfn.AGGREGATE(15,6,ROW(parent_children[parent])/(parent_children[parent]=Main[[#Headers],[Stellbefehl]])-2,ROW()-ROW(Main[[#Headers],[Stellbefehl]]))),"")</f>
        <v/>
      </c>
      <c r="AB210" s="6" t="str">
        <f>IFERROR(INDEX(parent_children[children],_xlfn.AGGREGATE(15,6,ROW(parent_children[parent])/(parent_children[parent]=Main[[#Headers],[Schaltbefehl]])-2,ROW()-ROW(Main[[#Headers],[Schaltbefehl]]))),"")</f>
        <v/>
      </c>
      <c r="AC210" s="6" t="str">
        <f>IFERROR(INDEX(parent_children[children],_xlfn.AGGREGATE(15,6,ROW(parent_children[parent])/(parent_children[parent]=Main[[#Headers],[Betriebsmeldung]])-2,ROW()-ROW(Main[[#Headers],[Betriebsmeldung]]))),"")</f>
        <v/>
      </c>
      <c r="AD210" s="6" t="str">
        <f>IFERROR(INDEX(parent_children[children],_xlfn.AGGREGATE(15,6,ROW(parent_children[parent])/(parent_children[parent]=Main[[#Headers],[Störung]])-2,ROW()-ROW(Main[[#Headers],[Störung]]))),"")</f>
        <v/>
      </c>
    </row>
    <row r="211" spans="1:30" x14ac:dyDescent="0.25">
      <c r="A211" t="str">
        <f>IFERROR(INDEX(category_assignment[description_german],_xlfn.AGGREGATE(15,6,ROW(category_assignment[category])/(category_assignment[category]=Main[[#Headers],[System]])-2,ROW()-ROW(Main[[#Headers],[System]]))),"")</f>
        <v/>
      </c>
      <c r="B211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211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211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211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211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211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211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211" s="6" t="str">
        <f>IFERROR(INDEX(parent_children[children],_xlfn.AGGREGATE(15,6,ROW(parent_children[parent])/(parent_children[parent]=Main[[#Headers],[Kessel]])-2,ROW()-ROW(Main[[#Headers],[Kessel]]))),"")</f>
        <v/>
      </c>
      <c r="J211" s="6" t="str">
        <f>IFERROR(INDEX(parent_children[children],_xlfn.AGGREGATE(15,6,ROW(parent_children[parent])/(parent_children[parent]=Main[[#Headers],[Kältemaschine]])-2,ROW()-ROW(Main[[#Headers],[Kältemaschine]]))),"")</f>
        <v/>
      </c>
      <c r="K211" s="6" t="str">
        <f>IFERROR(INDEX(parent_children[children],_xlfn.AGGREGATE(15,6,ROW(parent_children[parent])/(parent_children[parent]=Main[[#Headers],[Speicher]])-2,ROW()-ROW(Main[[#Headers],[Speicher]]))),"")</f>
        <v/>
      </c>
      <c r="L211" s="6" t="str">
        <f>IFERROR(INDEX(parent_children[children],_xlfn.AGGREGATE(15,6,ROW(parent_children[parent])/(parent_children[parent]=Main[[#Headers],[Verteiler]])-2,ROW()-ROW(Main[[#Headers],[Verteiler]]))),"")</f>
        <v/>
      </c>
      <c r="M211" s="6" t="str">
        <f>IFERROR(INDEX(parent_children[children],_xlfn.AGGREGATE(15,6,ROW(parent_children[parent])/(parent_children[parent]=Main[[#Headers],[Unterverteiler]])-2,ROW()-ROW(Main[[#Headers],[Unterverteiler]]))),"")</f>
        <v/>
      </c>
      <c r="N211" s="6" t="str">
        <f>IFERROR(INDEX(parent_children[children],_xlfn.AGGREGATE(15,6,ROW(parent_children[parent])/(parent_children[parent]=Main[[#Headers],[Verteilsystem]])-2,ROW()-ROW(Main[[#Headers],[Verteilsystem]]))),"")</f>
        <v/>
      </c>
      <c r="O211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211" s="6" t="str">
        <f>IFERROR(INDEX(parent_children[children],_xlfn.AGGREGATE(15,6,ROW(parent_children[parent])/(parent_children[parent]=Main[[#Headers],[Wärmepumpe]])-2,ROW()-ROW(Main[[#Headers],[Wärmepumpe]]))),"")</f>
        <v/>
      </c>
      <c r="Q211" s="6" t="str">
        <f>IFERROR(INDEX(parent_children[children],_xlfn.AGGREGATE(15,6,ROW(parent_children[parent])/(parent_children[parent]=Main[[#Headers],[Ventil]])-2,ROW()-ROW(Main[[#Headers],[Ventil]]))),"")</f>
        <v/>
      </c>
      <c r="R211" s="6" t="str">
        <f>IFERROR(INDEX(parent_children[children],_xlfn.AGGREGATE(15,6,ROW(parent_children[parent])/(parent_children[parent]=Main[[#Headers],[Klappe]])-2,ROW()-ROW(Main[[#Headers],[Klappe]]))),"")</f>
        <v/>
      </c>
      <c r="S211" s="6" t="str">
        <f>IFERROR(INDEX(parent_children[children],_xlfn.AGGREGATE(15,6,ROW(parent_children[parent])/(parent_children[parent]=Main[[#Headers],[Sensor]])-2,ROW()-ROW(Main[[#Headers],[Sensor]]))),"")</f>
        <v/>
      </c>
      <c r="T211" s="6" t="str">
        <f>IFERROR(INDEX(parent_children[children],_xlfn.AGGREGATE(15,6,ROW(parent_children[parent])/(parent_children[parent]=Main[[#Headers],[Schalter]])-2,ROW()-ROW(Main[[#Headers],[Schalter]]))),"")</f>
        <v/>
      </c>
      <c r="U211" s="6" t="str">
        <f>IFERROR(INDEX(parent_children[children],_xlfn.AGGREGATE(15,6,ROW(parent_children[parent])/(parent_children[parent]=Main[[#Headers],[Wasser]])-2,ROW()-ROW(Main[[#Headers],[Wasser]]))),"")</f>
        <v/>
      </c>
      <c r="V211" s="6" t="str">
        <f>IFERROR(INDEX(parent_children[children],_xlfn.AGGREGATE(15,6,ROW(parent_children[parent])/(parent_children[parent]=Main[[#Headers],[Luft]])-2,ROW()-ROW(Main[[#Headers],[Luft]]))),"")</f>
        <v/>
      </c>
      <c r="W211" s="6" t="str">
        <f>IFERROR(INDEX(parent_children[children],_xlfn.AGGREGATE(15,6,ROW(parent_children[parent])/(parent_children[parent]=Main[[#Headers],[Filter]])-2,ROW()-ROW(Main[[#Headers],[Filter]]))),"")</f>
        <v/>
      </c>
      <c r="X211" s="6" t="str">
        <f>IFERROR(INDEX(parent_children[children],_xlfn.AGGREGATE(15,6,ROW(parent_children[parent])/(parent_children[parent]=Main[[#Headers],[Ventilator]])-2,ROW()-ROW(Main[[#Headers],[Ventilator]]))),"")</f>
        <v/>
      </c>
      <c r="Y211" s="6" t="str">
        <f>IFERROR(INDEX(parent_children[children],_xlfn.AGGREGATE(15,6,ROW(parent_children[parent])/(parent_children[parent]=Main[[#Headers],[Gas]])-2,ROW()-ROW(Main[[#Headers],[Gas]]))),"")</f>
        <v/>
      </c>
      <c r="Z211" s="6" t="str">
        <f>IFERROR(INDEX(parent_children[children],_xlfn.AGGREGATE(15,6,ROW(parent_children[parent])/(parent_children[parent]=Main[[#Headers],[Messwert]])-2,ROW()-ROW(Main[[#Headers],[Messwert]]))),"")</f>
        <v/>
      </c>
      <c r="AA211" s="6" t="str">
        <f>IFERROR(INDEX(parent_children[children],_xlfn.AGGREGATE(15,6,ROW(parent_children[parent])/(parent_children[parent]=Main[[#Headers],[Stellbefehl]])-2,ROW()-ROW(Main[[#Headers],[Stellbefehl]]))),"")</f>
        <v/>
      </c>
      <c r="AB211" s="6" t="str">
        <f>IFERROR(INDEX(parent_children[children],_xlfn.AGGREGATE(15,6,ROW(parent_children[parent])/(parent_children[parent]=Main[[#Headers],[Schaltbefehl]])-2,ROW()-ROW(Main[[#Headers],[Schaltbefehl]]))),"")</f>
        <v/>
      </c>
      <c r="AC211" s="6" t="str">
        <f>IFERROR(INDEX(parent_children[children],_xlfn.AGGREGATE(15,6,ROW(parent_children[parent])/(parent_children[parent]=Main[[#Headers],[Betriebsmeldung]])-2,ROW()-ROW(Main[[#Headers],[Betriebsmeldung]]))),"")</f>
        <v/>
      </c>
      <c r="AD211" s="6" t="str">
        <f>IFERROR(INDEX(parent_children[children],_xlfn.AGGREGATE(15,6,ROW(parent_children[parent])/(parent_children[parent]=Main[[#Headers],[Störung]])-2,ROW()-ROW(Main[[#Headers],[Störung]]))),"")</f>
        <v/>
      </c>
    </row>
    <row r="212" spans="1:30" x14ac:dyDescent="0.25">
      <c r="A212" t="str">
        <f>IFERROR(INDEX(category_assignment[description_german],_xlfn.AGGREGATE(15,6,ROW(category_assignment[category])/(category_assignment[category]=Main[[#Headers],[System]])-2,ROW()-ROW(Main[[#Headers],[System]]))),"")</f>
        <v/>
      </c>
      <c r="B212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212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212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212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212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212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212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212" s="6" t="str">
        <f>IFERROR(INDEX(parent_children[children],_xlfn.AGGREGATE(15,6,ROW(parent_children[parent])/(parent_children[parent]=Main[[#Headers],[Kessel]])-2,ROW()-ROW(Main[[#Headers],[Kessel]]))),"")</f>
        <v/>
      </c>
      <c r="J212" s="6" t="str">
        <f>IFERROR(INDEX(parent_children[children],_xlfn.AGGREGATE(15,6,ROW(parent_children[parent])/(parent_children[parent]=Main[[#Headers],[Kältemaschine]])-2,ROW()-ROW(Main[[#Headers],[Kältemaschine]]))),"")</f>
        <v/>
      </c>
      <c r="K212" s="6" t="str">
        <f>IFERROR(INDEX(parent_children[children],_xlfn.AGGREGATE(15,6,ROW(parent_children[parent])/(parent_children[parent]=Main[[#Headers],[Speicher]])-2,ROW()-ROW(Main[[#Headers],[Speicher]]))),"")</f>
        <v/>
      </c>
      <c r="L212" s="6" t="str">
        <f>IFERROR(INDEX(parent_children[children],_xlfn.AGGREGATE(15,6,ROW(parent_children[parent])/(parent_children[parent]=Main[[#Headers],[Verteiler]])-2,ROW()-ROW(Main[[#Headers],[Verteiler]]))),"")</f>
        <v/>
      </c>
      <c r="M212" s="6" t="str">
        <f>IFERROR(INDEX(parent_children[children],_xlfn.AGGREGATE(15,6,ROW(parent_children[parent])/(parent_children[parent]=Main[[#Headers],[Unterverteiler]])-2,ROW()-ROW(Main[[#Headers],[Unterverteiler]]))),"")</f>
        <v/>
      </c>
      <c r="N212" s="6" t="str">
        <f>IFERROR(INDEX(parent_children[children],_xlfn.AGGREGATE(15,6,ROW(parent_children[parent])/(parent_children[parent]=Main[[#Headers],[Verteilsystem]])-2,ROW()-ROW(Main[[#Headers],[Verteilsystem]]))),"")</f>
        <v/>
      </c>
      <c r="O212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212" s="6" t="str">
        <f>IFERROR(INDEX(parent_children[children],_xlfn.AGGREGATE(15,6,ROW(parent_children[parent])/(parent_children[parent]=Main[[#Headers],[Wärmepumpe]])-2,ROW()-ROW(Main[[#Headers],[Wärmepumpe]]))),"")</f>
        <v/>
      </c>
      <c r="Q212" s="6" t="str">
        <f>IFERROR(INDEX(parent_children[children],_xlfn.AGGREGATE(15,6,ROW(parent_children[parent])/(parent_children[parent]=Main[[#Headers],[Ventil]])-2,ROW()-ROW(Main[[#Headers],[Ventil]]))),"")</f>
        <v/>
      </c>
      <c r="R212" s="6" t="str">
        <f>IFERROR(INDEX(parent_children[children],_xlfn.AGGREGATE(15,6,ROW(parent_children[parent])/(parent_children[parent]=Main[[#Headers],[Klappe]])-2,ROW()-ROW(Main[[#Headers],[Klappe]]))),"")</f>
        <v/>
      </c>
      <c r="S212" s="6" t="str">
        <f>IFERROR(INDEX(parent_children[children],_xlfn.AGGREGATE(15,6,ROW(parent_children[parent])/(parent_children[parent]=Main[[#Headers],[Sensor]])-2,ROW()-ROW(Main[[#Headers],[Sensor]]))),"")</f>
        <v/>
      </c>
      <c r="T212" s="6" t="str">
        <f>IFERROR(INDEX(parent_children[children],_xlfn.AGGREGATE(15,6,ROW(parent_children[parent])/(parent_children[parent]=Main[[#Headers],[Schalter]])-2,ROW()-ROW(Main[[#Headers],[Schalter]]))),"")</f>
        <v/>
      </c>
      <c r="U212" s="6" t="str">
        <f>IFERROR(INDEX(parent_children[children],_xlfn.AGGREGATE(15,6,ROW(parent_children[parent])/(parent_children[parent]=Main[[#Headers],[Wasser]])-2,ROW()-ROW(Main[[#Headers],[Wasser]]))),"")</f>
        <v/>
      </c>
      <c r="V212" s="6" t="str">
        <f>IFERROR(INDEX(parent_children[children],_xlfn.AGGREGATE(15,6,ROW(parent_children[parent])/(parent_children[parent]=Main[[#Headers],[Luft]])-2,ROW()-ROW(Main[[#Headers],[Luft]]))),"")</f>
        <v/>
      </c>
      <c r="W212" s="6" t="str">
        <f>IFERROR(INDEX(parent_children[children],_xlfn.AGGREGATE(15,6,ROW(parent_children[parent])/(parent_children[parent]=Main[[#Headers],[Filter]])-2,ROW()-ROW(Main[[#Headers],[Filter]]))),"")</f>
        <v/>
      </c>
      <c r="X212" s="6" t="str">
        <f>IFERROR(INDEX(parent_children[children],_xlfn.AGGREGATE(15,6,ROW(parent_children[parent])/(parent_children[parent]=Main[[#Headers],[Ventilator]])-2,ROW()-ROW(Main[[#Headers],[Ventilator]]))),"")</f>
        <v/>
      </c>
      <c r="Y212" s="6" t="str">
        <f>IFERROR(INDEX(parent_children[children],_xlfn.AGGREGATE(15,6,ROW(parent_children[parent])/(parent_children[parent]=Main[[#Headers],[Gas]])-2,ROW()-ROW(Main[[#Headers],[Gas]]))),"")</f>
        <v/>
      </c>
      <c r="Z212" s="6" t="str">
        <f>IFERROR(INDEX(parent_children[children],_xlfn.AGGREGATE(15,6,ROW(parent_children[parent])/(parent_children[parent]=Main[[#Headers],[Messwert]])-2,ROW()-ROW(Main[[#Headers],[Messwert]]))),"")</f>
        <v/>
      </c>
      <c r="AA212" s="6" t="str">
        <f>IFERROR(INDEX(parent_children[children],_xlfn.AGGREGATE(15,6,ROW(parent_children[parent])/(parent_children[parent]=Main[[#Headers],[Stellbefehl]])-2,ROW()-ROW(Main[[#Headers],[Stellbefehl]]))),"")</f>
        <v/>
      </c>
      <c r="AB212" s="6" t="str">
        <f>IFERROR(INDEX(parent_children[children],_xlfn.AGGREGATE(15,6,ROW(parent_children[parent])/(parent_children[parent]=Main[[#Headers],[Schaltbefehl]])-2,ROW()-ROW(Main[[#Headers],[Schaltbefehl]]))),"")</f>
        <v/>
      </c>
      <c r="AC212" s="6" t="str">
        <f>IFERROR(INDEX(parent_children[children],_xlfn.AGGREGATE(15,6,ROW(parent_children[parent])/(parent_children[parent]=Main[[#Headers],[Betriebsmeldung]])-2,ROW()-ROW(Main[[#Headers],[Betriebsmeldung]]))),"")</f>
        <v/>
      </c>
      <c r="AD212" s="6" t="str">
        <f>IFERROR(INDEX(parent_children[children],_xlfn.AGGREGATE(15,6,ROW(parent_children[parent])/(parent_children[parent]=Main[[#Headers],[Störung]])-2,ROW()-ROW(Main[[#Headers],[Störung]]))),"")</f>
        <v/>
      </c>
    </row>
    <row r="213" spans="1:30" x14ac:dyDescent="0.25">
      <c r="A213" t="str">
        <f>IFERROR(INDEX(category_assignment[description_german],_xlfn.AGGREGATE(15,6,ROW(category_assignment[category])/(category_assignment[category]=Main[[#Headers],[System]])-2,ROW()-ROW(Main[[#Headers],[System]]))),"")</f>
        <v/>
      </c>
      <c r="B213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213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213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213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213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213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213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213" s="6" t="str">
        <f>IFERROR(INDEX(parent_children[children],_xlfn.AGGREGATE(15,6,ROW(parent_children[parent])/(parent_children[parent]=Main[[#Headers],[Kessel]])-2,ROW()-ROW(Main[[#Headers],[Kessel]]))),"")</f>
        <v/>
      </c>
      <c r="J213" s="6" t="str">
        <f>IFERROR(INDEX(parent_children[children],_xlfn.AGGREGATE(15,6,ROW(parent_children[parent])/(parent_children[parent]=Main[[#Headers],[Kältemaschine]])-2,ROW()-ROW(Main[[#Headers],[Kältemaschine]]))),"")</f>
        <v/>
      </c>
      <c r="K213" s="6" t="str">
        <f>IFERROR(INDEX(parent_children[children],_xlfn.AGGREGATE(15,6,ROW(parent_children[parent])/(parent_children[parent]=Main[[#Headers],[Speicher]])-2,ROW()-ROW(Main[[#Headers],[Speicher]]))),"")</f>
        <v/>
      </c>
      <c r="L213" s="6" t="str">
        <f>IFERROR(INDEX(parent_children[children],_xlfn.AGGREGATE(15,6,ROW(parent_children[parent])/(parent_children[parent]=Main[[#Headers],[Verteiler]])-2,ROW()-ROW(Main[[#Headers],[Verteiler]]))),"")</f>
        <v/>
      </c>
      <c r="M213" s="6" t="str">
        <f>IFERROR(INDEX(parent_children[children],_xlfn.AGGREGATE(15,6,ROW(parent_children[parent])/(parent_children[parent]=Main[[#Headers],[Unterverteiler]])-2,ROW()-ROW(Main[[#Headers],[Unterverteiler]]))),"")</f>
        <v/>
      </c>
      <c r="N213" s="6" t="str">
        <f>IFERROR(INDEX(parent_children[children],_xlfn.AGGREGATE(15,6,ROW(parent_children[parent])/(parent_children[parent]=Main[[#Headers],[Verteilsystem]])-2,ROW()-ROW(Main[[#Headers],[Verteilsystem]]))),"")</f>
        <v/>
      </c>
      <c r="O213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213" s="6" t="str">
        <f>IFERROR(INDEX(parent_children[children],_xlfn.AGGREGATE(15,6,ROW(parent_children[parent])/(parent_children[parent]=Main[[#Headers],[Wärmepumpe]])-2,ROW()-ROW(Main[[#Headers],[Wärmepumpe]]))),"")</f>
        <v/>
      </c>
      <c r="Q213" s="6" t="str">
        <f>IFERROR(INDEX(parent_children[children],_xlfn.AGGREGATE(15,6,ROW(parent_children[parent])/(parent_children[parent]=Main[[#Headers],[Ventil]])-2,ROW()-ROW(Main[[#Headers],[Ventil]]))),"")</f>
        <v/>
      </c>
      <c r="R213" s="6" t="str">
        <f>IFERROR(INDEX(parent_children[children],_xlfn.AGGREGATE(15,6,ROW(parent_children[parent])/(parent_children[parent]=Main[[#Headers],[Klappe]])-2,ROW()-ROW(Main[[#Headers],[Klappe]]))),"")</f>
        <v/>
      </c>
      <c r="S213" s="6" t="str">
        <f>IFERROR(INDEX(parent_children[children],_xlfn.AGGREGATE(15,6,ROW(parent_children[parent])/(parent_children[parent]=Main[[#Headers],[Sensor]])-2,ROW()-ROW(Main[[#Headers],[Sensor]]))),"")</f>
        <v/>
      </c>
      <c r="T213" s="6" t="str">
        <f>IFERROR(INDEX(parent_children[children],_xlfn.AGGREGATE(15,6,ROW(parent_children[parent])/(parent_children[parent]=Main[[#Headers],[Schalter]])-2,ROW()-ROW(Main[[#Headers],[Schalter]]))),"")</f>
        <v/>
      </c>
      <c r="U213" s="6" t="str">
        <f>IFERROR(INDEX(parent_children[children],_xlfn.AGGREGATE(15,6,ROW(parent_children[parent])/(parent_children[parent]=Main[[#Headers],[Wasser]])-2,ROW()-ROW(Main[[#Headers],[Wasser]]))),"")</f>
        <v/>
      </c>
      <c r="V213" s="6" t="str">
        <f>IFERROR(INDEX(parent_children[children],_xlfn.AGGREGATE(15,6,ROW(parent_children[parent])/(parent_children[parent]=Main[[#Headers],[Luft]])-2,ROW()-ROW(Main[[#Headers],[Luft]]))),"")</f>
        <v/>
      </c>
      <c r="W213" s="6" t="str">
        <f>IFERROR(INDEX(parent_children[children],_xlfn.AGGREGATE(15,6,ROW(parent_children[parent])/(parent_children[parent]=Main[[#Headers],[Filter]])-2,ROW()-ROW(Main[[#Headers],[Filter]]))),"")</f>
        <v/>
      </c>
      <c r="X213" s="6" t="str">
        <f>IFERROR(INDEX(parent_children[children],_xlfn.AGGREGATE(15,6,ROW(parent_children[parent])/(parent_children[parent]=Main[[#Headers],[Ventilator]])-2,ROW()-ROW(Main[[#Headers],[Ventilator]]))),"")</f>
        <v/>
      </c>
      <c r="Y213" s="6" t="str">
        <f>IFERROR(INDEX(parent_children[children],_xlfn.AGGREGATE(15,6,ROW(parent_children[parent])/(parent_children[parent]=Main[[#Headers],[Gas]])-2,ROW()-ROW(Main[[#Headers],[Gas]]))),"")</f>
        <v/>
      </c>
      <c r="Z213" s="6" t="str">
        <f>IFERROR(INDEX(parent_children[children],_xlfn.AGGREGATE(15,6,ROW(parent_children[parent])/(parent_children[parent]=Main[[#Headers],[Messwert]])-2,ROW()-ROW(Main[[#Headers],[Messwert]]))),"")</f>
        <v/>
      </c>
      <c r="AA213" s="6" t="str">
        <f>IFERROR(INDEX(parent_children[children],_xlfn.AGGREGATE(15,6,ROW(parent_children[parent])/(parent_children[parent]=Main[[#Headers],[Stellbefehl]])-2,ROW()-ROW(Main[[#Headers],[Stellbefehl]]))),"")</f>
        <v/>
      </c>
      <c r="AB213" s="6" t="str">
        <f>IFERROR(INDEX(parent_children[children],_xlfn.AGGREGATE(15,6,ROW(parent_children[parent])/(parent_children[parent]=Main[[#Headers],[Schaltbefehl]])-2,ROW()-ROW(Main[[#Headers],[Schaltbefehl]]))),"")</f>
        <v/>
      </c>
      <c r="AC213" s="6" t="str">
        <f>IFERROR(INDEX(parent_children[children],_xlfn.AGGREGATE(15,6,ROW(parent_children[parent])/(parent_children[parent]=Main[[#Headers],[Betriebsmeldung]])-2,ROW()-ROW(Main[[#Headers],[Betriebsmeldung]]))),"")</f>
        <v/>
      </c>
      <c r="AD213" s="6" t="str">
        <f>IFERROR(INDEX(parent_children[children],_xlfn.AGGREGATE(15,6,ROW(parent_children[parent])/(parent_children[parent]=Main[[#Headers],[Störung]])-2,ROW()-ROW(Main[[#Headers],[Störung]]))),"")</f>
        <v/>
      </c>
    </row>
    <row r="214" spans="1:30" x14ac:dyDescent="0.25">
      <c r="A214" t="str">
        <f>IFERROR(INDEX(category_assignment[description_german],_xlfn.AGGREGATE(15,6,ROW(category_assignment[category])/(category_assignment[category]=Main[[#Headers],[System]])-2,ROW()-ROW(Main[[#Headers],[System]]))),"")</f>
        <v/>
      </c>
      <c r="B214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214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214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214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214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214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214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214" s="6" t="str">
        <f>IFERROR(INDEX(parent_children[children],_xlfn.AGGREGATE(15,6,ROW(parent_children[parent])/(parent_children[parent]=Main[[#Headers],[Kessel]])-2,ROW()-ROW(Main[[#Headers],[Kessel]]))),"")</f>
        <v/>
      </c>
      <c r="J214" s="6" t="str">
        <f>IFERROR(INDEX(parent_children[children],_xlfn.AGGREGATE(15,6,ROW(parent_children[parent])/(parent_children[parent]=Main[[#Headers],[Kältemaschine]])-2,ROW()-ROW(Main[[#Headers],[Kältemaschine]]))),"")</f>
        <v/>
      </c>
      <c r="K214" s="6" t="str">
        <f>IFERROR(INDEX(parent_children[children],_xlfn.AGGREGATE(15,6,ROW(parent_children[parent])/(parent_children[parent]=Main[[#Headers],[Speicher]])-2,ROW()-ROW(Main[[#Headers],[Speicher]]))),"")</f>
        <v/>
      </c>
      <c r="L214" s="6" t="str">
        <f>IFERROR(INDEX(parent_children[children],_xlfn.AGGREGATE(15,6,ROW(parent_children[parent])/(parent_children[parent]=Main[[#Headers],[Verteiler]])-2,ROW()-ROW(Main[[#Headers],[Verteiler]]))),"")</f>
        <v/>
      </c>
      <c r="M214" s="6" t="str">
        <f>IFERROR(INDEX(parent_children[children],_xlfn.AGGREGATE(15,6,ROW(parent_children[parent])/(parent_children[parent]=Main[[#Headers],[Unterverteiler]])-2,ROW()-ROW(Main[[#Headers],[Unterverteiler]]))),"")</f>
        <v/>
      </c>
      <c r="N214" s="6" t="str">
        <f>IFERROR(INDEX(parent_children[children],_xlfn.AGGREGATE(15,6,ROW(parent_children[parent])/(parent_children[parent]=Main[[#Headers],[Verteilsystem]])-2,ROW()-ROW(Main[[#Headers],[Verteilsystem]]))),"")</f>
        <v/>
      </c>
      <c r="O214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214" s="6" t="str">
        <f>IFERROR(INDEX(parent_children[children],_xlfn.AGGREGATE(15,6,ROW(parent_children[parent])/(parent_children[parent]=Main[[#Headers],[Wärmepumpe]])-2,ROW()-ROW(Main[[#Headers],[Wärmepumpe]]))),"")</f>
        <v/>
      </c>
      <c r="Q214" s="6" t="str">
        <f>IFERROR(INDEX(parent_children[children],_xlfn.AGGREGATE(15,6,ROW(parent_children[parent])/(parent_children[parent]=Main[[#Headers],[Ventil]])-2,ROW()-ROW(Main[[#Headers],[Ventil]]))),"")</f>
        <v/>
      </c>
      <c r="R214" s="6" t="str">
        <f>IFERROR(INDEX(parent_children[children],_xlfn.AGGREGATE(15,6,ROW(parent_children[parent])/(parent_children[parent]=Main[[#Headers],[Klappe]])-2,ROW()-ROW(Main[[#Headers],[Klappe]]))),"")</f>
        <v/>
      </c>
      <c r="S214" s="6" t="str">
        <f>IFERROR(INDEX(parent_children[children],_xlfn.AGGREGATE(15,6,ROW(parent_children[parent])/(parent_children[parent]=Main[[#Headers],[Sensor]])-2,ROW()-ROW(Main[[#Headers],[Sensor]]))),"")</f>
        <v/>
      </c>
      <c r="T214" s="6" t="str">
        <f>IFERROR(INDEX(parent_children[children],_xlfn.AGGREGATE(15,6,ROW(parent_children[parent])/(parent_children[parent]=Main[[#Headers],[Schalter]])-2,ROW()-ROW(Main[[#Headers],[Schalter]]))),"")</f>
        <v/>
      </c>
      <c r="U214" s="6" t="str">
        <f>IFERROR(INDEX(parent_children[children],_xlfn.AGGREGATE(15,6,ROW(parent_children[parent])/(parent_children[parent]=Main[[#Headers],[Wasser]])-2,ROW()-ROW(Main[[#Headers],[Wasser]]))),"")</f>
        <v/>
      </c>
      <c r="V214" s="6" t="str">
        <f>IFERROR(INDEX(parent_children[children],_xlfn.AGGREGATE(15,6,ROW(parent_children[parent])/(parent_children[parent]=Main[[#Headers],[Luft]])-2,ROW()-ROW(Main[[#Headers],[Luft]]))),"")</f>
        <v/>
      </c>
      <c r="W214" s="6" t="str">
        <f>IFERROR(INDEX(parent_children[children],_xlfn.AGGREGATE(15,6,ROW(parent_children[parent])/(parent_children[parent]=Main[[#Headers],[Filter]])-2,ROW()-ROW(Main[[#Headers],[Filter]]))),"")</f>
        <v/>
      </c>
      <c r="X214" s="6" t="str">
        <f>IFERROR(INDEX(parent_children[children],_xlfn.AGGREGATE(15,6,ROW(parent_children[parent])/(parent_children[parent]=Main[[#Headers],[Ventilator]])-2,ROW()-ROW(Main[[#Headers],[Ventilator]]))),"")</f>
        <v/>
      </c>
      <c r="Y214" s="6" t="str">
        <f>IFERROR(INDEX(parent_children[children],_xlfn.AGGREGATE(15,6,ROW(parent_children[parent])/(parent_children[parent]=Main[[#Headers],[Gas]])-2,ROW()-ROW(Main[[#Headers],[Gas]]))),"")</f>
        <v/>
      </c>
      <c r="Z214" s="6" t="str">
        <f>IFERROR(INDEX(parent_children[children],_xlfn.AGGREGATE(15,6,ROW(parent_children[parent])/(parent_children[parent]=Main[[#Headers],[Messwert]])-2,ROW()-ROW(Main[[#Headers],[Messwert]]))),"")</f>
        <v/>
      </c>
      <c r="AA214" s="6" t="str">
        <f>IFERROR(INDEX(parent_children[children],_xlfn.AGGREGATE(15,6,ROW(parent_children[parent])/(parent_children[parent]=Main[[#Headers],[Stellbefehl]])-2,ROW()-ROW(Main[[#Headers],[Stellbefehl]]))),"")</f>
        <v/>
      </c>
      <c r="AB214" s="6" t="str">
        <f>IFERROR(INDEX(parent_children[children],_xlfn.AGGREGATE(15,6,ROW(parent_children[parent])/(parent_children[parent]=Main[[#Headers],[Schaltbefehl]])-2,ROW()-ROW(Main[[#Headers],[Schaltbefehl]]))),"")</f>
        <v/>
      </c>
      <c r="AC214" s="6" t="str">
        <f>IFERROR(INDEX(parent_children[children],_xlfn.AGGREGATE(15,6,ROW(parent_children[parent])/(parent_children[parent]=Main[[#Headers],[Betriebsmeldung]])-2,ROW()-ROW(Main[[#Headers],[Betriebsmeldung]]))),"")</f>
        <v/>
      </c>
      <c r="AD214" s="6" t="str">
        <f>IFERROR(INDEX(parent_children[children],_xlfn.AGGREGATE(15,6,ROW(parent_children[parent])/(parent_children[parent]=Main[[#Headers],[Störung]])-2,ROW()-ROW(Main[[#Headers],[Störung]]))),"")</f>
        <v/>
      </c>
    </row>
    <row r="215" spans="1:30" x14ac:dyDescent="0.25">
      <c r="A215" t="str">
        <f>IFERROR(INDEX(category_assignment[description_german],_xlfn.AGGREGATE(15,6,ROW(category_assignment[category])/(category_assignment[category]=Main[[#Headers],[System]])-2,ROW()-ROW(Main[[#Headers],[System]]))),"")</f>
        <v/>
      </c>
      <c r="B215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215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215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215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215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215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215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215" s="6" t="str">
        <f>IFERROR(INDEX(parent_children[children],_xlfn.AGGREGATE(15,6,ROW(parent_children[parent])/(parent_children[parent]=Main[[#Headers],[Kessel]])-2,ROW()-ROW(Main[[#Headers],[Kessel]]))),"")</f>
        <v/>
      </c>
      <c r="J215" s="6" t="str">
        <f>IFERROR(INDEX(parent_children[children],_xlfn.AGGREGATE(15,6,ROW(parent_children[parent])/(parent_children[parent]=Main[[#Headers],[Kältemaschine]])-2,ROW()-ROW(Main[[#Headers],[Kältemaschine]]))),"")</f>
        <v/>
      </c>
      <c r="K215" s="6" t="str">
        <f>IFERROR(INDEX(parent_children[children],_xlfn.AGGREGATE(15,6,ROW(parent_children[parent])/(parent_children[parent]=Main[[#Headers],[Speicher]])-2,ROW()-ROW(Main[[#Headers],[Speicher]]))),"")</f>
        <v/>
      </c>
      <c r="L215" s="6" t="str">
        <f>IFERROR(INDEX(parent_children[children],_xlfn.AGGREGATE(15,6,ROW(parent_children[parent])/(parent_children[parent]=Main[[#Headers],[Verteiler]])-2,ROW()-ROW(Main[[#Headers],[Verteiler]]))),"")</f>
        <v/>
      </c>
      <c r="M215" s="6" t="str">
        <f>IFERROR(INDEX(parent_children[children],_xlfn.AGGREGATE(15,6,ROW(parent_children[parent])/(parent_children[parent]=Main[[#Headers],[Unterverteiler]])-2,ROW()-ROW(Main[[#Headers],[Unterverteiler]]))),"")</f>
        <v/>
      </c>
      <c r="N215" s="6" t="str">
        <f>IFERROR(INDEX(parent_children[children],_xlfn.AGGREGATE(15,6,ROW(parent_children[parent])/(parent_children[parent]=Main[[#Headers],[Verteilsystem]])-2,ROW()-ROW(Main[[#Headers],[Verteilsystem]]))),"")</f>
        <v/>
      </c>
      <c r="O215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215" s="6" t="str">
        <f>IFERROR(INDEX(parent_children[children],_xlfn.AGGREGATE(15,6,ROW(parent_children[parent])/(parent_children[parent]=Main[[#Headers],[Wärmepumpe]])-2,ROW()-ROW(Main[[#Headers],[Wärmepumpe]]))),"")</f>
        <v/>
      </c>
      <c r="Q215" s="6" t="str">
        <f>IFERROR(INDEX(parent_children[children],_xlfn.AGGREGATE(15,6,ROW(parent_children[parent])/(parent_children[parent]=Main[[#Headers],[Ventil]])-2,ROW()-ROW(Main[[#Headers],[Ventil]]))),"")</f>
        <v/>
      </c>
      <c r="R215" s="6" t="str">
        <f>IFERROR(INDEX(parent_children[children],_xlfn.AGGREGATE(15,6,ROW(parent_children[parent])/(parent_children[parent]=Main[[#Headers],[Klappe]])-2,ROW()-ROW(Main[[#Headers],[Klappe]]))),"")</f>
        <v/>
      </c>
      <c r="S215" s="6" t="str">
        <f>IFERROR(INDEX(parent_children[children],_xlfn.AGGREGATE(15,6,ROW(parent_children[parent])/(parent_children[parent]=Main[[#Headers],[Sensor]])-2,ROW()-ROW(Main[[#Headers],[Sensor]]))),"")</f>
        <v/>
      </c>
      <c r="T215" s="6" t="str">
        <f>IFERROR(INDEX(parent_children[children],_xlfn.AGGREGATE(15,6,ROW(parent_children[parent])/(parent_children[parent]=Main[[#Headers],[Schalter]])-2,ROW()-ROW(Main[[#Headers],[Schalter]]))),"")</f>
        <v/>
      </c>
      <c r="U215" s="6" t="str">
        <f>IFERROR(INDEX(parent_children[children],_xlfn.AGGREGATE(15,6,ROW(parent_children[parent])/(parent_children[parent]=Main[[#Headers],[Wasser]])-2,ROW()-ROW(Main[[#Headers],[Wasser]]))),"")</f>
        <v/>
      </c>
      <c r="V215" s="6" t="str">
        <f>IFERROR(INDEX(parent_children[children],_xlfn.AGGREGATE(15,6,ROW(parent_children[parent])/(parent_children[parent]=Main[[#Headers],[Luft]])-2,ROW()-ROW(Main[[#Headers],[Luft]]))),"")</f>
        <v/>
      </c>
      <c r="W215" s="6" t="str">
        <f>IFERROR(INDEX(parent_children[children],_xlfn.AGGREGATE(15,6,ROW(parent_children[parent])/(parent_children[parent]=Main[[#Headers],[Filter]])-2,ROW()-ROW(Main[[#Headers],[Filter]]))),"")</f>
        <v/>
      </c>
      <c r="X215" s="6" t="str">
        <f>IFERROR(INDEX(parent_children[children],_xlfn.AGGREGATE(15,6,ROW(parent_children[parent])/(parent_children[parent]=Main[[#Headers],[Ventilator]])-2,ROW()-ROW(Main[[#Headers],[Ventilator]]))),"")</f>
        <v/>
      </c>
      <c r="Y215" s="6" t="str">
        <f>IFERROR(INDEX(parent_children[children],_xlfn.AGGREGATE(15,6,ROW(parent_children[parent])/(parent_children[parent]=Main[[#Headers],[Gas]])-2,ROW()-ROW(Main[[#Headers],[Gas]]))),"")</f>
        <v/>
      </c>
      <c r="Z215" s="6" t="str">
        <f>IFERROR(INDEX(parent_children[children],_xlfn.AGGREGATE(15,6,ROW(parent_children[parent])/(parent_children[parent]=Main[[#Headers],[Messwert]])-2,ROW()-ROW(Main[[#Headers],[Messwert]]))),"")</f>
        <v/>
      </c>
      <c r="AA215" s="6" t="str">
        <f>IFERROR(INDEX(parent_children[children],_xlfn.AGGREGATE(15,6,ROW(parent_children[parent])/(parent_children[parent]=Main[[#Headers],[Stellbefehl]])-2,ROW()-ROW(Main[[#Headers],[Stellbefehl]]))),"")</f>
        <v/>
      </c>
      <c r="AB215" s="6" t="str">
        <f>IFERROR(INDEX(parent_children[children],_xlfn.AGGREGATE(15,6,ROW(parent_children[parent])/(parent_children[parent]=Main[[#Headers],[Schaltbefehl]])-2,ROW()-ROW(Main[[#Headers],[Schaltbefehl]]))),"")</f>
        <v/>
      </c>
      <c r="AC215" s="6" t="str">
        <f>IFERROR(INDEX(parent_children[children],_xlfn.AGGREGATE(15,6,ROW(parent_children[parent])/(parent_children[parent]=Main[[#Headers],[Betriebsmeldung]])-2,ROW()-ROW(Main[[#Headers],[Betriebsmeldung]]))),"")</f>
        <v/>
      </c>
      <c r="AD215" s="6" t="str">
        <f>IFERROR(INDEX(parent_children[children],_xlfn.AGGREGATE(15,6,ROW(parent_children[parent])/(parent_children[parent]=Main[[#Headers],[Störung]])-2,ROW()-ROW(Main[[#Headers],[Störung]]))),"")</f>
        <v/>
      </c>
    </row>
    <row r="216" spans="1:30" x14ac:dyDescent="0.25">
      <c r="A216" t="str">
        <f>IFERROR(INDEX(category_assignment[description_german],_xlfn.AGGREGATE(15,6,ROW(category_assignment[category])/(category_assignment[category]=Main[[#Headers],[System]])-2,ROW()-ROW(Main[[#Headers],[System]]))),"")</f>
        <v/>
      </c>
      <c r="B216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216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216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216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216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216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216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216" s="6" t="str">
        <f>IFERROR(INDEX(parent_children[children],_xlfn.AGGREGATE(15,6,ROW(parent_children[parent])/(parent_children[parent]=Main[[#Headers],[Kessel]])-2,ROW()-ROW(Main[[#Headers],[Kessel]]))),"")</f>
        <v/>
      </c>
      <c r="J216" s="6" t="str">
        <f>IFERROR(INDEX(parent_children[children],_xlfn.AGGREGATE(15,6,ROW(parent_children[parent])/(parent_children[parent]=Main[[#Headers],[Kältemaschine]])-2,ROW()-ROW(Main[[#Headers],[Kältemaschine]]))),"")</f>
        <v/>
      </c>
      <c r="K216" s="6" t="str">
        <f>IFERROR(INDEX(parent_children[children],_xlfn.AGGREGATE(15,6,ROW(parent_children[parent])/(parent_children[parent]=Main[[#Headers],[Speicher]])-2,ROW()-ROW(Main[[#Headers],[Speicher]]))),"")</f>
        <v/>
      </c>
      <c r="L216" s="6" t="str">
        <f>IFERROR(INDEX(parent_children[children],_xlfn.AGGREGATE(15,6,ROW(parent_children[parent])/(parent_children[parent]=Main[[#Headers],[Verteiler]])-2,ROW()-ROW(Main[[#Headers],[Verteiler]]))),"")</f>
        <v/>
      </c>
      <c r="M216" s="6" t="str">
        <f>IFERROR(INDEX(parent_children[children],_xlfn.AGGREGATE(15,6,ROW(parent_children[parent])/(parent_children[parent]=Main[[#Headers],[Unterverteiler]])-2,ROW()-ROW(Main[[#Headers],[Unterverteiler]]))),"")</f>
        <v/>
      </c>
      <c r="N216" s="6" t="str">
        <f>IFERROR(INDEX(parent_children[children],_xlfn.AGGREGATE(15,6,ROW(parent_children[parent])/(parent_children[parent]=Main[[#Headers],[Verteilsystem]])-2,ROW()-ROW(Main[[#Headers],[Verteilsystem]]))),"")</f>
        <v/>
      </c>
      <c r="O216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216" s="6" t="str">
        <f>IFERROR(INDEX(parent_children[children],_xlfn.AGGREGATE(15,6,ROW(parent_children[parent])/(parent_children[parent]=Main[[#Headers],[Wärmepumpe]])-2,ROW()-ROW(Main[[#Headers],[Wärmepumpe]]))),"")</f>
        <v/>
      </c>
      <c r="Q216" s="6" t="str">
        <f>IFERROR(INDEX(parent_children[children],_xlfn.AGGREGATE(15,6,ROW(parent_children[parent])/(parent_children[parent]=Main[[#Headers],[Ventil]])-2,ROW()-ROW(Main[[#Headers],[Ventil]]))),"")</f>
        <v/>
      </c>
      <c r="R216" s="6" t="str">
        <f>IFERROR(INDEX(parent_children[children],_xlfn.AGGREGATE(15,6,ROW(parent_children[parent])/(parent_children[parent]=Main[[#Headers],[Klappe]])-2,ROW()-ROW(Main[[#Headers],[Klappe]]))),"")</f>
        <v/>
      </c>
      <c r="S216" s="6" t="str">
        <f>IFERROR(INDEX(parent_children[children],_xlfn.AGGREGATE(15,6,ROW(parent_children[parent])/(parent_children[parent]=Main[[#Headers],[Sensor]])-2,ROW()-ROW(Main[[#Headers],[Sensor]]))),"")</f>
        <v/>
      </c>
      <c r="T216" s="6" t="str">
        <f>IFERROR(INDEX(parent_children[children],_xlfn.AGGREGATE(15,6,ROW(parent_children[parent])/(parent_children[parent]=Main[[#Headers],[Schalter]])-2,ROW()-ROW(Main[[#Headers],[Schalter]]))),"")</f>
        <v/>
      </c>
      <c r="U216" s="6" t="str">
        <f>IFERROR(INDEX(parent_children[children],_xlfn.AGGREGATE(15,6,ROW(parent_children[parent])/(parent_children[parent]=Main[[#Headers],[Wasser]])-2,ROW()-ROW(Main[[#Headers],[Wasser]]))),"")</f>
        <v/>
      </c>
      <c r="V216" s="6" t="str">
        <f>IFERROR(INDEX(parent_children[children],_xlfn.AGGREGATE(15,6,ROW(parent_children[parent])/(parent_children[parent]=Main[[#Headers],[Luft]])-2,ROW()-ROW(Main[[#Headers],[Luft]]))),"")</f>
        <v/>
      </c>
      <c r="W216" s="6" t="str">
        <f>IFERROR(INDEX(parent_children[children],_xlfn.AGGREGATE(15,6,ROW(parent_children[parent])/(parent_children[parent]=Main[[#Headers],[Filter]])-2,ROW()-ROW(Main[[#Headers],[Filter]]))),"")</f>
        <v/>
      </c>
      <c r="X216" s="6" t="str">
        <f>IFERROR(INDEX(parent_children[children],_xlfn.AGGREGATE(15,6,ROW(parent_children[parent])/(parent_children[parent]=Main[[#Headers],[Ventilator]])-2,ROW()-ROW(Main[[#Headers],[Ventilator]]))),"")</f>
        <v/>
      </c>
      <c r="Y216" s="6" t="str">
        <f>IFERROR(INDEX(parent_children[children],_xlfn.AGGREGATE(15,6,ROW(parent_children[parent])/(parent_children[parent]=Main[[#Headers],[Gas]])-2,ROW()-ROW(Main[[#Headers],[Gas]]))),"")</f>
        <v/>
      </c>
      <c r="Z216" s="6" t="str">
        <f>IFERROR(INDEX(parent_children[children],_xlfn.AGGREGATE(15,6,ROW(parent_children[parent])/(parent_children[parent]=Main[[#Headers],[Messwert]])-2,ROW()-ROW(Main[[#Headers],[Messwert]]))),"")</f>
        <v/>
      </c>
      <c r="AA216" s="6" t="str">
        <f>IFERROR(INDEX(parent_children[children],_xlfn.AGGREGATE(15,6,ROW(parent_children[parent])/(parent_children[parent]=Main[[#Headers],[Stellbefehl]])-2,ROW()-ROW(Main[[#Headers],[Stellbefehl]]))),"")</f>
        <v/>
      </c>
      <c r="AB216" s="6" t="str">
        <f>IFERROR(INDEX(parent_children[children],_xlfn.AGGREGATE(15,6,ROW(parent_children[parent])/(parent_children[parent]=Main[[#Headers],[Schaltbefehl]])-2,ROW()-ROW(Main[[#Headers],[Schaltbefehl]]))),"")</f>
        <v/>
      </c>
      <c r="AC216" s="6" t="str">
        <f>IFERROR(INDEX(parent_children[children],_xlfn.AGGREGATE(15,6,ROW(parent_children[parent])/(parent_children[parent]=Main[[#Headers],[Betriebsmeldung]])-2,ROW()-ROW(Main[[#Headers],[Betriebsmeldung]]))),"")</f>
        <v/>
      </c>
      <c r="AD216" s="6" t="str">
        <f>IFERROR(INDEX(parent_children[children],_xlfn.AGGREGATE(15,6,ROW(parent_children[parent])/(parent_children[parent]=Main[[#Headers],[Störung]])-2,ROW()-ROW(Main[[#Headers],[Störung]]))),"")</f>
        <v/>
      </c>
    </row>
    <row r="217" spans="1:30" x14ac:dyDescent="0.25">
      <c r="A217" t="str">
        <f>IFERROR(INDEX(category_assignment[description_german],_xlfn.AGGREGATE(15,6,ROW(category_assignment[category])/(category_assignment[category]=Main[[#Headers],[System]])-2,ROW()-ROW(Main[[#Headers],[System]]))),"")</f>
        <v/>
      </c>
      <c r="B217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217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217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217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217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217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217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217" s="6" t="str">
        <f>IFERROR(INDEX(parent_children[children],_xlfn.AGGREGATE(15,6,ROW(parent_children[parent])/(parent_children[parent]=Main[[#Headers],[Kessel]])-2,ROW()-ROW(Main[[#Headers],[Kessel]]))),"")</f>
        <v/>
      </c>
      <c r="J217" s="6" t="str">
        <f>IFERROR(INDEX(parent_children[children],_xlfn.AGGREGATE(15,6,ROW(parent_children[parent])/(parent_children[parent]=Main[[#Headers],[Kältemaschine]])-2,ROW()-ROW(Main[[#Headers],[Kältemaschine]]))),"")</f>
        <v/>
      </c>
      <c r="K217" s="6" t="str">
        <f>IFERROR(INDEX(parent_children[children],_xlfn.AGGREGATE(15,6,ROW(parent_children[parent])/(parent_children[parent]=Main[[#Headers],[Speicher]])-2,ROW()-ROW(Main[[#Headers],[Speicher]]))),"")</f>
        <v/>
      </c>
      <c r="L217" s="6" t="str">
        <f>IFERROR(INDEX(parent_children[children],_xlfn.AGGREGATE(15,6,ROW(parent_children[parent])/(parent_children[parent]=Main[[#Headers],[Verteiler]])-2,ROW()-ROW(Main[[#Headers],[Verteiler]]))),"")</f>
        <v/>
      </c>
      <c r="M217" s="6" t="str">
        <f>IFERROR(INDEX(parent_children[children],_xlfn.AGGREGATE(15,6,ROW(parent_children[parent])/(parent_children[parent]=Main[[#Headers],[Unterverteiler]])-2,ROW()-ROW(Main[[#Headers],[Unterverteiler]]))),"")</f>
        <v/>
      </c>
      <c r="N217" s="6" t="str">
        <f>IFERROR(INDEX(parent_children[children],_xlfn.AGGREGATE(15,6,ROW(parent_children[parent])/(parent_children[parent]=Main[[#Headers],[Verteilsystem]])-2,ROW()-ROW(Main[[#Headers],[Verteilsystem]]))),"")</f>
        <v/>
      </c>
      <c r="O217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217" s="6" t="str">
        <f>IFERROR(INDEX(parent_children[children],_xlfn.AGGREGATE(15,6,ROW(parent_children[parent])/(parent_children[parent]=Main[[#Headers],[Wärmepumpe]])-2,ROW()-ROW(Main[[#Headers],[Wärmepumpe]]))),"")</f>
        <v/>
      </c>
      <c r="Q217" s="6" t="str">
        <f>IFERROR(INDEX(parent_children[children],_xlfn.AGGREGATE(15,6,ROW(parent_children[parent])/(parent_children[parent]=Main[[#Headers],[Ventil]])-2,ROW()-ROW(Main[[#Headers],[Ventil]]))),"")</f>
        <v/>
      </c>
      <c r="R217" s="6" t="str">
        <f>IFERROR(INDEX(parent_children[children],_xlfn.AGGREGATE(15,6,ROW(parent_children[parent])/(parent_children[parent]=Main[[#Headers],[Klappe]])-2,ROW()-ROW(Main[[#Headers],[Klappe]]))),"")</f>
        <v/>
      </c>
      <c r="S217" s="6" t="str">
        <f>IFERROR(INDEX(parent_children[children],_xlfn.AGGREGATE(15,6,ROW(parent_children[parent])/(parent_children[parent]=Main[[#Headers],[Sensor]])-2,ROW()-ROW(Main[[#Headers],[Sensor]]))),"")</f>
        <v/>
      </c>
      <c r="T217" s="6" t="str">
        <f>IFERROR(INDEX(parent_children[children],_xlfn.AGGREGATE(15,6,ROW(parent_children[parent])/(parent_children[parent]=Main[[#Headers],[Schalter]])-2,ROW()-ROW(Main[[#Headers],[Schalter]]))),"")</f>
        <v/>
      </c>
      <c r="U217" s="6" t="str">
        <f>IFERROR(INDEX(parent_children[children],_xlfn.AGGREGATE(15,6,ROW(parent_children[parent])/(parent_children[parent]=Main[[#Headers],[Wasser]])-2,ROW()-ROW(Main[[#Headers],[Wasser]]))),"")</f>
        <v/>
      </c>
      <c r="V217" s="6" t="str">
        <f>IFERROR(INDEX(parent_children[children],_xlfn.AGGREGATE(15,6,ROW(parent_children[parent])/(parent_children[parent]=Main[[#Headers],[Luft]])-2,ROW()-ROW(Main[[#Headers],[Luft]]))),"")</f>
        <v/>
      </c>
      <c r="W217" s="6" t="str">
        <f>IFERROR(INDEX(parent_children[children],_xlfn.AGGREGATE(15,6,ROW(parent_children[parent])/(parent_children[parent]=Main[[#Headers],[Filter]])-2,ROW()-ROW(Main[[#Headers],[Filter]]))),"")</f>
        <v/>
      </c>
      <c r="X217" s="6" t="str">
        <f>IFERROR(INDEX(parent_children[children],_xlfn.AGGREGATE(15,6,ROW(parent_children[parent])/(parent_children[parent]=Main[[#Headers],[Ventilator]])-2,ROW()-ROW(Main[[#Headers],[Ventilator]]))),"")</f>
        <v/>
      </c>
      <c r="Y217" s="6" t="str">
        <f>IFERROR(INDEX(parent_children[children],_xlfn.AGGREGATE(15,6,ROW(parent_children[parent])/(parent_children[parent]=Main[[#Headers],[Gas]])-2,ROW()-ROW(Main[[#Headers],[Gas]]))),"")</f>
        <v/>
      </c>
      <c r="Z217" s="6" t="str">
        <f>IFERROR(INDEX(parent_children[children],_xlfn.AGGREGATE(15,6,ROW(parent_children[parent])/(parent_children[parent]=Main[[#Headers],[Messwert]])-2,ROW()-ROW(Main[[#Headers],[Messwert]]))),"")</f>
        <v/>
      </c>
      <c r="AA217" s="6" t="str">
        <f>IFERROR(INDEX(parent_children[children],_xlfn.AGGREGATE(15,6,ROW(parent_children[parent])/(parent_children[parent]=Main[[#Headers],[Stellbefehl]])-2,ROW()-ROW(Main[[#Headers],[Stellbefehl]]))),"")</f>
        <v/>
      </c>
      <c r="AB217" s="6" t="str">
        <f>IFERROR(INDEX(parent_children[children],_xlfn.AGGREGATE(15,6,ROW(parent_children[parent])/(parent_children[parent]=Main[[#Headers],[Schaltbefehl]])-2,ROW()-ROW(Main[[#Headers],[Schaltbefehl]]))),"")</f>
        <v/>
      </c>
      <c r="AC217" s="6" t="str">
        <f>IFERROR(INDEX(parent_children[children],_xlfn.AGGREGATE(15,6,ROW(parent_children[parent])/(parent_children[parent]=Main[[#Headers],[Betriebsmeldung]])-2,ROW()-ROW(Main[[#Headers],[Betriebsmeldung]]))),"")</f>
        <v/>
      </c>
      <c r="AD217" s="6" t="str">
        <f>IFERROR(INDEX(parent_children[children],_xlfn.AGGREGATE(15,6,ROW(parent_children[parent])/(parent_children[parent]=Main[[#Headers],[Störung]])-2,ROW()-ROW(Main[[#Headers],[Störung]]))),"")</f>
        <v/>
      </c>
    </row>
    <row r="218" spans="1:30" x14ac:dyDescent="0.25">
      <c r="A218" t="str">
        <f>IFERROR(INDEX(category_assignment[description_german],_xlfn.AGGREGATE(15,6,ROW(category_assignment[category])/(category_assignment[category]=Main[[#Headers],[System]])-2,ROW()-ROW(Main[[#Headers],[System]]))),"")</f>
        <v/>
      </c>
      <c r="B218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218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218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218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218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218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218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218" s="6" t="str">
        <f>IFERROR(INDEX(parent_children[children],_xlfn.AGGREGATE(15,6,ROW(parent_children[parent])/(parent_children[parent]=Main[[#Headers],[Kessel]])-2,ROW()-ROW(Main[[#Headers],[Kessel]]))),"")</f>
        <v/>
      </c>
      <c r="J218" s="6" t="str">
        <f>IFERROR(INDEX(parent_children[children],_xlfn.AGGREGATE(15,6,ROW(parent_children[parent])/(parent_children[parent]=Main[[#Headers],[Kältemaschine]])-2,ROW()-ROW(Main[[#Headers],[Kältemaschine]]))),"")</f>
        <v/>
      </c>
      <c r="K218" s="6" t="str">
        <f>IFERROR(INDEX(parent_children[children],_xlfn.AGGREGATE(15,6,ROW(parent_children[parent])/(parent_children[parent]=Main[[#Headers],[Speicher]])-2,ROW()-ROW(Main[[#Headers],[Speicher]]))),"")</f>
        <v/>
      </c>
      <c r="L218" s="6" t="str">
        <f>IFERROR(INDEX(parent_children[children],_xlfn.AGGREGATE(15,6,ROW(parent_children[parent])/(parent_children[parent]=Main[[#Headers],[Verteiler]])-2,ROW()-ROW(Main[[#Headers],[Verteiler]]))),"")</f>
        <v/>
      </c>
      <c r="M218" s="6" t="str">
        <f>IFERROR(INDEX(parent_children[children],_xlfn.AGGREGATE(15,6,ROW(parent_children[parent])/(parent_children[parent]=Main[[#Headers],[Unterverteiler]])-2,ROW()-ROW(Main[[#Headers],[Unterverteiler]]))),"")</f>
        <v/>
      </c>
      <c r="N218" s="6" t="str">
        <f>IFERROR(INDEX(parent_children[children],_xlfn.AGGREGATE(15,6,ROW(parent_children[parent])/(parent_children[parent]=Main[[#Headers],[Verteilsystem]])-2,ROW()-ROW(Main[[#Headers],[Verteilsystem]]))),"")</f>
        <v/>
      </c>
      <c r="O218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218" s="6" t="str">
        <f>IFERROR(INDEX(parent_children[children],_xlfn.AGGREGATE(15,6,ROW(parent_children[parent])/(parent_children[parent]=Main[[#Headers],[Wärmepumpe]])-2,ROW()-ROW(Main[[#Headers],[Wärmepumpe]]))),"")</f>
        <v/>
      </c>
      <c r="Q218" s="6" t="str">
        <f>IFERROR(INDEX(parent_children[children],_xlfn.AGGREGATE(15,6,ROW(parent_children[parent])/(parent_children[parent]=Main[[#Headers],[Ventil]])-2,ROW()-ROW(Main[[#Headers],[Ventil]]))),"")</f>
        <v/>
      </c>
      <c r="R218" s="6" t="str">
        <f>IFERROR(INDEX(parent_children[children],_xlfn.AGGREGATE(15,6,ROW(parent_children[parent])/(parent_children[parent]=Main[[#Headers],[Klappe]])-2,ROW()-ROW(Main[[#Headers],[Klappe]]))),"")</f>
        <v/>
      </c>
      <c r="S218" s="6" t="str">
        <f>IFERROR(INDEX(parent_children[children],_xlfn.AGGREGATE(15,6,ROW(parent_children[parent])/(parent_children[parent]=Main[[#Headers],[Sensor]])-2,ROW()-ROW(Main[[#Headers],[Sensor]]))),"")</f>
        <v/>
      </c>
      <c r="T218" s="6" t="str">
        <f>IFERROR(INDEX(parent_children[children],_xlfn.AGGREGATE(15,6,ROW(parent_children[parent])/(parent_children[parent]=Main[[#Headers],[Schalter]])-2,ROW()-ROW(Main[[#Headers],[Schalter]]))),"")</f>
        <v/>
      </c>
      <c r="U218" s="6" t="str">
        <f>IFERROR(INDEX(parent_children[children],_xlfn.AGGREGATE(15,6,ROW(parent_children[parent])/(parent_children[parent]=Main[[#Headers],[Wasser]])-2,ROW()-ROW(Main[[#Headers],[Wasser]]))),"")</f>
        <v/>
      </c>
      <c r="V218" s="6" t="str">
        <f>IFERROR(INDEX(parent_children[children],_xlfn.AGGREGATE(15,6,ROW(parent_children[parent])/(parent_children[parent]=Main[[#Headers],[Luft]])-2,ROW()-ROW(Main[[#Headers],[Luft]]))),"")</f>
        <v/>
      </c>
      <c r="W218" s="6" t="str">
        <f>IFERROR(INDEX(parent_children[children],_xlfn.AGGREGATE(15,6,ROW(parent_children[parent])/(parent_children[parent]=Main[[#Headers],[Filter]])-2,ROW()-ROW(Main[[#Headers],[Filter]]))),"")</f>
        <v/>
      </c>
      <c r="X218" s="6" t="str">
        <f>IFERROR(INDEX(parent_children[children],_xlfn.AGGREGATE(15,6,ROW(parent_children[parent])/(parent_children[parent]=Main[[#Headers],[Ventilator]])-2,ROW()-ROW(Main[[#Headers],[Ventilator]]))),"")</f>
        <v/>
      </c>
      <c r="Y218" s="6" t="str">
        <f>IFERROR(INDEX(parent_children[children],_xlfn.AGGREGATE(15,6,ROW(parent_children[parent])/(parent_children[parent]=Main[[#Headers],[Gas]])-2,ROW()-ROW(Main[[#Headers],[Gas]]))),"")</f>
        <v/>
      </c>
      <c r="Z218" s="6" t="str">
        <f>IFERROR(INDEX(parent_children[children],_xlfn.AGGREGATE(15,6,ROW(parent_children[parent])/(parent_children[parent]=Main[[#Headers],[Messwert]])-2,ROW()-ROW(Main[[#Headers],[Messwert]]))),"")</f>
        <v/>
      </c>
      <c r="AA218" s="6" t="str">
        <f>IFERROR(INDEX(parent_children[children],_xlfn.AGGREGATE(15,6,ROW(parent_children[parent])/(parent_children[parent]=Main[[#Headers],[Stellbefehl]])-2,ROW()-ROW(Main[[#Headers],[Stellbefehl]]))),"")</f>
        <v/>
      </c>
      <c r="AB218" s="6" t="str">
        <f>IFERROR(INDEX(parent_children[children],_xlfn.AGGREGATE(15,6,ROW(parent_children[parent])/(parent_children[parent]=Main[[#Headers],[Schaltbefehl]])-2,ROW()-ROW(Main[[#Headers],[Schaltbefehl]]))),"")</f>
        <v/>
      </c>
      <c r="AC218" s="6" t="str">
        <f>IFERROR(INDEX(parent_children[children],_xlfn.AGGREGATE(15,6,ROW(parent_children[parent])/(parent_children[parent]=Main[[#Headers],[Betriebsmeldung]])-2,ROW()-ROW(Main[[#Headers],[Betriebsmeldung]]))),"")</f>
        <v/>
      </c>
      <c r="AD218" s="6" t="str">
        <f>IFERROR(INDEX(parent_children[children],_xlfn.AGGREGATE(15,6,ROW(parent_children[parent])/(parent_children[parent]=Main[[#Headers],[Störung]])-2,ROW()-ROW(Main[[#Headers],[Störung]]))),"")</f>
        <v/>
      </c>
    </row>
    <row r="219" spans="1:30" x14ac:dyDescent="0.25">
      <c r="A219" t="str">
        <f>IFERROR(INDEX(category_assignment[description_german],_xlfn.AGGREGATE(15,6,ROW(category_assignment[category])/(category_assignment[category]=Main[[#Headers],[System]])-2,ROW()-ROW(Main[[#Headers],[System]]))),"")</f>
        <v/>
      </c>
      <c r="B219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219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219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219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219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219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219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219" s="6" t="str">
        <f>IFERROR(INDEX(parent_children[children],_xlfn.AGGREGATE(15,6,ROW(parent_children[parent])/(parent_children[parent]=Main[[#Headers],[Kessel]])-2,ROW()-ROW(Main[[#Headers],[Kessel]]))),"")</f>
        <v/>
      </c>
      <c r="J219" s="6" t="str">
        <f>IFERROR(INDEX(parent_children[children],_xlfn.AGGREGATE(15,6,ROW(parent_children[parent])/(parent_children[parent]=Main[[#Headers],[Kältemaschine]])-2,ROW()-ROW(Main[[#Headers],[Kältemaschine]]))),"")</f>
        <v/>
      </c>
      <c r="K219" s="6" t="str">
        <f>IFERROR(INDEX(parent_children[children],_xlfn.AGGREGATE(15,6,ROW(parent_children[parent])/(parent_children[parent]=Main[[#Headers],[Speicher]])-2,ROW()-ROW(Main[[#Headers],[Speicher]]))),"")</f>
        <v/>
      </c>
      <c r="L219" s="6" t="str">
        <f>IFERROR(INDEX(parent_children[children],_xlfn.AGGREGATE(15,6,ROW(parent_children[parent])/(parent_children[parent]=Main[[#Headers],[Verteiler]])-2,ROW()-ROW(Main[[#Headers],[Verteiler]]))),"")</f>
        <v/>
      </c>
      <c r="M219" s="6" t="str">
        <f>IFERROR(INDEX(parent_children[children],_xlfn.AGGREGATE(15,6,ROW(parent_children[parent])/(parent_children[parent]=Main[[#Headers],[Unterverteiler]])-2,ROW()-ROW(Main[[#Headers],[Unterverteiler]]))),"")</f>
        <v/>
      </c>
      <c r="N219" s="6" t="str">
        <f>IFERROR(INDEX(parent_children[children],_xlfn.AGGREGATE(15,6,ROW(parent_children[parent])/(parent_children[parent]=Main[[#Headers],[Verteilsystem]])-2,ROW()-ROW(Main[[#Headers],[Verteilsystem]]))),"")</f>
        <v/>
      </c>
      <c r="O219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219" s="6" t="str">
        <f>IFERROR(INDEX(parent_children[children],_xlfn.AGGREGATE(15,6,ROW(parent_children[parent])/(parent_children[parent]=Main[[#Headers],[Wärmepumpe]])-2,ROW()-ROW(Main[[#Headers],[Wärmepumpe]]))),"")</f>
        <v/>
      </c>
      <c r="Q219" s="6" t="str">
        <f>IFERROR(INDEX(parent_children[children],_xlfn.AGGREGATE(15,6,ROW(parent_children[parent])/(parent_children[parent]=Main[[#Headers],[Ventil]])-2,ROW()-ROW(Main[[#Headers],[Ventil]]))),"")</f>
        <v/>
      </c>
      <c r="R219" s="6" t="str">
        <f>IFERROR(INDEX(parent_children[children],_xlfn.AGGREGATE(15,6,ROW(parent_children[parent])/(parent_children[parent]=Main[[#Headers],[Klappe]])-2,ROW()-ROW(Main[[#Headers],[Klappe]]))),"")</f>
        <v/>
      </c>
      <c r="S219" s="6" t="str">
        <f>IFERROR(INDEX(parent_children[children],_xlfn.AGGREGATE(15,6,ROW(parent_children[parent])/(parent_children[parent]=Main[[#Headers],[Sensor]])-2,ROW()-ROW(Main[[#Headers],[Sensor]]))),"")</f>
        <v/>
      </c>
      <c r="T219" s="6" t="str">
        <f>IFERROR(INDEX(parent_children[children],_xlfn.AGGREGATE(15,6,ROW(parent_children[parent])/(parent_children[parent]=Main[[#Headers],[Schalter]])-2,ROW()-ROW(Main[[#Headers],[Schalter]]))),"")</f>
        <v/>
      </c>
      <c r="U219" s="6" t="str">
        <f>IFERROR(INDEX(parent_children[children],_xlfn.AGGREGATE(15,6,ROW(parent_children[parent])/(parent_children[parent]=Main[[#Headers],[Wasser]])-2,ROW()-ROW(Main[[#Headers],[Wasser]]))),"")</f>
        <v/>
      </c>
      <c r="V219" s="6" t="str">
        <f>IFERROR(INDEX(parent_children[children],_xlfn.AGGREGATE(15,6,ROW(parent_children[parent])/(parent_children[parent]=Main[[#Headers],[Luft]])-2,ROW()-ROW(Main[[#Headers],[Luft]]))),"")</f>
        <v/>
      </c>
      <c r="W219" s="6" t="str">
        <f>IFERROR(INDEX(parent_children[children],_xlfn.AGGREGATE(15,6,ROW(parent_children[parent])/(parent_children[parent]=Main[[#Headers],[Filter]])-2,ROW()-ROW(Main[[#Headers],[Filter]]))),"")</f>
        <v/>
      </c>
      <c r="X219" s="6" t="str">
        <f>IFERROR(INDEX(parent_children[children],_xlfn.AGGREGATE(15,6,ROW(parent_children[parent])/(parent_children[parent]=Main[[#Headers],[Ventilator]])-2,ROW()-ROW(Main[[#Headers],[Ventilator]]))),"")</f>
        <v/>
      </c>
      <c r="Y219" s="6" t="str">
        <f>IFERROR(INDEX(parent_children[children],_xlfn.AGGREGATE(15,6,ROW(parent_children[parent])/(parent_children[parent]=Main[[#Headers],[Gas]])-2,ROW()-ROW(Main[[#Headers],[Gas]]))),"")</f>
        <v/>
      </c>
      <c r="Z219" s="6" t="str">
        <f>IFERROR(INDEX(parent_children[children],_xlfn.AGGREGATE(15,6,ROW(parent_children[parent])/(parent_children[parent]=Main[[#Headers],[Messwert]])-2,ROW()-ROW(Main[[#Headers],[Messwert]]))),"")</f>
        <v/>
      </c>
      <c r="AA219" s="6" t="str">
        <f>IFERROR(INDEX(parent_children[children],_xlfn.AGGREGATE(15,6,ROW(parent_children[parent])/(parent_children[parent]=Main[[#Headers],[Stellbefehl]])-2,ROW()-ROW(Main[[#Headers],[Stellbefehl]]))),"")</f>
        <v/>
      </c>
      <c r="AB219" s="6" t="str">
        <f>IFERROR(INDEX(parent_children[children],_xlfn.AGGREGATE(15,6,ROW(parent_children[parent])/(parent_children[parent]=Main[[#Headers],[Schaltbefehl]])-2,ROW()-ROW(Main[[#Headers],[Schaltbefehl]]))),"")</f>
        <v/>
      </c>
      <c r="AC219" s="6" t="str">
        <f>IFERROR(INDEX(parent_children[children],_xlfn.AGGREGATE(15,6,ROW(parent_children[parent])/(parent_children[parent]=Main[[#Headers],[Betriebsmeldung]])-2,ROW()-ROW(Main[[#Headers],[Betriebsmeldung]]))),"")</f>
        <v/>
      </c>
      <c r="AD219" s="6" t="str">
        <f>IFERROR(INDEX(parent_children[children],_xlfn.AGGREGATE(15,6,ROW(parent_children[parent])/(parent_children[parent]=Main[[#Headers],[Störung]])-2,ROW()-ROW(Main[[#Headers],[Störung]]))),"")</f>
        <v/>
      </c>
    </row>
    <row r="220" spans="1:30" x14ac:dyDescent="0.25">
      <c r="A220" t="str">
        <f>IFERROR(INDEX(category_assignment[description_german],_xlfn.AGGREGATE(15,6,ROW(category_assignment[category])/(category_assignment[category]=Main[[#Headers],[System]])-2,ROW()-ROW(Main[[#Headers],[System]]))),"")</f>
        <v/>
      </c>
      <c r="B220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220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220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220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220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220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220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220" s="6" t="str">
        <f>IFERROR(INDEX(parent_children[children],_xlfn.AGGREGATE(15,6,ROW(parent_children[parent])/(parent_children[parent]=Main[[#Headers],[Kessel]])-2,ROW()-ROW(Main[[#Headers],[Kessel]]))),"")</f>
        <v/>
      </c>
      <c r="J220" s="6" t="str">
        <f>IFERROR(INDEX(parent_children[children],_xlfn.AGGREGATE(15,6,ROW(parent_children[parent])/(parent_children[parent]=Main[[#Headers],[Kältemaschine]])-2,ROW()-ROW(Main[[#Headers],[Kältemaschine]]))),"")</f>
        <v/>
      </c>
      <c r="K220" s="6" t="str">
        <f>IFERROR(INDEX(parent_children[children],_xlfn.AGGREGATE(15,6,ROW(parent_children[parent])/(parent_children[parent]=Main[[#Headers],[Speicher]])-2,ROW()-ROW(Main[[#Headers],[Speicher]]))),"")</f>
        <v/>
      </c>
      <c r="L220" s="6" t="str">
        <f>IFERROR(INDEX(parent_children[children],_xlfn.AGGREGATE(15,6,ROW(parent_children[parent])/(parent_children[parent]=Main[[#Headers],[Verteiler]])-2,ROW()-ROW(Main[[#Headers],[Verteiler]]))),"")</f>
        <v/>
      </c>
      <c r="M220" s="6" t="str">
        <f>IFERROR(INDEX(parent_children[children],_xlfn.AGGREGATE(15,6,ROW(parent_children[parent])/(parent_children[parent]=Main[[#Headers],[Unterverteiler]])-2,ROW()-ROW(Main[[#Headers],[Unterverteiler]]))),"")</f>
        <v/>
      </c>
      <c r="N220" s="6" t="str">
        <f>IFERROR(INDEX(parent_children[children],_xlfn.AGGREGATE(15,6,ROW(parent_children[parent])/(parent_children[parent]=Main[[#Headers],[Verteilsystem]])-2,ROW()-ROW(Main[[#Headers],[Verteilsystem]]))),"")</f>
        <v/>
      </c>
      <c r="O220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220" s="6" t="str">
        <f>IFERROR(INDEX(parent_children[children],_xlfn.AGGREGATE(15,6,ROW(parent_children[parent])/(parent_children[parent]=Main[[#Headers],[Wärmepumpe]])-2,ROW()-ROW(Main[[#Headers],[Wärmepumpe]]))),"")</f>
        <v/>
      </c>
      <c r="Q220" s="6" t="str">
        <f>IFERROR(INDEX(parent_children[children],_xlfn.AGGREGATE(15,6,ROW(parent_children[parent])/(parent_children[parent]=Main[[#Headers],[Ventil]])-2,ROW()-ROW(Main[[#Headers],[Ventil]]))),"")</f>
        <v/>
      </c>
      <c r="R220" s="6" t="str">
        <f>IFERROR(INDEX(parent_children[children],_xlfn.AGGREGATE(15,6,ROW(parent_children[parent])/(parent_children[parent]=Main[[#Headers],[Klappe]])-2,ROW()-ROW(Main[[#Headers],[Klappe]]))),"")</f>
        <v/>
      </c>
      <c r="S220" s="6" t="str">
        <f>IFERROR(INDEX(parent_children[children],_xlfn.AGGREGATE(15,6,ROW(parent_children[parent])/(parent_children[parent]=Main[[#Headers],[Sensor]])-2,ROW()-ROW(Main[[#Headers],[Sensor]]))),"")</f>
        <v/>
      </c>
      <c r="T220" s="6" t="str">
        <f>IFERROR(INDEX(parent_children[children],_xlfn.AGGREGATE(15,6,ROW(parent_children[parent])/(parent_children[parent]=Main[[#Headers],[Schalter]])-2,ROW()-ROW(Main[[#Headers],[Schalter]]))),"")</f>
        <v/>
      </c>
      <c r="U220" s="6" t="str">
        <f>IFERROR(INDEX(parent_children[children],_xlfn.AGGREGATE(15,6,ROW(parent_children[parent])/(parent_children[parent]=Main[[#Headers],[Wasser]])-2,ROW()-ROW(Main[[#Headers],[Wasser]]))),"")</f>
        <v/>
      </c>
      <c r="V220" s="6" t="str">
        <f>IFERROR(INDEX(parent_children[children],_xlfn.AGGREGATE(15,6,ROW(parent_children[parent])/(parent_children[parent]=Main[[#Headers],[Luft]])-2,ROW()-ROW(Main[[#Headers],[Luft]]))),"")</f>
        <v/>
      </c>
      <c r="W220" s="6" t="str">
        <f>IFERROR(INDEX(parent_children[children],_xlfn.AGGREGATE(15,6,ROW(parent_children[parent])/(parent_children[parent]=Main[[#Headers],[Filter]])-2,ROW()-ROW(Main[[#Headers],[Filter]]))),"")</f>
        <v/>
      </c>
      <c r="X220" s="6" t="str">
        <f>IFERROR(INDEX(parent_children[children],_xlfn.AGGREGATE(15,6,ROW(parent_children[parent])/(parent_children[parent]=Main[[#Headers],[Ventilator]])-2,ROW()-ROW(Main[[#Headers],[Ventilator]]))),"")</f>
        <v/>
      </c>
      <c r="Y220" s="6" t="str">
        <f>IFERROR(INDEX(parent_children[children],_xlfn.AGGREGATE(15,6,ROW(parent_children[parent])/(parent_children[parent]=Main[[#Headers],[Gas]])-2,ROW()-ROW(Main[[#Headers],[Gas]]))),"")</f>
        <v/>
      </c>
      <c r="Z220" s="6" t="str">
        <f>IFERROR(INDEX(parent_children[children],_xlfn.AGGREGATE(15,6,ROW(parent_children[parent])/(parent_children[parent]=Main[[#Headers],[Messwert]])-2,ROW()-ROW(Main[[#Headers],[Messwert]]))),"")</f>
        <v/>
      </c>
      <c r="AA220" s="6" t="str">
        <f>IFERROR(INDEX(parent_children[children],_xlfn.AGGREGATE(15,6,ROW(parent_children[parent])/(parent_children[parent]=Main[[#Headers],[Stellbefehl]])-2,ROW()-ROW(Main[[#Headers],[Stellbefehl]]))),"")</f>
        <v/>
      </c>
      <c r="AB220" s="6" t="str">
        <f>IFERROR(INDEX(parent_children[children],_xlfn.AGGREGATE(15,6,ROW(parent_children[parent])/(parent_children[parent]=Main[[#Headers],[Schaltbefehl]])-2,ROW()-ROW(Main[[#Headers],[Schaltbefehl]]))),"")</f>
        <v/>
      </c>
      <c r="AC220" s="6" t="str">
        <f>IFERROR(INDEX(parent_children[children],_xlfn.AGGREGATE(15,6,ROW(parent_children[parent])/(parent_children[parent]=Main[[#Headers],[Betriebsmeldung]])-2,ROW()-ROW(Main[[#Headers],[Betriebsmeldung]]))),"")</f>
        <v/>
      </c>
      <c r="AD220" s="6" t="str">
        <f>IFERROR(INDEX(parent_children[children],_xlfn.AGGREGATE(15,6,ROW(parent_children[parent])/(parent_children[parent]=Main[[#Headers],[Störung]])-2,ROW()-ROW(Main[[#Headers],[Störung]]))),"")</f>
        <v/>
      </c>
    </row>
    <row r="221" spans="1:30" x14ac:dyDescent="0.25">
      <c r="A221" t="str">
        <f>IFERROR(INDEX(category_assignment[description_german],_xlfn.AGGREGATE(15,6,ROW(category_assignment[category])/(category_assignment[category]=Main[[#Headers],[System]])-2,ROW()-ROW(Main[[#Headers],[System]]))),"")</f>
        <v/>
      </c>
      <c r="B221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221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221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221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221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221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221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221" s="6" t="str">
        <f>IFERROR(INDEX(parent_children[children],_xlfn.AGGREGATE(15,6,ROW(parent_children[parent])/(parent_children[parent]=Main[[#Headers],[Kessel]])-2,ROW()-ROW(Main[[#Headers],[Kessel]]))),"")</f>
        <v/>
      </c>
      <c r="J221" s="6" t="str">
        <f>IFERROR(INDEX(parent_children[children],_xlfn.AGGREGATE(15,6,ROW(parent_children[parent])/(parent_children[parent]=Main[[#Headers],[Kältemaschine]])-2,ROW()-ROW(Main[[#Headers],[Kältemaschine]]))),"")</f>
        <v/>
      </c>
      <c r="K221" s="6" t="str">
        <f>IFERROR(INDEX(parent_children[children],_xlfn.AGGREGATE(15,6,ROW(parent_children[parent])/(parent_children[parent]=Main[[#Headers],[Speicher]])-2,ROW()-ROW(Main[[#Headers],[Speicher]]))),"")</f>
        <v/>
      </c>
      <c r="L221" s="6" t="str">
        <f>IFERROR(INDEX(parent_children[children],_xlfn.AGGREGATE(15,6,ROW(parent_children[parent])/(parent_children[parent]=Main[[#Headers],[Verteiler]])-2,ROW()-ROW(Main[[#Headers],[Verteiler]]))),"")</f>
        <v/>
      </c>
      <c r="M221" s="6" t="str">
        <f>IFERROR(INDEX(parent_children[children],_xlfn.AGGREGATE(15,6,ROW(parent_children[parent])/(parent_children[parent]=Main[[#Headers],[Unterverteiler]])-2,ROW()-ROW(Main[[#Headers],[Unterverteiler]]))),"")</f>
        <v/>
      </c>
      <c r="N221" s="6" t="str">
        <f>IFERROR(INDEX(parent_children[children],_xlfn.AGGREGATE(15,6,ROW(parent_children[parent])/(parent_children[parent]=Main[[#Headers],[Verteilsystem]])-2,ROW()-ROW(Main[[#Headers],[Verteilsystem]]))),"")</f>
        <v/>
      </c>
      <c r="O221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221" s="6" t="str">
        <f>IFERROR(INDEX(parent_children[children],_xlfn.AGGREGATE(15,6,ROW(parent_children[parent])/(parent_children[parent]=Main[[#Headers],[Wärmepumpe]])-2,ROW()-ROW(Main[[#Headers],[Wärmepumpe]]))),"")</f>
        <v/>
      </c>
      <c r="Q221" s="6" t="str">
        <f>IFERROR(INDEX(parent_children[children],_xlfn.AGGREGATE(15,6,ROW(parent_children[parent])/(parent_children[parent]=Main[[#Headers],[Ventil]])-2,ROW()-ROW(Main[[#Headers],[Ventil]]))),"")</f>
        <v/>
      </c>
      <c r="R221" s="6" t="str">
        <f>IFERROR(INDEX(parent_children[children],_xlfn.AGGREGATE(15,6,ROW(parent_children[parent])/(parent_children[parent]=Main[[#Headers],[Klappe]])-2,ROW()-ROW(Main[[#Headers],[Klappe]]))),"")</f>
        <v/>
      </c>
      <c r="S221" s="6" t="str">
        <f>IFERROR(INDEX(parent_children[children],_xlfn.AGGREGATE(15,6,ROW(parent_children[parent])/(parent_children[parent]=Main[[#Headers],[Sensor]])-2,ROW()-ROW(Main[[#Headers],[Sensor]]))),"")</f>
        <v/>
      </c>
      <c r="T221" s="6" t="str">
        <f>IFERROR(INDEX(parent_children[children],_xlfn.AGGREGATE(15,6,ROW(parent_children[parent])/(parent_children[parent]=Main[[#Headers],[Schalter]])-2,ROW()-ROW(Main[[#Headers],[Schalter]]))),"")</f>
        <v/>
      </c>
      <c r="U221" s="6" t="str">
        <f>IFERROR(INDEX(parent_children[children],_xlfn.AGGREGATE(15,6,ROW(parent_children[parent])/(parent_children[parent]=Main[[#Headers],[Wasser]])-2,ROW()-ROW(Main[[#Headers],[Wasser]]))),"")</f>
        <v/>
      </c>
      <c r="V221" s="6" t="str">
        <f>IFERROR(INDEX(parent_children[children],_xlfn.AGGREGATE(15,6,ROW(parent_children[parent])/(parent_children[parent]=Main[[#Headers],[Luft]])-2,ROW()-ROW(Main[[#Headers],[Luft]]))),"")</f>
        <v/>
      </c>
      <c r="W221" s="6" t="str">
        <f>IFERROR(INDEX(parent_children[children],_xlfn.AGGREGATE(15,6,ROW(parent_children[parent])/(parent_children[parent]=Main[[#Headers],[Filter]])-2,ROW()-ROW(Main[[#Headers],[Filter]]))),"")</f>
        <v/>
      </c>
      <c r="X221" s="6" t="str">
        <f>IFERROR(INDEX(parent_children[children],_xlfn.AGGREGATE(15,6,ROW(parent_children[parent])/(parent_children[parent]=Main[[#Headers],[Ventilator]])-2,ROW()-ROW(Main[[#Headers],[Ventilator]]))),"")</f>
        <v/>
      </c>
      <c r="Y221" s="6" t="str">
        <f>IFERROR(INDEX(parent_children[children],_xlfn.AGGREGATE(15,6,ROW(parent_children[parent])/(parent_children[parent]=Main[[#Headers],[Gas]])-2,ROW()-ROW(Main[[#Headers],[Gas]]))),"")</f>
        <v/>
      </c>
      <c r="Z221" s="6" t="str">
        <f>IFERROR(INDEX(parent_children[children],_xlfn.AGGREGATE(15,6,ROW(parent_children[parent])/(parent_children[parent]=Main[[#Headers],[Messwert]])-2,ROW()-ROW(Main[[#Headers],[Messwert]]))),"")</f>
        <v/>
      </c>
      <c r="AA221" s="6" t="str">
        <f>IFERROR(INDEX(parent_children[children],_xlfn.AGGREGATE(15,6,ROW(parent_children[parent])/(parent_children[parent]=Main[[#Headers],[Stellbefehl]])-2,ROW()-ROW(Main[[#Headers],[Stellbefehl]]))),"")</f>
        <v/>
      </c>
      <c r="AB221" s="6" t="str">
        <f>IFERROR(INDEX(parent_children[children],_xlfn.AGGREGATE(15,6,ROW(parent_children[parent])/(parent_children[parent]=Main[[#Headers],[Schaltbefehl]])-2,ROW()-ROW(Main[[#Headers],[Schaltbefehl]]))),"")</f>
        <v/>
      </c>
      <c r="AC221" s="6" t="str">
        <f>IFERROR(INDEX(parent_children[children],_xlfn.AGGREGATE(15,6,ROW(parent_children[parent])/(parent_children[parent]=Main[[#Headers],[Betriebsmeldung]])-2,ROW()-ROW(Main[[#Headers],[Betriebsmeldung]]))),"")</f>
        <v/>
      </c>
      <c r="AD221" s="6" t="str">
        <f>IFERROR(INDEX(parent_children[children],_xlfn.AGGREGATE(15,6,ROW(parent_children[parent])/(parent_children[parent]=Main[[#Headers],[Störung]])-2,ROW()-ROW(Main[[#Headers],[Störung]]))),"")</f>
        <v/>
      </c>
    </row>
    <row r="222" spans="1:30" x14ac:dyDescent="0.25">
      <c r="A222" t="str">
        <f>IFERROR(INDEX(category_assignment[description_german],_xlfn.AGGREGATE(15,6,ROW(category_assignment[category])/(category_assignment[category]=Main[[#Headers],[System]])-2,ROW()-ROW(Main[[#Headers],[System]]))),"")</f>
        <v/>
      </c>
      <c r="B222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222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222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222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222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222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222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222" s="6" t="str">
        <f>IFERROR(INDEX(parent_children[children],_xlfn.AGGREGATE(15,6,ROW(parent_children[parent])/(parent_children[parent]=Main[[#Headers],[Kessel]])-2,ROW()-ROW(Main[[#Headers],[Kessel]]))),"")</f>
        <v/>
      </c>
      <c r="J222" s="6" t="str">
        <f>IFERROR(INDEX(parent_children[children],_xlfn.AGGREGATE(15,6,ROW(parent_children[parent])/(parent_children[parent]=Main[[#Headers],[Kältemaschine]])-2,ROW()-ROW(Main[[#Headers],[Kältemaschine]]))),"")</f>
        <v/>
      </c>
      <c r="K222" s="6" t="str">
        <f>IFERROR(INDEX(parent_children[children],_xlfn.AGGREGATE(15,6,ROW(parent_children[parent])/(parent_children[parent]=Main[[#Headers],[Speicher]])-2,ROW()-ROW(Main[[#Headers],[Speicher]]))),"")</f>
        <v/>
      </c>
      <c r="L222" s="6" t="str">
        <f>IFERROR(INDEX(parent_children[children],_xlfn.AGGREGATE(15,6,ROW(parent_children[parent])/(parent_children[parent]=Main[[#Headers],[Verteiler]])-2,ROW()-ROW(Main[[#Headers],[Verteiler]]))),"")</f>
        <v/>
      </c>
      <c r="M222" s="6" t="str">
        <f>IFERROR(INDEX(parent_children[children],_xlfn.AGGREGATE(15,6,ROW(parent_children[parent])/(parent_children[parent]=Main[[#Headers],[Unterverteiler]])-2,ROW()-ROW(Main[[#Headers],[Unterverteiler]]))),"")</f>
        <v/>
      </c>
      <c r="N222" s="6" t="str">
        <f>IFERROR(INDEX(parent_children[children],_xlfn.AGGREGATE(15,6,ROW(parent_children[parent])/(parent_children[parent]=Main[[#Headers],[Verteilsystem]])-2,ROW()-ROW(Main[[#Headers],[Verteilsystem]]))),"")</f>
        <v/>
      </c>
      <c r="O222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222" s="6" t="str">
        <f>IFERROR(INDEX(parent_children[children],_xlfn.AGGREGATE(15,6,ROW(parent_children[parent])/(parent_children[parent]=Main[[#Headers],[Wärmepumpe]])-2,ROW()-ROW(Main[[#Headers],[Wärmepumpe]]))),"")</f>
        <v/>
      </c>
      <c r="Q222" s="6" t="str">
        <f>IFERROR(INDEX(parent_children[children],_xlfn.AGGREGATE(15,6,ROW(parent_children[parent])/(parent_children[parent]=Main[[#Headers],[Ventil]])-2,ROW()-ROW(Main[[#Headers],[Ventil]]))),"")</f>
        <v/>
      </c>
      <c r="R222" s="6" t="str">
        <f>IFERROR(INDEX(parent_children[children],_xlfn.AGGREGATE(15,6,ROW(parent_children[parent])/(parent_children[parent]=Main[[#Headers],[Klappe]])-2,ROW()-ROW(Main[[#Headers],[Klappe]]))),"")</f>
        <v/>
      </c>
      <c r="S222" s="6" t="str">
        <f>IFERROR(INDEX(parent_children[children],_xlfn.AGGREGATE(15,6,ROW(parent_children[parent])/(parent_children[parent]=Main[[#Headers],[Sensor]])-2,ROW()-ROW(Main[[#Headers],[Sensor]]))),"")</f>
        <v/>
      </c>
      <c r="T222" s="6" t="str">
        <f>IFERROR(INDEX(parent_children[children],_xlfn.AGGREGATE(15,6,ROW(parent_children[parent])/(parent_children[parent]=Main[[#Headers],[Schalter]])-2,ROW()-ROW(Main[[#Headers],[Schalter]]))),"")</f>
        <v/>
      </c>
      <c r="U222" s="6" t="str">
        <f>IFERROR(INDEX(parent_children[children],_xlfn.AGGREGATE(15,6,ROW(parent_children[parent])/(parent_children[parent]=Main[[#Headers],[Wasser]])-2,ROW()-ROW(Main[[#Headers],[Wasser]]))),"")</f>
        <v/>
      </c>
      <c r="V222" s="6" t="str">
        <f>IFERROR(INDEX(parent_children[children],_xlfn.AGGREGATE(15,6,ROW(parent_children[parent])/(parent_children[parent]=Main[[#Headers],[Luft]])-2,ROW()-ROW(Main[[#Headers],[Luft]]))),"")</f>
        <v/>
      </c>
      <c r="W222" s="6" t="str">
        <f>IFERROR(INDEX(parent_children[children],_xlfn.AGGREGATE(15,6,ROW(parent_children[parent])/(parent_children[parent]=Main[[#Headers],[Filter]])-2,ROW()-ROW(Main[[#Headers],[Filter]]))),"")</f>
        <v/>
      </c>
      <c r="X222" s="6" t="str">
        <f>IFERROR(INDEX(parent_children[children],_xlfn.AGGREGATE(15,6,ROW(parent_children[parent])/(parent_children[parent]=Main[[#Headers],[Ventilator]])-2,ROW()-ROW(Main[[#Headers],[Ventilator]]))),"")</f>
        <v/>
      </c>
      <c r="Y222" s="6" t="str">
        <f>IFERROR(INDEX(parent_children[children],_xlfn.AGGREGATE(15,6,ROW(parent_children[parent])/(parent_children[parent]=Main[[#Headers],[Gas]])-2,ROW()-ROW(Main[[#Headers],[Gas]]))),"")</f>
        <v/>
      </c>
      <c r="Z222" s="6" t="str">
        <f>IFERROR(INDEX(parent_children[children],_xlfn.AGGREGATE(15,6,ROW(parent_children[parent])/(parent_children[parent]=Main[[#Headers],[Messwert]])-2,ROW()-ROW(Main[[#Headers],[Messwert]]))),"")</f>
        <v/>
      </c>
      <c r="AA222" s="6" t="str">
        <f>IFERROR(INDEX(parent_children[children],_xlfn.AGGREGATE(15,6,ROW(parent_children[parent])/(parent_children[parent]=Main[[#Headers],[Stellbefehl]])-2,ROW()-ROW(Main[[#Headers],[Stellbefehl]]))),"")</f>
        <v/>
      </c>
      <c r="AB222" s="6" t="str">
        <f>IFERROR(INDEX(parent_children[children],_xlfn.AGGREGATE(15,6,ROW(parent_children[parent])/(parent_children[parent]=Main[[#Headers],[Schaltbefehl]])-2,ROW()-ROW(Main[[#Headers],[Schaltbefehl]]))),"")</f>
        <v/>
      </c>
      <c r="AC222" s="6" t="str">
        <f>IFERROR(INDEX(parent_children[children],_xlfn.AGGREGATE(15,6,ROW(parent_children[parent])/(parent_children[parent]=Main[[#Headers],[Betriebsmeldung]])-2,ROW()-ROW(Main[[#Headers],[Betriebsmeldung]]))),"")</f>
        <v/>
      </c>
      <c r="AD222" s="6" t="str">
        <f>IFERROR(INDEX(parent_children[children],_xlfn.AGGREGATE(15,6,ROW(parent_children[parent])/(parent_children[parent]=Main[[#Headers],[Störung]])-2,ROW()-ROW(Main[[#Headers],[Störung]]))),"")</f>
        <v/>
      </c>
    </row>
    <row r="223" spans="1:30" x14ac:dyDescent="0.25">
      <c r="A223" t="str">
        <f>IFERROR(INDEX(category_assignment[description_german],_xlfn.AGGREGATE(15,6,ROW(category_assignment[category])/(category_assignment[category]=Main[[#Headers],[System]])-2,ROW()-ROW(Main[[#Headers],[System]]))),"")</f>
        <v/>
      </c>
      <c r="B223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223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223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223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223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223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223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223" s="6" t="str">
        <f>IFERROR(INDEX(parent_children[children],_xlfn.AGGREGATE(15,6,ROW(parent_children[parent])/(parent_children[parent]=Main[[#Headers],[Kessel]])-2,ROW()-ROW(Main[[#Headers],[Kessel]]))),"")</f>
        <v/>
      </c>
      <c r="J223" s="6" t="str">
        <f>IFERROR(INDEX(parent_children[children],_xlfn.AGGREGATE(15,6,ROW(parent_children[parent])/(parent_children[parent]=Main[[#Headers],[Kältemaschine]])-2,ROW()-ROW(Main[[#Headers],[Kältemaschine]]))),"")</f>
        <v/>
      </c>
      <c r="K223" s="6" t="str">
        <f>IFERROR(INDEX(parent_children[children],_xlfn.AGGREGATE(15,6,ROW(parent_children[parent])/(parent_children[parent]=Main[[#Headers],[Speicher]])-2,ROW()-ROW(Main[[#Headers],[Speicher]]))),"")</f>
        <v/>
      </c>
      <c r="L223" s="6" t="str">
        <f>IFERROR(INDEX(parent_children[children],_xlfn.AGGREGATE(15,6,ROW(parent_children[parent])/(parent_children[parent]=Main[[#Headers],[Verteiler]])-2,ROW()-ROW(Main[[#Headers],[Verteiler]]))),"")</f>
        <v/>
      </c>
      <c r="M223" s="6" t="str">
        <f>IFERROR(INDEX(parent_children[children],_xlfn.AGGREGATE(15,6,ROW(parent_children[parent])/(parent_children[parent]=Main[[#Headers],[Unterverteiler]])-2,ROW()-ROW(Main[[#Headers],[Unterverteiler]]))),"")</f>
        <v/>
      </c>
      <c r="N223" s="6" t="str">
        <f>IFERROR(INDEX(parent_children[children],_xlfn.AGGREGATE(15,6,ROW(parent_children[parent])/(parent_children[parent]=Main[[#Headers],[Verteilsystem]])-2,ROW()-ROW(Main[[#Headers],[Verteilsystem]]))),"")</f>
        <v/>
      </c>
      <c r="O223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223" s="6" t="str">
        <f>IFERROR(INDEX(parent_children[children],_xlfn.AGGREGATE(15,6,ROW(parent_children[parent])/(parent_children[parent]=Main[[#Headers],[Wärmepumpe]])-2,ROW()-ROW(Main[[#Headers],[Wärmepumpe]]))),"")</f>
        <v/>
      </c>
      <c r="Q223" s="6" t="str">
        <f>IFERROR(INDEX(parent_children[children],_xlfn.AGGREGATE(15,6,ROW(parent_children[parent])/(parent_children[parent]=Main[[#Headers],[Ventil]])-2,ROW()-ROW(Main[[#Headers],[Ventil]]))),"")</f>
        <v/>
      </c>
      <c r="R223" s="6" t="str">
        <f>IFERROR(INDEX(parent_children[children],_xlfn.AGGREGATE(15,6,ROW(parent_children[parent])/(parent_children[parent]=Main[[#Headers],[Klappe]])-2,ROW()-ROW(Main[[#Headers],[Klappe]]))),"")</f>
        <v/>
      </c>
      <c r="S223" s="6" t="str">
        <f>IFERROR(INDEX(parent_children[children],_xlfn.AGGREGATE(15,6,ROW(parent_children[parent])/(parent_children[parent]=Main[[#Headers],[Sensor]])-2,ROW()-ROW(Main[[#Headers],[Sensor]]))),"")</f>
        <v/>
      </c>
      <c r="T223" s="6" t="str">
        <f>IFERROR(INDEX(parent_children[children],_xlfn.AGGREGATE(15,6,ROW(parent_children[parent])/(parent_children[parent]=Main[[#Headers],[Schalter]])-2,ROW()-ROW(Main[[#Headers],[Schalter]]))),"")</f>
        <v/>
      </c>
      <c r="U223" s="6" t="str">
        <f>IFERROR(INDEX(parent_children[children],_xlfn.AGGREGATE(15,6,ROW(parent_children[parent])/(parent_children[parent]=Main[[#Headers],[Wasser]])-2,ROW()-ROW(Main[[#Headers],[Wasser]]))),"")</f>
        <v/>
      </c>
      <c r="V223" s="6" t="str">
        <f>IFERROR(INDEX(parent_children[children],_xlfn.AGGREGATE(15,6,ROW(parent_children[parent])/(parent_children[parent]=Main[[#Headers],[Luft]])-2,ROW()-ROW(Main[[#Headers],[Luft]]))),"")</f>
        <v/>
      </c>
      <c r="W223" s="6" t="str">
        <f>IFERROR(INDEX(parent_children[children],_xlfn.AGGREGATE(15,6,ROW(parent_children[parent])/(parent_children[parent]=Main[[#Headers],[Filter]])-2,ROW()-ROW(Main[[#Headers],[Filter]]))),"")</f>
        <v/>
      </c>
      <c r="X223" s="6" t="str">
        <f>IFERROR(INDEX(parent_children[children],_xlfn.AGGREGATE(15,6,ROW(parent_children[parent])/(parent_children[parent]=Main[[#Headers],[Ventilator]])-2,ROW()-ROW(Main[[#Headers],[Ventilator]]))),"")</f>
        <v/>
      </c>
      <c r="Y223" s="6" t="str">
        <f>IFERROR(INDEX(parent_children[children],_xlfn.AGGREGATE(15,6,ROW(parent_children[parent])/(parent_children[parent]=Main[[#Headers],[Gas]])-2,ROW()-ROW(Main[[#Headers],[Gas]]))),"")</f>
        <v/>
      </c>
      <c r="Z223" s="6" t="str">
        <f>IFERROR(INDEX(parent_children[children],_xlfn.AGGREGATE(15,6,ROW(parent_children[parent])/(parent_children[parent]=Main[[#Headers],[Messwert]])-2,ROW()-ROW(Main[[#Headers],[Messwert]]))),"")</f>
        <v/>
      </c>
      <c r="AA223" s="6" t="str">
        <f>IFERROR(INDEX(parent_children[children],_xlfn.AGGREGATE(15,6,ROW(parent_children[parent])/(parent_children[parent]=Main[[#Headers],[Stellbefehl]])-2,ROW()-ROW(Main[[#Headers],[Stellbefehl]]))),"")</f>
        <v/>
      </c>
      <c r="AB223" s="6" t="str">
        <f>IFERROR(INDEX(parent_children[children],_xlfn.AGGREGATE(15,6,ROW(parent_children[parent])/(parent_children[parent]=Main[[#Headers],[Schaltbefehl]])-2,ROW()-ROW(Main[[#Headers],[Schaltbefehl]]))),"")</f>
        <v/>
      </c>
      <c r="AC223" s="6" t="str">
        <f>IFERROR(INDEX(parent_children[children],_xlfn.AGGREGATE(15,6,ROW(parent_children[parent])/(parent_children[parent]=Main[[#Headers],[Betriebsmeldung]])-2,ROW()-ROW(Main[[#Headers],[Betriebsmeldung]]))),"")</f>
        <v/>
      </c>
      <c r="AD223" s="6" t="str">
        <f>IFERROR(INDEX(parent_children[children],_xlfn.AGGREGATE(15,6,ROW(parent_children[parent])/(parent_children[parent]=Main[[#Headers],[Störung]])-2,ROW()-ROW(Main[[#Headers],[Störung]]))),"")</f>
        <v/>
      </c>
    </row>
    <row r="224" spans="1:30" x14ac:dyDescent="0.25">
      <c r="A224" t="str">
        <f>IFERROR(INDEX(category_assignment[description_german],_xlfn.AGGREGATE(15,6,ROW(category_assignment[category])/(category_assignment[category]=Main[[#Headers],[System]])-2,ROW()-ROW(Main[[#Headers],[System]]))),"")</f>
        <v/>
      </c>
      <c r="B224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224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224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224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224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224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224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224" s="6" t="str">
        <f>IFERROR(INDEX(parent_children[children],_xlfn.AGGREGATE(15,6,ROW(parent_children[parent])/(parent_children[parent]=Main[[#Headers],[Kessel]])-2,ROW()-ROW(Main[[#Headers],[Kessel]]))),"")</f>
        <v/>
      </c>
      <c r="J224" s="6" t="str">
        <f>IFERROR(INDEX(parent_children[children],_xlfn.AGGREGATE(15,6,ROW(parent_children[parent])/(parent_children[parent]=Main[[#Headers],[Kältemaschine]])-2,ROW()-ROW(Main[[#Headers],[Kältemaschine]]))),"")</f>
        <v/>
      </c>
      <c r="K224" s="6" t="str">
        <f>IFERROR(INDEX(parent_children[children],_xlfn.AGGREGATE(15,6,ROW(parent_children[parent])/(parent_children[parent]=Main[[#Headers],[Speicher]])-2,ROW()-ROW(Main[[#Headers],[Speicher]]))),"")</f>
        <v/>
      </c>
      <c r="L224" s="6" t="str">
        <f>IFERROR(INDEX(parent_children[children],_xlfn.AGGREGATE(15,6,ROW(parent_children[parent])/(parent_children[parent]=Main[[#Headers],[Verteiler]])-2,ROW()-ROW(Main[[#Headers],[Verteiler]]))),"")</f>
        <v/>
      </c>
      <c r="M224" s="6" t="str">
        <f>IFERROR(INDEX(parent_children[children],_xlfn.AGGREGATE(15,6,ROW(parent_children[parent])/(parent_children[parent]=Main[[#Headers],[Unterverteiler]])-2,ROW()-ROW(Main[[#Headers],[Unterverteiler]]))),"")</f>
        <v/>
      </c>
      <c r="N224" s="6" t="str">
        <f>IFERROR(INDEX(parent_children[children],_xlfn.AGGREGATE(15,6,ROW(parent_children[parent])/(parent_children[parent]=Main[[#Headers],[Verteilsystem]])-2,ROW()-ROW(Main[[#Headers],[Verteilsystem]]))),"")</f>
        <v/>
      </c>
      <c r="O224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224" s="6" t="str">
        <f>IFERROR(INDEX(parent_children[children],_xlfn.AGGREGATE(15,6,ROW(parent_children[parent])/(parent_children[parent]=Main[[#Headers],[Wärmepumpe]])-2,ROW()-ROW(Main[[#Headers],[Wärmepumpe]]))),"")</f>
        <v/>
      </c>
      <c r="Q224" s="6" t="str">
        <f>IFERROR(INDEX(parent_children[children],_xlfn.AGGREGATE(15,6,ROW(parent_children[parent])/(parent_children[parent]=Main[[#Headers],[Ventil]])-2,ROW()-ROW(Main[[#Headers],[Ventil]]))),"")</f>
        <v/>
      </c>
      <c r="R224" s="6" t="str">
        <f>IFERROR(INDEX(parent_children[children],_xlfn.AGGREGATE(15,6,ROW(parent_children[parent])/(parent_children[parent]=Main[[#Headers],[Klappe]])-2,ROW()-ROW(Main[[#Headers],[Klappe]]))),"")</f>
        <v/>
      </c>
      <c r="S224" s="6" t="str">
        <f>IFERROR(INDEX(parent_children[children],_xlfn.AGGREGATE(15,6,ROW(parent_children[parent])/(parent_children[parent]=Main[[#Headers],[Sensor]])-2,ROW()-ROW(Main[[#Headers],[Sensor]]))),"")</f>
        <v/>
      </c>
      <c r="T224" s="6" t="str">
        <f>IFERROR(INDEX(parent_children[children],_xlfn.AGGREGATE(15,6,ROW(parent_children[parent])/(parent_children[parent]=Main[[#Headers],[Schalter]])-2,ROW()-ROW(Main[[#Headers],[Schalter]]))),"")</f>
        <v/>
      </c>
      <c r="U224" s="6" t="str">
        <f>IFERROR(INDEX(parent_children[children],_xlfn.AGGREGATE(15,6,ROW(parent_children[parent])/(parent_children[parent]=Main[[#Headers],[Wasser]])-2,ROW()-ROW(Main[[#Headers],[Wasser]]))),"")</f>
        <v/>
      </c>
      <c r="V224" s="6" t="str">
        <f>IFERROR(INDEX(parent_children[children],_xlfn.AGGREGATE(15,6,ROW(parent_children[parent])/(parent_children[parent]=Main[[#Headers],[Luft]])-2,ROW()-ROW(Main[[#Headers],[Luft]]))),"")</f>
        <v/>
      </c>
      <c r="W224" s="6" t="str">
        <f>IFERROR(INDEX(parent_children[children],_xlfn.AGGREGATE(15,6,ROW(parent_children[parent])/(parent_children[parent]=Main[[#Headers],[Filter]])-2,ROW()-ROW(Main[[#Headers],[Filter]]))),"")</f>
        <v/>
      </c>
      <c r="X224" s="6" t="str">
        <f>IFERROR(INDEX(parent_children[children],_xlfn.AGGREGATE(15,6,ROW(parent_children[parent])/(parent_children[parent]=Main[[#Headers],[Ventilator]])-2,ROW()-ROW(Main[[#Headers],[Ventilator]]))),"")</f>
        <v/>
      </c>
      <c r="Y224" s="6" t="str">
        <f>IFERROR(INDEX(parent_children[children],_xlfn.AGGREGATE(15,6,ROW(parent_children[parent])/(parent_children[parent]=Main[[#Headers],[Gas]])-2,ROW()-ROW(Main[[#Headers],[Gas]]))),"")</f>
        <v/>
      </c>
      <c r="Z224" s="6" t="str">
        <f>IFERROR(INDEX(parent_children[children],_xlfn.AGGREGATE(15,6,ROW(parent_children[parent])/(parent_children[parent]=Main[[#Headers],[Messwert]])-2,ROW()-ROW(Main[[#Headers],[Messwert]]))),"")</f>
        <v/>
      </c>
      <c r="AA224" s="6" t="str">
        <f>IFERROR(INDEX(parent_children[children],_xlfn.AGGREGATE(15,6,ROW(parent_children[parent])/(parent_children[parent]=Main[[#Headers],[Stellbefehl]])-2,ROW()-ROW(Main[[#Headers],[Stellbefehl]]))),"")</f>
        <v/>
      </c>
      <c r="AB224" s="6" t="str">
        <f>IFERROR(INDEX(parent_children[children],_xlfn.AGGREGATE(15,6,ROW(parent_children[parent])/(parent_children[parent]=Main[[#Headers],[Schaltbefehl]])-2,ROW()-ROW(Main[[#Headers],[Schaltbefehl]]))),"")</f>
        <v/>
      </c>
      <c r="AC224" s="6" t="str">
        <f>IFERROR(INDEX(parent_children[children],_xlfn.AGGREGATE(15,6,ROW(parent_children[parent])/(parent_children[parent]=Main[[#Headers],[Betriebsmeldung]])-2,ROW()-ROW(Main[[#Headers],[Betriebsmeldung]]))),"")</f>
        <v/>
      </c>
      <c r="AD224" s="6" t="str">
        <f>IFERROR(INDEX(parent_children[children],_xlfn.AGGREGATE(15,6,ROW(parent_children[parent])/(parent_children[parent]=Main[[#Headers],[Störung]])-2,ROW()-ROW(Main[[#Headers],[Störung]]))),"")</f>
        <v/>
      </c>
    </row>
    <row r="225" spans="1:30" x14ac:dyDescent="0.25">
      <c r="A225" t="str">
        <f>IFERROR(INDEX(category_assignment[description_german],_xlfn.AGGREGATE(15,6,ROW(category_assignment[category])/(category_assignment[category]=Main[[#Headers],[System]])-2,ROW()-ROW(Main[[#Headers],[System]]))),"")</f>
        <v/>
      </c>
      <c r="B225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225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225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225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225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225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225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225" s="6" t="str">
        <f>IFERROR(INDEX(parent_children[children],_xlfn.AGGREGATE(15,6,ROW(parent_children[parent])/(parent_children[parent]=Main[[#Headers],[Kessel]])-2,ROW()-ROW(Main[[#Headers],[Kessel]]))),"")</f>
        <v/>
      </c>
      <c r="J225" s="6" t="str">
        <f>IFERROR(INDEX(parent_children[children],_xlfn.AGGREGATE(15,6,ROW(parent_children[parent])/(parent_children[parent]=Main[[#Headers],[Kältemaschine]])-2,ROW()-ROW(Main[[#Headers],[Kältemaschine]]))),"")</f>
        <v/>
      </c>
      <c r="K225" s="6" t="str">
        <f>IFERROR(INDEX(parent_children[children],_xlfn.AGGREGATE(15,6,ROW(parent_children[parent])/(parent_children[parent]=Main[[#Headers],[Speicher]])-2,ROW()-ROW(Main[[#Headers],[Speicher]]))),"")</f>
        <v/>
      </c>
      <c r="L225" s="6" t="str">
        <f>IFERROR(INDEX(parent_children[children],_xlfn.AGGREGATE(15,6,ROW(parent_children[parent])/(parent_children[parent]=Main[[#Headers],[Verteiler]])-2,ROW()-ROW(Main[[#Headers],[Verteiler]]))),"")</f>
        <v/>
      </c>
      <c r="M225" s="6" t="str">
        <f>IFERROR(INDEX(parent_children[children],_xlfn.AGGREGATE(15,6,ROW(parent_children[parent])/(parent_children[parent]=Main[[#Headers],[Unterverteiler]])-2,ROW()-ROW(Main[[#Headers],[Unterverteiler]]))),"")</f>
        <v/>
      </c>
      <c r="N225" s="6" t="str">
        <f>IFERROR(INDEX(parent_children[children],_xlfn.AGGREGATE(15,6,ROW(parent_children[parent])/(parent_children[parent]=Main[[#Headers],[Verteilsystem]])-2,ROW()-ROW(Main[[#Headers],[Verteilsystem]]))),"")</f>
        <v/>
      </c>
      <c r="O225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225" s="6" t="str">
        <f>IFERROR(INDEX(parent_children[children],_xlfn.AGGREGATE(15,6,ROW(parent_children[parent])/(parent_children[parent]=Main[[#Headers],[Wärmepumpe]])-2,ROW()-ROW(Main[[#Headers],[Wärmepumpe]]))),"")</f>
        <v/>
      </c>
      <c r="Q225" s="6" t="str">
        <f>IFERROR(INDEX(parent_children[children],_xlfn.AGGREGATE(15,6,ROW(parent_children[parent])/(parent_children[parent]=Main[[#Headers],[Ventil]])-2,ROW()-ROW(Main[[#Headers],[Ventil]]))),"")</f>
        <v/>
      </c>
      <c r="R225" s="6" t="str">
        <f>IFERROR(INDEX(parent_children[children],_xlfn.AGGREGATE(15,6,ROW(parent_children[parent])/(parent_children[parent]=Main[[#Headers],[Klappe]])-2,ROW()-ROW(Main[[#Headers],[Klappe]]))),"")</f>
        <v/>
      </c>
      <c r="S225" s="6" t="str">
        <f>IFERROR(INDEX(parent_children[children],_xlfn.AGGREGATE(15,6,ROW(parent_children[parent])/(parent_children[parent]=Main[[#Headers],[Sensor]])-2,ROW()-ROW(Main[[#Headers],[Sensor]]))),"")</f>
        <v/>
      </c>
      <c r="T225" s="6" t="str">
        <f>IFERROR(INDEX(parent_children[children],_xlfn.AGGREGATE(15,6,ROW(parent_children[parent])/(parent_children[parent]=Main[[#Headers],[Schalter]])-2,ROW()-ROW(Main[[#Headers],[Schalter]]))),"")</f>
        <v/>
      </c>
      <c r="U225" s="6" t="str">
        <f>IFERROR(INDEX(parent_children[children],_xlfn.AGGREGATE(15,6,ROW(parent_children[parent])/(parent_children[parent]=Main[[#Headers],[Wasser]])-2,ROW()-ROW(Main[[#Headers],[Wasser]]))),"")</f>
        <v/>
      </c>
      <c r="V225" s="6" t="str">
        <f>IFERROR(INDEX(parent_children[children],_xlfn.AGGREGATE(15,6,ROW(parent_children[parent])/(parent_children[parent]=Main[[#Headers],[Luft]])-2,ROW()-ROW(Main[[#Headers],[Luft]]))),"")</f>
        <v/>
      </c>
      <c r="W225" s="6" t="str">
        <f>IFERROR(INDEX(parent_children[children],_xlfn.AGGREGATE(15,6,ROW(parent_children[parent])/(parent_children[parent]=Main[[#Headers],[Filter]])-2,ROW()-ROW(Main[[#Headers],[Filter]]))),"")</f>
        <v/>
      </c>
      <c r="X225" s="6" t="str">
        <f>IFERROR(INDEX(parent_children[children],_xlfn.AGGREGATE(15,6,ROW(parent_children[parent])/(parent_children[parent]=Main[[#Headers],[Ventilator]])-2,ROW()-ROW(Main[[#Headers],[Ventilator]]))),"")</f>
        <v/>
      </c>
      <c r="Y225" s="6" t="str">
        <f>IFERROR(INDEX(parent_children[children],_xlfn.AGGREGATE(15,6,ROW(parent_children[parent])/(parent_children[parent]=Main[[#Headers],[Gas]])-2,ROW()-ROW(Main[[#Headers],[Gas]]))),"")</f>
        <v/>
      </c>
      <c r="Z225" s="6" t="str">
        <f>IFERROR(INDEX(parent_children[children],_xlfn.AGGREGATE(15,6,ROW(parent_children[parent])/(parent_children[parent]=Main[[#Headers],[Messwert]])-2,ROW()-ROW(Main[[#Headers],[Messwert]]))),"")</f>
        <v/>
      </c>
      <c r="AA225" s="6" t="str">
        <f>IFERROR(INDEX(parent_children[children],_xlfn.AGGREGATE(15,6,ROW(parent_children[parent])/(parent_children[parent]=Main[[#Headers],[Stellbefehl]])-2,ROW()-ROW(Main[[#Headers],[Stellbefehl]]))),"")</f>
        <v/>
      </c>
      <c r="AB225" s="6" t="str">
        <f>IFERROR(INDEX(parent_children[children],_xlfn.AGGREGATE(15,6,ROW(parent_children[parent])/(parent_children[parent]=Main[[#Headers],[Schaltbefehl]])-2,ROW()-ROW(Main[[#Headers],[Schaltbefehl]]))),"")</f>
        <v/>
      </c>
      <c r="AC225" s="6" t="str">
        <f>IFERROR(INDEX(parent_children[children],_xlfn.AGGREGATE(15,6,ROW(parent_children[parent])/(parent_children[parent]=Main[[#Headers],[Betriebsmeldung]])-2,ROW()-ROW(Main[[#Headers],[Betriebsmeldung]]))),"")</f>
        <v/>
      </c>
      <c r="AD225" s="6" t="str">
        <f>IFERROR(INDEX(parent_children[children],_xlfn.AGGREGATE(15,6,ROW(parent_children[parent])/(parent_children[parent]=Main[[#Headers],[Störung]])-2,ROW()-ROW(Main[[#Headers],[Störung]]))),"")</f>
        <v/>
      </c>
    </row>
    <row r="226" spans="1:30" x14ac:dyDescent="0.25">
      <c r="A226" t="str">
        <f>IFERROR(INDEX(category_assignment[description_german],_xlfn.AGGREGATE(15,6,ROW(category_assignment[category])/(category_assignment[category]=Main[[#Headers],[System]])-2,ROW()-ROW(Main[[#Headers],[System]]))),"")</f>
        <v/>
      </c>
      <c r="B226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226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226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226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226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226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226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226" s="6" t="str">
        <f>IFERROR(INDEX(parent_children[children],_xlfn.AGGREGATE(15,6,ROW(parent_children[parent])/(parent_children[parent]=Main[[#Headers],[Kessel]])-2,ROW()-ROW(Main[[#Headers],[Kessel]]))),"")</f>
        <v/>
      </c>
      <c r="J226" s="6" t="str">
        <f>IFERROR(INDEX(parent_children[children],_xlfn.AGGREGATE(15,6,ROW(parent_children[parent])/(parent_children[parent]=Main[[#Headers],[Kältemaschine]])-2,ROW()-ROW(Main[[#Headers],[Kältemaschine]]))),"")</f>
        <v/>
      </c>
      <c r="K226" s="6" t="str">
        <f>IFERROR(INDEX(parent_children[children],_xlfn.AGGREGATE(15,6,ROW(parent_children[parent])/(parent_children[parent]=Main[[#Headers],[Speicher]])-2,ROW()-ROW(Main[[#Headers],[Speicher]]))),"")</f>
        <v/>
      </c>
      <c r="L226" s="6" t="str">
        <f>IFERROR(INDEX(parent_children[children],_xlfn.AGGREGATE(15,6,ROW(parent_children[parent])/(parent_children[parent]=Main[[#Headers],[Verteiler]])-2,ROW()-ROW(Main[[#Headers],[Verteiler]]))),"")</f>
        <v/>
      </c>
      <c r="M226" s="6" t="str">
        <f>IFERROR(INDEX(parent_children[children],_xlfn.AGGREGATE(15,6,ROW(parent_children[parent])/(parent_children[parent]=Main[[#Headers],[Unterverteiler]])-2,ROW()-ROW(Main[[#Headers],[Unterverteiler]]))),"")</f>
        <v/>
      </c>
      <c r="N226" s="6" t="str">
        <f>IFERROR(INDEX(parent_children[children],_xlfn.AGGREGATE(15,6,ROW(parent_children[parent])/(parent_children[parent]=Main[[#Headers],[Verteilsystem]])-2,ROW()-ROW(Main[[#Headers],[Verteilsystem]]))),"")</f>
        <v/>
      </c>
      <c r="O226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226" s="6" t="str">
        <f>IFERROR(INDEX(parent_children[children],_xlfn.AGGREGATE(15,6,ROW(parent_children[parent])/(parent_children[parent]=Main[[#Headers],[Wärmepumpe]])-2,ROW()-ROW(Main[[#Headers],[Wärmepumpe]]))),"")</f>
        <v/>
      </c>
      <c r="Q226" s="6" t="str">
        <f>IFERROR(INDEX(parent_children[children],_xlfn.AGGREGATE(15,6,ROW(parent_children[parent])/(parent_children[parent]=Main[[#Headers],[Ventil]])-2,ROW()-ROW(Main[[#Headers],[Ventil]]))),"")</f>
        <v/>
      </c>
      <c r="R226" s="6" t="str">
        <f>IFERROR(INDEX(parent_children[children],_xlfn.AGGREGATE(15,6,ROW(parent_children[parent])/(parent_children[parent]=Main[[#Headers],[Klappe]])-2,ROW()-ROW(Main[[#Headers],[Klappe]]))),"")</f>
        <v/>
      </c>
      <c r="S226" s="6" t="str">
        <f>IFERROR(INDEX(parent_children[children],_xlfn.AGGREGATE(15,6,ROW(parent_children[parent])/(parent_children[parent]=Main[[#Headers],[Sensor]])-2,ROW()-ROW(Main[[#Headers],[Sensor]]))),"")</f>
        <v/>
      </c>
      <c r="T226" s="6" t="str">
        <f>IFERROR(INDEX(parent_children[children],_xlfn.AGGREGATE(15,6,ROW(parent_children[parent])/(parent_children[parent]=Main[[#Headers],[Schalter]])-2,ROW()-ROW(Main[[#Headers],[Schalter]]))),"")</f>
        <v/>
      </c>
      <c r="U226" s="6" t="str">
        <f>IFERROR(INDEX(parent_children[children],_xlfn.AGGREGATE(15,6,ROW(parent_children[parent])/(parent_children[parent]=Main[[#Headers],[Wasser]])-2,ROW()-ROW(Main[[#Headers],[Wasser]]))),"")</f>
        <v/>
      </c>
      <c r="V226" s="6" t="str">
        <f>IFERROR(INDEX(parent_children[children],_xlfn.AGGREGATE(15,6,ROW(parent_children[parent])/(parent_children[parent]=Main[[#Headers],[Luft]])-2,ROW()-ROW(Main[[#Headers],[Luft]]))),"")</f>
        <v/>
      </c>
      <c r="W226" s="6" t="str">
        <f>IFERROR(INDEX(parent_children[children],_xlfn.AGGREGATE(15,6,ROW(parent_children[parent])/(parent_children[parent]=Main[[#Headers],[Filter]])-2,ROW()-ROW(Main[[#Headers],[Filter]]))),"")</f>
        <v/>
      </c>
      <c r="X226" s="6" t="str">
        <f>IFERROR(INDEX(parent_children[children],_xlfn.AGGREGATE(15,6,ROW(parent_children[parent])/(parent_children[parent]=Main[[#Headers],[Ventilator]])-2,ROW()-ROW(Main[[#Headers],[Ventilator]]))),"")</f>
        <v/>
      </c>
      <c r="Y226" s="6" t="str">
        <f>IFERROR(INDEX(parent_children[children],_xlfn.AGGREGATE(15,6,ROW(parent_children[parent])/(parent_children[parent]=Main[[#Headers],[Gas]])-2,ROW()-ROW(Main[[#Headers],[Gas]]))),"")</f>
        <v/>
      </c>
      <c r="Z226" s="6" t="str">
        <f>IFERROR(INDEX(parent_children[children],_xlfn.AGGREGATE(15,6,ROW(parent_children[parent])/(parent_children[parent]=Main[[#Headers],[Messwert]])-2,ROW()-ROW(Main[[#Headers],[Messwert]]))),"")</f>
        <v/>
      </c>
      <c r="AA226" s="6" t="str">
        <f>IFERROR(INDEX(parent_children[children],_xlfn.AGGREGATE(15,6,ROW(parent_children[parent])/(parent_children[parent]=Main[[#Headers],[Stellbefehl]])-2,ROW()-ROW(Main[[#Headers],[Stellbefehl]]))),"")</f>
        <v/>
      </c>
      <c r="AB226" s="6" t="str">
        <f>IFERROR(INDEX(parent_children[children],_xlfn.AGGREGATE(15,6,ROW(parent_children[parent])/(parent_children[parent]=Main[[#Headers],[Schaltbefehl]])-2,ROW()-ROW(Main[[#Headers],[Schaltbefehl]]))),"")</f>
        <v/>
      </c>
      <c r="AC226" s="6" t="str">
        <f>IFERROR(INDEX(parent_children[children],_xlfn.AGGREGATE(15,6,ROW(parent_children[parent])/(parent_children[parent]=Main[[#Headers],[Betriebsmeldung]])-2,ROW()-ROW(Main[[#Headers],[Betriebsmeldung]]))),"")</f>
        <v/>
      </c>
      <c r="AD226" s="6" t="str">
        <f>IFERROR(INDEX(parent_children[children],_xlfn.AGGREGATE(15,6,ROW(parent_children[parent])/(parent_children[parent]=Main[[#Headers],[Störung]])-2,ROW()-ROW(Main[[#Headers],[Störung]]))),"")</f>
        <v/>
      </c>
    </row>
    <row r="227" spans="1:30" x14ac:dyDescent="0.25">
      <c r="A227" t="str">
        <f>IFERROR(INDEX(category_assignment[description_german],_xlfn.AGGREGATE(15,6,ROW(category_assignment[category])/(category_assignment[category]=Main[[#Headers],[System]])-2,ROW()-ROW(Main[[#Headers],[System]]))),"")</f>
        <v/>
      </c>
      <c r="B227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227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227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227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227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227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227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227" s="6" t="str">
        <f>IFERROR(INDEX(parent_children[children],_xlfn.AGGREGATE(15,6,ROW(parent_children[parent])/(parent_children[parent]=Main[[#Headers],[Kessel]])-2,ROW()-ROW(Main[[#Headers],[Kessel]]))),"")</f>
        <v/>
      </c>
      <c r="J227" s="6" t="str">
        <f>IFERROR(INDEX(parent_children[children],_xlfn.AGGREGATE(15,6,ROW(parent_children[parent])/(parent_children[parent]=Main[[#Headers],[Kältemaschine]])-2,ROW()-ROW(Main[[#Headers],[Kältemaschine]]))),"")</f>
        <v/>
      </c>
      <c r="K227" s="6" t="str">
        <f>IFERROR(INDEX(parent_children[children],_xlfn.AGGREGATE(15,6,ROW(parent_children[parent])/(parent_children[parent]=Main[[#Headers],[Speicher]])-2,ROW()-ROW(Main[[#Headers],[Speicher]]))),"")</f>
        <v/>
      </c>
      <c r="L227" s="6" t="str">
        <f>IFERROR(INDEX(parent_children[children],_xlfn.AGGREGATE(15,6,ROW(parent_children[parent])/(parent_children[parent]=Main[[#Headers],[Verteiler]])-2,ROW()-ROW(Main[[#Headers],[Verteiler]]))),"")</f>
        <v/>
      </c>
      <c r="M227" s="6" t="str">
        <f>IFERROR(INDEX(parent_children[children],_xlfn.AGGREGATE(15,6,ROW(parent_children[parent])/(parent_children[parent]=Main[[#Headers],[Unterverteiler]])-2,ROW()-ROW(Main[[#Headers],[Unterverteiler]]))),"")</f>
        <v/>
      </c>
      <c r="N227" s="6" t="str">
        <f>IFERROR(INDEX(parent_children[children],_xlfn.AGGREGATE(15,6,ROW(parent_children[parent])/(parent_children[parent]=Main[[#Headers],[Verteilsystem]])-2,ROW()-ROW(Main[[#Headers],[Verteilsystem]]))),"")</f>
        <v/>
      </c>
      <c r="O227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227" s="6" t="str">
        <f>IFERROR(INDEX(parent_children[children],_xlfn.AGGREGATE(15,6,ROW(parent_children[parent])/(parent_children[parent]=Main[[#Headers],[Wärmepumpe]])-2,ROW()-ROW(Main[[#Headers],[Wärmepumpe]]))),"")</f>
        <v/>
      </c>
      <c r="Q227" s="6" t="str">
        <f>IFERROR(INDEX(parent_children[children],_xlfn.AGGREGATE(15,6,ROW(parent_children[parent])/(parent_children[parent]=Main[[#Headers],[Ventil]])-2,ROW()-ROW(Main[[#Headers],[Ventil]]))),"")</f>
        <v/>
      </c>
      <c r="R227" s="6" t="str">
        <f>IFERROR(INDEX(parent_children[children],_xlfn.AGGREGATE(15,6,ROW(parent_children[parent])/(parent_children[parent]=Main[[#Headers],[Klappe]])-2,ROW()-ROW(Main[[#Headers],[Klappe]]))),"")</f>
        <v/>
      </c>
      <c r="S227" s="6" t="str">
        <f>IFERROR(INDEX(parent_children[children],_xlfn.AGGREGATE(15,6,ROW(parent_children[parent])/(parent_children[parent]=Main[[#Headers],[Sensor]])-2,ROW()-ROW(Main[[#Headers],[Sensor]]))),"")</f>
        <v/>
      </c>
      <c r="T227" s="6" t="str">
        <f>IFERROR(INDEX(parent_children[children],_xlfn.AGGREGATE(15,6,ROW(parent_children[parent])/(parent_children[parent]=Main[[#Headers],[Schalter]])-2,ROW()-ROW(Main[[#Headers],[Schalter]]))),"")</f>
        <v/>
      </c>
      <c r="U227" s="6" t="str">
        <f>IFERROR(INDEX(parent_children[children],_xlfn.AGGREGATE(15,6,ROW(parent_children[parent])/(parent_children[parent]=Main[[#Headers],[Wasser]])-2,ROW()-ROW(Main[[#Headers],[Wasser]]))),"")</f>
        <v/>
      </c>
      <c r="V227" s="6" t="str">
        <f>IFERROR(INDEX(parent_children[children],_xlfn.AGGREGATE(15,6,ROW(parent_children[parent])/(parent_children[parent]=Main[[#Headers],[Luft]])-2,ROW()-ROW(Main[[#Headers],[Luft]]))),"")</f>
        <v/>
      </c>
      <c r="W227" s="6" t="str">
        <f>IFERROR(INDEX(parent_children[children],_xlfn.AGGREGATE(15,6,ROW(parent_children[parent])/(parent_children[parent]=Main[[#Headers],[Filter]])-2,ROW()-ROW(Main[[#Headers],[Filter]]))),"")</f>
        <v/>
      </c>
      <c r="X227" s="6" t="str">
        <f>IFERROR(INDEX(parent_children[children],_xlfn.AGGREGATE(15,6,ROW(parent_children[parent])/(parent_children[parent]=Main[[#Headers],[Ventilator]])-2,ROW()-ROW(Main[[#Headers],[Ventilator]]))),"")</f>
        <v/>
      </c>
      <c r="Y227" s="6" t="str">
        <f>IFERROR(INDEX(parent_children[children],_xlfn.AGGREGATE(15,6,ROW(parent_children[parent])/(parent_children[parent]=Main[[#Headers],[Gas]])-2,ROW()-ROW(Main[[#Headers],[Gas]]))),"")</f>
        <v/>
      </c>
      <c r="Z227" s="6" t="str">
        <f>IFERROR(INDEX(parent_children[children],_xlfn.AGGREGATE(15,6,ROW(parent_children[parent])/(parent_children[parent]=Main[[#Headers],[Messwert]])-2,ROW()-ROW(Main[[#Headers],[Messwert]]))),"")</f>
        <v/>
      </c>
      <c r="AA227" s="6" t="str">
        <f>IFERROR(INDEX(parent_children[children],_xlfn.AGGREGATE(15,6,ROW(parent_children[parent])/(parent_children[parent]=Main[[#Headers],[Stellbefehl]])-2,ROW()-ROW(Main[[#Headers],[Stellbefehl]]))),"")</f>
        <v/>
      </c>
      <c r="AB227" s="6" t="str">
        <f>IFERROR(INDEX(parent_children[children],_xlfn.AGGREGATE(15,6,ROW(parent_children[parent])/(parent_children[parent]=Main[[#Headers],[Schaltbefehl]])-2,ROW()-ROW(Main[[#Headers],[Schaltbefehl]]))),"")</f>
        <v/>
      </c>
      <c r="AC227" s="6" t="str">
        <f>IFERROR(INDEX(parent_children[children],_xlfn.AGGREGATE(15,6,ROW(parent_children[parent])/(parent_children[parent]=Main[[#Headers],[Betriebsmeldung]])-2,ROW()-ROW(Main[[#Headers],[Betriebsmeldung]]))),"")</f>
        <v/>
      </c>
      <c r="AD227" s="6" t="str">
        <f>IFERROR(INDEX(parent_children[children],_xlfn.AGGREGATE(15,6,ROW(parent_children[parent])/(parent_children[parent]=Main[[#Headers],[Störung]])-2,ROW()-ROW(Main[[#Headers],[Störung]]))),"")</f>
        <v/>
      </c>
    </row>
    <row r="228" spans="1:30" x14ac:dyDescent="0.25">
      <c r="A228" t="str">
        <f>IFERROR(INDEX(category_assignment[description_german],_xlfn.AGGREGATE(15,6,ROW(category_assignment[category])/(category_assignment[category]=Main[[#Headers],[System]])-2,ROW()-ROW(Main[[#Headers],[System]]))),"")</f>
        <v/>
      </c>
      <c r="B228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228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228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228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228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228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228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228" s="6" t="str">
        <f>IFERROR(INDEX(parent_children[children],_xlfn.AGGREGATE(15,6,ROW(parent_children[parent])/(parent_children[parent]=Main[[#Headers],[Kessel]])-2,ROW()-ROW(Main[[#Headers],[Kessel]]))),"")</f>
        <v/>
      </c>
      <c r="J228" s="6" t="str">
        <f>IFERROR(INDEX(parent_children[children],_xlfn.AGGREGATE(15,6,ROW(parent_children[parent])/(parent_children[parent]=Main[[#Headers],[Kältemaschine]])-2,ROW()-ROW(Main[[#Headers],[Kältemaschine]]))),"")</f>
        <v/>
      </c>
      <c r="K228" s="6" t="str">
        <f>IFERROR(INDEX(parent_children[children],_xlfn.AGGREGATE(15,6,ROW(parent_children[parent])/(parent_children[parent]=Main[[#Headers],[Speicher]])-2,ROW()-ROW(Main[[#Headers],[Speicher]]))),"")</f>
        <v/>
      </c>
      <c r="L228" s="6" t="str">
        <f>IFERROR(INDEX(parent_children[children],_xlfn.AGGREGATE(15,6,ROW(parent_children[parent])/(parent_children[parent]=Main[[#Headers],[Verteiler]])-2,ROW()-ROW(Main[[#Headers],[Verteiler]]))),"")</f>
        <v/>
      </c>
      <c r="M228" s="6" t="str">
        <f>IFERROR(INDEX(parent_children[children],_xlfn.AGGREGATE(15,6,ROW(parent_children[parent])/(parent_children[parent]=Main[[#Headers],[Unterverteiler]])-2,ROW()-ROW(Main[[#Headers],[Unterverteiler]]))),"")</f>
        <v/>
      </c>
      <c r="N228" s="6" t="str">
        <f>IFERROR(INDEX(parent_children[children],_xlfn.AGGREGATE(15,6,ROW(parent_children[parent])/(parent_children[parent]=Main[[#Headers],[Verteilsystem]])-2,ROW()-ROW(Main[[#Headers],[Verteilsystem]]))),"")</f>
        <v/>
      </c>
      <c r="O228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228" s="6" t="str">
        <f>IFERROR(INDEX(parent_children[children],_xlfn.AGGREGATE(15,6,ROW(parent_children[parent])/(parent_children[parent]=Main[[#Headers],[Wärmepumpe]])-2,ROW()-ROW(Main[[#Headers],[Wärmepumpe]]))),"")</f>
        <v/>
      </c>
      <c r="Q228" s="6" t="str">
        <f>IFERROR(INDEX(parent_children[children],_xlfn.AGGREGATE(15,6,ROW(parent_children[parent])/(parent_children[parent]=Main[[#Headers],[Ventil]])-2,ROW()-ROW(Main[[#Headers],[Ventil]]))),"")</f>
        <v/>
      </c>
      <c r="R228" s="6" t="str">
        <f>IFERROR(INDEX(parent_children[children],_xlfn.AGGREGATE(15,6,ROW(parent_children[parent])/(parent_children[parent]=Main[[#Headers],[Klappe]])-2,ROW()-ROW(Main[[#Headers],[Klappe]]))),"")</f>
        <v/>
      </c>
      <c r="S228" s="6" t="str">
        <f>IFERROR(INDEX(parent_children[children],_xlfn.AGGREGATE(15,6,ROW(parent_children[parent])/(parent_children[parent]=Main[[#Headers],[Sensor]])-2,ROW()-ROW(Main[[#Headers],[Sensor]]))),"")</f>
        <v/>
      </c>
      <c r="T228" s="6" t="str">
        <f>IFERROR(INDEX(parent_children[children],_xlfn.AGGREGATE(15,6,ROW(parent_children[parent])/(parent_children[parent]=Main[[#Headers],[Schalter]])-2,ROW()-ROW(Main[[#Headers],[Schalter]]))),"")</f>
        <v/>
      </c>
      <c r="U228" s="6" t="str">
        <f>IFERROR(INDEX(parent_children[children],_xlfn.AGGREGATE(15,6,ROW(parent_children[parent])/(parent_children[parent]=Main[[#Headers],[Wasser]])-2,ROW()-ROW(Main[[#Headers],[Wasser]]))),"")</f>
        <v/>
      </c>
      <c r="V228" s="6" t="str">
        <f>IFERROR(INDEX(parent_children[children],_xlfn.AGGREGATE(15,6,ROW(parent_children[parent])/(parent_children[parent]=Main[[#Headers],[Luft]])-2,ROW()-ROW(Main[[#Headers],[Luft]]))),"")</f>
        <v/>
      </c>
      <c r="W228" s="6" t="str">
        <f>IFERROR(INDEX(parent_children[children],_xlfn.AGGREGATE(15,6,ROW(parent_children[parent])/(parent_children[parent]=Main[[#Headers],[Filter]])-2,ROW()-ROW(Main[[#Headers],[Filter]]))),"")</f>
        <v/>
      </c>
      <c r="X228" s="6" t="str">
        <f>IFERROR(INDEX(parent_children[children],_xlfn.AGGREGATE(15,6,ROW(parent_children[parent])/(parent_children[parent]=Main[[#Headers],[Ventilator]])-2,ROW()-ROW(Main[[#Headers],[Ventilator]]))),"")</f>
        <v/>
      </c>
      <c r="Y228" s="6" t="str">
        <f>IFERROR(INDEX(parent_children[children],_xlfn.AGGREGATE(15,6,ROW(parent_children[parent])/(parent_children[parent]=Main[[#Headers],[Gas]])-2,ROW()-ROW(Main[[#Headers],[Gas]]))),"")</f>
        <v/>
      </c>
      <c r="Z228" s="6" t="str">
        <f>IFERROR(INDEX(parent_children[children],_xlfn.AGGREGATE(15,6,ROW(parent_children[parent])/(parent_children[parent]=Main[[#Headers],[Messwert]])-2,ROW()-ROW(Main[[#Headers],[Messwert]]))),"")</f>
        <v/>
      </c>
      <c r="AA228" s="6" t="str">
        <f>IFERROR(INDEX(parent_children[children],_xlfn.AGGREGATE(15,6,ROW(parent_children[parent])/(parent_children[parent]=Main[[#Headers],[Stellbefehl]])-2,ROW()-ROW(Main[[#Headers],[Stellbefehl]]))),"")</f>
        <v/>
      </c>
      <c r="AB228" s="6" t="str">
        <f>IFERROR(INDEX(parent_children[children],_xlfn.AGGREGATE(15,6,ROW(parent_children[parent])/(parent_children[parent]=Main[[#Headers],[Schaltbefehl]])-2,ROW()-ROW(Main[[#Headers],[Schaltbefehl]]))),"")</f>
        <v/>
      </c>
      <c r="AC228" s="6" t="str">
        <f>IFERROR(INDEX(parent_children[children],_xlfn.AGGREGATE(15,6,ROW(parent_children[parent])/(parent_children[parent]=Main[[#Headers],[Betriebsmeldung]])-2,ROW()-ROW(Main[[#Headers],[Betriebsmeldung]]))),"")</f>
        <v/>
      </c>
      <c r="AD228" s="6" t="str">
        <f>IFERROR(INDEX(parent_children[children],_xlfn.AGGREGATE(15,6,ROW(parent_children[parent])/(parent_children[parent]=Main[[#Headers],[Störung]])-2,ROW()-ROW(Main[[#Headers],[Störung]]))),"")</f>
        <v/>
      </c>
    </row>
    <row r="229" spans="1:30" x14ac:dyDescent="0.25">
      <c r="A229" t="str">
        <f>IFERROR(INDEX(category_assignment[description_german],_xlfn.AGGREGATE(15,6,ROW(category_assignment[category])/(category_assignment[category]=Main[[#Headers],[System]])-2,ROW()-ROW(Main[[#Headers],[System]]))),"")</f>
        <v/>
      </c>
      <c r="B229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229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229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229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229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229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229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229" s="6" t="str">
        <f>IFERROR(INDEX(parent_children[children],_xlfn.AGGREGATE(15,6,ROW(parent_children[parent])/(parent_children[parent]=Main[[#Headers],[Kessel]])-2,ROW()-ROW(Main[[#Headers],[Kessel]]))),"")</f>
        <v/>
      </c>
      <c r="J229" s="6" t="str">
        <f>IFERROR(INDEX(parent_children[children],_xlfn.AGGREGATE(15,6,ROW(parent_children[parent])/(parent_children[parent]=Main[[#Headers],[Kältemaschine]])-2,ROW()-ROW(Main[[#Headers],[Kältemaschine]]))),"")</f>
        <v/>
      </c>
      <c r="K229" s="6" t="str">
        <f>IFERROR(INDEX(parent_children[children],_xlfn.AGGREGATE(15,6,ROW(parent_children[parent])/(parent_children[parent]=Main[[#Headers],[Speicher]])-2,ROW()-ROW(Main[[#Headers],[Speicher]]))),"")</f>
        <v/>
      </c>
      <c r="L229" s="6" t="str">
        <f>IFERROR(INDEX(parent_children[children],_xlfn.AGGREGATE(15,6,ROW(parent_children[parent])/(parent_children[parent]=Main[[#Headers],[Verteiler]])-2,ROW()-ROW(Main[[#Headers],[Verteiler]]))),"")</f>
        <v/>
      </c>
      <c r="M229" s="6" t="str">
        <f>IFERROR(INDEX(parent_children[children],_xlfn.AGGREGATE(15,6,ROW(parent_children[parent])/(parent_children[parent]=Main[[#Headers],[Unterverteiler]])-2,ROW()-ROW(Main[[#Headers],[Unterverteiler]]))),"")</f>
        <v/>
      </c>
      <c r="N229" s="6" t="str">
        <f>IFERROR(INDEX(parent_children[children],_xlfn.AGGREGATE(15,6,ROW(parent_children[parent])/(parent_children[parent]=Main[[#Headers],[Verteilsystem]])-2,ROW()-ROW(Main[[#Headers],[Verteilsystem]]))),"")</f>
        <v/>
      </c>
      <c r="O229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229" s="6" t="str">
        <f>IFERROR(INDEX(parent_children[children],_xlfn.AGGREGATE(15,6,ROW(parent_children[parent])/(parent_children[parent]=Main[[#Headers],[Wärmepumpe]])-2,ROW()-ROW(Main[[#Headers],[Wärmepumpe]]))),"")</f>
        <v/>
      </c>
      <c r="Q229" s="6" t="str">
        <f>IFERROR(INDEX(parent_children[children],_xlfn.AGGREGATE(15,6,ROW(parent_children[parent])/(parent_children[parent]=Main[[#Headers],[Ventil]])-2,ROW()-ROW(Main[[#Headers],[Ventil]]))),"")</f>
        <v/>
      </c>
      <c r="R229" s="6" t="str">
        <f>IFERROR(INDEX(parent_children[children],_xlfn.AGGREGATE(15,6,ROW(parent_children[parent])/(parent_children[parent]=Main[[#Headers],[Klappe]])-2,ROW()-ROW(Main[[#Headers],[Klappe]]))),"")</f>
        <v/>
      </c>
      <c r="S229" s="6" t="str">
        <f>IFERROR(INDEX(parent_children[children],_xlfn.AGGREGATE(15,6,ROW(parent_children[parent])/(parent_children[parent]=Main[[#Headers],[Sensor]])-2,ROW()-ROW(Main[[#Headers],[Sensor]]))),"")</f>
        <v/>
      </c>
      <c r="T229" s="6" t="str">
        <f>IFERROR(INDEX(parent_children[children],_xlfn.AGGREGATE(15,6,ROW(parent_children[parent])/(parent_children[parent]=Main[[#Headers],[Schalter]])-2,ROW()-ROW(Main[[#Headers],[Schalter]]))),"")</f>
        <v/>
      </c>
      <c r="U229" s="6" t="str">
        <f>IFERROR(INDEX(parent_children[children],_xlfn.AGGREGATE(15,6,ROW(parent_children[parent])/(parent_children[parent]=Main[[#Headers],[Wasser]])-2,ROW()-ROW(Main[[#Headers],[Wasser]]))),"")</f>
        <v/>
      </c>
      <c r="V229" s="6" t="str">
        <f>IFERROR(INDEX(parent_children[children],_xlfn.AGGREGATE(15,6,ROW(parent_children[parent])/(parent_children[parent]=Main[[#Headers],[Luft]])-2,ROW()-ROW(Main[[#Headers],[Luft]]))),"")</f>
        <v/>
      </c>
      <c r="W229" s="6" t="str">
        <f>IFERROR(INDEX(parent_children[children],_xlfn.AGGREGATE(15,6,ROW(parent_children[parent])/(parent_children[parent]=Main[[#Headers],[Filter]])-2,ROW()-ROW(Main[[#Headers],[Filter]]))),"")</f>
        <v/>
      </c>
      <c r="X229" s="6" t="str">
        <f>IFERROR(INDEX(parent_children[children],_xlfn.AGGREGATE(15,6,ROW(parent_children[parent])/(parent_children[parent]=Main[[#Headers],[Ventilator]])-2,ROW()-ROW(Main[[#Headers],[Ventilator]]))),"")</f>
        <v/>
      </c>
      <c r="Y229" s="6" t="str">
        <f>IFERROR(INDEX(parent_children[children],_xlfn.AGGREGATE(15,6,ROW(parent_children[parent])/(parent_children[parent]=Main[[#Headers],[Gas]])-2,ROW()-ROW(Main[[#Headers],[Gas]]))),"")</f>
        <v/>
      </c>
      <c r="Z229" s="6" t="str">
        <f>IFERROR(INDEX(parent_children[children],_xlfn.AGGREGATE(15,6,ROW(parent_children[parent])/(parent_children[parent]=Main[[#Headers],[Messwert]])-2,ROW()-ROW(Main[[#Headers],[Messwert]]))),"")</f>
        <v/>
      </c>
      <c r="AA229" s="6" t="str">
        <f>IFERROR(INDEX(parent_children[children],_xlfn.AGGREGATE(15,6,ROW(parent_children[parent])/(parent_children[parent]=Main[[#Headers],[Stellbefehl]])-2,ROW()-ROW(Main[[#Headers],[Stellbefehl]]))),"")</f>
        <v/>
      </c>
      <c r="AB229" s="6" t="str">
        <f>IFERROR(INDEX(parent_children[children],_xlfn.AGGREGATE(15,6,ROW(parent_children[parent])/(parent_children[parent]=Main[[#Headers],[Schaltbefehl]])-2,ROW()-ROW(Main[[#Headers],[Schaltbefehl]]))),"")</f>
        <v/>
      </c>
      <c r="AC229" s="6" t="str">
        <f>IFERROR(INDEX(parent_children[children],_xlfn.AGGREGATE(15,6,ROW(parent_children[parent])/(parent_children[parent]=Main[[#Headers],[Betriebsmeldung]])-2,ROW()-ROW(Main[[#Headers],[Betriebsmeldung]]))),"")</f>
        <v/>
      </c>
      <c r="AD229" s="6" t="str">
        <f>IFERROR(INDEX(parent_children[children],_xlfn.AGGREGATE(15,6,ROW(parent_children[parent])/(parent_children[parent]=Main[[#Headers],[Störung]])-2,ROW()-ROW(Main[[#Headers],[Störung]]))),"")</f>
        <v/>
      </c>
    </row>
    <row r="230" spans="1:30" x14ac:dyDescent="0.25">
      <c r="A230" t="str">
        <f>IFERROR(INDEX(category_assignment[description_german],_xlfn.AGGREGATE(15,6,ROW(category_assignment[category])/(category_assignment[category]=Main[[#Headers],[System]])-2,ROW()-ROW(Main[[#Headers],[System]]))),"")</f>
        <v/>
      </c>
      <c r="B230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230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230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230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230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230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230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230" s="6" t="str">
        <f>IFERROR(INDEX(parent_children[children],_xlfn.AGGREGATE(15,6,ROW(parent_children[parent])/(parent_children[parent]=Main[[#Headers],[Kessel]])-2,ROW()-ROW(Main[[#Headers],[Kessel]]))),"")</f>
        <v/>
      </c>
      <c r="J230" s="6" t="str">
        <f>IFERROR(INDEX(parent_children[children],_xlfn.AGGREGATE(15,6,ROW(parent_children[parent])/(parent_children[parent]=Main[[#Headers],[Kältemaschine]])-2,ROW()-ROW(Main[[#Headers],[Kältemaschine]]))),"")</f>
        <v/>
      </c>
      <c r="K230" s="6" t="str">
        <f>IFERROR(INDEX(parent_children[children],_xlfn.AGGREGATE(15,6,ROW(parent_children[parent])/(parent_children[parent]=Main[[#Headers],[Speicher]])-2,ROW()-ROW(Main[[#Headers],[Speicher]]))),"")</f>
        <v/>
      </c>
      <c r="L230" s="6" t="str">
        <f>IFERROR(INDEX(parent_children[children],_xlfn.AGGREGATE(15,6,ROW(parent_children[parent])/(parent_children[parent]=Main[[#Headers],[Verteiler]])-2,ROW()-ROW(Main[[#Headers],[Verteiler]]))),"")</f>
        <v/>
      </c>
      <c r="M230" s="6" t="str">
        <f>IFERROR(INDEX(parent_children[children],_xlfn.AGGREGATE(15,6,ROW(parent_children[parent])/(parent_children[parent]=Main[[#Headers],[Unterverteiler]])-2,ROW()-ROW(Main[[#Headers],[Unterverteiler]]))),"")</f>
        <v/>
      </c>
      <c r="N230" s="6" t="str">
        <f>IFERROR(INDEX(parent_children[children],_xlfn.AGGREGATE(15,6,ROW(parent_children[parent])/(parent_children[parent]=Main[[#Headers],[Verteilsystem]])-2,ROW()-ROW(Main[[#Headers],[Verteilsystem]]))),"")</f>
        <v/>
      </c>
      <c r="O230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230" s="6" t="str">
        <f>IFERROR(INDEX(parent_children[children],_xlfn.AGGREGATE(15,6,ROW(parent_children[parent])/(parent_children[parent]=Main[[#Headers],[Wärmepumpe]])-2,ROW()-ROW(Main[[#Headers],[Wärmepumpe]]))),"")</f>
        <v/>
      </c>
      <c r="Q230" s="6" t="str">
        <f>IFERROR(INDEX(parent_children[children],_xlfn.AGGREGATE(15,6,ROW(parent_children[parent])/(parent_children[parent]=Main[[#Headers],[Ventil]])-2,ROW()-ROW(Main[[#Headers],[Ventil]]))),"")</f>
        <v/>
      </c>
      <c r="R230" s="6" t="str">
        <f>IFERROR(INDEX(parent_children[children],_xlfn.AGGREGATE(15,6,ROW(parent_children[parent])/(parent_children[parent]=Main[[#Headers],[Klappe]])-2,ROW()-ROW(Main[[#Headers],[Klappe]]))),"")</f>
        <v/>
      </c>
      <c r="S230" s="6" t="str">
        <f>IFERROR(INDEX(parent_children[children],_xlfn.AGGREGATE(15,6,ROW(parent_children[parent])/(parent_children[parent]=Main[[#Headers],[Sensor]])-2,ROW()-ROW(Main[[#Headers],[Sensor]]))),"")</f>
        <v/>
      </c>
      <c r="T230" s="6" t="str">
        <f>IFERROR(INDEX(parent_children[children],_xlfn.AGGREGATE(15,6,ROW(parent_children[parent])/(parent_children[parent]=Main[[#Headers],[Schalter]])-2,ROW()-ROW(Main[[#Headers],[Schalter]]))),"")</f>
        <v/>
      </c>
      <c r="U230" s="6" t="str">
        <f>IFERROR(INDEX(parent_children[children],_xlfn.AGGREGATE(15,6,ROW(parent_children[parent])/(parent_children[parent]=Main[[#Headers],[Wasser]])-2,ROW()-ROW(Main[[#Headers],[Wasser]]))),"")</f>
        <v/>
      </c>
      <c r="V230" s="6" t="str">
        <f>IFERROR(INDEX(parent_children[children],_xlfn.AGGREGATE(15,6,ROW(parent_children[parent])/(parent_children[parent]=Main[[#Headers],[Luft]])-2,ROW()-ROW(Main[[#Headers],[Luft]]))),"")</f>
        <v/>
      </c>
      <c r="W230" s="6" t="str">
        <f>IFERROR(INDEX(parent_children[children],_xlfn.AGGREGATE(15,6,ROW(parent_children[parent])/(parent_children[parent]=Main[[#Headers],[Filter]])-2,ROW()-ROW(Main[[#Headers],[Filter]]))),"")</f>
        <v/>
      </c>
      <c r="X230" s="6" t="str">
        <f>IFERROR(INDEX(parent_children[children],_xlfn.AGGREGATE(15,6,ROW(parent_children[parent])/(parent_children[parent]=Main[[#Headers],[Ventilator]])-2,ROW()-ROW(Main[[#Headers],[Ventilator]]))),"")</f>
        <v/>
      </c>
      <c r="Y230" s="6" t="str">
        <f>IFERROR(INDEX(parent_children[children],_xlfn.AGGREGATE(15,6,ROW(parent_children[parent])/(parent_children[parent]=Main[[#Headers],[Gas]])-2,ROW()-ROW(Main[[#Headers],[Gas]]))),"")</f>
        <v/>
      </c>
      <c r="Z230" s="6" t="str">
        <f>IFERROR(INDEX(parent_children[children],_xlfn.AGGREGATE(15,6,ROW(parent_children[parent])/(parent_children[parent]=Main[[#Headers],[Messwert]])-2,ROW()-ROW(Main[[#Headers],[Messwert]]))),"")</f>
        <v/>
      </c>
      <c r="AA230" s="6" t="str">
        <f>IFERROR(INDEX(parent_children[children],_xlfn.AGGREGATE(15,6,ROW(parent_children[parent])/(parent_children[parent]=Main[[#Headers],[Stellbefehl]])-2,ROW()-ROW(Main[[#Headers],[Stellbefehl]]))),"")</f>
        <v/>
      </c>
      <c r="AB230" s="6" t="str">
        <f>IFERROR(INDEX(parent_children[children],_xlfn.AGGREGATE(15,6,ROW(parent_children[parent])/(parent_children[parent]=Main[[#Headers],[Schaltbefehl]])-2,ROW()-ROW(Main[[#Headers],[Schaltbefehl]]))),"")</f>
        <v/>
      </c>
      <c r="AC230" s="6" t="str">
        <f>IFERROR(INDEX(parent_children[children],_xlfn.AGGREGATE(15,6,ROW(parent_children[parent])/(parent_children[parent]=Main[[#Headers],[Betriebsmeldung]])-2,ROW()-ROW(Main[[#Headers],[Betriebsmeldung]]))),"")</f>
        <v/>
      </c>
      <c r="AD230" s="6" t="str">
        <f>IFERROR(INDEX(parent_children[children],_xlfn.AGGREGATE(15,6,ROW(parent_children[parent])/(parent_children[parent]=Main[[#Headers],[Störung]])-2,ROW()-ROW(Main[[#Headers],[Störung]]))),"")</f>
        <v/>
      </c>
    </row>
    <row r="231" spans="1:30" x14ac:dyDescent="0.25">
      <c r="A231" t="str">
        <f>IFERROR(INDEX(category_assignment[description_german],_xlfn.AGGREGATE(15,6,ROW(category_assignment[category])/(category_assignment[category]=Main[[#Headers],[System]])-2,ROW()-ROW(Main[[#Headers],[System]]))),"")</f>
        <v/>
      </c>
      <c r="B231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231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231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231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231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231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231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231" s="6" t="str">
        <f>IFERROR(INDEX(parent_children[children],_xlfn.AGGREGATE(15,6,ROW(parent_children[parent])/(parent_children[parent]=Main[[#Headers],[Kessel]])-2,ROW()-ROW(Main[[#Headers],[Kessel]]))),"")</f>
        <v/>
      </c>
      <c r="J231" s="6" t="str">
        <f>IFERROR(INDEX(parent_children[children],_xlfn.AGGREGATE(15,6,ROW(parent_children[parent])/(parent_children[parent]=Main[[#Headers],[Kältemaschine]])-2,ROW()-ROW(Main[[#Headers],[Kältemaschine]]))),"")</f>
        <v/>
      </c>
      <c r="K231" s="6" t="str">
        <f>IFERROR(INDEX(parent_children[children],_xlfn.AGGREGATE(15,6,ROW(parent_children[parent])/(parent_children[parent]=Main[[#Headers],[Speicher]])-2,ROW()-ROW(Main[[#Headers],[Speicher]]))),"")</f>
        <v/>
      </c>
      <c r="L231" s="6" t="str">
        <f>IFERROR(INDEX(parent_children[children],_xlfn.AGGREGATE(15,6,ROW(parent_children[parent])/(parent_children[parent]=Main[[#Headers],[Verteiler]])-2,ROW()-ROW(Main[[#Headers],[Verteiler]]))),"")</f>
        <v/>
      </c>
      <c r="M231" s="6" t="str">
        <f>IFERROR(INDEX(parent_children[children],_xlfn.AGGREGATE(15,6,ROW(parent_children[parent])/(parent_children[parent]=Main[[#Headers],[Unterverteiler]])-2,ROW()-ROW(Main[[#Headers],[Unterverteiler]]))),"")</f>
        <v/>
      </c>
      <c r="N231" s="6" t="str">
        <f>IFERROR(INDEX(parent_children[children],_xlfn.AGGREGATE(15,6,ROW(parent_children[parent])/(parent_children[parent]=Main[[#Headers],[Verteilsystem]])-2,ROW()-ROW(Main[[#Headers],[Verteilsystem]]))),"")</f>
        <v/>
      </c>
      <c r="O231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231" s="6" t="str">
        <f>IFERROR(INDEX(parent_children[children],_xlfn.AGGREGATE(15,6,ROW(parent_children[parent])/(parent_children[parent]=Main[[#Headers],[Wärmepumpe]])-2,ROW()-ROW(Main[[#Headers],[Wärmepumpe]]))),"")</f>
        <v/>
      </c>
      <c r="Q231" s="6" t="str">
        <f>IFERROR(INDEX(parent_children[children],_xlfn.AGGREGATE(15,6,ROW(parent_children[parent])/(parent_children[parent]=Main[[#Headers],[Ventil]])-2,ROW()-ROW(Main[[#Headers],[Ventil]]))),"")</f>
        <v/>
      </c>
      <c r="R231" s="6" t="str">
        <f>IFERROR(INDEX(parent_children[children],_xlfn.AGGREGATE(15,6,ROW(parent_children[parent])/(parent_children[parent]=Main[[#Headers],[Klappe]])-2,ROW()-ROW(Main[[#Headers],[Klappe]]))),"")</f>
        <v/>
      </c>
      <c r="S231" s="6" t="str">
        <f>IFERROR(INDEX(parent_children[children],_xlfn.AGGREGATE(15,6,ROW(parent_children[parent])/(parent_children[parent]=Main[[#Headers],[Sensor]])-2,ROW()-ROW(Main[[#Headers],[Sensor]]))),"")</f>
        <v/>
      </c>
      <c r="T231" s="6" t="str">
        <f>IFERROR(INDEX(parent_children[children],_xlfn.AGGREGATE(15,6,ROW(parent_children[parent])/(parent_children[parent]=Main[[#Headers],[Schalter]])-2,ROW()-ROW(Main[[#Headers],[Schalter]]))),"")</f>
        <v/>
      </c>
      <c r="U231" s="6" t="str">
        <f>IFERROR(INDEX(parent_children[children],_xlfn.AGGREGATE(15,6,ROW(parent_children[parent])/(parent_children[parent]=Main[[#Headers],[Wasser]])-2,ROW()-ROW(Main[[#Headers],[Wasser]]))),"")</f>
        <v/>
      </c>
      <c r="V231" s="6" t="str">
        <f>IFERROR(INDEX(parent_children[children],_xlfn.AGGREGATE(15,6,ROW(parent_children[parent])/(parent_children[parent]=Main[[#Headers],[Luft]])-2,ROW()-ROW(Main[[#Headers],[Luft]]))),"")</f>
        <v/>
      </c>
      <c r="W231" s="6" t="str">
        <f>IFERROR(INDEX(parent_children[children],_xlfn.AGGREGATE(15,6,ROW(parent_children[parent])/(parent_children[parent]=Main[[#Headers],[Filter]])-2,ROW()-ROW(Main[[#Headers],[Filter]]))),"")</f>
        <v/>
      </c>
      <c r="X231" s="6" t="str">
        <f>IFERROR(INDEX(parent_children[children],_xlfn.AGGREGATE(15,6,ROW(parent_children[parent])/(parent_children[parent]=Main[[#Headers],[Ventilator]])-2,ROW()-ROW(Main[[#Headers],[Ventilator]]))),"")</f>
        <v/>
      </c>
      <c r="Y231" s="6" t="str">
        <f>IFERROR(INDEX(parent_children[children],_xlfn.AGGREGATE(15,6,ROW(parent_children[parent])/(parent_children[parent]=Main[[#Headers],[Gas]])-2,ROW()-ROW(Main[[#Headers],[Gas]]))),"")</f>
        <v/>
      </c>
      <c r="Z231" s="6" t="str">
        <f>IFERROR(INDEX(parent_children[children],_xlfn.AGGREGATE(15,6,ROW(parent_children[parent])/(parent_children[parent]=Main[[#Headers],[Messwert]])-2,ROW()-ROW(Main[[#Headers],[Messwert]]))),"")</f>
        <v/>
      </c>
      <c r="AA231" s="6" t="str">
        <f>IFERROR(INDEX(parent_children[children],_xlfn.AGGREGATE(15,6,ROW(parent_children[parent])/(parent_children[parent]=Main[[#Headers],[Stellbefehl]])-2,ROW()-ROW(Main[[#Headers],[Stellbefehl]]))),"")</f>
        <v/>
      </c>
      <c r="AB231" s="6" t="str">
        <f>IFERROR(INDEX(parent_children[children],_xlfn.AGGREGATE(15,6,ROW(parent_children[parent])/(parent_children[parent]=Main[[#Headers],[Schaltbefehl]])-2,ROW()-ROW(Main[[#Headers],[Schaltbefehl]]))),"")</f>
        <v/>
      </c>
      <c r="AC231" s="6" t="str">
        <f>IFERROR(INDEX(parent_children[children],_xlfn.AGGREGATE(15,6,ROW(parent_children[parent])/(parent_children[parent]=Main[[#Headers],[Betriebsmeldung]])-2,ROW()-ROW(Main[[#Headers],[Betriebsmeldung]]))),"")</f>
        <v/>
      </c>
      <c r="AD231" s="6" t="str">
        <f>IFERROR(INDEX(parent_children[children],_xlfn.AGGREGATE(15,6,ROW(parent_children[parent])/(parent_children[parent]=Main[[#Headers],[Störung]])-2,ROW()-ROW(Main[[#Headers],[Störung]]))),"")</f>
        <v/>
      </c>
    </row>
    <row r="232" spans="1:30" x14ac:dyDescent="0.25">
      <c r="A232" t="str">
        <f>IFERROR(INDEX(category_assignment[description_german],_xlfn.AGGREGATE(15,6,ROW(category_assignment[category])/(category_assignment[category]=Main[[#Headers],[System]])-2,ROW()-ROW(Main[[#Headers],[System]]))),"")</f>
        <v/>
      </c>
      <c r="B232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232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232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232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232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232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232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232" s="6" t="str">
        <f>IFERROR(INDEX(parent_children[children],_xlfn.AGGREGATE(15,6,ROW(parent_children[parent])/(parent_children[parent]=Main[[#Headers],[Kessel]])-2,ROW()-ROW(Main[[#Headers],[Kessel]]))),"")</f>
        <v/>
      </c>
      <c r="J232" s="6" t="str">
        <f>IFERROR(INDEX(parent_children[children],_xlfn.AGGREGATE(15,6,ROW(parent_children[parent])/(parent_children[parent]=Main[[#Headers],[Kältemaschine]])-2,ROW()-ROW(Main[[#Headers],[Kältemaschine]]))),"")</f>
        <v/>
      </c>
      <c r="K232" s="6" t="str">
        <f>IFERROR(INDEX(parent_children[children],_xlfn.AGGREGATE(15,6,ROW(parent_children[parent])/(parent_children[parent]=Main[[#Headers],[Speicher]])-2,ROW()-ROW(Main[[#Headers],[Speicher]]))),"")</f>
        <v/>
      </c>
      <c r="L232" s="6" t="str">
        <f>IFERROR(INDEX(parent_children[children],_xlfn.AGGREGATE(15,6,ROW(parent_children[parent])/(parent_children[parent]=Main[[#Headers],[Verteiler]])-2,ROW()-ROW(Main[[#Headers],[Verteiler]]))),"")</f>
        <v/>
      </c>
      <c r="M232" s="6" t="str">
        <f>IFERROR(INDEX(parent_children[children],_xlfn.AGGREGATE(15,6,ROW(parent_children[parent])/(parent_children[parent]=Main[[#Headers],[Unterverteiler]])-2,ROW()-ROW(Main[[#Headers],[Unterverteiler]]))),"")</f>
        <v/>
      </c>
      <c r="N232" s="6" t="str">
        <f>IFERROR(INDEX(parent_children[children],_xlfn.AGGREGATE(15,6,ROW(parent_children[parent])/(parent_children[parent]=Main[[#Headers],[Verteilsystem]])-2,ROW()-ROW(Main[[#Headers],[Verteilsystem]]))),"")</f>
        <v/>
      </c>
      <c r="O232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232" s="6" t="str">
        <f>IFERROR(INDEX(parent_children[children],_xlfn.AGGREGATE(15,6,ROW(parent_children[parent])/(parent_children[parent]=Main[[#Headers],[Wärmepumpe]])-2,ROW()-ROW(Main[[#Headers],[Wärmepumpe]]))),"")</f>
        <v/>
      </c>
      <c r="Q232" s="6" t="str">
        <f>IFERROR(INDEX(parent_children[children],_xlfn.AGGREGATE(15,6,ROW(parent_children[parent])/(parent_children[parent]=Main[[#Headers],[Ventil]])-2,ROW()-ROW(Main[[#Headers],[Ventil]]))),"")</f>
        <v/>
      </c>
      <c r="R232" s="6" t="str">
        <f>IFERROR(INDEX(parent_children[children],_xlfn.AGGREGATE(15,6,ROW(parent_children[parent])/(parent_children[parent]=Main[[#Headers],[Klappe]])-2,ROW()-ROW(Main[[#Headers],[Klappe]]))),"")</f>
        <v/>
      </c>
      <c r="S232" s="6" t="str">
        <f>IFERROR(INDEX(parent_children[children],_xlfn.AGGREGATE(15,6,ROW(parent_children[parent])/(parent_children[parent]=Main[[#Headers],[Sensor]])-2,ROW()-ROW(Main[[#Headers],[Sensor]]))),"")</f>
        <v/>
      </c>
      <c r="T232" s="6" t="str">
        <f>IFERROR(INDEX(parent_children[children],_xlfn.AGGREGATE(15,6,ROW(parent_children[parent])/(parent_children[parent]=Main[[#Headers],[Schalter]])-2,ROW()-ROW(Main[[#Headers],[Schalter]]))),"")</f>
        <v/>
      </c>
      <c r="U232" s="6" t="str">
        <f>IFERROR(INDEX(parent_children[children],_xlfn.AGGREGATE(15,6,ROW(parent_children[parent])/(parent_children[parent]=Main[[#Headers],[Wasser]])-2,ROW()-ROW(Main[[#Headers],[Wasser]]))),"")</f>
        <v/>
      </c>
      <c r="V232" s="6" t="str">
        <f>IFERROR(INDEX(parent_children[children],_xlfn.AGGREGATE(15,6,ROW(parent_children[parent])/(parent_children[parent]=Main[[#Headers],[Luft]])-2,ROW()-ROW(Main[[#Headers],[Luft]]))),"")</f>
        <v/>
      </c>
      <c r="W232" s="6" t="str">
        <f>IFERROR(INDEX(parent_children[children],_xlfn.AGGREGATE(15,6,ROW(parent_children[parent])/(parent_children[parent]=Main[[#Headers],[Filter]])-2,ROW()-ROW(Main[[#Headers],[Filter]]))),"")</f>
        <v/>
      </c>
      <c r="X232" s="6" t="str">
        <f>IFERROR(INDEX(parent_children[children],_xlfn.AGGREGATE(15,6,ROW(parent_children[parent])/(parent_children[parent]=Main[[#Headers],[Ventilator]])-2,ROW()-ROW(Main[[#Headers],[Ventilator]]))),"")</f>
        <v/>
      </c>
      <c r="Y232" s="6" t="str">
        <f>IFERROR(INDEX(parent_children[children],_xlfn.AGGREGATE(15,6,ROW(parent_children[parent])/(parent_children[parent]=Main[[#Headers],[Gas]])-2,ROW()-ROW(Main[[#Headers],[Gas]]))),"")</f>
        <v/>
      </c>
      <c r="Z232" s="6" t="str">
        <f>IFERROR(INDEX(parent_children[children],_xlfn.AGGREGATE(15,6,ROW(parent_children[parent])/(parent_children[parent]=Main[[#Headers],[Messwert]])-2,ROW()-ROW(Main[[#Headers],[Messwert]]))),"")</f>
        <v/>
      </c>
      <c r="AA232" s="6" t="str">
        <f>IFERROR(INDEX(parent_children[children],_xlfn.AGGREGATE(15,6,ROW(parent_children[parent])/(parent_children[parent]=Main[[#Headers],[Stellbefehl]])-2,ROW()-ROW(Main[[#Headers],[Stellbefehl]]))),"")</f>
        <v/>
      </c>
      <c r="AB232" s="6" t="str">
        <f>IFERROR(INDEX(parent_children[children],_xlfn.AGGREGATE(15,6,ROW(parent_children[parent])/(parent_children[parent]=Main[[#Headers],[Schaltbefehl]])-2,ROW()-ROW(Main[[#Headers],[Schaltbefehl]]))),"")</f>
        <v/>
      </c>
      <c r="AC232" s="6" t="str">
        <f>IFERROR(INDEX(parent_children[children],_xlfn.AGGREGATE(15,6,ROW(parent_children[parent])/(parent_children[parent]=Main[[#Headers],[Betriebsmeldung]])-2,ROW()-ROW(Main[[#Headers],[Betriebsmeldung]]))),"")</f>
        <v/>
      </c>
      <c r="AD232" s="6" t="str">
        <f>IFERROR(INDEX(parent_children[children],_xlfn.AGGREGATE(15,6,ROW(parent_children[parent])/(parent_children[parent]=Main[[#Headers],[Störung]])-2,ROW()-ROW(Main[[#Headers],[Störung]]))),"")</f>
        <v/>
      </c>
    </row>
    <row r="233" spans="1:30" x14ac:dyDescent="0.25">
      <c r="A233" t="str">
        <f>IFERROR(INDEX(category_assignment[description_german],_xlfn.AGGREGATE(15,6,ROW(category_assignment[category])/(category_assignment[category]=Main[[#Headers],[System]])-2,ROW()-ROW(Main[[#Headers],[System]]))),"")</f>
        <v/>
      </c>
      <c r="B233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233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233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233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233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233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233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233" s="6" t="str">
        <f>IFERROR(INDEX(parent_children[children],_xlfn.AGGREGATE(15,6,ROW(parent_children[parent])/(parent_children[parent]=Main[[#Headers],[Kessel]])-2,ROW()-ROW(Main[[#Headers],[Kessel]]))),"")</f>
        <v/>
      </c>
      <c r="J233" s="6" t="str">
        <f>IFERROR(INDEX(parent_children[children],_xlfn.AGGREGATE(15,6,ROW(parent_children[parent])/(parent_children[parent]=Main[[#Headers],[Kältemaschine]])-2,ROW()-ROW(Main[[#Headers],[Kältemaschine]]))),"")</f>
        <v/>
      </c>
      <c r="K233" s="6" t="str">
        <f>IFERROR(INDEX(parent_children[children],_xlfn.AGGREGATE(15,6,ROW(parent_children[parent])/(parent_children[parent]=Main[[#Headers],[Speicher]])-2,ROW()-ROW(Main[[#Headers],[Speicher]]))),"")</f>
        <v/>
      </c>
      <c r="L233" s="6" t="str">
        <f>IFERROR(INDEX(parent_children[children],_xlfn.AGGREGATE(15,6,ROW(parent_children[parent])/(parent_children[parent]=Main[[#Headers],[Verteiler]])-2,ROW()-ROW(Main[[#Headers],[Verteiler]]))),"")</f>
        <v/>
      </c>
      <c r="M233" s="6" t="str">
        <f>IFERROR(INDEX(parent_children[children],_xlfn.AGGREGATE(15,6,ROW(parent_children[parent])/(parent_children[parent]=Main[[#Headers],[Unterverteiler]])-2,ROW()-ROW(Main[[#Headers],[Unterverteiler]]))),"")</f>
        <v/>
      </c>
      <c r="N233" s="6" t="str">
        <f>IFERROR(INDEX(parent_children[children],_xlfn.AGGREGATE(15,6,ROW(parent_children[parent])/(parent_children[parent]=Main[[#Headers],[Verteilsystem]])-2,ROW()-ROW(Main[[#Headers],[Verteilsystem]]))),"")</f>
        <v/>
      </c>
      <c r="O233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233" s="6" t="str">
        <f>IFERROR(INDEX(parent_children[children],_xlfn.AGGREGATE(15,6,ROW(parent_children[parent])/(parent_children[parent]=Main[[#Headers],[Wärmepumpe]])-2,ROW()-ROW(Main[[#Headers],[Wärmepumpe]]))),"")</f>
        <v/>
      </c>
      <c r="Q233" s="6" t="str">
        <f>IFERROR(INDEX(parent_children[children],_xlfn.AGGREGATE(15,6,ROW(parent_children[parent])/(parent_children[parent]=Main[[#Headers],[Ventil]])-2,ROW()-ROW(Main[[#Headers],[Ventil]]))),"")</f>
        <v/>
      </c>
      <c r="R233" s="6" t="str">
        <f>IFERROR(INDEX(parent_children[children],_xlfn.AGGREGATE(15,6,ROW(parent_children[parent])/(parent_children[parent]=Main[[#Headers],[Klappe]])-2,ROW()-ROW(Main[[#Headers],[Klappe]]))),"")</f>
        <v/>
      </c>
      <c r="S233" s="6" t="str">
        <f>IFERROR(INDEX(parent_children[children],_xlfn.AGGREGATE(15,6,ROW(parent_children[parent])/(parent_children[parent]=Main[[#Headers],[Sensor]])-2,ROW()-ROW(Main[[#Headers],[Sensor]]))),"")</f>
        <v/>
      </c>
      <c r="T233" s="6" t="str">
        <f>IFERROR(INDEX(parent_children[children],_xlfn.AGGREGATE(15,6,ROW(parent_children[parent])/(parent_children[parent]=Main[[#Headers],[Schalter]])-2,ROW()-ROW(Main[[#Headers],[Schalter]]))),"")</f>
        <v/>
      </c>
      <c r="U233" s="6" t="str">
        <f>IFERROR(INDEX(parent_children[children],_xlfn.AGGREGATE(15,6,ROW(parent_children[parent])/(parent_children[parent]=Main[[#Headers],[Wasser]])-2,ROW()-ROW(Main[[#Headers],[Wasser]]))),"")</f>
        <v/>
      </c>
      <c r="V233" s="6" t="str">
        <f>IFERROR(INDEX(parent_children[children],_xlfn.AGGREGATE(15,6,ROW(parent_children[parent])/(parent_children[parent]=Main[[#Headers],[Luft]])-2,ROW()-ROW(Main[[#Headers],[Luft]]))),"")</f>
        <v/>
      </c>
      <c r="W233" s="6" t="str">
        <f>IFERROR(INDEX(parent_children[children],_xlfn.AGGREGATE(15,6,ROW(parent_children[parent])/(parent_children[parent]=Main[[#Headers],[Filter]])-2,ROW()-ROW(Main[[#Headers],[Filter]]))),"")</f>
        <v/>
      </c>
      <c r="X233" s="6" t="str">
        <f>IFERROR(INDEX(parent_children[children],_xlfn.AGGREGATE(15,6,ROW(parent_children[parent])/(parent_children[parent]=Main[[#Headers],[Ventilator]])-2,ROW()-ROW(Main[[#Headers],[Ventilator]]))),"")</f>
        <v/>
      </c>
      <c r="Y233" s="6" t="str">
        <f>IFERROR(INDEX(parent_children[children],_xlfn.AGGREGATE(15,6,ROW(parent_children[parent])/(parent_children[parent]=Main[[#Headers],[Gas]])-2,ROW()-ROW(Main[[#Headers],[Gas]]))),"")</f>
        <v/>
      </c>
      <c r="Z233" s="6" t="str">
        <f>IFERROR(INDEX(parent_children[children],_xlfn.AGGREGATE(15,6,ROW(parent_children[parent])/(parent_children[parent]=Main[[#Headers],[Messwert]])-2,ROW()-ROW(Main[[#Headers],[Messwert]]))),"")</f>
        <v/>
      </c>
      <c r="AA233" s="6" t="str">
        <f>IFERROR(INDEX(parent_children[children],_xlfn.AGGREGATE(15,6,ROW(parent_children[parent])/(parent_children[parent]=Main[[#Headers],[Stellbefehl]])-2,ROW()-ROW(Main[[#Headers],[Stellbefehl]]))),"")</f>
        <v/>
      </c>
      <c r="AB233" s="6" t="str">
        <f>IFERROR(INDEX(parent_children[children],_xlfn.AGGREGATE(15,6,ROW(parent_children[parent])/(parent_children[parent]=Main[[#Headers],[Schaltbefehl]])-2,ROW()-ROW(Main[[#Headers],[Schaltbefehl]]))),"")</f>
        <v/>
      </c>
      <c r="AC233" s="6" t="str">
        <f>IFERROR(INDEX(parent_children[children],_xlfn.AGGREGATE(15,6,ROW(parent_children[parent])/(parent_children[parent]=Main[[#Headers],[Betriebsmeldung]])-2,ROW()-ROW(Main[[#Headers],[Betriebsmeldung]]))),"")</f>
        <v/>
      </c>
      <c r="AD233" s="6" t="str">
        <f>IFERROR(INDEX(parent_children[children],_xlfn.AGGREGATE(15,6,ROW(parent_children[parent])/(parent_children[parent]=Main[[#Headers],[Störung]])-2,ROW()-ROW(Main[[#Headers],[Störung]]))),"")</f>
        <v/>
      </c>
    </row>
    <row r="234" spans="1:30" x14ac:dyDescent="0.25">
      <c r="A234" t="str">
        <f>IFERROR(INDEX(category_assignment[description_german],_xlfn.AGGREGATE(15,6,ROW(category_assignment[category])/(category_assignment[category]=Main[[#Headers],[System]])-2,ROW()-ROW(Main[[#Headers],[System]]))),"")</f>
        <v/>
      </c>
      <c r="B234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234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234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234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234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234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234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234" s="6" t="str">
        <f>IFERROR(INDEX(parent_children[children],_xlfn.AGGREGATE(15,6,ROW(parent_children[parent])/(parent_children[parent]=Main[[#Headers],[Kessel]])-2,ROW()-ROW(Main[[#Headers],[Kessel]]))),"")</f>
        <v/>
      </c>
      <c r="J234" s="6" t="str">
        <f>IFERROR(INDEX(parent_children[children],_xlfn.AGGREGATE(15,6,ROW(parent_children[parent])/(parent_children[parent]=Main[[#Headers],[Kältemaschine]])-2,ROW()-ROW(Main[[#Headers],[Kältemaschine]]))),"")</f>
        <v/>
      </c>
      <c r="K234" s="6" t="str">
        <f>IFERROR(INDEX(parent_children[children],_xlfn.AGGREGATE(15,6,ROW(parent_children[parent])/(parent_children[parent]=Main[[#Headers],[Speicher]])-2,ROW()-ROW(Main[[#Headers],[Speicher]]))),"")</f>
        <v/>
      </c>
      <c r="L234" s="6" t="str">
        <f>IFERROR(INDEX(parent_children[children],_xlfn.AGGREGATE(15,6,ROW(parent_children[parent])/(parent_children[parent]=Main[[#Headers],[Verteiler]])-2,ROW()-ROW(Main[[#Headers],[Verteiler]]))),"")</f>
        <v/>
      </c>
      <c r="M234" s="6" t="str">
        <f>IFERROR(INDEX(parent_children[children],_xlfn.AGGREGATE(15,6,ROW(parent_children[parent])/(parent_children[parent]=Main[[#Headers],[Unterverteiler]])-2,ROW()-ROW(Main[[#Headers],[Unterverteiler]]))),"")</f>
        <v/>
      </c>
      <c r="N234" s="6" t="str">
        <f>IFERROR(INDEX(parent_children[children],_xlfn.AGGREGATE(15,6,ROW(parent_children[parent])/(parent_children[parent]=Main[[#Headers],[Verteilsystem]])-2,ROW()-ROW(Main[[#Headers],[Verteilsystem]]))),"")</f>
        <v/>
      </c>
      <c r="O234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234" s="6" t="str">
        <f>IFERROR(INDEX(parent_children[children],_xlfn.AGGREGATE(15,6,ROW(parent_children[parent])/(parent_children[parent]=Main[[#Headers],[Wärmepumpe]])-2,ROW()-ROW(Main[[#Headers],[Wärmepumpe]]))),"")</f>
        <v/>
      </c>
      <c r="Q234" s="6" t="str">
        <f>IFERROR(INDEX(parent_children[children],_xlfn.AGGREGATE(15,6,ROW(parent_children[parent])/(parent_children[parent]=Main[[#Headers],[Ventil]])-2,ROW()-ROW(Main[[#Headers],[Ventil]]))),"")</f>
        <v/>
      </c>
      <c r="R234" s="6" t="str">
        <f>IFERROR(INDEX(parent_children[children],_xlfn.AGGREGATE(15,6,ROW(parent_children[parent])/(parent_children[parent]=Main[[#Headers],[Klappe]])-2,ROW()-ROW(Main[[#Headers],[Klappe]]))),"")</f>
        <v/>
      </c>
      <c r="S234" s="6" t="str">
        <f>IFERROR(INDEX(parent_children[children],_xlfn.AGGREGATE(15,6,ROW(parent_children[parent])/(parent_children[parent]=Main[[#Headers],[Sensor]])-2,ROW()-ROW(Main[[#Headers],[Sensor]]))),"")</f>
        <v/>
      </c>
      <c r="T234" s="6" t="str">
        <f>IFERROR(INDEX(parent_children[children],_xlfn.AGGREGATE(15,6,ROW(parent_children[parent])/(parent_children[parent]=Main[[#Headers],[Schalter]])-2,ROW()-ROW(Main[[#Headers],[Schalter]]))),"")</f>
        <v/>
      </c>
      <c r="U234" s="6" t="str">
        <f>IFERROR(INDEX(parent_children[children],_xlfn.AGGREGATE(15,6,ROW(parent_children[parent])/(parent_children[parent]=Main[[#Headers],[Wasser]])-2,ROW()-ROW(Main[[#Headers],[Wasser]]))),"")</f>
        <v/>
      </c>
      <c r="V234" s="6" t="str">
        <f>IFERROR(INDEX(parent_children[children],_xlfn.AGGREGATE(15,6,ROW(parent_children[parent])/(parent_children[parent]=Main[[#Headers],[Luft]])-2,ROW()-ROW(Main[[#Headers],[Luft]]))),"")</f>
        <v/>
      </c>
      <c r="W234" s="6" t="str">
        <f>IFERROR(INDEX(parent_children[children],_xlfn.AGGREGATE(15,6,ROW(parent_children[parent])/(parent_children[parent]=Main[[#Headers],[Filter]])-2,ROW()-ROW(Main[[#Headers],[Filter]]))),"")</f>
        <v/>
      </c>
      <c r="X234" s="6" t="str">
        <f>IFERROR(INDEX(parent_children[children],_xlfn.AGGREGATE(15,6,ROW(parent_children[parent])/(parent_children[parent]=Main[[#Headers],[Ventilator]])-2,ROW()-ROW(Main[[#Headers],[Ventilator]]))),"")</f>
        <v/>
      </c>
      <c r="Y234" s="6" t="str">
        <f>IFERROR(INDEX(parent_children[children],_xlfn.AGGREGATE(15,6,ROW(parent_children[parent])/(parent_children[parent]=Main[[#Headers],[Gas]])-2,ROW()-ROW(Main[[#Headers],[Gas]]))),"")</f>
        <v/>
      </c>
      <c r="Z234" s="6" t="str">
        <f>IFERROR(INDEX(parent_children[children],_xlfn.AGGREGATE(15,6,ROW(parent_children[parent])/(parent_children[parent]=Main[[#Headers],[Messwert]])-2,ROW()-ROW(Main[[#Headers],[Messwert]]))),"")</f>
        <v/>
      </c>
      <c r="AA234" s="6" t="str">
        <f>IFERROR(INDEX(parent_children[children],_xlfn.AGGREGATE(15,6,ROW(parent_children[parent])/(parent_children[parent]=Main[[#Headers],[Stellbefehl]])-2,ROW()-ROW(Main[[#Headers],[Stellbefehl]]))),"")</f>
        <v/>
      </c>
      <c r="AB234" s="6" t="str">
        <f>IFERROR(INDEX(parent_children[children],_xlfn.AGGREGATE(15,6,ROW(parent_children[parent])/(parent_children[parent]=Main[[#Headers],[Schaltbefehl]])-2,ROW()-ROW(Main[[#Headers],[Schaltbefehl]]))),"")</f>
        <v/>
      </c>
      <c r="AC234" s="6" t="str">
        <f>IFERROR(INDEX(parent_children[children],_xlfn.AGGREGATE(15,6,ROW(parent_children[parent])/(parent_children[parent]=Main[[#Headers],[Betriebsmeldung]])-2,ROW()-ROW(Main[[#Headers],[Betriebsmeldung]]))),"")</f>
        <v/>
      </c>
      <c r="AD234" s="6" t="str">
        <f>IFERROR(INDEX(parent_children[children],_xlfn.AGGREGATE(15,6,ROW(parent_children[parent])/(parent_children[parent]=Main[[#Headers],[Störung]])-2,ROW()-ROW(Main[[#Headers],[Störung]]))),"")</f>
        <v/>
      </c>
    </row>
    <row r="235" spans="1:30" x14ac:dyDescent="0.25">
      <c r="A235" t="str">
        <f>IFERROR(INDEX(category_assignment[description_german],_xlfn.AGGREGATE(15,6,ROW(category_assignment[category])/(category_assignment[category]=Main[[#Headers],[System]])-2,ROW()-ROW(Main[[#Headers],[System]]))),"")</f>
        <v/>
      </c>
      <c r="B235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235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235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235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235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235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235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235" s="6" t="str">
        <f>IFERROR(INDEX(parent_children[children],_xlfn.AGGREGATE(15,6,ROW(parent_children[parent])/(parent_children[parent]=Main[[#Headers],[Kessel]])-2,ROW()-ROW(Main[[#Headers],[Kessel]]))),"")</f>
        <v/>
      </c>
      <c r="J235" s="6" t="str">
        <f>IFERROR(INDEX(parent_children[children],_xlfn.AGGREGATE(15,6,ROW(parent_children[parent])/(parent_children[parent]=Main[[#Headers],[Kältemaschine]])-2,ROW()-ROW(Main[[#Headers],[Kältemaschine]]))),"")</f>
        <v/>
      </c>
      <c r="K235" s="6" t="str">
        <f>IFERROR(INDEX(parent_children[children],_xlfn.AGGREGATE(15,6,ROW(parent_children[parent])/(parent_children[parent]=Main[[#Headers],[Speicher]])-2,ROW()-ROW(Main[[#Headers],[Speicher]]))),"")</f>
        <v/>
      </c>
      <c r="L235" s="6" t="str">
        <f>IFERROR(INDEX(parent_children[children],_xlfn.AGGREGATE(15,6,ROW(parent_children[parent])/(parent_children[parent]=Main[[#Headers],[Verteiler]])-2,ROW()-ROW(Main[[#Headers],[Verteiler]]))),"")</f>
        <v/>
      </c>
      <c r="M235" s="6" t="str">
        <f>IFERROR(INDEX(parent_children[children],_xlfn.AGGREGATE(15,6,ROW(parent_children[parent])/(parent_children[parent]=Main[[#Headers],[Unterverteiler]])-2,ROW()-ROW(Main[[#Headers],[Unterverteiler]]))),"")</f>
        <v/>
      </c>
      <c r="N235" s="6" t="str">
        <f>IFERROR(INDEX(parent_children[children],_xlfn.AGGREGATE(15,6,ROW(parent_children[parent])/(parent_children[parent]=Main[[#Headers],[Verteilsystem]])-2,ROW()-ROW(Main[[#Headers],[Verteilsystem]]))),"")</f>
        <v/>
      </c>
      <c r="O235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235" s="6" t="str">
        <f>IFERROR(INDEX(parent_children[children],_xlfn.AGGREGATE(15,6,ROW(parent_children[parent])/(parent_children[parent]=Main[[#Headers],[Wärmepumpe]])-2,ROW()-ROW(Main[[#Headers],[Wärmepumpe]]))),"")</f>
        <v/>
      </c>
      <c r="Q235" s="6" t="str">
        <f>IFERROR(INDEX(parent_children[children],_xlfn.AGGREGATE(15,6,ROW(parent_children[parent])/(parent_children[parent]=Main[[#Headers],[Ventil]])-2,ROW()-ROW(Main[[#Headers],[Ventil]]))),"")</f>
        <v/>
      </c>
      <c r="R235" s="6" t="str">
        <f>IFERROR(INDEX(parent_children[children],_xlfn.AGGREGATE(15,6,ROW(parent_children[parent])/(parent_children[parent]=Main[[#Headers],[Klappe]])-2,ROW()-ROW(Main[[#Headers],[Klappe]]))),"")</f>
        <v/>
      </c>
      <c r="S235" s="6" t="str">
        <f>IFERROR(INDEX(parent_children[children],_xlfn.AGGREGATE(15,6,ROW(parent_children[parent])/(parent_children[parent]=Main[[#Headers],[Sensor]])-2,ROW()-ROW(Main[[#Headers],[Sensor]]))),"")</f>
        <v/>
      </c>
      <c r="T235" s="6" t="str">
        <f>IFERROR(INDEX(parent_children[children],_xlfn.AGGREGATE(15,6,ROW(parent_children[parent])/(parent_children[parent]=Main[[#Headers],[Schalter]])-2,ROW()-ROW(Main[[#Headers],[Schalter]]))),"")</f>
        <v/>
      </c>
      <c r="U235" s="6" t="str">
        <f>IFERROR(INDEX(parent_children[children],_xlfn.AGGREGATE(15,6,ROW(parent_children[parent])/(parent_children[parent]=Main[[#Headers],[Wasser]])-2,ROW()-ROW(Main[[#Headers],[Wasser]]))),"")</f>
        <v/>
      </c>
      <c r="V235" s="6" t="str">
        <f>IFERROR(INDEX(parent_children[children],_xlfn.AGGREGATE(15,6,ROW(parent_children[parent])/(parent_children[parent]=Main[[#Headers],[Luft]])-2,ROW()-ROW(Main[[#Headers],[Luft]]))),"")</f>
        <v/>
      </c>
      <c r="W235" s="6" t="str">
        <f>IFERROR(INDEX(parent_children[children],_xlfn.AGGREGATE(15,6,ROW(parent_children[parent])/(parent_children[parent]=Main[[#Headers],[Filter]])-2,ROW()-ROW(Main[[#Headers],[Filter]]))),"")</f>
        <v/>
      </c>
      <c r="X235" s="6" t="str">
        <f>IFERROR(INDEX(parent_children[children],_xlfn.AGGREGATE(15,6,ROW(parent_children[parent])/(parent_children[parent]=Main[[#Headers],[Ventilator]])-2,ROW()-ROW(Main[[#Headers],[Ventilator]]))),"")</f>
        <v/>
      </c>
      <c r="Y235" s="6" t="str">
        <f>IFERROR(INDEX(parent_children[children],_xlfn.AGGREGATE(15,6,ROW(parent_children[parent])/(parent_children[parent]=Main[[#Headers],[Gas]])-2,ROW()-ROW(Main[[#Headers],[Gas]]))),"")</f>
        <v/>
      </c>
      <c r="Z235" s="6" t="str">
        <f>IFERROR(INDEX(parent_children[children],_xlfn.AGGREGATE(15,6,ROW(parent_children[parent])/(parent_children[parent]=Main[[#Headers],[Messwert]])-2,ROW()-ROW(Main[[#Headers],[Messwert]]))),"")</f>
        <v/>
      </c>
      <c r="AA235" s="6" t="str">
        <f>IFERROR(INDEX(parent_children[children],_xlfn.AGGREGATE(15,6,ROW(parent_children[parent])/(parent_children[parent]=Main[[#Headers],[Stellbefehl]])-2,ROW()-ROW(Main[[#Headers],[Stellbefehl]]))),"")</f>
        <v/>
      </c>
      <c r="AB235" s="6" t="str">
        <f>IFERROR(INDEX(parent_children[children],_xlfn.AGGREGATE(15,6,ROW(parent_children[parent])/(parent_children[parent]=Main[[#Headers],[Schaltbefehl]])-2,ROW()-ROW(Main[[#Headers],[Schaltbefehl]]))),"")</f>
        <v/>
      </c>
      <c r="AC235" s="6" t="str">
        <f>IFERROR(INDEX(parent_children[children],_xlfn.AGGREGATE(15,6,ROW(parent_children[parent])/(parent_children[parent]=Main[[#Headers],[Betriebsmeldung]])-2,ROW()-ROW(Main[[#Headers],[Betriebsmeldung]]))),"")</f>
        <v/>
      </c>
      <c r="AD235" s="6" t="str">
        <f>IFERROR(INDEX(parent_children[children],_xlfn.AGGREGATE(15,6,ROW(parent_children[parent])/(parent_children[parent]=Main[[#Headers],[Störung]])-2,ROW()-ROW(Main[[#Headers],[Störung]]))),"")</f>
        <v/>
      </c>
    </row>
    <row r="236" spans="1:30" x14ac:dyDescent="0.25">
      <c r="A236" t="str">
        <f>IFERROR(INDEX(category_assignment[description_german],_xlfn.AGGREGATE(15,6,ROW(category_assignment[category])/(category_assignment[category]=Main[[#Headers],[System]])-2,ROW()-ROW(Main[[#Headers],[System]]))),"")</f>
        <v/>
      </c>
      <c r="B236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236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236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236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236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236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236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236" s="6" t="str">
        <f>IFERROR(INDEX(parent_children[children],_xlfn.AGGREGATE(15,6,ROW(parent_children[parent])/(parent_children[parent]=Main[[#Headers],[Kessel]])-2,ROW()-ROW(Main[[#Headers],[Kessel]]))),"")</f>
        <v/>
      </c>
      <c r="J236" s="6" t="str">
        <f>IFERROR(INDEX(parent_children[children],_xlfn.AGGREGATE(15,6,ROW(parent_children[parent])/(parent_children[parent]=Main[[#Headers],[Kältemaschine]])-2,ROW()-ROW(Main[[#Headers],[Kältemaschine]]))),"")</f>
        <v/>
      </c>
      <c r="K236" s="6" t="str">
        <f>IFERROR(INDEX(parent_children[children],_xlfn.AGGREGATE(15,6,ROW(parent_children[parent])/(parent_children[parent]=Main[[#Headers],[Speicher]])-2,ROW()-ROW(Main[[#Headers],[Speicher]]))),"")</f>
        <v/>
      </c>
      <c r="L236" s="6" t="str">
        <f>IFERROR(INDEX(parent_children[children],_xlfn.AGGREGATE(15,6,ROW(parent_children[parent])/(parent_children[parent]=Main[[#Headers],[Verteiler]])-2,ROW()-ROW(Main[[#Headers],[Verteiler]]))),"")</f>
        <v/>
      </c>
      <c r="M236" s="6" t="str">
        <f>IFERROR(INDEX(parent_children[children],_xlfn.AGGREGATE(15,6,ROW(parent_children[parent])/(parent_children[parent]=Main[[#Headers],[Unterverteiler]])-2,ROW()-ROW(Main[[#Headers],[Unterverteiler]]))),"")</f>
        <v/>
      </c>
      <c r="N236" s="6" t="str">
        <f>IFERROR(INDEX(parent_children[children],_xlfn.AGGREGATE(15,6,ROW(parent_children[parent])/(parent_children[parent]=Main[[#Headers],[Verteilsystem]])-2,ROW()-ROW(Main[[#Headers],[Verteilsystem]]))),"")</f>
        <v/>
      </c>
      <c r="O236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236" s="6" t="str">
        <f>IFERROR(INDEX(parent_children[children],_xlfn.AGGREGATE(15,6,ROW(parent_children[parent])/(parent_children[parent]=Main[[#Headers],[Wärmepumpe]])-2,ROW()-ROW(Main[[#Headers],[Wärmepumpe]]))),"")</f>
        <v/>
      </c>
      <c r="Q236" s="6" t="str">
        <f>IFERROR(INDEX(parent_children[children],_xlfn.AGGREGATE(15,6,ROW(parent_children[parent])/(parent_children[parent]=Main[[#Headers],[Ventil]])-2,ROW()-ROW(Main[[#Headers],[Ventil]]))),"")</f>
        <v/>
      </c>
      <c r="R236" s="6" t="str">
        <f>IFERROR(INDEX(parent_children[children],_xlfn.AGGREGATE(15,6,ROW(parent_children[parent])/(parent_children[parent]=Main[[#Headers],[Klappe]])-2,ROW()-ROW(Main[[#Headers],[Klappe]]))),"")</f>
        <v/>
      </c>
      <c r="S236" s="6" t="str">
        <f>IFERROR(INDEX(parent_children[children],_xlfn.AGGREGATE(15,6,ROW(parent_children[parent])/(parent_children[parent]=Main[[#Headers],[Sensor]])-2,ROW()-ROW(Main[[#Headers],[Sensor]]))),"")</f>
        <v/>
      </c>
      <c r="T236" s="6" t="str">
        <f>IFERROR(INDEX(parent_children[children],_xlfn.AGGREGATE(15,6,ROW(parent_children[parent])/(parent_children[parent]=Main[[#Headers],[Schalter]])-2,ROW()-ROW(Main[[#Headers],[Schalter]]))),"")</f>
        <v/>
      </c>
      <c r="U236" s="6" t="str">
        <f>IFERROR(INDEX(parent_children[children],_xlfn.AGGREGATE(15,6,ROW(parent_children[parent])/(parent_children[parent]=Main[[#Headers],[Wasser]])-2,ROW()-ROW(Main[[#Headers],[Wasser]]))),"")</f>
        <v/>
      </c>
      <c r="V236" s="6" t="str">
        <f>IFERROR(INDEX(parent_children[children],_xlfn.AGGREGATE(15,6,ROW(parent_children[parent])/(parent_children[parent]=Main[[#Headers],[Luft]])-2,ROW()-ROW(Main[[#Headers],[Luft]]))),"")</f>
        <v/>
      </c>
      <c r="W236" s="6" t="str">
        <f>IFERROR(INDEX(parent_children[children],_xlfn.AGGREGATE(15,6,ROW(parent_children[parent])/(parent_children[parent]=Main[[#Headers],[Filter]])-2,ROW()-ROW(Main[[#Headers],[Filter]]))),"")</f>
        <v/>
      </c>
      <c r="X236" s="6" t="str">
        <f>IFERROR(INDEX(parent_children[children],_xlfn.AGGREGATE(15,6,ROW(parent_children[parent])/(parent_children[parent]=Main[[#Headers],[Ventilator]])-2,ROW()-ROW(Main[[#Headers],[Ventilator]]))),"")</f>
        <v/>
      </c>
      <c r="Y236" s="6" t="str">
        <f>IFERROR(INDEX(parent_children[children],_xlfn.AGGREGATE(15,6,ROW(parent_children[parent])/(parent_children[parent]=Main[[#Headers],[Gas]])-2,ROW()-ROW(Main[[#Headers],[Gas]]))),"")</f>
        <v/>
      </c>
      <c r="Z236" s="6" t="str">
        <f>IFERROR(INDEX(parent_children[children],_xlfn.AGGREGATE(15,6,ROW(parent_children[parent])/(parent_children[parent]=Main[[#Headers],[Messwert]])-2,ROW()-ROW(Main[[#Headers],[Messwert]]))),"")</f>
        <v/>
      </c>
      <c r="AA236" s="6" t="str">
        <f>IFERROR(INDEX(parent_children[children],_xlfn.AGGREGATE(15,6,ROW(parent_children[parent])/(parent_children[parent]=Main[[#Headers],[Stellbefehl]])-2,ROW()-ROW(Main[[#Headers],[Stellbefehl]]))),"")</f>
        <v/>
      </c>
      <c r="AB236" s="6" t="str">
        <f>IFERROR(INDEX(parent_children[children],_xlfn.AGGREGATE(15,6,ROW(parent_children[parent])/(parent_children[parent]=Main[[#Headers],[Schaltbefehl]])-2,ROW()-ROW(Main[[#Headers],[Schaltbefehl]]))),"")</f>
        <v/>
      </c>
      <c r="AC236" s="6" t="str">
        <f>IFERROR(INDEX(parent_children[children],_xlfn.AGGREGATE(15,6,ROW(parent_children[parent])/(parent_children[parent]=Main[[#Headers],[Betriebsmeldung]])-2,ROW()-ROW(Main[[#Headers],[Betriebsmeldung]]))),"")</f>
        <v/>
      </c>
      <c r="AD236" s="6" t="str">
        <f>IFERROR(INDEX(parent_children[children],_xlfn.AGGREGATE(15,6,ROW(parent_children[parent])/(parent_children[parent]=Main[[#Headers],[Störung]])-2,ROW()-ROW(Main[[#Headers],[Störung]]))),"")</f>
        <v/>
      </c>
    </row>
    <row r="237" spans="1:30" x14ac:dyDescent="0.25">
      <c r="A237" t="str">
        <f>IFERROR(INDEX(category_assignment[description_german],_xlfn.AGGREGATE(15,6,ROW(category_assignment[category])/(category_assignment[category]=Main[[#Headers],[System]])-2,ROW()-ROW(Main[[#Headers],[System]]))),"")</f>
        <v/>
      </c>
      <c r="B237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237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237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237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237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237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237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237" s="6" t="str">
        <f>IFERROR(INDEX(parent_children[children],_xlfn.AGGREGATE(15,6,ROW(parent_children[parent])/(parent_children[parent]=Main[[#Headers],[Kessel]])-2,ROW()-ROW(Main[[#Headers],[Kessel]]))),"")</f>
        <v/>
      </c>
      <c r="J237" s="6" t="str">
        <f>IFERROR(INDEX(parent_children[children],_xlfn.AGGREGATE(15,6,ROW(parent_children[parent])/(parent_children[parent]=Main[[#Headers],[Kältemaschine]])-2,ROW()-ROW(Main[[#Headers],[Kältemaschine]]))),"")</f>
        <v/>
      </c>
      <c r="K237" s="6" t="str">
        <f>IFERROR(INDEX(parent_children[children],_xlfn.AGGREGATE(15,6,ROW(parent_children[parent])/(parent_children[parent]=Main[[#Headers],[Speicher]])-2,ROW()-ROW(Main[[#Headers],[Speicher]]))),"")</f>
        <v/>
      </c>
      <c r="L237" s="6" t="str">
        <f>IFERROR(INDEX(parent_children[children],_xlfn.AGGREGATE(15,6,ROW(parent_children[parent])/(parent_children[parent]=Main[[#Headers],[Verteiler]])-2,ROW()-ROW(Main[[#Headers],[Verteiler]]))),"")</f>
        <v/>
      </c>
      <c r="M237" s="6" t="str">
        <f>IFERROR(INDEX(parent_children[children],_xlfn.AGGREGATE(15,6,ROW(parent_children[parent])/(parent_children[parent]=Main[[#Headers],[Unterverteiler]])-2,ROW()-ROW(Main[[#Headers],[Unterverteiler]]))),"")</f>
        <v/>
      </c>
      <c r="N237" s="6" t="str">
        <f>IFERROR(INDEX(parent_children[children],_xlfn.AGGREGATE(15,6,ROW(parent_children[parent])/(parent_children[parent]=Main[[#Headers],[Verteilsystem]])-2,ROW()-ROW(Main[[#Headers],[Verteilsystem]]))),"")</f>
        <v/>
      </c>
      <c r="O237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237" s="6" t="str">
        <f>IFERROR(INDEX(parent_children[children],_xlfn.AGGREGATE(15,6,ROW(parent_children[parent])/(parent_children[parent]=Main[[#Headers],[Wärmepumpe]])-2,ROW()-ROW(Main[[#Headers],[Wärmepumpe]]))),"")</f>
        <v/>
      </c>
      <c r="Q237" s="6" t="str">
        <f>IFERROR(INDEX(parent_children[children],_xlfn.AGGREGATE(15,6,ROW(parent_children[parent])/(parent_children[parent]=Main[[#Headers],[Ventil]])-2,ROW()-ROW(Main[[#Headers],[Ventil]]))),"")</f>
        <v/>
      </c>
      <c r="R237" s="6" t="str">
        <f>IFERROR(INDEX(parent_children[children],_xlfn.AGGREGATE(15,6,ROW(parent_children[parent])/(parent_children[parent]=Main[[#Headers],[Klappe]])-2,ROW()-ROW(Main[[#Headers],[Klappe]]))),"")</f>
        <v/>
      </c>
      <c r="S237" s="6" t="str">
        <f>IFERROR(INDEX(parent_children[children],_xlfn.AGGREGATE(15,6,ROW(parent_children[parent])/(parent_children[parent]=Main[[#Headers],[Sensor]])-2,ROW()-ROW(Main[[#Headers],[Sensor]]))),"")</f>
        <v/>
      </c>
      <c r="T237" s="6" t="str">
        <f>IFERROR(INDEX(parent_children[children],_xlfn.AGGREGATE(15,6,ROW(parent_children[parent])/(parent_children[parent]=Main[[#Headers],[Schalter]])-2,ROW()-ROW(Main[[#Headers],[Schalter]]))),"")</f>
        <v/>
      </c>
      <c r="U237" s="6" t="str">
        <f>IFERROR(INDEX(parent_children[children],_xlfn.AGGREGATE(15,6,ROW(parent_children[parent])/(parent_children[parent]=Main[[#Headers],[Wasser]])-2,ROW()-ROW(Main[[#Headers],[Wasser]]))),"")</f>
        <v/>
      </c>
      <c r="V237" s="6" t="str">
        <f>IFERROR(INDEX(parent_children[children],_xlfn.AGGREGATE(15,6,ROW(parent_children[parent])/(parent_children[parent]=Main[[#Headers],[Luft]])-2,ROW()-ROW(Main[[#Headers],[Luft]]))),"")</f>
        <v/>
      </c>
      <c r="W237" s="6" t="str">
        <f>IFERROR(INDEX(parent_children[children],_xlfn.AGGREGATE(15,6,ROW(parent_children[parent])/(parent_children[parent]=Main[[#Headers],[Filter]])-2,ROW()-ROW(Main[[#Headers],[Filter]]))),"")</f>
        <v/>
      </c>
      <c r="X237" s="6" t="str">
        <f>IFERROR(INDEX(parent_children[children],_xlfn.AGGREGATE(15,6,ROW(parent_children[parent])/(parent_children[parent]=Main[[#Headers],[Ventilator]])-2,ROW()-ROW(Main[[#Headers],[Ventilator]]))),"")</f>
        <v/>
      </c>
      <c r="Y237" s="6" t="str">
        <f>IFERROR(INDEX(parent_children[children],_xlfn.AGGREGATE(15,6,ROW(parent_children[parent])/(parent_children[parent]=Main[[#Headers],[Gas]])-2,ROW()-ROW(Main[[#Headers],[Gas]]))),"")</f>
        <v/>
      </c>
      <c r="Z237" s="6" t="str">
        <f>IFERROR(INDEX(parent_children[children],_xlfn.AGGREGATE(15,6,ROW(parent_children[parent])/(parent_children[parent]=Main[[#Headers],[Messwert]])-2,ROW()-ROW(Main[[#Headers],[Messwert]]))),"")</f>
        <v/>
      </c>
      <c r="AA237" s="6" t="str">
        <f>IFERROR(INDEX(parent_children[children],_xlfn.AGGREGATE(15,6,ROW(parent_children[parent])/(parent_children[parent]=Main[[#Headers],[Stellbefehl]])-2,ROW()-ROW(Main[[#Headers],[Stellbefehl]]))),"")</f>
        <v/>
      </c>
      <c r="AB237" s="6" t="str">
        <f>IFERROR(INDEX(parent_children[children],_xlfn.AGGREGATE(15,6,ROW(parent_children[parent])/(parent_children[parent]=Main[[#Headers],[Schaltbefehl]])-2,ROW()-ROW(Main[[#Headers],[Schaltbefehl]]))),"")</f>
        <v/>
      </c>
      <c r="AC237" s="6" t="str">
        <f>IFERROR(INDEX(parent_children[children],_xlfn.AGGREGATE(15,6,ROW(parent_children[parent])/(parent_children[parent]=Main[[#Headers],[Betriebsmeldung]])-2,ROW()-ROW(Main[[#Headers],[Betriebsmeldung]]))),"")</f>
        <v/>
      </c>
      <c r="AD237" s="6" t="str">
        <f>IFERROR(INDEX(parent_children[children],_xlfn.AGGREGATE(15,6,ROW(parent_children[parent])/(parent_children[parent]=Main[[#Headers],[Störung]])-2,ROW()-ROW(Main[[#Headers],[Störung]]))),"")</f>
        <v/>
      </c>
    </row>
    <row r="238" spans="1:30" x14ac:dyDescent="0.25">
      <c r="A238" t="str">
        <f>IFERROR(INDEX(category_assignment[description_german],_xlfn.AGGREGATE(15,6,ROW(category_assignment[category])/(category_assignment[category]=Main[[#Headers],[System]])-2,ROW()-ROW(Main[[#Headers],[System]]))),"")</f>
        <v/>
      </c>
      <c r="B238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238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238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238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238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238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238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238" s="6" t="str">
        <f>IFERROR(INDEX(parent_children[children],_xlfn.AGGREGATE(15,6,ROW(parent_children[parent])/(parent_children[parent]=Main[[#Headers],[Kessel]])-2,ROW()-ROW(Main[[#Headers],[Kessel]]))),"")</f>
        <v/>
      </c>
      <c r="J238" s="6" t="str">
        <f>IFERROR(INDEX(parent_children[children],_xlfn.AGGREGATE(15,6,ROW(parent_children[parent])/(parent_children[parent]=Main[[#Headers],[Kältemaschine]])-2,ROW()-ROW(Main[[#Headers],[Kältemaschine]]))),"")</f>
        <v/>
      </c>
      <c r="K238" s="6" t="str">
        <f>IFERROR(INDEX(parent_children[children],_xlfn.AGGREGATE(15,6,ROW(parent_children[parent])/(parent_children[parent]=Main[[#Headers],[Speicher]])-2,ROW()-ROW(Main[[#Headers],[Speicher]]))),"")</f>
        <v/>
      </c>
      <c r="L238" s="6" t="str">
        <f>IFERROR(INDEX(parent_children[children],_xlfn.AGGREGATE(15,6,ROW(parent_children[parent])/(parent_children[parent]=Main[[#Headers],[Verteiler]])-2,ROW()-ROW(Main[[#Headers],[Verteiler]]))),"")</f>
        <v/>
      </c>
      <c r="M238" s="6" t="str">
        <f>IFERROR(INDEX(parent_children[children],_xlfn.AGGREGATE(15,6,ROW(parent_children[parent])/(parent_children[parent]=Main[[#Headers],[Unterverteiler]])-2,ROW()-ROW(Main[[#Headers],[Unterverteiler]]))),"")</f>
        <v/>
      </c>
      <c r="N238" s="6" t="str">
        <f>IFERROR(INDEX(parent_children[children],_xlfn.AGGREGATE(15,6,ROW(parent_children[parent])/(parent_children[parent]=Main[[#Headers],[Verteilsystem]])-2,ROW()-ROW(Main[[#Headers],[Verteilsystem]]))),"")</f>
        <v/>
      </c>
      <c r="O238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238" s="6" t="str">
        <f>IFERROR(INDEX(parent_children[children],_xlfn.AGGREGATE(15,6,ROW(parent_children[parent])/(parent_children[parent]=Main[[#Headers],[Wärmepumpe]])-2,ROW()-ROW(Main[[#Headers],[Wärmepumpe]]))),"")</f>
        <v/>
      </c>
      <c r="Q238" s="6" t="str">
        <f>IFERROR(INDEX(parent_children[children],_xlfn.AGGREGATE(15,6,ROW(parent_children[parent])/(parent_children[parent]=Main[[#Headers],[Ventil]])-2,ROW()-ROW(Main[[#Headers],[Ventil]]))),"")</f>
        <v/>
      </c>
      <c r="R238" s="6" t="str">
        <f>IFERROR(INDEX(parent_children[children],_xlfn.AGGREGATE(15,6,ROW(parent_children[parent])/(parent_children[parent]=Main[[#Headers],[Klappe]])-2,ROW()-ROW(Main[[#Headers],[Klappe]]))),"")</f>
        <v/>
      </c>
      <c r="S238" s="6" t="str">
        <f>IFERROR(INDEX(parent_children[children],_xlfn.AGGREGATE(15,6,ROW(parent_children[parent])/(parent_children[parent]=Main[[#Headers],[Sensor]])-2,ROW()-ROW(Main[[#Headers],[Sensor]]))),"")</f>
        <v/>
      </c>
      <c r="T238" s="6" t="str">
        <f>IFERROR(INDEX(parent_children[children],_xlfn.AGGREGATE(15,6,ROW(parent_children[parent])/(parent_children[parent]=Main[[#Headers],[Schalter]])-2,ROW()-ROW(Main[[#Headers],[Schalter]]))),"")</f>
        <v/>
      </c>
      <c r="U238" s="6" t="str">
        <f>IFERROR(INDEX(parent_children[children],_xlfn.AGGREGATE(15,6,ROW(parent_children[parent])/(parent_children[parent]=Main[[#Headers],[Wasser]])-2,ROW()-ROW(Main[[#Headers],[Wasser]]))),"")</f>
        <v/>
      </c>
      <c r="V238" s="6" t="str">
        <f>IFERROR(INDEX(parent_children[children],_xlfn.AGGREGATE(15,6,ROW(parent_children[parent])/(parent_children[parent]=Main[[#Headers],[Luft]])-2,ROW()-ROW(Main[[#Headers],[Luft]]))),"")</f>
        <v/>
      </c>
      <c r="W238" s="6" t="str">
        <f>IFERROR(INDEX(parent_children[children],_xlfn.AGGREGATE(15,6,ROW(parent_children[parent])/(parent_children[parent]=Main[[#Headers],[Filter]])-2,ROW()-ROW(Main[[#Headers],[Filter]]))),"")</f>
        <v/>
      </c>
      <c r="X238" s="6" t="str">
        <f>IFERROR(INDEX(parent_children[children],_xlfn.AGGREGATE(15,6,ROW(parent_children[parent])/(parent_children[parent]=Main[[#Headers],[Ventilator]])-2,ROW()-ROW(Main[[#Headers],[Ventilator]]))),"")</f>
        <v/>
      </c>
      <c r="Y238" s="6" t="str">
        <f>IFERROR(INDEX(parent_children[children],_xlfn.AGGREGATE(15,6,ROW(parent_children[parent])/(parent_children[parent]=Main[[#Headers],[Gas]])-2,ROW()-ROW(Main[[#Headers],[Gas]]))),"")</f>
        <v/>
      </c>
      <c r="Z238" s="6" t="str">
        <f>IFERROR(INDEX(parent_children[children],_xlfn.AGGREGATE(15,6,ROW(parent_children[parent])/(parent_children[parent]=Main[[#Headers],[Messwert]])-2,ROW()-ROW(Main[[#Headers],[Messwert]]))),"")</f>
        <v/>
      </c>
      <c r="AA238" s="6" t="str">
        <f>IFERROR(INDEX(parent_children[children],_xlfn.AGGREGATE(15,6,ROW(parent_children[parent])/(parent_children[parent]=Main[[#Headers],[Stellbefehl]])-2,ROW()-ROW(Main[[#Headers],[Stellbefehl]]))),"")</f>
        <v/>
      </c>
      <c r="AB238" s="6" t="str">
        <f>IFERROR(INDEX(parent_children[children],_xlfn.AGGREGATE(15,6,ROW(parent_children[parent])/(parent_children[parent]=Main[[#Headers],[Schaltbefehl]])-2,ROW()-ROW(Main[[#Headers],[Schaltbefehl]]))),"")</f>
        <v/>
      </c>
      <c r="AC238" s="6" t="str">
        <f>IFERROR(INDEX(parent_children[children],_xlfn.AGGREGATE(15,6,ROW(parent_children[parent])/(parent_children[parent]=Main[[#Headers],[Betriebsmeldung]])-2,ROW()-ROW(Main[[#Headers],[Betriebsmeldung]]))),"")</f>
        <v/>
      </c>
      <c r="AD238" s="6" t="str">
        <f>IFERROR(INDEX(parent_children[children],_xlfn.AGGREGATE(15,6,ROW(parent_children[parent])/(parent_children[parent]=Main[[#Headers],[Störung]])-2,ROW()-ROW(Main[[#Headers],[Störung]]))),"")</f>
        <v/>
      </c>
    </row>
    <row r="239" spans="1:30" x14ac:dyDescent="0.25">
      <c r="A239" t="str">
        <f>IFERROR(INDEX(category_assignment[description_german],_xlfn.AGGREGATE(15,6,ROW(category_assignment[category])/(category_assignment[category]=Main[[#Headers],[System]])-2,ROW()-ROW(Main[[#Headers],[System]]))),"")</f>
        <v/>
      </c>
      <c r="B239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239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239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239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239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239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239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239" s="6" t="str">
        <f>IFERROR(INDEX(parent_children[children],_xlfn.AGGREGATE(15,6,ROW(parent_children[parent])/(parent_children[parent]=Main[[#Headers],[Kessel]])-2,ROW()-ROW(Main[[#Headers],[Kessel]]))),"")</f>
        <v/>
      </c>
      <c r="J239" s="6" t="str">
        <f>IFERROR(INDEX(parent_children[children],_xlfn.AGGREGATE(15,6,ROW(parent_children[parent])/(parent_children[parent]=Main[[#Headers],[Kältemaschine]])-2,ROW()-ROW(Main[[#Headers],[Kältemaschine]]))),"")</f>
        <v/>
      </c>
      <c r="K239" s="6" t="str">
        <f>IFERROR(INDEX(parent_children[children],_xlfn.AGGREGATE(15,6,ROW(parent_children[parent])/(parent_children[parent]=Main[[#Headers],[Speicher]])-2,ROW()-ROW(Main[[#Headers],[Speicher]]))),"")</f>
        <v/>
      </c>
      <c r="L239" s="6" t="str">
        <f>IFERROR(INDEX(parent_children[children],_xlfn.AGGREGATE(15,6,ROW(parent_children[parent])/(parent_children[parent]=Main[[#Headers],[Verteiler]])-2,ROW()-ROW(Main[[#Headers],[Verteiler]]))),"")</f>
        <v/>
      </c>
      <c r="M239" s="6" t="str">
        <f>IFERROR(INDEX(parent_children[children],_xlfn.AGGREGATE(15,6,ROW(parent_children[parent])/(parent_children[parent]=Main[[#Headers],[Unterverteiler]])-2,ROW()-ROW(Main[[#Headers],[Unterverteiler]]))),"")</f>
        <v/>
      </c>
      <c r="N239" s="6" t="str">
        <f>IFERROR(INDEX(parent_children[children],_xlfn.AGGREGATE(15,6,ROW(parent_children[parent])/(parent_children[parent]=Main[[#Headers],[Verteilsystem]])-2,ROW()-ROW(Main[[#Headers],[Verteilsystem]]))),"")</f>
        <v/>
      </c>
      <c r="O239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239" s="6" t="str">
        <f>IFERROR(INDEX(parent_children[children],_xlfn.AGGREGATE(15,6,ROW(parent_children[parent])/(parent_children[parent]=Main[[#Headers],[Wärmepumpe]])-2,ROW()-ROW(Main[[#Headers],[Wärmepumpe]]))),"")</f>
        <v/>
      </c>
      <c r="Q239" s="6" t="str">
        <f>IFERROR(INDEX(parent_children[children],_xlfn.AGGREGATE(15,6,ROW(parent_children[parent])/(parent_children[parent]=Main[[#Headers],[Ventil]])-2,ROW()-ROW(Main[[#Headers],[Ventil]]))),"")</f>
        <v/>
      </c>
      <c r="R239" s="6" t="str">
        <f>IFERROR(INDEX(parent_children[children],_xlfn.AGGREGATE(15,6,ROW(parent_children[parent])/(parent_children[parent]=Main[[#Headers],[Klappe]])-2,ROW()-ROW(Main[[#Headers],[Klappe]]))),"")</f>
        <v/>
      </c>
      <c r="S239" s="6" t="str">
        <f>IFERROR(INDEX(parent_children[children],_xlfn.AGGREGATE(15,6,ROW(parent_children[parent])/(parent_children[parent]=Main[[#Headers],[Sensor]])-2,ROW()-ROW(Main[[#Headers],[Sensor]]))),"")</f>
        <v/>
      </c>
      <c r="T239" s="6" t="str">
        <f>IFERROR(INDEX(parent_children[children],_xlfn.AGGREGATE(15,6,ROW(parent_children[parent])/(parent_children[parent]=Main[[#Headers],[Schalter]])-2,ROW()-ROW(Main[[#Headers],[Schalter]]))),"")</f>
        <v/>
      </c>
      <c r="U239" s="6" t="str">
        <f>IFERROR(INDEX(parent_children[children],_xlfn.AGGREGATE(15,6,ROW(parent_children[parent])/(parent_children[parent]=Main[[#Headers],[Wasser]])-2,ROW()-ROW(Main[[#Headers],[Wasser]]))),"")</f>
        <v/>
      </c>
      <c r="V239" s="6" t="str">
        <f>IFERROR(INDEX(parent_children[children],_xlfn.AGGREGATE(15,6,ROW(parent_children[parent])/(parent_children[parent]=Main[[#Headers],[Luft]])-2,ROW()-ROW(Main[[#Headers],[Luft]]))),"")</f>
        <v/>
      </c>
      <c r="W239" s="6" t="str">
        <f>IFERROR(INDEX(parent_children[children],_xlfn.AGGREGATE(15,6,ROW(parent_children[parent])/(parent_children[parent]=Main[[#Headers],[Filter]])-2,ROW()-ROW(Main[[#Headers],[Filter]]))),"")</f>
        <v/>
      </c>
      <c r="X239" s="6" t="str">
        <f>IFERROR(INDEX(parent_children[children],_xlfn.AGGREGATE(15,6,ROW(parent_children[parent])/(parent_children[parent]=Main[[#Headers],[Ventilator]])-2,ROW()-ROW(Main[[#Headers],[Ventilator]]))),"")</f>
        <v/>
      </c>
      <c r="Y239" s="6" t="str">
        <f>IFERROR(INDEX(parent_children[children],_xlfn.AGGREGATE(15,6,ROW(parent_children[parent])/(parent_children[parent]=Main[[#Headers],[Gas]])-2,ROW()-ROW(Main[[#Headers],[Gas]]))),"")</f>
        <v/>
      </c>
      <c r="Z239" s="6" t="str">
        <f>IFERROR(INDEX(parent_children[children],_xlfn.AGGREGATE(15,6,ROW(parent_children[parent])/(parent_children[parent]=Main[[#Headers],[Messwert]])-2,ROW()-ROW(Main[[#Headers],[Messwert]]))),"")</f>
        <v/>
      </c>
      <c r="AA239" s="6" t="str">
        <f>IFERROR(INDEX(parent_children[children],_xlfn.AGGREGATE(15,6,ROW(parent_children[parent])/(parent_children[parent]=Main[[#Headers],[Stellbefehl]])-2,ROW()-ROW(Main[[#Headers],[Stellbefehl]]))),"")</f>
        <v/>
      </c>
      <c r="AB239" s="6" t="str">
        <f>IFERROR(INDEX(parent_children[children],_xlfn.AGGREGATE(15,6,ROW(parent_children[parent])/(parent_children[parent]=Main[[#Headers],[Schaltbefehl]])-2,ROW()-ROW(Main[[#Headers],[Schaltbefehl]]))),"")</f>
        <v/>
      </c>
      <c r="AC239" s="6" t="str">
        <f>IFERROR(INDEX(parent_children[children],_xlfn.AGGREGATE(15,6,ROW(parent_children[parent])/(parent_children[parent]=Main[[#Headers],[Betriebsmeldung]])-2,ROW()-ROW(Main[[#Headers],[Betriebsmeldung]]))),"")</f>
        <v/>
      </c>
      <c r="AD239" s="6" t="str">
        <f>IFERROR(INDEX(parent_children[children],_xlfn.AGGREGATE(15,6,ROW(parent_children[parent])/(parent_children[parent]=Main[[#Headers],[Störung]])-2,ROW()-ROW(Main[[#Headers],[Störung]]))),"")</f>
        <v/>
      </c>
    </row>
    <row r="240" spans="1:30" x14ac:dyDescent="0.25">
      <c r="A240" t="str">
        <f>IFERROR(INDEX(category_assignment[description_german],_xlfn.AGGREGATE(15,6,ROW(category_assignment[category])/(category_assignment[category]=Main[[#Headers],[System]])-2,ROW()-ROW(Main[[#Headers],[System]]))),"")</f>
        <v/>
      </c>
      <c r="B240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240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240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240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240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240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240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240" s="6" t="str">
        <f>IFERROR(INDEX(parent_children[children],_xlfn.AGGREGATE(15,6,ROW(parent_children[parent])/(parent_children[parent]=Main[[#Headers],[Kessel]])-2,ROW()-ROW(Main[[#Headers],[Kessel]]))),"")</f>
        <v/>
      </c>
      <c r="J240" s="6" t="str">
        <f>IFERROR(INDEX(parent_children[children],_xlfn.AGGREGATE(15,6,ROW(parent_children[parent])/(parent_children[parent]=Main[[#Headers],[Kältemaschine]])-2,ROW()-ROW(Main[[#Headers],[Kältemaschine]]))),"")</f>
        <v/>
      </c>
      <c r="K240" s="6" t="str">
        <f>IFERROR(INDEX(parent_children[children],_xlfn.AGGREGATE(15,6,ROW(parent_children[parent])/(parent_children[parent]=Main[[#Headers],[Speicher]])-2,ROW()-ROW(Main[[#Headers],[Speicher]]))),"")</f>
        <v/>
      </c>
      <c r="L240" s="6" t="str">
        <f>IFERROR(INDEX(parent_children[children],_xlfn.AGGREGATE(15,6,ROW(parent_children[parent])/(parent_children[parent]=Main[[#Headers],[Verteiler]])-2,ROW()-ROW(Main[[#Headers],[Verteiler]]))),"")</f>
        <v/>
      </c>
      <c r="M240" s="6" t="str">
        <f>IFERROR(INDEX(parent_children[children],_xlfn.AGGREGATE(15,6,ROW(parent_children[parent])/(parent_children[parent]=Main[[#Headers],[Unterverteiler]])-2,ROW()-ROW(Main[[#Headers],[Unterverteiler]]))),"")</f>
        <v/>
      </c>
      <c r="N240" s="6" t="str">
        <f>IFERROR(INDEX(parent_children[children],_xlfn.AGGREGATE(15,6,ROW(parent_children[parent])/(parent_children[parent]=Main[[#Headers],[Verteilsystem]])-2,ROW()-ROW(Main[[#Headers],[Verteilsystem]]))),"")</f>
        <v/>
      </c>
      <c r="O240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240" s="6" t="str">
        <f>IFERROR(INDEX(parent_children[children],_xlfn.AGGREGATE(15,6,ROW(parent_children[parent])/(parent_children[parent]=Main[[#Headers],[Wärmepumpe]])-2,ROW()-ROW(Main[[#Headers],[Wärmepumpe]]))),"")</f>
        <v/>
      </c>
      <c r="Q240" s="6" t="str">
        <f>IFERROR(INDEX(parent_children[children],_xlfn.AGGREGATE(15,6,ROW(parent_children[parent])/(parent_children[parent]=Main[[#Headers],[Ventil]])-2,ROW()-ROW(Main[[#Headers],[Ventil]]))),"")</f>
        <v/>
      </c>
      <c r="R240" s="6" t="str">
        <f>IFERROR(INDEX(parent_children[children],_xlfn.AGGREGATE(15,6,ROW(parent_children[parent])/(parent_children[parent]=Main[[#Headers],[Klappe]])-2,ROW()-ROW(Main[[#Headers],[Klappe]]))),"")</f>
        <v/>
      </c>
      <c r="S240" s="6" t="str">
        <f>IFERROR(INDEX(parent_children[children],_xlfn.AGGREGATE(15,6,ROW(parent_children[parent])/(parent_children[parent]=Main[[#Headers],[Sensor]])-2,ROW()-ROW(Main[[#Headers],[Sensor]]))),"")</f>
        <v/>
      </c>
      <c r="T240" s="6" t="str">
        <f>IFERROR(INDEX(parent_children[children],_xlfn.AGGREGATE(15,6,ROW(parent_children[parent])/(parent_children[parent]=Main[[#Headers],[Schalter]])-2,ROW()-ROW(Main[[#Headers],[Schalter]]))),"")</f>
        <v/>
      </c>
      <c r="U240" s="6" t="str">
        <f>IFERROR(INDEX(parent_children[children],_xlfn.AGGREGATE(15,6,ROW(parent_children[parent])/(parent_children[parent]=Main[[#Headers],[Wasser]])-2,ROW()-ROW(Main[[#Headers],[Wasser]]))),"")</f>
        <v/>
      </c>
      <c r="V240" s="6" t="str">
        <f>IFERROR(INDEX(parent_children[children],_xlfn.AGGREGATE(15,6,ROW(parent_children[parent])/(parent_children[parent]=Main[[#Headers],[Luft]])-2,ROW()-ROW(Main[[#Headers],[Luft]]))),"")</f>
        <v/>
      </c>
      <c r="W240" s="6" t="str">
        <f>IFERROR(INDEX(parent_children[children],_xlfn.AGGREGATE(15,6,ROW(parent_children[parent])/(parent_children[parent]=Main[[#Headers],[Filter]])-2,ROW()-ROW(Main[[#Headers],[Filter]]))),"")</f>
        <v/>
      </c>
      <c r="X240" s="6" t="str">
        <f>IFERROR(INDEX(parent_children[children],_xlfn.AGGREGATE(15,6,ROW(parent_children[parent])/(parent_children[parent]=Main[[#Headers],[Ventilator]])-2,ROW()-ROW(Main[[#Headers],[Ventilator]]))),"")</f>
        <v/>
      </c>
      <c r="Y240" s="6" t="str">
        <f>IFERROR(INDEX(parent_children[children],_xlfn.AGGREGATE(15,6,ROW(parent_children[parent])/(parent_children[parent]=Main[[#Headers],[Gas]])-2,ROW()-ROW(Main[[#Headers],[Gas]]))),"")</f>
        <v/>
      </c>
      <c r="Z240" s="6" t="str">
        <f>IFERROR(INDEX(parent_children[children],_xlfn.AGGREGATE(15,6,ROW(parent_children[parent])/(parent_children[parent]=Main[[#Headers],[Messwert]])-2,ROW()-ROW(Main[[#Headers],[Messwert]]))),"")</f>
        <v/>
      </c>
      <c r="AA240" s="6" t="str">
        <f>IFERROR(INDEX(parent_children[children],_xlfn.AGGREGATE(15,6,ROW(parent_children[parent])/(parent_children[parent]=Main[[#Headers],[Stellbefehl]])-2,ROW()-ROW(Main[[#Headers],[Stellbefehl]]))),"")</f>
        <v/>
      </c>
      <c r="AB240" s="6" t="str">
        <f>IFERROR(INDEX(parent_children[children],_xlfn.AGGREGATE(15,6,ROW(parent_children[parent])/(parent_children[parent]=Main[[#Headers],[Schaltbefehl]])-2,ROW()-ROW(Main[[#Headers],[Schaltbefehl]]))),"")</f>
        <v/>
      </c>
      <c r="AC240" s="6" t="str">
        <f>IFERROR(INDEX(parent_children[children],_xlfn.AGGREGATE(15,6,ROW(parent_children[parent])/(parent_children[parent]=Main[[#Headers],[Betriebsmeldung]])-2,ROW()-ROW(Main[[#Headers],[Betriebsmeldung]]))),"")</f>
        <v/>
      </c>
      <c r="AD240" s="6" t="str">
        <f>IFERROR(INDEX(parent_children[children],_xlfn.AGGREGATE(15,6,ROW(parent_children[parent])/(parent_children[parent]=Main[[#Headers],[Störung]])-2,ROW()-ROW(Main[[#Headers],[Störung]]))),"")</f>
        <v/>
      </c>
    </row>
    <row r="241" spans="1:30" x14ac:dyDescent="0.25">
      <c r="A241" t="str">
        <f>IFERROR(INDEX(category_assignment[description_german],_xlfn.AGGREGATE(15,6,ROW(category_assignment[category])/(category_assignment[category]=Main[[#Headers],[System]])-2,ROW()-ROW(Main[[#Headers],[System]]))),"")</f>
        <v/>
      </c>
      <c r="B241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241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241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241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241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241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241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241" s="6" t="str">
        <f>IFERROR(INDEX(parent_children[children],_xlfn.AGGREGATE(15,6,ROW(parent_children[parent])/(parent_children[parent]=Main[[#Headers],[Kessel]])-2,ROW()-ROW(Main[[#Headers],[Kessel]]))),"")</f>
        <v/>
      </c>
      <c r="J241" s="6" t="str">
        <f>IFERROR(INDEX(parent_children[children],_xlfn.AGGREGATE(15,6,ROW(parent_children[parent])/(parent_children[parent]=Main[[#Headers],[Kältemaschine]])-2,ROW()-ROW(Main[[#Headers],[Kältemaschine]]))),"")</f>
        <v/>
      </c>
      <c r="K241" s="6" t="str">
        <f>IFERROR(INDEX(parent_children[children],_xlfn.AGGREGATE(15,6,ROW(parent_children[parent])/(parent_children[parent]=Main[[#Headers],[Speicher]])-2,ROW()-ROW(Main[[#Headers],[Speicher]]))),"")</f>
        <v/>
      </c>
      <c r="L241" s="6" t="str">
        <f>IFERROR(INDEX(parent_children[children],_xlfn.AGGREGATE(15,6,ROW(parent_children[parent])/(parent_children[parent]=Main[[#Headers],[Verteiler]])-2,ROW()-ROW(Main[[#Headers],[Verteiler]]))),"")</f>
        <v/>
      </c>
      <c r="M241" s="6" t="str">
        <f>IFERROR(INDEX(parent_children[children],_xlfn.AGGREGATE(15,6,ROW(parent_children[parent])/(parent_children[parent]=Main[[#Headers],[Unterverteiler]])-2,ROW()-ROW(Main[[#Headers],[Unterverteiler]]))),"")</f>
        <v/>
      </c>
      <c r="N241" s="6" t="str">
        <f>IFERROR(INDEX(parent_children[children],_xlfn.AGGREGATE(15,6,ROW(parent_children[parent])/(parent_children[parent]=Main[[#Headers],[Verteilsystem]])-2,ROW()-ROW(Main[[#Headers],[Verteilsystem]]))),"")</f>
        <v/>
      </c>
      <c r="O241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241" s="6" t="str">
        <f>IFERROR(INDEX(parent_children[children],_xlfn.AGGREGATE(15,6,ROW(parent_children[parent])/(parent_children[parent]=Main[[#Headers],[Wärmepumpe]])-2,ROW()-ROW(Main[[#Headers],[Wärmepumpe]]))),"")</f>
        <v/>
      </c>
      <c r="Q241" s="6" t="str">
        <f>IFERROR(INDEX(parent_children[children],_xlfn.AGGREGATE(15,6,ROW(parent_children[parent])/(parent_children[parent]=Main[[#Headers],[Ventil]])-2,ROW()-ROW(Main[[#Headers],[Ventil]]))),"")</f>
        <v/>
      </c>
      <c r="R241" s="6" t="str">
        <f>IFERROR(INDEX(parent_children[children],_xlfn.AGGREGATE(15,6,ROW(parent_children[parent])/(parent_children[parent]=Main[[#Headers],[Klappe]])-2,ROW()-ROW(Main[[#Headers],[Klappe]]))),"")</f>
        <v/>
      </c>
      <c r="S241" s="6" t="str">
        <f>IFERROR(INDEX(parent_children[children],_xlfn.AGGREGATE(15,6,ROW(parent_children[parent])/(parent_children[parent]=Main[[#Headers],[Sensor]])-2,ROW()-ROW(Main[[#Headers],[Sensor]]))),"")</f>
        <v/>
      </c>
      <c r="T241" s="6" t="str">
        <f>IFERROR(INDEX(parent_children[children],_xlfn.AGGREGATE(15,6,ROW(parent_children[parent])/(parent_children[parent]=Main[[#Headers],[Schalter]])-2,ROW()-ROW(Main[[#Headers],[Schalter]]))),"")</f>
        <v/>
      </c>
      <c r="U241" s="6" t="str">
        <f>IFERROR(INDEX(parent_children[children],_xlfn.AGGREGATE(15,6,ROW(parent_children[parent])/(parent_children[parent]=Main[[#Headers],[Wasser]])-2,ROW()-ROW(Main[[#Headers],[Wasser]]))),"")</f>
        <v/>
      </c>
      <c r="V241" s="6" t="str">
        <f>IFERROR(INDEX(parent_children[children],_xlfn.AGGREGATE(15,6,ROW(parent_children[parent])/(parent_children[parent]=Main[[#Headers],[Luft]])-2,ROW()-ROW(Main[[#Headers],[Luft]]))),"")</f>
        <v/>
      </c>
      <c r="W241" s="6" t="str">
        <f>IFERROR(INDEX(parent_children[children],_xlfn.AGGREGATE(15,6,ROW(parent_children[parent])/(parent_children[parent]=Main[[#Headers],[Filter]])-2,ROW()-ROW(Main[[#Headers],[Filter]]))),"")</f>
        <v/>
      </c>
      <c r="X241" s="6" t="str">
        <f>IFERROR(INDEX(parent_children[children],_xlfn.AGGREGATE(15,6,ROW(parent_children[parent])/(parent_children[parent]=Main[[#Headers],[Ventilator]])-2,ROW()-ROW(Main[[#Headers],[Ventilator]]))),"")</f>
        <v/>
      </c>
      <c r="Y241" s="6" t="str">
        <f>IFERROR(INDEX(parent_children[children],_xlfn.AGGREGATE(15,6,ROW(parent_children[parent])/(parent_children[parent]=Main[[#Headers],[Gas]])-2,ROW()-ROW(Main[[#Headers],[Gas]]))),"")</f>
        <v/>
      </c>
      <c r="Z241" s="6" t="str">
        <f>IFERROR(INDEX(parent_children[children],_xlfn.AGGREGATE(15,6,ROW(parent_children[parent])/(parent_children[parent]=Main[[#Headers],[Messwert]])-2,ROW()-ROW(Main[[#Headers],[Messwert]]))),"")</f>
        <v/>
      </c>
      <c r="AA241" s="6" t="str">
        <f>IFERROR(INDEX(parent_children[children],_xlfn.AGGREGATE(15,6,ROW(parent_children[parent])/(parent_children[parent]=Main[[#Headers],[Stellbefehl]])-2,ROW()-ROW(Main[[#Headers],[Stellbefehl]]))),"")</f>
        <v/>
      </c>
      <c r="AB241" s="6" t="str">
        <f>IFERROR(INDEX(parent_children[children],_xlfn.AGGREGATE(15,6,ROW(parent_children[parent])/(parent_children[parent]=Main[[#Headers],[Schaltbefehl]])-2,ROW()-ROW(Main[[#Headers],[Schaltbefehl]]))),"")</f>
        <v/>
      </c>
      <c r="AC241" s="6" t="str">
        <f>IFERROR(INDEX(parent_children[children],_xlfn.AGGREGATE(15,6,ROW(parent_children[parent])/(parent_children[parent]=Main[[#Headers],[Betriebsmeldung]])-2,ROW()-ROW(Main[[#Headers],[Betriebsmeldung]]))),"")</f>
        <v/>
      </c>
      <c r="AD241" s="6" t="str">
        <f>IFERROR(INDEX(parent_children[children],_xlfn.AGGREGATE(15,6,ROW(parent_children[parent])/(parent_children[parent]=Main[[#Headers],[Störung]])-2,ROW()-ROW(Main[[#Headers],[Störung]]))),"")</f>
        <v/>
      </c>
    </row>
    <row r="242" spans="1:30" x14ac:dyDescent="0.25">
      <c r="A242" t="str">
        <f>IFERROR(INDEX(category_assignment[description_german],_xlfn.AGGREGATE(15,6,ROW(category_assignment[category])/(category_assignment[category]=Main[[#Headers],[System]])-2,ROW()-ROW(Main[[#Headers],[System]]))),"")</f>
        <v/>
      </c>
      <c r="B242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242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242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242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242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242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242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242" s="6" t="str">
        <f>IFERROR(INDEX(parent_children[children],_xlfn.AGGREGATE(15,6,ROW(parent_children[parent])/(parent_children[parent]=Main[[#Headers],[Kessel]])-2,ROW()-ROW(Main[[#Headers],[Kessel]]))),"")</f>
        <v/>
      </c>
      <c r="J242" s="6" t="str">
        <f>IFERROR(INDEX(parent_children[children],_xlfn.AGGREGATE(15,6,ROW(parent_children[parent])/(parent_children[parent]=Main[[#Headers],[Kältemaschine]])-2,ROW()-ROW(Main[[#Headers],[Kältemaschine]]))),"")</f>
        <v/>
      </c>
      <c r="K242" s="6" t="str">
        <f>IFERROR(INDEX(parent_children[children],_xlfn.AGGREGATE(15,6,ROW(parent_children[parent])/(parent_children[parent]=Main[[#Headers],[Speicher]])-2,ROW()-ROW(Main[[#Headers],[Speicher]]))),"")</f>
        <v/>
      </c>
      <c r="L242" s="6" t="str">
        <f>IFERROR(INDEX(parent_children[children],_xlfn.AGGREGATE(15,6,ROW(parent_children[parent])/(parent_children[parent]=Main[[#Headers],[Verteiler]])-2,ROW()-ROW(Main[[#Headers],[Verteiler]]))),"")</f>
        <v/>
      </c>
      <c r="M242" s="6" t="str">
        <f>IFERROR(INDEX(parent_children[children],_xlfn.AGGREGATE(15,6,ROW(parent_children[parent])/(parent_children[parent]=Main[[#Headers],[Unterverteiler]])-2,ROW()-ROW(Main[[#Headers],[Unterverteiler]]))),"")</f>
        <v/>
      </c>
      <c r="N242" s="6" t="str">
        <f>IFERROR(INDEX(parent_children[children],_xlfn.AGGREGATE(15,6,ROW(parent_children[parent])/(parent_children[parent]=Main[[#Headers],[Verteilsystem]])-2,ROW()-ROW(Main[[#Headers],[Verteilsystem]]))),"")</f>
        <v/>
      </c>
      <c r="O242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242" s="6" t="str">
        <f>IFERROR(INDEX(parent_children[children],_xlfn.AGGREGATE(15,6,ROW(parent_children[parent])/(parent_children[parent]=Main[[#Headers],[Wärmepumpe]])-2,ROW()-ROW(Main[[#Headers],[Wärmepumpe]]))),"")</f>
        <v/>
      </c>
      <c r="Q242" s="6" t="str">
        <f>IFERROR(INDEX(parent_children[children],_xlfn.AGGREGATE(15,6,ROW(parent_children[parent])/(parent_children[parent]=Main[[#Headers],[Ventil]])-2,ROW()-ROW(Main[[#Headers],[Ventil]]))),"")</f>
        <v/>
      </c>
      <c r="R242" s="6" t="str">
        <f>IFERROR(INDEX(parent_children[children],_xlfn.AGGREGATE(15,6,ROW(parent_children[parent])/(parent_children[parent]=Main[[#Headers],[Klappe]])-2,ROW()-ROW(Main[[#Headers],[Klappe]]))),"")</f>
        <v/>
      </c>
      <c r="S242" s="6" t="str">
        <f>IFERROR(INDEX(parent_children[children],_xlfn.AGGREGATE(15,6,ROW(parent_children[parent])/(parent_children[parent]=Main[[#Headers],[Sensor]])-2,ROW()-ROW(Main[[#Headers],[Sensor]]))),"")</f>
        <v/>
      </c>
      <c r="T242" s="6" t="str">
        <f>IFERROR(INDEX(parent_children[children],_xlfn.AGGREGATE(15,6,ROW(parent_children[parent])/(parent_children[parent]=Main[[#Headers],[Schalter]])-2,ROW()-ROW(Main[[#Headers],[Schalter]]))),"")</f>
        <v/>
      </c>
      <c r="U242" s="6" t="str">
        <f>IFERROR(INDEX(parent_children[children],_xlfn.AGGREGATE(15,6,ROW(parent_children[parent])/(parent_children[parent]=Main[[#Headers],[Wasser]])-2,ROW()-ROW(Main[[#Headers],[Wasser]]))),"")</f>
        <v/>
      </c>
      <c r="V242" s="6" t="str">
        <f>IFERROR(INDEX(parent_children[children],_xlfn.AGGREGATE(15,6,ROW(parent_children[parent])/(parent_children[parent]=Main[[#Headers],[Luft]])-2,ROW()-ROW(Main[[#Headers],[Luft]]))),"")</f>
        <v/>
      </c>
      <c r="W242" s="6" t="str">
        <f>IFERROR(INDEX(parent_children[children],_xlfn.AGGREGATE(15,6,ROW(parent_children[parent])/(parent_children[parent]=Main[[#Headers],[Filter]])-2,ROW()-ROW(Main[[#Headers],[Filter]]))),"")</f>
        <v/>
      </c>
      <c r="X242" s="6" t="str">
        <f>IFERROR(INDEX(parent_children[children],_xlfn.AGGREGATE(15,6,ROW(parent_children[parent])/(parent_children[parent]=Main[[#Headers],[Ventilator]])-2,ROW()-ROW(Main[[#Headers],[Ventilator]]))),"")</f>
        <v/>
      </c>
      <c r="Y242" s="6" t="str">
        <f>IFERROR(INDEX(parent_children[children],_xlfn.AGGREGATE(15,6,ROW(parent_children[parent])/(parent_children[parent]=Main[[#Headers],[Gas]])-2,ROW()-ROW(Main[[#Headers],[Gas]]))),"")</f>
        <v/>
      </c>
      <c r="Z242" s="6" t="str">
        <f>IFERROR(INDEX(parent_children[children],_xlfn.AGGREGATE(15,6,ROW(parent_children[parent])/(parent_children[parent]=Main[[#Headers],[Messwert]])-2,ROW()-ROW(Main[[#Headers],[Messwert]]))),"")</f>
        <v/>
      </c>
      <c r="AA242" s="6" t="str">
        <f>IFERROR(INDEX(parent_children[children],_xlfn.AGGREGATE(15,6,ROW(parent_children[parent])/(parent_children[parent]=Main[[#Headers],[Stellbefehl]])-2,ROW()-ROW(Main[[#Headers],[Stellbefehl]]))),"")</f>
        <v/>
      </c>
      <c r="AB242" s="6" t="str">
        <f>IFERROR(INDEX(parent_children[children],_xlfn.AGGREGATE(15,6,ROW(parent_children[parent])/(parent_children[parent]=Main[[#Headers],[Schaltbefehl]])-2,ROW()-ROW(Main[[#Headers],[Schaltbefehl]]))),"")</f>
        <v/>
      </c>
      <c r="AC242" s="6" t="str">
        <f>IFERROR(INDEX(parent_children[children],_xlfn.AGGREGATE(15,6,ROW(parent_children[parent])/(parent_children[parent]=Main[[#Headers],[Betriebsmeldung]])-2,ROW()-ROW(Main[[#Headers],[Betriebsmeldung]]))),"")</f>
        <v/>
      </c>
      <c r="AD242" s="6" t="str">
        <f>IFERROR(INDEX(parent_children[children],_xlfn.AGGREGATE(15,6,ROW(parent_children[parent])/(parent_children[parent]=Main[[#Headers],[Störung]])-2,ROW()-ROW(Main[[#Headers],[Störung]]))),"")</f>
        <v/>
      </c>
    </row>
    <row r="243" spans="1:30" x14ac:dyDescent="0.25">
      <c r="A243" t="str">
        <f>IFERROR(INDEX(category_assignment[description_german],_xlfn.AGGREGATE(15,6,ROW(category_assignment[category])/(category_assignment[category]=Main[[#Headers],[System]])-2,ROW()-ROW(Main[[#Headers],[System]]))),"")</f>
        <v/>
      </c>
      <c r="B243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243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243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243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243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243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243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243" s="6" t="str">
        <f>IFERROR(INDEX(parent_children[children],_xlfn.AGGREGATE(15,6,ROW(parent_children[parent])/(parent_children[parent]=Main[[#Headers],[Kessel]])-2,ROW()-ROW(Main[[#Headers],[Kessel]]))),"")</f>
        <v/>
      </c>
      <c r="J243" s="6" t="str">
        <f>IFERROR(INDEX(parent_children[children],_xlfn.AGGREGATE(15,6,ROW(parent_children[parent])/(parent_children[parent]=Main[[#Headers],[Kältemaschine]])-2,ROW()-ROW(Main[[#Headers],[Kältemaschine]]))),"")</f>
        <v/>
      </c>
      <c r="K243" s="6" t="str">
        <f>IFERROR(INDEX(parent_children[children],_xlfn.AGGREGATE(15,6,ROW(parent_children[parent])/(parent_children[parent]=Main[[#Headers],[Speicher]])-2,ROW()-ROW(Main[[#Headers],[Speicher]]))),"")</f>
        <v/>
      </c>
      <c r="L243" s="6" t="str">
        <f>IFERROR(INDEX(parent_children[children],_xlfn.AGGREGATE(15,6,ROW(parent_children[parent])/(parent_children[parent]=Main[[#Headers],[Verteiler]])-2,ROW()-ROW(Main[[#Headers],[Verteiler]]))),"")</f>
        <v/>
      </c>
      <c r="M243" s="6" t="str">
        <f>IFERROR(INDEX(parent_children[children],_xlfn.AGGREGATE(15,6,ROW(parent_children[parent])/(parent_children[parent]=Main[[#Headers],[Unterverteiler]])-2,ROW()-ROW(Main[[#Headers],[Unterverteiler]]))),"")</f>
        <v/>
      </c>
      <c r="N243" s="6" t="str">
        <f>IFERROR(INDEX(parent_children[children],_xlfn.AGGREGATE(15,6,ROW(parent_children[parent])/(parent_children[parent]=Main[[#Headers],[Verteilsystem]])-2,ROW()-ROW(Main[[#Headers],[Verteilsystem]]))),"")</f>
        <v/>
      </c>
      <c r="O243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243" s="6" t="str">
        <f>IFERROR(INDEX(parent_children[children],_xlfn.AGGREGATE(15,6,ROW(parent_children[parent])/(parent_children[parent]=Main[[#Headers],[Wärmepumpe]])-2,ROW()-ROW(Main[[#Headers],[Wärmepumpe]]))),"")</f>
        <v/>
      </c>
      <c r="Q243" s="6" t="str">
        <f>IFERROR(INDEX(parent_children[children],_xlfn.AGGREGATE(15,6,ROW(parent_children[parent])/(parent_children[parent]=Main[[#Headers],[Ventil]])-2,ROW()-ROW(Main[[#Headers],[Ventil]]))),"")</f>
        <v/>
      </c>
      <c r="R243" s="6" t="str">
        <f>IFERROR(INDEX(parent_children[children],_xlfn.AGGREGATE(15,6,ROW(parent_children[parent])/(parent_children[parent]=Main[[#Headers],[Klappe]])-2,ROW()-ROW(Main[[#Headers],[Klappe]]))),"")</f>
        <v/>
      </c>
      <c r="S243" s="6" t="str">
        <f>IFERROR(INDEX(parent_children[children],_xlfn.AGGREGATE(15,6,ROW(parent_children[parent])/(parent_children[parent]=Main[[#Headers],[Sensor]])-2,ROW()-ROW(Main[[#Headers],[Sensor]]))),"")</f>
        <v/>
      </c>
      <c r="T243" s="6" t="str">
        <f>IFERROR(INDEX(parent_children[children],_xlfn.AGGREGATE(15,6,ROW(parent_children[parent])/(parent_children[parent]=Main[[#Headers],[Schalter]])-2,ROW()-ROW(Main[[#Headers],[Schalter]]))),"")</f>
        <v/>
      </c>
      <c r="U243" s="6" t="str">
        <f>IFERROR(INDEX(parent_children[children],_xlfn.AGGREGATE(15,6,ROW(parent_children[parent])/(parent_children[parent]=Main[[#Headers],[Wasser]])-2,ROW()-ROW(Main[[#Headers],[Wasser]]))),"")</f>
        <v/>
      </c>
      <c r="V243" s="6" t="str">
        <f>IFERROR(INDEX(parent_children[children],_xlfn.AGGREGATE(15,6,ROW(parent_children[parent])/(parent_children[parent]=Main[[#Headers],[Luft]])-2,ROW()-ROW(Main[[#Headers],[Luft]]))),"")</f>
        <v/>
      </c>
      <c r="W243" s="6" t="str">
        <f>IFERROR(INDEX(parent_children[children],_xlfn.AGGREGATE(15,6,ROW(parent_children[parent])/(parent_children[parent]=Main[[#Headers],[Filter]])-2,ROW()-ROW(Main[[#Headers],[Filter]]))),"")</f>
        <v/>
      </c>
      <c r="X243" s="6" t="str">
        <f>IFERROR(INDEX(parent_children[children],_xlfn.AGGREGATE(15,6,ROW(parent_children[parent])/(parent_children[parent]=Main[[#Headers],[Ventilator]])-2,ROW()-ROW(Main[[#Headers],[Ventilator]]))),"")</f>
        <v/>
      </c>
      <c r="Y243" s="6" t="str">
        <f>IFERROR(INDEX(parent_children[children],_xlfn.AGGREGATE(15,6,ROW(parent_children[parent])/(parent_children[parent]=Main[[#Headers],[Gas]])-2,ROW()-ROW(Main[[#Headers],[Gas]]))),"")</f>
        <v/>
      </c>
      <c r="Z243" s="6" t="str">
        <f>IFERROR(INDEX(parent_children[children],_xlfn.AGGREGATE(15,6,ROW(parent_children[parent])/(parent_children[parent]=Main[[#Headers],[Messwert]])-2,ROW()-ROW(Main[[#Headers],[Messwert]]))),"")</f>
        <v/>
      </c>
      <c r="AA243" s="6" t="str">
        <f>IFERROR(INDEX(parent_children[children],_xlfn.AGGREGATE(15,6,ROW(parent_children[parent])/(parent_children[parent]=Main[[#Headers],[Stellbefehl]])-2,ROW()-ROW(Main[[#Headers],[Stellbefehl]]))),"")</f>
        <v/>
      </c>
      <c r="AB243" s="6" t="str">
        <f>IFERROR(INDEX(parent_children[children],_xlfn.AGGREGATE(15,6,ROW(parent_children[parent])/(parent_children[parent]=Main[[#Headers],[Schaltbefehl]])-2,ROW()-ROW(Main[[#Headers],[Schaltbefehl]]))),"")</f>
        <v/>
      </c>
      <c r="AC243" s="6" t="str">
        <f>IFERROR(INDEX(parent_children[children],_xlfn.AGGREGATE(15,6,ROW(parent_children[parent])/(parent_children[parent]=Main[[#Headers],[Betriebsmeldung]])-2,ROW()-ROW(Main[[#Headers],[Betriebsmeldung]]))),"")</f>
        <v/>
      </c>
      <c r="AD243" s="6" t="str">
        <f>IFERROR(INDEX(parent_children[children],_xlfn.AGGREGATE(15,6,ROW(parent_children[parent])/(parent_children[parent]=Main[[#Headers],[Störung]])-2,ROW()-ROW(Main[[#Headers],[Störung]]))),"")</f>
        <v/>
      </c>
    </row>
    <row r="244" spans="1:30" x14ac:dyDescent="0.25">
      <c r="A244" t="str">
        <f>IFERROR(INDEX(category_assignment[description_german],_xlfn.AGGREGATE(15,6,ROW(category_assignment[category])/(category_assignment[category]=Main[[#Headers],[System]])-2,ROW()-ROW(Main[[#Headers],[System]]))),"")</f>
        <v/>
      </c>
      <c r="B244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244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244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244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244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244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244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244" s="6" t="str">
        <f>IFERROR(INDEX(parent_children[children],_xlfn.AGGREGATE(15,6,ROW(parent_children[parent])/(parent_children[parent]=Main[[#Headers],[Kessel]])-2,ROW()-ROW(Main[[#Headers],[Kessel]]))),"")</f>
        <v/>
      </c>
      <c r="J244" s="6" t="str">
        <f>IFERROR(INDEX(parent_children[children],_xlfn.AGGREGATE(15,6,ROW(parent_children[parent])/(parent_children[parent]=Main[[#Headers],[Kältemaschine]])-2,ROW()-ROW(Main[[#Headers],[Kältemaschine]]))),"")</f>
        <v/>
      </c>
      <c r="K244" s="6" t="str">
        <f>IFERROR(INDEX(parent_children[children],_xlfn.AGGREGATE(15,6,ROW(parent_children[parent])/(parent_children[parent]=Main[[#Headers],[Speicher]])-2,ROW()-ROW(Main[[#Headers],[Speicher]]))),"")</f>
        <v/>
      </c>
      <c r="L244" s="6" t="str">
        <f>IFERROR(INDEX(parent_children[children],_xlfn.AGGREGATE(15,6,ROW(parent_children[parent])/(parent_children[parent]=Main[[#Headers],[Verteiler]])-2,ROW()-ROW(Main[[#Headers],[Verteiler]]))),"")</f>
        <v/>
      </c>
      <c r="M244" s="6" t="str">
        <f>IFERROR(INDEX(parent_children[children],_xlfn.AGGREGATE(15,6,ROW(parent_children[parent])/(parent_children[parent]=Main[[#Headers],[Unterverteiler]])-2,ROW()-ROW(Main[[#Headers],[Unterverteiler]]))),"")</f>
        <v/>
      </c>
      <c r="N244" s="6" t="str">
        <f>IFERROR(INDEX(parent_children[children],_xlfn.AGGREGATE(15,6,ROW(parent_children[parent])/(parent_children[parent]=Main[[#Headers],[Verteilsystem]])-2,ROW()-ROW(Main[[#Headers],[Verteilsystem]]))),"")</f>
        <v/>
      </c>
      <c r="O244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244" s="6" t="str">
        <f>IFERROR(INDEX(parent_children[children],_xlfn.AGGREGATE(15,6,ROW(parent_children[parent])/(parent_children[parent]=Main[[#Headers],[Wärmepumpe]])-2,ROW()-ROW(Main[[#Headers],[Wärmepumpe]]))),"")</f>
        <v/>
      </c>
      <c r="Q244" s="6" t="str">
        <f>IFERROR(INDEX(parent_children[children],_xlfn.AGGREGATE(15,6,ROW(parent_children[parent])/(parent_children[parent]=Main[[#Headers],[Ventil]])-2,ROW()-ROW(Main[[#Headers],[Ventil]]))),"")</f>
        <v/>
      </c>
      <c r="R244" s="6" t="str">
        <f>IFERROR(INDEX(parent_children[children],_xlfn.AGGREGATE(15,6,ROW(parent_children[parent])/(parent_children[parent]=Main[[#Headers],[Klappe]])-2,ROW()-ROW(Main[[#Headers],[Klappe]]))),"")</f>
        <v/>
      </c>
      <c r="S244" s="6" t="str">
        <f>IFERROR(INDEX(parent_children[children],_xlfn.AGGREGATE(15,6,ROW(parent_children[parent])/(parent_children[parent]=Main[[#Headers],[Sensor]])-2,ROW()-ROW(Main[[#Headers],[Sensor]]))),"")</f>
        <v/>
      </c>
      <c r="T244" s="6" t="str">
        <f>IFERROR(INDEX(parent_children[children],_xlfn.AGGREGATE(15,6,ROW(parent_children[parent])/(parent_children[parent]=Main[[#Headers],[Schalter]])-2,ROW()-ROW(Main[[#Headers],[Schalter]]))),"")</f>
        <v/>
      </c>
      <c r="U244" s="6" t="str">
        <f>IFERROR(INDEX(parent_children[children],_xlfn.AGGREGATE(15,6,ROW(parent_children[parent])/(parent_children[parent]=Main[[#Headers],[Wasser]])-2,ROW()-ROW(Main[[#Headers],[Wasser]]))),"")</f>
        <v/>
      </c>
      <c r="V244" s="6" t="str">
        <f>IFERROR(INDEX(parent_children[children],_xlfn.AGGREGATE(15,6,ROW(parent_children[parent])/(parent_children[parent]=Main[[#Headers],[Luft]])-2,ROW()-ROW(Main[[#Headers],[Luft]]))),"")</f>
        <v/>
      </c>
      <c r="W244" s="6" t="str">
        <f>IFERROR(INDEX(parent_children[children],_xlfn.AGGREGATE(15,6,ROW(parent_children[parent])/(parent_children[parent]=Main[[#Headers],[Filter]])-2,ROW()-ROW(Main[[#Headers],[Filter]]))),"")</f>
        <v/>
      </c>
      <c r="X244" s="6" t="str">
        <f>IFERROR(INDEX(parent_children[children],_xlfn.AGGREGATE(15,6,ROW(parent_children[parent])/(parent_children[parent]=Main[[#Headers],[Ventilator]])-2,ROW()-ROW(Main[[#Headers],[Ventilator]]))),"")</f>
        <v/>
      </c>
      <c r="Y244" s="6" t="str">
        <f>IFERROR(INDEX(parent_children[children],_xlfn.AGGREGATE(15,6,ROW(parent_children[parent])/(parent_children[parent]=Main[[#Headers],[Gas]])-2,ROW()-ROW(Main[[#Headers],[Gas]]))),"")</f>
        <v/>
      </c>
      <c r="Z244" s="6" t="str">
        <f>IFERROR(INDEX(parent_children[children],_xlfn.AGGREGATE(15,6,ROW(parent_children[parent])/(parent_children[parent]=Main[[#Headers],[Messwert]])-2,ROW()-ROW(Main[[#Headers],[Messwert]]))),"")</f>
        <v/>
      </c>
      <c r="AA244" s="6" t="str">
        <f>IFERROR(INDEX(parent_children[children],_xlfn.AGGREGATE(15,6,ROW(parent_children[parent])/(parent_children[parent]=Main[[#Headers],[Stellbefehl]])-2,ROW()-ROW(Main[[#Headers],[Stellbefehl]]))),"")</f>
        <v/>
      </c>
      <c r="AB244" s="6" t="str">
        <f>IFERROR(INDEX(parent_children[children],_xlfn.AGGREGATE(15,6,ROW(parent_children[parent])/(parent_children[parent]=Main[[#Headers],[Schaltbefehl]])-2,ROW()-ROW(Main[[#Headers],[Schaltbefehl]]))),"")</f>
        <v/>
      </c>
      <c r="AC244" s="6" t="str">
        <f>IFERROR(INDEX(parent_children[children],_xlfn.AGGREGATE(15,6,ROW(parent_children[parent])/(parent_children[parent]=Main[[#Headers],[Betriebsmeldung]])-2,ROW()-ROW(Main[[#Headers],[Betriebsmeldung]]))),"")</f>
        <v/>
      </c>
      <c r="AD244" s="6" t="str">
        <f>IFERROR(INDEX(parent_children[children],_xlfn.AGGREGATE(15,6,ROW(parent_children[parent])/(parent_children[parent]=Main[[#Headers],[Störung]])-2,ROW()-ROW(Main[[#Headers],[Störung]]))),"")</f>
        <v/>
      </c>
    </row>
    <row r="245" spans="1:30" x14ac:dyDescent="0.25">
      <c r="A245" t="str">
        <f>IFERROR(INDEX(category_assignment[description_german],_xlfn.AGGREGATE(15,6,ROW(category_assignment[category])/(category_assignment[category]=Main[[#Headers],[System]])-2,ROW()-ROW(Main[[#Headers],[System]]))),"")</f>
        <v/>
      </c>
      <c r="B245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245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245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245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245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245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245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245" s="6" t="str">
        <f>IFERROR(INDEX(parent_children[children],_xlfn.AGGREGATE(15,6,ROW(parent_children[parent])/(parent_children[parent]=Main[[#Headers],[Kessel]])-2,ROW()-ROW(Main[[#Headers],[Kessel]]))),"")</f>
        <v/>
      </c>
      <c r="J245" s="6" t="str">
        <f>IFERROR(INDEX(parent_children[children],_xlfn.AGGREGATE(15,6,ROW(parent_children[parent])/(parent_children[parent]=Main[[#Headers],[Kältemaschine]])-2,ROW()-ROW(Main[[#Headers],[Kältemaschine]]))),"")</f>
        <v/>
      </c>
      <c r="K245" s="6" t="str">
        <f>IFERROR(INDEX(parent_children[children],_xlfn.AGGREGATE(15,6,ROW(parent_children[parent])/(parent_children[parent]=Main[[#Headers],[Speicher]])-2,ROW()-ROW(Main[[#Headers],[Speicher]]))),"")</f>
        <v/>
      </c>
      <c r="L245" s="6" t="str">
        <f>IFERROR(INDEX(parent_children[children],_xlfn.AGGREGATE(15,6,ROW(parent_children[parent])/(parent_children[parent]=Main[[#Headers],[Verteiler]])-2,ROW()-ROW(Main[[#Headers],[Verteiler]]))),"")</f>
        <v/>
      </c>
      <c r="M245" s="6" t="str">
        <f>IFERROR(INDEX(parent_children[children],_xlfn.AGGREGATE(15,6,ROW(parent_children[parent])/(parent_children[parent]=Main[[#Headers],[Unterverteiler]])-2,ROW()-ROW(Main[[#Headers],[Unterverteiler]]))),"")</f>
        <v/>
      </c>
      <c r="N245" s="6" t="str">
        <f>IFERROR(INDEX(parent_children[children],_xlfn.AGGREGATE(15,6,ROW(parent_children[parent])/(parent_children[parent]=Main[[#Headers],[Verteilsystem]])-2,ROW()-ROW(Main[[#Headers],[Verteilsystem]]))),"")</f>
        <v/>
      </c>
      <c r="O245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245" s="6" t="str">
        <f>IFERROR(INDEX(parent_children[children],_xlfn.AGGREGATE(15,6,ROW(parent_children[parent])/(parent_children[parent]=Main[[#Headers],[Wärmepumpe]])-2,ROW()-ROW(Main[[#Headers],[Wärmepumpe]]))),"")</f>
        <v/>
      </c>
      <c r="Q245" s="6" t="str">
        <f>IFERROR(INDEX(parent_children[children],_xlfn.AGGREGATE(15,6,ROW(parent_children[parent])/(parent_children[parent]=Main[[#Headers],[Ventil]])-2,ROW()-ROW(Main[[#Headers],[Ventil]]))),"")</f>
        <v/>
      </c>
      <c r="R245" s="6" t="str">
        <f>IFERROR(INDEX(parent_children[children],_xlfn.AGGREGATE(15,6,ROW(parent_children[parent])/(parent_children[parent]=Main[[#Headers],[Klappe]])-2,ROW()-ROW(Main[[#Headers],[Klappe]]))),"")</f>
        <v/>
      </c>
      <c r="S245" s="6" t="str">
        <f>IFERROR(INDEX(parent_children[children],_xlfn.AGGREGATE(15,6,ROW(parent_children[parent])/(parent_children[parent]=Main[[#Headers],[Sensor]])-2,ROW()-ROW(Main[[#Headers],[Sensor]]))),"")</f>
        <v/>
      </c>
      <c r="T245" s="6" t="str">
        <f>IFERROR(INDEX(parent_children[children],_xlfn.AGGREGATE(15,6,ROW(parent_children[parent])/(parent_children[parent]=Main[[#Headers],[Schalter]])-2,ROW()-ROW(Main[[#Headers],[Schalter]]))),"")</f>
        <v/>
      </c>
      <c r="U245" s="6" t="str">
        <f>IFERROR(INDEX(parent_children[children],_xlfn.AGGREGATE(15,6,ROW(parent_children[parent])/(parent_children[parent]=Main[[#Headers],[Wasser]])-2,ROW()-ROW(Main[[#Headers],[Wasser]]))),"")</f>
        <v/>
      </c>
      <c r="V245" s="6" t="str">
        <f>IFERROR(INDEX(parent_children[children],_xlfn.AGGREGATE(15,6,ROW(parent_children[parent])/(parent_children[parent]=Main[[#Headers],[Luft]])-2,ROW()-ROW(Main[[#Headers],[Luft]]))),"")</f>
        <v/>
      </c>
      <c r="W245" s="6" t="str">
        <f>IFERROR(INDEX(parent_children[children],_xlfn.AGGREGATE(15,6,ROW(parent_children[parent])/(parent_children[parent]=Main[[#Headers],[Filter]])-2,ROW()-ROW(Main[[#Headers],[Filter]]))),"")</f>
        <v/>
      </c>
      <c r="X245" s="6" t="str">
        <f>IFERROR(INDEX(parent_children[children],_xlfn.AGGREGATE(15,6,ROW(parent_children[parent])/(parent_children[parent]=Main[[#Headers],[Ventilator]])-2,ROW()-ROW(Main[[#Headers],[Ventilator]]))),"")</f>
        <v/>
      </c>
      <c r="Y245" s="6" t="str">
        <f>IFERROR(INDEX(parent_children[children],_xlfn.AGGREGATE(15,6,ROW(parent_children[parent])/(parent_children[parent]=Main[[#Headers],[Gas]])-2,ROW()-ROW(Main[[#Headers],[Gas]]))),"")</f>
        <v/>
      </c>
      <c r="Z245" s="6" t="str">
        <f>IFERROR(INDEX(parent_children[children],_xlfn.AGGREGATE(15,6,ROW(parent_children[parent])/(parent_children[parent]=Main[[#Headers],[Messwert]])-2,ROW()-ROW(Main[[#Headers],[Messwert]]))),"")</f>
        <v/>
      </c>
      <c r="AA245" s="6" t="str">
        <f>IFERROR(INDEX(parent_children[children],_xlfn.AGGREGATE(15,6,ROW(parent_children[parent])/(parent_children[parent]=Main[[#Headers],[Stellbefehl]])-2,ROW()-ROW(Main[[#Headers],[Stellbefehl]]))),"")</f>
        <v/>
      </c>
      <c r="AB245" s="6" t="str">
        <f>IFERROR(INDEX(parent_children[children],_xlfn.AGGREGATE(15,6,ROW(parent_children[parent])/(parent_children[parent]=Main[[#Headers],[Schaltbefehl]])-2,ROW()-ROW(Main[[#Headers],[Schaltbefehl]]))),"")</f>
        <v/>
      </c>
      <c r="AC245" s="6" t="str">
        <f>IFERROR(INDEX(parent_children[children],_xlfn.AGGREGATE(15,6,ROW(parent_children[parent])/(parent_children[parent]=Main[[#Headers],[Betriebsmeldung]])-2,ROW()-ROW(Main[[#Headers],[Betriebsmeldung]]))),"")</f>
        <v/>
      </c>
      <c r="AD245" s="6" t="str">
        <f>IFERROR(INDEX(parent_children[children],_xlfn.AGGREGATE(15,6,ROW(parent_children[parent])/(parent_children[parent]=Main[[#Headers],[Störung]])-2,ROW()-ROW(Main[[#Headers],[Störung]]))),"")</f>
        <v/>
      </c>
    </row>
    <row r="246" spans="1:30" x14ac:dyDescent="0.25">
      <c r="A246" t="str">
        <f>IFERROR(INDEX(category_assignment[description_german],_xlfn.AGGREGATE(15,6,ROW(category_assignment[category])/(category_assignment[category]=Main[[#Headers],[System]])-2,ROW()-ROW(Main[[#Headers],[System]]))),"")</f>
        <v/>
      </c>
      <c r="B246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246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246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246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246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246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246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246" s="6" t="str">
        <f>IFERROR(INDEX(parent_children[children],_xlfn.AGGREGATE(15,6,ROW(parent_children[parent])/(parent_children[parent]=Main[[#Headers],[Kessel]])-2,ROW()-ROW(Main[[#Headers],[Kessel]]))),"")</f>
        <v/>
      </c>
      <c r="J246" s="6" t="str">
        <f>IFERROR(INDEX(parent_children[children],_xlfn.AGGREGATE(15,6,ROW(parent_children[parent])/(parent_children[parent]=Main[[#Headers],[Kältemaschine]])-2,ROW()-ROW(Main[[#Headers],[Kältemaschine]]))),"")</f>
        <v/>
      </c>
      <c r="K246" s="6" t="str">
        <f>IFERROR(INDEX(parent_children[children],_xlfn.AGGREGATE(15,6,ROW(parent_children[parent])/(parent_children[parent]=Main[[#Headers],[Speicher]])-2,ROW()-ROW(Main[[#Headers],[Speicher]]))),"")</f>
        <v/>
      </c>
      <c r="L246" s="6" t="str">
        <f>IFERROR(INDEX(parent_children[children],_xlfn.AGGREGATE(15,6,ROW(parent_children[parent])/(parent_children[parent]=Main[[#Headers],[Verteiler]])-2,ROW()-ROW(Main[[#Headers],[Verteiler]]))),"")</f>
        <v/>
      </c>
      <c r="M246" s="6" t="str">
        <f>IFERROR(INDEX(parent_children[children],_xlfn.AGGREGATE(15,6,ROW(parent_children[parent])/(parent_children[parent]=Main[[#Headers],[Unterverteiler]])-2,ROW()-ROW(Main[[#Headers],[Unterverteiler]]))),"")</f>
        <v/>
      </c>
      <c r="N246" s="6" t="str">
        <f>IFERROR(INDEX(parent_children[children],_xlfn.AGGREGATE(15,6,ROW(parent_children[parent])/(parent_children[parent]=Main[[#Headers],[Verteilsystem]])-2,ROW()-ROW(Main[[#Headers],[Verteilsystem]]))),"")</f>
        <v/>
      </c>
      <c r="O246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246" s="6" t="str">
        <f>IFERROR(INDEX(parent_children[children],_xlfn.AGGREGATE(15,6,ROW(parent_children[parent])/(parent_children[parent]=Main[[#Headers],[Wärmepumpe]])-2,ROW()-ROW(Main[[#Headers],[Wärmepumpe]]))),"")</f>
        <v/>
      </c>
      <c r="Q246" s="6" t="str">
        <f>IFERROR(INDEX(parent_children[children],_xlfn.AGGREGATE(15,6,ROW(parent_children[parent])/(parent_children[parent]=Main[[#Headers],[Ventil]])-2,ROW()-ROW(Main[[#Headers],[Ventil]]))),"")</f>
        <v/>
      </c>
      <c r="R246" s="6" t="str">
        <f>IFERROR(INDEX(parent_children[children],_xlfn.AGGREGATE(15,6,ROW(parent_children[parent])/(parent_children[parent]=Main[[#Headers],[Klappe]])-2,ROW()-ROW(Main[[#Headers],[Klappe]]))),"")</f>
        <v/>
      </c>
      <c r="S246" s="6" t="str">
        <f>IFERROR(INDEX(parent_children[children],_xlfn.AGGREGATE(15,6,ROW(parent_children[parent])/(parent_children[parent]=Main[[#Headers],[Sensor]])-2,ROW()-ROW(Main[[#Headers],[Sensor]]))),"")</f>
        <v/>
      </c>
      <c r="T246" s="6" t="str">
        <f>IFERROR(INDEX(parent_children[children],_xlfn.AGGREGATE(15,6,ROW(parent_children[parent])/(parent_children[parent]=Main[[#Headers],[Schalter]])-2,ROW()-ROW(Main[[#Headers],[Schalter]]))),"")</f>
        <v/>
      </c>
      <c r="U246" s="6" t="str">
        <f>IFERROR(INDEX(parent_children[children],_xlfn.AGGREGATE(15,6,ROW(parent_children[parent])/(parent_children[parent]=Main[[#Headers],[Wasser]])-2,ROW()-ROW(Main[[#Headers],[Wasser]]))),"")</f>
        <v/>
      </c>
      <c r="V246" s="6" t="str">
        <f>IFERROR(INDEX(parent_children[children],_xlfn.AGGREGATE(15,6,ROW(parent_children[parent])/(parent_children[parent]=Main[[#Headers],[Luft]])-2,ROW()-ROW(Main[[#Headers],[Luft]]))),"")</f>
        <v/>
      </c>
      <c r="W246" s="6" t="str">
        <f>IFERROR(INDEX(parent_children[children],_xlfn.AGGREGATE(15,6,ROW(parent_children[parent])/(parent_children[parent]=Main[[#Headers],[Filter]])-2,ROW()-ROW(Main[[#Headers],[Filter]]))),"")</f>
        <v/>
      </c>
      <c r="X246" s="6" t="str">
        <f>IFERROR(INDEX(parent_children[children],_xlfn.AGGREGATE(15,6,ROW(parent_children[parent])/(parent_children[parent]=Main[[#Headers],[Ventilator]])-2,ROW()-ROW(Main[[#Headers],[Ventilator]]))),"")</f>
        <v/>
      </c>
      <c r="Y246" s="6" t="str">
        <f>IFERROR(INDEX(parent_children[children],_xlfn.AGGREGATE(15,6,ROW(parent_children[parent])/(parent_children[parent]=Main[[#Headers],[Gas]])-2,ROW()-ROW(Main[[#Headers],[Gas]]))),"")</f>
        <v/>
      </c>
      <c r="Z246" s="6" t="str">
        <f>IFERROR(INDEX(parent_children[children],_xlfn.AGGREGATE(15,6,ROW(parent_children[parent])/(parent_children[parent]=Main[[#Headers],[Messwert]])-2,ROW()-ROW(Main[[#Headers],[Messwert]]))),"")</f>
        <v/>
      </c>
      <c r="AA246" s="6" t="str">
        <f>IFERROR(INDEX(parent_children[children],_xlfn.AGGREGATE(15,6,ROW(parent_children[parent])/(parent_children[parent]=Main[[#Headers],[Stellbefehl]])-2,ROW()-ROW(Main[[#Headers],[Stellbefehl]]))),"")</f>
        <v/>
      </c>
      <c r="AB246" s="6" t="str">
        <f>IFERROR(INDEX(parent_children[children],_xlfn.AGGREGATE(15,6,ROW(parent_children[parent])/(parent_children[parent]=Main[[#Headers],[Schaltbefehl]])-2,ROW()-ROW(Main[[#Headers],[Schaltbefehl]]))),"")</f>
        <v/>
      </c>
      <c r="AC246" s="6" t="str">
        <f>IFERROR(INDEX(parent_children[children],_xlfn.AGGREGATE(15,6,ROW(parent_children[parent])/(parent_children[parent]=Main[[#Headers],[Betriebsmeldung]])-2,ROW()-ROW(Main[[#Headers],[Betriebsmeldung]]))),"")</f>
        <v/>
      </c>
      <c r="AD246" s="6" t="str">
        <f>IFERROR(INDEX(parent_children[children],_xlfn.AGGREGATE(15,6,ROW(parent_children[parent])/(parent_children[parent]=Main[[#Headers],[Störung]])-2,ROW()-ROW(Main[[#Headers],[Störung]]))),"")</f>
        <v/>
      </c>
    </row>
    <row r="247" spans="1:30" x14ac:dyDescent="0.25">
      <c r="A247" t="str">
        <f>IFERROR(INDEX(category_assignment[description_german],_xlfn.AGGREGATE(15,6,ROW(category_assignment[category])/(category_assignment[category]=Main[[#Headers],[System]])-2,ROW()-ROW(Main[[#Headers],[System]]))),"")</f>
        <v/>
      </c>
      <c r="B247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247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247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247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247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247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247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247" s="6" t="str">
        <f>IFERROR(INDEX(parent_children[children],_xlfn.AGGREGATE(15,6,ROW(parent_children[parent])/(parent_children[parent]=Main[[#Headers],[Kessel]])-2,ROW()-ROW(Main[[#Headers],[Kessel]]))),"")</f>
        <v/>
      </c>
      <c r="J247" s="6" t="str">
        <f>IFERROR(INDEX(parent_children[children],_xlfn.AGGREGATE(15,6,ROW(parent_children[parent])/(parent_children[parent]=Main[[#Headers],[Kältemaschine]])-2,ROW()-ROW(Main[[#Headers],[Kältemaschine]]))),"")</f>
        <v/>
      </c>
      <c r="K247" s="6" t="str">
        <f>IFERROR(INDEX(parent_children[children],_xlfn.AGGREGATE(15,6,ROW(parent_children[parent])/(parent_children[parent]=Main[[#Headers],[Speicher]])-2,ROW()-ROW(Main[[#Headers],[Speicher]]))),"")</f>
        <v/>
      </c>
      <c r="L247" s="6" t="str">
        <f>IFERROR(INDEX(parent_children[children],_xlfn.AGGREGATE(15,6,ROW(parent_children[parent])/(parent_children[parent]=Main[[#Headers],[Verteiler]])-2,ROW()-ROW(Main[[#Headers],[Verteiler]]))),"")</f>
        <v/>
      </c>
      <c r="M247" s="6" t="str">
        <f>IFERROR(INDEX(parent_children[children],_xlfn.AGGREGATE(15,6,ROW(parent_children[parent])/(parent_children[parent]=Main[[#Headers],[Unterverteiler]])-2,ROW()-ROW(Main[[#Headers],[Unterverteiler]]))),"")</f>
        <v/>
      </c>
      <c r="N247" s="6" t="str">
        <f>IFERROR(INDEX(parent_children[children],_xlfn.AGGREGATE(15,6,ROW(parent_children[parent])/(parent_children[parent]=Main[[#Headers],[Verteilsystem]])-2,ROW()-ROW(Main[[#Headers],[Verteilsystem]]))),"")</f>
        <v/>
      </c>
      <c r="O247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247" s="6" t="str">
        <f>IFERROR(INDEX(parent_children[children],_xlfn.AGGREGATE(15,6,ROW(parent_children[parent])/(parent_children[parent]=Main[[#Headers],[Wärmepumpe]])-2,ROW()-ROW(Main[[#Headers],[Wärmepumpe]]))),"")</f>
        <v/>
      </c>
      <c r="Q247" s="6" t="str">
        <f>IFERROR(INDEX(parent_children[children],_xlfn.AGGREGATE(15,6,ROW(parent_children[parent])/(parent_children[parent]=Main[[#Headers],[Ventil]])-2,ROW()-ROW(Main[[#Headers],[Ventil]]))),"")</f>
        <v/>
      </c>
      <c r="R247" s="6" t="str">
        <f>IFERROR(INDEX(parent_children[children],_xlfn.AGGREGATE(15,6,ROW(parent_children[parent])/(parent_children[parent]=Main[[#Headers],[Klappe]])-2,ROW()-ROW(Main[[#Headers],[Klappe]]))),"")</f>
        <v/>
      </c>
      <c r="S247" s="6" t="str">
        <f>IFERROR(INDEX(parent_children[children],_xlfn.AGGREGATE(15,6,ROW(parent_children[parent])/(parent_children[parent]=Main[[#Headers],[Sensor]])-2,ROW()-ROW(Main[[#Headers],[Sensor]]))),"")</f>
        <v/>
      </c>
      <c r="T247" s="6" t="str">
        <f>IFERROR(INDEX(parent_children[children],_xlfn.AGGREGATE(15,6,ROW(parent_children[parent])/(parent_children[parent]=Main[[#Headers],[Schalter]])-2,ROW()-ROW(Main[[#Headers],[Schalter]]))),"")</f>
        <v/>
      </c>
      <c r="U247" s="6" t="str">
        <f>IFERROR(INDEX(parent_children[children],_xlfn.AGGREGATE(15,6,ROW(parent_children[parent])/(parent_children[parent]=Main[[#Headers],[Wasser]])-2,ROW()-ROW(Main[[#Headers],[Wasser]]))),"")</f>
        <v/>
      </c>
      <c r="V247" s="6" t="str">
        <f>IFERROR(INDEX(parent_children[children],_xlfn.AGGREGATE(15,6,ROW(parent_children[parent])/(parent_children[parent]=Main[[#Headers],[Luft]])-2,ROW()-ROW(Main[[#Headers],[Luft]]))),"")</f>
        <v/>
      </c>
      <c r="W247" s="6" t="str">
        <f>IFERROR(INDEX(parent_children[children],_xlfn.AGGREGATE(15,6,ROW(parent_children[parent])/(parent_children[parent]=Main[[#Headers],[Filter]])-2,ROW()-ROW(Main[[#Headers],[Filter]]))),"")</f>
        <v/>
      </c>
      <c r="X247" s="6" t="str">
        <f>IFERROR(INDEX(parent_children[children],_xlfn.AGGREGATE(15,6,ROW(parent_children[parent])/(parent_children[parent]=Main[[#Headers],[Ventilator]])-2,ROW()-ROW(Main[[#Headers],[Ventilator]]))),"")</f>
        <v/>
      </c>
      <c r="Y247" s="6" t="str">
        <f>IFERROR(INDEX(parent_children[children],_xlfn.AGGREGATE(15,6,ROW(parent_children[parent])/(parent_children[parent]=Main[[#Headers],[Gas]])-2,ROW()-ROW(Main[[#Headers],[Gas]]))),"")</f>
        <v/>
      </c>
      <c r="Z247" s="6" t="str">
        <f>IFERROR(INDEX(parent_children[children],_xlfn.AGGREGATE(15,6,ROW(parent_children[parent])/(parent_children[parent]=Main[[#Headers],[Messwert]])-2,ROW()-ROW(Main[[#Headers],[Messwert]]))),"")</f>
        <v/>
      </c>
      <c r="AA247" s="6" t="str">
        <f>IFERROR(INDEX(parent_children[children],_xlfn.AGGREGATE(15,6,ROW(parent_children[parent])/(parent_children[parent]=Main[[#Headers],[Stellbefehl]])-2,ROW()-ROW(Main[[#Headers],[Stellbefehl]]))),"")</f>
        <v/>
      </c>
      <c r="AB247" s="6" t="str">
        <f>IFERROR(INDEX(parent_children[children],_xlfn.AGGREGATE(15,6,ROW(parent_children[parent])/(parent_children[parent]=Main[[#Headers],[Schaltbefehl]])-2,ROW()-ROW(Main[[#Headers],[Schaltbefehl]]))),"")</f>
        <v/>
      </c>
      <c r="AC247" s="6" t="str">
        <f>IFERROR(INDEX(parent_children[children],_xlfn.AGGREGATE(15,6,ROW(parent_children[parent])/(parent_children[parent]=Main[[#Headers],[Betriebsmeldung]])-2,ROW()-ROW(Main[[#Headers],[Betriebsmeldung]]))),"")</f>
        <v/>
      </c>
      <c r="AD247" s="6" t="str">
        <f>IFERROR(INDEX(parent_children[children],_xlfn.AGGREGATE(15,6,ROW(parent_children[parent])/(parent_children[parent]=Main[[#Headers],[Störung]])-2,ROW()-ROW(Main[[#Headers],[Störung]]))),"")</f>
        <v/>
      </c>
    </row>
    <row r="248" spans="1:30" x14ac:dyDescent="0.25">
      <c r="A248" t="str">
        <f>IFERROR(INDEX(category_assignment[description_german],_xlfn.AGGREGATE(15,6,ROW(category_assignment[category])/(category_assignment[category]=Main[[#Headers],[System]])-2,ROW()-ROW(Main[[#Headers],[System]]))),"")</f>
        <v/>
      </c>
      <c r="B248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248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248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248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248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248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248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248" s="6" t="str">
        <f>IFERROR(INDEX(parent_children[children],_xlfn.AGGREGATE(15,6,ROW(parent_children[parent])/(parent_children[parent]=Main[[#Headers],[Kessel]])-2,ROW()-ROW(Main[[#Headers],[Kessel]]))),"")</f>
        <v/>
      </c>
      <c r="J248" s="6" t="str">
        <f>IFERROR(INDEX(parent_children[children],_xlfn.AGGREGATE(15,6,ROW(parent_children[parent])/(parent_children[parent]=Main[[#Headers],[Kältemaschine]])-2,ROW()-ROW(Main[[#Headers],[Kältemaschine]]))),"")</f>
        <v/>
      </c>
      <c r="K248" s="6" t="str">
        <f>IFERROR(INDEX(parent_children[children],_xlfn.AGGREGATE(15,6,ROW(parent_children[parent])/(parent_children[parent]=Main[[#Headers],[Speicher]])-2,ROW()-ROW(Main[[#Headers],[Speicher]]))),"")</f>
        <v/>
      </c>
      <c r="L248" s="6" t="str">
        <f>IFERROR(INDEX(parent_children[children],_xlfn.AGGREGATE(15,6,ROW(parent_children[parent])/(parent_children[parent]=Main[[#Headers],[Verteiler]])-2,ROW()-ROW(Main[[#Headers],[Verteiler]]))),"")</f>
        <v/>
      </c>
      <c r="M248" s="6" t="str">
        <f>IFERROR(INDEX(parent_children[children],_xlfn.AGGREGATE(15,6,ROW(parent_children[parent])/(parent_children[parent]=Main[[#Headers],[Unterverteiler]])-2,ROW()-ROW(Main[[#Headers],[Unterverteiler]]))),"")</f>
        <v/>
      </c>
      <c r="N248" s="6" t="str">
        <f>IFERROR(INDEX(parent_children[children],_xlfn.AGGREGATE(15,6,ROW(parent_children[parent])/(parent_children[parent]=Main[[#Headers],[Verteilsystem]])-2,ROW()-ROW(Main[[#Headers],[Verteilsystem]]))),"")</f>
        <v/>
      </c>
      <c r="O248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248" s="6" t="str">
        <f>IFERROR(INDEX(parent_children[children],_xlfn.AGGREGATE(15,6,ROW(parent_children[parent])/(parent_children[parent]=Main[[#Headers],[Wärmepumpe]])-2,ROW()-ROW(Main[[#Headers],[Wärmepumpe]]))),"")</f>
        <v/>
      </c>
      <c r="Q248" s="6" t="str">
        <f>IFERROR(INDEX(parent_children[children],_xlfn.AGGREGATE(15,6,ROW(parent_children[parent])/(parent_children[parent]=Main[[#Headers],[Ventil]])-2,ROW()-ROW(Main[[#Headers],[Ventil]]))),"")</f>
        <v/>
      </c>
      <c r="R248" s="6" t="str">
        <f>IFERROR(INDEX(parent_children[children],_xlfn.AGGREGATE(15,6,ROW(parent_children[parent])/(parent_children[parent]=Main[[#Headers],[Klappe]])-2,ROW()-ROW(Main[[#Headers],[Klappe]]))),"")</f>
        <v/>
      </c>
      <c r="S248" s="6" t="str">
        <f>IFERROR(INDEX(parent_children[children],_xlfn.AGGREGATE(15,6,ROW(parent_children[parent])/(parent_children[parent]=Main[[#Headers],[Sensor]])-2,ROW()-ROW(Main[[#Headers],[Sensor]]))),"")</f>
        <v/>
      </c>
      <c r="T248" s="6" t="str">
        <f>IFERROR(INDEX(parent_children[children],_xlfn.AGGREGATE(15,6,ROW(parent_children[parent])/(parent_children[parent]=Main[[#Headers],[Schalter]])-2,ROW()-ROW(Main[[#Headers],[Schalter]]))),"")</f>
        <v/>
      </c>
      <c r="U248" s="6" t="str">
        <f>IFERROR(INDEX(parent_children[children],_xlfn.AGGREGATE(15,6,ROW(parent_children[parent])/(parent_children[parent]=Main[[#Headers],[Wasser]])-2,ROW()-ROW(Main[[#Headers],[Wasser]]))),"")</f>
        <v/>
      </c>
      <c r="V248" s="6" t="str">
        <f>IFERROR(INDEX(parent_children[children],_xlfn.AGGREGATE(15,6,ROW(parent_children[parent])/(parent_children[parent]=Main[[#Headers],[Luft]])-2,ROW()-ROW(Main[[#Headers],[Luft]]))),"")</f>
        <v/>
      </c>
      <c r="W248" s="6" t="str">
        <f>IFERROR(INDEX(parent_children[children],_xlfn.AGGREGATE(15,6,ROW(parent_children[parent])/(parent_children[parent]=Main[[#Headers],[Filter]])-2,ROW()-ROW(Main[[#Headers],[Filter]]))),"")</f>
        <v/>
      </c>
      <c r="X248" s="6" t="str">
        <f>IFERROR(INDEX(parent_children[children],_xlfn.AGGREGATE(15,6,ROW(parent_children[parent])/(parent_children[parent]=Main[[#Headers],[Ventilator]])-2,ROW()-ROW(Main[[#Headers],[Ventilator]]))),"")</f>
        <v/>
      </c>
      <c r="Y248" s="6" t="str">
        <f>IFERROR(INDEX(parent_children[children],_xlfn.AGGREGATE(15,6,ROW(parent_children[parent])/(parent_children[parent]=Main[[#Headers],[Gas]])-2,ROW()-ROW(Main[[#Headers],[Gas]]))),"")</f>
        <v/>
      </c>
      <c r="Z248" s="6" t="str">
        <f>IFERROR(INDEX(parent_children[children],_xlfn.AGGREGATE(15,6,ROW(parent_children[parent])/(parent_children[parent]=Main[[#Headers],[Messwert]])-2,ROW()-ROW(Main[[#Headers],[Messwert]]))),"")</f>
        <v/>
      </c>
      <c r="AA248" s="6" t="str">
        <f>IFERROR(INDEX(parent_children[children],_xlfn.AGGREGATE(15,6,ROW(parent_children[parent])/(parent_children[parent]=Main[[#Headers],[Stellbefehl]])-2,ROW()-ROW(Main[[#Headers],[Stellbefehl]]))),"")</f>
        <v/>
      </c>
      <c r="AB248" s="6" t="str">
        <f>IFERROR(INDEX(parent_children[children],_xlfn.AGGREGATE(15,6,ROW(parent_children[parent])/(parent_children[parent]=Main[[#Headers],[Schaltbefehl]])-2,ROW()-ROW(Main[[#Headers],[Schaltbefehl]]))),"")</f>
        <v/>
      </c>
      <c r="AC248" s="6" t="str">
        <f>IFERROR(INDEX(parent_children[children],_xlfn.AGGREGATE(15,6,ROW(parent_children[parent])/(parent_children[parent]=Main[[#Headers],[Betriebsmeldung]])-2,ROW()-ROW(Main[[#Headers],[Betriebsmeldung]]))),"")</f>
        <v/>
      </c>
      <c r="AD248" s="6" t="str">
        <f>IFERROR(INDEX(parent_children[children],_xlfn.AGGREGATE(15,6,ROW(parent_children[parent])/(parent_children[parent]=Main[[#Headers],[Störung]])-2,ROW()-ROW(Main[[#Headers],[Störung]]))),"")</f>
        <v/>
      </c>
    </row>
    <row r="249" spans="1:30" x14ac:dyDescent="0.25">
      <c r="A249" t="str">
        <f>IFERROR(INDEX(category_assignment[description_german],_xlfn.AGGREGATE(15,6,ROW(category_assignment[category])/(category_assignment[category]=Main[[#Headers],[System]])-2,ROW()-ROW(Main[[#Headers],[System]]))),"")</f>
        <v/>
      </c>
      <c r="B249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249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249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249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249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249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249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249" s="6" t="str">
        <f>IFERROR(INDEX(parent_children[children],_xlfn.AGGREGATE(15,6,ROW(parent_children[parent])/(parent_children[parent]=Main[[#Headers],[Kessel]])-2,ROW()-ROW(Main[[#Headers],[Kessel]]))),"")</f>
        <v/>
      </c>
      <c r="J249" s="6" t="str">
        <f>IFERROR(INDEX(parent_children[children],_xlfn.AGGREGATE(15,6,ROW(parent_children[parent])/(parent_children[parent]=Main[[#Headers],[Kältemaschine]])-2,ROW()-ROW(Main[[#Headers],[Kältemaschine]]))),"")</f>
        <v/>
      </c>
      <c r="K249" s="6" t="str">
        <f>IFERROR(INDEX(parent_children[children],_xlfn.AGGREGATE(15,6,ROW(parent_children[parent])/(parent_children[parent]=Main[[#Headers],[Speicher]])-2,ROW()-ROW(Main[[#Headers],[Speicher]]))),"")</f>
        <v/>
      </c>
      <c r="L249" s="6" t="str">
        <f>IFERROR(INDEX(parent_children[children],_xlfn.AGGREGATE(15,6,ROW(parent_children[parent])/(parent_children[parent]=Main[[#Headers],[Verteiler]])-2,ROW()-ROW(Main[[#Headers],[Verteiler]]))),"")</f>
        <v/>
      </c>
      <c r="M249" s="6" t="str">
        <f>IFERROR(INDEX(parent_children[children],_xlfn.AGGREGATE(15,6,ROW(parent_children[parent])/(parent_children[parent]=Main[[#Headers],[Unterverteiler]])-2,ROW()-ROW(Main[[#Headers],[Unterverteiler]]))),"")</f>
        <v/>
      </c>
      <c r="N249" s="6" t="str">
        <f>IFERROR(INDEX(parent_children[children],_xlfn.AGGREGATE(15,6,ROW(parent_children[parent])/(parent_children[parent]=Main[[#Headers],[Verteilsystem]])-2,ROW()-ROW(Main[[#Headers],[Verteilsystem]]))),"")</f>
        <v/>
      </c>
      <c r="O249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249" s="6" t="str">
        <f>IFERROR(INDEX(parent_children[children],_xlfn.AGGREGATE(15,6,ROW(parent_children[parent])/(parent_children[parent]=Main[[#Headers],[Wärmepumpe]])-2,ROW()-ROW(Main[[#Headers],[Wärmepumpe]]))),"")</f>
        <v/>
      </c>
      <c r="Q249" s="6" t="str">
        <f>IFERROR(INDEX(parent_children[children],_xlfn.AGGREGATE(15,6,ROW(parent_children[parent])/(parent_children[parent]=Main[[#Headers],[Ventil]])-2,ROW()-ROW(Main[[#Headers],[Ventil]]))),"")</f>
        <v/>
      </c>
      <c r="R249" s="6" t="str">
        <f>IFERROR(INDEX(parent_children[children],_xlfn.AGGREGATE(15,6,ROW(parent_children[parent])/(parent_children[parent]=Main[[#Headers],[Klappe]])-2,ROW()-ROW(Main[[#Headers],[Klappe]]))),"")</f>
        <v/>
      </c>
      <c r="S249" s="6" t="str">
        <f>IFERROR(INDEX(parent_children[children],_xlfn.AGGREGATE(15,6,ROW(parent_children[parent])/(parent_children[parent]=Main[[#Headers],[Sensor]])-2,ROW()-ROW(Main[[#Headers],[Sensor]]))),"")</f>
        <v/>
      </c>
      <c r="T249" s="6" t="str">
        <f>IFERROR(INDEX(parent_children[children],_xlfn.AGGREGATE(15,6,ROW(parent_children[parent])/(parent_children[parent]=Main[[#Headers],[Schalter]])-2,ROW()-ROW(Main[[#Headers],[Schalter]]))),"")</f>
        <v/>
      </c>
      <c r="U249" s="6" t="str">
        <f>IFERROR(INDEX(parent_children[children],_xlfn.AGGREGATE(15,6,ROW(parent_children[parent])/(parent_children[parent]=Main[[#Headers],[Wasser]])-2,ROW()-ROW(Main[[#Headers],[Wasser]]))),"")</f>
        <v/>
      </c>
      <c r="V249" s="6" t="str">
        <f>IFERROR(INDEX(parent_children[children],_xlfn.AGGREGATE(15,6,ROW(parent_children[parent])/(parent_children[parent]=Main[[#Headers],[Luft]])-2,ROW()-ROW(Main[[#Headers],[Luft]]))),"")</f>
        <v/>
      </c>
      <c r="W249" s="6" t="str">
        <f>IFERROR(INDEX(parent_children[children],_xlfn.AGGREGATE(15,6,ROW(parent_children[parent])/(parent_children[parent]=Main[[#Headers],[Filter]])-2,ROW()-ROW(Main[[#Headers],[Filter]]))),"")</f>
        <v/>
      </c>
      <c r="X249" s="6" t="str">
        <f>IFERROR(INDEX(parent_children[children],_xlfn.AGGREGATE(15,6,ROW(parent_children[parent])/(parent_children[parent]=Main[[#Headers],[Ventilator]])-2,ROW()-ROW(Main[[#Headers],[Ventilator]]))),"")</f>
        <v/>
      </c>
      <c r="Y249" s="6" t="str">
        <f>IFERROR(INDEX(parent_children[children],_xlfn.AGGREGATE(15,6,ROW(parent_children[parent])/(parent_children[parent]=Main[[#Headers],[Gas]])-2,ROW()-ROW(Main[[#Headers],[Gas]]))),"")</f>
        <v/>
      </c>
      <c r="Z249" s="6" t="str">
        <f>IFERROR(INDEX(parent_children[children],_xlfn.AGGREGATE(15,6,ROW(parent_children[parent])/(parent_children[parent]=Main[[#Headers],[Messwert]])-2,ROW()-ROW(Main[[#Headers],[Messwert]]))),"")</f>
        <v/>
      </c>
      <c r="AA249" s="6" t="str">
        <f>IFERROR(INDEX(parent_children[children],_xlfn.AGGREGATE(15,6,ROW(parent_children[parent])/(parent_children[parent]=Main[[#Headers],[Stellbefehl]])-2,ROW()-ROW(Main[[#Headers],[Stellbefehl]]))),"")</f>
        <v/>
      </c>
      <c r="AB249" s="6" t="str">
        <f>IFERROR(INDEX(parent_children[children],_xlfn.AGGREGATE(15,6,ROW(parent_children[parent])/(parent_children[parent]=Main[[#Headers],[Schaltbefehl]])-2,ROW()-ROW(Main[[#Headers],[Schaltbefehl]]))),"")</f>
        <v/>
      </c>
      <c r="AC249" s="6" t="str">
        <f>IFERROR(INDEX(parent_children[children],_xlfn.AGGREGATE(15,6,ROW(parent_children[parent])/(parent_children[parent]=Main[[#Headers],[Betriebsmeldung]])-2,ROW()-ROW(Main[[#Headers],[Betriebsmeldung]]))),"")</f>
        <v/>
      </c>
      <c r="AD249" s="6" t="str">
        <f>IFERROR(INDEX(parent_children[children],_xlfn.AGGREGATE(15,6,ROW(parent_children[parent])/(parent_children[parent]=Main[[#Headers],[Störung]])-2,ROW()-ROW(Main[[#Headers],[Störung]]))),"")</f>
        <v/>
      </c>
    </row>
    <row r="250" spans="1:30" x14ac:dyDescent="0.25">
      <c r="A250" t="str">
        <f>IFERROR(INDEX(category_assignment[description_german],_xlfn.AGGREGATE(15,6,ROW(category_assignment[category])/(category_assignment[category]=Main[[#Headers],[System]])-2,ROW()-ROW(Main[[#Headers],[System]]))),"")</f>
        <v/>
      </c>
      <c r="B250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250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250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250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250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250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250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250" s="6" t="str">
        <f>IFERROR(INDEX(parent_children[children],_xlfn.AGGREGATE(15,6,ROW(parent_children[parent])/(parent_children[parent]=Main[[#Headers],[Kessel]])-2,ROW()-ROW(Main[[#Headers],[Kessel]]))),"")</f>
        <v/>
      </c>
      <c r="J250" s="6" t="str">
        <f>IFERROR(INDEX(parent_children[children],_xlfn.AGGREGATE(15,6,ROW(parent_children[parent])/(parent_children[parent]=Main[[#Headers],[Kältemaschine]])-2,ROW()-ROW(Main[[#Headers],[Kältemaschine]]))),"")</f>
        <v/>
      </c>
      <c r="K250" s="6" t="str">
        <f>IFERROR(INDEX(parent_children[children],_xlfn.AGGREGATE(15,6,ROW(parent_children[parent])/(parent_children[parent]=Main[[#Headers],[Speicher]])-2,ROW()-ROW(Main[[#Headers],[Speicher]]))),"")</f>
        <v/>
      </c>
      <c r="L250" s="6" t="str">
        <f>IFERROR(INDEX(parent_children[children],_xlfn.AGGREGATE(15,6,ROW(parent_children[parent])/(parent_children[parent]=Main[[#Headers],[Verteiler]])-2,ROW()-ROW(Main[[#Headers],[Verteiler]]))),"")</f>
        <v/>
      </c>
      <c r="M250" s="6" t="str">
        <f>IFERROR(INDEX(parent_children[children],_xlfn.AGGREGATE(15,6,ROW(parent_children[parent])/(parent_children[parent]=Main[[#Headers],[Unterverteiler]])-2,ROW()-ROW(Main[[#Headers],[Unterverteiler]]))),"")</f>
        <v/>
      </c>
      <c r="N250" s="6" t="str">
        <f>IFERROR(INDEX(parent_children[children],_xlfn.AGGREGATE(15,6,ROW(parent_children[parent])/(parent_children[parent]=Main[[#Headers],[Verteilsystem]])-2,ROW()-ROW(Main[[#Headers],[Verteilsystem]]))),"")</f>
        <v/>
      </c>
      <c r="O250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250" s="6" t="str">
        <f>IFERROR(INDEX(parent_children[children],_xlfn.AGGREGATE(15,6,ROW(parent_children[parent])/(parent_children[parent]=Main[[#Headers],[Wärmepumpe]])-2,ROW()-ROW(Main[[#Headers],[Wärmepumpe]]))),"")</f>
        <v/>
      </c>
      <c r="Q250" s="6" t="str">
        <f>IFERROR(INDEX(parent_children[children],_xlfn.AGGREGATE(15,6,ROW(parent_children[parent])/(parent_children[parent]=Main[[#Headers],[Ventil]])-2,ROW()-ROW(Main[[#Headers],[Ventil]]))),"")</f>
        <v/>
      </c>
      <c r="R250" s="6" t="str">
        <f>IFERROR(INDEX(parent_children[children],_xlfn.AGGREGATE(15,6,ROW(parent_children[parent])/(parent_children[parent]=Main[[#Headers],[Klappe]])-2,ROW()-ROW(Main[[#Headers],[Klappe]]))),"")</f>
        <v/>
      </c>
      <c r="S250" s="6" t="str">
        <f>IFERROR(INDEX(parent_children[children],_xlfn.AGGREGATE(15,6,ROW(parent_children[parent])/(parent_children[parent]=Main[[#Headers],[Sensor]])-2,ROW()-ROW(Main[[#Headers],[Sensor]]))),"")</f>
        <v/>
      </c>
      <c r="T250" s="6" t="str">
        <f>IFERROR(INDEX(parent_children[children],_xlfn.AGGREGATE(15,6,ROW(parent_children[parent])/(parent_children[parent]=Main[[#Headers],[Schalter]])-2,ROW()-ROW(Main[[#Headers],[Schalter]]))),"")</f>
        <v/>
      </c>
      <c r="U250" s="6" t="str">
        <f>IFERROR(INDEX(parent_children[children],_xlfn.AGGREGATE(15,6,ROW(parent_children[parent])/(parent_children[parent]=Main[[#Headers],[Wasser]])-2,ROW()-ROW(Main[[#Headers],[Wasser]]))),"")</f>
        <v/>
      </c>
      <c r="V250" s="6" t="str">
        <f>IFERROR(INDEX(parent_children[children],_xlfn.AGGREGATE(15,6,ROW(parent_children[parent])/(parent_children[parent]=Main[[#Headers],[Luft]])-2,ROW()-ROW(Main[[#Headers],[Luft]]))),"")</f>
        <v/>
      </c>
      <c r="W250" s="6" t="str">
        <f>IFERROR(INDEX(parent_children[children],_xlfn.AGGREGATE(15,6,ROW(parent_children[parent])/(parent_children[parent]=Main[[#Headers],[Filter]])-2,ROW()-ROW(Main[[#Headers],[Filter]]))),"")</f>
        <v/>
      </c>
      <c r="X250" s="6" t="str">
        <f>IFERROR(INDEX(parent_children[children],_xlfn.AGGREGATE(15,6,ROW(parent_children[parent])/(parent_children[parent]=Main[[#Headers],[Ventilator]])-2,ROW()-ROW(Main[[#Headers],[Ventilator]]))),"")</f>
        <v/>
      </c>
      <c r="Y250" s="6" t="str">
        <f>IFERROR(INDEX(parent_children[children],_xlfn.AGGREGATE(15,6,ROW(parent_children[parent])/(parent_children[parent]=Main[[#Headers],[Gas]])-2,ROW()-ROW(Main[[#Headers],[Gas]]))),"")</f>
        <v/>
      </c>
      <c r="Z250" s="6" t="str">
        <f>IFERROR(INDEX(parent_children[children],_xlfn.AGGREGATE(15,6,ROW(parent_children[parent])/(parent_children[parent]=Main[[#Headers],[Messwert]])-2,ROW()-ROW(Main[[#Headers],[Messwert]]))),"")</f>
        <v/>
      </c>
      <c r="AA250" s="6" t="str">
        <f>IFERROR(INDEX(parent_children[children],_xlfn.AGGREGATE(15,6,ROW(parent_children[parent])/(parent_children[parent]=Main[[#Headers],[Stellbefehl]])-2,ROW()-ROW(Main[[#Headers],[Stellbefehl]]))),"")</f>
        <v/>
      </c>
      <c r="AB250" s="6" t="str">
        <f>IFERROR(INDEX(parent_children[children],_xlfn.AGGREGATE(15,6,ROW(parent_children[parent])/(parent_children[parent]=Main[[#Headers],[Schaltbefehl]])-2,ROW()-ROW(Main[[#Headers],[Schaltbefehl]]))),"")</f>
        <v/>
      </c>
      <c r="AC250" s="6" t="str">
        <f>IFERROR(INDEX(parent_children[children],_xlfn.AGGREGATE(15,6,ROW(parent_children[parent])/(parent_children[parent]=Main[[#Headers],[Betriebsmeldung]])-2,ROW()-ROW(Main[[#Headers],[Betriebsmeldung]]))),"")</f>
        <v/>
      </c>
      <c r="AD250" s="6" t="str">
        <f>IFERROR(INDEX(parent_children[children],_xlfn.AGGREGATE(15,6,ROW(parent_children[parent])/(parent_children[parent]=Main[[#Headers],[Störung]])-2,ROW()-ROW(Main[[#Headers],[Störung]]))),"")</f>
        <v/>
      </c>
    </row>
    <row r="251" spans="1:30" x14ac:dyDescent="0.25">
      <c r="A251" t="str">
        <f>IFERROR(INDEX(category_assignment[description_german],_xlfn.AGGREGATE(15,6,ROW(category_assignment[category])/(category_assignment[category]=Main[[#Headers],[System]])-2,ROW()-ROW(Main[[#Headers],[System]]))),"")</f>
        <v/>
      </c>
      <c r="B251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251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251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251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251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251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251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251" s="6" t="str">
        <f>IFERROR(INDEX(parent_children[children],_xlfn.AGGREGATE(15,6,ROW(parent_children[parent])/(parent_children[parent]=Main[[#Headers],[Kessel]])-2,ROW()-ROW(Main[[#Headers],[Kessel]]))),"")</f>
        <v/>
      </c>
      <c r="J251" s="6" t="str">
        <f>IFERROR(INDEX(parent_children[children],_xlfn.AGGREGATE(15,6,ROW(parent_children[parent])/(parent_children[parent]=Main[[#Headers],[Kältemaschine]])-2,ROW()-ROW(Main[[#Headers],[Kältemaschine]]))),"")</f>
        <v/>
      </c>
      <c r="K251" s="6" t="str">
        <f>IFERROR(INDEX(parent_children[children],_xlfn.AGGREGATE(15,6,ROW(parent_children[parent])/(parent_children[parent]=Main[[#Headers],[Speicher]])-2,ROW()-ROW(Main[[#Headers],[Speicher]]))),"")</f>
        <v/>
      </c>
      <c r="L251" s="6" t="str">
        <f>IFERROR(INDEX(parent_children[children],_xlfn.AGGREGATE(15,6,ROW(parent_children[parent])/(parent_children[parent]=Main[[#Headers],[Verteiler]])-2,ROW()-ROW(Main[[#Headers],[Verteiler]]))),"")</f>
        <v/>
      </c>
      <c r="M251" s="6" t="str">
        <f>IFERROR(INDEX(parent_children[children],_xlfn.AGGREGATE(15,6,ROW(parent_children[parent])/(parent_children[parent]=Main[[#Headers],[Unterverteiler]])-2,ROW()-ROW(Main[[#Headers],[Unterverteiler]]))),"")</f>
        <v/>
      </c>
      <c r="N251" s="6" t="str">
        <f>IFERROR(INDEX(parent_children[children],_xlfn.AGGREGATE(15,6,ROW(parent_children[parent])/(parent_children[parent]=Main[[#Headers],[Verteilsystem]])-2,ROW()-ROW(Main[[#Headers],[Verteilsystem]]))),"")</f>
        <v/>
      </c>
      <c r="O251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251" s="6" t="str">
        <f>IFERROR(INDEX(parent_children[children],_xlfn.AGGREGATE(15,6,ROW(parent_children[parent])/(parent_children[parent]=Main[[#Headers],[Wärmepumpe]])-2,ROW()-ROW(Main[[#Headers],[Wärmepumpe]]))),"")</f>
        <v/>
      </c>
      <c r="Q251" s="6" t="str">
        <f>IFERROR(INDEX(parent_children[children],_xlfn.AGGREGATE(15,6,ROW(parent_children[parent])/(parent_children[parent]=Main[[#Headers],[Ventil]])-2,ROW()-ROW(Main[[#Headers],[Ventil]]))),"")</f>
        <v/>
      </c>
      <c r="R251" s="6" t="str">
        <f>IFERROR(INDEX(parent_children[children],_xlfn.AGGREGATE(15,6,ROW(parent_children[parent])/(parent_children[parent]=Main[[#Headers],[Klappe]])-2,ROW()-ROW(Main[[#Headers],[Klappe]]))),"")</f>
        <v/>
      </c>
      <c r="S251" s="6" t="str">
        <f>IFERROR(INDEX(parent_children[children],_xlfn.AGGREGATE(15,6,ROW(parent_children[parent])/(parent_children[parent]=Main[[#Headers],[Sensor]])-2,ROW()-ROW(Main[[#Headers],[Sensor]]))),"")</f>
        <v/>
      </c>
      <c r="T251" s="6" t="str">
        <f>IFERROR(INDEX(parent_children[children],_xlfn.AGGREGATE(15,6,ROW(parent_children[parent])/(parent_children[parent]=Main[[#Headers],[Schalter]])-2,ROW()-ROW(Main[[#Headers],[Schalter]]))),"")</f>
        <v/>
      </c>
      <c r="U251" s="6" t="str">
        <f>IFERROR(INDEX(parent_children[children],_xlfn.AGGREGATE(15,6,ROW(parent_children[parent])/(parent_children[parent]=Main[[#Headers],[Wasser]])-2,ROW()-ROW(Main[[#Headers],[Wasser]]))),"")</f>
        <v/>
      </c>
      <c r="V251" s="6" t="str">
        <f>IFERROR(INDEX(parent_children[children],_xlfn.AGGREGATE(15,6,ROW(parent_children[parent])/(parent_children[parent]=Main[[#Headers],[Luft]])-2,ROW()-ROW(Main[[#Headers],[Luft]]))),"")</f>
        <v/>
      </c>
      <c r="W251" s="6" t="str">
        <f>IFERROR(INDEX(parent_children[children],_xlfn.AGGREGATE(15,6,ROW(parent_children[parent])/(parent_children[parent]=Main[[#Headers],[Filter]])-2,ROW()-ROW(Main[[#Headers],[Filter]]))),"")</f>
        <v/>
      </c>
      <c r="X251" s="6" t="str">
        <f>IFERROR(INDEX(parent_children[children],_xlfn.AGGREGATE(15,6,ROW(parent_children[parent])/(parent_children[parent]=Main[[#Headers],[Ventilator]])-2,ROW()-ROW(Main[[#Headers],[Ventilator]]))),"")</f>
        <v/>
      </c>
      <c r="Y251" s="6" t="str">
        <f>IFERROR(INDEX(parent_children[children],_xlfn.AGGREGATE(15,6,ROW(parent_children[parent])/(parent_children[parent]=Main[[#Headers],[Gas]])-2,ROW()-ROW(Main[[#Headers],[Gas]]))),"")</f>
        <v/>
      </c>
      <c r="Z251" s="6" t="str">
        <f>IFERROR(INDEX(parent_children[children],_xlfn.AGGREGATE(15,6,ROW(parent_children[parent])/(parent_children[parent]=Main[[#Headers],[Messwert]])-2,ROW()-ROW(Main[[#Headers],[Messwert]]))),"")</f>
        <v/>
      </c>
      <c r="AA251" s="6" t="str">
        <f>IFERROR(INDEX(parent_children[children],_xlfn.AGGREGATE(15,6,ROW(parent_children[parent])/(parent_children[parent]=Main[[#Headers],[Stellbefehl]])-2,ROW()-ROW(Main[[#Headers],[Stellbefehl]]))),"")</f>
        <v/>
      </c>
      <c r="AB251" s="6" t="str">
        <f>IFERROR(INDEX(parent_children[children],_xlfn.AGGREGATE(15,6,ROW(parent_children[parent])/(parent_children[parent]=Main[[#Headers],[Schaltbefehl]])-2,ROW()-ROW(Main[[#Headers],[Schaltbefehl]]))),"")</f>
        <v/>
      </c>
      <c r="AC251" s="6" t="str">
        <f>IFERROR(INDEX(parent_children[children],_xlfn.AGGREGATE(15,6,ROW(parent_children[parent])/(parent_children[parent]=Main[[#Headers],[Betriebsmeldung]])-2,ROW()-ROW(Main[[#Headers],[Betriebsmeldung]]))),"")</f>
        <v/>
      </c>
      <c r="AD251" s="6" t="str">
        <f>IFERROR(INDEX(parent_children[children],_xlfn.AGGREGATE(15,6,ROW(parent_children[parent])/(parent_children[parent]=Main[[#Headers],[Störung]])-2,ROW()-ROW(Main[[#Headers],[Störung]]))),"")</f>
        <v/>
      </c>
    </row>
    <row r="252" spans="1:30" x14ac:dyDescent="0.25">
      <c r="A252" t="str">
        <f>IFERROR(INDEX(category_assignment[description_german],_xlfn.AGGREGATE(15,6,ROW(category_assignment[category])/(category_assignment[category]=Main[[#Headers],[System]])-2,ROW()-ROW(Main[[#Headers],[System]]))),"")</f>
        <v/>
      </c>
      <c r="B252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252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252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252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252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252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252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252" s="6" t="str">
        <f>IFERROR(INDEX(parent_children[children],_xlfn.AGGREGATE(15,6,ROW(parent_children[parent])/(parent_children[parent]=Main[[#Headers],[Kessel]])-2,ROW()-ROW(Main[[#Headers],[Kessel]]))),"")</f>
        <v/>
      </c>
      <c r="J252" s="6" t="str">
        <f>IFERROR(INDEX(parent_children[children],_xlfn.AGGREGATE(15,6,ROW(parent_children[parent])/(parent_children[parent]=Main[[#Headers],[Kältemaschine]])-2,ROW()-ROW(Main[[#Headers],[Kältemaschine]]))),"")</f>
        <v/>
      </c>
      <c r="K252" s="6" t="str">
        <f>IFERROR(INDEX(parent_children[children],_xlfn.AGGREGATE(15,6,ROW(parent_children[parent])/(parent_children[parent]=Main[[#Headers],[Speicher]])-2,ROW()-ROW(Main[[#Headers],[Speicher]]))),"")</f>
        <v/>
      </c>
      <c r="L252" s="6" t="str">
        <f>IFERROR(INDEX(parent_children[children],_xlfn.AGGREGATE(15,6,ROW(parent_children[parent])/(parent_children[parent]=Main[[#Headers],[Verteiler]])-2,ROW()-ROW(Main[[#Headers],[Verteiler]]))),"")</f>
        <v/>
      </c>
      <c r="M252" s="6" t="str">
        <f>IFERROR(INDEX(parent_children[children],_xlfn.AGGREGATE(15,6,ROW(parent_children[parent])/(parent_children[parent]=Main[[#Headers],[Unterverteiler]])-2,ROW()-ROW(Main[[#Headers],[Unterverteiler]]))),"")</f>
        <v/>
      </c>
      <c r="N252" s="6" t="str">
        <f>IFERROR(INDEX(parent_children[children],_xlfn.AGGREGATE(15,6,ROW(parent_children[parent])/(parent_children[parent]=Main[[#Headers],[Verteilsystem]])-2,ROW()-ROW(Main[[#Headers],[Verteilsystem]]))),"")</f>
        <v/>
      </c>
      <c r="O252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252" s="6" t="str">
        <f>IFERROR(INDEX(parent_children[children],_xlfn.AGGREGATE(15,6,ROW(parent_children[parent])/(parent_children[parent]=Main[[#Headers],[Wärmepumpe]])-2,ROW()-ROW(Main[[#Headers],[Wärmepumpe]]))),"")</f>
        <v/>
      </c>
      <c r="Q252" s="6" t="str">
        <f>IFERROR(INDEX(parent_children[children],_xlfn.AGGREGATE(15,6,ROW(parent_children[parent])/(parent_children[parent]=Main[[#Headers],[Ventil]])-2,ROW()-ROW(Main[[#Headers],[Ventil]]))),"")</f>
        <v/>
      </c>
      <c r="R252" s="6" t="str">
        <f>IFERROR(INDEX(parent_children[children],_xlfn.AGGREGATE(15,6,ROW(parent_children[parent])/(parent_children[parent]=Main[[#Headers],[Klappe]])-2,ROW()-ROW(Main[[#Headers],[Klappe]]))),"")</f>
        <v/>
      </c>
      <c r="S252" s="6" t="str">
        <f>IFERROR(INDEX(parent_children[children],_xlfn.AGGREGATE(15,6,ROW(parent_children[parent])/(parent_children[parent]=Main[[#Headers],[Sensor]])-2,ROW()-ROW(Main[[#Headers],[Sensor]]))),"")</f>
        <v/>
      </c>
      <c r="T252" s="6" t="str">
        <f>IFERROR(INDEX(parent_children[children],_xlfn.AGGREGATE(15,6,ROW(parent_children[parent])/(parent_children[parent]=Main[[#Headers],[Schalter]])-2,ROW()-ROW(Main[[#Headers],[Schalter]]))),"")</f>
        <v/>
      </c>
      <c r="U252" s="6" t="str">
        <f>IFERROR(INDEX(parent_children[children],_xlfn.AGGREGATE(15,6,ROW(parent_children[parent])/(parent_children[parent]=Main[[#Headers],[Wasser]])-2,ROW()-ROW(Main[[#Headers],[Wasser]]))),"")</f>
        <v/>
      </c>
      <c r="V252" s="6" t="str">
        <f>IFERROR(INDEX(parent_children[children],_xlfn.AGGREGATE(15,6,ROW(parent_children[parent])/(parent_children[parent]=Main[[#Headers],[Luft]])-2,ROW()-ROW(Main[[#Headers],[Luft]]))),"")</f>
        <v/>
      </c>
      <c r="W252" s="6" t="str">
        <f>IFERROR(INDEX(parent_children[children],_xlfn.AGGREGATE(15,6,ROW(parent_children[parent])/(parent_children[parent]=Main[[#Headers],[Filter]])-2,ROW()-ROW(Main[[#Headers],[Filter]]))),"")</f>
        <v/>
      </c>
      <c r="X252" s="6" t="str">
        <f>IFERROR(INDEX(parent_children[children],_xlfn.AGGREGATE(15,6,ROW(parent_children[parent])/(parent_children[parent]=Main[[#Headers],[Ventilator]])-2,ROW()-ROW(Main[[#Headers],[Ventilator]]))),"")</f>
        <v/>
      </c>
      <c r="Y252" s="6" t="str">
        <f>IFERROR(INDEX(parent_children[children],_xlfn.AGGREGATE(15,6,ROW(parent_children[parent])/(parent_children[parent]=Main[[#Headers],[Gas]])-2,ROW()-ROW(Main[[#Headers],[Gas]]))),"")</f>
        <v/>
      </c>
      <c r="Z252" s="6" t="str">
        <f>IFERROR(INDEX(parent_children[children],_xlfn.AGGREGATE(15,6,ROW(parent_children[parent])/(parent_children[parent]=Main[[#Headers],[Messwert]])-2,ROW()-ROW(Main[[#Headers],[Messwert]]))),"")</f>
        <v/>
      </c>
      <c r="AA252" s="6" t="str">
        <f>IFERROR(INDEX(parent_children[children],_xlfn.AGGREGATE(15,6,ROW(parent_children[parent])/(parent_children[parent]=Main[[#Headers],[Stellbefehl]])-2,ROW()-ROW(Main[[#Headers],[Stellbefehl]]))),"")</f>
        <v/>
      </c>
      <c r="AB252" s="6" t="str">
        <f>IFERROR(INDEX(parent_children[children],_xlfn.AGGREGATE(15,6,ROW(parent_children[parent])/(parent_children[parent]=Main[[#Headers],[Schaltbefehl]])-2,ROW()-ROW(Main[[#Headers],[Schaltbefehl]]))),"")</f>
        <v/>
      </c>
      <c r="AC252" s="6" t="str">
        <f>IFERROR(INDEX(parent_children[children],_xlfn.AGGREGATE(15,6,ROW(parent_children[parent])/(parent_children[parent]=Main[[#Headers],[Betriebsmeldung]])-2,ROW()-ROW(Main[[#Headers],[Betriebsmeldung]]))),"")</f>
        <v/>
      </c>
      <c r="AD252" s="6" t="str">
        <f>IFERROR(INDEX(parent_children[children],_xlfn.AGGREGATE(15,6,ROW(parent_children[parent])/(parent_children[parent]=Main[[#Headers],[Störung]])-2,ROW()-ROW(Main[[#Headers],[Störung]]))),"")</f>
        <v/>
      </c>
    </row>
    <row r="253" spans="1:30" x14ac:dyDescent="0.25">
      <c r="A253" t="str">
        <f>IFERROR(INDEX(category_assignment[description_german],_xlfn.AGGREGATE(15,6,ROW(category_assignment[category])/(category_assignment[category]=Main[[#Headers],[System]])-2,ROW()-ROW(Main[[#Headers],[System]]))),"")</f>
        <v/>
      </c>
      <c r="B253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253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253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253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253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253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253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253" s="6" t="str">
        <f>IFERROR(INDEX(parent_children[children],_xlfn.AGGREGATE(15,6,ROW(parent_children[parent])/(parent_children[parent]=Main[[#Headers],[Kessel]])-2,ROW()-ROW(Main[[#Headers],[Kessel]]))),"")</f>
        <v/>
      </c>
      <c r="J253" s="6" t="str">
        <f>IFERROR(INDEX(parent_children[children],_xlfn.AGGREGATE(15,6,ROW(parent_children[parent])/(parent_children[parent]=Main[[#Headers],[Kältemaschine]])-2,ROW()-ROW(Main[[#Headers],[Kältemaschine]]))),"")</f>
        <v/>
      </c>
      <c r="K253" s="6" t="str">
        <f>IFERROR(INDEX(parent_children[children],_xlfn.AGGREGATE(15,6,ROW(parent_children[parent])/(parent_children[parent]=Main[[#Headers],[Speicher]])-2,ROW()-ROW(Main[[#Headers],[Speicher]]))),"")</f>
        <v/>
      </c>
      <c r="L253" s="6" t="str">
        <f>IFERROR(INDEX(parent_children[children],_xlfn.AGGREGATE(15,6,ROW(parent_children[parent])/(parent_children[parent]=Main[[#Headers],[Verteiler]])-2,ROW()-ROW(Main[[#Headers],[Verteiler]]))),"")</f>
        <v/>
      </c>
      <c r="M253" s="6" t="str">
        <f>IFERROR(INDEX(parent_children[children],_xlfn.AGGREGATE(15,6,ROW(parent_children[parent])/(parent_children[parent]=Main[[#Headers],[Unterverteiler]])-2,ROW()-ROW(Main[[#Headers],[Unterverteiler]]))),"")</f>
        <v/>
      </c>
      <c r="N253" s="6" t="str">
        <f>IFERROR(INDEX(parent_children[children],_xlfn.AGGREGATE(15,6,ROW(parent_children[parent])/(parent_children[parent]=Main[[#Headers],[Verteilsystem]])-2,ROW()-ROW(Main[[#Headers],[Verteilsystem]]))),"")</f>
        <v/>
      </c>
      <c r="O253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253" s="6" t="str">
        <f>IFERROR(INDEX(parent_children[children],_xlfn.AGGREGATE(15,6,ROW(parent_children[parent])/(parent_children[parent]=Main[[#Headers],[Wärmepumpe]])-2,ROW()-ROW(Main[[#Headers],[Wärmepumpe]]))),"")</f>
        <v/>
      </c>
      <c r="Q253" s="6" t="str">
        <f>IFERROR(INDEX(parent_children[children],_xlfn.AGGREGATE(15,6,ROW(parent_children[parent])/(parent_children[parent]=Main[[#Headers],[Ventil]])-2,ROW()-ROW(Main[[#Headers],[Ventil]]))),"")</f>
        <v/>
      </c>
      <c r="R253" s="6" t="str">
        <f>IFERROR(INDEX(parent_children[children],_xlfn.AGGREGATE(15,6,ROW(parent_children[parent])/(parent_children[parent]=Main[[#Headers],[Klappe]])-2,ROW()-ROW(Main[[#Headers],[Klappe]]))),"")</f>
        <v/>
      </c>
      <c r="S253" s="6" t="str">
        <f>IFERROR(INDEX(parent_children[children],_xlfn.AGGREGATE(15,6,ROW(parent_children[parent])/(parent_children[parent]=Main[[#Headers],[Sensor]])-2,ROW()-ROW(Main[[#Headers],[Sensor]]))),"")</f>
        <v/>
      </c>
      <c r="T253" s="6" t="str">
        <f>IFERROR(INDEX(parent_children[children],_xlfn.AGGREGATE(15,6,ROW(parent_children[parent])/(parent_children[parent]=Main[[#Headers],[Schalter]])-2,ROW()-ROW(Main[[#Headers],[Schalter]]))),"")</f>
        <v/>
      </c>
      <c r="U253" s="6" t="str">
        <f>IFERROR(INDEX(parent_children[children],_xlfn.AGGREGATE(15,6,ROW(parent_children[parent])/(parent_children[parent]=Main[[#Headers],[Wasser]])-2,ROW()-ROW(Main[[#Headers],[Wasser]]))),"")</f>
        <v/>
      </c>
      <c r="V253" s="6" t="str">
        <f>IFERROR(INDEX(parent_children[children],_xlfn.AGGREGATE(15,6,ROW(parent_children[parent])/(parent_children[parent]=Main[[#Headers],[Luft]])-2,ROW()-ROW(Main[[#Headers],[Luft]]))),"")</f>
        <v/>
      </c>
      <c r="W253" s="6" t="str">
        <f>IFERROR(INDEX(parent_children[children],_xlfn.AGGREGATE(15,6,ROW(parent_children[parent])/(parent_children[parent]=Main[[#Headers],[Filter]])-2,ROW()-ROW(Main[[#Headers],[Filter]]))),"")</f>
        <v/>
      </c>
      <c r="X253" s="6" t="str">
        <f>IFERROR(INDEX(parent_children[children],_xlfn.AGGREGATE(15,6,ROW(parent_children[parent])/(parent_children[parent]=Main[[#Headers],[Ventilator]])-2,ROW()-ROW(Main[[#Headers],[Ventilator]]))),"")</f>
        <v/>
      </c>
      <c r="Y253" s="6" t="str">
        <f>IFERROR(INDEX(parent_children[children],_xlfn.AGGREGATE(15,6,ROW(parent_children[parent])/(parent_children[parent]=Main[[#Headers],[Gas]])-2,ROW()-ROW(Main[[#Headers],[Gas]]))),"")</f>
        <v/>
      </c>
      <c r="Z253" s="6" t="str">
        <f>IFERROR(INDEX(parent_children[children],_xlfn.AGGREGATE(15,6,ROW(parent_children[parent])/(parent_children[parent]=Main[[#Headers],[Messwert]])-2,ROW()-ROW(Main[[#Headers],[Messwert]]))),"")</f>
        <v/>
      </c>
      <c r="AA253" s="6" t="str">
        <f>IFERROR(INDEX(parent_children[children],_xlfn.AGGREGATE(15,6,ROW(parent_children[parent])/(parent_children[parent]=Main[[#Headers],[Stellbefehl]])-2,ROW()-ROW(Main[[#Headers],[Stellbefehl]]))),"")</f>
        <v/>
      </c>
      <c r="AB253" s="6" t="str">
        <f>IFERROR(INDEX(parent_children[children],_xlfn.AGGREGATE(15,6,ROW(parent_children[parent])/(parent_children[parent]=Main[[#Headers],[Schaltbefehl]])-2,ROW()-ROW(Main[[#Headers],[Schaltbefehl]]))),"")</f>
        <v/>
      </c>
      <c r="AC253" s="6" t="str">
        <f>IFERROR(INDEX(parent_children[children],_xlfn.AGGREGATE(15,6,ROW(parent_children[parent])/(parent_children[parent]=Main[[#Headers],[Betriebsmeldung]])-2,ROW()-ROW(Main[[#Headers],[Betriebsmeldung]]))),"")</f>
        <v/>
      </c>
      <c r="AD253" s="6" t="str">
        <f>IFERROR(INDEX(parent_children[children],_xlfn.AGGREGATE(15,6,ROW(parent_children[parent])/(parent_children[parent]=Main[[#Headers],[Störung]])-2,ROW()-ROW(Main[[#Headers],[Störung]]))),"")</f>
        <v/>
      </c>
    </row>
    <row r="254" spans="1:30" x14ac:dyDescent="0.25">
      <c r="A254" t="str">
        <f>IFERROR(INDEX(category_assignment[description_german],_xlfn.AGGREGATE(15,6,ROW(category_assignment[category])/(category_assignment[category]=Main[[#Headers],[System]])-2,ROW()-ROW(Main[[#Headers],[System]]))),"")</f>
        <v/>
      </c>
      <c r="B254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254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254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254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254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254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254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254" s="6" t="str">
        <f>IFERROR(INDEX(parent_children[children],_xlfn.AGGREGATE(15,6,ROW(parent_children[parent])/(parent_children[parent]=Main[[#Headers],[Kessel]])-2,ROW()-ROW(Main[[#Headers],[Kessel]]))),"")</f>
        <v/>
      </c>
      <c r="J254" s="6" t="str">
        <f>IFERROR(INDEX(parent_children[children],_xlfn.AGGREGATE(15,6,ROW(parent_children[parent])/(parent_children[parent]=Main[[#Headers],[Kältemaschine]])-2,ROW()-ROW(Main[[#Headers],[Kältemaschine]]))),"")</f>
        <v/>
      </c>
      <c r="K254" s="6" t="str">
        <f>IFERROR(INDEX(parent_children[children],_xlfn.AGGREGATE(15,6,ROW(parent_children[parent])/(parent_children[parent]=Main[[#Headers],[Speicher]])-2,ROW()-ROW(Main[[#Headers],[Speicher]]))),"")</f>
        <v/>
      </c>
      <c r="L254" s="6" t="str">
        <f>IFERROR(INDEX(parent_children[children],_xlfn.AGGREGATE(15,6,ROW(parent_children[parent])/(parent_children[parent]=Main[[#Headers],[Verteiler]])-2,ROW()-ROW(Main[[#Headers],[Verteiler]]))),"")</f>
        <v/>
      </c>
      <c r="M254" s="6" t="str">
        <f>IFERROR(INDEX(parent_children[children],_xlfn.AGGREGATE(15,6,ROW(parent_children[parent])/(parent_children[parent]=Main[[#Headers],[Unterverteiler]])-2,ROW()-ROW(Main[[#Headers],[Unterverteiler]]))),"")</f>
        <v/>
      </c>
      <c r="N254" s="6" t="str">
        <f>IFERROR(INDEX(parent_children[children],_xlfn.AGGREGATE(15,6,ROW(parent_children[parent])/(parent_children[parent]=Main[[#Headers],[Verteilsystem]])-2,ROW()-ROW(Main[[#Headers],[Verteilsystem]]))),"")</f>
        <v/>
      </c>
      <c r="O254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254" s="6" t="str">
        <f>IFERROR(INDEX(parent_children[children],_xlfn.AGGREGATE(15,6,ROW(parent_children[parent])/(parent_children[parent]=Main[[#Headers],[Wärmepumpe]])-2,ROW()-ROW(Main[[#Headers],[Wärmepumpe]]))),"")</f>
        <v/>
      </c>
      <c r="Q254" s="6" t="str">
        <f>IFERROR(INDEX(parent_children[children],_xlfn.AGGREGATE(15,6,ROW(parent_children[parent])/(parent_children[parent]=Main[[#Headers],[Ventil]])-2,ROW()-ROW(Main[[#Headers],[Ventil]]))),"")</f>
        <v/>
      </c>
      <c r="R254" s="6" t="str">
        <f>IFERROR(INDEX(parent_children[children],_xlfn.AGGREGATE(15,6,ROW(parent_children[parent])/(parent_children[parent]=Main[[#Headers],[Klappe]])-2,ROW()-ROW(Main[[#Headers],[Klappe]]))),"")</f>
        <v/>
      </c>
      <c r="S254" s="6" t="str">
        <f>IFERROR(INDEX(parent_children[children],_xlfn.AGGREGATE(15,6,ROW(parent_children[parent])/(parent_children[parent]=Main[[#Headers],[Sensor]])-2,ROW()-ROW(Main[[#Headers],[Sensor]]))),"")</f>
        <v/>
      </c>
      <c r="T254" s="6" t="str">
        <f>IFERROR(INDEX(parent_children[children],_xlfn.AGGREGATE(15,6,ROW(parent_children[parent])/(parent_children[parent]=Main[[#Headers],[Schalter]])-2,ROW()-ROW(Main[[#Headers],[Schalter]]))),"")</f>
        <v/>
      </c>
      <c r="U254" s="6" t="str">
        <f>IFERROR(INDEX(parent_children[children],_xlfn.AGGREGATE(15,6,ROW(parent_children[parent])/(parent_children[parent]=Main[[#Headers],[Wasser]])-2,ROW()-ROW(Main[[#Headers],[Wasser]]))),"")</f>
        <v/>
      </c>
      <c r="V254" s="6" t="str">
        <f>IFERROR(INDEX(parent_children[children],_xlfn.AGGREGATE(15,6,ROW(parent_children[parent])/(parent_children[parent]=Main[[#Headers],[Luft]])-2,ROW()-ROW(Main[[#Headers],[Luft]]))),"")</f>
        <v/>
      </c>
      <c r="W254" s="6" t="str">
        <f>IFERROR(INDEX(parent_children[children],_xlfn.AGGREGATE(15,6,ROW(parent_children[parent])/(parent_children[parent]=Main[[#Headers],[Filter]])-2,ROW()-ROW(Main[[#Headers],[Filter]]))),"")</f>
        <v/>
      </c>
      <c r="X254" s="6" t="str">
        <f>IFERROR(INDEX(parent_children[children],_xlfn.AGGREGATE(15,6,ROW(parent_children[parent])/(parent_children[parent]=Main[[#Headers],[Ventilator]])-2,ROW()-ROW(Main[[#Headers],[Ventilator]]))),"")</f>
        <v/>
      </c>
      <c r="Y254" s="6" t="str">
        <f>IFERROR(INDEX(parent_children[children],_xlfn.AGGREGATE(15,6,ROW(parent_children[parent])/(parent_children[parent]=Main[[#Headers],[Gas]])-2,ROW()-ROW(Main[[#Headers],[Gas]]))),"")</f>
        <v/>
      </c>
      <c r="Z254" s="6" t="str">
        <f>IFERROR(INDEX(parent_children[children],_xlfn.AGGREGATE(15,6,ROW(parent_children[parent])/(parent_children[parent]=Main[[#Headers],[Messwert]])-2,ROW()-ROW(Main[[#Headers],[Messwert]]))),"")</f>
        <v/>
      </c>
      <c r="AA254" s="6" t="str">
        <f>IFERROR(INDEX(parent_children[children],_xlfn.AGGREGATE(15,6,ROW(parent_children[parent])/(parent_children[parent]=Main[[#Headers],[Stellbefehl]])-2,ROW()-ROW(Main[[#Headers],[Stellbefehl]]))),"")</f>
        <v/>
      </c>
      <c r="AB254" s="6" t="str">
        <f>IFERROR(INDEX(parent_children[children],_xlfn.AGGREGATE(15,6,ROW(parent_children[parent])/(parent_children[parent]=Main[[#Headers],[Schaltbefehl]])-2,ROW()-ROW(Main[[#Headers],[Schaltbefehl]]))),"")</f>
        <v/>
      </c>
      <c r="AC254" s="6" t="str">
        <f>IFERROR(INDEX(parent_children[children],_xlfn.AGGREGATE(15,6,ROW(parent_children[parent])/(parent_children[parent]=Main[[#Headers],[Betriebsmeldung]])-2,ROW()-ROW(Main[[#Headers],[Betriebsmeldung]]))),"")</f>
        <v/>
      </c>
      <c r="AD254" s="6" t="str">
        <f>IFERROR(INDEX(parent_children[children],_xlfn.AGGREGATE(15,6,ROW(parent_children[parent])/(parent_children[parent]=Main[[#Headers],[Störung]])-2,ROW()-ROW(Main[[#Headers],[Störung]]))),"")</f>
        <v/>
      </c>
    </row>
    <row r="255" spans="1:30" x14ac:dyDescent="0.25">
      <c r="A255" t="str">
        <f>IFERROR(INDEX(category_assignment[description_german],_xlfn.AGGREGATE(15,6,ROW(category_assignment[category])/(category_assignment[category]=Main[[#Headers],[System]])-2,ROW()-ROW(Main[[#Headers],[System]]))),"")</f>
        <v/>
      </c>
      <c r="B255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255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255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255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255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255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255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255" s="6" t="str">
        <f>IFERROR(INDEX(parent_children[children],_xlfn.AGGREGATE(15,6,ROW(parent_children[parent])/(parent_children[parent]=Main[[#Headers],[Kessel]])-2,ROW()-ROW(Main[[#Headers],[Kessel]]))),"")</f>
        <v/>
      </c>
      <c r="J255" s="6" t="str">
        <f>IFERROR(INDEX(parent_children[children],_xlfn.AGGREGATE(15,6,ROW(parent_children[parent])/(parent_children[parent]=Main[[#Headers],[Kältemaschine]])-2,ROW()-ROW(Main[[#Headers],[Kältemaschine]]))),"")</f>
        <v/>
      </c>
      <c r="K255" s="6" t="str">
        <f>IFERROR(INDEX(parent_children[children],_xlfn.AGGREGATE(15,6,ROW(parent_children[parent])/(parent_children[parent]=Main[[#Headers],[Speicher]])-2,ROW()-ROW(Main[[#Headers],[Speicher]]))),"")</f>
        <v/>
      </c>
      <c r="L255" s="6" t="str">
        <f>IFERROR(INDEX(parent_children[children],_xlfn.AGGREGATE(15,6,ROW(parent_children[parent])/(parent_children[parent]=Main[[#Headers],[Verteiler]])-2,ROW()-ROW(Main[[#Headers],[Verteiler]]))),"")</f>
        <v/>
      </c>
      <c r="M255" s="6" t="str">
        <f>IFERROR(INDEX(parent_children[children],_xlfn.AGGREGATE(15,6,ROW(parent_children[parent])/(parent_children[parent]=Main[[#Headers],[Unterverteiler]])-2,ROW()-ROW(Main[[#Headers],[Unterverteiler]]))),"")</f>
        <v/>
      </c>
      <c r="N255" s="6" t="str">
        <f>IFERROR(INDEX(parent_children[children],_xlfn.AGGREGATE(15,6,ROW(parent_children[parent])/(parent_children[parent]=Main[[#Headers],[Verteilsystem]])-2,ROW()-ROW(Main[[#Headers],[Verteilsystem]]))),"")</f>
        <v/>
      </c>
      <c r="O255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255" s="6" t="str">
        <f>IFERROR(INDEX(parent_children[children],_xlfn.AGGREGATE(15,6,ROW(parent_children[parent])/(parent_children[parent]=Main[[#Headers],[Wärmepumpe]])-2,ROW()-ROW(Main[[#Headers],[Wärmepumpe]]))),"")</f>
        <v/>
      </c>
      <c r="Q255" s="6" t="str">
        <f>IFERROR(INDEX(parent_children[children],_xlfn.AGGREGATE(15,6,ROW(parent_children[parent])/(parent_children[parent]=Main[[#Headers],[Ventil]])-2,ROW()-ROW(Main[[#Headers],[Ventil]]))),"")</f>
        <v/>
      </c>
      <c r="R255" s="6" t="str">
        <f>IFERROR(INDEX(parent_children[children],_xlfn.AGGREGATE(15,6,ROW(parent_children[parent])/(parent_children[parent]=Main[[#Headers],[Klappe]])-2,ROW()-ROW(Main[[#Headers],[Klappe]]))),"")</f>
        <v/>
      </c>
      <c r="S255" s="6" t="str">
        <f>IFERROR(INDEX(parent_children[children],_xlfn.AGGREGATE(15,6,ROW(parent_children[parent])/(parent_children[parent]=Main[[#Headers],[Sensor]])-2,ROW()-ROW(Main[[#Headers],[Sensor]]))),"")</f>
        <v/>
      </c>
      <c r="T255" s="6" t="str">
        <f>IFERROR(INDEX(parent_children[children],_xlfn.AGGREGATE(15,6,ROW(parent_children[parent])/(parent_children[parent]=Main[[#Headers],[Schalter]])-2,ROW()-ROW(Main[[#Headers],[Schalter]]))),"")</f>
        <v/>
      </c>
      <c r="U255" s="6" t="str">
        <f>IFERROR(INDEX(parent_children[children],_xlfn.AGGREGATE(15,6,ROW(parent_children[parent])/(parent_children[parent]=Main[[#Headers],[Wasser]])-2,ROW()-ROW(Main[[#Headers],[Wasser]]))),"")</f>
        <v/>
      </c>
      <c r="V255" s="6" t="str">
        <f>IFERROR(INDEX(parent_children[children],_xlfn.AGGREGATE(15,6,ROW(parent_children[parent])/(parent_children[parent]=Main[[#Headers],[Luft]])-2,ROW()-ROW(Main[[#Headers],[Luft]]))),"")</f>
        <v/>
      </c>
      <c r="W255" s="6" t="str">
        <f>IFERROR(INDEX(parent_children[children],_xlfn.AGGREGATE(15,6,ROW(parent_children[parent])/(parent_children[parent]=Main[[#Headers],[Filter]])-2,ROW()-ROW(Main[[#Headers],[Filter]]))),"")</f>
        <v/>
      </c>
      <c r="X255" s="6" t="str">
        <f>IFERROR(INDEX(parent_children[children],_xlfn.AGGREGATE(15,6,ROW(parent_children[parent])/(parent_children[parent]=Main[[#Headers],[Ventilator]])-2,ROW()-ROW(Main[[#Headers],[Ventilator]]))),"")</f>
        <v/>
      </c>
      <c r="Y255" s="6" t="str">
        <f>IFERROR(INDEX(parent_children[children],_xlfn.AGGREGATE(15,6,ROW(parent_children[parent])/(parent_children[parent]=Main[[#Headers],[Gas]])-2,ROW()-ROW(Main[[#Headers],[Gas]]))),"")</f>
        <v/>
      </c>
      <c r="Z255" s="6" t="str">
        <f>IFERROR(INDEX(parent_children[children],_xlfn.AGGREGATE(15,6,ROW(parent_children[parent])/(parent_children[parent]=Main[[#Headers],[Messwert]])-2,ROW()-ROW(Main[[#Headers],[Messwert]]))),"")</f>
        <v/>
      </c>
      <c r="AA255" s="6" t="str">
        <f>IFERROR(INDEX(parent_children[children],_xlfn.AGGREGATE(15,6,ROW(parent_children[parent])/(parent_children[parent]=Main[[#Headers],[Stellbefehl]])-2,ROW()-ROW(Main[[#Headers],[Stellbefehl]]))),"")</f>
        <v/>
      </c>
      <c r="AB255" s="6" t="str">
        <f>IFERROR(INDEX(parent_children[children],_xlfn.AGGREGATE(15,6,ROW(parent_children[parent])/(parent_children[parent]=Main[[#Headers],[Schaltbefehl]])-2,ROW()-ROW(Main[[#Headers],[Schaltbefehl]]))),"")</f>
        <v/>
      </c>
      <c r="AC255" s="6" t="str">
        <f>IFERROR(INDEX(parent_children[children],_xlfn.AGGREGATE(15,6,ROW(parent_children[parent])/(parent_children[parent]=Main[[#Headers],[Betriebsmeldung]])-2,ROW()-ROW(Main[[#Headers],[Betriebsmeldung]]))),"")</f>
        <v/>
      </c>
      <c r="AD255" s="6" t="str">
        <f>IFERROR(INDEX(parent_children[children],_xlfn.AGGREGATE(15,6,ROW(parent_children[parent])/(parent_children[parent]=Main[[#Headers],[Störung]])-2,ROW()-ROW(Main[[#Headers],[Störung]]))),"")</f>
        <v/>
      </c>
    </row>
    <row r="256" spans="1:30" x14ac:dyDescent="0.25">
      <c r="A256" t="str">
        <f>IFERROR(INDEX(category_assignment[description_german],_xlfn.AGGREGATE(15,6,ROW(category_assignment[category])/(category_assignment[category]=Main[[#Headers],[System]])-2,ROW()-ROW(Main[[#Headers],[System]]))),"")</f>
        <v/>
      </c>
      <c r="B256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256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256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256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256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256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256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256" s="6" t="str">
        <f>IFERROR(INDEX(parent_children[children],_xlfn.AGGREGATE(15,6,ROW(parent_children[parent])/(parent_children[parent]=Main[[#Headers],[Kessel]])-2,ROW()-ROW(Main[[#Headers],[Kessel]]))),"")</f>
        <v/>
      </c>
      <c r="J256" s="6" t="str">
        <f>IFERROR(INDEX(parent_children[children],_xlfn.AGGREGATE(15,6,ROW(parent_children[parent])/(parent_children[parent]=Main[[#Headers],[Kältemaschine]])-2,ROW()-ROW(Main[[#Headers],[Kältemaschine]]))),"")</f>
        <v/>
      </c>
      <c r="K256" s="6" t="str">
        <f>IFERROR(INDEX(parent_children[children],_xlfn.AGGREGATE(15,6,ROW(parent_children[parent])/(parent_children[parent]=Main[[#Headers],[Speicher]])-2,ROW()-ROW(Main[[#Headers],[Speicher]]))),"")</f>
        <v/>
      </c>
      <c r="L256" s="6" t="str">
        <f>IFERROR(INDEX(parent_children[children],_xlfn.AGGREGATE(15,6,ROW(parent_children[parent])/(parent_children[parent]=Main[[#Headers],[Verteiler]])-2,ROW()-ROW(Main[[#Headers],[Verteiler]]))),"")</f>
        <v/>
      </c>
      <c r="M256" s="6" t="str">
        <f>IFERROR(INDEX(parent_children[children],_xlfn.AGGREGATE(15,6,ROW(parent_children[parent])/(parent_children[parent]=Main[[#Headers],[Unterverteiler]])-2,ROW()-ROW(Main[[#Headers],[Unterverteiler]]))),"")</f>
        <v/>
      </c>
      <c r="N256" s="6" t="str">
        <f>IFERROR(INDEX(parent_children[children],_xlfn.AGGREGATE(15,6,ROW(parent_children[parent])/(parent_children[parent]=Main[[#Headers],[Verteilsystem]])-2,ROW()-ROW(Main[[#Headers],[Verteilsystem]]))),"")</f>
        <v/>
      </c>
      <c r="O256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256" s="6" t="str">
        <f>IFERROR(INDEX(parent_children[children],_xlfn.AGGREGATE(15,6,ROW(parent_children[parent])/(parent_children[parent]=Main[[#Headers],[Wärmepumpe]])-2,ROW()-ROW(Main[[#Headers],[Wärmepumpe]]))),"")</f>
        <v/>
      </c>
      <c r="Q256" s="6" t="str">
        <f>IFERROR(INDEX(parent_children[children],_xlfn.AGGREGATE(15,6,ROW(parent_children[parent])/(parent_children[parent]=Main[[#Headers],[Ventil]])-2,ROW()-ROW(Main[[#Headers],[Ventil]]))),"")</f>
        <v/>
      </c>
      <c r="R256" s="6" t="str">
        <f>IFERROR(INDEX(parent_children[children],_xlfn.AGGREGATE(15,6,ROW(parent_children[parent])/(parent_children[parent]=Main[[#Headers],[Klappe]])-2,ROW()-ROW(Main[[#Headers],[Klappe]]))),"")</f>
        <v/>
      </c>
      <c r="S256" s="6" t="str">
        <f>IFERROR(INDEX(parent_children[children],_xlfn.AGGREGATE(15,6,ROW(parent_children[parent])/(parent_children[parent]=Main[[#Headers],[Sensor]])-2,ROW()-ROW(Main[[#Headers],[Sensor]]))),"")</f>
        <v/>
      </c>
      <c r="T256" s="6" t="str">
        <f>IFERROR(INDEX(parent_children[children],_xlfn.AGGREGATE(15,6,ROW(parent_children[parent])/(parent_children[parent]=Main[[#Headers],[Schalter]])-2,ROW()-ROW(Main[[#Headers],[Schalter]]))),"")</f>
        <v/>
      </c>
      <c r="U256" s="6" t="str">
        <f>IFERROR(INDEX(parent_children[children],_xlfn.AGGREGATE(15,6,ROW(parent_children[parent])/(parent_children[parent]=Main[[#Headers],[Wasser]])-2,ROW()-ROW(Main[[#Headers],[Wasser]]))),"")</f>
        <v/>
      </c>
      <c r="V256" s="6" t="str">
        <f>IFERROR(INDEX(parent_children[children],_xlfn.AGGREGATE(15,6,ROW(parent_children[parent])/(parent_children[parent]=Main[[#Headers],[Luft]])-2,ROW()-ROW(Main[[#Headers],[Luft]]))),"")</f>
        <v/>
      </c>
      <c r="W256" s="6" t="str">
        <f>IFERROR(INDEX(parent_children[children],_xlfn.AGGREGATE(15,6,ROW(parent_children[parent])/(parent_children[parent]=Main[[#Headers],[Filter]])-2,ROW()-ROW(Main[[#Headers],[Filter]]))),"")</f>
        <v/>
      </c>
      <c r="X256" s="6" t="str">
        <f>IFERROR(INDEX(parent_children[children],_xlfn.AGGREGATE(15,6,ROW(parent_children[parent])/(parent_children[parent]=Main[[#Headers],[Ventilator]])-2,ROW()-ROW(Main[[#Headers],[Ventilator]]))),"")</f>
        <v/>
      </c>
      <c r="Y256" s="6" t="str">
        <f>IFERROR(INDEX(parent_children[children],_xlfn.AGGREGATE(15,6,ROW(parent_children[parent])/(parent_children[parent]=Main[[#Headers],[Gas]])-2,ROW()-ROW(Main[[#Headers],[Gas]]))),"")</f>
        <v/>
      </c>
      <c r="Z256" s="6" t="str">
        <f>IFERROR(INDEX(parent_children[children],_xlfn.AGGREGATE(15,6,ROW(parent_children[parent])/(parent_children[parent]=Main[[#Headers],[Messwert]])-2,ROW()-ROW(Main[[#Headers],[Messwert]]))),"")</f>
        <v/>
      </c>
      <c r="AA256" s="6" t="str">
        <f>IFERROR(INDEX(parent_children[children],_xlfn.AGGREGATE(15,6,ROW(parent_children[parent])/(parent_children[parent]=Main[[#Headers],[Stellbefehl]])-2,ROW()-ROW(Main[[#Headers],[Stellbefehl]]))),"")</f>
        <v/>
      </c>
      <c r="AB256" s="6" t="str">
        <f>IFERROR(INDEX(parent_children[children],_xlfn.AGGREGATE(15,6,ROW(parent_children[parent])/(parent_children[parent]=Main[[#Headers],[Schaltbefehl]])-2,ROW()-ROW(Main[[#Headers],[Schaltbefehl]]))),"")</f>
        <v/>
      </c>
      <c r="AC256" s="6" t="str">
        <f>IFERROR(INDEX(parent_children[children],_xlfn.AGGREGATE(15,6,ROW(parent_children[parent])/(parent_children[parent]=Main[[#Headers],[Betriebsmeldung]])-2,ROW()-ROW(Main[[#Headers],[Betriebsmeldung]]))),"")</f>
        <v/>
      </c>
      <c r="AD256" s="6" t="str">
        <f>IFERROR(INDEX(parent_children[children],_xlfn.AGGREGATE(15,6,ROW(parent_children[parent])/(parent_children[parent]=Main[[#Headers],[Störung]])-2,ROW()-ROW(Main[[#Headers],[Störung]]))),"")</f>
        <v/>
      </c>
    </row>
    <row r="257" spans="1:30" x14ac:dyDescent="0.25">
      <c r="A257" t="str">
        <f>IFERROR(INDEX(category_assignment[description_german],_xlfn.AGGREGATE(15,6,ROW(category_assignment[category])/(category_assignment[category]=Main[[#Headers],[System]])-2,ROW()-ROW(Main[[#Headers],[System]]))),"")</f>
        <v/>
      </c>
      <c r="B257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257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257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257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257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257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257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257" s="6" t="str">
        <f>IFERROR(INDEX(parent_children[children],_xlfn.AGGREGATE(15,6,ROW(parent_children[parent])/(parent_children[parent]=Main[[#Headers],[Kessel]])-2,ROW()-ROW(Main[[#Headers],[Kessel]]))),"")</f>
        <v/>
      </c>
      <c r="J257" s="6" t="str">
        <f>IFERROR(INDEX(parent_children[children],_xlfn.AGGREGATE(15,6,ROW(parent_children[parent])/(parent_children[parent]=Main[[#Headers],[Kältemaschine]])-2,ROW()-ROW(Main[[#Headers],[Kältemaschine]]))),"")</f>
        <v/>
      </c>
      <c r="K257" s="6" t="str">
        <f>IFERROR(INDEX(parent_children[children],_xlfn.AGGREGATE(15,6,ROW(parent_children[parent])/(parent_children[parent]=Main[[#Headers],[Speicher]])-2,ROW()-ROW(Main[[#Headers],[Speicher]]))),"")</f>
        <v/>
      </c>
      <c r="L257" s="6" t="str">
        <f>IFERROR(INDEX(parent_children[children],_xlfn.AGGREGATE(15,6,ROW(parent_children[parent])/(parent_children[parent]=Main[[#Headers],[Verteiler]])-2,ROW()-ROW(Main[[#Headers],[Verteiler]]))),"")</f>
        <v/>
      </c>
      <c r="M257" s="6" t="str">
        <f>IFERROR(INDEX(parent_children[children],_xlfn.AGGREGATE(15,6,ROW(parent_children[parent])/(parent_children[parent]=Main[[#Headers],[Unterverteiler]])-2,ROW()-ROW(Main[[#Headers],[Unterverteiler]]))),"")</f>
        <v/>
      </c>
      <c r="N257" s="6" t="str">
        <f>IFERROR(INDEX(parent_children[children],_xlfn.AGGREGATE(15,6,ROW(parent_children[parent])/(parent_children[parent]=Main[[#Headers],[Verteilsystem]])-2,ROW()-ROW(Main[[#Headers],[Verteilsystem]]))),"")</f>
        <v/>
      </c>
      <c r="O257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257" s="6" t="str">
        <f>IFERROR(INDEX(parent_children[children],_xlfn.AGGREGATE(15,6,ROW(parent_children[parent])/(parent_children[parent]=Main[[#Headers],[Wärmepumpe]])-2,ROW()-ROW(Main[[#Headers],[Wärmepumpe]]))),"")</f>
        <v/>
      </c>
      <c r="Q257" s="6" t="str">
        <f>IFERROR(INDEX(parent_children[children],_xlfn.AGGREGATE(15,6,ROW(parent_children[parent])/(parent_children[parent]=Main[[#Headers],[Ventil]])-2,ROW()-ROW(Main[[#Headers],[Ventil]]))),"")</f>
        <v/>
      </c>
      <c r="R257" s="6" t="str">
        <f>IFERROR(INDEX(parent_children[children],_xlfn.AGGREGATE(15,6,ROW(parent_children[parent])/(parent_children[parent]=Main[[#Headers],[Klappe]])-2,ROW()-ROW(Main[[#Headers],[Klappe]]))),"")</f>
        <v/>
      </c>
      <c r="S257" s="6" t="str">
        <f>IFERROR(INDEX(parent_children[children],_xlfn.AGGREGATE(15,6,ROW(parent_children[parent])/(parent_children[parent]=Main[[#Headers],[Sensor]])-2,ROW()-ROW(Main[[#Headers],[Sensor]]))),"")</f>
        <v/>
      </c>
      <c r="T257" s="6" t="str">
        <f>IFERROR(INDEX(parent_children[children],_xlfn.AGGREGATE(15,6,ROW(parent_children[parent])/(parent_children[parent]=Main[[#Headers],[Schalter]])-2,ROW()-ROW(Main[[#Headers],[Schalter]]))),"")</f>
        <v/>
      </c>
      <c r="U257" s="6" t="str">
        <f>IFERROR(INDEX(parent_children[children],_xlfn.AGGREGATE(15,6,ROW(parent_children[parent])/(parent_children[parent]=Main[[#Headers],[Wasser]])-2,ROW()-ROW(Main[[#Headers],[Wasser]]))),"")</f>
        <v/>
      </c>
      <c r="V257" s="6" t="str">
        <f>IFERROR(INDEX(parent_children[children],_xlfn.AGGREGATE(15,6,ROW(parent_children[parent])/(parent_children[parent]=Main[[#Headers],[Luft]])-2,ROW()-ROW(Main[[#Headers],[Luft]]))),"")</f>
        <v/>
      </c>
      <c r="W257" s="6" t="str">
        <f>IFERROR(INDEX(parent_children[children],_xlfn.AGGREGATE(15,6,ROW(parent_children[parent])/(parent_children[parent]=Main[[#Headers],[Filter]])-2,ROW()-ROW(Main[[#Headers],[Filter]]))),"")</f>
        <v/>
      </c>
      <c r="X257" s="6" t="str">
        <f>IFERROR(INDEX(parent_children[children],_xlfn.AGGREGATE(15,6,ROW(parent_children[parent])/(parent_children[parent]=Main[[#Headers],[Ventilator]])-2,ROW()-ROW(Main[[#Headers],[Ventilator]]))),"")</f>
        <v/>
      </c>
      <c r="Y257" s="6" t="str">
        <f>IFERROR(INDEX(parent_children[children],_xlfn.AGGREGATE(15,6,ROW(parent_children[parent])/(parent_children[parent]=Main[[#Headers],[Gas]])-2,ROW()-ROW(Main[[#Headers],[Gas]]))),"")</f>
        <v/>
      </c>
      <c r="Z257" s="6" t="str">
        <f>IFERROR(INDEX(parent_children[children],_xlfn.AGGREGATE(15,6,ROW(parent_children[parent])/(parent_children[parent]=Main[[#Headers],[Messwert]])-2,ROW()-ROW(Main[[#Headers],[Messwert]]))),"")</f>
        <v/>
      </c>
      <c r="AA257" s="6" t="str">
        <f>IFERROR(INDEX(parent_children[children],_xlfn.AGGREGATE(15,6,ROW(parent_children[parent])/(parent_children[parent]=Main[[#Headers],[Stellbefehl]])-2,ROW()-ROW(Main[[#Headers],[Stellbefehl]]))),"")</f>
        <v/>
      </c>
      <c r="AB257" s="6" t="str">
        <f>IFERROR(INDEX(parent_children[children],_xlfn.AGGREGATE(15,6,ROW(parent_children[parent])/(parent_children[parent]=Main[[#Headers],[Schaltbefehl]])-2,ROW()-ROW(Main[[#Headers],[Schaltbefehl]]))),"")</f>
        <v/>
      </c>
      <c r="AC257" s="6" t="str">
        <f>IFERROR(INDEX(parent_children[children],_xlfn.AGGREGATE(15,6,ROW(parent_children[parent])/(parent_children[parent]=Main[[#Headers],[Betriebsmeldung]])-2,ROW()-ROW(Main[[#Headers],[Betriebsmeldung]]))),"")</f>
        <v/>
      </c>
      <c r="AD257" s="6" t="str">
        <f>IFERROR(INDEX(parent_children[children],_xlfn.AGGREGATE(15,6,ROW(parent_children[parent])/(parent_children[parent]=Main[[#Headers],[Störung]])-2,ROW()-ROW(Main[[#Headers],[Störung]]))),"")</f>
        <v/>
      </c>
    </row>
    <row r="258" spans="1:30" x14ac:dyDescent="0.25">
      <c r="A258" t="str">
        <f>IFERROR(INDEX(category_assignment[description_german],_xlfn.AGGREGATE(15,6,ROW(category_assignment[category])/(category_assignment[category]=Main[[#Headers],[System]])-2,ROW()-ROW(Main[[#Headers],[System]]))),"")</f>
        <v/>
      </c>
      <c r="B258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258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258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258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258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258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258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258" s="6" t="str">
        <f>IFERROR(INDEX(parent_children[children],_xlfn.AGGREGATE(15,6,ROW(parent_children[parent])/(parent_children[parent]=Main[[#Headers],[Kessel]])-2,ROW()-ROW(Main[[#Headers],[Kessel]]))),"")</f>
        <v/>
      </c>
      <c r="J258" s="6" t="str">
        <f>IFERROR(INDEX(parent_children[children],_xlfn.AGGREGATE(15,6,ROW(parent_children[parent])/(parent_children[parent]=Main[[#Headers],[Kältemaschine]])-2,ROW()-ROW(Main[[#Headers],[Kältemaschine]]))),"")</f>
        <v/>
      </c>
      <c r="K258" s="6" t="str">
        <f>IFERROR(INDEX(parent_children[children],_xlfn.AGGREGATE(15,6,ROW(parent_children[parent])/(parent_children[parent]=Main[[#Headers],[Speicher]])-2,ROW()-ROW(Main[[#Headers],[Speicher]]))),"")</f>
        <v/>
      </c>
      <c r="L258" s="6" t="str">
        <f>IFERROR(INDEX(parent_children[children],_xlfn.AGGREGATE(15,6,ROW(parent_children[parent])/(parent_children[parent]=Main[[#Headers],[Verteiler]])-2,ROW()-ROW(Main[[#Headers],[Verteiler]]))),"")</f>
        <v/>
      </c>
      <c r="M258" s="6" t="str">
        <f>IFERROR(INDEX(parent_children[children],_xlfn.AGGREGATE(15,6,ROW(parent_children[parent])/(parent_children[parent]=Main[[#Headers],[Unterverteiler]])-2,ROW()-ROW(Main[[#Headers],[Unterverteiler]]))),"")</f>
        <v/>
      </c>
      <c r="N258" s="6" t="str">
        <f>IFERROR(INDEX(parent_children[children],_xlfn.AGGREGATE(15,6,ROW(parent_children[parent])/(parent_children[parent]=Main[[#Headers],[Verteilsystem]])-2,ROW()-ROW(Main[[#Headers],[Verteilsystem]]))),"")</f>
        <v/>
      </c>
      <c r="O258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258" s="6" t="str">
        <f>IFERROR(INDEX(parent_children[children],_xlfn.AGGREGATE(15,6,ROW(parent_children[parent])/(parent_children[parent]=Main[[#Headers],[Wärmepumpe]])-2,ROW()-ROW(Main[[#Headers],[Wärmepumpe]]))),"")</f>
        <v/>
      </c>
      <c r="Q258" s="6" t="str">
        <f>IFERROR(INDEX(parent_children[children],_xlfn.AGGREGATE(15,6,ROW(parent_children[parent])/(parent_children[parent]=Main[[#Headers],[Ventil]])-2,ROW()-ROW(Main[[#Headers],[Ventil]]))),"")</f>
        <v/>
      </c>
      <c r="R258" s="6" t="str">
        <f>IFERROR(INDEX(parent_children[children],_xlfn.AGGREGATE(15,6,ROW(parent_children[parent])/(parent_children[parent]=Main[[#Headers],[Klappe]])-2,ROW()-ROW(Main[[#Headers],[Klappe]]))),"")</f>
        <v/>
      </c>
      <c r="S258" s="6" t="str">
        <f>IFERROR(INDEX(parent_children[children],_xlfn.AGGREGATE(15,6,ROW(parent_children[parent])/(parent_children[parent]=Main[[#Headers],[Sensor]])-2,ROW()-ROW(Main[[#Headers],[Sensor]]))),"")</f>
        <v/>
      </c>
      <c r="T258" s="6" t="str">
        <f>IFERROR(INDEX(parent_children[children],_xlfn.AGGREGATE(15,6,ROW(parent_children[parent])/(parent_children[parent]=Main[[#Headers],[Schalter]])-2,ROW()-ROW(Main[[#Headers],[Schalter]]))),"")</f>
        <v/>
      </c>
      <c r="U258" s="6" t="str">
        <f>IFERROR(INDEX(parent_children[children],_xlfn.AGGREGATE(15,6,ROW(parent_children[parent])/(parent_children[parent]=Main[[#Headers],[Wasser]])-2,ROW()-ROW(Main[[#Headers],[Wasser]]))),"")</f>
        <v/>
      </c>
      <c r="V258" s="6" t="str">
        <f>IFERROR(INDEX(parent_children[children],_xlfn.AGGREGATE(15,6,ROW(parent_children[parent])/(parent_children[parent]=Main[[#Headers],[Luft]])-2,ROW()-ROW(Main[[#Headers],[Luft]]))),"")</f>
        <v/>
      </c>
      <c r="W258" s="6" t="str">
        <f>IFERROR(INDEX(parent_children[children],_xlfn.AGGREGATE(15,6,ROW(parent_children[parent])/(parent_children[parent]=Main[[#Headers],[Filter]])-2,ROW()-ROW(Main[[#Headers],[Filter]]))),"")</f>
        <v/>
      </c>
      <c r="X258" s="6" t="str">
        <f>IFERROR(INDEX(parent_children[children],_xlfn.AGGREGATE(15,6,ROW(parent_children[parent])/(parent_children[parent]=Main[[#Headers],[Ventilator]])-2,ROW()-ROW(Main[[#Headers],[Ventilator]]))),"")</f>
        <v/>
      </c>
      <c r="Y258" s="6" t="str">
        <f>IFERROR(INDEX(parent_children[children],_xlfn.AGGREGATE(15,6,ROW(parent_children[parent])/(parent_children[parent]=Main[[#Headers],[Gas]])-2,ROW()-ROW(Main[[#Headers],[Gas]]))),"")</f>
        <v/>
      </c>
      <c r="Z258" s="6" t="str">
        <f>IFERROR(INDEX(parent_children[children],_xlfn.AGGREGATE(15,6,ROW(parent_children[parent])/(parent_children[parent]=Main[[#Headers],[Messwert]])-2,ROW()-ROW(Main[[#Headers],[Messwert]]))),"")</f>
        <v/>
      </c>
      <c r="AA258" s="6" t="str">
        <f>IFERROR(INDEX(parent_children[children],_xlfn.AGGREGATE(15,6,ROW(parent_children[parent])/(parent_children[parent]=Main[[#Headers],[Stellbefehl]])-2,ROW()-ROW(Main[[#Headers],[Stellbefehl]]))),"")</f>
        <v/>
      </c>
      <c r="AB258" s="6" t="str">
        <f>IFERROR(INDEX(parent_children[children],_xlfn.AGGREGATE(15,6,ROW(parent_children[parent])/(parent_children[parent]=Main[[#Headers],[Schaltbefehl]])-2,ROW()-ROW(Main[[#Headers],[Schaltbefehl]]))),"")</f>
        <v/>
      </c>
      <c r="AC258" s="6" t="str">
        <f>IFERROR(INDEX(parent_children[children],_xlfn.AGGREGATE(15,6,ROW(parent_children[parent])/(parent_children[parent]=Main[[#Headers],[Betriebsmeldung]])-2,ROW()-ROW(Main[[#Headers],[Betriebsmeldung]]))),"")</f>
        <v/>
      </c>
      <c r="AD258" s="6" t="str">
        <f>IFERROR(INDEX(parent_children[children],_xlfn.AGGREGATE(15,6,ROW(parent_children[parent])/(parent_children[parent]=Main[[#Headers],[Störung]])-2,ROW()-ROW(Main[[#Headers],[Störung]]))),"")</f>
        <v/>
      </c>
    </row>
    <row r="259" spans="1:30" x14ac:dyDescent="0.25">
      <c r="A259" t="str">
        <f>IFERROR(INDEX(category_assignment[description_german],_xlfn.AGGREGATE(15,6,ROW(category_assignment[category])/(category_assignment[category]=Main[[#Headers],[System]])-2,ROW()-ROW(Main[[#Headers],[System]]))),"")</f>
        <v/>
      </c>
      <c r="B259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259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259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259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259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259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259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259" s="6" t="str">
        <f>IFERROR(INDEX(parent_children[children],_xlfn.AGGREGATE(15,6,ROW(parent_children[parent])/(parent_children[parent]=Main[[#Headers],[Kessel]])-2,ROW()-ROW(Main[[#Headers],[Kessel]]))),"")</f>
        <v/>
      </c>
      <c r="J259" s="6" t="str">
        <f>IFERROR(INDEX(parent_children[children],_xlfn.AGGREGATE(15,6,ROW(parent_children[parent])/(parent_children[parent]=Main[[#Headers],[Kältemaschine]])-2,ROW()-ROW(Main[[#Headers],[Kältemaschine]]))),"")</f>
        <v/>
      </c>
      <c r="K259" s="6" t="str">
        <f>IFERROR(INDEX(parent_children[children],_xlfn.AGGREGATE(15,6,ROW(parent_children[parent])/(parent_children[parent]=Main[[#Headers],[Speicher]])-2,ROW()-ROW(Main[[#Headers],[Speicher]]))),"")</f>
        <v/>
      </c>
      <c r="L259" s="6" t="str">
        <f>IFERROR(INDEX(parent_children[children],_xlfn.AGGREGATE(15,6,ROW(parent_children[parent])/(parent_children[parent]=Main[[#Headers],[Verteiler]])-2,ROW()-ROW(Main[[#Headers],[Verteiler]]))),"")</f>
        <v/>
      </c>
      <c r="M259" s="6" t="str">
        <f>IFERROR(INDEX(parent_children[children],_xlfn.AGGREGATE(15,6,ROW(parent_children[parent])/(parent_children[parent]=Main[[#Headers],[Unterverteiler]])-2,ROW()-ROW(Main[[#Headers],[Unterverteiler]]))),"")</f>
        <v/>
      </c>
      <c r="N259" s="6" t="str">
        <f>IFERROR(INDEX(parent_children[children],_xlfn.AGGREGATE(15,6,ROW(parent_children[parent])/(parent_children[parent]=Main[[#Headers],[Verteilsystem]])-2,ROW()-ROW(Main[[#Headers],[Verteilsystem]]))),"")</f>
        <v/>
      </c>
      <c r="O259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259" s="6" t="str">
        <f>IFERROR(INDEX(parent_children[children],_xlfn.AGGREGATE(15,6,ROW(parent_children[parent])/(parent_children[parent]=Main[[#Headers],[Wärmepumpe]])-2,ROW()-ROW(Main[[#Headers],[Wärmepumpe]]))),"")</f>
        <v/>
      </c>
      <c r="Q259" s="6" t="str">
        <f>IFERROR(INDEX(parent_children[children],_xlfn.AGGREGATE(15,6,ROW(parent_children[parent])/(parent_children[parent]=Main[[#Headers],[Ventil]])-2,ROW()-ROW(Main[[#Headers],[Ventil]]))),"")</f>
        <v/>
      </c>
      <c r="R259" s="6" t="str">
        <f>IFERROR(INDEX(parent_children[children],_xlfn.AGGREGATE(15,6,ROW(parent_children[parent])/(parent_children[parent]=Main[[#Headers],[Klappe]])-2,ROW()-ROW(Main[[#Headers],[Klappe]]))),"")</f>
        <v/>
      </c>
      <c r="S259" s="6" t="str">
        <f>IFERROR(INDEX(parent_children[children],_xlfn.AGGREGATE(15,6,ROW(parent_children[parent])/(parent_children[parent]=Main[[#Headers],[Sensor]])-2,ROW()-ROW(Main[[#Headers],[Sensor]]))),"")</f>
        <v/>
      </c>
      <c r="T259" s="6" t="str">
        <f>IFERROR(INDEX(parent_children[children],_xlfn.AGGREGATE(15,6,ROW(parent_children[parent])/(parent_children[parent]=Main[[#Headers],[Schalter]])-2,ROW()-ROW(Main[[#Headers],[Schalter]]))),"")</f>
        <v/>
      </c>
      <c r="U259" s="6" t="str">
        <f>IFERROR(INDEX(parent_children[children],_xlfn.AGGREGATE(15,6,ROW(parent_children[parent])/(parent_children[parent]=Main[[#Headers],[Wasser]])-2,ROW()-ROW(Main[[#Headers],[Wasser]]))),"")</f>
        <v/>
      </c>
      <c r="V259" s="6" t="str">
        <f>IFERROR(INDEX(parent_children[children],_xlfn.AGGREGATE(15,6,ROW(parent_children[parent])/(parent_children[parent]=Main[[#Headers],[Luft]])-2,ROW()-ROW(Main[[#Headers],[Luft]]))),"")</f>
        <v/>
      </c>
      <c r="W259" s="6" t="str">
        <f>IFERROR(INDEX(parent_children[children],_xlfn.AGGREGATE(15,6,ROW(parent_children[parent])/(parent_children[parent]=Main[[#Headers],[Filter]])-2,ROW()-ROW(Main[[#Headers],[Filter]]))),"")</f>
        <v/>
      </c>
      <c r="X259" s="6" t="str">
        <f>IFERROR(INDEX(parent_children[children],_xlfn.AGGREGATE(15,6,ROW(parent_children[parent])/(parent_children[parent]=Main[[#Headers],[Ventilator]])-2,ROW()-ROW(Main[[#Headers],[Ventilator]]))),"")</f>
        <v/>
      </c>
      <c r="Y259" s="6" t="str">
        <f>IFERROR(INDEX(parent_children[children],_xlfn.AGGREGATE(15,6,ROW(parent_children[parent])/(parent_children[parent]=Main[[#Headers],[Gas]])-2,ROW()-ROW(Main[[#Headers],[Gas]]))),"")</f>
        <v/>
      </c>
      <c r="Z259" s="6" t="str">
        <f>IFERROR(INDEX(parent_children[children],_xlfn.AGGREGATE(15,6,ROW(parent_children[parent])/(parent_children[parent]=Main[[#Headers],[Messwert]])-2,ROW()-ROW(Main[[#Headers],[Messwert]]))),"")</f>
        <v/>
      </c>
      <c r="AA259" s="6" t="str">
        <f>IFERROR(INDEX(parent_children[children],_xlfn.AGGREGATE(15,6,ROW(parent_children[parent])/(parent_children[parent]=Main[[#Headers],[Stellbefehl]])-2,ROW()-ROW(Main[[#Headers],[Stellbefehl]]))),"")</f>
        <v/>
      </c>
      <c r="AB259" s="6" t="str">
        <f>IFERROR(INDEX(parent_children[children],_xlfn.AGGREGATE(15,6,ROW(parent_children[parent])/(parent_children[parent]=Main[[#Headers],[Schaltbefehl]])-2,ROW()-ROW(Main[[#Headers],[Schaltbefehl]]))),"")</f>
        <v/>
      </c>
      <c r="AC259" s="6" t="str">
        <f>IFERROR(INDEX(parent_children[children],_xlfn.AGGREGATE(15,6,ROW(parent_children[parent])/(parent_children[parent]=Main[[#Headers],[Betriebsmeldung]])-2,ROW()-ROW(Main[[#Headers],[Betriebsmeldung]]))),"")</f>
        <v/>
      </c>
      <c r="AD259" s="6" t="str">
        <f>IFERROR(INDEX(parent_children[children],_xlfn.AGGREGATE(15,6,ROW(parent_children[parent])/(parent_children[parent]=Main[[#Headers],[Störung]])-2,ROW()-ROW(Main[[#Headers],[Störung]]))),"")</f>
        <v/>
      </c>
    </row>
    <row r="260" spans="1:30" x14ac:dyDescent="0.25">
      <c r="A260" t="str">
        <f>IFERROR(INDEX(category_assignment[description_german],_xlfn.AGGREGATE(15,6,ROW(category_assignment[category])/(category_assignment[category]=Main[[#Headers],[System]])-2,ROW()-ROW(Main[[#Headers],[System]]))),"")</f>
        <v/>
      </c>
      <c r="B260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260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260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260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260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260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260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260" s="6" t="str">
        <f>IFERROR(INDEX(parent_children[children],_xlfn.AGGREGATE(15,6,ROW(parent_children[parent])/(parent_children[parent]=Main[[#Headers],[Kessel]])-2,ROW()-ROW(Main[[#Headers],[Kessel]]))),"")</f>
        <v/>
      </c>
      <c r="J260" s="6" t="str">
        <f>IFERROR(INDEX(parent_children[children],_xlfn.AGGREGATE(15,6,ROW(parent_children[parent])/(parent_children[parent]=Main[[#Headers],[Kältemaschine]])-2,ROW()-ROW(Main[[#Headers],[Kältemaschine]]))),"")</f>
        <v/>
      </c>
      <c r="K260" s="6" t="str">
        <f>IFERROR(INDEX(parent_children[children],_xlfn.AGGREGATE(15,6,ROW(parent_children[parent])/(parent_children[parent]=Main[[#Headers],[Speicher]])-2,ROW()-ROW(Main[[#Headers],[Speicher]]))),"")</f>
        <v/>
      </c>
      <c r="L260" s="6" t="str">
        <f>IFERROR(INDEX(parent_children[children],_xlfn.AGGREGATE(15,6,ROW(parent_children[parent])/(parent_children[parent]=Main[[#Headers],[Verteiler]])-2,ROW()-ROW(Main[[#Headers],[Verteiler]]))),"")</f>
        <v/>
      </c>
      <c r="M260" s="6" t="str">
        <f>IFERROR(INDEX(parent_children[children],_xlfn.AGGREGATE(15,6,ROW(parent_children[parent])/(parent_children[parent]=Main[[#Headers],[Unterverteiler]])-2,ROW()-ROW(Main[[#Headers],[Unterverteiler]]))),"")</f>
        <v/>
      </c>
      <c r="N260" s="6" t="str">
        <f>IFERROR(INDEX(parent_children[children],_xlfn.AGGREGATE(15,6,ROW(parent_children[parent])/(parent_children[parent]=Main[[#Headers],[Verteilsystem]])-2,ROW()-ROW(Main[[#Headers],[Verteilsystem]]))),"")</f>
        <v/>
      </c>
      <c r="O260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260" s="6" t="str">
        <f>IFERROR(INDEX(parent_children[children],_xlfn.AGGREGATE(15,6,ROW(parent_children[parent])/(parent_children[parent]=Main[[#Headers],[Wärmepumpe]])-2,ROW()-ROW(Main[[#Headers],[Wärmepumpe]]))),"")</f>
        <v/>
      </c>
      <c r="Q260" s="6" t="str">
        <f>IFERROR(INDEX(parent_children[children],_xlfn.AGGREGATE(15,6,ROW(parent_children[parent])/(parent_children[parent]=Main[[#Headers],[Ventil]])-2,ROW()-ROW(Main[[#Headers],[Ventil]]))),"")</f>
        <v/>
      </c>
      <c r="R260" s="6" t="str">
        <f>IFERROR(INDEX(parent_children[children],_xlfn.AGGREGATE(15,6,ROW(parent_children[parent])/(parent_children[parent]=Main[[#Headers],[Klappe]])-2,ROW()-ROW(Main[[#Headers],[Klappe]]))),"")</f>
        <v/>
      </c>
      <c r="S260" s="6" t="str">
        <f>IFERROR(INDEX(parent_children[children],_xlfn.AGGREGATE(15,6,ROW(parent_children[parent])/(parent_children[parent]=Main[[#Headers],[Sensor]])-2,ROW()-ROW(Main[[#Headers],[Sensor]]))),"")</f>
        <v/>
      </c>
      <c r="T260" s="6" t="str">
        <f>IFERROR(INDEX(parent_children[children],_xlfn.AGGREGATE(15,6,ROW(parent_children[parent])/(parent_children[parent]=Main[[#Headers],[Schalter]])-2,ROW()-ROW(Main[[#Headers],[Schalter]]))),"")</f>
        <v/>
      </c>
      <c r="U260" s="6" t="str">
        <f>IFERROR(INDEX(parent_children[children],_xlfn.AGGREGATE(15,6,ROW(parent_children[parent])/(parent_children[parent]=Main[[#Headers],[Wasser]])-2,ROW()-ROW(Main[[#Headers],[Wasser]]))),"")</f>
        <v/>
      </c>
      <c r="V260" s="6" t="str">
        <f>IFERROR(INDEX(parent_children[children],_xlfn.AGGREGATE(15,6,ROW(parent_children[parent])/(parent_children[parent]=Main[[#Headers],[Luft]])-2,ROW()-ROW(Main[[#Headers],[Luft]]))),"")</f>
        <v/>
      </c>
      <c r="W260" s="6" t="str">
        <f>IFERROR(INDEX(parent_children[children],_xlfn.AGGREGATE(15,6,ROW(parent_children[parent])/(parent_children[parent]=Main[[#Headers],[Filter]])-2,ROW()-ROW(Main[[#Headers],[Filter]]))),"")</f>
        <v/>
      </c>
      <c r="X260" s="6" t="str">
        <f>IFERROR(INDEX(parent_children[children],_xlfn.AGGREGATE(15,6,ROW(parent_children[parent])/(parent_children[parent]=Main[[#Headers],[Ventilator]])-2,ROW()-ROW(Main[[#Headers],[Ventilator]]))),"")</f>
        <v/>
      </c>
      <c r="Y260" s="6" t="str">
        <f>IFERROR(INDEX(parent_children[children],_xlfn.AGGREGATE(15,6,ROW(parent_children[parent])/(parent_children[parent]=Main[[#Headers],[Gas]])-2,ROW()-ROW(Main[[#Headers],[Gas]]))),"")</f>
        <v/>
      </c>
      <c r="Z260" s="6" t="str">
        <f>IFERROR(INDEX(parent_children[children],_xlfn.AGGREGATE(15,6,ROW(parent_children[parent])/(parent_children[parent]=Main[[#Headers],[Messwert]])-2,ROW()-ROW(Main[[#Headers],[Messwert]]))),"")</f>
        <v/>
      </c>
      <c r="AA260" s="6" t="str">
        <f>IFERROR(INDEX(parent_children[children],_xlfn.AGGREGATE(15,6,ROW(parent_children[parent])/(parent_children[parent]=Main[[#Headers],[Stellbefehl]])-2,ROW()-ROW(Main[[#Headers],[Stellbefehl]]))),"")</f>
        <v/>
      </c>
      <c r="AB260" s="6" t="str">
        <f>IFERROR(INDEX(parent_children[children],_xlfn.AGGREGATE(15,6,ROW(parent_children[parent])/(parent_children[parent]=Main[[#Headers],[Schaltbefehl]])-2,ROW()-ROW(Main[[#Headers],[Schaltbefehl]]))),"")</f>
        <v/>
      </c>
      <c r="AC260" s="6" t="str">
        <f>IFERROR(INDEX(parent_children[children],_xlfn.AGGREGATE(15,6,ROW(parent_children[parent])/(parent_children[parent]=Main[[#Headers],[Betriebsmeldung]])-2,ROW()-ROW(Main[[#Headers],[Betriebsmeldung]]))),"")</f>
        <v/>
      </c>
      <c r="AD260" s="6" t="str">
        <f>IFERROR(INDEX(parent_children[children],_xlfn.AGGREGATE(15,6,ROW(parent_children[parent])/(parent_children[parent]=Main[[#Headers],[Störung]])-2,ROW()-ROW(Main[[#Headers],[Störung]]))),"")</f>
        <v/>
      </c>
    </row>
    <row r="261" spans="1:30" x14ac:dyDescent="0.25">
      <c r="A261" t="str">
        <f>IFERROR(INDEX(category_assignment[description_german],_xlfn.AGGREGATE(15,6,ROW(category_assignment[category])/(category_assignment[category]=Main[[#Headers],[System]])-2,ROW()-ROW(Main[[#Headers],[System]]))),"")</f>
        <v/>
      </c>
      <c r="B261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261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261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261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261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261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261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261" s="6" t="str">
        <f>IFERROR(INDEX(parent_children[children],_xlfn.AGGREGATE(15,6,ROW(parent_children[parent])/(parent_children[parent]=Main[[#Headers],[Kessel]])-2,ROW()-ROW(Main[[#Headers],[Kessel]]))),"")</f>
        <v/>
      </c>
      <c r="J261" s="6" t="str">
        <f>IFERROR(INDEX(parent_children[children],_xlfn.AGGREGATE(15,6,ROW(parent_children[parent])/(parent_children[parent]=Main[[#Headers],[Kältemaschine]])-2,ROW()-ROW(Main[[#Headers],[Kältemaschine]]))),"")</f>
        <v/>
      </c>
      <c r="K261" s="6" t="str">
        <f>IFERROR(INDEX(parent_children[children],_xlfn.AGGREGATE(15,6,ROW(parent_children[parent])/(parent_children[parent]=Main[[#Headers],[Speicher]])-2,ROW()-ROW(Main[[#Headers],[Speicher]]))),"")</f>
        <v/>
      </c>
      <c r="L261" s="6" t="str">
        <f>IFERROR(INDEX(parent_children[children],_xlfn.AGGREGATE(15,6,ROW(parent_children[parent])/(parent_children[parent]=Main[[#Headers],[Verteiler]])-2,ROW()-ROW(Main[[#Headers],[Verteiler]]))),"")</f>
        <v/>
      </c>
      <c r="M261" s="6" t="str">
        <f>IFERROR(INDEX(parent_children[children],_xlfn.AGGREGATE(15,6,ROW(parent_children[parent])/(parent_children[parent]=Main[[#Headers],[Unterverteiler]])-2,ROW()-ROW(Main[[#Headers],[Unterverteiler]]))),"")</f>
        <v/>
      </c>
      <c r="N261" s="6" t="str">
        <f>IFERROR(INDEX(parent_children[children],_xlfn.AGGREGATE(15,6,ROW(parent_children[parent])/(parent_children[parent]=Main[[#Headers],[Verteilsystem]])-2,ROW()-ROW(Main[[#Headers],[Verteilsystem]]))),"")</f>
        <v/>
      </c>
      <c r="O261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261" s="6" t="str">
        <f>IFERROR(INDEX(parent_children[children],_xlfn.AGGREGATE(15,6,ROW(parent_children[parent])/(parent_children[parent]=Main[[#Headers],[Wärmepumpe]])-2,ROW()-ROW(Main[[#Headers],[Wärmepumpe]]))),"")</f>
        <v/>
      </c>
      <c r="Q261" s="6" t="str">
        <f>IFERROR(INDEX(parent_children[children],_xlfn.AGGREGATE(15,6,ROW(parent_children[parent])/(parent_children[parent]=Main[[#Headers],[Ventil]])-2,ROW()-ROW(Main[[#Headers],[Ventil]]))),"")</f>
        <v/>
      </c>
      <c r="R261" s="6" t="str">
        <f>IFERROR(INDEX(parent_children[children],_xlfn.AGGREGATE(15,6,ROW(parent_children[parent])/(parent_children[parent]=Main[[#Headers],[Klappe]])-2,ROW()-ROW(Main[[#Headers],[Klappe]]))),"")</f>
        <v/>
      </c>
      <c r="S261" s="6" t="str">
        <f>IFERROR(INDEX(parent_children[children],_xlfn.AGGREGATE(15,6,ROW(parent_children[parent])/(parent_children[parent]=Main[[#Headers],[Sensor]])-2,ROW()-ROW(Main[[#Headers],[Sensor]]))),"")</f>
        <v/>
      </c>
      <c r="T261" s="6" t="str">
        <f>IFERROR(INDEX(parent_children[children],_xlfn.AGGREGATE(15,6,ROW(parent_children[parent])/(parent_children[parent]=Main[[#Headers],[Schalter]])-2,ROW()-ROW(Main[[#Headers],[Schalter]]))),"")</f>
        <v/>
      </c>
      <c r="U261" s="6" t="str">
        <f>IFERROR(INDEX(parent_children[children],_xlfn.AGGREGATE(15,6,ROW(parent_children[parent])/(parent_children[parent]=Main[[#Headers],[Wasser]])-2,ROW()-ROW(Main[[#Headers],[Wasser]]))),"")</f>
        <v/>
      </c>
      <c r="V261" s="6" t="str">
        <f>IFERROR(INDEX(parent_children[children],_xlfn.AGGREGATE(15,6,ROW(parent_children[parent])/(parent_children[parent]=Main[[#Headers],[Luft]])-2,ROW()-ROW(Main[[#Headers],[Luft]]))),"")</f>
        <v/>
      </c>
      <c r="W261" s="6" t="str">
        <f>IFERROR(INDEX(parent_children[children],_xlfn.AGGREGATE(15,6,ROW(parent_children[parent])/(parent_children[parent]=Main[[#Headers],[Filter]])-2,ROW()-ROW(Main[[#Headers],[Filter]]))),"")</f>
        <v/>
      </c>
      <c r="X261" s="6" t="str">
        <f>IFERROR(INDEX(parent_children[children],_xlfn.AGGREGATE(15,6,ROW(parent_children[parent])/(parent_children[parent]=Main[[#Headers],[Ventilator]])-2,ROW()-ROW(Main[[#Headers],[Ventilator]]))),"")</f>
        <v/>
      </c>
      <c r="Y261" s="6" t="str">
        <f>IFERROR(INDEX(parent_children[children],_xlfn.AGGREGATE(15,6,ROW(parent_children[parent])/(parent_children[parent]=Main[[#Headers],[Gas]])-2,ROW()-ROW(Main[[#Headers],[Gas]]))),"")</f>
        <v/>
      </c>
      <c r="Z261" s="6" t="str">
        <f>IFERROR(INDEX(parent_children[children],_xlfn.AGGREGATE(15,6,ROW(parent_children[parent])/(parent_children[parent]=Main[[#Headers],[Messwert]])-2,ROW()-ROW(Main[[#Headers],[Messwert]]))),"")</f>
        <v/>
      </c>
      <c r="AA261" s="6" t="str">
        <f>IFERROR(INDEX(parent_children[children],_xlfn.AGGREGATE(15,6,ROW(parent_children[parent])/(parent_children[parent]=Main[[#Headers],[Stellbefehl]])-2,ROW()-ROW(Main[[#Headers],[Stellbefehl]]))),"")</f>
        <v/>
      </c>
      <c r="AB261" s="6" t="str">
        <f>IFERROR(INDEX(parent_children[children],_xlfn.AGGREGATE(15,6,ROW(parent_children[parent])/(parent_children[parent]=Main[[#Headers],[Schaltbefehl]])-2,ROW()-ROW(Main[[#Headers],[Schaltbefehl]]))),"")</f>
        <v/>
      </c>
      <c r="AC261" s="6" t="str">
        <f>IFERROR(INDEX(parent_children[children],_xlfn.AGGREGATE(15,6,ROW(parent_children[parent])/(parent_children[parent]=Main[[#Headers],[Betriebsmeldung]])-2,ROW()-ROW(Main[[#Headers],[Betriebsmeldung]]))),"")</f>
        <v/>
      </c>
      <c r="AD261" s="6" t="str">
        <f>IFERROR(INDEX(parent_children[children],_xlfn.AGGREGATE(15,6,ROW(parent_children[parent])/(parent_children[parent]=Main[[#Headers],[Störung]])-2,ROW()-ROW(Main[[#Headers],[Störung]]))),"")</f>
        <v/>
      </c>
    </row>
    <row r="262" spans="1:30" x14ac:dyDescent="0.25">
      <c r="A262" t="str">
        <f>IFERROR(INDEX(category_assignment[description_german],_xlfn.AGGREGATE(15,6,ROW(category_assignment[category])/(category_assignment[category]=Main[[#Headers],[System]])-2,ROW()-ROW(Main[[#Headers],[System]]))),"")</f>
        <v/>
      </c>
      <c r="B262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262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262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262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262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262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262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262" s="6" t="str">
        <f>IFERROR(INDEX(parent_children[children],_xlfn.AGGREGATE(15,6,ROW(parent_children[parent])/(parent_children[parent]=Main[[#Headers],[Kessel]])-2,ROW()-ROW(Main[[#Headers],[Kessel]]))),"")</f>
        <v/>
      </c>
      <c r="J262" s="6" t="str">
        <f>IFERROR(INDEX(parent_children[children],_xlfn.AGGREGATE(15,6,ROW(parent_children[parent])/(parent_children[parent]=Main[[#Headers],[Kältemaschine]])-2,ROW()-ROW(Main[[#Headers],[Kältemaschine]]))),"")</f>
        <v/>
      </c>
      <c r="K262" s="6" t="str">
        <f>IFERROR(INDEX(parent_children[children],_xlfn.AGGREGATE(15,6,ROW(parent_children[parent])/(parent_children[parent]=Main[[#Headers],[Speicher]])-2,ROW()-ROW(Main[[#Headers],[Speicher]]))),"")</f>
        <v/>
      </c>
      <c r="L262" s="6" t="str">
        <f>IFERROR(INDEX(parent_children[children],_xlfn.AGGREGATE(15,6,ROW(parent_children[parent])/(parent_children[parent]=Main[[#Headers],[Verteiler]])-2,ROW()-ROW(Main[[#Headers],[Verteiler]]))),"")</f>
        <v/>
      </c>
      <c r="M262" s="6" t="str">
        <f>IFERROR(INDEX(parent_children[children],_xlfn.AGGREGATE(15,6,ROW(parent_children[parent])/(parent_children[parent]=Main[[#Headers],[Unterverteiler]])-2,ROW()-ROW(Main[[#Headers],[Unterverteiler]]))),"")</f>
        <v/>
      </c>
      <c r="N262" s="6" t="str">
        <f>IFERROR(INDEX(parent_children[children],_xlfn.AGGREGATE(15,6,ROW(parent_children[parent])/(parent_children[parent]=Main[[#Headers],[Verteilsystem]])-2,ROW()-ROW(Main[[#Headers],[Verteilsystem]]))),"")</f>
        <v/>
      </c>
      <c r="O262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262" s="6" t="str">
        <f>IFERROR(INDEX(parent_children[children],_xlfn.AGGREGATE(15,6,ROW(parent_children[parent])/(parent_children[parent]=Main[[#Headers],[Wärmepumpe]])-2,ROW()-ROW(Main[[#Headers],[Wärmepumpe]]))),"")</f>
        <v/>
      </c>
      <c r="Q262" s="6" t="str">
        <f>IFERROR(INDEX(parent_children[children],_xlfn.AGGREGATE(15,6,ROW(parent_children[parent])/(parent_children[parent]=Main[[#Headers],[Ventil]])-2,ROW()-ROW(Main[[#Headers],[Ventil]]))),"")</f>
        <v/>
      </c>
      <c r="R262" s="6" t="str">
        <f>IFERROR(INDEX(parent_children[children],_xlfn.AGGREGATE(15,6,ROW(parent_children[parent])/(parent_children[parent]=Main[[#Headers],[Klappe]])-2,ROW()-ROW(Main[[#Headers],[Klappe]]))),"")</f>
        <v/>
      </c>
      <c r="S262" s="6" t="str">
        <f>IFERROR(INDEX(parent_children[children],_xlfn.AGGREGATE(15,6,ROW(parent_children[parent])/(parent_children[parent]=Main[[#Headers],[Sensor]])-2,ROW()-ROW(Main[[#Headers],[Sensor]]))),"")</f>
        <v/>
      </c>
      <c r="T262" s="6" t="str">
        <f>IFERROR(INDEX(parent_children[children],_xlfn.AGGREGATE(15,6,ROW(parent_children[parent])/(parent_children[parent]=Main[[#Headers],[Schalter]])-2,ROW()-ROW(Main[[#Headers],[Schalter]]))),"")</f>
        <v/>
      </c>
      <c r="U262" s="6" t="str">
        <f>IFERROR(INDEX(parent_children[children],_xlfn.AGGREGATE(15,6,ROW(parent_children[parent])/(parent_children[parent]=Main[[#Headers],[Wasser]])-2,ROW()-ROW(Main[[#Headers],[Wasser]]))),"")</f>
        <v/>
      </c>
      <c r="V262" s="6" t="str">
        <f>IFERROR(INDEX(parent_children[children],_xlfn.AGGREGATE(15,6,ROW(parent_children[parent])/(parent_children[parent]=Main[[#Headers],[Luft]])-2,ROW()-ROW(Main[[#Headers],[Luft]]))),"")</f>
        <v/>
      </c>
      <c r="W262" s="6" t="str">
        <f>IFERROR(INDEX(parent_children[children],_xlfn.AGGREGATE(15,6,ROW(parent_children[parent])/(parent_children[parent]=Main[[#Headers],[Filter]])-2,ROW()-ROW(Main[[#Headers],[Filter]]))),"")</f>
        <v/>
      </c>
      <c r="X262" s="6" t="str">
        <f>IFERROR(INDEX(parent_children[children],_xlfn.AGGREGATE(15,6,ROW(parent_children[parent])/(parent_children[parent]=Main[[#Headers],[Ventilator]])-2,ROW()-ROW(Main[[#Headers],[Ventilator]]))),"")</f>
        <v/>
      </c>
      <c r="Y262" s="6" t="str">
        <f>IFERROR(INDEX(parent_children[children],_xlfn.AGGREGATE(15,6,ROW(parent_children[parent])/(parent_children[parent]=Main[[#Headers],[Gas]])-2,ROW()-ROW(Main[[#Headers],[Gas]]))),"")</f>
        <v/>
      </c>
      <c r="Z262" s="6" t="str">
        <f>IFERROR(INDEX(parent_children[children],_xlfn.AGGREGATE(15,6,ROW(parent_children[parent])/(parent_children[parent]=Main[[#Headers],[Messwert]])-2,ROW()-ROW(Main[[#Headers],[Messwert]]))),"")</f>
        <v/>
      </c>
      <c r="AA262" s="6" t="str">
        <f>IFERROR(INDEX(parent_children[children],_xlfn.AGGREGATE(15,6,ROW(parent_children[parent])/(parent_children[parent]=Main[[#Headers],[Stellbefehl]])-2,ROW()-ROW(Main[[#Headers],[Stellbefehl]]))),"")</f>
        <v/>
      </c>
      <c r="AB262" s="6" t="str">
        <f>IFERROR(INDEX(parent_children[children],_xlfn.AGGREGATE(15,6,ROW(parent_children[parent])/(parent_children[parent]=Main[[#Headers],[Schaltbefehl]])-2,ROW()-ROW(Main[[#Headers],[Schaltbefehl]]))),"")</f>
        <v/>
      </c>
      <c r="AC262" s="6" t="str">
        <f>IFERROR(INDEX(parent_children[children],_xlfn.AGGREGATE(15,6,ROW(parent_children[parent])/(parent_children[parent]=Main[[#Headers],[Betriebsmeldung]])-2,ROW()-ROW(Main[[#Headers],[Betriebsmeldung]]))),"")</f>
        <v/>
      </c>
      <c r="AD262" s="6" t="str">
        <f>IFERROR(INDEX(parent_children[children],_xlfn.AGGREGATE(15,6,ROW(parent_children[parent])/(parent_children[parent]=Main[[#Headers],[Störung]])-2,ROW()-ROW(Main[[#Headers],[Störung]]))),"")</f>
        <v/>
      </c>
    </row>
    <row r="263" spans="1:30" x14ac:dyDescent="0.25">
      <c r="A263" t="str">
        <f>IFERROR(INDEX(category_assignment[description_german],_xlfn.AGGREGATE(15,6,ROW(category_assignment[category])/(category_assignment[category]=Main[[#Headers],[System]])-2,ROW()-ROW(Main[[#Headers],[System]]))),"")</f>
        <v/>
      </c>
      <c r="B263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263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263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263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263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263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263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263" s="6" t="str">
        <f>IFERROR(INDEX(parent_children[children],_xlfn.AGGREGATE(15,6,ROW(parent_children[parent])/(parent_children[parent]=Main[[#Headers],[Kessel]])-2,ROW()-ROW(Main[[#Headers],[Kessel]]))),"")</f>
        <v/>
      </c>
      <c r="J263" s="6" t="str">
        <f>IFERROR(INDEX(parent_children[children],_xlfn.AGGREGATE(15,6,ROW(parent_children[parent])/(parent_children[parent]=Main[[#Headers],[Kältemaschine]])-2,ROW()-ROW(Main[[#Headers],[Kältemaschine]]))),"")</f>
        <v/>
      </c>
      <c r="K263" s="6" t="str">
        <f>IFERROR(INDEX(parent_children[children],_xlfn.AGGREGATE(15,6,ROW(parent_children[parent])/(parent_children[parent]=Main[[#Headers],[Speicher]])-2,ROW()-ROW(Main[[#Headers],[Speicher]]))),"")</f>
        <v/>
      </c>
      <c r="L263" s="6" t="str">
        <f>IFERROR(INDEX(parent_children[children],_xlfn.AGGREGATE(15,6,ROW(parent_children[parent])/(parent_children[parent]=Main[[#Headers],[Verteiler]])-2,ROW()-ROW(Main[[#Headers],[Verteiler]]))),"")</f>
        <v/>
      </c>
      <c r="M263" s="6" t="str">
        <f>IFERROR(INDEX(parent_children[children],_xlfn.AGGREGATE(15,6,ROW(parent_children[parent])/(parent_children[parent]=Main[[#Headers],[Unterverteiler]])-2,ROW()-ROW(Main[[#Headers],[Unterverteiler]]))),"")</f>
        <v/>
      </c>
      <c r="N263" s="6" t="str">
        <f>IFERROR(INDEX(parent_children[children],_xlfn.AGGREGATE(15,6,ROW(parent_children[parent])/(parent_children[parent]=Main[[#Headers],[Verteilsystem]])-2,ROW()-ROW(Main[[#Headers],[Verteilsystem]]))),"")</f>
        <v/>
      </c>
      <c r="O263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263" s="6" t="str">
        <f>IFERROR(INDEX(parent_children[children],_xlfn.AGGREGATE(15,6,ROW(parent_children[parent])/(parent_children[parent]=Main[[#Headers],[Wärmepumpe]])-2,ROW()-ROW(Main[[#Headers],[Wärmepumpe]]))),"")</f>
        <v/>
      </c>
      <c r="Q263" s="6" t="str">
        <f>IFERROR(INDEX(parent_children[children],_xlfn.AGGREGATE(15,6,ROW(parent_children[parent])/(parent_children[parent]=Main[[#Headers],[Ventil]])-2,ROW()-ROW(Main[[#Headers],[Ventil]]))),"")</f>
        <v/>
      </c>
      <c r="R263" s="6" t="str">
        <f>IFERROR(INDEX(parent_children[children],_xlfn.AGGREGATE(15,6,ROW(parent_children[parent])/(parent_children[parent]=Main[[#Headers],[Klappe]])-2,ROW()-ROW(Main[[#Headers],[Klappe]]))),"")</f>
        <v/>
      </c>
      <c r="S263" s="6" t="str">
        <f>IFERROR(INDEX(parent_children[children],_xlfn.AGGREGATE(15,6,ROW(parent_children[parent])/(parent_children[parent]=Main[[#Headers],[Sensor]])-2,ROW()-ROW(Main[[#Headers],[Sensor]]))),"")</f>
        <v/>
      </c>
      <c r="T263" s="6" t="str">
        <f>IFERROR(INDEX(parent_children[children],_xlfn.AGGREGATE(15,6,ROW(parent_children[parent])/(parent_children[parent]=Main[[#Headers],[Schalter]])-2,ROW()-ROW(Main[[#Headers],[Schalter]]))),"")</f>
        <v/>
      </c>
      <c r="U263" s="6" t="str">
        <f>IFERROR(INDEX(parent_children[children],_xlfn.AGGREGATE(15,6,ROW(parent_children[parent])/(parent_children[parent]=Main[[#Headers],[Wasser]])-2,ROW()-ROW(Main[[#Headers],[Wasser]]))),"")</f>
        <v/>
      </c>
      <c r="V263" s="6" t="str">
        <f>IFERROR(INDEX(parent_children[children],_xlfn.AGGREGATE(15,6,ROW(parent_children[parent])/(parent_children[parent]=Main[[#Headers],[Luft]])-2,ROW()-ROW(Main[[#Headers],[Luft]]))),"")</f>
        <v/>
      </c>
      <c r="W263" s="6" t="str">
        <f>IFERROR(INDEX(parent_children[children],_xlfn.AGGREGATE(15,6,ROW(parent_children[parent])/(parent_children[parent]=Main[[#Headers],[Filter]])-2,ROW()-ROW(Main[[#Headers],[Filter]]))),"")</f>
        <v/>
      </c>
      <c r="X263" s="6" t="str">
        <f>IFERROR(INDEX(parent_children[children],_xlfn.AGGREGATE(15,6,ROW(parent_children[parent])/(parent_children[parent]=Main[[#Headers],[Ventilator]])-2,ROW()-ROW(Main[[#Headers],[Ventilator]]))),"")</f>
        <v/>
      </c>
      <c r="Y263" s="6" t="str">
        <f>IFERROR(INDEX(parent_children[children],_xlfn.AGGREGATE(15,6,ROW(parent_children[parent])/(parent_children[parent]=Main[[#Headers],[Gas]])-2,ROW()-ROW(Main[[#Headers],[Gas]]))),"")</f>
        <v/>
      </c>
      <c r="Z263" s="6" t="str">
        <f>IFERROR(INDEX(parent_children[children],_xlfn.AGGREGATE(15,6,ROW(parent_children[parent])/(parent_children[parent]=Main[[#Headers],[Messwert]])-2,ROW()-ROW(Main[[#Headers],[Messwert]]))),"")</f>
        <v/>
      </c>
      <c r="AA263" s="6" t="str">
        <f>IFERROR(INDEX(parent_children[children],_xlfn.AGGREGATE(15,6,ROW(parent_children[parent])/(parent_children[parent]=Main[[#Headers],[Stellbefehl]])-2,ROW()-ROW(Main[[#Headers],[Stellbefehl]]))),"")</f>
        <v/>
      </c>
      <c r="AB263" s="6" t="str">
        <f>IFERROR(INDEX(parent_children[children],_xlfn.AGGREGATE(15,6,ROW(parent_children[parent])/(parent_children[parent]=Main[[#Headers],[Schaltbefehl]])-2,ROW()-ROW(Main[[#Headers],[Schaltbefehl]]))),"")</f>
        <v/>
      </c>
      <c r="AC263" s="6" t="str">
        <f>IFERROR(INDEX(parent_children[children],_xlfn.AGGREGATE(15,6,ROW(parent_children[parent])/(parent_children[parent]=Main[[#Headers],[Betriebsmeldung]])-2,ROW()-ROW(Main[[#Headers],[Betriebsmeldung]]))),"")</f>
        <v/>
      </c>
      <c r="AD263" s="6" t="str">
        <f>IFERROR(INDEX(parent_children[children],_xlfn.AGGREGATE(15,6,ROW(parent_children[parent])/(parent_children[parent]=Main[[#Headers],[Störung]])-2,ROW()-ROW(Main[[#Headers],[Störung]]))),"")</f>
        <v/>
      </c>
    </row>
    <row r="264" spans="1:30" x14ac:dyDescent="0.25">
      <c r="A264" t="str">
        <f>IFERROR(INDEX(category_assignment[description_german],_xlfn.AGGREGATE(15,6,ROW(category_assignment[category])/(category_assignment[category]=Main[[#Headers],[System]])-2,ROW()-ROW(Main[[#Headers],[System]]))),"")</f>
        <v/>
      </c>
      <c r="B264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264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264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264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264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264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264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264" s="6" t="str">
        <f>IFERROR(INDEX(parent_children[children],_xlfn.AGGREGATE(15,6,ROW(parent_children[parent])/(parent_children[parent]=Main[[#Headers],[Kessel]])-2,ROW()-ROW(Main[[#Headers],[Kessel]]))),"")</f>
        <v/>
      </c>
      <c r="J264" s="6" t="str">
        <f>IFERROR(INDEX(parent_children[children],_xlfn.AGGREGATE(15,6,ROW(parent_children[parent])/(parent_children[parent]=Main[[#Headers],[Kältemaschine]])-2,ROW()-ROW(Main[[#Headers],[Kältemaschine]]))),"")</f>
        <v/>
      </c>
      <c r="K264" s="6" t="str">
        <f>IFERROR(INDEX(parent_children[children],_xlfn.AGGREGATE(15,6,ROW(parent_children[parent])/(parent_children[parent]=Main[[#Headers],[Speicher]])-2,ROW()-ROW(Main[[#Headers],[Speicher]]))),"")</f>
        <v/>
      </c>
      <c r="L264" s="6" t="str">
        <f>IFERROR(INDEX(parent_children[children],_xlfn.AGGREGATE(15,6,ROW(parent_children[parent])/(parent_children[parent]=Main[[#Headers],[Verteiler]])-2,ROW()-ROW(Main[[#Headers],[Verteiler]]))),"")</f>
        <v/>
      </c>
      <c r="M264" s="6" t="str">
        <f>IFERROR(INDEX(parent_children[children],_xlfn.AGGREGATE(15,6,ROW(parent_children[parent])/(parent_children[parent]=Main[[#Headers],[Unterverteiler]])-2,ROW()-ROW(Main[[#Headers],[Unterverteiler]]))),"")</f>
        <v/>
      </c>
      <c r="N264" s="6" t="str">
        <f>IFERROR(INDEX(parent_children[children],_xlfn.AGGREGATE(15,6,ROW(parent_children[parent])/(parent_children[parent]=Main[[#Headers],[Verteilsystem]])-2,ROW()-ROW(Main[[#Headers],[Verteilsystem]]))),"")</f>
        <v/>
      </c>
      <c r="O264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264" s="6" t="str">
        <f>IFERROR(INDEX(parent_children[children],_xlfn.AGGREGATE(15,6,ROW(parent_children[parent])/(parent_children[parent]=Main[[#Headers],[Wärmepumpe]])-2,ROW()-ROW(Main[[#Headers],[Wärmepumpe]]))),"")</f>
        <v/>
      </c>
      <c r="Q264" s="6" t="str">
        <f>IFERROR(INDEX(parent_children[children],_xlfn.AGGREGATE(15,6,ROW(parent_children[parent])/(parent_children[parent]=Main[[#Headers],[Ventil]])-2,ROW()-ROW(Main[[#Headers],[Ventil]]))),"")</f>
        <v/>
      </c>
      <c r="R264" s="6" t="str">
        <f>IFERROR(INDEX(parent_children[children],_xlfn.AGGREGATE(15,6,ROW(parent_children[parent])/(parent_children[parent]=Main[[#Headers],[Klappe]])-2,ROW()-ROW(Main[[#Headers],[Klappe]]))),"")</f>
        <v/>
      </c>
      <c r="S264" s="6" t="str">
        <f>IFERROR(INDEX(parent_children[children],_xlfn.AGGREGATE(15,6,ROW(parent_children[parent])/(parent_children[parent]=Main[[#Headers],[Sensor]])-2,ROW()-ROW(Main[[#Headers],[Sensor]]))),"")</f>
        <v/>
      </c>
      <c r="T264" s="6" t="str">
        <f>IFERROR(INDEX(parent_children[children],_xlfn.AGGREGATE(15,6,ROW(parent_children[parent])/(parent_children[parent]=Main[[#Headers],[Schalter]])-2,ROW()-ROW(Main[[#Headers],[Schalter]]))),"")</f>
        <v/>
      </c>
      <c r="U264" s="6" t="str">
        <f>IFERROR(INDEX(parent_children[children],_xlfn.AGGREGATE(15,6,ROW(parent_children[parent])/(parent_children[parent]=Main[[#Headers],[Wasser]])-2,ROW()-ROW(Main[[#Headers],[Wasser]]))),"")</f>
        <v/>
      </c>
      <c r="V264" s="6" t="str">
        <f>IFERROR(INDEX(parent_children[children],_xlfn.AGGREGATE(15,6,ROW(parent_children[parent])/(parent_children[parent]=Main[[#Headers],[Luft]])-2,ROW()-ROW(Main[[#Headers],[Luft]]))),"")</f>
        <v/>
      </c>
      <c r="W264" s="6" t="str">
        <f>IFERROR(INDEX(parent_children[children],_xlfn.AGGREGATE(15,6,ROW(parent_children[parent])/(parent_children[parent]=Main[[#Headers],[Filter]])-2,ROW()-ROW(Main[[#Headers],[Filter]]))),"")</f>
        <v/>
      </c>
      <c r="X264" s="6" t="str">
        <f>IFERROR(INDEX(parent_children[children],_xlfn.AGGREGATE(15,6,ROW(parent_children[parent])/(parent_children[parent]=Main[[#Headers],[Ventilator]])-2,ROW()-ROW(Main[[#Headers],[Ventilator]]))),"")</f>
        <v/>
      </c>
      <c r="Y264" s="6" t="str">
        <f>IFERROR(INDEX(parent_children[children],_xlfn.AGGREGATE(15,6,ROW(parent_children[parent])/(parent_children[parent]=Main[[#Headers],[Gas]])-2,ROW()-ROW(Main[[#Headers],[Gas]]))),"")</f>
        <v/>
      </c>
      <c r="Z264" s="6" t="str">
        <f>IFERROR(INDEX(parent_children[children],_xlfn.AGGREGATE(15,6,ROW(parent_children[parent])/(parent_children[parent]=Main[[#Headers],[Messwert]])-2,ROW()-ROW(Main[[#Headers],[Messwert]]))),"")</f>
        <v/>
      </c>
      <c r="AA264" s="6" t="str">
        <f>IFERROR(INDEX(parent_children[children],_xlfn.AGGREGATE(15,6,ROW(parent_children[parent])/(parent_children[parent]=Main[[#Headers],[Stellbefehl]])-2,ROW()-ROW(Main[[#Headers],[Stellbefehl]]))),"")</f>
        <v/>
      </c>
      <c r="AB264" s="6" t="str">
        <f>IFERROR(INDEX(parent_children[children],_xlfn.AGGREGATE(15,6,ROW(parent_children[parent])/(parent_children[parent]=Main[[#Headers],[Schaltbefehl]])-2,ROW()-ROW(Main[[#Headers],[Schaltbefehl]]))),"")</f>
        <v/>
      </c>
      <c r="AC264" s="6" t="str">
        <f>IFERROR(INDEX(parent_children[children],_xlfn.AGGREGATE(15,6,ROW(parent_children[parent])/(parent_children[parent]=Main[[#Headers],[Betriebsmeldung]])-2,ROW()-ROW(Main[[#Headers],[Betriebsmeldung]]))),"")</f>
        <v/>
      </c>
      <c r="AD264" s="6" t="str">
        <f>IFERROR(INDEX(parent_children[children],_xlfn.AGGREGATE(15,6,ROW(parent_children[parent])/(parent_children[parent]=Main[[#Headers],[Störung]])-2,ROW()-ROW(Main[[#Headers],[Störung]]))),"")</f>
        <v/>
      </c>
    </row>
    <row r="265" spans="1:30" x14ac:dyDescent="0.25">
      <c r="A265" t="str">
        <f>IFERROR(INDEX(category_assignment[description_german],_xlfn.AGGREGATE(15,6,ROW(category_assignment[category])/(category_assignment[category]=Main[[#Headers],[System]])-2,ROW()-ROW(Main[[#Headers],[System]]))),"")</f>
        <v/>
      </c>
      <c r="B265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265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265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265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265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265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265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265" s="6" t="str">
        <f>IFERROR(INDEX(parent_children[children],_xlfn.AGGREGATE(15,6,ROW(parent_children[parent])/(parent_children[parent]=Main[[#Headers],[Kessel]])-2,ROW()-ROW(Main[[#Headers],[Kessel]]))),"")</f>
        <v/>
      </c>
      <c r="J265" s="6" t="str">
        <f>IFERROR(INDEX(parent_children[children],_xlfn.AGGREGATE(15,6,ROW(parent_children[parent])/(parent_children[parent]=Main[[#Headers],[Kältemaschine]])-2,ROW()-ROW(Main[[#Headers],[Kältemaschine]]))),"")</f>
        <v/>
      </c>
      <c r="K265" s="6" t="str">
        <f>IFERROR(INDEX(parent_children[children],_xlfn.AGGREGATE(15,6,ROW(parent_children[parent])/(parent_children[parent]=Main[[#Headers],[Speicher]])-2,ROW()-ROW(Main[[#Headers],[Speicher]]))),"")</f>
        <v/>
      </c>
      <c r="L265" s="6" t="str">
        <f>IFERROR(INDEX(parent_children[children],_xlfn.AGGREGATE(15,6,ROW(parent_children[parent])/(parent_children[parent]=Main[[#Headers],[Verteiler]])-2,ROW()-ROW(Main[[#Headers],[Verteiler]]))),"")</f>
        <v/>
      </c>
      <c r="M265" s="6" t="str">
        <f>IFERROR(INDEX(parent_children[children],_xlfn.AGGREGATE(15,6,ROW(parent_children[parent])/(parent_children[parent]=Main[[#Headers],[Unterverteiler]])-2,ROW()-ROW(Main[[#Headers],[Unterverteiler]]))),"")</f>
        <v/>
      </c>
      <c r="N265" s="6" t="str">
        <f>IFERROR(INDEX(parent_children[children],_xlfn.AGGREGATE(15,6,ROW(parent_children[parent])/(parent_children[parent]=Main[[#Headers],[Verteilsystem]])-2,ROW()-ROW(Main[[#Headers],[Verteilsystem]]))),"")</f>
        <v/>
      </c>
      <c r="O265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265" s="6" t="str">
        <f>IFERROR(INDEX(parent_children[children],_xlfn.AGGREGATE(15,6,ROW(parent_children[parent])/(parent_children[parent]=Main[[#Headers],[Wärmepumpe]])-2,ROW()-ROW(Main[[#Headers],[Wärmepumpe]]))),"")</f>
        <v/>
      </c>
      <c r="Q265" s="6" t="str">
        <f>IFERROR(INDEX(parent_children[children],_xlfn.AGGREGATE(15,6,ROW(parent_children[parent])/(parent_children[parent]=Main[[#Headers],[Ventil]])-2,ROW()-ROW(Main[[#Headers],[Ventil]]))),"")</f>
        <v/>
      </c>
      <c r="R265" s="6" t="str">
        <f>IFERROR(INDEX(parent_children[children],_xlfn.AGGREGATE(15,6,ROW(parent_children[parent])/(parent_children[parent]=Main[[#Headers],[Klappe]])-2,ROW()-ROW(Main[[#Headers],[Klappe]]))),"")</f>
        <v/>
      </c>
      <c r="S265" s="6" t="str">
        <f>IFERROR(INDEX(parent_children[children],_xlfn.AGGREGATE(15,6,ROW(parent_children[parent])/(parent_children[parent]=Main[[#Headers],[Sensor]])-2,ROW()-ROW(Main[[#Headers],[Sensor]]))),"")</f>
        <v/>
      </c>
      <c r="T265" s="6" t="str">
        <f>IFERROR(INDEX(parent_children[children],_xlfn.AGGREGATE(15,6,ROW(parent_children[parent])/(parent_children[parent]=Main[[#Headers],[Schalter]])-2,ROW()-ROW(Main[[#Headers],[Schalter]]))),"")</f>
        <v/>
      </c>
      <c r="U265" s="6" t="str">
        <f>IFERROR(INDEX(parent_children[children],_xlfn.AGGREGATE(15,6,ROW(parent_children[parent])/(parent_children[parent]=Main[[#Headers],[Wasser]])-2,ROW()-ROW(Main[[#Headers],[Wasser]]))),"")</f>
        <v/>
      </c>
      <c r="V265" s="6" t="str">
        <f>IFERROR(INDEX(parent_children[children],_xlfn.AGGREGATE(15,6,ROW(parent_children[parent])/(parent_children[parent]=Main[[#Headers],[Luft]])-2,ROW()-ROW(Main[[#Headers],[Luft]]))),"")</f>
        <v/>
      </c>
      <c r="W265" s="6" t="str">
        <f>IFERROR(INDEX(parent_children[children],_xlfn.AGGREGATE(15,6,ROW(parent_children[parent])/(parent_children[parent]=Main[[#Headers],[Filter]])-2,ROW()-ROW(Main[[#Headers],[Filter]]))),"")</f>
        <v/>
      </c>
      <c r="X265" s="6" t="str">
        <f>IFERROR(INDEX(parent_children[children],_xlfn.AGGREGATE(15,6,ROW(parent_children[parent])/(parent_children[parent]=Main[[#Headers],[Ventilator]])-2,ROW()-ROW(Main[[#Headers],[Ventilator]]))),"")</f>
        <v/>
      </c>
      <c r="Y265" s="6" t="str">
        <f>IFERROR(INDEX(parent_children[children],_xlfn.AGGREGATE(15,6,ROW(parent_children[parent])/(parent_children[parent]=Main[[#Headers],[Gas]])-2,ROW()-ROW(Main[[#Headers],[Gas]]))),"")</f>
        <v/>
      </c>
      <c r="Z265" s="6" t="str">
        <f>IFERROR(INDEX(parent_children[children],_xlfn.AGGREGATE(15,6,ROW(parent_children[parent])/(parent_children[parent]=Main[[#Headers],[Messwert]])-2,ROW()-ROW(Main[[#Headers],[Messwert]]))),"")</f>
        <v/>
      </c>
      <c r="AA265" s="6" t="str">
        <f>IFERROR(INDEX(parent_children[children],_xlfn.AGGREGATE(15,6,ROW(parent_children[parent])/(parent_children[parent]=Main[[#Headers],[Stellbefehl]])-2,ROW()-ROW(Main[[#Headers],[Stellbefehl]]))),"")</f>
        <v/>
      </c>
      <c r="AB265" s="6" t="str">
        <f>IFERROR(INDEX(parent_children[children],_xlfn.AGGREGATE(15,6,ROW(parent_children[parent])/(parent_children[parent]=Main[[#Headers],[Schaltbefehl]])-2,ROW()-ROW(Main[[#Headers],[Schaltbefehl]]))),"")</f>
        <v/>
      </c>
      <c r="AC265" s="6" t="str">
        <f>IFERROR(INDEX(parent_children[children],_xlfn.AGGREGATE(15,6,ROW(parent_children[parent])/(parent_children[parent]=Main[[#Headers],[Betriebsmeldung]])-2,ROW()-ROW(Main[[#Headers],[Betriebsmeldung]]))),"")</f>
        <v/>
      </c>
      <c r="AD265" s="6" t="str">
        <f>IFERROR(INDEX(parent_children[children],_xlfn.AGGREGATE(15,6,ROW(parent_children[parent])/(parent_children[parent]=Main[[#Headers],[Störung]])-2,ROW()-ROW(Main[[#Headers],[Störung]]))),"")</f>
        <v/>
      </c>
    </row>
    <row r="266" spans="1:30" x14ac:dyDescent="0.25">
      <c r="A266" t="str">
        <f>IFERROR(INDEX(category_assignment[description_german],_xlfn.AGGREGATE(15,6,ROW(category_assignment[category])/(category_assignment[category]=Main[[#Headers],[System]])-2,ROW()-ROW(Main[[#Headers],[System]]))),"")</f>
        <v/>
      </c>
      <c r="B266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266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266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266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266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266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266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266" s="6" t="str">
        <f>IFERROR(INDEX(parent_children[children],_xlfn.AGGREGATE(15,6,ROW(parent_children[parent])/(parent_children[parent]=Main[[#Headers],[Kessel]])-2,ROW()-ROW(Main[[#Headers],[Kessel]]))),"")</f>
        <v/>
      </c>
      <c r="J266" s="6" t="str">
        <f>IFERROR(INDEX(parent_children[children],_xlfn.AGGREGATE(15,6,ROW(parent_children[parent])/(parent_children[parent]=Main[[#Headers],[Kältemaschine]])-2,ROW()-ROW(Main[[#Headers],[Kältemaschine]]))),"")</f>
        <v/>
      </c>
      <c r="K266" s="6" t="str">
        <f>IFERROR(INDEX(parent_children[children],_xlfn.AGGREGATE(15,6,ROW(parent_children[parent])/(parent_children[parent]=Main[[#Headers],[Speicher]])-2,ROW()-ROW(Main[[#Headers],[Speicher]]))),"")</f>
        <v/>
      </c>
      <c r="L266" s="6" t="str">
        <f>IFERROR(INDEX(parent_children[children],_xlfn.AGGREGATE(15,6,ROW(parent_children[parent])/(parent_children[parent]=Main[[#Headers],[Verteiler]])-2,ROW()-ROW(Main[[#Headers],[Verteiler]]))),"")</f>
        <v/>
      </c>
      <c r="M266" s="6" t="str">
        <f>IFERROR(INDEX(parent_children[children],_xlfn.AGGREGATE(15,6,ROW(parent_children[parent])/(parent_children[parent]=Main[[#Headers],[Unterverteiler]])-2,ROW()-ROW(Main[[#Headers],[Unterverteiler]]))),"")</f>
        <v/>
      </c>
      <c r="N266" s="6" t="str">
        <f>IFERROR(INDEX(parent_children[children],_xlfn.AGGREGATE(15,6,ROW(parent_children[parent])/(parent_children[parent]=Main[[#Headers],[Verteilsystem]])-2,ROW()-ROW(Main[[#Headers],[Verteilsystem]]))),"")</f>
        <v/>
      </c>
      <c r="O266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266" s="6" t="str">
        <f>IFERROR(INDEX(parent_children[children],_xlfn.AGGREGATE(15,6,ROW(parent_children[parent])/(parent_children[parent]=Main[[#Headers],[Wärmepumpe]])-2,ROW()-ROW(Main[[#Headers],[Wärmepumpe]]))),"")</f>
        <v/>
      </c>
      <c r="Q266" s="6" t="str">
        <f>IFERROR(INDEX(parent_children[children],_xlfn.AGGREGATE(15,6,ROW(parent_children[parent])/(parent_children[parent]=Main[[#Headers],[Ventil]])-2,ROW()-ROW(Main[[#Headers],[Ventil]]))),"")</f>
        <v/>
      </c>
      <c r="R266" s="6" t="str">
        <f>IFERROR(INDEX(parent_children[children],_xlfn.AGGREGATE(15,6,ROW(parent_children[parent])/(parent_children[parent]=Main[[#Headers],[Klappe]])-2,ROW()-ROW(Main[[#Headers],[Klappe]]))),"")</f>
        <v/>
      </c>
      <c r="S266" s="6" t="str">
        <f>IFERROR(INDEX(parent_children[children],_xlfn.AGGREGATE(15,6,ROW(parent_children[parent])/(parent_children[parent]=Main[[#Headers],[Sensor]])-2,ROW()-ROW(Main[[#Headers],[Sensor]]))),"")</f>
        <v/>
      </c>
      <c r="T266" s="6" t="str">
        <f>IFERROR(INDEX(parent_children[children],_xlfn.AGGREGATE(15,6,ROW(parent_children[parent])/(parent_children[parent]=Main[[#Headers],[Schalter]])-2,ROW()-ROW(Main[[#Headers],[Schalter]]))),"")</f>
        <v/>
      </c>
      <c r="U266" s="6" t="str">
        <f>IFERROR(INDEX(parent_children[children],_xlfn.AGGREGATE(15,6,ROW(parent_children[parent])/(parent_children[parent]=Main[[#Headers],[Wasser]])-2,ROW()-ROW(Main[[#Headers],[Wasser]]))),"")</f>
        <v/>
      </c>
      <c r="V266" s="6" t="str">
        <f>IFERROR(INDEX(parent_children[children],_xlfn.AGGREGATE(15,6,ROW(parent_children[parent])/(parent_children[parent]=Main[[#Headers],[Luft]])-2,ROW()-ROW(Main[[#Headers],[Luft]]))),"")</f>
        <v/>
      </c>
      <c r="W266" s="6" t="str">
        <f>IFERROR(INDEX(parent_children[children],_xlfn.AGGREGATE(15,6,ROW(parent_children[parent])/(parent_children[parent]=Main[[#Headers],[Filter]])-2,ROW()-ROW(Main[[#Headers],[Filter]]))),"")</f>
        <v/>
      </c>
      <c r="X266" s="6" t="str">
        <f>IFERROR(INDEX(parent_children[children],_xlfn.AGGREGATE(15,6,ROW(parent_children[parent])/(parent_children[parent]=Main[[#Headers],[Ventilator]])-2,ROW()-ROW(Main[[#Headers],[Ventilator]]))),"")</f>
        <v/>
      </c>
      <c r="Y266" s="6" t="str">
        <f>IFERROR(INDEX(parent_children[children],_xlfn.AGGREGATE(15,6,ROW(parent_children[parent])/(parent_children[parent]=Main[[#Headers],[Gas]])-2,ROW()-ROW(Main[[#Headers],[Gas]]))),"")</f>
        <v/>
      </c>
      <c r="Z266" s="6" t="str">
        <f>IFERROR(INDEX(parent_children[children],_xlfn.AGGREGATE(15,6,ROW(parent_children[parent])/(parent_children[parent]=Main[[#Headers],[Messwert]])-2,ROW()-ROW(Main[[#Headers],[Messwert]]))),"")</f>
        <v/>
      </c>
      <c r="AA266" s="6" t="str">
        <f>IFERROR(INDEX(parent_children[children],_xlfn.AGGREGATE(15,6,ROW(parent_children[parent])/(parent_children[parent]=Main[[#Headers],[Stellbefehl]])-2,ROW()-ROW(Main[[#Headers],[Stellbefehl]]))),"")</f>
        <v/>
      </c>
      <c r="AB266" s="6" t="str">
        <f>IFERROR(INDEX(parent_children[children],_xlfn.AGGREGATE(15,6,ROW(parent_children[parent])/(parent_children[parent]=Main[[#Headers],[Schaltbefehl]])-2,ROW()-ROW(Main[[#Headers],[Schaltbefehl]]))),"")</f>
        <v/>
      </c>
      <c r="AC266" s="6" t="str">
        <f>IFERROR(INDEX(parent_children[children],_xlfn.AGGREGATE(15,6,ROW(parent_children[parent])/(parent_children[parent]=Main[[#Headers],[Betriebsmeldung]])-2,ROW()-ROW(Main[[#Headers],[Betriebsmeldung]]))),"")</f>
        <v/>
      </c>
      <c r="AD266" s="6" t="str">
        <f>IFERROR(INDEX(parent_children[children],_xlfn.AGGREGATE(15,6,ROW(parent_children[parent])/(parent_children[parent]=Main[[#Headers],[Störung]])-2,ROW()-ROW(Main[[#Headers],[Störung]]))),"")</f>
        <v/>
      </c>
    </row>
    <row r="267" spans="1:30" x14ac:dyDescent="0.25">
      <c r="A267" t="str">
        <f>IFERROR(INDEX(category_assignment[description_german],_xlfn.AGGREGATE(15,6,ROW(category_assignment[category])/(category_assignment[category]=Main[[#Headers],[System]])-2,ROW()-ROW(Main[[#Headers],[System]]))),"")</f>
        <v/>
      </c>
      <c r="B267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267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267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267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267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267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267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267" s="6" t="str">
        <f>IFERROR(INDEX(parent_children[children],_xlfn.AGGREGATE(15,6,ROW(parent_children[parent])/(parent_children[parent]=Main[[#Headers],[Kessel]])-2,ROW()-ROW(Main[[#Headers],[Kessel]]))),"")</f>
        <v/>
      </c>
      <c r="J267" s="6" t="str">
        <f>IFERROR(INDEX(parent_children[children],_xlfn.AGGREGATE(15,6,ROW(parent_children[parent])/(parent_children[parent]=Main[[#Headers],[Kältemaschine]])-2,ROW()-ROW(Main[[#Headers],[Kältemaschine]]))),"")</f>
        <v/>
      </c>
      <c r="K267" s="6" t="str">
        <f>IFERROR(INDEX(parent_children[children],_xlfn.AGGREGATE(15,6,ROW(parent_children[parent])/(parent_children[parent]=Main[[#Headers],[Speicher]])-2,ROW()-ROW(Main[[#Headers],[Speicher]]))),"")</f>
        <v/>
      </c>
      <c r="L267" s="6" t="str">
        <f>IFERROR(INDEX(parent_children[children],_xlfn.AGGREGATE(15,6,ROW(parent_children[parent])/(parent_children[parent]=Main[[#Headers],[Verteiler]])-2,ROW()-ROW(Main[[#Headers],[Verteiler]]))),"")</f>
        <v/>
      </c>
      <c r="M267" s="6" t="str">
        <f>IFERROR(INDEX(parent_children[children],_xlfn.AGGREGATE(15,6,ROW(parent_children[parent])/(parent_children[parent]=Main[[#Headers],[Unterverteiler]])-2,ROW()-ROW(Main[[#Headers],[Unterverteiler]]))),"")</f>
        <v/>
      </c>
      <c r="N267" s="6" t="str">
        <f>IFERROR(INDEX(parent_children[children],_xlfn.AGGREGATE(15,6,ROW(parent_children[parent])/(parent_children[parent]=Main[[#Headers],[Verteilsystem]])-2,ROW()-ROW(Main[[#Headers],[Verteilsystem]]))),"")</f>
        <v/>
      </c>
      <c r="O267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267" s="6" t="str">
        <f>IFERROR(INDEX(parent_children[children],_xlfn.AGGREGATE(15,6,ROW(parent_children[parent])/(parent_children[parent]=Main[[#Headers],[Wärmepumpe]])-2,ROW()-ROW(Main[[#Headers],[Wärmepumpe]]))),"")</f>
        <v/>
      </c>
      <c r="Q267" s="6" t="str">
        <f>IFERROR(INDEX(parent_children[children],_xlfn.AGGREGATE(15,6,ROW(parent_children[parent])/(parent_children[parent]=Main[[#Headers],[Ventil]])-2,ROW()-ROW(Main[[#Headers],[Ventil]]))),"")</f>
        <v/>
      </c>
      <c r="R267" s="6" t="str">
        <f>IFERROR(INDEX(parent_children[children],_xlfn.AGGREGATE(15,6,ROW(parent_children[parent])/(parent_children[parent]=Main[[#Headers],[Klappe]])-2,ROW()-ROW(Main[[#Headers],[Klappe]]))),"")</f>
        <v/>
      </c>
      <c r="S267" s="6" t="str">
        <f>IFERROR(INDEX(parent_children[children],_xlfn.AGGREGATE(15,6,ROW(parent_children[parent])/(parent_children[parent]=Main[[#Headers],[Sensor]])-2,ROW()-ROW(Main[[#Headers],[Sensor]]))),"")</f>
        <v/>
      </c>
      <c r="T267" s="6" t="str">
        <f>IFERROR(INDEX(parent_children[children],_xlfn.AGGREGATE(15,6,ROW(parent_children[parent])/(parent_children[parent]=Main[[#Headers],[Schalter]])-2,ROW()-ROW(Main[[#Headers],[Schalter]]))),"")</f>
        <v/>
      </c>
      <c r="U267" s="6" t="str">
        <f>IFERROR(INDEX(parent_children[children],_xlfn.AGGREGATE(15,6,ROW(parent_children[parent])/(parent_children[parent]=Main[[#Headers],[Wasser]])-2,ROW()-ROW(Main[[#Headers],[Wasser]]))),"")</f>
        <v/>
      </c>
      <c r="V267" s="6" t="str">
        <f>IFERROR(INDEX(parent_children[children],_xlfn.AGGREGATE(15,6,ROW(parent_children[parent])/(parent_children[parent]=Main[[#Headers],[Luft]])-2,ROW()-ROW(Main[[#Headers],[Luft]]))),"")</f>
        <v/>
      </c>
      <c r="W267" s="6" t="str">
        <f>IFERROR(INDEX(parent_children[children],_xlfn.AGGREGATE(15,6,ROW(parent_children[parent])/(parent_children[parent]=Main[[#Headers],[Filter]])-2,ROW()-ROW(Main[[#Headers],[Filter]]))),"")</f>
        <v/>
      </c>
      <c r="X267" s="6" t="str">
        <f>IFERROR(INDEX(parent_children[children],_xlfn.AGGREGATE(15,6,ROW(parent_children[parent])/(parent_children[parent]=Main[[#Headers],[Ventilator]])-2,ROW()-ROW(Main[[#Headers],[Ventilator]]))),"")</f>
        <v/>
      </c>
      <c r="Y267" s="6" t="str">
        <f>IFERROR(INDEX(parent_children[children],_xlfn.AGGREGATE(15,6,ROW(parent_children[parent])/(parent_children[parent]=Main[[#Headers],[Gas]])-2,ROW()-ROW(Main[[#Headers],[Gas]]))),"")</f>
        <v/>
      </c>
      <c r="Z267" s="6" t="str">
        <f>IFERROR(INDEX(parent_children[children],_xlfn.AGGREGATE(15,6,ROW(parent_children[parent])/(parent_children[parent]=Main[[#Headers],[Messwert]])-2,ROW()-ROW(Main[[#Headers],[Messwert]]))),"")</f>
        <v/>
      </c>
      <c r="AA267" s="6" t="str">
        <f>IFERROR(INDEX(parent_children[children],_xlfn.AGGREGATE(15,6,ROW(parent_children[parent])/(parent_children[parent]=Main[[#Headers],[Stellbefehl]])-2,ROW()-ROW(Main[[#Headers],[Stellbefehl]]))),"")</f>
        <v/>
      </c>
      <c r="AB267" s="6" t="str">
        <f>IFERROR(INDEX(parent_children[children],_xlfn.AGGREGATE(15,6,ROW(parent_children[parent])/(parent_children[parent]=Main[[#Headers],[Schaltbefehl]])-2,ROW()-ROW(Main[[#Headers],[Schaltbefehl]]))),"")</f>
        <v/>
      </c>
      <c r="AC267" s="6" t="str">
        <f>IFERROR(INDEX(parent_children[children],_xlfn.AGGREGATE(15,6,ROW(parent_children[parent])/(parent_children[parent]=Main[[#Headers],[Betriebsmeldung]])-2,ROW()-ROW(Main[[#Headers],[Betriebsmeldung]]))),"")</f>
        <v/>
      </c>
      <c r="AD267" s="6" t="str">
        <f>IFERROR(INDEX(parent_children[children],_xlfn.AGGREGATE(15,6,ROW(parent_children[parent])/(parent_children[parent]=Main[[#Headers],[Störung]])-2,ROW()-ROW(Main[[#Headers],[Störung]]))),"")</f>
        <v/>
      </c>
    </row>
    <row r="268" spans="1:30" x14ac:dyDescent="0.25">
      <c r="A268" t="str">
        <f>IFERROR(INDEX(category_assignment[description_german],_xlfn.AGGREGATE(15,6,ROW(category_assignment[category])/(category_assignment[category]=Main[[#Headers],[System]])-2,ROW()-ROW(Main[[#Headers],[System]]))),"")</f>
        <v/>
      </c>
      <c r="B268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268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268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268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268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268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268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268" s="6" t="str">
        <f>IFERROR(INDEX(parent_children[children],_xlfn.AGGREGATE(15,6,ROW(parent_children[parent])/(parent_children[parent]=Main[[#Headers],[Kessel]])-2,ROW()-ROW(Main[[#Headers],[Kessel]]))),"")</f>
        <v/>
      </c>
      <c r="J268" s="6" t="str">
        <f>IFERROR(INDEX(parent_children[children],_xlfn.AGGREGATE(15,6,ROW(parent_children[parent])/(parent_children[parent]=Main[[#Headers],[Kältemaschine]])-2,ROW()-ROW(Main[[#Headers],[Kältemaschine]]))),"")</f>
        <v/>
      </c>
      <c r="K268" s="6" t="str">
        <f>IFERROR(INDEX(parent_children[children],_xlfn.AGGREGATE(15,6,ROW(parent_children[parent])/(parent_children[parent]=Main[[#Headers],[Speicher]])-2,ROW()-ROW(Main[[#Headers],[Speicher]]))),"")</f>
        <v/>
      </c>
      <c r="L268" s="6" t="str">
        <f>IFERROR(INDEX(parent_children[children],_xlfn.AGGREGATE(15,6,ROW(parent_children[parent])/(parent_children[parent]=Main[[#Headers],[Verteiler]])-2,ROW()-ROW(Main[[#Headers],[Verteiler]]))),"")</f>
        <v/>
      </c>
      <c r="M268" s="6" t="str">
        <f>IFERROR(INDEX(parent_children[children],_xlfn.AGGREGATE(15,6,ROW(parent_children[parent])/(parent_children[parent]=Main[[#Headers],[Unterverteiler]])-2,ROW()-ROW(Main[[#Headers],[Unterverteiler]]))),"")</f>
        <v/>
      </c>
      <c r="N268" s="6" t="str">
        <f>IFERROR(INDEX(parent_children[children],_xlfn.AGGREGATE(15,6,ROW(parent_children[parent])/(parent_children[parent]=Main[[#Headers],[Verteilsystem]])-2,ROW()-ROW(Main[[#Headers],[Verteilsystem]]))),"")</f>
        <v/>
      </c>
      <c r="O268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268" s="6" t="str">
        <f>IFERROR(INDEX(parent_children[children],_xlfn.AGGREGATE(15,6,ROW(parent_children[parent])/(parent_children[parent]=Main[[#Headers],[Wärmepumpe]])-2,ROW()-ROW(Main[[#Headers],[Wärmepumpe]]))),"")</f>
        <v/>
      </c>
      <c r="Q268" s="6" t="str">
        <f>IFERROR(INDEX(parent_children[children],_xlfn.AGGREGATE(15,6,ROW(parent_children[parent])/(parent_children[parent]=Main[[#Headers],[Ventil]])-2,ROW()-ROW(Main[[#Headers],[Ventil]]))),"")</f>
        <v/>
      </c>
      <c r="R268" s="6" t="str">
        <f>IFERROR(INDEX(parent_children[children],_xlfn.AGGREGATE(15,6,ROW(parent_children[parent])/(parent_children[parent]=Main[[#Headers],[Klappe]])-2,ROW()-ROW(Main[[#Headers],[Klappe]]))),"")</f>
        <v/>
      </c>
      <c r="S268" s="6" t="str">
        <f>IFERROR(INDEX(parent_children[children],_xlfn.AGGREGATE(15,6,ROW(parent_children[parent])/(parent_children[parent]=Main[[#Headers],[Sensor]])-2,ROW()-ROW(Main[[#Headers],[Sensor]]))),"")</f>
        <v/>
      </c>
      <c r="T268" s="6" t="str">
        <f>IFERROR(INDEX(parent_children[children],_xlfn.AGGREGATE(15,6,ROW(parent_children[parent])/(parent_children[parent]=Main[[#Headers],[Schalter]])-2,ROW()-ROW(Main[[#Headers],[Schalter]]))),"")</f>
        <v/>
      </c>
      <c r="U268" s="6" t="str">
        <f>IFERROR(INDEX(parent_children[children],_xlfn.AGGREGATE(15,6,ROW(parent_children[parent])/(parent_children[parent]=Main[[#Headers],[Wasser]])-2,ROW()-ROW(Main[[#Headers],[Wasser]]))),"")</f>
        <v/>
      </c>
      <c r="V268" s="6" t="str">
        <f>IFERROR(INDEX(parent_children[children],_xlfn.AGGREGATE(15,6,ROW(parent_children[parent])/(parent_children[parent]=Main[[#Headers],[Luft]])-2,ROW()-ROW(Main[[#Headers],[Luft]]))),"")</f>
        <v/>
      </c>
      <c r="W268" s="6" t="str">
        <f>IFERROR(INDEX(parent_children[children],_xlfn.AGGREGATE(15,6,ROW(parent_children[parent])/(parent_children[parent]=Main[[#Headers],[Filter]])-2,ROW()-ROW(Main[[#Headers],[Filter]]))),"")</f>
        <v/>
      </c>
      <c r="X268" s="6" t="str">
        <f>IFERROR(INDEX(parent_children[children],_xlfn.AGGREGATE(15,6,ROW(parent_children[parent])/(parent_children[parent]=Main[[#Headers],[Ventilator]])-2,ROW()-ROW(Main[[#Headers],[Ventilator]]))),"")</f>
        <v/>
      </c>
      <c r="Y268" s="6" t="str">
        <f>IFERROR(INDEX(parent_children[children],_xlfn.AGGREGATE(15,6,ROW(parent_children[parent])/(parent_children[parent]=Main[[#Headers],[Gas]])-2,ROW()-ROW(Main[[#Headers],[Gas]]))),"")</f>
        <v/>
      </c>
      <c r="Z268" s="6" t="str">
        <f>IFERROR(INDEX(parent_children[children],_xlfn.AGGREGATE(15,6,ROW(parent_children[parent])/(parent_children[parent]=Main[[#Headers],[Messwert]])-2,ROW()-ROW(Main[[#Headers],[Messwert]]))),"")</f>
        <v/>
      </c>
      <c r="AA268" s="6" t="str">
        <f>IFERROR(INDEX(parent_children[children],_xlfn.AGGREGATE(15,6,ROW(parent_children[parent])/(parent_children[parent]=Main[[#Headers],[Stellbefehl]])-2,ROW()-ROW(Main[[#Headers],[Stellbefehl]]))),"")</f>
        <v/>
      </c>
      <c r="AB268" s="6" t="str">
        <f>IFERROR(INDEX(parent_children[children],_xlfn.AGGREGATE(15,6,ROW(parent_children[parent])/(parent_children[parent]=Main[[#Headers],[Schaltbefehl]])-2,ROW()-ROW(Main[[#Headers],[Schaltbefehl]]))),"")</f>
        <v/>
      </c>
      <c r="AC268" s="6" t="str">
        <f>IFERROR(INDEX(parent_children[children],_xlfn.AGGREGATE(15,6,ROW(parent_children[parent])/(parent_children[parent]=Main[[#Headers],[Betriebsmeldung]])-2,ROW()-ROW(Main[[#Headers],[Betriebsmeldung]]))),"")</f>
        <v/>
      </c>
      <c r="AD268" s="6" t="str">
        <f>IFERROR(INDEX(parent_children[children],_xlfn.AGGREGATE(15,6,ROW(parent_children[parent])/(parent_children[parent]=Main[[#Headers],[Störung]])-2,ROW()-ROW(Main[[#Headers],[Störung]]))),"")</f>
        <v/>
      </c>
    </row>
    <row r="269" spans="1:30" x14ac:dyDescent="0.25">
      <c r="A269" t="str">
        <f>IFERROR(INDEX(category_assignment[description_german],_xlfn.AGGREGATE(15,6,ROW(category_assignment[category])/(category_assignment[category]=Main[[#Headers],[System]])-2,ROW()-ROW(Main[[#Headers],[System]]))),"")</f>
        <v/>
      </c>
      <c r="B269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269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269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269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269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269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269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269" s="6" t="str">
        <f>IFERROR(INDEX(parent_children[children],_xlfn.AGGREGATE(15,6,ROW(parent_children[parent])/(parent_children[parent]=Main[[#Headers],[Kessel]])-2,ROW()-ROW(Main[[#Headers],[Kessel]]))),"")</f>
        <v/>
      </c>
      <c r="J269" s="6" t="str">
        <f>IFERROR(INDEX(parent_children[children],_xlfn.AGGREGATE(15,6,ROW(parent_children[parent])/(parent_children[parent]=Main[[#Headers],[Kältemaschine]])-2,ROW()-ROW(Main[[#Headers],[Kältemaschine]]))),"")</f>
        <v/>
      </c>
      <c r="K269" s="6" t="str">
        <f>IFERROR(INDEX(parent_children[children],_xlfn.AGGREGATE(15,6,ROW(parent_children[parent])/(parent_children[parent]=Main[[#Headers],[Speicher]])-2,ROW()-ROW(Main[[#Headers],[Speicher]]))),"")</f>
        <v/>
      </c>
      <c r="L269" s="6" t="str">
        <f>IFERROR(INDEX(parent_children[children],_xlfn.AGGREGATE(15,6,ROW(parent_children[parent])/(parent_children[parent]=Main[[#Headers],[Verteiler]])-2,ROW()-ROW(Main[[#Headers],[Verteiler]]))),"")</f>
        <v/>
      </c>
      <c r="M269" s="6" t="str">
        <f>IFERROR(INDEX(parent_children[children],_xlfn.AGGREGATE(15,6,ROW(parent_children[parent])/(parent_children[parent]=Main[[#Headers],[Unterverteiler]])-2,ROW()-ROW(Main[[#Headers],[Unterverteiler]]))),"")</f>
        <v/>
      </c>
      <c r="N269" s="6" t="str">
        <f>IFERROR(INDEX(parent_children[children],_xlfn.AGGREGATE(15,6,ROW(parent_children[parent])/(parent_children[parent]=Main[[#Headers],[Verteilsystem]])-2,ROW()-ROW(Main[[#Headers],[Verteilsystem]]))),"")</f>
        <v/>
      </c>
      <c r="O269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269" s="6" t="str">
        <f>IFERROR(INDEX(parent_children[children],_xlfn.AGGREGATE(15,6,ROW(parent_children[parent])/(parent_children[parent]=Main[[#Headers],[Wärmepumpe]])-2,ROW()-ROW(Main[[#Headers],[Wärmepumpe]]))),"")</f>
        <v/>
      </c>
      <c r="Q269" s="6" t="str">
        <f>IFERROR(INDEX(parent_children[children],_xlfn.AGGREGATE(15,6,ROW(parent_children[parent])/(parent_children[parent]=Main[[#Headers],[Ventil]])-2,ROW()-ROW(Main[[#Headers],[Ventil]]))),"")</f>
        <v/>
      </c>
      <c r="R269" s="6" t="str">
        <f>IFERROR(INDEX(parent_children[children],_xlfn.AGGREGATE(15,6,ROW(parent_children[parent])/(parent_children[parent]=Main[[#Headers],[Klappe]])-2,ROW()-ROW(Main[[#Headers],[Klappe]]))),"")</f>
        <v/>
      </c>
      <c r="S269" s="6" t="str">
        <f>IFERROR(INDEX(parent_children[children],_xlfn.AGGREGATE(15,6,ROW(parent_children[parent])/(parent_children[parent]=Main[[#Headers],[Sensor]])-2,ROW()-ROW(Main[[#Headers],[Sensor]]))),"")</f>
        <v/>
      </c>
      <c r="T269" s="6" t="str">
        <f>IFERROR(INDEX(parent_children[children],_xlfn.AGGREGATE(15,6,ROW(parent_children[parent])/(parent_children[parent]=Main[[#Headers],[Schalter]])-2,ROW()-ROW(Main[[#Headers],[Schalter]]))),"")</f>
        <v/>
      </c>
      <c r="U269" s="6" t="str">
        <f>IFERROR(INDEX(parent_children[children],_xlfn.AGGREGATE(15,6,ROW(parent_children[parent])/(parent_children[parent]=Main[[#Headers],[Wasser]])-2,ROW()-ROW(Main[[#Headers],[Wasser]]))),"")</f>
        <v/>
      </c>
      <c r="V269" s="6" t="str">
        <f>IFERROR(INDEX(parent_children[children],_xlfn.AGGREGATE(15,6,ROW(parent_children[parent])/(parent_children[parent]=Main[[#Headers],[Luft]])-2,ROW()-ROW(Main[[#Headers],[Luft]]))),"")</f>
        <v/>
      </c>
      <c r="W269" s="6" t="str">
        <f>IFERROR(INDEX(parent_children[children],_xlfn.AGGREGATE(15,6,ROW(parent_children[parent])/(parent_children[parent]=Main[[#Headers],[Filter]])-2,ROW()-ROW(Main[[#Headers],[Filter]]))),"")</f>
        <v/>
      </c>
      <c r="X269" s="6" t="str">
        <f>IFERROR(INDEX(parent_children[children],_xlfn.AGGREGATE(15,6,ROW(parent_children[parent])/(parent_children[parent]=Main[[#Headers],[Ventilator]])-2,ROW()-ROW(Main[[#Headers],[Ventilator]]))),"")</f>
        <v/>
      </c>
      <c r="Y269" s="6" t="str">
        <f>IFERROR(INDEX(parent_children[children],_xlfn.AGGREGATE(15,6,ROW(parent_children[parent])/(parent_children[parent]=Main[[#Headers],[Gas]])-2,ROW()-ROW(Main[[#Headers],[Gas]]))),"")</f>
        <v/>
      </c>
      <c r="Z269" s="6" t="str">
        <f>IFERROR(INDEX(parent_children[children],_xlfn.AGGREGATE(15,6,ROW(parent_children[parent])/(parent_children[parent]=Main[[#Headers],[Messwert]])-2,ROW()-ROW(Main[[#Headers],[Messwert]]))),"")</f>
        <v/>
      </c>
      <c r="AA269" s="6" t="str">
        <f>IFERROR(INDEX(parent_children[children],_xlfn.AGGREGATE(15,6,ROW(parent_children[parent])/(parent_children[parent]=Main[[#Headers],[Stellbefehl]])-2,ROW()-ROW(Main[[#Headers],[Stellbefehl]]))),"")</f>
        <v/>
      </c>
      <c r="AB269" s="6" t="str">
        <f>IFERROR(INDEX(parent_children[children],_xlfn.AGGREGATE(15,6,ROW(parent_children[parent])/(parent_children[parent]=Main[[#Headers],[Schaltbefehl]])-2,ROW()-ROW(Main[[#Headers],[Schaltbefehl]]))),"")</f>
        <v/>
      </c>
      <c r="AC269" s="6" t="str">
        <f>IFERROR(INDEX(parent_children[children],_xlfn.AGGREGATE(15,6,ROW(parent_children[parent])/(parent_children[parent]=Main[[#Headers],[Betriebsmeldung]])-2,ROW()-ROW(Main[[#Headers],[Betriebsmeldung]]))),"")</f>
        <v/>
      </c>
      <c r="AD269" s="6" t="str">
        <f>IFERROR(INDEX(parent_children[children],_xlfn.AGGREGATE(15,6,ROW(parent_children[parent])/(parent_children[parent]=Main[[#Headers],[Störung]])-2,ROW()-ROW(Main[[#Headers],[Störung]]))),"")</f>
        <v/>
      </c>
    </row>
    <row r="270" spans="1:30" x14ac:dyDescent="0.25">
      <c r="A270" t="str">
        <f>IFERROR(INDEX(category_assignment[description_german],_xlfn.AGGREGATE(15,6,ROW(category_assignment[category])/(category_assignment[category]=Main[[#Headers],[System]])-2,ROW()-ROW(Main[[#Headers],[System]]))),"")</f>
        <v/>
      </c>
      <c r="B270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270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270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270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270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270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270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270" s="6" t="str">
        <f>IFERROR(INDEX(parent_children[children],_xlfn.AGGREGATE(15,6,ROW(parent_children[parent])/(parent_children[parent]=Main[[#Headers],[Kessel]])-2,ROW()-ROW(Main[[#Headers],[Kessel]]))),"")</f>
        <v/>
      </c>
      <c r="J270" s="6" t="str">
        <f>IFERROR(INDEX(parent_children[children],_xlfn.AGGREGATE(15,6,ROW(parent_children[parent])/(parent_children[parent]=Main[[#Headers],[Kältemaschine]])-2,ROW()-ROW(Main[[#Headers],[Kältemaschine]]))),"")</f>
        <v/>
      </c>
      <c r="K270" s="6" t="str">
        <f>IFERROR(INDEX(parent_children[children],_xlfn.AGGREGATE(15,6,ROW(parent_children[parent])/(parent_children[parent]=Main[[#Headers],[Speicher]])-2,ROW()-ROW(Main[[#Headers],[Speicher]]))),"")</f>
        <v/>
      </c>
      <c r="L270" s="6" t="str">
        <f>IFERROR(INDEX(parent_children[children],_xlfn.AGGREGATE(15,6,ROW(parent_children[parent])/(parent_children[parent]=Main[[#Headers],[Verteiler]])-2,ROW()-ROW(Main[[#Headers],[Verteiler]]))),"")</f>
        <v/>
      </c>
      <c r="M270" s="6" t="str">
        <f>IFERROR(INDEX(parent_children[children],_xlfn.AGGREGATE(15,6,ROW(parent_children[parent])/(parent_children[parent]=Main[[#Headers],[Unterverteiler]])-2,ROW()-ROW(Main[[#Headers],[Unterverteiler]]))),"")</f>
        <v/>
      </c>
      <c r="N270" s="6" t="str">
        <f>IFERROR(INDEX(parent_children[children],_xlfn.AGGREGATE(15,6,ROW(parent_children[parent])/(parent_children[parent]=Main[[#Headers],[Verteilsystem]])-2,ROW()-ROW(Main[[#Headers],[Verteilsystem]]))),"")</f>
        <v/>
      </c>
      <c r="O270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270" s="6" t="str">
        <f>IFERROR(INDEX(parent_children[children],_xlfn.AGGREGATE(15,6,ROW(parent_children[parent])/(parent_children[parent]=Main[[#Headers],[Wärmepumpe]])-2,ROW()-ROW(Main[[#Headers],[Wärmepumpe]]))),"")</f>
        <v/>
      </c>
      <c r="Q270" s="6" t="str">
        <f>IFERROR(INDEX(parent_children[children],_xlfn.AGGREGATE(15,6,ROW(parent_children[parent])/(parent_children[parent]=Main[[#Headers],[Ventil]])-2,ROW()-ROW(Main[[#Headers],[Ventil]]))),"")</f>
        <v/>
      </c>
      <c r="R270" s="6" t="str">
        <f>IFERROR(INDEX(parent_children[children],_xlfn.AGGREGATE(15,6,ROW(parent_children[parent])/(parent_children[parent]=Main[[#Headers],[Klappe]])-2,ROW()-ROW(Main[[#Headers],[Klappe]]))),"")</f>
        <v/>
      </c>
      <c r="S270" s="6" t="str">
        <f>IFERROR(INDEX(parent_children[children],_xlfn.AGGREGATE(15,6,ROW(parent_children[parent])/(parent_children[parent]=Main[[#Headers],[Sensor]])-2,ROW()-ROW(Main[[#Headers],[Sensor]]))),"")</f>
        <v/>
      </c>
      <c r="T270" s="6" t="str">
        <f>IFERROR(INDEX(parent_children[children],_xlfn.AGGREGATE(15,6,ROW(parent_children[parent])/(parent_children[parent]=Main[[#Headers],[Schalter]])-2,ROW()-ROW(Main[[#Headers],[Schalter]]))),"")</f>
        <v/>
      </c>
      <c r="U270" s="6" t="str">
        <f>IFERROR(INDEX(parent_children[children],_xlfn.AGGREGATE(15,6,ROW(parent_children[parent])/(parent_children[parent]=Main[[#Headers],[Wasser]])-2,ROW()-ROW(Main[[#Headers],[Wasser]]))),"")</f>
        <v/>
      </c>
      <c r="V270" s="6" t="str">
        <f>IFERROR(INDEX(parent_children[children],_xlfn.AGGREGATE(15,6,ROW(parent_children[parent])/(parent_children[parent]=Main[[#Headers],[Luft]])-2,ROW()-ROW(Main[[#Headers],[Luft]]))),"")</f>
        <v/>
      </c>
      <c r="W270" s="6" t="str">
        <f>IFERROR(INDEX(parent_children[children],_xlfn.AGGREGATE(15,6,ROW(parent_children[parent])/(parent_children[parent]=Main[[#Headers],[Filter]])-2,ROW()-ROW(Main[[#Headers],[Filter]]))),"")</f>
        <v/>
      </c>
      <c r="X270" s="6" t="str">
        <f>IFERROR(INDEX(parent_children[children],_xlfn.AGGREGATE(15,6,ROW(parent_children[parent])/(parent_children[parent]=Main[[#Headers],[Ventilator]])-2,ROW()-ROW(Main[[#Headers],[Ventilator]]))),"")</f>
        <v/>
      </c>
      <c r="Y270" s="6" t="str">
        <f>IFERROR(INDEX(parent_children[children],_xlfn.AGGREGATE(15,6,ROW(parent_children[parent])/(parent_children[parent]=Main[[#Headers],[Gas]])-2,ROW()-ROW(Main[[#Headers],[Gas]]))),"")</f>
        <v/>
      </c>
      <c r="Z270" s="6" t="str">
        <f>IFERROR(INDEX(parent_children[children],_xlfn.AGGREGATE(15,6,ROW(parent_children[parent])/(parent_children[parent]=Main[[#Headers],[Messwert]])-2,ROW()-ROW(Main[[#Headers],[Messwert]]))),"")</f>
        <v/>
      </c>
      <c r="AA270" s="6" t="str">
        <f>IFERROR(INDEX(parent_children[children],_xlfn.AGGREGATE(15,6,ROW(parent_children[parent])/(parent_children[parent]=Main[[#Headers],[Stellbefehl]])-2,ROW()-ROW(Main[[#Headers],[Stellbefehl]]))),"")</f>
        <v/>
      </c>
      <c r="AB270" s="6" t="str">
        <f>IFERROR(INDEX(parent_children[children],_xlfn.AGGREGATE(15,6,ROW(parent_children[parent])/(parent_children[parent]=Main[[#Headers],[Schaltbefehl]])-2,ROW()-ROW(Main[[#Headers],[Schaltbefehl]]))),"")</f>
        <v/>
      </c>
      <c r="AC270" s="6" t="str">
        <f>IFERROR(INDEX(parent_children[children],_xlfn.AGGREGATE(15,6,ROW(parent_children[parent])/(parent_children[parent]=Main[[#Headers],[Betriebsmeldung]])-2,ROW()-ROW(Main[[#Headers],[Betriebsmeldung]]))),"")</f>
        <v/>
      </c>
      <c r="AD270" s="6" t="str">
        <f>IFERROR(INDEX(parent_children[children],_xlfn.AGGREGATE(15,6,ROW(parent_children[parent])/(parent_children[parent]=Main[[#Headers],[Störung]])-2,ROW()-ROW(Main[[#Headers],[Störung]]))),"")</f>
        <v/>
      </c>
    </row>
    <row r="271" spans="1:30" x14ac:dyDescent="0.25">
      <c r="A271" t="str">
        <f>IFERROR(INDEX(category_assignment[description_german],_xlfn.AGGREGATE(15,6,ROW(category_assignment[category])/(category_assignment[category]=Main[[#Headers],[System]])-2,ROW()-ROW(Main[[#Headers],[System]]))),"")</f>
        <v/>
      </c>
      <c r="B271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271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271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271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271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271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271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271" s="6" t="str">
        <f>IFERROR(INDEX(parent_children[children],_xlfn.AGGREGATE(15,6,ROW(parent_children[parent])/(parent_children[parent]=Main[[#Headers],[Kessel]])-2,ROW()-ROW(Main[[#Headers],[Kessel]]))),"")</f>
        <v/>
      </c>
      <c r="J271" s="6" t="str">
        <f>IFERROR(INDEX(parent_children[children],_xlfn.AGGREGATE(15,6,ROW(parent_children[parent])/(parent_children[parent]=Main[[#Headers],[Kältemaschine]])-2,ROW()-ROW(Main[[#Headers],[Kältemaschine]]))),"")</f>
        <v/>
      </c>
      <c r="K271" s="6" t="str">
        <f>IFERROR(INDEX(parent_children[children],_xlfn.AGGREGATE(15,6,ROW(parent_children[parent])/(parent_children[parent]=Main[[#Headers],[Speicher]])-2,ROW()-ROW(Main[[#Headers],[Speicher]]))),"")</f>
        <v/>
      </c>
      <c r="L271" s="6" t="str">
        <f>IFERROR(INDEX(parent_children[children],_xlfn.AGGREGATE(15,6,ROW(parent_children[parent])/(parent_children[parent]=Main[[#Headers],[Verteiler]])-2,ROW()-ROW(Main[[#Headers],[Verteiler]]))),"")</f>
        <v/>
      </c>
      <c r="M271" s="6" t="str">
        <f>IFERROR(INDEX(parent_children[children],_xlfn.AGGREGATE(15,6,ROW(parent_children[parent])/(parent_children[parent]=Main[[#Headers],[Unterverteiler]])-2,ROW()-ROW(Main[[#Headers],[Unterverteiler]]))),"")</f>
        <v/>
      </c>
      <c r="N271" s="6" t="str">
        <f>IFERROR(INDEX(parent_children[children],_xlfn.AGGREGATE(15,6,ROW(parent_children[parent])/(parent_children[parent]=Main[[#Headers],[Verteilsystem]])-2,ROW()-ROW(Main[[#Headers],[Verteilsystem]]))),"")</f>
        <v/>
      </c>
      <c r="O271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271" s="6" t="str">
        <f>IFERROR(INDEX(parent_children[children],_xlfn.AGGREGATE(15,6,ROW(parent_children[parent])/(parent_children[parent]=Main[[#Headers],[Wärmepumpe]])-2,ROW()-ROW(Main[[#Headers],[Wärmepumpe]]))),"")</f>
        <v/>
      </c>
      <c r="Q271" s="6" t="str">
        <f>IFERROR(INDEX(parent_children[children],_xlfn.AGGREGATE(15,6,ROW(parent_children[parent])/(parent_children[parent]=Main[[#Headers],[Ventil]])-2,ROW()-ROW(Main[[#Headers],[Ventil]]))),"")</f>
        <v/>
      </c>
      <c r="R271" s="6" t="str">
        <f>IFERROR(INDEX(parent_children[children],_xlfn.AGGREGATE(15,6,ROW(parent_children[parent])/(parent_children[parent]=Main[[#Headers],[Klappe]])-2,ROW()-ROW(Main[[#Headers],[Klappe]]))),"")</f>
        <v/>
      </c>
      <c r="S271" s="6" t="str">
        <f>IFERROR(INDEX(parent_children[children],_xlfn.AGGREGATE(15,6,ROW(parent_children[parent])/(parent_children[parent]=Main[[#Headers],[Sensor]])-2,ROW()-ROW(Main[[#Headers],[Sensor]]))),"")</f>
        <v/>
      </c>
      <c r="T271" s="6" t="str">
        <f>IFERROR(INDEX(parent_children[children],_xlfn.AGGREGATE(15,6,ROW(parent_children[parent])/(parent_children[parent]=Main[[#Headers],[Schalter]])-2,ROW()-ROW(Main[[#Headers],[Schalter]]))),"")</f>
        <v/>
      </c>
      <c r="U271" s="6" t="str">
        <f>IFERROR(INDEX(parent_children[children],_xlfn.AGGREGATE(15,6,ROW(parent_children[parent])/(parent_children[parent]=Main[[#Headers],[Wasser]])-2,ROW()-ROW(Main[[#Headers],[Wasser]]))),"")</f>
        <v/>
      </c>
      <c r="V271" s="6" t="str">
        <f>IFERROR(INDEX(parent_children[children],_xlfn.AGGREGATE(15,6,ROW(parent_children[parent])/(parent_children[parent]=Main[[#Headers],[Luft]])-2,ROW()-ROW(Main[[#Headers],[Luft]]))),"")</f>
        <v/>
      </c>
      <c r="W271" s="6" t="str">
        <f>IFERROR(INDEX(parent_children[children],_xlfn.AGGREGATE(15,6,ROW(parent_children[parent])/(parent_children[parent]=Main[[#Headers],[Filter]])-2,ROW()-ROW(Main[[#Headers],[Filter]]))),"")</f>
        <v/>
      </c>
      <c r="X271" s="6" t="str">
        <f>IFERROR(INDEX(parent_children[children],_xlfn.AGGREGATE(15,6,ROW(parent_children[parent])/(parent_children[parent]=Main[[#Headers],[Ventilator]])-2,ROW()-ROW(Main[[#Headers],[Ventilator]]))),"")</f>
        <v/>
      </c>
      <c r="Y271" s="6" t="str">
        <f>IFERROR(INDEX(parent_children[children],_xlfn.AGGREGATE(15,6,ROW(parent_children[parent])/(parent_children[parent]=Main[[#Headers],[Gas]])-2,ROW()-ROW(Main[[#Headers],[Gas]]))),"")</f>
        <v/>
      </c>
      <c r="Z271" s="6" t="str">
        <f>IFERROR(INDEX(parent_children[children],_xlfn.AGGREGATE(15,6,ROW(parent_children[parent])/(parent_children[parent]=Main[[#Headers],[Messwert]])-2,ROW()-ROW(Main[[#Headers],[Messwert]]))),"")</f>
        <v/>
      </c>
      <c r="AA271" s="6" t="str">
        <f>IFERROR(INDEX(parent_children[children],_xlfn.AGGREGATE(15,6,ROW(parent_children[parent])/(parent_children[parent]=Main[[#Headers],[Stellbefehl]])-2,ROW()-ROW(Main[[#Headers],[Stellbefehl]]))),"")</f>
        <v/>
      </c>
      <c r="AB271" s="6" t="str">
        <f>IFERROR(INDEX(parent_children[children],_xlfn.AGGREGATE(15,6,ROW(parent_children[parent])/(parent_children[parent]=Main[[#Headers],[Schaltbefehl]])-2,ROW()-ROW(Main[[#Headers],[Schaltbefehl]]))),"")</f>
        <v/>
      </c>
      <c r="AC271" s="6" t="str">
        <f>IFERROR(INDEX(parent_children[children],_xlfn.AGGREGATE(15,6,ROW(parent_children[parent])/(parent_children[parent]=Main[[#Headers],[Betriebsmeldung]])-2,ROW()-ROW(Main[[#Headers],[Betriebsmeldung]]))),"")</f>
        <v/>
      </c>
      <c r="AD271" s="6" t="str">
        <f>IFERROR(INDEX(parent_children[children],_xlfn.AGGREGATE(15,6,ROW(parent_children[parent])/(parent_children[parent]=Main[[#Headers],[Störung]])-2,ROW()-ROW(Main[[#Headers],[Störung]]))),"")</f>
        <v/>
      </c>
    </row>
    <row r="272" spans="1:30" x14ac:dyDescent="0.25">
      <c r="A272" t="str">
        <f>IFERROR(INDEX(category_assignment[description_german],_xlfn.AGGREGATE(15,6,ROW(category_assignment[category])/(category_assignment[category]=Main[[#Headers],[System]])-2,ROW()-ROW(Main[[#Headers],[System]]))),"")</f>
        <v/>
      </c>
      <c r="B272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272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272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272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272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272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272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272" s="6" t="str">
        <f>IFERROR(INDEX(parent_children[children],_xlfn.AGGREGATE(15,6,ROW(parent_children[parent])/(parent_children[parent]=Main[[#Headers],[Kessel]])-2,ROW()-ROW(Main[[#Headers],[Kessel]]))),"")</f>
        <v/>
      </c>
      <c r="J272" s="6" t="str">
        <f>IFERROR(INDEX(parent_children[children],_xlfn.AGGREGATE(15,6,ROW(parent_children[parent])/(parent_children[parent]=Main[[#Headers],[Kältemaschine]])-2,ROW()-ROW(Main[[#Headers],[Kältemaschine]]))),"")</f>
        <v/>
      </c>
      <c r="K272" s="6" t="str">
        <f>IFERROR(INDEX(parent_children[children],_xlfn.AGGREGATE(15,6,ROW(parent_children[parent])/(parent_children[parent]=Main[[#Headers],[Speicher]])-2,ROW()-ROW(Main[[#Headers],[Speicher]]))),"")</f>
        <v/>
      </c>
      <c r="L272" s="6" t="str">
        <f>IFERROR(INDEX(parent_children[children],_xlfn.AGGREGATE(15,6,ROW(parent_children[parent])/(parent_children[parent]=Main[[#Headers],[Verteiler]])-2,ROW()-ROW(Main[[#Headers],[Verteiler]]))),"")</f>
        <v/>
      </c>
      <c r="M272" s="6" t="str">
        <f>IFERROR(INDEX(parent_children[children],_xlfn.AGGREGATE(15,6,ROW(parent_children[parent])/(parent_children[parent]=Main[[#Headers],[Unterverteiler]])-2,ROW()-ROW(Main[[#Headers],[Unterverteiler]]))),"")</f>
        <v/>
      </c>
      <c r="N272" s="6" t="str">
        <f>IFERROR(INDEX(parent_children[children],_xlfn.AGGREGATE(15,6,ROW(parent_children[parent])/(parent_children[parent]=Main[[#Headers],[Verteilsystem]])-2,ROW()-ROW(Main[[#Headers],[Verteilsystem]]))),"")</f>
        <v/>
      </c>
      <c r="O272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272" s="6" t="str">
        <f>IFERROR(INDEX(parent_children[children],_xlfn.AGGREGATE(15,6,ROW(parent_children[parent])/(parent_children[parent]=Main[[#Headers],[Wärmepumpe]])-2,ROW()-ROW(Main[[#Headers],[Wärmepumpe]]))),"")</f>
        <v/>
      </c>
      <c r="Q272" s="6" t="str">
        <f>IFERROR(INDEX(parent_children[children],_xlfn.AGGREGATE(15,6,ROW(parent_children[parent])/(parent_children[parent]=Main[[#Headers],[Ventil]])-2,ROW()-ROW(Main[[#Headers],[Ventil]]))),"")</f>
        <v/>
      </c>
      <c r="R272" s="6" t="str">
        <f>IFERROR(INDEX(parent_children[children],_xlfn.AGGREGATE(15,6,ROW(parent_children[parent])/(parent_children[parent]=Main[[#Headers],[Klappe]])-2,ROW()-ROW(Main[[#Headers],[Klappe]]))),"")</f>
        <v/>
      </c>
      <c r="S272" s="6" t="str">
        <f>IFERROR(INDEX(parent_children[children],_xlfn.AGGREGATE(15,6,ROW(parent_children[parent])/(parent_children[parent]=Main[[#Headers],[Sensor]])-2,ROW()-ROW(Main[[#Headers],[Sensor]]))),"")</f>
        <v/>
      </c>
      <c r="T272" s="6" t="str">
        <f>IFERROR(INDEX(parent_children[children],_xlfn.AGGREGATE(15,6,ROW(parent_children[parent])/(parent_children[parent]=Main[[#Headers],[Schalter]])-2,ROW()-ROW(Main[[#Headers],[Schalter]]))),"")</f>
        <v/>
      </c>
      <c r="U272" s="6" t="str">
        <f>IFERROR(INDEX(parent_children[children],_xlfn.AGGREGATE(15,6,ROW(parent_children[parent])/(parent_children[parent]=Main[[#Headers],[Wasser]])-2,ROW()-ROW(Main[[#Headers],[Wasser]]))),"")</f>
        <v/>
      </c>
      <c r="V272" s="6" t="str">
        <f>IFERROR(INDEX(parent_children[children],_xlfn.AGGREGATE(15,6,ROW(parent_children[parent])/(parent_children[parent]=Main[[#Headers],[Luft]])-2,ROW()-ROW(Main[[#Headers],[Luft]]))),"")</f>
        <v/>
      </c>
      <c r="W272" s="6" t="str">
        <f>IFERROR(INDEX(parent_children[children],_xlfn.AGGREGATE(15,6,ROW(parent_children[parent])/(parent_children[parent]=Main[[#Headers],[Filter]])-2,ROW()-ROW(Main[[#Headers],[Filter]]))),"")</f>
        <v/>
      </c>
      <c r="X272" s="6" t="str">
        <f>IFERROR(INDEX(parent_children[children],_xlfn.AGGREGATE(15,6,ROW(parent_children[parent])/(parent_children[parent]=Main[[#Headers],[Ventilator]])-2,ROW()-ROW(Main[[#Headers],[Ventilator]]))),"")</f>
        <v/>
      </c>
      <c r="Y272" s="6" t="str">
        <f>IFERROR(INDEX(parent_children[children],_xlfn.AGGREGATE(15,6,ROW(parent_children[parent])/(parent_children[parent]=Main[[#Headers],[Gas]])-2,ROW()-ROW(Main[[#Headers],[Gas]]))),"")</f>
        <v/>
      </c>
      <c r="Z272" s="6" t="str">
        <f>IFERROR(INDEX(parent_children[children],_xlfn.AGGREGATE(15,6,ROW(parent_children[parent])/(parent_children[parent]=Main[[#Headers],[Messwert]])-2,ROW()-ROW(Main[[#Headers],[Messwert]]))),"")</f>
        <v/>
      </c>
      <c r="AA272" s="6" t="str">
        <f>IFERROR(INDEX(parent_children[children],_xlfn.AGGREGATE(15,6,ROW(parent_children[parent])/(parent_children[parent]=Main[[#Headers],[Stellbefehl]])-2,ROW()-ROW(Main[[#Headers],[Stellbefehl]]))),"")</f>
        <v/>
      </c>
      <c r="AB272" s="6" t="str">
        <f>IFERROR(INDEX(parent_children[children],_xlfn.AGGREGATE(15,6,ROW(parent_children[parent])/(parent_children[parent]=Main[[#Headers],[Schaltbefehl]])-2,ROW()-ROW(Main[[#Headers],[Schaltbefehl]]))),"")</f>
        <v/>
      </c>
      <c r="AC272" s="6" t="str">
        <f>IFERROR(INDEX(parent_children[children],_xlfn.AGGREGATE(15,6,ROW(parent_children[parent])/(parent_children[parent]=Main[[#Headers],[Betriebsmeldung]])-2,ROW()-ROW(Main[[#Headers],[Betriebsmeldung]]))),"")</f>
        <v/>
      </c>
      <c r="AD272" s="6" t="str">
        <f>IFERROR(INDEX(parent_children[children],_xlfn.AGGREGATE(15,6,ROW(parent_children[parent])/(parent_children[parent]=Main[[#Headers],[Störung]])-2,ROW()-ROW(Main[[#Headers],[Störung]]))),"")</f>
        <v/>
      </c>
    </row>
    <row r="273" spans="1:30" x14ac:dyDescent="0.25">
      <c r="A273" t="str">
        <f>IFERROR(INDEX(category_assignment[description_german],_xlfn.AGGREGATE(15,6,ROW(category_assignment[category])/(category_assignment[category]=Main[[#Headers],[System]])-2,ROW()-ROW(Main[[#Headers],[System]]))),"")</f>
        <v/>
      </c>
      <c r="B273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273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273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273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273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273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273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273" s="6" t="str">
        <f>IFERROR(INDEX(parent_children[children],_xlfn.AGGREGATE(15,6,ROW(parent_children[parent])/(parent_children[parent]=Main[[#Headers],[Kessel]])-2,ROW()-ROW(Main[[#Headers],[Kessel]]))),"")</f>
        <v/>
      </c>
      <c r="J273" s="6" t="str">
        <f>IFERROR(INDEX(parent_children[children],_xlfn.AGGREGATE(15,6,ROW(parent_children[parent])/(parent_children[parent]=Main[[#Headers],[Kältemaschine]])-2,ROW()-ROW(Main[[#Headers],[Kältemaschine]]))),"")</f>
        <v/>
      </c>
      <c r="K273" s="6" t="str">
        <f>IFERROR(INDEX(parent_children[children],_xlfn.AGGREGATE(15,6,ROW(parent_children[parent])/(parent_children[parent]=Main[[#Headers],[Speicher]])-2,ROW()-ROW(Main[[#Headers],[Speicher]]))),"")</f>
        <v/>
      </c>
      <c r="L273" s="6" t="str">
        <f>IFERROR(INDEX(parent_children[children],_xlfn.AGGREGATE(15,6,ROW(parent_children[parent])/(parent_children[parent]=Main[[#Headers],[Verteiler]])-2,ROW()-ROW(Main[[#Headers],[Verteiler]]))),"")</f>
        <v/>
      </c>
      <c r="M273" s="6" t="str">
        <f>IFERROR(INDEX(parent_children[children],_xlfn.AGGREGATE(15,6,ROW(parent_children[parent])/(parent_children[parent]=Main[[#Headers],[Unterverteiler]])-2,ROW()-ROW(Main[[#Headers],[Unterverteiler]]))),"")</f>
        <v/>
      </c>
      <c r="N273" s="6" t="str">
        <f>IFERROR(INDEX(parent_children[children],_xlfn.AGGREGATE(15,6,ROW(parent_children[parent])/(parent_children[parent]=Main[[#Headers],[Verteilsystem]])-2,ROW()-ROW(Main[[#Headers],[Verteilsystem]]))),"")</f>
        <v/>
      </c>
      <c r="O273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273" s="6" t="str">
        <f>IFERROR(INDEX(parent_children[children],_xlfn.AGGREGATE(15,6,ROW(parent_children[parent])/(parent_children[parent]=Main[[#Headers],[Wärmepumpe]])-2,ROW()-ROW(Main[[#Headers],[Wärmepumpe]]))),"")</f>
        <v/>
      </c>
      <c r="Q273" s="6" t="str">
        <f>IFERROR(INDEX(parent_children[children],_xlfn.AGGREGATE(15,6,ROW(parent_children[parent])/(parent_children[parent]=Main[[#Headers],[Ventil]])-2,ROW()-ROW(Main[[#Headers],[Ventil]]))),"")</f>
        <v/>
      </c>
      <c r="R273" s="6" t="str">
        <f>IFERROR(INDEX(parent_children[children],_xlfn.AGGREGATE(15,6,ROW(parent_children[parent])/(parent_children[parent]=Main[[#Headers],[Klappe]])-2,ROW()-ROW(Main[[#Headers],[Klappe]]))),"")</f>
        <v/>
      </c>
      <c r="S273" s="6" t="str">
        <f>IFERROR(INDEX(parent_children[children],_xlfn.AGGREGATE(15,6,ROW(parent_children[parent])/(parent_children[parent]=Main[[#Headers],[Sensor]])-2,ROW()-ROW(Main[[#Headers],[Sensor]]))),"")</f>
        <v/>
      </c>
      <c r="T273" s="6" t="str">
        <f>IFERROR(INDEX(parent_children[children],_xlfn.AGGREGATE(15,6,ROW(parent_children[parent])/(parent_children[parent]=Main[[#Headers],[Schalter]])-2,ROW()-ROW(Main[[#Headers],[Schalter]]))),"")</f>
        <v/>
      </c>
      <c r="U273" s="6" t="str">
        <f>IFERROR(INDEX(parent_children[children],_xlfn.AGGREGATE(15,6,ROW(parent_children[parent])/(parent_children[parent]=Main[[#Headers],[Wasser]])-2,ROW()-ROW(Main[[#Headers],[Wasser]]))),"")</f>
        <v/>
      </c>
      <c r="V273" s="6" t="str">
        <f>IFERROR(INDEX(parent_children[children],_xlfn.AGGREGATE(15,6,ROW(parent_children[parent])/(parent_children[parent]=Main[[#Headers],[Luft]])-2,ROW()-ROW(Main[[#Headers],[Luft]]))),"")</f>
        <v/>
      </c>
      <c r="W273" s="6" t="str">
        <f>IFERROR(INDEX(parent_children[children],_xlfn.AGGREGATE(15,6,ROW(parent_children[parent])/(parent_children[parent]=Main[[#Headers],[Filter]])-2,ROW()-ROW(Main[[#Headers],[Filter]]))),"")</f>
        <v/>
      </c>
      <c r="X273" s="6" t="str">
        <f>IFERROR(INDEX(parent_children[children],_xlfn.AGGREGATE(15,6,ROW(parent_children[parent])/(parent_children[parent]=Main[[#Headers],[Ventilator]])-2,ROW()-ROW(Main[[#Headers],[Ventilator]]))),"")</f>
        <v/>
      </c>
      <c r="Y273" s="6" t="str">
        <f>IFERROR(INDEX(parent_children[children],_xlfn.AGGREGATE(15,6,ROW(parent_children[parent])/(parent_children[parent]=Main[[#Headers],[Gas]])-2,ROW()-ROW(Main[[#Headers],[Gas]]))),"")</f>
        <v/>
      </c>
      <c r="Z273" s="6" t="str">
        <f>IFERROR(INDEX(parent_children[children],_xlfn.AGGREGATE(15,6,ROW(parent_children[parent])/(parent_children[parent]=Main[[#Headers],[Messwert]])-2,ROW()-ROW(Main[[#Headers],[Messwert]]))),"")</f>
        <v/>
      </c>
      <c r="AA273" s="6" t="str">
        <f>IFERROR(INDEX(parent_children[children],_xlfn.AGGREGATE(15,6,ROW(parent_children[parent])/(parent_children[parent]=Main[[#Headers],[Stellbefehl]])-2,ROW()-ROW(Main[[#Headers],[Stellbefehl]]))),"")</f>
        <v/>
      </c>
      <c r="AB273" s="6" t="str">
        <f>IFERROR(INDEX(parent_children[children],_xlfn.AGGREGATE(15,6,ROW(parent_children[parent])/(parent_children[parent]=Main[[#Headers],[Schaltbefehl]])-2,ROW()-ROW(Main[[#Headers],[Schaltbefehl]]))),"")</f>
        <v/>
      </c>
      <c r="AC273" s="6" t="str">
        <f>IFERROR(INDEX(parent_children[children],_xlfn.AGGREGATE(15,6,ROW(parent_children[parent])/(parent_children[parent]=Main[[#Headers],[Betriebsmeldung]])-2,ROW()-ROW(Main[[#Headers],[Betriebsmeldung]]))),"")</f>
        <v/>
      </c>
      <c r="AD273" s="6" t="str">
        <f>IFERROR(INDEX(parent_children[children],_xlfn.AGGREGATE(15,6,ROW(parent_children[parent])/(parent_children[parent]=Main[[#Headers],[Störung]])-2,ROW()-ROW(Main[[#Headers],[Störung]]))),"")</f>
        <v/>
      </c>
    </row>
    <row r="274" spans="1:30" x14ac:dyDescent="0.25">
      <c r="A274" t="str">
        <f>IFERROR(INDEX(category_assignment[description_german],_xlfn.AGGREGATE(15,6,ROW(category_assignment[category])/(category_assignment[category]=Main[[#Headers],[System]])-2,ROW()-ROW(Main[[#Headers],[System]]))),"")</f>
        <v/>
      </c>
      <c r="B274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274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274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274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274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274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274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274" s="6" t="str">
        <f>IFERROR(INDEX(parent_children[children],_xlfn.AGGREGATE(15,6,ROW(parent_children[parent])/(parent_children[parent]=Main[[#Headers],[Kessel]])-2,ROW()-ROW(Main[[#Headers],[Kessel]]))),"")</f>
        <v/>
      </c>
      <c r="J274" s="6" t="str">
        <f>IFERROR(INDEX(parent_children[children],_xlfn.AGGREGATE(15,6,ROW(parent_children[parent])/(parent_children[parent]=Main[[#Headers],[Kältemaschine]])-2,ROW()-ROW(Main[[#Headers],[Kältemaschine]]))),"")</f>
        <v/>
      </c>
      <c r="K274" s="6" t="str">
        <f>IFERROR(INDEX(parent_children[children],_xlfn.AGGREGATE(15,6,ROW(parent_children[parent])/(parent_children[parent]=Main[[#Headers],[Speicher]])-2,ROW()-ROW(Main[[#Headers],[Speicher]]))),"")</f>
        <v/>
      </c>
      <c r="L274" s="6" t="str">
        <f>IFERROR(INDEX(parent_children[children],_xlfn.AGGREGATE(15,6,ROW(parent_children[parent])/(parent_children[parent]=Main[[#Headers],[Verteiler]])-2,ROW()-ROW(Main[[#Headers],[Verteiler]]))),"")</f>
        <v/>
      </c>
      <c r="M274" s="6" t="str">
        <f>IFERROR(INDEX(parent_children[children],_xlfn.AGGREGATE(15,6,ROW(parent_children[parent])/(parent_children[parent]=Main[[#Headers],[Unterverteiler]])-2,ROW()-ROW(Main[[#Headers],[Unterverteiler]]))),"")</f>
        <v/>
      </c>
      <c r="N274" s="6" t="str">
        <f>IFERROR(INDEX(parent_children[children],_xlfn.AGGREGATE(15,6,ROW(parent_children[parent])/(parent_children[parent]=Main[[#Headers],[Verteilsystem]])-2,ROW()-ROW(Main[[#Headers],[Verteilsystem]]))),"")</f>
        <v/>
      </c>
      <c r="O274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274" s="6" t="str">
        <f>IFERROR(INDEX(parent_children[children],_xlfn.AGGREGATE(15,6,ROW(parent_children[parent])/(parent_children[parent]=Main[[#Headers],[Wärmepumpe]])-2,ROW()-ROW(Main[[#Headers],[Wärmepumpe]]))),"")</f>
        <v/>
      </c>
      <c r="Q274" s="6" t="str">
        <f>IFERROR(INDEX(parent_children[children],_xlfn.AGGREGATE(15,6,ROW(parent_children[parent])/(parent_children[parent]=Main[[#Headers],[Ventil]])-2,ROW()-ROW(Main[[#Headers],[Ventil]]))),"")</f>
        <v/>
      </c>
      <c r="R274" s="6" t="str">
        <f>IFERROR(INDEX(parent_children[children],_xlfn.AGGREGATE(15,6,ROW(parent_children[parent])/(parent_children[parent]=Main[[#Headers],[Klappe]])-2,ROW()-ROW(Main[[#Headers],[Klappe]]))),"")</f>
        <v/>
      </c>
      <c r="S274" s="6" t="str">
        <f>IFERROR(INDEX(parent_children[children],_xlfn.AGGREGATE(15,6,ROW(parent_children[parent])/(parent_children[parent]=Main[[#Headers],[Sensor]])-2,ROW()-ROW(Main[[#Headers],[Sensor]]))),"")</f>
        <v/>
      </c>
      <c r="T274" s="6" t="str">
        <f>IFERROR(INDEX(parent_children[children],_xlfn.AGGREGATE(15,6,ROW(parent_children[parent])/(parent_children[parent]=Main[[#Headers],[Schalter]])-2,ROW()-ROW(Main[[#Headers],[Schalter]]))),"")</f>
        <v/>
      </c>
      <c r="U274" s="6" t="str">
        <f>IFERROR(INDEX(parent_children[children],_xlfn.AGGREGATE(15,6,ROW(parent_children[parent])/(parent_children[parent]=Main[[#Headers],[Wasser]])-2,ROW()-ROW(Main[[#Headers],[Wasser]]))),"")</f>
        <v/>
      </c>
      <c r="V274" s="6" t="str">
        <f>IFERROR(INDEX(parent_children[children],_xlfn.AGGREGATE(15,6,ROW(parent_children[parent])/(parent_children[parent]=Main[[#Headers],[Luft]])-2,ROW()-ROW(Main[[#Headers],[Luft]]))),"")</f>
        <v/>
      </c>
      <c r="W274" s="6" t="str">
        <f>IFERROR(INDEX(parent_children[children],_xlfn.AGGREGATE(15,6,ROW(parent_children[parent])/(parent_children[parent]=Main[[#Headers],[Filter]])-2,ROW()-ROW(Main[[#Headers],[Filter]]))),"")</f>
        <v/>
      </c>
      <c r="X274" s="6" t="str">
        <f>IFERROR(INDEX(parent_children[children],_xlfn.AGGREGATE(15,6,ROW(parent_children[parent])/(parent_children[parent]=Main[[#Headers],[Ventilator]])-2,ROW()-ROW(Main[[#Headers],[Ventilator]]))),"")</f>
        <v/>
      </c>
      <c r="Y274" s="6" t="str">
        <f>IFERROR(INDEX(parent_children[children],_xlfn.AGGREGATE(15,6,ROW(parent_children[parent])/(parent_children[parent]=Main[[#Headers],[Gas]])-2,ROW()-ROW(Main[[#Headers],[Gas]]))),"")</f>
        <v/>
      </c>
      <c r="Z274" s="6" t="str">
        <f>IFERROR(INDEX(parent_children[children],_xlfn.AGGREGATE(15,6,ROW(parent_children[parent])/(parent_children[parent]=Main[[#Headers],[Messwert]])-2,ROW()-ROW(Main[[#Headers],[Messwert]]))),"")</f>
        <v/>
      </c>
      <c r="AA274" s="6" t="str">
        <f>IFERROR(INDEX(parent_children[children],_xlfn.AGGREGATE(15,6,ROW(parent_children[parent])/(parent_children[parent]=Main[[#Headers],[Stellbefehl]])-2,ROW()-ROW(Main[[#Headers],[Stellbefehl]]))),"")</f>
        <v/>
      </c>
      <c r="AB274" s="6" t="str">
        <f>IFERROR(INDEX(parent_children[children],_xlfn.AGGREGATE(15,6,ROW(parent_children[parent])/(parent_children[parent]=Main[[#Headers],[Schaltbefehl]])-2,ROW()-ROW(Main[[#Headers],[Schaltbefehl]]))),"")</f>
        <v/>
      </c>
      <c r="AC274" s="6" t="str">
        <f>IFERROR(INDEX(parent_children[children],_xlfn.AGGREGATE(15,6,ROW(parent_children[parent])/(parent_children[parent]=Main[[#Headers],[Betriebsmeldung]])-2,ROW()-ROW(Main[[#Headers],[Betriebsmeldung]]))),"")</f>
        <v/>
      </c>
      <c r="AD274" s="6" t="str">
        <f>IFERROR(INDEX(parent_children[children],_xlfn.AGGREGATE(15,6,ROW(parent_children[parent])/(parent_children[parent]=Main[[#Headers],[Störung]])-2,ROW()-ROW(Main[[#Headers],[Störung]]))),"")</f>
        <v/>
      </c>
    </row>
    <row r="275" spans="1:30" x14ac:dyDescent="0.25">
      <c r="A275" t="str">
        <f>IFERROR(INDEX(category_assignment[description_german],_xlfn.AGGREGATE(15,6,ROW(category_assignment[category])/(category_assignment[category]=Main[[#Headers],[System]])-2,ROW()-ROW(Main[[#Headers],[System]]))),"")</f>
        <v/>
      </c>
      <c r="B275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275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275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275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275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275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275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275" s="6" t="str">
        <f>IFERROR(INDEX(parent_children[children],_xlfn.AGGREGATE(15,6,ROW(parent_children[parent])/(parent_children[parent]=Main[[#Headers],[Kessel]])-2,ROW()-ROW(Main[[#Headers],[Kessel]]))),"")</f>
        <v/>
      </c>
      <c r="J275" s="6" t="str">
        <f>IFERROR(INDEX(parent_children[children],_xlfn.AGGREGATE(15,6,ROW(parent_children[parent])/(parent_children[parent]=Main[[#Headers],[Kältemaschine]])-2,ROW()-ROW(Main[[#Headers],[Kältemaschine]]))),"")</f>
        <v/>
      </c>
      <c r="K275" s="6" t="str">
        <f>IFERROR(INDEX(parent_children[children],_xlfn.AGGREGATE(15,6,ROW(parent_children[parent])/(parent_children[parent]=Main[[#Headers],[Speicher]])-2,ROW()-ROW(Main[[#Headers],[Speicher]]))),"")</f>
        <v/>
      </c>
      <c r="L275" s="6" t="str">
        <f>IFERROR(INDEX(parent_children[children],_xlfn.AGGREGATE(15,6,ROW(parent_children[parent])/(parent_children[parent]=Main[[#Headers],[Verteiler]])-2,ROW()-ROW(Main[[#Headers],[Verteiler]]))),"")</f>
        <v/>
      </c>
      <c r="M275" s="6" t="str">
        <f>IFERROR(INDEX(parent_children[children],_xlfn.AGGREGATE(15,6,ROW(parent_children[parent])/(parent_children[parent]=Main[[#Headers],[Unterverteiler]])-2,ROW()-ROW(Main[[#Headers],[Unterverteiler]]))),"")</f>
        <v/>
      </c>
      <c r="N275" s="6" t="str">
        <f>IFERROR(INDEX(parent_children[children],_xlfn.AGGREGATE(15,6,ROW(parent_children[parent])/(parent_children[parent]=Main[[#Headers],[Verteilsystem]])-2,ROW()-ROW(Main[[#Headers],[Verteilsystem]]))),"")</f>
        <v/>
      </c>
      <c r="O275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275" s="6" t="str">
        <f>IFERROR(INDEX(parent_children[children],_xlfn.AGGREGATE(15,6,ROW(parent_children[parent])/(parent_children[parent]=Main[[#Headers],[Wärmepumpe]])-2,ROW()-ROW(Main[[#Headers],[Wärmepumpe]]))),"")</f>
        <v/>
      </c>
      <c r="Q275" s="6" t="str">
        <f>IFERROR(INDEX(parent_children[children],_xlfn.AGGREGATE(15,6,ROW(parent_children[parent])/(parent_children[parent]=Main[[#Headers],[Ventil]])-2,ROW()-ROW(Main[[#Headers],[Ventil]]))),"")</f>
        <v/>
      </c>
      <c r="R275" s="6" t="str">
        <f>IFERROR(INDEX(parent_children[children],_xlfn.AGGREGATE(15,6,ROW(parent_children[parent])/(parent_children[parent]=Main[[#Headers],[Klappe]])-2,ROW()-ROW(Main[[#Headers],[Klappe]]))),"")</f>
        <v/>
      </c>
      <c r="S275" s="6" t="str">
        <f>IFERROR(INDEX(parent_children[children],_xlfn.AGGREGATE(15,6,ROW(parent_children[parent])/(parent_children[parent]=Main[[#Headers],[Sensor]])-2,ROW()-ROW(Main[[#Headers],[Sensor]]))),"")</f>
        <v/>
      </c>
      <c r="T275" s="6" t="str">
        <f>IFERROR(INDEX(parent_children[children],_xlfn.AGGREGATE(15,6,ROW(parent_children[parent])/(parent_children[parent]=Main[[#Headers],[Schalter]])-2,ROW()-ROW(Main[[#Headers],[Schalter]]))),"")</f>
        <v/>
      </c>
      <c r="U275" s="6" t="str">
        <f>IFERROR(INDEX(parent_children[children],_xlfn.AGGREGATE(15,6,ROW(parent_children[parent])/(parent_children[parent]=Main[[#Headers],[Wasser]])-2,ROW()-ROW(Main[[#Headers],[Wasser]]))),"")</f>
        <v/>
      </c>
      <c r="V275" s="6" t="str">
        <f>IFERROR(INDEX(parent_children[children],_xlfn.AGGREGATE(15,6,ROW(parent_children[parent])/(parent_children[parent]=Main[[#Headers],[Luft]])-2,ROW()-ROW(Main[[#Headers],[Luft]]))),"")</f>
        <v/>
      </c>
      <c r="W275" s="6" t="str">
        <f>IFERROR(INDEX(parent_children[children],_xlfn.AGGREGATE(15,6,ROW(parent_children[parent])/(parent_children[parent]=Main[[#Headers],[Filter]])-2,ROW()-ROW(Main[[#Headers],[Filter]]))),"")</f>
        <v/>
      </c>
      <c r="X275" s="6" t="str">
        <f>IFERROR(INDEX(parent_children[children],_xlfn.AGGREGATE(15,6,ROW(parent_children[parent])/(parent_children[parent]=Main[[#Headers],[Ventilator]])-2,ROW()-ROW(Main[[#Headers],[Ventilator]]))),"")</f>
        <v/>
      </c>
      <c r="Y275" s="6" t="str">
        <f>IFERROR(INDEX(parent_children[children],_xlfn.AGGREGATE(15,6,ROW(parent_children[parent])/(parent_children[parent]=Main[[#Headers],[Gas]])-2,ROW()-ROW(Main[[#Headers],[Gas]]))),"")</f>
        <v/>
      </c>
      <c r="Z275" s="6" t="str">
        <f>IFERROR(INDEX(parent_children[children],_xlfn.AGGREGATE(15,6,ROW(parent_children[parent])/(parent_children[parent]=Main[[#Headers],[Messwert]])-2,ROW()-ROW(Main[[#Headers],[Messwert]]))),"")</f>
        <v/>
      </c>
      <c r="AA275" s="6" t="str">
        <f>IFERROR(INDEX(parent_children[children],_xlfn.AGGREGATE(15,6,ROW(parent_children[parent])/(parent_children[parent]=Main[[#Headers],[Stellbefehl]])-2,ROW()-ROW(Main[[#Headers],[Stellbefehl]]))),"")</f>
        <v/>
      </c>
      <c r="AB275" s="6" t="str">
        <f>IFERROR(INDEX(parent_children[children],_xlfn.AGGREGATE(15,6,ROW(parent_children[parent])/(parent_children[parent]=Main[[#Headers],[Schaltbefehl]])-2,ROW()-ROW(Main[[#Headers],[Schaltbefehl]]))),"")</f>
        <v/>
      </c>
      <c r="AC275" s="6" t="str">
        <f>IFERROR(INDEX(parent_children[children],_xlfn.AGGREGATE(15,6,ROW(parent_children[parent])/(parent_children[parent]=Main[[#Headers],[Betriebsmeldung]])-2,ROW()-ROW(Main[[#Headers],[Betriebsmeldung]]))),"")</f>
        <v/>
      </c>
      <c r="AD275" s="6" t="str">
        <f>IFERROR(INDEX(parent_children[children],_xlfn.AGGREGATE(15,6,ROW(parent_children[parent])/(parent_children[parent]=Main[[#Headers],[Störung]])-2,ROW()-ROW(Main[[#Headers],[Störung]]))),"")</f>
        <v/>
      </c>
    </row>
    <row r="276" spans="1:30" x14ac:dyDescent="0.25">
      <c r="A276" t="str">
        <f>IFERROR(INDEX(category_assignment[description_german],_xlfn.AGGREGATE(15,6,ROW(category_assignment[category])/(category_assignment[category]=Main[[#Headers],[System]])-2,ROW()-ROW(Main[[#Headers],[System]]))),"")</f>
        <v/>
      </c>
      <c r="B276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276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276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276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276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276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276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276" s="6" t="str">
        <f>IFERROR(INDEX(parent_children[children],_xlfn.AGGREGATE(15,6,ROW(parent_children[parent])/(parent_children[parent]=Main[[#Headers],[Kessel]])-2,ROW()-ROW(Main[[#Headers],[Kessel]]))),"")</f>
        <v/>
      </c>
      <c r="J276" s="6" t="str">
        <f>IFERROR(INDEX(parent_children[children],_xlfn.AGGREGATE(15,6,ROW(parent_children[parent])/(parent_children[parent]=Main[[#Headers],[Kältemaschine]])-2,ROW()-ROW(Main[[#Headers],[Kältemaschine]]))),"")</f>
        <v/>
      </c>
      <c r="K276" s="6" t="str">
        <f>IFERROR(INDEX(parent_children[children],_xlfn.AGGREGATE(15,6,ROW(parent_children[parent])/(parent_children[parent]=Main[[#Headers],[Speicher]])-2,ROW()-ROW(Main[[#Headers],[Speicher]]))),"")</f>
        <v/>
      </c>
      <c r="L276" s="6" t="str">
        <f>IFERROR(INDEX(parent_children[children],_xlfn.AGGREGATE(15,6,ROW(parent_children[parent])/(parent_children[parent]=Main[[#Headers],[Verteiler]])-2,ROW()-ROW(Main[[#Headers],[Verteiler]]))),"")</f>
        <v/>
      </c>
      <c r="M276" s="6" t="str">
        <f>IFERROR(INDEX(parent_children[children],_xlfn.AGGREGATE(15,6,ROW(parent_children[parent])/(parent_children[parent]=Main[[#Headers],[Unterverteiler]])-2,ROW()-ROW(Main[[#Headers],[Unterverteiler]]))),"")</f>
        <v/>
      </c>
      <c r="N276" s="6" t="str">
        <f>IFERROR(INDEX(parent_children[children],_xlfn.AGGREGATE(15,6,ROW(parent_children[parent])/(parent_children[parent]=Main[[#Headers],[Verteilsystem]])-2,ROW()-ROW(Main[[#Headers],[Verteilsystem]]))),"")</f>
        <v/>
      </c>
      <c r="O276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276" s="6" t="str">
        <f>IFERROR(INDEX(parent_children[children],_xlfn.AGGREGATE(15,6,ROW(parent_children[parent])/(parent_children[parent]=Main[[#Headers],[Wärmepumpe]])-2,ROW()-ROW(Main[[#Headers],[Wärmepumpe]]))),"")</f>
        <v/>
      </c>
      <c r="Q276" s="6" t="str">
        <f>IFERROR(INDEX(parent_children[children],_xlfn.AGGREGATE(15,6,ROW(parent_children[parent])/(parent_children[parent]=Main[[#Headers],[Ventil]])-2,ROW()-ROW(Main[[#Headers],[Ventil]]))),"")</f>
        <v/>
      </c>
      <c r="R276" s="6" t="str">
        <f>IFERROR(INDEX(parent_children[children],_xlfn.AGGREGATE(15,6,ROW(parent_children[parent])/(parent_children[parent]=Main[[#Headers],[Klappe]])-2,ROW()-ROW(Main[[#Headers],[Klappe]]))),"")</f>
        <v/>
      </c>
      <c r="S276" s="6" t="str">
        <f>IFERROR(INDEX(parent_children[children],_xlfn.AGGREGATE(15,6,ROW(parent_children[parent])/(parent_children[parent]=Main[[#Headers],[Sensor]])-2,ROW()-ROW(Main[[#Headers],[Sensor]]))),"")</f>
        <v/>
      </c>
      <c r="T276" s="6" t="str">
        <f>IFERROR(INDEX(parent_children[children],_xlfn.AGGREGATE(15,6,ROW(parent_children[parent])/(parent_children[parent]=Main[[#Headers],[Schalter]])-2,ROW()-ROW(Main[[#Headers],[Schalter]]))),"")</f>
        <v/>
      </c>
      <c r="U276" s="6" t="str">
        <f>IFERROR(INDEX(parent_children[children],_xlfn.AGGREGATE(15,6,ROW(parent_children[parent])/(parent_children[parent]=Main[[#Headers],[Wasser]])-2,ROW()-ROW(Main[[#Headers],[Wasser]]))),"")</f>
        <v/>
      </c>
      <c r="V276" s="6" t="str">
        <f>IFERROR(INDEX(parent_children[children],_xlfn.AGGREGATE(15,6,ROW(parent_children[parent])/(parent_children[parent]=Main[[#Headers],[Luft]])-2,ROW()-ROW(Main[[#Headers],[Luft]]))),"")</f>
        <v/>
      </c>
      <c r="W276" s="6" t="str">
        <f>IFERROR(INDEX(parent_children[children],_xlfn.AGGREGATE(15,6,ROW(parent_children[parent])/(parent_children[parent]=Main[[#Headers],[Filter]])-2,ROW()-ROW(Main[[#Headers],[Filter]]))),"")</f>
        <v/>
      </c>
      <c r="X276" s="6" t="str">
        <f>IFERROR(INDEX(parent_children[children],_xlfn.AGGREGATE(15,6,ROW(parent_children[parent])/(parent_children[parent]=Main[[#Headers],[Ventilator]])-2,ROW()-ROW(Main[[#Headers],[Ventilator]]))),"")</f>
        <v/>
      </c>
      <c r="Y276" s="6" t="str">
        <f>IFERROR(INDEX(parent_children[children],_xlfn.AGGREGATE(15,6,ROW(parent_children[parent])/(parent_children[parent]=Main[[#Headers],[Gas]])-2,ROW()-ROW(Main[[#Headers],[Gas]]))),"")</f>
        <v/>
      </c>
      <c r="Z276" s="6" t="str">
        <f>IFERROR(INDEX(parent_children[children],_xlfn.AGGREGATE(15,6,ROW(parent_children[parent])/(parent_children[parent]=Main[[#Headers],[Messwert]])-2,ROW()-ROW(Main[[#Headers],[Messwert]]))),"")</f>
        <v/>
      </c>
      <c r="AA276" s="6" t="str">
        <f>IFERROR(INDEX(parent_children[children],_xlfn.AGGREGATE(15,6,ROW(parent_children[parent])/(parent_children[parent]=Main[[#Headers],[Stellbefehl]])-2,ROW()-ROW(Main[[#Headers],[Stellbefehl]]))),"")</f>
        <v/>
      </c>
      <c r="AB276" s="6" t="str">
        <f>IFERROR(INDEX(parent_children[children],_xlfn.AGGREGATE(15,6,ROW(parent_children[parent])/(parent_children[parent]=Main[[#Headers],[Schaltbefehl]])-2,ROW()-ROW(Main[[#Headers],[Schaltbefehl]]))),"")</f>
        <v/>
      </c>
      <c r="AC276" s="6" t="str">
        <f>IFERROR(INDEX(parent_children[children],_xlfn.AGGREGATE(15,6,ROW(parent_children[parent])/(parent_children[parent]=Main[[#Headers],[Betriebsmeldung]])-2,ROW()-ROW(Main[[#Headers],[Betriebsmeldung]]))),"")</f>
        <v/>
      </c>
      <c r="AD276" s="6" t="str">
        <f>IFERROR(INDEX(parent_children[children],_xlfn.AGGREGATE(15,6,ROW(parent_children[parent])/(parent_children[parent]=Main[[#Headers],[Störung]])-2,ROW()-ROW(Main[[#Headers],[Störung]]))),"")</f>
        <v/>
      </c>
    </row>
    <row r="277" spans="1:30" x14ac:dyDescent="0.25">
      <c r="A277" t="str">
        <f>IFERROR(INDEX(category_assignment[description_german],_xlfn.AGGREGATE(15,6,ROW(category_assignment[category])/(category_assignment[category]=Main[[#Headers],[System]])-2,ROW()-ROW(Main[[#Headers],[System]]))),"")</f>
        <v/>
      </c>
      <c r="B277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277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277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277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277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277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277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277" s="6" t="str">
        <f>IFERROR(INDEX(parent_children[children],_xlfn.AGGREGATE(15,6,ROW(parent_children[parent])/(parent_children[parent]=Main[[#Headers],[Kessel]])-2,ROW()-ROW(Main[[#Headers],[Kessel]]))),"")</f>
        <v/>
      </c>
      <c r="J277" s="6" t="str">
        <f>IFERROR(INDEX(parent_children[children],_xlfn.AGGREGATE(15,6,ROW(parent_children[parent])/(parent_children[parent]=Main[[#Headers],[Kältemaschine]])-2,ROW()-ROW(Main[[#Headers],[Kältemaschine]]))),"")</f>
        <v/>
      </c>
      <c r="K277" s="6" t="str">
        <f>IFERROR(INDEX(parent_children[children],_xlfn.AGGREGATE(15,6,ROW(parent_children[parent])/(parent_children[parent]=Main[[#Headers],[Speicher]])-2,ROW()-ROW(Main[[#Headers],[Speicher]]))),"")</f>
        <v/>
      </c>
      <c r="L277" s="6" t="str">
        <f>IFERROR(INDEX(parent_children[children],_xlfn.AGGREGATE(15,6,ROW(parent_children[parent])/(parent_children[parent]=Main[[#Headers],[Verteiler]])-2,ROW()-ROW(Main[[#Headers],[Verteiler]]))),"")</f>
        <v/>
      </c>
      <c r="M277" s="6" t="str">
        <f>IFERROR(INDEX(parent_children[children],_xlfn.AGGREGATE(15,6,ROW(parent_children[parent])/(parent_children[parent]=Main[[#Headers],[Unterverteiler]])-2,ROW()-ROW(Main[[#Headers],[Unterverteiler]]))),"")</f>
        <v/>
      </c>
      <c r="N277" s="6" t="str">
        <f>IFERROR(INDEX(parent_children[children],_xlfn.AGGREGATE(15,6,ROW(parent_children[parent])/(parent_children[parent]=Main[[#Headers],[Verteilsystem]])-2,ROW()-ROW(Main[[#Headers],[Verteilsystem]]))),"")</f>
        <v/>
      </c>
      <c r="O277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277" s="6" t="str">
        <f>IFERROR(INDEX(parent_children[children],_xlfn.AGGREGATE(15,6,ROW(parent_children[parent])/(parent_children[parent]=Main[[#Headers],[Wärmepumpe]])-2,ROW()-ROW(Main[[#Headers],[Wärmepumpe]]))),"")</f>
        <v/>
      </c>
      <c r="Q277" s="6" t="str">
        <f>IFERROR(INDEX(parent_children[children],_xlfn.AGGREGATE(15,6,ROW(parent_children[parent])/(parent_children[parent]=Main[[#Headers],[Ventil]])-2,ROW()-ROW(Main[[#Headers],[Ventil]]))),"")</f>
        <v/>
      </c>
      <c r="R277" s="6" t="str">
        <f>IFERROR(INDEX(parent_children[children],_xlfn.AGGREGATE(15,6,ROW(parent_children[parent])/(parent_children[parent]=Main[[#Headers],[Klappe]])-2,ROW()-ROW(Main[[#Headers],[Klappe]]))),"")</f>
        <v/>
      </c>
      <c r="S277" s="6" t="str">
        <f>IFERROR(INDEX(parent_children[children],_xlfn.AGGREGATE(15,6,ROW(parent_children[parent])/(parent_children[parent]=Main[[#Headers],[Sensor]])-2,ROW()-ROW(Main[[#Headers],[Sensor]]))),"")</f>
        <v/>
      </c>
      <c r="T277" s="6" t="str">
        <f>IFERROR(INDEX(parent_children[children],_xlfn.AGGREGATE(15,6,ROW(parent_children[parent])/(parent_children[parent]=Main[[#Headers],[Schalter]])-2,ROW()-ROW(Main[[#Headers],[Schalter]]))),"")</f>
        <v/>
      </c>
      <c r="U277" s="6" t="str">
        <f>IFERROR(INDEX(parent_children[children],_xlfn.AGGREGATE(15,6,ROW(parent_children[parent])/(parent_children[parent]=Main[[#Headers],[Wasser]])-2,ROW()-ROW(Main[[#Headers],[Wasser]]))),"")</f>
        <v/>
      </c>
      <c r="V277" s="6" t="str">
        <f>IFERROR(INDEX(parent_children[children],_xlfn.AGGREGATE(15,6,ROW(parent_children[parent])/(parent_children[parent]=Main[[#Headers],[Luft]])-2,ROW()-ROW(Main[[#Headers],[Luft]]))),"")</f>
        <v/>
      </c>
      <c r="W277" s="6" t="str">
        <f>IFERROR(INDEX(parent_children[children],_xlfn.AGGREGATE(15,6,ROW(parent_children[parent])/(parent_children[parent]=Main[[#Headers],[Filter]])-2,ROW()-ROW(Main[[#Headers],[Filter]]))),"")</f>
        <v/>
      </c>
      <c r="X277" s="6" t="str">
        <f>IFERROR(INDEX(parent_children[children],_xlfn.AGGREGATE(15,6,ROW(parent_children[parent])/(parent_children[parent]=Main[[#Headers],[Ventilator]])-2,ROW()-ROW(Main[[#Headers],[Ventilator]]))),"")</f>
        <v/>
      </c>
      <c r="Y277" s="6" t="str">
        <f>IFERROR(INDEX(parent_children[children],_xlfn.AGGREGATE(15,6,ROW(parent_children[parent])/(parent_children[parent]=Main[[#Headers],[Gas]])-2,ROW()-ROW(Main[[#Headers],[Gas]]))),"")</f>
        <v/>
      </c>
      <c r="Z277" s="6" t="str">
        <f>IFERROR(INDEX(parent_children[children],_xlfn.AGGREGATE(15,6,ROW(parent_children[parent])/(parent_children[parent]=Main[[#Headers],[Messwert]])-2,ROW()-ROW(Main[[#Headers],[Messwert]]))),"")</f>
        <v/>
      </c>
      <c r="AA277" s="6" t="str">
        <f>IFERROR(INDEX(parent_children[children],_xlfn.AGGREGATE(15,6,ROW(parent_children[parent])/(parent_children[parent]=Main[[#Headers],[Stellbefehl]])-2,ROW()-ROW(Main[[#Headers],[Stellbefehl]]))),"")</f>
        <v/>
      </c>
      <c r="AB277" s="6" t="str">
        <f>IFERROR(INDEX(parent_children[children],_xlfn.AGGREGATE(15,6,ROW(parent_children[parent])/(parent_children[parent]=Main[[#Headers],[Schaltbefehl]])-2,ROW()-ROW(Main[[#Headers],[Schaltbefehl]]))),"")</f>
        <v/>
      </c>
      <c r="AC277" s="6" t="str">
        <f>IFERROR(INDEX(parent_children[children],_xlfn.AGGREGATE(15,6,ROW(parent_children[parent])/(parent_children[parent]=Main[[#Headers],[Betriebsmeldung]])-2,ROW()-ROW(Main[[#Headers],[Betriebsmeldung]]))),"")</f>
        <v/>
      </c>
      <c r="AD277" s="6" t="str">
        <f>IFERROR(INDEX(parent_children[children],_xlfn.AGGREGATE(15,6,ROW(parent_children[parent])/(parent_children[parent]=Main[[#Headers],[Störung]])-2,ROW()-ROW(Main[[#Headers],[Störung]]))),"")</f>
        <v/>
      </c>
    </row>
    <row r="278" spans="1:30" x14ac:dyDescent="0.25">
      <c r="A278" t="str">
        <f>IFERROR(INDEX(category_assignment[description_german],_xlfn.AGGREGATE(15,6,ROW(category_assignment[category])/(category_assignment[category]=Main[[#Headers],[System]])-2,ROW()-ROW(Main[[#Headers],[System]]))),"")</f>
        <v/>
      </c>
      <c r="B278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278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278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278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278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278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278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278" s="6" t="str">
        <f>IFERROR(INDEX(parent_children[children],_xlfn.AGGREGATE(15,6,ROW(parent_children[parent])/(parent_children[parent]=Main[[#Headers],[Kessel]])-2,ROW()-ROW(Main[[#Headers],[Kessel]]))),"")</f>
        <v/>
      </c>
      <c r="J278" s="6" t="str">
        <f>IFERROR(INDEX(parent_children[children],_xlfn.AGGREGATE(15,6,ROW(parent_children[parent])/(parent_children[parent]=Main[[#Headers],[Kältemaschine]])-2,ROW()-ROW(Main[[#Headers],[Kältemaschine]]))),"")</f>
        <v/>
      </c>
      <c r="K278" s="6" t="str">
        <f>IFERROR(INDEX(parent_children[children],_xlfn.AGGREGATE(15,6,ROW(parent_children[parent])/(parent_children[parent]=Main[[#Headers],[Speicher]])-2,ROW()-ROW(Main[[#Headers],[Speicher]]))),"")</f>
        <v/>
      </c>
      <c r="L278" s="6" t="str">
        <f>IFERROR(INDEX(parent_children[children],_xlfn.AGGREGATE(15,6,ROW(parent_children[parent])/(parent_children[parent]=Main[[#Headers],[Verteiler]])-2,ROW()-ROW(Main[[#Headers],[Verteiler]]))),"")</f>
        <v/>
      </c>
      <c r="M278" s="6" t="str">
        <f>IFERROR(INDEX(parent_children[children],_xlfn.AGGREGATE(15,6,ROW(parent_children[parent])/(parent_children[parent]=Main[[#Headers],[Unterverteiler]])-2,ROW()-ROW(Main[[#Headers],[Unterverteiler]]))),"")</f>
        <v/>
      </c>
      <c r="N278" s="6" t="str">
        <f>IFERROR(INDEX(parent_children[children],_xlfn.AGGREGATE(15,6,ROW(parent_children[parent])/(parent_children[parent]=Main[[#Headers],[Verteilsystem]])-2,ROW()-ROW(Main[[#Headers],[Verteilsystem]]))),"")</f>
        <v/>
      </c>
      <c r="O278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278" s="6" t="str">
        <f>IFERROR(INDEX(parent_children[children],_xlfn.AGGREGATE(15,6,ROW(parent_children[parent])/(parent_children[parent]=Main[[#Headers],[Wärmepumpe]])-2,ROW()-ROW(Main[[#Headers],[Wärmepumpe]]))),"")</f>
        <v/>
      </c>
      <c r="Q278" s="6" t="str">
        <f>IFERROR(INDEX(parent_children[children],_xlfn.AGGREGATE(15,6,ROW(parent_children[parent])/(parent_children[parent]=Main[[#Headers],[Ventil]])-2,ROW()-ROW(Main[[#Headers],[Ventil]]))),"")</f>
        <v/>
      </c>
      <c r="R278" s="6" t="str">
        <f>IFERROR(INDEX(parent_children[children],_xlfn.AGGREGATE(15,6,ROW(parent_children[parent])/(parent_children[parent]=Main[[#Headers],[Klappe]])-2,ROW()-ROW(Main[[#Headers],[Klappe]]))),"")</f>
        <v/>
      </c>
      <c r="S278" s="6" t="str">
        <f>IFERROR(INDEX(parent_children[children],_xlfn.AGGREGATE(15,6,ROW(parent_children[parent])/(parent_children[parent]=Main[[#Headers],[Sensor]])-2,ROW()-ROW(Main[[#Headers],[Sensor]]))),"")</f>
        <v/>
      </c>
      <c r="T278" s="6" t="str">
        <f>IFERROR(INDEX(parent_children[children],_xlfn.AGGREGATE(15,6,ROW(parent_children[parent])/(parent_children[parent]=Main[[#Headers],[Schalter]])-2,ROW()-ROW(Main[[#Headers],[Schalter]]))),"")</f>
        <v/>
      </c>
      <c r="U278" s="6" t="str">
        <f>IFERROR(INDEX(parent_children[children],_xlfn.AGGREGATE(15,6,ROW(parent_children[parent])/(parent_children[parent]=Main[[#Headers],[Wasser]])-2,ROW()-ROW(Main[[#Headers],[Wasser]]))),"")</f>
        <v/>
      </c>
      <c r="V278" s="6" t="str">
        <f>IFERROR(INDEX(parent_children[children],_xlfn.AGGREGATE(15,6,ROW(parent_children[parent])/(parent_children[parent]=Main[[#Headers],[Luft]])-2,ROW()-ROW(Main[[#Headers],[Luft]]))),"")</f>
        <v/>
      </c>
      <c r="W278" s="6" t="str">
        <f>IFERROR(INDEX(parent_children[children],_xlfn.AGGREGATE(15,6,ROW(parent_children[parent])/(parent_children[parent]=Main[[#Headers],[Filter]])-2,ROW()-ROW(Main[[#Headers],[Filter]]))),"")</f>
        <v/>
      </c>
      <c r="X278" s="6" t="str">
        <f>IFERROR(INDEX(parent_children[children],_xlfn.AGGREGATE(15,6,ROW(parent_children[parent])/(parent_children[parent]=Main[[#Headers],[Ventilator]])-2,ROW()-ROW(Main[[#Headers],[Ventilator]]))),"")</f>
        <v/>
      </c>
      <c r="Y278" s="6" t="str">
        <f>IFERROR(INDEX(parent_children[children],_xlfn.AGGREGATE(15,6,ROW(parent_children[parent])/(parent_children[parent]=Main[[#Headers],[Gas]])-2,ROW()-ROW(Main[[#Headers],[Gas]]))),"")</f>
        <v/>
      </c>
      <c r="Z278" s="6" t="str">
        <f>IFERROR(INDEX(parent_children[children],_xlfn.AGGREGATE(15,6,ROW(parent_children[parent])/(parent_children[parent]=Main[[#Headers],[Messwert]])-2,ROW()-ROW(Main[[#Headers],[Messwert]]))),"")</f>
        <v/>
      </c>
      <c r="AA278" s="6" t="str">
        <f>IFERROR(INDEX(parent_children[children],_xlfn.AGGREGATE(15,6,ROW(parent_children[parent])/(parent_children[parent]=Main[[#Headers],[Stellbefehl]])-2,ROW()-ROW(Main[[#Headers],[Stellbefehl]]))),"")</f>
        <v/>
      </c>
      <c r="AB278" s="6" t="str">
        <f>IFERROR(INDEX(parent_children[children],_xlfn.AGGREGATE(15,6,ROW(parent_children[parent])/(parent_children[parent]=Main[[#Headers],[Schaltbefehl]])-2,ROW()-ROW(Main[[#Headers],[Schaltbefehl]]))),"")</f>
        <v/>
      </c>
      <c r="AC278" s="6" t="str">
        <f>IFERROR(INDEX(parent_children[children],_xlfn.AGGREGATE(15,6,ROW(parent_children[parent])/(parent_children[parent]=Main[[#Headers],[Betriebsmeldung]])-2,ROW()-ROW(Main[[#Headers],[Betriebsmeldung]]))),"")</f>
        <v/>
      </c>
      <c r="AD278" s="6" t="str">
        <f>IFERROR(INDEX(parent_children[children],_xlfn.AGGREGATE(15,6,ROW(parent_children[parent])/(parent_children[parent]=Main[[#Headers],[Störung]])-2,ROW()-ROW(Main[[#Headers],[Störung]]))),"")</f>
        <v/>
      </c>
    </row>
    <row r="279" spans="1:30" x14ac:dyDescent="0.25">
      <c r="A279" t="str">
        <f>IFERROR(INDEX(category_assignment[description_german],_xlfn.AGGREGATE(15,6,ROW(category_assignment[category])/(category_assignment[category]=Main[[#Headers],[System]])-2,ROW()-ROW(Main[[#Headers],[System]]))),"")</f>
        <v/>
      </c>
      <c r="B279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279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279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279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279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279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279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279" s="6" t="str">
        <f>IFERROR(INDEX(parent_children[children],_xlfn.AGGREGATE(15,6,ROW(parent_children[parent])/(parent_children[parent]=Main[[#Headers],[Kessel]])-2,ROW()-ROW(Main[[#Headers],[Kessel]]))),"")</f>
        <v/>
      </c>
      <c r="J279" s="6" t="str">
        <f>IFERROR(INDEX(parent_children[children],_xlfn.AGGREGATE(15,6,ROW(parent_children[parent])/(parent_children[parent]=Main[[#Headers],[Kältemaschine]])-2,ROW()-ROW(Main[[#Headers],[Kältemaschine]]))),"")</f>
        <v/>
      </c>
      <c r="K279" s="6" t="str">
        <f>IFERROR(INDEX(parent_children[children],_xlfn.AGGREGATE(15,6,ROW(parent_children[parent])/(parent_children[parent]=Main[[#Headers],[Speicher]])-2,ROW()-ROW(Main[[#Headers],[Speicher]]))),"")</f>
        <v/>
      </c>
      <c r="L279" s="6" t="str">
        <f>IFERROR(INDEX(parent_children[children],_xlfn.AGGREGATE(15,6,ROW(parent_children[parent])/(parent_children[parent]=Main[[#Headers],[Verteiler]])-2,ROW()-ROW(Main[[#Headers],[Verteiler]]))),"")</f>
        <v/>
      </c>
      <c r="M279" s="6" t="str">
        <f>IFERROR(INDEX(parent_children[children],_xlfn.AGGREGATE(15,6,ROW(parent_children[parent])/(parent_children[parent]=Main[[#Headers],[Unterverteiler]])-2,ROW()-ROW(Main[[#Headers],[Unterverteiler]]))),"")</f>
        <v/>
      </c>
      <c r="N279" s="6" t="str">
        <f>IFERROR(INDEX(parent_children[children],_xlfn.AGGREGATE(15,6,ROW(parent_children[parent])/(parent_children[parent]=Main[[#Headers],[Verteilsystem]])-2,ROW()-ROW(Main[[#Headers],[Verteilsystem]]))),"")</f>
        <v/>
      </c>
      <c r="O279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279" s="6" t="str">
        <f>IFERROR(INDEX(parent_children[children],_xlfn.AGGREGATE(15,6,ROW(parent_children[parent])/(parent_children[parent]=Main[[#Headers],[Wärmepumpe]])-2,ROW()-ROW(Main[[#Headers],[Wärmepumpe]]))),"")</f>
        <v/>
      </c>
      <c r="Q279" s="6" t="str">
        <f>IFERROR(INDEX(parent_children[children],_xlfn.AGGREGATE(15,6,ROW(parent_children[parent])/(parent_children[parent]=Main[[#Headers],[Ventil]])-2,ROW()-ROW(Main[[#Headers],[Ventil]]))),"")</f>
        <v/>
      </c>
      <c r="R279" s="6" t="str">
        <f>IFERROR(INDEX(parent_children[children],_xlfn.AGGREGATE(15,6,ROW(parent_children[parent])/(parent_children[parent]=Main[[#Headers],[Klappe]])-2,ROW()-ROW(Main[[#Headers],[Klappe]]))),"")</f>
        <v/>
      </c>
      <c r="S279" s="6" t="str">
        <f>IFERROR(INDEX(parent_children[children],_xlfn.AGGREGATE(15,6,ROW(parent_children[parent])/(parent_children[parent]=Main[[#Headers],[Sensor]])-2,ROW()-ROW(Main[[#Headers],[Sensor]]))),"")</f>
        <v/>
      </c>
      <c r="T279" s="6" t="str">
        <f>IFERROR(INDEX(parent_children[children],_xlfn.AGGREGATE(15,6,ROW(parent_children[parent])/(parent_children[parent]=Main[[#Headers],[Schalter]])-2,ROW()-ROW(Main[[#Headers],[Schalter]]))),"")</f>
        <v/>
      </c>
      <c r="U279" s="6" t="str">
        <f>IFERROR(INDEX(parent_children[children],_xlfn.AGGREGATE(15,6,ROW(parent_children[parent])/(parent_children[parent]=Main[[#Headers],[Wasser]])-2,ROW()-ROW(Main[[#Headers],[Wasser]]))),"")</f>
        <v/>
      </c>
      <c r="V279" s="6" t="str">
        <f>IFERROR(INDEX(parent_children[children],_xlfn.AGGREGATE(15,6,ROW(parent_children[parent])/(parent_children[parent]=Main[[#Headers],[Luft]])-2,ROW()-ROW(Main[[#Headers],[Luft]]))),"")</f>
        <v/>
      </c>
      <c r="W279" s="6" t="str">
        <f>IFERROR(INDEX(parent_children[children],_xlfn.AGGREGATE(15,6,ROW(parent_children[parent])/(parent_children[parent]=Main[[#Headers],[Filter]])-2,ROW()-ROW(Main[[#Headers],[Filter]]))),"")</f>
        <v/>
      </c>
      <c r="X279" s="6" t="str">
        <f>IFERROR(INDEX(parent_children[children],_xlfn.AGGREGATE(15,6,ROW(parent_children[parent])/(parent_children[parent]=Main[[#Headers],[Ventilator]])-2,ROW()-ROW(Main[[#Headers],[Ventilator]]))),"")</f>
        <v/>
      </c>
      <c r="Y279" s="6" t="str">
        <f>IFERROR(INDEX(parent_children[children],_xlfn.AGGREGATE(15,6,ROW(parent_children[parent])/(parent_children[parent]=Main[[#Headers],[Gas]])-2,ROW()-ROW(Main[[#Headers],[Gas]]))),"")</f>
        <v/>
      </c>
      <c r="Z279" s="6" t="str">
        <f>IFERROR(INDEX(parent_children[children],_xlfn.AGGREGATE(15,6,ROW(parent_children[parent])/(parent_children[parent]=Main[[#Headers],[Messwert]])-2,ROW()-ROW(Main[[#Headers],[Messwert]]))),"")</f>
        <v/>
      </c>
      <c r="AA279" s="6" t="str">
        <f>IFERROR(INDEX(parent_children[children],_xlfn.AGGREGATE(15,6,ROW(parent_children[parent])/(parent_children[parent]=Main[[#Headers],[Stellbefehl]])-2,ROW()-ROW(Main[[#Headers],[Stellbefehl]]))),"")</f>
        <v/>
      </c>
      <c r="AB279" s="6" t="str">
        <f>IFERROR(INDEX(parent_children[children],_xlfn.AGGREGATE(15,6,ROW(parent_children[parent])/(parent_children[parent]=Main[[#Headers],[Schaltbefehl]])-2,ROW()-ROW(Main[[#Headers],[Schaltbefehl]]))),"")</f>
        <v/>
      </c>
      <c r="AC279" s="6" t="str">
        <f>IFERROR(INDEX(parent_children[children],_xlfn.AGGREGATE(15,6,ROW(parent_children[parent])/(parent_children[parent]=Main[[#Headers],[Betriebsmeldung]])-2,ROW()-ROW(Main[[#Headers],[Betriebsmeldung]]))),"")</f>
        <v/>
      </c>
      <c r="AD279" s="6" t="str">
        <f>IFERROR(INDEX(parent_children[children],_xlfn.AGGREGATE(15,6,ROW(parent_children[parent])/(parent_children[parent]=Main[[#Headers],[Störung]])-2,ROW()-ROW(Main[[#Headers],[Störung]]))),"")</f>
        <v/>
      </c>
    </row>
    <row r="280" spans="1:30" x14ac:dyDescent="0.25">
      <c r="A280" t="str">
        <f>IFERROR(INDEX(category_assignment[description_german],_xlfn.AGGREGATE(15,6,ROW(category_assignment[category])/(category_assignment[category]=Main[[#Headers],[System]])-2,ROW()-ROW(Main[[#Headers],[System]]))),"")</f>
        <v/>
      </c>
      <c r="B280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280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280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280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280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280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280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280" s="6" t="str">
        <f>IFERROR(INDEX(parent_children[children],_xlfn.AGGREGATE(15,6,ROW(parent_children[parent])/(parent_children[parent]=Main[[#Headers],[Kessel]])-2,ROW()-ROW(Main[[#Headers],[Kessel]]))),"")</f>
        <v/>
      </c>
      <c r="J280" s="6" t="str">
        <f>IFERROR(INDEX(parent_children[children],_xlfn.AGGREGATE(15,6,ROW(parent_children[parent])/(parent_children[parent]=Main[[#Headers],[Kältemaschine]])-2,ROW()-ROW(Main[[#Headers],[Kältemaschine]]))),"")</f>
        <v/>
      </c>
      <c r="K280" s="6" t="str">
        <f>IFERROR(INDEX(parent_children[children],_xlfn.AGGREGATE(15,6,ROW(parent_children[parent])/(parent_children[parent]=Main[[#Headers],[Speicher]])-2,ROW()-ROW(Main[[#Headers],[Speicher]]))),"")</f>
        <v/>
      </c>
      <c r="L280" s="6" t="str">
        <f>IFERROR(INDEX(parent_children[children],_xlfn.AGGREGATE(15,6,ROW(parent_children[parent])/(parent_children[parent]=Main[[#Headers],[Verteiler]])-2,ROW()-ROW(Main[[#Headers],[Verteiler]]))),"")</f>
        <v/>
      </c>
      <c r="M280" s="6" t="str">
        <f>IFERROR(INDEX(parent_children[children],_xlfn.AGGREGATE(15,6,ROW(parent_children[parent])/(parent_children[parent]=Main[[#Headers],[Unterverteiler]])-2,ROW()-ROW(Main[[#Headers],[Unterverteiler]]))),"")</f>
        <v/>
      </c>
      <c r="N280" s="6" t="str">
        <f>IFERROR(INDEX(parent_children[children],_xlfn.AGGREGATE(15,6,ROW(parent_children[parent])/(parent_children[parent]=Main[[#Headers],[Verteilsystem]])-2,ROW()-ROW(Main[[#Headers],[Verteilsystem]]))),"")</f>
        <v/>
      </c>
      <c r="O280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280" s="6" t="str">
        <f>IFERROR(INDEX(parent_children[children],_xlfn.AGGREGATE(15,6,ROW(parent_children[parent])/(parent_children[parent]=Main[[#Headers],[Wärmepumpe]])-2,ROW()-ROW(Main[[#Headers],[Wärmepumpe]]))),"")</f>
        <v/>
      </c>
      <c r="Q280" s="6" t="str">
        <f>IFERROR(INDEX(parent_children[children],_xlfn.AGGREGATE(15,6,ROW(parent_children[parent])/(parent_children[parent]=Main[[#Headers],[Ventil]])-2,ROW()-ROW(Main[[#Headers],[Ventil]]))),"")</f>
        <v/>
      </c>
      <c r="R280" s="6" t="str">
        <f>IFERROR(INDEX(parent_children[children],_xlfn.AGGREGATE(15,6,ROW(parent_children[parent])/(parent_children[parent]=Main[[#Headers],[Klappe]])-2,ROW()-ROW(Main[[#Headers],[Klappe]]))),"")</f>
        <v/>
      </c>
      <c r="S280" s="6" t="str">
        <f>IFERROR(INDEX(parent_children[children],_xlfn.AGGREGATE(15,6,ROW(parent_children[parent])/(parent_children[parent]=Main[[#Headers],[Sensor]])-2,ROW()-ROW(Main[[#Headers],[Sensor]]))),"")</f>
        <v/>
      </c>
      <c r="T280" s="6" t="str">
        <f>IFERROR(INDEX(parent_children[children],_xlfn.AGGREGATE(15,6,ROW(parent_children[parent])/(parent_children[parent]=Main[[#Headers],[Schalter]])-2,ROW()-ROW(Main[[#Headers],[Schalter]]))),"")</f>
        <v/>
      </c>
      <c r="U280" s="6" t="str">
        <f>IFERROR(INDEX(parent_children[children],_xlfn.AGGREGATE(15,6,ROW(parent_children[parent])/(parent_children[parent]=Main[[#Headers],[Wasser]])-2,ROW()-ROW(Main[[#Headers],[Wasser]]))),"")</f>
        <v/>
      </c>
      <c r="V280" s="6" t="str">
        <f>IFERROR(INDEX(parent_children[children],_xlfn.AGGREGATE(15,6,ROW(parent_children[parent])/(parent_children[parent]=Main[[#Headers],[Luft]])-2,ROW()-ROW(Main[[#Headers],[Luft]]))),"")</f>
        <v/>
      </c>
      <c r="W280" s="6" t="str">
        <f>IFERROR(INDEX(parent_children[children],_xlfn.AGGREGATE(15,6,ROW(parent_children[parent])/(parent_children[parent]=Main[[#Headers],[Filter]])-2,ROW()-ROW(Main[[#Headers],[Filter]]))),"")</f>
        <v/>
      </c>
      <c r="X280" s="6" t="str">
        <f>IFERROR(INDEX(parent_children[children],_xlfn.AGGREGATE(15,6,ROW(parent_children[parent])/(parent_children[parent]=Main[[#Headers],[Ventilator]])-2,ROW()-ROW(Main[[#Headers],[Ventilator]]))),"")</f>
        <v/>
      </c>
      <c r="Y280" s="6" t="str">
        <f>IFERROR(INDEX(parent_children[children],_xlfn.AGGREGATE(15,6,ROW(parent_children[parent])/(parent_children[parent]=Main[[#Headers],[Gas]])-2,ROW()-ROW(Main[[#Headers],[Gas]]))),"")</f>
        <v/>
      </c>
      <c r="Z280" s="6" t="str">
        <f>IFERROR(INDEX(parent_children[children],_xlfn.AGGREGATE(15,6,ROW(parent_children[parent])/(parent_children[parent]=Main[[#Headers],[Messwert]])-2,ROW()-ROW(Main[[#Headers],[Messwert]]))),"")</f>
        <v/>
      </c>
      <c r="AA280" s="6" t="str">
        <f>IFERROR(INDEX(parent_children[children],_xlfn.AGGREGATE(15,6,ROW(parent_children[parent])/(parent_children[parent]=Main[[#Headers],[Stellbefehl]])-2,ROW()-ROW(Main[[#Headers],[Stellbefehl]]))),"")</f>
        <v/>
      </c>
      <c r="AB280" s="6" t="str">
        <f>IFERROR(INDEX(parent_children[children],_xlfn.AGGREGATE(15,6,ROW(parent_children[parent])/(parent_children[parent]=Main[[#Headers],[Schaltbefehl]])-2,ROW()-ROW(Main[[#Headers],[Schaltbefehl]]))),"")</f>
        <v/>
      </c>
      <c r="AC280" s="6" t="str">
        <f>IFERROR(INDEX(parent_children[children],_xlfn.AGGREGATE(15,6,ROW(parent_children[parent])/(parent_children[parent]=Main[[#Headers],[Betriebsmeldung]])-2,ROW()-ROW(Main[[#Headers],[Betriebsmeldung]]))),"")</f>
        <v/>
      </c>
      <c r="AD280" s="6" t="str">
        <f>IFERROR(INDEX(parent_children[children],_xlfn.AGGREGATE(15,6,ROW(parent_children[parent])/(parent_children[parent]=Main[[#Headers],[Störung]])-2,ROW()-ROW(Main[[#Headers],[Störung]]))),"")</f>
        <v/>
      </c>
    </row>
    <row r="281" spans="1:30" x14ac:dyDescent="0.25">
      <c r="A281" t="str">
        <f>IFERROR(INDEX(category_assignment[description_german],_xlfn.AGGREGATE(15,6,ROW(category_assignment[category])/(category_assignment[category]=Main[[#Headers],[System]])-2,ROW()-ROW(Main[[#Headers],[System]]))),"")</f>
        <v/>
      </c>
      <c r="B281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281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281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281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281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281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281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281" s="6" t="str">
        <f>IFERROR(INDEX(parent_children[children],_xlfn.AGGREGATE(15,6,ROW(parent_children[parent])/(parent_children[parent]=Main[[#Headers],[Kessel]])-2,ROW()-ROW(Main[[#Headers],[Kessel]]))),"")</f>
        <v/>
      </c>
      <c r="J281" s="6" t="str">
        <f>IFERROR(INDEX(parent_children[children],_xlfn.AGGREGATE(15,6,ROW(parent_children[parent])/(parent_children[parent]=Main[[#Headers],[Kältemaschine]])-2,ROW()-ROW(Main[[#Headers],[Kältemaschine]]))),"")</f>
        <v/>
      </c>
      <c r="K281" s="6" t="str">
        <f>IFERROR(INDEX(parent_children[children],_xlfn.AGGREGATE(15,6,ROW(parent_children[parent])/(parent_children[parent]=Main[[#Headers],[Speicher]])-2,ROW()-ROW(Main[[#Headers],[Speicher]]))),"")</f>
        <v/>
      </c>
      <c r="L281" s="6" t="str">
        <f>IFERROR(INDEX(parent_children[children],_xlfn.AGGREGATE(15,6,ROW(parent_children[parent])/(parent_children[parent]=Main[[#Headers],[Verteiler]])-2,ROW()-ROW(Main[[#Headers],[Verteiler]]))),"")</f>
        <v/>
      </c>
      <c r="M281" s="6" t="str">
        <f>IFERROR(INDEX(parent_children[children],_xlfn.AGGREGATE(15,6,ROW(parent_children[parent])/(parent_children[parent]=Main[[#Headers],[Unterverteiler]])-2,ROW()-ROW(Main[[#Headers],[Unterverteiler]]))),"")</f>
        <v/>
      </c>
      <c r="N281" s="6" t="str">
        <f>IFERROR(INDEX(parent_children[children],_xlfn.AGGREGATE(15,6,ROW(parent_children[parent])/(parent_children[parent]=Main[[#Headers],[Verteilsystem]])-2,ROW()-ROW(Main[[#Headers],[Verteilsystem]]))),"")</f>
        <v/>
      </c>
      <c r="O281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281" s="6" t="str">
        <f>IFERROR(INDEX(parent_children[children],_xlfn.AGGREGATE(15,6,ROW(parent_children[parent])/(parent_children[parent]=Main[[#Headers],[Wärmepumpe]])-2,ROW()-ROW(Main[[#Headers],[Wärmepumpe]]))),"")</f>
        <v/>
      </c>
      <c r="Q281" s="6" t="str">
        <f>IFERROR(INDEX(parent_children[children],_xlfn.AGGREGATE(15,6,ROW(parent_children[parent])/(parent_children[parent]=Main[[#Headers],[Ventil]])-2,ROW()-ROW(Main[[#Headers],[Ventil]]))),"")</f>
        <v/>
      </c>
      <c r="R281" s="6" t="str">
        <f>IFERROR(INDEX(parent_children[children],_xlfn.AGGREGATE(15,6,ROW(parent_children[parent])/(parent_children[parent]=Main[[#Headers],[Klappe]])-2,ROW()-ROW(Main[[#Headers],[Klappe]]))),"")</f>
        <v/>
      </c>
      <c r="S281" s="6" t="str">
        <f>IFERROR(INDEX(parent_children[children],_xlfn.AGGREGATE(15,6,ROW(parent_children[parent])/(parent_children[parent]=Main[[#Headers],[Sensor]])-2,ROW()-ROW(Main[[#Headers],[Sensor]]))),"")</f>
        <v/>
      </c>
      <c r="T281" s="6" t="str">
        <f>IFERROR(INDEX(parent_children[children],_xlfn.AGGREGATE(15,6,ROW(parent_children[parent])/(parent_children[parent]=Main[[#Headers],[Schalter]])-2,ROW()-ROW(Main[[#Headers],[Schalter]]))),"")</f>
        <v/>
      </c>
      <c r="U281" s="6" t="str">
        <f>IFERROR(INDEX(parent_children[children],_xlfn.AGGREGATE(15,6,ROW(parent_children[parent])/(parent_children[parent]=Main[[#Headers],[Wasser]])-2,ROW()-ROW(Main[[#Headers],[Wasser]]))),"")</f>
        <v/>
      </c>
      <c r="V281" s="6" t="str">
        <f>IFERROR(INDEX(parent_children[children],_xlfn.AGGREGATE(15,6,ROW(parent_children[parent])/(parent_children[parent]=Main[[#Headers],[Luft]])-2,ROW()-ROW(Main[[#Headers],[Luft]]))),"")</f>
        <v/>
      </c>
      <c r="W281" s="6" t="str">
        <f>IFERROR(INDEX(parent_children[children],_xlfn.AGGREGATE(15,6,ROW(parent_children[parent])/(parent_children[parent]=Main[[#Headers],[Filter]])-2,ROW()-ROW(Main[[#Headers],[Filter]]))),"")</f>
        <v/>
      </c>
      <c r="X281" s="6" t="str">
        <f>IFERROR(INDEX(parent_children[children],_xlfn.AGGREGATE(15,6,ROW(parent_children[parent])/(parent_children[parent]=Main[[#Headers],[Ventilator]])-2,ROW()-ROW(Main[[#Headers],[Ventilator]]))),"")</f>
        <v/>
      </c>
      <c r="Y281" s="6" t="str">
        <f>IFERROR(INDEX(parent_children[children],_xlfn.AGGREGATE(15,6,ROW(parent_children[parent])/(parent_children[parent]=Main[[#Headers],[Gas]])-2,ROW()-ROW(Main[[#Headers],[Gas]]))),"")</f>
        <v/>
      </c>
      <c r="Z281" s="6" t="str">
        <f>IFERROR(INDEX(parent_children[children],_xlfn.AGGREGATE(15,6,ROW(parent_children[parent])/(parent_children[parent]=Main[[#Headers],[Messwert]])-2,ROW()-ROW(Main[[#Headers],[Messwert]]))),"")</f>
        <v/>
      </c>
      <c r="AA281" s="6" t="str">
        <f>IFERROR(INDEX(parent_children[children],_xlfn.AGGREGATE(15,6,ROW(parent_children[parent])/(parent_children[parent]=Main[[#Headers],[Stellbefehl]])-2,ROW()-ROW(Main[[#Headers],[Stellbefehl]]))),"")</f>
        <v/>
      </c>
      <c r="AB281" s="6" t="str">
        <f>IFERROR(INDEX(parent_children[children],_xlfn.AGGREGATE(15,6,ROW(parent_children[parent])/(parent_children[parent]=Main[[#Headers],[Schaltbefehl]])-2,ROW()-ROW(Main[[#Headers],[Schaltbefehl]]))),"")</f>
        <v/>
      </c>
      <c r="AC281" s="6" t="str">
        <f>IFERROR(INDEX(parent_children[children],_xlfn.AGGREGATE(15,6,ROW(parent_children[parent])/(parent_children[parent]=Main[[#Headers],[Betriebsmeldung]])-2,ROW()-ROW(Main[[#Headers],[Betriebsmeldung]]))),"")</f>
        <v/>
      </c>
      <c r="AD281" s="6" t="str">
        <f>IFERROR(INDEX(parent_children[children],_xlfn.AGGREGATE(15,6,ROW(parent_children[parent])/(parent_children[parent]=Main[[#Headers],[Störung]])-2,ROW()-ROW(Main[[#Headers],[Störung]]))),"")</f>
        <v/>
      </c>
    </row>
    <row r="282" spans="1:30" x14ac:dyDescent="0.25">
      <c r="A282" t="str">
        <f>IFERROR(INDEX(category_assignment[description_german],_xlfn.AGGREGATE(15,6,ROW(category_assignment[category])/(category_assignment[category]=Main[[#Headers],[System]])-2,ROW()-ROW(Main[[#Headers],[System]]))),"")</f>
        <v/>
      </c>
      <c r="B282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282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282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282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282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282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282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282" s="6" t="str">
        <f>IFERROR(INDEX(parent_children[children],_xlfn.AGGREGATE(15,6,ROW(parent_children[parent])/(parent_children[parent]=Main[[#Headers],[Kessel]])-2,ROW()-ROW(Main[[#Headers],[Kessel]]))),"")</f>
        <v/>
      </c>
      <c r="J282" s="6" t="str">
        <f>IFERROR(INDEX(parent_children[children],_xlfn.AGGREGATE(15,6,ROW(parent_children[parent])/(parent_children[parent]=Main[[#Headers],[Kältemaschine]])-2,ROW()-ROW(Main[[#Headers],[Kältemaschine]]))),"")</f>
        <v/>
      </c>
      <c r="K282" s="6" t="str">
        <f>IFERROR(INDEX(parent_children[children],_xlfn.AGGREGATE(15,6,ROW(parent_children[parent])/(parent_children[parent]=Main[[#Headers],[Speicher]])-2,ROW()-ROW(Main[[#Headers],[Speicher]]))),"")</f>
        <v/>
      </c>
      <c r="L282" s="6" t="str">
        <f>IFERROR(INDEX(parent_children[children],_xlfn.AGGREGATE(15,6,ROW(parent_children[parent])/(parent_children[parent]=Main[[#Headers],[Verteiler]])-2,ROW()-ROW(Main[[#Headers],[Verteiler]]))),"")</f>
        <v/>
      </c>
      <c r="M282" s="6" t="str">
        <f>IFERROR(INDEX(parent_children[children],_xlfn.AGGREGATE(15,6,ROW(parent_children[parent])/(parent_children[parent]=Main[[#Headers],[Unterverteiler]])-2,ROW()-ROW(Main[[#Headers],[Unterverteiler]]))),"")</f>
        <v/>
      </c>
      <c r="N282" s="6" t="str">
        <f>IFERROR(INDEX(parent_children[children],_xlfn.AGGREGATE(15,6,ROW(parent_children[parent])/(parent_children[parent]=Main[[#Headers],[Verteilsystem]])-2,ROW()-ROW(Main[[#Headers],[Verteilsystem]]))),"")</f>
        <v/>
      </c>
      <c r="O282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282" s="6" t="str">
        <f>IFERROR(INDEX(parent_children[children],_xlfn.AGGREGATE(15,6,ROW(parent_children[parent])/(parent_children[parent]=Main[[#Headers],[Wärmepumpe]])-2,ROW()-ROW(Main[[#Headers],[Wärmepumpe]]))),"")</f>
        <v/>
      </c>
      <c r="Q282" s="6" t="str">
        <f>IFERROR(INDEX(parent_children[children],_xlfn.AGGREGATE(15,6,ROW(parent_children[parent])/(parent_children[parent]=Main[[#Headers],[Ventil]])-2,ROW()-ROW(Main[[#Headers],[Ventil]]))),"")</f>
        <v/>
      </c>
      <c r="R282" s="6" t="str">
        <f>IFERROR(INDEX(parent_children[children],_xlfn.AGGREGATE(15,6,ROW(parent_children[parent])/(parent_children[parent]=Main[[#Headers],[Klappe]])-2,ROW()-ROW(Main[[#Headers],[Klappe]]))),"")</f>
        <v/>
      </c>
      <c r="S282" s="6" t="str">
        <f>IFERROR(INDEX(parent_children[children],_xlfn.AGGREGATE(15,6,ROW(parent_children[parent])/(parent_children[parent]=Main[[#Headers],[Sensor]])-2,ROW()-ROW(Main[[#Headers],[Sensor]]))),"")</f>
        <v/>
      </c>
      <c r="T282" s="6" t="str">
        <f>IFERROR(INDEX(parent_children[children],_xlfn.AGGREGATE(15,6,ROW(parent_children[parent])/(parent_children[parent]=Main[[#Headers],[Schalter]])-2,ROW()-ROW(Main[[#Headers],[Schalter]]))),"")</f>
        <v/>
      </c>
      <c r="U282" s="6" t="str">
        <f>IFERROR(INDEX(parent_children[children],_xlfn.AGGREGATE(15,6,ROW(parent_children[parent])/(parent_children[parent]=Main[[#Headers],[Wasser]])-2,ROW()-ROW(Main[[#Headers],[Wasser]]))),"")</f>
        <v/>
      </c>
      <c r="V282" s="6" t="str">
        <f>IFERROR(INDEX(parent_children[children],_xlfn.AGGREGATE(15,6,ROW(parent_children[parent])/(parent_children[parent]=Main[[#Headers],[Luft]])-2,ROW()-ROW(Main[[#Headers],[Luft]]))),"")</f>
        <v/>
      </c>
      <c r="W282" s="6" t="str">
        <f>IFERROR(INDEX(parent_children[children],_xlfn.AGGREGATE(15,6,ROW(parent_children[parent])/(parent_children[parent]=Main[[#Headers],[Filter]])-2,ROW()-ROW(Main[[#Headers],[Filter]]))),"")</f>
        <v/>
      </c>
      <c r="X282" s="6" t="str">
        <f>IFERROR(INDEX(parent_children[children],_xlfn.AGGREGATE(15,6,ROW(parent_children[parent])/(parent_children[parent]=Main[[#Headers],[Ventilator]])-2,ROW()-ROW(Main[[#Headers],[Ventilator]]))),"")</f>
        <v/>
      </c>
      <c r="Y282" s="6" t="str">
        <f>IFERROR(INDEX(parent_children[children],_xlfn.AGGREGATE(15,6,ROW(parent_children[parent])/(parent_children[parent]=Main[[#Headers],[Gas]])-2,ROW()-ROW(Main[[#Headers],[Gas]]))),"")</f>
        <v/>
      </c>
      <c r="Z282" s="6" t="str">
        <f>IFERROR(INDEX(parent_children[children],_xlfn.AGGREGATE(15,6,ROW(parent_children[parent])/(parent_children[parent]=Main[[#Headers],[Messwert]])-2,ROW()-ROW(Main[[#Headers],[Messwert]]))),"")</f>
        <v/>
      </c>
      <c r="AA282" s="6" t="str">
        <f>IFERROR(INDEX(parent_children[children],_xlfn.AGGREGATE(15,6,ROW(parent_children[parent])/(parent_children[parent]=Main[[#Headers],[Stellbefehl]])-2,ROW()-ROW(Main[[#Headers],[Stellbefehl]]))),"")</f>
        <v/>
      </c>
      <c r="AB282" s="6" t="str">
        <f>IFERROR(INDEX(parent_children[children],_xlfn.AGGREGATE(15,6,ROW(parent_children[parent])/(parent_children[parent]=Main[[#Headers],[Schaltbefehl]])-2,ROW()-ROW(Main[[#Headers],[Schaltbefehl]]))),"")</f>
        <v/>
      </c>
      <c r="AC282" s="6" t="str">
        <f>IFERROR(INDEX(parent_children[children],_xlfn.AGGREGATE(15,6,ROW(parent_children[parent])/(parent_children[parent]=Main[[#Headers],[Betriebsmeldung]])-2,ROW()-ROW(Main[[#Headers],[Betriebsmeldung]]))),"")</f>
        <v/>
      </c>
      <c r="AD282" s="6" t="str">
        <f>IFERROR(INDEX(parent_children[children],_xlfn.AGGREGATE(15,6,ROW(parent_children[parent])/(parent_children[parent]=Main[[#Headers],[Störung]])-2,ROW()-ROW(Main[[#Headers],[Störung]]))),"")</f>
        <v/>
      </c>
    </row>
    <row r="283" spans="1:30" x14ac:dyDescent="0.25">
      <c r="A283" t="str">
        <f>IFERROR(INDEX(category_assignment[description_german],_xlfn.AGGREGATE(15,6,ROW(category_assignment[category])/(category_assignment[category]=Main[[#Headers],[System]])-2,ROW()-ROW(Main[[#Headers],[System]]))),"")</f>
        <v/>
      </c>
      <c r="B283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283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283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283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283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283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283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283" s="6" t="str">
        <f>IFERROR(INDEX(parent_children[children],_xlfn.AGGREGATE(15,6,ROW(parent_children[parent])/(parent_children[parent]=Main[[#Headers],[Kessel]])-2,ROW()-ROW(Main[[#Headers],[Kessel]]))),"")</f>
        <v/>
      </c>
      <c r="J283" s="6" t="str">
        <f>IFERROR(INDEX(parent_children[children],_xlfn.AGGREGATE(15,6,ROW(parent_children[parent])/(parent_children[parent]=Main[[#Headers],[Kältemaschine]])-2,ROW()-ROW(Main[[#Headers],[Kältemaschine]]))),"")</f>
        <v/>
      </c>
      <c r="K283" s="6" t="str">
        <f>IFERROR(INDEX(parent_children[children],_xlfn.AGGREGATE(15,6,ROW(parent_children[parent])/(parent_children[parent]=Main[[#Headers],[Speicher]])-2,ROW()-ROW(Main[[#Headers],[Speicher]]))),"")</f>
        <v/>
      </c>
      <c r="L283" s="6" t="str">
        <f>IFERROR(INDEX(parent_children[children],_xlfn.AGGREGATE(15,6,ROW(parent_children[parent])/(parent_children[parent]=Main[[#Headers],[Verteiler]])-2,ROW()-ROW(Main[[#Headers],[Verteiler]]))),"")</f>
        <v/>
      </c>
      <c r="M283" s="6" t="str">
        <f>IFERROR(INDEX(parent_children[children],_xlfn.AGGREGATE(15,6,ROW(parent_children[parent])/(parent_children[parent]=Main[[#Headers],[Unterverteiler]])-2,ROW()-ROW(Main[[#Headers],[Unterverteiler]]))),"")</f>
        <v/>
      </c>
      <c r="N283" s="6" t="str">
        <f>IFERROR(INDEX(parent_children[children],_xlfn.AGGREGATE(15,6,ROW(parent_children[parent])/(parent_children[parent]=Main[[#Headers],[Verteilsystem]])-2,ROW()-ROW(Main[[#Headers],[Verteilsystem]]))),"")</f>
        <v/>
      </c>
      <c r="O283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283" s="6" t="str">
        <f>IFERROR(INDEX(parent_children[children],_xlfn.AGGREGATE(15,6,ROW(parent_children[parent])/(parent_children[parent]=Main[[#Headers],[Wärmepumpe]])-2,ROW()-ROW(Main[[#Headers],[Wärmepumpe]]))),"")</f>
        <v/>
      </c>
      <c r="Q283" s="6" t="str">
        <f>IFERROR(INDEX(parent_children[children],_xlfn.AGGREGATE(15,6,ROW(parent_children[parent])/(parent_children[parent]=Main[[#Headers],[Ventil]])-2,ROW()-ROW(Main[[#Headers],[Ventil]]))),"")</f>
        <v/>
      </c>
      <c r="R283" s="6" t="str">
        <f>IFERROR(INDEX(parent_children[children],_xlfn.AGGREGATE(15,6,ROW(parent_children[parent])/(parent_children[parent]=Main[[#Headers],[Klappe]])-2,ROW()-ROW(Main[[#Headers],[Klappe]]))),"")</f>
        <v/>
      </c>
      <c r="S283" s="6" t="str">
        <f>IFERROR(INDEX(parent_children[children],_xlfn.AGGREGATE(15,6,ROW(parent_children[parent])/(parent_children[parent]=Main[[#Headers],[Sensor]])-2,ROW()-ROW(Main[[#Headers],[Sensor]]))),"")</f>
        <v/>
      </c>
      <c r="T283" s="6" t="str">
        <f>IFERROR(INDEX(parent_children[children],_xlfn.AGGREGATE(15,6,ROW(parent_children[parent])/(parent_children[parent]=Main[[#Headers],[Schalter]])-2,ROW()-ROW(Main[[#Headers],[Schalter]]))),"")</f>
        <v/>
      </c>
      <c r="U283" s="6" t="str">
        <f>IFERROR(INDEX(parent_children[children],_xlfn.AGGREGATE(15,6,ROW(parent_children[parent])/(parent_children[parent]=Main[[#Headers],[Wasser]])-2,ROW()-ROW(Main[[#Headers],[Wasser]]))),"")</f>
        <v/>
      </c>
      <c r="V283" s="6" t="str">
        <f>IFERROR(INDEX(parent_children[children],_xlfn.AGGREGATE(15,6,ROW(parent_children[parent])/(parent_children[parent]=Main[[#Headers],[Luft]])-2,ROW()-ROW(Main[[#Headers],[Luft]]))),"")</f>
        <v/>
      </c>
      <c r="W283" s="6" t="str">
        <f>IFERROR(INDEX(parent_children[children],_xlfn.AGGREGATE(15,6,ROW(parent_children[parent])/(parent_children[parent]=Main[[#Headers],[Filter]])-2,ROW()-ROW(Main[[#Headers],[Filter]]))),"")</f>
        <v/>
      </c>
      <c r="X283" s="6" t="str">
        <f>IFERROR(INDEX(parent_children[children],_xlfn.AGGREGATE(15,6,ROW(parent_children[parent])/(parent_children[parent]=Main[[#Headers],[Ventilator]])-2,ROW()-ROW(Main[[#Headers],[Ventilator]]))),"")</f>
        <v/>
      </c>
      <c r="Y283" s="6" t="str">
        <f>IFERROR(INDEX(parent_children[children],_xlfn.AGGREGATE(15,6,ROW(parent_children[parent])/(parent_children[parent]=Main[[#Headers],[Gas]])-2,ROW()-ROW(Main[[#Headers],[Gas]]))),"")</f>
        <v/>
      </c>
      <c r="Z283" s="6" t="str">
        <f>IFERROR(INDEX(parent_children[children],_xlfn.AGGREGATE(15,6,ROW(parent_children[parent])/(parent_children[parent]=Main[[#Headers],[Messwert]])-2,ROW()-ROW(Main[[#Headers],[Messwert]]))),"")</f>
        <v/>
      </c>
      <c r="AA283" s="6" t="str">
        <f>IFERROR(INDEX(parent_children[children],_xlfn.AGGREGATE(15,6,ROW(parent_children[parent])/(parent_children[parent]=Main[[#Headers],[Stellbefehl]])-2,ROW()-ROW(Main[[#Headers],[Stellbefehl]]))),"")</f>
        <v/>
      </c>
      <c r="AB283" s="6" t="str">
        <f>IFERROR(INDEX(parent_children[children],_xlfn.AGGREGATE(15,6,ROW(parent_children[parent])/(parent_children[parent]=Main[[#Headers],[Schaltbefehl]])-2,ROW()-ROW(Main[[#Headers],[Schaltbefehl]]))),"")</f>
        <v/>
      </c>
      <c r="AC283" s="6" t="str">
        <f>IFERROR(INDEX(parent_children[children],_xlfn.AGGREGATE(15,6,ROW(parent_children[parent])/(parent_children[parent]=Main[[#Headers],[Betriebsmeldung]])-2,ROW()-ROW(Main[[#Headers],[Betriebsmeldung]]))),"")</f>
        <v/>
      </c>
      <c r="AD283" s="6" t="str">
        <f>IFERROR(INDEX(parent_children[children],_xlfn.AGGREGATE(15,6,ROW(parent_children[parent])/(parent_children[parent]=Main[[#Headers],[Störung]])-2,ROW()-ROW(Main[[#Headers],[Störung]]))),"")</f>
        <v/>
      </c>
    </row>
    <row r="284" spans="1:30" x14ac:dyDescent="0.25">
      <c r="A284" t="str">
        <f>IFERROR(INDEX(category_assignment[description_german],_xlfn.AGGREGATE(15,6,ROW(category_assignment[category])/(category_assignment[category]=Main[[#Headers],[System]])-2,ROW()-ROW(Main[[#Headers],[System]]))),"")</f>
        <v/>
      </c>
      <c r="B284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284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284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284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284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284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284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284" s="6" t="str">
        <f>IFERROR(INDEX(parent_children[children],_xlfn.AGGREGATE(15,6,ROW(parent_children[parent])/(parent_children[parent]=Main[[#Headers],[Kessel]])-2,ROW()-ROW(Main[[#Headers],[Kessel]]))),"")</f>
        <v/>
      </c>
      <c r="J284" s="6" t="str">
        <f>IFERROR(INDEX(parent_children[children],_xlfn.AGGREGATE(15,6,ROW(parent_children[parent])/(parent_children[parent]=Main[[#Headers],[Kältemaschine]])-2,ROW()-ROW(Main[[#Headers],[Kältemaschine]]))),"")</f>
        <v/>
      </c>
      <c r="K284" s="6" t="str">
        <f>IFERROR(INDEX(parent_children[children],_xlfn.AGGREGATE(15,6,ROW(parent_children[parent])/(parent_children[parent]=Main[[#Headers],[Speicher]])-2,ROW()-ROW(Main[[#Headers],[Speicher]]))),"")</f>
        <v/>
      </c>
      <c r="L284" s="6" t="str">
        <f>IFERROR(INDEX(parent_children[children],_xlfn.AGGREGATE(15,6,ROW(parent_children[parent])/(parent_children[parent]=Main[[#Headers],[Verteiler]])-2,ROW()-ROW(Main[[#Headers],[Verteiler]]))),"")</f>
        <v/>
      </c>
      <c r="M284" s="6" t="str">
        <f>IFERROR(INDEX(parent_children[children],_xlfn.AGGREGATE(15,6,ROW(parent_children[parent])/(parent_children[parent]=Main[[#Headers],[Unterverteiler]])-2,ROW()-ROW(Main[[#Headers],[Unterverteiler]]))),"")</f>
        <v/>
      </c>
      <c r="N284" s="6" t="str">
        <f>IFERROR(INDEX(parent_children[children],_xlfn.AGGREGATE(15,6,ROW(parent_children[parent])/(parent_children[parent]=Main[[#Headers],[Verteilsystem]])-2,ROW()-ROW(Main[[#Headers],[Verteilsystem]]))),"")</f>
        <v/>
      </c>
      <c r="O284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284" s="6" t="str">
        <f>IFERROR(INDEX(parent_children[children],_xlfn.AGGREGATE(15,6,ROW(parent_children[parent])/(parent_children[parent]=Main[[#Headers],[Wärmepumpe]])-2,ROW()-ROW(Main[[#Headers],[Wärmepumpe]]))),"")</f>
        <v/>
      </c>
      <c r="Q284" s="6" t="str">
        <f>IFERROR(INDEX(parent_children[children],_xlfn.AGGREGATE(15,6,ROW(parent_children[parent])/(parent_children[parent]=Main[[#Headers],[Ventil]])-2,ROW()-ROW(Main[[#Headers],[Ventil]]))),"")</f>
        <v/>
      </c>
      <c r="R284" s="6" t="str">
        <f>IFERROR(INDEX(parent_children[children],_xlfn.AGGREGATE(15,6,ROW(parent_children[parent])/(parent_children[parent]=Main[[#Headers],[Klappe]])-2,ROW()-ROW(Main[[#Headers],[Klappe]]))),"")</f>
        <v/>
      </c>
      <c r="S284" s="6" t="str">
        <f>IFERROR(INDEX(parent_children[children],_xlfn.AGGREGATE(15,6,ROW(parent_children[parent])/(parent_children[parent]=Main[[#Headers],[Sensor]])-2,ROW()-ROW(Main[[#Headers],[Sensor]]))),"")</f>
        <v/>
      </c>
      <c r="T284" s="6" t="str">
        <f>IFERROR(INDEX(parent_children[children],_xlfn.AGGREGATE(15,6,ROW(parent_children[parent])/(parent_children[parent]=Main[[#Headers],[Schalter]])-2,ROW()-ROW(Main[[#Headers],[Schalter]]))),"")</f>
        <v/>
      </c>
      <c r="U284" s="6" t="str">
        <f>IFERROR(INDEX(parent_children[children],_xlfn.AGGREGATE(15,6,ROW(parent_children[parent])/(parent_children[parent]=Main[[#Headers],[Wasser]])-2,ROW()-ROW(Main[[#Headers],[Wasser]]))),"")</f>
        <v/>
      </c>
      <c r="V284" s="6" t="str">
        <f>IFERROR(INDEX(parent_children[children],_xlfn.AGGREGATE(15,6,ROW(parent_children[parent])/(parent_children[parent]=Main[[#Headers],[Luft]])-2,ROW()-ROW(Main[[#Headers],[Luft]]))),"")</f>
        <v/>
      </c>
      <c r="W284" s="6" t="str">
        <f>IFERROR(INDEX(parent_children[children],_xlfn.AGGREGATE(15,6,ROW(parent_children[parent])/(parent_children[parent]=Main[[#Headers],[Filter]])-2,ROW()-ROW(Main[[#Headers],[Filter]]))),"")</f>
        <v/>
      </c>
      <c r="X284" s="6" t="str">
        <f>IFERROR(INDEX(parent_children[children],_xlfn.AGGREGATE(15,6,ROW(parent_children[parent])/(parent_children[parent]=Main[[#Headers],[Ventilator]])-2,ROW()-ROW(Main[[#Headers],[Ventilator]]))),"")</f>
        <v/>
      </c>
      <c r="Y284" s="6" t="str">
        <f>IFERROR(INDEX(parent_children[children],_xlfn.AGGREGATE(15,6,ROW(parent_children[parent])/(parent_children[parent]=Main[[#Headers],[Gas]])-2,ROW()-ROW(Main[[#Headers],[Gas]]))),"")</f>
        <v/>
      </c>
      <c r="Z284" s="6" t="str">
        <f>IFERROR(INDEX(parent_children[children],_xlfn.AGGREGATE(15,6,ROW(parent_children[parent])/(parent_children[parent]=Main[[#Headers],[Messwert]])-2,ROW()-ROW(Main[[#Headers],[Messwert]]))),"")</f>
        <v/>
      </c>
      <c r="AA284" s="6" t="str">
        <f>IFERROR(INDEX(parent_children[children],_xlfn.AGGREGATE(15,6,ROW(parent_children[parent])/(parent_children[parent]=Main[[#Headers],[Stellbefehl]])-2,ROW()-ROW(Main[[#Headers],[Stellbefehl]]))),"")</f>
        <v/>
      </c>
      <c r="AB284" s="6" t="str">
        <f>IFERROR(INDEX(parent_children[children],_xlfn.AGGREGATE(15,6,ROW(parent_children[parent])/(parent_children[parent]=Main[[#Headers],[Schaltbefehl]])-2,ROW()-ROW(Main[[#Headers],[Schaltbefehl]]))),"")</f>
        <v/>
      </c>
      <c r="AC284" s="6" t="str">
        <f>IFERROR(INDEX(parent_children[children],_xlfn.AGGREGATE(15,6,ROW(parent_children[parent])/(parent_children[parent]=Main[[#Headers],[Betriebsmeldung]])-2,ROW()-ROW(Main[[#Headers],[Betriebsmeldung]]))),"")</f>
        <v/>
      </c>
      <c r="AD284" s="6" t="str">
        <f>IFERROR(INDEX(parent_children[children],_xlfn.AGGREGATE(15,6,ROW(parent_children[parent])/(parent_children[parent]=Main[[#Headers],[Störung]])-2,ROW()-ROW(Main[[#Headers],[Störung]]))),"")</f>
        <v/>
      </c>
    </row>
    <row r="285" spans="1:30" x14ac:dyDescent="0.25">
      <c r="A285" t="str">
        <f>IFERROR(INDEX(category_assignment[description_german],_xlfn.AGGREGATE(15,6,ROW(category_assignment[category])/(category_assignment[category]=Main[[#Headers],[System]])-2,ROW()-ROW(Main[[#Headers],[System]]))),"")</f>
        <v/>
      </c>
      <c r="B285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285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285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285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285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285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285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285" s="6" t="str">
        <f>IFERROR(INDEX(parent_children[children],_xlfn.AGGREGATE(15,6,ROW(parent_children[parent])/(parent_children[parent]=Main[[#Headers],[Kessel]])-2,ROW()-ROW(Main[[#Headers],[Kessel]]))),"")</f>
        <v/>
      </c>
      <c r="J285" s="6" t="str">
        <f>IFERROR(INDEX(parent_children[children],_xlfn.AGGREGATE(15,6,ROW(parent_children[parent])/(parent_children[parent]=Main[[#Headers],[Kältemaschine]])-2,ROW()-ROW(Main[[#Headers],[Kältemaschine]]))),"")</f>
        <v/>
      </c>
      <c r="K285" s="6" t="str">
        <f>IFERROR(INDEX(parent_children[children],_xlfn.AGGREGATE(15,6,ROW(parent_children[parent])/(parent_children[parent]=Main[[#Headers],[Speicher]])-2,ROW()-ROW(Main[[#Headers],[Speicher]]))),"")</f>
        <v/>
      </c>
      <c r="L285" s="6" t="str">
        <f>IFERROR(INDEX(parent_children[children],_xlfn.AGGREGATE(15,6,ROW(parent_children[parent])/(parent_children[parent]=Main[[#Headers],[Verteiler]])-2,ROW()-ROW(Main[[#Headers],[Verteiler]]))),"")</f>
        <v/>
      </c>
      <c r="M285" s="6" t="str">
        <f>IFERROR(INDEX(parent_children[children],_xlfn.AGGREGATE(15,6,ROW(parent_children[parent])/(parent_children[parent]=Main[[#Headers],[Unterverteiler]])-2,ROW()-ROW(Main[[#Headers],[Unterverteiler]]))),"")</f>
        <v/>
      </c>
      <c r="N285" s="6" t="str">
        <f>IFERROR(INDEX(parent_children[children],_xlfn.AGGREGATE(15,6,ROW(parent_children[parent])/(parent_children[parent]=Main[[#Headers],[Verteilsystem]])-2,ROW()-ROW(Main[[#Headers],[Verteilsystem]]))),"")</f>
        <v/>
      </c>
      <c r="O285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285" s="6" t="str">
        <f>IFERROR(INDEX(parent_children[children],_xlfn.AGGREGATE(15,6,ROW(parent_children[parent])/(parent_children[parent]=Main[[#Headers],[Wärmepumpe]])-2,ROW()-ROW(Main[[#Headers],[Wärmepumpe]]))),"")</f>
        <v/>
      </c>
      <c r="Q285" s="6" t="str">
        <f>IFERROR(INDEX(parent_children[children],_xlfn.AGGREGATE(15,6,ROW(parent_children[parent])/(parent_children[parent]=Main[[#Headers],[Ventil]])-2,ROW()-ROW(Main[[#Headers],[Ventil]]))),"")</f>
        <v/>
      </c>
      <c r="R285" s="6" t="str">
        <f>IFERROR(INDEX(parent_children[children],_xlfn.AGGREGATE(15,6,ROW(parent_children[parent])/(parent_children[parent]=Main[[#Headers],[Klappe]])-2,ROW()-ROW(Main[[#Headers],[Klappe]]))),"")</f>
        <v/>
      </c>
      <c r="S285" s="6" t="str">
        <f>IFERROR(INDEX(parent_children[children],_xlfn.AGGREGATE(15,6,ROW(parent_children[parent])/(parent_children[parent]=Main[[#Headers],[Sensor]])-2,ROW()-ROW(Main[[#Headers],[Sensor]]))),"")</f>
        <v/>
      </c>
      <c r="T285" s="6" t="str">
        <f>IFERROR(INDEX(parent_children[children],_xlfn.AGGREGATE(15,6,ROW(parent_children[parent])/(parent_children[parent]=Main[[#Headers],[Schalter]])-2,ROW()-ROW(Main[[#Headers],[Schalter]]))),"")</f>
        <v/>
      </c>
      <c r="U285" s="6" t="str">
        <f>IFERROR(INDEX(parent_children[children],_xlfn.AGGREGATE(15,6,ROW(parent_children[parent])/(parent_children[parent]=Main[[#Headers],[Wasser]])-2,ROW()-ROW(Main[[#Headers],[Wasser]]))),"")</f>
        <v/>
      </c>
      <c r="V285" s="6" t="str">
        <f>IFERROR(INDEX(parent_children[children],_xlfn.AGGREGATE(15,6,ROW(parent_children[parent])/(parent_children[parent]=Main[[#Headers],[Luft]])-2,ROW()-ROW(Main[[#Headers],[Luft]]))),"")</f>
        <v/>
      </c>
      <c r="W285" s="6" t="str">
        <f>IFERROR(INDEX(parent_children[children],_xlfn.AGGREGATE(15,6,ROW(parent_children[parent])/(parent_children[parent]=Main[[#Headers],[Filter]])-2,ROW()-ROW(Main[[#Headers],[Filter]]))),"")</f>
        <v/>
      </c>
      <c r="X285" s="6" t="str">
        <f>IFERROR(INDEX(parent_children[children],_xlfn.AGGREGATE(15,6,ROW(parent_children[parent])/(parent_children[parent]=Main[[#Headers],[Ventilator]])-2,ROW()-ROW(Main[[#Headers],[Ventilator]]))),"")</f>
        <v/>
      </c>
      <c r="Y285" s="6" t="str">
        <f>IFERROR(INDEX(parent_children[children],_xlfn.AGGREGATE(15,6,ROW(parent_children[parent])/(parent_children[parent]=Main[[#Headers],[Gas]])-2,ROW()-ROW(Main[[#Headers],[Gas]]))),"")</f>
        <v/>
      </c>
      <c r="Z285" s="6" t="str">
        <f>IFERROR(INDEX(parent_children[children],_xlfn.AGGREGATE(15,6,ROW(parent_children[parent])/(parent_children[parent]=Main[[#Headers],[Messwert]])-2,ROW()-ROW(Main[[#Headers],[Messwert]]))),"")</f>
        <v/>
      </c>
      <c r="AA285" s="6" t="str">
        <f>IFERROR(INDEX(parent_children[children],_xlfn.AGGREGATE(15,6,ROW(parent_children[parent])/(parent_children[parent]=Main[[#Headers],[Stellbefehl]])-2,ROW()-ROW(Main[[#Headers],[Stellbefehl]]))),"")</f>
        <v/>
      </c>
      <c r="AB285" s="6" t="str">
        <f>IFERROR(INDEX(parent_children[children],_xlfn.AGGREGATE(15,6,ROW(parent_children[parent])/(parent_children[parent]=Main[[#Headers],[Schaltbefehl]])-2,ROW()-ROW(Main[[#Headers],[Schaltbefehl]]))),"")</f>
        <v/>
      </c>
      <c r="AC285" s="6" t="str">
        <f>IFERROR(INDEX(parent_children[children],_xlfn.AGGREGATE(15,6,ROW(parent_children[parent])/(parent_children[parent]=Main[[#Headers],[Betriebsmeldung]])-2,ROW()-ROW(Main[[#Headers],[Betriebsmeldung]]))),"")</f>
        <v/>
      </c>
      <c r="AD285" s="6" t="str">
        <f>IFERROR(INDEX(parent_children[children],_xlfn.AGGREGATE(15,6,ROW(parent_children[parent])/(parent_children[parent]=Main[[#Headers],[Störung]])-2,ROW()-ROW(Main[[#Headers],[Störung]]))),"")</f>
        <v/>
      </c>
    </row>
    <row r="286" spans="1:30" x14ac:dyDescent="0.25">
      <c r="A286" t="str">
        <f>IFERROR(INDEX(category_assignment[description_german],_xlfn.AGGREGATE(15,6,ROW(category_assignment[category])/(category_assignment[category]=Main[[#Headers],[System]])-2,ROW()-ROW(Main[[#Headers],[System]]))),"")</f>
        <v/>
      </c>
      <c r="B286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286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286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286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286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286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286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286" s="6" t="str">
        <f>IFERROR(INDEX(parent_children[children],_xlfn.AGGREGATE(15,6,ROW(parent_children[parent])/(parent_children[parent]=Main[[#Headers],[Kessel]])-2,ROW()-ROW(Main[[#Headers],[Kessel]]))),"")</f>
        <v/>
      </c>
      <c r="J286" s="6" t="str">
        <f>IFERROR(INDEX(parent_children[children],_xlfn.AGGREGATE(15,6,ROW(parent_children[parent])/(parent_children[parent]=Main[[#Headers],[Kältemaschine]])-2,ROW()-ROW(Main[[#Headers],[Kältemaschine]]))),"")</f>
        <v/>
      </c>
      <c r="K286" s="6" t="str">
        <f>IFERROR(INDEX(parent_children[children],_xlfn.AGGREGATE(15,6,ROW(parent_children[parent])/(parent_children[parent]=Main[[#Headers],[Speicher]])-2,ROW()-ROW(Main[[#Headers],[Speicher]]))),"")</f>
        <v/>
      </c>
      <c r="L286" s="6" t="str">
        <f>IFERROR(INDEX(parent_children[children],_xlfn.AGGREGATE(15,6,ROW(parent_children[parent])/(parent_children[parent]=Main[[#Headers],[Verteiler]])-2,ROW()-ROW(Main[[#Headers],[Verteiler]]))),"")</f>
        <v/>
      </c>
      <c r="M286" s="6" t="str">
        <f>IFERROR(INDEX(parent_children[children],_xlfn.AGGREGATE(15,6,ROW(parent_children[parent])/(parent_children[parent]=Main[[#Headers],[Unterverteiler]])-2,ROW()-ROW(Main[[#Headers],[Unterverteiler]]))),"")</f>
        <v/>
      </c>
      <c r="N286" s="6" t="str">
        <f>IFERROR(INDEX(parent_children[children],_xlfn.AGGREGATE(15,6,ROW(parent_children[parent])/(parent_children[parent]=Main[[#Headers],[Verteilsystem]])-2,ROW()-ROW(Main[[#Headers],[Verteilsystem]]))),"")</f>
        <v/>
      </c>
      <c r="O286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286" s="6" t="str">
        <f>IFERROR(INDEX(parent_children[children],_xlfn.AGGREGATE(15,6,ROW(parent_children[parent])/(parent_children[parent]=Main[[#Headers],[Wärmepumpe]])-2,ROW()-ROW(Main[[#Headers],[Wärmepumpe]]))),"")</f>
        <v/>
      </c>
      <c r="Q286" s="6" t="str">
        <f>IFERROR(INDEX(parent_children[children],_xlfn.AGGREGATE(15,6,ROW(parent_children[parent])/(parent_children[parent]=Main[[#Headers],[Ventil]])-2,ROW()-ROW(Main[[#Headers],[Ventil]]))),"")</f>
        <v/>
      </c>
      <c r="R286" s="6" t="str">
        <f>IFERROR(INDEX(parent_children[children],_xlfn.AGGREGATE(15,6,ROW(parent_children[parent])/(parent_children[parent]=Main[[#Headers],[Klappe]])-2,ROW()-ROW(Main[[#Headers],[Klappe]]))),"")</f>
        <v/>
      </c>
      <c r="S286" s="6" t="str">
        <f>IFERROR(INDEX(parent_children[children],_xlfn.AGGREGATE(15,6,ROW(parent_children[parent])/(parent_children[parent]=Main[[#Headers],[Sensor]])-2,ROW()-ROW(Main[[#Headers],[Sensor]]))),"")</f>
        <v/>
      </c>
      <c r="T286" s="6" t="str">
        <f>IFERROR(INDEX(parent_children[children],_xlfn.AGGREGATE(15,6,ROW(parent_children[parent])/(parent_children[parent]=Main[[#Headers],[Schalter]])-2,ROW()-ROW(Main[[#Headers],[Schalter]]))),"")</f>
        <v/>
      </c>
      <c r="U286" s="6" t="str">
        <f>IFERROR(INDEX(parent_children[children],_xlfn.AGGREGATE(15,6,ROW(parent_children[parent])/(parent_children[parent]=Main[[#Headers],[Wasser]])-2,ROW()-ROW(Main[[#Headers],[Wasser]]))),"")</f>
        <v/>
      </c>
      <c r="V286" s="6" t="str">
        <f>IFERROR(INDEX(parent_children[children],_xlfn.AGGREGATE(15,6,ROW(parent_children[parent])/(parent_children[parent]=Main[[#Headers],[Luft]])-2,ROW()-ROW(Main[[#Headers],[Luft]]))),"")</f>
        <v/>
      </c>
      <c r="W286" s="6" t="str">
        <f>IFERROR(INDEX(parent_children[children],_xlfn.AGGREGATE(15,6,ROW(parent_children[parent])/(parent_children[parent]=Main[[#Headers],[Filter]])-2,ROW()-ROW(Main[[#Headers],[Filter]]))),"")</f>
        <v/>
      </c>
      <c r="X286" s="6" t="str">
        <f>IFERROR(INDEX(parent_children[children],_xlfn.AGGREGATE(15,6,ROW(parent_children[parent])/(parent_children[parent]=Main[[#Headers],[Ventilator]])-2,ROW()-ROW(Main[[#Headers],[Ventilator]]))),"")</f>
        <v/>
      </c>
      <c r="Y286" s="6" t="str">
        <f>IFERROR(INDEX(parent_children[children],_xlfn.AGGREGATE(15,6,ROW(parent_children[parent])/(parent_children[parent]=Main[[#Headers],[Gas]])-2,ROW()-ROW(Main[[#Headers],[Gas]]))),"")</f>
        <v/>
      </c>
      <c r="Z286" s="6" t="str">
        <f>IFERROR(INDEX(parent_children[children],_xlfn.AGGREGATE(15,6,ROW(parent_children[parent])/(parent_children[parent]=Main[[#Headers],[Messwert]])-2,ROW()-ROW(Main[[#Headers],[Messwert]]))),"")</f>
        <v/>
      </c>
      <c r="AA286" s="6" t="str">
        <f>IFERROR(INDEX(parent_children[children],_xlfn.AGGREGATE(15,6,ROW(parent_children[parent])/(parent_children[parent]=Main[[#Headers],[Stellbefehl]])-2,ROW()-ROW(Main[[#Headers],[Stellbefehl]]))),"")</f>
        <v/>
      </c>
      <c r="AB286" s="6" t="str">
        <f>IFERROR(INDEX(parent_children[children],_xlfn.AGGREGATE(15,6,ROW(parent_children[parent])/(parent_children[parent]=Main[[#Headers],[Schaltbefehl]])-2,ROW()-ROW(Main[[#Headers],[Schaltbefehl]]))),"")</f>
        <v/>
      </c>
      <c r="AC286" s="6" t="str">
        <f>IFERROR(INDEX(parent_children[children],_xlfn.AGGREGATE(15,6,ROW(parent_children[parent])/(parent_children[parent]=Main[[#Headers],[Betriebsmeldung]])-2,ROW()-ROW(Main[[#Headers],[Betriebsmeldung]]))),"")</f>
        <v/>
      </c>
      <c r="AD286" s="6" t="str">
        <f>IFERROR(INDEX(parent_children[children],_xlfn.AGGREGATE(15,6,ROW(parent_children[parent])/(parent_children[parent]=Main[[#Headers],[Störung]])-2,ROW()-ROW(Main[[#Headers],[Störung]]))),"")</f>
        <v/>
      </c>
    </row>
    <row r="287" spans="1:30" x14ac:dyDescent="0.25">
      <c r="A287" t="str">
        <f>IFERROR(INDEX(category_assignment[description_german],_xlfn.AGGREGATE(15,6,ROW(category_assignment[category])/(category_assignment[category]=Main[[#Headers],[System]])-2,ROW()-ROW(Main[[#Headers],[System]]))),"")</f>
        <v/>
      </c>
      <c r="B287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287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287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287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287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287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287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287" s="6" t="str">
        <f>IFERROR(INDEX(parent_children[children],_xlfn.AGGREGATE(15,6,ROW(parent_children[parent])/(parent_children[parent]=Main[[#Headers],[Kessel]])-2,ROW()-ROW(Main[[#Headers],[Kessel]]))),"")</f>
        <v/>
      </c>
      <c r="J287" s="6" t="str">
        <f>IFERROR(INDEX(parent_children[children],_xlfn.AGGREGATE(15,6,ROW(parent_children[parent])/(parent_children[parent]=Main[[#Headers],[Kältemaschine]])-2,ROW()-ROW(Main[[#Headers],[Kältemaschine]]))),"")</f>
        <v/>
      </c>
      <c r="K287" s="6" t="str">
        <f>IFERROR(INDEX(parent_children[children],_xlfn.AGGREGATE(15,6,ROW(parent_children[parent])/(parent_children[parent]=Main[[#Headers],[Speicher]])-2,ROW()-ROW(Main[[#Headers],[Speicher]]))),"")</f>
        <v/>
      </c>
      <c r="L287" s="6" t="str">
        <f>IFERROR(INDEX(parent_children[children],_xlfn.AGGREGATE(15,6,ROW(parent_children[parent])/(parent_children[parent]=Main[[#Headers],[Verteiler]])-2,ROW()-ROW(Main[[#Headers],[Verteiler]]))),"")</f>
        <v/>
      </c>
      <c r="M287" s="6" t="str">
        <f>IFERROR(INDEX(parent_children[children],_xlfn.AGGREGATE(15,6,ROW(parent_children[parent])/(parent_children[parent]=Main[[#Headers],[Unterverteiler]])-2,ROW()-ROW(Main[[#Headers],[Unterverteiler]]))),"")</f>
        <v/>
      </c>
      <c r="N287" s="6" t="str">
        <f>IFERROR(INDEX(parent_children[children],_xlfn.AGGREGATE(15,6,ROW(parent_children[parent])/(parent_children[parent]=Main[[#Headers],[Verteilsystem]])-2,ROW()-ROW(Main[[#Headers],[Verteilsystem]]))),"")</f>
        <v/>
      </c>
      <c r="O287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287" s="6" t="str">
        <f>IFERROR(INDEX(parent_children[children],_xlfn.AGGREGATE(15,6,ROW(parent_children[parent])/(parent_children[parent]=Main[[#Headers],[Wärmepumpe]])-2,ROW()-ROW(Main[[#Headers],[Wärmepumpe]]))),"")</f>
        <v/>
      </c>
      <c r="Q287" s="6" t="str">
        <f>IFERROR(INDEX(parent_children[children],_xlfn.AGGREGATE(15,6,ROW(parent_children[parent])/(parent_children[parent]=Main[[#Headers],[Ventil]])-2,ROW()-ROW(Main[[#Headers],[Ventil]]))),"")</f>
        <v/>
      </c>
      <c r="R287" s="6" t="str">
        <f>IFERROR(INDEX(parent_children[children],_xlfn.AGGREGATE(15,6,ROW(parent_children[parent])/(parent_children[parent]=Main[[#Headers],[Klappe]])-2,ROW()-ROW(Main[[#Headers],[Klappe]]))),"")</f>
        <v/>
      </c>
      <c r="S287" s="6" t="str">
        <f>IFERROR(INDEX(parent_children[children],_xlfn.AGGREGATE(15,6,ROW(parent_children[parent])/(parent_children[parent]=Main[[#Headers],[Sensor]])-2,ROW()-ROW(Main[[#Headers],[Sensor]]))),"")</f>
        <v/>
      </c>
      <c r="T287" s="6" t="str">
        <f>IFERROR(INDEX(parent_children[children],_xlfn.AGGREGATE(15,6,ROW(parent_children[parent])/(parent_children[parent]=Main[[#Headers],[Schalter]])-2,ROW()-ROW(Main[[#Headers],[Schalter]]))),"")</f>
        <v/>
      </c>
      <c r="U287" s="6" t="str">
        <f>IFERROR(INDEX(parent_children[children],_xlfn.AGGREGATE(15,6,ROW(parent_children[parent])/(parent_children[parent]=Main[[#Headers],[Wasser]])-2,ROW()-ROW(Main[[#Headers],[Wasser]]))),"")</f>
        <v/>
      </c>
      <c r="V287" s="6" t="str">
        <f>IFERROR(INDEX(parent_children[children],_xlfn.AGGREGATE(15,6,ROW(parent_children[parent])/(parent_children[parent]=Main[[#Headers],[Luft]])-2,ROW()-ROW(Main[[#Headers],[Luft]]))),"")</f>
        <v/>
      </c>
      <c r="W287" s="6" t="str">
        <f>IFERROR(INDEX(parent_children[children],_xlfn.AGGREGATE(15,6,ROW(parent_children[parent])/(parent_children[parent]=Main[[#Headers],[Filter]])-2,ROW()-ROW(Main[[#Headers],[Filter]]))),"")</f>
        <v/>
      </c>
      <c r="X287" s="6" t="str">
        <f>IFERROR(INDEX(parent_children[children],_xlfn.AGGREGATE(15,6,ROW(parent_children[parent])/(parent_children[parent]=Main[[#Headers],[Ventilator]])-2,ROW()-ROW(Main[[#Headers],[Ventilator]]))),"")</f>
        <v/>
      </c>
      <c r="Y287" s="6" t="str">
        <f>IFERROR(INDEX(parent_children[children],_xlfn.AGGREGATE(15,6,ROW(parent_children[parent])/(parent_children[parent]=Main[[#Headers],[Gas]])-2,ROW()-ROW(Main[[#Headers],[Gas]]))),"")</f>
        <v/>
      </c>
      <c r="Z287" s="6" t="str">
        <f>IFERROR(INDEX(parent_children[children],_xlfn.AGGREGATE(15,6,ROW(parent_children[parent])/(parent_children[parent]=Main[[#Headers],[Messwert]])-2,ROW()-ROW(Main[[#Headers],[Messwert]]))),"")</f>
        <v/>
      </c>
      <c r="AA287" s="6" t="str">
        <f>IFERROR(INDEX(parent_children[children],_xlfn.AGGREGATE(15,6,ROW(parent_children[parent])/(parent_children[parent]=Main[[#Headers],[Stellbefehl]])-2,ROW()-ROW(Main[[#Headers],[Stellbefehl]]))),"")</f>
        <v/>
      </c>
      <c r="AB287" s="6" t="str">
        <f>IFERROR(INDEX(parent_children[children],_xlfn.AGGREGATE(15,6,ROW(parent_children[parent])/(parent_children[parent]=Main[[#Headers],[Schaltbefehl]])-2,ROW()-ROW(Main[[#Headers],[Schaltbefehl]]))),"")</f>
        <v/>
      </c>
      <c r="AC287" s="6" t="str">
        <f>IFERROR(INDEX(parent_children[children],_xlfn.AGGREGATE(15,6,ROW(parent_children[parent])/(parent_children[parent]=Main[[#Headers],[Betriebsmeldung]])-2,ROW()-ROW(Main[[#Headers],[Betriebsmeldung]]))),"")</f>
        <v/>
      </c>
      <c r="AD287" s="6" t="str">
        <f>IFERROR(INDEX(parent_children[children],_xlfn.AGGREGATE(15,6,ROW(parent_children[parent])/(parent_children[parent]=Main[[#Headers],[Störung]])-2,ROW()-ROW(Main[[#Headers],[Störung]]))),"")</f>
        <v/>
      </c>
    </row>
    <row r="288" spans="1:30" x14ac:dyDescent="0.25">
      <c r="A288" t="str">
        <f>IFERROR(INDEX(category_assignment[description_german],_xlfn.AGGREGATE(15,6,ROW(category_assignment[category])/(category_assignment[category]=Main[[#Headers],[System]])-2,ROW()-ROW(Main[[#Headers],[System]]))),"")</f>
        <v/>
      </c>
      <c r="B288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288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288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288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288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288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288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288" s="6" t="str">
        <f>IFERROR(INDEX(parent_children[children],_xlfn.AGGREGATE(15,6,ROW(parent_children[parent])/(parent_children[parent]=Main[[#Headers],[Kessel]])-2,ROW()-ROW(Main[[#Headers],[Kessel]]))),"")</f>
        <v/>
      </c>
      <c r="J288" s="6" t="str">
        <f>IFERROR(INDEX(parent_children[children],_xlfn.AGGREGATE(15,6,ROW(parent_children[parent])/(parent_children[parent]=Main[[#Headers],[Kältemaschine]])-2,ROW()-ROW(Main[[#Headers],[Kältemaschine]]))),"")</f>
        <v/>
      </c>
      <c r="K288" s="6" t="str">
        <f>IFERROR(INDEX(parent_children[children],_xlfn.AGGREGATE(15,6,ROW(parent_children[parent])/(parent_children[parent]=Main[[#Headers],[Speicher]])-2,ROW()-ROW(Main[[#Headers],[Speicher]]))),"")</f>
        <v/>
      </c>
      <c r="L288" s="6" t="str">
        <f>IFERROR(INDEX(parent_children[children],_xlfn.AGGREGATE(15,6,ROW(parent_children[parent])/(parent_children[parent]=Main[[#Headers],[Verteiler]])-2,ROW()-ROW(Main[[#Headers],[Verteiler]]))),"")</f>
        <v/>
      </c>
      <c r="M288" s="6" t="str">
        <f>IFERROR(INDEX(parent_children[children],_xlfn.AGGREGATE(15,6,ROW(parent_children[parent])/(parent_children[parent]=Main[[#Headers],[Unterverteiler]])-2,ROW()-ROW(Main[[#Headers],[Unterverteiler]]))),"")</f>
        <v/>
      </c>
      <c r="N288" s="6" t="str">
        <f>IFERROR(INDEX(parent_children[children],_xlfn.AGGREGATE(15,6,ROW(parent_children[parent])/(parent_children[parent]=Main[[#Headers],[Verteilsystem]])-2,ROW()-ROW(Main[[#Headers],[Verteilsystem]]))),"")</f>
        <v/>
      </c>
      <c r="O288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288" s="6" t="str">
        <f>IFERROR(INDEX(parent_children[children],_xlfn.AGGREGATE(15,6,ROW(parent_children[parent])/(parent_children[parent]=Main[[#Headers],[Wärmepumpe]])-2,ROW()-ROW(Main[[#Headers],[Wärmepumpe]]))),"")</f>
        <v/>
      </c>
      <c r="Q288" s="6" t="str">
        <f>IFERROR(INDEX(parent_children[children],_xlfn.AGGREGATE(15,6,ROW(parent_children[parent])/(parent_children[parent]=Main[[#Headers],[Ventil]])-2,ROW()-ROW(Main[[#Headers],[Ventil]]))),"")</f>
        <v/>
      </c>
      <c r="R288" s="6" t="str">
        <f>IFERROR(INDEX(parent_children[children],_xlfn.AGGREGATE(15,6,ROW(parent_children[parent])/(parent_children[parent]=Main[[#Headers],[Klappe]])-2,ROW()-ROW(Main[[#Headers],[Klappe]]))),"")</f>
        <v/>
      </c>
      <c r="S288" s="6" t="str">
        <f>IFERROR(INDEX(parent_children[children],_xlfn.AGGREGATE(15,6,ROW(parent_children[parent])/(parent_children[parent]=Main[[#Headers],[Sensor]])-2,ROW()-ROW(Main[[#Headers],[Sensor]]))),"")</f>
        <v/>
      </c>
      <c r="T288" s="6" t="str">
        <f>IFERROR(INDEX(parent_children[children],_xlfn.AGGREGATE(15,6,ROW(parent_children[parent])/(parent_children[parent]=Main[[#Headers],[Schalter]])-2,ROW()-ROW(Main[[#Headers],[Schalter]]))),"")</f>
        <v/>
      </c>
      <c r="U288" s="6" t="str">
        <f>IFERROR(INDEX(parent_children[children],_xlfn.AGGREGATE(15,6,ROW(parent_children[parent])/(parent_children[parent]=Main[[#Headers],[Wasser]])-2,ROW()-ROW(Main[[#Headers],[Wasser]]))),"")</f>
        <v/>
      </c>
      <c r="V288" s="6" t="str">
        <f>IFERROR(INDEX(parent_children[children],_xlfn.AGGREGATE(15,6,ROW(parent_children[parent])/(parent_children[parent]=Main[[#Headers],[Luft]])-2,ROW()-ROW(Main[[#Headers],[Luft]]))),"")</f>
        <v/>
      </c>
      <c r="W288" s="6" t="str">
        <f>IFERROR(INDEX(parent_children[children],_xlfn.AGGREGATE(15,6,ROW(parent_children[parent])/(parent_children[parent]=Main[[#Headers],[Filter]])-2,ROW()-ROW(Main[[#Headers],[Filter]]))),"")</f>
        <v/>
      </c>
      <c r="X288" s="6" t="str">
        <f>IFERROR(INDEX(parent_children[children],_xlfn.AGGREGATE(15,6,ROW(parent_children[parent])/(parent_children[parent]=Main[[#Headers],[Ventilator]])-2,ROW()-ROW(Main[[#Headers],[Ventilator]]))),"")</f>
        <v/>
      </c>
      <c r="Y288" s="6" t="str">
        <f>IFERROR(INDEX(parent_children[children],_xlfn.AGGREGATE(15,6,ROW(parent_children[parent])/(parent_children[parent]=Main[[#Headers],[Gas]])-2,ROW()-ROW(Main[[#Headers],[Gas]]))),"")</f>
        <v/>
      </c>
      <c r="Z288" s="6" t="str">
        <f>IFERROR(INDEX(parent_children[children],_xlfn.AGGREGATE(15,6,ROW(parent_children[parent])/(parent_children[parent]=Main[[#Headers],[Messwert]])-2,ROW()-ROW(Main[[#Headers],[Messwert]]))),"")</f>
        <v/>
      </c>
      <c r="AA288" s="6" t="str">
        <f>IFERROR(INDEX(parent_children[children],_xlfn.AGGREGATE(15,6,ROW(parent_children[parent])/(parent_children[parent]=Main[[#Headers],[Stellbefehl]])-2,ROW()-ROW(Main[[#Headers],[Stellbefehl]]))),"")</f>
        <v/>
      </c>
      <c r="AB288" s="6" t="str">
        <f>IFERROR(INDEX(parent_children[children],_xlfn.AGGREGATE(15,6,ROW(parent_children[parent])/(parent_children[parent]=Main[[#Headers],[Schaltbefehl]])-2,ROW()-ROW(Main[[#Headers],[Schaltbefehl]]))),"")</f>
        <v/>
      </c>
      <c r="AC288" s="6" t="str">
        <f>IFERROR(INDEX(parent_children[children],_xlfn.AGGREGATE(15,6,ROW(parent_children[parent])/(parent_children[parent]=Main[[#Headers],[Betriebsmeldung]])-2,ROW()-ROW(Main[[#Headers],[Betriebsmeldung]]))),"")</f>
        <v/>
      </c>
      <c r="AD288" s="6" t="str">
        <f>IFERROR(INDEX(parent_children[children],_xlfn.AGGREGATE(15,6,ROW(parent_children[parent])/(parent_children[parent]=Main[[#Headers],[Störung]])-2,ROW()-ROW(Main[[#Headers],[Störung]]))),"")</f>
        <v/>
      </c>
    </row>
    <row r="289" spans="1:30" x14ac:dyDescent="0.25">
      <c r="A289" t="str">
        <f>IFERROR(INDEX(category_assignment[description_german],_xlfn.AGGREGATE(15,6,ROW(category_assignment[category])/(category_assignment[category]=Main[[#Headers],[System]])-2,ROW()-ROW(Main[[#Headers],[System]]))),"")</f>
        <v/>
      </c>
      <c r="B289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289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289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289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289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289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289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289" s="6" t="str">
        <f>IFERROR(INDEX(parent_children[children],_xlfn.AGGREGATE(15,6,ROW(parent_children[parent])/(parent_children[parent]=Main[[#Headers],[Kessel]])-2,ROW()-ROW(Main[[#Headers],[Kessel]]))),"")</f>
        <v/>
      </c>
      <c r="J289" s="6" t="str">
        <f>IFERROR(INDEX(parent_children[children],_xlfn.AGGREGATE(15,6,ROW(parent_children[parent])/(parent_children[parent]=Main[[#Headers],[Kältemaschine]])-2,ROW()-ROW(Main[[#Headers],[Kältemaschine]]))),"")</f>
        <v/>
      </c>
      <c r="K289" s="6" t="str">
        <f>IFERROR(INDEX(parent_children[children],_xlfn.AGGREGATE(15,6,ROW(parent_children[parent])/(parent_children[parent]=Main[[#Headers],[Speicher]])-2,ROW()-ROW(Main[[#Headers],[Speicher]]))),"")</f>
        <v/>
      </c>
      <c r="L289" s="6" t="str">
        <f>IFERROR(INDEX(parent_children[children],_xlfn.AGGREGATE(15,6,ROW(parent_children[parent])/(parent_children[parent]=Main[[#Headers],[Verteiler]])-2,ROW()-ROW(Main[[#Headers],[Verteiler]]))),"")</f>
        <v/>
      </c>
      <c r="M289" s="6" t="str">
        <f>IFERROR(INDEX(parent_children[children],_xlfn.AGGREGATE(15,6,ROW(parent_children[parent])/(parent_children[parent]=Main[[#Headers],[Unterverteiler]])-2,ROW()-ROW(Main[[#Headers],[Unterverteiler]]))),"")</f>
        <v/>
      </c>
      <c r="N289" s="6" t="str">
        <f>IFERROR(INDEX(parent_children[children],_xlfn.AGGREGATE(15,6,ROW(parent_children[parent])/(parent_children[parent]=Main[[#Headers],[Verteilsystem]])-2,ROW()-ROW(Main[[#Headers],[Verteilsystem]]))),"")</f>
        <v/>
      </c>
      <c r="O289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289" s="6" t="str">
        <f>IFERROR(INDEX(parent_children[children],_xlfn.AGGREGATE(15,6,ROW(parent_children[parent])/(parent_children[parent]=Main[[#Headers],[Wärmepumpe]])-2,ROW()-ROW(Main[[#Headers],[Wärmepumpe]]))),"")</f>
        <v/>
      </c>
      <c r="Q289" s="6" t="str">
        <f>IFERROR(INDEX(parent_children[children],_xlfn.AGGREGATE(15,6,ROW(parent_children[parent])/(parent_children[parent]=Main[[#Headers],[Ventil]])-2,ROW()-ROW(Main[[#Headers],[Ventil]]))),"")</f>
        <v/>
      </c>
      <c r="R289" s="6" t="str">
        <f>IFERROR(INDEX(parent_children[children],_xlfn.AGGREGATE(15,6,ROW(parent_children[parent])/(parent_children[parent]=Main[[#Headers],[Klappe]])-2,ROW()-ROW(Main[[#Headers],[Klappe]]))),"")</f>
        <v/>
      </c>
      <c r="S289" s="6" t="str">
        <f>IFERROR(INDEX(parent_children[children],_xlfn.AGGREGATE(15,6,ROW(parent_children[parent])/(parent_children[parent]=Main[[#Headers],[Sensor]])-2,ROW()-ROW(Main[[#Headers],[Sensor]]))),"")</f>
        <v/>
      </c>
      <c r="T289" s="6" t="str">
        <f>IFERROR(INDEX(parent_children[children],_xlfn.AGGREGATE(15,6,ROW(parent_children[parent])/(parent_children[parent]=Main[[#Headers],[Schalter]])-2,ROW()-ROW(Main[[#Headers],[Schalter]]))),"")</f>
        <v/>
      </c>
      <c r="U289" s="6" t="str">
        <f>IFERROR(INDEX(parent_children[children],_xlfn.AGGREGATE(15,6,ROW(parent_children[parent])/(parent_children[parent]=Main[[#Headers],[Wasser]])-2,ROW()-ROW(Main[[#Headers],[Wasser]]))),"")</f>
        <v/>
      </c>
      <c r="V289" s="6" t="str">
        <f>IFERROR(INDEX(parent_children[children],_xlfn.AGGREGATE(15,6,ROW(parent_children[parent])/(parent_children[parent]=Main[[#Headers],[Luft]])-2,ROW()-ROW(Main[[#Headers],[Luft]]))),"")</f>
        <v/>
      </c>
      <c r="W289" s="6" t="str">
        <f>IFERROR(INDEX(parent_children[children],_xlfn.AGGREGATE(15,6,ROW(parent_children[parent])/(parent_children[parent]=Main[[#Headers],[Filter]])-2,ROW()-ROW(Main[[#Headers],[Filter]]))),"")</f>
        <v/>
      </c>
      <c r="X289" s="6" t="str">
        <f>IFERROR(INDEX(parent_children[children],_xlfn.AGGREGATE(15,6,ROW(parent_children[parent])/(parent_children[parent]=Main[[#Headers],[Ventilator]])-2,ROW()-ROW(Main[[#Headers],[Ventilator]]))),"")</f>
        <v/>
      </c>
      <c r="Y289" s="6" t="str">
        <f>IFERROR(INDEX(parent_children[children],_xlfn.AGGREGATE(15,6,ROW(parent_children[parent])/(parent_children[parent]=Main[[#Headers],[Gas]])-2,ROW()-ROW(Main[[#Headers],[Gas]]))),"")</f>
        <v/>
      </c>
      <c r="Z289" s="6" t="str">
        <f>IFERROR(INDEX(parent_children[children],_xlfn.AGGREGATE(15,6,ROW(parent_children[parent])/(parent_children[parent]=Main[[#Headers],[Messwert]])-2,ROW()-ROW(Main[[#Headers],[Messwert]]))),"")</f>
        <v/>
      </c>
      <c r="AA289" s="6" t="str">
        <f>IFERROR(INDEX(parent_children[children],_xlfn.AGGREGATE(15,6,ROW(parent_children[parent])/(parent_children[parent]=Main[[#Headers],[Stellbefehl]])-2,ROW()-ROW(Main[[#Headers],[Stellbefehl]]))),"")</f>
        <v/>
      </c>
      <c r="AB289" s="6" t="str">
        <f>IFERROR(INDEX(parent_children[children],_xlfn.AGGREGATE(15,6,ROW(parent_children[parent])/(parent_children[parent]=Main[[#Headers],[Schaltbefehl]])-2,ROW()-ROW(Main[[#Headers],[Schaltbefehl]]))),"")</f>
        <v/>
      </c>
      <c r="AC289" s="6" t="str">
        <f>IFERROR(INDEX(parent_children[children],_xlfn.AGGREGATE(15,6,ROW(parent_children[parent])/(parent_children[parent]=Main[[#Headers],[Betriebsmeldung]])-2,ROW()-ROW(Main[[#Headers],[Betriebsmeldung]]))),"")</f>
        <v/>
      </c>
      <c r="AD289" s="6" t="str">
        <f>IFERROR(INDEX(parent_children[children],_xlfn.AGGREGATE(15,6,ROW(parent_children[parent])/(parent_children[parent]=Main[[#Headers],[Störung]])-2,ROW()-ROW(Main[[#Headers],[Störung]]))),"")</f>
        <v/>
      </c>
    </row>
    <row r="290" spans="1:30" x14ac:dyDescent="0.25">
      <c r="A290" t="str">
        <f>IFERROR(INDEX(category_assignment[description_german],_xlfn.AGGREGATE(15,6,ROW(category_assignment[category])/(category_assignment[category]=Main[[#Headers],[System]])-2,ROW()-ROW(Main[[#Headers],[System]]))),"")</f>
        <v/>
      </c>
      <c r="B290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290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290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290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290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290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290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290" s="6" t="str">
        <f>IFERROR(INDEX(parent_children[children],_xlfn.AGGREGATE(15,6,ROW(parent_children[parent])/(parent_children[parent]=Main[[#Headers],[Kessel]])-2,ROW()-ROW(Main[[#Headers],[Kessel]]))),"")</f>
        <v/>
      </c>
      <c r="J290" s="6" t="str">
        <f>IFERROR(INDEX(parent_children[children],_xlfn.AGGREGATE(15,6,ROW(parent_children[parent])/(parent_children[parent]=Main[[#Headers],[Kältemaschine]])-2,ROW()-ROW(Main[[#Headers],[Kältemaschine]]))),"")</f>
        <v/>
      </c>
      <c r="K290" s="6" t="str">
        <f>IFERROR(INDEX(parent_children[children],_xlfn.AGGREGATE(15,6,ROW(parent_children[parent])/(parent_children[parent]=Main[[#Headers],[Speicher]])-2,ROW()-ROW(Main[[#Headers],[Speicher]]))),"")</f>
        <v/>
      </c>
      <c r="L290" s="6" t="str">
        <f>IFERROR(INDEX(parent_children[children],_xlfn.AGGREGATE(15,6,ROW(parent_children[parent])/(parent_children[parent]=Main[[#Headers],[Verteiler]])-2,ROW()-ROW(Main[[#Headers],[Verteiler]]))),"")</f>
        <v/>
      </c>
      <c r="M290" s="6" t="str">
        <f>IFERROR(INDEX(parent_children[children],_xlfn.AGGREGATE(15,6,ROW(parent_children[parent])/(parent_children[parent]=Main[[#Headers],[Unterverteiler]])-2,ROW()-ROW(Main[[#Headers],[Unterverteiler]]))),"")</f>
        <v/>
      </c>
      <c r="N290" s="6" t="str">
        <f>IFERROR(INDEX(parent_children[children],_xlfn.AGGREGATE(15,6,ROW(parent_children[parent])/(parent_children[parent]=Main[[#Headers],[Verteilsystem]])-2,ROW()-ROW(Main[[#Headers],[Verteilsystem]]))),"")</f>
        <v/>
      </c>
      <c r="O290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290" s="6" t="str">
        <f>IFERROR(INDEX(parent_children[children],_xlfn.AGGREGATE(15,6,ROW(parent_children[parent])/(parent_children[parent]=Main[[#Headers],[Wärmepumpe]])-2,ROW()-ROW(Main[[#Headers],[Wärmepumpe]]))),"")</f>
        <v/>
      </c>
      <c r="Q290" s="6" t="str">
        <f>IFERROR(INDEX(parent_children[children],_xlfn.AGGREGATE(15,6,ROW(parent_children[parent])/(parent_children[parent]=Main[[#Headers],[Ventil]])-2,ROW()-ROW(Main[[#Headers],[Ventil]]))),"")</f>
        <v/>
      </c>
      <c r="R290" s="6" t="str">
        <f>IFERROR(INDEX(parent_children[children],_xlfn.AGGREGATE(15,6,ROW(parent_children[parent])/(parent_children[parent]=Main[[#Headers],[Klappe]])-2,ROW()-ROW(Main[[#Headers],[Klappe]]))),"")</f>
        <v/>
      </c>
      <c r="S290" s="6" t="str">
        <f>IFERROR(INDEX(parent_children[children],_xlfn.AGGREGATE(15,6,ROW(parent_children[parent])/(parent_children[parent]=Main[[#Headers],[Sensor]])-2,ROW()-ROW(Main[[#Headers],[Sensor]]))),"")</f>
        <v/>
      </c>
      <c r="T290" s="6" t="str">
        <f>IFERROR(INDEX(parent_children[children],_xlfn.AGGREGATE(15,6,ROW(parent_children[parent])/(parent_children[parent]=Main[[#Headers],[Schalter]])-2,ROW()-ROW(Main[[#Headers],[Schalter]]))),"")</f>
        <v/>
      </c>
      <c r="U290" s="6" t="str">
        <f>IFERROR(INDEX(parent_children[children],_xlfn.AGGREGATE(15,6,ROW(parent_children[parent])/(parent_children[parent]=Main[[#Headers],[Wasser]])-2,ROW()-ROW(Main[[#Headers],[Wasser]]))),"")</f>
        <v/>
      </c>
      <c r="V290" s="6" t="str">
        <f>IFERROR(INDEX(parent_children[children],_xlfn.AGGREGATE(15,6,ROW(parent_children[parent])/(parent_children[parent]=Main[[#Headers],[Luft]])-2,ROW()-ROW(Main[[#Headers],[Luft]]))),"")</f>
        <v/>
      </c>
      <c r="W290" s="6" t="str">
        <f>IFERROR(INDEX(parent_children[children],_xlfn.AGGREGATE(15,6,ROW(parent_children[parent])/(parent_children[parent]=Main[[#Headers],[Filter]])-2,ROW()-ROW(Main[[#Headers],[Filter]]))),"")</f>
        <v/>
      </c>
      <c r="X290" s="6" t="str">
        <f>IFERROR(INDEX(parent_children[children],_xlfn.AGGREGATE(15,6,ROW(parent_children[parent])/(parent_children[parent]=Main[[#Headers],[Ventilator]])-2,ROW()-ROW(Main[[#Headers],[Ventilator]]))),"")</f>
        <v/>
      </c>
      <c r="Y290" s="6" t="str">
        <f>IFERROR(INDEX(parent_children[children],_xlfn.AGGREGATE(15,6,ROW(parent_children[parent])/(parent_children[parent]=Main[[#Headers],[Gas]])-2,ROW()-ROW(Main[[#Headers],[Gas]]))),"")</f>
        <v/>
      </c>
      <c r="Z290" s="6" t="str">
        <f>IFERROR(INDEX(parent_children[children],_xlfn.AGGREGATE(15,6,ROW(parent_children[parent])/(parent_children[parent]=Main[[#Headers],[Messwert]])-2,ROW()-ROW(Main[[#Headers],[Messwert]]))),"")</f>
        <v/>
      </c>
      <c r="AA290" s="6" t="str">
        <f>IFERROR(INDEX(parent_children[children],_xlfn.AGGREGATE(15,6,ROW(parent_children[parent])/(parent_children[parent]=Main[[#Headers],[Stellbefehl]])-2,ROW()-ROW(Main[[#Headers],[Stellbefehl]]))),"")</f>
        <v/>
      </c>
      <c r="AB290" s="6" t="str">
        <f>IFERROR(INDEX(parent_children[children],_xlfn.AGGREGATE(15,6,ROW(parent_children[parent])/(parent_children[parent]=Main[[#Headers],[Schaltbefehl]])-2,ROW()-ROW(Main[[#Headers],[Schaltbefehl]]))),"")</f>
        <v/>
      </c>
      <c r="AC290" s="6" t="str">
        <f>IFERROR(INDEX(parent_children[children],_xlfn.AGGREGATE(15,6,ROW(parent_children[parent])/(parent_children[parent]=Main[[#Headers],[Betriebsmeldung]])-2,ROW()-ROW(Main[[#Headers],[Betriebsmeldung]]))),"")</f>
        <v/>
      </c>
      <c r="AD290" s="6" t="str">
        <f>IFERROR(INDEX(parent_children[children],_xlfn.AGGREGATE(15,6,ROW(parent_children[parent])/(parent_children[parent]=Main[[#Headers],[Störung]])-2,ROW()-ROW(Main[[#Headers],[Störung]]))),"")</f>
        <v/>
      </c>
    </row>
    <row r="291" spans="1:30" x14ac:dyDescent="0.25">
      <c r="A291" t="str">
        <f>IFERROR(INDEX(category_assignment[description_german],_xlfn.AGGREGATE(15,6,ROW(category_assignment[category])/(category_assignment[category]=Main[[#Headers],[System]])-2,ROW()-ROW(Main[[#Headers],[System]]))),"")</f>
        <v/>
      </c>
      <c r="B291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291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291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291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291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291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291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291" s="6" t="str">
        <f>IFERROR(INDEX(parent_children[children],_xlfn.AGGREGATE(15,6,ROW(parent_children[parent])/(parent_children[parent]=Main[[#Headers],[Kessel]])-2,ROW()-ROW(Main[[#Headers],[Kessel]]))),"")</f>
        <v/>
      </c>
      <c r="J291" s="6" t="str">
        <f>IFERROR(INDEX(parent_children[children],_xlfn.AGGREGATE(15,6,ROW(parent_children[parent])/(parent_children[parent]=Main[[#Headers],[Kältemaschine]])-2,ROW()-ROW(Main[[#Headers],[Kältemaschine]]))),"")</f>
        <v/>
      </c>
      <c r="K291" s="6" t="str">
        <f>IFERROR(INDEX(parent_children[children],_xlfn.AGGREGATE(15,6,ROW(parent_children[parent])/(parent_children[parent]=Main[[#Headers],[Speicher]])-2,ROW()-ROW(Main[[#Headers],[Speicher]]))),"")</f>
        <v/>
      </c>
      <c r="L291" s="6" t="str">
        <f>IFERROR(INDEX(parent_children[children],_xlfn.AGGREGATE(15,6,ROW(parent_children[parent])/(parent_children[parent]=Main[[#Headers],[Verteiler]])-2,ROW()-ROW(Main[[#Headers],[Verteiler]]))),"")</f>
        <v/>
      </c>
      <c r="M291" s="6" t="str">
        <f>IFERROR(INDEX(parent_children[children],_xlfn.AGGREGATE(15,6,ROW(parent_children[parent])/(parent_children[parent]=Main[[#Headers],[Unterverteiler]])-2,ROW()-ROW(Main[[#Headers],[Unterverteiler]]))),"")</f>
        <v/>
      </c>
      <c r="N291" s="6" t="str">
        <f>IFERROR(INDEX(parent_children[children],_xlfn.AGGREGATE(15,6,ROW(parent_children[parent])/(parent_children[parent]=Main[[#Headers],[Verteilsystem]])-2,ROW()-ROW(Main[[#Headers],[Verteilsystem]]))),"")</f>
        <v/>
      </c>
      <c r="O291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291" s="6" t="str">
        <f>IFERROR(INDEX(parent_children[children],_xlfn.AGGREGATE(15,6,ROW(parent_children[parent])/(parent_children[parent]=Main[[#Headers],[Wärmepumpe]])-2,ROW()-ROW(Main[[#Headers],[Wärmepumpe]]))),"")</f>
        <v/>
      </c>
      <c r="Q291" s="6" t="str">
        <f>IFERROR(INDEX(parent_children[children],_xlfn.AGGREGATE(15,6,ROW(parent_children[parent])/(parent_children[parent]=Main[[#Headers],[Ventil]])-2,ROW()-ROW(Main[[#Headers],[Ventil]]))),"")</f>
        <v/>
      </c>
      <c r="R291" s="6" t="str">
        <f>IFERROR(INDEX(parent_children[children],_xlfn.AGGREGATE(15,6,ROW(parent_children[parent])/(parent_children[parent]=Main[[#Headers],[Klappe]])-2,ROW()-ROW(Main[[#Headers],[Klappe]]))),"")</f>
        <v/>
      </c>
      <c r="S291" s="6" t="str">
        <f>IFERROR(INDEX(parent_children[children],_xlfn.AGGREGATE(15,6,ROW(parent_children[parent])/(parent_children[parent]=Main[[#Headers],[Sensor]])-2,ROW()-ROW(Main[[#Headers],[Sensor]]))),"")</f>
        <v/>
      </c>
      <c r="T291" s="6" t="str">
        <f>IFERROR(INDEX(parent_children[children],_xlfn.AGGREGATE(15,6,ROW(parent_children[parent])/(parent_children[parent]=Main[[#Headers],[Schalter]])-2,ROW()-ROW(Main[[#Headers],[Schalter]]))),"")</f>
        <v/>
      </c>
      <c r="U291" s="6" t="str">
        <f>IFERROR(INDEX(parent_children[children],_xlfn.AGGREGATE(15,6,ROW(parent_children[parent])/(parent_children[parent]=Main[[#Headers],[Wasser]])-2,ROW()-ROW(Main[[#Headers],[Wasser]]))),"")</f>
        <v/>
      </c>
      <c r="V291" s="6" t="str">
        <f>IFERROR(INDEX(parent_children[children],_xlfn.AGGREGATE(15,6,ROW(parent_children[parent])/(parent_children[parent]=Main[[#Headers],[Luft]])-2,ROW()-ROW(Main[[#Headers],[Luft]]))),"")</f>
        <v/>
      </c>
      <c r="W291" s="6" t="str">
        <f>IFERROR(INDEX(parent_children[children],_xlfn.AGGREGATE(15,6,ROW(parent_children[parent])/(parent_children[parent]=Main[[#Headers],[Filter]])-2,ROW()-ROW(Main[[#Headers],[Filter]]))),"")</f>
        <v/>
      </c>
      <c r="X291" s="6" t="str">
        <f>IFERROR(INDEX(parent_children[children],_xlfn.AGGREGATE(15,6,ROW(parent_children[parent])/(parent_children[parent]=Main[[#Headers],[Ventilator]])-2,ROW()-ROW(Main[[#Headers],[Ventilator]]))),"")</f>
        <v/>
      </c>
      <c r="Y291" s="6" t="str">
        <f>IFERROR(INDEX(parent_children[children],_xlfn.AGGREGATE(15,6,ROW(parent_children[parent])/(parent_children[parent]=Main[[#Headers],[Gas]])-2,ROW()-ROW(Main[[#Headers],[Gas]]))),"")</f>
        <v/>
      </c>
      <c r="Z291" s="6" t="str">
        <f>IFERROR(INDEX(parent_children[children],_xlfn.AGGREGATE(15,6,ROW(parent_children[parent])/(parent_children[parent]=Main[[#Headers],[Messwert]])-2,ROW()-ROW(Main[[#Headers],[Messwert]]))),"")</f>
        <v/>
      </c>
      <c r="AA291" s="6" t="str">
        <f>IFERROR(INDEX(parent_children[children],_xlfn.AGGREGATE(15,6,ROW(parent_children[parent])/(parent_children[parent]=Main[[#Headers],[Stellbefehl]])-2,ROW()-ROW(Main[[#Headers],[Stellbefehl]]))),"")</f>
        <v/>
      </c>
      <c r="AB291" s="6" t="str">
        <f>IFERROR(INDEX(parent_children[children],_xlfn.AGGREGATE(15,6,ROW(parent_children[parent])/(parent_children[parent]=Main[[#Headers],[Schaltbefehl]])-2,ROW()-ROW(Main[[#Headers],[Schaltbefehl]]))),"")</f>
        <v/>
      </c>
      <c r="AC291" s="6" t="str">
        <f>IFERROR(INDEX(parent_children[children],_xlfn.AGGREGATE(15,6,ROW(parent_children[parent])/(parent_children[parent]=Main[[#Headers],[Betriebsmeldung]])-2,ROW()-ROW(Main[[#Headers],[Betriebsmeldung]]))),"")</f>
        <v/>
      </c>
      <c r="AD291" s="6" t="str">
        <f>IFERROR(INDEX(parent_children[children],_xlfn.AGGREGATE(15,6,ROW(parent_children[parent])/(parent_children[parent]=Main[[#Headers],[Störung]])-2,ROW()-ROW(Main[[#Headers],[Störung]]))),"")</f>
        <v/>
      </c>
    </row>
    <row r="292" spans="1:30" x14ac:dyDescent="0.25">
      <c r="A292" t="str">
        <f>IFERROR(INDEX(category_assignment[description_german],_xlfn.AGGREGATE(15,6,ROW(category_assignment[category])/(category_assignment[category]=Main[[#Headers],[System]])-2,ROW()-ROW(Main[[#Headers],[System]]))),"")</f>
        <v/>
      </c>
      <c r="B292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292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292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292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292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292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292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292" s="6" t="str">
        <f>IFERROR(INDEX(parent_children[children],_xlfn.AGGREGATE(15,6,ROW(parent_children[parent])/(parent_children[parent]=Main[[#Headers],[Kessel]])-2,ROW()-ROW(Main[[#Headers],[Kessel]]))),"")</f>
        <v/>
      </c>
      <c r="J292" s="6" t="str">
        <f>IFERROR(INDEX(parent_children[children],_xlfn.AGGREGATE(15,6,ROW(parent_children[parent])/(parent_children[parent]=Main[[#Headers],[Kältemaschine]])-2,ROW()-ROW(Main[[#Headers],[Kältemaschine]]))),"")</f>
        <v/>
      </c>
      <c r="K292" s="6" t="str">
        <f>IFERROR(INDEX(parent_children[children],_xlfn.AGGREGATE(15,6,ROW(parent_children[parent])/(parent_children[parent]=Main[[#Headers],[Speicher]])-2,ROW()-ROW(Main[[#Headers],[Speicher]]))),"")</f>
        <v/>
      </c>
      <c r="L292" s="6" t="str">
        <f>IFERROR(INDEX(parent_children[children],_xlfn.AGGREGATE(15,6,ROW(parent_children[parent])/(parent_children[parent]=Main[[#Headers],[Verteiler]])-2,ROW()-ROW(Main[[#Headers],[Verteiler]]))),"")</f>
        <v/>
      </c>
      <c r="M292" s="6" t="str">
        <f>IFERROR(INDEX(parent_children[children],_xlfn.AGGREGATE(15,6,ROW(parent_children[parent])/(parent_children[parent]=Main[[#Headers],[Unterverteiler]])-2,ROW()-ROW(Main[[#Headers],[Unterverteiler]]))),"")</f>
        <v/>
      </c>
      <c r="N292" s="6" t="str">
        <f>IFERROR(INDEX(parent_children[children],_xlfn.AGGREGATE(15,6,ROW(parent_children[parent])/(parent_children[parent]=Main[[#Headers],[Verteilsystem]])-2,ROW()-ROW(Main[[#Headers],[Verteilsystem]]))),"")</f>
        <v/>
      </c>
      <c r="O292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292" s="6" t="str">
        <f>IFERROR(INDEX(parent_children[children],_xlfn.AGGREGATE(15,6,ROW(parent_children[parent])/(parent_children[parent]=Main[[#Headers],[Wärmepumpe]])-2,ROW()-ROW(Main[[#Headers],[Wärmepumpe]]))),"")</f>
        <v/>
      </c>
      <c r="Q292" s="6" t="str">
        <f>IFERROR(INDEX(parent_children[children],_xlfn.AGGREGATE(15,6,ROW(parent_children[parent])/(parent_children[parent]=Main[[#Headers],[Ventil]])-2,ROW()-ROW(Main[[#Headers],[Ventil]]))),"")</f>
        <v/>
      </c>
      <c r="R292" s="6" t="str">
        <f>IFERROR(INDEX(parent_children[children],_xlfn.AGGREGATE(15,6,ROW(parent_children[parent])/(parent_children[parent]=Main[[#Headers],[Klappe]])-2,ROW()-ROW(Main[[#Headers],[Klappe]]))),"")</f>
        <v/>
      </c>
      <c r="S292" s="6" t="str">
        <f>IFERROR(INDEX(parent_children[children],_xlfn.AGGREGATE(15,6,ROW(parent_children[parent])/(parent_children[parent]=Main[[#Headers],[Sensor]])-2,ROW()-ROW(Main[[#Headers],[Sensor]]))),"")</f>
        <v/>
      </c>
      <c r="T292" s="6" t="str">
        <f>IFERROR(INDEX(parent_children[children],_xlfn.AGGREGATE(15,6,ROW(parent_children[parent])/(parent_children[parent]=Main[[#Headers],[Schalter]])-2,ROW()-ROW(Main[[#Headers],[Schalter]]))),"")</f>
        <v/>
      </c>
      <c r="U292" s="6" t="str">
        <f>IFERROR(INDEX(parent_children[children],_xlfn.AGGREGATE(15,6,ROW(parent_children[parent])/(parent_children[parent]=Main[[#Headers],[Wasser]])-2,ROW()-ROW(Main[[#Headers],[Wasser]]))),"")</f>
        <v/>
      </c>
      <c r="V292" s="6" t="str">
        <f>IFERROR(INDEX(parent_children[children],_xlfn.AGGREGATE(15,6,ROW(parent_children[parent])/(parent_children[parent]=Main[[#Headers],[Luft]])-2,ROW()-ROW(Main[[#Headers],[Luft]]))),"")</f>
        <v/>
      </c>
      <c r="W292" s="6" t="str">
        <f>IFERROR(INDEX(parent_children[children],_xlfn.AGGREGATE(15,6,ROW(parent_children[parent])/(parent_children[parent]=Main[[#Headers],[Filter]])-2,ROW()-ROW(Main[[#Headers],[Filter]]))),"")</f>
        <v/>
      </c>
      <c r="X292" s="6" t="str">
        <f>IFERROR(INDEX(parent_children[children],_xlfn.AGGREGATE(15,6,ROW(parent_children[parent])/(parent_children[parent]=Main[[#Headers],[Ventilator]])-2,ROW()-ROW(Main[[#Headers],[Ventilator]]))),"")</f>
        <v/>
      </c>
      <c r="Y292" s="6" t="str">
        <f>IFERROR(INDEX(parent_children[children],_xlfn.AGGREGATE(15,6,ROW(parent_children[parent])/(parent_children[parent]=Main[[#Headers],[Gas]])-2,ROW()-ROW(Main[[#Headers],[Gas]]))),"")</f>
        <v/>
      </c>
      <c r="Z292" s="6" t="str">
        <f>IFERROR(INDEX(parent_children[children],_xlfn.AGGREGATE(15,6,ROW(parent_children[parent])/(parent_children[parent]=Main[[#Headers],[Messwert]])-2,ROW()-ROW(Main[[#Headers],[Messwert]]))),"")</f>
        <v/>
      </c>
      <c r="AA292" s="6" t="str">
        <f>IFERROR(INDEX(parent_children[children],_xlfn.AGGREGATE(15,6,ROW(parent_children[parent])/(parent_children[parent]=Main[[#Headers],[Stellbefehl]])-2,ROW()-ROW(Main[[#Headers],[Stellbefehl]]))),"")</f>
        <v/>
      </c>
      <c r="AB292" s="6" t="str">
        <f>IFERROR(INDEX(parent_children[children],_xlfn.AGGREGATE(15,6,ROW(parent_children[parent])/(parent_children[parent]=Main[[#Headers],[Schaltbefehl]])-2,ROW()-ROW(Main[[#Headers],[Schaltbefehl]]))),"")</f>
        <v/>
      </c>
      <c r="AC292" s="6" t="str">
        <f>IFERROR(INDEX(parent_children[children],_xlfn.AGGREGATE(15,6,ROW(parent_children[parent])/(parent_children[parent]=Main[[#Headers],[Betriebsmeldung]])-2,ROW()-ROW(Main[[#Headers],[Betriebsmeldung]]))),"")</f>
        <v/>
      </c>
      <c r="AD292" s="6" t="str">
        <f>IFERROR(INDEX(parent_children[children],_xlfn.AGGREGATE(15,6,ROW(parent_children[parent])/(parent_children[parent]=Main[[#Headers],[Störung]])-2,ROW()-ROW(Main[[#Headers],[Störung]]))),"")</f>
        <v/>
      </c>
    </row>
    <row r="293" spans="1:30" x14ac:dyDescent="0.25">
      <c r="A293" t="str">
        <f>IFERROR(INDEX(category_assignment[description_german],_xlfn.AGGREGATE(15,6,ROW(category_assignment[category])/(category_assignment[category]=Main[[#Headers],[System]])-2,ROW()-ROW(Main[[#Headers],[System]]))),"")</f>
        <v/>
      </c>
      <c r="B293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293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293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293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293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293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293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293" s="6" t="str">
        <f>IFERROR(INDEX(parent_children[children],_xlfn.AGGREGATE(15,6,ROW(parent_children[parent])/(parent_children[parent]=Main[[#Headers],[Kessel]])-2,ROW()-ROW(Main[[#Headers],[Kessel]]))),"")</f>
        <v/>
      </c>
      <c r="J293" s="6" t="str">
        <f>IFERROR(INDEX(parent_children[children],_xlfn.AGGREGATE(15,6,ROW(parent_children[parent])/(parent_children[parent]=Main[[#Headers],[Kältemaschine]])-2,ROW()-ROW(Main[[#Headers],[Kältemaschine]]))),"")</f>
        <v/>
      </c>
      <c r="K293" s="6" t="str">
        <f>IFERROR(INDEX(parent_children[children],_xlfn.AGGREGATE(15,6,ROW(parent_children[parent])/(parent_children[parent]=Main[[#Headers],[Speicher]])-2,ROW()-ROW(Main[[#Headers],[Speicher]]))),"")</f>
        <v/>
      </c>
      <c r="L293" s="6" t="str">
        <f>IFERROR(INDEX(parent_children[children],_xlfn.AGGREGATE(15,6,ROW(parent_children[parent])/(parent_children[parent]=Main[[#Headers],[Verteiler]])-2,ROW()-ROW(Main[[#Headers],[Verteiler]]))),"")</f>
        <v/>
      </c>
      <c r="M293" s="6" t="str">
        <f>IFERROR(INDEX(parent_children[children],_xlfn.AGGREGATE(15,6,ROW(parent_children[parent])/(parent_children[parent]=Main[[#Headers],[Unterverteiler]])-2,ROW()-ROW(Main[[#Headers],[Unterverteiler]]))),"")</f>
        <v/>
      </c>
      <c r="N293" s="6" t="str">
        <f>IFERROR(INDEX(parent_children[children],_xlfn.AGGREGATE(15,6,ROW(parent_children[parent])/(parent_children[parent]=Main[[#Headers],[Verteilsystem]])-2,ROW()-ROW(Main[[#Headers],[Verteilsystem]]))),"")</f>
        <v/>
      </c>
      <c r="O293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293" s="6" t="str">
        <f>IFERROR(INDEX(parent_children[children],_xlfn.AGGREGATE(15,6,ROW(parent_children[parent])/(parent_children[parent]=Main[[#Headers],[Wärmepumpe]])-2,ROW()-ROW(Main[[#Headers],[Wärmepumpe]]))),"")</f>
        <v/>
      </c>
      <c r="Q293" s="6" t="str">
        <f>IFERROR(INDEX(parent_children[children],_xlfn.AGGREGATE(15,6,ROW(parent_children[parent])/(parent_children[parent]=Main[[#Headers],[Ventil]])-2,ROW()-ROW(Main[[#Headers],[Ventil]]))),"")</f>
        <v/>
      </c>
      <c r="R293" s="6" t="str">
        <f>IFERROR(INDEX(parent_children[children],_xlfn.AGGREGATE(15,6,ROW(parent_children[parent])/(parent_children[parent]=Main[[#Headers],[Klappe]])-2,ROW()-ROW(Main[[#Headers],[Klappe]]))),"")</f>
        <v/>
      </c>
      <c r="S293" s="6" t="str">
        <f>IFERROR(INDEX(parent_children[children],_xlfn.AGGREGATE(15,6,ROW(parent_children[parent])/(parent_children[parent]=Main[[#Headers],[Sensor]])-2,ROW()-ROW(Main[[#Headers],[Sensor]]))),"")</f>
        <v/>
      </c>
      <c r="T293" s="6" t="str">
        <f>IFERROR(INDEX(parent_children[children],_xlfn.AGGREGATE(15,6,ROW(parent_children[parent])/(parent_children[parent]=Main[[#Headers],[Schalter]])-2,ROW()-ROW(Main[[#Headers],[Schalter]]))),"")</f>
        <v/>
      </c>
      <c r="U293" s="6" t="str">
        <f>IFERROR(INDEX(parent_children[children],_xlfn.AGGREGATE(15,6,ROW(parent_children[parent])/(parent_children[parent]=Main[[#Headers],[Wasser]])-2,ROW()-ROW(Main[[#Headers],[Wasser]]))),"")</f>
        <v/>
      </c>
      <c r="V293" s="6" t="str">
        <f>IFERROR(INDEX(parent_children[children],_xlfn.AGGREGATE(15,6,ROW(parent_children[parent])/(parent_children[parent]=Main[[#Headers],[Luft]])-2,ROW()-ROW(Main[[#Headers],[Luft]]))),"")</f>
        <v/>
      </c>
      <c r="W293" s="6" t="str">
        <f>IFERROR(INDEX(parent_children[children],_xlfn.AGGREGATE(15,6,ROW(parent_children[parent])/(parent_children[parent]=Main[[#Headers],[Filter]])-2,ROW()-ROW(Main[[#Headers],[Filter]]))),"")</f>
        <v/>
      </c>
      <c r="X293" s="6" t="str">
        <f>IFERROR(INDEX(parent_children[children],_xlfn.AGGREGATE(15,6,ROW(parent_children[parent])/(parent_children[parent]=Main[[#Headers],[Ventilator]])-2,ROW()-ROW(Main[[#Headers],[Ventilator]]))),"")</f>
        <v/>
      </c>
      <c r="Y293" s="6" t="str">
        <f>IFERROR(INDEX(parent_children[children],_xlfn.AGGREGATE(15,6,ROW(parent_children[parent])/(parent_children[parent]=Main[[#Headers],[Gas]])-2,ROW()-ROW(Main[[#Headers],[Gas]]))),"")</f>
        <v/>
      </c>
      <c r="Z293" s="6" t="str">
        <f>IFERROR(INDEX(parent_children[children],_xlfn.AGGREGATE(15,6,ROW(parent_children[parent])/(parent_children[parent]=Main[[#Headers],[Messwert]])-2,ROW()-ROW(Main[[#Headers],[Messwert]]))),"")</f>
        <v/>
      </c>
      <c r="AA293" s="6" t="str">
        <f>IFERROR(INDEX(parent_children[children],_xlfn.AGGREGATE(15,6,ROW(parent_children[parent])/(parent_children[parent]=Main[[#Headers],[Stellbefehl]])-2,ROW()-ROW(Main[[#Headers],[Stellbefehl]]))),"")</f>
        <v/>
      </c>
      <c r="AB293" s="6" t="str">
        <f>IFERROR(INDEX(parent_children[children],_xlfn.AGGREGATE(15,6,ROW(parent_children[parent])/(parent_children[parent]=Main[[#Headers],[Schaltbefehl]])-2,ROW()-ROW(Main[[#Headers],[Schaltbefehl]]))),"")</f>
        <v/>
      </c>
      <c r="AC293" s="6" t="str">
        <f>IFERROR(INDEX(parent_children[children],_xlfn.AGGREGATE(15,6,ROW(parent_children[parent])/(parent_children[parent]=Main[[#Headers],[Betriebsmeldung]])-2,ROW()-ROW(Main[[#Headers],[Betriebsmeldung]]))),"")</f>
        <v/>
      </c>
      <c r="AD293" s="6" t="str">
        <f>IFERROR(INDEX(parent_children[children],_xlfn.AGGREGATE(15,6,ROW(parent_children[parent])/(parent_children[parent]=Main[[#Headers],[Störung]])-2,ROW()-ROW(Main[[#Headers],[Störung]]))),"")</f>
        <v/>
      </c>
    </row>
    <row r="294" spans="1:30" x14ac:dyDescent="0.25">
      <c r="A294" t="str">
        <f>IFERROR(INDEX(category_assignment[description_german],_xlfn.AGGREGATE(15,6,ROW(category_assignment[category])/(category_assignment[category]=Main[[#Headers],[System]])-2,ROW()-ROW(Main[[#Headers],[System]]))),"")</f>
        <v/>
      </c>
      <c r="B294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294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294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294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294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294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294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294" s="6" t="str">
        <f>IFERROR(INDEX(parent_children[children],_xlfn.AGGREGATE(15,6,ROW(parent_children[parent])/(parent_children[parent]=Main[[#Headers],[Kessel]])-2,ROW()-ROW(Main[[#Headers],[Kessel]]))),"")</f>
        <v/>
      </c>
      <c r="J294" s="6" t="str">
        <f>IFERROR(INDEX(parent_children[children],_xlfn.AGGREGATE(15,6,ROW(parent_children[parent])/(parent_children[parent]=Main[[#Headers],[Kältemaschine]])-2,ROW()-ROW(Main[[#Headers],[Kältemaschine]]))),"")</f>
        <v/>
      </c>
      <c r="K294" s="6" t="str">
        <f>IFERROR(INDEX(parent_children[children],_xlfn.AGGREGATE(15,6,ROW(parent_children[parent])/(parent_children[parent]=Main[[#Headers],[Speicher]])-2,ROW()-ROW(Main[[#Headers],[Speicher]]))),"")</f>
        <v/>
      </c>
      <c r="L294" s="6" t="str">
        <f>IFERROR(INDEX(parent_children[children],_xlfn.AGGREGATE(15,6,ROW(parent_children[parent])/(parent_children[parent]=Main[[#Headers],[Verteiler]])-2,ROW()-ROW(Main[[#Headers],[Verteiler]]))),"")</f>
        <v/>
      </c>
      <c r="M294" s="6" t="str">
        <f>IFERROR(INDEX(parent_children[children],_xlfn.AGGREGATE(15,6,ROW(parent_children[parent])/(parent_children[parent]=Main[[#Headers],[Unterverteiler]])-2,ROW()-ROW(Main[[#Headers],[Unterverteiler]]))),"")</f>
        <v/>
      </c>
      <c r="N294" s="6" t="str">
        <f>IFERROR(INDEX(parent_children[children],_xlfn.AGGREGATE(15,6,ROW(parent_children[parent])/(parent_children[parent]=Main[[#Headers],[Verteilsystem]])-2,ROW()-ROW(Main[[#Headers],[Verteilsystem]]))),"")</f>
        <v/>
      </c>
      <c r="O294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294" s="6" t="str">
        <f>IFERROR(INDEX(parent_children[children],_xlfn.AGGREGATE(15,6,ROW(parent_children[parent])/(parent_children[parent]=Main[[#Headers],[Wärmepumpe]])-2,ROW()-ROW(Main[[#Headers],[Wärmepumpe]]))),"")</f>
        <v/>
      </c>
      <c r="Q294" s="6" t="str">
        <f>IFERROR(INDEX(parent_children[children],_xlfn.AGGREGATE(15,6,ROW(parent_children[parent])/(parent_children[parent]=Main[[#Headers],[Ventil]])-2,ROW()-ROW(Main[[#Headers],[Ventil]]))),"")</f>
        <v/>
      </c>
      <c r="R294" s="6" t="str">
        <f>IFERROR(INDEX(parent_children[children],_xlfn.AGGREGATE(15,6,ROW(parent_children[parent])/(parent_children[parent]=Main[[#Headers],[Klappe]])-2,ROW()-ROW(Main[[#Headers],[Klappe]]))),"")</f>
        <v/>
      </c>
      <c r="S294" s="6" t="str">
        <f>IFERROR(INDEX(parent_children[children],_xlfn.AGGREGATE(15,6,ROW(parent_children[parent])/(parent_children[parent]=Main[[#Headers],[Sensor]])-2,ROW()-ROW(Main[[#Headers],[Sensor]]))),"")</f>
        <v/>
      </c>
      <c r="T294" s="6" t="str">
        <f>IFERROR(INDEX(parent_children[children],_xlfn.AGGREGATE(15,6,ROW(parent_children[parent])/(parent_children[parent]=Main[[#Headers],[Schalter]])-2,ROW()-ROW(Main[[#Headers],[Schalter]]))),"")</f>
        <v/>
      </c>
      <c r="U294" s="6" t="str">
        <f>IFERROR(INDEX(parent_children[children],_xlfn.AGGREGATE(15,6,ROW(parent_children[parent])/(parent_children[parent]=Main[[#Headers],[Wasser]])-2,ROW()-ROW(Main[[#Headers],[Wasser]]))),"")</f>
        <v/>
      </c>
      <c r="V294" s="6" t="str">
        <f>IFERROR(INDEX(parent_children[children],_xlfn.AGGREGATE(15,6,ROW(parent_children[parent])/(parent_children[parent]=Main[[#Headers],[Luft]])-2,ROW()-ROW(Main[[#Headers],[Luft]]))),"")</f>
        <v/>
      </c>
      <c r="W294" s="6" t="str">
        <f>IFERROR(INDEX(parent_children[children],_xlfn.AGGREGATE(15,6,ROW(parent_children[parent])/(parent_children[parent]=Main[[#Headers],[Filter]])-2,ROW()-ROW(Main[[#Headers],[Filter]]))),"")</f>
        <v/>
      </c>
      <c r="X294" s="6" t="str">
        <f>IFERROR(INDEX(parent_children[children],_xlfn.AGGREGATE(15,6,ROW(parent_children[parent])/(parent_children[parent]=Main[[#Headers],[Ventilator]])-2,ROW()-ROW(Main[[#Headers],[Ventilator]]))),"")</f>
        <v/>
      </c>
      <c r="Y294" s="6" t="str">
        <f>IFERROR(INDEX(parent_children[children],_xlfn.AGGREGATE(15,6,ROW(parent_children[parent])/(parent_children[parent]=Main[[#Headers],[Gas]])-2,ROW()-ROW(Main[[#Headers],[Gas]]))),"")</f>
        <v/>
      </c>
      <c r="Z294" s="6" t="str">
        <f>IFERROR(INDEX(parent_children[children],_xlfn.AGGREGATE(15,6,ROW(parent_children[parent])/(parent_children[parent]=Main[[#Headers],[Messwert]])-2,ROW()-ROW(Main[[#Headers],[Messwert]]))),"")</f>
        <v/>
      </c>
      <c r="AA294" s="6" t="str">
        <f>IFERROR(INDEX(parent_children[children],_xlfn.AGGREGATE(15,6,ROW(parent_children[parent])/(parent_children[parent]=Main[[#Headers],[Stellbefehl]])-2,ROW()-ROW(Main[[#Headers],[Stellbefehl]]))),"")</f>
        <v/>
      </c>
      <c r="AB294" s="6" t="str">
        <f>IFERROR(INDEX(parent_children[children],_xlfn.AGGREGATE(15,6,ROW(parent_children[parent])/(parent_children[parent]=Main[[#Headers],[Schaltbefehl]])-2,ROW()-ROW(Main[[#Headers],[Schaltbefehl]]))),"")</f>
        <v/>
      </c>
      <c r="AC294" s="6" t="str">
        <f>IFERROR(INDEX(parent_children[children],_xlfn.AGGREGATE(15,6,ROW(parent_children[parent])/(parent_children[parent]=Main[[#Headers],[Betriebsmeldung]])-2,ROW()-ROW(Main[[#Headers],[Betriebsmeldung]]))),"")</f>
        <v/>
      </c>
      <c r="AD294" s="6" t="str">
        <f>IFERROR(INDEX(parent_children[children],_xlfn.AGGREGATE(15,6,ROW(parent_children[parent])/(parent_children[parent]=Main[[#Headers],[Störung]])-2,ROW()-ROW(Main[[#Headers],[Störung]]))),"")</f>
        <v/>
      </c>
    </row>
    <row r="295" spans="1:30" x14ac:dyDescent="0.25">
      <c r="A295" t="str">
        <f>IFERROR(INDEX(category_assignment[description_german],_xlfn.AGGREGATE(15,6,ROW(category_assignment[category])/(category_assignment[category]=Main[[#Headers],[System]])-2,ROW()-ROW(Main[[#Headers],[System]]))),"")</f>
        <v/>
      </c>
      <c r="B295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295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295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295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295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295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295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295" s="6" t="str">
        <f>IFERROR(INDEX(parent_children[children],_xlfn.AGGREGATE(15,6,ROW(parent_children[parent])/(parent_children[parent]=Main[[#Headers],[Kessel]])-2,ROW()-ROW(Main[[#Headers],[Kessel]]))),"")</f>
        <v/>
      </c>
      <c r="J295" s="6" t="str">
        <f>IFERROR(INDEX(parent_children[children],_xlfn.AGGREGATE(15,6,ROW(parent_children[parent])/(parent_children[parent]=Main[[#Headers],[Kältemaschine]])-2,ROW()-ROW(Main[[#Headers],[Kältemaschine]]))),"")</f>
        <v/>
      </c>
      <c r="K295" s="6" t="str">
        <f>IFERROR(INDEX(parent_children[children],_xlfn.AGGREGATE(15,6,ROW(parent_children[parent])/(parent_children[parent]=Main[[#Headers],[Speicher]])-2,ROW()-ROW(Main[[#Headers],[Speicher]]))),"")</f>
        <v/>
      </c>
      <c r="L295" s="6" t="str">
        <f>IFERROR(INDEX(parent_children[children],_xlfn.AGGREGATE(15,6,ROW(parent_children[parent])/(parent_children[parent]=Main[[#Headers],[Verteiler]])-2,ROW()-ROW(Main[[#Headers],[Verteiler]]))),"")</f>
        <v/>
      </c>
      <c r="M295" s="6" t="str">
        <f>IFERROR(INDEX(parent_children[children],_xlfn.AGGREGATE(15,6,ROW(parent_children[parent])/(parent_children[parent]=Main[[#Headers],[Unterverteiler]])-2,ROW()-ROW(Main[[#Headers],[Unterverteiler]]))),"")</f>
        <v/>
      </c>
      <c r="N295" s="6" t="str">
        <f>IFERROR(INDEX(parent_children[children],_xlfn.AGGREGATE(15,6,ROW(parent_children[parent])/(parent_children[parent]=Main[[#Headers],[Verteilsystem]])-2,ROW()-ROW(Main[[#Headers],[Verteilsystem]]))),"")</f>
        <v/>
      </c>
      <c r="O295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295" s="6" t="str">
        <f>IFERROR(INDEX(parent_children[children],_xlfn.AGGREGATE(15,6,ROW(parent_children[parent])/(parent_children[parent]=Main[[#Headers],[Wärmepumpe]])-2,ROW()-ROW(Main[[#Headers],[Wärmepumpe]]))),"")</f>
        <v/>
      </c>
      <c r="Q295" s="6" t="str">
        <f>IFERROR(INDEX(parent_children[children],_xlfn.AGGREGATE(15,6,ROW(parent_children[parent])/(parent_children[parent]=Main[[#Headers],[Ventil]])-2,ROW()-ROW(Main[[#Headers],[Ventil]]))),"")</f>
        <v/>
      </c>
      <c r="R295" s="6" t="str">
        <f>IFERROR(INDEX(parent_children[children],_xlfn.AGGREGATE(15,6,ROW(parent_children[parent])/(parent_children[parent]=Main[[#Headers],[Klappe]])-2,ROW()-ROW(Main[[#Headers],[Klappe]]))),"")</f>
        <v/>
      </c>
      <c r="S295" s="6" t="str">
        <f>IFERROR(INDEX(parent_children[children],_xlfn.AGGREGATE(15,6,ROW(parent_children[parent])/(parent_children[parent]=Main[[#Headers],[Sensor]])-2,ROW()-ROW(Main[[#Headers],[Sensor]]))),"")</f>
        <v/>
      </c>
      <c r="T295" s="6" t="str">
        <f>IFERROR(INDEX(parent_children[children],_xlfn.AGGREGATE(15,6,ROW(parent_children[parent])/(parent_children[parent]=Main[[#Headers],[Schalter]])-2,ROW()-ROW(Main[[#Headers],[Schalter]]))),"")</f>
        <v/>
      </c>
      <c r="U295" s="6" t="str">
        <f>IFERROR(INDEX(parent_children[children],_xlfn.AGGREGATE(15,6,ROW(parent_children[parent])/(parent_children[parent]=Main[[#Headers],[Wasser]])-2,ROW()-ROW(Main[[#Headers],[Wasser]]))),"")</f>
        <v/>
      </c>
      <c r="V295" s="6" t="str">
        <f>IFERROR(INDEX(parent_children[children],_xlfn.AGGREGATE(15,6,ROW(parent_children[parent])/(parent_children[parent]=Main[[#Headers],[Luft]])-2,ROW()-ROW(Main[[#Headers],[Luft]]))),"")</f>
        <v/>
      </c>
      <c r="W295" s="6" t="str">
        <f>IFERROR(INDEX(parent_children[children],_xlfn.AGGREGATE(15,6,ROW(parent_children[parent])/(parent_children[parent]=Main[[#Headers],[Filter]])-2,ROW()-ROW(Main[[#Headers],[Filter]]))),"")</f>
        <v/>
      </c>
      <c r="X295" s="6" t="str">
        <f>IFERROR(INDEX(parent_children[children],_xlfn.AGGREGATE(15,6,ROW(parent_children[parent])/(parent_children[parent]=Main[[#Headers],[Ventilator]])-2,ROW()-ROW(Main[[#Headers],[Ventilator]]))),"")</f>
        <v/>
      </c>
      <c r="Y295" s="6" t="str">
        <f>IFERROR(INDEX(parent_children[children],_xlfn.AGGREGATE(15,6,ROW(parent_children[parent])/(parent_children[parent]=Main[[#Headers],[Gas]])-2,ROW()-ROW(Main[[#Headers],[Gas]]))),"")</f>
        <v/>
      </c>
      <c r="Z295" s="6" t="str">
        <f>IFERROR(INDEX(parent_children[children],_xlfn.AGGREGATE(15,6,ROW(parent_children[parent])/(parent_children[parent]=Main[[#Headers],[Messwert]])-2,ROW()-ROW(Main[[#Headers],[Messwert]]))),"")</f>
        <v/>
      </c>
      <c r="AA295" s="6" t="str">
        <f>IFERROR(INDEX(parent_children[children],_xlfn.AGGREGATE(15,6,ROW(parent_children[parent])/(parent_children[parent]=Main[[#Headers],[Stellbefehl]])-2,ROW()-ROW(Main[[#Headers],[Stellbefehl]]))),"")</f>
        <v/>
      </c>
      <c r="AB295" s="6" t="str">
        <f>IFERROR(INDEX(parent_children[children],_xlfn.AGGREGATE(15,6,ROW(parent_children[parent])/(parent_children[parent]=Main[[#Headers],[Schaltbefehl]])-2,ROW()-ROW(Main[[#Headers],[Schaltbefehl]]))),"")</f>
        <v/>
      </c>
      <c r="AC295" s="6" t="str">
        <f>IFERROR(INDEX(parent_children[children],_xlfn.AGGREGATE(15,6,ROW(parent_children[parent])/(parent_children[parent]=Main[[#Headers],[Betriebsmeldung]])-2,ROW()-ROW(Main[[#Headers],[Betriebsmeldung]]))),"")</f>
        <v/>
      </c>
      <c r="AD295" s="6" t="str">
        <f>IFERROR(INDEX(parent_children[children],_xlfn.AGGREGATE(15,6,ROW(parent_children[parent])/(parent_children[parent]=Main[[#Headers],[Störung]])-2,ROW()-ROW(Main[[#Headers],[Störung]]))),"")</f>
        <v/>
      </c>
    </row>
    <row r="296" spans="1:30" x14ac:dyDescent="0.25">
      <c r="A296" t="str">
        <f>IFERROR(INDEX(category_assignment[description_german],_xlfn.AGGREGATE(15,6,ROW(category_assignment[category])/(category_assignment[category]=Main[[#Headers],[System]])-2,ROW()-ROW(Main[[#Headers],[System]]))),"")</f>
        <v/>
      </c>
      <c r="B296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296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296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296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296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296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296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296" s="6" t="str">
        <f>IFERROR(INDEX(parent_children[children],_xlfn.AGGREGATE(15,6,ROW(parent_children[parent])/(parent_children[parent]=Main[[#Headers],[Kessel]])-2,ROW()-ROW(Main[[#Headers],[Kessel]]))),"")</f>
        <v/>
      </c>
      <c r="J296" s="6" t="str">
        <f>IFERROR(INDEX(parent_children[children],_xlfn.AGGREGATE(15,6,ROW(parent_children[parent])/(parent_children[parent]=Main[[#Headers],[Kältemaschine]])-2,ROW()-ROW(Main[[#Headers],[Kältemaschine]]))),"")</f>
        <v/>
      </c>
      <c r="K296" s="6" t="str">
        <f>IFERROR(INDEX(parent_children[children],_xlfn.AGGREGATE(15,6,ROW(parent_children[parent])/(parent_children[parent]=Main[[#Headers],[Speicher]])-2,ROW()-ROW(Main[[#Headers],[Speicher]]))),"")</f>
        <v/>
      </c>
      <c r="L296" s="6" t="str">
        <f>IFERROR(INDEX(parent_children[children],_xlfn.AGGREGATE(15,6,ROW(parent_children[parent])/(parent_children[parent]=Main[[#Headers],[Verteiler]])-2,ROW()-ROW(Main[[#Headers],[Verteiler]]))),"")</f>
        <v/>
      </c>
      <c r="M296" s="6" t="str">
        <f>IFERROR(INDEX(parent_children[children],_xlfn.AGGREGATE(15,6,ROW(parent_children[parent])/(parent_children[parent]=Main[[#Headers],[Unterverteiler]])-2,ROW()-ROW(Main[[#Headers],[Unterverteiler]]))),"")</f>
        <v/>
      </c>
      <c r="N296" s="6" t="str">
        <f>IFERROR(INDEX(parent_children[children],_xlfn.AGGREGATE(15,6,ROW(parent_children[parent])/(parent_children[parent]=Main[[#Headers],[Verteilsystem]])-2,ROW()-ROW(Main[[#Headers],[Verteilsystem]]))),"")</f>
        <v/>
      </c>
      <c r="O296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296" s="6" t="str">
        <f>IFERROR(INDEX(parent_children[children],_xlfn.AGGREGATE(15,6,ROW(parent_children[parent])/(parent_children[parent]=Main[[#Headers],[Wärmepumpe]])-2,ROW()-ROW(Main[[#Headers],[Wärmepumpe]]))),"")</f>
        <v/>
      </c>
      <c r="Q296" s="6" t="str">
        <f>IFERROR(INDEX(parent_children[children],_xlfn.AGGREGATE(15,6,ROW(parent_children[parent])/(parent_children[parent]=Main[[#Headers],[Ventil]])-2,ROW()-ROW(Main[[#Headers],[Ventil]]))),"")</f>
        <v/>
      </c>
      <c r="R296" s="6" t="str">
        <f>IFERROR(INDEX(parent_children[children],_xlfn.AGGREGATE(15,6,ROW(parent_children[parent])/(parent_children[parent]=Main[[#Headers],[Klappe]])-2,ROW()-ROW(Main[[#Headers],[Klappe]]))),"")</f>
        <v/>
      </c>
      <c r="S296" s="6" t="str">
        <f>IFERROR(INDEX(parent_children[children],_xlfn.AGGREGATE(15,6,ROW(parent_children[parent])/(parent_children[parent]=Main[[#Headers],[Sensor]])-2,ROW()-ROW(Main[[#Headers],[Sensor]]))),"")</f>
        <v/>
      </c>
      <c r="T296" s="6" t="str">
        <f>IFERROR(INDEX(parent_children[children],_xlfn.AGGREGATE(15,6,ROW(parent_children[parent])/(parent_children[parent]=Main[[#Headers],[Schalter]])-2,ROW()-ROW(Main[[#Headers],[Schalter]]))),"")</f>
        <v/>
      </c>
      <c r="U296" s="6" t="str">
        <f>IFERROR(INDEX(parent_children[children],_xlfn.AGGREGATE(15,6,ROW(parent_children[parent])/(parent_children[parent]=Main[[#Headers],[Wasser]])-2,ROW()-ROW(Main[[#Headers],[Wasser]]))),"")</f>
        <v/>
      </c>
      <c r="V296" s="6" t="str">
        <f>IFERROR(INDEX(parent_children[children],_xlfn.AGGREGATE(15,6,ROW(parent_children[parent])/(parent_children[parent]=Main[[#Headers],[Luft]])-2,ROW()-ROW(Main[[#Headers],[Luft]]))),"")</f>
        <v/>
      </c>
      <c r="W296" s="6" t="str">
        <f>IFERROR(INDEX(parent_children[children],_xlfn.AGGREGATE(15,6,ROW(parent_children[parent])/(parent_children[parent]=Main[[#Headers],[Filter]])-2,ROW()-ROW(Main[[#Headers],[Filter]]))),"")</f>
        <v/>
      </c>
      <c r="X296" s="6" t="str">
        <f>IFERROR(INDEX(parent_children[children],_xlfn.AGGREGATE(15,6,ROW(parent_children[parent])/(parent_children[parent]=Main[[#Headers],[Ventilator]])-2,ROW()-ROW(Main[[#Headers],[Ventilator]]))),"")</f>
        <v/>
      </c>
      <c r="Y296" s="6" t="str">
        <f>IFERROR(INDEX(parent_children[children],_xlfn.AGGREGATE(15,6,ROW(parent_children[parent])/(parent_children[parent]=Main[[#Headers],[Gas]])-2,ROW()-ROW(Main[[#Headers],[Gas]]))),"")</f>
        <v/>
      </c>
      <c r="Z296" s="6" t="str">
        <f>IFERROR(INDEX(parent_children[children],_xlfn.AGGREGATE(15,6,ROW(parent_children[parent])/(parent_children[parent]=Main[[#Headers],[Messwert]])-2,ROW()-ROW(Main[[#Headers],[Messwert]]))),"")</f>
        <v/>
      </c>
      <c r="AA296" s="6" t="str">
        <f>IFERROR(INDEX(parent_children[children],_xlfn.AGGREGATE(15,6,ROW(parent_children[parent])/(parent_children[parent]=Main[[#Headers],[Stellbefehl]])-2,ROW()-ROW(Main[[#Headers],[Stellbefehl]]))),"")</f>
        <v/>
      </c>
      <c r="AB296" s="6" t="str">
        <f>IFERROR(INDEX(parent_children[children],_xlfn.AGGREGATE(15,6,ROW(parent_children[parent])/(parent_children[parent]=Main[[#Headers],[Schaltbefehl]])-2,ROW()-ROW(Main[[#Headers],[Schaltbefehl]]))),"")</f>
        <v/>
      </c>
      <c r="AC296" s="6" t="str">
        <f>IFERROR(INDEX(parent_children[children],_xlfn.AGGREGATE(15,6,ROW(parent_children[parent])/(parent_children[parent]=Main[[#Headers],[Betriebsmeldung]])-2,ROW()-ROW(Main[[#Headers],[Betriebsmeldung]]))),"")</f>
        <v/>
      </c>
      <c r="AD296" s="6" t="str">
        <f>IFERROR(INDEX(parent_children[children],_xlfn.AGGREGATE(15,6,ROW(parent_children[parent])/(parent_children[parent]=Main[[#Headers],[Störung]])-2,ROW()-ROW(Main[[#Headers],[Störung]]))),"")</f>
        <v/>
      </c>
    </row>
    <row r="297" spans="1:30" x14ac:dyDescent="0.25">
      <c r="A297" t="str">
        <f>IFERROR(INDEX(category_assignment[description_german],_xlfn.AGGREGATE(15,6,ROW(category_assignment[category])/(category_assignment[category]=Main[[#Headers],[System]])-2,ROW()-ROW(Main[[#Headers],[System]]))),"")</f>
        <v/>
      </c>
      <c r="B297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297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297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297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297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297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297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297" s="6" t="str">
        <f>IFERROR(INDEX(parent_children[children],_xlfn.AGGREGATE(15,6,ROW(parent_children[parent])/(parent_children[parent]=Main[[#Headers],[Kessel]])-2,ROW()-ROW(Main[[#Headers],[Kessel]]))),"")</f>
        <v/>
      </c>
      <c r="J297" s="6" t="str">
        <f>IFERROR(INDEX(parent_children[children],_xlfn.AGGREGATE(15,6,ROW(parent_children[parent])/(parent_children[parent]=Main[[#Headers],[Kältemaschine]])-2,ROW()-ROW(Main[[#Headers],[Kältemaschine]]))),"")</f>
        <v/>
      </c>
      <c r="K297" s="6" t="str">
        <f>IFERROR(INDEX(parent_children[children],_xlfn.AGGREGATE(15,6,ROW(parent_children[parent])/(parent_children[parent]=Main[[#Headers],[Speicher]])-2,ROW()-ROW(Main[[#Headers],[Speicher]]))),"")</f>
        <v/>
      </c>
      <c r="L297" s="6" t="str">
        <f>IFERROR(INDEX(parent_children[children],_xlfn.AGGREGATE(15,6,ROW(parent_children[parent])/(parent_children[parent]=Main[[#Headers],[Verteiler]])-2,ROW()-ROW(Main[[#Headers],[Verteiler]]))),"")</f>
        <v/>
      </c>
      <c r="M297" s="6" t="str">
        <f>IFERROR(INDEX(parent_children[children],_xlfn.AGGREGATE(15,6,ROW(parent_children[parent])/(parent_children[parent]=Main[[#Headers],[Unterverteiler]])-2,ROW()-ROW(Main[[#Headers],[Unterverteiler]]))),"")</f>
        <v/>
      </c>
      <c r="N297" s="6" t="str">
        <f>IFERROR(INDEX(parent_children[children],_xlfn.AGGREGATE(15,6,ROW(parent_children[parent])/(parent_children[parent]=Main[[#Headers],[Verteilsystem]])-2,ROW()-ROW(Main[[#Headers],[Verteilsystem]]))),"")</f>
        <v/>
      </c>
      <c r="O297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297" s="6" t="str">
        <f>IFERROR(INDEX(parent_children[children],_xlfn.AGGREGATE(15,6,ROW(parent_children[parent])/(parent_children[parent]=Main[[#Headers],[Wärmepumpe]])-2,ROW()-ROW(Main[[#Headers],[Wärmepumpe]]))),"")</f>
        <v/>
      </c>
      <c r="Q297" s="6" t="str">
        <f>IFERROR(INDEX(parent_children[children],_xlfn.AGGREGATE(15,6,ROW(parent_children[parent])/(parent_children[parent]=Main[[#Headers],[Ventil]])-2,ROW()-ROW(Main[[#Headers],[Ventil]]))),"")</f>
        <v/>
      </c>
      <c r="R297" s="6" t="str">
        <f>IFERROR(INDEX(parent_children[children],_xlfn.AGGREGATE(15,6,ROW(parent_children[parent])/(parent_children[parent]=Main[[#Headers],[Klappe]])-2,ROW()-ROW(Main[[#Headers],[Klappe]]))),"")</f>
        <v/>
      </c>
      <c r="S297" s="6" t="str">
        <f>IFERROR(INDEX(parent_children[children],_xlfn.AGGREGATE(15,6,ROW(parent_children[parent])/(parent_children[parent]=Main[[#Headers],[Sensor]])-2,ROW()-ROW(Main[[#Headers],[Sensor]]))),"")</f>
        <v/>
      </c>
      <c r="T297" s="6" t="str">
        <f>IFERROR(INDEX(parent_children[children],_xlfn.AGGREGATE(15,6,ROW(parent_children[parent])/(parent_children[parent]=Main[[#Headers],[Schalter]])-2,ROW()-ROW(Main[[#Headers],[Schalter]]))),"")</f>
        <v/>
      </c>
      <c r="U297" s="6" t="str">
        <f>IFERROR(INDEX(parent_children[children],_xlfn.AGGREGATE(15,6,ROW(parent_children[parent])/(parent_children[parent]=Main[[#Headers],[Wasser]])-2,ROW()-ROW(Main[[#Headers],[Wasser]]))),"")</f>
        <v/>
      </c>
      <c r="V297" s="6" t="str">
        <f>IFERROR(INDEX(parent_children[children],_xlfn.AGGREGATE(15,6,ROW(parent_children[parent])/(parent_children[parent]=Main[[#Headers],[Luft]])-2,ROW()-ROW(Main[[#Headers],[Luft]]))),"")</f>
        <v/>
      </c>
      <c r="W297" s="6" t="str">
        <f>IFERROR(INDEX(parent_children[children],_xlfn.AGGREGATE(15,6,ROW(parent_children[parent])/(parent_children[parent]=Main[[#Headers],[Filter]])-2,ROW()-ROW(Main[[#Headers],[Filter]]))),"")</f>
        <v/>
      </c>
      <c r="X297" s="6" t="str">
        <f>IFERROR(INDEX(parent_children[children],_xlfn.AGGREGATE(15,6,ROW(parent_children[parent])/(parent_children[parent]=Main[[#Headers],[Ventilator]])-2,ROW()-ROW(Main[[#Headers],[Ventilator]]))),"")</f>
        <v/>
      </c>
      <c r="Y297" s="6" t="str">
        <f>IFERROR(INDEX(parent_children[children],_xlfn.AGGREGATE(15,6,ROW(parent_children[parent])/(parent_children[parent]=Main[[#Headers],[Gas]])-2,ROW()-ROW(Main[[#Headers],[Gas]]))),"")</f>
        <v/>
      </c>
      <c r="Z297" s="6" t="str">
        <f>IFERROR(INDEX(parent_children[children],_xlfn.AGGREGATE(15,6,ROW(parent_children[parent])/(parent_children[parent]=Main[[#Headers],[Messwert]])-2,ROW()-ROW(Main[[#Headers],[Messwert]]))),"")</f>
        <v/>
      </c>
      <c r="AA297" s="6" t="str">
        <f>IFERROR(INDEX(parent_children[children],_xlfn.AGGREGATE(15,6,ROW(parent_children[parent])/(parent_children[parent]=Main[[#Headers],[Stellbefehl]])-2,ROW()-ROW(Main[[#Headers],[Stellbefehl]]))),"")</f>
        <v/>
      </c>
      <c r="AB297" s="6" t="str">
        <f>IFERROR(INDEX(parent_children[children],_xlfn.AGGREGATE(15,6,ROW(parent_children[parent])/(parent_children[parent]=Main[[#Headers],[Schaltbefehl]])-2,ROW()-ROW(Main[[#Headers],[Schaltbefehl]]))),"")</f>
        <v/>
      </c>
      <c r="AC297" s="6" t="str">
        <f>IFERROR(INDEX(parent_children[children],_xlfn.AGGREGATE(15,6,ROW(parent_children[parent])/(parent_children[parent]=Main[[#Headers],[Betriebsmeldung]])-2,ROW()-ROW(Main[[#Headers],[Betriebsmeldung]]))),"")</f>
        <v/>
      </c>
      <c r="AD297" s="6" t="str">
        <f>IFERROR(INDEX(parent_children[children],_xlfn.AGGREGATE(15,6,ROW(parent_children[parent])/(parent_children[parent]=Main[[#Headers],[Störung]])-2,ROW()-ROW(Main[[#Headers],[Störung]]))),"")</f>
        <v/>
      </c>
    </row>
    <row r="298" spans="1:30" x14ac:dyDescent="0.25">
      <c r="A298" t="str">
        <f>IFERROR(INDEX(category_assignment[description_german],_xlfn.AGGREGATE(15,6,ROW(category_assignment[category])/(category_assignment[category]=Main[[#Headers],[System]])-2,ROW()-ROW(Main[[#Headers],[System]]))),"")</f>
        <v/>
      </c>
      <c r="B298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298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298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298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298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298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298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298" s="6" t="str">
        <f>IFERROR(INDEX(parent_children[children],_xlfn.AGGREGATE(15,6,ROW(parent_children[parent])/(parent_children[parent]=Main[[#Headers],[Kessel]])-2,ROW()-ROW(Main[[#Headers],[Kessel]]))),"")</f>
        <v/>
      </c>
      <c r="J298" s="6" t="str">
        <f>IFERROR(INDEX(parent_children[children],_xlfn.AGGREGATE(15,6,ROW(parent_children[parent])/(parent_children[parent]=Main[[#Headers],[Kältemaschine]])-2,ROW()-ROW(Main[[#Headers],[Kältemaschine]]))),"")</f>
        <v/>
      </c>
      <c r="K298" s="6" t="str">
        <f>IFERROR(INDEX(parent_children[children],_xlfn.AGGREGATE(15,6,ROW(parent_children[parent])/(parent_children[parent]=Main[[#Headers],[Speicher]])-2,ROW()-ROW(Main[[#Headers],[Speicher]]))),"")</f>
        <v/>
      </c>
      <c r="L298" s="6" t="str">
        <f>IFERROR(INDEX(parent_children[children],_xlfn.AGGREGATE(15,6,ROW(parent_children[parent])/(parent_children[parent]=Main[[#Headers],[Verteiler]])-2,ROW()-ROW(Main[[#Headers],[Verteiler]]))),"")</f>
        <v/>
      </c>
      <c r="M298" s="6" t="str">
        <f>IFERROR(INDEX(parent_children[children],_xlfn.AGGREGATE(15,6,ROW(parent_children[parent])/(parent_children[parent]=Main[[#Headers],[Unterverteiler]])-2,ROW()-ROW(Main[[#Headers],[Unterverteiler]]))),"")</f>
        <v/>
      </c>
      <c r="N298" s="6" t="str">
        <f>IFERROR(INDEX(parent_children[children],_xlfn.AGGREGATE(15,6,ROW(parent_children[parent])/(parent_children[parent]=Main[[#Headers],[Verteilsystem]])-2,ROW()-ROW(Main[[#Headers],[Verteilsystem]]))),"")</f>
        <v/>
      </c>
      <c r="O298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298" s="6" t="str">
        <f>IFERROR(INDEX(parent_children[children],_xlfn.AGGREGATE(15,6,ROW(parent_children[parent])/(parent_children[parent]=Main[[#Headers],[Wärmepumpe]])-2,ROW()-ROW(Main[[#Headers],[Wärmepumpe]]))),"")</f>
        <v/>
      </c>
      <c r="Q298" s="6" t="str">
        <f>IFERROR(INDEX(parent_children[children],_xlfn.AGGREGATE(15,6,ROW(parent_children[parent])/(parent_children[parent]=Main[[#Headers],[Ventil]])-2,ROW()-ROW(Main[[#Headers],[Ventil]]))),"")</f>
        <v/>
      </c>
      <c r="R298" s="6" t="str">
        <f>IFERROR(INDEX(parent_children[children],_xlfn.AGGREGATE(15,6,ROW(parent_children[parent])/(parent_children[parent]=Main[[#Headers],[Klappe]])-2,ROW()-ROW(Main[[#Headers],[Klappe]]))),"")</f>
        <v/>
      </c>
      <c r="S298" s="6" t="str">
        <f>IFERROR(INDEX(parent_children[children],_xlfn.AGGREGATE(15,6,ROW(parent_children[parent])/(parent_children[parent]=Main[[#Headers],[Sensor]])-2,ROW()-ROW(Main[[#Headers],[Sensor]]))),"")</f>
        <v/>
      </c>
      <c r="T298" s="6" t="str">
        <f>IFERROR(INDEX(parent_children[children],_xlfn.AGGREGATE(15,6,ROW(parent_children[parent])/(parent_children[parent]=Main[[#Headers],[Schalter]])-2,ROW()-ROW(Main[[#Headers],[Schalter]]))),"")</f>
        <v/>
      </c>
      <c r="U298" s="6" t="str">
        <f>IFERROR(INDEX(parent_children[children],_xlfn.AGGREGATE(15,6,ROW(parent_children[parent])/(parent_children[parent]=Main[[#Headers],[Wasser]])-2,ROW()-ROW(Main[[#Headers],[Wasser]]))),"")</f>
        <v/>
      </c>
      <c r="V298" s="6" t="str">
        <f>IFERROR(INDEX(parent_children[children],_xlfn.AGGREGATE(15,6,ROW(parent_children[parent])/(parent_children[parent]=Main[[#Headers],[Luft]])-2,ROW()-ROW(Main[[#Headers],[Luft]]))),"")</f>
        <v/>
      </c>
      <c r="W298" s="6" t="str">
        <f>IFERROR(INDEX(parent_children[children],_xlfn.AGGREGATE(15,6,ROW(parent_children[parent])/(parent_children[parent]=Main[[#Headers],[Filter]])-2,ROW()-ROW(Main[[#Headers],[Filter]]))),"")</f>
        <v/>
      </c>
      <c r="X298" s="6" t="str">
        <f>IFERROR(INDEX(parent_children[children],_xlfn.AGGREGATE(15,6,ROW(parent_children[parent])/(parent_children[parent]=Main[[#Headers],[Ventilator]])-2,ROW()-ROW(Main[[#Headers],[Ventilator]]))),"")</f>
        <v/>
      </c>
      <c r="Y298" s="6" t="str">
        <f>IFERROR(INDEX(parent_children[children],_xlfn.AGGREGATE(15,6,ROW(parent_children[parent])/(parent_children[parent]=Main[[#Headers],[Gas]])-2,ROW()-ROW(Main[[#Headers],[Gas]]))),"")</f>
        <v/>
      </c>
      <c r="Z298" s="6" t="str">
        <f>IFERROR(INDEX(parent_children[children],_xlfn.AGGREGATE(15,6,ROW(parent_children[parent])/(parent_children[parent]=Main[[#Headers],[Messwert]])-2,ROW()-ROW(Main[[#Headers],[Messwert]]))),"")</f>
        <v/>
      </c>
      <c r="AA298" s="6" t="str">
        <f>IFERROR(INDEX(parent_children[children],_xlfn.AGGREGATE(15,6,ROW(parent_children[parent])/(parent_children[parent]=Main[[#Headers],[Stellbefehl]])-2,ROW()-ROW(Main[[#Headers],[Stellbefehl]]))),"")</f>
        <v/>
      </c>
      <c r="AB298" s="6" t="str">
        <f>IFERROR(INDEX(parent_children[children],_xlfn.AGGREGATE(15,6,ROW(parent_children[parent])/(parent_children[parent]=Main[[#Headers],[Schaltbefehl]])-2,ROW()-ROW(Main[[#Headers],[Schaltbefehl]]))),"")</f>
        <v/>
      </c>
      <c r="AC298" s="6" t="str">
        <f>IFERROR(INDEX(parent_children[children],_xlfn.AGGREGATE(15,6,ROW(parent_children[parent])/(parent_children[parent]=Main[[#Headers],[Betriebsmeldung]])-2,ROW()-ROW(Main[[#Headers],[Betriebsmeldung]]))),"")</f>
        <v/>
      </c>
      <c r="AD298" s="6" t="str">
        <f>IFERROR(INDEX(parent_children[children],_xlfn.AGGREGATE(15,6,ROW(parent_children[parent])/(parent_children[parent]=Main[[#Headers],[Störung]])-2,ROW()-ROW(Main[[#Headers],[Störung]]))),"")</f>
        <v/>
      </c>
    </row>
    <row r="299" spans="1:30" x14ac:dyDescent="0.25">
      <c r="A299" t="str">
        <f>IFERROR(INDEX(category_assignment[description_german],_xlfn.AGGREGATE(15,6,ROW(category_assignment[category])/(category_assignment[category]=Main[[#Headers],[System]])-2,ROW()-ROW(Main[[#Headers],[System]]))),"")</f>
        <v/>
      </c>
      <c r="B299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299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299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299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299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299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299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299" s="6" t="str">
        <f>IFERROR(INDEX(parent_children[children],_xlfn.AGGREGATE(15,6,ROW(parent_children[parent])/(parent_children[parent]=Main[[#Headers],[Kessel]])-2,ROW()-ROW(Main[[#Headers],[Kessel]]))),"")</f>
        <v/>
      </c>
      <c r="J299" s="6" t="str">
        <f>IFERROR(INDEX(parent_children[children],_xlfn.AGGREGATE(15,6,ROW(parent_children[parent])/(parent_children[parent]=Main[[#Headers],[Kältemaschine]])-2,ROW()-ROW(Main[[#Headers],[Kältemaschine]]))),"")</f>
        <v/>
      </c>
      <c r="K299" s="6" t="str">
        <f>IFERROR(INDEX(parent_children[children],_xlfn.AGGREGATE(15,6,ROW(parent_children[parent])/(parent_children[parent]=Main[[#Headers],[Speicher]])-2,ROW()-ROW(Main[[#Headers],[Speicher]]))),"")</f>
        <v/>
      </c>
      <c r="L299" s="6" t="str">
        <f>IFERROR(INDEX(parent_children[children],_xlfn.AGGREGATE(15,6,ROW(parent_children[parent])/(parent_children[parent]=Main[[#Headers],[Verteiler]])-2,ROW()-ROW(Main[[#Headers],[Verteiler]]))),"")</f>
        <v/>
      </c>
      <c r="M299" s="6" t="str">
        <f>IFERROR(INDEX(parent_children[children],_xlfn.AGGREGATE(15,6,ROW(parent_children[parent])/(parent_children[parent]=Main[[#Headers],[Unterverteiler]])-2,ROW()-ROW(Main[[#Headers],[Unterverteiler]]))),"")</f>
        <v/>
      </c>
      <c r="N299" s="6" t="str">
        <f>IFERROR(INDEX(parent_children[children],_xlfn.AGGREGATE(15,6,ROW(parent_children[parent])/(parent_children[parent]=Main[[#Headers],[Verteilsystem]])-2,ROW()-ROW(Main[[#Headers],[Verteilsystem]]))),"")</f>
        <v/>
      </c>
      <c r="O299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299" s="6" t="str">
        <f>IFERROR(INDEX(parent_children[children],_xlfn.AGGREGATE(15,6,ROW(parent_children[parent])/(parent_children[parent]=Main[[#Headers],[Wärmepumpe]])-2,ROW()-ROW(Main[[#Headers],[Wärmepumpe]]))),"")</f>
        <v/>
      </c>
      <c r="Q299" s="6" t="str">
        <f>IFERROR(INDEX(parent_children[children],_xlfn.AGGREGATE(15,6,ROW(parent_children[parent])/(parent_children[parent]=Main[[#Headers],[Ventil]])-2,ROW()-ROW(Main[[#Headers],[Ventil]]))),"")</f>
        <v/>
      </c>
      <c r="R299" s="6" t="str">
        <f>IFERROR(INDEX(parent_children[children],_xlfn.AGGREGATE(15,6,ROW(parent_children[parent])/(parent_children[parent]=Main[[#Headers],[Klappe]])-2,ROW()-ROW(Main[[#Headers],[Klappe]]))),"")</f>
        <v/>
      </c>
      <c r="S299" s="6" t="str">
        <f>IFERROR(INDEX(parent_children[children],_xlfn.AGGREGATE(15,6,ROW(parent_children[parent])/(parent_children[parent]=Main[[#Headers],[Sensor]])-2,ROW()-ROW(Main[[#Headers],[Sensor]]))),"")</f>
        <v/>
      </c>
      <c r="T299" s="6" t="str">
        <f>IFERROR(INDEX(parent_children[children],_xlfn.AGGREGATE(15,6,ROW(parent_children[parent])/(parent_children[parent]=Main[[#Headers],[Schalter]])-2,ROW()-ROW(Main[[#Headers],[Schalter]]))),"")</f>
        <v/>
      </c>
      <c r="U299" s="6" t="str">
        <f>IFERROR(INDEX(parent_children[children],_xlfn.AGGREGATE(15,6,ROW(parent_children[parent])/(parent_children[parent]=Main[[#Headers],[Wasser]])-2,ROW()-ROW(Main[[#Headers],[Wasser]]))),"")</f>
        <v/>
      </c>
      <c r="V299" s="6" t="str">
        <f>IFERROR(INDEX(parent_children[children],_xlfn.AGGREGATE(15,6,ROW(parent_children[parent])/(parent_children[parent]=Main[[#Headers],[Luft]])-2,ROW()-ROW(Main[[#Headers],[Luft]]))),"")</f>
        <v/>
      </c>
      <c r="W299" s="6" t="str">
        <f>IFERROR(INDEX(parent_children[children],_xlfn.AGGREGATE(15,6,ROW(parent_children[parent])/(parent_children[parent]=Main[[#Headers],[Filter]])-2,ROW()-ROW(Main[[#Headers],[Filter]]))),"")</f>
        <v/>
      </c>
      <c r="X299" s="6" t="str">
        <f>IFERROR(INDEX(parent_children[children],_xlfn.AGGREGATE(15,6,ROW(parent_children[parent])/(parent_children[parent]=Main[[#Headers],[Ventilator]])-2,ROW()-ROW(Main[[#Headers],[Ventilator]]))),"")</f>
        <v/>
      </c>
      <c r="Y299" s="6" t="str">
        <f>IFERROR(INDEX(parent_children[children],_xlfn.AGGREGATE(15,6,ROW(parent_children[parent])/(parent_children[parent]=Main[[#Headers],[Gas]])-2,ROW()-ROW(Main[[#Headers],[Gas]]))),"")</f>
        <v/>
      </c>
      <c r="Z299" s="6" t="str">
        <f>IFERROR(INDEX(parent_children[children],_xlfn.AGGREGATE(15,6,ROW(parent_children[parent])/(parent_children[parent]=Main[[#Headers],[Messwert]])-2,ROW()-ROW(Main[[#Headers],[Messwert]]))),"")</f>
        <v/>
      </c>
      <c r="AA299" s="6" t="str">
        <f>IFERROR(INDEX(parent_children[children],_xlfn.AGGREGATE(15,6,ROW(parent_children[parent])/(parent_children[parent]=Main[[#Headers],[Stellbefehl]])-2,ROW()-ROW(Main[[#Headers],[Stellbefehl]]))),"")</f>
        <v/>
      </c>
      <c r="AB299" s="6" t="str">
        <f>IFERROR(INDEX(parent_children[children],_xlfn.AGGREGATE(15,6,ROW(parent_children[parent])/(parent_children[parent]=Main[[#Headers],[Schaltbefehl]])-2,ROW()-ROW(Main[[#Headers],[Schaltbefehl]]))),"")</f>
        <v/>
      </c>
      <c r="AC299" s="6" t="str">
        <f>IFERROR(INDEX(parent_children[children],_xlfn.AGGREGATE(15,6,ROW(parent_children[parent])/(parent_children[parent]=Main[[#Headers],[Betriebsmeldung]])-2,ROW()-ROW(Main[[#Headers],[Betriebsmeldung]]))),"")</f>
        <v/>
      </c>
      <c r="AD299" s="6" t="str">
        <f>IFERROR(INDEX(parent_children[children],_xlfn.AGGREGATE(15,6,ROW(parent_children[parent])/(parent_children[parent]=Main[[#Headers],[Störung]])-2,ROW()-ROW(Main[[#Headers],[Störung]]))),"")</f>
        <v/>
      </c>
    </row>
    <row r="300" spans="1:30" x14ac:dyDescent="0.25">
      <c r="A300" t="str">
        <f>IFERROR(INDEX(category_assignment[description_german],_xlfn.AGGREGATE(15,6,ROW(category_assignment[category])/(category_assignment[category]=Main[[#Headers],[System]])-2,ROW()-ROW(Main[[#Headers],[System]]))),"")</f>
        <v/>
      </c>
      <c r="B300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300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300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300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300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300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300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300" s="6" t="str">
        <f>IFERROR(INDEX(parent_children[children],_xlfn.AGGREGATE(15,6,ROW(parent_children[parent])/(parent_children[parent]=Main[[#Headers],[Kessel]])-2,ROW()-ROW(Main[[#Headers],[Kessel]]))),"")</f>
        <v/>
      </c>
      <c r="J300" s="6" t="str">
        <f>IFERROR(INDEX(parent_children[children],_xlfn.AGGREGATE(15,6,ROW(parent_children[parent])/(parent_children[parent]=Main[[#Headers],[Kältemaschine]])-2,ROW()-ROW(Main[[#Headers],[Kältemaschine]]))),"")</f>
        <v/>
      </c>
      <c r="K300" s="6" t="str">
        <f>IFERROR(INDEX(parent_children[children],_xlfn.AGGREGATE(15,6,ROW(parent_children[parent])/(parent_children[parent]=Main[[#Headers],[Speicher]])-2,ROW()-ROW(Main[[#Headers],[Speicher]]))),"")</f>
        <v/>
      </c>
      <c r="L300" s="6" t="str">
        <f>IFERROR(INDEX(parent_children[children],_xlfn.AGGREGATE(15,6,ROW(parent_children[parent])/(parent_children[parent]=Main[[#Headers],[Verteiler]])-2,ROW()-ROW(Main[[#Headers],[Verteiler]]))),"")</f>
        <v/>
      </c>
      <c r="M300" s="6" t="str">
        <f>IFERROR(INDEX(parent_children[children],_xlfn.AGGREGATE(15,6,ROW(parent_children[parent])/(parent_children[parent]=Main[[#Headers],[Unterverteiler]])-2,ROW()-ROW(Main[[#Headers],[Unterverteiler]]))),"")</f>
        <v/>
      </c>
      <c r="N300" s="6" t="str">
        <f>IFERROR(INDEX(parent_children[children],_xlfn.AGGREGATE(15,6,ROW(parent_children[parent])/(parent_children[parent]=Main[[#Headers],[Verteilsystem]])-2,ROW()-ROW(Main[[#Headers],[Verteilsystem]]))),"")</f>
        <v/>
      </c>
      <c r="O300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300" s="6" t="str">
        <f>IFERROR(INDEX(parent_children[children],_xlfn.AGGREGATE(15,6,ROW(parent_children[parent])/(parent_children[parent]=Main[[#Headers],[Wärmepumpe]])-2,ROW()-ROW(Main[[#Headers],[Wärmepumpe]]))),"")</f>
        <v/>
      </c>
      <c r="Q300" s="6" t="str">
        <f>IFERROR(INDEX(parent_children[children],_xlfn.AGGREGATE(15,6,ROW(parent_children[parent])/(parent_children[parent]=Main[[#Headers],[Ventil]])-2,ROW()-ROW(Main[[#Headers],[Ventil]]))),"")</f>
        <v/>
      </c>
      <c r="R300" s="6" t="str">
        <f>IFERROR(INDEX(parent_children[children],_xlfn.AGGREGATE(15,6,ROW(parent_children[parent])/(parent_children[parent]=Main[[#Headers],[Klappe]])-2,ROW()-ROW(Main[[#Headers],[Klappe]]))),"")</f>
        <v/>
      </c>
      <c r="S300" s="6" t="str">
        <f>IFERROR(INDEX(parent_children[children],_xlfn.AGGREGATE(15,6,ROW(parent_children[parent])/(parent_children[parent]=Main[[#Headers],[Sensor]])-2,ROW()-ROW(Main[[#Headers],[Sensor]]))),"")</f>
        <v/>
      </c>
      <c r="T300" s="6" t="str">
        <f>IFERROR(INDEX(parent_children[children],_xlfn.AGGREGATE(15,6,ROW(parent_children[parent])/(parent_children[parent]=Main[[#Headers],[Schalter]])-2,ROW()-ROW(Main[[#Headers],[Schalter]]))),"")</f>
        <v/>
      </c>
      <c r="U300" s="6" t="str">
        <f>IFERROR(INDEX(parent_children[children],_xlfn.AGGREGATE(15,6,ROW(parent_children[parent])/(parent_children[parent]=Main[[#Headers],[Wasser]])-2,ROW()-ROW(Main[[#Headers],[Wasser]]))),"")</f>
        <v/>
      </c>
      <c r="V300" s="6" t="str">
        <f>IFERROR(INDEX(parent_children[children],_xlfn.AGGREGATE(15,6,ROW(parent_children[parent])/(parent_children[parent]=Main[[#Headers],[Luft]])-2,ROW()-ROW(Main[[#Headers],[Luft]]))),"")</f>
        <v/>
      </c>
      <c r="W300" s="6" t="str">
        <f>IFERROR(INDEX(parent_children[children],_xlfn.AGGREGATE(15,6,ROW(parent_children[parent])/(parent_children[parent]=Main[[#Headers],[Filter]])-2,ROW()-ROW(Main[[#Headers],[Filter]]))),"")</f>
        <v/>
      </c>
      <c r="X300" s="6" t="str">
        <f>IFERROR(INDEX(parent_children[children],_xlfn.AGGREGATE(15,6,ROW(parent_children[parent])/(parent_children[parent]=Main[[#Headers],[Ventilator]])-2,ROW()-ROW(Main[[#Headers],[Ventilator]]))),"")</f>
        <v/>
      </c>
      <c r="Y300" s="6" t="str">
        <f>IFERROR(INDEX(parent_children[children],_xlfn.AGGREGATE(15,6,ROW(parent_children[parent])/(parent_children[parent]=Main[[#Headers],[Gas]])-2,ROW()-ROW(Main[[#Headers],[Gas]]))),"")</f>
        <v/>
      </c>
      <c r="Z300" s="6" t="str">
        <f>IFERROR(INDEX(parent_children[children],_xlfn.AGGREGATE(15,6,ROW(parent_children[parent])/(parent_children[parent]=Main[[#Headers],[Messwert]])-2,ROW()-ROW(Main[[#Headers],[Messwert]]))),"")</f>
        <v/>
      </c>
      <c r="AA300" s="6" t="str">
        <f>IFERROR(INDEX(parent_children[children],_xlfn.AGGREGATE(15,6,ROW(parent_children[parent])/(parent_children[parent]=Main[[#Headers],[Stellbefehl]])-2,ROW()-ROW(Main[[#Headers],[Stellbefehl]]))),"")</f>
        <v/>
      </c>
      <c r="AB300" s="6" t="str">
        <f>IFERROR(INDEX(parent_children[children],_xlfn.AGGREGATE(15,6,ROW(parent_children[parent])/(parent_children[parent]=Main[[#Headers],[Schaltbefehl]])-2,ROW()-ROW(Main[[#Headers],[Schaltbefehl]]))),"")</f>
        <v/>
      </c>
      <c r="AC300" s="6" t="str">
        <f>IFERROR(INDEX(parent_children[children],_xlfn.AGGREGATE(15,6,ROW(parent_children[parent])/(parent_children[parent]=Main[[#Headers],[Betriebsmeldung]])-2,ROW()-ROW(Main[[#Headers],[Betriebsmeldung]]))),"")</f>
        <v/>
      </c>
      <c r="AD300" s="6" t="str">
        <f>IFERROR(INDEX(parent_children[children],_xlfn.AGGREGATE(15,6,ROW(parent_children[parent])/(parent_children[parent]=Main[[#Headers],[Störung]])-2,ROW()-ROW(Main[[#Headers],[Störung]]))),"")</f>
        <v/>
      </c>
    </row>
    <row r="301" spans="1:30" x14ac:dyDescent="0.25">
      <c r="A301" t="str">
        <f>IFERROR(INDEX(category_assignment[description_german],_xlfn.AGGREGATE(15,6,ROW(category_assignment[category])/(category_assignment[category]=Main[[#Headers],[System]])-2,ROW()-ROW(Main[[#Headers],[System]]))),"")</f>
        <v/>
      </c>
      <c r="B301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301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301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301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301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301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301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301" s="6" t="str">
        <f>IFERROR(INDEX(parent_children[children],_xlfn.AGGREGATE(15,6,ROW(parent_children[parent])/(parent_children[parent]=Main[[#Headers],[Kessel]])-2,ROW()-ROW(Main[[#Headers],[Kessel]]))),"")</f>
        <v/>
      </c>
      <c r="J301" s="6" t="str">
        <f>IFERROR(INDEX(parent_children[children],_xlfn.AGGREGATE(15,6,ROW(parent_children[parent])/(parent_children[parent]=Main[[#Headers],[Kältemaschine]])-2,ROW()-ROW(Main[[#Headers],[Kältemaschine]]))),"")</f>
        <v/>
      </c>
      <c r="K301" s="6" t="str">
        <f>IFERROR(INDEX(parent_children[children],_xlfn.AGGREGATE(15,6,ROW(parent_children[parent])/(parent_children[parent]=Main[[#Headers],[Speicher]])-2,ROW()-ROW(Main[[#Headers],[Speicher]]))),"")</f>
        <v/>
      </c>
      <c r="L301" s="6" t="str">
        <f>IFERROR(INDEX(parent_children[children],_xlfn.AGGREGATE(15,6,ROW(parent_children[parent])/(parent_children[parent]=Main[[#Headers],[Verteiler]])-2,ROW()-ROW(Main[[#Headers],[Verteiler]]))),"")</f>
        <v/>
      </c>
      <c r="M301" s="6" t="str">
        <f>IFERROR(INDEX(parent_children[children],_xlfn.AGGREGATE(15,6,ROW(parent_children[parent])/(parent_children[parent]=Main[[#Headers],[Unterverteiler]])-2,ROW()-ROW(Main[[#Headers],[Unterverteiler]]))),"")</f>
        <v/>
      </c>
      <c r="N301" s="6" t="str">
        <f>IFERROR(INDEX(parent_children[children],_xlfn.AGGREGATE(15,6,ROW(parent_children[parent])/(parent_children[parent]=Main[[#Headers],[Verteilsystem]])-2,ROW()-ROW(Main[[#Headers],[Verteilsystem]]))),"")</f>
        <v/>
      </c>
      <c r="O301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301" s="6" t="str">
        <f>IFERROR(INDEX(parent_children[children],_xlfn.AGGREGATE(15,6,ROW(parent_children[parent])/(parent_children[parent]=Main[[#Headers],[Wärmepumpe]])-2,ROW()-ROW(Main[[#Headers],[Wärmepumpe]]))),"")</f>
        <v/>
      </c>
      <c r="Q301" s="6" t="str">
        <f>IFERROR(INDEX(parent_children[children],_xlfn.AGGREGATE(15,6,ROW(parent_children[parent])/(parent_children[parent]=Main[[#Headers],[Ventil]])-2,ROW()-ROW(Main[[#Headers],[Ventil]]))),"")</f>
        <v/>
      </c>
      <c r="R301" s="6" t="str">
        <f>IFERROR(INDEX(parent_children[children],_xlfn.AGGREGATE(15,6,ROW(parent_children[parent])/(parent_children[parent]=Main[[#Headers],[Klappe]])-2,ROW()-ROW(Main[[#Headers],[Klappe]]))),"")</f>
        <v/>
      </c>
      <c r="S301" s="6" t="str">
        <f>IFERROR(INDEX(parent_children[children],_xlfn.AGGREGATE(15,6,ROW(parent_children[parent])/(parent_children[parent]=Main[[#Headers],[Sensor]])-2,ROW()-ROW(Main[[#Headers],[Sensor]]))),"")</f>
        <v/>
      </c>
      <c r="T301" s="6" t="str">
        <f>IFERROR(INDEX(parent_children[children],_xlfn.AGGREGATE(15,6,ROW(parent_children[parent])/(parent_children[parent]=Main[[#Headers],[Schalter]])-2,ROW()-ROW(Main[[#Headers],[Schalter]]))),"")</f>
        <v/>
      </c>
      <c r="U301" s="6" t="str">
        <f>IFERROR(INDEX(parent_children[children],_xlfn.AGGREGATE(15,6,ROW(parent_children[parent])/(parent_children[parent]=Main[[#Headers],[Wasser]])-2,ROW()-ROW(Main[[#Headers],[Wasser]]))),"")</f>
        <v/>
      </c>
      <c r="V301" s="6" t="str">
        <f>IFERROR(INDEX(parent_children[children],_xlfn.AGGREGATE(15,6,ROW(parent_children[parent])/(parent_children[parent]=Main[[#Headers],[Luft]])-2,ROW()-ROW(Main[[#Headers],[Luft]]))),"")</f>
        <v/>
      </c>
      <c r="W301" s="6" t="str">
        <f>IFERROR(INDEX(parent_children[children],_xlfn.AGGREGATE(15,6,ROW(parent_children[parent])/(parent_children[parent]=Main[[#Headers],[Filter]])-2,ROW()-ROW(Main[[#Headers],[Filter]]))),"")</f>
        <v/>
      </c>
      <c r="X301" s="6" t="str">
        <f>IFERROR(INDEX(parent_children[children],_xlfn.AGGREGATE(15,6,ROW(parent_children[parent])/(parent_children[parent]=Main[[#Headers],[Ventilator]])-2,ROW()-ROW(Main[[#Headers],[Ventilator]]))),"")</f>
        <v/>
      </c>
      <c r="Y301" s="6" t="str">
        <f>IFERROR(INDEX(parent_children[children],_xlfn.AGGREGATE(15,6,ROW(parent_children[parent])/(parent_children[parent]=Main[[#Headers],[Gas]])-2,ROW()-ROW(Main[[#Headers],[Gas]]))),"")</f>
        <v/>
      </c>
      <c r="Z301" s="6" t="str">
        <f>IFERROR(INDEX(parent_children[children],_xlfn.AGGREGATE(15,6,ROW(parent_children[parent])/(parent_children[parent]=Main[[#Headers],[Messwert]])-2,ROW()-ROW(Main[[#Headers],[Messwert]]))),"")</f>
        <v/>
      </c>
      <c r="AA301" s="6" t="str">
        <f>IFERROR(INDEX(parent_children[children],_xlfn.AGGREGATE(15,6,ROW(parent_children[parent])/(parent_children[parent]=Main[[#Headers],[Stellbefehl]])-2,ROW()-ROW(Main[[#Headers],[Stellbefehl]]))),"")</f>
        <v/>
      </c>
      <c r="AB301" s="6" t="str">
        <f>IFERROR(INDEX(parent_children[children],_xlfn.AGGREGATE(15,6,ROW(parent_children[parent])/(parent_children[parent]=Main[[#Headers],[Schaltbefehl]])-2,ROW()-ROW(Main[[#Headers],[Schaltbefehl]]))),"")</f>
        <v/>
      </c>
      <c r="AC301" s="6" t="str">
        <f>IFERROR(INDEX(parent_children[children],_xlfn.AGGREGATE(15,6,ROW(parent_children[parent])/(parent_children[parent]=Main[[#Headers],[Betriebsmeldung]])-2,ROW()-ROW(Main[[#Headers],[Betriebsmeldung]]))),"")</f>
        <v/>
      </c>
      <c r="AD301" s="6" t="str">
        <f>IFERROR(INDEX(parent_children[children],_xlfn.AGGREGATE(15,6,ROW(parent_children[parent])/(parent_children[parent]=Main[[#Headers],[Störung]])-2,ROW()-ROW(Main[[#Headers],[Störung]]))),"")</f>
        <v/>
      </c>
    </row>
    <row r="302" spans="1:30" x14ac:dyDescent="0.25">
      <c r="A302" t="str">
        <f>IFERROR(INDEX(category_assignment[description_german],_xlfn.AGGREGATE(15,6,ROW(category_assignment[category])/(category_assignment[category]=Main[[#Headers],[System]])-2,ROW()-ROW(Main[[#Headers],[System]]))),"")</f>
        <v/>
      </c>
      <c r="B302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302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302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302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302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302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302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302" s="6" t="str">
        <f>IFERROR(INDEX(parent_children[children],_xlfn.AGGREGATE(15,6,ROW(parent_children[parent])/(parent_children[parent]=Main[[#Headers],[Kessel]])-2,ROW()-ROW(Main[[#Headers],[Kessel]]))),"")</f>
        <v/>
      </c>
      <c r="J302" s="6" t="str">
        <f>IFERROR(INDEX(parent_children[children],_xlfn.AGGREGATE(15,6,ROW(parent_children[parent])/(parent_children[parent]=Main[[#Headers],[Kältemaschine]])-2,ROW()-ROW(Main[[#Headers],[Kältemaschine]]))),"")</f>
        <v/>
      </c>
      <c r="K302" s="6" t="str">
        <f>IFERROR(INDEX(parent_children[children],_xlfn.AGGREGATE(15,6,ROW(parent_children[parent])/(parent_children[parent]=Main[[#Headers],[Speicher]])-2,ROW()-ROW(Main[[#Headers],[Speicher]]))),"")</f>
        <v/>
      </c>
      <c r="L302" s="6" t="str">
        <f>IFERROR(INDEX(parent_children[children],_xlfn.AGGREGATE(15,6,ROW(parent_children[parent])/(parent_children[parent]=Main[[#Headers],[Verteiler]])-2,ROW()-ROW(Main[[#Headers],[Verteiler]]))),"")</f>
        <v/>
      </c>
      <c r="M302" s="6" t="str">
        <f>IFERROR(INDEX(parent_children[children],_xlfn.AGGREGATE(15,6,ROW(parent_children[parent])/(parent_children[parent]=Main[[#Headers],[Unterverteiler]])-2,ROW()-ROW(Main[[#Headers],[Unterverteiler]]))),"")</f>
        <v/>
      </c>
      <c r="N302" s="6" t="str">
        <f>IFERROR(INDEX(parent_children[children],_xlfn.AGGREGATE(15,6,ROW(parent_children[parent])/(parent_children[parent]=Main[[#Headers],[Verteilsystem]])-2,ROW()-ROW(Main[[#Headers],[Verteilsystem]]))),"")</f>
        <v/>
      </c>
      <c r="O302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302" s="6" t="str">
        <f>IFERROR(INDEX(parent_children[children],_xlfn.AGGREGATE(15,6,ROW(parent_children[parent])/(parent_children[parent]=Main[[#Headers],[Wärmepumpe]])-2,ROW()-ROW(Main[[#Headers],[Wärmepumpe]]))),"")</f>
        <v/>
      </c>
      <c r="Q302" s="6" t="str">
        <f>IFERROR(INDEX(parent_children[children],_xlfn.AGGREGATE(15,6,ROW(parent_children[parent])/(parent_children[parent]=Main[[#Headers],[Ventil]])-2,ROW()-ROW(Main[[#Headers],[Ventil]]))),"")</f>
        <v/>
      </c>
      <c r="R302" s="6" t="str">
        <f>IFERROR(INDEX(parent_children[children],_xlfn.AGGREGATE(15,6,ROW(parent_children[parent])/(parent_children[parent]=Main[[#Headers],[Klappe]])-2,ROW()-ROW(Main[[#Headers],[Klappe]]))),"")</f>
        <v/>
      </c>
      <c r="S302" s="6" t="str">
        <f>IFERROR(INDEX(parent_children[children],_xlfn.AGGREGATE(15,6,ROW(parent_children[parent])/(parent_children[parent]=Main[[#Headers],[Sensor]])-2,ROW()-ROW(Main[[#Headers],[Sensor]]))),"")</f>
        <v/>
      </c>
      <c r="T302" s="6" t="str">
        <f>IFERROR(INDEX(parent_children[children],_xlfn.AGGREGATE(15,6,ROW(parent_children[parent])/(parent_children[parent]=Main[[#Headers],[Schalter]])-2,ROW()-ROW(Main[[#Headers],[Schalter]]))),"")</f>
        <v/>
      </c>
      <c r="U302" s="6" t="str">
        <f>IFERROR(INDEX(parent_children[children],_xlfn.AGGREGATE(15,6,ROW(parent_children[parent])/(parent_children[parent]=Main[[#Headers],[Wasser]])-2,ROW()-ROW(Main[[#Headers],[Wasser]]))),"")</f>
        <v/>
      </c>
      <c r="V302" s="6" t="str">
        <f>IFERROR(INDEX(parent_children[children],_xlfn.AGGREGATE(15,6,ROW(parent_children[parent])/(parent_children[parent]=Main[[#Headers],[Luft]])-2,ROW()-ROW(Main[[#Headers],[Luft]]))),"")</f>
        <v/>
      </c>
      <c r="W302" s="6" t="str">
        <f>IFERROR(INDEX(parent_children[children],_xlfn.AGGREGATE(15,6,ROW(parent_children[parent])/(parent_children[parent]=Main[[#Headers],[Filter]])-2,ROW()-ROW(Main[[#Headers],[Filter]]))),"")</f>
        <v/>
      </c>
      <c r="X302" s="6" t="str">
        <f>IFERROR(INDEX(parent_children[children],_xlfn.AGGREGATE(15,6,ROW(parent_children[parent])/(parent_children[parent]=Main[[#Headers],[Ventilator]])-2,ROW()-ROW(Main[[#Headers],[Ventilator]]))),"")</f>
        <v/>
      </c>
      <c r="Y302" s="6" t="str">
        <f>IFERROR(INDEX(parent_children[children],_xlfn.AGGREGATE(15,6,ROW(parent_children[parent])/(parent_children[parent]=Main[[#Headers],[Gas]])-2,ROW()-ROW(Main[[#Headers],[Gas]]))),"")</f>
        <v/>
      </c>
      <c r="Z302" s="6" t="str">
        <f>IFERROR(INDEX(parent_children[children],_xlfn.AGGREGATE(15,6,ROW(parent_children[parent])/(parent_children[parent]=Main[[#Headers],[Messwert]])-2,ROW()-ROW(Main[[#Headers],[Messwert]]))),"")</f>
        <v/>
      </c>
      <c r="AA302" s="6" t="str">
        <f>IFERROR(INDEX(parent_children[children],_xlfn.AGGREGATE(15,6,ROW(parent_children[parent])/(parent_children[parent]=Main[[#Headers],[Stellbefehl]])-2,ROW()-ROW(Main[[#Headers],[Stellbefehl]]))),"")</f>
        <v/>
      </c>
      <c r="AB302" s="6" t="str">
        <f>IFERROR(INDEX(parent_children[children],_xlfn.AGGREGATE(15,6,ROW(parent_children[parent])/(parent_children[parent]=Main[[#Headers],[Schaltbefehl]])-2,ROW()-ROW(Main[[#Headers],[Schaltbefehl]]))),"")</f>
        <v/>
      </c>
      <c r="AC302" s="6" t="str">
        <f>IFERROR(INDEX(parent_children[children],_xlfn.AGGREGATE(15,6,ROW(parent_children[parent])/(parent_children[parent]=Main[[#Headers],[Betriebsmeldung]])-2,ROW()-ROW(Main[[#Headers],[Betriebsmeldung]]))),"")</f>
        <v/>
      </c>
      <c r="AD302" s="6" t="str">
        <f>IFERROR(INDEX(parent_children[children],_xlfn.AGGREGATE(15,6,ROW(parent_children[parent])/(parent_children[parent]=Main[[#Headers],[Störung]])-2,ROW()-ROW(Main[[#Headers],[Störung]]))),"")</f>
        <v/>
      </c>
    </row>
    <row r="303" spans="1:30" x14ac:dyDescent="0.25">
      <c r="A303" t="str">
        <f>IFERROR(INDEX(category_assignment[description_german],_xlfn.AGGREGATE(15,6,ROW(category_assignment[category])/(category_assignment[category]=Main[[#Headers],[System]])-2,ROW()-ROW(Main[[#Headers],[System]]))),"")</f>
        <v/>
      </c>
      <c r="B303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303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303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303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303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303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303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303" s="6" t="str">
        <f>IFERROR(INDEX(parent_children[children],_xlfn.AGGREGATE(15,6,ROW(parent_children[parent])/(parent_children[parent]=Main[[#Headers],[Kessel]])-2,ROW()-ROW(Main[[#Headers],[Kessel]]))),"")</f>
        <v/>
      </c>
      <c r="J303" s="6" t="str">
        <f>IFERROR(INDEX(parent_children[children],_xlfn.AGGREGATE(15,6,ROW(parent_children[parent])/(parent_children[parent]=Main[[#Headers],[Kältemaschine]])-2,ROW()-ROW(Main[[#Headers],[Kältemaschine]]))),"")</f>
        <v/>
      </c>
      <c r="K303" s="6" t="str">
        <f>IFERROR(INDEX(parent_children[children],_xlfn.AGGREGATE(15,6,ROW(parent_children[parent])/(parent_children[parent]=Main[[#Headers],[Speicher]])-2,ROW()-ROW(Main[[#Headers],[Speicher]]))),"")</f>
        <v/>
      </c>
      <c r="L303" s="6" t="str">
        <f>IFERROR(INDEX(parent_children[children],_xlfn.AGGREGATE(15,6,ROW(parent_children[parent])/(parent_children[parent]=Main[[#Headers],[Verteiler]])-2,ROW()-ROW(Main[[#Headers],[Verteiler]]))),"")</f>
        <v/>
      </c>
      <c r="M303" s="6" t="str">
        <f>IFERROR(INDEX(parent_children[children],_xlfn.AGGREGATE(15,6,ROW(parent_children[parent])/(parent_children[parent]=Main[[#Headers],[Unterverteiler]])-2,ROW()-ROW(Main[[#Headers],[Unterverteiler]]))),"")</f>
        <v/>
      </c>
      <c r="N303" s="6" t="str">
        <f>IFERROR(INDEX(parent_children[children],_xlfn.AGGREGATE(15,6,ROW(parent_children[parent])/(parent_children[parent]=Main[[#Headers],[Verteilsystem]])-2,ROW()-ROW(Main[[#Headers],[Verteilsystem]]))),"")</f>
        <v/>
      </c>
      <c r="O303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303" s="6" t="str">
        <f>IFERROR(INDEX(parent_children[children],_xlfn.AGGREGATE(15,6,ROW(parent_children[parent])/(parent_children[parent]=Main[[#Headers],[Wärmepumpe]])-2,ROW()-ROW(Main[[#Headers],[Wärmepumpe]]))),"")</f>
        <v/>
      </c>
      <c r="Q303" s="6" t="str">
        <f>IFERROR(INDEX(parent_children[children],_xlfn.AGGREGATE(15,6,ROW(parent_children[parent])/(parent_children[parent]=Main[[#Headers],[Ventil]])-2,ROW()-ROW(Main[[#Headers],[Ventil]]))),"")</f>
        <v/>
      </c>
      <c r="R303" s="6" t="str">
        <f>IFERROR(INDEX(parent_children[children],_xlfn.AGGREGATE(15,6,ROW(parent_children[parent])/(parent_children[parent]=Main[[#Headers],[Klappe]])-2,ROW()-ROW(Main[[#Headers],[Klappe]]))),"")</f>
        <v/>
      </c>
      <c r="S303" s="6" t="str">
        <f>IFERROR(INDEX(parent_children[children],_xlfn.AGGREGATE(15,6,ROW(parent_children[parent])/(parent_children[parent]=Main[[#Headers],[Sensor]])-2,ROW()-ROW(Main[[#Headers],[Sensor]]))),"")</f>
        <v/>
      </c>
      <c r="T303" s="6" t="str">
        <f>IFERROR(INDEX(parent_children[children],_xlfn.AGGREGATE(15,6,ROW(parent_children[parent])/(parent_children[parent]=Main[[#Headers],[Schalter]])-2,ROW()-ROW(Main[[#Headers],[Schalter]]))),"")</f>
        <v/>
      </c>
      <c r="U303" s="6" t="str">
        <f>IFERROR(INDEX(parent_children[children],_xlfn.AGGREGATE(15,6,ROW(parent_children[parent])/(parent_children[parent]=Main[[#Headers],[Wasser]])-2,ROW()-ROW(Main[[#Headers],[Wasser]]))),"")</f>
        <v/>
      </c>
      <c r="V303" s="6" t="str">
        <f>IFERROR(INDEX(parent_children[children],_xlfn.AGGREGATE(15,6,ROW(parent_children[parent])/(parent_children[parent]=Main[[#Headers],[Luft]])-2,ROW()-ROW(Main[[#Headers],[Luft]]))),"")</f>
        <v/>
      </c>
      <c r="W303" s="6" t="str">
        <f>IFERROR(INDEX(parent_children[children],_xlfn.AGGREGATE(15,6,ROW(parent_children[parent])/(parent_children[parent]=Main[[#Headers],[Filter]])-2,ROW()-ROW(Main[[#Headers],[Filter]]))),"")</f>
        <v/>
      </c>
      <c r="X303" s="6" t="str">
        <f>IFERROR(INDEX(parent_children[children],_xlfn.AGGREGATE(15,6,ROW(parent_children[parent])/(parent_children[parent]=Main[[#Headers],[Ventilator]])-2,ROW()-ROW(Main[[#Headers],[Ventilator]]))),"")</f>
        <v/>
      </c>
      <c r="Y303" s="6" t="str">
        <f>IFERROR(INDEX(parent_children[children],_xlfn.AGGREGATE(15,6,ROW(parent_children[parent])/(parent_children[parent]=Main[[#Headers],[Gas]])-2,ROW()-ROW(Main[[#Headers],[Gas]]))),"")</f>
        <v/>
      </c>
      <c r="Z303" s="6" t="str">
        <f>IFERROR(INDEX(parent_children[children],_xlfn.AGGREGATE(15,6,ROW(parent_children[parent])/(parent_children[parent]=Main[[#Headers],[Messwert]])-2,ROW()-ROW(Main[[#Headers],[Messwert]]))),"")</f>
        <v/>
      </c>
      <c r="AA303" s="6" t="str">
        <f>IFERROR(INDEX(parent_children[children],_xlfn.AGGREGATE(15,6,ROW(parent_children[parent])/(parent_children[parent]=Main[[#Headers],[Stellbefehl]])-2,ROW()-ROW(Main[[#Headers],[Stellbefehl]]))),"")</f>
        <v/>
      </c>
      <c r="AB303" s="6" t="str">
        <f>IFERROR(INDEX(parent_children[children],_xlfn.AGGREGATE(15,6,ROW(parent_children[parent])/(parent_children[parent]=Main[[#Headers],[Schaltbefehl]])-2,ROW()-ROW(Main[[#Headers],[Schaltbefehl]]))),"")</f>
        <v/>
      </c>
      <c r="AC303" s="6" t="str">
        <f>IFERROR(INDEX(parent_children[children],_xlfn.AGGREGATE(15,6,ROW(parent_children[parent])/(parent_children[parent]=Main[[#Headers],[Betriebsmeldung]])-2,ROW()-ROW(Main[[#Headers],[Betriebsmeldung]]))),"")</f>
        <v/>
      </c>
      <c r="AD303" s="6" t="str">
        <f>IFERROR(INDEX(parent_children[children],_xlfn.AGGREGATE(15,6,ROW(parent_children[parent])/(parent_children[parent]=Main[[#Headers],[Störung]])-2,ROW()-ROW(Main[[#Headers],[Störung]]))),"")</f>
        <v/>
      </c>
    </row>
    <row r="304" spans="1:30" x14ac:dyDescent="0.25">
      <c r="A304" t="str">
        <f>IFERROR(INDEX(category_assignment[description_german],_xlfn.AGGREGATE(15,6,ROW(category_assignment[category])/(category_assignment[category]=Main[[#Headers],[System]])-2,ROW()-ROW(Main[[#Headers],[System]]))),"")</f>
        <v/>
      </c>
      <c r="B304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304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304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304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304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304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304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304" s="6" t="str">
        <f>IFERROR(INDEX(parent_children[children],_xlfn.AGGREGATE(15,6,ROW(parent_children[parent])/(parent_children[parent]=Main[[#Headers],[Kessel]])-2,ROW()-ROW(Main[[#Headers],[Kessel]]))),"")</f>
        <v/>
      </c>
      <c r="J304" s="6" t="str">
        <f>IFERROR(INDEX(parent_children[children],_xlfn.AGGREGATE(15,6,ROW(parent_children[parent])/(parent_children[parent]=Main[[#Headers],[Kältemaschine]])-2,ROW()-ROW(Main[[#Headers],[Kältemaschine]]))),"")</f>
        <v/>
      </c>
      <c r="K304" s="6" t="str">
        <f>IFERROR(INDEX(parent_children[children],_xlfn.AGGREGATE(15,6,ROW(parent_children[parent])/(parent_children[parent]=Main[[#Headers],[Speicher]])-2,ROW()-ROW(Main[[#Headers],[Speicher]]))),"")</f>
        <v/>
      </c>
      <c r="L304" s="6" t="str">
        <f>IFERROR(INDEX(parent_children[children],_xlfn.AGGREGATE(15,6,ROW(parent_children[parent])/(parent_children[parent]=Main[[#Headers],[Verteiler]])-2,ROW()-ROW(Main[[#Headers],[Verteiler]]))),"")</f>
        <v/>
      </c>
      <c r="M304" s="6" t="str">
        <f>IFERROR(INDEX(parent_children[children],_xlfn.AGGREGATE(15,6,ROW(parent_children[parent])/(parent_children[parent]=Main[[#Headers],[Unterverteiler]])-2,ROW()-ROW(Main[[#Headers],[Unterverteiler]]))),"")</f>
        <v/>
      </c>
      <c r="N304" s="6" t="str">
        <f>IFERROR(INDEX(parent_children[children],_xlfn.AGGREGATE(15,6,ROW(parent_children[parent])/(parent_children[parent]=Main[[#Headers],[Verteilsystem]])-2,ROW()-ROW(Main[[#Headers],[Verteilsystem]]))),"")</f>
        <v/>
      </c>
      <c r="O304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304" s="6" t="str">
        <f>IFERROR(INDEX(parent_children[children],_xlfn.AGGREGATE(15,6,ROW(parent_children[parent])/(parent_children[parent]=Main[[#Headers],[Wärmepumpe]])-2,ROW()-ROW(Main[[#Headers],[Wärmepumpe]]))),"")</f>
        <v/>
      </c>
      <c r="Q304" s="6" t="str">
        <f>IFERROR(INDEX(parent_children[children],_xlfn.AGGREGATE(15,6,ROW(parent_children[parent])/(parent_children[parent]=Main[[#Headers],[Ventil]])-2,ROW()-ROW(Main[[#Headers],[Ventil]]))),"")</f>
        <v/>
      </c>
      <c r="R304" s="6" t="str">
        <f>IFERROR(INDEX(parent_children[children],_xlfn.AGGREGATE(15,6,ROW(parent_children[parent])/(parent_children[parent]=Main[[#Headers],[Klappe]])-2,ROW()-ROW(Main[[#Headers],[Klappe]]))),"")</f>
        <v/>
      </c>
      <c r="S304" s="6" t="str">
        <f>IFERROR(INDEX(parent_children[children],_xlfn.AGGREGATE(15,6,ROW(parent_children[parent])/(parent_children[parent]=Main[[#Headers],[Sensor]])-2,ROW()-ROW(Main[[#Headers],[Sensor]]))),"")</f>
        <v/>
      </c>
      <c r="T304" s="6" t="str">
        <f>IFERROR(INDEX(parent_children[children],_xlfn.AGGREGATE(15,6,ROW(parent_children[parent])/(parent_children[parent]=Main[[#Headers],[Schalter]])-2,ROW()-ROW(Main[[#Headers],[Schalter]]))),"")</f>
        <v/>
      </c>
      <c r="U304" s="6" t="str">
        <f>IFERROR(INDEX(parent_children[children],_xlfn.AGGREGATE(15,6,ROW(parent_children[parent])/(parent_children[parent]=Main[[#Headers],[Wasser]])-2,ROW()-ROW(Main[[#Headers],[Wasser]]))),"")</f>
        <v/>
      </c>
      <c r="V304" s="6" t="str">
        <f>IFERROR(INDEX(parent_children[children],_xlfn.AGGREGATE(15,6,ROW(parent_children[parent])/(parent_children[parent]=Main[[#Headers],[Luft]])-2,ROW()-ROW(Main[[#Headers],[Luft]]))),"")</f>
        <v/>
      </c>
      <c r="W304" s="6" t="str">
        <f>IFERROR(INDEX(parent_children[children],_xlfn.AGGREGATE(15,6,ROW(parent_children[parent])/(parent_children[parent]=Main[[#Headers],[Filter]])-2,ROW()-ROW(Main[[#Headers],[Filter]]))),"")</f>
        <v/>
      </c>
      <c r="X304" s="6" t="str">
        <f>IFERROR(INDEX(parent_children[children],_xlfn.AGGREGATE(15,6,ROW(parent_children[parent])/(parent_children[parent]=Main[[#Headers],[Ventilator]])-2,ROW()-ROW(Main[[#Headers],[Ventilator]]))),"")</f>
        <v/>
      </c>
      <c r="Y304" s="6" t="str">
        <f>IFERROR(INDEX(parent_children[children],_xlfn.AGGREGATE(15,6,ROW(parent_children[parent])/(parent_children[parent]=Main[[#Headers],[Gas]])-2,ROW()-ROW(Main[[#Headers],[Gas]]))),"")</f>
        <v/>
      </c>
      <c r="Z304" s="6" t="str">
        <f>IFERROR(INDEX(parent_children[children],_xlfn.AGGREGATE(15,6,ROW(parent_children[parent])/(parent_children[parent]=Main[[#Headers],[Messwert]])-2,ROW()-ROW(Main[[#Headers],[Messwert]]))),"")</f>
        <v/>
      </c>
      <c r="AA304" s="6" t="str">
        <f>IFERROR(INDEX(parent_children[children],_xlfn.AGGREGATE(15,6,ROW(parent_children[parent])/(parent_children[parent]=Main[[#Headers],[Stellbefehl]])-2,ROW()-ROW(Main[[#Headers],[Stellbefehl]]))),"")</f>
        <v/>
      </c>
      <c r="AB304" s="6" t="str">
        <f>IFERROR(INDEX(parent_children[children],_xlfn.AGGREGATE(15,6,ROW(parent_children[parent])/(parent_children[parent]=Main[[#Headers],[Schaltbefehl]])-2,ROW()-ROW(Main[[#Headers],[Schaltbefehl]]))),"")</f>
        <v/>
      </c>
      <c r="AC304" s="6" t="str">
        <f>IFERROR(INDEX(parent_children[children],_xlfn.AGGREGATE(15,6,ROW(parent_children[parent])/(parent_children[parent]=Main[[#Headers],[Betriebsmeldung]])-2,ROW()-ROW(Main[[#Headers],[Betriebsmeldung]]))),"")</f>
        <v/>
      </c>
      <c r="AD304" s="6" t="str">
        <f>IFERROR(INDEX(parent_children[children],_xlfn.AGGREGATE(15,6,ROW(parent_children[parent])/(parent_children[parent]=Main[[#Headers],[Störung]])-2,ROW()-ROW(Main[[#Headers],[Störung]]))),"")</f>
        <v/>
      </c>
    </row>
    <row r="305" spans="1:30" x14ac:dyDescent="0.25">
      <c r="A305" t="str">
        <f>IFERROR(INDEX(category_assignment[description_german],_xlfn.AGGREGATE(15,6,ROW(category_assignment[category])/(category_assignment[category]=Main[[#Headers],[System]])-2,ROW()-ROW(Main[[#Headers],[System]]))),"")</f>
        <v/>
      </c>
      <c r="B305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305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305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305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305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305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305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305" s="6" t="str">
        <f>IFERROR(INDEX(parent_children[children],_xlfn.AGGREGATE(15,6,ROW(parent_children[parent])/(parent_children[parent]=Main[[#Headers],[Kessel]])-2,ROW()-ROW(Main[[#Headers],[Kessel]]))),"")</f>
        <v/>
      </c>
      <c r="J305" s="6" t="str">
        <f>IFERROR(INDEX(parent_children[children],_xlfn.AGGREGATE(15,6,ROW(parent_children[parent])/(parent_children[parent]=Main[[#Headers],[Kältemaschine]])-2,ROW()-ROW(Main[[#Headers],[Kältemaschine]]))),"")</f>
        <v/>
      </c>
      <c r="K305" s="6" t="str">
        <f>IFERROR(INDEX(parent_children[children],_xlfn.AGGREGATE(15,6,ROW(parent_children[parent])/(parent_children[parent]=Main[[#Headers],[Speicher]])-2,ROW()-ROW(Main[[#Headers],[Speicher]]))),"")</f>
        <v/>
      </c>
      <c r="L305" s="6" t="str">
        <f>IFERROR(INDEX(parent_children[children],_xlfn.AGGREGATE(15,6,ROW(parent_children[parent])/(parent_children[parent]=Main[[#Headers],[Verteiler]])-2,ROW()-ROW(Main[[#Headers],[Verteiler]]))),"")</f>
        <v/>
      </c>
      <c r="M305" s="6" t="str">
        <f>IFERROR(INDEX(parent_children[children],_xlfn.AGGREGATE(15,6,ROW(parent_children[parent])/(parent_children[parent]=Main[[#Headers],[Unterverteiler]])-2,ROW()-ROW(Main[[#Headers],[Unterverteiler]]))),"")</f>
        <v/>
      </c>
      <c r="N305" s="6" t="str">
        <f>IFERROR(INDEX(parent_children[children],_xlfn.AGGREGATE(15,6,ROW(parent_children[parent])/(parent_children[parent]=Main[[#Headers],[Verteilsystem]])-2,ROW()-ROW(Main[[#Headers],[Verteilsystem]]))),"")</f>
        <v/>
      </c>
      <c r="O305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305" s="6" t="str">
        <f>IFERROR(INDEX(parent_children[children],_xlfn.AGGREGATE(15,6,ROW(parent_children[parent])/(parent_children[parent]=Main[[#Headers],[Wärmepumpe]])-2,ROW()-ROW(Main[[#Headers],[Wärmepumpe]]))),"")</f>
        <v/>
      </c>
      <c r="Q305" s="6" t="str">
        <f>IFERROR(INDEX(parent_children[children],_xlfn.AGGREGATE(15,6,ROW(parent_children[parent])/(parent_children[parent]=Main[[#Headers],[Ventil]])-2,ROW()-ROW(Main[[#Headers],[Ventil]]))),"")</f>
        <v/>
      </c>
      <c r="R305" s="6" t="str">
        <f>IFERROR(INDEX(parent_children[children],_xlfn.AGGREGATE(15,6,ROW(parent_children[parent])/(parent_children[parent]=Main[[#Headers],[Klappe]])-2,ROW()-ROW(Main[[#Headers],[Klappe]]))),"")</f>
        <v/>
      </c>
      <c r="S305" s="6" t="str">
        <f>IFERROR(INDEX(parent_children[children],_xlfn.AGGREGATE(15,6,ROW(parent_children[parent])/(parent_children[parent]=Main[[#Headers],[Sensor]])-2,ROW()-ROW(Main[[#Headers],[Sensor]]))),"")</f>
        <v/>
      </c>
      <c r="T305" s="6" t="str">
        <f>IFERROR(INDEX(parent_children[children],_xlfn.AGGREGATE(15,6,ROW(parent_children[parent])/(parent_children[parent]=Main[[#Headers],[Schalter]])-2,ROW()-ROW(Main[[#Headers],[Schalter]]))),"")</f>
        <v/>
      </c>
      <c r="U305" s="6" t="str">
        <f>IFERROR(INDEX(parent_children[children],_xlfn.AGGREGATE(15,6,ROW(parent_children[parent])/(parent_children[parent]=Main[[#Headers],[Wasser]])-2,ROW()-ROW(Main[[#Headers],[Wasser]]))),"")</f>
        <v/>
      </c>
      <c r="V305" s="6" t="str">
        <f>IFERROR(INDEX(parent_children[children],_xlfn.AGGREGATE(15,6,ROW(parent_children[parent])/(parent_children[parent]=Main[[#Headers],[Luft]])-2,ROW()-ROW(Main[[#Headers],[Luft]]))),"")</f>
        <v/>
      </c>
      <c r="W305" s="6" t="str">
        <f>IFERROR(INDEX(parent_children[children],_xlfn.AGGREGATE(15,6,ROW(parent_children[parent])/(parent_children[parent]=Main[[#Headers],[Filter]])-2,ROW()-ROW(Main[[#Headers],[Filter]]))),"")</f>
        <v/>
      </c>
      <c r="X305" s="6" t="str">
        <f>IFERROR(INDEX(parent_children[children],_xlfn.AGGREGATE(15,6,ROW(parent_children[parent])/(parent_children[parent]=Main[[#Headers],[Ventilator]])-2,ROW()-ROW(Main[[#Headers],[Ventilator]]))),"")</f>
        <v/>
      </c>
      <c r="Y305" s="6" t="str">
        <f>IFERROR(INDEX(parent_children[children],_xlfn.AGGREGATE(15,6,ROW(parent_children[parent])/(parent_children[parent]=Main[[#Headers],[Gas]])-2,ROW()-ROW(Main[[#Headers],[Gas]]))),"")</f>
        <v/>
      </c>
      <c r="Z305" s="6" t="str">
        <f>IFERROR(INDEX(parent_children[children],_xlfn.AGGREGATE(15,6,ROW(parent_children[parent])/(parent_children[parent]=Main[[#Headers],[Messwert]])-2,ROW()-ROW(Main[[#Headers],[Messwert]]))),"")</f>
        <v/>
      </c>
      <c r="AA305" s="6" t="str">
        <f>IFERROR(INDEX(parent_children[children],_xlfn.AGGREGATE(15,6,ROW(parent_children[parent])/(parent_children[parent]=Main[[#Headers],[Stellbefehl]])-2,ROW()-ROW(Main[[#Headers],[Stellbefehl]]))),"")</f>
        <v/>
      </c>
      <c r="AB305" s="6" t="str">
        <f>IFERROR(INDEX(parent_children[children],_xlfn.AGGREGATE(15,6,ROW(parent_children[parent])/(parent_children[parent]=Main[[#Headers],[Schaltbefehl]])-2,ROW()-ROW(Main[[#Headers],[Schaltbefehl]]))),"")</f>
        <v/>
      </c>
      <c r="AC305" s="6" t="str">
        <f>IFERROR(INDEX(parent_children[children],_xlfn.AGGREGATE(15,6,ROW(parent_children[parent])/(parent_children[parent]=Main[[#Headers],[Betriebsmeldung]])-2,ROW()-ROW(Main[[#Headers],[Betriebsmeldung]]))),"")</f>
        <v/>
      </c>
      <c r="AD305" s="6" t="str">
        <f>IFERROR(INDEX(parent_children[children],_xlfn.AGGREGATE(15,6,ROW(parent_children[parent])/(parent_children[parent]=Main[[#Headers],[Störung]])-2,ROW()-ROW(Main[[#Headers],[Störung]]))),"")</f>
        <v/>
      </c>
    </row>
    <row r="306" spans="1:30" x14ac:dyDescent="0.25">
      <c r="A306" t="str">
        <f>IFERROR(INDEX(category_assignment[description_german],_xlfn.AGGREGATE(15,6,ROW(category_assignment[category])/(category_assignment[category]=Main[[#Headers],[System]])-2,ROW()-ROW(Main[[#Headers],[System]]))),"")</f>
        <v/>
      </c>
      <c r="B306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306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306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306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306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306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306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306" s="6" t="str">
        <f>IFERROR(INDEX(parent_children[children],_xlfn.AGGREGATE(15,6,ROW(parent_children[parent])/(parent_children[parent]=Main[[#Headers],[Kessel]])-2,ROW()-ROW(Main[[#Headers],[Kessel]]))),"")</f>
        <v/>
      </c>
      <c r="J306" s="6" t="str">
        <f>IFERROR(INDEX(parent_children[children],_xlfn.AGGREGATE(15,6,ROW(parent_children[parent])/(parent_children[parent]=Main[[#Headers],[Kältemaschine]])-2,ROW()-ROW(Main[[#Headers],[Kältemaschine]]))),"")</f>
        <v/>
      </c>
      <c r="K306" s="6" t="str">
        <f>IFERROR(INDEX(parent_children[children],_xlfn.AGGREGATE(15,6,ROW(parent_children[parent])/(parent_children[parent]=Main[[#Headers],[Speicher]])-2,ROW()-ROW(Main[[#Headers],[Speicher]]))),"")</f>
        <v/>
      </c>
      <c r="L306" s="6" t="str">
        <f>IFERROR(INDEX(parent_children[children],_xlfn.AGGREGATE(15,6,ROW(parent_children[parent])/(parent_children[parent]=Main[[#Headers],[Verteiler]])-2,ROW()-ROW(Main[[#Headers],[Verteiler]]))),"")</f>
        <v/>
      </c>
      <c r="M306" s="6" t="str">
        <f>IFERROR(INDEX(parent_children[children],_xlfn.AGGREGATE(15,6,ROW(parent_children[parent])/(parent_children[parent]=Main[[#Headers],[Unterverteiler]])-2,ROW()-ROW(Main[[#Headers],[Unterverteiler]]))),"")</f>
        <v/>
      </c>
      <c r="N306" s="6" t="str">
        <f>IFERROR(INDEX(parent_children[children],_xlfn.AGGREGATE(15,6,ROW(parent_children[parent])/(parent_children[parent]=Main[[#Headers],[Verteilsystem]])-2,ROW()-ROW(Main[[#Headers],[Verteilsystem]]))),"")</f>
        <v/>
      </c>
      <c r="O306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306" s="6" t="str">
        <f>IFERROR(INDEX(parent_children[children],_xlfn.AGGREGATE(15,6,ROW(parent_children[parent])/(parent_children[parent]=Main[[#Headers],[Wärmepumpe]])-2,ROW()-ROW(Main[[#Headers],[Wärmepumpe]]))),"")</f>
        <v/>
      </c>
      <c r="Q306" s="6" t="str">
        <f>IFERROR(INDEX(parent_children[children],_xlfn.AGGREGATE(15,6,ROW(parent_children[parent])/(parent_children[parent]=Main[[#Headers],[Ventil]])-2,ROW()-ROW(Main[[#Headers],[Ventil]]))),"")</f>
        <v/>
      </c>
      <c r="R306" s="6" t="str">
        <f>IFERROR(INDEX(parent_children[children],_xlfn.AGGREGATE(15,6,ROW(parent_children[parent])/(parent_children[parent]=Main[[#Headers],[Klappe]])-2,ROW()-ROW(Main[[#Headers],[Klappe]]))),"")</f>
        <v/>
      </c>
      <c r="S306" s="6" t="str">
        <f>IFERROR(INDEX(parent_children[children],_xlfn.AGGREGATE(15,6,ROW(parent_children[parent])/(parent_children[parent]=Main[[#Headers],[Sensor]])-2,ROW()-ROW(Main[[#Headers],[Sensor]]))),"")</f>
        <v/>
      </c>
      <c r="T306" s="6" t="str">
        <f>IFERROR(INDEX(parent_children[children],_xlfn.AGGREGATE(15,6,ROW(parent_children[parent])/(parent_children[parent]=Main[[#Headers],[Schalter]])-2,ROW()-ROW(Main[[#Headers],[Schalter]]))),"")</f>
        <v/>
      </c>
      <c r="U306" s="6" t="str">
        <f>IFERROR(INDEX(parent_children[children],_xlfn.AGGREGATE(15,6,ROW(parent_children[parent])/(parent_children[parent]=Main[[#Headers],[Wasser]])-2,ROW()-ROW(Main[[#Headers],[Wasser]]))),"")</f>
        <v/>
      </c>
      <c r="V306" s="6" t="str">
        <f>IFERROR(INDEX(parent_children[children],_xlfn.AGGREGATE(15,6,ROW(parent_children[parent])/(parent_children[parent]=Main[[#Headers],[Luft]])-2,ROW()-ROW(Main[[#Headers],[Luft]]))),"")</f>
        <v/>
      </c>
      <c r="W306" s="6" t="str">
        <f>IFERROR(INDEX(parent_children[children],_xlfn.AGGREGATE(15,6,ROW(parent_children[parent])/(parent_children[parent]=Main[[#Headers],[Filter]])-2,ROW()-ROW(Main[[#Headers],[Filter]]))),"")</f>
        <v/>
      </c>
      <c r="X306" s="6" t="str">
        <f>IFERROR(INDEX(parent_children[children],_xlfn.AGGREGATE(15,6,ROW(parent_children[parent])/(parent_children[parent]=Main[[#Headers],[Ventilator]])-2,ROW()-ROW(Main[[#Headers],[Ventilator]]))),"")</f>
        <v/>
      </c>
      <c r="Y306" s="6" t="str">
        <f>IFERROR(INDEX(parent_children[children],_xlfn.AGGREGATE(15,6,ROW(parent_children[parent])/(parent_children[parent]=Main[[#Headers],[Gas]])-2,ROW()-ROW(Main[[#Headers],[Gas]]))),"")</f>
        <v/>
      </c>
      <c r="Z306" s="6" t="str">
        <f>IFERROR(INDEX(parent_children[children],_xlfn.AGGREGATE(15,6,ROW(parent_children[parent])/(parent_children[parent]=Main[[#Headers],[Messwert]])-2,ROW()-ROW(Main[[#Headers],[Messwert]]))),"")</f>
        <v/>
      </c>
      <c r="AA306" s="6" t="str">
        <f>IFERROR(INDEX(parent_children[children],_xlfn.AGGREGATE(15,6,ROW(parent_children[parent])/(parent_children[parent]=Main[[#Headers],[Stellbefehl]])-2,ROW()-ROW(Main[[#Headers],[Stellbefehl]]))),"")</f>
        <v/>
      </c>
      <c r="AB306" s="6" t="str">
        <f>IFERROR(INDEX(parent_children[children],_xlfn.AGGREGATE(15,6,ROW(parent_children[parent])/(parent_children[parent]=Main[[#Headers],[Schaltbefehl]])-2,ROW()-ROW(Main[[#Headers],[Schaltbefehl]]))),"")</f>
        <v/>
      </c>
      <c r="AC306" s="6" t="str">
        <f>IFERROR(INDEX(parent_children[children],_xlfn.AGGREGATE(15,6,ROW(parent_children[parent])/(parent_children[parent]=Main[[#Headers],[Betriebsmeldung]])-2,ROW()-ROW(Main[[#Headers],[Betriebsmeldung]]))),"")</f>
        <v/>
      </c>
      <c r="AD306" s="6" t="str">
        <f>IFERROR(INDEX(parent_children[children],_xlfn.AGGREGATE(15,6,ROW(parent_children[parent])/(parent_children[parent]=Main[[#Headers],[Störung]])-2,ROW()-ROW(Main[[#Headers],[Störung]]))),"")</f>
        <v/>
      </c>
    </row>
    <row r="307" spans="1:30" x14ac:dyDescent="0.25">
      <c r="A307" t="str">
        <f>IFERROR(INDEX(category_assignment[description_german],_xlfn.AGGREGATE(15,6,ROW(category_assignment[category])/(category_assignment[category]=Main[[#Headers],[System]])-2,ROW()-ROW(Main[[#Headers],[System]]))),"")</f>
        <v/>
      </c>
      <c r="B307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307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307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307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307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307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307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307" s="6" t="str">
        <f>IFERROR(INDEX(parent_children[children],_xlfn.AGGREGATE(15,6,ROW(parent_children[parent])/(parent_children[parent]=Main[[#Headers],[Kessel]])-2,ROW()-ROW(Main[[#Headers],[Kessel]]))),"")</f>
        <v/>
      </c>
      <c r="J307" s="6" t="str">
        <f>IFERROR(INDEX(parent_children[children],_xlfn.AGGREGATE(15,6,ROW(parent_children[parent])/(parent_children[parent]=Main[[#Headers],[Kältemaschine]])-2,ROW()-ROW(Main[[#Headers],[Kältemaschine]]))),"")</f>
        <v/>
      </c>
      <c r="K307" s="6" t="str">
        <f>IFERROR(INDEX(parent_children[children],_xlfn.AGGREGATE(15,6,ROW(parent_children[parent])/(parent_children[parent]=Main[[#Headers],[Speicher]])-2,ROW()-ROW(Main[[#Headers],[Speicher]]))),"")</f>
        <v/>
      </c>
      <c r="L307" s="6" t="str">
        <f>IFERROR(INDEX(parent_children[children],_xlfn.AGGREGATE(15,6,ROW(parent_children[parent])/(parent_children[parent]=Main[[#Headers],[Verteiler]])-2,ROW()-ROW(Main[[#Headers],[Verteiler]]))),"")</f>
        <v/>
      </c>
      <c r="M307" s="6" t="str">
        <f>IFERROR(INDEX(parent_children[children],_xlfn.AGGREGATE(15,6,ROW(parent_children[parent])/(parent_children[parent]=Main[[#Headers],[Unterverteiler]])-2,ROW()-ROW(Main[[#Headers],[Unterverteiler]]))),"")</f>
        <v/>
      </c>
      <c r="N307" s="6" t="str">
        <f>IFERROR(INDEX(parent_children[children],_xlfn.AGGREGATE(15,6,ROW(parent_children[parent])/(parent_children[parent]=Main[[#Headers],[Verteilsystem]])-2,ROW()-ROW(Main[[#Headers],[Verteilsystem]]))),"")</f>
        <v/>
      </c>
      <c r="O307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307" s="6" t="str">
        <f>IFERROR(INDEX(parent_children[children],_xlfn.AGGREGATE(15,6,ROW(parent_children[parent])/(parent_children[parent]=Main[[#Headers],[Wärmepumpe]])-2,ROW()-ROW(Main[[#Headers],[Wärmepumpe]]))),"")</f>
        <v/>
      </c>
      <c r="Q307" s="6" t="str">
        <f>IFERROR(INDEX(parent_children[children],_xlfn.AGGREGATE(15,6,ROW(parent_children[parent])/(parent_children[parent]=Main[[#Headers],[Ventil]])-2,ROW()-ROW(Main[[#Headers],[Ventil]]))),"")</f>
        <v/>
      </c>
      <c r="R307" s="6" t="str">
        <f>IFERROR(INDEX(parent_children[children],_xlfn.AGGREGATE(15,6,ROW(parent_children[parent])/(parent_children[parent]=Main[[#Headers],[Klappe]])-2,ROW()-ROW(Main[[#Headers],[Klappe]]))),"")</f>
        <v/>
      </c>
      <c r="S307" s="6" t="str">
        <f>IFERROR(INDEX(parent_children[children],_xlfn.AGGREGATE(15,6,ROW(parent_children[parent])/(parent_children[parent]=Main[[#Headers],[Sensor]])-2,ROW()-ROW(Main[[#Headers],[Sensor]]))),"")</f>
        <v/>
      </c>
      <c r="T307" s="6" t="str">
        <f>IFERROR(INDEX(parent_children[children],_xlfn.AGGREGATE(15,6,ROW(parent_children[parent])/(parent_children[parent]=Main[[#Headers],[Schalter]])-2,ROW()-ROW(Main[[#Headers],[Schalter]]))),"")</f>
        <v/>
      </c>
      <c r="U307" s="6" t="str">
        <f>IFERROR(INDEX(parent_children[children],_xlfn.AGGREGATE(15,6,ROW(parent_children[parent])/(parent_children[parent]=Main[[#Headers],[Wasser]])-2,ROW()-ROW(Main[[#Headers],[Wasser]]))),"")</f>
        <v/>
      </c>
      <c r="V307" s="6" t="str">
        <f>IFERROR(INDEX(parent_children[children],_xlfn.AGGREGATE(15,6,ROW(parent_children[parent])/(parent_children[parent]=Main[[#Headers],[Luft]])-2,ROW()-ROW(Main[[#Headers],[Luft]]))),"")</f>
        <v/>
      </c>
      <c r="W307" s="6" t="str">
        <f>IFERROR(INDEX(parent_children[children],_xlfn.AGGREGATE(15,6,ROW(parent_children[parent])/(parent_children[parent]=Main[[#Headers],[Filter]])-2,ROW()-ROW(Main[[#Headers],[Filter]]))),"")</f>
        <v/>
      </c>
      <c r="X307" s="6" t="str">
        <f>IFERROR(INDEX(parent_children[children],_xlfn.AGGREGATE(15,6,ROW(parent_children[parent])/(parent_children[parent]=Main[[#Headers],[Ventilator]])-2,ROW()-ROW(Main[[#Headers],[Ventilator]]))),"")</f>
        <v/>
      </c>
      <c r="Y307" s="6" t="str">
        <f>IFERROR(INDEX(parent_children[children],_xlfn.AGGREGATE(15,6,ROW(parent_children[parent])/(parent_children[parent]=Main[[#Headers],[Gas]])-2,ROW()-ROW(Main[[#Headers],[Gas]]))),"")</f>
        <v/>
      </c>
      <c r="Z307" s="6" t="str">
        <f>IFERROR(INDEX(parent_children[children],_xlfn.AGGREGATE(15,6,ROW(parent_children[parent])/(parent_children[parent]=Main[[#Headers],[Messwert]])-2,ROW()-ROW(Main[[#Headers],[Messwert]]))),"")</f>
        <v/>
      </c>
      <c r="AA307" s="6" t="str">
        <f>IFERROR(INDEX(parent_children[children],_xlfn.AGGREGATE(15,6,ROW(parent_children[parent])/(parent_children[parent]=Main[[#Headers],[Stellbefehl]])-2,ROW()-ROW(Main[[#Headers],[Stellbefehl]]))),"")</f>
        <v/>
      </c>
      <c r="AB307" s="6" t="str">
        <f>IFERROR(INDEX(parent_children[children],_xlfn.AGGREGATE(15,6,ROW(parent_children[parent])/(parent_children[parent]=Main[[#Headers],[Schaltbefehl]])-2,ROW()-ROW(Main[[#Headers],[Schaltbefehl]]))),"")</f>
        <v/>
      </c>
      <c r="AC307" s="6" t="str">
        <f>IFERROR(INDEX(parent_children[children],_xlfn.AGGREGATE(15,6,ROW(parent_children[parent])/(parent_children[parent]=Main[[#Headers],[Betriebsmeldung]])-2,ROW()-ROW(Main[[#Headers],[Betriebsmeldung]]))),"")</f>
        <v/>
      </c>
      <c r="AD307" s="6" t="str">
        <f>IFERROR(INDEX(parent_children[children],_xlfn.AGGREGATE(15,6,ROW(parent_children[parent])/(parent_children[parent]=Main[[#Headers],[Störung]])-2,ROW()-ROW(Main[[#Headers],[Störung]]))),"")</f>
        <v/>
      </c>
    </row>
    <row r="308" spans="1:30" x14ac:dyDescent="0.25">
      <c r="A308" t="str">
        <f>IFERROR(INDEX(category_assignment[description_german],_xlfn.AGGREGATE(15,6,ROW(category_assignment[category])/(category_assignment[category]=Main[[#Headers],[System]])-2,ROW()-ROW(Main[[#Headers],[System]]))),"")</f>
        <v/>
      </c>
      <c r="B308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308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308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308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308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308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308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308" s="6" t="str">
        <f>IFERROR(INDEX(parent_children[children],_xlfn.AGGREGATE(15,6,ROW(parent_children[parent])/(parent_children[parent]=Main[[#Headers],[Kessel]])-2,ROW()-ROW(Main[[#Headers],[Kessel]]))),"")</f>
        <v/>
      </c>
      <c r="J308" s="6" t="str">
        <f>IFERROR(INDEX(parent_children[children],_xlfn.AGGREGATE(15,6,ROW(parent_children[parent])/(parent_children[parent]=Main[[#Headers],[Kältemaschine]])-2,ROW()-ROW(Main[[#Headers],[Kältemaschine]]))),"")</f>
        <v/>
      </c>
      <c r="K308" s="6" t="str">
        <f>IFERROR(INDEX(parent_children[children],_xlfn.AGGREGATE(15,6,ROW(parent_children[parent])/(parent_children[parent]=Main[[#Headers],[Speicher]])-2,ROW()-ROW(Main[[#Headers],[Speicher]]))),"")</f>
        <v/>
      </c>
      <c r="L308" s="6" t="str">
        <f>IFERROR(INDEX(parent_children[children],_xlfn.AGGREGATE(15,6,ROW(parent_children[parent])/(parent_children[parent]=Main[[#Headers],[Verteiler]])-2,ROW()-ROW(Main[[#Headers],[Verteiler]]))),"")</f>
        <v/>
      </c>
      <c r="M308" s="6" t="str">
        <f>IFERROR(INDEX(parent_children[children],_xlfn.AGGREGATE(15,6,ROW(parent_children[parent])/(parent_children[parent]=Main[[#Headers],[Unterverteiler]])-2,ROW()-ROW(Main[[#Headers],[Unterverteiler]]))),"")</f>
        <v/>
      </c>
      <c r="N308" s="6" t="str">
        <f>IFERROR(INDEX(parent_children[children],_xlfn.AGGREGATE(15,6,ROW(parent_children[parent])/(parent_children[parent]=Main[[#Headers],[Verteilsystem]])-2,ROW()-ROW(Main[[#Headers],[Verteilsystem]]))),"")</f>
        <v/>
      </c>
      <c r="O308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308" s="6" t="str">
        <f>IFERROR(INDEX(parent_children[children],_xlfn.AGGREGATE(15,6,ROW(parent_children[parent])/(parent_children[parent]=Main[[#Headers],[Wärmepumpe]])-2,ROW()-ROW(Main[[#Headers],[Wärmepumpe]]))),"")</f>
        <v/>
      </c>
      <c r="Q308" s="6" t="str">
        <f>IFERROR(INDEX(parent_children[children],_xlfn.AGGREGATE(15,6,ROW(parent_children[parent])/(parent_children[parent]=Main[[#Headers],[Ventil]])-2,ROW()-ROW(Main[[#Headers],[Ventil]]))),"")</f>
        <v/>
      </c>
      <c r="R308" s="6" t="str">
        <f>IFERROR(INDEX(parent_children[children],_xlfn.AGGREGATE(15,6,ROW(parent_children[parent])/(parent_children[parent]=Main[[#Headers],[Klappe]])-2,ROW()-ROW(Main[[#Headers],[Klappe]]))),"")</f>
        <v/>
      </c>
      <c r="S308" s="6" t="str">
        <f>IFERROR(INDEX(parent_children[children],_xlfn.AGGREGATE(15,6,ROW(parent_children[parent])/(parent_children[parent]=Main[[#Headers],[Sensor]])-2,ROW()-ROW(Main[[#Headers],[Sensor]]))),"")</f>
        <v/>
      </c>
      <c r="T308" s="6" t="str">
        <f>IFERROR(INDEX(parent_children[children],_xlfn.AGGREGATE(15,6,ROW(parent_children[parent])/(parent_children[parent]=Main[[#Headers],[Schalter]])-2,ROW()-ROW(Main[[#Headers],[Schalter]]))),"")</f>
        <v/>
      </c>
      <c r="U308" s="6" t="str">
        <f>IFERROR(INDEX(parent_children[children],_xlfn.AGGREGATE(15,6,ROW(parent_children[parent])/(parent_children[parent]=Main[[#Headers],[Wasser]])-2,ROW()-ROW(Main[[#Headers],[Wasser]]))),"")</f>
        <v/>
      </c>
      <c r="V308" s="6" t="str">
        <f>IFERROR(INDEX(parent_children[children],_xlfn.AGGREGATE(15,6,ROW(parent_children[parent])/(parent_children[parent]=Main[[#Headers],[Luft]])-2,ROW()-ROW(Main[[#Headers],[Luft]]))),"")</f>
        <v/>
      </c>
      <c r="W308" s="6" t="str">
        <f>IFERROR(INDEX(parent_children[children],_xlfn.AGGREGATE(15,6,ROW(parent_children[parent])/(parent_children[parent]=Main[[#Headers],[Filter]])-2,ROW()-ROW(Main[[#Headers],[Filter]]))),"")</f>
        <v/>
      </c>
      <c r="X308" s="6" t="str">
        <f>IFERROR(INDEX(parent_children[children],_xlfn.AGGREGATE(15,6,ROW(parent_children[parent])/(parent_children[parent]=Main[[#Headers],[Ventilator]])-2,ROW()-ROW(Main[[#Headers],[Ventilator]]))),"")</f>
        <v/>
      </c>
      <c r="Y308" s="6" t="str">
        <f>IFERROR(INDEX(parent_children[children],_xlfn.AGGREGATE(15,6,ROW(parent_children[parent])/(parent_children[parent]=Main[[#Headers],[Gas]])-2,ROW()-ROW(Main[[#Headers],[Gas]]))),"")</f>
        <v/>
      </c>
      <c r="Z308" s="6" t="str">
        <f>IFERROR(INDEX(parent_children[children],_xlfn.AGGREGATE(15,6,ROW(parent_children[parent])/(parent_children[parent]=Main[[#Headers],[Messwert]])-2,ROW()-ROW(Main[[#Headers],[Messwert]]))),"")</f>
        <v/>
      </c>
      <c r="AA308" s="6" t="str">
        <f>IFERROR(INDEX(parent_children[children],_xlfn.AGGREGATE(15,6,ROW(parent_children[parent])/(parent_children[parent]=Main[[#Headers],[Stellbefehl]])-2,ROW()-ROW(Main[[#Headers],[Stellbefehl]]))),"")</f>
        <v/>
      </c>
      <c r="AB308" s="6" t="str">
        <f>IFERROR(INDEX(parent_children[children],_xlfn.AGGREGATE(15,6,ROW(parent_children[parent])/(parent_children[parent]=Main[[#Headers],[Schaltbefehl]])-2,ROW()-ROW(Main[[#Headers],[Schaltbefehl]]))),"")</f>
        <v/>
      </c>
      <c r="AC308" s="6" t="str">
        <f>IFERROR(INDEX(parent_children[children],_xlfn.AGGREGATE(15,6,ROW(parent_children[parent])/(parent_children[parent]=Main[[#Headers],[Betriebsmeldung]])-2,ROW()-ROW(Main[[#Headers],[Betriebsmeldung]]))),"")</f>
        <v/>
      </c>
      <c r="AD308" s="6" t="str">
        <f>IFERROR(INDEX(parent_children[children],_xlfn.AGGREGATE(15,6,ROW(parent_children[parent])/(parent_children[parent]=Main[[#Headers],[Störung]])-2,ROW()-ROW(Main[[#Headers],[Störung]]))),"")</f>
        <v/>
      </c>
    </row>
    <row r="309" spans="1:30" x14ac:dyDescent="0.25">
      <c r="A309" t="str">
        <f>IFERROR(INDEX(category_assignment[description_german],_xlfn.AGGREGATE(15,6,ROW(category_assignment[category])/(category_assignment[category]=Main[[#Headers],[System]])-2,ROW()-ROW(Main[[#Headers],[System]]))),"")</f>
        <v/>
      </c>
      <c r="B309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309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309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309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309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309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309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309" s="6" t="str">
        <f>IFERROR(INDEX(parent_children[children],_xlfn.AGGREGATE(15,6,ROW(parent_children[parent])/(parent_children[parent]=Main[[#Headers],[Kessel]])-2,ROW()-ROW(Main[[#Headers],[Kessel]]))),"")</f>
        <v/>
      </c>
      <c r="J309" s="6" t="str">
        <f>IFERROR(INDEX(parent_children[children],_xlfn.AGGREGATE(15,6,ROW(parent_children[parent])/(parent_children[parent]=Main[[#Headers],[Kältemaschine]])-2,ROW()-ROW(Main[[#Headers],[Kältemaschine]]))),"")</f>
        <v/>
      </c>
      <c r="K309" s="6" t="str">
        <f>IFERROR(INDEX(parent_children[children],_xlfn.AGGREGATE(15,6,ROW(parent_children[parent])/(parent_children[parent]=Main[[#Headers],[Speicher]])-2,ROW()-ROW(Main[[#Headers],[Speicher]]))),"")</f>
        <v/>
      </c>
      <c r="L309" s="6" t="str">
        <f>IFERROR(INDEX(parent_children[children],_xlfn.AGGREGATE(15,6,ROW(parent_children[parent])/(parent_children[parent]=Main[[#Headers],[Verteiler]])-2,ROW()-ROW(Main[[#Headers],[Verteiler]]))),"")</f>
        <v/>
      </c>
      <c r="M309" s="6" t="str">
        <f>IFERROR(INDEX(parent_children[children],_xlfn.AGGREGATE(15,6,ROW(parent_children[parent])/(parent_children[parent]=Main[[#Headers],[Unterverteiler]])-2,ROW()-ROW(Main[[#Headers],[Unterverteiler]]))),"")</f>
        <v/>
      </c>
      <c r="N309" s="6" t="str">
        <f>IFERROR(INDEX(parent_children[children],_xlfn.AGGREGATE(15,6,ROW(parent_children[parent])/(parent_children[parent]=Main[[#Headers],[Verteilsystem]])-2,ROW()-ROW(Main[[#Headers],[Verteilsystem]]))),"")</f>
        <v/>
      </c>
      <c r="O309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309" s="6" t="str">
        <f>IFERROR(INDEX(parent_children[children],_xlfn.AGGREGATE(15,6,ROW(parent_children[parent])/(parent_children[parent]=Main[[#Headers],[Wärmepumpe]])-2,ROW()-ROW(Main[[#Headers],[Wärmepumpe]]))),"")</f>
        <v/>
      </c>
      <c r="Q309" s="6" t="str">
        <f>IFERROR(INDEX(parent_children[children],_xlfn.AGGREGATE(15,6,ROW(parent_children[parent])/(parent_children[parent]=Main[[#Headers],[Ventil]])-2,ROW()-ROW(Main[[#Headers],[Ventil]]))),"")</f>
        <v/>
      </c>
      <c r="R309" s="6" t="str">
        <f>IFERROR(INDEX(parent_children[children],_xlfn.AGGREGATE(15,6,ROW(parent_children[parent])/(parent_children[parent]=Main[[#Headers],[Klappe]])-2,ROW()-ROW(Main[[#Headers],[Klappe]]))),"")</f>
        <v/>
      </c>
      <c r="S309" s="6" t="str">
        <f>IFERROR(INDEX(parent_children[children],_xlfn.AGGREGATE(15,6,ROW(parent_children[parent])/(parent_children[parent]=Main[[#Headers],[Sensor]])-2,ROW()-ROW(Main[[#Headers],[Sensor]]))),"")</f>
        <v/>
      </c>
      <c r="T309" s="6" t="str">
        <f>IFERROR(INDEX(parent_children[children],_xlfn.AGGREGATE(15,6,ROW(parent_children[parent])/(parent_children[parent]=Main[[#Headers],[Schalter]])-2,ROW()-ROW(Main[[#Headers],[Schalter]]))),"")</f>
        <v/>
      </c>
      <c r="U309" s="6" t="str">
        <f>IFERROR(INDEX(parent_children[children],_xlfn.AGGREGATE(15,6,ROW(parent_children[parent])/(parent_children[parent]=Main[[#Headers],[Wasser]])-2,ROW()-ROW(Main[[#Headers],[Wasser]]))),"")</f>
        <v/>
      </c>
      <c r="V309" s="6" t="str">
        <f>IFERROR(INDEX(parent_children[children],_xlfn.AGGREGATE(15,6,ROW(parent_children[parent])/(parent_children[parent]=Main[[#Headers],[Luft]])-2,ROW()-ROW(Main[[#Headers],[Luft]]))),"")</f>
        <v/>
      </c>
      <c r="W309" s="6" t="str">
        <f>IFERROR(INDEX(parent_children[children],_xlfn.AGGREGATE(15,6,ROW(parent_children[parent])/(parent_children[parent]=Main[[#Headers],[Filter]])-2,ROW()-ROW(Main[[#Headers],[Filter]]))),"")</f>
        <v/>
      </c>
      <c r="X309" s="6" t="str">
        <f>IFERROR(INDEX(parent_children[children],_xlfn.AGGREGATE(15,6,ROW(parent_children[parent])/(parent_children[parent]=Main[[#Headers],[Ventilator]])-2,ROW()-ROW(Main[[#Headers],[Ventilator]]))),"")</f>
        <v/>
      </c>
      <c r="Y309" s="6" t="str">
        <f>IFERROR(INDEX(parent_children[children],_xlfn.AGGREGATE(15,6,ROW(parent_children[parent])/(parent_children[parent]=Main[[#Headers],[Gas]])-2,ROW()-ROW(Main[[#Headers],[Gas]]))),"")</f>
        <v/>
      </c>
      <c r="Z309" s="6" t="str">
        <f>IFERROR(INDEX(parent_children[children],_xlfn.AGGREGATE(15,6,ROW(parent_children[parent])/(parent_children[parent]=Main[[#Headers],[Messwert]])-2,ROW()-ROW(Main[[#Headers],[Messwert]]))),"")</f>
        <v/>
      </c>
      <c r="AA309" s="6" t="str">
        <f>IFERROR(INDEX(parent_children[children],_xlfn.AGGREGATE(15,6,ROW(parent_children[parent])/(parent_children[parent]=Main[[#Headers],[Stellbefehl]])-2,ROW()-ROW(Main[[#Headers],[Stellbefehl]]))),"")</f>
        <v/>
      </c>
      <c r="AB309" s="6" t="str">
        <f>IFERROR(INDEX(parent_children[children],_xlfn.AGGREGATE(15,6,ROW(parent_children[parent])/(parent_children[parent]=Main[[#Headers],[Schaltbefehl]])-2,ROW()-ROW(Main[[#Headers],[Schaltbefehl]]))),"")</f>
        <v/>
      </c>
      <c r="AC309" s="6" t="str">
        <f>IFERROR(INDEX(parent_children[children],_xlfn.AGGREGATE(15,6,ROW(parent_children[parent])/(parent_children[parent]=Main[[#Headers],[Betriebsmeldung]])-2,ROW()-ROW(Main[[#Headers],[Betriebsmeldung]]))),"")</f>
        <v/>
      </c>
      <c r="AD309" s="6" t="str">
        <f>IFERROR(INDEX(parent_children[children],_xlfn.AGGREGATE(15,6,ROW(parent_children[parent])/(parent_children[parent]=Main[[#Headers],[Störung]])-2,ROW()-ROW(Main[[#Headers],[Störung]]))),"")</f>
        <v/>
      </c>
    </row>
    <row r="310" spans="1:30" x14ac:dyDescent="0.25">
      <c r="A310" t="str">
        <f>IFERROR(INDEX(category_assignment[description_german],_xlfn.AGGREGATE(15,6,ROW(category_assignment[category])/(category_assignment[category]=Main[[#Headers],[System]])-2,ROW()-ROW(Main[[#Headers],[System]]))),"")</f>
        <v/>
      </c>
      <c r="B310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310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310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310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310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310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310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310" s="6" t="str">
        <f>IFERROR(INDEX(parent_children[children],_xlfn.AGGREGATE(15,6,ROW(parent_children[parent])/(parent_children[parent]=Main[[#Headers],[Kessel]])-2,ROW()-ROW(Main[[#Headers],[Kessel]]))),"")</f>
        <v/>
      </c>
      <c r="J310" s="6" t="str">
        <f>IFERROR(INDEX(parent_children[children],_xlfn.AGGREGATE(15,6,ROW(parent_children[parent])/(parent_children[parent]=Main[[#Headers],[Kältemaschine]])-2,ROW()-ROW(Main[[#Headers],[Kältemaschine]]))),"")</f>
        <v/>
      </c>
      <c r="K310" s="6" t="str">
        <f>IFERROR(INDEX(parent_children[children],_xlfn.AGGREGATE(15,6,ROW(parent_children[parent])/(parent_children[parent]=Main[[#Headers],[Speicher]])-2,ROW()-ROW(Main[[#Headers],[Speicher]]))),"")</f>
        <v/>
      </c>
      <c r="L310" s="6" t="str">
        <f>IFERROR(INDEX(parent_children[children],_xlfn.AGGREGATE(15,6,ROW(parent_children[parent])/(parent_children[parent]=Main[[#Headers],[Verteiler]])-2,ROW()-ROW(Main[[#Headers],[Verteiler]]))),"")</f>
        <v/>
      </c>
      <c r="M310" s="6" t="str">
        <f>IFERROR(INDEX(parent_children[children],_xlfn.AGGREGATE(15,6,ROW(parent_children[parent])/(parent_children[parent]=Main[[#Headers],[Unterverteiler]])-2,ROW()-ROW(Main[[#Headers],[Unterverteiler]]))),"")</f>
        <v/>
      </c>
      <c r="N310" s="6" t="str">
        <f>IFERROR(INDEX(parent_children[children],_xlfn.AGGREGATE(15,6,ROW(parent_children[parent])/(parent_children[parent]=Main[[#Headers],[Verteilsystem]])-2,ROW()-ROW(Main[[#Headers],[Verteilsystem]]))),"")</f>
        <v/>
      </c>
      <c r="O310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310" s="6" t="str">
        <f>IFERROR(INDEX(parent_children[children],_xlfn.AGGREGATE(15,6,ROW(parent_children[parent])/(parent_children[parent]=Main[[#Headers],[Wärmepumpe]])-2,ROW()-ROW(Main[[#Headers],[Wärmepumpe]]))),"")</f>
        <v/>
      </c>
      <c r="Q310" s="6" t="str">
        <f>IFERROR(INDEX(parent_children[children],_xlfn.AGGREGATE(15,6,ROW(parent_children[parent])/(parent_children[parent]=Main[[#Headers],[Ventil]])-2,ROW()-ROW(Main[[#Headers],[Ventil]]))),"")</f>
        <v/>
      </c>
      <c r="R310" s="6" t="str">
        <f>IFERROR(INDEX(parent_children[children],_xlfn.AGGREGATE(15,6,ROW(parent_children[parent])/(parent_children[parent]=Main[[#Headers],[Klappe]])-2,ROW()-ROW(Main[[#Headers],[Klappe]]))),"")</f>
        <v/>
      </c>
      <c r="S310" s="6" t="str">
        <f>IFERROR(INDEX(parent_children[children],_xlfn.AGGREGATE(15,6,ROW(parent_children[parent])/(parent_children[parent]=Main[[#Headers],[Sensor]])-2,ROW()-ROW(Main[[#Headers],[Sensor]]))),"")</f>
        <v/>
      </c>
      <c r="T310" s="6" t="str">
        <f>IFERROR(INDEX(parent_children[children],_xlfn.AGGREGATE(15,6,ROW(parent_children[parent])/(parent_children[parent]=Main[[#Headers],[Schalter]])-2,ROW()-ROW(Main[[#Headers],[Schalter]]))),"")</f>
        <v/>
      </c>
      <c r="U310" s="6" t="str">
        <f>IFERROR(INDEX(parent_children[children],_xlfn.AGGREGATE(15,6,ROW(parent_children[parent])/(parent_children[parent]=Main[[#Headers],[Wasser]])-2,ROW()-ROW(Main[[#Headers],[Wasser]]))),"")</f>
        <v/>
      </c>
      <c r="V310" s="6" t="str">
        <f>IFERROR(INDEX(parent_children[children],_xlfn.AGGREGATE(15,6,ROW(parent_children[parent])/(parent_children[parent]=Main[[#Headers],[Luft]])-2,ROW()-ROW(Main[[#Headers],[Luft]]))),"")</f>
        <v/>
      </c>
      <c r="W310" s="6" t="str">
        <f>IFERROR(INDEX(parent_children[children],_xlfn.AGGREGATE(15,6,ROW(parent_children[parent])/(parent_children[parent]=Main[[#Headers],[Filter]])-2,ROW()-ROW(Main[[#Headers],[Filter]]))),"")</f>
        <v/>
      </c>
      <c r="X310" s="6" t="str">
        <f>IFERROR(INDEX(parent_children[children],_xlfn.AGGREGATE(15,6,ROW(parent_children[parent])/(parent_children[parent]=Main[[#Headers],[Ventilator]])-2,ROW()-ROW(Main[[#Headers],[Ventilator]]))),"")</f>
        <v/>
      </c>
      <c r="Y310" s="6" t="str">
        <f>IFERROR(INDEX(parent_children[children],_xlfn.AGGREGATE(15,6,ROW(parent_children[parent])/(parent_children[parent]=Main[[#Headers],[Gas]])-2,ROW()-ROW(Main[[#Headers],[Gas]]))),"")</f>
        <v/>
      </c>
      <c r="Z310" s="6" t="str">
        <f>IFERROR(INDEX(parent_children[children],_xlfn.AGGREGATE(15,6,ROW(parent_children[parent])/(parent_children[parent]=Main[[#Headers],[Messwert]])-2,ROW()-ROW(Main[[#Headers],[Messwert]]))),"")</f>
        <v/>
      </c>
      <c r="AA310" s="6" t="str">
        <f>IFERROR(INDEX(parent_children[children],_xlfn.AGGREGATE(15,6,ROW(parent_children[parent])/(parent_children[parent]=Main[[#Headers],[Stellbefehl]])-2,ROW()-ROW(Main[[#Headers],[Stellbefehl]]))),"")</f>
        <v/>
      </c>
      <c r="AB310" s="6" t="str">
        <f>IFERROR(INDEX(parent_children[children],_xlfn.AGGREGATE(15,6,ROW(parent_children[parent])/(parent_children[parent]=Main[[#Headers],[Schaltbefehl]])-2,ROW()-ROW(Main[[#Headers],[Schaltbefehl]]))),"")</f>
        <v/>
      </c>
      <c r="AC310" s="6" t="str">
        <f>IFERROR(INDEX(parent_children[children],_xlfn.AGGREGATE(15,6,ROW(parent_children[parent])/(parent_children[parent]=Main[[#Headers],[Betriebsmeldung]])-2,ROW()-ROW(Main[[#Headers],[Betriebsmeldung]]))),"")</f>
        <v/>
      </c>
      <c r="AD310" s="6" t="str">
        <f>IFERROR(INDEX(parent_children[children],_xlfn.AGGREGATE(15,6,ROW(parent_children[parent])/(parent_children[parent]=Main[[#Headers],[Störung]])-2,ROW()-ROW(Main[[#Headers],[Störung]]))),"")</f>
        <v/>
      </c>
    </row>
    <row r="311" spans="1:30" x14ac:dyDescent="0.25">
      <c r="A311" t="str">
        <f>IFERROR(INDEX(category_assignment[description_german],_xlfn.AGGREGATE(15,6,ROW(category_assignment[category])/(category_assignment[category]=Main[[#Headers],[System]])-2,ROW()-ROW(Main[[#Headers],[System]]))),"")</f>
        <v/>
      </c>
      <c r="B311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311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311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311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311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311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311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311" s="6" t="str">
        <f>IFERROR(INDEX(parent_children[children],_xlfn.AGGREGATE(15,6,ROW(parent_children[parent])/(parent_children[parent]=Main[[#Headers],[Kessel]])-2,ROW()-ROW(Main[[#Headers],[Kessel]]))),"")</f>
        <v/>
      </c>
      <c r="J311" s="6" t="str">
        <f>IFERROR(INDEX(parent_children[children],_xlfn.AGGREGATE(15,6,ROW(parent_children[parent])/(parent_children[parent]=Main[[#Headers],[Kältemaschine]])-2,ROW()-ROW(Main[[#Headers],[Kältemaschine]]))),"")</f>
        <v/>
      </c>
      <c r="K311" s="6" t="str">
        <f>IFERROR(INDEX(parent_children[children],_xlfn.AGGREGATE(15,6,ROW(parent_children[parent])/(parent_children[parent]=Main[[#Headers],[Speicher]])-2,ROW()-ROW(Main[[#Headers],[Speicher]]))),"")</f>
        <v/>
      </c>
      <c r="L311" s="6" t="str">
        <f>IFERROR(INDEX(parent_children[children],_xlfn.AGGREGATE(15,6,ROW(parent_children[parent])/(parent_children[parent]=Main[[#Headers],[Verteiler]])-2,ROW()-ROW(Main[[#Headers],[Verteiler]]))),"")</f>
        <v/>
      </c>
      <c r="M311" s="6" t="str">
        <f>IFERROR(INDEX(parent_children[children],_xlfn.AGGREGATE(15,6,ROW(parent_children[parent])/(parent_children[parent]=Main[[#Headers],[Unterverteiler]])-2,ROW()-ROW(Main[[#Headers],[Unterverteiler]]))),"")</f>
        <v/>
      </c>
      <c r="N311" s="6" t="str">
        <f>IFERROR(INDEX(parent_children[children],_xlfn.AGGREGATE(15,6,ROW(parent_children[parent])/(parent_children[parent]=Main[[#Headers],[Verteilsystem]])-2,ROW()-ROW(Main[[#Headers],[Verteilsystem]]))),"")</f>
        <v/>
      </c>
      <c r="O311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311" s="6" t="str">
        <f>IFERROR(INDEX(parent_children[children],_xlfn.AGGREGATE(15,6,ROW(parent_children[parent])/(parent_children[parent]=Main[[#Headers],[Wärmepumpe]])-2,ROW()-ROW(Main[[#Headers],[Wärmepumpe]]))),"")</f>
        <v/>
      </c>
      <c r="Q311" s="6" t="str">
        <f>IFERROR(INDEX(parent_children[children],_xlfn.AGGREGATE(15,6,ROW(parent_children[parent])/(parent_children[parent]=Main[[#Headers],[Ventil]])-2,ROW()-ROW(Main[[#Headers],[Ventil]]))),"")</f>
        <v/>
      </c>
      <c r="R311" s="6" t="str">
        <f>IFERROR(INDEX(parent_children[children],_xlfn.AGGREGATE(15,6,ROW(parent_children[parent])/(parent_children[parent]=Main[[#Headers],[Klappe]])-2,ROW()-ROW(Main[[#Headers],[Klappe]]))),"")</f>
        <v/>
      </c>
      <c r="S311" s="6" t="str">
        <f>IFERROR(INDEX(parent_children[children],_xlfn.AGGREGATE(15,6,ROW(parent_children[parent])/(parent_children[parent]=Main[[#Headers],[Sensor]])-2,ROW()-ROW(Main[[#Headers],[Sensor]]))),"")</f>
        <v/>
      </c>
      <c r="T311" s="6" t="str">
        <f>IFERROR(INDEX(parent_children[children],_xlfn.AGGREGATE(15,6,ROW(parent_children[parent])/(parent_children[parent]=Main[[#Headers],[Schalter]])-2,ROW()-ROW(Main[[#Headers],[Schalter]]))),"")</f>
        <v/>
      </c>
      <c r="U311" s="6" t="str">
        <f>IFERROR(INDEX(parent_children[children],_xlfn.AGGREGATE(15,6,ROW(parent_children[parent])/(parent_children[parent]=Main[[#Headers],[Wasser]])-2,ROW()-ROW(Main[[#Headers],[Wasser]]))),"")</f>
        <v/>
      </c>
      <c r="V311" s="6" t="str">
        <f>IFERROR(INDEX(parent_children[children],_xlfn.AGGREGATE(15,6,ROW(parent_children[parent])/(parent_children[parent]=Main[[#Headers],[Luft]])-2,ROW()-ROW(Main[[#Headers],[Luft]]))),"")</f>
        <v/>
      </c>
      <c r="W311" s="6" t="str">
        <f>IFERROR(INDEX(parent_children[children],_xlfn.AGGREGATE(15,6,ROW(parent_children[parent])/(parent_children[parent]=Main[[#Headers],[Filter]])-2,ROW()-ROW(Main[[#Headers],[Filter]]))),"")</f>
        <v/>
      </c>
      <c r="X311" s="6" t="str">
        <f>IFERROR(INDEX(parent_children[children],_xlfn.AGGREGATE(15,6,ROW(parent_children[parent])/(parent_children[parent]=Main[[#Headers],[Ventilator]])-2,ROW()-ROW(Main[[#Headers],[Ventilator]]))),"")</f>
        <v/>
      </c>
      <c r="Y311" s="6" t="str">
        <f>IFERROR(INDEX(parent_children[children],_xlfn.AGGREGATE(15,6,ROW(parent_children[parent])/(parent_children[parent]=Main[[#Headers],[Gas]])-2,ROW()-ROW(Main[[#Headers],[Gas]]))),"")</f>
        <v/>
      </c>
      <c r="Z311" s="6" t="str">
        <f>IFERROR(INDEX(parent_children[children],_xlfn.AGGREGATE(15,6,ROW(parent_children[parent])/(parent_children[parent]=Main[[#Headers],[Messwert]])-2,ROW()-ROW(Main[[#Headers],[Messwert]]))),"")</f>
        <v/>
      </c>
      <c r="AA311" s="6" t="str">
        <f>IFERROR(INDEX(parent_children[children],_xlfn.AGGREGATE(15,6,ROW(parent_children[parent])/(parent_children[parent]=Main[[#Headers],[Stellbefehl]])-2,ROW()-ROW(Main[[#Headers],[Stellbefehl]]))),"")</f>
        <v/>
      </c>
      <c r="AB311" s="6" t="str">
        <f>IFERROR(INDEX(parent_children[children],_xlfn.AGGREGATE(15,6,ROW(parent_children[parent])/(parent_children[parent]=Main[[#Headers],[Schaltbefehl]])-2,ROW()-ROW(Main[[#Headers],[Schaltbefehl]]))),"")</f>
        <v/>
      </c>
      <c r="AC311" s="6" t="str">
        <f>IFERROR(INDEX(parent_children[children],_xlfn.AGGREGATE(15,6,ROW(parent_children[parent])/(parent_children[parent]=Main[[#Headers],[Betriebsmeldung]])-2,ROW()-ROW(Main[[#Headers],[Betriebsmeldung]]))),"")</f>
        <v/>
      </c>
      <c r="AD311" s="6" t="str">
        <f>IFERROR(INDEX(parent_children[children],_xlfn.AGGREGATE(15,6,ROW(parent_children[parent])/(parent_children[parent]=Main[[#Headers],[Störung]])-2,ROW()-ROW(Main[[#Headers],[Störung]]))),"")</f>
        <v/>
      </c>
    </row>
    <row r="312" spans="1:30" x14ac:dyDescent="0.25">
      <c r="A312" t="str">
        <f>IFERROR(INDEX(category_assignment[description_german],_xlfn.AGGREGATE(15,6,ROW(category_assignment[category])/(category_assignment[category]=Main[[#Headers],[System]])-2,ROW()-ROW(Main[[#Headers],[System]]))),"")</f>
        <v/>
      </c>
      <c r="B312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312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312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312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312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312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312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312" s="6" t="str">
        <f>IFERROR(INDEX(parent_children[children],_xlfn.AGGREGATE(15,6,ROW(parent_children[parent])/(parent_children[parent]=Main[[#Headers],[Kessel]])-2,ROW()-ROW(Main[[#Headers],[Kessel]]))),"")</f>
        <v/>
      </c>
      <c r="J312" s="6" t="str">
        <f>IFERROR(INDEX(parent_children[children],_xlfn.AGGREGATE(15,6,ROW(parent_children[parent])/(parent_children[parent]=Main[[#Headers],[Kältemaschine]])-2,ROW()-ROW(Main[[#Headers],[Kältemaschine]]))),"")</f>
        <v/>
      </c>
      <c r="K312" s="6" t="str">
        <f>IFERROR(INDEX(parent_children[children],_xlfn.AGGREGATE(15,6,ROW(parent_children[parent])/(parent_children[parent]=Main[[#Headers],[Speicher]])-2,ROW()-ROW(Main[[#Headers],[Speicher]]))),"")</f>
        <v/>
      </c>
      <c r="L312" s="6" t="str">
        <f>IFERROR(INDEX(parent_children[children],_xlfn.AGGREGATE(15,6,ROW(parent_children[parent])/(parent_children[parent]=Main[[#Headers],[Verteiler]])-2,ROW()-ROW(Main[[#Headers],[Verteiler]]))),"")</f>
        <v/>
      </c>
      <c r="M312" s="6" t="str">
        <f>IFERROR(INDEX(parent_children[children],_xlfn.AGGREGATE(15,6,ROW(parent_children[parent])/(parent_children[parent]=Main[[#Headers],[Unterverteiler]])-2,ROW()-ROW(Main[[#Headers],[Unterverteiler]]))),"")</f>
        <v/>
      </c>
      <c r="N312" s="6" t="str">
        <f>IFERROR(INDEX(parent_children[children],_xlfn.AGGREGATE(15,6,ROW(parent_children[parent])/(parent_children[parent]=Main[[#Headers],[Verteilsystem]])-2,ROW()-ROW(Main[[#Headers],[Verteilsystem]]))),"")</f>
        <v/>
      </c>
      <c r="O312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312" s="6" t="str">
        <f>IFERROR(INDEX(parent_children[children],_xlfn.AGGREGATE(15,6,ROW(parent_children[parent])/(parent_children[parent]=Main[[#Headers],[Wärmepumpe]])-2,ROW()-ROW(Main[[#Headers],[Wärmepumpe]]))),"")</f>
        <v/>
      </c>
      <c r="Q312" s="6" t="str">
        <f>IFERROR(INDEX(parent_children[children],_xlfn.AGGREGATE(15,6,ROW(parent_children[parent])/(parent_children[parent]=Main[[#Headers],[Ventil]])-2,ROW()-ROW(Main[[#Headers],[Ventil]]))),"")</f>
        <v/>
      </c>
      <c r="R312" s="6" t="str">
        <f>IFERROR(INDEX(parent_children[children],_xlfn.AGGREGATE(15,6,ROW(parent_children[parent])/(parent_children[parent]=Main[[#Headers],[Klappe]])-2,ROW()-ROW(Main[[#Headers],[Klappe]]))),"")</f>
        <v/>
      </c>
      <c r="S312" s="6" t="str">
        <f>IFERROR(INDEX(parent_children[children],_xlfn.AGGREGATE(15,6,ROW(parent_children[parent])/(parent_children[parent]=Main[[#Headers],[Sensor]])-2,ROW()-ROW(Main[[#Headers],[Sensor]]))),"")</f>
        <v/>
      </c>
      <c r="T312" s="6" t="str">
        <f>IFERROR(INDEX(parent_children[children],_xlfn.AGGREGATE(15,6,ROW(parent_children[parent])/(parent_children[parent]=Main[[#Headers],[Schalter]])-2,ROW()-ROW(Main[[#Headers],[Schalter]]))),"")</f>
        <v/>
      </c>
      <c r="U312" s="6" t="str">
        <f>IFERROR(INDEX(parent_children[children],_xlfn.AGGREGATE(15,6,ROW(parent_children[parent])/(parent_children[parent]=Main[[#Headers],[Wasser]])-2,ROW()-ROW(Main[[#Headers],[Wasser]]))),"")</f>
        <v/>
      </c>
      <c r="V312" s="6" t="str">
        <f>IFERROR(INDEX(parent_children[children],_xlfn.AGGREGATE(15,6,ROW(parent_children[parent])/(parent_children[parent]=Main[[#Headers],[Luft]])-2,ROW()-ROW(Main[[#Headers],[Luft]]))),"")</f>
        <v/>
      </c>
      <c r="W312" s="6" t="str">
        <f>IFERROR(INDEX(parent_children[children],_xlfn.AGGREGATE(15,6,ROW(parent_children[parent])/(parent_children[parent]=Main[[#Headers],[Filter]])-2,ROW()-ROW(Main[[#Headers],[Filter]]))),"")</f>
        <v/>
      </c>
      <c r="X312" s="6" t="str">
        <f>IFERROR(INDEX(parent_children[children],_xlfn.AGGREGATE(15,6,ROW(parent_children[parent])/(parent_children[parent]=Main[[#Headers],[Ventilator]])-2,ROW()-ROW(Main[[#Headers],[Ventilator]]))),"")</f>
        <v/>
      </c>
      <c r="Y312" s="6" t="str">
        <f>IFERROR(INDEX(parent_children[children],_xlfn.AGGREGATE(15,6,ROW(parent_children[parent])/(parent_children[parent]=Main[[#Headers],[Gas]])-2,ROW()-ROW(Main[[#Headers],[Gas]]))),"")</f>
        <v/>
      </c>
      <c r="Z312" s="6" t="str">
        <f>IFERROR(INDEX(parent_children[children],_xlfn.AGGREGATE(15,6,ROW(parent_children[parent])/(parent_children[parent]=Main[[#Headers],[Messwert]])-2,ROW()-ROW(Main[[#Headers],[Messwert]]))),"")</f>
        <v/>
      </c>
      <c r="AA312" s="6" t="str">
        <f>IFERROR(INDEX(parent_children[children],_xlfn.AGGREGATE(15,6,ROW(parent_children[parent])/(parent_children[parent]=Main[[#Headers],[Stellbefehl]])-2,ROW()-ROW(Main[[#Headers],[Stellbefehl]]))),"")</f>
        <v/>
      </c>
      <c r="AB312" s="6" t="str">
        <f>IFERROR(INDEX(parent_children[children],_xlfn.AGGREGATE(15,6,ROW(parent_children[parent])/(parent_children[parent]=Main[[#Headers],[Schaltbefehl]])-2,ROW()-ROW(Main[[#Headers],[Schaltbefehl]]))),"")</f>
        <v/>
      </c>
      <c r="AC312" s="6" t="str">
        <f>IFERROR(INDEX(parent_children[children],_xlfn.AGGREGATE(15,6,ROW(parent_children[parent])/(parent_children[parent]=Main[[#Headers],[Betriebsmeldung]])-2,ROW()-ROW(Main[[#Headers],[Betriebsmeldung]]))),"")</f>
        <v/>
      </c>
      <c r="AD312" s="6" t="str">
        <f>IFERROR(INDEX(parent_children[children],_xlfn.AGGREGATE(15,6,ROW(parent_children[parent])/(parent_children[parent]=Main[[#Headers],[Störung]])-2,ROW()-ROW(Main[[#Headers],[Störung]]))),"")</f>
        <v/>
      </c>
    </row>
    <row r="313" spans="1:30" x14ac:dyDescent="0.25">
      <c r="A313" t="str">
        <f>IFERROR(INDEX(category_assignment[description_german],_xlfn.AGGREGATE(15,6,ROW(category_assignment[category])/(category_assignment[category]=Main[[#Headers],[System]])-2,ROW()-ROW(Main[[#Headers],[System]]))),"")</f>
        <v/>
      </c>
      <c r="B313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313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313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313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313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313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313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313" s="6" t="str">
        <f>IFERROR(INDEX(parent_children[children],_xlfn.AGGREGATE(15,6,ROW(parent_children[parent])/(parent_children[parent]=Main[[#Headers],[Kessel]])-2,ROW()-ROW(Main[[#Headers],[Kessel]]))),"")</f>
        <v/>
      </c>
      <c r="J313" s="6" t="str">
        <f>IFERROR(INDEX(parent_children[children],_xlfn.AGGREGATE(15,6,ROW(parent_children[parent])/(parent_children[parent]=Main[[#Headers],[Kältemaschine]])-2,ROW()-ROW(Main[[#Headers],[Kältemaschine]]))),"")</f>
        <v/>
      </c>
      <c r="K313" s="6" t="str">
        <f>IFERROR(INDEX(parent_children[children],_xlfn.AGGREGATE(15,6,ROW(parent_children[parent])/(parent_children[parent]=Main[[#Headers],[Speicher]])-2,ROW()-ROW(Main[[#Headers],[Speicher]]))),"")</f>
        <v/>
      </c>
      <c r="L313" s="6" t="str">
        <f>IFERROR(INDEX(parent_children[children],_xlfn.AGGREGATE(15,6,ROW(parent_children[parent])/(parent_children[parent]=Main[[#Headers],[Verteiler]])-2,ROW()-ROW(Main[[#Headers],[Verteiler]]))),"")</f>
        <v/>
      </c>
      <c r="M313" s="6" t="str">
        <f>IFERROR(INDEX(parent_children[children],_xlfn.AGGREGATE(15,6,ROW(parent_children[parent])/(parent_children[parent]=Main[[#Headers],[Unterverteiler]])-2,ROW()-ROW(Main[[#Headers],[Unterverteiler]]))),"")</f>
        <v/>
      </c>
      <c r="N313" s="6" t="str">
        <f>IFERROR(INDEX(parent_children[children],_xlfn.AGGREGATE(15,6,ROW(parent_children[parent])/(parent_children[parent]=Main[[#Headers],[Verteilsystem]])-2,ROW()-ROW(Main[[#Headers],[Verteilsystem]]))),"")</f>
        <v/>
      </c>
      <c r="O313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313" s="6" t="str">
        <f>IFERROR(INDEX(parent_children[children],_xlfn.AGGREGATE(15,6,ROW(parent_children[parent])/(parent_children[parent]=Main[[#Headers],[Wärmepumpe]])-2,ROW()-ROW(Main[[#Headers],[Wärmepumpe]]))),"")</f>
        <v/>
      </c>
      <c r="Q313" s="6" t="str">
        <f>IFERROR(INDEX(parent_children[children],_xlfn.AGGREGATE(15,6,ROW(parent_children[parent])/(parent_children[parent]=Main[[#Headers],[Ventil]])-2,ROW()-ROW(Main[[#Headers],[Ventil]]))),"")</f>
        <v/>
      </c>
      <c r="R313" s="6" t="str">
        <f>IFERROR(INDEX(parent_children[children],_xlfn.AGGREGATE(15,6,ROW(parent_children[parent])/(parent_children[parent]=Main[[#Headers],[Klappe]])-2,ROW()-ROW(Main[[#Headers],[Klappe]]))),"")</f>
        <v/>
      </c>
      <c r="S313" s="6" t="str">
        <f>IFERROR(INDEX(parent_children[children],_xlfn.AGGREGATE(15,6,ROW(parent_children[parent])/(parent_children[parent]=Main[[#Headers],[Sensor]])-2,ROW()-ROW(Main[[#Headers],[Sensor]]))),"")</f>
        <v/>
      </c>
      <c r="T313" s="6" t="str">
        <f>IFERROR(INDEX(parent_children[children],_xlfn.AGGREGATE(15,6,ROW(parent_children[parent])/(parent_children[parent]=Main[[#Headers],[Schalter]])-2,ROW()-ROW(Main[[#Headers],[Schalter]]))),"")</f>
        <v/>
      </c>
      <c r="U313" s="6" t="str">
        <f>IFERROR(INDEX(parent_children[children],_xlfn.AGGREGATE(15,6,ROW(parent_children[parent])/(parent_children[parent]=Main[[#Headers],[Wasser]])-2,ROW()-ROW(Main[[#Headers],[Wasser]]))),"")</f>
        <v/>
      </c>
      <c r="V313" s="6" t="str">
        <f>IFERROR(INDEX(parent_children[children],_xlfn.AGGREGATE(15,6,ROW(parent_children[parent])/(parent_children[parent]=Main[[#Headers],[Luft]])-2,ROW()-ROW(Main[[#Headers],[Luft]]))),"")</f>
        <v/>
      </c>
      <c r="W313" s="6" t="str">
        <f>IFERROR(INDEX(parent_children[children],_xlfn.AGGREGATE(15,6,ROW(parent_children[parent])/(parent_children[parent]=Main[[#Headers],[Filter]])-2,ROW()-ROW(Main[[#Headers],[Filter]]))),"")</f>
        <v/>
      </c>
      <c r="X313" s="6" t="str">
        <f>IFERROR(INDEX(parent_children[children],_xlfn.AGGREGATE(15,6,ROW(parent_children[parent])/(parent_children[parent]=Main[[#Headers],[Ventilator]])-2,ROW()-ROW(Main[[#Headers],[Ventilator]]))),"")</f>
        <v/>
      </c>
      <c r="Y313" s="6" t="str">
        <f>IFERROR(INDEX(parent_children[children],_xlfn.AGGREGATE(15,6,ROW(parent_children[parent])/(parent_children[parent]=Main[[#Headers],[Gas]])-2,ROW()-ROW(Main[[#Headers],[Gas]]))),"")</f>
        <v/>
      </c>
      <c r="Z313" s="6" t="str">
        <f>IFERROR(INDEX(parent_children[children],_xlfn.AGGREGATE(15,6,ROW(parent_children[parent])/(parent_children[parent]=Main[[#Headers],[Messwert]])-2,ROW()-ROW(Main[[#Headers],[Messwert]]))),"")</f>
        <v/>
      </c>
      <c r="AA313" s="6" t="str">
        <f>IFERROR(INDEX(parent_children[children],_xlfn.AGGREGATE(15,6,ROW(parent_children[parent])/(parent_children[parent]=Main[[#Headers],[Stellbefehl]])-2,ROW()-ROW(Main[[#Headers],[Stellbefehl]]))),"")</f>
        <v/>
      </c>
      <c r="AB313" s="6" t="str">
        <f>IFERROR(INDEX(parent_children[children],_xlfn.AGGREGATE(15,6,ROW(parent_children[parent])/(parent_children[parent]=Main[[#Headers],[Schaltbefehl]])-2,ROW()-ROW(Main[[#Headers],[Schaltbefehl]]))),"")</f>
        <v/>
      </c>
      <c r="AC313" s="6" t="str">
        <f>IFERROR(INDEX(parent_children[children],_xlfn.AGGREGATE(15,6,ROW(parent_children[parent])/(parent_children[parent]=Main[[#Headers],[Betriebsmeldung]])-2,ROW()-ROW(Main[[#Headers],[Betriebsmeldung]]))),"")</f>
        <v/>
      </c>
      <c r="AD313" s="6" t="str">
        <f>IFERROR(INDEX(parent_children[children],_xlfn.AGGREGATE(15,6,ROW(parent_children[parent])/(parent_children[parent]=Main[[#Headers],[Störung]])-2,ROW()-ROW(Main[[#Headers],[Störung]]))),"")</f>
        <v/>
      </c>
    </row>
    <row r="314" spans="1:30" x14ac:dyDescent="0.25">
      <c r="A314" t="str">
        <f>IFERROR(INDEX(category_assignment[description_german],_xlfn.AGGREGATE(15,6,ROW(category_assignment[category])/(category_assignment[category]=Main[[#Headers],[System]])-2,ROW()-ROW(Main[[#Headers],[System]]))),"")</f>
        <v/>
      </c>
      <c r="B314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314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314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314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314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314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314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314" s="6" t="str">
        <f>IFERROR(INDEX(parent_children[children],_xlfn.AGGREGATE(15,6,ROW(parent_children[parent])/(parent_children[parent]=Main[[#Headers],[Kessel]])-2,ROW()-ROW(Main[[#Headers],[Kessel]]))),"")</f>
        <v/>
      </c>
      <c r="J314" s="6" t="str">
        <f>IFERROR(INDEX(parent_children[children],_xlfn.AGGREGATE(15,6,ROW(parent_children[parent])/(parent_children[parent]=Main[[#Headers],[Kältemaschine]])-2,ROW()-ROW(Main[[#Headers],[Kältemaschine]]))),"")</f>
        <v/>
      </c>
      <c r="K314" s="6" t="str">
        <f>IFERROR(INDEX(parent_children[children],_xlfn.AGGREGATE(15,6,ROW(parent_children[parent])/(parent_children[parent]=Main[[#Headers],[Speicher]])-2,ROW()-ROW(Main[[#Headers],[Speicher]]))),"")</f>
        <v/>
      </c>
      <c r="L314" s="6" t="str">
        <f>IFERROR(INDEX(parent_children[children],_xlfn.AGGREGATE(15,6,ROW(parent_children[parent])/(parent_children[parent]=Main[[#Headers],[Verteiler]])-2,ROW()-ROW(Main[[#Headers],[Verteiler]]))),"")</f>
        <v/>
      </c>
      <c r="M314" s="6" t="str">
        <f>IFERROR(INDEX(parent_children[children],_xlfn.AGGREGATE(15,6,ROW(parent_children[parent])/(parent_children[parent]=Main[[#Headers],[Unterverteiler]])-2,ROW()-ROW(Main[[#Headers],[Unterverteiler]]))),"")</f>
        <v/>
      </c>
      <c r="N314" s="6" t="str">
        <f>IFERROR(INDEX(parent_children[children],_xlfn.AGGREGATE(15,6,ROW(parent_children[parent])/(parent_children[parent]=Main[[#Headers],[Verteilsystem]])-2,ROW()-ROW(Main[[#Headers],[Verteilsystem]]))),"")</f>
        <v/>
      </c>
      <c r="O314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314" s="6" t="str">
        <f>IFERROR(INDEX(parent_children[children],_xlfn.AGGREGATE(15,6,ROW(parent_children[parent])/(parent_children[parent]=Main[[#Headers],[Wärmepumpe]])-2,ROW()-ROW(Main[[#Headers],[Wärmepumpe]]))),"")</f>
        <v/>
      </c>
      <c r="Q314" s="6" t="str">
        <f>IFERROR(INDEX(parent_children[children],_xlfn.AGGREGATE(15,6,ROW(parent_children[parent])/(parent_children[parent]=Main[[#Headers],[Ventil]])-2,ROW()-ROW(Main[[#Headers],[Ventil]]))),"")</f>
        <v/>
      </c>
      <c r="R314" s="6" t="str">
        <f>IFERROR(INDEX(parent_children[children],_xlfn.AGGREGATE(15,6,ROW(parent_children[parent])/(parent_children[parent]=Main[[#Headers],[Klappe]])-2,ROW()-ROW(Main[[#Headers],[Klappe]]))),"")</f>
        <v/>
      </c>
      <c r="S314" s="6" t="str">
        <f>IFERROR(INDEX(parent_children[children],_xlfn.AGGREGATE(15,6,ROW(parent_children[parent])/(parent_children[parent]=Main[[#Headers],[Sensor]])-2,ROW()-ROW(Main[[#Headers],[Sensor]]))),"")</f>
        <v/>
      </c>
      <c r="T314" s="6" t="str">
        <f>IFERROR(INDEX(parent_children[children],_xlfn.AGGREGATE(15,6,ROW(parent_children[parent])/(parent_children[parent]=Main[[#Headers],[Schalter]])-2,ROW()-ROW(Main[[#Headers],[Schalter]]))),"")</f>
        <v/>
      </c>
      <c r="U314" s="6" t="str">
        <f>IFERROR(INDEX(parent_children[children],_xlfn.AGGREGATE(15,6,ROW(parent_children[parent])/(parent_children[parent]=Main[[#Headers],[Wasser]])-2,ROW()-ROW(Main[[#Headers],[Wasser]]))),"")</f>
        <v/>
      </c>
      <c r="V314" s="6" t="str">
        <f>IFERROR(INDEX(parent_children[children],_xlfn.AGGREGATE(15,6,ROW(parent_children[parent])/(parent_children[parent]=Main[[#Headers],[Luft]])-2,ROW()-ROW(Main[[#Headers],[Luft]]))),"")</f>
        <v/>
      </c>
      <c r="W314" s="6" t="str">
        <f>IFERROR(INDEX(parent_children[children],_xlfn.AGGREGATE(15,6,ROW(parent_children[parent])/(parent_children[parent]=Main[[#Headers],[Filter]])-2,ROW()-ROW(Main[[#Headers],[Filter]]))),"")</f>
        <v/>
      </c>
      <c r="X314" s="6" t="str">
        <f>IFERROR(INDEX(parent_children[children],_xlfn.AGGREGATE(15,6,ROW(parent_children[parent])/(parent_children[parent]=Main[[#Headers],[Ventilator]])-2,ROW()-ROW(Main[[#Headers],[Ventilator]]))),"")</f>
        <v/>
      </c>
      <c r="Y314" s="6" t="str">
        <f>IFERROR(INDEX(parent_children[children],_xlfn.AGGREGATE(15,6,ROW(parent_children[parent])/(parent_children[parent]=Main[[#Headers],[Gas]])-2,ROW()-ROW(Main[[#Headers],[Gas]]))),"")</f>
        <v/>
      </c>
      <c r="Z314" s="6" t="str">
        <f>IFERROR(INDEX(parent_children[children],_xlfn.AGGREGATE(15,6,ROW(parent_children[parent])/(parent_children[parent]=Main[[#Headers],[Messwert]])-2,ROW()-ROW(Main[[#Headers],[Messwert]]))),"")</f>
        <v/>
      </c>
      <c r="AA314" s="6" t="str">
        <f>IFERROR(INDEX(parent_children[children],_xlfn.AGGREGATE(15,6,ROW(parent_children[parent])/(parent_children[parent]=Main[[#Headers],[Stellbefehl]])-2,ROW()-ROW(Main[[#Headers],[Stellbefehl]]))),"")</f>
        <v/>
      </c>
      <c r="AB314" s="6" t="str">
        <f>IFERROR(INDEX(parent_children[children],_xlfn.AGGREGATE(15,6,ROW(parent_children[parent])/(parent_children[parent]=Main[[#Headers],[Schaltbefehl]])-2,ROW()-ROW(Main[[#Headers],[Schaltbefehl]]))),"")</f>
        <v/>
      </c>
      <c r="AC314" s="6" t="str">
        <f>IFERROR(INDEX(parent_children[children],_xlfn.AGGREGATE(15,6,ROW(parent_children[parent])/(parent_children[parent]=Main[[#Headers],[Betriebsmeldung]])-2,ROW()-ROW(Main[[#Headers],[Betriebsmeldung]]))),"")</f>
        <v/>
      </c>
      <c r="AD314" s="6" t="str">
        <f>IFERROR(INDEX(parent_children[children],_xlfn.AGGREGATE(15,6,ROW(parent_children[parent])/(parent_children[parent]=Main[[#Headers],[Störung]])-2,ROW()-ROW(Main[[#Headers],[Störung]]))),"")</f>
        <v/>
      </c>
    </row>
    <row r="315" spans="1:30" x14ac:dyDescent="0.25">
      <c r="A315" t="str">
        <f>IFERROR(INDEX(category_assignment[description_german],_xlfn.AGGREGATE(15,6,ROW(category_assignment[category])/(category_assignment[category]=Main[[#Headers],[System]])-2,ROW()-ROW(Main[[#Headers],[System]]))),"")</f>
        <v/>
      </c>
      <c r="B315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315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315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315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315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315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315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315" s="6" t="str">
        <f>IFERROR(INDEX(parent_children[children],_xlfn.AGGREGATE(15,6,ROW(parent_children[parent])/(parent_children[parent]=Main[[#Headers],[Kessel]])-2,ROW()-ROW(Main[[#Headers],[Kessel]]))),"")</f>
        <v/>
      </c>
      <c r="J315" s="6" t="str">
        <f>IFERROR(INDEX(parent_children[children],_xlfn.AGGREGATE(15,6,ROW(parent_children[parent])/(parent_children[parent]=Main[[#Headers],[Kältemaschine]])-2,ROW()-ROW(Main[[#Headers],[Kältemaschine]]))),"")</f>
        <v/>
      </c>
      <c r="K315" s="6" t="str">
        <f>IFERROR(INDEX(parent_children[children],_xlfn.AGGREGATE(15,6,ROW(parent_children[parent])/(parent_children[parent]=Main[[#Headers],[Speicher]])-2,ROW()-ROW(Main[[#Headers],[Speicher]]))),"")</f>
        <v/>
      </c>
      <c r="L315" s="6" t="str">
        <f>IFERROR(INDEX(parent_children[children],_xlfn.AGGREGATE(15,6,ROW(parent_children[parent])/(parent_children[parent]=Main[[#Headers],[Verteiler]])-2,ROW()-ROW(Main[[#Headers],[Verteiler]]))),"")</f>
        <v/>
      </c>
      <c r="M315" s="6" t="str">
        <f>IFERROR(INDEX(parent_children[children],_xlfn.AGGREGATE(15,6,ROW(parent_children[parent])/(parent_children[parent]=Main[[#Headers],[Unterverteiler]])-2,ROW()-ROW(Main[[#Headers],[Unterverteiler]]))),"")</f>
        <v/>
      </c>
      <c r="N315" s="6" t="str">
        <f>IFERROR(INDEX(parent_children[children],_xlfn.AGGREGATE(15,6,ROW(parent_children[parent])/(parent_children[parent]=Main[[#Headers],[Verteilsystem]])-2,ROW()-ROW(Main[[#Headers],[Verteilsystem]]))),"")</f>
        <v/>
      </c>
      <c r="O315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315" s="6" t="str">
        <f>IFERROR(INDEX(parent_children[children],_xlfn.AGGREGATE(15,6,ROW(parent_children[parent])/(parent_children[parent]=Main[[#Headers],[Wärmepumpe]])-2,ROW()-ROW(Main[[#Headers],[Wärmepumpe]]))),"")</f>
        <v/>
      </c>
      <c r="Q315" s="6" t="str">
        <f>IFERROR(INDEX(parent_children[children],_xlfn.AGGREGATE(15,6,ROW(parent_children[parent])/(parent_children[parent]=Main[[#Headers],[Ventil]])-2,ROW()-ROW(Main[[#Headers],[Ventil]]))),"")</f>
        <v/>
      </c>
      <c r="R315" s="6" t="str">
        <f>IFERROR(INDEX(parent_children[children],_xlfn.AGGREGATE(15,6,ROW(parent_children[parent])/(parent_children[parent]=Main[[#Headers],[Klappe]])-2,ROW()-ROW(Main[[#Headers],[Klappe]]))),"")</f>
        <v/>
      </c>
      <c r="S315" s="6" t="str">
        <f>IFERROR(INDEX(parent_children[children],_xlfn.AGGREGATE(15,6,ROW(parent_children[parent])/(parent_children[parent]=Main[[#Headers],[Sensor]])-2,ROW()-ROW(Main[[#Headers],[Sensor]]))),"")</f>
        <v/>
      </c>
      <c r="T315" s="6" t="str">
        <f>IFERROR(INDEX(parent_children[children],_xlfn.AGGREGATE(15,6,ROW(parent_children[parent])/(parent_children[parent]=Main[[#Headers],[Schalter]])-2,ROW()-ROW(Main[[#Headers],[Schalter]]))),"")</f>
        <v/>
      </c>
      <c r="U315" s="6" t="str">
        <f>IFERROR(INDEX(parent_children[children],_xlfn.AGGREGATE(15,6,ROW(parent_children[parent])/(parent_children[parent]=Main[[#Headers],[Wasser]])-2,ROW()-ROW(Main[[#Headers],[Wasser]]))),"")</f>
        <v/>
      </c>
      <c r="V315" s="6" t="str">
        <f>IFERROR(INDEX(parent_children[children],_xlfn.AGGREGATE(15,6,ROW(parent_children[parent])/(parent_children[parent]=Main[[#Headers],[Luft]])-2,ROW()-ROW(Main[[#Headers],[Luft]]))),"")</f>
        <v/>
      </c>
      <c r="W315" s="6" t="str">
        <f>IFERROR(INDEX(parent_children[children],_xlfn.AGGREGATE(15,6,ROW(parent_children[parent])/(parent_children[parent]=Main[[#Headers],[Filter]])-2,ROW()-ROW(Main[[#Headers],[Filter]]))),"")</f>
        <v/>
      </c>
      <c r="X315" s="6" t="str">
        <f>IFERROR(INDEX(parent_children[children],_xlfn.AGGREGATE(15,6,ROW(parent_children[parent])/(parent_children[parent]=Main[[#Headers],[Ventilator]])-2,ROW()-ROW(Main[[#Headers],[Ventilator]]))),"")</f>
        <v/>
      </c>
      <c r="Y315" s="6" t="str">
        <f>IFERROR(INDEX(parent_children[children],_xlfn.AGGREGATE(15,6,ROW(parent_children[parent])/(parent_children[parent]=Main[[#Headers],[Gas]])-2,ROW()-ROW(Main[[#Headers],[Gas]]))),"")</f>
        <v/>
      </c>
      <c r="Z315" s="6" t="str">
        <f>IFERROR(INDEX(parent_children[children],_xlfn.AGGREGATE(15,6,ROW(parent_children[parent])/(parent_children[parent]=Main[[#Headers],[Messwert]])-2,ROW()-ROW(Main[[#Headers],[Messwert]]))),"")</f>
        <v/>
      </c>
      <c r="AA315" s="6" t="str">
        <f>IFERROR(INDEX(parent_children[children],_xlfn.AGGREGATE(15,6,ROW(parent_children[parent])/(parent_children[parent]=Main[[#Headers],[Stellbefehl]])-2,ROW()-ROW(Main[[#Headers],[Stellbefehl]]))),"")</f>
        <v/>
      </c>
      <c r="AB315" s="6" t="str">
        <f>IFERROR(INDEX(parent_children[children],_xlfn.AGGREGATE(15,6,ROW(parent_children[parent])/(parent_children[parent]=Main[[#Headers],[Schaltbefehl]])-2,ROW()-ROW(Main[[#Headers],[Schaltbefehl]]))),"")</f>
        <v/>
      </c>
      <c r="AC315" s="6" t="str">
        <f>IFERROR(INDEX(parent_children[children],_xlfn.AGGREGATE(15,6,ROW(parent_children[parent])/(parent_children[parent]=Main[[#Headers],[Betriebsmeldung]])-2,ROW()-ROW(Main[[#Headers],[Betriebsmeldung]]))),"")</f>
        <v/>
      </c>
      <c r="AD315" s="6" t="str">
        <f>IFERROR(INDEX(parent_children[children],_xlfn.AGGREGATE(15,6,ROW(parent_children[parent])/(parent_children[parent]=Main[[#Headers],[Störung]])-2,ROW()-ROW(Main[[#Headers],[Störung]]))),"")</f>
        <v/>
      </c>
    </row>
    <row r="316" spans="1:30" x14ac:dyDescent="0.25">
      <c r="A316" t="str">
        <f>IFERROR(INDEX(category_assignment[description_german],_xlfn.AGGREGATE(15,6,ROW(category_assignment[category])/(category_assignment[category]=Main[[#Headers],[System]])-2,ROW()-ROW(Main[[#Headers],[System]]))),"")</f>
        <v/>
      </c>
      <c r="B316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316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316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316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316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316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316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316" s="6" t="str">
        <f>IFERROR(INDEX(parent_children[children],_xlfn.AGGREGATE(15,6,ROW(parent_children[parent])/(parent_children[parent]=Main[[#Headers],[Kessel]])-2,ROW()-ROW(Main[[#Headers],[Kessel]]))),"")</f>
        <v/>
      </c>
      <c r="J316" s="6" t="str">
        <f>IFERROR(INDEX(parent_children[children],_xlfn.AGGREGATE(15,6,ROW(parent_children[parent])/(parent_children[parent]=Main[[#Headers],[Kältemaschine]])-2,ROW()-ROW(Main[[#Headers],[Kältemaschine]]))),"")</f>
        <v/>
      </c>
      <c r="K316" s="6" t="str">
        <f>IFERROR(INDEX(parent_children[children],_xlfn.AGGREGATE(15,6,ROW(parent_children[parent])/(parent_children[parent]=Main[[#Headers],[Speicher]])-2,ROW()-ROW(Main[[#Headers],[Speicher]]))),"")</f>
        <v/>
      </c>
      <c r="L316" s="6" t="str">
        <f>IFERROR(INDEX(parent_children[children],_xlfn.AGGREGATE(15,6,ROW(parent_children[parent])/(parent_children[parent]=Main[[#Headers],[Verteiler]])-2,ROW()-ROW(Main[[#Headers],[Verteiler]]))),"")</f>
        <v/>
      </c>
      <c r="M316" s="6" t="str">
        <f>IFERROR(INDEX(parent_children[children],_xlfn.AGGREGATE(15,6,ROW(parent_children[parent])/(parent_children[parent]=Main[[#Headers],[Unterverteiler]])-2,ROW()-ROW(Main[[#Headers],[Unterverteiler]]))),"")</f>
        <v/>
      </c>
      <c r="N316" s="6" t="str">
        <f>IFERROR(INDEX(parent_children[children],_xlfn.AGGREGATE(15,6,ROW(parent_children[parent])/(parent_children[parent]=Main[[#Headers],[Verteilsystem]])-2,ROW()-ROW(Main[[#Headers],[Verteilsystem]]))),"")</f>
        <v/>
      </c>
      <c r="O316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316" s="6" t="str">
        <f>IFERROR(INDEX(parent_children[children],_xlfn.AGGREGATE(15,6,ROW(parent_children[parent])/(parent_children[parent]=Main[[#Headers],[Wärmepumpe]])-2,ROW()-ROW(Main[[#Headers],[Wärmepumpe]]))),"")</f>
        <v/>
      </c>
      <c r="Q316" s="6" t="str">
        <f>IFERROR(INDEX(parent_children[children],_xlfn.AGGREGATE(15,6,ROW(parent_children[parent])/(parent_children[parent]=Main[[#Headers],[Ventil]])-2,ROW()-ROW(Main[[#Headers],[Ventil]]))),"")</f>
        <v/>
      </c>
      <c r="R316" s="6" t="str">
        <f>IFERROR(INDEX(parent_children[children],_xlfn.AGGREGATE(15,6,ROW(parent_children[parent])/(parent_children[parent]=Main[[#Headers],[Klappe]])-2,ROW()-ROW(Main[[#Headers],[Klappe]]))),"")</f>
        <v/>
      </c>
      <c r="S316" s="6" t="str">
        <f>IFERROR(INDEX(parent_children[children],_xlfn.AGGREGATE(15,6,ROW(parent_children[parent])/(parent_children[parent]=Main[[#Headers],[Sensor]])-2,ROW()-ROW(Main[[#Headers],[Sensor]]))),"")</f>
        <v/>
      </c>
      <c r="T316" s="6" t="str">
        <f>IFERROR(INDEX(parent_children[children],_xlfn.AGGREGATE(15,6,ROW(parent_children[parent])/(parent_children[parent]=Main[[#Headers],[Schalter]])-2,ROW()-ROW(Main[[#Headers],[Schalter]]))),"")</f>
        <v/>
      </c>
      <c r="U316" s="6" t="str">
        <f>IFERROR(INDEX(parent_children[children],_xlfn.AGGREGATE(15,6,ROW(parent_children[parent])/(parent_children[parent]=Main[[#Headers],[Wasser]])-2,ROW()-ROW(Main[[#Headers],[Wasser]]))),"")</f>
        <v/>
      </c>
      <c r="V316" s="6" t="str">
        <f>IFERROR(INDEX(parent_children[children],_xlfn.AGGREGATE(15,6,ROW(parent_children[parent])/(parent_children[parent]=Main[[#Headers],[Luft]])-2,ROW()-ROW(Main[[#Headers],[Luft]]))),"")</f>
        <v/>
      </c>
      <c r="W316" s="6" t="str">
        <f>IFERROR(INDEX(parent_children[children],_xlfn.AGGREGATE(15,6,ROW(parent_children[parent])/(parent_children[parent]=Main[[#Headers],[Filter]])-2,ROW()-ROW(Main[[#Headers],[Filter]]))),"")</f>
        <v/>
      </c>
      <c r="X316" s="6" t="str">
        <f>IFERROR(INDEX(parent_children[children],_xlfn.AGGREGATE(15,6,ROW(parent_children[parent])/(parent_children[parent]=Main[[#Headers],[Ventilator]])-2,ROW()-ROW(Main[[#Headers],[Ventilator]]))),"")</f>
        <v/>
      </c>
      <c r="Y316" s="6" t="str">
        <f>IFERROR(INDEX(parent_children[children],_xlfn.AGGREGATE(15,6,ROW(parent_children[parent])/(parent_children[parent]=Main[[#Headers],[Gas]])-2,ROW()-ROW(Main[[#Headers],[Gas]]))),"")</f>
        <v/>
      </c>
      <c r="Z316" s="6" t="str">
        <f>IFERROR(INDEX(parent_children[children],_xlfn.AGGREGATE(15,6,ROW(parent_children[parent])/(parent_children[parent]=Main[[#Headers],[Messwert]])-2,ROW()-ROW(Main[[#Headers],[Messwert]]))),"")</f>
        <v/>
      </c>
      <c r="AA316" s="6" t="str">
        <f>IFERROR(INDEX(parent_children[children],_xlfn.AGGREGATE(15,6,ROW(parent_children[parent])/(parent_children[parent]=Main[[#Headers],[Stellbefehl]])-2,ROW()-ROW(Main[[#Headers],[Stellbefehl]]))),"")</f>
        <v/>
      </c>
      <c r="AB316" s="6" t="str">
        <f>IFERROR(INDEX(parent_children[children],_xlfn.AGGREGATE(15,6,ROW(parent_children[parent])/(parent_children[parent]=Main[[#Headers],[Schaltbefehl]])-2,ROW()-ROW(Main[[#Headers],[Schaltbefehl]]))),"")</f>
        <v/>
      </c>
      <c r="AC316" s="6" t="str">
        <f>IFERROR(INDEX(parent_children[children],_xlfn.AGGREGATE(15,6,ROW(parent_children[parent])/(parent_children[parent]=Main[[#Headers],[Betriebsmeldung]])-2,ROW()-ROW(Main[[#Headers],[Betriebsmeldung]]))),"")</f>
        <v/>
      </c>
      <c r="AD316" s="6" t="str">
        <f>IFERROR(INDEX(parent_children[children],_xlfn.AGGREGATE(15,6,ROW(parent_children[parent])/(parent_children[parent]=Main[[#Headers],[Störung]])-2,ROW()-ROW(Main[[#Headers],[Störung]]))),"")</f>
        <v/>
      </c>
    </row>
    <row r="317" spans="1:30" x14ac:dyDescent="0.25">
      <c r="A317" t="str">
        <f>IFERROR(INDEX(category_assignment[description_german],_xlfn.AGGREGATE(15,6,ROW(category_assignment[category])/(category_assignment[category]=Main[[#Headers],[System]])-2,ROW()-ROW(Main[[#Headers],[System]]))),"")</f>
        <v/>
      </c>
      <c r="B317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317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317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317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317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317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317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317" s="6" t="str">
        <f>IFERROR(INDEX(parent_children[children],_xlfn.AGGREGATE(15,6,ROW(parent_children[parent])/(parent_children[parent]=Main[[#Headers],[Kessel]])-2,ROW()-ROW(Main[[#Headers],[Kessel]]))),"")</f>
        <v/>
      </c>
      <c r="J317" s="6" t="str">
        <f>IFERROR(INDEX(parent_children[children],_xlfn.AGGREGATE(15,6,ROW(parent_children[parent])/(parent_children[parent]=Main[[#Headers],[Kältemaschine]])-2,ROW()-ROW(Main[[#Headers],[Kältemaschine]]))),"")</f>
        <v/>
      </c>
      <c r="K317" s="6" t="str">
        <f>IFERROR(INDEX(parent_children[children],_xlfn.AGGREGATE(15,6,ROW(parent_children[parent])/(parent_children[parent]=Main[[#Headers],[Speicher]])-2,ROW()-ROW(Main[[#Headers],[Speicher]]))),"")</f>
        <v/>
      </c>
      <c r="L317" s="6" t="str">
        <f>IFERROR(INDEX(parent_children[children],_xlfn.AGGREGATE(15,6,ROW(parent_children[parent])/(parent_children[parent]=Main[[#Headers],[Verteiler]])-2,ROW()-ROW(Main[[#Headers],[Verteiler]]))),"")</f>
        <v/>
      </c>
      <c r="M317" s="6" t="str">
        <f>IFERROR(INDEX(parent_children[children],_xlfn.AGGREGATE(15,6,ROW(parent_children[parent])/(parent_children[parent]=Main[[#Headers],[Unterverteiler]])-2,ROW()-ROW(Main[[#Headers],[Unterverteiler]]))),"")</f>
        <v/>
      </c>
      <c r="N317" s="6" t="str">
        <f>IFERROR(INDEX(parent_children[children],_xlfn.AGGREGATE(15,6,ROW(parent_children[parent])/(parent_children[parent]=Main[[#Headers],[Verteilsystem]])-2,ROW()-ROW(Main[[#Headers],[Verteilsystem]]))),"")</f>
        <v/>
      </c>
      <c r="O317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317" s="6" t="str">
        <f>IFERROR(INDEX(parent_children[children],_xlfn.AGGREGATE(15,6,ROW(parent_children[parent])/(parent_children[parent]=Main[[#Headers],[Wärmepumpe]])-2,ROW()-ROW(Main[[#Headers],[Wärmepumpe]]))),"")</f>
        <v/>
      </c>
      <c r="Q317" s="6" t="str">
        <f>IFERROR(INDEX(parent_children[children],_xlfn.AGGREGATE(15,6,ROW(parent_children[parent])/(parent_children[parent]=Main[[#Headers],[Ventil]])-2,ROW()-ROW(Main[[#Headers],[Ventil]]))),"")</f>
        <v/>
      </c>
      <c r="R317" s="6" t="str">
        <f>IFERROR(INDEX(parent_children[children],_xlfn.AGGREGATE(15,6,ROW(parent_children[parent])/(parent_children[parent]=Main[[#Headers],[Klappe]])-2,ROW()-ROW(Main[[#Headers],[Klappe]]))),"")</f>
        <v/>
      </c>
      <c r="S317" s="6" t="str">
        <f>IFERROR(INDEX(parent_children[children],_xlfn.AGGREGATE(15,6,ROW(parent_children[parent])/(parent_children[parent]=Main[[#Headers],[Sensor]])-2,ROW()-ROW(Main[[#Headers],[Sensor]]))),"")</f>
        <v/>
      </c>
      <c r="T317" s="6" t="str">
        <f>IFERROR(INDEX(parent_children[children],_xlfn.AGGREGATE(15,6,ROW(parent_children[parent])/(parent_children[parent]=Main[[#Headers],[Schalter]])-2,ROW()-ROW(Main[[#Headers],[Schalter]]))),"")</f>
        <v/>
      </c>
      <c r="U317" s="6" t="str">
        <f>IFERROR(INDEX(parent_children[children],_xlfn.AGGREGATE(15,6,ROW(parent_children[parent])/(parent_children[parent]=Main[[#Headers],[Wasser]])-2,ROW()-ROW(Main[[#Headers],[Wasser]]))),"")</f>
        <v/>
      </c>
      <c r="V317" s="6" t="str">
        <f>IFERROR(INDEX(parent_children[children],_xlfn.AGGREGATE(15,6,ROW(parent_children[parent])/(parent_children[parent]=Main[[#Headers],[Luft]])-2,ROW()-ROW(Main[[#Headers],[Luft]]))),"")</f>
        <v/>
      </c>
      <c r="W317" s="6" t="str">
        <f>IFERROR(INDEX(parent_children[children],_xlfn.AGGREGATE(15,6,ROW(parent_children[parent])/(parent_children[parent]=Main[[#Headers],[Filter]])-2,ROW()-ROW(Main[[#Headers],[Filter]]))),"")</f>
        <v/>
      </c>
      <c r="X317" s="6" t="str">
        <f>IFERROR(INDEX(parent_children[children],_xlfn.AGGREGATE(15,6,ROW(parent_children[parent])/(parent_children[parent]=Main[[#Headers],[Ventilator]])-2,ROW()-ROW(Main[[#Headers],[Ventilator]]))),"")</f>
        <v/>
      </c>
      <c r="Y317" s="6" t="str">
        <f>IFERROR(INDEX(parent_children[children],_xlfn.AGGREGATE(15,6,ROW(parent_children[parent])/(parent_children[parent]=Main[[#Headers],[Gas]])-2,ROW()-ROW(Main[[#Headers],[Gas]]))),"")</f>
        <v/>
      </c>
      <c r="Z317" s="6" t="str">
        <f>IFERROR(INDEX(parent_children[children],_xlfn.AGGREGATE(15,6,ROW(parent_children[parent])/(parent_children[parent]=Main[[#Headers],[Messwert]])-2,ROW()-ROW(Main[[#Headers],[Messwert]]))),"")</f>
        <v/>
      </c>
      <c r="AA317" s="6" t="str">
        <f>IFERROR(INDEX(parent_children[children],_xlfn.AGGREGATE(15,6,ROW(parent_children[parent])/(parent_children[parent]=Main[[#Headers],[Stellbefehl]])-2,ROW()-ROW(Main[[#Headers],[Stellbefehl]]))),"")</f>
        <v/>
      </c>
      <c r="AB317" s="6" t="str">
        <f>IFERROR(INDEX(parent_children[children],_xlfn.AGGREGATE(15,6,ROW(parent_children[parent])/(parent_children[parent]=Main[[#Headers],[Schaltbefehl]])-2,ROW()-ROW(Main[[#Headers],[Schaltbefehl]]))),"")</f>
        <v/>
      </c>
      <c r="AC317" s="6" t="str">
        <f>IFERROR(INDEX(parent_children[children],_xlfn.AGGREGATE(15,6,ROW(parent_children[parent])/(parent_children[parent]=Main[[#Headers],[Betriebsmeldung]])-2,ROW()-ROW(Main[[#Headers],[Betriebsmeldung]]))),"")</f>
        <v/>
      </c>
      <c r="AD317" s="6" t="str">
        <f>IFERROR(INDEX(parent_children[children],_xlfn.AGGREGATE(15,6,ROW(parent_children[parent])/(parent_children[parent]=Main[[#Headers],[Störung]])-2,ROW()-ROW(Main[[#Headers],[Störung]]))),"")</f>
        <v/>
      </c>
    </row>
    <row r="318" spans="1:30" x14ac:dyDescent="0.25">
      <c r="A318" t="str">
        <f>IFERROR(INDEX(category_assignment[description_german],_xlfn.AGGREGATE(15,6,ROW(category_assignment[category])/(category_assignment[category]=Main[[#Headers],[System]])-2,ROW()-ROW(Main[[#Headers],[System]]))),"")</f>
        <v/>
      </c>
      <c r="B318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318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318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318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318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318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318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318" s="6" t="str">
        <f>IFERROR(INDEX(parent_children[children],_xlfn.AGGREGATE(15,6,ROW(parent_children[parent])/(parent_children[parent]=Main[[#Headers],[Kessel]])-2,ROW()-ROW(Main[[#Headers],[Kessel]]))),"")</f>
        <v/>
      </c>
      <c r="J318" s="6" t="str">
        <f>IFERROR(INDEX(parent_children[children],_xlfn.AGGREGATE(15,6,ROW(parent_children[parent])/(parent_children[parent]=Main[[#Headers],[Kältemaschine]])-2,ROW()-ROW(Main[[#Headers],[Kältemaschine]]))),"")</f>
        <v/>
      </c>
      <c r="K318" s="6" t="str">
        <f>IFERROR(INDEX(parent_children[children],_xlfn.AGGREGATE(15,6,ROW(parent_children[parent])/(parent_children[parent]=Main[[#Headers],[Speicher]])-2,ROW()-ROW(Main[[#Headers],[Speicher]]))),"")</f>
        <v/>
      </c>
      <c r="L318" s="6" t="str">
        <f>IFERROR(INDEX(parent_children[children],_xlfn.AGGREGATE(15,6,ROW(parent_children[parent])/(parent_children[parent]=Main[[#Headers],[Verteiler]])-2,ROW()-ROW(Main[[#Headers],[Verteiler]]))),"")</f>
        <v/>
      </c>
      <c r="M318" s="6" t="str">
        <f>IFERROR(INDEX(parent_children[children],_xlfn.AGGREGATE(15,6,ROW(parent_children[parent])/(parent_children[parent]=Main[[#Headers],[Unterverteiler]])-2,ROW()-ROW(Main[[#Headers],[Unterverteiler]]))),"")</f>
        <v/>
      </c>
      <c r="N318" s="6" t="str">
        <f>IFERROR(INDEX(parent_children[children],_xlfn.AGGREGATE(15,6,ROW(parent_children[parent])/(parent_children[parent]=Main[[#Headers],[Verteilsystem]])-2,ROW()-ROW(Main[[#Headers],[Verteilsystem]]))),"")</f>
        <v/>
      </c>
      <c r="O318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318" s="6" t="str">
        <f>IFERROR(INDEX(parent_children[children],_xlfn.AGGREGATE(15,6,ROW(parent_children[parent])/(parent_children[parent]=Main[[#Headers],[Wärmepumpe]])-2,ROW()-ROW(Main[[#Headers],[Wärmepumpe]]))),"")</f>
        <v/>
      </c>
      <c r="Q318" s="6" t="str">
        <f>IFERROR(INDEX(parent_children[children],_xlfn.AGGREGATE(15,6,ROW(parent_children[parent])/(parent_children[parent]=Main[[#Headers],[Ventil]])-2,ROW()-ROW(Main[[#Headers],[Ventil]]))),"")</f>
        <v/>
      </c>
      <c r="R318" s="6" t="str">
        <f>IFERROR(INDEX(parent_children[children],_xlfn.AGGREGATE(15,6,ROW(parent_children[parent])/(parent_children[parent]=Main[[#Headers],[Klappe]])-2,ROW()-ROW(Main[[#Headers],[Klappe]]))),"")</f>
        <v/>
      </c>
      <c r="S318" s="6" t="str">
        <f>IFERROR(INDEX(parent_children[children],_xlfn.AGGREGATE(15,6,ROW(parent_children[parent])/(parent_children[parent]=Main[[#Headers],[Sensor]])-2,ROW()-ROW(Main[[#Headers],[Sensor]]))),"")</f>
        <v/>
      </c>
      <c r="T318" s="6" t="str">
        <f>IFERROR(INDEX(parent_children[children],_xlfn.AGGREGATE(15,6,ROW(parent_children[parent])/(parent_children[parent]=Main[[#Headers],[Schalter]])-2,ROW()-ROW(Main[[#Headers],[Schalter]]))),"")</f>
        <v/>
      </c>
      <c r="U318" s="6" t="str">
        <f>IFERROR(INDEX(parent_children[children],_xlfn.AGGREGATE(15,6,ROW(parent_children[parent])/(parent_children[parent]=Main[[#Headers],[Wasser]])-2,ROW()-ROW(Main[[#Headers],[Wasser]]))),"")</f>
        <v/>
      </c>
      <c r="V318" s="6" t="str">
        <f>IFERROR(INDEX(parent_children[children],_xlfn.AGGREGATE(15,6,ROW(parent_children[parent])/(parent_children[parent]=Main[[#Headers],[Luft]])-2,ROW()-ROW(Main[[#Headers],[Luft]]))),"")</f>
        <v/>
      </c>
      <c r="W318" s="6" t="str">
        <f>IFERROR(INDEX(parent_children[children],_xlfn.AGGREGATE(15,6,ROW(parent_children[parent])/(parent_children[parent]=Main[[#Headers],[Filter]])-2,ROW()-ROW(Main[[#Headers],[Filter]]))),"")</f>
        <v/>
      </c>
      <c r="X318" s="6" t="str">
        <f>IFERROR(INDEX(parent_children[children],_xlfn.AGGREGATE(15,6,ROW(parent_children[parent])/(parent_children[parent]=Main[[#Headers],[Ventilator]])-2,ROW()-ROW(Main[[#Headers],[Ventilator]]))),"")</f>
        <v/>
      </c>
      <c r="Y318" s="6" t="str">
        <f>IFERROR(INDEX(parent_children[children],_xlfn.AGGREGATE(15,6,ROW(parent_children[parent])/(parent_children[parent]=Main[[#Headers],[Gas]])-2,ROW()-ROW(Main[[#Headers],[Gas]]))),"")</f>
        <v/>
      </c>
      <c r="Z318" s="6" t="str">
        <f>IFERROR(INDEX(parent_children[children],_xlfn.AGGREGATE(15,6,ROW(parent_children[parent])/(parent_children[parent]=Main[[#Headers],[Messwert]])-2,ROW()-ROW(Main[[#Headers],[Messwert]]))),"")</f>
        <v/>
      </c>
      <c r="AA318" s="6" t="str">
        <f>IFERROR(INDEX(parent_children[children],_xlfn.AGGREGATE(15,6,ROW(parent_children[parent])/(parent_children[parent]=Main[[#Headers],[Stellbefehl]])-2,ROW()-ROW(Main[[#Headers],[Stellbefehl]]))),"")</f>
        <v/>
      </c>
      <c r="AB318" s="6" t="str">
        <f>IFERROR(INDEX(parent_children[children],_xlfn.AGGREGATE(15,6,ROW(parent_children[parent])/(parent_children[parent]=Main[[#Headers],[Schaltbefehl]])-2,ROW()-ROW(Main[[#Headers],[Schaltbefehl]]))),"")</f>
        <v/>
      </c>
      <c r="AC318" s="6" t="str">
        <f>IFERROR(INDEX(parent_children[children],_xlfn.AGGREGATE(15,6,ROW(parent_children[parent])/(parent_children[parent]=Main[[#Headers],[Betriebsmeldung]])-2,ROW()-ROW(Main[[#Headers],[Betriebsmeldung]]))),"")</f>
        <v/>
      </c>
      <c r="AD318" s="6" t="str">
        <f>IFERROR(INDEX(parent_children[children],_xlfn.AGGREGATE(15,6,ROW(parent_children[parent])/(parent_children[parent]=Main[[#Headers],[Störung]])-2,ROW()-ROW(Main[[#Headers],[Störung]]))),"")</f>
        <v/>
      </c>
    </row>
    <row r="319" spans="1:30" x14ac:dyDescent="0.25">
      <c r="A319" t="str">
        <f>IFERROR(INDEX(category_assignment[description_german],_xlfn.AGGREGATE(15,6,ROW(category_assignment[category])/(category_assignment[category]=Main[[#Headers],[System]])-2,ROW()-ROW(Main[[#Headers],[System]]))),"")</f>
        <v/>
      </c>
      <c r="B319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319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319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319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319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319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319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319" s="6" t="str">
        <f>IFERROR(INDEX(parent_children[children],_xlfn.AGGREGATE(15,6,ROW(parent_children[parent])/(parent_children[parent]=Main[[#Headers],[Kessel]])-2,ROW()-ROW(Main[[#Headers],[Kessel]]))),"")</f>
        <v/>
      </c>
      <c r="J319" s="6" t="str">
        <f>IFERROR(INDEX(parent_children[children],_xlfn.AGGREGATE(15,6,ROW(parent_children[parent])/(parent_children[parent]=Main[[#Headers],[Kältemaschine]])-2,ROW()-ROW(Main[[#Headers],[Kältemaschine]]))),"")</f>
        <v/>
      </c>
      <c r="K319" s="6" t="str">
        <f>IFERROR(INDEX(parent_children[children],_xlfn.AGGREGATE(15,6,ROW(parent_children[parent])/(parent_children[parent]=Main[[#Headers],[Speicher]])-2,ROW()-ROW(Main[[#Headers],[Speicher]]))),"")</f>
        <v/>
      </c>
      <c r="L319" s="6" t="str">
        <f>IFERROR(INDEX(parent_children[children],_xlfn.AGGREGATE(15,6,ROW(parent_children[parent])/(parent_children[parent]=Main[[#Headers],[Verteiler]])-2,ROW()-ROW(Main[[#Headers],[Verteiler]]))),"")</f>
        <v/>
      </c>
      <c r="M319" s="6" t="str">
        <f>IFERROR(INDEX(parent_children[children],_xlfn.AGGREGATE(15,6,ROW(parent_children[parent])/(parent_children[parent]=Main[[#Headers],[Unterverteiler]])-2,ROW()-ROW(Main[[#Headers],[Unterverteiler]]))),"")</f>
        <v/>
      </c>
      <c r="N319" s="6" t="str">
        <f>IFERROR(INDEX(parent_children[children],_xlfn.AGGREGATE(15,6,ROW(parent_children[parent])/(parent_children[parent]=Main[[#Headers],[Verteilsystem]])-2,ROW()-ROW(Main[[#Headers],[Verteilsystem]]))),"")</f>
        <v/>
      </c>
      <c r="O319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319" s="6" t="str">
        <f>IFERROR(INDEX(parent_children[children],_xlfn.AGGREGATE(15,6,ROW(parent_children[parent])/(parent_children[parent]=Main[[#Headers],[Wärmepumpe]])-2,ROW()-ROW(Main[[#Headers],[Wärmepumpe]]))),"")</f>
        <v/>
      </c>
      <c r="Q319" s="6" t="str">
        <f>IFERROR(INDEX(parent_children[children],_xlfn.AGGREGATE(15,6,ROW(parent_children[parent])/(parent_children[parent]=Main[[#Headers],[Ventil]])-2,ROW()-ROW(Main[[#Headers],[Ventil]]))),"")</f>
        <v/>
      </c>
      <c r="R319" s="6" t="str">
        <f>IFERROR(INDEX(parent_children[children],_xlfn.AGGREGATE(15,6,ROW(parent_children[parent])/(parent_children[parent]=Main[[#Headers],[Klappe]])-2,ROW()-ROW(Main[[#Headers],[Klappe]]))),"")</f>
        <v/>
      </c>
      <c r="S319" s="6" t="str">
        <f>IFERROR(INDEX(parent_children[children],_xlfn.AGGREGATE(15,6,ROW(parent_children[parent])/(parent_children[parent]=Main[[#Headers],[Sensor]])-2,ROW()-ROW(Main[[#Headers],[Sensor]]))),"")</f>
        <v/>
      </c>
      <c r="T319" s="6" t="str">
        <f>IFERROR(INDEX(parent_children[children],_xlfn.AGGREGATE(15,6,ROW(parent_children[parent])/(parent_children[parent]=Main[[#Headers],[Schalter]])-2,ROW()-ROW(Main[[#Headers],[Schalter]]))),"")</f>
        <v/>
      </c>
      <c r="U319" s="6" t="str">
        <f>IFERROR(INDEX(parent_children[children],_xlfn.AGGREGATE(15,6,ROW(parent_children[parent])/(parent_children[parent]=Main[[#Headers],[Wasser]])-2,ROW()-ROW(Main[[#Headers],[Wasser]]))),"")</f>
        <v/>
      </c>
      <c r="V319" s="6" t="str">
        <f>IFERROR(INDEX(parent_children[children],_xlfn.AGGREGATE(15,6,ROW(parent_children[parent])/(parent_children[parent]=Main[[#Headers],[Luft]])-2,ROW()-ROW(Main[[#Headers],[Luft]]))),"")</f>
        <v/>
      </c>
      <c r="W319" s="6" t="str">
        <f>IFERROR(INDEX(parent_children[children],_xlfn.AGGREGATE(15,6,ROW(parent_children[parent])/(parent_children[parent]=Main[[#Headers],[Filter]])-2,ROW()-ROW(Main[[#Headers],[Filter]]))),"")</f>
        <v/>
      </c>
      <c r="X319" s="6" t="str">
        <f>IFERROR(INDEX(parent_children[children],_xlfn.AGGREGATE(15,6,ROW(parent_children[parent])/(parent_children[parent]=Main[[#Headers],[Ventilator]])-2,ROW()-ROW(Main[[#Headers],[Ventilator]]))),"")</f>
        <v/>
      </c>
      <c r="Y319" s="6" t="str">
        <f>IFERROR(INDEX(parent_children[children],_xlfn.AGGREGATE(15,6,ROW(parent_children[parent])/(parent_children[parent]=Main[[#Headers],[Gas]])-2,ROW()-ROW(Main[[#Headers],[Gas]]))),"")</f>
        <v/>
      </c>
      <c r="Z319" s="6" t="str">
        <f>IFERROR(INDEX(parent_children[children],_xlfn.AGGREGATE(15,6,ROW(parent_children[parent])/(parent_children[parent]=Main[[#Headers],[Messwert]])-2,ROW()-ROW(Main[[#Headers],[Messwert]]))),"")</f>
        <v/>
      </c>
      <c r="AA319" s="6" t="str">
        <f>IFERROR(INDEX(parent_children[children],_xlfn.AGGREGATE(15,6,ROW(parent_children[parent])/(parent_children[parent]=Main[[#Headers],[Stellbefehl]])-2,ROW()-ROW(Main[[#Headers],[Stellbefehl]]))),"")</f>
        <v/>
      </c>
      <c r="AB319" s="6" t="str">
        <f>IFERROR(INDEX(parent_children[children],_xlfn.AGGREGATE(15,6,ROW(parent_children[parent])/(parent_children[parent]=Main[[#Headers],[Schaltbefehl]])-2,ROW()-ROW(Main[[#Headers],[Schaltbefehl]]))),"")</f>
        <v/>
      </c>
      <c r="AC319" s="6" t="str">
        <f>IFERROR(INDEX(parent_children[children],_xlfn.AGGREGATE(15,6,ROW(parent_children[parent])/(parent_children[parent]=Main[[#Headers],[Betriebsmeldung]])-2,ROW()-ROW(Main[[#Headers],[Betriebsmeldung]]))),"")</f>
        <v/>
      </c>
      <c r="AD319" s="6" t="str">
        <f>IFERROR(INDEX(parent_children[children],_xlfn.AGGREGATE(15,6,ROW(parent_children[parent])/(parent_children[parent]=Main[[#Headers],[Störung]])-2,ROW()-ROW(Main[[#Headers],[Störung]]))),"")</f>
        <v/>
      </c>
    </row>
    <row r="320" spans="1:30" x14ac:dyDescent="0.25">
      <c r="A320" t="str">
        <f>IFERROR(INDEX(category_assignment[description_german],_xlfn.AGGREGATE(15,6,ROW(category_assignment[category])/(category_assignment[category]=Main[[#Headers],[System]])-2,ROW()-ROW(Main[[#Headers],[System]]))),"")</f>
        <v/>
      </c>
      <c r="B320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320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320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320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320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320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320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320" s="6" t="str">
        <f>IFERROR(INDEX(parent_children[children],_xlfn.AGGREGATE(15,6,ROW(parent_children[parent])/(parent_children[parent]=Main[[#Headers],[Kessel]])-2,ROW()-ROW(Main[[#Headers],[Kessel]]))),"")</f>
        <v/>
      </c>
      <c r="J320" s="6" t="str">
        <f>IFERROR(INDEX(parent_children[children],_xlfn.AGGREGATE(15,6,ROW(parent_children[parent])/(parent_children[parent]=Main[[#Headers],[Kältemaschine]])-2,ROW()-ROW(Main[[#Headers],[Kältemaschine]]))),"")</f>
        <v/>
      </c>
      <c r="K320" s="6" t="str">
        <f>IFERROR(INDEX(parent_children[children],_xlfn.AGGREGATE(15,6,ROW(parent_children[parent])/(parent_children[parent]=Main[[#Headers],[Speicher]])-2,ROW()-ROW(Main[[#Headers],[Speicher]]))),"")</f>
        <v/>
      </c>
      <c r="L320" s="6" t="str">
        <f>IFERROR(INDEX(parent_children[children],_xlfn.AGGREGATE(15,6,ROW(parent_children[parent])/(parent_children[parent]=Main[[#Headers],[Verteiler]])-2,ROW()-ROW(Main[[#Headers],[Verteiler]]))),"")</f>
        <v/>
      </c>
      <c r="M320" s="6" t="str">
        <f>IFERROR(INDEX(parent_children[children],_xlfn.AGGREGATE(15,6,ROW(parent_children[parent])/(parent_children[parent]=Main[[#Headers],[Unterverteiler]])-2,ROW()-ROW(Main[[#Headers],[Unterverteiler]]))),"")</f>
        <v/>
      </c>
      <c r="N320" s="6" t="str">
        <f>IFERROR(INDEX(parent_children[children],_xlfn.AGGREGATE(15,6,ROW(parent_children[parent])/(parent_children[parent]=Main[[#Headers],[Verteilsystem]])-2,ROW()-ROW(Main[[#Headers],[Verteilsystem]]))),"")</f>
        <v/>
      </c>
      <c r="O320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320" s="6" t="str">
        <f>IFERROR(INDEX(parent_children[children],_xlfn.AGGREGATE(15,6,ROW(parent_children[parent])/(parent_children[parent]=Main[[#Headers],[Wärmepumpe]])-2,ROW()-ROW(Main[[#Headers],[Wärmepumpe]]))),"")</f>
        <v/>
      </c>
      <c r="Q320" s="6" t="str">
        <f>IFERROR(INDEX(parent_children[children],_xlfn.AGGREGATE(15,6,ROW(parent_children[parent])/(parent_children[parent]=Main[[#Headers],[Ventil]])-2,ROW()-ROW(Main[[#Headers],[Ventil]]))),"")</f>
        <v/>
      </c>
      <c r="R320" s="6" t="str">
        <f>IFERROR(INDEX(parent_children[children],_xlfn.AGGREGATE(15,6,ROW(parent_children[parent])/(parent_children[parent]=Main[[#Headers],[Klappe]])-2,ROW()-ROW(Main[[#Headers],[Klappe]]))),"")</f>
        <v/>
      </c>
      <c r="S320" s="6" t="str">
        <f>IFERROR(INDEX(parent_children[children],_xlfn.AGGREGATE(15,6,ROW(parent_children[parent])/(parent_children[parent]=Main[[#Headers],[Sensor]])-2,ROW()-ROW(Main[[#Headers],[Sensor]]))),"")</f>
        <v/>
      </c>
      <c r="T320" s="6" t="str">
        <f>IFERROR(INDEX(parent_children[children],_xlfn.AGGREGATE(15,6,ROW(parent_children[parent])/(parent_children[parent]=Main[[#Headers],[Schalter]])-2,ROW()-ROW(Main[[#Headers],[Schalter]]))),"")</f>
        <v/>
      </c>
      <c r="U320" s="6" t="str">
        <f>IFERROR(INDEX(parent_children[children],_xlfn.AGGREGATE(15,6,ROW(parent_children[parent])/(parent_children[parent]=Main[[#Headers],[Wasser]])-2,ROW()-ROW(Main[[#Headers],[Wasser]]))),"")</f>
        <v/>
      </c>
      <c r="V320" s="6" t="str">
        <f>IFERROR(INDEX(parent_children[children],_xlfn.AGGREGATE(15,6,ROW(parent_children[parent])/(parent_children[parent]=Main[[#Headers],[Luft]])-2,ROW()-ROW(Main[[#Headers],[Luft]]))),"")</f>
        <v/>
      </c>
      <c r="W320" s="6" t="str">
        <f>IFERROR(INDEX(parent_children[children],_xlfn.AGGREGATE(15,6,ROW(parent_children[parent])/(parent_children[parent]=Main[[#Headers],[Filter]])-2,ROW()-ROW(Main[[#Headers],[Filter]]))),"")</f>
        <v/>
      </c>
      <c r="X320" s="6" t="str">
        <f>IFERROR(INDEX(parent_children[children],_xlfn.AGGREGATE(15,6,ROW(parent_children[parent])/(parent_children[parent]=Main[[#Headers],[Ventilator]])-2,ROW()-ROW(Main[[#Headers],[Ventilator]]))),"")</f>
        <v/>
      </c>
      <c r="Y320" s="6" t="str">
        <f>IFERROR(INDEX(parent_children[children],_xlfn.AGGREGATE(15,6,ROW(parent_children[parent])/(parent_children[parent]=Main[[#Headers],[Gas]])-2,ROW()-ROW(Main[[#Headers],[Gas]]))),"")</f>
        <v/>
      </c>
      <c r="Z320" s="6" t="str">
        <f>IFERROR(INDEX(parent_children[children],_xlfn.AGGREGATE(15,6,ROW(parent_children[parent])/(parent_children[parent]=Main[[#Headers],[Messwert]])-2,ROW()-ROW(Main[[#Headers],[Messwert]]))),"")</f>
        <v/>
      </c>
      <c r="AA320" s="6" t="str">
        <f>IFERROR(INDEX(parent_children[children],_xlfn.AGGREGATE(15,6,ROW(parent_children[parent])/(parent_children[parent]=Main[[#Headers],[Stellbefehl]])-2,ROW()-ROW(Main[[#Headers],[Stellbefehl]]))),"")</f>
        <v/>
      </c>
      <c r="AB320" s="6" t="str">
        <f>IFERROR(INDEX(parent_children[children],_xlfn.AGGREGATE(15,6,ROW(parent_children[parent])/(parent_children[parent]=Main[[#Headers],[Schaltbefehl]])-2,ROW()-ROW(Main[[#Headers],[Schaltbefehl]]))),"")</f>
        <v/>
      </c>
      <c r="AC320" s="6" t="str">
        <f>IFERROR(INDEX(parent_children[children],_xlfn.AGGREGATE(15,6,ROW(parent_children[parent])/(parent_children[parent]=Main[[#Headers],[Betriebsmeldung]])-2,ROW()-ROW(Main[[#Headers],[Betriebsmeldung]]))),"")</f>
        <v/>
      </c>
      <c r="AD320" s="6" t="str">
        <f>IFERROR(INDEX(parent_children[children],_xlfn.AGGREGATE(15,6,ROW(parent_children[parent])/(parent_children[parent]=Main[[#Headers],[Störung]])-2,ROW()-ROW(Main[[#Headers],[Störung]]))),"")</f>
        <v/>
      </c>
    </row>
    <row r="321" spans="1:30" x14ac:dyDescent="0.25">
      <c r="A321" t="str">
        <f>IFERROR(INDEX(category_assignment[description_german],_xlfn.AGGREGATE(15,6,ROW(category_assignment[category])/(category_assignment[category]=Main[[#Headers],[System]])-2,ROW()-ROW(Main[[#Headers],[System]]))),"")</f>
        <v/>
      </c>
      <c r="B321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321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321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321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321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321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321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321" s="6" t="str">
        <f>IFERROR(INDEX(parent_children[children],_xlfn.AGGREGATE(15,6,ROW(parent_children[parent])/(parent_children[parent]=Main[[#Headers],[Kessel]])-2,ROW()-ROW(Main[[#Headers],[Kessel]]))),"")</f>
        <v/>
      </c>
      <c r="J321" s="6" t="str">
        <f>IFERROR(INDEX(parent_children[children],_xlfn.AGGREGATE(15,6,ROW(parent_children[parent])/(parent_children[parent]=Main[[#Headers],[Kältemaschine]])-2,ROW()-ROW(Main[[#Headers],[Kältemaschine]]))),"")</f>
        <v/>
      </c>
      <c r="K321" s="6" t="str">
        <f>IFERROR(INDEX(parent_children[children],_xlfn.AGGREGATE(15,6,ROW(parent_children[parent])/(parent_children[parent]=Main[[#Headers],[Speicher]])-2,ROW()-ROW(Main[[#Headers],[Speicher]]))),"")</f>
        <v/>
      </c>
      <c r="L321" s="6" t="str">
        <f>IFERROR(INDEX(parent_children[children],_xlfn.AGGREGATE(15,6,ROW(parent_children[parent])/(parent_children[parent]=Main[[#Headers],[Verteiler]])-2,ROW()-ROW(Main[[#Headers],[Verteiler]]))),"")</f>
        <v/>
      </c>
      <c r="M321" s="6" t="str">
        <f>IFERROR(INDEX(parent_children[children],_xlfn.AGGREGATE(15,6,ROW(parent_children[parent])/(parent_children[parent]=Main[[#Headers],[Unterverteiler]])-2,ROW()-ROW(Main[[#Headers],[Unterverteiler]]))),"")</f>
        <v/>
      </c>
      <c r="N321" s="6" t="str">
        <f>IFERROR(INDEX(parent_children[children],_xlfn.AGGREGATE(15,6,ROW(parent_children[parent])/(parent_children[parent]=Main[[#Headers],[Verteilsystem]])-2,ROW()-ROW(Main[[#Headers],[Verteilsystem]]))),"")</f>
        <v/>
      </c>
      <c r="O321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321" s="6" t="str">
        <f>IFERROR(INDEX(parent_children[children],_xlfn.AGGREGATE(15,6,ROW(parent_children[parent])/(parent_children[parent]=Main[[#Headers],[Wärmepumpe]])-2,ROW()-ROW(Main[[#Headers],[Wärmepumpe]]))),"")</f>
        <v/>
      </c>
      <c r="Q321" s="6" t="str">
        <f>IFERROR(INDEX(parent_children[children],_xlfn.AGGREGATE(15,6,ROW(parent_children[parent])/(parent_children[parent]=Main[[#Headers],[Ventil]])-2,ROW()-ROW(Main[[#Headers],[Ventil]]))),"")</f>
        <v/>
      </c>
      <c r="R321" s="6" t="str">
        <f>IFERROR(INDEX(parent_children[children],_xlfn.AGGREGATE(15,6,ROW(parent_children[parent])/(parent_children[parent]=Main[[#Headers],[Klappe]])-2,ROW()-ROW(Main[[#Headers],[Klappe]]))),"")</f>
        <v/>
      </c>
      <c r="S321" s="6" t="str">
        <f>IFERROR(INDEX(parent_children[children],_xlfn.AGGREGATE(15,6,ROW(parent_children[parent])/(parent_children[parent]=Main[[#Headers],[Sensor]])-2,ROW()-ROW(Main[[#Headers],[Sensor]]))),"")</f>
        <v/>
      </c>
      <c r="T321" s="6" t="str">
        <f>IFERROR(INDEX(parent_children[children],_xlfn.AGGREGATE(15,6,ROW(parent_children[parent])/(parent_children[parent]=Main[[#Headers],[Schalter]])-2,ROW()-ROW(Main[[#Headers],[Schalter]]))),"")</f>
        <v/>
      </c>
      <c r="U321" s="6" t="str">
        <f>IFERROR(INDEX(parent_children[children],_xlfn.AGGREGATE(15,6,ROW(parent_children[parent])/(parent_children[parent]=Main[[#Headers],[Wasser]])-2,ROW()-ROW(Main[[#Headers],[Wasser]]))),"")</f>
        <v/>
      </c>
      <c r="V321" s="6" t="str">
        <f>IFERROR(INDEX(parent_children[children],_xlfn.AGGREGATE(15,6,ROW(parent_children[parent])/(parent_children[parent]=Main[[#Headers],[Luft]])-2,ROW()-ROW(Main[[#Headers],[Luft]]))),"")</f>
        <v/>
      </c>
      <c r="W321" s="6" t="str">
        <f>IFERROR(INDEX(parent_children[children],_xlfn.AGGREGATE(15,6,ROW(parent_children[parent])/(parent_children[parent]=Main[[#Headers],[Filter]])-2,ROW()-ROW(Main[[#Headers],[Filter]]))),"")</f>
        <v/>
      </c>
      <c r="X321" s="6" t="str">
        <f>IFERROR(INDEX(parent_children[children],_xlfn.AGGREGATE(15,6,ROW(parent_children[parent])/(parent_children[parent]=Main[[#Headers],[Ventilator]])-2,ROW()-ROW(Main[[#Headers],[Ventilator]]))),"")</f>
        <v/>
      </c>
      <c r="Y321" s="6" t="str">
        <f>IFERROR(INDEX(parent_children[children],_xlfn.AGGREGATE(15,6,ROW(parent_children[parent])/(parent_children[parent]=Main[[#Headers],[Gas]])-2,ROW()-ROW(Main[[#Headers],[Gas]]))),"")</f>
        <v/>
      </c>
      <c r="Z321" s="6" t="str">
        <f>IFERROR(INDEX(parent_children[children],_xlfn.AGGREGATE(15,6,ROW(parent_children[parent])/(parent_children[parent]=Main[[#Headers],[Messwert]])-2,ROW()-ROW(Main[[#Headers],[Messwert]]))),"")</f>
        <v/>
      </c>
      <c r="AA321" s="6" t="str">
        <f>IFERROR(INDEX(parent_children[children],_xlfn.AGGREGATE(15,6,ROW(parent_children[parent])/(parent_children[parent]=Main[[#Headers],[Stellbefehl]])-2,ROW()-ROW(Main[[#Headers],[Stellbefehl]]))),"")</f>
        <v/>
      </c>
      <c r="AB321" s="6" t="str">
        <f>IFERROR(INDEX(parent_children[children],_xlfn.AGGREGATE(15,6,ROW(parent_children[parent])/(parent_children[parent]=Main[[#Headers],[Schaltbefehl]])-2,ROW()-ROW(Main[[#Headers],[Schaltbefehl]]))),"")</f>
        <v/>
      </c>
      <c r="AC321" s="6" t="str">
        <f>IFERROR(INDEX(parent_children[children],_xlfn.AGGREGATE(15,6,ROW(parent_children[parent])/(parent_children[parent]=Main[[#Headers],[Betriebsmeldung]])-2,ROW()-ROW(Main[[#Headers],[Betriebsmeldung]]))),"")</f>
        <v/>
      </c>
      <c r="AD321" s="6" t="str">
        <f>IFERROR(INDEX(parent_children[children],_xlfn.AGGREGATE(15,6,ROW(parent_children[parent])/(parent_children[parent]=Main[[#Headers],[Störung]])-2,ROW()-ROW(Main[[#Headers],[Störung]]))),"")</f>
        <v/>
      </c>
    </row>
    <row r="322" spans="1:30" x14ac:dyDescent="0.25">
      <c r="A322" t="str">
        <f>IFERROR(INDEX(category_assignment[description_german],_xlfn.AGGREGATE(15,6,ROW(category_assignment[category])/(category_assignment[category]=Main[[#Headers],[System]])-2,ROW()-ROW(Main[[#Headers],[System]]))),"")</f>
        <v/>
      </c>
      <c r="B322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322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322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322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322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322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322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322" s="6" t="str">
        <f>IFERROR(INDEX(parent_children[children],_xlfn.AGGREGATE(15,6,ROW(parent_children[parent])/(parent_children[parent]=Main[[#Headers],[Kessel]])-2,ROW()-ROW(Main[[#Headers],[Kessel]]))),"")</f>
        <v/>
      </c>
      <c r="J322" s="6" t="str">
        <f>IFERROR(INDEX(parent_children[children],_xlfn.AGGREGATE(15,6,ROW(parent_children[parent])/(parent_children[parent]=Main[[#Headers],[Kältemaschine]])-2,ROW()-ROW(Main[[#Headers],[Kältemaschine]]))),"")</f>
        <v/>
      </c>
      <c r="K322" s="6" t="str">
        <f>IFERROR(INDEX(parent_children[children],_xlfn.AGGREGATE(15,6,ROW(parent_children[parent])/(parent_children[parent]=Main[[#Headers],[Speicher]])-2,ROW()-ROW(Main[[#Headers],[Speicher]]))),"")</f>
        <v/>
      </c>
      <c r="L322" s="6" t="str">
        <f>IFERROR(INDEX(parent_children[children],_xlfn.AGGREGATE(15,6,ROW(parent_children[parent])/(parent_children[parent]=Main[[#Headers],[Verteiler]])-2,ROW()-ROW(Main[[#Headers],[Verteiler]]))),"")</f>
        <v/>
      </c>
      <c r="M322" s="6" t="str">
        <f>IFERROR(INDEX(parent_children[children],_xlfn.AGGREGATE(15,6,ROW(parent_children[parent])/(parent_children[parent]=Main[[#Headers],[Unterverteiler]])-2,ROW()-ROW(Main[[#Headers],[Unterverteiler]]))),"")</f>
        <v/>
      </c>
      <c r="N322" s="6" t="str">
        <f>IFERROR(INDEX(parent_children[children],_xlfn.AGGREGATE(15,6,ROW(parent_children[parent])/(parent_children[parent]=Main[[#Headers],[Verteilsystem]])-2,ROW()-ROW(Main[[#Headers],[Verteilsystem]]))),"")</f>
        <v/>
      </c>
      <c r="O322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322" s="6" t="str">
        <f>IFERROR(INDEX(parent_children[children],_xlfn.AGGREGATE(15,6,ROW(parent_children[parent])/(parent_children[parent]=Main[[#Headers],[Wärmepumpe]])-2,ROW()-ROW(Main[[#Headers],[Wärmepumpe]]))),"")</f>
        <v/>
      </c>
      <c r="Q322" s="6" t="str">
        <f>IFERROR(INDEX(parent_children[children],_xlfn.AGGREGATE(15,6,ROW(parent_children[parent])/(parent_children[parent]=Main[[#Headers],[Ventil]])-2,ROW()-ROW(Main[[#Headers],[Ventil]]))),"")</f>
        <v/>
      </c>
      <c r="R322" s="6" t="str">
        <f>IFERROR(INDEX(parent_children[children],_xlfn.AGGREGATE(15,6,ROW(parent_children[parent])/(parent_children[parent]=Main[[#Headers],[Klappe]])-2,ROW()-ROW(Main[[#Headers],[Klappe]]))),"")</f>
        <v/>
      </c>
      <c r="S322" s="6" t="str">
        <f>IFERROR(INDEX(parent_children[children],_xlfn.AGGREGATE(15,6,ROW(parent_children[parent])/(parent_children[parent]=Main[[#Headers],[Sensor]])-2,ROW()-ROW(Main[[#Headers],[Sensor]]))),"")</f>
        <v/>
      </c>
      <c r="T322" s="6" t="str">
        <f>IFERROR(INDEX(parent_children[children],_xlfn.AGGREGATE(15,6,ROW(parent_children[parent])/(parent_children[parent]=Main[[#Headers],[Schalter]])-2,ROW()-ROW(Main[[#Headers],[Schalter]]))),"")</f>
        <v/>
      </c>
      <c r="U322" s="6" t="str">
        <f>IFERROR(INDEX(parent_children[children],_xlfn.AGGREGATE(15,6,ROW(parent_children[parent])/(parent_children[parent]=Main[[#Headers],[Wasser]])-2,ROW()-ROW(Main[[#Headers],[Wasser]]))),"")</f>
        <v/>
      </c>
      <c r="V322" s="6" t="str">
        <f>IFERROR(INDEX(parent_children[children],_xlfn.AGGREGATE(15,6,ROW(parent_children[parent])/(parent_children[parent]=Main[[#Headers],[Luft]])-2,ROW()-ROW(Main[[#Headers],[Luft]]))),"")</f>
        <v/>
      </c>
      <c r="W322" s="6" t="str">
        <f>IFERROR(INDEX(parent_children[children],_xlfn.AGGREGATE(15,6,ROW(parent_children[parent])/(parent_children[parent]=Main[[#Headers],[Filter]])-2,ROW()-ROW(Main[[#Headers],[Filter]]))),"")</f>
        <v/>
      </c>
      <c r="X322" s="6" t="str">
        <f>IFERROR(INDEX(parent_children[children],_xlfn.AGGREGATE(15,6,ROW(parent_children[parent])/(parent_children[parent]=Main[[#Headers],[Ventilator]])-2,ROW()-ROW(Main[[#Headers],[Ventilator]]))),"")</f>
        <v/>
      </c>
      <c r="Y322" s="6" t="str">
        <f>IFERROR(INDEX(parent_children[children],_xlfn.AGGREGATE(15,6,ROW(parent_children[parent])/(parent_children[parent]=Main[[#Headers],[Gas]])-2,ROW()-ROW(Main[[#Headers],[Gas]]))),"")</f>
        <v/>
      </c>
      <c r="Z322" s="6" t="str">
        <f>IFERROR(INDEX(parent_children[children],_xlfn.AGGREGATE(15,6,ROW(parent_children[parent])/(parent_children[parent]=Main[[#Headers],[Messwert]])-2,ROW()-ROW(Main[[#Headers],[Messwert]]))),"")</f>
        <v/>
      </c>
      <c r="AA322" s="6" t="str">
        <f>IFERROR(INDEX(parent_children[children],_xlfn.AGGREGATE(15,6,ROW(parent_children[parent])/(parent_children[parent]=Main[[#Headers],[Stellbefehl]])-2,ROW()-ROW(Main[[#Headers],[Stellbefehl]]))),"")</f>
        <v/>
      </c>
      <c r="AB322" s="6" t="str">
        <f>IFERROR(INDEX(parent_children[children],_xlfn.AGGREGATE(15,6,ROW(parent_children[parent])/(parent_children[parent]=Main[[#Headers],[Schaltbefehl]])-2,ROW()-ROW(Main[[#Headers],[Schaltbefehl]]))),"")</f>
        <v/>
      </c>
      <c r="AC322" s="6" t="str">
        <f>IFERROR(INDEX(parent_children[children],_xlfn.AGGREGATE(15,6,ROW(parent_children[parent])/(parent_children[parent]=Main[[#Headers],[Betriebsmeldung]])-2,ROW()-ROW(Main[[#Headers],[Betriebsmeldung]]))),"")</f>
        <v/>
      </c>
      <c r="AD322" s="6" t="str">
        <f>IFERROR(INDEX(parent_children[children],_xlfn.AGGREGATE(15,6,ROW(parent_children[parent])/(parent_children[parent]=Main[[#Headers],[Störung]])-2,ROW()-ROW(Main[[#Headers],[Störung]]))),"")</f>
        <v/>
      </c>
    </row>
    <row r="323" spans="1:30" x14ac:dyDescent="0.25">
      <c r="A323" t="str">
        <f>IFERROR(INDEX(category_assignment[description_german],_xlfn.AGGREGATE(15,6,ROW(category_assignment[category])/(category_assignment[category]=Main[[#Headers],[System]])-2,ROW()-ROW(Main[[#Headers],[System]]))),"")</f>
        <v/>
      </c>
      <c r="B323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323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323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323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323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323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323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323" s="6" t="str">
        <f>IFERROR(INDEX(parent_children[children],_xlfn.AGGREGATE(15,6,ROW(parent_children[parent])/(parent_children[parent]=Main[[#Headers],[Kessel]])-2,ROW()-ROW(Main[[#Headers],[Kessel]]))),"")</f>
        <v/>
      </c>
      <c r="J323" s="6" t="str">
        <f>IFERROR(INDEX(parent_children[children],_xlfn.AGGREGATE(15,6,ROW(parent_children[parent])/(parent_children[parent]=Main[[#Headers],[Kältemaschine]])-2,ROW()-ROW(Main[[#Headers],[Kältemaschine]]))),"")</f>
        <v/>
      </c>
      <c r="K323" s="6" t="str">
        <f>IFERROR(INDEX(parent_children[children],_xlfn.AGGREGATE(15,6,ROW(parent_children[parent])/(parent_children[parent]=Main[[#Headers],[Speicher]])-2,ROW()-ROW(Main[[#Headers],[Speicher]]))),"")</f>
        <v/>
      </c>
      <c r="L323" s="6" t="str">
        <f>IFERROR(INDEX(parent_children[children],_xlfn.AGGREGATE(15,6,ROW(parent_children[parent])/(parent_children[parent]=Main[[#Headers],[Verteiler]])-2,ROW()-ROW(Main[[#Headers],[Verteiler]]))),"")</f>
        <v/>
      </c>
      <c r="M323" s="6" t="str">
        <f>IFERROR(INDEX(parent_children[children],_xlfn.AGGREGATE(15,6,ROW(parent_children[parent])/(parent_children[parent]=Main[[#Headers],[Unterverteiler]])-2,ROW()-ROW(Main[[#Headers],[Unterverteiler]]))),"")</f>
        <v/>
      </c>
      <c r="N323" s="6" t="str">
        <f>IFERROR(INDEX(parent_children[children],_xlfn.AGGREGATE(15,6,ROW(parent_children[parent])/(parent_children[parent]=Main[[#Headers],[Verteilsystem]])-2,ROW()-ROW(Main[[#Headers],[Verteilsystem]]))),"")</f>
        <v/>
      </c>
      <c r="O323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323" s="6" t="str">
        <f>IFERROR(INDEX(parent_children[children],_xlfn.AGGREGATE(15,6,ROW(parent_children[parent])/(parent_children[parent]=Main[[#Headers],[Wärmepumpe]])-2,ROW()-ROW(Main[[#Headers],[Wärmepumpe]]))),"")</f>
        <v/>
      </c>
      <c r="Q323" s="6" t="str">
        <f>IFERROR(INDEX(parent_children[children],_xlfn.AGGREGATE(15,6,ROW(parent_children[parent])/(parent_children[parent]=Main[[#Headers],[Ventil]])-2,ROW()-ROW(Main[[#Headers],[Ventil]]))),"")</f>
        <v/>
      </c>
      <c r="R323" s="6" t="str">
        <f>IFERROR(INDEX(parent_children[children],_xlfn.AGGREGATE(15,6,ROW(parent_children[parent])/(parent_children[parent]=Main[[#Headers],[Klappe]])-2,ROW()-ROW(Main[[#Headers],[Klappe]]))),"")</f>
        <v/>
      </c>
      <c r="S323" s="6" t="str">
        <f>IFERROR(INDEX(parent_children[children],_xlfn.AGGREGATE(15,6,ROW(parent_children[parent])/(parent_children[parent]=Main[[#Headers],[Sensor]])-2,ROW()-ROW(Main[[#Headers],[Sensor]]))),"")</f>
        <v/>
      </c>
      <c r="T323" s="6" t="str">
        <f>IFERROR(INDEX(parent_children[children],_xlfn.AGGREGATE(15,6,ROW(parent_children[parent])/(parent_children[parent]=Main[[#Headers],[Schalter]])-2,ROW()-ROW(Main[[#Headers],[Schalter]]))),"")</f>
        <v/>
      </c>
      <c r="U323" s="6" t="str">
        <f>IFERROR(INDEX(parent_children[children],_xlfn.AGGREGATE(15,6,ROW(parent_children[parent])/(parent_children[parent]=Main[[#Headers],[Wasser]])-2,ROW()-ROW(Main[[#Headers],[Wasser]]))),"")</f>
        <v/>
      </c>
      <c r="V323" s="6" t="str">
        <f>IFERROR(INDEX(parent_children[children],_xlfn.AGGREGATE(15,6,ROW(parent_children[parent])/(parent_children[parent]=Main[[#Headers],[Luft]])-2,ROW()-ROW(Main[[#Headers],[Luft]]))),"")</f>
        <v/>
      </c>
      <c r="W323" s="6" t="str">
        <f>IFERROR(INDEX(parent_children[children],_xlfn.AGGREGATE(15,6,ROW(parent_children[parent])/(parent_children[parent]=Main[[#Headers],[Filter]])-2,ROW()-ROW(Main[[#Headers],[Filter]]))),"")</f>
        <v/>
      </c>
      <c r="X323" s="6" t="str">
        <f>IFERROR(INDEX(parent_children[children],_xlfn.AGGREGATE(15,6,ROW(parent_children[parent])/(parent_children[parent]=Main[[#Headers],[Ventilator]])-2,ROW()-ROW(Main[[#Headers],[Ventilator]]))),"")</f>
        <v/>
      </c>
      <c r="Y323" s="6" t="str">
        <f>IFERROR(INDEX(parent_children[children],_xlfn.AGGREGATE(15,6,ROW(parent_children[parent])/(parent_children[parent]=Main[[#Headers],[Gas]])-2,ROW()-ROW(Main[[#Headers],[Gas]]))),"")</f>
        <v/>
      </c>
      <c r="Z323" s="6" t="str">
        <f>IFERROR(INDEX(parent_children[children],_xlfn.AGGREGATE(15,6,ROW(parent_children[parent])/(parent_children[parent]=Main[[#Headers],[Messwert]])-2,ROW()-ROW(Main[[#Headers],[Messwert]]))),"")</f>
        <v/>
      </c>
      <c r="AA323" s="6" t="str">
        <f>IFERROR(INDEX(parent_children[children],_xlfn.AGGREGATE(15,6,ROW(parent_children[parent])/(parent_children[parent]=Main[[#Headers],[Stellbefehl]])-2,ROW()-ROW(Main[[#Headers],[Stellbefehl]]))),"")</f>
        <v/>
      </c>
      <c r="AB323" s="6" t="str">
        <f>IFERROR(INDEX(parent_children[children],_xlfn.AGGREGATE(15,6,ROW(parent_children[parent])/(parent_children[parent]=Main[[#Headers],[Schaltbefehl]])-2,ROW()-ROW(Main[[#Headers],[Schaltbefehl]]))),"")</f>
        <v/>
      </c>
      <c r="AC323" s="6" t="str">
        <f>IFERROR(INDEX(parent_children[children],_xlfn.AGGREGATE(15,6,ROW(parent_children[parent])/(parent_children[parent]=Main[[#Headers],[Betriebsmeldung]])-2,ROW()-ROW(Main[[#Headers],[Betriebsmeldung]]))),"")</f>
        <v/>
      </c>
      <c r="AD323" s="6" t="str">
        <f>IFERROR(INDEX(parent_children[children],_xlfn.AGGREGATE(15,6,ROW(parent_children[parent])/(parent_children[parent]=Main[[#Headers],[Störung]])-2,ROW()-ROW(Main[[#Headers],[Störung]]))),"")</f>
        <v/>
      </c>
    </row>
    <row r="324" spans="1:30" x14ac:dyDescent="0.25">
      <c r="A324" t="str">
        <f>IFERROR(INDEX(category_assignment[description_german],_xlfn.AGGREGATE(15,6,ROW(category_assignment[category])/(category_assignment[category]=Main[[#Headers],[System]])-2,ROW()-ROW(Main[[#Headers],[System]]))),"")</f>
        <v/>
      </c>
      <c r="B324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324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324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324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324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324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324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324" s="6" t="str">
        <f>IFERROR(INDEX(parent_children[children],_xlfn.AGGREGATE(15,6,ROW(parent_children[parent])/(parent_children[parent]=Main[[#Headers],[Kessel]])-2,ROW()-ROW(Main[[#Headers],[Kessel]]))),"")</f>
        <v/>
      </c>
      <c r="J324" s="6" t="str">
        <f>IFERROR(INDEX(parent_children[children],_xlfn.AGGREGATE(15,6,ROW(parent_children[parent])/(parent_children[parent]=Main[[#Headers],[Kältemaschine]])-2,ROW()-ROW(Main[[#Headers],[Kältemaschine]]))),"")</f>
        <v/>
      </c>
      <c r="K324" s="6" t="str">
        <f>IFERROR(INDEX(parent_children[children],_xlfn.AGGREGATE(15,6,ROW(parent_children[parent])/(parent_children[parent]=Main[[#Headers],[Speicher]])-2,ROW()-ROW(Main[[#Headers],[Speicher]]))),"")</f>
        <v/>
      </c>
      <c r="L324" s="6" t="str">
        <f>IFERROR(INDEX(parent_children[children],_xlfn.AGGREGATE(15,6,ROW(parent_children[parent])/(parent_children[parent]=Main[[#Headers],[Verteiler]])-2,ROW()-ROW(Main[[#Headers],[Verteiler]]))),"")</f>
        <v/>
      </c>
      <c r="M324" s="6" t="str">
        <f>IFERROR(INDEX(parent_children[children],_xlfn.AGGREGATE(15,6,ROW(parent_children[parent])/(parent_children[parent]=Main[[#Headers],[Unterverteiler]])-2,ROW()-ROW(Main[[#Headers],[Unterverteiler]]))),"")</f>
        <v/>
      </c>
      <c r="N324" s="6" t="str">
        <f>IFERROR(INDEX(parent_children[children],_xlfn.AGGREGATE(15,6,ROW(parent_children[parent])/(parent_children[parent]=Main[[#Headers],[Verteilsystem]])-2,ROW()-ROW(Main[[#Headers],[Verteilsystem]]))),"")</f>
        <v/>
      </c>
      <c r="O324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324" s="6" t="str">
        <f>IFERROR(INDEX(parent_children[children],_xlfn.AGGREGATE(15,6,ROW(parent_children[parent])/(parent_children[parent]=Main[[#Headers],[Wärmepumpe]])-2,ROW()-ROW(Main[[#Headers],[Wärmepumpe]]))),"")</f>
        <v/>
      </c>
      <c r="Q324" s="6" t="str">
        <f>IFERROR(INDEX(parent_children[children],_xlfn.AGGREGATE(15,6,ROW(parent_children[parent])/(parent_children[parent]=Main[[#Headers],[Ventil]])-2,ROW()-ROW(Main[[#Headers],[Ventil]]))),"")</f>
        <v/>
      </c>
      <c r="R324" s="6" t="str">
        <f>IFERROR(INDEX(parent_children[children],_xlfn.AGGREGATE(15,6,ROW(parent_children[parent])/(parent_children[parent]=Main[[#Headers],[Klappe]])-2,ROW()-ROW(Main[[#Headers],[Klappe]]))),"")</f>
        <v/>
      </c>
      <c r="S324" s="6" t="str">
        <f>IFERROR(INDEX(parent_children[children],_xlfn.AGGREGATE(15,6,ROW(parent_children[parent])/(parent_children[parent]=Main[[#Headers],[Sensor]])-2,ROW()-ROW(Main[[#Headers],[Sensor]]))),"")</f>
        <v/>
      </c>
      <c r="T324" s="6" t="str">
        <f>IFERROR(INDEX(parent_children[children],_xlfn.AGGREGATE(15,6,ROW(parent_children[parent])/(parent_children[parent]=Main[[#Headers],[Schalter]])-2,ROW()-ROW(Main[[#Headers],[Schalter]]))),"")</f>
        <v/>
      </c>
      <c r="U324" s="6" t="str">
        <f>IFERROR(INDEX(parent_children[children],_xlfn.AGGREGATE(15,6,ROW(parent_children[parent])/(parent_children[parent]=Main[[#Headers],[Wasser]])-2,ROW()-ROW(Main[[#Headers],[Wasser]]))),"")</f>
        <v/>
      </c>
      <c r="V324" s="6" t="str">
        <f>IFERROR(INDEX(parent_children[children],_xlfn.AGGREGATE(15,6,ROW(parent_children[parent])/(parent_children[parent]=Main[[#Headers],[Luft]])-2,ROW()-ROW(Main[[#Headers],[Luft]]))),"")</f>
        <v/>
      </c>
      <c r="W324" s="6" t="str">
        <f>IFERROR(INDEX(parent_children[children],_xlfn.AGGREGATE(15,6,ROW(parent_children[parent])/(parent_children[parent]=Main[[#Headers],[Filter]])-2,ROW()-ROW(Main[[#Headers],[Filter]]))),"")</f>
        <v/>
      </c>
      <c r="X324" s="6" t="str">
        <f>IFERROR(INDEX(parent_children[children],_xlfn.AGGREGATE(15,6,ROW(parent_children[parent])/(parent_children[parent]=Main[[#Headers],[Ventilator]])-2,ROW()-ROW(Main[[#Headers],[Ventilator]]))),"")</f>
        <v/>
      </c>
      <c r="Y324" s="6" t="str">
        <f>IFERROR(INDEX(parent_children[children],_xlfn.AGGREGATE(15,6,ROW(parent_children[parent])/(parent_children[parent]=Main[[#Headers],[Gas]])-2,ROW()-ROW(Main[[#Headers],[Gas]]))),"")</f>
        <v/>
      </c>
      <c r="Z324" s="6" t="str">
        <f>IFERROR(INDEX(parent_children[children],_xlfn.AGGREGATE(15,6,ROW(parent_children[parent])/(parent_children[parent]=Main[[#Headers],[Messwert]])-2,ROW()-ROW(Main[[#Headers],[Messwert]]))),"")</f>
        <v/>
      </c>
      <c r="AA324" s="6" t="str">
        <f>IFERROR(INDEX(parent_children[children],_xlfn.AGGREGATE(15,6,ROW(parent_children[parent])/(parent_children[parent]=Main[[#Headers],[Stellbefehl]])-2,ROW()-ROW(Main[[#Headers],[Stellbefehl]]))),"")</f>
        <v/>
      </c>
      <c r="AB324" s="6" t="str">
        <f>IFERROR(INDEX(parent_children[children],_xlfn.AGGREGATE(15,6,ROW(parent_children[parent])/(parent_children[parent]=Main[[#Headers],[Schaltbefehl]])-2,ROW()-ROW(Main[[#Headers],[Schaltbefehl]]))),"")</f>
        <v/>
      </c>
      <c r="AC324" s="6" t="str">
        <f>IFERROR(INDEX(parent_children[children],_xlfn.AGGREGATE(15,6,ROW(parent_children[parent])/(parent_children[parent]=Main[[#Headers],[Betriebsmeldung]])-2,ROW()-ROW(Main[[#Headers],[Betriebsmeldung]]))),"")</f>
        <v/>
      </c>
      <c r="AD324" s="6" t="str">
        <f>IFERROR(INDEX(parent_children[children],_xlfn.AGGREGATE(15,6,ROW(parent_children[parent])/(parent_children[parent]=Main[[#Headers],[Störung]])-2,ROW()-ROW(Main[[#Headers],[Störung]]))),"")</f>
        <v/>
      </c>
    </row>
    <row r="325" spans="1:30" x14ac:dyDescent="0.25">
      <c r="A325" t="str">
        <f>IFERROR(INDEX(category_assignment[description_german],_xlfn.AGGREGATE(15,6,ROW(category_assignment[category])/(category_assignment[category]=Main[[#Headers],[System]])-2,ROW()-ROW(Main[[#Headers],[System]]))),"")</f>
        <v/>
      </c>
      <c r="B325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325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325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325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325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325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325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325" s="6" t="str">
        <f>IFERROR(INDEX(parent_children[children],_xlfn.AGGREGATE(15,6,ROW(parent_children[parent])/(parent_children[parent]=Main[[#Headers],[Kessel]])-2,ROW()-ROW(Main[[#Headers],[Kessel]]))),"")</f>
        <v/>
      </c>
      <c r="J325" s="6" t="str">
        <f>IFERROR(INDEX(parent_children[children],_xlfn.AGGREGATE(15,6,ROW(parent_children[parent])/(parent_children[parent]=Main[[#Headers],[Kältemaschine]])-2,ROW()-ROW(Main[[#Headers],[Kältemaschine]]))),"")</f>
        <v/>
      </c>
      <c r="K325" s="6" t="str">
        <f>IFERROR(INDEX(parent_children[children],_xlfn.AGGREGATE(15,6,ROW(parent_children[parent])/(parent_children[parent]=Main[[#Headers],[Speicher]])-2,ROW()-ROW(Main[[#Headers],[Speicher]]))),"")</f>
        <v/>
      </c>
      <c r="L325" s="6" t="str">
        <f>IFERROR(INDEX(parent_children[children],_xlfn.AGGREGATE(15,6,ROW(parent_children[parent])/(parent_children[parent]=Main[[#Headers],[Verteiler]])-2,ROW()-ROW(Main[[#Headers],[Verteiler]]))),"")</f>
        <v/>
      </c>
      <c r="M325" s="6" t="str">
        <f>IFERROR(INDEX(parent_children[children],_xlfn.AGGREGATE(15,6,ROW(parent_children[parent])/(parent_children[parent]=Main[[#Headers],[Unterverteiler]])-2,ROW()-ROW(Main[[#Headers],[Unterverteiler]]))),"")</f>
        <v/>
      </c>
      <c r="N325" s="6" t="str">
        <f>IFERROR(INDEX(parent_children[children],_xlfn.AGGREGATE(15,6,ROW(parent_children[parent])/(parent_children[parent]=Main[[#Headers],[Verteilsystem]])-2,ROW()-ROW(Main[[#Headers],[Verteilsystem]]))),"")</f>
        <v/>
      </c>
      <c r="O325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325" s="6" t="str">
        <f>IFERROR(INDEX(parent_children[children],_xlfn.AGGREGATE(15,6,ROW(parent_children[parent])/(parent_children[parent]=Main[[#Headers],[Wärmepumpe]])-2,ROW()-ROW(Main[[#Headers],[Wärmepumpe]]))),"")</f>
        <v/>
      </c>
      <c r="Q325" s="6" t="str">
        <f>IFERROR(INDEX(parent_children[children],_xlfn.AGGREGATE(15,6,ROW(parent_children[parent])/(parent_children[parent]=Main[[#Headers],[Ventil]])-2,ROW()-ROW(Main[[#Headers],[Ventil]]))),"")</f>
        <v/>
      </c>
      <c r="R325" s="6" t="str">
        <f>IFERROR(INDEX(parent_children[children],_xlfn.AGGREGATE(15,6,ROW(parent_children[parent])/(parent_children[parent]=Main[[#Headers],[Klappe]])-2,ROW()-ROW(Main[[#Headers],[Klappe]]))),"")</f>
        <v/>
      </c>
      <c r="S325" s="6" t="str">
        <f>IFERROR(INDEX(parent_children[children],_xlfn.AGGREGATE(15,6,ROW(parent_children[parent])/(parent_children[parent]=Main[[#Headers],[Sensor]])-2,ROW()-ROW(Main[[#Headers],[Sensor]]))),"")</f>
        <v/>
      </c>
      <c r="T325" s="6" t="str">
        <f>IFERROR(INDEX(parent_children[children],_xlfn.AGGREGATE(15,6,ROW(parent_children[parent])/(parent_children[parent]=Main[[#Headers],[Schalter]])-2,ROW()-ROW(Main[[#Headers],[Schalter]]))),"")</f>
        <v/>
      </c>
      <c r="U325" s="6" t="str">
        <f>IFERROR(INDEX(parent_children[children],_xlfn.AGGREGATE(15,6,ROW(parent_children[parent])/(parent_children[parent]=Main[[#Headers],[Wasser]])-2,ROW()-ROW(Main[[#Headers],[Wasser]]))),"")</f>
        <v/>
      </c>
      <c r="V325" s="6" t="str">
        <f>IFERROR(INDEX(parent_children[children],_xlfn.AGGREGATE(15,6,ROW(parent_children[parent])/(parent_children[parent]=Main[[#Headers],[Luft]])-2,ROW()-ROW(Main[[#Headers],[Luft]]))),"")</f>
        <v/>
      </c>
      <c r="W325" s="6" t="str">
        <f>IFERROR(INDEX(parent_children[children],_xlfn.AGGREGATE(15,6,ROW(parent_children[parent])/(parent_children[parent]=Main[[#Headers],[Filter]])-2,ROW()-ROW(Main[[#Headers],[Filter]]))),"")</f>
        <v/>
      </c>
      <c r="X325" s="6" t="str">
        <f>IFERROR(INDEX(parent_children[children],_xlfn.AGGREGATE(15,6,ROW(parent_children[parent])/(parent_children[parent]=Main[[#Headers],[Ventilator]])-2,ROW()-ROW(Main[[#Headers],[Ventilator]]))),"")</f>
        <v/>
      </c>
      <c r="Y325" s="6" t="str">
        <f>IFERROR(INDEX(parent_children[children],_xlfn.AGGREGATE(15,6,ROW(parent_children[parent])/(parent_children[parent]=Main[[#Headers],[Gas]])-2,ROW()-ROW(Main[[#Headers],[Gas]]))),"")</f>
        <v/>
      </c>
      <c r="Z325" s="6" t="str">
        <f>IFERROR(INDEX(parent_children[children],_xlfn.AGGREGATE(15,6,ROW(parent_children[parent])/(parent_children[parent]=Main[[#Headers],[Messwert]])-2,ROW()-ROW(Main[[#Headers],[Messwert]]))),"")</f>
        <v/>
      </c>
      <c r="AA325" s="6" t="str">
        <f>IFERROR(INDEX(parent_children[children],_xlfn.AGGREGATE(15,6,ROW(parent_children[parent])/(parent_children[parent]=Main[[#Headers],[Stellbefehl]])-2,ROW()-ROW(Main[[#Headers],[Stellbefehl]]))),"")</f>
        <v/>
      </c>
      <c r="AB325" s="6" t="str">
        <f>IFERROR(INDEX(parent_children[children],_xlfn.AGGREGATE(15,6,ROW(parent_children[parent])/(parent_children[parent]=Main[[#Headers],[Schaltbefehl]])-2,ROW()-ROW(Main[[#Headers],[Schaltbefehl]]))),"")</f>
        <v/>
      </c>
      <c r="AC325" s="6" t="str">
        <f>IFERROR(INDEX(parent_children[children],_xlfn.AGGREGATE(15,6,ROW(parent_children[parent])/(parent_children[parent]=Main[[#Headers],[Betriebsmeldung]])-2,ROW()-ROW(Main[[#Headers],[Betriebsmeldung]]))),"")</f>
        <v/>
      </c>
      <c r="AD325" s="6" t="str">
        <f>IFERROR(INDEX(parent_children[children],_xlfn.AGGREGATE(15,6,ROW(parent_children[parent])/(parent_children[parent]=Main[[#Headers],[Störung]])-2,ROW()-ROW(Main[[#Headers],[Störung]]))),"")</f>
        <v/>
      </c>
    </row>
    <row r="326" spans="1:30" x14ac:dyDescent="0.25">
      <c r="A326" t="str">
        <f>IFERROR(INDEX(category_assignment[description_german],_xlfn.AGGREGATE(15,6,ROW(category_assignment[category])/(category_assignment[category]=Main[[#Headers],[System]])-2,ROW()-ROW(Main[[#Headers],[System]]))),"")</f>
        <v/>
      </c>
      <c r="B326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326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326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326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326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326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326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326" s="6" t="str">
        <f>IFERROR(INDEX(parent_children[children],_xlfn.AGGREGATE(15,6,ROW(parent_children[parent])/(parent_children[parent]=Main[[#Headers],[Kessel]])-2,ROW()-ROW(Main[[#Headers],[Kessel]]))),"")</f>
        <v/>
      </c>
      <c r="J326" s="6" t="str">
        <f>IFERROR(INDEX(parent_children[children],_xlfn.AGGREGATE(15,6,ROW(parent_children[parent])/(parent_children[parent]=Main[[#Headers],[Kältemaschine]])-2,ROW()-ROW(Main[[#Headers],[Kältemaschine]]))),"")</f>
        <v/>
      </c>
      <c r="K326" s="6" t="str">
        <f>IFERROR(INDEX(parent_children[children],_xlfn.AGGREGATE(15,6,ROW(parent_children[parent])/(parent_children[parent]=Main[[#Headers],[Speicher]])-2,ROW()-ROW(Main[[#Headers],[Speicher]]))),"")</f>
        <v/>
      </c>
      <c r="L326" s="6" t="str">
        <f>IFERROR(INDEX(parent_children[children],_xlfn.AGGREGATE(15,6,ROW(parent_children[parent])/(parent_children[parent]=Main[[#Headers],[Verteiler]])-2,ROW()-ROW(Main[[#Headers],[Verteiler]]))),"")</f>
        <v/>
      </c>
      <c r="M326" s="6" t="str">
        <f>IFERROR(INDEX(parent_children[children],_xlfn.AGGREGATE(15,6,ROW(parent_children[parent])/(parent_children[parent]=Main[[#Headers],[Unterverteiler]])-2,ROW()-ROW(Main[[#Headers],[Unterverteiler]]))),"")</f>
        <v/>
      </c>
      <c r="N326" s="6" t="str">
        <f>IFERROR(INDEX(parent_children[children],_xlfn.AGGREGATE(15,6,ROW(parent_children[parent])/(parent_children[parent]=Main[[#Headers],[Verteilsystem]])-2,ROW()-ROW(Main[[#Headers],[Verteilsystem]]))),"")</f>
        <v/>
      </c>
      <c r="O326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326" s="6" t="str">
        <f>IFERROR(INDEX(parent_children[children],_xlfn.AGGREGATE(15,6,ROW(parent_children[parent])/(parent_children[parent]=Main[[#Headers],[Wärmepumpe]])-2,ROW()-ROW(Main[[#Headers],[Wärmepumpe]]))),"")</f>
        <v/>
      </c>
      <c r="Q326" s="6" t="str">
        <f>IFERROR(INDEX(parent_children[children],_xlfn.AGGREGATE(15,6,ROW(parent_children[parent])/(parent_children[parent]=Main[[#Headers],[Ventil]])-2,ROW()-ROW(Main[[#Headers],[Ventil]]))),"")</f>
        <v/>
      </c>
      <c r="R326" s="6" t="str">
        <f>IFERROR(INDEX(parent_children[children],_xlfn.AGGREGATE(15,6,ROW(parent_children[parent])/(parent_children[parent]=Main[[#Headers],[Klappe]])-2,ROW()-ROW(Main[[#Headers],[Klappe]]))),"")</f>
        <v/>
      </c>
      <c r="S326" s="6" t="str">
        <f>IFERROR(INDEX(parent_children[children],_xlfn.AGGREGATE(15,6,ROW(parent_children[parent])/(parent_children[parent]=Main[[#Headers],[Sensor]])-2,ROW()-ROW(Main[[#Headers],[Sensor]]))),"")</f>
        <v/>
      </c>
      <c r="T326" s="6" t="str">
        <f>IFERROR(INDEX(parent_children[children],_xlfn.AGGREGATE(15,6,ROW(parent_children[parent])/(parent_children[parent]=Main[[#Headers],[Schalter]])-2,ROW()-ROW(Main[[#Headers],[Schalter]]))),"")</f>
        <v/>
      </c>
      <c r="U326" s="6" t="str">
        <f>IFERROR(INDEX(parent_children[children],_xlfn.AGGREGATE(15,6,ROW(parent_children[parent])/(parent_children[parent]=Main[[#Headers],[Wasser]])-2,ROW()-ROW(Main[[#Headers],[Wasser]]))),"")</f>
        <v/>
      </c>
      <c r="V326" s="6" t="str">
        <f>IFERROR(INDEX(parent_children[children],_xlfn.AGGREGATE(15,6,ROW(parent_children[parent])/(parent_children[parent]=Main[[#Headers],[Luft]])-2,ROW()-ROW(Main[[#Headers],[Luft]]))),"")</f>
        <v/>
      </c>
      <c r="W326" s="6" t="str">
        <f>IFERROR(INDEX(parent_children[children],_xlfn.AGGREGATE(15,6,ROW(parent_children[parent])/(parent_children[parent]=Main[[#Headers],[Filter]])-2,ROW()-ROW(Main[[#Headers],[Filter]]))),"")</f>
        <v/>
      </c>
      <c r="X326" s="6" t="str">
        <f>IFERROR(INDEX(parent_children[children],_xlfn.AGGREGATE(15,6,ROW(parent_children[parent])/(parent_children[parent]=Main[[#Headers],[Ventilator]])-2,ROW()-ROW(Main[[#Headers],[Ventilator]]))),"")</f>
        <v/>
      </c>
      <c r="Y326" s="6" t="str">
        <f>IFERROR(INDEX(parent_children[children],_xlfn.AGGREGATE(15,6,ROW(parent_children[parent])/(parent_children[parent]=Main[[#Headers],[Gas]])-2,ROW()-ROW(Main[[#Headers],[Gas]]))),"")</f>
        <v/>
      </c>
      <c r="Z326" s="6" t="str">
        <f>IFERROR(INDEX(parent_children[children],_xlfn.AGGREGATE(15,6,ROW(parent_children[parent])/(parent_children[parent]=Main[[#Headers],[Messwert]])-2,ROW()-ROW(Main[[#Headers],[Messwert]]))),"")</f>
        <v/>
      </c>
      <c r="AA326" s="6" t="str">
        <f>IFERROR(INDEX(parent_children[children],_xlfn.AGGREGATE(15,6,ROW(parent_children[parent])/(parent_children[parent]=Main[[#Headers],[Stellbefehl]])-2,ROW()-ROW(Main[[#Headers],[Stellbefehl]]))),"")</f>
        <v/>
      </c>
      <c r="AB326" s="6" t="str">
        <f>IFERROR(INDEX(parent_children[children],_xlfn.AGGREGATE(15,6,ROW(parent_children[parent])/(parent_children[parent]=Main[[#Headers],[Schaltbefehl]])-2,ROW()-ROW(Main[[#Headers],[Schaltbefehl]]))),"")</f>
        <v/>
      </c>
      <c r="AC326" s="6" t="str">
        <f>IFERROR(INDEX(parent_children[children],_xlfn.AGGREGATE(15,6,ROW(parent_children[parent])/(parent_children[parent]=Main[[#Headers],[Betriebsmeldung]])-2,ROW()-ROW(Main[[#Headers],[Betriebsmeldung]]))),"")</f>
        <v/>
      </c>
      <c r="AD326" s="6" t="str">
        <f>IFERROR(INDEX(parent_children[children],_xlfn.AGGREGATE(15,6,ROW(parent_children[parent])/(parent_children[parent]=Main[[#Headers],[Störung]])-2,ROW()-ROW(Main[[#Headers],[Störung]]))),"")</f>
        <v/>
      </c>
    </row>
    <row r="327" spans="1:30" x14ac:dyDescent="0.25">
      <c r="A327" t="str">
        <f>IFERROR(INDEX(category_assignment[description_german],_xlfn.AGGREGATE(15,6,ROW(category_assignment[category])/(category_assignment[category]=Main[[#Headers],[System]])-2,ROW()-ROW(Main[[#Headers],[System]]))),"")</f>
        <v/>
      </c>
      <c r="B327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327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327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327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327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327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327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327" s="6" t="str">
        <f>IFERROR(INDEX(parent_children[children],_xlfn.AGGREGATE(15,6,ROW(parent_children[parent])/(parent_children[parent]=Main[[#Headers],[Kessel]])-2,ROW()-ROW(Main[[#Headers],[Kessel]]))),"")</f>
        <v/>
      </c>
      <c r="J327" s="6" t="str">
        <f>IFERROR(INDEX(parent_children[children],_xlfn.AGGREGATE(15,6,ROW(parent_children[parent])/(parent_children[parent]=Main[[#Headers],[Kältemaschine]])-2,ROW()-ROW(Main[[#Headers],[Kältemaschine]]))),"")</f>
        <v/>
      </c>
      <c r="K327" s="6" t="str">
        <f>IFERROR(INDEX(parent_children[children],_xlfn.AGGREGATE(15,6,ROW(parent_children[parent])/(parent_children[parent]=Main[[#Headers],[Speicher]])-2,ROW()-ROW(Main[[#Headers],[Speicher]]))),"")</f>
        <v/>
      </c>
      <c r="L327" s="6" t="str">
        <f>IFERROR(INDEX(parent_children[children],_xlfn.AGGREGATE(15,6,ROW(parent_children[parent])/(parent_children[parent]=Main[[#Headers],[Verteiler]])-2,ROW()-ROW(Main[[#Headers],[Verteiler]]))),"")</f>
        <v/>
      </c>
      <c r="M327" s="6" t="str">
        <f>IFERROR(INDEX(parent_children[children],_xlfn.AGGREGATE(15,6,ROW(parent_children[parent])/(parent_children[parent]=Main[[#Headers],[Unterverteiler]])-2,ROW()-ROW(Main[[#Headers],[Unterverteiler]]))),"")</f>
        <v/>
      </c>
      <c r="N327" s="6" t="str">
        <f>IFERROR(INDEX(parent_children[children],_xlfn.AGGREGATE(15,6,ROW(parent_children[parent])/(parent_children[parent]=Main[[#Headers],[Verteilsystem]])-2,ROW()-ROW(Main[[#Headers],[Verteilsystem]]))),"")</f>
        <v/>
      </c>
      <c r="O327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327" s="6" t="str">
        <f>IFERROR(INDEX(parent_children[children],_xlfn.AGGREGATE(15,6,ROW(parent_children[parent])/(parent_children[parent]=Main[[#Headers],[Wärmepumpe]])-2,ROW()-ROW(Main[[#Headers],[Wärmepumpe]]))),"")</f>
        <v/>
      </c>
      <c r="Q327" s="6" t="str">
        <f>IFERROR(INDEX(parent_children[children],_xlfn.AGGREGATE(15,6,ROW(parent_children[parent])/(parent_children[parent]=Main[[#Headers],[Ventil]])-2,ROW()-ROW(Main[[#Headers],[Ventil]]))),"")</f>
        <v/>
      </c>
      <c r="R327" s="6" t="str">
        <f>IFERROR(INDEX(parent_children[children],_xlfn.AGGREGATE(15,6,ROW(parent_children[parent])/(parent_children[parent]=Main[[#Headers],[Klappe]])-2,ROW()-ROW(Main[[#Headers],[Klappe]]))),"")</f>
        <v/>
      </c>
      <c r="S327" s="6" t="str">
        <f>IFERROR(INDEX(parent_children[children],_xlfn.AGGREGATE(15,6,ROW(parent_children[parent])/(parent_children[parent]=Main[[#Headers],[Sensor]])-2,ROW()-ROW(Main[[#Headers],[Sensor]]))),"")</f>
        <v/>
      </c>
      <c r="T327" s="6" t="str">
        <f>IFERROR(INDEX(parent_children[children],_xlfn.AGGREGATE(15,6,ROW(parent_children[parent])/(parent_children[parent]=Main[[#Headers],[Schalter]])-2,ROW()-ROW(Main[[#Headers],[Schalter]]))),"")</f>
        <v/>
      </c>
      <c r="U327" s="6" t="str">
        <f>IFERROR(INDEX(parent_children[children],_xlfn.AGGREGATE(15,6,ROW(parent_children[parent])/(parent_children[parent]=Main[[#Headers],[Wasser]])-2,ROW()-ROW(Main[[#Headers],[Wasser]]))),"")</f>
        <v/>
      </c>
      <c r="V327" s="6" t="str">
        <f>IFERROR(INDEX(parent_children[children],_xlfn.AGGREGATE(15,6,ROW(parent_children[parent])/(parent_children[parent]=Main[[#Headers],[Luft]])-2,ROW()-ROW(Main[[#Headers],[Luft]]))),"")</f>
        <v/>
      </c>
      <c r="W327" s="6" t="str">
        <f>IFERROR(INDEX(parent_children[children],_xlfn.AGGREGATE(15,6,ROW(parent_children[parent])/(parent_children[parent]=Main[[#Headers],[Filter]])-2,ROW()-ROW(Main[[#Headers],[Filter]]))),"")</f>
        <v/>
      </c>
      <c r="X327" s="6" t="str">
        <f>IFERROR(INDEX(parent_children[children],_xlfn.AGGREGATE(15,6,ROW(parent_children[parent])/(parent_children[parent]=Main[[#Headers],[Ventilator]])-2,ROW()-ROW(Main[[#Headers],[Ventilator]]))),"")</f>
        <v/>
      </c>
      <c r="Y327" s="6" t="str">
        <f>IFERROR(INDEX(parent_children[children],_xlfn.AGGREGATE(15,6,ROW(parent_children[parent])/(parent_children[parent]=Main[[#Headers],[Gas]])-2,ROW()-ROW(Main[[#Headers],[Gas]]))),"")</f>
        <v/>
      </c>
      <c r="Z327" s="6" t="str">
        <f>IFERROR(INDEX(parent_children[children],_xlfn.AGGREGATE(15,6,ROW(parent_children[parent])/(parent_children[parent]=Main[[#Headers],[Messwert]])-2,ROW()-ROW(Main[[#Headers],[Messwert]]))),"")</f>
        <v/>
      </c>
      <c r="AA327" s="6" t="str">
        <f>IFERROR(INDEX(parent_children[children],_xlfn.AGGREGATE(15,6,ROW(parent_children[parent])/(parent_children[parent]=Main[[#Headers],[Stellbefehl]])-2,ROW()-ROW(Main[[#Headers],[Stellbefehl]]))),"")</f>
        <v/>
      </c>
      <c r="AB327" s="6" t="str">
        <f>IFERROR(INDEX(parent_children[children],_xlfn.AGGREGATE(15,6,ROW(parent_children[parent])/(parent_children[parent]=Main[[#Headers],[Schaltbefehl]])-2,ROW()-ROW(Main[[#Headers],[Schaltbefehl]]))),"")</f>
        <v/>
      </c>
      <c r="AC327" s="6" t="str">
        <f>IFERROR(INDEX(parent_children[children],_xlfn.AGGREGATE(15,6,ROW(parent_children[parent])/(parent_children[parent]=Main[[#Headers],[Betriebsmeldung]])-2,ROW()-ROW(Main[[#Headers],[Betriebsmeldung]]))),"")</f>
        <v/>
      </c>
      <c r="AD327" s="6" t="str">
        <f>IFERROR(INDEX(parent_children[children],_xlfn.AGGREGATE(15,6,ROW(parent_children[parent])/(parent_children[parent]=Main[[#Headers],[Störung]])-2,ROW()-ROW(Main[[#Headers],[Störung]]))),"")</f>
        <v/>
      </c>
    </row>
    <row r="328" spans="1:30" x14ac:dyDescent="0.25">
      <c r="A328" t="str">
        <f>IFERROR(INDEX(category_assignment[description_german],_xlfn.AGGREGATE(15,6,ROW(category_assignment[category])/(category_assignment[category]=Main[[#Headers],[System]])-2,ROW()-ROW(Main[[#Headers],[System]]))),"")</f>
        <v/>
      </c>
      <c r="B328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328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328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328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328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328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328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328" s="6" t="str">
        <f>IFERROR(INDEX(parent_children[children],_xlfn.AGGREGATE(15,6,ROW(parent_children[parent])/(parent_children[parent]=Main[[#Headers],[Kessel]])-2,ROW()-ROW(Main[[#Headers],[Kessel]]))),"")</f>
        <v/>
      </c>
      <c r="J328" s="6" t="str">
        <f>IFERROR(INDEX(parent_children[children],_xlfn.AGGREGATE(15,6,ROW(parent_children[parent])/(parent_children[parent]=Main[[#Headers],[Kältemaschine]])-2,ROW()-ROW(Main[[#Headers],[Kältemaschine]]))),"")</f>
        <v/>
      </c>
      <c r="K328" s="6" t="str">
        <f>IFERROR(INDEX(parent_children[children],_xlfn.AGGREGATE(15,6,ROW(parent_children[parent])/(parent_children[parent]=Main[[#Headers],[Speicher]])-2,ROW()-ROW(Main[[#Headers],[Speicher]]))),"")</f>
        <v/>
      </c>
      <c r="L328" s="6" t="str">
        <f>IFERROR(INDEX(parent_children[children],_xlfn.AGGREGATE(15,6,ROW(parent_children[parent])/(parent_children[parent]=Main[[#Headers],[Verteiler]])-2,ROW()-ROW(Main[[#Headers],[Verteiler]]))),"")</f>
        <v/>
      </c>
      <c r="M328" s="6" t="str">
        <f>IFERROR(INDEX(parent_children[children],_xlfn.AGGREGATE(15,6,ROW(parent_children[parent])/(parent_children[parent]=Main[[#Headers],[Unterverteiler]])-2,ROW()-ROW(Main[[#Headers],[Unterverteiler]]))),"")</f>
        <v/>
      </c>
      <c r="N328" s="6" t="str">
        <f>IFERROR(INDEX(parent_children[children],_xlfn.AGGREGATE(15,6,ROW(parent_children[parent])/(parent_children[parent]=Main[[#Headers],[Verteilsystem]])-2,ROW()-ROW(Main[[#Headers],[Verteilsystem]]))),"")</f>
        <v/>
      </c>
      <c r="O328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328" s="6" t="str">
        <f>IFERROR(INDEX(parent_children[children],_xlfn.AGGREGATE(15,6,ROW(parent_children[parent])/(parent_children[parent]=Main[[#Headers],[Wärmepumpe]])-2,ROW()-ROW(Main[[#Headers],[Wärmepumpe]]))),"")</f>
        <v/>
      </c>
      <c r="Q328" s="6" t="str">
        <f>IFERROR(INDEX(parent_children[children],_xlfn.AGGREGATE(15,6,ROW(parent_children[parent])/(parent_children[parent]=Main[[#Headers],[Ventil]])-2,ROW()-ROW(Main[[#Headers],[Ventil]]))),"")</f>
        <v/>
      </c>
      <c r="R328" s="6" t="str">
        <f>IFERROR(INDEX(parent_children[children],_xlfn.AGGREGATE(15,6,ROW(parent_children[parent])/(parent_children[parent]=Main[[#Headers],[Klappe]])-2,ROW()-ROW(Main[[#Headers],[Klappe]]))),"")</f>
        <v/>
      </c>
      <c r="S328" s="6" t="str">
        <f>IFERROR(INDEX(parent_children[children],_xlfn.AGGREGATE(15,6,ROW(parent_children[parent])/(parent_children[parent]=Main[[#Headers],[Sensor]])-2,ROW()-ROW(Main[[#Headers],[Sensor]]))),"")</f>
        <v/>
      </c>
      <c r="T328" s="6" t="str">
        <f>IFERROR(INDEX(parent_children[children],_xlfn.AGGREGATE(15,6,ROW(parent_children[parent])/(parent_children[parent]=Main[[#Headers],[Schalter]])-2,ROW()-ROW(Main[[#Headers],[Schalter]]))),"")</f>
        <v/>
      </c>
      <c r="U328" s="6" t="str">
        <f>IFERROR(INDEX(parent_children[children],_xlfn.AGGREGATE(15,6,ROW(parent_children[parent])/(parent_children[parent]=Main[[#Headers],[Wasser]])-2,ROW()-ROW(Main[[#Headers],[Wasser]]))),"")</f>
        <v/>
      </c>
      <c r="V328" s="6" t="str">
        <f>IFERROR(INDEX(parent_children[children],_xlfn.AGGREGATE(15,6,ROW(parent_children[parent])/(parent_children[parent]=Main[[#Headers],[Luft]])-2,ROW()-ROW(Main[[#Headers],[Luft]]))),"")</f>
        <v/>
      </c>
      <c r="W328" s="6" t="str">
        <f>IFERROR(INDEX(parent_children[children],_xlfn.AGGREGATE(15,6,ROW(parent_children[parent])/(parent_children[parent]=Main[[#Headers],[Filter]])-2,ROW()-ROW(Main[[#Headers],[Filter]]))),"")</f>
        <v/>
      </c>
      <c r="X328" s="6" t="str">
        <f>IFERROR(INDEX(parent_children[children],_xlfn.AGGREGATE(15,6,ROW(parent_children[parent])/(parent_children[parent]=Main[[#Headers],[Ventilator]])-2,ROW()-ROW(Main[[#Headers],[Ventilator]]))),"")</f>
        <v/>
      </c>
      <c r="Y328" s="6" t="str">
        <f>IFERROR(INDEX(parent_children[children],_xlfn.AGGREGATE(15,6,ROW(parent_children[parent])/(parent_children[parent]=Main[[#Headers],[Gas]])-2,ROW()-ROW(Main[[#Headers],[Gas]]))),"")</f>
        <v/>
      </c>
      <c r="Z328" s="6" t="str">
        <f>IFERROR(INDEX(parent_children[children],_xlfn.AGGREGATE(15,6,ROW(parent_children[parent])/(parent_children[parent]=Main[[#Headers],[Messwert]])-2,ROW()-ROW(Main[[#Headers],[Messwert]]))),"")</f>
        <v/>
      </c>
      <c r="AA328" s="6" t="str">
        <f>IFERROR(INDEX(parent_children[children],_xlfn.AGGREGATE(15,6,ROW(parent_children[parent])/(parent_children[parent]=Main[[#Headers],[Stellbefehl]])-2,ROW()-ROW(Main[[#Headers],[Stellbefehl]]))),"")</f>
        <v/>
      </c>
      <c r="AB328" s="6" t="str">
        <f>IFERROR(INDEX(parent_children[children],_xlfn.AGGREGATE(15,6,ROW(parent_children[parent])/(parent_children[parent]=Main[[#Headers],[Schaltbefehl]])-2,ROW()-ROW(Main[[#Headers],[Schaltbefehl]]))),"")</f>
        <v/>
      </c>
      <c r="AC328" s="6" t="str">
        <f>IFERROR(INDEX(parent_children[children],_xlfn.AGGREGATE(15,6,ROW(parent_children[parent])/(parent_children[parent]=Main[[#Headers],[Betriebsmeldung]])-2,ROW()-ROW(Main[[#Headers],[Betriebsmeldung]]))),"")</f>
        <v/>
      </c>
      <c r="AD328" s="6" t="str">
        <f>IFERROR(INDEX(parent_children[children],_xlfn.AGGREGATE(15,6,ROW(parent_children[parent])/(parent_children[parent]=Main[[#Headers],[Störung]])-2,ROW()-ROW(Main[[#Headers],[Störung]]))),"")</f>
        <v/>
      </c>
    </row>
    <row r="329" spans="1:30" x14ac:dyDescent="0.25">
      <c r="A329" t="str">
        <f>IFERROR(INDEX(category_assignment[description_german],_xlfn.AGGREGATE(15,6,ROW(category_assignment[category])/(category_assignment[category]=Main[[#Headers],[System]])-2,ROW()-ROW(Main[[#Headers],[System]]))),"")</f>
        <v/>
      </c>
      <c r="B329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329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329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329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329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329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329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329" s="6" t="str">
        <f>IFERROR(INDEX(parent_children[children],_xlfn.AGGREGATE(15,6,ROW(parent_children[parent])/(parent_children[parent]=Main[[#Headers],[Kessel]])-2,ROW()-ROW(Main[[#Headers],[Kessel]]))),"")</f>
        <v/>
      </c>
      <c r="J329" s="6" t="str">
        <f>IFERROR(INDEX(parent_children[children],_xlfn.AGGREGATE(15,6,ROW(parent_children[parent])/(parent_children[parent]=Main[[#Headers],[Kältemaschine]])-2,ROW()-ROW(Main[[#Headers],[Kältemaschine]]))),"")</f>
        <v/>
      </c>
      <c r="K329" s="6" t="str">
        <f>IFERROR(INDEX(parent_children[children],_xlfn.AGGREGATE(15,6,ROW(parent_children[parent])/(parent_children[parent]=Main[[#Headers],[Speicher]])-2,ROW()-ROW(Main[[#Headers],[Speicher]]))),"")</f>
        <v/>
      </c>
      <c r="L329" s="6" t="str">
        <f>IFERROR(INDEX(parent_children[children],_xlfn.AGGREGATE(15,6,ROW(parent_children[parent])/(parent_children[parent]=Main[[#Headers],[Verteiler]])-2,ROW()-ROW(Main[[#Headers],[Verteiler]]))),"")</f>
        <v/>
      </c>
      <c r="M329" s="6" t="str">
        <f>IFERROR(INDEX(parent_children[children],_xlfn.AGGREGATE(15,6,ROW(parent_children[parent])/(parent_children[parent]=Main[[#Headers],[Unterverteiler]])-2,ROW()-ROW(Main[[#Headers],[Unterverteiler]]))),"")</f>
        <v/>
      </c>
      <c r="N329" s="6" t="str">
        <f>IFERROR(INDEX(parent_children[children],_xlfn.AGGREGATE(15,6,ROW(parent_children[parent])/(parent_children[parent]=Main[[#Headers],[Verteilsystem]])-2,ROW()-ROW(Main[[#Headers],[Verteilsystem]]))),"")</f>
        <v/>
      </c>
      <c r="O329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329" s="6" t="str">
        <f>IFERROR(INDEX(parent_children[children],_xlfn.AGGREGATE(15,6,ROW(parent_children[parent])/(parent_children[parent]=Main[[#Headers],[Wärmepumpe]])-2,ROW()-ROW(Main[[#Headers],[Wärmepumpe]]))),"")</f>
        <v/>
      </c>
      <c r="Q329" s="6" t="str">
        <f>IFERROR(INDEX(parent_children[children],_xlfn.AGGREGATE(15,6,ROW(parent_children[parent])/(parent_children[parent]=Main[[#Headers],[Ventil]])-2,ROW()-ROW(Main[[#Headers],[Ventil]]))),"")</f>
        <v/>
      </c>
      <c r="R329" s="6" t="str">
        <f>IFERROR(INDEX(parent_children[children],_xlfn.AGGREGATE(15,6,ROW(parent_children[parent])/(parent_children[parent]=Main[[#Headers],[Klappe]])-2,ROW()-ROW(Main[[#Headers],[Klappe]]))),"")</f>
        <v/>
      </c>
      <c r="S329" s="6" t="str">
        <f>IFERROR(INDEX(parent_children[children],_xlfn.AGGREGATE(15,6,ROW(parent_children[parent])/(parent_children[parent]=Main[[#Headers],[Sensor]])-2,ROW()-ROW(Main[[#Headers],[Sensor]]))),"")</f>
        <v/>
      </c>
      <c r="T329" s="6" t="str">
        <f>IFERROR(INDEX(parent_children[children],_xlfn.AGGREGATE(15,6,ROW(parent_children[parent])/(parent_children[parent]=Main[[#Headers],[Schalter]])-2,ROW()-ROW(Main[[#Headers],[Schalter]]))),"")</f>
        <v/>
      </c>
      <c r="U329" s="6" t="str">
        <f>IFERROR(INDEX(parent_children[children],_xlfn.AGGREGATE(15,6,ROW(parent_children[parent])/(parent_children[parent]=Main[[#Headers],[Wasser]])-2,ROW()-ROW(Main[[#Headers],[Wasser]]))),"")</f>
        <v/>
      </c>
      <c r="V329" s="6" t="str">
        <f>IFERROR(INDEX(parent_children[children],_xlfn.AGGREGATE(15,6,ROW(parent_children[parent])/(parent_children[parent]=Main[[#Headers],[Luft]])-2,ROW()-ROW(Main[[#Headers],[Luft]]))),"")</f>
        <v/>
      </c>
      <c r="W329" s="6" t="str">
        <f>IFERROR(INDEX(parent_children[children],_xlfn.AGGREGATE(15,6,ROW(parent_children[parent])/(parent_children[parent]=Main[[#Headers],[Filter]])-2,ROW()-ROW(Main[[#Headers],[Filter]]))),"")</f>
        <v/>
      </c>
      <c r="X329" s="6" t="str">
        <f>IFERROR(INDEX(parent_children[children],_xlfn.AGGREGATE(15,6,ROW(parent_children[parent])/(parent_children[parent]=Main[[#Headers],[Ventilator]])-2,ROW()-ROW(Main[[#Headers],[Ventilator]]))),"")</f>
        <v/>
      </c>
      <c r="Y329" s="6" t="str">
        <f>IFERROR(INDEX(parent_children[children],_xlfn.AGGREGATE(15,6,ROW(parent_children[parent])/(parent_children[parent]=Main[[#Headers],[Gas]])-2,ROW()-ROW(Main[[#Headers],[Gas]]))),"")</f>
        <v/>
      </c>
      <c r="Z329" s="6" t="str">
        <f>IFERROR(INDEX(parent_children[children],_xlfn.AGGREGATE(15,6,ROW(parent_children[parent])/(parent_children[parent]=Main[[#Headers],[Messwert]])-2,ROW()-ROW(Main[[#Headers],[Messwert]]))),"")</f>
        <v/>
      </c>
      <c r="AA329" s="6" t="str">
        <f>IFERROR(INDEX(parent_children[children],_xlfn.AGGREGATE(15,6,ROW(parent_children[parent])/(parent_children[parent]=Main[[#Headers],[Stellbefehl]])-2,ROW()-ROW(Main[[#Headers],[Stellbefehl]]))),"")</f>
        <v/>
      </c>
      <c r="AB329" s="6" t="str">
        <f>IFERROR(INDEX(parent_children[children],_xlfn.AGGREGATE(15,6,ROW(parent_children[parent])/(parent_children[parent]=Main[[#Headers],[Schaltbefehl]])-2,ROW()-ROW(Main[[#Headers],[Schaltbefehl]]))),"")</f>
        <v/>
      </c>
      <c r="AC329" s="6" t="str">
        <f>IFERROR(INDEX(parent_children[children],_xlfn.AGGREGATE(15,6,ROW(parent_children[parent])/(parent_children[parent]=Main[[#Headers],[Betriebsmeldung]])-2,ROW()-ROW(Main[[#Headers],[Betriebsmeldung]]))),"")</f>
        <v/>
      </c>
      <c r="AD329" s="6" t="str">
        <f>IFERROR(INDEX(parent_children[children],_xlfn.AGGREGATE(15,6,ROW(parent_children[parent])/(parent_children[parent]=Main[[#Headers],[Störung]])-2,ROW()-ROW(Main[[#Headers],[Störung]]))),"")</f>
        <v/>
      </c>
    </row>
    <row r="330" spans="1:30" x14ac:dyDescent="0.25">
      <c r="A330" t="str">
        <f>IFERROR(INDEX(category_assignment[description_german],_xlfn.AGGREGATE(15,6,ROW(category_assignment[category])/(category_assignment[category]=Main[[#Headers],[System]])-2,ROW()-ROW(Main[[#Headers],[System]]))),"")</f>
        <v/>
      </c>
      <c r="B330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330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330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330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330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330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330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330" s="6" t="str">
        <f>IFERROR(INDEX(parent_children[children],_xlfn.AGGREGATE(15,6,ROW(parent_children[parent])/(parent_children[parent]=Main[[#Headers],[Kessel]])-2,ROW()-ROW(Main[[#Headers],[Kessel]]))),"")</f>
        <v/>
      </c>
      <c r="J330" s="6" t="str">
        <f>IFERROR(INDEX(parent_children[children],_xlfn.AGGREGATE(15,6,ROW(parent_children[parent])/(parent_children[parent]=Main[[#Headers],[Kältemaschine]])-2,ROW()-ROW(Main[[#Headers],[Kältemaschine]]))),"")</f>
        <v/>
      </c>
      <c r="K330" s="6" t="str">
        <f>IFERROR(INDEX(parent_children[children],_xlfn.AGGREGATE(15,6,ROW(parent_children[parent])/(parent_children[parent]=Main[[#Headers],[Speicher]])-2,ROW()-ROW(Main[[#Headers],[Speicher]]))),"")</f>
        <v/>
      </c>
      <c r="L330" s="6" t="str">
        <f>IFERROR(INDEX(parent_children[children],_xlfn.AGGREGATE(15,6,ROW(parent_children[parent])/(parent_children[parent]=Main[[#Headers],[Verteiler]])-2,ROW()-ROW(Main[[#Headers],[Verteiler]]))),"")</f>
        <v/>
      </c>
      <c r="M330" s="6" t="str">
        <f>IFERROR(INDEX(parent_children[children],_xlfn.AGGREGATE(15,6,ROW(parent_children[parent])/(parent_children[parent]=Main[[#Headers],[Unterverteiler]])-2,ROW()-ROW(Main[[#Headers],[Unterverteiler]]))),"")</f>
        <v/>
      </c>
      <c r="N330" s="6" t="str">
        <f>IFERROR(INDEX(parent_children[children],_xlfn.AGGREGATE(15,6,ROW(parent_children[parent])/(parent_children[parent]=Main[[#Headers],[Verteilsystem]])-2,ROW()-ROW(Main[[#Headers],[Verteilsystem]]))),"")</f>
        <v/>
      </c>
      <c r="O330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330" s="6" t="str">
        <f>IFERROR(INDEX(parent_children[children],_xlfn.AGGREGATE(15,6,ROW(parent_children[parent])/(parent_children[parent]=Main[[#Headers],[Wärmepumpe]])-2,ROW()-ROW(Main[[#Headers],[Wärmepumpe]]))),"")</f>
        <v/>
      </c>
      <c r="Q330" s="6" t="str">
        <f>IFERROR(INDEX(parent_children[children],_xlfn.AGGREGATE(15,6,ROW(parent_children[parent])/(parent_children[parent]=Main[[#Headers],[Ventil]])-2,ROW()-ROW(Main[[#Headers],[Ventil]]))),"")</f>
        <v/>
      </c>
      <c r="R330" s="6" t="str">
        <f>IFERROR(INDEX(parent_children[children],_xlfn.AGGREGATE(15,6,ROW(parent_children[parent])/(parent_children[parent]=Main[[#Headers],[Klappe]])-2,ROW()-ROW(Main[[#Headers],[Klappe]]))),"")</f>
        <v/>
      </c>
      <c r="S330" s="6" t="str">
        <f>IFERROR(INDEX(parent_children[children],_xlfn.AGGREGATE(15,6,ROW(parent_children[parent])/(parent_children[parent]=Main[[#Headers],[Sensor]])-2,ROW()-ROW(Main[[#Headers],[Sensor]]))),"")</f>
        <v/>
      </c>
      <c r="T330" s="6" t="str">
        <f>IFERROR(INDEX(parent_children[children],_xlfn.AGGREGATE(15,6,ROW(parent_children[parent])/(parent_children[parent]=Main[[#Headers],[Schalter]])-2,ROW()-ROW(Main[[#Headers],[Schalter]]))),"")</f>
        <v/>
      </c>
      <c r="U330" s="6" t="str">
        <f>IFERROR(INDEX(parent_children[children],_xlfn.AGGREGATE(15,6,ROW(parent_children[parent])/(parent_children[parent]=Main[[#Headers],[Wasser]])-2,ROW()-ROW(Main[[#Headers],[Wasser]]))),"")</f>
        <v/>
      </c>
      <c r="V330" s="6" t="str">
        <f>IFERROR(INDEX(parent_children[children],_xlfn.AGGREGATE(15,6,ROW(parent_children[parent])/(parent_children[parent]=Main[[#Headers],[Luft]])-2,ROW()-ROW(Main[[#Headers],[Luft]]))),"")</f>
        <v/>
      </c>
      <c r="W330" s="6" t="str">
        <f>IFERROR(INDEX(parent_children[children],_xlfn.AGGREGATE(15,6,ROW(parent_children[parent])/(parent_children[parent]=Main[[#Headers],[Filter]])-2,ROW()-ROW(Main[[#Headers],[Filter]]))),"")</f>
        <v/>
      </c>
      <c r="X330" s="6" t="str">
        <f>IFERROR(INDEX(parent_children[children],_xlfn.AGGREGATE(15,6,ROW(parent_children[parent])/(parent_children[parent]=Main[[#Headers],[Ventilator]])-2,ROW()-ROW(Main[[#Headers],[Ventilator]]))),"")</f>
        <v/>
      </c>
      <c r="Y330" s="6" t="str">
        <f>IFERROR(INDEX(parent_children[children],_xlfn.AGGREGATE(15,6,ROW(parent_children[parent])/(parent_children[parent]=Main[[#Headers],[Gas]])-2,ROW()-ROW(Main[[#Headers],[Gas]]))),"")</f>
        <v/>
      </c>
      <c r="Z330" s="6" t="str">
        <f>IFERROR(INDEX(parent_children[children],_xlfn.AGGREGATE(15,6,ROW(parent_children[parent])/(parent_children[parent]=Main[[#Headers],[Messwert]])-2,ROW()-ROW(Main[[#Headers],[Messwert]]))),"")</f>
        <v/>
      </c>
      <c r="AA330" s="6" t="str">
        <f>IFERROR(INDEX(parent_children[children],_xlfn.AGGREGATE(15,6,ROW(parent_children[parent])/(parent_children[parent]=Main[[#Headers],[Stellbefehl]])-2,ROW()-ROW(Main[[#Headers],[Stellbefehl]]))),"")</f>
        <v/>
      </c>
      <c r="AB330" s="6" t="str">
        <f>IFERROR(INDEX(parent_children[children],_xlfn.AGGREGATE(15,6,ROW(parent_children[parent])/(parent_children[parent]=Main[[#Headers],[Schaltbefehl]])-2,ROW()-ROW(Main[[#Headers],[Schaltbefehl]]))),"")</f>
        <v/>
      </c>
      <c r="AC330" s="6" t="str">
        <f>IFERROR(INDEX(parent_children[children],_xlfn.AGGREGATE(15,6,ROW(parent_children[parent])/(parent_children[parent]=Main[[#Headers],[Betriebsmeldung]])-2,ROW()-ROW(Main[[#Headers],[Betriebsmeldung]]))),"")</f>
        <v/>
      </c>
      <c r="AD330" s="6" t="str">
        <f>IFERROR(INDEX(parent_children[children],_xlfn.AGGREGATE(15,6,ROW(parent_children[parent])/(parent_children[parent]=Main[[#Headers],[Störung]])-2,ROW()-ROW(Main[[#Headers],[Störung]]))),"")</f>
        <v/>
      </c>
    </row>
    <row r="331" spans="1:30" x14ac:dyDescent="0.25">
      <c r="A331" t="str">
        <f>IFERROR(INDEX(category_assignment[description_german],_xlfn.AGGREGATE(15,6,ROW(category_assignment[category])/(category_assignment[category]=Main[[#Headers],[System]])-2,ROW()-ROW(Main[[#Headers],[System]]))),"")</f>
        <v/>
      </c>
      <c r="B331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331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331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331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331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331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331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331" s="6" t="str">
        <f>IFERROR(INDEX(parent_children[children],_xlfn.AGGREGATE(15,6,ROW(parent_children[parent])/(parent_children[parent]=Main[[#Headers],[Kessel]])-2,ROW()-ROW(Main[[#Headers],[Kessel]]))),"")</f>
        <v/>
      </c>
      <c r="J331" s="6" t="str">
        <f>IFERROR(INDEX(parent_children[children],_xlfn.AGGREGATE(15,6,ROW(parent_children[parent])/(parent_children[parent]=Main[[#Headers],[Kältemaschine]])-2,ROW()-ROW(Main[[#Headers],[Kältemaschine]]))),"")</f>
        <v/>
      </c>
      <c r="K331" s="6" t="str">
        <f>IFERROR(INDEX(parent_children[children],_xlfn.AGGREGATE(15,6,ROW(parent_children[parent])/(parent_children[parent]=Main[[#Headers],[Speicher]])-2,ROW()-ROW(Main[[#Headers],[Speicher]]))),"")</f>
        <v/>
      </c>
      <c r="L331" s="6" t="str">
        <f>IFERROR(INDEX(parent_children[children],_xlfn.AGGREGATE(15,6,ROW(parent_children[parent])/(parent_children[parent]=Main[[#Headers],[Verteiler]])-2,ROW()-ROW(Main[[#Headers],[Verteiler]]))),"")</f>
        <v/>
      </c>
      <c r="M331" s="6" t="str">
        <f>IFERROR(INDEX(parent_children[children],_xlfn.AGGREGATE(15,6,ROW(parent_children[parent])/(parent_children[parent]=Main[[#Headers],[Unterverteiler]])-2,ROW()-ROW(Main[[#Headers],[Unterverteiler]]))),"")</f>
        <v/>
      </c>
      <c r="N331" s="6" t="str">
        <f>IFERROR(INDEX(parent_children[children],_xlfn.AGGREGATE(15,6,ROW(parent_children[parent])/(parent_children[parent]=Main[[#Headers],[Verteilsystem]])-2,ROW()-ROW(Main[[#Headers],[Verteilsystem]]))),"")</f>
        <v/>
      </c>
      <c r="O331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331" s="6" t="str">
        <f>IFERROR(INDEX(parent_children[children],_xlfn.AGGREGATE(15,6,ROW(parent_children[parent])/(parent_children[parent]=Main[[#Headers],[Wärmepumpe]])-2,ROW()-ROW(Main[[#Headers],[Wärmepumpe]]))),"")</f>
        <v/>
      </c>
      <c r="Q331" s="6" t="str">
        <f>IFERROR(INDEX(parent_children[children],_xlfn.AGGREGATE(15,6,ROW(parent_children[parent])/(parent_children[parent]=Main[[#Headers],[Ventil]])-2,ROW()-ROW(Main[[#Headers],[Ventil]]))),"")</f>
        <v/>
      </c>
      <c r="R331" s="6" t="str">
        <f>IFERROR(INDEX(parent_children[children],_xlfn.AGGREGATE(15,6,ROW(parent_children[parent])/(parent_children[parent]=Main[[#Headers],[Klappe]])-2,ROW()-ROW(Main[[#Headers],[Klappe]]))),"")</f>
        <v/>
      </c>
      <c r="S331" s="6" t="str">
        <f>IFERROR(INDEX(parent_children[children],_xlfn.AGGREGATE(15,6,ROW(parent_children[parent])/(parent_children[parent]=Main[[#Headers],[Sensor]])-2,ROW()-ROW(Main[[#Headers],[Sensor]]))),"")</f>
        <v/>
      </c>
      <c r="T331" s="6" t="str">
        <f>IFERROR(INDEX(parent_children[children],_xlfn.AGGREGATE(15,6,ROW(parent_children[parent])/(parent_children[parent]=Main[[#Headers],[Schalter]])-2,ROW()-ROW(Main[[#Headers],[Schalter]]))),"")</f>
        <v/>
      </c>
      <c r="U331" s="6" t="str">
        <f>IFERROR(INDEX(parent_children[children],_xlfn.AGGREGATE(15,6,ROW(parent_children[parent])/(parent_children[parent]=Main[[#Headers],[Wasser]])-2,ROW()-ROW(Main[[#Headers],[Wasser]]))),"")</f>
        <v/>
      </c>
      <c r="V331" s="6" t="str">
        <f>IFERROR(INDEX(parent_children[children],_xlfn.AGGREGATE(15,6,ROW(parent_children[parent])/(parent_children[parent]=Main[[#Headers],[Luft]])-2,ROW()-ROW(Main[[#Headers],[Luft]]))),"")</f>
        <v/>
      </c>
      <c r="W331" s="6" t="str">
        <f>IFERROR(INDEX(parent_children[children],_xlfn.AGGREGATE(15,6,ROW(parent_children[parent])/(parent_children[parent]=Main[[#Headers],[Filter]])-2,ROW()-ROW(Main[[#Headers],[Filter]]))),"")</f>
        <v/>
      </c>
      <c r="X331" s="6" t="str">
        <f>IFERROR(INDEX(parent_children[children],_xlfn.AGGREGATE(15,6,ROW(parent_children[parent])/(parent_children[parent]=Main[[#Headers],[Ventilator]])-2,ROW()-ROW(Main[[#Headers],[Ventilator]]))),"")</f>
        <v/>
      </c>
      <c r="Y331" s="6" t="str">
        <f>IFERROR(INDEX(parent_children[children],_xlfn.AGGREGATE(15,6,ROW(parent_children[parent])/(parent_children[parent]=Main[[#Headers],[Gas]])-2,ROW()-ROW(Main[[#Headers],[Gas]]))),"")</f>
        <v/>
      </c>
      <c r="Z331" s="6" t="str">
        <f>IFERROR(INDEX(parent_children[children],_xlfn.AGGREGATE(15,6,ROW(parent_children[parent])/(parent_children[parent]=Main[[#Headers],[Messwert]])-2,ROW()-ROW(Main[[#Headers],[Messwert]]))),"")</f>
        <v/>
      </c>
      <c r="AA331" s="6" t="str">
        <f>IFERROR(INDEX(parent_children[children],_xlfn.AGGREGATE(15,6,ROW(parent_children[parent])/(parent_children[parent]=Main[[#Headers],[Stellbefehl]])-2,ROW()-ROW(Main[[#Headers],[Stellbefehl]]))),"")</f>
        <v/>
      </c>
      <c r="AB331" s="6" t="str">
        <f>IFERROR(INDEX(parent_children[children],_xlfn.AGGREGATE(15,6,ROW(parent_children[parent])/(parent_children[parent]=Main[[#Headers],[Schaltbefehl]])-2,ROW()-ROW(Main[[#Headers],[Schaltbefehl]]))),"")</f>
        <v/>
      </c>
      <c r="AC331" s="6" t="str">
        <f>IFERROR(INDEX(parent_children[children],_xlfn.AGGREGATE(15,6,ROW(parent_children[parent])/(parent_children[parent]=Main[[#Headers],[Betriebsmeldung]])-2,ROW()-ROW(Main[[#Headers],[Betriebsmeldung]]))),"")</f>
        <v/>
      </c>
      <c r="AD331" s="6" t="str">
        <f>IFERROR(INDEX(parent_children[children],_xlfn.AGGREGATE(15,6,ROW(parent_children[parent])/(parent_children[parent]=Main[[#Headers],[Störung]])-2,ROW()-ROW(Main[[#Headers],[Störung]]))),"")</f>
        <v/>
      </c>
    </row>
    <row r="332" spans="1:30" x14ac:dyDescent="0.25">
      <c r="A332" t="str">
        <f>IFERROR(INDEX(category_assignment[description_german],_xlfn.AGGREGATE(15,6,ROW(category_assignment[category])/(category_assignment[category]=Main[[#Headers],[System]])-2,ROW()-ROW(Main[[#Headers],[System]]))),"")</f>
        <v/>
      </c>
      <c r="B332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332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332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332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332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332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332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332" s="6" t="str">
        <f>IFERROR(INDEX(parent_children[children],_xlfn.AGGREGATE(15,6,ROW(parent_children[parent])/(parent_children[parent]=Main[[#Headers],[Kessel]])-2,ROW()-ROW(Main[[#Headers],[Kessel]]))),"")</f>
        <v/>
      </c>
      <c r="J332" s="6" t="str">
        <f>IFERROR(INDEX(parent_children[children],_xlfn.AGGREGATE(15,6,ROW(parent_children[parent])/(parent_children[parent]=Main[[#Headers],[Kältemaschine]])-2,ROW()-ROW(Main[[#Headers],[Kältemaschine]]))),"")</f>
        <v/>
      </c>
      <c r="K332" s="6" t="str">
        <f>IFERROR(INDEX(parent_children[children],_xlfn.AGGREGATE(15,6,ROW(parent_children[parent])/(parent_children[parent]=Main[[#Headers],[Speicher]])-2,ROW()-ROW(Main[[#Headers],[Speicher]]))),"")</f>
        <v/>
      </c>
      <c r="L332" s="6" t="str">
        <f>IFERROR(INDEX(parent_children[children],_xlfn.AGGREGATE(15,6,ROW(parent_children[parent])/(parent_children[parent]=Main[[#Headers],[Verteiler]])-2,ROW()-ROW(Main[[#Headers],[Verteiler]]))),"")</f>
        <v/>
      </c>
      <c r="M332" s="6" t="str">
        <f>IFERROR(INDEX(parent_children[children],_xlfn.AGGREGATE(15,6,ROW(parent_children[parent])/(parent_children[parent]=Main[[#Headers],[Unterverteiler]])-2,ROW()-ROW(Main[[#Headers],[Unterverteiler]]))),"")</f>
        <v/>
      </c>
      <c r="N332" s="6" t="str">
        <f>IFERROR(INDEX(parent_children[children],_xlfn.AGGREGATE(15,6,ROW(parent_children[parent])/(parent_children[parent]=Main[[#Headers],[Verteilsystem]])-2,ROW()-ROW(Main[[#Headers],[Verteilsystem]]))),"")</f>
        <v/>
      </c>
      <c r="O332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332" s="6" t="str">
        <f>IFERROR(INDEX(parent_children[children],_xlfn.AGGREGATE(15,6,ROW(parent_children[parent])/(parent_children[parent]=Main[[#Headers],[Wärmepumpe]])-2,ROW()-ROW(Main[[#Headers],[Wärmepumpe]]))),"")</f>
        <v/>
      </c>
      <c r="Q332" s="6" t="str">
        <f>IFERROR(INDEX(parent_children[children],_xlfn.AGGREGATE(15,6,ROW(parent_children[parent])/(parent_children[parent]=Main[[#Headers],[Ventil]])-2,ROW()-ROW(Main[[#Headers],[Ventil]]))),"")</f>
        <v/>
      </c>
      <c r="R332" s="6" t="str">
        <f>IFERROR(INDEX(parent_children[children],_xlfn.AGGREGATE(15,6,ROW(parent_children[parent])/(parent_children[parent]=Main[[#Headers],[Klappe]])-2,ROW()-ROW(Main[[#Headers],[Klappe]]))),"")</f>
        <v/>
      </c>
      <c r="S332" s="6" t="str">
        <f>IFERROR(INDEX(parent_children[children],_xlfn.AGGREGATE(15,6,ROW(parent_children[parent])/(parent_children[parent]=Main[[#Headers],[Sensor]])-2,ROW()-ROW(Main[[#Headers],[Sensor]]))),"")</f>
        <v/>
      </c>
      <c r="T332" s="6" t="str">
        <f>IFERROR(INDEX(parent_children[children],_xlfn.AGGREGATE(15,6,ROW(parent_children[parent])/(parent_children[parent]=Main[[#Headers],[Schalter]])-2,ROW()-ROW(Main[[#Headers],[Schalter]]))),"")</f>
        <v/>
      </c>
      <c r="U332" s="6" t="str">
        <f>IFERROR(INDEX(parent_children[children],_xlfn.AGGREGATE(15,6,ROW(parent_children[parent])/(parent_children[parent]=Main[[#Headers],[Wasser]])-2,ROW()-ROW(Main[[#Headers],[Wasser]]))),"")</f>
        <v/>
      </c>
      <c r="V332" s="6" t="str">
        <f>IFERROR(INDEX(parent_children[children],_xlfn.AGGREGATE(15,6,ROW(parent_children[parent])/(parent_children[parent]=Main[[#Headers],[Luft]])-2,ROW()-ROW(Main[[#Headers],[Luft]]))),"")</f>
        <v/>
      </c>
      <c r="W332" s="6" t="str">
        <f>IFERROR(INDEX(parent_children[children],_xlfn.AGGREGATE(15,6,ROW(parent_children[parent])/(parent_children[parent]=Main[[#Headers],[Filter]])-2,ROW()-ROW(Main[[#Headers],[Filter]]))),"")</f>
        <v/>
      </c>
      <c r="X332" s="6" t="str">
        <f>IFERROR(INDEX(parent_children[children],_xlfn.AGGREGATE(15,6,ROW(parent_children[parent])/(parent_children[parent]=Main[[#Headers],[Ventilator]])-2,ROW()-ROW(Main[[#Headers],[Ventilator]]))),"")</f>
        <v/>
      </c>
      <c r="Y332" s="6" t="str">
        <f>IFERROR(INDEX(parent_children[children],_xlfn.AGGREGATE(15,6,ROW(parent_children[parent])/(parent_children[parent]=Main[[#Headers],[Gas]])-2,ROW()-ROW(Main[[#Headers],[Gas]]))),"")</f>
        <v/>
      </c>
      <c r="Z332" s="6" t="str">
        <f>IFERROR(INDEX(parent_children[children],_xlfn.AGGREGATE(15,6,ROW(parent_children[parent])/(parent_children[parent]=Main[[#Headers],[Messwert]])-2,ROW()-ROW(Main[[#Headers],[Messwert]]))),"")</f>
        <v/>
      </c>
      <c r="AA332" s="6" t="str">
        <f>IFERROR(INDEX(parent_children[children],_xlfn.AGGREGATE(15,6,ROW(parent_children[parent])/(parent_children[parent]=Main[[#Headers],[Stellbefehl]])-2,ROW()-ROW(Main[[#Headers],[Stellbefehl]]))),"")</f>
        <v/>
      </c>
      <c r="AB332" s="6" t="str">
        <f>IFERROR(INDEX(parent_children[children],_xlfn.AGGREGATE(15,6,ROW(parent_children[parent])/(parent_children[parent]=Main[[#Headers],[Schaltbefehl]])-2,ROW()-ROW(Main[[#Headers],[Schaltbefehl]]))),"")</f>
        <v/>
      </c>
      <c r="AC332" s="6" t="str">
        <f>IFERROR(INDEX(parent_children[children],_xlfn.AGGREGATE(15,6,ROW(parent_children[parent])/(parent_children[parent]=Main[[#Headers],[Betriebsmeldung]])-2,ROW()-ROW(Main[[#Headers],[Betriebsmeldung]]))),"")</f>
        <v/>
      </c>
      <c r="AD332" s="6" t="str">
        <f>IFERROR(INDEX(parent_children[children],_xlfn.AGGREGATE(15,6,ROW(parent_children[parent])/(parent_children[parent]=Main[[#Headers],[Störung]])-2,ROW()-ROW(Main[[#Headers],[Störung]]))),"")</f>
        <v/>
      </c>
    </row>
    <row r="333" spans="1:30" x14ac:dyDescent="0.25">
      <c r="A333" t="str">
        <f>IFERROR(INDEX(category_assignment[description_german],_xlfn.AGGREGATE(15,6,ROW(category_assignment[category])/(category_assignment[category]=Main[[#Headers],[System]])-2,ROW()-ROW(Main[[#Headers],[System]]))),"")</f>
        <v/>
      </c>
      <c r="B333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333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333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333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333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333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333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333" s="6" t="str">
        <f>IFERROR(INDEX(parent_children[children],_xlfn.AGGREGATE(15,6,ROW(parent_children[parent])/(parent_children[parent]=Main[[#Headers],[Kessel]])-2,ROW()-ROW(Main[[#Headers],[Kessel]]))),"")</f>
        <v/>
      </c>
      <c r="J333" s="6" t="str">
        <f>IFERROR(INDEX(parent_children[children],_xlfn.AGGREGATE(15,6,ROW(parent_children[parent])/(parent_children[parent]=Main[[#Headers],[Kältemaschine]])-2,ROW()-ROW(Main[[#Headers],[Kältemaschine]]))),"")</f>
        <v/>
      </c>
      <c r="K333" s="6" t="str">
        <f>IFERROR(INDEX(parent_children[children],_xlfn.AGGREGATE(15,6,ROW(parent_children[parent])/(parent_children[parent]=Main[[#Headers],[Speicher]])-2,ROW()-ROW(Main[[#Headers],[Speicher]]))),"")</f>
        <v/>
      </c>
      <c r="L333" s="6" t="str">
        <f>IFERROR(INDEX(parent_children[children],_xlfn.AGGREGATE(15,6,ROW(parent_children[parent])/(parent_children[parent]=Main[[#Headers],[Verteiler]])-2,ROW()-ROW(Main[[#Headers],[Verteiler]]))),"")</f>
        <v/>
      </c>
      <c r="M333" s="6" t="str">
        <f>IFERROR(INDEX(parent_children[children],_xlfn.AGGREGATE(15,6,ROW(parent_children[parent])/(parent_children[parent]=Main[[#Headers],[Unterverteiler]])-2,ROW()-ROW(Main[[#Headers],[Unterverteiler]]))),"")</f>
        <v/>
      </c>
      <c r="N333" s="6" t="str">
        <f>IFERROR(INDEX(parent_children[children],_xlfn.AGGREGATE(15,6,ROW(parent_children[parent])/(parent_children[parent]=Main[[#Headers],[Verteilsystem]])-2,ROW()-ROW(Main[[#Headers],[Verteilsystem]]))),"")</f>
        <v/>
      </c>
      <c r="O333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333" s="6" t="str">
        <f>IFERROR(INDEX(parent_children[children],_xlfn.AGGREGATE(15,6,ROW(parent_children[parent])/(parent_children[parent]=Main[[#Headers],[Wärmepumpe]])-2,ROW()-ROW(Main[[#Headers],[Wärmepumpe]]))),"")</f>
        <v/>
      </c>
      <c r="Q333" s="6" t="str">
        <f>IFERROR(INDEX(parent_children[children],_xlfn.AGGREGATE(15,6,ROW(parent_children[parent])/(parent_children[parent]=Main[[#Headers],[Ventil]])-2,ROW()-ROW(Main[[#Headers],[Ventil]]))),"")</f>
        <v/>
      </c>
      <c r="R333" s="6" t="str">
        <f>IFERROR(INDEX(parent_children[children],_xlfn.AGGREGATE(15,6,ROW(parent_children[parent])/(parent_children[parent]=Main[[#Headers],[Klappe]])-2,ROW()-ROW(Main[[#Headers],[Klappe]]))),"")</f>
        <v/>
      </c>
      <c r="S333" s="6" t="str">
        <f>IFERROR(INDEX(parent_children[children],_xlfn.AGGREGATE(15,6,ROW(parent_children[parent])/(parent_children[parent]=Main[[#Headers],[Sensor]])-2,ROW()-ROW(Main[[#Headers],[Sensor]]))),"")</f>
        <v/>
      </c>
      <c r="T333" s="6" t="str">
        <f>IFERROR(INDEX(parent_children[children],_xlfn.AGGREGATE(15,6,ROW(parent_children[parent])/(parent_children[parent]=Main[[#Headers],[Schalter]])-2,ROW()-ROW(Main[[#Headers],[Schalter]]))),"")</f>
        <v/>
      </c>
      <c r="U333" s="6" t="str">
        <f>IFERROR(INDEX(parent_children[children],_xlfn.AGGREGATE(15,6,ROW(parent_children[parent])/(parent_children[parent]=Main[[#Headers],[Wasser]])-2,ROW()-ROW(Main[[#Headers],[Wasser]]))),"")</f>
        <v/>
      </c>
      <c r="V333" s="6" t="str">
        <f>IFERROR(INDEX(parent_children[children],_xlfn.AGGREGATE(15,6,ROW(parent_children[parent])/(parent_children[parent]=Main[[#Headers],[Luft]])-2,ROW()-ROW(Main[[#Headers],[Luft]]))),"")</f>
        <v/>
      </c>
      <c r="W333" s="6" t="str">
        <f>IFERROR(INDEX(parent_children[children],_xlfn.AGGREGATE(15,6,ROW(parent_children[parent])/(parent_children[parent]=Main[[#Headers],[Filter]])-2,ROW()-ROW(Main[[#Headers],[Filter]]))),"")</f>
        <v/>
      </c>
      <c r="X333" s="6" t="str">
        <f>IFERROR(INDEX(parent_children[children],_xlfn.AGGREGATE(15,6,ROW(parent_children[parent])/(parent_children[parent]=Main[[#Headers],[Ventilator]])-2,ROW()-ROW(Main[[#Headers],[Ventilator]]))),"")</f>
        <v/>
      </c>
      <c r="Y333" s="6" t="str">
        <f>IFERROR(INDEX(parent_children[children],_xlfn.AGGREGATE(15,6,ROW(parent_children[parent])/(parent_children[parent]=Main[[#Headers],[Gas]])-2,ROW()-ROW(Main[[#Headers],[Gas]]))),"")</f>
        <v/>
      </c>
      <c r="Z333" s="6" t="str">
        <f>IFERROR(INDEX(parent_children[children],_xlfn.AGGREGATE(15,6,ROW(parent_children[parent])/(parent_children[parent]=Main[[#Headers],[Messwert]])-2,ROW()-ROW(Main[[#Headers],[Messwert]]))),"")</f>
        <v/>
      </c>
      <c r="AA333" s="6" t="str">
        <f>IFERROR(INDEX(parent_children[children],_xlfn.AGGREGATE(15,6,ROW(parent_children[parent])/(parent_children[parent]=Main[[#Headers],[Stellbefehl]])-2,ROW()-ROW(Main[[#Headers],[Stellbefehl]]))),"")</f>
        <v/>
      </c>
      <c r="AB333" s="6" t="str">
        <f>IFERROR(INDEX(parent_children[children],_xlfn.AGGREGATE(15,6,ROW(parent_children[parent])/(parent_children[parent]=Main[[#Headers],[Schaltbefehl]])-2,ROW()-ROW(Main[[#Headers],[Schaltbefehl]]))),"")</f>
        <v/>
      </c>
      <c r="AC333" s="6" t="str">
        <f>IFERROR(INDEX(parent_children[children],_xlfn.AGGREGATE(15,6,ROW(parent_children[parent])/(parent_children[parent]=Main[[#Headers],[Betriebsmeldung]])-2,ROW()-ROW(Main[[#Headers],[Betriebsmeldung]]))),"")</f>
        <v/>
      </c>
      <c r="AD333" s="6" t="str">
        <f>IFERROR(INDEX(parent_children[children],_xlfn.AGGREGATE(15,6,ROW(parent_children[parent])/(parent_children[parent]=Main[[#Headers],[Störung]])-2,ROW()-ROW(Main[[#Headers],[Störung]]))),"")</f>
        <v/>
      </c>
    </row>
    <row r="334" spans="1:30" x14ac:dyDescent="0.25">
      <c r="A334" t="str">
        <f>IFERROR(INDEX(category_assignment[description_german],_xlfn.AGGREGATE(15,6,ROW(category_assignment[category])/(category_assignment[category]=Main[[#Headers],[System]])-2,ROW()-ROW(Main[[#Headers],[System]]))),"")</f>
        <v/>
      </c>
      <c r="B334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334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334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334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334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334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334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334" s="6" t="str">
        <f>IFERROR(INDEX(parent_children[children],_xlfn.AGGREGATE(15,6,ROW(parent_children[parent])/(parent_children[parent]=Main[[#Headers],[Kessel]])-2,ROW()-ROW(Main[[#Headers],[Kessel]]))),"")</f>
        <v/>
      </c>
      <c r="J334" s="6" t="str">
        <f>IFERROR(INDEX(parent_children[children],_xlfn.AGGREGATE(15,6,ROW(parent_children[parent])/(parent_children[parent]=Main[[#Headers],[Kältemaschine]])-2,ROW()-ROW(Main[[#Headers],[Kältemaschine]]))),"")</f>
        <v/>
      </c>
      <c r="K334" s="6" t="str">
        <f>IFERROR(INDEX(parent_children[children],_xlfn.AGGREGATE(15,6,ROW(parent_children[parent])/(parent_children[parent]=Main[[#Headers],[Speicher]])-2,ROW()-ROW(Main[[#Headers],[Speicher]]))),"")</f>
        <v/>
      </c>
      <c r="L334" s="6" t="str">
        <f>IFERROR(INDEX(parent_children[children],_xlfn.AGGREGATE(15,6,ROW(parent_children[parent])/(parent_children[parent]=Main[[#Headers],[Verteiler]])-2,ROW()-ROW(Main[[#Headers],[Verteiler]]))),"")</f>
        <v/>
      </c>
      <c r="M334" s="6" t="str">
        <f>IFERROR(INDEX(parent_children[children],_xlfn.AGGREGATE(15,6,ROW(parent_children[parent])/(parent_children[parent]=Main[[#Headers],[Unterverteiler]])-2,ROW()-ROW(Main[[#Headers],[Unterverteiler]]))),"")</f>
        <v/>
      </c>
      <c r="N334" s="6" t="str">
        <f>IFERROR(INDEX(parent_children[children],_xlfn.AGGREGATE(15,6,ROW(parent_children[parent])/(parent_children[parent]=Main[[#Headers],[Verteilsystem]])-2,ROW()-ROW(Main[[#Headers],[Verteilsystem]]))),"")</f>
        <v/>
      </c>
      <c r="O334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334" s="6" t="str">
        <f>IFERROR(INDEX(parent_children[children],_xlfn.AGGREGATE(15,6,ROW(parent_children[parent])/(parent_children[parent]=Main[[#Headers],[Wärmepumpe]])-2,ROW()-ROW(Main[[#Headers],[Wärmepumpe]]))),"")</f>
        <v/>
      </c>
      <c r="Q334" s="6" t="str">
        <f>IFERROR(INDEX(parent_children[children],_xlfn.AGGREGATE(15,6,ROW(parent_children[parent])/(parent_children[parent]=Main[[#Headers],[Ventil]])-2,ROW()-ROW(Main[[#Headers],[Ventil]]))),"")</f>
        <v/>
      </c>
      <c r="R334" s="6" t="str">
        <f>IFERROR(INDEX(parent_children[children],_xlfn.AGGREGATE(15,6,ROW(parent_children[parent])/(parent_children[parent]=Main[[#Headers],[Klappe]])-2,ROW()-ROW(Main[[#Headers],[Klappe]]))),"")</f>
        <v/>
      </c>
      <c r="S334" s="6" t="str">
        <f>IFERROR(INDEX(parent_children[children],_xlfn.AGGREGATE(15,6,ROW(parent_children[parent])/(parent_children[parent]=Main[[#Headers],[Sensor]])-2,ROW()-ROW(Main[[#Headers],[Sensor]]))),"")</f>
        <v/>
      </c>
      <c r="T334" s="6" t="str">
        <f>IFERROR(INDEX(parent_children[children],_xlfn.AGGREGATE(15,6,ROW(parent_children[parent])/(parent_children[parent]=Main[[#Headers],[Schalter]])-2,ROW()-ROW(Main[[#Headers],[Schalter]]))),"")</f>
        <v/>
      </c>
      <c r="U334" s="6" t="str">
        <f>IFERROR(INDEX(parent_children[children],_xlfn.AGGREGATE(15,6,ROW(parent_children[parent])/(parent_children[parent]=Main[[#Headers],[Wasser]])-2,ROW()-ROW(Main[[#Headers],[Wasser]]))),"")</f>
        <v/>
      </c>
      <c r="V334" s="6" t="str">
        <f>IFERROR(INDEX(parent_children[children],_xlfn.AGGREGATE(15,6,ROW(parent_children[parent])/(parent_children[parent]=Main[[#Headers],[Luft]])-2,ROW()-ROW(Main[[#Headers],[Luft]]))),"")</f>
        <v/>
      </c>
      <c r="W334" s="6" t="str">
        <f>IFERROR(INDEX(parent_children[children],_xlfn.AGGREGATE(15,6,ROW(parent_children[parent])/(parent_children[parent]=Main[[#Headers],[Filter]])-2,ROW()-ROW(Main[[#Headers],[Filter]]))),"")</f>
        <v/>
      </c>
      <c r="X334" s="6" t="str">
        <f>IFERROR(INDEX(parent_children[children],_xlfn.AGGREGATE(15,6,ROW(parent_children[parent])/(parent_children[parent]=Main[[#Headers],[Ventilator]])-2,ROW()-ROW(Main[[#Headers],[Ventilator]]))),"")</f>
        <v/>
      </c>
      <c r="Y334" s="6" t="str">
        <f>IFERROR(INDEX(parent_children[children],_xlfn.AGGREGATE(15,6,ROW(parent_children[parent])/(parent_children[parent]=Main[[#Headers],[Gas]])-2,ROW()-ROW(Main[[#Headers],[Gas]]))),"")</f>
        <v/>
      </c>
      <c r="Z334" s="6" t="str">
        <f>IFERROR(INDEX(parent_children[children],_xlfn.AGGREGATE(15,6,ROW(parent_children[parent])/(parent_children[parent]=Main[[#Headers],[Messwert]])-2,ROW()-ROW(Main[[#Headers],[Messwert]]))),"")</f>
        <v/>
      </c>
      <c r="AA334" s="6" t="str">
        <f>IFERROR(INDEX(parent_children[children],_xlfn.AGGREGATE(15,6,ROW(parent_children[parent])/(parent_children[parent]=Main[[#Headers],[Stellbefehl]])-2,ROW()-ROW(Main[[#Headers],[Stellbefehl]]))),"")</f>
        <v/>
      </c>
      <c r="AB334" s="6" t="str">
        <f>IFERROR(INDEX(parent_children[children],_xlfn.AGGREGATE(15,6,ROW(parent_children[parent])/(parent_children[parent]=Main[[#Headers],[Schaltbefehl]])-2,ROW()-ROW(Main[[#Headers],[Schaltbefehl]]))),"")</f>
        <v/>
      </c>
      <c r="AC334" s="6" t="str">
        <f>IFERROR(INDEX(parent_children[children],_xlfn.AGGREGATE(15,6,ROW(parent_children[parent])/(parent_children[parent]=Main[[#Headers],[Betriebsmeldung]])-2,ROW()-ROW(Main[[#Headers],[Betriebsmeldung]]))),"")</f>
        <v/>
      </c>
      <c r="AD334" s="6" t="str">
        <f>IFERROR(INDEX(parent_children[children],_xlfn.AGGREGATE(15,6,ROW(parent_children[parent])/(parent_children[parent]=Main[[#Headers],[Störung]])-2,ROW()-ROW(Main[[#Headers],[Störung]]))),"")</f>
        <v/>
      </c>
    </row>
    <row r="335" spans="1:30" x14ac:dyDescent="0.25">
      <c r="A335" t="str">
        <f>IFERROR(INDEX(category_assignment[description_german],_xlfn.AGGREGATE(15,6,ROW(category_assignment[category])/(category_assignment[category]=Main[[#Headers],[System]])-2,ROW()-ROW(Main[[#Headers],[System]]))),"")</f>
        <v/>
      </c>
      <c r="B335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335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335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335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335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335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335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335" s="6" t="str">
        <f>IFERROR(INDEX(parent_children[children],_xlfn.AGGREGATE(15,6,ROW(parent_children[parent])/(parent_children[parent]=Main[[#Headers],[Kessel]])-2,ROW()-ROW(Main[[#Headers],[Kessel]]))),"")</f>
        <v/>
      </c>
      <c r="J335" s="6" t="str">
        <f>IFERROR(INDEX(parent_children[children],_xlfn.AGGREGATE(15,6,ROW(parent_children[parent])/(parent_children[parent]=Main[[#Headers],[Kältemaschine]])-2,ROW()-ROW(Main[[#Headers],[Kältemaschine]]))),"")</f>
        <v/>
      </c>
      <c r="K335" s="6" t="str">
        <f>IFERROR(INDEX(parent_children[children],_xlfn.AGGREGATE(15,6,ROW(parent_children[parent])/(parent_children[parent]=Main[[#Headers],[Speicher]])-2,ROW()-ROW(Main[[#Headers],[Speicher]]))),"")</f>
        <v/>
      </c>
      <c r="L335" s="6" t="str">
        <f>IFERROR(INDEX(parent_children[children],_xlfn.AGGREGATE(15,6,ROW(parent_children[parent])/(parent_children[parent]=Main[[#Headers],[Verteiler]])-2,ROW()-ROW(Main[[#Headers],[Verteiler]]))),"")</f>
        <v/>
      </c>
      <c r="M335" s="6" t="str">
        <f>IFERROR(INDEX(parent_children[children],_xlfn.AGGREGATE(15,6,ROW(parent_children[parent])/(parent_children[parent]=Main[[#Headers],[Unterverteiler]])-2,ROW()-ROW(Main[[#Headers],[Unterverteiler]]))),"")</f>
        <v/>
      </c>
      <c r="N335" s="6" t="str">
        <f>IFERROR(INDEX(parent_children[children],_xlfn.AGGREGATE(15,6,ROW(parent_children[parent])/(parent_children[parent]=Main[[#Headers],[Verteilsystem]])-2,ROW()-ROW(Main[[#Headers],[Verteilsystem]]))),"")</f>
        <v/>
      </c>
      <c r="O335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335" s="6" t="str">
        <f>IFERROR(INDEX(parent_children[children],_xlfn.AGGREGATE(15,6,ROW(parent_children[parent])/(parent_children[parent]=Main[[#Headers],[Wärmepumpe]])-2,ROW()-ROW(Main[[#Headers],[Wärmepumpe]]))),"")</f>
        <v/>
      </c>
      <c r="Q335" s="6" t="str">
        <f>IFERROR(INDEX(parent_children[children],_xlfn.AGGREGATE(15,6,ROW(parent_children[parent])/(parent_children[parent]=Main[[#Headers],[Ventil]])-2,ROW()-ROW(Main[[#Headers],[Ventil]]))),"")</f>
        <v/>
      </c>
      <c r="R335" s="6" t="str">
        <f>IFERROR(INDEX(parent_children[children],_xlfn.AGGREGATE(15,6,ROW(parent_children[parent])/(parent_children[parent]=Main[[#Headers],[Klappe]])-2,ROW()-ROW(Main[[#Headers],[Klappe]]))),"")</f>
        <v/>
      </c>
      <c r="S335" s="6" t="str">
        <f>IFERROR(INDEX(parent_children[children],_xlfn.AGGREGATE(15,6,ROW(parent_children[parent])/(parent_children[parent]=Main[[#Headers],[Sensor]])-2,ROW()-ROW(Main[[#Headers],[Sensor]]))),"")</f>
        <v/>
      </c>
      <c r="T335" s="6" t="str">
        <f>IFERROR(INDEX(parent_children[children],_xlfn.AGGREGATE(15,6,ROW(parent_children[parent])/(parent_children[parent]=Main[[#Headers],[Schalter]])-2,ROW()-ROW(Main[[#Headers],[Schalter]]))),"")</f>
        <v/>
      </c>
      <c r="U335" s="6" t="str">
        <f>IFERROR(INDEX(parent_children[children],_xlfn.AGGREGATE(15,6,ROW(parent_children[parent])/(parent_children[parent]=Main[[#Headers],[Wasser]])-2,ROW()-ROW(Main[[#Headers],[Wasser]]))),"")</f>
        <v/>
      </c>
      <c r="V335" s="6" t="str">
        <f>IFERROR(INDEX(parent_children[children],_xlfn.AGGREGATE(15,6,ROW(parent_children[parent])/(parent_children[parent]=Main[[#Headers],[Luft]])-2,ROW()-ROW(Main[[#Headers],[Luft]]))),"")</f>
        <v/>
      </c>
      <c r="W335" s="6" t="str">
        <f>IFERROR(INDEX(parent_children[children],_xlfn.AGGREGATE(15,6,ROW(parent_children[parent])/(parent_children[parent]=Main[[#Headers],[Filter]])-2,ROW()-ROW(Main[[#Headers],[Filter]]))),"")</f>
        <v/>
      </c>
      <c r="X335" s="6" t="str">
        <f>IFERROR(INDEX(parent_children[children],_xlfn.AGGREGATE(15,6,ROW(parent_children[parent])/(parent_children[parent]=Main[[#Headers],[Ventilator]])-2,ROW()-ROW(Main[[#Headers],[Ventilator]]))),"")</f>
        <v/>
      </c>
      <c r="Y335" s="6" t="str">
        <f>IFERROR(INDEX(parent_children[children],_xlfn.AGGREGATE(15,6,ROW(parent_children[parent])/(parent_children[parent]=Main[[#Headers],[Gas]])-2,ROW()-ROW(Main[[#Headers],[Gas]]))),"")</f>
        <v/>
      </c>
      <c r="Z335" s="6" t="str">
        <f>IFERROR(INDEX(parent_children[children],_xlfn.AGGREGATE(15,6,ROW(parent_children[parent])/(parent_children[parent]=Main[[#Headers],[Messwert]])-2,ROW()-ROW(Main[[#Headers],[Messwert]]))),"")</f>
        <v/>
      </c>
      <c r="AA335" s="6" t="str">
        <f>IFERROR(INDEX(parent_children[children],_xlfn.AGGREGATE(15,6,ROW(parent_children[parent])/(parent_children[parent]=Main[[#Headers],[Stellbefehl]])-2,ROW()-ROW(Main[[#Headers],[Stellbefehl]]))),"")</f>
        <v/>
      </c>
      <c r="AB335" s="6" t="str">
        <f>IFERROR(INDEX(parent_children[children],_xlfn.AGGREGATE(15,6,ROW(parent_children[parent])/(parent_children[parent]=Main[[#Headers],[Schaltbefehl]])-2,ROW()-ROW(Main[[#Headers],[Schaltbefehl]]))),"")</f>
        <v/>
      </c>
      <c r="AC335" s="6" t="str">
        <f>IFERROR(INDEX(parent_children[children],_xlfn.AGGREGATE(15,6,ROW(parent_children[parent])/(parent_children[parent]=Main[[#Headers],[Betriebsmeldung]])-2,ROW()-ROW(Main[[#Headers],[Betriebsmeldung]]))),"")</f>
        <v/>
      </c>
      <c r="AD335" s="6" t="str">
        <f>IFERROR(INDEX(parent_children[children],_xlfn.AGGREGATE(15,6,ROW(parent_children[parent])/(parent_children[parent]=Main[[#Headers],[Störung]])-2,ROW()-ROW(Main[[#Headers],[Störung]]))),"")</f>
        <v/>
      </c>
    </row>
    <row r="336" spans="1:30" x14ac:dyDescent="0.25">
      <c r="A336" t="str">
        <f>IFERROR(INDEX(category_assignment[description_german],_xlfn.AGGREGATE(15,6,ROW(category_assignment[category])/(category_assignment[category]=Main[[#Headers],[System]])-2,ROW()-ROW(Main[[#Headers],[System]]))),"")</f>
        <v/>
      </c>
      <c r="B336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336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336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336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336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336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336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336" s="6" t="str">
        <f>IFERROR(INDEX(parent_children[children],_xlfn.AGGREGATE(15,6,ROW(parent_children[parent])/(parent_children[parent]=Main[[#Headers],[Kessel]])-2,ROW()-ROW(Main[[#Headers],[Kessel]]))),"")</f>
        <v/>
      </c>
      <c r="J336" s="6" t="str">
        <f>IFERROR(INDEX(parent_children[children],_xlfn.AGGREGATE(15,6,ROW(parent_children[parent])/(parent_children[parent]=Main[[#Headers],[Kältemaschine]])-2,ROW()-ROW(Main[[#Headers],[Kältemaschine]]))),"")</f>
        <v/>
      </c>
      <c r="K336" s="6" t="str">
        <f>IFERROR(INDEX(parent_children[children],_xlfn.AGGREGATE(15,6,ROW(parent_children[parent])/(parent_children[parent]=Main[[#Headers],[Speicher]])-2,ROW()-ROW(Main[[#Headers],[Speicher]]))),"")</f>
        <v/>
      </c>
      <c r="L336" s="6" t="str">
        <f>IFERROR(INDEX(parent_children[children],_xlfn.AGGREGATE(15,6,ROW(parent_children[parent])/(parent_children[parent]=Main[[#Headers],[Verteiler]])-2,ROW()-ROW(Main[[#Headers],[Verteiler]]))),"")</f>
        <v/>
      </c>
      <c r="M336" s="6" t="str">
        <f>IFERROR(INDEX(parent_children[children],_xlfn.AGGREGATE(15,6,ROW(parent_children[parent])/(parent_children[parent]=Main[[#Headers],[Unterverteiler]])-2,ROW()-ROW(Main[[#Headers],[Unterverteiler]]))),"")</f>
        <v/>
      </c>
      <c r="N336" s="6" t="str">
        <f>IFERROR(INDEX(parent_children[children],_xlfn.AGGREGATE(15,6,ROW(parent_children[parent])/(parent_children[parent]=Main[[#Headers],[Verteilsystem]])-2,ROW()-ROW(Main[[#Headers],[Verteilsystem]]))),"")</f>
        <v/>
      </c>
      <c r="O336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336" s="6" t="str">
        <f>IFERROR(INDEX(parent_children[children],_xlfn.AGGREGATE(15,6,ROW(parent_children[parent])/(parent_children[parent]=Main[[#Headers],[Wärmepumpe]])-2,ROW()-ROW(Main[[#Headers],[Wärmepumpe]]))),"")</f>
        <v/>
      </c>
      <c r="Q336" s="6" t="str">
        <f>IFERROR(INDEX(parent_children[children],_xlfn.AGGREGATE(15,6,ROW(parent_children[parent])/(parent_children[parent]=Main[[#Headers],[Ventil]])-2,ROW()-ROW(Main[[#Headers],[Ventil]]))),"")</f>
        <v/>
      </c>
      <c r="R336" s="6" t="str">
        <f>IFERROR(INDEX(parent_children[children],_xlfn.AGGREGATE(15,6,ROW(parent_children[parent])/(parent_children[parent]=Main[[#Headers],[Klappe]])-2,ROW()-ROW(Main[[#Headers],[Klappe]]))),"")</f>
        <v/>
      </c>
      <c r="S336" s="6" t="str">
        <f>IFERROR(INDEX(parent_children[children],_xlfn.AGGREGATE(15,6,ROW(parent_children[parent])/(parent_children[parent]=Main[[#Headers],[Sensor]])-2,ROW()-ROW(Main[[#Headers],[Sensor]]))),"")</f>
        <v/>
      </c>
      <c r="T336" s="6" t="str">
        <f>IFERROR(INDEX(parent_children[children],_xlfn.AGGREGATE(15,6,ROW(parent_children[parent])/(parent_children[parent]=Main[[#Headers],[Schalter]])-2,ROW()-ROW(Main[[#Headers],[Schalter]]))),"")</f>
        <v/>
      </c>
      <c r="U336" s="6" t="str">
        <f>IFERROR(INDEX(parent_children[children],_xlfn.AGGREGATE(15,6,ROW(parent_children[parent])/(parent_children[parent]=Main[[#Headers],[Wasser]])-2,ROW()-ROW(Main[[#Headers],[Wasser]]))),"")</f>
        <v/>
      </c>
      <c r="V336" s="6" t="str">
        <f>IFERROR(INDEX(parent_children[children],_xlfn.AGGREGATE(15,6,ROW(parent_children[parent])/(parent_children[parent]=Main[[#Headers],[Luft]])-2,ROW()-ROW(Main[[#Headers],[Luft]]))),"")</f>
        <v/>
      </c>
      <c r="W336" s="6" t="str">
        <f>IFERROR(INDEX(parent_children[children],_xlfn.AGGREGATE(15,6,ROW(parent_children[parent])/(parent_children[parent]=Main[[#Headers],[Filter]])-2,ROW()-ROW(Main[[#Headers],[Filter]]))),"")</f>
        <v/>
      </c>
      <c r="X336" s="6" t="str">
        <f>IFERROR(INDEX(parent_children[children],_xlfn.AGGREGATE(15,6,ROW(parent_children[parent])/(parent_children[parent]=Main[[#Headers],[Ventilator]])-2,ROW()-ROW(Main[[#Headers],[Ventilator]]))),"")</f>
        <v/>
      </c>
      <c r="Y336" s="6" t="str">
        <f>IFERROR(INDEX(parent_children[children],_xlfn.AGGREGATE(15,6,ROW(parent_children[parent])/(parent_children[parent]=Main[[#Headers],[Gas]])-2,ROW()-ROW(Main[[#Headers],[Gas]]))),"")</f>
        <v/>
      </c>
      <c r="Z336" s="6" t="str">
        <f>IFERROR(INDEX(parent_children[children],_xlfn.AGGREGATE(15,6,ROW(parent_children[parent])/(parent_children[parent]=Main[[#Headers],[Messwert]])-2,ROW()-ROW(Main[[#Headers],[Messwert]]))),"")</f>
        <v/>
      </c>
      <c r="AA336" s="6" t="str">
        <f>IFERROR(INDEX(parent_children[children],_xlfn.AGGREGATE(15,6,ROW(parent_children[parent])/(parent_children[parent]=Main[[#Headers],[Stellbefehl]])-2,ROW()-ROW(Main[[#Headers],[Stellbefehl]]))),"")</f>
        <v/>
      </c>
      <c r="AB336" s="6" t="str">
        <f>IFERROR(INDEX(parent_children[children],_xlfn.AGGREGATE(15,6,ROW(parent_children[parent])/(parent_children[parent]=Main[[#Headers],[Schaltbefehl]])-2,ROW()-ROW(Main[[#Headers],[Schaltbefehl]]))),"")</f>
        <v/>
      </c>
      <c r="AC336" s="6" t="str">
        <f>IFERROR(INDEX(parent_children[children],_xlfn.AGGREGATE(15,6,ROW(parent_children[parent])/(parent_children[parent]=Main[[#Headers],[Betriebsmeldung]])-2,ROW()-ROW(Main[[#Headers],[Betriebsmeldung]]))),"")</f>
        <v/>
      </c>
      <c r="AD336" s="6" t="str">
        <f>IFERROR(INDEX(parent_children[children],_xlfn.AGGREGATE(15,6,ROW(parent_children[parent])/(parent_children[parent]=Main[[#Headers],[Störung]])-2,ROW()-ROW(Main[[#Headers],[Störung]]))),"")</f>
        <v/>
      </c>
    </row>
    <row r="337" spans="1:30" x14ac:dyDescent="0.25">
      <c r="A337" t="str">
        <f>IFERROR(INDEX(category_assignment[description_german],_xlfn.AGGREGATE(15,6,ROW(category_assignment[category])/(category_assignment[category]=Main[[#Headers],[System]])-2,ROW()-ROW(Main[[#Headers],[System]]))),"")</f>
        <v/>
      </c>
      <c r="B337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337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337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337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337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337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337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337" s="6" t="str">
        <f>IFERROR(INDEX(parent_children[children],_xlfn.AGGREGATE(15,6,ROW(parent_children[parent])/(parent_children[parent]=Main[[#Headers],[Kessel]])-2,ROW()-ROW(Main[[#Headers],[Kessel]]))),"")</f>
        <v/>
      </c>
      <c r="J337" s="6" t="str">
        <f>IFERROR(INDEX(parent_children[children],_xlfn.AGGREGATE(15,6,ROW(parent_children[parent])/(parent_children[parent]=Main[[#Headers],[Kältemaschine]])-2,ROW()-ROW(Main[[#Headers],[Kältemaschine]]))),"")</f>
        <v/>
      </c>
      <c r="K337" s="6" t="str">
        <f>IFERROR(INDEX(parent_children[children],_xlfn.AGGREGATE(15,6,ROW(parent_children[parent])/(parent_children[parent]=Main[[#Headers],[Speicher]])-2,ROW()-ROW(Main[[#Headers],[Speicher]]))),"")</f>
        <v/>
      </c>
      <c r="L337" s="6" t="str">
        <f>IFERROR(INDEX(parent_children[children],_xlfn.AGGREGATE(15,6,ROW(parent_children[parent])/(parent_children[parent]=Main[[#Headers],[Verteiler]])-2,ROW()-ROW(Main[[#Headers],[Verteiler]]))),"")</f>
        <v/>
      </c>
      <c r="M337" s="6" t="str">
        <f>IFERROR(INDEX(parent_children[children],_xlfn.AGGREGATE(15,6,ROW(parent_children[parent])/(parent_children[parent]=Main[[#Headers],[Unterverteiler]])-2,ROW()-ROW(Main[[#Headers],[Unterverteiler]]))),"")</f>
        <v/>
      </c>
      <c r="N337" s="6" t="str">
        <f>IFERROR(INDEX(parent_children[children],_xlfn.AGGREGATE(15,6,ROW(parent_children[parent])/(parent_children[parent]=Main[[#Headers],[Verteilsystem]])-2,ROW()-ROW(Main[[#Headers],[Verteilsystem]]))),"")</f>
        <v/>
      </c>
      <c r="O337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337" s="6" t="str">
        <f>IFERROR(INDEX(parent_children[children],_xlfn.AGGREGATE(15,6,ROW(parent_children[parent])/(parent_children[parent]=Main[[#Headers],[Wärmepumpe]])-2,ROW()-ROW(Main[[#Headers],[Wärmepumpe]]))),"")</f>
        <v/>
      </c>
      <c r="Q337" s="6" t="str">
        <f>IFERROR(INDEX(parent_children[children],_xlfn.AGGREGATE(15,6,ROW(parent_children[parent])/(parent_children[parent]=Main[[#Headers],[Ventil]])-2,ROW()-ROW(Main[[#Headers],[Ventil]]))),"")</f>
        <v/>
      </c>
      <c r="R337" s="6" t="str">
        <f>IFERROR(INDEX(parent_children[children],_xlfn.AGGREGATE(15,6,ROW(parent_children[parent])/(parent_children[parent]=Main[[#Headers],[Klappe]])-2,ROW()-ROW(Main[[#Headers],[Klappe]]))),"")</f>
        <v/>
      </c>
      <c r="S337" s="6" t="str">
        <f>IFERROR(INDEX(parent_children[children],_xlfn.AGGREGATE(15,6,ROW(parent_children[parent])/(parent_children[parent]=Main[[#Headers],[Sensor]])-2,ROW()-ROW(Main[[#Headers],[Sensor]]))),"")</f>
        <v/>
      </c>
      <c r="T337" s="6" t="str">
        <f>IFERROR(INDEX(parent_children[children],_xlfn.AGGREGATE(15,6,ROW(parent_children[parent])/(parent_children[parent]=Main[[#Headers],[Schalter]])-2,ROW()-ROW(Main[[#Headers],[Schalter]]))),"")</f>
        <v/>
      </c>
      <c r="U337" s="6" t="str">
        <f>IFERROR(INDEX(parent_children[children],_xlfn.AGGREGATE(15,6,ROW(parent_children[parent])/(parent_children[parent]=Main[[#Headers],[Wasser]])-2,ROW()-ROW(Main[[#Headers],[Wasser]]))),"")</f>
        <v/>
      </c>
      <c r="V337" s="6" t="str">
        <f>IFERROR(INDEX(parent_children[children],_xlfn.AGGREGATE(15,6,ROW(parent_children[parent])/(parent_children[parent]=Main[[#Headers],[Luft]])-2,ROW()-ROW(Main[[#Headers],[Luft]]))),"")</f>
        <v/>
      </c>
      <c r="W337" s="6" t="str">
        <f>IFERROR(INDEX(parent_children[children],_xlfn.AGGREGATE(15,6,ROW(parent_children[parent])/(parent_children[parent]=Main[[#Headers],[Filter]])-2,ROW()-ROW(Main[[#Headers],[Filter]]))),"")</f>
        <v/>
      </c>
      <c r="X337" s="6" t="str">
        <f>IFERROR(INDEX(parent_children[children],_xlfn.AGGREGATE(15,6,ROW(parent_children[parent])/(parent_children[parent]=Main[[#Headers],[Ventilator]])-2,ROW()-ROW(Main[[#Headers],[Ventilator]]))),"")</f>
        <v/>
      </c>
      <c r="Y337" s="6" t="str">
        <f>IFERROR(INDEX(parent_children[children],_xlfn.AGGREGATE(15,6,ROW(parent_children[parent])/(parent_children[parent]=Main[[#Headers],[Gas]])-2,ROW()-ROW(Main[[#Headers],[Gas]]))),"")</f>
        <v/>
      </c>
      <c r="Z337" s="6" t="str">
        <f>IFERROR(INDEX(parent_children[children],_xlfn.AGGREGATE(15,6,ROW(parent_children[parent])/(parent_children[parent]=Main[[#Headers],[Messwert]])-2,ROW()-ROW(Main[[#Headers],[Messwert]]))),"")</f>
        <v/>
      </c>
      <c r="AA337" s="6" t="str">
        <f>IFERROR(INDEX(parent_children[children],_xlfn.AGGREGATE(15,6,ROW(parent_children[parent])/(parent_children[parent]=Main[[#Headers],[Stellbefehl]])-2,ROW()-ROW(Main[[#Headers],[Stellbefehl]]))),"")</f>
        <v/>
      </c>
      <c r="AB337" s="6" t="str">
        <f>IFERROR(INDEX(parent_children[children],_xlfn.AGGREGATE(15,6,ROW(parent_children[parent])/(parent_children[parent]=Main[[#Headers],[Schaltbefehl]])-2,ROW()-ROW(Main[[#Headers],[Schaltbefehl]]))),"")</f>
        <v/>
      </c>
      <c r="AC337" s="6" t="str">
        <f>IFERROR(INDEX(parent_children[children],_xlfn.AGGREGATE(15,6,ROW(parent_children[parent])/(parent_children[parent]=Main[[#Headers],[Betriebsmeldung]])-2,ROW()-ROW(Main[[#Headers],[Betriebsmeldung]]))),"")</f>
        <v/>
      </c>
      <c r="AD337" s="6" t="str">
        <f>IFERROR(INDEX(parent_children[children],_xlfn.AGGREGATE(15,6,ROW(parent_children[parent])/(parent_children[parent]=Main[[#Headers],[Störung]])-2,ROW()-ROW(Main[[#Headers],[Störung]]))),"")</f>
        <v/>
      </c>
    </row>
    <row r="338" spans="1:30" x14ac:dyDescent="0.25">
      <c r="A338" t="str">
        <f>IFERROR(INDEX(category_assignment[description_german],_xlfn.AGGREGATE(15,6,ROW(category_assignment[category])/(category_assignment[category]=Main[[#Headers],[System]])-2,ROW()-ROW(Main[[#Headers],[System]]))),"")</f>
        <v/>
      </c>
      <c r="B338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338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338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338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338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338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338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338" s="6" t="str">
        <f>IFERROR(INDEX(parent_children[children],_xlfn.AGGREGATE(15,6,ROW(parent_children[parent])/(parent_children[parent]=Main[[#Headers],[Kessel]])-2,ROW()-ROW(Main[[#Headers],[Kessel]]))),"")</f>
        <v/>
      </c>
      <c r="J338" s="6" t="str">
        <f>IFERROR(INDEX(parent_children[children],_xlfn.AGGREGATE(15,6,ROW(parent_children[parent])/(parent_children[parent]=Main[[#Headers],[Kältemaschine]])-2,ROW()-ROW(Main[[#Headers],[Kältemaschine]]))),"")</f>
        <v/>
      </c>
      <c r="K338" s="6" t="str">
        <f>IFERROR(INDEX(parent_children[children],_xlfn.AGGREGATE(15,6,ROW(parent_children[parent])/(parent_children[parent]=Main[[#Headers],[Speicher]])-2,ROW()-ROW(Main[[#Headers],[Speicher]]))),"")</f>
        <v/>
      </c>
      <c r="L338" s="6" t="str">
        <f>IFERROR(INDEX(parent_children[children],_xlfn.AGGREGATE(15,6,ROW(parent_children[parent])/(parent_children[parent]=Main[[#Headers],[Verteiler]])-2,ROW()-ROW(Main[[#Headers],[Verteiler]]))),"")</f>
        <v/>
      </c>
      <c r="M338" s="6" t="str">
        <f>IFERROR(INDEX(parent_children[children],_xlfn.AGGREGATE(15,6,ROW(parent_children[parent])/(parent_children[parent]=Main[[#Headers],[Unterverteiler]])-2,ROW()-ROW(Main[[#Headers],[Unterverteiler]]))),"")</f>
        <v/>
      </c>
      <c r="N338" s="6" t="str">
        <f>IFERROR(INDEX(parent_children[children],_xlfn.AGGREGATE(15,6,ROW(parent_children[parent])/(parent_children[parent]=Main[[#Headers],[Verteilsystem]])-2,ROW()-ROW(Main[[#Headers],[Verteilsystem]]))),"")</f>
        <v/>
      </c>
      <c r="O338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338" s="6" t="str">
        <f>IFERROR(INDEX(parent_children[children],_xlfn.AGGREGATE(15,6,ROW(parent_children[parent])/(parent_children[parent]=Main[[#Headers],[Wärmepumpe]])-2,ROW()-ROW(Main[[#Headers],[Wärmepumpe]]))),"")</f>
        <v/>
      </c>
      <c r="Q338" s="6" t="str">
        <f>IFERROR(INDEX(parent_children[children],_xlfn.AGGREGATE(15,6,ROW(parent_children[parent])/(parent_children[parent]=Main[[#Headers],[Ventil]])-2,ROW()-ROW(Main[[#Headers],[Ventil]]))),"")</f>
        <v/>
      </c>
      <c r="R338" s="6" t="str">
        <f>IFERROR(INDEX(parent_children[children],_xlfn.AGGREGATE(15,6,ROW(parent_children[parent])/(parent_children[parent]=Main[[#Headers],[Klappe]])-2,ROW()-ROW(Main[[#Headers],[Klappe]]))),"")</f>
        <v/>
      </c>
      <c r="S338" s="6" t="str">
        <f>IFERROR(INDEX(parent_children[children],_xlfn.AGGREGATE(15,6,ROW(parent_children[parent])/(parent_children[parent]=Main[[#Headers],[Sensor]])-2,ROW()-ROW(Main[[#Headers],[Sensor]]))),"")</f>
        <v/>
      </c>
      <c r="T338" s="6" t="str">
        <f>IFERROR(INDEX(parent_children[children],_xlfn.AGGREGATE(15,6,ROW(parent_children[parent])/(parent_children[parent]=Main[[#Headers],[Schalter]])-2,ROW()-ROW(Main[[#Headers],[Schalter]]))),"")</f>
        <v/>
      </c>
      <c r="U338" s="6" t="str">
        <f>IFERROR(INDEX(parent_children[children],_xlfn.AGGREGATE(15,6,ROW(parent_children[parent])/(parent_children[parent]=Main[[#Headers],[Wasser]])-2,ROW()-ROW(Main[[#Headers],[Wasser]]))),"")</f>
        <v/>
      </c>
      <c r="V338" s="6" t="str">
        <f>IFERROR(INDEX(parent_children[children],_xlfn.AGGREGATE(15,6,ROW(parent_children[parent])/(parent_children[parent]=Main[[#Headers],[Luft]])-2,ROW()-ROW(Main[[#Headers],[Luft]]))),"")</f>
        <v/>
      </c>
      <c r="W338" s="6" t="str">
        <f>IFERROR(INDEX(parent_children[children],_xlfn.AGGREGATE(15,6,ROW(parent_children[parent])/(parent_children[parent]=Main[[#Headers],[Filter]])-2,ROW()-ROW(Main[[#Headers],[Filter]]))),"")</f>
        <v/>
      </c>
      <c r="X338" s="6" t="str">
        <f>IFERROR(INDEX(parent_children[children],_xlfn.AGGREGATE(15,6,ROW(parent_children[parent])/(parent_children[parent]=Main[[#Headers],[Ventilator]])-2,ROW()-ROW(Main[[#Headers],[Ventilator]]))),"")</f>
        <v/>
      </c>
      <c r="Y338" s="6" t="str">
        <f>IFERROR(INDEX(parent_children[children],_xlfn.AGGREGATE(15,6,ROW(parent_children[parent])/(parent_children[parent]=Main[[#Headers],[Gas]])-2,ROW()-ROW(Main[[#Headers],[Gas]]))),"")</f>
        <v/>
      </c>
      <c r="Z338" s="6" t="str">
        <f>IFERROR(INDEX(parent_children[children],_xlfn.AGGREGATE(15,6,ROW(parent_children[parent])/(parent_children[parent]=Main[[#Headers],[Messwert]])-2,ROW()-ROW(Main[[#Headers],[Messwert]]))),"")</f>
        <v/>
      </c>
      <c r="AA338" s="6" t="str">
        <f>IFERROR(INDEX(parent_children[children],_xlfn.AGGREGATE(15,6,ROW(parent_children[parent])/(parent_children[parent]=Main[[#Headers],[Stellbefehl]])-2,ROW()-ROW(Main[[#Headers],[Stellbefehl]]))),"")</f>
        <v/>
      </c>
      <c r="AB338" s="6" t="str">
        <f>IFERROR(INDEX(parent_children[children],_xlfn.AGGREGATE(15,6,ROW(parent_children[parent])/(parent_children[parent]=Main[[#Headers],[Schaltbefehl]])-2,ROW()-ROW(Main[[#Headers],[Schaltbefehl]]))),"")</f>
        <v/>
      </c>
      <c r="AC338" s="6" t="str">
        <f>IFERROR(INDEX(parent_children[children],_xlfn.AGGREGATE(15,6,ROW(parent_children[parent])/(parent_children[parent]=Main[[#Headers],[Betriebsmeldung]])-2,ROW()-ROW(Main[[#Headers],[Betriebsmeldung]]))),"")</f>
        <v/>
      </c>
      <c r="AD338" s="6" t="str">
        <f>IFERROR(INDEX(parent_children[children],_xlfn.AGGREGATE(15,6,ROW(parent_children[parent])/(parent_children[parent]=Main[[#Headers],[Störung]])-2,ROW()-ROW(Main[[#Headers],[Störung]]))),"")</f>
        <v/>
      </c>
    </row>
    <row r="339" spans="1:30" x14ac:dyDescent="0.25">
      <c r="A339" t="str">
        <f>IFERROR(INDEX(category_assignment[description_german],_xlfn.AGGREGATE(15,6,ROW(category_assignment[category])/(category_assignment[category]=Main[[#Headers],[System]])-2,ROW()-ROW(Main[[#Headers],[System]]))),"")</f>
        <v/>
      </c>
      <c r="B339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339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339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339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339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339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339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339" s="6" t="str">
        <f>IFERROR(INDEX(parent_children[children],_xlfn.AGGREGATE(15,6,ROW(parent_children[parent])/(parent_children[parent]=Main[[#Headers],[Kessel]])-2,ROW()-ROW(Main[[#Headers],[Kessel]]))),"")</f>
        <v/>
      </c>
      <c r="J339" s="6" t="str">
        <f>IFERROR(INDEX(parent_children[children],_xlfn.AGGREGATE(15,6,ROW(parent_children[parent])/(parent_children[parent]=Main[[#Headers],[Kältemaschine]])-2,ROW()-ROW(Main[[#Headers],[Kältemaschine]]))),"")</f>
        <v/>
      </c>
      <c r="K339" s="6" t="str">
        <f>IFERROR(INDEX(parent_children[children],_xlfn.AGGREGATE(15,6,ROW(parent_children[parent])/(parent_children[parent]=Main[[#Headers],[Speicher]])-2,ROW()-ROW(Main[[#Headers],[Speicher]]))),"")</f>
        <v/>
      </c>
      <c r="L339" s="6" t="str">
        <f>IFERROR(INDEX(parent_children[children],_xlfn.AGGREGATE(15,6,ROW(parent_children[parent])/(parent_children[parent]=Main[[#Headers],[Verteiler]])-2,ROW()-ROW(Main[[#Headers],[Verteiler]]))),"")</f>
        <v/>
      </c>
      <c r="M339" s="6" t="str">
        <f>IFERROR(INDEX(parent_children[children],_xlfn.AGGREGATE(15,6,ROW(parent_children[parent])/(parent_children[parent]=Main[[#Headers],[Unterverteiler]])-2,ROW()-ROW(Main[[#Headers],[Unterverteiler]]))),"")</f>
        <v/>
      </c>
      <c r="N339" s="6" t="str">
        <f>IFERROR(INDEX(parent_children[children],_xlfn.AGGREGATE(15,6,ROW(parent_children[parent])/(parent_children[parent]=Main[[#Headers],[Verteilsystem]])-2,ROW()-ROW(Main[[#Headers],[Verteilsystem]]))),"")</f>
        <v/>
      </c>
      <c r="O339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339" s="6" t="str">
        <f>IFERROR(INDEX(parent_children[children],_xlfn.AGGREGATE(15,6,ROW(parent_children[parent])/(parent_children[parent]=Main[[#Headers],[Wärmepumpe]])-2,ROW()-ROW(Main[[#Headers],[Wärmepumpe]]))),"")</f>
        <v/>
      </c>
      <c r="Q339" s="6" t="str">
        <f>IFERROR(INDEX(parent_children[children],_xlfn.AGGREGATE(15,6,ROW(parent_children[parent])/(parent_children[parent]=Main[[#Headers],[Ventil]])-2,ROW()-ROW(Main[[#Headers],[Ventil]]))),"")</f>
        <v/>
      </c>
      <c r="R339" s="6" t="str">
        <f>IFERROR(INDEX(parent_children[children],_xlfn.AGGREGATE(15,6,ROW(parent_children[parent])/(parent_children[parent]=Main[[#Headers],[Klappe]])-2,ROW()-ROW(Main[[#Headers],[Klappe]]))),"")</f>
        <v/>
      </c>
      <c r="S339" s="6" t="str">
        <f>IFERROR(INDEX(parent_children[children],_xlfn.AGGREGATE(15,6,ROW(parent_children[parent])/(parent_children[parent]=Main[[#Headers],[Sensor]])-2,ROW()-ROW(Main[[#Headers],[Sensor]]))),"")</f>
        <v/>
      </c>
      <c r="T339" s="6" t="str">
        <f>IFERROR(INDEX(parent_children[children],_xlfn.AGGREGATE(15,6,ROW(parent_children[parent])/(parent_children[parent]=Main[[#Headers],[Schalter]])-2,ROW()-ROW(Main[[#Headers],[Schalter]]))),"")</f>
        <v/>
      </c>
      <c r="U339" s="6" t="str">
        <f>IFERROR(INDEX(parent_children[children],_xlfn.AGGREGATE(15,6,ROW(parent_children[parent])/(parent_children[parent]=Main[[#Headers],[Wasser]])-2,ROW()-ROW(Main[[#Headers],[Wasser]]))),"")</f>
        <v/>
      </c>
      <c r="V339" s="6" t="str">
        <f>IFERROR(INDEX(parent_children[children],_xlfn.AGGREGATE(15,6,ROW(parent_children[parent])/(parent_children[parent]=Main[[#Headers],[Luft]])-2,ROW()-ROW(Main[[#Headers],[Luft]]))),"")</f>
        <v/>
      </c>
      <c r="W339" s="6" t="str">
        <f>IFERROR(INDEX(parent_children[children],_xlfn.AGGREGATE(15,6,ROW(parent_children[parent])/(parent_children[parent]=Main[[#Headers],[Filter]])-2,ROW()-ROW(Main[[#Headers],[Filter]]))),"")</f>
        <v/>
      </c>
      <c r="X339" s="6" t="str">
        <f>IFERROR(INDEX(parent_children[children],_xlfn.AGGREGATE(15,6,ROW(parent_children[parent])/(parent_children[parent]=Main[[#Headers],[Ventilator]])-2,ROW()-ROW(Main[[#Headers],[Ventilator]]))),"")</f>
        <v/>
      </c>
      <c r="Y339" s="6" t="str">
        <f>IFERROR(INDEX(parent_children[children],_xlfn.AGGREGATE(15,6,ROW(parent_children[parent])/(parent_children[parent]=Main[[#Headers],[Gas]])-2,ROW()-ROW(Main[[#Headers],[Gas]]))),"")</f>
        <v/>
      </c>
      <c r="Z339" s="6" t="str">
        <f>IFERROR(INDEX(parent_children[children],_xlfn.AGGREGATE(15,6,ROW(parent_children[parent])/(parent_children[parent]=Main[[#Headers],[Messwert]])-2,ROW()-ROW(Main[[#Headers],[Messwert]]))),"")</f>
        <v/>
      </c>
      <c r="AA339" s="6" t="str">
        <f>IFERROR(INDEX(parent_children[children],_xlfn.AGGREGATE(15,6,ROW(parent_children[parent])/(parent_children[parent]=Main[[#Headers],[Stellbefehl]])-2,ROW()-ROW(Main[[#Headers],[Stellbefehl]]))),"")</f>
        <v/>
      </c>
      <c r="AB339" s="6" t="str">
        <f>IFERROR(INDEX(parent_children[children],_xlfn.AGGREGATE(15,6,ROW(parent_children[parent])/(parent_children[parent]=Main[[#Headers],[Schaltbefehl]])-2,ROW()-ROW(Main[[#Headers],[Schaltbefehl]]))),"")</f>
        <v/>
      </c>
      <c r="AC339" s="6" t="str">
        <f>IFERROR(INDEX(parent_children[children],_xlfn.AGGREGATE(15,6,ROW(parent_children[parent])/(parent_children[parent]=Main[[#Headers],[Betriebsmeldung]])-2,ROW()-ROW(Main[[#Headers],[Betriebsmeldung]]))),"")</f>
        <v/>
      </c>
      <c r="AD339" s="6" t="str">
        <f>IFERROR(INDEX(parent_children[children],_xlfn.AGGREGATE(15,6,ROW(parent_children[parent])/(parent_children[parent]=Main[[#Headers],[Störung]])-2,ROW()-ROW(Main[[#Headers],[Störung]]))),"")</f>
        <v/>
      </c>
    </row>
    <row r="340" spans="1:30" x14ac:dyDescent="0.25">
      <c r="A340" t="str">
        <f>IFERROR(INDEX(category_assignment[description_german],_xlfn.AGGREGATE(15,6,ROW(category_assignment[category])/(category_assignment[category]=Main[[#Headers],[System]])-2,ROW()-ROW(Main[[#Headers],[System]]))),"")</f>
        <v/>
      </c>
      <c r="B340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340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340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340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340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340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340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340" s="6" t="str">
        <f>IFERROR(INDEX(parent_children[children],_xlfn.AGGREGATE(15,6,ROW(parent_children[parent])/(parent_children[parent]=Main[[#Headers],[Kessel]])-2,ROW()-ROW(Main[[#Headers],[Kessel]]))),"")</f>
        <v/>
      </c>
      <c r="J340" s="6" t="str">
        <f>IFERROR(INDEX(parent_children[children],_xlfn.AGGREGATE(15,6,ROW(parent_children[parent])/(parent_children[parent]=Main[[#Headers],[Kältemaschine]])-2,ROW()-ROW(Main[[#Headers],[Kältemaschine]]))),"")</f>
        <v/>
      </c>
      <c r="K340" s="6" t="str">
        <f>IFERROR(INDEX(parent_children[children],_xlfn.AGGREGATE(15,6,ROW(parent_children[parent])/(parent_children[parent]=Main[[#Headers],[Speicher]])-2,ROW()-ROW(Main[[#Headers],[Speicher]]))),"")</f>
        <v/>
      </c>
      <c r="L340" s="6" t="str">
        <f>IFERROR(INDEX(parent_children[children],_xlfn.AGGREGATE(15,6,ROW(parent_children[parent])/(parent_children[parent]=Main[[#Headers],[Verteiler]])-2,ROW()-ROW(Main[[#Headers],[Verteiler]]))),"")</f>
        <v/>
      </c>
      <c r="M340" s="6" t="str">
        <f>IFERROR(INDEX(parent_children[children],_xlfn.AGGREGATE(15,6,ROW(parent_children[parent])/(parent_children[parent]=Main[[#Headers],[Unterverteiler]])-2,ROW()-ROW(Main[[#Headers],[Unterverteiler]]))),"")</f>
        <v/>
      </c>
      <c r="N340" s="6" t="str">
        <f>IFERROR(INDEX(parent_children[children],_xlfn.AGGREGATE(15,6,ROW(parent_children[parent])/(parent_children[parent]=Main[[#Headers],[Verteilsystem]])-2,ROW()-ROW(Main[[#Headers],[Verteilsystem]]))),"")</f>
        <v/>
      </c>
      <c r="O340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340" s="6" t="str">
        <f>IFERROR(INDEX(parent_children[children],_xlfn.AGGREGATE(15,6,ROW(parent_children[parent])/(parent_children[parent]=Main[[#Headers],[Wärmepumpe]])-2,ROW()-ROW(Main[[#Headers],[Wärmepumpe]]))),"")</f>
        <v/>
      </c>
      <c r="Q340" s="6" t="str">
        <f>IFERROR(INDEX(parent_children[children],_xlfn.AGGREGATE(15,6,ROW(parent_children[parent])/(parent_children[parent]=Main[[#Headers],[Ventil]])-2,ROW()-ROW(Main[[#Headers],[Ventil]]))),"")</f>
        <v/>
      </c>
      <c r="R340" s="6" t="str">
        <f>IFERROR(INDEX(parent_children[children],_xlfn.AGGREGATE(15,6,ROW(parent_children[parent])/(parent_children[parent]=Main[[#Headers],[Klappe]])-2,ROW()-ROW(Main[[#Headers],[Klappe]]))),"")</f>
        <v/>
      </c>
      <c r="S340" s="6" t="str">
        <f>IFERROR(INDEX(parent_children[children],_xlfn.AGGREGATE(15,6,ROW(parent_children[parent])/(parent_children[parent]=Main[[#Headers],[Sensor]])-2,ROW()-ROW(Main[[#Headers],[Sensor]]))),"")</f>
        <v/>
      </c>
      <c r="T340" s="6" t="str">
        <f>IFERROR(INDEX(parent_children[children],_xlfn.AGGREGATE(15,6,ROW(parent_children[parent])/(parent_children[parent]=Main[[#Headers],[Schalter]])-2,ROW()-ROW(Main[[#Headers],[Schalter]]))),"")</f>
        <v/>
      </c>
      <c r="U340" s="6" t="str">
        <f>IFERROR(INDEX(parent_children[children],_xlfn.AGGREGATE(15,6,ROW(parent_children[parent])/(parent_children[parent]=Main[[#Headers],[Wasser]])-2,ROW()-ROW(Main[[#Headers],[Wasser]]))),"")</f>
        <v/>
      </c>
      <c r="V340" s="6" t="str">
        <f>IFERROR(INDEX(parent_children[children],_xlfn.AGGREGATE(15,6,ROW(parent_children[parent])/(parent_children[parent]=Main[[#Headers],[Luft]])-2,ROW()-ROW(Main[[#Headers],[Luft]]))),"")</f>
        <v/>
      </c>
      <c r="W340" s="6" t="str">
        <f>IFERROR(INDEX(parent_children[children],_xlfn.AGGREGATE(15,6,ROW(parent_children[parent])/(parent_children[parent]=Main[[#Headers],[Filter]])-2,ROW()-ROW(Main[[#Headers],[Filter]]))),"")</f>
        <v/>
      </c>
      <c r="X340" s="6" t="str">
        <f>IFERROR(INDEX(parent_children[children],_xlfn.AGGREGATE(15,6,ROW(parent_children[parent])/(parent_children[parent]=Main[[#Headers],[Ventilator]])-2,ROW()-ROW(Main[[#Headers],[Ventilator]]))),"")</f>
        <v/>
      </c>
      <c r="Y340" s="6" t="str">
        <f>IFERROR(INDEX(parent_children[children],_xlfn.AGGREGATE(15,6,ROW(parent_children[parent])/(parent_children[parent]=Main[[#Headers],[Gas]])-2,ROW()-ROW(Main[[#Headers],[Gas]]))),"")</f>
        <v/>
      </c>
      <c r="Z340" s="6" t="str">
        <f>IFERROR(INDEX(parent_children[children],_xlfn.AGGREGATE(15,6,ROW(parent_children[parent])/(parent_children[parent]=Main[[#Headers],[Messwert]])-2,ROW()-ROW(Main[[#Headers],[Messwert]]))),"")</f>
        <v/>
      </c>
      <c r="AA340" s="6" t="str">
        <f>IFERROR(INDEX(parent_children[children],_xlfn.AGGREGATE(15,6,ROW(parent_children[parent])/(parent_children[parent]=Main[[#Headers],[Stellbefehl]])-2,ROW()-ROW(Main[[#Headers],[Stellbefehl]]))),"")</f>
        <v/>
      </c>
      <c r="AB340" s="6" t="str">
        <f>IFERROR(INDEX(parent_children[children],_xlfn.AGGREGATE(15,6,ROW(parent_children[parent])/(parent_children[parent]=Main[[#Headers],[Schaltbefehl]])-2,ROW()-ROW(Main[[#Headers],[Schaltbefehl]]))),"")</f>
        <v/>
      </c>
      <c r="AC340" s="6" t="str">
        <f>IFERROR(INDEX(parent_children[children],_xlfn.AGGREGATE(15,6,ROW(parent_children[parent])/(parent_children[parent]=Main[[#Headers],[Betriebsmeldung]])-2,ROW()-ROW(Main[[#Headers],[Betriebsmeldung]]))),"")</f>
        <v/>
      </c>
      <c r="AD340" s="6" t="str">
        <f>IFERROR(INDEX(parent_children[children],_xlfn.AGGREGATE(15,6,ROW(parent_children[parent])/(parent_children[parent]=Main[[#Headers],[Störung]])-2,ROW()-ROW(Main[[#Headers],[Störung]]))),"")</f>
        <v/>
      </c>
    </row>
    <row r="341" spans="1:30" x14ac:dyDescent="0.25">
      <c r="A341" t="str">
        <f>IFERROR(INDEX(category_assignment[description_german],_xlfn.AGGREGATE(15,6,ROW(category_assignment[category])/(category_assignment[category]=Main[[#Headers],[System]])-2,ROW()-ROW(Main[[#Headers],[System]]))),"")</f>
        <v/>
      </c>
      <c r="B341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341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341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341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341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341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341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341" s="6" t="str">
        <f>IFERROR(INDEX(parent_children[children],_xlfn.AGGREGATE(15,6,ROW(parent_children[parent])/(parent_children[parent]=Main[[#Headers],[Kessel]])-2,ROW()-ROW(Main[[#Headers],[Kessel]]))),"")</f>
        <v/>
      </c>
      <c r="J341" s="6" t="str">
        <f>IFERROR(INDEX(parent_children[children],_xlfn.AGGREGATE(15,6,ROW(parent_children[parent])/(parent_children[parent]=Main[[#Headers],[Kältemaschine]])-2,ROW()-ROW(Main[[#Headers],[Kältemaschine]]))),"")</f>
        <v/>
      </c>
      <c r="K341" s="6" t="str">
        <f>IFERROR(INDEX(parent_children[children],_xlfn.AGGREGATE(15,6,ROW(parent_children[parent])/(parent_children[parent]=Main[[#Headers],[Speicher]])-2,ROW()-ROW(Main[[#Headers],[Speicher]]))),"")</f>
        <v/>
      </c>
      <c r="L341" s="6" t="str">
        <f>IFERROR(INDEX(parent_children[children],_xlfn.AGGREGATE(15,6,ROW(parent_children[parent])/(parent_children[parent]=Main[[#Headers],[Verteiler]])-2,ROW()-ROW(Main[[#Headers],[Verteiler]]))),"")</f>
        <v/>
      </c>
      <c r="M341" s="6" t="str">
        <f>IFERROR(INDEX(parent_children[children],_xlfn.AGGREGATE(15,6,ROW(parent_children[parent])/(parent_children[parent]=Main[[#Headers],[Unterverteiler]])-2,ROW()-ROW(Main[[#Headers],[Unterverteiler]]))),"")</f>
        <v/>
      </c>
      <c r="N341" s="6" t="str">
        <f>IFERROR(INDEX(parent_children[children],_xlfn.AGGREGATE(15,6,ROW(parent_children[parent])/(parent_children[parent]=Main[[#Headers],[Verteilsystem]])-2,ROW()-ROW(Main[[#Headers],[Verteilsystem]]))),"")</f>
        <v/>
      </c>
      <c r="O341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341" s="6" t="str">
        <f>IFERROR(INDEX(parent_children[children],_xlfn.AGGREGATE(15,6,ROW(parent_children[parent])/(parent_children[parent]=Main[[#Headers],[Wärmepumpe]])-2,ROW()-ROW(Main[[#Headers],[Wärmepumpe]]))),"")</f>
        <v/>
      </c>
      <c r="Q341" s="6" t="str">
        <f>IFERROR(INDEX(parent_children[children],_xlfn.AGGREGATE(15,6,ROW(parent_children[parent])/(parent_children[parent]=Main[[#Headers],[Ventil]])-2,ROW()-ROW(Main[[#Headers],[Ventil]]))),"")</f>
        <v/>
      </c>
      <c r="R341" s="6" t="str">
        <f>IFERROR(INDEX(parent_children[children],_xlfn.AGGREGATE(15,6,ROW(parent_children[parent])/(parent_children[parent]=Main[[#Headers],[Klappe]])-2,ROW()-ROW(Main[[#Headers],[Klappe]]))),"")</f>
        <v/>
      </c>
      <c r="S341" s="6" t="str">
        <f>IFERROR(INDEX(parent_children[children],_xlfn.AGGREGATE(15,6,ROW(parent_children[parent])/(parent_children[parent]=Main[[#Headers],[Sensor]])-2,ROW()-ROW(Main[[#Headers],[Sensor]]))),"")</f>
        <v/>
      </c>
      <c r="T341" s="6" t="str">
        <f>IFERROR(INDEX(parent_children[children],_xlfn.AGGREGATE(15,6,ROW(parent_children[parent])/(parent_children[parent]=Main[[#Headers],[Schalter]])-2,ROW()-ROW(Main[[#Headers],[Schalter]]))),"")</f>
        <v/>
      </c>
      <c r="U341" s="6" t="str">
        <f>IFERROR(INDEX(parent_children[children],_xlfn.AGGREGATE(15,6,ROW(parent_children[parent])/(parent_children[parent]=Main[[#Headers],[Wasser]])-2,ROW()-ROW(Main[[#Headers],[Wasser]]))),"")</f>
        <v/>
      </c>
      <c r="V341" s="6" t="str">
        <f>IFERROR(INDEX(parent_children[children],_xlfn.AGGREGATE(15,6,ROW(parent_children[parent])/(parent_children[parent]=Main[[#Headers],[Luft]])-2,ROW()-ROW(Main[[#Headers],[Luft]]))),"")</f>
        <v/>
      </c>
      <c r="W341" s="6" t="str">
        <f>IFERROR(INDEX(parent_children[children],_xlfn.AGGREGATE(15,6,ROW(parent_children[parent])/(parent_children[parent]=Main[[#Headers],[Filter]])-2,ROW()-ROW(Main[[#Headers],[Filter]]))),"")</f>
        <v/>
      </c>
      <c r="X341" s="6" t="str">
        <f>IFERROR(INDEX(parent_children[children],_xlfn.AGGREGATE(15,6,ROW(parent_children[parent])/(parent_children[parent]=Main[[#Headers],[Ventilator]])-2,ROW()-ROW(Main[[#Headers],[Ventilator]]))),"")</f>
        <v/>
      </c>
      <c r="Y341" s="6" t="str">
        <f>IFERROR(INDEX(parent_children[children],_xlfn.AGGREGATE(15,6,ROW(parent_children[parent])/(parent_children[parent]=Main[[#Headers],[Gas]])-2,ROW()-ROW(Main[[#Headers],[Gas]]))),"")</f>
        <v/>
      </c>
      <c r="Z341" s="6" t="str">
        <f>IFERROR(INDEX(parent_children[children],_xlfn.AGGREGATE(15,6,ROW(parent_children[parent])/(parent_children[parent]=Main[[#Headers],[Messwert]])-2,ROW()-ROW(Main[[#Headers],[Messwert]]))),"")</f>
        <v/>
      </c>
      <c r="AA341" s="6" t="str">
        <f>IFERROR(INDEX(parent_children[children],_xlfn.AGGREGATE(15,6,ROW(parent_children[parent])/(parent_children[parent]=Main[[#Headers],[Stellbefehl]])-2,ROW()-ROW(Main[[#Headers],[Stellbefehl]]))),"")</f>
        <v/>
      </c>
      <c r="AB341" s="6" t="str">
        <f>IFERROR(INDEX(parent_children[children],_xlfn.AGGREGATE(15,6,ROW(parent_children[parent])/(parent_children[parent]=Main[[#Headers],[Schaltbefehl]])-2,ROW()-ROW(Main[[#Headers],[Schaltbefehl]]))),"")</f>
        <v/>
      </c>
      <c r="AC341" s="6" t="str">
        <f>IFERROR(INDEX(parent_children[children],_xlfn.AGGREGATE(15,6,ROW(parent_children[parent])/(parent_children[parent]=Main[[#Headers],[Betriebsmeldung]])-2,ROW()-ROW(Main[[#Headers],[Betriebsmeldung]]))),"")</f>
        <v/>
      </c>
      <c r="AD341" s="6" t="str">
        <f>IFERROR(INDEX(parent_children[children],_xlfn.AGGREGATE(15,6,ROW(parent_children[parent])/(parent_children[parent]=Main[[#Headers],[Störung]])-2,ROW()-ROW(Main[[#Headers],[Störung]]))),"")</f>
        <v/>
      </c>
    </row>
    <row r="342" spans="1:30" x14ac:dyDescent="0.25">
      <c r="A342" t="str">
        <f>IFERROR(INDEX(category_assignment[description_german],_xlfn.AGGREGATE(15,6,ROW(category_assignment[category])/(category_assignment[category]=Main[[#Headers],[System]])-2,ROW()-ROW(Main[[#Headers],[System]]))),"")</f>
        <v/>
      </c>
      <c r="B342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342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342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342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342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342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342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342" s="6" t="str">
        <f>IFERROR(INDEX(parent_children[children],_xlfn.AGGREGATE(15,6,ROW(parent_children[parent])/(parent_children[parent]=Main[[#Headers],[Kessel]])-2,ROW()-ROW(Main[[#Headers],[Kessel]]))),"")</f>
        <v/>
      </c>
      <c r="J342" s="6" t="str">
        <f>IFERROR(INDEX(parent_children[children],_xlfn.AGGREGATE(15,6,ROW(parent_children[parent])/(parent_children[parent]=Main[[#Headers],[Kältemaschine]])-2,ROW()-ROW(Main[[#Headers],[Kältemaschine]]))),"")</f>
        <v/>
      </c>
      <c r="K342" s="6" t="str">
        <f>IFERROR(INDEX(parent_children[children],_xlfn.AGGREGATE(15,6,ROW(parent_children[parent])/(parent_children[parent]=Main[[#Headers],[Speicher]])-2,ROW()-ROW(Main[[#Headers],[Speicher]]))),"")</f>
        <v/>
      </c>
      <c r="L342" s="6" t="str">
        <f>IFERROR(INDEX(parent_children[children],_xlfn.AGGREGATE(15,6,ROW(parent_children[parent])/(parent_children[parent]=Main[[#Headers],[Verteiler]])-2,ROW()-ROW(Main[[#Headers],[Verteiler]]))),"")</f>
        <v/>
      </c>
      <c r="M342" s="6" t="str">
        <f>IFERROR(INDEX(parent_children[children],_xlfn.AGGREGATE(15,6,ROW(parent_children[parent])/(parent_children[parent]=Main[[#Headers],[Unterverteiler]])-2,ROW()-ROW(Main[[#Headers],[Unterverteiler]]))),"")</f>
        <v/>
      </c>
      <c r="N342" s="6" t="str">
        <f>IFERROR(INDEX(parent_children[children],_xlfn.AGGREGATE(15,6,ROW(parent_children[parent])/(parent_children[parent]=Main[[#Headers],[Verteilsystem]])-2,ROW()-ROW(Main[[#Headers],[Verteilsystem]]))),"")</f>
        <v/>
      </c>
      <c r="O342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342" s="6" t="str">
        <f>IFERROR(INDEX(parent_children[children],_xlfn.AGGREGATE(15,6,ROW(parent_children[parent])/(parent_children[parent]=Main[[#Headers],[Wärmepumpe]])-2,ROW()-ROW(Main[[#Headers],[Wärmepumpe]]))),"")</f>
        <v/>
      </c>
      <c r="Q342" s="6" t="str">
        <f>IFERROR(INDEX(parent_children[children],_xlfn.AGGREGATE(15,6,ROW(parent_children[parent])/(parent_children[parent]=Main[[#Headers],[Ventil]])-2,ROW()-ROW(Main[[#Headers],[Ventil]]))),"")</f>
        <v/>
      </c>
      <c r="R342" s="6" t="str">
        <f>IFERROR(INDEX(parent_children[children],_xlfn.AGGREGATE(15,6,ROW(parent_children[parent])/(parent_children[parent]=Main[[#Headers],[Klappe]])-2,ROW()-ROW(Main[[#Headers],[Klappe]]))),"")</f>
        <v/>
      </c>
      <c r="S342" s="6" t="str">
        <f>IFERROR(INDEX(parent_children[children],_xlfn.AGGREGATE(15,6,ROW(parent_children[parent])/(parent_children[parent]=Main[[#Headers],[Sensor]])-2,ROW()-ROW(Main[[#Headers],[Sensor]]))),"")</f>
        <v/>
      </c>
      <c r="T342" s="6" t="str">
        <f>IFERROR(INDEX(parent_children[children],_xlfn.AGGREGATE(15,6,ROW(parent_children[parent])/(parent_children[parent]=Main[[#Headers],[Schalter]])-2,ROW()-ROW(Main[[#Headers],[Schalter]]))),"")</f>
        <v/>
      </c>
      <c r="U342" s="6" t="str">
        <f>IFERROR(INDEX(parent_children[children],_xlfn.AGGREGATE(15,6,ROW(parent_children[parent])/(parent_children[parent]=Main[[#Headers],[Wasser]])-2,ROW()-ROW(Main[[#Headers],[Wasser]]))),"")</f>
        <v/>
      </c>
      <c r="V342" s="6" t="str">
        <f>IFERROR(INDEX(parent_children[children],_xlfn.AGGREGATE(15,6,ROW(parent_children[parent])/(parent_children[parent]=Main[[#Headers],[Luft]])-2,ROW()-ROW(Main[[#Headers],[Luft]]))),"")</f>
        <v/>
      </c>
      <c r="W342" s="6" t="str">
        <f>IFERROR(INDEX(parent_children[children],_xlfn.AGGREGATE(15,6,ROW(parent_children[parent])/(parent_children[parent]=Main[[#Headers],[Filter]])-2,ROW()-ROW(Main[[#Headers],[Filter]]))),"")</f>
        <v/>
      </c>
      <c r="X342" s="6" t="str">
        <f>IFERROR(INDEX(parent_children[children],_xlfn.AGGREGATE(15,6,ROW(parent_children[parent])/(parent_children[parent]=Main[[#Headers],[Ventilator]])-2,ROW()-ROW(Main[[#Headers],[Ventilator]]))),"")</f>
        <v/>
      </c>
      <c r="Y342" s="6" t="str">
        <f>IFERROR(INDEX(parent_children[children],_xlfn.AGGREGATE(15,6,ROW(parent_children[parent])/(parent_children[parent]=Main[[#Headers],[Gas]])-2,ROW()-ROW(Main[[#Headers],[Gas]]))),"")</f>
        <v/>
      </c>
      <c r="Z342" s="6" t="str">
        <f>IFERROR(INDEX(parent_children[children],_xlfn.AGGREGATE(15,6,ROW(parent_children[parent])/(parent_children[parent]=Main[[#Headers],[Messwert]])-2,ROW()-ROW(Main[[#Headers],[Messwert]]))),"")</f>
        <v/>
      </c>
      <c r="AA342" s="6" t="str">
        <f>IFERROR(INDEX(parent_children[children],_xlfn.AGGREGATE(15,6,ROW(parent_children[parent])/(parent_children[parent]=Main[[#Headers],[Stellbefehl]])-2,ROW()-ROW(Main[[#Headers],[Stellbefehl]]))),"")</f>
        <v/>
      </c>
      <c r="AB342" s="6" t="str">
        <f>IFERROR(INDEX(parent_children[children],_xlfn.AGGREGATE(15,6,ROW(parent_children[parent])/(parent_children[parent]=Main[[#Headers],[Schaltbefehl]])-2,ROW()-ROW(Main[[#Headers],[Schaltbefehl]]))),"")</f>
        <v/>
      </c>
      <c r="AC342" s="6" t="str">
        <f>IFERROR(INDEX(parent_children[children],_xlfn.AGGREGATE(15,6,ROW(parent_children[parent])/(parent_children[parent]=Main[[#Headers],[Betriebsmeldung]])-2,ROW()-ROW(Main[[#Headers],[Betriebsmeldung]]))),"")</f>
        <v/>
      </c>
      <c r="AD342" s="6" t="str">
        <f>IFERROR(INDEX(parent_children[children],_xlfn.AGGREGATE(15,6,ROW(parent_children[parent])/(parent_children[parent]=Main[[#Headers],[Störung]])-2,ROW()-ROW(Main[[#Headers],[Störung]]))),"")</f>
        <v/>
      </c>
    </row>
    <row r="343" spans="1:30" x14ac:dyDescent="0.25">
      <c r="A343" t="str">
        <f>IFERROR(INDEX(category_assignment[description_german],_xlfn.AGGREGATE(15,6,ROW(category_assignment[category])/(category_assignment[category]=Main[[#Headers],[System]])-2,ROW()-ROW(Main[[#Headers],[System]]))),"")</f>
        <v/>
      </c>
      <c r="B343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343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343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343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343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343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343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343" s="6" t="str">
        <f>IFERROR(INDEX(parent_children[children],_xlfn.AGGREGATE(15,6,ROW(parent_children[parent])/(parent_children[parent]=Main[[#Headers],[Kessel]])-2,ROW()-ROW(Main[[#Headers],[Kessel]]))),"")</f>
        <v/>
      </c>
      <c r="J343" s="6" t="str">
        <f>IFERROR(INDEX(parent_children[children],_xlfn.AGGREGATE(15,6,ROW(parent_children[parent])/(parent_children[parent]=Main[[#Headers],[Kältemaschine]])-2,ROW()-ROW(Main[[#Headers],[Kältemaschine]]))),"")</f>
        <v/>
      </c>
      <c r="K343" s="6" t="str">
        <f>IFERROR(INDEX(parent_children[children],_xlfn.AGGREGATE(15,6,ROW(parent_children[parent])/(parent_children[parent]=Main[[#Headers],[Speicher]])-2,ROW()-ROW(Main[[#Headers],[Speicher]]))),"")</f>
        <v/>
      </c>
      <c r="L343" s="6" t="str">
        <f>IFERROR(INDEX(parent_children[children],_xlfn.AGGREGATE(15,6,ROW(parent_children[parent])/(parent_children[parent]=Main[[#Headers],[Verteiler]])-2,ROW()-ROW(Main[[#Headers],[Verteiler]]))),"")</f>
        <v/>
      </c>
      <c r="M343" s="6" t="str">
        <f>IFERROR(INDEX(parent_children[children],_xlfn.AGGREGATE(15,6,ROW(parent_children[parent])/(parent_children[parent]=Main[[#Headers],[Unterverteiler]])-2,ROW()-ROW(Main[[#Headers],[Unterverteiler]]))),"")</f>
        <v/>
      </c>
      <c r="N343" s="6" t="str">
        <f>IFERROR(INDEX(parent_children[children],_xlfn.AGGREGATE(15,6,ROW(parent_children[parent])/(parent_children[parent]=Main[[#Headers],[Verteilsystem]])-2,ROW()-ROW(Main[[#Headers],[Verteilsystem]]))),"")</f>
        <v/>
      </c>
      <c r="O343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343" s="6" t="str">
        <f>IFERROR(INDEX(parent_children[children],_xlfn.AGGREGATE(15,6,ROW(parent_children[parent])/(parent_children[parent]=Main[[#Headers],[Wärmepumpe]])-2,ROW()-ROW(Main[[#Headers],[Wärmepumpe]]))),"")</f>
        <v/>
      </c>
      <c r="Q343" s="6" t="str">
        <f>IFERROR(INDEX(parent_children[children],_xlfn.AGGREGATE(15,6,ROW(parent_children[parent])/(parent_children[parent]=Main[[#Headers],[Ventil]])-2,ROW()-ROW(Main[[#Headers],[Ventil]]))),"")</f>
        <v/>
      </c>
      <c r="R343" s="6" t="str">
        <f>IFERROR(INDEX(parent_children[children],_xlfn.AGGREGATE(15,6,ROW(parent_children[parent])/(parent_children[parent]=Main[[#Headers],[Klappe]])-2,ROW()-ROW(Main[[#Headers],[Klappe]]))),"")</f>
        <v/>
      </c>
      <c r="S343" s="6" t="str">
        <f>IFERROR(INDEX(parent_children[children],_xlfn.AGGREGATE(15,6,ROW(parent_children[parent])/(parent_children[parent]=Main[[#Headers],[Sensor]])-2,ROW()-ROW(Main[[#Headers],[Sensor]]))),"")</f>
        <v/>
      </c>
      <c r="T343" s="6" t="str">
        <f>IFERROR(INDEX(parent_children[children],_xlfn.AGGREGATE(15,6,ROW(parent_children[parent])/(parent_children[parent]=Main[[#Headers],[Schalter]])-2,ROW()-ROW(Main[[#Headers],[Schalter]]))),"")</f>
        <v/>
      </c>
      <c r="U343" s="6" t="str">
        <f>IFERROR(INDEX(parent_children[children],_xlfn.AGGREGATE(15,6,ROW(parent_children[parent])/(parent_children[parent]=Main[[#Headers],[Wasser]])-2,ROW()-ROW(Main[[#Headers],[Wasser]]))),"")</f>
        <v/>
      </c>
      <c r="V343" s="6" t="str">
        <f>IFERROR(INDEX(parent_children[children],_xlfn.AGGREGATE(15,6,ROW(parent_children[parent])/(parent_children[parent]=Main[[#Headers],[Luft]])-2,ROW()-ROW(Main[[#Headers],[Luft]]))),"")</f>
        <v/>
      </c>
      <c r="W343" s="6" t="str">
        <f>IFERROR(INDEX(parent_children[children],_xlfn.AGGREGATE(15,6,ROW(parent_children[parent])/(parent_children[parent]=Main[[#Headers],[Filter]])-2,ROW()-ROW(Main[[#Headers],[Filter]]))),"")</f>
        <v/>
      </c>
      <c r="X343" s="6" t="str">
        <f>IFERROR(INDEX(parent_children[children],_xlfn.AGGREGATE(15,6,ROW(parent_children[parent])/(parent_children[parent]=Main[[#Headers],[Ventilator]])-2,ROW()-ROW(Main[[#Headers],[Ventilator]]))),"")</f>
        <v/>
      </c>
      <c r="Y343" s="6" t="str">
        <f>IFERROR(INDEX(parent_children[children],_xlfn.AGGREGATE(15,6,ROW(parent_children[parent])/(parent_children[parent]=Main[[#Headers],[Gas]])-2,ROW()-ROW(Main[[#Headers],[Gas]]))),"")</f>
        <v/>
      </c>
      <c r="Z343" s="6" t="str">
        <f>IFERROR(INDEX(parent_children[children],_xlfn.AGGREGATE(15,6,ROW(parent_children[parent])/(parent_children[parent]=Main[[#Headers],[Messwert]])-2,ROW()-ROW(Main[[#Headers],[Messwert]]))),"")</f>
        <v/>
      </c>
      <c r="AA343" s="6" t="str">
        <f>IFERROR(INDEX(parent_children[children],_xlfn.AGGREGATE(15,6,ROW(parent_children[parent])/(parent_children[parent]=Main[[#Headers],[Stellbefehl]])-2,ROW()-ROW(Main[[#Headers],[Stellbefehl]]))),"")</f>
        <v/>
      </c>
      <c r="AB343" s="6" t="str">
        <f>IFERROR(INDEX(parent_children[children],_xlfn.AGGREGATE(15,6,ROW(parent_children[parent])/(parent_children[parent]=Main[[#Headers],[Schaltbefehl]])-2,ROW()-ROW(Main[[#Headers],[Schaltbefehl]]))),"")</f>
        <v/>
      </c>
      <c r="AC343" s="6" t="str">
        <f>IFERROR(INDEX(parent_children[children],_xlfn.AGGREGATE(15,6,ROW(parent_children[parent])/(parent_children[parent]=Main[[#Headers],[Betriebsmeldung]])-2,ROW()-ROW(Main[[#Headers],[Betriebsmeldung]]))),"")</f>
        <v/>
      </c>
      <c r="AD343" s="6" t="str">
        <f>IFERROR(INDEX(parent_children[children],_xlfn.AGGREGATE(15,6,ROW(parent_children[parent])/(parent_children[parent]=Main[[#Headers],[Störung]])-2,ROW()-ROW(Main[[#Headers],[Störung]]))),"")</f>
        <v/>
      </c>
    </row>
    <row r="344" spans="1:30" x14ac:dyDescent="0.25">
      <c r="A344" t="str">
        <f>IFERROR(INDEX(category_assignment[description_german],_xlfn.AGGREGATE(15,6,ROW(category_assignment[category])/(category_assignment[category]=Main[[#Headers],[System]])-2,ROW()-ROW(Main[[#Headers],[System]]))),"")</f>
        <v/>
      </c>
      <c r="B344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344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344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344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344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344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344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344" s="6" t="str">
        <f>IFERROR(INDEX(parent_children[children],_xlfn.AGGREGATE(15,6,ROW(parent_children[parent])/(parent_children[parent]=Main[[#Headers],[Kessel]])-2,ROW()-ROW(Main[[#Headers],[Kessel]]))),"")</f>
        <v/>
      </c>
      <c r="J344" s="6" t="str">
        <f>IFERROR(INDEX(parent_children[children],_xlfn.AGGREGATE(15,6,ROW(parent_children[parent])/(parent_children[parent]=Main[[#Headers],[Kältemaschine]])-2,ROW()-ROW(Main[[#Headers],[Kältemaschine]]))),"")</f>
        <v/>
      </c>
      <c r="K344" s="6" t="str">
        <f>IFERROR(INDEX(parent_children[children],_xlfn.AGGREGATE(15,6,ROW(parent_children[parent])/(parent_children[parent]=Main[[#Headers],[Speicher]])-2,ROW()-ROW(Main[[#Headers],[Speicher]]))),"")</f>
        <v/>
      </c>
      <c r="L344" s="6" t="str">
        <f>IFERROR(INDEX(parent_children[children],_xlfn.AGGREGATE(15,6,ROW(parent_children[parent])/(parent_children[parent]=Main[[#Headers],[Verteiler]])-2,ROW()-ROW(Main[[#Headers],[Verteiler]]))),"")</f>
        <v/>
      </c>
      <c r="M344" s="6" t="str">
        <f>IFERROR(INDEX(parent_children[children],_xlfn.AGGREGATE(15,6,ROW(parent_children[parent])/(parent_children[parent]=Main[[#Headers],[Unterverteiler]])-2,ROW()-ROW(Main[[#Headers],[Unterverteiler]]))),"")</f>
        <v/>
      </c>
      <c r="N344" s="6" t="str">
        <f>IFERROR(INDEX(parent_children[children],_xlfn.AGGREGATE(15,6,ROW(parent_children[parent])/(parent_children[parent]=Main[[#Headers],[Verteilsystem]])-2,ROW()-ROW(Main[[#Headers],[Verteilsystem]]))),"")</f>
        <v/>
      </c>
      <c r="O344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344" s="6" t="str">
        <f>IFERROR(INDEX(parent_children[children],_xlfn.AGGREGATE(15,6,ROW(parent_children[parent])/(parent_children[parent]=Main[[#Headers],[Wärmepumpe]])-2,ROW()-ROW(Main[[#Headers],[Wärmepumpe]]))),"")</f>
        <v/>
      </c>
      <c r="Q344" s="6" t="str">
        <f>IFERROR(INDEX(parent_children[children],_xlfn.AGGREGATE(15,6,ROW(parent_children[parent])/(parent_children[parent]=Main[[#Headers],[Ventil]])-2,ROW()-ROW(Main[[#Headers],[Ventil]]))),"")</f>
        <v/>
      </c>
      <c r="R344" s="6" t="str">
        <f>IFERROR(INDEX(parent_children[children],_xlfn.AGGREGATE(15,6,ROW(parent_children[parent])/(parent_children[parent]=Main[[#Headers],[Klappe]])-2,ROW()-ROW(Main[[#Headers],[Klappe]]))),"")</f>
        <v/>
      </c>
      <c r="S344" s="6" t="str">
        <f>IFERROR(INDEX(parent_children[children],_xlfn.AGGREGATE(15,6,ROW(parent_children[parent])/(parent_children[parent]=Main[[#Headers],[Sensor]])-2,ROW()-ROW(Main[[#Headers],[Sensor]]))),"")</f>
        <v/>
      </c>
      <c r="T344" s="6" t="str">
        <f>IFERROR(INDEX(parent_children[children],_xlfn.AGGREGATE(15,6,ROW(parent_children[parent])/(parent_children[parent]=Main[[#Headers],[Schalter]])-2,ROW()-ROW(Main[[#Headers],[Schalter]]))),"")</f>
        <v/>
      </c>
      <c r="U344" s="6" t="str">
        <f>IFERROR(INDEX(parent_children[children],_xlfn.AGGREGATE(15,6,ROW(parent_children[parent])/(parent_children[parent]=Main[[#Headers],[Wasser]])-2,ROW()-ROW(Main[[#Headers],[Wasser]]))),"")</f>
        <v/>
      </c>
      <c r="V344" s="6" t="str">
        <f>IFERROR(INDEX(parent_children[children],_xlfn.AGGREGATE(15,6,ROW(parent_children[parent])/(parent_children[parent]=Main[[#Headers],[Luft]])-2,ROW()-ROW(Main[[#Headers],[Luft]]))),"")</f>
        <v/>
      </c>
      <c r="W344" s="6" t="str">
        <f>IFERROR(INDEX(parent_children[children],_xlfn.AGGREGATE(15,6,ROW(parent_children[parent])/(parent_children[parent]=Main[[#Headers],[Filter]])-2,ROW()-ROW(Main[[#Headers],[Filter]]))),"")</f>
        <v/>
      </c>
      <c r="X344" s="6" t="str">
        <f>IFERROR(INDEX(parent_children[children],_xlfn.AGGREGATE(15,6,ROW(parent_children[parent])/(parent_children[parent]=Main[[#Headers],[Ventilator]])-2,ROW()-ROW(Main[[#Headers],[Ventilator]]))),"")</f>
        <v/>
      </c>
      <c r="Y344" s="6" t="str">
        <f>IFERROR(INDEX(parent_children[children],_xlfn.AGGREGATE(15,6,ROW(parent_children[parent])/(parent_children[parent]=Main[[#Headers],[Gas]])-2,ROW()-ROW(Main[[#Headers],[Gas]]))),"")</f>
        <v/>
      </c>
      <c r="Z344" s="6" t="str">
        <f>IFERROR(INDEX(parent_children[children],_xlfn.AGGREGATE(15,6,ROW(parent_children[parent])/(parent_children[parent]=Main[[#Headers],[Messwert]])-2,ROW()-ROW(Main[[#Headers],[Messwert]]))),"")</f>
        <v/>
      </c>
      <c r="AA344" s="6" t="str">
        <f>IFERROR(INDEX(parent_children[children],_xlfn.AGGREGATE(15,6,ROW(parent_children[parent])/(parent_children[parent]=Main[[#Headers],[Stellbefehl]])-2,ROW()-ROW(Main[[#Headers],[Stellbefehl]]))),"")</f>
        <v/>
      </c>
      <c r="AB344" s="6" t="str">
        <f>IFERROR(INDEX(parent_children[children],_xlfn.AGGREGATE(15,6,ROW(parent_children[parent])/(parent_children[parent]=Main[[#Headers],[Schaltbefehl]])-2,ROW()-ROW(Main[[#Headers],[Schaltbefehl]]))),"")</f>
        <v/>
      </c>
      <c r="AC344" s="6" t="str">
        <f>IFERROR(INDEX(parent_children[children],_xlfn.AGGREGATE(15,6,ROW(parent_children[parent])/(parent_children[parent]=Main[[#Headers],[Betriebsmeldung]])-2,ROW()-ROW(Main[[#Headers],[Betriebsmeldung]]))),"")</f>
        <v/>
      </c>
      <c r="AD344" s="6" t="str">
        <f>IFERROR(INDEX(parent_children[children],_xlfn.AGGREGATE(15,6,ROW(parent_children[parent])/(parent_children[parent]=Main[[#Headers],[Störung]])-2,ROW()-ROW(Main[[#Headers],[Störung]]))),"")</f>
        <v/>
      </c>
    </row>
    <row r="345" spans="1:30" x14ac:dyDescent="0.25">
      <c r="A345" t="str">
        <f>IFERROR(INDEX(category_assignment[description_german],_xlfn.AGGREGATE(15,6,ROW(category_assignment[category])/(category_assignment[category]=Main[[#Headers],[System]])-2,ROW()-ROW(Main[[#Headers],[System]]))),"")</f>
        <v/>
      </c>
      <c r="B345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345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345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345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345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345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345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345" s="6" t="str">
        <f>IFERROR(INDEX(parent_children[children],_xlfn.AGGREGATE(15,6,ROW(parent_children[parent])/(parent_children[parent]=Main[[#Headers],[Kessel]])-2,ROW()-ROW(Main[[#Headers],[Kessel]]))),"")</f>
        <v/>
      </c>
      <c r="J345" s="6" t="str">
        <f>IFERROR(INDEX(parent_children[children],_xlfn.AGGREGATE(15,6,ROW(parent_children[parent])/(parent_children[parent]=Main[[#Headers],[Kältemaschine]])-2,ROW()-ROW(Main[[#Headers],[Kältemaschine]]))),"")</f>
        <v/>
      </c>
      <c r="K345" s="6" t="str">
        <f>IFERROR(INDEX(parent_children[children],_xlfn.AGGREGATE(15,6,ROW(parent_children[parent])/(parent_children[parent]=Main[[#Headers],[Speicher]])-2,ROW()-ROW(Main[[#Headers],[Speicher]]))),"")</f>
        <v/>
      </c>
      <c r="L345" s="6" t="str">
        <f>IFERROR(INDEX(parent_children[children],_xlfn.AGGREGATE(15,6,ROW(parent_children[parent])/(parent_children[parent]=Main[[#Headers],[Verteiler]])-2,ROW()-ROW(Main[[#Headers],[Verteiler]]))),"")</f>
        <v/>
      </c>
      <c r="M345" s="6" t="str">
        <f>IFERROR(INDEX(parent_children[children],_xlfn.AGGREGATE(15,6,ROW(parent_children[parent])/(parent_children[parent]=Main[[#Headers],[Unterverteiler]])-2,ROW()-ROW(Main[[#Headers],[Unterverteiler]]))),"")</f>
        <v/>
      </c>
      <c r="N345" s="6" t="str">
        <f>IFERROR(INDEX(parent_children[children],_xlfn.AGGREGATE(15,6,ROW(parent_children[parent])/(parent_children[parent]=Main[[#Headers],[Verteilsystem]])-2,ROW()-ROW(Main[[#Headers],[Verteilsystem]]))),"")</f>
        <v/>
      </c>
      <c r="O345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345" s="6" t="str">
        <f>IFERROR(INDEX(parent_children[children],_xlfn.AGGREGATE(15,6,ROW(parent_children[parent])/(parent_children[parent]=Main[[#Headers],[Wärmepumpe]])-2,ROW()-ROW(Main[[#Headers],[Wärmepumpe]]))),"")</f>
        <v/>
      </c>
      <c r="Q345" s="6" t="str">
        <f>IFERROR(INDEX(parent_children[children],_xlfn.AGGREGATE(15,6,ROW(parent_children[parent])/(parent_children[parent]=Main[[#Headers],[Ventil]])-2,ROW()-ROW(Main[[#Headers],[Ventil]]))),"")</f>
        <v/>
      </c>
      <c r="R345" s="6" t="str">
        <f>IFERROR(INDEX(parent_children[children],_xlfn.AGGREGATE(15,6,ROW(parent_children[parent])/(parent_children[parent]=Main[[#Headers],[Klappe]])-2,ROW()-ROW(Main[[#Headers],[Klappe]]))),"")</f>
        <v/>
      </c>
      <c r="S345" s="6" t="str">
        <f>IFERROR(INDEX(parent_children[children],_xlfn.AGGREGATE(15,6,ROW(parent_children[parent])/(parent_children[parent]=Main[[#Headers],[Sensor]])-2,ROW()-ROW(Main[[#Headers],[Sensor]]))),"")</f>
        <v/>
      </c>
      <c r="T345" s="6" t="str">
        <f>IFERROR(INDEX(parent_children[children],_xlfn.AGGREGATE(15,6,ROW(parent_children[parent])/(parent_children[parent]=Main[[#Headers],[Schalter]])-2,ROW()-ROW(Main[[#Headers],[Schalter]]))),"")</f>
        <v/>
      </c>
      <c r="U345" s="6" t="str">
        <f>IFERROR(INDEX(parent_children[children],_xlfn.AGGREGATE(15,6,ROW(parent_children[parent])/(parent_children[parent]=Main[[#Headers],[Wasser]])-2,ROW()-ROW(Main[[#Headers],[Wasser]]))),"")</f>
        <v/>
      </c>
      <c r="V345" s="6" t="str">
        <f>IFERROR(INDEX(parent_children[children],_xlfn.AGGREGATE(15,6,ROW(parent_children[parent])/(parent_children[parent]=Main[[#Headers],[Luft]])-2,ROW()-ROW(Main[[#Headers],[Luft]]))),"")</f>
        <v/>
      </c>
      <c r="W345" s="6" t="str">
        <f>IFERROR(INDEX(parent_children[children],_xlfn.AGGREGATE(15,6,ROW(parent_children[parent])/(parent_children[parent]=Main[[#Headers],[Filter]])-2,ROW()-ROW(Main[[#Headers],[Filter]]))),"")</f>
        <v/>
      </c>
      <c r="X345" s="6" t="str">
        <f>IFERROR(INDEX(parent_children[children],_xlfn.AGGREGATE(15,6,ROW(parent_children[parent])/(parent_children[parent]=Main[[#Headers],[Ventilator]])-2,ROW()-ROW(Main[[#Headers],[Ventilator]]))),"")</f>
        <v/>
      </c>
      <c r="Y345" s="6" t="str">
        <f>IFERROR(INDEX(parent_children[children],_xlfn.AGGREGATE(15,6,ROW(parent_children[parent])/(parent_children[parent]=Main[[#Headers],[Gas]])-2,ROW()-ROW(Main[[#Headers],[Gas]]))),"")</f>
        <v/>
      </c>
      <c r="Z345" s="6" t="str">
        <f>IFERROR(INDEX(parent_children[children],_xlfn.AGGREGATE(15,6,ROW(parent_children[parent])/(parent_children[parent]=Main[[#Headers],[Messwert]])-2,ROW()-ROW(Main[[#Headers],[Messwert]]))),"")</f>
        <v/>
      </c>
      <c r="AA345" s="6" t="str">
        <f>IFERROR(INDEX(parent_children[children],_xlfn.AGGREGATE(15,6,ROW(parent_children[parent])/(parent_children[parent]=Main[[#Headers],[Stellbefehl]])-2,ROW()-ROW(Main[[#Headers],[Stellbefehl]]))),"")</f>
        <v/>
      </c>
      <c r="AB345" s="6" t="str">
        <f>IFERROR(INDEX(parent_children[children],_xlfn.AGGREGATE(15,6,ROW(parent_children[parent])/(parent_children[parent]=Main[[#Headers],[Schaltbefehl]])-2,ROW()-ROW(Main[[#Headers],[Schaltbefehl]]))),"")</f>
        <v/>
      </c>
      <c r="AC345" s="6" t="str">
        <f>IFERROR(INDEX(parent_children[children],_xlfn.AGGREGATE(15,6,ROW(parent_children[parent])/(parent_children[parent]=Main[[#Headers],[Betriebsmeldung]])-2,ROW()-ROW(Main[[#Headers],[Betriebsmeldung]]))),"")</f>
        <v/>
      </c>
      <c r="AD345" s="6" t="str">
        <f>IFERROR(INDEX(parent_children[children],_xlfn.AGGREGATE(15,6,ROW(parent_children[parent])/(parent_children[parent]=Main[[#Headers],[Störung]])-2,ROW()-ROW(Main[[#Headers],[Störung]]))),"")</f>
        <v/>
      </c>
    </row>
    <row r="346" spans="1:30" x14ac:dyDescent="0.25">
      <c r="A346" t="str">
        <f>IFERROR(INDEX(category_assignment[description_german],_xlfn.AGGREGATE(15,6,ROW(category_assignment[category])/(category_assignment[category]=Main[[#Headers],[System]])-2,ROW()-ROW(Main[[#Headers],[System]]))),"")</f>
        <v/>
      </c>
      <c r="B346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346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346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346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346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346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346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346" s="6" t="str">
        <f>IFERROR(INDEX(parent_children[children],_xlfn.AGGREGATE(15,6,ROW(parent_children[parent])/(parent_children[parent]=Main[[#Headers],[Kessel]])-2,ROW()-ROW(Main[[#Headers],[Kessel]]))),"")</f>
        <v/>
      </c>
      <c r="J346" s="6" t="str">
        <f>IFERROR(INDEX(parent_children[children],_xlfn.AGGREGATE(15,6,ROW(parent_children[parent])/(parent_children[parent]=Main[[#Headers],[Kältemaschine]])-2,ROW()-ROW(Main[[#Headers],[Kältemaschine]]))),"")</f>
        <v/>
      </c>
      <c r="K346" s="6" t="str">
        <f>IFERROR(INDEX(parent_children[children],_xlfn.AGGREGATE(15,6,ROW(parent_children[parent])/(parent_children[parent]=Main[[#Headers],[Speicher]])-2,ROW()-ROW(Main[[#Headers],[Speicher]]))),"")</f>
        <v/>
      </c>
      <c r="L346" s="6" t="str">
        <f>IFERROR(INDEX(parent_children[children],_xlfn.AGGREGATE(15,6,ROW(parent_children[parent])/(parent_children[parent]=Main[[#Headers],[Verteiler]])-2,ROW()-ROW(Main[[#Headers],[Verteiler]]))),"")</f>
        <v/>
      </c>
      <c r="M346" s="6" t="str">
        <f>IFERROR(INDEX(parent_children[children],_xlfn.AGGREGATE(15,6,ROW(parent_children[parent])/(parent_children[parent]=Main[[#Headers],[Unterverteiler]])-2,ROW()-ROW(Main[[#Headers],[Unterverteiler]]))),"")</f>
        <v/>
      </c>
      <c r="N346" s="6" t="str">
        <f>IFERROR(INDEX(parent_children[children],_xlfn.AGGREGATE(15,6,ROW(parent_children[parent])/(parent_children[parent]=Main[[#Headers],[Verteilsystem]])-2,ROW()-ROW(Main[[#Headers],[Verteilsystem]]))),"")</f>
        <v/>
      </c>
      <c r="O346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346" s="6" t="str">
        <f>IFERROR(INDEX(parent_children[children],_xlfn.AGGREGATE(15,6,ROW(parent_children[parent])/(parent_children[parent]=Main[[#Headers],[Wärmepumpe]])-2,ROW()-ROW(Main[[#Headers],[Wärmepumpe]]))),"")</f>
        <v/>
      </c>
      <c r="Q346" s="6" t="str">
        <f>IFERROR(INDEX(parent_children[children],_xlfn.AGGREGATE(15,6,ROW(parent_children[parent])/(parent_children[parent]=Main[[#Headers],[Ventil]])-2,ROW()-ROW(Main[[#Headers],[Ventil]]))),"")</f>
        <v/>
      </c>
      <c r="R346" s="6" t="str">
        <f>IFERROR(INDEX(parent_children[children],_xlfn.AGGREGATE(15,6,ROW(parent_children[parent])/(parent_children[parent]=Main[[#Headers],[Klappe]])-2,ROW()-ROW(Main[[#Headers],[Klappe]]))),"")</f>
        <v/>
      </c>
      <c r="S346" s="6" t="str">
        <f>IFERROR(INDEX(parent_children[children],_xlfn.AGGREGATE(15,6,ROW(parent_children[parent])/(parent_children[parent]=Main[[#Headers],[Sensor]])-2,ROW()-ROW(Main[[#Headers],[Sensor]]))),"")</f>
        <v/>
      </c>
      <c r="T346" s="6" t="str">
        <f>IFERROR(INDEX(parent_children[children],_xlfn.AGGREGATE(15,6,ROW(parent_children[parent])/(parent_children[parent]=Main[[#Headers],[Schalter]])-2,ROW()-ROW(Main[[#Headers],[Schalter]]))),"")</f>
        <v/>
      </c>
      <c r="U346" s="6" t="str">
        <f>IFERROR(INDEX(parent_children[children],_xlfn.AGGREGATE(15,6,ROW(parent_children[parent])/(parent_children[parent]=Main[[#Headers],[Wasser]])-2,ROW()-ROW(Main[[#Headers],[Wasser]]))),"")</f>
        <v/>
      </c>
      <c r="V346" s="6" t="str">
        <f>IFERROR(INDEX(parent_children[children],_xlfn.AGGREGATE(15,6,ROW(parent_children[parent])/(parent_children[parent]=Main[[#Headers],[Luft]])-2,ROW()-ROW(Main[[#Headers],[Luft]]))),"")</f>
        <v/>
      </c>
      <c r="W346" s="6" t="str">
        <f>IFERROR(INDEX(parent_children[children],_xlfn.AGGREGATE(15,6,ROW(parent_children[parent])/(parent_children[parent]=Main[[#Headers],[Filter]])-2,ROW()-ROW(Main[[#Headers],[Filter]]))),"")</f>
        <v/>
      </c>
      <c r="X346" s="6" t="str">
        <f>IFERROR(INDEX(parent_children[children],_xlfn.AGGREGATE(15,6,ROW(parent_children[parent])/(parent_children[parent]=Main[[#Headers],[Ventilator]])-2,ROW()-ROW(Main[[#Headers],[Ventilator]]))),"")</f>
        <v/>
      </c>
      <c r="Y346" s="6" t="str">
        <f>IFERROR(INDEX(parent_children[children],_xlfn.AGGREGATE(15,6,ROW(parent_children[parent])/(parent_children[parent]=Main[[#Headers],[Gas]])-2,ROW()-ROW(Main[[#Headers],[Gas]]))),"")</f>
        <v/>
      </c>
      <c r="Z346" s="6" t="str">
        <f>IFERROR(INDEX(parent_children[children],_xlfn.AGGREGATE(15,6,ROW(parent_children[parent])/(parent_children[parent]=Main[[#Headers],[Messwert]])-2,ROW()-ROW(Main[[#Headers],[Messwert]]))),"")</f>
        <v/>
      </c>
      <c r="AA346" s="6" t="str">
        <f>IFERROR(INDEX(parent_children[children],_xlfn.AGGREGATE(15,6,ROW(parent_children[parent])/(parent_children[parent]=Main[[#Headers],[Stellbefehl]])-2,ROW()-ROW(Main[[#Headers],[Stellbefehl]]))),"")</f>
        <v/>
      </c>
      <c r="AB346" s="6" t="str">
        <f>IFERROR(INDEX(parent_children[children],_xlfn.AGGREGATE(15,6,ROW(parent_children[parent])/(parent_children[parent]=Main[[#Headers],[Schaltbefehl]])-2,ROW()-ROW(Main[[#Headers],[Schaltbefehl]]))),"")</f>
        <v/>
      </c>
      <c r="AC346" s="6" t="str">
        <f>IFERROR(INDEX(parent_children[children],_xlfn.AGGREGATE(15,6,ROW(parent_children[parent])/(parent_children[parent]=Main[[#Headers],[Betriebsmeldung]])-2,ROW()-ROW(Main[[#Headers],[Betriebsmeldung]]))),"")</f>
        <v/>
      </c>
      <c r="AD346" s="6" t="str">
        <f>IFERROR(INDEX(parent_children[children],_xlfn.AGGREGATE(15,6,ROW(parent_children[parent])/(parent_children[parent]=Main[[#Headers],[Störung]])-2,ROW()-ROW(Main[[#Headers],[Störung]]))),"")</f>
        <v/>
      </c>
    </row>
    <row r="347" spans="1:30" x14ac:dyDescent="0.25">
      <c r="A347" t="str">
        <f>IFERROR(INDEX(category_assignment[description_german],_xlfn.AGGREGATE(15,6,ROW(category_assignment[category])/(category_assignment[category]=Main[[#Headers],[System]])-2,ROW()-ROW(Main[[#Headers],[System]]))),"")</f>
        <v/>
      </c>
      <c r="B347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347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347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347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347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347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347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347" s="6" t="str">
        <f>IFERROR(INDEX(parent_children[children],_xlfn.AGGREGATE(15,6,ROW(parent_children[parent])/(parent_children[parent]=Main[[#Headers],[Kessel]])-2,ROW()-ROW(Main[[#Headers],[Kessel]]))),"")</f>
        <v/>
      </c>
      <c r="J347" s="6" t="str">
        <f>IFERROR(INDEX(parent_children[children],_xlfn.AGGREGATE(15,6,ROW(parent_children[parent])/(parent_children[parent]=Main[[#Headers],[Kältemaschine]])-2,ROW()-ROW(Main[[#Headers],[Kältemaschine]]))),"")</f>
        <v/>
      </c>
      <c r="K347" s="6" t="str">
        <f>IFERROR(INDEX(parent_children[children],_xlfn.AGGREGATE(15,6,ROW(parent_children[parent])/(parent_children[parent]=Main[[#Headers],[Speicher]])-2,ROW()-ROW(Main[[#Headers],[Speicher]]))),"")</f>
        <v/>
      </c>
      <c r="L347" s="6" t="str">
        <f>IFERROR(INDEX(parent_children[children],_xlfn.AGGREGATE(15,6,ROW(parent_children[parent])/(parent_children[parent]=Main[[#Headers],[Verteiler]])-2,ROW()-ROW(Main[[#Headers],[Verteiler]]))),"")</f>
        <v/>
      </c>
      <c r="M347" s="6" t="str">
        <f>IFERROR(INDEX(parent_children[children],_xlfn.AGGREGATE(15,6,ROW(parent_children[parent])/(parent_children[parent]=Main[[#Headers],[Unterverteiler]])-2,ROW()-ROW(Main[[#Headers],[Unterverteiler]]))),"")</f>
        <v/>
      </c>
      <c r="N347" s="6" t="str">
        <f>IFERROR(INDEX(parent_children[children],_xlfn.AGGREGATE(15,6,ROW(parent_children[parent])/(parent_children[parent]=Main[[#Headers],[Verteilsystem]])-2,ROW()-ROW(Main[[#Headers],[Verteilsystem]]))),"")</f>
        <v/>
      </c>
      <c r="O347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347" s="6" t="str">
        <f>IFERROR(INDEX(parent_children[children],_xlfn.AGGREGATE(15,6,ROW(parent_children[parent])/(parent_children[parent]=Main[[#Headers],[Wärmepumpe]])-2,ROW()-ROW(Main[[#Headers],[Wärmepumpe]]))),"")</f>
        <v/>
      </c>
      <c r="Q347" s="6" t="str">
        <f>IFERROR(INDEX(parent_children[children],_xlfn.AGGREGATE(15,6,ROW(parent_children[parent])/(parent_children[parent]=Main[[#Headers],[Ventil]])-2,ROW()-ROW(Main[[#Headers],[Ventil]]))),"")</f>
        <v/>
      </c>
      <c r="R347" s="6" t="str">
        <f>IFERROR(INDEX(parent_children[children],_xlfn.AGGREGATE(15,6,ROW(parent_children[parent])/(parent_children[parent]=Main[[#Headers],[Klappe]])-2,ROW()-ROW(Main[[#Headers],[Klappe]]))),"")</f>
        <v/>
      </c>
      <c r="S347" s="6" t="str">
        <f>IFERROR(INDEX(parent_children[children],_xlfn.AGGREGATE(15,6,ROW(parent_children[parent])/(parent_children[parent]=Main[[#Headers],[Sensor]])-2,ROW()-ROW(Main[[#Headers],[Sensor]]))),"")</f>
        <v/>
      </c>
      <c r="T347" s="6" t="str">
        <f>IFERROR(INDEX(parent_children[children],_xlfn.AGGREGATE(15,6,ROW(parent_children[parent])/(parent_children[parent]=Main[[#Headers],[Schalter]])-2,ROW()-ROW(Main[[#Headers],[Schalter]]))),"")</f>
        <v/>
      </c>
      <c r="U347" s="6" t="str">
        <f>IFERROR(INDEX(parent_children[children],_xlfn.AGGREGATE(15,6,ROW(parent_children[parent])/(parent_children[parent]=Main[[#Headers],[Wasser]])-2,ROW()-ROW(Main[[#Headers],[Wasser]]))),"")</f>
        <v/>
      </c>
      <c r="V347" s="6" t="str">
        <f>IFERROR(INDEX(parent_children[children],_xlfn.AGGREGATE(15,6,ROW(parent_children[parent])/(parent_children[parent]=Main[[#Headers],[Luft]])-2,ROW()-ROW(Main[[#Headers],[Luft]]))),"")</f>
        <v/>
      </c>
      <c r="W347" s="6" t="str">
        <f>IFERROR(INDEX(parent_children[children],_xlfn.AGGREGATE(15,6,ROW(parent_children[parent])/(parent_children[parent]=Main[[#Headers],[Filter]])-2,ROW()-ROW(Main[[#Headers],[Filter]]))),"")</f>
        <v/>
      </c>
      <c r="X347" s="6" t="str">
        <f>IFERROR(INDEX(parent_children[children],_xlfn.AGGREGATE(15,6,ROW(parent_children[parent])/(parent_children[parent]=Main[[#Headers],[Ventilator]])-2,ROW()-ROW(Main[[#Headers],[Ventilator]]))),"")</f>
        <v/>
      </c>
      <c r="Y347" s="6" t="str">
        <f>IFERROR(INDEX(parent_children[children],_xlfn.AGGREGATE(15,6,ROW(parent_children[parent])/(parent_children[parent]=Main[[#Headers],[Gas]])-2,ROW()-ROW(Main[[#Headers],[Gas]]))),"")</f>
        <v/>
      </c>
      <c r="Z347" s="6" t="str">
        <f>IFERROR(INDEX(parent_children[children],_xlfn.AGGREGATE(15,6,ROW(parent_children[parent])/(parent_children[parent]=Main[[#Headers],[Messwert]])-2,ROW()-ROW(Main[[#Headers],[Messwert]]))),"")</f>
        <v/>
      </c>
      <c r="AA347" s="6" t="str">
        <f>IFERROR(INDEX(parent_children[children],_xlfn.AGGREGATE(15,6,ROW(parent_children[parent])/(parent_children[parent]=Main[[#Headers],[Stellbefehl]])-2,ROW()-ROW(Main[[#Headers],[Stellbefehl]]))),"")</f>
        <v/>
      </c>
      <c r="AB347" s="6" t="str">
        <f>IFERROR(INDEX(parent_children[children],_xlfn.AGGREGATE(15,6,ROW(parent_children[parent])/(parent_children[parent]=Main[[#Headers],[Schaltbefehl]])-2,ROW()-ROW(Main[[#Headers],[Schaltbefehl]]))),"")</f>
        <v/>
      </c>
      <c r="AC347" s="6" t="str">
        <f>IFERROR(INDEX(parent_children[children],_xlfn.AGGREGATE(15,6,ROW(parent_children[parent])/(parent_children[parent]=Main[[#Headers],[Betriebsmeldung]])-2,ROW()-ROW(Main[[#Headers],[Betriebsmeldung]]))),"")</f>
        <v/>
      </c>
      <c r="AD347" s="6" t="str">
        <f>IFERROR(INDEX(parent_children[children],_xlfn.AGGREGATE(15,6,ROW(parent_children[parent])/(parent_children[parent]=Main[[#Headers],[Störung]])-2,ROW()-ROW(Main[[#Headers],[Störung]]))),"")</f>
        <v/>
      </c>
    </row>
    <row r="348" spans="1:30" x14ac:dyDescent="0.25">
      <c r="A348" t="str">
        <f>IFERROR(INDEX(category_assignment[description_german],_xlfn.AGGREGATE(15,6,ROW(category_assignment[category])/(category_assignment[category]=Main[[#Headers],[System]])-2,ROW()-ROW(Main[[#Headers],[System]]))),"")</f>
        <v/>
      </c>
      <c r="B348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348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348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348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348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348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348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348" s="6" t="str">
        <f>IFERROR(INDEX(parent_children[children],_xlfn.AGGREGATE(15,6,ROW(parent_children[parent])/(parent_children[parent]=Main[[#Headers],[Kessel]])-2,ROW()-ROW(Main[[#Headers],[Kessel]]))),"")</f>
        <v/>
      </c>
      <c r="J348" s="6" t="str">
        <f>IFERROR(INDEX(parent_children[children],_xlfn.AGGREGATE(15,6,ROW(parent_children[parent])/(parent_children[parent]=Main[[#Headers],[Kältemaschine]])-2,ROW()-ROW(Main[[#Headers],[Kältemaschine]]))),"")</f>
        <v/>
      </c>
      <c r="K348" s="6" t="str">
        <f>IFERROR(INDEX(parent_children[children],_xlfn.AGGREGATE(15,6,ROW(parent_children[parent])/(parent_children[parent]=Main[[#Headers],[Speicher]])-2,ROW()-ROW(Main[[#Headers],[Speicher]]))),"")</f>
        <v/>
      </c>
      <c r="L348" s="6" t="str">
        <f>IFERROR(INDEX(parent_children[children],_xlfn.AGGREGATE(15,6,ROW(parent_children[parent])/(parent_children[parent]=Main[[#Headers],[Verteiler]])-2,ROW()-ROW(Main[[#Headers],[Verteiler]]))),"")</f>
        <v/>
      </c>
      <c r="M348" s="6" t="str">
        <f>IFERROR(INDEX(parent_children[children],_xlfn.AGGREGATE(15,6,ROW(parent_children[parent])/(parent_children[parent]=Main[[#Headers],[Unterverteiler]])-2,ROW()-ROW(Main[[#Headers],[Unterverteiler]]))),"")</f>
        <v/>
      </c>
      <c r="N348" s="6" t="str">
        <f>IFERROR(INDEX(parent_children[children],_xlfn.AGGREGATE(15,6,ROW(parent_children[parent])/(parent_children[parent]=Main[[#Headers],[Verteilsystem]])-2,ROW()-ROW(Main[[#Headers],[Verteilsystem]]))),"")</f>
        <v/>
      </c>
      <c r="O348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348" s="6" t="str">
        <f>IFERROR(INDEX(parent_children[children],_xlfn.AGGREGATE(15,6,ROW(parent_children[parent])/(parent_children[parent]=Main[[#Headers],[Wärmepumpe]])-2,ROW()-ROW(Main[[#Headers],[Wärmepumpe]]))),"")</f>
        <v/>
      </c>
      <c r="Q348" s="6" t="str">
        <f>IFERROR(INDEX(parent_children[children],_xlfn.AGGREGATE(15,6,ROW(parent_children[parent])/(parent_children[parent]=Main[[#Headers],[Ventil]])-2,ROW()-ROW(Main[[#Headers],[Ventil]]))),"")</f>
        <v/>
      </c>
      <c r="R348" s="6" t="str">
        <f>IFERROR(INDEX(parent_children[children],_xlfn.AGGREGATE(15,6,ROW(parent_children[parent])/(parent_children[parent]=Main[[#Headers],[Klappe]])-2,ROW()-ROW(Main[[#Headers],[Klappe]]))),"")</f>
        <v/>
      </c>
      <c r="S348" s="6" t="str">
        <f>IFERROR(INDEX(parent_children[children],_xlfn.AGGREGATE(15,6,ROW(parent_children[parent])/(parent_children[parent]=Main[[#Headers],[Sensor]])-2,ROW()-ROW(Main[[#Headers],[Sensor]]))),"")</f>
        <v/>
      </c>
      <c r="T348" s="6" t="str">
        <f>IFERROR(INDEX(parent_children[children],_xlfn.AGGREGATE(15,6,ROW(parent_children[parent])/(parent_children[parent]=Main[[#Headers],[Schalter]])-2,ROW()-ROW(Main[[#Headers],[Schalter]]))),"")</f>
        <v/>
      </c>
      <c r="U348" s="6" t="str">
        <f>IFERROR(INDEX(parent_children[children],_xlfn.AGGREGATE(15,6,ROW(parent_children[parent])/(parent_children[parent]=Main[[#Headers],[Wasser]])-2,ROW()-ROW(Main[[#Headers],[Wasser]]))),"")</f>
        <v/>
      </c>
      <c r="V348" s="6" t="str">
        <f>IFERROR(INDEX(parent_children[children],_xlfn.AGGREGATE(15,6,ROW(parent_children[parent])/(parent_children[parent]=Main[[#Headers],[Luft]])-2,ROW()-ROW(Main[[#Headers],[Luft]]))),"")</f>
        <v/>
      </c>
      <c r="W348" s="6" t="str">
        <f>IFERROR(INDEX(parent_children[children],_xlfn.AGGREGATE(15,6,ROW(parent_children[parent])/(parent_children[parent]=Main[[#Headers],[Filter]])-2,ROW()-ROW(Main[[#Headers],[Filter]]))),"")</f>
        <v/>
      </c>
      <c r="X348" s="6" t="str">
        <f>IFERROR(INDEX(parent_children[children],_xlfn.AGGREGATE(15,6,ROW(parent_children[parent])/(parent_children[parent]=Main[[#Headers],[Ventilator]])-2,ROW()-ROW(Main[[#Headers],[Ventilator]]))),"")</f>
        <v/>
      </c>
      <c r="Y348" s="6" t="str">
        <f>IFERROR(INDEX(parent_children[children],_xlfn.AGGREGATE(15,6,ROW(parent_children[parent])/(parent_children[parent]=Main[[#Headers],[Gas]])-2,ROW()-ROW(Main[[#Headers],[Gas]]))),"")</f>
        <v/>
      </c>
      <c r="Z348" s="6" t="str">
        <f>IFERROR(INDEX(parent_children[children],_xlfn.AGGREGATE(15,6,ROW(parent_children[parent])/(parent_children[parent]=Main[[#Headers],[Messwert]])-2,ROW()-ROW(Main[[#Headers],[Messwert]]))),"")</f>
        <v/>
      </c>
      <c r="AA348" s="6" t="str">
        <f>IFERROR(INDEX(parent_children[children],_xlfn.AGGREGATE(15,6,ROW(parent_children[parent])/(parent_children[parent]=Main[[#Headers],[Stellbefehl]])-2,ROW()-ROW(Main[[#Headers],[Stellbefehl]]))),"")</f>
        <v/>
      </c>
      <c r="AB348" s="6" t="str">
        <f>IFERROR(INDEX(parent_children[children],_xlfn.AGGREGATE(15,6,ROW(parent_children[parent])/(parent_children[parent]=Main[[#Headers],[Schaltbefehl]])-2,ROW()-ROW(Main[[#Headers],[Schaltbefehl]]))),"")</f>
        <v/>
      </c>
      <c r="AC348" s="6" t="str">
        <f>IFERROR(INDEX(parent_children[children],_xlfn.AGGREGATE(15,6,ROW(parent_children[parent])/(parent_children[parent]=Main[[#Headers],[Betriebsmeldung]])-2,ROW()-ROW(Main[[#Headers],[Betriebsmeldung]]))),"")</f>
        <v/>
      </c>
      <c r="AD348" s="6" t="str">
        <f>IFERROR(INDEX(parent_children[children],_xlfn.AGGREGATE(15,6,ROW(parent_children[parent])/(parent_children[parent]=Main[[#Headers],[Störung]])-2,ROW()-ROW(Main[[#Headers],[Störung]]))),"")</f>
        <v/>
      </c>
    </row>
    <row r="349" spans="1:30" x14ac:dyDescent="0.25">
      <c r="A349" t="str">
        <f>IFERROR(INDEX(category_assignment[description_german],_xlfn.AGGREGATE(15,6,ROW(category_assignment[category])/(category_assignment[category]=Main[[#Headers],[System]])-2,ROW()-ROW(Main[[#Headers],[System]]))),"")</f>
        <v/>
      </c>
      <c r="B349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349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349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349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349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349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349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349" s="6" t="str">
        <f>IFERROR(INDEX(parent_children[children],_xlfn.AGGREGATE(15,6,ROW(parent_children[parent])/(parent_children[parent]=Main[[#Headers],[Kessel]])-2,ROW()-ROW(Main[[#Headers],[Kessel]]))),"")</f>
        <v/>
      </c>
      <c r="J349" s="6" t="str">
        <f>IFERROR(INDEX(parent_children[children],_xlfn.AGGREGATE(15,6,ROW(parent_children[parent])/(parent_children[parent]=Main[[#Headers],[Kältemaschine]])-2,ROW()-ROW(Main[[#Headers],[Kältemaschine]]))),"")</f>
        <v/>
      </c>
      <c r="K349" s="6" t="str">
        <f>IFERROR(INDEX(parent_children[children],_xlfn.AGGREGATE(15,6,ROW(parent_children[parent])/(parent_children[parent]=Main[[#Headers],[Speicher]])-2,ROW()-ROW(Main[[#Headers],[Speicher]]))),"")</f>
        <v/>
      </c>
      <c r="L349" s="6" t="str">
        <f>IFERROR(INDEX(parent_children[children],_xlfn.AGGREGATE(15,6,ROW(parent_children[parent])/(parent_children[parent]=Main[[#Headers],[Verteiler]])-2,ROW()-ROW(Main[[#Headers],[Verteiler]]))),"")</f>
        <v/>
      </c>
      <c r="M349" s="6" t="str">
        <f>IFERROR(INDEX(parent_children[children],_xlfn.AGGREGATE(15,6,ROW(parent_children[parent])/(parent_children[parent]=Main[[#Headers],[Unterverteiler]])-2,ROW()-ROW(Main[[#Headers],[Unterverteiler]]))),"")</f>
        <v/>
      </c>
      <c r="N349" s="6" t="str">
        <f>IFERROR(INDEX(parent_children[children],_xlfn.AGGREGATE(15,6,ROW(parent_children[parent])/(parent_children[parent]=Main[[#Headers],[Verteilsystem]])-2,ROW()-ROW(Main[[#Headers],[Verteilsystem]]))),"")</f>
        <v/>
      </c>
      <c r="O349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349" s="6" t="str">
        <f>IFERROR(INDEX(parent_children[children],_xlfn.AGGREGATE(15,6,ROW(parent_children[parent])/(parent_children[parent]=Main[[#Headers],[Wärmepumpe]])-2,ROW()-ROW(Main[[#Headers],[Wärmepumpe]]))),"")</f>
        <v/>
      </c>
      <c r="Q349" s="6" t="str">
        <f>IFERROR(INDEX(parent_children[children],_xlfn.AGGREGATE(15,6,ROW(parent_children[parent])/(parent_children[parent]=Main[[#Headers],[Ventil]])-2,ROW()-ROW(Main[[#Headers],[Ventil]]))),"")</f>
        <v/>
      </c>
      <c r="R349" s="6" t="str">
        <f>IFERROR(INDEX(parent_children[children],_xlfn.AGGREGATE(15,6,ROW(parent_children[parent])/(parent_children[parent]=Main[[#Headers],[Klappe]])-2,ROW()-ROW(Main[[#Headers],[Klappe]]))),"")</f>
        <v/>
      </c>
      <c r="S349" s="6" t="str">
        <f>IFERROR(INDEX(parent_children[children],_xlfn.AGGREGATE(15,6,ROW(parent_children[parent])/(parent_children[parent]=Main[[#Headers],[Sensor]])-2,ROW()-ROW(Main[[#Headers],[Sensor]]))),"")</f>
        <v/>
      </c>
      <c r="T349" s="6" t="str">
        <f>IFERROR(INDEX(parent_children[children],_xlfn.AGGREGATE(15,6,ROW(parent_children[parent])/(parent_children[parent]=Main[[#Headers],[Schalter]])-2,ROW()-ROW(Main[[#Headers],[Schalter]]))),"")</f>
        <v/>
      </c>
      <c r="U349" s="6" t="str">
        <f>IFERROR(INDEX(parent_children[children],_xlfn.AGGREGATE(15,6,ROW(parent_children[parent])/(parent_children[parent]=Main[[#Headers],[Wasser]])-2,ROW()-ROW(Main[[#Headers],[Wasser]]))),"")</f>
        <v/>
      </c>
      <c r="V349" s="6" t="str">
        <f>IFERROR(INDEX(parent_children[children],_xlfn.AGGREGATE(15,6,ROW(parent_children[parent])/(parent_children[parent]=Main[[#Headers],[Luft]])-2,ROW()-ROW(Main[[#Headers],[Luft]]))),"")</f>
        <v/>
      </c>
      <c r="W349" s="6" t="str">
        <f>IFERROR(INDEX(parent_children[children],_xlfn.AGGREGATE(15,6,ROW(parent_children[parent])/(parent_children[parent]=Main[[#Headers],[Filter]])-2,ROW()-ROW(Main[[#Headers],[Filter]]))),"")</f>
        <v/>
      </c>
      <c r="X349" s="6" t="str">
        <f>IFERROR(INDEX(parent_children[children],_xlfn.AGGREGATE(15,6,ROW(parent_children[parent])/(parent_children[parent]=Main[[#Headers],[Ventilator]])-2,ROW()-ROW(Main[[#Headers],[Ventilator]]))),"")</f>
        <v/>
      </c>
      <c r="Y349" s="6" t="str">
        <f>IFERROR(INDEX(parent_children[children],_xlfn.AGGREGATE(15,6,ROW(parent_children[parent])/(parent_children[parent]=Main[[#Headers],[Gas]])-2,ROW()-ROW(Main[[#Headers],[Gas]]))),"")</f>
        <v/>
      </c>
      <c r="Z349" s="6" t="str">
        <f>IFERROR(INDEX(parent_children[children],_xlfn.AGGREGATE(15,6,ROW(parent_children[parent])/(parent_children[parent]=Main[[#Headers],[Messwert]])-2,ROW()-ROW(Main[[#Headers],[Messwert]]))),"")</f>
        <v/>
      </c>
      <c r="AA349" s="6" t="str">
        <f>IFERROR(INDEX(parent_children[children],_xlfn.AGGREGATE(15,6,ROW(parent_children[parent])/(parent_children[parent]=Main[[#Headers],[Stellbefehl]])-2,ROW()-ROW(Main[[#Headers],[Stellbefehl]]))),"")</f>
        <v/>
      </c>
      <c r="AB349" s="6" t="str">
        <f>IFERROR(INDEX(parent_children[children],_xlfn.AGGREGATE(15,6,ROW(parent_children[parent])/(parent_children[parent]=Main[[#Headers],[Schaltbefehl]])-2,ROW()-ROW(Main[[#Headers],[Schaltbefehl]]))),"")</f>
        <v/>
      </c>
      <c r="AC349" s="6" t="str">
        <f>IFERROR(INDEX(parent_children[children],_xlfn.AGGREGATE(15,6,ROW(parent_children[parent])/(parent_children[parent]=Main[[#Headers],[Betriebsmeldung]])-2,ROW()-ROW(Main[[#Headers],[Betriebsmeldung]]))),"")</f>
        <v/>
      </c>
      <c r="AD349" s="6" t="str">
        <f>IFERROR(INDEX(parent_children[children],_xlfn.AGGREGATE(15,6,ROW(parent_children[parent])/(parent_children[parent]=Main[[#Headers],[Störung]])-2,ROW()-ROW(Main[[#Headers],[Störung]]))),"")</f>
        <v/>
      </c>
    </row>
    <row r="350" spans="1:30" x14ac:dyDescent="0.25">
      <c r="A350" t="str">
        <f>IFERROR(INDEX(category_assignment[description_german],_xlfn.AGGREGATE(15,6,ROW(category_assignment[category])/(category_assignment[category]=Main[[#Headers],[System]])-2,ROW()-ROW(Main[[#Headers],[System]]))),"")</f>
        <v/>
      </c>
      <c r="B350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350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350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350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350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350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350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350" s="6" t="str">
        <f>IFERROR(INDEX(parent_children[children],_xlfn.AGGREGATE(15,6,ROW(parent_children[parent])/(parent_children[parent]=Main[[#Headers],[Kessel]])-2,ROW()-ROW(Main[[#Headers],[Kessel]]))),"")</f>
        <v/>
      </c>
      <c r="J350" s="6" t="str">
        <f>IFERROR(INDEX(parent_children[children],_xlfn.AGGREGATE(15,6,ROW(parent_children[parent])/(parent_children[parent]=Main[[#Headers],[Kältemaschine]])-2,ROW()-ROW(Main[[#Headers],[Kältemaschine]]))),"")</f>
        <v/>
      </c>
      <c r="K350" s="6" t="str">
        <f>IFERROR(INDEX(parent_children[children],_xlfn.AGGREGATE(15,6,ROW(parent_children[parent])/(parent_children[parent]=Main[[#Headers],[Speicher]])-2,ROW()-ROW(Main[[#Headers],[Speicher]]))),"")</f>
        <v/>
      </c>
      <c r="L350" s="6" t="str">
        <f>IFERROR(INDEX(parent_children[children],_xlfn.AGGREGATE(15,6,ROW(parent_children[parent])/(parent_children[parent]=Main[[#Headers],[Verteiler]])-2,ROW()-ROW(Main[[#Headers],[Verteiler]]))),"")</f>
        <v/>
      </c>
      <c r="M350" s="6" t="str">
        <f>IFERROR(INDEX(parent_children[children],_xlfn.AGGREGATE(15,6,ROW(parent_children[parent])/(parent_children[parent]=Main[[#Headers],[Unterverteiler]])-2,ROW()-ROW(Main[[#Headers],[Unterverteiler]]))),"")</f>
        <v/>
      </c>
      <c r="N350" s="6" t="str">
        <f>IFERROR(INDEX(parent_children[children],_xlfn.AGGREGATE(15,6,ROW(parent_children[parent])/(parent_children[parent]=Main[[#Headers],[Verteilsystem]])-2,ROW()-ROW(Main[[#Headers],[Verteilsystem]]))),"")</f>
        <v/>
      </c>
      <c r="O350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350" s="6" t="str">
        <f>IFERROR(INDEX(parent_children[children],_xlfn.AGGREGATE(15,6,ROW(parent_children[parent])/(parent_children[parent]=Main[[#Headers],[Wärmepumpe]])-2,ROW()-ROW(Main[[#Headers],[Wärmepumpe]]))),"")</f>
        <v/>
      </c>
      <c r="Q350" s="6" t="str">
        <f>IFERROR(INDEX(parent_children[children],_xlfn.AGGREGATE(15,6,ROW(parent_children[parent])/(parent_children[parent]=Main[[#Headers],[Ventil]])-2,ROW()-ROW(Main[[#Headers],[Ventil]]))),"")</f>
        <v/>
      </c>
      <c r="R350" s="6" t="str">
        <f>IFERROR(INDEX(parent_children[children],_xlfn.AGGREGATE(15,6,ROW(parent_children[parent])/(parent_children[parent]=Main[[#Headers],[Klappe]])-2,ROW()-ROW(Main[[#Headers],[Klappe]]))),"")</f>
        <v/>
      </c>
      <c r="S350" s="6" t="str">
        <f>IFERROR(INDEX(parent_children[children],_xlfn.AGGREGATE(15,6,ROW(parent_children[parent])/(parent_children[parent]=Main[[#Headers],[Sensor]])-2,ROW()-ROW(Main[[#Headers],[Sensor]]))),"")</f>
        <v/>
      </c>
      <c r="T350" s="6" t="str">
        <f>IFERROR(INDEX(parent_children[children],_xlfn.AGGREGATE(15,6,ROW(parent_children[parent])/(parent_children[parent]=Main[[#Headers],[Schalter]])-2,ROW()-ROW(Main[[#Headers],[Schalter]]))),"")</f>
        <v/>
      </c>
      <c r="U350" s="6" t="str">
        <f>IFERROR(INDEX(parent_children[children],_xlfn.AGGREGATE(15,6,ROW(parent_children[parent])/(parent_children[parent]=Main[[#Headers],[Wasser]])-2,ROW()-ROW(Main[[#Headers],[Wasser]]))),"")</f>
        <v/>
      </c>
      <c r="V350" s="6" t="str">
        <f>IFERROR(INDEX(parent_children[children],_xlfn.AGGREGATE(15,6,ROW(parent_children[parent])/(parent_children[parent]=Main[[#Headers],[Luft]])-2,ROW()-ROW(Main[[#Headers],[Luft]]))),"")</f>
        <v/>
      </c>
      <c r="W350" s="6" t="str">
        <f>IFERROR(INDEX(parent_children[children],_xlfn.AGGREGATE(15,6,ROW(parent_children[parent])/(parent_children[parent]=Main[[#Headers],[Filter]])-2,ROW()-ROW(Main[[#Headers],[Filter]]))),"")</f>
        <v/>
      </c>
      <c r="X350" s="6" t="str">
        <f>IFERROR(INDEX(parent_children[children],_xlfn.AGGREGATE(15,6,ROW(parent_children[parent])/(parent_children[parent]=Main[[#Headers],[Ventilator]])-2,ROW()-ROW(Main[[#Headers],[Ventilator]]))),"")</f>
        <v/>
      </c>
      <c r="Y350" s="6" t="str">
        <f>IFERROR(INDEX(parent_children[children],_xlfn.AGGREGATE(15,6,ROW(parent_children[parent])/(parent_children[parent]=Main[[#Headers],[Gas]])-2,ROW()-ROW(Main[[#Headers],[Gas]]))),"")</f>
        <v/>
      </c>
      <c r="Z350" s="6" t="str">
        <f>IFERROR(INDEX(parent_children[children],_xlfn.AGGREGATE(15,6,ROW(parent_children[parent])/(parent_children[parent]=Main[[#Headers],[Messwert]])-2,ROW()-ROW(Main[[#Headers],[Messwert]]))),"")</f>
        <v/>
      </c>
      <c r="AA350" s="6" t="str">
        <f>IFERROR(INDEX(parent_children[children],_xlfn.AGGREGATE(15,6,ROW(parent_children[parent])/(parent_children[parent]=Main[[#Headers],[Stellbefehl]])-2,ROW()-ROW(Main[[#Headers],[Stellbefehl]]))),"")</f>
        <v/>
      </c>
      <c r="AB350" s="6" t="str">
        <f>IFERROR(INDEX(parent_children[children],_xlfn.AGGREGATE(15,6,ROW(parent_children[parent])/(parent_children[parent]=Main[[#Headers],[Schaltbefehl]])-2,ROW()-ROW(Main[[#Headers],[Schaltbefehl]]))),"")</f>
        <v/>
      </c>
      <c r="AC350" s="6" t="str">
        <f>IFERROR(INDEX(parent_children[children],_xlfn.AGGREGATE(15,6,ROW(parent_children[parent])/(parent_children[parent]=Main[[#Headers],[Betriebsmeldung]])-2,ROW()-ROW(Main[[#Headers],[Betriebsmeldung]]))),"")</f>
        <v/>
      </c>
      <c r="AD350" s="6" t="str">
        <f>IFERROR(INDEX(parent_children[children],_xlfn.AGGREGATE(15,6,ROW(parent_children[parent])/(parent_children[parent]=Main[[#Headers],[Störung]])-2,ROW()-ROW(Main[[#Headers],[Störung]]))),"")</f>
        <v/>
      </c>
    </row>
    <row r="351" spans="1:30" x14ac:dyDescent="0.25">
      <c r="A351" t="str">
        <f>IFERROR(INDEX(category_assignment[description_german],_xlfn.AGGREGATE(15,6,ROW(category_assignment[category])/(category_assignment[category]=Main[[#Headers],[System]])-2,ROW()-ROW(Main[[#Headers],[System]]))),"")</f>
        <v/>
      </c>
      <c r="B351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351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351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351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351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351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351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351" s="6" t="str">
        <f>IFERROR(INDEX(parent_children[children],_xlfn.AGGREGATE(15,6,ROW(parent_children[parent])/(parent_children[parent]=Main[[#Headers],[Kessel]])-2,ROW()-ROW(Main[[#Headers],[Kessel]]))),"")</f>
        <v/>
      </c>
      <c r="J351" s="6" t="str">
        <f>IFERROR(INDEX(parent_children[children],_xlfn.AGGREGATE(15,6,ROW(parent_children[parent])/(parent_children[parent]=Main[[#Headers],[Kältemaschine]])-2,ROW()-ROW(Main[[#Headers],[Kältemaschine]]))),"")</f>
        <v/>
      </c>
      <c r="K351" s="6" t="str">
        <f>IFERROR(INDEX(parent_children[children],_xlfn.AGGREGATE(15,6,ROW(parent_children[parent])/(parent_children[parent]=Main[[#Headers],[Speicher]])-2,ROW()-ROW(Main[[#Headers],[Speicher]]))),"")</f>
        <v/>
      </c>
      <c r="L351" s="6" t="str">
        <f>IFERROR(INDEX(parent_children[children],_xlfn.AGGREGATE(15,6,ROW(parent_children[parent])/(parent_children[parent]=Main[[#Headers],[Verteiler]])-2,ROW()-ROW(Main[[#Headers],[Verteiler]]))),"")</f>
        <v/>
      </c>
      <c r="M351" s="6" t="str">
        <f>IFERROR(INDEX(parent_children[children],_xlfn.AGGREGATE(15,6,ROW(parent_children[parent])/(parent_children[parent]=Main[[#Headers],[Unterverteiler]])-2,ROW()-ROW(Main[[#Headers],[Unterverteiler]]))),"")</f>
        <v/>
      </c>
      <c r="N351" s="6" t="str">
        <f>IFERROR(INDEX(parent_children[children],_xlfn.AGGREGATE(15,6,ROW(parent_children[parent])/(parent_children[parent]=Main[[#Headers],[Verteilsystem]])-2,ROW()-ROW(Main[[#Headers],[Verteilsystem]]))),"")</f>
        <v/>
      </c>
      <c r="O351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351" s="6" t="str">
        <f>IFERROR(INDEX(parent_children[children],_xlfn.AGGREGATE(15,6,ROW(parent_children[parent])/(parent_children[parent]=Main[[#Headers],[Wärmepumpe]])-2,ROW()-ROW(Main[[#Headers],[Wärmepumpe]]))),"")</f>
        <v/>
      </c>
      <c r="Q351" s="6" t="str">
        <f>IFERROR(INDEX(parent_children[children],_xlfn.AGGREGATE(15,6,ROW(parent_children[parent])/(parent_children[parent]=Main[[#Headers],[Ventil]])-2,ROW()-ROW(Main[[#Headers],[Ventil]]))),"")</f>
        <v/>
      </c>
      <c r="R351" s="6" t="str">
        <f>IFERROR(INDEX(parent_children[children],_xlfn.AGGREGATE(15,6,ROW(parent_children[parent])/(parent_children[parent]=Main[[#Headers],[Klappe]])-2,ROW()-ROW(Main[[#Headers],[Klappe]]))),"")</f>
        <v/>
      </c>
      <c r="S351" s="6" t="str">
        <f>IFERROR(INDEX(parent_children[children],_xlfn.AGGREGATE(15,6,ROW(parent_children[parent])/(parent_children[parent]=Main[[#Headers],[Sensor]])-2,ROW()-ROW(Main[[#Headers],[Sensor]]))),"")</f>
        <v/>
      </c>
      <c r="T351" s="6" t="str">
        <f>IFERROR(INDEX(parent_children[children],_xlfn.AGGREGATE(15,6,ROW(parent_children[parent])/(parent_children[parent]=Main[[#Headers],[Schalter]])-2,ROW()-ROW(Main[[#Headers],[Schalter]]))),"")</f>
        <v/>
      </c>
      <c r="U351" s="6" t="str">
        <f>IFERROR(INDEX(parent_children[children],_xlfn.AGGREGATE(15,6,ROW(parent_children[parent])/(parent_children[parent]=Main[[#Headers],[Wasser]])-2,ROW()-ROW(Main[[#Headers],[Wasser]]))),"")</f>
        <v/>
      </c>
      <c r="V351" s="6" t="str">
        <f>IFERROR(INDEX(parent_children[children],_xlfn.AGGREGATE(15,6,ROW(parent_children[parent])/(parent_children[parent]=Main[[#Headers],[Luft]])-2,ROW()-ROW(Main[[#Headers],[Luft]]))),"")</f>
        <v/>
      </c>
      <c r="W351" s="6" t="str">
        <f>IFERROR(INDEX(parent_children[children],_xlfn.AGGREGATE(15,6,ROW(parent_children[parent])/(parent_children[parent]=Main[[#Headers],[Filter]])-2,ROW()-ROW(Main[[#Headers],[Filter]]))),"")</f>
        <v/>
      </c>
      <c r="X351" s="6" t="str">
        <f>IFERROR(INDEX(parent_children[children],_xlfn.AGGREGATE(15,6,ROW(parent_children[parent])/(parent_children[parent]=Main[[#Headers],[Ventilator]])-2,ROW()-ROW(Main[[#Headers],[Ventilator]]))),"")</f>
        <v/>
      </c>
      <c r="Y351" s="6" t="str">
        <f>IFERROR(INDEX(parent_children[children],_xlfn.AGGREGATE(15,6,ROW(parent_children[parent])/(parent_children[parent]=Main[[#Headers],[Gas]])-2,ROW()-ROW(Main[[#Headers],[Gas]]))),"")</f>
        <v/>
      </c>
      <c r="Z351" s="6" t="str">
        <f>IFERROR(INDEX(parent_children[children],_xlfn.AGGREGATE(15,6,ROW(parent_children[parent])/(parent_children[parent]=Main[[#Headers],[Messwert]])-2,ROW()-ROW(Main[[#Headers],[Messwert]]))),"")</f>
        <v/>
      </c>
      <c r="AA351" s="6" t="str">
        <f>IFERROR(INDEX(parent_children[children],_xlfn.AGGREGATE(15,6,ROW(parent_children[parent])/(parent_children[parent]=Main[[#Headers],[Stellbefehl]])-2,ROW()-ROW(Main[[#Headers],[Stellbefehl]]))),"")</f>
        <v/>
      </c>
      <c r="AB351" s="6" t="str">
        <f>IFERROR(INDEX(parent_children[children],_xlfn.AGGREGATE(15,6,ROW(parent_children[parent])/(parent_children[parent]=Main[[#Headers],[Schaltbefehl]])-2,ROW()-ROW(Main[[#Headers],[Schaltbefehl]]))),"")</f>
        <v/>
      </c>
      <c r="AC351" s="6" t="str">
        <f>IFERROR(INDEX(parent_children[children],_xlfn.AGGREGATE(15,6,ROW(parent_children[parent])/(parent_children[parent]=Main[[#Headers],[Betriebsmeldung]])-2,ROW()-ROW(Main[[#Headers],[Betriebsmeldung]]))),"")</f>
        <v/>
      </c>
      <c r="AD351" s="6" t="str">
        <f>IFERROR(INDEX(parent_children[children],_xlfn.AGGREGATE(15,6,ROW(parent_children[parent])/(parent_children[parent]=Main[[#Headers],[Störung]])-2,ROW()-ROW(Main[[#Headers],[Störung]]))),"")</f>
        <v/>
      </c>
    </row>
    <row r="352" spans="1:30" x14ac:dyDescent="0.25">
      <c r="A352" t="str">
        <f>IFERROR(INDEX(category_assignment[description_german],_xlfn.AGGREGATE(15,6,ROW(category_assignment[category])/(category_assignment[category]=Main[[#Headers],[System]])-2,ROW()-ROW(Main[[#Headers],[System]]))),"")</f>
        <v/>
      </c>
      <c r="B352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352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352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352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352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352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352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352" s="6" t="str">
        <f>IFERROR(INDEX(parent_children[children],_xlfn.AGGREGATE(15,6,ROW(parent_children[parent])/(parent_children[parent]=Main[[#Headers],[Kessel]])-2,ROW()-ROW(Main[[#Headers],[Kessel]]))),"")</f>
        <v/>
      </c>
      <c r="J352" s="6" t="str">
        <f>IFERROR(INDEX(parent_children[children],_xlfn.AGGREGATE(15,6,ROW(parent_children[parent])/(parent_children[parent]=Main[[#Headers],[Kältemaschine]])-2,ROW()-ROW(Main[[#Headers],[Kältemaschine]]))),"")</f>
        <v/>
      </c>
      <c r="K352" s="6" t="str">
        <f>IFERROR(INDEX(parent_children[children],_xlfn.AGGREGATE(15,6,ROW(parent_children[parent])/(parent_children[parent]=Main[[#Headers],[Speicher]])-2,ROW()-ROW(Main[[#Headers],[Speicher]]))),"")</f>
        <v/>
      </c>
      <c r="L352" s="6" t="str">
        <f>IFERROR(INDEX(parent_children[children],_xlfn.AGGREGATE(15,6,ROW(parent_children[parent])/(parent_children[parent]=Main[[#Headers],[Verteiler]])-2,ROW()-ROW(Main[[#Headers],[Verteiler]]))),"")</f>
        <v/>
      </c>
      <c r="M352" s="6" t="str">
        <f>IFERROR(INDEX(parent_children[children],_xlfn.AGGREGATE(15,6,ROW(parent_children[parent])/(parent_children[parent]=Main[[#Headers],[Unterverteiler]])-2,ROW()-ROW(Main[[#Headers],[Unterverteiler]]))),"")</f>
        <v/>
      </c>
      <c r="N352" s="6" t="str">
        <f>IFERROR(INDEX(parent_children[children],_xlfn.AGGREGATE(15,6,ROW(parent_children[parent])/(parent_children[parent]=Main[[#Headers],[Verteilsystem]])-2,ROW()-ROW(Main[[#Headers],[Verteilsystem]]))),"")</f>
        <v/>
      </c>
      <c r="O352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352" s="6" t="str">
        <f>IFERROR(INDEX(parent_children[children],_xlfn.AGGREGATE(15,6,ROW(parent_children[parent])/(parent_children[parent]=Main[[#Headers],[Wärmepumpe]])-2,ROW()-ROW(Main[[#Headers],[Wärmepumpe]]))),"")</f>
        <v/>
      </c>
      <c r="Q352" s="6" t="str">
        <f>IFERROR(INDEX(parent_children[children],_xlfn.AGGREGATE(15,6,ROW(parent_children[parent])/(parent_children[parent]=Main[[#Headers],[Ventil]])-2,ROW()-ROW(Main[[#Headers],[Ventil]]))),"")</f>
        <v/>
      </c>
      <c r="R352" s="6" t="str">
        <f>IFERROR(INDEX(parent_children[children],_xlfn.AGGREGATE(15,6,ROW(parent_children[parent])/(parent_children[parent]=Main[[#Headers],[Klappe]])-2,ROW()-ROW(Main[[#Headers],[Klappe]]))),"")</f>
        <v/>
      </c>
      <c r="S352" s="6" t="str">
        <f>IFERROR(INDEX(parent_children[children],_xlfn.AGGREGATE(15,6,ROW(parent_children[parent])/(parent_children[parent]=Main[[#Headers],[Sensor]])-2,ROW()-ROW(Main[[#Headers],[Sensor]]))),"")</f>
        <v/>
      </c>
      <c r="T352" s="6" t="str">
        <f>IFERROR(INDEX(parent_children[children],_xlfn.AGGREGATE(15,6,ROW(parent_children[parent])/(parent_children[parent]=Main[[#Headers],[Schalter]])-2,ROW()-ROW(Main[[#Headers],[Schalter]]))),"")</f>
        <v/>
      </c>
      <c r="U352" s="6" t="str">
        <f>IFERROR(INDEX(parent_children[children],_xlfn.AGGREGATE(15,6,ROW(parent_children[parent])/(parent_children[parent]=Main[[#Headers],[Wasser]])-2,ROW()-ROW(Main[[#Headers],[Wasser]]))),"")</f>
        <v/>
      </c>
      <c r="V352" s="6" t="str">
        <f>IFERROR(INDEX(parent_children[children],_xlfn.AGGREGATE(15,6,ROW(parent_children[parent])/(parent_children[parent]=Main[[#Headers],[Luft]])-2,ROW()-ROW(Main[[#Headers],[Luft]]))),"")</f>
        <v/>
      </c>
      <c r="W352" s="6" t="str">
        <f>IFERROR(INDEX(parent_children[children],_xlfn.AGGREGATE(15,6,ROW(parent_children[parent])/(parent_children[parent]=Main[[#Headers],[Filter]])-2,ROW()-ROW(Main[[#Headers],[Filter]]))),"")</f>
        <v/>
      </c>
      <c r="X352" s="6" t="str">
        <f>IFERROR(INDEX(parent_children[children],_xlfn.AGGREGATE(15,6,ROW(parent_children[parent])/(parent_children[parent]=Main[[#Headers],[Ventilator]])-2,ROW()-ROW(Main[[#Headers],[Ventilator]]))),"")</f>
        <v/>
      </c>
      <c r="Y352" s="6" t="str">
        <f>IFERROR(INDEX(parent_children[children],_xlfn.AGGREGATE(15,6,ROW(parent_children[parent])/(parent_children[parent]=Main[[#Headers],[Gas]])-2,ROW()-ROW(Main[[#Headers],[Gas]]))),"")</f>
        <v/>
      </c>
      <c r="Z352" s="6" t="str">
        <f>IFERROR(INDEX(parent_children[children],_xlfn.AGGREGATE(15,6,ROW(parent_children[parent])/(parent_children[parent]=Main[[#Headers],[Messwert]])-2,ROW()-ROW(Main[[#Headers],[Messwert]]))),"")</f>
        <v/>
      </c>
      <c r="AA352" s="6" t="str">
        <f>IFERROR(INDEX(parent_children[children],_xlfn.AGGREGATE(15,6,ROW(parent_children[parent])/(parent_children[parent]=Main[[#Headers],[Stellbefehl]])-2,ROW()-ROW(Main[[#Headers],[Stellbefehl]]))),"")</f>
        <v/>
      </c>
      <c r="AB352" s="6" t="str">
        <f>IFERROR(INDEX(parent_children[children],_xlfn.AGGREGATE(15,6,ROW(parent_children[parent])/(parent_children[parent]=Main[[#Headers],[Schaltbefehl]])-2,ROW()-ROW(Main[[#Headers],[Schaltbefehl]]))),"")</f>
        <v/>
      </c>
      <c r="AC352" s="6" t="str">
        <f>IFERROR(INDEX(parent_children[children],_xlfn.AGGREGATE(15,6,ROW(parent_children[parent])/(parent_children[parent]=Main[[#Headers],[Betriebsmeldung]])-2,ROW()-ROW(Main[[#Headers],[Betriebsmeldung]]))),"")</f>
        <v/>
      </c>
      <c r="AD352" s="6" t="str">
        <f>IFERROR(INDEX(parent_children[children],_xlfn.AGGREGATE(15,6,ROW(parent_children[parent])/(parent_children[parent]=Main[[#Headers],[Störung]])-2,ROW()-ROW(Main[[#Headers],[Störung]]))),"")</f>
        <v/>
      </c>
    </row>
    <row r="353" spans="1:30" x14ac:dyDescent="0.25">
      <c r="A353" t="str">
        <f>IFERROR(INDEX(category_assignment[description_german],_xlfn.AGGREGATE(15,6,ROW(category_assignment[category])/(category_assignment[category]=Main[[#Headers],[System]])-2,ROW()-ROW(Main[[#Headers],[System]]))),"")</f>
        <v/>
      </c>
      <c r="B353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353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353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353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353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353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353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353" s="6" t="str">
        <f>IFERROR(INDEX(parent_children[children],_xlfn.AGGREGATE(15,6,ROW(parent_children[parent])/(parent_children[parent]=Main[[#Headers],[Kessel]])-2,ROW()-ROW(Main[[#Headers],[Kessel]]))),"")</f>
        <v/>
      </c>
      <c r="J353" s="6" t="str">
        <f>IFERROR(INDEX(parent_children[children],_xlfn.AGGREGATE(15,6,ROW(parent_children[parent])/(parent_children[parent]=Main[[#Headers],[Kältemaschine]])-2,ROW()-ROW(Main[[#Headers],[Kältemaschine]]))),"")</f>
        <v/>
      </c>
      <c r="K353" s="6" t="str">
        <f>IFERROR(INDEX(parent_children[children],_xlfn.AGGREGATE(15,6,ROW(parent_children[parent])/(parent_children[parent]=Main[[#Headers],[Speicher]])-2,ROW()-ROW(Main[[#Headers],[Speicher]]))),"")</f>
        <v/>
      </c>
      <c r="L353" s="6" t="str">
        <f>IFERROR(INDEX(parent_children[children],_xlfn.AGGREGATE(15,6,ROW(parent_children[parent])/(parent_children[parent]=Main[[#Headers],[Verteiler]])-2,ROW()-ROW(Main[[#Headers],[Verteiler]]))),"")</f>
        <v/>
      </c>
      <c r="M353" s="6" t="str">
        <f>IFERROR(INDEX(parent_children[children],_xlfn.AGGREGATE(15,6,ROW(parent_children[parent])/(parent_children[parent]=Main[[#Headers],[Unterverteiler]])-2,ROW()-ROW(Main[[#Headers],[Unterverteiler]]))),"")</f>
        <v/>
      </c>
      <c r="N353" s="6" t="str">
        <f>IFERROR(INDEX(parent_children[children],_xlfn.AGGREGATE(15,6,ROW(parent_children[parent])/(parent_children[parent]=Main[[#Headers],[Verteilsystem]])-2,ROW()-ROW(Main[[#Headers],[Verteilsystem]]))),"")</f>
        <v/>
      </c>
      <c r="O353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353" s="6" t="str">
        <f>IFERROR(INDEX(parent_children[children],_xlfn.AGGREGATE(15,6,ROW(parent_children[parent])/(parent_children[parent]=Main[[#Headers],[Wärmepumpe]])-2,ROW()-ROW(Main[[#Headers],[Wärmepumpe]]))),"")</f>
        <v/>
      </c>
      <c r="Q353" s="6" t="str">
        <f>IFERROR(INDEX(parent_children[children],_xlfn.AGGREGATE(15,6,ROW(parent_children[parent])/(parent_children[parent]=Main[[#Headers],[Ventil]])-2,ROW()-ROW(Main[[#Headers],[Ventil]]))),"")</f>
        <v/>
      </c>
      <c r="R353" s="6" t="str">
        <f>IFERROR(INDEX(parent_children[children],_xlfn.AGGREGATE(15,6,ROW(parent_children[parent])/(parent_children[parent]=Main[[#Headers],[Klappe]])-2,ROW()-ROW(Main[[#Headers],[Klappe]]))),"")</f>
        <v/>
      </c>
      <c r="S353" s="6" t="str">
        <f>IFERROR(INDEX(parent_children[children],_xlfn.AGGREGATE(15,6,ROW(parent_children[parent])/(parent_children[parent]=Main[[#Headers],[Sensor]])-2,ROW()-ROW(Main[[#Headers],[Sensor]]))),"")</f>
        <v/>
      </c>
      <c r="T353" s="6" t="str">
        <f>IFERROR(INDEX(parent_children[children],_xlfn.AGGREGATE(15,6,ROW(parent_children[parent])/(parent_children[parent]=Main[[#Headers],[Schalter]])-2,ROW()-ROW(Main[[#Headers],[Schalter]]))),"")</f>
        <v/>
      </c>
      <c r="U353" s="6" t="str">
        <f>IFERROR(INDEX(parent_children[children],_xlfn.AGGREGATE(15,6,ROW(parent_children[parent])/(parent_children[parent]=Main[[#Headers],[Wasser]])-2,ROW()-ROW(Main[[#Headers],[Wasser]]))),"")</f>
        <v/>
      </c>
      <c r="V353" s="6" t="str">
        <f>IFERROR(INDEX(parent_children[children],_xlfn.AGGREGATE(15,6,ROW(parent_children[parent])/(parent_children[parent]=Main[[#Headers],[Luft]])-2,ROW()-ROW(Main[[#Headers],[Luft]]))),"")</f>
        <v/>
      </c>
      <c r="W353" s="6" t="str">
        <f>IFERROR(INDEX(parent_children[children],_xlfn.AGGREGATE(15,6,ROW(parent_children[parent])/(parent_children[parent]=Main[[#Headers],[Filter]])-2,ROW()-ROW(Main[[#Headers],[Filter]]))),"")</f>
        <v/>
      </c>
      <c r="X353" s="6" t="str">
        <f>IFERROR(INDEX(parent_children[children],_xlfn.AGGREGATE(15,6,ROW(parent_children[parent])/(parent_children[parent]=Main[[#Headers],[Ventilator]])-2,ROW()-ROW(Main[[#Headers],[Ventilator]]))),"")</f>
        <v/>
      </c>
      <c r="Y353" s="6" t="str">
        <f>IFERROR(INDEX(parent_children[children],_xlfn.AGGREGATE(15,6,ROW(parent_children[parent])/(parent_children[parent]=Main[[#Headers],[Gas]])-2,ROW()-ROW(Main[[#Headers],[Gas]]))),"")</f>
        <v/>
      </c>
      <c r="Z353" s="6" t="str">
        <f>IFERROR(INDEX(parent_children[children],_xlfn.AGGREGATE(15,6,ROW(parent_children[parent])/(parent_children[parent]=Main[[#Headers],[Messwert]])-2,ROW()-ROW(Main[[#Headers],[Messwert]]))),"")</f>
        <v/>
      </c>
      <c r="AA353" s="6" t="str">
        <f>IFERROR(INDEX(parent_children[children],_xlfn.AGGREGATE(15,6,ROW(parent_children[parent])/(parent_children[parent]=Main[[#Headers],[Stellbefehl]])-2,ROW()-ROW(Main[[#Headers],[Stellbefehl]]))),"")</f>
        <v/>
      </c>
      <c r="AB353" s="6" t="str">
        <f>IFERROR(INDEX(parent_children[children],_xlfn.AGGREGATE(15,6,ROW(parent_children[parent])/(parent_children[parent]=Main[[#Headers],[Schaltbefehl]])-2,ROW()-ROW(Main[[#Headers],[Schaltbefehl]]))),"")</f>
        <v/>
      </c>
      <c r="AC353" s="6" t="str">
        <f>IFERROR(INDEX(parent_children[children],_xlfn.AGGREGATE(15,6,ROW(parent_children[parent])/(parent_children[parent]=Main[[#Headers],[Betriebsmeldung]])-2,ROW()-ROW(Main[[#Headers],[Betriebsmeldung]]))),"")</f>
        <v/>
      </c>
      <c r="AD353" s="6" t="str">
        <f>IFERROR(INDEX(parent_children[children],_xlfn.AGGREGATE(15,6,ROW(parent_children[parent])/(parent_children[parent]=Main[[#Headers],[Störung]])-2,ROW()-ROW(Main[[#Headers],[Störung]]))),"")</f>
        <v/>
      </c>
    </row>
    <row r="354" spans="1:30" x14ac:dyDescent="0.25">
      <c r="A354" t="str">
        <f>IFERROR(INDEX(category_assignment[description_german],_xlfn.AGGREGATE(15,6,ROW(category_assignment[category])/(category_assignment[category]=Main[[#Headers],[System]])-2,ROW()-ROW(Main[[#Headers],[System]]))),"")</f>
        <v/>
      </c>
      <c r="B354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354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354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354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354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354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354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354" s="6" t="str">
        <f>IFERROR(INDEX(parent_children[children],_xlfn.AGGREGATE(15,6,ROW(parent_children[parent])/(parent_children[parent]=Main[[#Headers],[Kessel]])-2,ROW()-ROW(Main[[#Headers],[Kessel]]))),"")</f>
        <v/>
      </c>
      <c r="J354" s="6" t="str">
        <f>IFERROR(INDEX(parent_children[children],_xlfn.AGGREGATE(15,6,ROW(parent_children[parent])/(parent_children[parent]=Main[[#Headers],[Kältemaschine]])-2,ROW()-ROW(Main[[#Headers],[Kältemaschine]]))),"")</f>
        <v/>
      </c>
      <c r="K354" s="6" t="str">
        <f>IFERROR(INDEX(parent_children[children],_xlfn.AGGREGATE(15,6,ROW(parent_children[parent])/(parent_children[parent]=Main[[#Headers],[Speicher]])-2,ROW()-ROW(Main[[#Headers],[Speicher]]))),"")</f>
        <v/>
      </c>
      <c r="L354" s="6" t="str">
        <f>IFERROR(INDEX(parent_children[children],_xlfn.AGGREGATE(15,6,ROW(parent_children[parent])/(parent_children[parent]=Main[[#Headers],[Verteiler]])-2,ROW()-ROW(Main[[#Headers],[Verteiler]]))),"")</f>
        <v/>
      </c>
      <c r="M354" s="6" t="str">
        <f>IFERROR(INDEX(parent_children[children],_xlfn.AGGREGATE(15,6,ROW(parent_children[parent])/(parent_children[parent]=Main[[#Headers],[Unterverteiler]])-2,ROW()-ROW(Main[[#Headers],[Unterverteiler]]))),"")</f>
        <v/>
      </c>
      <c r="N354" s="6" t="str">
        <f>IFERROR(INDEX(parent_children[children],_xlfn.AGGREGATE(15,6,ROW(parent_children[parent])/(parent_children[parent]=Main[[#Headers],[Verteilsystem]])-2,ROW()-ROW(Main[[#Headers],[Verteilsystem]]))),"")</f>
        <v/>
      </c>
      <c r="O354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354" s="6" t="str">
        <f>IFERROR(INDEX(parent_children[children],_xlfn.AGGREGATE(15,6,ROW(parent_children[parent])/(parent_children[parent]=Main[[#Headers],[Wärmepumpe]])-2,ROW()-ROW(Main[[#Headers],[Wärmepumpe]]))),"")</f>
        <v/>
      </c>
      <c r="Q354" s="6" t="str">
        <f>IFERROR(INDEX(parent_children[children],_xlfn.AGGREGATE(15,6,ROW(parent_children[parent])/(parent_children[parent]=Main[[#Headers],[Ventil]])-2,ROW()-ROW(Main[[#Headers],[Ventil]]))),"")</f>
        <v/>
      </c>
      <c r="R354" s="6" t="str">
        <f>IFERROR(INDEX(parent_children[children],_xlfn.AGGREGATE(15,6,ROW(parent_children[parent])/(parent_children[parent]=Main[[#Headers],[Klappe]])-2,ROW()-ROW(Main[[#Headers],[Klappe]]))),"")</f>
        <v/>
      </c>
      <c r="S354" s="6" t="str">
        <f>IFERROR(INDEX(parent_children[children],_xlfn.AGGREGATE(15,6,ROW(parent_children[parent])/(parent_children[parent]=Main[[#Headers],[Sensor]])-2,ROW()-ROW(Main[[#Headers],[Sensor]]))),"")</f>
        <v/>
      </c>
      <c r="T354" s="6" t="str">
        <f>IFERROR(INDEX(parent_children[children],_xlfn.AGGREGATE(15,6,ROW(parent_children[parent])/(parent_children[parent]=Main[[#Headers],[Schalter]])-2,ROW()-ROW(Main[[#Headers],[Schalter]]))),"")</f>
        <v/>
      </c>
      <c r="U354" s="6" t="str">
        <f>IFERROR(INDEX(parent_children[children],_xlfn.AGGREGATE(15,6,ROW(parent_children[parent])/(parent_children[parent]=Main[[#Headers],[Wasser]])-2,ROW()-ROW(Main[[#Headers],[Wasser]]))),"")</f>
        <v/>
      </c>
      <c r="V354" s="6" t="str">
        <f>IFERROR(INDEX(parent_children[children],_xlfn.AGGREGATE(15,6,ROW(parent_children[parent])/(parent_children[parent]=Main[[#Headers],[Luft]])-2,ROW()-ROW(Main[[#Headers],[Luft]]))),"")</f>
        <v/>
      </c>
      <c r="W354" s="6" t="str">
        <f>IFERROR(INDEX(parent_children[children],_xlfn.AGGREGATE(15,6,ROW(parent_children[parent])/(parent_children[parent]=Main[[#Headers],[Filter]])-2,ROW()-ROW(Main[[#Headers],[Filter]]))),"")</f>
        <v/>
      </c>
      <c r="X354" s="6" t="str">
        <f>IFERROR(INDEX(parent_children[children],_xlfn.AGGREGATE(15,6,ROW(parent_children[parent])/(parent_children[parent]=Main[[#Headers],[Ventilator]])-2,ROW()-ROW(Main[[#Headers],[Ventilator]]))),"")</f>
        <v/>
      </c>
      <c r="Y354" s="6" t="str">
        <f>IFERROR(INDEX(parent_children[children],_xlfn.AGGREGATE(15,6,ROW(parent_children[parent])/(parent_children[parent]=Main[[#Headers],[Gas]])-2,ROW()-ROW(Main[[#Headers],[Gas]]))),"")</f>
        <v/>
      </c>
      <c r="Z354" s="6" t="str">
        <f>IFERROR(INDEX(parent_children[children],_xlfn.AGGREGATE(15,6,ROW(parent_children[parent])/(parent_children[parent]=Main[[#Headers],[Messwert]])-2,ROW()-ROW(Main[[#Headers],[Messwert]]))),"")</f>
        <v/>
      </c>
      <c r="AA354" s="6" t="str">
        <f>IFERROR(INDEX(parent_children[children],_xlfn.AGGREGATE(15,6,ROW(parent_children[parent])/(parent_children[parent]=Main[[#Headers],[Stellbefehl]])-2,ROW()-ROW(Main[[#Headers],[Stellbefehl]]))),"")</f>
        <v/>
      </c>
      <c r="AB354" s="6" t="str">
        <f>IFERROR(INDEX(parent_children[children],_xlfn.AGGREGATE(15,6,ROW(parent_children[parent])/(parent_children[parent]=Main[[#Headers],[Schaltbefehl]])-2,ROW()-ROW(Main[[#Headers],[Schaltbefehl]]))),"")</f>
        <v/>
      </c>
      <c r="AC354" s="6" t="str">
        <f>IFERROR(INDEX(parent_children[children],_xlfn.AGGREGATE(15,6,ROW(parent_children[parent])/(parent_children[parent]=Main[[#Headers],[Betriebsmeldung]])-2,ROW()-ROW(Main[[#Headers],[Betriebsmeldung]]))),"")</f>
        <v/>
      </c>
      <c r="AD354" s="6" t="str">
        <f>IFERROR(INDEX(parent_children[children],_xlfn.AGGREGATE(15,6,ROW(parent_children[parent])/(parent_children[parent]=Main[[#Headers],[Störung]])-2,ROW()-ROW(Main[[#Headers],[Störung]]))),"")</f>
        <v/>
      </c>
    </row>
    <row r="355" spans="1:30" x14ac:dyDescent="0.25">
      <c r="A355" t="str">
        <f>IFERROR(INDEX(category_assignment[description_german],_xlfn.AGGREGATE(15,6,ROW(category_assignment[category])/(category_assignment[category]=Main[[#Headers],[System]])-2,ROW()-ROW(Main[[#Headers],[System]]))),"")</f>
        <v/>
      </c>
      <c r="B355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355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355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355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355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355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355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355" s="6" t="str">
        <f>IFERROR(INDEX(parent_children[children],_xlfn.AGGREGATE(15,6,ROW(parent_children[parent])/(parent_children[parent]=Main[[#Headers],[Kessel]])-2,ROW()-ROW(Main[[#Headers],[Kessel]]))),"")</f>
        <v/>
      </c>
      <c r="J355" s="6" t="str">
        <f>IFERROR(INDEX(parent_children[children],_xlfn.AGGREGATE(15,6,ROW(parent_children[parent])/(parent_children[parent]=Main[[#Headers],[Kältemaschine]])-2,ROW()-ROW(Main[[#Headers],[Kältemaschine]]))),"")</f>
        <v/>
      </c>
      <c r="K355" s="6" t="str">
        <f>IFERROR(INDEX(parent_children[children],_xlfn.AGGREGATE(15,6,ROW(parent_children[parent])/(parent_children[parent]=Main[[#Headers],[Speicher]])-2,ROW()-ROW(Main[[#Headers],[Speicher]]))),"")</f>
        <v/>
      </c>
      <c r="L355" s="6" t="str">
        <f>IFERROR(INDEX(parent_children[children],_xlfn.AGGREGATE(15,6,ROW(parent_children[parent])/(parent_children[parent]=Main[[#Headers],[Verteiler]])-2,ROW()-ROW(Main[[#Headers],[Verteiler]]))),"")</f>
        <v/>
      </c>
      <c r="M355" s="6" t="str">
        <f>IFERROR(INDEX(parent_children[children],_xlfn.AGGREGATE(15,6,ROW(parent_children[parent])/(parent_children[parent]=Main[[#Headers],[Unterverteiler]])-2,ROW()-ROW(Main[[#Headers],[Unterverteiler]]))),"")</f>
        <v/>
      </c>
      <c r="N355" s="6" t="str">
        <f>IFERROR(INDEX(parent_children[children],_xlfn.AGGREGATE(15,6,ROW(parent_children[parent])/(parent_children[parent]=Main[[#Headers],[Verteilsystem]])-2,ROW()-ROW(Main[[#Headers],[Verteilsystem]]))),"")</f>
        <v/>
      </c>
      <c r="O355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355" s="6" t="str">
        <f>IFERROR(INDEX(parent_children[children],_xlfn.AGGREGATE(15,6,ROW(parent_children[parent])/(parent_children[parent]=Main[[#Headers],[Wärmepumpe]])-2,ROW()-ROW(Main[[#Headers],[Wärmepumpe]]))),"")</f>
        <v/>
      </c>
      <c r="Q355" s="6" t="str">
        <f>IFERROR(INDEX(parent_children[children],_xlfn.AGGREGATE(15,6,ROW(parent_children[parent])/(parent_children[parent]=Main[[#Headers],[Ventil]])-2,ROW()-ROW(Main[[#Headers],[Ventil]]))),"")</f>
        <v/>
      </c>
      <c r="R355" s="6" t="str">
        <f>IFERROR(INDEX(parent_children[children],_xlfn.AGGREGATE(15,6,ROW(parent_children[parent])/(parent_children[parent]=Main[[#Headers],[Klappe]])-2,ROW()-ROW(Main[[#Headers],[Klappe]]))),"")</f>
        <v/>
      </c>
      <c r="S355" s="6" t="str">
        <f>IFERROR(INDEX(parent_children[children],_xlfn.AGGREGATE(15,6,ROW(parent_children[parent])/(parent_children[parent]=Main[[#Headers],[Sensor]])-2,ROW()-ROW(Main[[#Headers],[Sensor]]))),"")</f>
        <v/>
      </c>
      <c r="T355" s="6" t="str">
        <f>IFERROR(INDEX(parent_children[children],_xlfn.AGGREGATE(15,6,ROW(parent_children[parent])/(parent_children[parent]=Main[[#Headers],[Schalter]])-2,ROW()-ROW(Main[[#Headers],[Schalter]]))),"")</f>
        <v/>
      </c>
      <c r="U355" s="6" t="str">
        <f>IFERROR(INDEX(parent_children[children],_xlfn.AGGREGATE(15,6,ROW(parent_children[parent])/(parent_children[parent]=Main[[#Headers],[Wasser]])-2,ROW()-ROW(Main[[#Headers],[Wasser]]))),"")</f>
        <v/>
      </c>
      <c r="V355" s="6" t="str">
        <f>IFERROR(INDEX(parent_children[children],_xlfn.AGGREGATE(15,6,ROW(parent_children[parent])/(parent_children[parent]=Main[[#Headers],[Luft]])-2,ROW()-ROW(Main[[#Headers],[Luft]]))),"")</f>
        <v/>
      </c>
      <c r="W355" s="6" t="str">
        <f>IFERROR(INDEX(parent_children[children],_xlfn.AGGREGATE(15,6,ROW(parent_children[parent])/(parent_children[parent]=Main[[#Headers],[Filter]])-2,ROW()-ROW(Main[[#Headers],[Filter]]))),"")</f>
        <v/>
      </c>
      <c r="X355" s="6" t="str">
        <f>IFERROR(INDEX(parent_children[children],_xlfn.AGGREGATE(15,6,ROW(parent_children[parent])/(parent_children[parent]=Main[[#Headers],[Ventilator]])-2,ROW()-ROW(Main[[#Headers],[Ventilator]]))),"")</f>
        <v/>
      </c>
      <c r="Y355" s="6" t="str">
        <f>IFERROR(INDEX(parent_children[children],_xlfn.AGGREGATE(15,6,ROW(parent_children[parent])/(parent_children[parent]=Main[[#Headers],[Gas]])-2,ROW()-ROW(Main[[#Headers],[Gas]]))),"")</f>
        <v/>
      </c>
      <c r="Z355" s="6" t="str">
        <f>IFERROR(INDEX(parent_children[children],_xlfn.AGGREGATE(15,6,ROW(parent_children[parent])/(parent_children[parent]=Main[[#Headers],[Messwert]])-2,ROW()-ROW(Main[[#Headers],[Messwert]]))),"")</f>
        <v/>
      </c>
      <c r="AA355" s="6" t="str">
        <f>IFERROR(INDEX(parent_children[children],_xlfn.AGGREGATE(15,6,ROW(parent_children[parent])/(parent_children[parent]=Main[[#Headers],[Stellbefehl]])-2,ROW()-ROW(Main[[#Headers],[Stellbefehl]]))),"")</f>
        <v/>
      </c>
      <c r="AB355" s="6" t="str">
        <f>IFERROR(INDEX(parent_children[children],_xlfn.AGGREGATE(15,6,ROW(parent_children[parent])/(parent_children[parent]=Main[[#Headers],[Schaltbefehl]])-2,ROW()-ROW(Main[[#Headers],[Schaltbefehl]]))),"")</f>
        <v/>
      </c>
      <c r="AC355" s="6" t="str">
        <f>IFERROR(INDEX(parent_children[children],_xlfn.AGGREGATE(15,6,ROW(parent_children[parent])/(parent_children[parent]=Main[[#Headers],[Betriebsmeldung]])-2,ROW()-ROW(Main[[#Headers],[Betriebsmeldung]]))),"")</f>
        <v/>
      </c>
      <c r="AD355" s="6" t="str">
        <f>IFERROR(INDEX(parent_children[children],_xlfn.AGGREGATE(15,6,ROW(parent_children[parent])/(parent_children[parent]=Main[[#Headers],[Störung]])-2,ROW()-ROW(Main[[#Headers],[Störung]]))),"")</f>
        <v/>
      </c>
    </row>
    <row r="356" spans="1:30" x14ac:dyDescent="0.25">
      <c r="A356" t="str">
        <f>IFERROR(INDEX(category_assignment[description_german],_xlfn.AGGREGATE(15,6,ROW(category_assignment[category])/(category_assignment[category]=Main[[#Headers],[System]])-2,ROW()-ROW(Main[[#Headers],[System]]))),"")</f>
        <v/>
      </c>
      <c r="B356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356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356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356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356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356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356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356" s="6" t="str">
        <f>IFERROR(INDEX(parent_children[children],_xlfn.AGGREGATE(15,6,ROW(parent_children[parent])/(parent_children[parent]=Main[[#Headers],[Kessel]])-2,ROW()-ROW(Main[[#Headers],[Kessel]]))),"")</f>
        <v/>
      </c>
      <c r="J356" s="6" t="str">
        <f>IFERROR(INDEX(parent_children[children],_xlfn.AGGREGATE(15,6,ROW(parent_children[parent])/(parent_children[parent]=Main[[#Headers],[Kältemaschine]])-2,ROW()-ROW(Main[[#Headers],[Kältemaschine]]))),"")</f>
        <v/>
      </c>
      <c r="K356" s="6" t="str">
        <f>IFERROR(INDEX(parent_children[children],_xlfn.AGGREGATE(15,6,ROW(parent_children[parent])/(parent_children[parent]=Main[[#Headers],[Speicher]])-2,ROW()-ROW(Main[[#Headers],[Speicher]]))),"")</f>
        <v/>
      </c>
      <c r="L356" s="6" t="str">
        <f>IFERROR(INDEX(parent_children[children],_xlfn.AGGREGATE(15,6,ROW(parent_children[parent])/(parent_children[parent]=Main[[#Headers],[Verteiler]])-2,ROW()-ROW(Main[[#Headers],[Verteiler]]))),"")</f>
        <v/>
      </c>
      <c r="M356" s="6" t="str">
        <f>IFERROR(INDEX(parent_children[children],_xlfn.AGGREGATE(15,6,ROW(parent_children[parent])/(parent_children[parent]=Main[[#Headers],[Unterverteiler]])-2,ROW()-ROW(Main[[#Headers],[Unterverteiler]]))),"")</f>
        <v/>
      </c>
      <c r="N356" s="6" t="str">
        <f>IFERROR(INDEX(parent_children[children],_xlfn.AGGREGATE(15,6,ROW(parent_children[parent])/(parent_children[parent]=Main[[#Headers],[Verteilsystem]])-2,ROW()-ROW(Main[[#Headers],[Verteilsystem]]))),"")</f>
        <v/>
      </c>
      <c r="O356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356" s="6" t="str">
        <f>IFERROR(INDEX(parent_children[children],_xlfn.AGGREGATE(15,6,ROW(parent_children[parent])/(parent_children[parent]=Main[[#Headers],[Wärmepumpe]])-2,ROW()-ROW(Main[[#Headers],[Wärmepumpe]]))),"")</f>
        <v/>
      </c>
      <c r="Q356" s="6" t="str">
        <f>IFERROR(INDEX(parent_children[children],_xlfn.AGGREGATE(15,6,ROW(parent_children[parent])/(parent_children[parent]=Main[[#Headers],[Ventil]])-2,ROW()-ROW(Main[[#Headers],[Ventil]]))),"")</f>
        <v/>
      </c>
      <c r="R356" s="6" t="str">
        <f>IFERROR(INDEX(parent_children[children],_xlfn.AGGREGATE(15,6,ROW(parent_children[parent])/(parent_children[parent]=Main[[#Headers],[Klappe]])-2,ROW()-ROW(Main[[#Headers],[Klappe]]))),"")</f>
        <v/>
      </c>
      <c r="S356" s="6" t="str">
        <f>IFERROR(INDEX(parent_children[children],_xlfn.AGGREGATE(15,6,ROW(parent_children[parent])/(parent_children[parent]=Main[[#Headers],[Sensor]])-2,ROW()-ROW(Main[[#Headers],[Sensor]]))),"")</f>
        <v/>
      </c>
      <c r="T356" s="6" t="str">
        <f>IFERROR(INDEX(parent_children[children],_xlfn.AGGREGATE(15,6,ROW(parent_children[parent])/(parent_children[parent]=Main[[#Headers],[Schalter]])-2,ROW()-ROW(Main[[#Headers],[Schalter]]))),"")</f>
        <v/>
      </c>
      <c r="U356" s="6" t="str">
        <f>IFERROR(INDEX(parent_children[children],_xlfn.AGGREGATE(15,6,ROW(parent_children[parent])/(parent_children[parent]=Main[[#Headers],[Wasser]])-2,ROW()-ROW(Main[[#Headers],[Wasser]]))),"")</f>
        <v/>
      </c>
      <c r="V356" s="6" t="str">
        <f>IFERROR(INDEX(parent_children[children],_xlfn.AGGREGATE(15,6,ROW(parent_children[parent])/(parent_children[parent]=Main[[#Headers],[Luft]])-2,ROW()-ROW(Main[[#Headers],[Luft]]))),"")</f>
        <v/>
      </c>
      <c r="W356" s="6" t="str">
        <f>IFERROR(INDEX(parent_children[children],_xlfn.AGGREGATE(15,6,ROW(parent_children[parent])/(parent_children[parent]=Main[[#Headers],[Filter]])-2,ROW()-ROW(Main[[#Headers],[Filter]]))),"")</f>
        <v/>
      </c>
      <c r="X356" s="6" t="str">
        <f>IFERROR(INDEX(parent_children[children],_xlfn.AGGREGATE(15,6,ROW(parent_children[parent])/(parent_children[parent]=Main[[#Headers],[Ventilator]])-2,ROW()-ROW(Main[[#Headers],[Ventilator]]))),"")</f>
        <v/>
      </c>
      <c r="Y356" s="6" t="str">
        <f>IFERROR(INDEX(parent_children[children],_xlfn.AGGREGATE(15,6,ROW(parent_children[parent])/(parent_children[parent]=Main[[#Headers],[Gas]])-2,ROW()-ROW(Main[[#Headers],[Gas]]))),"")</f>
        <v/>
      </c>
      <c r="Z356" s="6" t="str">
        <f>IFERROR(INDEX(parent_children[children],_xlfn.AGGREGATE(15,6,ROW(parent_children[parent])/(parent_children[parent]=Main[[#Headers],[Messwert]])-2,ROW()-ROW(Main[[#Headers],[Messwert]]))),"")</f>
        <v/>
      </c>
      <c r="AA356" s="6" t="str">
        <f>IFERROR(INDEX(parent_children[children],_xlfn.AGGREGATE(15,6,ROW(parent_children[parent])/(parent_children[parent]=Main[[#Headers],[Stellbefehl]])-2,ROW()-ROW(Main[[#Headers],[Stellbefehl]]))),"")</f>
        <v/>
      </c>
      <c r="AB356" s="6" t="str">
        <f>IFERROR(INDEX(parent_children[children],_xlfn.AGGREGATE(15,6,ROW(parent_children[parent])/(parent_children[parent]=Main[[#Headers],[Schaltbefehl]])-2,ROW()-ROW(Main[[#Headers],[Schaltbefehl]]))),"")</f>
        <v/>
      </c>
      <c r="AC356" s="6" t="str">
        <f>IFERROR(INDEX(parent_children[children],_xlfn.AGGREGATE(15,6,ROW(parent_children[parent])/(parent_children[parent]=Main[[#Headers],[Betriebsmeldung]])-2,ROW()-ROW(Main[[#Headers],[Betriebsmeldung]]))),"")</f>
        <v/>
      </c>
      <c r="AD356" s="6" t="str">
        <f>IFERROR(INDEX(parent_children[children],_xlfn.AGGREGATE(15,6,ROW(parent_children[parent])/(parent_children[parent]=Main[[#Headers],[Störung]])-2,ROW()-ROW(Main[[#Headers],[Störung]]))),"")</f>
        <v/>
      </c>
    </row>
    <row r="357" spans="1:30" x14ac:dyDescent="0.25">
      <c r="A357" t="str">
        <f>IFERROR(INDEX(category_assignment[description_german],_xlfn.AGGREGATE(15,6,ROW(category_assignment[category])/(category_assignment[category]=Main[[#Headers],[System]])-2,ROW()-ROW(Main[[#Headers],[System]]))),"")</f>
        <v/>
      </c>
      <c r="B357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357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357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357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357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357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357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357" s="6" t="str">
        <f>IFERROR(INDEX(parent_children[children],_xlfn.AGGREGATE(15,6,ROW(parent_children[parent])/(parent_children[parent]=Main[[#Headers],[Kessel]])-2,ROW()-ROW(Main[[#Headers],[Kessel]]))),"")</f>
        <v/>
      </c>
      <c r="J357" s="6" t="str">
        <f>IFERROR(INDEX(parent_children[children],_xlfn.AGGREGATE(15,6,ROW(parent_children[parent])/(parent_children[parent]=Main[[#Headers],[Kältemaschine]])-2,ROW()-ROW(Main[[#Headers],[Kältemaschine]]))),"")</f>
        <v/>
      </c>
      <c r="K357" s="6" t="str">
        <f>IFERROR(INDEX(parent_children[children],_xlfn.AGGREGATE(15,6,ROW(parent_children[parent])/(parent_children[parent]=Main[[#Headers],[Speicher]])-2,ROW()-ROW(Main[[#Headers],[Speicher]]))),"")</f>
        <v/>
      </c>
      <c r="L357" s="6" t="str">
        <f>IFERROR(INDEX(parent_children[children],_xlfn.AGGREGATE(15,6,ROW(parent_children[parent])/(parent_children[parent]=Main[[#Headers],[Verteiler]])-2,ROW()-ROW(Main[[#Headers],[Verteiler]]))),"")</f>
        <v/>
      </c>
      <c r="M357" s="6" t="str">
        <f>IFERROR(INDEX(parent_children[children],_xlfn.AGGREGATE(15,6,ROW(parent_children[parent])/(parent_children[parent]=Main[[#Headers],[Unterverteiler]])-2,ROW()-ROW(Main[[#Headers],[Unterverteiler]]))),"")</f>
        <v/>
      </c>
      <c r="N357" s="6" t="str">
        <f>IFERROR(INDEX(parent_children[children],_xlfn.AGGREGATE(15,6,ROW(parent_children[parent])/(parent_children[parent]=Main[[#Headers],[Verteilsystem]])-2,ROW()-ROW(Main[[#Headers],[Verteilsystem]]))),"")</f>
        <v/>
      </c>
      <c r="O357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357" s="6" t="str">
        <f>IFERROR(INDEX(parent_children[children],_xlfn.AGGREGATE(15,6,ROW(parent_children[parent])/(parent_children[parent]=Main[[#Headers],[Wärmepumpe]])-2,ROW()-ROW(Main[[#Headers],[Wärmepumpe]]))),"")</f>
        <v/>
      </c>
      <c r="Q357" s="6" t="str">
        <f>IFERROR(INDEX(parent_children[children],_xlfn.AGGREGATE(15,6,ROW(parent_children[parent])/(parent_children[parent]=Main[[#Headers],[Ventil]])-2,ROW()-ROW(Main[[#Headers],[Ventil]]))),"")</f>
        <v/>
      </c>
      <c r="R357" s="6" t="str">
        <f>IFERROR(INDEX(parent_children[children],_xlfn.AGGREGATE(15,6,ROW(parent_children[parent])/(parent_children[parent]=Main[[#Headers],[Klappe]])-2,ROW()-ROW(Main[[#Headers],[Klappe]]))),"")</f>
        <v/>
      </c>
      <c r="S357" s="6" t="str">
        <f>IFERROR(INDEX(parent_children[children],_xlfn.AGGREGATE(15,6,ROW(parent_children[parent])/(parent_children[parent]=Main[[#Headers],[Sensor]])-2,ROW()-ROW(Main[[#Headers],[Sensor]]))),"")</f>
        <v/>
      </c>
      <c r="T357" s="6" t="str">
        <f>IFERROR(INDEX(parent_children[children],_xlfn.AGGREGATE(15,6,ROW(parent_children[parent])/(parent_children[parent]=Main[[#Headers],[Schalter]])-2,ROW()-ROW(Main[[#Headers],[Schalter]]))),"")</f>
        <v/>
      </c>
      <c r="U357" s="6" t="str">
        <f>IFERROR(INDEX(parent_children[children],_xlfn.AGGREGATE(15,6,ROW(parent_children[parent])/(parent_children[parent]=Main[[#Headers],[Wasser]])-2,ROW()-ROW(Main[[#Headers],[Wasser]]))),"")</f>
        <v/>
      </c>
      <c r="V357" s="6" t="str">
        <f>IFERROR(INDEX(parent_children[children],_xlfn.AGGREGATE(15,6,ROW(parent_children[parent])/(parent_children[parent]=Main[[#Headers],[Luft]])-2,ROW()-ROW(Main[[#Headers],[Luft]]))),"")</f>
        <v/>
      </c>
      <c r="W357" s="6" t="str">
        <f>IFERROR(INDEX(parent_children[children],_xlfn.AGGREGATE(15,6,ROW(parent_children[parent])/(parent_children[parent]=Main[[#Headers],[Filter]])-2,ROW()-ROW(Main[[#Headers],[Filter]]))),"")</f>
        <v/>
      </c>
      <c r="X357" s="6" t="str">
        <f>IFERROR(INDEX(parent_children[children],_xlfn.AGGREGATE(15,6,ROW(parent_children[parent])/(parent_children[parent]=Main[[#Headers],[Ventilator]])-2,ROW()-ROW(Main[[#Headers],[Ventilator]]))),"")</f>
        <v/>
      </c>
      <c r="Y357" s="6" t="str">
        <f>IFERROR(INDEX(parent_children[children],_xlfn.AGGREGATE(15,6,ROW(parent_children[parent])/(parent_children[parent]=Main[[#Headers],[Gas]])-2,ROW()-ROW(Main[[#Headers],[Gas]]))),"")</f>
        <v/>
      </c>
      <c r="Z357" s="6" t="str">
        <f>IFERROR(INDEX(parent_children[children],_xlfn.AGGREGATE(15,6,ROW(parent_children[parent])/(parent_children[parent]=Main[[#Headers],[Messwert]])-2,ROW()-ROW(Main[[#Headers],[Messwert]]))),"")</f>
        <v/>
      </c>
      <c r="AA357" s="6" t="str">
        <f>IFERROR(INDEX(parent_children[children],_xlfn.AGGREGATE(15,6,ROW(parent_children[parent])/(parent_children[parent]=Main[[#Headers],[Stellbefehl]])-2,ROW()-ROW(Main[[#Headers],[Stellbefehl]]))),"")</f>
        <v/>
      </c>
      <c r="AB357" s="6" t="str">
        <f>IFERROR(INDEX(parent_children[children],_xlfn.AGGREGATE(15,6,ROW(parent_children[parent])/(parent_children[parent]=Main[[#Headers],[Schaltbefehl]])-2,ROW()-ROW(Main[[#Headers],[Schaltbefehl]]))),"")</f>
        <v/>
      </c>
      <c r="AC357" s="6" t="str">
        <f>IFERROR(INDEX(parent_children[children],_xlfn.AGGREGATE(15,6,ROW(parent_children[parent])/(parent_children[parent]=Main[[#Headers],[Betriebsmeldung]])-2,ROW()-ROW(Main[[#Headers],[Betriebsmeldung]]))),"")</f>
        <v/>
      </c>
      <c r="AD357" s="6" t="str">
        <f>IFERROR(INDEX(parent_children[children],_xlfn.AGGREGATE(15,6,ROW(parent_children[parent])/(parent_children[parent]=Main[[#Headers],[Störung]])-2,ROW()-ROW(Main[[#Headers],[Störung]]))),"")</f>
        <v/>
      </c>
    </row>
    <row r="358" spans="1:30" x14ac:dyDescent="0.25">
      <c r="A358" t="str">
        <f>IFERROR(INDEX(category_assignment[description_german],_xlfn.AGGREGATE(15,6,ROW(category_assignment[category])/(category_assignment[category]=Main[[#Headers],[System]])-2,ROW()-ROW(Main[[#Headers],[System]]))),"")</f>
        <v/>
      </c>
      <c r="B358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358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358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358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358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358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358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358" s="6" t="str">
        <f>IFERROR(INDEX(parent_children[children],_xlfn.AGGREGATE(15,6,ROW(parent_children[parent])/(parent_children[parent]=Main[[#Headers],[Kessel]])-2,ROW()-ROW(Main[[#Headers],[Kessel]]))),"")</f>
        <v/>
      </c>
      <c r="J358" s="6" t="str">
        <f>IFERROR(INDEX(parent_children[children],_xlfn.AGGREGATE(15,6,ROW(parent_children[parent])/(parent_children[parent]=Main[[#Headers],[Kältemaschine]])-2,ROW()-ROW(Main[[#Headers],[Kältemaschine]]))),"")</f>
        <v/>
      </c>
      <c r="K358" s="6" t="str">
        <f>IFERROR(INDEX(parent_children[children],_xlfn.AGGREGATE(15,6,ROW(parent_children[parent])/(parent_children[parent]=Main[[#Headers],[Speicher]])-2,ROW()-ROW(Main[[#Headers],[Speicher]]))),"")</f>
        <v/>
      </c>
      <c r="L358" s="6" t="str">
        <f>IFERROR(INDEX(parent_children[children],_xlfn.AGGREGATE(15,6,ROW(parent_children[parent])/(parent_children[parent]=Main[[#Headers],[Verteiler]])-2,ROW()-ROW(Main[[#Headers],[Verteiler]]))),"")</f>
        <v/>
      </c>
      <c r="M358" s="6" t="str">
        <f>IFERROR(INDEX(parent_children[children],_xlfn.AGGREGATE(15,6,ROW(parent_children[parent])/(parent_children[parent]=Main[[#Headers],[Unterverteiler]])-2,ROW()-ROW(Main[[#Headers],[Unterverteiler]]))),"")</f>
        <v/>
      </c>
      <c r="N358" s="6" t="str">
        <f>IFERROR(INDEX(parent_children[children],_xlfn.AGGREGATE(15,6,ROW(parent_children[parent])/(parent_children[parent]=Main[[#Headers],[Verteilsystem]])-2,ROW()-ROW(Main[[#Headers],[Verteilsystem]]))),"")</f>
        <v/>
      </c>
      <c r="O358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358" s="6" t="str">
        <f>IFERROR(INDEX(parent_children[children],_xlfn.AGGREGATE(15,6,ROW(parent_children[parent])/(parent_children[parent]=Main[[#Headers],[Wärmepumpe]])-2,ROW()-ROW(Main[[#Headers],[Wärmepumpe]]))),"")</f>
        <v/>
      </c>
      <c r="Q358" s="6" t="str">
        <f>IFERROR(INDEX(parent_children[children],_xlfn.AGGREGATE(15,6,ROW(parent_children[parent])/(parent_children[parent]=Main[[#Headers],[Ventil]])-2,ROW()-ROW(Main[[#Headers],[Ventil]]))),"")</f>
        <v/>
      </c>
      <c r="R358" s="6" t="str">
        <f>IFERROR(INDEX(parent_children[children],_xlfn.AGGREGATE(15,6,ROW(parent_children[parent])/(parent_children[parent]=Main[[#Headers],[Klappe]])-2,ROW()-ROW(Main[[#Headers],[Klappe]]))),"")</f>
        <v/>
      </c>
      <c r="S358" s="6" t="str">
        <f>IFERROR(INDEX(parent_children[children],_xlfn.AGGREGATE(15,6,ROW(parent_children[parent])/(parent_children[parent]=Main[[#Headers],[Sensor]])-2,ROW()-ROW(Main[[#Headers],[Sensor]]))),"")</f>
        <v/>
      </c>
      <c r="T358" s="6" t="str">
        <f>IFERROR(INDEX(parent_children[children],_xlfn.AGGREGATE(15,6,ROW(parent_children[parent])/(parent_children[parent]=Main[[#Headers],[Schalter]])-2,ROW()-ROW(Main[[#Headers],[Schalter]]))),"")</f>
        <v/>
      </c>
      <c r="U358" s="6" t="str">
        <f>IFERROR(INDEX(parent_children[children],_xlfn.AGGREGATE(15,6,ROW(parent_children[parent])/(parent_children[parent]=Main[[#Headers],[Wasser]])-2,ROW()-ROW(Main[[#Headers],[Wasser]]))),"")</f>
        <v/>
      </c>
      <c r="V358" s="6" t="str">
        <f>IFERROR(INDEX(parent_children[children],_xlfn.AGGREGATE(15,6,ROW(parent_children[parent])/(parent_children[parent]=Main[[#Headers],[Luft]])-2,ROW()-ROW(Main[[#Headers],[Luft]]))),"")</f>
        <v/>
      </c>
      <c r="W358" s="6" t="str">
        <f>IFERROR(INDEX(parent_children[children],_xlfn.AGGREGATE(15,6,ROW(parent_children[parent])/(parent_children[parent]=Main[[#Headers],[Filter]])-2,ROW()-ROW(Main[[#Headers],[Filter]]))),"")</f>
        <v/>
      </c>
      <c r="X358" s="6" t="str">
        <f>IFERROR(INDEX(parent_children[children],_xlfn.AGGREGATE(15,6,ROW(parent_children[parent])/(parent_children[parent]=Main[[#Headers],[Ventilator]])-2,ROW()-ROW(Main[[#Headers],[Ventilator]]))),"")</f>
        <v/>
      </c>
      <c r="Y358" s="6" t="str">
        <f>IFERROR(INDEX(parent_children[children],_xlfn.AGGREGATE(15,6,ROW(parent_children[parent])/(parent_children[parent]=Main[[#Headers],[Gas]])-2,ROW()-ROW(Main[[#Headers],[Gas]]))),"")</f>
        <v/>
      </c>
      <c r="Z358" s="6" t="str">
        <f>IFERROR(INDEX(parent_children[children],_xlfn.AGGREGATE(15,6,ROW(parent_children[parent])/(parent_children[parent]=Main[[#Headers],[Messwert]])-2,ROW()-ROW(Main[[#Headers],[Messwert]]))),"")</f>
        <v/>
      </c>
      <c r="AA358" s="6" t="str">
        <f>IFERROR(INDEX(parent_children[children],_xlfn.AGGREGATE(15,6,ROW(parent_children[parent])/(parent_children[parent]=Main[[#Headers],[Stellbefehl]])-2,ROW()-ROW(Main[[#Headers],[Stellbefehl]]))),"")</f>
        <v/>
      </c>
      <c r="AB358" s="6" t="str">
        <f>IFERROR(INDEX(parent_children[children],_xlfn.AGGREGATE(15,6,ROW(parent_children[parent])/(parent_children[parent]=Main[[#Headers],[Schaltbefehl]])-2,ROW()-ROW(Main[[#Headers],[Schaltbefehl]]))),"")</f>
        <v/>
      </c>
      <c r="AC358" s="6" t="str">
        <f>IFERROR(INDEX(parent_children[children],_xlfn.AGGREGATE(15,6,ROW(parent_children[parent])/(parent_children[parent]=Main[[#Headers],[Betriebsmeldung]])-2,ROW()-ROW(Main[[#Headers],[Betriebsmeldung]]))),"")</f>
        <v/>
      </c>
      <c r="AD358" s="6" t="str">
        <f>IFERROR(INDEX(parent_children[children],_xlfn.AGGREGATE(15,6,ROW(parent_children[parent])/(parent_children[parent]=Main[[#Headers],[Störung]])-2,ROW()-ROW(Main[[#Headers],[Störung]]))),"")</f>
        <v/>
      </c>
    </row>
    <row r="359" spans="1:30" x14ac:dyDescent="0.25">
      <c r="A359" t="str">
        <f>IFERROR(INDEX(category_assignment[description_german],_xlfn.AGGREGATE(15,6,ROW(category_assignment[category])/(category_assignment[category]=Main[[#Headers],[System]])-2,ROW()-ROW(Main[[#Headers],[System]]))),"")</f>
        <v/>
      </c>
      <c r="B359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359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359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359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359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359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359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359" s="6" t="str">
        <f>IFERROR(INDEX(parent_children[children],_xlfn.AGGREGATE(15,6,ROW(parent_children[parent])/(parent_children[parent]=Main[[#Headers],[Kessel]])-2,ROW()-ROW(Main[[#Headers],[Kessel]]))),"")</f>
        <v/>
      </c>
      <c r="J359" s="6" t="str">
        <f>IFERROR(INDEX(parent_children[children],_xlfn.AGGREGATE(15,6,ROW(parent_children[parent])/(parent_children[parent]=Main[[#Headers],[Kältemaschine]])-2,ROW()-ROW(Main[[#Headers],[Kältemaschine]]))),"")</f>
        <v/>
      </c>
      <c r="K359" s="6" t="str">
        <f>IFERROR(INDEX(parent_children[children],_xlfn.AGGREGATE(15,6,ROW(parent_children[parent])/(parent_children[parent]=Main[[#Headers],[Speicher]])-2,ROW()-ROW(Main[[#Headers],[Speicher]]))),"")</f>
        <v/>
      </c>
      <c r="L359" s="6" t="str">
        <f>IFERROR(INDEX(parent_children[children],_xlfn.AGGREGATE(15,6,ROW(parent_children[parent])/(parent_children[parent]=Main[[#Headers],[Verteiler]])-2,ROW()-ROW(Main[[#Headers],[Verteiler]]))),"")</f>
        <v/>
      </c>
      <c r="M359" s="6" t="str">
        <f>IFERROR(INDEX(parent_children[children],_xlfn.AGGREGATE(15,6,ROW(parent_children[parent])/(parent_children[parent]=Main[[#Headers],[Unterverteiler]])-2,ROW()-ROW(Main[[#Headers],[Unterverteiler]]))),"")</f>
        <v/>
      </c>
      <c r="N359" s="6" t="str">
        <f>IFERROR(INDEX(parent_children[children],_xlfn.AGGREGATE(15,6,ROW(parent_children[parent])/(parent_children[parent]=Main[[#Headers],[Verteilsystem]])-2,ROW()-ROW(Main[[#Headers],[Verteilsystem]]))),"")</f>
        <v/>
      </c>
      <c r="O359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359" s="6" t="str">
        <f>IFERROR(INDEX(parent_children[children],_xlfn.AGGREGATE(15,6,ROW(parent_children[parent])/(parent_children[parent]=Main[[#Headers],[Wärmepumpe]])-2,ROW()-ROW(Main[[#Headers],[Wärmepumpe]]))),"")</f>
        <v/>
      </c>
      <c r="Q359" s="6" t="str">
        <f>IFERROR(INDEX(parent_children[children],_xlfn.AGGREGATE(15,6,ROW(parent_children[parent])/(parent_children[parent]=Main[[#Headers],[Ventil]])-2,ROW()-ROW(Main[[#Headers],[Ventil]]))),"")</f>
        <v/>
      </c>
      <c r="R359" s="6" t="str">
        <f>IFERROR(INDEX(parent_children[children],_xlfn.AGGREGATE(15,6,ROW(parent_children[parent])/(parent_children[parent]=Main[[#Headers],[Klappe]])-2,ROW()-ROW(Main[[#Headers],[Klappe]]))),"")</f>
        <v/>
      </c>
      <c r="S359" s="6" t="str">
        <f>IFERROR(INDEX(parent_children[children],_xlfn.AGGREGATE(15,6,ROW(parent_children[parent])/(parent_children[parent]=Main[[#Headers],[Sensor]])-2,ROW()-ROW(Main[[#Headers],[Sensor]]))),"")</f>
        <v/>
      </c>
      <c r="T359" s="6" t="str">
        <f>IFERROR(INDEX(parent_children[children],_xlfn.AGGREGATE(15,6,ROW(parent_children[parent])/(parent_children[parent]=Main[[#Headers],[Schalter]])-2,ROW()-ROW(Main[[#Headers],[Schalter]]))),"")</f>
        <v/>
      </c>
      <c r="U359" s="6" t="str">
        <f>IFERROR(INDEX(parent_children[children],_xlfn.AGGREGATE(15,6,ROW(parent_children[parent])/(parent_children[parent]=Main[[#Headers],[Wasser]])-2,ROW()-ROW(Main[[#Headers],[Wasser]]))),"")</f>
        <v/>
      </c>
      <c r="V359" s="6" t="str">
        <f>IFERROR(INDEX(parent_children[children],_xlfn.AGGREGATE(15,6,ROW(parent_children[parent])/(parent_children[parent]=Main[[#Headers],[Luft]])-2,ROW()-ROW(Main[[#Headers],[Luft]]))),"")</f>
        <v/>
      </c>
      <c r="W359" s="6" t="str">
        <f>IFERROR(INDEX(parent_children[children],_xlfn.AGGREGATE(15,6,ROW(parent_children[parent])/(parent_children[parent]=Main[[#Headers],[Filter]])-2,ROW()-ROW(Main[[#Headers],[Filter]]))),"")</f>
        <v/>
      </c>
      <c r="X359" s="6" t="str">
        <f>IFERROR(INDEX(parent_children[children],_xlfn.AGGREGATE(15,6,ROW(parent_children[parent])/(parent_children[parent]=Main[[#Headers],[Ventilator]])-2,ROW()-ROW(Main[[#Headers],[Ventilator]]))),"")</f>
        <v/>
      </c>
      <c r="Y359" s="6" t="str">
        <f>IFERROR(INDEX(parent_children[children],_xlfn.AGGREGATE(15,6,ROW(parent_children[parent])/(parent_children[parent]=Main[[#Headers],[Gas]])-2,ROW()-ROW(Main[[#Headers],[Gas]]))),"")</f>
        <v/>
      </c>
      <c r="Z359" s="6" t="str">
        <f>IFERROR(INDEX(parent_children[children],_xlfn.AGGREGATE(15,6,ROW(parent_children[parent])/(parent_children[parent]=Main[[#Headers],[Messwert]])-2,ROW()-ROW(Main[[#Headers],[Messwert]]))),"")</f>
        <v/>
      </c>
      <c r="AA359" s="6" t="str">
        <f>IFERROR(INDEX(parent_children[children],_xlfn.AGGREGATE(15,6,ROW(parent_children[parent])/(parent_children[parent]=Main[[#Headers],[Stellbefehl]])-2,ROW()-ROW(Main[[#Headers],[Stellbefehl]]))),"")</f>
        <v/>
      </c>
      <c r="AB359" s="6" t="str">
        <f>IFERROR(INDEX(parent_children[children],_xlfn.AGGREGATE(15,6,ROW(parent_children[parent])/(parent_children[parent]=Main[[#Headers],[Schaltbefehl]])-2,ROW()-ROW(Main[[#Headers],[Schaltbefehl]]))),"")</f>
        <v/>
      </c>
      <c r="AC359" s="6" t="str">
        <f>IFERROR(INDEX(parent_children[children],_xlfn.AGGREGATE(15,6,ROW(parent_children[parent])/(parent_children[parent]=Main[[#Headers],[Betriebsmeldung]])-2,ROW()-ROW(Main[[#Headers],[Betriebsmeldung]]))),"")</f>
        <v/>
      </c>
      <c r="AD359" s="6" t="str">
        <f>IFERROR(INDEX(parent_children[children],_xlfn.AGGREGATE(15,6,ROW(parent_children[parent])/(parent_children[parent]=Main[[#Headers],[Störung]])-2,ROW()-ROW(Main[[#Headers],[Störung]]))),"")</f>
        <v/>
      </c>
    </row>
    <row r="360" spans="1:30" x14ac:dyDescent="0.25">
      <c r="A360" t="str">
        <f>IFERROR(INDEX(category_assignment[description_german],_xlfn.AGGREGATE(15,6,ROW(category_assignment[category])/(category_assignment[category]=Main[[#Headers],[System]])-2,ROW()-ROW(Main[[#Headers],[System]]))),"")</f>
        <v/>
      </c>
      <c r="B360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360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360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360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360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360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360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360" s="6" t="str">
        <f>IFERROR(INDEX(parent_children[children],_xlfn.AGGREGATE(15,6,ROW(parent_children[parent])/(parent_children[parent]=Main[[#Headers],[Kessel]])-2,ROW()-ROW(Main[[#Headers],[Kessel]]))),"")</f>
        <v/>
      </c>
      <c r="J360" s="6" t="str">
        <f>IFERROR(INDEX(parent_children[children],_xlfn.AGGREGATE(15,6,ROW(parent_children[parent])/(parent_children[parent]=Main[[#Headers],[Kältemaschine]])-2,ROW()-ROW(Main[[#Headers],[Kältemaschine]]))),"")</f>
        <v/>
      </c>
      <c r="K360" s="6" t="str">
        <f>IFERROR(INDEX(parent_children[children],_xlfn.AGGREGATE(15,6,ROW(parent_children[parent])/(parent_children[parent]=Main[[#Headers],[Speicher]])-2,ROW()-ROW(Main[[#Headers],[Speicher]]))),"")</f>
        <v/>
      </c>
      <c r="L360" s="6" t="str">
        <f>IFERROR(INDEX(parent_children[children],_xlfn.AGGREGATE(15,6,ROW(parent_children[parent])/(parent_children[parent]=Main[[#Headers],[Verteiler]])-2,ROW()-ROW(Main[[#Headers],[Verteiler]]))),"")</f>
        <v/>
      </c>
      <c r="M360" s="6" t="str">
        <f>IFERROR(INDEX(parent_children[children],_xlfn.AGGREGATE(15,6,ROW(parent_children[parent])/(parent_children[parent]=Main[[#Headers],[Unterverteiler]])-2,ROW()-ROW(Main[[#Headers],[Unterverteiler]]))),"")</f>
        <v/>
      </c>
      <c r="N360" s="6" t="str">
        <f>IFERROR(INDEX(parent_children[children],_xlfn.AGGREGATE(15,6,ROW(parent_children[parent])/(parent_children[parent]=Main[[#Headers],[Verteilsystem]])-2,ROW()-ROW(Main[[#Headers],[Verteilsystem]]))),"")</f>
        <v/>
      </c>
      <c r="O360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360" s="6" t="str">
        <f>IFERROR(INDEX(parent_children[children],_xlfn.AGGREGATE(15,6,ROW(parent_children[parent])/(parent_children[parent]=Main[[#Headers],[Wärmepumpe]])-2,ROW()-ROW(Main[[#Headers],[Wärmepumpe]]))),"")</f>
        <v/>
      </c>
      <c r="Q360" s="6" t="str">
        <f>IFERROR(INDEX(parent_children[children],_xlfn.AGGREGATE(15,6,ROW(parent_children[parent])/(parent_children[parent]=Main[[#Headers],[Ventil]])-2,ROW()-ROW(Main[[#Headers],[Ventil]]))),"")</f>
        <v/>
      </c>
      <c r="R360" s="6" t="str">
        <f>IFERROR(INDEX(parent_children[children],_xlfn.AGGREGATE(15,6,ROW(parent_children[parent])/(parent_children[parent]=Main[[#Headers],[Klappe]])-2,ROW()-ROW(Main[[#Headers],[Klappe]]))),"")</f>
        <v/>
      </c>
      <c r="S360" s="6" t="str">
        <f>IFERROR(INDEX(parent_children[children],_xlfn.AGGREGATE(15,6,ROW(parent_children[parent])/(parent_children[parent]=Main[[#Headers],[Sensor]])-2,ROW()-ROW(Main[[#Headers],[Sensor]]))),"")</f>
        <v/>
      </c>
      <c r="T360" s="6" t="str">
        <f>IFERROR(INDEX(parent_children[children],_xlfn.AGGREGATE(15,6,ROW(parent_children[parent])/(parent_children[parent]=Main[[#Headers],[Schalter]])-2,ROW()-ROW(Main[[#Headers],[Schalter]]))),"")</f>
        <v/>
      </c>
      <c r="U360" s="6" t="str">
        <f>IFERROR(INDEX(parent_children[children],_xlfn.AGGREGATE(15,6,ROW(parent_children[parent])/(parent_children[parent]=Main[[#Headers],[Wasser]])-2,ROW()-ROW(Main[[#Headers],[Wasser]]))),"")</f>
        <v/>
      </c>
      <c r="V360" s="6" t="str">
        <f>IFERROR(INDEX(parent_children[children],_xlfn.AGGREGATE(15,6,ROW(parent_children[parent])/(parent_children[parent]=Main[[#Headers],[Luft]])-2,ROW()-ROW(Main[[#Headers],[Luft]]))),"")</f>
        <v/>
      </c>
      <c r="W360" s="6" t="str">
        <f>IFERROR(INDEX(parent_children[children],_xlfn.AGGREGATE(15,6,ROW(parent_children[parent])/(parent_children[parent]=Main[[#Headers],[Filter]])-2,ROW()-ROW(Main[[#Headers],[Filter]]))),"")</f>
        <v/>
      </c>
      <c r="X360" s="6" t="str">
        <f>IFERROR(INDEX(parent_children[children],_xlfn.AGGREGATE(15,6,ROW(parent_children[parent])/(parent_children[parent]=Main[[#Headers],[Ventilator]])-2,ROW()-ROW(Main[[#Headers],[Ventilator]]))),"")</f>
        <v/>
      </c>
      <c r="Y360" s="6" t="str">
        <f>IFERROR(INDEX(parent_children[children],_xlfn.AGGREGATE(15,6,ROW(parent_children[parent])/(parent_children[parent]=Main[[#Headers],[Gas]])-2,ROW()-ROW(Main[[#Headers],[Gas]]))),"")</f>
        <v/>
      </c>
      <c r="Z360" s="6" t="str">
        <f>IFERROR(INDEX(parent_children[children],_xlfn.AGGREGATE(15,6,ROW(parent_children[parent])/(parent_children[parent]=Main[[#Headers],[Messwert]])-2,ROW()-ROW(Main[[#Headers],[Messwert]]))),"")</f>
        <v/>
      </c>
      <c r="AA360" s="6" t="str">
        <f>IFERROR(INDEX(parent_children[children],_xlfn.AGGREGATE(15,6,ROW(parent_children[parent])/(parent_children[parent]=Main[[#Headers],[Stellbefehl]])-2,ROW()-ROW(Main[[#Headers],[Stellbefehl]]))),"")</f>
        <v/>
      </c>
      <c r="AB360" s="6" t="str">
        <f>IFERROR(INDEX(parent_children[children],_xlfn.AGGREGATE(15,6,ROW(parent_children[parent])/(parent_children[parent]=Main[[#Headers],[Schaltbefehl]])-2,ROW()-ROW(Main[[#Headers],[Schaltbefehl]]))),"")</f>
        <v/>
      </c>
      <c r="AC360" s="6" t="str">
        <f>IFERROR(INDEX(parent_children[children],_xlfn.AGGREGATE(15,6,ROW(parent_children[parent])/(parent_children[parent]=Main[[#Headers],[Betriebsmeldung]])-2,ROW()-ROW(Main[[#Headers],[Betriebsmeldung]]))),"")</f>
        <v/>
      </c>
      <c r="AD360" s="6" t="str">
        <f>IFERROR(INDEX(parent_children[children],_xlfn.AGGREGATE(15,6,ROW(parent_children[parent])/(parent_children[parent]=Main[[#Headers],[Störung]])-2,ROW()-ROW(Main[[#Headers],[Störung]]))),"")</f>
        <v/>
      </c>
    </row>
    <row r="361" spans="1:30" x14ac:dyDescent="0.25">
      <c r="A361" t="str">
        <f>IFERROR(INDEX(category_assignment[description_german],_xlfn.AGGREGATE(15,6,ROW(category_assignment[category])/(category_assignment[category]=Main[[#Headers],[System]])-2,ROW()-ROW(Main[[#Headers],[System]]))),"")</f>
        <v/>
      </c>
      <c r="B361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361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361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361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361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361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361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361" s="6" t="str">
        <f>IFERROR(INDEX(parent_children[children],_xlfn.AGGREGATE(15,6,ROW(parent_children[parent])/(parent_children[parent]=Main[[#Headers],[Kessel]])-2,ROW()-ROW(Main[[#Headers],[Kessel]]))),"")</f>
        <v/>
      </c>
      <c r="J361" s="6" t="str">
        <f>IFERROR(INDEX(parent_children[children],_xlfn.AGGREGATE(15,6,ROW(parent_children[parent])/(parent_children[parent]=Main[[#Headers],[Kältemaschine]])-2,ROW()-ROW(Main[[#Headers],[Kältemaschine]]))),"")</f>
        <v/>
      </c>
      <c r="K361" s="6" t="str">
        <f>IFERROR(INDEX(parent_children[children],_xlfn.AGGREGATE(15,6,ROW(parent_children[parent])/(parent_children[parent]=Main[[#Headers],[Speicher]])-2,ROW()-ROW(Main[[#Headers],[Speicher]]))),"")</f>
        <v/>
      </c>
      <c r="L361" s="6" t="str">
        <f>IFERROR(INDEX(parent_children[children],_xlfn.AGGREGATE(15,6,ROW(parent_children[parent])/(parent_children[parent]=Main[[#Headers],[Verteiler]])-2,ROW()-ROW(Main[[#Headers],[Verteiler]]))),"")</f>
        <v/>
      </c>
      <c r="M361" s="6" t="str">
        <f>IFERROR(INDEX(parent_children[children],_xlfn.AGGREGATE(15,6,ROW(parent_children[parent])/(parent_children[parent]=Main[[#Headers],[Unterverteiler]])-2,ROW()-ROW(Main[[#Headers],[Unterverteiler]]))),"")</f>
        <v/>
      </c>
      <c r="N361" s="6" t="str">
        <f>IFERROR(INDEX(parent_children[children],_xlfn.AGGREGATE(15,6,ROW(parent_children[parent])/(parent_children[parent]=Main[[#Headers],[Verteilsystem]])-2,ROW()-ROW(Main[[#Headers],[Verteilsystem]]))),"")</f>
        <v/>
      </c>
      <c r="O361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361" s="6" t="str">
        <f>IFERROR(INDEX(parent_children[children],_xlfn.AGGREGATE(15,6,ROW(parent_children[parent])/(parent_children[parent]=Main[[#Headers],[Wärmepumpe]])-2,ROW()-ROW(Main[[#Headers],[Wärmepumpe]]))),"")</f>
        <v/>
      </c>
      <c r="Q361" s="6" t="str">
        <f>IFERROR(INDEX(parent_children[children],_xlfn.AGGREGATE(15,6,ROW(parent_children[parent])/(parent_children[parent]=Main[[#Headers],[Ventil]])-2,ROW()-ROW(Main[[#Headers],[Ventil]]))),"")</f>
        <v/>
      </c>
      <c r="R361" s="6" t="str">
        <f>IFERROR(INDEX(parent_children[children],_xlfn.AGGREGATE(15,6,ROW(parent_children[parent])/(parent_children[parent]=Main[[#Headers],[Klappe]])-2,ROW()-ROW(Main[[#Headers],[Klappe]]))),"")</f>
        <v/>
      </c>
      <c r="S361" s="6" t="str">
        <f>IFERROR(INDEX(parent_children[children],_xlfn.AGGREGATE(15,6,ROW(parent_children[parent])/(parent_children[parent]=Main[[#Headers],[Sensor]])-2,ROW()-ROW(Main[[#Headers],[Sensor]]))),"")</f>
        <v/>
      </c>
      <c r="T361" s="6" t="str">
        <f>IFERROR(INDEX(parent_children[children],_xlfn.AGGREGATE(15,6,ROW(parent_children[parent])/(parent_children[parent]=Main[[#Headers],[Schalter]])-2,ROW()-ROW(Main[[#Headers],[Schalter]]))),"")</f>
        <v/>
      </c>
      <c r="U361" s="6" t="str">
        <f>IFERROR(INDEX(parent_children[children],_xlfn.AGGREGATE(15,6,ROW(parent_children[parent])/(parent_children[parent]=Main[[#Headers],[Wasser]])-2,ROW()-ROW(Main[[#Headers],[Wasser]]))),"")</f>
        <v/>
      </c>
      <c r="V361" s="6" t="str">
        <f>IFERROR(INDEX(parent_children[children],_xlfn.AGGREGATE(15,6,ROW(parent_children[parent])/(parent_children[parent]=Main[[#Headers],[Luft]])-2,ROW()-ROW(Main[[#Headers],[Luft]]))),"")</f>
        <v/>
      </c>
      <c r="W361" s="6" t="str">
        <f>IFERROR(INDEX(parent_children[children],_xlfn.AGGREGATE(15,6,ROW(parent_children[parent])/(parent_children[parent]=Main[[#Headers],[Filter]])-2,ROW()-ROW(Main[[#Headers],[Filter]]))),"")</f>
        <v/>
      </c>
      <c r="X361" s="6" t="str">
        <f>IFERROR(INDEX(parent_children[children],_xlfn.AGGREGATE(15,6,ROW(parent_children[parent])/(parent_children[parent]=Main[[#Headers],[Ventilator]])-2,ROW()-ROW(Main[[#Headers],[Ventilator]]))),"")</f>
        <v/>
      </c>
      <c r="Y361" s="6" t="str">
        <f>IFERROR(INDEX(parent_children[children],_xlfn.AGGREGATE(15,6,ROW(parent_children[parent])/(parent_children[parent]=Main[[#Headers],[Gas]])-2,ROW()-ROW(Main[[#Headers],[Gas]]))),"")</f>
        <v/>
      </c>
      <c r="Z361" s="6" t="str">
        <f>IFERROR(INDEX(parent_children[children],_xlfn.AGGREGATE(15,6,ROW(parent_children[parent])/(parent_children[parent]=Main[[#Headers],[Messwert]])-2,ROW()-ROW(Main[[#Headers],[Messwert]]))),"")</f>
        <v/>
      </c>
      <c r="AA361" s="6" t="str">
        <f>IFERROR(INDEX(parent_children[children],_xlfn.AGGREGATE(15,6,ROW(parent_children[parent])/(parent_children[parent]=Main[[#Headers],[Stellbefehl]])-2,ROW()-ROW(Main[[#Headers],[Stellbefehl]]))),"")</f>
        <v/>
      </c>
      <c r="AB361" s="6" t="str">
        <f>IFERROR(INDEX(parent_children[children],_xlfn.AGGREGATE(15,6,ROW(parent_children[parent])/(parent_children[parent]=Main[[#Headers],[Schaltbefehl]])-2,ROW()-ROW(Main[[#Headers],[Schaltbefehl]]))),"")</f>
        <v/>
      </c>
      <c r="AC361" s="6" t="str">
        <f>IFERROR(INDEX(parent_children[children],_xlfn.AGGREGATE(15,6,ROW(parent_children[parent])/(parent_children[parent]=Main[[#Headers],[Betriebsmeldung]])-2,ROW()-ROW(Main[[#Headers],[Betriebsmeldung]]))),"")</f>
        <v/>
      </c>
      <c r="AD361" s="6" t="str">
        <f>IFERROR(INDEX(parent_children[children],_xlfn.AGGREGATE(15,6,ROW(parent_children[parent])/(parent_children[parent]=Main[[#Headers],[Störung]])-2,ROW()-ROW(Main[[#Headers],[Störung]]))),"")</f>
        <v/>
      </c>
    </row>
    <row r="362" spans="1:30" x14ac:dyDescent="0.25">
      <c r="A362" t="str">
        <f>IFERROR(INDEX(category_assignment[description_german],_xlfn.AGGREGATE(15,6,ROW(category_assignment[category])/(category_assignment[category]=Main[[#Headers],[System]])-2,ROW()-ROW(Main[[#Headers],[System]]))),"")</f>
        <v/>
      </c>
      <c r="B362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362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362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362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362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362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362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362" s="6" t="str">
        <f>IFERROR(INDEX(parent_children[children],_xlfn.AGGREGATE(15,6,ROW(parent_children[parent])/(parent_children[parent]=Main[[#Headers],[Kessel]])-2,ROW()-ROW(Main[[#Headers],[Kessel]]))),"")</f>
        <v/>
      </c>
      <c r="J362" s="6" t="str">
        <f>IFERROR(INDEX(parent_children[children],_xlfn.AGGREGATE(15,6,ROW(parent_children[parent])/(parent_children[parent]=Main[[#Headers],[Kältemaschine]])-2,ROW()-ROW(Main[[#Headers],[Kältemaschine]]))),"")</f>
        <v/>
      </c>
      <c r="K362" s="6" t="str">
        <f>IFERROR(INDEX(parent_children[children],_xlfn.AGGREGATE(15,6,ROW(parent_children[parent])/(parent_children[parent]=Main[[#Headers],[Speicher]])-2,ROW()-ROW(Main[[#Headers],[Speicher]]))),"")</f>
        <v/>
      </c>
      <c r="L362" s="6" t="str">
        <f>IFERROR(INDEX(parent_children[children],_xlfn.AGGREGATE(15,6,ROW(parent_children[parent])/(parent_children[parent]=Main[[#Headers],[Verteiler]])-2,ROW()-ROW(Main[[#Headers],[Verteiler]]))),"")</f>
        <v/>
      </c>
      <c r="M362" s="6" t="str">
        <f>IFERROR(INDEX(parent_children[children],_xlfn.AGGREGATE(15,6,ROW(parent_children[parent])/(parent_children[parent]=Main[[#Headers],[Unterverteiler]])-2,ROW()-ROW(Main[[#Headers],[Unterverteiler]]))),"")</f>
        <v/>
      </c>
      <c r="N362" s="6" t="str">
        <f>IFERROR(INDEX(parent_children[children],_xlfn.AGGREGATE(15,6,ROW(parent_children[parent])/(parent_children[parent]=Main[[#Headers],[Verteilsystem]])-2,ROW()-ROW(Main[[#Headers],[Verteilsystem]]))),"")</f>
        <v/>
      </c>
      <c r="O362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362" s="6" t="str">
        <f>IFERROR(INDEX(parent_children[children],_xlfn.AGGREGATE(15,6,ROW(parent_children[parent])/(parent_children[parent]=Main[[#Headers],[Wärmepumpe]])-2,ROW()-ROW(Main[[#Headers],[Wärmepumpe]]))),"")</f>
        <v/>
      </c>
      <c r="Q362" s="6" t="str">
        <f>IFERROR(INDEX(parent_children[children],_xlfn.AGGREGATE(15,6,ROW(parent_children[parent])/(parent_children[parent]=Main[[#Headers],[Ventil]])-2,ROW()-ROW(Main[[#Headers],[Ventil]]))),"")</f>
        <v/>
      </c>
      <c r="R362" s="6" t="str">
        <f>IFERROR(INDEX(parent_children[children],_xlfn.AGGREGATE(15,6,ROW(parent_children[parent])/(parent_children[parent]=Main[[#Headers],[Klappe]])-2,ROW()-ROW(Main[[#Headers],[Klappe]]))),"")</f>
        <v/>
      </c>
      <c r="S362" s="6" t="str">
        <f>IFERROR(INDEX(parent_children[children],_xlfn.AGGREGATE(15,6,ROW(parent_children[parent])/(parent_children[parent]=Main[[#Headers],[Sensor]])-2,ROW()-ROW(Main[[#Headers],[Sensor]]))),"")</f>
        <v/>
      </c>
      <c r="T362" s="6" t="str">
        <f>IFERROR(INDEX(parent_children[children],_xlfn.AGGREGATE(15,6,ROW(parent_children[parent])/(parent_children[parent]=Main[[#Headers],[Schalter]])-2,ROW()-ROW(Main[[#Headers],[Schalter]]))),"")</f>
        <v/>
      </c>
      <c r="U362" s="6" t="str">
        <f>IFERROR(INDEX(parent_children[children],_xlfn.AGGREGATE(15,6,ROW(parent_children[parent])/(parent_children[parent]=Main[[#Headers],[Wasser]])-2,ROW()-ROW(Main[[#Headers],[Wasser]]))),"")</f>
        <v/>
      </c>
      <c r="V362" s="6" t="str">
        <f>IFERROR(INDEX(parent_children[children],_xlfn.AGGREGATE(15,6,ROW(parent_children[parent])/(parent_children[parent]=Main[[#Headers],[Luft]])-2,ROW()-ROW(Main[[#Headers],[Luft]]))),"")</f>
        <v/>
      </c>
      <c r="W362" s="6" t="str">
        <f>IFERROR(INDEX(parent_children[children],_xlfn.AGGREGATE(15,6,ROW(parent_children[parent])/(parent_children[parent]=Main[[#Headers],[Filter]])-2,ROW()-ROW(Main[[#Headers],[Filter]]))),"")</f>
        <v/>
      </c>
      <c r="X362" s="6" t="str">
        <f>IFERROR(INDEX(parent_children[children],_xlfn.AGGREGATE(15,6,ROW(parent_children[parent])/(parent_children[parent]=Main[[#Headers],[Ventilator]])-2,ROW()-ROW(Main[[#Headers],[Ventilator]]))),"")</f>
        <v/>
      </c>
      <c r="Y362" s="6" t="str">
        <f>IFERROR(INDEX(parent_children[children],_xlfn.AGGREGATE(15,6,ROW(parent_children[parent])/(parent_children[parent]=Main[[#Headers],[Gas]])-2,ROW()-ROW(Main[[#Headers],[Gas]]))),"")</f>
        <v/>
      </c>
      <c r="Z362" s="6" t="str">
        <f>IFERROR(INDEX(parent_children[children],_xlfn.AGGREGATE(15,6,ROW(parent_children[parent])/(parent_children[parent]=Main[[#Headers],[Messwert]])-2,ROW()-ROW(Main[[#Headers],[Messwert]]))),"")</f>
        <v/>
      </c>
      <c r="AA362" s="6" t="str">
        <f>IFERROR(INDEX(parent_children[children],_xlfn.AGGREGATE(15,6,ROW(parent_children[parent])/(parent_children[parent]=Main[[#Headers],[Stellbefehl]])-2,ROW()-ROW(Main[[#Headers],[Stellbefehl]]))),"")</f>
        <v/>
      </c>
      <c r="AB362" s="6" t="str">
        <f>IFERROR(INDEX(parent_children[children],_xlfn.AGGREGATE(15,6,ROW(parent_children[parent])/(parent_children[parent]=Main[[#Headers],[Schaltbefehl]])-2,ROW()-ROW(Main[[#Headers],[Schaltbefehl]]))),"")</f>
        <v/>
      </c>
      <c r="AC362" s="6" t="str">
        <f>IFERROR(INDEX(parent_children[children],_xlfn.AGGREGATE(15,6,ROW(parent_children[parent])/(parent_children[parent]=Main[[#Headers],[Betriebsmeldung]])-2,ROW()-ROW(Main[[#Headers],[Betriebsmeldung]]))),"")</f>
        <v/>
      </c>
      <c r="AD362" s="6" t="str">
        <f>IFERROR(INDEX(parent_children[children],_xlfn.AGGREGATE(15,6,ROW(parent_children[parent])/(parent_children[parent]=Main[[#Headers],[Störung]])-2,ROW()-ROW(Main[[#Headers],[Störung]]))),"")</f>
        <v/>
      </c>
    </row>
    <row r="363" spans="1:30" x14ac:dyDescent="0.25">
      <c r="A363" t="str">
        <f>IFERROR(INDEX(category_assignment[description_german],_xlfn.AGGREGATE(15,6,ROW(category_assignment[category])/(category_assignment[category]=Main[[#Headers],[System]])-2,ROW()-ROW(Main[[#Headers],[System]]))),"")</f>
        <v/>
      </c>
      <c r="B363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363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363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363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363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363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363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363" s="6" t="str">
        <f>IFERROR(INDEX(parent_children[children],_xlfn.AGGREGATE(15,6,ROW(parent_children[parent])/(parent_children[parent]=Main[[#Headers],[Kessel]])-2,ROW()-ROW(Main[[#Headers],[Kessel]]))),"")</f>
        <v/>
      </c>
      <c r="J363" s="6" t="str">
        <f>IFERROR(INDEX(parent_children[children],_xlfn.AGGREGATE(15,6,ROW(parent_children[parent])/(parent_children[parent]=Main[[#Headers],[Kältemaschine]])-2,ROW()-ROW(Main[[#Headers],[Kältemaschine]]))),"")</f>
        <v/>
      </c>
      <c r="K363" s="6" t="str">
        <f>IFERROR(INDEX(parent_children[children],_xlfn.AGGREGATE(15,6,ROW(parent_children[parent])/(parent_children[parent]=Main[[#Headers],[Speicher]])-2,ROW()-ROW(Main[[#Headers],[Speicher]]))),"")</f>
        <v/>
      </c>
      <c r="L363" s="6" t="str">
        <f>IFERROR(INDEX(parent_children[children],_xlfn.AGGREGATE(15,6,ROW(parent_children[parent])/(parent_children[parent]=Main[[#Headers],[Verteiler]])-2,ROW()-ROW(Main[[#Headers],[Verteiler]]))),"")</f>
        <v/>
      </c>
      <c r="M363" s="6" t="str">
        <f>IFERROR(INDEX(parent_children[children],_xlfn.AGGREGATE(15,6,ROW(parent_children[parent])/(parent_children[parent]=Main[[#Headers],[Unterverteiler]])-2,ROW()-ROW(Main[[#Headers],[Unterverteiler]]))),"")</f>
        <v/>
      </c>
      <c r="N363" s="6" t="str">
        <f>IFERROR(INDEX(parent_children[children],_xlfn.AGGREGATE(15,6,ROW(parent_children[parent])/(parent_children[parent]=Main[[#Headers],[Verteilsystem]])-2,ROW()-ROW(Main[[#Headers],[Verteilsystem]]))),"")</f>
        <v/>
      </c>
      <c r="O363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363" s="6" t="str">
        <f>IFERROR(INDEX(parent_children[children],_xlfn.AGGREGATE(15,6,ROW(parent_children[parent])/(parent_children[parent]=Main[[#Headers],[Wärmepumpe]])-2,ROW()-ROW(Main[[#Headers],[Wärmepumpe]]))),"")</f>
        <v/>
      </c>
      <c r="Q363" s="6" t="str">
        <f>IFERROR(INDEX(parent_children[children],_xlfn.AGGREGATE(15,6,ROW(parent_children[parent])/(parent_children[parent]=Main[[#Headers],[Ventil]])-2,ROW()-ROW(Main[[#Headers],[Ventil]]))),"")</f>
        <v/>
      </c>
      <c r="R363" s="6" t="str">
        <f>IFERROR(INDEX(parent_children[children],_xlfn.AGGREGATE(15,6,ROW(parent_children[parent])/(parent_children[parent]=Main[[#Headers],[Klappe]])-2,ROW()-ROW(Main[[#Headers],[Klappe]]))),"")</f>
        <v/>
      </c>
      <c r="S363" s="6" t="str">
        <f>IFERROR(INDEX(parent_children[children],_xlfn.AGGREGATE(15,6,ROW(parent_children[parent])/(parent_children[parent]=Main[[#Headers],[Sensor]])-2,ROW()-ROW(Main[[#Headers],[Sensor]]))),"")</f>
        <v/>
      </c>
      <c r="T363" s="6" t="str">
        <f>IFERROR(INDEX(parent_children[children],_xlfn.AGGREGATE(15,6,ROW(parent_children[parent])/(parent_children[parent]=Main[[#Headers],[Schalter]])-2,ROW()-ROW(Main[[#Headers],[Schalter]]))),"")</f>
        <v/>
      </c>
      <c r="U363" s="6" t="str">
        <f>IFERROR(INDEX(parent_children[children],_xlfn.AGGREGATE(15,6,ROW(parent_children[parent])/(parent_children[parent]=Main[[#Headers],[Wasser]])-2,ROW()-ROW(Main[[#Headers],[Wasser]]))),"")</f>
        <v/>
      </c>
      <c r="V363" s="6" t="str">
        <f>IFERROR(INDEX(parent_children[children],_xlfn.AGGREGATE(15,6,ROW(parent_children[parent])/(parent_children[parent]=Main[[#Headers],[Luft]])-2,ROW()-ROW(Main[[#Headers],[Luft]]))),"")</f>
        <v/>
      </c>
      <c r="W363" s="6" t="str">
        <f>IFERROR(INDEX(parent_children[children],_xlfn.AGGREGATE(15,6,ROW(parent_children[parent])/(parent_children[parent]=Main[[#Headers],[Filter]])-2,ROW()-ROW(Main[[#Headers],[Filter]]))),"")</f>
        <v/>
      </c>
      <c r="X363" s="6" t="str">
        <f>IFERROR(INDEX(parent_children[children],_xlfn.AGGREGATE(15,6,ROW(parent_children[parent])/(parent_children[parent]=Main[[#Headers],[Ventilator]])-2,ROW()-ROW(Main[[#Headers],[Ventilator]]))),"")</f>
        <v/>
      </c>
      <c r="Y363" s="6" t="str">
        <f>IFERROR(INDEX(parent_children[children],_xlfn.AGGREGATE(15,6,ROW(parent_children[parent])/(parent_children[parent]=Main[[#Headers],[Gas]])-2,ROW()-ROW(Main[[#Headers],[Gas]]))),"")</f>
        <v/>
      </c>
      <c r="Z363" s="6" t="str">
        <f>IFERROR(INDEX(parent_children[children],_xlfn.AGGREGATE(15,6,ROW(parent_children[parent])/(parent_children[parent]=Main[[#Headers],[Messwert]])-2,ROW()-ROW(Main[[#Headers],[Messwert]]))),"")</f>
        <v/>
      </c>
      <c r="AA363" s="6" t="str">
        <f>IFERROR(INDEX(parent_children[children],_xlfn.AGGREGATE(15,6,ROW(parent_children[parent])/(parent_children[parent]=Main[[#Headers],[Stellbefehl]])-2,ROW()-ROW(Main[[#Headers],[Stellbefehl]]))),"")</f>
        <v/>
      </c>
      <c r="AB363" s="6" t="str">
        <f>IFERROR(INDEX(parent_children[children],_xlfn.AGGREGATE(15,6,ROW(parent_children[parent])/(parent_children[parent]=Main[[#Headers],[Schaltbefehl]])-2,ROW()-ROW(Main[[#Headers],[Schaltbefehl]]))),"")</f>
        <v/>
      </c>
      <c r="AC363" s="6" t="str">
        <f>IFERROR(INDEX(parent_children[children],_xlfn.AGGREGATE(15,6,ROW(parent_children[parent])/(parent_children[parent]=Main[[#Headers],[Betriebsmeldung]])-2,ROW()-ROW(Main[[#Headers],[Betriebsmeldung]]))),"")</f>
        <v/>
      </c>
      <c r="AD363" s="6" t="str">
        <f>IFERROR(INDEX(parent_children[children],_xlfn.AGGREGATE(15,6,ROW(parent_children[parent])/(parent_children[parent]=Main[[#Headers],[Störung]])-2,ROW()-ROW(Main[[#Headers],[Störung]]))),"")</f>
        <v/>
      </c>
    </row>
    <row r="364" spans="1:30" x14ac:dyDescent="0.25">
      <c r="A364" t="str">
        <f>IFERROR(INDEX(category_assignment[description_german],_xlfn.AGGREGATE(15,6,ROW(category_assignment[category])/(category_assignment[category]=Main[[#Headers],[System]])-2,ROW()-ROW(Main[[#Headers],[System]]))),"")</f>
        <v/>
      </c>
      <c r="B364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364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364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364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364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364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364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364" s="6" t="str">
        <f>IFERROR(INDEX(parent_children[children],_xlfn.AGGREGATE(15,6,ROW(parent_children[parent])/(parent_children[parent]=Main[[#Headers],[Kessel]])-2,ROW()-ROW(Main[[#Headers],[Kessel]]))),"")</f>
        <v/>
      </c>
      <c r="J364" s="6" t="str">
        <f>IFERROR(INDEX(parent_children[children],_xlfn.AGGREGATE(15,6,ROW(parent_children[parent])/(parent_children[parent]=Main[[#Headers],[Kältemaschine]])-2,ROW()-ROW(Main[[#Headers],[Kältemaschine]]))),"")</f>
        <v/>
      </c>
      <c r="K364" s="6" t="str">
        <f>IFERROR(INDEX(parent_children[children],_xlfn.AGGREGATE(15,6,ROW(parent_children[parent])/(parent_children[parent]=Main[[#Headers],[Speicher]])-2,ROW()-ROW(Main[[#Headers],[Speicher]]))),"")</f>
        <v/>
      </c>
      <c r="L364" s="6" t="str">
        <f>IFERROR(INDEX(parent_children[children],_xlfn.AGGREGATE(15,6,ROW(parent_children[parent])/(parent_children[parent]=Main[[#Headers],[Verteiler]])-2,ROW()-ROW(Main[[#Headers],[Verteiler]]))),"")</f>
        <v/>
      </c>
      <c r="M364" s="6" t="str">
        <f>IFERROR(INDEX(parent_children[children],_xlfn.AGGREGATE(15,6,ROW(parent_children[parent])/(parent_children[parent]=Main[[#Headers],[Unterverteiler]])-2,ROW()-ROW(Main[[#Headers],[Unterverteiler]]))),"")</f>
        <v/>
      </c>
      <c r="N364" s="6" t="str">
        <f>IFERROR(INDEX(parent_children[children],_xlfn.AGGREGATE(15,6,ROW(parent_children[parent])/(parent_children[parent]=Main[[#Headers],[Verteilsystem]])-2,ROW()-ROW(Main[[#Headers],[Verteilsystem]]))),"")</f>
        <v/>
      </c>
      <c r="O364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364" s="6" t="str">
        <f>IFERROR(INDEX(parent_children[children],_xlfn.AGGREGATE(15,6,ROW(parent_children[parent])/(parent_children[parent]=Main[[#Headers],[Wärmepumpe]])-2,ROW()-ROW(Main[[#Headers],[Wärmepumpe]]))),"")</f>
        <v/>
      </c>
      <c r="Q364" s="6" t="str">
        <f>IFERROR(INDEX(parent_children[children],_xlfn.AGGREGATE(15,6,ROW(parent_children[parent])/(parent_children[parent]=Main[[#Headers],[Ventil]])-2,ROW()-ROW(Main[[#Headers],[Ventil]]))),"")</f>
        <v/>
      </c>
      <c r="R364" s="6" t="str">
        <f>IFERROR(INDEX(parent_children[children],_xlfn.AGGREGATE(15,6,ROW(parent_children[parent])/(parent_children[parent]=Main[[#Headers],[Klappe]])-2,ROW()-ROW(Main[[#Headers],[Klappe]]))),"")</f>
        <v/>
      </c>
      <c r="S364" s="6" t="str">
        <f>IFERROR(INDEX(parent_children[children],_xlfn.AGGREGATE(15,6,ROW(parent_children[parent])/(parent_children[parent]=Main[[#Headers],[Sensor]])-2,ROW()-ROW(Main[[#Headers],[Sensor]]))),"")</f>
        <v/>
      </c>
      <c r="T364" s="6" t="str">
        <f>IFERROR(INDEX(parent_children[children],_xlfn.AGGREGATE(15,6,ROW(parent_children[parent])/(parent_children[parent]=Main[[#Headers],[Schalter]])-2,ROW()-ROW(Main[[#Headers],[Schalter]]))),"")</f>
        <v/>
      </c>
      <c r="U364" s="6" t="str">
        <f>IFERROR(INDEX(parent_children[children],_xlfn.AGGREGATE(15,6,ROW(parent_children[parent])/(parent_children[parent]=Main[[#Headers],[Wasser]])-2,ROW()-ROW(Main[[#Headers],[Wasser]]))),"")</f>
        <v/>
      </c>
      <c r="V364" s="6" t="str">
        <f>IFERROR(INDEX(parent_children[children],_xlfn.AGGREGATE(15,6,ROW(parent_children[parent])/(parent_children[parent]=Main[[#Headers],[Luft]])-2,ROW()-ROW(Main[[#Headers],[Luft]]))),"")</f>
        <v/>
      </c>
      <c r="W364" s="6" t="str">
        <f>IFERROR(INDEX(parent_children[children],_xlfn.AGGREGATE(15,6,ROW(parent_children[parent])/(parent_children[parent]=Main[[#Headers],[Filter]])-2,ROW()-ROW(Main[[#Headers],[Filter]]))),"")</f>
        <v/>
      </c>
      <c r="X364" s="6" t="str">
        <f>IFERROR(INDEX(parent_children[children],_xlfn.AGGREGATE(15,6,ROW(parent_children[parent])/(parent_children[parent]=Main[[#Headers],[Ventilator]])-2,ROW()-ROW(Main[[#Headers],[Ventilator]]))),"")</f>
        <v/>
      </c>
      <c r="Y364" s="6" t="str">
        <f>IFERROR(INDEX(parent_children[children],_xlfn.AGGREGATE(15,6,ROW(parent_children[parent])/(parent_children[parent]=Main[[#Headers],[Gas]])-2,ROW()-ROW(Main[[#Headers],[Gas]]))),"")</f>
        <v/>
      </c>
      <c r="Z364" s="6" t="str">
        <f>IFERROR(INDEX(parent_children[children],_xlfn.AGGREGATE(15,6,ROW(parent_children[parent])/(parent_children[parent]=Main[[#Headers],[Messwert]])-2,ROW()-ROW(Main[[#Headers],[Messwert]]))),"")</f>
        <v/>
      </c>
      <c r="AA364" s="6" t="str">
        <f>IFERROR(INDEX(parent_children[children],_xlfn.AGGREGATE(15,6,ROW(parent_children[parent])/(parent_children[parent]=Main[[#Headers],[Stellbefehl]])-2,ROW()-ROW(Main[[#Headers],[Stellbefehl]]))),"")</f>
        <v/>
      </c>
      <c r="AB364" s="6" t="str">
        <f>IFERROR(INDEX(parent_children[children],_xlfn.AGGREGATE(15,6,ROW(parent_children[parent])/(parent_children[parent]=Main[[#Headers],[Schaltbefehl]])-2,ROW()-ROW(Main[[#Headers],[Schaltbefehl]]))),"")</f>
        <v/>
      </c>
      <c r="AC364" s="6" t="str">
        <f>IFERROR(INDEX(parent_children[children],_xlfn.AGGREGATE(15,6,ROW(parent_children[parent])/(parent_children[parent]=Main[[#Headers],[Betriebsmeldung]])-2,ROW()-ROW(Main[[#Headers],[Betriebsmeldung]]))),"")</f>
        <v/>
      </c>
      <c r="AD364" s="6" t="str">
        <f>IFERROR(INDEX(parent_children[children],_xlfn.AGGREGATE(15,6,ROW(parent_children[parent])/(parent_children[parent]=Main[[#Headers],[Störung]])-2,ROW()-ROW(Main[[#Headers],[Störung]]))),"")</f>
        <v/>
      </c>
    </row>
    <row r="365" spans="1:30" x14ac:dyDescent="0.25">
      <c r="A365" t="str">
        <f>IFERROR(INDEX(category_assignment[description_german],_xlfn.AGGREGATE(15,6,ROW(category_assignment[category])/(category_assignment[category]=Main[[#Headers],[System]])-2,ROW()-ROW(Main[[#Headers],[System]]))),"")</f>
        <v/>
      </c>
      <c r="B365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365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365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365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365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365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365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365" s="6" t="str">
        <f>IFERROR(INDEX(parent_children[children],_xlfn.AGGREGATE(15,6,ROW(parent_children[parent])/(parent_children[parent]=Main[[#Headers],[Kessel]])-2,ROW()-ROW(Main[[#Headers],[Kessel]]))),"")</f>
        <v/>
      </c>
      <c r="J365" s="6" t="str">
        <f>IFERROR(INDEX(parent_children[children],_xlfn.AGGREGATE(15,6,ROW(parent_children[parent])/(parent_children[parent]=Main[[#Headers],[Kältemaschine]])-2,ROW()-ROW(Main[[#Headers],[Kältemaschine]]))),"")</f>
        <v/>
      </c>
      <c r="K365" s="6" t="str">
        <f>IFERROR(INDEX(parent_children[children],_xlfn.AGGREGATE(15,6,ROW(parent_children[parent])/(parent_children[parent]=Main[[#Headers],[Speicher]])-2,ROW()-ROW(Main[[#Headers],[Speicher]]))),"")</f>
        <v/>
      </c>
      <c r="L365" s="6" t="str">
        <f>IFERROR(INDEX(parent_children[children],_xlfn.AGGREGATE(15,6,ROW(parent_children[parent])/(parent_children[parent]=Main[[#Headers],[Verteiler]])-2,ROW()-ROW(Main[[#Headers],[Verteiler]]))),"")</f>
        <v/>
      </c>
      <c r="M365" s="6" t="str">
        <f>IFERROR(INDEX(parent_children[children],_xlfn.AGGREGATE(15,6,ROW(parent_children[parent])/(parent_children[parent]=Main[[#Headers],[Unterverteiler]])-2,ROW()-ROW(Main[[#Headers],[Unterverteiler]]))),"")</f>
        <v/>
      </c>
      <c r="N365" s="6" t="str">
        <f>IFERROR(INDEX(parent_children[children],_xlfn.AGGREGATE(15,6,ROW(parent_children[parent])/(parent_children[parent]=Main[[#Headers],[Verteilsystem]])-2,ROW()-ROW(Main[[#Headers],[Verteilsystem]]))),"")</f>
        <v/>
      </c>
      <c r="O365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365" s="6" t="str">
        <f>IFERROR(INDEX(parent_children[children],_xlfn.AGGREGATE(15,6,ROW(parent_children[parent])/(parent_children[parent]=Main[[#Headers],[Wärmepumpe]])-2,ROW()-ROW(Main[[#Headers],[Wärmepumpe]]))),"")</f>
        <v/>
      </c>
      <c r="Q365" s="6" t="str">
        <f>IFERROR(INDEX(parent_children[children],_xlfn.AGGREGATE(15,6,ROW(parent_children[parent])/(parent_children[parent]=Main[[#Headers],[Ventil]])-2,ROW()-ROW(Main[[#Headers],[Ventil]]))),"")</f>
        <v/>
      </c>
      <c r="R365" s="6" t="str">
        <f>IFERROR(INDEX(parent_children[children],_xlfn.AGGREGATE(15,6,ROW(parent_children[parent])/(parent_children[parent]=Main[[#Headers],[Klappe]])-2,ROW()-ROW(Main[[#Headers],[Klappe]]))),"")</f>
        <v/>
      </c>
      <c r="S365" s="6" t="str">
        <f>IFERROR(INDEX(parent_children[children],_xlfn.AGGREGATE(15,6,ROW(parent_children[parent])/(parent_children[parent]=Main[[#Headers],[Sensor]])-2,ROW()-ROW(Main[[#Headers],[Sensor]]))),"")</f>
        <v/>
      </c>
      <c r="T365" s="6" t="str">
        <f>IFERROR(INDEX(parent_children[children],_xlfn.AGGREGATE(15,6,ROW(parent_children[parent])/(parent_children[parent]=Main[[#Headers],[Schalter]])-2,ROW()-ROW(Main[[#Headers],[Schalter]]))),"")</f>
        <v/>
      </c>
      <c r="U365" s="6" t="str">
        <f>IFERROR(INDEX(parent_children[children],_xlfn.AGGREGATE(15,6,ROW(parent_children[parent])/(parent_children[parent]=Main[[#Headers],[Wasser]])-2,ROW()-ROW(Main[[#Headers],[Wasser]]))),"")</f>
        <v/>
      </c>
      <c r="V365" s="6" t="str">
        <f>IFERROR(INDEX(parent_children[children],_xlfn.AGGREGATE(15,6,ROW(parent_children[parent])/(parent_children[parent]=Main[[#Headers],[Luft]])-2,ROW()-ROW(Main[[#Headers],[Luft]]))),"")</f>
        <v/>
      </c>
      <c r="W365" s="6" t="str">
        <f>IFERROR(INDEX(parent_children[children],_xlfn.AGGREGATE(15,6,ROW(parent_children[parent])/(parent_children[parent]=Main[[#Headers],[Filter]])-2,ROW()-ROW(Main[[#Headers],[Filter]]))),"")</f>
        <v/>
      </c>
      <c r="X365" s="6" t="str">
        <f>IFERROR(INDEX(parent_children[children],_xlfn.AGGREGATE(15,6,ROW(parent_children[parent])/(parent_children[parent]=Main[[#Headers],[Ventilator]])-2,ROW()-ROW(Main[[#Headers],[Ventilator]]))),"")</f>
        <v/>
      </c>
      <c r="Y365" s="6" t="str">
        <f>IFERROR(INDEX(parent_children[children],_xlfn.AGGREGATE(15,6,ROW(parent_children[parent])/(parent_children[parent]=Main[[#Headers],[Gas]])-2,ROW()-ROW(Main[[#Headers],[Gas]]))),"")</f>
        <v/>
      </c>
      <c r="Z365" s="6" t="str">
        <f>IFERROR(INDEX(parent_children[children],_xlfn.AGGREGATE(15,6,ROW(parent_children[parent])/(parent_children[parent]=Main[[#Headers],[Messwert]])-2,ROW()-ROW(Main[[#Headers],[Messwert]]))),"")</f>
        <v/>
      </c>
      <c r="AA365" s="6" t="str">
        <f>IFERROR(INDEX(parent_children[children],_xlfn.AGGREGATE(15,6,ROW(parent_children[parent])/(parent_children[parent]=Main[[#Headers],[Stellbefehl]])-2,ROW()-ROW(Main[[#Headers],[Stellbefehl]]))),"")</f>
        <v/>
      </c>
      <c r="AB365" s="6" t="str">
        <f>IFERROR(INDEX(parent_children[children],_xlfn.AGGREGATE(15,6,ROW(parent_children[parent])/(parent_children[parent]=Main[[#Headers],[Schaltbefehl]])-2,ROW()-ROW(Main[[#Headers],[Schaltbefehl]]))),"")</f>
        <v/>
      </c>
      <c r="AC365" s="6" t="str">
        <f>IFERROR(INDEX(parent_children[children],_xlfn.AGGREGATE(15,6,ROW(parent_children[parent])/(parent_children[parent]=Main[[#Headers],[Betriebsmeldung]])-2,ROW()-ROW(Main[[#Headers],[Betriebsmeldung]]))),"")</f>
        <v/>
      </c>
      <c r="AD365" s="6" t="str">
        <f>IFERROR(INDEX(parent_children[children],_xlfn.AGGREGATE(15,6,ROW(parent_children[parent])/(parent_children[parent]=Main[[#Headers],[Störung]])-2,ROW()-ROW(Main[[#Headers],[Störung]]))),"")</f>
        <v/>
      </c>
    </row>
    <row r="366" spans="1:30" x14ac:dyDescent="0.25">
      <c r="A366" t="str">
        <f>IFERROR(INDEX(category_assignment[description_german],_xlfn.AGGREGATE(15,6,ROW(category_assignment[category])/(category_assignment[category]=Main[[#Headers],[System]])-2,ROW()-ROW(Main[[#Headers],[System]]))),"")</f>
        <v/>
      </c>
      <c r="B366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366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366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366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366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366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366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366" s="6" t="str">
        <f>IFERROR(INDEX(parent_children[children],_xlfn.AGGREGATE(15,6,ROW(parent_children[parent])/(parent_children[parent]=Main[[#Headers],[Kessel]])-2,ROW()-ROW(Main[[#Headers],[Kessel]]))),"")</f>
        <v/>
      </c>
      <c r="J366" s="6" t="str">
        <f>IFERROR(INDEX(parent_children[children],_xlfn.AGGREGATE(15,6,ROW(parent_children[parent])/(parent_children[parent]=Main[[#Headers],[Kältemaschine]])-2,ROW()-ROW(Main[[#Headers],[Kältemaschine]]))),"")</f>
        <v/>
      </c>
      <c r="K366" s="6" t="str">
        <f>IFERROR(INDEX(parent_children[children],_xlfn.AGGREGATE(15,6,ROW(parent_children[parent])/(parent_children[parent]=Main[[#Headers],[Speicher]])-2,ROW()-ROW(Main[[#Headers],[Speicher]]))),"")</f>
        <v/>
      </c>
      <c r="L366" s="6" t="str">
        <f>IFERROR(INDEX(parent_children[children],_xlfn.AGGREGATE(15,6,ROW(parent_children[parent])/(parent_children[parent]=Main[[#Headers],[Verteiler]])-2,ROW()-ROW(Main[[#Headers],[Verteiler]]))),"")</f>
        <v/>
      </c>
      <c r="M366" s="6" t="str">
        <f>IFERROR(INDEX(parent_children[children],_xlfn.AGGREGATE(15,6,ROW(parent_children[parent])/(parent_children[parent]=Main[[#Headers],[Unterverteiler]])-2,ROW()-ROW(Main[[#Headers],[Unterverteiler]]))),"")</f>
        <v/>
      </c>
      <c r="N366" s="6" t="str">
        <f>IFERROR(INDEX(parent_children[children],_xlfn.AGGREGATE(15,6,ROW(parent_children[parent])/(parent_children[parent]=Main[[#Headers],[Verteilsystem]])-2,ROW()-ROW(Main[[#Headers],[Verteilsystem]]))),"")</f>
        <v/>
      </c>
      <c r="O366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366" s="6" t="str">
        <f>IFERROR(INDEX(parent_children[children],_xlfn.AGGREGATE(15,6,ROW(parent_children[parent])/(parent_children[parent]=Main[[#Headers],[Wärmepumpe]])-2,ROW()-ROW(Main[[#Headers],[Wärmepumpe]]))),"")</f>
        <v/>
      </c>
      <c r="Q366" s="6" t="str">
        <f>IFERROR(INDEX(parent_children[children],_xlfn.AGGREGATE(15,6,ROW(parent_children[parent])/(parent_children[parent]=Main[[#Headers],[Ventil]])-2,ROW()-ROW(Main[[#Headers],[Ventil]]))),"")</f>
        <v/>
      </c>
      <c r="R366" s="6" t="str">
        <f>IFERROR(INDEX(parent_children[children],_xlfn.AGGREGATE(15,6,ROW(parent_children[parent])/(parent_children[parent]=Main[[#Headers],[Klappe]])-2,ROW()-ROW(Main[[#Headers],[Klappe]]))),"")</f>
        <v/>
      </c>
      <c r="S366" s="6" t="str">
        <f>IFERROR(INDEX(parent_children[children],_xlfn.AGGREGATE(15,6,ROW(parent_children[parent])/(parent_children[parent]=Main[[#Headers],[Sensor]])-2,ROW()-ROW(Main[[#Headers],[Sensor]]))),"")</f>
        <v/>
      </c>
      <c r="T366" s="6" t="str">
        <f>IFERROR(INDEX(parent_children[children],_xlfn.AGGREGATE(15,6,ROW(parent_children[parent])/(parent_children[parent]=Main[[#Headers],[Schalter]])-2,ROW()-ROW(Main[[#Headers],[Schalter]]))),"")</f>
        <v/>
      </c>
      <c r="U366" s="6" t="str">
        <f>IFERROR(INDEX(parent_children[children],_xlfn.AGGREGATE(15,6,ROW(parent_children[parent])/(parent_children[parent]=Main[[#Headers],[Wasser]])-2,ROW()-ROW(Main[[#Headers],[Wasser]]))),"")</f>
        <v/>
      </c>
      <c r="V366" s="6" t="str">
        <f>IFERROR(INDEX(parent_children[children],_xlfn.AGGREGATE(15,6,ROW(parent_children[parent])/(parent_children[parent]=Main[[#Headers],[Luft]])-2,ROW()-ROW(Main[[#Headers],[Luft]]))),"")</f>
        <v/>
      </c>
      <c r="W366" s="6" t="str">
        <f>IFERROR(INDEX(parent_children[children],_xlfn.AGGREGATE(15,6,ROW(parent_children[parent])/(parent_children[parent]=Main[[#Headers],[Filter]])-2,ROW()-ROW(Main[[#Headers],[Filter]]))),"")</f>
        <v/>
      </c>
      <c r="X366" s="6" t="str">
        <f>IFERROR(INDEX(parent_children[children],_xlfn.AGGREGATE(15,6,ROW(parent_children[parent])/(parent_children[parent]=Main[[#Headers],[Ventilator]])-2,ROW()-ROW(Main[[#Headers],[Ventilator]]))),"")</f>
        <v/>
      </c>
      <c r="Y366" s="6" t="str">
        <f>IFERROR(INDEX(parent_children[children],_xlfn.AGGREGATE(15,6,ROW(parent_children[parent])/(parent_children[parent]=Main[[#Headers],[Gas]])-2,ROW()-ROW(Main[[#Headers],[Gas]]))),"")</f>
        <v/>
      </c>
      <c r="Z366" s="6" t="str">
        <f>IFERROR(INDEX(parent_children[children],_xlfn.AGGREGATE(15,6,ROW(parent_children[parent])/(parent_children[parent]=Main[[#Headers],[Messwert]])-2,ROW()-ROW(Main[[#Headers],[Messwert]]))),"")</f>
        <v/>
      </c>
      <c r="AA366" s="6" t="str">
        <f>IFERROR(INDEX(parent_children[children],_xlfn.AGGREGATE(15,6,ROW(parent_children[parent])/(parent_children[parent]=Main[[#Headers],[Stellbefehl]])-2,ROW()-ROW(Main[[#Headers],[Stellbefehl]]))),"")</f>
        <v/>
      </c>
      <c r="AB366" s="6" t="str">
        <f>IFERROR(INDEX(parent_children[children],_xlfn.AGGREGATE(15,6,ROW(parent_children[parent])/(parent_children[parent]=Main[[#Headers],[Schaltbefehl]])-2,ROW()-ROW(Main[[#Headers],[Schaltbefehl]]))),"")</f>
        <v/>
      </c>
      <c r="AC366" s="6" t="str">
        <f>IFERROR(INDEX(parent_children[children],_xlfn.AGGREGATE(15,6,ROW(parent_children[parent])/(parent_children[parent]=Main[[#Headers],[Betriebsmeldung]])-2,ROW()-ROW(Main[[#Headers],[Betriebsmeldung]]))),"")</f>
        <v/>
      </c>
      <c r="AD366" s="6" t="str">
        <f>IFERROR(INDEX(parent_children[children],_xlfn.AGGREGATE(15,6,ROW(parent_children[parent])/(parent_children[parent]=Main[[#Headers],[Störung]])-2,ROW()-ROW(Main[[#Headers],[Störung]]))),"")</f>
        <v/>
      </c>
    </row>
    <row r="367" spans="1:30" x14ac:dyDescent="0.25">
      <c r="A367" t="str">
        <f>IFERROR(INDEX(category_assignment[description_german],_xlfn.AGGREGATE(15,6,ROW(category_assignment[category])/(category_assignment[category]=Main[[#Headers],[System]])-2,ROW()-ROW(Main[[#Headers],[System]]))),"")</f>
        <v/>
      </c>
      <c r="B367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367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367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367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367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367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367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367" s="6" t="str">
        <f>IFERROR(INDEX(parent_children[children],_xlfn.AGGREGATE(15,6,ROW(parent_children[parent])/(parent_children[parent]=Main[[#Headers],[Kessel]])-2,ROW()-ROW(Main[[#Headers],[Kessel]]))),"")</f>
        <v/>
      </c>
      <c r="J367" s="6" t="str">
        <f>IFERROR(INDEX(parent_children[children],_xlfn.AGGREGATE(15,6,ROW(parent_children[parent])/(parent_children[parent]=Main[[#Headers],[Kältemaschine]])-2,ROW()-ROW(Main[[#Headers],[Kältemaschine]]))),"")</f>
        <v/>
      </c>
      <c r="K367" s="6" t="str">
        <f>IFERROR(INDEX(parent_children[children],_xlfn.AGGREGATE(15,6,ROW(parent_children[parent])/(parent_children[parent]=Main[[#Headers],[Speicher]])-2,ROW()-ROW(Main[[#Headers],[Speicher]]))),"")</f>
        <v/>
      </c>
      <c r="L367" s="6" t="str">
        <f>IFERROR(INDEX(parent_children[children],_xlfn.AGGREGATE(15,6,ROW(parent_children[parent])/(parent_children[parent]=Main[[#Headers],[Verteiler]])-2,ROW()-ROW(Main[[#Headers],[Verteiler]]))),"")</f>
        <v/>
      </c>
      <c r="M367" s="6" t="str">
        <f>IFERROR(INDEX(parent_children[children],_xlfn.AGGREGATE(15,6,ROW(parent_children[parent])/(parent_children[parent]=Main[[#Headers],[Unterverteiler]])-2,ROW()-ROW(Main[[#Headers],[Unterverteiler]]))),"")</f>
        <v/>
      </c>
      <c r="N367" s="6" t="str">
        <f>IFERROR(INDEX(parent_children[children],_xlfn.AGGREGATE(15,6,ROW(parent_children[parent])/(parent_children[parent]=Main[[#Headers],[Verteilsystem]])-2,ROW()-ROW(Main[[#Headers],[Verteilsystem]]))),"")</f>
        <v/>
      </c>
      <c r="O367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367" s="6" t="str">
        <f>IFERROR(INDEX(parent_children[children],_xlfn.AGGREGATE(15,6,ROW(parent_children[parent])/(parent_children[parent]=Main[[#Headers],[Wärmepumpe]])-2,ROW()-ROW(Main[[#Headers],[Wärmepumpe]]))),"")</f>
        <v/>
      </c>
      <c r="Q367" s="6" t="str">
        <f>IFERROR(INDEX(parent_children[children],_xlfn.AGGREGATE(15,6,ROW(parent_children[parent])/(parent_children[parent]=Main[[#Headers],[Ventil]])-2,ROW()-ROW(Main[[#Headers],[Ventil]]))),"")</f>
        <v/>
      </c>
      <c r="R367" s="6" t="str">
        <f>IFERROR(INDEX(parent_children[children],_xlfn.AGGREGATE(15,6,ROW(parent_children[parent])/(parent_children[parent]=Main[[#Headers],[Klappe]])-2,ROW()-ROW(Main[[#Headers],[Klappe]]))),"")</f>
        <v/>
      </c>
      <c r="S367" s="6" t="str">
        <f>IFERROR(INDEX(parent_children[children],_xlfn.AGGREGATE(15,6,ROW(parent_children[parent])/(parent_children[parent]=Main[[#Headers],[Sensor]])-2,ROW()-ROW(Main[[#Headers],[Sensor]]))),"")</f>
        <v/>
      </c>
      <c r="T367" s="6" t="str">
        <f>IFERROR(INDEX(parent_children[children],_xlfn.AGGREGATE(15,6,ROW(parent_children[parent])/(parent_children[parent]=Main[[#Headers],[Schalter]])-2,ROW()-ROW(Main[[#Headers],[Schalter]]))),"")</f>
        <v/>
      </c>
      <c r="U367" s="6" t="str">
        <f>IFERROR(INDEX(parent_children[children],_xlfn.AGGREGATE(15,6,ROW(parent_children[parent])/(parent_children[parent]=Main[[#Headers],[Wasser]])-2,ROW()-ROW(Main[[#Headers],[Wasser]]))),"")</f>
        <v/>
      </c>
      <c r="V367" s="6" t="str">
        <f>IFERROR(INDEX(parent_children[children],_xlfn.AGGREGATE(15,6,ROW(parent_children[parent])/(parent_children[parent]=Main[[#Headers],[Luft]])-2,ROW()-ROW(Main[[#Headers],[Luft]]))),"")</f>
        <v/>
      </c>
      <c r="W367" s="6" t="str">
        <f>IFERROR(INDEX(parent_children[children],_xlfn.AGGREGATE(15,6,ROW(parent_children[parent])/(parent_children[parent]=Main[[#Headers],[Filter]])-2,ROW()-ROW(Main[[#Headers],[Filter]]))),"")</f>
        <v/>
      </c>
      <c r="X367" s="6" t="str">
        <f>IFERROR(INDEX(parent_children[children],_xlfn.AGGREGATE(15,6,ROW(parent_children[parent])/(parent_children[parent]=Main[[#Headers],[Ventilator]])-2,ROW()-ROW(Main[[#Headers],[Ventilator]]))),"")</f>
        <v/>
      </c>
      <c r="Y367" s="6" t="str">
        <f>IFERROR(INDEX(parent_children[children],_xlfn.AGGREGATE(15,6,ROW(parent_children[parent])/(parent_children[parent]=Main[[#Headers],[Gas]])-2,ROW()-ROW(Main[[#Headers],[Gas]]))),"")</f>
        <v/>
      </c>
      <c r="Z367" s="6" t="str">
        <f>IFERROR(INDEX(parent_children[children],_xlfn.AGGREGATE(15,6,ROW(parent_children[parent])/(parent_children[parent]=Main[[#Headers],[Messwert]])-2,ROW()-ROW(Main[[#Headers],[Messwert]]))),"")</f>
        <v/>
      </c>
      <c r="AA367" s="6" t="str">
        <f>IFERROR(INDEX(parent_children[children],_xlfn.AGGREGATE(15,6,ROW(parent_children[parent])/(parent_children[parent]=Main[[#Headers],[Stellbefehl]])-2,ROW()-ROW(Main[[#Headers],[Stellbefehl]]))),"")</f>
        <v/>
      </c>
      <c r="AB367" s="6" t="str">
        <f>IFERROR(INDEX(parent_children[children],_xlfn.AGGREGATE(15,6,ROW(parent_children[parent])/(parent_children[parent]=Main[[#Headers],[Schaltbefehl]])-2,ROW()-ROW(Main[[#Headers],[Schaltbefehl]]))),"")</f>
        <v/>
      </c>
      <c r="AC367" s="6" t="str">
        <f>IFERROR(INDEX(parent_children[children],_xlfn.AGGREGATE(15,6,ROW(parent_children[parent])/(parent_children[parent]=Main[[#Headers],[Betriebsmeldung]])-2,ROW()-ROW(Main[[#Headers],[Betriebsmeldung]]))),"")</f>
        <v/>
      </c>
      <c r="AD367" s="6" t="str">
        <f>IFERROR(INDEX(parent_children[children],_xlfn.AGGREGATE(15,6,ROW(parent_children[parent])/(parent_children[parent]=Main[[#Headers],[Störung]])-2,ROW()-ROW(Main[[#Headers],[Störung]]))),"")</f>
        <v/>
      </c>
    </row>
    <row r="368" spans="1:30" x14ac:dyDescent="0.25">
      <c r="A368" t="str">
        <f>IFERROR(INDEX(category_assignment[description_german],_xlfn.AGGREGATE(15,6,ROW(category_assignment[category])/(category_assignment[category]=Main[[#Headers],[System]])-2,ROW()-ROW(Main[[#Headers],[System]]))),"")</f>
        <v/>
      </c>
      <c r="B368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368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368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368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368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368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368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368" s="6" t="str">
        <f>IFERROR(INDEX(parent_children[children],_xlfn.AGGREGATE(15,6,ROW(parent_children[parent])/(parent_children[parent]=Main[[#Headers],[Kessel]])-2,ROW()-ROW(Main[[#Headers],[Kessel]]))),"")</f>
        <v/>
      </c>
      <c r="J368" s="6" t="str">
        <f>IFERROR(INDEX(parent_children[children],_xlfn.AGGREGATE(15,6,ROW(parent_children[parent])/(parent_children[parent]=Main[[#Headers],[Kältemaschine]])-2,ROW()-ROW(Main[[#Headers],[Kältemaschine]]))),"")</f>
        <v/>
      </c>
      <c r="K368" s="6" t="str">
        <f>IFERROR(INDEX(parent_children[children],_xlfn.AGGREGATE(15,6,ROW(parent_children[parent])/(parent_children[parent]=Main[[#Headers],[Speicher]])-2,ROW()-ROW(Main[[#Headers],[Speicher]]))),"")</f>
        <v/>
      </c>
      <c r="L368" s="6" t="str">
        <f>IFERROR(INDEX(parent_children[children],_xlfn.AGGREGATE(15,6,ROW(parent_children[parent])/(parent_children[parent]=Main[[#Headers],[Verteiler]])-2,ROW()-ROW(Main[[#Headers],[Verteiler]]))),"")</f>
        <v/>
      </c>
      <c r="M368" s="6" t="str">
        <f>IFERROR(INDEX(parent_children[children],_xlfn.AGGREGATE(15,6,ROW(parent_children[parent])/(parent_children[parent]=Main[[#Headers],[Unterverteiler]])-2,ROW()-ROW(Main[[#Headers],[Unterverteiler]]))),"")</f>
        <v/>
      </c>
      <c r="N368" s="6" t="str">
        <f>IFERROR(INDEX(parent_children[children],_xlfn.AGGREGATE(15,6,ROW(parent_children[parent])/(parent_children[parent]=Main[[#Headers],[Verteilsystem]])-2,ROW()-ROW(Main[[#Headers],[Verteilsystem]]))),"")</f>
        <v/>
      </c>
      <c r="O368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368" s="6" t="str">
        <f>IFERROR(INDEX(parent_children[children],_xlfn.AGGREGATE(15,6,ROW(parent_children[parent])/(parent_children[parent]=Main[[#Headers],[Wärmepumpe]])-2,ROW()-ROW(Main[[#Headers],[Wärmepumpe]]))),"")</f>
        <v/>
      </c>
      <c r="Q368" s="6" t="str">
        <f>IFERROR(INDEX(parent_children[children],_xlfn.AGGREGATE(15,6,ROW(parent_children[parent])/(parent_children[parent]=Main[[#Headers],[Ventil]])-2,ROW()-ROW(Main[[#Headers],[Ventil]]))),"")</f>
        <v/>
      </c>
      <c r="R368" s="6" t="str">
        <f>IFERROR(INDEX(parent_children[children],_xlfn.AGGREGATE(15,6,ROW(parent_children[parent])/(parent_children[parent]=Main[[#Headers],[Klappe]])-2,ROW()-ROW(Main[[#Headers],[Klappe]]))),"")</f>
        <v/>
      </c>
      <c r="S368" s="6" t="str">
        <f>IFERROR(INDEX(parent_children[children],_xlfn.AGGREGATE(15,6,ROW(parent_children[parent])/(parent_children[parent]=Main[[#Headers],[Sensor]])-2,ROW()-ROW(Main[[#Headers],[Sensor]]))),"")</f>
        <v/>
      </c>
      <c r="T368" s="6" t="str">
        <f>IFERROR(INDEX(parent_children[children],_xlfn.AGGREGATE(15,6,ROW(parent_children[parent])/(parent_children[parent]=Main[[#Headers],[Schalter]])-2,ROW()-ROW(Main[[#Headers],[Schalter]]))),"")</f>
        <v/>
      </c>
      <c r="U368" s="6" t="str">
        <f>IFERROR(INDEX(parent_children[children],_xlfn.AGGREGATE(15,6,ROW(parent_children[parent])/(parent_children[parent]=Main[[#Headers],[Wasser]])-2,ROW()-ROW(Main[[#Headers],[Wasser]]))),"")</f>
        <v/>
      </c>
      <c r="V368" s="6" t="str">
        <f>IFERROR(INDEX(parent_children[children],_xlfn.AGGREGATE(15,6,ROW(parent_children[parent])/(parent_children[parent]=Main[[#Headers],[Luft]])-2,ROW()-ROW(Main[[#Headers],[Luft]]))),"")</f>
        <v/>
      </c>
      <c r="W368" s="6" t="str">
        <f>IFERROR(INDEX(parent_children[children],_xlfn.AGGREGATE(15,6,ROW(parent_children[parent])/(parent_children[parent]=Main[[#Headers],[Filter]])-2,ROW()-ROW(Main[[#Headers],[Filter]]))),"")</f>
        <v/>
      </c>
      <c r="X368" s="6" t="str">
        <f>IFERROR(INDEX(parent_children[children],_xlfn.AGGREGATE(15,6,ROW(parent_children[parent])/(parent_children[parent]=Main[[#Headers],[Ventilator]])-2,ROW()-ROW(Main[[#Headers],[Ventilator]]))),"")</f>
        <v/>
      </c>
      <c r="Y368" s="6" t="str">
        <f>IFERROR(INDEX(parent_children[children],_xlfn.AGGREGATE(15,6,ROW(parent_children[parent])/(parent_children[parent]=Main[[#Headers],[Gas]])-2,ROW()-ROW(Main[[#Headers],[Gas]]))),"")</f>
        <v/>
      </c>
      <c r="Z368" s="6" t="str">
        <f>IFERROR(INDEX(parent_children[children],_xlfn.AGGREGATE(15,6,ROW(parent_children[parent])/(parent_children[parent]=Main[[#Headers],[Messwert]])-2,ROW()-ROW(Main[[#Headers],[Messwert]]))),"")</f>
        <v/>
      </c>
      <c r="AA368" s="6" t="str">
        <f>IFERROR(INDEX(parent_children[children],_xlfn.AGGREGATE(15,6,ROW(parent_children[parent])/(parent_children[parent]=Main[[#Headers],[Stellbefehl]])-2,ROW()-ROW(Main[[#Headers],[Stellbefehl]]))),"")</f>
        <v/>
      </c>
      <c r="AB368" s="6" t="str">
        <f>IFERROR(INDEX(parent_children[children],_xlfn.AGGREGATE(15,6,ROW(parent_children[parent])/(parent_children[parent]=Main[[#Headers],[Schaltbefehl]])-2,ROW()-ROW(Main[[#Headers],[Schaltbefehl]]))),"")</f>
        <v/>
      </c>
      <c r="AC368" s="6" t="str">
        <f>IFERROR(INDEX(parent_children[children],_xlfn.AGGREGATE(15,6,ROW(parent_children[parent])/(parent_children[parent]=Main[[#Headers],[Betriebsmeldung]])-2,ROW()-ROW(Main[[#Headers],[Betriebsmeldung]]))),"")</f>
        <v/>
      </c>
      <c r="AD368" s="6" t="str">
        <f>IFERROR(INDEX(parent_children[children],_xlfn.AGGREGATE(15,6,ROW(parent_children[parent])/(parent_children[parent]=Main[[#Headers],[Störung]])-2,ROW()-ROW(Main[[#Headers],[Störung]]))),"")</f>
        <v/>
      </c>
    </row>
    <row r="369" spans="1:30" x14ac:dyDescent="0.25">
      <c r="A369" t="str">
        <f>IFERROR(INDEX(category_assignment[description_german],_xlfn.AGGREGATE(15,6,ROW(category_assignment[category])/(category_assignment[category]=Main[[#Headers],[System]])-2,ROW()-ROW(Main[[#Headers],[System]]))),"")</f>
        <v/>
      </c>
      <c r="B369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369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369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369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369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369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369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369" s="6" t="str">
        <f>IFERROR(INDEX(parent_children[children],_xlfn.AGGREGATE(15,6,ROW(parent_children[parent])/(parent_children[parent]=Main[[#Headers],[Kessel]])-2,ROW()-ROW(Main[[#Headers],[Kessel]]))),"")</f>
        <v/>
      </c>
      <c r="J369" s="6" t="str">
        <f>IFERROR(INDEX(parent_children[children],_xlfn.AGGREGATE(15,6,ROW(parent_children[parent])/(parent_children[parent]=Main[[#Headers],[Kältemaschine]])-2,ROW()-ROW(Main[[#Headers],[Kältemaschine]]))),"")</f>
        <v/>
      </c>
      <c r="K369" s="6" t="str">
        <f>IFERROR(INDEX(parent_children[children],_xlfn.AGGREGATE(15,6,ROW(parent_children[parent])/(parent_children[parent]=Main[[#Headers],[Speicher]])-2,ROW()-ROW(Main[[#Headers],[Speicher]]))),"")</f>
        <v/>
      </c>
      <c r="L369" s="6" t="str">
        <f>IFERROR(INDEX(parent_children[children],_xlfn.AGGREGATE(15,6,ROW(parent_children[parent])/(parent_children[parent]=Main[[#Headers],[Verteiler]])-2,ROW()-ROW(Main[[#Headers],[Verteiler]]))),"")</f>
        <v/>
      </c>
      <c r="M369" s="6" t="str">
        <f>IFERROR(INDEX(parent_children[children],_xlfn.AGGREGATE(15,6,ROW(parent_children[parent])/(parent_children[parent]=Main[[#Headers],[Unterverteiler]])-2,ROW()-ROW(Main[[#Headers],[Unterverteiler]]))),"")</f>
        <v/>
      </c>
      <c r="N369" s="6" t="str">
        <f>IFERROR(INDEX(parent_children[children],_xlfn.AGGREGATE(15,6,ROW(parent_children[parent])/(parent_children[parent]=Main[[#Headers],[Verteilsystem]])-2,ROW()-ROW(Main[[#Headers],[Verteilsystem]]))),"")</f>
        <v/>
      </c>
      <c r="O369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369" s="6" t="str">
        <f>IFERROR(INDEX(parent_children[children],_xlfn.AGGREGATE(15,6,ROW(parent_children[parent])/(parent_children[parent]=Main[[#Headers],[Wärmepumpe]])-2,ROW()-ROW(Main[[#Headers],[Wärmepumpe]]))),"")</f>
        <v/>
      </c>
      <c r="Q369" s="6" t="str">
        <f>IFERROR(INDEX(parent_children[children],_xlfn.AGGREGATE(15,6,ROW(parent_children[parent])/(parent_children[parent]=Main[[#Headers],[Ventil]])-2,ROW()-ROW(Main[[#Headers],[Ventil]]))),"")</f>
        <v/>
      </c>
      <c r="R369" s="6" t="str">
        <f>IFERROR(INDEX(parent_children[children],_xlfn.AGGREGATE(15,6,ROW(parent_children[parent])/(parent_children[parent]=Main[[#Headers],[Klappe]])-2,ROW()-ROW(Main[[#Headers],[Klappe]]))),"")</f>
        <v/>
      </c>
      <c r="S369" s="6" t="str">
        <f>IFERROR(INDEX(parent_children[children],_xlfn.AGGREGATE(15,6,ROW(parent_children[parent])/(parent_children[parent]=Main[[#Headers],[Sensor]])-2,ROW()-ROW(Main[[#Headers],[Sensor]]))),"")</f>
        <v/>
      </c>
      <c r="T369" s="6" t="str">
        <f>IFERROR(INDEX(parent_children[children],_xlfn.AGGREGATE(15,6,ROW(parent_children[parent])/(parent_children[parent]=Main[[#Headers],[Schalter]])-2,ROW()-ROW(Main[[#Headers],[Schalter]]))),"")</f>
        <v/>
      </c>
      <c r="U369" s="6" t="str">
        <f>IFERROR(INDEX(parent_children[children],_xlfn.AGGREGATE(15,6,ROW(parent_children[parent])/(parent_children[parent]=Main[[#Headers],[Wasser]])-2,ROW()-ROW(Main[[#Headers],[Wasser]]))),"")</f>
        <v/>
      </c>
      <c r="V369" s="6" t="str">
        <f>IFERROR(INDEX(parent_children[children],_xlfn.AGGREGATE(15,6,ROW(parent_children[parent])/(parent_children[parent]=Main[[#Headers],[Luft]])-2,ROW()-ROW(Main[[#Headers],[Luft]]))),"")</f>
        <v/>
      </c>
      <c r="W369" s="6" t="str">
        <f>IFERROR(INDEX(parent_children[children],_xlfn.AGGREGATE(15,6,ROW(parent_children[parent])/(parent_children[parent]=Main[[#Headers],[Filter]])-2,ROW()-ROW(Main[[#Headers],[Filter]]))),"")</f>
        <v/>
      </c>
      <c r="X369" s="6" t="str">
        <f>IFERROR(INDEX(parent_children[children],_xlfn.AGGREGATE(15,6,ROW(parent_children[parent])/(parent_children[parent]=Main[[#Headers],[Ventilator]])-2,ROW()-ROW(Main[[#Headers],[Ventilator]]))),"")</f>
        <v/>
      </c>
      <c r="Y369" s="6" t="str">
        <f>IFERROR(INDEX(parent_children[children],_xlfn.AGGREGATE(15,6,ROW(parent_children[parent])/(parent_children[parent]=Main[[#Headers],[Gas]])-2,ROW()-ROW(Main[[#Headers],[Gas]]))),"")</f>
        <v/>
      </c>
      <c r="Z369" s="6" t="str">
        <f>IFERROR(INDEX(parent_children[children],_xlfn.AGGREGATE(15,6,ROW(parent_children[parent])/(parent_children[parent]=Main[[#Headers],[Messwert]])-2,ROW()-ROW(Main[[#Headers],[Messwert]]))),"")</f>
        <v/>
      </c>
      <c r="AA369" s="6" t="str">
        <f>IFERROR(INDEX(parent_children[children],_xlfn.AGGREGATE(15,6,ROW(parent_children[parent])/(parent_children[parent]=Main[[#Headers],[Stellbefehl]])-2,ROW()-ROW(Main[[#Headers],[Stellbefehl]]))),"")</f>
        <v/>
      </c>
      <c r="AB369" s="6" t="str">
        <f>IFERROR(INDEX(parent_children[children],_xlfn.AGGREGATE(15,6,ROW(parent_children[parent])/(parent_children[parent]=Main[[#Headers],[Schaltbefehl]])-2,ROW()-ROW(Main[[#Headers],[Schaltbefehl]]))),"")</f>
        <v/>
      </c>
      <c r="AC369" s="6" t="str">
        <f>IFERROR(INDEX(parent_children[children],_xlfn.AGGREGATE(15,6,ROW(parent_children[parent])/(parent_children[parent]=Main[[#Headers],[Betriebsmeldung]])-2,ROW()-ROW(Main[[#Headers],[Betriebsmeldung]]))),"")</f>
        <v/>
      </c>
      <c r="AD369" s="6" t="str">
        <f>IFERROR(INDEX(parent_children[children],_xlfn.AGGREGATE(15,6,ROW(parent_children[parent])/(parent_children[parent]=Main[[#Headers],[Störung]])-2,ROW()-ROW(Main[[#Headers],[Störung]]))),"")</f>
        <v/>
      </c>
    </row>
    <row r="370" spans="1:30" x14ac:dyDescent="0.25">
      <c r="A370" t="str">
        <f>IFERROR(INDEX(category_assignment[description_german],_xlfn.AGGREGATE(15,6,ROW(category_assignment[category])/(category_assignment[category]=Main[[#Headers],[System]])-2,ROW()-ROW(Main[[#Headers],[System]]))),"")</f>
        <v/>
      </c>
      <c r="B370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370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370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370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370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370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370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370" s="6" t="str">
        <f>IFERROR(INDEX(parent_children[children],_xlfn.AGGREGATE(15,6,ROW(parent_children[parent])/(parent_children[parent]=Main[[#Headers],[Kessel]])-2,ROW()-ROW(Main[[#Headers],[Kessel]]))),"")</f>
        <v/>
      </c>
      <c r="J370" s="6" t="str">
        <f>IFERROR(INDEX(parent_children[children],_xlfn.AGGREGATE(15,6,ROW(parent_children[parent])/(parent_children[parent]=Main[[#Headers],[Kältemaschine]])-2,ROW()-ROW(Main[[#Headers],[Kältemaschine]]))),"")</f>
        <v/>
      </c>
      <c r="K370" s="6" t="str">
        <f>IFERROR(INDEX(parent_children[children],_xlfn.AGGREGATE(15,6,ROW(parent_children[parent])/(parent_children[parent]=Main[[#Headers],[Speicher]])-2,ROW()-ROW(Main[[#Headers],[Speicher]]))),"")</f>
        <v/>
      </c>
      <c r="L370" s="6" t="str">
        <f>IFERROR(INDEX(parent_children[children],_xlfn.AGGREGATE(15,6,ROW(parent_children[parent])/(parent_children[parent]=Main[[#Headers],[Verteiler]])-2,ROW()-ROW(Main[[#Headers],[Verteiler]]))),"")</f>
        <v/>
      </c>
      <c r="M370" s="6" t="str">
        <f>IFERROR(INDEX(parent_children[children],_xlfn.AGGREGATE(15,6,ROW(parent_children[parent])/(parent_children[parent]=Main[[#Headers],[Unterverteiler]])-2,ROW()-ROW(Main[[#Headers],[Unterverteiler]]))),"")</f>
        <v/>
      </c>
      <c r="N370" s="6" t="str">
        <f>IFERROR(INDEX(parent_children[children],_xlfn.AGGREGATE(15,6,ROW(parent_children[parent])/(parent_children[parent]=Main[[#Headers],[Verteilsystem]])-2,ROW()-ROW(Main[[#Headers],[Verteilsystem]]))),"")</f>
        <v/>
      </c>
      <c r="O370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370" s="6" t="str">
        <f>IFERROR(INDEX(parent_children[children],_xlfn.AGGREGATE(15,6,ROW(parent_children[parent])/(parent_children[parent]=Main[[#Headers],[Wärmepumpe]])-2,ROW()-ROW(Main[[#Headers],[Wärmepumpe]]))),"")</f>
        <v/>
      </c>
      <c r="Q370" s="6" t="str">
        <f>IFERROR(INDEX(parent_children[children],_xlfn.AGGREGATE(15,6,ROW(parent_children[parent])/(parent_children[parent]=Main[[#Headers],[Ventil]])-2,ROW()-ROW(Main[[#Headers],[Ventil]]))),"")</f>
        <v/>
      </c>
      <c r="R370" s="6" t="str">
        <f>IFERROR(INDEX(parent_children[children],_xlfn.AGGREGATE(15,6,ROW(parent_children[parent])/(parent_children[parent]=Main[[#Headers],[Klappe]])-2,ROW()-ROW(Main[[#Headers],[Klappe]]))),"")</f>
        <v/>
      </c>
      <c r="S370" s="6" t="str">
        <f>IFERROR(INDEX(parent_children[children],_xlfn.AGGREGATE(15,6,ROW(parent_children[parent])/(parent_children[parent]=Main[[#Headers],[Sensor]])-2,ROW()-ROW(Main[[#Headers],[Sensor]]))),"")</f>
        <v/>
      </c>
      <c r="T370" s="6" t="str">
        <f>IFERROR(INDEX(parent_children[children],_xlfn.AGGREGATE(15,6,ROW(parent_children[parent])/(parent_children[parent]=Main[[#Headers],[Schalter]])-2,ROW()-ROW(Main[[#Headers],[Schalter]]))),"")</f>
        <v/>
      </c>
      <c r="U370" s="6" t="str">
        <f>IFERROR(INDEX(parent_children[children],_xlfn.AGGREGATE(15,6,ROW(parent_children[parent])/(parent_children[parent]=Main[[#Headers],[Wasser]])-2,ROW()-ROW(Main[[#Headers],[Wasser]]))),"")</f>
        <v/>
      </c>
      <c r="V370" s="6" t="str">
        <f>IFERROR(INDEX(parent_children[children],_xlfn.AGGREGATE(15,6,ROW(parent_children[parent])/(parent_children[parent]=Main[[#Headers],[Luft]])-2,ROW()-ROW(Main[[#Headers],[Luft]]))),"")</f>
        <v/>
      </c>
      <c r="W370" s="6" t="str">
        <f>IFERROR(INDEX(parent_children[children],_xlfn.AGGREGATE(15,6,ROW(parent_children[parent])/(parent_children[parent]=Main[[#Headers],[Filter]])-2,ROW()-ROW(Main[[#Headers],[Filter]]))),"")</f>
        <v/>
      </c>
      <c r="X370" s="6" t="str">
        <f>IFERROR(INDEX(parent_children[children],_xlfn.AGGREGATE(15,6,ROW(parent_children[parent])/(parent_children[parent]=Main[[#Headers],[Ventilator]])-2,ROW()-ROW(Main[[#Headers],[Ventilator]]))),"")</f>
        <v/>
      </c>
      <c r="Y370" s="6" t="str">
        <f>IFERROR(INDEX(parent_children[children],_xlfn.AGGREGATE(15,6,ROW(parent_children[parent])/(parent_children[parent]=Main[[#Headers],[Gas]])-2,ROW()-ROW(Main[[#Headers],[Gas]]))),"")</f>
        <v/>
      </c>
      <c r="Z370" s="6" t="str">
        <f>IFERROR(INDEX(parent_children[children],_xlfn.AGGREGATE(15,6,ROW(parent_children[parent])/(parent_children[parent]=Main[[#Headers],[Messwert]])-2,ROW()-ROW(Main[[#Headers],[Messwert]]))),"")</f>
        <v/>
      </c>
      <c r="AA370" s="6" t="str">
        <f>IFERROR(INDEX(parent_children[children],_xlfn.AGGREGATE(15,6,ROW(parent_children[parent])/(parent_children[parent]=Main[[#Headers],[Stellbefehl]])-2,ROW()-ROW(Main[[#Headers],[Stellbefehl]]))),"")</f>
        <v/>
      </c>
      <c r="AB370" s="6" t="str">
        <f>IFERROR(INDEX(parent_children[children],_xlfn.AGGREGATE(15,6,ROW(parent_children[parent])/(parent_children[parent]=Main[[#Headers],[Schaltbefehl]])-2,ROW()-ROW(Main[[#Headers],[Schaltbefehl]]))),"")</f>
        <v/>
      </c>
      <c r="AC370" s="6" t="str">
        <f>IFERROR(INDEX(parent_children[children],_xlfn.AGGREGATE(15,6,ROW(parent_children[parent])/(parent_children[parent]=Main[[#Headers],[Betriebsmeldung]])-2,ROW()-ROW(Main[[#Headers],[Betriebsmeldung]]))),"")</f>
        <v/>
      </c>
      <c r="AD370" s="6" t="str">
        <f>IFERROR(INDEX(parent_children[children],_xlfn.AGGREGATE(15,6,ROW(parent_children[parent])/(parent_children[parent]=Main[[#Headers],[Störung]])-2,ROW()-ROW(Main[[#Headers],[Störung]]))),"")</f>
        <v/>
      </c>
    </row>
    <row r="371" spans="1:30" x14ac:dyDescent="0.25">
      <c r="A371" t="str">
        <f>IFERROR(INDEX(category_assignment[description_german],_xlfn.AGGREGATE(15,6,ROW(category_assignment[category])/(category_assignment[category]=Main[[#Headers],[System]])-2,ROW()-ROW(Main[[#Headers],[System]]))),"")</f>
        <v/>
      </c>
      <c r="B371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371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371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371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371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371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371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371" s="6" t="str">
        <f>IFERROR(INDEX(parent_children[children],_xlfn.AGGREGATE(15,6,ROW(parent_children[parent])/(parent_children[parent]=Main[[#Headers],[Kessel]])-2,ROW()-ROW(Main[[#Headers],[Kessel]]))),"")</f>
        <v/>
      </c>
      <c r="J371" s="6" t="str">
        <f>IFERROR(INDEX(parent_children[children],_xlfn.AGGREGATE(15,6,ROW(parent_children[parent])/(parent_children[parent]=Main[[#Headers],[Kältemaschine]])-2,ROW()-ROW(Main[[#Headers],[Kältemaschine]]))),"")</f>
        <v/>
      </c>
      <c r="K371" s="6" t="str">
        <f>IFERROR(INDEX(parent_children[children],_xlfn.AGGREGATE(15,6,ROW(parent_children[parent])/(parent_children[parent]=Main[[#Headers],[Speicher]])-2,ROW()-ROW(Main[[#Headers],[Speicher]]))),"")</f>
        <v/>
      </c>
      <c r="L371" s="6" t="str">
        <f>IFERROR(INDEX(parent_children[children],_xlfn.AGGREGATE(15,6,ROW(parent_children[parent])/(parent_children[parent]=Main[[#Headers],[Verteiler]])-2,ROW()-ROW(Main[[#Headers],[Verteiler]]))),"")</f>
        <v/>
      </c>
      <c r="M371" s="6" t="str">
        <f>IFERROR(INDEX(parent_children[children],_xlfn.AGGREGATE(15,6,ROW(parent_children[parent])/(parent_children[parent]=Main[[#Headers],[Unterverteiler]])-2,ROW()-ROW(Main[[#Headers],[Unterverteiler]]))),"")</f>
        <v/>
      </c>
      <c r="N371" s="6" t="str">
        <f>IFERROR(INDEX(parent_children[children],_xlfn.AGGREGATE(15,6,ROW(parent_children[parent])/(parent_children[parent]=Main[[#Headers],[Verteilsystem]])-2,ROW()-ROW(Main[[#Headers],[Verteilsystem]]))),"")</f>
        <v/>
      </c>
      <c r="O371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371" s="6" t="str">
        <f>IFERROR(INDEX(parent_children[children],_xlfn.AGGREGATE(15,6,ROW(parent_children[parent])/(parent_children[parent]=Main[[#Headers],[Wärmepumpe]])-2,ROW()-ROW(Main[[#Headers],[Wärmepumpe]]))),"")</f>
        <v/>
      </c>
      <c r="Q371" s="6" t="str">
        <f>IFERROR(INDEX(parent_children[children],_xlfn.AGGREGATE(15,6,ROW(parent_children[parent])/(parent_children[parent]=Main[[#Headers],[Ventil]])-2,ROW()-ROW(Main[[#Headers],[Ventil]]))),"")</f>
        <v/>
      </c>
      <c r="R371" s="6" t="str">
        <f>IFERROR(INDEX(parent_children[children],_xlfn.AGGREGATE(15,6,ROW(parent_children[parent])/(parent_children[parent]=Main[[#Headers],[Klappe]])-2,ROW()-ROW(Main[[#Headers],[Klappe]]))),"")</f>
        <v/>
      </c>
      <c r="S371" s="6" t="str">
        <f>IFERROR(INDEX(parent_children[children],_xlfn.AGGREGATE(15,6,ROW(parent_children[parent])/(parent_children[parent]=Main[[#Headers],[Sensor]])-2,ROW()-ROW(Main[[#Headers],[Sensor]]))),"")</f>
        <v/>
      </c>
      <c r="T371" s="6" t="str">
        <f>IFERROR(INDEX(parent_children[children],_xlfn.AGGREGATE(15,6,ROW(parent_children[parent])/(parent_children[parent]=Main[[#Headers],[Schalter]])-2,ROW()-ROW(Main[[#Headers],[Schalter]]))),"")</f>
        <v/>
      </c>
      <c r="U371" s="6" t="str">
        <f>IFERROR(INDEX(parent_children[children],_xlfn.AGGREGATE(15,6,ROW(parent_children[parent])/(parent_children[parent]=Main[[#Headers],[Wasser]])-2,ROW()-ROW(Main[[#Headers],[Wasser]]))),"")</f>
        <v/>
      </c>
      <c r="V371" s="6" t="str">
        <f>IFERROR(INDEX(parent_children[children],_xlfn.AGGREGATE(15,6,ROW(parent_children[parent])/(parent_children[parent]=Main[[#Headers],[Luft]])-2,ROW()-ROW(Main[[#Headers],[Luft]]))),"")</f>
        <v/>
      </c>
      <c r="W371" s="6" t="str">
        <f>IFERROR(INDEX(parent_children[children],_xlfn.AGGREGATE(15,6,ROW(parent_children[parent])/(parent_children[parent]=Main[[#Headers],[Filter]])-2,ROW()-ROW(Main[[#Headers],[Filter]]))),"")</f>
        <v/>
      </c>
      <c r="X371" s="6" t="str">
        <f>IFERROR(INDEX(parent_children[children],_xlfn.AGGREGATE(15,6,ROW(parent_children[parent])/(parent_children[parent]=Main[[#Headers],[Ventilator]])-2,ROW()-ROW(Main[[#Headers],[Ventilator]]))),"")</f>
        <v/>
      </c>
      <c r="Y371" s="6" t="str">
        <f>IFERROR(INDEX(parent_children[children],_xlfn.AGGREGATE(15,6,ROW(parent_children[parent])/(parent_children[parent]=Main[[#Headers],[Gas]])-2,ROW()-ROW(Main[[#Headers],[Gas]]))),"")</f>
        <v/>
      </c>
      <c r="Z371" s="6" t="str">
        <f>IFERROR(INDEX(parent_children[children],_xlfn.AGGREGATE(15,6,ROW(parent_children[parent])/(parent_children[parent]=Main[[#Headers],[Messwert]])-2,ROW()-ROW(Main[[#Headers],[Messwert]]))),"")</f>
        <v/>
      </c>
      <c r="AA371" s="6" t="str">
        <f>IFERROR(INDEX(parent_children[children],_xlfn.AGGREGATE(15,6,ROW(parent_children[parent])/(parent_children[parent]=Main[[#Headers],[Stellbefehl]])-2,ROW()-ROW(Main[[#Headers],[Stellbefehl]]))),"")</f>
        <v/>
      </c>
      <c r="AB371" s="6" t="str">
        <f>IFERROR(INDEX(parent_children[children],_xlfn.AGGREGATE(15,6,ROW(parent_children[parent])/(parent_children[parent]=Main[[#Headers],[Schaltbefehl]])-2,ROW()-ROW(Main[[#Headers],[Schaltbefehl]]))),"")</f>
        <v/>
      </c>
      <c r="AC371" s="6" t="str">
        <f>IFERROR(INDEX(parent_children[children],_xlfn.AGGREGATE(15,6,ROW(parent_children[parent])/(parent_children[parent]=Main[[#Headers],[Betriebsmeldung]])-2,ROW()-ROW(Main[[#Headers],[Betriebsmeldung]]))),"")</f>
        <v/>
      </c>
      <c r="AD371" s="6" t="str">
        <f>IFERROR(INDEX(parent_children[children],_xlfn.AGGREGATE(15,6,ROW(parent_children[parent])/(parent_children[parent]=Main[[#Headers],[Störung]])-2,ROW()-ROW(Main[[#Headers],[Störung]]))),"")</f>
        <v/>
      </c>
    </row>
    <row r="372" spans="1:30" x14ac:dyDescent="0.25">
      <c r="A372" t="str">
        <f>IFERROR(INDEX(category_assignment[description_german],_xlfn.AGGREGATE(15,6,ROW(category_assignment[category])/(category_assignment[category]=Main[[#Headers],[System]])-2,ROW()-ROW(Main[[#Headers],[System]]))),"")</f>
        <v/>
      </c>
      <c r="B372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372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372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372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372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372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372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372" s="6" t="str">
        <f>IFERROR(INDEX(parent_children[children],_xlfn.AGGREGATE(15,6,ROW(parent_children[parent])/(parent_children[parent]=Main[[#Headers],[Kessel]])-2,ROW()-ROW(Main[[#Headers],[Kessel]]))),"")</f>
        <v/>
      </c>
      <c r="J372" s="6" t="str">
        <f>IFERROR(INDEX(parent_children[children],_xlfn.AGGREGATE(15,6,ROW(parent_children[parent])/(parent_children[parent]=Main[[#Headers],[Kältemaschine]])-2,ROW()-ROW(Main[[#Headers],[Kältemaschine]]))),"")</f>
        <v/>
      </c>
      <c r="K372" s="6" t="str">
        <f>IFERROR(INDEX(parent_children[children],_xlfn.AGGREGATE(15,6,ROW(parent_children[parent])/(parent_children[parent]=Main[[#Headers],[Speicher]])-2,ROW()-ROW(Main[[#Headers],[Speicher]]))),"")</f>
        <v/>
      </c>
      <c r="L372" s="6" t="str">
        <f>IFERROR(INDEX(parent_children[children],_xlfn.AGGREGATE(15,6,ROW(parent_children[parent])/(parent_children[parent]=Main[[#Headers],[Verteiler]])-2,ROW()-ROW(Main[[#Headers],[Verteiler]]))),"")</f>
        <v/>
      </c>
      <c r="M372" s="6" t="str">
        <f>IFERROR(INDEX(parent_children[children],_xlfn.AGGREGATE(15,6,ROW(parent_children[parent])/(parent_children[parent]=Main[[#Headers],[Unterverteiler]])-2,ROW()-ROW(Main[[#Headers],[Unterverteiler]]))),"")</f>
        <v/>
      </c>
      <c r="N372" s="6" t="str">
        <f>IFERROR(INDEX(parent_children[children],_xlfn.AGGREGATE(15,6,ROW(parent_children[parent])/(parent_children[parent]=Main[[#Headers],[Verteilsystem]])-2,ROW()-ROW(Main[[#Headers],[Verteilsystem]]))),"")</f>
        <v/>
      </c>
      <c r="O372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372" s="6" t="str">
        <f>IFERROR(INDEX(parent_children[children],_xlfn.AGGREGATE(15,6,ROW(parent_children[parent])/(parent_children[parent]=Main[[#Headers],[Wärmepumpe]])-2,ROW()-ROW(Main[[#Headers],[Wärmepumpe]]))),"")</f>
        <v/>
      </c>
      <c r="Q372" s="6" t="str">
        <f>IFERROR(INDEX(parent_children[children],_xlfn.AGGREGATE(15,6,ROW(parent_children[parent])/(parent_children[parent]=Main[[#Headers],[Ventil]])-2,ROW()-ROW(Main[[#Headers],[Ventil]]))),"")</f>
        <v/>
      </c>
      <c r="R372" s="6" t="str">
        <f>IFERROR(INDEX(parent_children[children],_xlfn.AGGREGATE(15,6,ROW(parent_children[parent])/(parent_children[parent]=Main[[#Headers],[Klappe]])-2,ROW()-ROW(Main[[#Headers],[Klappe]]))),"")</f>
        <v/>
      </c>
      <c r="S372" s="6" t="str">
        <f>IFERROR(INDEX(parent_children[children],_xlfn.AGGREGATE(15,6,ROW(parent_children[parent])/(parent_children[parent]=Main[[#Headers],[Sensor]])-2,ROW()-ROW(Main[[#Headers],[Sensor]]))),"")</f>
        <v/>
      </c>
      <c r="T372" s="6" t="str">
        <f>IFERROR(INDEX(parent_children[children],_xlfn.AGGREGATE(15,6,ROW(parent_children[parent])/(parent_children[parent]=Main[[#Headers],[Schalter]])-2,ROW()-ROW(Main[[#Headers],[Schalter]]))),"")</f>
        <v/>
      </c>
      <c r="U372" s="6" t="str">
        <f>IFERROR(INDEX(parent_children[children],_xlfn.AGGREGATE(15,6,ROW(parent_children[parent])/(parent_children[parent]=Main[[#Headers],[Wasser]])-2,ROW()-ROW(Main[[#Headers],[Wasser]]))),"")</f>
        <v/>
      </c>
      <c r="V372" s="6" t="str">
        <f>IFERROR(INDEX(parent_children[children],_xlfn.AGGREGATE(15,6,ROW(parent_children[parent])/(parent_children[parent]=Main[[#Headers],[Luft]])-2,ROW()-ROW(Main[[#Headers],[Luft]]))),"")</f>
        <v/>
      </c>
      <c r="W372" s="6" t="str">
        <f>IFERROR(INDEX(parent_children[children],_xlfn.AGGREGATE(15,6,ROW(parent_children[parent])/(parent_children[parent]=Main[[#Headers],[Filter]])-2,ROW()-ROW(Main[[#Headers],[Filter]]))),"")</f>
        <v/>
      </c>
      <c r="X372" s="6" t="str">
        <f>IFERROR(INDEX(parent_children[children],_xlfn.AGGREGATE(15,6,ROW(parent_children[parent])/(parent_children[parent]=Main[[#Headers],[Ventilator]])-2,ROW()-ROW(Main[[#Headers],[Ventilator]]))),"")</f>
        <v/>
      </c>
      <c r="Y372" s="6" t="str">
        <f>IFERROR(INDEX(parent_children[children],_xlfn.AGGREGATE(15,6,ROW(parent_children[parent])/(parent_children[parent]=Main[[#Headers],[Gas]])-2,ROW()-ROW(Main[[#Headers],[Gas]]))),"")</f>
        <v/>
      </c>
      <c r="Z372" s="6" t="str">
        <f>IFERROR(INDEX(parent_children[children],_xlfn.AGGREGATE(15,6,ROW(parent_children[parent])/(parent_children[parent]=Main[[#Headers],[Messwert]])-2,ROW()-ROW(Main[[#Headers],[Messwert]]))),"")</f>
        <v/>
      </c>
      <c r="AA372" s="6" t="str">
        <f>IFERROR(INDEX(parent_children[children],_xlfn.AGGREGATE(15,6,ROW(parent_children[parent])/(parent_children[parent]=Main[[#Headers],[Stellbefehl]])-2,ROW()-ROW(Main[[#Headers],[Stellbefehl]]))),"")</f>
        <v/>
      </c>
      <c r="AB372" s="6" t="str">
        <f>IFERROR(INDEX(parent_children[children],_xlfn.AGGREGATE(15,6,ROW(parent_children[parent])/(parent_children[parent]=Main[[#Headers],[Schaltbefehl]])-2,ROW()-ROW(Main[[#Headers],[Schaltbefehl]]))),"")</f>
        <v/>
      </c>
      <c r="AC372" s="6" t="str">
        <f>IFERROR(INDEX(parent_children[children],_xlfn.AGGREGATE(15,6,ROW(parent_children[parent])/(parent_children[parent]=Main[[#Headers],[Betriebsmeldung]])-2,ROW()-ROW(Main[[#Headers],[Betriebsmeldung]]))),"")</f>
        <v/>
      </c>
      <c r="AD372" s="6" t="str">
        <f>IFERROR(INDEX(parent_children[children],_xlfn.AGGREGATE(15,6,ROW(parent_children[parent])/(parent_children[parent]=Main[[#Headers],[Störung]])-2,ROW()-ROW(Main[[#Headers],[Störung]]))),"")</f>
        <v/>
      </c>
    </row>
    <row r="373" spans="1:30" x14ac:dyDescent="0.25">
      <c r="A373" t="str">
        <f>IFERROR(INDEX(category_assignment[description_german],_xlfn.AGGREGATE(15,6,ROW(category_assignment[category])/(category_assignment[category]=Main[[#Headers],[System]])-2,ROW()-ROW(Main[[#Headers],[System]]))),"")</f>
        <v/>
      </c>
      <c r="B373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373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373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373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373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373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373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373" s="6" t="str">
        <f>IFERROR(INDEX(parent_children[children],_xlfn.AGGREGATE(15,6,ROW(parent_children[parent])/(parent_children[parent]=Main[[#Headers],[Kessel]])-2,ROW()-ROW(Main[[#Headers],[Kessel]]))),"")</f>
        <v/>
      </c>
      <c r="J373" s="6" t="str">
        <f>IFERROR(INDEX(parent_children[children],_xlfn.AGGREGATE(15,6,ROW(parent_children[parent])/(parent_children[parent]=Main[[#Headers],[Kältemaschine]])-2,ROW()-ROW(Main[[#Headers],[Kältemaschine]]))),"")</f>
        <v/>
      </c>
      <c r="K373" s="6" t="str">
        <f>IFERROR(INDEX(parent_children[children],_xlfn.AGGREGATE(15,6,ROW(parent_children[parent])/(parent_children[parent]=Main[[#Headers],[Speicher]])-2,ROW()-ROW(Main[[#Headers],[Speicher]]))),"")</f>
        <v/>
      </c>
      <c r="L373" s="6" t="str">
        <f>IFERROR(INDEX(parent_children[children],_xlfn.AGGREGATE(15,6,ROW(parent_children[parent])/(parent_children[parent]=Main[[#Headers],[Verteiler]])-2,ROW()-ROW(Main[[#Headers],[Verteiler]]))),"")</f>
        <v/>
      </c>
      <c r="M373" s="6" t="str">
        <f>IFERROR(INDEX(parent_children[children],_xlfn.AGGREGATE(15,6,ROW(parent_children[parent])/(parent_children[parent]=Main[[#Headers],[Unterverteiler]])-2,ROW()-ROW(Main[[#Headers],[Unterverteiler]]))),"")</f>
        <v/>
      </c>
      <c r="N373" s="6" t="str">
        <f>IFERROR(INDEX(parent_children[children],_xlfn.AGGREGATE(15,6,ROW(parent_children[parent])/(parent_children[parent]=Main[[#Headers],[Verteilsystem]])-2,ROW()-ROW(Main[[#Headers],[Verteilsystem]]))),"")</f>
        <v/>
      </c>
      <c r="O373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373" s="6" t="str">
        <f>IFERROR(INDEX(parent_children[children],_xlfn.AGGREGATE(15,6,ROW(parent_children[parent])/(parent_children[parent]=Main[[#Headers],[Wärmepumpe]])-2,ROW()-ROW(Main[[#Headers],[Wärmepumpe]]))),"")</f>
        <v/>
      </c>
      <c r="Q373" s="6" t="str">
        <f>IFERROR(INDEX(parent_children[children],_xlfn.AGGREGATE(15,6,ROW(parent_children[parent])/(parent_children[parent]=Main[[#Headers],[Ventil]])-2,ROW()-ROW(Main[[#Headers],[Ventil]]))),"")</f>
        <v/>
      </c>
      <c r="R373" s="6" t="str">
        <f>IFERROR(INDEX(parent_children[children],_xlfn.AGGREGATE(15,6,ROW(parent_children[parent])/(parent_children[parent]=Main[[#Headers],[Klappe]])-2,ROW()-ROW(Main[[#Headers],[Klappe]]))),"")</f>
        <v/>
      </c>
      <c r="S373" s="6" t="str">
        <f>IFERROR(INDEX(parent_children[children],_xlfn.AGGREGATE(15,6,ROW(parent_children[parent])/(parent_children[parent]=Main[[#Headers],[Sensor]])-2,ROW()-ROW(Main[[#Headers],[Sensor]]))),"")</f>
        <v/>
      </c>
      <c r="T373" s="6" t="str">
        <f>IFERROR(INDEX(parent_children[children],_xlfn.AGGREGATE(15,6,ROW(parent_children[parent])/(parent_children[parent]=Main[[#Headers],[Schalter]])-2,ROW()-ROW(Main[[#Headers],[Schalter]]))),"")</f>
        <v/>
      </c>
      <c r="U373" s="6" t="str">
        <f>IFERROR(INDEX(parent_children[children],_xlfn.AGGREGATE(15,6,ROW(parent_children[parent])/(parent_children[parent]=Main[[#Headers],[Wasser]])-2,ROW()-ROW(Main[[#Headers],[Wasser]]))),"")</f>
        <v/>
      </c>
      <c r="V373" s="6" t="str">
        <f>IFERROR(INDEX(parent_children[children],_xlfn.AGGREGATE(15,6,ROW(parent_children[parent])/(parent_children[parent]=Main[[#Headers],[Luft]])-2,ROW()-ROW(Main[[#Headers],[Luft]]))),"")</f>
        <v/>
      </c>
      <c r="W373" s="6" t="str">
        <f>IFERROR(INDEX(parent_children[children],_xlfn.AGGREGATE(15,6,ROW(parent_children[parent])/(parent_children[parent]=Main[[#Headers],[Filter]])-2,ROW()-ROW(Main[[#Headers],[Filter]]))),"")</f>
        <v/>
      </c>
      <c r="X373" s="6" t="str">
        <f>IFERROR(INDEX(parent_children[children],_xlfn.AGGREGATE(15,6,ROW(parent_children[parent])/(parent_children[parent]=Main[[#Headers],[Ventilator]])-2,ROW()-ROW(Main[[#Headers],[Ventilator]]))),"")</f>
        <v/>
      </c>
      <c r="Y373" s="6" t="str">
        <f>IFERROR(INDEX(parent_children[children],_xlfn.AGGREGATE(15,6,ROW(parent_children[parent])/(parent_children[parent]=Main[[#Headers],[Gas]])-2,ROW()-ROW(Main[[#Headers],[Gas]]))),"")</f>
        <v/>
      </c>
      <c r="Z373" s="6" t="str">
        <f>IFERROR(INDEX(parent_children[children],_xlfn.AGGREGATE(15,6,ROW(parent_children[parent])/(parent_children[parent]=Main[[#Headers],[Messwert]])-2,ROW()-ROW(Main[[#Headers],[Messwert]]))),"")</f>
        <v/>
      </c>
      <c r="AA373" s="6" t="str">
        <f>IFERROR(INDEX(parent_children[children],_xlfn.AGGREGATE(15,6,ROW(parent_children[parent])/(parent_children[parent]=Main[[#Headers],[Stellbefehl]])-2,ROW()-ROW(Main[[#Headers],[Stellbefehl]]))),"")</f>
        <v/>
      </c>
      <c r="AB373" s="6" t="str">
        <f>IFERROR(INDEX(parent_children[children],_xlfn.AGGREGATE(15,6,ROW(parent_children[parent])/(parent_children[parent]=Main[[#Headers],[Schaltbefehl]])-2,ROW()-ROW(Main[[#Headers],[Schaltbefehl]]))),"")</f>
        <v/>
      </c>
      <c r="AC373" s="6" t="str">
        <f>IFERROR(INDEX(parent_children[children],_xlfn.AGGREGATE(15,6,ROW(parent_children[parent])/(parent_children[parent]=Main[[#Headers],[Betriebsmeldung]])-2,ROW()-ROW(Main[[#Headers],[Betriebsmeldung]]))),"")</f>
        <v/>
      </c>
      <c r="AD373" s="6" t="str">
        <f>IFERROR(INDEX(parent_children[children],_xlfn.AGGREGATE(15,6,ROW(parent_children[parent])/(parent_children[parent]=Main[[#Headers],[Störung]])-2,ROW()-ROW(Main[[#Headers],[Störung]]))),"")</f>
        <v/>
      </c>
    </row>
    <row r="374" spans="1:30" x14ac:dyDescent="0.25">
      <c r="A374" t="str">
        <f>IFERROR(INDEX(category_assignment[description_german],_xlfn.AGGREGATE(15,6,ROW(category_assignment[category])/(category_assignment[category]=Main[[#Headers],[System]])-2,ROW()-ROW(Main[[#Headers],[System]]))),"")</f>
        <v/>
      </c>
      <c r="B374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374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374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374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374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374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374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374" s="6" t="str">
        <f>IFERROR(INDEX(parent_children[children],_xlfn.AGGREGATE(15,6,ROW(parent_children[parent])/(parent_children[parent]=Main[[#Headers],[Kessel]])-2,ROW()-ROW(Main[[#Headers],[Kessel]]))),"")</f>
        <v/>
      </c>
      <c r="J374" s="6" t="str">
        <f>IFERROR(INDEX(parent_children[children],_xlfn.AGGREGATE(15,6,ROW(parent_children[parent])/(parent_children[parent]=Main[[#Headers],[Kältemaschine]])-2,ROW()-ROW(Main[[#Headers],[Kältemaschine]]))),"")</f>
        <v/>
      </c>
      <c r="K374" s="6" t="str">
        <f>IFERROR(INDEX(parent_children[children],_xlfn.AGGREGATE(15,6,ROW(parent_children[parent])/(parent_children[parent]=Main[[#Headers],[Speicher]])-2,ROW()-ROW(Main[[#Headers],[Speicher]]))),"")</f>
        <v/>
      </c>
      <c r="L374" s="6" t="str">
        <f>IFERROR(INDEX(parent_children[children],_xlfn.AGGREGATE(15,6,ROW(parent_children[parent])/(parent_children[parent]=Main[[#Headers],[Verteiler]])-2,ROW()-ROW(Main[[#Headers],[Verteiler]]))),"")</f>
        <v/>
      </c>
      <c r="M374" s="6" t="str">
        <f>IFERROR(INDEX(parent_children[children],_xlfn.AGGREGATE(15,6,ROW(parent_children[parent])/(parent_children[parent]=Main[[#Headers],[Unterverteiler]])-2,ROW()-ROW(Main[[#Headers],[Unterverteiler]]))),"")</f>
        <v/>
      </c>
      <c r="N374" s="6" t="str">
        <f>IFERROR(INDEX(parent_children[children],_xlfn.AGGREGATE(15,6,ROW(parent_children[parent])/(parent_children[parent]=Main[[#Headers],[Verteilsystem]])-2,ROW()-ROW(Main[[#Headers],[Verteilsystem]]))),"")</f>
        <v/>
      </c>
      <c r="O374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374" s="6" t="str">
        <f>IFERROR(INDEX(parent_children[children],_xlfn.AGGREGATE(15,6,ROW(parent_children[parent])/(parent_children[parent]=Main[[#Headers],[Wärmepumpe]])-2,ROW()-ROW(Main[[#Headers],[Wärmepumpe]]))),"")</f>
        <v/>
      </c>
      <c r="Q374" s="6" t="str">
        <f>IFERROR(INDEX(parent_children[children],_xlfn.AGGREGATE(15,6,ROW(parent_children[parent])/(parent_children[parent]=Main[[#Headers],[Ventil]])-2,ROW()-ROW(Main[[#Headers],[Ventil]]))),"")</f>
        <v/>
      </c>
      <c r="R374" s="6" t="str">
        <f>IFERROR(INDEX(parent_children[children],_xlfn.AGGREGATE(15,6,ROW(parent_children[parent])/(parent_children[parent]=Main[[#Headers],[Klappe]])-2,ROW()-ROW(Main[[#Headers],[Klappe]]))),"")</f>
        <v/>
      </c>
      <c r="S374" s="6" t="str">
        <f>IFERROR(INDEX(parent_children[children],_xlfn.AGGREGATE(15,6,ROW(parent_children[parent])/(parent_children[parent]=Main[[#Headers],[Sensor]])-2,ROW()-ROW(Main[[#Headers],[Sensor]]))),"")</f>
        <v/>
      </c>
      <c r="T374" s="6" t="str">
        <f>IFERROR(INDEX(parent_children[children],_xlfn.AGGREGATE(15,6,ROW(parent_children[parent])/(parent_children[parent]=Main[[#Headers],[Schalter]])-2,ROW()-ROW(Main[[#Headers],[Schalter]]))),"")</f>
        <v/>
      </c>
      <c r="U374" s="6" t="str">
        <f>IFERROR(INDEX(parent_children[children],_xlfn.AGGREGATE(15,6,ROW(parent_children[parent])/(parent_children[parent]=Main[[#Headers],[Wasser]])-2,ROW()-ROW(Main[[#Headers],[Wasser]]))),"")</f>
        <v/>
      </c>
      <c r="V374" s="6" t="str">
        <f>IFERROR(INDEX(parent_children[children],_xlfn.AGGREGATE(15,6,ROW(parent_children[parent])/(parent_children[parent]=Main[[#Headers],[Luft]])-2,ROW()-ROW(Main[[#Headers],[Luft]]))),"")</f>
        <v/>
      </c>
      <c r="W374" s="6" t="str">
        <f>IFERROR(INDEX(parent_children[children],_xlfn.AGGREGATE(15,6,ROW(parent_children[parent])/(parent_children[parent]=Main[[#Headers],[Filter]])-2,ROW()-ROW(Main[[#Headers],[Filter]]))),"")</f>
        <v/>
      </c>
      <c r="X374" s="6" t="str">
        <f>IFERROR(INDEX(parent_children[children],_xlfn.AGGREGATE(15,6,ROW(parent_children[parent])/(parent_children[parent]=Main[[#Headers],[Ventilator]])-2,ROW()-ROW(Main[[#Headers],[Ventilator]]))),"")</f>
        <v/>
      </c>
      <c r="Y374" s="6" t="str">
        <f>IFERROR(INDEX(parent_children[children],_xlfn.AGGREGATE(15,6,ROW(parent_children[parent])/(parent_children[parent]=Main[[#Headers],[Gas]])-2,ROW()-ROW(Main[[#Headers],[Gas]]))),"")</f>
        <v/>
      </c>
      <c r="Z374" s="6" t="str">
        <f>IFERROR(INDEX(parent_children[children],_xlfn.AGGREGATE(15,6,ROW(parent_children[parent])/(parent_children[parent]=Main[[#Headers],[Messwert]])-2,ROW()-ROW(Main[[#Headers],[Messwert]]))),"")</f>
        <v/>
      </c>
      <c r="AA374" s="6" t="str">
        <f>IFERROR(INDEX(parent_children[children],_xlfn.AGGREGATE(15,6,ROW(parent_children[parent])/(parent_children[parent]=Main[[#Headers],[Stellbefehl]])-2,ROW()-ROW(Main[[#Headers],[Stellbefehl]]))),"")</f>
        <v/>
      </c>
      <c r="AB374" s="6" t="str">
        <f>IFERROR(INDEX(parent_children[children],_xlfn.AGGREGATE(15,6,ROW(parent_children[parent])/(parent_children[parent]=Main[[#Headers],[Schaltbefehl]])-2,ROW()-ROW(Main[[#Headers],[Schaltbefehl]]))),"")</f>
        <v/>
      </c>
      <c r="AC374" s="6" t="str">
        <f>IFERROR(INDEX(parent_children[children],_xlfn.AGGREGATE(15,6,ROW(parent_children[parent])/(parent_children[parent]=Main[[#Headers],[Betriebsmeldung]])-2,ROW()-ROW(Main[[#Headers],[Betriebsmeldung]]))),"")</f>
        <v/>
      </c>
      <c r="AD374" s="6" t="str">
        <f>IFERROR(INDEX(parent_children[children],_xlfn.AGGREGATE(15,6,ROW(parent_children[parent])/(parent_children[parent]=Main[[#Headers],[Störung]])-2,ROW()-ROW(Main[[#Headers],[Störung]]))),"")</f>
        <v/>
      </c>
    </row>
    <row r="375" spans="1:30" x14ac:dyDescent="0.25">
      <c r="A375" t="str">
        <f>IFERROR(INDEX(category_assignment[description_german],_xlfn.AGGREGATE(15,6,ROW(category_assignment[category])/(category_assignment[category]=Main[[#Headers],[System]])-2,ROW()-ROW(Main[[#Headers],[System]]))),"")</f>
        <v/>
      </c>
      <c r="B375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375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375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375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375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375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375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375" s="6" t="str">
        <f>IFERROR(INDEX(parent_children[children],_xlfn.AGGREGATE(15,6,ROW(parent_children[parent])/(parent_children[parent]=Main[[#Headers],[Kessel]])-2,ROW()-ROW(Main[[#Headers],[Kessel]]))),"")</f>
        <v/>
      </c>
      <c r="J375" s="6" t="str">
        <f>IFERROR(INDEX(parent_children[children],_xlfn.AGGREGATE(15,6,ROW(parent_children[parent])/(parent_children[parent]=Main[[#Headers],[Kältemaschine]])-2,ROW()-ROW(Main[[#Headers],[Kältemaschine]]))),"")</f>
        <v/>
      </c>
      <c r="K375" s="6" t="str">
        <f>IFERROR(INDEX(parent_children[children],_xlfn.AGGREGATE(15,6,ROW(parent_children[parent])/(parent_children[parent]=Main[[#Headers],[Speicher]])-2,ROW()-ROW(Main[[#Headers],[Speicher]]))),"")</f>
        <v/>
      </c>
      <c r="L375" s="6" t="str">
        <f>IFERROR(INDEX(parent_children[children],_xlfn.AGGREGATE(15,6,ROW(parent_children[parent])/(parent_children[parent]=Main[[#Headers],[Verteiler]])-2,ROW()-ROW(Main[[#Headers],[Verteiler]]))),"")</f>
        <v/>
      </c>
      <c r="M375" s="6" t="str">
        <f>IFERROR(INDEX(parent_children[children],_xlfn.AGGREGATE(15,6,ROW(parent_children[parent])/(parent_children[parent]=Main[[#Headers],[Unterverteiler]])-2,ROW()-ROW(Main[[#Headers],[Unterverteiler]]))),"")</f>
        <v/>
      </c>
      <c r="N375" s="6" t="str">
        <f>IFERROR(INDEX(parent_children[children],_xlfn.AGGREGATE(15,6,ROW(parent_children[parent])/(parent_children[parent]=Main[[#Headers],[Verteilsystem]])-2,ROW()-ROW(Main[[#Headers],[Verteilsystem]]))),"")</f>
        <v/>
      </c>
      <c r="O375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375" s="6" t="str">
        <f>IFERROR(INDEX(parent_children[children],_xlfn.AGGREGATE(15,6,ROW(parent_children[parent])/(parent_children[parent]=Main[[#Headers],[Wärmepumpe]])-2,ROW()-ROW(Main[[#Headers],[Wärmepumpe]]))),"")</f>
        <v/>
      </c>
      <c r="Q375" s="6" t="str">
        <f>IFERROR(INDEX(parent_children[children],_xlfn.AGGREGATE(15,6,ROW(parent_children[parent])/(parent_children[parent]=Main[[#Headers],[Ventil]])-2,ROW()-ROW(Main[[#Headers],[Ventil]]))),"")</f>
        <v/>
      </c>
      <c r="R375" s="6" t="str">
        <f>IFERROR(INDEX(parent_children[children],_xlfn.AGGREGATE(15,6,ROW(parent_children[parent])/(parent_children[parent]=Main[[#Headers],[Klappe]])-2,ROW()-ROW(Main[[#Headers],[Klappe]]))),"")</f>
        <v/>
      </c>
      <c r="S375" s="6" t="str">
        <f>IFERROR(INDEX(parent_children[children],_xlfn.AGGREGATE(15,6,ROW(parent_children[parent])/(parent_children[parent]=Main[[#Headers],[Sensor]])-2,ROW()-ROW(Main[[#Headers],[Sensor]]))),"")</f>
        <v/>
      </c>
      <c r="T375" s="6" t="str">
        <f>IFERROR(INDEX(parent_children[children],_xlfn.AGGREGATE(15,6,ROW(parent_children[parent])/(parent_children[parent]=Main[[#Headers],[Schalter]])-2,ROW()-ROW(Main[[#Headers],[Schalter]]))),"")</f>
        <v/>
      </c>
      <c r="U375" s="6" t="str">
        <f>IFERROR(INDEX(parent_children[children],_xlfn.AGGREGATE(15,6,ROW(parent_children[parent])/(parent_children[parent]=Main[[#Headers],[Wasser]])-2,ROW()-ROW(Main[[#Headers],[Wasser]]))),"")</f>
        <v/>
      </c>
      <c r="V375" s="6" t="str">
        <f>IFERROR(INDEX(parent_children[children],_xlfn.AGGREGATE(15,6,ROW(parent_children[parent])/(parent_children[parent]=Main[[#Headers],[Luft]])-2,ROW()-ROW(Main[[#Headers],[Luft]]))),"")</f>
        <v/>
      </c>
      <c r="W375" s="6" t="str">
        <f>IFERROR(INDEX(parent_children[children],_xlfn.AGGREGATE(15,6,ROW(parent_children[parent])/(parent_children[parent]=Main[[#Headers],[Filter]])-2,ROW()-ROW(Main[[#Headers],[Filter]]))),"")</f>
        <v/>
      </c>
      <c r="X375" s="6" t="str">
        <f>IFERROR(INDEX(parent_children[children],_xlfn.AGGREGATE(15,6,ROW(parent_children[parent])/(parent_children[parent]=Main[[#Headers],[Ventilator]])-2,ROW()-ROW(Main[[#Headers],[Ventilator]]))),"")</f>
        <v/>
      </c>
      <c r="Y375" s="6" t="str">
        <f>IFERROR(INDEX(parent_children[children],_xlfn.AGGREGATE(15,6,ROW(parent_children[parent])/(parent_children[parent]=Main[[#Headers],[Gas]])-2,ROW()-ROW(Main[[#Headers],[Gas]]))),"")</f>
        <v/>
      </c>
      <c r="Z375" s="6" t="str">
        <f>IFERROR(INDEX(parent_children[children],_xlfn.AGGREGATE(15,6,ROW(parent_children[parent])/(parent_children[parent]=Main[[#Headers],[Messwert]])-2,ROW()-ROW(Main[[#Headers],[Messwert]]))),"")</f>
        <v/>
      </c>
      <c r="AA375" s="6" t="str">
        <f>IFERROR(INDEX(parent_children[children],_xlfn.AGGREGATE(15,6,ROW(parent_children[parent])/(parent_children[parent]=Main[[#Headers],[Stellbefehl]])-2,ROW()-ROW(Main[[#Headers],[Stellbefehl]]))),"")</f>
        <v/>
      </c>
      <c r="AB375" s="6" t="str">
        <f>IFERROR(INDEX(parent_children[children],_xlfn.AGGREGATE(15,6,ROW(parent_children[parent])/(parent_children[parent]=Main[[#Headers],[Schaltbefehl]])-2,ROW()-ROW(Main[[#Headers],[Schaltbefehl]]))),"")</f>
        <v/>
      </c>
      <c r="AC375" s="6" t="str">
        <f>IFERROR(INDEX(parent_children[children],_xlfn.AGGREGATE(15,6,ROW(parent_children[parent])/(parent_children[parent]=Main[[#Headers],[Betriebsmeldung]])-2,ROW()-ROW(Main[[#Headers],[Betriebsmeldung]]))),"")</f>
        <v/>
      </c>
      <c r="AD375" s="6" t="str">
        <f>IFERROR(INDEX(parent_children[children],_xlfn.AGGREGATE(15,6,ROW(parent_children[parent])/(parent_children[parent]=Main[[#Headers],[Störung]])-2,ROW()-ROW(Main[[#Headers],[Störung]]))),"")</f>
        <v/>
      </c>
    </row>
    <row r="376" spans="1:30" x14ac:dyDescent="0.25">
      <c r="A376" t="str">
        <f>IFERROR(INDEX(category_assignment[description_german],_xlfn.AGGREGATE(15,6,ROW(category_assignment[category])/(category_assignment[category]=Main[[#Headers],[System]])-2,ROW()-ROW(Main[[#Headers],[System]]))),"")</f>
        <v/>
      </c>
      <c r="B376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376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376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376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376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376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376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376" s="6" t="str">
        <f>IFERROR(INDEX(parent_children[children],_xlfn.AGGREGATE(15,6,ROW(parent_children[parent])/(parent_children[parent]=Main[[#Headers],[Kessel]])-2,ROW()-ROW(Main[[#Headers],[Kessel]]))),"")</f>
        <v/>
      </c>
      <c r="J376" s="6" t="str">
        <f>IFERROR(INDEX(parent_children[children],_xlfn.AGGREGATE(15,6,ROW(parent_children[parent])/(parent_children[parent]=Main[[#Headers],[Kältemaschine]])-2,ROW()-ROW(Main[[#Headers],[Kältemaschine]]))),"")</f>
        <v/>
      </c>
      <c r="K376" s="6" t="str">
        <f>IFERROR(INDEX(parent_children[children],_xlfn.AGGREGATE(15,6,ROW(parent_children[parent])/(parent_children[parent]=Main[[#Headers],[Speicher]])-2,ROW()-ROW(Main[[#Headers],[Speicher]]))),"")</f>
        <v/>
      </c>
      <c r="L376" s="6" t="str">
        <f>IFERROR(INDEX(parent_children[children],_xlfn.AGGREGATE(15,6,ROW(parent_children[parent])/(parent_children[parent]=Main[[#Headers],[Verteiler]])-2,ROW()-ROW(Main[[#Headers],[Verteiler]]))),"")</f>
        <v/>
      </c>
      <c r="M376" s="6" t="str">
        <f>IFERROR(INDEX(parent_children[children],_xlfn.AGGREGATE(15,6,ROW(parent_children[parent])/(parent_children[parent]=Main[[#Headers],[Unterverteiler]])-2,ROW()-ROW(Main[[#Headers],[Unterverteiler]]))),"")</f>
        <v/>
      </c>
      <c r="N376" s="6" t="str">
        <f>IFERROR(INDEX(parent_children[children],_xlfn.AGGREGATE(15,6,ROW(parent_children[parent])/(parent_children[parent]=Main[[#Headers],[Verteilsystem]])-2,ROW()-ROW(Main[[#Headers],[Verteilsystem]]))),"")</f>
        <v/>
      </c>
      <c r="O376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376" s="6" t="str">
        <f>IFERROR(INDEX(parent_children[children],_xlfn.AGGREGATE(15,6,ROW(parent_children[parent])/(parent_children[parent]=Main[[#Headers],[Wärmepumpe]])-2,ROW()-ROW(Main[[#Headers],[Wärmepumpe]]))),"")</f>
        <v/>
      </c>
      <c r="Q376" s="6" t="str">
        <f>IFERROR(INDEX(parent_children[children],_xlfn.AGGREGATE(15,6,ROW(parent_children[parent])/(parent_children[parent]=Main[[#Headers],[Ventil]])-2,ROW()-ROW(Main[[#Headers],[Ventil]]))),"")</f>
        <v/>
      </c>
      <c r="R376" s="6" t="str">
        <f>IFERROR(INDEX(parent_children[children],_xlfn.AGGREGATE(15,6,ROW(parent_children[parent])/(parent_children[parent]=Main[[#Headers],[Klappe]])-2,ROW()-ROW(Main[[#Headers],[Klappe]]))),"")</f>
        <v/>
      </c>
      <c r="S376" s="6" t="str">
        <f>IFERROR(INDEX(parent_children[children],_xlfn.AGGREGATE(15,6,ROW(parent_children[parent])/(parent_children[parent]=Main[[#Headers],[Sensor]])-2,ROW()-ROW(Main[[#Headers],[Sensor]]))),"")</f>
        <v/>
      </c>
      <c r="T376" s="6" t="str">
        <f>IFERROR(INDEX(parent_children[children],_xlfn.AGGREGATE(15,6,ROW(parent_children[parent])/(parent_children[parent]=Main[[#Headers],[Schalter]])-2,ROW()-ROW(Main[[#Headers],[Schalter]]))),"")</f>
        <v/>
      </c>
      <c r="U376" s="6" t="str">
        <f>IFERROR(INDEX(parent_children[children],_xlfn.AGGREGATE(15,6,ROW(parent_children[parent])/(parent_children[parent]=Main[[#Headers],[Wasser]])-2,ROW()-ROW(Main[[#Headers],[Wasser]]))),"")</f>
        <v/>
      </c>
      <c r="V376" s="6" t="str">
        <f>IFERROR(INDEX(parent_children[children],_xlfn.AGGREGATE(15,6,ROW(parent_children[parent])/(parent_children[parent]=Main[[#Headers],[Luft]])-2,ROW()-ROW(Main[[#Headers],[Luft]]))),"")</f>
        <v/>
      </c>
      <c r="W376" s="6" t="str">
        <f>IFERROR(INDEX(parent_children[children],_xlfn.AGGREGATE(15,6,ROW(parent_children[parent])/(parent_children[parent]=Main[[#Headers],[Filter]])-2,ROW()-ROW(Main[[#Headers],[Filter]]))),"")</f>
        <v/>
      </c>
      <c r="X376" s="6" t="str">
        <f>IFERROR(INDEX(parent_children[children],_xlfn.AGGREGATE(15,6,ROW(parent_children[parent])/(parent_children[parent]=Main[[#Headers],[Ventilator]])-2,ROW()-ROW(Main[[#Headers],[Ventilator]]))),"")</f>
        <v/>
      </c>
      <c r="Y376" s="6" t="str">
        <f>IFERROR(INDEX(parent_children[children],_xlfn.AGGREGATE(15,6,ROW(parent_children[parent])/(parent_children[parent]=Main[[#Headers],[Gas]])-2,ROW()-ROW(Main[[#Headers],[Gas]]))),"")</f>
        <v/>
      </c>
      <c r="Z376" s="6" t="str">
        <f>IFERROR(INDEX(parent_children[children],_xlfn.AGGREGATE(15,6,ROW(parent_children[parent])/(parent_children[parent]=Main[[#Headers],[Messwert]])-2,ROW()-ROW(Main[[#Headers],[Messwert]]))),"")</f>
        <v/>
      </c>
      <c r="AA376" s="6" t="str">
        <f>IFERROR(INDEX(parent_children[children],_xlfn.AGGREGATE(15,6,ROW(parent_children[parent])/(parent_children[parent]=Main[[#Headers],[Stellbefehl]])-2,ROW()-ROW(Main[[#Headers],[Stellbefehl]]))),"")</f>
        <v/>
      </c>
      <c r="AB376" s="6" t="str">
        <f>IFERROR(INDEX(parent_children[children],_xlfn.AGGREGATE(15,6,ROW(parent_children[parent])/(parent_children[parent]=Main[[#Headers],[Schaltbefehl]])-2,ROW()-ROW(Main[[#Headers],[Schaltbefehl]]))),"")</f>
        <v/>
      </c>
      <c r="AC376" s="6" t="str">
        <f>IFERROR(INDEX(parent_children[children],_xlfn.AGGREGATE(15,6,ROW(parent_children[parent])/(parent_children[parent]=Main[[#Headers],[Betriebsmeldung]])-2,ROW()-ROW(Main[[#Headers],[Betriebsmeldung]]))),"")</f>
        <v/>
      </c>
      <c r="AD376" s="6" t="str">
        <f>IFERROR(INDEX(parent_children[children],_xlfn.AGGREGATE(15,6,ROW(parent_children[parent])/(parent_children[parent]=Main[[#Headers],[Störung]])-2,ROW()-ROW(Main[[#Headers],[Störung]]))),"")</f>
        <v/>
      </c>
    </row>
    <row r="377" spans="1:30" x14ac:dyDescent="0.25">
      <c r="A377" t="str">
        <f>IFERROR(INDEX(category_assignment[description_german],_xlfn.AGGREGATE(15,6,ROW(category_assignment[category])/(category_assignment[category]=Main[[#Headers],[System]])-2,ROW()-ROW(Main[[#Headers],[System]]))),"")</f>
        <v/>
      </c>
      <c r="B377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377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377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377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377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377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377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377" s="6" t="str">
        <f>IFERROR(INDEX(parent_children[children],_xlfn.AGGREGATE(15,6,ROW(parent_children[parent])/(parent_children[parent]=Main[[#Headers],[Kessel]])-2,ROW()-ROW(Main[[#Headers],[Kessel]]))),"")</f>
        <v/>
      </c>
      <c r="J377" s="6" t="str">
        <f>IFERROR(INDEX(parent_children[children],_xlfn.AGGREGATE(15,6,ROW(parent_children[parent])/(parent_children[parent]=Main[[#Headers],[Kältemaschine]])-2,ROW()-ROW(Main[[#Headers],[Kältemaschine]]))),"")</f>
        <v/>
      </c>
      <c r="K377" s="6" t="str">
        <f>IFERROR(INDEX(parent_children[children],_xlfn.AGGREGATE(15,6,ROW(parent_children[parent])/(parent_children[parent]=Main[[#Headers],[Speicher]])-2,ROW()-ROW(Main[[#Headers],[Speicher]]))),"")</f>
        <v/>
      </c>
      <c r="L377" s="6" t="str">
        <f>IFERROR(INDEX(parent_children[children],_xlfn.AGGREGATE(15,6,ROW(parent_children[parent])/(parent_children[parent]=Main[[#Headers],[Verteiler]])-2,ROW()-ROW(Main[[#Headers],[Verteiler]]))),"")</f>
        <v/>
      </c>
      <c r="M377" s="6" t="str">
        <f>IFERROR(INDEX(parent_children[children],_xlfn.AGGREGATE(15,6,ROW(parent_children[parent])/(parent_children[parent]=Main[[#Headers],[Unterverteiler]])-2,ROW()-ROW(Main[[#Headers],[Unterverteiler]]))),"")</f>
        <v/>
      </c>
      <c r="N377" s="6" t="str">
        <f>IFERROR(INDEX(parent_children[children],_xlfn.AGGREGATE(15,6,ROW(parent_children[parent])/(parent_children[parent]=Main[[#Headers],[Verteilsystem]])-2,ROW()-ROW(Main[[#Headers],[Verteilsystem]]))),"")</f>
        <v/>
      </c>
      <c r="O377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377" s="6" t="str">
        <f>IFERROR(INDEX(parent_children[children],_xlfn.AGGREGATE(15,6,ROW(parent_children[parent])/(parent_children[parent]=Main[[#Headers],[Wärmepumpe]])-2,ROW()-ROW(Main[[#Headers],[Wärmepumpe]]))),"")</f>
        <v/>
      </c>
      <c r="Q377" s="6" t="str">
        <f>IFERROR(INDEX(parent_children[children],_xlfn.AGGREGATE(15,6,ROW(parent_children[parent])/(parent_children[parent]=Main[[#Headers],[Ventil]])-2,ROW()-ROW(Main[[#Headers],[Ventil]]))),"")</f>
        <v/>
      </c>
      <c r="R377" s="6" t="str">
        <f>IFERROR(INDEX(parent_children[children],_xlfn.AGGREGATE(15,6,ROW(parent_children[parent])/(parent_children[parent]=Main[[#Headers],[Klappe]])-2,ROW()-ROW(Main[[#Headers],[Klappe]]))),"")</f>
        <v/>
      </c>
      <c r="S377" s="6" t="str">
        <f>IFERROR(INDEX(parent_children[children],_xlfn.AGGREGATE(15,6,ROW(parent_children[parent])/(parent_children[parent]=Main[[#Headers],[Sensor]])-2,ROW()-ROW(Main[[#Headers],[Sensor]]))),"")</f>
        <v/>
      </c>
      <c r="T377" s="6" t="str">
        <f>IFERROR(INDEX(parent_children[children],_xlfn.AGGREGATE(15,6,ROW(parent_children[parent])/(parent_children[parent]=Main[[#Headers],[Schalter]])-2,ROW()-ROW(Main[[#Headers],[Schalter]]))),"")</f>
        <v/>
      </c>
      <c r="U377" s="6" t="str">
        <f>IFERROR(INDEX(parent_children[children],_xlfn.AGGREGATE(15,6,ROW(parent_children[parent])/(parent_children[parent]=Main[[#Headers],[Wasser]])-2,ROW()-ROW(Main[[#Headers],[Wasser]]))),"")</f>
        <v/>
      </c>
      <c r="V377" s="6" t="str">
        <f>IFERROR(INDEX(parent_children[children],_xlfn.AGGREGATE(15,6,ROW(parent_children[parent])/(parent_children[parent]=Main[[#Headers],[Luft]])-2,ROW()-ROW(Main[[#Headers],[Luft]]))),"")</f>
        <v/>
      </c>
      <c r="W377" s="6" t="str">
        <f>IFERROR(INDEX(parent_children[children],_xlfn.AGGREGATE(15,6,ROW(parent_children[parent])/(parent_children[parent]=Main[[#Headers],[Filter]])-2,ROW()-ROW(Main[[#Headers],[Filter]]))),"")</f>
        <v/>
      </c>
      <c r="X377" s="6" t="str">
        <f>IFERROR(INDEX(parent_children[children],_xlfn.AGGREGATE(15,6,ROW(parent_children[parent])/(parent_children[parent]=Main[[#Headers],[Ventilator]])-2,ROW()-ROW(Main[[#Headers],[Ventilator]]))),"")</f>
        <v/>
      </c>
      <c r="Y377" s="6" t="str">
        <f>IFERROR(INDEX(parent_children[children],_xlfn.AGGREGATE(15,6,ROW(parent_children[parent])/(parent_children[parent]=Main[[#Headers],[Gas]])-2,ROW()-ROW(Main[[#Headers],[Gas]]))),"")</f>
        <v/>
      </c>
      <c r="Z377" s="6" t="str">
        <f>IFERROR(INDEX(parent_children[children],_xlfn.AGGREGATE(15,6,ROW(parent_children[parent])/(parent_children[parent]=Main[[#Headers],[Messwert]])-2,ROW()-ROW(Main[[#Headers],[Messwert]]))),"")</f>
        <v/>
      </c>
      <c r="AA377" s="6" t="str">
        <f>IFERROR(INDEX(parent_children[children],_xlfn.AGGREGATE(15,6,ROW(parent_children[parent])/(parent_children[parent]=Main[[#Headers],[Stellbefehl]])-2,ROW()-ROW(Main[[#Headers],[Stellbefehl]]))),"")</f>
        <v/>
      </c>
      <c r="AB377" s="6" t="str">
        <f>IFERROR(INDEX(parent_children[children],_xlfn.AGGREGATE(15,6,ROW(parent_children[parent])/(parent_children[parent]=Main[[#Headers],[Schaltbefehl]])-2,ROW()-ROW(Main[[#Headers],[Schaltbefehl]]))),"")</f>
        <v/>
      </c>
      <c r="AC377" s="6" t="str">
        <f>IFERROR(INDEX(parent_children[children],_xlfn.AGGREGATE(15,6,ROW(parent_children[parent])/(parent_children[parent]=Main[[#Headers],[Betriebsmeldung]])-2,ROW()-ROW(Main[[#Headers],[Betriebsmeldung]]))),"")</f>
        <v/>
      </c>
      <c r="AD377" s="6" t="str">
        <f>IFERROR(INDEX(parent_children[children],_xlfn.AGGREGATE(15,6,ROW(parent_children[parent])/(parent_children[parent]=Main[[#Headers],[Störung]])-2,ROW()-ROW(Main[[#Headers],[Störung]]))),"")</f>
        <v/>
      </c>
    </row>
    <row r="378" spans="1:30" x14ac:dyDescent="0.25">
      <c r="A378" t="str">
        <f>IFERROR(INDEX(category_assignment[description_german],_xlfn.AGGREGATE(15,6,ROW(category_assignment[category])/(category_assignment[category]=Main[[#Headers],[System]])-2,ROW()-ROW(Main[[#Headers],[System]]))),"")</f>
        <v/>
      </c>
      <c r="B378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378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378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378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378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378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378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378" s="6" t="str">
        <f>IFERROR(INDEX(parent_children[children],_xlfn.AGGREGATE(15,6,ROW(parent_children[parent])/(parent_children[parent]=Main[[#Headers],[Kessel]])-2,ROW()-ROW(Main[[#Headers],[Kessel]]))),"")</f>
        <v/>
      </c>
      <c r="J378" s="6" t="str">
        <f>IFERROR(INDEX(parent_children[children],_xlfn.AGGREGATE(15,6,ROW(parent_children[parent])/(parent_children[parent]=Main[[#Headers],[Kältemaschine]])-2,ROW()-ROW(Main[[#Headers],[Kältemaschine]]))),"")</f>
        <v/>
      </c>
      <c r="K378" s="6" t="str">
        <f>IFERROR(INDEX(parent_children[children],_xlfn.AGGREGATE(15,6,ROW(parent_children[parent])/(parent_children[parent]=Main[[#Headers],[Speicher]])-2,ROW()-ROW(Main[[#Headers],[Speicher]]))),"")</f>
        <v/>
      </c>
      <c r="L378" s="6" t="str">
        <f>IFERROR(INDEX(parent_children[children],_xlfn.AGGREGATE(15,6,ROW(parent_children[parent])/(parent_children[parent]=Main[[#Headers],[Verteiler]])-2,ROW()-ROW(Main[[#Headers],[Verteiler]]))),"")</f>
        <v/>
      </c>
      <c r="M378" s="6" t="str">
        <f>IFERROR(INDEX(parent_children[children],_xlfn.AGGREGATE(15,6,ROW(parent_children[parent])/(parent_children[parent]=Main[[#Headers],[Unterverteiler]])-2,ROW()-ROW(Main[[#Headers],[Unterverteiler]]))),"")</f>
        <v/>
      </c>
      <c r="N378" s="6" t="str">
        <f>IFERROR(INDEX(parent_children[children],_xlfn.AGGREGATE(15,6,ROW(parent_children[parent])/(parent_children[parent]=Main[[#Headers],[Verteilsystem]])-2,ROW()-ROW(Main[[#Headers],[Verteilsystem]]))),"")</f>
        <v/>
      </c>
      <c r="O378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378" s="6" t="str">
        <f>IFERROR(INDEX(parent_children[children],_xlfn.AGGREGATE(15,6,ROW(parent_children[parent])/(parent_children[parent]=Main[[#Headers],[Wärmepumpe]])-2,ROW()-ROW(Main[[#Headers],[Wärmepumpe]]))),"")</f>
        <v/>
      </c>
      <c r="Q378" s="6" t="str">
        <f>IFERROR(INDEX(parent_children[children],_xlfn.AGGREGATE(15,6,ROW(parent_children[parent])/(parent_children[parent]=Main[[#Headers],[Ventil]])-2,ROW()-ROW(Main[[#Headers],[Ventil]]))),"")</f>
        <v/>
      </c>
      <c r="R378" s="6" t="str">
        <f>IFERROR(INDEX(parent_children[children],_xlfn.AGGREGATE(15,6,ROW(parent_children[parent])/(parent_children[parent]=Main[[#Headers],[Klappe]])-2,ROW()-ROW(Main[[#Headers],[Klappe]]))),"")</f>
        <v/>
      </c>
      <c r="S378" s="6" t="str">
        <f>IFERROR(INDEX(parent_children[children],_xlfn.AGGREGATE(15,6,ROW(parent_children[parent])/(parent_children[parent]=Main[[#Headers],[Sensor]])-2,ROW()-ROW(Main[[#Headers],[Sensor]]))),"")</f>
        <v/>
      </c>
      <c r="T378" s="6" t="str">
        <f>IFERROR(INDEX(parent_children[children],_xlfn.AGGREGATE(15,6,ROW(parent_children[parent])/(parent_children[parent]=Main[[#Headers],[Schalter]])-2,ROW()-ROW(Main[[#Headers],[Schalter]]))),"")</f>
        <v/>
      </c>
      <c r="U378" s="6" t="str">
        <f>IFERROR(INDEX(parent_children[children],_xlfn.AGGREGATE(15,6,ROW(parent_children[parent])/(parent_children[parent]=Main[[#Headers],[Wasser]])-2,ROW()-ROW(Main[[#Headers],[Wasser]]))),"")</f>
        <v/>
      </c>
      <c r="V378" s="6" t="str">
        <f>IFERROR(INDEX(parent_children[children],_xlfn.AGGREGATE(15,6,ROW(parent_children[parent])/(parent_children[parent]=Main[[#Headers],[Luft]])-2,ROW()-ROW(Main[[#Headers],[Luft]]))),"")</f>
        <v/>
      </c>
      <c r="W378" s="6" t="str">
        <f>IFERROR(INDEX(parent_children[children],_xlfn.AGGREGATE(15,6,ROW(parent_children[parent])/(parent_children[parent]=Main[[#Headers],[Filter]])-2,ROW()-ROW(Main[[#Headers],[Filter]]))),"")</f>
        <v/>
      </c>
      <c r="X378" s="6" t="str">
        <f>IFERROR(INDEX(parent_children[children],_xlfn.AGGREGATE(15,6,ROW(parent_children[parent])/(parent_children[parent]=Main[[#Headers],[Ventilator]])-2,ROW()-ROW(Main[[#Headers],[Ventilator]]))),"")</f>
        <v/>
      </c>
      <c r="Y378" s="6" t="str">
        <f>IFERROR(INDEX(parent_children[children],_xlfn.AGGREGATE(15,6,ROW(parent_children[parent])/(parent_children[parent]=Main[[#Headers],[Gas]])-2,ROW()-ROW(Main[[#Headers],[Gas]]))),"")</f>
        <v/>
      </c>
      <c r="Z378" s="6" t="str">
        <f>IFERROR(INDEX(parent_children[children],_xlfn.AGGREGATE(15,6,ROW(parent_children[parent])/(parent_children[parent]=Main[[#Headers],[Messwert]])-2,ROW()-ROW(Main[[#Headers],[Messwert]]))),"")</f>
        <v/>
      </c>
      <c r="AA378" s="6" t="str">
        <f>IFERROR(INDEX(parent_children[children],_xlfn.AGGREGATE(15,6,ROW(parent_children[parent])/(parent_children[parent]=Main[[#Headers],[Stellbefehl]])-2,ROW()-ROW(Main[[#Headers],[Stellbefehl]]))),"")</f>
        <v/>
      </c>
      <c r="AB378" s="6" t="str">
        <f>IFERROR(INDEX(parent_children[children],_xlfn.AGGREGATE(15,6,ROW(parent_children[parent])/(parent_children[parent]=Main[[#Headers],[Schaltbefehl]])-2,ROW()-ROW(Main[[#Headers],[Schaltbefehl]]))),"")</f>
        <v/>
      </c>
      <c r="AC378" s="6" t="str">
        <f>IFERROR(INDEX(parent_children[children],_xlfn.AGGREGATE(15,6,ROW(parent_children[parent])/(parent_children[parent]=Main[[#Headers],[Betriebsmeldung]])-2,ROW()-ROW(Main[[#Headers],[Betriebsmeldung]]))),"")</f>
        <v/>
      </c>
      <c r="AD378" s="6" t="str">
        <f>IFERROR(INDEX(parent_children[children],_xlfn.AGGREGATE(15,6,ROW(parent_children[parent])/(parent_children[parent]=Main[[#Headers],[Störung]])-2,ROW()-ROW(Main[[#Headers],[Störung]]))),"")</f>
        <v/>
      </c>
    </row>
    <row r="379" spans="1:30" x14ac:dyDescent="0.25">
      <c r="A379" t="str">
        <f>IFERROR(INDEX(category_assignment[description_german],_xlfn.AGGREGATE(15,6,ROW(category_assignment[category])/(category_assignment[category]=Main[[#Headers],[System]])-2,ROW()-ROW(Main[[#Headers],[System]]))),"")</f>
        <v/>
      </c>
      <c r="B379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379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379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379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379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379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379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379" s="6" t="str">
        <f>IFERROR(INDEX(parent_children[children],_xlfn.AGGREGATE(15,6,ROW(parent_children[parent])/(parent_children[parent]=Main[[#Headers],[Kessel]])-2,ROW()-ROW(Main[[#Headers],[Kessel]]))),"")</f>
        <v/>
      </c>
      <c r="J379" s="6" t="str">
        <f>IFERROR(INDEX(parent_children[children],_xlfn.AGGREGATE(15,6,ROW(parent_children[parent])/(parent_children[parent]=Main[[#Headers],[Kältemaschine]])-2,ROW()-ROW(Main[[#Headers],[Kältemaschine]]))),"")</f>
        <v/>
      </c>
      <c r="K379" s="6" t="str">
        <f>IFERROR(INDEX(parent_children[children],_xlfn.AGGREGATE(15,6,ROW(parent_children[parent])/(parent_children[parent]=Main[[#Headers],[Speicher]])-2,ROW()-ROW(Main[[#Headers],[Speicher]]))),"")</f>
        <v/>
      </c>
      <c r="L379" s="6" t="str">
        <f>IFERROR(INDEX(parent_children[children],_xlfn.AGGREGATE(15,6,ROW(parent_children[parent])/(parent_children[parent]=Main[[#Headers],[Verteiler]])-2,ROW()-ROW(Main[[#Headers],[Verteiler]]))),"")</f>
        <v/>
      </c>
      <c r="M379" s="6" t="str">
        <f>IFERROR(INDEX(parent_children[children],_xlfn.AGGREGATE(15,6,ROW(parent_children[parent])/(parent_children[parent]=Main[[#Headers],[Unterverteiler]])-2,ROW()-ROW(Main[[#Headers],[Unterverteiler]]))),"")</f>
        <v/>
      </c>
      <c r="N379" s="6" t="str">
        <f>IFERROR(INDEX(parent_children[children],_xlfn.AGGREGATE(15,6,ROW(parent_children[parent])/(parent_children[parent]=Main[[#Headers],[Verteilsystem]])-2,ROW()-ROW(Main[[#Headers],[Verteilsystem]]))),"")</f>
        <v/>
      </c>
      <c r="O379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379" s="6" t="str">
        <f>IFERROR(INDEX(parent_children[children],_xlfn.AGGREGATE(15,6,ROW(parent_children[parent])/(parent_children[parent]=Main[[#Headers],[Wärmepumpe]])-2,ROW()-ROW(Main[[#Headers],[Wärmepumpe]]))),"")</f>
        <v/>
      </c>
      <c r="Q379" s="6" t="str">
        <f>IFERROR(INDEX(parent_children[children],_xlfn.AGGREGATE(15,6,ROW(parent_children[parent])/(parent_children[parent]=Main[[#Headers],[Ventil]])-2,ROW()-ROW(Main[[#Headers],[Ventil]]))),"")</f>
        <v/>
      </c>
      <c r="R379" s="6" t="str">
        <f>IFERROR(INDEX(parent_children[children],_xlfn.AGGREGATE(15,6,ROW(parent_children[parent])/(parent_children[parent]=Main[[#Headers],[Klappe]])-2,ROW()-ROW(Main[[#Headers],[Klappe]]))),"")</f>
        <v/>
      </c>
      <c r="S379" s="6" t="str">
        <f>IFERROR(INDEX(parent_children[children],_xlfn.AGGREGATE(15,6,ROW(parent_children[parent])/(parent_children[parent]=Main[[#Headers],[Sensor]])-2,ROW()-ROW(Main[[#Headers],[Sensor]]))),"")</f>
        <v/>
      </c>
      <c r="T379" s="6" t="str">
        <f>IFERROR(INDEX(parent_children[children],_xlfn.AGGREGATE(15,6,ROW(parent_children[parent])/(parent_children[parent]=Main[[#Headers],[Schalter]])-2,ROW()-ROW(Main[[#Headers],[Schalter]]))),"")</f>
        <v/>
      </c>
      <c r="U379" s="6" t="str">
        <f>IFERROR(INDEX(parent_children[children],_xlfn.AGGREGATE(15,6,ROW(parent_children[parent])/(parent_children[parent]=Main[[#Headers],[Wasser]])-2,ROW()-ROW(Main[[#Headers],[Wasser]]))),"")</f>
        <v/>
      </c>
      <c r="V379" s="6" t="str">
        <f>IFERROR(INDEX(parent_children[children],_xlfn.AGGREGATE(15,6,ROW(parent_children[parent])/(parent_children[parent]=Main[[#Headers],[Luft]])-2,ROW()-ROW(Main[[#Headers],[Luft]]))),"")</f>
        <v/>
      </c>
      <c r="W379" s="6" t="str">
        <f>IFERROR(INDEX(parent_children[children],_xlfn.AGGREGATE(15,6,ROW(parent_children[parent])/(parent_children[parent]=Main[[#Headers],[Filter]])-2,ROW()-ROW(Main[[#Headers],[Filter]]))),"")</f>
        <v/>
      </c>
      <c r="X379" s="6" t="str">
        <f>IFERROR(INDEX(parent_children[children],_xlfn.AGGREGATE(15,6,ROW(parent_children[parent])/(parent_children[parent]=Main[[#Headers],[Ventilator]])-2,ROW()-ROW(Main[[#Headers],[Ventilator]]))),"")</f>
        <v/>
      </c>
      <c r="Y379" s="6" t="str">
        <f>IFERROR(INDEX(parent_children[children],_xlfn.AGGREGATE(15,6,ROW(parent_children[parent])/(parent_children[parent]=Main[[#Headers],[Gas]])-2,ROW()-ROW(Main[[#Headers],[Gas]]))),"")</f>
        <v/>
      </c>
      <c r="Z379" s="6" t="str">
        <f>IFERROR(INDEX(parent_children[children],_xlfn.AGGREGATE(15,6,ROW(parent_children[parent])/(parent_children[parent]=Main[[#Headers],[Messwert]])-2,ROW()-ROW(Main[[#Headers],[Messwert]]))),"")</f>
        <v/>
      </c>
      <c r="AA379" s="6" t="str">
        <f>IFERROR(INDEX(parent_children[children],_xlfn.AGGREGATE(15,6,ROW(parent_children[parent])/(parent_children[parent]=Main[[#Headers],[Stellbefehl]])-2,ROW()-ROW(Main[[#Headers],[Stellbefehl]]))),"")</f>
        <v/>
      </c>
      <c r="AB379" s="6" t="str">
        <f>IFERROR(INDEX(parent_children[children],_xlfn.AGGREGATE(15,6,ROW(parent_children[parent])/(parent_children[parent]=Main[[#Headers],[Schaltbefehl]])-2,ROW()-ROW(Main[[#Headers],[Schaltbefehl]]))),"")</f>
        <v/>
      </c>
      <c r="AC379" s="6" t="str">
        <f>IFERROR(INDEX(parent_children[children],_xlfn.AGGREGATE(15,6,ROW(parent_children[parent])/(parent_children[parent]=Main[[#Headers],[Betriebsmeldung]])-2,ROW()-ROW(Main[[#Headers],[Betriebsmeldung]]))),"")</f>
        <v/>
      </c>
      <c r="AD379" s="6" t="str">
        <f>IFERROR(INDEX(parent_children[children],_xlfn.AGGREGATE(15,6,ROW(parent_children[parent])/(parent_children[parent]=Main[[#Headers],[Störung]])-2,ROW()-ROW(Main[[#Headers],[Störung]]))),"")</f>
        <v/>
      </c>
    </row>
    <row r="380" spans="1:30" x14ac:dyDescent="0.25">
      <c r="A380" t="str">
        <f>IFERROR(INDEX(category_assignment[description_german],_xlfn.AGGREGATE(15,6,ROW(category_assignment[category])/(category_assignment[category]=Main[[#Headers],[System]])-2,ROW()-ROW(Main[[#Headers],[System]]))),"")</f>
        <v/>
      </c>
      <c r="B380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380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380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380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380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380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380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380" s="6" t="str">
        <f>IFERROR(INDEX(parent_children[children],_xlfn.AGGREGATE(15,6,ROW(parent_children[parent])/(parent_children[parent]=Main[[#Headers],[Kessel]])-2,ROW()-ROW(Main[[#Headers],[Kessel]]))),"")</f>
        <v/>
      </c>
      <c r="J380" s="6" t="str">
        <f>IFERROR(INDEX(parent_children[children],_xlfn.AGGREGATE(15,6,ROW(parent_children[parent])/(parent_children[parent]=Main[[#Headers],[Kältemaschine]])-2,ROW()-ROW(Main[[#Headers],[Kältemaschine]]))),"")</f>
        <v/>
      </c>
      <c r="K380" s="6" t="str">
        <f>IFERROR(INDEX(parent_children[children],_xlfn.AGGREGATE(15,6,ROW(parent_children[parent])/(parent_children[parent]=Main[[#Headers],[Speicher]])-2,ROW()-ROW(Main[[#Headers],[Speicher]]))),"")</f>
        <v/>
      </c>
      <c r="L380" s="6" t="str">
        <f>IFERROR(INDEX(parent_children[children],_xlfn.AGGREGATE(15,6,ROW(parent_children[parent])/(parent_children[parent]=Main[[#Headers],[Verteiler]])-2,ROW()-ROW(Main[[#Headers],[Verteiler]]))),"")</f>
        <v/>
      </c>
      <c r="M380" s="6" t="str">
        <f>IFERROR(INDEX(parent_children[children],_xlfn.AGGREGATE(15,6,ROW(parent_children[parent])/(parent_children[parent]=Main[[#Headers],[Unterverteiler]])-2,ROW()-ROW(Main[[#Headers],[Unterverteiler]]))),"")</f>
        <v/>
      </c>
      <c r="N380" s="6" t="str">
        <f>IFERROR(INDEX(parent_children[children],_xlfn.AGGREGATE(15,6,ROW(parent_children[parent])/(parent_children[parent]=Main[[#Headers],[Verteilsystem]])-2,ROW()-ROW(Main[[#Headers],[Verteilsystem]]))),"")</f>
        <v/>
      </c>
      <c r="O380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380" s="6" t="str">
        <f>IFERROR(INDEX(parent_children[children],_xlfn.AGGREGATE(15,6,ROW(parent_children[parent])/(parent_children[parent]=Main[[#Headers],[Wärmepumpe]])-2,ROW()-ROW(Main[[#Headers],[Wärmepumpe]]))),"")</f>
        <v/>
      </c>
      <c r="Q380" s="6" t="str">
        <f>IFERROR(INDEX(parent_children[children],_xlfn.AGGREGATE(15,6,ROW(parent_children[parent])/(parent_children[parent]=Main[[#Headers],[Ventil]])-2,ROW()-ROW(Main[[#Headers],[Ventil]]))),"")</f>
        <v/>
      </c>
      <c r="R380" s="6" t="str">
        <f>IFERROR(INDEX(parent_children[children],_xlfn.AGGREGATE(15,6,ROW(parent_children[parent])/(parent_children[parent]=Main[[#Headers],[Klappe]])-2,ROW()-ROW(Main[[#Headers],[Klappe]]))),"")</f>
        <v/>
      </c>
      <c r="S380" s="6" t="str">
        <f>IFERROR(INDEX(parent_children[children],_xlfn.AGGREGATE(15,6,ROW(parent_children[parent])/(parent_children[parent]=Main[[#Headers],[Sensor]])-2,ROW()-ROW(Main[[#Headers],[Sensor]]))),"")</f>
        <v/>
      </c>
      <c r="T380" s="6" t="str">
        <f>IFERROR(INDEX(parent_children[children],_xlfn.AGGREGATE(15,6,ROW(parent_children[parent])/(parent_children[parent]=Main[[#Headers],[Schalter]])-2,ROW()-ROW(Main[[#Headers],[Schalter]]))),"")</f>
        <v/>
      </c>
      <c r="U380" s="6" t="str">
        <f>IFERROR(INDEX(parent_children[children],_xlfn.AGGREGATE(15,6,ROW(parent_children[parent])/(parent_children[parent]=Main[[#Headers],[Wasser]])-2,ROW()-ROW(Main[[#Headers],[Wasser]]))),"")</f>
        <v/>
      </c>
      <c r="V380" s="6" t="str">
        <f>IFERROR(INDEX(parent_children[children],_xlfn.AGGREGATE(15,6,ROW(parent_children[parent])/(parent_children[parent]=Main[[#Headers],[Luft]])-2,ROW()-ROW(Main[[#Headers],[Luft]]))),"")</f>
        <v/>
      </c>
      <c r="W380" s="6" t="str">
        <f>IFERROR(INDEX(parent_children[children],_xlfn.AGGREGATE(15,6,ROW(parent_children[parent])/(parent_children[parent]=Main[[#Headers],[Filter]])-2,ROW()-ROW(Main[[#Headers],[Filter]]))),"")</f>
        <v/>
      </c>
      <c r="X380" s="6" t="str">
        <f>IFERROR(INDEX(parent_children[children],_xlfn.AGGREGATE(15,6,ROW(parent_children[parent])/(parent_children[parent]=Main[[#Headers],[Ventilator]])-2,ROW()-ROW(Main[[#Headers],[Ventilator]]))),"")</f>
        <v/>
      </c>
      <c r="Y380" s="6" t="str">
        <f>IFERROR(INDEX(parent_children[children],_xlfn.AGGREGATE(15,6,ROW(parent_children[parent])/(parent_children[parent]=Main[[#Headers],[Gas]])-2,ROW()-ROW(Main[[#Headers],[Gas]]))),"")</f>
        <v/>
      </c>
      <c r="Z380" s="6" t="str">
        <f>IFERROR(INDEX(parent_children[children],_xlfn.AGGREGATE(15,6,ROW(parent_children[parent])/(parent_children[parent]=Main[[#Headers],[Messwert]])-2,ROW()-ROW(Main[[#Headers],[Messwert]]))),"")</f>
        <v/>
      </c>
      <c r="AA380" s="6" t="str">
        <f>IFERROR(INDEX(parent_children[children],_xlfn.AGGREGATE(15,6,ROW(parent_children[parent])/(parent_children[parent]=Main[[#Headers],[Stellbefehl]])-2,ROW()-ROW(Main[[#Headers],[Stellbefehl]]))),"")</f>
        <v/>
      </c>
      <c r="AB380" s="6" t="str">
        <f>IFERROR(INDEX(parent_children[children],_xlfn.AGGREGATE(15,6,ROW(parent_children[parent])/(parent_children[parent]=Main[[#Headers],[Schaltbefehl]])-2,ROW()-ROW(Main[[#Headers],[Schaltbefehl]]))),"")</f>
        <v/>
      </c>
      <c r="AC380" s="6" t="str">
        <f>IFERROR(INDEX(parent_children[children],_xlfn.AGGREGATE(15,6,ROW(parent_children[parent])/(parent_children[parent]=Main[[#Headers],[Betriebsmeldung]])-2,ROW()-ROW(Main[[#Headers],[Betriebsmeldung]]))),"")</f>
        <v/>
      </c>
      <c r="AD380" s="6" t="str">
        <f>IFERROR(INDEX(parent_children[children],_xlfn.AGGREGATE(15,6,ROW(parent_children[parent])/(parent_children[parent]=Main[[#Headers],[Störung]])-2,ROW()-ROW(Main[[#Headers],[Störung]]))),"")</f>
        <v/>
      </c>
    </row>
    <row r="381" spans="1:30" x14ac:dyDescent="0.25">
      <c r="A381" t="str">
        <f>IFERROR(INDEX(category_assignment[description_german],_xlfn.AGGREGATE(15,6,ROW(category_assignment[category])/(category_assignment[category]=Main[[#Headers],[System]])-2,ROW()-ROW(Main[[#Headers],[System]]))),"")</f>
        <v/>
      </c>
      <c r="B381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381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381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381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381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381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381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381" s="6" t="str">
        <f>IFERROR(INDEX(parent_children[children],_xlfn.AGGREGATE(15,6,ROW(parent_children[parent])/(parent_children[parent]=Main[[#Headers],[Kessel]])-2,ROW()-ROW(Main[[#Headers],[Kessel]]))),"")</f>
        <v/>
      </c>
      <c r="J381" s="6" t="str">
        <f>IFERROR(INDEX(parent_children[children],_xlfn.AGGREGATE(15,6,ROW(parent_children[parent])/(parent_children[parent]=Main[[#Headers],[Kältemaschine]])-2,ROW()-ROW(Main[[#Headers],[Kältemaschine]]))),"")</f>
        <v/>
      </c>
      <c r="K381" s="6" t="str">
        <f>IFERROR(INDEX(parent_children[children],_xlfn.AGGREGATE(15,6,ROW(parent_children[parent])/(parent_children[parent]=Main[[#Headers],[Speicher]])-2,ROW()-ROW(Main[[#Headers],[Speicher]]))),"")</f>
        <v/>
      </c>
      <c r="L381" s="6" t="str">
        <f>IFERROR(INDEX(parent_children[children],_xlfn.AGGREGATE(15,6,ROW(parent_children[parent])/(parent_children[parent]=Main[[#Headers],[Verteiler]])-2,ROW()-ROW(Main[[#Headers],[Verteiler]]))),"")</f>
        <v/>
      </c>
      <c r="M381" s="6" t="str">
        <f>IFERROR(INDEX(parent_children[children],_xlfn.AGGREGATE(15,6,ROW(parent_children[parent])/(parent_children[parent]=Main[[#Headers],[Unterverteiler]])-2,ROW()-ROW(Main[[#Headers],[Unterverteiler]]))),"")</f>
        <v/>
      </c>
      <c r="N381" s="6" t="str">
        <f>IFERROR(INDEX(parent_children[children],_xlfn.AGGREGATE(15,6,ROW(parent_children[parent])/(parent_children[parent]=Main[[#Headers],[Verteilsystem]])-2,ROW()-ROW(Main[[#Headers],[Verteilsystem]]))),"")</f>
        <v/>
      </c>
      <c r="O381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381" s="6" t="str">
        <f>IFERROR(INDEX(parent_children[children],_xlfn.AGGREGATE(15,6,ROW(parent_children[parent])/(parent_children[parent]=Main[[#Headers],[Wärmepumpe]])-2,ROW()-ROW(Main[[#Headers],[Wärmepumpe]]))),"")</f>
        <v/>
      </c>
      <c r="Q381" s="6" t="str">
        <f>IFERROR(INDEX(parent_children[children],_xlfn.AGGREGATE(15,6,ROW(parent_children[parent])/(parent_children[parent]=Main[[#Headers],[Ventil]])-2,ROW()-ROW(Main[[#Headers],[Ventil]]))),"")</f>
        <v/>
      </c>
      <c r="R381" s="6" t="str">
        <f>IFERROR(INDEX(parent_children[children],_xlfn.AGGREGATE(15,6,ROW(parent_children[parent])/(parent_children[parent]=Main[[#Headers],[Klappe]])-2,ROW()-ROW(Main[[#Headers],[Klappe]]))),"")</f>
        <v/>
      </c>
      <c r="S381" s="6" t="str">
        <f>IFERROR(INDEX(parent_children[children],_xlfn.AGGREGATE(15,6,ROW(parent_children[parent])/(parent_children[parent]=Main[[#Headers],[Sensor]])-2,ROW()-ROW(Main[[#Headers],[Sensor]]))),"")</f>
        <v/>
      </c>
      <c r="T381" s="6" t="str">
        <f>IFERROR(INDEX(parent_children[children],_xlfn.AGGREGATE(15,6,ROW(parent_children[parent])/(parent_children[parent]=Main[[#Headers],[Schalter]])-2,ROW()-ROW(Main[[#Headers],[Schalter]]))),"")</f>
        <v/>
      </c>
      <c r="U381" s="6" t="str">
        <f>IFERROR(INDEX(parent_children[children],_xlfn.AGGREGATE(15,6,ROW(parent_children[parent])/(parent_children[parent]=Main[[#Headers],[Wasser]])-2,ROW()-ROW(Main[[#Headers],[Wasser]]))),"")</f>
        <v/>
      </c>
      <c r="V381" s="6" t="str">
        <f>IFERROR(INDEX(parent_children[children],_xlfn.AGGREGATE(15,6,ROW(parent_children[parent])/(parent_children[parent]=Main[[#Headers],[Luft]])-2,ROW()-ROW(Main[[#Headers],[Luft]]))),"")</f>
        <v/>
      </c>
      <c r="W381" s="6" t="str">
        <f>IFERROR(INDEX(parent_children[children],_xlfn.AGGREGATE(15,6,ROW(parent_children[parent])/(parent_children[parent]=Main[[#Headers],[Filter]])-2,ROW()-ROW(Main[[#Headers],[Filter]]))),"")</f>
        <v/>
      </c>
      <c r="X381" s="6" t="str">
        <f>IFERROR(INDEX(parent_children[children],_xlfn.AGGREGATE(15,6,ROW(parent_children[parent])/(parent_children[parent]=Main[[#Headers],[Ventilator]])-2,ROW()-ROW(Main[[#Headers],[Ventilator]]))),"")</f>
        <v/>
      </c>
      <c r="Y381" s="6" t="str">
        <f>IFERROR(INDEX(parent_children[children],_xlfn.AGGREGATE(15,6,ROW(parent_children[parent])/(parent_children[parent]=Main[[#Headers],[Gas]])-2,ROW()-ROW(Main[[#Headers],[Gas]]))),"")</f>
        <v/>
      </c>
      <c r="Z381" s="6" t="str">
        <f>IFERROR(INDEX(parent_children[children],_xlfn.AGGREGATE(15,6,ROW(parent_children[parent])/(parent_children[parent]=Main[[#Headers],[Messwert]])-2,ROW()-ROW(Main[[#Headers],[Messwert]]))),"")</f>
        <v/>
      </c>
      <c r="AA381" s="6" t="str">
        <f>IFERROR(INDEX(parent_children[children],_xlfn.AGGREGATE(15,6,ROW(parent_children[parent])/(parent_children[parent]=Main[[#Headers],[Stellbefehl]])-2,ROW()-ROW(Main[[#Headers],[Stellbefehl]]))),"")</f>
        <v/>
      </c>
      <c r="AB381" s="6" t="str">
        <f>IFERROR(INDEX(parent_children[children],_xlfn.AGGREGATE(15,6,ROW(parent_children[parent])/(parent_children[parent]=Main[[#Headers],[Schaltbefehl]])-2,ROW()-ROW(Main[[#Headers],[Schaltbefehl]]))),"")</f>
        <v/>
      </c>
      <c r="AC381" s="6" t="str">
        <f>IFERROR(INDEX(parent_children[children],_xlfn.AGGREGATE(15,6,ROW(parent_children[parent])/(parent_children[parent]=Main[[#Headers],[Betriebsmeldung]])-2,ROW()-ROW(Main[[#Headers],[Betriebsmeldung]]))),"")</f>
        <v/>
      </c>
      <c r="AD381" s="6" t="str">
        <f>IFERROR(INDEX(parent_children[children],_xlfn.AGGREGATE(15,6,ROW(parent_children[parent])/(parent_children[parent]=Main[[#Headers],[Störung]])-2,ROW()-ROW(Main[[#Headers],[Störung]]))),"")</f>
        <v/>
      </c>
    </row>
    <row r="382" spans="1:30" x14ac:dyDescent="0.25">
      <c r="A382" t="str">
        <f>IFERROR(INDEX(category_assignment[description_german],_xlfn.AGGREGATE(15,6,ROW(category_assignment[category])/(category_assignment[category]=Main[[#Headers],[System]])-2,ROW()-ROW(Main[[#Headers],[System]]))),"")</f>
        <v/>
      </c>
      <c r="B382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382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382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382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382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382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382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382" s="6" t="str">
        <f>IFERROR(INDEX(parent_children[children],_xlfn.AGGREGATE(15,6,ROW(parent_children[parent])/(parent_children[parent]=Main[[#Headers],[Kessel]])-2,ROW()-ROW(Main[[#Headers],[Kessel]]))),"")</f>
        <v/>
      </c>
      <c r="J382" s="6" t="str">
        <f>IFERROR(INDEX(parent_children[children],_xlfn.AGGREGATE(15,6,ROW(parent_children[parent])/(parent_children[parent]=Main[[#Headers],[Kältemaschine]])-2,ROW()-ROW(Main[[#Headers],[Kältemaschine]]))),"")</f>
        <v/>
      </c>
      <c r="K382" s="6" t="str">
        <f>IFERROR(INDEX(parent_children[children],_xlfn.AGGREGATE(15,6,ROW(parent_children[parent])/(parent_children[parent]=Main[[#Headers],[Speicher]])-2,ROW()-ROW(Main[[#Headers],[Speicher]]))),"")</f>
        <v/>
      </c>
      <c r="L382" s="6" t="str">
        <f>IFERROR(INDEX(parent_children[children],_xlfn.AGGREGATE(15,6,ROW(parent_children[parent])/(parent_children[parent]=Main[[#Headers],[Verteiler]])-2,ROW()-ROW(Main[[#Headers],[Verteiler]]))),"")</f>
        <v/>
      </c>
      <c r="M382" s="6" t="str">
        <f>IFERROR(INDEX(parent_children[children],_xlfn.AGGREGATE(15,6,ROW(parent_children[parent])/(parent_children[parent]=Main[[#Headers],[Unterverteiler]])-2,ROW()-ROW(Main[[#Headers],[Unterverteiler]]))),"")</f>
        <v/>
      </c>
      <c r="N382" s="6" t="str">
        <f>IFERROR(INDEX(parent_children[children],_xlfn.AGGREGATE(15,6,ROW(parent_children[parent])/(parent_children[parent]=Main[[#Headers],[Verteilsystem]])-2,ROW()-ROW(Main[[#Headers],[Verteilsystem]]))),"")</f>
        <v/>
      </c>
      <c r="O382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382" s="6" t="str">
        <f>IFERROR(INDEX(parent_children[children],_xlfn.AGGREGATE(15,6,ROW(parent_children[parent])/(parent_children[parent]=Main[[#Headers],[Wärmepumpe]])-2,ROW()-ROW(Main[[#Headers],[Wärmepumpe]]))),"")</f>
        <v/>
      </c>
      <c r="Q382" s="6" t="str">
        <f>IFERROR(INDEX(parent_children[children],_xlfn.AGGREGATE(15,6,ROW(parent_children[parent])/(parent_children[parent]=Main[[#Headers],[Ventil]])-2,ROW()-ROW(Main[[#Headers],[Ventil]]))),"")</f>
        <v/>
      </c>
      <c r="R382" s="6" t="str">
        <f>IFERROR(INDEX(parent_children[children],_xlfn.AGGREGATE(15,6,ROW(parent_children[parent])/(parent_children[parent]=Main[[#Headers],[Klappe]])-2,ROW()-ROW(Main[[#Headers],[Klappe]]))),"")</f>
        <v/>
      </c>
      <c r="S382" s="6" t="str">
        <f>IFERROR(INDEX(parent_children[children],_xlfn.AGGREGATE(15,6,ROW(parent_children[parent])/(parent_children[parent]=Main[[#Headers],[Sensor]])-2,ROW()-ROW(Main[[#Headers],[Sensor]]))),"")</f>
        <v/>
      </c>
      <c r="T382" s="6" t="str">
        <f>IFERROR(INDEX(parent_children[children],_xlfn.AGGREGATE(15,6,ROW(parent_children[parent])/(parent_children[parent]=Main[[#Headers],[Schalter]])-2,ROW()-ROW(Main[[#Headers],[Schalter]]))),"")</f>
        <v/>
      </c>
      <c r="U382" s="6" t="str">
        <f>IFERROR(INDEX(parent_children[children],_xlfn.AGGREGATE(15,6,ROW(parent_children[parent])/(parent_children[parent]=Main[[#Headers],[Wasser]])-2,ROW()-ROW(Main[[#Headers],[Wasser]]))),"")</f>
        <v/>
      </c>
      <c r="V382" s="6" t="str">
        <f>IFERROR(INDEX(parent_children[children],_xlfn.AGGREGATE(15,6,ROW(parent_children[parent])/(parent_children[parent]=Main[[#Headers],[Luft]])-2,ROW()-ROW(Main[[#Headers],[Luft]]))),"")</f>
        <v/>
      </c>
      <c r="W382" s="6" t="str">
        <f>IFERROR(INDEX(parent_children[children],_xlfn.AGGREGATE(15,6,ROW(parent_children[parent])/(parent_children[parent]=Main[[#Headers],[Filter]])-2,ROW()-ROW(Main[[#Headers],[Filter]]))),"")</f>
        <v/>
      </c>
      <c r="X382" s="6" t="str">
        <f>IFERROR(INDEX(parent_children[children],_xlfn.AGGREGATE(15,6,ROW(parent_children[parent])/(parent_children[parent]=Main[[#Headers],[Ventilator]])-2,ROW()-ROW(Main[[#Headers],[Ventilator]]))),"")</f>
        <v/>
      </c>
      <c r="Y382" s="6" t="str">
        <f>IFERROR(INDEX(parent_children[children],_xlfn.AGGREGATE(15,6,ROW(parent_children[parent])/(parent_children[parent]=Main[[#Headers],[Gas]])-2,ROW()-ROW(Main[[#Headers],[Gas]]))),"")</f>
        <v/>
      </c>
      <c r="Z382" s="6" t="str">
        <f>IFERROR(INDEX(parent_children[children],_xlfn.AGGREGATE(15,6,ROW(parent_children[parent])/(parent_children[parent]=Main[[#Headers],[Messwert]])-2,ROW()-ROW(Main[[#Headers],[Messwert]]))),"")</f>
        <v/>
      </c>
      <c r="AA382" s="6" t="str">
        <f>IFERROR(INDEX(parent_children[children],_xlfn.AGGREGATE(15,6,ROW(parent_children[parent])/(parent_children[parent]=Main[[#Headers],[Stellbefehl]])-2,ROW()-ROW(Main[[#Headers],[Stellbefehl]]))),"")</f>
        <v/>
      </c>
      <c r="AB382" s="6" t="str">
        <f>IFERROR(INDEX(parent_children[children],_xlfn.AGGREGATE(15,6,ROW(parent_children[parent])/(parent_children[parent]=Main[[#Headers],[Schaltbefehl]])-2,ROW()-ROW(Main[[#Headers],[Schaltbefehl]]))),"")</f>
        <v/>
      </c>
      <c r="AC382" s="6" t="str">
        <f>IFERROR(INDEX(parent_children[children],_xlfn.AGGREGATE(15,6,ROW(parent_children[parent])/(parent_children[parent]=Main[[#Headers],[Betriebsmeldung]])-2,ROW()-ROW(Main[[#Headers],[Betriebsmeldung]]))),"")</f>
        <v/>
      </c>
      <c r="AD382" s="6" t="str">
        <f>IFERROR(INDEX(parent_children[children],_xlfn.AGGREGATE(15,6,ROW(parent_children[parent])/(parent_children[parent]=Main[[#Headers],[Störung]])-2,ROW()-ROW(Main[[#Headers],[Störung]]))),"")</f>
        <v/>
      </c>
    </row>
    <row r="383" spans="1:30" x14ac:dyDescent="0.25">
      <c r="A383" t="str">
        <f>IFERROR(INDEX(category_assignment[description_german],_xlfn.AGGREGATE(15,6,ROW(category_assignment[category])/(category_assignment[category]=Main[[#Headers],[System]])-2,ROW()-ROW(Main[[#Headers],[System]]))),"")</f>
        <v/>
      </c>
      <c r="B383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383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383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383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383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383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383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383" s="6" t="str">
        <f>IFERROR(INDEX(parent_children[children],_xlfn.AGGREGATE(15,6,ROW(parent_children[parent])/(parent_children[parent]=Main[[#Headers],[Kessel]])-2,ROW()-ROW(Main[[#Headers],[Kessel]]))),"")</f>
        <v/>
      </c>
      <c r="J383" s="6" t="str">
        <f>IFERROR(INDEX(parent_children[children],_xlfn.AGGREGATE(15,6,ROW(parent_children[parent])/(parent_children[parent]=Main[[#Headers],[Kältemaschine]])-2,ROW()-ROW(Main[[#Headers],[Kältemaschine]]))),"")</f>
        <v/>
      </c>
      <c r="K383" s="6" t="str">
        <f>IFERROR(INDEX(parent_children[children],_xlfn.AGGREGATE(15,6,ROW(parent_children[parent])/(parent_children[parent]=Main[[#Headers],[Speicher]])-2,ROW()-ROW(Main[[#Headers],[Speicher]]))),"")</f>
        <v/>
      </c>
      <c r="L383" s="6" t="str">
        <f>IFERROR(INDEX(parent_children[children],_xlfn.AGGREGATE(15,6,ROW(parent_children[parent])/(parent_children[parent]=Main[[#Headers],[Verteiler]])-2,ROW()-ROW(Main[[#Headers],[Verteiler]]))),"")</f>
        <v/>
      </c>
      <c r="M383" s="6" t="str">
        <f>IFERROR(INDEX(parent_children[children],_xlfn.AGGREGATE(15,6,ROW(parent_children[parent])/(parent_children[parent]=Main[[#Headers],[Unterverteiler]])-2,ROW()-ROW(Main[[#Headers],[Unterverteiler]]))),"")</f>
        <v/>
      </c>
      <c r="N383" s="6" t="str">
        <f>IFERROR(INDEX(parent_children[children],_xlfn.AGGREGATE(15,6,ROW(parent_children[parent])/(parent_children[parent]=Main[[#Headers],[Verteilsystem]])-2,ROW()-ROW(Main[[#Headers],[Verteilsystem]]))),"")</f>
        <v/>
      </c>
      <c r="O383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383" s="6" t="str">
        <f>IFERROR(INDEX(parent_children[children],_xlfn.AGGREGATE(15,6,ROW(parent_children[parent])/(parent_children[parent]=Main[[#Headers],[Wärmepumpe]])-2,ROW()-ROW(Main[[#Headers],[Wärmepumpe]]))),"")</f>
        <v/>
      </c>
      <c r="Q383" s="6" t="str">
        <f>IFERROR(INDEX(parent_children[children],_xlfn.AGGREGATE(15,6,ROW(parent_children[parent])/(parent_children[parent]=Main[[#Headers],[Ventil]])-2,ROW()-ROW(Main[[#Headers],[Ventil]]))),"")</f>
        <v/>
      </c>
      <c r="R383" s="6" t="str">
        <f>IFERROR(INDEX(parent_children[children],_xlfn.AGGREGATE(15,6,ROW(parent_children[parent])/(parent_children[parent]=Main[[#Headers],[Klappe]])-2,ROW()-ROW(Main[[#Headers],[Klappe]]))),"")</f>
        <v/>
      </c>
      <c r="S383" s="6" t="str">
        <f>IFERROR(INDEX(parent_children[children],_xlfn.AGGREGATE(15,6,ROW(parent_children[parent])/(parent_children[parent]=Main[[#Headers],[Sensor]])-2,ROW()-ROW(Main[[#Headers],[Sensor]]))),"")</f>
        <v/>
      </c>
      <c r="T383" s="6" t="str">
        <f>IFERROR(INDEX(parent_children[children],_xlfn.AGGREGATE(15,6,ROW(parent_children[parent])/(parent_children[parent]=Main[[#Headers],[Schalter]])-2,ROW()-ROW(Main[[#Headers],[Schalter]]))),"")</f>
        <v/>
      </c>
      <c r="U383" s="6" t="str">
        <f>IFERROR(INDEX(parent_children[children],_xlfn.AGGREGATE(15,6,ROW(parent_children[parent])/(parent_children[parent]=Main[[#Headers],[Wasser]])-2,ROW()-ROW(Main[[#Headers],[Wasser]]))),"")</f>
        <v/>
      </c>
      <c r="V383" s="6" t="str">
        <f>IFERROR(INDEX(parent_children[children],_xlfn.AGGREGATE(15,6,ROW(parent_children[parent])/(parent_children[parent]=Main[[#Headers],[Luft]])-2,ROW()-ROW(Main[[#Headers],[Luft]]))),"")</f>
        <v/>
      </c>
      <c r="W383" s="6" t="str">
        <f>IFERROR(INDEX(parent_children[children],_xlfn.AGGREGATE(15,6,ROW(parent_children[parent])/(parent_children[parent]=Main[[#Headers],[Filter]])-2,ROW()-ROW(Main[[#Headers],[Filter]]))),"")</f>
        <v/>
      </c>
      <c r="X383" s="6" t="str">
        <f>IFERROR(INDEX(parent_children[children],_xlfn.AGGREGATE(15,6,ROW(parent_children[parent])/(parent_children[parent]=Main[[#Headers],[Ventilator]])-2,ROW()-ROW(Main[[#Headers],[Ventilator]]))),"")</f>
        <v/>
      </c>
      <c r="Y383" s="6" t="str">
        <f>IFERROR(INDEX(parent_children[children],_xlfn.AGGREGATE(15,6,ROW(parent_children[parent])/(parent_children[parent]=Main[[#Headers],[Gas]])-2,ROW()-ROW(Main[[#Headers],[Gas]]))),"")</f>
        <v/>
      </c>
      <c r="Z383" s="6" t="str">
        <f>IFERROR(INDEX(parent_children[children],_xlfn.AGGREGATE(15,6,ROW(parent_children[parent])/(parent_children[parent]=Main[[#Headers],[Messwert]])-2,ROW()-ROW(Main[[#Headers],[Messwert]]))),"")</f>
        <v/>
      </c>
      <c r="AA383" s="6" t="str">
        <f>IFERROR(INDEX(parent_children[children],_xlfn.AGGREGATE(15,6,ROW(parent_children[parent])/(parent_children[parent]=Main[[#Headers],[Stellbefehl]])-2,ROW()-ROW(Main[[#Headers],[Stellbefehl]]))),"")</f>
        <v/>
      </c>
      <c r="AB383" s="6" t="str">
        <f>IFERROR(INDEX(parent_children[children],_xlfn.AGGREGATE(15,6,ROW(parent_children[parent])/(parent_children[parent]=Main[[#Headers],[Schaltbefehl]])-2,ROW()-ROW(Main[[#Headers],[Schaltbefehl]]))),"")</f>
        <v/>
      </c>
      <c r="AC383" s="6" t="str">
        <f>IFERROR(INDEX(parent_children[children],_xlfn.AGGREGATE(15,6,ROW(parent_children[parent])/(parent_children[parent]=Main[[#Headers],[Betriebsmeldung]])-2,ROW()-ROW(Main[[#Headers],[Betriebsmeldung]]))),"")</f>
        <v/>
      </c>
      <c r="AD383" s="6" t="str">
        <f>IFERROR(INDEX(parent_children[children],_xlfn.AGGREGATE(15,6,ROW(parent_children[parent])/(parent_children[parent]=Main[[#Headers],[Störung]])-2,ROW()-ROW(Main[[#Headers],[Störung]]))),"")</f>
        <v/>
      </c>
    </row>
    <row r="384" spans="1:30" x14ac:dyDescent="0.25">
      <c r="A384" t="str">
        <f>IFERROR(INDEX(category_assignment[description_german],_xlfn.AGGREGATE(15,6,ROW(category_assignment[category])/(category_assignment[category]=Main[[#Headers],[System]])-2,ROW()-ROW(Main[[#Headers],[System]]))),"")</f>
        <v/>
      </c>
      <c r="B384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384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384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384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384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384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384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384" s="6" t="str">
        <f>IFERROR(INDEX(parent_children[children],_xlfn.AGGREGATE(15,6,ROW(parent_children[parent])/(parent_children[parent]=Main[[#Headers],[Kessel]])-2,ROW()-ROW(Main[[#Headers],[Kessel]]))),"")</f>
        <v/>
      </c>
      <c r="J384" s="6" t="str">
        <f>IFERROR(INDEX(parent_children[children],_xlfn.AGGREGATE(15,6,ROW(parent_children[parent])/(parent_children[parent]=Main[[#Headers],[Kältemaschine]])-2,ROW()-ROW(Main[[#Headers],[Kältemaschine]]))),"")</f>
        <v/>
      </c>
      <c r="K384" s="6" t="str">
        <f>IFERROR(INDEX(parent_children[children],_xlfn.AGGREGATE(15,6,ROW(parent_children[parent])/(parent_children[parent]=Main[[#Headers],[Speicher]])-2,ROW()-ROW(Main[[#Headers],[Speicher]]))),"")</f>
        <v/>
      </c>
      <c r="L384" s="6" t="str">
        <f>IFERROR(INDEX(parent_children[children],_xlfn.AGGREGATE(15,6,ROW(parent_children[parent])/(parent_children[parent]=Main[[#Headers],[Verteiler]])-2,ROW()-ROW(Main[[#Headers],[Verteiler]]))),"")</f>
        <v/>
      </c>
      <c r="M384" s="6" t="str">
        <f>IFERROR(INDEX(parent_children[children],_xlfn.AGGREGATE(15,6,ROW(parent_children[parent])/(parent_children[parent]=Main[[#Headers],[Unterverteiler]])-2,ROW()-ROW(Main[[#Headers],[Unterverteiler]]))),"")</f>
        <v/>
      </c>
      <c r="N384" s="6" t="str">
        <f>IFERROR(INDEX(parent_children[children],_xlfn.AGGREGATE(15,6,ROW(parent_children[parent])/(parent_children[parent]=Main[[#Headers],[Verteilsystem]])-2,ROW()-ROW(Main[[#Headers],[Verteilsystem]]))),"")</f>
        <v/>
      </c>
      <c r="O384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384" s="6" t="str">
        <f>IFERROR(INDEX(parent_children[children],_xlfn.AGGREGATE(15,6,ROW(parent_children[parent])/(parent_children[parent]=Main[[#Headers],[Wärmepumpe]])-2,ROW()-ROW(Main[[#Headers],[Wärmepumpe]]))),"")</f>
        <v/>
      </c>
      <c r="Q384" s="6" t="str">
        <f>IFERROR(INDEX(parent_children[children],_xlfn.AGGREGATE(15,6,ROW(parent_children[parent])/(parent_children[parent]=Main[[#Headers],[Ventil]])-2,ROW()-ROW(Main[[#Headers],[Ventil]]))),"")</f>
        <v/>
      </c>
      <c r="R384" s="6" t="str">
        <f>IFERROR(INDEX(parent_children[children],_xlfn.AGGREGATE(15,6,ROW(parent_children[parent])/(parent_children[parent]=Main[[#Headers],[Klappe]])-2,ROW()-ROW(Main[[#Headers],[Klappe]]))),"")</f>
        <v/>
      </c>
      <c r="S384" s="6" t="str">
        <f>IFERROR(INDEX(parent_children[children],_xlfn.AGGREGATE(15,6,ROW(parent_children[parent])/(parent_children[parent]=Main[[#Headers],[Sensor]])-2,ROW()-ROW(Main[[#Headers],[Sensor]]))),"")</f>
        <v/>
      </c>
      <c r="T384" s="6" t="str">
        <f>IFERROR(INDEX(parent_children[children],_xlfn.AGGREGATE(15,6,ROW(parent_children[parent])/(parent_children[parent]=Main[[#Headers],[Schalter]])-2,ROW()-ROW(Main[[#Headers],[Schalter]]))),"")</f>
        <v/>
      </c>
      <c r="U384" s="6" t="str">
        <f>IFERROR(INDEX(parent_children[children],_xlfn.AGGREGATE(15,6,ROW(parent_children[parent])/(parent_children[parent]=Main[[#Headers],[Wasser]])-2,ROW()-ROW(Main[[#Headers],[Wasser]]))),"")</f>
        <v/>
      </c>
      <c r="V384" s="6" t="str">
        <f>IFERROR(INDEX(parent_children[children],_xlfn.AGGREGATE(15,6,ROW(parent_children[parent])/(parent_children[parent]=Main[[#Headers],[Luft]])-2,ROW()-ROW(Main[[#Headers],[Luft]]))),"")</f>
        <v/>
      </c>
      <c r="W384" s="6" t="str">
        <f>IFERROR(INDEX(parent_children[children],_xlfn.AGGREGATE(15,6,ROW(parent_children[parent])/(parent_children[parent]=Main[[#Headers],[Filter]])-2,ROW()-ROW(Main[[#Headers],[Filter]]))),"")</f>
        <v/>
      </c>
      <c r="X384" s="6" t="str">
        <f>IFERROR(INDEX(parent_children[children],_xlfn.AGGREGATE(15,6,ROW(parent_children[parent])/(parent_children[parent]=Main[[#Headers],[Ventilator]])-2,ROW()-ROW(Main[[#Headers],[Ventilator]]))),"")</f>
        <v/>
      </c>
      <c r="Y384" s="6" t="str">
        <f>IFERROR(INDEX(parent_children[children],_xlfn.AGGREGATE(15,6,ROW(parent_children[parent])/(parent_children[parent]=Main[[#Headers],[Gas]])-2,ROW()-ROW(Main[[#Headers],[Gas]]))),"")</f>
        <v/>
      </c>
      <c r="Z384" s="6" t="str">
        <f>IFERROR(INDEX(parent_children[children],_xlfn.AGGREGATE(15,6,ROW(parent_children[parent])/(parent_children[parent]=Main[[#Headers],[Messwert]])-2,ROW()-ROW(Main[[#Headers],[Messwert]]))),"")</f>
        <v/>
      </c>
      <c r="AA384" s="6" t="str">
        <f>IFERROR(INDEX(parent_children[children],_xlfn.AGGREGATE(15,6,ROW(parent_children[parent])/(parent_children[parent]=Main[[#Headers],[Stellbefehl]])-2,ROW()-ROW(Main[[#Headers],[Stellbefehl]]))),"")</f>
        <v/>
      </c>
      <c r="AB384" s="6" t="str">
        <f>IFERROR(INDEX(parent_children[children],_xlfn.AGGREGATE(15,6,ROW(parent_children[parent])/(parent_children[parent]=Main[[#Headers],[Schaltbefehl]])-2,ROW()-ROW(Main[[#Headers],[Schaltbefehl]]))),"")</f>
        <v/>
      </c>
      <c r="AC384" s="6" t="str">
        <f>IFERROR(INDEX(parent_children[children],_xlfn.AGGREGATE(15,6,ROW(parent_children[parent])/(parent_children[parent]=Main[[#Headers],[Betriebsmeldung]])-2,ROW()-ROW(Main[[#Headers],[Betriebsmeldung]]))),"")</f>
        <v/>
      </c>
      <c r="AD384" s="6" t="str">
        <f>IFERROR(INDEX(parent_children[children],_xlfn.AGGREGATE(15,6,ROW(parent_children[parent])/(parent_children[parent]=Main[[#Headers],[Störung]])-2,ROW()-ROW(Main[[#Headers],[Störung]]))),"")</f>
        <v/>
      </c>
    </row>
    <row r="385" spans="1:30" x14ac:dyDescent="0.25">
      <c r="A385" t="str">
        <f>IFERROR(INDEX(category_assignment[description_german],_xlfn.AGGREGATE(15,6,ROW(category_assignment[category])/(category_assignment[category]=Main[[#Headers],[System]])-2,ROW()-ROW(Main[[#Headers],[System]]))),"")</f>
        <v/>
      </c>
      <c r="B385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385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385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385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385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385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385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385" s="6" t="str">
        <f>IFERROR(INDEX(parent_children[children],_xlfn.AGGREGATE(15,6,ROW(parent_children[parent])/(parent_children[parent]=Main[[#Headers],[Kessel]])-2,ROW()-ROW(Main[[#Headers],[Kessel]]))),"")</f>
        <v/>
      </c>
      <c r="J385" s="6" t="str">
        <f>IFERROR(INDEX(parent_children[children],_xlfn.AGGREGATE(15,6,ROW(parent_children[parent])/(parent_children[parent]=Main[[#Headers],[Kältemaschine]])-2,ROW()-ROW(Main[[#Headers],[Kältemaschine]]))),"")</f>
        <v/>
      </c>
      <c r="K385" s="6" t="str">
        <f>IFERROR(INDEX(parent_children[children],_xlfn.AGGREGATE(15,6,ROW(parent_children[parent])/(parent_children[parent]=Main[[#Headers],[Speicher]])-2,ROW()-ROW(Main[[#Headers],[Speicher]]))),"")</f>
        <v/>
      </c>
      <c r="L385" s="6" t="str">
        <f>IFERROR(INDEX(parent_children[children],_xlfn.AGGREGATE(15,6,ROW(parent_children[parent])/(parent_children[parent]=Main[[#Headers],[Verteiler]])-2,ROW()-ROW(Main[[#Headers],[Verteiler]]))),"")</f>
        <v/>
      </c>
      <c r="M385" s="6" t="str">
        <f>IFERROR(INDEX(parent_children[children],_xlfn.AGGREGATE(15,6,ROW(parent_children[parent])/(parent_children[parent]=Main[[#Headers],[Unterverteiler]])-2,ROW()-ROW(Main[[#Headers],[Unterverteiler]]))),"")</f>
        <v/>
      </c>
      <c r="N385" s="6" t="str">
        <f>IFERROR(INDEX(parent_children[children],_xlfn.AGGREGATE(15,6,ROW(parent_children[parent])/(parent_children[parent]=Main[[#Headers],[Verteilsystem]])-2,ROW()-ROW(Main[[#Headers],[Verteilsystem]]))),"")</f>
        <v/>
      </c>
      <c r="O385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385" s="6" t="str">
        <f>IFERROR(INDEX(parent_children[children],_xlfn.AGGREGATE(15,6,ROW(parent_children[parent])/(parent_children[parent]=Main[[#Headers],[Wärmepumpe]])-2,ROW()-ROW(Main[[#Headers],[Wärmepumpe]]))),"")</f>
        <v/>
      </c>
      <c r="Q385" s="6" t="str">
        <f>IFERROR(INDEX(parent_children[children],_xlfn.AGGREGATE(15,6,ROW(parent_children[parent])/(parent_children[parent]=Main[[#Headers],[Ventil]])-2,ROW()-ROW(Main[[#Headers],[Ventil]]))),"")</f>
        <v/>
      </c>
      <c r="R385" s="6" t="str">
        <f>IFERROR(INDEX(parent_children[children],_xlfn.AGGREGATE(15,6,ROW(parent_children[parent])/(parent_children[parent]=Main[[#Headers],[Klappe]])-2,ROW()-ROW(Main[[#Headers],[Klappe]]))),"")</f>
        <v/>
      </c>
      <c r="S385" s="6" t="str">
        <f>IFERROR(INDEX(parent_children[children],_xlfn.AGGREGATE(15,6,ROW(parent_children[parent])/(parent_children[parent]=Main[[#Headers],[Sensor]])-2,ROW()-ROW(Main[[#Headers],[Sensor]]))),"")</f>
        <v/>
      </c>
      <c r="T385" s="6" t="str">
        <f>IFERROR(INDEX(parent_children[children],_xlfn.AGGREGATE(15,6,ROW(parent_children[parent])/(parent_children[parent]=Main[[#Headers],[Schalter]])-2,ROW()-ROW(Main[[#Headers],[Schalter]]))),"")</f>
        <v/>
      </c>
      <c r="U385" s="6" t="str">
        <f>IFERROR(INDEX(parent_children[children],_xlfn.AGGREGATE(15,6,ROW(parent_children[parent])/(parent_children[parent]=Main[[#Headers],[Wasser]])-2,ROW()-ROW(Main[[#Headers],[Wasser]]))),"")</f>
        <v/>
      </c>
      <c r="V385" s="6" t="str">
        <f>IFERROR(INDEX(parent_children[children],_xlfn.AGGREGATE(15,6,ROW(parent_children[parent])/(parent_children[parent]=Main[[#Headers],[Luft]])-2,ROW()-ROW(Main[[#Headers],[Luft]]))),"")</f>
        <v/>
      </c>
      <c r="W385" s="6" t="str">
        <f>IFERROR(INDEX(parent_children[children],_xlfn.AGGREGATE(15,6,ROW(parent_children[parent])/(parent_children[parent]=Main[[#Headers],[Filter]])-2,ROW()-ROW(Main[[#Headers],[Filter]]))),"")</f>
        <v/>
      </c>
      <c r="X385" s="6" t="str">
        <f>IFERROR(INDEX(parent_children[children],_xlfn.AGGREGATE(15,6,ROW(parent_children[parent])/(parent_children[parent]=Main[[#Headers],[Ventilator]])-2,ROW()-ROW(Main[[#Headers],[Ventilator]]))),"")</f>
        <v/>
      </c>
      <c r="Y385" s="6" t="str">
        <f>IFERROR(INDEX(parent_children[children],_xlfn.AGGREGATE(15,6,ROW(parent_children[parent])/(parent_children[parent]=Main[[#Headers],[Gas]])-2,ROW()-ROW(Main[[#Headers],[Gas]]))),"")</f>
        <v/>
      </c>
      <c r="Z385" s="6" t="str">
        <f>IFERROR(INDEX(parent_children[children],_xlfn.AGGREGATE(15,6,ROW(parent_children[parent])/(parent_children[parent]=Main[[#Headers],[Messwert]])-2,ROW()-ROW(Main[[#Headers],[Messwert]]))),"")</f>
        <v/>
      </c>
      <c r="AA385" s="6" t="str">
        <f>IFERROR(INDEX(parent_children[children],_xlfn.AGGREGATE(15,6,ROW(parent_children[parent])/(parent_children[parent]=Main[[#Headers],[Stellbefehl]])-2,ROW()-ROW(Main[[#Headers],[Stellbefehl]]))),"")</f>
        <v/>
      </c>
      <c r="AB385" s="6" t="str">
        <f>IFERROR(INDEX(parent_children[children],_xlfn.AGGREGATE(15,6,ROW(parent_children[parent])/(parent_children[parent]=Main[[#Headers],[Schaltbefehl]])-2,ROW()-ROW(Main[[#Headers],[Schaltbefehl]]))),"")</f>
        <v/>
      </c>
      <c r="AC385" s="6" t="str">
        <f>IFERROR(INDEX(parent_children[children],_xlfn.AGGREGATE(15,6,ROW(parent_children[parent])/(parent_children[parent]=Main[[#Headers],[Betriebsmeldung]])-2,ROW()-ROW(Main[[#Headers],[Betriebsmeldung]]))),"")</f>
        <v/>
      </c>
      <c r="AD385" s="6" t="str">
        <f>IFERROR(INDEX(parent_children[children],_xlfn.AGGREGATE(15,6,ROW(parent_children[parent])/(parent_children[parent]=Main[[#Headers],[Störung]])-2,ROW()-ROW(Main[[#Headers],[Störung]]))),"")</f>
        <v/>
      </c>
    </row>
    <row r="386" spans="1:30" x14ac:dyDescent="0.25">
      <c r="A386" t="str">
        <f>IFERROR(INDEX(category_assignment[description_german],_xlfn.AGGREGATE(15,6,ROW(category_assignment[category])/(category_assignment[category]=Main[[#Headers],[System]])-2,ROW()-ROW(Main[[#Headers],[System]]))),"")</f>
        <v/>
      </c>
      <c r="B386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386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386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386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386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386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386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386" s="6" t="str">
        <f>IFERROR(INDEX(parent_children[children],_xlfn.AGGREGATE(15,6,ROW(parent_children[parent])/(parent_children[parent]=Main[[#Headers],[Kessel]])-2,ROW()-ROW(Main[[#Headers],[Kessel]]))),"")</f>
        <v/>
      </c>
      <c r="J386" s="6" t="str">
        <f>IFERROR(INDEX(parent_children[children],_xlfn.AGGREGATE(15,6,ROW(parent_children[parent])/(parent_children[parent]=Main[[#Headers],[Kältemaschine]])-2,ROW()-ROW(Main[[#Headers],[Kältemaschine]]))),"")</f>
        <v/>
      </c>
      <c r="K386" s="6" t="str">
        <f>IFERROR(INDEX(parent_children[children],_xlfn.AGGREGATE(15,6,ROW(parent_children[parent])/(parent_children[parent]=Main[[#Headers],[Speicher]])-2,ROW()-ROW(Main[[#Headers],[Speicher]]))),"")</f>
        <v/>
      </c>
      <c r="L386" s="6" t="str">
        <f>IFERROR(INDEX(parent_children[children],_xlfn.AGGREGATE(15,6,ROW(parent_children[parent])/(parent_children[parent]=Main[[#Headers],[Verteiler]])-2,ROW()-ROW(Main[[#Headers],[Verteiler]]))),"")</f>
        <v/>
      </c>
      <c r="M386" s="6" t="str">
        <f>IFERROR(INDEX(parent_children[children],_xlfn.AGGREGATE(15,6,ROW(parent_children[parent])/(parent_children[parent]=Main[[#Headers],[Unterverteiler]])-2,ROW()-ROW(Main[[#Headers],[Unterverteiler]]))),"")</f>
        <v/>
      </c>
      <c r="N386" s="6" t="str">
        <f>IFERROR(INDEX(parent_children[children],_xlfn.AGGREGATE(15,6,ROW(parent_children[parent])/(parent_children[parent]=Main[[#Headers],[Verteilsystem]])-2,ROW()-ROW(Main[[#Headers],[Verteilsystem]]))),"")</f>
        <v/>
      </c>
      <c r="O386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386" s="6" t="str">
        <f>IFERROR(INDEX(parent_children[children],_xlfn.AGGREGATE(15,6,ROW(parent_children[parent])/(parent_children[parent]=Main[[#Headers],[Wärmepumpe]])-2,ROW()-ROW(Main[[#Headers],[Wärmepumpe]]))),"")</f>
        <v/>
      </c>
      <c r="Q386" s="6" t="str">
        <f>IFERROR(INDEX(parent_children[children],_xlfn.AGGREGATE(15,6,ROW(parent_children[parent])/(parent_children[parent]=Main[[#Headers],[Ventil]])-2,ROW()-ROW(Main[[#Headers],[Ventil]]))),"")</f>
        <v/>
      </c>
      <c r="R386" s="6" t="str">
        <f>IFERROR(INDEX(parent_children[children],_xlfn.AGGREGATE(15,6,ROW(parent_children[parent])/(parent_children[parent]=Main[[#Headers],[Klappe]])-2,ROW()-ROW(Main[[#Headers],[Klappe]]))),"")</f>
        <v/>
      </c>
      <c r="S386" s="6" t="str">
        <f>IFERROR(INDEX(parent_children[children],_xlfn.AGGREGATE(15,6,ROW(parent_children[parent])/(parent_children[parent]=Main[[#Headers],[Sensor]])-2,ROW()-ROW(Main[[#Headers],[Sensor]]))),"")</f>
        <v/>
      </c>
      <c r="T386" s="6" t="str">
        <f>IFERROR(INDEX(parent_children[children],_xlfn.AGGREGATE(15,6,ROW(parent_children[parent])/(parent_children[parent]=Main[[#Headers],[Schalter]])-2,ROW()-ROW(Main[[#Headers],[Schalter]]))),"")</f>
        <v/>
      </c>
      <c r="U386" s="6" t="str">
        <f>IFERROR(INDEX(parent_children[children],_xlfn.AGGREGATE(15,6,ROW(parent_children[parent])/(parent_children[parent]=Main[[#Headers],[Wasser]])-2,ROW()-ROW(Main[[#Headers],[Wasser]]))),"")</f>
        <v/>
      </c>
      <c r="V386" s="6" t="str">
        <f>IFERROR(INDEX(parent_children[children],_xlfn.AGGREGATE(15,6,ROW(parent_children[parent])/(parent_children[parent]=Main[[#Headers],[Luft]])-2,ROW()-ROW(Main[[#Headers],[Luft]]))),"")</f>
        <v/>
      </c>
      <c r="W386" s="6" t="str">
        <f>IFERROR(INDEX(parent_children[children],_xlfn.AGGREGATE(15,6,ROW(parent_children[parent])/(parent_children[parent]=Main[[#Headers],[Filter]])-2,ROW()-ROW(Main[[#Headers],[Filter]]))),"")</f>
        <v/>
      </c>
      <c r="X386" s="6" t="str">
        <f>IFERROR(INDEX(parent_children[children],_xlfn.AGGREGATE(15,6,ROW(parent_children[parent])/(parent_children[parent]=Main[[#Headers],[Ventilator]])-2,ROW()-ROW(Main[[#Headers],[Ventilator]]))),"")</f>
        <v/>
      </c>
      <c r="Y386" s="6" t="str">
        <f>IFERROR(INDEX(parent_children[children],_xlfn.AGGREGATE(15,6,ROW(parent_children[parent])/(parent_children[parent]=Main[[#Headers],[Gas]])-2,ROW()-ROW(Main[[#Headers],[Gas]]))),"")</f>
        <v/>
      </c>
      <c r="Z386" s="6" t="str">
        <f>IFERROR(INDEX(parent_children[children],_xlfn.AGGREGATE(15,6,ROW(parent_children[parent])/(parent_children[parent]=Main[[#Headers],[Messwert]])-2,ROW()-ROW(Main[[#Headers],[Messwert]]))),"")</f>
        <v/>
      </c>
      <c r="AA386" s="6" t="str">
        <f>IFERROR(INDEX(parent_children[children],_xlfn.AGGREGATE(15,6,ROW(parent_children[parent])/(parent_children[parent]=Main[[#Headers],[Stellbefehl]])-2,ROW()-ROW(Main[[#Headers],[Stellbefehl]]))),"")</f>
        <v/>
      </c>
      <c r="AB386" s="6" t="str">
        <f>IFERROR(INDEX(parent_children[children],_xlfn.AGGREGATE(15,6,ROW(parent_children[parent])/(parent_children[parent]=Main[[#Headers],[Schaltbefehl]])-2,ROW()-ROW(Main[[#Headers],[Schaltbefehl]]))),"")</f>
        <v/>
      </c>
      <c r="AC386" s="6" t="str">
        <f>IFERROR(INDEX(parent_children[children],_xlfn.AGGREGATE(15,6,ROW(parent_children[parent])/(parent_children[parent]=Main[[#Headers],[Betriebsmeldung]])-2,ROW()-ROW(Main[[#Headers],[Betriebsmeldung]]))),"")</f>
        <v/>
      </c>
      <c r="AD386" s="6" t="str">
        <f>IFERROR(INDEX(parent_children[children],_xlfn.AGGREGATE(15,6,ROW(parent_children[parent])/(parent_children[parent]=Main[[#Headers],[Störung]])-2,ROW()-ROW(Main[[#Headers],[Störung]]))),"")</f>
        <v/>
      </c>
    </row>
    <row r="387" spans="1:30" x14ac:dyDescent="0.25">
      <c r="A387" t="str">
        <f>IFERROR(INDEX(category_assignment[description_german],_xlfn.AGGREGATE(15,6,ROW(category_assignment[category])/(category_assignment[category]=Main[[#Headers],[System]])-2,ROW()-ROW(Main[[#Headers],[System]]))),"")</f>
        <v/>
      </c>
      <c r="B387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387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387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387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387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387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387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387" s="6" t="str">
        <f>IFERROR(INDEX(parent_children[children],_xlfn.AGGREGATE(15,6,ROW(parent_children[parent])/(parent_children[parent]=Main[[#Headers],[Kessel]])-2,ROW()-ROW(Main[[#Headers],[Kessel]]))),"")</f>
        <v/>
      </c>
      <c r="J387" s="6" t="str">
        <f>IFERROR(INDEX(parent_children[children],_xlfn.AGGREGATE(15,6,ROW(parent_children[parent])/(parent_children[parent]=Main[[#Headers],[Kältemaschine]])-2,ROW()-ROW(Main[[#Headers],[Kältemaschine]]))),"")</f>
        <v/>
      </c>
      <c r="K387" s="6" t="str">
        <f>IFERROR(INDEX(parent_children[children],_xlfn.AGGREGATE(15,6,ROW(parent_children[parent])/(parent_children[parent]=Main[[#Headers],[Speicher]])-2,ROW()-ROW(Main[[#Headers],[Speicher]]))),"")</f>
        <v/>
      </c>
      <c r="L387" s="6" t="str">
        <f>IFERROR(INDEX(parent_children[children],_xlfn.AGGREGATE(15,6,ROW(parent_children[parent])/(parent_children[parent]=Main[[#Headers],[Verteiler]])-2,ROW()-ROW(Main[[#Headers],[Verteiler]]))),"")</f>
        <v/>
      </c>
      <c r="M387" s="6" t="str">
        <f>IFERROR(INDEX(parent_children[children],_xlfn.AGGREGATE(15,6,ROW(parent_children[parent])/(parent_children[parent]=Main[[#Headers],[Unterverteiler]])-2,ROW()-ROW(Main[[#Headers],[Unterverteiler]]))),"")</f>
        <v/>
      </c>
      <c r="N387" s="6" t="str">
        <f>IFERROR(INDEX(parent_children[children],_xlfn.AGGREGATE(15,6,ROW(parent_children[parent])/(parent_children[parent]=Main[[#Headers],[Verteilsystem]])-2,ROW()-ROW(Main[[#Headers],[Verteilsystem]]))),"")</f>
        <v/>
      </c>
      <c r="O387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387" s="6" t="str">
        <f>IFERROR(INDEX(parent_children[children],_xlfn.AGGREGATE(15,6,ROW(parent_children[parent])/(parent_children[parent]=Main[[#Headers],[Wärmepumpe]])-2,ROW()-ROW(Main[[#Headers],[Wärmepumpe]]))),"")</f>
        <v/>
      </c>
      <c r="Q387" s="6" t="str">
        <f>IFERROR(INDEX(parent_children[children],_xlfn.AGGREGATE(15,6,ROW(parent_children[parent])/(parent_children[parent]=Main[[#Headers],[Ventil]])-2,ROW()-ROW(Main[[#Headers],[Ventil]]))),"")</f>
        <v/>
      </c>
      <c r="R387" s="6" t="str">
        <f>IFERROR(INDEX(parent_children[children],_xlfn.AGGREGATE(15,6,ROW(parent_children[parent])/(parent_children[parent]=Main[[#Headers],[Klappe]])-2,ROW()-ROW(Main[[#Headers],[Klappe]]))),"")</f>
        <v/>
      </c>
      <c r="S387" s="6" t="str">
        <f>IFERROR(INDEX(parent_children[children],_xlfn.AGGREGATE(15,6,ROW(parent_children[parent])/(parent_children[parent]=Main[[#Headers],[Sensor]])-2,ROW()-ROW(Main[[#Headers],[Sensor]]))),"")</f>
        <v/>
      </c>
      <c r="T387" s="6" t="str">
        <f>IFERROR(INDEX(parent_children[children],_xlfn.AGGREGATE(15,6,ROW(parent_children[parent])/(parent_children[parent]=Main[[#Headers],[Schalter]])-2,ROW()-ROW(Main[[#Headers],[Schalter]]))),"")</f>
        <v/>
      </c>
      <c r="U387" s="6" t="str">
        <f>IFERROR(INDEX(parent_children[children],_xlfn.AGGREGATE(15,6,ROW(parent_children[parent])/(parent_children[parent]=Main[[#Headers],[Wasser]])-2,ROW()-ROW(Main[[#Headers],[Wasser]]))),"")</f>
        <v/>
      </c>
      <c r="V387" s="6" t="str">
        <f>IFERROR(INDEX(parent_children[children],_xlfn.AGGREGATE(15,6,ROW(parent_children[parent])/(parent_children[parent]=Main[[#Headers],[Luft]])-2,ROW()-ROW(Main[[#Headers],[Luft]]))),"")</f>
        <v/>
      </c>
      <c r="W387" s="6" t="str">
        <f>IFERROR(INDEX(parent_children[children],_xlfn.AGGREGATE(15,6,ROW(parent_children[parent])/(parent_children[parent]=Main[[#Headers],[Filter]])-2,ROW()-ROW(Main[[#Headers],[Filter]]))),"")</f>
        <v/>
      </c>
      <c r="X387" s="6" t="str">
        <f>IFERROR(INDEX(parent_children[children],_xlfn.AGGREGATE(15,6,ROW(parent_children[parent])/(parent_children[parent]=Main[[#Headers],[Ventilator]])-2,ROW()-ROW(Main[[#Headers],[Ventilator]]))),"")</f>
        <v/>
      </c>
      <c r="Y387" s="6" t="str">
        <f>IFERROR(INDEX(parent_children[children],_xlfn.AGGREGATE(15,6,ROW(parent_children[parent])/(parent_children[parent]=Main[[#Headers],[Gas]])-2,ROW()-ROW(Main[[#Headers],[Gas]]))),"")</f>
        <v/>
      </c>
      <c r="Z387" s="6" t="str">
        <f>IFERROR(INDEX(parent_children[children],_xlfn.AGGREGATE(15,6,ROW(parent_children[parent])/(parent_children[parent]=Main[[#Headers],[Messwert]])-2,ROW()-ROW(Main[[#Headers],[Messwert]]))),"")</f>
        <v/>
      </c>
      <c r="AA387" s="6" t="str">
        <f>IFERROR(INDEX(parent_children[children],_xlfn.AGGREGATE(15,6,ROW(parent_children[parent])/(parent_children[parent]=Main[[#Headers],[Stellbefehl]])-2,ROW()-ROW(Main[[#Headers],[Stellbefehl]]))),"")</f>
        <v/>
      </c>
      <c r="AB387" s="6" t="str">
        <f>IFERROR(INDEX(parent_children[children],_xlfn.AGGREGATE(15,6,ROW(parent_children[parent])/(parent_children[parent]=Main[[#Headers],[Schaltbefehl]])-2,ROW()-ROW(Main[[#Headers],[Schaltbefehl]]))),"")</f>
        <v/>
      </c>
      <c r="AC387" s="6" t="str">
        <f>IFERROR(INDEX(parent_children[children],_xlfn.AGGREGATE(15,6,ROW(parent_children[parent])/(parent_children[parent]=Main[[#Headers],[Betriebsmeldung]])-2,ROW()-ROW(Main[[#Headers],[Betriebsmeldung]]))),"")</f>
        <v/>
      </c>
      <c r="AD387" s="6" t="str">
        <f>IFERROR(INDEX(parent_children[children],_xlfn.AGGREGATE(15,6,ROW(parent_children[parent])/(parent_children[parent]=Main[[#Headers],[Störung]])-2,ROW()-ROW(Main[[#Headers],[Störung]]))),"")</f>
        <v/>
      </c>
    </row>
    <row r="388" spans="1:30" x14ac:dyDescent="0.25">
      <c r="A388" t="str">
        <f>IFERROR(INDEX(category_assignment[description_german],_xlfn.AGGREGATE(15,6,ROW(category_assignment[category])/(category_assignment[category]=Main[[#Headers],[System]])-2,ROW()-ROW(Main[[#Headers],[System]]))),"")</f>
        <v/>
      </c>
      <c r="B388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388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388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388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388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388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388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388" s="6" t="str">
        <f>IFERROR(INDEX(parent_children[children],_xlfn.AGGREGATE(15,6,ROW(parent_children[parent])/(parent_children[parent]=Main[[#Headers],[Kessel]])-2,ROW()-ROW(Main[[#Headers],[Kessel]]))),"")</f>
        <v/>
      </c>
      <c r="J388" s="6" t="str">
        <f>IFERROR(INDEX(parent_children[children],_xlfn.AGGREGATE(15,6,ROW(parent_children[parent])/(parent_children[parent]=Main[[#Headers],[Kältemaschine]])-2,ROW()-ROW(Main[[#Headers],[Kältemaschine]]))),"")</f>
        <v/>
      </c>
      <c r="K388" s="6" t="str">
        <f>IFERROR(INDEX(parent_children[children],_xlfn.AGGREGATE(15,6,ROW(parent_children[parent])/(parent_children[parent]=Main[[#Headers],[Speicher]])-2,ROW()-ROW(Main[[#Headers],[Speicher]]))),"")</f>
        <v/>
      </c>
      <c r="L388" s="6" t="str">
        <f>IFERROR(INDEX(parent_children[children],_xlfn.AGGREGATE(15,6,ROW(parent_children[parent])/(parent_children[parent]=Main[[#Headers],[Verteiler]])-2,ROW()-ROW(Main[[#Headers],[Verteiler]]))),"")</f>
        <v/>
      </c>
      <c r="M388" s="6" t="str">
        <f>IFERROR(INDEX(parent_children[children],_xlfn.AGGREGATE(15,6,ROW(parent_children[parent])/(parent_children[parent]=Main[[#Headers],[Unterverteiler]])-2,ROW()-ROW(Main[[#Headers],[Unterverteiler]]))),"")</f>
        <v/>
      </c>
      <c r="N388" s="6" t="str">
        <f>IFERROR(INDEX(parent_children[children],_xlfn.AGGREGATE(15,6,ROW(parent_children[parent])/(parent_children[parent]=Main[[#Headers],[Verteilsystem]])-2,ROW()-ROW(Main[[#Headers],[Verteilsystem]]))),"")</f>
        <v/>
      </c>
      <c r="O388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388" s="6" t="str">
        <f>IFERROR(INDEX(parent_children[children],_xlfn.AGGREGATE(15,6,ROW(parent_children[parent])/(parent_children[parent]=Main[[#Headers],[Wärmepumpe]])-2,ROW()-ROW(Main[[#Headers],[Wärmepumpe]]))),"")</f>
        <v/>
      </c>
      <c r="Q388" s="6" t="str">
        <f>IFERROR(INDEX(parent_children[children],_xlfn.AGGREGATE(15,6,ROW(parent_children[parent])/(parent_children[parent]=Main[[#Headers],[Ventil]])-2,ROW()-ROW(Main[[#Headers],[Ventil]]))),"")</f>
        <v/>
      </c>
      <c r="R388" s="6" t="str">
        <f>IFERROR(INDEX(parent_children[children],_xlfn.AGGREGATE(15,6,ROW(parent_children[parent])/(parent_children[parent]=Main[[#Headers],[Klappe]])-2,ROW()-ROW(Main[[#Headers],[Klappe]]))),"")</f>
        <v/>
      </c>
      <c r="S388" s="6" t="str">
        <f>IFERROR(INDEX(parent_children[children],_xlfn.AGGREGATE(15,6,ROW(parent_children[parent])/(parent_children[parent]=Main[[#Headers],[Sensor]])-2,ROW()-ROW(Main[[#Headers],[Sensor]]))),"")</f>
        <v/>
      </c>
      <c r="T388" s="6" t="str">
        <f>IFERROR(INDEX(parent_children[children],_xlfn.AGGREGATE(15,6,ROW(parent_children[parent])/(parent_children[parent]=Main[[#Headers],[Schalter]])-2,ROW()-ROW(Main[[#Headers],[Schalter]]))),"")</f>
        <v/>
      </c>
      <c r="U388" s="6" t="str">
        <f>IFERROR(INDEX(parent_children[children],_xlfn.AGGREGATE(15,6,ROW(parent_children[parent])/(parent_children[parent]=Main[[#Headers],[Wasser]])-2,ROW()-ROW(Main[[#Headers],[Wasser]]))),"")</f>
        <v/>
      </c>
      <c r="V388" s="6" t="str">
        <f>IFERROR(INDEX(parent_children[children],_xlfn.AGGREGATE(15,6,ROW(parent_children[parent])/(parent_children[parent]=Main[[#Headers],[Luft]])-2,ROW()-ROW(Main[[#Headers],[Luft]]))),"")</f>
        <v/>
      </c>
      <c r="W388" s="6" t="str">
        <f>IFERROR(INDEX(parent_children[children],_xlfn.AGGREGATE(15,6,ROW(parent_children[parent])/(parent_children[parent]=Main[[#Headers],[Filter]])-2,ROW()-ROW(Main[[#Headers],[Filter]]))),"")</f>
        <v/>
      </c>
      <c r="X388" s="6" t="str">
        <f>IFERROR(INDEX(parent_children[children],_xlfn.AGGREGATE(15,6,ROW(parent_children[parent])/(parent_children[parent]=Main[[#Headers],[Ventilator]])-2,ROW()-ROW(Main[[#Headers],[Ventilator]]))),"")</f>
        <v/>
      </c>
      <c r="Y388" s="6" t="str">
        <f>IFERROR(INDEX(parent_children[children],_xlfn.AGGREGATE(15,6,ROW(parent_children[parent])/(parent_children[parent]=Main[[#Headers],[Gas]])-2,ROW()-ROW(Main[[#Headers],[Gas]]))),"")</f>
        <v/>
      </c>
      <c r="Z388" s="6" t="str">
        <f>IFERROR(INDEX(parent_children[children],_xlfn.AGGREGATE(15,6,ROW(parent_children[parent])/(parent_children[parent]=Main[[#Headers],[Messwert]])-2,ROW()-ROW(Main[[#Headers],[Messwert]]))),"")</f>
        <v/>
      </c>
      <c r="AA388" s="6" t="str">
        <f>IFERROR(INDEX(parent_children[children],_xlfn.AGGREGATE(15,6,ROW(parent_children[parent])/(parent_children[parent]=Main[[#Headers],[Stellbefehl]])-2,ROW()-ROW(Main[[#Headers],[Stellbefehl]]))),"")</f>
        <v/>
      </c>
      <c r="AB388" s="6" t="str">
        <f>IFERROR(INDEX(parent_children[children],_xlfn.AGGREGATE(15,6,ROW(parent_children[parent])/(parent_children[parent]=Main[[#Headers],[Schaltbefehl]])-2,ROW()-ROW(Main[[#Headers],[Schaltbefehl]]))),"")</f>
        <v/>
      </c>
      <c r="AC388" s="6" t="str">
        <f>IFERROR(INDEX(parent_children[children],_xlfn.AGGREGATE(15,6,ROW(parent_children[parent])/(parent_children[parent]=Main[[#Headers],[Betriebsmeldung]])-2,ROW()-ROW(Main[[#Headers],[Betriebsmeldung]]))),"")</f>
        <v/>
      </c>
      <c r="AD388" s="6" t="str">
        <f>IFERROR(INDEX(parent_children[children],_xlfn.AGGREGATE(15,6,ROW(parent_children[parent])/(parent_children[parent]=Main[[#Headers],[Störung]])-2,ROW()-ROW(Main[[#Headers],[Störung]]))),"")</f>
        <v/>
      </c>
    </row>
    <row r="389" spans="1:30" x14ac:dyDescent="0.25">
      <c r="A389" t="str">
        <f>IFERROR(INDEX(category_assignment[description_german],_xlfn.AGGREGATE(15,6,ROW(category_assignment[category])/(category_assignment[category]=Main[[#Headers],[System]])-2,ROW()-ROW(Main[[#Headers],[System]]))),"")</f>
        <v/>
      </c>
      <c r="B389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389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389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389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389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389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389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389" s="6" t="str">
        <f>IFERROR(INDEX(parent_children[children],_xlfn.AGGREGATE(15,6,ROW(parent_children[parent])/(parent_children[parent]=Main[[#Headers],[Kessel]])-2,ROW()-ROW(Main[[#Headers],[Kessel]]))),"")</f>
        <v/>
      </c>
      <c r="J389" s="6" t="str">
        <f>IFERROR(INDEX(parent_children[children],_xlfn.AGGREGATE(15,6,ROW(parent_children[parent])/(parent_children[parent]=Main[[#Headers],[Kältemaschine]])-2,ROW()-ROW(Main[[#Headers],[Kältemaschine]]))),"")</f>
        <v/>
      </c>
      <c r="K389" s="6" t="str">
        <f>IFERROR(INDEX(parent_children[children],_xlfn.AGGREGATE(15,6,ROW(parent_children[parent])/(parent_children[parent]=Main[[#Headers],[Speicher]])-2,ROW()-ROW(Main[[#Headers],[Speicher]]))),"")</f>
        <v/>
      </c>
      <c r="L389" s="6" t="str">
        <f>IFERROR(INDEX(parent_children[children],_xlfn.AGGREGATE(15,6,ROW(parent_children[parent])/(parent_children[parent]=Main[[#Headers],[Verteiler]])-2,ROW()-ROW(Main[[#Headers],[Verteiler]]))),"")</f>
        <v/>
      </c>
      <c r="M389" s="6" t="str">
        <f>IFERROR(INDEX(parent_children[children],_xlfn.AGGREGATE(15,6,ROW(parent_children[parent])/(parent_children[parent]=Main[[#Headers],[Unterverteiler]])-2,ROW()-ROW(Main[[#Headers],[Unterverteiler]]))),"")</f>
        <v/>
      </c>
      <c r="N389" s="6" t="str">
        <f>IFERROR(INDEX(parent_children[children],_xlfn.AGGREGATE(15,6,ROW(parent_children[parent])/(parent_children[parent]=Main[[#Headers],[Verteilsystem]])-2,ROW()-ROW(Main[[#Headers],[Verteilsystem]]))),"")</f>
        <v/>
      </c>
      <c r="O389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389" s="6" t="str">
        <f>IFERROR(INDEX(parent_children[children],_xlfn.AGGREGATE(15,6,ROW(parent_children[parent])/(parent_children[parent]=Main[[#Headers],[Wärmepumpe]])-2,ROW()-ROW(Main[[#Headers],[Wärmepumpe]]))),"")</f>
        <v/>
      </c>
      <c r="Q389" s="6" t="str">
        <f>IFERROR(INDEX(parent_children[children],_xlfn.AGGREGATE(15,6,ROW(parent_children[parent])/(parent_children[parent]=Main[[#Headers],[Ventil]])-2,ROW()-ROW(Main[[#Headers],[Ventil]]))),"")</f>
        <v/>
      </c>
      <c r="R389" s="6" t="str">
        <f>IFERROR(INDEX(parent_children[children],_xlfn.AGGREGATE(15,6,ROW(parent_children[parent])/(parent_children[parent]=Main[[#Headers],[Klappe]])-2,ROW()-ROW(Main[[#Headers],[Klappe]]))),"")</f>
        <v/>
      </c>
      <c r="S389" s="6" t="str">
        <f>IFERROR(INDEX(parent_children[children],_xlfn.AGGREGATE(15,6,ROW(parent_children[parent])/(parent_children[parent]=Main[[#Headers],[Sensor]])-2,ROW()-ROW(Main[[#Headers],[Sensor]]))),"")</f>
        <v/>
      </c>
      <c r="T389" s="6" t="str">
        <f>IFERROR(INDEX(parent_children[children],_xlfn.AGGREGATE(15,6,ROW(parent_children[parent])/(parent_children[parent]=Main[[#Headers],[Schalter]])-2,ROW()-ROW(Main[[#Headers],[Schalter]]))),"")</f>
        <v/>
      </c>
      <c r="U389" s="6" t="str">
        <f>IFERROR(INDEX(parent_children[children],_xlfn.AGGREGATE(15,6,ROW(parent_children[parent])/(parent_children[parent]=Main[[#Headers],[Wasser]])-2,ROW()-ROW(Main[[#Headers],[Wasser]]))),"")</f>
        <v/>
      </c>
      <c r="V389" s="6" t="str">
        <f>IFERROR(INDEX(parent_children[children],_xlfn.AGGREGATE(15,6,ROW(parent_children[parent])/(parent_children[parent]=Main[[#Headers],[Luft]])-2,ROW()-ROW(Main[[#Headers],[Luft]]))),"")</f>
        <v/>
      </c>
      <c r="W389" s="6" t="str">
        <f>IFERROR(INDEX(parent_children[children],_xlfn.AGGREGATE(15,6,ROW(parent_children[parent])/(parent_children[parent]=Main[[#Headers],[Filter]])-2,ROW()-ROW(Main[[#Headers],[Filter]]))),"")</f>
        <v/>
      </c>
      <c r="X389" s="6" t="str">
        <f>IFERROR(INDEX(parent_children[children],_xlfn.AGGREGATE(15,6,ROW(parent_children[parent])/(parent_children[parent]=Main[[#Headers],[Ventilator]])-2,ROW()-ROW(Main[[#Headers],[Ventilator]]))),"")</f>
        <v/>
      </c>
      <c r="Y389" s="6" t="str">
        <f>IFERROR(INDEX(parent_children[children],_xlfn.AGGREGATE(15,6,ROW(parent_children[parent])/(parent_children[parent]=Main[[#Headers],[Gas]])-2,ROW()-ROW(Main[[#Headers],[Gas]]))),"")</f>
        <v/>
      </c>
      <c r="Z389" s="6" t="str">
        <f>IFERROR(INDEX(parent_children[children],_xlfn.AGGREGATE(15,6,ROW(parent_children[parent])/(parent_children[parent]=Main[[#Headers],[Messwert]])-2,ROW()-ROW(Main[[#Headers],[Messwert]]))),"")</f>
        <v/>
      </c>
      <c r="AA389" s="6" t="str">
        <f>IFERROR(INDEX(parent_children[children],_xlfn.AGGREGATE(15,6,ROW(parent_children[parent])/(parent_children[parent]=Main[[#Headers],[Stellbefehl]])-2,ROW()-ROW(Main[[#Headers],[Stellbefehl]]))),"")</f>
        <v/>
      </c>
      <c r="AB389" s="6" t="str">
        <f>IFERROR(INDEX(parent_children[children],_xlfn.AGGREGATE(15,6,ROW(parent_children[parent])/(parent_children[parent]=Main[[#Headers],[Schaltbefehl]])-2,ROW()-ROW(Main[[#Headers],[Schaltbefehl]]))),"")</f>
        <v/>
      </c>
      <c r="AC389" s="6" t="str">
        <f>IFERROR(INDEX(parent_children[children],_xlfn.AGGREGATE(15,6,ROW(parent_children[parent])/(parent_children[parent]=Main[[#Headers],[Betriebsmeldung]])-2,ROW()-ROW(Main[[#Headers],[Betriebsmeldung]]))),"")</f>
        <v/>
      </c>
      <c r="AD389" s="6" t="str">
        <f>IFERROR(INDEX(parent_children[children],_xlfn.AGGREGATE(15,6,ROW(parent_children[parent])/(parent_children[parent]=Main[[#Headers],[Störung]])-2,ROW()-ROW(Main[[#Headers],[Störung]]))),"")</f>
        <v/>
      </c>
    </row>
    <row r="390" spans="1:30" x14ac:dyDescent="0.25">
      <c r="A390" t="str">
        <f>IFERROR(INDEX(category_assignment[description_german],_xlfn.AGGREGATE(15,6,ROW(category_assignment[category])/(category_assignment[category]=Main[[#Headers],[System]])-2,ROW()-ROW(Main[[#Headers],[System]]))),"")</f>
        <v/>
      </c>
      <c r="B390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390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390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390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390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390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390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390" s="6" t="str">
        <f>IFERROR(INDEX(parent_children[children],_xlfn.AGGREGATE(15,6,ROW(parent_children[parent])/(parent_children[parent]=Main[[#Headers],[Kessel]])-2,ROW()-ROW(Main[[#Headers],[Kessel]]))),"")</f>
        <v/>
      </c>
      <c r="J390" s="6" t="str">
        <f>IFERROR(INDEX(parent_children[children],_xlfn.AGGREGATE(15,6,ROW(parent_children[parent])/(parent_children[parent]=Main[[#Headers],[Kältemaschine]])-2,ROW()-ROW(Main[[#Headers],[Kältemaschine]]))),"")</f>
        <v/>
      </c>
      <c r="K390" s="6" t="str">
        <f>IFERROR(INDEX(parent_children[children],_xlfn.AGGREGATE(15,6,ROW(parent_children[parent])/(parent_children[parent]=Main[[#Headers],[Speicher]])-2,ROW()-ROW(Main[[#Headers],[Speicher]]))),"")</f>
        <v/>
      </c>
      <c r="L390" s="6" t="str">
        <f>IFERROR(INDEX(parent_children[children],_xlfn.AGGREGATE(15,6,ROW(parent_children[parent])/(parent_children[parent]=Main[[#Headers],[Verteiler]])-2,ROW()-ROW(Main[[#Headers],[Verteiler]]))),"")</f>
        <v/>
      </c>
      <c r="M390" s="6" t="str">
        <f>IFERROR(INDEX(parent_children[children],_xlfn.AGGREGATE(15,6,ROW(parent_children[parent])/(parent_children[parent]=Main[[#Headers],[Unterverteiler]])-2,ROW()-ROW(Main[[#Headers],[Unterverteiler]]))),"")</f>
        <v/>
      </c>
      <c r="N390" s="6" t="str">
        <f>IFERROR(INDEX(parent_children[children],_xlfn.AGGREGATE(15,6,ROW(parent_children[parent])/(parent_children[parent]=Main[[#Headers],[Verteilsystem]])-2,ROW()-ROW(Main[[#Headers],[Verteilsystem]]))),"")</f>
        <v/>
      </c>
      <c r="O390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390" s="6" t="str">
        <f>IFERROR(INDEX(parent_children[children],_xlfn.AGGREGATE(15,6,ROW(parent_children[parent])/(parent_children[parent]=Main[[#Headers],[Wärmepumpe]])-2,ROW()-ROW(Main[[#Headers],[Wärmepumpe]]))),"")</f>
        <v/>
      </c>
      <c r="Q390" s="6" t="str">
        <f>IFERROR(INDEX(parent_children[children],_xlfn.AGGREGATE(15,6,ROW(parent_children[parent])/(parent_children[parent]=Main[[#Headers],[Ventil]])-2,ROW()-ROW(Main[[#Headers],[Ventil]]))),"")</f>
        <v/>
      </c>
      <c r="R390" s="6" t="str">
        <f>IFERROR(INDEX(parent_children[children],_xlfn.AGGREGATE(15,6,ROW(parent_children[parent])/(parent_children[parent]=Main[[#Headers],[Klappe]])-2,ROW()-ROW(Main[[#Headers],[Klappe]]))),"")</f>
        <v/>
      </c>
      <c r="S390" s="6" t="str">
        <f>IFERROR(INDEX(parent_children[children],_xlfn.AGGREGATE(15,6,ROW(parent_children[parent])/(parent_children[parent]=Main[[#Headers],[Sensor]])-2,ROW()-ROW(Main[[#Headers],[Sensor]]))),"")</f>
        <v/>
      </c>
      <c r="T390" s="6" t="str">
        <f>IFERROR(INDEX(parent_children[children],_xlfn.AGGREGATE(15,6,ROW(parent_children[parent])/(parent_children[parent]=Main[[#Headers],[Schalter]])-2,ROW()-ROW(Main[[#Headers],[Schalter]]))),"")</f>
        <v/>
      </c>
      <c r="U390" s="6" t="str">
        <f>IFERROR(INDEX(parent_children[children],_xlfn.AGGREGATE(15,6,ROW(parent_children[parent])/(parent_children[parent]=Main[[#Headers],[Wasser]])-2,ROW()-ROW(Main[[#Headers],[Wasser]]))),"")</f>
        <v/>
      </c>
      <c r="V390" s="6" t="str">
        <f>IFERROR(INDEX(parent_children[children],_xlfn.AGGREGATE(15,6,ROW(parent_children[parent])/(parent_children[parent]=Main[[#Headers],[Luft]])-2,ROW()-ROW(Main[[#Headers],[Luft]]))),"")</f>
        <v/>
      </c>
      <c r="W390" s="6" t="str">
        <f>IFERROR(INDEX(parent_children[children],_xlfn.AGGREGATE(15,6,ROW(parent_children[parent])/(parent_children[parent]=Main[[#Headers],[Filter]])-2,ROW()-ROW(Main[[#Headers],[Filter]]))),"")</f>
        <v/>
      </c>
      <c r="X390" s="6" t="str">
        <f>IFERROR(INDEX(parent_children[children],_xlfn.AGGREGATE(15,6,ROW(parent_children[parent])/(parent_children[parent]=Main[[#Headers],[Ventilator]])-2,ROW()-ROW(Main[[#Headers],[Ventilator]]))),"")</f>
        <v/>
      </c>
      <c r="Y390" s="6" t="str">
        <f>IFERROR(INDEX(parent_children[children],_xlfn.AGGREGATE(15,6,ROW(parent_children[parent])/(parent_children[parent]=Main[[#Headers],[Gas]])-2,ROW()-ROW(Main[[#Headers],[Gas]]))),"")</f>
        <v/>
      </c>
      <c r="Z390" s="6" t="str">
        <f>IFERROR(INDEX(parent_children[children],_xlfn.AGGREGATE(15,6,ROW(parent_children[parent])/(parent_children[parent]=Main[[#Headers],[Messwert]])-2,ROW()-ROW(Main[[#Headers],[Messwert]]))),"")</f>
        <v/>
      </c>
      <c r="AA390" s="6" t="str">
        <f>IFERROR(INDEX(parent_children[children],_xlfn.AGGREGATE(15,6,ROW(parent_children[parent])/(parent_children[parent]=Main[[#Headers],[Stellbefehl]])-2,ROW()-ROW(Main[[#Headers],[Stellbefehl]]))),"")</f>
        <v/>
      </c>
      <c r="AB390" s="6" t="str">
        <f>IFERROR(INDEX(parent_children[children],_xlfn.AGGREGATE(15,6,ROW(parent_children[parent])/(parent_children[parent]=Main[[#Headers],[Schaltbefehl]])-2,ROW()-ROW(Main[[#Headers],[Schaltbefehl]]))),"")</f>
        <v/>
      </c>
      <c r="AC390" s="6" t="str">
        <f>IFERROR(INDEX(parent_children[children],_xlfn.AGGREGATE(15,6,ROW(parent_children[parent])/(parent_children[parent]=Main[[#Headers],[Betriebsmeldung]])-2,ROW()-ROW(Main[[#Headers],[Betriebsmeldung]]))),"")</f>
        <v/>
      </c>
      <c r="AD390" s="6" t="str">
        <f>IFERROR(INDEX(parent_children[children],_xlfn.AGGREGATE(15,6,ROW(parent_children[parent])/(parent_children[parent]=Main[[#Headers],[Störung]])-2,ROW()-ROW(Main[[#Headers],[Störung]]))),"")</f>
        <v/>
      </c>
    </row>
    <row r="391" spans="1:30" x14ac:dyDescent="0.25">
      <c r="A391" t="str">
        <f>IFERROR(INDEX(category_assignment[description_german],_xlfn.AGGREGATE(15,6,ROW(category_assignment[category])/(category_assignment[category]=Main[[#Headers],[System]])-2,ROW()-ROW(Main[[#Headers],[System]]))),"")</f>
        <v/>
      </c>
      <c r="B391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391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391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391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391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391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391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391" s="6" t="str">
        <f>IFERROR(INDEX(parent_children[children],_xlfn.AGGREGATE(15,6,ROW(parent_children[parent])/(parent_children[parent]=Main[[#Headers],[Kessel]])-2,ROW()-ROW(Main[[#Headers],[Kessel]]))),"")</f>
        <v/>
      </c>
      <c r="J391" s="6" t="str">
        <f>IFERROR(INDEX(parent_children[children],_xlfn.AGGREGATE(15,6,ROW(parent_children[parent])/(parent_children[parent]=Main[[#Headers],[Kältemaschine]])-2,ROW()-ROW(Main[[#Headers],[Kältemaschine]]))),"")</f>
        <v/>
      </c>
      <c r="K391" s="6" t="str">
        <f>IFERROR(INDEX(parent_children[children],_xlfn.AGGREGATE(15,6,ROW(parent_children[parent])/(parent_children[parent]=Main[[#Headers],[Speicher]])-2,ROW()-ROW(Main[[#Headers],[Speicher]]))),"")</f>
        <v/>
      </c>
      <c r="L391" s="6" t="str">
        <f>IFERROR(INDEX(parent_children[children],_xlfn.AGGREGATE(15,6,ROW(parent_children[parent])/(parent_children[parent]=Main[[#Headers],[Verteiler]])-2,ROW()-ROW(Main[[#Headers],[Verteiler]]))),"")</f>
        <v/>
      </c>
      <c r="M391" s="6" t="str">
        <f>IFERROR(INDEX(parent_children[children],_xlfn.AGGREGATE(15,6,ROW(parent_children[parent])/(parent_children[parent]=Main[[#Headers],[Unterverteiler]])-2,ROW()-ROW(Main[[#Headers],[Unterverteiler]]))),"")</f>
        <v/>
      </c>
      <c r="N391" s="6" t="str">
        <f>IFERROR(INDEX(parent_children[children],_xlfn.AGGREGATE(15,6,ROW(parent_children[parent])/(parent_children[parent]=Main[[#Headers],[Verteilsystem]])-2,ROW()-ROW(Main[[#Headers],[Verteilsystem]]))),"")</f>
        <v/>
      </c>
      <c r="O391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391" s="6" t="str">
        <f>IFERROR(INDEX(parent_children[children],_xlfn.AGGREGATE(15,6,ROW(parent_children[parent])/(parent_children[parent]=Main[[#Headers],[Wärmepumpe]])-2,ROW()-ROW(Main[[#Headers],[Wärmepumpe]]))),"")</f>
        <v/>
      </c>
      <c r="Q391" s="6" t="str">
        <f>IFERROR(INDEX(parent_children[children],_xlfn.AGGREGATE(15,6,ROW(parent_children[parent])/(parent_children[parent]=Main[[#Headers],[Ventil]])-2,ROW()-ROW(Main[[#Headers],[Ventil]]))),"")</f>
        <v/>
      </c>
      <c r="R391" s="6" t="str">
        <f>IFERROR(INDEX(parent_children[children],_xlfn.AGGREGATE(15,6,ROW(parent_children[parent])/(parent_children[parent]=Main[[#Headers],[Klappe]])-2,ROW()-ROW(Main[[#Headers],[Klappe]]))),"")</f>
        <v/>
      </c>
      <c r="S391" s="6" t="str">
        <f>IFERROR(INDEX(parent_children[children],_xlfn.AGGREGATE(15,6,ROW(parent_children[parent])/(parent_children[parent]=Main[[#Headers],[Sensor]])-2,ROW()-ROW(Main[[#Headers],[Sensor]]))),"")</f>
        <v/>
      </c>
      <c r="T391" s="6" t="str">
        <f>IFERROR(INDEX(parent_children[children],_xlfn.AGGREGATE(15,6,ROW(parent_children[parent])/(parent_children[parent]=Main[[#Headers],[Schalter]])-2,ROW()-ROW(Main[[#Headers],[Schalter]]))),"")</f>
        <v/>
      </c>
      <c r="U391" s="6" t="str">
        <f>IFERROR(INDEX(parent_children[children],_xlfn.AGGREGATE(15,6,ROW(parent_children[parent])/(parent_children[parent]=Main[[#Headers],[Wasser]])-2,ROW()-ROW(Main[[#Headers],[Wasser]]))),"")</f>
        <v/>
      </c>
      <c r="V391" s="6" t="str">
        <f>IFERROR(INDEX(parent_children[children],_xlfn.AGGREGATE(15,6,ROW(parent_children[parent])/(parent_children[parent]=Main[[#Headers],[Luft]])-2,ROW()-ROW(Main[[#Headers],[Luft]]))),"")</f>
        <v/>
      </c>
      <c r="W391" s="6" t="str">
        <f>IFERROR(INDEX(parent_children[children],_xlfn.AGGREGATE(15,6,ROW(parent_children[parent])/(parent_children[parent]=Main[[#Headers],[Filter]])-2,ROW()-ROW(Main[[#Headers],[Filter]]))),"")</f>
        <v/>
      </c>
      <c r="X391" s="6" t="str">
        <f>IFERROR(INDEX(parent_children[children],_xlfn.AGGREGATE(15,6,ROW(parent_children[parent])/(parent_children[parent]=Main[[#Headers],[Ventilator]])-2,ROW()-ROW(Main[[#Headers],[Ventilator]]))),"")</f>
        <v/>
      </c>
      <c r="Y391" s="6" t="str">
        <f>IFERROR(INDEX(parent_children[children],_xlfn.AGGREGATE(15,6,ROW(parent_children[parent])/(parent_children[parent]=Main[[#Headers],[Gas]])-2,ROW()-ROW(Main[[#Headers],[Gas]]))),"")</f>
        <v/>
      </c>
      <c r="Z391" s="6" t="str">
        <f>IFERROR(INDEX(parent_children[children],_xlfn.AGGREGATE(15,6,ROW(parent_children[parent])/(parent_children[parent]=Main[[#Headers],[Messwert]])-2,ROW()-ROW(Main[[#Headers],[Messwert]]))),"")</f>
        <v/>
      </c>
      <c r="AA391" s="6" t="str">
        <f>IFERROR(INDEX(parent_children[children],_xlfn.AGGREGATE(15,6,ROW(parent_children[parent])/(parent_children[parent]=Main[[#Headers],[Stellbefehl]])-2,ROW()-ROW(Main[[#Headers],[Stellbefehl]]))),"")</f>
        <v/>
      </c>
      <c r="AB391" s="6" t="str">
        <f>IFERROR(INDEX(parent_children[children],_xlfn.AGGREGATE(15,6,ROW(parent_children[parent])/(parent_children[parent]=Main[[#Headers],[Schaltbefehl]])-2,ROW()-ROW(Main[[#Headers],[Schaltbefehl]]))),"")</f>
        <v/>
      </c>
      <c r="AC391" s="6" t="str">
        <f>IFERROR(INDEX(parent_children[children],_xlfn.AGGREGATE(15,6,ROW(parent_children[parent])/(parent_children[parent]=Main[[#Headers],[Betriebsmeldung]])-2,ROW()-ROW(Main[[#Headers],[Betriebsmeldung]]))),"")</f>
        <v/>
      </c>
      <c r="AD391" s="6" t="str">
        <f>IFERROR(INDEX(parent_children[children],_xlfn.AGGREGATE(15,6,ROW(parent_children[parent])/(parent_children[parent]=Main[[#Headers],[Störung]])-2,ROW()-ROW(Main[[#Headers],[Störung]]))),"")</f>
        <v/>
      </c>
    </row>
    <row r="392" spans="1:30" x14ac:dyDescent="0.25">
      <c r="A392" t="str">
        <f>IFERROR(INDEX(category_assignment[description_german],_xlfn.AGGREGATE(15,6,ROW(category_assignment[category])/(category_assignment[category]=Main[[#Headers],[System]])-2,ROW()-ROW(Main[[#Headers],[System]]))),"")</f>
        <v/>
      </c>
      <c r="B392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392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392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392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392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392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392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392" s="6" t="str">
        <f>IFERROR(INDEX(parent_children[children],_xlfn.AGGREGATE(15,6,ROW(parent_children[parent])/(parent_children[parent]=Main[[#Headers],[Kessel]])-2,ROW()-ROW(Main[[#Headers],[Kessel]]))),"")</f>
        <v/>
      </c>
      <c r="J392" s="6" t="str">
        <f>IFERROR(INDEX(parent_children[children],_xlfn.AGGREGATE(15,6,ROW(parent_children[parent])/(parent_children[parent]=Main[[#Headers],[Kältemaschine]])-2,ROW()-ROW(Main[[#Headers],[Kältemaschine]]))),"")</f>
        <v/>
      </c>
      <c r="K392" s="6" t="str">
        <f>IFERROR(INDEX(parent_children[children],_xlfn.AGGREGATE(15,6,ROW(parent_children[parent])/(parent_children[parent]=Main[[#Headers],[Speicher]])-2,ROW()-ROW(Main[[#Headers],[Speicher]]))),"")</f>
        <v/>
      </c>
      <c r="L392" s="6" t="str">
        <f>IFERROR(INDEX(parent_children[children],_xlfn.AGGREGATE(15,6,ROW(parent_children[parent])/(parent_children[parent]=Main[[#Headers],[Verteiler]])-2,ROW()-ROW(Main[[#Headers],[Verteiler]]))),"")</f>
        <v/>
      </c>
      <c r="M392" s="6" t="str">
        <f>IFERROR(INDEX(parent_children[children],_xlfn.AGGREGATE(15,6,ROW(parent_children[parent])/(parent_children[parent]=Main[[#Headers],[Unterverteiler]])-2,ROW()-ROW(Main[[#Headers],[Unterverteiler]]))),"")</f>
        <v/>
      </c>
      <c r="N392" s="6" t="str">
        <f>IFERROR(INDEX(parent_children[children],_xlfn.AGGREGATE(15,6,ROW(parent_children[parent])/(parent_children[parent]=Main[[#Headers],[Verteilsystem]])-2,ROW()-ROW(Main[[#Headers],[Verteilsystem]]))),"")</f>
        <v/>
      </c>
      <c r="O392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392" s="6" t="str">
        <f>IFERROR(INDEX(parent_children[children],_xlfn.AGGREGATE(15,6,ROW(parent_children[parent])/(parent_children[parent]=Main[[#Headers],[Wärmepumpe]])-2,ROW()-ROW(Main[[#Headers],[Wärmepumpe]]))),"")</f>
        <v/>
      </c>
      <c r="Q392" s="6" t="str">
        <f>IFERROR(INDEX(parent_children[children],_xlfn.AGGREGATE(15,6,ROW(parent_children[parent])/(parent_children[parent]=Main[[#Headers],[Ventil]])-2,ROW()-ROW(Main[[#Headers],[Ventil]]))),"")</f>
        <v/>
      </c>
      <c r="R392" s="6" t="str">
        <f>IFERROR(INDEX(parent_children[children],_xlfn.AGGREGATE(15,6,ROW(parent_children[parent])/(parent_children[parent]=Main[[#Headers],[Klappe]])-2,ROW()-ROW(Main[[#Headers],[Klappe]]))),"")</f>
        <v/>
      </c>
      <c r="S392" s="6" t="str">
        <f>IFERROR(INDEX(parent_children[children],_xlfn.AGGREGATE(15,6,ROW(parent_children[parent])/(parent_children[parent]=Main[[#Headers],[Sensor]])-2,ROW()-ROW(Main[[#Headers],[Sensor]]))),"")</f>
        <v/>
      </c>
      <c r="T392" s="6" t="str">
        <f>IFERROR(INDEX(parent_children[children],_xlfn.AGGREGATE(15,6,ROW(parent_children[parent])/(parent_children[parent]=Main[[#Headers],[Schalter]])-2,ROW()-ROW(Main[[#Headers],[Schalter]]))),"")</f>
        <v/>
      </c>
      <c r="U392" s="6" t="str">
        <f>IFERROR(INDEX(parent_children[children],_xlfn.AGGREGATE(15,6,ROW(parent_children[parent])/(parent_children[parent]=Main[[#Headers],[Wasser]])-2,ROW()-ROW(Main[[#Headers],[Wasser]]))),"")</f>
        <v/>
      </c>
      <c r="V392" s="6" t="str">
        <f>IFERROR(INDEX(parent_children[children],_xlfn.AGGREGATE(15,6,ROW(parent_children[parent])/(parent_children[parent]=Main[[#Headers],[Luft]])-2,ROW()-ROW(Main[[#Headers],[Luft]]))),"")</f>
        <v/>
      </c>
      <c r="W392" s="6" t="str">
        <f>IFERROR(INDEX(parent_children[children],_xlfn.AGGREGATE(15,6,ROW(parent_children[parent])/(parent_children[parent]=Main[[#Headers],[Filter]])-2,ROW()-ROW(Main[[#Headers],[Filter]]))),"")</f>
        <v/>
      </c>
      <c r="X392" s="6" t="str">
        <f>IFERROR(INDEX(parent_children[children],_xlfn.AGGREGATE(15,6,ROW(parent_children[parent])/(parent_children[parent]=Main[[#Headers],[Ventilator]])-2,ROW()-ROW(Main[[#Headers],[Ventilator]]))),"")</f>
        <v/>
      </c>
      <c r="Y392" s="6" t="str">
        <f>IFERROR(INDEX(parent_children[children],_xlfn.AGGREGATE(15,6,ROW(parent_children[parent])/(parent_children[parent]=Main[[#Headers],[Gas]])-2,ROW()-ROW(Main[[#Headers],[Gas]]))),"")</f>
        <v/>
      </c>
      <c r="Z392" s="6" t="str">
        <f>IFERROR(INDEX(parent_children[children],_xlfn.AGGREGATE(15,6,ROW(parent_children[parent])/(parent_children[parent]=Main[[#Headers],[Messwert]])-2,ROW()-ROW(Main[[#Headers],[Messwert]]))),"")</f>
        <v/>
      </c>
      <c r="AA392" s="6" t="str">
        <f>IFERROR(INDEX(parent_children[children],_xlfn.AGGREGATE(15,6,ROW(parent_children[parent])/(parent_children[parent]=Main[[#Headers],[Stellbefehl]])-2,ROW()-ROW(Main[[#Headers],[Stellbefehl]]))),"")</f>
        <v/>
      </c>
      <c r="AB392" s="6" t="str">
        <f>IFERROR(INDEX(parent_children[children],_xlfn.AGGREGATE(15,6,ROW(parent_children[parent])/(parent_children[parent]=Main[[#Headers],[Schaltbefehl]])-2,ROW()-ROW(Main[[#Headers],[Schaltbefehl]]))),"")</f>
        <v/>
      </c>
      <c r="AC392" s="6" t="str">
        <f>IFERROR(INDEX(parent_children[children],_xlfn.AGGREGATE(15,6,ROW(parent_children[parent])/(parent_children[parent]=Main[[#Headers],[Betriebsmeldung]])-2,ROW()-ROW(Main[[#Headers],[Betriebsmeldung]]))),"")</f>
        <v/>
      </c>
      <c r="AD392" s="6" t="str">
        <f>IFERROR(INDEX(parent_children[children],_xlfn.AGGREGATE(15,6,ROW(parent_children[parent])/(parent_children[parent]=Main[[#Headers],[Störung]])-2,ROW()-ROW(Main[[#Headers],[Störung]]))),"")</f>
        <v/>
      </c>
    </row>
    <row r="393" spans="1:30" x14ac:dyDescent="0.25">
      <c r="A393" t="str">
        <f>IFERROR(INDEX(category_assignment[description_german],_xlfn.AGGREGATE(15,6,ROW(category_assignment[category])/(category_assignment[category]=Main[[#Headers],[System]])-2,ROW()-ROW(Main[[#Headers],[System]]))),"")</f>
        <v/>
      </c>
      <c r="B393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393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393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393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393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393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393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393" s="6" t="str">
        <f>IFERROR(INDEX(parent_children[children],_xlfn.AGGREGATE(15,6,ROW(parent_children[parent])/(parent_children[parent]=Main[[#Headers],[Kessel]])-2,ROW()-ROW(Main[[#Headers],[Kessel]]))),"")</f>
        <v/>
      </c>
      <c r="J393" s="6" t="str">
        <f>IFERROR(INDEX(parent_children[children],_xlfn.AGGREGATE(15,6,ROW(parent_children[parent])/(parent_children[parent]=Main[[#Headers],[Kältemaschine]])-2,ROW()-ROW(Main[[#Headers],[Kältemaschine]]))),"")</f>
        <v/>
      </c>
      <c r="K393" s="6" t="str">
        <f>IFERROR(INDEX(parent_children[children],_xlfn.AGGREGATE(15,6,ROW(parent_children[parent])/(parent_children[parent]=Main[[#Headers],[Speicher]])-2,ROW()-ROW(Main[[#Headers],[Speicher]]))),"")</f>
        <v/>
      </c>
      <c r="L393" s="6" t="str">
        <f>IFERROR(INDEX(parent_children[children],_xlfn.AGGREGATE(15,6,ROW(parent_children[parent])/(parent_children[parent]=Main[[#Headers],[Verteiler]])-2,ROW()-ROW(Main[[#Headers],[Verteiler]]))),"")</f>
        <v/>
      </c>
      <c r="M393" s="6" t="str">
        <f>IFERROR(INDEX(parent_children[children],_xlfn.AGGREGATE(15,6,ROW(parent_children[parent])/(parent_children[parent]=Main[[#Headers],[Unterverteiler]])-2,ROW()-ROW(Main[[#Headers],[Unterverteiler]]))),"")</f>
        <v/>
      </c>
      <c r="N393" s="6" t="str">
        <f>IFERROR(INDEX(parent_children[children],_xlfn.AGGREGATE(15,6,ROW(parent_children[parent])/(parent_children[parent]=Main[[#Headers],[Verteilsystem]])-2,ROW()-ROW(Main[[#Headers],[Verteilsystem]]))),"")</f>
        <v/>
      </c>
      <c r="O393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393" s="6" t="str">
        <f>IFERROR(INDEX(parent_children[children],_xlfn.AGGREGATE(15,6,ROW(parent_children[parent])/(parent_children[parent]=Main[[#Headers],[Wärmepumpe]])-2,ROW()-ROW(Main[[#Headers],[Wärmepumpe]]))),"")</f>
        <v/>
      </c>
      <c r="Q393" s="6" t="str">
        <f>IFERROR(INDEX(parent_children[children],_xlfn.AGGREGATE(15,6,ROW(parent_children[parent])/(parent_children[parent]=Main[[#Headers],[Ventil]])-2,ROW()-ROW(Main[[#Headers],[Ventil]]))),"")</f>
        <v/>
      </c>
      <c r="R393" s="6" t="str">
        <f>IFERROR(INDEX(parent_children[children],_xlfn.AGGREGATE(15,6,ROW(parent_children[parent])/(parent_children[parent]=Main[[#Headers],[Klappe]])-2,ROW()-ROW(Main[[#Headers],[Klappe]]))),"")</f>
        <v/>
      </c>
      <c r="S393" s="6" t="str">
        <f>IFERROR(INDEX(parent_children[children],_xlfn.AGGREGATE(15,6,ROW(parent_children[parent])/(parent_children[parent]=Main[[#Headers],[Sensor]])-2,ROW()-ROW(Main[[#Headers],[Sensor]]))),"")</f>
        <v/>
      </c>
      <c r="T393" s="6" t="str">
        <f>IFERROR(INDEX(parent_children[children],_xlfn.AGGREGATE(15,6,ROW(parent_children[parent])/(parent_children[parent]=Main[[#Headers],[Schalter]])-2,ROW()-ROW(Main[[#Headers],[Schalter]]))),"")</f>
        <v/>
      </c>
      <c r="U393" s="6" t="str">
        <f>IFERROR(INDEX(parent_children[children],_xlfn.AGGREGATE(15,6,ROW(parent_children[parent])/(parent_children[parent]=Main[[#Headers],[Wasser]])-2,ROW()-ROW(Main[[#Headers],[Wasser]]))),"")</f>
        <v/>
      </c>
      <c r="V393" s="6" t="str">
        <f>IFERROR(INDEX(parent_children[children],_xlfn.AGGREGATE(15,6,ROW(parent_children[parent])/(parent_children[parent]=Main[[#Headers],[Luft]])-2,ROW()-ROW(Main[[#Headers],[Luft]]))),"")</f>
        <v/>
      </c>
      <c r="W393" s="6" t="str">
        <f>IFERROR(INDEX(parent_children[children],_xlfn.AGGREGATE(15,6,ROW(parent_children[parent])/(parent_children[parent]=Main[[#Headers],[Filter]])-2,ROW()-ROW(Main[[#Headers],[Filter]]))),"")</f>
        <v/>
      </c>
      <c r="X393" s="6" t="str">
        <f>IFERROR(INDEX(parent_children[children],_xlfn.AGGREGATE(15,6,ROW(parent_children[parent])/(parent_children[parent]=Main[[#Headers],[Ventilator]])-2,ROW()-ROW(Main[[#Headers],[Ventilator]]))),"")</f>
        <v/>
      </c>
      <c r="Y393" s="6" t="str">
        <f>IFERROR(INDEX(parent_children[children],_xlfn.AGGREGATE(15,6,ROW(parent_children[parent])/(parent_children[parent]=Main[[#Headers],[Gas]])-2,ROW()-ROW(Main[[#Headers],[Gas]]))),"")</f>
        <v/>
      </c>
      <c r="Z393" s="6" t="str">
        <f>IFERROR(INDEX(parent_children[children],_xlfn.AGGREGATE(15,6,ROW(parent_children[parent])/(parent_children[parent]=Main[[#Headers],[Messwert]])-2,ROW()-ROW(Main[[#Headers],[Messwert]]))),"")</f>
        <v/>
      </c>
      <c r="AA393" s="6" t="str">
        <f>IFERROR(INDEX(parent_children[children],_xlfn.AGGREGATE(15,6,ROW(parent_children[parent])/(parent_children[parent]=Main[[#Headers],[Stellbefehl]])-2,ROW()-ROW(Main[[#Headers],[Stellbefehl]]))),"")</f>
        <v/>
      </c>
      <c r="AB393" s="6" t="str">
        <f>IFERROR(INDEX(parent_children[children],_xlfn.AGGREGATE(15,6,ROW(parent_children[parent])/(parent_children[parent]=Main[[#Headers],[Schaltbefehl]])-2,ROW()-ROW(Main[[#Headers],[Schaltbefehl]]))),"")</f>
        <v/>
      </c>
      <c r="AC393" s="6" t="str">
        <f>IFERROR(INDEX(parent_children[children],_xlfn.AGGREGATE(15,6,ROW(parent_children[parent])/(parent_children[parent]=Main[[#Headers],[Betriebsmeldung]])-2,ROW()-ROW(Main[[#Headers],[Betriebsmeldung]]))),"")</f>
        <v/>
      </c>
      <c r="AD393" s="6" t="str">
        <f>IFERROR(INDEX(parent_children[children],_xlfn.AGGREGATE(15,6,ROW(parent_children[parent])/(parent_children[parent]=Main[[#Headers],[Störung]])-2,ROW()-ROW(Main[[#Headers],[Störung]]))),"")</f>
        <v/>
      </c>
    </row>
    <row r="394" spans="1:30" x14ac:dyDescent="0.25">
      <c r="A394" t="str">
        <f>IFERROR(INDEX(category_assignment[description_german],_xlfn.AGGREGATE(15,6,ROW(category_assignment[category])/(category_assignment[category]=Main[[#Headers],[System]])-2,ROW()-ROW(Main[[#Headers],[System]]))),"")</f>
        <v/>
      </c>
      <c r="B394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394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394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394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394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394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394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394" s="6" t="str">
        <f>IFERROR(INDEX(parent_children[children],_xlfn.AGGREGATE(15,6,ROW(parent_children[parent])/(parent_children[parent]=Main[[#Headers],[Kessel]])-2,ROW()-ROW(Main[[#Headers],[Kessel]]))),"")</f>
        <v/>
      </c>
      <c r="J394" s="6" t="str">
        <f>IFERROR(INDEX(parent_children[children],_xlfn.AGGREGATE(15,6,ROW(parent_children[parent])/(parent_children[parent]=Main[[#Headers],[Kältemaschine]])-2,ROW()-ROW(Main[[#Headers],[Kältemaschine]]))),"")</f>
        <v/>
      </c>
      <c r="K394" s="6" t="str">
        <f>IFERROR(INDEX(parent_children[children],_xlfn.AGGREGATE(15,6,ROW(parent_children[parent])/(parent_children[parent]=Main[[#Headers],[Speicher]])-2,ROW()-ROW(Main[[#Headers],[Speicher]]))),"")</f>
        <v/>
      </c>
      <c r="L394" s="6" t="str">
        <f>IFERROR(INDEX(parent_children[children],_xlfn.AGGREGATE(15,6,ROW(parent_children[parent])/(parent_children[parent]=Main[[#Headers],[Verteiler]])-2,ROW()-ROW(Main[[#Headers],[Verteiler]]))),"")</f>
        <v/>
      </c>
      <c r="M394" s="6" t="str">
        <f>IFERROR(INDEX(parent_children[children],_xlfn.AGGREGATE(15,6,ROW(parent_children[parent])/(parent_children[parent]=Main[[#Headers],[Unterverteiler]])-2,ROW()-ROW(Main[[#Headers],[Unterverteiler]]))),"")</f>
        <v/>
      </c>
      <c r="N394" s="6" t="str">
        <f>IFERROR(INDEX(parent_children[children],_xlfn.AGGREGATE(15,6,ROW(parent_children[parent])/(parent_children[parent]=Main[[#Headers],[Verteilsystem]])-2,ROW()-ROW(Main[[#Headers],[Verteilsystem]]))),"")</f>
        <v/>
      </c>
      <c r="O394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394" s="6" t="str">
        <f>IFERROR(INDEX(parent_children[children],_xlfn.AGGREGATE(15,6,ROW(parent_children[parent])/(parent_children[parent]=Main[[#Headers],[Wärmepumpe]])-2,ROW()-ROW(Main[[#Headers],[Wärmepumpe]]))),"")</f>
        <v/>
      </c>
      <c r="Q394" s="6" t="str">
        <f>IFERROR(INDEX(parent_children[children],_xlfn.AGGREGATE(15,6,ROW(parent_children[parent])/(parent_children[parent]=Main[[#Headers],[Ventil]])-2,ROW()-ROW(Main[[#Headers],[Ventil]]))),"")</f>
        <v/>
      </c>
      <c r="R394" s="6" t="str">
        <f>IFERROR(INDEX(parent_children[children],_xlfn.AGGREGATE(15,6,ROW(parent_children[parent])/(parent_children[parent]=Main[[#Headers],[Klappe]])-2,ROW()-ROW(Main[[#Headers],[Klappe]]))),"")</f>
        <v/>
      </c>
      <c r="S394" s="6" t="str">
        <f>IFERROR(INDEX(parent_children[children],_xlfn.AGGREGATE(15,6,ROW(parent_children[parent])/(parent_children[parent]=Main[[#Headers],[Sensor]])-2,ROW()-ROW(Main[[#Headers],[Sensor]]))),"")</f>
        <v/>
      </c>
      <c r="T394" s="6" t="str">
        <f>IFERROR(INDEX(parent_children[children],_xlfn.AGGREGATE(15,6,ROW(parent_children[parent])/(parent_children[parent]=Main[[#Headers],[Schalter]])-2,ROW()-ROW(Main[[#Headers],[Schalter]]))),"")</f>
        <v/>
      </c>
      <c r="U394" s="6" t="str">
        <f>IFERROR(INDEX(parent_children[children],_xlfn.AGGREGATE(15,6,ROW(parent_children[parent])/(parent_children[parent]=Main[[#Headers],[Wasser]])-2,ROW()-ROW(Main[[#Headers],[Wasser]]))),"")</f>
        <v/>
      </c>
      <c r="V394" s="6" t="str">
        <f>IFERROR(INDEX(parent_children[children],_xlfn.AGGREGATE(15,6,ROW(parent_children[parent])/(parent_children[parent]=Main[[#Headers],[Luft]])-2,ROW()-ROW(Main[[#Headers],[Luft]]))),"")</f>
        <v/>
      </c>
      <c r="W394" s="6" t="str">
        <f>IFERROR(INDEX(parent_children[children],_xlfn.AGGREGATE(15,6,ROW(parent_children[parent])/(parent_children[parent]=Main[[#Headers],[Filter]])-2,ROW()-ROW(Main[[#Headers],[Filter]]))),"")</f>
        <v/>
      </c>
      <c r="X394" s="6" t="str">
        <f>IFERROR(INDEX(parent_children[children],_xlfn.AGGREGATE(15,6,ROW(parent_children[parent])/(parent_children[parent]=Main[[#Headers],[Ventilator]])-2,ROW()-ROW(Main[[#Headers],[Ventilator]]))),"")</f>
        <v/>
      </c>
      <c r="Y394" s="6" t="str">
        <f>IFERROR(INDEX(parent_children[children],_xlfn.AGGREGATE(15,6,ROW(parent_children[parent])/(parent_children[parent]=Main[[#Headers],[Gas]])-2,ROW()-ROW(Main[[#Headers],[Gas]]))),"")</f>
        <v/>
      </c>
      <c r="Z394" s="6" t="str">
        <f>IFERROR(INDEX(parent_children[children],_xlfn.AGGREGATE(15,6,ROW(parent_children[parent])/(parent_children[parent]=Main[[#Headers],[Messwert]])-2,ROW()-ROW(Main[[#Headers],[Messwert]]))),"")</f>
        <v/>
      </c>
      <c r="AA394" s="6" t="str">
        <f>IFERROR(INDEX(parent_children[children],_xlfn.AGGREGATE(15,6,ROW(parent_children[parent])/(parent_children[parent]=Main[[#Headers],[Stellbefehl]])-2,ROW()-ROW(Main[[#Headers],[Stellbefehl]]))),"")</f>
        <v/>
      </c>
      <c r="AB394" s="6" t="str">
        <f>IFERROR(INDEX(parent_children[children],_xlfn.AGGREGATE(15,6,ROW(parent_children[parent])/(parent_children[parent]=Main[[#Headers],[Schaltbefehl]])-2,ROW()-ROW(Main[[#Headers],[Schaltbefehl]]))),"")</f>
        <v/>
      </c>
      <c r="AC394" s="6" t="str">
        <f>IFERROR(INDEX(parent_children[children],_xlfn.AGGREGATE(15,6,ROW(parent_children[parent])/(parent_children[parent]=Main[[#Headers],[Betriebsmeldung]])-2,ROW()-ROW(Main[[#Headers],[Betriebsmeldung]]))),"")</f>
        <v/>
      </c>
      <c r="AD394" s="6" t="str">
        <f>IFERROR(INDEX(parent_children[children],_xlfn.AGGREGATE(15,6,ROW(parent_children[parent])/(parent_children[parent]=Main[[#Headers],[Störung]])-2,ROW()-ROW(Main[[#Headers],[Störung]]))),"")</f>
        <v/>
      </c>
    </row>
    <row r="395" spans="1:30" x14ac:dyDescent="0.25">
      <c r="A395" t="str">
        <f>IFERROR(INDEX(category_assignment[description_german],_xlfn.AGGREGATE(15,6,ROW(category_assignment[category])/(category_assignment[category]=Main[[#Headers],[System]])-2,ROW()-ROW(Main[[#Headers],[System]]))),"")</f>
        <v/>
      </c>
      <c r="B395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395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395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395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395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395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395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395" s="6" t="str">
        <f>IFERROR(INDEX(parent_children[children],_xlfn.AGGREGATE(15,6,ROW(parent_children[parent])/(parent_children[parent]=Main[[#Headers],[Kessel]])-2,ROW()-ROW(Main[[#Headers],[Kessel]]))),"")</f>
        <v/>
      </c>
      <c r="J395" s="6" t="str">
        <f>IFERROR(INDEX(parent_children[children],_xlfn.AGGREGATE(15,6,ROW(parent_children[parent])/(parent_children[parent]=Main[[#Headers],[Kältemaschine]])-2,ROW()-ROW(Main[[#Headers],[Kältemaschine]]))),"")</f>
        <v/>
      </c>
      <c r="K395" s="6" t="str">
        <f>IFERROR(INDEX(parent_children[children],_xlfn.AGGREGATE(15,6,ROW(parent_children[parent])/(parent_children[parent]=Main[[#Headers],[Speicher]])-2,ROW()-ROW(Main[[#Headers],[Speicher]]))),"")</f>
        <v/>
      </c>
      <c r="L395" s="6" t="str">
        <f>IFERROR(INDEX(parent_children[children],_xlfn.AGGREGATE(15,6,ROW(parent_children[parent])/(parent_children[parent]=Main[[#Headers],[Verteiler]])-2,ROW()-ROW(Main[[#Headers],[Verteiler]]))),"")</f>
        <v/>
      </c>
      <c r="M395" s="6" t="str">
        <f>IFERROR(INDEX(parent_children[children],_xlfn.AGGREGATE(15,6,ROW(parent_children[parent])/(parent_children[parent]=Main[[#Headers],[Unterverteiler]])-2,ROW()-ROW(Main[[#Headers],[Unterverteiler]]))),"")</f>
        <v/>
      </c>
      <c r="N395" s="6" t="str">
        <f>IFERROR(INDEX(parent_children[children],_xlfn.AGGREGATE(15,6,ROW(parent_children[parent])/(parent_children[parent]=Main[[#Headers],[Verteilsystem]])-2,ROW()-ROW(Main[[#Headers],[Verteilsystem]]))),"")</f>
        <v/>
      </c>
      <c r="O395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395" s="6" t="str">
        <f>IFERROR(INDEX(parent_children[children],_xlfn.AGGREGATE(15,6,ROW(parent_children[parent])/(parent_children[parent]=Main[[#Headers],[Wärmepumpe]])-2,ROW()-ROW(Main[[#Headers],[Wärmepumpe]]))),"")</f>
        <v/>
      </c>
      <c r="Q395" s="6" t="str">
        <f>IFERROR(INDEX(parent_children[children],_xlfn.AGGREGATE(15,6,ROW(parent_children[parent])/(parent_children[parent]=Main[[#Headers],[Ventil]])-2,ROW()-ROW(Main[[#Headers],[Ventil]]))),"")</f>
        <v/>
      </c>
      <c r="R395" s="6" t="str">
        <f>IFERROR(INDEX(parent_children[children],_xlfn.AGGREGATE(15,6,ROW(parent_children[parent])/(parent_children[parent]=Main[[#Headers],[Klappe]])-2,ROW()-ROW(Main[[#Headers],[Klappe]]))),"")</f>
        <v/>
      </c>
      <c r="S395" s="6" t="str">
        <f>IFERROR(INDEX(parent_children[children],_xlfn.AGGREGATE(15,6,ROW(parent_children[parent])/(parent_children[parent]=Main[[#Headers],[Sensor]])-2,ROW()-ROW(Main[[#Headers],[Sensor]]))),"")</f>
        <v/>
      </c>
      <c r="T395" s="6" t="str">
        <f>IFERROR(INDEX(parent_children[children],_xlfn.AGGREGATE(15,6,ROW(parent_children[parent])/(parent_children[parent]=Main[[#Headers],[Schalter]])-2,ROW()-ROW(Main[[#Headers],[Schalter]]))),"")</f>
        <v/>
      </c>
      <c r="U395" s="6" t="str">
        <f>IFERROR(INDEX(parent_children[children],_xlfn.AGGREGATE(15,6,ROW(parent_children[parent])/(parent_children[parent]=Main[[#Headers],[Wasser]])-2,ROW()-ROW(Main[[#Headers],[Wasser]]))),"")</f>
        <v/>
      </c>
      <c r="V395" s="6" t="str">
        <f>IFERROR(INDEX(parent_children[children],_xlfn.AGGREGATE(15,6,ROW(parent_children[parent])/(parent_children[parent]=Main[[#Headers],[Luft]])-2,ROW()-ROW(Main[[#Headers],[Luft]]))),"")</f>
        <v/>
      </c>
      <c r="W395" s="6" t="str">
        <f>IFERROR(INDEX(parent_children[children],_xlfn.AGGREGATE(15,6,ROW(parent_children[parent])/(parent_children[parent]=Main[[#Headers],[Filter]])-2,ROW()-ROW(Main[[#Headers],[Filter]]))),"")</f>
        <v/>
      </c>
      <c r="X395" s="6" t="str">
        <f>IFERROR(INDEX(parent_children[children],_xlfn.AGGREGATE(15,6,ROW(parent_children[parent])/(parent_children[parent]=Main[[#Headers],[Ventilator]])-2,ROW()-ROW(Main[[#Headers],[Ventilator]]))),"")</f>
        <v/>
      </c>
      <c r="Y395" s="6" t="str">
        <f>IFERROR(INDEX(parent_children[children],_xlfn.AGGREGATE(15,6,ROW(parent_children[parent])/(parent_children[parent]=Main[[#Headers],[Gas]])-2,ROW()-ROW(Main[[#Headers],[Gas]]))),"")</f>
        <v/>
      </c>
      <c r="Z395" s="6" t="str">
        <f>IFERROR(INDEX(parent_children[children],_xlfn.AGGREGATE(15,6,ROW(parent_children[parent])/(parent_children[parent]=Main[[#Headers],[Messwert]])-2,ROW()-ROW(Main[[#Headers],[Messwert]]))),"")</f>
        <v/>
      </c>
      <c r="AA395" s="6" t="str">
        <f>IFERROR(INDEX(parent_children[children],_xlfn.AGGREGATE(15,6,ROW(parent_children[parent])/(parent_children[parent]=Main[[#Headers],[Stellbefehl]])-2,ROW()-ROW(Main[[#Headers],[Stellbefehl]]))),"")</f>
        <v/>
      </c>
      <c r="AB395" s="6" t="str">
        <f>IFERROR(INDEX(parent_children[children],_xlfn.AGGREGATE(15,6,ROW(parent_children[parent])/(parent_children[parent]=Main[[#Headers],[Schaltbefehl]])-2,ROW()-ROW(Main[[#Headers],[Schaltbefehl]]))),"")</f>
        <v/>
      </c>
      <c r="AC395" s="6" t="str">
        <f>IFERROR(INDEX(parent_children[children],_xlfn.AGGREGATE(15,6,ROW(parent_children[parent])/(parent_children[parent]=Main[[#Headers],[Betriebsmeldung]])-2,ROW()-ROW(Main[[#Headers],[Betriebsmeldung]]))),"")</f>
        <v/>
      </c>
      <c r="AD395" s="6" t="str">
        <f>IFERROR(INDEX(parent_children[children],_xlfn.AGGREGATE(15,6,ROW(parent_children[parent])/(parent_children[parent]=Main[[#Headers],[Störung]])-2,ROW()-ROW(Main[[#Headers],[Störung]]))),"")</f>
        <v/>
      </c>
    </row>
    <row r="396" spans="1:30" x14ac:dyDescent="0.25">
      <c r="A396" t="str">
        <f>IFERROR(INDEX(category_assignment[description_german],_xlfn.AGGREGATE(15,6,ROW(category_assignment[category])/(category_assignment[category]=Main[[#Headers],[System]])-2,ROW()-ROW(Main[[#Headers],[System]]))),"")</f>
        <v/>
      </c>
      <c r="B396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396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396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396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396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396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396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396" s="6" t="str">
        <f>IFERROR(INDEX(parent_children[children],_xlfn.AGGREGATE(15,6,ROW(parent_children[parent])/(parent_children[parent]=Main[[#Headers],[Kessel]])-2,ROW()-ROW(Main[[#Headers],[Kessel]]))),"")</f>
        <v/>
      </c>
      <c r="J396" s="6" t="str">
        <f>IFERROR(INDEX(parent_children[children],_xlfn.AGGREGATE(15,6,ROW(parent_children[parent])/(parent_children[parent]=Main[[#Headers],[Kältemaschine]])-2,ROW()-ROW(Main[[#Headers],[Kältemaschine]]))),"")</f>
        <v/>
      </c>
      <c r="K396" s="6" t="str">
        <f>IFERROR(INDEX(parent_children[children],_xlfn.AGGREGATE(15,6,ROW(parent_children[parent])/(parent_children[parent]=Main[[#Headers],[Speicher]])-2,ROW()-ROW(Main[[#Headers],[Speicher]]))),"")</f>
        <v/>
      </c>
      <c r="L396" s="6" t="str">
        <f>IFERROR(INDEX(parent_children[children],_xlfn.AGGREGATE(15,6,ROW(parent_children[parent])/(parent_children[parent]=Main[[#Headers],[Verteiler]])-2,ROW()-ROW(Main[[#Headers],[Verteiler]]))),"")</f>
        <v/>
      </c>
      <c r="M396" s="6" t="str">
        <f>IFERROR(INDEX(parent_children[children],_xlfn.AGGREGATE(15,6,ROW(parent_children[parent])/(parent_children[parent]=Main[[#Headers],[Unterverteiler]])-2,ROW()-ROW(Main[[#Headers],[Unterverteiler]]))),"")</f>
        <v/>
      </c>
      <c r="N396" s="6" t="str">
        <f>IFERROR(INDEX(parent_children[children],_xlfn.AGGREGATE(15,6,ROW(parent_children[parent])/(parent_children[parent]=Main[[#Headers],[Verteilsystem]])-2,ROW()-ROW(Main[[#Headers],[Verteilsystem]]))),"")</f>
        <v/>
      </c>
      <c r="O396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396" s="6" t="str">
        <f>IFERROR(INDEX(parent_children[children],_xlfn.AGGREGATE(15,6,ROW(parent_children[parent])/(parent_children[parent]=Main[[#Headers],[Wärmepumpe]])-2,ROW()-ROW(Main[[#Headers],[Wärmepumpe]]))),"")</f>
        <v/>
      </c>
      <c r="Q396" s="6" t="str">
        <f>IFERROR(INDEX(parent_children[children],_xlfn.AGGREGATE(15,6,ROW(parent_children[parent])/(parent_children[parent]=Main[[#Headers],[Ventil]])-2,ROW()-ROW(Main[[#Headers],[Ventil]]))),"")</f>
        <v/>
      </c>
      <c r="R396" s="6" t="str">
        <f>IFERROR(INDEX(parent_children[children],_xlfn.AGGREGATE(15,6,ROW(parent_children[parent])/(parent_children[parent]=Main[[#Headers],[Klappe]])-2,ROW()-ROW(Main[[#Headers],[Klappe]]))),"")</f>
        <v/>
      </c>
      <c r="S396" s="6" t="str">
        <f>IFERROR(INDEX(parent_children[children],_xlfn.AGGREGATE(15,6,ROW(parent_children[parent])/(parent_children[parent]=Main[[#Headers],[Sensor]])-2,ROW()-ROW(Main[[#Headers],[Sensor]]))),"")</f>
        <v/>
      </c>
      <c r="T396" s="6" t="str">
        <f>IFERROR(INDEX(parent_children[children],_xlfn.AGGREGATE(15,6,ROW(parent_children[parent])/(parent_children[parent]=Main[[#Headers],[Schalter]])-2,ROW()-ROW(Main[[#Headers],[Schalter]]))),"")</f>
        <v/>
      </c>
      <c r="U396" s="6" t="str">
        <f>IFERROR(INDEX(parent_children[children],_xlfn.AGGREGATE(15,6,ROW(parent_children[parent])/(parent_children[parent]=Main[[#Headers],[Wasser]])-2,ROW()-ROW(Main[[#Headers],[Wasser]]))),"")</f>
        <v/>
      </c>
      <c r="V396" s="6" t="str">
        <f>IFERROR(INDEX(parent_children[children],_xlfn.AGGREGATE(15,6,ROW(parent_children[parent])/(parent_children[parent]=Main[[#Headers],[Luft]])-2,ROW()-ROW(Main[[#Headers],[Luft]]))),"")</f>
        <v/>
      </c>
      <c r="W396" s="6" t="str">
        <f>IFERROR(INDEX(parent_children[children],_xlfn.AGGREGATE(15,6,ROW(parent_children[parent])/(parent_children[parent]=Main[[#Headers],[Filter]])-2,ROW()-ROW(Main[[#Headers],[Filter]]))),"")</f>
        <v/>
      </c>
      <c r="X396" s="6" t="str">
        <f>IFERROR(INDEX(parent_children[children],_xlfn.AGGREGATE(15,6,ROW(parent_children[parent])/(parent_children[parent]=Main[[#Headers],[Ventilator]])-2,ROW()-ROW(Main[[#Headers],[Ventilator]]))),"")</f>
        <v/>
      </c>
      <c r="Y396" s="6" t="str">
        <f>IFERROR(INDEX(parent_children[children],_xlfn.AGGREGATE(15,6,ROW(parent_children[parent])/(parent_children[parent]=Main[[#Headers],[Gas]])-2,ROW()-ROW(Main[[#Headers],[Gas]]))),"")</f>
        <v/>
      </c>
      <c r="Z396" s="6" t="str">
        <f>IFERROR(INDEX(parent_children[children],_xlfn.AGGREGATE(15,6,ROW(parent_children[parent])/(parent_children[parent]=Main[[#Headers],[Messwert]])-2,ROW()-ROW(Main[[#Headers],[Messwert]]))),"")</f>
        <v/>
      </c>
      <c r="AA396" s="6" t="str">
        <f>IFERROR(INDEX(parent_children[children],_xlfn.AGGREGATE(15,6,ROW(parent_children[parent])/(parent_children[parent]=Main[[#Headers],[Stellbefehl]])-2,ROW()-ROW(Main[[#Headers],[Stellbefehl]]))),"")</f>
        <v/>
      </c>
      <c r="AB396" s="6" t="str">
        <f>IFERROR(INDEX(parent_children[children],_xlfn.AGGREGATE(15,6,ROW(parent_children[parent])/(parent_children[parent]=Main[[#Headers],[Schaltbefehl]])-2,ROW()-ROW(Main[[#Headers],[Schaltbefehl]]))),"")</f>
        <v/>
      </c>
      <c r="AC396" s="6" t="str">
        <f>IFERROR(INDEX(parent_children[children],_xlfn.AGGREGATE(15,6,ROW(parent_children[parent])/(parent_children[parent]=Main[[#Headers],[Betriebsmeldung]])-2,ROW()-ROW(Main[[#Headers],[Betriebsmeldung]]))),"")</f>
        <v/>
      </c>
      <c r="AD396" s="6" t="str">
        <f>IFERROR(INDEX(parent_children[children],_xlfn.AGGREGATE(15,6,ROW(parent_children[parent])/(parent_children[parent]=Main[[#Headers],[Störung]])-2,ROW()-ROW(Main[[#Headers],[Störung]]))),"")</f>
        <v/>
      </c>
    </row>
    <row r="397" spans="1:30" x14ac:dyDescent="0.25">
      <c r="A397" t="str">
        <f>IFERROR(INDEX(category_assignment[description_german],_xlfn.AGGREGATE(15,6,ROW(category_assignment[category])/(category_assignment[category]=Main[[#Headers],[System]])-2,ROW()-ROW(Main[[#Headers],[System]]))),"")</f>
        <v/>
      </c>
      <c r="B397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397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397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397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397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397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397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397" s="6" t="str">
        <f>IFERROR(INDEX(parent_children[children],_xlfn.AGGREGATE(15,6,ROW(parent_children[parent])/(parent_children[parent]=Main[[#Headers],[Kessel]])-2,ROW()-ROW(Main[[#Headers],[Kessel]]))),"")</f>
        <v/>
      </c>
      <c r="J397" s="6" t="str">
        <f>IFERROR(INDEX(parent_children[children],_xlfn.AGGREGATE(15,6,ROW(parent_children[parent])/(parent_children[parent]=Main[[#Headers],[Kältemaschine]])-2,ROW()-ROW(Main[[#Headers],[Kältemaschine]]))),"")</f>
        <v/>
      </c>
      <c r="K397" s="6" t="str">
        <f>IFERROR(INDEX(parent_children[children],_xlfn.AGGREGATE(15,6,ROW(parent_children[parent])/(parent_children[parent]=Main[[#Headers],[Speicher]])-2,ROW()-ROW(Main[[#Headers],[Speicher]]))),"")</f>
        <v/>
      </c>
      <c r="L397" s="6" t="str">
        <f>IFERROR(INDEX(parent_children[children],_xlfn.AGGREGATE(15,6,ROW(parent_children[parent])/(parent_children[parent]=Main[[#Headers],[Verteiler]])-2,ROW()-ROW(Main[[#Headers],[Verteiler]]))),"")</f>
        <v/>
      </c>
      <c r="M397" s="6" t="str">
        <f>IFERROR(INDEX(parent_children[children],_xlfn.AGGREGATE(15,6,ROW(parent_children[parent])/(parent_children[parent]=Main[[#Headers],[Unterverteiler]])-2,ROW()-ROW(Main[[#Headers],[Unterverteiler]]))),"")</f>
        <v/>
      </c>
      <c r="N397" s="6" t="str">
        <f>IFERROR(INDEX(parent_children[children],_xlfn.AGGREGATE(15,6,ROW(parent_children[parent])/(parent_children[parent]=Main[[#Headers],[Verteilsystem]])-2,ROW()-ROW(Main[[#Headers],[Verteilsystem]]))),"")</f>
        <v/>
      </c>
      <c r="O397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397" s="6" t="str">
        <f>IFERROR(INDEX(parent_children[children],_xlfn.AGGREGATE(15,6,ROW(parent_children[parent])/(parent_children[parent]=Main[[#Headers],[Wärmepumpe]])-2,ROW()-ROW(Main[[#Headers],[Wärmepumpe]]))),"")</f>
        <v/>
      </c>
      <c r="Q397" s="6" t="str">
        <f>IFERROR(INDEX(parent_children[children],_xlfn.AGGREGATE(15,6,ROW(parent_children[parent])/(parent_children[parent]=Main[[#Headers],[Ventil]])-2,ROW()-ROW(Main[[#Headers],[Ventil]]))),"")</f>
        <v/>
      </c>
      <c r="R397" s="6" t="str">
        <f>IFERROR(INDEX(parent_children[children],_xlfn.AGGREGATE(15,6,ROW(parent_children[parent])/(parent_children[parent]=Main[[#Headers],[Klappe]])-2,ROW()-ROW(Main[[#Headers],[Klappe]]))),"")</f>
        <v/>
      </c>
      <c r="S397" s="6" t="str">
        <f>IFERROR(INDEX(parent_children[children],_xlfn.AGGREGATE(15,6,ROW(parent_children[parent])/(parent_children[parent]=Main[[#Headers],[Sensor]])-2,ROW()-ROW(Main[[#Headers],[Sensor]]))),"")</f>
        <v/>
      </c>
      <c r="T397" s="6" t="str">
        <f>IFERROR(INDEX(parent_children[children],_xlfn.AGGREGATE(15,6,ROW(parent_children[parent])/(parent_children[parent]=Main[[#Headers],[Schalter]])-2,ROW()-ROW(Main[[#Headers],[Schalter]]))),"")</f>
        <v/>
      </c>
      <c r="U397" s="6" t="str">
        <f>IFERROR(INDEX(parent_children[children],_xlfn.AGGREGATE(15,6,ROW(parent_children[parent])/(parent_children[parent]=Main[[#Headers],[Wasser]])-2,ROW()-ROW(Main[[#Headers],[Wasser]]))),"")</f>
        <v/>
      </c>
      <c r="V397" s="6" t="str">
        <f>IFERROR(INDEX(parent_children[children],_xlfn.AGGREGATE(15,6,ROW(parent_children[parent])/(parent_children[parent]=Main[[#Headers],[Luft]])-2,ROW()-ROW(Main[[#Headers],[Luft]]))),"")</f>
        <v/>
      </c>
      <c r="W397" s="6" t="str">
        <f>IFERROR(INDEX(parent_children[children],_xlfn.AGGREGATE(15,6,ROW(parent_children[parent])/(parent_children[parent]=Main[[#Headers],[Filter]])-2,ROW()-ROW(Main[[#Headers],[Filter]]))),"")</f>
        <v/>
      </c>
      <c r="X397" s="6" t="str">
        <f>IFERROR(INDEX(parent_children[children],_xlfn.AGGREGATE(15,6,ROW(parent_children[parent])/(parent_children[parent]=Main[[#Headers],[Ventilator]])-2,ROW()-ROW(Main[[#Headers],[Ventilator]]))),"")</f>
        <v/>
      </c>
      <c r="Y397" s="6" t="str">
        <f>IFERROR(INDEX(parent_children[children],_xlfn.AGGREGATE(15,6,ROW(parent_children[parent])/(parent_children[parent]=Main[[#Headers],[Gas]])-2,ROW()-ROW(Main[[#Headers],[Gas]]))),"")</f>
        <v/>
      </c>
      <c r="Z397" s="6" t="str">
        <f>IFERROR(INDEX(parent_children[children],_xlfn.AGGREGATE(15,6,ROW(parent_children[parent])/(parent_children[parent]=Main[[#Headers],[Messwert]])-2,ROW()-ROW(Main[[#Headers],[Messwert]]))),"")</f>
        <v/>
      </c>
      <c r="AA397" s="6" t="str">
        <f>IFERROR(INDEX(parent_children[children],_xlfn.AGGREGATE(15,6,ROW(parent_children[parent])/(parent_children[parent]=Main[[#Headers],[Stellbefehl]])-2,ROW()-ROW(Main[[#Headers],[Stellbefehl]]))),"")</f>
        <v/>
      </c>
      <c r="AB397" s="6" t="str">
        <f>IFERROR(INDEX(parent_children[children],_xlfn.AGGREGATE(15,6,ROW(parent_children[parent])/(parent_children[parent]=Main[[#Headers],[Schaltbefehl]])-2,ROW()-ROW(Main[[#Headers],[Schaltbefehl]]))),"")</f>
        <v/>
      </c>
      <c r="AC397" s="6" t="str">
        <f>IFERROR(INDEX(parent_children[children],_xlfn.AGGREGATE(15,6,ROW(parent_children[parent])/(parent_children[parent]=Main[[#Headers],[Betriebsmeldung]])-2,ROW()-ROW(Main[[#Headers],[Betriebsmeldung]]))),"")</f>
        <v/>
      </c>
      <c r="AD397" s="6" t="str">
        <f>IFERROR(INDEX(parent_children[children],_xlfn.AGGREGATE(15,6,ROW(parent_children[parent])/(parent_children[parent]=Main[[#Headers],[Störung]])-2,ROW()-ROW(Main[[#Headers],[Störung]]))),"")</f>
        <v/>
      </c>
    </row>
    <row r="398" spans="1:30" x14ac:dyDescent="0.25">
      <c r="A398" t="str">
        <f>IFERROR(INDEX(category_assignment[description_german],_xlfn.AGGREGATE(15,6,ROW(category_assignment[category])/(category_assignment[category]=Main[[#Headers],[System]])-2,ROW()-ROW(Main[[#Headers],[System]]))),"")</f>
        <v/>
      </c>
      <c r="B398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398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398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398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398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398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398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398" s="6" t="str">
        <f>IFERROR(INDEX(parent_children[children],_xlfn.AGGREGATE(15,6,ROW(parent_children[parent])/(parent_children[parent]=Main[[#Headers],[Kessel]])-2,ROW()-ROW(Main[[#Headers],[Kessel]]))),"")</f>
        <v/>
      </c>
      <c r="J398" s="6" t="str">
        <f>IFERROR(INDEX(parent_children[children],_xlfn.AGGREGATE(15,6,ROW(parent_children[parent])/(parent_children[parent]=Main[[#Headers],[Kältemaschine]])-2,ROW()-ROW(Main[[#Headers],[Kältemaschine]]))),"")</f>
        <v/>
      </c>
      <c r="K398" s="6" t="str">
        <f>IFERROR(INDEX(parent_children[children],_xlfn.AGGREGATE(15,6,ROW(parent_children[parent])/(parent_children[parent]=Main[[#Headers],[Speicher]])-2,ROW()-ROW(Main[[#Headers],[Speicher]]))),"")</f>
        <v/>
      </c>
      <c r="L398" s="6" t="str">
        <f>IFERROR(INDEX(parent_children[children],_xlfn.AGGREGATE(15,6,ROW(parent_children[parent])/(parent_children[parent]=Main[[#Headers],[Verteiler]])-2,ROW()-ROW(Main[[#Headers],[Verteiler]]))),"")</f>
        <v/>
      </c>
      <c r="M398" s="6" t="str">
        <f>IFERROR(INDEX(parent_children[children],_xlfn.AGGREGATE(15,6,ROW(parent_children[parent])/(parent_children[parent]=Main[[#Headers],[Unterverteiler]])-2,ROW()-ROW(Main[[#Headers],[Unterverteiler]]))),"")</f>
        <v/>
      </c>
      <c r="N398" s="6" t="str">
        <f>IFERROR(INDEX(parent_children[children],_xlfn.AGGREGATE(15,6,ROW(parent_children[parent])/(parent_children[parent]=Main[[#Headers],[Verteilsystem]])-2,ROW()-ROW(Main[[#Headers],[Verteilsystem]]))),"")</f>
        <v/>
      </c>
      <c r="O398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398" s="6" t="str">
        <f>IFERROR(INDEX(parent_children[children],_xlfn.AGGREGATE(15,6,ROW(parent_children[parent])/(parent_children[parent]=Main[[#Headers],[Wärmepumpe]])-2,ROW()-ROW(Main[[#Headers],[Wärmepumpe]]))),"")</f>
        <v/>
      </c>
      <c r="Q398" s="6" t="str">
        <f>IFERROR(INDEX(parent_children[children],_xlfn.AGGREGATE(15,6,ROW(parent_children[parent])/(parent_children[parent]=Main[[#Headers],[Ventil]])-2,ROW()-ROW(Main[[#Headers],[Ventil]]))),"")</f>
        <v/>
      </c>
      <c r="R398" s="6" t="str">
        <f>IFERROR(INDEX(parent_children[children],_xlfn.AGGREGATE(15,6,ROW(parent_children[parent])/(parent_children[parent]=Main[[#Headers],[Klappe]])-2,ROW()-ROW(Main[[#Headers],[Klappe]]))),"")</f>
        <v/>
      </c>
      <c r="S398" s="6" t="str">
        <f>IFERROR(INDEX(parent_children[children],_xlfn.AGGREGATE(15,6,ROW(parent_children[parent])/(parent_children[parent]=Main[[#Headers],[Sensor]])-2,ROW()-ROW(Main[[#Headers],[Sensor]]))),"")</f>
        <v/>
      </c>
      <c r="T398" s="6" t="str">
        <f>IFERROR(INDEX(parent_children[children],_xlfn.AGGREGATE(15,6,ROW(parent_children[parent])/(parent_children[parent]=Main[[#Headers],[Schalter]])-2,ROW()-ROW(Main[[#Headers],[Schalter]]))),"")</f>
        <v/>
      </c>
      <c r="U398" s="6" t="str">
        <f>IFERROR(INDEX(parent_children[children],_xlfn.AGGREGATE(15,6,ROW(parent_children[parent])/(parent_children[parent]=Main[[#Headers],[Wasser]])-2,ROW()-ROW(Main[[#Headers],[Wasser]]))),"")</f>
        <v/>
      </c>
      <c r="V398" s="6" t="str">
        <f>IFERROR(INDEX(parent_children[children],_xlfn.AGGREGATE(15,6,ROW(parent_children[parent])/(parent_children[parent]=Main[[#Headers],[Luft]])-2,ROW()-ROW(Main[[#Headers],[Luft]]))),"")</f>
        <v/>
      </c>
      <c r="W398" s="6" t="str">
        <f>IFERROR(INDEX(parent_children[children],_xlfn.AGGREGATE(15,6,ROW(parent_children[parent])/(parent_children[parent]=Main[[#Headers],[Filter]])-2,ROW()-ROW(Main[[#Headers],[Filter]]))),"")</f>
        <v/>
      </c>
      <c r="X398" s="6" t="str">
        <f>IFERROR(INDEX(parent_children[children],_xlfn.AGGREGATE(15,6,ROW(parent_children[parent])/(parent_children[parent]=Main[[#Headers],[Ventilator]])-2,ROW()-ROW(Main[[#Headers],[Ventilator]]))),"")</f>
        <v/>
      </c>
      <c r="Y398" s="6" t="str">
        <f>IFERROR(INDEX(parent_children[children],_xlfn.AGGREGATE(15,6,ROW(parent_children[parent])/(parent_children[parent]=Main[[#Headers],[Gas]])-2,ROW()-ROW(Main[[#Headers],[Gas]]))),"")</f>
        <v/>
      </c>
      <c r="Z398" s="6" t="str">
        <f>IFERROR(INDEX(parent_children[children],_xlfn.AGGREGATE(15,6,ROW(parent_children[parent])/(parent_children[parent]=Main[[#Headers],[Messwert]])-2,ROW()-ROW(Main[[#Headers],[Messwert]]))),"")</f>
        <v/>
      </c>
      <c r="AA398" s="6" t="str">
        <f>IFERROR(INDEX(parent_children[children],_xlfn.AGGREGATE(15,6,ROW(parent_children[parent])/(parent_children[parent]=Main[[#Headers],[Stellbefehl]])-2,ROW()-ROW(Main[[#Headers],[Stellbefehl]]))),"")</f>
        <v/>
      </c>
      <c r="AB398" s="6" t="str">
        <f>IFERROR(INDEX(parent_children[children],_xlfn.AGGREGATE(15,6,ROW(parent_children[parent])/(parent_children[parent]=Main[[#Headers],[Schaltbefehl]])-2,ROW()-ROW(Main[[#Headers],[Schaltbefehl]]))),"")</f>
        <v/>
      </c>
      <c r="AC398" s="6" t="str">
        <f>IFERROR(INDEX(parent_children[children],_xlfn.AGGREGATE(15,6,ROW(parent_children[parent])/(parent_children[parent]=Main[[#Headers],[Betriebsmeldung]])-2,ROW()-ROW(Main[[#Headers],[Betriebsmeldung]]))),"")</f>
        <v/>
      </c>
      <c r="AD398" s="6" t="str">
        <f>IFERROR(INDEX(parent_children[children],_xlfn.AGGREGATE(15,6,ROW(parent_children[parent])/(parent_children[parent]=Main[[#Headers],[Störung]])-2,ROW()-ROW(Main[[#Headers],[Störung]]))),"")</f>
        <v/>
      </c>
    </row>
    <row r="399" spans="1:30" x14ac:dyDescent="0.25">
      <c r="A399" t="str">
        <f>IFERROR(INDEX(category_assignment[description_german],_xlfn.AGGREGATE(15,6,ROW(category_assignment[category])/(category_assignment[category]=Main[[#Headers],[System]])-2,ROW()-ROW(Main[[#Headers],[System]]))),"")</f>
        <v/>
      </c>
      <c r="B399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399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399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399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399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399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399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399" s="6" t="str">
        <f>IFERROR(INDEX(parent_children[children],_xlfn.AGGREGATE(15,6,ROW(parent_children[parent])/(parent_children[parent]=Main[[#Headers],[Kessel]])-2,ROW()-ROW(Main[[#Headers],[Kessel]]))),"")</f>
        <v/>
      </c>
      <c r="J399" s="6" t="str">
        <f>IFERROR(INDEX(parent_children[children],_xlfn.AGGREGATE(15,6,ROW(parent_children[parent])/(parent_children[parent]=Main[[#Headers],[Kältemaschine]])-2,ROW()-ROW(Main[[#Headers],[Kältemaschine]]))),"")</f>
        <v/>
      </c>
      <c r="K399" s="6" t="str">
        <f>IFERROR(INDEX(parent_children[children],_xlfn.AGGREGATE(15,6,ROW(parent_children[parent])/(parent_children[parent]=Main[[#Headers],[Speicher]])-2,ROW()-ROW(Main[[#Headers],[Speicher]]))),"")</f>
        <v/>
      </c>
      <c r="L399" s="6" t="str">
        <f>IFERROR(INDEX(parent_children[children],_xlfn.AGGREGATE(15,6,ROW(parent_children[parent])/(parent_children[parent]=Main[[#Headers],[Verteiler]])-2,ROW()-ROW(Main[[#Headers],[Verteiler]]))),"")</f>
        <v/>
      </c>
      <c r="M399" s="6" t="str">
        <f>IFERROR(INDEX(parent_children[children],_xlfn.AGGREGATE(15,6,ROW(parent_children[parent])/(parent_children[parent]=Main[[#Headers],[Unterverteiler]])-2,ROW()-ROW(Main[[#Headers],[Unterverteiler]]))),"")</f>
        <v/>
      </c>
      <c r="N399" s="6" t="str">
        <f>IFERROR(INDEX(parent_children[children],_xlfn.AGGREGATE(15,6,ROW(parent_children[parent])/(parent_children[parent]=Main[[#Headers],[Verteilsystem]])-2,ROW()-ROW(Main[[#Headers],[Verteilsystem]]))),"")</f>
        <v/>
      </c>
      <c r="O399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399" s="6" t="str">
        <f>IFERROR(INDEX(parent_children[children],_xlfn.AGGREGATE(15,6,ROW(parent_children[parent])/(parent_children[parent]=Main[[#Headers],[Wärmepumpe]])-2,ROW()-ROW(Main[[#Headers],[Wärmepumpe]]))),"")</f>
        <v/>
      </c>
      <c r="Q399" s="6" t="str">
        <f>IFERROR(INDEX(parent_children[children],_xlfn.AGGREGATE(15,6,ROW(parent_children[parent])/(parent_children[parent]=Main[[#Headers],[Ventil]])-2,ROW()-ROW(Main[[#Headers],[Ventil]]))),"")</f>
        <v/>
      </c>
      <c r="R399" s="6" t="str">
        <f>IFERROR(INDEX(parent_children[children],_xlfn.AGGREGATE(15,6,ROW(parent_children[parent])/(parent_children[parent]=Main[[#Headers],[Klappe]])-2,ROW()-ROW(Main[[#Headers],[Klappe]]))),"")</f>
        <v/>
      </c>
      <c r="S399" s="6" t="str">
        <f>IFERROR(INDEX(parent_children[children],_xlfn.AGGREGATE(15,6,ROW(parent_children[parent])/(parent_children[parent]=Main[[#Headers],[Sensor]])-2,ROW()-ROW(Main[[#Headers],[Sensor]]))),"")</f>
        <v/>
      </c>
      <c r="T399" s="6" t="str">
        <f>IFERROR(INDEX(parent_children[children],_xlfn.AGGREGATE(15,6,ROW(parent_children[parent])/(parent_children[parent]=Main[[#Headers],[Schalter]])-2,ROW()-ROW(Main[[#Headers],[Schalter]]))),"")</f>
        <v/>
      </c>
      <c r="U399" s="6" t="str">
        <f>IFERROR(INDEX(parent_children[children],_xlfn.AGGREGATE(15,6,ROW(parent_children[parent])/(parent_children[parent]=Main[[#Headers],[Wasser]])-2,ROW()-ROW(Main[[#Headers],[Wasser]]))),"")</f>
        <v/>
      </c>
      <c r="V399" s="6" t="str">
        <f>IFERROR(INDEX(parent_children[children],_xlfn.AGGREGATE(15,6,ROW(parent_children[parent])/(parent_children[parent]=Main[[#Headers],[Luft]])-2,ROW()-ROW(Main[[#Headers],[Luft]]))),"")</f>
        <v/>
      </c>
      <c r="W399" s="6" t="str">
        <f>IFERROR(INDEX(parent_children[children],_xlfn.AGGREGATE(15,6,ROW(parent_children[parent])/(parent_children[parent]=Main[[#Headers],[Filter]])-2,ROW()-ROW(Main[[#Headers],[Filter]]))),"")</f>
        <v/>
      </c>
      <c r="X399" s="6" t="str">
        <f>IFERROR(INDEX(parent_children[children],_xlfn.AGGREGATE(15,6,ROW(parent_children[parent])/(parent_children[parent]=Main[[#Headers],[Ventilator]])-2,ROW()-ROW(Main[[#Headers],[Ventilator]]))),"")</f>
        <v/>
      </c>
      <c r="Y399" s="6" t="str">
        <f>IFERROR(INDEX(parent_children[children],_xlfn.AGGREGATE(15,6,ROW(parent_children[parent])/(parent_children[parent]=Main[[#Headers],[Gas]])-2,ROW()-ROW(Main[[#Headers],[Gas]]))),"")</f>
        <v/>
      </c>
      <c r="Z399" s="6" t="str">
        <f>IFERROR(INDEX(parent_children[children],_xlfn.AGGREGATE(15,6,ROW(parent_children[parent])/(parent_children[parent]=Main[[#Headers],[Messwert]])-2,ROW()-ROW(Main[[#Headers],[Messwert]]))),"")</f>
        <v/>
      </c>
      <c r="AA399" s="6" t="str">
        <f>IFERROR(INDEX(parent_children[children],_xlfn.AGGREGATE(15,6,ROW(parent_children[parent])/(parent_children[parent]=Main[[#Headers],[Stellbefehl]])-2,ROW()-ROW(Main[[#Headers],[Stellbefehl]]))),"")</f>
        <v/>
      </c>
      <c r="AB399" s="6" t="str">
        <f>IFERROR(INDEX(parent_children[children],_xlfn.AGGREGATE(15,6,ROW(parent_children[parent])/(parent_children[parent]=Main[[#Headers],[Schaltbefehl]])-2,ROW()-ROW(Main[[#Headers],[Schaltbefehl]]))),"")</f>
        <v/>
      </c>
      <c r="AC399" s="6" t="str">
        <f>IFERROR(INDEX(parent_children[children],_xlfn.AGGREGATE(15,6,ROW(parent_children[parent])/(parent_children[parent]=Main[[#Headers],[Betriebsmeldung]])-2,ROW()-ROW(Main[[#Headers],[Betriebsmeldung]]))),"")</f>
        <v/>
      </c>
      <c r="AD399" s="6" t="str">
        <f>IFERROR(INDEX(parent_children[children],_xlfn.AGGREGATE(15,6,ROW(parent_children[parent])/(parent_children[parent]=Main[[#Headers],[Störung]])-2,ROW()-ROW(Main[[#Headers],[Störung]]))),"")</f>
        <v/>
      </c>
    </row>
    <row r="400" spans="1:30" x14ac:dyDescent="0.25">
      <c r="A400" t="str">
        <f>IFERROR(INDEX(category_assignment[description_german],_xlfn.AGGREGATE(15,6,ROW(category_assignment[category])/(category_assignment[category]=Main[[#Headers],[System]])-2,ROW()-ROW(Main[[#Headers],[System]]))),"")</f>
        <v/>
      </c>
      <c r="B400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400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400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400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400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400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400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400" s="6" t="str">
        <f>IFERROR(INDEX(parent_children[children],_xlfn.AGGREGATE(15,6,ROW(parent_children[parent])/(parent_children[parent]=Main[[#Headers],[Kessel]])-2,ROW()-ROW(Main[[#Headers],[Kessel]]))),"")</f>
        <v/>
      </c>
      <c r="J400" s="6" t="str">
        <f>IFERROR(INDEX(parent_children[children],_xlfn.AGGREGATE(15,6,ROW(parent_children[parent])/(parent_children[parent]=Main[[#Headers],[Kältemaschine]])-2,ROW()-ROW(Main[[#Headers],[Kältemaschine]]))),"")</f>
        <v/>
      </c>
      <c r="K400" s="6" t="str">
        <f>IFERROR(INDEX(parent_children[children],_xlfn.AGGREGATE(15,6,ROW(parent_children[parent])/(parent_children[parent]=Main[[#Headers],[Speicher]])-2,ROW()-ROW(Main[[#Headers],[Speicher]]))),"")</f>
        <v/>
      </c>
      <c r="L400" s="6" t="str">
        <f>IFERROR(INDEX(parent_children[children],_xlfn.AGGREGATE(15,6,ROW(parent_children[parent])/(parent_children[parent]=Main[[#Headers],[Verteiler]])-2,ROW()-ROW(Main[[#Headers],[Verteiler]]))),"")</f>
        <v/>
      </c>
      <c r="M400" s="6" t="str">
        <f>IFERROR(INDEX(parent_children[children],_xlfn.AGGREGATE(15,6,ROW(parent_children[parent])/(parent_children[parent]=Main[[#Headers],[Unterverteiler]])-2,ROW()-ROW(Main[[#Headers],[Unterverteiler]]))),"")</f>
        <v/>
      </c>
      <c r="N400" s="6" t="str">
        <f>IFERROR(INDEX(parent_children[children],_xlfn.AGGREGATE(15,6,ROW(parent_children[parent])/(parent_children[parent]=Main[[#Headers],[Verteilsystem]])-2,ROW()-ROW(Main[[#Headers],[Verteilsystem]]))),"")</f>
        <v/>
      </c>
      <c r="O400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400" s="6" t="str">
        <f>IFERROR(INDEX(parent_children[children],_xlfn.AGGREGATE(15,6,ROW(parent_children[parent])/(parent_children[parent]=Main[[#Headers],[Wärmepumpe]])-2,ROW()-ROW(Main[[#Headers],[Wärmepumpe]]))),"")</f>
        <v/>
      </c>
      <c r="Q400" s="6" t="str">
        <f>IFERROR(INDEX(parent_children[children],_xlfn.AGGREGATE(15,6,ROW(parent_children[parent])/(parent_children[parent]=Main[[#Headers],[Ventil]])-2,ROW()-ROW(Main[[#Headers],[Ventil]]))),"")</f>
        <v/>
      </c>
      <c r="R400" s="6" t="str">
        <f>IFERROR(INDEX(parent_children[children],_xlfn.AGGREGATE(15,6,ROW(parent_children[parent])/(parent_children[parent]=Main[[#Headers],[Klappe]])-2,ROW()-ROW(Main[[#Headers],[Klappe]]))),"")</f>
        <v/>
      </c>
      <c r="S400" s="6" t="str">
        <f>IFERROR(INDEX(parent_children[children],_xlfn.AGGREGATE(15,6,ROW(parent_children[parent])/(parent_children[parent]=Main[[#Headers],[Sensor]])-2,ROW()-ROW(Main[[#Headers],[Sensor]]))),"")</f>
        <v/>
      </c>
      <c r="T400" s="6" t="str">
        <f>IFERROR(INDEX(parent_children[children],_xlfn.AGGREGATE(15,6,ROW(parent_children[parent])/(parent_children[parent]=Main[[#Headers],[Schalter]])-2,ROW()-ROW(Main[[#Headers],[Schalter]]))),"")</f>
        <v/>
      </c>
      <c r="U400" s="6" t="str">
        <f>IFERROR(INDEX(parent_children[children],_xlfn.AGGREGATE(15,6,ROW(parent_children[parent])/(parent_children[parent]=Main[[#Headers],[Wasser]])-2,ROW()-ROW(Main[[#Headers],[Wasser]]))),"")</f>
        <v/>
      </c>
      <c r="V400" s="6" t="str">
        <f>IFERROR(INDEX(parent_children[children],_xlfn.AGGREGATE(15,6,ROW(parent_children[parent])/(parent_children[parent]=Main[[#Headers],[Luft]])-2,ROW()-ROW(Main[[#Headers],[Luft]]))),"")</f>
        <v/>
      </c>
      <c r="W400" s="6" t="str">
        <f>IFERROR(INDEX(parent_children[children],_xlfn.AGGREGATE(15,6,ROW(parent_children[parent])/(parent_children[parent]=Main[[#Headers],[Filter]])-2,ROW()-ROW(Main[[#Headers],[Filter]]))),"")</f>
        <v/>
      </c>
      <c r="X400" s="6" t="str">
        <f>IFERROR(INDEX(parent_children[children],_xlfn.AGGREGATE(15,6,ROW(parent_children[parent])/(parent_children[parent]=Main[[#Headers],[Ventilator]])-2,ROW()-ROW(Main[[#Headers],[Ventilator]]))),"")</f>
        <v/>
      </c>
      <c r="Y400" s="6" t="str">
        <f>IFERROR(INDEX(parent_children[children],_xlfn.AGGREGATE(15,6,ROW(parent_children[parent])/(parent_children[parent]=Main[[#Headers],[Gas]])-2,ROW()-ROW(Main[[#Headers],[Gas]]))),"")</f>
        <v/>
      </c>
      <c r="Z400" s="6" t="str">
        <f>IFERROR(INDEX(parent_children[children],_xlfn.AGGREGATE(15,6,ROW(parent_children[parent])/(parent_children[parent]=Main[[#Headers],[Messwert]])-2,ROW()-ROW(Main[[#Headers],[Messwert]]))),"")</f>
        <v/>
      </c>
      <c r="AA400" s="6" t="str">
        <f>IFERROR(INDEX(parent_children[children],_xlfn.AGGREGATE(15,6,ROW(parent_children[parent])/(parent_children[parent]=Main[[#Headers],[Stellbefehl]])-2,ROW()-ROW(Main[[#Headers],[Stellbefehl]]))),"")</f>
        <v/>
      </c>
      <c r="AB400" s="6" t="str">
        <f>IFERROR(INDEX(parent_children[children],_xlfn.AGGREGATE(15,6,ROW(parent_children[parent])/(parent_children[parent]=Main[[#Headers],[Schaltbefehl]])-2,ROW()-ROW(Main[[#Headers],[Schaltbefehl]]))),"")</f>
        <v/>
      </c>
      <c r="AC400" s="6" t="str">
        <f>IFERROR(INDEX(parent_children[children],_xlfn.AGGREGATE(15,6,ROW(parent_children[parent])/(parent_children[parent]=Main[[#Headers],[Betriebsmeldung]])-2,ROW()-ROW(Main[[#Headers],[Betriebsmeldung]]))),"")</f>
        <v/>
      </c>
      <c r="AD400" s="6" t="str">
        <f>IFERROR(INDEX(parent_children[children],_xlfn.AGGREGATE(15,6,ROW(parent_children[parent])/(parent_children[parent]=Main[[#Headers],[Störung]])-2,ROW()-ROW(Main[[#Headers],[Störung]]))),"")</f>
        <v/>
      </c>
    </row>
    <row r="401" spans="1:30" x14ac:dyDescent="0.25">
      <c r="A401" t="str">
        <f>IFERROR(INDEX(category_assignment[description_german],_xlfn.AGGREGATE(15,6,ROW(category_assignment[category])/(category_assignment[category]=Main[[#Headers],[System]])-2,ROW()-ROW(Main[[#Headers],[System]]))),"")</f>
        <v/>
      </c>
      <c r="B401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401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401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401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401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401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401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401" s="6" t="str">
        <f>IFERROR(INDEX(parent_children[children],_xlfn.AGGREGATE(15,6,ROW(parent_children[parent])/(parent_children[parent]=Main[[#Headers],[Kessel]])-2,ROW()-ROW(Main[[#Headers],[Kessel]]))),"")</f>
        <v/>
      </c>
      <c r="J401" s="6" t="str">
        <f>IFERROR(INDEX(parent_children[children],_xlfn.AGGREGATE(15,6,ROW(parent_children[parent])/(parent_children[parent]=Main[[#Headers],[Kältemaschine]])-2,ROW()-ROW(Main[[#Headers],[Kältemaschine]]))),"")</f>
        <v/>
      </c>
      <c r="K401" s="6" t="str">
        <f>IFERROR(INDEX(parent_children[children],_xlfn.AGGREGATE(15,6,ROW(parent_children[parent])/(parent_children[parent]=Main[[#Headers],[Speicher]])-2,ROW()-ROW(Main[[#Headers],[Speicher]]))),"")</f>
        <v/>
      </c>
      <c r="L401" s="6" t="str">
        <f>IFERROR(INDEX(parent_children[children],_xlfn.AGGREGATE(15,6,ROW(parent_children[parent])/(parent_children[parent]=Main[[#Headers],[Verteiler]])-2,ROW()-ROW(Main[[#Headers],[Verteiler]]))),"")</f>
        <v/>
      </c>
      <c r="M401" s="6" t="str">
        <f>IFERROR(INDEX(parent_children[children],_xlfn.AGGREGATE(15,6,ROW(parent_children[parent])/(parent_children[parent]=Main[[#Headers],[Unterverteiler]])-2,ROW()-ROW(Main[[#Headers],[Unterverteiler]]))),"")</f>
        <v/>
      </c>
      <c r="N401" s="6" t="str">
        <f>IFERROR(INDEX(parent_children[children],_xlfn.AGGREGATE(15,6,ROW(parent_children[parent])/(parent_children[parent]=Main[[#Headers],[Verteilsystem]])-2,ROW()-ROW(Main[[#Headers],[Verteilsystem]]))),"")</f>
        <v/>
      </c>
      <c r="O401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401" s="6" t="str">
        <f>IFERROR(INDEX(parent_children[children],_xlfn.AGGREGATE(15,6,ROW(parent_children[parent])/(parent_children[parent]=Main[[#Headers],[Wärmepumpe]])-2,ROW()-ROW(Main[[#Headers],[Wärmepumpe]]))),"")</f>
        <v/>
      </c>
      <c r="Q401" s="6" t="str">
        <f>IFERROR(INDEX(parent_children[children],_xlfn.AGGREGATE(15,6,ROW(parent_children[parent])/(parent_children[parent]=Main[[#Headers],[Ventil]])-2,ROW()-ROW(Main[[#Headers],[Ventil]]))),"")</f>
        <v/>
      </c>
      <c r="R401" s="6" t="str">
        <f>IFERROR(INDEX(parent_children[children],_xlfn.AGGREGATE(15,6,ROW(parent_children[parent])/(parent_children[parent]=Main[[#Headers],[Klappe]])-2,ROW()-ROW(Main[[#Headers],[Klappe]]))),"")</f>
        <v/>
      </c>
      <c r="S401" s="6" t="str">
        <f>IFERROR(INDEX(parent_children[children],_xlfn.AGGREGATE(15,6,ROW(parent_children[parent])/(parent_children[parent]=Main[[#Headers],[Sensor]])-2,ROW()-ROW(Main[[#Headers],[Sensor]]))),"")</f>
        <v/>
      </c>
      <c r="T401" s="6" t="str">
        <f>IFERROR(INDEX(parent_children[children],_xlfn.AGGREGATE(15,6,ROW(parent_children[parent])/(parent_children[parent]=Main[[#Headers],[Schalter]])-2,ROW()-ROW(Main[[#Headers],[Schalter]]))),"")</f>
        <v/>
      </c>
      <c r="U401" s="6" t="str">
        <f>IFERROR(INDEX(parent_children[children],_xlfn.AGGREGATE(15,6,ROW(parent_children[parent])/(parent_children[parent]=Main[[#Headers],[Wasser]])-2,ROW()-ROW(Main[[#Headers],[Wasser]]))),"")</f>
        <v/>
      </c>
      <c r="V401" s="6" t="str">
        <f>IFERROR(INDEX(parent_children[children],_xlfn.AGGREGATE(15,6,ROW(parent_children[parent])/(parent_children[parent]=Main[[#Headers],[Luft]])-2,ROW()-ROW(Main[[#Headers],[Luft]]))),"")</f>
        <v/>
      </c>
      <c r="W401" s="6" t="str">
        <f>IFERROR(INDEX(parent_children[children],_xlfn.AGGREGATE(15,6,ROW(parent_children[parent])/(parent_children[parent]=Main[[#Headers],[Filter]])-2,ROW()-ROW(Main[[#Headers],[Filter]]))),"")</f>
        <v/>
      </c>
      <c r="X401" s="6" t="str">
        <f>IFERROR(INDEX(parent_children[children],_xlfn.AGGREGATE(15,6,ROW(parent_children[parent])/(parent_children[parent]=Main[[#Headers],[Ventilator]])-2,ROW()-ROW(Main[[#Headers],[Ventilator]]))),"")</f>
        <v/>
      </c>
      <c r="Y401" s="6" t="str">
        <f>IFERROR(INDEX(parent_children[children],_xlfn.AGGREGATE(15,6,ROW(parent_children[parent])/(parent_children[parent]=Main[[#Headers],[Gas]])-2,ROW()-ROW(Main[[#Headers],[Gas]]))),"")</f>
        <v/>
      </c>
      <c r="Z401" s="6" t="str">
        <f>IFERROR(INDEX(parent_children[children],_xlfn.AGGREGATE(15,6,ROW(parent_children[parent])/(parent_children[parent]=Main[[#Headers],[Messwert]])-2,ROW()-ROW(Main[[#Headers],[Messwert]]))),"")</f>
        <v/>
      </c>
      <c r="AA401" s="6" t="str">
        <f>IFERROR(INDEX(parent_children[children],_xlfn.AGGREGATE(15,6,ROW(parent_children[parent])/(parent_children[parent]=Main[[#Headers],[Stellbefehl]])-2,ROW()-ROW(Main[[#Headers],[Stellbefehl]]))),"")</f>
        <v/>
      </c>
      <c r="AB401" s="6" t="str">
        <f>IFERROR(INDEX(parent_children[children],_xlfn.AGGREGATE(15,6,ROW(parent_children[parent])/(parent_children[parent]=Main[[#Headers],[Schaltbefehl]])-2,ROW()-ROW(Main[[#Headers],[Schaltbefehl]]))),"")</f>
        <v/>
      </c>
      <c r="AC401" s="6" t="str">
        <f>IFERROR(INDEX(parent_children[children],_xlfn.AGGREGATE(15,6,ROW(parent_children[parent])/(parent_children[parent]=Main[[#Headers],[Betriebsmeldung]])-2,ROW()-ROW(Main[[#Headers],[Betriebsmeldung]]))),"")</f>
        <v/>
      </c>
      <c r="AD401" s="6" t="str">
        <f>IFERROR(INDEX(parent_children[children],_xlfn.AGGREGATE(15,6,ROW(parent_children[parent])/(parent_children[parent]=Main[[#Headers],[Störung]])-2,ROW()-ROW(Main[[#Headers],[Störung]]))),"")</f>
        <v/>
      </c>
    </row>
    <row r="402" spans="1:30" x14ac:dyDescent="0.25">
      <c r="A402" t="str">
        <f>IFERROR(INDEX(category_assignment[description_german],_xlfn.AGGREGATE(15,6,ROW(category_assignment[category])/(category_assignment[category]=Main[[#Headers],[System]])-2,ROW()-ROW(Main[[#Headers],[System]]))),"")</f>
        <v/>
      </c>
      <c r="B402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402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402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402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402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402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402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402" s="6" t="str">
        <f>IFERROR(INDEX(parent_children[children],_xlfn.AGGREGATE(15,6,ROW(parent_children[parent])/(parent_children[parent]=Main[[#Headers],[Kessel]])-2,ROW()-ROW(Main[[#Headers],[Kessel]]))),"")</f>
        <v/>
      </c>
      <c r="J402" s="6" t="str">
        <f>IFERROR(INDEX(parent_children[children],_xlfn.AGGREGATE(15,6,ROW(parent_children[parent])/(parent_children[parent]=Main[[#Headers],[Kältemaschine]])-2,ROW()-ROW(Main[[#Headers],[Kältemaschine]]))),"")</f>
        <v/>
      </c>
      <c r="K402" s="6" t="str">
        <f>IFERROR(INDEX(parent_children[children],_xlfn.AGGREGATE(15,6,ROW(parent_children[parent])/(parent_children[parent]=Main[[#Headers],[Speicher]])-2,ROW()-ROW(Main[[#Headers],[Speicher]]))),"")</f>
        <v/>
      </c>
      <c r="L402" s="6" t="str">
        <f>IFERROR(INDEX(parent_children[children],_xlfn.AGGREGATE(15,6,ROW(parent_children[parent])/(parent_children[parent]=Main[[#Headers],[Verteiler]])-2,ROW()-ROW(Main[[#Headers],[Verteiler]]))),"")</f>
        <v/>
      </c>
      <c r="M402" s="6" t="str">
        <f>IFERROR(INDEX(parent_children[children],_xlfn.AGGREGATE(15,6,ROW(parent_children[parent])/(parent_children[parent]=Main[[#Headers],[Unterverteiler]])-2,ROW()-ROW(Main[[#Headers],[Unterverteiler]]))),"")</f>
        <v/>
      </c>
      <c r="N402" s="6" t="str">
        <f>IFERROR(INDEX(parent_children[children],_xlfn.AGGREGATE(15,6,ROW(parent_children[parent])/(parent_children[parent]=Main[[#Headers],[Verteilsystem]])-2,ROW()-ROW(Main[[#Headers],[Verteilsystem]]))),"")</f>
        <v/>
      </c>
      <c r="O402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402" s="6" t="str">
        <f>IFERROR(INDEX(parent_children[children],_xlfn.AGGREGATE(15,6,ROW(parent_children[parent])/(parent_children[parent]=Main[[#Headers],[Wärmepumpe]])-2,ROW()-ROW(Main[[#Headers],[Wärmepumpe]]))),"")</f>
        <v/>
      </c>
      <c r="Q402" s="6" t="str">
        <f>IFERROR(INDEX(parent_children[children],_xlfn.AGGREGATE(15,6,ROW(parent_children[parent])/(parent_children[parent]=Main[[#Headers],[Ventil]])-2,ROW()-ROW(Main[[#Headers],[Ventil]]))),"")</f>
        <v/>
      </c>
      <c r="R402" s="6" t="str">
        <f>IFERROR(INDEX(parent_children[children],_xlfn.AGGREGATE(15,6,ROW(parent_children[parent])/(parent_children[parent]=Main[[#Headers],[Klappe]])-2,ROW()-ROW(Main[[#Headers],[Klappe]]))),"")</f>
        <v/>
      </c>
      <c r="S402" s="6" t="str">
        <f>IFERROR(INDEX(parent_children[children],_xlfn.AGGREGATE(15,6,ROW(parent_children[parent])/(parent_children[parent]=Main[[#Headers],[Sensor]])-2,ROW()-ROW(Main[[#Headers],[Sensor]]))),"")</f>
        <v/>
      </c>
      <c r="T402" s="6" t="str">
        <f>IFERROR(INDEX(parent_children[children],_xlfn.AGGREGATE(15,6,ROW(parent_children[parent])/(parent_children[parent]=Main[[#Headers],[Schalter]])-2,ROW()-ROW(Main[[#Headers],[Schalter]]))),"")</f>
        <v/>
      </c>
      <c r="U402" s="6" t="str">
        <f>IFERROR(INDEX(parent_children[children],_xlfn.AGGREGATE(15,6,ROW(parent_children[parent])/(parent_children[parent]=Main[[#Headers],[Wasser]])-2,ROW()-ROW(Main[[#Headers],[Wasser]]))),"")</f>
        <v/>
      </c>
      <c r="V402" s="6" t="str">
        <f>IFERROR(INDEX(parent_children[children],_xlfn.AGGREGATE(15,6,ROW(parent_children[parent])/(parent_children[parent]=Main[[#Headers],[Luft]])-2,ROW()-ROW(Main[[#Headers],[Luft]]))),"")</f>
        <v/>
      </c>
      <c r="W402" s="6" t="str">
        <f>IFERROR(INDEX(parent_children[children],_xlfn.AGGREGATE(15,6,ROW(parent_children[parent])/(parent_children[parent]=Main[[#Headers],[Filter]])-2,ROW()-ROW(Main[[#Headers],[Filter]]))),"")</f>
        <v/>
      </c>
      <c r="X402" s="6" t="str">
        <f>IFERROR(INDEX(parent_children[children],_xlfn.AGGREGATE(15,6,ROW(parent_children[parent])/(parent_children[parent]=Main[[#Headers],[Ventilator]])-2,ROW()-ROW(Main[[#Headers],[Ventilator]]))),"")</f>
        <v/>
      </c>
      <c r="Y402" s="6" t="str">
        <f>IFERROR(INDEX(parent_children[children],_xlfn.AGGREGATE(15,6,ROW(parent_children[parent])/(parent_children[parent]=Main[[#Headers],[Gas]])-2,ROW()-ROW(Main[[#Headers],[Gas]]))),"")</f>
        <v/>
      </c>
      <c r="Z402" s="6" t="str">
        <f>IFERROR(INDEX(parent_children[children],_xlfn.AGGREGATE(15,6,ROW(parent_children[parent])/(parent_children[parent]=Main[[#Headers],[Messwert]])-2,ROW()-ROW(Main[[#Headers],[Messwert]]))),"")</f>
        <v/>
      </c>
      <c r="AA402" s="6" t="str">
        <f>IFERROR(INDEX(parent_children[children],_xlfn.AGGREGATE(15,6,ROW(parent_children[parent])/(parent_children[parent]=Main[[#Headers],[Stellbefehl]])-2,ROW()-ROW(Main[[#Headers],[Stellbefehl]]))),"")</f>
        <v/>
      </c>
      <c r="AB402" s="6" t="str">
        <f>IFERROR(INDEX(parent_children[children],_xlfn.AGGREGATE(15,6,ROW(parent_children[parent])/(parent_children[parent]=Main[[#Headers],[Schaltbefehl]])-2,ROW()-ROW(Main[[#Headers],[Schaltbefehl]]))),"")</f>
        <v/>
      </c>
      <c r="AC402" s="6" t="str">
        <f>IFERROR(INDEX(parent_children[children],_xlfn.AGGREGATE(15,6,ROW(parent_children[parent])/(parent_children[parent]=Main[[#Headers],[Betriebsmeldung]])-2,ROW()-ROW(Main[[#Headers],[Betriebsmeldung]]))),"")</f>
        <v/>
      </c>
      <c r="AD402" s="6" t="str">
        <f>IFERROR(INDEX(parent_children[children],_xlfn.AGGREGATE(15,6,ROW(parent_children[parent])/(parent_children[parent]=Main[[#Headers],[Störung]])-2,ROW()-ROW(Main[[#Headers],[Störung]]))),"")</f>
        <v/>
      </c>
    </row>
    <row r="403" spans="1:30" x14ac:dyDescent="0.25">
      <c r="A403" t="str">
        <f>IFERROR(INDEX(category_assignment[description_german],_xlfn.AGGREGATE(15,6,ROW(category_assignment[category])/(category_assignment[category]=Main[[#Headers],[System]])-2,ROW()-ROW(Main[[#Headers],[System]]))),"")</f>
        <v/>
      </c>
      <c r="B403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403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403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403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403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403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403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403" s="6" t="str">
        <f>IFERROR(INDEX(parent_children[children],_xlfn.AGGREGATE(15,6,ROW(parent_children[parent])/(parent_children[parent]=Main[[#Headers],[Kessel]])-2,ROW()-ROW(Main[[#Headers],[Kessel]]))),"")</f>
        <v/>
      </c>
      <c r="J403" s="6" t="str">
        <f>IFERROR(INDEX(parent_children[children],_xlfn.AGGREGATE(15,6,ROW(parent_children[parent])/(parent_children[parent]=Main[[#Headers],[Kältemaschine]])-2,ROW()-ROW(Main[[#Headers],[Kältemaschine]]))),"")</f>
        <v/>
      </c>
      <c r="K403" s="6" t="str">
        <f>IFERROR(INDEX(parent_children[children],_xlfn.AGGREGATE(15,6,ROW(parent_children[parent])/(parent_children[parent]=Main[[#Headers],[Speicher]])-2,ROW()-ROW(Main[[#Headers],[Speicher]]))),"")</f>
        <v/>
      </c>
      <c r="L403" s="6" t="str">
        <f>IFERROR(INDEX(parent_children[children],_xlfn.AGGREGATE(15,6,ROW(parent_children[parent])/(parent_children[parent]=Main[[#Headers],[Verteiler]])-2,ROW()-ROW(Main[[#Headers],[Verteiler]]))),"")</f>
        <v/>
      </c>
      <c r="M403" s="6" t="str">
        <f>IFERROR(INDEX(parent_children[children],_xlfn.AGGREGATE(15,6,ROW(parent_children[parent])/(parent_children[parent]=Main[[#Headers],[Unterverteiler]])-2,ROW()-ROW(Main[[#Headers],[Unterverteiler]]))),"")</f>
        <v/>
      </c>
      <c r="N403" s="6" t="str">
        <f>IFERROR(INDEX(parent_children[children],_xlfn.AGGREGATE(15,6,ROW(parent_children[parent])/(parent_children[parent]=Main[[#Headers],[Verteilsystem]])-2,ROW()-ROW(Main[[#Headers],[Verteilsystem]]))),"")</f>
        <v/>
      </c>
      <c r="O403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403" s="6" t="str">
        <f>IFERROR(INDEX(parent_children[children],_xlfn.AGGREGATE(15,6,ROW(parent_children[parent])/(parent_children[parent]=Main[[#Headers],[Wärmepumpe]])-2,ROW()-ROW(Main[[#Headers],[Wärmepumpe]]))),"")</f>
        <v/>
      </c>
      <c r="Q403" s="6" t="str">
        <f>IFERROR(INDEX(parent_children[children],_xlfn.AGGREGATE(15,6,ROW(parent_children[parent])/(parent_children[parent]=Main[[#Headers],[Ventil]])-2,ROW()-ROW(Main[[#Headers],[Ventil]]))),"")</f>
        <v/>
      </c>
      <c r="R403" s="6" t="str">
        <f>IFERROR(INDEX(parent_children[children],_xlfn.AGGREGATE(15,6,ROW(parent_children[parent])/(parent_children[parent]=Main[[#Headers],[Klappe]])-2,ROW()-ROW(Main[[#Headers],[Klappe]]))),"")</f>
        <v/>
      </c>
      <c r="S403" s="6" t="str">
        <f>IFERROR(INDEX(parent_children[children],_xlfn.AGGREGATE(15,6,ROW(parent_children[parent])/(parent_children[parent]=Main[[#Headers],[Sensor]])-2,ROW()-ROW(Main[[#Headers],[Sensor]]))),"")</f>
        <v/>
      </c>
      <c r="T403" s="6" t="str">
        <f>IFERROR(INDEX(parent_children[children],_xlfn.AGGREGATE(15,6,ROW(parent_children[parent])/(parent_children[parent]=Main[[#Headers],[Schalter]])-2,ROW()-ROW(Main[[#Headers],[Schalter]]))),"")</f>
        <v/>
      </c>
      <c r="U403" s="6" t="str">
        <f>IFERROR(INDEX(parent_children[children],_xlfn.AGGREGATE(15,6,ROW(parent_children[parent])/(parent_children[parent]=Main[[#Headers],[Wasser]])-2,ROW()-ROW(Main[[#Headers],[Wasser]]))),"")</f>
        <v/>
      </c>
      <c r="V403" s="6" t="str">
        <f>IFERROR(INDEX(parent_children[children],_xlfn.AGGREGATE(15,6,ROW(parent_children[parent])/(parent_children[parent]=Main[[#Headers],[Luft]])-2,ROW()-ROW(Main[[#Headers],[Luft]]))),"")</f>
        <v/>
      </c>
      <c r="W403" s="6" t="str">
        <f>IFERROR(INDEX(parent_children[children],_xlfn.AGGREGATE(15,6,ROW(parent_children[parent])/(parent_children[parent]=Main[[#Headers],[Filter]])-2,ROW()-ROW(Main[[#Headers],[Filter]]))),"")</f>
        <v/>
      </c>
      <c r="X403" s="6" t="str">
        <f>IFERROR(INDEX(parent_children[children],_xlfn.AGGREGATE(15,6,ROW(parent_children[parent])/(parent_children[parent]=Main[[#Headers],[Ventilator]])-2,ROW()-ROW(Main[[#Headers],[Ventilator]]))),"")</f>
        <v/>
      </c>
      <c r="Y403" s="6" t="str">
        <f>IFERROR(INDEX(parent_children[children],_xlfn.AGGREGATE(15,6,ROW(parent_children[parent])/(parent_children[parent]=Main[[#Headers],[Gas]])-2,ROW()-ROW(Main[[#Headers],[Gas]]))),"")</f>
        <v/>
      </c>
      <c r="Z403" s="6" t="str">
        <f>IFERROR(INDEX(parent_children[children],_xlfn.AGGREGATE(15,6,ROW(parent_children[parent])/(parent_children[parent]=Main[[#Headers],[Messwert]])-2,ROW()-ROW(Main[[#Headers],[Messwert]]))),"")</f>
        <v/>
      </c>
      <c r="AA403" s="6" t="str">
        <f>IFERROR(INDEX(parent_children[children],_xlfn.AGGREGATE(15,6,ROW(parent_children[parent])/(parent_children[parent]=Main[[#Headers],[Stellbefehl]])-2,ROW()-ROW(Main[[#Headers],[Stellbefehl]]))),"")</f>
        <v/>
      </c>
      <c r="AB403" s="6" t="str">
        <f>IFERROR(INDEX(parent_children[children],_xlfn.AGGREGATE(15,6,ROW(parent_children[parent])/(parent_children[parent]=Main[[#Headers],[Schaltbefehl]])-2,ROW()-ROW(Main[[#Headers],[Schaltbefehl]]))),"")</f>
        <v/>
      </c>
      <c r="AC403" s="6" t="str">
        <f>IFERROR(INDEX(parent_children[children],_xlfn.AGGREGATE(15,6,ROW(parent_children[parent])/(parent_children[parent]=Main[[#Headers],[Betriebsmeldung]])-2,ROW()-ROW(Main[[#Headers],[Betriebsmeldung]]))),"")</f>
        <v/>
      </c>
      <c r="AD403" s="6" t="str">
        <f>IFERROR(INDEX(parent_children[children],_xlfn.AGGREGATE(15,6,ROW(parent_children[parent])/(parent_children[parent]=Main[[#Headers],[Störung]])-2,ROW()-ROW(Main[[#Headers],[Störung]]))),"")</f>
        <v/>
      </c>
    </row>
    <row r="404" spans="1:30" x14ac:dyDescent="0.25">
      <c r="A404" t="str">
        <f>IFERROR(INDEX(category_assignment[description_german],_xlfn.AGGREGATE(15,6,ROW(category_assignment[category])/(category_assignment[category]=Main[[#Headers],[System]])-2,ROW()-ROW(Main[[#Headers],[System]]))),"")</f>
        <v/>
      </c>
      <c r="B404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404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404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404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404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404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404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404" s="6" t="str">
        <f>IFERROR(INDEX(parent_children[children],_xlfn.AGGREGATE(15,6,ROW(parent_children[parent])/(parent_children[parent]=Main[[#Headers],[Kessel]])-2,ROW()-ROW(Main[[#Headers],[Kessel]]))),"")</f>
        <v/>
      </c>
      <c r="J404" s="6" t="str">
        <f>IFERROR(INDEX(parent_children[children],_xlfn.AGGREGATE(15,6,ROW(parent_children[parent])/(parent_children[parent]=Main[[#Headers],[Kältemaschine]])-2,ROW()-ROW(Main[[#Headers],[Kältemaschine]]))),"")</f>
        <v/>
      </c>
      <c r="K404" s="6" t="str">
        <f>IFERROR(INDEX(parent_children[children],_xlfn.AGGREGATE(15,6,ROW(parent_children[parent])/(parent_children[parent]=Main[[#Headers],[Speicher]])-2,ROW()-ROW(Main[[#Headers],[Speicher]]))),"")</f>
        <v/>
      </c>
      <c r="L404" s="6" t="str">
        <f>IFERROR(INDEX(parent_children[children],_xlfn.AGGREGATE(15,6,ROW(parent_children[parent])/(parent_children[parent]=Main[[#Headers],[Verteiler]])-2,ROW()-ROW(Main[[#Headers],[Verteiler]]))),"")</f>
        <v/>
      </c>
      <c r="M404" s="6" t="str">
        <f>IFERROR(INDEX(parent_children[children],_xlfn.AGGREGATE(15,6,ROW(parent_children[parent])/(parent_children[parent]=Main[[#Headers],[Unterverteiler]])-2,ROW()-ROW(Main[[#Headers],[Unterverteiler]]))),"")</f>
        <v/>
      </c>
      <c r="N404" s="6" t="str">
        <f>IFERROR(INDEX(parent_children[children],_xlfn.AGGREGATE(15,6,ROW(parent_children[parent])/(parent_children[parent]=Main[[#Headers],[Verteilsystem]])-2,ROW()-ROW(Main[[#Headers],[Verteilsystem]]))),"")</f>
        <v/>
      </c>
      <c r="O404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404" s="6" t="str">
        <f>IFERROR(INDEX(parent_children[children],_xlfn.AGGREGATE(15,6,ROW(parent_children[parent])/(parent_children[parent]=Main[[#Headers],[Wärmepumpe]])-2,ROW()-ROW(Main[[#Headers],[Wärmepumpe]]))),"")</f>
        <v/>
      </c>
      <c r="Q404" s="6" t="str">
        <f>IFERROR(INDEX(parent_children[children],_xlfn.AGGREGATE(15,6,ROW(parent_children[parent])/(parent_children[parent]=Main[[#Headers],[Ventil]])-2,ROW()-ROW(Main[[#Headers],[Ventil]]))),"")</f>
        <v/>
      </c>
      <c r="R404" s="6" t="str">
        <f>IFERROR(INDEX(parent_children[children],_xlfn.AGGREGATE(15,6,ROW(parent_children[parent])/(parent_children[parent]=Main[[#Headers],[Klappe]])-2,ROW()-ROW(Main[[#Headers],[Klappe]]))),"")</f>
        <v/>
      </c>
      <c r="S404" s="6" t="str">
        <f>IFERROR(INDEX(parent_children[children],_xlfn.AGGREGATE(15,6,ROW(parent_children[parent])/(parent_children[parent]=Main[[#Headers],[Sensor]])-2,ROW()-ROW(Main[[#Headers],[Sensor]]))),"")</f>
        <v/>
      </c>
      <c r="T404" s="6" t="str">
        <f>IFERROR(INDEX(parent_children[children],_xlfn.AGGREGATE(15,6,ROW(parent_children[parent])/(parent_children[parent]=Main[[#Headers],[Schalter]])-2,ROW()-ROW(Main[[#Headers],[Schalter]]))),"")</f>
        <v/>
      </c>
      <c r="U404" s="6" t="str">
        <f>IFERROR(INDEX(parent_children[children],_xlfn.AGGREGATE(15,6,ROW(parent_children[parent])/(parent_children[parent]=Main[[#Headers],[Wasser]])-2,ROW()-ROW(Main[[#Headers],[Wasser]]))),"")</f>
        <v/>
      </c>
      <c r="V404" s="6" t="str">
        <f>IFERROR(INDEX(parent_children[children],_xlfn.AGGREGATE(15,6,ROW(parent_children[parent])/(parent_children[parent]=Main[[#Headers],[Luft]])-2,ROW()-ROW(Main[[#Headers],[Luft]]))),"")</f>
        <v/>
      </c>
      <c r="W404" s="6" t="str">
        <f>IFERROR(INDEX(parent_children[children],_xlfn.AGGREGATE(15,6,ROW(parent_children[parent])/(parent_children[parent]=Main[[#Headers],[Filter]])-2,ROW()-ROW(Main[[#Headers],[Filter]]))),"")</f>
        <v/>
      </c>
      <c r="X404" s="6" t="str">
        <f>IFERROR(INDEX(parent_children[children],_xlfn.AGGREGATE(15,6,ROW(parent_children[parent])/(parent_children[parent]=Main[[#Headers],[Ventilator]])-2,ROW()-ROW(Main[[#Headers],[Ventilator]]))),"")</f>
        <v/>
      </c>
      <c r="Y404" s="6" t="str">
        <f>IFERROR(INDEX(parent_children[children],_xlfn.AGGREGATE(15,6,ROW(parent_children[parent])/(parent_children[parent]=Main[[#Headers],[Gas]])-2,ROW()-ROW(Main[[#Headers],[Gas]]))),"")</f>
        <v/>
      </c>
      <c r="Z404" s="6" t="str">
        <f>IFERROR(INDEX(parent_children[children],_xlfn.AGGREGATE(15,6,ROW(parent_children[parent])/(parent_children[parent]=Main[[#Headers],[Messwert]])-2,ROW()-ROW(Main[[#Headers],[Messwert]]))),"")</f>
        <v/>
      </c>
      <c r="AA404" s="6" t="str">
        <f>IFERROR(INDEX(parent_children[children],_xlfn.AGGREGATE(15,6,ROW(parent_children[parent])/(parent_children[parent]=Main[[#Headers],[Stellbefehl]])-2,ROW()-ROW(Main[[#Headers],[Stellbefehl]]))),"")</f>
        <v/>
      </c>
      <c r="AB404" s="6" t="str">
        <f>IFERROR(INDEX(parent_children[children],_xlfn.AGGREGATE(15,6,ROW(parent_children[parent])/(parent_children[parent]=Main[[#Headers],[Schaltbefehl]])-2,ROW()-ROW(Main[[#Headers],[Schaltbefehl]]))),"")</f>
        <v/>
      </c>
      <c r="AC404" s="6" t="str">
        <f>IFERROR(INDEX(parent_children[children],_xlfn.AGGREGATE(15,6,ROW(parent_children[parent])/(parent_children[parent]=Main[[#Headers],[Betriebsmeldung]])-2,ROW()-ROW(Main[[#Headers],[Betriebsmeldung]]))),"")</f>
        <v/>
      </c>
      <c r="AD404" s="6" t="str">
        <f>IFERROR(INDEX(parent_children[children],_xlfn.AGGREGATE(15,6,ROW(parent_children[parent])/(parent_children[parent]=Main[[#Headers],[Störung]])-2,ROW()-ROW(Main[[#Headers],[Störung]]))),"")</f>
        <v/>
      </c>
    </row>
    <row r="405" spans="1:30" x14ac:dyDescent="0.25">
      <c r="A405" t="str">
        <f>IFERROR(INDEX(category_assignment[description_german],_xlfn.AGGREGATE(15,6,ROW(category_assignment[category])/(category_assignment[category]=Main[[#Headers],[System]])-2,ROW()-ROW(Main[[#Headers],[System]]))),"")</f>
        <v/>
      </c>
      <c r="B405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405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405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405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405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405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405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405" s="6" t="str">
        <f>IFERROR(INDEX(parent_children[children],_xlfn.AGGREGATE(15,6,ROW(parent_children[parent])/(parent_children[parent]=Main[[#Headers],[Kessel]])-2,ROW()-ROW(Main[[#Headers],[Kessel]]))),"")</f>
        <v/>
      </c>
      <c r="J405" s="6" t="str">
        <f>IFERROR(INDEX(parent_children[children],_xlfn.AGGREGATE(15,6,ROW(parent_children[parent])/(parent_children[parent]=Main[[#Headers],[Kältemaschine]])-2,ROW()-ROW(Main[[#Headers],[Kältemaschine]]))),"")</f>
        <v/>
      </c>
      <c r="K405" s="6" t="str">
        <f>IFERROR(INDEX(parent_children[children],_xlfn.AGGREGATE(15,6,ROW(parent_children[parent])/(parent_children[parent]=Main[[#Headers],[Speicher]])-2,ROW()-ROW(Main[[#Headers],[Speicher]]))),"")</f>
        <v/>
      </c>
      <c r="L405" s="6" t="str">
        <f>IFERROR(INDEX(parent_children[children],_xlfn.AGGREGATE(15,6,ROW(parent_children[parent])/(parent_children[parent]=Main[[#Headers],[Verteiler]])-2,ROW()-ROW(Main[[#Headers],[Verteiler]]))),"")</f>
        <v/>
      </c>
      <c r="M405" s="6" t="str">
        <f>IFERROR(INDEX(parent_children[children],_xlfn.AGGREGATE(15,6,ROW(parent_children[parent])/(parent_children[parent]=Main[[#Headers],[Unterverteiler]])-2,ROW()-ROW(Main[[#Headers],[Unterverteiler]]))),"")</f>
        <v/>
      </c>
      <c r="N405" s="6" t="str">
        <f>IFERROR(INDEX(parent_children[children],_xlfn.AGGREGATE(15,6,ROW(parent_children[parent])/(parent_children[parent]=Main[[#Headers],[Verteilsystem]])-2,ROW()-ROW(Main[[#Headers],[Verteilsystem]]))),"")</f>
        <v/>
      </c>
      <c r="O405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405" s="6" t="str">
        <f>IFERROR(INDEX(parent_children[children],_xlfn.AGGREGATE(15,6,ROW(parent_children[parent])/(parent_children[parent]=Main[[#Headers],[Wärmepumpe]])-2,ROW()-ROW(Main[[#Headers],[Wärmepumpe]]))),"")</f>
        <v/>
      </c>
      <c r="Q405" s="6" t="str">
        <f>IFERROR(INDEX(parent_children[children],_xlfn.AGGREGATE(15,6,ROW(parent_children[parent])/(parent_children[parent]=Main[[#Headers],[Ventil]])-2,ROW()-ROW(Main[[#Headers],[Ventil]]))),"")</f>
        <v/>
      </c>
      <c r="R405" s="6" t="str">
        <f>IFERROR(INDEX(parent_children[children],_xlfn.AGGREGATE(15,6,ROW(parent_children[parent])/(parent_children[parent]=Main[[#Headers],[Klappe]])-2,ROW()-ROW(Main[[#Headers],[Klappe]]))),"")</f>
        <v/>
      </c>
      <c r="S405" s="6" t="str">
        <f>IFERROR(INDEX(parent_children[children],_xlfn.AGGREGATE(15,6,ROW(parent_children[parent])/(parent_children[parent]=Main[[#Headers],[Sensor]])-2,ROW()-ROW(Main[[#Headers],[Sensor]]))),"")</f>
        <v/>
      </c>
      <c r="T405" s="6" t="str">
        <f>IFERROR(INDEX(parent_children[children],_xlfn.AGGREGATE(15,6,ROW(parent_children[parent])/(parent_children[parent]=Main[[#Headers],[Schalter]])-2,ROW()-ROW(Main[[#Headers],[Schalter]]))),"")</f>
        <v/>
      </c>
      <c r="U405" s="6" t="str">
        <f>IFERROR(INDEX(parent_children[children],_xlfn.AGGREGATE(15,6,ROW(parent_children[parent])/(parent_children[parent]=Main[[#Headers],[Wasser]])-2,ROW()-ROW(Main[[#Headers],[Wasser]]))),"")</f>
        <v/>
      </c>
      <c r="V405" s="6" t="str">
        <f>IFERROR(INDEX(parent_children[children],_xlfn.AGGREGATE(15,6,ROW(parent_children[parent])/(parent_children[parent]=Main[[#Headers],[Luft]])-2,ROW()-ROW(Main[[#Headers],[Luft]]))),"")</f>
        <v/>
      </c>
      <c r="W405" s="6" t="str">
        <f>IFERROR(INDEX(parent_children[children],_xlfn.AGGREGATE(15,6,ROW(parent_children[parent])/(parent_children[parent]=Main[[#Headers],[Filter]])-2,ROW()-ROW(Main[[#Headers],[Filter]]))),"")</f>
        <v/>
      </c>
      <c r="X405" s="6" t="str">
        <f>IFERROR(INDEX(parent_children[children],_xlfn.AGGREGATE(15,6,ROW(parent_children[parent])/(parent_children[parent]=Main[[#Headers],[Ventilator]])-2,ROW()-ROW(Main[[#Headers],[Ventilator]]))),"")</f>
        <v/>
      </c>
      <c r="Y405" s="6" t="str">
        <f>IFERROR(INDEX(parent_children[children],_xlfn.AGGREGATE(15,6,ROW(parent_children[parent])/(parent_children[parent]=Main[[#Headers],[Gas]])-2,ROW()-ROW(Main[[#Headers],[Gas]]))),"")</f>
        <v/>
      </c>
      <c r="Z405" s="6" t="str">
        <f>IFERROR(INDEX(parent_children[children],_xlfn.AGGREGATE(15,6,ROW(parent_children[parent])/(parent_children[parent]=Main[[#Headers],[Messwert]])-2,ROW()-ROW(Main[[#Headers],[Messwert]]))),"")</f>
        <v/>
      </c>
      <c r="AA405" s="6" t="str">
        <f>IFERROR(INDEX(parent_children[children],_xlfn.AGGREGATE(15,6,ROW(parent_children[parent])/(parent_children[parent]=Main[[#Headers],[Stellbefehl]])-2,ROW()-ROW(Main[[#Headers],[Stellbefehl]]))),"")</f>
        <v/>
      </c>
      <c r="AB405" s="6" t="str">
        <f>IFERROR(INDEX(parent_children[children],_xlfn.AGGREGATE(15,6,ROW(parent_children[parent])/(parent_children[parent]=Main[[#Headers],[Schaltbefehl]])-2,ROW()-ROW(Main[[#Headers],[Schaltbefehl]]))),"")</f>
        <v/>
      </c>
      <c r="AC405" s="6" t="str">
        <f>IFERROR(INDEX(parent_children[children],_xlfn.AGGREGATE(15,6,ROW(parent_children[parent])/(parent_children[parent]=Main[[#Headers],[Betriebsmeldung]])-2,ROW()-ROW(Main[[#Headers],[Betriebsmeldung]]))),"")</f>
        <v/>
      </c>
      <c r="AD405" s="6" t="str">
        <f>IFERROR(INDEX(parent_children[children],_xlfn.AGGREGATE(15,6,ROW(parent_children[parent])/(parent_children[parent]=Main[[#Headers],[Störung]])-2,ROW()-ROW(Main[[#Headers],[Störung]]))),"")</f>
        <v/>
      </c>
    </row>
    <row r="406" spans="1:30" x14ac:dyDescent="0.25">
      <c r="A406" t="str">
        <f>IFERROR(INDEX(category_assignment[description_german],_xlfn.AGGREGATE(15,6,ROW(category_assignment[category])/(category_assignment[category]=Main[[#Headers],[System]])-2,ROW()-ROW(Main[[#Headers],[System]]))),"")</f>
        <v/>
      </c>
      <c r="B406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406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406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406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406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406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406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406" s="6" t="str">
        <f>IFERROR(INDEX(parent_children[children],_xlfn.AGGREGATE(15,6,ROW(parent_children[parent])/(parent_children[parent]=Main[[#Headers],[Kessel]])-2,ROW()-ROW(Main[[#Headers],[Kessel]]))),"")</f>
        <v/>
      </c>
      <c r="J406" s="6" t="str">
        <f>IFERROR(INDEX(parent_children[children],_xlfn.AGGREGATE(15,6,ROW(parent_children[parent])/(parent_children[parent]=Main[[#Headers],[Kältemaschine]])-2,ROW()-ROW(Main[[#Headers],[Kältemaschine]]))),"")</f>
        <v/>
      </c>
      <c r="K406" s="6" t="str">
        <f>IFERROR(INDEX(parent_children[children],_xlfn.AGGREGATE(15,6,ROW(parent_children[parent])/(parent_children[parent]=Main[[#Headers],[Speicher]])-2,ROW()-ROW(Main[[#Headers],[Speicher]]))),"")</f>
        <v/>
      </c>
      <c r="L406" s="6" t="str">
        <f>IFERROR(INDEX(parent_children[children],_xlfn.AGGREGATE(15,6,ROW(parent_children[parent])/(parent_children[parent]=Main[[#Headers],[Verteiler]])-2,ROW()-ROW(Main[[#Headers],[Verteiler]]))),"")</f>
        <v/>
      </c>
      <c r="M406" s="6" t="str">
        <f>IFERROR(INDEX(parent_children[children],_xlfn.AGGREGATE(15,6,ROW(parent_children[parent])/(parent_children[parent]=Main[[#Headers],[Unterverteiler]])-2,ROW()-ROW(Main[[#Headers],[Unterverteiler]]))),"")</f>
        <v/>
      </c>
      <c r="N406" s="6" t="str">
        <f>IFERROR(INDEX(parent_children[children],_xlfn.AGGREGATE(15,6,ROW(parent_children[parent])/(parent_children[parent]=Main[[#Headers],[Verteilsystem]])-2,ROW()-ROW(Main[[#Headers],[Verteilsystem]]))),"")</f>
        <v/>
      </c>
      <c r="O406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406" s="6" t="str">
        <f>IFERROR(INDEX(parent_children[children],_xlfn.AGGREGATE(15,6,ROW(parent_children[parent])/(parent_children[parent]=Main[[#Headers],[Wärmepumpe]])-2,ROW()-ROW(Main[[#Headers],[Wärmepumpe]]))),"")</f>
        <v/>
      </c>
      <c r="Q406" s="6" t="str">
        <f>IFERROR(INDEX(parent_children[children],_xlfn.AGGREGATE(15,6,ROW(parent_children[parent])/(parent_children[parent]=Main[[#Headers],[Ventil]])-2,ROW()-ROW(Main[[#Headers],[Ventil]]))),"")</f>
        <v/>
      </c>
      <c r="R406" s="6" t="str">
        <f>IFERROR(INDEX(parent_children[children],_xlfn.AGGREGATE(15,6,ROW(parent_children[parent])/(parent_children[parent]=Main[[#Headers],[Klappe]])-2,ROW()-ROW(Main[[#Headers],[Klappe]]))),"")</f>
        <v/>
      </c>
      <c r="S406" s="6" t="str">
        <f>IFERROR(INDEX(parent_children[children],_xlfn.AGGREGATE(15,6,ROW(parent_children[parent])/(parent_children[parent]=Main[[#Headers],[Sensor]])-2,ROW()-ROW(Main[[#Headers],[Sensor]]))),"")</f>
        <v/>
      </c>
      <c r="T406" s="6" t="str">
        <f>IFERROR(INDEX(parent_children[children],_xlfn.AGGREGATE(15,6,ROW(parent_children[parent])/(parent_children[parent]=Main[[#Headers],[Schalter]])-2,ROW()-ROW(Main[[#Headers],[Schalter]]))),"")</f>
        <v/>
      </c>
      <c r="U406" s="6" t="str">
        <f>IFERROR(INDEX(parent_children[children],_xlfn.AGGREGATE(15,6,ROW(parent_children[parent])/(parent_children[parent]=Main[[#Headers],[Wasser]])-2,ROW()-ROW(Main[[#Headers],[Wasser]]))),"")</f>
        <v/>
      </c>
      <c r="V406" s="6" t="str">
        <f>IFERROR(INDEX(parent_children[children],_xlfn.AGGREGATE(15,6,ROW(parent_children[parent])/(parent_children[parent]=Main[[#Headers],[Luft]])-2,ROW()-ROW(Main[[#Headers],[Luft]]))),"")</f>
        <v/>
      </c>
      <c r="W406" s="6" t="str">
        <f>IFERROR(INDEX(parent_children[children],_xlfn.AGGREGATE(15,6,ROW(parent_children[parent])/(parent_children[parent]=Main[[#Headers],[Filter]])-2,ROW()-ROW(Main[[#Headers],[Filter]]))),"")</f>
        <v/>
      </c>
      <c r="X406" s="6" t="str">
        <f>IFERROR(INDEX(parent_children[children],_xlfn.AGGREGATE(15,6,ROW(parent_children[parent])/(parent_children[parent]=Main[[#Headers],[Ventilator]])-2,ROW()-ROW(Main[[#Headers],[Ventilator]]))),"")</f>
        <v/>
      </c>
      <c r="Y406" s="6" t="str">
        <f>IFERROR(INDEX(parent_children[children],_xlfn.AGGREGATE(15,6,ROW(parent_children[parent])/(parent_children[parent]=Main[[#Headers],[Gas]])-2,ROW()-ROW(Main[[#Headers],[Gas]]))),"")</f>
        <v/>
      </c>
      <c r="Z406" s="6" t="str">
        <f>IFERROR(INDEX(parent_children[children],_xlfn.AGGREGATE(15,6,ROW(parent_children[parent])/(parent_children[parent]=Main[[#Headers],[Messwert]])-2,ROW()-ROW(Main[[#Headers],[Messwert]]))),"")</f>
        <v/>
      </c>
      <c r="AA406" s="6" t="str">
        <f>IFERROR(INDEX(parent_children[children],_xlfn.AGGREGATE(15,6,ROW(parent_children[parent])/(parent_children[parent]=Main[[#Headers],[Stellbefehl]])-2,ROW()-ROW(Main[[#Headers],[Stellbefehl]]))),"")</f>
        <v/>
      </c>
      <c r="AB406" s="6" t="str">
        <f>IFERROR(INDEX(parent_children[children],_xlfn.AGGREGATE(15,6,ROW(parent_children[parent])/(parent_children[parent]=Main[[#Headers],[Schaltbefehl]])-2,ROW()-ROW(Main[[#Headers],[Schaltbefehl]]))),"")</f>
        <v/>
      </c>
      <c r="AC406" s="6" t="str">
        <f>IFERROR(INDEX(parent_children[children],_xlfn.AGGREGATE(15,6,ROW(parent_children[parent])/(parent_children[parent]=Main[[#Headers],[Betriebsmeldung]])-2,ROW()-ROW(Main[[#Headers],[Betriebsmeldung]]))),"")</f>
        <v/>
      </c>
      <c r="AD406" s="6" t="str">
        <f>IFERROR(INDEX(parent_children[children],_xlfn.AGGREGATE(15,6,ROW(parent_children[parent])/(parent_children[parent]=Main[[#Headers],[Störung]])-2,ROW()-ROW(Main[[#Headers],[Störung]]))),"")</f>
        <v/>
      </c>
    </row>
    <row r="407" spans="1:30" x14ac:dyDescent="0.25">
      <c r="A407" t="str">
        <f>IFERROR(INDEX(category_assignment[description_german],_xlfn.AGGREGATE(15,6,ROW(category_assignment[category])/(category_assignment[category]=Main[[#Headers],[System]])-2,ROW()-ROW(Main[[#Headers],[System]]))),"")</f>
        <v/>
      </c>
      <c r="B407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407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407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407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407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407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407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407" s="6" t="str">
        <f>IFERROR(INDEX(parent_children[children],_xlfn.AGGREGATE(15,6,ROW(parent_children[parent])/(parent_children[parent]=Main[[#Headers],[Kessel]])-2,ROW()-ROW(Main[[#Headers],[Kessel]]))),"")</f>
        <v/>
      </c>
      <c r="J407" s="6" t="str">
        <f>IFERROR(INDEX(parent_children[children],_xlfn.AGGREGATE(15,6,ROW(parent_children[parent])/(parent_children[parent]=Main[[#Headers],[Kältemaschine]])-2,ROW()-ROW(Main[[#Headers],[Kältemaschine]]))),"")</f>
        <v/>
      </c>
      <c r="K407" s="6" t="str">
        <f>IFERROR(INDEX(parent_children[children],_xlfn.AGGREGATE(15,6,ROW(parent_children[parent])/(parent_children[parent]=Main[[#Headers],[Speicher]])-2,ROW()-ROW(Main[[#Headers],[Speicher]]))),"")</f>
        <v/>
      </c>
      <c r="L407" s="6" t="str">
        <f>IFERROR(INDEX(parent_children[children],_xlfn.AGGREGATE(15,6,ROW(parent_children[parent])/(parent_children[parent]=Main[[#Headers],[Verteiler]])-2,ROW()-ROW(Main[[#Headers],[Verteiler]]))),"")</f>
        <v/>
      </c>
      <c r="M407" s="6" t="str">
        <f>IFERROR(INDEX(parent_children[children],_xlfn.AGGREGATE(15,6,ROW(parent_children[parent])/(parent_children[parent]=Main[[#Headers],[Unterverteiler]])-2,ROW()-ROW(Main[[#Headers],[Unterverteiler]]))),"")</f>
        <v/>
      </c>
      <c r="N407" s="6" t="str">
        <f>IFERROR(INDEX(parent_children[children],_xlfn.AGGREGATE(15,6,ROW(parent_children[parent])/(parent_children[parent]=Main[[#Headers],[Verteilsystem]])-2,ROW()-ROW(Main[[#Headers],[Verteilsystem]]))),"")</f>
        <v/>
      </c>
      <c r="O407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407" s="6" t="str">
        <f>IFERROR(INDEX(parent_children[children],_xlfn.AGGREGATE(15,6,ROW(parent_children[parent])/(parent_children[parent]=Main[[#Headers],[Wärmepumpe]])-2,ROW()-ROW(Main[[#Headers],[Wärmepumpe]]))),"")</f>
        <v/>
      </c>
      <c r="Q407" s="6" t="str">
        <f>IFERROR(INDEX(parent_children[children],_xlfn.AGGREGATE(15,6,ROW(parent_children[parent])/(parent_children[parent]=Main[[#Headers],[Ventil]])-2,ROW()-ROW(Main[[#Headers],[Ventil]]))),"")</f>
        <v/>
      </c>
      <c r="R407" s="6" t="str">
        <f>IFERROR(INDEX(parent_children[children],_xlfn.AGGREGATE(15,6,ROW(parent_children[parent])/(parent_children[parent]=Main[[#Headers],[Klappe]])-2,ROW()-ROW(Main[[#Headers],[Klappe]]))),"")</f>
        <v/>
      </c>
      <c r="S407" s="6" t="str">
        <f>IFERROR(INDEX(parent_children[children],_xlfn.AGGREGATE(15,6,ROW(parent_children[parent])/(parent_children[parent]=Main[[#Headers],[Sensor]])-2,ROW()-ROW(Main[[#Headers],[Sensor]]))),"")</f>
        <v/>
      </c>
      <c r="T407" s="6" t="str">
        <f>IFERROR(INDEX(parent_children[children],_xlfn.AGGREGATE(15,6,ROW(parent_children[parent])/(parent_children[parent]=Main[[#Headers],[Schalter]])-2,ROW()-ROW(Main[[#Headers],[Schalter]]))),"")</f>
        <v/>
      </c>
      <c r="U407" s="6" t="str">
        <f>IFERROR(INDEX(parent_children[children],_xlfn.AGGREGATE(15,6,ROW(parent_children[parent])/(parent_children[parent]=Main[[#Headers],[Wasser]])-2,ROW()-ROW(Main[[#Headers],[Wasser]]))),"")</f>
        <v/>
      </c>
      <c r="V407" s="6" t="str">
        <f>IFERROR(INDEX(parent_children[children],_xlfn.AGGREGATE(15,6,ROW(parent_children[parent])/(parent_children[parent]=Main[[#Headers],[Luft]])-2,ROW()-ROW(Main[[#Headers],[Luft]]))),"")</f>
        <v/>
      </c>
      <c r="W407" s="6" t="str">
        <f>IFERROR(INDEX(parent_children[children],_xlfn.AGGREGATE(15,6,ROW(parent_children[parent])/(parent_children[parent]=Main[[#Headers],[Filter]])-2,ROW()-ROW(Main[[#Headers],[Filter]]))),"")</f>
        <v/>
      </c>
      <c r="X407" s="6" t="str">
        <f>IFERROR(INDEX(parent_children[children],_xlfn.AGGREGATE(15,6,ROW(parent_children[parent])/(parent_children[parent]=Main[[#Headers],[Ventilator]])-2,ROW()-ROW(Main[[#Headers],[Ventilator]]))),"")</f>
        <v/>
      </c>
      <c r="Y407" s="6" t="str">
        <f>IFERROR(INDEX(parent_children[children],_xlfn.AGGREGATE(15,6,ROW(parent_children[parent])/(parent_children[parent]=Main[[#Headers],[Gas]])-2,ROW()-ROW(Main[[#Headers],[Gas]]))),"")</f>
        <v/>
      </c>
      <c r="Z407" s="6" t="str">
        <f>IFERROR(INDEX(parent_children[children],_xlfn.AGGREGATE(15,6,ROW(parent_children[parent])/(parent_children[parent]=Main[[#Headers],[Messwert]])-2,ROW()-ROW(Main[[#Headers],[Messwert]]))),"")</f>
        <v/>
      </c>
      <c r="AA407" s="6" t="str">
        <f>IFERROR(INDEX(parent_children[children],_xlfn.AGGREGATE(15,6,ROW(parent_children[parent])/(parent_children[parent]=Main[[#Headers],[Stellbefehl]])-2,ROW()-ROW(Main[[#Headers],[Stellbefehl]]))),"")</f>
        <v/>
      </c>
      <c r="AB407" s="6" t="str">
        <f>IFERROR(INDEX(parent_children[children],_xlfn.AGGREGATE(15,6,ROW(parent_children[parent])/(parent_children[parent]=Main[[#Headers],[Schaltbefehl]])-2,ROW()-ROW(Main[[#Headers],[Schaltbefehl]]))),"")</f>
        <v/>
      </c>
      <c r="AC407" s="6" t="str">
        <f>IFERROR(INDEX(parent_children[children],_xlfn.AGGREGATE(15,6,ROW(parent_children[parent])/(parent_children[parent]=Main[[#Headers],[Betriebsmeldung]])-2,ROW()-ROW(Main[[#Headers],[Betriebsmeldung]]))),"")</f>
        <v/>
      </c>
      <c r="AD407" s="6" t="str">
        <f>IFERROR(INDEX(parent_children[children],_xlfn.AGGREGATE(15,6,ROW(parent_children[parent])/(parent_children[parent]=Main[[#Headers],[Störung]])-2,ROW()-ROW(Main[[#Headers],[Störung]]))),"")</f>
        <v/>
      </c>
    </row>
    <row r="408" spans="1:30" x14ac:dyDescent="0.25">
      <c r="A408" t="str">
        <f>IFERROR(INDEX(category_assignment[description_german],_xlfn.AGGREGATE(15,6,ROW(category_assignment[category])/(category_assignment[category]=Main[[#Headers],[System]])-2,ROW()-ROW(Main[[#Headers],[System]]))),"")</f>
        <v/>
      </c>
      <c r="B408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408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408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408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408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408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408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408" s="6" t="str">
        <f>IFERROR(INDEX(parent_children[children],_xlfn.AGGREGATE(15,6,ROW(parent_children[parent])/(parent_children[parent]=Main[[#Headers],[Kessel]])-2,ROW()-ROW(Main[[#Headers],[Kessel]]))),"")</f>
        <v/>
      </c>
      <c r="J408" s="6" t="str">
        <f>IFERROR(INDEX(parent_children[children],_xlfn.AGGREGATE(15,6,ROW(parent_children[parent])/(parent_children[parent]=Main[[#Headers],[Kältemaschine]])-2,ROW()-ROW(Main[[#Headers],[Kältemaschine]]))),"")</f>
        <v/>
      </c>
      <c r="K408" s="6" t="str">
        <f>IFERROR(INDEX(parent_children[children],_xlfn.AGGREGATE(15,6,ROW(parent_children[parent])/(parent_children[parent]=Main[[#Headers],[Speicher]])-2,ROW()-ROW(Main[[#Headers],[Speicher]]))),"")</f>
        <v/>
      </c>
      <c r="L408" s="6" t="str">
        <f>IFERROR(INDEX(parent_children[children],_xlfn.AGGREGATE(15,6,ROW(parent_children[parent])/(parent_children[parent]=Main[[#Headers],[Verteiler]])-2,ROW()-ROW(Main[[#Headers],[Verteiler]]))),"")</f>
        <v/>
      </c>
      <c r="M408" s="6" t="str">
        <f>IFERROR(INDEX(parent_children[children],_xlfn.AGGREGATE(15,6,ROW(parent_children[parent])/(parent_children[parent]=Main[[#Headers],[Unterverteiler]])-2,ROW()-ROW(Main[[#Headers],[Unterverteiler]]))),"")</f>
        <v/>
      </c>
      <c r="N408" s="6" t="str">
        <f>IFERROR(INDEX(parent_children[children],_xlfn.AGGREGATE(15,6,ROW(parent_children[parent])/(parent_children[parent]=Main[[#Headers],[Verteilsystem]])-2,ROW()-ROW(Main[[#Headers],[Verteilsystem]]))),"")</f>
        <v/>
      </c>
      <c r="O408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408" s="6" t="str">
        <f>IFERROR(INDEX(parent_children[children],_xlfn.AGGREGATE(15,6,ROW(parent_children[parent])/(parent_children[parent]=Main[[#Headers],[Wärmepumpe]])-2,ROW()-ROW(Main[[#Headers],[Wärmepumpe]]))),"")</f>
        <v/>
      </c>
      <c r="Q408" s="6" t="str">
        <f>IFERROR(INDEX(parent_children[children],_xlfn.AGGREGATE(15,6,ROW(parent_children[parent])/(parent_children[parent]=Main[[#Headers],[Ventil]])-2,ROW()-ROW(Main[[#Headers],[Ventil]]))),"")</f>
        <v/>
      </c>
      <c r="R408" s="6" t="str">
        <f>IFERROR(INDEX(parent_children[children],_xlfn.AGGREGATE(15,6,ROW(parent_children[parent])/(parent_children[parent]=Main[[#Headers],[Klappe]])-2,ROW()-ROW(Main[[#Headers],[Klappe]]))),"")</f>
        <v/>
      </c>
      <c r="S408" s="6" t="str">
        <f>IFERROR(INDEX(parent_children[children],_xlfn.AGGREGATE(15,6,ROW(parent_children[parent])/(parent_children[parent]=Main[[#Headers],[Sensor]])-2,ROW()-ROW(Main[[#Headers],[Sensor]]))),"")</f>
        <v/>
      </c>
      <c r="T408" s="6" t="str">
        <f>IFERROR(INDEX(parent_children[children],_xlfn.AGGREGATE(15,6,ROW(parent_children[parent])/(parent_children[parent]=Main[[#Headers],[Schalter]])-2,ROW()-ROW(Main[[#Headers],[Schalter]]))),"")</f>
        <v/>
      </c>
      <c r="U408" s="6" t="str">
        <f>IFERROR(INDEX(parent_children[children],_xlfn.AGGREGATE(15,6,ROW(parent_children[parent])/(parent_children[parent]=Main[[#Headers],[Wasser]])-2,ROW()-ROW(Main[[#Headers],[Wasser]]))),"")</f>
        <v/>
      </c>
      <c r="V408" s="6" t="str">
        <f>IFERROR(INDEX(parent_children[children],_xlfn.AGGREGATE(15,6,ROW(parent_children[parent])/(parent_children[parent]=Main[[#Headers],[Luft]])-2,ROW()-ROW(Main[[#Headers],[Luft]]))),"")</f>
        <v/>
      </c>
      <c r="W408" s="6" t="str">
        <f>IFERROR(INDEX(parent_children[children],_xlfn.AGGREGATE(15,6,ROW(parent_children[parent])/(parent_children[parent]=Main[[#Headers],[Filter]])-2,ROW()-ROW(Main[[#Headers],[Filter]]))),"")</f>
        <v/>
      </c>
      <c r="X408" s="6" t="str">
        <f>IFERROR(INDEX(parent_children[children],_xlfn.AGGREGATE(15,6,ROW(parent_children[parent])/(parent_children[parent]=Main[[#Headers],[Ventilator]])-2,ROW()-ROW(Main[[#Headers],[Ventilator]]))),"")</f>
        <v/>
      </c>
      <c r="Y408" s="6" t="str">
        <f>IFERROR(INDEX(parent_children[children],_xlfn.AGGREGATE(15,6,ROW(parent_children[parent])/(parent_children[parent]=Main[[#Headers],[Gas]])-2,ROW()-ROW(Main[[#Headers],[Gas]]))),"")</f>
        <v/>
      </c>
      <c r="Z408" s="6" t="str">
        <f>IFERROR(INDEX(parent_children[children],_xlfn.AGGREGATE(15,6,ROW(parent_children[parent])/(parent_children[parent]=Main[[#Headers],[Messwert]])-2,ROW()-ROW(Main[[#Headers],[Messwert]]))),"")</f>
        <v/>
      </c>
      <c r="AA408" s="6" t="str">
        <f>IFERROR(INDEX(parent_children[children],_xlfn.AGGREGATE(15,6,ROW(parent_children[parent])/(parent_children[parent]=Main[[#Headers],[Stellbefehl]])-2,ROW()-ROW(Main[[#Headers],[Stellbefehl]]))),"")</f>
        <v/>
      </c>
      <c r="AB408" s="6" t="str">
        <f>IFERROR(INDEX(parent_children[children],_xlfn.AGGREGATE(15,6,ROW(parent_children[parent])/(parent_children[parent]=Main[[#Headers],[Schaltbefehl]])-2,ROW()-ROW(Main[[#Headers],[Schaltbefehl]]))),"")</f>
        <v/>
      </c>
      <c r="AC408" s="6" t="str">
        <f>IFERROR(INDEX(parent_children[children],_xlfn.AGGREGATE(15,6,ROW(parent_children[parent])/(parent_children[parent]=Main[[#Headers],[Betriebsmeldung]])-2,ROW()-ROW(Main[[#Headers],[Betriebsmeldung]]))),"")</f>
        <v/>
      </c>
      <c r="AD408" s="6" t="str">
        <f>IFERROR(INDEX(parent_children[children],_xlfn.AGGREGATE(15,6,ROW(parent_children[parent])/(parent_children[parent]=Main[[#Headers],[Störung]])-2,ROW()-ROW(Main[[#Headers],[Störung]]))),"")</f>
        <v/>
      </c>
    </row>
    <row r="409" spans="1:30" x14ac:dyDescent="0.25">
      <c r="A409" t="str">
        <f>IFERROR(INDEX(category_assignment[description_german],_xlfn.AGGREGATE(15,6,ROW(category_assignment[category])/(category_assignment[category]=Main[[#Headers],[System]])-2,ROW()-ROW(Main[[#Headers],[System]]))),"")</f>
        <v/>
      </c>
      <c r="B409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409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409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409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409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409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409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409" s="6" t="str">
        <f>IFERROR(INDEX(parent_children[children],_xlfn.AGGREGATE(15,6,ROW(parent_children[parent])/(parent_children[parent]=Main[[#Headers],[Kessel]])-2,ROW()-ROW(Main[[#Headers],[Kessel]]))),"")</f>
        <v/>
      </c>
      <c r="J409" s="6" t="str">
        <f>IFERROR(INDEX(parent_children[children],_xlfn.AGGREGATE(15,6,ROW(parent_children[parent])/(parent_children[parent]=Main[[#Headers],[Kältemaschine]])-2,ROW()-ROW(Main[[#Headers],[Kältemaschine]]))),"")</f>
        <v/>
      </c>
      <c r="K409" s="6" t="str">
        <f>IFERROR(INDEX(parent_children[children],_xlfn.AGGREGATE(15,6,ROW(parent_children[parent])/(parent_children[parent]=Main[[#Headers],[Speicher]])-2,ROW()-ROW(Main[[#Headers],[Speicher]]))),"")</f>
        <v/>
      </c>
      <c r="L409" s="6" t="str">
        <f>IFERROR(INDEX(parent_children[children],_xlfn.AGGREGATE(15,6,ROW(parent_children[parent])/(parent_children[parent]=Main[[#Headers],[Verteiler]])-2,ROW()-ROW(Main[[#Headers],[Verteiler]]))),"")</f>
        <v/>
      </c>
      <c r="M409" s="6" t="str">
        <f>IFERROR(INDEX(parent_children[children],_xlfn.AGGREGATE(15,6,ROW(parent_children[parent])/(parent_children[parent]=Main[[#Headers],[Unterverteiler]])-2,ROW()-ROW(Main[[#Headers],[Unterverteiler]]))),"")</f>
        <v/>
      </c>
      <c r="N409" s="6" t="str">
        <f>IFERROR(INDEX(parent_children[children],_xlfn.AGGREGATE(15,6,ROW(parent_children[parent])/(parent_children[parent]=Main[[#Headers],[Verteilsystem]])-2,ROW()-ROW(Main[[#Headers],[Verteilsystem]]))),"")</f>
        <v/>
      </c>
      <c r="O409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409" s="6" t="str">
        <f>IFERROR(INDEX(parent_children[children],_xlfn.AGGREGATE(15,6,ROW(parent_children[parent])/(parent_children[parent]=Main[[#Headers],[Wärmepumpe]])-2,ROW()-ROW(Main[[#Headers],[Wärmepumpe]]))),"")</f>
        <v/>
      </c>
      <c r="Q409" s="6" t="str">
        <f>IFERROR(INDEX(parent_children[children],_xlfn.AGGREGATE(15,6,ROW(parent_children[parent])/(parent_children[parent]=Main[[#Headers],[Ventil]])-2,ROW()-ROW(Main[[#Headers],[Ventil]]))),"")</f>
        <v/>
      </c>
      <c r="R409" s="6" t="str">
        <f>IFERROR(INDEX(parent_children[children],_xlfn.AGGREGATE(15,6,ROW(parent_children[parent])/(parent_children[parent]=Main[[#Headers],[Klappe]])-2,ROW()-ROW(Main[[#Headers],[Klappe]]))),"")</f>
        <v/>
      </c>
      <c r="S409" s="6" t="str">
        <f>IFERROR(INDEX(parent_children[children],_xlfn.AGGREGATE(15,6,ROW(parent_children[parent])/(parent_children[parent]=Main[[#Headers],[Sensor]])-2,ROW()-ROW(Main[[#Headers],[Sensor]]))),"")</f>
        <v/>
      </c>
      <c r="T409" s="6" t="str">
        <f>IFERROR(INDEX(parent_children[children],_xlfn.AGGREGATE(15,6,ROW(parent_children[parent])/(parent_children[parent]=Main[[#Headers],[Schalter]])-2,ROW()-ROW(Main[[#Headers],[Schalter]]))),"")</f>
        <v/>
      </c>
      <c r="U409" s="6" t="str">
        <f>IFERROR(INDEX(parent_children[children],_xlfn.AGGREGATE(15,6,ROW(parent_children[parent])/(parent_children[parent]=Main[[#Headers],[Wasser]])-2,ROW()-ROW(Main[[#Headers],[Wasser]]))),"")</f>
        <v/>
      </c>
      <c r="V409" s="6" t="str">
        <f>IFERROR(INDEX(parent_children[children],_xlfn.AGGREGATE(15,6,ROW(parent_children[parent])/(parent_children[parent]=Main[[#Headers],[Luft]])-2,ROW()-ROW(Main[[#Headers],[Luft]]))),"")</f>
        <v/>
      </c>
      <c r="W409" s="6" t="str">
        <f>IFERROR(INDEX(parent_children[children],_xlfn.AGGREGATE(15,6,ROW(parent_children[parent])/(parent_children[parent]=Main[[#Headers],[Filter]])-2,ROW()-ROW(Main[[#Headers],[Filter]]))),"")</f>
        <v/>
      </c>
      <c r="X409" s="6" t="str">
        <f>IFERROR(INDEX(parent_children[children],_xlfn.AGGREGATE(15,6,ROW(parent_children[parent])/(parent_children[parent]=Main[[#Headers],[Ventilator]])-2,ROW()-ROW(Main[[#Headers],[Ventilator]]))),"")</f>
        <v/>
      </c>
      <c r="Y409" s="6" t="str">
        <f>IFERROR(INDEX(parent_children[children],_xlfn.AGGREGATE(15,6,ROW(parent_children[parent])/(parent_children[parent]=Main[[#Headers],[Gas]])-2,ROW()-ROW(Main[[#Headers],[Gas]]))),"")</f>
        <v/>
      </c>
      <c r="Z409" s="6" t="str">
        <f>IFERROR(INDEX(parent_children[children],_xlfn.AGGREGATE(15,6,ROW(parent_children[parent])/(parent_children[parent]=Main[[#Headers],[Messwert]])-2,ROW()-ROW(Main[[#Headers],[Messwert]]))),"")</f>
        <v/>
      </c>
      <c r="AA409" s="6" t="str">
        <f>IFERROR(INDEX(parent_children[children],_xlfn.AGGREGATE(15,6,ROW(parent_children[parent])/(parent_children[parent]=Main[[#Headers],[Stellbefehl]])-2,ROW()-ROW(Main[[#Headers],[Stellbefehl]]))),"")</f>
        <v/>
      </c>
      <c r="AB409" s="6" t="str">
        <f>IFERROR(INDEX(parent_children[children],_xlfn.AGGREGATE(15,6,ROW(parent_children[parent])/(parent_children[parent]=Main[[#Headers],[Schaltbefehl]])-2,ROW()-ROW(Main[[#Headers],[Schaltbefehl]]))),"")</f>
        <v/>
      </c>
      <c r="AC409" s="6" t="str">
        <f>IFERROR(INDEX(parent_children[children],_xlfn.AGGREGATE(15,6,ROW(parent_children[parent])/(parent_children[parent]=Main[[#Headers],[Betriebsmeldung]])-2,ROW()-ROW(Main[[#Headers],[Betriebsmeldung]]))),"")</f>
        <v/>
      </c>
      <c r="AD409" s="6" t="str">
        <f>IFERROR(INDEX(parent_children[children],_xlfn.AGGREGATE(15,6,ROW(parent_children[parent])/(parent_children[parent]=Main[[#Headers],[Störung]])-2,ROW()-ROW(Main[[#Headers],[Störung]]))),"")</f>
        <v/>
      </c>
    </row>
    <row r="410" spans="1:30" x14ac:dyDescent="0.25">
      <c r="A410" t="str">
        <f>IFERROR(INDEX(category_assignment[description_german],_xlfn.AGGREGATE(15,6,ROW(category_assignment[category])/(category_assignment[category]=Main[[#Headers],[System]])-2,ROW()-ROW(Main[[#Headers],[System]]))),"")</f>
        <v/>
      </c>
      <c r="B410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410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410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410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410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410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410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410" s="6" t="str">
        <f>IFERROR(INDEX(parent_children[children],_xlfn.AGGREGATE(15,6,ROW(parent_children[parent])/(parent_children[parent]=Main[[#Headers],[Kessel]])-2,ROW()-ROW(Main[[#Headers],[Kessel]]))),"")</f>
        <v/>
      </c>
      <c r="J410" s="6" t="str">
        <f>IFERROR(INDEX(parent_children[children],_xlfn.AGGREGATE(15,6,ROW(parent_children[parent])/(parent_children[parent]=Main[[#Headers],[Kältemaschine]])-2,ROW()-ROW(Main[[#Headers],[Kältemaschine]]))),"")</f>
        <v/>
      </c>
      <c r="K410" s="6" t="str">
        <f>IFERROR(INDEX(parent_children[children],_xlfn.AGGREGATE(15,6,ROW(parent_children[parent])/(parent_children[parent]=Main[[#Headers],[Speicher]])-2,ROW()-ROW(Main[[#Headers],[Speicher]]))),"")</f>
        <v/>
      </c>
      <c r="L410" s="6" t="str">
        <f>IFERROR(INDEX(parent_children[children],_xlfn.AGGREGATE(15,6,ROW(parent_children[parent])/(parent_children[parent]=Main[[#Headers],[Verteiler]])-2,ROW()-ROW(Main[[#Headers],[Verteiler]]))),"")</f>
        <v/>
      </c>
      <c r="M410" s="6" t="str">
        <f>IFERROR(INDEX(parent_children[children],_xlfn.AGGREGATE(15,6,ROW(parent_children[parent])/(parent_children[parent]=Main[[#Headers],[Unterverteiler]])-2,ROW()-ROW(Main[[#Headers],[Unterverteiler]]))),"")</f>
        <v/>
      </c>
      <c r="N410" s="6" t="str">
        <f>IFERROR(INDEX(parent_children[children],_xlfn.AGGREGATE(15,6,ROW(parent_children[parent])/(parent_children[parent]=Main[[#Headers],[Verteilsystem]])-2,ROW()-ROW(Main[[#Headers],[Verteilsystem]]))),"")</f>
        <v/>
      </c>
      <c r="O410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410" s="6" t="str">
        <f>IFERROR(INDEX(parent_children[children],_xlfn.AGGREGATE(15,6,ROW(parent_children[parent])/(parent_children[parent]=Main[[#Headers],[Wärmepumpe]])-2,ROW()-ROW(Main[[#Headers],[Wärmepumpe]]))),"")</f>
        <v/>
      </c>
      <c r="Q410" s="6" t="str">
        <f>IFERROR(INDEX(parent_children[children],_xlfn.AGGREGATE(15,6,ROW(parent_children[parent])/(parent_children[parent]=Main[[#Headers],[Ventil]])-2,ROW()-ROW(Main[[#Headers],[Ventil]]))),"")</f>
        <v/>
      </c>
      <c r="R410" s="6" t="str">
        <f>IFERROR(INDEX(parent_children[children],_xlfn.AGGREGATE(15,6,ROW(parent_children[parent])/(parent_children[parent]=Main[[#Headers],[Klappe]])-2,ROW()-ROW(Main[[#Headers],[Klappe]]))),"")</f>
        <v/>
      </c>
      <c r="S410" s="6" t="str">
        <f>IFERROR(INDEX(parent_children[children],_xlfn.AGGREGATE(15,6,ROW(parent_children[parent])/(parent_children[parent]=Main[[#Headers],[Sensor]])-2,ROW()-ROW(Main[[#Headers],[Sensor]]))),"")</f>
        <v/>
      </c>
      <c r="T410" s="6" t="str">
        <f>IFERROR(INDEX(parent_children[children],_xlfn.AGGREGATE(15,6,ROW(parent_children[parent])/(parent_children[parent]=Main[[#Headers],[Schalter]])-2,ROW()-ROW(Main[[#Headers],[Schalter]]))),"")</f>
        <v/>
      </c>
      <c r="U410" s="6" t="str">
        <f>IFERROR(INDEX(parent_children[children],_xlfn.AGGREGATE(15,6,ROW(parent_children[parent])/(parent_children[parent]=Main[[#Headers],[Wasser]])-2,ROW()-ROW(Main[[#Headers],[Wasser]]))),"")</f>
        <v/>
      </c>
      <c r="V410" s="6" t="str">
        <f>IFERROR(INDEX(parent_children[children],_xlfn.AGGREGATE(15,6,ROW(parent_children[parent])/(parent_children[parent]=Main[[#Headers],[Luft]])-2,ROW()-ROW(Main[[#Headers],[Luft]]))),"")</f>
        <v/>
      </c>
      <c r="W410" s="6" t="str">
        <f>IFERROR(INDEX(parent_children[children],_xlfn.AGGREGATE(15,6,ROW(parent_children[parent])/(parent_children[parent]=Main[[#Headers],[Filter]])-2,ROW()-ROW(Main[[#Headers],[Filter]]))),"")</f>
        <v/>
      </c>
      <c r="X410" s="6" t="str">
        <f>IFERROR(INDEX(parent_children[children],_xlfn.AGGREGATE(15,6,ROW(parent_children[parent])/(parent_children[parent]=Main[[#Headers],[Ventilator]])-2,ROW()-ROW(Main[[#Headers],[Ventilator]]))),"")</f>
        <v/>
      </c>
      <c r="Y410" s="6" t="str">
        <f>IFERROR(INDEX(parent_children[children],_xlfn.AGGREGATE(15,6,ROW(parent_children[parent])/(parent_children[parent]=Main[[#Headers],[Gas]])-2,ROW()-ROW(Main[[#Headers],[Gas]]))),"")</f>
        <v/>
      </c>
      <c r="Z410" s="6" t="str">
        <f>IFERROR(INDEX(parent_children[children],_xlfn.AGGREGATE(15,6,ROW(parent_children[parent])/(parent_children[parent]=Main[[#Headers],[Messwert]])-2,ROW()-ROW(Main[[#Headers],[Messwert]]))),"")</f>
        <v/>
      </c>
      <c r="AA410" s="6" t="str">
        <f>IFERROR(INDEX(parent_children[children],_xlfn.AGGREGATE(15,6,ROW(parent_children[parent])/(parent_children[parent]=Main[[#Headers],[Stellbefehl]])-2,ROW()-ROW(Main[[#Headers],[Stellbefehl]]))),"")</f>
        <v/>
      </c>
      <c r="AB410" s="6" t="str">
        <f>IFERROR(INDEX(parent_children[children],_xlfn.AGGREGATE(15,6,ROW(parent_children[parent])/(parent_children[parent]=Main[[#Headers],[Schaltbefehl]])-2,ROW()-ROW(Main[[#Headers],[Schaltbefehl]]))),"")</f>
        <v/>
      </c>
      <c r="AC410" s="6" t="str">
        <f>IFERROR(INDEX(parent_children[children],_xlfn.AGGREGATE(15,6,ROW(parent_children[parent])/(parent_children[parent]=Main[[#Headers],[Betriebsmeldung]])-2,ROW()-ROW(Main[[#Headers],[Betriebsmeldung]]))),"")</f>
        <v/>
      </c>
      <c r="AD410" s="6" t="str">
        <f>IFERROR(INDEX(parent_children[children],_xlfn.AGGREGATE(15,6,ROW(parent_children[parent])/(parent_children[parent]=Main[[#Headers],[Störung]])-2,ROW()-ROW(Main[[#Headers],[Störung]]))),"")</f>
        <v/>
      </c>
    </row>
    <row r="411" spans="1:30" x14ac:dyDescent="0.25">
      <c r="A411" t="str">
        <f>IFERROR(INDEX(category_assignment[description_german],_xlfn.AGGREGATE(15,6,ROW(category_assignment[category])/(category_assignment[category]=Main[[#Headers],[System]])-2,ROW()-ROW(Main[[#Headers],[System]]))),"")</f>
        <v/>
      </c>
      <c r="B411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411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411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411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411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411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411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411" s="6" t="str">
        <f>IFERROR(INDEX(parent_children[children],_xlfn.AGGREGATE(15,6,ROW(parent_children[parent])/(parent_children[parent]=Main[[#Headers],[Kessel]])-2,ROW()-ROW(Main[[#Headers],[Kessel]]))),"")</f>
        <v/>
      </c>
      <c r="J411" s="6" t="str">
        <f>IFERROR(INDEX(parent_children[children],_xlfn.AGGREGATE(15,6,ROW(parent_children[parent])/(parent_children[parent]=Main[[#Headers],[Kältemaschine]])-2,ROW()-ROW(Main[[#Headers],[Kältemaschine]]))),"")</f>
        <v/>
      </c>
      <c r="K411" s="6" t="str">
        <f>IFERROR(INDEX(parent_children[children],_xlfn.AGGREGATE(15,6,ROW(parent_children[parent])/(parent_children[parent]=Main[[#Headers],[Speicher]])-2,ROW()-ROW(Main[[#Headers],[Speicher]]))),"")</f>
        <v/>
      </c>
      <c r="L411" s="6" t="str">
        <f>IFERROR(INDEX(parent_children[children],_xlfn.AGGREGATE(15,6,ROW(parent_children[parent])/(parent_children[parent]=Main[[#Headers],[Verteiler]])-2,ROW()-ROW(Main[[#Headers],[Verteiler]]))),"")</f>
        <v/>
      </c>
      <c r="M411" s="6" t="str">
        <f>IFERROR(INDEX(parent_children[children],_xlfn.AGGREGATE(15,6,ROW(parent_children[parent])/(parent_children[parent]=Main[[#Headers],[Unterverteiler]])-2,ROW()-ROW(Main[[#Headers],[Unterverteiler]]))),"")</f>
        <v/>
      </c>
      <c r="N411" s="6" t="str">
        <f>IFERROR(INDEX(parent_children[children],_xlfn.AGGREGATE(15,6,ROW(parent_children[parent])/(parent_children[parent]=Main[[#Headers],[Verteilsystem]])-2,ROW()-ROW(Main[[#Headers],[Verteilsystem]]))),"")</f>
        <v/>
      </c>
      <c r="O411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411" s="6" t="str">
        <f>IFERROR(INDEX(parent_children[children],_xlfn.AGGREGATE(15,6,ROW(parent_children[parent])/(parent_children[parent]=Main[[#Headers],[Wärmepumpe]])-2,ROW()-ROW(Main[[#Headers],[Wärmepumpe]]))),"")</f>
        <v/>
      </c>
      <c r="Q411" s="6" t="str">
        <f>IFERROR(INDEX(parent_children[children],_xlfn.AGGREGATE(15,6,ROW(parent_children[parent])/(parent_children[parent]=Main[[#Headers],[Ventil]])-2,ROW()-ROW(Main[[#Headers],[Ventil]]))),"")</f>
        <v/>
      </c>
      <c r="R411" s="6" t="str">
        <f>IFERROR(INDEX(parent_children[children],_xlfn.AGGREGATE(15,6,ROW(parent_children[parent])/(parent_children[parent]=Main[[#Headers],[Klappe]])-2,ROW()-ROW(Main[[#Headers],[Klappe]]))),"")</f>
        <v/>
      </c>
      <c r="S411" s="6" t="str">
        <f>IFERROR(INDEX(parent_children[children],_xlfn.AGGREGATE(15,6,ROW(parent_children[parent])/(parent_children[parent]=Main[[#Headers],[Sensor]])-2,ROW()-ROW(Main[[#Headers],[Sensor]]))),"")</f>
        <v/>
      </c>
      <c r="T411" s="6" t="str">
        <f>IFERROR(INDEX(parent_children[children],_xlfn.AGGREGATE(15,6,ROW(parent_children[parent])/(parent_children[parent]=Main[[#Headers],[Schalter]])-2,ROW()-ROW(Main[[#Headers],[Schalter]]))),"")</f>
        <v/>
      </c>
      <c r="U411" s="6" t="str">
        <f>IFERROR(INDEX(parent_children[children],_xlfn.AGGREGATE(15,6,ROW(parent_children[parent])/(parent_children[parent]=Main[[#Headers],[Wasser]])-2,ROW()-ROW(Main[[#Headers],[Wasser]]))),"")</f>
        <v/>
      </c>
      <c r="V411" s="6" t="str">
        <f>IFERROR(INDEX(parent_children[children],_xlfn.AGGREGATE(15,6,ROW(parent_children[parent])/(parent_children[parent]=Main[[#Headers],[Luft]])-2,ROW()-ROW(Main[[#Headers],[Luft]]))),"")</f>
        <v/>
      </c>
      <c r="W411" s="6" t="str">
        <f>IFERROR(INDEX(parent_children[children],_xlfn.AGGREGATE(15,6,ROW(parent_children[parent])/(parent_children[parent]=Main[[#Headers],[Filter]])-2,ROW()-ROW(Main[[#Headers],[Filter]]))),"")</f>
        <v/>
      </c>
      <c r="X411" s="6" t="str">
        <f>IFERROR(INDEX(parent_children[children],_xlfn.AGGREGATE(15,6,ROW(parent_children[parent])/(parent_children[parent]=Main[[#Headers],[Ventilator]])-2,ROW()-ROW(Main[[#Headers],[Ventilator]]))),"")</f>
        <v/>
      </c>
      <c r="Y411" s="6" t="str">
        <f>IFERROR(INDEX(parent_children[children],_xlfn.AGGREGATE(15,6,ROW(parent_children[parent])/(parent_children[parent]=Main[[#Headers],[Gas]])-2,ROW()-ROW(Main[[#Headers],[Gas]]))),"")</f>
        <v/>
      </c>
      <c r="Z411" s="6" t="str">
        <f>IFERROR(INDEX(parent_children[children],_xlfn.AGGREGATE(15,6,ROW(parent_children[parent])/(parent_children[parent]=Main[[#Headers],[Messwert]])-2,ROW()-ROW(Main[[#Headers],[Messwert]]))),"")</f>
        <v/>
      </c>
      <c r="AA411" s="6" t="str">
        <f>IFERROR(INDEX(parent_children[children],_xlfn.AGGREGATE(15,6,ROW(parent_children[parent])/(parent_children[parent]=Main[[#Headers],[Stellbefehl]])-2,ROW()-ROW(Main[[#Headers],[Stellbefehl]]))),"")</f>
        <v/>
      </c>
      <c r="AB411" s="6" t="str">
        <f>IFERROR(INDEX(parent_children[children],_xlfn.AGGREGATE(15,6,ROW(parent_children[parent])/(parent_children[parent]=Main[[#Headers],[Schaltbefehl]])-2,ROW()-ROW(Main[[#Headers],[Schaltbefehl]]))),"")</f>
        <v/>
      </c>
      <c r="AC411" s="6" t="str">
        <f>IFERROR(INDEX(parent_children[children],_xlfn.AGGREGATE(15,6,ROW(parent_children[parent])/(parent_children[parent]=Main[[#Headers],[Betriebsmeldung]])-2,ROW()-ROW(Main[[#Headers],[Betriebsmeldung]]))),"")</f>
        <v/>
      </c>
      <c r="AD411" s="6" t="str">
        <f>IFERROR(INDEX(parent_children[children],_xlfn.AGGREGATE(15,6,ROW(parent_children[parent])/(parent_children[parent]=Main[[#Headers],[Störung]])-2,ROW()-ROW(Main[[#Headers],[Störung]]))),"")</f>
        <v/>
      </c>
    </row>
    <row r="412" spans="1:30" x14ac:dyDescent="0.25">
      <c r="A412" t="str">
        <f>IFERROR(INDEX(category_assignment[description_german],_xlfn.AGGREGATE(15,6,ROW(category_assignment[category])/(category_assignment[category]=Main[[#Headers],[System]])-2,ROW()-ROW(Main[[#Headers],[System]]))),"")</f>
        <v/>
      </c>
      <c r="B412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412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412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412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412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412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412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412" s="6" t="str">
        <f>IFERROR(INDEX(parent_children[children],_xlfn.AGGREGATE(15,6,ROW(parent_children[parent])/(parent_children[parent]=Main[[#Headers],[Kessel]])-2,ROW()-ROW(Main[[#Headers],[Kessel]]))),"")</f>
        <v/>
      </c>
      <c r="J412" s="6" t="str">
        <f>IFERROR(INDEX(parent_children[children],_xlfn.AGGREGATE(15,6,ROW(parent_children[parent])/(parent_children[parent]=Main[[#Headers],[Kältemaschine]])-2,ROW()-ROW(Main[[#Headers],[Kältemaschine]]))),"")</f>
        <v/>
      </c>
      <c r="K412" s="6" t="str">
        <f>IFERROR(INDEX(parent_children[children],_xlfn.AGGREGATE(15,6,ROW(parent_children[parent])/(parent_children[parent]=Main[[#Headers],[Speicher]])-2,ROW()-ROW(Main[[#Headers],[Speicher]]))),"")</f>
        <v/>
      </c>
      <c r="L412" s="6" t="str">
        <f>IFERROR(INDEX(parent_children[children],_xlfn.AGGREGATE(15,6,ROW(parent_children[parent])/(parent_children[parent]=Main[[#Headers],[Verteiler]])-2,ROW()-ROW(Main[[#Headers],[Verteiler]]))),"")</f>
        <v/>
      </c>
      <c r="M412" s="6" t="str">
        <f>IFERROR(INDEX(parent_children[children],_xlfn.AGGREGATE(15,6,ROW(parent_children[parent])/(parent_children[parent]=Main[[#Headers],[Unterverteiler]])-2,ROW()-ROW(Main[[#Headers],[Unterverteiler]]))),"")</f>
        <v/>
      </c>
      <c r="N412" s="6" t="str">
        <f>IFERROR(INDEX(parent_children[children],_xlfn.AGGREGATE(15,6,ROW(parent_children[parent])/(parent_children[parent]=Main[[#Headers],[Verteilsystem]])-2,ROW()-ROW(Main[[#Headers],[Verteilsystem]]))),"")</f>
        <v/>
      </c>
      <c r="O412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412" s="6" t="str">
        <f>IFERROR(INDEX(parent_children[children],_xlfn.AGGREGATE(15,6,ROW(parent_children[parent])/(parent_children[parent]=Main[[#Headers],[Wärmepumpe]])-2,ROW()-ROW(Main[[#Headers],[Wärmepumpe]]))),"")</f>
        <v/>
      </c>
      <c r="Q412" s="6" t="str">
        <f>IFERROR(INDEX(parent_children[children],_xlfn.AGGREGATE(15,6,ROW(parent_children[parent])/(parent_children[parent]=Main[[#Headers],[Ventil]])-2,ROW()-ROW(Main[[#Headers],[Ventil]]))),"")</f>
        <v/>
      </c>
      <c r="R412" s="6" t="str">
        <f>IFERROR(INDEX(parent_children[children],_xlfn.AGGREGATE(15,6,ROW(parent_children[parent])/(parent_children[parent]=Main[[#Headers],[Klappe]])-2,ROW()-ROW(Main[[#Headers],[Klappe]]))),"")</f>
        <v/>
      </c>
      <c r="S412" s="6" t="str">
        <f>IFERROR(INDEX(parent_children[children],_xlfn.AGGREGATE(15,6,ROW(parent_children[parent])/(parent_children[parent]=Main[[#Headers],[Sensor]])-2,ROW()-ROW(Main[[#Headers],[Sensor]]))),"")</f>
        <v/>
      </c>
      <c r="T412" s="6" t="str">
        <f>IFERROR(INDEX(parent_children[children],_xlfn.AGGREGATE(15,6,ROW(parent_children[parent])/(parent_children[parent]=Main[[#Headers],[Schalter]])-2,ROW()-ROW(Main[[#Headers],[Schalter]]))),"")</f>
        <v/>
      </c>
      <c r="U412" s="6" t="str">
        <f>IFERROR(INDEX(parent_children[children],_xlfn.AGGREGATE(15,6,ROW(parent_children[parent])/(parent_children[parent]=Main[[#Headers],[Wasser]])-2,ROW()-ROW(Main[[#Headers],[Wasser]]))),"")</f>
        <v/>
      </c>
      <c r="V412" s="6" t="str">
        <f>IFERROR(INDEX(parent_children[children],_xlfn.AGGREGATE(15,6,ROW(parent_children[parent])/(parent_children[parent]=Main[[#Headers],[Luft]])-2,ROW()-ROW(Main[[#Headers],[Luft]]))),"")</f>
        <v/>
      </c>
      <c r="W412" s="6" t="str">
        <f>IFERROR(INDEX(parent_children[children],_xlfn.AGGREGATE(15,6,ROW(parent_children[parent])/(parent_children[parent]=Main[[#Headers],[Filter]])-2,ROW()-ROW(Main[[#Headers],[Filter]]))),"")</f>
        <v/>
      </c>
      <c r="X412" s="6" t="str">
        <f>IFERROR(INDEX(parent_children[children],_xlfn.AGGREGATE(15,6,ROW(parent_children[parent])/(parent_children[parent]=Main[[#Headers],[Ventilator]])-2,ROW()-ROW(Main[[#Headers],[Ventilator]]))),"")</f>
        <v/>
      </c>
      <c r="Y412" s="6" t="str">
        <f>IFERROR(INDEX(parent_children[children],_xlfn.AGGREGATE(15,6,ROW(parent_children[parent])/(parent_children[parent]=Main[[#Headers],[Gas]])-2,ROW()-ROW(Main[[#Headers],[Gas]]))),"")</f>
        <v/>
      </c>
      <c r="Z412" s="6" t="str">
        <f>IFERROR(INDEX(parent_children[children],_xlfn.AGGREGATE(15,6,ROW(parent_children[parent])/(parent_children[parent]=Main[[#Headers],[Messwert]])-2,ROW()-ROW(Main[[#Headers],[Messwert]]))),"")</f>
        <v/>
      </c>
      <c r="AA412" s="6" t="str">
        <f>IFERROR(INDEX(parent_children[children],_xlfn.AGGREGATE(15,6,ROW(parent_children[parent])/(parent_children[parent]=Main[[#Headers],[Stellbefehl]])-2,ROW()-ROW(Main[[#Headers],[Stellbefehl]]))),"")</f>
        <v/>
      </c>
      <c r="AB412" s="6" t="str">
        <f>IFERROR(INDEX(parent_children[children],_xlfn.AGGREGATE(15,6,ROW(parent_children[parent])/(parent_children[parent]=Main[[#Headers],[Schaltbefehl]])-2,ROW()-ROW(Main[[#Headers],[Schaltbefehl]]))),"")</f>
        <v/>
      </c>
      <c r="AC412" s="6" t="str">
        <f>IFERROR(INDEX(parent_children[children],_xlfn.AGGREGATE(15,6,ROW(parent_children[parent])/(parent_children[parent]=Main[[#Headers],[Betriebsmeldung]])-2,ROW()-ROW(Main[[#Headers],[Betriebsmeldung]]))),"")</f>
        <v/>
      </c>
      <c r="AD412" s="6" t="str">
        <f>IFERROR(INDEX(parent_children[children],_xlfn.AGGREGATE(15,6,ROW(parent_children[parent])/(parent_children[parent]=Main[[#Headers],[Störung]])-2,ROW()-ROW(Main[[#Headers],[Störung]]))),"")</f>
        <v/>
      </c>
    </row>
    <row r="413" spans="1:30" x14ac:dyDescent="0.25">
      <c r="A413" t="str">
        <f>IFERROR(INDEX(category_assignment[description_german],_xlfn.AGGREGATE(15,6,ROW(category_assignment[category])/(category_assignment[category]=Main[[#Headers],[System]])-2,ROW()-ROW(Main[[#Headers],[System]]))),"")</f>
        <v/>
      </c>
      <c r="B413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413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413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413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413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413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413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413" s="6" t="str">
        <f>IFERROR(INDEX(parent_children[children],_xlfn.AGGREGATE(15,6,ROW(parent_children[parent])/(parent_children[parent]=Main[[#Headers],[Kessel]])-2,ROW()-ROW(Main[[#Headers],[Kessel]]))),"")</f>
        <v/>
      </c>
      <c r="J413" s="6" t="str">
        <f>IFERROR(INDEX(parent_children[children],_xlfn.AGGREGATE(15,6,ROW(parent_children[parent])/(parent_children[parent]=Main[[#Headers],[Kältemaschine]])-2,ROW()-ROW(Main[[#Headers],[Kältemaschine]]))),"")</f>
        <v/>
      </c>
      <c r="K413" s="6" t="str">
        <f>IFERROR(INDEX(parent_children[children],_xlfn.AGGREGATE(15,6,ROW(parent_children[parent])/(parent_children[parent]=Main[[#Headers],[Speicher]])-2,ROW()-ROW(Main[[#Headers],[Speicher]]))),"")</f>
        <v/>
      </c>
      <c r="L413" s="6" t="str">
        <f>IFERROR(INDEX(parent_children[children],_xlfn.AGGREGATE(15,6,ROW(parent_children[parent])/(parent_children[parent]=Main[[#Headers],[Verteiler]])-2,ROW()-ROW(Main[[#Headers],[Verteiler]]))),"")</f>
        <v/>
      </c>
      <c r="M413" s="6" t="str">
        <f>IFERROR(INDEX(parent_children[children],_xlfn.AGGREGATE(15,6,ROW(parent_children[parent])/(parent_children[parent]=Main[[#Headers],[Unterverteiler]])-2,ROW()-ROW(Main[[#Headers],[Unterverteiler]]))),"")</f>
        <v/>
      </c>
      <c r="N413" s="6" t="str">
        <f>IFERROR(INDEX(parent_children[children],_xlfn.AGGREGATE(15,6,ROW(parent_children[parent])/(parent_children[parent]=Main[[#Headers],[Verteilsystem]])-2,ROW()-ROW(Main[[#Headers],[Verteilsystem]]))),"")</f>
        <v/>
      </c>
      <c r="O413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413" s="6" t="str">
        <f>IFERROR(INDEX(parent_children[children],_xlfn.AGGREGATE(15,6,ROW(parent_children[parent])/(parent_children[parent]=Main[[#Headers],[Wärmepumpe]])-2,ROW()-ROW(Main[[#Headers],[Wärmepumpe]]))),"")</f>
        <v/>
      </c>
      <c r="Q413" s="6" t="str">
        <f>IFERROR(INDEX(parent_children[children],_xlfn.AGGREGATE(15,6,ROW(parent_children[parent])/(parent_children[parent]=Main[[#Headers],[Ventil]])-2,ROW()-ROW(Main[[#Headers],[Ventil]]))),"")</f>
        <v/>
      </c>
      <c r="R413" s="6" t="str">
        <f>IFERROR(INDEX(parent_children[children],_xlfn.AGGREGATE(15,6,ROW(parent_children[parent])/(parent_children[parent]=Main[[#Headers],[Klappe]])-2,ROW()-ROW(Main[[#Headers],[Klappe]]))),"")</f>
        <v/>
      </c>
      <c r="S413" s="6" t="str">
        <f>IFERROR(INDEX(parent_children[children],_xlfn.AGGREGATE(15,6,ROW(parent_children[parent])/(parent_children[parent]=Main[[#Headers],[Sensor]])-2,ROW()-ROW(Main[[#Headers],[Sensor]]))),"")</f>
        <v/>
      </c>
      <c r="T413" s="6" t="str">
        <f>IFERROR(INDEX(parent_children[children],_xlfn.AGGREGATE(15,6,ROW(parent_children[parent])/(parent_children[parent]=Main[[#Headers],[Schalter]])-2,ROW()-ROW(Main[[#Headers],[Schalter]]))),"")</f>
        <v/>
      </c>
      <c r="U413" s="6" t="str">
        <f>IFERROR(INDEX(parent_children[children],_xlfn.AGGREGATE(15,6,ROW(parent_children[parent])/(parent_children[parent]=Main[[#Headers],[Wasser]])-2,ROW()-ROW(Main[[#Headers],[Wasser]]))),"")</f>
        <v/>
      </c>
      <c r="V413" s="6" t="str">
        <f>IFERROR(INDEX(parent_children[children],_xlfn.AGGREGATE(15,6,ROW(parent_children[parent])/(parent_children[parent]=Main[[#Headers],[Luft]])-2,ROW()-ROW(Main[[#Headers],[Luft]]))),"")</f>
        <v/>
      </c>
      <c r="W413" s="6" t="str">
        <f>IFERROR(INDEX(parent_children[children],_xlfn.AGGREGATE(15,6,ROW(parent_children[parent])/(parent_children[parent]=Main[[#Headers],[Filter]])-2,ROW()-ROW(Main[[#Headers],[Filter]]))),"")</f>
        <v/>
      </c>
      <c r="X413" s="6" t="str">
        <f>IFERROR(INDEX(parent_children[children],_xlfn.AGGREGATE(15,6,ROW(parent_children[parent])/(parent_children[parent]=Main[[#Headers],[Ventilator]])-2,ROW()-ROW(Main[[#Headers],[Ventilator]]))),"")</f>
        <v/>
      </c>
      <c r="Y413" s="6" t="str">
        <f>IFERROR(INDEX(parent_children[children],_xlfn.AGGREGATE(15,6,ROW(parent_children[parent])/(parent_children[parent]=Main[[#Headers],[Gas]])-2,ROW()-ROW(Main[[#Headers],[Gas]]))),"")</f>
        <v/>
      </c>
      <c r="Z413" s="6" t="str">
        <f>IFERROR(INDEX(parent_children[children],_xlfn.AGGREGATE(15,6,ROW(parent_children[parent])/(parent_children[parent]=Main[[#Headers],[Messwert]])-2,ROW()-ROW(Main[[#Headers],[Messwert]]))),"")</f>
        <v/>
      </c>
      <c r="AA413" s="6" t="str">
        <f>IFERROR(INDEX(parent_children[children],_xlfn.AGGREGATE(15,6,ROW(parent_children[parent])/(parent_children[parent]=Main[[#Headers],[Stellbefehl]])-2,ROW()-ROW(Main[[#Headers],[Stellbefehl]]))),"")</f>
        <v/>
      </c>
      <c r="AB413" s="6" t="str">
        <f>IFERROR(INDEX(parent_children[children],_xlfn.AGGREGATE(15,6,ROW(parent_children[parent])/(parent_children[parent]=Main[[#Headers],[Schaltbefehl]])-2,ROW()-ROW(Main[[#Headers],[Schaltbefehl]]))),"")</f>
        <v/>
      </c>
      <c r="AC413" s="6" t="str">
        <f>IFERROR(INDEX(parent_children[children],_xlfn.AGGREGATE(15,6,ROW(parent_children[parent])/(parent_children[parent]=Main[[#Headers],[Betriebsmeldung]])-2,ROW()-ROW(Main[[#Headers],[Betriebsmeldung]]))),"")</f>
        <v/>
      </c>
      <c r="AD413" s="6" t="str">
        <f>IFERROR(INDEX(parent_children[children],_xlfn.AGGREGATE(15,6,ROW(parent_children[parent])/(parent_children[parent]=Main[[#Headers],[Störung]])-2,ROW()-ROW(Main[[#Headers],[Störung]]))),"")</f>
        <v/>
      </c>
    </row>
    <row r="414" spans="1:30" x14ac:dyDescent="0.25">
      <c r="A414" t="str">
        <f>IFERROR(INDEX(category_assignment[description_german],_xlfn.AGGREGATE(15,6,ROW(category_assignment[category])/(category_assignment[category]=Main[[#Headers],[System]])-2,ROW()-ROW(Main[[#Headers],[System]]))),"")</f>
        <v/>
      </c>
      <c r="B414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414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414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414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414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414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414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414" s="6" t="str">
        <f>IFERROR(INDEX(parent_children[children],_xlfn.AGGREGATE(15,6,ROW(parent_children[parent])/(parent_children[parent]=Main[[#Headers],[Kessel]])-2,ROW()-ROW(Main[[#Headers],[Kessel]]))),"")</f>
        <v/>
      </c>
      <c r="J414" s="6" t="str">
        <f>IFERROR(INDEX(parent_children[children],_xlfn.AGGREGATE(15,6,ROW(parent_children[parent])/(parent_children[parent]=Main[[#Headers],[Kältemaschine]])-2,ROW()-ROW(Main[[#Headers],[Kältemaschine]]))),"")</f>
        <v/>
      </c>
      <c r="K414" s="6" t="str">
        <f>IFERROR(INDEX(parent_children[children],_xlfn.AGGREGATE(15,6,ROW(parent_children[parent])/(parent_children[parent]=Main[[#Headers],[Speicher]])-2,ROW()-ROW(Main[[#Headers],[Speicher]]))),"")</f>
        <v/>
      </c>
      <c r="L414" s="6" t="str">
        <f>IFERROR(INDEX(parent_children[children],_xlfn.AGGREGATE(15,6,ROW(parent_children[parent])/(parent_children[parent]=Main[[#Headers],[Verteiler]])-2,ROW()-ROW(Main[[#Headers],[Verteiler]]))),"")</f>
        <v/>
      </c>
      <c r="M414" s="6" t="str">
        <f>IFERROR(INDEX(parent_children[children],_xlfn.AGGREGATE(15,6,ROW(parent_children[parent])/(parent_children[parent]=Main[[#Headers],[Unterverteiler]])-2,ROW()-ROW(Main[[#Headers],[Unterverteiler]]))),"")</f>
        <v/>
      </c>
      <c r="N414" s="6" t="str">
        <f>IFERROR(INDEX(parent_children[children],_xlfn.AGGREGATE(15,6,ROW(parent_children[parent])/(parent_children[parent]=Main[[#Headers],[Verteilsystem]])-2,ROW()-ROW(Main[[#Headers],[Verteilsystem]]))),"")</f>
        <v/>
      </c>
      <c r="O414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414" s="6" t="str">
        <f>IFERROR(INDEX(parent_children[children],_xlfn.AGGREGATE(15,6,ROW(parent_children[parent])/(parent_children[parent]=Main[[#Headers],[Wärmepumpe]])-2,ROW()-ROW(Main[[#Headers],[Wärmepumpe]]))),"")</f>
        <v/>
      </c>
      <c r="Q414" s="6" t="str">
        <f>IFERROR(INDEX(parent_children[children],_xlfn.AGGREGATE(15,6,ROW(parent_children[parent])/(parent_children[parent]=Main[[#Headers],[Ventil]])-2,ROW()-ROW(Main[[#Headers],[Ventil]]))),"")</f>
        <v/>
      </c>
      <c r="R414" s="6" t="str">
        <f>IFERROR(INDEX(parent_children[children],_xlfn.AGGREGATE(15,6,ROW(parent_children[parent])/(parent_children[parent]=Main[[#Headers],[Klappe]])-2,ROW()-ROW(Main[[#Headers],[Klappe]]))),"")</f>
        <v/>
      </c>
      <c r="S414" s="6" t="str">
        <f>IFERROR(INDEX(parent_children[children],_xlfn.AGGREGATE(15,6,ROW(parent_children[parent])/(parent_children[parent]=Main[[#Headers],[Sensor]])-2,ROW()-ROW(Main[[#Headers],[Sensor]]))),"")</f>
        <v/>
      </c>
      <c r="T414" s="6" t="str">
        <f>IFERROR(INDEX(parent_children[children],_xlfn.AGGREGATE(15,6,ROW(parent_children[parent])/(parent_children[parent]=Main[[#Headers],[Schalter]])-2,ROW()-ROW(Main[[#Headers],[Schalter]]))),"")</f>
        <v/>
      </c>
      <c r="U414" s="6" t="str">
        <f>IFERROR(INDEX(parent_children[children],_xlfn.AGGREGATE(15,6,ROW(parent_children[parent])/(parent_children[parent]=Main[[#Headers],[Wasser]])-2,ROW()-ROW(Main[[#Headers],[Wasser]]))),"")</f>
        <v/>
      </c>
      <c r="V414" s="6" t="str">
        <f>IFERROR(INDEX(parent_children[children],_xlfn.AGGREGATE(15,6,ROW(parent_children[parent])/(parent_children[parent]=Main[[#Headers],[Luft]])-2,ROW()-ROW(Main[[#Headers],[Luft]]))),"")</f>
        <v/>
      </c>
      <c r="W414" s="6" t="str">
        <f>IFERROR(INDEX(parent_children[children],_xlfn.AGGREGATE(15,6,ROW(parent_children[parent])/(parent_children[parent]=Main[[#Headers],[Filter]])-2,ROW()-ROW(Main[[#Headers],[Filter]]))),"")</f>
        <v/>
      </c>
      <c r="X414" s="6" t="str">
        <f>IFERROR(INDEX(parent_children[children],_xlfn.AGGREGATE(15,6,ROW(parent_children[parent])/(parent_children[parent]=Main[[#Headers],[Ventilator]])-2,ROW()-ROW(Main[[#Headers],[Ventilator]]))),"")</f>
        <v/>
      </c>
      <c r="Y414" s="6" t="str">
        <f>IFERROR(INDEX(parent_children[children],_xlfn.AGGREGATE(15,6,ROW(parent_children[parent])/(parent_children[parent]=Main[[#Headers],[Gas]])-2,ROW()-ROW(Main[[#Headers],[Gas]]))),"")</f>
        <v/>
      </c>
      <c r="Z414" s="6" t="str">
        <f>IFERROR(INDEX(parent_children[children],_xlfn.AGGREGATE(15,6,ROW(parent_children[parent])/(parent_children[parent]=Main[[#Headers],[Messwert]])-2,ROW()-ROW(Main[[#Headers],[Messwert]]))),"")</f>
        <v/>
      </c>
      <c r="AA414" s="6" t="str">
        <f>IFERROR(INDEX(parent_children[children],_xlfn.AGGREGATE(15,6,ROW(parent_children[parent])/(parent_children[parent]=Main[[#Headers],[Stellbefehl]])-2,ROW()-ROW(Main[[#Headers],[Stellbefehl]]))),"")</f>
        <v/>
      </c>
      <c r="AB414" s="6" t="str">
        <f>IFERROR(INDEX(parent_children[children],_xlfn.AGGREGATE(15,6,ROW(parent_children[parent])/(parent_children[parent]=Main[[#Headers],[Schaltbefehl]])-2,ROW()-ROW(Main[[#Headers],[Schaltbefehl]]))),"")</f>
        <v/>
      </c>
      <c r="AC414" s="6" t="str">
        <f>IFERROR(INDEX(parent_children[children],_xlfn.AGGREGATE(15,6,ROW(parent_children[parent])/(parent_children[parent]=Main[[#Headers],[Betriebsmeldung]])-2,ROW()-ROW(Main[[#Headers],[Betriebsmeldung]]))),"")</f>
        <v/>
      </c>
      <c r="AD414" s="6" t="str">
        <f>IFERROR(INDEX(parent_children[children],_xlfn.AGGREGATE(15,6,ROW(parent_children[parent])/(parent_children[parent]=Main[[#Headers],[Störung]])-2,ROW()-ROW(Main[[#Headers],[Störung]]))),"")</f>
        <v/>
      </c>
    </row>
    <row r="415" spans="1:30" x14ac:dyDescent="0.25">
      <c r="A415" t="str">
        <f>IFERROR(INDEX(category_assignment[description_german],_xlfn.AGGREGATE(15,6,ROW(category_assignment[category])/(category_assignment[category]=Main[[#Headers],[System]])-2,ROW()-ROW(Main[[#Headers],[System]]))),"")</f>
        <v/>
      </c>
      <c r="B415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415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415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415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415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415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415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415" s="6" t="str">
        <f>IFERROR(INDEX(parent_children[children],_xlfn.AGGREGATE(15,6,ROW(parent_children[parent])/(parent_children[parent]=Main[[#Headers],[Kessel]])-2,ROW()-ROW(Main[[#Headers],[Kessel]]))),"")</f>
        <v/>
      </c>
      <c r="J415" s="6" t="str">
        <f>IFERROR(INDEX(parent_children[children],_xlfn.AGGREGATE(15,6,ROW(parent_children[parent])/(parent_children[parent]=Main[[#Headers],[Kältemaschine]])-2,ROW()-ROW(Main[[#Headers],[Kältemaschine]]))),"")</f>
        <v/>
      </c>
      <c r="K415" s="6" t="str">
        <f>IFERROR(INDEX(parent_children[children],_xlfn.AGGREGATE(15,6,ROW(parent_children[parent])/(parent_children[parent]=Main[[#Headers],[Speicher]])-2,ROW()-ROW(Main[[#Headers],[Speicher]]))),"")</f>
        <v/>
      </c>
      <c r="L415" s="6" t="str">
        <f>IFERROR(INDEX(parent_children[children],_xlfn.AGGREGATE(15,6,ROW(parent_children[parent])/(parent_children[parent]=Main[[#Headers],[Verteiler]])-2,ROW()-ROW(Main[[#Headers],[Verteiler]]))),"")</f>
        <v/>
      </c>
      <c r="M415" s="6" t="str">
        <f>IFERROR(INDEX(parent_children[children],_xlfn.AGGREGATE(15,6,ROW(parent_children[parent])/(parent_children[parent]=Main[[#Headers],[Unterverteiler]])-2,ROW()-ROW(Main[[#Headers],[Unterverteiler]]))),"")</f>
        <v/>
      </c>
      <c r="N415" s="6" t="str">
        <f>IFERROR(INDEX(parent_children[children],_xlfn.AGGREGATE(15,6,ROW(parent_children[parent])/(parent_children[parent]=Main[[#Headers],[Verteilsystem]])-2,ROW()-ROW(Main[[#Headers],[Verteilsystem]]))),"")</f>
        <v/>
      </c>
      <c r="O415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415" s="6" t="str">
        <f>IFERROR(INDEX(parent_children[children],_xlfn.AGGREGATE(15,6,ROW(parent_children[parent])/(parent_children[parent]=Main[[#Headers],[Wärmepumpe]])-2,ROW()-ROW(Main[[#Headers],[Wärmepumpe]]))),"")</f>
        <v/>
      </c>
      <c r="Q415" s="6" t="str">
        <f>IFERROR(INDEX(parent_children[children],_xlfn.AGGREGATE(15,6,ROW(parent_children[parent])/(parent_children[parent]=Main[[#Headers],[Ventil]])-2,ROW()-ROW(Main[[#Headers],[Ventil]]))),"")</f>
        <v/>
      </c>
      <c r="R415" s="6" t="str">
        <f>IFERROR(INDEX(parent_children[children],_xlfn.AGGREGATE(15,6,ROW(parent_children[parent])/(parent_children[parent]=Main[[#Headers],[Klappe]])-2,ROW()-ROW(Main[[#Headers],[Klappe]]))),"")</f>
        <v/>
      </c>
      <c r="S415" s="6" t="str">
        <f>IFERROR(INDEX(parent_children[children],_xlfn.AGGREGATE(15,6,ROW(parent_children[parent])/(parent_children[parent]=Main[[#Headers],[Sensor]])-2,ROW()-ROW(Main[[#Headers],[Sensor]]))),"")</f>
        <v/>
      </c>
      <c r="T415" s="6" t="str">
        <f>IFERROR(INDEX(parent_children[children],_xlfn.AGGREGATE(15,6,ROW(parent_children[parent])/(parent_children[parent]=Main[[#Headers],[Schalter]])-2,ROW()-ROW(Main[[#Headers],[Schalter]]))),"")</f>
        <v/>
      </c>
      <c r="U415" s="6" t="str">
        <f>IFERROR(INDEX(parent_children[children],_xlfn.AGGREGATE(15,6,ROW(parent_children[parent])/(parent_children[parent]=Main[[#Headers],[Wasser]])-2,ROW()-ROW(Main[[#Headers],[Wasser]]))),"")</f>
        <v/>
      </c>
      <c r="V415" s="6" t="str">
        <f>IFERROR(INDEX(parent_children[children],_xlfn.AGGREGATE(15,6,ROW(parent_children[parent])/(parent_children[parent]=Main[[#Headers],[Luft]])-2,ROW()-ROW(Main[[#Headers],[Luft]]))),"")</f>
        <v/>
      </c>
      <c r="W415" s="6" t="str">
        <f>IFERROR(INDEX(parent_children[children],_xlfn.AGGREGATE(15,6,ROW(parent_children[parent])/(parent_children[parent]=Main[[#Headers],[Filter]])-2,ROW()-ROW(Main[[#Headers],[Filter]]))),"")</f>
        <v/>
      </c>
      <c r="X415" s="6" t="str">
        <f>IFERROR(INDEX(parent_children[children],_xlfn.AGGREGATE(15,6,ROW(parent_children[parent])/(parent_children[parent]=Main[[#Headers],[Ventilator]])-2,ROW()-ROW(Main[[#Headers],[Ventilator]]))),"")</f>
        <v/>
      </c>
      <c r="Y415" s="6" t="str">
        <f>IFERROR(INDEX(parent_children[children],_xlfn.AGGREGATE(15,6,ROW(parent_children[parent])/(parent_children[parent]=Main[[#Headers],[Gas]])-2,ROW()-ROW(Main[[#Headers],[Gas]]))),"")</f>
        <v/>
      </c>
      <c r="Z415" s="6" t="str">
        <f>IFERROR(INDEX(parent_children[children],_xlfn.AGGREGATE(15,6,ROW(parent_children[parent])/(parent_children[parent]=Main[[#Headers],[Messwert]])-2,ROW()-ROW(Main[[#Headers],[Messwert]]))),"")</f>
        <v/>
      </c>
      <c r="AA415" s="6" t="str">
        <f>IFERROR(INDEX(parent_children[children],_xlfn.AGGREGATE(15,6,ROW(parent_children[parent])/(parent_children[parent]=Main[[#Headers],[Stellbefehl]])-2,ROW()-ROW(Main[[#Headers],[Stellbefehl]]))),"")</f>
        <v/>
      </c>
      <c r="AB415" s="6" t="str">
        <f>IFERROR(INDEX(parent_children[children],_xlfn.AGGREGATE(15,6,ROW(parent_children[parent])/(parent_children[parent]=Main[[#Headers],[Schaltbefehl]])-2,ROW()-ROW(Main[[#Headers],[Schaltbefehl]]))),"")</f>
        <v/>
      </c>
      <c r="AC415" s="6" t="str">
        <f>IFERROR(INDEX(parent_children[children],_xlfn.AGGREGATE(15,6,ROW(parent_children[parent])/(parent_children[parent]=Main[[#Headers],[Betriebsmeldung]])-2,ROW()-ROW(Main[[#Headers],[Betriebsmeldung]]))),"")</f>
        <v/>
      </c>
      <c r="AD415" s="6" t="str">
        <f>IFERROR(INDEX(parent_children[children],_xlfn.AGGREGATE(15,6,ROW(parent_children[parent])/(parent_children[parent]=Main[[#Headers],[Störung]])-2,ROW()-ROW(Main[[#Headers],[Störung]]))),"")</f>
        <v/>
      </c>
    </row>
    <row r="416" spans="1:30" x14ac:dyDescent="0.25">
      <c r="A416" t="str">
        <f>IFERROR(INDEX(category_assignment[description_german],_xlfn.AGGREGATE(15,6,ROW(category_assignment[category])/(category_assignment[category]=Main[[#Headers],[System]])-2,ROW()-ROW(Main[[#Headers],[System]]))),"")</f>
        <v/>
      </c>
      <c r="B416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416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416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416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416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416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416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416" s="6" t="str">
        <f>IFERROR(INDEX(parent_children[children],_xlfn.AGGREGATE(15,6,ROW(parent_children[parent])/(parent_children[parent]=Main[[#Headers],[Kessel]])-2,ROW()-ROW(Main[[#Headers],[Kessel]]))),"")</f>
        <v/>
      </c>
      <c r="J416" s="6" t="str">
        <f>IFERROR(INDEX(parent_children[children],_xlfn.AGGREGATE(15,6,ROW(parent_children[parent])/(parent_children[parent]=Main[[#Headers],[Kältemaschine]])-2,ROW()-ROW(Main[[#Headers],[Kältemaschine]]))),"")</f>
        <v/>
      </c>
      <c r="K416" s="6" t="str">
        <f>IFERROR(INDEX(parent_children[children],_xlfn.AGGREGATE(15,6,ROW(parent_children[parent])/(parent_children[parent]=Main[[#Headers],[Speicher]])-2,ROW()-ROW(Main[[#Headers],[Speicher]]))),"")</f>
        <v/>
      </c>
      <c r="L416" s="6" t="str">
        <f>IFERROR(INDEX(parent_children[children],_xlfn.AGGREGATE(15,6,ROW(parent_children[parent])/(parent_children[parent]=Main[[#Headers],[Verteiler]])-2,ROW()-ROW(Main[[#Headers],[Verteiler]]))),"")</f>
        <v/>
      </c>
      <c r="M416" s="6" t="str">
        <f>IFERROR(INDEX(parent_children[children],_xlfn.AGGREGATE(15,6,ROW(parent_children[parent])/(parent_children[parent]=Main[[#Headers],[Unterverteiler]])-2,ROW()-ROW(Main[[#Headers],[Unterverteiler]]))),"")</f>
        <v/>
      </c>
      <c r="N416" s="6" t="str">
        <f>IFERROR(INDEX(parent_children[children],_xlfn.AGGREGATE(15,6,ROW(parent_children[parent])/(parent_children[parent]=Main[[#Headers],[Verteilsystem]])-2,ROW()-ROW(Main[[#Headers],[Verteilsystem]]))),"")</f>
        <v/>
      </c>
      <c r="O416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416" s="6" t="str">
        <f>IFERROR(INDEX(parent_children[children],_xlfn.AGGREGATE(15,6,ROW(parent_children[parent])/(parent_children[parent]=Main[[#Headers],[Wärmepumpe]])-2,ROW()-ROW(Main[[#Headers],[Wärmepumpe]]))),"")</f>
        <v/>
      </c>
      <c r="Q416" s="6" t="str">
        <f>IFERROR(INDEX(parent_children[children],_xlfn.AGGREGATE(15,6,ROW(parent_children[parent])/(parent_children[parent]=Main[[#Headers],[Ventil]])-2,ROW()-ROW(Main[[#Headers],[Ventil]]))),"")</f>
        <v/>
      </c>
      <c r="R416" s="6" t="str">
        <f>IFERROR(INDEX(parent_children[children],_xlfn.AGGREGATE(15,6,ROW(parent_children[parent])/(parent_children[parent]=Main[[#Headers],[Klappe]])-2,ROW()-ROW(Main[[#Headers],[Klappe]]))),"")</f>
        <v/>
      </c>
      <c r="S416" s="6" t="str">
        <f>IFERROR(INDEX(parent_children[children],_xlfn.AGGREGATE(15,6,ROW(parent_children[parent])/(parent_children[parent]=Main[[#Headers],[Sensor]])-2,ROW()-ROW(Main[[#Headers],[Sensor]]))),"")</f>
        <v/>
      </c>
      <c r="T416" s="6" t="str">
        <f>IFERROR(INDEX(parent_children[children],_xlfn.AGGREGATE(15,6,ROW(parent_children[parent])/(parent_children[parent]=Main[[#Headers],[Schalter]])-2,ROW()-ROW(Main[[#Headers],[Schalter]]))),"")</f>
        <v/>
      </c>
      <c r="U416" s="6" t="str">
        <f>IFERROR(INDEX(parent_children[children],_xlfn.AGGREGATE(15,6,ROW(parent_children[parent])/(parent_children[parent]=Main[[#Headers],[Wasser]])-2,ROW()-ROW(Main[[#Headers],[Wasser]]))),"")</f>
        <v/>
      </c>
      <c r="V416" s="6" t="str">
        <f>IFERROR(INDEX(parent_children[children],_xlfn.AGGREGATE(15,6,ROW(parent_children[parent])/(parent_children[parent]=Main[[#Headers],[Luft]])-2,ROW()-ROW(Main[[#Headers],[Luft]]))),"")</f>
        <v/>
      </c>
      <c r="W416" s="6" t="str">
        <f>IFERROR(INDEX(parent_children[children],_xlfn.AGGREGATE(15,6,ROW(parent_children[parent])/(parent_children[parent]=Main[[#Headers],[Filter]])-2,ROW()-ROW(Main[[#Headers],[Filter]]))),"")</f>
        <v/>
      </c>
      <c r="X416" s="6" t="str">
        <f>IFERROR(INDEX(parent_children[children],_xlfn.AGGREGATE(15,6,ROW(parent_children[parent])/(parent_children[parent]=Main[[#Headers],[Ventilator]])-2,ROW()-ROW(Main[[#Headers],[Ventilator]]))),"")</f>
        <v/>
      </c>
      <c r="Y416" s="6" t="str">
        <f>IFERROR(INDEX(parent_children[children],_xlfn.AGGREGATE(15,6,ROW(parent_children[parent])/(parent_children[parent]=Main[[#Headers],[Gas]])-2,ROW()-ROW(Main[[#Headers],[Gas]]))),"")</f>
        <v/>
      </c>
      <c r="Z416" s="6" t="str">
        <f>IFERROR(INDEX(parent_children[children],_xlfn.AGGREGATE(15,6,ROW(parent_children[parent])/(parent_children[parent]=Main[[#Headers],[Messwert]])-2,ROW()-ROW(Main[[#Headers],[Messwert]]))),"")</f>
        <v/>
      </c>
      <c r="AA416" s="6" t="str">
        <f>IFERROR(INDEX(parent_children[children],_xlfn.AGGREGATE(15,6,ROW(parent_children[parent])/(parent_children[parent]=Main[[#Headers],[Stellbefehl]])-2,ROW()-ROW(Main[[#Headers],[Stellbefehl]]))),"")</f>
        <v/>
      </c>
      <c r="AB416" s="6" t="str">
        <f>IFERROR(INDEX(parent_children[children],_xlfn.AGGREGATE(15,6,ROW(parent_children[parent])/(parent_children[parent]=Main[[#Headers],[Schaltbefehl]])-2,ROW()-ROW(Main[[#Headers],[Schaltbefehl]]))),"")</f>
        <v/>
      </c>
      <c r="AC416" s="6" t="str">
        <f>IFERROR(INDEX(parent_children[children],_xlfn.AGGREGATE(15,6,ROW(parent_children[parent])/(parent_children[parent]=Main[[#Headers],[Betriebsmeldung]])-2,ROW()-ROW(Main[[#Headers],[Betriebsmeldung]]))),"")</f>
        <v/>
      </c>
      <c r="AD416" s="6" t="str">
        <f>IFERROR(INDEX(parent_children[children],_xlfn.AGGREGATE(15,6,ROW(parent_children[parent])/(parent_children[parent]=Main[[#Headers],[Störung]])-2,ROW()-ROW(Main[[#Headers],[Störung]]))),"")</f>
        <v/>
      </c>
    </row>
    <row r="417" spans="1:30" x14ac:dyDescent="0.25">
      <c r="A417" t="str">
        <f>IFERROR(INDEX(category_assignment[description_german],_xlfn.AGGREGATE(15,6,ROW(category_assignment[category])/(category_assignment[category]=Main[[#Headers],[System]])-2,ROW()-ROW(Main[[#Headers],[System]]))),"")</f>
        <v/>
      </c>
      <c r="B417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417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417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417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417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417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417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417" s="6" t="str">
        <f>IFERROR(INDEX(parent_children[children],_xlfn.AGGREGATE(15,6,ROW(parent_children[parent])/(parent_children[parent]=Main[[#Headers],[Kessel]])-2,ROW()-ROW(Main[[#Headers],[Kessel]]))),"")</f>
        <v/>
      </c>
      <c r="J417" s="6" t="str">
        <f>IFERROR(INDEX(parent_children[children],_xlfn.AGGREGATE(15,6,ROW(parent_children[parent])/(parent_children[parent]=Main[[#Headers],[Kältemaschine]])-2,ROW()-ROW(Main[[#Headers],[Kältemaschine]]))),"")</f>
        <v/>
      </c>
      <c r="K417" s="6" t="str">
        <f>IFERROR(INDEX(parent_children[children],_xlfn.AGGREGATE(15,6,ROW(parent_children[parent])/(parent_children[parent]=Main[[#Headers],[Speicher]])-2,ROW()-ROW(Main[[#Headers],[Speicher]]))),"")</f>
        <v/>
      </c>
      <c r="L417" s="6" t="str">
        <f>IFERROR(INDEX(parent_children[children],_xlfn.AGGREGATE(15,6,ROW(parent_children[parent])/(parent_children[parent]=Main[[#Headers],[Verteiler]])-2,ROW()-ROW(Main[[#Headers],[Verteiler]]))),"")</f>
        <v/>
      </c>
      <c r="M417" s="6" t="str">
        <f>IFERROR(INDEX(parent_children[children],_xlfn.AGGREGATE(15,6,ROW(parent_children[parent])/(parent_children[parent]=Main[[#Headers],[Unterverteiler]])-2,ROW()-ROW(Main[[#Headers],[Unterverteiler]]))),"")</f>
        <v/>
      </c>
      <c r="N417" s="6" t="str">
        <f>IFERROR(INDEX(parent_children[children],_xlfn.AGGREGATE(15,6,ROW(parent_children[parent])/(parent_children[parent]=Main[[#Headers],[Verteilsystem]])-2,ROW()-ROW(Main[[#Headers],[Verteilsystem]]))),"")</f>
        <v/>
      </c>
      <c r="O417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417" s="6" t="str">
        <f>IFERROR(INDEX(parent_children[children],_xlfn.AGGREGATE(15,6,ROW(parent_children[parent])/(parent_children[parent]=Main[[#Headers],[Wärmepumpe]])-2,ROW()-ROW(Main[[#Headers],[Wärmepumpe]]))),"")</f>
        <v/>
      </c>
      <c r="Q417" s="6" t="str">
        <f>IFERROR(INDEX(parent_children[children],_xlfn.AGGREGATE(15,6,ROW(parent_children[parent])/(parent_children[parent]=Main[[#Headers],[Ventil]])-2,ROW()-ROW(Main[[#Headers],[Ventil]]))),"")</f>
        <v/>
      </c>
      <c r="R417" s="6" t="str">
        <f>IFERROR(INDEX(parent_children[children],_xlfn.AGGREGATE(15,6,ROW(parent_children[parent])/(parent_children[parent]=Main[[#Headers],[Klappe]])-2,ROW()-ROW(Main[[#Headers],[Klappe]]))),"")</f>
        <v/>
      </c>
      <c r="S417" s="6" t="str">
        <f>IFERROR(INDEX(parent_children[children],_xlfn.AGGREGATE(15,6,ROW(parent_children[parent])/(parent_children[parent]=Main[[#Headers],[Sensor]])-2,ROW()-ROW(Main[[#Headers],[Sensor]]))),"")</f>
        <v/>
      </c>
      <c r="T417" s="6" t="str">
        <f>IFERROR(INDEX(parent_children[children],_xlfn.AGGREGATE(15,6,ROW(parent_children[parent])/(parent_children[parent]=Main[[#Headers],[Schalter]])-2,ROW()-ROW(Main[[#Headers],[Schalter]]))),"")</f>
        <v/>
      </c>
      <c r="U417" s="6" t="str">
        <f>IFERROR(INDEX(parent_children[children],_xlfn.AGGREGATE(15,6,ROW(parent_children[parent])/(parent_children[parent]=Main[[#Headers],[Wasser]])-2,ROW()-ROW(Main[[#Headers],[Wasser]]))),"")</f>
        <v/>
      </c>
      <c r="V417" s="6" t="str">
        <f>IFERROR(INDEX(parent_children[children],_xlfn.AGGREGATE(15,6,ROW(parent_children[parent])/(parent_children[parent]=Main[[#Headers],[Luft]])-2,ROW()-ROW(Main[[#Headers],[Luft]]))),"")</f>
        <v/>
      </c>
      <c r="W417" s="6" t="str">
        <f>IFERROR(INDEX(parent_children[children],_xlfn.AGGREGATE(15,6,ROW(parent_children[parent])/(parent_children[parent]=Main[[#Headers],[Filter]])-2,ROW()-ROW(Main[[#Headers],[Filter]]))),"")</f>
        <v/>
      </c>
      <c r="X417" s="6" t="str">
        <f>IFERROR(INDEX(parent_children[children],_xlfn.AGGREGATE(15,6,ROW(parent_children[parent])/(parent_children[parent]=Main[[#Headers],[Ventilator]])-2,ROW()-ROW(Main[[#Headers],[Ventilator]]))),"")</f>
        <v/>
      </c>
      <c r="Y417" s="6" t="str">
        <f>IFERROR(INDEX(parent_children[children],_xlfn.AGGREGATE(15,6,ROW(parent_children[parent])/(parent_children[parent]=Main[[#Headers],[Gas]])-2,ROW()-ROW(Main[[#Headers],[Gas]]))),"")</f>
        <v/>
      </c>
      <c r="Z417" s="6" t="str">
        <f>IFERROR(INDEX(parent_children[children],_xlfn.AGGREGATE(15,6,ROW(parent_children[parent])/(parent_children[parent]=Main[[#Headers],[Messwert]])-2,ROW()-ROW(Main[[#Headers],[Messwert]]))),"")</f>
        <v/>
      </c>
      <c r="AA417" s="6" t="str">
        <f>IFERROR(INDEX(parent_children[children],_xlfn.AGGREGATE(15,6,ROW(parent_children[parent])/(parent_children[parent]=Main[[#Headers],[Stellbefehl]])-2,ROW()-ROW(Main[[#Headers],[Stellbefehl]]))),"")</f>
        <v/>
      </c>
      <c r="AB417" s="6" t="str">
        <f>IFERROR(INDEX(parent_children[children],_xlfn.AGGREGATE(15,6,ROW(parent_children[parent])/(parent_children[parent]=Main[[#Headers],[Schaltbefehl]])-2,ROW()-ROW(Main[[#Headers],[Schaltbefehl]]))),"")</f>
        <v/>
      </c>
      <c r="AC417" s="6" t="str">
        <f>IFERROR(INDEX(parent_children[children],_xlfn.AGGREGATE(15,6,ROW(parent_children[parent])/(parent_children[parent]=Main[[#Headers],[Betriebsmeldung]])-2,ROW()-ROW(Main[[#Headers],[Betriebsmeldung]]))),"")</f>
        <v/>
      </c>
      <c r="AD417" s="6" t="str">
        <f>IFERROR(INDEX(parent_children[children],_xlfn.AGGREGATE(15,6,ROW(parent_children[parent])/(parent_children[parent]=Main[[#Headers],[Störung]])-2,ROW()-ROW(Main[[#Headers],[Störung]]))),"")</f>
        <v/>
      </c>
    </row>
    <row r="418" spans="1:30" x14ac:dyDescent="0.25">
      <c r="A418" t="str">
        <f>IFERROR(INDEX(category_assignment[description_german],_xlfn.AGGREGATE(15,6,ROW(category_assignment[category])/(category_assignment[category]=Main[[#Headers],[System]])-2,ROW()-ROW(Main[[#Headers],[System]]))),"")</f>
        <v/>
      </c>
      <c r="B418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418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418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418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418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418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418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418" s="6" t="str">
        <f>IFERROR(INDEX(parent_children[children],_xlfn.AGGREGATE(15,6,ROW(parent_children[parent])/(parent_children[parent]=Main[[#Headers],[Kessel]])-2,ROW()-ROW(Main[[#Headers],[Kessel]]))),"")</f>
        <v/>
      </c>
      <c r="J418" s="6" t="str">
        <f>IFERROR(INDEX(parent_children[children],_xlfn.AGGREGATE(15,6,ROW(parent_children[parent])/(parent_children[parent]=Main[[#Headers],[Kältemaschine]])-2,ROW()-ROW(Main[[#Headers],[Kältemaschine]]))),"")</f>
        <v/>
      </c>
      <c r="K418" s="6" t="str">
        <f>IFERROR(INDEX(parent_children[children],_xlfn.AGGREGATE(15,6,ROW(parent_children[parent])/(parent_children[parent]=Main[[#Headers],[Speicher]])-2,ROW()-ROW(Main[[#Headers],[Speicher]]))),"")</f>
        <v/>
      </c>
      <c r="L418" s="6" t="str">
        <f>IFERROR(INDEX(parent_children[children],_xlfn.AGGREGATE(15,6,ROW(parent_children[parent])/(parent_children[parent]=Main[[#Headers],[Verteiler]])-2,ROW()-ROW(Main[[#Headers],[Verteiler]]))),"")</f>
        <v/>
      </c>
      <c r="M418" s="6" t="str">
        <f>IFERROR(INDEX(parent_children[children],_xlfn.AGGREGATE(15,6,ROW(parent_children[parent])/(parent_children[parent]=Main[[#Headers],[Unterverteiler]])-2,ROW()-ROW(Main[[#Headers],[Unterverteiler]]))),"")</f>
        <v/>
      </c>
      <c r="N418" s="6" t="str">
        <f>IFERROR(INDEX(parent_children[children],_xlfn.AGGREGATE(15,6,ROW(parent_children[parent])/(parent_children[parent]=Main[[#Headers],[Verteilsystem]])-2,ROW()-ROW(Main[[#Headers],[Verteilsystem]]))),"")</f>
        <v/>
      </c>
      <c r="O418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418" s="6" t="str">
        <f>IFERROR(INDEX(parent_children[children],_xlfn.AGGREGATE(15,6,ROW(parent_children[parent])/(parent_children[parent]=Main[[#Headers],[Wärmepumpe]])-2,ROW()-ROW(Main[[#Headers],[Wärmepumpe]]))),"")</f>
        <v/>
      </c>
      <c r="Q418" s="6" t="str">
        <f>IFERROR(INDEX(parent_children[children],_xlfn.AGGREGATE(15,6,ROW(parent_children[parent])/(parent_children[parent]=Main[[#Headers],[Ventil]])-2,ROW()-ROW(Main[[#Headers],[Ventil]]))),"")</f>
        <v/>
      </c>
      <c r="R418" s="6" t="str">
        <f>IFERROR(INDEX(parent_children[children],_xlfn.AGGREGATE(15,6,ROW(parent_children[parent])/(parent_children[parent]=Main[[#Headers],[Klappe]])-2,ROW()-ROW(Main[[#Headers],[Klappe]]))),"")</f>
        <v/>
      </c>
      <c r="S418" s="6" t="str">
        <f>IFERROR(INDEX(parent_children[children],_xlfn.AGGREGATE(15,6,ROW(parent_children[parent])/(parent_children[parent]=Main[[#Headers],[Sensor]])-2,ROW()-ROW(Main[[#Headers],[Sensor]]))),"")</f>
        <v/>
      </c>
      <c r="T418" s="6" t="str">
        <f>IFERROR(INDEX(parent_children[children],_xlfn.AGGREGATE(15,6,ROW(parent_children[parent])/(parent_children[parent]=Main[[#Headers],[Schalter]])-2,ROW()-ROW(Main[[#Headers],[Schalter]]))),"")</f>
        <v/>
      </c>
      <c r="U418" s="6" t="str">
        <f>IFERROR(INDEX(parent_children[children],_xlfn.AGGREGATE(15,6,ROW(parent_children[parent])/(parent_children[parent]=Main[[#Headers],[Wasser]])-2,ROW()-ROW(Main[[#Headers],[Wasser]]))),"")</f>
        <v/>
      </c>
      <c r="V418" s="6" t="str">
        <f>IFERROR(INDEX(parent_children[children],_xlfn.AGGREGATE(15,6,ROW(parent_children[parent])/(parent_children[parent]=Main[[#Headers],[Luft]])-2,ROW()-ROW(Main[[#Headers],[Luft]]))),"")</f>
        <v/>
      </c>
      <c r="W418" s="6" t="str">
        <f>IFERROR(INDEX(parent_children[children],_xlfn.AGGREGATE(15,6,ROW(parent_children[parent])/(parent_children[parent]=Main[[#Headers],[Filter]])-2,ROW()-ROW(Main[[#Headers],[Filter]]))),"")</f>
        <v/>
      </c>
      <c r="X418" s="6" t="str">
        <f>IFERROR(INDEX(parent_children[children],_xlfn.AGGREGATE(15,6,ROW(parent_children[parent])/(parent_children[parent]=Main[[#Headers],[Ventilator]])-2,ROW()-ROW(Main[[#Headers],[Ventilator]]))),"")</f>
        <v/>
      </c>
      <c r="Y418" s="6" t="str">
        <f>IFERROR(INDEX(parent_children[children],_xlfn.AGGREGATE(15,6,ROW(parent_children[parent])/(parent_children[parent]=Main[[#Headers],[Gas]])-2,ROW()-ROW(Main[[#Headers],[Gas]]))),"")</f>
        <v/>
      </c>
      <c r="Z418" s="6" t="str">
        <f>IFERROR(INDEX(parent_children[children],_xlfn.AGGREGATE(15,6,ROW(parent_children[parent])/(parent_children[parent]=Main[[#Headers],[Messwert]])-2,ROW()-ROW(Main[[#Headers],[Messwert]]))),"")</f>
        <v/>
      </c>
      <c r="AA418" s="6" t="str">
        <f>IFERROR(INDEX(parent_children[children],_xlfn.AGGREGATE(15,6,ROW(parent_children[parent])/(parent_children[parent]=Main[[#Headers],[Stellbefehl]])-2,ROW()-ROW(Main[[#Headers],[Stellbefehl]]))),"")</f>
        <v/>
      </c>
      <c r="AB418" s="6" t="str">
        <f>IFERROR(INDEX(parent_children[children],_xlfn.AGGREGATE(15,6,ROW(parent_children[parent])/(parent_children[parent]=Main[[#Headers],[Schaltbefehl]])-2,ROW()-ROW(Main[[#Headers],[Schaltbefehl]]))),"")</f>
        <v/>
      </c>
      <c r="AC418" s="6" t="str">
        <f>IFERROR(INDEX(parent_children[children],_xlfn.AGGREGATE(15,6,ROW(parent_children[parent])/(parent_children[parent]=Main[[#Headers],[Betriebsmeldung]])-2,ROW()-ROW(Main[[#Headers],[Betriebsmeldung]]))),"")</f>
        <v/>
      </c>
      <c r="AD418" s="6" t="str">
        <f>IFERROR(INDEX(parent_children[children],_xlfn.AGGREGATE(15,6,ROW(parent_children[parent])/(parent_children[parent]=Main[[#Headers],[Störung]])-2,ROW()-ROW(Main[[#Headers],[Störung]]))),"")</f>
        <v/>
      </c>
    </row>
    <row r="419" spans="1:30" x14ac:dyDescent="0.25">
      <c r="A419" t="str">
        <f>IFERROR(INDEX(category_assignment[description_german],_xlfn.AGGREGATE(15,6,ROW(category_assignment[category])/(category_assignment[category]=Main[[#Headers],[System]])-2,ROW()-ROW(Main[[#Headers],[System]]))),"")</f>
        <v/>
      </c>
      <c r="B419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419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419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419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419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419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419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419" s="6" t="str">
        <f>IFERROR(INDEX(parent_children[children],_xlfn.AGGREGATE(15,6,ROW(parent_children[parent])/(parent_children[parent]=Main[[#Headers],[Kessel]])-2,ROW()-ROW(Main[[#Headers],[Kessel]]))),"")</f>
        <v/>
      </c>
      <c r="J419" s="6" t="str">
        <f>IFERROR(INDEX(parent_children[children],_xlfn.AGGREGATE(15,6,ROW(parent_children[parent])/(parent_children[parent]=Main[[#Headers],[Kältemaschine]])-2,ROW()-ROW(Main[[#Headers],[Kältemaschine]]))),"")</f>
        <v/>
      </c>
      <c r="K419" s="6" t="str">
        <f>IFERROR(INDEX(parent_children[children],_xlfn.AGGREGATE(15,6,ROW(parent_children[parent])/(parent_children[parent]=Main[[#Headers],[Speicher]])-2,ROW()-ROW(Main[[#Headers],[Speicher]]))),"")</f>
        <v/>
      </c>
      <c r="L419" s="6" t="str">
        <f>IFERROR(INDEX(parent_children[children],_xlfn.AGGREGATE(15,6,ROW(parent_children[parent])/(parent_children[parent]=Main[[#Headers],[Verteiler]])-2,ROW()-ROW(Main[[#Headers],[Verteiler]]))),"")</f>
        <v/>
      </c>
      <c r="M419" s="6" t="str">
        <f>IFERROR(INDEX(parent_children[children],_xlfn.AGGREGATE(15,6,ROW(parent_children[parent])/(parent_children[parent]=Main[[#Headers],[Unterverteiler]])-2,ROW()-ROW(Main[[#Headers],[Unterverteiler]]))),"")</f>
        <v/>
      </c>
      <c r="N419" s="6" t="str">
        <f>IFERROR(INDEX(parent_children[children],_xlfn.AGGREGATE(15,6,ROW(parent_children[parent])/(parent_children[parent]=Main[[#Headers],[Verteilsystem]])-2,ROW()-ROW(Main[[#Headers],[Verteilsystem]]))),"")</f>
        <v/>
      </c>
      <c r="O419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419" s="6" t="str">
        <f>IFERROR(INDEX(parent_children[children],_xlfn.AGGREGATE(15,6,ROW(parent_children[parent])/(parent_children[parent]=Main[[#Headers],[Wärmepumpe]])-2,ROW()-ROW(Main[[#Headers],[Wärmepumpe]]))),"")</f>
        <v/>
      </c>
      <c r="Q419" s="6" t="str">
        <f>IFERROR(INDEX(parent_children[children],_xlfn.AGGREGATE(15,6,ROW(parent_children[parent])/(parent_children[parent]=Main[[#Headers],[Ventil]])-2,ROW()-ROW(Main[[#Headers],[Ventil]]))),"")</f>
        <v/>
      </c>
      <c r="R419" s="6" t="str">
        <f>IFERROR(INDEX(parent_children[children],_xlfn.AGGREGATE(15,6,ROW(parent_children[parent])/(parent_children[parent]=Main[[#Headers],[Klappe]])-2,ROW()-ROW(Main[[#Headers],[Klappe]]))),"")</f>
        <v/>
      </c>
      <c r="S419" s="6" t="str">
        <f>IFERROR(INDEX(parent_children[children],_xlfn.AGGREGATE(15,6,ROW(parent_children[parent])/(parent_children[parent]=Main[[#Headers],[Sensor]])-2,ROW()-ROW(Main[[#Headers],[Sensor]]))),"")</f>
        <v/>
      </c>
      <c r="T419" s="6" t="str">
        <f>IFERROR(INDEX(parent_children[children],_xlfn.AGGREGATE(15,6,ROW(parent_children[parent])/(parent_children[parent]=Main[[#Headers],[Schalter]])-2,ROW()-ROW(Main[[#Headers],[Schalter]]))),"")</f>
        <v/>
      </c>
      <c r="U419" s="6" t="str">
        <f>IFERROR(INDEX(parent_children[children],_xlfn.AGGREGATE(15,6,ROW(parent_children[parent])/(parent_children[parent]=Main[[#Headers],[Wasser]])-2,ROW()-ROW(Main[[#Headers],[Wasser]]))),"")</f>
        <v/>
      </c>
      <c r="V419" s="6" t="str">
        <f>IFERROR(INDEX(parent_children[children],_xlfn.AGGREGATE(15,6,ROW(parent_children[parent])/(parent_children[parent]=Main[[#Headers],[Luft]])-2,ROW()-ROW(Main[[#Headers],[Luft]]))),"")</f>
        <v/>
      </c>
      <c r="W419" s="6" t="str">
        <f>IFERROR(INDEX(parent_children[children],_xlfn.AGGREGATE(15,6,ROW(parent_children[parent])/(parent_children[parent]=Main[[#Headers],[Filter]])-2,ROW()-ROW(Main[[#Headers],[Filter]]))),"")</f>
        <v/>
      </c>
      <c r="X419" s="6" t="str">
        <f>IFERROR(INDEX(parent_children[children],_xlfn.AGGREGATE(15,6,ROW(parent_children[parent])/(parent_children[parent]=Main[[#Headers],[Ventilator]])-2,ROW()-ROW(Main[[#Headers],[Ventilator]]))),"")</f>
        <v/>
      </c>
      <c r="Y419" s="6" t="str">
        <f>IFERROR(INDEX(parent_children[children],_xlfn.AGGREGATE(15,6,ROW(parent_children[parent])/(parent_children[parent]=Main[[#Headers],[Gas]])-2,ROW()-ROW(Main[[#Headers],[Gas]]))),"")</f>
        <v/>
      </c>
      <c r="Z419" s="6" t="str">
        <f>IFERROR(INDEX(parent_children[children],_xlfn.AGGREGATE(15,6,ROW(parent_children[parent])/(parent_children[parent]=Main[[#Headers],[Messwert]])-2,ROW()-ROW(Main[[#Headers],[Messwert]]))),"")</f>
        <v/>
      </c>
      <c r="AA419" s="6" t="str">
        <f>IFERROR(INDEX(parent_children[children],_xlfn.AGGREGATE(15,6,ROW(parent_children[parent])/(parent_children[parent]=Main[[#Headers],[Stellbefehl]])-2,ROW()-ROW(Main[[#Headers],[Stellbefehl]]))),"")</f>
        <v/>
      </c>
      <c r="AB419" s="6" t="str">
        <f>IFERROR(INDEX(parent_children[children],_xlfn.AGGREGATE(15,6,ROW(parent_children[parent])/(parent_children[parent]=Main[[#Headers],[Schaltbefehl]])-2,ROW()-ROW(Main[[#Headers],[Schaltbefehl]]))),"")</f>
        <v/>
      </c>
      <c r="AC419" s="6" t="str">
        <f>IFERROR(INDEX(parent_children[children],_xlfn.AGGREGATE(15,6,ROW(parent_children[parent])/(parent_children[parent]=Main[[#Headers],[Betriebsmeldung]])-2,ROW()-ROW(Main[[#Headers],[Betriebsmeldung]]))),"")</f>
        <v/>
      </c>
      <c r="AD419" s="6" t="str">
        <f>IFERROR(INDEX(parent_children[children],_xlfn.AGGREGATE(15,6,ROW(parent_children[parent])/(parent_children[parent]=Main[[#Headers],[Störung]])-2,ROW()-ROW(Main[[#Headers],[Störung]]))),"")</f>
        <v/>
      </c>
    </row>
    <row r="420" spans="1:30" x14ac:dyDescent="0.25">
      <c r="A420" t="str">
        <f>IFERROR(INDEX(category_assignment[description_german],_xlfn.AGGREGATE(15,6,ROW(category_assignment[category])/(category_assignment[category]=Main[[#Headers],[System]])-2,ROW()-ROW(Main[[#Headers],[System]]))),"")</f>
        <v/>
      </c>
      <c r="B420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420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420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420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420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420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420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420" s="6" t="str">
        <f>IFERROR(INDEX(parent_children[children],_xlfn.AGGREGATE(15,6,ROW(parent_children[parent])/(parent_children[parent]=Main[[#Headers],[Kessel]])-2,ROW()-ROW(Main[[#Headers],[Kessel]]))),"")</f>
        <v/>
      </c>
      <c r="J420" s="6" t="str">
        <f>IFERROR(INDEX(parent_children[children],_xlfn.AGGREGATE(15,6,ROW(parent_children[parent])/(parent_children[parent]=Main[[#Headers],[Kältemaschine]])-2,ROW()-ROW(Main[[#Headers],[Kältemaschine]]))),"")</f>
        <v/>
      </c>
      <c r="K420" s="6" t="str">
        <f>IFERROR(INDEX(parent_children[children],_xlfn.AGGREGATE(15,6,ROW(parent_children[parent])/(parent_children[parent]=Main[[#Headers],[Speicher]])-2,ROW()-ROW(Main[[#Headers],[Speicher]]))),"")</f>
        <v/>
      </c>
      <c r="L420" s="6" t="str">
        <f>IFERROR(INDEX(parent_children[children],_xlfn.AGGREGATE(15,6,ROW(parent_children[parent])/(parent_children[parent]=Main[[#Headers],[Verteiler]])-2,ROW()-ROW(Main[[#Headers],[Verteiler]]))),"")</f>
        <v/>
      </c>
      <c r="M420" s="6" t="str">
        <f>IFERROR(INDEX(parent_children[children],_xlfn.AGGREGATE(15,6,ROW(parent_children[parent])/(parent_children[parent]=Main[[#Headers],[Unterverteiler]])-2,ROW()-ROW(Main[[#Headers],[Unterverteiler]]))),"")</f>
        <v/>
      </c>
      <c r="N420" s="6" t="str">
        <f>IFERROR(INDEX(parent_children[children],_xlfn.AGGREGATE(15,6,ROW(parent_children[parent])/(parent_children[parent]=Main[[#Headers],[Verteilsystem]])-2,ROW()-ROW(Main[[#Headers],[Verteilsystem]]))),"")</f>
        <v/>
      </c>
      <c r="O420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420" s="6" t="str">
        <f>IFERROR(INDEX(parent_children[children],_xlfn.AGGREGATE(15,6,ROW(parent_children[parent])/(parent_children[parent]=Main[[#Headers],[Wärmepumpe]])-2,ROW()-ROW(Main[[#Headers],[Wärmepumpe]]))),"")</f>
        <v/>
      </c>
      <c r="Q420" s="6" t="str">
        <f>IFERROR(INDEX(parent_children[children],_xlfn.AGGREGATE(15,6,ROW(parent_children[parent])/(parent_children[parent]=Main[[#Headers],[Ventil]])-2,ROW()-ROW(Main[[#Headers],[Ventil]]))),"")</f>
        <v/>
      </c>
      <c r="R420" s="6" t="str">
        <f>IFERROR(INDEX(parent_children[children],_xlfn.AGGREGATE(15,6,ROW(parent_children[parent])/(parent_children[parent]=Main[[#Headers],[Klappe]])-2,ROW()-ROW(Main[[#Headers],[Klappe]]))),"")</f>
        <v/>
      </c>
      <c r="S420" s="6" t="str">
        <f>IFERROR(INDEX(parent_children[children],_xlfn.AGGREGATE(15,6,ROW(parent_children[parent])/(parent_children[parent]=Main[[#Headers],[Sensor]])-2,ROW()-ROW(Main[[#Headers],[Sensor]]))),"")</f>
        <v/>
      </c>
      <c r="T420" s="6" t="str">
        <f>IFERROR(INDEX(parent_children[children],_xlfn.AGGREGATE(15,6,ROW(parent_children[parent])/(parent_children[parent]=Main[[#Headers],[Schalter]])-2,ROW()-ROW(Main[[#Headers],[Schalter]]))),"")</f>
        <v/>
      </c>
      <c r="U420" s="6" t="str">
        <f>IFERROR(INDEX(parent_children[children],_xlfn.AGGREGATE(15,6,ROW(parent_children[parent])/(parent_children[parent]=Main[[#Headers],[Wasser]])-2,ROW()-ROW(Main[[#Headers],[Wasser]]))),"")</f>
        <v/>
      </c>
      <c r="V420" s="6" t="str">
        <f>IFERROR(INDEX(parent_children[children],_xlfn.AGGREGATE(15,6,ROW(parent_children[parent])/(parent_children[parent]=Main[[#Headers],[Luft]])-2,ROW()-ROW(Main[[#Headers],[Luft]]))),"")</f>
        <v/>
      </c>
      <c r="W420" s="6" t="str">
        <f>IFERROR(INDEX(parent_children[children],_xlfn.AGGREGATE(15,6,ROW(parent_children[parent])/(parent_children[parent]=Main[[#Headers],[Filter]])-2,ROW()-ROW(Main[[#Headers],[Filter]]))),"")</f>
        <v/>
      </c>
      <c r="X420" s="6" t="str">
        <f>IFERROR(INDEX(parent_children[children],_xlfn.AGGREGATE(15,6,ROW(parent_children[parent])/(parent_children[parent]=Main[[#Headers],[Ventilator]])-2,ROW()-ROW(Main[[#Headers],[Ventilator]]))),"")</f>
        <v/>
      </c>
      <c r="Y420" s="6" t="str">
        <f>IFERROR(INDEX(parent_children[children],_xlfn.AGGREGATE(15,6,ROW(parent_children[parent])/(parent_children[parent]=Main[[#Headers],[Gas]])-2,ROW()-ROW(Main[[#Headers],[Gas]]))),"")</f>
        <v/>
      </c>
      <c r="Z420" s="6" t="str">
        <f>IFERROR(INDEX(parent_children[children],_xlfn.AGGREGATE(15,6,ROW(parent_children[parent])/(parent_children[parent]=Main[[#Headers],[Messwert]])-2,ROW()-ROW(Main[[#Headers],[Messwert]]))),"")</f>
        <v/>
      </c>
      <c r="AA420" s="6" t="str">
        <f>IFERROR(INDEX(parent_children[children],_xlfn.AGGREGATE(15,6,ROW(parent_children[parent])/(parent_children[parent]=Main[[#Headers],[Stellbefehl]])-2,ROW()-ROW(Main[[#Headers],[Stellbefehl]]))),"")</f>
        <v/>
      </c>
      <c r="AB420" s="6" t="str">
        <f>IFERROR(INDEX(parent_children[children],_xlfn.AGGREGATE(15,6,ROW(parent_children[parent])/(parent_children[parent]=Main[[#Headers],[Schaltbefehl]])-2,ROW()-ROW(Main[[#Headers],[Schaltbefehl]]))),"")</f>
        <v/>
      </c>
      <c r="AC420" s="6" t="str">
        <f>IFERROR(INDEX(parent_children[children],_xlfn.AGGREGATE(15,6,ROW(parent_children[parent])/(parent_children[parent]=Main[[#Headers],[Betriebsmeldung]])-2,ROW()-ROW(Main[[#Headers],[Betriebsmeldung]]))),"")</f>
        <v/>
      </c>
      <c r="AD420" s="6" t="str">
        <f>IFERROR(INDEX(parent_children[children],_xlfn.AGGREGATE(15,6,ROW(parent_children[parent])/(parent_children[parent]=Main[[#Headers],[Störung]])-2,ROW()-ROW(Main[[#Headers],[Störung]]))),"")</f>
        <v/>
      </c>
    </row>
    <row r="421" spans="1:30" x14ac:dyDescent="0.25">
      <c r="A421" t="str">
        <f>IFERROR(INDEX(category_assignment[description_german],_xlfn.AGGREGATE(15,6,ROW(category_assignment[category])/(category_assignment[category]=Main[[#Headers],[System]])-2,ROW()-ROW(Main[[#Headers],[System]]))),"")</f>
        <v/>
      </c>
      <c r="B421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421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421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421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421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421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421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421" s="6" t="str">
        <f>IFERROR(INDEX(parent_children[children],_xlfn.AGGREGATE(15,6,ROW(parent_children[parent])/(parent_children[parent]=Main[[#Headers],[Kessel]])-2,ROW()-ROW(Main[[#Headers],[Kessel]]))),"")</f>
        <v/>
      </c>
      <c r="J421" s="6" t="str">
        <f>IFERROR(INDEX(parent_children[children],_xlfn.AGGREGATE(15,6,ROW(parent_children[parent])/(parent_children[parent]=Main[[#Headers],[Kältemaschine]])-2,ROW()-ROW(Main[[#Headers],[Kältemaschine]]))),"")</f>
        <v/>
      </c>
      <c r="K421" s="6" t="str">
        <f>IFERROR(INDEX(parent_children[children],_xlfn.AGGREGATE(15,6,ROW(parent_children[parent])/(parent_children[parent]=Main[[#Headers],[Speicher]])-2,ROW()-ROW(Main[[#Headers],[Speicher]]))),"")</f>
        <v/>
      </c>
      <c r="L421" s="6" t="str">
        <f>IFERROR(INDEX(parent_children[children],_xlfn.AGGREGATE(15,6,ROW(parent_children[parent])/(parent_children[parent]=Main[[#Headers],[Verteiler]])-2,ROW()-ROW(Main[[#Headers],[Verteiler]]))),"")</f>
        <v/>
      </c>
      <c r="M421" s="6" t="str">
        <f>IFERROR(INDEX(parent_children[children],_xlfn.AGGREGATE(15,6,ROW(parent_children[parent])/(parent_children[parent]=Main[[#Headers],[Unterverteiler]])-2,ROW()-ROW(Main[[#Headers],[Unterverteiler]]))),"")</f>
        <v/>
      </c>
      <c r="N421" s="6" t="str">
        <f>IFERROR(INDEX(parent_children[children],_xlfn.AGGREGATE(15,6,ROW(parent_children[parent])/(parent_children[parent]=Main[[#Headers],[Verteilsystem]])-2,ROW()-ROW(Main[[#Headers],[Verteilsystem]]))),"")</f>
        <v/>
      </c>
      <c r="O421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421" s="6" t="str">
        <f>IFERROR(INDEX(parent_children[children],_xlfn.AGGREGATE(15,6,ROW(parent_children[parent])/(parent_children[parent]=Main[[#Headers],[Wärmepumpe]])-2,ROW()-ROW(Main[[#Headers],[Wärmepumpe]]))),"")</f>
        <v/>
      </c>
      <c r="Q421" s="6" t="str">
        <f>IFERROR(INDEX(parent_children[children],_xlfn.AGGREGATE(15,6,ROW(parent_children[parent])/(parent_children[parent]=Main[[#Headers],[Ventil]])-2,ROW()-ROW(Main[[#Headers],[Ventil]]))),"")</f>
        <v/>
      </c>
      <c r="R421" s="6" t="str">
        <f>IFERROR(INDEX(parent_children[children],_xlfn.AGGREGATE(15,6,ROW(parent_children[parent])/(parent_children[parent]=Main[[#Headers],[Klappe]])-2,ROW()-ROW(Main[[#Headers],[Klappe]]))),"")</f>
        <v/>
      </c>
      <c r="S421" s="6" t="str">
        <f>IFERROR(INDEX(parent_children[children],_xlfn.AGGREGATE(15,6,ROW(parent_children[parent])/(parent_children[parent]=Main[[#Headers],[Sensor]])-2,ROW()-ROW(Main[[#Headers],[Sensor]]))),"")</f>
        <v/>
      </c>
      <c r="T421" s="6" t="str">
        <f>IFERROR(INDEX(parent_children[children],_xlfn.AGGREGATE(15,6,ROW(parent_children[parent])/(parent_children[parent]=Main[[#Headers],[Schalter]])-2,ROW()-ROW(Main[[#Headers],[Schalter]]))),"")</f>
        <v/>
      </c>
      <c r="U421" s="6" t="str">
        <f>IFERROR(INDEX(parent_children[children],_xlfn.AGGREGATE(15,6,ROW(parent_children[parent])/(parent_children[parent]=Main[[#Headers],[Wasser]])-2,ROW()-ROW(Main[[#Headers],[Wasser]]))),"")</f>
        <v/>
      </c>
      <c r="V421" s="6" t="str">
        <f>IFERROR(INDEX(parent_children[children],_xlfn.AGGREGATE(15,6,ROW(parent_children[parent])/(parent_children[parent]=Main[[#Headers],[Luft]])-2,ROW()-ROW(Main[[#Headers],[Luft]]))),"")</f>
        <v/>
      </c>
      <c r="W421" s="6" t="str">
        <f>IFERROR(INDEX(parent_children[children],_xlfn.AGGREGATE(15,6,ROW(parent_children[parent])/(parent_children[parent]=Main[[#Headers],[Filter]])-2,ROW()-ROW(Main[[#Headers],[Filter]]))),"")</f>
        <v/>
      </c>
      <c r="X421" s="6" t="str">
        <f>IFERROR(INDEX(parent_children[children],_xlfn.AGGREGATE(15,6,ROW(parent_children[parent])/(parent_children[parent]=Main[[#Headers],[Ventilator]])-2,ROW()-ROW(Main[[#Headers],[Ventilator]]))),"")</f>
        <v/>
      </c>
      <c r="Y421" s="6" t="str">
        <f>IFERROR(INDEX(parent_children[children],_xlfn.AGGREGATE(15,6,ROW(parent_children[parent])/(parent_children[parent]=Main[[#Headers],[Gas]])-2,ROW()-ROW(Main[[#Headers],[Gas]]))),"")</f>
        <v/>
      </c>
      <c r="Z421" s="6" t="str">
        <f>IFERROR(INDEX(parent_children[children],_xlfn.AGGREGATE(15,6,ROW(parent_children[parent])/(parent_children[parent]=Main[[#Headers],[Messwert]])-2,ROW()-ROW(Main[[#Headers],[Messwert]]))),"")</f>
        <v/>
      </c>
      <c r="AA421" s="6" t="str">
        <f>IFERROR(INDEX(parent_children[children],_xlfn.AGGREGATE(15,6,ROW(parent_children[parent])/(parent_children[parent]=Main[[#Headers],[Stellbefehl]])-2,ROW()-ROW(Main[[#Headers],[Stellbefehl]]))),"")</f>
        <v/>
      </c>
      <c r="AB421" s="6" t="str">
        <f>IFERROR(INDEX(parent_children[children],_xlfn.AGGREGATE(15,6,ROW(parent_children[parent])/(parent_children[parent]=Main[[#Headers],[Schaltbefehl]])-2,ROW()-ROW(Main[[#Headers],[Schaltbefehl]]))),"")</f>
        <v/>
      </c>
      <c r="AC421" s="6" t="str">
        <f>IFERROR(INDEX(parent_children[children],_xlfn.AGGREGATE(15,6,ROW(parent_children[parent])/(parent_children[parent]=Main[[#Headers],[Betriebsmeldung]])-2,ROW()-ROW(Main[[#Headers],[Betriebsmeldung]]))),"")</f>
        <v/>
      </c>
      <c r="AD421" s="6" t="str">
        <f>IFERROR(INDEX(parent_children[children],_xlfn.AGGREGATE(15,6,ROW(parent_children[parent])/(parent_children[parent]=Main[[#Headers],[Störung]])-2,ROW()-ROW(Main[[#Headers],[Störung]]))),"")</f>
        <v/>
      </c>
    </row>
    <row r="422" spans="1:30" x14ac:dyDescent="0.25">
      <c r="A422" t="str">
        <f>IFERROR(INDEX(category_assignment[description_german],_xlfn.AGGREGATE(15,6,ROW(category_assignment[category])/(category_assignment[category]=Main[[#Headers],[System]])-2,ROW()-ROW(Main[[#Headers],[System]]))),"")</f>
        <v/>
      </c>
      <c r="B422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422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422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422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422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422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422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422" s="6" t="str">
        <f>IFERROR(INDEX(parent_children[children],_xlfn.AGGREGATE(15,6,ROW(parent_children[parent])/(parent_children[parent]=Main[[#Headers],[Kessel]])-2,ROW()-ROW(Main[[#Headers],[Kessel]]))),"")</f>
        <v/>
      </c>
      <c r="J422" s="6" t="str">
        <f>IFERROR(INDEX(parent_children[children],_xlfn.AGGREGATE(15,6,ROW(parent_children[parent])/(parent_children[parent]=Main[[#Headers],[Kältemaschine]])-2,ROW()-ROW(Main[[#Headers],[Kältemaschine]]))),"")</f>
        <v/>
      </c>
      <c r="K422" s="6" t="str">
        <f>IFERROR(INDEX(parent_children[children],_xlfn.AGGREGATE(15,6,ROW(parent_children[parent])/(parent_children[parent]=Main[[#Headers],[Speicher]])-2,ROW()-ROW(Main[[#Headers],[Speicher]]))),"")</f>
        <v/>
      </c>
      <c r="L422" s="6" t="str">
        <f>IFERROR(INDEX(parent_children[children],_xlfn.AGGREGATE(15,6,ROW(parent_children[parent])/(parent_children[parent]=Main[[#Headers],[Verteiler]])-2,ROW()-ROW(Main[[#Headers],[Verteiler]]))),"")</f>
        <v/>
      </c>
      <c r="M422" s="6" t="str">
        <f>IFERROR(INDEX(parent_children[children],_xlfn.AGGREGATE(15,6,ROW(parent_children[parent])/(parent_children[parent]=Main[[#Headers],[Unterverteiler]])-2,ROW()-ROW(Main[[#Headers],[Unterverteiler]]))),"")</f>
        <v/>
      </c>
      <c r="N422" s="6" t="str">
        <f>IFERROR(INDEX(parent_children[children],_xlfn.AGGREGATE(15,6,ROW(parent_children[parent])/(parent_children[parent]=Main[[#Headers],[Verteilsystem]])-2,ROW()-ROW(Main[[#Headers],[Verteilsystem]]))),"")</f>
        <v/>
      </c>
      <c r="O422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422" s="6" t="str">
        <f>IFERROR(INDEX(parent_children[children],_xlfn.AGGREGATE(15,6,ROW(parent_children[parent])/(parent_children[parent]=Main[[#Headers],[Wärmepumpe]])-2,ROW()-ROW(Main[[#Headers],[Wärmepumpe]]))),"")</f>
        <v/>
      </c>
      <c r="Q422" s="6" t="str">
        <f>IFERROR(INDEX(parent_children[children],_xlfn.AGGREGATE(15,6,ROW(parent_children[parent])/(parent_children[parent]=Main[[#Headers],[Ventil]])-2,ROW()-ROW(Main[[#Headers],[Ventil]]))),"")</f>
        <v/>
      </c>
      <c r="R422" s="6" t="str">
        <f>IFERROR(INDEX(parent_children[children],_xlfn.AGGREGATE(15,6,ROW(parent_children[parent])/(parent_children[parent]=Main[[#Headers],[Klappe]])-2,ROW()-ROW(Main[[#Headers],[Klappe]]))),"")</f>
        <v/>
      </c>
      <c r="S422" s="6" t="str">
        <f>IFERROR(INDEX(parent_children[children],_xlfn.AGGREGATE(15,6,ROW(parent_children[parent])/(parent_children[parent]=Main[[#Headers],[Sensor]])-2,ROW()-ROW(Main[[#Headers],[Sensor]]))),"")</f>
        <v/>
      </c>
      <c r="T422" s="6" t="str">
        <f>IFERROR(INDEX(parent_children[children],_xlfn.AGGREGATE(15,6,ROW(parent_children[parent])/(parent_children[parent]=Main[[#Headers],[Schalter]])-2,ROW()-ROW(Main[[#Headers],[Schalter]]))),"")</f>
        <v/>
      </c>
      <c r="U422" s="6" t="str">
        <f>IFERROR(INDEX(parent_children[children],_xlfn.AGGREGATE(15,6,ROW(parent_children[parent])/(parent_children[parent]=Main[[#Headers],[Wasser]])-2,ROW()-ROW(Main[[#Headers],[Wasser]]))),"")</f>
        <v/>
      </c>
      <c r="V422" s="6" t="str">
        <f>IFERROR(INDEX(parent_children[children],_xlfn.AGGREGATE(15,6,ROW(parent_children[parent])/(parent_children[parent]=Main[[#Headers],[Luft]])-2,ROW()-ROW(Main[[#Headers],[Luft]]))),"")</f>
        <v/>
      </c>
      <c r="W422" s="6" t="str">
        <f>IFERROR(INDEX(parent_children[children],_xlfn.AGGREGATE(15,6,ROW(parent_children[parent])/(parent_children[parent]=Main[[#Headers],[Filter]])-2,ROW()-ROW(Main[[#Headers],[Filter]]))),"")</f>
        <v/>
      </c>
      <c r="X422" s="6" t="str">
        <f>IFERROR(INDEX(parent_children[children],_xlfn.AGGREGATE(15,6,ROW(parent_children[parent])/(parent_children[parent]=Main[[#Headers],[Ventilator]])-2,ROW()-ROW(Main[[#Headers],[Ventilator]]))),"")</f>
        <v/>
      </c>
      <c r="Y422" s="6" t="str">
        <f>IFERROR(INDEX(parent_children[children],_xlfn.AGGREGATE(15,6,ROW(parent_children[parent])/(parent_children[parent]=Main[[#Headers],[Gas]])-2,ROW()-ROW(Main[[#Headers],[Gas]]))),"")</f>
        <v/>
      </c>
      <c r="Z422" s="6" t="str">
        <f>IFERROR(INDEX(parent_children[children],_xlfn.AGGREGATE(15,6,ROW(parent_children[parent])/(parent_children[parent]=Main[[#Headers],[Messwert]])-2,ROW()-ROW(Main[[#Headers],[Messwert]]))),"")</f>
        <v/>
      </c>
      <c r="AA422" s="6" t="str">
        <f>IFERROR(INDEX(parent_children[children],_xlfn.AGGREGATE(15,6,ROW(parent_children[parent])/(parent_children[parent]=Main[[#Headers],[Stellbefehl]])-2,ROW()-ROW(Main[[#Headers],[Stellbefehl]]))),"")</f>
        <v/>
      </c>
      <c r="AB422" s="6" t="str">
        <f>IFERROR(INDEX(parent_children[children],_xlfn.AGGREGATE(15,6,ROW(parent_children[parent])/(parent_children[parent]=Main[[#Headers],[Schaltbefehl]])-2,ROW()-ROW(Main[[#Headers],[Schaltbefehl]]))),"")</f>
        <v/>
      </c>
      <c r="AC422" s="6" t="str">
        <f>IFERROR(INDEX(parent_children[children],_xlfn.AGGREGATE(15,6,ROW(parent_children[parent])/(parent_children[parent]=Main[[#Headers],[Betriebsmeldung]])-2,ROW()-ROW(Main[[#Headers],[Betriebsmeldung]]))),"")</f>
        <v/>
      </c>
      <c r="AD422" s="6" t="str">
        <f>IFERROR(INDEX(parent_children[children],_xlfn.AGGREGATE(15,6,ROW(parent_children[parent])/(parent_children[parent]=Main[[#Headers],[Störung]])-2,ROW()-ROW(Main[[#Headers],[Störung]]))),"")</f>
        <v/>
      </c>
    </row>
    <row r="423" spans="1:30" x14ac:dyDescent="0.25">
      <c r="A423" t="str">
        <f>IFERROR(INDEX(category_assignment[description_german],_xlfn.AGGREGATE(15,6,ROW(category_assignment[category])/(category_assignment[category]=Main[[#Headers],[System]])-2,ROW()-ROW(Main[[#Headers],[System]]))),"")</f>
        <v/>
      </c>
      <c r="B423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423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423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423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423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423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423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423" s="6" t="str">
        <f>IFERROR(INDEX(parent_children[children],_xlfn.AGGREGATE(15,6,ROW(parent_children[parent])/(parent_children[parent]=Main[[#Headers],[Kessel]])-2,ROW()-ROW(Main[[#Headers],[Kessel]]))),"")</f>
        <v/>
      </c>
      <c r="J423" s="6" t="str">
        <f>IFERROR(INDEX(parent_children[children],_xlfn.AGGREGATE(15,6,ROW(parent_children[parent])/(parent_children[parent]=Main[[#Headers],[Kältemaschine]])-2,ROW()-ROW(Main[[#Headers],[Kältemaschine]]))),"")</f>
        <v/>
      </c>
      <c r="K423" s="6" t="str">
        <f>IFERROR(INDEX(parent_children[children],_xlfn.AGGREGATE(15,6,ROW(parent_children[parent])/(parent_children[parent]=Main[[#Headers],[Speicher]])-2,ROW()-ROW(Main[[#Headers],[Speicher]]))),"")</f>
        <v/>
      </c>
      <c r="L423" s="6" t="str">
        <f>IFERROR(INDEX(parent_children[children],_xlfn.AGGREGATE(15,6,ROW(parent_children[parent])/(parent_children[parent]=Main[[#Headers],[Verteiler]])-2,ROW()-ROW(Main[[#Headers],[Verteiler]]))),"")</f>
        <v/>
      </c>
      <c r="M423" s="6" t="str">
        <f>IFERROR(INDEX(parent_children[children],_xlfn.AGGREGATE(15,6,ROW(parent_children[parent])/(parent_children[parent]=Main[[#Headers],[Unterverteiler]])-2,ROW()-ROW(Main[[#Headers],[Unterverteiler]]))),"")</f>
        <v/>
      </c>
      <c r="N423" s="6" t="str">
        <f>IFERROR(INDEX(parent_children[children],_xlfn.AGGREGATE(15,6,ROW(parent_children[parent])/(parent_children[parent]=Main[[#Headers],[Verteilsystem]])-2,ROW()-ROW(Main[[#Headers],[Verteilsystem]]))),"")</f>
        <v/>
      </c>
      <c r="O423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423" s="6" t="str">
        <f>IFERROR(INDEX(parent_children[children],_xlfn.AGGREGATE(15,6,ROW(parent_children[parent])/(parent_children[parent]=Main[[#Headers],[Wärmepumpe]])-2,ROW()-ROW(Main[[#Headers],[Wärmepumpe]]))),"")</f>
        <v/>
      </c>
      <c r="Q423" s="6" t="str">
        <f>IFERROR(INDEX(parent_children[children],_xlfn.AGGREGATE(15,6,ROW(parent_children[parent])/(parent_children[parent]=Main[[#Headers],[Ventil]])-2,ROW()-ROW(Main[[#Headers],[Ventil]]))),"")</f>
        <v/>
      </c>
      <c r="R423" s="6" t="str">
        <f>IFERROR(INDEX(parent_children[children],_xlfn.AGGREGATE(15,6,ROW(parent_children[parent])/(parent_children[parent]=Main[[#Headers],[Klappe]])-2,ROW()-ROW(Main[[#Headers],[Klappe]]))),"")</f>
        <v/>
      </c>
      <c r="S423" s="6" t="str">
        <f>IFERROR(INDEX(parent_children[children],_xlfn.AGGREGATE(15,6,ROW(parent_children[parent])/(parent_children[parent]=Main[[#Headers],[Sensor]])-2,ROW()-ROW(Main[[#Headers],[Sensor]]))),"")</f>
        <v/>
      </c>
      <c r="T423" s="6" t="str">
        <f>IFERROR(INDEX(parent_children[children],_xlfn.AGGREGATE(15,6,ROW(parent_children[parent])/(parent_children[parent]=Main[[#Headers],[Schalter]])-2,ROW()-ROW(Main[[#Headers],[Schalter]]))),"")</f>
        <v/>
      </c>
      <c r="U423" s="6" t="str">
        <f>IFERROR(INDEX(parent_children[children],_xlfn.AGGREGATE(15,6,ROW(parent_children[parent])/(parent_children[parent]=Main[[#Headers],[Wasser]])-2,ROW()-ROW(Main[[#Headers],[Wasser]]))),"")</f>
        <v/>
      </c>
      <c r="V423" s="6" t="str">
        <f>IFERROR(INDEX(parent_children[children],_xlfn.AGGREGATE(15,6,ROW(parent_children[parent])/(parent_children[parent]=Main[[#Headers],[Luft]])-2,ROW()-ROW(Main[[#Headers],[Luft]]))),"")</f>
        <v/>
      </c>
      <c r="W423" s="6" t="str">
        <f>IFERROR(INDEX(parent_children[children],_xlfn.AGGREGATE(15,6,ROW(parent_children[parent])/(parent_children[parent]=Main[[#Headers],[Filter]])-2,ROW()-ROW(Main[[#Headers],[Filter]]))),"")</f>
        <v/>
      </c>
      <c r="X423" s="6" t="str">
        <f>IFERROR(INDEX(parent_children[children],_xlfn.AGGREGATE(15,6,ROW(parent_children[parent])/(parent_children[parent]=Main[[#Headers],[Ventilator]])-2,ROW()-ROW(Main[[#Headers],[Ventilator]]))),"")</f>
        <v/>
      </c>
      <c r="Y423" s="6" t="str">
        <f>IFERROR(INDEX(parent_children[children],_xlfn.AGGREGATE(15,6,ROW(parent_children[parent])/(parent_children[parent]=Main[[#Headers],[Gas]])-2,ROW()-ROW(Main[[#Headers],[Gas]]))),"")</f>
        <v/>
      </c>
      <c r="Z423" s="6" t="str">
        <f>IFERROR(INDEX(parent_children[children],_xlfn.AGGREGATE(15,6,ROW(parent_children[parent])/(parent_children[parent]=Main[[#Headers],[Messwert]])-2,ROW()-ROW(Main[[#Headers],[Messwert]]))),"")</f>
        <v/>
      </c>
      <c r="AA423" s="6" t="str">
        <f>IFERROR(INDEX(parent_children[children],_xlfn.AGGREGATE(15,6,ROW(parent_children[parent])/(parent_children[parent]=Main[[#Headers],[Stellbefehl]])-2,ROW()-ROW(Main[[#Headers],[Stellbefehl]]))),"")</f>
        <v/>
      </c>
      <c r="AB423" s="6" t="str">
        <f>IFERROR(INDEX(parent_children[children],_xlfn.AGGREGATE(15,6,ROW(parent_children[parent])/(parent_children[parent]=Main[[#Headers],[Schaltbefehl]])-2,ROW()-ROW(Main[[#Headers],[Schaltbefehl]]))),"")</f>
        <v/>
      </c>
      <c r="AC423" s="6" t="str">
        <f>IFERROR(INDEX(parent_children[children],_xlfn.AGGREGATE(15,6,ROW(parent_children[parent])/(parent_children[parent]=Main[[#Headers],[Betriebsmeldung]])-2,ROW()-ROW(Main[[#Headers],[Betriebsmeldung]]))),"")</f>
        <v/>
      </c>
      <c r="AD423" s="6" t="str">
        <f>IFERROR(INDEX(parent_children[children],_xlfn.AGGREGATE(15,6,ROW(parent_children[parent])/(parent_children[parent]=Main[[#Headers],[Störung]])-2,ROW()-ROW(Main[[#Headers],[Störung]]))),"")</f>
        <v/>
      </c>
    </row>
    <row r="424" spans="1:30" x14ac:dyDescent="0.25">
      <c r="A424" t="str">
        <f>IFERROR(INDEX(category_assignment[description_german],_xlfn.AGGREGATE(15,6,ROW(category_assignment[category])/(category_assignment[category]=Main[[#Headers],[System]])-2,ROW()-ROW(Main[[#Headers],[System]]))),"")</f>
        <v/>
      </c>
      <c r="B424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424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424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424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424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424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424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424" s="6" t="str">
        <f>IFERROR(INDEX(parent_children[children],_xlfn.AGGREGATE(15,6,ROW(parent_children[parent])/(parent_children[parent]=Main[[#Headers],[Kessel]])-2,ROW()-ROW(Main[[#Headers],[Kessel]]))),"")</f>
        <v/>
      </c>
      <c r="J424" s="6" t="str">
        <f>IFERROR(INDEX(parent_children[children],_xlfn.AGGREGATE(15,6,ROW(parent_children[parent])/(parent_children[parent]=Main[[#Headers],[Kältemaschine]])-2,ROW()-ROW(Main[[#Headers],[Kältemaschine]]))),"")</f>
        <v/>
      </c>
      <c r="K424" s="6" t="str">
        <f>IFERROR(INDEX(parent_children[children],_xlfn.AGGREGATE(15,6,ROW(parent_children[parent])/(parent_children[parent]=Main[[#Headers],[Speicher]])-2,ROW()-ROW(Main[[#Headers],[Speicher]]))),"")</f>
        <v/>
      </c>
      <c r="L424" s="6" t="str">
        <f>IFERROR(INDEX(parent_children[children],_xlfn.AGGREGATE(15,6,ROW(parent_children[parent])/(parent_children[parent]=Main[[#Headers],[Verteiler]])-2,ROW()-ROW(Main[[#Headers],[Verteiler]]))),"")</f>
        <v/>
      </c>
      <c r="M424" s="6" t="str">
        <f>IFERROR(INDEX(parent_children[children],_xlfn.AGGREGATE(15,6,ROW(parent_children[parent])/(parent_children[parent]=Main[[#Headers],[Unterverteiler]])-2,ROW()-ROW(Main[[#Headers],[Unterverteiler]]))),"")</f>
        <v/>
      </c>
      <c r="N424" s="6" t="str">
        <f>IFERROR(INDEX(parent_children[children],_xlfn.AGGREGATE(15,6,ROW(parent_children[parent])/(parent_children[parent]=Main[[#Headers],[Verteilsystem]])-2,ROW()-ROW(Main[[#Headers],[Verteilsystem]]))),"")</f>
        <v/>
      </c>
      <c r="O424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424" s="6" t="str">
        <f>IFERROR(INDEX(parent_children[children],_xlfn.AGGREGATE(15,6,ROW(parent_children[parent])/(parent_children[parent]=Main[[#Headers],[Wärmepumpe]])-2,ROW()-ROW(Main[[#Headers],[Wärmepumpe]]))),"")</f>
        <v/>
      </c>
      <c r="Q424" s="6" t="str">
        <f>IFERROR(INDEX(parent_children[children],_xlfn.AGGREGATE(15,6,ROW(parent_children[parent])/(parent_children[parent]=Main[[#Headers],[Ventil]])-2,ROW()-ROW(Main[[#Headers],[Ventil]]))),"")</f>
        <v/>
      </c>
      <c r="R424" s="6" t="str">
        <f>IFERROR(INDEX(parent_children[children],_xlfn.AGGREGATE(15,6,ROW(parent_children[parent])/(parent_children[parent]=Main[[#Headers],[Klappe]])-2,ROW()-ROW(Main[[#Headers],[Klappe]]))),"")</f>
        <v/>
      </c>
      <c r="S424" s="6" t="str">
        <f>IFERROR(INDEX(parent_children[children],_xlfn.AGGREGATE(15,6,ROW(parent_children[parent])/(parent_children[parent]=Main[[#Headers],[Sensor]])-2,ROW()-ROW(Main[[#Headers],[Sensor]]))),"")</f>
        <v/>
      </c>
      <c r="T424" s="6" t="str">
        <f>IFERROR(INDEX(parent_children[children],_xlfn.AGGREGATE(15,6,ROW(parent_children[parent])/(parent_children[parent]=Main[[#Headers],[Schalter]])-2,ROW()-ROW(Main[[#Headers],[Schalter]]))),"")</f>
        <v/>
      </c>
      <c r="U424" s="6" t="str">
        <f>IFERROR(INDEX(parent_children[children],_xlfn.AGGREGATE(15,6,ROW(parent_children[parent])/(parent_children[parent]=Main[[#Headers],[Wasser]])-2,ROW()-ROW(Main[[#Headers],[Wasser]]))),"")</f>
        <v/>
      </c>
      <c r="V424" s="6" t="str">
        <f>IFERROR(INDEX(parent_children[children],_xlfn.AGGREGATE(15,6,ROW(parent_children[parent])/(parent_children[parent]=Main[[#Headers],[Luft]])-2,ROW()-ROW(Main[[#Headers],[Luft]]))),"")</f>
        <v/>
      </c>
      <c r="W424" s="6" t="str">
        <f>IFERROR(INDEX(parent_children[children],_xlfn.AGGREGATE(15,6,ROW(parent_children[parent])/(parent_children[parent]=Main[[#Headers],[Filter]])-2,ROW()-ROW(Main[[#Headers],[Filter]]))),"")</f>
        <v/>
      </c>
      <c r="X424" s="6" t="str">
        <f>IFERROR(INDEX(parent_children[children],_xlfn.AGGREGATE(15,6,ROW(parent_children[parent])/(parent_children[parent]=Main[[#Headers],[Ventilator]])-2,ROW()-ROW(Main[[#Headers],[Ventilator]]))),"")</f>
        <v/>
      </c>
      <c r="Y424" s="6" t="str">
        <f>IFERROR(INDEX(parent_children[children],_xlfn.AGGREGATE(15,6,ROW(parent_children[parent])/(parent_children[parent]=Main[[#Headers],[Gas]])-2,ROW()-ROW(Main[[#Headers],[Gas]]))),"")</f>
        <v/>
      </c>
      <c r="Z424" s="6" t="str">
        <f>IFERROR(INDEX(parent_children[children],_xlfn.AGGREGATE(15,6,ROW(parent_children[parent])/(parent_children[parent]=Main[[#Headers],[Messwert]])-2,ROW()-ROW(Main[[#Headers],[Messwert]]))),"")</f>
        <v/>
      </c>
      <c r="AA424" s="6" t="str">
        <f>IFERROR(INDEX(parent_children[children],_xlfn.AGGREGATE(15,6,ROW(parent_children[parent])/(parent_children[parent]=Main[[#Headers],[Stellbefehl]])-2,ROW()-ROW(Main[[#Headers],[Stellbefehl]]))),"")</f>
        <v/>
      </c>
      <c r="AB424" s="6" t="str">
        <f>IFERROR(INDEX(parent_children[children],_xlfn.AGGREGATE(15,6,ROW(parent_children[parent])/(parent_children[parent]=Main[[#Headers],[Schaltbefehl]])-2,ROW()-ROW(Main[[#Headers],[Schaltbefehl]]))),"")</f>
        <v/>
      </c>
      <c r="AC424" s="6" t="str">
        <f>IFERROR(INDEX(parent_children[children],_xlfn.AGGREGATE(15,6,ROW(parent_children[parent])/(parent_children[parent]=Main[[#Headers],[Betriebsmeldung]])-2,ROW()-ROW(Main[[#Headers],[Betriebsmeldung]]))),"")</f>
        <v/>
      </c>
      <c r="AD424" s="6" t="str">
        <f>IFERROR(INDEX(parent_children[children],_xlfn.AGGREGATE(15,6,ROW(parent_children[parent])/(parent_children[parent]=Main[[#Headers],[Störung]])-2,ROW()-ROW(Main[[#Headers],[Störung]]))),"")</f>
        <v/>
      </c>
    </row>
    <row r="425" spans="1:30" x14ac:dyDescent="0.25">
      <c r="A425" t="str">
        <f>IFERROR(INDEX(category_assignment[description_german],_xlfn.AGGREGATE(15,6,ROW(category_assignment[category])/(category_assignment[category]=Main[[#Headers],[System]])-2,ROW()-ROW(Main[[#Headers],[System]]))),"")</f>
        <v/>
      </c>
      <c r="B425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425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425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425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425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425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425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425" s="6" t="str">
        <f>IFERROR(INDEX(parent_children[children],_xlfn.AGGREGATE(15,6,ROW(parent_children[parent])/(parent_children[parent]=Main[[#Headers],[Kessel]])-2,ROW()-ROW(Main[[#Headers],[Kessel]]))),"")</f>
        <v/>
      </c>
      <c r="J425" s="6" t="str">
        <f>IFERROR(INDEX(parent_children[children],_xlfn.AGGREGATE(15,6,ROW(parent_children[parent])/(parent_children[parent]=Main[[#Headers],[Kältemaschine]])-2,ROW()-ROW(Main[[#Headers],[Kältemaschine]]))),"")</f>
        <v/>
      </c>
      <c r="K425" s="6" t="str">
        <f>IFERROR(INDEX(parent_children[children],_xlfn.AGGREGATE(15,6,ROW(parent_children[parent])/(parent_children[parent]=Main[[#Headers],[Speicher]])-2,ROW()-ROW(Main[[#Headers],[Speicher]]))),"")</f>
        <v/>
      </c>
      <c r="L425" s="6" t="str">
        <f>IFERROR(INDEX(parent_children[children],_xlfn.AGGREGATE(15,6,ROW(parent_children[parent])/(parent_children[parent]=Main[[#Headers],[Verteiler]])-2,ROW()-ROW(Main[[#Headers],[Verteiler]]))),"")</f>
        <v/>
      </c>
      <c r="M425" s="6" t="str">
        <f>IFERROR(INDEX(parent_children[children],_xlfn.AGGREGATE(15,6,ROW(parent_children[parent])/(parent_children[parent]=Main[[#Headers],[Unterverteiler]])-2,ROW()-ROW(Main[[#Headers],[Unterverteiler]]))),"")</f>
        <v/>
      </c>
      <c r="N425" s="6" t="str">
        <f>IFERROR(INDEX(parent_children[children],_xlfn.AGGREGATE(15,6,ROW(parent_children[parent])/(parent_children[parent]=Main[[#Headers],[Verteilsystem]])-2,ROW()-ROW(Main[[#Headers],[Verteilsystem]]))),"")</f>
        <v/>
      </c>
      <c r="O425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425" s="6" t="str">
        <f>IFERROR(INDEX(parent_children[children],_xlfn.AGGREGATE(15,6,ROW(parent_children[parent])/(parent_children[parent]=Main[[#Headers],[Wärmepumpe]])-2,ROW()-ROW(Main[[#Headers],[Wärmepumpe]]))),"")</f>
        <v/>
      </c>
      <c r="Q425" s="6" t="str">
        <f>IFERROR(INDEX(parent_children[children],_xlfn.AGGREGATE(15,6,ROW(parent_children[parent])/(parent_children[parent]=Main[[#Headers],[Ventil]])-2,ROW()-ROW(Main[[#Headers],[Ventil]]))),"")</f>
        <v/>
      </c>
      <c r="R425" s="6" t="str">
        <f>IFERROR(INDEX(parent_children[children],_xlfn.AGGREGATE(15,6,ROW(parent_children[parent])/(parent_children[parent]=Main[[#Headers],[Klappe]])-2,ROW()-ROW(Main[[#Headers],[Klappe]]))),"")</f>
        <v/>
      </c>
      <c r="S425" s="6" t="str">
        <f>IFERROR(INDEX(parent_children[children],_xlfn.AGGREGATE(15,6,ROW(parent_children[parent])/(parent_children[parent]=Main[[#Headers],[Sensor]])-2,ROW()-ROW(Main[[#Headers],[Sensor]]))),"")</f>
        <v/>
      </c>
      <c r="T425" s="6" t="str">
        <f>IFERROR(INDEX(parent_children[children],_xlfn.AGGREGATE(15,6,ROW(parent_children[parent])/(parent_children[parent]=Main[[#Headers],[Schalter]])-2,ROW()-ROW(Main[[#Headers],[Schalter]]))),"")</f>
        <v/>
      </c>
      <c r="U425" s="6" t="str">
        <f>IFERROR(INDEX(parent_children[children],_xlfn.AGGREGATE(15,6,ROW(parent_children[parent])/(parent_children[parent]=Main[[#Headers],[Wasser]])-2,ROW()-ROW(Main[[#Headers],[Wasser]]))),"")</f>
        <v/>
      </c>
      <c r="V425" s="6" t="str">
        <f>IFERROR(INDEX(parent_children[children],_xlfn.AGGREGATE(15,6,ROW(parent_children[parent])/(parent_children[parent]=Main[[#Headers],[Luft]])-2,ROW()-ROW(Main[[#Headers],[Luft]]))),"")</f>
        <v/>
      </c>
      <c r="W425" s="6" t="str">
        <f>IFERROR(INDEX(parent_children[children],_xlfn.AGGREGATE(15,6,ROW(parent_children[parent])/(parent_children[parent]=Main[[#Headers],[Filter]])-2,ROW()-ROW(Main[[#Headers],[Filter]]))),"")</f>
        <v/>
      </c>
      <c r="X425" s="6" t="str">
        <f>IFERROR(INDEX(parent_children[children],_xlfn.AGGREGATE(15,6,ROW(parent_children[parent])/(parent_children[parent]=Main[[#Headers],[Ventilator]])-2,ROW()-ROW(Main[[#Headers],[Ventilator]]))),"")</f>
        <v/>
      </c>
      <c r="Y425" s="6" t="str">
        <f>IFERROR(INDEX(parent_children[children],_xlfn.AGGREGATE(15,6,ROW(parent_children[parent])/(parent_children[parent]=Main[[#Headers],[Gas]])-2,ROW()-ROW(Main[[#Headers],[Gas]]))),"")</f>
        <v/>
      </c>
      <c r="Z425" s="6" t="str">
        <f>IFERROR(INDEX(parent_children[children],_xlfn.AGGREGATE(15,6,ROW(parent_children[parent])/(parent_children[parent]=Main[[#Headers],[Messwert]])-2,ROW()-ROW(Main[[#Headers],[Messwert]]))),"")</f>
        <v/>
      </c>
      <c r="AA425" s="6" t="str">
        <f>IFERROR(INDEX(parent_children[children],_xlfn.AGGREGATE(15,6,ROW(parent_children[parent])/(parent_children[parent]=Main[[#Headers],[Stellbefehl]])-2,ROW()-ROW(Main[[#Headers],[Stellbefehl]]))),"")</f>
        <v/>
      </c>
      <c r="AB425" s="6" t="str">
        <f>IFERROR(INDEX(parent_children[children],_xlfn.AGGREGATE(15,6,ROW(parent_children[parent])/(parent_children[parent]=Main[[#Headers],[Schaltbefehl]])-2,ROW()-ROW(Main[[#Headers],[Schaltbefehl]]))),"")</f>
        <v/>
      </c>
      <c r="AC425" s="6" t="str">
        <f>IFERROR(INDEX(parent_children[children],_xlfn.AGGREGATE(15,6,ROW(parent_children[parent])/(parent_children[parent]=Main[[#Headers],[Betriebsmeldung]])-2,ROW()-ROW(Main[[#Headers],[Betriebsmeldung]]))),"")</f>
        <v/>
      </c>
      <c r="AD425" s="6" t="str">
        <f>IFERROR(INDEX(parent_children[children],_xlfn.AGGREGATE(15,6,ROW(parent_children[parent])/(parent_children[parent]=Main[[#Headers],[Störung]])-2,ROW()-ROW(Main[[#Headers],[Störung]]))),"")</f>
        <v/>
      </c>
    </row>
    <row r="426" spans="1:30" x14ac:dyDescent="0.25">
      <c r="A426" t="str">
        <f>IFERROR(INDEX(category_assignment[description_german],_xlfn.AGGREGATE(15,6,ROW(category_assignment[category])/(category_assignment[category]=Main[[#Headers],[System]])-2,ROW()-ROW(Main[[#Headers],[System]]))),"")</f>
        <v/>
      </c>
      <c r="B426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426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426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426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426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426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426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426" s="6" t="str">
        <f>IFERROR(INDEX(parent_children[children],_xlfn.AGGREGATE(15,6,ROW(parent_children[parent])/(parent_children[parent]=Main[[#Headers],[Kessel]])-2,ROW()-ROW(Main[[#Headers],[Kessel]]))),"")</f>
        <v/>
      </c>
      <c r="J426" s="6" t="str">
        <f>IFERROR(INDEX(parent_children[children],_xlfn.AGGREGATE(15,6,ROW(parent_children[parent])/(parent_children[parent]=Main[[#Headers],[Kältemaschine]])-2,ROW()-ROW(Main[[#Headers],[Kältemaschine]]))),"")</f>
        <v/>
      </c>
      <c r="K426" s="6" t="str">
        <f>IFERROR(INDEX(parent_children[children],_xlfn.AGGREGATE(15,6,ROW(parent_children[parent])/(parent_children[parent]=Main[[#Headers],[Speicher]])-2,ROW()-ROW(Main[[#Headers],[Speicher]]))),"")</f>
        <v/>
      </c>
      <c r="L426" s="6" t="str">
        <f>IFERROR(INDEX(parent_children[children],_xlfn.AGGREGATE(15,6,ROW(parent_children[parent])/(parent_children[parent]=Main[[#Headers],[Verteiler]])-2,ROW()-ROW(Main[[#Headers],[Verteiler]]))),"")</f>
        <v/>
      </c>
      <c r="M426" s="6" t="str">
        <f>IFERROR(INDEX(parent_children[children],_xlfn.AGGREGATE(15,6,ROW(parent_children[parent])/(parent_children[parent]=Main[[#Headers],[Unterverteiler]])-2,ROW()-ROW(Main[[#Headers],[Unterverteiler]]))),"")</f>
        <v/>
      </c>
      <c r="N426" s="6" t="str">
        <f>IFERROR(INDEX(parent_children[children],_xlfn.AGGREGATE(15,6,ROW(parent_children[parent])/(parent_children[parent]=Main[[#Headers],[Verteilsystem]])-2,ROW()-ROW(Main[[#Headers],[Verteilsystem]]))),"")</f>
        <v/>
      </c>
      <c r="O426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426" s="6" t="str">
        <f>IFERROR(INDEX(parent_children[children],_xlfn.AGGREGATE(15,6,ROW(parent_children[parent])/(parent_children[parent]=Main[[#Headers],[Wärmepumpe]])-2,ROW()-ROW(Main[[#Headers],[Wärmepumpe]]))),"")</f>
        <v/>
      </c>
      <c r="Q426" s="6" t="str">
        <f>IFERROR(INDEX(parent_children[children],_xlfn.AGGREGATE(15,6,ROW(parent_children[parent])/(parent_children[parent]=Main[[#Headers],[Ventil]])-2,ROW()-ROW(Main[[#Headers],[Ventil]]))),"")</f>
        <v/>
      </c>
      <c r="R426" s="6" t="str">
        <f>IFERROR(INDEX(parent_children[children],_xlfn.AGGREGATE(15,6,ROW(parent_children[parent])/(parent_children[parent]=Main[[#Headers],[Klappe]])-2,ROW()-ROW(Main[[#Headers],[Klappe]]))),"")</f>
        <v/>
      </c>
      <c r="S426" s="6" t="str">
        <f>IFERROR(INDEX(parent_children[children],_xlfn.AGGREGATE(15,6,ROW(parent_children[parent])/(parent_children[parent]=Main[[#Headers],[Sensor]])-2,ROW()-ROW(Main[[#Headers],[Sensor]]))),"")</f>
        <v/>
      </c>
      <c r="T426" s="6" t="str">
        <f>IFERROR(INDEX(parent_children[children],_xlfn.AGGREGATE(15,6,ROW(parent_children[parent])/(parent_children[parent]=Main[[#Headers],[Schalter]])-2,ROW()-ROW(Main[[#Headers],[Schalter]]))),"")</f>
        <v/>
      </c>
      <c r="U426" s="6" t="str">
        <f>IFERROR(INDEX(parent_children[children],_xlfn.AGGREGATE(15,6,ROW(parent_children[parent])/(parent_children[parent]=Main[[#Headers],[Wasser]])-2,ROW()-ROW(Main[[#Headers],[Wasser]]))),"")</f>
        <v/>
      </c>
      <c r="V426" s="6" t="str">
        <f>IFERROR(INDEX(parent_children[children],_xlfn.AGGREGATE(15,6,ROW(parent_children[parent])/(parent_children[parent]=Main[[#Headers],[Luft]])-2,ROW()-ROW(Main[[#Headers],[Luft]]))),"")</f>
        <v/>
      </c>
      <c r="W426" s="6" t="str">
        <f>IFERROR(INDEX(parent_children[children],_xlfn.AGGREGATE(15,6,ROW(parent_children[parent])/(parent_children[parent]=Main[[#Headers],[Filter]])-2,ROW()-ROW(Main[[#Headers],[Filter]]))),"")</f>
        <v/>
      </c>
      <c r="X426" s="6" t="str">
        <f>IFERROR(INDEX(parent_children[children],_xlfn.AGGREGATE(15,6,ROW(parent_children[parent])/(parent_children[parent]=Main[[#Headers],[Ventilator]])-2,ROW()-ROW(Main[[#Headers],[Ventilator]]))),"")</f>
        <v/>
      </c>
      <c r="Y426" s="6" t="str">
        <f>IFERROR(INDEX(parent_children[children],_xlfn.AGGREGATE(15,6,ROW(parent_children[parent])/(parent_children[parent]=Main[[#Headers],[Gas]])-2,ROW()-ROW(Main[[#Headers],[Gas]]))),"")</f>
        <v/>
      </c>
      <c r="Z426" s="6" t="str">
        <f>IFERROR(INDEX(parent_children[children],_xlfn.AGGREGATE(15,6,ROW(parent_children[parent])/(parent_children[parent]=Main[[#Headers],[Messwert]])-2,ROW()-ROW(Main[[#Headers],[Messwert]]))),"")</f>
        <v/>
      </c>
      <c r="AA426" s="6" t="str">
        <f>IFERROR(INDEX(parent_children[children],_xlfn.AGGREGATE(15,6,ROW(parent_children[parent])/(parent_children[parent]=Main[[#Headers],[Stellbefehl]])-2,ROW()-ROW(Main[[#Headers],[Stellbefehl]]))),"")</f>
        <v/>
      </c>
      <c r="AB426" s="6" t="str">
        <f>IFERROR(INDEX(parent_children[children],_xlfn.AGGREGATE(15,6,ROW(parent_children[parent])/(parent_children[parent]=Main[[#Headers],[Schaltbefehl]])-2,ROW()-ROW(Main[[#Headers],[Schaltbefehl]]))),"")</f>
        <v/>
      </c>
      <c r="AC426" s="6" t="str">
        <f>IFERROR(INDEX(parent_children[children],_xlfn.AGGREGATE(15,6,ROW(parent_children[parent])/(parent_children[parent]=Main[[#Headers],[Betriebsmeldung]])-2,ROW()-ROW(Main[[#Headers],[Betriebsmeldung]]))),"")</f>
        <v/>
      </c>
      <c r="AD426" s="6" t="str">
        <f>IFERROR(INDEX(parent_children[children],_xlfn.AGGREGATE(15,6,ROW(parent_children[parent])/(parent_children[parent]=Main[[#Headers],[Störung]])-2,ROW()-ROW(Main[[#Headers],[Störung]]))),"")</f>
        <v/>
      </c>
    </row>
    <row r="427" spans="1:30" x14ac:dyDescent="0.25">
      <c r="A427" t="str">
        <f>IFERROR(INDEX(category_assignment[description_german],_xlfn.AGGREGATE(15,6,ROW(category_assignment[category])/(category_assignment[category]=Main[[#Headers],[System]])-2,ROW()-ROW(Main[[#Headers],[System]]))),"")</f>
        <v/>
      </c>
      <c r="B427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427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427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427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427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427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427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427" s="6" t="str">
        <f>IFERROR(INDEX(parent_children[children],_xlfn.AGGREGATE(15,6,ROW(parent_children[parent])/(parent_children[parent]=Main[[#Headers],[Kessel]])-2,ROW()-ROW(Main[[#Headers],[Kessel]]))),"")</f>
        <v/>
      </c>
      <c r="J427" s="6" t="str">
        <f>IFERROR(INDEX(parent_children[children],_xlfn.AGGREGATE(15,6,ROW(parent_children[parent])/(parent_children[parent]=Main[[#Headers],[Kältemaschine]])-2,ROW()-ROW(Main[[#Headers],[Kältemaschine]]))),"")</f>
        <v/>
      </c>
      <c r="K427" s="6" t="str">
        <f>IFERROR(INDEX(parent_children[children],_xlfn.AGGREGATE(15,6,ROW(parent_children[parent])/(parent_children[parent]=Main[[#Headers],[Speicher]])-2,ROW()-ROW(Main[[#Headers],[Speicher]]))),"")</f>
        <v/>
      </c>
      <c r="L427" s="6" t="str">
        <f>IFERROR(INDEX(parent_children[children],_xlfn.AGGREGATE(15,6,ROW(parent_children[parent])/(parent_children[parent]=Main[[#Headers],[Verteiler]])-2,ROW()-ROW(Main[[#Headers],[Verteiler]]))),"")</f>
        <v/>
      </c>
      <c r="M427" s="6" t="str">
        <f>IFERROR(INDEX(parent_children[children],_xlfn.AGGREGATE(15,6,ROW(parent_children[parent])/(parent_children[parent]=Main[[#Headers],[Unterverteiler]])-2,ROW()-ROW(Main[[#Headers],[Unterverteiler]]))),"")</f>
        <v/>
      </c>
      <c r="N427" s="6" t="str">
        <f>IFERROR(INDEX(parent_children[children],_xlfn.AGGREGATE(15,6,ROW(parent_children[parent])/(parent_children[parent]=Main[[#Headers],[Verteilsystem]])-2,ROW()-ROW(Main[[#Headers],[Verteilsystem]]))),"")</f>
        <v/>
      </c>
      <c r="O427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427" s="6" t="str">
        <f>IFERROR(INDEX(parent_children[children],_xlfn.AGGREGATE(15,6,ROW(parent_children[parent])/(parent_children[parent]=Main[[#Headers],[Wärmepumpe]])-2,ROW()-ROW(Main[[#Headers],[Wärmepumpe]]))),"")</f>
        <v/>
      </c>
      <c r="Q427" s="6" t="str">
        <f>IFERROR(INDEX(parent_children[children],_xlfn.AGGREGATE(15,6,ROW(parent_children[parent])/(parent_children[parent]=Main[[#Headers],[Ventil]])-2,ROW()-ROW(Main[[#Headers],[Ventil]]))),"")</f>
        <v/>
      </c>
      <c r="R427" s="6" t="str">
        <f>IFERROR(INDEX(parent_children[children],_xlfn.AGGREGATE(15,6,ROW(parent_children[parent])/(parent_children[parent]=Main[[#Headers],[Klappe]])-2,ROW()-ROW(Main[[#Headers],[Klappe]]))),"")</f>
        <v/>
      </c>
      <c r="S427" s="6" t="str">
        <f>IFERROR(INDEX(parent_children[children],_xlfn.AGGREGATE(15,6,ROW(parent_children[parent])/(parent_children[parent]=Main[[#Headers],[Sensor]])-2,ROW()-ROW(Main[[#Headers],[Sensor]]))),"")</f>
        <v/>
      </c>
      <c r="T427" s="6" t="str">
        <f>IFERROR(INDEX(parent_children[children],_xlfn.AGGREGATE(15,6,ROW(parent_children[parent])/(parent_children[parent]=Main[[#Headers],[Schalter]])-2,ROW()-ROW(Main[[#Headers],[Schalter]]))),"")</f>
        <v/>
      </c>
      <c r="U427" s="6" t="str">
        <f>IFERROR(INDEX(parent_children[children],_xlfn.AGGREGATE(15,6,ROW(parent_children[parent])/(parent_children[parent]=Main[[#Headers],[Wasser]])-2,ROW()-ROW(Main[[#Headers],[Wasser]]))),"")</f>
        <v/>
      </c>
      <c r="V427" s="6" t="str">
        <f>IFERROR(INDEX(parent_children[children],_xlfn.AGGREGATE(15,6,ROW(parent_children[parent])/(parent_children[parent]=Main[[#Headers],[Luft]])-2,ROW()-ROW(Main[[#Headers],[Luft]]))),"")</f>
        <v/>
      </c>
      <c r="W427" s="6" t="str">
        <f>IFERROR(INDEX(parent_children[children],_xlfn.AGGREGATE(15,6,ROW(parent_children[parent])/(parent_children[parent]=Main[[#Headers],[Filter]])-2,ROW()-ROW(Main[[#Headers],[Filter]]))),"")</f>
        <v/>
      </c>
      <c r="X427" s="6" t="str">
        <f>IFERROR(INDEX(parent_children[children],_xlfn.AGGREGATE(15,6,ROW(parent_children[parent])/(parent_children[parent]=Main[[#Headers],[Ventilator]])-2,ROW()-ROW(Main[[#Headers],[Ventilator]]))),"")</f>
        <v/>
      </c>
      <c r="Y427" s="6" t="str">
        <f>IFERROR(INDEX(parent_children[children],_xlfn.AGGREGATE(15,6,ROW(parent_children[parent])/(parent_children[parent]=Main[[#Headers],[Gas]])-2,ROW()-ROW(Main[[#Headers],[Gas]]))),"")</f>
        <v/>
      </c>
      <c r="Z427" s="6" t="str">
        <f>IFERROR(INDEX(parent_children[children],_xlfn.AGGREGATE(15,6,ROW(parent_children[parent])/(parent_children[parent]=Main[[#Headers],[Messwert]])-2,ROW()-ROW(Main[[#Headers],[Messwert]]))),"")</f>
        <v/>
      </c>
      <c r="AA427" s="6" t="str">
        <f>IFERROR(INDEX(parent_children[children],_xlfn.AGGREGATE(15,6,ROW(parent_children[parent])/(parent_children[parent]=Main[[#Headers],[Stellbefehl]])-2,ROW()-ROW(Main[[#Headers],[Stellbefehl]]))),"")</f>
        <v/>
      </c>
      <c r="AB427" s="6" t="str">
        <f>IFERROR(INDEX(parent_children[children],_xlfn.AGGREGATE(15,6,ROW(parent_children[parent])/(parent_children[parent]=Main[[#Headers],[Schaltbefehl]])-2,ROW()-ROW(Main[[#Headers],[Schaltbefehl]]))),"")</f>
        <v/>
      </c>
      <c r="AC427" s="6" t="str">
        <f>IFERROR(INDEX(parent_children[children],_xlfn.AGGREGATE(15,6,ROW(parent_children[parent])/(parent_children[parent]=Main[[#Headers],[Betriebsmeldung]])-2,ROW()-ROW(Main[[#Headers],[Betriebsmeldung]]))),"")</f>
        <v/>
      </c>
      <c r="AD427" s="6" t="str">
        <f>IFERROR(INDEX(parent_children[children],_xlfn.AGGREGATE(15,6,ROW(parent_children[parent])/(parent_children[parent]=Main[[#Headers],[Störung]])-2,ROW()-ROW(Main[[#Headers],[Störung]]))),"")</f>
        <v/>
      </c>
    </row>
    <row r="428" spans="1:30" x14ac:dyDescent="0.25">
      <c r="A428" t="str">
        <f>IFERROR(INDEX(category_assignment[description_german],_xlfn.AGGREGATE(15,6,ROW(category_assignment[category])/(category_assignment[category]=Main[[#Headers],[System]])-2,ROW()-ROW(Main[[#Headers],[System]]))),"")</f>
        <v/>
      </c>
      <c r="B428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428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428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428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428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428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428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428" s="6" t="str">
        <f>IFERROR(INDEX(parent_children[children],_xlfn.AGGREGATE(15,6,ROW(parent_children[parent])/(parent_children[parent]=Main[[#Headers],[Kessel]])-2,ROW()-ROW(Main[[#Headers],[Kessel]]))),"")</f>
        <v/>
      </c>
      <c r="J428" s="6" t="str">
        <f>IFERROR(INDEX(parent_children[children],_xlfn.AGGREGATE(15,6,ROW(parent_children[parent])/(parent_children[parent]=Main[[#Headers],[Kältemaschine]])-2,ROW()-ROW(Main[[#Headers],[Kältemaschine]]))),"")</f>
        <v/>
      </c>
      <c r="K428" s="6" t="str">
        <f>IFERROR(INDEX(parent_children[children],_xlfn.AGGREGATE(15,6,ROW(parent_children[parent])/(parent_children[parent]=Main[[#Headers],[Speicher]])-2,ROW()-ROW(Main[[#Headers],[Speicher]]))),"")</f>
        <v/>
      </c>
      <c r="L428" s="6" t="str">
        <f>IFERROR(INDEX(parent_children[children],_xlfn.AGGREGATE(15,6,ROW(parent_children[parent])/(parent_children[parent]=Main[[#Headers],[Verteiler]])-2,ROW()-ROW(Main[[#Headers],[Verteiler]]))),"")</f>
        <v/>
      </c>
      <c r="M428" s="6" t="str">
        <f>IFERROR(INDEX(parent_children[children],_xlfn.AGGREGATE(15,6,ROW(parent_children[parent])/(parent_children[parent]=Main[[#Headers],[Unterverteiler]])-2,ROW()-ROW(Main[[#Headers],[Unterverteiler]]))),"")</f>
        <v/>
      </c>
      <c r="N428" s="6" t="str">
        <f>IFERROR(INDEX(parent_children[children],_xlfn.AGGREGATE(15,6,ROW(parent_children[parent])/(parent_children[parent]=Main[[#Headers],[Verteilsystem]])-2,ROW()-ROW(Main[[#Headers],[Verteilsystem]]))),"")</f>
        <v/>
      </c>
      <c r="O428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428" s="6" t="str">
        <f>IFERROR(INDEX(parent_children[children],_xlfn.AGGREGATE(15,6,ROW(parent_children[parent])/(parent_children[parent]=Main[[#Headers],[Wärmepumpe]])-2,ROW()-ROW(Main[[#Headers],[Wärmepumpe]]))),"")</f>
        <v/>
      </c>
      <c r="Q428" s="6" t="str">
        <f>IFERROR(INDEX(parent_children[children],_xlfn.AGGREGATE(15,6,ROW(parent_children[parent])/(parent_children[parent]=Main[[#Headers],[Ventil]])-2,ROW()-ROW(Main[[#Headers],[Ventil]]))),"")</f>
        <v/>
      </c>
      <c r="R428" s="6" t="str">
        <f>IFERROR(INDEX(parent_children[children],_xlfn.AGGREGATE(15,6,ROW(parent_children[parent])/(parent_children[parent]=Main[[#Headers],[Klappe]])-2,ROW()-ROW(Main[[#Headers],[Klappe]]))),"")</f>
        <v/>
      </c>
      <c r="S428" s="6" t="str">
        <f>IFERROR(INDEX(parent_children[children],_xlfn.AGGREGATE(15,6,ROW(parent_children[parent])/(parent_children[parent]=Main[[#Headers],[Sensor]])-2,ROW()-ROW(Main[[#Headers],[Sensor]]))),"")</f>
        <v/>
      </c>
      <c r="T428" s="6" t="str">
        <f>IFERROR(INDEX(parent_children[children],_xlfn.AGGREGATE(15,6,ROW(parent_children[parent])/(parent_children[parent]=Main[[#Headers],[Schalter]])-2,ROW()-ROW(Main[[#Headers],[Schalter]]))),"")</f>
        <v/>
      </c>
      <c r="U428" s="6" t="str">
        <f>IFERROR(INDEX(parent_children[children],_xlfn.AGGREGATE(15,6,ROW(parent_children[parent])/(parent_children[parent]=Main[[#Headers],[Wasser]])-2,ROW()-ROW(Main[[#Headers],[Wasser]]))),"")</f>
        <v/>
      </c>
      <c r="V428" s="6" t="str">
        <f>IFERROR(INDEX(parent_children[children],_xlfn.AGGREGATE(15,6,ROW(parent_children[parent])/(parent_children[parent]=Main[[#Headers],[Luft]])-2,ROW()-ROW(Main[[#Headers],[Luft]]))),"")</f>
        <v/>
      </c>
      <c r="W428" s="6" t="str">
        <f>IFERROR(INDEX(parent_children[children],_xlfn.AGGREGATE(15,6,ROW(parent_children[parent])/(parent_children[parent]=Main[[#Headers],[Filter]])-2,ROW()-ROW(Main[[#Headers],[Filter]]))),"")</f>
        <v/>
      </c>
      <c r="X428" s="6" t="str">
        <f>IFERROR(INDEX(parent_children[children],_xlfn.AGGREGATE(15,6,ROW(parent_children[parent])/(parent_children[parent]=Main[[#Headers],[Ventilator]])-2,ROW()-ROW(Main[[#Headers],[Ventilator]]))),"")</f>
        <v/>
      </c>
      <c r="Y428" s="6" t="str">
        <f>IFERROR(INDEX(parent_children[children],_xlfn.AGGREGATE(15,6,ROW(parent_children[parent])/(parent_children[parent]=Main[[#Headers],[Gas]])-2,ROW()-ROW(Main[[#Headers],[Gas]]))),"")</f>
        <v/>
      </c>
      <c r="Z428" s="6" t="str">
        <f>IFERROR(INDEX(parent_children[children],_xlfn.AGGREGATE(15,6,ROW(parent_children[parent])/(parent_children[parent]=Main[[#Headers],[Messwert]])-2,ROW()-ROW(Main[[#Headers],[Messwert]]))),"")</f>
        <v/>
      </c>
      <c r="AA428" s="6" t="str">
        <f>IFERROR(INDEX(parent_children[children],_xlfn.AGGREGATE(15,6,ROW(parent_children[parent])/(parent_children[parent]=Main[[#Headers],[Stellbefehl]])-2,ROW()-ROW(Main[[#Headers],[Stellbefehl]]))),"")</f>
        <v/>
      </c>
      <c r="AB428" s="6" t="str">
        <f>IFERROR(INDEX(parent_children[children],_xlfn.AGGREGATE(15,6,ROW(parent_children[parent])/(parent_children[parent]=Main[[#Headers],[Schaltbefehl]])-2,ROW()-ROW(Main[[#Headers],[Schaltbefehl]]))),"")</f>
        <v/>
      </c>
      <c r="AC428" s="6" t="str">
        <f>IFERROR(INDEX(parent_children[children],_xlfn.AGGREGATE(15,6,ROW(parent_children[parent])/(parent_children[parent]=Main[[#Headers],[Betriebsmeldung]])-2,ROW()-ROW(Main[[#Headers],[Betriebsmeldung]]))),"")</f>
        <v/>
      </c>
      <c r="AD428" s="6" t="str">
        <f>IFERROR(INDEX(parent_children[children],_xlfn.AGGREGATE(15,6,ROW(parent_children[parent])/(parent_children[parent]=Main[[#Headers],[Störung]])-2,ROW()-ROW(Main[[#Headers],[Störung]]))),"")</f>
        <v/>
      </c>
    </row>
    <row r="429" spans="1:30" x14ac:dyDescent="0.25">
      <c r="A429" t="str">
        <f>IFERROR(INDEX(category_assignment[description_german],_xlfn.AGGREGATE(15,6,ROW(category_assignment[category])/(category_assignment[category]=Main[[#Headers],[System]])-2,ROW()-ROW(Main[[#Headers],[System]]))),"")</f>
        <v/>
      </c>
      <c r="B429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429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429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429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429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429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429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429" s="6" t="str">
        <f>IFERROR(INDEX(parent_children[children],_xlfn.AGGREGATE(15,6,ROW(parent_children[parent])/(parent_children[parent]=Main[[#Headers],[Kessel]])-2,ROW()-ROW(Main[[#Headers],[Kessel]]))),"")</f>
        <v/>
      </c>
      <c r="J429" s="6" t="str">
        <f>IFERROR(INDEX(parent_children[children],_xlfn.AGGREGATE(15,6,ROW(parent_children[parent])/(parent_children[parent]=Main[[#Headers],[Kältemaschine]])-2,ROW()-ROW(Main[[#Headers],[Kältemaschine]]))),"")</f>
        <v/>
      </c>
      <c r="K429" s="6" t="str">
        <f>IFERROR(INDEX(parent_children[children],_xlfn.AGGREGATE(15,6,ROW(parent_children[parent])/(parent_children[parent]=Main[[#Headers],[Speicher]])-2,ROW()-ROW(Main[[#Headers],[Speicher]]))),"")</f>
        <v/>
      </c>
      <c r="L429" s="6" t="str">
        <f>IFERROR(INDEX(parent_children[children],_xlfn.AGGREGATE(15,6,ROW(parent_children[parent])/(parent_children[parent]=Main[[#Headers],[Verteiler]])-2,ROW()-ROW(Main[[#Headers],[Verteiler]]))),"")</f>
        <v/>
      </c>
      <c r="M429" s="6" t="str">
        <f>IFERROR(INDEX(parent_children[children],_xlfn.AGGREGATE(15,6,ROW(parent_children[parent])/(parent_children[parent]=Main[[#Headers],[Unterverteiler]])-2,ROW()-ROW(Main[[#Headers],[Unterverteiler]]))),"")</f>
        <v/>
      </c>
      <c r="N429" s="6" t="str">
        <f>IFERROR(INDEX(parent_children[children],_xlfn.AGGREGATE(15,6,ROW(parent_children[parent])/(parent_children[parent]=Main[[#Headers],[Verteilsystem]])-2,ROW()-ROW(Main[[#Headers],[Verteilsystem]]))),"")</f>
        <v/>
      </c>
      <c r="O429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429" s="6" t="str">
        <f>IFERROR(INDEX(parent_children[children],_xlfn.AGGREGATE(15,6,ROW(parent_children[parent])/(parent_children[parent]=Main[[#Headers],[Wärmepumpe]])-2,ROW()-ROW(Main[[#Headers],[Wärmepumpe]]))),"")</f>
        <v/>
      </c>
      <c r="Q429" s="6" t="str">
        <f>IFERROR(INDEX(parent_children[children],_xlfn.AGGREGATE(15,6,ROW(parent_children[parent])/(parent_children[parent]=Main[[#Headers],[Ventil]])-2,ROW()-ROW(Main[[#Headers],[Ventil]]))),"")</f>
        <v/>
      </c>
      <c r="R429" s="6" t="str">
        <f>IFERROR(INDEX(parent_children[children],_xlfn.AGGREGATE(15,6,ROW(parent_children[parent])/(parent_children[parent]=Main[[#Headers],[Klappe]])-2,ROW()-ROW(Main[[#Headers],[Klappe]]))),"")</f>
        <v/>
      </c>
      <c r="S429" s="6" t="str">
        <f>IFERROR(INDEX(parent_children[children],_xlfn.AGGREGATE(15,6,ROW(parent_children[parent])/(parent_children[parent]=Main[[#Headers],[Sensor]])-2,ROW()-ROW(Main[[#Headers],[Sensor]]))),"")</f>
        <v/>
      </c>
      <c r="T429" s="6" t="str">
        <f>IFERROR(INDEX(parent_children[children],_xlfn.AGGREGATE(15,6,ROW(parent_children[parent])/(parent_children[parent]=Main[[#Headers],[Schalter]])-2,ROW()-ROW(Main[[#Headers],[Schalter]]))),"")</f>
        <v/>
      </c>
      <c r="U429" s="6" t="str">
        <f>IFERROR(INDEX(parent_children[children],_xlfn.AGGREGATE(15,6,ROW(parent_children[parent])/(parent_children[parent]=Main[[#Headers],[Wasser]])-2,ROW()-ROW(Main[[#Headers],[Wasser]]))),"")</f>
        <v/>
      </c>
      <c r="V429" s="6" t="str">
        <f>IFERROR(INDEX(parent_children[children],_xlfn.AGGREGATE(15,6,ROW(parent_children[parent])/(parent_children[parent]=Main[[#Headers],[Luft]])-2,ROW()-ROW(Main[[#Headers],[Luft]]))),"")</f>
        <v/>
      </c>
      <c r="W429" s="6" t="str">
        <f>IFERROR(INDEX(parent_children[children],_xlfn.AGGREGATE(15,6,ROW(parent_children[parent])/(parent_children[parent]=Main[[#Headers],[Filter]])-2,ROW()-ROW(Main[[#Headers],[Filter]]))),"")</f>
        <v/>
      </c>
      <c r="X429" s="6" t="str">
        <f>IFERROR(INDEX(parent_children[children],_xlfn.AGGREGATE(15,6,ROW(parent_children[parent])/(parent_children[parent]=Main[[#Headers],[Ventilator]])-2,ROW()-ROW(Main[[#Headers],[Ventilator]]))),"")</f>
        <v/>
      </c>
      <c r="Y429" s="6" t="str">
        <f>IFERROR(INDEX(parent_children[children],_xlfn.AGGREGATE(15,6,ROW(parent_children[parent])/(parent_children[parent]=Main[[#Headers],[Gas]])-2,ROW()-ROW(Main[[#Headers],[Gas]]))),"")</f>
        <v/>
      </c>
      <c r="Z429" s="6" t="str">
        <f>IFERROR(INDEX(parent_children[children],_xlfn.AGGREGATE(15,6,ROW(parent_children[parent])/(parent_children[parent]=Main[[#Headers],[Messwert]])-2,ROW()-ROW(Main[[#Headers],[Messwert]]))),"")</f>
        <v/>
      </c>
      <c r="AA429" s="6" t="str">
        <f>IFERROR(INDEX(parent_children[children],_xlfn.AGGREGATE(15,6,ROW(parent_children[parent])/(parent_children[parent]=Main[[#Headers],[Stellbefehl]])-2,ROW()-ROW(Main[[#Headers],[Stellbefehl]]))),"")</f>
        <v/>
      </c>
      <c r="AB429" s="6" t="str">
        <f>IFERROR(INDEX(parent_children[children],_xlfn.AGGREGATE(15,6,ROW(parent_children[parent])/(parent_children[parent]=Main[[#Headers],[Schaltbefehl]])-2,ROW()-ROW(Main[[#Headers],[Schaltbefehl]]))),"")</f>
        <v/>
      </c>
      <c r="AC429" s="6" t="str">
        <f>IFERROR(INDEX(parent_children[children],_xlfn.AGGREGATE(15,6,ROW(parent_children[parent])/(parent_children[parent]=Main[[#Headers],[Betriebsmeldung]])-2,ROW()-ROW(Main[[#Headers],[Betriebsmeldung]]))),"")</f>
        <v/>
      </c>
      <c r="AD429" s="6" t="str">
        <f>IFERROR(INDEX(parent_children[children],_xlfn.AGGREGATE(15,6,ROW(parent_children[parent])/(parent_children[parent]=Main[[#Headers],[Störung]])-2,ROW()-ROW(Main[[#Headers],[Störung]]))),"")</f>
        <v/>
      </c>
    </row>
    <row r="430" spans="1:30" x14ac:dyDescent="0.25">
      <c r="A430" t="str">
        <f>IFERROR(INDEX(category_assignment[description_german],_xlfn.AGGREGATE(15,6,ROW(category_assignment[category])/(category_assignment[category]=Main[[#Headers],[System]])-2,ROW()-ROW(Main[[#Headers],[System]]))),"")</f>
        <v/>
      </c>
      <c r="B430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430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430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430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430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430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430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430" s="6" t="str">
        <f>IFERROR(INDEX(parent_children[children],_xlfn.AGGREGATE(15,6,ROW(parent_children[parent])/(parent_children[parent]=Main[[#Headers],[Kessel]])-2,ROW()-ROW(Main[[#Headers],[Kessel]]))),"")</f>
        <v/>
      </c>
      <c r="J430" s="6" t="str">
        <f>IFERROR(INDEX(parent_children[children],_xlfn.AGGREGATE(15,6,ROW(parent_children[parent])/(parent_children[parent]=Main[[#Headers],[Kältemaschine]])-2,ROW()-ROW(Main[[#Headers],[Kältemaschine]]))),"")</f>
        <v/>
      </c>
      <c r="K430" s="6" t="str">
        <f>IFERROR(INDEX(parent_children[children],_xlfn.AGGREGATE(15,6,ROW(parent_children[parent])/(parent_children[parent]=Main[[#Headers],[Speicher]])-2,ROW()-ROW(Main[[#Headers],[Speicher]]))),"")</f>
        <v/>
      </c>
      <c r="L430" s="6" t="str">
        <f>IFERROR(INDEX(parent_children[children],_xlfn.AGGREGATE(15,6,ROW(parent_children[parent])/(parent_children[parent]=Main[[#Headers],[Verteiler]])-2,ROW()-ROW(Main[[#Headers],[Verteiler]]))),"")</f>
        <v/>
      </c>
      <c r="M430" s="6" t="str">
        <f>IFERROR(INDEX(parent_children[children],_xlfn.AGGREGATE(15,6,ROW(parent_children[parent])/(parent_children[parent]=Main[[#Headers],[Unterverteiler]])-2,ROW()-ROW(Main[[#Headers],[Unterverteiler]]))),"")</f>
        <v/>
      </c>
      <c r="N430" s="6" t="str">
        <f>IFERROR(INDEX(parent_children[children],_xlfn.AGGREGATE(15,6,ROW(parent_children[parent])/(parent_children[parent]=Main[[#Headers],[Verteilsystem]])-2,ROW()-ROW(Main[[#Headers],[Verteilsystem]]))),"")</f>
        <v/>
      </c>
      <c r="O430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430" s="6" t="str">
        <f>IFERROR(INDEX(parent_children[children],_xlfn.AGGREGATE(15,6,ROW(parent_children[parent])/(parent_children[parent]=Main[[#Headers],[Wärmepumpe]])-2,ROW()-ROW(Main[[#Headers],[Wärmepumpe]]))),"")</f>
        <v/>
      </c>
      <c r="Q430" s="6" t="str">
        <f>IFERROR(INDEX(parent_children[children],_xlfn.AGGREGATE(15,6,ROW(parent_children[parent])/(parent_children[parent]=Main[[#Headers],[Ventil]])-2,ROW()-ROW(Main[[#Headers],[Ventil]]))),"")</f>
        <v/>
      </c>
      <c r="R430" s="6" t="str">
        <f>IFERROR(INDEX(parent_children[children],_xlfn.AGGREGATE(15,6,ROW(parent_children[parent])/(parent_children[parent]=Main[[#Headers],[Klappe]])-2,ROW()-ROW(Main[[#Headers],[Klappe]]))),"")</f>
        <v/>
      </c>
      <c r="S430" s="6" t="str">
        <f>IFERROR(INDEX(parent_children[children],_xlfn.AGGREGATE(15,6,ROW(parent_children[parent])/(parent_children[parent]=Main[[#Headers],[Sensor]])-2,ROW()-ROW(Main[[#Headers],[Sensor]]))),"")</f>
        <v/>
      </c>
      <c r="T430" s="6" t="str">
        <f>IFERROR(INDEX(parent_children[children],_xlfn.AGGREGATE(15,6,ROW(parent_children[parent])/(parent_children[parent]=Main[[#Headers],[Schalter]])-2,ROW()-ROW(Main[[#Headers],[Schalter]]))),"")</f>
        <v/>
      </c>
      <c r="U430" s="6" t="str">
        <f>IFERROR(INDEX(parent_children[children],_xlfn.AGGREGATE(15,6,ROW(parent_children[parent])/(parent_children[parent]=Main[[#Headers],[Wasser]])-2,ROW()-ROW(Main[[#Headers],[Wasser]]))),"")</f>
        <v/>
      </c>
      <c r="V430" s="6" t="str">
        <f>IFERROR(INDEX(parent_children[children],_xlfn.AGGREGATE(15,6,ROW(parent_children[parent])/(parent_children[parent]=Main[[#Headers],[Luft]])-2,ROW()-ROW(Main[[#Headers],[Luft]]))),"")</f>
        <v/>
      </c>
      <c r="W430" s="6" t="str">
        <f>IFERROR(INDEX(parent_children[children],_xlfn.AGGREGATE(15,6,ROW(parent_children[parent])/(parent_children[parent]=Main[[#Headers],[Filter]])-2,ROW()-ROW(Main[[#Headers],[Filter]]))),"")</f>
        <v/>
      </c>
      <c r="X430" s="6" t="str">
        <f>IFERROR(INDEX(parent_children[children],_xlfn.AGGREGATE(15,6,ROW(parent_children[parent])/(parent_children[parent]=Main[[#Headers],[Ventilator]])-2,ROW()-ROW(Main[[#Headers],[Ventilator]]))),"")</f>
        <v/>
      </c>
      <c r="Y430" s="6" t="str">
        <f>IFERROR(INDEX(parent_children[children],_xlfn.AGGREGATE(15,6,ROW(parent_children[parent])/(parent_children[parent]=Main[[#Headers],[Gas]])-2,ROW()-ROW(Main[[#Headers],[Gas]]))),"")</f>
        <v/>
      </c>
      <c r="Z430" s="6" t="str">
        <f>IFERROR(INDEX(parent_children[children],_xlfn.AGGREGATE(15,6,ROW(parent_children[parent])/(parent_children[parent]=Main[[#Headers],[Messwert]])-2,ROW()-ROW(Main[[#Headers],[Messwert]]))),"")</f>
        <v/>
      </c>
      <c r="AA430" s="6" t="str">
        <f>IFERROR(INDEX(parent_children[children],_xlfn.AGGREGATE(15,6,ROW(parent_children[parent])/(parent_children[parent]=Main[[#Headers],[Stellbefehl]])-2,ROW()-ROW(Main[[#Headers],[Stellbefehl]]))),"")</f>
        <v/>
      </c>
      <c r="AB430" s="6" t="str">
        <f>IFERROR(INDEX(parent_children[children],_xlfn.AGGREGATE(15,6,ROW(parent_children[parent])/(parent_children[parent]=Main[[#Headers],[Schaltbefehl]])-2,ROW()-ROW(Main[[#Headers],[Schaltbefehl]]))),"")</f>
        <v/>
      </c>
      <c r="AC430" s="6" t="str">
        <f>IFERROR(INDEX(parent_children[children],_xlfn.AGGREGATE(15,6,ROW(parent_children[parent])/(parent_children[parent]=Main[[#Headers],[Betriebsmeldung]])-2,ROW()-ROW(Main[[#Headers],[Betriebsmeldung]]))),"")</f>
        <v/>
      </c>
      <c r="AD430" s="6" t="str">
        <f>IFERROR(INDEX(parent_children[children],_xlfn.AGGREGATE(15,6,ROW(parent_children[parent])/(parent_children[parent]=Main[[#Headers],[Störung]])-2,ROW()-ROW(Main[[#Headers],[Störung]]))),"")</f>
        <v/>
      </c>
    </row>
    <row r="431" spans="1:30" x14ac:dyDescent="0.25">
      <c r="A431" t="str">
        <f>IFERROR(INDEX(category_assignment[description_german],_xlfn.AGGREGATE(15,6,ROW(category_assignment[category])/(category_assignment[category]=Main[[#Headers],[System]])-2,ROW()-ROW(Main[[#Headers],[System]]))),"")</f>
        <v/>
      </c>
      <c r="B431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431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431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431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431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431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431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431" s="6" t="str">
        <f>IFERROR(INDEX(parent_children[children],_xlfn.AGGREGATE(15,6,ROW(parent_children[parent])/(parent_children[parent]=Main[[#Headers],[Kessel]])-2,ROW()-ROW(Main[[#Headers],[Kessel]]))),"")</f>
        <v/>
      </c>
      <c r="J431" s="6" t="str">
        <f>IFERROR(INDEX(parent_children[children],_xlfn.AGGREGATE(15,6,ROW(parent_children[parent])/(parent_children[parent]=Main[[#Headers],[Kältemaschine]])-2,ROW()-ROW(Main[[#Headers],[Kältemaschine]]))),"")</f>
        <v/>
      </c>
      <c r="K431" s="6" t="str">
        <f>IFERROR(INDEX(parent_children[children],_xlfn.AGGREGATE(15,6,ROW(parent_children[parent])/(parent_children[parent]=Main[[#Headers],[Speicher]])-2,ROW()-ROW(Main[[#Headers],[Speicher]]))),"")</f>
        <v/>
      </c>
      <c r="L431" s="6" t="str">
        <f>IFERROR(INDEX(parent_children[children],_xlfn.AGGREGATE(15,6,ROW(parent_children[parent])/(parent_children[parent]=Main[[#Headers],[Verteiler]])-2,ROW()-ROW(Main[[#Headers],[Verteiler]]))),"")</f>
        <v/>
      </c>
      <c r="M431" s="6" t="str">
        <f>IFERROR(INDEX(parent_children[children],_xlfn.AGGREGATE(15,6,ROW(parent_children[parent])/(parent_children[parent]=Main[[#Headers],[Unterverteiler]])-2,ROW()-ROW(Main[[#Headers],[Unterverteiler]]))),"")</f>
        <v/>
      </c>
      <c r="N431" s="6" t="str">
        <f>IFERROR(INDEX(parent_children[children],_xlfn.AGGREGATE(15,6,ROW(parent_children[parent])/(parent_children[parent]=Main[[#Headers],[Verteilsystem]])-2,ROW()-ROW(Main[[#Headers],[Verteilsystem]]))),"")</f>
        <v/>
      </c>
      <c r="O431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431" s="6" t="str">
        <f>IFERROR(INDEX(parent_children[children],_xlfn.AGGREGATE(15,6,ROW(parent_children[parent])/(parent_children[parent]=Main[[#Headers],[Wärmepumpe]])-2,ROW()-ROW(Main[[#Headers],[Wärmepumpe]]))),"")</f>
        <v/>
      </c>
      <c r="Q431" s="6" t="str">
        <f>IFERROR(INDEX(parent_children[children],_xlfn.AGGREGATE(15,6,ROW(parent_children[parent])/(parent_children[parent]=Main[[#Headers],[Ventil]])-2,ROW()-ROW(Main[[#Headers],[Ventil]]))),"")</f>
        <v/>
      </c>
      <c r="R431" s="6" t="str">
        <f>IFERROR(INDEX(parent_children[children],_xlfn.AGGREGATE(15,6,ROW(parent_children[parent])/(parent_children[parent]=Main[[#Headers],[Klappe]])-2,ROW()-ROW(Main[[#Headers],[Klappe]]))),"")</f>
        <v/>
      </c>
      <c r="S431" s="6" t="str">
        <f>IFERROR(INDEX(parent_children[children],_xlfn.AGGREGATE(15,6,ROW(parent_children[parent])/(parent_children[parent]=Main[[#Headers],[Sensor]])-2,ROW()-ROW(Main[[#Headers],[Sensor]]))),"")</f>
        <v/>
      </c>
      <c r="T431" s="6" t="str">
        <f>IFERROR(INDEX(parent_children[children],_xlfn.AGGREGATE(15,6,ROW(parent_children[parent])/(parent_children[parent]=Main[[#Headers],[Schalter]])-2,ROW()-ROW(Main[[#Headers],[Schalter]]))),"")</f>
        <v/>
      </c>
      <c r="U431" s="6" t="str">
        <f>IFERROR(INDEX(parent_children[children],_xlfn.AGGREGATE(15,6,ROW(parent_children[parent])/(parent_children[parent]=Main[[#Headers],[Wasser]])-2,ROW()-ROW(Main[[#Headers],[Wasser]]))),"")</f>
        <v/>
      </c>
      <c r="V431" s="6" t="str">
        <f>IFERROR(INDEX(parent_children[children],_xlfn.AGGREGATE(15,6,ROW(parent_children[parent])/(parent_children[parent]=Main[[#Headers],[Luft]])-2,ROW()-ROW(Main[[#Headers],[Luft]]))),"")</f>
        <v/>
      </c>
      <c r="W431" s="6" t="str">
        <f>IFERROR(INDEX(parent_children[children],_xlfn.AGGREGATE(15,6,ROW(parent_children[parent])/(parent_children[parent]=Main[[#Headers],[Filter]])-2,ROW()-ROW(Main[[#Headers],[Filter]]))),"")</f>
        <v/>
      </c>
      <c r="X431" s="6" t="str">
        <f>IFERROR(INDEX(parent_children[children],_xlfn.AGGREGATE(15,6,ROW(parent_children[parent])/(parent_children[parent]=Main[[#Headers],[Ventilator]])-2,ROW()-ROW(Main[[#Headers],[Ventilator]]))),"")</f>
        <v/>
      </c>
      <c r="Y431" s="6" t="str">
        <f>IFERROR(INDEX(parent_children[children],_xlfn.AGGREGATE(15,6,ROW(parent_children[parent])/(parent_children[parent]=Main[[#Headers],[Gas]])-2,ROW()-ROW(Main[[#Headers],[Gas]]))),"")</f>
        <v/>
      </c>
      <c r="Z431" s="6" t="str">
        <f>IFERROR(INDEX(parent_children[children],_xlfn.AGGREGATE(15,6,ROW(parent_children[parent])/(parent_children[parent]=Main[[#Headers],[Messwert]])-2,ROW()-ROW(Main[[#Headers],[Messwert]]))),"")</f>
        <v/>
      </c>
      <c r="AA431" s="6" t="str">
        <f>IFERROR(INDEX(parent_children[children],_xlfn.AGGREGATE(15,6,ROW(parent_children[parent])/(parent_children[parent]=Main[[#Headers],[Stellbefehl]])-2,ROW()-ROW(Main[[#Headers],[Stellbefehl]]))),"")</f>
        <v/>
      </c>
      <c r="AB431" s="6" t="str">
        <f>IFERROR(INDEX(parent_children[children],_xlfn.AGGREGATE(15,6,ROW(parent_children[parent])/(parent_children[parent]=Main[[#Headers],[Schaltbefehl]])-2,ROW()-ROW(Main[[#Headers],[Schaltbefehl]]))),"")</f>
        <v/>
      </c>
      <c r="AC431" s="6" t="str">
        <f>IFERROR(INDEX(parent_children[children],_xlfn.AGGREGATE(15,6,ROW(parent_children[parent])/(parent_children[parent]=Main[[#Headers],[Betriebsmeldung]])-2,ROW()-ROW(Main[[#Headers],[Betriebsmeldung]]))),"")</f>
        <v/>
      </c>
      <c r="AD431" s="6" t="str">
        <f>IFERROR(INDEX(parent_children[children],_xlfn.AGGREGATE(15,6,ROW(parent_children[parent])/(parent_children[parent]=Main[[#Headers],[Störung]])-2,ROW()-ROW(Main[[#Headers],[Störung]]))),"")</f>
        <v/>
      </c>
    </row>
    <row r="432" spans="1:30" x14ac:dyDescent="0.25">
      <c r="A432" t="str">
        <f>IFERROR(INDEX(category_assignment[description_german],_xlfn.AGGREGATE(15,6,ROW(category_assignment[category])/(category_assignment[category]=Main[[#Headers],[System]])-2,ROW()-ROW(Main[[#Headers],[System]]))),"")</f>
        <v/>
      </c>
      <c r="B432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432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432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432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432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432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432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432" s="6" t="str">
        <f>IFERROR(INDEX(parent_children[children],_xlfn.AGGREGATE(15,6,ROW(parent_children[parent])/(parent_children[parent]=Main[[#Headers],[Kessel]])-2,ROW()-ROW(Main[[#Headers],[Kessel]]))),"")</f>
        <v/>
      </c>
      <c r="J432" s="6" t="str">
        <f>IFERROR(INDEX(parent_children[children],_xlfn.AGGREGATE(15,6,ROW(parent_children[parent])/(parent_children[parent]=Main[[#Headers],[Kältemaschine]])-2,ROW()-ROW(Main[[#Headers],[Kältemaschine]]))),"")</f>
        <v/>
      </c>
      <c r="K432" s="6" t="str">
        <f>IFERROR(INDEX(parent_children[children],_xlfn.AGGREGATE(15,6,ROW(parent_children[parent])/(parent_children[parent]=Main[[#Headers],[Speicher]])-2,ROW()-ROW(Main[[#Headers],[Speicher]]))),"")</f>
        <v/>
      </c>
      <c r="L432" s="6" t="str">
        <f>IFERROR(INDEX(parent_children[children],_xlfn.AGGREGATE(15,6,ROW(parent_children[parent])/(parent_children[parent]=Main[[#Headers],[Verteiler]])-2,ROW()-ROW(Main[[#Headers],[Verteiler]]))),"")</f>
        <v/>
      </c>
      <c r="M432" s="6" t="str">
        <f>IFERROR(INDEX(parent_children[children],_xlfn.AGGREGATE(15,6,ROW(parent_children[parent])/(parent_children[parent]=Main[[#Headers],[Unterverteiler]])-2,ROW()-ROW(Main[[#Headers],[Unterverteiler]]))),"")</f>
        <v/>
      </c>
      <c r="N432" s="6" t="str">
        <f>IFERROR(INDEX(parent_children[children],_xlfn.AGGREGATE(15,6,ROW(parent_children[parent])/(parent_children[parent]=Main[[#Headers],[Verteilsystem]])-2,ROW()-ROW(Main[[#Headers],[Verteilsystem]]))),"")</f>
        <v/>
      </c>
      <c r="O432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432" s="6" t="str">
        <f>IFERROR(INDEX(parent_children[children],_xlfn.AGGREGATE(15,6,ROW(parent_children[parent])/(parent_children[parent]=Main[[#Headers],[Wärmepumpe]])-2,ROW()-ROW(Main[[#Headers],[Wärmepumpe]]))),"")</f>
        <v/>
      </c>
      <c r="Q432" s="6" t="str">
        <f>IFERROR(INDEX(parent_children[children],_xlfn.AGGREGATE(15,6,ROW(parent_children[parent])/(parent_children[parent]=Main[[#Headers],[Ventil]])-2,ROW()-ROW(Main[[#Headers],[Ventil]]))),"")</f>
        <v/>
      </c>
      <c r="R432" s="6" t="str">
        <f>IFERROR(INDEX(parent_children[children],_xlfn.AGGREGATE(15,6,ROW(parent_children[parent])/(parent_children[parent]=Main[[#Headers],[Klappe]])-2,ROW()-ROW(Main[[#Headers],[Klappe]]))),"")</f>
        <v/>
      </c>
      <c r="S432" s="6" t="str">
        <f>IFERROR(INDEX(parent_children[children],_xlfn.AGGREGATE(15,6,ROW(parent_children[parent])/(parent_children[parent]=Main[[#Headers],[Sensor]])-2,ROW()-ROW(Main[[#Headers],[Sensor]]))),"")</f>
        <v/>
      </c>
      <c r="T432" s="6" t="str">
        <f>IFERROR(INDEX(parent_children[children],_xlfn.AGGREGATE(15,6,ROW(parent_children[parent])/(parent_children[parent]=Main[[#Headers],[Schalter]])-2,ROW()-ROW(Main[[#Headers],[Schalter]]))),"")</f>
        <v/>
      </c>
      <c r="U432" s="6" t="str">
        <f>IFERROR(INDEX(parent_children[children],_xlfn.AGGREGATE(15,6,ROW(parent_children[parent])/(parent_children[parent]=Main[[#Headers],[Wasser]])-2,ROW()-ROW(Main[[#Headers],[Wasser]]))),"")</f>
        <v/>
      </c>
      <c r="V432" s="6" t="str">
        <f>IFERROR(INDEX(parent_children[children],_xlfn.AGGREGATE(15,6,ROW(parent_children[parent])/(parent_children[parent]=Main[[#Headers],[Luft]])-2,ROW()-ROW(Main[[#Headers],[Luft]]))),"")</f>
        <v/>
      </c>
      <c r="W432" s="6" t="str">
        <f>IFERROR(INDEX(parent_children[children],_xlfn.AGGREGATE(15,6,ROW(parent_children[parent])/(parent_children[parent]=Main[[#Headers],[Filter]])-2,ROW()-ROW(Main[[#Headers],[Filter]]))),"")</f>
        <v/>
      </c>
      <c r="X432" s="6" t="str">
        <f>IFERROR(INDEX(parent_children[children],_xlfn.AGGREGATE(15,6,ROW(parent_children[parent])/(parent_children[parent]=Main[[#Headers],[Ventilator]])-2,ROW()-ROW(Main[[#Headers],[Ventilator]]))),"")</f>
        <v/>
      </c>
      <c r="Y432" s="6" t="str">
        <f>IFERROR(INDEX(parent_children[children],_xlfn.AGGREGATE(15,6,ROW(parent_children[parent])/(parent_children[parent]=Main[[#Headers],[Gas]])-2,ROW()-ROW(Main[[#Headers],[Gas]]))),"")</f>
        <v/>
      </c>
      <c r="Z432" s="6" t="str">
        <f>IFERROR(INDEX(parent_children[children],_xlfn.AGGREGATE(15,6,ROW(parent_children[parent])/(parent_children[parent]=Main[[#Headers],[Messwert]])-2,ROW()-ROW(Main[[#Headers],[Messwert]]))),"")</f>
        <v/>
      </c>
      <c r="AA432" s="6" t="str">
        <f>IFERROR(INDEX(parent_children[children],_xlfn.AGGREGATE(15,6,ROW(parent_children[parent])/(parent_children[parent]=Main[[#Headers],[Stellbefehl]])-2,ROW()-ROW(Main[[#Headers],[Stellbefehl]]))),"")</f>
        <v/>
      </c>
      <c r="AB432" s="6" t="str">
        <f>IFERROR(INDEX(parent_children[children],_xlfn.AGGREGATE(15,6,ROW(parent_children[parent])/(parent_children[parent]=Main[[#Headers],[Schaltbefehl]])-2,ROW()-ROW(Main[[#Headers],[Schaltbefehl]]))),"")</f>
        <v/>
      </c>
      <c r="AC432" s="6" t="str">
        <f>IFERROR(INDEX(parent_children[children],_xlfn.AGGREGATE(15,6,ROW(parent_children[parent])/(parent_children[parent]=Main[[#Headers],[Betriebsmeldung]])-2,ROW()-ROW(Main[[#Headers],[Betriebsmeldung]]))),"")</f>
        <v/>
      </c>
      <c r="AD432" s="6" t="str">
        <f>IFERROR(INDEX(parent_children[children],_xlfn.AGGREGATE(15,6,ROW(parent_children[parent])/(parent_children[parent]=Main[[#Headers],[Störung]])-2,ROW()-ROW(Main[[#Headers],[Störung]]))),"")</f>
        <v/>
      </c>
    </row>
    <row r="433" spans="1:30" x14ac:dyDescent="0.25">
      <c r="A433" t="str">
        <f>IFERROR(INDEX(category_assignment[description_german],_xlfn.AGGREGATE(15,6,ROW(category_assignment[category])/(category_assignment[category]=Main[[#Headers],[System]])-2,ROW()-ROW(Main[[#Headers],[System]]))),"")</f>
        <v/>
      </c>
      <c r="B433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433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433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433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433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433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433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433" s="6" t="str">
        <f>IFERROR(INDEX(parent_children[children],_xlfn.AGGREGATE(15,6,ROW(parent_children[parent])/(parent_children[parent]=Main[[#Headers],[Kessel]])-2,ROW()-ROW(Main[[#Headers],[Kessel]]))),"")</f>
        <v/>
      </c>
      <c r="J433" s="6" t="str">
        <f>IFERROR(INDEX(parent_children[children],_xlfn.AGGREGATE(15,6,ROW(parent_children[parent])/(parent_children[parent]=Main[[#Headers],[Kältemaschine]])-2,ROW()-ROW(Main[[#Headers],[Kältemaschine]]))),"")</f>
        <v/>
      </c>
      <c r="K433" s="6" t="str">
        <f>IFERROR(INDEX(parent_children[children],_xlfn.AGGREGATE(15,6,ROW(parent_children[parent])/(parent_children[parent]=Main[[#Headers],[Speicher]])-2,ROW()-ROW(Main[[#Headers],[Speicher]]))),"")</f>
        <v/>
      </c>
      <c r="L433" s="6" t="str">
        <f>IFERROR(INDEX(parent_children[children],_xlfn.AGGREGATE(15,6,ROW(parent_children[parent])/(parent_children[parent]=Main[[#Headers],[Verteiler]])-2,ROW()-ROW(Main[[#Headers],[Verteiler]]))),"")</f>
        <v/>
      </c>
      <c r="M433" s="6" t="str">
        <f>IFERROR(INDEX(parent_children[children],_xlfn.AGGREGATE(15,6,ROW(parent_children[parent])/(parent_children[parent]=Main[[#Headers],[Unterverteiler]])-2,ROW()-ROW(Main[[#Headers],[Unterverteiler]]))),"")</f>
        <v/>
      </c>
      <c r="N433" s="6" t="str">
        <f>IFERROR(INDEX(parent_children[children],_xlfn.AGGREGATE(15,6,ROW(parent_children[parent])/(parent_children[parent]=Main[[#Headers],[Verteilsystem]])-2,ROW()-ROW(Main[[#Headers],[Verteilsystem]]))),"")</f>
        <v/>
      </c>
      <c r="O433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433" s="6" t="str">
        <f>IFERROR(INDEX(parent_children[children],_xlfn.AGGREGATE(15,6,ROW(parent_children[parent])/(parent_children[parent]=Main[[#Headers],[Wärmepumpe]])-2,ROW()-ROW(Main[[#Headers],[Wärmepumpe]]))),"")</f>
        <v/>
      </c>
      <c r="Q433" s="6" t="str">
        <f>IFERROR(INDEX(parent_children[children],_xlfn.AGGREGATE(15,6,ROW(parent_children[parent])/(parent_children[parent]=Main[[#Headers],[Ventil]])-2,ROW()-ROW(Main[[#Headers],[Ventil]]))),"")</f>
        <v/>
      </c>
      <c r="R433" s="6" t="str">
        <f>IFERROR(INDEX(parent_children[children],_xlfn.AGGREGATE(15,6,ROW(parent_children[parent])/(parent_children[parent]=Main[[#Headers],[Klappe]])-2,ROW()-ROW(Main[[#Headers],[Klappe]]))),"")</f>
        <v/>
      </c>
      <c r="S433" s="6" t="str">
        <f>IFERROR(INDEX(parent_children[children],_xlfn.AGGREGATE(15,6,ROW(parent_children[parent])/(parent_children[parent]=Main[[#Headers],[Sensor]])-2,ROW()-ROW(Main[[#Headers],[Sensor]]))),"")</f>
        <v/>
      </c>
      <c r="T433" s="6" t="str">
        <f>IFERROR(INDEX(parent_children[children],_xlfn.AGGREGATE(15,6,ROW(parent_children[parent])/(parent_children[parent]=Main[[#Headers],[Schalter]])-2,ROW()-ROW(Main[[#Headers],[Schalter]]))),"")</f>
        <v/>
      </c>
      <c r="U433" s="6" t="str">
        <f>IFERROR(INDEX(parent_children[children],_xlfn.AGGREGATE(15,6,ROW(parent_children[parent])/(parent_children[parent]=Main[[#Headers],[Wasser]])-2,ROW()-ROW(Main[[#Headers],[Wasser]]))),"")</f>
        <v/>
      </c>
      <c r="V433" s="6" t="str">
        <f>IFERROR(INDEX(parent_children[children],_xlfn.AGGREGATE(15,6,ROW(parent_children[parent])/(parent_children[parent]=Main[[#Headers],[Luft]])-2,ROW()-ROW(Main[[#Headers],[Luft]]))),"")</f>
        <v/>
      </c>
      <c r="W433" s="6" t="str">
        <f>IFERROR(INDEX(parent_children[children],_xlfn.AGGREGATE(15,6,ROW(parent_children[parent])/(parent_children[parent]=Main[[#Headers],[Filter]])-2,ROW()-ROW(Main[[#Headers],[Filter]]))),"")</f>
        <v/>
      </c>
      <c r="X433" s="6" t="str">
        <f>IFERROR(INDEX(parent_children[children],_xlfn.AGGREGATE(15,6,ROW(parent_children[parent])/(parent_children[parent]=Main[[#Headers],[Ventilator]])-2,ROW()-ROW(Main[[#Headers],[Ventilator]]))),"")</f>
        <v/>
      </c>
      <c r="Y433" s="6" t="str">
        <f>IFERROR(INDEX(parent_children[children],_xlfn.AGGREGATE(15,6,ROW(parent_children[parent])/(parent_children[parent]=Main[[#Headers],[Gas]])-2,ROW()-ROW(Main[[#Headers],[Gas]]))),"")</f>
        <v/>
      </c>
      <c r="Z433" s="6" t="str">
        <f>IFERROR(INDEX(parent_children[children],_xlfn.AGGREGATE(15,6,ROW(parent_children[parent])/(parent_children[parent]=Main[[#Headers],[Messwert]])-2,ROW()-ROW(Main[[#Headers],[Messwert]]))),"")</f>
        <v/>
      </c>
      <c r="AA433" s="6" t="str">
        <f>IFERROR(INDEX(parent_children[children],_xlfn.AGGREGATE(15,6,ROW(parent_children[parent])/(parent_children[parent]=Main[[#Headers],[Stellbefehl]])-2,ROW()-ROW(Main[[#Headers],[Stellbefehl]]))),"")</f>
        <v/>
      </c>
      <c r="AB433" s="6" t="str">
        <f>IFERROR(INDEX(parent_children[children],_xlfn.AGGREGATE(15,6,ROW(parent_children[parent])/(parent_children[parent]=Main[[#Headers],[Schaltbefehl]])-2,ROW()-ROW(Main[[#Headers],[Schaltbefehl]]))),"")</f>
        <v/>
      </c>
      <c r="AC433" s="6" t="str">
        <f>IFERROR(INDEX(parent_children[children],_xlfn.AGGREGATE(15,6,ROW(parent_children[parent])/(parent_children[parent]=Main[[#Headers],[Betriebsmeldung]])-2,ROW()-ROW(Main[[#Headers],[Betriebsmeldung]]))),"")</f>
        <v/>
      </c>
      <c r="AD433" s="6" t="str">
        <f>IFERROR(INDEX(parent_children[children],_xlfn.AGGREGATE(15,6,ROW(parent_children[parent])/(parent_children[parent]=Main[[#Headers],[Störung]])-2,ROW()-ROW(Main[[#Headers],[Störung]]))),"")</f>
        <v/>
      </c>
    </row>
    <row r="434" spans="1:30" x14ac:dyDescent="0.25">
      <c r="A434" t="str">
        <f>IFERROR(INDEX(category_assignment[description_german],_xlfn.AGGREGATE(15,6,ROW(category_assignment[category])/(category_assignment[category]=Main[[#Headers],[System]])-2,ROW()-ROW(Main[[#Headers],[System]]))),"")</f>
        <v/>
      </c>
      <c r="B434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434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434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434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434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434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434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434" s="6" t="str">
        <f>IFERROR(INDEX(parent_children[children],_xlfn.AGGREGATE(15,6,ROW(parent_children[parent])/(parent_children[parent]=Main[[#Headers],[Kessel]])-2,ROW()-ROW(Main[[#Headers],[Kessel]]))),"")</f>
        <v/>
      </c>
      <c r="J434" s="6" t="str">
        <f>IFERROR(INDEX(parent_children[children],_xlfn.AGGREGATE(15,6,ROW(parent_children[parent])/(parent_children[parent]=Main[[#Headers],[Kältemaschine]])-2,ROW()-ROW(Main[[#Headers],[Kältemaschine]]))),"")</f>
        <v/>
      </c>
      <c r="K434" s="6" t="str">
        <f>IFERROR(INDEX(parent_children[children],_xlfn.AGGREGATE(15,6,ROW(parent_children[parent])/(parent_children[parent]=Main[[#Headers],[Speicher]])-2,ROW()-ROW(Main[[#Headers],[Speicher]]))),"")</f>
        <v/>
      </c>
      <c r="L434" s="6" t="str">
        <f>IFERROR(INDEX(parent_children[children],_xlfn.AGGREGATE(15,6,ROW(parent_children[parent])/(parent_children[parent]=Main[[#Headers],[Verteiler]])-2,ROW()-ROW(Main[[#Headers],[Verteiler]]))),"")</f>
        <v/>
      </c>
      <c r="M434" s="6" t="str">
        <f>IFERROR(INDEX(parent_children[children],_xlfn.AGGREGATE(15,6,ROW(parent_children[parent])/(parent_children[parent]=Main[[#Headers],[Unterverteiler]])-2,ROW()-ROW(Main[[#Headers],[Unterverteiler]]))),"")</f>
        <v/>
      </c>
      <c r="N434" s="6" t="str">
        <f>IFERROR(INDEX(parent_children[children],_xlfn.AGGREGATE(15,6,ROW(parent_children[parent])/(parent_children[parent]=Main[[#Headers],[Verteilsystem]])-2,ROW()-ROW(Main[[#Headers],[Verteilsystem]]))),"")</f>
        <v/>
      </c>
      <c r="O434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434" s="6" t="str">
        <f>IFERROR(INDEX(parent_children[children],_xlfn.AGGREGATE(15,6,ROW(parent_children[parent])/(parent_children[parent]=Main[[#Headers],[Wärmepumpe]])-2,ROW()-ROW(Main[[#Headers],[Wärmepumpe]]))),"")</f>
        <v/>
      </c>
      <c r="Q434" s="6" t="str">
        <f>IFERROR(INDEX(parent_children[children],_xlfn.AGGREGATE(15,6,ROW(parent_children[parent])/(parent_children[parent]=Main[[#Headers],[Ventil]])-2,ROW()-ROW(Main[[#Headers],[Ventil]]))),"")</f>
        <v/>
      </c>
      <c r="R434" s="6" t="str">
        <f>IFERROR(INDEX(parent_children[children],_xlfn.AGGREGATE(15,6,ROW(parent_children[parent])/(parent_children[parent]=Main[[#Headers],[Klappe]])-2,ROW()-ROW(Main[[#Headers],[Klappe]]))),"")</f>
        <v/>
      </c>
      <c r="S434" s="6" t="str">
        <f>IFERROR(INDEX(parent_children[children],_xlfn.AGGREGATE(15,6,ROW(parent_children[parent])/(parent_children[parent]=Main[[#Headers],[Sensor]])-2,ROW()-ROW(Main[[#Headers],[Sensor]]))),"")</f>
        <v/>
      </c>
      <c r="T434" s="6" t="str">
        <f>IFERROR(INDEX(parent_children[children],_xlfn.AGGREGATE(15,6,ROW(parent_children[parent])/(parent_children[parent]=Main[[#Headers],[Schalter]])-2,ROW()-ROW(Main[[#Headers],[Schalter]]))),"")</f>
        <v/>
      </c>
      <c r="U434" s="6" t="str">
        <f>IFERROR(INDEX(parent_children[children],_xlfn.AGGREGATE(15,6,ROW(parent_children[parent])/(parent_children[parent]=Main[[#Headers],[Wasser]])-2,ROW()-ROW(Main[[#Headers],[Wasser]]))),"")</f>
        <v/>
      </c>
      <c r="V434" s="6" t="str">
        <f>IFERROR(INDEX(parent_children[children],_xlfn.AGGREGATE(15,6,ROW(parent_children[parent])/(parent_children[parent]=Main[[#Headers],[Luft]])-2,ROW()-ROW(Main[[#Headers],[Luft]]))),"")</f>
        <v/>
      </c>
      <c r="W434" s="6" t="str">
        <f>IFERROR(INDEX(parent_children[children],_xlfn.AGGREGATE(15,6,ROW(parent_children[parent])/(parent_children[parent]=Main[[#Headers],[Filter]])-2,ROW()-ROW(Main[[#Headers],[Filter]]))),"")</f>
        <v/>
      </c>
      <c r="X434" s="6" t="str">
        <f>IFERROR(INDEX(parent_children[children],_xlfn.AGGREGATE(15,6,ROW(parent_children[parent])/(parent_children[parent]=Main[[#Headers],[Ventilator]])-2,ROW()-ROW(Main[[#Headers],[Ventilator]]))),"")</f>
        <v/>
      </c>
      <c r="Y434" s="6" t="str">
        <f>IFERROR(INDEX(parent_children[children],_xlfn.AGGREGATE(15,6,ROW(parent_children[parent])/(parent_children[parent]=Main[[#Headers],[Gas]])-2,ROW()-ROW(Main[[#Headers],[Gas]]))),"")</f>
        <v/>
      </c>
      <c r="Z434" s="6" t="str">
        <f>IFERROR(INDEX(parent_children[children],_xlfn.AGGREGATE(15,6,ROW(parent_children[parent])/(parent_children[parent]=Main[[#Headers],[Messwert]])-2,ROW()-ROW(Main[[#Headers],[Messwert]]))),"")</f>
        <v/>
      </c>
      <c r="AA434" s="6" t="str">
        <f>IFERROR(INDEX(parent_children[children],_xlfn.AGGREGATE(15,6,ROW(parent_children[parent])/(parent_children[parent]=Main[[#Headers],[Stellbefehl]])-2,ROW()-ROW(Main[[#Headers],[Stellbefehl]]))),"")</f>
        <v/>
      </c>
      <c r="AB434" s="6" t="str">
        <f>IFERROR(INDEX(parent_children[children],_xlfn.AGGREGATE(15,6,ROW(parent_children[parent])/(parent_children[parent]=Main[[#Headers],[Schaltbefehl]])-2,ROW()-ROW(Main[[#Headers],[Schaltbefehl]]))),"")</f>
        <v/>
      </c>
      <c r="AC434" s="6" t="str">
        <f>IFERROR(INDEX(parent_children[children],_xlfn.AGGREGATE(15,6,ROW(parent_children[parent])/(parent_children[parent]=Main[[#Headers],[Betriebsmeldung]])-2,ROW()-ROW(Main[[#Headers],[Betriebsmeldung]]))),"")</f>
        <v/>
      </c>
      <c r="AD434" s="6" t="str">
        <f>IFERROR(INDEX(parent_children[children],_xlfn.AGGREGATE(15,6,ROW(parent_children[parent])/(parent_children[parent]=Main[[#Headers],[Störung]])-2,ROW()-ROW(Main[[#Headers],[Störung]]))),"")</f>
        <v/>
      </c>
    </row>
    <row r="435" spans="1:30" x14ac:dyDescent="0.25">
      <c r="A435" t="str">
        <f>IFERROR(INDEX(category_assignment[description_german],_xlfn.AGGREGATE(15,6,ROW(category_assignment[category])/(category_assignment[category]=Main[[#Headers],[System]])-2,ROW()-ROW(Main[[#Headers],[System]]))),"")</f>
        <v/>
      </c>
      <c r="B435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435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435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435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435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435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435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435" s="6" t="str">
        <f>IFERROR(INDEX(parent_children[children],_xlfn.AGGREGATE(15,6,ROW(parent_children[parent])/(parent_children[parent]=Main[[#Headers],[Kessel]])-2,ROW()-ROW(Main[[#Headers],[Kessel]]))),"")</f>
        <v/>
      </c>
      <c r="J435" s="6" t="str">
        <f>IFERROR(INDEX(parent_children[children],_xlfn.AGGREGATE(15,6,ROW(parent_children[parent])/(parent_children[parent]=Main[[#Headers],[Kältemaschine]])-2,ROW()-ROW(Main[[#Headers],[Kältemaschine]]))),"")</f>
        <v/>
      </c>
      <c r="K435" s="6" t="str">
        <f>IFERROR(INDEX(parent_children[children],_xlfn.AGGREGATE(15,6,ROW(parent_children[parent])/(parent_children[parent]=Main[[#Headers],[Speicher]])-2,ROW()-ROW(Main[[#Headers],[Speicher]]))),"")</f>
        <v/>
      </c>
      <c r="L435" s="6" t="str">
        <f>IFERROR(INDEX(parent_children[children],_xlfn.AGGREGATE(15,6,ROW(parent_children[parent])/(parent_children[parent]=Main[[#Headers],[Verteiler]])-2,ROW()-ROW(Main[[#Headers],[Verteiler]]))),"")</f>
        <v/>
      </c>
      <c r="M435" s="6" t="str">
        <f>IFERROR(INDEX(parent_children[children],_xlfn.AGGREGATE(15,6,ROW(parent_children[parent])/(parent_children[parent]=Main[[#Headers],[Unterverteiler]])-2,ROW()-ROW(Main[[#Headers],[Unterverteiler]]))),"")</f>
        <v/>
      </c>
      <c r="N435" s="6" t="str">
        <f>IFERROR(INDEX(parent_children[children],_xlfn.AGGREGATE(15,6,ROW(parent_children[parent])/(parent_children[parent]=Main[[#Headers],[Verteilsystem]])-2,ROW()-ROW(Main[[#Headers],[Verteilsystem]]))),"")</f>
        <v/>
      </c>
      <c r="O435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435" s="6" t="str">
        <f>IFERROR(INDEX(parent_children[children],_xlfn.AGGREGATE(15,6,ROW(parent_children[parent])/(parent_children[parent]=Main[[#Headers],[Wärmepumpe]])-2,ROW()-ROW(Main[[#Headers],[Wärmepumpe]]))),"")</f>
        <v/>
      </c>
      <c r="Q435" s="6" t="str">
        <f>IFERROR(INDEX(parent_children[children],_xlfn.AGGREGATE(15,6,ROW(parent_children[parent])/(parent_children[parent]=Main[[#Headers],[Ventil]])-2,ROW()-ROW(Main[[#Headers],[Ventil]]))),"")</f>
        <v/>
      </c>
      <c r="R435" s="6" t="str">
        <f>IFERROR(INDEX(parent_children[children],_xlfn.AGGREGATE(15,6,ROW(parent_children[parent])/(parent_children[parent]=Main[[#Headers],[Klappe]])-2,ROW()-ROW(Main[[#Headers],[Klappe]]))),"")</f>
        <v/>
      </c>
      <c r="S435" s="6" t="str">
        <f>IFERROR(INDEX(parent_children[children],_xlfn.AGGREGATE(15,6,ROW(parent_children[parent])/(parent_children[parent]=Main[[#Headers],[Sensor]])-2,ROW()-ROW(Main[[#Headers],[Sensor]]))),"")</f>
        <v/>
      </c>
      <c r="T435" s="6" t="str">
        <f>IFERROR(INDEX(parent_children[children],_xlfn.AGGREGATE(15,6,ROW(parent_children[parent])/(parent_children[parent]=Main[[#Headers],[Schalter]])-2,ROW()-ROW(Main[[#Headers],[Schalter]]))),"")</f>
        <v/>
      </c>
      <c r="U435" s="6" t="str">
        <f>IFERROR(INDEX(parent_children[children],_xlfn.AGGREGATE(15,6,ROW(parent_children[parent])/(parent_children[parent]=Main[[#Headers],[Wasser]])-2,ROW()-ROW(Main[[#Headers],[Wasser]]))),"")</f>
        <v/>
      </c>
      <c r="V435" s="6" t="str">
        <f>IFERROR(INDEX(parent_children[children],_xlfn.AGGREGATE(15,6,ROW(parent_children[parent])/(parent_children[parent]=Main[[#Headers],[Luft]])-2,ROW()-ROW(Main[[#Headers],[Luft]]))),"")</f>
        <v/>
      </c>
      <c r="W435" s="6" t="str">
        <f>IFERROR(INDEX(parent_children[children],_xlfn.AGGREGATE(15,6,ROW(parent_children[parent])/(parent_children[parent]=Main[[#Headers],[Filter]])-2,ROW()-ROW(Main[[#Headers],[Filter]]))),"")</f>
        <v/>
      </c>
      <c r="X435" s="6" t="str">
        <f>IFERROR(INDEX(parent_children[children],_xlfn.AGGREGATE(15,6,ROW(parent_children[parent])/(parent_children[parent]=Main[[#Headers],[Ventilator]])-2,ROW()-ROW(Main[[#Headers],[Ventilator]]))),"")</f>
        <v/>
      </c>
      <c r="Y435" s="6" t="str">
        <f>IFERROR(INDEX(parent_children[children],_xlfn.AGGREGATE(15,6,ROW(parent_children[parent])/(parent_children[parent]=Main[[#Headers],[Gas]])-2,ROW()-ROW(Main[[#Headers],[Gas]]))),"")</f>
        <v/>
      </c>
      <c r="Z435" s="6" t="str">
        <f>IFERROR(INDEX(parent_children[children],_xlfn.AGGREGATE(15,6,ROW(parent_children[parent])/(parent_children[parent]=Main[[#Headers],[Messwert]])-2,ROW()-ROW(Main[[#Headers],[Messwert]]))),"")</f>
        <v/>
      </c>
      <c r="AA435" s="6" t="str">
        <f>IFERROR(INDEX(parent_children[children],_xlfn.AGGREGATE(15,6,ROW(parent_children[parent])/(parent_children[parent]=Main[[#Headers],[Stellbefehl]])-2,ROW()-ROW(Main[[#Headers],[Stellbefehl]]))),"")</f>
        <v/>
      </c>
      <c r="AB435" s="6" t="str">
        <f>IFERROR(INDEX(parent_children[children],_xlfn.AGGREGATE(15,6,ROW(parent_children[parent])/(parent_children[parent]=Main[[#Headers],[Schaltbefehl]])-2,ROW()-ROW(Main[[#Headers],[Schaltbefehl]]))),"")</f>
        <v/>
      </c>
      <c r="AC435" s="6" t="str">
        <f>IFERROR(INDEX(parent_children[children],_xlfn.AGGREGATE(15,6,ROW(parent_children[parent])/(parent_children[parent]=Main[[#Headers],[Betriebsmeldung]])-2,ROW()-ROW(Main[[#Headers],[Betriebsmeldung]]))),"")</f>
        <v/>
      </c>
      <c r="AD435" s="6" t="str">
        <f>IFERROR(INDEX(parent_children[children],_xlfn.AGGREGATE(15,6,ROW(parent_children[parent])/(parent_children[parent]=Main[[#Headers],[Störung]])-2,ROW()-ROW(Main[[#Headers],[Störung]]))),"")</f>
        <v/>
      </c>
    </row>
    <row r="436" spans="1:30" x14ac:dyDescent="0.25">
      <c r="A436" t="str">
        <f>IFERROR(INDEX(category_assignment[description_german],_xlfn.AGGREGATE(15,6,ROW(category_assignment[category])/(category_assignment[category]=Main[[#Headers],[System]])-2,ROW()-ROW(Main[[#Headers],[System]]))),"")</f>
        <v/>
      </c>
      <c r="B436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436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436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436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436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436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436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436" s="6" t="str">
        <f>IFERROR(INDEX(parent_children[children],_xlfn.AGGREGATE(15,6,ROW(parent_children[parent])/(parent_children[parent]=Main[[#Headers],[Kessel]])-2,ROW()-ROW(Main[[#Headers],[Kessel]]))),"")</f>
        <v/>
      </c>
      <c r="J436" s="6" t="str">
        <f>IFERROR(INDEX(parent_children[children],_xlfn.AGGREGATE(15,6,ROW(parent_children[parent])/(parent_children[parent]=Main[[#Headers],[Kältemaschine]])-2,ROW()-ROW(Main[[#Headers],[Kältemaschine]]))),"")</f>
        <v/>
      </c>
      <c r="K436" s="6" t="str">
        <f>IFERROR(INDEX(parent_children[children],_xlfn.AGGREGATE(15,6,ROW(parent_children[parent])/(parent_children[parent]=Main[[#Headers],[Speicher]])-2,ROW()-ROW(Main[[#Headers],[Speicher]]))),"")</f>
        <v/>
      </c>
      <c r="L436" s="6" t="str">
        <f>IFERROR(INDEX(parent_children[children],_xlfn.AGGREGATE(15,6,ROW(parent_children[parent])/(parent_children[parent]=Main[[#Headers],[Verteiler]])-2,ROW()-ROW(Main[[#Headers],[Verteiler]]))),"")</f>
        <v/>
      </c>
      <c r="M436" s="6" t="str">
        <f>IFERROR(INDEX(parent_children[children],_xlfn.AGGREGATE(15,6,ROW(parent_children[parent])/(parent_children[parent]=Main[[#Headers],[Unterverteiler]])-2,ROW()-ROW(Main[[#Headers],[Unterverteiler]]))),"")</f>
        <v/>
      </c>
      <c r="N436" s="6" t="str">
        <f>IFERROR(INDEX(parent_children[children],_xlfn.AGGREGATE(15,6,ROW(parent_children[parent])/(parent_children[parent]=Main[[#Headers],[Verteilsystem]])-2,ROW()-ROW(Main[[#Headers],[Verteilsystem]]))),"")</f>
        <v/>
      </c>
      <c r="O436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436" s="6" t="str">
        <f>IFERROR(INDEX(parent_children[children],_xlfn.AGGREGATE(15,6,ROW(parent_children[parent])/(parent_children[parent]=Main[[#Headers],[Wärmepumpe]])-2,ROW()-ROW(Main[[#Headers],[Wärmepumpe]]))),"")</f>
        <v/>
      </c>
      <c r="Q436" s="6" t="str">
        <f>IFERROR(INDEX(parent_children[children],_xlfn.AGGREGATE(15,6,ROW(parent_children[parent])/(parent_children[parent]=Main[[#Headers],[Ventil]])-2,ROW()-ROW(Main[[#Headers],[Ventil]]))),"")</f>
        <v/>
      </c>
      <c r="R436" s="6" t="str">
        <f>IFERROR(INDEX(parent_children[children],_xlfn.AGGREGATE(15,6,ROW(parent_children[parent])/(parent_children[parent]=Main[[#Headers],[Klappe]])-2,ROW()-ROW(Main[[#Headers],[Klappe]]))),"")</f>
        <v/>
      </c>
      <c r="S436" s="6" t="str">
        <f>IFERROR(INDEX(parent_children[children],_xlfn.AGGREGATE(15,6,ROW(parent_children[parent])/(parent_children[parent]=Main[[#Headers],[Sensor]])-2,ROW()-ROW(Main[[#Headers],[Sensor]]))),"")</f>
        <v/>
      </c>
      <c r="T436" s="6" t="str">
        <f>IFERROR(INDEX(parent_children[children],_xlfn.AGGREGATE(15,6,ROW(parent_children[parent])/(parent_children[parent]=Main[[#Headers],[Schalter]])-2,ROW()-ROW(Main[[#Headers],[Schalter]]))),"")</f>
        <v/>
      </c>
      <c r="U436" s="6" t="str">
        <f>IFERROR(INDEX(parent_children[children],_xlfn.AGGREGATE(15,6,ROW(parent_children[parent])/(parent_children[parent]=Main[[#Headers],[Wasser]])-2,ROW()-ROW(Main[[#Headers],[Wasser]]))),"")</f>
        <v/>
      </c>
      <c r="V436" s="6" t="str">
        <f>IFERROR(INDEX(parent_children[children],_xlfn.AGGREGATE(15,6,ROW(parent_children[parent])/(parent_children[parent]=Main[[#Headers],[Luft]])-2,ROW()-ROW(Main[[#Headers],[Luft]]))),"")</f>
        <v/>
      </c>
      <c r="W436" s="6" t="str">
        <f>IFERROR(INDEX(parent_children[children],_xlfn.AGGREGATE(15,6,ROW(parent_children[parent])/(parent_children[parent]=Main[[#Headers],[Filter]])-2,ROW()-ROW(Main[[#Headers],[Filter]]))),"")</f>
        <v/>
      </c>
      <c r="X436" s="6" t="str">
        <f>IFERROR(INDEX(parent_children[children],_xlfn.AGGREGATE(15,6,ROW(parent_children[parent])/(parent_children[parent]=Main[[#Headers],[Ventilator]])-2,ROW()-ROW(Main[[#Headers],[Ventilator]]))),"")</f>
        <v/>
      </c>
      <c r="Y436" s="6" t="str">
        <f>IFERROR(INDEX(parent_children[children],_xlfn.AGGREGATE(15,6,ROW(parent_children[parent])/(parent_children[parent]=Main[[#Headers],[Gas]])-2,ROW()-ROW(Main[[#Headers],[Gas]]))),"")</f>
        <v/>
      </c>
      <c r="Z436" s="6" t="str">
        <f>IFERROR(INDEX(parent_children[children],_xlfn.AGGREGATE(15,6,ROW(parent_children[parent])/(parent_children[parent]=Main[[#Headers],[Messwert]])-2,ROW()-ROW(Main[[#Headers],[Messwert]]))),"")</f>
        <v/>
      </c>
      <c r="AA436" s="6" t="str">
        <f>IFERROR(INDEX(parent_children[children],_xlfn.AGGREGATE(15,6,ROW(parent_children[parent])/(parent_children[parent]=Main[[#Headers],[Stellbefehl]])-2,ROW()-ROW(Main[[#Headers],[Stellbefehl]]))),"")</f>
        <v/>
      </c>
      <c r="AB436" s="6" t="str">
        <f>IFERROR(INDEX(parent_children[children],_xlfn.AGGREGATE(15,6,ROW(parent_children[parent])/(parent_children[parent]=Main[[#Headers],[Schaltbefehl]])-2,ROW()-ROW(Main[[#Headers],[Schaltbefehl]]))),"")</f>
        <v/>
      </c>
      <c r="AC436" s="6" t="str">
        <f>IFERROR(INDEX(parent_children[children],_xlfn.AGGREGATE(15,6,ROW(parent_children[parent])/(parent_children[parent]=Main[[#Headers],[Betriebsmeldung]])-2,ROW()-ROW(Main[[#Headers],[Betriebsmeldung]]))),"")</f>
        <v/>
      </c>
      <c r="AD436" s="6" t="str">
        <f>IFERROR(INDEX(parent_children[children],_xlfn.AGGREGATE(15,6,ROW(parent_children[parent])/(parent_children[parent]=Main[[#Headers],[Störung]])-2,ROW()-ROW(Main[[#Headers],[Störung]]))),"")</f>
        <v/>
      </c>
    </row>
    <row r="437" spans="1:30" x14ac:dyDescent="0.25">
      <c r="A437" t="str">
        <f>IFERROR(INDEX(category_assignment[description_german],_xlfn.AGGREGATE(15,6,ROW(category_assignment[category])/(category_assignment[category]=Main[[#Headers],[System]])-2,ROW()-ROW(Main[[#Headers],[System]]))),"")</f>
        <v/>
      </c>
      <c r="B437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437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437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437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437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437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437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437" s="6" t="str">
        <f>IFERROR(INDEX(parent_children[children],_xlfn.AGGREGATE(15,6,ROW(parent_children[parent])/(parent_children[parent]=Main[[#Headers],[Kessel]])-2,ROW()-ROW(Main[[#Headers],[Kessel]]))),"")</f>
        <v/>
      </c>
      <c r="J437" s="6" t="str">
        <f>IFERROR(INDEX(parent_children[children],_xlfn.AGGREGATE(15,6,ROW(parent_children[parent])/(parent_children[parent]=Main[[#Headers],[Kältemaschine]])-2,ROW()-ROW(Main[[#Headers],[Kältemaschine]]))),"")</f>
        <v/>
      </c>
      <c r="K437" s="6" t="str">
        <f>IFERROR(INDEX(parent_children[children],_xlfn.AGGREGATE(15,6,ROW(parent_children[parent])/(parent_children[parent]=Main[[#Headers],[Speicher]])-2,ROW()-ROW(Main[[#Headers],[Speicher]]))),"")</f>
        <v/>
      </c>
      <c r="L437" s="6" t="str">
        <f>IFERROR(INDEX(parent_children[children],_xlfn.AGGREGATE(15,6,ROW(parent_children[parent])/(parent_children[parent]=Main[[#Headers],[Verteiler]])-2,ROW()-ROW(Main[[#Headers],[Verteiler]]))),"")</f>
        <v/>
      </c>
      <c r="M437" s="6" t="str">
        <f>IFERROR(INDEX(parent_children[children],_xlfn.AGGREGATE(15,6,ROW(parent_children[parent])/(parent_children[parent]=Main[[#Headers],[Unterverteiler]])-2,ROW()-ROW(Main[[#Headers],[Unterverteiler]]))),"")</f>
        <v/>
      </c>
      <c r="N437" s="6" t="str">
        <f>IFERROR(INDEX(parent_children[children],_xlfn.AGGREGATE(15,6,ROW(parent_children[parent])/(parent_children[parent]=Main[[#Headers],[Verteilsystem]])-2,ROW()-ROW(Main[[#Headers],[Verteilsystem]]))),"")</f>
        <v/>
      </c>
      <c r="O437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437" s="6" t="str">
        <f>IFERROR(INDEX(parent_children[children],_xlfn.AGGREGATE(15,6,ROW(parent_children[parent])/(parent_children[parent]=Main[[#Headers],[Wärmepumpe]])-2,ROW()-ROW(Main[[#Headers],[Wärmepumpe]]))),"")</f>
        <v/>
      </c>
      <c r="Q437" s="6" t="str">
        <f>IFERROR(INDEX(parent_children[children],_xlfn.AGGREGATE(15,6,ROW(parent_children[parent])/(parent_children[parent]=Main[[#Headers],[Ventil]])-2,ROW()-ROW(Main[[#Headers],[Ventil]]))),"")</f>
        <v/>
      </c>
      <c r="R437" s="6" t="str">
        <f>IFERROR(INDEX(parent_children[children],_xlfn.AGGREGATE(15,6,ROW(parent_children[parent])/(parent_children[parent]=Main[[#Headers],[Klappe]])-2,ROW()-ROW(Main[[#Headers],[Klappe]]))),"")</f>
        <v/>
      </c>
      <c r="S437" s="6" t="str">
        <f>IFERROR(INDEX(parent_children[children],_xlfn.AGGREGATE(15,6,ROW(parent_children[parent])/(parent_children[parent]=Main[[#Headers],[Sensor]])-2,ROW()-ROW(Main[[#Headers],[Sensor]]))),"")</f>
        <v/>
      </c>
      <c r="T437" s="6" t="str">
        <f>IFERROR(INDEX(parent_children[children],_xlfn.AGGREGATE(15,6,ROW(parent_children[parent])/(parent_children[parent]=Main[[#Headers],[Schalter]])-2,ROW()-ROW(Main[[#Headers],[Schalter]]))),"")</f>
        <v/>
      </c>
      <c r="U437" s="6" t="str">
        <f>IFERROR(INDEX(parent_children[children],_xlfn.AGGREGATE(15,6,ROW(parent_children[parent])/(parent_children[parent]=Main[[#Headers],[Wasser]])-2,ROW()-ROW(Main[[#Headers],[Wasser]]))),"")</f>
        <v/>
      </c>
      <c r="V437" s="6" t="str">
        <f>IFERROR(INDEX(parent_children[children],_xlfn.AGGREGATE(15,6,ROW(parent_children[parent])/(parent_children[parent]=Main[[#Headers],[Luft]])-2,ROW()-ROW(Main[[#Headers],[Luft]]))),"")</f>
        <v/>
      </c>
      <c r="W437" s="6" t="str">
        <f>IFERROR(INDEX(parent_children[children],_xlfn.AGGREGATE(15,6,ROW(parent_children[parent])/(parent_children[parent]=Main[[#Headers],[Filter]])-2,ROW()-ROW(Main[[#Headers],[Filter]]))),"")</f>
        <v/>
      </c>
      <c r="X437" s="6" t="str">
        <f>IFERROR(INDEX(parent_children[children],_xlfn.AGGREGATE(15,6,ROW(parent_children[parent])/(parent_children[parent]=Main[[#Headers],[Ventilator]])-2,ROW()-ROW(Main[[#Headers],[Ventilator]]))),"")</f>
        <v/>
      </c>
      <c r="Y437" s="6" t="str">
        <f>IFERROR(INDEX(parent_children[children],_xlfn.AGGREGATE(15,6,ROW(parent_children[parent])/(parent_children[parent]=Main[[#Headers],[Gas]])-2,ROW()-ROW(Main[[#Headers],[Gas]]))),"")</f>
        <v/>
      </c>
      <c r="Z437" s="6" t="str">
        <f>IFERROR(INDEX(parent_children[children],_xlfn.AGGREGATE(15,6,ROW(parent_children[parent])/(parent_children[parent]=Main[[#Headers],[Messwert]])-2,ROW()-ROW(Main[[#Headers],[Messwert]]))),"")</f>
        <v/>
      </c>
      <c r="AA437" s="6" t="str">
        <f>IFERROR(INDEX(parent_children[children],_xlfn.AGGREGATE(15,6,ROW(parent_children[parent])/(parent_children[parent]=Main[[#Headers],[Stellbefehl]])-2,ROW()-ROW(Main[[#Headers],[Stellbefehl]]))),"")</f>
        <v/>
      </c>
      <c r="AB437" s="6" t="str">
        <f>IFERROR(INDEX(parent_children[children],_xlfn.AGGREGATE(15,6,ROW(parent_children[parent])/(parent_children[parent]=Main[[#Headers],[Schaltbefehl]])-2,ROW()-ROW(Main[[#Headers],[Schaltbefehl]]))),"")</f>
        <v/>
      </c>
      <c r="AC437" s="6" t="str">
        <f>IFERROR(INDEX(parent_children[children],_xlfn.AGGREGATE(15,6,ROW(parent_children[parent])/(parent_children[parent]=Main[[#Headers],[Betriebsmeldung]])-2,ROW()-ROW(Main[[#Headers],[Betriebsmeldung]]))),"")</f>
        <v/>
      </c>
      <c r="AD437" s="6" t="str">
        <f>IFERROR(INDEX(parent_children[children],_xlfn.AGGREGATE(15,6,ROW(parent_children[parent])/(parent_children[parent]=Main[[#Headers],[Störung]])-2,ROW()-ROW(Main[[#Headers],[Störung]]))),"")</f>
        <v/>
      </c>
    </row>
    <row r="438" spans="1:30" x14ac:dyDescent="0.25">
      <c r="A438" t="str">
        <f>IFERROR(INDEX(category_assignment[description_german],_xlfn.AGGREGATE(15,6,ROW(category_assignment[category])/(category_assignment[category]=Main[[#Headers],[System]])-2,ROW()-ROW(Main[[#Headers],[System]]))),"")</f>
        <v/>
      </c>
      <c r="B438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438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438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438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438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438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438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438" s="6" t="str">
        <f>IFERROR(INDEX(parent_children[children],_xlfn.AGGREGATE(15,6,ROW(parent_children[parent])/(parent_children[parent]=Main[[#Headers],[Kessel]])-2,ROW()-ROW(Main[[#Headers],[Kessel]]))),"")</f>
        <v/>
      </c>
      <c r="J438" s="6" t="str">
        <f>IFERROR(INDEX(parent_children[children],_xlfn.AGGREGATE(15,6,ROW(parent_children[parent])/(parent_children[parent]=Main[[#Headers],[Kältemaschine]])-2,ROW()-ROW(Main[[#Headers],[Kältemaschine]]))),"")</f>
        <v/>
      </c>
      <c r="K438" s="6" t="str">
        <f>IFERROR(INDEX(parent_children[children],_xlfn.AGGREGATE(15,6,ROW(parent_children[parent])/(parent_children[parent]=Main[[#Headers],[Speicher]])-2,ROW()-ROW(Main[[#Headers],[Speicher]]))),"")</f>
        <v/>
      </c>
      <c r="L438" s="6" t="str">
        <f>IFERROR(INDEX(parent_children[children],_xlfn.AGGREGATE(15,6,ROW(parent_children[parent])/(parent_children[parent]=Main[[#Headers],[Verteiler]])-2,ROW()-ROW(Main[[#Headers],[Verteiler]]))),"")</f>
        <v/>
      </c>
      <c r="M438" s="6" t="str">
        <f>IFERROR(INDEX(parent_children[children],_xlfn.AGGREGATE(15,6,ROW(parent_children[parent])/(parent_children[parent]=Main[[#Headers],[Unterverteiler]])-2,ROW()-ROW(Main[[#Headers],[Unterverteiler]]))),"")</f>
        <v/>
      </c>
      <c r="N438" s="6" t="str">
        <f>IFERROR(INDEX(parent_children[children],_xlfn.AGGREGATE(15,6,ROW(parent_children[parent])/(parent_children[parent]=Main[[#Headers],[Verteilsystem]])-2,ROW()-ROW(Main[[#Headers],[Verteilsystem]]))),"")</f>
        <v/>
      </c>
      <c r="O438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438" s="6" t="str">
        <f>IFERROR(INDEX(parent_children[children],_xlfn.AGGREGATE(15,6,ROW(parent_children[parent])/(parent_children[parent]=Main[[#Headers],[Wärmepumpe]])-2,ROW()-ROW(Main[[#Headers],[Wärmepumpe]]))),"")</f>
        <v/>
      </c>
      <c r="Q438" s="6" t="str">
        <f>IFERROR(INDEX(parent_children[children],_xlfn.AGGREGATE(15,6,ROW(parent_children[parent])/(parent_children[parent]=Main[[#Headers],[Ventil]])-2,ROW()-ROW(Main[[#Headers],[Ventil]]))),"")</f>
        <v/>
      </c>
      <c r="R438" s="6" t="str">
        <f>IFERROR(INDEX(parent_children[children],_xlfn.AGGREGATE(15,6,ROW(parent_children[parent])/(parent_children[parent]=Main[[#Headers],[Klappe]])-2,ROW()-ROW(Main[[#Headers],[Klappe]]))),"")</f>
        <v/>
      </c>
      <c r="S438" s="6" t="str">
        <f>IFERROR(INDEX(parent_children[children],_xlfn.AGGREGATE(15,6,ROW(parent_children[parent])/(parent_children[parent]=Main[[#Headers],[Sensor]])-2,ROW()-ROW(Main[[#Headers],[Sensor]]))),"")</f>
        <v/>
      </c>
      <c r="T438" s="6" t="str">
        <f>IFERROR(INDEX(parent_children[children],_xlfn.AGGREGATE(15,6,ROW(parent_children[parent])/(parent_children[parent]=Main[[#Headers],[Schalter]])-2,ROW()-ROW(Main[[#Headers],[Schalter]]))),"")</f>
        <v/>
      </c>
      <c r="U438" s="6" t="str">
        <f>IFERROR(INDEX(parent_children[children],_xlfn.AGGREGATE(15,6,ROW(parent_children[parent])/(parent_children[parent]=Main[[#Headers],[Wasser]])-2,ROW()-ROW(Main[[#Headers],[Wasser]]))),"")</f>
        <v/>
      </c>
      <c r="V438" s="6" t="str">
        <f>IFERROR(INDEX(parent_children[children],_xlfn.AGGREGATE(15,6,ROW(parent_children[parent])/(parent_children[parent]=Main[[#Headers],[Luft]])-2,ROW()-ROW(Main[[#Headers],[Luft]]))),"")</f>
        <v/>
      </c>
      <c r="W438" s="6" t="str">
        <f>IFERROR(INDEX(parent_children[children],_xlfn.AGGREGATE(15,6,ROW(parent_children[parent])/(parent_children[parent]=Main[[#Headers],[Filter]])-2,ROW()-ROW(Main[[#Headers],[Filter]]))),"")</f>
        <v/>
      </c>
      <c r="X438" s="6" t="str">
        <f>IFERROR(INDEX(parent_children[children],_xlfn.AGGREGATE(15,6,ROW(parent_children[parent])/(parent_children[parent]=Main[[#Headers],[Ventilator]])-2,ROW()-ROW(Main[[#Headers],[Ventilator]]))),"")</f>
        <v/>
      </c>
      <c r="Y438" s="6" t="str">
        <f>IFERROR(INDEX(parent_children[children],_xlfn.AGGREGATE(15,6,ROW(parent_children[parent])/(parent_children[parent]=Main[[#Headers],[Gas]])-2,ROW()-ROW(Main[[#Headers],[Gas]]))),"")</f>
        <v/>
      </c>
      <c r="Z438" s="6" t="str">
        <f>IFERROR(INDEX(parent_children[children],_xlfn.AGGREGATE(15,6,ROW(parent_children[parent])/(parent_children[parent]=Main[[#Headers],[Messwert]])-2,ROW()-ROW(Main[[#Headers],[Messwert]]))),"")</f>
        <v/>
      </c>
      <c r="AA438" s="6" t="str">
        <f>IFERROR(INDEX(parent_children[children],_xlfn.AGGREGATE(15,6,ROW(parent_children[parent])/(parent_children[parent]=Main[[#Headers],[Stellbefehl]])-2,ROW()-ROW(Main[[#Headers],[Stellbefehl]]))),"")</f>
        <v/>
      </c>
      <c r="AB438" s="6" t="str">
        <f>IFERROR(INDEX(parent_children[children],_xlfn.AGGREGATE(15,6,ROW(parent_children[parent])/(parent_children[parent]=Main[[#Headers],[Schaltbefehl]])-2,ROW()-ROW(Main[[#Headers],[Schaltbefehl]]))),"")</f>
        <v/>
      </c>
      <c r="AC438" s="6" t="str">
        <f>IFERROR(INDEX(parent_children[children],_xlfn.AGGREGATE(15,6,ROW(parent_children[parent])/(parent_children[parent]=Main[[#Headers],[Betriebsmeldung]])-2,ROW()-ROW(Main[[#Headers],[Betriebsmeldung]]))),"")</f>
        <v/>
      </c>
      <c r="AD438" s="6" t="str">
        <f>IFERROR(INDEX(parent_children[children],_xlfn.AGGREGATE(15,6,ROW(parent_children[parent])/(parent_children[parent]=Main[[#Headers],[Störung]])-2,ROW()-ROW(Main[[#Headers],[Störung]]))),"")</f>
        <v/>
      </c>
    </row>
    <row r="439" spans="1:30" x14ac:dyDescent="0.25">
      <c r="A439" t="str">
        <f>IFERROR(INDEX(category_assignment[description_german],_xlfn.AGGREGATE(15,6,ROW(category_assignment[category])/(category_assignment[category]=Main[[#Headers],[System]])-2,ROW()-ROW(Main[[#Headers],[System]]))),"")</f>
        <v/>
      </c>
      <c r="B439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439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439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439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439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439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439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439" s="6" t="str">
        <f>IFERROR(INDEX(parent_children[children],_xlfn.AGGREGATE(15,6,ROW(parent_children[parent])/(parent_children[parent]=Main[[#Headers],[Kessel]])-2,ROW()-ROW(Main[[#Headers],[Kessel]]))),"")</f>
        <v/>
      </c>
      <c r="J439" s="6" t="str">
        <f>IFERROR(INDEX(parent_children[children],_xlfn.AGGREGATE(15,6,ROW(parent_children[parent])/(parent_children[parent]=Main[[#Headers],[Kältemaschine]])-2,ROW()-ROW(Main[[#Headers],[Kältemaschine]]))),"")</f>
        <v/>
      </c>
      <c r="K439" s="6" t="str">
        <f>IFERROR(INDEX(parent_children[children],_xlfn.AGGREGATE(15,6,ROW(parent_children[parent])/(parent_children[parent]=Main[[#Headers],[Speicher]])-2,ROW()-ROW(Main[[#Headers],[Speicher]]))),"")</f>
        <v/>
      </c>
      <c r="L439" s="6" t="str">
        <f>IFERROR(INDEX(parent_children[children],_xlfn.AGGREGATE(15,6,ROW(parent_children[parent])/(parent_children[parent]=Main[[#Headers],[Verteiler]])-2,ROW()-ROW(Main[[#Headers],[Verteiler]]))),"")</f>
        <v/>
      </c>
      <c r="M439" s="6" t="str">
        <f>IFERROR(INDEX(parent_children[children],_xlfn.AGGREGATE(15,6,ROW(parent_children[parent])/(parent_children[parent]=Main[[#Headers],[Unterverteiler]])-2,ROW()-ROW(Main[[#Headers],[Unterverteiler]]))),"")</f>
        <v/>
      </c>
      <c r="N439" s="6" t="str">
        <f>IFERROR(INDEX(parent_children[children],_xlfn.AGGREGATE(15,6,ROW(parent_children[parent])/(parent_children[parent]=Main[[#Headers],[Verteilsystem]])-2,ROW()-ROW(Main[[#Headers],[Verteilsystem]]))),"")</f>
        <v/>
      </c>
      <c r="O439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439" s="6" t="str">
        <f>IFERROR(INDEX(parent_children[children],_xlfn.AGGREGATE(15,6,ROW(parent_children[parent])/(parent_children[parent]=Main[[#Headers],[Wärmepumpe]])-2,ROW()-ROW(Main[[#Headers],[Wärmepumpe]]))),"")</f>
        <v/>
      </c>
      <c r="Q439" s="6" t="str">
        <f>IFERROR(INDEX(parent_children[children],_xlfn.AGGREGATE(15,6,ROW(parent_children[parent])/(parent_children[parent]=Main[[#Headers],[Ventil]])-2,ROW()-ROW(Main[[#Headers],[Ventil]]))),"")</f>
        <v/>
      </c>
      <c r="R439" s="6" t="str">
        <f>IFERROR(INDEX(parent_children[children],_xlfn.AGGREGATE(15,6,ROW(parent_children[parent])/(parent_children[parent]=Main[[#Headers],[Klappe]])-2,ROW()-ROW(Main[[#Headers],[Klappe]]))),"")</f>
        <v/>
      </c>
      <c r="S439" s="6" t="str">
        <f>IFERROR(INDEX(parent_children[children],_xlfn.AGGREGATE(15,6,ROW(parent_children[parent])/(parent_children[parent]=Main[[#Headers],[Sensor]])-2,ROW()-ROW(Main[[#Headers],[Sensor]]))),"")</f>
        <v/>
      </c>
      <c r="T439" s="6" t="str">
        <f>IFERROR(INDEX(parent_children[children],_xlfn.AGGREGATE(15,6,ROW(parent_children[parent])/(parent_children[parent]=Main[[#Headers],[Schalter]])-2,ROW()-ROW(Main[[#Headers],[Schalter]]))),"")</f>
        <v/>
      </c>
      <c r="U439" s="6" t="str">
        <f>IFERROR(INDEX(parent_children[children],_xlfn.AGGREGATE(15,6,ROW(parent_children[parent])/(parent_children[parent]=Main[[#Headers],[Wasser]])-2,ROW()-ROW(Main[[#Headers],[Wasser]]))),"")</f>
        <v/>
      </c>
      <c r="V439" s="6" t="str">
        <f>IFERROR(INDEX(parent_children[children],_xlfn.AGGREGATE(15,6,ROW(parent_children[parent])/(parent_children[parent]=Main[[#Headers],[Luft]])-2,ROW()-ROW(Main[[#Headers],[Luft]]))),"")</f>
        <v/>
      </c>
      <c r="W439" s="6" t="str">
        <f>IFERROR(INDEX(parent_children[children],_xlfn.AGGREGATE(15,6,ROW(parent_children[parent])/(parent_children[parent]=Main[[#Headers],[Filter]])-2,ROW()-ROW(Main[[#Headers],[Filter]]))),"")</f>
        <v/>
      </c>
      <c r="X439" s="6" t="str">
        <f>IFERROR(INDEX(parent_children[children],_xlfn.AGGREGATE(15,6,ROW(parent_children[parent])/(parent_children[parent]=Main[[#Headers],[Ventilator]])-2,ROW()-ROW(Main[[#Headers],[Ventilator]]))),"")</f>
        <v/>
      </c>
      <c r="Y439" s="6" t="str">
        <f>IFERROR(INDEX(parent_children[children],_xlfn.AGGREGATE(15,6,ROW(parent_children[parent])/(parent_children[parent]=Main[[#Headers],[Gas]])-2,ROW()-ROW(Main[[#Headers],[Gas]]))),"")</f>
        <v/>
      </c>
      <c r="Z439" s="6" t="str">
        <f>IFERROR(INDEX(parent_children[children],_xlfn.AGGREGATE(15,6,ROW(parent_children[parent])/(parent_children[parent]=Main[[#Headers],[Messwert]])-2,ROW()-ROW(Main[[#Headers],[Messwert]]))),"")</f>
        <v/>
      </c>
      <c r="AA439" s="6" t="str">
        <f>IFERROR(INDEX(parent_children[children],_xlfn.AGGREGATE(15,6,ROW(parent_children[parent])/(parent_children[parent]=Main[[#Headers],[Stellbefehl]])-2,ROW()-ROW(Main[[#Headers],[Stellbefehl]]))),"")</f>
        <v/>
      </c>
      <c r="AB439" s="6" t="str">
        <f>IFERROR(INDEX(parent_children[children],_xlfn.AGGREGATE(15,6,ROW(parent_children[parent])/(parent_children[parent]=Main[[#Headers],[Schaltbefehl]])-2,ROW()-ROW(Main[[#Headers],[Schaltbefehl]]))),"")</f>
        <v/>
      </c>
      <c r="AC439" s="6" t="str">
        <f>IFERROR(INDEX(parent_children[children],_xlfn.AGGREGATE(15,6,ROW(parent_children[parent])/(parent_children[parent]=Main[[#Headers],[Betriebsmeldung]])-2,ROW()-ROW(Main[[#Headers],[Betriebsmeldung]]))),"")</f>
        <v/>
      </c>
      <c r="AD439" s="6" t="str">
        <f>IFERROR(INDEX(parent_children[children],_xlfn.AGGREGATE(15,6,ROW(parent_children[parent])/(parent_children[parent]=Main[[#Headers],[Störung]])-2,ROW()-ROW(Main[[#Headers],[Störung]]))),"")</f>
        <v/>
      </c>
    </row>
    <row r="440" spans="1:30" x14ac:dyDescent="0.25">
      <c r="A440" t="str">
        <f>IFERROR(INDEX(category_assignment[description_german],_xlfn.AGGREGATE(15,6,ROW(category_assignment[category])/(category_assignment[category]=Main[[#Headers],[System]])-2,ROW()-ROW(Main[[#Headers],[System]]))),"")</f>
        <v/>
      </c>
      <c r="B440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440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440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440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440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440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440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440" s="6" t="str">
        <f>IFERROR(INDEX(parent_children[children],_xlfn.AGGREGATE(15,6,ROW(parent_children[parent])/(parent_children[parent]=Main[[#Headers],[Kessel]])-2,ROW()-ROW(Main[[#Headers],[Kessel]]))),"")</f>
        <v/>
      </c>
      <c r="J440" s="6" t="str">
        <f>IFERROR(INDEX(parent_children[children],_xlfn.AGGREGATE(15,6,ROW(parent_children[parent])/(parent_children[parent]=Main[[#Headers],[Kältemaschine]])-2,ROW()-ROW(Main[[#Headers],[Kältemaschine]]))),"")</f>
        <v/>
      </c>
      <c r="K440" s="6" t="str">
        <f>IFERROR(INDEX(parent_children[children],_xlfn.AGGREGATE(15,6,ROW(parent_children[parent])/(parent_children[parent]=Main[[#Headers],[Speicher]])-2,ROW()-ROW(Main[[#Headers],[Speicher]]))),"")</f>
        <v/>
      </c>
      <c r="L440" s="6" t="str">
        <f>IFERROR(INDEX(parent_children[children],_xlfn.AGGREGATE(15,6,ROW(parent_children[parent])/(parent_children[parent]=Main[[#Headers],[Verteiler]])-2,ROW()-ROW(Main[[#Headers],[Verteiler]]))),"")</f>
        <v/>
      </c>
      <c r="M440" s="6" t="str">
        <f>IFERROR(INDEX(parent_children[children],_xlfn.AGGREGATE(15,6,ROW(parent_children[parent])/(parent_children[parent]=Main[[#Headers],[Unterverteiler]])-2,ROW()-ROW(Main[[#Headers],[Unterverteiler]]))),"")</f>
        <v/>
      </c>
      <c r="N440" s="6" t="str">
        <f>IFERROR(INDEX(parent_children[children],_xlfn.AGGREGATE(15,6,ROW(parent_children[parent])/(parent_children[parent]=Main[[#Headers],[Verteilsystem]])-2,ROW()-ROW(Main[[#Headers],[Verteilsystem]]))),"")</f>
        <v/>
      </c>
      <c r="O440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440" s="6" t="str">
        <f>IFERROR(INDEX(parent_children[children],_xlfn.AGGREGATE(15,6,ROW(parent_children[parent])/(parent_children[parent]=Main[[#Headers],[Wärmepumpe]])-2,ROW()-ROW(Main[[#Headers],[Wärmepumpe]]))),"")</f>
        <v/>
      </c>
      <c r="Q440" s="6" t="str">
        <f>IFERROR(INDEX(parent_children[children],_xlfn.AGGREGATE(15,6,ROW(parent_children[parent])/(parent_children[parent]=Main[[#Headers],[Ventil]])-2,ROW()-ROW(Main[[#Headers],[Ventil]]))),"")</f>
        <v/>
      </c>
      <c r="R440" s="6" t="str">
        <f>IFERROR(INDEX(parent_children[children],_xlfn.AGGREGATE(15,6,ROW(parent_children[parent])/(parent_children[parent]=Main[[#Headers],[Klappe]])-2,ROW()-ROW(Main[[#Headers],[Klappe]]))),"")</f>
        <v/>
      </c>
      <c r="S440" s="6" t="str">
        <f>IFERROR(INDEX(parent_children[children],_xlfn.AGGREGATE(15,6,ROW(parent_children[parent])/(parent_children[parent]=Main[[#Headers],[Sensor]])-2,ROW()-ROW(Main[[#Headers],[Sensor]]))),"")</f>
        <v/>
      </c>
      <c r="T440" s="6" t="str">
        <f>IFERROR(INDEX(parent_children[children],_xlfn.AGGREGATE(15,6,ROW(parent_children[parent])/(parent_children[parent]=Main[[#Headers],[Schalter]])-2,ROW()-ROW(Main[[#Headers],[Schalter]]))),"")</f>
        <v/>
      </c>
      <c r="U440" s="6" t="str">
        <f>IFERROR(INDEX(parent_children[children],_xlfn.AGGREGATE(15,6,ROW(parent_children[parent])/(parent_children[parent]=Main[[#Headers],[Wasser]])-2,ROW()-ROW(Main[[#Headers],[Wasser]]))),"")</f>
        <v/>
      </c>
      <c r="V440" s="6" t="str">
        <f>IFERROR(INDEX(parent_children[children],_xlfn.AGGREGATE(15,6,ROW(parent_children[parent])/(parent_children[parent]=Main[[#Headers],[Luft]])-2,ROW()-ROW(Main[[#Headers],[Luft]]))),"")</f>
        <v/>
      </c>
      <c r="W440" s="6" t="str">
        <f>IFERROR(INDEX(parent_children[children],_xlfn.AGGREGATE(15,6,ROW(parent_children[parent])/(parent_children[parent]=Main[[#Headers],[Filter]])-2,ROW()-ROW(Main[[#Headers],[Filter]]))),"")</f>
        <v/>
      </c>
      <c r="X440" s="6" t="str">
        <f>IFERROR(INDEX(parent_children[children],_xlfn.AGGREGATE(15,6,ROW(parent_children[parent])/(parent_children[parent]=Main[[#Headers],[Ventilator]])-2,ROW()-ROW(Main[[#Headers],[Ventilator]]))),"")</f>
        <v/>
      </c>
      <c r="Y440" s="6" t="str">
        <f>IFERROR(INDEX(parent_children[children],_xlfn.AGGREGATE(15,6,ROW(parent_children[parent])/(parent_children[parent]=Main[[#Headers],[Gas]])-2,ROW()-ROW(Main[[#Headers],[Gas]]))),"")</f>
        <v/>
      </c>
      <c r="Z440" s="6" t="str">
        <f>IFERROR(INDEX(parent_children[children],_xlfn.AGGREGATE(15,6,ROW(parent_children[parent])/(parent_children[parent]=Main[[#Headers],[Messwert]])-2,ROW()-ROW(Main[[#Headers],[Messwert]]))),"")</f>
        <v/>
      </c>
      <c r="AA440" s="6" t="str">
        <f>IFERROR(INDEX(parent_children[children],_xlfn.AGGREGATE(15,6,ROW(parent_children[parent])/(parent_children[parent]=Main[[#Headers],[Stellbefehl]])-2,ROW()-ROW(Main[[#Headers],[Stellbefehl]]))),"")</f>
        <v/>
      </c>
      <c r="AB440" s="6" t="str">
        <f>IFERROR(INDEX(parent_children[children],_xlfn.AGGREGATE(15,6,ROW(parent_children[parent])/(parent_children[parent]=Main[[#Headers],[Schaltbefehl]])-2,ROW()-ROW(Main[[#Headers],[Schaltbefehl]]))),"")</f>
        <v/>
      </c>
      <c r="AC440" s="6" t="str">
        <f>IFERROR(INDEX(parent_children[children],_xlfn.AGGREGATE(15,6,ROW(parent_children[parent])/(parent_children[parent]=Main[[#Headers],[Betriebsmeldung]])-2,ROW()-ROW(Main[[#Headers],[Betriebsmeldung]]))),"")</f>
        <v/>
      </c>
      <c r="AD440" s="6" t="str">
        <f>IFERROR(INDEX(parent_children[children],_xlfn.AGGREGATE(15,6,ROW(parent_children[parent])/(parent_children[parent]=Main[[#Headers],[Störung]])-2,ROW()-ROW(Main[[#Headers],[Störung]]))),"")</f>
        <v/>
      </c>
    </row>
    <row r="441" spans="1:30" x14ac:dyDescent="0.25">
      <c r="A441" t="str">
        <f>IFERROR(INDEX(category_assignment[description_german],_xlfn.AGGREGATE(15,6,ROW(category_assignment[category])/(category_assignment[category]=Main[[#Headers],[System]])-2,ROW()-ROW(Main[[#Headers],[System]]))),"")</f>
        <v/>
      </c>
      <c r="B441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441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441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441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441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441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441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441" s="6" t="str">
        <f>IFERROR(INDEX(parent_children[children],_xlfn.AGGREGATE(15,6,ROW(parent_children[parent])/(parent_children[parent]=Main[[#Headers],[Kessel]])-2,ROW()-ROW(Main[[#Headers],[Kessel]]))),"")</f>
        <v/>
      </c>
      <c r="J441" s="6" t="str">
        <f>IFERROR(INDEX(parent_children[children],_xlfn.AGGREGATE(15,6,ROW(parent_children[parent])/(parent_children[parent]=Main[[#Headers],[Kältemaschine]])-2,ROW()-ROW(Main[[#Headers],[Kältemaschine]]))),"")</f>
        <v/>
      </c>
      <c r="K441" s="6" t="str">
        <f>IFERROR(INDEX(parent_children[children],_xlfn.AGGREGATE(15,6,ROW(parent_children[parent])/(parent_children[parent]=Main[[#Headers],[Speicher]])-2,ROW()-ROW(Main[[#Headers],[Speicher]]))),"")</f>
        <v/>
      </c>
      <c r="L441" s="6" t="str">
        <f>IFERROR(INDEX(parent_children[children],_xlfn.AGGREGATE(15,6,ROW(parent_children[parent])/(parent_children[parent]=Main[[#Headers],[Verteiler]])-2,ROW()-ROW(Main[[#Headers],[Verteiler]]))),"")</f>
        <v/>
      </c>
      <c r="M441" s="6" t="str">
        <f>IFERROR(INDEX(parent_children[children],_xlfn.AGGREGATE(15,6,ROW(parent_children[parent])/(parent_children[parent]=Main[[#Headers],[Unterverteiler]])-2,ROW()-ROW(Main[[#Headers],[Unterverteiler]]))),"")</f>
        <v/>
      </c>
      <c r="N441" s="6" t="str">
        <f>IFERROR(INDEX(parent_children[children],_xlfn.AGGREGATE(15,6,ROW(parent_children[parent])/(parent_children[parent]=Main[[#Headers],[Verteilsystem]])-2,ROW()-ROW(Main[[#Headers],[Verteilsystem]]))),"")</f>
        <v/>
      </c>
      <c r="O441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441" s="6" t="str">
        <f>IFERROR(INDEX(parent_children[children],_xlfn.AGGREGATE(15,6,ROW(parent_children[parent])/(parent_children[parent]=Main[[#Headers],[Wärmepumpe]])-2,ROW()-ROW(Main[[#Headers],[Wärmepumpe]]))),"")</f>
        <v/>
      </c>
      <c r="Q441" s="6" t="str">
        <f>IFERROR(INDEX(parent_children[children],_xlfn.AGGREGATE(15,6,ROW(parent_children[parent])/(parent_children[parent]=Main[[#Headers],[Ventil]])-2,ROW()-ROW(Main[[#Headers],[Ventil]]))),"")</f>
        <v/>
      </c>
      <c r="R441" s="6" t="str">
        <f>IFERROR(INDEX(parent_children[children],_xlfn.AGGREGATE(15,6,ROW(parent_children[parent])/(parent_children[parent]=Main[[#Headers],[Klappe]])-2,ROW()-ROW(Main[[#Headers],[Klappe]]))),"")</f>
        <v/>
      </c>
      <c r="S441" s="6" t="str">
        <f>IFERROR(INDEX(parent_children[children],_xlfn.AGGREGATE(15,6,ROW(parent_children[parent])/(parent_children[parent]=Main[[#Headers],[Sensor]])-2,ROW()-ROW(Main[[#Headers],[Sensor]]))),"")</f>
        <v/>
      </c>
      <c r="T441" s="6" t="str">
        <f>IFERROR(INDEX(parent_children[children],_xlfn.AGGREGATE(15,6,ROW(parent_children[parent])/(parent_children[parent]=Main[[#Headers],[Schalter]])-2,ROW()-ROW(Main[[#Headers],[Schalter]]))),"")</f>
        <v/>
      </c>
      <c r="U441" s="6" t="str">
        <f>IFERROR(INDEX(parent_children[children],_xlfn.AGGREGATE(15,6,ROW(parent_children[parent])/(parent_children[parent]=Main[[#Headers],[Wasser]])-2,ROW()-ROW(Main[[#Headers],[Wasser]]))),"")</f>
        <v/>
      </c>
      <c r="V441" s="6" t="str">
        <f>IFERROR(INDEX(parent_children[children],_xlfn.AGGREGATE(15,6,ROW(parent_children[parent])/(parent_children[parent]=Main[[#Headers],[Luft]])-2,ROW()-ROW(Main[[#Headers],[Luft]]))),"")</f>
        <v/>
      </c>
      <c r="W441" s="6" t="str">
        <f>IFERROR(INDEX(parent_children[children],_xlfn.AGGREGATE(15,6,ROW(parent_children[parent])/(parent_children[parent]=Main[[#Headers],[Filter]])-2,ROW()-ROW(Main[[#Headers],[Filter]]))),"")</f>
        <v/>
      </c>
      <c r="X441" s="6" t="str">
        <f>IFERROR(INDEX(parent_children[children],_xlfn.AGGREGATE(15,6,ROW(parent_children[parent])/(parent_children[parent]=Main[[#Headers],[Ventilator]])-2,ROW()-ROW(Main[[#Headers],[Ventilator]]))),"")</f>
        <v/>
      </c>
      <c r="Y441" s="6" t="str">
        <f>IFERROR(INDEX(parent_children[children],_xlfn.AGGREGATE(15,6,ROW(parent_children[parent])/(parent_children[parent]=Main[[#Headers],[Gas]])-2,ROW()-ROW(Main[[#Headers],[Gas]]))),"")</f>
        <v/>
      </c>
      <c r="Z441" s="6" t="str">
        <f>IFERROR(INDEX(parent_children[children],_xlfn.AGGREGATE(15,6,ROW(parent_children[parent])/(parent_children[parent]=Main[[#Headers],[Messwert]])-2,ROW()-ROW(Main[[#Headers],[Messwert]]))),"")</f>
        <v/>
      </c>
      <c r="AA441" s="6" t="str">
        <f>IFERROR(INDEX(parent_children[children],_xlfn.AGGREGATE(15,6,ROW(parent_children[parent])/(parent_children[parent]=Main[[#Headers],[Stellbefehl]])-2,ROW()-ROW(Main[[#Headers],[Stellbefehl]]))),"")</f>
        <v/>
      </c>
      <c r="AB441" s="6" t="str">
        <f>IFERROR(INDEX(parent_children[children],_xlfn.AGGREGATE(15,6,ROW(parent_children[parent])/(parent_children[parent]=Main[[#Headers],[Schaltbefehl]])-2,ROW()-ROW(Main[[#Headers],[Schaltbefehl]]))),"")</f>
        <v/>
      </c>
      <c r="AC441" s="6" t="str">
        <f>IFERROR(INDEX(parent_children[children],_xlfn.AGGREGATE(15,6,ROW(parent_children[parent])/(parent_children[parent]=Main[[#Headers],[Betriebsmeldung]])-2,ROW()-ROW(Main[[#Headers],[Betriebsmeldung]]))),"")</f>
        <v/>
      </c>
      <c r="AD441" s="6" t="str">
        <f>IFERROR(INDEX(parent_children[children],_xlfn.AGGREGATE(15,6,ROW(parent_children[parent])/(parent_children[parent]=Main[[#Headers],[Störung]])-2,ROW()-ROW(Main[[#Headers],[Störung]]))),"")</f>
        <v/>
      </c>
    </row>
    <row r="442" spans="1:30" x14ac:dyDescent="0.25">
      <c r="A442" t="str">
        <f>IFERROR(INDEX(category_assignment[description_german],_xlfn.AGGREGATE(15,6,ROW(category_assignment[category])/(category_assignment[category]=Main[[#Headers],[System]])-2,ROW()-ROW(Main[[#Headers],[System]]))),"")</f>
        <v/>
      </c>
      <c r="B442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442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442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442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442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442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442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442" s="6" t="str">
        <f>IFERROR(INDEX(parent_children[children],_xlfn.AGGREGATE(15,6,ROW(parent_children[parent])/(parent_children[parent]=Main[[#Headers],[Kessel]])-2,ROW()-ROW(Main[[#Headers],[Kessel]]))),"")</f>
        <v/>
      </c>
      <c r="J442" s="6" t="str">
        <f>IFERROR(INDEX(parent_children[children],_xlfn.AGGREGATE(15,6,ROW(parent_children[parent])/(parent_children[parent]=Main[[#Headers],[Kältemaschine]])-2,ROW()-ROW(Main[[#Headers],[Kältemaschine]]))),"")</f>
        <v/>
      </c>
      <c r="K442" s="6" t="str">
        <f>IFERROR(INDEX(parent_children[children],_xlfn.AGGREGATE(15,6,ROW(parent_children[parent])/(parent_children[parent]=Main[[#Headers],[Speicher]])-2,ROW()-ROW(Main[[#Headers],[Speicher]]))),"")</f>
        <v/>
      </c>
      <c r="L442" s="6" t="str">
        <f>IFERROR(INDEX(parent_children[children],_xlfn.AGGREGATE(15,6,ROW(parent_children[parent])/(parent_children[parent]=Main[[#Headers],[Verteiler]])-2,ROW()-ROW(Main[[#Headers],[Verteiler]]))),"")</f>
        <v/>
      </c>
      <c r="M442" s="6" t="str">
        <f>IFERROR(INDEX(parent_children[children],_xlfn.AGGREGATE(15,6,ROW(parent_children[parent])/(parent_children[parent]=Main[[#Headers],[Unterverteiler]])-2,ROW()-ROW(Main[[#Headers],[Unterverteiler]]))),"")</f>
        <v/>
      </c>
      <c r="N442" s="6" t="str">
        <f>IFERROR(INDEX(parent_children[children],_xlfn.AGGREGATE(15,6,ROW(parent_children[parent])/(parent_children[parent]=Main[[#Headers],[Verteilsystem]])-2,ROW()-ROW(Main[[#Headers],[Verteilsystem]]))),"")</f>
        <v/>
      </c>
      <c r="O442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442" s="6" t="str">
        <f>IFERROR(INDEX(parent_children[children],_xlfn.AGGREGATE(15,6,ROW(parent_children[parent])/(parent_children[parent]=Main[[#Headers],[Wärmepumpe]])-2,ROW()-ROW(Main[[#Headers],[Wärmepumpe]]))),"")</f>
        <v/>
      </c>
      <c r="Q442" s="6" t="str">
        <f>IFERROR(INDEX(parent_children[children],_xlfn.AGGREGATE(15,6,ROW(parent_children[parent])/(parent_children[parent]=Main[[#Headers],[Ventil]])-2,ROW()-ROW(Main[[#Headers],[Ventil]]))),"")</f>
        <v/>
      </c>
      <c r="R442" s="6" t="str">
        <f>IFERROR(INDEX(parent_children[children],_xlfn.AGGREGATE(15,6,ROW(parent_children[parent])/(parent_children[parent]=Main[[#Headers],[Klappe]])-2,ROW()-ROW(Main[[#Headers],[Klappe]]))),"")</f>
        <v/>
      </c>
      <c r="S442" s="6" t="str">
        <f>IFERROR(INDEX(parent_children[children],_xlfn.AGGREGATE(15,6,ROW(parent_children[parent])/(parent_children[parent]=Main[[#Headers],[Sensor]])-2,ROW()-ROW(Main[[#Headers],[Sensor]]))),"")</f>
        <v/>
      </c>
      <c r="T442" s="6" t="str">
        <f>IFERROR(INDEX(parent_children[children],_xlfn.AGGREGATE(15,6,ROW(parent_children[parent])/(parent_children[parent]=Main[[#Headers],[Schalter]])-2,ROW()-ROW(Main[[#Headers],[Schalter]]))),"")</f>
        <v/>
      </c>
      <c r="U442" s="6" t="str">
        <f>IFERROR(INDEX(parent_children[children],_xlfn.AGGREGATE(15,6,ROW(parent_children[parent])/(parent_children[parent]=Main[[#Headers],[Wasser]])-2,ROW()-ROW(Main[[#Headers],[Wasser]]))),"")</f>
        <v/>
      </c>
      <c r="V442" s="6" t="str">
        <f>IFERROR(INDEX(parent_children[children],_xlfn.AGGREGATE(15,6,ROW(parent_children[parent])/(parent_children[parent]=Main[[#Headers],[Luft]])-2,ROW()-ROW(Main[[#Headers],[Luft]]))),"")</f>
        <v/>
      </c>
      <c r="W442" s="6" t="str">
        <f>IFERROR(INDEX(parent_children[children],_xlfn.AGGREGATE(15,6,ROW(parent_children[parent])/(parent_children[parent]=Main[[#Headers],[Filter]])-2,ROW()-ROW(Main[[#Headers],[Filter]]))),"")</f>
        <v/>
      </c>
      <c r="X442" s="6" t="str">
        <f>IFERROR(INDEX(parent_children[children],_xlfn.AGGREGATE(15,6,ROW(parent_children[parent])/(parent_children[parent]=Main[[#Headers],[Ventilator]])-2,ROW()-ROW(Main[[#Headers],[Ventilator]]))),"")</f>
        <v/>
      </c>
      <c r="Y442" s="6" t="str">
        <f>IFERROR(INDEX(parent_children[children],_xlfn.AGGREGATE(15,6,ROW(parent_children[parent])/(parent_children[parent]=Main[[#Headers],[Gas]])-2,ROW()-ROW(Main[[#Headers],[Gas]]))),"")</f>
        <v/>
      </c>
      <c r="Z442" s="6" t="str">
        <f>IFERROR(INDEX(parent_children[children],_xlfn.AGGREGATE(15,6,ROW(parent_children[parent])/(parent_children[parent]=Main[[#Headers],[Messwert]])-2,ROW()-ROW(Main[[#Headers],[Messwert]]))),"")</f>
        <v/>
      </c>
      <c r="AA442" s="6" t="str">
        <f>IFERROR(INDEX(parent_children[children],_xlfn.AGGREGATE(15,6,ROW(parent_children[parent])/(parent_children[parent]=Main[[#Headers],[Stellbefehl]])-2,ROW()-ROW(Main[[#Headers],[Stellbefehl]]))),"")</f>
        <v/>
      </c>
      <c r="AB442" s="6" t="str">
        <f>IFERROR(INDEX(parent_children[children],_xlfn.AGGREGATE(15,6,ROW(parent_children[parent])/(parent_children[parent]=Main[[#Headers],[Schaltbefehl]])-2,ROW()-ROW(Main[[#Headers],[Schaltbefehl]]))),"")</f>
        <v/>
      </c>
      <c r="AC442" s="6" t="str">
        <f>IFERROR(INDEX(parent_children[children],_xlfn.AGGREGATE(15,6,ROW(parent_children[parent])/(parent_children[parent]=Main[[#Headers],[Betriebsmeldung]])-2,ROW()-ROW(Main[[#Headers],[Betriebsmeldung]]))),"")</f>
        <v/>
      </c>
      <c r="AD442" s="6" t="str">
        <f>IFERROR(INDEX(parent_children[children],_xlfn.AGGREGATE(15,6,ROW(parent_children[parent])/(parent_children[parent]=Main[[#Headers],[Störung]])-2,ROW()-ROW(Main[[#Headers],[Störung]]))),"")</f>
        <v/>
      </c>
    </row>
    <row r="443" spans="1:30" x14ac:dyDescent="0.25">
      <c r="A443" t="str">
        <f>IFERROR(INDEX(category_assignment[description_german],_xlfn.AGGREGATE(15,6,ROW(category_assignment[category])/(category_assignment[category]=Main[[#Headers],[System]])-2,ROW()-ROW(Main[[#Headers],[System]]))),"")</f>
        <v/>
      </c>
      <c r="B443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443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443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443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443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443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443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443" s="6" t="str">
        <f>IFERROR(INDEX(parent_children[children],_xlfn.AGGREGATE(15,6,ROW(parent_children[parent])/(parent_children[parent]=Main[[#Headers],[Kessel]])-2,ROW()-ROW(Main[[#Headers],[Kessel]]))),"")</f>
        <v/>
      </c>
      <c r="J443" s="6" t="str">
        <f>IFERROR(INDEX(parent_children[children],_xlfn.AGGREGATE(15,6,ROW(parent_children[parent])/(parent_children[parent]=Main[[#Headers],[Kältemaschine]])-2,ROW()-ROW(Main[[#Headers],[Kältemaschine]]))),"")</f>
        <v/>
      </c>
      <c r="K443" s="6" t="str">
        <f>IFERROR(INDEX(parent_children[children],_xlfn.AGGREGATE(15,6,ROW(parent_children[parent])/(parent_children[parent]=Main[[#Headers],[Speicher]])-2,ROW()-ROW(Main[[#Headers],[Speicher]]))),"")</f>
        <v/>
      </c>
      <c r="L443" s="6" t="str">
        <f>IFERROR(INDEX(parent_children[children],_xlfn.AGGREGATE(15,6,ROW(parent_children[parent])/(parent_children[parent]=Main[[#Headers],[Verteiler]])-2,ROW()-ROW(Main[[#Headers],[Verteiler]]))),"")</f>
        <v/>
      </c>
      <c r="M443" s="6" t="str">
        <f>IFERROR(INDEX(parent_children[children],_xlfn.AGGREGATE(15,6,ROW(parent_children[parent])/(parent_children[parent]=Main[[#Headers],[Unterverteiler]])-2,ROW()-ROW(Main[[#Headers],[Unterverteiler]]))),"")</f>
        <v/>
      </c>
      <c r="N443" s="6" t="str">
        <f>IFERROR(INDEX(parent_children[children],_xlfn.AGGREGATE(15,6,ROW(parent_children[parent])/(parent_children[parent]=Main[[#Headers],[Verteilsystem]])-2,ROW()-ROW(Main[[#Headers],[Verteilsystem]]))),"")</f>
        <v/>
      </c>
      <c r="O443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443" s="6" t="str">
        <f>IFERROR(INDEX(parent_children[children],_xlfn.AGGREGATE(15,6,ROW(parent_children[parent])/(parent_children[parent]=Main[[#Headers],[Wärmepumpe]])-2,ROW()-ROW(Main[[#Headers],[Wärmepumpe]]))),"")</f>
        <v/>
      </c>
      <c r="Q443" s="6" t="str">
        <f>IFERROR(INDEX(parent_children[children],_xlfn.AGGREGATE(15,6,ROW(parent_children[parent])/(parent_children[parent]=Main[[#Headers],[Ventil]])-2,ROW()-ROW(Main[[#Headers],[Ventil]]))),"")</f>
        <v/>
      </c>
      <c r="R443" s="6" t="str">
        <f>IFERROR(INDEX(parent_children[children],_xlfn.AGGREGATE(15,6,ROW(parent_children[parent])/(parent_children[parent]=Main[[#Headers],[Klappe]])-2,ROW()-ROW(Main[[#Headers],[Klappe]]))),"")</f>
        <v/>
      </c>
      <c r="S443" s="6" t="str">
        <f>IFERROR(INDEX(parent_children[children],_xlfn.AGGREGATE(15,6,ROW(parent_children[parent])/(parent_children[parent]=Main[[#Headers],[Sensor]])-2,ROW()-ROW(Main[[#Headers],[Sensor]]))),"")</f>
        <v/>
      </c>
      <c r="T443" s="6" t="str">
        <f>IFERROR(INDEX(parent_children[children],_xlfn.AGGREGATE(15,6,ROW(parent_children[parent])/(parent_children[parent]=Main[[#Headers],[Schalter]])-2,ROW()-ROW(Main[[#Headers],[Schalter]]))),"")</f>
        <v/>
      </c>
      <c r="U443" s="6" t="str">
        <f>IFERROR(INDEX(parent_children[children],_xlfn.AGGREGATE(15,6,ROW(parent_children[parent])/(parent_children[parent]=Main[[#Headers],[Wasser]])-2,ROW()-ROW(Main[[#Headers],[Wasser]]))),"")</f>
        <v/>
      </c>
      <c r="V443" s="6" t="str">
        <f>IFERROR(INDEX(parent_children[children],_xlfn.AGGREGATE(15,6,ROW(parent_children[parent])/(parent_children[parent]=Main[[#Headers],[Luft]])-2,ROW()-ROW(Main[[#Headers],[Luft]]))),"")</f>
        <v/>
      </c>
      <c r="W443" s="6" t="str">
        <f>IFERROR(INDEX(parent_children[children],_xlfn.AGGREGATE(15,6,ROW(parent_children[parent])/(parent_children[parent]=Main[[#Headers],[Filter]])-2,ROW()-ROW(Main[[#Headers],[Filter]]))),"")</f>
        <v/>
      </c>
      <c r="X443" s="6" t="str">
        <f>IFERROR(INDEX(parent_children[children],_xlfn.AGGREGATE(15,6,ROW(parent_children[parent])/(parent_children[parent]=Main[[#Headers],[Ventilator]])-2,ROW()-ROW(Main[[#Headers],[Ventilator]]))),"")</f>
        <v/>
      </c>
      <c r="Y443" s="6" t="str">
        <f>IFERROR(INDEX(parent_children[children],_xlfn.AGGREGATE(15,6,ROW(parent_children[parent])/(parent_children[parent]=Main[[#Headers],[Gas]])-2,ROW()-ROW(Main[[#Headers],[Gas]]))),"")</f>
        <v/>
      </c>
      <c r="Z443" s="6" t="str">
        <f>IFERROR(INDEX(parent_children[children],_xlfn.AGGREGATE(15,6,ROW(parent_children[parent])/(parent_children[parent]=Main[[#Headers],[Messwert]])-2,ROW()-ROW(Main[[#Headers],[Messwert]]))),"")</f>
        <v/>
      </c>
      <c r="AA443" s="6" t="str">
        <f>IFERROR(INDEX(parent_children[children],_xlfn.AGGREGATE(15,6,ROW(parent_children[parent])/(parent_children[parent]=Main[[#Headers],[Stellbefehl]])-2,ROW()-ROW(Main[[#Headers],[Stellbefehl]]))),"")</f>
        <v/>
      </c>
      <c r="AB443" s="6" t="str">
        <f>IFERROR(INDEX(parent_children[children],_xlfn.AGGREGATE(15,6,ROW(parent_children[parent])/(parent_children[parent]=Main[[#Headers],[Schaltbefehl]])-2,ROW()-ROW(Main[[#Headers],[Schaltbefehl]]))),"")</f>
        <v/>
      </c>
      <c r="AC443" s="6" t="str">
        <f>IFERROR(INDEX(parent_children[children],_xlfn.AGGREGATE(15,6,ROW(parent_children[parent])/(parent_children[parent]=Main[[#Headers],[Betriebsmeldung]])-2,ROW()-ROW(Main[[#Headers],[Betriebsmeldung]]))),"")</f>
        <v/>
      </c>
      <c r="AD443" s="6" t="str">
        <f>IFERROR(INDEX(parent_children[children],_xlfn.AGGREGATE(15,6,ROW(parent_children[parent])/(parent_children[parent]=Main[[#Headers],[Störung]])-2,ROW()-ROW(Main[[#Headers],[Störung]]))),"")</f>
        <v/>
      </c>
    </row>
    <row r="444" spans="1:30" x14ac:dyDescent="0.25">
      <c r="A444" t="str">
        <f>IFERROR(INDEX(category_assignment[description_german],_xlfn.AGGREGATE(15,6,ROW(category_assignment[category])/(category_assignment[category]=Main[[#Headers],[System]])-2,ROW()-ROW(Main[[#Headers],[System]]))),"")</f>
        <v/>
      </c>
      <c r="B444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444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444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444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444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444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444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444" s="6" t="str">
        <f>IFERROR(INDEX(parent_children[children],_xlfn.AGGREGATE(15,6,ROW(parent_children[parent])/(parent_children[parent]=Main[[#Headers],[Kessel]])-2,ROW()-ROW(Main[[#Headers],[Kessel]]))),"")</f>
        <v/>
      </c>
      <c r="J444" s="6" t="str">
        <f>IFERROR(INDEX(parent_children[children],_xlfn.AGGREGATE(15,6,ROW(parent_children[parent])/(parent_children[parent]=Main[[#Headers],[Kältemaschine]])-2,ROW()-ROW(Main[[#Headers],[Kältemaschine]]))),"")</f>
        <v/>
      </c>
      <c r="K444" s="6" t="str">
        <f>IFERROR(INDEX(parent_children[children],_xlfn.AGGREGATE(15,6,ROW(parent_children[parent])/(parent_children[parent]=Main[[#Headers],[Speicher]])-2,ROW()-ROW(Main[[#Headers],[Speicher]]))),"")</f>
        <v/>
      </c>
      <c r="L444" s="6" t="str">
        <f>IFERROR(INDEX(parent_children[children],_xlfn.AGGREGATE(15,6,ROW(parent_children[parent])/(parent_children[parent]=Main[[#Headers],[Verteiler]])-2,ROW()-ROW(Main[[#Headers],[Verteiler]]))),"")</f>
        <v/>
      </c>
      <c r="M444" s="6" t="str">
        <f>IFERROR(INDEX(parent_children[children],_xlfn.AGGREGATE(15,6,ROW(parent_children[parent])/(parent_children[parent]=Main[[#Headers],[Unterverteiler]])-2,ROW()-ROW(Main[[#Headers],[Unterverteiler]]))),"")</f>
        <v/>
      </c>
      <c r="N444" s="6" t="str">
        <f>IFERROR(INDEX(parent_children[children],_xlfn.AGGREGATE(15,6,ROW(parent_children[parent])/(parent_children[parent]=Main[[#Headers],[Verteilsystem]])-2,ROW()-ROW(Main[[#Headers],[Verteilsystem]]))),"")</f>
        <v/>
      </c>
      <c r="O444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444" s="6" t="str">
        <f>IFERROR(INDEX(parent_children[children],_xlfn.AGGREGATE(15,6,ROW(parent_children[parent])/(parent_children[parent]=Main[[#Headers],[Wärmepumpe]])-2,ROW()-ROW(Main[[#Headers],[Wärmepumpe]]))),"")</f>
        <v/>
      </c>
      <c r="Q444" s="6" t="str">
        <f>IFERROR(INDEX(parent_children[children],_xlfn.AGGREGATE(15,6,ROW(parent_children[parent])/(parent_children[parent]=Main[[#Headers],[Ventil]])-2,ROW()-ROW(Main[[#Headers],[Ventil]]))),"")</f>
        <v/>
      </c>
      <c r="R444" s="6" t="str">
        <f>IFERROR(INDEX(parent_children[children],_xlfn.AGGREGATE(15,6,ROW(parent_children[parent])/(parent_children[parent]=Main[[#Headers],[Klappe]])-2,ROW()-ROW(Main[[#Headers],[Klappe]]))),"")</f>
        <v/>
      </c>
      <c r="S444" s="6" t="str">
        <f>IFERROR(INDEX(parent_children[children],_xlfn.AGGREGATE(15,6,ROW(parent_children[parent])/(parent_children[parent]=Main[[#Headers],[Sensor]])-2,ROW()-ROW(Main[[#Headers],[Sensor]]))),"")</f>
        <v/>
      </c>
      <c r="T444" s="6" t="str">
        <f>IFERROR(INDEX(parent_children[children],_xlfn.AGGREGATE(15,6,ROW(parent_children[parent])/(parent_children[parent]=Main[[#Headers],[Schalter]])-2,ROW()-ROW(Main[[#Headers],[Schalter]]))),"")</f>
        <v/>
      </c>
      <c r="U444" s="6" t="str">
        <f>IFERROR(INDEX(parent_children[children],_xlfn.AGGREGATE(15,6,ROW(parent_children[parent])/(parent_children[parent]=Main[[#Headers],[Wasser]])-2,ROW()-ROW(Main[[#Headers],[Wasser]]))),"")</f>
        <v/>
      </c>
      <c r="V444" s="6" t="str">
        <f>IFERROR(INDEX(parent_children[children],_xlfn.AGGREGATE(15,6,ROW(parent_children[parent])/(parent_children[parent]=Main[[#Headers],[Luft]])-2,ROW()-ROW(Main[[#Headers],[Luft]]))),"")</f>
        <v/>
      </c>
      <c r="W444" s="6" t="str">
        <f>IFERROR(INDEX(parent_children[children],_xlfn.AGGREGATE(15,6,ROW(parent_children[parent])/(parent_children[parent]=Main[[#Headers],[Filter]])-2,ROW()-ROW(Main[[#Headers],[Filter]]))),"")</f>
        <v/>
      </c>
      <c r="X444" s="6" t="str">
        <f>IFERROR(INDEX(parent_children[children],_xlfn.AGGREGATE(15,6,ROW(parent_children[parent])/(parent_children[parent]=Main[[#Headers],[Ventilator]])-2,ROW()-ROW(Main[[#Headers],[Ventilator]]))),"")</f>
        <v/>
      </c>
      <c r="Y444" s="6" t="str">
        <f>IFERROR(INDEX(parent_children[children],_xlfn.AGGREGATE(15,6,ROW(parent_children[parent])/(parent_children[parent]=Main[[#Headers],[Gas]])-2,ROW()-ROW(Main[[#Headers],[Gas]]))),"")</f>
        <v/>
      </c>
      <c r="Z444" s="6" t="str">
        <f>IFERROR(INDEX(parent_children[children],_xlfn.AGGREGATE(15,6,ROW(parent_children[parent])/(parent_children[parent]=Main[[#Headers],[Messwert]])-2,ROW()-ROW(Main[[#Headers],[Messwert]]))),"")</f>
        <v/>
      </c>
      <c r="AA444" s="6" t="str">
        <f>IFERROR(INDEX(parent_children[children],_xlfn.AGGREGATE(15,6,ROW(parent_children[parent])/(parent_children[parent]=Main[[#Headers],[Stellbefehl]])-2,ROW()-ROW(Main[[#Headers],[Stellbefehl]]))),"")</f>
        <v/>
      </c>
      <c r="AB444" s="6" t="str">
        <f>IFERROR(INDEX(parent_children[children],_xlfn.AGGREGATE(15,6,ROW(parent_children[parent])/(parent_children[parent]=Main[[#Headers],[Schaltbefehl]])-2,ROW()-ROW(Main[[#Headers],[Schaltbefehl]]))),"")</f>
        <v/>
      </c>
      <c r="AC444" s="6" t="str">
        <f>IFERROR(INDEX(parent_children[children],_xlfn.AGGREGATE(15,6,ROW(parent_children[parent])/(parent_children[parent]=Main[[#Headers],[Betriebsmeldung]])-2,ROW()-ROW(Main[[#Headers],[Betriebsmeldung]]))),"")</f>
        <v/>
      </c>
      <c r="AD444" s="6" t="str">
        <f>IFERROR(INDEX(parent_children[children],_xlfn.AGGREGATE(15,6,ROW(parent_children[parent])/(parent_children[parent]=Main[[#Headers],[Störung]])-2,ROW()-ROW(Main[[#Headers],[Störung]]))),"")</f>
        <v/>
      </c>
    </row>
    <row r="445" spans="1:30" x14ac:dyDescent="0.25">
      <c r="A445" t="str">
        <f>IFERROR(INDEX(category_assignment[description_german],_xlfn.AGGREGATE(15,6,ROW(category_assignment[category])/(category_assignment[category]=Main[[#Headers],[System]])-2,ROW()-ROW(Main[[#Headers],[System]]))),"")</f>
        <v/>
      </c>
      <c r="B445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445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445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445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445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445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445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445" s="6" t="str">
        <f>IFERROR(INDEX(parent_children[children],_xlfn.AGGREGATE(15,6,ROW(parent_children[parent])/(parent_children[parent]=Main[[#Headers],[Kessel]])-2,ROW()-ROW(Main[[#Headers],[Kessel]]))),"")</f>
        <v/>
      </c>
      <c r="J445" s="6" t="str">
        <f>IFERROR(INDEX(parent_children[children],_xlfn.AGGREGATE(15,6,ROW(parent_children[parent])/(parent_children[parent]=Main[[#Headers],[Kältemaschine]])-2,ROW()-ROW(Main[[#Headers],[Kältemaschine]]))),"")</f>
        <v/>
      </c>
      <c r="K445" s="6" t="str">
        <f>IFERROR(INDEX(parent_children[children],_xlfn.AGGREGATE(15,6,ROW(parent_children[parent])/(parent_children[parent]=Main[[#Headers],[Speicher]])-2,ROW()-ROW(Main[[#Headers],[Speicher]]))),"")</f>
        <v/>
      </c>
      <c r="L445" s="6" t="str">
        <f>IFERROR(INDEX(parent_children[children],_xlfn.AGGREGATE(15,6,ROW(parent_children[parent])/(parent_children[parent]=Main[[#Headers],[Verteiler]])-2,ROW()-ROW(Main[[#Headers],[Verteiler]]))),"")</f>
        <v/>
      </c>
      <c r="M445" s="6" t="str">
        <f>IFERROR(INDEX(parent_children[children],_xlfn.AGGREGATE(15,6,ROW(parent_children[parent])/(parent_children[parent]=Main[[#Headers],[Unterverteiler]])-2,ROW()-ROW(Main[[#Headers],[Unterverteiler]]))),"")</f>
        <v/>
      </c>
      <c r="N445" s="6" t="str">
        <f>IFERROR(INDEX(parent_children[children],_xlfn.AGGREGATE(15,6,ROW(parent_children[parent])/(parent_children[parent]=Main[[#Headers],[Verteilsystem]])-2,ROW()-ROW(Main[[#Headers],[Verteilsystem]]))),"")</f>
        <v/>
      </c>
      <c r="O445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445" s="6" t="str">
        <f>IFERROR(INDEX(parent_children[children],_xlfn.AGGREGATE(15,6,ROW(parent_children[parent])/(parent_children[parent]=Main[[#Headers],[Wärmepumpe]])-2,ROW()-ROW(Main[[#Headers],[Wärmepumpe]]))),"")</f>
        <v/>
      </c>
      <c r="Q445" s="6" t="str">
        <f>IFERROR(INDEX(parent_children[children],_xlfn.AGGREGATE(15,6,ROW(parent_children[parent])/(parent_children[parent]=Main[[#Headers],[Ventil]])-2,ROW()-ROW(Main[[#Headers],[Ventil]]))),"")</f>
        <v/>
      </c>
      <c r="R445" s="6" t="str">
        <f>IFERROR(INDEX(parent_children[children],_xlfn.AGGREGATE(15,6,ROW(parent_children[parent])/(parent_children[parent]=Main[[#Headers],[Klappe]])-2,ROW()-ROW(Main[[#Headers],[Klappe]]))),"")</f>
        <v/>
      </c>
      <c r="S445" s="6" t="str">
        <f>IFERROR(INDEX(parent_children[children],_xlfn.AGGREGATE(15,6,ROW(parent_children[parent])/(parent_children[parent]=Main[[#Headers],[Sensor]])-2,ROW()-ROW(Main[[#Headers],[Sensor]]))),"")</f>
        <v/>
      </c>
      <c r="T445" s="6" t="str">
        <f>IFERROR(INDEX(parent_children[children],_xlfn.AGGREGATE(15,6,ROW(parent_children[parent])/(parent_children[parent]=Main[[#Headers],[Schalter]])-2,ROW()-ROW(Main[[#Headers],[Schalter]]))),"")</f>
        <v/>
      </c>
      <c r="U445" s="6" t="str">
        <f>IFERROR(INDEX(parent_children[children],_xlfn.AGGREGATE(15,6,ROW(parent_children[parent])/(parent_children[parent]=Main[[#Headers],[Wasser]])-2,ROW()-ROW(Main[[#Headers],[Wasser]]))),"")</f>
        <v/>
      </c>
      <c r="V445" s="6" t="str">
        <f>IFERROR(INDEX(parent_children[children],_xlfn.AGGREGATE(15,6,ROW(parent_children[parent])/(parent_children[parent]=Main[[#Headers],[Luft]])-2,ROW()-ROW(Main[[#Headers],[Luft]]))),"")</f>
        <v/>
      </c>
      <c r="W445" s="6" t="str">
        <f>IFERROR(INDEX(parent_children[children],_xlfn.AGGREGATE(15,6,ROW(parent_children[parent])/(parent_children[parent]=Main[[#Headers],[Filter]])-2,ROW()-ROW(Main[[#Headers],[Filter]]))),"")</f>
        <v/>
      </c>
      <c r="X445" s="6" t="str">
        <f>IFERROR(INDEX(parent_children[children],_xlfn.AGGREGATE(15,6,ROW(parent_children[parent])/(parent_children[parent]=Main[[#Headers],[Ventilator]])-2,ROW()-ROW(Main[[#Headers],[Ventilator]]))),"")</f>
        <v/>
      </c>
      <c r="Y445" s="6" t="str">
        <f>IFERROR(INDEX(parent_children[children],_xlfn.AGGREGATE(15,6,ROW(parent_children[parent])/(parent_children[parent]=Main[[#Headers],[Gas]])-2,ROW()-ROW(Main[[#Headers],[Gas]]))),"")</f>
        <v/>
      </c>
      <c r="Z445" s="6" t="str">
        <f>IFERROR(INDEX(parent_children[children],_xlfn.AGGREGATE(15,6,ROW(parent_children[parent])/(parent_children[parent]=Main[[#Headers],[Messwert]])-2,ROW()-ROW(Main[[#Headers],[Messwert]]))),"")</f>
        <v/>
      </c>
      <c r="AA445" s="6" t="str">
        <f>IFERROR(INDEX(parent_children[children],_xlfn.AGGREGATE(15,6,ROW(parent_children[parent])/(parent_children[parent]=Main[[#Headers],[Stellbefehl]])-2,ROW()-ROW(Main[[#Headers],[Stellbefehl]]))),"")</f>
        <v/>
      </c>
      <c r="AB445" s="6" t="str">
        <f>IFERROR(INDEX(parent_children[children],_xlfn.AGGREGATE(15,6,ROW(parent_children[parent])/(parent_children[parent]=Main[[#Headers],[Schaltbefehl]])-2,ROW()-ROW(Main[[#Headers],[Schaltbefehl]]))),"")</f>
        <v/>
      </c>
      <c r="AC445" s="6" t="str">
        <f>IFERROR(INDEX(parent_children[children],_xlfn.AGGREGATE(15,6,ROW(parent_children[parent])/(parent_children[parent]=Main[[#Headers],[Betriebsmeldung]])-2,ROW()-ROW(Main[[#Headers],[Betriebsmeldung]]))),"")</f>
        <v/>
      </c>
      <c r="AD445" s="6" t="str">
        <f>IFERROR(INDEX(parent_children[children],_xlfn.AGGREGATE(15,6,ROW(parent_children[parent])/(parent_children[parent]=Main[[#Headers],[Störung]])-2,ROW()-ROW(Main[[#Headers],[Störung]]))),"")</f>
        <v/>
      </c>
    </row>
    <row r="446" spans="1:30" x14ac:dyDescent="0.25">
      <c r="A446" t="str">
        <f>IFERROR(INDEX(category_assignment[description_german],_xlfn.AGGREGATE(15,6,ROW(category_assignment[category])/(category_assignment[category]=Main[[#Headers],[System]])-2,ROW()-ROW(Main[[#Headers],[System]]))),"")</f>
        <v/>
      </c>
      <c r="B446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446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446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446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446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446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446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446" s="6" t="str">
        <f>IFERROR(INDEX(parent_children[children],_xlfn.AGGREGATE(15,6,ROW(parent_children[parent])/(parent_children[parent]=Main[[#Headers],[Kessel]])-2,ROW()-ROW(Main[[#Headers],[Kessel]]))),"")</f>
        <v/>
      </c>
      <c r="J446" s="6" t="str">
        <f>IFERROR(INDEX(parent_children[children],_xlfn.AGGREGATE(15,6,ROW(parent_children[parent])/(parent_children[parent]=Main[[#Headers],[Kältemaschine]])-2,ROW()-ROW(Main[[#Headers],[Kältemaschine]]))),"")</f>
        <v/>
      </c>
      <c r="K446" s="6" t="str">
        <f>IFERROR(INDEX(parent_children[children],_xlfn.AGGREGATE(15,6,ROW(parent_children[parent])/(parent_children[parent]=Main[[#Headers],[Speicher]])-2,ROW()-ROW(Main[[#Headers],[Speicher]]))),"")</f>
        <v/>
      </c>
      <c r="L446" s="6" t="str">
        <f>IFERROR(INDEX(parent_children[children],_xlfn.AGGREGATE(15,6,ROW(parent_children[parent])/(parent_children[parent]=Main[[#Headers],[Verteiler]])-2,ROW()-ROW(Main[[#Headers],[Verteiler]]))),"")</f>
        <v/>
      </c>
      <c r="M446" s="6" t="str">
        <f>IFERROR(INDEX(parent_children[children],_xlfn.AGGREGATE(15,6,ROW(parent_children[parent])/(parent_children[parent]=Main[[#Headers],[Unterverteiler]])-2,ROW()-ROW(Main[[#Headers],[Unterverteiler]]))),"")</f>
        <v/>
      </c>
      <c r="N446" s="6" t="str">
        <f>IFERROR(INDEX(parent_children[children],_xlfn.AGGREGATE(15,6,ROW(parent_children[parent])/(parent_children[parent]=Main[[#Headers],[Verteilsystem]])-2,ROW()-ROW(Main[[#Headers],[Verteilsystem]]))),"")</f>
        <v/>
      </c>
      <c r="O446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446" s="6" t="str">
        <f>IFERROR(INDEX(parent_children[children],_xlfn.AGGREGATE(15,6,ROW(parent_children[parent])/(parent_children[parent]=Main[[#Headers],[Wärmepumpe]])-2,ROW()-ROW(Main[[#Headers],[Wärmepumpe]]))),"")</f>
        <v/>
      </c>
      <c r="Q446" s="6" t="str">
        <f>IFERROR(INDEX(parent_children[children],_xlfn.AGGREGATE(15,6,ROW(parent_children[parent])/(parent_children[parent]=Main[[#Headers],[Ventil]])-2,ROW()-ROW(Main[[#Headers],[Ventil]]))),"")</f>
        <v/>
      </c>
      <c r="R446" s="6" t="str">
        <f>IFERROR(INDEX(parent_children[children],_xlfn.AGGREGATE(15,6,ROW(parent_children[parent])/(parent_children[parent]=Main[[#Headers],[Klappe]])-2,ROW()-ROW(Main[[#Headers],[Klappe]]))),"")</f>
        <v/>
      </c>
      <c r="S446" s="6" t="str">
        <f>IFERROR(INDEX(parent_children[children],_xlfn.AGGREGATE(15,6,ROW(parent_children[parent])/(parent_children[parent]=Main[[#Headers],[Sensor]])-2,ROW()-ROW(Main[[#Headers],[Sensor]]))),"")</f>
        <v/>
      </c>
      <c r="T446" s="6" t="str">
        <f>IFERROR(INDEX(parent_children[children],_xlfn.AGGREGATE(15,6,ROW(parent_children[parent])/(parent_children[parent]=Main[[#Headers],[Schalter]])-2,ROW()-ROW(Main[[#Headers],[Schalter]]))),"")</f>
        <v/>
      </c>
      <c r="U446" s="6" t="str">
        <f>IFERROR(INDEX(parent_children[children],_xlfn.AGGREGATE(15,6,ROW(parent_children[parent])/(parent_children[parent]=Main[[#Headers],[Wasser]])-2,ROW()-ROW(Main[[#Headers],[Wasser]]))),"")</f>
        <v/>
      </c>
      <c r="V446" s="6" t="str">
        <f>IFERROR(INDEX(parent_children[children],_xlfn.AGGREGATE(15,6,ROW(parent_children[parent])/(parent_children[parent]=Main[[#Headers],[Luft]])-2,ROW()-ROW(Main[[#Headers],[Luft]]))),"")</f>
        <v/>
      </c>
      <c r="W446" s="6" t="str">
        <f>IFERROR(INDEX(parent_children[children],_xlfn.AGGREGATE(15,6,ROW(parent_children[parent])/(parent_children[parent]=Main[[#Headers],[Filter]])-2,ROW()-ROW(Main[[#Headers],[Filter]]))),"")</f>
        <v/>
      </c>
      <c r="X446" s="6" t="str">
        <f>IFERROR(INDEX(parent_children[children],_xlfn.AGGREGATE(15,6,ROW(parent_children[parent])/(parent_children[parent]=Main[[#Headers],[Ventilator]])-2,ROW()-ROW(Main[[#Headers],[Ventilator]]))),"")</f>
        <v/>
      </c>
      <c r="Y446" s="6" t="str">
        <f>IFERROR(INDEX(parent_children[children],_xlfn.AGGREGATE(15,6,ROW(parent_children[parent])/(parent_children[parent]=Main[[#Headers],[Gas]])-2,ROW()-ROW(Main[[#Headers],[Gas]]))),"")</f>
        <v/>
      </c>
      <c r="Z446" s="6" t="str">
        <f>IFERROR(INDEX(parent_children[children],_xlfn.AGGREGATE(15,6,ROW(parent_children[parent])/(parent_children[parent]=Main[[#Headers],[Messwert]])-2,ROW()-ROW(Main[[#Headers],[Messwert]]))),"")</f>
        <v/>
      </c>
      <c r="AA446" s="6" t="str">
        <f>IFERROR(INDEX(parent_children[children],_xlfn.AGGREGATE(15,6,ROW(parent_children[parent])/(parent_children[parent]=Main[[#Headers],[Stellbefehl]])-2,ROW()-ROW(Main[[#Headers],[Stellbefehl]]))),"")</f>
        <v/>
      </c>
      <c r="AB446" s="6" t="str">
        <f>IFERROR(INDEX(parent_children[children],_xlfn.AGGREGATE(15,6,ROW(parent_children[parent])/(parent_children[parent]=Main[[#Headers],[Schaltbefehl]])-2,ROW()-ROW(Main[[#Headers],[Schaltbefehl]]))),"")</f>
        <v/>
      </c>
      <c r="AC446" s="6" t="str">
        <f>IFERROR(INDEX(parent_children[children],_xlfn.AGGREGATE(15,6,ROW(parent_children[parent])/(parent_children[parent]=Main[[#Headers],[Betriebsmeldung]])-2,ROW()-ROW(Main[[#Headers],[Betriebsmeldung]]))),"")</f>
        <v/>
      </c>
      <c r="AD446" s="6" t="str">
        <f>IFERROR(INDEX(parent_children[children],_xlfn.AGGREGATE(15,6,ROW(parent_children[parent])/(parent_children[parent]=Main[[#Headers],[Störung]])-2,ROW()-ROW(Main[[#Headers],[Störung]]))),"")</f>
        <v/>
      </c>
    </row>
    <row r="447" spans="1:30" x14ac:dyDescent="0.25">
      <c r="A447" t="str">
        <f>IFERROR(INDEX(category_assignment[description_german],_xlfn.AGGREGATE(15,6,ROW(category_assignment[category])/(category_assignment[category]=Main[[#Headers],[System]])-2,ROW()-ROW(Main[[#Headers],[System]]))),"")</f>
        <v/>
      </c>
      <c r="B447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447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447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447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447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447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447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447" s="6" t="str">
        <f>IFERROR(INDEX(parent_children[children],_xlfn.AGGREGATE(15,6,ROW(parent_children[parent])/(parent_children[parent]=Main[[#Headers],[Kessel]])-2,ROW()-ROW(Main[[#Headers],[Kessel]]))),"")</f>
        <v/>
      </c>
      <c r="J447" s="6" t="str">
        <f>IFERROR(INDEX(parent_children[children],_xlfn.AGGREGATE(15,6,ROW(parent_children[parent])/(parent_children[parent]=Main[[#Headers],[Kältemaschine]])-2,ROW()-ROW(Main[[#Headers],[Kältemaschine]]))),"")</f>
        <v/>
      </c>
      <c r="K447" s="6" t="str">
        <f>IFERROR(INDEX(parent_children[children],_xlfn.AGGREGATE(15,6,ROW(parent_children[parent])/(parent_children[parent]=Main[[#Headers],[Speicher]])-2,ROW()-ROW(Main[[#Headers],[Speicher]]))),"")</f>
        <v/>
      </c>
      <c r="L447" s="6" t="str">
        <f>IFERROR(INDEX(parent_children[children],_xlfn.AGGREGATE(15,6,ROW(parent_children[parent])/(parent_children[parent]=Main[[#Headers],[Verteiler]])-2,ROW()-ROW(Main[[#Headers],[Verteiler]]))),"")</f>
        <v/>
      </c>
      <c r="M447" s="6" t="str">
        <f>IFERROR(INDEX(parent_children[children],_xlfn.AGGREGATE(15,6,ROW(parent_children[parent])/(parent_children[parent]=Main[[#Headers],[Unterverteiler]])-2,ROW()-ROW(Main[[#Headers],[Unterverteiler]]))),"")</f>
        <v/>
      </c>
      <c r="N447" s="6" t="str">
        <f>IFERROR(INDEX(parent_children[children],_xlfn.AGGREGATE(15,6,ROW(parent_children[parent])/(parent_children[parent]=Main[[#Headers],[Verteilsystem]])-2,ROW()-ROW(Main[[#Headers],[Verteilsystem]]))),"")</f>
        <v/>
      </c>
      <c r="O447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447" s="6" t="str">
        <f>IFERROR(INDEX(parent_children[children],_xlfn.AGGREGATE(15,6,ROW(parent_children[parent])/(parent_children[parent]=Main[[#Headers],[Wärmepumpe]])-2,ROW()-ROW(Main[[#Headers],[Wärmepumpe]]))),"")</f>
        <v/>
      </c>
      <c r="Q447" s="6" t="str">
        <f>IFERROR(INDEX(parent_children[children],_xlfn.AGGREGATE(15,6,ROW(parent_children[parent])/(parent_children[parent]=Main[[#Headers],[Ventil]])-2,ROW()-ROW(Main[[#Headers],[Ventil]]))),"")</f>
        <v/>
      </c>
      <c r="R447" s="6" t="str">
        <f>IFERROR(INDEX(parent_children[children],_xlfn.AGGREGATE(15,6,ROW(parent_children[parent])/(parent_children[parent]=Main[[#Headers],[Klappe]])-2,ROW()-ROW(Main[[#Headers],[Klappe]]))),"")</f>
        <v/>
      </c>
      <c r="S447" s="6" t="str">
        <f>IFERROR(INDEX(parent_children[children],_xlfn.AGGREGATE(15,6,ROW(parent_children[parent])/(parent_children[parent]=Main[[#Headers],[Sensor]])-2,ROW()-ROW(Main[[#Headers],[Sensor]]))),"")</f>
        <v/>
      </c>
      <c r="T447" s="6" t="str">
        <f>IFERROR(INDEX(parent_children[children],_xlfn.AGGREGATE(15,6,ROW(parent_children[parent])/(parent_children[parent]=Main[[#Headers],[Schalter]])-2,ROW()-ROW(Main[[#Headers],[Schalter]]))),"")</f>
        <v/>
      </c>
      <c r="U447" s="6" t="str">
        <f>IFERROR(INDEX(parent_children[children],_xlfn.AGGREGATE(15,6,ROW(parent_children[parent])/(parent_children[parent]=Main[[#Headers],[Wasser]])-2,ROW()-ROW(Main[[#Headers],[Wasser]]))),"")</f>
        <v/>
      </c>
      <c r="V447" s="6" t="str">
        <f>IFERROR(INDEX(parent_children[children],_xlfn.AGGREGATE(15,6,ROW(parent_children[parent])/(parent_children[parent]=Main[[#Headers],[Luft]])-2,ROW()-ROW(Main[[#Headers],[Luft]]))),"")</f>
        <v/>
      </c>
      <c r="W447" s="6" t="str">
        <f>IFERROR(INDEX(parent_children[children],_xlfn.AGGREGATE(15,6,ROW(parent_children[parent])/(parent_children[parent]=Main[[#Headers],[Filter]])-2,ROW()-ROW(Main[[#Headers],[Filter]]))),"")</f>
        <v/>
      </c>
      <c r="X447" s="6" t="str">
        <f>IFERROR(INDEX(parent_children[children],_xlfn.AGGREGATE(15,6,ROW(parent_children[parent])/(parent_children[parent]=Main[[#Headers],[Ventilator]])-2,ROW()-ROW(Main[[#Headers],[Ventilator]]))),"")</f>
        <v/>
      </c>
      <c r="Y447" s="6" t="str">
        <f>IFERROR(INDEX(parent_children[children],_xlfn.AGGREGATE(15,6,ROW(parent_children[parent])/(parent_children[parent]=Main[[#Headers],[Gas]])-2,ROW()-ROW(Main[[#Headers],[Gas]]))),"")</f>
        <v/>
      </c>
      <c r="Z447" s="6" t="str">
        <f>IFERROR(INDEX(parent_children[children],_xlfn.AGGREGATE(15,6,ROW(parent_children[parent])/(parent_children[parent]=Main[[#Headers],[Messwert]])-2,ROW()-ROW(Main[[#Headers],[Messwert]]))),"")</f>
        <v/>
      </c>
      <c r="AA447" s="6" t="str">
        <f>IFERROR(INDEX(parent_children[children],_xlfn.AGGREGATE(15,6,ROW(parent_children[parent])/(parent_children[parent]=Main[[#Headers],[Stellbefehl]])-2,ROW()-ROW(Main[[#Headers],[Stellbefehl]]))),"")</f>
        <v/>
      </c>
      <c r="AB447" s="6" t="str">
        <f>IFERROR(INDEX(parent_children[children],_xlfn.AGGREGATE(15,6,ROW(parent_children[parent])/(parent_children[parent]=Main[[#Headers],[Schaltbefehl]])-2,ROW()-ROW(Main[[#Headers],[Schaltbefehl]]))),"")</f>
        <v/>
      </c>
      <c r="AC447" s="6" t="str">
        <f>IFERROR(INDEX(parent_children[children],_xlfn.AGGREGATE(15,6,ROW(parent_children[parent])/(parent_children[parent]=Main[[#Headers],[Betriebsmeldung]])-2,ROW()-ROW(Main[[#Headers],[Betriebsmeldung]]))),"")</f>
        <v/>
      </c>
      <c r="AD447" s="6" t="str">
        <f>IFERROR(INDEX(parent_children[children],_xlfn.AGGREGATE(15,6,ROW(parent_children[parent])/(parent_children[parent]=Main[[#Headers],[Störung]])-2,ROW()-ROW(Main[[#Headers],[Störung]]))),"")</f>
        <v/>
      </c>
    </row>
    <row r="448" spans="1:30" x14ac:dyDescent="0.25">
      <c r="A448" t="str">
        <f>IFERROR(INDEX(category_assignment[description_german],_xlfn.AGGREGATE(15,6,ROW(category_assignment[category])/(category_assignment[category]=Main[[#Headers],[System]])-2,ROW()-ROW(Main[[#Headers],[System]]))),"")</f>
        <v/>
      </c>
      <c r="B448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448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448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448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448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448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448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448" s="6" t="str">
        <f>IFERROR(INDEX(parent_children[children],_xlfn.AGGREGATE(15,6,ROW(parent_children[parent])/(parent_children[parent]=Main[[#Headers],[Kessel]])-2,ROW()-ROW(Main[[#Headers],[Kessel]]))),"")</f>
        <v/>
      </c>
      <c r="J448" s="6" t="str">
        <f>IFERROR(INDEX(parent_children[children],_xlfn.AGGREGATE(15,6,ROW(parent_children[parent])/(parent_children[parent]=Main[[#Headers],[Kältemaschine]])-2,ROW()-ROW(Main[[#Headers],[Kältemaschine]]))),"")</f>
        <v/>
      </c>
      <c r="K448" s="6" t="str">
        <f>IFERROR(INDEX(parent_children[children],_xlfn.AGGREGATE(15,6,ROW(parent_children[parent])/(parent_children[parent]=Main[[#Headers],[Speicher]])-2,ROW()-ROW(Main[[#Headers],[Speicher]]))),"")</f>
        <v/>
      </c>
      <c r="L448" s="6" t="str">
        <f>IFERROR(INDEX(parent_children[children],_xlfn.AGGREGATE(15,6,ROW(parent_children[parent])/(parent_children[parent]=Main[[#Headers],[Verteiler]])-2,ROW()-ROW(Main[[#Headers],[Verteiler]]))),"")</f>
        <v/>
      </c>
      <c r="M448" s="6" t="str">
        <f>IFERROR(INDEX(parent_children[children],_xlfn.AGGREGATE(15,6,ROW(parent_children[parent])/(parent_children[parent]=Main[[#Headers],[Unterverteiler]])-2,ROW()-ROW(Main[[#Headers],[Unterverteiler]]))),"")</f>
        <v/>
      </c>
      <c r="N448" s="6" t="str">
        <f>IFERROR(INDEX(parent_children[children],_xlfn.AGGREGATE(15,6,ROW(parent_children[parent])/(parent_children[parent]=Main[[#Headers],[Verteilsystem]])-2,ROW()-ROW(Main[[#Headers],[Verteilsystem]]))),"")</f>
        <v/>
      </c>
      <c r="O448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448" s="6" t="str">
        <f>IFERROR(INDEX(parent_children[children],_xlfn.AGGREGATE(15,6,ROW(parent_children[parent])/(parent_children[parent]=Main[[#Headers],[Wärmepumpe]])-2,ROW()-ROW(Main[[#Headers],[Wärmepumpe]]))),"")</f>
        <v/>
      </c>
      <c r="Q448" s="6" t="str">
        <f>IFERROR(INDEX(parent_children[children],_xlfn.AGGREGATE(15,6,ROW(parent_children[parent])/(parent_children[parent]=Main[[#Headers],[Ventil]])-2,ROW()-ROW(Main[[#Headers],[Ventil]]))),"")</f>
        <v/>
      </c>
      <c r="R448" s="6" t="str">
        <f>IFERROR(INDEX(parent_children[children],_xlfn.AGGREGATE(15,6,ROW(parent_children[parent])/(parent_children[parent]=Main[[#Headers],[Klappe]])-2,ROW()-ROW(Main[[#Headers],[Klappe]]))),"")</f>
        <v/>
      </c>
      <c r="S448" s="6" t="str">
        <f>IFERROR(INDEX(parent_children[children],_xlfn.AGGREGATE(15,6,ROW(parent_children[parent])/(parent_children[parent]=Main[[#Headers],[Sensor]])-2,ROW()-ROW(Main[[#Headers],[Sensor]]))),"")</f>
        <v/>
      </c>
      <c r="T448" s="6" t="str">
        <f>IFERROR(INDEX(parent_children[children],_xlfn.AGGREGATE(15,6,ROW(parent_children[parent])/(parent_children[parent]=Main[[#Headers],[Schalter]])-2,ROW()-ROW(Main[[#Headers],[Schalter]]))),"")</f>
        <v/>
      </c>
      <c r="U448" s="6" t="str">
        <f>IFERROR(INDEX(parent_children[children],_xlfn.AGGREGATE(15,6,ROW(parent_children[parent])/(parent_children[parent]=Main[[#Headers],[Wasser]])-2,ROW()-ROW(Main[[#Headers],[Wasser]]))),"")</f>
        <v/>
      </c>
      <c r="V448" s="6" t="str">
        <f>IFERROR(INDEX(parent_children[children],_xlfn.AGGREGATE(15,6,ROW(parent_children[parent])/(parent_children[parent]=Main[[#Headers],[Luft]])-2,ROW()-ROW(Main[[#Headers],[Luft]]))),"")</f>
        <v/>
      </c>
      <c r="W448" s="6" t="str">
        <f>IFERROR(INDEX(parent_children[children],_xlfn.AGGREGATE(15,6,ROW(parent_children[parent])/(parent_children[parent]=Main[[#Headers],[Filter]])-2,ROW()-ROW(Main[[#Headers],[Filter]]))),"")</f>
        <v/>
      </c>
      <c r="X448" s="6" t="str">
        <f>IFERROR(INDEX(parent_children[children],_xlfn.AGGREGATE(15,6,ROW(parent_children[parent])/(parent_children[parent]=Main[[#Headers],[Ventilator]])-2,ROW()-ROW(Main[[#Headers],[Ventilator]]))),"")</f>
        <v/>
      </c>
      <c r="Y448" s="6" t="str">
        <f>IFERROR(INDEX(parent_children[children],_xlfn.AGGREGATE(15,6,ROW(parent_children[parent])/(parent_children[parent]=Main[[#Headers],[Gas]])-2,ROW()-ROW(Main[[#Headers],[Gas]]))),"")</f>
        <v/>
      </c>
      <c r="Z448" s="6" t="str">
        <f>IFERROR(INDEX(parent_children[children],_xlfn.AGGREGATE(15,6,ROW(parent_children[parent])/(parent_children[parent]=Main[[#Headers],[Messwert]])-2,ROW()-ROW(Main[[#Headers],[Messwert]]))),"")</f>
        <v/>
      </c>
      <c r="AA448" s="6" t="str">
        <f>IFERROR(INDEX(parent_children[children],_xlfn.AGGREGATE(15,6,ROW(parent_children[parent])/(parent_children[parent]=Main[[#Headers],[Stellbefehl]])-2,ROW()-ROW(Main[[#Headers],[Stellbefehl]]))),"")</f>
        <v/>
      </c>
      <c r="AB448" s="6" t="str">
        <f>IFERROR(INDEX(parent_children[children],_xlfn.AGGREGATE(15,6,ROW(parent_children[parent])/(parent_children[parent]=Main[[#Headers],[Schaltbefehl]])-2,ROW()-ROW(Main[[#Headers],[Schaltbefehl]]))),"")</f>
        <v/>
      </c>
      <c r="AC448" s="6" t="str">
        <f>IFERROR(INDEX(parent_children[children],_xlfn.AGGREGATE(15,6,ROW(parent_children[parent])/(parent_children[parent]=Main[[#Headers],[Betriebsmeldung]])-2,ROW()-ROW(Main[[#Headers],[Betriebsmeldung]]))),"")</f>
        <v/>
      </c>
      <c r="AD448" s="6" t="str">
        <f>IFERROR(INDEX(parent_children[children],_xlfn.AGGREGATE(15,6,ROW(parent_children[parent])/(parent_children[parent]=Main[[#Headers],[Störung]])-2,ROW()-ROW(Main[[#Headers],[Störung]]))),"")</f>
        <v/>
      </c>
    </row>
    <row r="449" spans="1:30" x14ac:dyDescent="0.25">
      <c r="A449" t="str">
        <f>IFERROR(INDEX(category_assignment[description_german],_xlfn.AGGREGATE(15,6,ROW(category_assignment[category])/(category_assignment[category]=Main[[#Headers],[System]])-2,ROW()-ROW(Main[[#Headers],[System]]))),"")</f>
        <v/>
      </c>
      <c r="B449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449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449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449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449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449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449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449" s="6" t="str">
        <f>IFERROR(INDEX(parent_children[children],_xlfn.AGGREGATE(15,6,ROW(parent_children[parent])/(parent_children[parent]=Main[[#Headers],[Kessel]])-2,ROW()-ROW(Main[[#Headers],[Kessel]]))),"")</f>
        <v/>
      </c>
      <c r="J449" s="6" t="str">
        <f>IFERROR(INDEX(parent_children[children],_xlfn.AGGREGATE(15,6,ROW(parent_children[parent])/(parent_children[parent]=Main[[#Headers],[Kältemaschine]])-2,ROW()-ROW(Main[[#Headers],[Kältemaschine]]))),"")</f>
        <v/>
      </c>
      <c r="K449" s="6" t="str">
        <f>IFERROR(INDEX(parent_children[children],_xlfn.AGGREGATE(15,6,ROW(parent_children[parent])/(parent_children[parent]=Main[[#Headers],[Speicher]])-2,ROW()-ROW(Main[[#Headers],[Speicher]]))),"")</f>
        <v/>
      </c>
      <c r="L449" s="6" t="str">
        <f>IFERROR(INDEX(parent_children[children],_xlfn.AGGREGATE(15,6,ROW(parent_children[parent])/(parent_children[parent]=Main[[#Headers],[Verteiler]])-2,ROW()-ROW(Main[[#Headers],[Verteiler]]))),"")</f>
        <v/>
      </c>
      <c r="M449" s="6" t="str">
        <f>IFERROR(INDEX(parent_children[children],_xlfn.AGGREGATE(15,6,ROW(parent_children[parent])/(parent_children[parent]=Main[[#Headers],[Unterverteiler]])-2,ROW()-ROW(Main[[#Headers],[Unterverteiler]]))),"")</f>
        <v/>
      </c>
      <c r="N449" s="6" t="str">
        <f>IFERROR(INDEX(parent_children[children],_xlfn.AGGREGATE(15,6,ROW(parent_children[parent])/(parent_children[parent]=Main[[#Headers],[Verteilsystem]])-2,ROW()-ROW(Main[[#Headers],[Verteilsystem]]))),"")</f>
        <v/>
      </c>
      <c r="O449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449" s="6" t="str">
        <f>IFERROR(INDEX(parent_children[children],_xlfn.AGGREGATE(15,6,ROW(parent_children[parent])/(parent_children[parent]=Main[[#Headers],[Wärmepumpe]])-2,ROW()-ROW(Main[[#Headers],[Wärmepumpe]]))),"")</f>
        <v/>
      </c>
      <c r="Q449" s="6" t="str">
        <f>IFERROR(INDEX(parent_children[children],_xlfn.AGGREGATE(15,6,ROW(parent_children[parent])/(parent_children[parent]=Main[[#Headers],[Ventil]])-2,ROW()-ROW(Main[[#Headers],[Ventil]]))),"")</f>
        <v/>
      </c>
      <c r="R449" s="6" t="str">
        <f>IFERROR(INDEX(parent_children[children],_xlfn.AGGREGATE(15,6,ROW(parent_children[parent])/(parent_children[parent]=Main[[#Headers],[Klappe]])-2,ROW()-ROW(Main[[#Headers],[Klappe]]))),"")</f>
        <v/>
      </c>
      <c r="S449" s="6" t="str">
        <f>IFERROR(INDEX(parent_children[children],_xlfn.AGGREGATE(15,6,ROW(parent_children[parent])/(parent_children[parent]=Main[[#Headers],[Sensor]])-2,ROW()-ROW(Main[[#Headers],[Sensor]]))),"")</f>
        <v/>
      </c>
      <c r="T449" s="6" t="str">
        <f>IFERROR(INDEX(parent_children[children],_xlfn.AGGREGATE(15,6,ROW(parent_children[parent])/(parent_children[parent]=Main[[#Headers],[Schalter]])-2,ROW()-ROW(Main[[#Headers],[Schalter]]))),"")</f>
        <v/>
      </c>
      <c r="U449" s="6" t="str">
        <f>IFERROR(INDEX(parent_children[children],_xlfn.AGGREGATE(15,6,ROW(parent_children[parent])/(parent_children[parent]=Main[[#Headers],[Wasser]])-2,ROW()-ROW(Main[[#Headers],[Wasser]]))),"")</f>
        <v/>
      </c>
      <c r="V449" s="6" t="str">
        <f>IFERROR(INDEX(parent_children[children],_xlfn.AGGREGATE(15,6,ROW(parent_children[parent])/(parent_children[parent]=Main[[#Headers],[Luft]])-2,ROW()-ROW(Main[[#Headers],[Luft]]))),"")</f>
        <v/>
      </c>
      <c r="W449" s="6" t="str">
        <f>IFERROR(INDEX(parent_children[children],_xlfn.AGGREGATE(15,6,ROW(parent_children[parent])/(parent_children[parent]=Main[[#Headers],[Filter]])-2,ROW()-ROW(Main[[#Headers],[Filter]]))),"")</f>
        <v/>
      </c>
      <c r="X449" s="6" t="str">
        <f>IFERROR(INDEX(parent_children[children],_xlfn.AGGREGATE(15,6,ROW(parent_children[parent])/(parent_children[parent]=Main[[#Headers],[Ventilator]])-2,ROW()-ROW(Main[[#Headers],[Ventilator]]))),"")</f>
        <v/>
      </c>
      <c r="Y449" s="6" t="str">
        <f>IFERROR(INDEX(parent_children[children],_xlfn.AGGREGATE(15,6,ROW(parent_children[parent])/(parent_children[parent]=Main[[#Headers],[Gas]])-2,ROW()-ROW(Main[[#Headers],[Gas]]))),"")</f>
        <v/>
      </c>
      <c r="Z449" s="6" t="str">
        <f>IFERROR(INDEX(parent_children[children],_xlfn.AGGREGATE(15,6,ROW(parent_children[parent])/(parent_children[parent]=Main[[#Headers],[Messwert]])-2,ROW()-ROW(Main[[#Headers],[Messwert]]))),"")</f>
        <v/>
      </c>
      <c r="AA449" s="6" t="str">
        <f>IFERROR(INDEX(parent_children[children],_xlfn.AGGREGATE(15,6,ROW(parent_children[parent])/(parent_children[parent]=Main[[#Headers],[Stellbefehl]])-2,ROW()-ROW(Main[[#Headers],[Stellbefehl]]))),"")</f>
        <v/>
      </c>
      <c r="AB449" s="6" t="str">
        <f>IFERROR(INDEX(parent_children[children],_xlfn.AGGREGATE(15,6,ROW(parent_children[parent])/(parent_children[parent]=Main[[#Headers],[Schaltbefehl]])-2,ROW()-ROW(Main[[#Headers],[Schaltbefehl]]))),"")</f>
        <v/>
      </c>
      <c r="AC449" s="6" t="str">
        <f>IFERROR(INDEX(parent_children[children],_xlfn.AGGREGATE(15,6,ROW(parent_children[parent])/(parent_children[parent]=Main[[#Headers],[Betriebsmeldung]])-2,ROW()-ROW(Main[[#Headers],[Betriebsmeldung]]))),"")</f>
        <v/>
      </c>
      <c r="AD449" s="6" t="str">
        <f>IFERROR(INDEX(parent_children[children],_xlfn.AGGREGATE(15,6,ROW(parent_children[parent])/(parent_children[parent]=Main[[#Headers],[Störung]])-2,ROW()-ROW(Main[[#Headers],[Störung]]))),"")</f>
        <v/>
      </c>
    </row>
    <row r="450" spans="1:30" x14ac:dyDescent="0.25">
      <c r="A450" t="str">
        <f>IFERROR(INDEX(category_assignment[description_german],_xlfn.AGGREGATE(15,6,ROW(category_assignment[category])/(category_assignment[category]=Main[[#Headers],[System]])-2,ROW()-ROW(Main[[#Headers],[System]]))),"")</f>
        <v/>
      </c>
      <c r="B450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450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450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450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450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450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450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450" s="6" t="str">
        <f>IFERROR(INDEX(parent_children[children],_xlfn.AGGREGATE(15,6,ROW(parent_children[parent])/(parent_children[parent]=Main[[#Headers],[Kessel]])-2,ROW()-ROW(Main[[#Headers],[Kessel]]))),"")</f>
        <v/>
      </c>
      <c r="J450" s="6" t="str">
        <f>IFERROR(INDEX(parent_children[children],_xlfn.AGGREGATE(15,6,ROW(parent_children[parent])/(parent_children[parent]=Main[[#Headers],[Kältemaschine]])-2,ROW()-ROW(Main[[#Headers],[Kältemaschine]]))),"")</f>
        <v/>
      </c>
      <c r="K450" s="6" t="str">
        <f>IFERROR(INDEX(parent_children[children],_xlfn.AGGREGATE(15,6,ROW(parent_children[parent])/(parent_children[parent]=Main[[#Headers],[Speicher]])-2,ROW()-ROW(Main[[#Headers],[Speicher]]))),"")</f>
        <v/>
      </c>
      <c r="L450" s="6" t="str">
        <f>IFERROR(INDEX(parent_children[children],_xlfn.AGGREGATE(15,6,ROW(parent_children[parent])/(parent_children[parent]=Main[[#Headers],[Verteiler]])-2,ROW()-ROW(Main[[#Headers],[Verteiler]]))),"")</f>
        <v/>
      </c>
      <c r="M450" s="6" t="str">
        <f>IFERROR(INDEX(parent_children[children],_xlfn.AGGREGATE(15,6,ROW(parent_children[parent])/(parent_children[parent]=Main[[#Headers],[Unterverteiler]])-2,ROW()-ROW(Main[[#Headers],[Unterverteiler]]))),"")</f>
        <v/>
      </c>
      <c r="N450" s="6" t="str">
        <f>IFERROR(INDEX(parent_children[children],_xlfn.AGGREGATE(15,6,ROW(parent_children[parent])/(parent_children[parent]=Main[[#Headers],[Verteilsystem]])-2,ROW()-ROW(Main[[#Headers],[Verteilsystem]]))),"")</f>
        <v/>
      </c>
      <c r="O450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450" s="6" t="str">
        <f>IFERROR(INDEX(parent_children[children],_xlfn.AGGREGATE(15,6,ROW(parent_children[parent])/(parent_children[parent]=Main[[#Headers],[Wärmepumpe]])-2,ROW()-ROW(Main[[#Headers],[Wärmepumpe]]))),"")</f>
        <v/>
      </c>
      <c r="Q450" s="6" t="str">
        <f>IFERROR(INDEX(parent_children[children],_xlfn.AGGREGATE(15,6,ROW(parent_children[parent])/(parent_children[parent]=Main[[#Headers],[Ventil]])-2,ROW()-ROW(Main[[#Headers],[Ventil]]))),"")</f>
        <v/>
      </c>
      <c r="R450" s="6" t="str">
        <f>IFERROR(INDEX(parent_children[children],_xlfn.AGGREGATE(15,6,ROW(parent_children[parent])/(parent_children[parent]=Main[[#Headers],[Klappe]])-2,ROW()-ROW(Main[[#Headers],[Klappe]]))),"")</f>
        <v/>
      </c>
      <c r="S450" s="6" t="str">
        <f>IFERROR(INDEX(parent_children[children],_xlfn.AGGREGATE(15,6,ROW(parent_children[parent])/(parent_children[parent]=Main[[#Headers],[Sensor]])-2,ROW()-ROW(Main[[#Headers],[Sensor]]))),"")</f>
        <v/>
      </c>
      <c r="T450" s="6" t="str">
        <f>IFERROR(INDEX(parent_children[children],_xlfn.AGGREGATE(15,6,ROW(parent_children[parent])/(parent_children[parent]=Main[[#Headers],[Schalter]])-2,ROW()-ROW(Main[[#Headers],[Schalter]]))),"")</f>
        <v/>
      </c>
      <c r="U450" s="6" t="str">
        <f>IFERROR(INDEX(parent_children[children],_xlfn.AGGREGATE(15,6,ROW(parent_children[parent])/(parent_children[parent]=Main[[#Headers],[Wasser]])-2,ROW()-ROW(Main[[#Headers],[Wasser]]))),"")</f>
        <v/>
      </c>
      <c r="V450" s="6" t="str">
        <f>IFERROR(INDEX(parent_children[children],_xlfn.AGGREGATE(15,6,ROW(parent_children[parent])/(parent_children[parent]=Main[[#Headers],[Luft]])-2,ROW()-ROW(Main[[#Headers],[Luft]]))),"")</f>
        <v/>
      </c>
      <c r="W450" s="6" t="str">
        <f>IFERROR(INDEX(parent_children[children],_xlfn.AGGREGATE(15,6,ROW(parent_children[parent])/(parent_children[parent]=Main[[#Headers],[Filter]])-2,ROW()-ROW(Main[[#Headers],[Filter]]))),"")</f>
        <v/>
      </c>
      <c r="X450" s="6" t="str">
        <f>IFERROR(INDEX(parent_children[children],_xlfn.AGGREGATE(15,6,ROW(parent_children[parent])/(parent_children[parent]=Main[[#Headers],[Ventilator]])-2,ROW()-ROW(Main[[#Headers],[Ventilator]]))),"")</f>
        <v/>
      </c>
      <c r="Y450" s="6" t="str">
        <f>IFERROR(INDEX(parent_children[children],_xlfn.AGGREGATE(15,6,ROW(parent_children[parent])/(parent_children[parent]=Main[[#Headers],[Gas]])-2,ROW()-ROW(Main[[#Headers],[Gas]]))),"")</f>
        <v/>
      </c>
      <c r="Z450" s="6" t="str">
        <f>IFERROR(INDEX(parent_children[children],_xlfn.AGGREGATE(15,6,ROW(parent_children[parent])/(parent_children[parent]=Main[[#Headers],[Messwert]])-2,ROW()-ROW(Main[[#Headers],[Messwert]]))),"")</f>
        <v/>
      </c>
      <c r="AA450" s="6" t="str">
        <f>IFERROR(INDEX(parent_children[children],_xlfn.AGGREGATE(15,6,ROW(parent_children[parent])/(parent_children[parent]=Main[[#Headers],[Stellbefehl]])-2,ROW()-ROW(Main[[#Headers],[Stellbefehl]]))),"")</f>
        <v/>
      </c>
      <c r="AB450" s="6" t="str">
        <f>IFERROR(INDEX(parent_children[children],_xlfn.AGGREGATE(15,6,ROW(parent_children[parent])/(parent_children[parent]=Main[[#Headers],[Schaltbefehl]])-2,ROW()-ROW(Main[[#Headers],[Schaltbefehl]]))),"")</f>
        <v/>
      </c>
      <c r="AC450" s="6" t="str">
        <f>IFERROR(INDEX(parent_children[children],_xlfn.AGGREGATE(15,6,ROW(parent_children[parent])/(parent_children[parent]=Main[[#Headers],[Betriebsmeldung]])-2,ROW()-ROW(Main[[#Headers],[Betriebsmeldung]]))),"")</f>
        <v/>
      </c>
      <c r="AD450" s="6" t="str">
        <f>IFERROR(INDEX(parent_children[children],_xlfn.AGGREGATE(15,6,ROW(parent_children[parent])/(parent_children[parent]=Main[[#Headers],[Störung]])-2,ROW()-ROW(Main[[#Headers],[Störung]]))),"")</f>
        <v/>
      </c>
    </row>
    <row r="451" spans="1:30" x14ac:dyDescent="0.25">
      <c r="A451" t="str">
        <f>IFERROR(INDEX(category_assignment[description_german],_xlfn.AGGREGATE(15,6,ROW(category_assignment[category])/(category_assignment[category]=Main[[#Headers],[System]])-2,ROW()-ROW(Main[[#Headers],[System]]))),"")</f>
        <v/>
      </c>
      <c r="B451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451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451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451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451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451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451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451" s="6" t="str">
        <f>IFERROR(INDEX(parent_children[children],_xlfn.AGGREGATE(15,6,ROW(parent_children[parent])/(parent_children[parent]=Main[[#Headers],[Kessel]])-2,ROW()-ROW(Main[[#Headers],[Kessel]]))),"")</f>
        <v/>
      </c>
      <c r="J451" s="6" t="str">
        <f>IFERROR(INDEX(parent_children[children],_xlfn.AGGREGATE(15,6,ROW(parent_children[parent])/(parent_children[parent]=Main[[#Headers],[Kältemaschine]])-2,ROW()-ROW(Main[[#Headers],[Kältemaschine]]))),"")</f>
        <v/>
      </c>
      <c r="K451" s="6" t="str">
        <f>IFERROR(INDEX(parent_children[children],_xlfn.AGGREGATE(15,6,ROW(parent_children[parent])/(parent_children[parent]=Main[[#Headers],[Speicher]])-2,ROW()-ROW(Main[[#Headers],[Speicher]]))),"")</f>
        <v/>
      </c>
      <c r="L451" s="6" t="str">
        <f>IFERROR(INDEX(parent_children[children],_xlfn.AGGREGATE(15,6,ROW(parent_children[parent])/(parent_children[parent]=Main[[#Headers],[Verteiler]])-2,ROW()-ROW(Main[[#Headers],[Verteiler]]))),"")</f>
        <v/>
      </c>
      <c r="M451" s="6" t="str">
        <f>IFERROR(INDEX(parent_children[children],_xlfn.AGGREGATE(15,6,ROW(parent_children[parent])/(parent_children[parent]=Main[[#Headers],[Unterverteiler]])-2,ROW()-ROW(Main[[#Headers],[Unterverteiler]]))),"")</f>
        <v/>
      </c>
      <c r="N451" s="6" t="str">
        <f>IFERROR(INDEX(parent_children[children],_xlfn.AGGREGATE(15,6,ROW(parent_children[parent])/(parent_children[parent]=Main[[#Headers],[Verteilsystem]])-2,ROW()-ROW(Main[[#Headers],[Verteilsystem]]))),"")</f>
        <v/>
      </c>
      <c r="O451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451" s="6" t="str">
        <f>IFERROR(INDEX(parent_children[children],_xlfn.AGGREGATE(15,6,ROW(parent_children[parent])/(parent_children[parent]=Main[[#Headers],[Wärmepumpe]])-2,ROW()-ROW(Main[[#Headers],[Wärmepumpe]]))),"")</f>
        <v/>
      </c>
      <c r="Q451" s="6" t="str">
        <f>IFERROR(INDEX(parent_children[children],_xlfn.AGGREGATE(15,6,ROW(parent_children[parent])/(parent_children[parent]=Main[[#Headers],[Ventil]])-2,ROW()-ROW(Main[[#Headers],[Ventil]]))),"")</f>
        <v/>
      </c>
      <c r="R451" s="6" t="str">
        <f>IFERROR(INDEX(parent_children[children],_xlfn.AGGREGATE(15,6,ROW(parent_children[parent])/(parent_children[parent]=Main[[#Headers],[Klappe]])-2,ROW()-ROW(Main[[#Headers],[Klappe]]))),"")</f>
        <v/>
      </c>
      <c r="S451" s="6" t="str">
        <f>IFERROR(INDEX(parent_children[children],_xlfn.AGGREGATE(15,6,ROW(parent_children[parent])/(parent_children[parent]=Main[[#Headers],[Sensor]])-2,ROW()-ROW(Main[[#Headers],[Sensor]]))),"")</f>
        <v/>
      </c>
      <c r="T451" s="6" t="str">
        <f>IFERROR(INDEX(parent_children[children],_xlfn.AGGREGATE(15,6,ROW(parent_children[parent])/(parent_children[parent]=Main[[#Headers],[Schalter]])-2,ROW()-ROW(Main[[#Headers],[Schalter]]))),"")</f>
        <v/>
      </c>
      <c r="U451" s="6" t="str">
        <f>IFERROR(INDEX(parent_children[children],_xlfn.AGGREGATE(15,6,ROW(parent_children[parent])/(parent_children[parent]=Main[[#Headers],[Wasser]])-2,ROW()-ROW(Main[[#Headers],[Wasser]]))),"")</f>
        <v/>
      </c>
      <c r="V451" s="6" t="str">
        <f>IFERROR(INDEX(parent_children[children],_xlfn.AGGREGATE(15,6,ROW(parent_children[parent])/(parent_children[parent]=Main[[#Headers],[Luft]])-2,ROW()-ROW(Main[[#Headers],[Luft]]))),"")</f>
        <v/>
      </c>
      <c r="W451" s="6" t="str">
        <f>IFERROR(INDEX(parent_children[children],_xlfn.AGGREGATE(15,6,ROW(parent_children[parent])/(parent_children[parent]=Main[[#Headers],[Filter]])-2,ROW()-ROW(Main[[#Headers],[Filter]]))),"")</f>
        <v/>
      </c>
      <c r="X451" s="6" t="str">
        <f>IFERROR(INDEX(parent_children[children],_xlfn.AGGREGATE(15,6,ROW(parent_children[parent])/(parent_children[parent]=Main[[#Headers],[Ventilator]])-2,ROW()-ROW(Main[[#Headers],[Ventilator]]))),"")</f>
        <v/>
      </c>
      <c r="Y451" s="6" t="str">
        <f>IFERROR(INDEX(parent_children[children],_xlfn.AGGREGATE(15,6,ROW(parent_children[parent])/(parent_children[parent]=Main[[#Headers],[Gas]])-2,ROW()-ROW(Main[[#Headers],[Gas]]))),"")</f>
        <v/>
      </c>
      <c r="Z451" s="6" t="str">
        <f>IFERROR(INDEX(parent_children[children],_xlfn.AGGREGATE(15,6,ROW(parent_children[parent])/(parent_children[parent]=Main[[#Headers],[Messwert]])-2,ROW()-ROW(Main[[#Headers],[Messwert]]))),"")</f>
        <v/>
      </c>
      <c r="AA451" s="6" t="str">
        <f>IFERROR(INDEX(parent_children[children],_xlfn.AGGREGATE(15,6,ROW(parent_children[parent])/(parent_children[parent]=Main[[#Headers],[Stellbefehl]])-2,ROW()-ROW(Main[[#Headers],[Stellbefehl]]))),"")</f>
        <v/>
      </c>
      <c r="AB451" s="6" t="str">
        <f>IFERROR(INDEX(parent_children[children],_xlfn.AGGREGATE(15,6,ROW(parent_children[parent])/(parent_children[parent]=Main[[#Headers],[Schaltbefehl]])-2,ROW()-ROW(Main[[#Headers],[Schaltbefehl]]))),"")</f>
        <v/>
      </c>
      <c r="AC451" s="6" t="str">
        <f>IFERROR(INDEX(parent_children[children],_xlfn.AGGREGATE(15,6,ROW(parent_children[parent])/(parent_children[parent]=Main[[#Headers],[Betriebsmeldung]])-2,ROW()-ROW(Main[[#Headers],[Betriebsmeldung]]))),"")</f>
        <v/>
      </c>
      <c r="AD451" s="6" t="str">
        <f>IFERROR(INDEX(parent_children[children],_xlfn.AGGREGATE(15,6,ROW(parent_children[parent])/(parent_children[parent]=Main[[#Headers],[Störung]])-2,ROW()-ROW(Main[[#Headers],[Störung]]))),"")</f>
        <v/>
      </c>
    </row>
    <row r="452" spans="1:30" x14ac:dyDescent="0.25">
      <c r="A452" t="str">
        <f>IFERROR(INDEX(category_assignment[description_german],_xlfn.AGGREGATE(15,6,ROW(category_assignment[category])/(category_assignment[category]=Main[[#Headers],[System]])-2,ROW()-ROW(Main[[#Headers],[System]]))),"")</f>
        <v/>
      </c>
      <c r="B452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452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452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452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452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452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452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452" s="6" t="str">
        <f>IFERROR(INDEX(parent_children[children],_xlfn.AGGREGATE(15,6,ROW(parent_children[parent])/(parent_children[parent]=Main[[#Headers],[Kessel]])-2,ROW()-ROW(Main[[#Headers],[Kessel]]))),"")</f>
        <v/>
      </c>
      <c r="J452" s="6" t="str">
        <f>IFERROR(INDEX(parent_children[children],_xlfn.AGGREGATE(15,6,ROW(parent_children[parent])/(parent_children[parent]=Main[[#Headers],[Kältemaschine]])-2,ROW()-ROW(Main[[#Headers],[Kältemaschine]]))),"")</f>
        <v/>
      </c>
      <c r="K452" s="6" t="str">
        <f>IFERROR(INDEX(parent_children[children],_xlfn.AGGREGATE(15,6,ROW(parent_children[parent])/(parent_children[parent]=Main[[#Headers],[Speicher]])-2,ROW()-ROW(Main[[#Headers],[Speicher]]))),"")</f>
        <v/>
      </c>
      <c r="L452" s="6" t="str">
        <f>IFERROR(INDEX(parent_children[children],_xlfn.AGGREGATE(15,6,ROW(parent_children[parent])/(parent_children[parent]=Main[[#Headers],[Verteiler]])-2,ROW()-ROW(Main[[#Headers],[Verteiler]]))),"")</f>
        <v/>
      </c>
      <c r="M452" s="6" t="str">
        <f>IFERROR(INDEX(parent_children[children],_xlfn.AGGREGATE(15,6,ROW(parent_children[parent])/(parent_children[parent]=Main[[#Headers],[Unterverteiler]])-2,ROW()-ROW(Main[[#Headers],[Unterverteiler]]))),"")</f>
        <v/>
      </c>
      <c r="N452" s="6" t="str">
        <f>IFERROR(INDEX(parent_children[children],_xlfn.AGGREGATE(15,6,ROW(parent_children[parent])/(parent_children[parent]=Main[[#Headers],[Verteilsystem]])-2,ROW()-ROW(Main[[#Headers],[Verteilsystem]]))),"")</f>
        <v/>
      </c>
      <c r="O452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452" s="6" t="str">
        <f>IFERROR(INDEX(parent_children[children],_xlfn.AGGREGATE(15,6,ROW(parent_children[parent])/(parent_children[parent]=Main[[#Headers],[Wärmepumpe]])-2,ROW()-ROW(Main[[#Headers],[Wärmepumpe]]))),"")</f>
        <v/>
      </c>
      <c r="Q452" s="6" t="str">
        <f>IFERROR(INDEX(parent_children[children],_xlfn.AGGREGATE(15,6,ROW(parent_children[parent])/(parent_children[parent]=Main[[#Headers],[Ventil]])-2,ROW()-ROW(Main[[#Headers],[Ventil]]))),"")</f>
        <v/>
      </c>
      <c r="R452" s="6" t="str">
        <f>IFERROR(INDEX(parent_children[children],_xlfn.AGGREGATE(15,6,ROW(parent_children[parent])/(parent_children[parent]=Main[[#Headers],[Klappe]])-2,ROW()-ROW(Main[[#Headers],[Klappe]]))),"")</f>
        <v/>
      </c>
      <c r="S452" s="6" t="str">
        <f>IFERROR(INDEX(parent_children[children],_xlfn.AGGREGATE(15,6,ROW(parent_children[parent])/(parent_children[parent]=Main[[#Headers],[Sensor]])-2,ROW()-ROW(Main[[#Headers],[Sensor]]))),"")</f>
        <v/>
      </c>
      <c r="T452" s="6" t="str">
        <f>IFERROR(INDEX(parent_children[children],_xlfn.AGGREGATE(15,6,ROW(parent_children[parent])/(parent_children[parent]=Main[[#Headers],[Schalter]])-2,ROW()-ROW(Main[[#Headers],[Schalter]]))),"")</f>
        <v/>
      </c>
      <c r="U452" s="6" t="str">
        <f>IFERROR(INDEX(parent_children[children],_xlfn.AGGREGATE(15,6,ROW(parent_children[parent])/(parent_children[parent]=Main[[#Headers],[Wasser]])-2,ROW()-ROW(Main[[#Headers],[Wasser]]))),"")</f>
        <v/>
      </c>
      <c r="V452" s="6" t="str">
        <f>IFERROR(INDEX(parent_children[children],_xlfn.AGGREGATE(15,6,ROW(parent_children[parent])/(parent_children[parent]=Main[[#Headers],[Luft]])-2,ROW()-ROW(Main[[#Headers],[Luft]]))),"")</f>
        <v/>
      </c>
      <c r="W452" s="6" t="str">
        <f>IFERROR(INDEX(parent_children[children],_xlfn.AGGREGATE(15,6,ROW(parent_children[parent])/(parent_children[parent]=Main[[#Headers],[Filter]])-2,ROW()-ROW(Main[[#Headers],[Filter]]))),"")</f>
        <v/>
      </c>
      <c r="X452" s="6" t="str">
        <f>IFERROR(INDEX(parent_children[children],_xlfn.AGGREGATE(15,6,ROW(parent_children[parent])/(parent_children[parent]=Main[[#Headers],[Ventilator]])-2,ROW()-ROW(Main[[#Headers],[Ventilator]]))),"")</f>
        <v/>
      </c>
      <c r="Y452" s="6" t="str">
        <f>IFERROR(INDEX(parent_children[children],_xlfn.AGGREGATE(15,6,ROW(parent_children[parent])/(parent_children[parent]=Main[[#Headers],[Gas]])-2,ROW()-ROW(Main[[#Headers],[Gas]]))),"")</f>
        <v/>
      </c>
      <c r="Z452" s="6" t="str">
        <f>IFERROR(INDEX(parent_children[children],_xlfn.AGGREGATE(15,6,ROW(parent_children[parent])/(parent_children[parent]=Main[[#Headers],[Messwert]])-2,ROW()-ROW(Main[[#Headers],[Messwert]]))),"")</f>
        <v/>
      </c>
      <c r="AA452" s="6" t="str">
        <f>IFERROR(INDEX(parent_children[children],_xlfn.AGGREGATE(15,6,ROW(parent_children[parent])/(parent_children[parent]=Main[[#Headers],[Stellbefehl]])-2,ROW()-ROW(Main[[#Headers],[Stellbefehl]]))),"")</f>
        <v/>
      </c>
      <c r="AB452" s="6" t="str">
        <f>IFERROR(INDEX(parent_children[children],_xlfn.AGGREGATE(15,6,ROW(parent_children[parent])/(parent_children[parent]=Main[[#Headers],[Schaltbefehl]])-2,ROW()-ROW(Main[[#Headers],[Schaltbefehl]]))),"")</f>
        <v/>
      </c>
      <c r="AC452" s="6" t="str">
        <f>IFERROR(INDEX(parent_children[children],_xlfn.AGGREGATE(15,6,ROW(parent_children[parent])/(parent_children[parent]=Main[[#Headers],[Betriebsmeldung]])-2,ROW()-ROW(Main[[#Headers],[Betriebsmeldung]]))),"")</f>
        <v/>
      </c>
      <c r="AD452" s="6" t="str">
        <f>IFERROR(INDEX(parent_children[children],_xlfn.AGGREGATE(15,6,ROW(parent_children[parent])/(parent_children[parent]=Main[[#Headers],[Störung]])-2,ROW()-ROW(Main[[#Headers],[Störung]]))),"")</f>
        <v/>
      </c>
    </row>
    <row r="453" spans="1:30" x14ac:dyDescent="0.25">
      <c r="A453" t="str">
        <f>IFERROR(INDEX(category_assignment[description_german],_xlfn.AGGREGATE(15,6,ROW(category_assignment[category])/(category_assignment[category]=Main[[#Headers],[System]])-2,ROW()-ROW(Main[[#Headers],[System]]))),"")</f>
        <v/>
      </c>
      <c r="B453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453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453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453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453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453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453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453" s="6" t="str">
        <f>IFERROR(INDEX(parent_children[children],_xlfn.AGGREGATE(15,6,ROW(parent_children[parent])/(parent_children[parent]=Main[[#Headers],[Kessel]])-2,ROW()-ROW(Main[[#Headers],[Kessel]]))),"")</f>
        <v/>
      </c>
      <c r="J453" s="6" t="str">
        <f>IFERROR(INDEX(parent_children[children],_xlfn.AGGREGATE(15,6,ROW(parent_children[parent])/(parent_children[parent]=Main[[#Headers],[Kältemaschine]])-2,ROW()-ROW(Main[[#Headers],[Kältemaschine]]))),"")</f>
        <v/>
      </c>
      <c r="K453" s="6" t="str">
        <f>IFERROR(INDEX(parent_children[children],_xlfn.AGGREGATE(15,6,ROW(parent_children[parent])/(parent_children[parent]=Main[[#Headers],[Speicher]])-2,ROW()-ROW(Main[[#Headers],[Speicher]]))),"")</f>
        <v/>
      </c>
      <c r="L453" s="6" t="str">
        <f>IFERROR(INDEX(parent_children[children],_xlfn.AGGREGATE(15,6,ROW(parent_children[parent])/(parent_children[parent]=Main[[#Headers],[Verteiler]])-2,ROW()-ROW(Main[[#Headers],[Verteiler]]))),"")</f>
        <v/>
      </c>
      <c r="M453" s="6" t="str">
        <f>IFERROR(INDEX(parent_children[children],_xlfn.AGGREGATE(15,6,ROW(parent_children[parent])/(parent_children[parent]=Main[[#Headers],[Unterverteiler]])-2,ROW()-ROW(Main[[#Headers],[Unterverteiler]]))),"")</f>
        <v/>
      </c>
      <c r="N453" s="6" t="str">
        <f>IFERROR(INDEX(parent_children[children],_xlfn.AGGREGATE(15,6,ROW(parent_children[parent])/(parent_children[parent]=Main[[#Headers],[Verteilsystem]])-2,ROW()-ROW(Main[[#Headers],[Verteilsystem]]))),"")</f>
        <v/>
      </c>
      <c r="O453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453" s="6" t="str">
        <f>IFERROR(INDEX(parent_children[children],_xlfn.AGGREGATE(15,6,ROW(parent_children[parent])/(parent_children[parent]=Main[[#Headers],[Wärmepumpe]])-2,ROW()-ROW(Main[[#Headers],[Wärmepumpe]]))),"")</f>
        <v/>
      </c>
      <c r="Q453" s="6" t="str">
        <f>IFERROR(INDEX(parent_children[children],_xlfn.AGGREGATE(15,6,ROW(parent_children[parent])/(parent_children[parent]=Main[[#Headers],[Ventil]])-2,ROW()-ROW(Main[[#Headers],[Ventil]]))),"")</f>
        <v/>
      </c>
      <c r="R453" s="6" t="str">
        <f>IFERROR(INDEX(parent_children[children],_xlfn.AGGREGATE(15,6,ROW(parent_children[parent])/(parent_children[parent]=Main[[#Headers],[Klappe]])-2,ROW()-ROW(Main[[#Headers],[Klappe]]))),"")</f>
        <v/>
      </c>
      <c r="S453" s="6" t="str">
        <f>IFERROR(INDEX(parent_children[children],_xlfn.AGGREGATE(15,6,ROW(parent_children[parent])/(parent_children[parent]=Main[[#Headers],[Sensor]])-2,ROW()-ROW(Main[[#Headers],[Sensor]]))),"")</f>
        <v/>
      </c>
      <c r="T453" s="6" t="str">
        <f>IFERROR(INDEX(parent_children[children],_xlfn.AGGREGATE(15,6,ROW(parent_children[parent])/(parent_children[parent]=Main[[#Headers],[Schalter]])-2,ROW()-ROW(Main[[#Headers],[Schalter]]))),"")</f>
        <v/>
      </c>
      <c r="U453" s="6" t="str">
        <f>IFERROR(INDEX(parent_children[children],_xlfn.AGGREGATE(15,6,ROW(parent_children[parent])/(parent_children[parent]=Main[[#Headers],[Wasser]])-2,ROW()-ROW(Main[[#Headers],[Wasser]]))),"")</f>
        <v/>
      </c>
      <c r="V453" s="6" t="str">
        <f>IFERROR(INDEX(parent_children[children],_xlfn.AGGREGATE(15,6,ROW(parent_children[parent])/(parent_children[parent]=Main[[#Headers],[Luft]])-2,ROW()-ROW(Main[[#Headers],[Luft]]))),"")</f>
        <v/>
      </c>
      <c r="W453" s="6" t="str">
        <f>IFERROR(INDEX(parent_children[children],_xlfn.AGGREGATE(15,6,ROW(parent_children[parent])/(parent_children[parent]=Main[[#Headers],[Filter]])-2,ROW()-ROW(Main[[#Headers],[Filter]]))),"")</f>
        <v/>
      </c>
      <c r="X453" s="6" t="str">
        <f>IFERROR(INDEX(parent_children[children],_xlfn.AGGREGATE(15,6,ROW(parent_children[parent])/(parent_children[parent]=Main[[#Headers],[Ventilator]])-2,ROW()-ROW(Main[[#Headers],[Ventilator]]))),"")</f>
        <v/>
      </c>
      <c r="Y453" s="6" t="str">
        <f>IFERROR(INDEX(parent_children[children],_xlfn.AGGREGATE(15,6,ROW(parent_children[parent])/(parent_children[parent]=Main[[#Headers],[Gas]])-2,ROW()-ROW(Main[[#Headers],[Gas]]))),"")</f>
        <v/>
      </c>
      <c r="Z453" s="6" t="str">
        <f>IFERROR(INDEX(parent_children[children],_xlfn.AGGREGATE(15,6,ROW(parent_children[parent])/(parent_children[parent]=Main[[#Headers],[Messwert]])-2,ROW()-ROW(Main[[#Headers],[Messwert]]))),"")</f>
        <v/>
      </c>
      <c r="AA453" s="6" t="str">
        <f>IFERROR(INDEX(parent_children[children],_xlfn.AGGREGATE(15,6,ROW(parent_children[parent])/(parent_children[parent]=Main[[#Headers],[Stellbefehl]])-2,ROW()-ROW(Main[[#Headers],[Stellbefehl]]))),"")</f>
        <v/>
      </c>
      <c r="AB453" s="6" t="str">
        <f>IFERROR(INDEX(parent_children[children],_xlfn.AGGREGATE(15,6,ROW(parent_children[parent])/(parent_children[parent]=Main[[#Headers],[Schaltbefehl]])-2,ROW()-ROW(Main[[#Headers],[Schaltbefehl]]))),"")</f>
        <v/>
      </c>
      <c r="AC453" s="6" t="str">
        <f>IFERROR(INDEX(parent_children[children],_xlfn.AGGREGATE(15,6,ROW(parent_children[parent])/(parent_children[parent]=Main[[#Headers],[Betriebsmeldung]])-2,ROW()-ROW(Main[[#Headers],[Betriebsmeldung]]))),"")</f>
        <v/>
      </c>
      <c r="AD453" s="6" t="str">
        <f>IFERROR(INDEX(parent_children[children],_xlfn.AGGREGATE(15,6,ROW(parent_children[parent])/(parent_children[parent]=Main[[#Headers],[Störung]])-2,ROW()-ROW(Main[[#Headers],[Störung]]))),"")</f>
        <v/>
      </c>
    </row>
    <row r="454" spans="1:30" x14ac:dyDescent="0.25">
      <c r="A454" t="str">
        <f>IFERROR(INDEX(category_assignment[description_german],_xlfn.AGGREGATE(15,6,ROW(category_assignment[category])/(category_assignment[category]=Main[[#Headers],[System]])-2,ROW()-ROW(Main[[#Headers],[System]]))),"")</f>
        <v/>
      </c>
      <c r="B454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454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454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454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454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454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454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454" s="6" t="str">
        <f>IFERROR(INDEX(parent_children[children],_xlfn.AGGREGATE(15,6,ROW(parent_children[parent])/(parent_children[parent]=Main[[#Headers],[Kessel]])-2,ROW()-ROW(Main[[#Headers],[Kessel]]))),"")</f>
        <v/>
      </c>
      <c r="J454" s="6" t="str">
        <f>IFERROR(INDEX(parent_children[children],_xlfn.AGGREGATE(15,6,ROW(parent_children[parent])/(parent_children[parent]=Main[[#Headers],[Kältemaschine]])-2,ROW()-ROW(Main[[#Headers],[Kältemaschine]]))),"")</f>
        <v/>
      </c>
      <c r="K454" s="6" t="str">
        <f>IFERROR(INDEX(parent_children[children],_xlfn.AGGREGATE(15,6,ROW(parent_children[parent])/(parent_children[parent]=Main[[#Headers],[Speicher]])-2,ROW()-ROW(Main[[#Headers],[Speicher]]))),"")</f>
        <v/>
      </c>
      <c r="L454" s="6" t="str">
        <f>IFERROR(INDEX(parent_children[children],_xlfn.AGGREGATE(15,6,ROW(parent_children[parent])/(parent_children[parent]=Main[[#Headers],[Verteiler]])-2,ROW()-ROW(Main[[#Headers],[Verteiler]]))),"")</f>
        <v/>
      </c>
      <c r="M454" s="6" t="str">
        <f>IFERROR(INDEX(parent_children[children],_xlfn.AGGREGATE(15,6,ROW(parent_children[parent])/(parent_children[parent]=Main[[#Headers],[Unterverteiler]])-2,ROW()-ROW(Main[[#Headers],[Unterverteiler]]))),"")</f>
        <v/>
      </c>
      <c r="N454" s="6" t="str">
        <f>IFERROR(INDEX(parent_children[children],_xlfn.AGGREGATE(15,6,ROW(parent_children[parent])/(parent_children[parent]=Main[[#Headers],[Verteilsystem]])-2,ROW()-ROW(Main[[#Headers],[Verteilsystem]]))),"")</f>
        <v/>
      </c>
      <c r="O454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454" s="6" t="str">
        <f>IFERROR(INDEX(parent_children[children],_xlfn.AGGREGATE(15,6,ROW(parent_children[parent])/(parent_children[parent]=Main[[#Headers],[Wärmepumpe]])-2,ROW()-ROW(Main[[#Headers],[Wärmepumpe]]))),"")</f>
        <v/>
      </c>
      <c r="Q454" s="6" t="str">
        <f>IFERROR(INDEX(parent_children[children],_xlfn.AGGREGATE(15,6,ROW(parent_children[parent])/(parent_children[parent]=Main[[#Headers],[Ventil]])-2,ROW()-ROW(Main[[#Headers],[Ventil]]))),"")</f>
        <v/>
      </c>
      <c r="R454" s="6" t="str">
        <f>IFERROR(INDEX(parent_children[children],_xlfn.AGGREGATE(15,6,ROW(parent_children[parent])/(parent_children[parent]=Main[[#Headers],[Klappe]])-2,ROW()-ROW(Main[[#Headers],[Klappe]]))),"")</f>
        <v/>
      </c>
      <c r="S454" s="6" t="str">
        <f>IFERROR(INDEX(parent_children[children],_xlfn.AGGREGATE(15,6,ROW(parent_children[parent])/(parent_children[parent]=Main[[#Headers],[Sensor]])-2,ROW()-ROW(Main[[#Headers],[Sensor]]))),"")</f>
        <v/>
      </c>
      <c r="T454" s="6" t="str">
        <f>IFERROR(INDEX(parent_children[children],_xlfn.AGGREGATE(15,6,ROW(parent_children[parent])/(parent_children[parent]=Main[[#Headers],[Schalter]])-2,ROW()-ROW(Main[[#Headers],[Schalter]]))),"")</f>
        <v/>
      </c>
      <c r="U454" s="6" t="str">
        <f>IFERROR(INDEX(parent_children[children],_xlfn.AGGREGATE(15,6,ROW(parent_children[parent])/(parent_children[parent]=Main[[#Headers],[Wasser]])-2,ROW()-ROW(Main[[#Headers],[Wasser]]))),"")</f>
        <v/>
      </c>
      <c r="V454" s="6" t="str">
        <f>IFERROR(INDEX(parent_children[children],_xlfn.AGGREGATE(15,6,ROW(parent_children[parent])/(parent_children[parent]=Main[[#Headers],[Luft]])-2,ROW()-ROW(Main[[#Headers],[Luft]]))),"")</f>
        <v/>
      </c>
      <c r="W454" s="6" t="str">
        <f>IFERROR(INDEX(parent_children[children],_xlfn.AGGREGATE(15,6,ROW(parent_children[parent])/(parent_children[parent]=Main[[#Headers],[Filter]])-2,ROW()-ROW(Main[[#Headers],[Filter]]))),"")</f>
        <v/>
      </c>
      <c r="X454" s="6" t="str">
        <f>IFERROR(INDEX(parent_children[children],_xlfn.AGGREGATE(15,6,ROW(parent_children[parent])/(parent_children[parent]=Main[[#Headers],[Ventilator]])-2,ROW()-ROW(Main[[#Headers],[Ventilator]]))),"")</f>
        <v/>
      </c>
      <c r="Y454" s="6" t="str">
        <f>IFERROR(INDEX(parent_children[children],_xlfn.AGGREGATE(15,6,ROW(parent_children[parent])/(parent_children[parent]=Main[[#Headers],[Gas]])-2,ROW()-ROW(Main[[#Headers],[Gas]]))),"")</f>
        <v/>
      </c>
      <c r="Z454" s="6" t="str">
        <f>IFERROR(INDEX(parent_children[children],_xlfn.AGGREGATE(15,6,ROW(parent_children[parent])/(parent_children[parent]=Main[[#Headers],[Messwert]])-2,ROW()-ROW(Main[[#Headers],[Messwert]]))),"")</f>
        <v/>
      </c>
      <c r="AA454" s="6" t="str">
        <f>IFERROR(INDEX(parent_children[children],_xlfn.AGGREGATE(15,6,ROW(parent_children[parent])/(parent_children[parent]=Main[[#Headers],[Stellbefehl]])-2,ROW()-ROW(Main[[#Headers],[Stellbefehl]]))),"")</f>
        <v/>
      </c>
      <c r="AB454" s="6" t="str">
        <f>IFERROR(INDEX(parent_children[children],_xlfn.AGGREGATE(15,6,ROW(parent_children[parent])/(parent_children[parent]=Main[[#Headers],[Schaltbefehl]])-2,ROW()-ROW(Main[[#Headers],[Schaltbefehl]]))),"")</f>
        <v/>
      </c>
      <c r="AC454" s="6" t="str">
        <f>IFERROR(INDEX(parent_children[children],_xlfn.AGGREGATE(15,6,ROW(parent_children[parent])/(parent_children[parent]=Main[[#Headers],[Betriebsmeldung]])-2,ROW()-ROW(Main[[#Headers],[Betriebsmeldung]]))),"")</f>
        <v/>
      </c>
      <c r="AD454" s="6" t="str">
        <f>IFERROR(INDEX(parent_children[children],_xlfn.AGGREGATE(15,6,ROW(parent_children[parent])/(parent_children[parent]=Main[[#Headers],[Störung]])-2,ROW()-ROW(Main[[#Headers],[Störung]]))),"")</f>
        <v/>
      </c>
    </row>
    <row r="455" spans="1:30" x14ac:dyDescent="0.25">
      <c r="A455" t="str">
        <f>IFERROR(INDEX(category_assignment[description_german],_xlfn.AGGREGATE(15,6,ROW(category_assignment[category])/(category_assignment[category]=Main[[#Headers],[System]])-2,ROW()-ROW(Main[[#Headers],[System]]))),"")</f>
        <v/>
      </c>
      <c r="B455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455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455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455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455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455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455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455" s="6" t="str">
        <f>IFERROR(INDEX(parent_children[children],_xlfn.AGGREGATE(15,6,ROW(parent_children[parent])/(parent_children[parent]=Main[[#Headers],[Kessel]])-2,ROW()-ROW(Main[[#Headers],[Kessel]]))),"")</f>
        <v/>
      </c>
      <c r="J455" s="6" t="str">
        <f>IFERROR(INDEX(parent_children[children],_xlfn.AGGREGATE(15,6,ROW(parent_children[parent])/(parent_children[parent]=Main[[#Headers],[Kältemaschine]])-2,ROW()-ROW(Main[[#Headers],[Kältemaschine]]))),"")</f>
        <v/>
      </c>
      <c r="K455" s="6" t="str">
        <f>IFERROR(INDEX(parent_children[children],_xlfn.AGGREGATE(15,6,ROW(parent_children[parent])/(parent_children[parent]=Main[[#Headers],[Speicher]])-2,ROW()-ROW(Main[[#Headers],[Speicher]]))),"")</f>
        <v/>
      </c>
      <c r="L455" s="6" t="str">
        <f>IFERROR(INDEX(parent_children[children],_xlfn.AGGREGATE(15,6,ROW(parent_children[parent])/(parent_children[parent]=Main[[#Headers],[Verteiler]])-2,ROW()-ROW(Main[[#Headers],[Verteiler]]))),"")</f>
        <v/>
      </c>
      <c r="M455" s="6" t="str">
        <f>IFERROR(INDEX(parent_children[children],_xlfn.AGGREGATE(15,6,ROW(parent_children[parent])/(parent_children[parent]=Main[[#Headers],[Unterverteiler]])-2,ROW()-ROW(Main[[#Headers],[Unterverteiler]]))),"")</f>
        <v/>
      </c>
      <c r="N455" s="6" t="str">
        <f>IFERROR(INDEX(parent_children[children],_xlfn.AGGREGATE(15,6,ROW(parent_children[parent])/(parent_children[parent]=Main[[#Headers],[Verteilsystem]])-2,ROW()-ROW(Main[[#Headers],[Verteilsystem]]))),"")</f>
        <v/>
      </c>
      <c r="O455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455" s="6" t="str">
        <f>IFERROR(INDEX(parent_children[children],_xlfn.AGGREGATE(15,6,ROW(parent_children[parent])/(parent_children[parent]=Main[[#Headers],[Wärmepumpe]])-2,ROW()-ROW(Main[[#Headers],[Wärmepumpe]]))),"")</f>
        <v/>
      </c>
      <c r="Q455" s="6" t="str">
        <f>IFERROR(INDEX(parent_children[children],_xlfn.AGGREGATE(15,6,ROW(parent_children[parent])/(parent_children[parent]=Main[[#Headers],[Ventil]])-2,ROW()-ROW(Main[[#Headers],[Ventil]]))),"")</f>
        <v/>
      </c>
      <c r="R455" s="6" t="str">
        <f>IFERROR(INDEX(parent_children[children],_xlfn.AGGREGATE(15,6,ROW(parent_children[parent])/(parent_children[parent]=Main[[#Headers],[Klappe]])-2,ROW()-ROW(Main[[#Headers],[Klappe]]))),"")</f>
        <v/>
      </c>
      <c r="S455" s="6" t="str">
        <f>IFERROR(INDEX(parent_children[children],_xlfn.AGGREGATE(15,6,ROW(parent_children[parent])/(parent_children[parent]=Main[[#Headers],[Sensor]])-2,ROW()-ROW(Main[[#Headers],[Sensor]]))),"")</f>
        <v/>
      </c>
      <c r="T455" s="6" t="str">
        <f>IFERROR(INDEX(parent_children[children],_xlfn.AGGREGATE(15,6,ROW(parent_children[parent])/(parent_children[parent]=Main[[#Headers],[Schalter]])-2,ROW()-ROW(Main[[#Headers],[Schalter]]))),"")</f>
        <v/>
      </c>
      <c r="U455" s="6" t="str">
        <f>IFERROR(INDEX(parent_children[children],_xlfn.AGGREGATE(15,6,ROW(parent_children[parent])/(parent_children[parent]=Main[[#Headers],[Wasser]])-2,ROW()-ROW(Main[[#Headers],[Wasser]]))),"")</f>
        <v/>
      </c>
      <c r="V455" s="6" t="str">
        <f>IFERROR(INDEX(parent_children[children],_xlfn.AGGREGATE(15,6,ROW(parent_children[parent])/(parent_children[parent]=Main[[#Headers],[Luft]])-2,ROW()-ROW(Main[[#Headers],[Luft]]))),"")</f>
        <v/>
      </c>
      <c r="W455" s="6" t="str">
        <f>IFERROR(INDEX(parent_children[children],_xlfn.AGGREGATE(15,6,ROW(parent_children[parent])/(parent_children[parent]=Main[[#Headers],[Filter]])-2,ROW()-ROW(Main[[#Headers],[Filter]]))),"")</f>
        <v/>
      </c>
      <c r="X455" s="6" t="str">
        <f>IFERROR(INDEX(parent_children[children],_xlfn.AGGREGATE(15,6,ROW(parent_children[parent])/(parent_children[parent]=Main[[#Headers],[Ventilator]])-2,ROW()-ROW(Main[[#Headers],[Ventilator]]))),"")</f>
        <v/>
      </c>
      <c r="Y455" s="6" t="str">
        <f>IFERROR(INDEX(parent_children[children],_xlfn.AGGREGATE(15,6,ROW(parent_children[parent])/(parent_children[parent]=Main[[#Headers],[Gas]])-2,ROW()-ROW(Main[[#Headers],[Gas]]))),"")</f>
        <v/>
      </c>
      <c r="Z455" s="6" t="str">
        <f>IFERROR(INDEX(parent_children[children],_xlfn.AGGREGATE(15,6,ROW(parent_children[parent])/(parent_children[parent]=Main[[#Headers],[Messwert]])-2,ROW()-ROW(Main[[#Headers],[Messwert]]))),"")</f>
        <v/>
      </c>
      <c r="AA455" s="6" t="str">
        <f>IFERROR(INDEX(parent_children[children],_xlfn.AGGREGATE(15,6,ROW(parent_children[parent])/(parent_children[parent]=Main[[#Headers],[Stellbefehl]])-2,ROW()-ROW(Main[[#Headers],[Stellbefehl]]))),"")</f>
        <v/>
      </c>
      <c r="AB455" s="6" t="str">
        <f>IFERROR(INDEX(parent_children[children],_xlfn.AGGREGATE(15,6,ROW(parent_children[parent])/(parent_children[parent]=Main[[#Headers],[Schaltbefehl]])-2,ROW()-ROW(Main[[#Headers],[Schaltbefehl]]))),"")</f>
        <v/>
      </c>
      <c r="AC455" s="6" t="str">
        <f>IFERROR(INDEX(parent_children[children],_xlfn.AGGREGATE(15,6,ROW(parent_children[parent])/(parent_children[parent]=Main[[#Headers],[Betriebsmeldung]])-2,ROW()-ROW(Main[[#Headers],[Betriebsmeldung]]))),"")</f>
        <v/>
      </c>
      <c r="AD455" s="6" t="str">
        <f>IFERROR(INDEX(parent_children[children],_xlfn.AGGREGATE(15,6,ROW(parent_children[parent])/(parent_children[parent]=Main[[#Headers],[Störung]])-2,ROW()-ROW(Main[[#Headers],[Störung]]))),"")</f>
        <v/>
      </c>
    </row>
    <row r="456" spans="1:30" x14ac:dyDescent="0.25">
      <c r="A456" t="str">
        <f>IFERROR(INDEX(category_assignment[description_german],_xlfn.AGGREGATE(15,6,ROW(category_assignment[category])/(category_assignment[category]=Main[[#Headers],[System]])-2,ROW()-ROW(Main[[#Headers],[System]]))),"")</f>
        <v/>
      </c>
      <c r="B456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456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456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456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456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456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456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456" s="6" t="str">
        <f>IFERROR(INDEX(parent_children[children],_xlfn.AGGREGATE(15,6,ROW(parent_children[parent])/(parent_children[parent]=Main[[#Headers],[Kessel]])-2,ROW()-ROW(Main[[#Headers],[Kessel]]))),"")</f>
        <v/>
      </c>
      <c r="J456" s="6" t="str">
        <f>IFERROR(INDEX(parent_children[children],_xlfn.AGGREGATE(15,6,ROW(parent_children[parent])/(parent_children[parent]=Main[[#Headers],[Kältemaschine]])-2,ROW()-ROW(Main[[#Headers],[Kältemaschine]]))),"")</f>
        <v/>
      </c>
      <c r="K456" s="6" t="str">
        <f>IFERROR(INDEX(parent_children[children],_xlfn.AGGREGATE(15,6,ROW(parent_children[parent])/(parent_children[parent]=Main[[#Headers],[Speicher]])-2,ROW()-ROW(Main[[#Headers],[Speicher]]))),"")</f>
        <v/>
      </c>
      <c r="L456" s="6" t="str">
        <f>IFERROR(INDEX(parent_children[children],_xlfn.AGGREGATE(15,6,ROW(parent_children[parent])/(parent_children[parent]=Main[[#Headers],[Verteiler]])-2,ROW()-ROW(Main[[#Headers],[Verteiler]]))),"")</f>
        <v/>
      </c>
      <c r="M456" s="6" t="str">
        <f>IFERROR(INDEX(parent_children[children],_xlfn.AGGREGATE(15,6,ROW(parent_children[parent])/(parent_children[parent]=Main[[#Headers],[Unterverteiler]])-2,ROW()-ROW(Main[[#Headers],[Unterverteiler]]))),"")</f>
        <v/>
      </c>
      <c r="N456" s="6" t="str">
        <f>IFERROR(INDEX(parent_children[children],_xlfn.AGGREGATE(15,6,ROW(parent_children[parent])/(parent_children[parent]=Main[[#Headers],[Verteilsystem]])-2,ROW()-ROW(Main[[#Headers],[Verteilsystem]]))),"")</f>
        <v/>
      </c>
      <c r="O456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456" s="6" t="str">
        <f>IFERROR(INDEX(parent_children[children],_xlfn.AGGREGATE(15,6,ROW(parent_children[parent])/(parent_children[parent]=Main[[#Headers],[Wärmepumpe]])-2,ROW()-ROW(Main[[#Headers],[Wärmepumpe]]))),"")</f>
        <v/>
      </c>
      <c r="Q456" s="6" t="str">
        <f>IFERROR(INDEX(parent_children[children],_xlfn.AGGREGATE(15,6,ROW(parent_children[parent])/(parent_children[parent]=Main[[#Headers],[Ventil]])-2,ROW()-ROW(Main[[#Headers],[Ventil]]))),"")</f>
        <v/>
      </c>
      <c r="R456" s="6" t="str">
        <f>IFERROR(INDEX(parent_children[children],_xlfn.AGGREGATE(15,6,ROW(parent_children[parent])/(parent_children[parent]=Main[[#Headers],[Klappe]])-2,ROW()-ROW(Main[[#Headers],[Klappe]]))),"")</f>
        <v/>
      </c>
      <c r="S456" s="6" t="str">
        <f>IFERROR(INDEX(parent_children[children],_xlfn.AGGREGATE(15,6,ROW(parent_children[parent])/(parent_children[parent]=Main[[#Headers],[Sensor]])-2,ROW()-ROW(Main[[#Headers],[Sensor]]))),"")</f>
        <v/>
      </c>
      <c r="T456" s="6" t="str">
        <f>IFERROR(INDEX(parent_children[children],_xlfn.AGGREGATE(15,6,ROW(parent_children[parent])/(parent_children[parent]=Main[[#Headers],[Schalter]])-2,ROW()-ROW(Main[[#Headers],[Schalter]]))),"")</f>
        <v/>
      </c>
      <c r="U456" s="6" t="str">
        <f>IFERROR(INDEX(parent_children[children],_xlfn.AGGREGATE(15,6,ROW(parent_children[parent])/(parent_children[parent]=Main[[#Headers],[Wasser]])-2,ROW()-ROW(Main[[#Headers],[Wasser]]))),"")</f>
        <v/>
      </c>
      <c r="V456" s="6" t="str">
        <f>IFERROR(INDEX(parent_children[children],_xlfn.AGGREGATE(15,6,ROW(parent_children[parent])/(parent_children[parent]=Main[[#Headers],[Luft]])-2,ROW()-ROW(Main[[#Headers],[Luft]]))),"")</f>
        <v/>
      </c>
      <c r="W456" s="6" t="str">
        <f>IFERROR(INDEX(parent_children[children],_xlfn.AGGREGATE(15,6,ROW(parent_children[parent])/(parent_children[parent]=Main[[#Headers],[Filter]])-2,ROW()-ROW(Main[[#Headers],[Filter]]))),"")</f>
        <v/>
      </c>
      <c r="X456" s="6" t="str">
        <f>IFERROR(INDEX(parent_children[children],_xlfn.AGGREGATE(15,6,ROW(parent_children[parent])/(parent_children[parent]=Main[[#Headers],[Ventilator]])-2,ROW()-ROW(Main[[#Headers],[Ventilator]]))),"")</f>
        <v/>
      </c>
      <c r="Y456" s="6" t="str">
        <f>IFERROR(INDEX(parent_children[children],_xlfn.AGGREGATE(15,6,ROW(parent_children[parent])/(parent_children[parent]=Main[[#Headers],[Gas]])-2,ROW()-ROW(Main[[#Headers],[Gas]]))),"")</f>
        <v/>
      </c>
      <c r="Z456" s="6" t="str">
        <f>IFERROR(INDEX(parent_children[children],_xlfn.AGGREGATE(15,6,ROW(parent_children[parent])/(parent_children[parent]=Main[[#Headers],[Messwert]])-2,ROW()-ROW(Main[[#Headers],[Messwert]]))),"")</f>
        <v/>
      </c>
      <c r="AA456" s="6" t="str">
        <f>IFERROR(INDEX(parent_children[children],_xlfn.AGGREGATE(15,6,ROW(parent_children[parent])/(parent_children[parent]=Main[[#Headers],[Stellbefehl]])-2,ROW()-ROW(Main[[#Headers],[Stellbefehl]]))),"")</f>
        <v/>
      </c>
      <c r="AB456" s="6" t="str">
        <f>IFERROR(INDEX(parent_children[children],_xlfn.AGGREGATE(15,6,ROW(parent_children[parent])/(parent_children[parent]=Main[[#Headers],[Schaltbefehl]])-2,ROW()-ROW(Main[[#Headers],[Schaltbefehl]]))),"")</f>
        <v/>
      </c>
      <c r="AC456" s="6" t="str">
        <f>IFERROR(INDEX(parent_children[children],_xlfn.AGGREGATE(15,6,ROW(parent_children[parent])/(parent_children[parent]=Main[[#Headers],[Betriebsmeldung]])-2,ROW()-ROW(Main[[#Headers],[Betriebsmeldung]]))),"")</f>
        <v/>
      </c>
      <c r="AD456" s="6" t="str">
        <f>IFERROR(INDEX(parent_children[children],_xlfn.AGGREGATE(15,6,ROW(parent_children[parent])/(parent_children[parent]=Main[[#Headers],[Störung]])-2,ROW()-ROW(Main[[#Headers],[Störung]]))),"")</f>
        <v/>
      </c>
    </row>
    <row r="457" spans="1:30" x14ac:dyDescent="0.25">
      <c r="A457" t="str">
        <f>IFERROR(INDEX(category_assignment[description_german],_xlfn.AGGREGATE(15,6,ROW(category_assignment[category])/(category_assignment[category]=Main[[#Headers],[System]])-2,ROW()-ROW(Main[[#Headers],[System]]))),"")</f>
        <v/>
      </c>
      <c r="B457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457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457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457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457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457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457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457" s="6" t="str">
        <f>IFERROR(INDEX(parent_children[children],_xlfn.AGGREGATE(15,6,ROW(parent_children[parent])/(parent_children[parent]=Main[[#Headers],[Kessel]])-2,ROW()-ROW(Main[[#Headers],[Kessel]]))),"")</f>
        <v/>
      </c>
      <c r="J457" s="6" t="str">
        <f>IFERROR(INDEX(parent_children[children],_xlfn.AGGREGATE(15,6,ROW(parent_children[parent])/(parent_children[parent]=Main[[#Headers],[Kältemaschine]])-2,ROW()-ROW(Main[[#Headers],[Kältemaschine]]))),"")</f>
        <v/>
      </c>
      <c r="K457" s="6" t="str">
        <f>IFERROR(INDEX(parent_children[children],_xlfn.AGGREGATE(15,6,ROW(parent_children[parent])/(parent_children[parent]=Main[[#Headers],[Speicher]])-2,ROW()-ROW(Main[[#Headers],[Speicher]]))),"")</f>
        <v/>
      </c>
      <c r="L457" s="6" t="str">
        <f>IFERROR(INDEX(parent_children[children],_xlfn.AGGREGATE(15,6,ROW(parent_children[parent])/(parent_children[parent]=Main[[#Headers],[Verteiler]])-2,ROW()-ROW(Main[[#Headers],[Verteiler]]))),"")</f>
        <v/>
      </c>
      <c r="M457" s="6" t="str">
        <f>IFERROR(INDEX(parent_children[children],_xlfn.AGGREGATE(15,6,ROW(parent_children[parent])/(parent_children[parent]=Main[[#Headers],[Unterverteiler]])-2,ROW()-ROW(Main[[#Headers],[Unterverteiler]]))),"")</f>
        <v/>
      </c>
      <c r="N457" s="6" t="str">
        <f>IFERROR(INDEX(parent_children[children],_xlfn.AGGREGATE(15,6,ROW(parent_children[parent])/(parent_children[parent]=Main[[#Headers],[Verteilsystem]])-2,ROW()-ROW(Main[[#Headers],[Verteilsystem]]))),"")</f>
        <v/>
      </c>
      <c r="O457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457" s="6" t="str">
        <f>IFERROR(INDEX(parent_children[children],_xlfn.AGGREGATE(15,6,ROW(parent_children[parent])/(parent_children[parent]=Main[[#Headers],[Wärmepumpe]])-2,ROW()-ROW(Main[[#Headers],[Wärmepumpe]]))),"")</f>
        <v/>
      </c>
      <c r="Q457" s="6" t="str">
        <f>IFERROR(INDEX(parent_children[children],_xlfn.AGGREGATE(15,6,ROW(parent_children[parent])/(parent_children[parent]=Main[[#Headers],[Ventil]])-2,ROW()-ROW(Main[[#Headers],[Ventil]]))),"")</f>
        <v/>
      </c>
      <c r="R457" s="6" t="str">
        <f>IFERROR(INDEX(parent_children[children],_xlfn.AGGREGATE(15,6,ROW(parent_children[parent])/(parent_children[parent]=Main[[#Headers],[Klappe]])-2,ROW()-ROW(Main[[#Headers],[Klappe]]))),"")</f>
        <v/>
      </c>
      <c r="S457" s="6" t="str">
        <f>IFERROR(INDEX(parent_children[children],_xlfn.AGGREGATE(15,6,ROW(parent_children[parent])/(parent_children[parent]=Main[[#Headers],[Sensor]])-2,ROW()-ROW(Main[[#Headers],[Sensor]]))),"")</f>
        <v/>
      </c>
      <c r="T457" s="6" t="str">
        <f>IFERROR(INDEX(parent_children[children],_xlfn.AGGREGATE(15,6,ROW(parent_children[parent])/(parent_children[parent]=Main[[#Headers],[Schalter]])-2,ROW()-ROW(Main[[#Headers],[Schalter]]))),"")</f>
        <v/>
      </c>
      <c r="U457" s="6" t="str">
        <f>IFERROR(INDEX(parent_children[children],_xlfn.AGGREGATE(15,6,ROW(parent_children[parent])/(parent_children[parent]=Main[[#Headers],[Wasser]])-2,ROW()-ROW(Main[[#Headers],[Wasser]]))),"")</f>
        <v/>
      </c>
      <c r="V457" s="6" t="str">
        <f>IFERROR(INDEX(parent_children[children],_xlfn.AGGREGATE(15,6,ROW(parent_children[parent])/(parent_children[parent]=Main[[#Headers],[Luft]])-2,ROW()-ROW(Main[[#Headers],[Luft]]))),"")</f>
        <v/>
      </c>
      <c r="W457" s="6" t="str">
        <f>IFERROR(INDEX(parent_children[children],_xlfn.AGGREGATE(15,6,ROW(parent_children[parent])/(parent_children[parent]=Main[[#Headers],[Filter]])-2,ROW()-ROW(Main[[#Headers],[Filter]]))),"")</f>
        <v/>
      </c>
      <c r="X457" s="6" t="str">
        <f>IFERROR(INDEX(parent_children[children],_xlfn.AGGREGATE(15,6,ROW(parent_children[parent])/(parent_children[parent]=Main[[#Headers],[Ventilator]])-2,ROW()-ROW(Main[[#Headers],[Ventilator]]))),"")</f>
        <v/>
      </c>
      <c r="Y457" s="6" t="str">
        <f>IFERROR(INDEX(parent_children[children],_xlfn.AGGREGATE(15,6,ROW(parent_children[parent])/(parent_children[parent]=Main[[#Headers],[Gas]])-2,ROW()-ROW(Main[[#Headers],[Gas]]))),"")</f>
        <v/>
      </c>
      <c r="Z457" s="6" t="str">
        <f>IFERROR(INDEX(parent_children[children],_xlfn.AGGREGATE(15,6,ROW(parent_children[parent])/(parent_children[parent]=Main[[#Headers],[Messwert]])-2,ROW()-ROW(Main[[#Headers],[Messwert]]))),"")</f>
        <v/>
      </c>
      <c r="AA457" s="6" t="str">
        <f>IFERROR(INDEX(parent_children[children],_xlfn.AGGREGATE(15,6,ROW(parent_children[parent])/(parent_children[parent]=Main[[#Headers],[Stellbefehl]])-2,ROW()-ROW(Main[[#Headers],[Stellbefehl]]))),"")</f>
        <v/>
      </c>
      <c r="AB457" s="6" t="str">
        <f>IFERROR(INDEX(parent_children[children],_xlfn.AGGREGATE(15,6,ROW(parent_children[parent])/(parent_children[parent]=Main[[#Headers],[Schaltbefehl]])-2,ROW()-ROW(Main[[#Headers],[Schaltbefehl]]))),"")</f>
        <v/>
      </c>
      <c r="AC457" s="6" t="str">
        <f>IFERROR(INDEX(parent_children[children],_xlfn.AGGREGATE(15,6,ROW(parent_children[parent])/(parent_children[parent]=Main[[#Headers],[Betriebsmeldung]])-2,ROW()-ROW(Main[[#Headers],[Betriebsmeldung]]))),"")</f>
        <v/>
      </c>
      <c r="AD457" s="6" t="str">
        <f>IFERROR(INDEX(parent_children[children],_xlfn.AGGREGATE(15,6,ROW(parent_children[parent])/(parent_children[parent]=Main[[#Headers],[Störung]])-2,ROW()-ROW(Main[[#Headers],[Störung]]))),"")</f>
        <v/>
      </c>
    </row>
    <row r="458" spans="1:30" x14ac:dyDescent="0.25">
      <c r="A458" t="str">
        <f>IFERROR(INDEX(category_assignment[description_german],_xlfn.AGGREGATE(15,6,ROW(category_assignment[category])/(category_assignment[category]=Main[[#Headers],[System]])-2,ROW()-ROW(Main[[#Headers],[System]]))),"")</f>
        <v/>
      </c>
      <c r="B458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458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458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458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458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458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458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458" s="6" t="str">
        <f>IFERROR(INDEX(parent_children[children],_xlfn.AGGREGATE(15,6,ROW(parent_children[parent])/(parent_children[parent]=Main[[#Headers],[Kessel]])-2,ROW()-ROW(Main[[#Headers],[Kessel]]))),"")</f>
        <v/>
      </c>
      <c r="J458" s="6" t="str">
        <f>IFERROR(INDEX(parent_children[children],_xlfn.AGGREGATE(15,6,ROW(parent_children[parent])/(parent_children[parent]=Main[[#Headers],[Kältemaschine]])-2,ROW()-ROW(Main[[#Headers],[Kältemaschine]]))),"")</f>
        <v/>
      </c>
      <c r="K458" s="6" t="str">
        <f>IFERROR(INDEX(parent_children[children],_xlfn.AGGREGATE(15,6,ROW(parent_children[parent])/(parent_children[parent]=Main[[#Headers],[Speicher]])-2,ROW()-ROW(Main[[#Headers],[Speicher]]))),"")</f>
        <v/>
      </c>
      <c r="L458" s="6" t="str">
        <f>IFERROR(INDEX(parent_children[children],_xlfn.AGGREGATE(15,6,ROW(parent_children[parent])/(parent_children[parent]=Main[[#Headers],[Verteiler]])-2,ROW()-ROW(Main[[#Headers],[Verteiler]]))),"")</f>
        <v/>
      </c>
      <c r="M458" s="6" t="str">
        <f>IFERROR(INDEX(parent_children[children],_xlfn.AGGREGATE(15,6,ROW(parent_children[parent])/(parent_children[parent]=Main[[#Headers],[Unterverteiler]])-2,ROW()-ROW(Main[[#Headers],[Unterverteiler]]))),"")</f>
        <v/>
      </c>
      <c r="N458" s="6" t="str">
        <f>IFERROR(INDEX(parent_children[children],_xlfn.AGGREGATE(15,6,ROW(parent_children[parent])/(parent_children[parent]=Main[[#Headers],[Verteilsystem]])-2,ROW()-ROW(Main[[#Headers],[Verteilsystem]]))),"")</f>
        <v/>
      </c>
      <c r="O458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458" s="6" t="str">
        <f>IFERROR(INDEX(parent_children[children],_xlfn.AGGREGATE(15,6,ROW(parent_children[parent])/(parent_children[parent]=Main[[#Headers],[Wärmepumpe]])-2,ROW()-ROW(Main[[#Headers],[Wärmepumpe]]))),"")</f>
        <v/>
      </c>
      <c r="Q458" s="6" t="str">
        <f>IFERROR(INDEX(parent_children[children],_xlfn.AGGREGATE(15,6,ROW(parent_children[parent])/(parent_children[parent]=Main[[#Headers],[Ventil]])-2,ROW()-ROW(Main[[#Headers],[Ventil]]))),"")</f>
        <v/>
      </c>
      <c r="R458" s="6" t="str">
        <f>IFERROR(INDEX(parent_children[children],_xlfn.AGGREGATE(15,6,ROW(parent_children[parent])/(parent_children[parent]=Main[[#Headers],[Klappe]])-2,ROW()-ROW(Main[[#Headers],[Klappe]]))),"")</f>
        <v/>
      </c>
      <c r="S458" s="6" t="str">
        <f>IFERROR(INDEX(parent_children[children],_xlfn.AGGREGATE(15,6,ROW(parent_children[parent])/(parent_children[parent]=Main[[#Headers],[Sensor]])-2,ROW()-ROW(Main[[#Headers],[Sensor]]))),"")</f>
        <v/>
      </c>
      <c r="T458" s="6" t="str">
        <f>IFERROR(INDEX(parent_children[children],_xlfn.AGGREGATE(15,6,ROW(parent_children[parent])/(parent_children[parent]=Main[[#Headers],[Schalter]])-2,ROW()-ROW(Main[[#Headers],[Schalter]]))),"")</f>
        <v/>
      </c>
      <c r="U458" s="6" t="str">
        <f>IFERROR(INDEX(parent_children[children],_xlfn.AGGREGATE(15,6,ROW(parent_children[parent])/(parent_children[parent]=Main[[#Headers],[Wasser]])-2,ROW()-ROW(Main[[#Headers],[Wasser]]))),"")</f>
        <v/>
      </c>
      <c r="V458" s="6" t="str">
        <f>IFERROR(INDEX(parent_children[children],_xlfn.AGGREGATE(15,6,ROW(parent_children[parent])/(parent_children[parent]=Main[[#Headers],[Luft]])-2,ROW()-ROW(Main[[#Headers],[Luft]]))),"")</f>
        <v/>
      </c>
      <c r="W458" s="6" t="str">
        <f>IFERROR(INDEX(parent_children[children],_xlfn.AGGREGATE(15,6,ROW(parent_children[parent])/(parent_children[parent]=Main[[#Headers],[Filter]])-2,ROW()-ROW(Main[[#Headers],[Filter]]))),"")</f>
        <v/>
      </c>
      <c r="X458" s="6" t="str">
        <f>IFERROR(INDEX(parent_children[children],_xlfn.AGGREGATE(15,6,ROW(parent_children[parent])/(parent_children[parent]=Main[[#Headers],[Ventilator]])-2,ROW()-ROW(Main[[#Headers],[Ventilator]]))),"")</f>
        <v/>
      </c>
      <c r="Y458" s="6" t="str">
        <f>IFERROR(INDEX(parent_children[children],_xlfn.AGGREGATE(15,6,ROW(parent_children[parent])/(parent_children[parent]=Main[[#Headers],[Gas]])-2,ROW()-ROW(Main[[#Headers],[Gas]]))),"")</f>
        <v/>
      </c>
      <c r="Z458" s="6" t="str">
        <f>IFERROR(INDEX(parent_children[children],_xlfn.AGGREGATE(15,6,ROW(parent_children[parent])/(parent_children[parent]=Main[[#Headers],[Messwert]])-2,ROW()-ROW(Main[[#Headers],[Messwert]]))),"")</f>
        <v/>
      </c>
      <c r="AA458" s="6" t="str">
        <f>IFERROR(INDEX(parent_children[children],_xlfn.AGGREGATE(15,6,ROW(parent_children[parent])/(parent_children[parent]=Main[[#Headers],[Stellbefehl]])-2,ROW()-ROW(Main[[#Headers],[Stellbefehl]]))),"")</f>
        <v/>
      </c>
      <c r="AB458" s="6" t="str">
        <f>IFERROR(INDEX(parent_children[children],_xlfn.AGGREGATE(15,6,ROW(parent_children[parent])/(parent_children[parent]=Main[[#Headers],[Schaltbefehl]])-2,ROW()-ROW(Main[[#Headers],[Schaltbefehl]]))),"")</f>
        <v/>
      </c>
      <c r="AC458" s="6" t="str">
        <f>IFERROR(INDEX(parent_children[children],_xlfn.AGGREGATE(15,6,ROW(parent_children[parent])/(parent_children[parent]=Main[[#Headers],[Betriebsmeldung]])-2,ROW()-ROW(Main[[#Headers],[Betriebsmeldung]]))),"")</f>
        <v/>
      </c>
      <c r="AD458" s="6" t="str">
        <f>IFERROR(INDEX(parent_children[children],_xlfn.AGGREGATE(15,6,ROW(parent_children[parent])/(parent_children[parent]=Main[[#Headers],[Störung]])-2,ROW()-ROW(Main[[#Headers],[Störung]]))),"")</f>
        <v/>
      </c>
    </row>
    <row r="459" spans="1:30" x14ac:dyDescent="0.25">
      <c r="A459" t="str">
        <f>IFERROR(INDEX(category_assignment[description_german],_xlfn.AGGREGATE(15,6,ROW(category_assignment[category])/(category_assignment[category]=Main[[#Headers],[System]])-2,ROW()-ROW(Main[[#Headers],[System]]))),"")</f>
        <v/>
      </c>
      <c r="B459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459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459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459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459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459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459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459" s="6" t="str">
        <f>IFERROR(INDEX(parent_children[children],_xlfn.AGGREGATE(15,6,ROW(parent_children[parent])/(parent_children[parent]=Main[[#Headers],[Kessel]])-2,ROW()-ROW(Main[[#Headers],[Kessel]]))),"")</f>
        <v/>
      </c>
      <c r="J459" s="6" t="str">
        <f>IFERROR(INDEX(parent_children[children],_xlfn.AGGREGATE(15,6,ROW(parent_children[parent])/(parent_children[parent]=Main[[#Headers],[Kältemaschine]])-2,ROW()-ROW(Main[[#Headers],[Kältemaschine]]))),"")</f>
        <v/>
      </c>
      <c r="K459" s="6" t="str">
        <f>IFERROR(INDEX(parent_children[children],_xlfn.AGGREGATE(15,6,ROW(parent_children[parent])/(parent_children[parent]=Main[[#Headers],[Speicher]])-2,ROW()-ROW(Main[[#Headers],[Speicher]]))),"")</f>
        <v/>
      </c>
      <c r="L459" s="6" t="str">
        <f>IFERROR(INDEX(parent_children[children],_xlfn.AGGREGATE(15,6,ROW(parent_children[parent])/(parent_children[parent]=Main[[#Headers],[Verteiler]])-2,ROW()-ROW(Main[[#Headers],[Verteiler]]))),"")</f>
        <v/>
      </c>
      <c r="M459" s="6" t="str">
        <f>IFERROR(INDEX(parent_children[children],_xlfn.AGGREGATE(15,6,ROW(parent_children[parent])/(parent_children[parent]=Main[[#Headers],[Unterverteiler]])-2,ROW()-ROW(Main[[#Headers],[Unterverteiler]]))),"")</f>
        <v/>
      </c>
      <c r="N459" s="6" t="str">
        <f>IFERROR(INDEX(parent_children[children],_xlfn.AGGREGATE(15,6,ROW(parent_children[parent])/(parent_children[parent]=Main[[#Headers],[Verteilsystem]])-2,ROW()-ROW(Main[[#Headers],[Verteilsystem]]))),"")</f>
        <v/>
      </c>
      <c r="O459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459" s="6" t="str">
        <f>IFERROR(INDEX(parent_children[children],_xlfn.AGGREGATE(15,6,ROW(parent_children[parent])/(parent_children[parent]=Main[[#Headers],[Wärmepumpe]])-2,ROW()-ROW(Main[[#Headers],[Wärmepumpe]]))),"")</f>
        <v/>
      </c>
      <c r="Q459" s="6" t="str">
        <f>IFERROR(INDEX(parent_children[children],_xlfn.AGGREGATE(15,6,ROW(parent_children[parent])/(parent_children[parent]=Main[[#Headers],[Ventil]])-2,ROW()-ROW(Main[[#Headers],[Ventil]]))),"")</f>
        <v/>
      </c>
      <c r="R459" s="6" t="str">
        <f>IFERROR(INDEX(parent_children[children],_xlfn.AGGREGATE(15,6,ROW(parent_children[parent])/(parent_children[parent]=Main[[#Headers],[Klappe]])-2,ROW()-ROW(Main[[#Headers],[Klappe]]))),"")</f>
        <v/>
      </c>
      <c r="S459" s="6" t="str">
        <f>IFERROR(INDEX(parent_children[children],_xlfn.AGGREGATE(15,6,ROW(parent_children[parent])/(parent_children[parent]=Main[[#Headers],[Sensor]])-2,ROW()-ROW(Main[[#Headers],[Sensor]]))),"")</f>
        <v/>
      </c>
      <c r="T459" s="6" t="str">
        <f>IFERROR(INDEX(parent_children[children],_xlfn.AGGREGATE(15,6,ROW(parent_children[parent])/(parent_children[parent]=Main[[#Headers],[Schalter]])-2,ROW()-ROW(Main[[#Headers],[Schalter]]))),"")</f>
        <v/>
      </c>
      <c r="U459" s="6" t="str">
        <f>IFERROR(INDEX(parent_children[children],_xlfn.AGGREGATE(15,6,ROW(parent_children[parent])/(parent_children[parent]=Main[[#Headers],[Wasser]])-2,ROW()-ROW(Main[[#Headers],[Wasser]]))),"")</f>
        <v/>
      </c>
      <c r="V459" s="6" t="str">
        <f>IFERROR(INDEX(parent_children[children],_xlfn.AGGREGATE(15,6,ROW(parent_children[parent])/(parent_children[parent]=Main[[#Headers],[Luft]])-2,ROW()-ROW(Main[[#Headers],[Luft]]))),"")</f>
        <v/>
      </c>
      <c r="W459" s="6" t="str">
        <f>IFERROR(INDEX(parent_children[children],_xlfn.AGGREGATE(15,6,ROW(parent_children[parent])/(parent_children[parent]=Main[[#Headers],[Filter]])-2,ROW()-ROW(Main[[#Headers],[Filter]]))),"")</f>
        <v/>
      </c>
      <c r="X459" s="6" t="str">
        <f>IFERROR(INDEX(parent_children[children],_xlfn.AGGREGATE(15,6,ROW(parent_children[parent])/(parent_children[parent]=Main[[#Headers],[Ventilator]])-2,ROW()-ROW(Main[[#Headers],[Ventilator]]))),"")</f>
        <v/>
      </c>
      <c r="Y459" s="6" t="str">
        <f>IFERROR(INDEX(parent_children[children],_xlfn.AGGREGATE(15,6,ROW(parent_children[parent])/(parent_children[parent]=Main[[#Headers],[Gas]])-2,ROW()-ROW(Main[[#Headers],[Gas]]))),"")</f>
        <v/>
      </c>
      <c r="Z459" s="6" t="str">
        <f>IFERROR(INDEX(parent_children[children],_xlfn.AGGREGATE(15,6,ROW(parent_children[parent])/(parent_children[parent]=Main[[#Headers],[Messwert]])-2,ROW()-ROW(Main[[#Headers],[Messwert]]))),"")</f>
        <v/>
      </c>
      <c r="AA459" s="6" t="str">
        <f>IFERROR(INDEX(parent_children[children],_xlfn.AGGREGATE(15,6,ROW(parent_children[parent])/(parent_children[parent]=Main[[#Headers],[Stellbefehl]])-2,ROW()-ROW(Main[[#Headers],[Stellbefehl]]))),"")</f>
        <v/>
      </c>
      <c r="AB459" s="6" t="str">
        <f>IFERROR(INDEX(parent_children[children],_xlfn.AGGREGATE(15,6,ROW(parent_children[parent])/(parent_children[parent]=Main[[#Headers],[Schaltbefehl]])-2,ROW()-ROW(Main[[#Headers],[Schaltbefehl]]))),"")</f>
        <v/>
      </c>
      <c r="AC459" s="6" t="str">
        <f>IFERROR(INDEX(parent_children[children],_xlfn.AGGREGATE(15,6,ROW(parent_children[parent])/(parent_children[parent]=Main[[#Headers],[Betriebsmeldung]])-2,ROW()-ROW(Main[[#Headers],[Betriebsmeldung]]))),"")</f>
        <v/>
      </c>
      <c r="AD459" s="6" t="str">
        <f>IFERROR(INDEX(parent_children[children],_xlfn.AGGREGATE(15,6,ROW(parent_children[parent])/(parent_children[parent]=Main[[#Headers],[Störung]])-2,ROW()-ROW(Main[[#Headers],[Störung]]))),"")</f>
        <v/>
      </c>
    </row>
    <row r="460" spans="1:30" x14ac:dyDescent="0.25">
      <c r="A460" t="str">
        <f>IFERROR(INDEX(category_assignment[description_german],_xlfn.AGGREGATE(15,6,ROW(category_assignment[category])/(category_assignment[category]=Main[[#Headers],[System]])-2,ROW()-ROW(Main[[#Headers],[System]]))),"")</f>
        <v/>
      </c>
      <c r="B460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460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460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460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460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460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460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460" s="6" t="str">
        <f>IFERROR(INDEX(parent_children[children],_xlfn.AGGREGATE(15,6,ROW(parent_children[parent])/(parent_children[parent]=Main[[#Headers],[Kessel]])-2,ROW()-ROW(Main[[#Headers],[Kessel]]))),"")</f>
        <v/>
      </c>
      <c r="J460" s="6" t="str">
        <f>IFERROR(INDEX(parent_children[children],_xlfn.AGGREGATE(15,6,ROW(parent_children[parent])/(parent_children[parent]=Main[[#Headers],[Kältemaschine]])-2,ROW()-ROW(Main[[#Headers],[Kältemaschine]]))),"")</f>
        <v/>
      </c>
      <c r="K460" s="6" t="str">
        <f>IFERROR(INDEX(parent_children[children],_xlfn.AGGREGATE(15,6,ROW(parent_children[parent])/(parent_children[parent]=Main[[#Headers],[Speicher]])-2,ROW()-ROW(Main[[#Headers],[Speicher]]))),"")</f>
        <v/>
      </c>
      <c r="L460" s="6" t="str">
        <f>IFERROR(INDEX(parent_children[children],_xlfn.AGGREGATE(15,6,ROW(parent_children[parent])/(parent_children[parent]=Main[[#Headers],[Verteiler]])-2,ROW()-ROW(Main[[#Headers],[Verteiler]]))),"")</f>
        <v/>
      </c>
      <c r="M460" s="6" t="str">
        <f>IFERROR(INDEX(parent_children[children],_xlfn.AGGREGATE(15,6,ROW(parent_children[parent])/(parent_children[parent]=Main[[#Headers],[Unterverteiler]])-2,ROW()-ROW(Main[[#Headers],[Unterverteiler]]))),"")</f>
        <v/>
      </c>
      <c r="N460" s="6" t="str">
        <f>IFERROR(INDEX(parent_children[children],_xlfn.AGGREGATE(15,6,ROW(parent_children[parent])/(parent_children[parent]=Main[[#Headers],[Verteilsystem]])-2,ROW()-ROW(Main[[#Headers],[Verteilsystem]]))),"")</f>
        <v/>
      </c>
      <c r="O460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460" s="6" t="str">
        <f>IFERROR(INDEX(parent_children[children],_xlfn.AGGREGATE(15,6,ROW(parent_children[parent])/(parent_children[parent]=Main[[#Headers],[Wärmepumpe]])-2,ROW()-ROW(Main[[#Headers],[Wärmepumpe]]))),"")</f>
        <v/>
      </c>
      <c r="Q460" s="6" t="str">
        <f>IFERROR(INDEX(parent_children[children],_xlfn.AGGREGATE(15,6,ROW(parent_children[parent])/(parent_children[parent]=Main[[#Headers],[Ventil]])-2,ROW()-ROW(Main[[#Headers],[Ventil]]))),"")</f>
        <v/>
      </c>
      <c r="R460" s="6" t="str">
        <f>IFERROR(INDEX(parent_children[children],_xlfn.AGGREGATE(15,6,ROW(parent_children[parent])/(parent_children[parent]=Main[[#Headers],[Klappe]])-2,ROW()-ROW(Main[[#Headers],[Klappe]]))),"")</f>
        <v/>
      </c>
      <c r="S460" s="6" t="str">
        <f>IFERROR(INDEX(parent_children[children],_xlfn.AGGREGATE(15,6,ROW(parent_children[parent])/(parent_children[parent]=Main[[#Headers],[Sensor]])-2,ROW()-ROW(Main[[#Headers],[Sensor]]))),"")</f>
        <v/>
      </c>
      <c r="T460" s="6" t="str">
        <f>IFERROR(INDEX(parent_children[children],_xlfn.AGGREGATE(15,6,ROW(parent_children[parent])/(parent_children[parent]=Main[[#Headers],[Schalter]])-2,ROW()-ROW(Main[[#Headers],[Schalter]]))),"")</f>
        <v/>
      </c>
      <c r="U460" s="6" t="str">
        <f>IFERROR(INDEX(parent_children[children],_xlfn.AGGREGATE(15,6,ROW(parent_children[parent])/(parent_children[parent]=Main[[#Headers],[Wasser]])-2,ROW()-ROW(Main[[#Headers],[Wasser]]))),"")</f>
        <v/>
      </c>
      <c r="V460" s="6" t="str">
        <f>IFERROR(INDEX(parent_children[children],_xlfn.AGGREGATE(15,6,ROW(parent_children[parent])/(parent_children[parent]=Main[[#Headers],[Luft]])-2,ROW()-ROW(Main[[#Headers],[Luft]]))),"")</f>
        <v/>
      </c>
      <c r="W460" s="6" t="str">
        <f>IFERROR(INDEX(parent_children[children],_xlfn.AGGREGATE(15,6,ROW(parent_children[parent])/(parent_children[parent]=Main[[#Headers],[Filter]])-2,ROW()-ROW(Main[[#Headers],[Filter]]))),"")</f>
        <v/>
      </c>
      <c r="X460" s="6" t="str">
        <f>IFERROR(INDEX(parent_children[children],_xlfn.AGGREGATE(15,6,ROW(parent_children[parent])/(parent_children[parent]=Main[[#Headers],[Ventilator]])-2,ROW()-ROW(Main[[#Headers],[Ventilator]]))),"")</f>
        <v/>
      </c>
      <c r="Y460" s="6" t="str">
        <f>IFERROR(INDEX(parent_children[children],_xlfn.AGGREGATE(15,6,ROW(parent_children[parent])/(parent_children[parent]=Main[[#Headers],[Gas]])-2,ROW()-ROW(Main[[#Headers],[Gas]]))),"")</f>
        <v/>
      </c>
      <c r="Z460" s="6" t="str">
        <f>IFERROR(INDEX(parent_children[children],_xlfn.AGGREGATE(15,6,ROW(parent_children[parent])/(parent_children[parent]=Main[[#Headers],[Messwert]])-2,ROW()-ROW(Main[[#Headers],[Messwert]]))),"")</f>
        <v/>
      </c>
      <c r="AA460" s="6" t="str">
        <f>IFERROR(INDEX(parent_children[children],_xlfn.AGGREGATE(15,6,ROW(parent_children[parent])/(parent_children[parent]=Main[[#Headers],[Stellbefehl]])-2,ROW()-ROW(Main[[#Headers],[Stellbefehl]]))),"")</f>
        <v/>
      </c>
      <c r="AB460" s="6" t="str">
        <f>IFERROR(INDEX(parent_children[children],_xlfn.AGGREGATE(15,6,ROW(parent_children[parent])/(parent_children[parent]=Main[[#Headers],[Schaltbefehl]])-2,ROW()-ROW(Main[[#Headers],[Schaltbefehl]]))),"")</f>
        <v/>
      </c>
      <c r="AC460" s="6" t="str">
        <f>IFERROR(INDEX(parent_children[children],_xlfn.AGGREGATE(15,6,ROW(parent_children[parent])/(parent_children[parent]=Main[[#Headers],[Betriebsmeldung]])-2,ROW()-ROW(Main[[#Headers],[Betriebsmeldung]]))),"")</f>
        <v/>
      </c>
      <c r="AD460" s="6" t="str">
        <f>IFERROR(INDEX(parent_children[children],_xlfn.AGGREGATE(15,6,ROW(parent_children[parent])/(parent_children[parent]=Main[[#Headers],[Störung]])-2,ROW()-ROW(Main[[#Headers],[Störung]]))),"")</f>
        <v/>
      </c>
    </row>
    <row r="461" spans="1:30" x14ac:dyDescent="0.25">
      <c r="A461" t="str">
        <f>IFERROR(INDEX(category_assignment[description_german],_xlfn.AGGREGATE(15,6,ROW(category_assignment[category])/(category_assignment[category]=Main[[#Headers],[System]])-2,ROW()-ROW(Main[[#Headers],[System]]))),"")</f>
        <v/>
      </c>
      <c r="B461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461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461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461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461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461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461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461" s="6" t="str">
        <f>IFERROR(INDEX(parent_children[children],_xlfn.AGGREGATE(15,6,ROW(parent_children[parent])/(parent_children[parent]=Main[[#Headers],[Kessel]])-2,ROW()-ROW(Main[[#Headers],[Kessel]]))),"")</f>
        <v/>
      </c>
      <c r="J461" s="6" t="str">
        <f>IFERROR(INDEX(parent_children[children],_xlfn.AGGREGATE(15,6,ROW(parent_children[parent])/(parent_children[parent]=Main[[#Headers],[Kältemaschine]])-2,ROW()-ROW(Main[[#Headers],[Kältemaschine]]))),"")</f>
        <v/>
      </c>
      <c r="K461" s="6" t="str">
        <f>IFERROR(INDEX(parent_children[children],_xlfn.AGGREGATE(15,6,ROW(parent_children[parent])/(parent_children[parent]=Main[[#Headers],[Speicher]])-2,ROW()-ROW(Main[[#Headers],[Speicher]]))),"")</f>
        <v/>
      </c>
      <c r="L461" s="6" t="str">
        <f>IFERROR(INDEX(parent_children[children],_xlfn.AGGREGATE(15,6,ROW(parent_children[parent])/(parent_children[parent]=Main[[#Headers],[Verteiler]])-2,ROW()-ROW(Main[[#Headers],[Verteiler]]))),"")</f>
        <v/>
      </c>
      <c r="M461" s="6" t="str">
        <f>IFERROR(INDEX(parent_children[children],_xlfn.AGGREGATE(15,6,ROW(parent_children[parent])/(parent_children[parent]=Main[[#Headers],[Unterverteiler]])-2,ROW()-ROW(Main[[#Headers],[Unterverteiler]]))),"")</f>
        <v/>
      </c>
      <c r="N461" s="6" t="str">
        <f>IFERROR(INDEX(parent_children[children],_xlfn.AGGREGATE(15,6,ROW(parent_children[parent])/(parent_children[parent]=Main[[#Headers],[Verteilsystem]])-2,ROW()-ROW(Main[[#Headers],[Verteilsystem]]))),"")</f>
        <v/>
      </c>
      <c r="O461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461" s="6" t="str">
        <f>IFERROR(INDEX(parent_children[children],_xlfn.AGGREGATE(15,6,ROW(parent_children[parent])/(parent_children[parent]=Main[[#Headers],[Wärmepumpe]])-2,ROW()-ROW(Main[[#Headers],[Wärmepumpe]]))),"")</f>
        <v/>
      </c>
      <c r="Q461" s="6" t="str">
        <f>IFERROR(INDEX(parent_children[children],_xlfn.AGGREGATE(15,6,ROW(parent_children[parent])/(parent_children[parent]=Main[[#Headers],[Ventil]])-2,ROW()-ROW(Main[[#Headers],[Ventil]]))),"")</f>
        <v/>
      </c>
      <c r="R461" s="6" t="str">
        <f>IFERROR(INDEX(parent_children[children],_xlfn.AGGREGATE(15,6,ROW(parent_children[parent])/(parent_children[parent]=Main[[#Headers],[Klappe]])-2,ROW()-ROW(Main[[#Headers],[Klappe]]))),"")</f>
        <v/>
      </c>
      <c r="S461" s="6" t="str">
        <f>IFERROR(INDEX(parent_children[children],_xlfn.AGGREGATE(15,6,ROW(parent_children[parent])/(parent_children[parent]=Main[[#Headers],[Sensor]])-2,ROW()-ROW(Main[[#Headers],[Sensor]]))),"")</f>
        <v/>
      </c>
      <c r="T461" s="6" t="str">
        <f>IFERROR(INDEX(parent_children[children],_xlfn.AGGREGATE(15,6,ROW(parent_children[parent])/(parent_children[parent]=Main[[#Headers],[Schalter]])-2,ROW()-ROW(Main[[#Headers],[Schalter]]))),"")</f>
        <v/>
      </c>
      <c r="U461" s="6" t="str">
        <f>IFERROR(INDEX(parent_children[children],_xlfn.AGGREGATE(15,6,ROW(parent_children[parent])/(parent_children[parent]=Main[[#Headers],[Wasser]])-2,ROW()-ROW(Main[[#Headers],[Wasser]]))),"")</f>
        <v/>
      </c>
      <c r="V461" s="6" t="str">
        <f>IFERROR(INDEX(parent_children[children],_xlfn.AGGREGATE(15,6,ROW(parent_children[parent])/(parent_children[parent]=Main[[#Headers],[Luft]])-2,ROW()-ROW(Main[[#Headers],[Luft]]))),"")</f>
        <v/>
      </c>
      <c r="W461" s="6" t="str">
        <f>IFERROR(INDEX(parent_children[children],_xlfn.AGGREGATE(15,6,ROW(parent_children[parent])/(parent_children[parent]=Main[[#Headers],[Filter]])-2,ROW()-ROW(Main[[#Headers],[Filter]]))),"")</f>
        <v/>
      </c>
      <c r="X461" s="6" t="str">
        <f>IFERROR(INDEX(parent_children[children],_xlfn.AGGREGATE(15,6,ROW(parent_children[parent])/(parent_children[parent]=Main[[#Headers],[Ventilator]])-2,ROW()-ROW(Main[[#Headers],[Ventilator]]))),"")</f>
        <v/>
      </c>
      <c r="Y461" s="6" t="str">
        <f>IFERROR(INDEX(parent_children[children],_xlfn.AGGREGATE(15,6,ROW(parent_children[parent])/(parent_children[parent]=Main[[#Headers],[Gas]])-2,ROW()-ROW(Main[[#Headers],[Gas]]))),"")</f>
        <v/>
      </c>
      <c r="Z461" s="6" t="str">
        <f>IFERROR(INDEX(parent_children[children],_xlfn.AGGREGATE(15,6,ROW(parent_children[parent])/(parent_children[parent]=Main[[#Headers],[Messwert]])-2,ROW()-ROW(Main[[#Headers],[Messwert]]))),"")</f>
        <v/>
      </c>
      <c r="AA461" s="6" t="str">
        <f>IFERROR(INDEX(parent_children[children],_xlfn.AGGREGATE(15,6,ROW(parent_children[parent])/(parent_children[parent]=Main[[#Headers],[Stellbefehl]])-2,ROW()-ROW(Main[[#Headers],[Stellbefehl]]))),"")</f>
        <v/>
      </c>
      <c r="AB461" s="6" t="str">
        <f>IFERROR(INDEX(parent_children[children],_xlfn.AGGREGATE(15,6,ROW(parent_children[parent])/(parent_children[parent]=Main[[#Headers],[Schaltbefehl]])-2,ROW()-ROW(Main[[#Headers],[Schaltbefehl]]))),"")</f>
        <v/>
      </c>
      <c r="AC461" s="6" t="str">
        <f>IFERROR(INDEX(parent_children[children],_xlfn.AGGREGATE(15,6,ROW(parent_children[parent])/(parent_children[parent]=Main[[#Headers],[Betriebsmeldung]])-2,ROW()-ROW(Main[[#Headers],[Betriebsmeldung]]))),"")</f>
        <v/>
      </c>
      <c r="AD461" s="6" t="str">
        <f>IFERROR(INDEX(parent_children[children],_xlfn.AGGREGATE(15,6,ROW(parent_children[parent])/(parent_children[parent]=Main[[#Headers],[Störung]])-2,ROW()-ROW(Main[[#Headers],[Störung]]))),"")</f>
        <v/>
      </c>
    </row>
    <row r="462" spans="1:30" x14ac:dyDescent="0.25">
      <c r="A462" t="str">
        <f>IFERROR(INDEX(category_assignment[description_german],_xlfn.AGGREGATE(15,6,ROW(category_assignment[category])/(category_assignment[category]=Main[[#Headers],[System]])-2,ROW()-ROW(Main[[#Headers],[System]]))),"")</f>
        <v/>
      </c>
      <c r="B462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462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462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462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462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462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462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462" s="6" t="str">
        <f>IFERROR(INDEX(parent_children[children],_xlfn.AGGREGATE(15,6,ROW(parent_children[parent])/(parent_children[parent]=Main[[#Headers],[Kessel]])-2,ROW()-ROW(Main[[#Headers],[Kessel]]))),"")</f>
        <v/>
      </c>
      <c r="J462" s="6" t="str">
        <f>IFERROR(INDEX(parent_children[children],_xlfn.AGGREGATE(15,6,ROW(parent_children[parent])/(parent_children[parent]=Main[[#Headers],[Kältemaschine]])-2,ROW()-ROW(Main[[#Headers],[Kältemaschine]]))),"")</f>
        <v/>
      </c>
      <c r="K462" s="6" t="str">
        <f>IFERROR(INDEX(parent_children[children],_xlfn.AGGREGATE(15,6,ROW(parent_children[parent])/(parent_children[parent]=Main[[#Headers],[Speicher]])-2,ROW()-ROW(Main[[#Headers],[Speicher]]))),"")</f>
        <v/>
      </c>
      <c r="L462" s="6" t="str">
        <f>IFERROR(INDEX(parent_children[children],_xlfn.AGGREGATE(15,6,ROW(parent_children[parent])/(parent_children[parent]=Main[[#Headers],[Verteiler]])-2,ROW()-ROW(Main[[#Headers],[Verteiler]]))),"")</f>
        <v/>
      </c>
      <c r="M462" s="6" t="str">
        <f>IFERROR(INDEX(parent_children[children],_xlfn.AGGREGATE(15,6,ROW(parent_children[parent])/(parent_children[parent]=Main[[#Headers],[Unterverteiler]])-2,ROW()-ROW(Main[[#Headers],[Unterverteiler]]))),"")</f>
        <v/>
      </c>
      <c r="N462" s="6" t="str">
        <f>IFERROR(INDEX(parent_children[children],_xlfn.AGGREGATE(15,6,ROW(parent_children[parent])/(parent_children[parent]=Main[[#Headers],[Verteilsystem]])-2,ROW()-ROW(Main[[#Headers],[Verteilsystem]]))),"")</f>
        <v/>
      </c>
      <c r="O462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462" s="6" t="str">
        <f>IFERROR(INDEX(parent_children[children],_xlfn.AGGREGATE(15,6,ROW(parent_children[parent])/(parent_children[parent]=Main[[#Headers],[Wärmepumpe]])-2,ROW()-ROW(Main[[#Headers],[Wärmepumpe]]))),"")</f>
        <v/>
      </c>
      <c r="Q462" s="6" t="str">
        <f>IFERROR(INDEX(parent_children[children],_xlfn.AGGREGATE(15,6,ROW(parent_children[parent])/(parent_children[parent]=Main[[#Headers],[Ventil]])-2,ROW()-ROW(Main[[#Headers],[Ventil]]))),"")</f>
        <v/>
      </c>
      <c r="R462" s="6" t="str">
        <f>IFERROR(INDEX(parent_children[children],_xlfn.AGGREGATE(15,6,ROW(parent_children[parent])/(parent_children[parent]=Main[[#Headers],[Klappe]])-2,ROW()-ROW(Main[[#Headers],[Klappe]]))),"")</f>
        <v/>
      </c>
      <c r="S462" s="6" t="str">
        <f>IFERROR(INDEX(parent_children[children],_xlfn.AGGREGATE(15,6,ROW(parent_children[parent])/(parent_children[parent]=Main[[#Headers],[Sensor]])-2,ROW()-ROW(Main[[#Headers],[Sensor]]))),"")</f>
        <v/>
      </c>
      <c r="T462" s="6" t="str">
        <f>IFERROR(INDEX(parent_children[children],_xlfn.AGGREGATE(15,6,ROW(parent_children[parent])/(parent_children[parent]=Main[[#Headers],[Schalter]])-2,ROW()-ROW(Main[[#Headers],[Schalter]]))),"")</f>
        <v/>
      </c>
      <c r="U462" s="6" t="str">
        <f>IFERROR(INDEX(parent_children[children],_xlfn.AGGREGATE(15,6,ROW(parent_children[parent])/(parent_children[parent]=Main[[#Headers],[Wasser]])-2,ROW()-ROW(Main[[#Headers],[Wasser]]))),"")</f>
        <v/>
      </c>
      <c r="V462" s="6" t="str">
        <f>IFERROR(INDEX(parent_children[children],_xlfn.AGGREGATE(15,6,ROW(parent_children[parent])/(parent_children[parent]=Main[[#Headers],[Luft]])-2,ROW()-ROW(Main[[#Headers],[Luft]]))),"")</f>
        <v/>
      </c>
      <c r="W462" s="6" t="str">
        <f>IFERROR(INDEX(parent_children[children],_xlfn.AGGREGATE(15,6,ROW(parent_children[parent])/(parent_children[parent]=Main[[#Headers],[Filter]])-2,ROW()-ROW(Main[[#Headers],[Filter]]))),"")</f>
        <v/>
      </c>
      <c r="X462" s="6" t="str">
        <f>IFERROR(INDEX(parent_children[children],_xlfn.AGGREGATE(15,6,ROW(parent_children[parent])/(parent_children[parent]=Main[[#Headers],[Ventilator]])-2,ROW()-ROW(Main[[#Headers],[Ventilator]]))),"")</f>
        <v/>
      </c>
      <c r="Y462" s="6" t="str">
        <f>IFERROR(INDEX(parent_children[children],_xlfn.AGGREGATE(15,6,ROW(parent_children[parent])/(parent_children[parent]=Main[[#Headers],[Gas]])-2,ROW()-ROW(Main[[#Headers],[Gas]]))),"")</f>
        <v/>
      </c>
      <c r="Z462" s="6" t="str">
        <f>IFERROR(INDEX(parent_children[children],_xlfn.AGGREGATE(15,6,ROW(parent_children[parent])/(parent_children[parent]=Main[[#Headers],[Messwert]])-2,ROW()-ROW(Main[[#Headers],[Messwert]]))),"")</f>
        <v/>
      </c>
      <c r="AA462" s="6" t="str">
        <f>IFERROR(INDEX(parent_children[children],_xlfn.AGGREGATE(15,6,ROW(parent_children[parent])/(parent_children[parent]=Main[[#Headers],[Stellbefehl]])-2,ROW()-ROW(Main[[#Headers],[Stellbefehl]]))),"")</f>
        <v/>
      </c>
      <c r="AB462" s="6" t="str">
        <f>IFERROR(INDEX(parent_children[children],_xlfn.AGGREGATE(15,6,ROW(parent_children[parent])/(parent_children[parent]=Main[[#Headers],[Schaltbefehl]])-2,ROW()-ROW(Main[[#Headers],[Schaltbefehl]]))),"")</f>
        <v/>
      </c>
      <c r="AC462" s="6" t="str">
        <f>IFERROR(INDEX(parent_children[children],_xlfn.AGGREGATE(15,6,ROW(parent_children[parent])/(parent_children[parent]=Main[[#Headers],[Betriebsmeldung]])-2,ROW()-ROW(Main[[#Headers],[Betriebsmeldung]]))),"")</f>
        <v/>
      </c>
      <c r="AD462" s="6" t="str">
        <f>IFERROR(INDEX(parent_children[children],_xlfn.AGGREGATE(15,6,ROW(parent_children[parent])/(parent_children[parent]=Main[[#Headers],[Störung]])-2,ROW()-ROW(Main[[#Headers],[Störung]]))),"")</f>
        <v/>
      </c>
    </row>
    <row r="463" spans="1:30" x14ac:dyDescent="0.25">
      <c r="A463" t="str">
        <f>IFERROR(INDEX(category_assignment[description_german],_xlfn.AGGREGATE(15,6,ROW(category_assignment[category])/(category_assignment[category]=Main[[#Headers],[System]])-2,ROW()-ROW(Main[[#Headers],[System]]))),"")</f>
        <v/>
      </c>
      <c r="B463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463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463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463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463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463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463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463" s="6" t="str">
        <f>IFERROR(INDEX(parent_children[children],_xlfn.AGGREGATE(15,6,ROW(parent_children[parent])/(parent_children[parent]=Main[[#Headers],[Kessel]])-2,ROW()-ROW(Main[[#Headers],[Kessel]]))),"")</f>
        <v/>
      </c>
      <c r="J463" s="6" t="str">
        <f>IFERROR(INDEX(parent_children[children],_xlfn.AGGREGATE(15,6,ROW(parent_children[parent])/(parent_children[parent]=Main[[#Headers],[Kältemaschine]])-2,ROW()-ROW(Main[[#Headers],[Kältemaschine]]))),"")</f>
        <v/>
      </c>
      <c r="K463" s="6" t="str">
        <f>IFERROR(INDEX(parent_children[children],_xlfn.AGGREGATE(15,6,ROW(parent_children[parent])/(parent_children[parent]=Main[[#Headers],[Speicher]])-2,ROW()-ROW(Main[[#Headers],[Speicher]]))),"")</f>
        <v/>
      </c>
      <c r="L463" s="6" t="str">
        <f>IFERROR(INDEX(parent_children[children],_xlfn.AGGREGATE(15,6,ROW(parent_children[parent])/(parent_children[parent]=Main[[#Headers],[Verteiler]])-2,ROW()-ROW(Main[[#Headers],[Verteiler]]))),"")</f>
        <v/>
      </c>
      <c r="M463" s="6" t="str">
        <f>IFERROR(INDEX(parent_children[children],_xlfn.AGGREGATE(15,6,ROW(parent_children[parent])/(parent_children[parent]=Main[[#Headers],[Unterverteiler]])-2,ROW()-ROW(Main[[#Headers],[Unterverteiler]]))),"")</f>
        <v/>
      </c>
      <c r="N463" s="6" t="str">
        <f>IFERROR(INDEX(parent_children[children],_xlfn.AGGREGATE(15,6,ROW(parent_children[parent])/(parent_children[parent]=Main[[#Headers],[Verteilsystem]])-2,ROW()-ROW(Main[[#Headers],[Verteilsystem]]))),"")</f>
        <v/>
      </c>
      <c r="O463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463" s="6" t="str">
        <f>IFERROR(INDEX(parent_children[children],_xlfn.AGGREGATE(15,6,ROW(parent_children[parent])/(parent_children[parent]=Main[[#Headers],[Wärmepumpe]])-2,ROW()-ROW(Main[[#Headers],[Wärmepumpe]]))),"")</f>
        <v/>
      </c>
      <c r="Q463" s="6" t="str">
        <f>IFERROR(INDEX(parent_children[children],_xlfn.AGGREGATE(15,6,ROW(parent_children[parent])/(parent_children[parent]=Main[[#Headers],[Ventil]])-2,ROW()-ROW(Main[[#Headers],[Ventil]]))),"")</f>
        <v/>
      </c>
      <c r="R463" s="6" t="str">
        <f>IFERROR(INDEX(parent_children[children],_xlfn.AGGREGATE(15,6,ROW(parent_children[parent])/(parent_children[parent]=Main[[#Headers],[Klappe]])-2,ROW()-ROW(Main[[#Headers],[Klappe]]))),"")</f>
        <v/>
      </c>
      <c r="S463" s="6" t="str">
        <f>IFERROR(INDEX(parent_children[children],_xlfn.AGGREGATE(15,6,ROW(parent_children[parent])/(parent_children[parent]=Main[[#Headers],[Sensor]])-2,ROW()-ROW(Main[[#Headers],[Sensor]]))),"")</f>
        <v/>
      </c>
      <c r="T463" s="6" t="str">
        <f>IFERROR(INDEX(parent_children[children],_xlfn.AGGREGATE(15,6,ROW(parent_children[parent])/(parent_children[parent]=Main[[#Headers],[Schalter]])-2,ROW()-ROW(Main[[#Headers],[Schalter]]))),"")</f>
        <v/>
      </c>
      <c r="U463" s="6" t="str">
        <f>IFERROR(INDEX(parent_children[children],_xlfn.AGGREGATE(15,6,ROW(parent_children[parent])/(parent_children[parent]=Main[[#Headers],[Wasser]])-2,ROW()-ROW(Main[[#Headers],[Wasser]]))),"")</f>
        <v/>
      </c>
      <c r="V463" s="6" t="str">
        <f>IFERROR(INDEX(parent_children[children],_xlfn.AGGREGATE(15,6,ROW(parent_children[parent])/(parent_children[parent]=Main[[#Headers],[Luft]])-2,ROW()-ROW(Main[[#Headers],[Luft]]))),"")</f>
        <v/>
      </c>
      <c r="W463" s="6" t="str">
        <f>IFERROR(INDEX(parent_children[children],_xlfn.AGGREGATE(15,6,ROW(parent_children[parent])/(parent_children[parent]=Main[[#Headers],[Filter]])-2,ROW()-ROW(Main[[#Headers],[Filter]]))),"")</f>
        <v/>
      </c>
      <c r="X463" s="6" t="str">
        <f>IFERROR(INDEX(parent_children[children],_xlfn.AGGREGATE(15,6,ROW(parent_children[parent])/(parent_children[parent]=Main[[#Headers],[Ventilator]])-2,ROW()-ROW(Main[[#Headers],[Ventilator]]))),"")</f>
        <v/>
      </c>
      <c r="Y463" s="6" t="str">
        <f>IFERROR(INDEX(parent_children[children],_xlfn.AGGREGATE(15,6,ROW(parent_children[parent])/(parent_children[parent]=Main[[#Headers],[Gas]])-2,ROW()-ROW(Main[[#Headers],[Gas]]))),"")</f>
        <v/>
      </c>
      <c r="Z463" s="6" t="str">
        <f>IFERROR(INDEX(parent_children[children],_xlfn.AGGREGATE(15,6,ROW(parent_children[parent])/(parent_children[parent]=Main[[#Headers],[Messwert]])-2,ROW()-ROW(Main[[#Headers],[Messwert]]))),"")</f>
        <v/>
      </c>
      <c r="AA463" s="6" t="str">
        <f>IFERROR(INDEX(parent_children[children],_xlfn.AGGREGATE(15,6,ROW(parent_children[parent])/(parent_children[parent]=Main[[#Headers],[Stellbefehl]])-2,ROW()-ROW(Main[[#Headers],[Stellbefehl]]))),"")</f>
        <v/>
      </c>
      <c r="AB463" s="6" t="str">
        <f>IFERROR(INDEX(parent_children[children],_xlfn.AGGREGATE(15,6,ROW(parent_children[parent])/(parent_children[parent]=Main[[#Headers],[Schaltbefehl]])-2,ROW()-ROW(Main[[#Headers],[Schaltbefehl]]))),"")</f>
        <v/>
      </c>
      <c r="AC463" s="6" t="str">
        <f>IFERROR(INDEX(parent_children[children],_xlfn.AGGREGATE(15,6,ROW(parent_children[parent])/(parent_children[parent]=Main[[#Headers],[Betriebsmeldung]])-2,ROW()-ROW(Main[[#Headers],[Betriebsmeldung]]))),"")</f>
        <v/>
      </c>
      <c r="AD463" s="6" t="str">
        <f>IFERROR(INDEX(parent_children[children],_xlfn.AGGREGATE(15,6,ROW(parent_children[parent])/(parent_children[parent]=Main[[#Headers],[Störung]])-2,ROW()-ROW(Main[[#Headers],[Störung]]))),"")</f>
        <v/>
      </c>
    </row>
    <row r="464" spans="1:30" x14ac:dyDescent="0.25">
      <c r="A464" t="str">
        <f>IFERROR(INDEX(category_assignment[description_german],_xlfn.AGGREGATE(15,6,ROW(category_assignment[category])/(category_assignment[category]=Main[[#Headers],[System]])-2,ROW()-ROW(Main[[#Headers],[System]]))),"")</f>
        <v/>
      </c>
      <c r="B464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464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464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464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464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464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464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464" s="6" t="str">
        <f>IFERROR(INDEX(parent_children[children],_xlfn.AGGREGATE(15,6,ROW(parent_children[parent])/(parent_children[parent]=Main[[#Headers],[Kessel]])-2,ROW()-ROW(Main[[#Headers],[Kessel]]))),"")</f>
        <v/>
      </c>
      <c r="J464" s="6" t="str">
        <f>IFERROR(INDEX(parent_children[children],_xlfn.AGGREGATE(15,6,ROW(parent_children[parent])/(parent_children[parent]=Main[[#Headers],[Kältemaschine]])-2,ROW()-ROW(Main[[#Headers],[Kältemaschine]]))),"")</f>
        <v/>
      </c>
      <c r="K464" s="6" t="str">
        <f>IFERROR(INDEX(parent_children[children],_xlfn.AGGREGATE(15,6,ROW(parent_children[parent])/(parent_children[parent]=Main[[#Headers],[Speicher]])-2,ROW()-ROW(Main[[#Headers],[Speicher]]))),"")</f>
        <v/>
      </c>
      <c r="L464" s="6" t="str">
        <f>IFERROR(INDEX(parent_children[children],_xlfn.AGGREGATE(15,6,ROW(parent_children[parent])/(parent_children[parent]=Main[[#Headers],[Verteiler]])-2,ROW()-ROW(Main[[#Headers],[Verteiler]]))),"")</f>
        <v/>
      </c>
      <c r="M464" s="6" t="str">
        <f>IFERROR(INDEX(parent_children[children],_xlfn.AGGREGATE(15,6,ROW(parent_children[parent])/(parent_children[parent]=Main[[#Headers],[Unterverteiler]])-2,ROW()-ROW(Main[[#Headers],[Unterverteiler]]))),"")</f>
        <v/>
      </c>
      <c r="N464" s="6" t="str">
        <f>IFERROR(INDEX(parent_children[children],_xlfn.AGGREGATE(15,6,ROW(parent_children[parent])/(parent_children[parent]=Main[[#Headers],[Verteilsystem]])-2,ROW()-ROW(Main[[#Headers],[Verteilsystem]]))),"")</f>
        <v/>
      </c>
      <c r="O464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464" s="6" t="str">
        <f>IFERROR(INDEX(parent_children[children],_xlfn.AGGREGATE(15,6,ROW(parent_children[parent])/(parent_children[parent]=Main[[#Headers],[Wärmepumpe]])-2,ROW()-ROW(Main[[#Headers],[Wärmepumpe]]))),"")</f>
        <v/>
      </c>
      <c r="Q464" s="6" t="str">
        <f>IFERROR(INDEX(parent_children[children],_xlfn.AGGREGATE(15,6,ROW(parent_children[parent])/(parent_children[parent]=Main[[#Headers],[Ventil]])-2,ROW()-ROW(Main[[#Headers],[Ventil]]))),"")</f>
        <v/>
      </c>
      <c r="R464" s="6" t="str">
        <f>IFERROR(INDEX(parent_children[children],_xlfn.AGGREGATE(15,6,ROW(parent_children[parent])/(parent_children[parent]=Main[[#Headers],[Klappe]])-2,ROW()-ROW(Main[[#Headers],[Klappe]]))),"")</f>
        <v/>
      </c>
      <c r="S464" s="6" t="str">
        <f>IFERROR(INDEX(parent_children[children],_xlfn.AGGREGATE(15,6,ROW(parent_children[parent])/(parent_children[parent]=Main[[#Headers],[Sensor]])-2,ROW()-ROW(Main[[#Headers],[Sensor]]))),"")</f>
        <v/>
      </c>
      <c r="T464" s="6" t="str">
        <f>IFERROR(INDEX(parent_children[children],_xlfn.AGGREGATE(15,6,ROW(parent_children[parent])/(parent_children[parent]=Main[[#Headers],[Schalter]])-2,ROW()-ROW(Main[[#Headers],[Schalter]]))),"")</f>
        <v/>
      </c>
      <c r="U464" s="6" t="str">
        <f>IFERROR(INDEX(parent_children[children],_xlfn.AGGREGATE(15,6,ROW(parent_children[parent])/(parent_children[parent]=Main[[#Headers],[Wasser]])-2,ROW()-ROW(Main[[#Headers],[Wasser]]))),"")</f>
        <v/>
      </c>
      <c r="V464" s="6" t="str">
        <f>IFERROR(INDEX(parent_children[children],_xlfn.AGGREGATE(15,6,ROW(parent_children[parent])/(parent_children[parent]=Main[[#Headers],[Luft]])-2,ROW()-ROW(Main[[#Headers],[Luft]]))),"")</f>
        <v/>
      </c>
      <c r="W464" s="6" t="str">
        <f>IFERROR(INDEX(parent_children[children],_xlfn.AGGREGATE(15,6,ROW(parent_children[parent])/(parent_children[parent]=Main[[#Headers],[Filter]])-2,ROW()-ROW(Main[[#Headers],[Filter]]))),"")</f>
        <v/>
      </c>
      <c r="X464" s="6" t="str">
        <f>IFERROR(INDEX(parent_children[children],_xlfn.AGGREGATE(15,6,ROW(parent_children[parent])/(parent_children[parent]=Main[[#Headers],[Ventilator]])-2,ROW()-ROW(Main[[#Headers],[Ventilator]]))),"")</f>
        <v/>
      </c>
      <c r="Y464" s="6" t="str">
        <f>IFERROR(INDEX(parent_children[children],_xlfn.AGGREGATE(15,6,ROW(parent_children[parent])/(parent_children[parent]=Main[[#Headers],[Gas]])-2,ROW()-ROW(Main[[#Headers],[Gas]]))),"")</f>
        <v/>
      </c>
      <c r="Z464" s="6" t="str">
        <f>IFERROR(INDEX(parent_children[children],_xlfn.AGGREGATE(15,6,ROW(parent_children[parent])/(parent_children[parent]=Main[[#Headers],[Messwert]])-2,ROW()-ROW(Main[[#Headers],[Messwert]]))),"")</f>
        <v/>
      </c>
      <c r="AA464" s="6" t="str">
        <f>IFERROR(INDEX(parent_children[children],_xlfn.AGGREGATE(15,6,ROW(parent_children[parent])/(parent_children[parent]=Main[[#Headers],[Stellbefehl]])-2,ROW()-ROW(Main[[#Headers],[Stellbefehl]]))),"")</f>
        <v/>
      </c>
      <c r="AB464" s="6" t="str">
        <f>IFERROR(INDEX(parent_children[children],_xlfn.AGGREGATE(15,6,ROW(parent_children[parent])/(parent_children[parent]=Main[[#Headers],[Schaltbefehl]])-2,ROW()-ROW(Main[[#Headers],[Schaltbefehl]]))),"")</f>
        <v/>
      </c>
      <c r="AC464" s="6" t="str">
        <f>IFERROR(INDEX(parent_children[children],_xlfn.AGGREGATE(15,6,ROW(parent_children[parent])/(parent_children[parent]=Main[[#Headers],[Betriebsmeldung]])-2,ROW()-ROW(Main[[#Headers],[Betriebsmeldung]]))),"")</f>
        <v/>
      </c>
      <c r="AD464" s="6" t="str">
        <f>IFERROR(INDEX(parent_children[children],_xlfn.AGGREGATE(15,6,ROW(parent_children[parent])/(parent_children[parent]=Main[[#Headers],[Störung]])-2,ROW()-ROW(Main[[#Headers],[Störung]]))),"")</f>
        <v/>
      </c>
    </row>
    <row r="465" spans="1:30" x14ac:dyDescent="0.25">
      <c r="A465" t="str">
        <f>IFERROR(INDEX(category_assignment[description_german],_xlfn.AGGREGATE(15,6,ROW(category_assignment[category])/(category_assignment[category]=Main[[#Headers],[System]])-2,ROW()-ROW(Main[[#Headers],[System]]))),"")</f>
        <v/>
      </c>
      <c r="B465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465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465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465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465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465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465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465" s="6" t="str">
        <f>IFERROR(INDEX(parent_children[children],_xlfn.AGGREGATE(15,6,ROW(parent_children[parent])/(parent_children[parent]=Main[[#Headers],[Kessel]])-2,ROW()-ROW(Main[[#Headers],[Kessel]]))),"")</f>
        <v/>
      </c>
      <c r="J465" s="6" t="str">
        <f>IFERROR(INDEX(parent_children[children],_xlfn.AGGREGATE(15,6,ROW(parent_children[parent])/(parent_children[parent]=Main[[#Headers],[Kältemaschine]])-2,ROW()-ROW(Main[[#Headers],[Kältemaschine]]))),"")</f>
        <v/>
      </c>
      <c r="K465" s="6" t="str">
        <f>IFERROR(INDEX(parent_children[children],_xlfn.AGGREGATE(15,6,ROW(parent_children[parent])/(parent_children[parent]=Main[[#Headers],[Speicher]])-2,ROW()-ROW(Main[[#Headers],[Speicher]]))),"")</f>
        <v/>
      </c>
      <c r="L465" s="6" t="str">
        <f>IFERROR(INDEX(parent_children[children],_xlfn.AGGREGATE(15,6,ROW(parent_children[parent])/(parent_children[parent]=Main[[#Headers],[Verteiler]])-2,ROW()-ROW(Main[[#Headers],[Verteiler]]))),"")</f>
        <v/>
      </c>
      <c r="M465" s="6" t="str">
        <f>IFERROR(INDEX(parent_children[children],_xlfn.AGGREGATE(15,6,ROW(parent_children[parent])/(parent_children[parent]=Main[[#Headers],[Unterverteiler]])-2,ROW()-ROW(Main[[#Headers],[Unterverteiler]]))),"")</f>
        <v/>
      </c>
      <c r="N465" s="6" t="str">
        <f>IFERROR(INDEX(parent_children[children],_xlfn.AGGREGATE(15,6,ROW(parent_children[parent])/(parent_children[parent]=Main[[#Headers],[Verteilsystem]])-2,ROW()-ROW(Main[[#Headers],[Verteilsystem]]))),"")</f>
        <v/>
      </c>
      <c r="O465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465" s="6" t="str">
        <f>IFERROR(INDEX(parent_children[children],_xlfn.AGGREGATE(15,6,ROW(parent_children[parent])/(parent_children[parent]=Main[[#Headers],[Wärmepumpe]])-2,ROW()-ROW(Main[[#Headers],[Wärmepumpe]]))),"")</f>
        <v/>
      </c>
      <c r="Q465" s="6" t="str">
        <f>IFERROR(INDEX(parent_children[children],_xlfn.AGGREGATE(15,6,ROW(parent_children[parent])/(parent_children[parent]=Main[[#Headers],[Ventil]])-2,ROW()-ROW(Main[[#Headers],[Ventil]]))),"")</f>
        <v/>
      </c>
      <c r="R465" s="6" t="str">
        <f>IFERROR(INDEX(parent_children[children],_xlfn.AGGREGATE(15,6,ROW(parent_children[parent])/(parent_children[parent]=Main[[#Headers],[Klappe]])-2,ROW()-ROW(Main[[#Headers],[Klappe]]))),"")</f>
        <v/>
      </c>
      <c r="S465" s="6" t="str">
        <f>IFERROR(INDEX(parent_children[children],_xlfn.AGGREGATE(15,6,ROW(parent_children[parent])/(parent_children[parent]=Main[[#Headers],[Sensor]])-2,ROW()-ROW(Main[[#Headers],[Sensor]]))),"")</f>
        <v/>
      </c>
      <c r="T465" s="6" t="str">
        <f>IFERROR(INDEX(parent_children[children],_xlfn.AGGREGATE(15,6,ROW(parent_children[parent])/(parent_children[parent]=Main[[#Headers],[Schalter]])-2,ROW()-ROW(Main[[#Headers],[Schalter]]))),"")</f>
        <v/>
      </c>
      <c r="U465" s="6" t="str">
        <f>IFERROR(INDEX(parent_children[children],_xlfn.AGGREGATE(15,6,ROW(parent_children[parent])/(parent_children[parent]=Main[[#Headers],[Wasser]])-2,ROW()-ROW(Main[[#Headers],[Wasser]]))),"")</f>
        <v/>
      </c>
      <c r="V465" s="6" t="str">
        <f>IFERROR(INDEX(parent_children[children],_xlfn.AGGREGATE(15,6,ROW(parent_children[parent])/(parent_children[parent]=Main[[#Headers],[Luft]])-2,ROW()-ROW(Main[[#Headers],[Luft]]))),"")</f>
        <v/>
      </c>
      <c r="W465" s="6" t="str">
        <f>IFERROR(INDEX(parent_children[children],_xlfn.AGGREGATE(15,6,ROW(parent_children[parent])/(parent_children[parent]=Main[[#Headers],[Filter]])-2,ROW()-ROW(Main[[#Headers],[Filter]]))),"")</f>
        <v/>
      </c>
      <c r="X465" s="6" t="str">
        <f>IFERROR(INDEX(parent_children[children],_xlfn.AGGREGATE(15,6,ROW(parent_children[parent])/(parent_children[parent]=Main[[#Headers],[Ventilator]])-2,ROW()-ROW(Main[[#Headers],[Ventilator]]))),"")</f>
        <v/>
      </c>
      <c r="Y465" s="6" t="str">
        <f>IFERROR(INDEX(parent_children[children],_xlfn.AGGREGATE(15,6,ROW(parent_children[parent])/(parent_children[parent]=Main[[#Headers],[Gas]])-2,ROW()-ROW(Main[[#Headers],[Gas]]))),"")</f>
        <v/>
      </c>
      <c r="Z465" s="6" t="str">
        <f>IFERROR(INDEX(parent_children[children],_xlfn.AGGREGATE(15,6,ROW(parent_children[parent])/(parent_children[parent]=Main[[#Headers],[Messwert]])-2,ROW()-ROW(Main[[#Headers],[Messwert]]))),"")</f>
        <v/>
      </c>
      <c r="AA465" s="6" t="str">
        <f>IFERROR(INDEX(parent_children[children],_xlfn.AGGREGATE(15,6,ROW(parent_children[parent])/(parent_children[parent]=Main[[#Headers],[Stellbefehl]])-2,ROW()-ROW(Main[[#Headers],[Stellbefehl]]))),"")</f>
        <v/>
      </c>
      <c r="AB465" s="6" t="str">
        <f>IFERROR(INDEX(parent_children[children],_xlfn.AGGREGATE(15,6,ROW(parent_children[parent])/(parent_children[parent]=Main[[#Headers],[Schaltbefehl]])-2,ROW()-ROW(Main[[#Headers],[Schaltbefehl]]))),"")</f>
        <v/>
      </c>
      <c r="AC465" s="6" t="str">
        <f>IFERROR(INDEX(parent_children[children],_xlfn.AGGREGATE(15,6,ROW(parent_children[parent])/(parent_children[parent]=Main[[#Headers],[Betriebsmeldung]])-2,ROW()-ROW(Main[[#Headers],[Betriebsmeldung]]))),"")</f>
        <v/>
      </c>
      <c r="AD465" s="6" t="str">
        <f>IFERROR(INDEX(parent_children[children],_xlfn.AGGREGATE(15,6,ROW(parent_children[parent])/(parent_children[parent]=Main[[#Headers],[Störung]])-2,ROW()-ROW(Main[[#Headers],[Störung]]))),"")</f>
        <v/>
      </c>
    </row>
    <row r="466" spans="1:30" x14ac:dyDescent="0.25">
      <c r="A466" t="str">
        <f>IFERROR(INDEX(category_assignment[description_german],_xlfn.AGGREGATE(15,6,ROW(category_assignment[category])/(category_assignment[category]=Main[[#Headers],[System]])-2,ROW()-ROW(Main[[#Headers],[System]]))),"")</f>
        <v/>
      </c>
      <c r="B466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466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466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466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466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466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466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466" s="6" t="str">
        <f>IFERROR(INDEX(parent_children[children],_xlfn.AGGREGATE(15,6,ROW(parent_children[parent])/(parent_children[parent]=Main[[#Headers],[Kessel]])-2,ROW()-ROW(Main[[#Headers],[Kessel]]))),"")</f>
        <v/>
      </c>
      <c r="J466" s="6" t="str">
        <f>IFERROR(INDEX(parent_children[children],_xlfn.AGGREGATE(15,6,ROW(parent_children[parent])/(parent_children[parent]=Main[[#Headers],[Kältemaschine]])-2,ROW()-ROW(Main[[#Headers],[Kältemaschine]]))),"")</f>
        <v/>
      </c>
      <c r="K466" s="6" t="str">
        <f>IFERROR(INDEX(parent_children[children],_xlfn.AGGREGATE(15,6,ROW(parent_children[parent])/(parent_children[parent]=Main[[#Headers],[Speicher]])-2,ROW()-ROW(Main[[#Headers],[Speicher]]))),"")</f>
        <v/>
      </c>
      <c r="L466" s="6" t="str">
        <f>IFERROR(INDEX(parent_children[children],_xlfn.AGGREGATE(15,6,ROW(parent_children[parent])/(parent_children[parent]=Main[[#Headers],[Verteiler]])-2,ROW()-ROW(Main[[#Headers],[Verteiler]]))),"")</f>
        <v/>
      </c>
      <c r="M466" s="6" t="str">
        <f>IFERROR(INDEX(parent_children[children],_xlfn.AGGREGATE(15,6,ROW(parent_children[parent])/(parent_children[parent]=Main[[#Headers],[Unterverteiler]])-2,ROW()-ROW(Main[[#Headers],[Unterverteiler]]))),"")</f>
        <v/>
      </c>
      <c r="N466" s="6" t="str">
        <f>IFERROR(INDEX(parent_children[children],_xlfn.AGGREGATE(15,6,ROW(parent_children[parent])/(parent_children[parent]=Main[[#Headers],[Verteilsystem]])-2,ROW()-ROW(Main[[#Headers],[Verteilsystem]]))),"")</f>
        <v/>
      </c>
      <c r="O466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466" s="6" t="str">
        <f>IFERROR(INDEX(parent_children[children],_xlfn.AGGREGATE(15,6,ROW(parent_children[parent])/(parent_children[parent]=Main[[#Headers],[Wärmepumpe]])-2,ROW()-ROW(Main[[#Headers],[Wärmepumpe]]))),"")</f>
        <v/>
      </c>
      <c r="Q466" s="6" t="str">
        <f>IFERROR(INDEX(parent_children[children],_xlfn.AGGREGATE(15,6,ROW(parent_children[parent])/(parent_children[parent]=Main[[#Headers],[Ventil]])-2,ROW()-ROW(Main[[#Headers],[Ventil]]))),"")</f>
        <v/>
      </c>
      <c r="R466" s="6" t="str">
        <f>IFERROR(INDEX(parent_children[children],_xlfn.AGGREGATE(15,6,ROW(parent_children[parent])/(parent_children[parent]=Main[[#Headers],[Klappe]])-2,ROW()-ROW(Main[[#Headers],[Klappe]]))),"")</f>
        <v/>
      </c>
      <c r="S466" s="6" t="str">
        <f>IFERROR(INDEX(parent_children[children],_xlfn.AGGREGATE(15,6,ROW(parent_children[parent])/(parent_children[parent]=Main[[#Headers],[Sensor]])-2,ROW()-ROW(Main[[#Headers],[Sensor]]))),"")</f>
        <v/>
      </c>
      <c r="T466" s="6" t="str">
        <f>IFERROR(INDEX(parent_children[children],_xlfn.AGGREGATE(15,6,ROW(parent_children[parent])/(parent_children[parent]=Main[[#Headers],[Schalter]])-2,ROW()-ROW(Main[[#Headers],[Schalter]]))),"")</f>
        <v/>
      </c>
      <c r="U466" s="6" t="str">
        <f>IFERROR(INDEX(parent_children[children],_xlfn.AGGREGATE(15,6,ROW(parent_children[parent])/(parent_children[parent]=Main[[#Headers],[Wasser]])-2,ROW()-ROW(Main[[#Headers],[Wasser]]))),"")</f>
        <v/>
      </c>
      <c r="V466" s="6" t="str">
        <f>IFERROR(INDEX(parent_children[children],_xlfn.AGGREGATE(15,6,ROW(parent_children[parent])/(parent_children[parent]=Main[[#Headers],[Luft]])-2,ROW()-ROW(Main[[#Headers],[Luft]]))),"")</f>
        <v/>
      </c>
      <c r="W466" s="6" t="str">
        <f>IFERROR(INDEX(parent_children[children],_xlfn.AGGREGATE(15,6,ROW(parent_children[parent])/(parent_children[parent]=Main[[#Headers],[Filter]])-2,ROW()-ROW(Main[[#Headers],[Filter]]))),"")</f>
        <v/>
      </c>
      <c r="X466" s="6" t="str">
        <f>IFERROR(INDEX(parent_children[children],_xlfn.AGGREGATE(15,6,ROW(parent_children[parent])/(parent_children[parent]=Main[[#Headers],[Ventilator]])-2,ROW()-ROW(Main[[#Headers],[Ventilator]]))),"")</f>
        <v/>
      </c>
      <c r="Y466" s="6" t="str">
        <f>IFERROR(INDEX(parent_children[children],_xlfn.AGGREGATE(15,6,ROW(parent_children[parent])/(parent_children[parent]=Main[[#Headers],[Gas]])-2,ROW()-ROW(Main[[#Headers],[Gas]]))),"")</f>
        <v/>
      </c>
      <c r="Z466" s="6" t="str">
        <f>IFERROR(INDEX(parent_children[children],_xlfn.AGGREGATE(15,6,ROW(parent_children[parent])/(parent_children[parent]=Main[[#Headers],[Messwert]])-2,ROW()-ROW(Main[[#Headers],[Messwert]]))),"")</f>
        <v/>
      </c>
      <c r="AA466" s="6" t="str">
        <f>IFERROR(INDEX(parent_children[children],_xlfn.AGGREGATE(15,6,ROW(parent_children[parent])/(parent_children[parent]=Main[[#Headers],[Stellbefehl]])-2,ROW()-ROW(Main[[#Headers],[Stellbefehl]]))),"")</f>
        <v/>
      </c>
      <c r="AB466" s="6" t="str">
        <f>IFERROR(INDEX(parent_children[children],_xlfn.AGGREGATE(15,6,ROW(parent_children[parent])/(parent_children[parent]=Main[[#Headers],[Schaltbefehl]])-2,ROW()-ROW(Main[[#Headers],[Schaltbefehl]]))),"")</f>
        <v/>
      </c>
      <c r="AC466" s="6" t="str">
        <f>IFERROR(INDEX(parent_children[children],_xlfn.AGGREGATE(15,6,ROW(parent_children[parent])/(parent_children[parent]=Main[[#Headers],[Betriebsmeldung]])-2,ROW()-ROW(Main[[#Headers],[Betriebsmeldung]]))),"")</f>
        <v/>
      </c>
      <c r="AD466" s="6" t="str">
        <f>IFERROR(INDEX(parent_children[children],_xlfn.AGGREGATE(15,6,ROW(parent_children[parent])/(parent_children[parent]=Main[[#Headers],[Störung]])-2,ROW()-ROW(Main[[#Headers],[Störung]]))),"")</f>
        <v/>
      </c>
    </row>
    <row r="467" spans="1:30" x14ac:dyDescent="0.25">
      <c r="A467" t="str">
        <f>IFERROR(INDEX(category_assignment[description_german],_xlfn.AGGREGATE(15,6,ROW(category_assignment[category])/(category_assignment[category]=Main[[#Headers],[System]])-2,ROW()-ROW(Main[[#Headers],[System]]))),"")</f>
        <v/>
      </c>
      <c r="B467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467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467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467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467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467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467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467" s="6" t="str">
        <f>IFERROR(INDEX(parent_children[children],_xlfn.AGGREGATE(15,6,ROW(parent_children[parent])/(parent_children[parent]=Main[[#Headers],[Kessel]])-2,ROW()-ROW(Main[[#Headers],[Kessel]]))),"")</f>
        <v/>
      </c>
      <c r="J467" s="6" t="str">
        <f>IFERROR(INDEX(parent_children[children],_xlfn.AGGREGATE(15,6,ROW(parent_children[parent])/(parent_children[parent]=Main[[#Headers],[Kältemaschine]])-2,ROW()-ROW(Main[[#Headers],[Kältemaschine]]))),"")</f>
        <v/>
      </c>
      <c r="K467" s="6" t="str">
        <f>IFERROR(INDEX(parent_children[children],_xlfn.AGGREGATE(15,6,ROW(parent_children[parent])/(parent_children[parent]=Main[[#Headers],[Speicher]])-2,ROW()-ROW(Main[[#Headers],[Speicher]]))),"")</f>
        <v/>
      </c>
      <c r="L467" s="6" t="str">
        <f>IFERROR(INDEX(parent_children[children],_xlfn.AGGREGATE(15,6,ROW(parent_children[parent])/(parent_children[parent]=Main[[#Headers],[Verteiler]])-2,ROW()-ROW(Main[[#Headers],[Verteiler]]))),"")</f>
        <v/>
      </c>
      <c r="M467" s="6" t="str">
        <f>IFERROR(INDEX(parent_children[children],_xlfn.AGGREGATE(15,6,ROW(parent_children[parent])/(parent_children[parent]=Main[[#Headers],[Unterverteiler]])-2,ROW()-ROW(Main[[#Headers],[Unterverteiler]]))),"")</f>
        <v/>
      </c>
      <c r="N467" s="6" t="str">
        <f>IFERROR(INDEX(parent_children[children],_xlfn.AGGREGATE(15,6,ROW(parent_children[parent])/(parent_children[parent]=Main[[#Headers],[Verteilsystem]])-2,ROW()-ROW(Main[[#Headers],[Verteilsystem]]))),"")</f>
        <v/>
      </c>
      <c r="O467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467" s="6" t="str">
        <f>IFERROR(INDEX(parent_children[children],_xlfn.AGGREGATE(15,6,ROW(parent_children[parent])/(parent_children[parent]=Main[[#Headers],[Wärmepumpe]])-2,ROW()-ROW(Main[[#Headers],[Wärmepumpe]]))),"")</f>
        <v/>
      </c>
      <c r="Q467" s="6" t="str">
        <f>IFERROR(INDEX(parent_children[children],_xlfn.AGGREGATE(15,6,ROW(parent_children[parent])/(parent_children[parent]=Main[[#Headers],[Ventil]])-2,ROW()-ROW(Main[[#Headers],[Ventil]]))),"")</f>
        <v/>
      </c>
      <c r="R467" s="6" t="str">
        <f>IFERROR(INDEX(parent_children[children],_xlfn.AGGREGATE(15,6,ROW(parent_children[parent])/(parent_children[parent]=Main[[#Headers],[Klappe]])-2,ROW()-ROW(Main[[#Headers],[Klappe]]))),"")</f>
        <v/>
      </c>
      <c r="S467" s="6" t="str">
        <f>IFERROR(INDEX(parent_children[children],_xlfn.AGGREGATE(15,6,ROW(parent_children[parent])/(parent_children[parent]=Main[[#Headers],[Sensor]])-2,ROW()-ROW(Main[[#Headers],[Sensor]]))),"")</f>
        <v/>
      </c>
      <c r="T467" s="6" t="str">
        <f>IFERROR(INDEX(parent_children[children],_xlfn.AGGREGATE(15,6,ROW(parent_children[parent])/(parent_children[parent]=Main[[#Headers],[Schalter]])-2,ROW()-ROW(Main[[#Headers],[Schalter]]))),"")</f>
        <v/>
      </c>
      <c r="U467" s="6" t="str">
        <f>IFERROR(INDEX(parent_children[children],_xlfn.AGGREGATE(15,6,ROW(parent_children[parent])/(parent_children[parent]=Main[[#Headers],[Wasser]])-2,ROW()-ROW(Main[[#Headers],[Wasser]]))),"")</f>
        <v/>
      </c>
      <c r="V467" s="6" t="str">
        <f>IFERROR(INDEX(parent_children[children],_xlfn.AGGREGATE(15,6,ROW(parent_children[parent])/(parent_children[parent]=Main[[#Headers],[Luft]])-2,ROW()-ROW(Main[[#Headers],[Luft]]))),"")</f>
        <v/>
      </c>
      <c r="W467" s="6" t="str">
        <f>IFERROR(INDEX(parent_children[children],_xlfn.AGGREGATE(15,6,ROW(parent_children[parent])/(parent_children[parent]=Main[[#Headers],[Filter]])-2,ROW()-ROW(Main[[#Headers],[Filter]]))),"")</f>
        <v/>
      </c>
      <c r="X467" s="6" t="str">
        <f>IFERROR(INDEX(parent_children[children],_xlfn.AGGREGATE(15,6,ROW(parent_children[parent])/(parent_children[parent]=Main[[#Headers],[Ventilator]])-2,ROW()-ROW(Main[[#Headers],[Ventilator]]))),"")</f>
        <v/>
      </c>
      <c r="Y467" s="6" t="str">
        <f>IFERROR(INDEX(parent_children[children],_xlfn.AGGREGATE(15,6,ROW(parent_children[parent])/(parent_children[parent]=Main[[#Headers],[Gas]])-2,ROW()-ROW(Main[[#Headers],[Gas]]))),"")</f>
        <v/>
      </c>
      <c r="Z467" s="6" t="str">
        <f>IFERROR(INDEX(parent_children[children],_xlfn.AGGREGATE(15,6,ROW(parent_children[parent])/(parent_children[parent]=Main[[#Headers],[Messwert]])-2,ROW()-ROW(Main[[#Headers],[Messwert]]))),"")</f>
        <v/>
      </c>
      <c r="AA467" s="6" t="str">
        <f>IFERROR(INDEX(parent_children[children],_xlfn.AGGREGATE(15,6,ROW(parent_children[parent])/(parent_children[parent]=Main[[#Headers],[Stellbefehl]])-2,ROW()-ROW(Main[[#Headers],[Stellbefehl]]))),"")</f>
        <v/>
      </c>
      <c r="AB467" s="6" t="str">
        <f>IFERROR(INDEX(parent_children[children],_xlfn.AGGREGATE(15,6,ROW(parent_children[parent])/(parent_children[parent]=Main[[#Headers],[Schaltbefehl]])-2,ROW()-ROW(Main[[#Headers],[Schaltbefehl]]))),"")</f>
        <v/>
      </c>
      <c r="AC467" s="6" t="str">
        <f>IFERROR(INDEX(parent_children[children],_xlfn.AGGREGATE(15,6,ROW(parent_children[parent])/(parent_children[parent]=Main[[#Headers],[Betriebsmeldung]])-2,ROW()-ROW(Main[[#Headers],[Betriebsmeldung]]))),"")</f>
        <v/>
      </c>
      <c r="AD467" s="6" t="str">
        <f>IFERROR(INDEX(parent_children[children],_xlfn.AGGREGATE(15,6,ROW(parent_children[parent])/(parent_children[parent]=Main[[#Headers],[Störung]])-2,ROW()-ROW(Main[[#Headers],[Störung]]))),"")</f>
        <v/>
      </c>
    </row>
    <row r="468" spans="1:30" x14ac:dyDescent="0.25">
      <c r="A468" t="str">
        <f>IFERROR(INDEX(category_assignment[description_german],_xlfn.AGGREGATE(15,6,ROW(category_assignment[category])/(category_assignment[category]=Main[[#Headers],[System]])-2,ROW()-ROW(Main[[#Headers],[System]]))),"")</f>
        <v/>
      </c>
      <c r="B468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468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468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468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468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468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468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468" s="6" t="str">
        <f>IFERROR(INDEX(parent_children[children],_xlfn.AGGREGATE(15,6,ROW(parent_children[parent])/(parent_children[parent]=Main[[#Headers],[Kessel]])-2,ROW()-ROW(Main[[#Headers],[Kessel]]))),"")</f>
        <v/>
      </c>
      <c r="J468" s="6" t="str">
        <f>IFERROR(INDEX(parent_children[children],_xlfn.AGGREGATE(15,6,ROW(parent_children[parent])/(parent_children[parent]=Main[[#Headers],[Kältemaschine]])-2,ROW()-ROW(Main[[#Headers],[Kältemaschine]]))),"")</f>
        <v/>
      </c>
      <c r="K468" s="6" t="str">
        <f>IFERROR(INDEX(parent_children[children],_xlfn.AGGREGATE(15,6,ROW(parent_children[parent])/(parent_children[parent]=Main[[#Headers],[Speicher]])-2,ROW()-ROW(Main[[#Headers],[Speicher]]))),"")</f>
        <v/>
      </c>
      <c r="L468" s="6" t="str">
        <f>IFERROR(INDEX(parent_children[children],_xlfn.AGGREGATE(15,6,ROW(parent_children[parent])/(parent_children[parent]=Main[[#Headers],[Verteiler]])-2,ROW()-ROW(Main[[#Headers],[Verteiler]]))),"")</f>
        <v/>
      </c>
      <c r="M468" s="6" t="str">
        <f>IFERROR(INDEX(parent_children[children],_xlfn.AGGREGATE(15,6,ROW(parent_children[parent])/(parent_children[parent]=Main[[#Headers],[Unterverteiler]])-2,ROW()-ROW(Main[[#Headers],[Unterverteiler]]))),"")</f>
        <v/>
      </c>
      <c r="N468" s="6" t="str">
        <f>IFERROR(INDEX(parent_children[children],_xlfn.AGGREGATE(15,6,ROW(parent_children[parent])/(parent_children[parent]=Main[[#Headers],[Verteilsystem]])-2,ROW()-ROW(Main[[#Headers],[Verteilsystem]]))),"")</f>
        <v/>
      </c>
      <c r="O468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468" s="6" t="str">
        <f>IFERROR(INDEX(parent_children[children],_xlfn.AGGREGATE(15,6,ROW(parent_children[parent])/(parent_children[parent]=Main[[#Headers],[Wärmepumpe]])-2,ROW()-ROW(Main[[#Headers],[Wärmepumpe]]))),"")</f>
        <v/>
      </c>
      <c r="Q468" s="6" t="str">
        <f>IFERROR(INDEX(parent_children[children],_xlfn.AGGREGATE(15,6,ROW(parent_children[parent])/(parent_children[parent]=Main[[#Headers],[Ventil]])-2,ROW()-ROW(Main[[#Headers],[Ventil]]))),"")</f>
        <v/>
      </c>
      <c r="R468" s="6" t="str">
        <f>IFERROR(INDEX(parent_children[children],_xlfn.AGGREGATE(15,6,ROW(parent_children[parent])/(parent_children[parent]=Main[[#Headers],[Klappe]])-2,ROW()-ROW(Main[[#Headers],[Klappe]]))),"")</f>
        <v/>
      </c>
      <c r="S468" s="6" t="str">
        <f>IFERROR(INDEX(parent_children[children],_xlfn.AGGREGATE(15,6,ROW(parent_children[parent])/(parent_children[parent]=Main[[#Headers],[Sensor]])-2,ROW()-ROW(Main[[#Headers],[Sensor]]))),"")</f>
        <v/>
      </c>
      <c r="T468" s="6" t="str">
        <f>IFERROR(INDEX(parent_children[children],_xlfn.AGGREGATE(15,6,ROW(parent_children[parent])/(parent_children[parent]=Main[[#Headers],[Schalter]])-2,ROW()-ROW(Main[[#Headers],[Schalter]]))),"")</f>
        <v/>
      </c>
      <c r="U468" s="6" t="str">
        <f>IFERROR(INDEX(parent_children[children],_xlfn.AGGREGATE(15,6,ROW(parent_children[parent])/(parent_children[parent]=Main[[#Headers],[Wasser]])-2,ROW()-ROW(Main[[#Headers],[Wasser]]))),"")</f>
        <v/>
      </c>
      <c r="V468" s="6" t="str">
        <f>IFERROR(INDEX(parent_children[children],_xlfn.AGGREGATE(15,6,ROW(parent_children[parent])/(parent_children[parent]=Main[[#Headers],[Luft]])-2,ROW()-ROW(Main[[#Headers],[Luft]]))),"")</f>
        <v/>
      </c>
      <c r="W468" s="6" t="str">
        <f>IFERROR(INDEX(parent_children[children],_xlfn.AGGREGATE(15,6,ROW(parent_children[parent])/(parent_children[parent]=Main[[#Headers],[Filter]])-2,ROW()-ROW(Main[[#Headers],[Filter]]))),"")</f>
        <v/>
      </c>
      <c r="X468" s="6" t="str">
        <f>IFERROR(INDEX(parent_children[children],_xlfn.AGGREGATE(15,6,ROW(parent_children[parent])/(parent_children[parent]=Main[[#Headers],[Ventilator]])-2,ROW()-ROW(Main[[#Headers],[Ventilator]]))),"")</f>
        <v/>
      </c>
      <c r="Y468" s="6" t="str">
        <f>IFERROR(INDEX(parent_children[children],_xlfn.AGGREGATE(15,6,ROW(parent_children[parent])/(parent_children[parent]=Main[[#Headers],[Gas]])-2,ROW()-ROW(Main[[#Headers],[Gas]]))),"")</f>
        <v/>
      </c>
      <c r="Z468" s="6" t="str">
        <f>IFERROR(INDEX(parent_children[children],_xlfn.AGGREGATE(15,6,ROW(parent_children[parent])/(parent_children[parent]=Main[[#Headers],[Messwert]])-2,ROW()-ROW(Main[[#Headers],[Messwert]]))),"")</f>
        <v/>
      </c>
      <c r="AA468" s="6" t="str">
        <f>IFERROR(INDEX(parent_children[children],_xlfn.AGGREGATE(15,6,ROW(parent_children[parent])/(parent_children[parent]=Main[[#Headers],[Stellbefehl]])-2,ROW()-ROW(Main[[#Headers],[Stellbefehl]]))),"")</f>
        <v/>
      </c>
      <c r="AB468" s="6" t="str">
        <f>IFERROR(INDEX(parent_children[children],_xlfn.AGGREGATE(15,6,ROW(parent_children[parent])/(parent_children[parent]=Main[[#Headers],[Schaltbefehl]])-2,ROW()-ROW(Main[[#Headers],[Schaltbefehl]]))),"")</f>
        <v/>
      </c>
      <c r="AC468" s="6" t="str">
        <f>IFERROR(INDEX(parent_children[children],_xlfn.AGGREGATE(15,6,ROW(parent_children[parent])/(parent_children[parent]=Main[[#Headers],[Betriebsmeldung]])-2,ROW()-ROW(Main[[#Headers],[Betriebsmeldung]]))),"")</f>
        <v/>
      </c>
      <c r="AD468" s="6" t="str">
        <f>IFERROR(INDEX(parent_children[children],_xlfn.AGGREGATE(15,6,ROW(parent_children[parent])/(parent_children[parent]=Main[[#Headers],[Störung]])-2,ROW()-ROW(Main[[#Headers],[Störung]]))),"")</f>
        <v/>
      </c>
    </row>
    <row r="469" spans="1:30" x14ac:dyDescent="0.25">
      <c r="A469" t="str">
        <f>IFERROR(INDEX(category_assignment[description_german],_xlfn.AGGREGATE(15,6,ROW(category_assignment[category])/(category_assignment[category]=Main[[#Headers],[System]])-2,ROW()-ROW(Main[[#Headers],[System]]))),"")</f>
        <v/>
      </c>
      <c r="B469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469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469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469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469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469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469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469" s="6" t="str">
        <f>IFERROR(INDEX(parent_children[children],_xlfn.AGGREGATE(15,6,ROW(parent_children[parent])/(parent_children[parent]=Main[[#Headers],[Kessel]])-2,ROW()-ROW(Main[[#Headers],[Kessel]]))),"")</f>
        <v/>
      </c>
      <c r="J469" s="6" t="str">
        <f>IFERROR(INDEX(parent_children[children],_xlfn.AGGREGATE(15,6,ROW(parent_children[parent])/(parent_children[parent]=Main[[#Headers],[Kältemaschine]])-2,ROW()-ROW(Main[[#Headers],[Kältemaschine]]))),"")</f>
        <v/>
      </c>
      <c r="K469" s="6" t="str">
        <f>IFERROR(INDEX(parent_children[children],_xlfn.AGGREGATE(15,6,ROW(parent_children[parent])/(parent_children[parent]=Main[[#Headers],[Speicher]])-2,ROW()-ROW(Main[[#Headers],[Speicher]]))),"")</f>
        <v/>
      </c>
      <c r="L469" s="6" t="str">
        <f>IFERROR(INDEX(parent_children[children],_xlfn.AGGREGATE(15,6,ROW(parent_children[parent])/(parent_children[parent]=Main[[#Headers],[Verteiler]])-2,ROW()-ROW(Main[[#Headers],[Verteiler]]))),"")</f>
        <v/>
      </c>
      <c r="M469" s="6" t="str">
        <f>IFERROR(INDEX(parent_children[children],_xlfn.AGGREGATE(15,6,ROW(parent_children[parent])/(parent_children[parent]=Main[[#Headers],[Unterverteiler]])-2,ROW()-ROW(Main[[#Headers],[Unterverteiler]]))),"")</f>
        <v/>
      </c>
      <c r="N469" s="6" t="str">
        <f>IFERROR(INDEX(parent_children[children],_xlfn.AGGREGATE(15,6,ROW(parent_children[parent])/(parent_children[parent]=Main[[#Headers],[Verteilsystem]])-2,ROW()-ROW(Main[[#Headers],[Verteilsystem]]))),"")</f>
        <v/>
      </c>
      <c r="O469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469" s="6" t="str">
        <f>IFERROR(INDEX(parent_children[children],_xlfn.AGGREGATE(15,6,ROW(parent_children[parent])/(parent_children[parent]=Main[[#Headers],[Wärmepumpe]])-2,ROW()-ROW(Main[[#Headers],[Wärmepumpe]]))),"")</f>
        <v/>
      </c>
      <c r="Q469" s="6" t="str">
        <f>IFERROR(INDEX(parent_children[children],_xlfn.AGGREGATE(15,6,ROW(parent_children[parent])/(parent_children[parent]=Main[[#Headers],[Ventil]])-2,ROW()-ROW(Main[[#Headers],[Ventil]]))),"")</f>
        <v/>
      </c>
      <c r="R469" s="6" t="str">
        <f>IFERROR(INDEX(parent_children[children],_xlfn.AGGREGATE(15,6,ROW(parent_children[parent])/(parent_children[parent]=Main[[#Headers],[Klappe]])-2,ROW()-ROW(Main[[#Headers],[Klappe]]))),"")</f>
        <v/>
      </c>
      <c r="S469" s="6" t="str">
        <f>IFERROR(INDEX(parent_children[children],_xlfn.AGGREGATE(15,6,ROW(parent_children[parent])/(parent_children[parent]=Main[[#Headers],[Sensor]])-2,ROW()-ROW(Main[[#Headers],[Sensor]]))),"")</f>
        <v/>
      </c>
      <c r="T469" s="6" t="str">
        <f>IFERROR(INDEX(parent_children[children],_xlfn.AGGREGATE(15,6,ROW(parent_children[parent])/(parent_children[parent]=Main[[#Headers],[Schalter]])-2,ROW()-ROW(Main[[#Headers],[Schalter]]))),"")</f>
        <v/>
      </c>
      <c r="U469" s="6" t="str">
        <f>IFERROR(INDEX(parent_children[children],_xlfn.AGGREGATE(15,6,ROW(parent_children[parent])/(parent_children[parent]=Main[[#Headers],[Wasser]])-2,ROW()-ROW(Main[[#Headers],[Wasser]]))),"")</f>
        <v/>
      </c>
      <c r="V469" s="6" t="str">
        <f>IFERROR(INDEX(parent_children[children],_xlfn.AGGREGATE(15,6,ROW(parent_children[parent])/(parent_children[parent]=Main[[#Headers],[Luft]])-2,ROW()-ROW(Main[[#Headers],[Luft]]))),"")</f>
        <v/>
      </c>
      <c r="W469" s="6" t="str">
        <f>IFERROR(INDEX(parent_children[children],_xlfn.AGGREGATE(15,6,ROW(parent_children[parent])/(parent_children[parent]=Main[[#Headers],[Filter]])-2,ROW()-ROW(Main[[#Headers],[Filter]]))),"")</f>
        <v/>
      </c>
      <c r="X469" s="6" t="str">
        <f>IFERROR(INDEX(parent_children[children],_xlfn.AGGREGATE(15,6,ROW(parent_children[parent])/(parent_children[parent]=Main[[#Headers],[Ventilator]])-2,ROW()-ROW(Main[[#Headers],[Ventilator]]))),"")</f>
        <v/>
      </c>
      <c r="Y469" s="6" t="str">
        <f>IFERROR(INDEX(parent_children[children],_xlfn.AGGREGATE(15,6,ROW(parent_children[parent])/(parent_children[parent]=Main[[#Headers],[Gas]])-2,ROW()-ROW(Main[[#Headers],[Gas]]))),"")</f>
        <v/>
      </c>
      <c r="Z469" s="6" t="str">
        <f>IFERROR(INDEX(parent_children[children],_xlfn.AGGREGATE(15,6,ROW(parent_children[parent])/(parent_children[parent]=Main[[#Headers],[Messwert]])-2,ROW()-ROW(Main[[#Headers],[Messwert]]))),"")</f>
        <v/>
      </c>
      <c r="AA469" s="6" t="str">
        <f>IFERROR(INDEX(parent_children[children],_xlfn.AGGREGATE(15,6,ROW(parent_children[parent])/(parent_children[parent]=Main[[#Headers],[Stellbefehl]])-2,ROW()-ROW(Main[[#Headers],[Stellbefehl]]))),"")</f>
        <v/>
      </c>
      <c r="AB469" s="6" t="str">
        <f>IFERROR(INDEX(parent_children[children],_xlfn.AGGREGATE(15,6,ROW(parent_children[parent])/(parent_children[parent]=Main[[#Headers],[Schaltbefehl]])-2,ROW()-ROW(Main[[#Headers],[Schaltbefehl]]))),"")</f>
        <v/>
      </c>
      <c r="AC469" s="6" t="str">
        <f>IFERROR(INDEX(parent_children[children],_xlfn.AGGREGATE(15,6,ROW(parent_children[parent])/(parent_children[parent]=Main[[#Headers],[Betriebsmeldung]])-2,ROW()-ROW(Main[[#Headers],[Betriebsmeldung]]))),"")</f>
        <v/>
      </c>
      <c r="AD469" s="6" t="str">
        <f>IFERROR(INDEX(parent_children[children],_xlfn.AGGREGATE(15,6,ROW(parent_children[parent])/(parent_children[parent]=Main[[#Headers],[Störung]])-2,ROW()-ROW(Main[[#Headers],[Störung]]))),"")</f>
        <v/>
      </c>
    </row>
    <row r="470" spans="1:30" x14ac:dyDescent="0.25">
      <c r="A470" t="str">
        <f>IFERROR(INDEX(category_assignment[description_german],_xlfn.AGGREGATE(15,6,ROW(category_assignment[category])/(category_assignment[category]=Main[[#Headers],[System]])-2,ROW()-ROW(Main[[#Headers],[System]]))),"")</f>
        <v/>
      </c>
      <c r="B470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470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470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470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470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470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470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470" s="6" t="str">
        <f>IFERROR(INDEX(parent_children[children],_xlfn.AGGREGATE(15,6,ROW(parent_children[parent])/(parent_children[parent]=Main[[#Headers],[Kessel]])-2,ROW()-ROW(Main[[#Headers],[Kessel]]))),"")</f>
        <v/>
      </c>
      <c r="J470" s="6" t="str">
        <f>IFERROR(INDEX(parent_children[children],_xlfn.AGGREGATE(15,6,ROW(parent_children[parent])/(parent_children[parent]=Main[[#Headers],[Kältemaschine]])-2,ROW()-ROW(Main[[#Headers],[Kältemaschine]]))),"")</f>
        <v/>
      </c>
      <c r="K470" s="6" t="str">
        <f>IFERROR(INDEX(parent_children[children],_xlfn.AGGREGATE(15,6,ROW(parent_children[parent])/(parent_children[parent]=Main[[#Headers],[Speicher]])-2,ROW()-ROW(Main[[#Headers],[Speicher]]))),"")</f>
        <v/>
      </c>
      <c r="L470" s="6" t="str">
        <f>IFERROR(INDEX(parent_children[children],_xlfn.AGGREGATE(15,6,ROW(parent_children[parent])/(parent_children[parent]=Main[[#Headers],[Verteiler]])-2,ROW()-ROW(Main[[#Headers],[Verteiler]]))),"")</f>
        <v/>
      </c>
      <c r="M470" s="6" t="str">
        <f>IFERROR(INDEX(parent_children[children],_xlfn.AGGREGATE(15,6,ROW(parent_children[parent])/(parent_children[parent]=Main[[#Headers],[Unterverteiler]])-2,ROW()-ROW(Main[[#Headers],[Unterverteiler]]))),"")</f>
        <v/>
      </c>
      <c r="N470" s="6" t="str">
        <f>IFERROR(INDEX(parent_children[children],_xlfn.AGGREGATE(15,6,ROW(parent_children[parent])/(parent_children[parent]=Main[[#Headers],[Verteilsystem]])-2,ROW()-ROW(Main[[#Headers],[Verteilsystem]]))),"")</f>
        <v/>
      </c>
      <c r="O470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470" s="6" t="str">
        <f>IFERROR(INDEX(parent_children[children],_xlfn.AGGREGATE(15,6,ROW(parent_children[parent])/(parent_children[parent]=Main[[#Headers],[Wärmepumpe]])-2,ROW()-ROW(Main[[#Headers],[Wärmepumpe]]))),"")</f>
        <v/>
      </c>
      <c r="Q470" s="6" t="str">
        <f>IFERROR(INDEX(parent_children[children],_xlfn.AGGREGATE(15,6,ROW(parent_children[parent])/(parent_children[parent]=Main[[#Headers],[Ventil]])-2,ROW()-ROW(Main[[#Headers],[Ventil]]))),"")</f>
        <v/>
      </c>
      <c r="R470" s="6" t="str">
        <f>IFERROR(INDEX(parent_children[children],_xlfn.AGGREGATE(15,6,ROW(parent_children[parent])/(parent_children[parent]=Main[[#Headers],[Klappe]])-2,ROW()-ROW(Main[[#Headers],[Klappe]]))),"")</f>
        <v/>
      </c>
      <c r="S470" s="6" t="str">
        <f>IFERROR(INDEX(parent_children[children],_xlfn.AGGREGATE(15,6,ROW(parent_children[parent])/(parent_children[parent]=Main[[#Headers],[Sensor]])-2,ROW()-ROW(Main[[#Headers],[Sensor]]))),"")</f>
        <v/>
      </c>
      <c r="T470" s="6" t="str">
        <f>IFERROR(INDEX(parent_children[children],_xlfn.AGGREGATE(15,6,ROW(parent_children[parent])/(parent_children[parent]=Main[[#Headers],[Schalter]])-2,ROW()-ROW(Main[[#Headers],[Schalter]]))),"")</f>
        <v/>
      </c>
      <c r="U470" s="6" t="str">
        <f>IFERROR(INDEX(parent_children[children],_xlfn.AGGREGATE(15,6,ROW(parent_children[parent])/(parent_children[parent]=Main[[#Headers],[Wasser]])-2,ROW()-ROW(Main[[#Headers],[Wasser]]))),"")</f>
        <v/>
      </c>
      <c r="V470" s="6" t="str">
        <f>IFERROR(INDEX(parent_children[children],_xlfn.AGGREGATE(15,6,ROW(parent_children[parent])/(parent_children[parent]=Main[[#Headers],[Luft]])-2,ROW()-ROW(Main[[#Headers],[Luft]]))),"")</f>
        <v/>
      </c>
      <c r="W470" s="6" t="str">
        <f>IFERROR(INDEX(parent_children[children],_xlfn.AGGREGATE(15,6,ROW(parent_children[parent])/(parent_children[parent]=Main[[#Headers],[Filter]])-2,ROW()-ROW(Main[[#Headers],[Filter]]))),"")</f>
        <v/>
      </c>
      <c r="X470" s="6" t="str">
        <f>IFERROR(INDEX(parent_children[children],_xlfn.AGGREGATE(15,6,ROW(parent_children[parent])/(parent_children[parent]=Main[[#Headers],[Ventilator]])-2,ROW()-ROW(Main[[#Headers],[Ventilator]]))),"")</f>
        <v/>
      </c>
      <c r="Y470" s="6" t="str">
        <f>IFERROR(INDEX(parent_children[children],_xlfn.AGGREGATE(15,6,ROW(parent_children[parent])/(parent_children[parent]=Main[[#Headers],[Gas]])-2,ROW()-ROW(Main[[#Headers],[Gas]]))),"")</f>
        <v/>
      </c>
      <c r="Z470" s="6" t="str">
        <f>IFERROR(INDEX(parent_children[children],_xlfn.AGGREGATE(15,6,ROW(parent_children[parent])/(parent_children[parent]=Main[[#Headers],[Messwert]])-2,ROW()-ROW(Main[[#Headers],[Messwert]]))),"")</f>
        <v/>
      </c>
      <c r="AA470" s="6" t="str">
        <f>IFERROR(INDEX(parent_children[children],_xlfn.AGGREGATE(15,6,ROW(parent_children[parent])/(parent_children[parent]=Main[[#Headers],[Stellbefehl]])-2,ROW()-ROW(Main[[#Headers],[Stellbefehl]]))),"")</f>
        <v/>
      </c>
      <c r="AB470" s="6" t="str">
        <f>IFERROR(INDEX(parent_children[children],_xlfn.AGGREGATE(15,6,ROW(parent_children[parent])/(parent_children[parent]=Main[[#Headers],[Schaltbefehl]])-2,ROW()-ROW(Main[[#Headers],[Schaltbefehl]]))),"")</f>
        <v/>
      </c>
      <c r="AC470" s="6" t="str">
        <f>IFERROR(INDEX(parent_children[children],_xlfn.AGGREGATE(15,6,ROW(parent_children[parent])/(parent_children[parent]=Main[[#Headers],[Betriebsmeldung]])-2,ROW()-ROW(Main[[#Headers],[Betriebsmeldung]]))),"")</f>
        <v/>
      </c>
      <c r="AD470" s="6" t="str">
        <f>IFERROR(INDEX(parent_children[children],_xlfn.AGGREGATE(15,6,ROW(parent_children[parent])/(parent_children[parent]=Main[[#Headers],[Störung]])-2,ROW()-ROW(Main[[#Headers],[Störung]]))),"")</f>
        <v/>
      </c>
    </row>
    <row r="471" spans="1:30" x14ac:dyDescent="0.25">
      <c r="A471" t="str">
        <f>IFERROR(INDEX(category_assignment[description_german],_xlfn.AGGREGATE(15,6,ROW(category_assignment[category])/(category_assignment[category]=Main[[#Headers],[System]])-2,ROW()-ROW(Main[[#Headers],[System]]))),"")</f>
        <v/>
      </c>
      <c r="B471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471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471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471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471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471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471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471" s="6" t="str">
        <f>IFERROR(INDEX(parent_children[children],_xlfn.AGGREGATE(15,6,ROW(parent_children[parent])/(parent_children[parent]=Main[[#Headers],[Kessel]])-2,ROW()-ROW(Main[[#Headers],[Kessel]]))),"")</f>
        <v/>
      </c>
      <c r="J471" s="6" t="str">
        <f>IFERROR(INDEX(parent_children[children],_xlfn.AGGREGATE(15,6,ROW(parent_children[parent])/(parent_children[parent]=Main[[#Headers],[Kältemaschine]])-2,ROW()-ROW(Main[[#Headers],[Kältemaschine]]))),"")</f>
        <v/>
      </c>
      <c r="K471" s="6" t="str">
        <f>IFERROR(INDEX(parent_children[children],_xlfn.AGGREGATE(15,6,ROW(parent_children[parent])/(parent_children[parent]=Main[[#Headers],[Speicher]])-2,ROW()-ROW(Main[[#Headers],[Speicher]]))),"")</f>
        <v/>
      </c>
      <c r="L471" s="6" t="str">
        <f>IFERROR(INDEX(parent_children[children],_xlfn.AGGREGATE(15,6,ROW(parent_children[parent])/(parent_children[parent]=Main[[#Headers],[Verteiler]])-2,ROW()-ROW(Main[[#Headers],[Verteiler]]))),"")</f>
        <v/>
      </c>
      <c r="M471" s="6" t="str">
        <f>IFERROR(INDEX(parent_children[children],_xlfn.AGGREGATE(15,6,ROW(parent_children[parent])/(parent_children[parent]=Main[[#Headers],[Unterverteiler]])-2,ROW()-ROW(Main[[#Headers],[Unterverteiler]]))),"")</f>
        <v/>
      </c>
      <c r="N471" s="6" t="str">
        <f>IFERROR(INDEX(parent_children[children],_xlfn.AGGREGATE(15,6,ROW(parent_children[parent])/(parent_children[parent]=Main[[#Headers],[Verteilsystem]])-2,ROW()-ROW(Main[[#Headers],[Verteilsystem]]))),"")</f>
        <v/>
      </c>
      <c r="O471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471" s="6" t="str">
        <f>IFERROR(INDEX(parent_children[children],_xlfn.AGGREGATE(15,6,ROW(parent_children[parent])/(parent_children[parent]=Main[[#Headers],[Wärmepumpe]])-2,ROW()-ROW(Main[[#Headers],[Wärmepumpe]]))),"")</f>
        <v/>
      </c>
      <c r="Q471" s="6" t="str">
        <f>IFERROR(INDEX(parent_children[children],_xlfn.AGGREGATE(15,6,ROW(parent_children[parent])/(parent_children[parent]=Main[[#Headers],[Ventil]])-2,ROW()-ROW(Main[[#Headers],[Ventil]]))),"")</f>
        <v/>
      </c>
      <c r="R471" s="6" t="str">
        <f>IFERROR(INDEX(parent_children[children],_xlfn.AGGREGATE(15,6,ROW(parent_children[parent])/(parent_children[parent]=Main[[#Headers],[Klappe]])-2,ROW()-ROW(Main[[#Headers],[Klappe]]))),"")</f>
        <v/>
      </c>
      <c r="S471" s="6" t="str">
        <f>IFERROR(INDEX(parent_children[children],_xlfn.AGGREGATE(15,6,ROW(parent_children[parent])/(parent_children[parent]=Main[[#Headers],[Sensor]])-2,ROW()-ROW(Main[[#Headers],[Sensor]]))),"")</f>
        <v/>
      </c>
      <c r="T471" s="6" t="str">
        <f>IFERROR(INDEX(parent_children[children],_xlfn.AGGREGATE(15,6,ROW(parent_children[parent])/(parent_children[parent]=Main[[#Headers],[Schalter]])-2,ROW()-ROW(Main[[#Headers],[Schalter]]))),"")</f>
        <v/>
      </c>
      <c r="U471" s="6" t="str">
        <f>IFERROR(INDEX(parent_children[children],_xlfn.AGGREGATE(15,6,ROW(parent_children[parent])/(parent_children[parent]=Main[[#Headers],[Wasser]])-2,ROW()-ROW(Main[[#Headers],[Wasser]]))),"")</f>
        <v/>
      </c>
      <c r="V471" s="6" t="str">
        <f>IFERROR(INDEX(parent_children[children],_xlfn.AGGREGATE(15,6,ROW(parent_children[parent])/(parent_children[parent]=Main[[#Headers],[Luft]])-2,ROW()-ROW(Main[[#Headers],[Luft]]))),"")</f>
        <v/>
      </c>
      <c r="W471" s="6" t="str">
        <f>IFERROR(INDEX(parent_children[children],_xlfn.AGGREGATE(15,6,ROW(parent_children[parent])/(parent_children[parent]=Main[[#Headers],[Filter]])-2,ROW()-ROW(Main[[#Headers],[Filter]]))),"")</f>
        <v/>
      </c>
      <c r="X471" s="6" t="str">
        <f>IFERROR(INDEX(parent_children[children],_xlfn.AGGREGATE(15,6,ROW(parent_children[parent])/(parent_children[parent]=Main[[#Headers],[Ventilator]])-2,ROW()-ROW(Main[[#Headers],[Ventilator]]))),"")</f>
        <v/>
      </c>
      <c r="Y471" s="6" t="str">
        <f>IFERROR(INDEX(parent_children[children],_xlfn.AGGREGATE(15,6,ROW(parent_children[parent])/(parent_children[parent]=Main[[#Headers],[Gas]])-2,ROW()-ROW(Main[[#Headers],[Gas]]))),"")</f>
        <v/>
      </c>
      <c r="Z471" s="6" t="str">
        <f>IFERROR(INDEX(parent_children[children],_xlfn.AGGREGATE(15,6,ROW(parent_children[parent])/(parent_children[parent]=Main[[#Headers],[Messwert]])-2,ROW()-ROW(Main[[#Headers],[Messwert]]))),"")</f>
        <v/>
      </c>
      <c r="AA471" s="6" t="str">
        <f>IFERROR(INDEX(parent_children[children],_xlfn.AGGREGATE(15,6,ROW(parent_children[parent])/(parent_children[parent]=Main[[#Headers],[Stellbefehl]])-2,ROW()-ROW(Main[[#Headers],[Stellbefehl]]))),"")</f>
        <v/>
      </c>
      <c r="AB471" s="6" t="str">
        <f>IFERROR(INDEX(parent_children[children],_xlfn.AGGREGATE(15,6,ROW(parent_children[parent])/(parent_children[parent]=Main[[#Headers],[Schaltbefehl]])-2,ROW()-ROW(Main[[#Headers],[Schaltbefehl]]))),"")</f>
        <v/>
      </c>
      <c r="AC471" s="6" t="str">
        <f>IFERROR(INDEX(parent_children[children],_xlfn.AGGREGATE(15,6,ROW(parent_children[parent])/(parent_children[parent]=Main[[#Headers],[Betriebsmeldung]])-2,ROW()-ROW(Main[[#Headers],[Betriebsmeldung]]))),"")</f>
        <v/>
      </c>
      <c r="AD471" s="6" t="str">
        <f>IFERROR(INDEX(parent_children[children],_xlfn.AGGREGATE(15,6,ROW(parent_children[parent])/(parent_children[parent]=Main[[#Headers],[Störung]])-2,ROW()-ROW(Main[[#Headers],[Störung]]))),"")</f>
        <v/>
      </c>
    </row>
    <row r="472" spans="1:30" x14ac:dyDescent="0.25">
      <c r="A472" t="str">
        <f>IFERROR(INDEX(category_assignment[description_german],_xlfn.AGGREGATE(15,6,ROW(category_assignment[category])/(category_assignment[category]=Main[[#Headers],[System]])-2,ROW()-ROW(Main[[#Headers],[System]]))),"")</f>
        <v/>
      </c>
      <c r="B472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472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472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472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472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472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472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472" s="6" t="str">
        <f>IFERROR(INDEX(parent_children[children],_xlfn.AGGREGATE(15,6,ROW(parent_children[parent])/(parent_children[parent]=Main[[#Headers],[Kessel]])-2,ROW()-ROW(Main[[#Headers],[Kessel]]))),"")</f>
        <v/>
      </c>
      <c r="J472" s="6" t="str">
        <f>IFERROR(INDEX(parent_children[children],_xlfn.AGGREGATE(15,6,ROW(parent_children[parent])/(parent_children[parent]=Main[[#Headers],[Kältemaschine]])-2,ROW()-ROW(Main[[#Headers],[Kältemaschine]]))),"")</f>
        <v/>
      </c>
      <c r="K472" s="6" t="str">
        <f>IFERROR(INDEX(parent_children[children],_xlfn.AGGREGATE(15,6,ROW(parent_children[parent])/(parent_children[parent]=Main[[#Headers],[Speicher]])-2,ROW()-ROW(Main[[#Headers],[Speicher]]))),"")</f>
        <v/>
      </c>
      <c r="L472" s="6" t="str">
        <f>IFERROR(INDEX(parent_children[children],_xlfn.AGGREGATE(15,6,ROW(parent_children[parent])/(parent_children[parent]=Main[[#Headers],[Verteiler]])-2,ROW()-ROW(Main[[#Headers],[Verteiler]]))),"")</f>
        <v/>
      </c>
      <c r="M472" s="6" t="str">
        <f>IFERROR(INDEX(parent_children[children],_xlfn.AGGREGATE(15,6,ROW(parent_children[parent])/(parent_children[parent]=Main[[#Headers],[Unterverteiler]])-2,ROW()-ROW(Main[[#Headers],[Unterverteiler]]))),"")</f>
        <v/>
      </c>
      <c r="N472" s="6" t="str">
        <f>IFERROR(INDEX(parent_children[children],_xlfn.AGGREGATE(15,6,ROW(parent_children[parent])/(parent_children[parent]=Main[[#Headers],[Verteilsystem]])-2,ROW()-ROW(Main[[#Headers],[Verteilsystem]]))),"")</f>
        <v/>
      </c>
      <c r="O472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472" s="6" t="str">
        <f>IFERROR(INDEX(parent_children[children],_xlfn.AGGREGATE(15,6,ROW(parent_children[parent])/(parent_children[parent]=Main[[#Headers],[Wärmepumpe]])-2,ROW()-ROW(Main[[#Headers],[Wärmepumpe]]))),"")</f>
        <v/>
      </c>
      <c r="Q472" s="6" t="str">
        <f>IFERROR(INDEX(parent_children[children],_xlfn.AGGREGATE(15,6,ROW(parent_children[parent])/(parent_children[parent]=Main[[#Headers],[Ventil]])-2,ROW()-ROW(Main[[#Headers],[Ventil]]))),"")</f>
        <v/>
      </c>
      <c r="R472" s="6" t="str">
        <f>IFERROR(INDEX(parent_children[children],_xlfn.AGGREGATE(15,6,ROW(parent_children[parent])/(parent_children[parent]=Main[[#Headers],[Klappe]])-2,ROW()-ROW(Main[[#Headers],[Klappe]]))),"")</f>
        <v/>
      </c>
      <c r="S472" s="6" t="str">
        <f>IFERROR(INDEX(parent_children[children],_xlfn.AGGREGATE(15,6,ROW(parent_children[parent])/(parent_children[parent]=Main[[#Headers],[Sensor]])-2,ROW()-ROW(Main[[#Headers],[Sensor]]))),"")</f>
        <v/>
      </c>
      <c r="T472" s="6" t="str">
        <f>IFERROR(INDEX(parent_children[children],_xlfn.AGGREGATE(15,6,ROW(parent_children[parent])/(parent_children[parent]=Main[[#Headers],[Schalter]])-2,ROW()-ROW(Main[[#Headers],[Schalter]]))),"")</f>
        <v/>
      </c>
      <c r="U472" s="6" t="str">
        <f>IFERROR(INDEX(parent_children[children],_xlfn.AGGREGATE(15,6,ROW(parent_children[parent])/(parent_children[parent]=Main[[#Headers],[Wasser]])-2,ROW()-ROW(Main[[#Headers],[Wasser]]))),"")</f>
        <v/>
      </c>
      <c r="V472" s="6" t="str">
        <f>IFERROR(INDEX(parent_children[children],_xlfn.AGGREGATE(15,6,ROW(parent_children[parent])/(parent_children[parent]=Main[[#Headers],[Luft]])-2,ROW()-ROW(Main[[#Headers],[Luft]]))),"")</f>
        <v/>
      </c>
      <c r="W472" s="6" t="str">
        <f>IFERROR(INDEX(parent_children[children],_xlfn.AGGREGATE(15,6,ROW(parent_children[parent])/(parent_children[parent]=Main[[#Headers],[Filter]])-2,ROW()-ROW(Main[[#Headers],[Filter]]))),"")</f>
        <v/>
      </c>
      <c r="X472" s="6" t="str">
        <f>IFERROR(INDEX(parent_children[children],_xlfn.AGGREGATE(15,6,ROW(parent_children[parent])/(parent_children[parent]=Main[[#Headers],[Ventilator]])-2,ROW()-ROW(Main[[#Headers],[Ventilator]]))),"")</f>
        <v/>
      </c>
      <c r="Y472" s="6" t="str">
        <f>IFERROR(INDEX(parent_children[children],_xlfn.AGGREGATE(15,6,ROW(parent_children[parent])/(parent_children[parent]=Main[[#Headers],[Gas]])-2,ROW()-ROW(Main[[#Headers],[Gas]]))),"")</f>
        <v/>
      </c>
      <c r="Z472" s="6" t="str">
        <f>IFERROR(INDEX(parent_children[children],_xlfn.AGGREGATE(15,6,ROW(parent_children[parent])/(parent_children[parent]=Main[[#Headers],[Messwert]])-2,ROW()-ROW(Main[[#Headers],[Messwert]]))),"")</f>
        <v/>
      </c>
      <c r="AA472" s="6" t="str">
        <f>IFERROR(INDEX(parent_children[children],_xlfn.AGGREGATE(15,6,ROW(parent_children[parent])/(parent_children[parent]=Main[[#Headers],[Stellbefehl]])-2,ROW()-ROW(Main[[#Headers],[Stellbefehl]]))),"")</f>
        <v/>
      </c>
      <c r="AB472" s="6" t="str">
        <f>IFERROR(INDEX(parent_children[children],_xlfn.AGGREGATE(15,6,ROW(parent_children[parent])/(parent_children[parent]=Main[[#Headers],[Schaltbefehl]])-2,ROW()-ROW(Main[[#Headers],[Schaltbefehl]]))),"")</f>
        <v/>
      </c>
      <c r="AC472" s="6" t="str">
        <f>IFERROR(INDEX(parent_children[children],_xlfn.AGGREGATE(15,6,ROW(parent_children[parent])/(parent_children[parent]=Main[[#Headers],[Betriebsmeldung]])-2,ROW()-ROW(Main[[#Headers],[Betriebsmeldung]]))),"")</f>
        <v/>
      </c>
      <c r="AD472" s="6" t="str">
        <f>IFERROR(INDEX(parent_children[children],_xlfn.AGGREGATE(15,6,ROW(parent_children[parent])/(parent_children[parent]=Main[[#Headers],[Störung]])-2,ROW()-ROW(Main[[#Headers],[Störung]]))),"")</f>
        <v/>
      </c>
    </row>
    <row r="473" spans="1:30" x14ac:dyDescent="0.25">
      <c r="A473" t="str">
        <f>IFERROR(INDEX(category_assignment[description_german],_xlfn.AGGREGATE(15,6,ROW(category_assignment[category])/(category_assignment[category]=Main[[#Headers],[System]])-2,ROW()-ROW(Main[[#Headers],[System]]))),"")</f>
        <v/>
      </c>
      <c r="B473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473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473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473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473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473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473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473" s="6" t="str">
        <f>IFERROR(INDEX(parent_children[children],_xlfn.AGGREGATE(15,6,ROW(parent_children[parent])/(parent_children[parent]=Main[[#Headers],[Kessel]])-2,ROW()-ROW(Main[[#Headers],[Kessel]]))),"")</f>
        <v/>
      </c>
      <c r="J473" s="6" t="str">
        <f>IFERROR(INDEX(parent_children[children],_xlfn.AGGREGATE(15,6,ROW(parent_children[parent])/(parent_children[parent]=Main[[#Headers],[Kältemaschine]])-2,ROW()-ROW(Main[[#Headers],[Kältemaschine]]))),"")</f>
        <v/>
      </c>
      <c r="K473" s="6" t="str">
        <f>IFERROR(INDEX(parent_children[children],_xlfn.AGGREGATE(15,6,ROW(parent_children[parent])/(parent_children[parent]=Main[[#Headers],[Speicher]])-2,ROW()-ROW(Main[[#Headers],[Speicher]]))),"")</f>
        <v/>
      </c>
      <c r="L473" s="6" t="str">
        <f>IFERROR(INDEX(parent_children[children],_xlfn.AGGREGATE(15,6,ROW(parent_children[parent])/(parent_children[parent]=Main[[#Headers],[Verteiler]])-2,ROW()-ROW(Main[[#Headers],[Verteiler]]))),"")</f>
        <v/>
      </c>
      <c r="M473" s="6" t="str">
        <f>IFERROR(INDEX(parent_children[children],_xlfn.AGGREGATE(15,6,ROW(parent_children[parent])/(parent_children[parent]=Main[[#Headers],[Unterverteiler]])-2,ROW()-ROW(Main[[#Headers],[Unterverteiler]]))),"")</f>
        <v/>
      </c>
      <c r="N473" s="6" t="str">
        <f>IFERROR(INDEX(parent_children[children],_xlfn.AGGREGATE(15,6,ROW(parent_children[parent])/(parent_children[parent]=Main[[#Headers],[Verteilsystem]])-2,ROW()-ROW(Main[[#Headers],[Verteilsystem]]))),"")</f>
        <v/>
      </c>
      <c r="O473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473" s="6" t="str">
        <f>IFERROR(INDEX(parent_children[children],_xlfn.AGGREGATE(15,6,ROW(parent_children[parent])/(parent_children[parent]=Main[[#Headers],[Wärmepumpe]])-2,ROW()-ROW(Main[[#Headers],[Wärmepumpe]]))),"")</f>
        <v/>
      </c>
      <c r="Q473" s="6" t="str">
        <f>IFERROR(INDEX(parent_children[children],_xlfn.AGGREGATE(15,6,ROW(parent_children[parent])/(parent_children[parent]=Main[[#Headers],[Ventil]])-2,ROW()-ROW(Main[[#Headers],[Ventil]]))),"")</f>
        <v/>
      </c>
      <c r="R473" s="6" t="str">
        <f>IFERROR(INDEX(parent_children[children],_xlfn.AGGREGATE(15,6,ROW(parent_children[parent])/(parent_children[parent]=Main[[#Headers],[Klappe]])-2,ROW()-ROW(Main[[#Headers],[Klappe]]))),"")</f>
        <v/>
      </c>
      <c r="S473" s="6" t="str">
        <f>IFERROR(INDEX(parent_children[children],_xlfn.AGGREGATE(15,6,ROW(parent_children[parent])/(parent_children[parent]=Main[[#Headers],[Sensor]])-2,ROW()-ROW(Main[[#Headers],[Sensor]]))),"")</f>
        <v/>
      </c>
      <c r="T473" s="6" t="str">
        <f>IFERROR(INDEX(parent_children[children],_xlfn.AGGREGATE(15,6,ROW(parent_children[parent])/(parent_children[parent]=Main[[#Headers],[Schalter]])-2,ROW()-ROW(Main[[#Headers],[Schalter]]))),"")</f>
        <v/>
      </c>
      <c r="U473" s="6" t="str">
        <f>IFERROR(INDEX(parent_children[children],_xlfn.AGGREGATE(15,6,ROW(parent_children[parent])/(parent_children[parent]=Main[[#Headers],[Wasser]])-2,ROW()-ROW(Main[[#Headers],[Wasser]]))),"")</f>
        <v/>
      </c>
      <c r="V473" s="6" t="str">
        <f>IFERROR(INDEX(parent_children[children],_xlfn.AGGREGATE(15,6,ROW(parent_children[parent])/(parent_children[parent]=Main[[#Headers],[Luft]])-2,ROW()-ROW(Main[[#Headers],[Luft]]))),"")</f>
        <v/>
      </c>
      <c r="W473" s="6" t="str">
        <f>IFERROR(INDEX(parent_children[children],_xlfn.AGGREGATE(15,6,ROW(parent_children[parent])/(parent_children[parent]=Main[[#Headers],[Filter]])-2,ROW()-ROW(Main[[#Headers],[Filter]]))),"")</f>
        <v/>
      </c>
      <c r="X473" s="6" t="str">
        <f>IFERROR(INDEX(parent_children[children],_xlfn.AGGREGATE(15,6,ROW(parent_children[parent])/(parent_children[parent]=Main[[#Headers],[Ventilator]])-2,ROW()-ROW(Main[[#Headers],[Ventilator]]))),"")</f>
        <v/>
      </c>
      <c r="Y473" s="6" t="str">
        <f>IFERROR(INDEX(parent_children[children],_xlfn.AGGREGATE(15,6,ROW(parent_children[parent])/(parent_children[parent]=Main[[#Headers],[Gas]])-2,ROW()-ROW(Main[[#Headers],[Gas]]))),"")</f>
        <v/>
      </c>
      <c r="Z473" s="6" t="str">
        <f>IFERROR(INDEX(parent_children[children],_xlfn.AGGREGATE(15,6,ROW(parent_children[parent])/(parent_children[parent]=Main[[#Headers],[Messwert]])-2,ROW()-ROW(Main[[#Headers],[Messwert]]))),"")</f>
        <v/>
      </c>
      <c r="AA473" s="6" t="str">
        <f>IFERROR(INDEX(parent_children[children],_xlfn.AGGREGATE(15,6,ROW(parent_children[parent])/(parent_children[parent]=Main[[#Headers],[Stellbefehl]])-2,ROW()-ROW(Main[[#Headers],[Stellbefehl]]))),"")</f>
        <v/>
      </c>
      <c r="AB473" s="6" t="str">
        <f>IFERROR(INDEX(parent_children[children],_xlfn.AGGREGATE(15,6,ROW(parent_children[parent])/(parent_children[parent]=Main[[#Headers],[Schaltbefehl]])-2,ROW()-ROW(Main[[#Headers],[Schaltbefehl]]))),"")</f>
        <v/>
      </c>
      <c r="AC473" s="6" t="str">
        <f>IFERROR(INDEX(parent_children[children],_xlfn.AGGREGATE(15,6,ROW(parent_children[parent])/(parent_children[parent]=Main[[#Headers],[Betriebsmeldung]])-2,ROW()-ROW(Main[[#Headers],[Betriebsmeldung]]))),"")</f>
        <v/>
      </c>
      <c r="AD473" s="6" t="str">
        <f>IFERROR(INDEX(parent_children[children],_xlfn.AGGREGATE(15,6,ROW(parent_children[parent])/(parent_children[parent]=Main[[#Headers],[Störung]])-2,ROW()-ROW(Main[[#Headers],[Störung]]))),"")</f>
        <v/>
      </c>
    </row>
    <row r="474" spans="1:30" x14ac:dyDescent="0.25">
      <c r="A474" t="str">
        <f>IFERROR(INDEX(category_assignment[description_german],_xlfn.AGGREGATE(15,6,ROW(category_assignment[category])/(category_assignment[category]=Main[[#Headers],[System]])-2,ROW()-ROW(Main[[#Headers],[System]]))),"")</f>
        <v/>
      </c>
      <c r="B474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474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474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474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474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474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474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474" s="6" t="str">
        <f>IFERROR(INDEX(parent_children[children],_xlfn.AGGREGATE(15,6,ROW(parent_children[parent])/(parent_children[parent]=Main[[#Headers],[Kessel]])-2,ROW()-ROW(Main[[#Headers],[Kessel]]))),"")</f>
        <v/>
      </c>
      <c r="J474" s="6" t="str">
        <f>IFERROR(INDEX(parent_children[children],_xlfn.AGGREGATE(15,6,ROW(parent_children[parent])/(parent_children[parent]=Main[[#Headers],[Kältemaschine]])-2,ROW()-ROW(Main[[#Headers],[Kältemaschine]]))),"")</f>
        <v/>
      </c>
      <c r="K474" s="6" t="str">
        <f>IFERROR(INDEX(parent_children[children],_xlfn.AGGREGATE(15,6,ROW(parent_children[parent])/(parent_children[parent]=Main[[#Headers],[Speicher]])-2,ROW()-ROW(Main[[#Headers],[Speicher]]))),"")</f>
        <v/>
      </c>
      <c r="L474" s="6" t="str">
        <f>IFERROR(INDEX(parent_children[children],_xlfn.AGGREGATE(15,6,ROW(parent_children[parent])/(parent_children[parent]=Main[[#Headers],[Verteiler]])-2,ROW()-ROW(Main[[#Headers],[Verteiler]]))),"")</f>
        <v/>
      </c>
      <c r="M474" s="6" t="str">
        <f>IFERROR(INDEX(parent_children[children],_xlfn.AGGREGATE(15,6,ROW(parent_children[parent])/(parent_children[parent]=Main[[#Headers],[Unterverteiler]])-2,ROW()-ROW(Main[[#Headers],[Unterverteiler]]))),"")</f>
        <v/>
      </c>
      <c r="N474" s="6" t="str">
        <f>IFERROR(INDEX(parent_children[children],_xlfn.AGGREGATE(15,6,ROW(parent_children[parent])/(parent_children[parent]=Main[[#Headers],[Verteilsystem]])-2,ROW()-ROW(Main[[#Headers],[Verteilsystem]]))),"")</f>
        <v/>
      </c>
      <c r="O474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474" s="6" t="str">
        <f>IFERROR(INDEX(parent_children[children],_xlfn.AGGREGATE(15,6,ROW(parent_children[parent])/(parent_children[parent]=Main[[#Headers],[Wärmepumpe]])-2,ROW()-ROW(Main[[#Headers],[Wärmepumpe]]))),"")</f>
        <v/>
      </c>
      <c r="Q474" s="6" t="str">
        <f>IFERROR(INDEX(parent_children[children],_xlfn.AGGREGATE(15,6,ROW(parent_children[parent])/(parent_children[parent]=Main[[#Headers],[Ventil]])-2,ROW()-ROW(Main[[#Headers],[Ventil]]))),"")</f>
        <v/>
      </c>
      <c r="R474" s="6" t="str">
        <f>IFERROR(INDEX(parent_children[children],_xlfn.AGGREGATE(15,6,ROW(parent_children[parent])/(parent_children[parent]=Main[[#Headers],[Klappe]])-2,ROW()-ROW(Main[[#Headers],[Klappe]]))),"")</f>
        <v/>
      </c>
      <c r="S474" s="6" t="str">
        <f>IFERROR(INDEX(parent_children[children],_xlfn.AGGREGATE(15,6,ROW(parent_children[parent])/(parent_children[parent]=Main[[#Headers],[Sensor]])-2,ROW()-ROW(Main[[#Headers],[Sensor]]))),"")</f>
        <v/>
      </c>
      <c r="T474" s="6" t="str">
        <f>IFERROR(INDEX(parent_children[children],_xlfn.AGGREGATE(15,6,ROW(parent_children[parent])/(parent_children[parent]=Main[[#Headers],[Schalter]])-2,ROW()-ROW(Main[[#Headers],[Schalter]]))),"")</f>
        <v/>
      </c>
      <c r="U474" s="6" t="str">
        <f>IFERROR(INDEX(parent_children[children],_xlfn.AGGREGATE(15,6,ROW(parent_children[parent])/(parent_children[parent]=Main[[#Headers],[Wasser]])-2,ROW()-ROW(Main[[#Headers],[Wasser]]))),"")</f>
        <v/>
      </c>
      <c r="V474" s="6" t="str">
        <f>IFERROR(INDEX(parent_children[children],_xlfn.AGGREGATE(15,6,ROW(parent_children[parent])/(parent_children[parent]=Main[[#Headers],[Luft]])-2,ROW()-ROW(Main[[#Headers],[Luft]]))),"")</f>
        <v/>
      </c>
      <c r="W474" s="6" t="str">
        <f>IFERROR(INDEX(parent_children[children],_xlfn.AGGREGATE(15,6,ROW(parent_children[parent])/(parent_children[parent]=Main[[#Headers],[Filter]])-2,ROW()-ROW(Main[[#Headers],[Filter]]))),"")</f>
        <v/>
      </c>
      <c r="X474" s="6" t="str">
        <f>IFERROR(INDEX(parent_children[children],_xlfn.AGGREGATE(15,6,ROW(parent_children[parent])/(parent_children[parent]=Main[[#Headers],[Ventilator]])-2,ROW()-ROW(Main[[#Headers],[Ventilator]]))),"")</f>
        <v/>
      </c>
      <c r="Y474" s="6" t="str">
        <f>IFERROR(INDEX(parent_children[children],_xlfn.AGGREGATE(15,6,ROW(parent_children[parent])/(parent_children[parent]=Main[[#Headers],[Gas]])-2,ROW()-ROW(Main[[#Headers],[Gas]]))),"")</f>
        <v/>
      </c>
      <c r="Z474" s="6" t="str">
        <f>IFERROR(INDEX(parent_children[children],_xlfn.AGGREGATE(15,6,ROW(parent_children[parent])/(parent_children[parent]=Main[[#Headers],[Messwert]])-2,ROW()-ROW(Main[[#Headers],[Messwert]]))),"")</f>
        <v/>
      </c>
      <c r="AA474" s="6" t="str">
        <f>IFERROR(INDEX(parent_children[children],_xlfn.AGGREGATE(15,6,ROW(parent_children[parent])/(parent_children[parent]=Main[[#Headers],[Stellbefehl]])-2,ROW()-ROW(Main[[#Headers],[Stellbefehl]]))),"")</f>
        <v/>
      </c>
      <c r="AB474" s="6" t="str">
        <f>IFERROR(INDEX(parent_children[children],_xlfn.AGGREGATE(15,6,ROW(parent_children[parent])/(parent_children[parent]=Main[[#Headers],[Schaltbefehl]])-2,ROW()-ROW(Main[[#Headers],[Schaltbefehl]]))),"")</f>
        <v/>
      </c>
      <c r="AC474" s="6" t="str">
        <f>IFERROR(INDEX(parent_children[children],_xlfn.AGGREGATE(15,6,ROW(parent_children[parent])/(parent_children[parent]=Main[[#Headers],[Betriebsmeldung]])-2,ROW()-ROW(Main[[#Headers],[Betriebsmeldung]]))),"")</f>
        <v/>
      </c>
      <c r="AD474" s="6" t="str">
        <f>IFERROR(INDEX(parent_children[children],_xlfn.AGGREGATE(15,6,ROW(parent_children[parent])/(parent_children[parent]=Main[[#Headers],[Störung]])-2,ROW()-ROW(Main[[#Headers],[Störung]]))),"")</f>
        <v/>
      </c>
    </row>
    <row r="475" spans="1:30" x14ac:dyDescent="0.25">
      <c r="A475" t="str">
        <f>IFERROR(INDEX(category_assignment[description_german],_xlfn.AGGREGATE(15,6,ROW(category_assignment[category])/(category_assignment[category]=Main[[#Headers],[System]])-2,ROW()-ROW(Main[[#Headers],[System]]))),"")</f>
        <v/>
      </c>
      <c r="B475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475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475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475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475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475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475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475" s="6" t="str">
        <f>IFERROR(INDEX(parent_children[children],_xlfn.AGGREGATE(15,6,ROW(parent_children[parent])/(parent_children[parent]=Main[[#Headers],[Kessel]])-2,ROW()-ROW(Main[[#Headers],[Kessel]]))),"")</f>
        <v/>
      </c>
      <c r="J475" s="6" t="str">
        <f>IFERROR(INDEX(parent_children[children],_xlfn.AGGREGATE(15,6,ROW(parent_children[parent])/(parent_children[parent]=Main[[#Headers],[Kältemaschine]])-2,ROW()-ROW(Main[[#Headers],[Kältemaschine]]))),"")</f>
        <v/>
      </c>
      <c r="K475" s="6" t="str">
        <f>IFERROR(INDEX(parent_children[children],_xlfn.AGGREGATE(15,6,ROW(parent_children[parent])/(parent_children[parent]=Main[[#Headers],[Speicher]])-2,ROW()-ROW(Main[[#Headers],[Speicher]]))),"")</f>
        <v/>
      </c>
      <c r="L475" s="6" t="str">
        <f>IFERROR(INDEX(parent_children[children],_xlfn.AGGREGATE(15,6,ROW(parent_children[parent])/(parent_children[parent]=Main[[#Headers],[Verteiler]])-2,ROW()-ROW(Main[[#Headers],[Verteiler]]))),"")</f>
        <v/>
      </c>
      <c r="M475" s="6" t="str">
        <f>IFERROR(INDEX(parent_children[children],_xlfn.AGGREGATE(15,6,ROW(parent_children[parent])/(parent_children[parent]=Main[[#Headers],[Unterverteiler]])-2,ROW()-ROW(Main[[#Headers],[Unterverteiler]]))),"")</f>
        <v/>
      </c>
      <c r="N475" s="6" t="str">
        <f>IFERROR(INDEX(parent_children[children],_xlfn.AGGREGATE(15,6,ROW(parent_children[parent])/(parent_children[parent]=Main[[#Headers],[Verteilsystem]])-2,ROW()-ROW(Main[[#Headers],[Verteilsystem]]))),"")</f>
        <v/>
      </c>
      <c r="O475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475" s="6" t="str">
        <f>IFERROR(INDEX(parent_children[children],_xlfn.AGGREGATE(15,6,ROW(parent_children[parent])/(parent_children[parent]=Main[[#Headers],[Wärmepumpe]])-2,ROW()-ROW(Main[[#Headers],[Wärmepumpe]]))),"")</f>
        <v/>
      </c>
      <c r="Q475" s="6" t="str">
        <f>IFERROR(INDEX(parent_children[children],_xlfn.AGGREGATE(15,6,ROW(parent_children[parent])/(parent_children[parent]=Main[[#Headers],[Ventil]])-2,ROW()-ROW(Main[[#Headers],[Ventil]]))),"")</f>
        <v/>
      </c>
      <c r="R475" s="6" t="str">
        <f>IFERROR(INDEX(parent_children[children],_xlfn.AGGREGATE(15,6,ROW(parent_children[parent])/(parent_children[parent]=Main[[#Headers],[Klappe]])-2,ROW()-ROW(Main[[#Headers],[Klappe]]))),"")</f>
        <v/>
      </c>
      <c r="S475" s="6" t="str">
        <f>IFERROR(INDEX(parent_children[children],_xlfn.AGGREGATE(15,6,ROW(parent_children[parent])/(parent_children[parent]=Main[[#Headers],[Sensor]])-2,ROW()-ROW(Main[[#Headers],[Sensor]]))),"")</f>
        <v/>
      </c>
      <c r="T475" s="6" t="str">
        <f>IFERROR(INDEX(parent_children[children],_xlfn.AGGREGATE(15,6,ROW(parent_children[parent])/(parent_children[parent]=Main[[#Headers],[Schalter]])-2,ROW()-ROW(Main[[#Headers],[Schalter]]))),"")</f>
        <v/>
      </c>
      <c r="U475" s="6" t="str">
        <f>IFERROR(INDEX(parent_children[children],_xlfn.AGGREGATE(15,6,ROW(parent_children[parent])/(parent_children[parent]=Main[[#Headers],[Wasser]])-2,ROW()-ROW(Main[[#Headers],[Wasser]]))),"")</f>
        <v/>
      </c>
      <c r="V475" s="6" t="str">
        <f>IFERROR(INDEX(parent_children[children],_xlfn.AGGREGATE(15,6,ROW(parent_children[parent])/(parent_children[parent]=Main[[#Headers],[Luft]])-2,ROW()-ROW(Main[[#Headers],[Luft]]))),"")</f>
        <v/>
      </c>
      <c r="W475" s="6" t="str">
        <f>IFERROR(INDEX(parent_children[children],_xlfn.AGGREGATE(15,6,ROW(parent_children[parent])/(parent_children[parent]=Main[[#Headers],[Filter]])-2,ROW()-ROW(Main[[#Headers],[Filter]]))),"")</f>
        <v/>
      </c>
      <c r="X475" s="6" t="str">
        <f>IFERROR(INDEX(parent_children[children],_xlfn.AGGREGATE(15,6,ROW(parent_children[parent])/(parent_children[parent]=Main[[#Headers],[Ventilator]])-2,ROW()-ROW(Main[[#Headers],[Ventilator]]))),"")</f>
        <v/>
      </c>
      <c r="Y475" s="6" t="str">
        <f>IFERROR(INDEX(parent_children[children],_xlfn.AGGREGATE(15,6,ROW(parent_children[parent])/(parent_children[parent]=Main[[#Headers],[Gas]])-2,ROW()-ROW(Main[[#Headers],[Gas]]))),"")</f>
        <v/>
      </c>
      <c r="Z475" s="6" t="str">
        <f>IFERROR(INDEX(parent_children[children],_xlfn.AGGREGATE(15,6,ROW(parent_children[parent])/(parent_children[parent]=Main[[#Headers],[Messwert]])-2,ROW()-ROW(Main[[#Headers],[Messwert]]))),"")</f>
        <v/>
      </c>
      <c r="AA475" s="6" t="str">
        <f>IFERROR(INDEX(parent_children[children],_xlfn.AGGREGATE(15,6,ROW(parent_children[parent])/(parent_children[parent]=Main[[#Headers],[Stellbefehl]])-2,ROW()-ROW(Main[[#Headers],[Stellbefehl]]))),"")</f>
        <v/>
      </c>
      <c r="AB475" s="6" t="str">
        <f>IFERROR(INDEX(parent_children[children],_xlfn.AGGREGATE(15,6,ROW(parent_children[parent])/(parent_children[parent]=Main[[#Headers],[Schaltbefehl]])-2,ROW()-ROW(Main[[#Headers],[Schaltbefehl]]))),"")</f>
        <v/>
      </c>
      <c r="AC475" s="6" t="str">
        <f>IFERROR(INDEX(parent_children[children],_xlfn.AGGREGATE(15,6,ROW(parent_children[parent])/(parent_children[parent]=Main[[#Headers],[Betriebsmeldung]])-2,ROW()-ROW(Main[[#Headers],[Betriebsmeldung]]))),"")</f>
        <v/>
      </c>
      <c r="AD475" s="6" t="str">
        <f>IFERROR(INDEX(parent_children[children],_xlfn.AGGREGATE(15,6,ROW(parent_children[parent])/(parent_children[parent]=Main[[#Headers],[Störung]])-2,ROW()-ROW(Main[[#Headers],[Störung]]))),"")</f>
        <v/>
      </c>
    </row>
    <row r="476" spans="1:30" x14ac:dyDescent="0.25">
      <c r="A476" t="str">
        <f>IFERROR(INDEX(category_assignment[description_german],_xlfn.AGGREGATE(15,6,ROW(category_assignment[category])/(category_assignment[category]=Main[[#Headers],[System]])-2,ROW()-ROW(Main[[#Headers],[System]]))),"")</f>
        <v/>
      </c>
      <c r="B476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476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476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476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476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476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476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476" s="6" t="str">
        <f>IFERROR(INDEX(parent_children[children],_xlfn.AGGREGATE(15,6,ROW(parent_children[parent])/(parent_children[parent]=Main[[#Headers],[Kessel]])-2,ROW()-ROW(Main[[#Headers],[Kessel]]))),"")</f>
        <v/>
      </c>
      <c r="J476" s="6" t="str">
        <f>IFERROR(INDEX(parent_children[children],_xlfn.AGGREGATE(15,6,ROW(parent_children[parent])/(parent_children[parent]=Main[[#Headers],[Kältemaschine]])-2,ROW()-ROW(Main[[#Headers],[Kältemaschine]]))),"")</f>
        <v/>
      </c>
      <c r="K476" s="6" t="str">
        <f>IFERROR(INDEX(parent_children[children],_xlfn.AGGREGATE(15,6,ROW(parent_children[parent])/(parent_children[parent]=Main[[#Headers],[Speicher]])-2,ROW()-ROW(Main[[#Headers],[Speicher]]))),"")</f>
        <v/>
      </c>
      <c r="L476" s="6" t="str">
        <f>IFERROR(INDEX(parent_children[children],_xlfn.AGGREGATE(15,6,ROW(parent_children[parent])/(parent_children[parent]=Main[[#Headers],[Verteiler]])-2,ROW()-ROW(Main[[#Headers],[Verteiler]]))),"")</f>
        <v/>
      </c>
      <c r="M476" s="6" t="str">
        <f>IFERROR(INDEX(parent_children[children],_xlfn.AGGREGATE(15,6,ROW(parent_children[parent])/(parent_children[parent]=Main[[#Headers],[Unterverteiler]])-2,ROW()-ROW(Main[[#Headers],[Unterverteiler]]))),"")</f>
        <v/>
      </c>
      <c r="N476" s="6" t="str">
        <f>IFERROR(INDEX(parent_children[children],_xlfn.AGGREGATE(15,6,ROW(parent_children[parent])/(parent_children[parent]=Main[[#Headers],[Verteilsystem]])-2,ROW()-ROW(Main[[#Headers],[Verteilsystem]]))),"")</f>
        <v/>
      </c>
      <c r="O476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476" s="6" t="str">
        <f>IFERROR(INDEX(parent_children[children],_xlfn.AGGREGATE(15,6,ROW(parent_children[parent])/(parent_children[parent]=Main[[#Headers],[Wärmepumpe]])-2,ROW()-ROW(Main[[#Headers],[Wärmepumpe]]))),"")</f>
        <v/>
      </c>
      <c r="Q476" s="6" t="str">
        <f>IFERROR(INDEX(parent_children[children],_xlfn.AGGREGATE(15,6,ROW(parent_children[parent])/(parent_children[parent]=Main[[#Headers],[Ventil]])-2,ROW()-ROW(Main[[#Headers],[Ventil]]))),"")</f>
        <v/>
      </c>
      <c r="R476" s="6" t="str">
        <f>IFERROR(INDEX(parent_children[children],_xlfn.AGGREGATE(15,6,ROW(parent_children[parent])/(parent_children[parent]=Main[[#Headers],[Klappe]])-2,ROW()-ROW(Main[[#Headers],[Klappe]]))),"")</f>
        <v/>
      </c>
      <c r="S476" s="6" t="str">
        <f>IFERROR(INDEX(parent_children[children],_xlfn.AGGREGATE(15,6,ROW(parent_children[parent])/(parent_children[parent]=Main[[#Headers],[Sensor]])-2,ROW()-ROW(Main[[#Headers],[Sensor]]))),"")</f>
        <v/>
      </c>
      <c r="T476" s="6" t="str">
        <f>IFERROR(INDEX(parent_children[children],_xlfn.AGGREGATE(15,6,ROW(parent_children[parent])/(parent_children[parent]=Main[[#Headers],[Schalter]])-2,ROW()-ROW(Main[[#Headers],[Schalter]]))),"")</f>
        <v/>
      </c>
      <c r="U476" s="6" t="str">
        <f>IFERROR(INDEX(parent_children[children],_xlfn.AGGREGATE(15,6,ROW(parent_children[parent])/(parent_children[parent]=Main[[#Headers],[Wasser]])-2,ROW()-ROW(Main[[#Headers],[Wasser]]))),"")</f>
        <v/>
      </c>
      <c r="V476" s="6" t="str">
        <f>IFERROR(INDEX(parent_children[children],_xlfn.AGGREGATE(15,6,ROW(parent_children[parent])/(parent_children[parent]=Main[[#Headers],[Luft]])-2,ROW()-ROW(Main[[#Headers],[Luft]]))),"")</f>
        <v/>
      </c>
      <c r="W476" s="6" t="str">
        <f>IFERROR(INDEX(parent_children[children],_xlfn.AGGREGATE(15,6,ROW(parent_children[parent])/(parent_children[parent]=Main[[#Headers],[Filter]])-2,ROW()-ROW(Main[[#Headers],[Filter]]))),"")</f>
        <v/>
      </c>
      <c r="X476" s="6" t="str">
        <f>IFERROR(INDEX(parent_children[children],_xlfn.AGGREGATE(15,6,ROW(parent_children[parent])/(parent_children[parent]=Main[[#Headers],[Ventilator]])-2,ROW()-ROW(Main[[#Headers],[Ventilator]]))),"")</f>
        <v/>
      </c>
      <c r="Y476" s="6" t="str">
        <f>IFERROR(INDEX(parent_children[children],_xlfn.AGGREGATE(15,6,ROW(parent_children[parent])/(parent_children[parent]=Main[[#Headers],[Gas]])-2,ROW()-ROW(Main[[#Headers],[Gas]]))),"")</f>
        <v/>
      </c>
      <c r="Z476" s="6" t="str">
        <f>IFERROR(INDEX(parent_children[children],_xlfn.AGGREGATE(15,6,ROW(parent_children[parent])/(parent_children[parent]=Main[[#Headers],[Messwert]])-2,ROW()-ROW(Main[[#Headers],[Messwert]]))),"")</f>
        <v/>
      </c>
      <c r="AA476" s="6" t="str">
        <f>IFERROR(INDEX(parent_children[children],_xlfn.AGGREGATE(15,6,ROW(parent_children[parent])/(parent_children[parent]=Main[[#Headers],[Stellbefehl]])-2,ROW()-ROW(Main[[#Headers],[Stellbefehl]]))),"")</f>
        <v/>
      </c>
      <c r="AB476" s="6" t="str">
        <f>IFERROR(INDEX(parent_children[children],_xlfn.AGGREGATE(15,6,ROW(parent_children[parent])/(parent_children[parent]=Main[[#Headers],[Schaltbefehl]])-2,ROW()-ROW(Main[[#Headers],[Schaltbefehl]]))),"")</f>
        <v/>
      </c>
      <c r="AC476" s="6" t="str">
        <f>IFERROR(INDEX(parent_children[children],_xlfn.AGGREGATE(15,6,ROW(parent_children[parent])/(parent_children[parent]=Main[[#Headers],[Betriebsmeldung]])-2,ROW()-ROW(Main[[#Headers],[Betriebsmeldung]]))),"")</f>
        <v/>
      </c>
      <c r="AD476" s="6" t="str">
        <f>IFERROR(INDEX(parent_children[children],_xlfn.AGGREGATE(15,6,ROW(parent_children[parent])/(parent_children[parent]=Main[[#Headers],[Störung]])-2,ROW()-ROW(Main[[#Headers],[Störung]]))),"")</f>
        <v/>
      </c>
    </row>
    <row r="477" spans="1:30" x14ac:dyDescent="0.25">
      <c r="A477" t="str">
        <f>IFERROR(INDEX(category_assignment[description_german],_xlfn.AGGREGATE(15,6,ROW(category_assignment[category])/(category_assignment[category]=Main[[#Headers],[System]])-2,ROW()-ROW(Main[[#Headers],[System]]))),"")</f>
        <v/>
      </c>
      <c r="B477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477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477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477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477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477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477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477" s="6" t="str">
        <f>IFERROR(INDEX(parent_children[children],_xlfn.AGGREGATE(15,6,ROW(parent_children[parent])/(parent_children[parent]=Main[[#Headers],[Kessel]])-2,ROW()-ROW(Main[[#Headers],[Kessel]]))),"")</f>
        <v/>
      </c>
      <c r="J477" s="6" t="str">
        <f>IFERROR(INDEX(parent_children[children],_xlfn.AGGREGATE(15,6,ROW(parent_children[parent])/(parent_children[parent]=Main[[#Headers],[Kältemaschine]])-2,ROW()-ROW(Main[[#Headers],[Kältemaschine]]))),"")</f>
        <v/>
      </c>
      <c r="K477" s="6" t="str">
        <f>IFERROR(INDEX(parent_children[children],_xlfn.AGGREGATE(15,6,ROW(parent_children[parent])/(parent_children[parent]=Main[[#Headers],[Speicher]])-2,ROW()-ROW(Main[[#Headers],[Speicher]]))),"")</f>
        <v/>
      </c>
      <c r="L477" s="6" t="str">
        <f>IFERROR(INDEX(parent_children[children],_xlfn.AGGREGATE(15,6,ROW(parent_children[parent])/(parent_children[parent]=Main[[#Headers],[Verteiler]])-2,ROW()-ROW(Main[[#Headers],[Verteiler]]))),"")</f>
        <v/>
      </c>
      <c r="M477" s="6" t="str">
        <f>IFERROR(INDEX(parent_children[children],_xlfn.AGGREGATE(15,6,ROW(parent_children[parent])/(parent_children[parent]=Main[[#Headers],[Unterverteiler]])-2,ROW()-ROW(Main[[#Headers],[Unterverteiler]]))),"")</f>
        <v/>
      </c>
      <c r="N477" s="6" t="str">
        <f>IFERROR(INDEX(parent_children[children],_xlfn.AGGREGATE(15,6,ROW(parent_children[parent])/(parent_children[parent]=Main[[#Headers],[Verteilsystem]])-2,ROW()-ROW(Main[[#Headers],[Verteilsystem]]))),"")</f>
        <v/>
      </c>
      <c r="O477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477" s="6" t="str">
        <f>IFERROR(INDEX(parent_children[children],_xlfn.AGGREGATE(15,6,ROW(parent_children[parent])/(parent_children[parent]=Main[[#Headers],[Wärmepumpe]])-2,ROW()-ROW(Main[[#Headers],[Wärmepumpe]]))),"")</f>
        <v/>
      </c>
      <c r="Q477" s="6" t="str">
        <f>IFERROR(INDEX(parent_children[children],_xlfn.AGGREGATE(15,6,ROW(parent_children[parent])/(parent_children[parent]=Main[[#Headers],[Ventil]])-2,ROW()-ROW(Main[[#Headers],[Ventil]]))),"")</f>
        <v/>
      </c>
      <c r="R477" s="6" t="str">
        <f>IFERROR(INDEX(parent_children[children],_xlfn.AGGREGATE(15,6,ROW(parent_children[parent])/(parent_children[parent]=Main[[#Headers],[Klappe]])-2,ROW()-ROW(Main[[#Headers],[Klappe]]))),"")</f>
        <v/>
      </c>
      <c r="S477" s="6" t="str">
        <f>IFERROR(INDEX(parent_children[children],_xlfn.AGGREGATE(15,6,ROW(parent_children[parent])/(parent_children[parent]=Main[[#Headers],[Sensor]])-2,ROW()-ROW(Main[[#Headers],[Sensor]]))),"")</f>
        <v/>
      </c>
      <c r="T477" s="6" t="str">
        <f>IFERROR(INDEX(parent_children[children],_xlfn.AGGREGATE(15,6,ROW(parent_children[parent])/(parent_children[parent]=Main[[#Headers],[Schalter]])-2,ROW()-ROW(Main[[#Headers],[Schalter]]))),"")</f>
        <v/>
      </c>
      <c r="U477" s="6" t="str">
        <f>IFERROR(INDEX(parent_children[children],_xlfn.AGGREGATE(15,6,ROW(parent_children[parent])/(parent_children[parent]=Main[[#Headers],[Wasser]])-2,ROW()-ROW(Main[[#Headers],[Wasser]]))),"")</f>
        <v/>
      </c>
      <c r="V477" s="6" t="str">
        <f>IFERROR(INDEX(parent_children[children],_xlfn.AGGREGATE(15,6,ROW(parent_children[parent])/(parent_children[parent]=Main[[#Headers],[Luft]])-2,ROW()-ROW(Main[[#Headers],[Luft]]))),"")</f>
        <v/>
      </c>
      <c r="W477" s="6" t="str">
        <f>IFERROR(INDEX(parent_children[children],_xlfn.AGGREGATE(15,6,ROW(parent_children[parent])/(parent_children[parent]=Main[[#Headers],[Filter]])-2,ROW()-ROW(Main[[#Headers],[Filter]]))),"")</f>
        <v/>
      </c>
      <c r="X477" s="6" t="str">
        <f>IFERROR(INDEX(parent_children[children],_xlfn.AGGREGATE(15,6,ROW(parent_children[parent])/(parent_children[parent]=Main[[#Headers],[Ventilator]])-2,ROW()-ROW(Main[[#Headers],[Ventilator]]))),"")</f>
        <v/>
      </c>
      <c r="Y477" s="6" t="str">
        <f>IFERROR(INDEX(parent_children[children],_xlfn.AGGREGATE(15,6,ROW(parent_children[parent])/(parent_children[parent]=Main[[#Headers],[Gas]])-2,ROW()-ROW(Main[[#Headers],[Gas]]))),"")</f>
        <v/>
      </c>
      <c r="Z477" s="6" t="str">
        <f>IFERROR(INDEX(parent_children[children],_xlfn.AGGREGATE(15,6,ROW(parent_children[parent])/(parent_children[parent]=Main[[#Headers],[Messwert]])-2,ROW()-ROW(Main[[#Headers],[Messwert]]))),"")</f>
        <v/>
      </c>
      <c r="AA477" s="6" t="str">
        <f>IFERROR(INDEX(parent_children[children],_xlfn.AGGREGATE(15,6,ROW(parent_children[parent])/(parent_children[parent]=Main[[#Headers],[Stellbefehl]])-2,ROW()-ROW(Main[[#Headers],[Stellbefehl]]))),"")</f>
        <v/>
      </c>
      <c r="AB477" s="6" t="str">
        <f>IFERROR(INDEX(parent_children[children],_xlfn.AGGREGATE(15,6,ROW(parent_children[parent])/(parent_children[parent]=Main[[#Headers],[Schaltbefehl]])-2,ROW()-ROW(Main[[#Headers],[Schaltbefehl]]))),"")</f>
        <v/>
      </c>
      <c r="AC477" s="6" t="str">
        <f>IFERROR(INDEX(parent_children[children],_xlfn.AGGREGATE(15,6,ROW(parent_children[parent])/(parent_children[parent]=Main[[#Headers],[Betriebsmeldung]])-2,ROW()-ROW(Main[[#Headers],[Betriebsmeldung]]))),"")</f>
        <v/>
      </c>
      <c r="AD477" s="6" t="str">
        <f>IFERROR(INDEX(parent_children[children],_xlfn.AGGREGATE(15,6,ROW(parent_children[parent])/(parent_children[parent]=Main[[#Headers],[Störung]])-2,ROW()-ROW(Main[[#Headers],[Störung]]))),"")</f>
        <v/>
      </c>
    </row>
    <row r="478" spans="1:30" x14ac:dyDescent="0.25">
      <c r="A478" t="str">
        <f>IFERROR(INDEX(category_assignment[description_german],_xlfn.AGGREGATE(15,6,ROW(category_assignment[category])/(category_assignment[category]=Main[[#Headers],[System]])-2,ROW()-ROW(Main[[#Headers],[System]]))),"")</f>
        <v/>
      </c>
      <c r="B478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478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478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478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478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478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478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478" s="6" t="str">
        <f>IFERROR(INDEX(parent_children[children],_xlfn.AGGREGATE(15,6,ROW(parent_children[parent])/(parent_children[parent]=Main[[#Headers],[Kessel]])-2,ROW()-ROW(Main[[#Headers],[Kessel]]))),"")</f>
        <v/>
      </c>
      <c r="J478" s="6" t="str">
        <f>IFERROR(INDEX(parent_children[children],_xlfn.AGGREGATE(15,6,ROW(parent_children[parent])/(parent_children[parent]=Main[[#Headers],[Kältemaschine]])-2,ROW()-ROW(Main[[#Headers],[Kältemaschine]]))),"")</f>
        <v/>
      </c>
      <c r="K478" s="6" t="str">
        <f>IFERROR(INDEX(parent_children[children],_xlfn.AGGREGATE(15,6,ROW(parent_children[parent])/(parent_children[parent]=Main[[#Headers],[Speicher]])-2,ROW()-ROW(Main[[#Headers],[Speicher]]))),"")</f>
        <v/>
      </c>
      <c r="L478" s="6" t="str">
        <f>IFERROR(INDEX(parent_children[children],_xlfn.AGGREGATE(15,6,ROW(parent_children[parent])/(parent_children[parent]=Main[[#Headers],[Verteiler]])-2,ROW()-ROW(Main[[#Headers],[Verteiler]]))),"")</f>
        <v/>
      </c>
      <c r="M478" s="6" t="str">
        <f>IFERROR(INDEX(parent_children[children],_xlfn.AGGREGATE(15,6,ROW(parent_children[parent])/(parent_children[parent]=Main[[#Headers],[Unterverteiler]])-2,ROW()-ROW(Main[[#Headers],[Unterverteiler]]))),"")</f>
        <v/>
      </c>
      <c r="N478" s="6" t="str">
        <f>IFERROR(INDEX(parent_children[children],_xlfn.AGGREGATE(15,6,ROW(parent_children[parent])/(parent_children[parent]=Main[[#Headers],[Verteilsystem]])-2,ROW()-ROW(Main[[#Headers],[Verteilsystem]]))),"")</f>
        <v/>
      </c>
      <c r="O478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478" s="6" t="str">
        <f>IFERROR(INDEX(parent_children[children],_xlfn.AGGREGATE(15,6,ROW(parent_children[parent])/(parent_children[parent]=Main[[#Headers],[Wärmepumpe]])-2,ROW()-ROW(Main[[#Headers],[Wärmepumpe]]))),"")</f>
        <v/>
      </c>
      <c r="Q478" s="6" t="str">
        <f>IFERROR(INDEX(parent_children[children],_xlfn.AGGREGATE(15,6,ROW(parent_children[parent])/(parent_children[parent]=Main[[#Headers],[Ventil]])-2,ROW()-ROW(Main[[#Headers],[Ventil]]))),"")</f>
        <v/>
      </c>
      <c r="R478" s="6" t="str">
        <f>IFERROR(INDEX(parent_children[children],_xlfn.AGGREGATE(15,6,ROW(parent_children[parent])/(parent_children[parent]=Main[[#Headers],[Klappe]])-2,ROW()-ROW(Main[[#Headers],[Klappe]]))),"")</f>
        <v/>
      </c>
      <c r="S478" s="6" t="str">
        <f>IFERROR(INDEX(parent_children[children],_xlfn.AGGREGATE(15,6,ROW(parent_children[parent])/(parent_children[parent]=Main[[#Headers],[Sensor]])-2,ROW()-ROW(Main[[#Headers],[Sensor]]))),"")</f>
        <v/>
      </c>
      <c r="T478" s="6" t="str">
        <f>IFERROR(INDEX(parent_children[children],_xlfn.AGGREGATE(15,6,ROW(parent_children[parent])/(parent_children[parent]=Main[[#Headers],[Schalter]])-2,ROW()-ROW(Main[[#Headers],[Schalter]]))),"")</f>
        <v/>
      </c>
      <c r="U478" s="6" t="str">
        <f>IFERROR(INDEX(parent_children[children],_xlfn.AGGREGATE(15,6,ROW(parent_children[parent])/(parent_children[parent]=Main[[#Headers],[Wasser]])-2,ROW()-ROW(Main[[#Headers],[Wasser]]))),"")</f>
        <v/>
      </c>
      <c r="V478" s="6" t="str">
        <f>IFERROR(INDEX(parent_children[children],_xlfn.AGGREGATE(15,6,ROW(parent_children[parent])/(parent_children[parent]=Main[[#Headers],[Luft]])-2,ROW()-ROW(Main[[#Headers],[Luft]]))),"")</f>
        <v/>
      </c>
      <c r="W478" s="6" t="str">
        <f>IFERROR(INDEX(parent_children[children],_xlfn.AGGREGATE(15,6,ROW(parent_children[parent])/(parent_children[parent]=Main[[#Headers],[Filter]])-2,ROW()-ROW(Main[[#Headers],[Filter]]))),"")</f>
        <v/>
      </c>
      <c r="X478" s="6" t="str">
        <f>IFERROR(INDEX(parent_children[children],_xlfn.AGGREGATE(15,6,ROW(parent_children[parent])/(parent_children[parent]=Main[[#Headers],[Ventilator]])-2,ROW()-ROW(Main[[#Headers],[Ventilator]]))),"")</f>
        <v/>
      </c>
      <c r="Y478" s="6" t="str">
        <f>IFERROR(INDEX(parent_children[children],_xlfn.AGGREGATE(15,6,ROW(parent_children[parent])/(parent_children[parent]=Main[[#Headers],[Gas]])-2,ROW()-ROW(Main[[#Headers],[Gas]]))),"")</f>
        <v/>
      </c>
      <c r="Z478" s="6" t="str">
        <f>IFERROR(INDEX(parent_children[children],_xlfn.AGGREGATE(15,6,ROW(parent_children[parent])/(parent_children[parent]=Main[[#Headers],[Messwert]])-2,ROW()-ROW(Main[[#Headers],[Messwert]]))),"")</f>
        <v/>
      </c>
      <c r="AA478" s="6" t="str">
        <f>IFERROR(INDEX(parent_children[children],_xlfn.AGGREGATE(15,6,ROW(parent_children[parent])/(parent_children[parent]=Main[[#Headers],[Stellbefehl]])-2,ROW()-ROW(Main[[#Headers],[Stellbefehl]]))),"")</f>
        <v/>
      </c>
      <c r="AB478" s="6" t="str">
        <f>IFERROR(INDEX(parent_children[children],_xlfn.AGGREGATE(15,6,ROW(parent_children[parent])/(parent_children[parent]=Main[[#Headers],[Schaltbefehl]])-2,ROW()-ROW(Main[[#Headers],[Schaltbefehl]]))),"")</f>
        <v/>
      </c>
      <c r="AC478" s="6" t="str">
        <f>IFERROR(INDEX(parent_children[children],_xlfn.AGGREGATE(15,6,ROW(parent_children[parent])/(parent_children[parent]=Main[[#Headers],[Betriebsmeldung]])-2,ROW()-ROW(Main[[#Headers],[Betriebsmeldung]]))),"")</f>
        <v/>
      </c>
      <c r="AD478" s="6" t="str">
        <f>IFERROR(INDEX(parent_children[children],_xlfn.AGGREGATE(15,6,ROW(parent_children[parent])/(parent_children[parent]=Main[[#Headers],[Störung]])-2,ROW()-ROW(Main[[#Headers],[Störung]]))),"")</f>
        <v/>
      </c>
    </row>
    <row r="479" spans="1:30" x14ac:dyDescent="0.25">
      <c r="A479" t="str">
        <f>IFERROR(INDEX(category_assignment[description_german],_xlfn.AGGREGATE(15,6,ROW(category_assignment[category])/(category_assignment[category]=Main[[#Headers],[System]])-2,ROW()-ROW(Main[[#Headers],[System]]))),"")</f>
        <v/>
      </c>
      <c r="B479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479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479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479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479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479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479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479" s="6" t="str">
        <f>IFERROR(INDEX(parent_children[children],_xlfn.AGGREGATE(15,6,ROW(parent_children[parent])/(parent_children[parent]=Main[[#Headers],[Kessel]])-2,ROW()-ROW(Main[[#Headers],[Kessel]]))),"")</f>
        <v/>
      </c>
      <c r="J479" s="6" t="str">
        <f>IFERROR(INDEX(parent_children[children],_xlfn.AGGREGATE(15,6,ROW(parent_children[parent])/(parent_children[parent]=Main[[#Headers],[Kältemaschine]])-2,ROW()-ROW(Main[[#Headers],[Kältemaschine]]))),"")</f>
        <v/>
      </c>
      <c r="K479" s="6" t="str">
        <f>IFERROR(INDEX(parent_children[children],_xlfn.AGGREGATE(15,6,ROW(parent_children[parent])/(parent_children[parent]=Main[[#Headers],[Speicher]])-2,ROW()-ROW(Main[[#Headers],[Speicher]]))),"")</f>
        <v/>
      </c>
      <c r="L479" s="6" t="str">
        <f>IFERROR(INDEX(parent_children[children],_xlfn.AGGREGATE(15,6,ROW(parent_children[parent])/(parent_children[parent]=Main[[#Headers],[Verteiler]])-2,ROW()-ROW(Main[[#Headers],[Verteiler]]))),"")</f>
        <v/>
      </c>
      <c r="M479" s="6" t="str">
        <f>IFERROR(INDEX(parent_children[children],_xlfn.AGGREGATE(15,6,ROW(parent_children[parent])/(parent_children[parent]=Main[[#Headers],[Unterverteiler]])-2,ROW()-ROW(Main[[#Headers],[Unterverteiler]]))),"")</f>
        <v/>
      </c>
      <c r="N479" s="6" t="str">
        <f>IFERROR(INDEX(parent_children[children],_xlfn.AGGREGATE(15,6,ROW(parent_children[parent])/(parent_children[parent]=Main[[#Headers],[Verteilsystem]])-2,ROW()-ROW(Main[[#Headers],[Verteilsystem]]))),"")</f>
        <v/>
      </c>
      <c r="O479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479" s="6" t="str">
        <f>IFERROR(INDEX(parent_children[children],_xlfn.AGGREGATE(15,6,ROW(parent_children[parent])/(parent_children[parent]=Main[[#Headers],[Wärmepumpe]])-2,ROW()-ROW(Main[[#Headers],[Wärmepumpe]]))),"")</f>
        <v/>
      </c>
      <c r="Q479" s="6" t="str">
        <f>IFERROR(INDEX(parent_children[children],_xlfn.AGGREGATE(15,6,ROW(parent_children[parent])/(parent_children[parent]=Main[[#Headers],[Ventil]])-2,ROW()-ROW(Main[[#Headers],[Ventil]]))),"")</f>
        <v/>
      </c>
      <c r="R479" s="6" t="str">
        <f>IFERROR(INDEX(parent_children[children],_xlfn.AGGREGATE(15,6,ROW(parent_children[parent])/(parent_children[parent]=Main[[#Headers],[Klappe]])-2,ROW()-ROW(Main[[#Headers],[Klappe]]))),"")</f>
        <v/>
      </c>
      <c r="S479" s="6" t="str">
        <f>IFERROR(INDEX(parent_children[children],_xlfn.AGGREGATE(15,6,ROW(parent_children[parent])/(parent_children[parent]=Main[[#Headers],[Sensor]])-2,ROW()-ROW(Main[[#Headers],[Sensor]]))),"")</f>
        <v/>
      </c>
      <c r="T479" s="6" t="str">
        <f>IFERROR(INDEX(parent_children[children],_xlfn.AGGREGATE(15,6,ROW(parent_children[parent])/(parent_children[parent]=Main[[#Headers],[Schalter]])-2,ROW()-ROW(Main[[#Headers],[Schalter]]))),"")</f>
        <v/>
      </c>
      <c r="U479" s="6" t="str">
        <f>IFERROR(INDEX(parent_children[children],_xlfn.AGGREGATE(15,6,ROW(parent_children[parent])/(parent_children[parent]=Main[[#Headers],[Wasser]])-2,ROW()-ROW(Main[[#Headers],[Wasser]]))),"")</f>
        <v/>
      </c>
      <c r="V479" s="6" t="str">
        <f>IFERROR(INDEX(parent_children[children],_xlfn.AGGREGATE(15,6,ROW(parent_children[parent])/(parent_children[parent]=Main[[#Headers],[Luft]])-2,ROW()-ROW(Main[[#Headers],[Luft]]))),"")</f>
        <v/>
      </c>
      <c r="W479" s="6" t="str">
        <f>IFERROR(INDEX(parent_children[children],_xlfn.AGGREGATE(15,6,ROW(parent_children[parent])/(parent_children[parent]=Main[[#Headers],[Filter]])-2,ROW()-ROW(Main[[#Headers],[Filter]]))),"")</f>
        <v/>
      </c>
      <c r="X479" s="6" t="str">
        <f>IFERROR(INDEX(parent_children[children],_xlfn.AGGREGATE(15,6,ROW(parent_children[parent])/(parent_children[parent]=Main[[#Headers],[Ventilator]])-2,ROW()-ROW(Main[[#Headers],[Ventilator]]))),"")</f>
        <v/>
      </c>
      <c r="Y479" s="6" t="str">
        <f>IFERROR(INDEX(parent_children[children],_xlfn.AGGREGATE(15,6,ROW(parent_children[parent])/(parent_children[parent]=Main[[#Headers],[Gas]])-2,ROW()-ROW(Main[[#Headers],[Gas]]))),"")</f>
        <v/>
      </c>
      <c r="Z479" s="6" t="str">
        <f>IFERROR(INDEX(parent_children[children],_xlfn.AGGREGATE(15,6,ROW(parent_children[parent])/(parent_children[parent]=Main[[#Headers],[Messwert]])-2,ROW()-ROW(Main[[#Headers],[Messwert]]))),"")</f>
        <v/>
      </c>
      <c r="AA479" s="6" t="str">
        <f>IFERROR(INDEX(parent_children[children],_xlfn.AGGREGATE(15,6,ROW(parent_children[parent])/(parent_children[parent]=Main[[#Headers],[Stellbefehl]])-2,ROW()-ROW(Main[[#Headers],[Stellbefehl]]))),"")</f>
        <v/>
      </c>
      <c r="AB479" s="6" t="str">
        <f>IFERROR(INDEX(parent_children[children],_xlfn.AGGREGATE(15,6,ROW(parent_children[parent])/(parent_children[parent]=Main[[#Headers],[Schaltbefehl]])-2,ROW()-ROW(Main[[#Headers],[Schaltbefehl]]))),"")</f>
        <v/>
      </c>
      <c r="AC479" s="6" t="str">
        <f>IFERROR(INDEX(parent_children[children],_xlfn.AGGREGATE(15,6,ROW(parent_children[parent])/(parent_children[parent]=Main[[#Headers],[Betriebsmeldung]])-2,ROW()-ROW(Main[[#Headers],[Betriebsmeldung]]))),"")</f>
        <v/>
      </c>
      <c r="AD479" s="6" t="str">
        <f>IFERROR(INDEX(parent_children[children],_xlfn.AGGREGATE(15,6,ROW(parent_children[parent])/(parent_children[parent]=Main[[#Headers],[Störung]])-2,ROW()-ROW(Main[[#Headers],[Störung]]))),"")</f>
        <v/>
      </c>
    </row>
    <row r="480" spans="1:30" x14ac:dyDescent="0.25">
      <c r="A480" t="str">
        <f>IFERROR(INDEX(category_assignment[description_german],_xlfn.AGGREGATE(15,6,ROW(category_assignment[category])/(category_assignment[category]=Main[[#Headers],[System]])-2,ROW()-ROW(Main[[#Headers],[System]]))),"")</f>
        <v/>
      </c>
      <c r="B480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480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480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480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480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480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480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480" s="6" t="str">
        <f>IFERROR(INDEX(parent_children[children],_xlfn.AGGREGATE(15,6,ROW(parent_children[parent])/(parent_children[parent]=Main[[#Headers],[Kessel]])-2,ROW()-ROW(Main[[#Headers],[Kessel]]))),"")</f>
        <v/>
      </c>
      <c r="J480" s="6" t="str">
        <f>IFERROR(INDEX(parent_children[children],_xlfn.AGGREGATE(15,6,ROW(parent_children[parent])/(parent_children[parent]=Main[[#Headers],[Kältemaschine]])-2,ROW()-ROW(Main[[#Headers],[Kältemaschine]]))),"")</f>
        <v/>
      </c>
      <c r="K480" s="6" t="str">
        <f>IFERROR(INDEX(parent_children[children],_xlfn.AGGREGATE(15,6,ROW(parent_children[parent])/(parent_children[parent]=Main[[#Headers],[Speicher]])-2,ROW()-ROW(Main[[#Headers],[Speicher]]))),"")</f>
        <v/>
      </c>
      <c r="L480" s="6" t="str">
        <f>IFERROR(INDEX(parent_children[children],_xlfn.AGGREGATE(15,6,ROW(parent_children[parent])/(parent_children[parent]=Main[[#Headers],[Verteiler]])-2,ROW()-ROW(Main[[#Headers],[Verteiler]]))),"")</f>
        <v/>
      </c>
      <c r="M480" s="6" t="str">
        <f>IFERROR(INDEX(parent_children[children],_xlfn.AGGREGATE(15,6,ROW(parent_children[parent])/(parent_children[parent]=Main[[#Headers],[Unterverteiler]])-2,ROW()-ROW(Main[[#Headers],[Unterverteiler]]))),"")</f>
        <v/>
      </c>
      <c r="N480" s="6" t="str">
        <f>IFERROR(INDEX(parent_children[children],_xlfn.AGGREGATE(15,6,ROW(parent_children[parent])/(parent_children[parent]=Main[[#Headers],[Verteilsystem]])-2,ROW()-ROW(Main[[#Headers],[Verteilsystem]]))),"")</f>
        <v/>
      </c>
      <c r="O480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480" s="6" t="str">
        <f>IFERROR(INDEX(parent_children[children],_xlfn.AGGREGATE(15,6,ROW(parent_children[parent])/(parent_children[parent]=Main[[#Headers],[Wärmepumpe]])-2,ROW()-ROW(Main[[#Headers],[Wärmepumpe]]))),"")</f>
        <v/>
      </c>
      <c r="Q480" s="6" t="str">
        <f>IFERROR(INDEX(parent_children[children],_xlfn.AGGREGATE(15,6,ROW(parent_children[parent])/(parent_children[parent]=Main[[#Headers],[Ventil]])-2,ROW()-ROW(Main[[#Headers],[Ventil]]))),"")</f>
        <v/>
      </c>
      <c r="R480" s="6" t="str">
        <f>IFERROR(INDEX(parent_children[children],_xlfn.AGGREGATE(15,6,ROW(parent_children[parent])/(parent_children[parent]=Main[[#Headers],[Klappe]])-2,ROW()-ROW(Main[[#Headers],[Klappe]]))),"")</f>
        <v/>
      </c>
      <c r="S480" s="6" t="str">
        <f>IFERROR(INDEX(parent_children[children],_xlfn.AGGREGATE(15,6,ROW(parent_children[parent])/(parent_children[parent]=Main[[#Headers],[Sensor]])-2,ROW()-ROW(Main[[#Headers],[Sensor]]))),"")</f>
        <v/>
      </c>
      <c r="T480" s="6" t="str">
        <f>IFERROR(INDEX(parent_children[children],_xlfn.AGGREGATE(15,6,ROW(parent_children[parent])/(parent_children[parent]=Main[[#Headers],[Schalter]])-2,ROW()-ROW(Main[[#Headers],[Schalter]]))),"")</f>
        <v/>
      </c>
      <c r="U480" s="6" t="str">
        <f>IFERROR(INDEX(parent_children[children],_xlfn.AGGREGATE(15,6,ROW(parent_children[parent])/(parent_children[parent]=Main[[#Headers],[Wasser]])-2,ROW()-ROW(Main[[#Headers],[Wasser]]))),"")</f>
        <v/>
      </c>
      <c r="V480" s="6" t="str">
        <f>IFERROR(INDEX(parent_children[children],_xlfn.AGGREGATE(15,6,ROW(parent_children[parent])/(parent_children[parent]=Main[[#Headers],[Luft]])-2,ROW()-ROW(Main[[#Headers],[Luft]]))),"")</f>
        <v/>
      </c>
      <c r="W480" s="6" t="str">
        <f>IFERROR(INDEX(parent_children[children],_xlfn.AGGREGATE(15,6,ROW(parent_children[parent])/(parent_children[parent]=Main[[#Headers],[Filter]])-2,ROW()-ROW(Main[[#Headers],[Filter]]))),"")</f>
        <v/>
      </c>
      <c r="X480" s="6" t="str">
        <f>IFERROR(INDEX(parent_children[children],_xlfn.AGGREGATE(15,6,ROW(parent_children[parent])/(parent_children[parent]=Main[[#Headers],[Ventilator]])-2,ROW()-ROW(Main[[#Headers],[Ventilator]]))),"")</f>
        <v/>
      </c>
      <c r="Y480" s="6" t="str">
        <f>IFERROR(INDEX(parent_children[children],_xlfn.AGGREGATE(15,6,ROW(parent_children[parent])/(parent_children[parent]=Main[[#Headers],[Gas]])-2,ROW()-ROW(Main[[#Headers],[Gas]]))),"")</f>
        <v/>
      </c>
      <c r="Z480" s="6" t="str">
        <f>IFERROR(INDEX(parent_children[children],_xlfn.AGGREGATE(15,6,ROW(parent_children[parent])/(parent_children[parent]=Main[[#Headers],[Messwert]])-2,ROW()-ROW(Main[[#Headers],[Messwert]]))),"")</f>
        <v/>
      </c>
      <c r="AA480" s="6" t="str">
        <f>IFERROR(INDEX(parent_children[children],_xlfn.AGGREGATE(15,6,ROW(parent_children[parent])/(parent_children[parent]=Main[[#Headers],[Stellbefehl]])-2,ROW()-ROW(Main[[#Headers],[Stellbefehl]]))),"")</f>
        <v/>
      </c>
      <c r="AB480" s="6" t="str">
        <f>IFERROR(INDEX(parent_children[children],_xlfn.AGGREGATE(15,6,ROW(parent_children[parent])/(parent_children[parent]=Main[[#Headers],[Schaltbefehl]])-2,ROW()-ROW(Main[[#Headers],[Schaltbefehl]]))),"")</f>
        <v/>
      </c>
      <c r="AC480" s="6" t="str">
        <f>IFERROR(INDEX(parent_children[children],_xlfn.AGGREGATE(15,6,ROW(parent_children[parent])/(parent_children[parent]=Main[[#Headers],[Betriebsmeldung]])-2,ROW()-ROW(Main[[#Headers],[Betriebsmeldung]]))),"")</f>
        <v/>
      </c>
      <c r="AD480" s="6" t="str">
        <f>IFERROR(INDEX(parent_children[children],_xlfn.AGGREGATE(15,6,ROW(parent_children[parent])/(parent_children[parent]=Main[[#Headers],[Störung]])-2,ROW()-ROW(Main[[#Headers],[Störung]]))),"")</f>
        <v/>
      </c>
    </row>
    <row r="481" spans="1:30" x14ac:dyDescent="0.25">
      <c r="A481" t="str">
        <f>IFERROR(INDEX(category_assignment[description_german],_xlfn.AGGREGATE(15,6,ROW(category_assignment[category])/(category_assignment[category]=Main[[#Headers],[System]])-2,ROW()-ROW(Main[[#Headers],[System]]))),"")</f>
        <v/>
      </c>
      <c r="B481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481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481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481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481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481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481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481" s="6" t="str">
        <f>IFERROR(INDEX(parent_children[children],_xlfn.AGGREGATE(15,6,ROW(parent_children[parent])/(parent_children[parent]=Main[[#Headers],[Kessel]])-2,ROW()-ROW(Main[[#Headers],[Kessel]]))),"")</f>
        <v/>
      </c>
      <c r="J481" s="6" t="str">
        <f>IFERROR(INDEX(parent_children[children],_xlfn.AGGREGATE(15,6,ROW(parent_children[parent])/(parent_children[parent]=Main[[#Headers],[Kältemaschine]])-2,ROW()-ROW(Main[[#Headers],[Kältemaschine]]))),"")</f>
        <v/>
      </c>
      <c r="K481" s="6" t="str">
        <f>IFERROR(INDEX(parent_children[children],_xlfn.AGGREGATE(15,6,ROW(parent_children[parent])/(parent_children[parent]=Main[[#Headers],[Speicher]])-2,ROW()-ROW(Main[[#Headers],[Speicher]]))),"")</f>
        <v/>
      </c>
      <c r="L481" s="6" t="str">
        <f>IFERROR(INDEX(parent_children[children],_xlfn.AGGREGATE(15,6,ROW(parent_children[parent])/(parent_children[parent]=Main[[#Headers],[Verteiler]])-2,ROW()-ROW(Main[[#Headers],[Verteiler]]))),"")</f>
        <v/>
      </c>
      <c r="M481" s="6" t="str">
        <f>IFERROR(INDEX(parent_children[children],_xlfn.AGGREGATE(15,6,ROW(parent_children[parent])/(parent_children[parent]=Main[[#Headers],[Unterverteiler]])-2,ROW()-ROW(Main[[#Headers],[Unterverteiler]]))),"")</f>
        <v/>
      </c>
      <c r="N481" s="6" t="str">
        <f>IFERROR(INDEX(parent_children[children],_xlfn.AGGREGATE(15,6,ROW(parent_children[parent])/(parent_children[parent]=Main[[#Headers],[Verteilsystem]])-2,ROW()-ROW(Main[[#Headers],[Verteilsystem]]))),"")</f>
        <v/>
      </c>
      <c r="O481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481" s="6" t="str">
        <f>IFERROR(INDEX(parent_children[children],_xlfn.AGGREGATE(15,6,ROW(parent_children[parent])/(parent_children[parent]=Main[[#Headers],[Wärmepumpe]])-2,ROW()-ROW(Main[[#Headers],[Wärmepumpe]]))),"")</f>
        <v/>
      </c>
      <c r="Q481" s="6" t="str">
        <f>IFERROR(INDEX(parent_children[children],_xlfn.AGGREGATE(15,6,ROW(parent_children[parent])/(parent_children[parent]=Main[[#Headers],[Ventil]])-2,ROW()-ROW(Main[[#Headers],[Ventil]]))),"")</f>
        <v/>
      </c>
      <c r="R481" s="6" t="str">
        <f>IFERROR(INDEX(parent_children[children],_xlfn.AGGREGATE(15,6,ROW(parent_children[parent])/(parent_children[parent]=Main[[#Headers],[Klappe]])-2,ROW()-ROW(Main[[#Headers],[Klappe]]))),"")</f>
        <v/>
      </c>
      <c r="S481" s="6" t="str">
        <f>IFERROR(INDEX(parent_children[children],_xlfn.AGGREGATE(15,6,ROW(parent_children[parent])/(parent_children[parent]=Main[[#Headers],[Sensor]])-2,ROW()-ROW(Main[[#Headers],[Sensor]]))),"")</f>
        <v/>
      </c>
      <c r="T481" s="6" t="str">
        <f>IFERROR(INDEX(parent_children[children],_xlfn.AGGREGATE(15,6,ROW(parent_children[parent])/(parent_children[parent]=Main[[#Headers],[Schalter]])-2,ROW()-ROW(Main[[#Headers],[Schalter]]))),"")</f>
        <v/>
      </c>
      <c r="U481" s="6" t="str">
        <f>IFERROR(INDEX(parent_children[children],_xlfn.AGGREGATE(15,6,ROW(parent_children[parent])/(parent_children[parent]=Main[[#Headers],[Wasser]])-2,ROW()-ROW(Main[[#Headers],[Wasser]]))),"")</f>
        <v/>
      </c>
      <c r="V481" s="6" t="str">
        <f>IFERROR(INDEX(parent_children[children],_xlfn.AGGREGATE(15,6,ROW(parent_children[parent])/(parent_children[parent]=Main[[#Headers],[Luft]])-2,ROW()-ROW(Main[[#Headers],[Luft]]))),"")</f>
        <v/>
      </c>
      <c r="W481" s="6" t="str">
        <f>IFERROR(INDEX(parent_children[children],_xlfn.AGGREGATE(15,6,ROW(parent_children[parent])/(parent_children[parent]=Main[[#Headers],[Filter]])-2,ROW()-ROW(Main[[#Headers],[Filter]]))),"")</f>
        <v/>
      </c>
      <c r="X481" s="6" t="str">
        <f>IFERROR(INDEX(parent_children[children],_xlfn.AGGREGATE(15,6,ROW(parent_children[parent])/(parent_children[parent]=Main[[#Headers],[Ventilator]])-2,ROW()-ROW(Main[[#Headers],[Ventilator]]))),"")</f>
        <v/>
      </c>
      <c r="Y481" s="6" t="str">
        <f>IFERROR(INDEX(parent_children[children],_xlfn.AGGREGATE(15,6,ROW(parent_children[parent])/(parent_children[parent]=Main[[#Headers],[Gas]])-2,ROW()-ROW(Main[[#Headers],[Gas]]))),"")</f>
        <v/>
      </c>
      <c r="Z481" s="6" t="str">
        <f>IFERROR(INDEX(parent_children[children],_xlfn.AGGREGATE(15,6,ROW(parent_children[parent])/(parent_children[parent]=Main[[#Headers],[Messwert]])-2,ROW()-ROW(Main[[#Headers],[Messwert]]))),"")</f>
        <v/>
      </c>
      <c r="AA481" s="6" t="str">
        <f>IFERROR(INDEX(parent_children[children],_xlfn.AGGREGATE(15,6,ROW(parent_children[parent])/(parent_children[parent]=Main[[#Headers],[Stellbefehl]])-2,ROW()-ROW(Main[[#Headers],[Stellbefehl]]))),"")</f>
        <v/>
      </c>
      <c r="AB481" s="6" t="str">
        <f>IFERROR(INDEX(parent_children[children],_xlfn.AGGREGATE(15,6,ROW(parent_children[parent])/(parent_children[parent]=Main[[#Headers],[Schaltbefehl]])-2,ROW()-ROW(Main[[#Headers],[Schaltbefehl]]))),"")</f>
        <v/>
      </c>
      <c r="AC481" s="6" t="str">
        <f>IFERROR(INDEX(parent_children[children],_xlfn.AGGREGATE(15,6,ROW(parent_children[parent])/(parent_children[parent]=Main[[#Headers],[Betriebsmeldung]])-2,ROW()-ROW(Main[[#Headers],[Betriebsmeldung]]))),"")</f>
        <v/>
      </c>
      <c r="AD481" s="6" t="str">
        <f>IFERROR(INDEX(parent_children[children],_xlfn.AGGREGATE(15,6,ROW(parent_children[parent])/(parent_children[parent]=Main[[#Headers],[Störung]])-2,ROW()-ROW(Main[[#Headers],[Störung]]))),"")</f>
        <v/>
      </c>
    </row>
    <row r="482" spans="1:30" x14ac:dyDescent="0.25">
      <c r="A482" t="str">
        <f>IFERROR(INDEX(category_assignment[description_german],_xlfn.AGGREGATE(15,6,ROW(category_assignment[category])/(category_assignment[category]=Main[[#Headers],[System]])-2,ROW()-ROW(Main[[#Headers],[System]]))),"")</f>
        <v/>
      </c>
      <c r="B482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482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482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482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482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482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482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482" s="6" t="str">
        <f>IFERROR(INDEX(parent_children[children],_xlfn.AGGREGATE(15,6,ROW(parent_children[parent])/(parent_children[parent]=Main[[#Headers],[Kessel]])-2,ROW()-ROW(Main[[#Headers],[Kessel]]))),"")</f>
        <v/>
      </c>
      <c r="J482" s="6" t="str">
        <f>IFERROR(INDEX(parent_children[children],_xlfn.AGGREGATE(15,6,ROW(parent_children[parent])/(parent_children[parent]=Main[[#Headers],[Kältemaschine]])-2,ROW()-ROW(Main[[#Headers],[Kältemaschine]]))),"")</f>
        <v/>
      </c>
      <c r="K482" s="6" t="str">
        <f>IFERROR(INDEX(parent_children[children],_xlfn.AGGREGATE(15,6,ROW(parent_children[parent])/(parent_children[parent]=Main[[#Headers],[Speicher]])-2,ROW()-ROW(Main[[#Headers],[Speicher]]))),"")</f>
        <v/>
      </c>
      <c r="L482" s="6" t="str">
        <f>IFERROR(INDEX(parent_children[children],_xlfn.AGGREGATE(15,6,ROW(parent_children[parent])/(parent_children[parent]=Main[[#Headers],[Verteiler]])-2,ROW()-ROW(Main[[#Headers],[Verteiler]]))),"")</f>
        <v/>
      </c>
      <c r="M482" s="6" t="str">
        <f>IFERROR(INDEX(parent_children[children],_xlfn.AGGREGATE(15,6,ROW(parent_children[parent])/(parent_children[parent]=Main[[#Headers],[Unterverteiler]])-2,ROW()-ROW(Main[[#Headers],[Unterverteiler]]))),"")</f>
        <v/>
      </c>
      <c r="N482" s="6" t="str">
        <f>IFERROR(INDEX(parent_children[children],_xlfn.AGGREGATE(15,6,ROW(parent_children[parent])/(parent_children[parent]=Main[[#Headers],[Verteilsystem]])-2,ROW()-ROW(Main[[#Headers],[Verteilsystem]]))),"")</f>
        <v/>
      </c>
      <c r="O482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482" s="6" t="str">
        <f>IFERROR(INDEX(parent_children[children],_xlfn.AGGREGATE(15,6,ROW(parent_children[parent])/(parent_children[parent]=Main[[#Headers],[Wärmepumpe]])-2,ROW()-ROW(Main[[#Headers],[Wärmepumpe]]))),"")</f>
        <v/>
      </c>
      <c r="Q482" s="6" t="str">
        <f>IFERROR(INDEX(parent_children[children],_xlfn.AGGREGATE(15,6,ROW(parent_children[parent])/(parent_children[parent]=Main[[#Headers],[Ventil]])-2,ROW()-ROW(Main[[#Headers],[Ventil]]))),"")</f>
        <v/>
      </c>
      <c r="R482" s="6" t="str">
        <f>IFERROR(INDEX(parent_children[children],_xlfn.AGGREGATE(15,6,ROW(parent_children[parent])/(parent_children[parent]=Main[[#Headers],[Klappe]])-2,ROW()-ROW(Main[[#Headers],[Klappe]]))),"")</f>
        <v/>
      </c>
      <c r="S482" s="6" t="str">
        <f>IFERROR(INDEX(parent_children[children],_xlfn.AGGREGATE(15,6,ROW(parent_children[parent])/(parent_children[parent]=Main[[#Headers],[Sensor]])-2,ROW()-ROW(Main[[#Headers],[Sensor]]))),"")</f>
        <v/>
      </c>
      <c r="T482" s="6" t="str">
        <f>IFERROR(INDEX(parent_children[children],_xlfn.AGGREGATE(15,6,ROW(parent_children[parent])/(parent_children[parent]=Main[[#Headers],[Schalter]])-2,ROW()-ROW(Main[[#Headers],[Schalter]]))),"")</f>
        <v/>
      </c>
      <c r="U482" s="6" t="str">
        <f>IFERROR(INDEX(parent_children[children],_xlfn.AGGREGATE(15,6,ROW(parent_children[parent])/(parent_children[parent]=Main[[#Headers],[Wasser]])-2,ROW()-ROW(Main[[#Headers],[Wasser]]))),"")</f>
        <v/>
      </c>
      <c r="V482" s="6" t="str">
        <f>IFERROR(INDEX(parent_children[children],_xlfn.AGGREGATE(15,6,ROW(parent_children[parent])/(parent_children[parent]=Main[[#Headers],[Luft]])-2,ROW()-ROW(Main[[#Headers],[Luft]]))),"")</f>
        <v/>
      </c>
      <c r="W482" s="6" t="str">
        <f>IFERROR(INDEX(parent_children[children],_xlfn.AGGREGATE(15,6,ROW(parent_children[parent])/(parent_children[parent]=Main[[#Headers],[Filter]])-2,ROW()-ROW(Main[[#Headers],[Filter]]))),"")</f>
        <v/>
      </c>
      <c r="X482" s="6" t="str">
        <f>IFERROR(INDEX(parent_children[children],_xlfn.AGGREGATE(15,6,ROW(parent_children[parent])/(parent_children[parent]=Main[[#Headers],[Ventilator]])-2,ROW()-ROW(Main[[#Headers],[Ventilator]]))),"")</f>
        <v/>
      </c>
      <c r="Y482" s="6" t="str">
        <f>IFERROR(INDEX(parent_children[children],_xlfn.AGGREGATE(15,6,ROW(parent_children[parent])/(parent_children[parent]=Main[[#Headers],[Gas]])-2,ROW()-ROW(Main[[#Headers],[Gas]]))),"")</f>
        <v/>
      </c>
      <c r="Z482" s="6" t="str">
        <f>IFERROR(INDEX(parent_children[children],_xlfn.AGGREGATE(15,6,ROW(parent_children[parent])/(parent_children[parent]=Main[[#Headers],[Messwert]])-2,ROW()-ROW(Main[[#Headers],[Messwert]]))),"")</f>
        <v/>
      </c>
      <c r="AA482" s="6" t="str">
        <f>IFERROR(INDEX(parent_children[children],_xlfn.AGGREGATE(15,6,ROW(parent_children[parent])/(parent_children[parent]=Main[[#Headers],[Stellbefehl]])-2,ROW()-ROW(Main[[#Headers],[Stellbefehl]]))),"")</f>
        <v/>
      </c>
      <c r="AB482" s="6" t="str">
        <f>IFERROR(INDEX(parent_children[children],_xlfn.AGGREGATE(15,6,ROW(parent_children[parent])/(parent_children[parent]=Main[[#Headers],[Schaltbefehl]])-2,ROW()-ROW(Main[[#Headers],[Schaltbefehl]]))),"")</f>
        <v/>
      </c>
      <c r="AC482" s="6" t="str">
        <f>IFERROR(INDEX(parent_children[children],_xlfn.AGGREGATE(15,6,ROW(parent_children[parent])/(parent_children[parent]=Main[[#Headers],[Betriebsmeldung]])-2,ROW()-ROW(Main[[#Headers],[Betriebsmeldung]]))),"")</f>
        <v/>
      </c>
      <c r="AD482" s="6" t="str">
        <f>IFERROR(INDEX(parent_children[children],_xlfn.AGGREGATE(15,6,ROW(parent_children[parent])/(parent_children[parent]=Main[[#Headers],[Störung]])-2,ROW()-ROW(Main[[#Headers],[Störung]]))),"")</f>
        <v/>
      </c>
    </row>
    <row r="483" spans="1:30" x14ac:dyDescent="0.25">
      <c r="A483" t="str">
        <f>IFERROR(INDEX(category_assignment[description_german],_xlfn.AGGREGATE(15,6,ROW(category_assignment[category])/(category_assignment[category]=Main[[#Headers],[System]])-2,ROW()-ROW(Main[[#Headers],[System]]))),"")</f>
        <v/>
      </c>
      <c r="B483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483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483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483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483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483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483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483" s="6" t="str">
        <f>IFERROR(INDEX(parent_children[children],_xlfn.AGGREGATE(15,6,ROW(parent_children[parent])/(parent_children[parent]=Main[[#Headers],[Kessel]])-2,ROW()-ROW(Main[[#Headers],[Kessel]]))),"")</f>
        <v/>
      </c>
      <c r="J483" s="6" t="str">
        <f>IFERROR(INDEX(parent_children[children],_xlfn.AGGREGATE(15,6,ROW(parent_children[parent])/(parent_children[parent]=Main[[#Headers],[Kältemaschine]])-2,ROW()-ROW(Main[[#Headers],[Kältemaschine]]))),"")</f>
        <v/>
      </c>
      <c r="K483" s="6" t="str">
        <f>IFERROR(INDEX(parent_children[children],_xlfn.AGGREGATE(15,6,ROW(parent_children[parent])/(parent_children[parent]=Main[[#Headers],[Speicher]])-2,ROW()-ROW(Main[[#Headers],[Speicher]]))),"")</f>
        <v/>
      </c>
      <c r="L483" s="6" t="str">
        <f>IFERROR(INDEX(parent_children[children],_xlfn.AGGREGATE(15,6,ROW(parent_children[parent])/(parent_children[parent]=Main[[#Headers],[Verteiler]])-2,ROW()-ROW(Main[[#Headers],[Verteiler]]))),"")</f>
        <v/>
      </c>
      <c r="M483" s="6" t="str">
        <f>IFERROR(INDEX(parent_children[children],_xlfn.AGGREGATE(15,6,ROW(parent_children[parent])/(parent_children[parent]=Main[[#Headers],[Unterverteiler]])-2,ROW()-ROW(Main[[#Headers],[Unterverteiler]]))),"")</f>
        <v/>
      </c>
      <c r="N483" s="6" t="str">
        <f>IFERROR(INDEX(parent_children[children],_xlfn.AGGREGATE(15,6,ROW(parent_children[parent])/(parent_children[parent]=Main[[#Headers],[Verteilsystem]])-2,ROW()-ROW(Main[[#Headers],[Verteilsystem]]))),"")</f>
        <v/>
      </c>
      <c r="O483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483" s="6" t="str">
        <f>IFERROR(INDEX(parent_children[children],_xlfn.AGGREGATE(15,6,ROW(parent_children[parent])/(parent_children[parent]=Main[[#Headers],[Wärmepumpe]])-2,ROW()-ROW(Main[[#Headers],[Wärmepumpe]]))),"")</f>
        <v/>
      </c>
      <c r="Q483" s="6" t="str">
        <f>IFERROR(INDEX(parent_children[children],_xlfn.AGGREGATE(15,6,ROW(parent_children[parent])/(parent_children[parent]=Main[[#Headers],[Ventil]])-2,ROW()-ROW(Main[[#Headers],[Ventil]]))),"")</f>
        <v/>
      </c>
      <c r="R483" s="6" t="str">
        <f>IFERROR(INDEX(parent_children[children],_xlfn.AGGREGATE(15,6,ROW(parent_children[parent])/(parent_children[parent]=Main[[#Headers],[Klappe]])-2,ROW()-ROW(Main[[#Headers],[Klappe]]))),"")</f>
        <v/>
      </c>
      <c r="S483" s="6" t="str">
        <f>IFERROR(INDEX(parent_children[children],_xlfn.AGGREGATE(15,6,ROW(parent_children[parent])/(parent_children[parent]=Main[[#Headers],[Sensor]])-2,ROW()-ROW(Main[[#Headers],[Sensor]]))),"")</f>
        <v/>
      </c>
      <c r="T483" s="6" t="str">
        <f>IFERROR(INDEX(parent_children[children],_xlfn.AGGREGATE(15,6,ROW(parent_children[parent])/(parent_children[parent]=Main[[#Headers],[Schalter]])-2,ROW()-ROW(Main[[#Headers],[Schalter]]))),"")</f>
        <v/>
      </c>
      <c r="U483" s="6" t="str">
        <f>IFERROR(INDEX(parent_children[children],_xlfn.AGGREGATE(15,6,ROW(parent_children[parent])/(parent_children[parent]=Main[[#Headers],[Wasser]])-2,ROW()-ROW(Main[[#Headers],[Wasser]]))),"")</f>
        <v/>
      </c>
      <c r="V483" s="6" t="str">
        <f>IFERROR(INDEX(parent_children[children],_xlfn.AGGREGATE(15,6,ROW(parent_children[parent])/(parent_children[parent]=Main[[#Headers],[Luft]])-2,ROW()-ROW(Main[[#Headers],[Luft]]))),"")</f>
        <v/>
      </c>
      <c r="W483" s="6" t="str">
        <f>IFERROR(INDEX(parent_children[children],_xlfn.AGGREGATE(15,6,ROW(parent_children[parent])/(parent_children[parent]=Main[[#Headers],[Filter]])-2,ROW()-ROW(Main[[#Headers],[Filter]]))),"")</f>
        <v/>
      </c>
      <c r="X483" s="6" t="str">
        <f>IFERROR(INDEX(parent_children[children],_xlfn.AGGREGATE(15,6,ROW(parent_children[parent])/(parent_children[parent]=Main[[#Headers],[Ventilator]])-2,ROW()-ROW(Main[[#Headers],[Ventilator]]))),"")</f>
        <v/>
      </c>
      <c r="Y483" s="6" t="str">
        <f>IFERROR(INDEX(parent_children[children],_xlfn.AGGREGATE(15,6,ROW(parent_children[parent])/(parent_children[parent]=Main[[#Headers],[Gas]])-2,ROW()-ROW(Main[[#Headers],[Gas]]))),"")</f>
        <v/>
      </c>
      <c r="Z483" s="6" t="str">
        <f>IFERROR(INDEX(parent_children[children],_xlfn.AGGREGATE(15,6,ROW(parent_children[parent])/(parent_children[parent]=Main[[#Headers],[Messwert]])-2,ROW()-ROW(Main[[#Headers],[Messwert]]))),"")</f>
        <v/>
      </c>
      <c r="AA483" s="6" t="str">
        <f>IFERROR(INDEX(parent_children[children],_xlfn.AGGREGATE(15,6,ROW(parent_children[parent])/(parent_children[parent]=Main[[#Headers],[Stellbefehl]])-2,ROW()-ROW(Main[[#Headers],[Stellbefehl]]))),"")</f>
        <v/>
      </c>
      <c r="AB483" s="6" t="str">
        <f>IFERROR(INDEX(parent_children[children],_xlfn.AGGREGATE(15,6,ROW(parent_children[parent])/(parent_children[parent]=Main[[#Headers],[Schaltbefehl]])-2,ROW()-ROW(Main[[#Headers],[Schaltbefehl]]))),"")</f>
        <v/>
      </c>
      <c r="AC483" s="6" t="str">
        <f>IFERROR(INDEX(parent_children[children],_xlfn.AGGREGATE(15,6,ROW(parent_children[parent])/(parent_children[parent]=Main[[#Headers],[Betriebsmeldung]])-2,ROW()-ROW(Main[[#Headers],[Betriebsmeldung]]))),"")</f>
        <v/>
      </c>
      <c r="AD483" s="6" t="str">
        <f>IFERROR(INDEX(parent_children[children],_xlfn.AGGREGATE(15,6,ROW(parent_children[parent])/(parent_children[parent]=Main[[#Headers],[Störung]])-2,ROW()-ROW(Main[[#Headers],[Störung]]))),"")</f>
        <v/>
      </c>
    </row>
    <row r="484" spans="1:30" x14ac:dyDescent="0.25">
      <c r="A484" t="str">
        <f>IFERROR(INDEX(category_assignment[description_german],_xlfn.AGGREGATE(15,6,ROW(category_assignment[category])/(category_assignment[category]=Main[[#Headers],[System]])-2,ROW()-ROW(Main[[#Headers],[System]]))),"")</f>
        <v/>
      </c>
      <c r="B484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484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484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484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484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484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484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484" s="6" t="str">
        <f>IFERROR(INDEX(parent_children[children],_xlfn.AGGREGATE(15,6,ROW(parent_children[parent])/(parent_children[parent]=Main[[#Headers],[Kessel]])-2,ROW()-ROW(Main[[#Headers],[Kessel]]))),"")</f>
        <v/>
      </c>
      <c r="J484" s="6" t="str">
        <f>IFERROR(INDEX(parent_children[children],_xlfn.AGGREGATE(15,6,ROW(parent_children[parent])/(parent_children[parent]=Main[[#Headers],[Kältemaschine]])-2,ROW()-ROW(Main[[#Headers],[Kältemaschine]]))),"")</f>
        <v/>
      </c>
      <c r="K484" s="6" t="str">
        <f>IFERROR(INDEX(parent_children[children],_xlfn.AGGREGATE(15,6,ROW(parent_children[parent])/(parent_children[parent]=Main[[#Headers],[Speicher]])-2,ROW()-ROW(Main[[#Headers],[Speicher]]))),"")</f>
        <v/>
      </c>
      <c r="L484" s="6" t="str">
        <f>IFERROR(INDEX(parent_children[children],_xlfn.AGGREGATE(15,6,ROW(parent_children[parent])/(parent_children[parent]=Main[[#Headers],[Verteiler]])-2,ROW()-ROW(Main[[#Headers],[Verteiler]]))),"")</f>
        <v/>
      </c>
      <c r="M484" s="6" t="str">
        <f>IFERROR(INDEX(parent_children[children],_xlfn.AGGREGATE(15,6,ROW(parent_children[parent])/(parent_children[parent]=Main[[#Headers],[Unterverteiler]])-2,ROW()-ROW(Main[[#Headers],[Unterverteiler]]))),"")</f>
        <v/>
      </c>
      <c r="N484" s="6" t="str">
        <f>IFERROR(INDEX(parent_children[children],_xlfn.AGGREGATE(15,6,ROW(parent_children[parent])/(parent_children[parent]=Main[[#Headers],[Verteilsystem]])-2,ROW()-ROW(Main[[#Headers],[Verteilsystem]]))),"")</f>
        <v/>
      </c>
      <c r="O484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484" s="6" t="str">
        <f>IFERROR(INDEX(parent_children[children],_xlfn.AGGREGATE(15,6,ROW(parent_children[parent])/(parent_children[parent]=Main[[#Headers],[Wärmepumpe]])-2,ROW()-ROW(Main[[#Headers],[Wärmepumpe]]))),"")</f>
        <v/>
      </c>
      <c r="Q484" s="6" t="str">
        <f>IFERROR(INDEX(parent_children[children],_xlfn.AGGREGATE(15,6,ROW(parent_children[parent])/(parent_children[parent]=Main[[#Headers],[Ventil]])-2,ROW()-ROW(Main[[#Headers],[Ventil]]))),"")</f>
        <v/>
      </c>
      <c r="R484" s="6" t="str">
        <f>IFERROR(INDEX(parent_children[children],_xlfn.AGGREGATE(15,6,ROW(parent_children[parent])/(parent_children[parent]=Main[[#Headers],[Klappe]])-2,ROW()-ROW(Main[[#Headers],[Klappe]]))),"")</f>
        <v/>
      </c>
      <c r="S484" s="6" t="str">
        <f>IFERROR(INDEX(parent_children[children],_xlfn.AGGREGATE(15,6,ROW(parent_children[parent])/(parent_children[parent]=Main[[#Headers],[Sensor]])-2,ROW()-ROW(Main[[#Headers],[Sensor]]))),"")</f>
        <v/>
      </c>
      <c r="T484" s="6" t="str">
        <f>IFERROR(INDEX(parent_children[children],_xlfn.AGGREGATE(15,6,ROW(parent_children[parent])/(parent_children[parent]=Main[[#Headers],[Schalter]])-2,ROW()-ROW(Main[[#Headers],[Schalter]]))),"")</f>
        <v/>
      </c>
      <c r="U484" s="6" t="str">
        <f>IFERROR(INDEX(parent_children[children],_xlfn.AGGREGATE(15,6,ROW(parent_children[parent])/(parent_children[parent]=Main[[#Headers],[Wasser]])-2,ROW()-ROW(Main[[#Headers],[Wasser]]))),"")</f>
        <v/>
      </c>
      <c r="V484" s="6" t="str">
        <f>IFERROR(INDEX(parent_children[children],_xlfn.AGGREGATE(15,6,ROW(parent_children[parent])/(parent_children[parent]=Main[[#Headers],[Luft]])-2,ROW()-ROW(Main[[#Headers],[Luft]]))),"")</f>
        <v/>
      </c>
      <c r="W484" s="6" t="str">
        <f>IFERROR(INDEX(parent_children[children],_xlfn.AGGREGATE(15,6,ROW(parent_children[parent])/(parent_children[parent]=Main[[#Headers],[Filter]])-2,ROW()-ROW(Main[[#Headers],[Filter]]))),"")</f>
        <v/>
      </c>
      <c r="X484" s="6" t="str">
        <f>IFERROR(INDEX(parent_children[children],_xlfn.AGGREGATE(15,6,ROW(parent_children[parent])/(parent_children[parent]=Main[[#Headers],[Ventilator]])-2,ROW()-ROW(Main[[#Headers],[Ventilator]]))),"")</f>
        <v/>
      </c>
      <c r="Y484" s="6" t="str">
        <f>IFERROR(INDEX(parent_children[children],_xlfn.AGGREGATE(15,6,ROW(parent_children[parent])/(parent_children[parent]=Main[[#Headers],[Gas]])-2,ROW()-ROW(Main[[#Headers],[Gas]]))),"")</f>
        <v/>
      </c>
      <c r="Z484" s="6" t="str">
        <f>IFERROR(INDEX(parent_children[children],_xlfn.AGGREGATE(15,6,ROW(parent_children[parent])/(parent_children[parent]=Main[[#Headers],[Messwert]])-2,ROW()-ROW(Main[[#Headers],[Messwert]]))),"")</f>
        <v/>
      </c>
      <c r="AA484" s="6" t="str">
        <f>IFERROR(INDEX(parent_children[children],_xlfn.AGGREGATE(15,6,ROW(parent_children[parent])/(parent_children[parent]=Main[[#Headers],[Stellbefehl]])-2,ROW()-ROW(Main[[#Headers],[Stellbefehl]]))),"")</f>
        <v/>
      </c>
      <c r="AB484" s="6" t="str">
        <f>IFERROR(INDEX(parent_children[children],_xlfn.AGGREGATE(15,6,ROW(parent_children[parent])/(parent_children[parent]=Main[[#Headers],[Schaltbefehl]])-2,ROW()-ROW(Main[[#Headers],[Schaltbefehl]]))),"")</f>
        <v/>
      </c>
      <c r="AC484" s="6" t="str">
        <f>IFERROR(INDEX(parent_children[children],_xlfn.AGGREGATE(15,6,ROW(parent_children[parent])/(parent_children[parent]=Main[[#Headers],[Betriebsmeldung]])-2,ROW()-ROW(Main[[#Headers],[Betriebsmeldung]]))),"")</f>
        <v/>
      </c>
      <c r="AD484" s="6" t="str">
        <f>IFERROR(INDEX(parent_children[children],_xlfn.AGGREGATE(15,6,ROW(parent_children[parent])/(parent_children[parent]=Main[[#Headers],[Störung]])-2,ROW()-ROW(Main[[#Headers],[Störung]]))),"")</f>
        <v/>
      </c>
    </row>
    <row r="485" spans="1:30" x14ac:dyDescent="0.25">
      <c r="A485" t="str">
        <f>IFERROR(INDEX(category_assignment[description_german],_xlfn.AGGREGATE(15,6,ROW(category_assignment[category])/(category_assignment[category]=Main[[#Headers],[System]])-2,ROW()-ROW(Main[[#Headers],[System]]))),"")</f>
        <v/>
      </c>
      <c r="B485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485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485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485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485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485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485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485" s="6" t="str">
        <f>IFERROR(INDEX(parent_children[children],_xlfn.AGGREGATE(15,6,ROW(parent_children[parent])/(parent_children[parent]=Main[[#Headers],[Kessel]])-2,ROW()-ROW(Main[[#Headers],[Kessel]]))),"")</f>
        <v/>
      </c>
      <c r="J485" s="6" t="str">
        <f>IFERROR(INDEX(parent_children[children],_xlfn.AGGREGATE(15,6,ROW(parent_children[parent])/(parent_children[parent]=Main[[#Headers],[Kältemaschine]])-2,ROW()-ROW(Main[[#Headers],[Kältemaschine]]))),"")</f>
        <v/>
      </c>
      <c r="K485" s="6" t="str">
        <f>IFERROR(INDEX(parent_children[children],_xlfn.AGGREGATE(15,6,ROW(parent_children[parent])/(parent_children[parent]=Main[[#Headers],[Speicher]])-2,ROW()-ROW(Main[[#Headers],[Speicher]]))),"")</f>
        <v/>
      </c>
      <c r="L485" s="6" t="str">
        <f>IFERROR(INDEX(parent_children[children],_xlfn.AGGREGATE(15,6,ROW(parent_children[parent])/(parent_children[parent]=Main[[#Headers],[Verteiler]])-2,ROW()-ROW(Main[[#Headers],[Verteiler]]))),"")</f>
        <v/>
      </c>
      <c r="M485" s="6" t="str">
        <f>IFERROR(INDEX(parent_children[children],_xlfn.AGGREGATE(15,6,ROW(parent_children[parent])/(parent_children[parent]=Main[[#Headers],[Unterverteiler]])-2,ROW()-ROW(Main[[#Headers],[Unterverteiler]]))),"")</f>
        <v/>
      </c>
      <c r="N485" s="6" t="str">
        <f>IFERROR(INDEX(parent_children[children],_xlfn.AGGREGATE(15,6,ROW(parent_children[parent])/(parent_children[parent]=Main[[#Headers],[Verteilsystem]])-2,ROW()-ROW(Main[[#Headers],[Verteilsystem]]))),"")</f>
        <v/>
      </c>
      <c r="O485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485" s="6" t="str">
        <f>IFERROR(INDEX(parent_children[children],_xlfn.AGGREGATE(15,6,ROW(parent_children[parent])/(parent_children[parent]=Main[[#Headers],[Wärmepumpe]])-2,ROW()-ROW(Main[[#Headers],[Wärmepumpe]]))),"")</f>
        <v/>
      </c>
      <c r="Q485" s="6" t="str">
        <f>IFERROR(INDEX(parent_children[children],_xlfn.AGGREGATE(15,6,ROW(parent_children[parent])/(parent_children[parent]=Main[[#Headers],[Ventil]])-2,ROW()-ROW(Main[[#Headers],[Ventil]]))),"")</f>
        <v/>
      </c>
      <c r="R485" s="6" t="str">
        <f>IFERROR(INDEX(parent_children[children],_xlfn.AGGREGATE(15,6,ROW(parent_children[parent])/(parent_children[parent]=Main[[#Headers],[Klappe]])-2,ROW()-ROW(Main[[#Headers],[Klappe]]))),"")</f>
        <v/>
      </c>
      <c r="S485" s="6" t="str">
        <f>IFERROR(INDEX(parent_children[children],_xlfn.AGGREGATE(15,6,ROW(parent_children[parent])/(parent_children[parent]=Main[[#Headers],[Sensor]])-2,ROW()-ROW(Main[[#Headers],[Sensor]]))),"")</f>
        <v/>
      </c>
      <c r="T485" s="6" t="str">
        <f>IFERROR(INDEX(parent_children[children],_xlfn.AGGREGATE(15,6,ROW(parent_children[parent])/(parent_children[parent]=Main[[#Headers],[Schalter]])-2,ROW()-ROW(Main[[#Headers],[Schalter]]))),"")</f>
        <v/>
      </c>
      <c r="U485" s="6" t="str">
        <f>IFERROR(INDEX(parent_children[children],_xlfn.AGGREGATE(15,6,ROW(parent_children[parent])/(parent_children[parent]=Main[[#Headers],[Wasser]])-2,ROW()-ROW(Main[[#Headers],[Wasser]]))),"")</f>
        <v/>
      </c>
      <c r="V485" s="6" t="str">
        <f>IFERROR(INDEX(parent_children[children],_xlfn.AGGREGATE(15,6,ROW(parent_children[parent])/(parent_children[parent]=Main[[#Headers],[Luft]])-2,ROW()-ROW(Main[[#Headers],[Luft]]))),"")</f>
        <v/>
      </c>
      <c r="W485" s="6" t="str">
        <f>IFERROR(INDEX(parent_children[children],_xlfn.AGGREGATE(15,6,ROW(parent_children[parent])/(parent_children[parent]=Main[[#Headers],[Filter]])-2,ROW()-ROW(Main[[#Headers],[Filter]]))),"")</f>
        <v/>
      </c>
      <c r="X485" s="6" t="str">
        <f>IFERROR(INDEX(parent_children[children],_xlfn.AGGREGATE(15,6,ROW(parent_children[parent])/(parent_children[parent]=Main[[#Headers],[Ventilator]])-2,ROW()-ROW(Main[[#Headers],[Ventilator]]))),"")</f>
        <v/>
      </c>
      <c r="Y485" s="6" t="str">
        <f>IFERROR(INDEX(parent_children[children],_xlfn.AGGREGATE(15,6,ROW(parent_children[parent])/(parent_children[parent]=Main[[#Headers],[Gas]])-2,ROW()-ROW(Main[[#Headers],[Gas]]))),"")</f>
        <v/>
      </c>
      <c r="Z485" s="6" t="str">
        <f>IFERROR(INDEX(parent_children[children],_xlfn.AGGREGATE(15,6,ROW(parent_children[parent])/(parent_children[parent]=Main[[#Headers],[Messwert]])-2,ROW()-ROW(Main[[#Headers],[Messwert]]))),"")</f>
        <v/>
      </c>
      <c r="AA485" s="6" t="str">
        <f>IFERROR(INDEX(parent_children[children],_xlfn.AGGREGATE(15,6,ROW(parent_children[parent])/(parent_children[parent]=Main[[#Headers],[Stellbefehl]])-2,ROW()-ROW(Main[[#Headers],[Stellbefehl]]))),"")</f>
        <v/>
      </c>
      <c r="AB485" s="6" t="str">
        <f>IFERROR(INDEX(parent_children[children],_xlfn.AGGREGATE(15,6,ROW(parent_children[parent])/(parent_children[parent]=Main[[#Headers],[Schaltbefehl]])-2,ROW()-ROW(Main[[#Headers],[Schaltbefehl]]))),"")</f>
        <v/>
      </c>
      <c r="AC485" s="6" t="str">
        <f>IFERROR(INDEX(parent_children[children],_xlfn.AGGREGATE(15,6,ROW(parent_children[parent])/(parent_children[parent]=Main[[#Headers],[Betriebsmeldung]])-2,ROW()-ROW(Main[[#Headers],[Betriebsmeldung]]))),"")</f>
        <v/>
      </c>
      <c r="AD485" s="6" t="str">
        <f>IFERROR(INDEX(parent_children[children],_xlfn.AGGREGATE(15,6,ROW(parent_children[parent])/(parent_children[parent]=Main[[#Headers],[Störung]])-2,ROW()-ROW(Main[[#Headers],[Störung]]))),"")</f>
        <v/>
      </c>
    </row>
    <row r="486" spans="1:30" x14ac:dyDescent="0.25">
      <c r="A486" t="str">
        <f>IFERROR(INDEX(category_assignment[description_german],_xlfn.AGGREGATE(15,6,ROW(category_assignment[category])/(category_assignment[category]=Main[[#Headers],[System]])-2,ROW()-ROW(Main[[#Headers],[System]]))),"")</f>
        <v/>
      </c>
      <c r="B486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486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486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486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486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486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486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486" s="6" t="str">
        <f>IFERROR(INDEX(parent_children[children],_xlfn.AGGREGATE(15,6,ROW(parent_children[parent])/(parent_children[parent]=Main[[#Headers],[Kessel]])-2,ROW()-ROW(Main[[#Headers],[Kessel]]))),"")</f>
        <v/>
      </c>
      <c r="J486" s="6" t="str">
        <f>IFERROR(INDEX(parent_children[children],_xlfn.AGGREGATE(15,6,ROW(parent_children[parent])/(parent_children[parent]=Main[[#Headers],[Kältemaschine]])-2,ROW()-ROW(Main[[#Headers],[Kältemaschine]]))),"")</f>
        <v/>
      </c>
      <c r="K486" s="6" t="str">
        <f>IFERROR(INDEX(parent_children[children],_xlfn.AGGREGATE(15,6,ROW(parent_children[parent])/(parent_children[parent]=Main[[#Headers],[Speicher]])-2,ROW()-ROW(Main[[#Headers],[Speicher]]))),"")</f>
        <v/>
      </c>
      <c r="L486" s="6" t="str">
        <f>IFERROR(INDEX(parent_children[children],_xlfn.AGGREGATE(15,6,ROW(parent_children[parent])/(parent_children[parent]=Main[[#Headers],[Verteiler]])-2,ROW()-ROW(Main[[#Headers],[Verteiler]]))),"")</f>
        <v/>
      </c>
      <c r="M486" s="6" t="str">
        <f>IFERROR(INDEX(parent_children[children],_xlfn.AGGREGATE(15,6,ROW(parent_children[parent])/(parent_children[parent]=Main[[#Headers],[Unterverteiler]])-2,ROW()-ROW(Main[[#Headers],[Unterverteiler]]))),"")</f>
        <v/>
      </c>
      <c r="N486" s="6" t="str">
        <f>IFERROR(INDEX(parent_children[children],_xlfn.AGGREGATE(15,6,ROW(parent_children[parent])/(parent_children[parent]=Main[[#Headers],[Verteilsystem]])-2,ROW()-ROW(Main[[#Headers],[Verteilsystem]]))),"")</f>
        <v/>
      </c>
      <c r="O486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486" s="6" t="str">
        <f>IFERROR(INDEX(parent_children[children],_xlfn.AGGREGATE(15,6,ROW(parent_children[parent])/(parent_children[parent]=Main[[#Headers],[Wärmepumpe]])-2,ROW()-ROW(Main[[#Headers],[Wärmepumpe]]))),"")</f>
        <v/>
      </c>
      <c r="Q486" s="6" t="str">
        <f>IFERROR(INDEX(parent_children[children],_xlfn.AGGREGATE(15,6,ROW(parent_children[parent])/(parent_children[parent]=Main[[#Headers],[Ventil]])-2,ROW()-ROW(Main[[#Headers],[Ventil]]))),"")</f>
        <v/>
      </c>
      <c r="R486" s="6" t="str">
        <f>IFERROR(INDEX(parent_children[children],_xlfn.AGGREGATE(15,6,ROW(parent_children[parent])/(parent_children[parent]=Main[[#Headers],[Klappe]])-2,ROW()-ROW(Main[[#Headers],[Klappe]]))),"")</f>
        <v/>
      </c>
      <c r="S486" s="6" t="str">
        <f>IFERROR(INDEX(parent_children[children],_xlfn.AGGREGATE(15,6,ROW(parent_children[parent])/(parent_children[parent]=Main[[#Headers],[Sensor]])-2,ROW()-ROW(Main[[#Headers],[Sensor]]))),"")</f>
        <v/>
      </c>
      <c r="T486" s="6" t="str">
        <f>IFERROR(INDEX(parent_children[children],_xlfn.AGGREGATE(15,6,ROW(parent_children[parent])/(parent_children[parent]=Main[[#Headers],[Schalter]])-2,ROW()-ROW(Main[[#Headers],[Schalter]]))),"")</f>
        <v/>
      </c>
      <c r="U486" s="6" t="str">
        <f>IFERROR(INDEX(parent_children[children],_xlfn.AGGREGATE(15,6,ROW(parent_children[parent])/(parent_children[parent]=Main[[#Headers],[Wasser]])-2,ROW()-ROW(Main[[#Headers],[Wasser]]))),"")</f>
        <v/>
      </c>
      <c r="V486" s="6" t="str">
        <f>IFERROR(INDEX(parent_children[children],_xlfn.AGGREGATE(15,6,ROW(parent_children[parent])/(parent_children[parent]=Main[[#Headers],[Luft]])-2,ROW()-ROW(Main[[#Headers],[Luft]]))),"")</f>
        <v/>
      </c>
      <c r="W486" s="6" t="str">
        <f>IFERROR(INDEX(parent_children[children],_xlfn.AGGREGATE(15,6,ROW(parent_children[parent])/(parent_children[parent]=Main[[#Headers],[Filter]])-2,ROW()-ROW(Main[[#Headers],[Filter]]))),"")</f>
        <v/>
      </c>
      <c r="X486" s="6" t="str">
        <f>IFERROR(INDEX(parent_children[children],_xlfn.AGGREGATE(15,6,ROW(parent_children[parent])/(parent_children[parent]=Main[[#Headers],[Ventilator]])-2,ROW()-ROW(Main[[#Headers],[Ventilator]]))),"")</f>
        <v/>
      </c>
      <c r="Y486" s="6" t="str">
        <f>IFERROR(INDEX(parent_children[children],_xlfn.AGGREGATE(15,6,ROW(parent_children[parent])/(parent_children[parent]=Main[[#Headers],[Gas]])-2,ROW()-ROW(Main[[#Headers],[Gas]]))),"")</f>
        <v/>
      </c>
      <c r="Z486" s="6" t="str">
        <f>IFERROR(INDEX(parent_children[children],_xlfn.AGGREGATE(15,6,ROW(parent_children[parent])/(parent_children[parent]=Main[[#Headers],[Messwert]])-2,ROW()-ROW(Main[[#Headers],[Messwert]]))),"")</f>
        <v/>
      </c>
      <c r="AA486" s="6" t="str">
        <f>IFERROR(INDEX(parent_children[children],_xlfn.AGGREGATE(15,6,ROW(parent_children[parent])/(parent_children[parent]=Main[[#Headers],[Stellbefehl]])-2,ROW()-ROW(Main[[#Headers],[Stellbefehl]]))),"")</f>
        <v/>
      </c>
      <c r="AB486" s="6" t="str">
        <f>IFERROR(INDEX(parent_children[children],_xlfn.AGGREGATE(15,6,ROW(parent_children[parent])/(parent_children[parent]=Main[[#Headers],[Schaltbefehl]])-2,ROW()-ROW(Main[[#Headers],[Schaltbefehl]]))),"")</f>
        <v/>
      </c>
      <c r="AC486" s="6" t="str">
        <f>IFERROR(INDEX(parent_children[children],_xlfn.AGGREGATE(15,6,ROW(parent_children[parent])/(parent_children[parent]=Main[[#Headers],[Betriebsmeldung]])-2,ROW()-ROW(Main[[#Headers],[Betriebsmeldung]]))),"")</f>
        <v/>
      </c>
      <c r="AD486" s="6" t="str">
        <f>IFERROR(INDEX(parent_children[children],_xlfn.AGGREGATE(15,6,ROW(parent_children[parent])/(parent_children[parent]=Main[[#Headers],[Störung]])-2,ROW()-ROW(Main[[#Headers],[Störung]]))),"")</f>
        <v/>
      </c>
    </row>
    <row r="487" spans="1:30" x14ac:dyDescent="0.25">
      <c r="A487" t="str">
        <f>IFERROR(INDEX(category_assignment[description_german],_xlfn.AGGREGATE(15,6,ROW(category_assignment[category])/(category_assignment[category]=Main[[#Headers],[System]])-2,ROW()-ROW(Main[[#Headers],[System]]))),"")</f>
        <v/>
      </c>
      <c r="B487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487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487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487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487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487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487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487" s="6" t="str">
        <f>IFERROR(INDEX(parent_children[children],_xlfn.AGGREGATE(15,6,ROW(parent_children[parent])/(parent_children[parent]=Main[[#Headers],[Kessel]])-2,ROW()-ROW(Main[[#Headers],[Kessel]]))),"")</f>
        <v/>
      </c>
      <c r="J487" s="6" t="str">
        <f>IFERROR(INDEX(parent_children[children],_xlfn.AGGREGATE(15,6,ROW(parent_children[parent])/(parent_children[parent]=Main[[#Headers],[Kältemaschine]])-2,ROW()-ROW(Main[[#Headers],[Kältemaschine]]))),"")</f>
        <v/>
      </c>
      <c r="K487" s="6" t="str">
        <f>IFERROR(INDEX(parent_children[children],_xlfn.AGGREGATE(15,6,ROW(parent_children[parent])/(parent_children[parent]=Main[[#Headers],[Speicher]])-2,ROW()-ROW(Main[[#Headers],[Speicher]]))),"")</f>
        <v/>
      </c>
      <c r="L487" s="6" t="str">
        <f>IFERROR(INDEX(parent_children[children],_xlfn.AGGREGATE(15,6,ROW(parent_children[parent])/(parent_children[parent]=Main[[#Headers],[Verteiler]])-2,ROW()-ROW(Main[[#Headers],[Verteiler]]))),"")</f>
        <v/>
      </c>
      <c r="M487" s="6" t="str">
        <f>IFERROR(INDEX(parent_children[children],_xlfn.AGGREGATE(15,6,ROW(parent_children[parent])/(parent_children[parent]=Main[[#Headers],[Unterverteiler]])-2,ROW()-ROW(Main[[#Headers],[Unterverteiler]]))),"")</f>
        <v/>
      </c>
      <c r="N487" s="6" t="str">
        <f>IFERROR(INDEX(parent_children[children],_xlfn.AGGREGATE(15,6,ROW(parent_children[parent])/(parent_children[parent]=Main[[#Headers],[Verteilsystem]])-2,ROW()-ROW(Main[[#Headers],[Verteilsystem]]))),"")</f>
        <v/>
      </c>
      <c r="O487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487" s="6" t="str">
        <f>IFERROR(INDEX(parent_children[children],_xlfn.AGGREGATE(15,6,ROW(parent_children[parent])/(parent_children[parent]=Main[[#Headers],[Wärmepumpe]])-2,ROW()-ROW(Main[[#Headers],[Wärmepumpe]]))),"")</f>
        <v/>
      </c>
      <c r="Q487" s="6" t="str">
        <f>IFERROR(INDEX(parent_children[children],_xlfn.AGGREGATE(15,6,ROW(parent_children[parent])/(parent_children[parent]=Main[[#Headers],[Ventil]])-2,ROW()-ROW(Main[[#Headers],[Ventil]]))),"")</f>
        <v/>
      </c>
      <c r="R487" s="6" t="str">
        <f>IFERROR(INDEX(parent_children[children],_xlfn.AGGREGATE(15,6,ROW(parent_children[parent])/(parent_children[parent]=Main[[#Headers],[Klappe]])-2,ROW()-ROW(Main[[#Headers],[Klappe]]))),"")</f>
        <v/>
      </c>
      <c r="S487" s="6" t="str">
        <f>IFERROR(INDEX(parent_children[children],_xlfn.AGGREGATE(15,6,ROW(parent_children[parent])/(parent_children[parent]=Main[[#Headers],[Sensor]])-2,ROW()-ROW(Main[[#Headers],[Sensor]]))),"")</f>
        <v/>
      </c>
      <c r="T487" s="6" t="str">
        <f>IFERROR(INDEX(parent_children[children],_xlfn.AGGREGATE(15,6,ROW(parent_children[parent])/(parent_children[parent]=Main[[#Headers],[Schalter]])-2,ROW()-ROW(Main[[#Headers],[Schalter]]))),"")</f>
        <v/>
      </c>
      <c r="U487" s="6" t="str">
        <f>IFERROR(INDEX(parent_children[children],_xlfn.AGGREGATE(15,6,ROW(parent_children[parent])/(parent_children[parent]=Main[[#Headers],[Wasser]])-2,ROW()-ROW(Main[[#Headers],[Wasser]]))),"")</f>
        <v/>
      </c>
      <c r="V487" s="6" t="str">
        <f>IFERROR(INDEX(parent_children[children],_xlfn.AGGREGATE(15,6,ROW(parent_children[parent])/(parent_children[parent]=Main[[#Headers],[Luft]])-2,ROW()-ROW(Main[[#Headers],[Luft]]))),"")</f>
        <v/>
      </c>
      <c r="W487" s="6" t="str">
        <f>IFERROR(INDEX(parent_children[children],_xlfn.AGGREGATE(15,6,ROW(parent_children[parent])/(parent_children[parent]=Main[[#Headers],[Filter]])-2,ROW()-ROW(Main[[#Headers],[Filter]]))),"")</f>
        <v/>
      </c>
      <c r="X487" s="6" t="str">
        <f>IFERROR(INDEX(parent_children[children],_xlfn.AGGREGATE(15,6,ROW(parent_children[parent])/(parent_children[parent]=Main[[#Headers],[Ventilator]])-2,ROW()-ROW(Main[[#Headers],[Ventilator]]))),"")</f>
        <v/>
      </c>
      <c r="Y487" s="6" t="str">
        <f>IFERROR(INDEX(parent_children[children],_xlfn.AGGREGATE(15,6,ROW(parent_children[parent])/(parent_children[parent]=Main[[#Headers],[Gas]])-2,ROW()-ROW(Main[[#Headers],[Gas]]))),"")</f>
        <v/>
      </c>
      <c r="Z487" s="6" t="str">
        <f>IFERROR(INDEX(parent_children[children],_xlfn.AGGREGATE(15,6,ROW(parent_children[parent])/(parent_children[parent]=Main[[#Headers],[Messwert]])-2,ROW()-ROW(Main[[#Headers],[Messwert]]))),"")</f>
        <v/>
      </c>
      <c r="AA487" s="6" t="str">
        <f>IFERROR(INDEX(parent_children[children],_xlfn.AGGREGATE(15,6,ROW(parent_children[parent])/(parent_children[parent]=Main[[#Headers],[Stellbefehl]])-2,ROW()-ROW(Main[[#Headers],[Stellbefehl]]))),"")</f>
        <v/>
      </c>
      <c r="AB487" s="6" t="str">
        <f>IFERROR(INDEX(parent_children[children],_xlfn.AGGREGATE(15,6,ROW(parent_children[parent])/(parent_children[parent]=Main[[#Headers],[Schaltbefehl]])-2,ROW()-ROW(Main[[#Headers],[Schaltbefehl]]))),"")</f>
        <v/>
      </c>
      <c r="AC487" s="6" t="str">
        <f>IFERROR(INDEX(parent_children[children],_xlfn.AGGREGATE(15,6,ROW(parent_children[parent])/(parent_children[parent]=Main[[#Headers],[Betriebsmeldung]])-2,ROW()-ROW(Main[[#Headers],[Betriebsmeldung]]))),"")</f>
        <v/>
      </c>
      <c r="AD487" s="6" t="str">
        <f>IFERROR(INDEX(parent_children[children],_xlfn.AGGREGATE(15,6,ROW(parent_children[parent])/(parent_children[parent]=Main[[#Headers],[Störung]])-2,ROW()-ROW(Main[[#Headers],[Störung]]))),"")</f>
        <v/>
      </c>
    </row>
    <row r="488" spans="1:30" x14ac:dyDescent="0.25">
      <c r="A488" t="str">
        <f>IFERROR(INDEX(category_assignment[description_german],_xlfn.AGGREGATE(15,6,ROW(category_assignment[category])/(category_assignment[category]=Main[[#Headers],[System]])-2,ROW()-ROW(Main[[#Headers],[System]]))),"")</f>
        <v/>
      </c>
      <c r="B488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488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488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488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488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488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488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488" s="6" t="str">
        <f>IFERROR(INDEX(parent_children[children],_xlfn.AGGREGATE(15,6,ROW(parent_children[parent])/(parent_children[parent]=Main[[#Headers],[Kessel]])-2,ROW()-ROW(Main[[#Headers],[Kessel]]))),"")</f>
        <v/>
      </c>
      <c r="J488" s="6" t="str">
        <f>IFERROR(INDEX(parent_children[children],_xlfn.AGGREGATE(15,6,ROW(parent_children[parent])/(parent_children[parent]=Main[[#Headers],[Kältemaschine]])-2,ROW()-ROW(Main[[#Headers],[Kältemaschine]]))),"")</f>
        <v/>
      </c>
      <c r="K488" s="6" t="str">
        <f>IFERROR(INDEX(parent_children[children],_xlfn.AGGREGATE(15,6,ROW(parent_children[parent])/(parent_children[parent]=Main[[#Headers],[Speicher]])-2,ROW()-ROW(Main[[#Headers],[Speicher]]))),"")</f>
        <v/>
      </c>
      <c r="L488" s="6" t="str">
        <f>IFERROR(INDEX(parent_children[children],_xlfn.AGGREGATE(15,6,ROW(parent_children[parent])/(parent_children[parent]=Main[[#Headers],[Verteiler]])-2,ROW()-ROW(Main[[#Headers],[Verteiler]]))),"")</f>
        <v/>
      </c>
      <c r="M488" s="6" t="str">
        <f>IFERROR(INDEX(parent_children[children],_xlfn.AGGREGATE(15,6,ROW(parent_children[parent])/(parent_children[parent]=Main[[#Headers],[Unterverteiler]])-2,ROW()-ROW(Main[[#Headers],[Unterverteiler]]))),"")</f>
        <v/>
      </c>
      <c r="N488" s="6" t="str">
        <f>IFERROR(INDEX(parent_children[children],_xlfn.AGGREGATE(15,6,ROW(parent_children[parent])/(parent_children[parent]=Main[[#Headers],[Verteilsystem]])-2,ROW()-ROW(Main[[#Headers],[Verteilsystem]]))),"")</f>
        <v/>
      </c>
      <c r="O488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488" s="6" t="str">
        <f>IFERROR(INDEX(parent_children[children],_xlfn.AGGREGATE(15,6,ROW(parent_children[parent])/(parent_children[parent]=Main[[#Headers],[Wärmepumpe]])-2,ROW()-ROW(Main[[#Headers],[Wärmepumpe]]))),"")</f>
        <v/>
      </c>
      <c r="Q488" s="6" t="str">
        <f>IFERROR(INDEX(parent_children[children],_xlfn.AGGREGATE(15,6,ROW(parent_children[parent])/(parent_children[parent]=Main[[#Headers],[Ventil]])-2,ROW()-ROW(Main[[#Headers],[Ventil]]))),"")</f>
        <v/>
      </c>
      <c r="R488" s="6" t="str">
        <f>IFERROR(INDEX(parent_children[children],_xlfn.AGGREGATE(15,6,ROW(parent_children[parent])/(parent_children[parent]=Main[[#Headers],[Klappe]])-2,ROW()-ROW(Main[[#Headers],[Klappe]]))),"")</f>
        <v/>
      </c>
      <c r="S488" s="6" t="str">
        <f>IFERROR(INDEX(parent_children[children],_xlfn.AGGREGATE(15,6,ROW(parent_children[parent])/(parent_children[parent]=Main[[#Headers],[Sensor]])-2,ROW()-ROW(Main[[#Headers],[Sensor]]))),"")</f>
        <v/>
      </c>
      <c r="T488" s="6" t="str">
        <f>IFERROR(INDEX(parent_children[children],_xlfn.AGGREGATE(15,6,ROW(parent_children[parent])/(parent_children[parent]=Main[[#Headers],[Schalter]])-2,ROW()-ROW(Main[[#Headers],[Schalter]]))),"")</f>
        <v/>
      </c>
      <c r="U488" s="6" t="str">
        <f>IFERROR(INDEX(parent_children[children],_xlfn.AGGREGATE(15,6,ROW(parent_children[parent])/(parent_children[parent]=Main[[#Headers],[Wasser]])-2,ROW()-ROW(Main[[#Headers],[Wasser]]))),"")</f>
        <v/>
      </c>
      <c r="V488" s="6" t="str">
        <f>IFERROR(INDEX(parent_children[children],_xlfn.AGGREGATE(15,6,ROW(parent_children[parent])/(parent_children[parent]=Main[[#Headers],[Luft]])-2,ROW()-ROW(Main[[#Headers],[Luft]]))),"")</f>
        <v/>
      </c>
      <c r="W488" s="6" t="str">
        <f>IFERROR(INDEX(parent_children[children],_xlfn.AGGREGATE(15,6,ROW(parent_children[parent])/(parent_children[parent]=Main[[#Headers],[Filter]])-2,ROW()-ROW(Main[[#Headers],[Filter]]))),"")</f>
        <v/>
      </c>
      <c r="X488" s="6" t="str">
        <f>IFERROR(INDEX(parent_children[children],_xlfn.AGGREGATE(15,6,ROW(parent_children[parent])/(parent_children[parent]=Main[[#Headers],[Ventilator]])-2,ROW()-ROW(Main[[#Headers],[Ventilator]]))),"")</f>
        <v/>
      </c>
      <c r="Y488" s="6" t="str">
        <f>IFERROR(INDEX(parent_children[children],_xlfn.AGGREGATE(15,6,ROW(parent_children[parent])/(parent_children[parent]=Main[[#Headers],[Gas]])-2,ROW()-ROW(Main[[#Headers],[Gas]]))),"")</f>
        <v/>
      </c>
      <c r="Z488" s="6" t="str">
        <f>IFERROR(INDEX(parent_children[children],_xlfn.AGGREGATE(15,6,ROW(parent_children[parent])/(parent_children[parent]=Main[[#Headers],[Messwert]])-2,ROW()-ROW(Main[[#Headers],[Messwert]]))),"")</f>
        <v/>
      </c>
      <c r="AA488" s="6" t="str">
        <f>IFERROR(INDEX(parent_children[children],_xlfn.AGGREGATE(15,6,ROW(parent_children[parent])/(parent_children[parent]=Main[[#Headers],[Stellbefehl]])-2,ROW()-ROW(Main[[#Headers],[Stellbefehl]]))),"")</f>
        <v/>
      </c>
      <c r="AB488" s="6" t="str">
        <f>IFERROR(INDEX(parent_children[children],_xlfn.AGGREGATE(15,6,ROW(parent_children[parent])/(parent_children[parent]=Main[[#Headers],[Schaltbefehl]])-2,ROW()-ROW(Main[[#Headers],[Schaltbefehl]]))),"")</f>
        <v/>
      </c>
      <c r="AC488" s="6" t="str">
        <f>IFERROR(INDEX(parent_children[children],_xlfn.AGGREGATE(15,6,ROW(parent_children[parent])/(parent_children[parent]=Main[[#Headers],[Betriebsmeldung]])-2,ROW()-ROW(Main[[#Headers],[Betriebsmeldung]]))),"")</f>
        <v/>
      </c>
      <c r="AD488" s="6" t="str">
        <f>IFERROR(INDEX(parent_children[children],_xlfn.AGGREGATE(15,6,ROW(parent_children[parent])/(parent_children[parent]=Main[[#Headers],[Störung]])-2,ROW()-ROW(Main[[#Headers],[Störung]]))),"")</f>
        <v/>
      </c>
    </row>
    <row r="489" spans="1:30" x14ac:dyDescent="0.25">
      <c r="A489" t="str">
        <f>IFERROR(INDEX(category_assignment[description_german],_xlfn.AGGREGATE(15,6,ROW(category_assignment[category])/(category_assignment[category]=Main[[#Headers],[System]])-2,ROW()-ROW(Main[[#Headers],[System]]))),"")</f>
        <v/>
      </c>
      <c r="B489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489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489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489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489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489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489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489" s="6" t="str">
        <f>IFERROR(INDEX(parent_children[children],_xlfn.AGGREGATE(15,6,ROW(parent_children[parent])/(parent_children[parent]=Main[[#Headers],[Kessel]])-2,ROW()-ROW(Main[[#Headers],[Kessel]]))),"")</f>
        <v/>
      </c>
      <c r="J489" s="6" t="str">
        <f>IFERROR(INDEX(parent_children[children],_xlfn.AGGREGATE(15,6,ROW(parent_children[parent])/(parent_children[parent]=Main[[#Headers],[Kältemaschine]])-2,ROW()-ROW(Main[[#Headers],[Kältemaschine]]))),"")</f>
        <v/>
      </c>
      <c r="K489" s="6" t="str">
        <f>IFERROR(INDEX(parent_children[children],_xlfn.AGGREGATE(15,6,ROW(parent_children[parent])/(parent_children[parent]=Main[[#Headers],[Speicher]])-2,ROW()-ROW(Main[[#Headers],[Speicher]]))),"")</f>
        <v/>
      </c>
      <c r="L489" s="6" t="str">
        <f>IFERROR(INDEX(parent_children[children],_xlfn.AGGREGATE(15,6,ROW(parent_children[parent])/(parent_children[parent]=Main[[#Headers],[Verteiler]])-2,ROW()-ROW(Main[[#Headers],[Verteiler]]))),"")</f>
        <v/>
      </c>
      <c r="M489" s="6" t="str">
        <f>IFERROR(INDEX(parent_children[children],_xlfn.AGGREGATE(15,6,ROW(parent_children[parent])/(parent_children[parent]=Main[[#Headers],[Unterverteiler]])-2,ROW()-ROW(Main[[#Headers],[Unterverteiler]]))),"")</f>
        <v/>
      </c>
      <c r="N489" s="6" t="str">
        <f>IFERROR(INDEX(parent_children[children],_xlfn.AGGREGATE(15,6,ROW(parent_children[parent])/(parent_children[parent]=Main[[#Headers],[Verteilsystem]])-2,ROW()-ROW(Main[[#Headers],[Verteilsystem]]))),"")</f>
        <v/>
      </c>
      <c r="O489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489" s="6" t="str">
        <f>IFERROR(INDEX(parent_children[children],_xlfn.AGGREGATE(15,6,ROW(parent_children[parent])/(parent_children[parent]=Main[[#Headers],[Wärmepumpe]])-2,ROW()-ROW(Main[[#Headers],[Wärmepumpe]]))),"")</f>
        <v/>
      </c>
      <c r="Q489" s="6" t="str">
        <f>IFERROR(INDEX(parent_children[children],_xlfn.AGGREGATE(15,6,ROW(parent_children[parent])/(parent_children[parent]=Main[[#Headers],[Ventil]])-2,ROW()-ROW(Main[[#Headers],[Ventil]]))),"")</f>
        <v/>
      </c>
      <c r="R489" s="6" t="str">
        <f>IFERROR(INDEX(parent_children[children],_xlfn.AGGREGATE(15,6,ROW(parent_children[parent])/(parent_children[parent]=Main[[#Headers],[Klappe]])-2,ROW()-ROW(Main[[#Headers],[Klappe]]))),"")</f>
        <v/>
      </c>
      <c r="S489" s="6" t="str">
        <f>IFERROR(INDEX(parent_children[children],_xlfn.AGGREGATE(15,6,ROW(parent_children[parent])/(parent_children[parent]=Main[[#Headers],[Sensor]])-2,ROW()-ROW(Main[[#Headers],[Sensor]]))),"")</f>
        <v/>
      </c>
      <c r="T489" s="6" t="str">
        <f>IFERROR(INDEX(parent_children[children],_xlfn.AGGREGATE(15,6,ROW(parent_children[parent])/(parent_children[parent]=Main[[#Headers],[Schalter]])-2,ROW()-ROW(Main[[#Headers],[Schalter]]))),"")</f>
        <v/>
      </c>
      <c r="U489" s="6" t="str">
        <f>IFERROR(INDEX(parent_children[children],_xlfn.AGGREGATE(15,6,ROW(parent_children[parent])/(parent_children[parent]=Main[[#Headers],[Wasser]])-2,ROW()-ROW(Main[[#Headers],[Wasser]]))),"")</f>
        <v/>
      </c>
      <c r="V489" s="6" t="str">
        <f>IFERROR(INDEX(parent_children[children],_xlfn.AGGREGATE(15,6,ROW(parent_children[parent])/(parent_children[parent]=Main[[#Headers],[Luft]])-2,ROW()-ROW(Main[[#Headers],[Luft]]))),"")</f>
        <v/>
      </c>
      <c r="W489" s="6" t="str">
        <f>IFERROR(INDEX(parent_children[children],_xlfn.AGGREGATE(15,6,ROW(parent_children[parent])/(parent_children[parent]=Main[[#Headers],[Filter]])-2,ROW()-ROW(Main[[#Headers],[Filter]]))),"")</f>
        <v/>
      </c>
      <c r="X489" s="6" t="str">
        <f>IFERROR(INDEX(parent_children[children],_xlfn.AGGREGATE(15,6,ROW(parent_children[parent])/(parent_children[parent]=Main[[#Headers],[Ventilator]])-2,ROW()-ROW(Main[[#Headers],[Ventilator]]))),"")</f>
        <v/>
      </c>
      <c r="Y489" s="6" t="str">
        <f>IFERROR(INDEX(parent_children[children],_xlfn.AGGREGATE(15,6,ROW(parent_children[parent])/(parent_children[parent]=Main[[#Headers],[Gas]])-2,ROW()-ROW(Main[[#Headers],[Gas]]))),"")</f>
        <v/>
      </c>
      <c r="Z489" s="6" t="str">
        <f>IFERROR(INDEX(parent_children[children],_xlfn.AGGREGATE(15,6,ROW(parent_children[parent])/(parent_children[parent]=Main[[#Headers],[Messwert]])-2,ROW()-ROW(Main[[#Headers],[Messwert]]))),"")</f>
        <v/>
      </c>
      <c r="AA489" s="6" t="str">
        <f>IFERROR(INDEX(parent_children[children],_xlfn.AGGREGATE(15,6,ROW(parent_children[parent])/(parent_children[parent]=Main[[#Headers],[Stellbefehl]])-2,ROW()-ROW(Main[[#Headers],[Stellbefehl]]))),"")</f>
        <v/>
      </c>
      <c r="AB489" s="6" t="str">
        <f>IFERROR(INDEX(parent_children[children],_xlfn.AGGREGATE(15,6,ROW(parent_children[parent])/(parent_children[parent]=Main[[#Headers],[Schaltbefehl]])-2,ROW()-ROW(Main[[#Headers],[Schaltbefehl]]))),"")</f>
        <v/>
      </c>
      <c r="AC489" s="6" t="str">
        <f>IFERROR(INDEX(parent_children[children],_xlfn.AGGREGATE(15,6,ROW(parent_children[parent])/(parent_children[parent]=Main[[#Headers],[Betriebsmeldung]])-2,ROW()-ROW(Main[[#Headers],[Betriebsmeldung]]))),"")</f>
        <v/>
      </c>
      <c r="AD489" s="6" t="str">
        <f>IFERROR(INDEX(parent_children[children],_xlfn.AGGREGATE(15,6,ROW(parent_children[parent])/(parent_children[parent]=Main[[#Headers],[Störung]])-2,ROW()-ROW(Main[[#Headers],[Störung]]))),"")</f>
        <v/>
      </c>
    </row>
    <row r="490" spans="1:30" x14ac:dyDescent="0.25">
      <c r="A490" t="str">
        <f>IFERROR(INDEX(category_assignment[description_german],_xlfn.AGGREGATE(15,6,ROW(category_assignment[category])/(category_assignment[category]=Main[[#Headers],[System]])-2,ROW()-ROW(Main[[#Headers],[System]]))),"")</f>
        <v/>
      </c>
      <c r="B490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490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490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490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490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490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490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490" s="6" t="str">
        <f>IFERROR(INDEX(parent_children[children],_xlfn.AGGREGATE(15,6,ROW(parent_children[parent])/(parent_children[parent]=Main[[#Headers],[Kessel]])-2,ROW()-ROW(Main[[#Headers],[Kessel]]))),"")</f>
        <v/>
      </c>
      <c r="J490" s="6" t="str">
        <f>IFERROR(INDEX(parent_children[children],_xlfn.AGGREGATE(15,6,ROW(parent_children[parent])/(parent_children[parent]=Main[[#Headers],[Kältemaschine]])-2,ROW()-ROW(Main[[#Headers],[Kältemaschine]]))),"")</f>
        <v/>
      </c>
      <c r="K490" s="6" t="str">
        <f>IFERROR(INDEX(parent_children[children],_xlfn.AGGREGATE(15,6,ROW(parent_children[parent])/(parent_children[parent]=Main[[#Headers],[Speicher]])-2,ROW()-ROW(Main[[#Headers],[Speicher]]))),"")</f>
        <v/>
      </c>
      <c r="L490" s="6" t="str">
        <f>IFERROR(INDEX(parent_children[children],_xlfn.AGGREGATE(15,6,ROW(parent_children[parent])/(parent_children[parent]=Main[[#Headers],[Verteiler]])-2,ROW()-ROW(Main[[#Headers],[Verteiler]]))),"")</f>
        <v/>
      </c>
      <c r="M490" s="6" t="str">
        <f>IFERROR(INDEX(parent_children[children],_xlfn.AGGREGATE(15,6,ROW(parent_children[parent])/(parent_children[parent]=Main[[#Headers],[Unterverteiler]])-2,ROW()-ROW(Main[[#Headers],[Unterverteiler]]))),"")</f>
        <v/>
      </c>
      <c r="N490" s="6" t="str">
        <f>IFERROR(INDEX(parent_children[children],_xlfn.AGGREGATE(15,6,ROW(parent_children[parent])/(parent_children[parent]=Main[[#Headers],[Verteilsystem]])-2,ROW()-ROW(Main[[#Headers],[Verteilsystem]]))),"")</f>
        <v/>
      </c>
      <c r="O490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490" s="6" t="str">
        <f>IFERROR(INDEX(parent_children[children],_xlfn.AGGREGATE(15,6,ROW(parent_children[parent])/(parent_children[parent]=Main[[#Headers],[Wärmepumpe]])-2,ROW()-ROW(Main[[#Headers],[Wärmepumpe]]))),"")</f>
        <v/>
      </c>
      <c r="Q490" s="6" t="str">
        <f>IFERROR(INDEX(parent_children[children],_xlfn.AGGREGATE(15,6,ROW(parent_children[parent])/(parent_children[parent]=Main[[#Headers],[Ventil]])-2,ROW()-ROW(Main[[#Headers],[Ventil]]))),"")</f>
        <v/>
      </c>
      <c r="R490" s="6" t="str">
        <f>IFERROR(INDEX(parent_children[children],_xlfn.AGGREGATE(15,6,ROW(parent_children[parent])/(parent_children[parent]=Main[[#Headers],[Klappe]])-2,ROW()-ROW(Main[[#Headers],[Klappe]]))),"")</f>
        <v/>
      </c>
      <c r="S490" s="6" t="str">
        <f>IFERROR(INDEX(parent_children[children],_xlfn.AGGREGATE(15,6,ROW(parent_children[parent])/(parent_children[parent]=Main[[#Headers],[Sensor]])-2,ROW()-ROW(Main[[#Headers],[Sensor]]))),"")</f>
        <v/>
      </c>
      <c r="T490" s="6" t="str">
        <f>IFERROR(INDEX(parent_children[children],_xlfn.AGGREGATE(15,6,ROW(parent_children[parent])/(parent_children[parent]=Main[[#Headers],[Schalter]])-2,ROW()-ROW(Main[[#Headers],[Schalter]]))),"")</f>
        <v/>
      </c>
      <c r="U490" s="6" t="str">
        <f>IFERROR(INDEX(parent_children[children],_xlfn.AGGREGATE(15,6,ROW(parent_children[parent])/(parent_children[parent]=Main[[#Headers],[Wasser]])-2,ROW()-ROW(Main[[#Headers],[Wasser]]))),"")</f>
        <v/>
      </c>
      <c r="V490" s="6" t="str">
        <f>IFERROR(INDEX(parent_children[children],_xlfn.AGGREGATE(15,6,ROW(parent_children[parent])/(parent_children[parent]=Main[[#Headers],[Luft]])-2,ROW()-ROW(Main[[#Headers],[Luft]]))),"")</f>
        <v/>
      </c>
      <c r="W490" s="6" t="str">
        <f>IFERROR(INDEX(parent_children[children],_xlfn.AGGREGATE(15,6,ROW(parent_children[parent])/(parent_children[parent]=Main[[#Headers],[Filter]])-2,ROW()-ROW(Main[[#Headers],[Filter]]))),"")</f>
        <v/>
      </c>
      <c r="X490" s="6" t="str">
        <f>IFERROR(INDEX(parent_children[children],_xlfn.AGGREGATE(15,6,ROW(parent_children[parent])/(parent_children[parent]=Main[[#Headers],[Ventilator]])-2,ROW()-ROW(Main[[#Headers],[Ventilator]]))),"")</f>
        <v/>
      </c>
      <c r="Y490" s="6" t="str">
        <f>IFERROR(INDEX(parent_children[children],_xlfn.AGGREGATE(15,6,ROW(parent_children[parent])/(parent_children[parent]=Main[[#Headers],[Gas]])-2,ROW()-ROW(Main[[#Headers],[Gas]]))),"")</f>
        <v/>
      </c>
      <c r="Z490" s="6" t="str">
        <f>IFERROR(INDEX(parent_children[children],_xlfn.AGGREGATE(15,6,ROW(parent_children[parent])/(parent_children[parent]=Main[[#Headers],[Messwert]])-2,ROW()-ROW(Main[[#Headers],[Messwert]]))),"")</f>
        <v/>
      </c>
      <c r="AA490" s="6" t="str">
        <f>IFERROR(INDEX(parent_children[children],_xlfn.AGGREGATE(15,6,ROW(parent_children[parent])/(parent_children[parent]=Main[[#Headers],[Stellbefehl]])-2,ROW()-ROW(Main[[#Headers],[Stellbefehl]]))),"")</f>
        <v/>
      </c>
      <c r="AB490" s="6" t="str">
        <f>IFERROR(INDEX(parent_children[children],_xlfn.AGGREGATE(15,6,ROW(parent_children[parent])/(parent_children[parent]=Main[[#Headers],[Schaltbefehl]])-2,ROW()-ROW(Main[[#Headers],[Schaltbefehl]]))),"")</f>
        <v/>
      </c>
      <c r="AC490" s="6" t="str">
        <f>IFERROR(INDEX(parent_children[children],_xlfn.AGGREGATE(15,6,ROW(parent_children[parent])/(parent_children[parent]=Main[[#Headers],[Betriebsmeldung]])-2,ROW()-ROW(Main[[#Headers],[Betriebsmeldung]]))),"")</f>
        <v/>
      </c>
      <c r="AD490" s="6" t="str">
        <f>IFERROR(INDEX(parent_children[children],_xlfn.AGGREGATE(15,6,ROW(parent_children[parent])/(parent_children[parent]=Main[[#Headers],[Störung]])-2,ROW()-ROW(Main[[#Headers],[Störung]]))),"")</f>
        <v/>
      </c>
    </row>
    <row r="491" spans="1:30" x14ac:dyDescent="0.25">
      <c r="A491" t="str">
        <f>IFERROR(INDEX(category_assignment[description_german],_xlfn.AGGREGATE(15,6,ROW(category_assignment[category])/(category_assignment[category]=Main[[#Headers],[System]])-2,ROW()-ROW(Main[[#Headers],[System]]))),"")</f>
        <v/>
      </c>
      <c r="B491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491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491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491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491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491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491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491" s="6" t="str">
        <f>IFERROR(INDEX(parent_children[children],_xlfn.AGGREGATE(15,6,ROW(parent_children[parent])/(parent_children[parent]=Main[[#Headers],[Kessel]])-2,ROW()-ROW(Main[[#Headers],[Kessel]]))),"")</f>
        <v/>
      </c>
      <c r="J491" s="6" t="str">
        <f>IFERROR(INDEX(parent_children[children],_xlfn.AGGREGATE(15,6,ROW(parent_children[parent])/(parent_children[parent]=Main[[#Headers],[Kältemaschine]])-2,ROW()-ROW(Main[[#Headers],[Kältemaschine]]))),"")</f>
        <v/>
      </c>
      <c r="K491" s="6" t="str">
        <f>IFERROR(INDEX(parent_children[children],_xlfn.AGGREGATE(15,6,ROW(parent_children[parent])/(parent_children[parent]=Main[[#Headers],[Speicher]])-2,ROW()-ROW(Main[[#Headers],[Speicher]]))),"")</f>
        <v/>
      </c>
      <c r="L491" s="6" t="str">
        <f>IFERROR(INDEX(parent_children[children],_xlfn.AGGREGATE(15,6,ROW(parent_children[parent])/(parent_children[parent]=Main[[#Headers],[Verteiler]])-2,ROW()-ROW(Main[[#Headers],[Verteiler]]))),"")</f>
        <v/>
      </c>
      <c r="M491" s="6" t="str">
        <f>IFERROR(INDEX(parent_children[children],_xlfn.AGGREGATE(15,6,ROW(parent_children[parent])/(parent_children[parent]=Main[[#Headers],[Unterverteiler]])-2,ROW()-ROW(Main[[#Headers],[Unterverteiler]]))),"")</f>
        <v/>
      </c>
      <c r="N491" s="6" t="str">
        <f>IFERROR(INDEX(parent_children[children],_xlfn.AGGREGATE(15,6,ROW(parent_children[parent])/(parent_children[parent]=Main[[#Headers],[Verteilsystem]])-2,ROW()-ROW(Main[[#Headers],[Verteilsystem]]))),"")</f>
        <v/>
      </c>
      <c r="O491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491" s="6" t="str">
        <f>IFERROR(INDEX(parent_children[children],_xlfn.AGGREGATE(15,6,ROW(parent_children[parent])/(parent_children[parent]=Main[[#Headers],[Wärmepumpe]])-2,ROW()-ROW(Main[[#Headers],[Wärmepumpe]]))),"")</f>
        <v/>
      </c>
      <c r="Q491" s="6" t="str">
        <f>IFERROR(INDEX(parent_children[children],_xlfn.AGGREGATE(15,6,ROW(parent_children[parent])/(parent_children[parent]=Main[[#Headers],[Ventil]])-2,ROW()-ROW(Main[[#Headers],[Ventil]]))),"")</f>
        <v/>
      </c>
      <c r="R491" s="6" t="str">
        <f>IFERROR(INDEX(parent_children[children],_xlfn.AGGREGATE(15,6,ROW(parent_children[parent])/(parent_children[parent]=Main[[#Headers],[Klappe]])-2,ROW()-ROW(Main[[#Headers],[Klappe]]))),"")</f>
        <v/>
      </c>
      <c r="S491" s="6" t="str">
        <f>IFERROR(INDEX(parent_children[children],_xlfn.AGGREGATE(15,6,ROW(parent_children[parent])/(parent_children[parent]=Main[[#Headers],[Sensor]])-2,ROW()-ROW(Main[[#Headers],[Sensor]]))),"")</f>
        <v/>
      </c>
      <c r="T491" s="6" t="str">
        <f>IFERROR(INDEX(parent_children[children],_xlfn.AGGREGATE(15,6,ROW(parent_children[parent])/(parent_children[parent]=Main[[#Headers],[Schalter]])-2,ROW()-ROW(Main[[#Headers],[Schalter]]))),"")</f>
        <v/>
      </c>
      <c r="U491" s="6" t="str">
        <f>IFERROR(INDEX(parent_children[children],_xlfn.AGGREGATE(15,6,ROW(parent_children[parent])/(parent_children[parent]=Main[[#Headers],[Wasser]])-2,ROW()-ROW(Main[[#Headers],[Wasser]]))),"")</f>
        <v/>
      </c>
      <c r="V491" s="6" t="str">
        <f>IFERROR(INDEX(parent_children[children],_xlfn.AGGREGATE(15,6,ROW(parent_children[parent])/(parent_children[parent]=Main[[#Headers],[Luft]])-2,ROW()-ROW(Main[[#Headers],[Luft]]))),"")</f>
        <v/>
      </c>
      <c r="W491" s="6" t="str">
        <f>IFERROR(INDEX(parent_children[children],_xlfn.AGGREGATE(15,6,ROW(parent_children[parent])/(parent_children[parent]=Main[[#Headers],[Filter]])-2,ROW()-ROW(Main[[#Headers],[Filter]]))),"")</f>
        <v/>
      </c>
      <c r="X491" s="6" t="str">
        <f>IFERROR(INDEX(parent_children[children],_xlfn.AGGREGATE(15,6,ROW(parent_children[parent])/(parent_children[parent]=Main[[#Headers],[Ventilator]])-2,ROW()-ROW(Main[[#Headers],[Ventilator]]))),"")</f>
        <v/>
      </c>
      <c r="Y491" s="6" t="str">
        <f>IFERROR(INDEX(parent_children[children],_xlfn.AGGREGATE(15,6,ROW(parent_children[parent])/(parent_children[parent]=Main[[#Headers],[Gas]])-2,ROW()-ROW(Main[[#Headers],[Gas]]))),"")</f>
        <v/>
      </c>
      <c r="Z491" s="6" t="str">
        <f>IFERROR(INDEX(parent_children[children],_xlfn.AGGREGATE(15,6,ROW(parent_children[parent])/(parent_children[parent]=Main[[#Headers],[Messwert]])-2,ROW()-ROW(Main[[#Headers],[Messwert]]))),"")</f>
        <v/>
      </c>
      <c r="AA491" s="6" t="str">
        <f>IFERROR(INDEX(parent_children[children],_xlfn.AGGREGATE(15,6,ROW(parent_children[parent])/(parent_children[parent]=Main[[#Headers],[Stellbefehl]])-2,ROW()-ROW(Main[[#Headers],[Stellbefehl]]))),"")</f>
        <v/>
      </c>
      <c r="AB491" s="6" t="str">
        <f>IFERROR(INDEX(parent_children[children],_xlfn.AGGREGATE(15,6,ROW(parent_children[parent])/(parent_children[parent]=Main[[#Headers],[Schaltbefehl]])-2,ROW()-ROW(Main[[#Headers],[Schaltbefehl]]))),"")</f>
        <v/>
      </c>
      <c r="AC491" s="6" t="str">
        <f>IFERROR(INDEX(parent_children[children],_xlfn.AGGREGATE(15,6,ROW(parent_children[parent])/(parent_children[parent]=Main[[#Headers],[Betriebsmeldung]])-2,ROW()-ROW(Main[[#Headers],[Betriebsmeldung]]))),"")</f>
        <v/>
      </c>
      <c r="AD491" s="6" t="str">
        <f>IFERROR(INDEX(parent_children[children],_xlfn.AGGREGATE(15,6,ROW(parent_children[parent])/(parent_children[parent]=Main[[#Headers],[Störung]])-2,ROW()-ROW(Main[[#Headers],[Störung]]))),"")</f>
        <v/>
      </c>
    </row>
    <row r="492" spans="1:30" x14ac:dyDescent="0.25">
      <c r="A492" t="str">
        <f>IFERROR(INDEX(category_assignment[description_german],_xlfn.AGGREGATE(15,6,ROW(category_assignment[category])/(category_assignment[category]=Main[[#Headers],[System]])-2,ROW()-ROW(Main[[#Headers],[System]]))),"")</f>
        <v/>
      </c>
      <c r="B492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492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492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492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492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492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492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492" s="6" t="str">
        <f>IFERROR(INDEX(parent_children[children],_xlfn.AGGREGATE(15,6,ROW(parent_children[parent])/(parent_children[parent]=Main[[#Headers],[Kessel]])-2,ROW()-ROW(Main[[#Headers],[Kessel]]))),"")</f>
        <v/>
      </c>
      <c r="J492" s="6" t="str">
        <f>IFERROR(INDEX(parent_children[children],_xlfn.AGGREGATE(15,6,ROW(parent_children[parent])/(parent_children[parent]=Main[[#Headers],[Kältemaschine]])-2,ROW()-ROW(Main[[#Headers],[Kältemaschine]]))),"")</f>
        <v/>
      </c>
      <c r="K492" s="6" t="str">
        <f>IFERROR(INDEX(parent_children[children],_xlfn.AGGREGATE(15,6,ROW(parent_children[parent])/(parent_children[parent]=Main[[#Headers],[Speicher]])-2,ROW()-ROW(Main[[#Headers],[Speicher]]))),"")</f>
        <v/>
      </c>
      <c r="L492" s="6" t="str">
        <f>IFERROR(INDEX(parent_children[children],_xlfn.AGGREGATE(15,6,ROW(parent_children[parent])/(parent_children[parent]=Main[[#Headers],[Verteiler]])-2,ROW()-ROW(Main[[#Headers],[Verteiler]]))),"")</f>
        <v/>
      </c>
      <c r="M492" s="6" t="str">
        <f>IFERROR(INDEX(parent_children[children],_xlfn.AGGREGATE(15,6,ROW(parent_children[parent])/(parent_children[parent]=Main[[#Headers],[Unterverteiler]])-2,ROW()-ROW(Main[[#Headers],[Unterverteiler]]))),"")</f>
        <v/>
      </c>
      <c r="N492" s="6" t="str">
        <f>IFERROR(INDEX(parent_children[children],_xlfn.AGGREGATE(15,6,ROW(parent_children[parent])/(parent_children[parent]=Main[[#Headers],[Verteilsystem]])-2,ROW()-ROW(Main[[#Headers],[Verteilsystem]]))),"")</f>
        <v/>
      </c>
      <c r="O492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492" s="6" t="str">
        <f>IFERROR(INDEX(parent_children[children],_xlfn.AGGREGATE(15,6,ROW(parent_children[parent])/(parent_children[parent]=Main[[#Headers],[Wärmepumpe]])-2,ROW()-ROW(Main[[#Headers],[Wärmepumpe]]))),"")</f>
        <v/>
      </c>
      <c r="Q492" s="6" t="str">
        <f>IFERROR(INDEX(parent_children[children],_xlfn.AGGREGATE(15,6,ROW(parent_children[parent])/(parent_children[parent]=Main[[#Headers],[Ventil]])-2,ROW()-ROW(Main[[#Headers],[Ventil]]))),"")</f>
        <v/>
      </c>
      <c r="R492" s="6" t="str">
        <f>IFERROR(INDEX(parent_children[children],_xlfn.AGGREGATE(15,6,ROW(parent_children[parent])/(parent_children[parent]=Main[[#Headers],[Klappe]])-2,ROW()-ROW(Main[[#Headers],[Klappe]]))),"")</f>
        <v/>
      </c>
      <c r="S492" s="6" t="str">
        <f>IFERROR(INDEX(parent_children[children],_xlfn.AGGREGATE(15,6,ROW(parent_children[parent])/(parent_children[parent]=Main[[#Headers],[Sensor]])-2,ROW()-ROW(Main[[#Headers],[Sensor]]))),"")</f>
        <v/>
      </c>
      <c r="T492" s="6" t="str">
        <f>IFERROR(INDEX(parent_children[children],_xlfn.AGGREGATE(15,6,ROW(parent_children[parent])/(parent_children[parent]=Main[[#Headers],[Schalter]])-2,ROW()-ROW(Main[[#Headers],[Schalter]]))),"")</f>
        <v/>
      </c>
      <c r="U492" s="6" t="str">
        <f>IFERROR(INDEX(parent_children[children],_xlfn.AGGREGATE(15,6,ROW(parent_children[parent])/(parent_children[parent]=Main[[#Headers],[Wasser]])-2,ROW()-ROW(Main[[#Headers],[Wasser]]))),"")</f>
        <v/>
      </c>
      <c r="V492" s="6" t="str">
        <f>IFERROR(INDEX(parent_children[children],_xlfn.AGGREGATE(15,6,ROW(parent_children[parent])/(parent_children[parent]=Main[[#Headers],[Luft]])-2,ROW()-ROW(Main[[#Headers],[Luft]]))),"")</f>
        <v/>
      </c>
      <c r="W492" s="6" t="str">
        <f>IFERROR(INDEX(parent_children[children],_xlfn.AGGREGATE(15,6,ROW(parent_children[parent])/(parent_children[parent]=Main[[#Headers],[Filter]])-2,ROW()-ROW(Main[[#Headers],[Filter]]))),"")</f>
        <v/>
      </c>
      <c r="X492" s="6" t="str">
        <f>IFERROR(INDEX(parent_children[children],_xlfn.AGGREGATE(15,6,ROW(parent_children[parent])/(parent_children[parent]=Main[[#Headers],[Ventilator]])-2,ROW()-ROW(Main[[#Headers],[Ventilator]]))),"")</f>
        <v/>
      </c>
      <c r="Y492" s="6" t="str">
        <f>IFERROR(INDEX(parent_children[children],_xlfn.AGGREGATE(15,6,ROW(parent_children[parent])/(parent_children[parent]=Main[[#Headers],[Gas]])-2,ROW()-ROW(Main[[#Headers],[Gas]]))),"")</f>
        <v/>
      </c>
      <c r="Z492" s="6" t="str">
        <f>IFERROR(INDEX(parent_children[children],_xlfn.AGGREGATE(15,6,ROW(parent_children[parent])/(parent_children[parent]=Main[[#Headers],[Messwert]])-2,ROW()-ROW(Main[[#Headers],[Messwert]]))),"")</f>
        <v/>
      </c>
      <c r="AA492" s="6" t="str">
        <f>IFERROR(INDEX(parent_children[children],_xlfn.AGGREGATE(15,6,ROW(parent_children[parent])/(parent_children[parent]=Main[[#Headers],[Stellbefehl]])-2,ROW()-ROW(Main[[#Headers],[Stellbefehl]]))),"")</f>
        <v/>
      </c>
      <c r="AB492" s="6" t="str">
        <f>IFERROR(INDEX(parent_children[children],_xlfn.AGGREGATE(15,6,ROW(parent_children[parent])/(parent_children[parent]=Main[[#Headers],[Schaltbefehl]])-2,ROW()-ROW(Main[[#Headers],[Schaltbefehl]]))),"")</f>
        <v/>
      </c>
      <c r="AC492" s="6" t="str">
        <f>IFERROR(INDEX(parent_children[children],_xlfn.AGGREGATE(15,6,ROW(parent_children[parent])/(parent_children[parent]=Main[[#Headers],[Betriebsmeldung]])-2,ROW()-ROW(Main[[#Headers],[Betriebsmeldung]]))),"")</f>
        <v/>
      </c>
      <c r="AD492" s="6" t="str">
        <f>IFERROR(INDEX(parent_children[children],_xlfn.AGGREGATE(15,6,ROW(parent_children[parent])/(parent_children[parent]=Main[[#Headers],[Störung]])-2,ROW()-ROW(Main[[#Headers],[Störung]]))),"")</f>
        <v/>
      </c>
    </row>
    <row r="493" spans="1:30" x14ac:dyDescent="0.25">
      <c r="A493" t="str">
        <f>IFERROR(INDEX(category_assignment[description_german],_xlfn.AGGREGATE(15,6,ROW(category_assignment[category])/(category_assignment[category]=Main[[#Headers],[System]])-2,ROW()-ROW(Main[[#Headers],[System]]))),"")</f>
        <v/>
      </c>
      <c r="B493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493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493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493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493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493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493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493" s="6" t="str">
        <f>IFERROR(INDEX(parent_children[children],_xlfn.AGGREGATE(15,6,ROW(parent_children[parent])/(parent_children[parent]=Main[[#Headers],[Kessel]])-2,ROW()-ROW(Main[[#Headers],[Kessel]]))),"")</f>
        <v/>
      </c>
      <c r="J493" s="6" t="str">
        <f>IFERROR(INDEX(parent_children[children],_xlfn.AGGREGATE(15,6,ROW(parent_children[parent])/(parent_children[parent]=Main[[#Headers],[Kältemaschine]])-2,ROW()-ROW(Main[[#Headers],[Kältemaschine]]))),"")</f>
        <v/>
      </c>
      <c r="K493" s="6" t="str">
        <f>IFERROR(INDEX(parent_children[children],_xlfn.AGGREGATE(15,6,ROW(parent_children[parent])/(parent_children[parent]=Main[[#Headers],[Speicher]])-2,ROW()-ROW(Main[[#Headers],[Speicher]]))),"")</f>
        <v/>
      </c>
      <c r="L493" s="6" t="str">
        <f>IFERROR(INDEX(parent_children[children],_xlfn.AGGREGATE(15,6,ROW(parent_children[parent])/(parent_children[parent]=Main[[#Headers],[Verteiler]])-2,ROW()-ROW(Main[[#Headers],[Verteiler]]))),"")</f>
        <v/>
      </c>
      <c r="M493" s="6" t="str">
        <f>IFERROR(INDEX(parent_children[children],_xlfn.AGGREGATE(15,6,ROW(parent_children[parent])/(parent_children[parent]=Main[[#Headers],[Unterverteiler]])-2,ROW()-ROW(Main[[#Headers],[Unterverteiler]]))),"")</f>
        <v/>
      </c>
      <c r="N493" s="6" t="str">
        <f>IFERROR(INDEX(parent_children[children],_xlfn.AGGREGATE(15,6,ROW(parent_children[parent])/(parent_children[parent]=Main[[#Headers],[Verteilsystem]])-2,ROW()-ROW(Main[[#Headers],[Verteilsystem]]))),"")</f>
        <v/>
      </c>
      <c r="O493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493" s="6" t="str">
        <f>IFERROR(INDEX(parent_children[children],_xlfn.AGGREGATE(15,6,ROW(parent_children[parent])/(parent_children[parent]=Main[[#Headers],[Wärmepumpe]])-2,ROW()-ROW(Main[[#Headers],[Wärmepumpe]]))),"")</f>
        <v/>
      </c>
      <c r="Q493" s="6" t="str">
        <f>IFERROR(INDEX(parent_children[children],_xlfn.AGGREGATE(15,6,ROW(parent_children[parent])/(parent_children[parent]=Main[[#Headers],[Ventil]])-2,ROW()-ROW(Main[[#Headers],[Ventil]]))),"")</f>
        <v/>
      </c>
      <c r="R493" s="6" t="str">
        <f>IFERROR(INDEX(parent_children[children],_xlfn.AGGREGATE(15,6,ROW(parent_children[parent])/(parent_children[parent]=Main[[#Headers],[Klappe]])-2,ROW()-ROW(Main[[#Headers],[Klappe]]))),"")</f>
        <v/>
      </c>
      <c r="S493" s="6" t="str">
        <f>IFERROR(INDEX(parent_children[children],_xlfn.AGGREGATE(15,6,ROW(parent_children[parent])/(parent_children[parent]=Main[[#Headers],[Sensor]])-2,ROW()-ROW(Main[[#Headers],[Sensor]]))),"")</f>
        <v/>
      </c>
      <c r="T493" s="6" t="str">
        <f>IFERROR(INDEX(parent_children[children],_xlfn.AGGREGATE(15,6,ROW(parent_children[parent])/(parent_children[parent]=Main[[#Headers],[Schalter]])-2,ROW()-ROW(Main[[#Headers],[Schalter]]))),"")</f>
        <v/>
      </c>
      <c r="U493" s="6" t="str">
        <f>IFERROR(INDEX(parent_children[children],_xlfn.AGGREGATE(15,6,ROW(parent_children[parent])/(parent_children[parent]=Main[[#Headers],[Wasser]])-2,ROW()-ROW(Main[[#Headers],[Wasser]]))),"")</f>
        <v/>
      </c>
      <c r="V493" s="6" t="str">
        <f>IFERROR(INDEX(parent_children[children],_xlfn.AGGREGATE(15,6,ROW(parent_children[parent])/(parent_children[parent]=Main[[#Headers],[Luft]])-2,ROW()-ROW(Main[[#Headers],[Luft]]))),"")</f>
        <v/>
      </c>
      <c r="W493" s="6" t="str">
        <f>IFERROR(INDEX(parent_children[children],_xlfn.AGGREGATE(15,6,ROW(parent_children[parent])/(parent_children[parent]=Main[[#Headers],[Filter]])-2,ROW()-ROW(Main[[#Headers],[Filter]]))),"")</f>
        <v/>
      </c>
      <c r="X493" s="6" t="str">
        <f>IFERROR(INDEX(parent_children[children],_xlfn.AGGREGATE(15,6,ROW(parent_children[parent])/(parent_children[parent]=Main[[#Headers],[Ventilator]])-2,ROW()-ROW(Main[[#Headers],[Ventilator]]))),"")</f>
        <v/>
      </c>
      <c r="Y493" s="6" t="str">
        <f>IFERROR(INDEX(parent_children[children],_xlfn.AGGREGATE(15,6,ROW(parent_children[parent])/(parent_children[parent]=Main[[#Headers],[Gas]])-2,ROW()-ROW(Main[[#Headers],[Gas]]))),"")</f>
        <v/>
      </c>
      <c r="Z493" s="6" t="str">
        <f>IFERROR(INDEX(parent_children[children],_xlfn.AGGREGATE(15,6,ROW(parent_children[parent])/(parent_children[parent]=Main[[#Headers],[Messwert]])-2,ROW()-ROW(Main[[#Headers],[Messwert]]))),"")</f>
        <v/>
      </c>
      <c r="AA493" s="6" t="str">
        <f>IFERROR(INDEX(parent_children[children],_xlfn.AGGREGATE(15,6,ROW(parent_children[parent])/(parent_children[parent]=Main[[#Headers],[Stellbefehl]])-2,ROW()-ROW(Main[[#Headers],[Stellbefehl]]))),"")</f>
        <v/>
      </c>
      <c r="AB493" s="6" t="str">
        <f>IFERROR(INDEX(parent_children[children],_xlfn.AGGREGATE(15,6,ROW(parent_children[parent])/(parent_children[parent]=Main[[#Headers],[Schaltbefehl]])-2,ROW()-ROW(Main[[#Headers],[Schaltbefehl]]))),"")</f>
        <v/>
      </c>
      <c r="AC493" s="6" t="str">
        <f>IFERROR(INDEX(parent_children[children],_xlfn.AGGREGATE(15,6,ROW(parent_children[parent])/(parent_children[parent]=Main[[#Headers],[Betriebsmeldung]])-2,ROW()-ROW(Main[[#Headers],[Betriebsmeldung]]))),"")</f>
        <v/>
      </c>
      <c r="AD493" s="6" t="str">
        <f>IFERROR(INDEX(parent_children[children],_xlfn.AGGREGATE(15,6,ROW(parent_children[parent])/(parent_children[parent]=Main[[#Headers],[Störung]])-2,ROW()-ROW(Main[[#Headers],[Störung]]))),"")</f>
        <v/>
      </c>
    </row>
    <row r="494" spans="1:30" x14ac:dyDescent="0.25">
      <c r="A494" t="str">
        <f>IFERROR(INDEX(category_assignment[description_german],_xlfn.AGGREGATE(15,6,ROW(category_assignment[category])/(category_assignment[category]=Main[[#Headers],[System]])-2,ROW()-ROW(Main[[#Headers],[System]]))),"")</f>
        <v/>
      </c>
      <c r="B494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494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494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494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494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494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494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494" s="6" t="str">
        <f>IFERROR(INDEX(parent_children[children],_xlfn.AGGREGATE(15,6,ROW(parent_children[parent])/(parent_children[parent]=Main[[#Headers],[Kessel]])-2,ROW()-ROW(Main[[#Headers],[Kessel]]))),"")</f>
        <v/>
      </c>
      <c r="J494" s="6" t="str">
        <f>IFERROR(INDEX(parent_children[children],_xlfn.AGGREGATE(15,6,ROW(parent_children[parent])/(parent_children[parent]=Main[[#Headers],[Kältemaschine]])-2,ROW()-ROW(Main[[#Headers],[Kältemaschine]]))),"")</f>
        <v/>
      </c>
      <c r="K494" s="6" t="str">
        <f>IFERROR(INDEX(parent_children[children],_xlfn.AGGREGATE(15,6,ROW(parent_children[parent])/(parent_children[parent]=Main[[#Headers],[Speicher]])-2,ROW()-ROW(Main[[#Headers],[Speicher]]))),"")</f>
        <v/>
      </c>
      <c r="L494" s="6" t="str">
        <f>IFERROR(INDEX(parent_children[children],_xlfn.AGGREGATE(15,6,ROW(parent_children[parent])/(parent_children[parent]=Main[[#Headers],[Verteiler]])-2,ROW()-ROW(Main[[#Headers],[Verteiler]]))),"")</f>
        <v/>
      </c>
      <c r="M494" s="6" t="str">
        <f>IFERROR(INDEX(parent_children[children],_xlfn.AGGREGATE(15,6,ROW(parent_children[parent])/(parent_children[parent]=Main[[#Headers],[Unterverteiler]])-2,ROW()-ROW(Main[[#Headers],[Unterverteiler]]))),"")</f>
        <v/>
      </c>
      <c r="N494" s="6" t="str">
        <f>IFERROR(INDEX(parent_children[children],_xlfn.AGGREGATE(15,6,ROW(parent_children[parent])/(parent_children[parent]=Main[[#Headers],[Verteilsystem]])-2,ROW()-ROW(Main[[#Headers],[Verteilsystem]]))),"")</f>
        <v/>
      </c>
      <c r="O494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494" s="6" t="str">
        <f>IFERROR(INDEX(parent_children[children],_xlfn.AGGREGATE(15,6,ROW(parent_children[parent])/(parent_children[parent]=Main[[#Headers],[Wärmepumpe]])-2,ROW()-ROW(Main[[#Headers],[Wärmepumpe]]))),"")</f>
        <v/>
      </c>
      <c r="Q494" s="6" t="str">
        <f>IFERROR(INDEX(parent_children[children],_xlfn.AGGREGATE(15,6,ROW(parent_children[parent])/(parent_children[parent]=Main[[#Headers],[Ventil]])-2,ROW()-ROW(Main[[#Headers],[Ventil]]))),"")</f>
        <v/>
      </c>
      <c r="R494" s="6" t="str">
        <f>IFERROR(INDEX(parent_children[children],_xlfn.AGGREGATE(15,6,ROW(parent_children[parent])/(parent_children[parent]=Main[[#Headers],[Klappe]])-2,ROW()-ROW(Main[[#Headers],[Klappe]]))),"")</f>
        <v/>
      </c>
      <c r="S494" s="6" t="str">
        <f>IFERROR(INDEX(parent_children[children],_xlfn.AGGREGATE(15,6,ROW(parent_children[parent])/(parent_children[parent]=Main[[#Headers],[Sensor]])-2,ROW()-ROW(Main[[#Headers],[Sensor]]))),"")</f>
        <v/>
      </c>
      <c r="T494" s="6" t="str">
        <f>IFERROR(INDEX(parent_children[children],_xlfn.AGGREGATE(15,6,ROW(parent_children[parent])/(parent_children[parent]=Main[[#Headers],[Schalter]])-2,ROW()-ROW(Main[[#Headers],[Schalter]]))),"")</f>
        <v/>
      </c>
      <c r="U494" s="6" t="str">
        <f>IFERROR(INDEX(parent_children[children],_xlfn.AGGREGATE(15,6,ROW(parent_children[parent])/(parent_children[parent]=Main[[#Headers],[Wasser]])-2,ROW()-ROW(Main[[#Headers],[Wasser]]))),"")</f>
        <v/>
      </c>
      <c r="V494" s="6" t="str">
        <f>IFERROR(INDEX(parent_children[children],_xlfn.AGGREGATE(15,6,ROW(parent_children[parent])/(parent_children[parent]=Main[[#Headers],[Luft]])-2,ROW()-ROW(Main[[#Headers],[Luft]]))),"")</f>
        <v/>
      </c>
      <c r="W494" s="6" t="str">
        <f>IFERROR(INDEX(parent_children[children],_xlfn.AGGREGATE(15,6,ROW(parent_children[parent])/(parent_children[parent]=Main[[#Headers],[Filter]])-2,ROW()-ROW(Main[[#Headers],[Filter]]))),"")</f>
        <v/>
      </c>
      <c r="X494" s="6" t="str">
        <f>IFERROR(INDEX(parent_children[children],_xlfn.AGGREGATE(15,6,ROW(parent_children[parent])/(parent_children[parent]=Main[[#Headers],[Ventilator]])-2,ROW()-ROW(Main[[#Headers],[Ventilator]]))),"")</f>
        <v/>
      </c>
      <c r="Y494" s="6" t="str">
        <f>IFERROR(INDEX(parent_children[children],_xlfn.AGGREGATE(15,6,ROW(parent_children[parent])/(parent_children[parent]=Main[[#Headers],[Gas]])-2,ROW()-ROW(Main[[#Headers],[Gas]]))),"")</f>
        <v/>
      </c>
      <c r="Z494" s="6" t="str">
        <f>IFERROR(INDEX(parent_children[children],_xlfn.AGGREGATE(15,6,ROW(parent_children[parent])/(parent_children[parent]=Main[[#Headers],[Messwert]])-2,ROW()-ROW(Main[[#Headers],[Messwert]]))),"")</f>
        <v/>
      </c>
      <c r="AA494" s="6" t="str">
        <f>IFERROR(INDEX(parent_children[children],_xlfn.AGGREGATE(15,6,ROW(parent_children[parent])/(parent_children[parent]=Main[[#Headers],[Stellbefehl]])-2,ROW()-ROW(Main[[#Headers],[Stellbefehl]]))),"")</f>
        <v/>
      </c>
      <c r="AB494" s="6" t="str">
        <f>IFERROR(INDEX(parent_children[children],_xlfn.AGGREGATE(15,6,ROW(parent_children[parent])/(parent_children[parent]=Main[[#Headers],[Schaltbefehl]])-2,ROW()-ROW(Main[[#Headers],[Schaltbefehl]]))),"")</f>
        <v/>
      </c>
      <c r="AC494" s="6" t="str">
        <f>IFERROR(INDEX(parent_children[children],_xlfn.AGGREGATE(15,6,ROW(parent_children[parent])/(parent_children[parent]=Main[[#Headers],[Betriebsmeldung]])-2,ROW()-ROW(Main[[#Headers],[Betriebsmeldung]]))),"")</f>
        <v/>
      </c>
      <c r="AD494" s="6" t="str">
        <f>IFERROR(INDEX(parent_children[children],_xlfn.AGGREGATE(15,6,ROW(parent_children[parent])/(parent_children[parent]=Main[[#Headers],[Störung]])-2,ROW()-ROW(Main[[#Headers],[Störung]]))),"")</f>
        <v/>
      </c>
    </row>
    <row r="495" spans="1:30" x14ac:dyDescent="0.25">
      <c r="A495" t="str">
        <f>IFERROR(INDEX(category_assignment[description_german],_xlfn.AGGREGATE(15,6,ROW(category_assignment[category])/(category_assignment[category]=Main[[#Headers],[System]])-2,ROW()-ROW(Main[[#Headers],[System]]))),"")</f>
        <v/>
      </c>
      <c r="B495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495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495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495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495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495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495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495" s="6" t="str">
        <f>IFERROR(INDEX(parent_children[children],_xlfn.AGGREGATE(15,6,ROW(parent_children[parent])/(parent_children[parent]=Main[[#Headers],[Kessel]])-2,ROW()-ROW(Main[[#Headers],[Kessel]]))),"")</f>
        <v/>
      </c>
      <c r="J495" s="6" t="str">
        <f>IFERROR(INDEX(parent_children[children],_xlfn.AGGREGATE(15,6,ROW(parent_children[parent])/(parent_children[parent]=Main[[#Headers],[Kältemaschine]])-2,ROW()-ROW(Main[[#Headers],[Kältemaschine]]))),"")</f>
        <v/>
      </c>
      <c r="K495" s="6" t="str">
        <f>IFERROR(INDEX(parent_children[children],_xlfn.AGGREGATE(15,6,ROW(parent_children[parent])/(parent_children[parent]=Main[[#Headers],[Speicher]])-2,ROW()-ROW(Main[[#Headers],[Speicher]]))),"")</f>
        <v/>
      </c>
      <c r="L495" s="6" t="str">
        <f>IFERROR(INDEX(parent_children[children],_xlfn.AGGREGATE(15,6,ROW(parent_children[parent])/(parent_children[parent]=Main[[#Headers],[Verteiler]])-2,ROW()-ROW(Main[[#Headers],[Verteiler]]))),"")</f>
        <v/>
      </c>
      <c r="M495" s="6" t="str">
        <f>IFERROR(INDEX(parent_children[children],_xlfn.AGGREGATE(15,6,ROW(parent_children[parent])/(parent_children[parent]=Main[[#Headers],[Unterverteiler]])-2,ROW()-ROW(Main[[#Headers],[Unterverteiler]]))),"")</f>
        <v/>
      </c>
      <c r="N495" s="6" t="str">
        <f>IFERROR(INDEX(parent_children[children],_xlfn.AGGREGATE(15,6,ROW(parent_children[parent])/(parent_children[parent]=Main[[#Headers],[Verteilsystem]])-2,ROW()-ROW(Main[[#Headers],[Verteilsystem]]))),"")</f>
        <v/>
      </c>
      <c r="O495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495" s="6" t="str">
        <f>IFERROR(INDEX(parent_children[children],_xlfn.AGGREGATE(15,6,ROW(parent_children[parent])/(parent_children[parent]=Main[[#Headers],[Wärmepumpe]])-2,ROW()-ROW(Main[[#Headers],[Wärmepumpe]]))),"")</f>
        <v/>
      </c>
      <c r="Q495" s="6" t="str">
        <f>IFERROR(INDEX(parent_children[children],_xlfn.AGGREGATE(15,6,ROW(parent_children[parent])/(parent_children[parent]=Main[[#Headers],[Ventil]])-2,ROW()-ROW(Main[[#Headers],[Ventil]]))),"")</f>
        <v/>
      </c>
      <c r="R495" s="6" t="str">
        <f>IFERROR(INDEX(parent_children[children],_xlfn.AGGREGATE(15,6,ROW(parent_children[parent])/(parent_children[parent]=Main[[#Headers],[Klappe]])-2,ROW()-ROW(Main[[#Headers],[Klappe]]))),"")</f>
        <v/>
      </c>
      <c r="S495" s="6" t="str">
        <f>IFERROR(INDEX(parent_children[children],_xlfn.AGGREGATE(15,6,ROW(parent_children[parent])/(parent_children[parent]=Main[[#Headers],[Sensor]])-2,ROW()-ROW(Main[[#Headers],[Sensor]]))),"")</f>
        <v/>
      </c>
      <c r="T495" s="6" t="str">
        <f>IFERROR(INDEX(parent_children[children],_xlfn.AGGREGATE(15,6,ROW(parent_children[parent])/(parent_children[parent]=Main[[#Headers],[Schalter]])-2,ROW()-ROW(Main[[#Headers],[Schalter]]))),"")</f>
        <v/>
      </c>
      <c r="U495" s="6" t="str">
        <f>IFERROR(INDEX(parent_children[children],_xlfn.AGGREGATE(15,6,ROW(parent_children[parent])/(parent_children[parent]=Main[[#Headers],[Wasser]])-2,ROW()-ROW(Main[[#Headers],[Wasser]]))),"")</f>
        <v/>
      </c>
      <c r="V495" s="6" t="str">
        <f>IFERROR(INDEX(parent_children[children],_xlfn.AGGREGATE(15,6,ROW(parent_children[parent])/(parent_children[parent]=Main[[#Headers],[Luft]])-2,ROW()-ROW(Main[[#Headers],[Luft]]))),"")</f>
        <v/>
      </c>
      <c r="W495" s="6" t="str">
        <f>IFERROR(INDEX(parent_children[children],_xlfn.AGGREGATE(15,6,ROW(parent_children[parent])/(parent_children[parent]=Main[[#Headers],[Filter]])-2,ROW()-ROW(Main[[#Headers],[Filter]]))),"")</f>
        <v/>
      </c>
      <c r="X495" s="6" t="str">
        <f>IFERROR(INDEX(parent_children[children],_xlfn.AGGREGATE(15,6,ROW(parent_children[parent])/(parent_children[parent]=Main[[#Headers],[Ventilator]])-2,ROW()-ROW(Main[[#Headers],[Ventilator]]))),"")</f>
        <v/>
      </c>
      <c r="Y495" s="6" t="str">
        <f>IFERROR(INDEX(parent_children[children],_xlfn.AGGREGATE(15,6,ROW(parent_children[parent])/(parent_children[parent]=Main[[#Headers],[Gas]])-2,ROW()-ROW(Main[[#Headers],[Gas]]))),"")</f>
        <v/>
      </c>
      <c r="Z495" s="6" t="str">
        <f>IFERROR(INDEX(parent_children[children],_xlfn.AGGREGATE(15,6,ROW(parent_children[parent])/(parent_children[parent]=Main[[#Headers],[Messwert]])-2,ROW()-ROW(Main[[#Headers],[Messwert]]))),"")</f>
        <v/>
      </c>
      <c r="AA495" s="6" t="str">
        <f>IFERROR(INDEX(parent_children[children],_xlfn.AGGREGATE(15,6,ROW(parent_children[parent])/(parent_children[parent]=Main[[#Headers],[Stellbefehl]])-2,ROW()-ROW(Main[[#Headers],[Stellbefehl]]))),"")</f>
        <v/>
      </c>
      <c r="AB495" s="6" t="str">
        <f>IFERROR(INDEX(parent_children[children],_xlfn.AGGREGATE(15,6,ROW(parent_children[parent])/(parent_children[parent]=Main[[#Headers],[Schaltbefehl]])-2,ROW()-ROW(Main[[#Headers],[Schaltbefehl]]))),"")</f>
        <v/>
      </c>
      <c r="AC495" s="6" t="str">
        <f>IFERROR(INDEX(parent_children[children],_xlfn.AGGREGATE(15,6,ROW(parent_children[parent])/(parent_children[parent]=Main[[#Headers],[Betriebsmeldung]])-2,ROW()-ROW(Main[[#Headers],[Betriebsmeldung]]))),"")</f>
        <v/>
      </c>
      <c r="AD495" s="6" t="str">
        <f>IFERROR(INDEX(parent_children[children],_xlfn.AGGREGATE(15,6,ROW(parent_children[parent])/(parent_children[parent]=Main[[#Headers],[Störung]])-2,ROW()-ROW(Main[[#Headers],[Störung]]))),"")</f>
        <v/>
      </c>
    </row>
    <row r="496" spans="1:30" x14ac:dyDescent="0.25">
      <c r="A496" t="str">
        <f>IFERROR(INDEX(category_assignment[description_german],_xlfn.AGGREGATE(15,6,ROW(category_assignment[category])/(category_assignment[category]=Main[[#Headers],[System]])-2,ROW()-ROW(Main[[#Headers],[System]]))),"")</f>
        <v/>
      </c>
      <c r="B496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496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496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496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496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496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496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496" s="6" t="str">
        <f>IFERROR(INDEX(parent_children[children],_xlfn.AGGREGATE(15,6,ROW(parent_children[parent])/(parent_children[parent]=Main[[#Headers],[Kessel]])-2,ROW()-ROW(Main[[#Headers],[Kessel]]))),"")</f>
        <v/>
      </c>
      <c r="J496" s="6" t="str">
        <f>IFERROR(INDEX(parent_children[children],_xlfn.AGGREGATE(15,6,ROW(parent_children[parent])/(parent_children[parent]=Main[[#Headers],[Kältemaschine]])-2,ROW()-ROW(Main[[#Headers],[Kältemaschine]]))),"")</f>
        <v/>
      </c>
      <c r="K496" s="6" t="str">
        <f>IFERROR(INDEX(parent_children[children],_xlfn.AGGREGATE(15,6,ROW(parent_children[parent])/(parent_children[parent]=Main[[#Headers],[Speicher]])-2,ROW()-ROW(Main[[#Headers],[Speicher]]))),"")</f>
        <v/>
      </c>
      <c r="L496" s="6" t="str">
        <f>IFERROR(INDEX(parent_children[children],_xlfn.AGGREGATE(15,6,ROW(parent_children[parent])/(parent_children[parent]=Main[[#Headers],[Verteiler]])-2,ROW()-ROW(Main[[#Headers],[Verteiler]]))),"")</f>
        <v/>
      </c>
      <c r="M496" s="6" t="str">
        <f>IFERROR(INDEX(parent_children[children],_xlfn.AGGREGATE(15,6,ROW(parent_children[parent])/(parent_children[parent]=Main[[#Headers],[Unterverteiler]])-2,ROW()-ROW(Main[[#Headers],[Unterverteiler]]))),"")</f>
        <v/>
      </c>
      <c r="N496" s="6" t="str">
        <f>IFERROR(INDEX(parent_children[children],_xlfn.AGGREGATE(15,6,ROW(parent_children[parent])/(parent_children[parent]=Main[[#Headers],[Verteilsystem]])-2,ROW()-ROW(Main[[#Headers],[Verteilsystem]]))),"")</f>
        <v/>
      </c>
      <c r="O496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496" s="6" t="str">
        <f>IFERROR(INDEX(parent_children[children],_xlfn.AGGREGATE(15,6,ROW(parent_children[parent])/(parent_children[parent]=Main[[#Headers],[Wärmepumpe]])-2,ROW()-ROW(Main[[#Headers],[Wärmepumpe]]))),"")</f>
        <v/>
      </c>
      <c r="Q496" s="6" t="str">
        <f>IFERROR(INDEX(parent_children[children],_xlfn.AGGREGATE(15,6,ROW(parent_children[parent])/(parent_children[parent]=Main[[#Headers],[Ventil]])-2,ROW()-ROW(Main[[#Headers],[Ventil]]))),"")</f>
        <v/>
      </c>
      <c r="R496" s="6" t="str">
        <f>IFERROR(INDEX(parent_children[children],_xlfn.AGGREGATE(15,6,ROW(parent_children[parent])/(parent_children[parent]=Main[[#Headers],[Klappe]])-2,ROW()-ROW(Main[[#Headers],[Klappe]]))),"")</f>
        <v/>
      </c>
      <c r="S496" s="6" t="str">
        <f>IFERROR(INDEX(parent_children[children],_xlfn.AGGREGATE(15,6,ROW(parent_children[parent])/(parent_children[parent]=Main[[#Headers],[Sensor]])-2,ROW()-ROW(Main[[#Headers],[Sensor]]))),"")</f>
        <v/>
      </c>
      <c r="T496" s="6" t="str">
        <f>IFERROR(INDEX(parent_children[children],_xlfn.AGGREGATE(15,6,ROW(parent_children[parent])/(parent_children[parent]=Main[[#Headers],[Schalter]])-2,ROW()-ROW(Main[[#Headers],[Schalter]]))),"")</f>
        <v/>
      </c>
      <c r="U496" s="6" t="str">
        <f>IFERROR(INDEX(parent_children[children],_xlfn.AGGREGATE(15,6,ROW(parent_children[parent])/(parent_children[parent]=Main[[#Headers],[Wasser]])-2,ROW()-ROW(Main[[#Headers],[Wasser]]))),"")</f>
        <v/>
      </c>
      <c r="V496" s="6" t="str">
        <f>IFERROR(INDEX(parent_children[children],_xlfn.AGGREGATE(15,6,ROW(parent_children[parent])/(parent_children[parent]=Main[[#Headers],[Luft]])-2,ROW()-ROW(Main[[#Headers],[Luft]]))),"")</f>
        <v/>
      </c>
      <c r="W496" s="6" t="str">
        <f>IFERROR(INDEX(parent_children[children],_xlfn.AGGREGATE(15,6,ROW(parent_children[parent])/(parent_children[parent]=Main[[#Headers],[Filter]])-2,ROW()-ROW(Main[[#Headers],[Filter]]))),"")</f>
        <v/>
      </c>
      <c r="X496" s="6" t="str">
        <f>IFERROR(INDEX(parent_children[children],_xlfn.AGGREGATE(15,6,ROW(parent_children[parent])/(parent_children[parent]=Main[[#Headers],[Ventilator]])-2,ROW()-ROW(Main[[#Headers],[Ventilator]]))),"")</f>
        <v/>
      </c>
      <c r="Y496" s="6" t="str">
        <f>IFERROR(INDEX(parent_children[children],_xlfn.AGGREGATE(15,6,ROW(parent_children[parent])/(parent_children[parent]=Main[[#Headers],[Gas]])-2,ROW()-ROW(Main[[#Headers],[Gas]]))),"")</f>
        <v/>
      </c>
      <c r="Z496" s="6" t="str">
        <f>IFERROR(INDEX(parent_children[children],_xlfn.AGGREGATE(15,6,ROW(parent_children[parent])/(parent_children[parent]=Main[[#Headers],[Messwert]])-2,ROW()-ROW(Main[[#Headers],[Messwert]]))),"")</f>
        <v/>
      </c>
      <c r="AA496" s="6" t="str">
        <f>IFERROR(INDEX(parent_children[children],_xlfn.AGGREGATE(15,6,ROW(parent_children[parent])/(parent_children[parent]=Main[[#Headers],[Stellbefehl]])-2,ROW()-ROW(Main[[#Headers],[Stellbefehl]]))),"")</f>
        <v/>
      </c>
      <c r="AB496" s="6" t="str">
        <f>IFERROR(INDEX(parent_children[children],_xlfn.AGGREGATE(15,6,ROW(parent_children[parent])/(parent_children[parent]=Main[[#Headers],[Schaltbefehl]])-2,ROW()-ROW(Main[[#Headers],[Schaltbefehl]]))),"")</f>
        <v/>
      </c>
      <c r="AC496" s="6" t="str">
        <f>IFERROR(INDEX(parent_children[children],_xlfn.AGGREGATE(15,6,ROW(parent_children[parent])/(parent_children[parent]=Main[[#Headers],[Betriebsmeldung]])-2,ROW()-ROW(Main[[#Headers],[Betriebsmeldung]]))),"")</f>
        <v/>
      </c>
      <c r="AD496" s="6" t="str">
        <f>IFERROR(INDEX(parent_children[children],_xlfn.AGGREGATE(15,6,ROW(parent_children[parent])/(parent_children[parent]=Main[[#Headers],[Störung]])-2,ROW()-ROW(Main[[#Headers],[Störung]]))),"")</f>
        <v/>
      </c>
    </row>
    <row r="497" spans="1:30" x14ac:dyDescent="0.25">
      <c r="A497" t="str">
        <f>IFERROR(INDEX(category_assignment[description_german],_xlfn.AGGREGATE(15,6,ROW(category_assignment[category])/(category_assignment[category]=Main[[#Headers],[System]])-2,ROW()-ROW(Main[[#Headers],[System]]))),"")</f>
        <v/>
      </c>
      <c r="B497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497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497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497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497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497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497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497" s="6" t="str">
        <f>IFERROR(INDEX(parent_children[children],_xlfn.AGGREGATE(15,6,ROW(parent_children[parent])/(parent_children[parent]=Main[[#Headers],[Kessel]])-2,ROW()-ROW(Main[[#Headers],[Kessel]]))),"")</f>
        <v/>
      </c>
      <c r="J497" s="6" t="str">
        <f>IFERROR(INDEX(parent_children[children],_xlfn.AGGREGATE(15,6,ROW(parent_children[parent])/(parent_children[parent]=Main[[#Headers],[Kältemaschine]])-2,ROW()-ROW(Main[[#Headers],[Kältemaschine]]))),"")</f>
        <v/>
      </c>
      <c r="K497" s="6" t="str">
        <f>IFERROR(INDEX(parent_children[children],_xlfn.AGGREGATE(15,6,ROW(parent_children[parent])/(parent_children[parent]=Main[[#Headers],[Speicher]])-2,ROW()-ROW(Main[[#Headers],[Speicher]]))),"")</f>
        <v/>
      </c>
      <c r="L497" s="6" t="str">
        <f>IFERROR(INDEX(parent_children[children],_xlfn.AGGREGATE(15,6,ROW(parent_children[parent])/(parent_children[parent]=Main[[#Headers],[Verteiler]])-2,ROW()-ROW(Main[[#Headers],[Verteiler]]))),"")</f>
        <v/>
      </c>
      <c r="M497" s="6" t="str">
        <f>IFERROR(INDEX(parent_children[children],_xlfn.AGGREGATE(15,6,ROW(parent_children[parent])/(parent_children[parent]=Main[[#Headers],[Unterverteiler]])-2,ROW()-ROW(Main[[#Headers],[Unterverteiler]]))),"")</f>
        <v/>
      </c>
      <c r="N497" s="6" t="str">
        <f>IFERROR(INDEX(parent_children[children],_xlfn.AGGREGATE(15,6,ROW(parent_children[parent])/(parent_children[parent]=Main[[#Headers],[Verteilsystem]])-2,ROW()-ROW(Main[[#Headers],[Verteilsystem]]))),"")</f>
        <v/>
      </c>
      <c r="O497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497" s="6" t="str">
        <f>IFERROR(INDEX(parent_children[children],_xlfn.AGGREGATE(15,6,ROW(parent_children[parent])/(parent_children[parent]=Main[[#Headers],[Wärmepumpe]])-2,ROW()-ROW(Main[[#Headers],[Wärmepumpe]]))),"")</f>
        <v/>
      </c>
      <c r="Q497" s="6" t="str">
        <f>IFERROR(INDEX(parent_children[children],_xlfn.AGGREGATE(15,6,ROW(parent_children[parent])/(parent_children[parent]=Main[[#Headers],[Ventil]])-2,ROW()-ROW(Main[[#Headers],[Ventil]]))),"")</f>
        <v/>
      </c>
      <c r="R497" s="6" t="str">
        <f>IFERROR(INDEX(parent_children[children],_xlfn.AGGREGATE(15,6,ROW(parent_children[parent])/(parent_children[parent]=Main[[#Headers],[Klappe]])-2,ROW()-ROW(Main[[#Headers],[Klappe]]))),"")</f>
        <v/>
      </c>
      <c r="S497" s="6" t="str">
        <f>IFERROR(INDEX(parent_children[children],_xlfn.AGGREGATE(15,6,ROW(parent_children[parent])/(parent_children[parent]=Main[[#Headers],[Sensor]])-2,ROW()-ROW(Main[[#Headers],[Sensor]]))),"")</f>
        <v/>
      </c>
      <c r="T497" s="6" t="str">
        <f>IFERROR(INDEX(parent_children[children],_xlfn.AGGREGATE(15,6,ROW(parent_children[parent])/(parent_children[parent]=Main[[#Headers],[Schalter]])-2,ROW()-ROW(Main[[#Headers],[Schalter]]))),"")</f>
        <v/>
      </c>
      <c r="U497" s="6" t="str">
        <f>IFERROR(INDEX(parent_children[children],_xlfn.AGGREGATE(15,6,ROW(parent_children[parent])/(parent_children[parent]=Main[[#Headers],[Wasser]])-2,ROW()-ROW(Main[[#Headers],[Wasser]]))),"")</f>
        <v/>
      </c>
      <c r="V497" s="6" t="str">
        <f>IFERROR(INDEX(parent_children[children],_xlfn.AGGREGATE(15,6,ROW(parent_children[parent])/(parent_children[parent]=Main[[#Headers],[Luft]])-2,ROW()-ROW(Main[[#Headers],[Luft]]))),"")</f>
        <v/>
      </c>
      <c r="W497" s="6" t="str">
        <f>IFERROR(INDEX(parent_children[children],_xlfn.AGGREGATE(15,6,ROW(parent_children[parent])/(parent_children[parent]=Main[[#Headers],[Filter]])-2,ROW()-ROW(Main[[#Headers],[Filter]]))),"")</f>
        <v/>
      </c>
      <c r="X497" s="6" t="str">
        <f>IFERROR(INDEX(parent_children[children],_xlfn.AGGREGATE(15,6,ROW(parent_children[parent])/(parent_children[parent]=Main[[#Headers],[Ventilator]])-2,ROW()-ROW(Main[[#Headers],[Ventilator]]))),"")</f>
        <v/>
      </c>
      <c r="Y497" s="6" t="str">
        <f>IFERROR(INDEX(parent_children[children],_xlfn.AGGREGATE(15,6,ROW(parent_children[parent])/(parent_children[parent]=Main[[#Headers],[Gas]])-2,ROW()-ROW(Main[[#Headers],[Gas]]))),"")</f>
        <v/>
      </c>
      <c r="Z497" s="6" t="str">
        <f>IFERROR(INDEX(parent_children[children],_xlfn.AGGREGATE(15,6,ROW(parent_children[parent])/(parent_children[parent]=Main[[#Headers],[Messwert]])-2,ROW()-ROW(Main[[#Headers],[Messwert]]))),"")</f>
        <v/>
      </c>
      <c r="AA497" s="6" t="str">
        <f>IFERROR(INDEX(parent_children[children],_xlfn.AGGREGATE(15,6,ROW(parent_children[parent])/(parent_children[parent]=Main[[#Headers],[Stellbefehl]])-2,ROW()-ROW(Main[[#Headers],[Stellbefehl]]))),"")</f>
        <v/>
      </c>
      <c r="AB497" s="6" t="str">
        <f>IFERROR(INDEX(parent_children[children],_xlfn.AGGREGATE(15,6,ROW(parent_children[parent])/(parent_children[parent]=Main[[#Headers],[Schaltbefehl]])-2,ROW()-ROW(Main[[#Headers],[Schaltbefehl]]))),"")</f>
        <v/>
      </c>
      <c r="AC497" s="6" t="str">
        <f>IFERROR(INDEX(parent_children[children],_xlfn.AGGREGATE(15,6,ROW(parent_children[parent])/(parent_children[parent]=Main[[#Headers],[Betriebsmeldung]])-2,ROW()-ROW(Main[[#Headers],[Betriebsmeldung]]))),"")</f>
        <v/>
      </c>
      <c r="AD497" s="6" t="str">
        <f>IFERROR(INDEX(parent_children[children],_xlfn.AGGREGATE(15,6,ROW(parent_children[parent])/(parent_children[parent]=Main[[#Headers],[Störung]])-2,ROW()-ROW(Main[[#Headers],[Störung]]))),"")</f>
        <v/>
      </c>
    </row>
    <row r="498" spans="1:30" x14ac:dyDescent="0.25">
      <c r="A498" t="str">
        <f>IFERROR(INDEX(category_assignment[description_german],_xlfn.AGGREGATE(15,6,ROW(category_assignment[category])/(category_assignment[category]=Main[[#Headers],[System]])-2,ROW()-ROW(Main[[#Headers],[System]]))),"")</f>
        <v/>
      </c>
      <c r="B498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498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498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498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498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498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498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498" s="6" t="str">
        <f>IFERROR(INDEX(parent_children[children],_xlfn.AGGREGATE(15,6,ROW(parent_children[parent])/(parent_children[parent]=Main[[#Headers],[Kessel]])-2,ROW()-ROW(Main[[#Headers],[Kessel]]))),"")</f>
        <v/>
      </c>
      <c r="J498" s="6" t="str">
        <f>IFERROR(INDEX(parent_children[children],_xlfn.AGGREGATE(15,6,ROW(parent_children[parent])/(parent_children[parent]=Main[[#Headers],[Kältemaschine]])-2,ROW()-ROW(Main[[#Headers],[Kältemaschine]]))),"")</f>
        <v/>
      </c>
      <c r="K498" s="6" t="str">
        <f>IFERROR(INDEX(parent_children[children],_xlfn.AGGREGATE(15,6,ROW(parent_children[parent])/(parent_children[parent]=Main[[#Headers],[Speicher]])-2,ROW()-ROW(Main[[#Headers],[Speicher]]))),"")</f>
        <v/>
      </c>
      <c r="L498" s="6" t="str">
        <f>IFERROR(INDEX(parent_children[children],_xlfn.AGGREGATE(15,6,ROW(parent_children[parent])/(parent_children[parent]=Main[[#Headers],[Verteiler]])-2,ROW()-ROW(Main[[#Headers],[Verteiler]]))),"")</f>
        <v/>
      </c>
      <c r="M498" s="6" t="str">
        <f>IFERROR(INDEX(parent_children[children],_xlfn.AGGREGATE(15,6,ROW(parent_children[parent])/(parent_children[parent]=Main[[#Headers],[Unterverteiler]])-2,ROW()-ROW(Main[[#Headers],[Unterverteiler]]))),"")</f>
        <v/>
      </c>
      <c r="N498" s="6" t="str">
        <f>IFERROR(INDEX(parent_children[children],_xlfn.AGGREGATE(15,6,ROW(parent_children[parent])/(parent_children[parent]=Main[[#Headers],[Verteilsystem]])-2,ROW()-ROW(Main[[#Headers],[Verteilsystem]]))),"")</f>
        <v/>
      </c>
      <c r="O498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498" s="6" t="str">
        <f>IFERROR(INDEX(parent_children[children],_xlfn.AGGREGATE(15,6,ROW(parent_children[parent])/(parent_children[parent]=Main[[#Headers],[Wärmepumpe]])-2,ROW()-ROW(Main[[#Headers],[Wärmepumpe]]))),"")</f>
        <v/>
      </c>
      <c r="Q498" s="6" t="str">
        <f>IFERROR(INDEX(parent_children[children],_xlfn.AGGREGATE(15,6,ROW(parent_children[parent])/(parent_children[parent]=Main[[#Headers],[Ventil]])-2,ROW()-ROW(Main[[#Headers],[Ventil]]))),"")</f>
        <v/>
      </c>
      <c r="R498" s="6" t="str">
        <f>IFERROR(INDEX(parent_children[children],_xlfn.AGGREGATE(15,6,ROW(parent_children[parent])/(parent_children[parent]=Main[[#Headers],[Klappe]])-2,ROW()-ROW(Main[[#Headers],[Klappe]]))),"")</f>
        <v/>
      </c>
      <c r="S498" s="6" t="str">
        <f>IFERROR(INDEX(parent_children[children],_xlfn.AGGREGATE(15,6,ROW(parent_children[parent])/(parent_children[parent]=Main[[#Headers],[Sensor]])-2,ROW()-ROW(Main[[#Headers],[Sensor]]))),"")</f>
        <v/>
      </c>
      <c r="T498" s="6" t="str">
        <f>IFERROR(INDEX(parent_children[children],_xlfn.AGGREGATE(15,6,ROW(parent_children[parent])/(parent_children[parent]=Main[[#Headers],[Schalter]])-2,ROW()-ROW(Main[[#Headers],[Schalter]]))),"")</f>
        <v/>
      </c>
      <c r="U498" s="6" t="str">
        <f>IFERROR(INDEX(parent_children[children],_xlfn.AGGREGATE(15,6,ROW(parent_children[parent])/(parent_children[parent]=Main[[#Headers],[Wasser]])-2,ROW()-ROW(Main[[#Headers],[Wasser]]))),"")</f>
        <v/>
      </c>
      <c r="V498" s="6" t="str">
        <f>IFERROR(INDEX(parent_children[children],_xlfn.AGGREGATE(15,6,ROW(parent_children[parent])/(parent_children[parent]=Main[[#Headers],[Luft]])-2,ROW()-ROW(Main[[#Headers],[Luft]]))),"")</f>
        <v/>
      </c>
      <c r="W498" s="6" t="str">
        <f>IFERROR(INDEX(parent_children[children],_xlfn.AGGREGATE(15,6,ROW(parent_children[parent])/(parent_children[parent]=Main[[#Headers],[Filter]])-2,ROW()-ROW(Main[[#Headers],[Filter]]))),"")</f>
        <v/>
      </c>
      <c r="X498" s="6" t="str">
        <f>IFERROR(INDEX(parent_children[children],_xlfn.AGGREGATE(15,6,ROW(parent_children[parent])/(parent_children[parent]=Main[[#Headers],[Ventilator]])-2,ROW()-ROW(Main[[#Headers],[Ventilator]]))),"")</f>
        <v/>
      </c>
      <c r="Y498" s="6" t="str">
        <f>IFERROR(INDEX(parent_children[children],_xlfn.AGGREGATE(15,6,ROW(parent_children[parent])/(parent_children[parent]=Main[[#Headers],[Gas]])-2,ROW()-ROW(Main[[#Headers],[Gas]]))),"")</f>
        <v/>
      </c>
      <c r="Z498" s="6" t="str">
        <f>IFERROR(INDEX(parent_children[children],_xlfn.AGGREGATE(15,6,ROW(parent_children[parent])/(parent_children[parent]=Main[[#Headers],[Messwert]])-2,ROW()-ROW(Main[[#Headers],[Messwert]]))),"")</f>
        <v/>
      </c>
      <c r="AA498" s="6" t="str">
        <f>IFERROR(INDEX(parent_children[children],_xlfn.AGGREGATE(15,6,ROW(parent_children[parent])/(parent_children[parent]=Main[[#Headers],[Stellbefehl]])-2,ROW()-ROW(Main[[#Headers],[Stellbefehl]]))),"")</f>
        <v/>
      </c>
      <c r="AB498" s="6" t="str">
        <f>IFERROR(INDEX(parent_children[children],_xlfn.AGGREGATE(15,6,ROW(parent_children[parent])/(parent_children[parent]=Main[[#Headers],[Schaltbefehl]])-2,ROW()-ROW(Main[[#Headers],[Schaltbefehl]]))),"")</f>
        <v/>
      </c>
      <c r="AC498" s="6" t="str">
        <f>IFERROR(INDEX(parent_children[children],_xlfn.AGGREGATE(15,6,ROW(parent_children[parent])/(parent_children[parent]=Main[[#Headers],[Betriebsmeldung]])-2,ROW()-ROW(Main[[#Headers],[Betriebsmeldung]]))),"")</f>
        <v/>
      </c>
      <c r="AD498" s="6" t="str">
        <f>IFERROR(INDEX(parent_children[children],_xlfn.AGGREGATE(15,6,ROW(parent_children[parent])/(parent_children[parent]=Main[[#Headers],[Störung]])-2,ROW()-ROW(Main[[#Headers],[Störung]]))),"")</f>
        <v/>
      </c>
    </row>
    <row r="499" spans="1:30" x14ac:dyDescent="0.25">
      <c r="A499" t="str">
        <f>IFERROR(INDEX(category_assignment[description_german],_xlfn.AGGREGATE(15,6,ROW(category_assignment[category])/(category_assignment[category]=Main[[#Headers],[System]])-2,ROW()-ROW(Main[[#Headers],[System]]))),"")</f>
        <v/>
      </c>
      <c r="B499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499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499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499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499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499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499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499" s="6" t="str">
        <f>IFERROR(INDEX(parent_children[children],_xlfn.AGGREGATE(15,6,ROW(parent_children[parent])/(parent_children[parent]=Main[[#Headers],[Kessel]])-2,ROW()-ROW(Main[[#Headers],[Kessel]]))),"")</f>
        <v/>
      </c>
      <c r="J499" s="6" t="str">
        <f>IFERROR(INDEX(parent_children[children],_xlfn.AGGREGATE(15,6,ROW(parent_children[parent])/(parent_children[parent]=Main[[#Headers],[Kältemaschine]])-2,ROW()-ROW(Main[[#Headers],[Kältemaschine]]))),"")</f>
        <v/>
      </c>
      <c r="K499" s="6" t="str">
        <f>IFERROR(INDEX(parent_children[children],_xlfn.AGGREGATE(15,6,ROW(parent_children[parent])/(parent_children[parent]=Main[[#Headers],[Speicher]])-2,ROW()-ROW(Main[[#Headers],[Speicher]]))),"")</f>
        <v/>
      </c>
      <c r="L499" s="6" t="str">
        <f>IFERROR(INDEX(parent_children[children],_xlfn.AGGREGATE(15,6,ROW(parent_children[parent])/(parent_children[parent]=Main[[#Headers],[Verteiler]])-2,ROW()-ROW(Main[[#Headers],[Verteiler]]))),"")</f>
        <v/>
      </c>
      <c r="M499" s="6" t="str">
        <f>IFERROR(INDEX(parent_children[children],_xlfn.AGGREGATE(15,6,ROW(parent_children[parent])/(parent_children[parent]=Main[[#Headers],[Unterverteiler]])-2,ROW()-ROW(Main[[#Headers],[Unterverteiler]]))),"")</f>
        <v/>
      </c>
      <c r="N499" s="6" t="str">
        <f>IFERROR(INDEX(parent_children[children],_xlfn.AGGREGATE(15,6,ROW(parent_children[parent])/(parent_children[parent]=Main[[#Headers],[Verteilsystem]])-2,ROW()-ROW(Main[[#Headers],[Verteilsystem]]))),"")</f>
        <v/>
      </c>
      <c r="O499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499" s="6" t="str">
        <f>IFERROR(INDEX(parent_children[children],_xlfn.AGGREGATE(15,6,ROW(parent_children[parent])/(parent_children[parent]=Main[[#Headers],[Wärmepumpe]])-2,ROW()-ROW(Main[[#Headers],[Wärmepumpe]]))),"")</f>
        <v/>
      </c>
      <c r="Q499" s="6" t="str">
        <f>IFERROR(INDEX(parent_children[children],_xlfn.AGGREGATE(15,6,ROW(parent_children[parent])/(parent_children[parent]=Main[[#Headers],[Ventil]])-2,ROW()-ROW(Main[[#Headers],[Ventil]]))),"")</f>
        <v/>
      </c>
      <c r="R499" s="6" t="str">
        <f>IFERROR(INDEX(parent_children[children],_xlfn.AGGREGATE(15,6,ROW(parent_children[parent])/(parent_children[parent]=Main[[#Headers],[Klappe]])-2,ROW()-ROW(Main[[#Headers],[Klappe]]))),"")</f>
        <v/>
      </c>
      <c r="S499" s="6" t="str">
        <f>IFERROR(INDEX(parent_children[children],_xlfn.AGGREGATE(15,6,ROW(parent_children[parent])/(parent_children[parent]=Main[[#Headers],[Sensor]])-2,ROW()-ROW(Main[[#Headers],[Sensor]]))),"")</f>
        <v/>
      </c>
      <c r="T499" s="6" t="str">
        <f>IFERROR(INDEX(parent_children[children],_xlfn.AGGREGATE(15,6,ROW(parent_children[parent])/(parent_children[parent]=Main[[#Headers],[Schalter]])-2,ROW()-ROW(Main[[#Headers],[Schalter]]))),"")</f>
        <v/>
      </c>
      <c r="U499" s="6" t="str">
        <f>IFERROR(INDEX(parent_children[children],_xlfn.AGGREGATE(15,6,ROW(parent_children[parent])/(parent_children[parent]=Main[[#Headers],[Wasser]])-2,ROW()-ROW(Main[[#Headers],[Wasser]]))),"")</f>
        <v/>
      </c>
      <c r="V499" s="6" t="str">
        <f>IFERROR(INDEX(parent_children[children],_xlfn.AGGREGATE(15,6,ROW(parent_children[parent])/(parent_children[parent]=Main[[#Headers],[Luft]])-2,ROW()-ROW(Main[[#Headers],[Luft]]))),"")</f>
        <v/>
      </c>
      <c r="W499" s="6" t="str">
        <f>IFERROR(INDEX(parent_children[children],_xlfn.AGGREGATE(15,6,ROW(parent_children[parent])/(parent_children[parent]=Main[[#Headers],[Filter]])-2,ROW()-ROW(Main[[#Headers],[Filter]]))),"")</f>
        <v/>
      </c>
      <c r="X499" s="6" t="str">
        <f>IFERROR(INDEX(parent_children[children],_xlfn.AGGREGATE(15,6,ROW(parent_children[parent])/(parent_children[parent]=Main[[#Headers],[Ventilator]])-2,ROW()-ROW(Main[[#Headers],[Ventilator]]))),"")</f>
        <v/>
      </c>
      <c r="Y499" s="6" t="str">
        <f>IFERROR(INDEX(parent_children[children],_xlfn.AGGREGATE(15,6,ROW(parent_children[parent])/(parent_children[parent]=Main[[#Headers],[Gas]])-2,ROW()-ROW(Main[[#Headers],[Gas]]))),"")</f>
        <v/>
      </c>
      <c r="Z499" s="6" t="str">
        <f>IFERROR(INDEX(parent_children[children],_xlfn.AGGREGATE(15,6,ROW(parent_children[parent])/(parent_children[parent]=Main[[#Headers],[Messwert]])-2,ROW()-ROW(Main[[#Headers],[Messwert]]))),"")</f>
        <v/>
      </c>
      <c r="AA499" s="6" t="str">
        <f>IFERROR(INDEX(parent_children[children],_xlfn.AGGREGATE(15,6,ROW(parent_children[parent])/(parent_children[parent]=Main[[#Headers],[Stellbefehl]])-2,ROW()-ROW(Main[[#Headers],[Stellbefehl]]))),"")</f>
        <v/>
      </c>
      <c r="AB499" s="6" t="str">
        <f>IFERROR(INDEX(parent_children[children],_xlfn.AGGREGATE(15,6,ROW(parent_children[parent])/(parent_children[parent]=Main[[#Headers],[Schaltbefehl]])-2,ROW()-ROW(Main[[#Headers],[Schaltbefehl]]))),"")</f>
        <v/>
      </c>
      <c r="AC499" s="6" t="str">
        <f>IFERROR(INDEX(parent_children[children],_xlfn.AGGREGATE(15,6,ROW(parent_children[parent])/(parent_children[parent]=Main[[#Headers],[Betriebsmeldung]])-2,ROW()-ROW(Main[[#Headers],[Betriebsmeldung]]))),"")</f>
        <v/>
      </c>
      <c r="AD499" s="6" t="str">
        <f>IFERROR(INDEX(parent_children[children],_xlfn.AGGREGATE(15,6,ROW(parent_children[parent])/(parent_children[parent]=Main[[#Headers],[Störung]])-2,ROW()-ROW(Main[[#Headers],[Störung]]))),"")</f>
        <v/>
      </c>
    </row>
    <row r="500" spans="1:30" x14ac:dyDescent="0.25">
      <c r="A500" t="str">
        <f>IFERROR(INDEX(category_assignment[description_german],_xlfn.AGGREGATE(15,6,ROW(category_assignment[category])/(category_assignment[category]=Main[[#Headers],[System]])-2,ROW()-ROW(Main[[#Headers],[System]]))),"")</f>
        <v/>
      </c>
      <c r="B500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500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500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500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500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500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500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500" s="6" t="str">
        <f>IFERROR(INDEX(parent_children[children],_xlfn.AGGREGATE(15,6,ROW(parent_children[parent])/(parent_children[parent]=Main[[#Headers],[Kessel]])-2,ROW()-ROW(Main[[#Headers],[Kessel]]))),"")</f>
        <v/>
      </c>
      <c r="J500" s="6" t="str">
        <f>IFERROR(INDEX(parent_children[children],_xlfn.AGGREGATE(15,6,ROW(parent_children[parent])/(parent_children[parent]=Main[[#Headers],[Kältemaschine]])-2,ROW()-ROW(Main[[#Headers],[Kältemaschine]]))),"")</f>
        <v/>
      </c>
      <c r="K500" s="6" t="str">
        <f>IFERROR(INDEX(parent_children[children],_xlfn.AGGREGATE(15,6,ROW(parent_children[parent])/(parent_children[parent]=Main[[#Headers],[Speicher]])-2,ROW()-ROW(Main[[#Headers],[Speicher]]))),"")</f>
        <v/>
      </c>
      <c r="L500" s="6" t="str">
        <f>IFERROR(INDEX(parent_children[children],_xlfn.AGGREGATE(15,6,ROW(parent_children[parent])/(parent_children[parent]=Main[[#Headers],[Verteiler]])-2,ROW()-ROW(Main[[#Headers],[Verteiler]]))),"")</f>
        <v/>
      </c>
      <c r="M500" s="6" t="str">
        <f>IFERROR(INDEX(parent_children[children],_xlfn.AGGREGATE(15,6,ROW(parent_children[parent])/(parent_children[parent]=Main[[#Headers],[Unterverteiler]])-2,ROW()-ROW(Main[[#Headers],[Unterverteiler]]))),"")</f>
        <v/>
      </c>
      <c r="N500" s="6" t="str">
        <f>IFERROR(INDEX(parent_children[children],_xlfn.AGGREGATE(15,6,ROW(parent_children[parent])/(parent_children[parent]=Main[[#Headers],[Verteilsystem]])-2,ROW()-ROW(Main[[#Headers],[Verteilsystem]]))),"")</f>
        <v/>
      </c>
      <c r="O500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500" s="6" t="str">
        <f>IFERROR(INDEX(parent_children[children],_xlfn.AGGREGATE(15,6,ROW(parent_children[parent])/(parent_children[parent]=Main[[#Headers],[Wärmepumpe]])-2,ROW()-ROW(Main[[#Headers],[Wärmepumpe]]))),"")</f>
        <v/>
      </c>
      <c r="Q500" s="6" t="str">
        <f>IFERROR(INDEX(parent_children[children],_xlfn.AGGREGATE(15,6,ROW(parent_children[parent])/(parent_children[parent]=Main[[#Headers],[Ventil]])-2,ROW()-ROW(Main[[#Headers],[Ventil]]))),"")</f>
        <v/>
      </c>
      <c r="R500" s="6" t="str">
        <f>IFERROR(INDEX(parent_children[children],_xlfn.AGGREGATE(15,6,ROW(parent_children[parent])/(parent_children[parent]=Main[[#Headers],[Klappe]])-2,ROW()-ROW(Main[[#Headers],[Klappe]]))),"")</f>
        <v/>
      </c>
      <c r="S500" s="6" t="str">
        <f>IFERROR(INDEX(parent_children[children],_xlfn.AGGREGATE(15,6,ROW(parent_children[parent])/(parent_children[parent]=Main[[#Headers],[Sensor]])-2,ROW()-ROW(Main[[#Headers],[Sensor]]))),"")</f>
        <v/>
      </c>
      <c r="T500" s="6" t="str">
        <f>IFERROR(INDEX(parent_children[children],_xlfn.AGGREGATE(15,6,ROW(parent_children[parent])/(parent_children[parent]=Main[[#Headers],[Schalter]])-2,ROW()-ROW(Main[[#Headers],[Schalter]]))),"")</f>
        <v/>
      </c>
      <c r="U500" s="6" t="str">
        <f>IFERROR(INDEX(parent_children[children],_xlfn.AGGREGATE(15,6,ROW(parent_children[parent])/(parent_children[parent]=Main[[#Headers],[Wasser]])-2,ROW()-ROW(Main[[#Headers],[Wasser]]))),"")</f>
        <v/>
      </c>
      <c r="V500" s="6" t="str">
        <f>IFERROR(INDEX(parent_children[children],_xlfn.AGGREGATE(15,6,ROW(parent_children[parent])/(parent_children[parent]=Main[[#Headers],[Luft]])-2,ROW()-ROW(Main[[#Headers],[Luft]]))),"")</f>
        <v/>
      </c>
      <c r="W500" s="6" t="str">
        <f>IFERROR(INDEX(parent_children[children],_xlfn.AGGREGATE(15,6,ROW(parent_children[parent])/(parent_children[parent]=Main[[#Headers],[Filter]])-2,ROW()-ROW(Main[[#Headers],[Filter]]))),"")</f>
        <v/>
      </c>
      <c r="X500" s="6" t="str">
        <f>IFERROR(INDEX(parent_children[children],_xlfn.AGGREGATE(15,6,ROW(parent_children[parent])/(parent_children[parent]=Main[[#Headers],[Ventilator]])-2,ROW()-ROW(Main[[#Headers],[Ventilator]]))),"")</f>
        <v/>
      </c>
      <c r="Y500" s="6" t="str">
        <f>IFERROR(INDEX(parent_children[children],_xlfn.AGGREGATE(15,6,ROW(parent_children[parent])/(parent_children[parent]=Main[[#Headers],[Gas]])-2,ROW()-ROW(Main[[#Headers],[Gas]]))),"")</f>
        <v/>
      </c>
      <c r="Z500" s="6" t="str">
        <f>IFERROR(INDEX(parent_children[children],_xlfn.AGGREGATE(15,6,ROW(parent_children[parent])/(parent_children[parent]=Main[[#Headers],[Messwert]])-2,ROW()-ROW(Main[[#Headers],[Messwert]]))),"")</f>
        <v/>
      </c>
      <c r="AA500" s="6" t="str">
        <f>IFERROR(INDEX(parent_children[children],_xlfn.AGGREGATE(15,6,ROW(parent_children[parent])/(parent_children[parent]=Main[[#Headers],[Stellbefehl]])-2,ROW()-ROW(Main[[#Headers],[Stellbefehl]]))),"")</f>
        <v/>
      </c>
      <c r="AB500" s="6" t="str">
        <f>IFERROR(INDEX(parent_children[children],_xlfn.AGGREGATE(15,6,ROW(parent_children[parent])/(parent_children[parent]=Main[[#Headers],[Schaltbefehl]])-2,ROW()-ROW(Main[[#Headers],[Schaltbefehl]]))),"")</f>
        <v/>
      </c>
      <c r="AC500" s="6" t="str">
        <f>IFERROR(INDEX(parent_children[children],_xlfn.AGGREGATE(15,6,ROW(parent_children[parent])/(parent_children[parent]=Main[[#Headers],[Betriebsmeldung]])-2,ROW()-ROW(Main[[#Headers],[Betriebsmeldung]]))),"")</f>
        <v/>
      </c>
      <c r="AD500" s="6" t="str">
        <f>IFERROR(INDEX(parent_children[children],_xlfn.AGGREGATE(15,6,ROW(parent_children[parent])/(parent_children[parent]=Main[[#Headers],[Störung]])-2,ROW()-ROW(Main[[#Headers],[Störung]]))),"")</f>
        <v/>
      </c>
    </row>
    <row r="501" spans="1:30" x14ac:dyDescent="0.25">
      <c r="A501" t="str">
        <f>IFERROR(INDEX(category_assignment[description_german],_xlfn.AGGREGATE(15,6,ROW(category_assignment[category])/(category_assignment[category]=Main[[#Headers],[System]])-2,ROW()-ROW(Main[[#Headers],[System]]))),"")</f>
        <v/>
      </c>
      <c r="B501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501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501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501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501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501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501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501" s="6" t="str">
        <f>IFERROR(INDEX(parent_children[children],_xlfn.AGGREGATE(15,6,ROW(parent_children[parent])/(parent_children[parent]=Main[[#Headers],[Kessel]])-2,ROW()-ROW(Main[[#Headers],[Kessel]]))),"")</f>
        <v/>
      </c>
      <c r="J501" s="6" t="str">
        <f>IFERROR(INDEX(parent_children[children],_xlfn.AGGREGATE(15,6,ROW(parent_children[parent])/(parent_children[parent]=Main[[#Headers],[Kältemaschine]])-2,ROW()-ROW(Main[[#Headers],[Kältemaschine]]))),"")</f>
        <v/>
      </c>
      <c r="K501" s="6" t="str">
        <f>IFERROR(INDEX(parent_children[children],_xlfn.AGGREGATE(15,6,ROW(parent_children[parent])/(parent_children[parent]=Main[[#Headers],[Speicher]])-2,ROW()-ROW(Main[[#Headers],[Speicher]]))),"")</f>
        <v/>
      </c>
      <c r="L501" s="6" t="str">
        <f>IFERROR(INDEX(parent_children[children],_xlfn.AGGREGATE(15,6,ROW(parent_children[parent])/(parent_children[parent]=Main[[#Headers],[Verteiler]])-2,ROW()-ROW(Main[[#Headers],[Verteiler]]))),"")</f>
        <v/>
      </c>
      <c r="M501" s="6" t="str">
        <f>IFERROR(INDEX(parent_children[children],_xlfn.AGGREGATE(15,6,ROW(parent_children[parent])/(parent_children[parent]=Main[[#Headers],[Unterverteiler]])-2,ROW()-ROW(Main[[#Headers],[Unterverteiler]]))),"")</f>
        <v/>
      </c>
      <c r="N501" s="6" t="str">
        <f>IFERROR(INDEX(parent_children[children],_xlfn.AGGREGATE(15,6,ROW(parent_children[parent])/(parent_children[parent]=Main[[#Headers],[Verteilsystem]])-2,ROW()-ROW(Main[[#Headers],[Verteilsystem]]))),"")</f>
        <v/>
      </c>
      <c r="O501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501" s="6" t="str">
        <f>IFERROR(INDEX(parent_children[children],_xlfn.AGGREGATE(15,6,ROW(parent_children[parent])/(parent_children[parent]=Main[[#Headers],[Wärmepumpe]])-2,ROW()-ROW(Main[[#Headers],[Wärmepumpe]]))),"")</f>
        <v/>
      </c>
      <c r="Q501" s="6" t="str">
        <f>IFERROR(INDEX(parent_children[children],_xlfn.AGGREGATE(15,6,ROW(parent_children[parent])/(parent_children[parent]=Main[[#Headers],[Ventil]])-2,ROW()-ROW(Main[[#Headers],[Ventil]]))),"")</f>
        <v/>
      </c>
      <c r="R501" s="6" t="str">
        <f>IFERROR(INDEX(parent_children[children],_xlfn.AGGREGATE(15,6,ROW(parent_children[parent])/(parent_children[parent]=Main[[#Headers],[Klappe]])-2,ROW()-ROW(Main[[#Headers],[Klappe]]))),"")</f>
        <v/>
      </c>
      <c r="S501" s="6" t="str">
        <f>IFERROR(INDEX(parent_children[children],_xlfn.AGGREGATE(15,6,ROW(parent_children[parent])/(parent_children[parent]=Main[[#Headers],[Sensor]])-2,ROW()-ROW(Main[[#Headers],[Sensor]]))),"")</f>
        <v/>
      </c>
      <c r="T501" s="6" t="str">
        <f>IFERROR(INDEX(parent_children[children],_xlfn.AGGREGATE(15,6,ROW(parent_children[parent])/(parent_children[parent]=Main[[#Headers],[Schalter]])-2,ROW()-ROW(Main[[#Headers],[Schalter]]))),"")</f>
        <v/>
      </c>
      <c r="U501" s="6" t="str">
        <f>IFERROR(INDEX(parent_children[children],_xlfn.AGGREGATE(15,6,ROW(parent_children[parent])/(parent_children[parent]=Main[[#Headers],[Wasser]])-2,ROW()-ROW(Main[[#Headers],[Wasser]]))),"")</f>
        <v/>
      </c>
      <c r="V501" s="6" t="str">
        <f>IFERROR(INDEX(parent_children[children],_xlfn.AGGREGATE(15,6,ROW(parent_children[parent])/(parent_children[parent]=Main[[#Headers],[Luft]])-2,ROW()-ROW(Main[[#Headers],[Luft]]))),"")</f>
        <v/>
      </c>
      <c r="W501" s="6" t="str">
        <f>IFERROR(INDEX(parent_children[children],_xlfn.AGGREGATE(15,6,ROW(parent_children[parent])/(parent_children[parent]=Main[[#Headers],[Filter]])-2,ROW()-ROW(Main[[#Headers],[Filter]]))),"")</f>
        <v/>
      </c>
      <c r="X501" s="6" t="str">
        <f>IFERROR(INDEX(parent_children[children],_xlfn.AGGREGATE(15,6,ROW(parent_children[parent])/(parent_children[parent]=Main[[#Headers],[Ventilator]])-2,ROW()-ROW(Main[[#Headers],[Ventilator]]))),"")</f>
        <v/>
      </c>
      <c r="Y501" s="6" t="str">
        <f>IFERROR(INDEX(parent_children[children],_xlfn.AGGREGATE(15,6,ROW(parent_children[parent])/(parent_children[parent]=Main[[#Headers],[Gas]])-2,ROW()-ROW(Main[[#Headers],[Gas]]))),"")</f>
        <v/>
      </c>
      <c r="Z501" s="6" t="str">
        <f>IFERROR(INDEX(parent_children[children],_xlfn.AGGREGATE(15,6,ROW(parent_children[parent])/(parent_children[parent]=Main[[#Headers],[Messwert]])-2,ROW()-ROW(Main[[#Headers],[Messwert]]))),"")</f>
        <v/>
      </c>
      <c r="AA501" s="6" t="str">
        <f>IFERROR(INDEX(parent_children[children],_xlfn.AGGREGATE(15,6,ROW(parent_children[parent])/(parent_children[parent]=Main[[#Headers],[Stellbefehl]])-2,ROW()-ROW(Main[[#Headers],[Stellbefehl]]))),"")</f>
        <v/>
      </c>
      <c r="AB501" s="6" t="str">
        <f>IFERROR(INDEX(parent_children[children],_xlfn.AGGREGATE(15,6,ROW(parent_children[parent])/(parent_children[parent]=Main[[#Headers],[Schaltbefehl]])-2,ROW()-ROW(Main[[#Headers],[Schaltbefehl]]))),"")</f>
        <v/>
      </c>
      <c r="AC501" s="6" t="str">
        <f>IFERROR(INDEX(parent_children[children],_xlfn.AGGREGATE(15,6,ROW(parent_children[parent])/(parent_children[parent]=Main[[#Headers],[Betriebsmeldung]])-2,ROW()-ROW(Main[[#Headers],[Betriebsmeldung]]))),"")</f>
        <v/>
      </c>
      <c r="AD501" s="6" t="str">
        <f>IFERROR(INDEX(parent_children[children],_xlfn.AGGREGATE(15,6,ROW(parent_children[parent])/(parent_children[parent]=Main[[#Headers],[Störung]])-2,ROW()-ROW(Main[[#Headers],[Störung]]))),"")</f>
        <v/>
      </c>
    </row>
    <row r="502" spans="1:30" x14ac:dyDescent="0.25">
      <c r="A502" t="str">
        <f>IFERROR(INDEX(category_assignment[description_german],_xlfn.AGGREGATE(15,6,ROW(category_assignment[category])/(category_assignment[category]=Main[[#Headers],[System]])-2,ROW()-ROW(Main[[#Headers],[System]]))),"")</f>
        <v/>
      </c>
      <c r="B502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502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502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502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502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502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502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502" s="6" t="str">
        <f>IFERROR(INDEX(parent_children[children],_xlfn.AGGREGATE(15,6,ROW(parent_children[parent])/(parent_children[parent]=Main[[#Headers],[Kessel]])-2,ROW()-ROW(Main[[#Headers],[Kessel]]))),"")</f>
        <v/>
      </c>
      <c r="J502" s="6" t="str">
        <f>IFERROR(INDEX(parent_children[children],_xlfn.AGGREGATE(15,6,ROW(parent_children[parent])/(parent_children[parent]=Main[[#Headers],[Kältemaschine]])-2,ROW()-ROW(Main[[#Headers],[Kältemaschine]]))),"")</f>
        <v/>
      </c>
      <c r="K502" s="6" t="str">
        <f>IFERROR(INDEX(parent_children[children],_xlfn.AGGREGATE(15,6,ROW(parent_children[parent])/(parent_children[parent]=Main[[#Headers],[Speicher]])-2,ROW()-ROW(Main[[#Headers],[Speicher]]))),"")</f>
        <v/>
      </c>
      <c r="L502" s="6" t="str">
        <f>IFERROR(INDEX(parent_children[children],_xlfn.AGGREGATE(15,6,ROW(parent_children[parent])/(parent_children[parent]=Main[[#Headers],[Verteiler]])-2,ROW()-ROW(Main[[#Headers],[Verteiler]]))),"")</f>
        <v/>
      </c>
      <c r="M502" s="6" t="str">
        <f>IFERROR(INDEX(parent_children[children],_xlfn.AGGREGATE(15,6,ROW(parent_children[parent])/(parent_children[parent]=Main[[#Headers],[Unterverteiler]])-2,ROW()-ROW(Main[[#Headers],[Unterverteiler]]))),"")</f>
        <v/>
      </c>
      <c r="N502" s="6" t="str">
        <f>IFERROR(INDEX(parent_children[children],_xlfn.AGGREGATE(15,6,ROW(parent_children[parent])/(parent_children[parent]=Main[[#Headers],[Verteilsystem]])-2,ROW()-ROW(Main[[#Headers],[Verteilsystem]]))),"")</f>
        <v/>
      </c>
      <c r="O502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502" s="6" t="str">
        <f>IFERROR(INDEX(parent_children[children],_xlfn.AGGREGATE(15,6,ROW(parent_children[parent])/(parent_children[parent]=Main[[#Headers],[Wärmepumpe]])-2,ROW()-ROW(Main[[#Headers],[Wärmepumpe]]))),"")</f>
        <v/>
      </c>
      <c r="Q502" s="6" t="str">
        <f>IFERROR(INDEX(parent_children[children],_xlfn.AGGREGATE(15,6,ROW(parent_children[parent])/(parent_children[parent]=Main[[#Headers],[Ventil]])-2,ROW()-ROW(Main[[#Headers],[Ventil]]))),"")</f>
        <v/>
      </c>
      <c r="R502" s="6" t="str">
        <f>IFERROR(INDEX(parent_children[children],_xlfn.AGGREGATE(15,6,ROW(parent_children[parent])/(parent_children[parent]=Main[[#Headers],[Klappe]])-2,ROW()-ROW(Main[[#Headers],[Klappe]]))),"")</f>
        <v/>
      </c>
      <c r="S502" s="6" t="str">
        <f>IFERROR(INDEX(parent_children[children],_xlfn.AGGREGATE(15,6,ROW(parent_children[parent])/(parent_children[parent]=Main[[#Headers],[Sensor]])-2,ROW()-ROW(Main[[#Headers],[Sensor]]))),"")</f>
        <v/>
      </c>
      <c r="T502" s="6" t="str">
        <f>IFERROR(INDEX(parent_children[children],_xlfn.AGGREGATE(15,6,ROW(parent_children[parent])/(parent_children[parent]=Main[[#Headers],[Schalter]])-2,ROW()-ROW(Main[[#Headers],[Schalter]]))),"")</f>
        <v/>
      </c>
      <c r="U502" s="6" t="str">
        <f>IFERROR(INDEX(parent_children[children],_xlfn.AGGREGATE(15,6,ROW(parent_children[parent])/(parent_children[parent]=Main[[#Headers],[Wasser]])-2,ROW()-ROW(Main[[#Headers],[Wasser]]))),"")</f>
        <v/>
      </c>
      <c r="V502" s="6" t="str">
        <f>IFERROR(INDEX(parent_children[children],_xlfn.AGGREGATE(15,6,ROW(parent_children[parent])/(parent_children[parent]=Main[[#Headers],[Luft]])-2,ROW()-ROW(Main[[#Headers],[Luft]]))),"")</f>
        <v/>
      </c>
      <c r="W502" s="6" t="str">
        <f>IFERROR(INDEX(parent_children[children],_xlfn.AGGREGATE(15,6,ROW(parent_children[parent])/(parent_children[parent]=Main[[#Headers],[Filter]])-2,ROW()-ROW(Main[[#Headers],[Filter]]))),"")</f>
        <v/>
      </c>
      <c r="X502" s="6" t="str">
        <f>IFERROR(INDEX(parent_children[children],_xlfn.AGGREGATE(15,6,ROW(parent_children[parent])/(parent_children[parent]=Main[[#Headers],[Ventilator]])-2,ROW()-ROW(Main[[#Headers],[Ventilator]]))),"")</f>
        <v/>
      </c>
      <c r="Y502" s="6" t="str">
        <f>IFERROR(INDEX(parent_children[children],_xlfn.AGGREGATE(15,6,ROW(parent_children[parent])/(parent_children[parent]=Main[[#Headers],[Gas]])-2,ROW()-ROW(Main[[#Headers],[Gas]]))),"")</f>
        <v/>
      </c>
      <c r="Z502" s="6" t="str">
        <f>IFERROR(INDEX(parent_children[children],_xlfn.AGGREGATE(15,6,ROW(parent_children[parent])/(parent_children[parent]=Main[[#Headers],[Messwert]])-2,ROW()-ROW(Main[[#Headers],[Messwert]]))),"")</f>
        <v/>
      </c>
      <c r="AA502" s="6" t="str">
        <f>IFERROR(INDEX(parent_children[children],_xlfn.AGGREGATE(15,6,ROW(parent_children[parent])/(parent_children[parent]=Main[[#Headers],[Stellbefehl]])-2,ROW()-ROW(Main[[#Headers],[Stellbefehl]]))),"")</f>
        <v/>
      </c>
      <c r="AB502" s="6" t="str">
        <f>IFERROR(INDEX(parent_children[children],_xlfn.AGGREGATE(15,6,ROW(parent_children[parent])/(parent_children[parent]=Main[[#Headers],[Schaltbefehl]])-2,ROW()-ROW(Main[[#Headers],[Schaltbefehl]]))),"")</f>
        <v/>
      </c>
      <c r="AC502" s="6" t="str">
        <f>IFERROR(INDEX(parent_children[children],_xlfn.AGGREGATE(15,6,ROW(parent_children[parent])/(parent_children[parent]=Main[[#Headers],[Betriebsmeldung]])-2,ROW()-ROW(Main[[#Headers],[Betriebsmeldung]]))),"")</f>
        <v/>
      </c>
      <c r="AD502" s="6" t="str">
        <f>IFERROR(INDEX(parent_children[children],_xlfn.AGGREGATE(15,6,ROW(parent_children[parent])/(parent_children[parent]=Main[[#Headers],[Störung]])-2,ROW()-ROW(Main[[#Headers],[Störung]]))),"")</f>
        <v/>
      </c>
    </row>
    <row r="503" spans="1:30" x14ac:dyDescent="0.25">
      <c r="A503" t="str">
        <f>IFERROR(INDEX(category_assignment[description_german],_xlfn.AGGREGATE(15,6,ROW(category_assignment[category])/(category_assignment[category]=Main[[#Headers],[System]])-2,ROW()-ROW(Main[[#Headers],[System]]))),"")</f>
        <v/>
      </c>
      <c r="B503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503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503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503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503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503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503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503" s="6" t="str">
        <f>IFERROR(INDEX(parent_children[children],_xlfn.AGGREGATE(15,6,ROW(parent_children[parent])/(parent_children[parent]=Main[[#Headers],[Kessel]])-2,ROW()-ROW(Main[[#Headers],[Kessel]]))),"")</f>
        <v/>
      </c>
      <c r="J503" s="6" t="str">
        <f>IFERROR(INDEX(parent_children[children],_xlfn.AGGREGATE(15,6,ROW(parent_children[parent])/(parent_children[parent]=Main[[#Headers],[Kältemaschine]])-2,ROW()-ROW(Main[[#Headers],[Kältemaschine]]))),"")</f>
        <v/>
      </c>
      <c r="K503" s="6" t="str">
        <f>IFERROR(INDEX(parent_children[children],_xlfn.AGGREGATE(15,6,ROW(parent_children[parent])/(parent_children[parent]=Main[[#Headers],[Speicher]])-2,ROW()-ROW(Main[[#Headers],[Speicher]]))),"")</f>
        <v/>
      </c>
      <c r="L503" s="6" t="str">
        <f>IFERROR(INDEX(parent_children[children],_xlfn.AGGREGATE(15,6,ROW(parent_children[parent])/(parent_children[parent]=Main[[#Headers],[Verteiler]])-2,ROW()-ROW(Main[[#Headers],[Verteiler]]))),"")</f>
        <v/>
      </c>
      <c r="M503" s="6" t="str">
        <f>IFERROR(INDEX(parent_children[children],_xlfn.AGGREGATE(15,6,ROW(parent_children[parent])/(parent_children[parent]=Main[[#Headers],[Unterverteiler]])-2,ROW()-ROW(Main[[#Headers],[Unterverteiler]]))),"")</f>
        <v/>
      </c>
      <c r="N503" s="6" t="str">
        <f>IFERROR(INDEX(parent_children[children],_xlfn.AGGREGATE(15,6,ROW(parent_children[parent])/(parent_children[parent]=Main[[#Headers],[Verteilsystem]])-2,ROW()-ROW(Main[[#Headers],[Verteilsystem]]))),"")</f>
        <v/>
      </c>
      <c r="O503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503" s="6" t="str">
        <f>IFERROR(INDEX(parent_children[children],_xlfn.AGGREGATE(15,6,ROW(parent_children[parent])/(parent_children[parent]=Main[[#Headers],[Wärmepumpe]])-2,ROW()-ROW(Main[[#Headers],[Wärmepumpe]]))),"")</f>
        <v/>
      </c>
      <c r="Q503" s="6" t="str">
        <f>IFERROR(INDEX(parent_children[children],_xlfn.AGGREGATE(15,6,ROW(parent_children[parent])/(parent_children[parent]=Main[[#Headers],[Ventil]])-2,ROW()-ROW(Main[[#Headers],[Ventil]]))),"")</f>
        <v/>
      </c>
      <c r="R503" s="6" t="str">
        <f>IFERROR(INDEX(parent_children[children],_xlfn.AGGREGATE(15,6,ROW(parent_children[parent])/(parent_children[parent]=Main[[#Headers],[Klappe]])-2,ROW()-ROW(Main[[#Headers],[Klappe]]))),"")</f>
        <v/>
      </c>
      <c r="S503" s="6" t="str">
        <f>IFERROR(INDEX(parent_children[children],_xlfn.AGGREGATE(15,6,ROW(parent_children[parent])/(parent_children[parent]=Main[[#Headers],[Sensor]])-2,ROW()-ROW(Main[[#Headers],[Sensor]]))),"")</f>
        <v/>
      </c>
      <c r="T503" s="6" t="str">
        <f>IFERROR(INDEX(parent_children[children],_xlfn.AGGREGATE(15,6,ROW(parent_children[parent])/(parent_children[parent]=Main[[#Headers],[Schalter]])-2,ROW()-ROW(Main[[#Headers],[Schalter]]))),"")</f>
        <v/>
      </c>
      <c r="U503" s="6" t="str">
        <f>IFERROR(INDEX(parent_children[children],_xlfn.AGGREGATE(15,6,ROW(parent_children[parent])/(parent_children[parent]=Main[[#Headers],[Wasser]])-2,ROW()-ROW(Main[[#Headers],[Wasser]]))),"")</f>
        <v/>
      </c>
      <c r="V503" s="6" t="str">
        <f>IFERROR(INDEX(parent_children[children],_xlfn.AGGREGATE(15,6,ROW(parent_children[parent])/(parent_children[parent]=Main[[#Headers],[Luft]])-2,ROW()-ROW(Main[[#Headers],[Luft]]))),"")</f>
        <v/>
      </c>
      <c r="W503" s="6" t="str">
        <f>IFERROR(INDEX(parent_children[children],_xlfn.AGGREGATE(15,6,ROW(parent_children[parent])/(parent_children[parent]=Main[[#Headers],[Filter]])-2,ROW()-ROW(Main[[#Headers],[Filter]]))),"")</f>
        <v/>
      </c>
      <c r="X503" s="6" t="str">
        <f>IFERROR(INDEX(parent_children[children],_xlfn.AGGREGATE(15,6,ROW(parent_children[parent])/(parent_children[parent]=Main[[#Headers],[Ventilator]])-2,ROW()-ROW(Main[[#Headers],[Ventilator]]))),"")</f>
        <v/>
      </c>
      <c r="Y503" s="6" t="str">
        <f>IFERROR(INDEX(parent_children[children],_xlfn.AGGREGATE(15,6,ROW(parent_children[parent])/(parent_children[parent]=Main[[#Headers],[Gas]])-2,ROW()-ROW(Main[[#Headers],[Gas]]))),"")</f>
        <v/>
      </c>
      <c r="Z503" s="6" t="str">
        <f>IFERROR(INDEX(parent_children[children],_xlfn.AGGREGATE(15,6,ROW(parent_children[parent])/(parent_children[parent]=Main[[#Headers],[Messwert]])-2,ROW()-ROW(Main[[#Headers],[Messwert]]))),"")</f>
        <v/>
      </c>
      <c r="AA503" s="6" t="str">
        <f>IFERROR(INDEX(parent_children[children],_xlfn.AGGREGATE(15,6,ROW(parent_children[parent])/(parent_children[parent]=Main[[#Headers],[Stellbefehl]])-2,ROW()-ROW(Main[[#Headers],[Stellbefehl]]))),"")</f>
        <v/>
      </c>
      <c r="AB503" s="6" t="str">
        <f>IFERROR(INDEX(parent_children[children],_xlfn.AGGREGATE(15,6,ROW(parent_children[parent])/(parent_children[parent]=Main[[#Headers],[Schaltbefehl]])-2,ROW()-ROW(Main[[#Headers],[Schaltbefehl]]))),"")</f>
        <v/>
      </c>
      <c r="AC503" s="6" t="str">
        <f>IFERROR(INDEX(parent_children[children],_xlfn.AGGREGATE(15,6,ROW(parent_children[parent])/(parent_children[parent]=Main[[#Headers],[Betriebsmeldung]])-2,ROW()-ROW(Main[[#Headers],[Betriebsmeldung]]))),"")</f>
        <v/>
      </c>
      <c r="AD503" s="6" t="str">
        <f>IFERROR(INDEX(parent_children[children],_xlfn.AGGREGATE(15,6,ROW(parent_children[parent])/(parent_children[parent]=Main[[#Headers],[Störung]])-2,ROW()-ROW(Main[[#Headers],[Störung]]))),"")</f>
        <v/>
      </c>
    </row>
    <row r="504" spans="1:30" x14ac:dyDescent="0.25">
      <c r="A504" t="str">
        <f>IFERROR(INDEX(category_assignment[description_german],_xlfn.AGGREGATE(15,6,ROW(category_assignment[category])/(category_assignment[category]=Main[[#Headers],[System]])-2,ROW()-ROW(Main[[#Headers],[System]]))),"")</f>
        <v/>
      </c>
      <c r="B504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504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504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504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504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504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504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504" s="6" t="str">
        <f>IFERROR(INDEX(parent_children[children],_xlfn.AGGREGATE(15,6,ROW(parent_children[parent])/(parent_children[parent]=Main[[#Headers],[Kessel]])-2,ROW()-ROW(Main[[#Headers],[Kessel]]))),"")</f>
        <v/>
      </c>
      <c r="J504" s="6" t="str">
        <f>IFERROR(INDEX(parent_children[children],_xlfn.AGGREGATE(15,6,ROW(parent_children[parent])/(parent_children[parent]=Main[[#Headers],[Kältemaschine]])-2,ROW()-ROW(Main[[#Headers],[Kältemaschine]]))),"")</f>
        <v/>
      </c>
      <c r="K504" s="6" t="str">
        <f>IFERROR(INDEX(parent_children[children],_xlfn.AGGREGATE(15,6,ROW(parent_children[parent])/(parent_children[parent]=Main[[#Headers],[Speicher]])-2,ROW()-ROW(Main[[#Headers],[Speicher]]))),"")</f>
        <v/>
      </c>
      <c r="L504" s="6" t="str">
        <f>IFERROR(INDEX(parent_children[children],_xlfn.AGGREGATE(15,6,ROW(parent_children[parent])/(parent_children[parent]=Main[[#Headers],[Verteiler]])-2,ROW()-ROW(Main[[#Headers],[Verteiler]]))),"")</f>
        <v/>
      </c>
      <c r="M504" s="6" t="str">
        <f>IFERROR(INDEX(parent_children[children],_xlfn.AGGREGATE(15,6,ROW(parent_children[parent])/(parent_children[parent]=Main[[#Headers],[Unterverteiler]])-2,ROW()-ROW(Main[[#Headers],[Unterverteiler]]))),"")</f>
        <v/>
      </c>
      <c r="N504" s="6" t="str">
        <f>IFERROR(INDEX(parent_children[children],_xlfn.AGGREGATE(15,6,ROW(parent_children[parent])/(parent_children[parent]=Main[[#Headers],[Verteilsystem]])-2,ROW()-ROW(Main[[#Headers],[Verteilsystem]]))),"")</f>
        <v/>
      </c>
      <c r="O504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504" s="6" t="str">
        <f>IFERROR(INDEX(parent_children[children],_xlfn.AGGREGATE(15,6,ROW(parent_children[parent])/(parent_children[parent]=Main[[#Headers],[Wärmepumpe]])-2,ROW()-ROW(Main[[#Headers],[Wärmepumpe]]))),"")</f>
        <v/>
      </c>
      <c r="Q504" s="6" t="str">
        <f>IFERROR(INDEX(parent_children[children],_xlfn.AGGREGATE(15,6,ROW(parent_children[parent])/(parent_children[parent]=Main[[#Headers],[Ventil]])-2,ROW()-ROW(Main[[#Headers],[Ventil]]))),"")</f>
        <v/>
      </c>
      <c r="R504" s="6" t="str">
        <f>IFERROR(INDEX(parent_children[children],_xlfn.AGGREGATE(15,6,ROW(parent_children[parent])/(parent_children[parent]=Main[[#Headers],[Klappe]])-2,ROW()-ROW(Main[[#Headers],[Klappe]]))),"")</f>
        <v/>
      </c>
      <c r="S504" s="6" t="str">
        <f>IFERROR(INDEX(parent_children[children],_xlfn.AGGREGATE(15,6,ROW(parent_children[parent])/(parent_children[parent]=Main[[#Headers],[Sensor]])-2,ROW()-ROW(Main[[#Headers],[Sensor]]))),"")</f>
        <v/>
      </c>
      <c r="T504" s="6" t="str">
        <f>IFERROR(INDEX(parent_children[children],_xlfn.AGGREGATE(15,6,ROW(parent_children[parent])/(parent_children[parent]=Main[[#Headers],[Schalter]])-2,ROW()-ROW(Main[[#Headers],[Schalter]]))),"")</f>
        <v/>
      </c>
      <c r="U504" s="6" t="str">
        <f>IFERROR(INDEX(parent_children[children],_xlfn.AGGREGATE(15,6,ROW(parent_children[parent])/(parent_children[parent]=Main[[#Headers],[Wasser]])-2,ROW()-ROW(Main[[#Headers],[Wasser]]))),"")</f>
        <v/>
      </c>
      <c r="V504" s="6" t="str">
        <f>IFERROR(INDEX(parent_children[children],_xlfn.AGGREGATE(15,6,ROW(parent_children[parent])/(parent_children[parent]=Main[[#Headers],[Luft]])-2,ROW()-ROW(Main[[#Headers],[Luft]]))),"")</f>
        <v/>
      </c>
      <c r="W504" s="6" t="str">
        <f>IFERROR(INDEX(parent_children[children],_xlfn.AGGREGATE(15,6,ROW(parent_children[parent])/(parent_children[parent]=Main[[#Headers],[Filter]])-2,ROW()-ROW(Main[[#Headers],[Filter]]))),"")</f>
        <v/>
      </c>
      <c r="X504" s="6" t="str">
        <f>IFERROR(INDEX(parent_children[children],_xlfn.AGGREGATE(15,6,ROW(parent_children[parent])/(parent_children[parent]=Main[[#Headers],[Ventilator]])-2,ROW()-ROW(Main[[#Headers],[Ventilator]]))),"")</f>
        <v/>
      </c>
      <c r="Y504" s="6" t="str">
        <f>IFERROR(INDEX(parent_children[children],_xlfn.AGGREGATE(15,6,ROW(parent_children[parent])/(parent_children[parent]=Main[[#Headers],[Gas]])-2,ROW()-ROW(Main[[#Headers],[Gas]]))),"")</f>
        <v/>
      </c>
      <c r="Z504" s="6" t="str">
        <f>IFERROR(INDEX(parent_children[children],_xlfn.AGGREGATE(15,6,ROW(parent_children[parent])/(parent_children[parent]=Main[[#Headers],[Messwert]])-2,ROW()-ROW(Main[[#Headers],[Messwert]]))),"")</f>
        <v/>
      </c>
      <c r="AA504" s="6" t="str">
        <f>IFERROR(INDEX(parent_children[children],_xlfn.AGGREGATE(15,6,ROW(parent_children[parent])/(parent_children[parent]=Main[[#Headers],[Stellbefehl]])-2,ROW()-ROW(Main[[#Headers],[Stellbefehl]]))),"")</f>
        <v/>
      </c>
      <c r="AB504" s="6" t="str">
        <f>IFERROR(INDEX(parent_children[children],_xlfn.AGGREGATE(15,6,ROW(parent_children[parent])/(parent_children[parent]=Main[[#Headers],[Schaltbefehl]])-2,ROW()-ROW(Main[[#Headers],[Schaltbefehl]]))),"")</f>
        <v/>
      </c>
      <c r="AC504" s="6" t="str">
        <f>IFERROR(INDEX(parent_children[children],_xlfn.AGGREGATE(15,6,ROW(parent_children[parent])/(parent_children[parent]=Main[[#Headers],[Betriebsmeldung]])-2,ROW()-ROW(Main[[#Headers],[Betriebsmeldung]]))),"")</f>
        <v/>
      </c>
      <c r="AD504" s="6" t="str">
        <f>IFERROR(INDEX(parent_children[children],_xlfn.AGGREGATE(15,6,ROW(parent_children[parent])/(parent_children[parent]=Main[[#Headers],[Störung]])-2,ROW()-ROW(Main[[#Headers],[Störung]]))),"")</f>
        <v/>
      </c>
    </row>
    <row r="505" spans="1:30" x14ac:dyDescent="0.25">
      <c r="A505" t="str">
        <f>IFERROR(INDEX(category_assignment[description_german],_xlfn.AGGREGATE(15,6,ROW(category_assignment[category])/(category_assignment[category]=Main[[#Headers],[System]])-2,ROW()-ROW(Main[[#Headers],[System]]))),"")</f>
        <v/>
      </c>
      <c r="B505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505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505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505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505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505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505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505" s="6" t="str">
        <f>IFERROR(INDEX(parent_children[children],_xlfn.AGGREGATE(15,6,ROW(parent_children[parent])/(parent_children[parent]=Main[[#Headers],[Kessel]])-2,ROW()-ROW(Main[[#Headers],[Kessel]]))),"")</f>
        <v/>
      </c>
      <c r="J505" s="6" t="str">
        <f>IFERROR(INDEX(parent_children[children],_xlfn.AGGREGATE(15,6,ROW(parent_children[parent])/(parent_children[parent]=Main[[#Headers],[Kältemaschine]])-2,ROW()-ROW(Main[[#Headers],[Kältemaschine]]))),"")</f>
        <v/>
      </c>
      <c r="K505" s="6" t="str">
        <f>IFERROR(INDEX(parent_children[children],_xlfn.AGGREGATE(15,6,ROW(parent_children[parent])/(parent_children[parent]=Main[[#Headers],[Speicher]])-2,ROW()-ROW(Main[[#Headers],[Speicher]]))),"")</f>
        <v/>
      </c>
      <c r="L505" s="6" t="str">
        <f>IFERROR(INDEX(parent_children[children],_xlfn.AGGREGATE(15,6,ROW(parent_children[parent])/(parent_children[parent]=Main[[#Headers],[Verteiler]])-2,ROW()-ROW(Main[[#Headers],[Verteiler]]))),"")</f>
        <v/>
      </c>
      <c r="M505" s="6" t="str">
        <f>IFERROR(INDEX(parent_children[children],_xlfn.AGGREGATE(15,6,ROW(parent_children[parent])/(parent_children[parent]=Main[[#Headers],[Unterverteiler]])-2,ROW()-ROW(Main[[#Headers],[Unterverteiler]]))),"")</f>
        <v/>
      </c>
      <c r="N505" s="6" t="str">
        <f>IFERROR(INDEX(parent_children[children],_xlfn.AGGREGATE(15,6,ROW(parent_children[parent])/(parent_children[parent]=Main[[#Headers],[Verteilsystem]])-2,ROW()-ROW(Main[[#Headers],[Verteilsystem]]))),"")</f>
        <v/>
      </c>
      <c r="O505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505" s="6" t="str">
        <f>IFERROR(INDEX(parent_children[children],_xlfn.AGGREGATE(15,6,ROW(parent_children[parent])/(parent_children[parent]=Main[[#Headers],[Wärmepumpe]])-2,ROW()-ROW(Main[[#Headers],[Wärmepumpe]]))),"")</f>
        <v/>
      </c>
      <c r="Q505" s="6" t="str">
        <f>IFERROR(INDEX(parent_children[children],_xlfn.AGGREGATE(15,6,ROW(parent_children[parent])/(parent_children[parent]=Main[[#Headers],[Ventil]])-2,ROW()-ROW(Main[[#Headers],[Ventil]]))),"")</f>
        <v/>
      </c>
      <c r="R505" s="6" t="str">
        <f>IFERROR(INDEX(parent_children[children],_xlfn.AGGREGATE(15,6,ROW(parent_children[parent])/(parent_children[parent]=Main[[#Headers],[Klappe]])-2,ROW()-ROW(Main[[#Headers],[Klappe]]))),"")</f>
        <v/>
      </c>
      <c r="S505" s="6" t="str">
        <f>IFERROR(INDEX(parent_children[children],_xlfn.AGGREGATE(15,6,ROW(parent_children[parent])/(parent_children[parent]=Main[[#Headers],[Sensor]])-2,ROW()-ROW(Main[[#Headers],[Sensor]]))),"")</f>
        <v/>
      </c>
      <c r="T505" s="6" t="str">
        <f>IFERROR(INDEX(parent_children[children],_xlfn.AGGREGATE(15,6,ROW(parent_children[parent])/(parent_children[parent]=Main[[#Headers],[Schalter]])-2,ROW()-ROW(Main[[#Headers],[Schalter]]))),"")</f>
        <v/>
      </c>
      <c r="U505" s="6" t="str">
        <f>IFERROR(INDEX(parent_children[children],_xlfn.AGGREGATE(15,6,ROW(parent_children[parent])/(parent_children[parent]=Main[[#Headers],[Wasser]])-2,ROW()-ROW(Main[[#Headers],[Wasser]]))),"")</f>
        <v/>
      </c>
      <c r="V505" s="6" t="str">
        <f>IFERROR(INDEX(parent_children[children],_xlfn.AGGREGATE(15,6,ROW(parent_children[parent])/(parent_children[parent]=Main[[#Headers],[Luft]])-2,ROW()-ROW(Main[[#Headers],[Luft]]))),"")</f>
        <v/>
      </c>
      <c r="W505" s="6" t="str">
        <f>IFERROR(INDEX(parent_children[children],_xlfn.AGGREGATE(15,6,ROW(parent_children[parent])/(parent_children[parent]=Main[[#Headers],[Filter]])-2,ROW()-ROW(Main[[#Headers],[Filter]]))),"")</f>
        <v/>
      </c>
      <c r="X505" s="6" t="str">
        <f>IFERROR(INDEX(parent_children[children],_xlfn.AGGREGATE(15,6,ROW(parent_children[parent])/(parent_children[parent]=Main[[#Headers],[Ventilator]])-2,ROW()-ROW(Main[[#Headers],[Ventilator]]))),"")</f>
        <v/>
      </c>
      <c r="Y505" s="6" t="str">
        <f>IFERROR(INDEX(parent_children[children],_xlfn.AGGREGATE(15,6,ROW(parent_children[parent])/(parent_children[parent]=Main[[#Headers],[Gas]])-2,ROW()-ROW(Main[[#Headers],[Gas]]))),"")</f>
        <v/>
      </c>
      <c r="Z505" s="6" t="str">
        <f>IFERROR(INDEX(parent_children[children],_xlfn.AGGREGATE(15,6,ROW(parent_children[parent])/(parent_children[parent]=Main[[#Headers],[Messwert]])-2,ROW()-ROW(Main[[#Headers],[Messwert]]))),"")</f>
        <v/>
      </c>
      <c r="AA505" s="6" t="str">
        <f>IFERROR(INDEX(parent_children[children],_xlfn.AGGREGATE(15,6,ROW(parent_children[parent])/(parent_children[parent]=Main[[#Headers],[Stellbefehl]])-2,ROW()-ROW(Main[[#Headers],[Stellbefehl]]))),"")</f>
        <v/>
      </c>
      <c r="AB505" s="6" t="str">
        <f>IFERROR(INDEX(parent_children[children],_xlfn.AGGREGATE(15,6,ROW(parent_children[parent])/(parent_children[parent]=Main[[#Headers],[Schaltbefehl]])-2,ROW()-ROW(Main[[#Headers],[Schaltbefehl]]))),"")</f>
        <v/>
      </c>
      <c r="AC505" s="6" t="str">
        <f>IFERROR(INDEX(parent_children[children],_xlfn.AGGREGATE(15,6,ROW(parent_children[parent])/(parent_children[parent]=Main[[#Headers],[Betriebsmeldung]])-2,ROW()-ROW(Main[[#Headers],[Betriebsmeldung]]))),"")</f>
        <v/>
      </c>
      <c r="AD505" s="6" t="str">
        <f>IFERROR(INDEX(parent_children[children],_xlfn.AGGREGATE(15,6,ROW(parent_children[parent])/(parent_children[parent]=Main[[#Headers],[Störung]])-2,ROW()-ROW(Main[[#Headers],[Störung]]))),"")</f>
        <v/>
      </c>
    </row>
    <row r="506" spans="1:30" x14ac:dyDescent="0.25">
      <c r="A506" t="str">
        <f>IFERROR(INDEX(category_assignment[description_german],_xlfn.AGGREGATE(15,6,ROW(category_assignment[category])/(category_assignment[category]=Main[[#Headers],[System]])-2,ROW()-ROW(Main[[#Headers],[System]]))),"")</f>
        <v/>
      </c>
      <c r="B506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506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506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506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506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506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506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506" s="6" t="str">
        <f>IFERROR(INDEX(parent_children[children],_xlfn.AGGREGATE(15,6,ROW(parent_children[parent])/(parent_children[parent]=Main[[#Headers],[Kessel]])-2,ROW()-ROW(Main[[#Headers],[Kessel]]))),"")</f>
        <v/>
      </c>
      <c r="J506" s="6" t="str">
        <f>IFERROR(INDEX(parent_children[children],_xlfn.AGGREGATE(15,6,ROW(parent_children[parent])/(parent_children[parent]=Main[[#Headers],[Kältemaschine]])-2,ROW()-ROW(Main[[#Headers],[Kältemaschine]]))),"")</f>
        <v/>
      </c>
      <c r="K506" s="6" t="str">
        <f>IFERROR(INDEX(parent_children[children],_xlfn.AGGREGATE(15,6,ROW(parent_children[parent])/(parent_children[parent]=Main[[#Headers],[Speicher]])-2,ROW()-ROW(Main[[#Headers],[Speicher]]))),"")</f>
        <v/>
      </c>
      <c r="L506" s="6" t="str">
        <f>IFERROR(INDEX(parent_children[children],_xlfn.AGGREGATE(15,6,ROW(parent_children[parent])/(parent_children[parent]=Main[[#Headers],[Verteiler]])-2,ROW()-ROW(Main[[#Headers],[Verteiler]]))),"")</f>
        <v/>
      </c>
      <c r="M506" s="6" t="str">
        <f>IFERROR(INDEX(parent_children[children],_xlfn.AGGREGATE(15,6,ROW(parent_children[parent])/(parent_children[parent]=Main[[#Headers],[Unterverteiler]])-2,ROW()-ROW(Main[[#Headers],[Unterverteiler]]))),"")</f>
        <v/>
      </c>
      <c r="N506" s="6" t="str">
        <f>IFERROR(INDEX(parent_children[children],_xlfn.AGGREGATE(15,6,ROW(parent_children[parent])/(parent_children[parent]=Main[[#Headers],[Verteilsystem]])-2,ROW()-ROW(Main[[#Headers],[Verteilsystem]]))),"")</f>
        <v/>
      </c>
      <c r="O506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506" s="6" t="str">
        <f>IFERROR(INDEX(parent_children[children],_xlfn.AGGREGATE(15,6,ROW(parent_children[parent])/(parent_children[parent]=Main[[#Headers],[Wärmepumpe]])-2,ROW()-ROW(Main[[#Headers],[Wärmepumpe]]))),"")</f>
        <v/>
      </c>
      <c r="Q506" s="6" t="str">
        <f>IFERROR(INDEX(parent_children[children],_xlfn.AGGREGATE(15,6,ROW(parent_children[parent])/(parent_children[parent]=Main[[#Headers],[Ventil]])-2,ROW()-ROW(Main[[#Headers],[Ventil]]))),"")</f>
        <v/>
      </c>
      <c r="R506" s="6" t="str">
        <f>IFERROR(INDEX(parent_children[children],_xlfn.AGGREGATE(15,6,ROW(parent_children[parent])/(parent_children[parent]=Main[[#Headers],[Klappe]])-2,ROW()-ROW(Main[[#Headers],[Klappe]]))),"")</f>
        <v/>
      </c>
      <c r="S506" s="6" t="str">
        <f>IFERROR(INDEX(parent_children[children],_xlfn.AGGREGATE(15,6,ROW(parent_children[parent])/(parent_children[parent]=Main[[#Headers],[Sensor]])-2,ROW()-ROW(Main[[#Headers],[Sensor]]))),"")</f>
        <v/>
      </c>
      <c r="T506" s="6" t="str">
        <f>IFERROR(INDEX(parent_children[children],_xlfn.AGGREGATE(15,6,ROW(parent_children[parent])/(parent_children[parent]=Main[[#Headers],[Schalter]])-2,ROW()-ROW(Main[[#Headers],[Schalter]]))),"")</f>
        <v/>
      </c>
      <c r="U506" s="6" t="str">
        <f>IFERROR(INDEX(parent_children[children],_xlfn.AGGREGATE(15,6,ROW(parent_children[parent])/(parent_children[parent]=Main[[#Headers],[Wasser]])-2,ROW()-ROW(Main[[#Headers],[Wasser]]))),"")</f>
        <v/>
      </c>
      <c r="V506" s="6" t="str">
        <f>IFERROR(INDEX(parent_children[children],_xlfn.AGGREGATE(15,6,ROW(parent_children[parent])/(parent_children[parent]=Main[[#Headers],[Luft]])-2,ROW()-ROW(Main[[#Headers],[Luft]]))),"")</f>
        <v/>
      </c>
      <c r="W506" s="6" t="str">
        <f>IFERROR(INDEX(parent_children[children],_xlfn.AGGREGATE(15,6,ROW(parent_children[parent])/(parent_children[parent]=Main[[#Headers],[Filter]])-2,ROW()-ROW(Main[[#Headers],[Filter]]))),"")</f>
        <v/>
      </c>
      <c r="X506" s="6" t="str">
        <f>IFERROR(INDEX(parent_children[children],_xlfn.AGGREGATE(15,6,ROW(parent_children[parent])/(parent_children[parent]=Main[[#Headers],[Ventilator]])-2,ROW()-ROW(Main[[#Headers],[Ventilator]]))),"")</f>
        <v/>
      </c>
      <c r="Y506" s="6" t="str">
        <f>IFERROR(INDEX(parent_children[children],_xlfn.AGGREGATE(15,6,ROW(parent_children[parent])/(parent_children[parent]=Main[[#Headers],[Gas]])-2,ROW()-ROW(Main[[#Headers],[Gas]]))),"")</f>
        <v/>
      </c>
      <c r="Z506" s="6" t="str">
        <f>IFERROR(INDEX(parent_children[children],_xlfn.AGGREGATE(15,6,ROW(parent_children[parent])/(parent_children[parent]=Main[[#Headers],[Messwert]])-2,ROW()-ROW(Main[[#Headers],[Messwert]]))),"")</f>
        <v/>
      </c>
      <c r="AA506" s="6" t="str">
        <f>IFERROR(INDEX(parent_children[children],_xlfn.AGGREGATE(15,6,ROW(parent_children[parent])/(parent_children[parent]=Main[[#Headers],[Stellbefehl]])-2,ROW()-ROW(Main[[#Headers],[Stellbefehl]]))),"")</f>
        <v/>
      </c>
      <c r="AB506" s="6" t="str">
        <f>IFERROR(INDEX(parent_children[children],_xlfn.AGGREGATE(15,6,ROW(parent_children[parent])/(parent_children[parent]=Main[[#Headers],[Schaltbefehl]])-2,ROW()-ROW(Main[[#Headers],[Schaltbefehl]]))),"")</f>
        <v/>
      </c>
      <c r="AC506" s="6" t="str">
        <f>IFERROR(INDEX(parent_children[children],_xlfn.AGGREGATE(15,6,ROW(parent_children[parent])/(parent_children[parent]=Main[[#Headers],[Betriebsmeldung]])-2,ROW()-ROW(Main[[#Headers],[Betriebsmeldung]]))),"")</f>
        <v/>
      </c>
      <c r="AD506" s="6" t="str">
        <f>IFERROR(INDEX(parent_children[children],_xlfn.AGGREGATE(15,6,ROW(parent_children[parent])/(parent_children[parent]=Main[[#Headers],[Störung]])-2,ROW()-ROW(Main[[#Headers],[Störung]]))),"")</f>
        <v/>
      </c>
    </row>
    <row r="507" spans="1:30" x14ac:dyDescent="0.25">
      <c r="A507" t="str">
        <f>IFERROR(INDEX(category_assignment[description_german],_xlfn.AGGREGATE(15,6,ROW(category_assignment[category])/(category_assignment[category]=Main[[#Headers],[System]])-2,ROW()-ROW(Main[[#Headers],[System]]))),"")</f>
        <v/>
      </c>
      <c r="B507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507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507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507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507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507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507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507" s="6" t="str">
        <f>IFERROR(INDEX(parent_children[children],_xlfn.AGGREGATE(15,6,ROW(parent_children[parent])/(parent_children[parent]=Main[[#Headers],[Kessel]])-2,ROW()-ROW(Main[[#Headers],[Kessel]]))),"")</f>
        <v/>
      </c>
      <c r="J507" s="6" t="str">
        <f>IFERROR(INDEX(parent_children[children],_xlfn.AGGREGATE(15,6,ROW(parent_children[parent])/(parent_children[parent]=Main[[#Headers],[Kältemaschine]])-2,ROW()-ROW(Main[[#Headers],[Kältemaschine]]))),"")</f>
        <v/>
      </c>
      <c r="K507" s="6" t="str">
        <f>IFERROR(INDEX(parent_children[children],_xlfn.AGGREGATE(15,6,ROW(parent_children[parent])/(parent_children[parent]=Main[[#Headers],[Speicher]])-2,ROW()-ROW(Main[[#Headers],[Speicher]]))),"")</f>
        <v/>
      </c>
      <c r="L507" s="6" t="str">
        <f>IFERROR(INDEX(parent_children[children],_xlfn.AGGREGATE(15,6,ROW(parent_children[parent])/(parent_children[parent]=Main[[#Headers],[Verteiler]])-2,ROW()-ROW(Main[[#Headers],[Verteiler]]))),"")</f>
        <v/>
      </c>
      <c r="M507" s="6" t="str">
        <f>IFERROR(INDEX(parent_children[children],_xlfn.AGGREGATE(15,6,ROW(parent_children[parent])/(parent_children[parent]=Main[[#Headers],[Unterverteiler]])-2,ROW()-ROW(Main[[#Headers],[Unterverteiler]]))),"")</f>
        <v/>
      </c>
      <c r="N507" s="6" t="str">
        <f>IFERROR(INDEX(parent_children[children],_xlfn.AGGREGATE(15,6,ROW(parent_children[parent])/(parent_children[parent]=Main[[#Headers],[Verteilsystem]])-2,ROW()-ROW(Main[[#Headers],[Verteilsystem]]))),"")</f>
        <v/>
      </c>
      <c r="O507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507" s="6" t="str">
        <f>IFERROR(INDEX(parent_children[children],_xlfn.AGGREGATE(15,6,ROW(parent_children[parent])/(parent_children[parent]=Main[[#Headers],[Wärmepumpe]])-2,ROW()-ROW(Main[[#Headers],[Wärmepumpe]]))),"")</f>
        <v/>
      </c>
      <c r="Q507" s="6" t="str">
        <f>IFERROR(INDEX(parent_children[children],_xlfn.AGGREGATE(15,6,ROW(parent_children[parent])/(parent_children[parent]=Main[[#Headers],[Ventil]])-2,ROW()-ROW(Main[[#Headers],[Ventil]]))),"")</f>
        <v/>
      </c>
      <c r="R507" s="6" t="str">
        <f>IFERROR(INDEX(parent_children[children],_xlfn.AGGREGATE(15,6,ROW(parent_children[parent])/(parent_children[parent]=Main[[#Headers],[Klappe]])-2,ROW()-ROW(Main[[#Headers],[Klappe]]))),"")</f>
        <v/>
      </c>
      <c r="S507" s="6" t="str">
        <f>IFERROR(INDEX(parent_children[children],_xlfn.AGGREGATE(15,6,ROW(parent_children[parent])/(parent_children[parent]=Main[[#Headers],[Sensor]])-2,ROW()-ROW(Main[[#Headers],[Sensor]]))),"")</f>
        <v/>
      </c>
      <c r="T507" s="6" t="str">
        <f>IFERROR(INDEX(parent_children[children],_xlfn.AGGREGATE(15,6,ROW(parent_children[parent])/(parent_children[parent]=Main[[#Headers],[Schalter]])-2,ROW()-ROW(Main[[#Headers],[Schalter]]))),"")</f>
        <v/>
      </c>
      <c r="U507" s="6" t="str">
        <f>IFERROR(INDEX(parent_children[children],_xlfn.AGGREGATE(15,6,ROW(parent_children[parent])/(parent_children[parent]=Main[[#Headers],[Wasser]])-2,ROW()-ROW(Main[[#Headers],[Wasser]]))),"")</f>
        <v/>
      </c>
      <c r="V507" s="6" t="str">
        <f>IFERROR(INDEX(parent_children[children],_xlfn.AGGREGATE(15,6,ROW(parent_children[parent])/(parent_children[parent]=Main[[#Headers],[Luft]])-2,ROW()-ROW(Main[[#Headers],[Luft]]))),"")</f>
        <v/>
      </c>
      <c r="W507" s="6" t="str">
        <f>IFERROR(INDEX(parent_children[children],_xlfn.AGGREGATE(15,6,ROW(parent_children[parent])/(parent_children[parent]=Main[[#Headers],[Filter]])-2,ROW()-ROW(Main[[#Headers],[Filter]]))),"")</f>
        <v/>
      </c>
      <c r="X507" s="6" t="str">
        <f>IFERROR(INDEX(parent_children[children],_xlfn.AGGREGATE(15,6,ROW(parent_children[parent])/(parent_children[parent]=Main[[#Headers],[Ventilator]])-2,ROW()-ROW(Main[[#Headers],[Ventilator]]))),"")</f>
        <v/>
      </c>
      <c r="Y507" s="6" t="str">
        <f>IFERROR(INDEX(parent_children[children],_xlfn.AGGREGATE(15,6,ROW(parent_children[parent])/(parent_children[parent]=Main[[#Headers],[Gas]])-2,ROW()-ROW(Main[[#Headers],[Gas]]))),"")</f>
        <v/>
      </c>
      <c r="Z507" s="6" t="str">
        <f>IFERROR(INDEX(parent_children[children],_xlfn.AGGREGATE(15,6,ROW(parent_children[parent])/(parent_children[parent]=Main[[#Headers],[Messwert]])-2,ROW()-ROW(Main[[#Headers],[Messwert]]))),"")</f>
        <v/>
      </c>
      <c r="AA507" s="6" t="str">
        <f>IFERROR(INDEX(parent_children[children],_xlfn.AGGREGATE(15,6,ROW(parent_children[parent])/(parent_children[parent]=Main[[#Headers],[Stellbefehl]])-2,ROW()-ROW(Main[[#Headers],[Stellbefehl]]))),"")</f>
        <v/>
      </c>
      <c r="AB507" s="6" t="str">
        <f>IFERROR(INDEX(parent_children[children],_xlfn.AGGREGATE(15,6,ROW(parent_children[parent])/(parent_children[parent]=Main[[#Headers],[Schaltbefehl]])-2,ROW()-ROW(Main[[#Headers],[Schaltbefehl]]))),"")</f>
        <v/>
      </c>
      <c r="AC507" s="6" t="str">
        <f>IFERROR(INDEX(parent_children[children],_xlfn.AGGREGATE(15,6,ROW(parent_children[parent])/(parent_children[parent]=Main[[#Headers],[Betriebsmeldung]])-2,ROW()-ROW(Main[[#Headers],[Betriebsmeldung]]))),"")</f>
        <v/>
      </c>
      <c r="AD507" s="6" t="str">
        <f>IFERROR(INDEX(parent_children[children],_xlfn.AGGREGATE(15,6,ROW(parent_children[parent])/(parent_children[parent]=Main[[#Headers],[Störung]])-2,ROW()-ROW(Main[[#Headers],[Störung]]))),"")</f>
        <v/>
      </c>
    </row>
    <row r="508" spans="1:30" x14ac:dyDescent="0.25">
      <c r="A508" t="str">
        <f>IFERROR(INDEX(category_assignment[description_german],_xlfn.AGGREGATE(15,6,ROW(category_assignment[category])/(category_assignment[category]=Main[[#Headers],[System]])-2,ROW()-ROW(Main[[#Headers],[System]]))),"")</f>
        <v/>
      </c>
      <c r="B508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508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508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508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508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508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508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508" s="6" t="str">
        <f>IFERROR(INDEX(parent_children[children],_xlfn.AGGREGATE(15,6,ROW(parent_children[parent])/(parent_children[parent]=Main[[#Headers],[Kessel]])-2,ROW()-ROW(Main[[#Headers],[Kessel]]))),"")</f>
        <v/>
      </c>
      <c r="J508" s="6" t="str">
        <f>IFERROR(INDEX(parent_children[children],_xlfn.AGGREGATE(15,6,ROW(parent_children[parent])/(parent_children[parent]=Main[[#Headers],[Kältemaschine]])-2,ROW()-ROW(Main[[#Headers],[Kältemaschine]]))),"")</f>
        <v/>
      </c>
      <c r="K508" s="6" t="str">
        <f>IFERROR(INDEX(parent_children[children],_xlfn.AGGREGATE(15,6,ROW(parent_children[parent])/(parent_children[parent]=Main[[#Headers],[Speicher]])-2,ROW()-ROW(Main[[#Headers],[Speicher]]))),"")</f>
        <v/>
      </c>
      <c r="L508" s="6" t="str">
        <f>IFERROR(INDEX(parent_children[children],_xlfn.AGGREGATE(15,6,ROW(parent_children[parent])/(parent_children[parent]=Main[[#Headers],[Verteiler]])-2,ROW()-ROW(Main[[#Headers],[Verteiler]]))),"")</f>
        <v/>
      </c>
      <c r="M508" s="6" t="str">
        <f>IFERROR(INDEX(parent_children[children],_xlfn.AGGREGATE(15,6,ROW(parent_children[parent])/(parent_children[parent]=Main[[#Headers],[Unterverteiler]])-2,ROW()-ROW(Main[[#Headers],[Unterverteiler]]))),"")</f>
        <v/>
      </c>
      <c r="N508" s="6" t="str">
        <f>IFERROR(INDEX(parent_children[children],_xlfn.AGGREGATE(15,6,ROW(parent_children[parent])/(parent_children[parent]=Main[[#Headers],[Verteilsystem]])-2,ROW()-ROW(Main[[#Headers],[Verteilsystem]]))),"")</f>
        <v/>
      </c>
      <c r="O508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508" s="6" t="str">
        <f>IFERROR(INDEX(parent_children[children],_xlfn.AGGREGATE(15,6,ROW(parent_children[parent])/(parent_children[parent]=Main[[#Headers],[Wärmepumpe]])-2,ROW()-ROW(Main[[#Headers],[Wärmepumpe]]))),"")</f>
        <v/>
      </c>
      <c r="Q508" s="6" t="str">
        <f>IFERROR(INDEX(parent_children[children],_xlfn.AGGREGATE(15,6,ROW(parent_children[parent])/(parent_children[parent]=Main[[#Headers],[Ventil]])-2,ROW()-ROW(Main[[#Headers],[Ventil]]))),"")</f>
        <v/>
      </c>
      <c r="R508" s="6" t="str">
        <f>IFERROR(INDEX(parent_children[children],_xlfn.AGGREGATE(15,6,ROW(parent_children[parent])/(parent_children[parent]=Main[[#Headers],[Klappe]])-2,ROW()-ROW(Main[[#Headers],[Klappe]]))),"")</f>
        <v/>
      </c>
      <c r="S508" s="6" t="str">
        <f>IFERROR(INDEX(parent_children[children],_xlfn.AGGREGATE(15,6,ROW(parent_children[parent])/(parent_children[parent]=Main[[#Headers],[Sensor]])-2,ROW()-ROW(Main[[#Headers],[Sensor]]))),"")</f>
        <v/>
      </c>
      <c r="T508" s="6" t="str">
        <f>IFERROR(INDEX(parent_children[children],_xlfn.AGGREGATE(15,6,ROW(parent_children[parent])/(parent_children[parent]=Main[[#Headers],[Schalter]])-2,ROW()-ROW(Main[[#Headers],[Schalter]]))),"")</f>
        <v/>
      </c>
      <c r="U508" s="6" t="str">
        <f>IFERROR(INDEX(parent_children[children],_xlfn.AGGREGATE(15,6,ROW(parent_children[parent])/(parent_children[parent]=Main[[#Headers],[Wasser]])-2,ROW()-ROW(Main[[#Headers],[Wasser]]))),"")</f>
        <v/>
      </c>
      <c r="V508" s="6" t="str">
        <f>IFERROR(INDEX(parent_children[children],_xlfn.AGGREGATE(15,6,ROW(parent_children[parent])/(parent_children[parent]=Main[[#Headers],[Luft]])-2,ROW()-ROW(Main[[#Headers],[Luft]]))),"")</f>
        <v/>
      </c>
      <c r="W508" s="6" t="str">
        <f>IFERROR(INDEX(parent_children[children],_xlfn.AGGREGATE(15,6,ROW(parent_children[parent])/(parent_children[parent]=Main[[#Headers],[Filter]])-2,ROW()-ROW(Main[[#Headers],[Filter]]))),"")</f>
        <v/>
      </c>
      <c r="X508" s="6" t="str">
        <f>IFERROR(INDEX(parent_children[children],_xlfn.AGGREGATE(15,6,ROW(parent_children[parent])/(parent_children[parent]=Main[[#Headers],[Ventilator]])-2,ROW()-ROW(Main[[#Headers],[Ventilator]]))),"")</f>
        <v/>
      </c>
      <c r="Y508" s="6" t="str">
        <f>IFERROR(INDEX(parent_children[children],_xlfn.AGGREGATE(15,6,ROW(parent_children[parent])/(parent_children[parent]=Main[[#Headers],[Gas]])-2,ROW()-ROW(Main[[#Headers],[Gas]]))),"")</f>
        <v/>
      </c>
      <c r="Z508" s="6" t="str">
        <f>IFERROR(INDEX(parent_children[children],_xlfn.AGGREGATE(15,6,ROW(parent_children[parent])/(parent_children[parent]=Main[[#Headers],[Messwert]])-2,ROW()-ROW(Main[[#Headers],[Messwert]]))),"")</f>
        <v/>
      </c>
      <c r="AA508" s="6" t="str">
        <f>IFERROR(INDEX(parent_children[children],_xlfn.AGGREGATE(15,6,ROW(parent_children[parent])/(parent_children[parent]=Main[[#Headers],[Stellbefehl]])-2,ROW()-ROW(Main[[#Headers],[Stellbefehl]]))),"")</f>
        <v/>
      </c>
      <c r="AB508" s="6" t="str">
        <f>IFERROR(INDEX(parent_children[children],_xlfn.AGGREGATE(15,6,ROW(parent_children[parent])/(parent_children[parent]=Main[[#Headers],[Schaltbefehl]])-2,ROW()-ROW(Main[[#Headers],[Schaltbefehl]]))),"")</f>
        <v/>
      </c>
      <c r="AC508" s="6" t="str">
        <f>IFERROR(INDEX(parent_children[children],_xlfn.AGGREGATE(15,6,ROW(parent_children[parent])/(parent_children[parent]=Main[[#Headers],[Betriebsmeldung]])-2,ROW()-ROW(Main[[#Headers],[Betriebsmeldung]]))),"")</f>
        <v/>
      </c>
      <c r="AD508" s="6" t="str">
        <f>IFERROR(INDEX(parent_children[children],_xlfn.AGGREGATE(15,6,ROW(parent_children[parent])/(parent_children[parent]=Main[[#Headers],[Störung]])-2,ROW()-ROW(Main[[#Headers],[Störung]]))),"")</f>
        <v/>
      </c>
    </row>
    <row r="509" spans="1:30" x14ac:dyDescent="0.25">
      <c r="A509" t="str">
        <f>IFERROR(INDEX(category_assignment[description_german],_xlfn.AGGREGATE(15,6,ROW(category_assignment[category])/(category_assignment[category]=Main[[#Headers],[System]])-2,ROW()-ROW(Main[[#Headers],[System]]))),"")</f>
        <v/>
      </c>
      <c r="B509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509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509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509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509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509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509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509" s="6" t="str">
        <f>IFERROR(INDEX(parent_children[children],_xlfn.AGGREGATE(15,6,ROW(parent_children[parent])/(parent_children[parent]=Main[[#Headers],[Kessel]])-2,ROW()-ROW(Main[[#Headers],[Kessel]]))),"")</f>
        <v/>
      </c>
      <c r="J509" s="6" t="str">
        <f>IFERROR(INDEX(parent_children[children],_xlfn.AGGREGATE(15,6,ROW(parent_children[parent])/(parent_children[parent]=Main[[#Headers],[Kältemaschine]])-2,ROW()-ROW(Main[[#Headers],[Kältemaschine]]))),"")</f>
        <v/>
      </c>
      <c r="K509" s="6" t="str">
        <f>IFERROR(INDEX(parent_children[children],_xlfn.AGGREGATE(15,6,ROW(parent_children[parent])/(parent_children[parent]=Main[[#Headers],[Speicher]])-2,ROW()-ROW(Main[[#Headers],[Speicher]]))),"")</f>
        <v/>
      </c>
      <c r="L509" s="6" t="str">
        <f>IFERROR(INDEX(parent_children[children],_xlfn.AGGREGATE(15,6,ROW(parent_children[parent])/(parent_children[parent]=Main[[#Headers],[Verteiler]])-2,ROW()-ROW(Main[[#Headers],[Verteiler]]))),"")</f>
        <v/>
      </c>
      <c r="M509" s="6" t="str">
        <f>IFERROR(INDEX(parent_children[children],_xlfn.AGGREGATE(15,6,ROW(parent_children[parent])/(parent_children[parent]=Main[[#Headers],[Unterverteiler]])-2,ROW()-ROW(Main[[#Headers],[Unterverteiler]]))),"")</f>
        <v/>
      </c>
      <c r="N509" s="6" t="str">
        <f>IFERROR(INDEX(parent_children[children],_xlfn.AGGREGATE(15,6,ROW(parent_children[parent])/(parent_children[parent]=Main[[#Headers],[Verteilsystem]])-2,ROW()-ROW(Main[[#Headers],[Verteilsystem]]))),"")</f>
        <v/>
      </c>
      <c r="O509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509" s="6" t="str">
        <f>IFERROR(INDEX(parent_children[children],_xlfn.AGGREGATE(15,6,ROW(parent_children[parent])/(parent_children[parent]=Main[[#Headers],[Wärmepumpe]])-2,ROW()-ROW(Main[[#Headers],[Wärmepumpe]]))),"")</f>
        <v/>
      </c>
      <c r="Q509" s="6" t="str">
        <f>IFERROR(INDEX(parent_children[children],_xlfn.AGGREGATE(15,6,ROW(parent_children[parent])/(parent_children[parent]=Main[[#Headers],[Ventil]])-2,ROW()-ROW(Main[[#Headers],[Ventil]]))),"")</f>
        <v/>
      </c>
      <c r="R509" s="6" t="str">
        <f>IFERROR(INDEX(parent_children[children],_xlfn.AGGREGATE(15,6,ROW(parent_children[parent])/(parent_children[parent]=Main[[#Headers],[Klappe]])-2,ROW()-ROW(Main[[#Headers],[Klappe]]))),"")</f>
        <v/>
      </c>
      <c r="S509" s="6" t="str">
        <f>IFERROR(INDEX(parent_children[children],_xlfn.AGGREGATE(15,6,ROW(parent_children[parent])/(parent_children[parent]=Main[[#Headers],[Sensor]])-2,ROW()-ROW(Main[[#Headers],[Sensor]]))),"")</f>
        <v/>
      </c>
      <c r="T509" s="6" t="str">
        <f>IFERROR(INDEX(parent_children[children],_xlfn.AGGREGATE(15,6,ROW(parent_children[parent])/(parent_children[parent]=Main[[#Headers],[Schalter]])-2,ROW()-ROW(Main[[#Headers],[Schalter]]))),"")</f>
        <v/>
      </c>
      <c r="U509" s="6" t="str">
        <f>IFERROR(INDEX(parent_children[children],_xlfn.AGGREGATE(15,6,ROW(parent_children[parent])/(parent_children[parent]=Main[[#Headers],[Wasser]])-2,ROW()-ROW(Main[[#Headers],[Wasser]]))),"")</f>
        <v/>
      </c>
      <c r="V509" s="6" t="str">
        <f>IFERROR(INDEX(parent_children[children],_xlfn.AGGREGATE(15,6,ROW(parent_children[parent])/(parent_children[parent]=Main[[#Headers],[Luft]])-2,ROW()-ROW(Main[[#Headers],[Luft]]))),"")</f>
        <v/>
      </c>
      <c r="W509" s="6" t="str">
        <f>IFERROR(INDEX(parent_children[children],_xlfn.AGGREGATE(15,6,ROW(parent_children[parent])/(parent_children[parent]=Main[[#Headers],[Filter]])-2,ROW()-ROW(Main[[#Headers],[Filter]]))),"")</f>
        <v/>
      </c>
      <c r="X509" s="6" t="str">
        <f>IFERROR(INDEX(parent_children[children],_xlfn.AGGREGATE(15,6,ROW(parent_children[parent])/(parent_children[parent]=Main[[#Headers],[Ventilator]])-2,ROW()-ROW(Main[[#Headers],[Ventilator]]))),"")</f>
        <v/>
      </c>
      <c r="Y509" s="6" t="str">
        <f>IFERROR(INDEX(parent_children[children],_xlfn.AGGREGATE(15,6,ROW(parent_children[parent])/(parent_children[parent]=Main[[#Headers],[Gas]])-2,ROW()-ROW(Main[[#Headers],[Gas]]))),"")</f>
        <v/>
      </c>
      <c r="Z509" s="6" t="str">
        <f>IFERROR(INDEX(parent_children[children],_xlfn.AGGREGATE(15,6,ROW(parent_children[parent])/(parent_children[parent]=Main[[#Headers],[Messwert]])-2,ROW()-ROW(Main[[#Headers],[Messwert]]))),"")</f>
        <v/>
      </c>
      <c r="AA509" s="6" t="str">
        <f>IFERROR(INDEX(parent_children[children],_xlfn.AGGREGATE(15,6,ROW(parent_children[parent])/(parent_children[parent]=Main[[#Headers],[Stellbefehl]])-2,ROW()-ROW(Main[[#Headers],[Stellbefehl]]))),"")</f>
        <v/>
      </c>
      <c r="AB509" s="6" t="str">
        <f>IFERROR(INDEX(parent_children[children],_xlfn.AGGREGATE(15,6,ROW(parent_children[parent])/(parent_children[parent]=Main[[#Headers],[Schaltbefehl]])-2,ROW()-ROW(Main[[#Headers],[Schaltbefehl]]))),"")</f>
        <v/>
      </c>
      <c r="AC509" s="6" t="str">
        <f>IFERROR(INDEX(parent_children[children],_xlfn.AGGREGATE(15,6,ROW(parent_children[parent])/(parent_children[parent]=Main[[#Headers],[Betriebsmeldung]])-2,ROW()-ROW(Main[[#Headers],[Betriebsmeldung]]))),"")</f>
        <v/>
      </c>
      <c r="AD509" s="6" t="str">
        <f>IFERROR(INDEX(parent_children[children],_xlfn.AGGREGATE(15,6,ROW(parent_children[parent])/(parent_children[parent]=Main[[#Headers],[Störung]])-2,ROW()-ROW(Main[[#Headers],[Störung]]))),"")</f>
        <v/>
      </c>
    </row>
    <row r="510" spans="1:30" x14ac:dyDescent="0.25">
      <c r="A510" t="str">
        <f>IFERROR(INDEX(category_assignment[description_german],_xlfn.AGGREGATE(15,6,ROW(category_assignment[category])/(category_assignment[category]=Main[[#Headers],[System]])-2,ROW()-ROW(Main[[#Headers],[System]]))),"")</f>
        <v/>
      </c>
      <c r="B510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510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510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510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510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510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510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510" s="6" t="str">
        <f>IFERROR(INDEX(parent_children[children],_xlfn.AGGREGATE(15,6,ROW(parent_children[parent])/(parent_children[parent]=Main[[#Headers],[Kessel]])-2,ROW()-ROW(Main[[#Headers],[Kessel]]))),"")</f>
        <v/>
      </c>
      <c r="J510" s="6" t="str">
        <f>IFERROR(INDEX(parent_children[children],_xlfn.AGGREGATE(15,6,ROW(parent_children[parent])/(parent_children[parent]=Main[[#Headers],[Kältemaschine]])-2,ROW()-ROW(Main[[#Headers],[Kältemaschine]]))),"")</f>
        <v/>
      </c>
      <c r="K510" s="6" t="str">
        <f>IFERROR(INDEX(parent_children[children],_xlfn.AGGREGATE(15,6,ROW(parent_children[parent])/(parent_children[parent]=Main[[#Headers],[Speicher]])-2,ROW()-ROW(Main[[#Headers],[Speicher]]))),"")</f>
        <v/>
      </c>
      <c r="L510" s="6" t="str">
        <f>IFERROR(INDEX(parent_children[children],_xlfn.AGGREGATE(15,6,ROW(parent_children[parent])/(parent_children[parent]=Main[[#Headers],[Verteiler]])-2,ROW()-ROW(Main[[#Headers],[Verteiler]]))),"")</f>
        <v/>
      </c>
      <c r="M510" s="6" t="str">
        <f>IFERROR(INDEX(parent_children[children],_xlfn.AGGREGATE(15,6,ROW(parent_children[parent])/(parent_children[parent]=Main[[#Headers],[Unterverteiler]])-2,ROW()-ROW(Main[[#Headers],[Unterverteiler]]))),"")</f>
        <v/>
      </c>
      <c r="N510" s="6" t="str">
        <f>IFERROR(INDEX(parent_children[children],_xlfn.AGGREGATE(15,6,ROW(parent_children[parent])/(parent_children[parent]=Main[[#Headers],[Verteilsystem]])-2,ROW()-ROW(Main[[#Headers],[Verteilsystem]]))),"")</f>
        <v/>
      </c>
      <c r="O510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510" s="6" t="str">
        <f>IFERROR(INDEX(parent_children[children],_xlfn.AGGREGATE(15,6,ROW(parent_children[parent])/(parent_children[parent]=Main[[#Headers],[Wärmepumpe]])-2,ROW()-ROW(Main[[#Headers],[Wärmepumpe]]))),"")</f>
        <v/>
      </c>
      <c r="Q510" s="6" t="str">
        <f>IFERROR(INDEX(parent_children[children],_xlfn.AGGREGATE(15,6,ROW(parent_children[parent])/(parent_children[parent]=Main[[#Headers],[Ventil]])-2,ROW()-ROW(Main[[#Headers],[Ventil]]))),"")</f>
        <v/>
      </c>
      <c r="R510" s="6" t="str">
        <f>IFERROR(INDEX(parent_children[children],_xlfn.AGGREGATE(15,6,ROW(parent_children[parent])/(parent_children[parent]=Main[[#Headers],[Klappe]])-2,ROW()-ROW(Main[[#Headers],[Klappe]]))),"")</f>
        <v/>
      </c>
      <c r="S510" s="6" t="str">
        <f>IFERROR(INDEX(parent_children[children],_xlfn.AGGREGATE(15,6,ROW(parent_children[parent])/(parent_children[parent]=Main[[#Headers],[Sensor]])-2,ROW()-ROW(Main[[#Headers],[Sensor]]))),"")</f>
        <v/>
      </c>
      <c r="T510" s="6" t="str">
        <f>IFERROR(INDEX(parent_children[children],_xlfn.AGGREGATE(15,6,ROW(parent_children[parent])/(parent_children[parent]=Main[[#Headers],[Schalter]])-2,ROW()-ROW(Main[[#Headers],[Schalter]]))),"")</f>
        <v/>
      </c>
      <c r="U510" s="6" t="str">
        <f>IFERROR(INDEX(parent_children[children],_xlfn.AGGREGATE(15,6,ROW(parent_children[parent])/(parent_children[parent]=Main[[#Headers],[Wasser]])-2,ROW()-ROW(Main[[#Headers],[Wasser]]))),"")</f>
        <v/>
      </c>
      <c r="V510" s="6" t="str">
        <f>IFERROR(INDEX(parent_children[children],_xlfn.AGGREGATE(15,6,ROW(parent_children[parent])/(parent_children[parent]=Main[[#Headers],[Luft]])-2,ROW()-ROW(Main[[#Headers],[Luft]]))),"")</f>
        <v/>
      </c>
      <c r="W510" s="6" t="str">
        <f>IFERROR(INDEX(parent_children[children],_xlfn.AGGREGATE(15,6,ROW(parent_children[parent])/(parent_children[parent]=Main[[#Headers],[Filter]])-2,ROW()-ROW(Main[[#Headers],[Filter]]))),"")</f>
        <v/>
      </c>
      <c r="X510" s="6" t="str">
        <f>IFERROR(INDEX(parent_children[children],_xlfn.AGGREGATE(15,6,ROW(parent_children[parent])/(parent_children[parent]=Main[[#Headers],[Ventilator]])-2,ROW()-ROW(Main[[#Headers],[Ventilator]]))),"")</f>
        <v/>
      </c>
      <c r="Y510" s="6" t="str">
        <f>IFERROR(INDEX(parent_children[children],_xlfn.AGGREGATE(15,6,ROW(parent_children[parent])/(parent_children[parent]=Main[[#Headers],[Gas]])-2,ROW()-ROW(Main[[#Headers],[Gas]]))),"")</f>
        <v/>
      </c>
      <c r="Z510" s="6" t="str">
        <f>IFERROR(INDEX(parent_children[children],_xlfn.AGGREGATE(15,6,ROW(parent_children[parent])/(parent_children[parent]=Main[[#Headers],[Messwert]])-2,ROW()-ROW(Main[[#Headers],[Messwert]]))),"")</f>
        <v/>
      </c>
      <c r="AA510" s="6" t="str">
        <f>IFERROR(INDEX(parent_children[children],_xlfn.AGGREGATE(15,6,ROW(parent_children[parent])/(parent_children[parent]=Main[[#Headers],[Stellbefehl]])-2,ROW()-ROW(Main[[#Headers],[Stellbefehl]]))),"")</f>
        <v/>
      </c>
      <c r="AB510" s="6" t="str">
        <f>IFERROR(INDEX(parent_children[children],_xlfn.AGGREGATE(15,6,ROW(parent_children[parent])/(parent_children[parent]=Main[[#Headers],[Schaltbefehl]])-2,ROW()-ROW(Main[[#Headers],[Schaltbefehl]]))),"")</f>
        <v/>
      </c>
      <c r="AC510" s="6" t="str">
        <f>IFERROR(INDEX(parent_children[children],_xlfn.AGGREGATE(15,6,ROW(parent_children[parent])/(parent_children[parent]=Main[[#Headers],[Betriebsmeldung]])-2,ROW()-ROW(Main[[#Headers],[Betriebsmeldung]]))),"")</f>
        <v/>
      </c>
      <c r="AD510" s="6" t="str">
        <f>IFERROR(INDEX(parent_children[children],_xlfn.AGGREGATE(15,6,ROW(parent_children[parent])/(parent_children[parent]=Main[[#Headers],[Störung]])-2,ROW()-ROW(Main[[#Headers],[Störung]]))),"")</f>
        <v/>
      </c>
    </row>
    <row r="511" spans="1:30" x14ac:dyDescent="0.25">
      <c r="A511" t="str">
        <f>IFERROR(INDEX(category_assignment[description_german],_xlfn.AGGREGATE(15,6,ROW(category_assignment[category])/(category_assignment[category]=Main[[#Headers],[System]])-2,ROW()-ROW(Main[[#Headers],[System]]))),"")</f>
        <v/>
      </c>
      <c r="B511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511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511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511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511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511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511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511" s="6" t="str">
        <f>IFERROR(INDEX(parent_children[children],_xlfn.AGGREGATE(15,6,ROW(parent_children[parent])/(parent_children[parent]=Main[[#Headers],[Kessel]])-2,ROW()-ROW(Main[[#Headers],[Kessel]]))),"")</f>
        <v/>
      </c>
      <c r="J511" s="6" t="str">
        <f>IFERROR(INDEX(parent_children[children],_xlfn.AGGREGATE(15,6,ROW(parent_children[parent])/(parent_children[parent]=Main[[#Headers],[Kältemaschine]])-2,ROW()-ROW(Main[[#Headers],[Kältemaschine]]))),"")</f>
        <v/>
      </c>
      <c r="K511" s="6" t="str">
        <f>IFERROR(INDEX(parent_children[children],_xlfn.AGGREGATE(15,6,ROW(parent_children[parent])/(parent_children[parent]=Main[[#Headers],[Speicher]])-2,ROW()-ROW(Main[[#Headers],[Speicher]]))),"")</f>
        <v/>
      </c>
      <c r="L511" s="6" t="str">
        <f>IFERROR(INDEX(parent_children[children],_xlfn.AGGREGATE(15,6,ROW(parent_children[parent])/(parent_children[parent]=Main[[#Headers],[Verteiler]])-2,ROW()-ROW(Main[[#Headers],[Verteiler]]))),"")</f>
        <v/>
      </c>
      <c r="M511" s="6" t="str">
        <f>IFERROR(INDEX(parent_children[children],_xlfn.AGGREGATE(15,6,ROW(parent_children[parent])/(parent_children[parent]=Main[[#Headers],[Unterverteiler]])-2,ROW()-ROW(Main[[#Headers],[Unterverteiler]]))),"")</f>
        <v/>
      </c>
      <c r="N511" s="6" t="str">
        <f>IFERROR(INDEX(parent_children[children],_xlfn.AGGREGATE(15,6,ROW(parent_children[parent])/(parent_children[parent]=Main[[#Headers],[Verteilsystem]])-2,ROW()-ROW(Main[[#Headers],[Verteilsystem]]))),"")</f>
        <v/>
      </c>
      <c r="O511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511" s="6" t="str">
        <f>IFERROR(INDEX(parent_children[children],_xlfn.AGGREGATE(15,6,ROW(parent_children[parent])/(parent_children[parent]=Main[[#Headers],[Wärmepumpe]])-2,ROW()-ROW(Main[[#Headers],[Wärmepumpe]]))),"")</f>
        <v/>
      </c>
      <c r="Q511" s="6" t="str">
        <f>IFERROR(INDEX(parent_children[children],_xlfn.AGGREGATE(15,6,ROW(parent_children[parent])/(parent_children[parent]=Main[[#Headers],[Ventil]])-2,ROW()-ROW(Main[[#Headers],[Ventil]]))),"")</f>
        <v/>
      </c>
      <c r="R511" s="6" t="str">
        <f>IFERROR(INDEX(parent_children[children],_xlfn.AGGREGATE(15,6,ROW(parent_children[parent])/(parent_children[parent]=Main[[#Headers],[Klappe]])-2,ROW()-ROW(Main[[#Headers],[Klappe]]))),"")</f>
        <v/>
      </c>
      <c r="S511" s="6" t="str">
        <f>IFERROR(INDEX(parent_children[children],_xlfn.AGGREGATE(15,6,ROW(parent_children[parent])/(parent_children[parent]=Main[[#Headers],[Sensor]])-2,ROW()-ROW(Main[[#Headers],[Sensor]]))),"")</f>
        <v/>
      </c>
      <c r="T511" s="6" t="str">
        <f>IFERROR(INDEX(parent_children[children],_xlfn.AGGREGATE(15,6,ROW(parent_children[parent])/(parent_children[parent]=Main[[#Headers],[Schalter]])-2,ROW()-ROW(Main[[#Headers],[Schalter]]))),"")</f>
        <v/>
      </c>
      <c r="U511" s="6" t="str">
        <f>IFERROR(INDEX(parent_children[children],_xlfn.AGGREGATE(15,6,ROW(parent_children[parent])/(parent_children[parent]=Main[[#Headers],[Wasser]])-2,ROW()-ROW(Main[[#Headers],[Wasser]]))),"")</f>
        <v/>
      </c>
      <c r="V511" s="6" t="str">
        <f>IFERROR(INDEX(parent_children[children],_xlfn.AGGREGATE(15,6,ROW(parent_children[parent])/(parent_children[parent]=Main[[#Headers],[Luft]])-2,ROW()-ROW(Main[[#Headers],[Luft]]))),"")</f>
        <v/>
      </c>
      <c r="W511" s="6" t="str">
        <f>IFERROR(INDEX(parent_children[children],_xlfn.AGGREGATE(15,6,ROW(parent_children[parent])/(parent_children[parent]=Main[[#Headers],[Filter]])-2,ROW()-ROW(Main[[#Headers],[Filter]]))),"")</f>
        <v/>
      </c>
      <c r="X511" s="6" t="str">
        <f>IFERROR(INDEX(parent_children[children],_xlfn.AGGREGATE(15,6,ROW(parent_children[parent])/(parent_children[parent]=Main[[#Headers],[Ventilator]])-2,ROW()-ROW(Main[[#Headers],[Ventilator]]))),"")</f>
        <v/>
      </c>
      <c r="Y511" s="6" t="str">
        <f>IFERROR(INDEX(parent_children[children],_xlfn.AGGREGATE(15,6,ROW(parent_children[parent])/(parent_children[parent]=Main[[#Headers],[Gas]])-2,ROW()-ROW(Main[[#Headers],[Gas]]))),"")</f>
        <v/>
      </c>
      <c r="Z511" s="6" t="str">
        <f>IFERROR(INDEX(parent_children[children],_xlfn.AGGREGATE(15,6,ROW(parent_children[parent])/(parent_children[parent]=Main[[#Headers],[Messwert]])-2,ROW()-ROW(Main[[#Headers],[Messwert]]))),"")</f>
        <v/>
      </c>
      <c r="AA511" s="6" t="str">
        <f>IFERROR(INDEX(parent_children[children],_xlfn.AGGREGATE(15,6,ROW(parent_children[parent])/(parent_children[parent]=Main[[#Headers],[Stellbefehl]])-2,ROW()-ROW(Main[[#Headers],[Stellbefehl]]))),"")</f>
        <v/>
      </c>
      <c r="AB511" s="6" t="str">
        <f>IFERROR(INDEX(parent_children[children],_xlfn.AGGREGATE(15,6,ROW(parent_children[parent])/(parent_children[parent]=Main[[#Headers],[Schaltbefehl]])-2,ROW()-ROW(Main[[#Headers],[Schaltbefehl]]))),"")</f>
        <v/>
      </c>
      <c r="AC511" s="6" t="str">
        <f>IFERROR(INDEX(parent_children[children],_xlfn.AGGREGATE(15,6,ROW(parent_children[parent])/(parent_children[parent]=Main[[#Headers],[Betriebsmeldung]])-2,ROW()-ROW(Main[[#Headers],[Betriebsmeldung]]))),"")</f>
        <v/>
      </c>
      <c r="AD511" s="6" t="str">
        <f>IFERROR(INDEX(parent_children[children],_xlfn.AGGREGATE(15,6,ROW(parent_children[parent])/(parent_children[parent]=Main[[#Headers],[Störung]])-2,ROW()-ROW(Main[[#Headers],[Störung]]))),"")</f>
        <v/>
      </c>
    </row>
    <row r="512" spans="1:30" x14ac:dyDescent="0.25">
      <c r="A512" t="str">
        <f>IFERROR(INDEX(category_assignment[description_german],_xlfn.AGGREGATE(15,6,ROW(category_assignment[category])/(category_assignment[category]=Main[[#Headers],[System]])-2,ROW()-ROW(Main[[#Headers],[System]]))),"")</f>
        <v/>
      </c>
      <c r="B512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512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512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512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512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512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512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512" s="6" t="str">
        <f>IFERROR(INDEX(parent_children[children],_xlfn.AGGREGATE(15,6,ROW(parent_children[parent])/(parent_children[parent]=Main[[#Headers],[Kessel]])-2,ROW()-ROW(Main[[#Headers],[Kessel]]))),"")</f>
        <v/>
      </c>
      <c r="J512" s="6" t="str">
        <f>IFERROR(INDEX(parent_children[children],_xlfn.AGGREGATE(15,6,ROW(parent_children[parent])/(parent_children[parent]=Main[[#Headers],[Kältemaschine]])-2,ROW()-ROW(Main[[#Headers],[Kältemaschine]]))),"")</f>
        <v/>
      </c>
      <c r="K512" s="6" t="str">
        <f>IFERROR(INDEX(parent_children[children],_xlfn.AGGREGATE(15,6,ROW(parent_children[parent])/(parent_children[parent]=Main[[#Headers],[Speicher]])-2,ROW()-ROW(Main[[#Headers],[Speicher]]))),"")</f>
        <v/>
      </c>
      <c r="L512" s="6" t="str">
        <f>IFERROR(INDEX(parent_children[children],_xlfn.AGGREGATE(15,6,ROW(parent_children[parent])/(parent_children[parent]=Main[[#Headers],[Verteiler]])-2,ROW()-ROW(Main[[#Headers],[Verteiler]]))),"")</f>
        <v/>
      </c>
      <c r="M512" s="6" t="str">
        <f>IFERROR(INDEX(parent_children[children],_xlfn.AGGREGATE(15,6,ROW(parent_children[parent])/(parent_children[parent]=Main[[#Headers],[Unterverteiler]])-2,ROW()-ROW(Main[[#Headers],[Unterverteiler]]))),"")</f>
        <v/>
      </c>
      <c r="N512" s="6" t="str">
        <f>IFERROR(INDEX(parent_children[children],_xlfn.AGGREGATE(15,6,ROW(parent_children[parent])/(parent_children[parent]=Main[[#Headers],[Verteilsystem]])-2,ROW()-ROW(Main[[#Headers],[Verteilsystem]]))),"")</f>
        <v/>
      </c>
      <c r="O512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512" s="6" t="str">
        <f>IFERROR(INDEX(parent_children[children],_xlfn.AGGREGATE(15,6,ROW(parent_children[parent])/(parent_children[parent]=Main[[#Headers],[Wärmepumpe]])-2,ROW()-ROW(Main[[#Headers],[Wärmepumpe]]))),"")</f>
        <v/>
      </c>
      <c r="Q512" s="6" t="str">
        <f>IFERROR(INDEX(parent_children[children],_xlfn.AGGREGATE(15,6,ROW(parent_children[parent])/(parent_children[parent]=Main[[#Headers],[Ventil]])-2,ROW()-ROW(Main[[#Headers],[Ventil]]))),"")</f>
        <v/>
      </c>
      <c r="R512" s="6" t="str">
        <f>IFERROR(INDEX(parent_children[children],_xlfn.AGGREGATE(15,6,ROW(parent_children[parent])/(parent_children[parent]=Main[[#Headers],[Klappe]])-2,ROW()-ROW(Main[[#Headers],[Klappe]]))),"")</f>
        <v/>
      </c>
      <c r="S512" s="6" t="str">
        <f>IFERROR(INDEX(parent_children[children],_xlfn.AGGREGATE(15,6,ROW(parent_children[parent])/(parent_children[parent]=Main[[#Headers],[Sensor]])-2,ROW()-ROW(Main[[#Headers],[Sensor]]))),"")</f>
        <v/>
      </c>
      <c r="T512" s="6" t="str">
        <f>IFERROR(INDEX(parent_children[children],_xlfn.AGGREGATE(15,6,ROW(parent_children[parent])/(parent_children[parent]=Main[[#Headers],[Schalter]])-2,ROW()-ROW(Main[[#Headers],[Schalter]]))),"")</f>
        <v/>
      </c>
      <c r="U512" s="6" t="str">
        <f>IFERROR(INDEX(parent_children[children],_xlfn.AGGREGATE(15,6,ROW(parent_children[parent])/(parent_children[parent]=Main[[#Headers],[Wasser]])-2,ROW()-ROW(Main[[#Headers],[Wasser]]))),"")</f>
        <v/>
      </c>
      <c r="V512" s="6" t="str">
        <f>IFERROR(INDEX(parent_children[children],_xlfn.AGGREGATE(15,6,ROW(parent_children[parent])/(parent_children[parent]=Main[[#Headers],[Luft]])-2,ROW()-ROW(Main[[#Headers],[Luft]]))),"")</f>
        <v/>
      </c>
      <c r="W512" s="6" t="str">
        <f>IFERROR(INDEX(parent_children[children],_xlfn.AGGREGATE(15,6,ROW(parent_children[parent])/(parent_children[parent]=Main[[#Headers],[Filter]])-2,ROW()-ROW(Main[[#Headers],[Filter]]))),"")</f>
        <v/>
      </c>
      <c r="X512" s="6" t="str">
        <f>IFERROR(INDEX(parent_children[children],_xlfn.AGGREGATE(15,6,ROW(parent_children[parent])/(parent_children[parent]=Main[[#Headers],[Ventilator]])-2,ROW()-ROW(Main[[#Headers],[Ventilator]]))),"")</f>
        <v/>
      </c>
      <c r="Y512" s="6" t="str">
        <f>IFERROR(INDEX(parent_children[children],_xlfn.AGGREGATE(15,6,ROW(parent_children[parent])/(parent_children[parent]=Main[[#Headers],[Gas]])-2,ROW()-ROW(Main[[#Headers],[Gas]]))),"")</f>
        <v/>
      </c>
      <c r="Z512" s="6" t="str">
        <f>IFERROR(INDEX(parent_children[children],_xlfn.AGGREGATE(15,6,ROW(parent_children[parent])/(parent_children[parent]=Main[[#Headers],[Messwert]])-2,ROW()-ROW(Main[[#Headers],[Messwert]]))),"")</f>
        <v/>
      </c>
      <c r="AA512" s="6" t="str">
        <f>IFERROR(INDEX(parent_children[children],_xlfn.AGGREGATE(15,6,ROW(parent_children[parent])/(parent_children[parent]=Main[[#Headers],[Stellbefehl]])-2,ROW()-ROW(Main[[#Headers],[Stellbefehl]]))),"")</f>
        <v/>
      </c>
      <c r="AB512" s="6" t="str">
        <f>IFERROR(INDEX(parent_children[children],_xlfn.AGGREGATE(15,6,ROW(parent_children[parent])/(parent_children[parent]=Main[[#Headers],[Schaltbefehl]])-2,ROW()-ROW(Main[[#Headers],[Schaltbefehl]]))),"")</f>
        <v/>
      </c>
      <c r="AC512" s="6" t="str">
        <f>IFERROR(INDEX(parent_children[children],_xlfn.AGGREGATE(15,6,ROW(parent_children[parent])/(parent_children[parent]=Main[[#Headers],[Betriebsmeldung]])-2,ROW()-ROW(Main[[#Headers],[Betriebsmeldung]]))),"")</f>
        <v/>
      </c>
      <c r="AD512" s="6" t="str">
        <f>IFERROR(INDEX(parent_children[children],_xlfn.AGGREGATE(15,6,ROW(parent_children[parent])/(parent_children[parent]=Main[[#Headers],[Störung]])-2,ROW()-ROW(Main[[#Headers],[Störung]]))),"")</f>
        <v/>
      </c>
    </row>
    <row r="513" spans="1:30" x14ac:dyDescent="0.25">
      <c r="A513" t="str">
        <f>IFERROR(INDEX(category_assignment[description_german],_xlfn.AGGREGATE(15,6,ROW(category_assignment[category])/(category_assignment[category]=Main[[#Headers],[System]])-2,ROW()-ROW(Main[[#Headers],[System]]))),"")</f>
        <v/>
      </c>
      <c r="B513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513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513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513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513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513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513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513" s="6" t="str">
        <f>IFERROR(INDEX(parent_children[children],_xlfn.AGGREGATE(15,6,ROW(parent_children[parent])/(parent_children[parent]=Main[[#Headers],[Kessel]])-2,ROW()-ROW(Main[[#Headers],[Kessel]]))),"")</f>
        <v/>
      </c>
      <c r="J513" s="6" t="str">
        <f>IFERROR(INDEX(parent_children[children],_xlfn.AGGREGATE(15,6,ROW(parent_children[parent])/(parent_children[parent]=Main[[#Headers],[Kältemaschine]])-2,ROW()-ROW(Main[[#Headers],[Kältemaschine]]))),"")</f>
        <v/>
      </c>
      <c r="K513" s="6" t="str">
        <f>IFERROR(INDEX(parent_children[children],_xlfn.AGGREGATE(15,6,ROW(parent_children[parent])/(parent_children[parent]=Main[[#Headers],[Speicher]])-2,ROW()-ROW(Main[[#Headers],[Speicher]]))),"")</f>
        <v/>
      </c>
      <c r="L513" s="6" t="str">
        <f>IFERROR(INDEX(parent_children[children],_xlfn.AGGREGATE(15,6,ROW(parent_children[parent])/(parent_children[parent]=Main[[#Headers],[Verteiler]])-2,ROW()-ROW(Main[[#Headers],[Verteiler]]))),"")</f>
        <v/>
      </c>
      <c r="M513" s="6" t="str">
        <f>IFERROR(INDEX(parent_children[children],_xlfn.AGGREGATE(15,6,ROW(parent_children[parent])/(parent_children[parent]=Main[[#Headers],[Unterverteiler]])-2,ROW()-ROW(Main[[#Headers],[Unterverteiler]]))),"")</f>
        <v/>
      </c>
      <c r="N513" s="6" t="str">
        <f>IFERROR(INDEX(parent_children[children],_xlfn.AGGREGATE(15,6,ROW(parent_children[parent])/(parent_children[parent]=Main[[#Headers],[Verteilsystem]])-2,ROW()-ROW(Main[[#Headers],[Verteilsystem]]))),"")</f>
        <v/>
      </c>
      <c r="O513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513" s="6" t="str">
        <f>IFERROR(INDEX(parent_children[children],_xlfn.AGGREGATE(15,6,ROW(parent_children[parent])/(parent_children[parent]=Main[[#Headers],[Wärmepumpe]])-2,ROW()-ROW(Main[[#Headers],[Wärmepumpe]]))),"")</f>
        <v/>
      </c>
      <c r="Q513" s="6" t="str">
        <f>IFERROR(INDEX(parent_children[children],_xlfn.AGGREGATE(15,6,ROW(parent_children[parent])/(parent_children[parent]=Main[[#Headers],[Ventil]])-2,ROW()-ROW(Main[[#Headers],[Ventil]]))),"")</f>
        <v/>
      </c>
      <c r="R513" s="6" t="str">
        <f>IFERROR(INDEX(parent_children[children],_xlfn.AGGREGATE(15,6,ROW(parent_children[parent])/(parent_children[parent]=Main[[#Headers],[Klappe]])-2,ROW()-ROW(Main[[#Headers],[Klappe]]))),"")</f>
        <v/>
      </c>
      <c r="S513" s="6" t="str">
        <f>IFERROR(INDEX(parent_children[children],_xlfn.AGGREGATE(15,6,ROW(parent_children[parent])/(parent_children[parent]=Main[[#Headers],[Sensor]])-2,ROW()-ROW(Main[[#Headers],[Sensor]]))),"")</f>
        <v/>
      </c>
      <c r="T513" s="6" t="str">
        <f>IFERROR(INDEX(parent_children[children],_xlfn.AGGREGATE(15,6,ROW(parent_children[parent])/(parent_children[parent]=Main[[#Headers],[Schalter]])-2,ROW()-ROW(Main[[#Headers],[Schalter]]))),"")</f>
        <v/>
      </c>
      <c r="U513" s="6" t="str">
        <f>IFERROR(INDEX(parent_children[children],_xlfn.AGGREGATE(15,6,ROW(parent_children[parent])/(parent_children[parent]=Main[[#Headers],[Wasser]])-2,ROW()-ROW(Main[[#Headers],[Wasser]]))),"")</f>
        <v/>
      </c>
      <c r="V513" s="6" t="str">
        <f>IFERROR(INDEX(parent_children[children],_xlfn.AGGREGATE(15,6,ROW(parent_children[parent])/(parent_children[parent]=Main[[#Headers],[Luft]])-2,ROW()-ROW(Main[[#Headers],[Luft]]))),"")</f>
        <v/>
      </c>
      <c r="W513" s="6" t="str">
        <f>IFERROR(INDEX(parent_children[children],_xlfn.AGGREGATE(15,6,ROW(parent_children[parent])/(parent_children[parent]=Main[[#Headers],[Filter]])-2,ROW()-ROW(Main[[#Headers],[Filter]]))),"")</f>
        <v/>
      </c>
      <c r="X513" s="6" t="str">
        <f>IFERROR(INDEX(parent_children[children],_xlfn.AGGREGATE(15,6,ROW(parent_children[parent])/(parent_children[parent]=Main[[#Headers],[Ventilator]])-2,ROW()-ROW(Main[[#Headers],[Ventilator]]))),"")</f>
        <v/>
      </c>
      <c r="Y513" s="6" t="str">
        <f>IFERROR(INDEX(parent_children[children],_xlfn.AGGREGATE(15,6,ROW(parent_children[parent])/(parent_children[parent]=Main[[#Headers],[Gas]])-2,ROW()-ROW(Main[[#Headers],[Gas]]))),"")</f>
        <v/>
      </c>
      <c r="Z513" s="6" t="str">
        <f>IFERROR(INDEX(parent_children[children],_xlfn.AGGREGATE(15,6,ROW(parent_children[parent])/(parent_children[parent]=Main[[#Headers],[Messwert]])-2,ROW()-ROW(Main[[#Headers],[Messwert]]))),"")</f>
        <v/>
      </c>
      <c r="AA513" s="6" t="str">
        <f>IFERROR(INDEX(parent_children[children],_xlfn.AGGREGATE(15,6,ROW(parent_children[parent])/(parent_children[parent]=Main[[#Headers],[Stellbefehl]])-2,ROW()-ROW(Main[[#Headers],[Stellbefehl]]))),"")</f>
        <v/>
      </c>
      <c r="AB513" s="6" t="str">
        <f>IFERROR(INDEX(parent_children[children],_xlfn.AGGREGATE(15,6,ROW(parent_children[parent])/(parent_children[parent]=Main[[#Headers],[Schaltbefehl]])-2,ROW()-ROW(Main[[#Headers],[Schaltbefehl]]))),"")</f>
        <v/>
      </c>
      <c r="AC513" s="6" t="str">
        <f>IFERROR(INDEX(parent_children[children],_xlfn.AGGREGATE(15,6,ROW(parent_children[parent])/(parent_children[parent]=Main[[#Headers],[Betriebsmeldung]])-2,ROW()-ROW(Main[[#Headers],[Betriebsmeldung]]))),"")</f>
        <v/>
      </c>
      <c r="AD513" s="6" t="str">
        <f>IFERROR(INDEX(parent_children[children],_xlfn.AGGREGATE(15,6,ROW(parent_children[parent])/(parent_children[parent]=Main[[#Headers],[Störung]])-2,ROW()-ROW(Main[[#Headers],[Störung]]))),"")</f>
        <v/>
      </c>
    </row>
    <row r="514" spans="1:30" x14ac:dyDescent="0.25">
      <c r="A514" t="str">
        <f>IFERROR(INDEX(category_assignment[description_german],_xlfn.AGGREGATE(15,6,ROW(category_assignment[category])/(category_assignment[category]=Main[[#Headers],[System]])-2,ROW()-ROW(Main[[#Headers],[System]]))),"")</f>
        <v/>
      </c>
      <c r="B514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514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514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514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514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514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514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514" s="6" t="str">
        <f>IFERROR(INDEX(parent_children[children],_xlfn.AGGREGATE(15,6,ROW(parent_children[parent])/(parent_children[parent]=Main[[#Headers],[Kessel]])-2,ROW()-ROW(Main[[#Headers],[Kessel]]))),"")</f>
        <v/>
      </c>
      <c r="J514" s="6" t="str">
        <f>IFERROR(INDEX(parent_children[children],_xlfn.AGGREGATE(15,6,ROW(parent_children[parent])/(parent_children[parent]=Main[[#Headers],[Kältemaschine]])-2,ROW()-ROW(Main[[#Headers],[Kältemaschine]]))),"")</f>
        <v/>
      </c>
      <c r="K514" s="6" t="str">
        <f>IFERROR(INDEX(parent_children[children],_xlfn.AGGREGATE(15,6,ROW(parent_children[parent])/(parent_children[parent]=Main[[#Headers],[Speicher]])-2,ROW()-ROW(Main[[#Headers],[Speicher]]))),"")</f>
        <v/>
      </c>
      <c r="L514" s="6" t="str">
        <f>IFERROR(INDEX(parent_children[children],_xlfn.AGGREGATE(15,6,ROW(parent_children[parent])/(parent_children[parent]=Main[[#Headers],[Verteiler]])-2,ROW()-ROW(Main[[#Headers],[Verteiler]]))),"")</f>
        <v/>
      </c>
      <c r="M514" s="6" t="str">
        <f>IFERROR(INDEX(parent_children[children],_xlfn.AGGREGATE(15,6,ROW(parent_children[parent])/(parent_children[parent]=Main[[#Headers],[Unterverteiler]])-2,ROW()-ROW(Main[[#Headers],[Unterverteiler]]))),"")</f>
        <v/>
      </c>
      <c r="N514" s="6" t="str">
        <f>IFERROR(INDEX(parent_children[children],_xlfn.AGGREGATE(15,6,ROW(parent_children[parent])/(parent_children[parent]=Main[[#Headers],[Verteilsystem]])-2,ROW()-ROW(Main[[#Headers],[Verteilsystem]]))),"")</f>
        <v/>
      </c>
      <c r="O514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514" s="6" t="str">
        <f>IFERROR(INDEX(parent_children[children],_xlfn.AGGREGATE(15,6,ROW(parent_children[parent])/(parent_children[parent]=Main[[#Headers],[Wärmepumpe]])-2,ROW()-ROW(Main[[#Headers],[Wärmepumpe]]))),"")</f>
        <v/>
      </c>
      <c r="Q514" s="6" t="str">
        <f>IFERROR(INDEX(parent_children[children],_xlfn.AGGREGATE(15,6,ROW(parent_children[parent])/(parent_children[parent]=Main[[#Headers],[Ventil]])-2,ROW()-ROW(Main[[#Headers],[Ventil]]))),"")</f>
        <v/>
      </c>
      <c r="R514" s="6" t="str">
        <f>IFERROR(INDEX(parent_children[children],_xlfn.AGGREGATE(15,6,ROW(parent_children[parent])/(parent_children[parent]=Main[[#Headers],[Klappe]])-2,ROW()-ROW(Main[[#Headers],[Klappe]]))),"")</f>
        <v/>
      </c>
      <c r="S514" s="6" t="str">
        <f>IFERROR(INDEX(parent_children[children],_xlfn.AGGREGATE(15,6,ROW(parent_children[parent])/(parent_children[parent]=Main[[#Headers],[Sensor]])-2,ROW()-ROW(Main[[#Headers],[Sensor]]))),"")</f>
        <v/>
      </c>
      <c r="T514" s="6" t="str">
        <f>IFERROR(INDEX(parent_children[children],_xlfn.AGGREGATE(15,6,ROW(parent_children[parent])/(parent_children[parent]=Main[[#Headers],[Schalter]])-2,ROW()-ROW(Main[[#Headers],[Schalter]]))),"")</f>
        <v/>
      </c>
      <c r="U514" s="6" t="str">
        <f>IFERROR(INDEX(parent_children[children],_xlfn.AGGREGATE(15,6,ROW(parent_children[parent])/(parent_children[parent]=Main[[#Headers],[Wasser]])-2,ROW()-ROW(Main[[#Headers],[Wasser]]))),"")</f>
        <v/>
      </c>
      <c r="V514" s="6" t="str">
        <f>IFERROR(INDEX(parent_children[children],_xlfn.AGGREGATE(15,6,ROW(parent_children[parent])/(parent_children[parent]=Main[[#Headers],[Luft]])-2,ROW()-ROW(Main[[#Headers],[Luft]]))),"")</f>
        <v/>
      </c>
      <c r="W514" s="6" t="str">
        <f>IFERROR(INDEX(parent_children[children],_xlfn.AGGREGATE(15,6,ROW(parent_children[parent])/(parent_children[parent]=Main[[#Headers],[Filter]])-2,ROW()-ROW(Main[[#Headers],[Filter]]))),"")</f>
        <v/>
      </c>
      <c r="X514" s="6" t="str">
        <f>IFERROR(INDEX(parent_children[children],_xlfn.AGGREGATE(15,6,ROW(parent_children[parent])/(parent_children[parent]=Main[[#Headers],[Ventilator]])-2,ROW()-ROW(Main[[#Headers],[Ventilator]]))),"")</f>
        <v/>
      </c>
      <c r="Y514" s="6" t="str">
        <f>IFERROR(INDEX(parent_children[children],_xlfn.AGGREGATE(15,6,ROW(parent_children[parent])/(parent_children[parent]=Main[[#Headers],[Gas]])-2,ROW()-ROW(Main[[#Headers],[Gas]]))),"")</f>
        <v/>
      </c>
      <c r="Z514" s="6" t="str">
        <f>IFERROR(INDEX(parent_children[children],_xlfn.AGGREGATE(15,6,ROW(parent_children[parent])/(parent_children[parent]=Main[[#Headers],[Messwert]])-2,ROW()-ROW(Main[[#Headers],[Messwert]]))),"")</f>
        <v/>
      </c>
      <c r="AA514" s="6" t="str">
        <f>IFERROR(INDEX(parent_children[children],_xlfn.AGGREGATE(15,6,ROW(parent_children[parent])/(parent_children[parent]=Main[[#Headers],[Stellbefehl]])-2,ROW()-ROW(Main[[#Headers],[Stellbefehl]]))),"")</f>
        <v/>
      </c>
      <c r="AB514" s="6" t="str">
        <f>IFERROR(INDEX(parent_children[children],_xlfn.AGGREGATE(15,6,ROW(parent_children[parent])/(parent_children[parent]=Main[[#Headers],[Schaltbefehl]])-2,ROW()-ROW(Main[[#Headers],[Schaltbefehl]]))),"")</f>
        <v/>
      </c>
      <c r="AC514" s="6" t="str">
        <f>IFERROR(INDEX(parent_children[children],_xlfn.AGGREGATE(15,6,ROW(parent_children[parent])/(parent_children[parent]=Main[[#Headers],[Betriebsmeldung]])-2,ROW()-ROW(Main[[#Headers],[Betriebsmeldung]]))),"")</f>
        <v/>
      </c>
      <c r="AD514" s="6" t="str">
        <f>IFERROR(INDEX(parent_children[children],_xlfn.AGGREGATE(15,6,ROW(parent_children[parent])/(parent_children[parent]=Main[[#Headers],[Störung]])-2,ROW()-ROW(Main[[#Headers],[Störung]]))),"")</f>
        <v/>
      </c>
    </row>
    <row r="515" spans="1:30" x14ac:dyDescent="0.25">
      <c r="A515" t="str">
        <f>IFERROR(INDEX(category_assignment[description_german],_xlfn.AGGREGATE(15,6,ROW(category_assignment[category])/(category_assignment[category]=Main[[#Headers],[System]])-2,ROW()-ROW(Main[[#Headers],[System]]))),"")</f>
        <v/>
      </c>
      <c r="B515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515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515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515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515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515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515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515" s="6" t="str">
        <f>IFERROR(INDEX(parent_children[children],_xlfn.AGGREGATE(15,6,ROW(parent_children[parent])/(parent_children[parent]=Main[[#Headers],[Kessel]])-2,ROW()-ROW(Main[[#Headers],[Kessel]]))),"")</f>
        <v/>
      </c>
      <c r="J515" s="6" t="str">
        <f>IFERROR(INDEX(parent_children[children],_xlfn.AGGREGATE(15,6,ROW(parent_children[parent])/(parent_children[parent]=Main[[#Headers],[Kältemaschine]])-2,ROW()-ROW(Main[[#Headers],[Kältemaschine]]))),"")</f>
        <v/>
      </c>
      <c r="K515" s="6" t="str">
        <f>IFERROR(INDEX(parent_children[children],_xlfn.AGGREGATE(15,6,ROW(parent_children[parent])/(parent_children[parent]=Main[[#Headers],[Speicher]])-2,ROW()-ROW(Main[[#Headers],[Speicher]]))),"")</f>
        <v/>
      </c>
      <c r="L515" s="6" t="str">
        <f>IFERROR(INDEX(parent_children[children],_xlfn.AGGREGATE(15,6,ROW(parent_children[parent])/(parent_children[parent]=Main[[#Headers],[Verteiler]])-2,ROW()-ROW(Main[[#Headers],[Verteiler]]))),"")</f>
        <v/>
      </c>
      <c r="M515" s="6" t="str">
        <f>IFERROR(INDEX(parent_children[children],_xlfn.AGGREGATE(15,6,ROW(parent_children[parent])/(parent_children[parent]=Main[[#Headers],[Unterverteiler]])-2,ROW()-ROW(Main[[#Headers],[Unterverteiler]]))),"")</f>
        <v/>
      </c>
      <c r="N515" s="6" t="str">
        <f>IFERROR(INDEX(parent_children[children],_xlfn.AGGREGATE(15,6,ROW(parent_children[parent])/(parent_children[parent]=Main[[#Headers],[Verteilsystem]])-2,ROW()-ROW(Main[[#Headers],[Verteilsystem]]))),"")</f>
        <v/>
      </c>
      <c r="O515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515" s="6" t="str">
        <f>IFERROR(INDEX(parent_children[children],_xlfn.AGGREGATE(15,6,ROW(parent_children[parent])/(parent_children[parent]=Main[[#Headers],[Wärmepumpe]])-2,ROW()-ROW(Main[[#Headers],[Wärmepumpe]]))),"")</f>
        <v/>
      </c>
      <c r="Q515" s="6" t="str">
        <f>IFERROR(INDEX(parent_children[children],_xlfn.AGGREGATE(15,6,ROW(parent_children[parent])/(parent_children[parent]=Main[[#Headers],[Ventil]])-2,ROW()-ROW(Main[[#Headers],[Ventil]]))),"")</f>
        <v/>
      </c>
      <c r="R515" s="6" t="str">
        <f>IFERROR(INDEX(parent_children[children],_xlfn.AGGREGATE(15,6,ROW(parent_children[parent])/(parent_children[parent]=Main[[#Headers],[Klappe]])-2,ROW()-ROW(Main[[#Headers],[Klappe]]))),"")</f>
        <v/>
      </c>
      <c r="S515" s="6" t="str">
        <f>IFERROR(INDEX(parent_children[children],_xlfn.AGGREGATE(15,6,ROW(parent_children[parent])/(parent_children[parent]=Main[[#Headers],[Sensor]])-2,ROW()-ROW(Main[[#Headers],[Sensor]]))),"")</f>
        <v/>
      </c>
      <c r="T515" s="6" t="str">
        <f>IFERROR(INDEX(parent_children[children],_xlfn.AGGREGATE(15,6,ROW(parent_children[parent])/(parent_children[parent]=Main[[#Headers],[Schalter]])-2,ROW()-ROW(Main[[#Headers],[Schalter]]))),"")</f>
        <v/>
      </c>
      <c r="U515" s="6" t="str">
        <f>IFERROR(INDEX(parent_children[children],_xlfn.AGGREGATE(15,6,ROW(parent_children[parent])/(parent_children[parent]=Main[[#Headers],[Wasser]])-2,ROW()-ROW(Main[[#Headers],[Wasser]]))),"")</f>
        <v/>
      </c>
      <c r="V515" s="6" t="str">
        <f>IFERROR(INDEX(parent_children[children],_xlfn.AGGREGATE(15,6,ROW(parent_children[parent])/(parent_children[parent]=Main[[#Headers],[Luft]])-2,ROW()-ROW(Main[[#Headers],[Luft]]))),"")</f>
        <v/>
      </c>
      <c r="W515" s="6" t="str">
        <f>IFERROR(INDEX(parent_children[children],_xlfn.AGGREGATE(15,6,ROW(parent_children[parent])/(parent_children[parent]=Main[[#Headers],[Filter]])-2,ROW()-ROW(Main[[#Headers],[Filter]]))),"")</f>
        <v/>
      </c>
      <c r="X515" s="6" t="str">
        <f>IFERROR(INDEX(parent_children[children],_xlfn.AGGREGATE(15,6,ROW(parent_children[parent])/(parent_children[parent]=Main[[#Headers],[Ventilator]])-2,ROW()-ROW(Main[[#Headers],[Ventilator]]))),"")</f>
        <v/>
      </c>
      <c r="Y515" s="6" t="str">
        <f>IFERROR(INDEX(parent_children[children],_xlfn.AGGREGATE(15,6,ROW(parent_children[parent])/(parent_children[parent]=Main[[#Headers],[Gas]])-2,ROW()-ROW(Main[[#Headers],[Gas]]))),"")</f>
        <v/>
      </c>
      <c r="Z515" s="6" t="str">
        <f>IFERROR(INDEX(parent_children[children],_xlfn.AGGREGATE(15,6,ROW(parent_children[parent])/(parent_children[parent]=Main[[#Headers],[Messwert]])-2,ROW()-ROW(Main[[#Headers],[Messwert]]))),"")</f>
        <v/>
      </c>
      <c r="AA515" s="6" t="str">
        <f>IFERROR(INDEX(parent_children[children],_xlfn.AGGREGATE(15,6,ROW(parent_children[parent])/(parent_children[parent]=Main[[#Headers],[Stellbefehl]])-2,ROW()-ROW(Main[[#Headers],[Stellbefehl]]))),"")</f>
        <v/>
      </c>
      <c r="AB515" s="6" t="str">
        <f>IFERROR(INDEX(parent_children[children],_xlfn.AGGREGATE(15,6,ROW(parent_children[parent])/(parent_children[parent]=Main[[#Headers],[Schaltbefehl]])-2,ROW()-ROW(Main[[#Headers],[Schaltbefehl]]))),"")</f>
        <v/>
      </c>
      <c r="AC515" s="6" t="str">
        <f>IFERROR(INDEX(parent_children[children],_xlfn.AGGREGATE(15,6,ROW(parent_children[parent])/(parent_children[parent]=Main[[#Headers],[Betriebsmeldung]])-2,ROW()-ROW(Main[[#Headers],[Betriebsmeldung]]))),"")</f>
        <v/>
      </c>
      <c r="AD515" s="6" t="str">
        <f>IFERROR(INDEX(parent_children[children],_xlfn.AGGREGATE(15,6,ROW(parent_children[parent])/(parent_children[parent]=Main[[#Headers],[Störung]])-2,ROW()-ROW(Main[[#Headers],[Störung]]))),"")</f>
        <v/>
      </c>
    </row>
    <row r="516" spans="1:30" x14ac:dyDescent="0.25">
      <c r="A516" t="str">
        <f>IFERROR(INDEX(category_assignment[description_german],_xlfn.AGGREGATE(15,6,ROW(category_assignment[category])/(category_assignment[category]=Main[[#Headers],[System]])-2,ROW()-ROW(Main[[#Headers],[System]]))),"")</f>
        <v/>
      </c>
      <c r="B516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516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516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516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516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516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516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516" s="6" t="str">
        <f>IFERROR(INDEX(parent_children[children],_xlfn.AGGREGATE(15,6,ROW(parent_children[parent])/(parent_children[parent]=Main[[#Headers],[Kessel]])-2,ROW()-ROW(Main[[#Headers],[Kessel]]))),"")</f>
        <v/>
      </c>
      <c r="J516" s="6" t="str">
        <f>IFERROR(INDEX(parent_children[children],_xlfn.AGGREGATE(15,6,ROW(parent_children[parent])/(parent_children[parent]=Main[[#Headers],[Kältemaschine]])-2,ROW()-ROW(Main[[#Headers],[Kältemaschine]]))),"")</f>
        <v/>
      </c>
      <c r="K516" s="6" t="str">
        <f>IFERROR(INDEX(parent_children[children],_xlfn.AGGREGATE(15,6,ROW(parent_children[parent])/(parent_children[parent]=Main[[#Headers],[Speicher]])-2,ROW()-ROW(Main[[#Headers],[Speicher]]))),"")</f>
        <v/>
      </c>
      <c r="L516" s="6" t="str">
        <f>IFERROR(INDEX(parent_children[children],_xlfn.AGGREGATE(15,6,ROW(parent_children[parent])/(parent_children[parent]=Main[[#Headers],[Verteiler]])-2,ROW()-ROW(Main[[#Headers],[Verteiler]]))),"")</f>
        <v/>
      </c>
      <c r="M516" s="6" t="str">
        <f>IFERROR(INDEX(parent_children[children],_xlfn.AGGREGATE(15,6,ROW(parent_children[parent])/(parent_children[parent]=Main[[#Headers],[Unterverteiler]])-2,ROW()-ROW(Main[[#Headers],[Unterverteiler]]))),"")</f>
        <v/>
      </c>
      <c r="N516" s="6" t="str">
        <f>IFERROR(INDEX(parent_children[children],_xlfn.AGGREGATE(15,6,ROW(parent_children[parent])/(parent_children[parent]=Main[[#Headers],[Verteilsystem]])-2,ROW()-ROW(Main[[#Headers],[Verteilsystem]]))),"")</f>
        <v/>
      </c>
      <c r="O516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516" s="6" t="str">
        <f>IFERROR(INDEX(parent_children[children],_xlfn.AGGREGATE(15,6,ROW(parent_children[parent])/(parent_children[parent]=Main[[#Headers],[Wärmepumpe]])-2,ROW()-ROW(Main[[#Headers],[Wärmepumpe]]))),"")</f>
        <v/>
      </c>
      <c r="Q516" s="6" t="str">
        <f>IFERROR(INDEX(parent_children[children],_xlfn.AGGREGATE(15,6,ROW(parent_children[parent])/(parent_children[parent]=Main[[#Headers],[Ventil]])-2,ROW()-ROW(Main[[#Headers],[Ventil]]))),"")</f>
        <v/>
      </c>
      <c r="R516" s="6" t="str">
        <f>IFERROR(INDEX(parent_children[children],_xlfn.AGGREGATE(15,6,ROW(parent_children[parent])/(parent_children[parent]=Main[[#Headers],[Klappe]])-2,ROW()-ROW(Main[[#Headers],[Klappe]]))),"")</f>
        <v/>
      </c>
      <c r="S516" s="6" t="str">
        <f>IFERROR(INDEX(parent_children[children],_xlfn.AGGREGATE(15,6,ROW(parent_children[parent])/(parent_children[parent]=Main[[#Headers],[Sensor]])-2,ROW()-ROW(Main[[#Headers],[Sensor]]))),"")</f>
        <v/>
      </c>
      <c r="T516" s="6" t="str">
        <f>IFERROR(INDEX(parent_children[children],_xlfn.AGGREGATE(15,6,ROW(parent_children[parent])/(parent_children[parent]=Main[[#Headers],[Schalter]])-2,ROW()-ROW(Main[[#Headers],[Schalter]]))),"")</f>
        <v/>
      </c>
      <c r="U516" s="6" t="str">
        <f>IFERROR(INDEX(parent_children[children],_xlfn.AGGREGATE(15,6,ROW(parent_children[parent])/(parent_children[parent]=Main[[#Headers],[Wasser]])-2,ROW()-ROW(Main[[#Headers],[Wasser]]))),"")</f>
        <v/>
      </c>
      <c r="V516" s="6" t="str">
        <f>IFERROR(INDEX(parent_children[children],_xlfn.AGGREGATE(15,6,ROW(parent_children[parent])/(parent_children[parent]=Main[[#Headers],[Luft]])-2,ROW()-ROW(Main[[#Headers],[Luft]]))),"")</f>
        <v/>
      </c>
      <c r="W516" s="6" t="str">
        <f>IFERROR(INDEX(parent_children[children],_xlfn.AGGREGATE(15,6,ROW(parent_children[parent])/(parent_children[parent]=Main[[#Headers],[Filter]])-2,ROW()-ROW(Main[[#Headers],[Filter]]))),"")</f>
        <v/>
      </c>
      <c r="X516" s="6" t="str">
        <f>IFERROR(INDEX(parent_children[children],_xlfn.AGGREGATE(15,6,ROW(parent_children[parent])/(parent_children[parent]=Main[[#Headers],[Ventilator]])-2,ROW()-ROW(Main[[#Headers],[Ventilator]]))),"")</f>
        <v/>
      </c>
      <c r="Y516" s="6" t="str">
        <f>IFERROR(INDEX(parent_children[children],_xlfn.AGGREGATE(15,6,ROW(parent_children[parent])/(parent_children[parent]=Main[[#Headers],[Gas]])-2,ROW()-ROW(Main[[#Headers],[Gas]]))),"")</f>
        <v/>
      </c>
      <c r="Z516" s="6" t="str">
        <f>IFERROR(INDEX(parent_children[children],_xlfn.AGGREGATE(15,6,ROW(parent_children[parent])/(parent_children[parent]=Main[[#Headers],[Messwert]])-2,ROW()-ROW(Main[[#Headers],[Messwert]]))),"")</f>
        <v/>
      </c>
      <c r="AA516" s="6" t="str">
        <f>IFERROR(INDEX(parent_children[children],_xlfn.AGGREGATE(15,6,ROW(parent_children[parent])/(parent_children[parent]=Main[[#Headers],[Stellbefehl]])-2,ROW()-ROW(Main[[#Headers],[Stellbefehl]]))),"")</f>
        <v/>
      </c>
      <c r="AB516" s="6" t="str">
        <f>IFERROR(INDEX(parent_children[children],_xlfn.AGGREGATE(15,6,ROW(parent_children[parent])/(parent_children[parent]=Main[[#Headers],[Schaltbefehl]])-2,ROW()-ROW(Main[[#Headers],[Schaltbefehl]]))),"")</f>
        <v/>
      </c>
      <c r="AC516" s="6" t="str">
        <f>IFERROR(INDEX(parent_children[children],_xlfn.AGGREGATE(15,6,ROW(parent_children[parent])/(parent_children[parent]=Main[[#Headers],[Betriebsmeldung]])-2,ROW()-ROW(Main[[#Headers],[Betriebsmeldung]]))),"")</f>
        <v/>
      </c>
      <c r="AD516" s="6" t="str">
        <f>IFERROR(INDEX(parent_children[children],_xlfn.AGGREGATE(15,6,ROW(parent_children[parent])/(parent_children[parent]=Main[[#Headers],[Störung]])-2,ROW()-ROW(Main[[#Headers],[Störung]]))),"")</f>
        <v/>
      </c>
    </row>
    <row r="517" spans="1:30" x14ac:dyDescent="0.25">
      <c r="A517" t="str">
        <f>IFERROR(INDEX(category_assignment[description_german],_xlfn.AGGREGATE(15,6,ROW(category_assignment[category])/(category_assignment[category]=Main[[#Headers],[System]])-2,ROW()-ROW(Main[[#Headers],[System]]))),"")</f>
        <v/>
      </c>
      <c r="B517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517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517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517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517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517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517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517" s="6" t="str">
        <f>IFERROR(INDEX(parent_children[children],_xlfn.AGGREGATE(15,6,ROW(parent_children[parent])/(parent_children[parent]=Main[[#Headers],[Kessel]])-2,ROW()-ROW(Main[[#Headers],[Kessel]]))),"")</f>
        <v/>
      </c>
      <c r="J517" s="6" t="str">
        <f>IFERROR(INDEX(parent_children[children],_xlfn.AGGREGATE(15,6,ROW(parent_children[parent])/(parent_children[parent]=Main[[#Headers],[Kältemaschine]])-2,ROW()-ROW(Main[[#Headers],[Kältemaschine]]))),"")</f>
        <v/>
      </c>
      <c r="K517" s="6" t="str">
        <f>IFERROR(INDEX(parent_children[children],_xlfn.AGGREGATE(15,6,ROW(parent_children[parent])/(parent_children[parent]=Main[[#Headers],[Speicher]])-2,ROW()-ROW(Main[[#Headers],[Speicher]]))),"")</f>
        <v/>
      </c>
      <c r="L517" s="6" t="str">
        <f>IFERROR(INDEX(parent_children[children],_xlfn.AGGREGATE(15,6,ROW(parent_children[parent])/(parent_children[parent]=Main[[#Headers],[Verteiler]])-2,ROW()-ROW(Main[[#Headers],[Verteiler]]))),"")</f>
        <v/>
      </c>
      <c r="M517" s="6" t="str">
        <f>IFERROR(INDEX(parent_children[children],_xlfn.AGGREGATE(15,6,ROW(parent_children[parent])/(parent_children[parent]=Main[[#Headers],[Unterverteiler]])-2,ROW()-ROW(Main[[#Headers],[Unterverteiler]]))),"")</f>
        <v/>
      </c>
      <c r="N517" s="6" t="str">
        <f>IFERROR(INDEX(parent_children[children],_xlfn.AGGREGATE(15,6,ROW(parent_children[parent])/(parent_children[parent]=Main[[#Headers],[Verteilsystem]])-2,ROW()-ROW(Main[[#Headers],[Verteilsystem]]))),"")</f>
        <v/>
      </c>
      <c r="O517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517" s="6" t="str">
        <f>IFERROR(INDEX(parent_children[children],_xlfn.AGGREGATE(15,6,ROW(parent_children[parent])/(parent_children[parent]=Main[[#Headers],[Wärmepumpe]])-2,ROW()-ROW(Main[[#Headers],[Wärmepumpe]]))),"")</f>
        <v/>
      </c>
      <c r="Q517" s="6" t="str">
        <f>IFERROR(INDEX(parent_children[children],_xlfn.AGGREGATE(15,6,ROW(parent_children[parent])/(parent_children[parent]=Main[[#Headers],[Ventil]])-2,ROW()-ROW(Main[[#Headers],[Ventil]]))),"")</f>
        <v/>
      </c>
      <c r="R517" s="6" t="str">
        <f>IFERROR(INDEX(parent_children[children],_xlfn.AGGREGATE(15,6,ROW(parent_children[parent])/(parent_children[parent]=Main[[#Headers],[Klappe]])-2,ROW()-ROW(Main[[#Headers],[Klappe]]))),"")</f>
        <v/>
      </c>
      <c r="S517" s="6" t="str">
        <f>IFERROR(INDEX(parent_children[children],_xlfn.AGGREGATE(15,6,ROW(parent_children[parent])/(parent_children[parent]=Main[[#Headers],[Sensor]])-2,ROW()-ROW(Main[[#Headers],[Sensor]]))),"")</f>
        <v/>
      </c>
      <c r="T517" s="6" t="str">
        <f>IFERROR(INDEX(parent_children[children],_xlfn.AGGREGATE(15,6,ROW(parent_children[parent])/(parent_children[parent]=Main[[#Headers],[Schalter]])-2,ROW()-ROW(Main[[#Headers],[Schalter]]))),"")</f>
        <v/>
      </c>
      <c r="U517" s="6" t="str">
        <f>IFERROR(INDEX(parent_children[children],_xlfn.AGGREGATE(15,6,ROW(parent_children[parent])/(parent_children[parent]=Main[[#Headers],[Wasser]])-2,ROW()-ROW(Main[[#Headers],[Wasser]]))),"")</f>
        <v/>
      </c>
      <c r="V517" s="6" t="str">
        <f>IFERROR(INDEX(parent_children[children],_xlfn.AGGREGATE(15,6,ROW(parent_children[parent])/(parent_children[parent]=Main[[#Headers],[Luft]])-2,ROW()-ROW(Main[[#Headers],[Luft]]))),"")</f>
        <v/>
      </c>
      <c r="W517" s="6" t="str">
        <f>IFERROR(INDEX(parent_children[children],_xlfn.AGGREGATE(15,6,ROW(parent_children[parent])/(parent_children[parent]=Main[[#Headers],[Filter]])-2,ROW()-ROW(Main[[#Headers],[Filter]]))),"")</f>
        <v/>
      </c>
      <c r="X517" s="6" t="str">
        <f>IFERROR(INDEX(parent_children[children],_xlfn.AGGREGATE(15,6,ROW(parent_children[parent])/(parent_children[parent]=Main[[#Headers],[Ventilator]])-2,ROW()-ROW(Main[[#Headers],[Ventilator]]))),"")</f>
        <v/>
      </c>
      <c r="Y517" s="6" t="str">
        <f>IFERROR(INDEX(parent_children[children],_xlfn.AGGREGATE(15,6,ROW(parent_children[parent])/(parent_children[parent]=Main[[#Headers],[Gas]])-2,ROW()-ROW(Main[[#Headers],[Gas]]))),"")</f>
        <v/>
      </c>
      <c r="Z517" s="6" t="str">
        <f>IFERROR(INDEX(parent_children[children],_xlfn.AGGREGATE(15,6,ROW(parent_children[parent])/(parent_children[parent]=Main[[#Headers],[Messwert]])-2,ROW()-ROW(Main[[#Headers],[Messwert]]))),"")</f>
        <v/>
      </c>
      <c r="AA517" s="6" t="str">
        <f>IFERROR(INDEX(parent_children[children],_xlfn.AGGREGATE(15,6,ROW(parent_children[parent])/(parent_children[parent]=Main[[#Headers],[Stellbefehl]])-2,ROW()-ROW(Main[[#Headers],[Stellbefehl]]))),"")</f>
        <v/>
      </c>
      <c r="AB517" s="6" t="str">
        <f>IFERROR(INDEX(parent_children[children],_xlfn.AGGREGATE(15,6,ROW(parent_children[parent])/(parent_children[parent]=Main[[#Headers],[Schaltbefehl]])-2,ROW()-ROW(Main[[#Headers],[Schaltbefehl]]))),"")</f>
        <v/>
      </c>
      <c r="AC517" s="6" t="str">
        <f>IFERROR(INDEX(parent_children[children],_xlfn.AGGREGATE(15,6,ROW(parent_children[parent])/(parent_children[parent]=Main[[#Headers],[Betriebsmeldung]])-2,ROW()-ROW(Main[[#Headers],[Betriebsmeldung]]))),"")</f>
        <v/>
      </c>
      <c r="AD517" s="6" t="str">
        <f>IFERROR(INDEX(parent_children[children],_xlfn.AGGREGATE(15,6,ROW(parent_children[parent])/(parent_children[parent]=Main[[#Headers],[Störung]])-2,ROW()-ROW(Main[[#Headers],[Störung]]))),"")</f>
        <v/>
      </c>
    </row>
    <row r="518" spans="1:30" x14ac:dyDescent="0.25">
      <c r="A518" t="str">
        <f>IFERROR(INDEX(category_assignment[description_german],_xlfn.AGGREGATE(15,6,ROW(category_assignment[category])/(category_assignment[category]=Main[[#Headers],[System]])-2,ROW()-ROW(Main[[#Headers],[System]]))),"")</f>
        <v/>
      </c>
      <c r="B518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518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518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518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518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518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518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518" s="6" t="str">
        <f>IFERROR(INDEX(parent_children[children],_xlfn.AGGREGATE(15,6,ROW(parent_children[parent])/(parent_children[parent]=Main[[#Headers],[Kessel]])-2,ROW()-ROW(Main[[#Headers],[Kessel]]))),"")</f>
        <v/>
      </c>
      <c r="J518" s="6" t="str">
        <f>IFERROR(INDEX(parent_children[children],_xlfn.AGGREGATE(15,6,ROW(parent_children[parent])/(parent_children[parent]=Main[[#Headers],[Kältemaschine]])-2,ROW()-ROW(Main[[#Headers],[Kältemaschine]]))),"")</f>
        <v/>
      </c>
      <c r="K518" s="6" t="str">
        <f>IFERROR(INDEX(parent_children[children],_xlfn.AGGREGATE(15,6,ROW(parent_children[parent])/(parent_children[parent]=Main[[#Headers],[Speicher]])-2,ROW()-ROW(Main[[#Headers],[Speicher]]))),"")</f>
        <v/>
      </c>
      <c r="L518" s="6" t="str">
        <f>IFERROR(INDEX(parent_children[children],_xlfn.AGGREGATE(15,6,ROW(parent_children[parent])/(parent_children[parent]=Main[[#Headers],[Verteiler]])-2,ROW()-ROW(Main[[#Headers],[Verteiler]]))),"")</f>
        <v/>
      </c>
      <c r="M518" s="6" t="str">
        <f>IFERROR(INDEX(parent_children[children],_xlfn.AGGREGATE(15,6,ROW(parent_children[parent])/(parent_children[parent]=Main[[#Headers],[Unterverteiler]])-2,ROW()-ROW(Main[[#Headers],[Unterverteiler]]))),"")</f>
        <v/>
      </c>
      <c r="N518" s="6" t="str">
        <f>IFERROR(INDEX(parent_children[children],_xlfn.AGGREGATE(15,6,ROW(parent_children[parent])/(parent_children[parent]=Main[[#Headers],[Verteilsystem]])-2,ROW()-ROW(Main[[#Headers],[Verteilsystem]]))),"")</f>
        <v/>
      </c>
      <c r="O518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518" s="6" t="str">
        <f>IFERROR(INDEX(parent_children[children],_xlfn.AGGREGATE(15,6,ROW(parent_children[parent])/(parent_children[parent]=Main[[#Headers],[Wärmepumpe]])-2,ROW()-ROW(Main[[#Headers],[Wärmepumpe]]))),"")</f>
        <v/>
      </c>
      <c r="Q518" s="6" t="str">
        <f>IFERROR(INDEX(parent_children[children],_xlfn.AGGREGATE(15,6,ROW(parent_children[parent])/(parent_children[parent]=Main[[#Headers],[Ventil]])-2,ROW()-ROW(Main[[#Headers],[Ventil]]))),"")</f>
        <v/>
      </c>
      <c r="R518" s="6" t="str">
        <f>IFERROR(INDEX(parent_children[children],_xlfn.AGGREGATE(15,6,ROW(parent_children[parent])/(parent_children[parent]=Main[[#Headers],[Klappe]])-2,ROW()-ROW(Main[[#Headers],[Klappe]]))),"")</f>
        <v/>
      </c>
      <c r="S518" s="6" t="str">
        <f>IFERROR(INDEX(parent_children[children],_xlfn.AGGREGATE(15,6,ROW(parent_children[parent])/(parent_children[parent]=Main[[#Headers],[Sensor]])-2,ROW()-ROW(Main[[#Headers],[Sensor]]))),"")</f>
        <v/>
      </c>
      <c r="T518" s="6" t="str">
        <f>IFERROR(INDEX(parent_children[children],_xlfn.AGGREGATE(15,6,ROW(parent_children[parent])/(parent_children[parent]=Main[[#Headers],[Schalter]])-2,ROW()-ROW(Main[[#Headers],[Schalter]]))),"")</f>
        <v/>
      </c>
      <c r="U518" s="6" t="str">
        <f>IFERROR(INDEX(parent_children[children],_xlfn.AGGREGATE(15,6,ROW(parent_children[parent])/(parent_children[parent]=Main[[#Headers],[Wasser]])-2,ROW()-ROW(Main[[#Headers],[Wasser]]))),"")</f>
        <v/>
      </c>
      <c r="V518" s="6" t="str">
        <f>IFERROR(INDEX(parent_children[children],_xlfn.AGGREGATE(15,6,ROW(parent_children[parent])/(parent_children[parent]=Main[[#Headers],[Luft]])-2,ROW()-ROW(Main[[#Headers],[Luft]]))),"")</f>
        <v/>
      </c>
      <c r="W518" s="6" t="str">
        <f>IFERROR(INDEX(parent_children[children],_xlfn.AGGREGATE(15,6,ROW(parent_children[parent])/(parent_children[parent]=Main[[#Headers],[Filter]])-2,ROW()-ROW(Main[[#Headers],[Filter]]))),"")</f>
        <v/>
      </c>
      <c r="X518" s="6" t="str">
        <f>IFERROR(INDEX(parent_children[children],_xlfn.AGGREGATE(15,6,ROW(parent_children[parent])/(parent_children[parent]=Main[[#Headers],[Ventilator]])-2,ROW()-ROW(Main[[#Headers],[Ventilator]]))),"")</f>
        <v/>
      </c>
      <c r="Y518" s="6" t="str">
        <f>IFERROR(INDEX(parent_children[children],_xlfn.AGGREGATE(15,6,ROW(parent_children[parent])/(parent_children[parent]=Main[[#Headers],[Gas]])-2,ROW()-ROW(Main[[#Headers],[Gas]]))),"")</f>
        <v/>
      </c>
      <c r="Z518" s="6" t="str">
        <f>IFERROR(INDEX(parent_children[children],_xlfn.AGGREGATE(15,6,ROW(parent_children[parent])/(parent_children[parent]=Main[[#Headers],[Messwert]])-2,ROW()-ROW(Main[[#Headers],[Messwert]]))),"")</f>
        <v/>
      </c>
      <c r="AA518" s="6" t="str">
        <f>IFERROR(INDEX(parent_children[children],_xlfn.AGGREGATE(15,6,ROW(parent_children[parent])/(parent_children[parent]=Main[[#Headers],[Stellbefehl]])-2,ROW()-ROW(Main[[#Headers],[Stellbefehl]]))),"")</f>
        <v/>
      </c>
      <c r="AB518" s="6" t="str">
        <f>IFERROR(INDEX(parent_children[children],_xlfn.AGGREGATE(15,6,ROW(parent_children[parent])/(parent_children[parent]=Main[[#Headers],[Schaltbefehl]])-2,ROW()-ROW(Main[[#Headers],[Schaltbefehl]]))),"")</f>
        <v/>
      </c>
      <c r="AC518" s="6" t="str">
        <f>IFERROR(INDEX(parent_children[children],_xlfn.AGGREGATE(15,6,ROW(parent_children[parent])/(parent_children[parent]=Main[[#Headers],[Betriebsmeldung]])-2,ROW()-ROW(Main[[#Headers],[Betriebsmeldung]]))),"")</f>
        <v/>
      </c>
      <c r="AD518" s="6" t="str">
        <f>IFERROR(INDEX(parent_children[children],_xlfn.AGGREGATE(15,6,ROW(parent_children[parent])/(parent_children[parent]=Main[[#Headers],[Störung]])-2,ROW()-ROW(Main[[#Headers],[Störung]]))),"")</f>
        <v/>
      </c>
    </row>
    <row r="519" spans="1:30" x14ac:dyDescent="0.25">
      <c r="A519" t="str">
        <f>IFERROR(INDEX(category_assignment[description_german],_xlfn.AGGREGATE(15,6,ROW(category_assignment[category])/(category_assignment[category]=Main[[#Headers],[System]])-2,ROW()-ROW(Main[[#Headers],[System]]))),"")</f>
        <v/>
      </c>
      <c r="B519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519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519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519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519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519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519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519" s="6" t="str">
        <f>IFERROR(INDEX(parent_children[children],_xlfn.AGGREGATE(15,6,ROW(parent_children[parent])/(parent_children[parent]=Main[[#Headers],[Kessel]])-2,ROW()-ROW(Main[[#Headers],[Kessel]]))),"")</f>
        <v/>
      </c>
      <c r="J519" s="6" t="str">
        <f>IFERROR(INDEX(parent_children[children],_xlfn.AGGREGATE(15,6,ROW(parent_children[parent])/(parent_children[parent]=Main[[#Headers],[Kältemaschine]])-2,ROW()-ROW(Main[[#Headers],[Kältemaschine]]))),"")</f>
        <v/>
      </c>
      <c r="K519" s="6" t="str">
        <f>IFERROR(INDEX(parent_children[children],_xlfn.AGGREGATE(15,6,ROW(parent_children[parent])/(parent_children[parent]=Main[[#Headers],[Speicher]])-2,ROW()-ROW(Main[[#Headers],[Speicher]]))),"")</f>
        <v/>
      </c>
      <c r="L519" s="6" t="str">
        <f>IFERROR(INDEX(parent_children[children],_xlfn.AGGREGATE(15,6,ROW(parent_children[parent])/(parent_children[parent]=Main[[#Headers],[Verteiler]])-2,ROW()-ROW(Main[[#Headers],[Verteiler]]))),"")</f>
        <v/>
      </c>
      <c r="M519" s="6" t="str">
        <f>IFERROR(INDEX(parent_children[children],_xlfn.AGGREGATE(15,6,ROW(parent_children[parent])/(parent_children[parent]=Main[[#Headers],[Unterverteiler]])-2,ROW()-ROW(Main[[#Headers],[Unterverteiler]]))),"")</f>
        <v/>
      </c>
      <c r="N519" s="6" t="str">
        <f>IFERROR(INDEX(parent_children[children],_xlfn.AGGREGATE(15,6,ROW(parent_children[parent])/(parent_children[parent]=Main[[#Headers],[Verteilsystem]])-2,ROW()-ROW(Main[[#Headers],[Verteilsystem]]))),"")</f>
        <v/>
      </c>
      <c r="O519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519" s="6" t="str">
        <f>IFERROR(INDEX(parent_children[children],_xlfn.AGGREGATE(15,6,ROW(parent_children[parent])/(parent_children[parent]=Main[[#Headers],[Wärmepumpe]])-2,ROW()-ROW(Main[[#Headers],[Wärmepumpe]]))),"")</f>
        <v/>
      </c>
      <c r="Q519" s="6" t="str">
        <f>IFERROR(INDEX(parent_children[children],_xlfn.AGGREGATE(15,6,ROW(parent_children[parent])/(parent_children[parent]=Main[[#Headers],[Ventil]])-2,ROW()-ROW(Main[[#Headers],[Ventil]]))),"")</f>
        <v/>
      </c>
      <c r="R519" s="6" t="str">
        <f>IFERROR(INDEX(parent_children[children],_xlfn.AGGREGATE(15,6,ROW(parent_children[parent])/(parent_children[parent]=Main[[#Headers],[Klappe]])-2,ROW()-ROW(Main[[#Headers],[Klappe]]))),"")</f>
        <v/>
      </c>
      <c r="S519" s="6" t="str">
        <f>IFERROR(INDEX(parent_children[children],_xlfn.AGGREGATE(15,6,ROW(parent_children[parent])/(parent_children[parent]=Main[[#Headers],[Sensor]])-2,ROW()-ROW(Main[[#Headers],[Sensor]]))),"")</f>
        <v/>
      </c>
      <c r="T519" s="6" t="str">
        <f>IFERROR(INDEX(parent_children[children],_xlfn.AGGREGATE(15,6,ROW(parent_children[parent])/(parent_children[parent]=Main[[#Headers],[Schalter]])-2,ROW()-ROW(Main[[#Headers],[Schalter]]))),"")</f>
        <v/>
      </c>
      <c r="U519" s="6" t="str">
        <f>IFERROR(INDEX(parent_children[children],_xlfn.AGGREGATE(15,6,ROW(parent_children[parent])/(parent_children[parent]=Main[[#Headers],[Wasser]])-2,ROW()-ROW(Main[[#Headers],[Wasser]]))),"")</f>
        <v/>
      </c>
      <c r="V519" s="6" t="str">
        <f>IFERROR(INDEX(parent_children[children],_xlfn.AGGREGATE(15,6,ROW(parent_children[parent])/(parent_children[parent]=Main[[#Headers],[Luft]])-2,ROW()-ROW(Main[[#Headers],[Luft]]))),"")</f>
        <v/>
      </c>
      <c r="W519" s="6" t="str">
        <f>IFERROR(INDEX(parent_children[children],_xlfn.AGGREGATE(15,6,ROW(parent_children[parent])/(parent_children[parent]=Main[[#Headers],[Filter]])-2,ROW()-ROW(Main[[#Headers],[Filter]]))),"")</f>
        <v/>
      </c>
      <c r="X519" s="6" t="str">
        <f>IFERROR(INDEX(parent_children[children],_xlfn.AGGREGATE(15,6,ROW(parent_children[parent])/(parent_children[parent]=Main[[#Headers],[Ventilator]])-2,ROW()-ROW(Main[[#Headers],[Ventilator]]))),"")</f>
        <v/>
      </c>
      <c r="Y519" s="6" t="str">
        <f>IFERROR(INDEX(parent_children[children],_xlfn.AGGREGATE(15,6,ROW(parent_children[parent])/(parent_children[parent]=Main[[#Headers],[Gas]])-2,ROW()-ROW(Main[[#Headers],[Gas]]))),"")</f>
        <v/>
      </c>
      <c r="Z519" s="6" t="str">
        <f>IFERROR(INDEX(parent_children[children],_xlfn.AGGREGATE(15,6,ROW(parent_children[parent])/(parent_children[parent]=Main[[#Headers],[Messwert]])-2,ROW()-ROW(Main[[#Headers],[Messwert]]))),"")</f>
        <v/>
      </c>
      <c r="AA519" s="6" t="str">
        <f>IFERROR(INDEX(parent_children[children],_xlfn.AGGREGATE(15,6,ROW(parent_children[parent])/(parent_children[parent]=Main[[#Headers],[Stellbefehl]])-2,ROW()-ROW(Main[[#Headers],[Stellbefehl]]))),"")</f>
        <v/>
      </c>
      <c r="AB519" s="6" t="str">
        <f>IFERROR(INDEX(parent_children[children],_xlfn.AGGREGATE(15,6,ROW(parent_children[parent])/(parent_children[parent]=Main[[#Headers],[Schaltbefehl]])-2,ROW()-ROW(Main[[#Headers],[Schaltbefehl]]))),"")</f>
        <v/>
      </c>
      <c r="AC519" s="6" t="str">
        <f>IFERROR(INDEX(parent_children[children],_xlfn.AGGREGATE(15,6,ROW(parent_children[parent])/(parent_children[parent]=Main[[#Headers],[Betriebsmeldung]])-2,ROW()-ROW(Main[[#Headers],[Betriebsmeldung]]))),"")</f>
        <v/>
      </c>
      <c r="AD519" s="6" t="str">
        <f>IFERROR(INDEX(parent_children[children],_xlfn.AGGREGATE(15,6,ROW(parent_children[parent])/(parent_children[parent]=Main[[#Headers],[Störung]])-2,ROW()-ROW(Main[[#Headers],[Störung]]))),"")</f>
        <v/>
      </c>
    </row>
    <row r="520" spans="1:30" x14ac:dyDescent="0.25">
      <c r="A520" t="str">
        <f>IFERROR(INDEX(category_assignment[description_german],_xlfn.AGGREGATE(15,6,ROW(category_assignment[category])/(category_assignment[category]=Main[[#Headers],[System]])-2,ROW()-ROW(Main[[#Headers],[System]]))),"")</f>
        <v/>
      </c>
      <c r="B520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520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520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520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520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520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520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520" s="6" t="str">
        <f>IFERROR(INDEX(parent_children[children],_xlfn.AGGREGATE(15,6,ROW(parent_children[parent])/(parent_children[parent]=Main[[#Headers],[Kessel]])-2,ROW()-ROW(Main[[#Headers],[Kessel]]))),"")</f>
        <v/>
      </c>
      <c r="J520" s="6" t="str">
        <f>IFERROR(INDEX(parent_children[children],_xlfn.AGGREGATE(15,6,ROW(parent_children[parent])/(parent_children[parent]=Main[[#Headers],[Kältemaschine]])-2,ROW()-ROW(Main[[#Headers],[Kältemaschine]]))),"")</f>
        <v/>
      </c>
      <c r="K520" s="6" t="str">
        <f>IFERROR(INDEX(parent_children[children],_xlfn.AGGREGATE(15,6,ROW(parent_children[parent])/(parent_children[parent]=Main[[#Headers],[Speicher]])-2,ROW()-ROW(Main[[#Headers],[Speicher]]))),"")</f>
        <v/>
      </c>
      <c r="L520" s="6" t="str">
        <f>IFERROR(INDEX(parent_children[children],_xlfn.AGGREGATE(15,6,ROW(parent_children[parent])/(parent_children[parent]=Main[[#Headers],[Verteiler]])-2,ROW()-ROW(Main[[#Headers],[Verteiler]]))),"")</f>
        <v/>
      </c>
      <c r="M520" s="6" t="str">
        <f>IFERROR(INDEX(parent_children[children],_xlfn.AGGREGATE(15,6,ROW(parent_children[parent])/(parent_children[parent]=Main[[#Headers],[Unterverteiler]])-2,ROW()-ROW(Main[[#Headers],[Unterverteiler]]))),"")</f>
        <v/>
      </c>
      <c r="N520" s="6" t="str">
        <f>IFERROR(INDEX(parent_children[children],_xlfn.AGGREGATE(15,6,ROW(parent_children[parent])/(parent_children[parent]=Main[[#Headers],[Verteilsystem]])-2,ROW()-ROW(Main[[#Headers],[Verteilsystem]]))),"")</f>
        <v/>
      </c>
      <c r="O520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520" s="6" t="str">
        <f>IFERROR(INDEX(parent_children[children],_xlfn.AGGREGATE(15,6,ROW(parent_children[parent])/(parent_children[parent]=Main[[#Headers],[Wärmepumpe]])-2,ROW()-ROW(Main[[#Headers],[Wärmepumpe]]))),"")</f>
        <v/>
      </c>
      <c r="Q520" s="6" t="str">
        <f>IFERROR(INDEX(parent_children[children],_xlfn.AGGREGATE(15,6,ROW(parent_children[parent])/(parent_children[parent]=Main[[#Headers],[Ventil]])-2,ROW()-ROW(Main[[#Headers],[Ventil]]))),"")</f>
        <v/>
      </c>
      <c r="R520" s="6" t="str">
        <f>IFERROR(INDEX(parent_children[children],_xlfn.AGGREGATE(15,6,ROW(parent_children[parent])/(parent_children[parent]=Main[[#Headers],[Klappe]])-2,ROW()-ROW(Main[[#Headers],[Klappe]]))),"")</f>
        <v/>
      </c>
      <c r="S520" s="6" t="str">
        <f>IFERROR(INDEX(parent_children[children],_xlfn.AGGREGATE(15,6,ROW(parent_children[parent])/(parent_children[parent]=Main[[#Headers],[Sensor]])-2,ROW()-ROW(Main[[#Headers],[Sensor]]))),"")</f>
        <v/>
      </c>
      <c r="T520" s="6" t="str">
        <f>IFERROR(INDEX(parent_children[children],_xlfn.AGGREGATE(15,6,ROW(parent_children[parent])/(parent_children[parent]=Main[[#Headers],[Schalter]])-2,ROW()-ROW(Main[[#Headers],[Schalter]]))),"")</f>
        <v/>
      </c>
      <c r="U520" s="6" t="str">
        <f>IFERROR(INDEX(parent_children[children],_xlfn.AGGREGATE(15,6,ROW(parent_children[parent])/(parent_children[parent]=Main[[#Headers],[Wasser]])-2,ROW()-ROW(Main[[#Headers],[Wasser]]))),"")</f>
        <v/>
      </c>
      <c r="V520" s="6" t="str">
        <f>IFERROR(INDEX(parent_children[children],_xlfn.AGGREGATE(15,6,ROW(parent_children[parent])/(parent_children[parent]=Main[[#Headers],[Luft]])-2,ROW()-ROW(Main[[#Headers],[Luft]]))),"")</f>
        <v/>
      </c>
      <c r="W520" s="6" t="str">
        <f>IFERROR(INDEX(parent_children[children],_xlfn.AGGREGATE(15,6,ROW(parent_children[parent])/(parent_children[parent]=Main[[#Headers],[Filter]])-2,ROW()-ROW(Main[[#Headers],[Filter]]))),"")</f>
        <v/>
      </c>
      <c r="X520" s="6" t="str">
        <f>IFERROR(INDEX(parent_children[children],_xlfn.AGGREGATE(15,6,ROW(parent_children[parent])/(parent_children[parent]=Main[[#Headers],[Ventilator]])-2,ROW()-ROW(Main[[#Headers],[Ventilator]]))),"")</f>
        <v/>
      </c>
      <c r="Y520" s="6" t="str">
        <f>IFERROR(INDEX(parent_children[children],_xlfn.AGGREGATE(15,6,ROW(parent_children[parent])/(parent_children[parent]=Main[[#Headers],[Gas]])-2,ROW()-ROW(Main[[#Headers],[Gas]]))),"")</f>
        <v/>
      </c>
      <c r="Z520" s="6" t="str">
        <f>IFERROR(INDEX(parent_children[children],_xlfn.AGGREGATE(15,6,ROW(parent_children[parent])/(parent_children[parent]=Main[[#Headers],[Messwert]])-2,ROW()-ROW(Main[[#Headers],[Messwert]]))),"")</f>
        <v/>
      </c>
      <c r="AA520" s="6" t="str">
        <f>IFERROR(INDEX(parent_children[children],_xlfn.AGGREGATE(15,6,ROW(parent_children[parent])/(parent_children[parent]=Main[[#Headers],[Stellbefehl]])-2,ROW()-ROW(Main[[#Headers],[Stellbefehl]]))),"")</f>
        <v/>
      </c>
      <c r="AB520" s="6" t="str">
        <f>IFERROR(INDEX(parent_children[children],_xlfn.AGGREGATE(15,6,ROW(parent_children[parent])/(parent_children[parent]=Main[[#Headers],[Schaltbefehl]])-2,ROW()-ROW(Main[[#Headers],[Schaltbefehl]]))),"")</f>
        <v/>
      </c>
      <c r="AC520" s="6" t="str">
        <f>IFERROR(INDEX(parent_children[children],_xlfn.AGGREGATE(15,6,ROW(parent_children[parent])/(parent_children[parent]=Main[[#Headers],[Betriebsmeldung]])-2,ROW()-ROW(Main[[#Headers],[Betriebsmeldung]]))),"")</f>
        <v/>
      </c>
      <c r="AD520" s="6" t="str">
        <f>IFERROR(INDEX(parent_children[children],_xlfn.AGGREGATE(15,6,ROW(parent_children[parent])/(parent_children[parent]=Main[[#Headers],[Störung]])-2,ROW()-ROW(Main[[#Headers],[Störung]]))),"")</f>
        <v/>
      </c>
    </row>
    <row r="521" spans="1:30" x14ac:dyDescent="0.25">
      <c r="A521" t="str">
        <f>IFERROR(INDEX(category_assignment[description_german],_xlfn.AGGREGATE(15,6,ROW(category_assignment[category])/(category_assignment[category]=Main[[#Headers],[System]])-2,ROW()-ROW(Main[[#Headers],[System]]))),"")</f>
        <v/>
      </c>
      <c r="B521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521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521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521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521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521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521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521" s="6" t="str">
        <f>IFERROR(INDEX(parent_children[children],_xlfn.AGGREGATE(15,6,ROW(parent_children[parent])/(parent_children[parent]=Main[[#Headers],[Kessel]])-2,ROW()-ROW(Main[[#Headers],[Kessel]]))),"")</f>
        <v/>
      </c>
      <c r="J521" s="6" t="str">
        <f>IFERROR(INDEX(parent_children[children],_xlfn.AGGREGATE(15,6,ROW(parent_children[parent])/(parent_children[parent]=Main[[#Headers],[Kältemaschine]])-2,ROW()-ROW(Main[[#Headers],[Kältemaschine]]))),"")</f>
        <v/>
      </c>
      <c r="K521" s="6" t="str">
        <f>IFERROR(INDEX(parent_children[children],_xlfn.AGGREGATE(15,6,ROW(parent_children[parent])/(parent_children[parent]=Main[[#Headers],[Speicher]])-2,ROW()-ROW(Main[[#Headers],[Speicher]]))),"")</f>
        <v/>
      </c>
      <c r="L521" s="6" t="str">
        <f>IFERROR(INDEX(parent_children[children],_xlfn.AGGREGATE(15,6,ROW(parent_children[parent])/(parent_children[parent]=Main[[#Headers],[Verteiler]])-2,ROW()-ROW(Main[[#Headers],[Verteiler]]))),"")</f>
        <v/>
      </c>
      <c r="M521" s="6" t="str">
        <f>IFERROR(INDEX(parent_children[children],_xlfn.AGGREGATE(15,6,ROW(parent_children[parent])/(parent_children[parent]=Main[[#Headers],[Unterverteiler]])-2,ROW()-ROW(Main[[#Headers],[Unterverteiler]]))),"")</f>
        <v/>
      </c>
      <c r="N521" s="6" t="str">
        <f>IFERROR(INDEX(parent_children[children],_xlfn.AGGREGATE(15,6,ROW(parent_children[parent])/(parent_children[parent]=Main[[#Headers],[Verteilsystem]])-2,ROW()-ROW(Main[[#Headers],[Verteilsystem]]))),"")</f>
        <v/>
      </c>
      <c r="O521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521" s="6" t="str">
        <f>IFERROR(INDEX(parent_children[children],_xlfn.AGGREGATE(15,6,ROW(parent_children[parent])/(parent_children[parent]=Main[[#Headers],[Wärmepumpe]])-2,ROW()-ROW(Main[[#Headers],[Wärmepumpe]]))),"")</f>
        <v/>
      </c>
      <c r="Q521" s="6" t="str">
        <f>IFERROR(INDEX(parent_children[children],_xlfn.AGGREGATE(15,6,ROW(parent_children[parent])/(parent_children[parent]=Main[[#Headers],[Ventil]])-2,ROW()-ROW(Main[[#Headers],[Ventil]]))),"")</f>
        <v/>
      </c>
      <c r="R521" s="6" t="str">
        <f>IFERROR(INDEX(parent_children[children],_xlfn.AGGREGATE(15,6,ROW(parent_children[parent])/(parent_children[parent]=Main[[#Headers],[Klappe]])-2,ROW()-ROW(Main[[#Headers],[Klappe]]))),"")</f>
        <v/>
      </c>
      <c r="S521" s="6" t="str">
        <f>IFERROR(INDEX(parent_children[children],_xlfn.AGGREGATE(15,6,ROW(parent_children[parent])/(parent_children[parent]=Main[[#Headers],[Sensor]])-2,ROW()-ROW(Main[[#Headers],[Sensor]]))),"")</f>
        <v/>
      </c>
      <c r="T521" s="6" t="str">
        <f>IFERROR(INDEX(parent_children[children],_xlfn.AGGREGATE(15,6,ROW(parent_children[parent])/(parent_children[parent]=Main[[#Headers],[Schalter]])-2,ROW()-ROW(Main[[#Headers],[Schalter]]))),"")</f>
        <v/>
      </c>
      <c r="U521" s="6" t="str">
        <f>IFERROR(INDEX(parent_children[children],_xlfn.AGGREGATE(15,6,ROW(parent_children[parent])/(parent_children[parent]=Main[[#Headers],[Wasser]])-2,ROW()-ROW(Main[[#Headers],[Wasser]]))),"")</f>
        <v/>
      </c>
      <c r="V521" s="6" t="str">
        <f>IFERROR(INDEX(parent_children[children],_xlfn.AGGREGATE(15,6,ROW(parent_children[parent])/(parent_children[parent]=Main[[#Headers],[Luft]])-2,ROW()-ROW(Main[[#Headers],[Luft]]))),"")</f>
        <v/>
      </c>
      <c r="W521" s="6" t="str">
        <f>IFERROR(INDEX(parent_children[children],_xlfn.AGGREGATE(15,6,ROW(parent_children[parent])/(parent_children[parent]=Main[[#Headers],[Filter]])-2,ROW()-ROW(Main[[#Headers],[Filter]]))),"")</f>
        <v/>
      </c>
      <c r="X521" s="6" t="str">
        <f>IFERROR(INDEX(parent_children[children],_xlfn.AGGREGATE(15,6,ROW(parent_children[parent])/(parent_children[parent]=Main[[#Headers],[Ventilator]])-2,ROW()-ROW(Main[[#Headers],[Ventilator]]))),"")</f>
        <v/>
      </c>
      <c r="Y521" s="6" t="str">
        <f>IFERROR(INDEX(parent_children[children],_xlfn.AGGREGATE(15,6,ROW(parent_children[parent])/(parent_children[parent]=Main[[#Headers],[Gas]])-2,ROW()-ROW(Main[[#Headers],[Gas]]))),"")</f>
        <v/>
      </c>
      <c r="Z521" s="6" t="str">
        <f>IFERROR(INDEX(parent_children[children],_xlfn.AGGREGATE(15,6,ROW(parent_children[parent])/(parent_children[parent]=Main[[#Headers],[Messwert]])-2,ROW()-ROW(Main[[#Headers],[Messwert]]))),"")</f>
        <v/>
      </c>
      <c r="AA521" s="6" t="str">
        <f>IFERROR(INDEX(parent_children[children],_xlfn.AGGREGATE(15,6,ROW(parent_children[parent])/(parent_children[parent]=Main[[#Headers],[Stellbefehl]])-2,ROW()-ROW(Main[[#Headers],[Stellbefehl]]))),"")</f>
        <v/>
      </c>
      <c r="AB521" s="6" t="str">
        <f>IFERROR(INDEX(parent_children[children],_xlfn.AGGREGATE(15,6,ROW(parent_children[parent])/(parent_children[parent]=Main[[#Headers],[Schaltbefehl]])-2,ROW()-ROW(Main[[#Headers],[Schaltbefehl]]))),"")</f>
        <v/>
      </c>
      <c r="AC521" s="6" t="str">
        <f>IFERROR(INDEX(parent_children[children],_xlfn.AGGREGATE(15,6,ROW(parent_children[parent])/(parent_children[parent]=Main[[#Headers],[Betriebsmeldung]])-2,ROW()-ROW(Main[[#Headers],[Betriebsmeldung]]))),"")</f>
        <v/>
      </c>
      <c r="AD521" s="6" t="str">
        <f>IFERROR(INDEX(parent_children[children],_xlfn.AGGREGATE(15,6,ROW(parent_children[parent])/(parent_children[parent]=Main[[#Headers],[Störung]])-2,ROW()-ROW(Main[[#Headers],[Störung]]))),"")</f>
        <v/>
      </c>
    </row>
    <row r="522" spans="1:30" x14ac:dyDescent="0.25">
      <c r="A522" t="str">
        <f>IFERROR(INDEX(category_assignment[description_german],_xlfn.AGGREGATE(15,6,ROW(category_assignment[category])/(category_assignment[category]=Main[[#Headers],[System]])-2,ROW()-ROW(Main[[#Headers],[System]]))),"")</f>
        <v/>
      </c>
      <c r="B522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522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522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522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522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522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522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522" s="6" t="str">
        <f>IFERROR(INDEX(parent_children[children],_xlfn.AGGREGATE(15,6,ROW(parent_children[parent])/(parent_children[parent]=Main[[#Headers],[Kessel]])-2,ROW()-ROW(Main[[#Headers],[Kessel]]))),"")</f>
        <v/>
      </c>
      <c r="J522" s="6" t="str">
        <f>IFERROR(INDEX(parent_children[children],_xlfn.AGGREGATE(15,6,ROW(parent_children[parent])/(parent_children[parent]=Main[[#Headers],[Kältemaschine]])-2,ROW()-ROW(Main[[#Headers],[Kältemaschine]]))),"")</f>
        <v/>
      </c>
      <c r="K522" s="6" t="str">
        <f>IFERROR(INDEX(parent_children[children],_xlfn.AGGREGATE(15,6,ROW(parent_children[parent])/(parent_children[parent]=Main[[#Headers],[Speicher]])-2,ROW()-ROW(Main[[#Headers],[Speicher]]))),"")</f>
        <v/>
      </c>
      <c r="L522" s="6" t="str">
        <f>IFERROR(INDEX(parent_children[children],_xlfn.AGGREGATE(15,6,ROW(parent_children[parent])/(parent_children[parent]=Main[[#Headers],[Verteiler]])-2,ROW()-ROW(Main[[#Headers],[Verteiler]]))),"")</f>
        <v/>
      </c>
      <c r="M522" s="6" t="str">
        <f>IFERROR(INDEX(parent_children[children],_xlfn.AGGREGATE(15,6,ROW(parent_children[parent])/(parent_children[parent]=Main[[#Headers],[Unterverteiler]])-2,ROW()-ROW(Main[[#Headers],[Unterverteiler]]))),"")</f>
        <v/>
      </c>
      <c r="N522" s="6" t="str">
        <f>IFERROR(INDEX(parent_children[children],_xlfn.AGGREGATE(15,6,ROW(parent_children[parent])/(parent_children[parent]=Main[[#Headers],[Verteilsystem]])-2,ROW()-ROW(Main[[#Headers],[Verteilsystem]]))),"")</f>
        <v/>
      </c>
      <c r="O522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522" s="6" t="str">
        <f>IFERROR(INDEX(parent_children[children],_xlfn.AGGREGATE(15,6,ROW(parent_children[parent])/(parent_children[parent]=Main[[#Headers],[Wärmepumpe]])-2,ROW()-ROW(Main[[#Headers],[Wärmepumpe]]))),"")</f>
        <v/>
      </c>
      <c r="Q522" s="6" t="str">
        <f>IFERROR(INDEX(parent_children[children],_xlfn.AGGREGATE(15,6,ROW(parent_children[parent])/(parent_children[parent]=Main[[#Headers],[Ventil]])-2,ROW()-ROW(Main[[#Headers],[Ventil]]))),"")</f>
        <v/>
      </c>
      <c r="R522" s="6" t="str">
        <f>IFERROR(INDEX(parent_children[children],_xlfn.AGGREGATE(15,6,ROW(parent_children[parent])/(parent_children[parent]=Main[[#Headers],[Klappe]])-2,ROW()-ROW(Main[[#Headers],[Klappe]]))),"")</f>
        <v/>
      </c>
      <c r="S522" s="6" t="str">
        <f>IFERROR(INDEX(parent_children[children],_xlfn.AGGREGATE(15,6,ROW(parent_children[parent])/(parent_children[parent]=Main[[#Headers],[Sensor]])-2,ROW()-ROW(Main[[#Headers],[Sensor]]))),"")</f>
        <v/>
      </c>
      <c r="T522" s="6" t="str">
        <f>IFERROR(INDEX(parent_children[children],_xlfn.AGGREGATE(15,6,ROW(parent_children[parent])/(parent_children[parent]=Main[[#Headers],[Schalter]])-2,ROW()-ROW(Main[[#Headers],[Schalter]]))),"")</f>
        <v/>
      </c>
      <c r="U522" s="6" t="str">
        <f>IFERROR(INDEX(parent_children[children],_xlfn.AGGREGATE(15,6,ROW(parent_children[parent])/(parent_children[parent]=Main[[#Headers],[Wasser]])-2,ROW()-ROW(Main[[#Headers],[Wasser]]))),"")</f>
        <v/>
      </c>
      <c r="V522" s="6" t="str">
        <f>IFERROR(INDEX(parent_children[children],_xlfn.AGGREGATE(15,6,ROW(parent_children[parent])/(parent_children[parent]=Main[[#Headers],[Luft]])-2,ROW()-ROW(Main[[#Headers],[Luft]]))),"")</f>
        <v/>
      </c>
      <c r="W522" s="6" t="str">
        <f>IFERROR(INDEX(parent_children[children],_xlfn.AGGREGATE(15,6,ROW(parent_children[parent])/(parent_children[parent]=Main[[#Headers],[Filter]])-2,ROW()-ROW(Main[[#Headers],[Filter]]))),"")</f>
        <v/>
      </c>
      <c r="X522" s="6" t="str">
        <f>IFERROR(INDEX(parent_children[children],_xlfn.AGGREGATE(15,6,ROW(parent_children[parent])/(parent_children[parent]=Main[[#Headers],[Ventilator]])-2,ROW()-ROW(Main[[#Headers],[Ventilator]]))),"")</f>
        <v/>
      </c>
      <c r="Y522" s="6" t="str">
        <f>IFERROR(INDEX(parent_children[children],_xlfn.AGGREGATE(15,6,ROW(parent_children[parent])/(parent_children[parent]=Main[[#Headers],[Gas]])-2,ROW()-ROW(Main[[#Headers],[Gas]]))),"")</f>
        <v/>
      </c>
      <c r="Z522" s="6" t="str">
        <f>IFERROR(INDEX(parent_children[children],_xlfn.AGGREGATE(15,6,ROW(parent_children[parent])/(parent_children[parent]=Main[[#Headers],[Messwert]])-2,ROW()-ROW(Main[[#Headers],[Messwert]]))),"")</f>
        <v/>
      </c>
      <c r="AA522" s="6" t="str">
        <f>IFERROR(INDEX(parent_children[children],_xlfn.AGGREGATE(15,6,ROW(parent_children[parent])/(parent_children[parent]=Main[[#Headers],[Stellbefehl]])-2,ROW()-ROW(Main[[#Headers],[Stellbefehl]]))),"")</f>
        <v/>
      </c>
      <c r="AB522" s="6" t="str">
        <f>IFERROR(INDEX(parent_children[children],_xlfn.AGGREGATE(15,6,ROW(parent_children[parent])/(parent_children[parent]=Main[[#Headers],[Schaltbefehl]])-2,ROW()-ROW(Main[[#Headers],[Schaltbefehl]]))),"")</f>
        <v/>
      </c>
      <c r="AC522" s="6" t="str">
        <f>IFERROR(INDEX(parent_children[children],_xlfn.AGGREGATE(15,6,ROW(parent_children[parent])/(parent_children[parent]=Main[[#Headers],[Betriebsmeldung]])-2,ROW()-ROW(Main[[#Headers],[Betriebsmeldung]]))),"")</f>
        <v/>
      </c>
      <c r="AD522" s="6" t="str">
        <f>IFERROR(INDEX(parent_children[children],_xlfn.AGGREGATE(15,6,ROW(parent_children[parent])/(parent_children[parent]=Main[[#Headers],[Störung]])-2,ROW()-ROW(Main[[#Headers],[Störung]]))),"")</f>
        <v/>
      </c>
    </row>
    <row r="523" spans="1:30" x14ac:dyDescent="0.25">
      <c r="A523" t="str">
        <f>IFERROR(INDEX(category_assignment[description_german],_xlfn.AGGREGATE(15,6,ROW(category_assignment[category])/(category_assignment[category]=Main[[#Headers],[System]])-2,ROW()-ROW(Main[[#Headers],[System]]))),"")</f>
        <v/>
      </c>
      <c r="B523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523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523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523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523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523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523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523" s="6" t="str">
        <f>IFERROR(INDEX(parent_children[children],_xlfn.AGGREGATE(15,6,ROW(parent_children[parent])/(parent_children[parent]=Main[[#Headers],[Kessel]])-2,ROW()-ROW(Main[[#Headers],[Kessel]]))),"")</f>
        <v/>
      </c>
      <c r="J523" s="6" t="str">
        <f>IFERROR(INDEX(parent_children[children],_xlfn.AGGREGATE(15,6,ROW(parent_children[parent])/(parent_children[parent]=Main[[#Headers],[Kältemaschine]])-2,ROW()-ROW(Main[[#Headers],[Kältemaschine]]))),"")</f>
        <v/>
      </c>
      <c r="K523" s="6" t="str">
        <f>IFERROR(INDEX(parent_children[children],_xlfn.AGGREGATE(15,6,ROW(parent_children[parent])/(parent_children[parent]=Main[[#Headers],[Speicher]])-2,ROW()-ROW(Main[[#Headers],[Speicher]]))),"")</f>
        <v/>
      </c>
      <c r="L523" s="6" t="str">
        <f>IFERROR(INDEX(parent_children[children],_xlfn.AGGREGATE(15,6,ROW(parent_children[parent])/(parent_children[parent]=Main[[#Headers],[Verteiler]])-2,ROW()-ROW(Main[[#Headers],[Verteiler]]))),"")</f>
        <v/>
      </c>
      <c r="M523" s="6" t="str">
        <f>IFERROR(INDEX(parent_children[children],_xlfn.AGGREGATE(15,6,ROW(parent_children[parent])/(parent_children[parent]=Main[[#Headers],[Unterverteiler]])-2,ROW()-ROW(Main[[#Headers],[Unterverteiler]]))),"")</f>
        <v/>
      </c>
      <c r="N523" s="6" t="str">
        <f>IFERROR(INDEX(parent_children[children],_xlfn.AGGREGATE(15,6,ROW(parent_children[parent])/(parent_children[parent]=Main[[#Headers],[Verteilsystem]])-2,ROW()-ROW(Main[[#Headers],[Verteilsystem]]))),"")</f>
        <v/>
      </c>
      <c r="O523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523" s="6" t="str">
        <f>IFERROR(INDEX(parent_children[children],_xlfn.AGGREGATE(15,6,ROW(parent_children[parent])/(parent_children[parent]=Main[[#Headers],[Wärmepumpe]])-2,ROW()-ROW(Main[[#Headers],[Wärmepumpe]]))),"")</f>
        <v/>
      </c>
      <c r="Q523" s="6" t="str">
        <f>IFERROR(INDEX(parent_children[children],_xlfn.AGGREGATE(15,6,ROW(parent_children[parent])/(parent_children[parent]=Main[[#Headers],[Ventil]])-2,ROW()-ROW(Main[[#Headers],[Ventil]]))),"")</f>
        <v/>
      </c>
      <c r="R523" s="6" t="str">
        <f>IFERROR(INDEX(parent_children[children],_xlfn.AGGREGATE(15,6,ROW(parent_children[parent])/(parent_children[parent]=Main[[#Headers],[Klappe]])-2,ROW()-ROW(Main[[#Headers],[Klappe]]))),"")</f>
        <v/>
      </c>
      <c r="S523" s="6" t="str">
        <f>IFERROR(INDEX(parent_children[children],_xlfn.AGGREGATE(15,6,ROW(parent_children[parent])/(parent_children[parent]=Main[[#Headers],[Sensor]])-2,ROW()-ROW(Main[[#Headers],[Sensor]]))),"")</f>
        <v/>
      </c>
      <c r="T523" s="6" t="str">
        <f>IFERROR(INDEX(parent_children[children],_xlfn.AGGREGATE(15,6,ROW(parent_children[parent])/(parent_children[parent]=Main[[#Headers],[Schalter]])-2,ROW()-ROW(Main[[#Headers],[Schalter]]))),"")</f>
        <v/>
      </c>
      <c r="U523" s="6" t="str">
        <f>IFERROR(INDEX(parent_children[children],_xlfn.AGGREGATE(15,6,ROW(parent_children[parent])/(parent_children[parent]=Main[[#Headers],[Wasser]])-2,ROW()-ROW(Main[[#Headers],[Wasser]]))),"")</f>
        <v/>
      </c>
      <c r="V523" s="6" t="str">
        <f>IFERROR(INDEX(parent_children[children],_xlfn.AGGREGATE(15,6,ROW(parent_children[parent])/(parent_children[parent]=Main[[#Headers],[Luft]])-2,ROW()-ROW(Main[[#Headers],[Luft]]))),"")</f>
        <v/>
      </c>
      <c r="W523" s="6" t="str">
        <f>IFERROR(INDEX(parent_children[children],_xlfn.AGGREGATE(15,6,ROW(parent_children[parent])/(parent_children[parent]=Main[[#Headers],[Filter]])-2,ROW()-ROW(Main[[#Headers],[Filter]]))),"")</f>
        <v/>
      </c>
      <c r="X523" s="6" t="str">
        <f>IFERROR(INDEX(parent_children[children],_xlfn.AGGREGATE(15,6,ROW(parent_children[parent])/(parent_children[parent]=Main[[#Headers],[Ventilator]])-2,ROW()-ROW(Main[[#Headers],[Ventilator]]))),"")</f>
        <v/>
      </c>
      <c r="Y523" s="6" t="str">
        <f>IFERROR(INDEX(parent_children[children],_xlfn.AGGREGATE(15,6,ROW(parent_children[parent])/(parent_children[parent]=Main[[#Headers],[Gas]])-2,ROW()-ROW(Main[[#Headers],[Gas]]))),"")</f>
        <v/>
      </c>
      <c r="Z523" s="6" t="str">
        <f>IFERROR(INDEX(parent_children[children],_xlfn.AGGREGATE(15,6,ROW(parent_children[parent])/(parent_children[parent]=Main[[#Headers],[Messwert]])-2,ROW()-ROW(Main[[#Headers],[Messwert]]))),"")</f>
        <v/>
      </c>
      <c r="AA523" s="6" t="str">
        <f>IFERROR(INDEX(parent_children[children],_xlfn.AGGREGATE(15,6,ROW(parent_children[parent])/(parent_children[parent]=Main[[#Headers],[Stellbefehl]])-2,ROW()-ROW(Main[[#Headers],[Stellbefehl]]))),"")</f>
        <v/>
      </c>
      <c r="AB523" s="6" t="str">
        <f>IFERROR(INDEX(parent_children[children],_xlfn.AGGREGATE(15,6,ROW(parent_children[parent])/(parent_children[parent]=Main[[#Headers],[Schaltbefehl]])-2,ROW()-ROW(Main[[#Headers],[Schaltbefehl]]))),"")</f>
        <v/>
      </c>
      <c r="AC523" s="6" t="str">
        <f>IFERROR(INDEX(parent_children[children],_xlfn.AGGREGATE(15,6,ROW(parent_children[parent])/(parent_children[parent]=Main[[#Headers],[Betriebsmeldung]])-2,ROW()-ROW(Main[[#Headers],[Betriebsmeldung]]))),"")</f>
        <v/>
      </c>
      <c r="AD523" s="6" t="str">
        <f>IFERROR(INDEX(parent_children[children],_xlfn.AGGREGATE(15,6,ROW(parent_children[parent])/(parent_children[parent]=Main[[#Headers],[Störung]])-2,ROW()-ROW(Main[[#Headers],[Störung]]))),"")</f>
        <v/>
      </c>
    </row>
    <row r="524" spans="1:30" x14ac:dyDescent="0.25">
      <c r="A524" t="str">
        <f>IFERROR(INDEX(category_assignment[description_german],_xlfn.AGGREGATE(15,6,ROW(category_assignment[category])/(category_assignment[category]=Main[[#Headers],[System]])-2,ROW()-ROW(Main[[#Headers],[System]]))),"")</f>
        <v/>
      </c>
      <c r="B524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524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524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524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524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524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524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524" s="6" t="str">
        <f>IFERROR(INDEX(parent_children[children],_xlfn.AGGREGATE(15,6,ROW(parent_children[parent])/(parent_children[parent]=Main[[#Headers],[Kessel]])-2,ROW()-ROW(Main[[#Headers],[Kessel]]))),"")</f>
        <v/>
      </c>
      <c r="J524" s="6" t="str">
        <f>IFERROR(INDEX(parent_children[children],_xlfn.AGGREGATE(15,6,ROW(parent_children[parent])/(parent_children[parent]=Main[[#Headers],[Kältemaschine]])-2,ROW()-ROW(Main[[#Headers],[Kältemaschine]]))),"")</f>
        <v/>
      </c>
      <c r="K524" s="6" t="str">
        <f>IFERROR(INDEX(parent_children[children],_xlfn.AGGREGATE(15,6,ROW(parent_children[parent])/(parent_children[parent]=Main[[#Headers],[Speicher]])-2,ROW()-ROW(Main[[#Headers],[Speicher]]))),"")</f>
        <v/>
      </c>
      <c r="L524" s="6" t="str">
        <f>IFERROR(INDEX(parent_children[children],_xlfn.AGGREGATE(15,6,ROW(parent_children[parent])/(parent_children[parent]=Main[[#Headers],[Verteiler]])-2,ROW()-ROW(Main[[#Headers],[Verteiler]]))),"")</f>
        <v/>
      </c>
      <c r="M524" s="6" t="str">
        <f>IFERROR(INDEX(parent_children[children],_xlfn.AGGREGATE(15,6,ROW(parent_children[parent])/(parent_children[parent]=Main[[#Headers],[Unterverteiler]])-2,ROW()-ROW(Main[[#Headers],[Unterverteiler]]))),"")</f>
        <v/>
      </c>
      <c r="N524" s="6" t="str">
        <f>IFERROR(INDEX(parent_children[children],_xlfn.AGGREGATE(15,6,ROW(parent_children[parent])/(parent_children[parent]=Main[[#Headers],[Verteilsystem]])-2,ROW()-ROW(Main[[#Headers],[Verteilsystem]]))),"")</f>
        <v/>
      </c>
      <c r="O524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524" s="6" t="str">
        <f>IFERROR(INDEX(parent_children[children],_xlfn.AGGREGATE(15,6,ROW(parent_children[parent])/(parent_children[parent]=Main[[#Headers],[Wärmepumpe]])-2,ROW()-ROW(Main[[#Headers],[Wärmepumpe]]))),"")</f>
        <v/>
      </c>
      <c r="Q524" s="6" t="str">
        <f>IFERROR(INDEX(parent_children[children],_xlfn.AGGREGATE(15,6,ROW(parent_children[parent])/(parent_children[parent]=Main[[#Headers],[Ventil]])-2,ROW()-ROW(Main[[#Headers],[Ventil]]))),"")</f>
        <v/>
      </c>
      <c r="R524" s="6" t="str">
        <f>IFERROR(INDEX(parent_children[children],_xlfn.AGGREGATE(15,6,ROW(parent_children[parent])/(parent_children[parent]=Main[[#Headers],[Klappe]])-2,ROW()-ROW(Main[[#Headers],[Klappe]]))),"")</f>
        <v/>
      </c>
      <c r="S524" s="6" t="str">
        <f>IFERROR(INDEX(parent_children[children],_xlfn.AGGREGATE(15,6,ROW(parent_children[parent])/(parent_children[parent]=Main[[#Headers],[Sensor]])-2,ROW()-ROW(Main[[#Headers],[Sensor]]))),"")</f>
        <v/>
      </c>
      <c r="T524" s="6" t="str">
        <f>IFERROR(INDEX(parent_children[children],_xlfn.AGGREGATE(15,6,ROW(parent_children[parent])/(parent_children[parent]=Main[[#Headers],[Schalter]])-2,ROW()-ROW(Main[[#Headers],[Schalter]]))),"")</f>
        <v/>
      </c>
      <c r="U524" s="6" t="str">
        <f>IFERROR(INDEX(parent_children[children],_xlfn.AGGREGATE(15,6,ROW(parent_children[parent])/(parent_children[parent]=Main[[#Headers],[Wasser]])-2,ROW()-ROW(Main[[#Headers],[Wasser]]))),"")</f>
        <v/>
      </c>
      <c r="V524" s="6" t="str">
        <f>IFERROR(INDEX(parent_children[children],_xlfn.AGGREGATE(15,6,ROW(parent_children[parent])/(parent_children[parent]=Main[[#Headers],[Luft]])-2,ROW()-ROW(Main[[#Headers],[Luft]]))),"")</f>
        <v/>
      </c>
      <c r="W524" s="6" t="str">
        <f>IFERROR(INDEX(parent_children[children],_xlfn.AGGREGATE(15,6,ROW(parent_children[parent])/(parent_children[parent]=Main[[#Headers],[Filter]])-2,ROW()-ROW(Main[[#Headers],[Filter]]))),"")</f>
        <v/>
      </c>
      <c r="X524" s="6" t="str">
        <f>IFERROR(INDEX(parent_children[children],_xlfn.AGGREGATE(15,6,ROW(parent_children[parent])/(parent_children[parent]=Main[[#Headers],[Ventilator]])-2,ROW()-ROW(Main[[#Headers],[Ventilator]]))),"")</f>
        <v/>
      </c>
      <c r="Y524" s="6" t="str">
        <f>IFERROR(INDEX(parent_children[children],_xlfn.AGGREGATE(15,6,ROW(parent_children[parent])/(parent_children[parent]=Main[[#Headers],[Gas]])-2,ROW()-ROW(Main[[#Headers],[Gas]]))),"")</f>
        <v/>
      </c>
      <c r="Z524" s="6" t="str">
        <f>IFERROR(INDEX(parent_children[children],_xlfn.AGGREGATE(15,6,ROW(parent_children[parent])/(parent_children[parent]=Main[[#Headers],[Messwert]])-2,ROW()-ROW(Main[[#Headers],[Messwert]]))),"")</f>
        <v/>
      </c>
      <c r="AA524" s="6" t="str">
        <f>IFERROR(INDEX(parent_children[children],_xlfn.AGGREGATE(15,6,ROW(parent_children[parent])/(parent_children[parent]=Main[[#Headers],[Stellbefehl]])-2,ROW()-ROW(Main[[#Headers],[Stellbefehl]]))),"")</f>
        <v/>
      </c>
      <c r="AB524" s="6" t="str">
        <f>IFERROR(INDEX(parent_children[children],_xlfn.AGGREGATE(15,6,ROW(parent_children[parent])/(parent_children[parent]=Main[[#Headers],[Schaltbefehl]])-2,ROW()-ROW(Main[[#Headers],[Schaltbefehl]]))),"")</f>
        <v/>
      </c>
      <c r="AC524" s="6" t="str">
        <f>IFERROR(INDEX(parent_children[children],_xlfn.AGGREGATE(15,6,ROW(parent_children[parent])/(parent_children[parent]=Main[[#Headers],[Betriebsmeldung]])-2,ROW()-ROW(Main[[#Headers],[Betriebsmeldung]]))),"")</f>
        <v/>
      </c>
      <c r="AD524" s="6" t="str">
        <f>IFERROR(INDEX(parent_children[children],_xlfn.AGGREGATE(15,6,ROW(parent_children[parent])/(parent_children[parent]=Main[[#Headers],[Störung]])-2,ROW()-ROW(Main[[#Headers],[Störung]]))),"")</f>
        <v/>
      </c>
    </row>
    <row r="525" spans="1:30" x14ac:dyDescent="0.25">
      <c r="A525" t="str">
        <f>IFERROR(INDEX(category_assignment[description_german],_xlfn.AGGREGATE(15,6,ROW(category_assignment[category])/(category_assignment[category]=Main[[#Headers],[System]])-2,ROW()-ROW(Main[[#Headers],[System]]))),"")</f>
        <v/>
      </c>
      <c r="B525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525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525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525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525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525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525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525" s="6" t="str">
        <f>IFERROR(INDEX(parent_children[children],_xlfn.AGGREGATE(15,6,ROW(parent_children[parent])/(parent_children[parent]=Main[[#Headers],[Kessel]])-2,ROW()-ROW(Main[[#Headers],[Kessel]]))),"")</f>
        <v/>
      </c>
      <c r="J525" s="6" t="str">
        <f>IFERROR(INDEX(parent_children[children],_xlfn.AGGREGATE(15,6,ROW(parent_children[parent])/(parent_children[parent]=Main[[#Headers],[Kältemaschine]])-2,ROW()-ROW(Main[[#Headers],[Kältemaschine]]))),"")</f>
        <v/>
      </c>
      <c r="K525" s="6" t="str">
        <f>IFERROR(INDEX(parent_children[children],_xlfn.AGGREGATE(15,6,ROW(parent_children[parent])/(parent_children[parent]=Main[[#Headers],[Speicher]])-2,ROW()-ROW(Main[[#Headers],[Speicher]]))),"")</f>
        <v/>
      </c>
      <c r="L525" s="6" t="str">
        <f>IFERROR(INDEX(parent_children[children],_xlfn.AGGREGATE(15,6,ROW(parent_children[parent])/(parent_children[parent]=Main[[#Headers],[Verteiler]])-2,ROW()-ROW(Main[[#Headers],[Verteiler]]))),"")</f>
        <v/>
      </c>
      <c r="M525" s="6" t="str">
        <f>IFERROR(INDEX(parent_children[children],_xlfn.AGGREGATE(15,6,ROW(parent_children[parent])/(parent_children[parent]=Main[[#Headers],[Unterverteiler]])-2,ROW()-ROW(Main[[#Headers],[Unterverteiler]]))),"")</f>
        <v/>
      </c>
      <c r="N525" s="6" t="str">
        <f>IFERROR(INDEX(parent_children[children],_xlfn.AGGREGATE(15,6,ROW(parent_children[parent])/(parent_children[parent]=Main[[#Headers],[Verteilsystem]])-2,ROW()-ROW(Main[[#Headers],[Verteilsystem]]))),"")</f>
        <v/>
      </c>
      <c r="O525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525" s="6" t="str">
        <f>IFERROR(INDEX(parent_children[children],_xlfn.AGGREGATE(15,6,ROW(parent_children[parent])/(parent_children[parent]=Main[[#Headers],[Wärmepumpe]])-2,ROW()-ROW(Main[[#Headers],[Wärmepumpe]]))),"")</f>
        <v/>
      </c>
      <c r="Q525" s="6" t="str">
        <f>IFERROR(INDEX(parent_children[children],_xlfn.AGGREGATE(15,6,ROW(parent_children[parent])/(parent_children[parent]=Main[[#Headers],[Ventil]])-2,ROW()-ROW(Main[[#Headers],[Ventil]]))),"")</f>
        <v/>
      </c>
      <c r="R525" s="6" t="str">
        <f>IFERROR(INDEX(parent_children[children],_xlfn.AGGREGATE(15,6,ROW(parent_children[parent])/(parent_children[parent]=Main[[#Headers],[Klappe]])-2,ROW()-ROW(Main[[#Headers],[Klappe]]))),"")</f>
        <v/>
      </c>
      <c r="S525" s="6" t="str">
        <f>IFERROR(INDEX(parent_children[children],_xlfn.AGGREGATE(15,6,ROW(parent_children[parent])/(parent_children[parent]=Main[[#Headers],[Sensor]])-2,ROW()-ROW(Main[[#Headers],[Sensor]]))),"")</f>
        <v/>
      </c>
      <c r="T525" s="6" t="str">
        <f>IFERROR(INDEX(parent_children[children],_xlfn.AGGREGATE(15,6,ROW(parent_children[parent])/(parent_children[parent]=Main[[#Headers],[Schalter]])-2,ROW()-ROW(Main[[#Headers],[Schalter]]))),"")</f>
        <v/>
      </c>
      <c r="U525" s="6" t="str">
        <f>IFERROR(INDEX(parent_children[children],_xlfn.AGGREGATE(15,6,ROW(parent_children[parent])/(parent_children[parent]=Main[[#Headers],[Wasser]])-2,ROW()-ROW(Main[[#Headers],[Wasser]]))),"")</f>
        <v/>
      </c>
      <c r="V525" s="6" t="str">
        <f>IFERROR(INDEX(parent_children[children],_xlfn.AGGREGATE(15,6,ROW(parent_children[parent])/(parent_children[parent]=Main[[#Headers],[Luft]])-2,ROW()-ROW(Main[[#Headers],[Luft]]))),"")</f>
        <v/>
      </c>
      <c r="W525" s="6" t="str">
        <f>IFERROR(INDEX(parent_children[children],_xlfn.AGGREGATE(15,6,ROW(parent_children[parent])/(parent_children[parent]=Main[[#Headers],[Filter]])-2,ROW()-ROW(Main[[#Headers],[Filter]]))),"")</f>
        <v/>
      </c>
      <c r="X525" s="6" t="str">
        <f>IFERROR(INDEX(parent_children[children],_xlfn.AGGREGATE(15,6,ROW(parent_children[parent])/(parent_children[parent]=Main[[#Headers],[Ventilator]])-2,ROW()-ROW(Main[[#Headers],[Ventilator]]))),"")</f>
        <v/>
      </c>
      <c r="Y525" s="6" t="str">
        <f>IFERROR(INDEX(parent_children[children],_xlfn.AGGREGATE(15,6,ROW(parent_children[parent])/(parent_children[parent]=Main[[#Headers],[Gas]])-2,ROW()-ROW(Main[[#Headers],[Gas]]))),"")</f>
        <v/>
      </c>
      <c r="Z525" s="6" t="str">
        <f>IFERROR(INDEX(parent_children[children],_xlfn.AGGREGATE(15,6,ROW(parent_children[parent])/(parent_children[parent]=Main[[#Headers],[Messwert]])-2,ROW()-ROW(Main[[#Headers],[Messwert]]))),"")</f>
        <v/>
      </c>
      <c r="AA525" s="6" t="str">
        <f>IFERROR(INDEX(parent_children[children],_xlfn.AGGREGATE(15,6,ROW(parent_children[parent])/(parent_children[parent]=Main[[#Headers],[Stellbefehl]])-2,ROW()-ROW(Main[[#Headers],[Stellbefehl]]))),"")</f>
        <v/>
      </c>
      <c r="AB525" s="6" t="str">
        <f>IFERROR(INDEX(parent_children[children],_xlfn.AGGREGATE(15,6,ROW(parent_children[parent])/(parent_children[parent]=Main[[#Headers],[Schaltbefehl]])-2,ROW()-ROW(Main[[#Headers],[Schaltbefehl]]))),"")</f>
        <v/>
      </c>
      <c r="AC525" s="6" t="str">
        <f>IFERROR(INDEX(parent_children[children],_xlfn.AGGREGATE(15,6,ROW(parent_children[parent])/(parent_children[parent]=Main[[#Headers],[Betriebsmeldung]])-2,ROW()-ROW(Main[[#Headers],[Betriebsmeldung]]))),"")</f>
        <v/>
      </c>
      <c r="AD525" s="6" t="str">
        <f>IFERROR(INDEX(parent_children[children],_xlfn.AGGREGATE(15,6,ROW(parent_children[parent])/(parent_children[parent]=Main[[#Headers],[Störung]])-2,ROW()-ROW(Main[[#Headers],[Störung]]))),"")</f>
        <v/>
      </c>
    </row>
    <row r="526" spans="1:30" x14ac:dyDescent="0.25">
      <c r="A526" t="str">
        <f>IFERROR(INDEX(category_assignment[description_german],_xlfn.AGGREGATE(15,6,ROW(category_assignment[category])/(category_assignment[category]=Main[[#Headers],[System]])-2,ROW()-ROW(Main[[#Headers],[System]]))),"")</f>
        <v/>
      </c>
      <c r="B526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526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526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526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526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526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526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526" s="6" t="str">
        <f>IFERROR(INDEX(parent_children[children],_xlfn.AGGREGATE(15,6,ROW(parent_children[parent])/(parent_children[parent]=Main[[#Headers],[Kessel]])-2,ROW()-ROW(Main[[#Headers],[Kessel]]))),"")</f>
        <v/>
      </c>
      <c r="J526" s="6" t="str">
        <f>IFERROR(INDEX(parent_children[children],_xlfn.AGGREGATE(15,6,ROW(parent_children[parent])/(parent_children[parent]=Main[[#Headers],[Kältemaschine]])-2,ROW()-ROW(Main[[#Headers],[Kältemaschine]]))),"")</f>
        <v/>
      </c>
      <c r="K526" s="6" t="str">
        <f>IFERROR(INDEX(parent_children[children],_xlfn.AGGREGATE(15,6,ROW(parent_children[parent])/(parent_children[parent]=Main[[#Headers],[Speicher]])-2,ROW()-ROW(Main[[#Headers],[Speicher]]))),"")</f>
        <v/>
      </c>
      <c r="L526" s="6" t="str">
        <f>IFERROR(INDEX(parent_children[children],_xlfn.AGGREGATE(15,6,ROW(parent_children[parent])/(parent_children[parent]=Main[[#Headers],[Verteiler]])-2,ROW()-ROW(Main[[#Headers],[Verteiler]]))),"")</f>
        <v/>
      </c>
      <c r="M526" s="6" t="str">
        <f>IFERROR(INDEX(parent_children[children],_xlfn.AGGREGATE(15,6,ROW(parent_children[parent])/(parent_children[parent]=Main[[#Headers],[Unterverteiler]])-2,ROW()-ROW(Main[[#Headers],[Unterverteiler]]))),"")</f>
        <v/>
      </c>
      <c r="N526" s="6" t="str">
        <f>IFERROR(INDEX(parent_children[children],_xlfn.AGGREGATE(15,6,ROW(parent_children[parent])/(parent_children[parent]=Main[[#Headers],[Verteilsystem]])-2,ROW()-ROW(Main[[#Headers],[Verteilsystem]]))),"")</f>
        <v/>
      </c>
      <c r="O526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526" s="6" t="str">
        <f>IFERROR(INDEX(parent_children[children],_xlfn.AGGREGATE(15,6,ROW(parent_children[parent])/(parent_children[parent]=Main[[#Headers],[Wärmepumpe]])-2,ROW()-ROW(Main[[#Headers],[Wärmepumpe]]))),"")</f>
        <v/>
      </c>
      <c r="Q526" s="6" t="str">
        <f>IFERROR(INDEX(parent_children[children],_xlfn.AGGREGATE(15,6,ROW(parent_children[parent])/(parent_children[parent]=Main[[#Headers],[Ventil]])-2,ROW()-ROW(Main[[#Headers],[Ventil]]))),"")</f>
        <v/>
      </c>
      <c r="R526" s="6" t="str">
        <f>IFERROR(INDEX(parent_children[children],_xlfn.AGGREGATE(15,6,ROW(parent_children[parent])/(parent_children[parent]=Main[[#Headers],[Klappe]])-2,ROW()-ROW(Main[[#Headers],[Klappe]]))),"")</f>
        <v/>
      </c>
      <c r="S526" s="6" t="str">
        <f>IFERROR(INDEX(parent_children[children],_xlfn.AGGREGATE(15,6,ROW(parent_children[parent])/(parent_children[parent]=Main[[#Headers],[Sensor]])-2,ROW()-ROW(Main[[#Headers],[Sensor]]))),"")</f>
        <v/>
      </c>
      <c r="T526" s="6" t="str">
        <f>IFERROR(INDEX(parent_children[children],_xlfn.AGGREGATE(15,6,ROW(parent_children[parent])/(parent_children[parent]=Main[[#Headers],[Schalter]])-2,ROW()-ROW(Main[[#Headers],[Schalter]]))),"")</f>
        <v/>
      </c>
      <c r="U526" s="6" t="str">
        <f>IFERROR(INDEX(parent_children[children],_xlfn.AGGREGATE(15,6,ROW(parent_children[parent])/(parent_children[parent]=Main[[#Headers],[Wasser]])-2,ROW()-ROW(Main[[#Headers],[Wasser]]))),"")</f>
        <v/>
      </c>
      <c r="V526" s="6" t="str">
        <f>IFERROR(INDEX(parent_children[children],_xlfn.AGGREGATE(15,6,ROW(parent_children[parent])/(parent_children[parent]=Main[[#Headers],[Luft]])-2,ROW()-ROW(Main[[#Headers],[Luft]]))),"")</f>
        <v/>
      </c>
      <c r="W526" s="6" t="str">
        <f>IFERROR(INDEX(parent_children[children],_xlfn.AGGREGATE(15,6,ROW(parent_children[parent])/(parent_children[parent]=Main[[#Headers],[Filter]])-2,ROW()-ROW(Main[[#Headers],[Filter]]))),"")</f>
        <v/>
      </c>
      <c r="X526" s="6" t="str">
        <f>IFERROR(INDEX(parent_children[children],_xlfn.AGGREGATE(15,6,ROW(parent_children[parent])/(parent_children[parent]=Main[[#Headers],[Ventilator]])-2,ROW()-ROW(Main[[#Headers],[Ventilator]]))),"")</f>
        <v/>
      </c>
      <c r="Y526" s="6" t="str">
        <f>IFERROR(INDEX(parent_children[children],_xlfn.AGGREGATE(15,6,ROW(parent_children[parent])/(parent_children[parent]=Main[[#Headers],[Gas]])-2,ROW()-ROW(Main[[#Headers],[Gas]]))),"")</f>
        <v/>
      </c>
      <c r="Z526" s="6" t="str">
        <f>IFERROR(INDEX(parent_children[children],_xlfn.AGGREGATE(15,6,ROW(parent_children[parent])/(parent_children[parent]=Main[[#Headers],[Messwert]])-2,ROW()-ROW(Main[[#Headers],[Messwert]]))),"")</f>
        <v/>
      </c>
      <c r="AA526" s="6" t="str">
        <f>IFERROR(INDEX(parent_children[children],_xlfn.AGGREGATE(15,6,ROW(parent_children[parent])/(parent_children[parent]=Main[[#Headers],[Stellbefehl]])-2,ROW()-ROW(Main[[#Headers],[Stellbefehl]]))),"")</f>
        <v/>
      </c>
      <c r="AB526" s="6" t="str">
        <f>IFERROR(INDEX(parent_children[children],_xlfn.AGGREGATE(15,6,ROW(parent_children[parent])/(parent_children[parent]=Main[[#Headers],[Schaltbefehl]])-2,ROW()-ROW(Main[[#Headers],[Schaltbefehl]]))),"")</f>
        <v/>
      </c>
      <c r="AC526" s="6" t="str">
        <f>IFERROR(INDEX(parent_children[children],_xlfn.AGGREGATE(15,6,ROW(parent_children[parent])/(parent_children[parent]=Main[[#Headers],[Betriebsmeldung]])-2,ROW()-ROW(Main[[#Headers],[Betriebsmeldung]]))),"")</f>
        <v/>
      </c>
      <c r="AD526" s="6" t="str">
        <f>IFERROR(INDEX(parent_children[children],_xlfn.AGGREGATE(15,6,ROW(parent_children[parent])/(parent_children[parent]=Main[[#Headers],[Störung]])-2,ROW()-ROW(Main[[#Headers],[Störung]]))),"")</f>
        <v/>
      </c>
    </row>
    <row r="527" spans="1:30" x14ac:dyDescent="0.25">
      <c r="A527" t="str">
        <f>IFERROR(INDEX(category_assignment[description_german],_xlfn.AGGREGATE(15,6,ROW(category_assignment[category])/(category_assignment[category]=Main[[#Headers],[System]])-2,ROW()-ROW(Main[[#Headers],[System]]))),"")</f>
        <v/>
      </c>
      <c r="B527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527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527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527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527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527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527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527" s="6" t="str">
        <f>IFERROR(INDEX(parent_children[children],_xlfn.AGGREGATE(15,6,ROW(parent_children[parent])/(parent_children[parent]=Main[[#Headers],[Kessel]])-2,ROW()-ROW(Main[[#Headers],[Kessel]]))),"")</f>
        <v/>
      </c>
      <c r="J527" s="6" t="str">
        <f>IFERROR(INDEX(parent_children[children],_xlfn.AGGREGATE(15,6,ROW(parent_children[parent])/(parent_children[parent]=Main[[#Headers],[Kältemaschine]])-2,ROW()-ROW(Main[[#Headers],[Kältemaschine]]))),"")</f>
        <v/>
      </c>
      <c r="K527" s="6" t="str">
        <f>IFERROR(INDEX(parent_children[children],_xlfn.AGGREGATE(15,6,ROW(parent_children[parent])/(parent_children[parent]=Main[[#Headers],[Speicher]])-2,ROW()-ROW(Main[[#Headers],[Speicher]]))),"")</f>
        <v/>
      </c>
      <c r="L527" s="6" t="str">
        <f>IFERROR(INDEX(parent_children[children],_xlfn.AGGREGATE(15,6,ROW(parent_children[parent])/(parent_children[parent]=Main[[#Headers],[Verteiler]])-2,ROW()-ROW(Main[[#Headers],[Verteiler]]))),"")</f>
        <v/>
      </c>
      <c r="M527" s="6" t="str">
        <f>IFERROR(INDEX(parent_children[children],_xlfn.AGGREGATE(15,6,ROW(parent_children[parent])/(parent_children[parent]=Main[[#Headers],[Unterverteiler]])-2,ROW()-ROW(Main[[#Headers],[Unterverteiler]]))),"")</f>
        <v/>
      </c>
      <c r="N527" s="6" t="str">
        <f>IFERROR(INDEX(parent_children[children],_xlfn.AGGREGATE(15,6,ROW(parent_children[parent])/(parent_children[parent]=Main[[#Headers],[Verteilsystem]])-2,ROW()-ROW(Main[[#Headers],[Verteilsystem]]))),"")</f>
        <v/>
      </c>
      <c r="O527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527" s="6" t="str">
        <f>IFERROR(INDEX(parent_children[children],_xlfn.AGGREGATE(15,6,ROW(parent_children[parent])/(parent_children[parent]=Main[[#Headers],[Wärmepumpe]])-2,ROW()-ROW(Main[[#Headers],[Wärmepumpe]]))),"")</f>
        <v/>
      </c>
      <c r="Q527" s="6" t="str">
        <f>IFERROR(INDEX(parent_children[children],_xlfn.AGGREGATE(15,6,ROW(parent_children[parent])/(parent_children[parent]=Main[[#Headers],[Ventil]])-2,ROW()-ROW(Main[[#Headers],[Ventil]]))),"")</f>
        <v/>
      </c>
      <c r="R527" s="6" t="str">
        <f>IFERROR(INDEX(parent_children[children],_xlfn.AGGREGATE(15,6,ROW(parent_children[parent])/(parent_children[parent]=Main[[#Headers],[Klappe]])-2,ROW()-ROW(Main[[#Headers],[Klappe]]))),"")</f>
        <v/>
      </c>
      <c r="S527" s="6" t="str">
        <f>IFERROR(INDEX(parent_children[children],_xlfn.AGGREGATE(15,6,ROW(parent_children[parent])/(parent_children[parent]=Main[[#Headers],[Sensor]])-2,ROW()-ROW(Main[[#Headers],[Sensor]]))),"")</f>
        <v/>
      </c>
      <c r="T527" s="6" t="str">
        <f>IFERROR(INDEX(parent_children[children],_xlfn.AGGREGATE(15,6,ROW(parent_children[parent])/(parent_children[parent]=Main[[#Headers],[Schalter]])-2,ROW()-ROW(Main[[#Headers],[Schalter]]))),"")</f>
        <v/>
      </c>
      <c r="U527" s="6" t="str">
        <f>IFERROR(INDEX(parent_children[children],_xlfn.AGGREGATE(15,6,ROW(parent_children[parent])/(parent_children[parent]=Main[[#Headers],[Wasser]])-2,ROW()-ROW(Main[[#Headers],[Wasser]]))),"")</f>
        <v/>
      </c>
      <c r="V527" s="6" t="str">
        <f>IFERROR(INDEX(parent_children[children],_xlfn.AGGREGATE(15,6,ROW(parent_children[parent])/(parent_children[parent]=Main[[#Headers],[Luft]])-2,ROW()-ROW(Main[[#Headers],[Luft]]))),"")</f>
        <v/>
      </c>
      <c r="W527" s="6" t="str">
        <f>IFERROR(INDEX(parent_children[children],_xlfn.AGGREGATE(15,6,ROW(parent_children[parent])/(parent_children[parent]=Main[[#Headers],[Filter]])-2,ROW()-ROW(Main[[#Headers],[Filter]]))),"")</f>
        <v/>
      </c>
      <c r="X527" s="6" t="str">
        <f>IFERROR(INDEX(parent_children[children],_xlfn.AGGREGATE(15,6,ROW(parent_children[parent])/(parent_children[parent]=Main[[#Headers],[Ventilator]])-2,ROW()-ROW(Main[[#Headers],[Ventilator]]))),"")</f>
        <v/>
      </c>
      <c r="Y527" s="6" t="str">
        <f>IFERROR(INDEX(parent_children[children],_xlfn.AGGREGATE(15,6,ROW(parent_children[parent])/(parent_children[parent]=Main[[#Headers],[Gas]])-2,ROW()-ROW(Main[[#Headers],[Gas]]))),"")</f>
        <v/>
      </c>
      <c r="Z527" s="6" t="str">
        <f>IFERROR(INDEX(parent_children[children],_xlfn.AGGREGATE(15,6,ROW(parent_children[parent])/(parent_children[parent]=Main[[#Headers],[Messwert]])-2,ROW()-ROW(Main[[#Headers],[Messwert]]))),"")</f>
        <v/>
      </c>
      <c r="AA527" s="6" t="str">
        <f>IFERROR(INDEX(parent_children[children],_xlfn.AGGREGATE(15,6,ROW(parent_children[parent])/(parent_children[parent]=Main[[#Headers],[Stellbefehl]])-2,ROW()-ROW(Main[[#Headers],[Stellbefehl]]))),"")</f>
        <v/>
      </c>
      <c r="AB527" s="6" t="str">
        <f>IFERROR(INDEX(parent_children[children],_xlfn.AGGREGATE(15,6,ROW(parent_children[parent])/(parent_children[parent]=Main[[#Headers],[Schaltbefehl]])-2,ROW()-ROW(Main[[#Headers],[Schaltbefehl]]))),"")</f>
        <v/>
      </c>
      <c r="AC527" s="6" t="str">
        <f>IFERROR(INDEX(parent_children[children],_xlfn.AGGREGATE(15,6,ROW(parent_children[parent])/(parent_children[parent]=Main[[#Headers],[Betriebsmeldung]])-2,ROW()-ROW(Main[[#Headers],[Betriebsmeldung]]))),"")</f>
        <v/>
      </c>
      <c r="AD527" s="6" t="str">
        <f>IFERROR(INDEX(parent_children[children],_xlfn.AGGREGATE(15,6,ROW(parent_children[parent])/(parent_children[parent]=Main[[#Headers],[Störung]])-2,ROW()-ROW(Main[[#Headers],[Störung]]))),"")</f>
        <v/>
      </c>
    </row>
    <row r="528" spans="1:30" x14ac:dyDescent="0.25">
      <c r="A528" t="str">
        <f>IFERROR(INDEX(category_assignment[description_german],_xlfn.AGGREGATE(15,6,ROW(category_assignment[category])/(category_assignment[category]=Main[[#Headers],[System]])-2,ROW()-ROW(Main[[#Headers],[System]]))),"")</f>
        <v/>
      </c>
      <c r="B528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528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528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528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528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528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528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528" s="6" t="str">
        <f>IFERROR(INDEX(parent_children[children],_xlfn.AGGREGATE(15,6,ROW(parent_children[parent])/(parent_children[parent]=Main[[#Headers],[Kessel]])-2,ROW()-ROW(Main[[#Headers],[Kessel]]))),"")</f>
        <v/>
      </c>
      <c r="J528" s="6" t="str">
        <f>IFERROR(INDEX(parent_children[children],_xlfn.AGGREGATE(15,6,ROW(parent_children[parent])/(parent_children[parent]=Main[[#Headers],[Kältemaschine]])-2,ROW()-ROW(Main[[#Headers],[Kältemaschine]]))),"")</f>
        <v/>
      </c>
      <c r="K528" s="6" t="str">
        <f>IFERROR(INDEX(parent_children[children],_xlfn.AGGREGATE(15,6,ROW(parent_children[parent])/(parent_children[parent]=Main[[#Headers],[Speicher]])-2,ROW()-ROW(Main[[#Headers],[Speicher]]))),"")</f>
        <v/>
      </c>
      <c r="L528" s="6" t="str">
        <f>IFERROR(INDEX(parent_children[children],_xlfn.AGGREGATE(15,6,ROW(parent_children[parent])/(parent_children[parent]=Main[[#Headers],[Verteiler]])-2,ROW()-ROW(Main[[#Headers],[Verteiler]]))),"")</f>
        <v/>
      </c>
      <c r="M528" s="6" t="str">
        <f>IFERROR(INDEX(parent_children[children],_xlfn.AGGREGATE(15,6,ROW(parent_children[parent])/(parent_children[parent]=Main[[#Headers],[Unterverteiler]])-2,ROW()-ROW(Main[[#Headers],[Unterverteiler]]))),"")</f>
        <v/>
      </c>
      <c r="N528" s="6" t="str">
        <f>IFERROR(INDEX(parent_children[children],_xlfn.AGGREGATE(15,6,ROW(parent_children[parent])/(parent_children[parent]=Main[[#Headers],[Verteilsystem]])-2,ROW()-ROW(Main[[#Headers],[Verteilsystem]]))),"")</f>
        <v/>
      </c>
      <c r="O528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528" s="6" t="str">
        <f>IFERROR(INDEX(parent_children[children],_xlfn.AGGREGATE(15,6,ROW(parent_children[parent])/(parent_children[parent]=Main[[#Headers],[Wärmepumpe]])-2,ROW()-ROW(Main[[#Headers],[Wärmepumpe]]))),"")</f>
        <v/>
      </c>
      <c r="Q528" s="6" t="str">
        <f>IFERROR(INDEX(parent_children[children],_xlfn.AGGREGATE(15,6,ROW(parent_children[parent])/(parent_children[parent]=Main[[#Headers],[Ventil]])-2,ROW()-ROW(Main[[#Headers],[Ventil]]))),"")</f>
        <v/>
      </c>
      <c r="R528" s="6" t="str">
        <f>IFERROR(INDEX(parent_children[children],_xlfn.AGGREGATE(15,6,ROW(parent_children[parent])/(parent_children[parent]=Main[[#Headers],[Klappe]])-2,ROW()-ROW(Main[[#Headers],[Klappe]]))),"")</f>
        <v/>
      </c>
      <c r="S528" s="6" t="str">
        <f>IFERROR(INDEX(parent_children[children],_xlfn.AGGREGATE(15,6,ROW(parent_children[parent])/(parent_children[parent]=Main[[#Headers],[Sensor]])-2,ROW()-ROW(Main[[#Headers],[Sensor]]))),"")</f>
        <v/>
      </c>
      <c r="T528" s="6" t="str">
        <f>IFERROR(INDEX(parent_children[children],_xlfn.AGGREGATE(15,6,ROW(parent_children[parent])/(parent_children[parent]=Main[[#Headers],[Schalter]])-2,ROW()-ROW(Main[[#Headers],[Schalter]]))),"")</f>
        <v/>
      </c>
      <c r="U528" s="6" t="str">
        <f>IFERROR(INDEX(parent_children[children],_xlfn.AGGREGATE(15,6,ROW(parent_children[parent])/(parent_children[parent]=Main[[#Headers],[Wasser]])-2,ROW()-ROW(Main[[#Headers],[Wasser]]))),"")</f>
        <v/>
      </c>
      <c r="V528" s="6" t="str">
        <f>IFERROR(INDEX(parent_children[children],_xlfn.AGGREGATE(15,6,ROW(parent_children[parent])/(parent_children[parent]=Main[[#Headers],[Luft]])-2,ROW()-ROW(Main[[#Headers],[Luft]]))),"")</f>
        <v/>
      </c>
      <c r="W528" s="6" t="str">
        <f>IFERROR(INDEX(parent_children[children],_xlfn.AGGREGATE(15,6,ROW(parent_children[parent])/(parent_children[parent]=Main[[#Headers],[Filter]])-2,ROW()-ROW(Main[[#Headers],[Filter]]))),"")</f>
        <v/>
      </c>
      <c r="X528" s="6" t="str">
        <f>IFERROR(INDEX(parent_children[children],_xlfn.AGGREGATE(15,6,ROW(parent_children[parent])/(parent_children[parent]=Main[[#Headers],[Ventilator]])-2,ROW()-ROW(Main[[#Headers],[Ventilator]]))),"")</f>
        <v/>
      </c>
      <c r="Y528" s="6" t="str">
        <f>IFERROR(INDEX(parent_children[children],_xlfn.AGGREGATE(15,6,ROW(parent_children[parent])/(parent_children[parent]=Main[[#Headers],[Gas]])-2,ROW()-ROW(Main[[#Headers],[Gas]]))),"")</f>
        <v/>
      </c>
      <c r="Z528" s="6" t="str">
        <f>IFERROR(INDEX(parent_children[children],_xlfn.AGGREGATE(15,6,ROW(parent_children[parent])/(parent_children[parent]=Main[[#Headers],[Messwert]])-2,ROW()-ROW(Main[[#Headers],[Messwert]]))),"")</f>
        <v/>
      </c>
      <c r="AA528" s="6" t="str">
        <f>IFERROR(INDEX(parent_children[children],_xlfn.AGGREGATE(15,6,ROW(parent_children[parent])/(parent_children[parent]=Main[[#Headers],[Stellbefehl]])-2,ROW()-ROW(Main[[#Headers],[Stellbefehl]]))),"")</f>
        <v/>
      </c>
      <c r="AB528" s="6" t="str">
        <f>IFERROR(INDEX(parent_children[children],_xlfn.AGGREGATE(15,6,ROW(parent_children[parent])/(parent_children[parent]=Main[[#Headers],[Schaltbefehl]])-2,ROW()-ROW(Main[[#Headers],[Schaltbefehl]]))),"")</f>
        <v/>
      </c>
      <c r="AC528" s="6" t="str">
        <f>IFERROR(INDEX(parent_children[children],_xlfn.AGGREGATE(15,6,ROW(parent_children[parent])/(parent_children[parent]=Main[[#Headers],[Betriebsmeldung]])-2,ROW()-ROW(Main[[#Headers],[Betriebsmeldung]]))),"")</f>
        <v/>
      </c>
      <c r="AD528" s="6" t="str">
        <f>IFERROR(INDEX(parent_children[children],_xlfn.AGGREGATE(15,6,ROW(parent_children[parent])/(parent_children[parent]=Main[[#Headers],[Störung]])-2,ROW()-ROW(Main[[#Headers],[Störung]]))),"")</f>
        <v/>
      </c>
    </row>
    <row r="529" spans="1:30" x14ac:dyDescent="0.25">
      <c r="A529" t="str">
        <f>IFERROR(INDEX(category_assignment[description_german],_xlfn.AGGREGATE(15,6,ROW(category_assignment[category])/(category_assignment[category]=Main[[#Headers],[System]])-2,ROW()-ROW(Main[[#Headers],[System]]))),"")</f>
        <v/>
      </c>
      <c r="B529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529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529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529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529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529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529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529" s="6" t="str">
        <f>IFERROR(INDEX(parent_children[children],_xlfn.AGGREGATE(15,6,ROW(parent_children[parent])/(parent_children[parent]=Main[[#Headers],[Kessel]])-2,ROW()-ROW(Main[[#Headers],[Kessel]]))),"")</f>
        <v/>
      </c>
      <c r="J529" s="6" t="str">
        <f>IFERROR(INDEX(parent_children[children],_xlfn.AGGREGATE(15,6,ROW(parent_children[parent])/(parent_children[parent]=Main[[#Headers],[Kältemaschine]])-2,ROW()-ROW(Main[[#Headers],[Kältemaschine]]))),"")</f>
        <v/>
      </c>
      <c r="K529" s="6" t="str">
        <f>IFERROR(INDEX(parent_children[children],_xlfn.AGGREGATE(15,6,ROW(parent_children[parent])/(parent_children[parent]=Main[[#Headers],[Speicher]])-2,ROW()-ROW(Main[[#Headers],[Speicher]]))),"")</f>
        <v/>
      </c>
      <c r="L529" s="6" t="str">
        <f>IFERROR(INDEX(parent_children[children],_xlfn.AGGREGATE(15,6,ROW(parent_children[parent])/(parent_children[parent]=Main[[#Headers],[Verteiler]])-2,ROW()-ROW(Main[[#Headers],[Verteiler]]))),"")</f>
        <v/>
      </c>
      <c r="M529" s="6" t="str">
        <f>IFERROR(INDEX(parent_children[children],_xlfn.AGGREGATE(15,6,ROW(parent_children[parent])/(parent_children[parent]=Main[[#Headers],[Unterverteiler]])-2,ROW()-ROW(Main[[#Headers],[Unterverteiler]]))),"")</f>
        <v/>
      </c>
      <c r="N529" s="6" t="str">
        <f>IFERROR(INDEX(parent_children[children],_xlfn.AGGREGATE(15,6,ROW(parent_children[parent])/(parent_children[parent]=Main[[#Headers],[Verteilsystem]])-2,ROW()-ROW(Main[[#Headers],[Verteilsystem]]))),"")</f>
        <v/>
      </c>
      <c r="O529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529" s="6" t="str">
        <f>IFERROR(INDEX(parent_children[children],_xlfn.AGGREGATE(15,6,ROW(parent_children[parent])/(parent_children[parent]=Main[[#Headers],[Wärmepumpe]])-2,ROW()-ROW(Main[[#Headers],[Wärmepumpe]]))),"")</f>
        <v/>
      </c>
      <c r="Q529" s="6" t="str">
        <f>IFERROR(INDEX(parent_children[children],_xlfn.AGGREGATE(15,6,ROW(parent_children[parent])/(parent_children[parent]=Main[[#Headers],[Ventil]])-2,ROW()-ROW(Main[[#Headers],[Ventil]]))),"")</f>
        <v/>
      </c>
      <c r="R529" s="6" t="str">
        <f>IFERROR(INDEX(parent_children[children],_xlfn.AGGREGATE(15,6,ROW(parent_children[parent])/(parent_children[parent]=Main[[#Headers],[Klappe]])-2,ROW()-ROW(Main[[#Headers],[Klappe]]))),"")</f>
        <v/>
      </c>
      <c r="S529" s="6" t="str">
        <f>IFERROR(INDEX(parent_children[children],_xlfn.AGGREGATE(15,6,ROW(parent_children[parent])/(parent_children[parent]=Main[[#Headers],[Sensor]])-2,ROW()-ROW(Main[[#Headers],[Sensor]]))),"")</f>
        <v/>
      </c>
      <c r="T529" s="6" t="str">
        <f>IFERROR(INDEX(parent_children[children],_xlfn.AGGREGATE(15,6,ROW(parent_children[parent])/(parent_children[parent]=Main[[#Headers],[Schalter]])-2,ROW()-ROW(Main[[#Headers],[Schalter]]))),"")</f>
        <v/>
      </c>
      <c r="U529" s="6" t="str">
        <f>IFERROR(INDEX(parent_children[children],_xlfn.AGGREGATE(15,6,ROW(parent_children[parent])/(parent_children[parent]=Main[[#Headers],[Wasser]])-2,ROW()-ROW(Main[[#Headers],[Wasser]]))),"")</f>
        <v/>
      </c>
      <c r="V529" s="6" t="str">
        <f>IFERROR(INDEX(parent_children[children],_xlfn.AGGREGATE(15,6,ROW(parent_children[parent])/(parent_children[parent]=Main[[#Headers],[Luft]])-2,ROW()-ROW(Main[[#Headers],[Luft]]))),"")</f>
        <v/>
      </c>
      <c r="W529" s="6" t="str">
        <f>IFERROR(INDEX(parent_children[children],_xlfn.AGGREGATE(15,6,ROW(parent_children[parent])/(parent_children[parent]=Main[[#Headers],[Filter]])-2,ROW()-ROW(Main[[#Headers],[Filter]]))),"")</f>
        <v/>
      </c>
      <c r="X529" s="6" t="str">
        <f>IFERROR(INDEX(parent_children[children],_xlfn.AGGREGATE(15,6,ROW(parent_children[parent])/(parent_children[parent]=Main[[#Headers],[Ventilator]])-2,ROW()-ROW(Main[[#Headers],[Ventilator]]))),"")</f>
        <v/>
      </c>
      <c r="Y529" s="6" t="str">
        <f>IFERROR(INDEX(parent_children[children],_xlfn.AGGREGATE(15,6,ROW(parent_children[parent])/(parent_children[parent]=Main[[#Headers],[Gas]])-2,ROW()-ROW(Main[[#Headers],[Gas]]))),"")</f>
        <v/>
      </c>
      <c r="Z529" s="6" t="str">
        <f>IFERROR(INDEX(parent_children[children],_xlfn.AGGREGATE(15,6,ROW(parent_children[parent])/(parent_children[parent]=Main[[#Headers],[Messwert]])-2,ROW()-ROW(Main[[#Headers],[Messwert]]))),"")</f>
        <v/>
      </c>
      <c r="AA529" s="6" t="str">
        <f>IFERROR(INDEX(parent_children[children],_xlfn.AGGREGATE(15,6,ROW(parent_children[parent])/(parent_children[parent]=Main[[#Headers],[Stellbefehl]])-2,ROW()-ROW(Main[[#Headers],[Stellbefehl]]))),"")</f>
        <v/>
      </c>
      <c r="AB529" s="6" t="str">
        <f>IFERROR(INDEX(parent_children[children],_xlfn.AGGREGATE(15,6,ROW(parent_children[parent])/(parent_children[parent]=Main[[#Headers],[Schaltbefehl]])-2,ROW()-ROW(Main[[#Headers],[Schaltbefehl]]))),"")</f>
        <v/>
      </c>
      <c r="AC529" s="6" t="str">
        <f>IFERROR(INDEX(parent_children[children],_xlfn.AGGREGATE(15,6,ROW(parent_children[parent])/(parent_children[parent]=Main[[#Headers],[Betriebsmeldung]])-2,ROW()-ROW(Main[[#Headers],[Betriebsmeldung]]))),"")</f>
        <v/>
      </c>
      <c r="AD529" s="6" t="str">
        <f>IFERROR(INDEX(parent_children[children],_xlfn.AGGREGATE(15,6,ROW(parent_children[parent])/(parent_children[parent]=Main[[#Headers],[Störung]])-2,ROW()-ROW(Main[[#Headers],[Störung]]))),"")</f>
        <v/>
      </c>
    </row>
    <row r="530" spans="1:30" x14ac:dyDescent="0.25">
      <c r="A530" t="str">
        <f>IFERROR(INDEX(category_assignment[description_german],_xlfn.AGGREGATE(15,6,ROW(category_assignment[category])/(category_assignment[category]=Main[[#Headers],[System]])-2,ROW()-ROW(Main[[#Headers],[System]]))),"")</f>
        <v/>
      </c>
      <c r="B530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530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530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530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530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530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530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530" s="6" t="str">
        <f>IFERROR(INDEX(parent_children[children],_xlfn.AGGREGATE(15,6,ROW(parent_children[parent])/(parent_children[parent]=Main[[#Headers],[Kessel]])-2,ROW()-ROW(Main[[#Headers],[Kessel]]))),"")</f>
        <v/>
      </c>
      <c r="J530" s="6" t="str">
        <f>IFERROR(INDEX(parent_children[children],_xlfn.AGGREGATE(15,6,ROW(parent_children[parent])/(parent_children[parent]=Main[[#Headers],[Kältemaschine]])-2,ROW()-ROW(Main[[#Headers],[Kältemaschine]]))),"")</f>
        <v/>
      </c>
      <c r="K530" s="6" t="str">
        <f>IFERROR(INDEX(parent_children[children],_xlfn.AGGREGATE(15,6,ROW(parent_children[parent])/(parent_children[parent]=Main[[#Headers],[Speicher]])-2,ROW()-ROW(Main[[#Headers],[Speicher]]))),"")</f>
        <v/>
      </c>
      <c r="L530" s="6" t="str">
        <f>IFERROR(INDEX(parent_children[children],_xlfn.AGGREGATE(15,6,ROW(parent_children[parent])/(parent_children[parent]=Main[[#Headers],[Verteiler]])-2,ROW()-ROW(Main[[#Headers],[Verteiler]]))),"")</f>
        <v/>
      </c>
      <c r="M530" s="6" t="str">
        <f>IFERROR(INDEX(parent_children[children],_xlfn.AGGREGATE(15,6,ROW(parent_children[parent])/(parent_children[parent]=Main[[#Headers],[Unterverteiler]])-2,ROW()-ROW(Main[[#Headers],[Unterverteiler]]))),"")</f>
        <v/>
      </c>
      <c r="N530" s="6" t="str">
        <f>IFERROR(INDEX(parent_children[children],_xlfn.AGGREGATE(15,6,ROW(parent_children[parent])/(parent_children[parent]=Main[[#Headers],[Verteilsystem]])-2,ROW()-ROW(Main[[#Headers],[Verteilsystem]]))),"")</f>
        <v/>
      </c>
      <c r="O530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530" s="6" t="str">
        <f>IFERROR(INDEX(parent_children[children],_xlfn.AGGREGATE(15,6,ROW(parent_children[parent])/(parent_children[parent]=Main[[#Headers],[Wärmepumpe]])-2,ROW()-ROW(Main[[#Headers],[Wärmepumpe]]))),"")</f>
        <v/>
      </c>
      <c r="Q530" s="6" t="str">
        <f>IFERROR(INDEX(parent_children[children],_xlfn.AGGREGATE(15,6,ROW(parent_children[parent])/(parent_children[parent]=Main[[#Headers],[Ventil]])-2,ROW()-ROW(Main[[#Headers],[Ventil]]))),"")</f>
        <v/>
      </c>
      <c r="R530" s="6" t="str">
        <f>IFERROR(INDEX(parent_children[children],_xlfn.AGGREGATE(15,6,ROW(parent_children[parent])/(parent_children[parent]=Main[[#Headers],[Klappe]])-2,ROW()-ROW(Main[[#Headers],[Klappe]]))),"")</f>
        <v/>
      </c>
      <c r="S530" s="6" t="str">
        <f>IFERROR(INDEX(parent_children[children],_xlfn.AGGREGATE(15,6,ROW(parent_children[parent])/(parent_children[parent]=Main[[#Headers],[Sensor]])-2,ROW()-ROW(Main[[#Headers],[Sensor]]))),"")</f>
        <v/>
      </c>
      <c r="T530" s="6" t="str">
        <f>IFERROR(INDEX(parent_children[children],_xlfn.AGGREGATE(15,6,ROW(parent_children[parent])/(parent_children[parent]=Main[[#Headers],[Schalter]])-2,ROW()-ROW(Main[[#Headers],[Schalter]]))),"")</f>
        <v/>
      </c>
      <c r="U530" s="6" t="str">
        <f>IFERROR(INDEX(parent_children[children],_xlfn.AGGREGATE(15,6,ROW(parent_children[parent])/(parent_children[parent]=Main[[#Headers],[Wasser]])-2,ROW()-ROW(Main[[#Headers],[Wasser]]))),"")</f>
        <v/>
      </c>
      <c r="V530" s="6" t="str">
        <f>IFERROR(INDEX(parent_children[children],_xlfn.AGGREGATE(15,6,ROW(parent_children[parent])/(parent_children[parent]=Main[[#Headers],[Luft]])-2,ROW()-ROW(Main[[#Headers],[Luft]]))),"")</f>
        <v/>
      </c>
      <c r="W530" s="6" t="str">
        <f>IFERROR(INDEX(parent_children[children],_xlfn.AGGREGATE(15,6,ROW(parent_children[parent])/(parent_children[parent]=Main[[#Headers],[Filter]])-2,ROW()-ROW(Main[[#Headers],[Filter]]))),"")</f>
        <v/>
      </c>
      <c r="X530" s="6" t="str">
        <f>IFERROR(INDEX(parent_children[children],_xlfn.AGGREGATE(15,6,ROW(parent_children[parent])/(parent_children[parent]=Main[[#Headers],[Ventilator]])-2,ROW()-ROW(Main[[#Headers],[Ventilator]]))),"")</f>
        <v/>
      </c>
      <c r="Y530" s="6" t="str">
        <f>IFERROR(INDEX(parent_children[children],_xlfn.AGGREGATE(15,6,ROW(parent_children[parent])/(parent_children[parent]=Main[[#Headers],[Gas]])-2,ROW()-ROW(Main[[#Headers],[Gas]]))),"")</f>
        <v/>
      </c>
      <c r="Z530" s="6" t="str">
        <f>IFERROR(INDEX(parent_children[children],_xlfn.AGGREGATE(15,6,ROW(parent_children[parent])/(parent_children[parent]=Main[[#Headers],[Messwert]])-2,ROW()-ROW(Main[[#Headers],[Messwert]]))),"")</f>
        <v/>
      </c>
      <c r="AA530" s="6" t="str">
        <f>IFERROR(INDEX(parent_children[children],_xlfn.AGGREGATE(15,6,ROW(parent_children[parent])/(parent_children[parent]=Main[[#Headers],[Stellbefehl]])-2,ROW()-ROW(Main[[#Headers],[Stellbefehl]]))),"")</f>
        <v/>
      </c>
      <c r="AB530" s="6" t="str">
        <f>IFERROR(INDEX(parent_children[children],_xlfn.AGGREGATE(15,6,ROW(parent_children[parent])/(parent_children[parent]=Main[[#Headers],[Schaltbefehl]])-2,ROW()-ROW(Main[[#Headers],[Schaltbefehl]]))),"")</f>
        <v/>
      </c>
      <c r="AC530" s="6" t="str">
        <f>IFERROR(INDEX(parent_children[children],_xlfn.AGGREGATE(15,6,ROW(parent_children[parent])/(parent_children[parent]=Main[[#Headers],[Betriebsmeldung]])-2,ROW()-ROW(Main[[#Headers],[Betriebsmeldung]]))),"")</f>
        <v/>
      </c>
      <c r="AD530" s="6" t="str">
        <f>IFERROR(INDEX(parent_children[children],_xlfn.AGGREGATE(15,6,ROW(parent_children[parent])/(parent_children[parent]=Main[[#Headers],[Störung]])-2,ROW()-ROW(Main[[#Headers],[Störung]]))),"")</f>
        <v/>
      </c>
    </row>
    <row r="531" spans="1:30" x14ac:dyDescent="0.25">
      <c r="A531" t="str">
        <f>IFERROR(INDEX(category_assignment[description_german],_xlfn.AGGREGATE(15,6,ROW(category_assignment[category])/(category_assignment[category]=Main[[#Headers],[System]])-2,ROW()-ROW(Main[[#Headers],[System]]))),"")</f>
        <v/>
      </c>
      <c r="B531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531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531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531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531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531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531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531" s="6" t="str">
        <f>IFERROR(INDEX(parent_children[children],_xlfn.AGGREGATE(15,6,ROW(parent_children[parent])/(parent_children[parent]=Main[[#Headers],[Kessel]])-2,ROW()-ROW(Main[[#Headers],[Kessel]]))),"")</f>
        <v/>
      </c>
      <c r="J531" s="6" t="str">
        <f>IFERROR(INDEX(parent_children[children],_xlfn.AGGREGATE(15,6,ROW(parent_children[parent])/(parent_children[parent]=Main[[#Headers],[Kältemaschine]])-2,ROW()-ROW(Main[[#Headers],[Kältemaschine]]))),"")</f>
        <v/>
      </c>
      <c r="K531" s="6" t="str">
        <f>IFERROR(INDEX(parent_children[children],_xlfn.AGGREGATE(15,6,ROW(parent_children[parent])/(parent_children[parent]=Main[[#Headers],[Speicher]])-2,ROW()-ROW(Main[[#Headers],[Speicher]]))),"")</f>
        <v/>
      </c>
      <c r="L531" s="6" t="str">
        <f>IFERROR(INDEX(parent_children[children],_xlfn.AGGREGATE(15,6,ROW(parent_children[parent])/(parent_children[parent]=Main[[#Headers],[Verteiler]])-2,ROW()-ROW(Main[[#Headers],[Verteiler]]))),"")</f>
        <v/>
      </c>
      <c r="M531" s="6" t="str">
        <f>IFERROR(INDEX(parent_children[children],_xlfn.AGGREGATE(15,6,ROW(parent_children[parent])/(parent_children[parent]=Main[[#Headers],[Unterverteiler]])-2,ROW()-ROW(Main[[#Headers],[Unterverteiler]]))),"")</f>
        <v/>
      </c>
      <c r="N531" s="6" t="str">
        <f>IFERROR(INDEX(parent_children[children],_xlfn.AGGREGATE(15,6,ROW(parent_children[parent])/(parent_children[parent]=Main[[#Headers],[Verteilsystem]])-2,ROW()-ROW(Main[[#Headers],[Verteilsystem]]))),"")</f>
        <v/>
      </c>
      <c r="O531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531" s="6" t="str">
        <f>IFERROR(INDEX(parent_children[children],_xlfn.AGGREGATE(15,6,ROW(parent_children[parent])/(parent_children[parent]=Main[[#Headers],[Wärmepumpe]])-2,ROW()-ROW(Main[[#Headers],[Wärmepumpe]]))),"")</f>
        <v/>
      </c>
      <c r="Q531" s="6" t="str">
        <f>IFERROR(INDEX(parent_children[children],_xlfn.AGGREGATE(15,6,ROW(parent_children[parent])/(parent_children[parent]=Main[[#Headers],[Ventil]])-2,ROW()-ROW(Main[[#Headers],[Ventil]]))),"")</f>
        <v/>
      </c>
      <c r="R531" s="6" t="str">
        <f>IFERROR(INDEX(parent_children[children],_xlfn.AGGREGATE(15,6,ROW(parent_children[parent])/(parent_children[parent]=Main[[#Headers],[Klappe]])-2,ROW()-ROW(Main[[#Headers],[Klappe]]))),"")</f>
        <v/>
      </c>
      <c r="S531" s="6" t="str">
        <f>IFERROR(INDEX(parent_children[children],_xlfn.AGGREGATE(15,6,ROW(parent_children[parent])/(parent_children[parent]=Main[[#Headers],[Sensor]])-2,ROW()-ROW(Main[[#Headers],[Sensor]]))),"")</f>
        <v/>
      </c>
      <c r="T531" s="6" t="str">
        <f>IFERROR(INDEX(parent_children[children],_xlfn.AGGREGATE(15,6,ROW(parent_children[parent])/(parent_children[parent]=Main[[#Headers],[Schalter]])-2,ROW()-ROW(Main[[#Headers],[Schalter]]))),"")</f>
        <v/>
      </c>
      <c r="U531" s="6" t="str">
        <f>IFERROR(INDEX(parent_children[children],_xlfn.AGGREGATE(15,6,ROW(parent_children[parent])/(parent_children[parent]=Main[[#Headers],[Wasser]])-2,ROW()-ROW(Main[[#Headers],[Wasser]]))),"")</f>
        <v/>
      </c>
      <c r="V531" s="6" t="str">
        <f>IFERROR(INDEX(parent_children[children],_xlfn.AGGREGATE(15,6,ROW(parent_children[parent])/(parent_children[parent]=Main[[#Headers],[Luft]])-2,ROW()-ROW(Main[[#Headers],[Luft]]))),"")</f>
        <v/>
      </c>
      <c r="W531" s="6" t="str">
        <f>IFERROR(INDEX(parent_children[children],_xlfn.AGGREGATE(15,6,ROW(parent_children[parent])/(parent_children[parent]=Main[[#Headers],[Filter]])-2,ROW()-ROW(Main[[#Headers],[Filter]]))),"")</f>
        <v/>
      </c>
      <c r="X531" s="6" t="str">
        <f>IFERROR(INDEX(parent_children[children],_xlfn.AGGREGATE(15,6,ROW(parent_children[parent])/(parent_children[parent]=Main[[#Headers],[Ventilator]])-2,ROW()-ROW(Main[[#Headers],[Ventilator]]))),"")</f>
        <v/>
      </c>
      <c r="Y531" s="6" t="str">
        <f>IFERROR(INDEX(parent_children[children],_xlfn.AGGREGATE(15,6,ROW(parent_children[parent])/(parent_children[parent]=Main[[#Headers],[Gas]])-2,ROW()-ROW(Main[[#Headers],[Gas]]))),"")</f>
        <v/>
      </c>
      <c r="Z531" s="6" t="str">
        <f>IFERROR(INDEX(parent_children[children],_xlfn.AGGREGATE(15,6,ROW(parent_children[parent])/(parent_children[parent]=Main[[#Headers],[Messwert]])-2,ROW()-ROW(Main[[#Headers],[Messwert]]))),"")</f>
        <v/>
      </c>
      <c r="AA531" s="6" t="str">
        <f>IFERROR(INDEX(parent_children[children],_xlfn.AGGREGATE(15,6,ROW(parent_children[parent])/(parent_children[parent]=Main[[#Headers],[Stellbefehl]])-2,ROW()-ROW(Main[[#Headers],[Stellbefehl]]))),"")</f>
        <v/>
      </c>
      <c r="AB531" s="6" t="str">
        <f>IFERROR(INDEX(parent_children[children],_xlfn.AGGREGATE(15,6,ROW(parent_children[parent])/(parent_children[parent]=Main[[#Headers],[Schaltbefehl]])-2,ROW()-ROW(Main[[#Headers],[Schaltbefehl]]))),"")</f>
        <v/>
      </c>
      <c r="AC531" s="6" t="str">
        <f>IFERROR(INDEX(parent_children[children],_xlfn.AGGREGATE(15,6,ROW(parent_children[parent])/(parent_children[parent]=Main[[#Headers],[Betriebsmeldung]])-2,ROW()-ROW(Main[[#Headers],[Betriebsmeldung]]))),"")</f>
        <v/>
      </c>
      <c r="AD531" s="6" t="str">
        <f>IFERROR(INDEX(parent_children[children],_xlfn.AGGREGATE(15,6,ROW(parent_children[parent])/(parent_children[parent]=Main[[#Headers],[Störung]])-2,ROW()-ROW(Main[[#Headers],[Störung]]))),"")</f>
        <v/>
      </c>
    </row>
    <row r="532" spans="1:30" x14ac:dyDescent="0.25">
      <c r="A532" t="str">
        <f>IFERROR(INDEX(category_assignment[description_german],_xlfn.AGGREGATE(15,6,ROW(category_assignment[category])/(category_assignment[category]=Main[[#Headers],[System]])-2,ROW()-ROW(Main[[#Headers],[System]]))),"")</f>
        <v/>
      </c>
      <c r="B532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532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532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532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532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532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532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532" s="6" t="str">
        <f>IFERROR(INDEX(parent_children[children],_xlfn.AGGREGATE(15,6,ROW(parent_children[parent])/(parent_children[parent]=Main[[#Headers],[Kessel]])-2,ROW()-ROW(Main[[#Headers],[Kessel]]))),"")</f>
        <v/>
      </c>
      <c r="J532" s="6" t="str">
        <f>IFERROR(INDEX(parent_children[children],_xlfn.AGGREGATE(15,6,ROW(parent_children[parent])/(parent_children[parent]=Main[[#Headers],[Kältemaschine]])-2,ROW()-ROW(Main[[#Headers],[Kältemaschine]]))),"")</f>
        <v/>
      </c>
      <c r="K532" s="6" t="str">
        <f>IFERROR(INDEX(parent_children[children],_xlfn.AGGREGATE(15,6,ROW(parent_children[parent])/(parent_children[parent]=Main[[#Headers],[Speicher]])-2,ROW()-ROW(Main[[#Headers],[Speicher]]))),"")</f>
        <v/>
      </c>
      <c r="L532" s="6" t="str">
        <f>IFERROR(INDEX(parent_children[children],_xlfn.AGGREGATE(15,6,ROW(parent_children[parent])/(parent_children[parent]=Main[[#Headers],[Verteiler]])-2,ROW()-ROW(Main[[#Headers],[Verteiler]]))),"")</f>
        <v/>
      </c>
      <c r="M532" s="6" t="str">
        <f>IFERROR(INDEX(parent_children[children],_xlfn.AGGREGATE(15,6,ROW(parent_children[parent])/(parent_children[parent]=Main[[#Headers],[Unterverteiler]])-2,ROW()-ROW(Main[[#Headers],[Unterverteiler]]))),"")</f>
        <v/>
      </c>
      <c r="N532" s="6" t="str">
        <f>IFERROR(INDEX(parent_children[children],_xlfn.AGGREGATE(15,6,ROW(parent_children[parent])/(parent_children[parent]=Main[[#Headers],[Verteilsystem]])-2,ROW()-ROW(Main[[#Headers],[Verteilsystem]]))),"")</f>
        <v/>
      </c>
      <c r="O532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532" s="6" t="str">
        <f>IFERROR(INDEX(parent_children[children],_xlfn.AGGREGATE(15,6,ROW(parent_children[parent])/(parent_children[parent]=Main[[#Headers],[Wärmepumpe]])-2,ROW()-ROW(Main[[#Headers],[Wärmepumpe]]))),"")</f>
        <v/>
      </c>
      <c r="Q532" s="6" t="str">
        <f>IFERROR(INDEX(parent_children[children],_xlfn.AGGREGATE(15,6,ROW(parent_children[parent])/(parent_children[parent]=Main[[#Headers],[Ventil]])-2,ROW()-ROW(Main[[#Headers],[Ventil]]))),"")</f>
        <v/>
      </c>
      <c r="R532" s="6" t="str">
        <f>IFERROR(INDEX(parent_children[children],_xlfn.AGGREGATE(15,6,ROW(parent_children[parent])/(parent_children[parent]=Main[[#Headers],[Klappe]])-2,ROW()-ROW(Main[[#Headers],[Klappe]]))),"")</f>
        <v/>
      </c>
      <c r="S532" s="6" t="str">
        <f>IFERROR(INDEX(parent_children[children],_xlfn.AGGREGATE(15,6,ROW(parent_children[parent])/(parent_children[parent]=Main[[#Headers],[Sensor]])-2,ROW()-ROW(Main[[#Headers],[Sensor]]))),"")</f>
        <v/>
      </c>
      <c r="T532" s="6" t="str">
        <f>IFERROR(INDEX(parent_children[children],_xlfn.AGGREGATE(15,6,ROW(parent_children[parent])/(parent_children[parent]=Main[[#Headers],[Schalter]])-2,ROW()-ROW(Main[[#Headers],[Schalter]]))),"")</f>
        <v/>
      </c>
      <c r="U532" s="6" t="str">
        <f>IFERROR(INDEX(parent_children[children],_xlfn.AGGREGATE(15,6,ROW(parent_children[parent])/(parent_children[parent]=Main[[#Headers],[Wasser]])-2,ROW()-ROW(Main[[#Headers],[Wasser]]))),"")</f>
        <v/>
      </c>
      <c r="V532" s="6" t="str">
        <f>IFERROR(INDEX(parent_children[children],_xlfn.AGGREGATE(15,6,ROW(parent_children[parent])/(parent_children[parent]=Main[[#Headers],[Luft]])-2,ROW()-ROW(Main[[#Headers],[Luft]]))),"")</f>
        <v/>
      </c>
      <c r="W532" s="6" t="str">
        <f>IFERROR(INDEX(parent_children[children],_xlfn.AGGREGATE(15,6,ROW(parent_children[parent])/(parent_children[parent]=Main[[#Headers],[Filter]])-2,ROW()-ROW(Main[[#Headers],[Filter]]))),"")</f>
        <v/>
      </c>
      <c r="X532" s="6" t="str">
        <f>IFERROR(INDEX(parent_children[children],_xlfn.AGGREGATE(15,6,ROW(parent_children[parent])/(parent_children[parent]=Main[[#Headers],[Ventilator]])-2,ROW()-ROW(Main[[#Headers],[Ventilator]]))),"")</f>
        <v/>
      </c>
      <c r="Y532" s="6" t="str">
        <f>IFERROR(INDEX(parent_children[children],_xlfn.AGGREGATE(15,6,ROW(parent_children[parent])/(parent_children[parent]=Main[[#Headers],[Gas]])-2,ROW()-ROW(Main[[#Headers],[Gas]]))),"")</f>
        <v/>
      </c>
      <c r="Z532" s="6" t="str">
        <f>IFERROR(INDEX(parent_children[children],_xlfn.AGGREGATE(15,6,ROW(parent_children[parent])/(parent_children[parent]=Main[[#Headers],[Messwert]])-2,ROW()-ROW(Main[[#Headers],[Messwert]]))),"")</f>
        <v/>
      </c>
      <c r="AA532" s="6" t="str">
        <f>IFERROR(INDEX(parent_children[children],_xlfn.AGGREGATE(15,6,ROW(parent_children[parent])/(parent_children[parent]=Main[[#Headers],[Stellbefehl]])-2,ROW()-ROW(Main[[#Headers],[Stellbefehl]]))),"")</f>
        <v/>
      </c>
      <c r="AB532" s="6" t="str">
        <f>IFERROR(INDEX(parent_children[children],_xlfn.AGGREGATE(15,6,ROW(parent_children[parent])/(parent_children[parent]=Main[[#Headers],[Schaltbefehl]])-2,ROW()-ROW(Main[[#Headers],[Schaltbefehl]]))),"")</f>
        <v/>
      </c>
      <c r="AC532" s="6" t="str">
        <f>IFERROR(INDEX(parent_children[children],_xlfn.AGGREGATE(15,6,ROW(parent_children[parent])/(parent_children[parent]=Main[[#Headers],[Betriebsmeldung]])-2,ROW()-ROW(Main[[#Headers],[Betriebsmeldung]]))),"")</f>
        <v/>
      </c>
      <c r="AD532" s="6" t="str">
        <f>IFERROR(INDEX(parent_children[children],_xlfn.AGGREGATE(15,6,ROW(parent_children[parent])/(parent_children[parent]=Main[[#Headers],[Störung]])-2,ROW()-ROW(Main[[#Headers],[Störung]]))),"")</f>
        <v/>
      </c>
    </row>
    <row r="533" spans="1:30" x14ac:dyDescent="0.25">
      <c r="A533" t="str">
        <f>IFERROR(INDEX(category_assignment[description_german],_xlfn.AGGREGATE(15,6,ROW(category_assignment[category])/(category_assignment[category]=Main[[#Headers],[System]])-2,ROW()-ROW(Main[[#Headers],[System]]))),"")</f>
        <v/>
      </c>
      <c r="B533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533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533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533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533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533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533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533" s="6" t="str">
        <f>IFERROR(INDEX(parent_children[children],_xlfn.AGGREGATE(15,6,ROW(parent_children[parent])/(parent_children[parent]=Main[[#Headers],[Kessel]])-2,ROW()-ROW(Main[[#Headers],[Kessel]]))),"")</f>
        <v/>
      </c>
      <c r="J533" s="6" t="str">
        <f>IFERROR(INDEX(parent_children[children],_xlfn.AGGREGATE(15,6,ROW(parent_children[parent])/(parent_children[parent]=Main[[#Headers],[Kältemaschine]])-2,ROW()-ROW(Main[[#Headers],[Kältemaschine]]))),"")</f>
        <v/>
      </c>
      <c r="K533" s="6" t="str">
        <f>IFERROR(INDEX(parent_children[children],_xlfn.AGGREGATE(15,6,ROW(parent_children[parent])/(parent_children[parent]=Main[[#Headers],[Speicher]])-2,ROW()-ROW(Main[[#Headers],[Speicher]]))),"")</f>
        <v/>
      </c>
      <c r="L533" s="6" t="str">
        <f>IFERROR(INDEX(parent_children[children],_xlfn.AGGREGATE(15,6,ROW(parent_children[parent])/(parent_children[parent]=Main[[#Headers],[Verteiler]])-2,ROW()-ROW(Main[[#Headers],[Verteiler]]))),"")</f>
        <v/>
      </c>
      <c r="M533" s="6" t="str">
        <f>IFERROR(INDEX(parent_children[children],_xlfn.AGGREGATE(15,6,ROW(parent_children[parent])/(parent_children[parent]=Main[[#Headers],[Unterverteiler]])-2,ROW()-ROW(Main[[#Headers],[Unterverteiler]]))),"")</f>
        <v/>
      </c>
      <c r="N533" s="6" t="str">
        <f>IFERROR(INDEX(parent_children[children],_xlfn.AGGREGATE(15,6,ROW(parent_children[parent])/(parent_children[parent]=Main[[#Headers],[Verteilsystem]])-2,ROW()-ROW(Main[[#Headers],[Verteilsystem]]))),"")</f>
        <v/>
      </c>
      <c r="O533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533" s="6" t="str">
        <f>IFERROR(INDEX(parent_children[children],_xlfn.AGGREGATE(15,6,ROW(parent_children[parent])/(parent_children[parent]=Main[[#Headers],[Wärmepumpe]])-2,ROW()-ROW(Main[[#Headers],[Wärmepumpe]]))),"")</f>
        <v/>
      </c>
      <c r="Q533" s="6" t="str">
        <f>IFERROR(INDEX(parent_children[children],_xlfn.AGGREGATE(15,6,ROW(parent_children[parent])/(parent_children[parent]=Main[[#Headers],[Ventil]])-2,ROW()-ROW(Main[[#Headers],[Ventil]]))),"")</f>
        <v/>
      </c>
      <c r="R533" s="6" t="str">
        <f>IFERROR(INDEX(parent_children[children],_xlfn.AGGREGATE(15,6,ROW(parent_children[parent])/(parent_children[parent]=Main[[#Headers],[Klappe]])-2,ROW()-ROW(Main[[#Headers],[Klappe]]))),"")</f>
        <v/>
      </c>
      <c r="S533" s="6" t="str">
        <f>IFERROR(INDEX(parent_children[children],_xlfn.AGGREGATE(15,6,ROW(parent_children[parent])/(parent_children[parent]=Main[[#Headers],[Sensor]])-2,ROW()-ROW(Main[[#Headers],[Sensor]]))),"")</f>
        <v/>
      </c>
      <c r="T533" s="6" t="str">
        <f>IFERROR(INDEX(parent_children[children],_xlfn.AGGREGATE(15,6,ROW(parent_children[parent])/(parent_children[parent]=Main[[#Headers],[Schalter]])-2,ROW()-ROW(Main[[#Headers],[Schalter]]))),"")</f>
        <v/>
      </c>
      <c r="U533" s="6" t="str">
        <f>IFERROR(INDEX(parent_children[children],_xlfn.AGGREGATE(15,6,ROW(parent_children[parent])/(parent_children[parent]=Main[[#Headers],[Wasser]])-2,ROW()-ROW(Main[[#Headers],[Wasser]]))),"")</f>
        <v/>
      </c>
      <c r="V533" s="6" t="str">
        <f>IFERROR(INDEX(parent_children[children],_xlfn.AGGREGATE(15,6,ROW(parent_children[parent])/(parent_children[parent]=Main[[#Headers],[Luft]])-2,ROW()-ROW(Main[[#Headers],[Luft]]))),"")</f>
        <v/>
      </c>
      <c r="W533" s="6" t="str">
        <f>IFERROR(INDEX(parent_children[children],_xlfn.AGGREGATE(15,6,ROW(parent_children[parent])/(parent_children[parent]=Main[[#Headers],[Filter]])-2,ROW()-ROW(Main[[#Headers],[Filter]]))),"")</f>
        <v/>
      </c>
      <c r="X533" s="6" t="str">
        <f>IFERROR(INDEX(parent_children[children],_xlfn.AGGREGATE(15,6,ROW(parent_children[parent])/(parent_children[parent]=Main[[#Headers],[Ventilator]])-2,ROW()-ROW(Main[[#Headers],[Ventilator]]))),"")</f>
        <v/>
      </c>
      <c r="Y533" s="6" t="str">
        <f>IFERROR(INDEX(parent_children[children],_xlfn.AGGREGATE(15,6,ROW(parent_children[parent])/(parent_children[parent]=Main[[#Headers],[Gas]])-2,ROW()-ROW(Main[[#Headers],[Gas]]))),"")</f>
        <v/>
      </c>
      <c r="Z533" s="6" t="str">
        <f>IFERROR(INDEX(parent_children[children],_xlfn.AGGREGATE(15,6,ROW(parent_children[parent])/(parent_children[parent]=Main[[#Headers],[Messwert]])-2,ROW()-ROW(Main[[#Headers],[Messwert]]))),"")</f>
        <v/>
      </c>
      <c r="AA533" s="6" t="str">
        <f>IFERROR(INDEX(parent_children[children],_xlfn.AGGREGATE(15,6,ROW(parent_children[parent])/(parent_children[parent]=Main[[#Headers],[Stellbefehl]])-2,ROW()-ROW(Main[[#Headers],[Stellbefehl]]))),"")</f>
        <v/>
      </c>
      <c r="AB533" s="6" t="str">
        <f>IFERROR(INDEX(parent_children[children],_xlfn.AGGREGATE(15,6,ROW(parent_children[parent])/(parent_children[parent]=Main[[#Headers],[Schaltbefehl]])-2,ROW()-ROW(Main[[#Headers],[Schaltbefehl]]))),"")</f>
        <v/>
      </c>
      <c r="AC533" s="6" t="str">
        <f>IFERROR(INDEX(parent_children[children],_xlfn.AGGREGATE(15,6,ROW(parent_children[parent])/(parent_children[parent]=Main[[#Headers],[Betriebsmeldung]])-2,ROW()-ROW(Main[[#Headers],[Betriebsmeldung]]))),"")</f>
        <v/>
      </c>
      <c r="AD533" s="6" t="str">
        <f>IFERROR(INDEX(parent_children[children],_xlfn.AGGREGATE(15,6,ROW(parent_children[parent])/(parent_children[parent]=Main[[#Headers],[Störung]])-2,ROW()-ROW(Main[[#Headers],[Störung]]))),"")</f>
        <v/>
      </c>
    </row>
    <row r="534" spans="1:30" x14ac:dyDescent="0.25">
      <c r="A534" t="str">
        <f>IFERROR(INDEX(category_assignment[description_german],_xlfn.AGGREGATE(15,6,ROW(category_assignment[category])/(category_assignment[category]=Main[[#Headers],[System]])-2,ROW()-ROW(Main[[#Headers],[System]]))),"")</f>
        <v/>
      </c>
      <c r="B534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534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534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534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534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534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534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534" s="6" t="str">
        <f>IFERROR(INDEX(parent_children[children],_xlfn.AGGREGATE(15,6,ROW(parent_children[parent])/(parent_children[parent]=Main[[#Headers],[Kessel]])-2,ROW()-ROW(Main[[#Headers],[Kessel]]))),"")</f>
        <v/>
      </c>
      <c r="J534" s="6" t="str">
        <f>IFERROR(INDEX(parent_children[children],_xlfn.AGGREGATE(15,6,ROW(parent_children[parent])/(parent_children[parent]=Main[[#Headers],[Kältemaschine]])-2,ROW()-ROW(Main[[#Headers],[Kältemaschine]]))),"")</f>
        <v/>
      </c>
      <c r="K534" s="6" t="str">
        <f>IFERROR(INDEX(parent_children[children],_xlfn.AGGREGATE(15,6,ROW(parent_children[parent])/(parent_children[parent]=Main[[#Headers],[Speicher]])-2,ROW()-ROW(Main[[#Headers],[Speicher]]))),"")</f>
        <v/>
      </c>
      <c r="L534" s="6" t="str">
        <f>IFERROR(INDEX(parent_children[children],_xlfn.AGGREGATE(15,6,ROW(parent_children[parent])/(parent_children[parent]=Main[[#Headers],[Verteiler]])-2,ROW()-ROW(Main[[#Headers],[Verteiler]]))),"")</f>
        <v/>
      </c>
      <c r="M534" s="6" t="str">
        <f>IFERROR(INDEX(parent_children[children],_xlfn.AGGREGATE(15,6,ROW(parent_children[parent])/(parent_children[parent]=Main[[#Headers],[Unterverteiler]])-2,ROW()-ROW(Main[[#Headers],[Unterverteiler]]))),"")</f>
        <v/>
      </c>
      <c r="N534" s="6" t="str">
        <f>IFERROR(INDEX(parent_children[children],_xlfn.AGGREGATE(15,6,ROW(parent_children[parent])/(parent_children[parent]=Main[[#Headers],[Verteilsystem]])-2,ROW()-ROW(Main[[#Headers],[Verteilsystem]]))),"")</f>
        <v/>
      </c>
      <c r="O534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534" s="6" t="str">
        <f>IFERROR(INDEX(parent_children[children],_xlfn.AGGREGATE(15,6,ROW(parent_children[parent])/(parent_children[parent]=Main[[#Headers],[Wärmepumpe]])-2,ROW()-ROW(Main[[#Headers],[Wärmepumpe]]))),"")</f>
        <v/>
      </c>
      <c r="Q534" s="6" t="str">
        <f>IFERROR(INDEX(parent_children[children],_xlfn.AGGREGATE(15,6,ROW(parent_children[parent])/(parent_children[parent]=Main[[#Headers],[Ventil]])-2,ROW()-ROW(Main[[#Headers],[Ventil]]))),"")</f>
        <v/>
      </c>
      <c r="R534" s="6" t="str">
        <f>IFERROR(INDEX(parent_children[children],_xlfn.AGGREGATE(15,6,ROW(parent_children[parent])/(parent_children[parent]=Main[[#Headers],[Klappe]])-2,ROW()-ROW(Main[[#Headers],[Klappe]]))),"")</f>
        <v/>
      </c>
      <c r="S534" s="6" t="str">
        <f>IFERROR(INDEX(parent_children[children],_xlfn.AGGREGATE(15,6,ROW(parent_children[parent])/(parent_children[parent]=Main[[#Headers],[Sensor]])-2,ROW()-ROW(Main[[#Headers],[Sensor]]))),"")</f>
        <v/>
      </c>
      <c r="T534" s="6" t="str">
        <f>IFERROR(INDEX(parent_children[children],_xlfn.AGGREGATE(15,6,ROW(parent_children[parent])/(parent_children[parent]=Main[[#Headers],[Schalter]])-2,ROW()-ROW(Main[[#Headers],[Schalter]]))),"")</f>
        <v/>
      </c>
      <c r="U534" s="6" t="str">
        <f>IFERROR(INDEX(parent_children[children],_xlfn.AGGREGATE(15,6,ROW(parent_children[parent])/(parent_children[parent]=Main[[#Headers],[Wasser]])-2,ROW()-ROW(Main[[#Headers],[Wasser]]))),"")</f>
        <v/>
      </c>
      <c r="V534" s="6" t="str">
        <f>IFERROR(INDEX(parent_children[children],_xlfn.AGGREGATE(15,6,ROW(parent_children[parent])/(parent_children[parent]=Main[[#Headers],[Luft]])-2,ROW()-ROW(Main[[#Headers],[Luft]]))),"")</f>
        <v/>
      </c>
      <c r="W534" s="6" t="str">
        <f>IFERROR(INDEX(parent_children[children],_xlfn.AGGREGATE(15,6,ROW(parent_children[parent])/(parent_children[parent]=Main[[#Headers],[Filter]])-2,ROW()-ROW(Main[[#Headers],[Filter]]))),"")</f>
        <v/>
      </c>
      <c r="X534" s="6" t="str">
        <f>IFERROR(INDEX(parent_children[children],_xlfn.AGGREGATE(15,6,ROW(parent_children[parent])/(parent_children[parent]=Main[[#Headers],[Ventilator]])-2,ROW()-ROW(Main[[#Headers],[Ventilator]]))),"")</f>
        <v/>
      </c>
      <c r="Y534" s="6" t="str">
        <f>IFERROR(INDEX(parent_children[children],_xlfn.AGGREGATE(15,6,ROW(parent_children[parent])/(parent_children[parent]=Main[[#Headers],[Gas]])-2,ROW()-ROW(Main[[#Headers],[Gas]]))),"")</f>
        <v/>
      </c>
      <c r="Z534" s="6" t="str">
        <f>IFERROR(INDEX(parent_children[children],_xlfn.AGGREGATE(15,6,ROW(parent_children[parent])/(parent_children[parent]=Main[[#Headers],[Messwert]])-2,ROW()-ROW(Main[[#Headers],[Messwert]]))),"")</f>
        <v/>
      </c>
      <c r="AA534" s="6" t="str">
        <f>IFERROR(INDEX(parent_children[children],_xlfn.AGGREGATE(15,6,ROW(parent_children[parent])/(parent_children[parent]=Main[[#Headers],[Stellbefehl]])-2,ROW()-ROW(Main[[#Headers],[Stellbefehl]]))),"")</f>
        <v/>
      </c>
      <c r="AB534" s="6" t="str">
        <f>IFERROR(INDEX(parent_children[children],_xlfn.AGGREGATE(15,6,ROW(parent_children[parent])/(parent_children[parent]=Main[[#Headers],[Schaltbefehl]])-2,ROW()-ROW(Main[[#Headers],[Schaltbefehl]]))),"")</f>
        <v/>
      </c>
      <c r="AC534" s="6" t="str">
        <f>IFERROR(INDEX(parent_children[children],_xlfn.AGGREGATE(15,6,ROW(parent_children[parent])/(parent_children[parent]=Main[[#Headers],[Betriebsmeldung]])-2,ROW()-ROW(Main[[#Headers],[Betriebsmeldung]]))),"")</f>
        <v/>
      </c>
      <c r="AD534" s="6" t="str">
        <f>IFERROR(INDEX(parent_children[children],_xlfn.AGGREGATE(15,6,ROW(parent_children[parent])/(parent_children[parent]=Main[[#Headers],[Störung]])-2,ROW()-ROW(Main[[#Headers],[Störung]]))),"")</f>
        <v/>
      </c>
    </row>
    <row r="535" spans="1:30" x14ac:dyDescent="0.25">
      <c r="A535" t="str">
        <f>IFERROR(INDEX(category_assignment[description_german],_xlfn.AGGREGATE(15,6,ROW(category_assignment[category])/(category_assignment[category]=Main[[#Headers],[System]])-2,ROW()-ROW(Main[[#Headers],[System]]))),"")</f>
        <v/>
      </c>
      <c r="B535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535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535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535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535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535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535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535" s="6" t="str">
        <f>IFERROR(INDEX(parent_children[children],_xlfn.AGGREGATE(15,6,ROW(parent_children[parent])/(parent_children[parent]=Main[[#Headers],[Kessel]])-2,ROW()-ROW(Main[[#Headers],[Kessel]]))),"")</f>
        <v/>
      </c>
      <c r="J535" s="6" t="str">
        <f>IFERROR(INDEX(parent_children[children],_xlfn.AGGREGATE(15,6,ROW(parent_children[parent])/(parent_children[parent]=Main[[#Headers],[Kältemaschine]])-2,ROW()-ROW(Main[[#Headers],[Kältemaschine]]))),"")</f>
        <v/>
      </c>
      <c r="K535" s="6" t="str">
        <f>IFERROR(INDEX(parent_children[children],_xlfn.AGGREGATE(15,6,ROW(parent_children[parent])/(parent_children[parent]=Main[[#Headers],[Speicher]])-2,ROW()-ROW(Main[[#Headers],[Speicher]]))),"")</f>
        <v/>
      </c>
      <c r="L535" s="6" t="str">
        <f>IFERROR(INDEX(parent_children[children],_xlfn.AGGREGATE(15,6,ROW(parent_children[parent])/(parent_children[parent]=Main[[#Headers],[Verteiler]])-2,ROW()-ROW(Main[[#Headers],[Verteiler]]))),"")</f>
        <v/>
      </c>
      <c r="M535" s="6" t="str">
        <f>IFERROR(INDEX(parent_children[children],_xlfn.AGGREGATE(15,6,ROW(parent_children[parent])/(parent_children[parent]=Main[[#Headers],[Unterverteiler]])-2,ROW()-ROW(Main[[#Headers],[Unterverteiler]]))),"")</f>
        <v/>
      </c>
      <c r="N535" s="6" t="str">
        <f>IFERROR(INDEX(parent_children[children],_xlfn.AGGREGATE(15,6,ROW(parent_children[parent])/(parent_children[parent]=Main[[#Headers],[Verteilsystem]])-2,ROW()-ROW(Main[[#Headers],[Verteilsystem]]))),"")</f>
        <v/>
      </c>
      <c r="O535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535" s="6" t="str">
        <f>IFERROR(INDEX(parent_children[children],_xlfn.AGGREGATE(15,6,ROW(parent_children[parent])/(parent_children[parent]=Main[[#Headers],[Wärmepumpe]])-2,ROW()-ROW(Main[[#Headers],[Wärmepumpe]]))),"")</f>
        <v/>
      </c>
      <c r="Q535" s="6" t="str">
        <f>IFERROR(INDEX(parent_children[children],_xlfn.AGGREGATE(15,6,ROW(parent_children[parent])/(parent_children[parent]=Main[[#Headers],[Ventil]])-2,ROW()-ROW(Main[[#Headers],[Ventil]]))),"")</f>
        <v/>
      </c>
      <c r="R535" s="6" t="str">
        <f>IFERROR(INDEX(parent_children[children],_xlfn.AGGREGATE(15,6,ROW(parent_children[parent])/(parent_children[parent]=Main[[#Headers],[Klappe]])-2,ROW()-ROW(Main[[#Headers],[Klappe]]))),"")</f>
        <v/>
      </c>
      <c r="S535" s="6" t="str">
        <f>IFERROR(INDEX(parent_children[children],_xlfn.AGGREGATE(15,6,ROW(parent_children[parent])/(parent_children[parent]=Main[[#Headers],[Sensor]])-2,ROW()-ROW(Main[[#Headers],[Sensor]]))),"")</f>
        <v/>
      </c>
      <c r="T535" s="6" t="str">
        <f>IFERROR(INDEX(parent_children[children],_xlfn.AGGREGATE(15,6,ROW(parent_children[parent])/(parent_children[parent]=Main[[#Headers],[Schalter]])-2,ROW()-ROW(Main[[#Headers],[Schalter]]))),"")</f>
        <v/>
      </c>
      <c r="U535" s="6" t="str">
        <f>IFERROR(INDEX(parent_children[children],_xlfn.AGGREGATE(15,6,ROW(parent_children[parent])/(parent_children[parent]=Main[[#Headers],[Wasser]])-2,ROW()-ROW(Main[[#Headers],[Wasser]]))),"")</f>
        <v/>
      </c>
      <c r="V535" s="6" t="str">
        <f>IFERROR(INDEX(parent_children[children],_xlfn.AGGREGATE(15,6,ROW(parent_children[parent])/(parent_children[parent]=Main[[#Headers],[Luft]])-2,ROW()-ROW(Main[[#Headers],[Luft]]))),"")</f>
        <v/>
      </c>
      <c r="W535" s="6" t="str">
        <f>IFERROR(INDEX(parent_children[children],_xlfn.AGGREGATE(15,6,ROW(parent_children[parent])/(parent_children[parent]=Main[[#Headers],[Filter]])-2,ROW()-ROW(Main[[#Headers],[Filter]]))),"")</f>
        <v/>
      </c>
      <c r="X535" s="6" t="str">
        <f>IFERROR(INDEX(parent_children[children],_xlfn.AGGREGATE(15,6,ROW(parent_children[parent])/(parent_children[parent]=Main[[#Headers],[Ventilator]])-2,ROW()-ROW(Main[[#Headers],[Ventilator]]))),"")</f>
        <v/>
      </c>
      <c r="Y535" s="6" t="str">
        <f>IFERROR(INDEX(parent_children[children],_xlfn.AGGREGATE(15,6,ROW(parent_children[parent])/(parent_children[parent]=Main[[#Headers],[Gas]])-2,ROW()-ROW(Main[[#Headers],[Gas]]))),"")</f>
        <v/>
      </c>
      <c r="Z535" s="6" t="str">
        <f>IFERROR(INDEX(parent_children[children],_xlfn.AGGREGATE(15,6,ROW(parent_children[parent])/(parent_children[parent]=Main[[#Headers],[Messwert]])-2,ROW()-ROW(Main[[#Headers],[Messwert]]))),"")</f>
        <v/>
      </c>
      <c r="AA535" s="6" t="str">
        <f>IFERROR(INDEX(parent_children[children],_xlfn.AGGREGATE(15,6,ROW(parent_children[parent])/(parent_children[parent]=Main[[#Headers],[Stellbefehl]])-2,ROW()-ROW(Main[[#Headers],[Stellbefehl]]))),"")</f>
        <v/>
      </c>
      <c r="AB535" s="6" t="str">
        <f>IFERROR(INDEX(parent_children[children],_xlfn.AGGREGATE(15,6,ROW(parent_children[parent])/(parent_children[parent]=Main[[#Headers],[Schaltbefehl]])-2,ROW()-ROW(Main[[#Headers],[Schaltbefehl]]))),"")</f>
        <v/>
      </c>
      <c r="AC535" s="6" t="str">
        <f>IFERROR(INDEX(parent_children[children],_xlfn.AGGREGATE(15,6,ROW(parent_children[parent])/(parent_children[parent]=Main[[#Headers],[Betriebsmeldung]])-2,ROW()-ROW(Main[[#Headers],[Betriebsmeldung]]))),"")</f>
        <v/>
      </c>
      <c r="AD535" s="6" t="str">
        <f>IFERROR(INDEX(parent_children[children],_xlfn.AGGREGATE(15,6,ROW(parent_children[parent])/(parent_children[parent]=Main[[#Headers],[Störung]])-2,ROW()-ROW(Main[[#Headers],[Störung]]))),"")</f>
        <v/>
      </c>
    </row>
    <row r="536" spans="1:30" x14ac:dyDescent="0.25">
      <c r="A536" t="str">
        <f>IFERROR(INDEX(category_assignment[description_german],_xlfn.AGGREGATE(15,6,ROW(category_assignment[category])/(category_assignment[category]=Main[[#Headers],[System]])-2,ROW()-ROW(Main[[#Headers],[System]]))),"")</f>
        <v/>
      </c>
      <c r="B536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536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536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536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536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536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536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536" s="6" t="str">
        <f>IFERROR(INDEX(parent_children[children],_xlfn.AGGREGATE(15,6,ROW(parent_children[parent])/(parent_children[parent]=Main[[#Headers],[Kessel]])-2,ROW()-ROW(Main[[#Headers],[Kessel]]))),"")</f>
        <v/>
      </c>
      <c r="J536" s="6" t="str">
        <f>IFERROR(INDEX(parent_children[children],_xlfn.AGGREGATE(15,6,ROW(parent_children[parent])/(parent_children[parent]=Main[[#Headers],[Kältemaschine]])-2,ROW()-ROW(Main[[#Headers],[Kältemaschine]]))),"")</f>
        <v/>
      </c>
      <c r="K536" s="6" t="str">
        <f>IFERROR(INDEX(parent_children[children],_xlfn.AGGREGATE(15,6,ROW(parent_children[parent])/(parent_children[parent]=Main[[#Headers],[Speicher]])-2,ROW()-ROW(Main[[#Headers],[Speicher]]))),"")</f>
        <v/>
      </c>
      <c r="L536" s="6" t="str">
        <f>IFERROR(INDEX(parent_children[children],_xlfn.AGGREGATE(15,6,ROW(parent_children[parent])/(parent_children[parent]=Main[[#Headers],[Verteiler]])-2,ROW()-ROW(Main[[#Headers],[Verteiler]]))),"")</f>
        <v/>
      </c>
      <c r="M536" s="6" t="str">
        <f>IFERROR(INDEX(parent_children[children],_xlfn.AGGREGATE(15,6,ROW(parent_children[parent])/(parent_children[parent]=Main[[#Headers],[Unterverteiler]])-2,ROW()-ROW(Main[[#Headers],[Unterverteiler]]))),"")</f>
        <v/>
      </c>
      <c r="N536" s="6" t="str">
        <f>IFERROR(INDEX(parent_children[children],_xlfn.AGGREGATE(15,6,ROW(parent_children[parent])/(parent_children[parent]=Main[[#Headers],[Verteilsystem]])-2,ROW()-ROW(Main[[#Headers],[Verteilsystem]]))),"")</f>
        <v/>
      </c>
      <c r="O536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536" s="6" t="str">
        <f>IFERROR(INDEX(parent_children[children],_xlfn.AGGREGATE(15,6,ROW(parent_children[parent])/(parent_children[parent]=Main[[#Headers],[Wärmepumpe]])-2,ROW()-ROW(Main[[#Headers],[Wärmepumpe]]))),"")</f>
        <v/>
      </c>
      <c r="Q536" s="6" t="str">
        <f>IFERROR(INDEX(parent_children[children],_xlfn.AGGREGATE(15,6,ROW(parent_children[parent])/(parent_children[parent]=Main[[#Headers],[Ventil]])-2,ROW()-ROW(Main[[#Headers],[Ventil]]))),"")</f>
        <v/>
      </c>
      <c r="R536" s="6" t="str">
        <f>IFERROR(INDEX(parent_children[children],_xlfn.AGGREGATE(15,6,ROW(parent_children[parent])/(parent_children[parent]=Main[[#Headers],[Klappe]])-2,ROW()-ROW(Main[[#Headers],[Klappe]]))),"")</f>
        <v/>
      </c>
      <c r="S536" s="6" t="str">
        <f>IFERROR(INDEX(parent_children[children],_xlfn.AGGREGATE(15,6,ROW(parent_children[parent])/(parent_children[parent]=Main[[#Headers],[Sensor]])-2,ROW()-ROW(Main[[#Headers],[Sensor]]))),"")</f>
        <v/>
      </c>
      <c r="T536" s="6" t="str">
        <f>IFERROR(INDEX(parent_children[children],_xlfn.AGGREGATE(15,6,ROW(parent_children[parent])/(parent_children[parent]=Main[[#Headers],[Schalter]])-2,ROW()-ROW(Main[[#Headers],[Schalter]]))),"")</f>
        <v/>
      </c>
      <c r="U536" s="6" t="str">
        <f>IFERROR(INDEX(parent_children[children],_xlfn.AGGREGATE(15,6,ROW(parent_children[parent])/(parent_children[parent]=Main[[#Headers],[Wasser]])-2,ROW()-ROW(Main[[#Headers],[Wasser]]))),"")</f>
        <v/>
      </c>
      <c r="V536" s="6" t="str">
        <f>IFERROR(INDEX(parent_children[children],_xlfn.AGGREGATE(15,6,ROW(parent_children[parent])/(parent_children[parent]=Main[[#Headers],[Luft]])-2,ROW()-ROW(Main[[#Headers],[Luft]]))),"")</f>
        <v/>
      </c>
      <c r="W536" s="6" t="str">
        <f>IFERROR(INDEX(parent_children[children],_xlfn.AGGREGATE(15,6,ROW(parent_children[parent])/(parent_children[parent]=Main[[#Headers],[Filter]])-2,ROW()-ROW(Main[[#Headers],[Filter]]))),"")</f>
        <v/>
      </c>
      <c r="X536" s="6" t="str">
        <f>IFERROR(INDEX(parent_children[children],_xlfn.AGGREGATE(15,6,ROW(parent_children[parent])/(parent_children[parent]=Main[[#Headers],[Ventilator]])-2,ROW()-ROW(Main[[#Headers],[Ventilator]]))),"")</f>
        <v/>
      </c>
      <c r="Y536" s="6" t="str">
        <f>IFERROR(INDEX(parent_children[children],_xlfn.AGGREGATE(15,6,ROW(parent_children[parent])/(parent_children[parent]=Main[[#Headers],[Gas]])-2,ROW()-ROW(Main[[#Headers],[Gas]]))),"")</f>
        <v/>
      </c>
      <c r="Z536" s="6" t="str">
        <f>IFERROR(INDEX(parent_children[children],_xlfn.AGGREGATE(15,6,ROW(parent_children[parent])/(parent_children[parent]=Main[[#Headers],[Messwert]])-2,ROW()-ROW(Main[[#Headers],[Messwert]]))),"")</f>
        <v/>
      </c>
      <c r="AA536" s="6" t="str">
        <f>IFERROR(INDEX(parent_children[children],_xlfn.AGGREGATE(15,6,ROW(parent_children[parent])/(parent_children[parent]=Main[[#Headers],[Stellbefehl]])-2,ROW()-ROW(Main[[#Headers],[Stellbefehl]]))),"")</f>
        <v/>
      </c>
      <c r="AB536" s="6" t="str">
        <f>IFERROR(INDEX(parent_children[children],_xlfn.AGGREGATE(15,6,ROW(parent_children[parent])/(parent_children[parent]=Main[[#Headers],[Schaltbefehl]])-2,ROW()-ROW(Main[[#Headers],[Schaltbefehl]]))),"")</f>
        <v/>
      </c>
      <c r="AC536" s="6" t="str">
        <f>IFERROR(INDEX(parent_children[children],_xlfn.AGGREGATE(15,6,ROW(parent_children[parent])/(parent_children[parent]=Main[[#Headers],[Betriebsmeldung]])-2,ROW()-ROW(Main[[#Headers],[Betriebsmeldung]]))),"")</f>
        <v/>
      </c>
      <c r="AD536" s="6" t="str">
        <f>IFERROR(INDEX(parent_children[children],_xlfn.AGGREGATE(15,6,ROW(parent_children[parent])/(parent_children[parent]=Main[[#Headers],[Störung]])-2,ROW()-ROW(Main[[#Headers],[Störung]]))),"")</f>
        <v/>
      </c>
    </row>
    <row r="537" spans="1:30" x14ac:dyDescent="0.25">
      <c r="A537" t="str">
        <f>IFERROR(INDEX(category_assignment[description_german],_xlfn.AGGREGATE(15,6,ROW(category_assignment[category])/(category_assignment[category]=Main[[#Headers],[System]])-2,ROW()-ROW(Main[[#Headers],[System]]))),"")</f>
        <v/>
      </c>
      <c r="B537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537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537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537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537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537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537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537" s="6" t="str">
        <f>IFERROR(INDEX(parent_children[children],_xlfn.AGGREGATE(15,6,ROW(parent_children[parent])/(parent_children[parent]=Main[[#Headers],[Kessel]])-2,ROW()-ROW(Main[[#Headers],[Kessel]]))),"")</f>
        <v/>
      </c>
      <c r="J537" s="6" t="str">
        <f>IFERROR(INDEX(parent_children[children],_xlfn.AGGREGATE(15,6,ROW(parent_children[parent])/(parent_children[parent]=Main[[#Headers],[Kältemaschine]])-2,ROW()-ROW(Main[[#Headers],[Kältemaschine]]))),"")</f>
        <v/>
      </c>
      <c r="K537" s="6" t="str">
        <f>IFERROR(INDEX(parent_children[children],_xlfn.AGGREGATE(15,6,ROW(parent_children[parent])/(parent_children[parent]=Main[[#Headers],[Speicher]])-2,ROW()-ROW(Main[[#Headers],[Speicher]]))),"")</f>
        <v/>
      </c>
      <c r="L537" s="6" t="str">
        <f>IFERROR(INDEX(parent_children[children],_xlfn.AGGREGATE(15,6,ROW(parent_children[parent])/(parent_children[parent]=Main[[#Headers],[Verteiler]])-2,ROW()-ROW(Main[[#Headers],[Verteiler]]))),"")</f>
        <v/>
      </c>
      <c r="M537" s="6" t="str">
        <f>IFERROR(INDEX(parent_children[children],_xlfn.AGGREGATE(15,6,ROW(parent_children[parent])/(parent_children[parent]=Main[[#Headers],[Unterverteiler]])-2,ROW()-ROW(Main[[#Headers],[Unterverteiler]]))),"")</f>
        <v/>
      </c>
      <c r="N537" s="6" t="str">
        <f>IFERROR(INDEX(parent_children[children],_xlfn.AGGREGATE(15,6,ROW(parent_children[parent])/(parent_children[parent]=Main[[#Headers],[Verteilsystem]])-2,ROW()-ROW(Main[[#Headers],[Verteilsystem]]))),"")</f>
        <v/>
      </c>
      <c r="O537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537" s="6" t="str">
        <f>IFERROR(INDEX(parent_children[children],_xlfn.AGGREGATE(15,6,ROW(parent_children[parent])/(parent_children[parent]=Main[[#Headers],[Wärmepumpe]])-2,ROW()-ROW(Main[[#Headers],[Wärmepumpe]]))),"")</f>
        <v/>
      </c>
      <c r="Q537" s="6" t="str">
        <f>IFERROR(INDEX(parent_children[children],_xlfn.AGGREGATE(15,6,ROW(parent_children[parent])/(parent_children[parent]=Main[[#Headers],[Ventil]])-2,ROW()-ROW(Main[[#Headers],[Ventil]]))),"")</f>
        <v/>
      </c>
      <c r="R537" s="6" t="str">
        <f>IFERROR(INDEX(parent_children[children],_xlfn.AGGREGATE(15,6,ROW(parent_children[parent])/(parent_children[parent]=Main[[#Headers],[Klappe]])-2,ROW()-ROW(Main[[#Headers],[Klappe]]))),"")</f>
        <v/>
      </c>
      <c r="S537" s="6" t="str">
        <f>IFERROR(INDEX(parent_children[children],_xlfn.AGGREGATE(15,6,ROW(parent_children[parent])/(parent_children[parent]=Main[[#Headers],[Sensor]])-2,ROW()-ROW(Main[[#Headers],[Sensor]]))),"")</f>
        <v/>
      </c>
      <c r="T537" s="6" t="str">
        <f>IFERROR(INDEX(parent_children[children],_xlfn.AGGREGATE(15,6,ROW(parent_children[parent])/(parent_children[parent]=Main[[#Headers],[Schalter]])-2,ROW()-ROW(Main[[#Headers],[Schalter]]))),"")</f>
        <v/>
      </c>
      <c r="U537" s="6" t="str">
        <f>IFERROR(INDEX(parent_children[children],_xlfn.AGGREGATE(15,6,ROW(parent_children[parent])/(parent_children[parent]=Main[[#Headers],[Wasser]])-2,ROW()-ROW(Main[[#Headers],[Wasser]]))),"")</f>
        <v/>
      </c>
      <c r="V537" s="6" t="str">
        <f>IFERROR(INDEX(parent_children[children],_xlfn.AGGREGATE(15,6,ROW(parent_children[parent])/(parent_children[parent]=Main[[#Headers],[Luft]])-2,ROW()-ROW(Main[[#Headers],[Luft]]))),"")</f>
        <v/>
      </c>
      <c r="W537" s="6" t="str">
        <f>IFERROR(INDEX(parent_children[children],_xlfn.AGGREGATE(15,6,ROW(parent_children[parent])/(parent_children[parent]=Main[[#Headers],[Filter]])-2,ROW()-ROW(Main[[#Headers],[Filter]]))),"")</f>
        <v/>
      </c>
      <c r="X537" s="6" t="str">
        <f>IFERROR(INDEX(parent_children[children],_xlfn.AGGREGATE(15,6,ROW(parent_children[parent])/(parent_children[parent]=Main[[#Headers],[Ventilator]])-2,ROW()-ROW(Main[[#Headers],[Ventilator]]))),"")</f>
        <v/>
      </c>
      <c r="Y537" s="6" t="str">
        <f>IFERROR(INDEX(parent_children[children],_xlfn.AGGREGATE(15,6,ROW(parent_children[parent])/(parent_children[parent]=Main[[#Headers],[Gas]])-2,ROW()-ROW(Main[[#Headers],[Gas]]))),"")</f>
        <v/>
      </c>
      <c r="Z537" s="6" t="str">
        <f>IFERROR(INDEX(parent_children[children],_xlfn.AGGREGATE(15,6,ROW(parent_children[parent])/(parent_children[parent]=Main[[#Headers],[Messwert]])-2,ROW()-ROW(Main[[#Headers],[Messwert]]))),"")</f>
        <v/>
      </c>
      <c r="AA537" s="6" t="str">
        <f>IFERROR(INDEX(parent_children[children],_xlfn.AGGREGATE(15,6,ROW(parent_children[parent])/(parent_children[parent]=Main[[#Headers],[Stellbefehl]])-2,ROW()-ROW(Main[[#Headers],[Stellbefehl]]))),"")</f>
        <v/>
      </c>
      <c r="AB537" s="6" t="str">
        <f>IFERROR(INDEX(parent_children[children],_xlfn.AGGREGATE(15,6,ROW(parent_children[parent])/(parent_children[parent]=Main[[#Headers],[Schaltbefehl]])-2,ROW()-ROW(Main[[#Headers],[Schaltbefehl]]))),"")</f>
        <v/>
      </c>
      <c r="AC537" s="6" t="str">
        <f>IFERROR(INDEX(parent_children[children],_xlfn.AGGREGATE(15,6,ROW(parent_children[parent])/(parent_children[parent]=Main[[#Headers],[Betriebsmeldung]])-2,ROW()-ROW(Main[[#Headers],[Betriebsmeldung]]))),"")</f>
        <v/>
      </c>
      <c r="AD537" s="6" t="str">
        <f>IFERROR(INDEX(parent_children[children],_xlfn.AGGREGATE(15,6,ROW(parent_children[parent])/(parent_children[parent]=Main[[#Headers],[Störung]])-2,ROW()-ROW(Main[[#Headers],[Störung]]))),"")</f>
        <v/>
      </c>
    </row>
    <row r="538" spans="1:30" x14ac:dyDescent="0.25">
      <c r="A538" t="str">
        <f>IFERROR(INDEX(category_assignment[description_german],_xlfn.AGGREGATE(15,6,ROW(category_assignment[category])/(category_assignment[category]=Main[[#Headers],[System]])-2,ROW()-ROW(Main[[#Headers],[System]]))),"")</f>
        <v/>
      </c>
      <c r="B538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538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538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538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538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538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538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538" s="6" t="str">
        <f>IFERROR(INDEX(parent_children[children],_xlfn.AGGREGATE(15,6,ROW(parent_children[parent])/(parent_children[parent]=Main[[#Headers],[Kessel]])-2,ROW()-ROW(Main[[#Headers],[Kessel]]))),"")</f>
        <v/>
      </c>
      <c r="J538" s="6" t="str">
        <f>IFERROR(INDEX(parent_children[children],_xlfn.AGGREGATE(15,6,ROW(parent_children[parent])/(parent_children[parent]=Main[[#Headers],[Kältemaschine]])-2,ROW()-ROW(Main[[#Headers],[Kältemaschine]]))),"")</f>
        <v/>
      </c>
      <c r="K538" s="6" t="str">
        <f>IFERROR(INDEX(parent_children[children],_xlfn.AGGREGATE(15,6,ROW(parent_children[parent])/(parent_children[parent]=Main[[#Headers],[Speicher]])-2,ROW()-ROW(Main[[#Headers],[Speicher]]))),"")</f>
        <v/>
      </c>
      <c r="L538" s="6" t="str">
        <f>IFERROR(INDEX(parent_children[children],_xlfn.AGGREGATE(15,6,ROW(parent_children[parent])/(parent_children[parent]=Main[[#Headers],[Verteiler]])-2,ROW()-ROW(Main[[#Headers],[Verteiler]]))),"")</f>
        <v/>
      </c>
      <c r="M538" s="6" t="str">
        <f>IFERROR(INDEX(parent_children[children],_xlfn.AGGREGATE(15,6,ROW(parent_children[parent])/(parent_children[parent]=Main[[#Headers],[Unterverteiler]])-2,ROW()-ROW(Main[[#Headers],[Unterverteiler]]))),"")</f>
        <v/>
      </c>
      <c r="N538" s="6" t="str">
        <f>IFERROR(INDEX(parent_children[children],_xlfn.AGGREGATE(15,6,ROW(parent_children[parent])/(parent_children[parent]=Main[[#Headers],[Verteilsystem]])-2,ROW()-ROW(Main[[#Headers],[Verteilsystem]]))),"")</f>
        <v/>
      </c>
      <c r="O538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538" s="6" t="str">
        <f>IFERROR(INDEX(parent_children[children],_xlfn.AGGREGATE(15,6,ROW(parent_children[parent])/(parent_children[parent]=Main[[#Headers],[Wärmepumpe]])-2,ROW()-ROW(Main[[#Headers],[Wärmepumpe]]))),"")</f>
        <v/>
      </c>
      <c r="Q538" s="6" t="str">
        <f>IFERROR(INDEX(parent_children[children],_xlfn.AGGREGATE(15,6,ROW(parent_children[parent])/(parent_children[parent]=Main[[#Headers],[Ventil]])-2,ROW()-ROW(Main[[#Headers],[Ventil]]))),"")</f>
        <v/>
      </c>
      <c r="R538" s="6" t="str">
        <f>IFERROR(INDEX(parent_children[children],_xlfn.AGGREGATE(15,6,ROW(parent_children[parent])/(parent_children[parent]=Main[[#Headers],[Klappe]])-2,ROW()-ROW(Main[[#Headers],[Klappe]]))),"")</f>
        <v/>
      </c>
      <c r="S538" s="6" t="str">
        <f>IFERROR(INDEX(parent_children[children],_xlfn.AGGREGATE(15,6,ROW(parent_children[parent])/(parent_children[parent]=Main[[#Headers],[Sensor]])-2,ROW()-ROW(Main[[#Headers],[Sensor]]))),"")</f>
        <v/>
      </c>
      <c r="T538" s="6" t="str">
        <f>IFERROR(INDEX(parent_children[children],_xlfn.AGGREGATE(15,6,ROW(parent_children[parent])/(parent_children[parent]=Main[[#Headers],[Schalter]])-2,ROW()-ROW(Main[[#Headers],[Schalter]]))),"")</f>
        <v/>
      </c>
      <c r="U538" s="6" t="str">
        <f>IFERROR(INDEX(parent_children[children],_xlfn.AGGREGATE(15,6,ROW(parent_children[parent])/(parent_children[parent]=Main[[#Headers],[Wasser]])-2,ROW()-ROW(Main[[#Headers],[Wasser]]))),"")</f>
        <v/>
      </c>
      <c r="V538" s="6" t="str">
        <f>IFERROR(INDEX(parent_children[children],_xlfn.AGGREGATE(15,6,ROW(parent_children[parent])/(parent_children[parent]=Main[[#Headers],[Luft]])-2,ROW()-ROW(Main[[#Headers],[Luft]]))),"")</f>
        <v/>
      </c>
      <c r="W538" s="6" t="str">
        <f>IFERROR(INDEX(parent_children[children],_xlfn.AGGREGATE(15,6,ROW(parent_children[parent])/(parent_children[parent]=Main[[#Headers],[Filter]])-2,ROW()-ROW(Main[[#Headers],[Filter]]))),"")</f>
        <v/>
      </c>
      <c r="X538" s="6" t="str">
        <f>IFERROR(INDEX(parent_children[children],_xlfn.AGGREGATE(15,6,ROW(parent_children[parent])/(parent_children[parent]=Main[[#Headers],[Ventilator]])-2,ROW()-ROW(Main[[#Headers],[Ventilator]]))),"")</f>
        <v/>
      </c>
      <c r="Y538" s="6" t="str">
        <f>IFERROR(INDEX(parent_children[children],_xlfn.AGGREGATE(15,6,ROW(parent_children[parent])/(parent_children[parent]=Main[[#Headers],[Gas]])-2,ROW()-ROW(Main[[#Headers],[Gas]]))),"")</f>
        <v/>
      </c>
      <c r="Z538" s="6" t="str">
        <f>IFERROR(INDEX(parent_children[children],_xlfn.AGGREGATE(15,6,ROW(parent_children[parent])/(parent_children[parent]=Main[[#Headers],[Messwert]])-2,ROW()-ROW(Main[[#Headers],[Messwert]]))),"")</f>
        <v/>
      </c>
      <c r="AA538" s="6" t="str">
        <f>IFERROR(INDEX(parent_children[children],_xlfn.AGGREGATE(15,6,ROW(parent_children[parent])/(parent_children[parent]=Main[[#Headers],[Stellbefehl]])-2,ROW()-ROW(Main[[#Headers],[Stellbefehl]]))),"")</f>
        <v/>
      </c>
      <c r="AB538" s="6" t="str">
        <f>IFERROR(INDEX(parent_children[children],_xlfn.AGGREGATE(15,6,ROW(parent_children[parent])/(parent_children[parent]=Main[[#Headers],[Schaltbefehl]])-2,ROW()-ROW(Main[[#Headers],[Schaltbefehl]]))),"")</f>
        <v/>
      </c>
      <c r="AC538" s="6" t="str">
        <f>IFERROR(INDEX(parent_children[children],_xlfn.AGGREGATE(15,6,ROW(parent_children[parent])/(parent_children[parent]=Main[[#Headers],[Betriebsmeldung]])-2,ROW()-ROW(Main[[#Headers],[Betriebsmeldung]]))),"")</f>
        <v/>
      </c>
      <c r="AD538" s="6" t="str">
        <f>IFERROR(INDEX(parent_children[children],_xlfn.AGGREGATE(15,6,ROW(parent_children[parent])/(parent_children[parent]=Main[[#Headers],[Störung]])-2,ROW()-ROW(Main[[#Headers],[Störung]]))),"")</f>
        <v/>
      </c>
    </row>
    <row r="539" spans="1:30" x14ac:dyDescent="0.25">
      <c r="A539" t="str">
        <f>IFERROR(INDEX(category_assignment[description_german],_xlfn.AGGREGATE(15,6,ROW(category_assignment[category])/(category_assignment[category]=Main[[#Headers],[System]])-2,ROW()-ROW(Main[[#Headers],[System]]))),"")</f>
        <v/>
      </c>
      <c r="B539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539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539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539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539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539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539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539" s="6" t="str">
        <f>IFERROR(INDEX(parent_children[children],_xlfn.AGGREGATE(15,6,ROW(parent_children[parent])/(parent_children[parent]=Main[[#Headers],[Kessel]])-2,ROW()-ROW(Main[[#Headers],[Kessel]]))),"")</f>
        <v/>
      </c>
      <c r="J539" s="6" t="str">
        <f>IFERROR(INDEX(parent_children[children],_xlfn.AGGREGATE(15,6,ROW(parent_children[parent])/(parent_children[parent]=Main[[#Headers],[Kältemaschine]])-2,ROW()-ROW(Main[[#Headers],[Kältemaschine]]))),"")</f>
        <v/>
      </c>
      <c r="K539" s="6" t="str">
        <f>IFERROR(INDEX(parent_children[children],_xlfn.AGGREGATE(15,6,ROW(parent_children[parent])/(parent_children[parent]=Main[[#Headers],[Speicher]])-2,ROW()-ROW(Main[[#Headers],[Speicher]]))),"")</f>
        <v/>
      </c>
      <c r="L539" s="6" t="str">
        <f>IFERROR(INDEX(parent_children[children],_xlfn.AGGREGATE(15,6,ROW(parent_children[parent])/(parent_children[parent]=Main[[#Headers],[Verteiler]])-2,ROW()-ROW(Main[[#Headers],[Verteiler]]))),"")</f>
        <v/>
      </c>
      <c r="M539" s="6" t="str">
        <f>IFERROR(INDEX(parent_children[children],_xlfn.AGGREGATE(15,6,ROW(parent_children[parent])/(parent_children[parent]=Main[[#Headers],[Unterverteiler]])-2,ROW()-ROW(Main[[#Headers],[Unterverteiler]]))),"")</f>
        <v/>
      </c>
      <c r="N539" s="6" t="str">
        <f>IFERROR(INDEX(parent_children[children],_xlfn.AGGREGATE(15,6,ROW(parent_children[parent])/(parent_children[parent]=Main[[#Headers],[Verteilsystem]])-2,ROW()-ROW(Main[[#Headers],[Verteilsystem]]))),"")</f>
        <v/>
      </c>
      <c r="O539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539" s="6" t="str">
        <f>IFERROR(INDEX(parent_children[children],_xlfn.AGGREGATE(15,6,ROW(parent_children[parent])/(parent_children[parent]=Main[[#Headers],[Wärmepumpe]])-2,ROW()-ROW(Main[[#Headers],[Wärmepumpe]]))),"")</f>
        <v/>
      </c>
      <c r="Q539" s="6" t="str">
        <f>IFERROR(INDEX(parent_children[children],_xlfn.AGGREGATE(15,6,ROW(parent_children[parent])/(parent_children[parent]=Main[[#Headers],[Ventil]])-2,ROW()-ROW(Main[[#Headers],[Ventil]]))),"")</f>
        <v/>
      </c>
      <c r="R539" s="6" t="str">
        <f>IFERROR(INDEX(parent_children[children],_xlfn.AGGREGATE(15,6,ROW(parent_children[parent])/(parent_children[parent]=Main[[#Headers],[Klappe]])-2,ROW()-ROW(Main[[#Headers],[Klappe]]))),"")</f>
        <v/>
      </c>
      <c r="S539" s="6" t="str">
        <f>IFERROR(INDEX(parent_children[children],_xlfn.AGGREGATE(15,6,ROW(parent_children[parent])/(parent_children[parent]=Main[[#Headers],[Sensor]])-2,ROW()-ROW(Main[[#Headers],[Sensor]]))),"")</f>
        <v/>
      </c>
      <c r="T539" s="6" t="str">
        <f>IFERROR(INDEX(parent_children[children],_xlfn.AGGREGATE(15,6,ROW(parent_children[parent])/(parent_children[parent]=Main[[#Headers],[Schalter]])-2,ROW()-ROW(Main[[#Headers],[Schalter]]))),"")</f>
        <v/>
      </c>
      <c r="U539" s="6" t="str">
        <f>IFERROR(INDEX(parent_children[children],_xlfn.AGGREGATE(15,6,ROW(parent_children[parent])/(parent_children[parent]=Main[[#Headers],[Wasser]])-2,ROW()-ROW(Main[[#Headers],[Wasser]]))),"")</f>
        <v/>
      </c>
      <c r="V539" s="6" t="str">
        <f>IFERROR(INDEX(parent_children[children],_xlfn.AGGREGATE(15,6,ROW(parent_children[parent])/(parent_children[parent]=Main[[#Headers],[Luft]])-2,ROW()-ROW(Main[[#Headers],[Luft]]))),"")</f>
        <v/>
      </c>
      <c r="W539" s="6" t="str">
        <f>IFERROR(INDEX(parent_children[children],_xlfn.AGGREGATE(15,6,ROW(parent_children[parent])/(parent_children[parent]=Main[[#Headers],[Filter]])-2,ROW()-ROW(Main[[#Headers],[Filter]]))),"")</f>
        <v/>
      </c>
      <c r="X539" s="6" t="str">
        <f>IFERROR(INDEX(parent_children[children],_xlfn.AGGREGATE(15,6,ROW(parent_children[parent])/(parent_children[parent]=Main[[#Headers],[Ventilator]])-2,ROW()-ROW(Main[[#Headers],[Ventilator]]))),"")</f>
        <v/>
      </c>
      <c r="Y539" s="6" t="str">
        <f>IFERROR(INDEX(parent_children[children],_xlfn.AGGREGATE(15,6,ROW(parent_children[parent])/(parent_children[parent]=Main[[#Headers],[Gas]])-2,ROW()-ROW(Main[[#Headers],[Gas]]))),"")</f>
        <v/>
      </c>
      <c r="Z539" s="6" t="str">
        <f>IFERROR(INDEX(parent_children[children],_xlfn.AGGREGATE(15,6,ROW(parent_children[parent])/(parent_children[parent]=Main[[#Headers],[Messwert]])-2,ROW()-ROW(Main[[#Headers],[Messwert]]))),"")</f>
        <v/>
      </c>
      <c r="AA539" s="6" t="str">
        <f>IFERROR(INDEX(parent_children[children],_xlfn.AGGREGATE(15,6,ROW(parent_children[parent])/(parent_children[parent]=Main[[#Headers],[Stellbefehl]])-2,ROW()-ROW(Main[[#Headers],[Stellbefehl]]))),"")</f>
        <v/>
      </c>
      <c r="AB539" s="6" t="str">
        <f>IFERROR(INDEX(parent_children[children],_xlfn.AGGREGATE(15,6,ROW(parent_children[parent])/(parent_children[parent]=Main[[#Headers],[Schaltbefehl]])-2,ROW()-ROW(Main[[#Headers],[Schaltbefehl]]))),"")</f>
        <v/>
      </c>
      <c r="AC539" s="6" t="str">
        <f>IFERROR(INDEX(parent_children[children],_xlfn.AGGREGATE(15,6,ROW(parent_children[parent])/(parent_children[parent]=Main[[#Headers],[Betriebsmeldung]])-2,ROW()-ROW(Main[[#Headers],[Betriebsmeldung]]))),"")</f>
        <v/>
      </c>
      <c r="AD539" s="6" t="str">
        <f>IFERROR(INDEX(parent_children[children],_xlfn.AGGREGATE(15,6,ROW(parent_children[parent])/(parent_children[parent]=Main[[#Headers],[Störung]])-2,ROW()-ROW(Main[[#Headers],[Störung]]))),"")</f>
        <v/>
      </c>
    </row>
    <row r="540" spans="1:30" x14ac:dyDescent="0.25">
      <c r="A540" t="str">
        <f>IFERROR(INDEX(category_assignment[description_german],_xlfn.AGGREGATE(15,6,ROW(category_assignment[category])/(category_assignment[category]=Main[[#Headers],[System]])-2,ROW()-ROW(Main[[#Headers],[System]]))),"")</f>
        <v/>
      </c>
      <c r="B540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540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540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540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540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540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540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540" s="6" t="str">
        <f>IFERROR(INDEX(parent_children[children],_xlfn.AGGREGATE(15,6,ROW(parent_children[parent])/(parent_children[parent]=Main[[#Headers],[Kessel]])-2,ROW()-ROW(Main[[#Headers],[Kessel]]))),"")</f>
        <v/>
      </c>
      <c r="J540" s="6" t="str">
        <f>IFERROR(INDEX(parent_children[children],_xlfn.AGGREGATE(15,6,ROW(parent_children[parent])/(parent_children[parent]=Main[[#Headers],[Kältemaschine]])-2,ROW()-ROW(Main[[#Headers],[Kältemaschine]]))),"")</f>
        <v/>
      </c>
      <c r="K540" s="6" t="str">
        <f>IFERROR(INDEX(parent_children[children],_xlfn.AGGREGATE(15,6,ROW(parent_children[parent])/(parent_children[parent]=Main[[#Headers],[Speicher]])-2,ROW()-ROW(Main[[#Headers],[Speicher]]))),"")</f>
        <v/>
      </c>
      <c r="L540" s="6" t="str">
        <f>IFERROR(INDEX(parent_children[children],_xlfn.AGGREGATE(15,6,ROW(parent_children[parent])/(parent_children[parent]=Main[[#Headers],[Verteiler]])-2,ROW()-ROW(Main[[#Headers],[Verteiler]]))),"")</f>
        <v/>
      </c>
      <c r="M540" s="6" t="str">
        <f>IFERROR(INDEX(parent_children[children],_xlfn.AGGREGATE(15,6,ROW(parent_children[parent])/(parent_children[parent]=Main[[#Headers],[Unterverteiler]])-2,ROW()-ROW(Main[[#Headers],[Unterverteiler]]))),"")</f>
        <v/>
      </c>
      <c r="N540" s="6" t="str">
        <f>IFERROR(INDEX(parent_children[children],_xlfn.AGGREGATE(15,6,ROW(parent_children[parent])/(parent_children[parent]=Main[[#Headers],[Verteilsystem]])-2,ROW()-ROW(Main[[#Headers],[Verteilsystem]]))),"")</f>
        <v/>
      </c>
      <c r="O540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540" s="6" t="str">
        <f>IFERROR(INDEX(parent_children[children],_xlfn.AGGREGATE(15,6,ROW(parent_children[parent])/(parent_children[parent]=Main[[#Headers],[Wärmepumpe]])-2,ROW()-ROW(Main[[#Headers],[Wärmepumpe]]))),"")</f>
        <v/>
      </c>
      <c r="Q540" s="6" t="str">
        <f>IFERROR(INDEX(parent_children[children],_xlfn.AGGREGATE(15,6,ROW(parent_children[parent])/(parent_children[parent]=Main[[#Headers],[Ventil]])-2,ROW()-ROW(Main[[#Headers],[Ventil]]))),"")</f>
        <v/>
      </c>
      <c r="R540" s="6" t="str">
        <f>IFERROR(INDEX(parent_children[children],_xlfn.AGGREGATE(15,6,ROW(parent_children[parent])/(parent_children[parent]=Main[[#Headers],[Klappe]])-2,ROW()-ROW(Main[[#Headers],[Klappe]]))),"")</f>
        <v/>
      </c>
      <c r="S540" s="6" t="str">
        <f>IFERROR(INDEX(parent_children[children],_xlfn.AGGREGATE(15,6,ROW(parent_children[parent])/(parent_children[parent]=Main[[#Headers],[Sensor]])-2,ROW()-ROW(Main[[#Headers],[Sensor]]))),"")</f>
        <v/>
      </c>
      <c r="T540" s="6" t="str">
        <f>IFERROR(INDEX(parent_children[children],_xlfn.AGGREGATE(15,6,ROW(parent_children[parent])/(parent_children[parent]=Main[[#Headers],[Schalter]])-2,ROW()-ROW(Main[[#Headers],[Schalter]]))),"")</f>
        <v/>
      </c>
      <c r="U540" s="6" t="str">
        <f>IFERROR(INDEX(parent_children[children],_xlfn.AGGREGATE(15,6,ROW(parent_children[parent])/(parent_children[parent]=Main[[#Headers],[Wasser]])-2,ROW()-ROW(Main[[#Headers],[Wasser]]))),"")</f>
        <v/>
      </c>
      <c r="V540" s="6" t="str">
        <f>IFERROR(INDEX(parent_children[children],_xlfn.AGGREGATE(15,6,ROW(parent_children[parent])/(parent_children[parent]=Main[[#Headers],[Luft]])-2,ROW()-ROW(Main[[#Headers],[Luft]]))),"")</f>
        <v/>
      </c>
      <c r="W540" s="6" t="str">
        <f>IFERROR(INDEX(parent_children[children],_xlfn.AGGREGATE(15,6,ROW(parent_children[parent])/(parent_children[parent]=Main[[#Headers],[Filter]])-2,ROW()-ROW(Main[[#Headers],[Filter]]))),"")</f>
        <v/>
      </c>
      <c r="X540" s="6" t="str">
        <f>IFERROR(INDEX(parent_children[children],_xlfn.AGGREGATE(15,6,ROW(parent_children[parent])/(parent_children[parent]=Main[[#Headers],[Ventilator]])-2,ROW()-ROW(Main[[#Headers],[Ventilator]]))),"")</f>
        <v/>
      </c>
      <c r="Y540" s="6" t="str">
        <f>IFERROR(INDEX(parent_children[children],_xlfn.AGGREGATE(15,6,ROW(parent_children[parent])/(parent_children[parent]=Main[[#Headers],[Gas]])-2,ROW()-ROW(Main[[#Headers],[Gas]]))),"")</f>
        <v/>
      </c>
      <c r="Z540" s="6" t="str">
        <f>IFERROR(INDEX(parent_children[children],_xlfn.AGGREGATE(15,6,ROW(parent_children[parent])/(parent_children[parent]=Main[[#Headers],[Messwert]])-2,ROW()-ROW(Main[[#Headers],[Messwert]]))),"")</f>
        <v/>
      </c>
      <c r="AA540" s="6" t="str">
        <f>IFERROR(INDEX(parent_children[children],_xlfn.AGGREGATE(15,6,ROW(parent_children[parent])/(parent_children[parent]=Main[[#Headers],[Stellbefehl]])-2,ROW()-ROW(Main[[#Headers],[Stellbefehl]]))),"")</f>
        <v/>
      </c>
      <c r="AB540" s="6" t="str">
        <f>IFERROR(INDEX(parent_children[children],_xlfn.AGGREGATE(15,6,ROW(parent_children[parent])/(parent_children[parent]=Main[[#Headers],[Schaltbefehl]])-2,ROW()-ROW(Main[[#Headers],[Schaltbefehl]]))),"")</f>
        <v/>
      </c>
      <c r="AC540" s="6" t="str">
        <f>IFERROR(INDEX(parent_children[children],_xlfn.AGGREGATE(15,6,ROW(parent_children[parent])/(parent_children[parent]=Main[[#Headers],[Betriebsmeldung]])-2,ROW()-ROW(Main[[#Headers],[Betriebsmeldung]]))),"")</f>
        <v/>
      </c>
      <c r="AD540" s="6" t="str">
        <f>IFERROR(INDEX(parent_children[children],_xlfn.AGGREGATE(15,6,ROW(parent_children[parent])/(parent_children[parent]=Main[[#Headers],[Störung]])-2,ROW()-ROW(Main[[#Headers],[Störung]]))),"")</f>
        <v/>
      </c>
    </row>
    <row r="541" spans="1:30" x14ac:dyDescent="0.25">
      <c r="A541" t="str">
        <f>IFERROR(INDEX(category_assignment[description_german],_xlfn.AGGREGATE(15,6,ROW(category_assignment[category])/(category_assignment[category]=Main[[#Headers],[System]])-2,ROW()-ROW(Main[[#Headers],[System]]))),"")</f>
        <v/>
      </c>
      <c r="B541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541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541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541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541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541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541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541" s="6" t="str">
        <f>IFERROR(INDEX(parent_children[children],_xlfn.AGGREGATE(15,6,ROW(parent_children[parent])/(parent_children[parent]=Main[[#Headers],[Kessel]])-2,ROW()-ROW(Main[[#Headers],[Kessel]]))),"")</f>
        <v/>
      </c>
      <c r="J541" s="6" t="str">
        <f>IFERROR(INDEX(parent_children[children],_xlfn.AGGREGATE(15,6,ROW(parent_children[parent])/(parent_children[parent]=Main[[#Headers],[Kältemaschine]])-2,ROW()-ROW(Main[[#Headers],[Kältemaschine]]))),"")</f>
        <v/>
      </c>
      <c r="K541" s="6" t="str">
        <f>IFERROR(INDEX(parent_children[children],_xlfn.AGGREGATE(15,6,ROW(parent_children[parent])/(parent_children[parent]=Main[[#Headers],[Speicher]])-2,ROW()-ROW(Main[[#Headers],[Speicher]]))),"")</f>
        <v/>
      </c>
      <c r="L541" s="6" t="str">
        <f>IFERROR(INDEX(parent_children[children],_xlfn.AGGREGATE(15,6,ROW(parent_children[parent])/(parent_children[parent]=Main[[#Headers],[Verteiler]])-2,ROW()-ROW(Main[[#Headers],[Verteiler]]))),"")</f>
        <v/>
      </c>
      <c r="M541" s="6" t="str">
        <f>IFERROR(INDEX(parent_children[children],_xlfn.AGGREGATE(15,6,ROW(parent_children[parent])/(parent_children[parent]=Main[[#Headers],[Unterverteiler]])-2,ROW()-ROW(Main[[#Headers],[Unterverteiler]]))),"")</f>
        <v/>
      </c>
      <c r="N541" s="6" t="str">
        <f>IFERROR(INDEX(parent_children[children],_xlfn.AGGREGATE(15,6,ROW(parent_children[parent])/(parent_children[parent]=Main[[#Headers],[Verteilsystem]])-2,ROW()-ROW(Main[[#Headers],[Verteilsystem]]))),"")</f>
        <v/>
      </c>
      <c r="O541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541" s="6" t="str">
        <f>IFERROR(INDEX(parent_children[children],_xlfn.AGGREGATE(15,6,ROW(parent_children[parent])/(parent_children[parent]=Main[[#Headers],[Wärmepumpe]])-2,ROW()-ROW(Main[[#Headers],[Wärmepumpe]]))),"")</f>
        <v/>
      </c>
      <c r="Q541" s="6" t="str">
        <f>IFERROR(INDEX(parent_children[children],_xlfn.AGGREGATE(15,6,ROW(parent_children[parent])/(parent_children[parent]=Main[[#Headers],[Ventil]])-2,ROW()-ROW(Main[[#Headers],[Ventil]]))),"")</f>
        <v/>
      </c>
      <c r="R541" s="6" t="str">
        <f>IFERROR(INDEX(parent_children[children],_xlfn.AGGREGATE(15,6,ROW(parent_children[parent])/(parent_children[parent]=Main[[#Headers],[Klappe]])-2,ROW()-ROW(Main[[#Headers],[Klappe]]))),"")</f>
        <v/>
      </c>
      <c r="S541" s="6" t="str">
        <f>IFERROR(INDEX(parent_children[children],_xlfn.AGGREGATE(15,6,ROW(parent_children[parent])/(parent_children[parent]=Main[[#Headers],[Sensor]])-2,ROW()-ROW(Main[[#Headers],[Sensor]]))),"")</f>
        <v/>
      </c>
      <c r="T541" s="6" t="str">
        <f>IFERROR(INDEX(parent_children[children],_xlfn.AGGREGATE(15,6,ROW(parent_children[parent])/(parent_children[parent]=Main[[#Headers],[Schalter]])-2,ROW()-ROW(Main[[#Headers],[Schalter]]))),"")</f>
        <v/>
      </c>
      <c r="U541" s="6" t="str">
        <f>IFERROR(INDEX(parent_children[children],_xlfn.AGGREGATE(15,6,ROW(parent_children[parent])/(parent_children[parent]=Main[[#Headers],[Wasser]])-2,ROW()-ROW(Main[[#Headers],[Wasser]]))),"")</f>
        <v/>
      </c>
      <c r="V541" s="6" t="str">
        <f>IFERROR(INDEX(parent_children[children],_xlfn.AGGREGATE(15,6,ROW(parent_children[parent])/(parent_children[parent]=Main[[#Headers],[Luft]])-2,ROW()-ROW(Main[[#Headers],[Luft]]))),"")</f>
        <v/>
      </c>
      <c r="W541" s="6" t="str">
        <f>IFERROR(INDEX(parent_children[children],_xlfn.AGGREGATE(15,6,ROW(parent_children[parent])/(parent_children[parent]=Main[[#Headers],[Filter]])-2,ROW()-ROW(Main[[#Headers],[Filter]]))),"")</f>
        <v/>
      </c>
      <c r="X541" s="6" t="str">
        <f>IFERROR(INDEX(parent_children[children],_xlfn.AGGREGATE(15,6,ROW(parent_children[parent])/(parent_children[parent]=Main[[#Headers],[Ventilator]])-2,ROW()-ROW(Main[[#Headers],[Ventilator]]))),"")</f>
        <v/>
      </c>
      <c r="Y541" s="6" t="str">
        <f>IFERROR(INDEX(parent_children[children],_xlfn.AGGREGATE(15,6,ROW(parent_children[parent])/(parent_children[parent]=Main[[#Headers],[Gas]])-2,ROW()-ROW(Main[[#Headers],[Gas]]))),"")</f>
        <v/>
      </c>
      <c r="Z541" s="6" t="str">
        <f>IFERROR(INDEX(parent_children[children],_xlfn.AGGREGATE(15,6,ROW(parent_children[parent])/(parent_children[parent]=Main[[#Headers],[Messwert]])-2,ROW()-ROW(Main[[#Headers],[Messwert]]))),"")</f>
        <v/>
      </c>
      <c r="AA541" s="6" t="str">
        <f>IFERROR(INDEX(parent_children[children],_xlfn.AGGREGATE(15,6,ROW(parent_children[parent])/(parent_children[parent]=Main[[#Headers],[Stellbefehl]])-2,ROW()-ROW(Main[[#Headers],[Stellbefehl]]))),"")</f>
        <v/>
      </c>
      <c r="AB541" s="6" t="str">
        <f>IFERROR(INDEX(parent_children[children],_xlfn.AGGREGATE(15,6,ROW(parent_children[parent])/(parent_children[parent]=Main[[#Headers],[Schaltbefehl]])-2,ROW()-ROW(Main[[#Headers],[Schaltbefehl]]))),"")</f>
        <v/>
      </c>
      <c r="AC541" s="6" t="str">
        <f>IFERROR(INDEX(parent_children[children],_xlfn.AGGREGATE(15,6,ROW(parent_children[parent])/(parent_children[parent]=Main[[#Headers],[Betriebsmeldung]])-2,ROW()-ROW(Main[[#Headers],[Betriebsmeldung]]))),"")</f>
        <v/>
      </c>
      <c r="AD541" s="6" t="str">
        <f>IFERROR(INDEX(parent_children[children],_xlfn.AGGREGATE(15,6,ROW(parent_children[parent])/(parent_children[parent]=Main[[#Headers],[Störung]])-2,ROW()-ROW(Main[[#Headers],[Störung]]))),"")</f>
        <v/>
      </c>
    </row>
    <row r="542" spans="1:30" x14ac:dyDescent="0.25">
      <c r="A542" t="str">
        <f>IFERROR(INDEX(category_assignment[description_german],_xlfn.AGGREGATE(15,6,ROW(category_assignment[category])/(category_assignment[category]=Main[[#Headers],[System]])-2,ROW()-ROW(Main[[#Headers],[System]]))),"")</f>
        <v/>
      </c>
      <c r="B542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542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542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542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542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542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542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542" s="6" t="str">
        <f>IFERROR(INDEX(parent_children[children],_xlfn.AGGREGATE(15,6,ROW(parent_children[parent])/(parent_children[parent]=Main[[#Headers],[Kessel]])-2,ROW()-ROW(Main[[#Headers],[Kessel]]))),"")</f>
        <v/>
      </c>
      <c r="J542" s="6" t="str">
        <f>IFERROR(INDEX(parent_children[children],_xlfn.AGGREGATE(15,6,ROW(parent_children[parent])/(parent_children[parent]=Main[[#Headers],[Kältemaschine]])-2,ROW()-ROW(Main[[#Headers],[Kältemaschine]]))),"")</f>
        <v/>
      </c>
      <c r="K542" s="6" t="str">
        <f>IFERROR(INDEX(parent_children[children],_xlfn.AGGREGATE(15,6,ROW(parent_children[parent])/(parent_children[parent]=Main[[#Headers],[Speicher]])-2,ROW()-ROW(Main[[#Headers],[Speicher]]))),"")</f>
        <v/>
      </c>
      <c r="L542" s="6" t="str">
        <f>IFERROR(INDEX(parent_children[children],_xlfn.AGGREGATE(15,6,ROW(parent_children[parent])/(parent_children[parent]=Main[[#Headers],[Verteiler]])-2,ROW()-ROW(Main[[#Headers],[Verteiler]]))),"")</f>
        <v/>
      </c>
      <c r="M542" s="6" t="str">
        <f>IFERROR(INDEX(parent_children[children],_xlfn.AGGREGATE(15,6,ROW(parent_children[parent])/(parent_children[parent]=Main[[#Headers],[Unterverteiler]])-2,ROW()-ROW(Main[[#Headers],[Unterverteiler]]))),"")</f>
        <v/>
      </c>
      <c r="N542" s="6" t="str">
        <f>IFERROR(INDEX(parent_children[children],_xlfn.AGGREGATE(15,6,ROW(parent_children[parent])/(parent_children[parent]=Main[[#Headers],[Verteilsystem]])-2,ROW()-ROW(Main[[#Headers],[Verteilsystem]]))),"")</f>
        <v/>
      </c>
      <c r="O542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542" s="6" t="str">
        <f>IFERROR(INDEX(parent_children[children],_xlfn.AGGREGATE(15,6,ROW(parent_children[parent])/(parent_children[parent]=Main[[#Headers],[Wärmepumpe]])-2,ROW()-ROW(Main[[#Headers],[Wärmepumpe]]))),"")</f>
        <v/>
      </c>
      <c r="Q542" s="6" t="str">
        <f>IFERROR(INDEX(parent_children[children],_xlfn.AGGREGATE(15,6,ROW(parent_children[parent])/(parent_children[parent]=Main[[#Headers],[Ventil]])-2,ROW()-ROW(Main[[#Headers],[Ventil]]))),"")</f>
        <v/>
      </c>
      <c r="R542" s="6" t="str">
        <f>IFERROR(INDEX(parent_children[children],_xlfn.AGGREGATE(15,6,ROW(parent_children[parent])/(parent_children[parent]=Main[[#Headers],[Klappe]])-2,ROW()-ROW(Main[[#Headers],[Klappe]]))),"")</f>
        <v/>
      </c>
      <c r="S542" s="6" t="str">
        <f>IFERROR(INDEX(parent_children[children],_xlfn.AGGREGATE(15,6,ROW(parent_children[parent])/(parent_children[parent]=Main[[#Headers],[Sensor]])-2,ROW()-ROW(Main[[#Headers],[Sensor]]))),"")</f>
        <v/>
      </c>
      <c r="T542" s="6" t="str">
        <f>IFERROR(INDEX(parent_children[children],_xlfn.AGGREGATE(15,6,ROW(parent_children[parent])/(parent_children[parent]=Main[[#Headers],[Schalter]])-2,ROW()-ROW(Main[[#Headers],[Schalter]]))),"")</f>
        <v/>
      </c>
      <c r="U542" s="6" t="str">
        <f>IFERROR(INDEX(parent_children[children],_xlfn.AGGREGATE(15,6,ROW(parent_children[parent])/(parent_children[parent]=Main[[#Headers],[Wasser]])-2,ROW()-ROW(Main[[#Headers],[Wasser]]))),"")</f>
        <v/>
      </c>
      <c r="V542" s="6" t="str">
        <f>IFERROR(INDEX(parent_children[children],_xlfn.AGGREGATE(15,6,ROW(parent_children[parent])/(parent_children[parent]=Main[[#Headers],[Luft]])-2,ROW()-ROW(Main[[#Headers],[Luft]]))),"")</f>
        <v/>
      </c>
      <c r="W542" s="6" t="str">
        <f>IFERROR(INDEX(parent_children[children],_xlfn.AGGREGATE(15,6,ROW(parent_children[parent])/(parent_children[parent]=Main[[#Headers],[Filter]])-2,ROW()-ROW(Main[[#Headers],[Filter]]))),"")</f>
        <v/>
      </c>
      <c r="X542" s="6" t="str">
        <f>IFERROR(INDEX(parent_children[children],_xlfn.AGGREGATE(15,6,ROW(parent_children[parent])/(parent_children[parent]=Main[[#Headers],[Ventilator]])-2,ROW()-ROW(Main[[#Headers],[Ventilator]]))),"")</f>
        <v/>
      </c>
      <c r="Y542" s="6" t="str">
        <f>IFERROR(INDEX(parent_children[children],_xlfn.AGGREGATE(15,6,ROW(parent_children[parent])/(parent_children[parent]=Main[[#Headers],[Gas]])-2,ROW()-ROW(Main[[#Headers],[Gas]]))),"")</f>
        <v/>
      </c>
      <c r="Z542" s="6" t="str">
        <f>IFERROR(INDEX(parent_children[children],_xlfn.AGGREGATE(15,6,ROW(parent_children[parent])/(parent_children[parent]=Main[[#Headers],[Messwert]])-2,ROW()-ROW(Main[[#Headers],[Messwert]]))),"")</f>
        <v/>
      </c>
      <c r="AA542" s="6" t="str">
        <f>IFERROR(INDEX(parent_children[children],_xlfn.AGGREGATE(15,6,ROW(parent_children[parent])/(parent_children[parent]=Main[[#Headers],[Stellbefehl]])-2,ROW()-ROW(Main[[#Headers],[Stellbefehl]]))),"")</f>
        <v/>
      </c>
      <c r="AB542" s="6" t="str">
        <f>IFERROR(INDEX(parent_children[children],_xlfn.AGGREGATE(15,6,ROW(parent_children[parent])/(parent_children[parent]=Main[[#Headers],[Schaltbefehl]])-2,ROW()-ROW(Main[[#Headers],[Schaltbefehl]]))),"")</f>
        <v/>
      </c>
      <c r="AC542" s="6" t="str">
        <f>IFERROR(INDEX(parent_children[children],_xlfn.AGGREGATE(15,6,ROW(parent_children[parent])/(parent_children[parent]=Main[[#Headers],[Betriebsmeldung]])-2,ROW()-ROW(Main[[#Headers],[Betriebsmeldung]]))),"")</f>
        <v/>
      </c>
      <c r="AD542" s="6" t="str">
        <f>IFERROR(INDEX(parent_children[children],_xlfn.AGGREGATE(15,6,ROW(parent_children[parent])/(parent_children[parent]=Main[[#Headers],[Störung]])-2,ROW()-ROW(Main[[#Headers],[Störung]]))),"")</f>
        <v/>
      </c>
    </row>
    <row r="543" spans="1:30" x14ac:dyDescent="0.25">
      <c r="A543" t="str">
        <f>IFERROR(INDEX(category_assignment[description_german],_xlfn.AGGREGATE(15,6,ROW(category_assignment[category])/(category_assignment[category]=Main[[#Headers],[System]])-2,ROW()-ROW(Main[[#Headers],[System]]))),"")</f>
        <v/>
      </c>
      <c r="B543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543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543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543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543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543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543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543" s="6" t="str">
        <f>IFERROR(INDEX(parent_children[children],_xlfn.AGGREGATE(15,6,ROW(parent_children[parent])/(parent_children[parent]=Main[[#Headers],[Kessel]])-2,ROW()-ROW(Main[[#Headers],[Kessel]]))),"")</f>
        <v/>
      </c>
      <c r="J543" s="6" t="str">
        <f>IFERROR(INDEX(parent_children[children],_xlfn.AGGREGATE(15,6,ROW(parent_children[parent])/(parent_children[parent]=Main[[#Headers],[Kältemaschine]])-2,ROW()-ROW(Main[[#Headers],[Kältemaschine]]))),"")</f>
        <v/>
      </c>
      <c r="K543" s="6" t="str">
        <f>IFERROR(INDEX(parent_children[children],_xlfn.AGGREGATE(15,6,ROW(parent_children[parent])/(parent_children[parent]=Main[[#Headers],[Speicher]])-2,ROW()-ROW(Main[[#Headers],[Speicher]]))),"")</f>
        <v/>
      </c>
      <c r="L543" s="6" t="str">
        <f>IFERROR(INDEX(parent_children[children],_xlfn.AGGREGATE(15,6,ROW(parent_children[parent])/(parent_children[parent]=Main[[#Headers],[Verteiler]])-2,ROW()-ROW(Main[[#Headers],[Verteiler]]))),"")</f>
        <v/>
      </c>
      <c r="M543" s="6" t="str">
        <f>IFERROR(INDEX(parent_children[children],_xlfn.AGGREGATE(15,6,ROW(parent_children[parent])/(parent_children[parent]=Main[[#Headers],[Unterverteiler]])-2,ROW()-ROW(Main[[#Headers],[Unterverteiler]]))),"")</f>
        <v/>
      </c>
      <c r="N543" s="6" t="str">
        <f>IFERROR(INDEX(parent_children[children],_xlfn.AGGREGATE(15,6,ROW(parent_children[parent])/(parent_children[parent]=Main[[#Headers],[Verteilsystem]])-2,ROW()-ROW(Main[[#Headers],[Verteilsystem]]))),"")</f>
        <v/>
      </c>
      <c r="O543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543" s="6" t="str">
        <f>IFERROR(INDEX(parent_children[children],_xlfn.AGGREGATE(15,6,ROW(parent_children[parent])/(parent_children[parent]=Main[[#Headers],[Wärmepumpe]])-2,ROW()-ROW(Main[[#Headers],[Wärmepumpe]]))),"")</f>
        <v/>
      </c>
      <c r="Q543" s="6" t="str">
        <f>IFERROR(INDEX(parent_children[children],_xlfn.AGGREGATE(15,6,ROW(parent_children[parent])/(parent_children[parent]=Main[[#Headers],[Ventil]])-2,ROW()-ROW(Main[[#Headers],[Ventil]]))),"")</f>
        <v/>
      </c>
      <c r="R543" s="6" t="str">
        <f>IFERROR(INDEX(parent_children[children],_xlfn.AGGREGATE(15,6,ROW(parent_children[parent])/(parent_children[parent]=Main[[#Headers],[Klappe]])-2,ROW()-ROW(Main[[#Headers],[Klappe]]))),"")</f>
        <v/>
      </c>
      <c r="S543" s="6" t="str">
        <f>IFERROR(INDEX(parent_children[children],_xlfn.AGGREGATE(15,6,ROW(parent_children[parent])/(parent_children[parent]=Main[[#Headers],[Sensor]])-2,ROW()-ROW(Main[[#Headers],[Sensor]]))),"")</f>
        <v/>
      </c>
      <c r="T543" s="6" t="str">
        <f>IFERROR(INDEX(parent_children[children],_xlfn.AGGREGATE(15,6,ROW(parent_children[parent])/(parent_children[parent]=Main[[#Headers],[Schalter]])-2,ROW()-ROW(Main[[#Headers],[Schalter]]))),"")</f>
        <v/>
      </c>
      <c r="U543" s="6" t="str">
        <f>IFERROR(INDEX(parent_children[children],_xlfn.AGGREGATE(15,6,ROW(parent_children[parent])/(parent_children[parent]=Main[[#Headers],[Wasser]])-2,ROW()-ROW(Main[[#Headers],[Wasser]]))),"")</f>
        <v/>
      </c>
      <c r="V543" s="6" t="str">
        <f>IFERROR(INDEX(parent_children[children],_xlfn.AGGREGATE(15,6,ROW(parent_children[parent])/(parent_children[parent]=Main[[#Headers],[Luft]])-2,ROW()-ROW(Main[[#Headers],[Luft]]))),"")</f>
        <v/>
      </c>
      <c r="W543" s="6" t="str">
        <f>IFERROR(INDEX(parent_children[children],_xlfn.AGGREGATE(15,6,ROW(parent_children[parent])/(parent_children[parent]=Main[[#Headers],[Filter]])-2,ROW()-ROW(Main[[#Headers],[Filter]]))),"")</f>
        <v/>
      </c>
      <c r="X543" s="6" t="str">
        <f>IFERROR(INDEX(parent_children[children],_xlfn.AGGREGATE(15,6,ROW(parent_children[parent])/(parent_children[parent]=Main[[#Headers],[Ventilator]])-2,ROW()-ROW(Main[[#Headers],[Ventilator]]))),"")</f>
        <v/>
      </c>
      <c r="Y543" s="6" t="str">
        <f>IFERROR(INDEX(parent_children[children],_xlfn.AGGREGATE(15,6,ROW(parent_children[parent])/(parent_children[parent]=Main[[#Headers],[Gas]])-2,ROW()-ROW(Main[[#Headers],[Gas]]))),"")</f>
        <v/>
      </c>
      <c r="Z543" s="6" t="str">
        <f>IFERROR(INDEX(parent_children[children],_xlfn.AGGREGATE(15,6,ROW(parent_children[parent])/(parent_children[parent]=Main[[#Headers],[Messwert]])-2,ROW()-ROW(Main[[#Headers],[Messwert]]))),"")</f>
        <v/>
      </c>
      <c r="AA543" s="6" t="str">
        <f>IFERROR(INDEX(parent_children[children],_xlfn.AGGREGATE(15,6,ROW(parent_children[parent])/(parent_children[parent]=Main[[#Headers],[Stellbefehl]])-2,ROW()-ROW(Main[[#Headers],[Stellbefehl]]))),"")</f>
        <v/>
      </c>
      <c r="AB543" s="6" t="str">
        <f>IFERROR(INDEX(parent_children[children],_xlfn.AGGREGATE(15,6,ROW(parent_children[parent])/(parent_children[parent]=Main[[#Headers],[Schaltbefehl]])-2,ROW()-ROW(Main[[#Headers],[Schaltbefehl]]))),"")</f>
        <v/>
      </c>
      <c r="AC543" s="6" t="str">
        <f>IFERROR(INDEX(parent_children[children],_xlfn.AGGREGATE(15,6,ROW(parent_children[parent])/(parent_children[parent]=Main[[#Headers],[Betriebsmeldung]])-2,ROW()-ROW(Main[[#Headers],[Betriebsmeldung]]))),"")</f>
        <v/>
      </c>
      <c r="AD543" s="6" t="str">
        <f>IFERROR(INDEX(parent_children[children],_xlfn.AGGREGATE(15,6,ROW(parent_children[parent])/(parent_children[parent]=Main[[#Headers],[Störung]])-2,ROW()-ROW(Main[[#Headers],[Störung]]))),"")</f>
        <v/>
      </c>
    </row>
    <row r="544" spans="1:30" x14ac:dyDescent="0.25">
      <c r="A544" t="str">
        <f>IFERROR(INDEX(category_assignment[description_german],_xlfn.AGGREGATE(15,6,ROW(category_assignment[category])/(category_assignment[category]=Main[[#Headers],[System]])-2,ROW()-ROW(Main[[#Headers],[System]]))),"")</f>
        <v/>
      </c>
      <c r="B544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544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544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544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544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544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544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544" s="6" t="str">
        <f>IFERROR(INDEX(parent_children[children],_xlfn.AGGREGATE(15,6,ROW(parent_children[parent])/(parent_children[parent]=Main[[#Headers],[Kessel]])-2,ROW()-ROW(Main[[#Headers],[Kessel]]))),"")</f>
        <v/>
      </c>
      <c r="J544" s="6" t="str">
        <f>IFERROR(INDEX(parent_children[children],_xlfn.AGGREGATE(15,6,ROW(parent_children[parent])/(parent_children[parent]=Main[[#Headers],[Kältemaschine]])-2,ROW()-ROW(Main[[#Headers],[Kältemaschine]]))),"")</f>
        <v/>
      </c>
      <c r="K544" s="6" t="str">
        <f>IFERROR(INDEX(parent_children[children],_xlfn.AGGREGATE(15,6,ROW(parent_children[parent])/(parent_children[parent]=Main[[#Headers],[Speicher]])-2,ROW()-ROW(Main[[#Headers],[Speicher]]))),"")</f>
        <v/>
      </c>
      <c r="L544" s="6" t="str">
        <f>IFERROR(INDEX(parent_children[children],_xlfn.AGGREGATE(15,6,ROW(parent_children[parent])/(parent_children[parent]=Main[[#Headers],[Verteiler]])-2,ROW()-ROW(Main[[#Headers],[Verteiler]]))),"")</f>
        <v/>
      </c>
      <c r="M544" s="6" t="str">
        <f>IFERROR(INDEX(parent_children[children],_xlfn.AGGREGATE(15,6,ROW(parent_children[parent])/(parent_children[parent]=Main[[#Headers],[Unterverteiler]])-2,ROW()-ROW(Main[[#Headers],[Unterverteiler]]))),"")</f>
        <v/>
      </c>
      <c r="N544" s="6" t="str">
        <f>IFERROR(INDEX(parent_children[children],_xlfn.AGGREGATE(15,6,ROW(parent_children[parent])/(parent_children[parent]=Main[[#Headers],[Verteilsystem]])-2,ROW()-ROW(Main[[#Headers],[Verteilsystem]]))),"")</f>
        <v/>
      </c>
      <c r="O544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544" s="6" t="str">
        <f>IFERROR(INDEX(parent_children[children],_xlfn.AGGREGATE(15,6,ROW(parent_children[parent])/(parent_children[parent]=Main[[#Headers],[Wärmepumpe]])-2,ROW()-ROW(Main[[#Headers],[Wärmepumpe]]))),"")</f>
        <v/>
      </c>
      <c r="Q544" s="6" t="str">
        <f>IFERROR(INDEX(parent_children[children],_xlfn.AGGREGATE(15,6,ROW(parent_children[parent])/(parent_children[parent]=Main[[#Headers],[Ventil]])-2,ROW()-ROW(Main[[#Headers],[Ventil]]))),"")</f>
        <v/>
      </c>
      <c r="R544" s="6" t="str">
        <f>IFERROR(INDEX(parent_children[children],_xlfn.AGGREGATE(15,6,ROW(parent_children[parent])/(parent_children[parent]=Main[[#Headers],[Klappe]])-2,ROW()-ROW(Main[[#Headers],[Klappe]]))),"")</f>
        <v/>
      </c>
      <c r="S544" s="6" t="str">
        <f>IFERROR(INDEX(parent_children[children],_xlfn.AGGREGATE(15,6,ROW(parent_children[parent])/(parent_children[parent]=Main[[#Headers],[Sensor]])-2,ROW()-ROW(Main[[#Headers],[Sensor]]))),"")</f>
        <v/>
      </c>
      <c r="T544" s="6" t="str">
        <f>IFERROR(INDEX(parent_children[children],_xlfn.AGGREGATE(15,6,ROW(parent_children[parent])/(parent_children[parent]=Main[[#Headers],[Schalter]])-2,ROW()-ROW(Main[[#Headers],[Schalter]]))),"")</f>
        <v/>
      </c>
      <c r="U544" s="6" t="str">
        <f>IFERROR(INDEX(parent_children[children],_xlfn.AGGREGATE(15,6,ROW(parent_children[parent])/(parent_children[parent]=Main[[#Headers],[Wasser]])-2,ROW()-ROW(Main[[#Headers],[Wasser]]))),"")</f>
        <v/>
      </c>
      <c r="V544" s="6" t="str">
        <f>IFERROR(INDEX(parent_children[children],_xlfn.AGGREGATE(15,6,ROW(parent_children[parent])/(parent_children[parent]=Main[[#Headers],[Luft]])-2,ROW()-ROW(Main[[#Headers],[Luft]]))),"")</f>
        <v/>
      </c>
      <c r="W544" s="6" t="str">
        <f>IFERROR(INDEX(parent_children[children],_xlfn.AGGREGATE(15,6,ROW(parent_children[parent])/(parent_children[parent]=Main[[#Headers],[Filter]])-2,ROW()-ROW(Main[[#Headers],[Filter]]))),"")</f>
        <v/>
      </c>
      <c r="X544" s="6" t="str">
        <f>IFERROR(INDEX(parent_children[children],_xlfn.AGGREGATE(15,6,ROW(parent_children[parent])/(parent_children[parent]=Main[[#Headers],[Ventilator]])-2,ROW()-ROW(Main[[#Headers],[Ventilator]]))),"")</f>
        <v/>
      </c>
      <c r="Y544" s="6" t="str">
        <f>IFERROR(INDEX(parent_children[children],_xlfn.AGGREGATE(15,6,ROW(parent_children[parent])/(parent_children[parent]=Main[[#Headers],[Gas]])-2,ROW()-ROW(Main[[#Headers],[Gas]]))),"")</f>
        <v/>
      </c>
      <c r="Z544" s="6" t="str">
        <f>IFERROR(INDEX(parent_children[children],_xlfn.AGGREGATE(15,6,ROW(parent_children[parent])/(parent_children[parent]=Main[[#Headers],[Messwert]])-2,ROW()-ROW(Main[[#Headers],[Messwert]]))),"")</f>
        <v/>
      </c>
      <c r="AA544" s="6" t="str">
        <f>IFERROR(INDEX(parent_children[children],_xlfn.AGGREGATE(15,6,ROW(parent_children[parent])/(parent_children[parent]=Main[[#Headers],[Stellbefehl]])-2,ROW()-ROW(Main[[#Headers],[Stellbefehl]]))),"")</f>
        <v/>
      </c>
      <c r="AB544" s="6" t="str">
        <f>IFERROR(INDEX(parent_children[children],_xlfn.AGGREGATE(15,6,ROW(parent_children[parent])/(parent_children[parent]=Main[[#Headers],[Schaltbefehl]])-2,ROW()-ROW(Main[[#Headers],[Schaltbefehl]]))),"")</f>
        <v/>
      </c>
      <c r="AC544" s="6" t="str">
        <f>IFERROR(INDEX(parent_children[children],_xlfn.AGGREGATE(15,6,ROW(parent_children[parent])/(parent_children[parent]=Main[[#Headers],[Betriebsmeldung]])-2,ROW()-ROW(Main[[#Headers],[Betriebsmeldung]]))),"")</f>
        <v/>
      </c>
      <c r="AD544" s="6" t="str">
        <f>IFERROR(INDEX(parent_children[children],_xlfn.AGGREGATE(15,6,ROW(parent_children[parent])/(parent_children[parent]=Main[[#Headers],[Störung]])-2,ROW()-ROW(Main[[#Headers],[Störung]]))),"")</f>
        <v/>
      </c>
    </row>
    <row r="545" spans="1:30" x14ac:dyDescent="0.25">
      <c r="A545" t="str">
        <f>IFERROR(INDEX(category_assignment[description_german],_xlfn.AGGREGATE(15,6,ROW(category_assignment[category])/(category_assignment[category]=Main[[#Headers],[System]])-2,ROW()-ROW(Main[[#Headers],[System]]))),"")</f>
        <v/>
      </c>
      <c r="B545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545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545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545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545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545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545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545" s="6" t="str">
        <f>IFERROR(INDEX(parent_children[children],_xlfn.AGGREGATE(15,6,ROW(parent_children[parent])/(parent_children[parent]=Main[[#Headers],[Kessel]])-2,ROW()-ROW(Main[[#Headers],[Kessel]]))),"")</f>
        <v/>
      </c>
      <c r="J545" s="6" t="str">
        <f>IFERROR(INDEX(parent_children[children],_xlfn.AGGREGATE(15,6,ROW(parent_children[parent])/(parent_children[parent]=Main[[#Headers],[Kältemaschine]])-2,ROW()-ROW(Main[[#Headers],[Kältemaschine]]))),"")</f>
        <v/>
      </c>
      <c r="K545" s="6" t="str">
        <f>IFERROR(INDEX(parent_children[children],_xlfn.AGGREGATE(15,6,ROW(parent_children[parent])/(parent_children[parent]=Main[[#Headers],[Speicher]])-2,ROW()-ROW(Main[[#Headers],[Speicher]]))),"")</f>
        <v/>
      </c>
      <c r="L545" s="6" t="str">
        <f>IFERROR(INDEX(parent_children[children],_xlfn.AGGREGATE(15,6,ROW(parent_children[parent])/(parent_children[parent]=Main[[#Headers],[Verteiler]])-2,ROW()-ROW(Main[[#Headers],[Verteiler]]))),"")</f>
        <v/>
      </c>
      <c r="M545" s="6" t="str">
        <f>IFERROR(INDEX(parent_children[children],_xlfn.AGGREGATE(15,6,ROW(parent_children[parent])/(parent_children[parent]=Main[[#Headers],[Unterverteiler]])-2,ROW()-ROW(Main[[#Headers],[Unterverteiler]]))),"")</f>
        <v/>
      </c>
      <c r="N545" s="6" t="str">
        <f>IFERROR(INDEX(parent_children[children],_xlfn.AGGREGATE(15,6,ROW(parent_children[parent])/(parent_children[parent]=Main[[#Headers],[Verteilsystem]])-2,ROW()-ROW(Main[[#Headers],[Verteilsystem]]))),"")</f>
        <v/>
      </c>
      <c r="O545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545" s="6" t="str">
        <f>IFERROR(INDEX(parent_children[children],_xlfn.AGGREGATE(15,6,ROW(parent_children[parent])/(parent_children[parent]=Main[[#Headers],[Wärmepumpe]])-2,ROW()-ROW(Main[[#Headers],[Wärmepumpe]]))),"")</f>
        <v/>
      </c>
      <c r="Q545" s="6" t="str">
        <f>IFERROR(INDEX(parent_children[children],_xlfn.AGGREGATE(15,6,ROW(parent_children[parent])/(parent_children[parent]=Main[[#Headers],[Ventil]])-2,ROW()-ROW(Main[[#Headers],[Ventil]]))),"")</f>
        <v/>
      </c>
      <c r="R545" s="6" t="str">
        <f>IFERROR(INDEX(parent_children[children],_xlfn.AGGREGATE(15,6,ROW(parent_children[parent])/(parent_children[parent]=Main[[#Headers],[Klappe]])-2,ROW()-ROW(Main[[#Headers],[Klappe]]))),"")</f>
        <v/>
      </c>
      <c r="S545" s="6" t="str">
        <f>IFERROR(INDEX(parent_children[children],_xlfn.AGGREGATE(15,6,ROW(parent_children[parent])/(parent_children[parent]=Main[[#Headers],[Sensor]])-2,ROW()-ROW(Main[[#Headers],[Sensor]]))),"")</f>
        <v/>
      </c>
      <c r="T545" s="6" t="str">
        <f>IFERROR(INDEX(parent_children[children],_xlfn.AGGREGATE(15,6,ROW(parent_children[parent])/(parent_children[parent]=Main[[#Headers],[Schalter]])-2,ROW()-ROW(Main[[#Headers],[Schalter]]))),"")</f>
        <v/>
      </c>
      <c r="U545" s="6" t="str">
        <f>IFERROR(INDEX(parent_children[children],_xlfn.AGGREGATE(15,6,ROW(parent_children[parent])/(parent_children[parent]=Main[[#Headers],[Wasser]])-2,ROW()-ROW(Main[[#Headers],[Wasser]]))),"")</f>
        <v/>
      </c>
      <c r="V545" s="6" t="str">
        <f>IFERROR(INDEX(parent_children[children],_xlfn.AGGREGATE(15,6,ROW(parent_children[parent])/(parent_children[parent]=Main[[#Headers],[Luft]])-2,ROW()-ROW(Main[[#Headers],[Luft]]))),"")</f>
        <v/>
      </c>
      <c r="W545" s="6" t="str">
        <f>IFERROR(INDEX(parent_children[children],_xlfn.AGGREGATE(15,6,ROW(parent_children[parent])/(parent_children[parent]=Main[[#Headers],[Filter]])-2,ROW()-ROW(Main[[#Headers],[Filter]]))),"")</f>
        <v/>
      </c>
      <c r="X545" s="6" t="str">
        <f>IFERROR(INDEX(parent_children[children],_xlfn.AGGREGATE(15,6,ROW(parent_children[parent])/(parent_children[parent]=Main[[#Headers],[Ventilator]])-2,ROW()-ROW(Main[[#Headers],[Ventilator]]))),"")</f>
        <v/>
      </c>
      <c r="Y545" s="6" t="str">
        <f>IFERROR(INDEX(parent_children[children],_xlfn.AGGREGATE(15,6,ROW(parent_children[parent])/(parent_children[parent]=Main[[#Headers],[Gas]])-2,ROW()-ROW(Main[[#Headers],[Gas]]))),"")</f>
        <v/>
      </c>
      <c r="Z545" s="6" t="str">
        <f>IFERROR(INDEX(parent_children[children],_xlfn.AGGREGATE(15,6,ROW(parent_children[parent])/(parent_children[parent]=Main[[#Headers],[Messwert]])-2,ROW()-ROW(Main[[#Headers],[Messwert]]))),"")</f>
        <v/>
      </c>
      <c r="AA545" s="6" t="str">
        <f>IFERROR(INDEX(parent_children[children],_xlfn.AGGREGATE(15,6,ROW(parent_children[parent])/(parent_children[parent]=Main[[#Headers],[Stellbefehl]])-2,ROW()-ROW(Main[[#Headers],[Stellbefehl]]))),"")</f>
        <v/>
      </c>
      <c r="AB545" s="6" t="str">
        <f>IFERROR(INDEX(parent_children[children],_xlfn.AGGREGATE(15,6,ROW(parent_children[parent])/(parent_children[parent]=Main[[#Headers],[Schaltbefehl]])-2,ROW()-ROW(Main[[#Headers],[Schaltbefehl]]))),"")</f>
        <v/>
      </c>
      <c r="AC545" s="6" t="str">
        <f>IFERROR(INDEX(parent_children[children],_xlfn.AGGREGATE(15,6,ROW(parent_children[parent])/(parent_children[parent]=Main[[#Headers],[Betriebsmeldung]])-2,ROW()-ROW(Main[[#Headers],[Betriebsmeldung]]))),"")</f>
        <v/>
      </c>
      <c r="AD545" s="6" t="str">
        <f>IFERROR(INDEX(parent_children[children],_xlfn.AGGREGATE(15,6,ROW(parent_children[parent])/(parent_children[parent]=Main[[#Headers],[Störung]])-2,ROW()-ROW(Main[[#Headers],[Störung]]))),"")</f>
        <v/>
      </c>
    </row>
    <row r="546" spans="1:30" x14ac:dyDescent="0.25">
      <c r="A546" t="str">
        <f>IFERROR(INDEX(category_assignment[description_german],_xlfn.AGGREGATE(15,6,ROW(category_assignment[category])/(category_assignment[category]=Main[[#Headers],[System]])-2,ROW()-ROW(Main[[#Headers],[System]]))),"")</f>
        <v/>
      </c>
      <c r="B546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546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546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546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546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546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546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546" s="6" t="str">
        <f>IFERROR(INDEX(parent_children[children],_xlfn.AGGREGATE(15,6,ROW(parent_children[parent])/(parent_children[parent]=Main[[#Headers],[Kessel]])-2,ROW()-ROW(Main[[#Headers],[Kessel]]))),"")</f>
        <v/>
      </c>
      <c r="J546" s="6" t="str">
        <f>IFERROR(INDEX(parent_children[children],_xlfn.AGGREGATE(15,6,ROW(parent_children[parent])/(parent_children[parent]=Main[[#Headers],[Kältemaschine]])-2,ROW()-ROW(Main[[#Headers],[Kältemaschine]]))),"")</f>
        <v/>
      </c>
      <c r="K546" s="6" t="str">
        <f>IFERROR(INDEX(parent_children[children],_xlfn.AGGREGATE(15,6,ROW(parent_children[parent])/(parent_children[parent]=Main[[#Headers],[Speicher]])-2,ROW()-ROW(Main[[#Headers],[Speicher]]))),"")</f>
        <v/>
      </c>
      <c r="L546" s="6" t="str">
        <f>IFERROR(INDEX(parent_children[children],_xlfn.AGGREGATE(15,6,ROW(parent_children[parent])/(parent_children[parent]=Main[[#Headers],[Verteiler]])-2,ROW()-ROW(Main[[#Headers],[Verteiler]]))),"")</f>
        <v/>
      </c>
      <c r="M546" s="6" t="str">
        <f>IFERROR(INDEX(parent_children[children],_xlfn.AGGREGATE(15,6,ROW(parent_children[parent])/(parent_children[parent]=Main[[#Headers],[Unterverteiler]])-2,ROW()-ROW(Main[[#Headers],[Unterverteiler]]))),"")</f>
        <v/>
      </c>
      <c r="N546" s="6" t="str">
        <f>IFERROR(INDEX(parent_children[children],_xlfn.AGGREGATE(15,6,ROW(parent_children[parent])/(parent_children[parent]=Main[[#Headers],[Verteilsystem]])-2,ROW()-ROW(Main[[#Headers],[Verteilsystem]]))),"")</f>
        <v/>
      </c>
      <c r="O546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546" s="6" t="str">
        <f>IFERROR(INDEX(parent_children[children],_xlfn.AGGREGATE(15,6,ROW(parent_children[parent])/(parent_children[parent]=Main[[#Headers],[Wärmepumpe]])-2,ROW()-ROW(Main[[#Headers],[Wärmepumpe]]))),"")</f>
        <v/>
      </c>
      <c r="Q546" s="6" t="str">
        <f>IFERROR(INDEX(parent_children[children],_xlfn.AGGREGATE(15,6,ROW(parent_children[parent])/(parent_children[parent]=Main[[#Headers],[Ventil]])-2,ROW()-ROW(Main[[#Headers],[Ventil]]))),"")</f>
        <v/>
      </c>
      <c r="R546" s="6" t="str">
        <f>IFERROR(INDEX(parent_children[children],_xlfn.AGGREGATE(15,6,ROW(parent_children[parent])/(parent_children[parent]=Main[[#Headers],[Klappe]])-2,ROW()-ROW(Main[[#Headers],[Klappe]]))),"")</f>
        <v/>
      </c>
      <c r="S546" s="6" t="str">
        <f>IFERROR(INDEX(parent_children[children],_xlfn.AGGREGATE(15,6,ROW(parent_children[parent])/(parent_children[parent]=Main[[#Headers],[Sensor]])-2,ROW()-ROW(Main[[#Headers],[Sensor]]))),"")</f>
        <v/>
      </c>
      <c r="T546" s="6" t="str">
        <f>IFERROR(INDEX(parent_children[children],_xlfn.AGGREGATE(15,6,ROW(parent_children[parent])/(parent_children[parent]=Main[[#Headers],[Schalter]])-2,ROW()-ROW(Main[[#Headers],[Schalter]]))),"")</f>
        <v/>
      </c>
      <c r="U546" s="6" t="str">
        <f>IFERROR(INDEX(parent_children[children],_xlfn.AGGREGATE(15,6,ROW(parent_children[parent])/(parent_children[parent]=Main[[#Headers],[Wasser]])-2,ROW()-ROW(Main[[#Headers],[Wasser]]))),"")</f>
        <v/>
      </c>
      <c r="V546" s="6" t="str">
        <f>IFERROR(INDEX(parent_children[children],_xlfn.AGGREGATE(15,6,ROW(parent_children[parent])/(parent_children[parent]=Main[[#Headers],[Luft]])-2,ROW()-ROW(Main[[#Headers],[Luft]]))),"")</f>
        <v/>
      </c>
      <c r="W546" s="6" t="str">
        <f>IFERROR(INDEX(parent_children[children],_xlfn.AGGREGATE(15,6,ROW(parent_children[parent])/(parent_children[parent]=Main[[#Headers],[Filter]])-2,ROW()-ROW(Main[[#Headers],[Filter]]))),"")</f>
        <v/>
      </c>
      <c r="X546" s="6" t="str">
        <f>IFERROR(INDEX(parent_children[children],_xlfn.AGGREGATE(15,6,ROW(parent_children[parent])/(parent_children[parent]=Main[[#Headers],[Ventilator]])-2,ROW()-ROW(Main[[#Headers],[Ventilator]]))),"")</f>
        <v/>
      </c>
      <c r="Y546" s="6" t="str">
        <f>IFERROR(INDEX(parent_children[children],_xlfn.AGGREGATE(15,6,ROW(parent_children[parent])/(parent_children[parent]=Main[[#Headers],[Gas]])-2,ROW()-ROW(Main[[#Headers],[Gas]]))),"")</f>
        <v/>
      </c>
      <c r="Z546" s="6" t="str">
        <f>IFERROR(INDEX(parent_children[children],_xlfn.AGGREGATE(15,6,ROW(parent_children[parent])/(parent_children[parent]=Main[[#Headers],[Messwert]])-2,ROW()-ROW(Main[[#Headers],[Messwert]]))),"")</f>
        <v/>
      </c>
      <c r="AA546" s="6" t="str">
        <f>IFERROR(INDEX(parent_children[children],_xlfn.AGGREGATE(15,6,ROW(parent_children[parent])/(parent_children[parent]=Main[[#Headers],[Stellbefehl]])-2,ROW()-ROW(Main[[#Headers],[Stellbefehl]]))),"")</f>
        <v/>
      </c>
      <c r="AB546" s="6" t="str">
        <f>IFERROR(INDEX(parent_children[children],_xlfn.AGGREGATE(15,6,ROW(parent_children[parent])/(parent_children[parent]=Main[[#Headers],[Schaltbefehl]])-2,ROW()-ROW(Main[[#Headers],[Schaltbefehl]]))),"")</f>
        <v/>
      </c>
      <c r="AC546" s="6" t="str">
        <f>IFERROR(INDEX(parent_children[children],_xlfn.AGGREGATE(15,6,ROW(parent_children[parent])/(parent_children[parent]=Main[[#Headers],[Betriebsmeldung]])-2,ROW()-ROW(Main[[#Headers],[Betriebsmeldung]]))),"")</f>
        <v/>
      </c>
      <c r="AD546" s="6" t="str">
        <f>IFERROR(INDEX(parent_children[children],_xlfn.AGGREGATE(15,6,ROW(parent_children[parent])/(parent_children[parent]=Main[[#Headers],[Störung]])-2,ROW()-ROW(Main[[#Headers],[Störung]]))),"")</f>
        <v/>
      </c>
    </row>
    <row r="547" spans="1:30" x14ac:dyDescent="0.25">
      <c r="A547" t="str">
        <f>IFERROR(INDEX(category_assignment[description_german],_xlfn.AGGREGATE(15,6,ROW(category_assignment[category])/(category_assignment[category]=Main[[#Headers],[System]])-2,ROW()-ROW(Main[[#Headers],[System]]))),"")</f>
        <v/>
      </c>
      <c r="B547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547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547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547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547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547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547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547" s="6" t="str">
        <f>IFERROR(INDEX(parent_children[children],_xlfn.AGGREGATE(15,6,ROW(parent_children[parent])/(parent_children[parent]=Main[[#Headers],[Kessel]])-2,ROW()-ROW(Main[[#Headers],[Kessel]]))),"")</f>
        <v/>
      </c>
      <c r="J547" s="6" t="str">
        <f>IFERROR(INDEX(parent_children[children],_xlfn.AGGREGATE(15,6,ROW(parent_children[parent])/(parent_children[parent]=Main[[#Headers],[Kältemaschine]])-2,ROW()-ROW(Main[[#Headers],[Kältemaschine]]))),"")</f>
        <v/>
      </c>
      <c r="K547" s="6" t="str">
        <f>IFERROR(INDEX(parent_children[children],_xlfn.AGGREGATE(15,6,ROW(parent_children[parent])/(parent_children[parent]=Main[[#Headers],[Speicher]])-2,ROW()-ROW(Main[[#Headers],[Speicher]]))),"")</f>
        <v/>
      </c>
      <c r="L547" s="6" t="str">
        <f>IFERROR(INDEX(parent_children[children],_xlfn.AGGREGATE(15,6,ROW(parent_children[parent])/(parent_children[parent]=Main[[#Headers],[Verteiler]])-2,ROW()-ROW(Main[[#Headers],[Verteiler]]))),"")</f>
        <v/>
      </c>
      <c r="M547" s="6" t="str">
        <f>IFERROR(INDEX(parent_children[children],_xlfn.AGGREGATE(15,6,ROW(parent_children[parent])/(parent_children[parent]=Main[[#Headers],[Unterverteiler]])-2,ROW()-ROW(Main[[#Headers],[Unterverteiler]]))),"")</f>
        <v/>
      </c>
      <c r="N547" s="6" t="str">
        <f>IFERROR(INDEX(parent_children[children],_xlfn.AGGREGATE(15,6,ROW(parent_children[parent])/(parent_children[parent]=Main[[#Headers],[Verteilsystem]])-2,ROW()-ROW(Main[[#Headers],[Verteilsystem]]))),"")</f>
        <v/>
      </c>
      <c r="O547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547" s="6" t="str">
        <f>IFERROR(INDEX(parent_children[children],_xlfn.AGGREGATE(15,6,ROW(parent_children[parent])/(parent_children[parent]=Main[[#Headers],[Wärmepumpe]])-2,ROW()-ROW(Main[[#Headers],[Wärmepumpe]]))),"")</f>
        <v/>
      </c>
      <c r="Q547" s="6" t="str">
        <f>IFERROR(INDEX(parent_children[children],_xlfn.AGGREGATE(15,6,ROW(parent_children[parent])/(parent_children[parent]=Main[[#Headers],[Ventil]])-2,ROW()-ROW(Main[[#Headers],[Ventil]]))),"")</f>
        <v/>
      </c>
      <c r="R547" s="6" t="str">
        <f>IFERROR(INDEX(parent_children[children],_xlfn.AGGREGATE(15,6,ROW(parent_children[parent])/(parent_children[parent]=Main[[#Headers],[Klappe]])-2,ROW()-ROW(Main[[#Headers],[Klappe]]))),"")</f>
        <v/>
      </c>
      <c r="S547" s="6" t="str">
        <f>IFERROR(INDEX(parent_children[children],_xlfn.AGGREGATE(15,6,ROW(parent_children[parent])/(parent_children[parent]=Main[[#Headers],[Sensor]])-2,ROW()-ROW(Main[[#Headers],[Sensor]]))),"")</f>
        <v/>
      </c>
      <c r="T547" s="6" t="str">
        <f>IFERROR(INDEX(parent_children[children],_xlfn.AGGREGATE(15,6,ROW(parent_children[parent])/(parent_children[parent]=Main[[#Headers],[Schalter]])-2,ROW()-ROW(Main[[#Headers],[Schalter]]))),"")</f>
        <v/>
      </c>
      <c r="U547" s="6" t="str">
        <f>IFERROR(INDEX(parent_children[children],_xlfn.AGGREGATE(15,6,ROW(parent_children[parent])/(parent_children[parent]=Main[[#Headers],[Wasser]])-2,ROW()-ROW(Main[[#Headers],[Wasser]]))),"")</f>
        <v/>
      </c>
      <c r="V547" s="6" t="str">
        <f>IFERROR(INDEX(parent_children[children],_xlfn.AGGREGATE(15,6,ROW(parent_children[parent])/(parent_children[parent]=Main[[#Headers],[Luft]])-2,ROW()-ROW(Main[[#Headers],[Luft]]))),"")</f>
        <v/>
      </c>
      <c r="W547" s="6" t="str">
        <f>IFERROR(INDEX(parent_children[children],_xlfn.AGGREGATE(15,6,ROW(parent_children[parent])/(parent_children[parent]=Main[[#Headers],[Filter]])-2,ROW()-ROW(Main[[#Headers],[Filter]]))),"")</f>
        <v/>
      </c>
      <c r="X547" s="6" t="str">
        <f>IFERROR(INDEX(parent_children[children],_xlfn.AGGREGATE(15,6,ROW(parent_children[parent])/(parent_children[parent]=Main[[#Headers],[Ventilator]])-2,ROW()-ROW(Main[[#Headers],[Ventilator]]))),"")</f>
        <v/>
      </c>
      <c r="Y547" s="6" t="str">
        <f>IFERROR(INDEX(parent_children[children],_xlfn.AGGREGATE(15,6,ROW(parent_children[parent])/(parent_children[parent]=Main[[#Headers],[Gas]])-2,ROW()-ROW(Main[[#Headers],[Gas]]))),"")</f>
        <v/>
      </c>
      <c r="Z547" s="6" t="str">
        <f>IFERROR(INDEX(parent_children[children],_xlfn.AGGREGATE(15,6,ROW(parent_children[parent])/(parent_children[parent]=Main[[#Headers],[Messwert]])-2,ROW()-ROW(Main[[#Headers],[Messwert]]))),"")</f>
        <v/>
      </c>
      <c r="AA547" s="6" t="str">
        <f>IFERROR(INDEX(parent_children[children],_xlfn.AGGREGATE(15,6,ROW(parent_children[parent])/(parent_children[parent]=Main[[#Headers],[Stellbefehl]])-2,ROW()-ROW(Main[[#Headers],[Stellbefehl]]))),"")</f>
        <v/>
      </c>
      <c r="AB547" s="6" t="str">
        <f>IFERROR(INDEX(parent_children[children],_xlfn.AGGREGATE(15,6,ROW(parent_children[parent])/(parent_children[parent]=Main[[#Headers],[Schaltbefehl]])-2,ROW()-ROW(Main[[#Headers],[Schaltbefehl]]))),"")</f>
        <v/>
      </c>
      <c r="AC547" s="6" t="str">
        <f>IFERROR(INDEX(parent_children[children],_xlfn.AGGREGATE(15,6,ROW(parent_children[parent])/(parent_children[parent]=Main[[#Headers],[Betriebsmeldung]])-2,ROW()-ROW(Main[[#Headers],[Betriebsmeldung]]))),"")</f>
        <v/>
      </c>
      <c r="AD547" s="6" t="str">
        <f>IFERROR(INDEX(parent_children[children],_xlfn.AGGREGATE(15,6,ROW(parent_children[parent])/(parent_children[parent]=Main[[#Headers],[Störung]])-2,ROW()-ROW(Main[[#Headers],[Störung]]))),"")</f>
        <v/>
      </c>
    </row>
    <row r="548" spans="1:30" x14ac:dyDescent="0.25">
      <c r="A548" t="str">
        <f>IFERROR(INDEX(category_assignment[description_german],_xlfn.AGGREGATE(15,6,ROW(category_assignment[category])/(category_assignment[category]=Main[[#Headers],[System]])-2,ROW()-ROW(Main[[#Headers],[System]]))),"")</f>
        <v/>
      </c>
      <c r="B548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548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548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548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548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548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548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548" s="6" t="str">
        <f>IFERROR(INDEX(parent_children[children],_xlfn.AGGREGATE(15,6,ROW(parent_children[parent])/(parent_children[parent]=Main[[#Headers],[Kessel]])-2,ROW()-ROW(Main[[#Headers],[Kessel]]))),"")</f>
        <v/>
      </c>
      <c r="J548" s="6" t="str">
        <f>IFERROR(INDEX(parent_children[children],_xlfn.AGGREGATE(15,6,ROW(parent_children[parent])/(parent_children[parent]=Main[[#Headers],[Kältemaschine]])-2,ROW()-ROW(Main[[#Headers],[Kältemaschine]]))),"")</f>
        <v/>
      </c>
      <c r="K548" s="6" t="str">
        <f>IFERROR(INDEX(parent_children[children],_xlfn.AGGREGATE(15,6,ROW(parent_children[parent])/(parent_children[parent]=Main[[#Headers],[Speicher]])-2,ROW()-ROW(Main[[#Headers],[Speicher]]))),"")</f>
        <v/>
      </c>
      <c r="L548" s="6" t="str">
        <f>IFERROR(INDEX(parent_children[children],_xlfn.AGGREGATE(15,6,ROW(parent_children[parent])/(parent_children[parent]=Main[[#Headers],[Verteiler]])-2,ROW()-ROW(Main[[#Headers],[Verteiler]]))),"")</f>
        <v/>
      </c>
      <c r="M548" s="6" t="str">
        <f>IFERROR(INDEX(parent_children[children],_xlfn.AGGREGATE(15,6,ROW(parent_children[parent])/(parent_children[parent]=Main[[#Headers],[Unterverteiler]])-2,ROW()-ROW(Main[[#Headers],[Unterverteiler]]))),"")</f>
        <v/>
      </c>
      <c r="N548" s="6" t="str">
        <f>IFERROR(INDEX(parent_children[children],_xlfn.AGGREGATE(15,6,ROW(parent_children[parent])/(parent_children[parent]=Main[[#Headers],[Verteilsystem]])-2,ROW()-ROW(Main[[#Headers],[Verteilsystem]]))),"")</f>
        <v/>
      </c>
      <c r="O548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548" s="6" t="str">
        <f>IFERROR(INDEX(parent_children[children],_xlfn.AGGREGATE(15,6,ROW(parent_children[parent])/(parent_children[parent]=Main[[#Headers],[Wärmepumpe]])-2,ROW()-ROW(Main[[#Headers],[Wärmepumpe]]))),"")</f>
        <v/>
      </c>
      <c r="Q548" s="6" t="str">
        <f>IFERROR(INDEX(parent_children[children],_xlfn.AGGREGATE(15,6,ROW(parent_children[parent])/(parent_children[parent]=Main[[#Headers],[Ventil]])-2,ROW()-ROW(Main[[#Headers],[Ventil]]))),"")</f>
        <v/>
      </c>
      <c r="R548" s="6" t="str">
        <f>IFERROR(INDEX(parent_children[children],_xlfn.AGGREGATE(15,6,ROW(parent_children[parent])/(parent_children[parent]=Main[[#Headers],[Klappe]])-2,ROW()-ROW(Main[[#Headers],[Klappe]]))),"")</f>
        <v/>
      </c>
      <c r="S548" s="6" t="str">
        <f>IFERROR(INDEX(parent_children[children],_xlfn.AGGREGATE(15,6,ROW(parent_children[parent])/(parent_children[parent]=Main[[#Headers],[Sensor]])-2,ROW()-ROW(Main[[#Headers],[Sensor]]))),"")</f>
        <v/>
      </c>
      <c r="T548" s="6" t="str">
        <f>IFERROR(INDEX(parent_children[children],_xlfn.AGGREGATE(15,6,ROW(parent_children[parent])/(parent_children[parent]=Main[[#Headers],[Schalter]])-2,ROW()-ROW(Main[[#Headers],[Schalter]]))),"")</f>
        <v/>
      </c>
      <c r="U548" s="6" t="str">
        <f>IFERROR(INDEX(parent_children[children],_xlfn.AGGREGATE(15,6,ROW(parent_children[parent])/(parent_children[parent]=Main[[#Headers],[Wasser]])-2,ROW()-ROW(Main[[#Headers],[Wasser]]))),"")</f>
        <v/>
      </c>
      <c r="V548" s="6" t="str">
        <f>IFERROR(INDEX(parent_children[children],_xlfn.AGGREGATE(15,6,ROW(parent_children[parent])/(parent_children[parent]=Main[[#Headers],[Luft]])-2,ROW()-ROW(Main[[#Headers],[Luft]]))),"")</f>
        <v/>
      </c>
      <c r="W548" s="6" t="str">
        <f>IFERROR(INDEX(parent_children[children],_xlfn.AGGREGATE(15,6,ROW(parent_children[parent])/(parent_children[parent]=Main[[#Headers],[Filter]])-2,ROW()-ROW(Main[[#Headers],[Filter]]))),"")</f>
        <v/>
      </c>
      <c r="X548" s="6" t="str">
        <f>IFERROR(INDEX(parent_children[children],_xlfn.AGGREGATE(15,6,ROW(parent_children[parent])/(parent_children[parent]=Main[[#Headers],[Ventilator]])-2,ROW()-ROW(Main[[#Headers],[Ventilator]]))),"")</f>
        <v/>
      </c>
      <c r="Y548" s="6" t="str">
        <f>IFERROR(INDEX(parent_children[children],_xlfn.AGGREGATE(15,6,ROW(parent_children[parent])/(parent_children[parent]=Main[[#Headers],[Gas]])-2,ROW()-ROW(Main[[#Headers],[Gas]]))),"")</f>
        <v/>
      </c>
      <c r="Z548" s="6" t="str">
        <f>IFERROR(INDEX(parent_children[children],_xlfn.AGGREGATE(15,6,ROW(parent_children[parent])/(parent_children[parent]=Main[[#Headers],[Messwert]])-2,ROW()-ROW(Main[[#Headers],[Messwert]]))),"")</f>
        <v/>
      </c>
      <c r="AA548" s="6" t="str">
        <f>IFERROR(INDEX(parent_children[children],_xlfn.AGGREGATE(15,6,ROW(parent_children[parent])/(parent_children[parent]=Main[[#Headers],[Stellbefehl]])-2,ROW()-ROW(Main[[#Headers],[Stellbefehl]]))),"")</f>
        <v/>
      </c>
      <c r="AB548" s="6" t="str">
        <f>IFERROR(INDEX(parent_children[children],_xlfn.AGGREGATE(15,6,ROW(parent_children[parent])/(parent_children[parent]=Main[[#Headers],[Schaltbefehl]])-2,ROW()-ROW(Main[[#Headers],[Schaltbefehl]]))),"")</f>
        <v/>
      </c>
      <c r="AC548" s="6" t="str">
        <f>IFERROR(INDEX(parent_children[children],_xlfn.AGGREGATE(15,6,ROW(parent_children[parent])/(parent_children[parent]=Main[[#Headers],[Betriebsmeldung]])-2,ROW()-ROW(Main[[#Headers],[Betriebsmeldung]]))),"")</f>
        <v/>
      </c>
      <c r="AD548" s="6" t="str">
        <f>IFERROR(INDEX(parent_children[children],_xlfn.AGGREGATE(15,6,ROW(parent_children[parent])/(parent_children[parent]=Main[[#Headers],[Störung]])-2,ROW()-ROW(Main[[#Headers],[Störung]]))),"")</f>
        <v/>
      </c>
    </row>
    <row r="549" spans="1:30" x14ac:dyDescent="0.25">
      <c r="A549" t="str">
        <f>IFERROR(INDEX(category_assignment[description_german],_xlfn.AGGREGATE(15,6,ROW(category_assignment[category])/(category_assignment[category]=Main[[#Headers],[System]])-2,ROW()-ROW(Main[[#Headers],[System]]))),"")</f>
        <v/>
      </c>
      <c r="B549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549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549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549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549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549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549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549" s="6" t="str">
        <f>IFERROR(INDEX(parent_children[children],_xlfn.AGGREGATE(15,6,ROW(parent_children[parent])/(parent_children[parent]=Main[[#Headers],[Kessel]])-2,ROW()-ROW(Main[[#Headers],[Kessel]]))),"")</f>
        <v/>
      </c>
      <c r="J549" s="6" t="str">
        <f>IFERROR(INDEX(parent_children[children],_xlfn.AGGREGATE(15,6,ROW(parent_children[parent])/(parent_children[parent]=Main[[#Headers],[Kältemaschine]])-2,ROW()-ROW(Main[[#Headers],[Kältemaschine]]))),"")</f>
        <v/>
      </c>
      <c r="K549" s="6" t="str">
        <f>IFERROR(INDEX(parent_children[children],_xlfn.AGGREGATE(15,6,ROW(parent_children[parent])/(parent_children[parent]=Main[[#Headers],[Speicher]])-2,ROW()-ROW(Main[[#Headers],[Speicher]]))),"")</f>
        <v/>
      </c>
      <c r="L549" s="6" t="str">
        <f>IFERROR(INDEX(parent_children[children],_xlfn.AGGREGATE(15,6,ROW(parent_children[parent])/(parent_children[parent]=Main[[#Headers],[Verteiler]])-2,ROW()-ROW(Main[[#Headers],[Verteiler]]))),"")</f>
        <v/>
      </c>
      <c r="M549" s="6" t="str">
        <f>IFERROR(INDEX(parent_children[children],_xlfn.AGGREGATE(15,6,ROW(parent_children[parent])/(parent_children[parent]=Main[[#Headers],[Unterverteiler]])-2,ROW()-ROW(Main[[#Headers],[Unterverteiler]]))),"")</f>
        <v/>
      </c>
      <c r="N549" s="6" t="str">
        <f>IFERROR(INDEX(parent_children[children],_xlfn.AGGREGATE(15,6,ROW(parent_children[parent])/(parent_children[parent]=Main[[#Headers],[Verteilsystem]])-2,ROW()-ROW(Main[[#Headers],[Verteilsystem]]))),"")</f>
        <v/>
      </c>
      <c r="O549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549" s="6" t="str">
        <f>IFERROR(INDEX(parent_children[children],_xlfn.AGGREGATE(15,6,ROW(parent_children[parent])/(parent_children[parent]=Main[[#Headers],[Wärmepumpe]])-2,ROW()-ROW(Main[[#Headers],[Wärmepumpe]]))),"")</f>
        <v/>
      </c>
      <c r="Q549" s="6" t="str">
        <f>IFERROR(INDEX(parent_children[children],_xlfn.AGGREGATE(15,6,ROW(parent_children[parent])/(parent_children[parent]=Main[[#Headers],[Ventil]])-2,ROW()-ROW(Main[[#Headers],[Ventil]]))),"")</f>
        <v/>
      </c>
      <c r="R549" s="6" t="str">
        <f>IFERROR(INDEX(parent_children[children],_xlfn.AGGREGATE(15,6,ROW(parent_children[parent])/(parent_children[parent]=Main[[#Headers],[Klappe]])-2,ROW()-ROW(Main[[#Headers],[Klappe]]))),"")</f>
        <v/>
      </c>
      <c r="S549" s="6" t="str">
        <f>IFERROR(INDEX(parent_children[children],_xlfn.AGGREGATE(15,6,ROW(parent_children[parent])/(parent_children[parent]=Main[[#Headers],[Sensor]])-2,ROW()-ROW(Main[[#Headers],[Sensor]]))),"")</f>
        <v/>
      </c>
      <c r="T549" s="6" t="str">
        <f>IFERROR(INDEX(parent_children[children],_xlfn.AGGREGATE(15,6,ROW(parent_children[parent])/(parent_children[parent]=Main[[#Headers],[Schalter]])-2,ROW()-ROW(Main[[#Headers],[Schalter]]))),"")</f>
        <v/>
      </c>
      <c r="U549" s="6" t="str">
        <f>IFERROR(INDEX(parent_children[children],_xlfn.AGGREGATE(15,6,ROW(parent_children[parent])/(parent_children[parent]=Main[[#Headers],[Wasser]])-2,ROW()-ROW(Main[[#Headers],[Wasser]]))),"")</f>
        <v/>
      </c>
      <c r="V549" s="6" t="str">
        <f>IFERROR(INDEX(parent_children[children],_xlfn.AGGREGATE(15,6,ROW(parent_children[parent])/(parent_children[parent]=Main[[#Headers],[Luft]])-2,ROW()-ROW(Main[[#Headers],[Luft]]))),"")</f>
        <v/>
      </c>
      <c r="W549" s="6" t="str">
        <f>IFERROR(INDEX(parent_children[children],_xlfn.AGGREGATE(15,6,ROW(parent_children[parent])/(parent_children[parent]=Main[[#Headers],[Filter]])-2,ROW()-ROW(Main[[#Headers],[Filter]]))),"")</f>
        <v/>
      </c>
      <c r="X549" s="6" t="str">
        <f>IFERROR(INDEX(parent_children[children],_xlfn.AGGREGATE(15,6,ROW(parent_children[parent])/(parent_children[parent]=Main[[#Headers],[Ventilator]])-2,ROW()-ROW(Main[[#Headers],[Ventilator]]))),"")</f>
        <v/>
      </c>
      <c r="Y549" s="6" t="str">
        <f>IFERROR(INDEX(parent_children[children],_xlfn.AGGREGATE(15,6,ROW(parent_children[parent])/(parent_children[parent]=Main[[#Headers],[Gas]])-2,ROW()-ROW(Main[[#Headers],[Gas]]))),"")</f>
        <v/>
      </c>
      <c r="Z549" s="6" t="str">
        <f>IFERROR(INDEX(parent_children[children],_xlfn.AGGREGATE(15,6,ROW(parent_children[parent])/(parent_children[parent]=Main[[#Headers],[Messwert]])-2,ROW()-ROW(Main[[#Headers],[Messwert]]))),"")</f>
        <v/>
      </c>
      <c r="AA549" s="6" t="str">
        <f>IFERROR(INDEX(parent_children[children],_xlfn.AGGREGATE(15,6,ROW(parent_children[parent])/(parent_children[parent]=Main[[#Headers],[Stellbefehl]])-2,ROW()-ROW(Main[[#Headers],[Stellbefehl]]))),"")</f>
        <v/>
      </c>
      <c r="AB549" s="6" t="str">
        <f>IFERROR(INDEX(parent_children[children],_xlfn.AGGREGATE(15,6,ROW(parent_children[parent])/(parent_children[parent]=Main[[#Headers],[Schaltbefehl]])-2,ROW()-ROW(Main[[#Headers],[Schaltbefehl]]))),"")</f>
        <v/>
      </c>
      <c r="AC549" s="6" t="str">
        <f>IFERROR(INDEX(parent_children[children],_xlfn.AGGREGATE(15,6,ROW(parent_children[parent])/(parent_children[parent]=Main[[#Headers],[Betriebsmeldung]])-2,ROW()-ROW(Main[[#Headers],[Betriebsmeldung]]))),"")</f>
        <v/>
      </c>
      <c r="AD549" s="6" t="str">
        <f>IFERROR(INDEX(parent_children[children],_xlfn.AGGREGATE(15,6,ROW(parent_children[parent])/(parent_children[parent]=Main[[#Headers],[Störung]])-2,ROW()-ROW(Main[[#Headers],[Störung]]))),"")</f>
        <v/>
      </c>
    </row>
    <row r="550" spans="1:30" x14ac:dyDescent="0.25">
      <c r="A550" t="str">
        <f>IFERROR(INDEX(category_assignment[description_german],_xlfn.AGGREGATE(15,6,ROW(category_assignment[category])/(category_assignment[category]=Main[[#Headers],[System]])-2,ROW()-ROW(Main[[#Headers],[System]]))),"")</f>
        <v/>
      </c>
      <c r="B550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550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550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550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550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550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550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550" s="6" t="str">
        <f>IFERROR(INDEX(parent_children[children],_xlfn.AGGREGATE(15,6,ROW(parent_children[parent])/(parent_children[parent]=Main[[#Headers],[Kessel]])-2,ROW()-ROW(Main[[#Headers],[Kessel]]))),"")</f>
        <v/>
      </c>
      <c r="J550" s="6" t="str">
        <f>IFERROR(INDEX(parent_children[children],_xlfn.AGGREGATE(15,6,ROW(parent_children[parent])/(parent_children[parent]=Main[[#Headers],[Kältemaschine]])-2,ROW()-ROW(Main[[#Headers],[Kältemaschine]]))),"")</f>
        <v/>
      </c>
      <c r="K550" s="6" t="str">
        <f>IFERROR(INDEX(parent_children[children],_xlfn.AGGREGATE(15,6,ROW(parent_children[parent])/(parent_children[parent]=Main[[#Headers],[Speicher]])-2,ROW()-ROW(Main[[#Headers],[Speicher]]))),"")</f>
        <v/>
      </c>
      <c r="L550" s="6" t="str">
        <f>IFERROR(INDEX(parent_children[children],_xlfn.AGGREGATE(15,6,ROW(parent_children[parent])/(parent_children[parent]=Main[[#Headers],[Verteiler]])-2,ROW()-ROW(Main[[#Headers],[Verteiler]]))),"")</f>
        <v/>
      </c>
      <c r="M550" s="6" t="str">
        <f>IFERROR(INDEX(parent_children[children],_xlfn.AGGREGATE(15,6,ROW(parent_children[parent])/(parent_children[parent]=Main[[#Headers],[Unterverteiler]])-2,ROW()-ROW(Main[[#Headers],[Unterverteiler]]))),"")</f>
        <v/>
      </c>
      <c r="N550" s="6" t="str">
        <f>IFERROR(INDEX(parent_children[children],_xlfn.AGGREGATE(15,6,ROW(parent_children[parent])/(parent_children[parent]=Main[[#Headers],[Verteilsystem]])-2,ROW()-ROW(Main[[#Headers],[Verteilsystem]]))),"")</f>
        <v/>
      </c>
      <c r="O550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550" s="6" t="str">
        <f>IFERROR(INDEX(parent_children[children],_xlfn.AGGREGATE(15,6,ROW(parent_children[parent])/(parent_children[parent]=Main[[#Headers],[Wärmepumpe]])-2,ROW()-ROW(Main[[#Headers],[Wärmepumpe]]))),"")</f>
        <v/>
      </c>
      <c r="Q550" s="6" t="str">
        <f>IFERROR(INDEX(parent_children[children],_xlfn.AGGREGATE(15,6,ROW(parent_children[parent])/(parent_children[parent]=Main[[#Headers],[Ventil]])-2,ROW()-ROW(Main[[#Headers],[Ventil]]))),"")</f>
        <v/>
      </c>
      <c r="R550" s="6" t="str">
        <f>IFERROR(INDEX(parent_children[children],_xlfn.AGGREGATE(15,6,ROW(parent_children[parent])/(parent_children[parent]=Main[[#Headers],[Klappe]])-2,ROW()-ROW(Main[[#Headers],[Klappe]]))),"")</f>
        <v/>
      </c>
      <c r="S550" s="6" t="str">
        <f>IFERROR(INDEX(parent_children[children],_xlfn.AGGREGATE(15,6,ROW(parent_children[parent])/(parent_children[parent]=Main[[#Headers],[Sensor]])-2,ROW()-ROW(Main[[#Headers],[Sensor]]))),"")</f>
        <v/>
      </c>
      <c r="T550" s="6" t="str">
        <f>IFERROR(INDEX(parent_children[children],_xlfn.AGGREGATE(15,6,ROW(parent_children[parent])/(parent_children[parent]=Main[[#Headers],[Schalter]])-2,ROW()-ROW(Main[[#Headers],[Schalter]]))),"")</f>
        <v/>
      </c>
      <c r="U550" s="6" t="str">
        <f>IFERROR(INDEX(parent_children[children],_xlfn.AGGREGATE(15,6,ROW(parent_children[parent])/(parent_children[parent]=Main[[#Headers],[Wasser]])-2,ROW()-ROW(Main[[#Headers],[Wasser]]))),"")</f>
        <v/>
      </c>
      <c r="V550" s="6" t="str">
        <f>IFERROR(INDEX(parent_children[children],_xlfn.AGGREGATE(15,6,ROW(parent_children[parent])/(parent_children[parent]=Main[[#Headers],[Luft]])-2,ROW()-ROW(Main[[#Headers],[Luft]]))),"")</f>
        <v/>
      </c>
      <c r="W550" s="6" t="str">
        <f>IFERROR(INDEX(parent_children[children],_xlfn.AGGREGATE(15,6,ROW(parent_children[parent])/(parent_children[parent]=Main[[#Headers],[Filter]])-2,ROW()-ROW(Main[[#Headers],[Filter]]))),"")</f>
        <v/>
      </c>
      <c r="X550" s="6" t="str">
        <f>IFERROR(INDEX(parent_children[children],_xlfn.AGGREGATE(15,6,ROW(parent_children[parent])/(parent_children[parent]=Main[[#Headers],[Ventilator]])-2,ROW()-ROW(Main[[#Headers],[Ventilator]]))),"")</f>
        <v/>
      </c>
      <c r="Y550" s="6" t="str">
        <f>IFERROR(INDEX(parent_children[children],_xlfn.AGGREGATE(15,6,ROW(parent_children[parent])/(parent_children[parent]=Main[[#Headers],[Gas]])-2,ROW()-ROW(Main[[#Headers],[Gas]]))),"")</f>
        <v/>
      </c>
      <c r="Z550" s="6" t="str">
        <f>IFERROR(INDEX(parent_children[children],_xlfn.AGGREGATE(15,6,ROW(parent_children[parent])/(parent_children[parent]=Main[[#Headers],[Messwert]])-2,ROW()-ROW(Main[[#Headers],[Messwert]]))),"")</f>
        <v/>
      </c>
      <c r="AA550" s="6" t="str">
        <f>IFERROR(INDEX(parent_children[children],_xlfn.AGGREGATE(15,6,ROW(parent_children[parent])/(parent_children[parent]=Main[[#Headers],[Stellbefehl]])-2,ROW()-ROW(Main[[#Headers],[Stellbefehl]]))),"")</f>
        <v/>
      </c>
      <c r="AB550" s="6" t="str">
        <f>IFERROR(INDEX(parent_children[children],_xlfn.AGGREGATE(15,6,ROW(parent_children[parent])/(parent_children[parent]=Main[[#Headers],[Schaltbefehl]])-2,ROW()-ROW(Main[[#Headers],[Schaltbefehl]]))),"")</f>
        <v/>
      </c>
      <c r="AC550" s="6" t="str">
        <f>IFERROR(INDEX(parent_children[children],_xlfn.AGGREGATE(15,6,ROW(parent_children[parent])/(parent_children[parent]=Main[[#Headers],[Betriebsmeldung]])-2,ROW()-ROW(Main[[#Headers],[Betriebsmeldung]]))),"")</f>
        <v/>
      </c>
      <c r="AD550" s="6" t="str">
        <f>IFERROR(INDEX(parent_children[children],_xlfn.AGGREGATE(15,6,ROW(parent_children[parent])/(parent_children[parent]=Main[[#Headers],[Störung]])-2,ROW()-ROW(Main[[#Headers],[Störung]]))),"")</f>
        <v/>
      </c>
    </row>
    <row r="551" spans="1:30" x14ac:dyDescent="0.25">
      <c r="A551" t="str">
        <f>IFERROR(INDEX(category_assignment[description_german],_xlfn.AGGREGATE(15,6,ROW(category_assignment[category])/(category_assignment[category]=Main[[#Headers],[System]])-2,ROW()-ROW(Main[[#Headers],[System]]))),"")</f>
        <v/>
      </c>
      <c r="B551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551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551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551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551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551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551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551" s="6" t="str">
        <f>IFERROR(INDEX(parent_children[children],_xlfn.AGGREGATE(15,6,ROW(parent_children[parent])/(parent_children[parent]=Main[[#Headers],[Kessel]])-2,ROW()-ROW(Main[[#Headers],[Kessel]]))),"")</f>
        <v/>
      </c>
      <c r="J551" s="6" t="str">
        <f>IFERROR(INDEX(parent_children[children],_xlfn.AGGREGATE(15,6,ROW(parent_children[parent])/(parent_children[parent]=Main[[#Headers],[Kältemaschine]])-2,ROW()-ROW(Main[[#Headers],[Kältemaschine]]))),"")</f>
        <v/>
      </c>
      <c r="K551" s="6" t="str">
        <f>IFERROR(INDEX(parent_children[children],_xlfn.AGGREGATE(15,6,ROW(parent_children[parent])/(parent_children[parent]=Main[[#Headers],[Speicher]])-2,ROW()-ROW(Main[[#Headers],[Speicher]]))),"")</f>
        <v/>
      </c>
      <c r="L551" s="6" t="str">
        <f>IFERROR(INDEX(parent_children[children],_xlfn.AGGREGATE(15,6,ROW(parent_children[parent])/(parent_children[parent]=Main[[#Headers],[Verteiler]])-2,ROW()-ROW(Main[[#Headers],[Verteiler]]))),"")</f>
        <v/>
      </c>
      <c r="M551" s="6" t="str">
        <f>IFERROR(INDEX(parent_children[children],_xlfn.AGGREGATE(15,6,ROW(parent_children[parent])/(parent_children[parent]=Main[[#Headers],[Unterverteiler]])-2,ROW()-ROW(Main[[#Headers],[Unterverteiler]]))),"")</f>
        <v/>
      </c>
      <c r="N551" s="6" t="str">
        <f>IFERROR(INDEX(parent_children[children],_xlfn.AGGREGATE(15,6,ROW(parent_children[parent])/(parent_children[parent]=Main[[#Headers],[Verteilsystem]])-2,ROW()-ROW(Main[[#Headers],[Verteilsystem]]))),"")</f>
        <v/>
      </c>
      <c r="O551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551" s="6" t="str">
        <f>IFERROR(INDEX(parent_children[children],_xlfn.AGGREGATE(15,6,ROW(parent_children[parent])/(parent_children[parent]=Main[[#Headers],[Wärmepumpe]])-2,ROW()-ROW(Main[[#Headers],[Wärmepumpe]]))),"")</f>
        <v/>
      </c>
      <c r="Q551" s="6" t="str">
        <f>IFERROR(INDEX(parent_children[children],_xlfn.AGGREGATE(15,6,ROW(parent_children[parent])/(parent_children[parent]=Main[[#Headers],[Ventil]])-2,ROW()-ROW(Main[[#Headers],[Ventil]]))),"")</f>
        <v/>
      </c>
      <c r="R551" s="6" t="str">
        <f>IFERROR(INDEX(parent_children[children],_xlfn.AGGREGATE(15,6,ROW(parent_children[parent])/(parent_children[parent]=Main[[#Headers],[Klappe]])-2,ROW()-ROW(Main[[#Headers],[Klappe]]))),"")</f>
        <v/>
      </c>
      <c r="S551" s="6" t="str">
        <f>IFERROR(INDEX(parent_children[children],_xlfn.AGGREGATE(15,6,ROW(parent_children[parent])/(parent_children[parent]=Main[[#Headers],[Sensor]])-2,ROW()-ROW(Main[[#Headers],[Sensor]]))),"")</f>
        <v/>
      </c>
      <c r="T551" s="6" t="str">
        <f>IFERROR(INDEX(parent_children[children],_xlfn.AGGREGATE(15,6,ROW(parent_children[parent])/(parent_children[parent]=Main[[#Headers],[Schalter]])-2,ROW()-ROW(Main[[#Headers],[Schalter]]))),"")</f>
        <v/>
      </c>
      <c r="U551" s="6" t="str">
        <f>IFERROR(INDEX(parent_children[children],_xlfn.AGGREGATE(15,6,ROW(parent_children[parent])/(parent_children[parent]=Main[[#Headers],[Wasser]])-2,ROW()-ROW(Main[[#Headers],[Wasser]]))),"")</f>
        <v/>
      </c>
      <c r="V551" s="6" t="str">
        <f>IFERROR(INDEX(parent_children[children],_xlfn.AGGREGATE(15,6,ROW(parent_children[parent])/(parent_children[parent]=Main[[#Headers],[Luft]])-2,ROW()-ROW(Main[[#Headers],[Luft]]))),"")</f>
        <v/>
      </c>
      <c r="W551" s="6" t="str">
        <f>IFERROR(INDEX(parent_children[children],_xlfn.AGGREGATE(15,6,ROW(parent_children[parent])/(parent_children[parent]=Main[[#Headers],[Filter]])-2,ROW()-ROW(Main[[#Headers],[Filter]]))),"")</f>
        <v/>
      </c>
      <c r="X551" s="6" t="str">
        <f>IFERROR(INDEX(parent_children[children],_xlfn.AGGREGATE(15,6,ROW(parent_children[parent])/(parent_children[parent]=Main[[#Headers],[Ventilator]])-2,ROW()-ROW(Main[[#Headers],[Ventilator]]))),"")</f>
        <v/>
      </c>
      <c r="Y551" s="6" t="str">
        <f>IFERROR(INDEX(parent_children[children],_xlfn.AGGREGATE(15,6,ROW(parent_children[parent])/(parent_children[parent]=Main[[#Headers],[Gas]])-2,ROW()-ROW(Main[[#Headers],[Gas]]))),"")</f>
        <v/>
      </c>
      <c r="Z551" s="6" t="str">
        <f>IFERROR(INDEX(parent_children[children],_xlfn.AGGREGATE(15,6,ROW(parent_children[parent])/(parent_children[parent]=Main[[#Headers],[Messwert]])-2,ROW()-ROW(Main[[#Headers],[Messwert]]))),"")</f>
        <v/>
      </c>
      <c r="AA551" s="6" t="str">
        <f>IFERROR(INDEX(parent_children[children],_xlfn.AGGREGATE(15,6,ROW(parent_children[parent])/(parent_children[parent]=Main[[#Headers],[Stellbefehl]])-2,ROW()-ROW(Main[[#Headers],[Stellbefehl]]))),"")</f>
        <v/>
      </c>
      <c r="AB551" s="6" t="str">
        <f>IFERROR(INDEX(parent_children[children],_xlfn.AGGREGATE(15,6,ROW(parent_children[parent])/(parent_children[parent]=Main[[#Headers],[Schaltbefehl]])-2,ROW()-ROW(Main[[#Headers],[Schaltbefehl]]))),"")</f>
        <v/>
      </c>
      <c r="AC551" s="6" t="str">
        <f>IFERROR(INDEX(parent_children[children],_xlfn.AGGREGATE(15,6,ROW(parent_children[parent])/(parent_children[parent]=Main[[#Headers],[Betriebsmeldung]])-2,ROW()-ROW(Main[[#Headers],[Betriebsmeldung]]))),"")</f>
        <v/>
      </c>
      <c r="AD551" s="6" t="str">
        <f>IFERROR(INDEX(parent_children[children],_xlfn.AGGREGATE(15,6,ROW(parent_children[parent])/(parent_children[parent]=Main[[#Headers],[Störung]])-2,ROW()-ROW(Main[[#Headers],[Störung]]))),"")</f>
        <v/>
      </c>
    </row>
    <row r="552" spans="1:30" x14ac:dyDescent="0.25">
      <c r="A552" t="str">
        <f>IFERROR(INDEX(category_assignment[description_german],_xlfn.AGGREGATE(15,6,ROW(category_assignment[category])/(category_assignment[category]=Main[[#Headers],[System]])-2,ROW()-ROW(Main[[#Headers],[System]]))),"")</f>
        <v/>
      </c>
      <c r="B552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552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552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552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552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552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552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552" s="6" t="str">
        <f>IFERROR(INDEX(parent_children[children],_xlfn.AGGREGATE(15,6,ROW(parent_children[parent])/(parent_children[parent]=Main[[#Headers],[Kessel]])-2,ROW()-ROW(Main[[#Headers],[Kessel]]))),"")</f>
        <v/>
      </c>
      <c r="J552" s="6" t="str">
        <f>IFERROR(INDEX(parent_children[children],_xlfn.AGGREGATE(15,6,ROW(parent_children[parent])/(parent_children[parent]=Main[[#Headers],[Kältemaschine]])-2,ROW()-ROW(Main[[#Headers],[Kältemaschine]]))),"")</f>
        <v/>
      </c>
      <c r="K552" s="6" t="str">
        <f>IFERROR(INDEX(parent_children[children],_xlfn.AGGREGATE(15,6,ROW(parent_children[parent])/(parent_children[parent]=Main[[#Headers],[Speicher]])-2,ROW()-ROW(Main[[#Headers],[Speicher]]))),"")</f>
        <v/>
      </c>
      <c r="L552" s="6" t="str">
        <f>IFERROR(INDEX(parent_children[children],_xlfn.AGGREGATE(15,6,ROW(parent_children[parent])/(parent_children[parent]=Main[[#Headers],[Verteiler]])-2,ROW()-ROW(Main[[#Headers],[Verteiler]]))),"")</f>
        <v/>
      </c>
      <c r="M552" s="6" t="str">
        <f>IFERROR(INDEX(parent_children[children],_xlfn.AGGREGATE(15,6,ROW(parent_children[parent])/(parent_children[parent]=Main[[#Headers],[Unterverteiler]])-2,ROW()-ROW(Main[[#Headers],[Unterverteiler]]))),"")</f>
        <v/>
      </c>
      <c r="N552" s="6" t="str">
        <f>IFERROR(INDEX(parent_children[children],_xlfn.AGGREGATE(15,6,ROW(parent_children[parent])/(parent_children[parent]=Main[[#Headers],[Verteilsystem]])-2,ROW()-ROW(Main[[#Headers],[Verteilsystem]]))),"")</f>
        <v/>
      </c>
      <c r="O552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552" s="6" t="str">
        <f>IFERROR(INDEX(parent_children[children],_xlfn.AGGREGATE(15,6,ROW(parent_children[parent])/(parent_children[parent]=Main[[#Headers],[Wärmepumpe]])-2,ROW()-ROW(Main[[#Headers],[Wärmepumpe]]))),"")</f>
        <v/>
      </c>
      <c r="Q552" s="6" t="str">
        <f>IFERROR(INDEX(parent_children[children],_xlfn.AGGREGATE(15,6,ROW(parent_children[parent])/(parent_children[parent]=Main[[#Headers],[Ventil]])-2,ROW()-ROW(Main[[#Headers],[Ventil]]))),"")</f>
        <v/>
      </c>
      <c r="R552" s="6" t="str">
        <f>IFERROR(INDEX(parent_children[children],_xlfn.AGGREGATE(15,6,ROW(parent_children[parent])/(parent_children[parent]=Main[[#Headers],[Klappe]])-2,ROW()-ROW(Main[[#Headers],[Klappe]]))),"")</f>
        <v/>
      </c>
      <c r="S552" s="6" t="str">
        <f>IFERROR(INDEX(parent_children[children],_xlfn.AGGREGATE(15,6,ROW(parent_children[parent])/(parent_children[parent]=Main[[#Headers],[Sensor]])-2,ROW()-ROW(Main[[#Headers],[Sensor]]))),"")</f>
        <v/>
      </c>
      <c r="T552" s="6" t="str">
        <f>IFERROR(INDEX(parent_children[children],_xlfn.AGGREGATE(15,6,ROW(parent_children[parent])/(parent_children[parent]=Main[[#Headers],[Schalter]])-2,ROW()-ROW(Main[[#Headers],[Schalter]]))),"")</f>
        <v/>
      </c>
      <c r="U552" s="6" t="str">
        <f>IFERROR(INDEX(parent_children[children],_xlfn.AGGREGATE(15,6,ROW(parent_children[parent])/(parent_children[parent]=Main[[#Headers],[Wasser]])-2,ROW()-ROW(Main[[#Headers],[Wasser]]))),"")</f>
        <v/>
      </c>
      <c r="V552" s="6" t="str">
        <f>IFERROR(INDEX(parent_children[children],_xlfn.AGGREGATE(15,6,ROW(parent_children[parent])/(parent_children[parent]=Main[[#Headers],[Luft]])-2,ROW()-ROW(Main[[#Headers],[Luft]]))),"")</f>
        <v/>
      </c>
      <c r="W552" s="6" t="str">
        <f>IFERROR(INDEX(parent_children[children],_xlfn.AGGREGATE(15,6,ROW(parent_children[parent])/(parent_children[parent]=Main[[#Headers],[Filter]])-2,ROW()-ROW(Main[[#Headers],[Filter]]))),"")</f>
        <v/>
      </c>
      <c r="X552" s="6" t="str">
        <f>IFERROR(INDEX(parent_children[children],_xlfn.AGGREGATE(15,6,ROW(parent_children[parent])/(parent_children[parent]=Main[[#Headers],[Ventilator]])-2,ROW()-ROW(Main[[#Headers],[Ventilator]]))),"")</f>
        <v/>
      </c>
      <c r="Y552" s="6" t="str">
        <f>IFERROR(INDEX(parent_children[children],_xlfn.AGGREGATE(15,6,ROW(parent_children[parent])/(parent_children[parent]=Main[[#Headers],[Gas]])-2,ROW()-ROW(Main[[#Headers],[Gas]]))),"")</f>
        <v/>
      </c>
      <c r="Z552" s="6" t="str">
        <f>IFERROR(INDEX(parent_children[children],_xlfn.AGGREGATE(15,6,ROW(parent_children[parent])/(parent_children[parent]=Main[[#Headers],[Messwert]])-2,ROW()-ROW(Main[[#Headers],[Messwert]]))),"")</f>
        <v/>
      </c>
      <c r="AA552" s="6" t="str">
        <f>IFERROR(INDEX(parent_children[children],_xlfn.AGGREGATE(15,6,ROW(parent_children[parent])/(parent_children[parent]=Main[[#Headers],[Stellbefehl]])-2,ROW()-ROW(Main[[#Headers],[Stellbefehl]]))),"")</f>
        <v/>
      </c>
      <c r="AB552" s="6" t="str">
        <f>IFERROR(INDEX(parent_children[children],_xlfn.AGGREGATE(15,6,ROW(parent_children[parent])/(parent_children[parent]=Main[[#Headers],[Schaltbefehl]])-2,ROW()-ROW(Main[[#Headers],[Schaltbefehl]]))),"")</f>
        <v/>
      </c>
      <c r="AC552" s="6" t="str">
        <f>IFERROR(INDEX(parent_children[children],_xlfn.AGGREGATE(15,6,ROW(parent_children[parent])/(parent_children[parent]=Main[[#Headers],[Betriebsmeldung]])-2,ROW()-ROW(Main[[#Headers],[Betriebsmeldung]]))),"")</f>
        <v/>
      </c>
      <c r="AD552" s="6" t="str">
        <f>IFERROR(INDEX(parent_children[children],_xlfn.AGGREGATE(15,6,ROW(parent_children[parent])/(parent_children[parent]=Main[[#Headers],[Störung]])-2,ROW()-ROW(Main[[#Headers],[Störung]]))),"")</f>
        <v/>
      </c>
    </row>
    <row r="553" spans="1:30" x14ac:dyDescent="0.25">
      <c r="A553" t="str">
        <f>IFERROR(INDEX(category_assignment[description_german],_xlfn.AGGREGATE(15,6,ROW(category_assignment[category])/(category_assignment[category]=Main[[#Headers],[System]])-2,ROW()-ROW(Main[[#Headers],[System]]))),"")</f>
        <v/>
      </c>
      <c r="B553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553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553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553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553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553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553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553" s="6" t="str">
        <f>IFERROR(INDEX(parent_children[children],_xlfn.AGGREGATE(15,6,ROW(parent_children[parent])/(parent_children[parent]=Main[[#Headers],[Kessel]])-2,ROW()-ROW(Main[[#Headers],[Kessel]]))),"")</f>
        <v/>
      </c>
      <c r="J553" s="6" t="str">
        <f>IFERROR(INDEX(parent_children[children],_xlfn.AGGREGATE(15,6,ROW(parent_children[parent])/(parent_children[parent]=Main[[#Headers],[Kältemaschine]])-2,ROW()-ROW(Main[[#Headers],[Kältemaschine]]))),"")</f>
        <v/>
      </c>
      <c r="K553" s="6" t="str">
        <f>IFERROR(INDEX(parent_children[children],_xlfn.AGGREGATE(15,6,ROW(parent_children[parent])/(parent_children[parent]=Main[[#Headers],[Speicher]])-2,ROW()-ROW(Main[[#Headers],[Speicher]]))),"")</f>
        <v/>
      </c>
      <c r="L553" s="6" t="str">
        <f>IFERROR(INDEX(parent_children[children],_xlfn.AGGREGATE(15,6,ROW(parent_children[parent])/(parent_children[parent]=Main[[#Headers],[Verteiler]])-2,ROW()-ROW(Main[[#Headers],[Verteiler]]))),"")</f>
        <v/>
      </c>
      <c r="M553" s="6" t="str">
        <f>IFERROR(INDEX(parent_children[children],_xlfn.AGGREGATE(15,6,ROW(parent_children[parent])/(parent_children[parent]=Main[[#Headers],[Unterverteiler]])-2,ROW()-ROW(Main[[#Headers],[Unterverteiler]]))),"")</f>
        <v/>
      </c>
      <c r="N553" s="6" t="str">
        <f>IFERROR(INDEX(parent_children[children],_xlfn.AGGREGATE(15,6,ROW(parent_children[parent])/(parent_children[parent]=Main[[#Headers],[Verteilsystem]])-2,ROW()-ROW(Main[[#Headers],[Verteilsystem]]))),"")</f>
        <v/>
      </c>
      <c r="O553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553" s="6" t="str">
        <f>IFERROR(INDEX(parent_children[children],_xlfn.AGGREGATE(15,6,ROW(parent_children[parent])/(parent_children[parent]=Main[[#Headers],[Wärmepumpe]])-2,ROW()-ROW(Main[[#Headers],[Wärmepumpe]]))),"")</f>
        <v/>
      </c>
      <c r="Q553" s="6" t="str">
        <f>IFERROR(INDEX(parent_children[children],_xlfn.AGGREGATE(15,6,ROW(parent_children[parent])/(parent_children[parent]=Main[[#Headers],[Ventil]])-2,ROW()-ROW(Main[[#Headers],[Ventil]]))),"")</f>
        <v/>
      </c>
      <c r="R553" s="6" t="str">
        <f>IFERROR(INDEX(parent_children[children],_xlfn.AGGREGATE(15,6,ROW(parent_children[parent])/(parent_children[parent]=Main[[#Headers],[Klappe]])-2,ROW()-ROW(Main[[#Headers],[Klappe]]))),"")</f>
        <v/>
      </c>
      <c r="S553" s="6" t="str">
        <f>IFERROR(INDEX(parent_children[children],_xlfn.AGGREGATE(15,6,ROW(parent_children[parent])/(parent_children[parent]=Main[[#Headers],[Sensor]])-2,ROW()-ROW(Main[[#Headers],[Sensor]]))),"")</f>
        <v/>
      </c>
      <c r="T553" s="6" t="str">
        <f>IFERROR(INDEX(parent_children[children],_xlfn.AGGREGATE(15,6,ROW(parent_children[parent])/(parent_children[parent]=Main[[#Headers],[Schalter]])-2,ROW()-ROW(Main[[#Headers],[Schalter]]))),"")</f>
        <v/>
      </c>
      <c r="U553" s="6" t="str">
        <f>IFERROR(INDEX(parent_children[children],_xlfn.AGGREGATE(15,6,ROW(parent_children[parent])/(parent_children[parent]=Main[[#Headers],[Wasser]])-2,ROW()-ROW(Main[[#Headers],[Wasser]]))),"")</f>
        <v/>
      </c>
      <c r="V553" s="6" t="str">
        <f>IFERROR(INDEX(parent_children[children],_xlfn.AGGREGATE(15,6,ROW(parent_children[parent])/(parent_children[parent]=Main[[#Headers],[Luft]])-2,ROW()-ROW(Main[[#Headers],[Luft]]))),"")</f>
        <v/>
      </c>
      <c r="W553" s="6" t="str">
        <f>IFERROR(INDEX(parent_children[children],_xlfn.AGGREGATE(15,6,ROW(parent_children[parent])/(parent_children[parent]=Main[[#Headers],[Filter]])-2,ROW()-ROW(Main[[#Headers],[Filter]]))),"")</f>
        <v/>
      </c>
      <c r="X553" s="6" t="str">
        <f>IFERROR(INDEX(parent_children[children],_xlfn.AGGREGATE(15,6,ROW(parent_children[parent])/(parent_children[parent]=Main[[#Headers],[Ventilator]])-2,ROW()-ROW(Main[[#Headers],[Ventilator]]))),"")</f>
        <v/>
      </c>
      <c r="Y553" s="6" t="str">
        <f>IFERROR(INDEX(parent_children[children],_xlfn.AGGREGATE(15,6,ROW(parent_children[parent])/(parent_children[parent]=Main[[#Headers],[Gas]])-2,ROW()-ROW(Main[[#Headers],[Gas]]))),"")</f>
        <v/>
      </c>
      <c r="Z553" s="6" t="str">
        <f>IFERROR(INDEX(parent_children[children],_xlfn.AGGREGATE(15,6,ROW(parent_children[parent])/(parent_children[parent]=Main[[#Headers],[Messwert]])-2,ROW()-ROW(Main[[#Headers],[Messwert]]))),"")</f>
        <v/>
      </c>
      <c r="AA553" s="6" t="str">
        <f>IFERROR(INDEX(parent_children[children],_xlfn.AGGREGATE(15,6,ROW(parent_children[parent])/(parent_children[parent]=Main[[#Headers],[Stellbefehl]])-2,ROW()-ROW(Main[[#Headers],[Stellbefehl]]))),"")</f>
        <v/>
      </c>
      <c r="AB553" s="6" t="str">
        <f>IFERROR(INDEX(parent_children[children],_xlfn.AGGREGATE(15,6,ROW(parent_children[parent])/(parent_children[parent]=Main[[#Headers],[Schaltbefehl]])-2,ROW()-ROW(Main[[#Headers],[Schaltbefehl]]))),"")</f>
        <v/>
      </c>
      <c r="AC553" s="6" t="str">
        <f>IFERROR(INDEX(parent_children[children],_xlfn.AGGREGATE(15,6,ROW(parent_children[parent])/(parent_children[parent]=Main[[#Headers],[Betriebsmeldung]])-2,ROW()-ROW(Main[[#Headers],[Betriebsmeldung]]))),"")</f>
        <v/>
      </c>
      <c r="AD553" s="6" t="str">
        <f>IFERROR(INDEX(parent_children[children],_xlfn.AGGREGATE(15,6,ROW(parent_children[parent])/(parent_children[parent]=Main[[#Headers],[Störung]])-2,ROW()-ROW(Main[[#Headers],[Störung]]))),"")</f>
        <v/>
      </c>
    </row>
    <row r="554" spans="1:30" x14ac:dyDescent="0.25">
      <c r="A554" t="str">
        <f>IFERROR(INDEX(category_assignment[description_german],_xlfn.AGGREGATE(15,6,ROW(category_assignment[category])/(category_assignment[category]=Main[[#Headers],[System]])-2,ROW()-ROW(Main[[#Headers],[System]]))),"")</f>
        <v/>
      </c>
      <c r="B554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554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554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554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554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554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554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554" s="6" t="str">
        <f>IFERROR(INDEX(parent_children[children],_xlfn.AGGREGATE(15,6,ROW(parent_children[parent])/(parent_children[parent]=Main[[#Headers],[Kessel]])-2,ROW()-ROW(Main[[#Headers],[Kessel]]))),"")</f>
        <v/>
      </c>
      <c r="J554" s="6" t="str">
        <f>IFERROR(INDEX(parent_children[children],_xlfn.AGGREGATE(15,6,ROW(parent_children[parent])/(parent_children[parent]=Main[[#Headers],[Kältemaschine]])-2,ROW()-ROW(Main[[#Headers],[Kältemaschine]]))),"")</f>
        <v/>
      </c>
      <c r="K554" s="6" t="str">
        <f>IFERROR(INDEX(parent_children[children],_xlfn.AGGREGATE(15,6,ROW(parent_children[parent])/(parent_children[parent]=Main[[#Headers],[Speicher]])-2,ROW()-ROW(Main[[#Headers],[Speicher]]))),"")</f>
        <v/>
      </c>
      <c r="L554" s="6" t="str">
        <f>IFERROR(INDEX(parent_children[children],_xlfn.AGGREGATE(15,6,ROW(parent_children[parent])/(parent_children[parent]=Main[[#Headers],[Verteiler]])-2,ROW()-ROW(Main[[#Headers],[Verteiler]]))),"")</f>
        <v/>
      </c>
      <c r="M554" s="6" t="str">
        <f>IFERROR(INDEX(parent_children[children],_xlfn.AGGREGATE(15,6,ROW(parent_children[parent])/(parent_children[parent]=Main[[#Headers],[Unterverteiler]])-2,ROW()-ROW(Main[[#Headers],[Unterverteiler]]))),"")</f>
        <v/>
      </c>
      <c r="N554" s="6" t="str">
        <f>IFERROR(INDEX(parent_children[children],_xlfn.AGGREGATE(15,6,ROW(parent_children[parent])/(parent_children[parent]=Main[[#Headers],[Verteilsystem]])-2,ROW()-ROW(Main[[#Headers],[Verteilsystem]]))),"")</f>
        <v/>
      </c>
      <c r="O554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554" s="6" t="str">
        <f>IFERROR(INDEX(parent_children[children],_xlfn.AGGREGATE(15,6,ROW(parent_children[parent])/(parent_children[parent]=Main[[#Headers],[Wärmepumpe]])-2,ROW()-ROW(Main[[#Headers],[Wärmepumpe]]))),"")</f>
        <v/>
      </c>
      <c r="Q554" s="6" t="str">
        <f>IFERROR(INDEX(parent_children[children],_xlfn.AGGREGATE(15,6,ROW(parent_children[parent])/(parent_children[parent]=Main[[#Headers],[Ventil]])-2,ROW()-ROW(Main[[#Headers],[Ventil]]))),"")</f>
        <v/>
      </c>
      <c r="R554" s="6" t="str">
        <f>IFERROR(INDEX(parent_children[children],_xlfn.AGGREGATE(15,6,ROW(parent_children[parent])/(parent_children[parent]=Main[[#Headers],[Klappe]])-2,ROW()-ROW(Main[[#Headers],[Klappe]]))),"")</f>
        <v/>
      </c>
      <c r="S554" s="6" t="str">
        <f>IFERROR(INDEX(parent_children[children],_xlfn.AGGREGATE(15,6,ROW(parent_children[parent])/(parent_children[parent]=Main[[#Headers],[Sensor]])-2,ROW()-ROW(Main[[#Headers],[Sensor]]))),"")</f>
        <v/>
      </c>
      <c r="T554" s="6" t="str">
        <f>IFERROR(INDEX(parent_children[children],_xlfn.AGGREGATE(15,6,ROW(parent_children[parent])/(parent_children[parent]=Main[[#Headers],[Schalter]])-2,ROW()-ROW(Main[[#Headers],[Schalter]]))),"")</f>
        <v/>
      </c>
      <c r="U554" s="6" t="str">
        <f>IFERROR(INDEX(parent_children[children],_xlfn.AGGREGATE(15,6,ROW(parent_children[parent])/(parent_children[parent]=Main[[#Headers],[Wasser]])-2,ROW()-ROW(Main[[#Headers],[Wasser]]))),"")</f>
        <v/>
      </c>
      <c r="V554" s="6" t="str">
        <f>IFERROR(INDEX(parent_children[children],_xlfn.AGGREGATE(15,6,ROW(parent_children[parent])/(parent_children[parent]=Main[[#Headers],[Luft]])-2,ROW()-ROW(Main[[#Headers],[Luft]]))),"")</f>
        <v/>
      </c>
      <c r="W554" s="6" t="str">
        <f>IFERROR(INDEX(parent_children[children],_xlfn.AGGREGATE(15,6,ROW(parent_children[parent])/(parent_children[parent]=Main[[#Headers],[Filter]])-2,ROW()-ROW(Main[[#Headers],[Filter]]))),"")</f>
        <v/>
      </c>
      <c r="X554" s="6" t="str">
        <f>IFERROR(INDEX(parent_children[children],_xlfn.AGGREGATE(15,6,ROW(parent_children[parent])/(parent_children[parent]=Main[[#Headers],[Ventilator]])-2,ROW()-ROW(Main[[#Headers],[Ventilator]]))),"")</f>
        <v/>
      </c>
      <c r="Y554" s="6" t="str">
        <f>IFERROR(INDEX(parent_children[children],_xlfn.AGGREGATE(15,6,ROW(parent_children[parent])/(parent_children[parent]=Main[[#Headers],[Gas]])-2,ROW()-ROW(Main[[#Headers],[Gas]]))),"")</f>
        <v/>
      </c>
      <c r="Z554" s="6" t="str">
        <f>IFERROR(INDEX(parent_children[children],_xlfn.AGGREGATE(15,6,ROW(parent_children[parent])/(parent_children[parent]=Main[[#Headers],[Messwert]])-2,ROW()-ROW(Main[[#Headers],[Messwert]]))),"")</f>
        <v/>
      </c>
      <c r="AA554" s="6" t="str">
        <f>IFERROR(INDEX(parent_children[children],_xlfn.AGGREGATE(15,6,ROW(parent_children[parent])/(parent_children[parent]=Main[[#Headers],[Stellbefehl]])-2,ROW()-ROW(Main[[#Headers],[Stellbefehl]]))),"")</f>
        <v/>
      </c>
      <c r="AB554" s="6" t="str">
        <f>IFERROR(INDEX(parent_children[children],_xlfn.AGGREGATE(15,6,ROW(parent_children[parent])/(parent_children[parent]=Main[[#Headers],[Schaltbefehl]])-2,ROW()-ROW(Main[[#Headers],[Schaltbefehl]]))),"")</f>
        <v/>
      </c>
      <c r="AC554" s="6" t="str">
        <f>IFERROR(INDEX(parent_children[children],_xlfn.AGGREGATE(15,6,ROW(parent_children[parent])/(parent_children[parent]=Main[[#Headers],[Betriebsmeldung]])-2,ROW()-ROW(Main[[#Headers],[Betriebsmeldung]]))),"")</f>
        <v/>
      </c>
      <c r="AD554" s="6" t="str">
        <f>IFERROR(INDEX(parent_children[children],_xlfn.AGGREGATE(15,6,ROW(parent_children[parent])/(parent_children[parent]=Main[[#Headers],[Störung]])-2,ROW()-ROW(Main[[#Headers],[Störung]]))),"")</f>
        <v/>
      </c>
    </row>
    <row r="555" spans="1:30" x14ac:dyDescent="0.25">
      <c r="A555" t="str">
        <f>IFERROR(INDEX(category_assignment[description_german],_xlfn.AGGREGATE(15,6,ROW(category_assignment[category])/(category_assignment[category]=Main[[#Headers],[System]])-2,ROW()-ROW(Main[[#Headers],[System]]))),"")</f>
        <v/>
      </c>
      <c r="B555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555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555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555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555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555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555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555" s="6" t="str">
        <f>IFERROR(INDEX(parent_children[children],_xlfn.AGGREGATE(15,6,ROW(parent_children[parent])/(parent_children[parent]=Main[[#Headers],[Kessel]])-2,ROW()-ROW(Main[[#Headers],[Kessel]]))),"")</f>
        <v/>
      </c>
      <c r="J555" s="6" t="str">
        <f>IFERROR(INDEX(parent_children[children],_xlfn.AGGREGATE(15,6,ROW(parent_children[parent])/(parent_children[parent]=Main[[#Headers],[Kältemaschine]])-2,ROW()-ROW(Main[[#Headers],[Kältemaschine]]))),"")</f>
        <v/>
      </c>
      <c r="K555" s="6" t="str">
        <f>IFERROR(INDEX(parent_children[children],_xlfn.AGGREGATE(15,6,ROW(parent_children[parent])/(parent_children[parent]=Main[[#Headers],[Speicher]])-2,ROW()-ROW(Main[[#Headers],[Speicher]]))),"")</f>
        <v/>
      </c>
      <c r="L555" s="6" t="str">
        <f>IFERROR(INDEX(parent_children[children],_xlfn.AGGREGATE(15,6,ROW(parent_children[parent])/(parent_children[parent]=Main[[#Headers],[Verteiler]])-2,ROW()-ROW(Main[[#Headers],[Verteiler]]))),"")</f>
        <v/>
      </c>
      <c r="M555" s="6" t="str">
        <f>IFERROR(INDEX(parent_children[children],_xlfn.AGGREGATE(15,6,ROW(parent_children[parent])/(parent_children[parent]=Main[[#Headers],[Unterverteiler]])-2,ROW()-ROW(Main[[#Headers],[Unterverteiler]]))),"")</f>
        <v/>
      </c>
      <c r="N555" s="6" t="str">
        <f>IFERROR(INDEX(parent_children[children],_xlfn.AGGREGATE(15,6,ROW(parent_children[parent])/(parent_children[parent]=Main[[#Headers],[Verteilsystem]])-2,ROW()-ROW(Main[[#Headers],[Verteilsystem]]))),"")</f>
        <v/>
      </c>
      <c r="O555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555" s="6" t="str">
        <f>IFERROR(INDEX(parent_children[children],_xlfn.AGGREGATE(15,6,ROW(parent_children[parent])/(parent_children[parent]=Main[[#Headers],[Wärmepumpe]])-2,ROW()-ROW(Main[[#Headers],[Wärmepumpe]]))),"")</f>
        <v/>
      </c>
      <c r="Q555" s="6" t="str">
        <f>IFERROR(INDEX(parent_children[children],_xlfn.AGGREGATE(15,6,ROW(parent_children[parent])/(parent_children[parent]=Main[[#Headers],[Ventil]])-2,ROW()-ROW(Main[[#Headers],[Ventil]]))),"")</f>
        <v/>
      </c>
      <c r="R555" s="6" t="str">
        <f>IFERROR(INDEX(parent_children[children],_xlfn.AGGREGATE(15,6,ROW(parent_children[parent])/(parent_children[parent]=Main[[#Headers],[Klappe]])-2,ROW()-ROW(Main[[#Headers],[Klappe]]))),"")</f>
        <v/>
      </c>
      <c r="S555" s="6" t="str">
        <f>IFERROR(INDEX(parent_children[children],_xlfn.AGGREGATE(15,6,ROW(parent_children[parent])/(parent_children[parent]=Main[[#Headers],[Sensor]])-2,ROW()-ROW(Main[[#Headers],[Sensor]]))),"")</f>
        <v/>
      </c>
      <c r="T555" s="6" t="str">
        <f>IFERROR(INDEX(parent_children[children],_xlfn.AGGREGATE(15,6,ROW(parent_children[parent])/(parent_children[parent]=Main[[#Headers],[Schalter]])-2,ROW()-ROW(Main[[#Headers],[Schalter]]))),"")</f>
        <v/>
      </c>
      <c r="U555" s="6" t="str">
        <f>IFERROR(INDEX(parent_children[children],_xlfn.AGGREGATE(15,6,ROW(parent_children[parent])/(parent_children[parent]=Main[[#Headers],[Wasser]])-2,ROW()-ROW(Main[[#Headers],[Wasser]]))),"")</f>
        <v/>
      </c>
      <c r="V555" s="6" t="str">
        <f>IFERROR(INDEX(parent_children[children],_xlfn.AGGREGATE(15,6,ROW(parent_children[parent])/(parent_children[parent]=Main[[#Headers],[Luft]])-2,ROW()-ROW(Main[[#Headers],[Luft]]))),"")</f>
        <v/>
      </c>
      <c r="W555" s="6" t="str">
        <f>IFERROR(INDEX(parent_children[children],_xlfn.AGGREGATE(15,6,ROW(parent_children[parent])/(parent_children[parent]=Main[[#Headers],[Filter]])-2,ROW()-ROW(Main[[#Headers],[Filter]]))),"")</f>
        <v/>
      </c>
      <c r="X555" s="6" t="str">
        <f>IFERROR(INDEX(parent_children[children],_xlfn.AGGREGATE(15,6,ROW(parent_children[parent])/(parent_children[parent]=Main[[#Headers],[Ventilator]])-2,ROW()-ROW(Main[[#Headers],[Ventilator]]))),"")</f>
        <v/>
      </c>
      <c r="Y555" s="6" t="str">
        <f>IFERROR(INDEX(parent_children[children],_xlfn.AGGREGATE(15,6,ROW(parent_children[parent])/(parent_children[parent]=Main[[#Headers],[Gas]])-2,ROW()-ROW(Main[[#Headers],[Gas]]))),"")</f>
        <v/>
      </c>
      <c r="Z555" s="6" t="str">
        <f>IFERROR(INDEX(parent_children[children],_xlfn.AGGREGATE(15,6,ROW(parent_children[parent])/(parent_children[parent]=Main[[#Headers],[Messwert]])-2,ROW()-ROW(Main[[#Headers],[Messwert]]))),"")</f>
        <v/>
      </c>
      <c r="AA555" s="6" t="str">
        <f>IFERROR(INDEX(parent_children[children],_xlfn.AGGREGATE(15,6,ROW(parent_children[parent])/(parent_children[parent]=Main[[#Headers],[Stellbefehl]])-2,ROW()-ROW(Main[[#Headers],[Stellbefehl]]))),"")</f>
        <v/>
      </c>
      <c r="AB555" s="6" t="str">
        <f>IFERROR(INDEX(parent_children[children],_xlfn.AGGREGATE(15,6,ROW(parent_children[parent])/(parent_children[parent]=Main[[#Headers],[Schaltbefehl]])-2,ROW()-ROW(Main[[#Headers],[Schaltbefehl]]))),"")</f>
        <v/>
      </c>
      <c r="AC555" s="6" t="str">
        <f>IFERROR(INDEX(parent_children[children],_xlfn.AGGREGATE(15,6,ROW(parent_children[parent])/(parent_children[parent]=Main[[#Headers],[Betriebsmeldung]])-2,ROW()-ROW(Main[[#Headers],[Betriebsmeldung]]))),"")</f>
        <v/>
      </c>
      <c r="AD555" s="6" t="str">
        <f>IFERROR(INDEX(parent_children[children],_xlfn.AGGREGATE(15,6,ROW(parent_children[parent])/(parent_children[parent]=Main[[#Headers],[Störung]])-2,ROW()-ROW(Main[[#Headers],[Störung]]))),"")</f>
        <v/>
      </c>
    </row>
    <row r="556" spans="1:30" x14ac:dyDescent="0.25">
      <c r="A556" t="str">
        <f>IFERROR(INDEX(category_assignment[description_german],_xlfn.AGGREGATE(15,6,ROW(category_assignment[category])/(category_assignment[category]=Main[[#Headers],[System]])-2,ROW()-ROW(Main[[#Headers],[System]]))),"")</f>
        <v/>
      </c>
      <c r="B556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556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556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556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556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556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556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556" s="6" t="str">
        <f>IFERROR(INDEX(parent_children[children],_xlfn.AGGREGATE(15,6,ROW(parent_children[parent])/(parent_children[parent]=Main[[#Headers],[Kessel]])-2,ROW()-ROW(Main[[#Headers],[Kessel]]))),"")</f>
        <v/>
      </c>
      <c r="J556" s="6" t="str">
        <f>IFERROR(INDEX(parent_children[children],_xlfn.AGGREGATE(15,6,ROW(parent_children[parent])/(parent_children[parent]=Main[[#Headers],[Kältemaschine]])-2,ROW()-ROW(Main[[#Headers],[Kältemaschine]]))),"")</f>
        <v/>
      </c>
      <c r="K556" s="6" t="str">
        <f>IFERROR(INDEX(parent_children[children],_xlfn.AGGREGATE(15,6,ROW(parent_children[parent])/(parent_children[parent]=Main[[#Headers],[Speicher]])-2,ROW()-ROW(Main[[#Headers],[Speicher]]))),"")</f>
        <v/>
      </c>
      <c r="L556" s="6" t="str">
        <f>IFERROR(INDEX(parent_children[children],_xlfn.AGGREGATE(15,6,ROW(parent_children[parent])/(parent_children[parent]=Main[[#Headers],[Verteiler]])-2,ROW()-ROW(Main[[#Headers],[Verteiler]]))),"")</f>
        <v/>
      </c>
      <c r="M556" s="6" t="str">
        <f>IFERROR(INDEX(parent_children[children],_xlfn.AGGREGATE(15,6,ROW(parent_children[parent])/(parent_children[parent]=Main[[#Headers],[Unterverteiler]])-2,ROW()-ROW(Main[[#Headers],[Unterverteiler]]))),"")</f>
        <v/>
      </c>
      <c r="N556" s="6" t="str">
        <f>IFERROR(INDEX(parent_children[children],_xlfn.AGGREGATE(15,6,ROW(parent_children[parent])/(parent_children[parent]=Main[[#Headers],[Verteilsystem]])-2,ROW()-ROW(Main[[#Headers],[Verteilsystem]]))),"")</f>
        <v/>
      </c>
      <c r="O556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556" s="6" t="str">
        <f>IFERROR(INDEX(parent_children[children],_xlfn.AGGREGATE(15,6,ROW(parent_children[parent])/(parent_children[parent]=Main[[#Headers],[Wärmepumpe]])-2,ROW()-ROW(Main[[#Headers],[Wärmepumpe]]))),"")</f>
        <v/>
      </c>
      <c r="Q556" s="6" t="str">
        <f>IFERROR(INDEX(parent_children[children],_xlfn.AGGREGATE(15,6,ROW(parent_children[parent])/(parent_children[parent]=Main[[#Headers],[Ventil]])-2,ROW()-ROW(Main[[#Headers],[Ventil]]))),"")</f>
        <v/>
      </c>
      <c r="R556" s="6" t="str">
        <f>IFERROR(INDEX(parent_children[children],_xlfn.AGGREGATE(15,6,ROW(parent_children[parent])/(parent_children[parent]=Main[[#Headers],[Klappe]])-2,ROW()-ROW(Main[[#Headers],[Klappe]]))),"")</f>
        <v/>
      </c>
      <c r="S556" s="6" t="str">
        <f>IFERROR(INDEX(parent_children[children],_xlfn.AGGREGATE(15,6,ROW(parent_children[parent])/(parent_children[parent]=Main[[#Headers],[Sensor]])-2,ROW()-ROW(Main[[#Headers],[Sensor]]))),"")</f>
        <v/>
      </c>
      <c r="T556" s="6" t="str">
        <f>IFERROR(INDEX(parent_children[children],_xlfn.AGGREGATE(15,6,ROW(parent_children[parent])/(parent_children[parent]=Main[[#Headers],[Schalter]])-2,ROW()-ROW(Main[[#Headers],[Schalter]]))),"")</f>
        <v/>
      </c>
      <c r="U556" s="6" t="str">
        <f>IFERROR(INDEX(parent_children[children],_xlfn.AGGREGATE(15,6,ROW(parent_children[parent])/(parent_children[parent]=Main[[#Headers],[Wasser]])-2,ROW()-ROW(Main[[#Headers],[Wasser]]))),"")</f>
        <v/>
      </c>
      <c r="V556" s="6" t="str">
        <f>IFERROR(INDEX(parent_children[children],_xlfn.AGGREGATE(15,6,ROW(parent_children[parent])/(parent_children[parent]=Main[[#Headers],[Luft]])-2,ROW()-ROW(Main[[#Headers],[Luft]]))),"")</f>
        <v/>
      </c>
      <c r="W556" s="6" t="str">
        <f>IFERROR(INDEX(parent_children[children],_xlfn.AGGREGATE(15,6,ROW(parent_children[parent])/(parent_children[parent]=Main[[#Headers],[Filter]])-2,ROW()-ROW(Main[[#Headers],[Filter]]))),"")</f>
        <v/>
      </c>
      <c r="X556" s="6" t="str">
        <f>IFERROR(INDEX(parent_children[children],_xlfn.AGGREGATE(15,6,ROW(parent_children[parent])/(parent_children[parent]=Main[[#Headers],[Ventilator]])-2,ROW()-ROW(Main[[#Headers],[Ventilator]]))),"")</f>
        <v/>
      </c>
      <c r="Y556" s="6" t="str">
        <f>IFERROR(INDEX(parent_children[children],_xlfn.AGGREGATE(15,6,ROW(parent_children[parent])/(parent_children[parent]=Main[[#Headers],[Gas]])-2,ROW()-ROW(Main[[#Headers],[Gas]]))),"")</f>
        <v/>
      </c>
      <c r="Z556" s="6" t="str">
        <f>IFERROR(INDEX(parent_children[children],_xlfn.AGGREGATE(15,6,ROW(parent_children[parent])/(parent_children[parent]=Main[[#Headers],[Messwert]])-2,ROW()-ROW(Main[[#Headers],[Messwert]]))),"")</f>
        <v/>
      </c>
      <c r="AA556" s="6" t="str">
        <f>IFERROR(INDEX(parent_children[children],_xlfn.AGGREGATE(15,6,ROW(parent_children[parent])/(parent_children[parent]=Main[[#Headers],[Stellbefehl]])-2,ROW()-ROW(Main[[#Headers],[Stellbefehl]]))),"")</f>
        <v/>
      </c>
      <c r="AB556" s="6" t="str">
        <f>IFERROR(INDEX(parent_children[children],_xlfn.AGGREGATE(15,6,ROW(parent_children[parent])/(parent_children[parent]=Main[[#Headers],[Schaltbefehl]])-2,ROW()-ROW(Main[[#Headers],[Schaltbefehl]]))),"")</f>
        <v/>
      </c>
      <c r="AC556" s="6" t="str">
        <f>IFERROR(INDEX(parent_children[children],_xlfn.AGGREGATE(15,6,ROW(parent_children[parent])/(parent_children[parent]=Main[[#Headers],[Betriebsmeldung]])-2,ROW()-ROW(Main[[#Headers],[Betriebsmeldung]]))),"")</f>
        <v/>
      </c>
      <c r="AD556" s="6" t="str">
        <f>IFERROR(INDEX(parent_children[children],_xlfn.AGGREGATE(15,6,ROW(parent_children[parent])/(parent_children[parent]=Main[[#Headers],[Störung]])-2,ROW()-ROW(Main[[#Headers],[Störung]]))),"")</f>
        <v/>
      </c>
    </row>
    <row r="557" spans="1:30" x14ac:dyDescent="0.25">
      <c r="A557" t="str">
        <f>IFERROR(INDEX(category_assignment[description_german],_xlfn.AGGREGATE(15,6,ROW(category_assignment[category])/(category_assignment[category]=Main[[#Headers],[System]])-2,ROW()-ROW(Main[[#Headers],[System]]))),"")</f>
        <v/>
      </c>
      <c r="B557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557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557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557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557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557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557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557" s="6" t="str">
        <f>IFERROR(INDEX(parent_children[children],_xlfn.AGGREGATE(15,6,ROW(parent_children[parent])/(parent_children[parent]=Main[[#Headers],[Kessel]])-2,ROW()-ROW(Main[[#Headers],[Kessel]]))),"")</f>
        <v/>
      </c>
      <c r="J557" s="6" t="str">
        <f>IFERROR(INDEX(parent_children[children],_xlfn.AGGREGATE(15,6,ROW(parent_children[parent])/(parent_children[parent]=Main[[#Headers],[Kältemaschine]])-2,ROW()-ROW(Main[[#Headers],[Kältemaschine]]))),"")</f>
        <v/>
      </c>
      <c r="K557" s="6" t="str">
        <f>IFERROR(INDEX(parent_children[children],_xlfn.AGGREGATE(15,6,ROW(parent_children[parent])/(parent_children[parent]=Main[[#Headers],[Speicher]])-2,ROW()-ROW(Main[[#Headers],[Speicher]]))),"")</f>
        <v/>
      </c>
      <c r="L557" s="6" t="str">
        <f>IFERROR(INDEX(parent_children[children],_xlfn.AGGREGATE(15,6,ROW(parent_children[parent])/(parent_children[parent]=Main[[#Headers],[Verteiler]])-2,ROW()-ROW(Main[[#Headers],[Verteiler]]))),"")</f>
        <v/>
      </c>
      <c r="M557" s="6" t="str">
        <f>IFERROR(INDEX(parent_children[children],_xlfn.AGGREGATE(15,6,ROW(parent_children[parent])/(parent_children[parent]=Main[[#Headers],[Unterverteiler]])-2,ROW()-ROW(Main[[#Headers],[Unterverteiler]]))),"")</f>
        <v/>
      </c>
      <c r="N557" s="6" t="str">
        <f>IFERROR(INDEX(parent_children[children],_xlfn.AGGREGATE(15,6,ROW(parent_children[parent])/(parent_children[parent]=Main[[#Headers],[Verteilsystem]])-2,ROW()-ROW(Main[[#Headers],[Verteilsystem]]))),"")</f>
        <v/>
      </c>
      <c r="O557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557" s="6" t="str">
        <f>IFERROR(INDEX(parent_children[children],_xlfn.AGGREGATE(15,6,ROW(parent_children[parent])/(parent_children[parent]=Main[[#Headers],[Wärmepumpe]])-2,ROW()-ROW(Main[[#Headers],[Wärmepumpe]]))),"")</f>
        <v/>
      </c>
      <c r="Q557" s="6" t="str">
        <f>IFERROR(INDEX(parent_children[children],_xlfn.AGGREGATE(15,6,ROW(parent_children[parent])/(parent_children[parent]=Main[[#Headers],[Ventil]])-2,ROW()-ROW(Main[[#Headers],[Ventil]]))),"")</f>
        <v/>
      </c>
      <c r="R557" s="6" t="str">
        <f>IFERROR(INDEX(parent_children[children],_xlfn.AGGREGATE(15,6,ROW(parent_children[parent])/(parent_children[parent]=Main[[#Headers],[Klappe]])-2,ROW()-ROW(Main[[#Headers],[Klappe]]))),"")</f>
        <v/>
      </c>
      <c r="S557" s="6" t="str">
        <f>IFERROR(INDEX(parent_children[children],_xlfn.AGGREGATE(15,6,ROW(parent_children[parent])/(parent_children[parent]=Main[[#Headers],[Sensor]])-2,ROW()-ROW(Main[[#Headers],[Sensor]]))),"")</f>
        <v/>
      </c>
      <c r="T557" s="6" t="str">
        <f>IFERROR(INDEX(parent_children[children],_xlfn.AGGREGATE(15,6,ROW(parent_children[parent])/(parent_children[parent]=Main[[#Headers],[Schalter]])-2,ROW()-ROW(Main[[#Headers],[Schalter]]))),"")</f>
        <v/>
      </c>
      <c r="U557" s="6" t="str">
        <f>IFERROR(INDEX(parent_children[children],_xlfn.AGGREGATE(15,6,ROW(parent_children[parent])/(parent_children[parent]=Main[[#Headers],[Wasser]])-2,ROW()-ROW(Main[[#Headers],[Wasser]]))),"")</f>
        <v/>
      </c>
      <c r="V557" s="6" t="str">
        <f>IFERROR(INDEX(parent_children[children],_xlfn.AGGREGATE(15,6,ROW(parent_children[parent])/(parent_children[parent]=Main[[#Headers],[Luft]])-2,ROW()-ROW(Main[[#Headers],[Luft]]))),"")</f>
        <v/>
      </c>
      <c r="W557" s="6" t="str">
        <f>IFERROR(INDEX(parent_children[children],_xlfn.AGGREGATE(15,6,ROW(parent_children[parent])/(parent_children[parent]=Main[[#Headers],[Filter]])-2,ROW()-ROW(Main[[#Headers],[Filter]]))),"")</f>
        <v/>
      </c>
      <c r="X557" s="6" t="str">
        <f>IFERROR(INDEX(parent_children[children],_xlfn.AGGREGATE(15,6,ROW(parent_children[parent])/(parent_children[parent]=Main[[#Headers],[Ventilator]])-2,ROW()-ROW(Main[[#Headers],[Ventilator]]))),"")</f>
        <v/>
      </c>
      <c r="Y557" s="6" t="str">
        <f>IFERROR(INDEX(parent_children[children],_xlfn.AGGREGATE(15,6,ROW(parent_children[parent])/(parent_children[parent]=Main[[#Headers],[Gas]])-2,ROW()-ROW(Main[[#Headers],[Gas]]))),"")</f>
        <v/>
      </c>
      <c r="Z557" s="6" t="str">
        <f>IFERROR(INDEX(parent_children[children],_xlfn.AGGREGATE(15,6,ROW(parent_children[parent])/(parent_children[parent]=Main[[#Headers],[Messwert]])-2,ROW()-ROW(Main[[#Headers],[Messwert]]))),"")</f>
        <v/>
      </c>
      <c r="AA557" s="6" t="str">
        <f>IFERROR(INDEX(parent_children[children],_xlfn.AGGREGATE(15,6,ROW(parent_children[parent])/(parent_children[parent]=Main[[#Headers],[Stellbefehl]])-2,ROW()-ROW(Main[[#Headers],[Stellbefehl]]))),"")</f>
        <v/>
      </c>
      <c r="AB557" s="6" t="str">
        <f>IFERROR(INDEX(parent_children[children],_xlfn.AGGREGATE(15,6,ROW(parent_children[parent])/(parent_children[parent]=Main[[#Headers],[Schaltbefehl]])-2,ROW()-ROW(Main[[#Headers],[Schaltbefehl]]))),"")</f>
        <v/>
      </c>
      <c r="AC557" s="6" t="str">
        <f>IFERROR(INDEX(parent_children[children],_xlfn.AGGREGATE(15,6,ROW(parent_children[parent])/(parent_children[parent]=Main[[#Headers],[Betriebsmeldung]])-2,ROW()-ROW(Main[[#Headers],[Betriebsmeldung]]))),"")</f>
        <v/>
      </c>
      <c r="AD557" s="6" t="str">
        <f>IFERROR(INDEX(parent_children[children],_xlfn.AGGREGATE(15,6,ROW(parent_children[parent])/(parent_children[parent]=Main[[#Headers],[Störung]])-2,ROW()-ROW(Main[[#Headers],[Störung]]))),"")</f>
        <v/>
      </c>
    </row>
    <row r="558" spans="1:30" x14ac:dyDescent="0.25">
      <c r="A558" t="str">
        <f>IFERROR(INDEX(category_assignment[description_german],_xlfn.AGGREGATE(15,6,ROW(category_assignment[category])/(category_assignment[category]=Main[[#Headers],[System]])-2,ROW()-ROW(Main[[#Headers],[System]]))),"")</f>
        <v/>
      </c>
      <c r="B558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558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558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558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558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558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558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558" s="6" t="str">
        <f>IFERROR(INDEX(parent_children[children],_xlfn.AGGREGATE(15,6,ROW(parent_children[parent])/(parent_children[parent]=Main[[#Headers],[Kessel]])-2,ROW()-ROW(Main[[#Headers],[Kessel]]))),"")</f>
        <v/>
      </c>
      <c r="J558" s="6" t="str">
        <f>IFERROR(INDEX(parent_children[children],_xlfn.AGGREGATE(15,6,ROW(parent_children[parent])/(parent_children[parent]=Main[[#Headers],[Kältemaschine]])-2,ROW()-ROW(Main[[#Headers],[Kältemaschine]]))),"")</f>
        <v/>
      </c>
      <c r="K558" s="6" t="str">
        <f>IFERROR(INDEX(parent_children[children],_xlfn.AGGREGATE(15,6,ROW(parent_children[parent])/(parent_children[parent]=Main[[#Headers],[Speicher]])-2,ROW()-ROW(Main[[#Headers],[Speicher]]))),"")</f>
        <v/>
      </c>
      <c r="L558" s="6" t="str">
        <f>IFERROR(INDEX(parent_children[children],_xlfn.AGGREGATE(15,6,ROW(parent_children[parent])/(parent_children[parent]=Main[[#Headers],[Verteiler]])-2,ROW()-ROW(Main[[#Headers],[Verteiler]]))),"")</f>
        <v/>
      </c>
      <c r="M558" s="6" t="str">
        <f>IFERROR(INDEX(parent_children[children],_xlfn.AGGREGATE(15,6,ROW(parent_children[parent])/(parent_children[parent]=Main[[#Headers],[Unterverteiler]])-2,ROW()-ROW(Main[[#Headers],[Unterverteiler]]))),"")</f>
        <v/>
      </c>
      <c r="N558" s="6" t="str">
        <f>IFERROR(INDEX(parent_children[children],_xlfn.AGGREGATE(15,6,ROW(parent_children[parent])/(parent_children[parent]=Main[[#Headers],[Verteilsystem]])-2,ROW()-ROW(Main[[#Headers],[Verteilsystem]]))),"")</f>
        <v/>
      </c>
      <c r="O558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558" s="6" t="str">
        <f>IFERROR(INDEX(parent_children[children],_xlfn.AGGREGATE(15,6,ROW(parent_children[parent])/(parent_children[parent]=Main[[#Headers],[Wärmepumpe]])-2,ROW()-ROW(Main[[#Headers],[Wärmepumpe]]))),"")</f>
        <v/>
      </c>
      <c r="Q558" s="6" t="str">
        <f>IFERROR(INDEX(parent_children[children],_xlfn.AGGREGATE(15,6,ROW(parent_children[parent])/(parent_children[parent]=Main[[#Headers],[Ventil]])-2,ROW()-ROW(Main[[#Headers],[Ventil]]))),"")</f>
        <v/>
      </c>
      <c r="R558" s="6" t="str">
        <f>IFERROR(INDEX(parent_children[children],_xlfn.AGGREGATE(15,6,ROW(parent_children[parent])/(parent_children[parent]=Main[[#Headers],[Klappe]])-2,ROW()-ROW(Main[[#Headers],[Klappe]]))),"")</f>
        <v/>
      </c>
      <c r="S558" s="6" t="str">
        <f>IFERROR(INDEX(parent_children[children],_xlfn.AGGREGATE(15,6,ROW(parent_children[parent])/(parent_children[parent]=Main[[#Headers],[Sensor]])-2,ROW()-ROW(Main[[#Headers],[Sensor]]))),"")</f>
        <v/>
      </c>
      <c r="T558" s="6" t="str">
        <f>IFERROR(INDEX(parent_children[children],_xlfn.AGGREGATE(15,6,ROW(parent_children[parent])/(parent_children[parent]=Main[[#Headers],[Schalter]])-2,ROW()-ROW(Main[[#Headers],[Schalter]]))),"")</f>
        <v/>
      </c>
      <c r="U558" s="6" t="str">
        <f>IFERROR(INDEX(parent_children[children],_xlfn.AGGREGATE(15,6,ROW(parent_children[parent])/(parent_children[parent]=Main[[#Headers],[Wasser]])-2,ROW()-ROW(Main[[#Headers],[Wasser]]))),"")</f>
        <v/>
      </c>
      <c r="V558" s="6" t="str">
        <f>IFERROR(INDEX(parent_children[children],_xlfn.AGGREGATE(15,6,ROW(parent_children[parent])/(parent_children[parent]=Main[[#Headers],[Luft]])-2,ROW()-ROW(Main[[#Headers],[Luft]]))),"")</f>
        <v/>
      </c>
      <c r="W558" s="6" t="str">
        <f>IFERROR(INDEX(parent_children[children],_xlfn.AGGREGATE(15,6,ROW(parent_children[parent])/(parent_children[parent]=Main[[#Headers],[Filter]])-2,ROW()-ROW(Main[[#Headers],[Filter]]))),"")</f>
        <v/>
      </c>
      <c r="X558" s="6" t="str">
        <f>IFERROR(INDEX(parent_children[children],_xlfn.AGGREGATE(15,6,ROW(parent_children[parent])/(parent_children[parent]=Main[[#Headers],[Ventilator]])-2,ROW()-ROW(Main[[#Headers],[Ventilator]]))),"")</f>
        <v/>
      </c>
      <c r="Y558" s="6" t="str">
        <f>IFERROR(INDEX(parent_children[children],_xlfn.AGGREGATE(15,6,ROW(parent_children[parent])/(parent_children[parent]=Main[[#Headers],[Gas]])-2,ROW()-ROW(Main[[#Headers],[Gas]]))),"")</f>
        <v/>
      </c>
      <c r="Z558" s="6" t="str">
        <f>IFERROR(INDEX(parent_children[children],_xlfn.AGGREGATE(15,6,ROW(parent_children[parent])/(parent_children[parent]=Main[[#Headers],[Messwert]])-2,ROW()-ROW(Main[[#Headers],[Messwert]]))),"")</f>
        <v/>
      </c>
      <c r="AA558" s="6" t="str">
        <f>IFERROR(INDEX(parent_children[children],_xlfn.AGGREGATE(15,6,ROW(parent_children[parent])/(parent_children[parent]=Main[[#Headers],[Stellbefehl]])-2,ROW()-ROW(Main[[#Headers],[Stellbefehl]]))),"")</f>
        <v/>
      </c>
      <c r="AB558" s="6" t="str">
        <f>IFERROR(INDEX(parent_children[children],_xlfn.AGGREGATE(15,6,ROW(parent_children[parent])/(parent_children[parent]=Main[[#Headers],[Schaltbefehl]])-2,ROW()-ROW(Main[[#Headers],[Schaltbefehl]]))),"")</f>
        <v/>
      </c>
      <c r="AC558" s="6" t="str">
        <f>IFERROR(INDEX(parent_children[children],_xlfn.AGGREGATE(15,6,ROW(parent_children[parent])/(parent_children[parent]=Main[[#Headers],[Betriebsmeldung]])-2,ROW()-ROW(Main[[#Headers],[Betriebsmeldung]]))),"")</f>
        <v/>
      </c>
      <c r="AD558" s="6" t="str">
        <f>IFERROR(INDEX(parent_children[children],_xlfn.AGGREGATE(15,6,ROW(parent_children[parent])/(parent_children[parent]=Main[[#Headers],[Störung]])-2,ROW()-ROW(Main[[#Headers],[Störung]]))),"")</f>
        <v/>
      </c>
    </row>
    <row r="559" spans="1:30" x14ac:dyDescent="0.25">
      <c r="A559" t="str">
        <f>IFERROR(INDEX(category_assignment[description_german],_xlfn.AGGREGATE(15,6,ROW(category_assignment[category])/(category_assignment[category]=Main[[#Headers],[System]])-2,ROW()-ROW(Main[[#Headers],[System]]))),"")</f>
        <v/>
      </c>
      <c r="B559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559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559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559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559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559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559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559" s="6" t="str">
        <f>IFERROR(INDEX(parent_children[children],_xlfn.AGGREGATE(15,6,ROW(parent_children[parent])/(parent_children[parent]=Main[[#Headers],[Kessel]])-2,ROW()-ROW(Main[[#Headers],[Kessel]]))),"")</f>
        <v/>
      </c>
      <c r="J559" s="6" t="str">
        <f>IFERROR(INDEX(parent_children[children],_xlfn.AGGREGATE(15,6,ROW(parent_children[parent])/(parent_children[parent]=Main[[#Headers],[Kältemaschine]])-2,ROW()-ROW(Main[[#Headers],[Kältemaschine]]))),"")</f>
        <v/>
      </c>
      <c r="K559" s="6" t="str">
        <f>IFERROR(INDEX(parent_children[children],_xlfn.AGGREGATE(15,6,ROW(parent_children[parent])/(parent_children[parent]=Main[[#Headers],[Speicher]])-2,ROW()-ROW(Main[[#Headers],[Speicher]]))),"")</f>
        <v/>
      </c>
      <c r="L559" s="6" t="str">
        <f>IFERROR(INDEX(parent_children[children],_xlfn.AGGREGATE(15,6,ROW(parent_children[parent])/(parent_children[parent]=Main[[#Headers],[Verteiler]])-2,ROW()-ROW(Main[[#Headers],[Verteiler]]))),"")</f>
        <v/>
      </c>
      <c r="M559" s="6" t="str">
        <f>IFERROR(INDEX(parent_children[children],_xlfn.AGGREGATE(15,6,ROW(parent_children[parent])/(parent_children[parent]=Main[[#Headers],[Unterverteiler]])-2,ROW()-ROW(Main[[#Headers],[Unterverteiler]]))),"")</f>
        <v/>
      </c>
      <c r="N559" s="6" t="str">
        <f>IFERROR(INDEX(parent_children[children],_xlfn.AGGREGATE(15,6,ROW(parent_children[parent])/(parent_children[parent]=Main[[#Headers],[Verteilsystem]])-2,ROW()-ROW(Main[[#Headers],[Verteilsystem]]))),"")</f>
        <v/>
      </c>
      <c r="O559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559" s="6" t="str">
        <f>IFERROR(INDEX(parent_children[children],_xlfn.AGGREGATE(15,6,ROW(parent_children[parent])/(parent_children[parent]=Main[[#Headers],[Wärmepumpe]])-2,ROW()-ROW(Main[[#Headers],[Wärmepumpe]]))),"")</f>
        <v/>
      </c>
      <c r="Q559" s="6" t="str">
        <f>IFERROR(INDEX(parent_children[children],_xlfn.AGGREGATE(15,6,ROW(parent_children[parent])/(parent_children[parent]=Main[[#Headers],[Ventil]])-2,ROW()-ROW(Main[[#Headers],[Ventil]]))),"")</f>
        <v/>
      </c>
      <c r="R559" s="6" t="str">
        <f>IFERROR(INDEX(parent_children[children],_xlfn.AGGREGATE(15,6,ROW(parent_children[parent])/(parent_children[parent]=Main[[#Headers],[Klappe]])-2,ROW()-ROW(Main[[#Headers],[Klappe]]))),"")</f>
        <v/>
      </c>
      <c r="S559" s="6" t="str">
        <f>IFERROR(INDEX(parent_children[children],_xlfn.AGGREGATE(15,6,ROW(parent_children[parent])/(parent_children[parent]=Main[[#Headers],[Sensor]])-2,ROW()-ROW(Main[[#Headers],[Sensor]]))),"")</f>
        <v/>
      </c>
      <c r="T559" s="6" t="str">
        <f>IFERROR(INDEX(parent_children[children],_xlfn.AGGREGATE(15,6,ROW(parent_children[parent])/(parent_children[parent]=Main[[#Headers],[Schalter]])-2,ROW()-ROW(Main[[#Headers],[Schalter]]))),"")</f>
        <v/>
      </c>
      <c r="U559" s="6" t="str">
        <f>IFERROR(INDEX(parent_children[children],_xlfn.AGGREGATE(15,6,ROW(parent_children[parent])/(parent_children[parent]=Main[[#Headers],[Wasser]])-2,ROW()-ROW(Main[[#Headers],[Wasser]]))),"")</f>
        <v/>
      </c>
      <c r="V559" s="6" t="str">
        <f>IFERROR(INDEX(parent_children[children],_xlfn.AGGREGATE(15,6,ROW(parent_children[parent])/(parent_children[parent]=Main[[#Headers],[Luft]])-2,ROW()-ROW(Main[[#Headers],[Luft]]))),"")</f>
        <v/>
      </c>
      <c r="W559" s="6" t="str">
        <f>IFERROR(INDEX(parent_children[children],_xlfn.AGGREGATE(15,6,ROW(parent_children[parent])/(parent_children[parent]=Main[[#Headers],[Filter]])-2,ROW()-ROW(Main[[#Headers],[Filter]]))),"")</f>
        <v/>
      </c>
      <c r="X559" s="6" t="str">
        <f>IFERROR(INDEX(parent_children[children],_xlfn.AGGREGATE(15,6,ROW(parent_children[parent])/(parent_children[parent]=Main[[#Headers],[Ventilator]])-2,ROW()-ROW(Main[[#Headers],[Ventilator]]))),"")</f>
        <v/>
      </c>
      <c r="Y559" s="6" t="str">
        <f>IFERROR(INDEX(parent_children[children],_xlfn.AGGREGATE(15,6,ROW(parent_children[parent])/(parent_children[parent]=Main[[#Headers],[Gas]])-2,ROW()-ROW(Main[[#Headers],[Gas]]))),"")</f>
        <v/>
      </c>
      <c r="Z559" s="6" t="str">
        <f>IFERROR(INDEX(parent_children[children],_xlfn.AGGREGATE(15,6,ROW(parent_children[parent])/(parent_children[parent]=Main[[#Headers],[Messwert]])-2,ROW()-ROW(Main[[#Headers],[Messwert]]))),"")</f>
        <v/>
      </c>
      <c r="AA559" s="6" t="str">
        <f>IFERROR(INDEX(parent_children[children],_xlfn.AGGREGATE(15,6,ROW(parent_children[parent])/(parent_children[parent]=Main[[#Headers],[Stellbefehl]])-2,ROW()-ROW(Main[[#Headers],[Stellbefehl]]))),"")</f>
        <v/>
      </c>
      <c r="AB559" s="6" t="str">
        <f>IFERROR(INDEX(parent_children[children],_xlfn.AGGREGATE(15,6,ROW(parent_children[parent])/(parent_children[parent]=Main[[#Headers],[Schaltbefehl]])-2,ROW()-ROW(Main[[#Headers],[Schaltbefehl]]))),"")</f>
        <v/>
      </c>
      <c r="AC559" s="6" t="str">
        <f>IFERROR(INDEX(parent_children[children],_xlfn.AGGREGATE(15,6,ROW(parent_children[parent])/(parent_children[parent]=Main[[#Headers],[Betriebsmeldung]])-2,ROW()-ROW(Main[[#Headers],[Betriebsmeldung]]))),"")</f>
        <v/>
      </c>
      <c r="AD559" s="6" t="str">
        <f>IFERROR(INDEX(parent_children[children],_xlfn.AGGREGATE(15,6,ROW(parent_children[parent])/(parent_children[parent]=Main[[#Headers],[Störung]])-2,ROW()-ROW(Main[[#Headers],[Störung]]))),"")</f>
        <v/>
      </c>
    </row>
    <row r="560" spans="1:30" x14ac:dyDescent="0.25">
      <c r="A560" t="str">
        <f>IFERROR(INDEX(category_assignment[description_german],_xlfn.AGGREGATE(15,6,ROW(category_assignment[category])/(category_assignment[category]=Main[[#Headers],[System]])-2,ROW()-ROW(Main[[#Headers],[System]]))),"")</f>
        <v/>
      </c>
      <c r="B560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560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560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560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560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560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560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560" s="6" t="str">
        <f>IFERROR(INDEX(parent_children[children],_xlfn.AGGREGATE(15,6,ROW(parent_children[parent])/(parent_children[parent]=Main[[#Headers],[Kessel]])-2,ROW()-ROW(Main[[#Headers],[Kessel]]))),"")</f>
        <v/>
      </c>
      <c r="J560" s="6" t="str">
        <f>IFERROR(INDEX(parent_children[children],_xlfn.AGGREGATE(15,6,ROW(parent_children[parent])/(parent_children[parent]=Main[[#Headers],[Kältemaschine]])-2,ROW()-ROW(Main[[#Headers],[Kältemaschine]]))),"")</f>
        <v/>
      </c>
      <c r="K560" s="6" t="str">
        <f>IFERROR(INDEX(parent_children[children],_xlfn.AGGREGATE(15,6,ROW(parent_children[parent])/(parent_children[parent]=Main[[#Headers],[Speicher]])-2,ROW()-ROW(Main[[#Headers],[Speicher]]))),"")</f>
        <v/>
      </c>
      <c r="L560" s="6" t="str">
        <f>IFERROR(INDEX(parent_children[children],_xlfn.AGGREGATE(15,6,ROW(parent_children[parent])/(parent_children[parent]=Main[[#Headers],[Verteiler]])-2,ROW()-ROW(Main[[#Headers],[Verteiler]]))),"")</f>
        <v/>
      </c>
      <c r="M560" s="6" t="str">
        <f>IFERROR(INDEX(parent_children[children],_xlfn.AGGREGATE(15,6,ROW(parent_children[parent])/(parent_children[parent]=Main[[#Headers],[Unterverteiler]])-2,ROW()-ROW(Main[[#Headers],[Unterverteiler]]))),"")</f>
        <v/>
      </c>
      <c r="N560" s="6" t="str">
        <f>IFERROR(INDEX(parent_children[children],_xlfn.AGGREGATE(15,6,ROW(parent_children[parent])/(parent_children[parent]=Main[[#Headers],[Verteilsystem]])-2,ROW()-ROW(Main[[#Headers],[Verteilsystem]]))),"")</f>
        <v/>
      </c>
      <c r="O560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560" s="6" t="str">
        <f>IFERROR(INDEX(parent_children[children],_xlfn.AGGREGATE(15,6,ROW(parent_children[parent])/(parent_children[parent]=Main[[#Headers],[Wärmepumpe]])-2,ROW()-ROW(Main[[#Headers],[Wärmepumpe]]))),"")</f>
        <v/>
      </c>
      <c r="Q560" s="6" t="str">
        <f>IFERROR(INDEX(parent_children[children],_xlfn.AGGREGATE(15,6,ROW(parent_children[parent])/(parent_children[parent]=Main[[#Headers],[Ventil]])-2,ROW()-ROW(Main[[#Headers],[Ventil]]))),"")</f>
        <v/>
      </c>
      <c r="R560" s="6" t="str">
        <f>IFERROR(INDEX(parent_children[children],_xlfn.AGGREGATE(15,6,ROW(parent_children[parent])/(parent_children[parent]=Main[[#Headers],[Klappe]])-2,ROW()-ROW(Main[[#Headers],[Klappe]]))),"")</f>
        <v/>
      </c>
      <c r="S560" s="6" t="str">
        <f>IFERROR(INDEX(parent_children[children],_xlfn.AGGREGATE(15,6,ROW(parent_children[parent])/(parent_children[parent]=Main[[#Headers],[Sensor]])-2,ROW()-ROW(Main[[#Headers],[Sensor]]))),"")</f>
        <v/>
      </c>
      <c r="T560" s="6" t="str">
        <f>IFERROR(INDEX(parent_children[children],_xlfn.AGGREGATE(15,6,ROW(parent_children[parent])/(parent_children[parent]=Main[[#Headers],[Schalter]])-2,ROW()-ROW(Main[[#Headers],[Schalter]]))),"")</f>
        <v/>
      </c>
      <c r="U560" s="6" t="str">
        <f>IFERROR(INDEX(parent_children[children],_xlfn.AGGREGATE(15,6,ROW(parent_children[parent])/(parent_children[parent]=Main[[#Headers],[Wasser]])-2,ROW()-ROW(Main[[#Headers],[Wasser]]))),"")</f>
        <v/>
      </c>
      <c r="V560" s="6" t="str">
        <f>IFERROR(INDEX(parent_children[children],_xlfn.AGGREGATE(15,6,ROW(parent_children[parent])/(parent_children[parent]=Main[[#Headers],[Luft]])-2,ROW()-ROW(Main[[#Headers],[Luft]]))),"")</f>
        <v/>
      </c>
      <c r="W560" s="6" t="str">
        <f>IFERROR(INDEX(parent_children[children],_xlfn.AGGREGATE(15,6,ROW(parent_children[parent])/(parent_children[parent]=Main[[#Headers],[Filter]])-2,ROW()-ROW(Main[[#Headers],[Filter]]))),"")</f>
        <v/>
      </c>
      <c r="X560" s="6" t="str">
        <f>IFERROR(INDEX(parent_children[children],_xlfn.AGGREGATE(15,6,ROW(parent_children[parent])/(parent_children[parent]=Main[[#Headers],[Ventilator]])-2,ROW()-ROW(Main[[#Headers],[Ventilator]]))),"")</f>
        <v/>
      </c>
      <c r="Y560" s="6" t="str">
        <f>IFERROR(INDEX(parent_children[children],_xlfn.AGGREGATE(15,6,ROW(parent_children[parent])/(parent_children[parent]=Main[[#Headers],[Gas]])-2,ROW()-ROW(Main[[#Headers],[Gas]]))),"")</f>
        <v/>
      </c>
      <c r="Z560" s="6" t="str">
        <f>IFERROR(INDEX(parent_children[children],_xlfn.AGGREGATE(15,6,ROW(parent_children[parent])/(parent_children[parent]=Main[[#Headers],[Messwert]])-2,ROW()-ROW(Main[[#Headers],[Messwert]]))),"")</f>
        <v/>
      </c>
      <c r="AA560" s="6" t="str">
        <f>IFERROR(INDEX(parent_children[children],_xlfn.AGGREGATE(15,6,ROW(parent_children[parent])/(parent_children[parent]=Main[[#Headers],[Stellbefehl]])-2,ROW()-ROW(Main[[#Headers],[Stellbefehl]]))),"")</f>
        <v/>
      </c>
      <c r="AB560" s="6" t="str">
        <f>IFERROR(INDEX(parent_children[children],_xlfn.AGGREGATE(15,6,ROW(parent_children[parent])/(parent_children[parent]=Main[[#Headers],[Schaltbefehl]])-2,ROW()-ROW(Main[[#Headers],[Schaltbefehl]]))),"")</f>
        <v/>
      </c>
      <c r="AC560" s="6" t="str">
        <f>IFERROR(INDEX(parent_children[children],_xlfn.AGGREGATE(15,6,ROW(parent_children[parent])/(parent_children[parent]=Main[[#Headers],[Betriebsmeldung]])-2,ROW()-ROW(Main[[#Headers],[Betriebsmeldung]]))),"")</f>
        <v/>
      </c>
      <c r="AD560" s="6" t="str">
        <f>IFERROR(INDEX(parent_children[children],_xlfn.AGGREGATE(15,6,ROW(parent_children[parent])/(parent_children[parent]=Main[[#Headers],[Störung]])-2,ROW()-ROW(Main[[#Headers],[Störung]]))),"")</f>
        <v/>
      </c>
    </row>
    <row r="561" spans="1:30" x14ac:dyDescent="0.25">
      <c r="A561" t="str">
        <f>IFERROR(INDEX(category_assignment[description_german],_xlfn.AGGREGATE(15,6,ROW(category_assignment[category])/(category_assignment[category]=Main[[#Headers],[System]])-2,ROW()-ROW(Main[[#Headers],[System]]))),"")</f>
        <v/>
      </c>
      <c r="B561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561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561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561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561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561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561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561" s="6" t="str">
        <f>IFERROR(INDEX(parent_children[children],_xlfn.AGGREGATE(15,6,ROW(parent_children[parent])/(parent_children[parent]=Main[[#Headers],[Kessel]])-2,ROW()-ROW(Main[[#Headers],[Kessel]]))),"")</f>
        <v/>
      </c>
      <c r="J561" s="6" t="str">
        <f>IFERROR(INDEX(parent_children[children],_xlfn.AGGREGATE(15,6,ROW(parent_children[parent])/(parent_children[parent]=Main[[#Headers],[Kältemaschine]])-2,ROW()-ROW(Main[[#Headers],[Kältemaschine]]))),"")</f>
        <v/>
      </c>
      <c r="K561" s="6" t="str">
        <f>IFERROR(INDEX(parent_children[children],_xlfn.AGGREGATE(15,6,ROW(parent_children[parent])/(parent_children[parent]=Main[[#Headers],[Speicher]])-2,ROW()-ROW(Main[[#Headers],[Speicher]]))),"")</f>
        <v/>
      </c>
      <c r="L561" s="6" t="str">
        <f>IFERROR(INDEX(parent_children[children],_xlfn.AGGREGATE(15,6,ROW(parent_children[parent])/(parent_children[parent]=Main[[#Headers],[Verteiler]])-2,ROW()-ROW(Main[[#Headers],[Verteiler]]))),"")</f>
        <v/>
      </c>
      <c r="M561" s="6" t="str">
        <f>IFERROR(INDEX(parent_children[children],_xlfn.AGGREGATE(15,6,ROW(parent_children[parent])/(parent_children[parent]=Main[[#Headers],[Unterverteiler]])-2,ROW()-ROW(Main[[#Headers],[Unterverteiler]]))),"")</f>
        <v/>
      </c>
      <c r="N561" s="6" t="str">
        <f>IFERROR(INDEX(parent_children[children],_xlfn.AGGREGATE(15,6,ROW(parent_children[parent])/(parent_children[parent]=Main[[#Headers],[Verteilsystem]])-2,ROW()-ROW(Main[[#Headers],[Verteilsystem]]))),"")</f>
        <v/>
      </c>
      <c r="O561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561" s="6" t="str">
        <f>IFERROR(INDEX(parent_children[children],_xlfn.AGGREGATE(15,6,ROW(parent_children[parent])/(parent_children[parent]=Main[[#Headers],[Wärmepumpe]])-2,ROW()-ROW(Main[[#Headers],[Wärmepumpe]]))),"")</f>
        <v/>
      </c>
      <c r="Q561" s="6" t="str">
        <f>IFERROR(INDEX(parent_children[children],_xlfn.AGGREGATE(15,6,ROW(parent_children[parent])/(parent_children[parent]=Main[[#Headers],[Ventil]])-2,ROW()-ROW(Main[[#Headers],[Ventil]]))),"")</f>
        <v/>
      </c>
      <c r="R561" s="6" t="str">
        <f>IFERROR(INDEX(parent_children[children],_xlfn.AGGREGATE(15,6,ROW(parent_children[parent])/(parent_children[parent]=Main[[#Headers],[Klappe]])-2,ROW()-ROW(Main[[#Headers],[Klappe]]))),"")</f>
        <v/>
      </c>
      <c r="S561" s="6" t="str">
        <f>IFERROR(INDEX(parent_children[children],_xlfn.AGGREGATE(15,6,ROW(parent_children[parent])/(parent_children[parent]=Main[[#Headers],[Sensor]])-2,ROW()-ROW(Main[[#Headers],[Sensor]]))),"")</f>
        <v/>
      </c>
      <c r="T561" s="6" t="str">
        <f>IFERROR(INDEX(parent_children[children],_xlfn.AGGREGATE(15,6,ROW(parent_children[parent])/(parent_children[parent]=Main[[#Headers],[Schalter]])-2,ROW()-ROW(Main[[#Headers],[Schalter]]))),"")</f>
        <v/>
      </c>
      <c r="U561" s="6" t="str">
        <f>IFERROR(INDEX(parent_children[children],_xlfn.AGGREGATE(15,6,ROW(parent_children[parent])/(parent_children[parent]=Main[[#Headers],[Wasser]])-2,ROW()-ROW(Main[[#Headers],[Wasser]]))),"")</f>
        <v/>
      </c>
      <c r="V561" s="6" t="str">
        <f>IFERROR(INDEX(parent_children[children],_xlfn.AGGREGATE(15,6,ROW(parent_children[parent])/(parent_children[parent]=Main[[#Headers],[Luft]])-2,ROW()-ROW(Main[[#Headers],[Luft]]))),"")</f>
        <v/>
      </c>
      <c r="W561" s="6" t="str">
        <f>IFERROR(INDEX(parent_children[children],_xlfn.AGGREGATE(15,6,ROW(parent_children[parent])/(parent_children[parent]=Main[[#Headers],[Filter]])-2,ROW()-ROW(Main[[#Headers],[Filter]]))),"")</f>
        <v/>
      </c>
      <c r="X561" s="6" t="str">
        <f>IFERROR(INDEX(parent_children[children],_xlfn.AGGREGATE(15,6,ROW(parent_children[parent])/(parent_children[parent]=Main[[#Headers],[Ventilator]])-2,ROW()-ROW(Main[[#Headers],[Ventilator]]))),"")</f>
        <v/>
      </c>
      <c r="Y561" s="6" t="str">
        <f>IFERROR(INDEX(parent_children[children],_xlfn.AGGREGATE(15,6,ROW(parent_children[parent])/(parent_children[parent]=Main[[#Headers],[Gas]])-2,ROW()-ROW(Main[[#Headers],[Gas]]))),"")</f>
        <v/>
      </c>
      <c r="Z561" s="6" t="str">
        <f>IFERROR(INDEX(parent_children[children],_xlfn.AGGREGATE(15,6,ROW(parent_children[parent])/(parent_children[parent]=Main[[#Headers],[Messwert]])-2,ROW()-ROW(Main[[#Headers],[Messwert]]))),"")</f>
        <v/>
      </c>
      <c r="AA561" s="6" t="str">
        <f>IFERROR(INDEX(parent_children[children],_xlfn.AGGREGATE(15,6,ROW(parent_children[parent])/(parent_children[parent]=Main[[#Headers],[Stellbefehl]])-2,ROW()-ROW(Main[[#Headers],[Stellbefehl]]))),"")</f>
        <v/>
      </c>
      <c r="AB561" s="6" t="str">
        <f>IFERROR(INDEX(parent_children[children],_xlfn.AGGREGATE(15,6,ROW(parent_children[parent])/(parent_children[parent]=Main[[#Headers],[Schaltbefehl]])-2,ROW()-ROW(Main[[#Headers],[Schaltbefehl]]))),"")</f>
        <v/>
      </c>
      <c r="AC561" s="6" t="str">
        <f>IFERROR(INDEX(parent_children[children],_xlfn.AGGREGATE(15,6,ROW(parent_children[parent])/(parent_children[parent]=Main[[#Headers],[Betriebsmeldung]])-2,ROW()-ROW(Main[[#Headers],[Betriebsmeldung]]))),"")</f>
        <v/>
      </c>
      <c r="AD561" s="6" t="str">
        <f>IFERROR(INDEX(parent_children[children],_xlfn.AGGREGATE(15,6,ROW(parent_children[parent])/(parent_children[parent]=Main[[#Headers],[Störung]])-2,ROW()-ROW(Main[[#Headers],[Störung]]))),"")</f>
        <v/>
      </c>
    </row>
    <row r="562" spans="1:30" x14ac:dyDescent="0.25">
      <c r="A562" t="str">
        <f>IFERROR(INDEX(category_assignment[description_german],_xlfn.AGGREGATE(15,6,ROW(category_assignment[category])/(category_assignment[category]=Main[[#Headers],[System]])-2,ROW()-ROW(Main[[#Headers],[System]]))),"")</f>
        <v/>
      </c>
      <c r="B562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562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562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562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562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562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562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562" s="6" t="str">
        <f>IFERROR(INDEX(parent_children[children],_xlfn.AGGREGATE(15,6,ROW(parent_children[parent])/(parent_children[parent]=Main[[#Headers],[Kessel]])-2,ROW()-ROW(Main[[#Headers],[Kessel]]))),"")</f>
        <v/>
      </c>
      <c r="J562" s="6" t="str">
        <f>IFERROR(INDEX(parent_children[children],_xlfn.AGGREGATE(15,6,ROW(parent_children[parent])/(parent_children[parent]=Main[[#Headers],[Kältemaschine]])-2,ROW()-ROW(Main[[#Headers],[Kältemaschine]]))),"")</f>
        <v/>
      </c>
      <c r="K562" s="6" t="str">
        <f>IFERROR(INDEX(parent_children[children],_xlfn.AGGREGATE(15,6,ROW(parent_children[parent])/(parent_children[parent]=Main[[#Headers],[Speicher]])-2,ROW()-ROW(Main[[#Headers],[Speicher]]))),"")</f>
        <v/>
      </c>
      <c r="L562" s="6" t="str">
        <f>IFERROR(INDEX(parent_children[children],_xlfn.AGGREGATE(15,6,ROW(parent_children[parent])/(parent_children[parent]=Main[[#Headers],[Verteiler]])-2,ROW()-ROW(Main[[#Headers],[Verteiler]]))),"")</f>
        <v/>
      </c>
      <c r="M562" s="6" t="str">
        <f>IFERROR(INDEX(parent_children[children],_xlfn.AGGREGATE(15,6,ROW(parent_children[parent])/(parent_children[parent]=Main[[#Headers],[Unterverteiler]])-2,ROW()-ROW(Main[[#Headers],[Unterverteiler]]))),"")</f>
        <v/>
      </c>
      <c r="N562" s="6" t="str">
        <f>IFERROR(INDEX(parent_children[children],_xlfn.AGGREGATE(15,6,ROW(parent_children[parent])/(parent_children[parent]=Main[[#Headers],[Verteilsystem]])-2,ROW()-ROW(Main[[#Headers],[Verteilsystem]]))),"")</f>
        <v/>
      </c>
      <c r="O562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562" s="6" t="str">
        <f>IFERROR(INDEX(parent_children[children],_xlfn.AGGREGATE(15,6,ROW(parent_children[parent])/(parent_children[parent]=Main[[#Headers],[Wärmepumpe]])-2,ROW()-ROW(Main[[#Headers],[Wärmepumpe]]))),"")</f>
        <v/>
      </c>
      <c r="Q562" s="6" t="str">
        <f>IFERROR(INDEX(parent_children[children],_xlfn.AGGREGATE(15,6,ROW(parent_children[parent])/(parent_children[parent]=Main[[#Headers],[Ventil]])-2,ROW()-ROW(Main[[#Headers],[Ventil]]))),"")</f>
        <v/>
      </c>
      <c r="R562" s="6" t="str">
        <f>IFERROR(INDEX(parent_children[children],_xlfn.AGGREGATE(15,6,ROW(parent_children[parent])/(parent_children[parent]=Main[[#Headers],[Klappe]])-2,ROW()-ROW(Main[[#Headers],[Klappe]]))),"")</f>
        <v/>
      </c>
      <c r="S562" s="6" t="str">
        <f>IFERROR(INDEX(parent_children[children],_xlfn.AGGREGATE(15,6,ROW(parent_children[parent])/(parent_children[parent]=Main[[#Headers],[Sensor]])-2,ROW()-ROW(Main[[#Headers],[Sensor]]))),"")</f>
        <v/>
      </c>
      <c r="T562" s="6" t="str">
        <f>IFERROR(INDEX(parent_children[children],_xlfn.AGGREGATE(15,6,ROW(parent_children[parent])/(parent_children[parent]=Main[[#Headers],[Schalter]])-2,ROW()-ROW(Main[[#Headers],[Schalter]]))),"")</f>
        <v/>
      </c>
      <c r="U562" s="6" t="str">
        <f>IFERROR(INDEX(parent_children[children],_xlfn.AGGREGATE(15,6,ROW(parent_children[parent])/(parent_children[parent]=Main[[#Headers],[Wasser]])-2,ROW()-ROW(Main[[#Headers],[Wasser]]))),"")</f>
        <v/>
      </c>
      <c r="V562" s="6" t="str">
        <f>IFERROR(INDEX(parent_children[children],_xlfn.AGGREGATE(15,6,ROW(parent_children[parent])/(parent_children[parent]=Main[[#Headers],[Luft]])-2,ROW()-ROW(Main[[#Headers],[Luft]]))),"")</f>
        <v/>
      </c>
      <c r="W562" s="6" t="str">
        <f>IFERROR(INDEX(parent_children[children],_xlfn.AGGREGATE(15,6,ROW(parent_children[parent])/(parent_children[parent]=Main[[#Headers],[Filter]])-2,ROW()-ROW(Main[[#Headers],[Filter]]))),"")</f>
        <v/>
      </c>
      <c r="X562" s="6" t="str">
        <f>IFERROR(INDEX(parent_children[children],_xlfn.AGGREGATE(15,6,ROW(parent_children[parent])/(parent_children[parent]=Main[[#Headers],[Ventilator]])-2,ROW()-ROW(Main[[#Headers],[Ventilator]]))),"")</f>
        <v/>
      </c>
      <c r="Y562" s="6" t="str">
        <f>IFERROR(INDEX(parent_children[children],_xlfn.AGGREGATE(15,6,ROW(parent_children[parent])/(parent_children[parent]=Main[[#Headers],[Gas]])-2,ROW()-ROW(Main[[#Headers],[Gas]]))),"")</f>
        <v/>
      </c>
      <c r="Z562" s="6" t="str">
        <f>IFERROR(INDEX(parent_children[children],_xlfn.AGGREGATE(15,6,ROW(parent_children[parent])/(parent_children[parent]=Main[[#Headers],[Messwert]])-2,ROW()-ROW(Main[[#Headers],[Messwert]]))),"")</f>
        <v/>
      </c>
      <c r="AA562" s="6" t="str">
        <f>IFERROR(INDEX(parent_children[children],_xlfn.AGGREGATE(15,6,ROW(parent_children[parent])/(parent_children[parent]=Main[[#Headers],[Stellbefehl]])-2,ROW()-ROW(Main[[#Headers],[Stellbefehl]]))),"")</f>
        <v/>
      </c>
      <c r="AB562" s="6" t="str">
        <f>IFERROR(INDEX(parent_children[children],_xlfn.AGGREGATE(15,6,ROW(parent_children[parent])/(parent_children[parent]=Main[[#Headers],[Schaltbefehl]])-2,ROW()-ROW(Main[[#Headers],[Schaltbefehl]]))),"")</f>
        <v/>
      </c>
      <c r="AC562" s="6" t="str">
        <f>IFERROR(INDEX(parent_children[children],_xlfn.AGGREGATE(15,6,ROW(parent_children[parent])/(parent_children[parent]=Main[[#Headers],[Betriebsmeldung]])-2,ROW()-ROW(Main[[#Headers],[Betriebsmeldung]]))),"")</f>
        <v/>
      </c>
      <c r="AD562" s="6" t="str">
        <f>IFERROR(INDEX(parent_children[children],_xlfn.AGGREGATE(15,6,ROW(parent_children[parent])/(parent_children[parent]=Main[[#Headers],[Störung]])-2,ROW()-ROW(Main[[#Headers],[Störung]]))),"")</f>
        <v/>
      </c>
    </row>
    <row r="563" spans="1:30" x14ac:dyDescent="0.25">
      <c r="A563" t="str">
        <f>IFERROR(INDEX(category_assignment[description_german],_xlfn.AGGREGATE(15,6,ROW(category_assignment[category])/(category_assignment[category]=Main[[#Headers],[System]])-2,ROW()-ROW(Main[[#Headers],[System]]))),"")</f>
        <v/>
      </c>
      <c r="B563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563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563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563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563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563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563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563" s="6" t="str">
        <f>IFERROR(INDEX(parent_children[children],_xlfn.AGGREGATE(15,6,ROW(parent_children[parent])/(parent_children[parent]=Main[[#Headers],[Kessel]])-2,ROW()-ROW(Main[[#Headers],[Kessel]]))),"")</f>
        <v/>
      </c>
      <c r="J563" s="6" t="str">
        <f>IFERROR(INDEX(parent_children[children],_xlfn.AGGREGATE(15,6,ROW(parent_children[parent])/(parent_children[parent]=Main[[#Headers],[Kältemaschine]])-2,ROW()-ROW(Main[[#Headers],[Kältemaschine]]))),"")</f>
        <v/>
      </c>
      <c r="K563" s="6" t="str">
        <f>IFERROR(INDEX(parent_children[children],_xlfn.AGGREGATE(15,6,ROW(parent_children[parent])/(parent_children[parent]=Main[[#Headers],[Speicher]])-2,ROW()-ROW(Main[[#Headers],[Speicher]]))),"")</f>
        <v/>
      </c>
      <c r="L563" s="6" t="str">
        <f>IFERROR(INDEX(parent_children[children],_xlfn.AGGREGATE(15,6,ROW(parent_children[parent])/(parent_children[parent]=Main[[#Headers],[Verteiler]])-2,ROW()-ROW(Main[[#Headers],[Verteiler]]))),"")</f>
        <v/>
      </c>
      <c r="M563" s="6" t="str">
        <f>IFERROR(INDEX(parent_children[children],_xlfn.AGGREGATE(15,6,ROW(parent_children[parent])/(parent_children[parent]=Main[[#Headers],[Unterverteiler]])-2,ROW()-ROW(Main[[#Headers],[Unterverteiler]]))),"")</f>
        <v/>
      </c>
      <c r="N563" s="6" t="str">
        <f>IFERROR(INDEX(parent_children[children],_xlfn.AGGREGATE(15,6,ROW(parent_children[parent])/(parent_children[parent]=Main[[#Headers],[Verteilsystem]])-2,ROW()-ROW(Main[[#Headers],[Verteilsystem]]))),"")</f>
        <v/>
      </c>
      <c r="O563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563" s="6" t="str">
        <f>IFERROR(INDEX(parent_children[children],_xlfn.AGGREGATE(15,6,ROW(parent_children[parent])/(parent_children[parent]=Main[[#Headers],[Wärmepumpe]])-2,ROW()-ROW(Main[[#Headers],[Wärmepumpe]]))),"")</f>
        <v/>
      </c>
      <c r="Q563" s="6" t="str">
        <f>IFERROR(INDEX(parent_children[children],_xlfn.AGGREGATE(15,6,ROW(parent_children[parent])/(parent_children[parent]=Main[[#Headers],[Ventil]])-2,ROW()-ROW(Main[[#Headers],[Ventil]]))),"")</f>
        <v/>
      </c>
      <c r="R563" s="6" t="str">
        <f>IFERROR(INDEX(parent_children[children],_xlfn.AGGREGATE(15,6,ROW(parent_children[parent])/(parent_children[parent]=Main[[#Headers],[Klappe]])-2,ROW()-ROW(Main[[#Headers],[Klappe]]))),"")</f>
        <v/>
      </c>
      <c r="S563" s="6" t="str">
        <f>IFERROR(INDEX(parent_children[children],_xlfn.AGGREGATE(15,6,ROW(parent_children[parent])/(parent_children[parent]=Main[[#Headers],[Sensor]])-2,ROW()-ROW(Main[[#Headers],[Sensor]]))),"")</f>
        <v/>
      </c>
      <c r="T563" s="6" t="str">
        <f>IFERROR(INDEX(parent_children[children],_xlfn.AGGREGATE(15,6,ROW(parent_children[parent])/(parent_children[parent]=Main[[#Headers],[Schalter]])-2,ROW()-ROW(Main[[#Headers],[Schalter]]))),"")</f>
        <v/>
      </c>
      <c r="U563" s="6" t="str">
        <f>IFERROR(INDEX(parent_children[children],_xlfn.AGGREGATE(15,6,ROW(parent_children[parent])/(parent_children[parent]=Main[[#Headers],[Wasser]])-2,ROW()-ROW(Main[[#Headers],[Wasser]]))),"")</f>
        <v/>
      </c>
      <c r="V563" s="6" t="str">
        <f>IFERROR(INDEX(parent_children[children],_xlfn.AGGREGATE(15,6,ROW(parent_children[parent])/(parent_children[parent]=Main[[#Headers],[Luft]])-2,ROW()-ROW(Main[[#Headers],[Luft]]))),"")</f>
        <v/>
      </c>
      <c r="W563" s="6" t="str">
        <f>IFERROR(INDEX(parent_children[children],_xlfn.AGGREGATE(15,6,ROW(parent_children[parent])/(parent_children[parent]=Main[[#Headers],[Filter]])-2,ROW()-ROW(Main[[#Headers],[Filter]]))),"")</f>
        <v/>
      </c>
      <c r="X563" s="6" t="str">
        <f>IFERROR(INDEX(parent_children[children],_xlfn.AGGREGATE(15,6,ROW(parent_children[parent])/(parent_children[parent]=Main[[#Headers],[Ventilator]])-2,ROW()-ROW(Main[[#Headers],[Ventilator]]))),"")</f>
        <v/>
      </c>
      <c r="Y563" s="6" t="str">
        <f>IFERROR(INDEX(parent_children[children],_xlfn.AGGREGATE(15,6,ROW(parent_children[parent])/(parent_children[parent]=Main[[#Headers],[Gas]])-2,ROW()-ROW(Main[[#Headers],[Gas]]))),"")</f>
        <v/>
      </c>
      <c r="Z563" s="6" t="str">
        <f>IFERROR(INDEX(parent_children[children],_xlfn.AGGREGATE(15,6,ROW(parent_children[parent])/(parent_children[parent]=Main[[#Headers],[Messwert]])-2,ROW()-ROW(Main[[#Headers],[Messwert]]))),"")</f>
        <v/>
      </c>
      <c r="AA563" s="6" t="str">
        <f>IFERROR(INDEX(parent_children[children],_xlfn.AGGREGATE(15,6,ROW(parent_children[parent])/(parent_children[parent]=Main[[#Headers],[Stellbefehl]])-2,ROW()-ROW(Main[[#Headers],[Stellbefehl]]))),"")</f>
        <v/>
      </c>
      <c r="AB563" s="6" t="str">
        <f>IFERROR(INDEX(parent_children[children],_xlfn.AGGREGATE(15,6,ROW(parent_children[parent])/(parent_children[parent]=Main[[#Headers],[Schaltbefehl]])-2,ROW()-ROW(Main[[#Headers],[Schaltbefehl]]))),"")</f>
        <v/>
      </c>
      <c r="AC563" s="6" t="str">
        <f>IFERROR(INDEX(parent_children[children],_xlfn.AGGREGATE(15,6,ROW(parent_children[parent])/(parent_children[parent]=Main[[#Headers],[Betriebsmeldung]])-2,ROW()-ROW(Main[[#Headers],[Betriebsmeldung]]))),"")</f>
        <v/>
      </c>
      <c r="AD563" s="6" t="str">
        <f>IFERROR(INDEX(parent_children[children],_xlfn.AGGREGATE(15,6,ROW(parent_children[parent])/(parent_children[parent]=Main[[#Headers],[Störung]])-2,ROW()-ROW(Main[[#Headers],[Störung]]))),"")</f>
        <v/>
      </c>
    </row>
    <row r="564" spans="1:30" x14ac:dyDescent="0.25">
      <c r="A564" t="str">
        <f>IFERROR(INDEX(category_assignment[description_german],_xlfn.AGGREGATE(15,6,ROW(category_assignment[category])/(category_assignment[category]=Main[[#Headers],[System]])-2,ROW()-ROW(Main[[#Headers],[System]]))),"")</f>
        <v/>
      </c>
      <c r="B564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564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564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564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564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564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564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564" s="6" t="str">
        <f>IFERROR(INDEX(parent_children[children],_xlfn.AGGREGATE(15,6,ROW(parent_children[parent])/(parent_children[parent]=Main[[#Headers],[Kessel]])-2,ROW()-ROW(Main[[#Headers],[Kessel]]))),"")</f>
        <v/>
      </c>
      <c r="J564" s="6" t="str">
        <f>IFERROR(INDEX(parent_children[children],_xlfn.AGGREGATE(15,6,ROW(parent_children[parent])/(parent_children[parent]=Main[[#Headers],[Kältemaschine]])-2,ROW()-ROW(Main[[#Headers],[Kältemaschine]]))),"")</f>
        <v/>
      </c>
      <c r="K564" s="6" t="str">
        <f>IFERROR(INDEX(parent_children[children],_xlfn.AGGREGATE(15,6,ROW(parent_children[parent])/(parent_children[parent]=Main[[#Headers],[Speicher]])-2,ROW()-ROW(Main[[#Headers],[Speicher]]))),"")</f>
        <v/>
      </c>
      <c r="L564" s="6" t="str">
        <f>IFERROR(INDEX(parent_children[children],_xlfn.AGGREGATE(15,6,ROW(parent_children[parent])/(parent_children[parent]=Main[[#Headers],[Verteiler]])-2,ROW()-ROW(Main[[#Headers],[Verteiler]]))),"")</f>
        <v/>
      </c>
      <c r="M564" s="6" t="str">
        <f>IFERROR(INDEX(parent_children[children],_xlfn.AGGREGATE(15,6,ROW(parent_children[parent])/(parent_children[parent]=Main[[#Headers],[Unterverteiler]])-2,ROW()-ROW(Main[[#Headers],[Unterverteiler]]))),"")</f>
        <v/>
      </c>
      <c r="N564" s="6" t="str">
        <f>IFERROR(INDEX(parent_children[children],_xlfn.AGGREGATE(15,6,ROW(parent_children[parent])/(parent_children[parent]=Main[[#Headers],[Verteilsystem]])-2,ROW()-ROW(Main[[#Headers],[Verteilsystem]]))),"")</f>
        <v/>
      </c>
      <c r="O564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564" s="6" t="str">
        <f>IFERROR(INDEX(parent_children[children],_xlfn.AGGREGATE(15,6,ROW(parent_children[parent])/(parent_children[parent]=Main[[#Headers],[Wärmepumpe]])-2,ROW()-ROW(Main[[#Headers],[Wärmepumpe]]))),"")</f>
        <v/>
      </c>
      <c r="Q564" s="6" t="str">
        <f>IFERROR(INDEX(parent_children[children],_xlfn.AGGREGATE(15,6,ROW(parent_children[parent])/(parent_children[parent]=Main[[#Headers],[Ventil]])-2,ROW()-ROW(Main[[#Headers],[Ventil]]))),"")</f>
        <v/>
      </c>
      <c r="R564" s="6" t="str">
        <f>IFERROR(INDEX(parent_children[children],_xlfn.AGGREGATE(15,6,ROW(parent_children[parent])/(parent_children[parent]=Main[[#Headers],[Klappe]])-2,ROW()-ROW(Main[[#Headers],[Klappe]]))),"")</f>
        <v/>
      </c>
      <c r="S564" s="6" t="str">
        <f>IFERROR(INDEX(parent_children[children],_xlfn.AGGREGATE(15,6,ROW(parent_children[parent])/(parent_children[parent]=Main[[#Headers],[Sensor]])-2,ROW()-ROW(Main[[#Headers],[Sensor]]))),"")</f>
        <v/>
      </c>
      <c r="T564" s="6" t="str">
        <f>IFERROR(INDEX(parent_children[children],_xlfn.AGGREGATE(15,6,ROW(parent_children[parent])/(parent_children[parent]=Main[[#Headers],[Schalter]])-2,ROW()-ROW(Main[[#Headers],[Schalter]]))),"")</f>
        <v/>
      </c>
      <c r="U564" s="6" t="str">
        <f>IFERROR(INDEX(parent_children[children],_xlfn.AGGREGATE(15,6,ROW(parent_children[parent])/(parent_children[parent]=Main[[#Headers],[Wasser]])-2,ROW()-ROW(Main[[#Headers],[Wasser]]))),"")</f>
        <v/>
      </c>
      <c r="V564" s="6" t="str">
        <f>IFERROR(INDEX(parent_children[children],_xlfn.AGGREGATE(15,6,ROW(parent_children[parent])/(parent_children[parent]=Main[[#Headers],[Luft]])-2,ROW()-ROW(Main[[#Headers],[Luft]]))),"")</f>
        <v/>
      </c>
      <c r="W564" s="6" t="str">
        <f>IFERROR(INDEX(parent_children[children],_xlfn.AGGREGATE(15,6,ROW(parent_children[parent])/(parent_children[parent]=Main[[#Headers],[Filter]])-2,ROW()-ROW(Main[[#Headers],[Filter]]))),"")</f>
        <v/>
      </c>
      <c r="X564" s="6" t="str">
        <f>IFERROR(INDEX(parent_children[children],_xlfn.AGGREGATE(15,6,ROW(parent_children[parent])/(parent_children[parent]=Main[[#Headers],[Ventilator]])-2,ROW()-ROW(Main[[#Headers],[Ventilator]]))),"")</f>
        <v/>
      </c>
      <c r="Y564" s="6" t="str">
        <f>IFERROR(INDEX(parent_children[children],_xlfn.AGGREGATE(15,6,ROW(parent_children[parent])/(parent_children[parent]=Main[[#Headers],[Gas]])-2,ROW()-ROW(Main[[#Headers],[Gas]]))),"")</f>
        <v/>
      </c>
      <c r="Z564" s="6" t="str">
        <f>IFERROR(INDEX(parent_children[children],_xlfn.AGGREGATE(15,6,ROW(parent_children[parent])/(parent_children[parent]=Main[[#Headers],[Messwert]])-2,ROW()-ROW(Main[[#Headers],[Messwert]]))),"")</f>
        <v/>
      </c>
      <c r="AA564" s="6" t="str">
        <f>IFERROR(INDEX(parent_children[children],_xlfn.AGGREGATE(15,6,ROW(parent_children[parent])/(parent_children[parent]=Main[[#Headers],[Stellbefehl]])-2,ROW()-ROW(Main[[#Headers],[Stellbefehl]]))),"")</f>
        <v/>
      </c>
      <c r="AB564" s="6" t="str">
        <f>IFERROR(INDEX(parent_children[children],_xlfn.AGGREGATE(15,6,ROW(parent_children[parent])/(parent_children[parent]=Main[[#Headers],[Schaltbefehl]])-2,ROW()-ROW(Main[[#Headers],[Schaltbefehl]]))),"")</f>
        <v/>
      </c>
      <c r="AC564" s="6" t="str">
        <f>IFERROR(INDEX(parent_children[children],_xlfn.AGGREGATE(15,6,ROW(parent_children[parent])/(parent_children[parent]=Main[[#Headers],[Betriebsmeldung]])-2,ROW()-ROW(Main[[#Headers],[Betriebsmeldung]]))),"")</f>
        <v/>
      </c>
      <c r="AD564" s="6" t="str">
        <f>IFERROR(INDEX(parent_children[children],_xlfn.AGGREGATE(15,6,ROW(parent_children[parent])/(parent_children[parent]=Main[[#Headers],[Störung]])-2,ROW()-ROW(Main[[#Headers],[Störung]]))),"")</f>
        <v/>
      </c>
    </row>
    <row r="565" spans="1:30" x14ac:dyDescent="0.25">
      <c r="A565" t="str">
        <f>IFERROR(INDEX(category_assignment[description_german],_xlfn.AGGREGATE(15,6,ROW(category_assignment[category])/(category_assignment[category]=Main[[#Headers],[System]])-2,ROW()-ROW(Main[[#Headers],[System]]))),"")</f>
        <v/>
      </c>
      <c r="B565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565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565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565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565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565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565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565" s="6" t="str">
        <f>IFERROR(INDEX(parent_children[children],_xlfn.AGGREGATE(15,6,ROW(parent_children[parent])/(parent_children[parent]=Main[[#Headers],[Kessel]])-2,ROW()-ROW(Main[[#Headers],[Kessel]]))),"")</f>
        <v/>
      </c>
      <c r="J565" s="6" t="str">
        <f>IFERROR(INDEX(parent_children[children],_xlfn.AGGREGATE(15,6,ROW(parent_children[parent])/(parent_children[parent]=Main[[#Headers],[Kältemaschine]])-2,ROW()-ROW(Main[[#Headers],[Kältemaschine]]))),"")</f>
        <v/>
      </c>
      <c r="K565" s="6" t="str">
        <f>IFERROR(INDEX(parent_children[children],_xlfn.AGGREGATE(15,6,ROW(parent_children[parent])/(parent_children[parent]=Main[[#Headers],[Speicher]])-2,ROW()-ROW(Main[[#Headers],[Speicher]]))),"")</f>
        <v/>
      </c>
      <c r="L565" s="6" t="str">
        <f>IFERROR(INDEX(parent_children[children],_xlfn.AGGREGATE(15,6,ROW(parent_children[parent])/(parent_children[parent]=Main[[#Headers],[Verteiler]])-2,ROW()-ROW(Main[[#Headers],[Verteiler]]))),"")</f>
        <v/>
      </c>
      <c r="M565" s="6" t="str">
        <f>IFERROR(INDEX(parent_children[children],_xlfn.AGGREGATE(15,6,ROW(parent_children[parent])/(parent_children[parent]=Main[[#Headers],[Unterverteiler]])-2,ROW()-ROW(Main[[#Headers],[Unterverteiler]]))),"")</f>
        <v/>
      </c>
      <c r="N565" s="6" t="str">
        <f>IFERROR(INDEX(parent_children[children],_xlfn.AGGREGATE(15,6,ROW(parent_children[parent])/(parent_children[parent]=Main[[#Headers],[Verteilsystem]])-2,ROW()-ROW(Main[[#Headers],[Verteilsystem]]))),"")</f>
        <v/>
      </c>
      <c r="O565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565" s="6" t="str">
        <f>IFERROR(INDEX(parent_children[children],_xlfn.AGGREGATE(15,6,ROW(parent_children[parent])/(parent_children[parent]=Main[[#Headers],[Wärmepumpe]])-2,ROW()-ROW(Main[[#Headers],[Wärmepumpe]]))),"")</f>
        <v/>
      </c>
      <c r="Q565" s="6" t="str">
        <f>IFERROR(INDEX(parent_children[children],_xlfn.AGGREGATE(15,6,ROW(parent_children[parent])/(parent_children[parent]=Main[[#Headers],[Ventil]])-2,ROW()-ROW(Main[[#Headers],[Ventil]]))),"")</f>
        <v/>
      </c>
      <c r="R565" s="6" t="str">
        <f>IFERROR(INDEX(parent_children[children],_xlfn.AGGREGATE(15,6,ROW(parent_children[parent])/(parent_children[parent]=Main[[#Headers],[Klappe]])-2,ROW()-ROW(Main[[#Headers],[Klappe]]))),"")</f>
        <v/>
      </c>
      <c r="S565" s="6" t="str">
        <f>IFERROR(INDEX(parent_children[children],_xlfn.AGGREGATE(15,6,ROW(parent_children[parent])/(parent_children[parent]=Main[[#Headers],[Sensor]])-2,ROW()-ROW(Main[[#Headers],[Sensor]]))),"")</f>
        <v/>
      </c>
      <c r="T565" s="6" t="str">
        <f>IFERROR(INDEX(parent_children[children],_xlfn.AGGREGATE(15,6,ROW(parent_children[parent])/(parent_children[parent]=Main[[#Headers],[Schalter]])-2,ROW()-ROW(Main[[#Headers],[Schalter]]))),"")</f>
        <v/>
      </c>
      <c r="U565" s="6" t="str">
        <f>IFERROR(INDEX(parent_children[children],_xlfn.AGGREGATE(15,6,ROW(parent_children[parent])/(parent_children[parent]=Main[[#Headers],[Wasser]])-2,ROW()-ROW(Main[[#Headers],[Wasser]]))),"")</f>
        <v/>
      </c>
      <c r="V565" s="6" t="str">
        <f>IFERROR(INDEX(parent_children[children],_xlfn.AGGREGATE(15,6,ROW(parent_children[parent])/(parent_children[parent]=Main[[#Headers],[Luft]])-2,ROW()-ROW(Main[[#Headers],[Luft]]))),"")</f>
        <v/>
      </c>
      <c r="W565" s="6" t="str">
        <f>IFERROR(INDEX(parent_children[children],_xlfn.AGGREGATE(15,6,ROW(parent_children[parent])/(parent_children[parent]=Main[[#Headers],[Filter]])-2,ROW()-ROW(Main[[#Headers],[Filter]]))),"")</f>
        <v/>
      </c>
      <c r="X565" s="6" t="str">
        <f>IFERROR(INDEX(parent_children[children],_xlfn.AGGREGATE(15,6,ROW(parent_children[parent])/(parent_children[parent]=Main[[#Headers],[Ventilator]])-2,ROW()-ROW(Main[[#Headers],[Ventilator]]))),"")</f>
        <v/>
      </c>
      <c r="Y565" s="6" t="str">
        <f>IFERROR(INDEX(parent_children[children],_xlfn.AGGREGATE(15,6,ROW(parent_children[parent])/(parent_children[parent]=Main[[#Headers],[Gas]])-2,ROW()-ROW(Main[[#Headers],[Gas]]))),"")</f>
        <v/>
      </c>
      <c r="Z565" s="6" t="str">
        <f>IFERROR(INDEX(parent_children[children],_xlfn.AGGREGATE(15,6,ROW(parent_children[parent])/(parent_children[parent]=Main[[#Headers],[Messwert]])-2,ROW()-ROW(Main[[#Headers],[Messwert]]))),"")</f>
        <v/>
      </c>
      <c r="AA565" s="6" t="str">
        <f>IFERROR(INDEX(parent_children[children],_xlfn.AGGREGATE(15,6,ROW(parent_children[parent])/(parent_children[parent]=Main[[#Headers],[Stellbefehl]])-2,ROW()-ROW(Main[[#Headers],[Stellbefehl]]))),"")</f>
        <v/>
      </c>
      <c r="AB565" s="6" t="str">
        <f>IFERROR(INDEX(parent_children[children],_xlfn.AGGREGATE(15,6,ROW(parent_children[parent])/(parent_children[parent]=Main[[#Headers],[Schaltbefehl]])-2,ROW()-ROW(Main[[#Headers],[Schaltbefehl]]))),"")</f>
        <v/>
      </c>
      <c r="AC565" s="6" t="str">
        <f>IFERROR(INDEX(parent_children[children],_xlfn.AGGREGATE(15,6,ROW(parent_children[parent])/(parent_children[parent]=Main[[#Headers],[Betriebsmeldung]])-2,ROW()-ROW(Main[[#Headers],[Betriebsmeldung]]))),"")</f>
        <v/>
      </c>
      <c r="AD565" s="6" t="str">
        <f>IFERROR(INDEX(parent_children[children],_xlfn.AGGREGATE(15,6,ROW(parent_children[parent])/(parent_children[parent]=Main[[#Headers],[Störung]])-2,ROW()-ROW(Main[[#Headers],[Störung]]))),"")</f>
        <v/>
      </c>
    </row>
    <row r="566" spans="1:30" x14ac:dyDescent="0.25">
      <c r="A566" t="str">
        <f>IFERROR(INDEX(category_assignment[description_german],_xlfn.AGGREGATE(15,6,ROW(category_assignment[category])/(category_assignment[category]=Main[[#Headers],[System]])-2,ROW()-ROW(Main[[#Headers],[System]]))),"")</f>
        <v/>
      </c>
      <c r="B566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566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566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566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566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566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566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566" s="6" t="str">
        <f>IFERROR(INDEX(parent_children[children],_xlfn.AGGREGATE(15,6,ROW(parent_children[parent])/(parent_children[parent]=Main[[#Headers],[Kessel]])-2,ROW()-ROW(Main[[#Headers],[Kessel]]))),"")</f>
        <v/>
      </c>
      <c r="J566" s="6" t="str">
        <f>IFERROR(INDEX(parent_children[children],_xlfn.AGGREGATE(15,6,ROW(parent_children[parent])/(parent_children[parent]=Main[[#Headers],[Kältemaschine]])-2,ROW()-ROW(Main[[#Headers],[Kältemaschine]]))),"")</f>
        <v/>
      </c>
      <c r="K566" s="6" t="str">
        <f>IFERROR(INDEX(parent_children[children],_xlfn.AGGREGATE(15,6,ROW(parent_children[parent])/(parent_children[parent]=Main[[#Headers],[Speicher]])-2,ROW()-ROW(Main[[#Headers],[Speicher]]))),"")</f>
        <v/>
      </c>
      <c r="L566" s="6" t="str">
        <f>IFERROR(INDEX(parent_children[children],_xlfn.AGGREGATE(15,6,ROW(parent_children[parent])/(parent_children[parent]=Main[[#Headers],[Verteiler]])-2,ROW()-ROW(Main[[#Headers],[Verteiler]]))),"")</f>
        <v/>
      </c>
      <c r="M566" s="6" t="str">
        <f>IFERROR(INDEX(parent_children[children],_xlfn.AGGREGATE(15,6,ROW(parent_children[parent])/(parent_children[parent]=Main[[#Headers],[Unterverteiler]])-2,ROW()-ROW(Main[[#Headers],[Unterverteiler]]))),"")</f>
        <v/>
      </c>
      <c r="N566" s="6" t="str">
        <f>IFERROR(INDEX(parent_children[children],_xlfn.AGGREGATE(15,6,ROW(parent_children[parent])/(parent_children[parent]=Main[[#Headers],[Verteilsystem]])-2,ROW()-ROW(Main[[#Headers],[Verteilsystem]]))),"")</f>
        <v/>
      </c>
      <c r="O566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566" s="6" t="str">
        <f>IFERROR(INDEX(parent_children[children],_xlfn.AGGREGATE(15,6,ROW(parent_children[parent])/(parent_children[parent]=Main[[#Headers],[Wärmepumpe]])-2,ROW()-ROW(Main[[#Headers],[Wärmepumpe]]))),"")</f>
        <v/>
      </c>
      <c r="Q566" s="6" t="str">
        <f>IFERROR(INDEX(parent_children[children],_xlfn.AGGREGATE(15,6,ROW(parent_children[parent])/(parent_children[parent]=Main[[#Headers],[Ventil]])-2,ROW()-ROW(Main[[#Headers],[Ventil]]))),"")</f>
        <v/>
      </c>
      <c r="R566" s="6" t="str">
        <f>IFERROR(INDEX(parent_children[children],_xlfn.AGGREGATE(15,6,ROW(parent_children[parent])/(parent_children[parent]=Main[[#Headers],[Klappe]])-2,ROW()-ROW(Main[[#Headers],[Klappe]]))),"")</f>
        <v/>
      </c>
      <c r="S566" s="6" t="str">
        <f>IFERROR(INDEX(parent_children[children],_xlfn.AGGREGATE(15,6,ROW(parent_children[parent])/(parent_children[parent]=Main[[#Headers],[Sensor]])-2,ROW()-ROW(Main[[#Headers],[Sensor]]))),"")</f>
        <v/>
      </c>
      <c r="T566" s="6" t="str">
        <f>IFERROR(INDEX(parent_children[children],_xlfn.AGGREGATE(15,6,ROW(parent_children[parent])/(parent_children[parent]=Main[[#Headers],[Schalter]])-2,ROW()-ROW(Main[[#Headers],[Schalter]]))),"")</f>
        <v/>
      </c>
      <c r="U566" s="6" t="str">
        <f>IFERROR(INDEX(parent_children[children],_xlfn.AGGREGATE(15,6,ROW(parent_children[parent])/(parent_children[parent]=Main[[#Headers],[Wasser]])-2,ROW()-ROW(Main[[#Headers],[Wasser]]))),"")</f>
        <v/>
      </c>
      <c r="V566" s="6" t="str">
        <f>IFERROR(INDEX(parent_children[children],_xlfn.AGGREGATE(15,6,ROW(parent_children[parent])/(parent_children[parent]=Main[[#Headers],[Luft]])-2,ROW()-ROW(Main[[#Headers],[Luft]]))),"")</f>
        <v/>
      </c>
      <c r="W566" s="6" t="str">
        <f>IFERROR(INDEX(parent_children[children],_xlfn.AGGREGATE(15,6,ROW(parent_children[parent])/(parent_children[parent]=Main[[#Headers],[Filter]])-2,ROW()-ROW(Main[[#Headers],[Filter]]))),"")</f>
        <v/>
      </c>
      <c r="X566" s="6" t="str">
        <f>IFERROR(INDEX(parent_children[children],_xlfn.AGGREGATE(15,6,ROW(parent_children[parent])/(parent_children[parent]=Main[[#Headers],[Ventilator]])-2,ROW()-ROW(Main[[#Headers],[Ventilator]]))),"")</f>
        <v/>
      </c>
      <c r="Y566" s="6" t="str">
        <f>IFERROR(INDEX(parent_children[children],_xlfn.AGGREGATE(15,6,ROW(parent_children[parent])/(parent_children[parent]=Main[[#Headers],[Gas]])-2,ROW()-ROW(Main[[#Headers],[Gas]]))),"")</f>
        <v/>
      </c>
      <c r="Z566" s="6" t="str">
        <f>IFERROR(INDEX(parent_children[children],_xlfn.AGGREGATE(15,6,ROW(parent_children[parent])/(parent_children[parent]=Main[[#Headers],[Messwert]])-2,ROW()-ROW(Main[[#Headers],[Messwert]]))),"")</f>
        <v/>
      </c>
      <c r="AA566" s="6" t="str">
        <f>IFERROR(INDEX(parent_children[children],_xlfn.AGGREGATE(15,6,ROW(parent_children[parent])/(parent_children[parent]=Main[[#Headers],[Stellbefehl]])-2,ROW()-ROW(Main[[#Headers],[Stellbefehl]]))),"")</f>
        <v/>
      </c>
      <c r="AB566" s="6" t="str">
        <f>IFERROR(INDEX(parent_children[children],_xlfn.AGGREGATE(15,6,ROW(parent_children[parent])/(parent_children[parent]=Main[[#Headers],[Schaltbefehl]])-2,ROW()-ROW(Main[[#Headers],[Schaltbefehl]]))),"")</f>
        <v/>
      </c>
      <c r="AC566" s="6" t="str">
        <f>IFERROR(INDEX(parent_children[children],_xlfn.AGGREGATE(15,6,ROW(parent_children[parent])/(parent_children[parent]=Main[[#Headers],[Betriebsmeldung]])-2,ROW()-ROW(Main[[#Headers],[Betriebsmeldung]]))),"")</f>
        <v/>
      </c>
      <c r="AD566" s="6" t="str">
        <f>IFERROR(INDEX(parent_children[children],_xlfn.AGGREGATE(15,6,ROW(parent_children[parent])/(parent_children[parent]=Main[[#Headers],[Störung]])-2,ROW()-ROW(Main[[#Headers],[Störung]]))),"")</f>
        <v/>
      </c>
    </row>
    <row r="567" spans="1:30" x14ac:dyDescent="0.25">
      <c r="A567" t="str">
        <f>IFERROR(INDEX(category_assignment[description_german],_xlfn.AGGREGATE(15,6,ROW(category_assignment[category])/(category_assignment[category]=Main[[#Headers],[System]])-2,ROW()-ROW(Main[[#Headers],[System]]))),"")</f>
        <v/>
      </c>
      <c r="B567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567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567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567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567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567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567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567" s="6" t="str">
        <f>IFERROR(INDEX(parent_children[children],_xlfn.AGGREGATE(15,6,ROW(parent_children[parent])/(parent_children[parent]=Main[[#Headers],[Kessel]])-2,ROW()-ROW(Main[[#Headers],[Kessel]]))),"")</f>
        <v/>
      </c>
      <c r="J567" s="6" t="str">
        <f>IFERROR(INDEX(parent_children[children],_xlfn.AGGREGATE(15,6,ROW(parent_children[parent])/(parent_children[parent]=Main[[#Headers],[Kältemaschine]])-2,ROW()-ROW(Main[[#Headers],[Kältemaschine]]))),"")</f>
        <v/>
      </c>
      <c r="K567" s="6" t="str">
        <f>IFERROR(INDEX(parent_children[children],_xlfn.AGGREGATE(15,6,ROW(parent_children[parent])/(parent_children[parent]=Main[[#Headers],[Speicher]])-2,ROW()-ROW(Main[[#Headers],[Speicher]]))),"")</f>
        <v/>
      </c>
      <c r="L567" s="6" t="str">
        <f>IFERROR(INDEX(parent_children[children],_xlfn.AGGREGATE(15,6,ROW(parent_children[parent])/(parent_children[parent]=Main[[#Headers],[Verteiler]])-2,ROW()-ROW(Main[[#Headers],[Verteiler]]))),"")</f>
        <v/>
      </c>
      <c r="M567" s="6" t="str">
        <f>IFERROR(INDEX(parent_children[children],_xlfn.AGGREGATE(15,6,ROW(parent_children[parent])/(parent_children[parent]=Main[[#Headers],[Unterverteiler]])-2,ROW()-ROW(Main[[#Headers],[Unterverteiler]]))),"")</f>
        <v/>
      </c>
      <c r="N567" s="6" t="str">
        <f>IFERROR(INDEX(parent_children[children],_xlfn.AGGREGATE(15,6,ROW(parent_children[parent])/(parent_children[parent]=Main[[#Headers],[Verteilsystem]])-2,ROW()-ROW(Main[[#Headers],[Verteilsystem]]))),"")</f>
        <v/>
      </c>
      <c r="O567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567" s="6" t="str">
        <f>IFERROR(INDEX(parent_children[children],_xlfn.AGGREGATE(15,6,ROW(parent_children[parent])/(parent_children[parent]=Main[[#Headers],[Wärmepumpe]])-2,ROW()-ROW(Main[[#Headers],[Wärmepumpe]]))),"")</f>
        <v/>
      </c>
      <c r="Q567" s="6" t="str">
        <f>IFERROR(INDEX(parent_children[children],_xlfn.AGGREGATE(15,6,ROW(parent_children[parent])/(parent_children[parent]=Main[[#Headers],[Ventil]])-2,ROW()-ROW(Main[[#Headers],[Ventil]]))),"")</f>
        <v/>
      </c>
      <c r="R567" s="6" t="str">
        <f>IFERROR(INDEX(parent_children[children],_xlfn.AGGREGATE(15,6,ROW(parent_children[parent])/(parent_children[parent]=Main[[#Headers],[Klappe]])-2,ROW()-ROW(Main[[#Headers],[Klappe]]))),"")</f>
        <v/>
      </c>
      <c r="S567" s="6" t="str">
        <f>IFERROR(INDEX(parent_children[children],_xlfn.AGGREGATE(15,6,ROW(parent_children[parent])/(parent_children[parent]=Main[[#Headers],[Sensor]])-2,ROW()-ROW(Main[[#Headers],[Sensor]]))),"")</f>
        <v/>
      </c>
      <c r="T567" s="6" t="str">
        <f>IFERROR(INDEX(parent_children[children],_xlfn.AGGREGATE(15,6,ROW(parent_children[parent])/(parent_children[parent]=Main[[#Headers],[Schalter]])-2,ROW()-ROW(Main[[#Headers],[Schalter]]))),"")</f>
        <v/>
      </c>
      <c r="U567" s="6" t="str">
        <f>IFERROR(INDEX(parent_children[children],_xlfn.AGGREGATE(15,6,ROW(parent_children[parent])/(parent_children[parent]=Main[[#Headers],[Wasser]])-2,ROW()-ROW(Main[[#Headers],[Wasser]]))),"")</f>
        <v/>
      </c>
      <c r="V567" s="6" t="str">
        <f>IFERROR(INDEX(parent_children[children],_xlfn.AGGREGATE(15,6,ROW(parent_children[parent])/(parent_children[parent]=Main[[#Headers],[Luft]])-2,ROW()-ROW(Main[[#Headers],[Luft]]))),"")</f>
        <v/>
      </c>
      <c r="W567" s="6" t="str">
        <f>IFERROR(INDEX(parent_children[children],_xlfn.AGGREGATE(15,6,ROW(parent_children[parent])/(parent_children[parent]=Main[[#Headers],[Filter]])-2,ROW()-ROW(Main[[#Headers],[Filter]]))),"")</f>
        <v/>
      </c>
      <c r="X567" s="6" t="str">
        <f>IFERROR(INDEX(parent_children[children],_xlfn.AGGREGATE(15,6,ROW(parent_children[parent])/(parent_children[parent]=Main[[#Headers],[Ventilator]])-2,ROW()-ROW(Main[[#Headers],[Ventilator]]))),"")</f>
        <v/>
      </c>
      <c r="Y567" s="6" t="str">
        <f>IFERROR(INDEX(parent_children[children],_xlfn.AGGREGATE(15,6,ROW(parent_children[parent])/(parent_children[parent]=Main[[#Headers],[Gas]])-2,ROW()-ROW(Main[[#Headers],[Gas]]))),"")</f>
        <v/>
      </c>
      <c r="Z567" s="6" t="str">
        <f>IFERROR(INDEX(parent_children[children],_xlfn.AGGREGATE(15,6,ROW(parent_children[parent])/(parent_children[parent]=Main[[#Headers],[Messwert]])-2,ROW()-ROW(Main[[#Headers],[Messwert]]))),"")</f>
        <v/>
      </c>
      <c r="AA567" s="6" t="str">
        <f>IFERROR(INDEX(parent_children[children],_xlfn.AGGREGATE(15,6,ROW(parent_children[parent])/(parent_children[parent]=Main[[#Headers],[Stellbefehl]])-2,ROW()-ROW(Main[[#Headers],[Stellbefehl]]))),"")</f>
        <v/>
      </c>
      <c r="AB567" s="6" t="str">
        <f>IFERROR(INDEX(parent_children[children],_xlfn.AGGREGATE(15,6,ROW(parent_children[parent])/(parent_children[parent]=Main[[#Headers],[Schaltbefehl]])-2,ROW()-ROW(Main[[#Headers],[Schaltbefehl]]))),"")</f>
        <v/>
      </c>
      <c r="AC567" s="6" t="str">
        <f>IFERROR(INDEX(parent_children[children],_xlfn.AGGREGATE(15,6,ROW(parent_children[parent])/(parent_children[parent]=Main[[#Headers],[Betriebsmeldung]])-2,ROW()-ROW(Main[[#Headers],[Betriebsmeldung]]))),"")</f>
        <v/>
      </c>
      <c r="AD567" s="6" t="str">
        <f>IFERROR(INDEX(parent_children[children],_xlfn.AGGREGATE(15,6,ROW(parent_children[parent])/(parent_children[parent]=Main[[#Headers],[Störung]])-2,ROW()-ROW(Main[[#Headers],[Störung]]))),"")</f>
        <v/>
      </c>
    </row>
    <row r="568" spans="1:30" x14ac:dyDescent="0.25">
      <c r="A568" t="str">
        <f>IFERROR(INDEX(category_assignment[description_german],_xlfn.AGGREGATE(15,6,ROW(category_assignment[category])/(category_assignment[category]=Main[[#Headers],[System]])-2,ROW()-ROW(Main[[#Headers],[System]]))),"")</f>
        <v/>
      </c>
      <c r="B568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568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568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568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568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568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568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568" s="6" t="str">
        <f>IFERROR(INDEX(parent_children[children],_xlfn.AGGREGATE(15,6,ROW(parent_children[parent])/(parent_children[parent]=Main[[#Headers],[Kessel]])-2,ROW()-ROW(Main[[#Headers],[Kessel]]))),"")</f>
        <v/>
      </c>
      <c r="J568" s="6" t="str">
        <f>IFERROR(INDEX(parent_children[children],_xlfn.AGGREGATE(15,6,ROW(parent_children[parent])/(parent_children[parent]=Main[[#Headers],[Kältemaschine]])-2,ROW()-ROW(Main[[#Headers],[Kältemaschine]]))),"")</f>
        <v/>
      </c>
      <c r="K568" s="6" t="str">
        <f>IFERROR(INDEX(parent_children[children],_xlfn.AGGREGATE(15,6,ROW(parent_children[parent])/(parent_children[parent]=Main[[#Headers],[Speicher]])-2,ROW()-ROW(Main[[#Headers],[Speicher]]))),"")</f>
        <v/>
      </c>
      <c r="L568" s="6" t="str">
        <f>IFERROR(INDEX(parent_children[children],_xlfn.AGGREGATE(15,6,ROW(parent_children[parent])/(parent_children[parent]=Main[[#Headers],[Verteiler]])-2,ROW()-ROW(Main[[#Headers],[Verteiler]]))),"")</f>
        <v/>
      </c>
      <c r="M568" s="6" t="str">
        <f>IFERROR(INDEX(parent_children[children],_xlfn.AGGREGATE(15,6,ROW(parent_children[parent])/(parent_children[parent]=Main[[#Headers],[Unterverteiler]])-2,ROW()-ROW(Main[[#Headers],[Unterverteiler]]))),"")</f>
        <v/>
      </c>
      <c r="N568" s="6" t="str">
        <f>IFERROR(INDEX(parent_children[children],_xlfn.AGGREGATE(15,6,ROW(parent_children[parent])/(parent_children[parent]=Main[[#Headers],[Verteilsystem]])-2,ROW()-ROW(Main[[#Headers],[Verteilsystem]]))),"")</f>
        <v/>
      </c>
      <c r="O568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568" s="6" t="str">
        <f>IFERROR(INDEX(parent_children[children],_xlfn.AGGREGATE(15,6,ROW(parent_children[parent])/(parent_children[parent]=Main[[#Headers],[Wärmepumpe]])-2,ROW()-ROW(Main[[#Headers],[Wärmepumpe]]))),"")</f>
        <v/>
      </c>
      <c r="Q568" s="6" t="str">
        <f>IFERROR(INDEX(parent_children[children],_xlfn.AGGREGATE(15,6,ROW(parent_children[parent])/(parent_children[parent]=Main[[#Headers],[Ventil]])-2,ROW()-ROW(Main[[#Headers],[Ventil]]))),"")</f>
        <v/>
      </c>
      <c r="R568" s="6" t="str">
        <f>IFERROR(INDEX(parent_children[children],_xlfn.AGGREGATE(15,6,ROW(parent_children[parent])/(parent_children[parent]=Main[[#Headers],[Klappe]])-2,ROW()-ROW(Main[[#Headers],[Klappe]]))),"")</f>
        <v/>
      </c>
      <c r="S568" s="6" t="str">
        <f>IFERROR(INDEX(parent_children[children],_xlfn.AGGREGATE(15,6,ROW(parent_children[parent])/(parent_children[parent]=Main[[#Headers],[Sensor]])-2,ROW()-ROW(Main[[#Headers],[Sensor]]))),"")</f>
        <v/>
      </c>
      <c r="T568" s="6" t="str">
        <f>IFERROR(INDEX(parent_children[children],_xlfn.AGGREGATE(15,6,ROW(parent_children[parent])/(parent_children[parent]=Main[[#Headers],[Schalter]])-2,ROW()-ROW(Main[[#Headers],[Schalter]]))),"")</f>
        <v/>
      </c>
      <c r="U568" s="6" t="str">
        <f>IFERROR(INDEX(parent_children[children],_xlfn.AGGREGATE(15,6,ROW(parent_children[parent])/(parent_children[parent]=Main[[#Headers],[Wasser]])-2,ROW()-ROW(Main[[#Headers],[Wasser]]))),"")</f>
        <v/>
      </c>
      <c r="V568" s="6" t="str">
        <f>IFERROR(INDEX(parent_children[children],_xlfn.AGGREGATE(15,6,ROW(parent_children[parent])/(parent_children[parent]=Main[[#Headers],[Luft]])-2,ROW()-ROW(Main[[#Headers],[Luft]]))),"")</f>
        <v/>
      </c>
      <c r="W568" s="6" t="str">
        <f>IFERROR(INDEX(parent_children[children],_xlfn.AGGREGATE(15,6,ROW(parent_children[parent])/(parent_children[parent]=Main[[#Headers],[Filter]])-2,ROW()-ROW(Main[[#Headers],[Filter]]))),"")</f>
        <v/>
      </c>
      <c r="X568" s="6" t="str">
        <f>IFERROR(INDEX(parent_children[children],_xlfn.AGGREGATE(15,6,ROW(parent_children[parent])/(parent_children[parent]=Main[[#Headers],[Ventilator]])-2,ROW()-ROW(Main[[#Headers],[Ventilator]]))),"")</f>
        <v/>
      </c>
      <c r="Y568" s="6" t="str">
        <f>IFERROR(INDEX(parent_children[children],_xlfn.AGGREGATE(15,6,ROW(parent_children[parent])/(parent_children[parent]=Main[[#Headers],[Gas]])-2,ROW()-ROW(Main[[#Headers],[Gas]]))),"")</f>
        <v/>
      </c>
      <c r="Z568" s="6" t="str">
        <f>IFERROR(INDEX(parent_children[children],_xlfn.AGGREGATE(15,6,ROW(parent_children[parent])/(parent_children[parent]=Main[[#Headers],[Messwert]])-2,ROW()-ROW(Main[[#Headers],[Messwert]]))),"")</f>
        <v/>
      </c>
      <c r="AA568" s="6" t="str">
        <f>IFERROR(INDEX(parent_children[children],_xlfn.AGGREGATE(15,6,ROW(parent_children[parent])/(parent_children[parent]=Main[[#Headers],[Stellbefehl]])-2,ROW()-ROW(Main[[#Headers],[Stellbefehl]]))),"")</f>
        <v/>
      </c>
      <c r="AB568" s="6" t="str">
        <f>IFERROR(INDEX(parent_children[children],_xlfn.AGGREGATE(15,6,ROW(parent_children[parent])/(parent_children[parent]=Main[[#Headers],[Schaltbefehl]])-2,ROW()-ROW(Main[[#Headers],[Schaltbefehl]]))),"")</f>
        <v/>
      </c>
      <c r="AC568" s="6" t="str">
        <f>IFERROR(INDEX(parent_children[children],_xlfn.AGGREGATE(15,6,ROW(parent_children[parent])/(parent_children[parent]=Main[[#Headers],[Betriebsmeldung]])-2,ROW()-ROW(Main[[#Headers],[Betriebsmeldung]]))),"")</f>
        <v/>
      </c>
      <c r="AD568" s="6" t="str">
        <f>IFERROR(INDEX(parent_children[children],_xlfn.AGGREGATE(15,6,ROW(parent_children[parent])/(parent_children[parent]=Main[[#Headers],[Störung]])-2,ROW()-ROW(Main[[#Headers],[Störung]]))),"")</f>
        <v/>
      </c>
    </row>
    <row r="569" spans="1:30" x14ac:dyDescent="0.25">
      <c r="A569" t="str">
        <f>IFERROR(INDEX(category_assignment[description_german],_xlfn.AGGREGATE(15,6,ROW(category_assignment[category])/(category_assignment[category]=Main[[#Headers],[System]])-2,ROW()-ROW(Main[[#Headers],[System]]))),"")</f>
        <v/>
      </c>
      <c r="B569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569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569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569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569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569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569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569" s="6" t="str">
        <f>IFERROR(INDEX(parent_children[children],_xlfn.AGGREGATE(15,6,ROW(parent_children[parent])/(parent_children[parent]=Main[[#Headers],[Kessel]])-2,ROW()-ROW(Main[[#Headers],[Kessel]]))),"")</f>
        <v/>
      </c>
      <c r="J569" s="6" t="str">
        <f>IFERROR(INDEX(parent_children[children],_xlfn.AGGREGATE(15,6,ROW(parent_children[parent])/(parent_children[parent]=Main[[#Headers],[Kältemaschine]])-2,ROW()-ROW(Main[[#Headers],[Kältemaschine]]))),"")</f>
        <v/>
      </c>
      <c r="K569" s="6" t="str">
        <f>IFERROR(INDEX(parent_children[children],_xlfn.AGGREGATE(15,6,ROW(parent_children[parent])/(parent_children[parent]=Main[[#Headers],[Speicher]])-2,ROW()-ROW(Main[[#Headers],[Speicher]]))),"")</f>
        <v/>
      </c>
      <c r="L569" s="6" t="str">
        <f>IFERROR(INDEX(parent_children[children],_xlfn.AGGREGATE(15,6,ROW(parent_children[parent])/(parent_children[parent]=Main[[#Headers],[Verteiler]])-2,ROW()-ROW(Main[[#Headers],[Verteiler]]))),"")</f>
        <v/>
      </c>
      <c r="M569" s="6" t="str">
        <f>IFERROR(INDEX(parent_children[children],_xlfn.AGGREGATE(15,6,ROW(parent_children[parent])/(parent_children[parent]=Main[[#Headers],[Unterverteiler]])-2,ROW()-ROW(Main[[#Headers],[Unterverteiler]]))),"")</f>
        <v/>
      </c>
      <c r="N569" s="6" t="str">
        <f>IFERROR(INDEX(parent_children[children],_xlfn.AGGREGATE(15,6,ROW(parent_children[parent])/(parent_children[parent]=Main[[#Headers],[Verteilsystem]])-2,ROW()-ROW(Main[[#Headers],[Verteilsystem]]))),"")</f>
        <v/>
      </c>
      <c r="O569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569" s="6" t="str">
        <f>IFERROR(INDEX(parent_children[children],_xlfn.AGGREGATE(15,6,ROW(parent_children[parent])/(parent_children[parent]=Main[[#Headers],[Wärmepumpe]])-2,ROW()-ROW(Main[[#Headers],[Wärmepumpe]]))),"")</f>
        <v/>
      </c>
      <c r="Q569" s="6" t="str">
        <f>IFERROR(INDEX(parent_children[children],_xlfn.AGGREGATE(15,6,ROW(parent_children[parent])/(parent_children[parent]=Main[[#Headers],[Ventil]])-2,ROW()-ROW(Main[[#Headers],[Ventil]]))),"")</f>
        <v/>
      </c>
      <c r="R569" s="6" t="str">
        <f>IFERROR(INDEX(parent_children[children],_xlfn.AGGREGATE(15,6,ROW(parent_children[parent])/(parent_children[parent]=Main[[#Headers],[Klappe]])-2,ROW()-ROW(Main[[#Headers],[Klappe]]))),"")</f>
        <v/>
      </c>
      <c r="S569" s="6" t="str">
        <f>IFERROR(INDEX(parent_children[children],_xlfn.AGGREGATE(15,6,ROW(parent_children[parent])/(parent_children[parent]=Main[[#Headers],[Sensor]])-2,ROW()-ROW(Main[[#Headers],[Sensor]]))),"")</f>
        <v/>
      </c>
      <c r="T569" s="6" t="str">
        <f>IFERROR(INDEX(parent_children[children],_xlfn.AGGREGATE(15,6,ROW(parent_children[parent])/(parent_children[parent]=Main[[#Headers],[Schalter]])-2,ROW()-ROW(Main[[#Headers],[Schalter]]))),"")</f>
        <v/>
      </c>
      <c r="U569" s="6" t="str">
        <f>IFERROR(INDEX(parent_children[children],_xlfn.AGGREGATE(15,6,ROW(parent_children[parent])/(parent_children[parent]=Main[[#Headers],[Wasser]])-2,ROW()-ROW(Main[[#Headers],[Wasser]]))),"")</f>
        <v/>
      </c>
      <c r="V569" s="6" t="str">
        <f>IFERROR(INDEX(parent_children[children],_xlfn.AGGREGATE(15,6,ROW(parent_children[parent])/(parent_children[parent]=Main[[#Headers],[Luft]])-2,ROW()-ROW(Main[[#Headers],[Luft]]))),"")</f>
        <v/>
      </c>
      <c r="W569" s="6" t="str">
        <f>IFERROR(INDEX(parent_children[children],_xlfn.AGGREGATE(15,6,ROW(parent_children[parent])/(parent_children[parent]=Main[[#Headers],[Filter]])-2,ROW()-ROW(Main[[#Headers],[Filter]]))),"")</f>
        <v/>
      </c>
      <c r="X569" s="6" t="str">
        <f>IFERROR(INDEX(parent_children[children],_xlfn.AGGREGATE(15,6,ROW(parent_children[parent])/(parent_children[parent]=Main[[#Headers],[Ventilator]])-2,ROW()-ROW(Main[[#Headers],[Ventilator]]))),"")</f>
        <v/>
      </c>
      <c r="Y569" s="6" t="str">
        <f>IFERROR(INDEX(parent_children[children],_xlfn.AGGREGATE(15,6,ROW(parent_children[parent])/(parent_children[parent]=Main[[#Headers],[Gas]])-2,ROW()-ROW(Main[[#Headers],[Gas]]))),"")</f>
        <v/>
      </c>
      <c r="Z569" s="6" t="str">
        <f>IFERROR(INDEX(parent_children[children],_xlfn.AGGREGATE(15,6,ROW(parent_children[parent])/(parent_children[parent]=Main[[#Headers],[Messwert]])-2,ROW()-ROW(Main[[#Headers],[Messwert]]))),"")</f>
        <v/>
      </c>
      <c r="AA569" s="6" t="str">
        <f>IFERROR(INDEX(parent_children[children],_xlfn.AGGREGATE(15,6,ROW(parent_children[parent])/(parent_children[parent]=Main[[#Headers],[Stellbefehl]])-2,ROW()-ROW(Main[[#Headers],[Stellbefehl]]))),"")</f>
        <v/>
      </c>
      <c r="AB569" s="6" t="str">
        <f>IFERROR(INDEX(parent_children[children],_xlfn.AGGREGATE(15,6,ROW(parent_children[parent])/(parent_children[parent]=Main[[#Headers],[Schaltbefehl]])-2,ROW()-ROW(Main[[#Headers],[Schaltbefehl]]))),"")</f>
        <v/>
      </c>
      <c r="AC569" s="6" t="str">
        <f>IFERROR(INDEX(parent_children[children],_xlfn.AGGREGATE(15,6,ROW(parent_children[parent])/(parent_children[parent]=Main[[#Headers],[Betriebsmeldung]])-2,ROW()-ROW(Main[[#Headers],[Betriebsmeldung]]))),"")</f>
        <v/>
      </c>
      <c r="AD569" s="6" t="str">
        <f>IFERROR(INDEX(parent_children[children],_xlfn.AGGREGATE(15,6,ROW(parent_children[parent])/(parent_children[parent]=Main[[#Headers],[Störung]])-2,ROW()-ROW(Main[[#Headers],[Störung]]))),"")</f>
        <v/>
      </c>
    </row>
    <row r="570" spans="1:30" x14ac:dyDescent="0.25">
      <c r="A570" t="str">
        <f>IFERROR(INDEX(category_assignment[description_german],_xlfn.AGGREGATE(15,6,ROW(category_assignment[category])/(category_assignment[category]=Main[[#Headers],[System]])-2,ROW()-ROW(Main[[#Headers],[System]]))),"")</f>
        <v/>
      </c>
      <c r="B570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570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570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570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570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570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570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570" s="6" t="str">
        <f>IFERROR(INDEX(parent_children[children],_xlfn.AGGREGATE(15,6,ROW(parent_children[parent])/(parent_children[parent]=Main[[#Headers],[Kessel]])-2,ROW()-ROW(Main[[#Headers],[Kessel]]))),"")</f>
        <v/>
      </c>
      <c r="J570" s="6" t="str">
        <f>IFERROR(INDEX(parent_children[children],_xlfn.AGGREGATE(15,6,ROW(parent_children[parent])/(parent_children[parent]=Main[[#Headers],[Kältemaschine]])-2,ROW()-ROW(Main[[#Headers],[Kältemaschine]]))),"")</f>
        <v/>
      </c>
      <c r="K570" s="6" t="str">
        <f>IFERROR(INDEX(parent_children[children],_xlfn.AGGREGATE(15,6,ROW(parent_children[parent])/(parent_children[parent]=Main[[#Headers],[Speicher]])-2,ROW()-ROW(Main[[#Headers],[Speicher]]))),"")</f>
        <v/>
      </c>
      <c r="L570" s="6" t="str">
        <f>IFERROR(INDEX(parent_children[children],_xlfn.AGGREGATE(15,6,ROW(parent_children[parent])/(parent_children[parent]=Main[[#Headers],[Verteiler]])-2,ROW()-ROW(Main[[#Headers],[Verteiler]]))),"")</f>
        <v/>
      </c>
      <c r="M570" s="6" t="str">
        <f>IFERROR(INDEX(parent_children[children],_xlfn.AGGREGATE(15,6,ROW(parent_children[parent])/(parent_children[parent]=Main[[#Headers],[Unterverteiler]])-2,ROW()-ROW(Main[[#Headers],[Unterverteiler]]))),"")</f>
        <v/>
      </c>
      <c r="N570" s="6" t="str">
        <f>IFERROR(INDEX(parent_children[children],_xlfn.AGGREGATE(15,6,ROW(parent_children[parent])/(parent_children[parent]=Main[[#Headers],[Verteilsystem]])-2,ROW()-ROW(Main[[#Headers],[Verteilsystem]]))),"")</f>
        <v/>
      </c>
      <c r="O570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570" s="6" t="str">
        <f>IFERROR(INDEX(parent_children[children],_xlfn.AGGREGATE(15,6,ROW(parent_children[parent])/(parent_children[parent]=Main[[#Headers],[Wärmepumpe]])-2,ROW()-ROW(Main[[#Headers],[Wärmepumpe]]))),"")</f>
        <v/>
      </c>
      <c r="Q570" s="6" t="str">
        <f>IFERROR(INDEX(parent_children[children],_xlfn.AGGREGATE(15,6,ROW(parent_children[parent])/(parent_children[parent]=Main[[#Headers],[Ventil]])-2,ROW()-ROW(Main[[#Headers],[Ventil]]))),"")</f>
        <v/>
      </c>
      <c r="R570" s="6" t="str">
        <f>IFERROR(INDEX(parent_children[children],_xlfn.AGGREGATE(15,6,ROW(parent_children[parent])/(parent_children[parent]=Main[[#Headers],[Klappe]])-2,ROW()-ROW(Main[[#Headers],[Klappe]]))),"")</f>
        <v/>
      </c>
      <c r="S570" s="6" t="str">
        <f>IFERROR(INDEX(parent_children[children],_xlfn.AGGREGATE(15,6,ROW(parent_children[parent])/(parent_children[parent]=Main[[#Headers],[Sensor]])-2,ROW()-ROW(Main[[#Headers],[Sensor]]))),"")</f>
        <v/>
      </c>
      <c r="T570" s="6" t="str">
        <f>IFERROR(INDEX(parent_children[children],_xlfn.AGGREGATE(15,6,ROW(parent_children[parent])/(parent_children[parent]=Main[[#Headers],[Schalter]])-2,ROW()-ROW(Main[[#Headers],[Schalter]]))),"")</f>
        <v/>
      </c>
      <c r="U570" s="6" t="str">
        <f>IFERROR(INDEX(parent_children[children],_xlfn.AGGREGATE(15,6,ROW(parent_children[parent])/(parent_children[parent]=Main[[#Headers],[Wasser]])-2,ROW()-ROW(Main[[#Headers],[Wasser]]))),"")</f>
        <v/>
      </c>
      <c r="V570" s="6" t="str">
        <f>IFERROR(INDEX(parent_children[children],_xlfn.AGGREGATE(15,6,ROW(parent_children[parent])/(parent_children[parent]=Main[[#Headers],[Luft]])-2,ROW()-ROW(Main[[#Headers],[Luft]]))),"")</f>
        <v/>
      </c>
      <c r="W570" s="6" t="str">
        <f>IFERROR(INDEX(parent_children[children],_xlfn.AGGREGATE(15,6,ROW(parent_children[parent])/(parent_children[parent]=Main[[#Headers],[Filter]])-2,ROW()-ROW(Main[[#Headers],[Filter]]))),"")</f>
        <v/>
      </c>
      <c r="X570" s="6" t="str">
        <f>IFERROR(INDEX(parent_children[children],_xlfn.AGGREGATE(15,6,ROW(parent_children[parent])/(parent_children[parent]=Main[[#Headers],[Ventilator]])-2,ROW()-ROW(Main[[#Headers],[Ventilator]]))),"")</f>
        <v/>
      </c>
      <c r="Y570" s="6" t="str">
        <f>IFERROR(INDEX(parent_children[children],_xlfn.AGGREGATE(15,6,ROW(parent_children[parent])/(parent_children[parent]=Main[[#Headers],[Gas]])-2,ROW()-ROW(Main[[#Headers],[Gas]]))),"")</f>
        <v/>
      </c>
      <c r="Z570" s="6" t="str">
        <f>IFERROR(INDEX(parent_children[children],_xlfn.AGGREGATE(15,6,ROW(parent_children[parent])/(parent_children[parent]=Main[[#Headers],[Messwert]])-2,ROW()-ROW(Main[[#Headers],[Messwert]]))),"")</f>
        <v/>
      </c>
      <c r="AA570" s="6" t="str">
        <f>IFERROR(INDEX(parent_children[children],_xlfn.AGGREGATE(15,6,ROW(parent_children[parent])/(parent_children[parent]=Main[[#Headers],[Stellbefehl]])-2,ROW()-ROW(Main[[#Headers],[Stellbefehl]]))),"")</f>
        <v/>
      </c>
      <c r="AB570" s="6" t="str">
        <f>IFERROR(INDEX(parent_children[children],_xlfn.AGGREGATE(15,6,ROW(parent_children[parent])/(parent_children[parent]=Main[[#Headers],[Schaltbefehl]])-2,ROW()-ROW(Main[[#Headers],[Schaltbefehl]]))),"")</f>
        <v/>
      </c>
      <c r="AC570" s="6" t="str">
        <f>IFERROR(INDEX(parent_children[children],_xlfn.AGGREGATE(15,6,ROW(parent_children[parent])/(parent_children[parent]=Main[[#Headers],[Betriebsmeldung]])-2,ROW()-ROW(Main[[#Headers],[Betriebsmeldung]]))),"")</f>
        <v/>
      </c>
      <c r="AD570" s="6" t="str">
        <f>IFERROR(INDEX(parent_children[children],_xlfn.AGGREGATE(15,6,ROW(parent_children[parent])/(parent_children[parent]=Main[[#Headers],[Störung]])-2,ROW()-ROW(Main[[#Headers],[Störung]]))),"")</f>
        <v/>
      </c>
    </row>
    <row r="571" spans="1:30" x14ac:dyDescent="0.25">
      <c r="A571" t="str">
        <f>IFERROR(INDEX(category_assignment[description_german],_xlfn.AGGREGATE(15,6,ROW(category_assignment[category])/(category_assignment[category]=Main[[#Headers],[System]])-2,ROW()-ROW(Main[[#Headers],[System]]))),"")</f>
        <v/>
      </c>
      <c r="B571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571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571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571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571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571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571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571" s="6" t="str">
        <f>IFERROR(INDEX(parent_children[children],_xlfn.AGGREGATE(15,6,ROW(parent_children[parent])/(parent_children[parent]=Main[[#Headers],[Kessel]])-2,ROW()-ROW(Main[[#Headers],[Kessel]]))),"")</f>
        <v/>
      </c>
      <c r="J571" s="6" t="str">
        <f>IFERROR(INDEX(parent_children[children],_xlfn.AGGREGATE(15,6,ROW(parent_children[parent])/(parent_children[parent]=Main[[#Headers],[Kältemaschine]])-2,ROW()-ROW(Main[[#Headers],[Kältemaschine]]))),"")</f>
        <v/>
      </c>
      <c r="K571" s="6" t="str">
        <f>IFERROR(INDEX(parent_children[children],_xlfn.AGGREGATE(15,6,ROW(parent_children[parent])/(parent_children[parent]=Main[[#Headers],[Speicher]])-2,ROW()-ROW(Main[[#Headers],[Speicher]]))),"")</f>
        <v/>
      </c>
      <c r="L571" s="6" t="str">
        <f>IFERROR(INDEX(parent_children[children],_xlfn.AGGREGATE(15,6,ROW(parent_children[parent])/(parent_children[parent]=Main[[#Headers],[Verteiler]])-2,ROW()-ROW(Main[[#Headers],[Verteiler]]))),"")</f>
        <v/>
      </c>
      <c r="M571" s="6" t="str">
        <f>IFERROR(INDEX(parent_children[children],_xlfn.AGGREGATE(15,6,ROW(parent_children[parent])/(parent_children[parent]=Main[[#Headers],[Unterverteiler]])-2,ROW()-ROW(Main[[#Headers],[Unterverteiler]]))),"")</f>
        <v/>
      </c>
      <c r="N571" s="6" t="str">
        <f>IFERROR(INDEX(parent_children[children],_xlfn.AGGREGATE(15,6,ROW(parent_children[parent])/(parent_children[parent]=Main[[#Headers],[Verteilsystem]])-2,ROW()-ROW(Main[[#Headers],[Verteilsystem]]))),"")</f>
        <v/>
      </c>
      <c r="O571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571" s="6" t="str">
        <f>IFERROR(INDEX(parent_children[children],_xlfn.AGGREGATE(15,6,ROW(parent_children[parent])/(parent_children[parent]=Main[[#Headers],[Wärmepumpe]])-2,ROW()-ROW(Main[[#Headers],[Wärmepumpe]]))),"")</f>
        <v/>
      </c>
      <c r="Q571" s="6" t="str">
        <f>IFERROR(INDEX(parent_children[children],_xlfn.AGGREGATE(15,6,ROW(parent_children[parent])/(parent_children[parent]=Main[[#Headers],[Ventil]])-2,ROW()-ROW(Main[[#Headers],[Ventil]]))),"")</f>
        <v/>
      </c>
      <c r="R571" s="6" t="str">
        <f>IFERROR(INDEX(parent_children[children],_xlfn.AGGREGATE(15,6,ROW(parent_children[parent])/(parent_children[parent]=Main[[#Headers],[Klappe]])-2,ROW()-ROW(Main[[#Headers],[Klappe]]))),"")</f>
        <v/>
      </c>
      <c r="S571" s="6" t="str">
        <f>IFERROR(INDEX(parent_children[children],_xlfn.AGGREGATE(15,6,ROW(parent_children[parent])/(parent_children[parent]=Main[[#Headers],[Sensor]])-2,ROW()-ROW(Main[[#Headers],[Sensor]]))),"")</f>
        <v/>
      </c>
      <c r="T571" s="6" t="str">
        <f>IFERROR(INDEX(parent_children[children],_xlfn.AGGREGATE(15,6,ROW(parent_children[parent])/(parent_children[parent]=Main[[#Headers],[Schalter]])-2,ROW()-ROW(Main[[#Headers],[Schalter]]))),"")</f>
        <v/>
      </c>
      <c r="U571" s="6" t="str">
        <f>IFERROR(INDEX(parent_children[children],_xlfn.AGGREGATE(15,6,ROW(parent_children[parent])/(parent_children[parent]=Main[[#Headers],[Wasser]])-2,ROW()-ROW(Main[[#Headers],[Wasser]]))),"")</f>
        <v/>
      </c>
      <c r="V571" s="6" t="str">
        <f>IFERROR(INDEX(parent_children[children],_xlfn.AGGREGATE(15,6,ROW(parent_children[parent])/(parent_children[parent]=Main[[#Headers],[Luft]])-2,ROW()-ROW(Main[[#Headers],[Luft]]))),"")</f>
        <v/>
      </c>
      <c r="W571" s="6" t="str">
        <f>IFERROR(INDEX(parent_children[children],_xlfn.AGGREGATE(15,6,ROW(parent_children[parent])/(parent_children[parent]=Main[[#Headers],[Filter]])-2,ROW()-ROW(Main[[#Headers],[Filter]]))),"")</f>
        <v/>
      </c>
      <c r="X571" s="6" t="str">
        <f>IFERROR(INDEX(parent_children[children],_xlfn.AGGREGATE(15,6,ROW(parent_children[parent])/(parent_children[parent]=Main[[#Headers],[Ventilator]])-2,ROW()-ROW(Main[[#Headers],[Ventilator]]))),"")</f>
        <v/>
      </c>
      <c r="Y571" s="6" t="str">
        <f>IFERROR(INDEX(parent_children[children],_xlfn.AGGREGATE(15,6,ROW(parent_children[parent])/(parent_children[parent]=Main[[#Headers],[Gas]])-2,ROW()-ROW(Main[[#Headers],[Gas]]))),"")</f>
        <v/>
      </c>
      <c r="Z571" s="6" t="str">
        <f>IFERROR(INDEX(parent_children[children],_xlfn.AGGREGATE(15,6,ROW(parent_children[parent])/(parent_children[parent]=Main[[#Headers],[Messwert]])-2,ROW()-ROW(Main[[#Headers],[Messwert]]))),"")</f>
        <v/>
      </c>
      <c r="AA571" s="6" t="str">
        <f>IFERROR(INDEX(parent_children[children],_xlfn.AGGREGATE(15,6,ROW(parent_children[parent])/(parent_children[parent]=Main[[#Headers],[Stellbefehl]])-2,ROW()-ROW(Main[[#Headers],[Stellbefehl]]))),"")</f>
        <v/>
      </c>
      <c r="AB571" s="6" t="str">
        <f>IFERROR(INDEX(parent_children[children],_xlfn.AGGREGATE(15,6,ROW(parent_children[parent])/(parent_children[parent]=Main[[#Headers],[Schaltbefehl]])-2,ROW()-ROW(Main[[#Headers],[Schaltbefehl]]))),"")</f>
        <v/>
      </c>
      <c r="AC571" s="6" t="str">
        <f>IFERROR(INDEX(parent_children[children],_xlfn.AGGREGATE(15,6,ROW(parent_children[parent])/(parent_children[parent]=Main[[#Headers],[Betriebsmeldung]])-2,ROW()-ROW(Main[[#Headers],[Betriebsmeldung]]))),"")</f>
        <v/>
      </c>
      <c r="AD571" s="6" t="str">
        <f>IFERROR(INDEX(parent_children[children],_xlfn.AGGREGATE(15,6,ROW(parent_children[parent])/(parent_children[parent]=Main[[#Headers],[Störung]])-2,ROW()-ROW(Main[[#Headers],[Störung]]))),"")</f>
        <v/>
      </c>
    </row>
    <row r="572" spans="1:30" x14ac:dyDescent="0.25">
      <c r="A572" t="str">
        <f>IFERROR(INDEX(category_assignment[description_german],_xlfn.AGGREGATE(15,6,ROW(category_assignment[category])/(category_assignment[category]=Main[[#Headers],[System]])-2,ROW()-ROW(Main[[#Headers],[System]]))),"")</f>
        <v/>
      </c>
      <c r="B572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572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572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572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572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572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572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572" s="6" t="str">
        <f>IFERROR(INDEX(parent_children[children],_xlfn.AGGREGATE(15,6,ROW(parent_children[parent])/(parent_children[parent]=Main[[#Headers],[Kessel]])-2,ROW()-ROW(Main[[#Headers],[Kessel]]))),"")</f>
        <v/>
      </c>
      <c r="J572" s="6" t="str">
        <f>IFERROR(INDEX(parent_children[children],_xlfn.AGGREGATE(15,6,ROW(parent_children[parent])/(parent_children[parent]=Main[[#Headers],[Kältemaschine]])-2,ROW()-ROW(Main[[#Headers],[Kältemaschine]]))),"")</f>
        <v/>
      </c>
      <c r="K572" s="6" t="str">
        <f>IFERROR(INDEX(parent_children[children],_xlfn.AGGREGATE(15,6,ROW(parent_children[parent])/(parent_children[parent]=Main[[#Headers],[Speicher]])-2,ROW()-ROW(Main[[#Headers],[Speicher]]))),"")</f>
        <v/>
      </c>
      <c r="L572" s="6" t="str">
        <f>IFERROR(INDEX(parent_children[children],_xlfn.AGGREGATE(15,6,ROW(parent_children[parent])/(parent_children[parent]=Main[[#Headers],[Verteiler]])-2,ROW()-ROW(Main[[#Headers],[Verteiler]]))),"")</f>
        <v/>
      </c>
      <c r="M572" s="6" t="str">
        <f>IFERROR(INDEX(parent_children[children],_xlfn.AGGREGATE(15,6,ROW(parent_children[parent])/(parent_children[parent]=Main[[#Headers],[Unterverteiler]])-2,ROW()-ROW(Main[[#Headers],[Unterverteiler]]))),"")</f>
        <v/>
      </c>
      <c r="N572" s="6" t="str">
        <f>IFERROR(INDEX(parent_children[children],_xlfn.AGGREGATE(15,6,ROW(parent_children[parent])/(parent_children[parent]=Main[[#Headers],[Verteilsystem]])-2,ROW()-ROW(Main[[#Headers],[Verteilsystem]]))),"")</f>
        <v/>
      </c>
      <c r="O572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572" s="6" t="str">
        <f>IFERROR(INDEX(parent_children[children],_xlfn.AGGREGATE(15,6,ROW(parent_children[parent])/(parent_children[parent]=Main[[#Headers],[Wärmepumpe]])-2,ROW()-ROW(Main[[#Headers],[Wärmepumpe]]))),"")</f>
        <v/>
      </c>
      <c r="Q572" s="6" t="str">
        <f>IFERROR(INDEX(parent_children[children],_xlfn.AGGREGATE(15,6,ROW(parent_children[parent])/(parent_children[parent]=Main[[#Headers],[Ventil]])-2,ROW()-ROW(Main[[#Headers],[Ventil]]))),"")</f>
        <v/>
      </c>
      <c r="R572" s="6" t="str">
        <f>IFERROR(INDEX(parent_children[children],_xlfn.AGGREGATE(15,6,ROW(parent_children[parent])/(parent_children[parent]=Main[[#Headers],[Klappe]])-2,ROW()-ROW(Main[[#Headers],[Klappe]]))),"")</f>
        <v/>
      </c>
      <c r="S572" s="6" t="str">
        <f>IFERROR(INDEX(parent_children[children],_xlfn.AGGREGATE(15,6,ROW(parent_children[parent])/(parent_children[parent]=Main[[#Headers],[Sensor]])-2,ROW()-ROW(Main[[#Headers],[Sensor]]))),"")</f>
        <v/>
      </c>
      <c r="T572" s="6" t="str">
        <f>IFERROR(INDEX(parent_children[children],_xlfn.AGGREGATE(15,6,ROW(parent_children[parent])/(parent_children[parent]=Main[[#Headers],[Schalter]])-2,ROW()-ROW(Main[[#Headers],[Schalter]]))),"")</f>
        <v/>
      </c>
      <c r="U572" s="6" t="str">
        <f>IFERROR(INDEX(parent_children[children],_xlfn.AGGREGATE(15,6,ROW(parent_children[parent])/(parent_children[parent]=Main[[#Headers],[Wasser]])-2,ROW()-ROW(Main[[#Headers],[Wasser]]))),"")</f>
        <v/>
      </c>
      <c r="V572" s="6" t="str">
        <f>IFERROR(INDEX(parent_children[children],_xlfn.AGGREGATE(15,6,ROW(parent_children[parent])/(parent_children[parent]=Main[[#Headers],[Luft]])-2,ROW()-ROW(Main[[#Headers],[Luft]]))),"")</f>
        <v/>
      </c>
      <c r="W572" s="6" t="str">
        <f>IFERROR(INDEX(parent_children[children],_xlfn.AGGREGATE(15,6,ROW(parent_children[parent])/(parent_children[parent]=Main[[#Headers],[Filter]])-2,ROW()-ROW(Main[[#Headers],[Filter]]))),"")</f>
        <v/>
      </c>
      <c r="X572" s="6" t="str">
        <f>IFERROR(INDEX(parent_children[children],_xlfn.AGGREGATE(15,6,ROW(parent_children[parent])/(parent_children[parent]=Main[[#Headers],[Ventilator]])-2,ROW()-ROW(Main[[#Headers],[Ventilator]]))),"")</f>
        <v/>
      </c>
      <c r="Y572" s="6" t="str">
        <f>IFERROR(INDEX(parent_children[children],_xlfn.AGGREGATE(15,6,ROW(parent_children[parent])/(parent_children[parent]=Main[[#Headers],[Gas]])-2,ROW()-ROW(Main[[#Headers],[Gas]]))),"")</f>
        <v/>
      </c>
      <c r="Z572" s="6" t="str">
        <f>IFERROR(INDEX(parent_children[children],_xlfn.AGGREGATE(15,6,ROW(parent_children[parent])/(parent_children[parent]=Main[[#Headers],[Messwert]])-2,ROW()-ROW(Main[[#Headers],[Messwert]]))),"")</f>
        <v/>
      </c>
      <c r="AA572" s="6" t="str">
        <f>IFERROR(INDEX(parent_children[children],_xlfn.AGGREGATE(15,6,ROW(parent_children[parent])/(parent_children[parent]=Main[[#Headers],[Stellbefehl]])-2,ROW()-ROW(Main[[#Headers],[Stellbefehl]]))),"")</f>
        <v/>
      </c>
      <c r="AB572" s="6" t="str">
        <f>IFERROR(INDEX(parent_children[children],_xlfn.AGGREGATE(15,6,ROW(parent_children[parent])/(parent_children[parent]=Main[[#Headers],[Schaltbefehl]])-2,ROW()-ROW(Main[[#Headers],[Schaltbefehl]]))),"")</f>
        <v/>
      </c>
      <c r="AC572" s="6" t="str">
        <f>IFERROR(INDEX(parent_children[children],_xlfn.AGGREGATE(15,6,ROW(parent_children[parent])/(parent_children[parent]=Main[[#Headers],[Betriebsmeldung]])-2,ROW()-ROW(Main[[#Headers],[Betriebsmeldung]]))),"")</f>
        <v/>
      </c>
      <c r="AD572" s="6" t="str">
        <f>IFERROR(INDEX(parent_children[children],_xlfn.AGGREGATE(15,6,ROW(parent_children[parent])/(parent_children[parent]=Main[[#Headers],[Störung]])-2,ROW()-ROW(Main[[#Headers],[Störung]]))),"")</f>
        <v/>
      </c>
    </row>
    <row r="573" spans="1:30" x14ac:dyDescent="0.25">
      <c r="A573" t="str">
        <f>IFERROR(INDEX(category_assignment[description_german],_xlfn.AGGREGATE(15,6,ROW(category_assignment[category])/(category_assignment[category]=Main[[#Headers],[System]])-2,ROW()-ROW(Main[[#Headers],[System]]))),"")</f>
        <v/>
      </c>
      <c r="B573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573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573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573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573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573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573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573" s="6" t="str">
        <f>IFERROR(INDEX(parent_children[children],_xlfn.AGGREGATE(15,6,ROW(parent_children[parent])/(parent_children[parent]=Main[[#Headers],[Kessel]])-2,ROW()-ROW(Main[[#Headers],[Kessel]]))),"")</f>
        <v/>
      </c>
      <c r="J573" s="6" t="str">
        <f>IFERROR(INDEX(parent_children[children],_xlfn.AGGREGATE(15,6,ROW(parent_children[parent])/(parent_children[parent]=Main[[#Headers],[Kältemaschine]])-2,ROW()-ROW(Main[[#Headers],[Kältemaschine]]))),"")</f>
        <v/>
      </c>
      <c r="K573" s="6" t="str">
        <f>IFERROR(INDEX(parent_children[children],_xlfn.AGGREGATE(15,6,ROW(parent_children[parent])/(parent_children[parent]=Main[[#Headers],[Speicher]])-2,ROW()-ROW(Main[[#Headers],[Speicher]]))),"")</f>
        <v/>
      </c>
      <c r="L573" s="6" t="str">
        <f>IFERROR(INDEX(parent_children[children],_xlfn.AGGREGATE(15,6,ROW(parent_children[parent])/(parent_children[parent]=Main[[#Headers],[Verteiler]])-2,ROW()-ROW(Main[[#Headers],[Verteiler]]))),"")</f>
        <v/>
      </c>
      <c r="M573" s="6" t="str">
        <f>IFERROR(INDEX(parent_children[children],_xlfn.AGGREGATE(15,6,ROW(parent_children[parent])/(parent_children[parent]=Main[[#Headers],[Unterverteiler]])-2,ROW()-ROW(Main[[#Headers],[Unterverteiler]]))),"")</f>
        <v/>
      </c>
      <c r="N573" s="6" t="str">
        <f>IFERROR(INDEX(parent_children[children],_xlfn.AGGREGATE(15,6,ROW(parent_children[parent])/(parent_children[parent]=Main[[#Headers],[Verteilsystem]])-2,ROW()-ROW(Main[[#Headers],[Verteilsystem]]))),"")</f>
        <v/>
      </c>
      <c r="O573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573" s="6" t="str">
        <f>IFERROR(INDEX(parent_children[children],_xlfn.AGGREGATE(15,6,ROW(parent_children[parent])/(parent_children[parent]=Main[[#Headers],[Wärmepumpe]])-2,ROW()-ROW(Main[[#Headers],[Wärmepumpe]]))),"")</f>
        <v/>
      </c>
      <c r="Q573" s="6" t="str">
        <f>IFERROR(INDEX(parent_children[children],_xlfn.AGGREGATE(15,6,ROW(parent_children[parent])/(parent_children[parent]=Main[[#Headers],[Ventil]])-2,ROW()-ROW(Main[[#Headers],[Ventil]]))),"")</f>
        <v/>
      </c>
      <c r="R573" s="6" t="str">
        <f>IFERROR(INDEX(parent_children[children],_xlfn.AGGREGATE(15,6,ROW(parent_children[parent])/(parent_children[parent]=Main[[#Headers],[Klappe]])-2,ROW()-ROW(Main[[#Headers],[Klappe]]))),"")</f>
        <v/>
      </c>
      <c r="S573" s="6" t="str">
        <f>IFERROR(INDEX(parent_children[children],_xlfn.AGGREGATE(15,6,ROW(parent_children[parent])/(parent_children[parent]=Main[[#Headers],[Sensor]])-2,ROW()-ROW(Main[[#Headers],[Sensor]]))),"")</f>
        <v/>
      </c>
      <c r="T573" s="6" t="str">
        <f>IFERROR(INDEX(parent_children[children],_xlfn.AGGREGATE(15,6,ROW(parent_children[parent])/(parent_children[parent]=Main[[#Headers],[Schalter]])-2,ROW()-ROW(Main[[#Headers],[Schalter]]))),"")</f>
        <v/>
      </c>
      <c r="U573" s="6" t="str">
        <f>IFERROR(INDEX(parent_children[children],_xlfn.AGGREGATE(15,6,ROW(parent_children[parent])/(parent_children[parent]=Main[[#Headers],[Wasser]])-2,ROW()-ROW(Main[[#Headers],[Wasser]]))),"")</f>
        <v/>
      </c>
      <c r="V573" s="6" t="str">
        <f>IFERROR(INDEX(parent_children[children],_xlfn.AGGREGATE(15,6,ROW(parent_children[parent])/(parent_children[parent]=Main[[#Headers],[Luft]])-2,ROW()-ROW(Main[[#Headers],[Luft]]))),"")</f>
        <v/>
      </c>
      <c r="W573" s="6" t="str">
        <f>IFERROR(INDEX(parent_children[children],_xlfn.AGGREGATE(15,6,ROW(parent_children[parent])/(parent_children[parent]=Main[[#Headers],[Filter]])-2,ROW()-ROW(Main[[#Headers],[Filter]]))),"")</f>
        <v/>
      </c>
      <c r="X573" s="6" t="str">
        <f>IFERROR(INDEX(parent_children[children],_xlfn.AGGREGATE(15,6,ROW(parent_children[parent])/(parent_children[parent]=Main[[#Headers],[Ventilator]])-2,ROW()-ROW(Main[[#Headers],[Ventilator]]))),"")</f>
        <v/>
      </c>
      <c r="Y573" s="6" t="str">
        <f>IFERROR(INDEX(parent_children[children],_xlfn.AGGREGATE(15,6,ROW(parent_children[parent])/(parent_children[parent]=Main[[#Headers],[Gas]])-2,ROW()-ROW(Main[[#Headers],[Gas]]))),"")</f>
        <v/>
      </c>
      <c r="Z573" s="6" t="str">
        <f>IFERROR(INDEX(parent_children[children],_xlfn.AGGREGATE(15,6,ROW(parent_children[parent])/(parent_children[parent]=Main[[#Headers],[Messwert]])-2,ROW()-ROW(Main[[#Headers],[Messwert]]))),"")</f>
        <v/>
      </c>
      <c r="AA573" s="6" t="str">
        <f>IFERROR(INDEX(parent_children[children],_xlfn.AGGREGATE(15,6,ROW(parent_children[parent])/(parent_children[parent]=Main[[#Headers],[Stellbefehl]])-2,ROW()-ROW(Main[[#Headers],[Stellbefehl]]))),"")</f>
        <v/>
      </c>
      <c r="AB573" s="6" t="str">
        <f>IFERROR(INDEX(parent_children[children],_xlfn.AGGREGATE(15,6,ROW(parent_children[parent])/(parent_children[parent]=Main[[#Headers],[Schaltbefehl]])-2,ROW()-ROW(Main[[#Headers],[Schaltbefehl]]))),"")</f>
        <v/>
      </c>
      <c r="AC573" s="6" t="str">
        <f>IFERROR(INDEX(parent_children[children],_xlfn.AGGREGATE(15,6,ROW(parent_children[parent])/(parent_children[parent]=Main[[#Headers],[Betriebsmeldung]])-2,ROW()-ROW(Main[[#Headers],[Betriebsmeldung]]))),"")</f>
        <v/>
      </c>
      <c r="AD573" s="6" t="str">
        <f>IFERROR(INDEX(parent_children[children],_xlfn.AGGREGATE(15,6,ROW(parent_children[parent])/(parent_children[parent]=Main[[#Headers],[Störung]])-2,ROW()-ROW(Main[[#Headers],[Störung]]))),"")</f>
        <v/>
      </c>
    </row>
    <row r="574" spans="1:30" x14ac:dyDescent="0.25">
      <c r="A574" t="str">
        <f>IFERROR(INDEX(category_assignment[description_german],_xlfn.AGGREGATE(15,6,ROW(category_assignment[category])/(category_assignment[category]=Main[[#Headers],[System]])-2,ROW()-ROW(Main[[#Headers],[System]]))),"")</f>
        <v/>
      </c>
      <c r="B574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574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574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574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574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574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574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574" s="6" t="str">
        <f>IFERROR(INDEX(parent_children[children],_xlfn.AGGREGATE(15,6,ROW(parent_children[parent])/(parent_children[parent]=Main[[#Headers],[Kessel]])-2,ROW()-ROW(Main[[#Headers],[Kessel]]))),"")</f>
        <v/>
      </c>
      <c r="J574" s="6" t="str">
        <f>IFERROR(INDEX(parent_children[children],_xlfn.AGGREGATE(15,6,ROW(parent_children[parent])/(parent_children[parent]=Main[[#Headers],[Kältemaschine]])-2,ROW()-ROW(Main[[#Headers],[Kältemaschine]]))),"")</f>
        <v/>
      </c>
      <c r="K574" s="6" t="str">
        <f>IFERROR(INDEX(parent_children[children],_xlfn.AGGREGATE(15,6,ROW(parent_children[parent])/(parent_children[parent]=Main[[#Headers],[Speicher]])-2,ROW()-ROW(Main[[#Headers],[Speicher]]))),"")</f>
        <v/>
      </c>
      <c r="L574" s="6" t="str">
        <f>IFERROR(INDEX(parent_children[children],_xlfn.AGGREGATE(15,6,ROW(parent_children[parent])/(parent_children[parent]=Main[[#Headers],[Verteiler]])-2,ROW()-ROW(Main[[#Headers],[Verteiler]]))),"")</f>
        <v/>
      </c>
      <c r="M574" s="6" t="str">
        <f>IFERROR(INDEX(parent_children[children],_xlfn.AGGREGATE(15,6,ROW(parent_children[parent])/(parent_children[parent]=Main[[#Headers],[Unterverteiler]])-2,ROW()-ROW(Main[[#Headers],[Unterverteiler]]))),"")</f>
        <v/>
      </c>
      <c r="N574" s="6" t="str">
        <f>IFERROR(INDEX(parent_children[children],_xlfn.AGGREGATE(15,6,ROW(parent_children[parent])/(parent_children[parent]=Main[[#Headers],[Verteilsystem]])-2,ROW()-ROW(Main[[#Headers],[Verteilsystem]]))),"")</f>
        <v/>
      </c>
      <c r="O574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574" s="6" t="str">
        <f>IFERROR(INDEX(parent_children[children],_xlfn.AGGREGATE(15,6,ROW(parent_children[parent])/(parent_children[parent]=Main[[#Headers],[Wärmepumpe]])-2,ROW()-ROW(Main[[#Headers],[Wärmepumpe]]))),"")</f>
        <v/>
      </c>
      <c r="Q574" s="6" t="str">
        <f>IFERROR(INDEX(parent_children[children],_xlfn.AGGREGATE(15,6,ROW(parent_children[parent])/(parent_children[parent]=Main[[#Headers],[Ventil]])-2,ROW()-ROW(Main[[#Headers],[Ventil]]))),"")</f>
        <v/>
      </c>
      <c r="R574" s="6" t="str">
        <f>IFERROR(INDEX(parent_children[children],_xlfn.AGGREGATE(15,6,ROW(parent_children[parent])/(parent_children[parent]=Main[[#Headers],[Klappe]])-2,ROW()-ROW(Main[[#Headers],[Klappe]]))),"")</f>
        <v/>
      </c>
      <c r="S574" s="6" t="str">
        <f>IFERROR(INDEX(parent_children[children],_xlfn.AGGREGATE(15,6,ROW(parent_children[parent])/(parent_children[parent]=Main[[#Headers],[Sensor]])-2,ROW()-ROW(Main[[#Headers],[Sensor]]))),"")</f>
        <v/>
      </c>
      <c r="T574" s="6" t="str">
        <f>IFERROR(INDEX(parent_children[children],_xlfn.AGGREGATE(15,6,ROW(parent_children[parent])/(parent_children[parent]=Main[[#Headers],[Schalter]])-2,ROW()-ROW(Main[[#Headers],[Schalter]]))),"")</f>
        <v/>
      </c>
      <c r="U574" s="6" t="str">
        <f>IFERROR(INDEX(parent_children[children],_xlfn.AGGREGATE(15,6,ROW(parent_children[parent])/(parent_children[parent]=Main[[#Headers],[Wasser]])-2,ROW()-ROW(Main[[#Headers],[Wasser]]))),"")</f>
        <v/>
      </c>
      <c r="V574" s="6" t="str">
        <f>IFERROR(INDEX(parent_children[children],_xlfn.AGGREGATE(15,6,ROW(parent_children[parent])/(parent_children[parent]=Main[[#Headers],[Luft]])-2,ROW()-ROW(Main[[#Headers],[Luft]]))),"")</f>
        <v/>
      </c>
      <c r="W574" s="6" t="str">
        <f>IFERROR(INDEX(parent_children[children],_xlfn.AGGREGATE(15,6,ROW(parent_children[parent])/(parent_children[parent]=Main[[#Headers],[Filter]])-2,ROW()-ROW(Main[[#Headers],[Filter]]))),"")</f>
        <v/>
      </c>
      <c r="X574" s="6" t="str">
        <f>IFERROR(INDEX(parent_children[children],_xlfn.AGGREGATE(15,6,ROW(parent_children[parent])/(parent_children[parent]=Main[[#Headers],[Ventilator]])-2,ROW()-ROW(Main[[#Headers],[Ventilator]]))),"")</f>
        <v/>
      </c>
      <c r="Y574" s="6" t="str">
        <f>IFERROR(INDEX(parent_children[children],_xlfn.AGGREGATE(15,6,ROW(parent_children[parent])/(parent_children[parent]=Main[[#Headers],[Gas]])-2,ROW()-ROW(Main[[#Headers],[Gas]]))),"")</f>
        <v/>
      </c>
      <c r="Z574" s="6" t="str">
        <f>IFERROR(INDEX(parent_children[children],_xlfn.AGGREGATE(15,6,ROW(parent_children[parent])/(parent_children[parent]=Main[[#Headers],[Messwert]])-2,ROW()-ROW(Main[[#Headers],[Messwert]]))),"")</f>
        <v/>
      </c>
      <c r="AA574" s="6" t="str">
        <f>IFERROR(INDEX(parent_children[children],_xlfn.AGGREGATE(15,6,ROW(parent_children[parent])/(parent_children[parent]=Main[[#Headers],[Stellbefehl]])-2,ROW()-ROW(Main[[#Headers],[Stellbefehl]]))),"")</f>
        <v/>
      </c>
      <c r="AB574" s="6" t="str">
        <f>IFERROR(INDEX(parent_children[children],_xlfn.AGGREGATE(15,6,ROW(parent_children[parent])/(parent_children[parent]=Main[[#Headers],[Schaltbefehl]])-2,ROW()-ROW(Main[[#Headers],[Schaltbefehl]]))),"")</f>
        <v/>
      </c>
      <c r="AC574" s="6" t="str">
        <f>IFERROR(INDEX(parent_children[children],_xlfn.AGGREGATE(15,6,ROW(parent_children[parent])/(parent_children[parent]=Main[[#Headers],[Betriebsmeldung]])-2,ROW()-ROW(Main[[#Headers],[Betriebsmeldung]]))),"")</f>
        <v/>
      </c>
      <c r="AD574" s="6" t="str">
        <f>IFERROR(INDEX(parent_children[children],_xlfn.AGGREGATE(15,6,ROW(parent_children[parent])/(parent_children[parent]=Main[[#Headers],[Störung]])-2,ROW()-ROW(Main[[#Headers],[Störung]]))),"")</f>
        <v/>
      </c>
    </row>
    <row r="575" spans="1:30" x14ac:dyDescent="0.25">
      <c r="A575" t="str">
        <f>IFERROR(INDEX(category_assignment[description_german],_xlfn.AGGREGATE(15,6,ROW(category_assignment[category])/(category_assignment[category]=Main[[#Headers],[System]])-2,ROW()-ROW(Main[[#Headers],[System]]))),"")</f>
        <v/>
      </c>
      <c r="B575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575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575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575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575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575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575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575" s="6" t="str">
        <f>IFERROR(INDEX(parent_children[children],_xlfn.AGGREGATE(15,6,ROW(parent_children[parent])/(parent_children[parent]=Main[[#Headers],[Kessel]])-2,ROW()-ROW(Main[[#Headers],[Kessel]]))),"")</f>
        <v/>
      </c>
      <c r="J575" s="6" t="str">
        <f>IFERROR(INDEX(parent_children[children],_xlfn.AGGREGATE(15,6,ROW(parent_children[parent])/(parent_children[parent]=Main[[#Headers],[Kältemaschine]])-2,ROW()-ROW(Main[[#Headers],[Kältemaschine]]))),"")</f>
        <v/>
      </c>
      <c r="K575" s="6" t="str">
        <f>IFERROR(INDEX(parent_children[children],_xlfn.AGGREGATE(15,6,ROW(parent_children[parent])/(parent_children[parent]=Main[[#Headers],[Speicher]])-2,ROW()-ROW(Main[[#Headers],[Speicher]]))),"")</f>
        <v/>
      </c>
      <c r="L575" s="6" t="str">
        <f>IFERROR(INDEX(parent_children[children],_xlfn.AGGREGATE(15,6,ROW(parent_children[parent])/(parent_children[parent]=Main[[#Headers],[Verteiler]])-2,ROW()-ROW(Main[[#Headers],[Verteiler]]))),"")</f>
        <v/>
      </c>
      <c r="M575" s="6" t="str">
        <f>IFERROR(INDEX(parent_children[children],_xlfn.AGGREGATE(15,6,ROW(parent_children[parent])/(parent_children[parent]=Main[[#Headers],[Unterverteiler]])-2,ROW()-ROW(Main[[#Headers],[Unterverteiler]]))),"")</f>
        <v/>
      </c>
      <c r="N575" s="6" t="str">
        <f>IFERROR(INDEX(parent_children[children],_xlfn.AGGREGATE(15,6,ROW(parent_children[parent])/(parent_children[parent]=Main[[#Headers],[Verteilsystem]])-2,ROW()-ROW(Main[[#Headers],[Verteilsystem]]))),"")</f>
        <v/>
      </c>
      <c r="O575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575" s="6" t="str">
        <f>IFERROR(INDEX(parent_children[children],_xlfn.AGGREGATE(15,6,ROW(parent_children[parent])/(parent_children[parent]=Main[[#Headers],[Wärmepumpe]])-2,ROW()-ROW(Main[[#Headers],[Wärmepumpe]]))),"")</f>
        <v/>
      </c>
      <c r="Q575" s="6" t="str">
        <f>IFERROR(INDEX(parent_children[children],_xlfn.AGGREGATE(15,6,ROW(parent_children[parent])/(parent_children[parent]=Main[[#Headers],[Ventil]])-2,ROW()-ROW(Main[[#Headers],[Ventil]]))),"")</f>
        <v/>
      </c>
      <c r="R575" s="6" t="str">
        <f>IFERROR(INDEX(parent_children[children],_xlfn.AGGREGATE(15,6,ROW(parent_children[parent])/(parent_children[parent]=Main[[#Headers],[Klappe]])-2,ROW()-ROW(Main[[#Headers],[Klappe]]))),"")</f>
        <v/>
      </c>
      <c r="S575" s="6" t="str">
        <f>IFERROR(INDEX(parent_children[children],_xlfn.AGGREGATE(15,6,ROW(parent_children[parent])/(parent_children[parent]=Main[[#Headers],[Sensor]])-2,ROW()-ROW(Main[[#Headers],[Sensor]]))),"")</f>
        <v/>
      </c>
      <c r="T575" s="6" t="str">
        <f>IFERROR(INDEX(parent_children[children],_xlfn.AGGREGATE(15,6,ROW(parent_children[parent])/(parent_children[parent]=Main[[#Headers],[Schalter]])-2,ROW()-ROW(Main[[#Headers],[Schalter]]))),"")</f>
        <v/>
      </c>
      <c r="U575" s="6" t="str">
        <f>IFERROR(INDEX(parent_children[children],_xlfn.AGGREGATE(15,6,ROW(parent_children[parent])/(parent_children[parent]=Main[[#Headers],[Wasser]])-2,ROW()-ROW(Main[[#Headers],[Wasser]]))),"")</f>
        <v/>
      </c>
      <c r="V575" s="6" t="str">
        <f>IFERROR(INDEX(parent_children[children],_xlfn.AGGREGATE(15,6,ROW(parent_children[parent])/(parent_children[parent]=Main[[#Headers],[Luft]])-2,ROW()-ROW(Main[[#Headers],[Luft]]))),"")</f>
        <v/>
      </c>
      <c r="W575" s="6" t="str">
        <f>IFERROR(INDEX(parent_children[children],_xlfn.AGGREGATE(15,6,ROW(parent_children[parent])/(parent_children[parent]=Main[[#Headers],[Filter]])-2,ROW()-ROW(Main[[#Headers],[Filter]]))),"")</f>
        <v/>
      </c>
      <c r="X575" s="6" t="str">
        <f>IFERROR(INDEX(parent_children[children],_xlfn.AGGREGATE(15,6,ROW(parent_children[parent])/(parent_children[parent]=Main[[#Headers],[Ventilator]])-2,ROW()-ROW(Main[[#Headers],[Ventilator]]))),"")</f>
        <v/>
      </c>
      <c r="Y575" s="6" t="str">
        <f>IFERROR(INDEX(parent_children[children],_xlfn.AGGREGATE(15,6,ROW(parent_children[parent])/(parent_children[parent]=Main[[#Headers],[Gas]])-2,ROW()-ROW(Main[[#Headers],[Gas]]))),"")</f>
        <v/>
      </c>
      <c r="Z575" s="6" t="str">
        <f>IFERROR(INDEX(parent_children[children],_xlfn.AGGREGATE(15,6,ROW(parent_children[parent])/(parent_children[parent]=Main[[#Headers],[Messwert]])-2,ROW()-ROW(Main[[#Headers],[Messwert]]))),"")</f>
        <v/>
      </c>
      <c r="AA575" s="6" t="str">
        <f>IFERROR(INDEX(parent_children[children],_xlfn.AGGREGATE(15,6,ROW(parent_children[parent])/(parent_children[parent]=Main[[#Headers],[Stellbefehl]])-2,ROW()-ROW(Main[[#Headers],[Stellbefehl]]))),"")</f>
        <v/>
      </c>
      <c r="AB575" s="6" t="str">
        <f>IFERROR(INDEX(parent_children[children],_xlfn.AGGREGATE(15,6,ROW(parent_children[parent])/(parent_children[parent]=Main[[#Headers],[Schaltbefehl]])-2,ROW()-ROW(Main[[#Headers],[Schaltbefehl]]))),"")</f>
        <v/>
      </c>
      <c r="AC575" s="6" t="str">
        <f>IFERROR(INDEX(parent_children[children],_xlfn.AGGREGATE(15,6,ROW(parent_children[parent])/(parent_children[parent]=Main[[#Headers],[Betriebsmeldung]])-2,ROW()-ROW(Main[[#Headers],[Betriebsmeldung]]))),"")</f>
        <v/>
      </c>
      <c r="AD575" s="6" t="str">
        <f>IFERROR(INDEX(parent_children[children],_xlfn.AGGREGATE(15,6,ROW(parent_children[parent])/(parent_children[parent]=Main[[#Headers],[Störung]])-2,ROW()-ROW(Main[[#Headers],[Störung]]))),"")</f>
        <v/>
      </c>
    </row>
    <row r="576" spans="1:30" x14ac:dyDescent="0.25">
      <c r="A576" t="str">
        <f>IFERROR(INDEX(category_assignment[description_german],_xlfn.AGGREGATE(15,6,ROW(category_assignment[category])/(category_assignment[category]=Main[[#Headers],[System]])-2,ROW()-ROW(Main[[#Headers],[System]]))),"")</f>
        <v/>
      </c>
      <c r="B576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576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576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576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576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576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576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576" s="6" t="str">
        <f>IFERROR(INDEX(parent_children[children],_xlfn.AGGREGATE(15,6,ROW(parent_children[parent])/(parent_children[parent]=Main[[#Headers],[Kessel]])-2,ROW()-ROW(Main[[#Headers],[Kessel]]))),"")</f>
        <v/>
      </c>
      <c r="J576" s="6" t="str">
        <f>IFERROR(INDEX(parent_children[children],_xlfn.AGGREGATE(15,6,ROW(parent_children[parent])/(parent_children[parent]=Main[[#Headers],[Kältemaschine]])-2,ROW()-ROW(Main[[#Headers],[Kältemaschine]]))),"")</f>
        <v/>
      </c>
      <c r="K576" s="6" t="str">
        <f>IFERROR(INDEX(parent_children[children],_xlfn.AGGREGATE(15,6,ROW(parent_children[parent])/(parent_children[parent]=Main[[#Headers],[Speicher]])-2,ROW()-ROW(Main[[#Headers],[Speicher]]))),"")</f>
        <v/>
      </c>
      <c r="L576" s="6" t="str">
        <f>IFERROR(INDEX(parent_children[children],_xlfn.AGGREGATE(15,6,ROW(parent_children[parent])/(parent_children[parent]=Main[[#Headers],[Verteiler]])-2,ROW()-ROW(Main[[#Headers],[Verteiler]]))),"")</f>
        <v/>
      </c>
      <c r="M576" s="6" t="str">
        <f>IFERROR(INDEX(parent_children[children],_xlfn.AGGREGATE(15,6,ROW(parent_children[parent])/(parent_children[parent]=Main[[#Headers],[Unterverteiler]])-2,ROW()-ROW(Main[[#Headers],[Unterverteiler]]))),"")</f>
        <v/>
      </c>
      <c r="N576" s="6" t="str">
        <f>IFERROR(INDEX(parent_children[children],_xlfn.AGGREGATE(15,6,ROW(parent_children[parent])/(parent_children[parent]=Main[[#Headers],[Verteilsystem]])-2,ROW()-ROW(Main[[#Headers],[Verteilsystem]]))),"")</f>
        <v/>
      </c>
      <c r="O576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576" s="6" t="str">
        <f>IFERROR(INDEX(parent_children[children],_xlfn.AGGREGATE(15,6,ROW(parent_children[parent])/(parent_children[parent]=Main[[#Headers],[Wärmepumpe]])-2,ROW()-ROW(Main[[#Headers],[Wärmepumpe]]))),"")</f>
        <v/>
      </c>
      <c r="Q576" s="6" t="str">
        <f>IFERROR(INDEX(parent_children[children],_xlfn.AGGREGATE(15,6,ROW(parent_children[parent])/(parent_children[parent]=Main[[#Headers],[Ventil]])-2,ROW()-ROW(Main[[#Headers],[Ventil]]))),"")</f>
        <v/>
      </c>
      <c r="R576" s="6" t="str">
        <f>IFERROR(INDEX(parent_children[children],_xlfn.AGGREGATE(15,6,ROW(parent_children[parent])/(parent_children[parent]=Main[[#Headers],[Klappe]])-2,ROW()-ROW(Main[[#Headers],[Klappe]]))),"")</f>
        <v/>
      </c>
      <c r="S576" s="6" t="str">
        <f>IFERROR(INDEX(parent_children[children],_xlfn.AGGREGATE(15,6,ROW(parent_children[parent])/(parent_children[parent]=Main[[#Headers],[Sensor]])-2,ROW()-ROW(Main[[#Headers],[Sensor]]))),"")</f>
        <v/>
      </c>
      <c r="T576" s="6" t="str">
        <f>IFERROR(INDEX(parent_children[children],_xlfn.AGGREGATE(15,6,ROW(parent_children[parent])/(parent_children[parent]=Main[[#Headers],[Schalter]])-2,ROW()-ROW(Main[[#Headers],[Schalter]]))),"")</f>
        <v/>
      </c>
      <c r="U576" s="6" t="str">
        <f>IFERROR(INDEX(parent_children[children],_xlfn.AGGREGATE(15,6,ROW(parent_children[parent])/(parent_children[parent]=Main[[#Headers],[Wasser]])-2,ROW()-ROW(Main[[#Headers],[Wasser]]))),"")</f>
        <v/>
      </c>
      <c r="V576" s="6" t="str">
        <f>IFERROR(INDEX(parent_children[children],_xlfn.AGGREGATE(15,6,ROW(parent_children[parent])/(parent_children[parent]=Main[[#Headers],[Luft]])-2,ROW()-ROW(Main[[#Headers],[Luft]]))),"")</f>
        <v/>
      </c>
      <c r="W576" s="6" t="str">
        <f>IFERROR(INDEX(parent_children[children],_xlfn.AGGREGATE(15,6,ROW(parent_children[parent])/(parent_children[parent]=Main[[#Headers],[Filter]])-2,ROW()-ROW(Main[[#Headers],[Filter]]))),"")</f>
        <v/>
      </c>
      <c r="X576" s="6" t="str">
        <f>IFERROR(INDEX(parent_children[children],_xlfn.AGGREGATE(15,6,ROW(parent_children[parent])/(parent_children[parent]=Main[[#Headers],[Ventilator]])-2,ROW()-ROW(Main[[#Headers],[Ventilator]]))),"")</f>
        <v/>
      </c>
      <c r="Y576" s="6" t="str">
        <f>IFERROR(INDEX(parent_children[children],_xlfn.AGGREGATE(15,6,ROW(parent_children[parent])/(parent_children[parent]=Main[[#Headers],[Gas]])-2,ROW()-ROW(Main[[#Headers],[Gas]]))),"")</f>
        <v/>
      </c>
      <c r="Z576" s="6" t="str">
        <f>IFERROR(INDEX(parent_children[children],_xlfn.AGGREGATE(15,6,ROW(parent_children[parent])/(parent_children[parent]=Main[[#Headers],[Messwert]])-2,ROW()-ROW(Main[[#Headers],[Messwert]]))),"")</f>
        <v/>
      </c>
      <c r="AA576" s="6" t="str">
        <f>IFERROR(INDEX(parent_children[children],_xlfn.AGGREGATE(15,6,ROW(parent_children[parent])/(parent_children[parent]=Main[[#Headers],[Stellbefehl]])-2,ROW()-ROW(Main[[#Headers],[Stellbefehl]]))),"")</f>
        <v/>
      </c>
      <c r="AB576" s="6" t="str">
        <f>IFERROR(INDEX(parent_children[children],_xlfn.AGGREGATE(15,6,ROW(parent_children[parent])/(parent_children[parent]=Main[[#Headers],[Schaltbefehl]])-2,ROW()-ROW(Main[[#Headers],[Schaltbefehl]]))),"")</f>
        <v/>
      </c>
      <c r="AC576" s="6" t="str">
        <f>IFERROR(INDEX(parent_children[children],_xlfn.AGGREGATE(15,6,ROW(parent_children[parent])/(parent_children[parent]=Main[[#Headers],[Betriebsmeldung]])-2,ROW()-ROW(Main[[#Headers],[Betriebsmeldung]]))),"")</f>
        <v/>
      </c>
      <c r="AD576" s="6" t="str">
        <f>IFERROR(INDEX(parent_children[children],_xlfn.AGGREGATE(15,6,ROW(parent_children[parent])/(parent_children[parent]=Main[[#Headers],[Störung]])-2,ROW()-ROW(Main[[#Headers],[Störung]]))),"")</f>
        <v/>
      </c>
    </row>
    <row r="577" spans="1:30" x14ac:dyDescent="0.25">
      <c r="A577" t="str">
        <f>IFERROR(INDEX(category_assignment[description_german],_xlfn.AGGREGATE(15,6,ROW(category_assignment[category])/(category_assignment[category]=Main[[#Headers],[System]])-2,ROW()-ROW(Main[[#Headers],[System]]))),"")</f>
        <v/>
      </c>
      <c r="B577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577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577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577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577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577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577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577" s="6" t="str">
        <f>IFERROR(INDEX(parent_children[children],_xlfn.AGGREGATE(15,6,ROW(parent_children[parent])/(parent_children[parent]=Main[[#Headers],[Kessel]])-2,ROW()-ROW(Main[[#Headers],[Kessel]]))),"")</f>
        <v/>
      </c>
      <c r="J577" s="6" t="str">
        <f>IFERROR(INDEX(parent_children[children],_xlfn.AGGREGATE(15,6,ROW(parent_children[parent])/(parent_children[parent]=Main[[#Headers],[Kältemaschine]])-2,ROW()-ROW(Main[[#Headers],[Kältemaschine]]))),"")</f>
        <v/>
      </c>
      <c r="K577" s="6" t="str">
        <f>IFERROR(INDEX(parent_children[children],_xlfn.AGGREGATE(15,6,ROW(parent_children[parent])/(parent_children[parent]=Main[[#Headers],[Speicher]])-2,ROW()-ROW(Main[[#Headers],[Speicher]]))),"")</f>
        <v/>
      </c>
      <c r="L577" s="6" t="str">
        <f>IFERROR(INDEX(parent_children[children],_xlfn.AGGREGATE(15,6,ROW(parent_children[parent])/(parent_children[parent]=Main[[#Headers],[Verteiler]])-2,ROW()-ROW(Main[[#Headers],[Verteiler]]))),"")</f>
        <v/>
      </c>
      <c r="M577" s="6" t="str">
        <f>IFERROR(INDEX(parent_children[children],_xlfn.AGGREGATE(15,6,ROW(parent_children[parent])/(parent_children[parent]=Main[[#Headers],[Unterverteiler]])-2,ROW()-ROW(Main[[#Headers],[Unterverteiler]]))),"")</f>
        <v/>
      </c>
      <c r="N577" s="6" t="str">
        <f>IFERROR(INDEX(parent_children[children],_xlfn.AGGREGATE(15,6,ROW(parent_children[parent])/(parent_children[parent]=Main[[#Headers],[Verteilsystem]])-2,ROW()-ROW(Main[[#Headers],[Verteilsystem]]))),"")</f>
        <v/>
      </c>
      <c r="O577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577" s="6" t="str">
        <f>IFERROR(INDEX(parent_children[children],_xlfn.AGGREGATE(15,6,ROW(parent_children[parent])/(parent_children[parent]=Main[[#Headers],[Wärmepumpe]])-2,ROW()-ROW(Main[[#Headers],[Wärmepumpe]]))),"")</f>
        <v/>
      </c>
      <c r="Q577" s="6" t="str">
        <f>IFERROR(INDEX(parent_children[children],_xlfn.AGGREGATE(15,6,ROW(parent_children[parent])/(parent_children[parent]=Main[[#Headers],[Ventil]])-2,ROW()-ROW(Main[[#Headers],[Ventil]]))),"")</f>
        <v/>
      </c>
      <c r="R577" s="6" t="str">
        <f>IFERROR(INDEX(parent_children[children],_xlfn.AGGREGATE(15,6,ROW(parent_children[parent])/(parent_children[parent]=Main[[#Headers],[Klappe]])-2,ROW()-ROW(Main[[#Headers],[Klappe]]))),"")</f>
        <v/>
      </c>
      <c r="S577" s="6" t="str">
        <f>IFERROR(INDEX(parent_children[children],_xlfn.AGGREGATE(15,6,ROW(parent_children[parent])/(parent_children[parent]=Main[[#Headers],[Sensor]])-2,ROW()-ROW(Main[[#Headers],[Sensor]]))),"")</f>
        <v/>
      </c>
      <c r="T577" s="6" t="str">
        <f>IFERROR(INDEX(parent_children[children],_xlfn.AGGREGATE(15,6,ROW(parent_children[parent])/(parent_children[parent]=Main[[#Headers],[Schalter]])-2,ROW()-ROW(Main[[#Headers],[Schalter]]))),"")</f>
        <v/>
      </c>
      <c r="U577" s="6" t="str">
        <f>IFERROR(INDEX(parent_children[children],_xlfn.AGGREGATE(15,6,ROW(parent_children[parent])/(parent_children[parent]=Main[[#Headers],[Wasser]])-2,ROW()-ROW(Main[[#Headers],[Wasser]]))),"")</f>
        <v/>
      </c>
      <c r="V577" s="6" t="str">
        <f>IFERROR(INDEX(parent_children[children],_xlfn.AGGREGATE(15,6,ROW(parent_children[parent])/(parent_children[parent]=Main[[#Headers],[Luft]])-2,ROW()-ROW(Main[[#Headers],[Luft]]))),"")</f>
        <v/>
      </c>
      <c r="W577" s="6" t="str">
        <f>IFERROR(INDEX(parent_children[children],_xlfn.AGGREGATE(15,6,ROW(parent_children[parent])/(parent_children[parent]=Main[[#Headers],[Filter]])-2,ROW()-ROW(Main[[#Headers],[Filter]]))),"")</f>
        <v/>
      </c>
      <c r="X577" s="6" t="str">
        <f>IFERROR(INDEX(parent_children[children],_xlfn.AGGREGATE(15,6,ROW(parent_children[parent])/(parent_children[parent]=Main[[#Headers],[Ventilator]])-2,ROW()-ROW(Main[[#Headers],[Ventilator]]))),"")</f>
        <v/>
      </c>
      <c r="Y577" s="6" t="str">
        <f>IFERROR(INDEX(parent_children[children],_xlfn.AGGREGATE(15,6,ROW(parent_children[parent])/(parent_children[parent]=Main[[#Headers],[Gas]])-2,ROW()-ROW(Main[[#Headers],[Gas]]))),"")</f>
        <v/>
      </c>
      <c r="Z577" s="6" t="str">
        <f>IFERROR(INDEX(parent_children[children],_xlfn.AGGREGATE(15,6,ROW(parent_children[parent])/(parent_children[parent]=Main[[#Headers],[Messwert]])-2,ROW()-ROW(Main[[#Headers],[Messwert]]))),"")</f>
        <v/>
      </c>
      <c r="AA577" s="6" t="str">
        <f>IFERROR(INDEX(parent_children[children],_xlfn.AGGREGATE(15,6,ROW(parent_children[parent])/(parent_children[parent]=Main[[#Headers],[Stellbefehl]])-2,ROW()-ROW(Main[[#Headers],[Stellbefehl]]))),"")</f>
        <v/>
      </c>
      <c r="AB577" s="6" t="str">
        <f>IFERROR(INDEX(parent_children[children],_xlfn.AGGREGATE(15,6,ROW(parent_children[parent])/(parent_children[parent]=Main[[#Headers],[Schaltbefehl]])-2,ROW()-ROW(Main[[#Headers],[Schaltbefehl]]))),"")</f>
        <v/>
      </c>
      <c r="AC577" s="6" t="str">
        <f>IFERROR(INDEX(parent_children[children],_xlfn.AGGREGATE(15,6,ROW(parent_children[parent])/(parent_children[parent]=Main[[#Headers],[Betriebsmeldung]])-2,ROW()-ROW(Main[[#Headers],[Betriebsmeldung]]))),"")</f>
        <v/>
      </c>
      <c r="AD577" s="6" t="str">
        <f>IFERROR(INDEX(parent_children[children],_xlfn.AGGREGATE(15,6,ROW(parent_children[parent])/(parent_children[parent]=Main[[#Headers],[Störung]])-2,ROW()-ROW(Main[[#Headers],[Störung]]))),"")</f>
        <v/>
      </c>
    </row>
    <row r="578" spans="1:30" x14ac:dyDescent="0.25">
      <c r="A578" t="str">
        <f>IFERROR(INDEX(category_assignment[description_german],_xlfn.AGGREGATE(15,6,ROW(category_assignment[category])/(category_assignment[category]=Main[[#Headers],[System]])-2,ROW()-ROW(Main[[#Headers],[System]]))),"")</f>
        <v/>
      </c>
      <c r="B578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578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578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578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578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578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578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578" s="6" t="str">
        <f>IFERROR(INDEX(parent_children[children],_xlfn.AGGREGATE(15,6,ROW(parent_children[parent])/(parent_children[parent]=Main[[#Headers],[Kessel]])-2,ROW()-ROW(Main[[#Headers],[Kessel]]))),"")</f>
        <v/>
      </c>
      <c r="J578" s="6" t="str">
        <f>IFERROR(INDEX(parent_children[children],_xlfn.AGGREGATE(15,6,ROW(parent_children[parent])/(parent_children[parent]=Main[[#Headers],[Kältemaschine]])-2,ROW()-ROW(Main[[#Headers],[Kältemaschine]]))),"")</f>
        <v/>
      </c>
      <c r="K578" s="6" t="str">
        <f>IFERROR(INDEX(parent_children[children],_xlfn.AGGREGATE(15,6,ROW(parent_children[parent])/(parent_children[parent]=Main[[#Headers],[Speicher]])-2,ROW()-ROW(Main[[#Headers],[Speicher]]))),"")</f>
        <v/>
      </c>
      <c r="L578" s="6" t="str">
        <f>IFERROR(INDEX(parent_children[children],_xlfn.AGGREGATE(15,6,ROW(parent_children[parent])/(parent_children[parent]=Main[[#Headers],[Verteiler]])-2,ROW()-ROW(Main[[#Headers],[Verteiler]]))),"")</f>
        <v/>
      </c>
      <c r="M578" s="6" t="str">
        <f>IFERROR(INDEX(parent_children[children],_xlfn.AGGREGATE(15,6,ROW(parent_children[parent])/(parent_children[parent]=Main[[#Headers],[Unterverteiler]])-2,ROW()-ROW(Main[[#Headers],[Unterverteiler]]))),"")</f>
        <v/>
      </c>
      <c r="N578" s="6" t="str">
        <f>IFERROR(INDEX(parent_children[children],_xlfn.AGGREGATE(15,6,ROW(parent_children[parent])/(parent_children[parent]=Main[[#Headers],[Verteilsystem]])-2,ROW()-ROW(Main[[#Headers],[Verteilsystem]]))),"")</f>
        <v/>
      </c>
      <c r="O578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578" s="6" t="str">
        <f>IFERROR(INDEX(parent_children[children],_xlfn.AGGREGATE(15,6,ROW(parent_children[parent])/(parent_children[parent]=Main[[#Headers],[Wärmepumpe]])-2,ROW()-ROW(Main[[#Headers],[Wärmepumpe]]))),"")</f>
        <v/>
      </c>
      <c r="Q578" s="6" t="str">
        <f>IFERROR(INDEX(parent_children[children],_xlfn.AGGREGATE(15,6,ROW(parent_children[parent])/(parent_children[parent]=Main[[#Headers],[Ventil]])-2,ROW()-ROW(Main[[#Headers],[Ventil]]))),"")</f>
        <v/>
      </c>
      <c r="R578" s="6" t="str">
        <f>IFERROR(INDEX(parent_children[children],_xlfn.AGGREGATE(15,6,ROW(parent_children[parent])/(parent_children[parent]=Main[[#Headers],[Klappe]])-2,ROW()-ROW(Main[[#Headers],[Klappe]]))),"")</f>
        <v/>
      </c>
      <c r="S578" s="6" t="str">
        <f>IFERROR(INDEX(parent_children[children],_xlfn.AGGREGATE(15,6,ROW(parent_children[parent])/(parent_children[parent]=Main[[#Headers],[Sensor]])-2,ROW()-ROW(Main[[#Headers],[Sensor]]))),"")</f>
        <v/>
      </c>
      <c r="T578" s="6" t="str">
        <f>IFERROR(INDEX(parent_children[children],_xlfn.AGGREGATE(15,6,ROW(parent_children[parent])/(parent_children[parent]=Main[[#Headers],[Schalter]])-2,ROW()-ROW(Main[[#Headers],[Schalter]]))),"")</f>
        <v/>
      </c>
      <c r="U578" s="6" t="str">
        <f>IFERROR(INDEX(parent_children[children],_xlfn.AGGREGATE(15,6,ROW(parent_children[parent])/(parent_children[parent]=Main[[#Headers],[Wasser]])-2,ROW()-ROW(Main[[#Headers],[Wasser]]))),"")</f>
        <v/>
      </c>
      <c r="V578" s="6" t="str">
        <f>IFERROR(INDEX(parent_children[children],_xlfn.AGGREGATE(15,6,ROW(parent_children[parent])/(parent_children[parent]=Main[[#Headers],[Luft]])-2,ROW()-ROW(Main[[#Headers],[Luft]]))),"")</f>
        <v/>
      </c>
      <c r="W578" s="6" t="str">
        <f>IFERROR(INDEX(parent_children[children],_xlfn.AGGREGATE(15,6,ROW(parent_children[parent])/(parent_children[parent]=Main[[#Headers],[Filter]])-2,ROW()-ROW(Main[[#Headers],[Filter]]))),"")</f>
        <v/>
      </c>
      <c r="X578" s="6" t="str">
        <f>IFERROR(INDEX(parent_children[children],_xlfn.AGGREGATE(15,6,ROW(parent_children[parent])/(parent_children[parent]=Main[[#Headers],[Ventilator]])-2,ROW()-ROW(Main[[#Headers],[Ventilator]]))),"")</f>
        <v/>
      </c>
      <c r="Y578" s="6" t="str">
        <f>IFERROR(INDEX(parent_children[children],_xlfn.AGGREGATE(15,6,ROW(parent_children[parent])/(parent_children[parent]=Main[[#Headers],[Gas]])-2,ROW()-ROW(Main[[#Headers],[Gas]]))),"")</f>
        <v/>
      </c>
      <c r="Z578" s="6" t="str">
        <f>IFERROR(INDEX(parent_children[children],_xlfn.AGGREGATE(15,6,ROW(parent_children[parent])/(parent_children[parent]=Main[[#Headers],[Messwert]])-2,ROW()-ROW(Main[[#Headers],[Messwert]]))),"")</f>
        <v/>
      </c>
      <c r="AA578" s="6" t="str">
        <f>IFERROR(INDEX(parent_children[children],_xlfn.AGGREGATE(15,6,ROW(parent_children[parent])/(parent_children[parent]=Main[[#Headers],[Stellbefehl]])-2,ROW()-ROW(Main[[#Headers],[Stellbefehl]]))),"")</f>
        <v/>
      </c>
      <c r="AB578" s="6" t="str">
        <f>IFERROR(INDEX(parent_children[children],_xlfn.AGGREGATE(15,6,ROW(parent_children[parent])/(parent_children[parent]=Main[[#Headers],[Schaltbefehl]])-2,ROW()-ROW(Main[[#Headers],[Schaltbefehl]]))),"")</f>
        <v/>
      </c>
      <c r="AC578" s="6" t="str">
        <f>IFERROR(INDEX(parent_children[children],_xlfn.AGGREGATE(15,6,ROW(parent_children[parent])/(parent_children[parent]=Main[[#Headers],[Betriebsmeldung]])-2,ROW()-ROW(Main[[#Headers],[Betriebsmeldung]]))),"")</f>
        <v/>
      </c>
      <c r="AD578" s="6" t="str">
        <f>IFERROR(INDEX(parent_children[children],_xlfn.AGGREGATE(15,6,ROW(parent_children[parent])/(parent_children[parent]=Main[[#Headers],[Störung]])-2,ROW()-ROW(Main[[#Headers],[Störung]]))),"")</f>
        <v/>
      </c>
    </row>
    <row r="579" spans="1:30" x14ac:dyDescent="0.25">
      <c r="A579" t="str">
        <f>IFERROR(INDEX(category_assignment[description_german],_xlfn.AGGREGATE(15,6,ROW(category_assignment[category])/(category_assignment[category]=Main[[#Headers],[System]])-2,ROW()-ROW(Main[[#Headers],[System]]))),"")</f>
        <v/>
      </c>
      <c r="B579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579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579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579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579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579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579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579" s="6" t="str">
        <f>IFERROR(INDEX(parent_children[children],_xlfn.AGGREGATE(15,6,ROW(parent_children[parent])/(parent_children[parent]=Main[[#Headers],[Kessel]])-2,ROW()-ROW(Main[[#Headers],[Kessel]]))),"")</f>
        <v/>
      </c>
      <c r="J579" s="6" t="str">
        <f>IFERROR(INDEX(parent_children[children],_xlfn.AGGREGATE(15,6,ROW(parent_children[parent])/(parent_children[parent]=Main[[#Headers],[Kältemaschine]])-2,ROW()-ROW(Main[[#Headers],[Kältemaschine]]))),"")</f>
        <v/>
      </c>
      <c r="K579" s="6" t="str">
        <f>IFERROR(INDEX(parent_children[children],_xlfn.AGGREGATE(15,6,ROW(parent_children[parent])/(parent_children[parent]=Main[[#Headers],[Speicher]])-2,ROW()-ROW(Main[[#Headers],[Speicher]]))),"")</f>
        <v/>
      </c>
      <c r="L579" s="6" t="str">
        <f>IFERROR(INDEX(parent_children[children],_xlfn.AGGREGATE(15,6,ROW(parent_children[parent])/(parent_children[parent]=Main[[#Headers],[Verteiler]])-2,ROW()-ROW(Main[[#Headers],[Verteiler]]))),"")</f>
        <v/>
      </c>
      <c r="M579" s="6" t="str">
        <f>IFERROR(INDEX(parent_children[children],_xlfn.AGGREGATE(15,6,ROW(parent_children[parent])/(parent_children[parent]=Main[[#Headers],[Unterverteiler]])-2,ROW()-ROW(Main[[#Headers],[Unterverteiler]]))),"")</f>
        <v/>
      </c>
      <c r="N579" s="6" t="str">
        <f>IFERROR(INDEX(parent_children[children],_xlfn.AGGREGATE(15,6,ROW(parent_children[parent])/(parent_children[parent]=Main[[#Headers],[Verteilsystem]])-2,ROW()-ROW(Main[[#Headers],[Verteilsystem]]))),"")</f>
        <v/>
      </c>
      <c r="O579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579" s="6" t="str">
        <f>IFERROR(INDEX(parent_children[children],_xlfn.AGGREGATE(15,6,ROW(parent_children[parent])/(parent_children[parent]=Main[[#Headers],[Wärmepumpe]])-2,ROW()-ROW(Main[[#Headers],[Wärmepumpe]]))),"")</f>
        <v/>
      </c>
      <c r="Q579" s="6" t="str">
        <f>IFERROR(INDEX(parent_children[children],_xlfn.AGGREGATE(15,6,ROW(parent_children[parent])/(parent_children[parent]=Main[[#Headers],[Ventil]])-2,ROW()-ROW(Main[[#Headers],[Ventil]]))),"")</f>
        <v/>
      </c>
      <c r="R579" s="6" t="str">
        <f>IFERROR(INDEX(parent_children[children],_xlfn.AGGREGATE(15,6,ROW(parent_children[parent])/(parent_children[parent]=Main[[#Headers],[Klappe]])-2,ROW()-ROW(Main[[#Headers],[Klappe]]))),"")</f>
        <v/>
      </c>
      <c r="S579" s="6" t="str">
        <f>IFERROR(INDEX(parent_children[children],_xlfn.AGGREGATE(15,6,ROW(parent_children[parent])/(parent_children[parent]=Main[[#Headers],[Sensor]])-2,ROW()-ROW(Main[[#Headers],[Sensor]]))),"")</f>
        <v/>
      </c>
      <c r="T579" s="6" t="str">
        <f>IFERROR(INDEX(parent_children[children],_xlfn.AGGREGATE(15,6,ROW(parent_children[parent])/(parent_children[parent]=Main[[#Headers],[Schalter]])-2,ROW()-ROW(Main[[#Headers],[Schalter]]))),"")</f>
        <v/>
      </c>
      <c r="U579" s="6" t="str">
        <f>IFERROR(INDEX(parent_children[children],_xlfn.AGGREGATE(15,6,ROW(parent_children[parent])/(parent_children[parent]=Main[[#Headers],[Wasser]])-2,ROW()-ROW(Main[[#Headers],[Wasser]]))),"")</f>
        <v/>
      </c>
      <c r="V579" s="6" t="str">
        <f>IFERROR(INDEX(parent_children[children],_xlfn.AGGREGATE(15,6,ROW(parent_children[parent])/(parent_children[parent]=Main[[#Headers],[Luft]])-2,ROW()-ROW(Main[[#Headers],[Luft]]))),"")</f>
        <v/>
      </c>
      <c r="W579" s="6" t="str">
        <f>IFERROR(INDEX(parent_children[children],_xlfn.AGGREGATE(15,6,ROW(parent_children[parent])/(parent_children[parent]=Main[[#Headers],[Filter]])-2,ROW()-ROW(Main[[#Headers],[Filter]]))),"")</f>
        <v/>
      </c>
      <c r="X579" s="6" t="str">
        <f>IFERROR(INDEX(parent_children[children],_xlfn.AGGREGATE(15,6,ROW(parent_children[parent])/(parent_children[parent]=Main[[#Headers],[Ventilator]])-2,ROW()-ROW(Main[[#Headers],[Ventilator]]))),"")</f>
        <v/>
      </c>
      <c r="Y579" s="6" t="str">
        <f>IFERROR(INDEX(parent_children[children],_xlfn.AGGREGATE(15,6,ROW(parent_children[parent])/(parent_children[parent]=Main[[#Headers],[Gas]])-2,ROW()-ROW(Main[[#Headers],[Gas]]))),"")</f>
        <v/>
      </c>
      <c r="Z579" s="6" t="str">
        <f>IFERROR(INDEX(parent_children[children],_xlfn.AGGREGATE(15,6,ROW(parent_children[parent])/(parent_children[parent]=Main[[#Headers],[Messwert]])-2,ROW()-ROW(Main[[#Headers],[Messwert]]))),"")</f>
        <v/>
      </c>
      <c r="AA579" s="6" t="str">
        <f>IFERROR(INDEX(parent_children[children],_xlfn.AGGREGATE(15,6,ROW(parent_children[parent])/(parent_children[parent]=Main[[#Headers],[Stellbefehl]])-2,ROW()-ROW(Main[[#Headers],[Stellbefehl]]))),"")</f>
        <v/>
      </c>
      <c r="AB579" s="6" t="str">
        <f>IFERROR(INDEX(parent_children[children],_xlfn.AGGREGATE(15,6,ROW(parent_children[parent])/(parent_children[parent]=Main[[#Headers],[Schaltbefehl]])-2,ROW()-ROW(Main[[#Headers],[Schaltbefehl]]))),"")</f>
        <v/>
      </c>
      <c r="AC579" s="6" t="str">
        <f>IFERROR(INDEX(parent_children[children],_xlfn.AGGREGATE(15,6,ROW(parent_children[parent])/(parent_children[parent]=Main[[#Headers],[Betriebsmeldung]])-2,ROW()-ROW(Main[[#Headers],[Betriebsmeldung]]))),"")</f>
        <v/>
      </c>
      <c r="AD579" s="6" t="str">
        <f>IFERROR(INDEX(parent_children[children],_xlfn.AGGREGATE(15,6,ROW(parent_children[parent])/(parent_children[parent]=Main[[#Headers],[Störung]])-2,ROW()-ROW(Main[[#Headers],[Störung]]))),"")</f>
        <v/>
      </c>
    </row>
    <row r="580" spans="1:30" x14ac:dyDescent="0.25">
      <c r="A580" t="str">
        <f>IFERROR(INDEX(category_assignment[description_german],_xlfn.AGGREGATE(15,6,ROW(category_assignment[category])/(category_assignment[category]=Main[[#Headers],[System]])-2,ROW()-ROW(Main[[#Headers],[System]]))),"")</f>
        <v/>
      </c>
      <c r="B580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580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580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580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580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580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580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580" s="6" t="str">
        <f>IFERROR(INDEX(parent_children[children],_xlfn.AGGREGATE(15,6,ROW(parent_children[parent])/(parent_children[parent]=Main[[#Headers],[Kessel]])-2,ROW()-ROW(Main[[#Headers],[Kessel]]))),"")</f>
        <v/>
      </c>
      <c r="J580" s="6" t="str">
        <f>IFERROR(INDEX(parent_children[children],_xlfn.AGGREGATE(15,6,ROW(parent_children[parent])/(parent_children[parent]=Main[[#Headers],[Kältemaschine]])-2,ROW()-ROW(Main[[#Headers],[Kältemaschine]]))),"")</f>
        <v/>
      </c>
      <c r="K580" s="6" t="str">
        <f>IFERROR(INDEX(parent_children[children],_xlfn.AGGREGATE(15,6,ROW(parent_children[parent])/(parent_children[parent]=Main[[#Headers],[Speicher]])-2,ROW()-ROW(Main[[#Headers],[Speicher]]))),"")</f>
        <v/>
      </c>
      <c r="L580" s="6" t="str">
        <f>IFERROR(INDEX(parent_children[children],_xlfn.AGGREGATE(15,6,ROW(parent_children[parent])/(parent_children[parent]=Main[[#Headers],[Verteiler]])-2,ROW()-ROW(Main[[#Headers],[Verteiler]]))),"")</f>
        <v/>
      </c>
      <c r="M580" s="6" t="str">
        <f>IFERROR(INDEX(parent_children[children],_xlfn.AGGREGATE(15,6,ROW(parent_children[parent])/(parent_children[parent]=Main[[#Headers],[Unterverteiler]])-2,ROW()-ROW(Main[[#Headers],[Unterverteiler]]))),"")</f>
        <v/>
      </c>
      <c r="N580" s="6" t="str">
        <f>IFERROR(INDEX(parent_children[children],_xlfn.AGGREGATE(15,6,ROW(parent_children[parent])/(parent_children[parent]=Main[[#Headers],[Verteilsystem]])-2,ROW()-ROW(Main[[#Headers],[Verteilsystem]]))),"")</f>
        <v/>
      </c>
      <c r="O580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580" s="6" t="str">
        <f>IFERROR(INDEX(parent_children[children],_xlfn.AGGREGATE(15,6,ROW(parent_children[parent])/(parent_children[parent]=Main[[#Headers],[Wärmepumpe]])-2,ROW()-ROW(Main[[#Headers],[Wärmepumpe]]))),"")</f>
        <v/>
      </c>
      <c r="Q580" s="6" t="str">
        <f>IFERROR(INDEX(parent_children[children],_xlfn.AGGREGATE(15,6,ROW(parent_children[parent])/(parent_children[parent]=Main[[#Headers],[Ventil]])-2,ROW()-ROW(Main[[#Headers],[Ventil]]))),"")</f>
        <v/>
      </c>
      <c r="R580" s="6" t="str">
        <f>IFERROR(INDEX(parent_children[children],_xlfn.AGGREGATE(15,6,ROW(parent_children[parent])/(parent_children[parent]=Main[[#Headers],[Klappe]])-2,ROW()-ROW(Main[[#Headers],[Klappe]]))),"")</f>
        <v/>
      </c>
      <c r="S580" s="6" t="str">
        <f>IFERROR(INDEX(parent_children[children],_xlfn.AGGREGATE(15,6,ROW(parent_children[parent])/(parent_children[parent]=Main[[#Headers],[Sensor]])-2,ROW()-ROW(Main[[#Headers],[Sensor]]))),"")</f>
        <v/>
      </c>
      <c r="T580" s="6" t="str">
        <f>IFERROR(INDEX(parent_children[children],_xlfn.AGGREGATE(15,6,ROW(parent_children[parent])/(parent_children[parent]=Main[[#Headers],[Schalter]])-2,ROW()-ROW(Main[[#Headers],[Schalter]]))),"")</f>
        <v/>
      </c>
      <c r="U580" s="6" t="str">
        <f>IFERROR(INDEX(parent_children[children],_xlfn.AGGREGATE(15,6,ROW(parent_children[parent])/(parent_children[parent]=Main[[#Headers],[Wasser]])-2,ROW()-ROW(Main[[#Headers],[Wasser]]))),"")</f>
        <v/>
      </c>
      <c r="V580" s="6" t="str">
        <f>IFERROR(INDEX(parent_children[children],_xlfn.AGGREGATE(15,6,ROW(parent_children[parent])/(parent_children[parent]=Main[[#Headers],[Luft]])-2,ROW()-ROW(Main[[#Headers],[Luft]]))),"")</f>
        <v/>
      </c>
      <c r="W580" s="6" t="str">
        <f>IFERROR(INDEX(parent_children[children],_xlfn.AGGREGATE(15,6,ROW(parent_children[parent])/(parent_children[parent]=Main[[#Headers],[Filter]])-2,ROW()-ROW(Main[[#Headers],[Filter]]))),"")</f>
        <v/>
      </c>
      <c r="X580" s="6" t="str">
        <f>IFERROR(INDEX(parent_children[children],_xlfn.AGGREGATE(15,6,ROW(parent_children[parent])/(parent_children[parent]=Main[[#Headers],[Ventilator]])-2,ROW()-ROW(Main[[#Headers],[Ventilator]]))),"")</f>
        <v/>
      </c>
      <c r="Y580" s="6" t="str">
        <f>IFERROR(INDEX(parent_children[children],_xlfn.AGGREGATE(15,6,ROW(parent_children[parent])/(parent_children[parent]=Main[[#Headers],[Gas]])-2,ROW()-ROW(Main[[#Headers],[Gas]]))),"")</f>
        <v/>
      </c>
      <c r="Z580" s="6" t="str">
        <f>IFERROR(INDEX(parent_children[children],_xlfn.AGGREGATE(15,6,ROW(parent_children[parent])/(parent_children[parent]=Main[[#Headers],[Messwert]])-2,ROW()-ROW(Main[[#Headers],[Messwert]]))),"")</f>
        <v/>
      </c>
      <c r="AA580" s="6" t="str">
        <f>IFERROR(INDEX(parent_children[children],_xlfn.AGGREGATE(15,6,ROW(parent_children[parent])/(parent_children[parent]=Main[[#Headers],[Stellbefehl]])-2,ROW()-ROW(Main[[#Headers],[Stellbefehl]]))),"")</f>
        <v/>
      </c>
      <c r="AB580" s="6" t="str">
        <f>IFERROR(INDEX(parent_children[children],_xlfn.AGGREGATE(15,6,ROW(parent_children[parent])/(parent_children[parent]=Main[[#Headers],[Schaltbefehl]])-2,ROW()-ROW(Main[[#Headers],[Schaltbefehl]]))),"")</f>
        <v/>
      </c>
      <c r="AC580" s="6" t="str">
        <f>IFERROR(INDEX(parent_children[children],_xlfn.AGGREGATE(15,6,ROW(parent_children[parent])/(parent_children[parent]=Main[[#Headers],[Betriebsmeldung]])-2,ROW()-ROW(Main[[#Headers],[Betriebsmeldung]]))),"")</f>
        <v/>
      </c>
      <c r="AD580" s="6" t="str">
        <f>IFERROR(INDEX(parent_children[children],_xlfn.AGGREGATE(15,6,ROW(parent_children[parent])/(parent_children[parent]=Main[[#Headers],[Störung]])-2,ROW()-ROW(Main[[#Headers],[Störung]]))),"")</f>
        <v/>
      </c>
    </row>
    <row r="581" spans="1:30" x14ac:dyDescent="0.25">
      <c r="A581" t="str">
        <f>IFERROR(INDEX(category_assignment[description_german],_xlfn.AGGREGATE(15,6,ROW(category_assignment[category])/(category_assignment[category]=Main[[#Headers],[System]])-2,ROW()-ROW(Main[[#Headers],[System]]))),"")</f>
        <v/>
      </c>
      <c r="B581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581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581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581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581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581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581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581" s="6" t="str">
        <f>IFERROR(INDEX(parent_children[children],_xlfn.AGGREGATE(15,6,ROW(parent_children[parent])/(parent_children[parent]=Main[[#Headers],[Kessel]])-2,ROW()-ROW(Main[[#Headers],[Kessel]]))),"")</f>
        <v/>
      </c>
      <c r="J581" s="6" t="str">
        <f>IFERROR(INDEX(parent_children[children],_xlfn.AGGREGATE(15,6,ROW(parent_children[parent])/(parent_children[parent]=Main[[#Headers],[Kältemaschine]])-2,ROW()-ROW(Main[[#Headers],[Kältemaschine]]))),"")</f>
        <v/>
      </c>
      <c r="K581" s="6" t="str">
        <f>IFERROR(INDEX(parent_children[children],_xlfn.AGGREGATE(15,6,ROW(parent_children[parent])/(parent_children[parent]=Main[[#Headers],[Speicher]])-2,ROW()-ROW(Main[[#Headers],[Speicher]]))),"")</f>
        <v/>
      </c>
      <c r="L581" s="6" t="str">
        <f>IFERROR(INDEX(parent_children[children],_xlfn.AGGREGATE(15,6,ROW(parent_children[parent])/(parent_children[parent]=Main[[#Headers],[Verteiler]])-2,ROW()-ROW(Main[[#Headers],[Verteiler]]))),"")</f>
        <v/>
      </c>
      <c r="M581" s="6" t="str">
        <f>IFERROR(INDEX(parent_children[children],_xlfn.AGGREGATE(15,6,ROW(parent_children[parent])/(parent_children[parent]=Main[[#Headers],[Unterverteiler]])-2,ROW()-ROW(Main[[#Headers],[Unterverteiler]]))),"")</f>
        <v/>
      </c>
      <c r="N581" s="6" t="str">
        <f>IFERROR(INDEX(parent_children[children],_xlfn.AGGREGATE(15,6,ROW(parent_children[parent])/(parent_children[parent]=Main[[#Headers],[Verteilsystem]])-2,ROW()-ROW(Main[[#Headers],[Verteilsystem]]))),"")</f>
        <v/>
      </c>
      <c r="O581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581" s="6" t="str">
        <f>IFERROR(INDEX(parent_children[children],_xlfn.AGGREGATE(15,6,ROW(parent_children[parent])/(parent_children[parent]=Main[[#Headers],[Wärmepumpe]])-2,ROW()-ROW(Main[[#Headers],[Wärmepumpe]]))),"")</f>
        <v/>
      </c>
      <c r="Q581" s="6" t="str">
        <f>IFERROR(INDEX(parent_children[children],_xlfn.AGGREGATE(15,6,ROW(parent_children[parent])/(parent_children[parent]=Main[[#Headers],[Ventil]])-2,ROW()-ROW(Main[[#Headers],[Ventil]]))),"")</f>
        <v/>
      </c>
      <c r="R581" s="6" t="str">
        <f>IFERROR(INDEX(parent_children[children],_xlfn.AGGREGATE(15,6,ROW(parent_children[parent])/(parent_children[parent]=Main[[#Headers],[Klappe]])-2,ROW()-ROW(Main[[#Headers],[Klappe]]))),"")</f>
        <v/>
      </c>
      <c r="S581" s="6" t="str">
        <f>IFERROR(INDEX(parent_children[children],_xlfn.AGGREGATE(15,6,ROW(parent_children[parent])/(parent_children[parent]=Main[[#Headers],[Sensor]])-2,ROW()-ROW(Main[[#Headers],[Sensor]]))),"")</f>
        <v/>
      </c>
      <c r="T581" s="6" t="str">
        <f>IFERROR(INDEX(parent_children[children],_xlfn.AGGREGATE(15,6,ROW(parent_children[parent])/(parent_children[parent]=Main[[#Headers],[Schalter]])-2,ROW()-ROW(Main[[#Headers],[Schalter]]))),"")</f>
        <v/>
      </c>
      <c r="U581" s="6" t="str">
        <f>IFERROR(INDEX(parent_children[children],_xlfn.AGGREGATE(15,6,ROW(parent_children[parent])/(parent_children[parent]=Main[[#Headers],[Wasser]])-2,ROW()-ROW(Main[[#Headers],[Wasser]]))),"")</f>
        <v/>
      </c>
      <c r="V581" s="6" t="str">
        <f>IFERROR(INDEX(parent_children[children],_xlfn.AGGREGATE(15,6,ROW(parent_children[parent])/(parent_children[parent]=Main[[#Headers],[Luft]])-2,ROW()-ROW(Main[[#Headers],[Luft]]))),"")</f>
        <v/>
      </c>
      <c r="W581" s="6" t="str">
        <f>IFERROR(INDEX(parent_children[children],_xlfn.AGGREGATE(15,6,ROW(parent_children[parent])/(parent_children[parent]=Main[[#Headers],[Filter]])-2,ROW()-ROW(Main[[#Headers],[Filter]]))),"")</f>
        <v/>
      </c>
      <c r="X581" s="6" t="str">
        <f>IFERROR(INDEX(parent_children[children],_xlfn.AGGREGATE(15,6,ROW(parent_children[parent])/(parent_children[parent]=Main[[#Headers],[Ventilator]])-2,ROW()-ROW(Main[[#Headers],[Ventilator]]))),"")</f>
        <v/>
      </c>
      <c r="Y581" s="6" t="str">
        <f>IFERROR(INDEX(parent_children[children],_xlfn.AGGREGATE(15,6,ROW(parent_children[parent])/(parent_children[parent]=Main[[#Headers],[Gas]])-2,ROW()-ROW(Main[[#Headers],[Gas]]))),"")</f>
        <v/>
      </c>
      <c r="Z581" s="6" t="str">
        <f>IFERROR(INDEX(parent_children[children],_xlfn.AGGREGATE(15,6,ROW(parent_children[parent])/(parent_children[parent]=Main[[#Headers],[Messwert]])-2,ROW()-ROW(Main[[#Headers],[Messwert]]))),"")</f>
        <v/>
      </c>
      <c r="AA581" s="6" t="str">
        <f>IFERROR(INDEX(parent_children[children],_xlfn.AGGREGATE(15,6,ROW(parent_children[parent])/(parent_children[parent]=Main[[#Headers],[Stellbefehl]])-2,ROW()-ROW(Main[[#Headers],[Stellbefehl]]))),"")</f>
        <v/>
      </c>
      <c r="AB581" s="6" t="str">
        <f>IFERROR(INDEX(parent_children[children],_xlfn.AGGREGATE(15,6,ROW(parent_children[parent])/(parent_children[parent]=Main[[#Headers],[Schaltbefehl]])-2,ROW()-ROW(Main[[#Headers],[Schaltbefehl]]))),"")</f>
        <v/>
      </c>
      <c r="AC581" s="6" t="str">
        <f>IFERROR(INDEX(parent_children[children],_xlfn.AGGREGATE(15,6,ROW(parent_children[parent])/(parent_children[parent]=Main[[#Headers],[Betriebsmeldung]])-2,ROW()-ROW(Main[[#Headers],[Betriebsmeldung]]))),"")</f>
        <v/>
      </c>
      <c r="AD581" s="6" t="str">
        <f>IFERROR(INDEX(parent_children[children],_xlfn.AGGREGATE(15,6,ROW(parent_children[parent])/(parent_children[parent]=Main[[#Headers],[Störung]])-2,ROW()-ROW(Main[[#Headers],[Störung]]))),"")</f>
        <v/>
      </c>
    </row>
    <row r="582" spans="1:30" x14ac:dyDescent="0.25">
      <c r="A582" t="str">
        <f>IFERROR(INDEX(category_assignment[description_german],_xlfn.AGGREGATE(15,6,ROW(category_assignment[category])/(category_assignment[category]=Main[[#Headers],[System]])-2,ROW()-ROW(Main[[#Headers],[System]]))),"")</f>
        <v/>
      </c>
      <c r="B582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582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582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582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582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582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582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582" s="6" t="str">
        <f>IFERROR(INDEX(parent_children[children],_xlfn.AGGREGATE(15,6,ROW(parent_children[parent])/(parent_children[parent]=Main[[#Headers],[Kessel]])-2,ROW()-ROW(Main[[#Headers],[Kessel]]))),"")</f>
        <v/>
      </c>
      <c r="J582" s="6" t="str">
        <f>IFERROR(INDEX(parent_children[children],_xlfn.AGGREGATE(15,6,ROW(parent_children[parent])/(parent_children[parent]=Main[[#Headers],[Kältemaschine]])-2,ROW()-ROW(Main[[#Headers],[Kältemaschine]]))),"")</f>
        <v/>
      </c>
      <c r="K582" s="6" t="str">
        <f>IFERROR(INDEX(parent_children[children],_xlfn.AGGREGATE(15,6,ROW(parent_children[parent])/(parent_children[parent]=Main[[#Headers],[Speicher]])-2,ROW()-ROW(Main[[#Headers],[Speicher]]))),"")</f>
        <v/>
      </c>
      <c r="L582" s="6" t="str">
        <f>IFERROR(INDEX(parent_children[children],_xlfn.AGGREGATE(15,6,ROW(parent_children[parent])/(parent_children[parent]=Main[[#Headers],[Verteiler]])-2,ROW()-ROW(Main[[#Headers],[Verteiler]]))),"")</f>
        <v/>
      </c>
      <c r="M582" s="6" t="str">
        <f>IFERROR(INDEX(parent_children[children],_xlfn.AGGREGATE(15,6,ROW(parent_children[parent])/(parent_children[parent]=Main[[#Headers],[Unterverteiler]])-2,ROW()-ROW(Main[[#Headers],[Unterverteiler]]))),"")</f>
        <v/>
      </c>
      <c r="N582" s="6" t="str">
        <f>IFERROR(INDEX(parent_children[children],_xlfn.AGGREGATE(15,6,ROW(parent_children[parent])/(parent_children[parent]=Main[[#Headers],[Verteilsystem]])-2,ROW()-ROW(Main[[#Headers],[Verteilsystem]]))),"")</f>
        <v/>
      </c>
      <c r="O582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582" s="6" t="str">
        <f>IFERROR(INDEX(parent_children[children],_xlfn.AGGREGATE(15,6,ROW(parent_children[parent])/(parent_children[parent]=Main[[#Headers],[Wärmepumpe]])-2,ROW()-ROW(Main[[#Headers],[Wärmepumpe]]))),"")</f>
        <v/>
      </c>
      <c r="Q582" s="6" t="str">
        <f>IFERROR(INDEX(parent_children[children],_xlfn.AGGREGATE(15,6,ROW(parent_children[parent])/(parent_children[parent]=Main[[#Headers],[Ventil]])-2,ROW()-ROW(Main[[#Headers],[Ventil]]))),"")</f>
        <v/>
      </c>
      <c r="R582" s="6" t="str">
        <f>IFERROR(INDEX(parent_children[children],_xlfn.AGGREGATE(15,6,ROW(parent_children[parent])/(parent_children[parent]=Main[[#Headers],[Klappe]])-2,ROW()-ROW(Main[[#Headers],[Klappe]]))),"")</f>
        <v/>
      </c>
      <c r="S582" s="6" t="str">
        <f>IFERROR(INDEX(parent_children[children],_xlfn.AGGREGATE(15,6,ROW(parent_children[parent])/(parent_children[parent]=Main[[#Headers],[Sensor]])-2,ROW()-ROW(Main[[#Headers],[Sensor]]))),"")</f>
        <v/>
      </c>
      <c r="T582" s="6" t="str">
        <f>IFERROR(INDEX(parent_children[children],_xlfn.AGGREGATE(15,6,ROW(parent_children[parent])/(parent_children[parent]=Main[[#Headers],[Schalter]])-2,ROW()-ROW(Main[[#Headers],[Schalter]]))),"")</f>
        <v/>
      </c>
      <c r="U582" s="6" t="str">
        <f>IFERROR(INDEX(parent_children[children],_xlfn.AGGREGATE(15,6,ROW(parent_children[parent])/(parent_children[parent]=Main[[#Headers],[Wasser]])-2,ROW()-ROW(Main[[#Headers],[Wasser]]))),"")</f>
        <v/>
      </c>
      <c r="V582" s="6" t="str">
        <f>IFERROR(INDEX(parent_children[children],_xlfn.AGGREGATE(15,6,ROW(parent_children[parent])/(parent_children[parent]=Main[[#Headers],[Luft]])-2,ROW()-ROW(Main[[#Headers],[Luft]]))),"")</f>
        <v/>
      </c>
      <c r="W582" s="6" t="str">
        <f>IFERROR(INDEX(parent_children[children],_xlfn.AGGREGATE(15,6,ROW(parent_children[parent])/(parent_children[parent]=Main[[#Headers],[Filter]])-2,ROW()-ROW(Main[[#Headers],[Filter]]))),"")</f>
        <v/>
      </c>
      <c r="X582" s="6" t="str">
        <f>IFERROR(INDEX(parent_children[children],_xlfn.AGGREGATE(15,6,ROW(parent_children[parent])/(parent_children[parent]=Main[[#Headers],[Ventilator]])-2,ROW()-ROW(Main[[#Headers],[Ventilator]]))),"")</f>
        <v/>
      </c>
      <c r="Y582" s="6" t="str">
        <f>IFERROR(INDEX(parent_children[children],_xlfn.AGGREGATE(15,6,ROW(parent_children[parent])/(parent_children[parent]=Main[[#Headers],[Gas]])-2,ROW()-ROW(Main[[#Headers],[Gas]]))),"")</f>
        <v/>
      </c>
      <c r="Z582" s="6" t="str">
        <f>IFERROR(INDEX(parent_children[children],_xlfn.AGGREGATE(15,6,ROW(parent_children[parent])/(parent_children[parent]=Main[[#Headers],[Messwert]])-2,ROW()-ROW(Main[[#Headers],[Messwert]]))),"")</f>
        <v/>
      </c>
      <c r="AA582" s="6" t="str">
        <f>IFERROR(INDEX(parent_children[children],_xlfn.AGGREGATE(15,6,ROW(parent_children[parent])/(parent_children[parent]=Main[[#Headers],[Stellbefehl]])-2,ROW()-ROW(Main[[#Headers],[Stellbefehl]]))),"")</f>
        <v/>
      </c>
      <c r="AB582" s="6" t="str">
        <f>IFERROR(INDEX(parent_children[children],_xlfn.AGGREGATE(15,6,ROW(parent_children[parent])/(parent_children[parent]=Main[[#Headers],[Schaltbefehl]])-2,ROW()-ROW(Main[[#Headers],[Schaltbefehl]]))),"")</f>
        <v/>
      </c>
      <c r="AC582" s="6" t="str">
        <f>IFERROR(INDEX(parent_children[children],_xlfn.AGGREGATE(15,6,ROW(parent_children[parent])/(parent_children[parent]=Main[[#Headers],[Betriebsmeldung]])-2,ROW()-ROW(Main[[#Headers],[Betriebsmeldung]]))),"")</f>
        <v/>
      </c>
      <c r="AD582" s="6" t="str">
        <f>IFERROR(INDEX(parent_children[children],_xlfn.AGGREGATE(15,6,ROW(parent_children[parent])/(parent_children[parent]=Main[[#Headers],[Störung]])-2,ROW()-ROW(Main[[#Headers],[Störung]]))),"")</f>
        <v/>
      </c>
    </row>
    <row r="583" spans="1:30" x14ac:dyDescent="0.25">
      <c r="A583" t="str">
        <f>IFERROR(INDEX(category_assignment[description_german],_xlfn.AGGREGATE(15,6,ROW(category_assignment[category])/(category_assignment[category]=Main[[#Headers],[System]])-2,ROW()-ROW(Main[[#Headers],[System]]))),"")</f>
        <v/>
      </c>
      <c r="B583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583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583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583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583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583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583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583" s="6" t="str">
        <f>IFERROR(INDEX(parent_children[children],_xlfn.AGGREGATE(15,6,ROW(parent_children[parent])/(parent_children[parent]=Main[[#Headers],[Kessel]])-2,ROW()-ROW(Main[[#Headers],[Kessel]]))),"")</f>
        <v/>
      </c>
      <c r="J583" s="6" t="str">
        <f>IFERROR(INDEX(parent_children[children],_xlfn.AGGREGATE(15,6,ROW(parent_children[parent])/(parent_children[parent]=Main[[#Headers],[Kältemaschine]])-2,ROW()-ROW(Main[[#Headers],[Kältemaschine]]))),"")</f>
        <v/>
      </c>
      <c r="K583" s="6" t="str">
        <f>IFERROR(INDEX(parent_children[children],_xlfn.AGGREGATE(15,6,ROW(parent_children[parent])/(parent_children[parent]=Main[[#Headers],[Speicher]])-2,ROW()-ROW(Main[[#Headers],[Speicher]]))),"")</f>
        <v/>
      </c>
      <c r="L583" s="6" t="str">
        <f>IFERROR(INDEX(parent_children[children],_xlfn.AGGREGATE(15,6,ROW(parent_children[parent])/(parent_children[parent]=Main[[#Headers],[Verteiler]])-2,ROW()-ROW(Main[[#Headers],[Verteiler]]))),"")</f>
        <v/>
      </c>
      <c r="M583" s="6" t="str">
        <f>IFERROR(INDEX(parent_children[children],_xlfn.AGGREGATE(15,6,ROW(parent_children[parent])/(parent_children[parent]=Main[[#Headers],[Unterverteiler]])-2,ROW()-ROW(Main[[#Headers],[Unterverteiler]]))),"")</f>
        <v/>
      </c>
      <c r="N583" s="6" t="str">
        <f>IFERROR(INDEX(parent_children[children],_xlfn.AGGREGATE(15,6,ROW(parent_children[parent])/(parent_children[parent]=Main[[#Headers],[Verteilsystem]])-2,ROW()-ROW(Main[[#Headers],[Verteilsystem]]))),"")</f>
        <v/>
      </c>
      <c r="O583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583" s="6" t="str">
        <f>IFERROR(INDEX(parent_children[children],_xlfn.AGGREGATE(15,6,ROW(parent_children[parent])/(parent_children[parent]=Main[[#Headers],[Wärmepumpe]])-2,ROW()-ROW(Main[[#Headers],[Wärmepumpe]]))),"")</f>
        <v/>
      </c>
      <c r="Q583" s="6" t="str">
        <f>IFERROR(INDEX(parent_children[children],_xlfn.AGGREGATE(15,6,ROW(parent_children[parent])/(parent_children[parent]=Main[[#Headers],[Ventil]])-2,ROW()-ROW(Main[[#Headers],[Ventil]]))),"")</f>
        <v/>
      </c>
      <c r="R583" s="6" t="str">
        <f>IFERROR(INDEX(parent_children[children],_xlfn.AGGREGATE(15,6,ROW(parent_children[parent])/(parent_children[parent]=Main[[#Headers],[Klappe]])-2,ROW()-ROW(Main[[#Headers],[Klappe]]))),"")</f>
        <v/>
      </c>
      <c r="S583" s="6" t="str">
        <f>IFERROR(INDEX(parent_children[children],_xlfn.AGGREGATE(15,6,ROW(parent_children[parent])/(parent_children[parent]=Main[[#Headers],[Sensor]])-2,ROW()-ROW(Main[[#Headers],[Sensor]]))),"")</f>
        <v/>
      </c>
      <c r="T583" s="6" t="str">
        <f>IFERROR(INDEX(parent_children[children],_xlfn.AGGREGATE(15,6,ROW(parent_children[parent])/(parent_children[parent]=Main[[#Headers],[Schalter]])-2,ROW()-ROW(Main[[#Headers],[Schalter]]))),"")</f>
        <v/>
      </c>
      <c r="U583" s="6" t="str">
        <f>IFERROR(INDEX(parent_children[children],_xlfn.AGGREGATE(15,6,ROW(parent_children[parent])/(parent_children[parent]=Main[[#Headers],[Wasser]])-2,ROW()-ROW(Main[[#Headers],[Wasser]]))),"")</f>
        <v/>
      </c>
      <c r="V583" s="6" t="str">
        <f>IFERROR(INDEX(parent_children[children],_xlfn.AGGREGATE(15,6,ROW(parent_children[parent])/(parent_children[parent]=Main[[#Headers],[Luft]])-2,ROW()-ROW(Main[[#Headers],[Luft]]))),"")</f>
        <v/>
      </c>
      <c r="W583" s="6" t="str">
        <f>IFERROR(INDEX(parent_children[children],_xlfn.AGGREGATE(15,6,ROW(parent_children[parent])/(parent_children[parent]=Main[[#Headers],[Filter]])-2,ROW()-ROW(Main[[#Headers],[Filter]]))),"")</f>
        <v/>
      </c>
      <c r="X583" s="6" t="str">
        <f>IFERROR(INDEX(parent_children[children],_xlfn.AGGREGATE(15,6,ROW(parent_children[parent])/(parent_children[parent]=Main[[#Headers],[Ventilator]])-2,ROW()-ROW(Main[[#Headers],[Ventilator]]))),"")</f>
        <v/>
      </c>
      <c r="Y583" s="6" t="str">
        <f>IFERROR(INDEX(parent_children[children],_xlfn.AGGREGATE(15,6,ROW(parent_children[parent])/(parent_children[parent]=Main[[#Headers],[Gas]])-2,ROW()-ROW(Main[[#Headers],[Gas]]))),"")</f>
        <v/>
      </c>
      <c r="Z583" s="6" t="str">
        <f>IFERROR(INDEX(parent_children[children],_xlfn.AGGREGATE(15,6,ROW(parent_children[parent])/(parent_children[parent]=Main[[#Headers],[Messwert]])-2,ROW()-ROW(Main[[#Headers],[Messwert]]))),"")</f>
        <v/>
      </c>
      <c r="AA583" s="6" t="str">
        <f>IFERROR(INDEX(parent_children[children],_xlfn.AGGREGATE(15,6,ROW(parent_children[parent])/(parent_children[parent]=Main[[#Headers],[Stellbefehl]])-2,ROW()-ROW(Main[[#Headers],[Stellbefehl]]))),"")</f>
        <v/>
      </c>
      <c r="AB583" s="6" t="str">
        <f>IFERROR(INDEX(parent_children[children],_xlfn.AGGREGATE(15,6,ROW(parent_children[parent])/(parent_children[parent]=Main[[#Headers],[Schaltbefehl]])-2,ROW()-ROW(Main[[#Headers],[Schaltbefehl]]))),"")</f>
        <v/>
      </c>
      <c r="AC583" s="6" t="str">
        <f>IFERROR(INDEX(parent_children[children],_xlfn.AGGREGATE(15,6,ROW(parent_children[parent])/(parent_children[parent]=Main[[#Headers],[Betriebsmeldung]])-2,ROW()-ROW(Main[[#Headers],[Betriebsmeldung]]))),"")</f>
        <v/>
      </c>
      <c r="AD583" s="6" t="str">
        <f>IFERROR(INDEX(parent_children[children],_xlfn.AGGREGATE(15,6,ROW(parent_children[parent])/(parent_children[parent]=Main[[#Headers],[Störung]])-2,ROW()-ROW(Main[[#Headers],[Störung]]))),"")</f>
        <v/>
      </c>
    </row>
    <row r="584" spans="1:30" x14ac:dyDescent="0.25">
      <c r="A584" t="str">
        <f>IFERROR(INDEX(category_assignment[description_german],_xlfn.AGGREGATE(15,6,ROW(category_assignment[category])/(category_assignment[category]=Main[[#Headers],[System]])-2,ROW()-ROW(Main[[#Headers],[System]]))),"")</f>
        <v/>
      </c>
      <c r="B584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584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584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584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584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584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584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584" s="6" t="str">
        <f>IFERROR(INDEX(parent_children[children],_xlfn.AGGREGATE(15,6,ROW(parent_children[parent])/(parent_children[parent]=Main[[#Headers],[Kessel]])-2,ROW()-ROW(Main[[#Headers],[Kessel]]))),"")</f>
        <v/>
      </c>
      <c r="J584" s="6" t="str">
        <f>IFERROR(INDEX(parent_children[children],_xlfn.AGGREGATE(15,6,ROW(parent_children[parent])/(parent_children[parent]=Main[[#Headers],[Kältemaschine]])-2,ROW()-ROW(Main[[#Headers],[Kältemaschine]]))),"")</f>
        <v/>
      </c>
      <c r="K584" s="6" t="str">
        <f>IFERROR(INDEX(parent_children[children],_xlfn.AGGREGATE(15,6,ROW(parent_children[parent])/(parent_children[parent]=Main[[#Headers],[Speicher]])-2,ROW()-ROW(Main[[#Headers],[Speicher]]))),"")</f>
        <v/>
      </c>
      <c r="L584" s="6" t="str">
        <f>IFERROR(INDEX(parent_children[children],_xlfn.AGGREGATE(15,6,ROW(parent_children[parent])/(parent_children[parent]=Main[[#Headers],[Verteiler]])-2,ROW()-ROW(Main[[#Headers],[Verteiler]]))),"")</f>
        <v/>
      </c>
      <c r="M584" s="6" t="str">
        <f>IFERROR(INDEX(parent_children[children],_xlfn.AGGREGATE(15,6,ROW(parent_children[parent])/(parent_children[parent]=Main[[#Headers],[Unterverteiler]])-2,ROW()-ROW(Main[[#Headers],[Unterverteiler]]))),"")</f>
        <v/>
      </c>
      <c r="N584" s="6" t="str">
        <f>IFERROR(INDEX(parent_children[children],_xlfn.AGGREGATE(15,6,ROW(parent_children[parent])/(parent_children[parent]=Main[[#Headers],[Verteilsystem]])-2,ROW()-ROW(Main[[#Headers],[Verteilsystem]]))),"")</f>
        <v/>
      </c>
      <c r="O584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584" s="6" t="str">
        <f>IFERROR(INDEX(parent_children[children],_xlfn.AGGREGATE(15,6,ROW(parent_children[parent])/(parent_children[parent]=Main[[#Headers],[Wärmepumpe]])-2,ROW()-ROW(Main[[#Headers],[Wärmepumpe]]))),"")</f>
        <v/>
      </c>
      <c r="Q584" s="6" t="str">
        <f>IFERROR(INDEX(parent_children[children],_xlfn.AGGREGATE(15,6,ROW(parent_children[parent])/(parent_children[parent]=Main[[#Headers],[Ventil]])-2,ROW()-ROW(Main[[#Headers],[Ventil]]))),"")</f>
        <v/>
      </c>
      <c r="R584" s="6" t="str">
        <f>IFERROR(INDEX(parent_children[children],_xlfn.AGGREGATE(15,6,ROW(parent_children[parent])/(parent_children[parent]=Main[[#Headers],[Klappe]])-2,ROW()-ROW(Main[[#Headers],[Klappe]]))),"")</f>
        <v/>
      </c>
      <c r="S584" s="6" t="str">
        <f>IFERROR(INDEX(parent_children[children],_xlfn.AGGREGATE(15,6,ROW(parent_children[parent])/(parent_children[parent]=Main[[#Headers],[Sensor]])-2,ROW()-ROW(Main[[#Headers],[Sensor]]))),"")</f>
        <v/>
      </c>
      <c r="T584" s="6" t="str">
        <f>IFERROR(INDEX(parent_children[children],_xlfn.AGGREGATE(15,6,ROW(parent_children[parent])/(parent_children[parent]=Main[[#Headers],[Schalter]])-2,ROW()-ROW(Main[[#Headers],[Schalter]]))),"")</f>
        <v/>
      </c>
      <c r="U584" s="6" t="str">
        <f>IFERROR(INDEX(parent_children[children],_xlfn.AGGREGATE(15,6,ROW(parent_children[parent])/(parent_children[parent]=Main[[#Headers],[Wasser]])-2,ROW()-ROW(Main[[#Headers],[Wasser]]))),"")</f>
        <v/>
      </c>
      <c r="V584" s="6" t="str">
        <f>IFERROR(INDEX(parent_children[children],_xlfn.AGGREGATE(15,6,ROW(parent_children[parent])/(parent_children[parent]=Main[[#Headers],[Luft]])-2,ROW()-ROW(Main[[#Headers],[Luft]]))),"")</f>
        <v/>
      </c>
      <c r="W584" s="6" t="str">
        <f>IFERROR(INDEX(parent_children[children],_xlfn.AGGREGATE(15,6,ROW(parent_children[parent])/(parent_children[parent]=Main[[#Headers],[Filter]])-2,ROW()-ROW(Main[[#Headers],[Filter]]))),"")</f>
        <v/>
      </c>
      <c r="X584" s="6" t="str">
        <f>IFERROR(INDEX(parent_children[children],_xlfn.AGGREGATE(15,6,ROW(parent_children[parent])/(parent_children[parent]=Main[[#Headers],[Ventilator]])-2,ROW()-ROW(Main[[#Headers],[Ventilator]]))),"")</f>
        <v/>
      </c>
      <c r="Y584" s="6" t="str">
        <f>IFERROR(INDEX(parent_children[children],_xlfn.AGGREGATE(15,6,ROW(parent_children[parent])/(parent_children[parent]=Main[[#Headers],[Gas]])-2,ROW()-ROW(Main[[#Headers],[Gas]]))),"")</f>
        <v/>
      </c>
      <c r="Z584" s="6" t="str">
        <f>IFERROR(INDEX(parent_children[children],_xlfn.AGGREGATE(15,6,ROW(parent_children[parent])/(parent_children[parent]=Main[[#Headers],[Messwert]])-2,ROW()-ROW(Main[[#Headers],[Messwert]]))),"")</f>
        <v/>
      </c>
      <c r="AA584" s="6" t="str">
        <f>IFERROR(INDEX(parent_children[children],_xlfn.AGGREGATE(15,6,ROW(parent_children[parent])/(parent_children[parent]=Main[[#Headers],[Stellbefehl]])-2,ROW()-ROW(Main[[#Headers],[Stellbefehl]]))),"")</f>
        <v/>
      </c>
      <c r="AB584" s="6" t="str">
        <f>IFERROR(INDEX(parent_children[children],_xlfn.AGGREGATE(15,6,ROW(parent_children[parent])/(parent_children[parent]=Main[[#Headers],[Schaltbefehl]])-2,ROW()-ROW(Main[[#Headers],[Schaltbefehl]]))),"")</f>
        <v/>
      </c>
      <c r="AC584" s="6" t="str">
        <f>IFERROR(INDEX(parent_children[children],_xlfn.AGGREGATE(15,6,ROW(parent_children[parent])/(parent_children[parent]=Main[[#Headers],[Betriebsmeldung]])-2,ROW()-ROW(Main[[#Headers],[Betriebsmeldung]]))),"")</f>
        <v/>
      </c>
      <c r="AD584" s="6" t="str">
        <f>IFERROR(INDEX(parent_children[children],_xlfn.AGGREGATE(15,6,ROW(parent_children[parent])/(parent_children[parent]=Main[[#Headers],[Störung]])-2,ROW()-ROW(Main[[#Headers],[Störung]]))),"")</f>
        <v/>
      </c>
    </row>
    <row r="585" spans="1:30" x14ac:dyDescent="0.25">
      <c r="A585" t="str">
        <f>IFERROR(INDEX(category_assignment[description_german],_xlfn.AGGREGATE(15,6,ROW(category_assignment[category])/(category_assignment[category]=Main[[#Headers],[System]])-2,ROW()-ROW(Main[[#Headers],[System]]))),"")</f>
        <v/>
      </c>
      <c r="B585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585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585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585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585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585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585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585" s="6" t="str">
        <f>IFERROR(INDEX(parent_children[children],_xlfn.AGGREGATE(15,6,ROW(parent_children[parent])/(parent_children[parent]=Main[[#Headers],[Kessel]])-2,ROW()-ROW(Main[[#Headers],[Kessel]]))),"")</f>
        <v/>
      </c>
      <c r="J585" s="6" t="str">
        <f>IFERROR(INDEX(parent_children[children],_xlfn.AGGREGATE(15,6,ROW(parent_children[parent])/(parent_children[parent]=Main[[#Headers],[Kältemaschine]])-2,ROW()-ROW(Main[[#Headers],[Kältemaschine]]))),"")</f>
        <v/>
      </c>
      <c r="K585" s="6" t="str">
        <f>IFERROR(INDEX(parent_children[children],_xlfn.AGGREGATE(15,6,ROW(parent_children[parent])/(parent_children[parent]=Main[[#Headers],[Speicher]])-2,ROW()-ROW(Main[[#Headers],[Speicher]]))),"")</f>
        <v/>
      </c>
      <c r="L585" s="6" t="str">
        <f>IFERROR(INDEX(parent_children[children],_xlfn.AGGREGATE(15,6,ROW(parent_children[parent])/(parent_children[parent]=Main[[#Headers],[Verteiler]])-2,ROW()-ROW(Main[[#Headers],[Verteiler]]))),"")</f>
        <v/>
      </c>
      <c r="M585" s="6" t="str">
        <f>IFERROR(INDEX(parent_children[children],_xlfn.AGGREGATE(15,6,ROW(parent_children[parent])/(parent_children[parent]=Main[[#Headers],[Unterverteiler]])-2,ROW()-ROW(Main[[#Headers],[Unterverteiler]]))),"")</f>
        <v/>
      </c>
      <c r="N585" s="6" t="str">
        <f>IFERROR(INDEX(parent_children[children],_xlfn.AGGREGATE(15,6,ROW(parent_children[parent])/(parent_children[parent]=Main[[#Headers],[Verteilsystem]])-2,ROW()-ROW(Main[[#Headers],[Verteilsystem]]))),"")</f>
        <v/>
      </c>
      <c r="O585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585" s="6" t="str">
        <f>IFERROR(INDEX(parent_children[children],_xlfn.AGGREGATE(15,6,ROW(parent_children[parent])/(parent_children[parent]=Main[[#Headers],[Wärmepumpe]])-2,ROW()-ROW(Main[[#Headers],[Wärmepumpe]]))),"")</f>
        <v/>
      </c>
      <c r="Q585" s="6" t="str">
        <f>IFERROR(INDEX(parent_children[children],_xlfn.AGGREGATE(15,6,ROW(parent_children[parent])/(parent_children[parent]=Main[[#Headers],[Ventil]])-2,ROW()-ROW(Main[[#Headers],[Ventil]]))),"")</f>
        <v/>
      </c>
      <c r="R585" s="6" t="str">
        <f>IFERROR(INDEX(parent_children[children],_xlfn.AGGREGATE(15,6,ROW(parent_children[parent])/(parent_children[parent]=Main[[#Headers],[Klappe]])-2,ROW()-ROW(Main[[#Headers],[Klappe]]))),"")</f>
        <v/>
      </c>
      <c r="S585" s="6" t="str">
        <f>IFERROR(INDEX(parent_children[children],_xlfn.AGGREGATE(15,6,ROW(parent_children[parent])/(parent_children[parent]=Main[[#Headers],[Sensor]])-2,ROW()-ROW(Main[[#Headers],[Sensor]]))),"")</f>
        <v/>
      </c>
      <c r="T585" s="6" t="str">
        <f>IFERROR(INDEX(parent_children[children],_xlfn.AGGREGATE(15,6,ROW(parent_children[parent])/(parent_children[parent]=Main[[#Headers],[Schalter]])-2,ROW()-ROW(Main[[#Headers],[Schalter]]))),"")</f>
        <v/>
      </c>
      <c r="U585" s="6" t="str">
        <f>IFERROR(INDEX(parent_children[children],_xlfn.AGGREGATE(15,6,ROW(parent_children[parent])/(parent_children[parent]=Main[[#Headers],[Wasser]])-2,ROW()-ROW(Main[[#Headers],[Wasser]]))),"")</f>
        <v/>
      </c>
      <c r="V585" s="6" t="str">
        <f>IFERROR(INDEX(parent_children[children],_xlfn.AGGREGATE(15,6,ROW(parent_children[parent])/(parent_children[parent]=Main[[#Headers],[Luft]])-2,ROW()-ROW(Main[[#Headers],[Luft]]))),"")</f>
        <v/>
      </c>
      <c r="W585" s="6" t="str">
        <f>IFERROR(INDEX(parent_children[children],_xlfn.AGGREGATE(15,6,ROW(parent_children[parent])/(parent_children[parent]=Main[[#Headers],[Filter]])-2,ROW()-ROW(Main[[#Headers],[Filter]]))),"")</f>
        <v/>
      </c>
      <c r="X585" s="6" t="str">
        <f>IFERROR(INDEX(parent_children[children],_xlfn.AGGREGATE(15,6,ROW(parent_children[parent])/(parent_children[parent]=Main[[#Headers],[Ventilator]])-2,ROW()-ROW(Main[[#Headers],[Ventilator]]))),"")</f>
        <v/>
      </c>
      <c r="Y585" s="6" t="str">
        <f>IFERROR(INDEX(parent_children[children],_xlfn.AGGREGATE(15,6,ROW(parent_children[parent])/(parent_children[parent]=Main[[#Headers],[Gas]])-2,ROW()-ROW(Main[[#Headers],[Gas]]))),"")</f>
        <v/>
      </c>
      <c r="Z585" s="6" t="str">
        <f>IFERROR(INDEX(parent_children[children],_xlfn.AGGREGATE(15,6,ROW(parent_children[parent])/(parent_children[parent]=Main[[#Headers],[Messwert]])-2,ROW()-ROW(Main[[#Headers],[Messwert]]))),"")</f>
        <v/>
      </c>
      <c r="AA585" s="6" t="str">
        <f>IFERROR(INDEX(parent_children[children],_xlfn.AGGREGATE(15,6,ROW(parent_children[parent])/(parent_children[parent]=Main[[#Headers],[Stellbefehl]])-2,ROW()-ROW(Main[[#Headers],[Stellbefehl]]))),"")</f>
        <v/>
      </c>
      <c r="AB585" s="6" t="str">
        <f>IFERROR(INDEX(parent_children[children],_xlfn.AGGREGATE(15,6,ROW(parent_children[parent])/(parent_children[parent]=Main[[#Headers],[Schaltbefehl]])-2,ROW()-ROW(Main[[#Headers],[Schaltbefehl]]))),"")</f>
        <v/>
      </c>
      <c r="AC585" s="6" t="str">
        <f>IFERROR(INDEX(parent_children[children],_xlfn.AGGREGATE(15,6,ROW(parent_children[parent])/(parent_children[parent]=Main[[#Headers],[Betriebsmeldung]])-2,ROW()-ROW(Main[[#Headers],[Betriebsmeldung]]))),"")</f>
        <v/>
      </c>
      <c r="AD585" s="6" t="str">
        <f>IFERROR(INDEX(parent_children[children],_xlfn.AGGREGATE(15,6,ROW(parent_children[parent])/(parent_children[parent]=Main[[#Headers],[Störung]])-2,ROW()-ROW(Main[[#Headers],[Störung]]))),"")</f>
        <v/>
      </c>
    </row>
    <row r="586" spans="1:30" x14ac:dyDescent="0.25">
      <c r="A586" t="str">
        <f>IFERROR(INDEX(category_assignment[description_german],_xlfn.AGGREGATE(15,6,ROW(category_assignment[category])/(category_assignment[category]=Main[[#Headers],[System]])-2,ROW()-ROW(Main[[#Headers],[System]]))),"")</f>
        <v/>
      </c>
      <c r="B586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586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586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586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586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586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586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586" s="6" t="str">
        <f>IFERROR(INDEX(parent_children[children],_xlfn.AGGREGATE(15,6,ROW(parent_children[parent])/(parent_children[parent]=Main[[#Headers],[Kessel]])-2,ROW()-ROW(Main[[#Headers],[Kessel]]))),"")</f>
        <v/>
      </c>
      <c r="J586" s="6" t="str">
        <f>IFERROR(INDEX(parent_children[children],_xlfn.AGGREGATE(15,6,ROW(parent_children[parent])/(parent_children[parent]=Main[[#Headers],[Kältemaschine]])-2,ROW()-ROW(Main[[#Headers],[Kältemaschine]]))),"")</f>
        <v/>
      </c>
      <c r="K586" s="6" t="str">
        <f>IFERROR(INDEX(parent_children[children],_xlfn.AGGREGATE(15,6,ROW(parent_children[parent])/(parent_children[parent]=Main[[#Headers],[Speicher]])-2,ROW()-ROW(Main[[#Headers],[Speicher]]))),"")</f>
        <v/>
      </c>
      <c r="L586" s="6" t="str">
        <f>IFERROR(INDEX(parent_children[children],_xlfn.AGGREGATE(15,6,ROW(parent_children[parent])/(parent_children[parent]=Main[[#Headers],[Verteiler]])-2,ROW()-ROW(Main[[#Headers],[Verteiler]]))),"")</f>
        <v/>
      </c>
      <c r="M586" s="6" t="str">
        <f>IFERROR(INDEX(parent_children[children],_xlfn.AGGREGATE(15,6,ROW(parent_children[parent])/(parent_children[parent]=Main[[#Headers],[Unterverteiler]])-2,ROW()-ROW(Main[[#Headers],[Unterverteiler]]))),"")</f>
        <v/>
      </c>
      <c r="N586" s="6" t="str">
        <f>IFERROR(INDEX(parent_children[children],_xlfn.AGGREGATE(15,6,ROW(parent_children[parent])/(parent_children[parent]=Main[[#Headers],[Verteilsystem]])-2,ROW()-ROW(Main[[#Headers],[Verteilsystem]]))),"")</f>
        <v/>
      </c>
      <c r="O586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586" s="6" t="str">
        <f>IFERROR(INDEX(parent_children[children],_xlfn.AGGREGATE(15,6,ROW(parent_children[parent])/(parent_children[parent]=Main[[#Headers],[Wärmepumpe]])-2,ROW()-ROW(Main[[#Headers],[Wärmepumpe]]))),"")</f>
        <v/>
      </c>
      <c r="Q586" s="6" t="str">
        <f>IFERROR(INDEX(parent_children[children],_xlfn.AGGREGATE(15,6,ROW(parent_children[parent])/(parent_children[parent]=Main[[#Headers],[Ventil]])-2,ROW()-ROW(Main[[#Headers],[Ventil]]))),"")</f>
        <v/>
      </c>
      <c r="R586" s="6" t="str">
        <f>IFERROR(INDEX(parent_children[children],_xlfn.AGGREGATE(15,6,ROW(parent_children[parent])/(parent_children[parent]=Main[[#Headers],[Klappe]])-2,ROW()-ROW(Main[[#Headers],[Klappe]]))),"")</f>
        <v/>
      </c>
      <c r="S586" s="6" t="str">
        <f>IFERROR(INDEX(parent_children[children],_xlfn.AGGREGATE(15,6,ROW(parent_children[parent])/(parent_children[parent]=Main[[#Headers],[Sensor]])-2,ROW()-ROW(Main[[#Headers],[Sensor]]))),"")</f>
        <v/>
      </c>
      <c r="T586" s="6" t="str">
        <f>IFERROR(INDEX(parent_children[children],_xlfn.AGGREGATE(15,6,ROW(parent_children[parent])/(parent_children[parent]=Main[[#Headers],[Schalter]])-2,ROW()-ROW(Main[[#Headers],[Schalter]]))),"")</f>
        <v/>
      </c>
      <c r="U586" s="6" t="str">
        <f>IFERROR(INDEX(parent_children[children],_xlfn.AGGREGATE(15,6,ROW(parent_children[parent])/(parent_children[parent]=Main[[#Headers],[Wasser]])-2,ROW()-ROW(Main[[#Headers],[Wasser]]))),"")</f>
        <v/>
      </c>
      <c r="V586" s="6" t="str">
        <f>IFERROR(INDEX(parent_children[children],_xlfn.AGGREGATE(15,6,ROW(parent_children[parent])/(parent_children[parent]=Main[[#Headers],[Luft]])-2,ROW()-ROW(Main[[#Headers],[Luft]]))),"")</f>
        <v/>
      </c>
      <c r="W586" s="6" t="str">
        <f>IFERROR(INDEX(parent_children[children],_xlfn.AGGREGATE(15,6,ROW(parent_children[parent])/(parent_children[parent]=Main[[#Headers],[Filter]])-2,ROW()-ROW(Main[[#Headers],[Filter]]))),"")</f>
        <v/>
      </c>
      <c r="X586" s="6" t="str">
        <f>IFERROR(INDEX(parent_children[children],_xlfn.AGGREGATE(15,6,ROW(parent_children[parent])/(parent_children[parent]=Main[[#Headers],[Ventilator]])-2,ROW()-ROW(Main[[#Headers],[Ventilator]]))),"")</f>
        <v/>
      </c>
      <c r="Y586" s="6" t="str">
        <f>IFERROR(INDEX(parent_children[children],_xlfn.AGGREGATE(15,6,ROW(parent_children[parent])/(parent_children[parent]=Main[[#Headers],[Gas]])-2,ROW()-ROW(Main[[#Headers],[Gas]]))),"")</f>
        <v/>
      </c>
      <c r="Z586" s="6" t="str">
        <f>IFERROR(INDEX(parent_children[children],_xlfn.AGGREGATE(15,6,ROW(parent_children[parent])/(parent_children[parent]=Main[[#Headers],[Messwert]])-2,ROW()-ROW(Main[[#Headers],[Messwert]]))),"")</f>
        <v/>
      </c>
      <c r="AA586" s="6" t="str">
        <f>IFERROR(INDEX(parent_children[children],_xlfn.AGGREGATE(15,6,ROW(parent_children[parent])/(parent_children[parent]=Main[[#Headers],[Stellbefehl]])-2,ROW()-ROW(Main[[#Headers],[Stellbefehl]]))),"")</f>
        <v/>
      </c>
      <c r="AB586" s="6" t="str">
        <f>IFERROR(INDEX(parent_children[children],_xlfn.AGGREGATE(15,6,ROW(parent_children[parent])/(parent_children[parent]=Main[[#Headers],[Schaltbefehl]])-2,ROW()-ROW(Main[[#Headers],[Schaltbefehl]]))),"")</f>
        <v/>
      </c>
      <c r="AC586" s="6" t="str">
        <f>IFERROR(INDEX(parent_children[children],_xlfn.AGGREGATE(15,6,ROW(parent_children[parent])/(parent_children[parent]=Main[[#Headers],[Betriebsmeldung]])-2,ROW()-ROW(Main[[#Headers],[Betriebsmeldung]]))),"")</f>
        <v/>
      </c>
      <c r="AD586" s="6" t="str">
        <f>IFERROR(INDEX(parent_children[children],_xlfn.AGGREGATE(15,6,ROW(parent_children[parent])/(parent_children[parent]=Main[[#Headers],[Störung]])-2,ROW()-ROW(Main[[#Headers],[Störung]]))),"")</f>
        <v/>
      </c>
    </row>
    <row r="587" spans="1:30" x14ac:dyDescent="0.25">
      <c r="A587" t="str">
        <f>IFERROR(INDEX(category_assignment[description_german],_xlfn.AGGREGATE(15,6,ROW(category_assignment[category])/(category_assignment[category]=Main[[#Headers],[System]])-2,ROW()-ROW(Main[[#Headers],[System]]))),"")</f>
        <v/>
      </c>
      <c r="B587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587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587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587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587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587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587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587" s="6" t="str">
        <f>IFERROR(INDEX(parent_children[children],_xlfn.AGGREGATE(15,6,ROW(parent_children[parent])/(parent_children[parent]=Main[[#Headers],[Kessel]])-2,ROW()-ROW(Main[[#Headers],[Kessel]]))),"")</f>
        <v/>
      </c>
      <c r="J587" s="6" t="str">
        <f>IFERROR(INDEX(parent_children[children],_xlfn.AGGREGATE(15,6,ROW(parent_children[parent])/(parent_children[parent]=Main[[#Headers],[Kältemaschine]])-2,ROW()-ROW(Main[[#Headers],[Kältemaschine]]))),"")</f>
        <v/>
      </c>
      <c r="K587" s="6" t="str">
        <f>IFERROR(INDEX(parent_children[children],_xlfn.AGGREGATE(15,6,ROW(parent_children[parent])/(parent_children[parent]=Main[[#Headers],[Speicher]])-2,ROW()-ROW(Main[[#Headers],[Speicher]]))),"")</f>
        <v/>
      </c>
      <c r="L587" s="6" t="str">
        <f>IFERROR(INDEX(parent_children[children],_xlfn.AGGREGATE(15,6,ROW(parent_children[parent])/(parent_children[parent]=Main[[#Headers],[Verteiler]])-2,ROW()-ROW(Main[[#Headers],[Verteiler]]))),"")</f>
        <v/>
      </c>
      <c r="M587" s="6" t="str">
        <f>IFERROR(INDEX(parent_children[children],_xlfn.AGGREGATE(15,6,ROW(parent_children[parent])/(parent_children[parent]=Main[[#Headers],[Unterverteiler]])-2,ROW()-ROW(Main[[#Headers],[Unterverteiler]]))),"")</f>
        <v/>
      </c>
      <c r="N587" s="6" t="str">
        <f>IFERROR(INDEX(parent_children[children],_xlfn.AGGREGATE(15,6,ROW(parent_children[parent])/(parent_children[parent]=Main[[#Headers],[Verteilsystem]])-2,ROW()-ROW(Main[[#Headers],[Verteilsystem]]))),"")</f>
        <v/>
      </c>
      <c r="O587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587" s="6" t="str">
        <f>IFERROR(INDEX(parent_children[children],_xlfn.AGGREGATE(15,6,ROW(parent_children[parent])/(parent_children[parent]=Main[[#Headers],[Wärmepumpe]])-2,ROW()-ROW(Main[[#Headers],[Wärmepumpe]]))),"")</f>
        <v/>
      </c>
      <c r="Q587" s="6" t="str">
        <f>IFERROR(INDEX(parent_children[children],_xlfn.AGGREGATE(15,6,ROW(parent_children[parent])/(parent_children[parent]=Main[[#Headers],[Ventil]])-2,ROW()-ROW(Main[[#Headers],[Ventil]]))),"")</f>
        <v/>
      </c>
      <c r="R587" s="6" t="str">
        <f>IFERROR(INDEX(parent_children[children],_xlfn.AGGREGATE(15,6,ROW(parent_children[parent])/(parent_children[parent]=Main[[#Headers],[Klappe]])-2,ROW()-ROW(Main[[#Headers],[Klappe]]))),"")</f>
        <v/>
      </c>
      <c r="S587" s="6" t="str">
        <f>IFERROR(INDEX(parent_children[children],_xlfn.AGGREGATE(15,6,ROW(parent_children[parent])/(parent_children[parent]=Main[[#Headers],[Sensor]])-2,ROW()-ROW(Main[[#Headers],[Sensor]]))),"")</f>
        <v/>
      </c>
      <c r="T587" s="6" t="str">
        <f>IFERROR(INDEX(parent_children[children],_xlfn.AGGREGATE(15,6,ROW(parent_children[parent])/(parent_children[parent]=Main[[#Headers],[Schalter]])-2,ROW()-ROW(Main[[#Headers],[Schalter]]))),"")</f>
        <v/>
      </c>
      <c r="U587" s="6" t="str">
        <f>IFERROR(INDEX(parent_children[children],_xlfn.AGGREGATE(15,6,ROW(parent_children[parent])/(parent_children[parent]=Main[[#Headers],[Wasser]])-2,ROW()-ROW(Main[[#Headers],[Wasser]]))),"")</f>
        <v/>
      </c>
      <c r="V587" s="6" t="str">
        <f>IFERROR(INDEX(parent_children[children],_xlfn.AGGREGATE(15,6,ROW(parent_children[parent])/(parent_children[parent]=Main[[#Headers],[Luft]])-2,ROW()-ROW(Main[[#Headers],[Luft]]))),"")</f>
        <v/>
      </c>
      <c r="W587" s="6" t="str">
        <f>IFERROR(INDEX(parent_children[children],_xlfn.AGGREGATE(15,6,ROW(parent_children[parent])/(parent_children[parent]=Main[[#Headers],[Filter]])-2,ROW()-ROW(Main[[#Headers],[Filter]]))),"")</f>
        <v/>
      </c>
      <c r="X587" s="6" t="str">
        <f>IFERROR(INDEX(parent_children[children],_xlfn.AGGREGATE(15,6,ROW(parent_children[parent])/(parent_children[parent]=Main[[#Headers],[Ventilator]])-2,ROW()-ROW(Main[[#Headers],[Ventilator]]))),"")</f>
        <v/>
      </c>
      <c r="Y587" s="6" t="str">
        <f>IFERROR(INDEX(parent_children[children],_xlfn.AGGREGATE(15,6,ROW(parent_children[parent])/(parent_children[parent]=Main[[#Headers],[Gas]])-2,ROW()-ROW(Main[[#Headers],[Gas]]))),"")</f>
        <v/>
      </c>
      <c r="Z587" s="6" t="str">
        <f>IFERROR(INDEX(parent_children[children],_xlfn.AGGREGATE(15,6,ROW(parent_children[parent])/(parent_children[parent]=Main[[#Headers],[Messwert]])-2,ROW()-ROW(Main[[#Headers],[Messwert]]))),"")</f>
        <v/>
      </c>
      <c r="AA587" s="6" t="str">
        <f>IFERROR(INDEX(parent_children[children],_xlfn.AGGREGATE(15,6,ROW(parent_children[parent])/(parent_children[parent]=Main[[#Headers],[Stellbefehl]])-2,ROW()-ROW(Main[[#Headers],[Stellbefehl]]))),"")</f>
        <v/>
      </c>
      <c r="AB587" s="6" t="str">
        <f>IFERROR(INDEX(parent_children[children],_xlfn.AGGREGATE(15,6,ROW(parent_children[parent])/(parent_children[parent]=Main[[#Headers],[Schaltbefehl]])-2,ROW()-ROW(Main[[#Headers],[Schaltbefehl]]))),"")</f>
        <v/>
      </c>
      <c r="AC587" s="6" t="str">
        <f>IFERROR(INDEX(parent_children[children],_xlfn.AGGREGATE(15,6,ROW(parent_children[parent])/(parent_children[parent]=Main[[#Headers],[Betriebsmeldung]])-2,ROW()-ROW(Main[[#Headers],[Betriebsmeldung]]))),"")</f>
        <v/>
      </c>
      <c r="AD587" s="6" t="str">
        <f>IFERROR(INDEX(parent_children[children],_xlfn.AGGREGATE(15,6,ROW(parent_children[parent])/(parent_children[parent]=Main[[#Headers],[Störung]])-2,ROW()-ROW(Main[[#Headers],[Störung]]))),"")</f>
        <v/>
      </c>
    </row>
    <row r="588" spans="1:30" x14ac:dyDescent="0.25">
      <c r="A588" t="str">
        <f>IFERROR(INDEX(category_assignment[description_german],_xlfn.AGGREGATE(15,6,ROW(category_assignment[category])/(category_assignment[category]=Main[[#Headers],[System]])-2,ROW()-ROW(Main[[#Headers],[System]]))),"")</f>
        <v/>
      </c>
      <c r="B588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588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588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588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588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588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588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588" s="6" t="str">
        <f>IFERROR(INDEX(parent_children[children],_xlfn.AGGREGATE(15,6,ROW(parent_children[parent])/(parent_children[parent]=Main[[#Headers],[Kessel]])-2,ROW()-ROW(Main[[#Headers],[Kessel]]))),"")</f>
        <v/>
      </c>
      <c r="J588" s="6" t="str">
        <f>IFERROR(INDEX(parent_children[children],_xlfn.AGGREGATE(15,6,ROW(parent_children[parent])/(parent_children[parent]=Main[[#Headers],[Kältemaschine]])-2,ROW()-ROW(Main[[#Headers],[Kältemaschine]]))),"")</f>
        <v/>
      </c>
      <c r="K588" s="6" t="str">
        <f>IFERROR(INDEX(parent_children[children],_xlfn.AGGREGATE(15,6,ROW(parent_children[parent])/(parent_children[parent]=Main[[#Headers],[Speicher]])-2,ROW()-ROW(Main[[#Headers],[Speicher]]))),"")</f>
        <v/>
      </c>
      <c r="L588" s="6" t="str">
        <f>IFERROR(INDEX(parent_children[children],_xlfn.AGGREGATE(15,6,ROW(parent_children[parent])/(parent_children[parent]=Main[[#Headers],[Verteiler]])-2,ROW()-ROW(Main[[#Headers],[Verteiler]]))),"")</f>
        <v/>
      </c>
      <c r="M588" s="6" t="str">
        <f>IFERROR(INDEX(parent_children[children],_xlfn.AGGREGATE(15,6,ROW(parent_children[parent])/(parent_children[parent]=Main[[#Headers],[Unterverteiler]])-2,ROW()-ROW(Main[[#Headers],[Unterverteiler]]))),"")</f>
        <v/>
      </c>
      <c r="N588" s="6" t="str">
        <f>IFERROR(INDEX(parent_children[children],_xlfn.AGGREGATE(15,6,ROW(parent_children[parent])/(parent_children[parent]=Main[[#Headers],[Verteilsystem]])-2,ROW()-ROW(Main[[#Headers],[Verteilsystem]]))),"")</f>
        <v/>
      </c>
      <c r="O588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588" s="6" t="str">
        <f>IFERROR(INDEX(parent_children[children],_xlfn.AGGREGATE(15,6,ROW(parent_children[parent])/(parent_children[parent]=Main[[#Headers],[Wärmepumpe]])-2,ROW()-ROW(Main[[#Headers],[Wärmepumpe]]))),"")</f>
        <v/>
      </c>
      <c r="Q588" s="6" t="str">
        <f>IFERROR(INDEX(parent_children[children],_xlfn.AGGREGATE(15,6,ROW(parent_children[parent])/(parent_children[parent]=Main[[#Headers],[Ventil]])-2,ROW()-ROW(Main[[#Headers],[Ventil]]))),"")</f>
        <v/>
      </c>
      <c r="R588" s="6" t="str">
        <f>IFERROR(INDEX(parent_children[children],_xlfn.AGGREGATE(15,6,ROW(parent_children[parent])/(parent_children[parent]=Main[[#Headers],[Klappe]])-2,ROW()-ROW(Main[[#Headers],[Klappe]]))),"")</f>
        <v/>
      </c>
      <c r="S588" s="6" t="str">
        <f>IFERROR(INDEX(parent_children[children],_xlfn.AGGREGATE(15,6,ROW(parent_children[parent])/(parent_children[parent]=Main[[#Headers],[Sensor]])-2,ROW()-ROW(Main[[#Headers],[Sensor]]))),"")</f>
        <v/>
      </c>
      <c r="T588" s="6" t="str">
        <f>IFERROR(INDEX(parent_children[children],_xlfn.AGGREGATE(15,6,ROW(parent_children[parent])/(parent_children[parent]=Main[[#Headers],[Schalter]])-2,ROW()-ROW(Main[[#Headers],[Schalter]]))),"")</f>
        <v/>
      </c>
      <c r="U588" s="6" t="str">
        <f>IFERROR(INDEX(parent_children[children],_xlfn.AGGREGATE(15,6,ROW(parent_children[parent])/(parent_children[parent]=Main[[#Headers],[Wasser]])-2,ROW()-ROW(Main[[#Headers],[Wasser]]))),"")</f>
        <v/>
      </c>
      <c r="V588" s="6" t="str">
        <f>IFERROR(INDEX(parent_children[children],_xlfn.AGGREGATE(15,6,ROW(parent_children[parent])/(parent_children[parent]=Main[[#Headers],[Luft]])-2,ROW()-ROW(Main[[#Headers],[Luft]]))),"")</f>
        <v/>
      </c>
      <c r="W588" s="6" t="str">
        <f>IFERROR(INDEX(parent_children[children],_xlfn.AGGREGATE(15,6,ROW(parent_children[parent])/(parent_children[parent]=Main[[#Headers],[Filter]])-2,ROW()-ROW(Main[[#Headers],[Filter]]))),"")</f>
        <v/>
      </c>
      <c r="X588" s="6" t="str">
        <f>IFERROR(INDEX(parent_children[children],_xlfn.AGGREGATE(15,6,ROW(parent_children[parent])/(parent_children[parent]=Main[[#Headers],[Ventilator]])-2,ROW()-ROW(Main[[#Headers],[Ventilator]]))),"")</f>
        <v/>
      </c>
      <c r="Y588" s="6" t="str">
        <f>IFERROR(INDEX(parent_children[children],_xlfn.AGGREGATE(15,6,ROW(parent_children[parent])/(parent_children[parent]=Main[[#Headers],[Gas]])-2,ROW()-ROW(Main[[#Headers],[Gas]]))),"")</f>
        <v/>
      </c>
      <c r="Z588" s="6" t="str">
        <f>IFERROR(INDEX(parent_children[children],_xlfn.AGGREGATE(15,6,ROW(parent_children[parent])/(parent_children[parent]=Main[[#Headers],[Messwert]])-2,ROW()-ROW(Main[[#Headers],[Messwert]]))),"")</f>
        <v/>
      </c>
      <c r="AA588" s="6" t="str">
        <f>IFERROR(INDEX(parent_children[children],_xlfn.AGGREGATE(15,6,ROW(parent_children[parent])/(parent_children[parent]=Main[[#Headers],[Stellbefehl]])-2,ROW()-ROW(Main[[#Headers],[Stellbefehl]]))),"")</f>
        <v/>
      </c>
      <c r="AB588" s="6" t="str">
        <f>IFERROR(INDEX(parent_children[children],_xlfn.AGGREGATE(15,6,ROW(parent_children[parent])/(parent_children[parent]=Main[[#Headers],[Schaltbefehl]])-2,ROW()-ROW(Main[[#Headers],[Schaltbefehl]]))),"")</f>
        <v/>
      </c>
      <c r="AC588" s="6" t="str">
        <f>IFERROR(INDEX(parent_children[children],_xlfn.AGGREGATE(15,6,ROW(parent_children[parent])/(parent_children[parent]=Main[[#Headers],[Betriebsmeldung]])-2,ROW()-ROW(Main[[#Headers],[Betriebsmeldung]]))),"")</f>
        <v/>
      </c>
      <c r="AD588" s="6" t="str">
        <f>IFERROR(INDEX(parent_children[children],_xlfn.AGGREGATE(15,6,ROW(parent_children[parent])/(parent_children[parent]=Main[[#Headers],[Störung]])-2,ROW()-ROW(Main[[#Headers],[Störung]]))),"")</f>
        <v/>
      </c>
    </row>
    <row r="589" spans="1:30" x14ac:dyDescent="0.25">
      <c r="A589" t="str">
        <f>IFERROR(INDEX(category_assignment[description_german],_xlfn.AGGREGATE(15,6,ROW(category_assignment[category])/(category_assignment[category]=Main[[#Headers],[System]])-2,ROW()-ROW(Main[[#Headers],[System]]))),"")</f>
        <v/>
      </c>
      <c r="B589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589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589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589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589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589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589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589" s="6" t="str">
        <f>IFERROR(INDEX(parent_children[children],_xlfn.AGGREGATE(15,6,ROW(parent_children[parent])/(parent_children[parent]=Main[[#Headers],[Kessel]])-2,ROW()-ROW(Main[[#Headers],[Kessel]]))),"")</f>
        <v/>
      </c>
      <c r="J589" s="6" t="str">
        <f>IFERROR(INDEX(parent_children[children],_xlfn.AGGREGATE(15,6,ROW(parent_children[parent])/(parent_children[parent]=Main[[#Headers],[Kältemaschine]])-2,ROW()-ROW(Main[[#Headers],[Kältemaschine]]))),"")</f>
        <v/>
      </c>
      <c r="K589" s="6" t="str">
        <f>IFERROR(INDEX(parent_children[children],_xlfn.AGGREGATE(15,6,ROW(parent_children[parent])/(parent_children[parent]=Main[[#Headers],[Speicher]])-2,ROW()-ROW(Main[[#Headers],[Speicher]]))),"")</f>
        <v/>
      </c>
      <c r="L589" s="6" t="str">
        <f>IFERROR(INDEX(parent_children[children],_xlfn.AGGREGATE(15,6,ROW(parent_children[parent])/(parent_children[parent]=Main[[#Headers],[Verteiler]])-2,ROW()-ROW(Main[[#Headers],[Verteiler]]))),"")</f>
        <v/>
      </c>
      <c r="M589" s="6" t="str">
        <f>IFERROR(INDEX(parent_children[children],_xlfn.AGGREGATE(15,6,ROW(parent_children[parent])/(parent_children[parent]=Main[[#Headers],[Unterverteiler]])-2,ROW()-ROW(Main[[#Headers],[Unterverteiler]]))),"")</f>
        <v/>
      </c>
      <c r="N589" s="6" t="str">
        <f>IFERROR(INDEX(parent_children[children],_xlfn.AGGREGATE(15,6,ROW(parent_children[parent])/(parent_children[parent]=Main[[#Headers],[Verteilsystem]])-2,ROW()-ROW(Main[[#Headers],[Verteilsystem]]))),"")</f>
        <v/>
      </c>
      <c r="O589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589" s="6" t="str">
        <f>IFERROR(INDEX(parent_children[children],_xlfn.AGGREGATE(15,6,ROW(parent_children[parent])/(parent_children[parent]=Main[[#Headers],[Wärmepumpe]])-2,ROW()-ROW(Main[[#Headers],[Wärmepumpe]]))),"")</f>
        <v/>
      </c>
      <c r="Q589" s="6" t="str">
        <f>IFERROR(INDEX(parent_children[children],_xlfn.AGGREGATE(15,6,ROW(parent_children[parent])/(parent_children[parent]=Main[[#Headers],[Ventil]])-2,ROW()-ROW(Main[[#Headers],[Ventil]]))),"")</f>
        <v/>
      </c>
      <c r="R589" s="6" t="str">
        <f>IFERROR(INDEX(parent_children[children],_xlfn.AGGREGATE(15,6,ROW(parent_children[parent])/(parent_children[parent]=Main[[#Headers],[Klappe]])-2,ROW()-ROW(Main[[#Headers],[Klappe]]))),"")</f>
        <v/>
      </c>
      <c r="S589" s="6" t="str">
        <f>IFERROR(INDEX(parent_children[children],_xlfn.AGGREGATE(15,6,ROW(parent_children[parent])/(parent_children[parent]=Main[[#Headers],[Sensor]])-2,ROW()-ROW(Main[[#Headers],[Sensor]]))),"")</f>
        <v/>
      </c>
      <c r="T589" s="6" t="str">
        <f>IFERROR(INDEX(parent_children[children],_xlfn.AGGREGATE(15,6,ROW(parent_children[parent])/(parent_children[parent]=Main[[#Headers],[Schalter]])-2,ROW()-ROW(Main[[#Headers],[Schalter]]))),"")</f>
        <v/>
      </c>
      <c r="U589" s="6" t="str">
        <f>IFERROR(INDEX(parent_children[children],_xlfn.AGGREGATE(15,6,ROW(parent_children[parent])/(parent_children[parent]=Main[[#Headers],[Wasser]])-2,ROW()-ROW(Main[[#Headers],[Wasser]]))),"")</f>
        <v/>
      </c>
      <c r="V589" s="6" t="str">
        <f>IFERROR(INDEX(parent_children[children],_xlfn.AGGREGATE(15,6,ROW(parent_children[parent])/(parent_children[parent]=Main[[#Headers],[Luft]])-2,ROW()-ROW(Main[[#Headers],[Luft]]))),"")</f>
        <v/>
      </c>
      <c r="W589" s="6" t="str">
        <f>IFERROR(INDEX(parent_children[children],_xlfn.AGGREGATE(15,6,ROW(parent_children[parent])/(parent_children[parent]=Main[[#Headers],[Filter]])-2,ROW()-ROW(Main[[#Headers],[Filter]]))),"")</f>
        <v/>
      </c>
      <c r="X589" s="6" t="str">
        <f>IFERROR(INDEX(parent_children[children],_xlfn.AGGREGATE(15,6,ROW(parent_children[parent])/(parent_children[parent]=Main[[#Headers],[Ventilator]])-2,ROW()-ROW(Main[[#Headers],[Ventilator]]))),"")</f>
        <v/>
      </c>
      <c r="Y589" s="6" t="str">
        <f>IFERROR(INDEX(parent_children[children],_xlfn.AGGREGATE(15,6,ROW(parent_children[parent])/(parent_children[parent]=Main[[#Headers],[Gas]])-2,ROW()-ROW(Main[[#Headers],[Gas]]))),"")</f>
        <v/>
      </c>
      <c r="Z589" s="6" t="str">
        <f>IFERROR(INDEX(parent_children[children],_xlfn.AGGREGATE(15,6,ROW(parent_children[parent])/(parent_children[parent]=Main[[#Headers],[Messwert]])-2,ROW()-ROW(Main[[#Headers],[Messwert]]))),"")</f>
        <v/>
      </c>
      <c r="AA589" s="6" t="str">
        <f>IFERROR(INDEX(parent_children[children],_xlfn.AGGREGATE(15,6,ROW(parent_children[parent])/(parent_children[parent]=Main[[#Headers],[Stellbefehl]])-2,ROW()-ROW(Main[[#Headers],[Stellbefehl]]))),"")</f>
        <v/>
      </c>
      <c r="AB589" s="6" t="str">
        <f>IFERROR(INDEX(parent_children[children],_xlfn.AGGREGATE(15,6,ROW(parent_children[parent])/(parent_children[parent]=Main[[#Headers],[Schaltbefehl]])-2,ROW()-ROW(Main[[#Headers],[Schaltbefehl]]))),"")</f>
        <v/>
      </c>
      <c r="AC589" s="6" t="str">
        <f>IFERROR(INDEX(parent_children[children],_xlfn.AGGREGATE(15,6,ROW(parent_children[parent])/(parent_children[parent]=Main[[#Headers],[Betriebsmeldung]])-2,ROW()-ROW(Main[[#Headers],[Betriebsmeldung]]))),"")</f>
        <v/>
      </c>
      <c r="AD589" s="6" t="str">
        <f>IFERROR(INDEX(parent_children[children],_xlfn.AGGREGATE(15,6,ROW(parent_children[parent])/(parent_children[parent]=Main[[#Headers],[Störung]])-2,ROW()-ROW(Main[[#Headers],[Störung]]))),"")</f>
        <v/>
      </c>
    </row>
    <row r="590" spans="1:30" x14ac:dyDescent="0.25">
      <c r="A590" t="str">
        <f>IFERROR(INDEX(category_assignment[description_german],_xlfn.AGGREGATE(15,6,ROW(category_assignment[category])/(category_assignment[category]=Main[[#Headers],[System]])-2,ROW()-ROW(Main[[#Headers],[System]]))),"")</f>
        <v/>
      </c>
      <c r="B590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590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590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590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590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590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590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590" s="6" t="str">
        <f>IFERROR(INDEX(parent_children[children],_xlfn.AGGREGATE(15,6,ROW(parent_children[parent])/(parent_children[parent]=Main[[#Headers],[Kessel]])-2,ROW()-ROW(Main[[#Headers],[Kessel]]))),"")</f>
        <v/>
      </c>
      <c r="J590" s="6" t="str">
        <f>IFERROR(INDEX(parent_children[children],_xlfn.AGGREGATE(15,6,ROW(parent_children[parent])/(parent_children[parent]=Main[[#Headers],[Kältemaschine]])-2,ROW()-ROW(Main[[#Headers],[Kältemaschine]]))),"")</f>
        <v/>
      </c>
      <c r="K590" s="6" t="str">
        <f>IFERROR(INDEX(parent_children[children],_xlfn.AGGREGATE(15,6,ROW(parent_children[parent])/(parent_children[parent]=Main[[#Headers],[Speicher]])-2,ROW()-ROW(Main[[#Headers],[Speicher]]))),"")</f>
        <v/>
      </c>
      <c r="L590" s="6" t="str">
        <f>IFERROR(INDEX(parent_children[children],_xlfn.AGGREGATE(15,6,ROW(parent_children[parent])/(parent_children[parent]=Main[[#Headers],[Verteiler]])-2,ROW()-ROW(Main[[#Headers],[Verteiler]]))),"")</f>
        <v/>
      </c>
      <c r="M590" s="6" t="str">
        <f>IFERROR(INDEX(parent_children[children],_xlfn.AGGREGATE(15,6,ROW(parent_children[parent])/(parent_children[parent]=Main[[#Headers],[Unterverteiler]])-2,ROW()-ROW(Main[[#Headers],[Unterverteiler]]))),"")</f>
        <v/>
      </c>
      <c r="N590" s="6" t="str">
        <f>IFERROR(INDEX(parent_children[children],_xlfn.AGGREGATE(15,6,ROW(parent_children[parent])/(parent_children[parent]=Main[[#Headers],[Verteilsystem]])-2,ROW()-ROW(Main[[#Headers],[Verteilsystem]]))),"")</f>
        <v/>
      </c>
      <c r="O590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590" s="6" t="str">
        <f>IFERROR(INDEX(parent_children[children],_xlfn.AGGREGATE(15,6,ROW(parent_children[parent])/(parent_children[parent]=Main[[#Headers],[Wärmepumpe]])-2,ROW()-ROW(Main[[#Headers],[Wärmepumpe]]))),"")</f>
        <v/>
      </c>
      <c r="Q590" s="6" t="str">
        <f>IFERROR(INDEX(parent_children[children],_xlfn.AGGREGATE(15,6,ROW(parent_children[parent])/(parent_children[parent]=Main[[#Headers],[Ventil]])-2,ROW()-ROW(Main[[#Headers],[Ventil]]))),"")</f>
        <v/>
      </c>
      <c r="R590" s="6" t="str">
        <f>IFERROR(INDEX(parent_children[children],_xlfn.AGGREGATE(15,6,ROW(parent_children[parent])/(parent_children[parent]=Main[[#Headers],[Klappe]])-2,ROW()-ROW(Main[[#Headers],[Klappe]]))),"")</f>
        <v/>
      </c>
      <c r="S590" s="6" t="str">
        <f>IFERROR(INDEX(parent_children[children],_xlfn.AGGREGATE(15,6,ROW(parent_children[parent])/(parent_children[parent]=Main[[#Headers],[Sensor]])-2,ROW()-ROW(Main[[#Headers],[Sensor]]))),"")</f>
        <v/>
      </c>
      <c r="T590" s="6" t="str">
        <f>IFERROR(INDEX(parent_children[children],_xlfn.AGGREGATE(15,6,ROW(parent_children[parent])/(parent_children[parent]=Main[[#Headers],[Schalter]])-2,ROW()-ROW(Main[[#Headers],[Schalter]]))),"")</f>
        <v/>
      </c>
      <c r="U590" s="6" t="str">
        <f>IFERROR(INDEX(parent_children[children],_xlfn.AGGREGATE(15,6,ROW(parent_children[parent])/(parent_children[parent]=Main[[#Headers],[Wasser]])-2,ROW()-ROW(Main[[#Headers],[Wasser]]))),"")</f>
        <v/>
      </c>
      <c r="V590" s="6" t="str">
        <f>IFERROR(INDEX(parent_children[children],_xlfn.AGGREGATE(15,6,ROW(parent_children[parent])/(parent_children[parent]=Main[[#Headers],[Luft]])-2,ROW()-ROW(Main[[#Headers],[Luft]]))),"")</f>
        <v/>
      </c>
      <c r="W590" s="6" t="str">
        <f>IFERROR(INDEX(parent_children[children],_xlfn.AGGREGATE(15,6,ROW(parent_children[parent])/(parent_children[parent]=Main[[#Headers],[Filter]])-2,ROW()-ROW(Main[[#Headers],[Filter]]))),"")</f>
        <v/>
      </c>
      <c r="X590" s="6" t="str">
        <f>IFERROR(INDEX(parent_children[children],_xlfn.AGGREGATE(15,6,ROW(parent_children[parent])/(parent_children[parent]=Main[[#Headers],[Ventilator]])-2,ROW()-ROW(Main[[#Headers],[Ventilator]]))),"")</f>
        <v/>
      </c>
      <c r="Y590" s="6" t="str">
        <f>IFERROR(INDEX(parent_children[children],_xlfn.AGGREGATE(15,6,ROW(parent_children[parent])/(parent_children[parent]=Main[[#Headers],[Gas]])-2,ROW()-ROW(Main[[#Headers],[Gas]]))),"")</f>
        <v/>
      </c>
      <c r="Z590" s="6" t="str">
        <f>IFERROR(INDEX(parent_children[children],_xlfn.AGGREGATE(15,6,ROW(parent_children[parent])/(parent_children[parent]=Main[[#Headers],[Messwert]])-2,ROW()-ROW(Main[[#Headers],[Messwert]]))),"")</f>
        <v/>
      </c>
      <c r="AA590" s="6" t="str">
        <f>IFERROR(INDEX(parent_children[children],_xlfn.AGGREGATE(15,6,ROW(parent_children[parent])/(parent_children[parent]=Main[[#Headers],[Stellbefehl]])-2,ROW()-ROW(Main[[#Headers],[Stellbefehl]]))),"")</f>
        <v/>
      </c>
      <c r="AB590" s="6" t="str">
        <f>IFERROR(INDEX(parent_children[children],_xlfn.AGGREGATE(15,6,ROW(parent_children[parent])/(parent_children[parent]=Main[[#Headers],[Schaltbefehl]])-2,ROW()-ROW(Main[[#Headers],[Schaltbefehl]]))),"")</f>
        <v/>
      </c>
      <c r="AC590" s="6" t="str">
        <f>IFERROR(INDEX(parent_children[children],_xlfn.AGGREGATE(15,6,ROW(parent_children[parent])/(parent_children[parent]=Main[[#Headers],[Betriebsmeldung]])-2,ROW()-ROW(Main[[#Headers],[Betriebsmeldung]]))),"")</f>
        <v/>
      </c>
      <c r="AD590" s="6" t="str">
        <f>IFERROR(INDEX(parent_children[children],_xlfn.AGGREGATE(15,6,ROW(parent_children[parent])/(parent_children[parent]=Main[[#Headers],[Störung]])-2,ROW()-ROW(Main[[#Headers],[Störung]]))),"")</f>
        <v/>
      </c>
    </row>
    <row r="591" spans="1:30" x14ac:dyDescent="0.25">
      <c r="A591" t="str">
        <f>IFERROR(INDEX(category_assignment[description_german],_xlfn.AGGREGATE(15,6,ROW(category_assignment[category])/(category_assignment[category]=Main[[#Headers],[System]])-2,ROW()-ROW(Main[[#Headers],[System]]))),"")</f>
        <v/>
      </c>
      <c r="B591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591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591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591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591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591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591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591" s="6" t="str">
        <f>IFERROR(INDEX(parent_children[children],_xlfn.AGGREGATE(15,6,ROW(parent_children[parent])/(parent_children[parent]=Main[[#Headers],[Kessel]])-2,ROW()-ROW(Main[[#Headers],[Kessel]]))),"")</f>
        <v/>
      </c>
      <c r="J591" s="6" t="str">
        <f>IFERROR(INDEX(parent_children[children],_xlfn.AGGREGATE(15,6,ROW(parent_children[parent])/(parent_children[parent]=Main[[#Headers],[Kältemaschine]])-2,ROW()-ROW(Main[[#Headers],[Kältemaschine]]))),"")</f>
        <v/>
      </c>
      <c r="K591" s="6" t="str">
        <f>IFERROR(INDEX(parent_children[children],_xlfn.AGGREGATE(15,6,ROW(parent_children[parent])/(parent_children[parent]=Main[[#Headers],[Speicher]])-2,ROW()-ROW(Main[[#Headers],[Speicher]]))),"")</f>
        <v/>
      </c>
      <c r="L591" s="6" t="str">
        <f>IFERROR(INDEX(parent_children[children],_xlfn.AGGREGATE(15,6,ROW(parent_children[parent])/(parent_children[parent]=Main[[#Headers],[Verteiler]])-2,ROW()-ROW(Main[[#Headers],[Verteiler]]))),"")</f>
        <v/>
      </c>
      <c r="M591" s="6" t="str">
        <f>IFERROR(INDEX(parent_children[children],_xlfn.AGGREGATE(15,6,ROW(parent_children[parent])/(parent_children[parent]=Main[[#Headers],[Unterverteiler]])-2,ROW()-ROW(Main[[#Headers],[Unterverteiler]]))),"")</f>
        <v/>
      </c>
      <c r="N591" s="6" t="str">
        <f>IFERROR(INDEX(parent_children[children],_xlfn.AGGREGATE(15,6,ROW(parent_children[parent])/(parent_children[parent]=Main[[#Headers],[Verteilsystem]])-2,ROW()-ROW(Main[[#Headers],[Verteilsystem]]))),"")</f>
        <v/>
      </c>
      <c r="O591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591" s="6" t="str">
        <f>IFERROR(INDEX(parent_children[children],_xlfn.AGGREGATE(15,6,ROW(parent_children[parent])/(parent_children[parent]=Main[[#Headers],[Wärmepumpe]])-2,ROW()-ROW(Main[[#Headers],[Wärmepumpe]]))),"")</f>
        <v/>
      </c>
      <c r="Q591" s="6" t="str">
        <f>IFERROR(INDEX(parent_children[children],_xlfn.AGGREGATE(15,6,ROW(parent_children[parent])/(parent_children[parent]=Main[[#Headers],[Ventil]])-2,ROW()-ROW(Main[[#Headers],[Ventil]]))),"")</f>
        <v/>
      </c>
      <c r="R591" s="6" t="str">
        <f>IFERROR(INDEX(parent_children[children],_xlfn.AGGREGATE(15,6,ROW(parent_children[parent])/(parent_children[parent]=Main[[#Headers],[Klappe]])-2,ROW()-ROW(Main[[#Headers],[Klappe]]))),"")</f>
        <v/>
      </c>
      <c r="S591" s="6" t="str">
        <f>IFERROR(INDEX(parent_children[children],_xlfn.AGGREGATE(15,6,ROW(parent_children[parent])/(parent_children[parent]=Main[[#Headers],[Sensor]])-2,ROW()-ROW(Main[[#Headers],[Sensor]]))),"")</f>
        <v/>
      </c>
      <c r="T591" s="6" t="str">
        <f>IFERROR(INDEX(parent_children[children],_xlfn.AGGREGATE(15,6,ROW(parent_children[parent])/(parent_children[parent]=Main[[#Headers],[Schalter]])-2,ROW()-ROW(Main[[#Headers],[Schalter]]))),"")</f>
        <v/>
      </c>
      <c r="U591" s="6" t="str">
        <f>IFERROR(INDEX(parent_children[children],_xlfn.AGGREGATE(15,6,ROW(parent_children[parent])/(parent_children[parent]=Main[[#Headers],[Wasser]])-2,ROW()-ROW(Main[[#Headers],[Wasser]]))),"")</f>
        <v/>
      </c>
      <c r="V591" s="6" t="str">
        <f>IFERROR(INDEX(parent_children[children],_xlfn.AGGREGATE(15,6,ROW(parent_children[parent])/(parent_children[parent]=Main[[#Headers],[Luft]])-2,ROW()-ROW(Main[[#Headers],[Luft]]))),"")</f>
        <v/>
      </c>
      <c r="W591" s="6" t="str">
        <f>IFERROR(INDEX(parent_children[children],_xlfn.AGGREGATE(15,6,ROW(parent_children[parent])/(parent_children[parent]=Main[[#Headers],[Filter]])-2,ROW()-ROW(Main[[#Headers],[Filter]]))),"")</f>
        <v/>
      </c>
      <c r="X591" s="6" t="str">
        <f>IFERROR(INDEX(parent_children[children],_xlfn.AGGREGATE(15,6,ROW(parent_children[parent])/(parent_children[parent]=Main[[#Headers],[Ventilator]])-2,ROW()-ROW(Main[[#Headers],[Ventilator]]))),"")</f>
        <v/>
      </c>
      <c r="Y591" s="6" t="str">
        <f>IFERROR(INDEX(parent_children[children],_xlfn.AGGREGATE(15,6,ROW(parent_children[parent])/(parent_children[parent]=Main[[#Headers],[Gas]])-2,ROW()-ROW(Main[[#Headers],[Gas]]))),"")</f>
        <v/>
      </c>
      <c r="Z591" s="6" t="str">
        <f>IFERROR(INDEX(parent_children[children],_xlfn.AGGREGATE(15,6,ROW(parent_children[parent])/(parent_children[parent]=Main[[#Headers],[Messwert]])-2,ROW()-ROW(Main[[#Headers],[Messwert]]))),"")</f>
        <v/>
      </c>
      <c r="AA591" s="6" t="str">
        <f>IFERROR(INDEX(parent_children[children],_xlfn.AGGREGATE(15,6,ROW(parent_children[parent])/(parent_children[parent]=Main[[#Headers],[Stellbefehl]])-2,ROW()-ROW(Main[[#Headers],[Stellbefehl]]))),"")</f>
        <v/>
      </c>
      <c r="AB591" s="6" t="str">
        <f>IFERROR(INDEX(parent_children[children],_xlfn.AGGREGATE(15,6,ROW(parent_children[parent])/(parent_children[parent]=Main[[#Headers],[Schaltbefehl]])-2,ROW()-ROW(Main[[#Headers],[Schaltbefehl]]))),"")</f>
        <v/>
      </c>
      <c r="AC591" s="6" t="str">
        <f>IFERROR(INDEX(parent_children[children],_xlfn.AGGREGATE(15,6,ROW(parent_children[parent])/(parent_children[parent]=Main[[#Headers],[Betriebsmeldung]])-2,ROW()-ROW(Main[[#Headers],[Betriebsmeldung]]))),"")</f>
        <v/>
      </c>
      <c r="AD591" s="6" t="str">
        <f>IFERROR(INDEX(parent_children[children],_xlfn.AGGREGATE(15,6,ROW(parent_children[parent])/(parent_children[parent]=Main[[#Headers],[Störung]])-2,ROW()-ROW(Main[[#Headers],[Störung]]))),"")</f>
        <v/>
      </c>
    </row>
    <row r="592" spans="1:30" x14ac:dyDescent="0.25">
      <c r="A592" t="str">
        <f>IFERROR(INDEX(category_assignment[description_german],_xlfn.AGGREGATE(15,6,ROW(category_assignment[category])/(category_assignment[category]=Main[[#Headers],[System]])-2,ROW()-ROW(Main[[#Headers],[System]]))),"")</f>
        <v/>
      </c>
      <c r="B592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592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592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592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592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592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592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592" s="6" t="str">
        <f>IFERROR(INDEX(parent_children[children],_xlfn.AGGREGATE(15,6,ROW(parent_children[parent])/(parent_children[parent]=Main[[#Headers],[Kessel]])-2,ROW()-ROW(Main[[#Headers],[Kessel]]))),"")</f>
        <v/>
      </c>
      <c r="J592" s="6" t="str">
        <f>IFERROR(INDEX(parent_children[children],_xlfn.AGGREGATE(15,6,ROW(parent_children[parent])/(parent_children[parent]=Main[[#Headers],[Kältemaschine]])-2,ROW()-ROW(Main[[#Headers],[Kältemaschine]]))),"")</f>
        <v/>
      </c>
      <c r="K592" s="6" t="str">
        <f>IFERROR(INDEX(parent_children[children],_xlfn.AGGREGATE(15,6,ROW(parent_children[parent])/(parent_children[parent]=Main[[#Headers],[Speicher]])-2,ROW()-ROW(Main[[#Headers],[Speicher]]))),"")</f>
        <v/>
      </c>
      <c r="L592" s="6" t="str">
        <f>IFERROR(INDEX(parent_children[children],_xlfn.AGGREGATE(15,6,ROW(parent_children[parent])/(parent_children[parent]=Main[[#Headers],[Verteiler]])-2,ROW()-ROW(Main[[#Headers],[Verteiler]]))),"")</f>
        <v/>
      </c>
      <c r="M592" s="6" t="str">
        <f>IFERROR(INDEX(parent_children[children],_xlfn.AGGREGATE(15,6,ROW(parent_children[parent])/(parent_children[parent]=Main[[#Headers],[Unterverteiler]])-2,ROW()-ROW(Main[[#Headers],[Unterverteiler]]))),"")</f>
        <v/>
      </c>
      <c r="N592" s="6" t="str">
        <f>IFERROR(INDEX(parent_children[children],_xlfn.AGGREGATE(15,6,ROW(parent_children[parent])/(parent_children[parent]=Main[[#Headers],[Verteilsystem]])-2,ROW()-ROW(Main[[#Headers],[Verteilsystem]]))),"")</f>
        <v/>
      </c>
      <c r="O592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592" s="6" t="str">
        <f>IFERROR(INDEX(parent_children[children],_xlfn.AGGREGATE(15,6,ROW(parent_children[parent])/(parent_children[parent]=Main[[#Headers],[Wärmepumpe]])-2,ROW()-ROW(Main[[#Headers],[Wärmepumpe]]))),"")</f>
        <v/>
      </c>
      <c r="Q592" s="6" t="str">
        <f>IFERROR(INDEX(parent_children[children],_xlfn.AGGREGATE(15,6,ROW(parent_children[parent])/(parent_children[parent]=Main[[#Headers],[Ventil]])-2,ROW()-ROW(Main[[#Headers],[Ventil]]))),"")</f>
        <v/>
      </c>
      <c r="R592" s="6" t="str">
        <f>IFERROR(INDEX(parent_children[children],_xlfn.AGGREGATE(15,6,ROW(parent_children[parent])/(parent_children[parent]=Main[[#Headers],[Klappe]])-2,ROW()-ROW(Main[[#Headers],[Klappe]]))),"")</f>
        <v/>
      </c>
      <c r="S592" s="6" t="str">
        <f>IFERROR(INDEX(parent_children[children],_xlfn.AGGREGATE(15,6,ROW(parent_children[parent])/(parent_children[parent]=Main[[#Headers],[Sensor]])-2,ROW()-ROW(Main[[#Headers],[Sensor]]))),"")</f>
        <v/>
      </c>
      <c r="T592" s="6" t="str">
        <f>IFERROR(INDEX(parent_children[children],_xlfn.AGGREGATE(15,6,ROW(parent_children[parent])/(parent_children[parent]=Main[[#Headers],[Schalter]])-2,ROW()-ROW(Main[[#Headers],[Schalter]]))),"")</f>
        <v/>
      </c>
      <c r="U592" s="6" t="str">
        <f>IFERROR(INDEX(parent_children[children],_xlfn.AGGREGATE(15,6,ROW(parent_children[parent])/(parent_children[parent]=Main[[#Headers],[Wasser]])-2,ROW()-ROW(Main[[#Headers],[Wasser]]))),"")</f>
        <v/>
      </c>
      <c r="V592" s="6" t="str">
        <f>IFERROR(INDEX(parent_children[children],_xlfn.AGGREGATE(15,6,ROW(parent_children[parent])/(parent_children[parent]=Main[[#Headers],[Luft]])-2,ROW()-ROW(Main[[#Headers],[Luft]]))),"")</f>
        <v/>
      </c>
      <c r="W592" s="6" t="str">
        <f>IFERROR(INDEX(parent_children[children],_xlfn.AGGREGATE(15,6,ROW(parent_children[parent])/(parent_children[parent]=Main[[#Headers],[Filter]])-2,ROW()-ROW(Main[[#Headers],[Filter]]))),"")</f>
        <v/>
      </c>
      <c r="X592" s="6" t="str">
        <f>IFERROR(INDEX(parent_children[children],_xlfn.AGGREGATE(15,6,ROW(parent_children[parent])/(parent_children[parent]=Main[[#Headers],[Ventilator]])-2,ROW()-ROW(Main[[#Headers],[Ventilator]]))),"")</f>
        <v/>
      </c>
      <c r="Y592" s="6" t="str">
        <f>IFERROR(INDEX(parent_children[children],_xlfn.AGGREGATE(15,6,ROW(parent_children[parent])/(parent_children[parent]=Main[[#Headers],[Gas]])-2,ROW()-ROW(Main[[#Headers],[Gas]]))),"")</f>
        <v/>
      </c>
      <c r="Z592" s="6" t="str">
        <f>IFERROR(INDEX(parent_children[children],_xlfn.AGGREGATE(15,6,ROW(parent_children[parent])/(parent_children[parent]=Main[[#Headers],[Messwert]])-2,ROW()-ROW(Main[[#Headers],[Messwert]]))),"")</f>
        <v/>
      </c>
      <c r="AA592" s="6" t="str">
        <f>IFERROR(INDEX(parent_children[children],_xlfn.AGGREGATE(15,6,ROW(parent_children[parent])/(parent_children[parent]=Main[[#Headers],[Stellbefehl]])-2,ROW()-ROW(Main[[#Headers],[Stellbefehl]]))),"")</f>
        <v/>
      </c>
      <c r="AB592" s="6" t="str">
        <f>IFERROR(INDEX(parent_children[children],_xlfn.AGGREGATE(15,6,ROW(parent_children[parent])/(parent_children[parent]=Main[[#Headers],[Schaltbefehl]])-2,ROW()-ROW(Main[[#Headers],[Schaltbefehl]]))),"")</f>
        <v/>
      </c>
      <c r="AC592" s="6" t="str">
        <f>IFERROR(INDEX(parent_children[children],_xlfn.AGGREGATE(15,6,ROW(parent_children[parent])/(parent_children[parent]=Main[[#Headers],[Betriebsmeldung]])-2,ROW()-ROW(Main[[#Headers],[Betriebsmeldung]]))),"")</f>
        <v/>
      </c>
      <c r="AD592" s="6" t="str">
        <f>IFERROR(INDEX(parent_children[children],_xlfn.AGGREGATE(15,6,ROW(parent_children[parent])/(parent_children[parent]=Main[[#Headers],[Störung]])-2,ROW()-ROW(Main[[#Headers],[Störung]]))),"")</f>
        <v/>
      </c>
    </row>
    <row r="593" spans="1:30" x14ac:dyDescent="0.25">
      <c r="A593" t="str">
        <f>IFERROR(INDEX(category_assignment[description_german],_xlfn.AGGREGATE(15,6,ROW(category_assignment[category])/(category_assignment[category]=Main[[#Headers],[System]])-2,ROW()-ROW(Main[[#Headers],[System]]))),"")</f>
        <v/>
      </c>
      <c r="B593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593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593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593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593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593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593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593" s="6" t="str">
        <f>IFERROR(INDEX(parent_children[children],_xlfn.AGGREGATE(15,6,ROW(parent_children[parent])/(parent_children[parent]=Main[[#Headers],[Kessel]])-2,ROW()-ROW(Main[[#Headers],[Kessel]]))),"")</f>
        <v/>
      </c>
      <c r="J593" s="6" t="str">
        <f>IFERROR(INDEX(parent_children[children],_xlfn.AGGREGATE(15,6,ROW(parent_children[parent])/(parent_children[parent]=Main[[#Headers],[Kältemaschine]])-2,ROW()-ROW(Main[[#Headers],[Kältemaschine]]))),"")</f>
        <v/>
      </c>
      <c r="K593" s="6" t="str">
        <f>IFERROR(INDEX(parent_children[children],_xlfn.AGGREGATE(15,6,ROW(parent_children[parent])/(parent_children[parent]=Main[[#Headers],[Speicher]])-2,ROW()-ROW(Main[[#Headers],[Speicher]]))),"")</f>
        <v/>
      </c>
      <c r="L593" s="6" t="str">
        <f>IFERROR(INDEX(parent_children[children],_xlfn.AGGREGATE(15,6,ROW(parent_children[parent])/(parent_children[parent]=Main[[#Headers],[Verteiler]])-2,ROW()-ROW(Main[[#Headers],[Verteiler]]))),"")</f>
        <v/>
      </c>
      <c r="M593" s="6" t="str">
        <f>IFERROR(INDEX(parent_children[children],_xlfn.AGGREGATE(15,6,ROW(parent_children[parent])/(parent_children[parent]=Main[[#Headers],[Unterverteiler]])-2,ROW()-ROW(Main[[#Headers],[Unterverteiler]]))),"")</f>
        <v/>
      </c>
      <c r="N593" s="6" t="str">
        <f>IFERROR(INDEX(parent_children[children],_xlfn.AGGREGATE(15,6,ROW(parent_children[parent])/(parent_children[parent]=Main[[#Headers],[Verteilsystem]])-2,ROW()-ROW(Main[[#Headers],[Verteilsystem]]))),"")</f>
        <v/>
      </c>
      <c r="O593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593" s="6" t="str">
        <f>IFERROR(INDEX(parent_children[children],_xlfn.AGGREGATE(15,6,ROW(parent_children[parent])/(parent_children[parent]=Main[[#Headers],[Wärmepumpe]])-2,ROW()-ROW(Main[[#Headers],[Wärmepumpe]]))),"")</f>
        <v/>
      </c>
      <c r="Q593" s="6" t="str">
        <f>IFERROR(INDEX(parent_children[children],_xlfn.AGGREGATE(15,6,ROW(parent_children[parent])/(parent_children[parent]=Main[[#Headers],[Ventil]])-2,ROW()-ROW(Main[[#Headers],[Ventil]]))),"")</f>
        <v/>
      </c>
      <c r="R593" s="6" t="str">
        <f>IFERROR(INDEX(parent_children[children],_xlfn.AGGREGATE(15,6,ROW(parent_children[parent])/(parent_children[parent]=Main[[#Headers],[Klappe]])-2,ROW()-ROW(Main[[#Headers],[Klappe]]))),"")</f>
        <v/>
      </c>
      <c r="S593" s="6" t="str">
        <f>IFERROR(INDEX(parent_children[children],_xlfn.AGGREGATE(15,6,ROW(parent_children[parent])/(parent_children[parent]=Main[[#Headers],[Sensor]])-2,ROW()-ROW(Main[[#Headers],[Sensor]]))),"")</f>
        <v/>
      </c>
      <c r="T593" s="6" t="str">
        <f>IFERROR(INDEX(parent_children[children],_xlfn.AGGREGATE(15,6,ROW(parent_children[parent])/(parent_children[parent]=Main[[#Headers],[Schalter]])-2,ROW()-ROW(Main[[#Headers],[Schalter]]))),"")</f>
        <v/>
      </c>
      <c r="U593" s="6" t="str">
        <f>IFERROR(INDEX(parent_children[children],_xlfn.AGGREGATE(15,6,ROW(parent_children[parent])/(parent_children[parent]=Main[[#Headers],[Wasser]])-2,ROW()-ROW(Main[[#Headers],[Wasser]]))),"")</f>
        <v/>
      </c>
      <c r="V593" s="6" t="str">
        <f>IFERROR(INDEX(parent_children[children],_xlfn.AGGREGATE(15,6,ROW(parent_children[parent])/(parent_children[parent]=Main[[#Headers],[Luft]])-2,ROW()-ROW(Main[[#Headers],[Luft]]))),"")</f>
        <v/>
      </c>
      <c r="W593" s="6" t="str">
        <f>IFERROR(INDEX(parent_children[children],_xlfn.AGGREGATE(15,6,ROW(parent_children[parent])/(parent_children[parent]=Main[[#Headers],[Filter]])-2,ROW()-ROW(Main[[#Headers],[Filter]]))),"")</f>
        <v/>
      </c>
      <c r="X593" s="6" t="str">
        <f>IFERROR(INDEX(parent_children[children],_xlfn.AGGREGATE(15,6,ROW(parent_children[parent])/(parent_children[parent]=Main[[#Headers],[Ventilator]])-2,ROW()-ROW(Main[[#Headers],[Ventilator]]))),"")</f>
        <v/>
      </c>
      <c r="Y593" s="6" t="str">
        <f>IFERROR(INDEX(parent_children[children],_xlfn.AGGREGATE(15,6,ROW(parent_children[parent])/(parent_children[parent]=Main[[#Headers],[Gas]])-2,ROW()-ROW(Main[[#Headers],[Gas]]))),"")</f>
        <v/>
      </c>
      <c r="Z593" s="6" t="str">
        <f>IFERROR(INDEX(parent_children[children],_xlfn.AGGREGATE(15,6,ROW(parent_children[parent])/(parent_children[parent]=Main[[#Headers],[Messwert]])-2,ROW()-ROW(Main[[#Headers],[Messwert]]))),"")</f>
        <v/>
      </c>
      <c r="AA593" s="6" t="str">
        <f>IFERROR(INDEX(parent_children[children],_xlfn.AGGREGATE(15,6,ROW(parent_children[parent])/(parent_children[parent]=Main[[#Headers],[Stellbefehl]])-2,ROW()-ROW(Main[[#Headers],[Stellbefehl]]))),"")</f>
        <v/>
      </c>
      <c r="AB593" s="6" t="str">
        <f>IFERROR(INDEX(parent_children[children],_xlfn.AGGREGATE(15,6,ROW(parent_children[parent])/(parent_children[parent]=Main[[#Headers],[Schaltbefehl]])-2,ROW()-ROW(Main[[#Headers],[Schaltbefehl]]))),"")</f>
        <v/>
      </c>
      <c r="AC593" s="6" t="str">
        <f>IFERROR(INDEX(parent_children[children],_xlfn.AGGREGATE(15,6,ROW(parent_children[parent])/(parent_children[parent]=Main[[#Headers],[Betriebsmeldung]])-2,ROW()-ROW(Main[[#Headers],[Betriebsmeldung]]))),"")</f>
        <v/>
      </c>
      <c r="AD593" s="6" t="str">
        <f>IFERROR(INDEX(parent_children[children],_xlfn.AGGREGATE(15,6,ROW(parent_children[parent])/(parent_children[parent]=Main[[#Headers],[Störung]])-2,ROW()-ROW(Main[[#Headers],[Störung]]))),"")</f>
        <v/>
      </c>
    </row>
    <row r="594" spans="1:30" x14ac:dyDescent="0.25">
      <c r="A594" t="str">
        <f>IFERROR(INDEX(category_assignment[description_german],_xlfn.AGGREGATE(15,6,ROW(category_assignment[category])/(category_assignment[category]=Main[[#Headers],[System]])-2,ROW()-ROW(Main[[#Headers],[System]]))),"")</f>
        <v/>
      </c>
      <c r="B594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594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594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594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594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594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594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594" s="6" t="str">
        <f>IFERROR(INDEX(parent_children[children],_xlfn.AGGREGATE(15,6,ROW(parent_children[parent])/(parent_children[parent]=Main[[#Headers],[Kessel]])-2,ROW()-ROW(Main[[#Headers],[Kessel]]))),"")</f>
        <v/>
      </c>
      <c r="J594" s="6" t="str">
        <f>IFERROR(INDEX(parent_children[children],_xlfn.AGGREGATE(15,6,ROW(parent_children[parent])/(parent_children[parent]=Main[[#Headers],[Kältemaschine]])-2,ROW()-ROW(Main[[#Headers],[Kältemaschine]]))),"")</f>
        <v/>
      </c>
      <c r="K594" s="6" t="str">
        <f>IFERROR(INDEX(parent_children[children],_xlfn.AGGREGATE(15,6,ROW(parent_children[parent])/(parent_children[parent]=Main[[#Headers],[Speicher]])-2,ROW()-ROW(Main[[#Headers],[Speicher]]))),"")</f>
        <v/>
      </c>
      <c r="L594" s="6" t="str">
        <f>IFERROR(INDEX(parent_children[children],_xlfn.AGGREGATE(15,6,ROW(parent_children[parent])/(parent_children[parent]=Main[[#Headers],[Verteiler]])-2,ROW()-ROW(Main[[#Headers],[Verteiler]]))),"")</f>
        <v/>
      </c>
      <c r="M594" s="6" t="str">
        <f>IFERROR(INDEX(parent_children[children],_xlfn.AGGREGATE(15,6,ROW(parent_children[parent])/(parent_children[parent]=Main[[#Headers],[Unterverteiler]])-2,ROW()-ROW(Main[[#Headers],[Unterverteiler]]))),"")</f>
        <v/>
      </c>
      <c r="N594" s="6" t="str">
        <f>IFERROR(INDEX(parent_children[children],_xlfn.AGGREGATE(15,6,ROW(parent_children[parent])/(parent_children[parent]=Main[[#Headers],[Verteilsystem]])-2,ROW()-ROW(Main[[#Headers],[Verteilsystem]]))),"")</f>
        <v/>
      </c>
      <c r="O594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594" s="6" t="str">
        <f>IFERROR(INDEX(parent_children[children],_xlfn.AGGREGATE(15,6,ROW(parent_children[parent])/(parent_children[parent]=Main[[#Headers],[Wärmepumpe]])-2,ROW()-ROW(Main[[#Headers],[Wärmepumpe]]))),"")</f>
        <v/>
      </c>
      <c r="Q594" s="6" t="str">
        <f>IFERROR(INDEX(parent_children[children],_xlfn.AGGREGATE(15,6,ROW(parent_children[parent])/(parent_children[parent]=Main[[#Headers],[Ventil]])-2,ROW()-ROW(Main[[#Headers],[Ventil]]))),"")</f>
        <v/>
      </c>
      <c r="R594" s="6" t="str">
        <f>IFERROR(INDEX(parent_children[children],_xlfn.AGGREGATE(15,6,ROW(parent_children[parent])/(parent_children[parent]=Main[[#Headers],[Klappe]])-2,ROW()-ROW(Main[[#Headers],[Klappe]]))),"")</f>
        <v/>
      </c>
      <c r="S594" s="6" t="str">
        <f>IFERROR(INDEX(parent_children[children],_xlfn.AGGREGATE(15,6,ROW(parent_children[parent])/(parent_children[parent]=Main[[#Headers],[Sensor]])-2,ROW()-ROW(Main[[#Headers],[Sensor]]))),"")</f>
        <v/>
      </c>
      <c r="T594" s="6" t="str">
        <f>IFERROR(INDEX(parent_children[children],_xlfn.AGGREGATE(15,6,ROW(parent_children[parent])/(parent_children[parent]=Main[[#Headers],[Schalter]])-2,ROW()-ROW(Main[[#Headers],[Schalter]]))),"")</f>
        <v/>
      </c>
      <c r="U594" s="6" t="str">
        <f>IFERROR(INDEX(parent_children[children],_xlfn.AGGREGATE(15,6,ROW(parent_children[parent])/(parent_children[parent]=Main[[#Headers],[Wasser]])-2,ROW()-ROW(Main[[#Headers],[Wasser]]))),"")</f>
        <v/>
      </c>
      <c r="V594" s="6" t="str">
        <f>IFERROR(INDEX(parent_children[children],_xlfn.AGGREGATE(15,6,ROW(parent_children[parent])/(parent_children[parent]=Main[[#Headers],[Luft]])-2,ROW()-ROW(Main[[#Headers],[Luft]]))),"")</f>
        <v/>
      </c>
      <c r="W594" s="6" t="str">
        <f>IFERROR(INDEX(parent_children[children],_xlfn.AGGREGATE(15,6,ROW(parent_children[parent])/(parent_children[parent]=Main[[#Headers],[Filter]])-2,ROW()-ROW(Main[[#Headers],[Filter]]))),"")</f>
        <v/>
      </c>
      <c r="X594" s="6" t="str">
        <f>IFERROR(INDEX(parent_children[children],_xlfn.AGGREGATE(15,6,ROW(parent_children[parent])/(parent_children[parent]=Main[[#Headers],[Ventilator]])-2,ROW()-ROW(Main[[#Headers],[Ventilator]]))),"")</f>
        <v/>
      </c>
      <c r="Y594" s="6" t="str">
        <f>IFERROR(INDEX(parent_children[children],_xlfn.AGGREGATE(15,6,ROW(parent_children[parent])/(parent_children[parent]=Main[[#Headers],[Gas]])-2,ROW()-ROW(Main[[#Headers],[Gas]]))),"")</f>
        <v/>
      </c>
      <c r="Z594" s="6" t="str">
        <f>IFERROR(INDEX(parent_children[children],_xlfn.AGGREGATE(15,6,ROW(parent_children[parent])/(parent_children[parent]=Main[[#Headers],[Messwert]])-2,ROW()-ROW(Main[[#Headers],[Messwert]]))),"")</f>
        <v/>
      </c>
      <c r="AA594" s="6" t="str">
        <f>IFERROR(INDEX(parent_children[children],_xlfn.AGGREGATE(15,6,ROW(parent_children[parent])/(parent_children[parent]=Main[[#Headers],[Stellbefehl]])-2,ROW()-ROW(Main[[#Headers],[Stellbefehl]]))),"")</f>
        <v/>
      </c>
      <c r="AB594" s="6" t="str">
        <f>IFERROR(INDEX(parent_children[children],_xlfn.AGGREGATE(15,6,ROW(parent_children[parent])/(parent_children[parent]=Main[[#Headers],[Schaltbefehl]])-2,ROW()-ROW(Main[[#Headers],[Schaltbefehl]]))),"")</f>
        <v/>
      </c>
      <c r="AC594" s="6" t="str">
        <f>IFERROR(INDEX(parent_children[children],_xlfn.AGGREGATE(15,6,ROW(parent_children[parent])/(parent_children[parent]=Main[[#Headers],[Betriebsmeldung]])-2,ROW()-ROW(Main[[#Headers],[Betriebsmeldung]]))),"")</f>
        <v/>
      </c>
      <c r="AD594" s="6" t="str">
        <f>IFERROR(INDEX(parent_children[children],_xlfn.AGGREGATE(15,6,ROW(parent_children[parent])/(parent_children[parent]=Main[[#Headers],[Störung]])-2,ROW()-ROW(Main[[#Headers],[Störung]]))),"")</f>
        <v/>
      </c>
    </row>
    <row r="595" spans="1:30" x14ac:dyDescent="0.25">
      <c r="A595" t="str">
        <f>IFERROR(INDEX(category_assignment[description_german],_xlfn.AGGREGATE(15,6,ROW(category_assignment[category])/(category_assignment[category]=Main[[#Headers],[System]])-2,ROW()-ROW(Main[[#Headers],[System]]))),"")</f>
        <v/>
      </c>
      <c r="B595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595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595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595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595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595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595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595" s="6" t="str">
        <f>IFERROR(INDEX(parent_children[children],_xlfn.AGGREGATE(15,6,ROW(parent_children[parent])/(parent_children[parent]=Main[[#Headers],[Kessel]])-2,ROW()-ROW(Main[[#Headers],[Kessel]]))),"")</f>
        <v/>
      </c>
      <c r="J595" s="6" t="str">
        <f>IFERROR(INDEX(parent_children[children],_xlfn.AGGREGATE(15,6,ROW(parent_children[parent])/(parent_children[parent]=Main[[#Headers],[Kältemaschine]])-2,ROW()-ROW(Main[[#Headers],[Kältemaschine]]))),"")</f>
        <v/>
      </c>
      <c r="K595" s="6" t="str">
        <f>IFERROR(INDEX(parent_children[children],_xlfn.AGGREGATE(15,6,ROW(parent_children[parent])/(parent_children[parent]=Main[[#Headers],[Speicher]])-2,ROW()-ROW(Main[[#Headers],[Speicher]]))),"")</f>
        <v/>
      </c>
      <c r="L595" s="6" t="str">
        <f>IFERROR(INDEX(parent_children[children],_xlfn.AGGREGATE(15,6,ROW(parent_children[parent])/(parent_children[parent]=Main[[#Headers],[Verteiler]])-2,ROW()-ROW(Main[[#Headers],[Verteiler]]))),"")</f>
        <v/>
      </c>
      <c r="M595" s="6" t="str">
        <f>IFERROR(INDEX(parent_children[children],_xlfn.AGGREGATE(15,6,ROW(parent_children[parent])/(parent_children[parent]=Main[[#Headers],[Unterverteiler]])-2,ROW()-ROW(Main[[#Headers],[Unterverteiler]]))),"")</f>
        <v/>
      </c>
      <c r="N595" s="6" t="str">
        <f>IFERROR(INDEX(parent_children[children],_xlfn.AGGREGATE(15,6,ROW(parent_children[parent])/(parent_children[parent]=Main[[#Headers],[Verteilsystem]])-2,ROW()-ROW(Main[[#Headers],[Verteilsystem]]))),"")</f>
        <v/>
      </c>
      <c r="O595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595" s="6" t="str">
        <f>IFERROR(INDEX(parent_children[children],_xlfn.AGGREGATE(15,6,ROW(parent_children[parent])/(parent_children[parent]=Main[[#Headers],[Wärmepumpe]])-2,ROW()-ROW(Main[[#Headers],[Wärmepumpe]]))),"")</f>
        <v/>
      </c>
      <c r="Q595" s="6" t="str">
        <f>IFERROR(INDEX(parent_children[children],_xlfn.AGGREGATE(15,6,ROW(parent_children[parent])/(parent_children[parent]=Main[[#Headers],[Ventil]])-2,ROW()-ROW(Main[[#Headers],[Ventil]]))),"")</f>
        <v/>
      </c>
      <c r="R595" s="6" t="str">
        <f>IFERROR(INDEX(parent_children[children],_xlfn.AGGREGATE(15,6,ROW(parent_children[parent])/(parent_children[parent]=Main[[#Headers],[Klappe]])-2,ROW()-ROW(Main[[#Headers],[Klappe]]))),"")</f>
        <v/>
      </c>
      <c r="S595" s="6" t="str">
        <f>IFERROR(INDEX(parent_children[children],_xlfn.AGGREGATE(15,6,ROW(parent_children[parent])/(parent_children[parent]=Main[[#Headers],[Sensor]])-2,ROW()-ROW(Main[[#Headers],[Sensor]]))),"")</f>
        <v/>
      </c>
      <c r="T595" s="6" t="str">
        <f>IFERROR(INDEX(parent_children[children],_xlfn.AGGREGATE(15,6,ROW(parent_children[parent])/(parent_children[parent]=Main[[#Headers],[Schalter]])-2,ROW()-ROW(Main[[#Headers],[Schalter]]))),"")</f>
        <v/>
      </c>
      <c r="U595" s="6" t="str">
        <f>IFERROR(INDEX(parent_children[children],_xlfn.AGGREGATE(15,6,ROW(parent_children[parent])/(parent_children[parent]=Main[[#Headers],[Wasser]])-2,ROW()-ROW(Main[[#Headers],[Wasser]]))),"")</f>
        <v/>
      </c>
      <c r="V595" s="6" t="str">
        <f>IFERROR(INDEX(parent_children[children],_xlfn.AGGREGATE(15,6,ROW(parent_children[parent])/(parent_children[parent]=Main[[#Headers],[Luft]])-2,ROW()-ROW(Main[[#Headers],[Luft]]))),"")</f>
        <v/>
      </c>
      <c r="W595" s="6" t="str">
        <f>IFERROR(INDEX(parent_children[children],_xlfn.AGGREGATE(15,6,ROW(parent_children[parent])/(parent_children[parent]=Main[[#Headers],[Filter]])-2,ROW()-ROW(Main[[#Headers],[Filter]]))),"")</f>
        <v/>
      </c>
      <c r="X595" s="6" t="str">
        <f>IFERROR(INDEX(parent_children[children],_xlfn.AGGREGATE(15,6,ROW(parent_children[parent])/(parent_children[parent]=Main[[#Headers],[Ventilator]])-2,ROW()-ROW(Main[[#Headers],[Ventilator]]))),"")</f>
        <v/>
      </c>
      <c r="Y595" s="6" t="str">
        <f>IFERROR(INDEX(parent_children[children],_xlfn.AGGREGATE(15,6,ROW(parent_children[parent])/(parent_children[parent]=Main[[#Headers],[Gas]])-2,ROW()-ROW(Main[[#Headers],[Gas]]))),"")</f>
        <v/>
      </c>
      <c r="Z595" s="6" t="str">
        <f>IFERROR(INDEX(parent_children[children],_xlfn.AGGREGATE(15,6,ROW(parent_children[parent])/(parent_children[parent]=Main[[#Headers],[Messwert]])-2,ROW()-ROW(Main[[#Headers],[Messwert]]))),"")</f>
        <v/>
      </c>
      <c r="AA595" s="6" t="str">
        <f>IFERROR(INDEX(parent_children[children],_xlfn.AGGREGATE(15,6,ROW(parent_children[parent])/(parent_children[parent]=Main[[#Headers],[Stellbefehl]])-2,ROW()-ROW(Main[[#Headers],[Stellbefehl]]))),"")</f>
        <v/>
      </c>
      <c r="AB595" s="6" t="str">
        <f>IFERROR(INDEX(parent_children[children],_xlfn.AGGREGATE(15,6,ROW(parent_children[parent])/(parent_children[parent]=Main[[#Headers],[Schaltbefehl]])-2,ROW()-ROW(Main[[#Headers],[Schaltbefehl]]))),"")</f>
        <v/>
      </c>
      <c r="AC595" s="6" t="str">
        <f>IFERROR(INDEX(parent_children[children],_xlfn.AGGREGATE(15,6,ROW(parent_children[parent])/(parent_children[parent]=Main[[#Headers],[Betriebsmeldung]])-2,ROW()-ROW(Main[[#Headers],[Betriebsmeldung]]))),"")</f>
        <v/>
      </c>
      <c r="AD595" s="6" t="str">
        <f>IFERROR(INDEX(parent_children[children],_xlfn.AGGREGATE(15,6,ROW(parent_children[parent])/(parent_children[parent]=Main[[#Headers],[Störung]])-2,ROW()-ROW(Main[[#Headers],[Störung]]))),"")</f>
        <v/>
      </c>
    </row>
    <row r="596" spans="1:30" x14ac:dyDescent="0.25">
      <c r="A596" t="str">
        <f>IFERROR(INDEX(category_assignment[description_german],_xlfn.AGGREGATE(15,6,ROW(category_assignment[category])/(category_assignment[category]=Main[[#Headers],[System]])-2,ROW()-ROW(Main[[#Headers],[System]]))),"")</f>
        <v/>
      </c>
      <c r="B596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596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596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596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596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596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596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596" s="6" t="str">
        <f>IFERROR(INDEX(parent_children[children],_xlfn.AGGREGATE(15,6,ROW(parent_children[parent])/(parent_children[parent]=Main[[#Headers],[Kessel]])-2,ROW()-ROW(Main[[#Headers],[Kessel]]))),"")</f>
        <v/>
      </c>
      <c r="J596" s="6" t="str">
        <f>IFERROR(INDEX(parent_children[children],_xlfn.AGGREGATE(15,6,ROW(parent_children[parent])/(parent_children[parent]=Main[[#Headers],[Kältemaschine]])-2,ROW()-ROW(Main[[#Headers],[Kältemaschine]]))),"")</f>
        <v/>
      </c>
      <c r="K596" s="6" t="str">
        <f>IFERROR(INDEX(parent_children[children],_xlfn.AGGREGATE(15,6,ROW(parent_children[parent])/(parent_children[parent]=Main[[#Headers],[Speicher]])-2,ROW()-ROW(Main[[#Headers],[Speicher]]))),"")</f>
        <v/>
      </c>
      <c r="L596" s="6" t="str">
        <f>IFERROR(INDEX(parent_children[children],_xlfn.AGGREGATE(15,6,ROW(parent_children[parent])/(parent_children[parent]=Main[[#Headers],[Verteiler]])-2,ROW()-ROW(Main[[#Headers],[Verteiler]]))),"")</f>
        <v/>
      </c>
      <c r="M596" s="6" t="str">
        <f>IFERROR(INDEX(parent_children[children],_xlfn.AGGREGATE(15,6,ROW(parent_children[parent])/(parent_children[parent]=Main[[#Headers],[Unterverteiler]])-2,ROW()-ROW(Main[[#Headers],[Unterverteiler]]))),"")</f>
        <v/>
      </c>
      <c r="N596" s="6" t="str">
        <f>IFERROR(INDEX(parent_children[children],_xlfn.AGGREGATE(15,6,ROW(parent_children[parent])/(parent_children[parent]=Main[[#Headers],[Verteilsystem]])-2,ROW()-ROW(Main[[#Headers],[Verteilsystem]]))),"")</f>
        <v/>
      </c>
      <c r="O596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596" s="6" t="str">
        <f>IFERROR(INDEX(parent_children[children],_xlfn.AGGREGATE(15,6,ROW(parent_children[parent])/(parent_children[parent]=Main[[#Headers],[Wärmepumpe]])-2,ROW()-ROW(Main[[#Headers],[Wärmepumpe]]))),"")</f>
        <v/>
      </c>
      <c r="Q596" s="6" t="str">
        <f>IFERROR(INDEX(parent_children[children],_xlfn.AGGREGATE(15,6,ROW(parent_children[parent])/(parent_children[parent]=Main[[#Headers],[Ventil]])-2,ROW()-ROW(Main[[#Headers],[Ventil]]))),"")</f>
        <v/>
      </c>
      <c r="R596" s="6" t="str">
        <f>IFERROR(INDEX(parent_children[children],_xlfn.AGGREGATE(15,6,ROW(parent_children[parent])/(parent_children[parent]=Main[[#Headers],[Klappe]])-2,ROW()-ROW(Main[[#Headers],[Klappe]]))),"")</f>
        <v/>
      </c>
      <c r="S596" s="6" t="str">
        <f>IFERROR(INDEX(parent_children[children],_xlfn.AGGREGATE(15,6,ROW(parent_children[parent])/(parent_children[parent]=Main[[#Headers],[Sensor]])-2,ROW()-ROW(Main[[#Headers],[Sensor]]))),"")</f>
        <v/>
      </c>
      <c r="T596" s="6" t="str">
        <f>IFERROR(INDEX(parent_children[children],_xlfn.AGGREGATE(15,6,ROW(parent_children[parent])/(parent_children[parent]=Main[[#Headers],[Schalter]])-2,ROW()-ROW(Main[[#Headers],[Schalter]]))),"")</f>
        <v/>
      </c>
      <c r="U596" s="6" t="str">
        <f>IFERROR(INDEX(parent_children[children],_xlfn.AGGREGATE(15,6,ROW(parent_children[parent])/(parent_children[parent]=Main[[#Headers],[Wasser]])-2,ROW()-ROW(Main[[#Headers],[Wasser]]))),"")</f>
        <v/>
      </c>
      <c r="V596" s="6" t="str">
        <f>IFERROR(INDEX(parent_children[children],_xlfn.AGGREGATE(15,6,ROW(parent_children[parent])/(parent_children[parent]=Main[[#Headers],[Luft]])-2,ROW()-ROW(Main[[#Headers],[Luft]]))),"")</f>
        <v/>
      </c>
      <c r="W596" s="6" t="str">
        <f>IFERROR(INDEX(parent_children[children],_xlfn.AGGREGATE(15,6,ROW(parent_children[parent])/(parent_children[parent]=Main[[#Headers],[Filter]])-2,ROW()-ROW(Main[[#Headers],[Filter]]))),"")</f>
        <v/>
      </c>
      <c r="X596" s="6" t="str">
        <f>IFERROR(INDEX(parent_children[children],_xlfn.AGGREGATE(15,6,ROW(parent_children[parent])/(parent_children[parent]=Main[[#Headers],[Ventilator]])-2,ROW()-ROW(Main[[#Headers],[Ventilator]]))),"")</f>
        <v/>
      </c>
      <c r="Y596" s="6" t="str">
        <f>IFERROR(INDEX(parent_children[children],_xlfn.AGGREGATE(15,6,ROW(parent_children[parent])/(parent_children[parent]=Main[[#Headers],[Gas]])-2,ROW()-ROW(Main[[#Headers],[Gas]]))),"")</f>
        <v/>
      </c>
      <c r="Z596" s="6" t="str">
        <f>IFERROR(INDEX(parent_children[children],_xlfn.AGGREGATE(15,6,ROW(parent_children[parent])/(parent_children[parent]=Main[[#Headers],[Messwert]])-2,ROW()-ROW(Main[[#Headers],[Messwert]]))),"")</f>
        <v/>
      </c>
      <c r="AA596" s="6" t="str">
        <f>IFERROR(INDEX(parent_children[children],_xlfn.AGGREGATE(15,6,ROW(parent_children[parent])/(parent_children[parent]=Main[[#Headers],[Stellbefehl]])-2,ROW()-ROW(Main[[#Headers],[Stellbefehl]]))),"")</f>
        <v/>
      </c>
      <c r="AB596" s="6" t="str">
        <f>IFERROR(INDEX(parent_children[children],_xlfn.AGGREGATE(15,6,ROW(parent_children[parent])/(parent_children[parent]=Main[[#Headers],[Schaltbefehl]])-2,ROW()-ROW(Main[[#Headers],[Schaltbefehl]]))),"")</f>
        <v/>
      </c>
      <c r="AC596" s="6" t="str">
        <f>IFERROR(INDEX(parent_children[children],_xlfn.AGGREGATE(15,6,ROW(parent_children[parent])/(parent_children[parent]=Main[[#Headers],[Betriebsmeldung]])-2,ROW()-ROW(Main[[#Headers],[Betriebsmeldung]]))),"")</f>
        <v/>
      </c>
      <c r="AD596" s="6" t="str">
        <f>IFERROR(INDEX(parent_children[children],_xlfn.AGGREGATE(15,6,ROW(parent_children[parent])/(parent_children[parent]=Main[[#Headers],[Störung]])-2,ROW()-ROW(Main[[#Headers],[Störung]]))),"")</f>
        <v/>
      </c>
    </row>
    <row r="597" spans="1:30" x14ac:dyDescent="0.25">
      <c r="A597" t="str">
        <f>IFERROR(INDEX(category_assignment[description_german],_xlfn.AGGREGATE(15,6,ROW(category_assignment[category])/(category_assignment[category]=Main[[#Headers],[System]])-2,ROW()-ROW(Main[[#Headers],[System]]))),"")</f>
        <v/>
      </c>
      <c r="B597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597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597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597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597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597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597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597" s="6" t="str">
        <f>IFERROR(INDEX(parent_children[children],_xlfn.AGGREGATE(15,6,ROW(parent_children[parent])/(parent_children[parent]=Main[[#Headers],[Kessel]])-2,ROW()-ROW(Main[[#Headers],[Kessel]]))),"")</f>
        <v/>
      </c>
      <c r="J597" s="6" t="str">
        <f>IFERROR(INDEX(parent_children[children],_xlfn.AGGREGATE(15,6,ROW(parent_children[parent])/(parent_children[parent]=Main[[#Headers],[Kältemaschine]])-2,ROW()-ROW(Main[[#Headers],[Kältemaschine]]))),"")</f>
        <v/>
      </c>
      <c r="K597" s="6" t="str">
        <f>IFERROR(INDEX(parent_children[children],_xlfn.AGGREGATE(15,6,ROW(parent_children[parent])/(parent_children[parent]=Main[[#Headers],[Speicher]])-2,ROW()-ROW(Main[[#Headers],[Speicher]]))),"")</f>
        <v/>
      </c>
      <c r="L597" s="6" t="str">
        <f>IFERROR(INDEX(parent_children[children],_xlfn.AGGREGATE(15,6,ROW(parent_children[parent])/(parent_children[parent]=Main[[#Headers],[Verteiler]])-2,ROW()-ROW(Main[[#Headers],[Verteiler]]))),"")</f>
        <v/>
      </c>
      <c r="M597" s="6" t="str">
        <f>IFERROR(INDEX(parent_children[children],_xlfn.AGGREGATE(15,6,ROW(parent_children[parent])/(parent_children[parent]=Main[[#Headers],[Unterverteiler]])-2,ROW()-ROW(Main[[#Headers],[Unterverteiler]]))),"")</f>
        <v/>
      </c>
      <c r="N597" s="6" t="str">
        <f>IFERROR(INDEX(parent_children[children],_xlfn.AGGREGATE(15,6,ROW(parent_children[parent])/(parent_children[parent]=Main[[#Headers],[Verteilsystem]])-2,ROW()-ROW(Main[[#Headers],[Verteilsystem]]))),"")</f>
        <v/>
      </c>
      <c r="O597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597" s="6" t="str">
        <f>IFERROR(INDEX(parent_children[children],_xlfn.AGGREGATE(15,6,ROW(parent_children[parent])/(parent_children[parent]=Main[[#Headers],[Wärmepumpe]])-2,ROW()-ROW(Main[[#Headers],[Wärmepumpe]]))),"")</f>
        <v/>
      </c>
      <c r="Q597" s="6" t="str">
        <f>IFERROR(INDEX(parent_children[children],_xlfn.AGGREGATE(15,6,ROW(parent_children[parent])/(parent_children[parent]=Main[[#Headers],[Ventil]])-2,ROW()-ROW(Main[[#Headers],[Ventil]]))),"")</f>
        <v/>
      </c>
      <c r="R597" s="6" t="str">
        <f>IFERROR(INDEX(parent_children[children],_xlfn.AGGREGATE(15,6,ROW(parent_children[parent])/(parent_children[parent]=Main[[#Headers],[Klappe]])-2,ROW()-ROW(Main[[#Headers],[Klappe]]))),"")</f>
        <v/>
      </c>
      <c r="S597" s="6" t="str">
        <f>IFERROR(INDEX(parent_children[children],_xlfn.AGGREGATE(15,6,ROW(parent_children[parent])/(parent_children[parent]=Main[[#Headers],[Sensor]])-2,ROW()-ROW(Main[[#Headers],[Sensor]]))),"")</f>
        <v/>
      </c>
      <c r="T597" s="6" t="str">
        <f>IFERROR(INDEX(parent_children[children],_xlfn.AGGREGATE(15,6,ROW(parent_children[parent])/(parent_children[parent]=Main[[#Headers],[Schalter]])-2,ROW()-ROW(Main[[#Headers],[Schalter]]))),"")</f>
        <v/>
      </c>
      <c r="U597" s="6" t="str">
        <f>IFERROR(INDEX(parent_children[children],_xlfn.AGGREGATE(15,6,ROW(parent_children[parent])/(parent_children[parent]=Main[[#Headers],[Wasser]])-2,ROW()-ROW(Main[[#Headers],[Wasser]]))),"")</f>
        <v/>
      </c>
      <c r="V597" s="6" t="str">
        <f>IFERROR(INDEX(parent_children[children],_xlfn.AGGREGATE(15,6,ROW(parent_children[parent])/(parent_children[parent]=Main[[#Headers],[Luft]])-2,ROW()-ROW(Main[[#Headers],[Luft]]))),"")</f>
        <v/>
      </c>
      <c r="W597" s="6" t="str">
        <f>IFERROR(INDEX(parent_children[children],_xlfn.AGGREGATE(15,6,ROW(parent_children[parent])/(parent_children[parent]=Main[[#Headers],[Filter]])-2,ROW()-ROW(Main[[#Headers],[Filter]]))),"")</f>
        <v/>
      </c>
      <c r="X597" s="6" t="str">
        <f>IFERROR(INDEX(parent_children[children],_xlfn.AGGREGATE(15,6,ROW(parent_children[parent])/(parent_children[parent]=Main[[#Headers],[Ventilator]])-2,ROW()-ROW(Main[[#Headers],[Ventilator]]))),"")</f>
        <v/>
      </c>
      <c r="Y597" s="6" t="str">
        <f>IFERROR(INDEX(parent_children[children],_xlfn.AGGREGATE(15,6,ROW(parent_children[parent])/(parent_children[parent]=Main[[#Headers],[Gas]])-2,ROW()-ROW(Main[[#Headers],[Gas]]))),"")</f>
        <v/>
      </c>
      <c r="Z597" s="6" t="str">
        <f>IFERROR(INDEX(parent_children[children],_xlfn.AGGREGATE(15,6,ROW(parent_children[parent])/(parent_children[parent]=Main[[#Headers],[Messwert]])-2,ROW()-ROW(Main[[#Headers],[Messwert]]))),"")</f>
        <v/>
      </c>
      <c r="AA597" s="6" t="str">
        <f>IFERROR(INDEX(parent_children[children],_xlfn.AGGREGATE(15,6,ROW(parent_children[parent])/(parent_children[parent]=Main[[#Headers],[Stellbefehl]])-2,ROW()-ROW(Main[[#Headers],[Stellbefehl]]))),"")</f>
        <v/>
      </c>
      <c r="AB597" s="6" t="str">
        <f>IFERROR(INDEX(parent_children[children],_xlfn.AGGREGATE(15,6,ROW(parent_children[parent])/(parent_children[parent]=Main[[#Headers],[Schaltbefehl]])-2,ROW()-ROW(Main[[#Headers],[Schaltbefehl]]))),"")</f>
        <v/>
      </c>
      <c r="AC597" s="6" t="str">
        <f>IFERROR(INDEX(parent_children[children],_xlfn.AGGREGATE(15,6,ROW(parent_children[parent])/(parent_children[parent]=Main[[#Headers],[Betriebsmeldung]])-2,ROW()-ROW(Main[[#Headers],[Betriebsmeldung]]))),"")</f>
        <v/>
      </c>
      <c r="AD597" s="6" t="str">
        <f>IFERROR(INDEX(parent_children[children],_xlfn.AGGREGATE(15,6,ROW(parent_children[parent])/(parent_children[parent]=Main[[#Headers],[Störung]])-2,ROW()-ROW(Main[[#Headers],[Störung]]))),"")</f>
        <v/>
      </c>
    </row>
    <row r="598" spans="1:30" x14ac:dyDescent="0.25">
      <c r="A598" t="str">
        <f>IFERROR(INDEX(category_assignment[description_german],_xlfn.AGGREGATE(15,6,ROW(category_assignment[category])/(category_assignment[category]=Main[[#Headers],[System]])-2,ROW()-ROW(Main[[#Headers],[System]]))),"")</f>
        <v/>
      </c>
      <c r="B598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598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598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598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598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598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598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598" s="6" t="str">
        <f>IFERROR(INDEX(parent_children[children],_xlfn.AGGREGATE(15,6,ROW(parent_children[parent])/(parent_children[parent]=Main[[#Headers],[Kessel]])-2,ROW()-ROW(Main[[#Headers],[Kessel]]))),"")</f>
        <v/>
      </c>
      <c r="J598" s="6" t="str">
        <f>IFERROR(INDEX(parent_children[children],_xlfn.AGGREGATE(15,6,ROW(parent_children[parent])/(parent_children[parent]=Main[[#Headers],[Kältemaschine]])-2,ROW()-ROW(Main[[#Headers],[Kältemaschine]]))),"")</f>
        <v/>
      </c>
      <c r="K598" s="6" t="str">
        <f>IFERROR(INDEX(parent_children[children],_xlfn.AGGREGATE(15,6,ROW(parent_children[parent])/(parent_children[parent]=Main[[#Headers],[Speicher]])-2,ROW()-ROW(Main[[#Headers],[Speicher]]))),"")</f>
        <v/>
      </c>
      <c r="L598" s="6" t="str">
        <f>IFERROR(INDEX(parent_children[children],_xlfn.AGGREGATE(15,6,ROW(parent_children[parent])/(parent_children[parent]=Main[[#Headers],[Verteiler]])-2,ROW()-ROW(Main[[#Headers],[Verteiler]]))),"")</f>
        <v/>
      </c>
      <c r="M598" s="6" t="str">
        <f>IFERROR(INDEX(parent_children[children],_xlfn.AGGREGATE(15,6,ROW(parent_children[parent])/(parent_children[parent]=Main[[#Headers],[Unterverteiler]])-2,ROW()-ROW(Main[[#Headers],[Unterverteiler]]))),"")</f>
        <v/>
      </c>
      <c r="N598" s="6" t="str">
        <f>IFERROR(INDEX(parent_children[children],_xlfn.AGGREGATE(15,6,ROW(parent_children[parent])/(parent_children[parent]=Main[[#Headers],[Verteilsystem]])-2,ROW()-ROW(Main[[#Headers],[Verteilsystem]]))),"")</f>
        <v/>
      </c>
      <c r="O598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598" s="6" t="str">
        <f>IFERROR(INDEX(parent_children[children],_xlfn.AGGREGATE(15,6,ROW(parent_children[parent])/(parent_children[parent]=Main[[#Headers],[Wärmepumpe]])-2,ROW()-ROW(Main[[#Headers],[Wärmepumpe]]))),"")</f>
        <v/>
      </c>
      <c r="Q598" s="6" t="str">
        <f>IFERROR(INDEX(parent_children[children],_xlfn.AGGREGATE(15,6,ROW(parent_children[parent])/(parent_children[parent]=Main[[#Headers],[Ventil]])-2,ROW()-ROW(Main[[#Headers],[Ventil]]))),"")</f>
        <v/>
      </c>
      <c r="R598" s="6" t="str">
        <f>IFERROR(INDEX(parent_children[children],_xlfn.AGGREGATE(15,6,ROW(parent_children[parent])/(parent_children[parent]=Main[[#Headers],[Klappe]])-2,ROW()-ROW(Main[[#Headers],[Klappe]]))),"")</f>
        <v/>
      </c>
      <c r="S598" s="6" t="str">
        <f>IFERROR(INDEX(parent_children[children],_xlfn.AGGREGATE(15,6,ROW(parent_children[parent])/(parent_children[parent]=Main[[#Headers],[Sensor]])-2,ROW()-ROW(Main[[#Headers],[Sensor]]))),"")</f>
        <v/>
      </c>
      <c r="T598" s="6" t="str">
        <f>IFERROR(INDEX(parent_children[children],_xlfn.AGGREGATE(15,6,ROW(parent_children[parent])/(parent_children[parent]=Main[[#Headers],[Schalter]])-2,ROW()-ROW(Main[[#Headers],[Schalter]]))),"")</f>
        <v/>
      </c>
      <c r="U598" s="6" t="str">
        <f>IFERROR(INDEX(parent_children[children],_xlfn.AGGREGATE(15,6,ROW(parent_children[parent])/(parent_children[parent]=Main[[#Headers],[Wasser]])-2,ROW()-ROW(Main[[#Headers],[Wasser]]))),"")</f>
        <v/>
      </c>
      <c r="V598" s="6" t="str">
        <f>IFERROR(INDEX(parent_children[children],_xlfn.AGGREGATE(15,6,ROW(parent_children[parent])/(parent_children[parent]=Main[[#Headers],[Luft]])-2,ROW()-ROW(Main[[#Headers],[Luft]]))),"")</f>
        <v/>
      </c>
      <c r="W598" s="6" t="str">
        <f>IFERROR(INDEX(parent_children[children],_xlfn.AGGREGATE(15,6,ROW(parent_children[parent])/(parent_children[parent]=Main[[#Headers],[Filter]])-2,ROW()-ROW(Main[[#Headers],[Filter]]))),"")</f>
        <v/>
      </c>
      <c r="X598" s="6" t="str">
        <f>IFERROR(INDEX(parent_children[children],_xlfn.AGGREGATE(15,6,ROW(parent_children[parent])/(parent_children[parent]=Main[[#Headers],[Ventilator]])-2,ROW()-ROW(Main[[#Headers],[Ventilator]]))),"")</f>
        <v/>
      </c>
      <c r="Y598" s="6" t="str">
        <f>IFERROR(INDEX(parent_children[children],_xlfn.AGGREGATE(15,6,ROW(parent_children[parent])/(parent_children[parent]=Main[[#Headers],[Gas]])-2,ROW()-ROW(Main[[#Headers],[Gas]]))),"")</f>
        <v/>
      </c>
      <c r="Z598" s="6" t="str">
        <f>IFERROR(INDEX(parent_children[children],_xlfn.AGGREGATE(15,6,ROW(parent_children[parent])/(parent_children[parent]=Main[[#Headers],[Messwert]])-2,ROW()-ROW(Main[[#Headers],[Messwert]]))),"")</f>
        <v/>
      </c>
      <c r="AA598" s="6" t="str">
        <f>IFERROR(INDEX(parent_children[children],_xlfn.AGGREGATE(15,6,ROW(parent_children[parent])/(parent_children[parent]=Main[[#Headers],[Stellbefehl]])-2,ROW()-ROW(Main[[#Headers],[Stellbefehl]]))),"")</f>
        <v/>
      </c>
      <c r="AB598" s="6" t="str">
        <f>IFERROR(INDEX(parent_children[children],_xlfn.AGGREGATE(15,6,ROW(parent_children[parent])/(parent_children[parent]=Main[[#Headers],[Schaltbefehl]])-2,ROW()-ROW(Main[[#Headers],[Schaltbefehl]]))),"")</f>
        <v/>
      </c>
      <c r="AC598" s="6" t="str">
        <f>IFERROR(INDEX(parent_children[children],_xlfn.AGGREGATE(15,6,ROW(parent_children[parent])/(parent_children[parent]=Main[[#Headers],[Betriebsmeldung]])-2,ROW()-ROW(Main[[#Headers],[Betriebsmeldung]]))),"")</f>
        <v/>
      </c>
      <c r="AD598" s="6" t="str">
        <f>IFERROR(INDEX(parent_children[children],_xlfn.AGGREGATE(15,6,ROW(parent_children[parent])/(parent_children[parent]=Main[[#Headers],[Störung]])-2,ROW()-ROW(Main[[#Headers],[Störung]]))),"")</f>
        <v/>
      </c>
    </row>
    <row r="599" spans="1:30" x14ac:dyDescent="0.25">
      <c r="A599" t="str">
        <f>IFERROR(INDEX(category_assignment[description_german],_xlfn.AGGREGATE(15,6,ROW(category_assignment[category])/(category_assignment[category]=Main[[#Headers],[System]])-2,ROW()-ROW(Main[[#Headers],[System]]))),"")</f>
        <v/>
      </c>
      <c r="B599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599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599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599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599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599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599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599" s="6" t="str">
        <f>IFERROR(INDEX(parent_children[children],_xlfn.AGGREGATE(15,6,ROW(parent_children[parent])/(parent_children[parent]=Main[[#Headers],[Kessel]])-2,ROW()-ROW(Main[[#Headers],[Kessel]]))),"")</f>
        <v/>
      </c>
      <c r="J599" s="6" t="str">
        <f>IFERROR(INDEX(parent_children[children],_xlfn.AGGREGATE(15,6,ROW(parent_children[parent])/(parent_children[parent]=Main[[#Headers],[Kältemaschine]])-2,ROW()-ROW(Main[[#Headers],[Kältemaschine]]))),"")</f>
        <v/>
      </c>
      <c r="K599" s="6" t="str">
        <f>IFERROR(INDEX(parent_children[children],_xlfn.AGGREGATE(15,6,ROW(parent_children[parent])/(parent_children[parent]=Main[[#Headers],[Speicher]])-2,ROW()-ROW(Main[[#Headers],[Speicher]]))),"")</f>
        <v/>
      </c>
      <c r="L599" s="6" t="str">
        <f>IFERROR(INDEX(parent_children[children],_xlfn.AGGREGATE(15,6,ROW(parent_children[parent])/(parent_children[parent]=Main[[#Headers],[Verteiler]])-2,ROW()-ROW(Main[[#Headers],[Verteiler]]))),"")</f>
        <v/>
      </c>
      <c r="M599" s="6" t="str">
        <f>IFERROR(INDEX(parent_children[children],_xlfn.AGGREGATE(15,6,ROW(parent_children[parent])/(parent_children[parent]=Main[[#Headers],[Unterverteiler]])-2,ROW()-ROW(Main[[#Headers],[Unterverteiler]]))),"")</f>
        <v/>
      </c>
      <c r="N599" s="6" t="str">
        <f>IFERROR(INDEX(parent_children[children],_xlfn.AGGREGATE(15,6,ROW(parent_children[parent])/(parent_children[parent]=Main[[#Headers],[Verteilsystem]])-2,ROW()-ROW(Main[[#Headers],[Verteilsystem]]))),"")</f>
        <v/>
      </c>
      <c r="O599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599" s="6" t="str">
        <f>IFERROR(INDEX(parent_children[children],_xlfn.AGGREGATE(15,6,ROW(parent_children[parent])/(parent_children[parent]=Main[[#Headers],[Wärmepumpe]])-2,ROW()-ROW(Main[[#Headers],[Wärmepumpe]]))),"")</f>
        <v/>
      </c>
      <c r="Q599" s="6" t="str">
        <f>IFERROR(INDEX(parent_children[children],_xlfn.AGGREGATE(15,6,ROW(parent_children[parent])/(parent_children[parent]=Main[[#Headers],[Ventil]])-2,ROW()-ROW(Main[[#Headers],[Ventil]]))),"")</f>
        <v/>
      </c>
      <c r="R599" s="6" t="str">
        <f>IFERROR(INDEX(parent_children[children],_xlfn.AGGREGATE(15,6,ROW(parent_children[parent])/(parent_children[parent]=Main[[#Headers],[Klappe]])-2,ROW()-ROW(Main[[#Headers],[Klappe]]))),"")</f>
        <v/>
      </c>
      <c r="S599" s="6" t="str">
        <f>IFERROR(INDEX(parent_children[children],_xlfn.AGGREGATE(15,6,ROW(parent_children[parent])/(parent_children[parent]=Main[[#Headers],[Sensor]])-2,ROW()-ROW(Main[[#Headers],[Sensor]]))),"")</f>
        <v/>
      </c>
      <c r="T599" s="6" t="str">
        <f>IFERROR(INDEX(parent_children[children],_xlfn.AGGREGATE(15,6,ROW(parent_children[parent])/(parent_children[parent]=Main[[#Headers],[Schalter]])-2,ROW()-ROW(Main[[#Headers],[Schalter]]))),"")</f>
        <v/>
      </c>
      <c r="U599" s="6" t="str">
        <f>IFERROR(INDEX(parent_children[children],_xlfn.AGGREGATE(15,6,ROW(parent_children[parent])/(parent_children[parent]=Main[[#Headers],[Wasser]])-2,ROW()-ROW(Main[[#Headers],[Wasser]]))),"")</f>
        <v/>
      </c>
      <c r="V599" s="6" t="str">
        <f>IFERROR(INDEX(parent_children[children],_xlfn.AGGREGATE(15,6,ROW(parent_children[parent])/(parent_children[parent]=Main[[#Headers],[Luft]])-2,ROW()-ROW(Main[[#Headers],[Luft]]))),"")</f>
        <v/>
      </c>
      <c r="W599" s="6" t="str">
        <f>IFERROR(INDEX(parent_children[children],_xlfn.AGGREGATE(15,6,ROW(parent_children[parent])/(parent_children[parent]=Main[[#Headers],[Filter]])-2,ROW()-ROW(Main[[#Headers],[Filter]]))),"")</f>
        <v/>
      </c>
      <c r="X599" s="6" t="str">
        <f>IFERROR(INDEX(parent_children[children],_xlfn.AGGREGATE(15,6,ROW(parent_children[parent])/(parent_children[parent]=Main[[#Headers],[Ventilator]])-2,ROW()-ROW(Main[[#Headers],[Ventilator]]))),"")</f>
        <v/>
      </c>
      <c r="Y599" s="6" t="str">
        <f>IFERROR(INDEX(parent_children[children],_xlfn.AGGREGATE(15,6,ROW(parent_children[parent])/(parent_children[parent]=Main[[#Headers],[Gas]])-2,ROW()-ROW(Main[[#Headers],[Gas]]))),"")</f>
        <v/>
      </c>
      <c r="Z599" s="6" t="str">
        <f>IFERROR(INDEX(parent_children[children],_xlfn.AGGREGATE(15,6,ROW(parent_children[parent])/(parent_children[parent]=Main[[#Headers],[Messwert]])-2,ROW()-ROW(Main[[#Headers],[Messwert]]))),"")</f>
        <v/>
      </c>
      <c r="AA599" s="6" t="str">
        <f>IFERROR(INDEX(parent_children[children],_xlfn.AGGREGATE(15,6,ROW(parent_children[parent])/(parent_children[parent]=Main[[#Headers],[Stellbefehl]])-2,ROW()-ROW(Main[[#Headers],[Stellbefehl]]))),"")</f>
        <v/>
      </c>
      <c r="AB599" s="6" t="str">
        <f>IFERROR(INDEX(parent_children[children],_xlfn.AGGREGATE(15,6,ROW(parent_children[parent])/(parent_children[parent]=Main[[#Headers],[Schaltbefehl]])-2,ROW()-ROW(Main[[#Headers],[Schaltbefehl]]))),"")</f>
        <v/>
      </c>
      <c r="AC599" s="6" t="str">
        <f>IFERROR(INDEX(parent_children[children],_xlfn.AGGREGATE(15,6,ROW(parent_children[parent])/(parent_children[parent]=Main[[#Headers],[Betriebsmeldung]])-2,ROW()-ROW(Main[[#Headers],[Betriebsmeldung]]))),"")</f>
        <v/>
      </c>
      <c r="AD599" s="6" t="str">
        <f>IFERROR(INDEX(parent_children[children],_xlfn.AGGREGATE(15,6,ROW(parent_children[parent])/(parent_children[parent]=Main[[#Headers],[Störung]])-2,ROW()-ROW(Main[[#Headers],[Störung]]))),"")</f>
        <v/>
      </c>
    </row>
    <row r="600" spans="1:30" x14ac:dyDescent="0.25">
      <c r="A600" t="str">
        <f>IFERROR(INDEX(category_assignment[description_german],_xlfn.AGGREGATE(15,6,ROW(category_assignment[category])/(category_assignment[category]=Main[[#Headers],[System]])-2,ROW()-ROW(Main[[#Headers],[System]]))),"")</f>
        <v/>
      </c>
      <c r="B600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600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600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600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600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600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600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600" s="6" t="str">
        <f>IFERROR(INDEX(parent_children[children],_xlfn.AGGREGATE(15,6,ROW(parent_children[parent])/(parent_children[parent]=Main[[#Headers],[Kessel]])-2,ROW()-ROW(Main[[#Headers],[Kessel]]))),"")</f>
        <v/>
      </c>
      <c r="J600" s="6" t="str">
        <f>IFERROR(INDEX(parent_children[children],_xlfn.AGGREGATE(15,6,ROW(parent_children[parent])/(parent_children[parent]=Main[[#Headers],[Kältemaschine]])-2,ROW()-ROW(Main[[#Headers],[Kältemaschine]]))),"")</f>
        <v/>
      </c>
      <c r="K600" s="6" t="str">
        <f>IFERROR(INDEX(parent_children[children],_xlfn.AGGREGATE(15,6,ROW(parent_children[parent])/(parent_children[parent]=Main[[#Headers],[Speicher]])-2,ROW()-ROW(Main[[#Headers],[Speicher]]))),"")</f>
        <v/>
      </c>
      <c r="L600" s="6" t="str">
        <f>IFERROR(INDEX(parent_children[children],_xlfn.AGGREGATE(15,6,ROW(parent_children[parent])/(parent_children[parent]=Main[[#Headers],[Verteiler]])-2,ROW()-ROW(Main[[#Headers],[Verteiler]]))),"")</f>
        <v/>
      </c>
      <c r="M600" s="6" t="str">
        <f>IFERROR(INDEX(parent_children[children],_xlfn.AGGREGATE(15,6,ROW(parent_children[parent])/(parent_children[parent]=Main[[#Headers],[Unterverteiler]])-2,ROW()-ROW(Main[[#Headers],[Unterverteiler]]))),"")</f>
        <v/>
      </c>
      <c r="N600" s="6" t="str">
        <f>IFERROR(INDEX(parent_children[children],_xlfn.AGGREGATE(15,6,ROW(parent_children[parent])/(parent_children[parent]=Main[[#Headers],[Verteilsystem]])-2,ROW()-ROW(Main[[#Headers],[Verteilsystem]]))),"")</f>
        <v/>
      </c>
      <c r="O600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600" s="6" t="str">
        <f>IFERROR(INDEX(parent_children[children],_xlfn.AGGREGATE(15,6,ROW(parent_children[parent])/(parent_children[parent]=Main[[#Headers],[Wärmepumpe]])-2,ROW()-ROW(Main[[#Headers],[Wärmepumpe]]))),"")</f>
        <v/>
      </c>
      <c r="Q600" s="6" t="str">
        <f>IFERROR(INDEX(parent_children[children],_xlfn.AGGREGATE(15,6,ROW(parent_children[parent])/(parent_children[parent]=Main[[#Headers],[Ventil]])-2,ROW()-ROW(Main[[#Headers],[Ventil]]))),"")</f>
        <v/>
      </c>
      <c r="R600" s="6" t="str">
        <f>IFERROR(INDEX(parent_children[children],_xlfn.AGGREGATE(15,6,ROW(parent_children[parent])/(parent_children[parent]=Main[[#Headers],[Klappe]])-2,ROW()-ROW(Main[[#Headers],[Klappe]]))),"")</f>
        <v/>
      </c>
      <c r="S600" s="6" t="str">
        <f>IFERROR(INDEX(parent_children[children],_xlfn.AGGREGATE(15,6,ROW(parent_children[parent])/(parent_children[parent]=Main[[#Headers],[Sensor]])-2,ROW()-ROW(Main[[#Headers],[Sensor]]))),"")</f>
        <v/>
      </c>
      <c r="T600" s="6" t="str">
        <f>IFERROR(INDEX(parent_children[children],_xlfn.AGGREGATE(15,6,ROW(parent_children[parent])/(parent_children[parent]=Main[[#Headers],[Schalter]])-2,ROW()-ROW(Main[[#Headers],[Schalter]]))),"")</f>
        <v/>
      </c>
      <c r="U600" s="6" t="str">
        <f>IFERROR(INDEX(parent_children[children],_xlfn.AGGREGATE(15,6,ROW(parent_children[parent])/(parent_children[parent]=Main[[#Headers],[Wasser]])-2,ROW()-ROW(Main[[#Headers],[Wasser]]))),"")</f>
        <v/>
      </c>
      <c r="V600" s="6" t="str">
        <f>IFERROR(INDEX(parent_children[children],_xlfn.AGGREGATE(15,6,ROW(parent_children[parent])/(parent_children[parent]=Main[[#Headers],[Luft]])-2,ROW()-ROW(Main[[#Headers],[Luft]]))),"")</f>
        <v/>
      </c>
      <c r="W600" s="6" t="str">
        <f>IFERROR(INDEX(parent_children[children],_xlfn.AGGREGATE(15,6,ROW(parent_children[parent])/(parent_children[parent]=Main[[#Headers],[Filter]])-2,ROW()-ROW(Main[[#Headers],[Filter]]))),"")</f>
        <v/>
      </c>
      <c r="X600" s="6" t="str">
        <f>IFERROR(INDEX(parent_children[children],_xlfn.AGGREGATE(15,6,ROW(parent_children[parent])/(parent_children[parent]=Main[[#Headers],[Ventilator]])-2,ROW()-ROW(Main[[#Headers],[Ventilator]]))),"")</f>
        <v/>
      </c>
      <c r="Y600" s="6" t="str">
        <f>IFERROR(INDEX(parent_children[children],_xlfn.AGGREGATE(15,6,ROW(parent_children[parent])/(parent_children[parent]=Main[[#Headers],[Gas]])-2,ROW()-ROW(Main[[#Headers],[Gas]]))),"")</f>
        <v/>
      </c>
      <c r="Z600" s="6" t="str">
        <f>IFERROR(INDEX(parent_children[children],_xlfn.AGGREGATE(15,6,ROW(parent_children[parent])/(parent_children[parent]=Main[[#Headers],[Messwert]])-2,ROW()-ROW(Main[[#Headers],[Messwert]]))),"")</f>
        <v/>
      </c>
      <c r="AA600" s="6" t="str">
        <f>IFERROR(INDEX(parent_children[children],_xlfn.AGGREGATE(15,6,ROW(parent_children[parent])/(parent_children[parent]=Main[[#Headers],[Stellbefehl]])-2,ROW()-ROW(Main[[#Headers],[Stellbefehl]]))),"")</f>
        <v/>
      </c>
      <c r="AB600" s="6" t="str">
        <f>IFERROR(INDEX(parent_children[children],_xlfn.AGGREGATE(15,6,ROW(parent_children[parent])/(parent_children[parent]=Main[[#Headers],[Schaltbefehl]])-2,ROW()-ROW(Main[[#Headers],[Schaltbefehl]]))),"")</f>
        <v/>
      </c>
      <c r="AC600" s="6" t="str">
        <f>IFERROR(INDEX(parent_children[children],_xlfn.AGGREGATE(15,6,ROW(parent_children[parent])/(parent_children[parent]=Main[[#Headers],[Betriebsmeldung]])-2,ROW()-ROW(Main[[#Headers],[Betriebsmeldung]]))),"")</f>
        <v/>
      </c>
      <c r="AD600" s="6" t="str">
        <f>IFERROR(INDEX(parent_children[children],_xlfn.AGGREGATE(15,6,ROW(parent_children[parent])/(parent_children[parent]=Main[[#Headers],[Störung]])-2,ROW()-ROW(Main[[#Headers],[Störung]]))),"")</f>
        <v/>
      </c>
    </row>
    <row r="601" spans="1:30" x14ac:dyDescent="0.25">
      <c r="A601" t="str">
        <f>IFERROR(INDEX(category_assignment[description_german],_xlfn.AGGREGATE(15,6,ROW(category_assignment[category])/(category_assignment[category]=Main[[#Headers],[System]])-2,ROW()-ROW(Main[[#Headers],[System]]))),"")</f>
        <v/>
      </c>
      <c r="B601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601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601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601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601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601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601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601" s="6" t="str">
        <f>IFERROR(INDEX(parent_children[children],_xlfn.AGGREGATE(15,6,ROW(parent_children[parent])/(parent_children[parent]=Main[[#Headers],[Kessel]])-2,ROW()-ROW(Main[[#Headers],[Kessel]]))),"")</f>
        <v/>
      </c>
      <c r="J601" s="6" t="str">
        <f>IFERROR(INDEX(parent_children[children],_xlfn.AGGREGATE(15,6,ROW(parent_children[parent])/(parent_children[parent]=Main[[#Headers],[Kältemaschine]])-2,ROW()-ROW(Main[[#Headers],[Kältemaschine]]))),"")</f>
        <v/>
      </c>
      <c r="K601" s="6" t="str">
        <f>IFERROR(INDEX(parent_children[children],_xlfn.AGGREGATE(15,6,ROW(parent_children[parent])/(parent_children[parent]=Main[[#Headers],[Speicher]])-2,ROW()-ROW(Main[[#Headers],[Speicher]]))),"")</f>
        <v/>
      </c>
      <c r="L601" s="6" t="str">
        <f>IFERROR(INDEX(parent_children[children],_xlfn.AGGREGATE(15,6,ROW(parent_children[parent])/(parent_children[parent]=Main[[#Headers],[Verteiler]])-2,ROW()-ROW(Main[[#Headers],[Verteiler]]))),"")</f>
        <v/>
      </c>
      <c r="M601" s="6" t="str">
        <f>IFERROR(INDEX(parent_children[children],_xlfn.AGGREGATE(15,6,ROW(parent_children[parent])/(parent_children[parent]=Main[[#Headers],[Unterverteiler]])-2,ROW()-ROW(Main[[#Headers],[Unterverteiler]]))),"")</f>
        <v/>
      </c>
      <c r="N601" s="6" t="str">
        <f>IFERROR(INDEX(parent_children[children],_xlfn.AGGREGATE(15,6,ROW(parent_children[parent])/(parent_children[parent]=Main[[#Headers],[Verteilsystem]])-2,ROW()-ROW(Main[[#Headers],[Verteilsystem]]))),"")</f>
        <v/>
      </c>
      <c r="O601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601" s="6" t="str">
        <f>IFERROR(INDEX(parent_children[children],_xlfn.AGGREGATE(15,6,ROW(parent_children[parent])/(parent_children[parent]=Main[[#Headers],[Wärmepumpe]])-2,ROW()-ROW(Main[[#Headers],[Wärmepumpe]]))),"")</f>
        <v/>
      </c>
      <c r="Q601" s="6" t="str">
        <f>IFERROR(INDEX(parent_children[children],_xlfn.AGGREGATE(15,6,ROW(parent_children[parent])/(parent_children[parent]=Main[[#Headers],[Ventil]])-2,ROW()-ROW(Main[[#Headers],[Ventil]]))),"")</f>
        <v/>
      </c>
      <c r="R601" s="6" t="str">
        <f>IFERROR(INDEX(parent_children[children],_xlfn.AGGREGATE(15,6,ROW(parent_children[parent])/(parent_children[parent]=Main[[#Headers],[Klappe]])-2,ROW()-ROW(Main[[#Headers],[Klappe]]))),"")</f>
        <v/>
      </c>
      <c r="S601" s="6" t="str">
        <f>IFERROR(INDEX(parent_children[children],_xlfn.AGGREGATE(15,6,ROW(parent_children[parent])/(parent_children[parent]=Main[[#Headers],[Sensor]])-2,ROW()-ROW(Main[[#Headers],[Sensor]]))),"")</f>
        <v/>
      </c>
      <c r="T601" s="6" t="str">
        <f>IFERROR(INDEX(parent_children[children],_xlfn.AGGREGATE(15,6,ROW(parent_children[parent])/(parent_children[parent]=Main[[#Headers],[Schalter]])-2,ROW()-ROW(Main[[#Headers],[Schalter]]))),"")</f>
        <v/>
      </c>
      <c r="U601" s="6" t="str">
        <f>IFERROR(INDEX(parent_children[children],_xlfn.AGGREGATE(15,6,ROW(parent_children[parent])/(parent_children[parent]=Main[[#Headers],[Wasser]])-2,ROW()-ROW(Main[[#Headers],[Wasser]]))),"")</f>
        <v/>
      </c>
      <c r="V601" s="6" t="str">
        <f>IFERROR(INDEX(parent_children[children],_xlfn.AGGREGATE(15,6,ROW(parent_children[parent])/(parent_children[parent]=Main[[#Headers],[Luft]])-2,ROW()-ROW(Main[[#Headers],[Luft]]))),"")</f>
        <v/>
      </c>
      <c r="W601" s="6" t="str">
        <f>IFERROR(INDEX(parent_children[children],_xlfn.AGGREGATE(15,6,ROW(parent_children[parent])/(parent_children[parent]=Main[[#Headers],[Filter]])-2,ROW()-ROW(Main[[#Headers],[Filter]]))),"")</f>
        <v/>
      </c>
      <c r="X601" s="6" t="str">
        <f>IFERROR(INDEX(parent_children[children],_xlfn.AGGREGATE(15,6,ROW(parent_children[parent])/(parent_children[parent]=Main[[#Headers],[Ventilator]])-2,ROW()-ROW(Main[[#Headers],[Ventilator]]))),"")</f>
        <v/>
      </c>
      <c r="Y601" s="6" t="str">
        <f>IFERROR(INDEX(parent_children[children],_xlfn.AGGREGATE(15,6,ROW(parent_children[parent])/(parent_children[parent]=Main[[#Headers],[Gas]])-2,ROW()-ROW(Main[[#Headers],[Gas]]))),"")</f>
        <v/>
      </c>
      <c r="Z601" s="6" t="str">
        <f>IFERROR(INDEX(parent_children[children],_xlfn.AGGREGATE(15,6,ROW(parent_children[parent])/(parent_children[parent]=Main[[#Headers],[Messwert]])-2,ROW()-ROW(Main[[#Headers],[Messwert]]))),"")</f>
        <v/>
      </c>
      <c r="AA601" s="6" t="str">
        <f>IFERROR(INDEX(parent_children[children],_xlfn.AGGREGATE(15,6,ROW(parent_children[parent])/(parent_children[parent]=Main[[#Headers],[Stellbefehl]])-2,ROW()-ROW(Main[[#Headers],[Stellbefehl]]))),"")</f>
        <v/>
      </c>
      <c r="AB601" s="6" t="str">
        <f>IFERROR(INDEX(parent_children[children],_xlfn.AGGREGATE(15,6,ROW(parent_children[parent])/(parent_children[parent]=Main[[#Headers],[Schaltbefehl]])-2,ROW()-ROW(Main[[#Headers],[Schaltbefehl]]))),"")</f>
        <v/>
      </c>
      <c r="AC601" s="6" t="str">
        <f>IFERROR(INDEX(parent_children[children],_xlfn.AGGREGATE(15,6,ROW(parent_children[parent])/(parent_children[parent]=Main[[#Headers],[Betriebsmeldung]])-2,ROW()-ROW(Main[[#Headers],[Betriebsmeldung]]))),"")</f>
        <v/>
      </c>
      <c r="AD601" s="6" t="str">
        <f>IFERROR(INDEX(parent_children[children],_xlfn.AGGREGATE(15,6,ROW(parent_children[parent])/(parent_children[parent]=Main[[#Headers],[Störung]])-2,ROW()-ROW(Main[[#Headers],[Störung]]))),"")</f>
        <v/>
      </c>
    </row>
    <row r="602" spans="1:30" x14ac:dyDescent="0.25">
      <c r="A602" t="str">
        <f>IFERROR(INDEX(category_assignment[description_german],_xlfn.AGGREGATE(15,6,ROW(category_assignment[category])/(category_assignment[category]=Main[[#Headers],[System]])-2,ROW()-ROW(Main[[#Headers],[System]]))),"")</f>
        <v/>
      </c>
      <c r="B602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602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602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602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602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602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602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602" s="6" t="str">
        <f>IFERROR(INDEX(parent_children[children],_xlfn.AGGREGATE(15,6,ROW(parent_children[parent])/(parent_children[parent]=Main[[#Headers],[Kessel]])-2,ROW()-ROW(Main[[#Headers],[Kessel]]))),"")</f>
        <v/>
      </c>
      <c r="J602" s="6" t="str">
        <f>IFERROR(INDEX(parent_children[children],_xlfn.AGGREGATE(15,6,ROW(parent_children[parent])/(parent_children[parent]=Main[[#Headers],[Kältemaschine]])-2,ROW()-ROW(Main[[#Headers],[Kältemaschine]]))),"")</f>
        <v/>
      </c>
      <c r="K602" s="6" t="str">
        <f>IFERROR(INDEX(parent_children[children],_xlfn.AGGREGATE(15,6,ROW(parent_children[parent])/(parent_children[parent]=Main[[#Headers],[Speicher]])-2,ROW()-ROW(Main[[#Headers],[Speicher]]))),"")</f>
        <v/>
      </c>
      <c r="L602" s="6" t="str">
        <f>IFERROR(INDEX(parent_children[children],_xlfn.AGGREGATE(15,6,ROW(parent_children[parent])/(parent_children[parent]=Main[[#Headers],[Verteiler]])-2,ROW()-ROW(Main[[#Headers],[Verteiler]]))),"")</f>
        <v/>
      </c>
      <c r="M602" s="6" t="str">
        <f>IFERROR(INDEX(parent_children[children],_xlfn.AGGREGATE(15,6,ROW(parent_children[parent])/(parent_children[parent]=Main[[#Headers],[Unterverteiler]])-2,ROW()-ROW(Main[[#Headers],[Unterverteiler]]))),"")</f>
        <v/>
      </c>
      <c r="N602" s="6" t="str">
        <f>IFERROR(INDEX(parent_children[children],_xlfn.AGGREGATE(15,6,ROW(parent_children[parent])/(parent_children[parent]=Main[[#Headers],[Verteilsystem]])-2,ROW()-ROW(Main[[#Headers],[Verteilsystem]]))),"")</f>
        <v/>
      </c>
      <c r="O602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602" s="6" t="str">
        <f>IFERROR(INDEX(parent_children[children],_xlfn.AGGREGATE(15,6,ROW(parent_children[parent])/(parent_children[parent]=Main[[#Headers],[Wärmepumpe]])-2,ROW()-ROW(Main[[#Headers],[Wärmepumpe]]))),"")</f>
        <v/>
      </c>
      <c r="Q602" s="6" t="str">
        <f>IFERROR(INDEX(parent_children[children],_xlfn.AGGREGATE(15,6,ROW(parent_children[parent])/(parent_children[parent]=Main[[#Headers],[Ventil]])-2,ROW()-ROW(Main[[#Headers],[Ventil]]))),"")</f>
        <v/>
      </c>
      <c r="R602" s="6" t="str">
        <f>IFERROR(INDEX(parent_children[children],_xlfn.AGGREGATE(15,6,ROW(parent_children[parent])/(parent_children[parent]=Main[[#Headers],[Klappe]])-2,ROW()-ROW(Main[[#Headers],[Klappe]]))),"")</f>
        <v/>
      </c>
      <c r="S602" s="6" t="str">
        <f>IFERROR(INDEX(parent_children[children],_xlfn.AGGREGATE(15,6,ROW(parent_children[parent])/(parent_children[parent]=Main[[#Headers],[Sensor]])-2,ROW()-ROW(Main[[#Headers],[Sensor]]))),"")</f>
        <v/>
      </c>
      <c r="T602" s="6" t="str">
        <f>IFERROR(INDEX(parent_children[children],_xlfn.AGGREGATE(15,6,ROW(parent_children[parent])/(parent_children[parent]=Main[[#Headers],[Schalter]])-2,ROW()-ROW(Main[[#Headers],[Schalter]]))),"")</f>
        <v/>
      </c>
      <c r="U602" s="6" t="str">
        <f>IFERROR(INDEX(parent_children[children],_xlfn.AGGREGATE(15,6,ROW(parent_children[parent])/(parent_children[parent]=Main[[#Headers],[Wasser]])-2,ROW()-ROW(Main[[#Headers],[Wasser]]))),"")</f>
        <v/>
      </c>
      <c r="V602" s="6" t="str">
        <f>IFERROR(INDEX(parent_children[children],_xlfn.AGGREGATE(15,6,ROW(parent_children[parent])/(parent_children[parent]=Main[[#Headers],[Luft]])-2,ROW()-ROW(Main[[#Headers],[Luft]]))),"")</f>
        <v/>
      </c>
      <c r="W602" s="6" t="str">
        <f>IFERROR(INDEX(parent_children[children],_xlfn.AGGREGATE(15,6,ROW(parent_children[parent])/(parent_children[parent]=Main[[#Headers],[Filter]])-2,ROW()-ROW(Main[[#Headers],[Filter]]))),"")</f>
        <v/>
      </c>
      <c r="X602" s="6" t="str">
        <f>IFERROR(INDEX(parent_children[children],_xlfn.AGGREGATE(15,6,ROW(parent_children[parent])/(parent_children[parent]=Main[[#Headers],[Ventilator]])-2,ROW()-ROW(Main[[#Headers],[Ventilator]]))),"")</f>
        <v/>
      </c>
      <c r="Y602" s="6" t="str">
        <f>IFERROR(INDEX(parent_children[children],_xlfn.AGGREGATE(15,6,ROW(parent_children[parent])/(parent_children[parent]=Main[[#Headers],[Gas]])-2,ROW()-ROW(Main[[#Headers],[Gas]]))),"")</f>
        <v/>
      </c>
      <c r="Z602" s="6" t="str">
        <f>IFERROR(INDEX(parent_children[children],_xlfn.AGGREGATE(15,6,ROW(parent_children[parent])/(parent_children[parent]=Main[[#Headers],[Messwert]])-2,ROW()-ROW(Main[[#Headers],[Messwert]]))),"")</f>
        <v/>
      </c>
      <c r="AA602" s="6" t="str">
        <f>IFERROR(INDEX(parent_children[children],_xlfn.AGGREGATE(15,6,ROW(parent_children[parent])/(parent_children[parent]=Main[[#Headers],[Stellbefehl]])-2,ROW()-ROW(Main[[#Headers],[Stellbefehl]]))),"")</f>
        <v/>
      </c>
      <c r="AB602" s="6" t="str">
        <f>IFERROR(INDEX(parent_children[children],_xlfn.AGGREGATE(15,6,ROW(parent_children[parent])/(parent_children[parent]=Main[[#Headers],[Schaltbefehl]])-2,ROW()-ROW(Main[[#Headers],[Schaltbefehl]]))),"")</f>
        <v/>
      </c>
      <c r="AC602" s="6" t="str">
        <f>IFERROR(INDEX(parent_children[children],_xlfn.AGGREGATE(15,6,ROW(parent_children[parent])/(parent_children[parent]=Main[[#Headers],[Betriebsmeldung]])-2,ROW()-ROW(Main[[#Headers],[Betriebsmeldung]]))),"")</f>
        <v/>
      </c>
      <c r="AD602" s="6" t="str">
        <f>IFERROR(INDEX(parent_children[children],_xlfn.AGGREGATE(15,6,ROW(parent_children[parent])/(parent_children[parent]=Main[[#Headers],[Störung]])-2,ROW()-ROW(Main[[#Headers],[Störung]]))),"")</f>
        <v/>
      </c>
    </row>
    <row r="603" spans="1:30" x14ac:dyDescent="0.25">
      <c r="A603" t="str">
        <f>IFERROR(INDEX(category_assignment[description_german],_xlfn.AGGREGATE(15,6,ROW(category_assignment[category])/(category_assignment[category]=Main[[#Headers],[System]])-2,ROW()-ROW(Main[[#Headers],[System]]))),"")</f>
        <v/>
      </c>
      <c r="B603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603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603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603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603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603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603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603" s="6" t="str">
        <f>IFERROR(INDEX(parent_children[children],_xlfn.AGGREGATE(15,6,ROW(parent_children[parent])/(parent_children[parent]=Main[[#Headers],[Kessel]])-2,ROW()-ROW(Main[[#Headers],[Kessel]]))),"")</f>
        <v/>
      </c>
      <c r="J603" s="6" t="str">
        <f>IFERROR(INDEX(parent_children[children],_xlfn.AGGREGATE(15,6,ROW(parent_children[parent])/(parent_children[parent]=Main[[#Headers],[Kältemaschine]])-2,ROW()-ROW(Main[[#Headers],[Kältemaschine]]))),"")</f>
        <v/>
      </c>
      <c r="K603" s="6" t="str">
        <f>IFERROR(INDEX(parent_children[children],_xlfn.AGGREGATE(15,6,ROW(parent_children[parent])/(parent_children[parent]=Main[[#Headers],[Speicher]])-2,ROW()-ROW(Main[[#Headers],[Speicher]]))),"")</f>
        <v/>
      </c>
      <c r="L603" s="6" t="str">
        <f>IFERROR(INDEX(parent_children[children],_xlfn.AGGREGATE(15,6,ROW(parent_children[parent])/(parent_children[parent]=Main[[#Headers],[Verteiler]])-2,ROW()-ROW(Main[[#Headers],[Verteiler]]))),"")</f>
        <v/>
      </c>
      <c r="M603" s="6" t="str">
        <f>IFERROR(INDEX(parent_children[children],_xlfn.AGGREGATE(15,6,ROW(parent_children[parent])/(parent_children[parent]=Main[[#Headers],[Unterverteiler]])-2,ROW()-ROW(Main[[#Headers],[Unterverteiler]]))),"")</f>
        <v/>
      </c>
      <c r="N603" s="6" t="str">
        <f>IFERROR(INDEX(parent_children[children],_xlfn.AGGREGATE(15,6,ROW(parent_children[parent])/(parent_children[parent]=Main[[#Headers],[Verteilsystem]])-2,ROW()-ROW(Main[[#Headers],[Verteilsystem]]))),"")</f>
        <v/>
      </c>
      <c r="O603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603" s="6" t="str">
        <f>IFERROR(INDEX(parent_children[children],_xlfn.AGGREGATE(15,6,ROW(parent_children[parent])/(parent_children[parent]=Main[[#Headers],[Wärmepumpe]])-2,ROW()-ROW(Main[[#Headers],[Wärmepumpe]]))),"")</f>
        <v/>
      </c>
      <c r="Q603" s="6" t="str">
        <f>IFERROR(INDEX(parent_children[children],_xlfn.AGGREGATE(15,6,ROW(parent_children[parent])/(parent_children[parent]=Main[[#Headers],[Ventil]])-2,ROW()-ROW(Main[[#Headers],[Ventil]]))),"")</f>
        <v/>
      </c>
      <c r="R603" s="6" t="str">
        <f>IFERROR(INDEX(parent_children[children],_xlfn.AGGREGATE(15,6,ROW(parent_children[parent])/(parent_children[parent]=Main[[#Headers],[Klappe]])-2,ROW()-ROW(Main[[#Headers],[Klappe]]))),"")</f>
        <v/>
      </c>
      <c r="S603" s="6" t="str">
        <f>IFERROR(INDEX(parent_children[children],_xlfn.AGGREGATE(15,6,ROW(parent_children[parent])/(parent_children[parent]=Main[[#Headers],[Sensor]])-2,ROW()-ROW(Main[[#Headers],[Sensor]]))),"")</f>
        <v/>
      </c>
      <c r="T603" s="6" t="str">
        <f>IFERROR(INDEX(parent_children[children],_xlfn.AGGREGATE(15,6,ROW(parent_children[parent])/(parent_children[parent]=Main[[#Headers],[Schalter]])-2,ROW()-ROW(Main[[#Headers],[Schalter]]))),"")</f>
        <v/>
      </c>
      <c r="U603" s="6" t="str">
        <f>IFERROR(INDEX(parent_children[children],_xlfn.AGGREGATE(15,6,ROW(parent_children[parent])/(parent_children[parent]=Main[[#Headers],[Wasser]])-2,ROW()-ROW(Main[[#Headers],[Wasser]]))),"")</f>
        <v/>
      </c>
      <c r="V603" s="6" t="str">
        <f>IFERROR(INDEX(parent_children[children],_xlfn.AGGREGATE(15,6,ROW(parent_children[parent])/(parent_children[parent]=Main[[#Headers],[Luft]])-2,ROW()-ROW(Main[[#Headers],[Luft]]))),"")</f>
        <v/>
      </c>
      <c r="W603" s="6" t="str">
        <f>IFERROR(INDEX(parent_children[children],_xlfn.AGGREGATE(15,6,ROW(parent_children[parent])/(parent_children[parent]=Main[[#Headers],[Filter]])-2,ROW()-ROW(Main[[#Headers],[Filter]]))),"")</f>
        <v/>
      </c>
      <c r="X603" s="6" t="str">
        <f>IFERROR(INDEX(parent_children[children],_xlfn.AGGREGATE(15,6,ROW(parent_children[parent])/(parent_children[parent]=Main[[#Headers],[Ventilator]])-2,ROW()-ROW(Main[[#Headers],[Ventilator]]))),"")</f>
        <v/>
      </c>
      <c r="Y603" s="6" t="str">
        <f>IFERROR(INDEX(parent_children[children],_xlfn.AGGREGATE(15,6,ROW(parent_children[parent])/(parent_children[parent]=Main[[#Headers],[Gas]])-2,ROW()-ROW(Main[[#Headers],[Gas]]))),"")</f>
        <v/>
      </c>
      <c r="Z603" s="6" t="str">
        <f>IFERROR(INDEX(parent_children[children],_xlfn.AGGREGATE(15,6,ROW(parent_children[parent])/(parent_children[parent]=Main[[#Headers],[Messwert]])-2,ROW()-ROW(Main[[#Headers],[Messwert]]))),"")</f>
        <v/>
      </c>
      <c r="AA603" s="6" t="str">
        <f>IFERROR(INDEX(parent_children[children],_xlfn.AGGREGATE(15,6,ROW(parent_children[parent])/(parent_children[parent]=Main[[#Headers],[Stellbefehl]])-2,ROW()-ROW(Main[[#Headers],[Stellbefehl]]))),"")</f>
        <v/>
      </c>
      <c r="AB603" s="6" t="str">
        <f>IFERROR(INDEX(parent_children[children],_xlfn.AGGREGATE(15,6,ROW(parent_children[parent])/(parent_children[parent]=Main[[#Headers],[Schaltbefehl]])-2,ROW()-ROW(Main[[#Headers],[Schaltbefehl]]))),"")</f>
        <v/>
      </c>
      <c r="AC603" s="6" t="str">
        <f>IFERROR(INDEX(parent_children[children],_xlfn.AGGREGATE(15,6,ROW(parent_children[parent])/(parent_children[parent]=Main[[#Headers],[Betriebsmeldung]])-2,ROW()-ROW(Main[[#Headers],[Betriebsmeldung]]))),"")</f>
        <v/>
      </c>
      <c r="AD603" s="6" t="str">
        <f>IFERROR(INDEX(parent_children[children],_xlfn.AGGREGATE(15,6,ROW(parent_children[parent])/(parent_children[parent]=Main[[#Headers],[Störung]])-2,ROW()-ROW(Main[[#Headers],[Störung]]))),"")</f>
        <v/>
      </c>
    </row>
    <row r="604" spans="1:30" x14ac:dyDescent="0.25">
      <c r="A604" t="str">
        <f>IFERROR(INDEX(category_assignment[description_german],_xlfn.AGGREGATE(15,6,ROW(category_assignment[category])/(category_assignment[category]=Main[[#Headers],[System]])-2,ROW()-ROW(Main[[#Headers],[System]]))),"")</f>
        <v/>
      </c>
      <c r="B604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604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604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604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604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604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604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604" s="6" t="str">
        <f>IFERROR(INDEX(parent_children[children],_xlfn.AGGREGATE(15,6,ROW(parent_children[parent])/(parent_children[parent]=Main[[#Headers],[Kessel]])-2,ROW()-ROW(Main[[#Headers],[Kessel]]))),"")</f>
        <v/>
      </c>
      <c r="J604" s="6" t="str">
        <f>IFERROR(INDEX(parent_children[children],_xlfn.AGGREGATE(15,6,ROW(parent_children[parent])/(parent_children[parent]=Main[[#Headers],[Kältemaschine]])-2,ROW()-ROW(Main[[#Headers],[Kältemaschine]]))),"")</f>
        <v/>
      </c>
      <c r="K604" s="6" t="str">
        <f>IFERROR(INDEX(parent_children[children],_xlfn.AGGREGATE(15,6,ROW(parent_children[parent])/(parent_children[parent]=Main[[#Headers],[Speicher]])-2,ROW()-ROW(Main[[#Headers],[Speicher]]))),"")</f>
        <v/>
      </c>
      <c r="L604" s="6" t="str">
        <f>IFERROR(INDEX(parent_children[children],_xlfn.AGGREGATE(15,6,ROW(parent_children[parent])/(parent_children[parent]=Main[[#Headers],[Verteiler]])-2,ROW()-ROW(Main[[#Headers],[Verteiler]]))),"")</f>
        <v/>
      </c>
      <c r="M604" s="6" t="str">
        <f>IFERROR(INDEX(parent_children[children],_xlfn.AGGREGATE(15,6,ROW(parent_children[parent])/(parent_children[parent]=Main[[#Headers],[Unterverteiler]])-2,ROW()-ROW(Main[[#Headers],[Unterverteiler]]))),"")</f>
        <v/>
      </c>
      <c r="N604" s="6" t="str">
        <f>IFERROR(INDEX(parent_children[children],_xlfn.AGGREGATE(15,6,ROW(parent_children[parent])/(parent_children[parent]=Main[[#Headers],[Verteilsystem]])-2,ROW()-ROW(Main[[#Headers],[Verteilsystem]]))),"")</f>
        <v/>
      </c>
      <c r="O604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604" s="6" t="str">
        <f>IFERROR(INDEX(parent_children[children],_xlfn.AGGREGATE(15,6,ROW(parent_children[parent])/(parent_children[parent]=Main[[#Headers],[Wärmepumpe]])-2,ROW()-ROW(Main[[#Headers],[Wärmepumpe]]))),"")</f>
        <v/>
      </c>
      <c r="Q604" s="6" t="str">
        <f>IFERROR(INDEX(parent_children[children],_xlfn.AGGREGATE(15,6,ROW(parent_children[parent])/(parent_children[parent]=Main[[#Headers],[Ventil]])-2,ROW()-ROW(Main[[#Headers],[Ventil]]))),"")</f>
        <v/>
      </c>
      <c r="R604" s="6" t="str">
        <f>IFERROR(INDEX(parent_children[children],_xlfn.AGGREGATE(15,6,ROW(parent_children[parent])/(parent_children[parent]=Main[[#Headers],[Klappe]])-2,ROW()-ROW(Main[[#Headers],[Klappe]]))),"")</f>
        <v/>
      </c>
      <c r="S604" s="6" t="str">
        <f>IFERROR(INDEX(parent_children[children],_xlfn.AGGREGATE(15,6,ROW(parent_children[parent])/(parent_children[parent]=Main[[#Headers],[Sensor]])-2,ROW()-ROW(Main[[#Headers],[Sensor]]))),"")</f>
        <v/>
      </c>
      <c r="T604" s="6" t="str">
        <f>IFERROR(INDEX(parent_children[children],_xlfn.AGGREGATE(15,6,ROW(parent_children[parent])/(parent_children[parent]=Main[[#Headers],[Schalter]])-2,ROW()-ROW(Main[[#Headers],[Schalter]]))),"")</f>
        <v/>
      </c>
      <c r="U604" s="6" t="str">
        <f>IFERROR(INDEX(parent_children[children],_xlfn.AGGREGATE(15,6,ROW(parent_children[parent])/(parent_children[parent]=Main[[#Headers],[Wasser]])-2,ROW()-ROW(Main[[#Headers],[Wasser]]))),"")</f>
        <v/>
      </c>
      <c r="V604" s="6" t="str">
        <f>IFERROR(INDEX(parent_children[children],_xlfn.AGGREGATE(15,6,ROW(parent_children[parent])/(parent_children[parent]=Main[[#Headers],[Luft]])-2,ROW()-ROW(Main[[#Headers],[Luft]]))),"")</f>
        <v/>
      </c>
      <c r="W604" s="6" t="str">
        <f>IFERROR(INDEX(parent_children[children],_xlfn.AGGREGATE(15,6,ROW(parent_children[parent])/(parent_children[parent]=Main[[#Headers],[Filter]])-2,ROW()-ROW(Main[[#Headers],[Filter]]))),"")</f>
        <v/>
      </c>
      <c r="X604" s="6" t="str">
        <f>IFERROR(INDEX(parent_children[children],_xlfn.AGGREGATE(15,6,ROW(parent_children[parent])/(parent_children[parent]=Main[[#Headers],[Ventilator]])-2,ROW()-ROW(Main[[#Headers],[Ventilator]]))),"")</f>
        <v/>
      </c>
      <c r="Y604" s="6" t="str">
        <f>IFERROR(INDEX(parent_children[children],_xlfn.AGGREGATE(15,6,ROW(parent_children[parent])/(parent_children[parent]=Main[[#Headers],[Gas]])-2,ROW()-ROW(Main[[#Headers],[Gas]]))),"")</f>
        <v/>
      </c>
      <c r="Z604" s="6" t="str">
        <f>IFERROR(INDEX(parent_children[children],_xlfn.AGGREGATE(15,6,ROW(parent_children[parent])/(parent_children[parent]=Main[[#Headers],[Messwert]])-2,ROW()-ROW(Main[[#Headers],[Messwert]]))),"")</f>
        <v/>
      </c>
      <c r="AA604" s="6" t="str">
        <f>IFERROR(INDEX(parent_children[children],_xlfn.AGGREGATE(15,6,ROW(parent_children[parent])/(parent_children[parent]=Main[[#Headers],[Stellbefehl]])-2,ROW()-ROW(Main[[#Headers],[Stellbefehl]]))),"")</f>
        <v/>
      </c>
      <c r="AB604" s="6" t="str">
        <f>IFERROR(INDEX(parent_children[children],_xlfn.AGGREGATE(15,6,ROW(parent_children[parent])/(parent_children[parent]=Main[[#Headers],[Schaltbefehl]])-2,ROW()-ROW(Main[[#Headers],[Schaltbefehl]]))),"")</f>
        <v/>
      </c>
      <c r="AC604" s="6" t="str">
        <f>IFERROR(INDEX(parent_children[children],_xlfn.AGGREGATE(15,6,ROW(parent_children[parent])/(parent_children[parent]=Main[[#Headers],[Betriebsmeldung]])-2,ROW()-ROW(Main[[#Headers],[Betriebsmeldung]]))),"")</f>
        <v/>
      </c>
      <c r="AD604" s="6" t="str">
        <f>IFERROR(INDEX(parent_children[children],_xlfn.AGGREGATE(15,6,ROW(parent_children[parent])/(parent_children[parent]=Main[[#Headers],[Störung]])-2,ROW()-ROW(Main[[#Headers],[Störung]]))),"")</f>
        <v/>
      </c>
    </row>
    <row r="605" spans="1:30" x14ac:dyDescent="0.25">
      <c r="A605" t="str">
        <f>IFERROR(INDEX(category_assignment[description_german],_xlfn.AGGREGATE(15,6,ROW(category_assignment[category])/(category_assignment[category]=Main[[#Headers],[System]])-2,ROW()-ROW(Main[[#Headers],[System]]))),"")</f>
        <v/>
      </c>
      <c r="B605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605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605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605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605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605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605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605" s="6" t="str">
        <f>IFERROR(INDEX(parent_children[children],_xlfn.AGGREGATE(15,6,ROW(parent_children[parent])/(parent_children[parent]=Main[[#Headers],[Kessel]])-2,ROW()-ROW(Main[[#Headers],[Kessel]]))),"")</f>
        <v/>
      </c>
      <c r="J605" s="6" t="str">
        <f>IFERROR(INDEX(parent_children[children],_xlfn.AGGREGATE(15,6,ROW(parent_children[parent])/(parent_children[parent]=Main[[#Headers],[Kältemaschine]])-2,ROW()-ROW(Main[[#Headers],[Kältemaschine]]))),"")</f>
        <v/>
      </c>
      <c r="K605" s="6" t="str">
        <f>IFERROR(INDEX(parent_children[children],_xlfn.AGGREGATE(15,6,ROW(parent_children[parent])/(parent_children[parent]=Main[[#Headers],[Speicher]])-2,ROW()-ROW(Main[[#Headers],[Speicher]]))),"")</f>
        <v/>
      </c>
      <c r="L605" s="6" t="str">
        <f>IFERROR(INDEX(parent_children[children],_xlfn.AGGREGATE(15,6,ROW(parent_children[parent])/(parent_children[parent]=Main[[#Headers],[Verteiler]])-2,ROW()-ROW(Main[[#Headers],[Verteiler]]))),"")</f>
        <v/>
      </c>
      <c r="M605" s="6" t="str">
        <f>IFERROR(INDEX(parent_children[children],_xlfn.AGGREGATE(15,6,ROW(parent_children[parent])/(parent_children[parent]=Main[[#Headers],[Unterverteiler]])-2,ROW()-ROW(Main[[#Headers],[Unterverteiler]]))),"")</f>
        <v/>
      </c>
      <c r="N605" s="6" t="str">
        <f>IFERROR(INDEX(parent_children[children],_xlfn.AGGREGATE(15,6,ROW(parent_children[parent])/(parent_children[parent]=Main[[#Headers],[Verteilsystem]])-2,ROW()-ROW(Main[[#Headers],[Verteilsystem]]))),"")</f>
        <v/>
      </c>
      <c r="O605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605" s="6" t="str">
        <f>IFERROR(INDEX(parent_children[children],_xlfn.AGGREGATE(15,6,ROW(parent_children[parent])/(parent_children[parent]=Main[[#Headers],[Wärmepumpe]])-2,ROW()-ROW(Main[[#Headers],[Wärmepumpe]]))),"")</f>
        <v/>
      </c>
      <c r="Q605" s="6" t="str">
        <f>IFERROR(INDEX(parent_children[children],_xlfn.AGGREGATE(15,6,ROW(parent_children[parent])/(parent_children[parent]=Main[[#Headers],[Ventil]])-2,ROW()-ROW(Main[[#Headers],[Ventil]]))),"")</f>
        <v/>
      </c>
      <c r="R605" s="6" t="str">
        <f>IFERROR(INDEX(parent_children[children],_xlfn.AGGREGATE(15,6,ROW(parent_children[parent])/(parent_children[parent]=Main[[#Headers],[Klappe]])-2,ROW()-ROW(Main[[#Headers],[Klappe]]))),"")</f>
        <v/>
      </c>
      <c r="S605" s="6" t="str">
        <f>IFERROR(INDEX(parent_children[children],_xlfn.AGGREGATE(15,6,ROW(parent_children[parent])/(parent_children[parent]=Main[[#Headers],[Sensor]])-2,ROW()-ROW(Main[[#Headers],[Sensor]]))),"")</f>
        <v/>
      </c>
      <c r="T605" s="6" t="str">
        <f>IFERROR(INDEX(parent_children[children],_xlfn.AGGREGATE(15,6,ROW(parent_children[parent])/(parent_children[parent]=Main[[#Headers],[Schalter]])-2,ROW()-ROW(Main[[#Headers],[Schalter]]))),"")</f>
        <v/>
      </c>
      <c r="U605" s="6" t="str">
        <f>IFERROR(INDEX(parent_children[children],_xlfn.AGGREGATE(15,6,ROW(parent_children[parent])/(parent_children[parent]=Main[[#Headers],[Wasser]])-2,ROW()-ROW(Main[[#Headers],[Wasser]]))),"")</f>
        <v/>
      </c>
      <c r="V605" s="6" t="str">
        <f>IFERROR(INDEX(parent_children[children],_xlfn.AGGREGATE(15,6,ROW(parent_children[parent])/(parent_children[parent]=Main[[#Headers],[Luft]])-2,ROW()-ROW(Main[[#Headers],[Luft]]))),"")</f>
        <v/>
      </c>
      <c r="W605" s="6" t="str">
        <f>IFERROR(INDEX(parent_children[children],_xlfn.AGGREGATE(15,6,ROW(parent_children[parent])/(parent_children[parent]=Main[[#Headers],[Filter]])-2,ROW()-ROW(Main[[#Headers],[Filter]]))),"")</f>
        <v/>
      </c>
      <c r="X605" s="6" t="str">
        <f>IFERROR(INDEX(parent_children[children],_xlfn.AGGREGATE(15,6,ROW(parent_children[parent])/(parent_children[parent]=Main[[#Headers],[Ventilator]])-2,ROW()-ROW(Main[[#Headers],[Ventilator]]))),"")</f>
        <v/>
      </c>
      <c r="Y605" s="6" t="str">
        <f>IFERROR(INDEX(parent_children[children],_xlfn.AGGREGATE(15,6,ROW(parent_children[parent])/(parent_children[parent]=Main[[#Headers],[Gas]])-2,ROW()-ROW(Main[[#Headers],[Gas]]))),"")</f>
        <v/>
      </c>
      <c r="Z605" s="6" t="str">
        <f>IFERROR(INDEX(parent_children[children],_xlfn.AGGREGATE(15,6,ROW(parent_children[parent])/(parent_children[parent]=Main[[#Headers],[Messwert]])-2,ROW()-ROW(Main[[#Headers],[Messwert]]))),"")</f>
        <v/>
      </c>
      <c r="AA605" s="6" t="str">
        <f>IFERROR(INDEX(parent_children[children],_xlfn.AGGREGATE(15,6,ROW(parent_children[parent])/(parent_children[parent]=Main[[#Headers],[Stellbefehl]])-2,ROW()-ROW(Main[[#Headers],[Stellbefehl]]))),"")</f>
        <v/>
      </c>
      <c r="AB605" s="6" t="str">
        <f>IFERROR(INDEX(parent_children[children],_xlfn.AGGREGATE(15,6,ROW(parent_children[parent])/(parent_children[parent]=Main[[#Headers],[Schaltbefehl]])-2,ROW()-ROW(Main[[#Headers],[Schaltbefehl]]))),"")</f>
        <v/>
      </c>
      <c r="AC605" s="6" t="str">
        <f>IFERROR(INDEX(parent_children[children],_xlfn.AGGREGATE(15,6,ROW(parent_children[parent])/(parent_children[parent]=Main[[#Headers],[Betriebsmeldung]])-2,ROW()-ROW(Main[[#Headers],[Betriebsmeldung]]))),"")</f>
        <v/>
      </c>
      <c r="AD605" s="6" t="str">
        <f>IFERROR(INDEX(parent_children[children],_xlfn.AGGREGATE(15,6,ROW(parent_children[parent])/(parent_children[parent]=Main[[#Headers],[Störung]])-2,ROW()-ROW(Main[[#Headers],[Störung]]))),"")</f>
        <v/>
      </c>
    </row>
    <row r="606" spans="1:30" x14ac:dyDescent="0.25">
      <c r="A606" t="str">
        <f>IFERROR(INDEX(category_assignment[description_german],_xlfn.AGGREGATE(15,6,ROW(category_assignment[category])/(category_assignment[category]=Main[[#Headers],[System]])-2,ROW()-ROW(Main[[#Headers],[System]]))),"")</f>
        <v/>
      </c>
      <c r="B606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606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606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606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606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606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606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606" s="6" t="str">
        <f>IFERROR(INDEX(parent_children[children],_xlfn.AGGREGATE(15,6,ROW(parent_children[parent])/(parent_children[parent]=Main[[#Headers],[Kessel]])-2,ROW()-ROW(Main[[#Headers],[Kessel]]))),"")</f>
        <v/>
      </c>
      <c r="J606" s="6" t="str">
        <f>IFERROR(INDEX(parent_children[children],_xlfn.AGGREGATE(15,6,ROW(parent_children[parent])/(parent_children[parent]=Main[[#Headers],[Kältemaschine]])-2,ROW()-ROW(Main[[#Headers],[Kältemaschine]]))),"")</f>
        <v/>
      </c>
      <c r="K606" s="6" t="str">
        <f>IFERROR(INDEX(parent_children[children],_xlfn.AGGREGATE(15,6,ROW(parent_children[parent])/(parent_children[parent]=Main[[#Headers],[Speicher]])-2,ROW()-ROW(Main[[#Headers],[Speicher]]))),"")</f>
        <v/>
      </c>
      <c r="L606" s="6" t="str">
        <f>IFERROR(INDEX(parent_children[children],_xlfn.AGGREGATE(15,6,ROW(parent_children[parent])/(parent_children[parent]=Main[[#Headers],[Verteiler]])-2,ROW()-ROW(Main[[#Headers],[Verteiler]]))),"")</f>
        <v/>
      </c>
      <c r="M606" s="6" t="str">
        <f>IFERROR(INDEX(parent_children[children],_xlfn.AGGREGATE(15,6,ROW(parent_children[parent])/(parent_children[parent]=Main[[#Headers],[Unterverteiler]])-2,ROW()-ROW(Main[[#Headers],[Unterverteiler]]))),"")</f>
        <v/>
      </c>
      <c r="N606" s="6" t="str">
        <f>IFERROR(INDEX(parent_children[children],_xlfn.AGGREGATE(15,6,ROW(parent_children[parent])/(parent_children[parent]=Main[[#Headers],[Verteilsystem]])-2,ROW()-ROW(Main[[#Headers],[Verteilsystem]]))),"")</f>
        <v/>
      </c>
      <c r="O606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606" s="6" t="str">
        <f>IFERROR(INDEX(parent_children[children],_xlfn.AGGREGATE(15,6,ROW(parent_children[parent])/(parent_children[parent]=Main[[#Headers],[Wärmepumpe]])-2,ROW()-ROW(Main[[#Headers],[Wärmepumpe]]))),"")</f>
        <v/>
      </c>
      <c r="Q606" s="6" t="str">
        <f>IFERROR(INDEX(parent_children[children],_xlfn.AGGREGATE(15,6,ROW(parent_children[parent])/(parent_children[parent]=Main[[#Headers],[Ventil]])-2,ROW()-ROW(Main[[#Headers],[Ventil]]))),"")</f>
        <v/>
      </c>
      <c r="R606" s="6" t="str">
        <f>IFERROR(INDEX(parent_children[children],_xlfn.AGGREGATE(15,6,ROW(parent_children[parent])/(parent_children[parent]=Main[[#Headers],[Klappe]])-2,ROW()-ROW(Main[[#Headers],[Klappe]]))),"")</f>
        <v/>
      </c>
      <c r="S606" s="6" t="str">
        <f>IFERROR(INDEX(parent_children[children],_xlfn.AGGREGATE(15,6,ROW(parent_children[parent])/(parent_children[parent]=Main[[#Headers],[Sensor]])-2,ROW()-ROW(Main[[#Headers],[Sensor]]))),"")</f>
        <v/>
      </c>
      <c r="T606" s="6" t="str">
        <f>IFERROR(INDEX(parent_children[children],_xlfn.AGGREGATE(15,6,ROW(parent_children[parent])/(parent_children[parent]=Main[[#Headers],[Schalter]])-2,ROW()-ROW(Main[[#Headers],[Schalter]]))),"")</f>
        <v/>
      </c>
      <c r="U606" s="6" t="str">
        <f>IFERROR(INDEX(parent_children[children],_xlfn.AGGREGATE(15,6,ROW(parent_children[parent])/(parent_children[parent]=Main[[#Headers],[Wasser]])-2,ROW()-ROW(Main[[#Headers],[Wasser]]))),"")</f>
        <v/>
      </c>
      <c r="V606" s="6" t="str">
        <f>IFERROR(INDEX(parent_children[children],_xlfn.AGGREGATE(15,6,ROW(parent_children[parent])/(parent_children[parent]=Main[[#Headers],[Luft]])-2,ROW()-ROW(Main[[#Headers],[Luft]]))),"")</f>
        <v/>
      </c>
      <c r="W606" s="6" t="str">
        <f>IFERROR(INDEX(parent_children[children],_xlfn.AGGREGATE(15,6,ROW(parent_children[parent])/(parent_children[parent]=Main[[#Headers],[Filter]])-2,ROW()-ROW(Main[[#Headers],[Filter]]))),"")</f>
        <v/>
      </c>
      <c r="X606" s="6" t="str">
        <f>IFERROR(INDEX(parent_children[children],_xlfn.AGGREGATE(15,6,ROW(parent_children[parent])/(parent_children[parent]=Main[[#Headers],[Ventilator]])-2,ROW()-ROW(Main[[#Headers],[Ventilator]]))),"")</f>
        <v/>
      </c>
      <c r="Y606" s="6" t="str">
        <f>IFERROR(INDEX(parent_children[children],_xlfn.AGGREGATE(15,6,ROW(parent_children[parent])/(parent_children[parent]=Main[[#Headers],[Gas]])-2,ROW()-ROW(Main[[#Headers],[Gas]]))),"")</f>
        <v/>
      </c>
      <c r="Z606" s="6" t="str">
        <f>IFERROR(INDEX(parent_children[children],_xlfn.AGGREGATE(15,6,ROW(parent_children[parent])/(parent_children[parent]=Main[[#Headers],[Messwert]])-2,ROW()-ROW(Main[[#Headers],[Messwert]]))),"")</f>
        <v/>
      </c>
      <c r="AA606" s="6" t="str">
        <f>IFERROR(INDEX(parent_children[children],_xlfn.AGGREGATE(15,6,ROW(parent_children[parent])/(parent_children[parent]=Main[[#Headers],[Stellbefehl]])-2,ROW()-ROW(Main[[#Headers],[Stellbefehl]]))),"")</f>
        <v/>
      </c>
      <c r="AB606" s="6" t="str">
        <f>IFERROR(INDEX(parent_children[children],_xlfn.AGGREGATE(15,6,ROW(parent_children[parent])/(parent_children[parent]=Main[[#Headers],[Schaltbefehl]])-2,ROW()-ROW(Main[[#Headers],[Schaltbefehl]]))),"")</f>
        <v/>
      </c>
      <c r="AC606" s="6" t="str">
        <f>IFERROR(INDEX(parent_children[children],_xlfn.AGGREGATE(15,6,ROW(parent_children[parent])/(parent_children[parent]=Main[[#Headers],[Betriebsmeldung]])-2,ROW()-ROW(Main[[#Headers],[Betriebsmeldung]]))),"")</f>
        <v/>
      </c>
      <c r="AD606" s="6" t="str">
        <f>IFERROR(INDEX(parent_children[children],_xlfn.AGGREGATE(15,6,ROW(parent_children[parent])/(parent_children[parent]=Main[[#Headers],[Störung]])-2,ROW()-ROW(Main[[#Headers],[Störung]]))),"")</f>
        <v/>
      </c>
    </row>
    <row r="607" spans="1:30" x14ac:dyDescent="0.25">
      <c r="A607" t="str">
        <f>IFERROR(INDEX(category_assignment[description_german],_xlfn.AGGREGATE(15,6,ROW(category_assignment[category])/(category_assignment[category]=Main[[#Headers],[System]])-2,ROW()-ROW(Main[[#Headers],[System]]))),"")</f>
        <v/>
      </c>
      <c r="B607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607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607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607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607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607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607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607" s="6" t="str">
        <f>IFERROR(INDEX(parent_children[children],_xlfn.AGGREGATE(15,6,ROW(parent_children[parent])/(parent_children[parent]=Main[[#Headers],[Kessel]])-2,ROW()-ROW(Main[[#Headers],[Kessel]]))),"")</f>
        <v/>
      </c>
      <c r="J607" s="6" t="str">
        <f>IFERROR(INDEX(parent_children[children],_xlfn.AGGREGATE(15,6,ROW(parent_children[parent])/(parent_children[parent]=Main[[#Headers],[Kältemaschine]])-2,ROW()-ROW(Main[[#Headers],[Kältemaschine]]))),"")</f>
        <v/>
      </c>
      <c r="K607" s="6" t="str">
        <f>IFERROR(INDEX(parent_children[children],_xlfn.AGGREGATE(15,6,ROW(parent_children[parent])/(parent_children[parent]=Main[[#Headers],[Speicher]])-2,ROW()-ROW(Main[[#Headers],[Speicher]]))),"")</f>
        <v/>
      </c>
      <c r="L607" s="6" t="str">
        <f>IFERROR(INDEX(parent_children[children],_xlfn.AGGREGATE(15,6,ROW(parent_children[parent])/(parent_children[parent]=Main[[#Headers],[Verteiler]])-2,ROW()-ROW(Main[[#Headers],[Verteiler]]))),"")</f>
        <v/>
      </c>
      <c r="M607" s="6" t="str">
        <f>IFERROR(INDEX(parent_children[children],_xlfn.AGGREGATE(15,6,ROW(parent_children[parent])/(parent_children[parent]=Main[[#Headers],[Unterverteiler]])-2,ROW()-ROW(Main[[#Headers],[Unterverteiler]]))),"")</f>
        <v/>
      </c>
      <c r="N607" s="6" t="str">
        <f>IFERROR(INDEX(parent_children[children],_xlfn.AGGREGATE(15,6,ROW(parent_children[parent])/(parent_children[parent]=Main[[#Headers],[Verteilsystem]])-2,ROW()-ROW(Main[[#Headers],[Verteilsystem]]))),"")</f>
        <v/>
      </c>
      <c r="O607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607" s="6" t="str">
        <f>IFERROR(INDEX(parent_children[children],_xlfn.AGGREGATE(15,6,ROW(parent_children[parent])/(parent_children[parent]=Main[[#Headers],[Wärmepumpe]])-2,ROW()-ROW(Main[[#Headers],[Wärmepumpe]]))),"")</f>
        <v/>
      </c>
      <c r="Q607" s="6" t="str">
        <f>IFERROR(INDEX(parent_children[children],_xlfn.AGGREGATE(15,6,ROW(parent_children[parent])/(parent_children[parent]=Main[[#Headers],[Ventil]])-2,ROW()-ROW(Main[[#Headers],[Ventil]]))),"")</f>
        <v/>
      </c>
      <c r="R607" s="6" t="str">
        <f>IFERROR(INDEX(parent_children[children],_xlfn.AGGREGATE(15,6,ROW(parent_children[parent])/(parent_children[parent]=Main[[#Headers],[Klappe]])-2,ROW()-ROW(Main[[#Headers],[Klappe]]))),"")</f>
        <v/>
      </c>
      <c r="S607" s="6" t="str">
        <f>IFERROR(INDEX(parent_children[children],_xlfn.AGGREGATE(15,6,ROW(parent_children[parent])/(parent_children[parent]=Main[[#Headers],[Sensor]])-2,ROW()-ROW(Main[[#Headers],[Sensor]]))),"")</f>
        <v/>
      </c>
      <c r="T607" s="6" t="str">
        <f>IFERROR(INDEX(parent_children[children],_xlfn.AGGREGATE(15,6,ROW(parent_children[parent])/(parent_children[parent]=Main[[#Headers],[Schalter]])-2,ROW()-ROW(Main[[#Headers],[Schalter]]))),"")</f>
        <v/>
      </c>
      <c r="U607" s="6" t="str">
        <f>IFERROR(INDEX(parent_children[children],_xlfn.AGGREGATE(15,6,ROW(parent_children[parent])/(parent_children[parent]=Main[[#Headers],[Wasser]])-2,ROW()-ROW(Main[[#Headers],[Wasser]]))),"")</f>
        <v/>
      </c>
      <c r="V607" s="6" t="str">
        <f>IFERROR(INDEX(parent_children[children],_xlfn.AGGREGATE(15,6,ROW(parent_children[parent])/(parent_children[parent]=Main[[#Headers],[Luft]])-2,ROW()-ROW(Main[[#Headers],[Luft]]))),"")</f>
        <v/>
      </c>
      <c r="W607" s="6" t="str">
        <f>IFERROR(INDEX(parent_children[children],_xlfn.AGGREGATE(15,6,ROW(parent_children[parent])/(parent_children[parent]=Main[[#Headers],[Filter]])-2,ROW()-ROW(Main[[#Headers],[Filter]]))),"")</f>
        <v/>
      </c>
      <c r="X607" s="6" t="str">
        <f>IFERROR(INDEX(parent_children[children],_xlfn.AGGREGATE(15,6,ROW(parent_children[parent])/(parent_children[parent]=Main[[#Headers],[Ventilator]])-2,ROW()-ROW(Main[[#Headers],[Ventilator]]))),"")</f>
        <v/>
      </c>
      <c r="Y607" s="6" t="str">
        <f>IFERROR(INDEX(parent_children[children],_xlfn.AGGREGATE(15,6,ROW(parent_children[parent])/(parent_children[parent]=Main[[#Headers],[Gas]])-2,ROW()-ROW(Main[[#Headers],[Gas]]))),"")</f>
        <v/>
      </c>
      <c r="Z607" s="6" t="str">
        <f>IFERROR(INDEX(parent_children[children],_xlfn.AGGREGATE(15,6,ROW(parent_children[parent])/(parent_children[parent]=Main[[#Headers],[Messwert]])-2,ROW()-ROW(Main[[#Headers],[Messwert]]))),"")</f>
        <v/>
      </c>
      <c r="AA607" s="6" t="str">
        <f>IFERROR(INDEX(parent_children[children],_xlfn.AGGREGATE(15,6,ROW(parent_children[parent])/(parent_children[parent]=Main[[#Headers],[Stellbefehl]])-2,ROW()-ROW(Main[[#Headers],[Stellbefehl]]))),"")</f>
        <v/>
      </c>
      <c r="AB607" s="6" t="str">
        <f>IFERROR(INDEX(parent_children[children],_xlfn.AGGREGATE(15,6,ROW(parent_children[parent])/(parent_children[parent]=Main[[#Headers],[Schaltbefehl]])-2,ROW()-ROW(Main[[#Headers],[Schaltbefehl]]))),"")</f>
        <v/>
      </c>
      <c r="AC607" s="6" t="str">
        <f>IFERROR(INDEX(parent_children[children],_xlfn.AGGREGATE(15,6,ROW(parent_children[parent])/(parent_children[parent]=Main[[#Headers],[Betriebsmeldung]])-2,ROW()-ROW(Main[[#Headers],[Betriebsmeldung]]))),"")</f>
        <v/>
      </c>
      <c r="AD607" s="6" t="str">
        <f>IFERROR(INDEX(parent_children[children],_xlfn.AGGREGATE(15,6,ROW(parent_children[parent])/(parent_children[parent]=Main[[#Headers],[Störung]])-2,ROW()-ROW(Main[[#Headers],[Störung]]))),"")</f>
        <v/>
      </c>
    </row>
    <row r="608" spans="1:30" x14ac:dyDescent="0.25">
      <c r="A608" t="str">
        <f>IFERROR(INDEX(category_assignment[description_german],_xlfn.AGGREGATE(15,6,ROW(category_assignment[category])/(category_assignment[category]=Main[[#Headers],[System]])-2,ROW()-ROW(Main[[#Headers],[System]]))),"")</f>
        <v/>
      </c>
      <c r="B608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608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608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608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608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608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608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608" s="6" t="str">
        <f>IFERROR(INDEX(parent_children[children],_xlfn.AGGREGATE(15,6,ROW(parent_children[parent])/(parent_children[parent]=Main[[#Headers],[Kessel]])-2,ROW()-ROW(Main[[#Headers],[Kessel]]))),"")</f>
        <v/>
      </c>
      <c r="J608" s="6" t="str">
        <f>IFERROR(INDEX(parent_children[children],_xlfn.AGGREGATE(15,6,ROW(parent_children[parent])/(parent_children[parent]=Main[[#Headers],[Kältemaschine]])-2,ROW()-ROW(Main[[#Headers],[Kältemaschine]]))),"")</f>
        <v/>
      </c>
      <c r="K608" s="6" t="str">
        <f>IFERROR(INDEX(parent_children[children],_xlfn.AGGREGATE(15,6,ROW(parent_children[parent])/(parent_children[parent]=Main[[#Headers],[Speicher]])-2,ROW()-ROW(Main[[#Headers],[Speicher]]))),"")</f>
        <v/>
      </c>
      <c r="L608" s="6" t="str">
        <f>IFERROR(INDEX(parent_children[children],_xlfn.AGGREGATE(15,6,ROW(parent_children[parent])/(parent_children[parent]=Main[[#Headers],[Verteiler]])-2,ROW()-ROW(Main[[#Headers],[Verteiler]]))),"")</f>
        <v/>
      </c>
      <c r="M608" s="6" t="str">
        <f>IFERROR(INDEX(parent_children[children],_xlfn.AGGREGATE(15,6,ROW(parent_children[parent])/(parent_children[parent]=Main[[#Headers],[Unterverteiler]])-2,ROW()-ROW(Main[[#Headers],[Unterverteiler]]))),"")</f>
        <v/>
      </c>
      <c r="N608" s="6" t="str">
        <f>IFERROR(INDEX(parent_children[children],_xlfn.AGGREGATE(15,6,ROW(parent_children[parent])/(parent_children[parent]=Main[[#Headers],[Verteilsystem]])-2,ROW()-ROW(Main[[#Headers],[Verteilsystem]]))),"")</f>
        <v/>
      </c>
      <c r="O608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608" s="6" t="str">
        <f>IFERROR(INDEX(parent_children[children],_xlfn.AGGREGATE(15,6,ROW(parent_children[parent])/(parent_children[parent]=Main[[#Headers],[Wärmepumpe]])-2,ROW()-ROW(Main[[#Headers],[Wärmepumpe]]))),"")</f>
        <v/>
      </c>
      <c r="Q608" s="6" t="str">
        <f>IFERROR(INDEX(parent_children[children],_xlfn.AGGREGATE(15,6,ROW(parent_children[parent])/(parent_children[parent]=Main[[#Headers],[Ventil]])-2,ROW()-ROW(Main[[#Headers],[Ventil]]))),"")</f>
        <v/>
      </c>
      <c r="R608" s="6" t="str">
        <f>IFERROR(INDEX(parent_children[children],_xlfn.AGGREGATE(15,6,ROW(parent_children[parent])/(parent_children[parent]=Main[[#Headers],[Klappe]])-2,ROW()-ROW(Main[[#Headers],[Klappe]]))),"")</f>
        <v/>
      </c>
      <c r="S608" s="6" t="str">
        <f>IFERROR(INDEX(parent_children[children],_xlfn.AGGREGATE(15,6,ROW(parent_children[parent])/(parent_children[parent]=Main[[#Headers],[Sensor]])-2,ROW()-ROW(Main[[#Headers],[Sensor]]))),"")</f>
        <v/>
      </c>
      <c r="T608" s="6" t="str">
        <f>IFERROR(INDEX(parent_children[children],_xlfn.AGGREGATE(15,6,ROW(parent_children[parent])/(parent_children[parent]=Main[[#Headers],[Schalter]])-2,ROW()-ROW(Main[[#Headers],[Schalter]]))),"")</f>
        <v/>
      </c>
      <c r="U608" s="6" t="str">
        <f>IFERROR(INDEX(parent_children[children],_xlfn.AGGREGATE(15,6,ROW(parent_children[parent])/(parent_children[parent]=Main[[#Headers],[Wasser]])-2,ROW()-ROW(Main[[#Headers],[Wasser]]))),"")</f>
        <v/>
      </c>
      <c r="V608" s="6" t="str">
        <f>IFERROR(INDEX(parent_children[children],_xlfn.AGGREGATE(15,6,ROW(parent_children[parent])/(parent_children[parent]=Main[[#Headers],[Luft]])-2,ROW()-ROW(Main[[#Headers],[Luft]]))),"")</f>
        <v/>
      </c>
      <c r="W608" s="6" t="str">
        <f>IFERROR(INDEX(parent_children[children],_xlfn.AGGREGATE(15,6,ROW(parent_children[parent])/(parent_children[parent]=Main[[#Headers],[Filter]])-2,ROW()-ROW(Main[[#Headers],[Filter]]))),"")</f>
        <v/>
      </c>
      <c r="X608" s="6" t="str">
        <f>IFERROR(INDEX(parent_children[children],_xlfn.AGGREGATE(15,6,ROW(parent_children[parent])/(parent_children[parent]=Main[[#Headers],[Ventilator]])-2,ROW()-ROW(Main[[#Headers],[Ventilator]]))),"")</f>
        <v/>
      </c>
      <c r="Y608" s="6" t="str">
        <f>IFERROR(INDEX(parent_children[children],_xlfn.AGGREGATE(15,6,ROW(parent_children[parent])/(parent_children[parent]=Main[[#Headers],[Gas]])-2,ROW()-ROW(Main[[#Headers],[Gas]]))),"")</f>
        <v/>
      </c>
      <c r="Z608" s="6" t="str">
        <f>IFERROR(INDEX(parent_children[children],_xlfn.AGGREGATE(15,6,ROW(parent_children[parent])/(parent_children[parent]=Main[[#Headers],[Messwert]])-2,ROW()-ROW(Main[[#Headers],[Messwert]]))),"")</f>
        <v/>
      </c>
      <c r="AA608" s="6" t="str">
        <f>IFERROR(INDEX(parent_children[children],_xlfn.AGGREGATE(15,6,ROW(parent_children[parent])/(parent_children[parent]=Main[[#Headers],[Stellbefehl]])-2,ROW()-ROW(Main[[#Headers],[Stellbefehl]]))),"")</f>
        <v/>
      </c>
      <c r="AB608" s="6" t="str">
        <f>IFERROR(INDEX(parent_children[children],_xlfn.AGGREGATE(15,6,ROW(parent_children[parent])/(parent_children[parent]=Main[[#Headers],[Schaltbefehl]])-2,ROW()-ROW(Main[[#Headers],[Schaltbefehl]]))),"")</f>
        <v/>
      </c>
      <c r="AC608" s="6" t="str">
        <f>IFERROR(INDEX(parent_children[children],_xlfn.AGGREGATE(15,6,ROW(parent_children[parent])/(parent_children[parent]=Main[[#Headers],[Betriebsmeldung]])-2,ROW()-ROW(Main[[#Headers],[Betriebsmeldung]]))),"")</f>
        <v/>
      </c>
      <c r="AD608" s="6" t="str">
        <f>IFERROR(INDEX(parent_children[children],_xlfn.AGGREGATE(15,6,ROW(parent_children[parent])/(parent_children[parent]=Main[[#Headers],[Störung]])-2,ROW()-ROW(Main[[#Headers],[Störung]]))),"")</f>
        <v/>
      </c>
    </row>
    <row r="609" spans="1:30" x14ac:dyDescent="0.25">
      <c r="A609" t="str">
        <f>IFERROR(INDEX(category_assignment[description_german],_xlfn.AGGREGATE(15,6,ROW(category_assignment[category])/(category_assignment[category]=Main[[#Headers],[System]])-2,ROW()-ROW(Main[[#Headers],[System]]))),"")</f>
        <v/>
      </c>
      <c r="B609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609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609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609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609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609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609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609" s="6" t="str">
        <f>IFERROR(INDEX(parent_children[children],_xlfn.AGGREGATE(15,6,ROW(parent_children[parent])/(parent_children[parent]=Main[[#Headers],[Kessel]])-2,ROW()-ROW(Main[[#Headers],[Kessel]]))),"")</f>
        <v/>
      </c>
      <c r="J609" s="6" t="str">
        <f>IFERROR(INDEX(parent_children[children],_xlfn.AGGREGATE(15,6,ROW(parent_children[parent])/(parent_children[parent]=Main[[#Headers],[Kältemaschine]])-2,ROW()-ROW(Main[[#Headers],[Kältemaschine]]))),"")</f>
        <v/>
      </c>
      <c r="K609" s="6" t="str">
        <f>IFERROR(INDEX(parent_children[children],_xlfn.AGGREGATE(15,6,ROW(parent_children[parent])/(parent_children[parent]=Main[[#Headers],[Speicher]])-2,ROW()-ROW(Main[[#Headers],[Speicher]]))),"")</f>
        <v/>
      </c>
      <c r="L609" s="6" t="str">
        <f>IFERROR(INDEX(parent_children[children],_xlfn.AGGREGATE(15,6,ROW(parent_children[parent])/(parent_children[parent]=Main[[#Headers],[Verteiler]])-2,ROW()-ROW(Main[[#Headers],[Verteiler]]))),"")</f>
        <v/>
      </c>
      <c r="M609" s="6" t="str">
        <f>IFERROR(INDEX(parent_children[children],_xlfn.AGGREGATE(15,6,ROW(parent_children[parent])/(parent_children[parent]=Main[[#Headers],[Unterverteiler]])-2,ROW()-ROW(Main[[#Headers],[Unterverteiler]]))),"")</f>
        <v/>
      </c>
      <c r="N609" s="6" t="str">
        <f>IFERROR(INDEX(parent_children[children],_xlfn.AGGREGATE(15,6,ROW(parent_children[parent])/(parent_children[parent]=Main[[#Headers],[Verteilsystem]])-2,ROW()-ROW(Main[[#Headers],[Verteilsystem]]))),"")</f>
        <v/>
      </c>
      <c r="O609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609" s="6" t="str">
        <f>IFERROR(INDEX(parent_children[children],_xlfn.AGGREGATE(15,6,ROW(parent_children[parent])/(parent_children[parent]=Main[[#Headers],[Wärmepumpe]])-2,ROW()-ROW(Main[[#Headers],[Wärmepumpe]]))),"")</f>
        <v/>
      </c>
      <c r="Q609" s="6" t="str">
        <f>IFERROR(INDEX(parent_children[children],_xlfn.AGGREGATE(15,6,ROW(parent_children[parent])/(parent_children[parent]=Main[[#Headers],[Ventil]])-2,ROW()-ROW(Main[[#Headers],[Ventil]]))),"")</f>
        <v/>
      </c>
      <c r="R609" s="6" t="str">
        <f>IFERROR(INDEX(parent_children[children],_xlfn.AGGREGATE(15,6,ROW(parent_children[parent])/(parent_children[parent]=Main[[#Headers],[Klappe]])-2,ROW()-ROW(Main[[#Headers],[Klappe]]))),"")</f>
        <v/>
      </c>
      <c r="S609" s="6" t="str">
        <f>IFERROR(INDEX(parent_children[children],_xlfn.AGGREGATE(15,6,ROW(parent_children[parent])/(parent_children[parent]=Main[[#Headers],[Sensor]])-2,ROW()-ROW(Main[[#Headers],[Sensor]]))),"")</f>
        <v/>
      </c>
      <c r="T609" s="6" t="str">
        <f>IFERROR(INDEX(parent_children[children],_xlfn.AGGREGATE(15,6,ROW(parent_children[parent])/(parent_children[parent]=Main[[#Headers],[Schalter]])-2,ROW()-ROW(Main[[#Headers],[Schalter]]))),"")</f>
        <v/>
      </c>
      <c r="U609" s="6" t="str">
        <f>IFERROR(INDEX(parent_children[children],_xlfn.AGGREGATE(15,6,ROW(parent_children[parent])/(parent_children[parent]=Main[[#Headers],[Wasser]])-2,ROW()-ROW(Main[[#Headers],[Wasser]]))),"")</f>
        <v/>
      </c>
      <c r="V609" s="6" t="str">
        <f>IFERROR(INDEX(parent_children[children],_xlfn.AGGREGATE(15,6,ROW(parent_children[parent])/(parent_children[parent]=Main[[#Headers],[Luft]])-2,ROW()-ROW(Main[[#Headers],[Luft]]))),"")</f>
        <v/>
      </c>
      <c r="W609" s="6" t="str">
        <f>IFERROR(INDEX(parent_children[children],_xlfn.AGGREGATE(15,6,ROW(parent_children[parent])/(parent_children[parent]=Main[[#Headers],[Filter]])-2,ROW()-ROW(Main[[#Headers],[Filter]]))),"")</f>
        <v/>
      </c>
      <c r="X609" s="6" t="str">
        <f>IFERROR(INDEX(parent_children[children],_xlfn.AGGREGATE(15,6,ROW(parent_children[parent])/(parent_children[parent]=Main[[#Headers],[Ventilator]])-2,ROW()-ROW(Main[[#Headers],[Ventilator]]))),"")</f>
        <v/>
      </c>
      <c r="Y609" s="6" t="str">
        <f>IFERROR(INDEX(parent_children[children],_xlfn.AGGREGATE(15,6,ROW(parent_children[parent])/(parent_children[parent]=Main[[#Headers],[Gas]])-2,ROW()-ROW(Main[[#Headers],[Gas]]))),"")</f>
        <v/>
      </c>
      <c r="Z609" s="6" t="str">
        <f>IFERROR(INDEX(parent_children[children],_xlfn.AGGREGATE(15,6,ROW(parent_children[parent])/(parent_children[parent]=Main[[#Headers],[Messwert]])-2,ROW()-ROW(Main[[#Headers],[Messwert]]))),"")</f>
        <v/>
      </c>
      <c r="AA609" s="6" t="str">
        <f>IFERROR(INDEX(parent_children[children],_xlfn.AGGREGATE(15,6,ROW(parent_children[parent])/(parent_children[parent]=Main[[#Headers],[Stellbefehl]])-2,ROW()-ROW(Main[[#Headers],[Stellbefehl]]))),"")</f>
        <v/>
      </c>
      <c r="AB609" s="6" t="str">
        <f>IFERROR(INDEX(parent_children[children],_xlfn.AGGREGATE(15,6,ROW(parent_children[parent])/(parent_children[parent]=Main[[#Headers],[Schaltbefehl]])-2,ROW()-ROW(Main[[#Headers],[Schaltbefehl]]))),"")</f>
        <v/>
      </c>
      <c r="AC609" s="6" t="str">
        <f>IFERROR(INDEX(parent_children[children],_xlfn.AGGREGATE(15,6,ROW(parent_children[parent])/(parent_children[parent]=Main[[#Headers],[Betriebsmeldung]])-2,ROW()-ROW(Main[[#Headers],[Betriebsmeldung]]))),"")</f>
        <v/>
      </c>
      <c r="AD609" s="6" t="str">
        <f>IFERROR(INDEX(parent_children[children],_xlfn.AGGREGATE(15,6,ROW(parent_children[parent])/(parent_children[parent]=Main[[#Headers],[Störung]])-2,ROW()-ROW(Main[[#Headers],[Störung]]))),"")</f>
        <v/>
      </c>
    </row>
    <row r="610" spans="1:30" x14ac:dyDescent="0.25">
      <c r="A610" t="str">
        <f>IFERROR(INDEX(category_assignment[description_german],_xlfn.AGGREGATE(15,6,ROW(category_assignment[category])/(category_assignment[category]=Main[[#Headers],[System]])-2,ROW()-ROW(Main[[#Headers],[System]]))),"")</f>
        <v/>
      </c>
      <c r="B610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610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610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610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610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610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610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610" s="6" t="str">
        <f>IFERROR(INDEX(parent_children[children],_xlfn.AGGREGATE(15,6,ROW(parent_children[parent])/(parent_children[parent]=Main[[#Headers],[Kessel]])-2,ROW()-ROW(Main[[#Headers],[Kessel]]))),"")</f>
        <v/>
      </c>
      <c r="J610" s="6" t="str">
        <f>IFERROR(INDEX(parent_children[children],_xlfn.AGGREGATE(15,6,ROW(parent_children[parent])/(parent_children[parent]=Main[[#Headers],[Kältemaschine]])-2,ROW()-ROW(Main[[#Headers],[Kältemaschine]]))),"")</f>
        <v/>
      </c>
      <c r="K610" s="6" t="str">
        <f>IFERROR(INDEX(parent_children[children],_xlfn.AGGREGATE(15,6,ROW(parent_children[parent])/(parent_children[parent]=Main[[#Headers],[Speicher]])-2,ROW()-ROW(Main[[#Headers],[Speicher]]))),"")</f>
        <v/>
      </c>
      <c r="L610" s="6" t="str">
        <f>IFERROR(INDEX(parent_children[children],_xlfn.AGGREGATE(15,6,ROW(parent_children[parent])/(parent_children[parent]=Main[[#Headers],[Verteiler]])-2,ROW()-ROW(Main[[#Headers],[Verteiler]]))),"")</f>
        <v/>
      </c>
      <c r="M610" s="6" t="str">
        <f>IFERROR(INDEX(parent_children[children],_xlfn.AGGREGATE(15,6,ROW(parent_children[parent])/(parent_children[parent]=Main[[#Headers],[Unterverteiler]])-2,ROW()-ROW(Main[[#Headers],[Unterverteiler]]))),"")</f>
        <v/>
      </c>
      <c r="N610" s="6" t="str">
        <f>IFERROR(INDEX(parent_children[children],_xlfn.AGGREGATE(15,6,ROW(parent_children[parent])/(parent_children[parent]=Main[[#Headers],[Verteilsystem]])-2,ROW()-ROW(Main[[#Headers],[Verteilsystem]]))),"")</f>
        <v/>
      </c>
      <c r="O610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610" s="6" t="str">
        <f>IFERROR(INDEX(parent_children[children],_xlfn.AGGREGATE(15,6,ROW(parent_children[parent])/(parent_children[parent]=Main[[#Headers],[Wärmepumpe]])-2,ROW()-ROW(Main[[#Headers],[Wärmepumpe]]))),"")</f>
        <v/>
      </c>
      <c r="Q610" s="6" t="str">
        <f>IFERROR(INDEX(parent_children[children],_xlfn.AGGREGATE(15,6,ROW(parent_children[parent])/(parent_children[parent]=Main[[#Headers],[Ventil]])-2,ROW()-ROW(Main[[#Headers],[Ventil]]))),"")</f>
        <v/>
      </c>
      <c r="R610" s="6" t="str">
        <f>IFERROR(INDEX(parent_children[children],_xlfn.AGGREGATE(15,6,ROW(parent_children[parent])/(parent_children[parent]=Main[[#Headers],[Klappe]])-2,ROW()-ROW(Main[[#Headers],[Klappe]]))),"")</f>
        <v/>
      </c>
      <c r="S610" s="6" t="str">
        <f>IFERROR(INDEX(parent_children[children],_xlfn.AGGREGATE(15,6,ROW(parent_children[parent])/(parent_children[parent]=Main[[#Headers],[Sensor]])-2,ROW()-ROW(Main[[#Headers],[Sensor]]))),"")</f>
        <v/>
      </c>
      <c r="T610" s="6" t="str">
        <f>IFERROR(INDEX(parent_children[children],_xlfn.AGGREGATE(15,6,ROW(parent_children[parent])/(parent_children[parent]=Main[[#Headers],[Schalter]])-2,ROW()-ROW(Main[[#Headers],[Schalter]]))),"")</f>
        <v/>
      </c>
      <c r="U610" s="6" t="str">
        <f>IFERROR(INDEX(parent_children[children],_xlfn.AGGREGATE(15,6,ROW(parent_children[parent])/(parent_children[parent]=Main[[#Headers],[Wasser]])-2,ROW()-ROW(Main[[#Headers],[Wasser]]))),"")</f>
        <v/>
      </c>
      <c r="V610" s="6" t="str">
        <f>IFERROR(INDEX(parent_children[children],_xlfn.AGGREGATE(15,6,ROW(parent_children[parent])/(parent_children[parent]=Main[[#Headers],[Luft]])-2,ROW()-ROW(Main[[#Headers],[Luft]]))),"")</f>
        <v/>
      </c>
      <c r="W610" s="6" t="str">
        <f>IFERROR(INDEX(parent_children[children],_xlfn.AGGREGATE(15,6,ROW(parent_children[parent])/(parent_children[parent]=Main[[#Headers],[Filter]])-2,ROW()-ROW(Main[[#Headers],[Filter]]))),"")</f>
        <v/>
      </c>
      <c r="X610" s="6" t="str">
        <f>IFERROR(INDEX(parent_children[children],_xlfn.AGGREGATE(15,6,ROW(parent_children[parent])/(parent_children[parent]=Main[[#Headers],[Ventilator]])-2,ROW()-ROW(Main[[#Headers],[Ventilator]]))),"")</f>
        <v/>
      </c>
      <c r="Y610" s="6" t="str">
        <f>IFERROR(INDEX(parent_children[children],_xlfn.AGGREGATE(15,6,ROW(parent_children[parent])/(parent_children[parent]=Main[[#Headers],[Gas]])-2,ROW()-ROW(Main[[#Headers],[Gas]]))),"")</f>
        <v/>
      </c>
      <c r="Z610" s="6" t="str">
        <f>IFERROR(INDEX(parent_children[children],_xlfn.AGGREGATE(15,6,ROW(parent_children[parent])/(parent_children[parent]=Main[[#Headers],[Messwert]])-2,ROW()-ROW(Main[[#Headers],[Messwert]]))),"")</f>
        <v/>
      </c>
      <c r="AA610" s="6" t="str">
        <f>IFERROR(INDEX(parent_children[children],_xlfn.AGGREGATE(15,6,ROW(parent_children[parent])/(parent_children[parent]=Main[[#Headers],[Stellbefehl]])-2,ROW()-ROW(Main[[#Headers],[Stellbefehl]]))),"")</f>
        <v/>
      </c>
      <c r="AB610" s="6" t="str">
        <f>IFERROR(INDEX(parent_children[children],_xlfn.AGGREGATE(15,6,ROW(parent_children[parent])/(parent_children[parent]=Main[[#Headers],[Schaltbefehl]])-2,ROW()-ROW(Main[[#Headers],[Schaltbefehl]]))),"")</f>
        <v/>
      </c>
      <c r="AC610" s="6" t="str">
        <f>IFERROR(INDEX(parent_children[children],_xlfn.AGGREGATE(15,6,ROW(parent_children[parent])/(parent_children[parent]=Main[[#Headers],[Betriebsmeldung]])-2,ROW()-ROW(Main[[#Headers],[Betriebsmeldung]]))),"")</f>
        <v/>
      </c>
      <c r="AD610" s="6" t="str">
        <f>IFERROR(INDEX(parent_children[children],_xlfn.AGGREGATE(15,6,ROW(parent_children[parent])/(parent_children[parent]=Main[[#Headers],[Störung]])-2,ROW()-ROW(Main[[#Headers],[Störung]]))),"")</f>
        <v/>
      </c>
    </row>
    <row r="611" spans="1:30" x14ac:dyDescent="0.25">
      <c r="A611" t="str">
        <f>IFERROR(INDEX(category_assignment[description_german],_xlfn.AGGREGATE(15,6,ROW(category_assignment[category])/(category_assignment[category]=Main[[#Headers],[System]])-2,ROW()-ROW(Main[[#Headers],[System]]))),"")</f>
        <v/>
      </c>
      <c r="B611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611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611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611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611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611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611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611" s="6" t="str">
        <f>IFERROR(INDEX(parent_children[children],_xlfn.AGGREGATE(15,6,ROW(parent_children[parent])/(parent_children[parent]=Main[[#Headers],[Kessel]])-2,ROW()-ROW(Main[[#Headers],[Kessel]]))),"")</f>
        <v/>
      </c>
      <c r="J611" s="6" t="str">
        <f>IFERROR(INDEX(parent_children[children],_xlfn.AGGREGATE(15,6,ROW(parent_children[parent])/(parent_children[parent]=Main[[#Headers],[Kältemaschine]])-2,ROW()-ROW(Main[[#Headers],[Kältemaschine]]))),"")</f>
        <v/>
      </c>
      <c r="K611" s="6" t="str">
        <f>IFERROR(INDEX(parent_children[children],_xlfn.AGGREGATE(15,6,ROW(parent_children[parent])/(parent_children[parent]=Main[[#Headers],[Speicher]])-2,ROW()-ROW(Main[[#Headers],[Speicher]]))),"")</f>
        <v/>
      </c>
      <c r="L611" s="6" t="str">
        <f>IFERROR(INDEX(parent_children[children],_xlfn.AGGREGATE(15,6,ROW(parent_children[parent])/(parent_children[parent]=Main[[#Headers],[Verteiler]])-2,ROW()-ROW(Main[[#Headers],[Verteiler]]))),"")</f>
        <v/>
      </c>
      <c r="M611" s="6" t="str">
        <f>IFERROR(INDEX(parent_children[children],_xlfn.AGGREGATE(15,6,ROW(parent_children[parent])/(parent_children[parent]=Main[[#Headers],[Unterverteiler]])-2,ROW()-ROW(Main[[#Headers],[Unterverteiler]]))),"")</f>
        <v/>
      </c>
      <c r="N611" s="6" t="str">
        <f>IFERROR(INDEX(parent_children[children],_xlfn.AGGREGATE(15,6,ROW(parent_children[parent])/(parent_children[parent]=Main[[#Headers],[Verteilsystem]])-2,ROW()-ROW(Main[[#Headers],[Verteilsystem]]))),"")</f>
        <v/>
      </c>
      <c r="O611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611" s="6" t="str">
        <f>IFERROR(INDEX(parent_children[children],_xlfn.AGGREGATE(15,6,ROW(parent_children[parent])/(parent_children[parent]=Main[[#Headers],[Wärmepumpe]])-2,ROW()-ROW(Main[[#Headers],[Wärmepumpe]]))),"")</f>
        <v/>
      </c>
      <c r="Q611" s="6" t="str">
        <f>IFERROR(INDEX(parent_children[children],_xlfn.AGGREGATE(15,6,ROW(parent_children[parent])/(parent_children[parent]=Main[[#Headers],[Ventil]])-2,ROW()-ROW(Main[[#Headers],[Ventil]]))),"")</f>
        <v/>
      </c>
      <c r="R611" s="6" t="str">
        <f>IFERROR(INDEX(parent_children[children],_xlfn.AGGREGATE(15,6,ROW(parent_children[parent])/(parent_children[parent]=Main[[#Headers],[Klappe]])-2,ROW()-ROW(Main[[#Headers],[Klappe]]))),"")</f>
        <v/>
      </c>
      <c r="S611" s="6" t="str">
        <f>IFERROR(INDEX(parent_children[children],_xlfn.AGGREGATE(15,6,ROW(parent_children[parent])/(parent_children[parent]=Main[[#Headers],[Sensor]])-2,ROW()-ROW(Main[[#Headers],[Sensor]]))),"")</f>
        <v/>
      </c>
      <c r="T611" s="6" t="str">
        <f>IFERROR(INDEX(parent_children[children],_xlfn.AGGREGATE(15,6,ROW(parent_children[parent])/(parent_children[parent]=Main[[#Headers],[Schalter]])-2,ROW()-ROW(Main[[#Headers],[Schalter]]))),"")</f>
        <v/>
      </c>
      <c r="U611" s="6" t="str">
        <f>IFERROR(INDEX(parent_children[children],_xlfn.AGGREGATE(15,6,ROW(parent_children[parent])/(parent_children[parent]=Main[[#Headers],[Wasser]])-2,ROW()-ROW(Main[[#Headers],[Wasser]]))),"")</f>
        <v/>
      </c>
      <c r="V611" s="6" t="str">
        <f>IFERROR(INDEX(parent_children[children],_xlfn.AGGREGATE(15,6,ROW(parent_children[parent])/(parent_children[parent]=Main[[#Headers],[Luft]])-2,ROW()-ROW(Main[[#Headers],[Luft]]))),"")</f>
        <v/>
      </c>
      <c r="W611" s="6" t="str">
        <f>IFERROR(INDEX(parent_children[children],_xlfn.AGGREGATE(15,6,ROW(parent_children[parent])/(parent_children[parent]=Main[[#Headers],[Filter]])-2,ROW()-ROW(Main[[#Headers],[Filter]]))),"")</f>
        <v/>
      </c>
      <c r="X611" s="6" t="str">
        <f>IFERROR(INDEX(parent_children[children],_xlfn.AGGREGATE(15,6,ROW(parent_children[parent])/(parent_children[parent]=Main[[#Headers],[Ventilator]])-2,ROW()-ROW(Main[[#Headers],[Ventilator]]))),"")</f>
        <v/>
      </c>
      <c r="Y611" s="6" t="str">
        <f>IFERROR(INDEX(parent_children[children],_xlfn.AGGREGATE(15,6,ROW(parent_children[parent])/(parent_children[parent]=Main[[#Headers],[Gas]])-2,ROW()-ROW(Main[[#Headers],[Gas]]))),"")</f>
        <v/>
      </c>
      <c r="Z611" s="6" t="str">
        <f>IFERROR(INDEX(parent_children[children],_xlfn.AGGREGATE(15,6,ROW(parent_children[parent])/(parent_children[parent]=Main[[#Headers],[Messwert]])-2,ROW()-ROW(Main[[#Headers],[Messwert]]))),"")</f>
        <v/>
      </c>
      <c r="AA611" s="6" t="str">
        <f>IFERROR(INDEX(parent_children[children],_xlfn.AGGREGATE(15,6,ROW(parent_children[parent])/(parent_children[parent]=Main[[#Headers],[Stellbefehl]])-2,ROW()-ROW(Main[[#Headers],[Stellbefehl]]))),"")</f>
        <v/>
      </c>
      <c r="AB611" s="6" t="str">
        <f>IFERROR(INDEX(parent_children[children],_xlfn.AGGREGATE(15,6,ROW(parent_children[parent])/(parent_children[parent]=Main[[#Headers],[Schaltbefehl]])-2,ROW()-ROW(Main[[#Headers],[Schaltbefehl]]))),"")</f>
        <v/>
      </c>
      <c r="AC611" s="6" t="str">
        <f>IFERROR(INDEX(parent_children[children],_xlfn.AGGREGATE(15,6,ROW(parent_children[parent])/(parent_children[parent]=Main[[#Headers],[Betriebsmeldung]])-2,ROW()-ROW(Main[[#Headers],[Betriebsmeldung]]))),"")</f>
        <v/>
      </c>
      <c r="AD611" s="6" t="str">
        <f>IFERROR(INDEX(parent_children[children],_xlfn.AGGREGATE(15,6,ROW(parent_children[parent])/(parent_children[parent]=Main[[#Headers],[Störung]])-2,ROW()-ROW(Main[[#Headers],[Störung]]))),"")</f>
        <v/>
      </c>
    </row>
    <row r="612" spans="1:30" x14ac:dyDescent="0.25">
      <c r="A612" t="str">
        <f>IFERROR(INDEX(category_assignment[description_german],_xlfn.AGGREGATE(15,6,ROW(category_assignment[category])/(category_assignment[category]=Main[[#Headers],[System]])-2,ROW()-ROW(Main[[#Headers],[System]]))),"")</f>
        <v/>
      </c>
      <c r="B612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612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612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612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612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612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612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612" s="6" t="str">
        <f>IFERROR(INDEX(parent_children[children],_xlfn.AGGREGATE(15,6,ROW(parent_children[parent])/(parent_children[parent]=Main[[#Headers],[Kessel]])-2,ROW()-ROW(Main[[#Headers],[Kessel]]))),"")</f>
        <v/>
      </c>
      <c r="J612" s="6" t="str">
        <f>IFERROR(INDEX(parent_children[children],_xlfn.AGGREGATE(15,6,ROW(parent_children[parent])/(parent_children[parent]=Main[[#Headers],[Kältemaschine]])-2,ROW()-ROW(Main[[#Headers],[Kältemaschine]]))),"")</f>
        <v/>
      </c>
      <c r="K612" s="6" t="str">
        <f>IFERROR(INDEX(parent_children[children],_xlfn.AGGREGATE(15,6,ROW(parent_children[parent])/(parent_children[parent]=Main[[#Headers],[Speicher]])-2,ROW()-ROW(Main[[#Headers],[Speicher]]))),"")</f>
        <v/>
      </c>
      <c r="L612" s="6" t="str">
        <f>IFERROR(INDEX(parent_children[children],_xlfn.AGGREGATE(15,6,ROW(parent_children[parent])/(parent_children[parent]=Main[[#Headers],[Verteiler]])-2,ROW()-ROW(Main[[#Headers],[Verteiler]]))),"")</f>
        <v/>
      </c>
      <c r="M612" s="6" t="str">
        <f>IFERROR(INDEX(parent_children[children],_xlfn.AGGREGATE(15,6,ROW(parent_children[parent])/(parent_children[parent]=Main[[#Headers],[Unterverteiler]])-2,ROW()-ROW(Main[[#Headers],[Unterverteiler]]))),"")</f>
        <v/>
      </c>
      <c r="N612" s="6" t="str">
        <f>IFERROR(INDEX(parent_children[children],_xlfn.AGGREGATE(15,6,ROW(parent_children[parent])/(parent_children[parent]=Main[[#Headers],[Verteilsystem]])-2,ROW()-ROW(Main[[#Headers],[Verteilsystem]]))),"")</f>
        <v/>
      </c>
      <c r="O612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612" s="6" t="str">
        <f>IFERROR(INDEX(parent_children[children],_xlfn.AGGREGATE(15,6,ROW(parent_children[parent])/(parent_children[parent]=Main[[#Headers],[Wärmepumpe]])-2,ROW()-ROW(Main[[#Headers],[Wärmepumpe]]))),"")</f>
        <v/>
      </c>
      <c r="Q612" s="6" t="str">
        <f>IFERROR(INDEX(parent_children[children],_xlfn.AGGREGATE(15,6,ROW(parent_children[parent])/(parent_children[parent]=Main[[#Headers],[Ventil]])-2,ROW()-ROW(Main[[#Headers],[Ventil]]))),"")</f>
        <v/>
      </c>
      <c r="R612" s="6" t="str">
        <f>IFERROR(INDEX(parent_children[children],_xlfn.AGGREGATE(15,6,ROW(parent_children[parent])/(parent_children[parent]=Main[[#Headers],[Klappe]])-2,ROW()-ROW(Main[[#Headers],[Klappe]]))),"")</f>
        <v/>
      </c>
      <c r="S612" s="6" t="str">
        <f>IFERROR(INDEX(parent_children[children],_xlfn.AGGREGATE(15,6,ROW(parent_children[parent])/(parent_children[parent]=Main[[#Headers],[Sensor]])-2,ROW()-ROW(Main[[#Headers],[Sensor]]))),"")</f>
        <v/>
      </c>
      <c r="T612" s="6" t="str">
        <f>IFERROR(INDEX(parent_children[children],_xlfn.AGGREGATE(15,6,ROW(parent_children[parent])/(parent_children[parent]=Main[[#Headers],[Schalter]])-2,ROW()-ROW(Main[[#Headers],[Schalter]]))),"")</f>
        <v/>
      </c>
      <c r="U612" s="6" t="str">
        <f>IFERROR(INDEX(parent_children[children],_xlfn.AGGREGATE(15,6,ROW(parent_children[parent])/(parent_children[parent]=Main[[#Headers],[Wasser]])-2,ROW()-ROW(Main[[#Headers],[Wasser]]))),"")</f>
        <v/>
      </c>
      <c r="V612" s="6" t="str">
        <f>IFERROR(INDEX(parent_children[children],_xlfn.AGGREGATE(15,6,ROW(parent_children[parent])/(parent_children[parent]=Main[[#Headers],[Luft]])-2,ROW()-ROW(Main[[#Headers],[Luft]]))),"")</f>
        <v/>
      </c>
      <c r="W612" s="6" t="str">
        <f>IFERROR(INDEX(parent_children[children],_xlfn.AGGREGATE(15,6,ROW(parent_children[parent])/(parent_children[parent]=Main[[#Headers],[Filter]])-2,ROW()-ROW(Main[[#Headers],[Filter]]))),"")</f>
        <v/>
      </c>
      <c r="X612" s="6" t="str">
        <f>IFERROR(INDEX(parent_children[children],_xlfn.AGGREGATE(15,6,ROW(parent_children[parent])/(parent_children[parent]=Main[[#Headers],[Ventilator]])-2,ROW()-ROW(Main[[#Headers],[Ventilator]]))),"")</f>
        <v/>
      </c>
      <c r="Y612" s="6" t="str">
        <f>IFERROR(INDEX(parent_children[children],_xlfn.AGGREGATE(15,6,ROW(parent_children[parent])/(parent_children[parent]=Main[[#Headers],[Gas]])-2,ROW()-ROW(Main[[#Headers],[Gas]]))),"")</f>
        <v/>
      </c>
      <c r="Z612" s="6" t="str">
        <f>IFERROR(INDEX(parent_children[children],_xlfn.AGGREGATE(15,6,ROW(parent_children[parent])/(parent_children[parent]=Main[[#Headers],[Messwert]])-2,ROW()-ROW(Main[[#Headers],[Messwert]]))),"")</f>
        <v/>
      </c>
      <c r="AA612" s="6" t="str">
        <f>IFERROR(INDEX(parent_children[children],_xlfn.AGGREGATE(15,6,ROW(parent_children[parent])/(parent_children[parent]=Main[[#Headers],[Stellbefehl]])-2,ROW()-ROW(Main[[#Headers],[Stellbefehl]]))),"")</f>
        <v/>
      </c>
      <c r="AB612" s="6" t="str">
        <f>IFERROR(INDEX(parent_children[children],_xlfn.AGGREGATE(15,6,ROW(parent_children[parent])/(parent_children[parent]=Main[[#Headers],[Schaltbefehl]])-2,ROW()-ROW(Main[[#Headers],[Schaltbefehl]]))),"")</f>
        <v/>
      </c>
      <c r="AC612" s="6" t="str">
        <f>IFERROR(INDEX(parent_children[children],_xlfn.AGGREGATE(15,6,ROW(parent_children[parent])/(parent_children[parent]=Main[[#Headers],[Betriebsmeldung]])-2,ROW()-ROW(Main[[#Headers],[Betriebsmeldung]]))),"")</f>
        <v/>
      </c>
      <c r="AD612" s="6" t="str">
        <f>IFERROR(INDEX(parent_children[children],_xlfn.AGGREGATE(15,6,ROW(parent_children[parent])/(parent_children[parent]=Main[[#Headers],[Störung]])-2,ROW()-ROW(Main[[#Headers],[Störung]]))),"")</f>
        <v/>
      </c>
    </row>
    <row r="613" spans="1:30" x14ac:dyDescent="0.25">
      <c r="A613" t="str">
        <f>IFERROR(INDEX(category_assignment[description_german],_xlfn.AGGREGATE(15,6,ROW(category_assignment[category])/(category_assignment[category]=Main[[#Headers],[System]])-2,ROW()-ROW(Main[[#Headers],[System]]))),"")</f>
        <v/>
      </c>
      <c r="B613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613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613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613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613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613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613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613" s="6" t="str">
        <f>IFERROR(INDEX(parent_children[children],_xlfn.AGGREGATE(15,6,ROW(parent_children[parent])/(parent_children[parent]=Main[[#Headers],[Kessel]])-2,ROW()-ROW(Main[[#Headers],[Kessel]]))),"")</f>
        <v/>
      </c>
      <c r="J613" s="6" t="str">
        <f>IFERROR(INDEX(parent_children[children],_xlfn.AGGREGATE(15,6,ROW(parent_children[parent])/(parent_children[parent]=Main[[#Headers],[Kältemaschine]])-2,ROW()-ROW(Main[[#Headers],[Kältemaschine]]))),"")</f>
        <v/>
      </c>
      <c r="K613" s="6" t="str">
        <f>IFERROR(INDEX(parent_children[children],_xlfn.AGGREGATE(15,6,ROW(parent_children[parent])/(parent_children[parent]=Main[[#Headers],[Speicher]])-2,ROW()-ROW(Main[[#Headers],[Speicher]]))),"")</f>
        <v/>
      </c>
      <c r="L613" s="6" t="str">
        <f>IFERROR(INDEX(parent_children[children],_xlfn.AGGREGATE(15,6,ROW(parent_children[parent])/(parent_children[parent]=Main[[#Headers],[Verteiler]])-2,ROW()-ROW(Main[[#Headers],[Verteiler]]))),"")</f>
        <v/>
      </c>
      <c r="M613" s="6" t="str">
        <f>IFERROR(INDEX(parent_children[children],_xlfn.AGGREGATE(15,6,ROW(parent_children[parent])/(parent_children[parent]=Main[[#Headers],[Unterverteiler]])-2,ROW()-ROW(Main[[#Headers],[Unterverteiler]]))),"")</f>
        <v/>
      </c>
      <c r="N613" s="6" t="str">
        <f>IFERROR(INDEX(parent_children[children],_xlfn.AGGREGATE(15,6,ROW(parent_children[parent])/(parent_children[parent]=Main[[#Headers],[Verteilsystem]])-2,ROW()-ROW(Main[[#Headers],[Verteilsystem]]))),"")</f>
        <v/>
      </c>
      <c r="O613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613" s="6" t="str">
        <f>IFERROR(INDEX(parent_children[children],_xlfn.AGGREGATE(15,6,ROW(parent_children[parent])/(parent_children[parent]=Main[[#Headers],[Wärmepumpe]])-2,ROW()-ROW(Main[[#Headers],[Wärmepumpe]]))),"")</f>
        <v/>
      </c>
      <c r="Q613" s="6" t="str">
        <f>IFERROR(INDEX(parent_children[children],_xlfn.AGGREGATE(15,6,ROW(parent_children[parent])/(parent_children[parent]=Main[[#Headers],[Ventil]])-2,ROW()-ROW(Main[[#Headers],[Ventil]]))),"")</f>
        <v/>
      </c>
      <c r="R613" s="6" t="str">
        <f>IFERROR(INDEX(parent_children[children],_xlfn.AGGREGATE(15,6,ROW(parent_children[parent])/(parent_children[parent]=Main[[#Headers],[Klappe]])-2,ROW()-ROW(Main[[#Headers],[Klappe]]))),"")</f>
        <v/>
      </c>
      <c r="S613" s="6" t="str">
        <f>IFERROR(INDEX(parent_children[children],_xlfn.AGGREGATE(15,6,ROW(parent_children[parent])/(parent_children[parent]=Main[[#Headers],[Sensor]])-2,ROW()-ROW(Main[[#Headers],[Sensor]]))),"")</f>
        <v/>
      </c>
      <c r="T613" s="6" t="str">
        <f>IFERROR(INDEX(parent_children[children],_xlfn.AGGREGATE(15,6,ROW(parent_children[parent])/(parent_children[parent]=Main[[#Headers],[Schalter]])-2,ROW()-ROW(Main[[#Headers],[Schalter]]))),"")</f>
        <v/>
      </c>
      <c r="U613" s="6" t="str">
        <f>IFERROR(INDEX(parent_children[children],_xlfn.AGGREGATE(15,6,ROW(parent_children[parent])/(parent_children[parent]=Main[[#Headers],[Wasser]])-2,ROW()-ROW(Main[[#Headers],[Wasser]]))),"")</f>
        <v/>
      </c>
      <c r="V613" s="6" t="str">
        <f>IFERROR(INDEX(parent_children[children],_xlfn.AGGREGATE(15,6,ROW(parent_children[parent])/(parent_children[parent]=Main[[#Headers],[Luft]])-2,ROW()-ROW(Main[[#Headers],[Luft]]))),"")</f>
        <v/>
      </c>
      <c r="W613" s="6" t="str">
        <f>IFERROR(INDEX(parent_children[children],_xlfn.AGGREGATE(15,6,ROW(parent_children[parent])/(parent_children[parent]=Main[[#Headers],[Filter]])-2,ROW()-ROW(Main[[#Headers],[Filter]]))),"")</f>
        <v/>
      </c>
      <c r="X613" s="6" t="str">
        <f>IFERROR(INDEX(parent_children[children],_xlfn.AGGREGATE(15,6,ROW(parent_children[parent])/(parent_children[parent]=Main[[#Headers],[Ventilator]])-2,ROW()-ROW(Main[[#Headers],[Ventilator]]))),"")</f>
        <v/>
      </c>
      <c r="Y613" s="6" t="str">
        <f>IFERROR(INDEX(parent_children[children],_xlfn.AGGREGATE(15,6,ROW(parent_children[parent])/(parent_children[parent]=Main[[#Headers],[Gas]])-2,ROW()-ROW(Main[[#Headers],[Gas]]))),"")</f>
        <v/>
      </c>
      <c r="Z613" s="6" t="str">
        <f>IFERROR(INDEX(parent_children[children],_xlfn.AGGREGATE(15,6,ROW(parent_children[parent])/(parent_children[parent]=Main[[#Headers],[Messwert]])-2,ROW()-ROW(Main[[#Headers],[Messwert]]))),"")</f>
        <v/>
      </c>
      <c r="AA613" s="6" t="str">
        <f>IFERROR(INDEX(parent_children[children],_xlfn.AGGREGATE(15,6,ROW(parent_children[parent])/(parent_children[parent]=Main[[#Headers],[Stellbefehl]])-2,ROW()-ROW(Main[[#Headers],[Stellbefehl]]))),"")</f>
        <v/>
      </c>
      <c r="AB613" s="6" t="str">
        <f>IFERROR(INDEX(parent_children[children],_xlfn.AGGREGATE(15,6,ROW(parent_children[parent])/(parent_children[parent]=Main[[#Headers],[Schaltbefehl]])-2,ROW()-ROW(Main[[#Headers],[Schaltbefehl]]))),"")</f>
        <v/>
      </c>
      <c r="AC613" s="6" t="str">
        <f>IFERROR(INDEX(parent_children[children],_xlfn.AGGREGATE(15,6,ROW(parent_children[parent])/(parent_children[parent]=Main[[#Headers],[Betriebsmeldung]])-2,ROW()-ROW(Main[[#Headers],[Betriebsmeldung]]))),"")</f>
        <v/>
      </c>
      <c r="AD613" s="6" t="str">
        <f>IFERROR(INDEX(parent_children[children],_xlfn.AGGREGATE(15,6,ROW(parent_children[parent])/(parent_children[parent]=Main[[#Headers],[Störung]])-2,ROW()-ROW(Main[[#Headers],[Störung]]))),"")</f>
        <v/>
      </c>
    </row>
    <row r="614" spans="1:30" x14ac:dyDescent="0.25">
      <c r="A614" t="str">
        <f>IFERROR(INDEX(category_assignment[description_german],_xlfn.AGGREGATE(15,6,ROW(category_assignment[category])/(category_assignment[category]=Main[[#Headers],[System]])-2,ROW()-ROW(Main[[#Headers],[System]]))),"")</f>
        <v/>
      </c>
      <c r="B614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614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614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614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614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614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614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614" s="6" t="str">
        <f>IFERROR(INDEX(parent_children[children],_xlfn.AGGREGATE(15,6,ROW(parent_children[parent])/(parent_children[parent]=Main[[#Headers],[Kessel]])-2,ROW()-ROW(Main[[#Headers],[Kessel]]))),"")</f>
        <v/>
      </c>
      <c r="J614" s="6" t="str">
        <f>IFERROR(INDEX(parent_children[children],_xlfn.AGGREGATE(15,6,ROW(parent_children[parent])/(parent_children[parent]=Main[[#Headers],[Kältemaschine]])-2,ROW()-ROW(Main[[#Headers],[Kältemaschine]]))),"")</f>
        <v/>
      </c>
      <c r="K614" s="6" t="str">
        <f>IFERROR(INDEX(parent_children[children],_xlfn.AGGREGATE(15,6,ROW(parent_children[parent])/(parent_children[parent]=Main[[#Headers],[Speicher]])-2,ROW()-ROW(Main[[#Headers],[Speicher]]))),"")</f>
        <v/>
      </c>
      <c r="L614" s="6" t="str">
        <f>IFERROR(INDEX(parent_children[children],_xlfn.AGGREGATE(15,6,ROW(parent_children[parent])/(parent_children[parent]=Main[[#Headers],[Verteiler]])-2,ROW()-ROW(Main[[#Headers],[Verteiler]]))),"")</f>
        <v/>
      </c>
      <c r="M614" s="6" t="str">
        <f>IFERROR(INDEX(parent_children[children],_xlfn.AGGREGATE(15,6,ROW(parent_children[parent])/(parent_children[parent]=Main[[#Headers],[Unterverteiler]])-2,ROW()-ROW(Main[[#Headers],[Unterverteiler]]))),"")</f>
        <v/>
      </c>
      <c r="N614" s="6" t="str">
        <f>IFERROR(INDEX(parent_children[children],_xlfn.AGGREGATE(15,6,ROW(parent_children[parent])/(parent_children[parent]=Main[[#Headers],[Verteilsystem]])-2,ROW()-ROW(Main[[#Headers],[Verteilsystem]]))),"")</f>
        <v/>
      </c>
      <c r="O614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614" s="6" t="str">
        <f>IFERROR(INDEX(parent_children[children],_xlfn.AGGREGATE(15,6,ROW(parent_children[parent])/(parent_children[parent]=Main[[#Headers],[Wärmepumpe]])-2,ROW()-ROW(Main[[#Headers],[Wärmepumpe]]))),"")</f>
        <v/>
      </c>
      <c r="Q614" s="6" t="str">
        <f>IFERROR(INDEX(parent_children[children],_xlfn.AGGREGATE(15,6,ROW(parent_children[parent])/(parent_children[parent]=Main[[#Headers],[Ventil]])-2,ROW()-ROW(Main[[#Headers],[Ventil]]))),"")</f>
        <v/>
      </c>
      <c r="R614" s="6" t="str">
        <f>IFERROR(INDEX(parent_children[children],_xlfn.AGGREGATE(15,6,ROW(parent_children[parent])/(parent_children[parent]=Main[[#Headers],[Klappe]])-2,ROW()-ROW(Main[[#Headers],[Klappe]]))),"")</f>
        <v/>
      </c>
      <c r="S614" s="6" t="str">
        <f>IFERROR(INDEX(parent_children[children],_xlfn.AGGREGATE(15,6,ROW(parent_children[parent])/(parent_children[parent]=Main[[#Headers],[Sensor]])-2,ROW()-ROW(Main[[#Headers],[Sensor]]))),"")</f>
        <v/>
      </c>
      <c r="T614" s="6" t="str">
        <f>IFERROR(INDEX(parent_children[children],_xlfn.AGGREGATE(15,6,ROW(parent_children[parent])/(parent_children[parent]=Main[[#Headers],[Schalter]])-2,ROW()-ROW(Main[[#Headers],[Schalter]]))),"")</f>
        <v/>
      </c>
      <c r="U614" s="6" t="str">
        <f>IFERROR(INDEX(parent_children[children],_xlfn.AGGREGATE(15,6,ROW(parent_children[parent])/(parent_children[parent]=Main[[#Headers],[Wasser]])-2,ROW()-ROW(Main[[#Headers],[Wasser]]))),"")</f>
        <v/>
      </c>
      <c r="V614" s="6" t="str">
        <f>IFERROR(INDEX(parent_children[children],_xlfn.AGGREGATE(15,6,ROW(parent_children[parent])/(parent_children[parent]=Main[[#Headers],[Luft]])-2,ROW()-ROW(Main[[#Headers],[Luft]]))),"")</f>
        <v/>
      </c>
      <c r="W614" s="6" t="str">
        <f>IFERROR(INDEX(parent_children[children],_xlfn.AGGREGATE(15,6,ROW(parent_children[parent])/(parent_children[parent]=Main[[#Headers],[Filter]])-2,ROW()-ROW(Main[[#Headers],[Filter]]))),"")</f>
        <v/>
      </c>
      <c r="X614" s="6" t="str">
        <f>IFERROR(INDEX(parent_children[children],_xlfn.AGGREGATE(15,6,ROW(parent_children[parent])/(parent_children[parent]=Main[[#Headers],[Ventilator]])-2,ROW()-ROW(Main[[#Headers],[Ventilator]]))),"")</f>
        <v/>
      </c>
      <c r="Y614" s="6" t="str">
        <f>IFERROR(INDEX(parent_children[children],_xlfn.AGGREGATE(15,6,ROW(parent_children[parent])/(parent_children[parent]=Main[[#Headers],[Gas]])-2,ROW()-ROW(Main[[#Headers],[Gas]]))),"")</f>
        <v/>
      </c>
      <c r="Z614" s="6" t="str">
        <f>IFERROR(INDEX(parent_children[children],_xlfn.AGGREGATE(15,6,ROW(parent_children[parent])/(parent_children[parent]=Main[[#Headers],[Messwert]])-2,ROW()-ROW(Main[[#Headers],[Messwert]]))),"")</f>
        <v/>
      </c>
      <c r="AA614" s="6" t="str">
        <f>IFERROR(INDEX(parent_children[children],_xlfn.AGGREGATE(15,6,ROW(parent_children[parent])/(parent_children[parent]=Main[[#Headers],[Stellbefehl]])-2,ROW()-ROW(Main[[#Headers],[Stellbefehl]]))),"")</f>
        <v/>
      </c>
      <c r="AB614" s="6" t="str">
        <f>IFERROR(INDEX(parent_children[children],_xlfn.AGGREGATE(15,6,ROW(parent_children[parent])/(parent_children[parent]=Main[[#Headers],[Schaltbefehl]])-2,ROW()-ROW(Main[[#Headers],[Schaltbefehl]]))),"")</f>
        <v/>
      </c>
      <c r="AC614" s="6" t="str">
        <f>IFERROR(INDEX(parent_children[children],_xlfn.AGGREGATE(15,6,ROW(parent_children[parent])/(parent_children[parent]=Main[[#Headers],[Betriebsmeldung]])-2,ROW()-ROW(Main[[#Headers],[Betriebsmeldung]]))),"")</f>
        <v/>
      </c>
      <c r="AD614" s="6" t="str">
        <f>IFERROR(INDEX(parent_children[children],_xlfn.AGGREGATE(15,6,ROW(parent_children[parent])/(parent_children[parent]=Main[[#Headers],[Störung]])-2,ROW()-ROW(Main[[#Headers],[Störung]]))),"")</f>
        <v/>
      </c>
    </row>
    <row r="615" spans="1:30" x14ac:dyDescent="0.25">
      <c r="A615" t="str">
        <f>IFERROR(INDEX(category_assignment[description_german],_xlfn.AGGREGATE(15,6,ROW(category_assignment[category])/(category_assignment[category]=Main[[#Headers],[System]])-2,ROW()-ROW(Main[[#Headers],[System]]))),"")</f>
        <v/>
      </c>
      <c r="B615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615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615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615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615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615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615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615" s="6" t="str">
        <f>IFERROR(INDEX(parent_children[children],_xlfn.AGGREGATE(15,6,ROW(parent_children[parent])/(parent_children[parent]=Main[[#Headers],[Kessel]])-2,ROW()-ROW(Main[[#Headers],[Kessel]]))),"")</f>
        <v/>
      </c>
      <c r="J615" s="6" t="str">
        <f>IFERROR(INDEX(parent_children[children],_xlfn.AGGREGATE(15,6,ROW(parent_children[parent])/(parent_children[parent]=Main[[#Headers],[Kältemaschine]])-2,ROW()-ROW(Main[[#Headers],[Kältemaschine]]))),"")</f>
        <v/>
      </c>
      <c r="K615" s="6" t="str">
        <f>IFERROR(INDEX(parent_children[children],_xlfn.AGGREGATE(15,6,ROW(parent_children[parent])/(parent_children[parent]=Main[[#Headers],[Speicher]])-2,ROW()-ROW(Main[[#Headers],[Speicher]]))),"")</f>
        <v/>
      </c>
      <c r="L615" s="6" t="str">
        <f>IFERROR(INDEX(parent_children[children],_xlfn.AGGREGATE(15,6,ROW(parent_children[parent])/(parent_children[parent]=Main[[#Headers],[Verteiler]])-2,ROW()-ROW(Main[[#Headers],[Verteiler]]))),"")</f>
        <v/>
      </c>
      <c r="M615" s="6" t="str">
        <f>IFERROR(INDEX(parent_children[children],_xlfn.AGGREGATE(15,6,ROW(parent_children[parent])/(parent_children[parent]=Main[[#Headers],[Unterverteiler]])-2,ROW()-ROW(Main[[#Headers],[Unterverteiler]]))),"")</f>
        <v/>
      </c>
      <c r="N615" s="6" t="str">
        <f>IFERROR(INDEX(parent_children[children],_xlfn.AGGREGATE(15,6,ROW(parent_children[parent])/(parent_children[parent]=Main[[#Headers],[Verteilsystem]])-2,ROW()-ROW(Main[[#Headers],[Verteilsystem]]))),"")</f>
        <v/>
      </c>
      <c r="O615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615" s="6" t="str">
        <f>IFERROR(INDEX(parent_children[children],_xlfn.AGGREGATE(15,6,ROW(parent_children[parent])/(parent_children[parent]=Main[[#Headers],[Wärmepumpe]])-2,ROW()-ROW(Main[[#Headers],[Wärmepumpe]]))),"")</f>
        <v/>
      </c>
      <c r="Q615" s="6" t="str">
        <f>IFERROR(INDEX(parent_children[children],_xlfn.AGGREGATE(15,6,ROW(parent_children[parent])/(parent_children[parent]=Main[[#Headers],[Ventil]])-2,ROW()-ROW(Main[[#Headers],[Ventil]]))),"")</f>
        <v/>
      </c>
      <c r="R615" s="6" t="str">
        <f>IFERROR(INDEX(parent_children[children],_xlfn.AGGREGATE(15,6,ROW(parent_children[parent])/(parent_children[parent]=Main[[#Headers],[Klappe]])-2,ROW()-ROW(Main[[#Headers],[Klappe]]))),"")</f>
        <v/>
      </c>
      <c r="S615" s="6" t="str">
        <f>IFERROR(INDEX(parent_children[children],_xlfn.AGGREGATE(15,6,ROW(parent_children[parent])/(parent_children[parent]=Main[[#Headers],[Sensor]])-2,ROW()-ROW(Main[[#Headers],[Sensor]]))),"")</f>
        <v/>
      </c>
      <c r="T615" s="6" t="str">
        <f>IFERROR(INDEX(parent_children[children],_xlfn.AGGREGATE(15,6,ROW(parent_children[parent])/(parent_children[parent]=Main[[#Headers],[Schalter]])-2,ROW()-ROW(Main[[#Headers],[Schalter]]))),"")</f>
        <v/>
      </c>
      <c r="U615" s="6" t="str">
        <f>IFERROR(INDEX(parent_children[children],_xlfn.AGGREGATE(15,6,ROW(parent_children[parent])/(parent_children[parent]=Main[[#Headers],[Wasser]])-2,ROW()-ROW(Main[[#Headers],[Wasser]]))),"")</f>
        <v/>
      </c>
      <c r="V615" s="6" t="str">
        <f>IFERROR(INDEX(parent_children[children],_xlfn.AGGREGATE(15,6,ROW(parent_children[parent])/(parent_children[parent]=Main[[#Headers],[Luft]])-2,ROW()-ROW(Main[[#Headers],[Luft]]))),"")</f>
        <v/>
      </c>
      <c r="W615" s="6" t="str">
        <f>IFERROR(INDEX(parent_children[children],_xlfn.AGGREGATE(15,6,ROW(parent_children[parent])/(parent_children[parent]=Main[[#Headers],[Filter]])-2,ROW()-ROW(Main[[#Headers],[Filter]]))),"")</f>
        <v/>
      </c>
      <c r="X615" s="6" t="str">
        <f>IFERROR(INDEX(parent_children[children],_xlfn.AGGREGATE(15,6,ROW(parent_children[parent])/(parent_children[parent]=Main[[#Headers],[Ventilator]])-2,ROW()-ROW(Main[[#Headers],[Ventilator]]))),"")</f>
        <v/>
      </c>
      <c r="Y615" s="6" t="str">
        <f>IFERROR(INDEX(parent_children[children],_xlfn.AGGREGATE(15,6,ROW(parent_children[parent])/(parent_children[parent]=Main[[#Headers],[Gas]])-2,ROW()-ROW(Main[[#Headers],[Gas]]))),"")</f>
        <v/>
      </c>
      <c r="Z615" s="6" t="str">
        <f>IFERROR(INDEX(parent_children[children],_xlfn.AGGREGATE(15,6,ROW(parent_children[parent])/(parent_children[parent]=Main[[#Headers],[Messwert]])-2,ROW()-ROW(Main[[#Headers],[Messwert]]))),"")</f>
        <v/>
      </c>
      <c r="AA615" s="6" t="str">
        <f>IFERROR(INDEX(parent_children[children],_xlfn.AGGREGATE(15,6,ROW(parent_children[parent])/(parent_children[parent]=Main[[#Headers],[Stellbefehl]])-2,ROW()-ROW(Main[[#Headers],[Stellbefehl]]))),"")</f>
        <v/>
      </c>
      <c r="AB615" s="6" t="str">
        <f>IFERROR(INDEX(parent_children[children],_xlfn.AGGREGATE(15,6,ROW(parent_children[parent])/(parent_children[parent]=Main[[#Headers],[Schaltbefehl]])-2,ROW()-ROW(Main[[#Headers],[Schaltbefehl]]))),"")</f>
        <v/>
      </c>
      <c r="AC615" s="6" t="str">
        <f>IFERROR(INDEX(parent_children[children],_xlfn.AGGREGATE(15,6,ROW(parent_children[parent])/(parent_children[parent]=Main[[#Headers],[Betriebsmeldung]])-2,ROW()-ROW(Main[[#Headers],[Betriebsmeldung]]))),"")</f>
        <v/>
      </c>
      <c r="AD615" s="6" t="str">
        <f>IFERROR(INDEX(parent_children[children],_xlfn.AGGREGATE(15,6,ROW(parent_children[parent])/(parent_children[parent]=Main[[#Headers],[Störung]])-2,ROW()-ROW(Main[[#Headers],[Störung]]))),"")</f>
        <v/>
      </c>
    </row>
    <row r="616" spans="1:30" x14ac:dyDescent="0.25">
      <c r="A616" t="str">
        <f>IFERROR(INDEX(category_assignment[description_german],_xlfn.AGGREGATE(15,6,ROW(category_assignment[category])/(category_assignment[category]=Main[[#Headers],[System]])-2,ROW()-ROW(Main[[#Headers],[System]]))),"")</f>
        <v/>
      </c>
      <c r="B616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616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616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616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616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616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616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616" s="6" t="str">
        <f>IFERROR(INDEX(parent_children[children],_xlfn.AGGREGATE(15,6,ROW(parent_children[parent])/(parent_children[parent]=Main[[#Headers],[Kessel]])-2,ROW()-ROW(Main[[#Headers],[Kessel]]))),"")</f>
        <v/>
      </c>
      <c r="J616" s="6" t="str">
        <f>IFERROR(INDEX(parent_children[children],_xlfn.AGGREGATE(15,6,ROW(parent_children[parent])/(parent_children[parent]=Main[[#Headers],[Kältemaschine]])-2,ROW()-ROW(Main[[#Headers],[Kältemaschine]]))),"")</f>
        <v/>
      </c>
      <c r="K616" s="6" t="str">
        <f>IFERROR(INDEX(parent_children[children],_xlfn.AGGREGATE(15,6,ROW(parent_children[parent])/(parent_children[parent]=Main[[#Headers],[Speicher]])-2,ROW()-ROW(Main[[#Headers],[Speicher]]))),"")</f>
        <v/>
      </c>
      <c r="L616" s="6" t="str">
        <f>IFERROR(INDEX(parent_children[children],_xlfn.AGGREGATE(15,6,ROW(parent_children[parent])/(parent_children[parent]=Main[[#Headers],[Verteiler]])-2,ROW()-ROW(Main[[#Headers],[Verteiler]]))),"")</f>
        <v/>
      </c>
      <c r="M616" s="6" t="str">
        <f>IFERROR(INDEX(parent_children[children],_xlfn.AGGREGATE(15,6,ROW(parent_children[parent])/(parent_children[parent]=Main[[#Headers],[Unterverteiler]])-2,ROW()-ROW(Main[[#Headers],[Unterverteiler]]))),"")</f>
        <v/>
      </c>
      <c r="N616" s="6" t="str">
        <f>IFERROR(INDEX(parent_children[children],_xlfn.AGGREGATE(15,6,ROW(parent_children[parent])/(parent_children[parent]=Main[[#Headers],[Verteilsystem]])-2,ROW()-ROW(Main[[#Headers],[Verteilsystem]]))),"")</f>
        <v/>
      </c>
      <c r="O616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616" s="6" t="str">
        <f>IFERROR(INDEX(parent_children[children],_xlfn.AGGREGATE(15,6,ROW(parent_children[parent])/(parent_children[parent]=Main[[#Headers],[Wärmepumpe]])-2,ROW()-ROW(Main[[#Headers],[Wärmepumpe]]))),"")</f>
        <v/>
      </c>
      <c r="Q616" s="6" t="str">
        <f>IFERROR(INDEX(parent_children[children],_xlfn.AGGREGATE(15,6,ROW(parent_children[parent])/(parent_children[parent]=Main[[#Headers],[Ventil]])-2,ROW()-ROW(Main[[#Headers],[Ventil]]))),"")</f>
        <v/>
      </c>
      <c r="R616" s="6" t="str">
        <f>IFERROR(INDEX(parent_children[children],_xlfn.AGGREGATE(15,6,ROW(parent_children[parent])/(parent_children[parent]=Main[[#Headers],[Klappe]])-2,ROW()-ROW(Main[[#Headers],[Klappe]]))),"")</f>
        <v/>
      </c>
      <c r="S616" s="6" t="str">
        <f>IFERROR(INDEX(parent_children[children],_xlfn.AGGREGATE(15,6,ROW(parent_children[parent])/(parent_children[parent]=Main[[#Headers],[Sensor]])-2,ROW()-ROW(Main[[#Headers],[Sensor]]))),"")</f>
        <v/>
      </c>
      <c r="T616" s="6" t="str">
        <f>IFERROR(INDEX(parent_children[children],_xlfn.AGGREGATE(15,6,ROW(parent_children[parent])/(parent_children[parent]=Main[[#Headers],[Schalter]])-2,ROW()-ROW(Main[[#Headers],[Schalter]]))),"")</f>
        <v/>
      </c>
      <c r="U616" s="6" t="str">
        <f>IFERROR(INDEX(parent_children[children],_xlfn.AGGREGATE(15,6,ROW(parent_children[parent])/(parent_children[parent]=Main[[#Headers],[Wasser]])-2,ROW()-ROW(Main[[#Headers],[Wasser]]))),"")</f>
        <v/>
      </c>
      <c r="V616" s="6" t="str">
        <f>IFERROR(INDEX(parent_children[children],_xlfn.AGGREGATE(15,6,ROW(parent_children[parent])/(parent_children[parent]=Main[[#Headers],[Luft]])-2,ROW()-ROW(Main[[#Headers],[Luft]]))),"")</f>
        <v/>
      </c>
      <c r="W616" s="6" t="str">
        <f>IFERROR(INDEX(parent_children[children],_xlfn.AGGREGATE(15,6,ROW(parent_children[parent])/(parent_children[parent]=Main[[#Headers],[Filter]])-2,ROW()-ROW(Main[[#Headers],[Filter]]))),"")</f>
        <v/>
      </c>
      <c r="X616" s="6" t="str">
        <f>IFERROR(INDEX(parent_children[children],_xlfn.AGGREGATE(15,6,ROW(parent_children[parent])/(parent_children[parent]=Main[[#Headers],[Ventilator]])-2,ROW()-ROW(Main[[#Headers],[Ventilator]]))),"")</f>
        <v/>
      </c>
      <c r="Y616" s="6" t="str">
        <f>IFERROR(INDEX(parent_children[children],_xlfn.AGGREGATE(15,6,ROW(parent_children[parent])/(parent_children[parent]=Main[[#Headers],[Gas]])-2,ROW()-ROW(Main[[#Headers],[Gas]]))),"")</f>
        <v/>
      </c>
      <c r="Z616" s="6" t="str">
        <f>IFERROR(INDEX(parent_children[children],_xlfn.AGGREGATE(15,6,ROW(parent_children[parent])/(parent_children[parent]=Main[[#Headers],[Messwert]])-2,ROW()-ROW(Main[[#Headers],[Messwert]]))),"")</f>
        <v/>
      </c>
      <c r="AA616" s="6" t="str">
        <f>IFERROR(INDEX(parent_children[children],_xlfn.AGGREGATE(15,6,ROW(parent_children[parent])/(parent_children[parent]=Main[[#Headers],[Stellbefehl]])-2,ROW()-ROW(Main[[#Headers],[Stellbefehl]]))),"")</f>
        <v/>
      </c>
      <c r="AB616" s="6" t="str">
        <f>IFERROR(INDEX(parent_children[children],_xlfn.AGGREGATE(15,6,ROW(parent_children[parent])/(parent_children[parent]=Main[[#Headers],[Schaltbefehl]])-2,ROW()-ROW(Main[[#Headers],[Schaltbefehl]]))),"")</f>
        <v/>
      </c>
      <c r="AC616" s="6" t="str">
        <f>IFERROR(INDEX(parent_children[children],_xlfn.AGGREGATE(15,6,ROW(parent_children[parent])/(parent_children[parent]=Main[[#Headers],[Betriebsmeldung]])-2,ROW()-ROW(Main[[#Headers],[Betriebsmeldung]]))),"")</f>
        <v/>
      </c>
      <c r="AD616" s="6" t="str">
        <f>IFERROR(INDEX(parent_children[children],_xlfn.AGGREGATE(15,6,ROW(parent_children[parent])/(parent_children[parent]=Main[[#Headers],[Störung]])-2,ROW()-ROW(Main[[#Headers],[Störung]]))),"")</f>
        <v/>
      </c>
    </row>
    <row r="617" spans="1:30" x14ac:dyDescent="0.25">
      <c r="A617" t="str">
        <f>IFERROR(INDEX(category_assignment[description_german],_xlfn.AGGREGATE(15,6,ROW(category_assignment[category])/(category_assignment[category]=Main[[#Headers],[System]])-2,ROW()-ROW(Main[[#Headers],[System]]))),"")</f>
        <v/>
      </c>
      <c r="B617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617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617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617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617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617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617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617" s="6" t="str">
        <f>IFERROR(INDEX(parent_children[children],_xlfn.AGGREGATE(15,6,ROW(parent_children[parent])/(parent_children[parent]=Main[[#Headers],[Kessel]])-2,ROW()-ROW(Main[[#Headers],[Kessel]]))),"")</f>
        <v/>
      </c>
      <c r="J617" s="6" t="str">
        <f>IFERROR(INDEX(parent_children[children],_xlfn.AGGREGATE(15,6,ROW(parent_children[parent])/(parent_children[parent]=Main[[#Headers],[Kältemaschine]])-2,ROW()-ROW(Main[[#Headers],[Kältemaschine]]))),"")</f>
        <v/>
      </c>
      <c r="K617" s="6" t="str">
        <f>IFERROR(INDEX(parent_children[children],_xlfn.AGGREGATE(15,6,ROW(parent_children[parent])/(parent_children[parent]=Main[[#Headers],[Speicher]])-2,ROW()-ROW(Main[[#Headers],[Speicher]]))),"")</f>
        <v/>
      </c>
      <c r="L617" s="6" t="str">
        <f>IFERROR(INDEX(parent_children[children],_xlfn.AGGREGATE(15,6,ROW(parent_children[parent])/(parent_children[parent]=Main[[#Headers],[Verteiler]])-2,ROW()-ROW(Main[[#Headers],[Verteiler]]))),"")</f>
        <v/>
      </c>
      <c r="M617" s="6" t="str">
        <f>IFERROR(INDEX(parent_children[children],_xlfn.AGGREGATE(15,6,ROW(parent_children[parent])/(parent_children[parent]=Main[[#Headers],[Unterverteiler]])-2,ROW()-ROW(Main[[#Headers],[Unterverteiler]]))),"")</f>
        <v/>
      </c>
      <c r="N617" s="6" t="str">
        <f>IFERROR(INDEX(parent_children[children],_xlfn.AGGREGATE(15,6,ROW(parent_children[parent])/(parent_children[parent]=Main[[#Headers],[Verteilsystem]])-2,ROW()-ROW(Main[[#Headers],[Verteilsystem]]))),"")</f>
        <v/>
      </c>
      <c r="O617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617" s="6" t="str">
        <f>IFERROR(INDEX(parent_children[children],_xlfn.AGGREGATE(15,6,ROW(parent_children[parent])/(parent_children[parent]=Main[[#Headers],[Wärmepumpe]])-2,ROW()-ROW(Main[[#Headers],[Wärmepumpe]]))),"")</f>
        <v/>
      </c>
      <c r="Q617" s="6" t="str">
        <f>IFERROR(INDEX(parent_children[children],_xlfn.AGGREGATE(15,6,ROW(parent_children[parent])/(parent_children[parent]=Main[[#Headers],[Ventil]])-2,ROW()-ROW(Main[[#Headers],[Ventil]]))),"")</f>
        <v/>
      </c>
      <c r="R617" s="6" t="str">
        <f>IFERROR(INDEX(parent_children[children],_xlfn.AGGREGATE(15,6,ROW(parent_children[parent])/(parent_children[parent]=Main[[#Headers],[Klappe]])-2,ROW()-ROW(Main[[#Headers],[Klappe]]))),"")</f>
        <v/>
      </c>
      <c r="S617" s="6" t="str">
        <f>IFERROR(INDEX(parent_children[children],_xlfn.AGGREGATE(15,6,ROW(parent_children[parent])/(parent_children[parent]=Main[[#Headers],[Sensor]])-2,ROW()-ROW(Main[[#Headers],[Sensor]]))),"")</f>
        <v/>
      </c>
      <c r="T617" s="6" t="str">
        <f>IFERROR(INDEX(parent_children[children],_xlfn.AGGREGATE(15,6,ROW(parent_children[parent])/(parent_children[parent]=Main[[#Headers],[Schalter]])-2,ROW()-ROW(Main[[#Headers],[Schalter]]))),"")</f>
        <v/>
      </c>
      <c r="U617" s="6" t="str">
        <f>IFERROR(INDEX(parent_children[children],_xlfn.AGGREGATE(15,6,ROW(parent_children[parent])/(parent_children[parent]=Main[[#Headers],[Wasser]])-2,ROW()-ROW(Main[[#Headers],[Wasser]]))),"")</f>
        <v/>
      </c>
      <c r="V617" s="6" t="str">
        <f>IFERROR(INDEX(parent_children[children],_xlfn.AGGREGATE(15,6,ROW(parent_children[parent])/(parent_children[parent]=Main[[#Headers],[Luft]])-2,ROW()-ROW(Main[[#Headers],[Luft]]))),"")</f>
        <v/>
      </c>
      <c r="W617" s="6" t="str">
        <f>IFERROR(INDEX(parent_children[children],_xlfn.AGGREGATE(15,6,ROW(parent_children[parent])/(parent_children[parent]=Main[[#Headers],[Filter]])-2,ROW()-ROW(Main[[#Headers],[Filter]]))),"")</f>
        <v/>
      </c>
      <c r="X617" s="6" t="str">
        <f>IFERROR(INDEX(parent_children[children],_xlfn.AGGREGATE(15,6,ROW(parent_children[parent])/(parent_children[parent]=Main[[#Headers],[Ventilator]])-2,ROW()-ROW(Main[[#Headers],[Ventilator]]))),"")</f>
        <v/>
      </c>
      <c r="Y617" s="6" t="str">
        <f>IFERROR(INDEX(parent_children[children],_xlfn.AGGREGATE(15,6,ROW(parent_children[parent])/(parent_children[parent]=Main[[#Headers],[Gas]])-2,ROW()-ROW(Main[[#Headers],[Gas]]))),"")</f>
        <v/>
      </c>
      <c r="Z617" s="6" t="str">
        <f>IFERROR(INDEX(parent_children[children],_xlfn.AGGREGATE(15,6,ROW(parent_children[parent])/(parent_children[parent]=Main[[#Headers],[Messwert]])-2,ROW()-ROW(Main[[#Headers],[Messwert]]))),"")</f>
        <v/>
      </c>
      <c r="AA617" s="6" t="str">
        <f>IFERROR(INDEX(parent_children[children],_xlfn.AGGREGATE(15,6,ROW(parent_children[parent])/(parent_children[parent]=Main[[#Headers],[Stellbefehl]])-2,ROW()-ROW(Main[[#Headers],[Stellbefehl]]))),"")</f>
        <v/>
      </c>
      <c r="AB617" s="6" t="str">
        <f>IFERROR(INDEX(parent_children[children],_xlfn.AGGREGATE(15,6,ROW(parent_children[parent])/(parent_children[parent]=Main[[#Headers],[Schaltbefehl]])-2,ROW()-ROW(Main[[#Headers],[Schaltbefehl]]))),"")</f>
        <v/>
      </c>
      <c r="AC617" s="6" t="str">
        <f>IFERROR(INDEX(parent_children[children],_xlfn.AGGREGATE(15,6,ROW(parent_children[parent])/(parent_children[parent]=Main[[#Headers],[Betriebsmeldung]])-2,ROW()-ROW(Main[[#Headers],[Betriebsmeldung]]))),"")</f>
        <v/>
      </c>
      <c r="AD617" s="6" t="str">
        <f>IFERROR(INDEX(parent_children[children],_xlfn.AGGREGATE(15,6,ROW(parent_children[parent])/(parent_children[parent]=Main[[#Headers],[Störung]])-2,ROW()-ROW(Main[[#Headers],[Störung]]))),"")</f>
        <v/>
      </c>
    </row>
    <row r="618" spans="1:30" x14ac:dyDescent="0.25">
      <c r="A618" t="str">
        <f>IFERROR(INDEX(category_assignment[description_german],_xlfn.AGGREGATE(15,6,ROW(category_assignment[category])/(category_assignment[category]=Main[[#Headers],[System]])-2,ROW()-ROW(Main[[#Headers],[System]]))),"")</f>
        <v/>
      </c>
      <c r="B618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618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618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618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618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618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618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618" s="6" t="str">
        <f>IFERROR(INDEX(parent_children[children],_xlfn.AGGREGATE(15,6,ROW(parent_children[parent])/(parent_children[parent]=Main[[#Headers],[Kessel]])-2,ROW()-ROW(Main[[#Headers],[Kessel]]))),"")</f>
        <v/>
      </c>
      <c r="J618" s="6" t="str">
        <f>IFERROR(INDEX(parent_children[children],_xlfn.AGGREGATE(15,6,ROW(parent_children[parent])/(parent_children[parent]=Main[[#Headers],[Kältemaschine]])-2,ROW()-ROW(Main[[#Headers],[Kältemaschine]]))),"")</f>
        <v/>
      </c>
      <c r="K618" s="6" t="str">
        <f>IFERROR(INDEX(parent_children[children],_xlfn.AGGREGATE(15,6,ROW(parent_children[parent])/(parent_children[parent]=Main[[#Headers],[Speicher]])-2,ROW()-ROW(Main[[#Headers],[Speicher]]))),"")</f>
        <v/>
      </c>
      <c r="L618" s="6" t="str">
        <f>IFERROR(INDEX(parent_children[children],_xlfn.AGGREGATE(15,6,ROW(parent_children[parent])/(parent_children[parent]=Main[[#Headers],[Verteiler]])-2,ROW()-ROW(Main[[#Headers],[Verteiler]]))),"")</f>
        <v/>
      </c>
      <c r="M618" s="6" t="str">
        <f>IFERROR(INDEX(parent_children[children],_xlfn.AGGREGATE(15,6,ROW(parent_children[parent])/(parent_children[parent]=Main[[#Headers],[Unterverteiler]])-2,ROW()-ROW(Main[[#Headers],[Unterverteiler]]))),"")</f>
        <v/>
      </c>
      <c r="N618" s="6" t="str">
        <f>IFERROR(INDEX(parent_children[children],_xlfn.AGGREGATE(15,6,ROW(parent_children[parent])/(parent_children[parent]=Main[[#Headers],[Verteilsystem]])-2,ROW()-ROW(Main[[#Headers],[Verteilsystem]]))),"")</f>
        <v/>
      </c>
      <c r="O618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618" s="6" t="str">
        <f>IFERROR(INDEX(parent_children[children],_xlfn.AGGREGATE(15,6,ROW(parent_children[parent])/(parent_children[parent]=Main[[#Headers],[Wärmepumpe]])-2,ROW()-ROW(Main[[#Headers],[Wärmepumpe]]))),"")</f>
        <v/>
      </c>
      <c r="Q618" s="6" t="str">
        <f>IFERROR(INDEX(parent_children[children],_xlfn.AGGREGATE(15,6,ROW(parent_children[parent])/(parent_children[parent]=Main[[#Headers],[Ventil]])-2,ROW()-ROW(Main[[#Headers],[Ventil]]))),"")</f>
        <v/>
      </c>
      <c r="R618" s="6" t="str">
        <f>IFERROR(INDEX(parent_children[children],_xlfn.AGGREGATE(15,6,ROW(parent_children[parent])/(parent_children[parent]=Main[[#Headers],[Klappe]])-2,ROW()-ROW(Main[[#Headers],[Klappe]]))),"")</f>
        <v/>
      </c>
      <c r="S618" s="6" t="str">
        <f>IFERROR(INDEX(parent_children[children],_xlfn.AGGREGATE(15,6,ROW(parent_children[parent])/(parent_children[parent]=Main[[#Headers],[Sensor]])-2,ROW()-ROW(Main[[#Headers],[Sensor]]))),"")</f>
        <v/>
      </c>
      <c r="T618" s="6" t="str">
        <f>IFERROR(INDEX(parent_children[children],_xlfn.AGGREGATE(15,6,ROW(parent_children[parent])/(parent_children[parent]=Main[[#Headers],[Schalter]])-2,ROW()-ROW(Main[[#Headers],[Schalter]]))),"")</f>
        <v/>
      </c>
      <c r="U618" s="6" t="str">
        <f>IFERROR(INDEX(parent_children[children],_xlfn.AGGREGATE(15,6,ROW(parent_children[parent])/(parent_children[parent]=Main[[#Headers],[Wasser]])-2,ROW()-ROW(Main[[#Headers],[Wasser]]))),"")</f>
        <v/>
      </c>
      <c r="V618" s="6" t="str">
        <f>IFERROR(INDEX(parent_children[children],_xlfn.AGGREGATE(15,6,ROW(parent_children[parent])/(parent_children[parent]=Main[[#Headers],[Luft]])-2,ROW()-ROW(Main[[#Headers],[Luft]]))),"")</f>
        <v/>
      </c>
      <c r="W618" s="6" t="str">
        <f>IFERROR(INDEX(parent_children[children],_xlfn.AGGREGATE(15,6,ROW(parent_children[parent])/(parent_children[parent]=Main[[#Headers],[Filter]])-2,ROW()-ROW(Main[[#Headers],[Filter]]))),"")</f>
        <v/>
      </c>
      <c r="X618" s="6" t="str">
        <f>IFERROR(INDEX(parent_children[children],_xlfn.AGGREGATE(15,6,ROW(parent_children[parent])/(parent_children[parent]=Main[[#Headers],[Ventilator]])-2,ROW()-ROW(Main[[#Headers],[Ventilator]]))),"")</f>
        <v/>
      </c>
      <c r="Y618" s="6" t="str">
        <f>IFERROR(INDEX(parent_children[children],_xlfn.AGGREGATE(15,6,ROW(parent_children[parent])/(parent_children[parent]=Main[[#Headers],[Gas]])-2,ROW()-ROW(Main[[#Headers],[Gas]]))),"")</f>
        <v/>
      </c>
      <c r="Z618" s="6" t="str">
        <f>IFERROR(INDEX(parent_children[children],_xlfn.AGGREGATE(15,6,ROW(parent_children[parent])/(parent_children[parent]=Main[[#Headers],[Messwert]])-2,ROW()-ROW(Main[[#Headers],[Messwert]]))),"")</f>
        <v/>
      </c>
      <c r="AA618" s="6" t="str">
        <f>IFERROR(INDEX(parent_children[children],_xlfn.AGGREGATE(15,6,ROW(parent_children[parent])/(parent_children[parent]=Main[[#Headers],[Stellbefehl]])-2,ROW()-ROW(Main[[#Headers],[Stellbefehl]]))),"")</f>
        <v/>
      </c>
      <c r="AB618" s="6" t="str">
        <f>IFERROR(INDEX(parent_children[children],_xlfn.AGGREGATE(15,6,ROW(parent_children[parent])/(parent_children[parent]=Main[[#Headers],[Schaltbefehl]])-2,ROW()-ROW(Main[[#Headers],[Schaltbefehl]]))),"")</f>
        <v/>
      </c>
      <c r="AC618" s="6" t="str">
        <f>IFERROR(INDEX(parent_children[children],_xlfn.AGGREGATE(15,6,ROW(parent_children[parent])/(parent_children[parent]=Main[[#Headers],[Betriebsmeldung]])-2,ROW()-ROW(Main[[#Headers],[Betriebsmeldung]]))),"")</f>
        <v/>
      </c>
      <c r="AD618" s="6" t="str">
        <f>IFERROR(INDEX(parent_children[children],_xlfn.AGGREGATE(15,6,ROW(parent_children[parent])/(parent_children[parent]=Main[[#Headers],[Störung]])-2,ROW()-ROW(Main[[#Headers],[Störung]]))),"")</f>
        <v/>
      </c>
    </row>
    <row r="619" spans="1:30" x14ac:dyDescent="0.25">
      <c r="A619" t="str">
        <f>IFERROR(INDEX(category_assignment[description_german],_xlfn.AGGREGATE(15,6,ROW(category_assignment[category])/(category_assignment[category]=Main[[#Headers],[System]])-2,ROW()-ROW(Main[[#Headers],[System]]))),"")</f>
        <v/>
      </c>
      <c r="B619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619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619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619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619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619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619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619" s="6" t="str">
        <f>IFERROR(INDEX(parent_children[children],_xlfn.AGGREGATE(15,6,ROW(parent_children[parent])/(parent_children[parent]=Main[[#Headers],[Kessel]])-2,ROW()-ROW(Main[[#Headers],[Kessel]]))),"")</f>
        <v/>
      </c>
      <c r="J619" s="6" t="str">
        <f>IFERROR(INDEX(parent_children[children],_xlfn.AGGREGATE(15,6,ROW(parent_children[parent])/(parent_children[parent]=Main[[#Headers],[Kältemaschine]])-2,ROW()-ROW(Main[[#Headers],[Kältemaschine]]))),"")</f>
        <v/>
      </c>
      <c r="K619" s="6" t="str">
        <f>IFERROR(INDEX(parent_children[children],_xlfn.AGGREGATE(15,6,ROW(parent_children[parent])/(parent_children[parent]=Main[[#Headers],[Speicher]])-2,ROW()-ROW(Main[[#Headers],[Speicher]]))),"")</f>
        <v/>
      </c>
      <c r="L619" s="6" t="str">
        <f>IFERROR(INDEX(parent_children[children],_xlfn.AGGREGATE(15,6,ROW(parent_children[parent])/(parent_children[parent]=Main[[#Headers],[Verteiler]])-2,ROW()-ROW(Main[[#Headers],[Verteiler]]))),"")</f>
        <v/>
      </c>
      <c r="M619" s="6" t="str">
        <f>IFERROR(INDEX(parent_children[children],_xlfn.AGGREGATE(15,6,ROW(parent_children[parent])/(parent_children[parent]=Main[[#Headers],[Unterverteiler]])-2,ROW()-ROW(Main[[#Headers],[Unterverteiler]]))),"")</f>
        <v/>
      </c>
      <c r="N619" s="6" t="str">
        <f>IFERROR(INDEX(parent_children[children],_xlfn.AGGREGATE(15,6,ROW(parent_children[parent])/(parent_children[parent]=Main[[#Headers],[Verteilsystem]])-2,ROW()-ROW(Main[[#Headers],[Verteilsystem]]))),"")</f>
        <v/>
      </c>
      <c r="O619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619" s="6" t="str">
        <f>IFERROR(INDEX(parent_children[children],_xlfn.AGGREGATE(15,6,ROW(parent_children[parent])/(parent_children[parent]=Main[[#Headers],[Wärmepumpe]])-2,ROW()-ROW(Main[[#Headers],[Wärmepumpe]]))),"")</f>
        <v/>
      </c>
      <c r="Q619" s="6" t="str">
        <f>IFERROR(INDEX(parent_children[children],_xlfn.AGGREGATE(15,6,ROW(parent_children[parent])/(parent_children[parent]=Main[[#Headers],[Ventil]])-2,ROW()-ROW(Main[[#Headers],[Ventil]]))),"")</f>
        <v/>
      </c>
      <c r="R619" s="6" t="str">
        <f>IFERROR(INDEX(parent_children[children],_xlfn.AGGREGATE(15,6,ROW(parent_children[parent])/(parent_children[parent]=Main[[#Headers],[Klappe]])-2,ROW()-ROW(Main[[#Headers],[Klappe]]))),"")</f>
        <v/>
      </c>
      <c r="S619" s="6" t="str">
        <f>IFERROR(INDEX(parent_children[children],_xlfn.AGGREGATE(15,6,ROW(parent_children[parent])/(parent_children[parent]=Main[[#Headers],[Sensor]])-2,ROW()-ROW(Main[[#Headers],[Sensor]]))),"")</f>
        <v/>
      </c>
      <c r="T619" s="6" t="str">
        <f>IFERROR(INDEX(parent_children[children],_xlfn.AGGREGATE(15,6,ROW(parent_children[parent])/(parent_children[parent]=Main[[#Headers],[Schalter]])-2,ROW()-ROW(Main[[#Headers],[Schalter]]))),"")</f>
        <v/>
      </c>
      <c r="U619" s="6" t="str">
        <f>IFERROR(INDEX(parent_children[children],_xlfn.AGGREGATE(15,6,ROW(parent_children[parent])/(parent_children[parent]=Main[[#Headers],[Wasser]])-2,ROW()-ROW(Main[[#Headers],[Wasser]]))),"")</f>
        <v/>
      </c>
      <c r="V619" s="6" t="str">
        <f>IFERROR(INDEX(parent_children[children],_xlfn.AGGREGATE(15,6,ROW(parent_children[parent])/(parent_children[parent]=Main[[#Headers],[Luft]])-2,ROW()-ROW(Main[[#Headers],[Luft]]))),"")</f>
        <v/>
      </c>
      <c r="W619" s="6" t="str">
        <f>IFERROR(INDEX(parent_children[children],_xlfn.AGGREGATE(15,6,ROW(parent_children[parent])/(parent_children[parent]=Main[[#Headers],[Filter]])-2,ROW()-ROW(Main[[#Headers],[Filter]]))),"")</f>
        <v/>
      </c>
      <c r="X619" s="6" t="str">
        <f>IFERROR(INDEX(parent_children[children],_xlfn.AGGREGATE(15,6,ROW(parent_children[parent])/(parent_children[parent]=Main[[#Headers],[Ventilator]])-2,ROW()-ROW(Main[[#Headers],[Ventilator]]))),"")</f>
        <v/>
      </c>
      <c r="Y619" s="6" t="str">
        <f>IFERROR(INDEX(parent_children[children],_xlfn.AGGREGATE(15,6,ROW(parent_children[parent])/(parent_children[parent]=Main[[#Headers],[Gas]])-2,ROW()-ROW(Main[[#Headers],[Gas]]))),"")</f>
        <v/>
      </c>
      <c r="Z619" s="6" t="str">
        <f>IFERROR(INDEX(parent_children[children],_xlfn.AGGREGATE(15,6,ROW(parent_children[parent])/(parent_children[parent]=Main[[#Headers],[Messwert]])-2,ROW()-ROW(Main[[#Headers],[Messwert]]))),"")</f>
        <v/>
      </c>
      <c r="AA619" s="6" t="str">
        <f>IFERROR(INDEX(parent_children[children],_xlfn.AGGREGATE(15,6,ROW(parent_children[parent])/(parent_children[parent]=Main[[#Headers],[Stellbefehl]])-2,ROW()-ROW(Main[[#Headers],[Stellbefehl]]))),"")</f>
        <v/>
      </c>
      <c r="AB619" s="6" t="str">
        <f>IFERROR(INDEX(parent_children[children],_xlfn.AGGREGATE(15,6,ROW(parent_children[parent])/(parent_children[parent]=Main[[#Headers],[Schaltbefehl]])-2,ROW()-ROW(Main[[#Headers],[Schaltbefehl]]))),"")</f>
        <v/>
      </c>
      <c r="AC619" s="6" t="str">
        <f>IFERROR(INDEX(parent_children[children],_xlfn.AGGREGATE(15,6,ROW(parent_children[parent])/(parent_children[parent]=Main[[#Headers],[Betriebsmeldung]])-2,ROW()-ROW(Main[[#Headers],[Betriebsmeldung]]))),"")</f>
        <v/>
      </c>
      <c r="AD619" s="6" t="str">
        <f>IFERROR(INDEX(parent_children[children],_xlfn.AGGREGATE(15,6,ROW(parent_children[parent])/(parent_children[parent]=Main[[#Headers],[Störung]])-2,ROW()-ROW(Main[[#Headers],[Störung]]))),"")</f>
        <v/>
      </c>
    </row>
    <row r="620" spans="1:30" x14ac:dyDescent="0.25">
      <c r="A620" t="str">
        <f>IFERROR(INDEX(category_assignment[description_german],_xlfn.AGGREGATE(15,6,ROW(category_assignment[category])/(category_assignment[category]=Main[[#Headers],[System]])-2,ROW()-ROW(Main[[#Headers],[System]]))),"")</f>
        <v/>
      </c>
      <c r="B620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620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620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620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620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620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620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620" s="6" t="str">
        <f>IFERROR(INDEX(parent_children[children],_xlfn.AGGREGATE(15,6,ROW(parent_children[parent])/(parent_children[parent]=Main[[#Headers],[Kessel]])-2,ROW()-ROW(Main[[#Headers],[Kessel]]))),"")</f>
        <v/>
      </c>
      <c r="J620" s="6" t="str">
        <f>IFERROR(INDEX(parent_children[children],_xlfn.AGGREGATE(15,6,ROW(parent_children[parent])/(parent_children[parent]=Main[[#Headers],[Kältemaschine]])-2,ROW()-ROW(Main[[#Headers],[Kältemaschine]]))),"")</f>
        <v/>
      </c>
      <c r="K620" s="6" t="str">
        <f>IFERROR(INDEX(parent_children[children],_xlfn.AGGREGATE(15,6,ROW(parent_children[parent])/(parent_children[parent]=Main[[#Headers],[Speicher]])-2,ROW()-ROW(Main[[#Headers],[Speicher]]))),"")</f>
        <v/>
      </c>
      <c r="L620" s="6" t="str">
        <f>IFERROR(INDEX(parent_children[children],_xlfn.AGGREGATE(15,6,ROW(parent_children[parent])/(parent_children[parent]=Main[[#Headers],[Verteiler]])-2,ROW()-ROW(Main[[#Headers],[Verteiler]]))),"")</f>
        <v/>
      </c>
      <c r="M620" s="6" t="str">
        <f>IFERROR(INDEX(parent_children[children],_xlfn.AGGREGATE(15,6,ROW(parent_children[parent])/(parent_children[parent]=Main[[#Headers],[Unterverteiler]])-2,ROW()-ROW(Main[[#Headers],[Unterverteiler]]))),"")</f>
        <v/>
      </c>
      <c r="N620" s="6" t="str">
        <f>IFERROR(INDEX(parent_children[children],_xlfn.AGGREGATE(15,6,ROW(parent_children[parent])/(parent_children[parent]=Main[[#Headers],[Verteilsystem]])-2,ROW()-ROW(Main[[#Headers],[Verteilsystem]]))),"")</f>
        <v/>
      </c>
      <c r="O620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620" s="6" t="str">
        <f>IFERROR(INDEX(parent_children[children],_xlfn.AGGREGATE(15,6,ROW(parent_children[parent])/(parent_children[parent]=Main[[#Headers],[Wärmepumpe]])-2,ROW()-ROW(Main[[#Headers],[Wärmepumpe]]))),"")</f>
        <v/>
      </c>
      <c r="Q620" s="6" t="str">
        <f>IFERROR(INDEX(parent_children[children],_xlfn.AGGREGATE(15,6,ROW(parent_children[parent])/(parent_children[parent]=Main[[#Headers],[Ventil]])-2,ROW()-ROW(Main[[#Headers],[Ventil]]))),"")</f>
        <v/>
      </c>
      <c r="R620" s="6" t="str">
        <f>IFERROR(INDEX(parent_children[children],_xlfn.AGGREGATE(15,6,ROW(parent_children[parent])/(parent_children[parent]=Main[[#Headers],[Klappe]])-2,ROW()-ROW(Main[[#Headers],[Klappe]]))),"")</f>
        <v/>
      </c>
      <c r="S620" s="6" t="str">
        <f>IFERROR(INDEX(parent_children[children],_xlfn.AGGREGATE(15,6,ROW(parent_children[parent])/(parent_children[parent]=Main[[#Headers],[Sensor]])-2,ROW()-ROW(Main[[#Headers],[Sensor]]))),"")</f>
        <v/>
      </c>
      <c r="T620" s="6" t="str">
        <f>IFERROR(INDEX(parent_children[children],_xlfn.AGGREGATE(15,6,ROW(parent_children[parent])/(parent_children[parent]=Main[[#Headers],[Schalter]])-2,ROW()-ROW(Main[[#Headers],[Schalter]]))),"")</f>
        <v/>
      </c>
      <c r="U620" s="6" t="str">
        <f>IFERROR(INDEX(parent_children[children],_xlfn.AGGREGATE(15,6,ROW(parent_children[parent])/(parent_children[parent]=Main[[#Headers],[Wasser]])-2,ROW()-ROW(Main[[#Headers],[Wasser]]))),"")</f>
        <v/>
      </c>
      <c r="V620" s="6" t="str">
        <f>IFERROR(INDEX(parent_children[children],_xlfn.AGGREGATE(15,6,ROW(parent_children[parent])/(parent_children[parent]=Main[[#Headers],[Luft]])-2,ROW()-ROW(Main[[#Headers],[Luft]]))),"")</f>
        <v/>
      </c>
      <c r="W620" s="6" t="str">
        <f>IFERROR(INDEX(parent_children[children],_xlfn.AGGREGATE(15,6,ROW(parent_children[parent])/(parent_children[parent]=Main[[#Headers],[Filter]])-2,ROW()-ROW(Main[[#Headers],[Filter]]))),"")</f>
        <v/>
      </c>
      <c r="X620" s="6" t="str">
        <f>IFERROR(INDEX(parent_children[children],_xlfn.AGGREGATE(15,6,ROW(parent_children[parent])/(parent_children[parent]=Main[[#Headers],[Ventilator]])-2,ROW()-ROW(Main[[#Headers],[Ventilator]]))),"")</f>
        <v/>
      </c>
      <c r="Y620" s="6" t="str">
        <f>IFERROR(INDEX(parent_children[children],_xlfn.AGGREGATE(15,6,ROW(parent_children[parent])/(parent_children[parent]=Main[[#Headers],[Gas]])-2,ROW()-ROW(Main[[#Headers],[Gas]]))),"")</f>
        <v/>
      </c>
      <c r="Z620" s="6" t="str">
        <f>IFERROR(INDEX(parent_children[children],_xlfn.AGGREGATE(15,6,ROW(parent_children[parent])/(parent_children[parent]=Main[[#Headers],[Messwert]])-2,ROW()-ROW(Main[[#Headers],[Messwert]]))),"")</f>
        <v/>
      </c>
      <c r="AA620" s="6" t="str">
        <f>IFERROR(INDEX(parent_children[children],_xlfn.AGGREGATE(15,6,ROW(parent_children[parent])/(parent_children[parent]=Main[[#Headers],[Stellbefehl]])-2,ROW()-ROW(Main[[#Headers],[Stellbefehl]]))),"")</f>
        <v/>
      </c>
      <c r="AB620" s="6" t="str">
        <f>IFERROR(INDEX(parent_children[children],_xlfn.AGGREGATE(15,6,ROW(parent_children[parent])/(parent_children[parent]=Main[[#Headers],[Schaltbefehl]])-2,ROW()-ROW(Main[[#Headers],[Schaltbefehl]]))),"")</f>
        <v/>
      </c>
      <c r="AC620" s="6" t="str">
        <f>IFERROR(INDEX(parent_children[children],_xlfn.AGGREGATE(15,6,ROW(parent_children[parent])/(parent_children[parent]=Main[[#Headers],[Betriebsmeldung]])-2,ROW()-ROW(Main[[#Headers],[Betriebsmeldung]]))),"")</f>
        <v/>
      </c>
      <c r="AD620" s="6" t="str">
        <f>IFERROR(INDEX(parent_children[children],_xlfn.AGGREGATE(15,6,ROW(parent_children[parent])/(parent_children[parent]=Main[[#Headers],[Störung]])-2,ROW()-ROW(Main[[#Headers],[Störung]]))),"")</f>
        <v/>
      </c>
    </row>
    <row r="621" spans="1:30" x14ac:dyDescent="0.25">
      <c r="A621" t="str">
        <f>IFERROR(INDEX(category_assignment[description_german],_xlfn.AGGREGATE(15,6,ROW(category_assignment[category])/(category_assignment[category]=Main[[#Headers],[System]])-2,ROW()-ROW(Main[[#Headers],[System]]))),"")</f>
        <v/>
      </c>
      <c r="B621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621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621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621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621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621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621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621" s="6" t="str">
        <f>IFERROR(INDEX(parent_children[children],_xlfn.AGGREGATE(15,6,ROW(parent_children[parent])/(parent_children[parent]=Main[[#Headers],[Kessel]])-2,ROW()-ROW(Main[[#Headers],[Kessel]]))),"")</f>
        <v/>
      </c>
      <c r="J621" s="6" t="str">
        <f>IFERROR(INDEX(parent_children[children],_xlfn.AGGREGATE(15,6,ROW(parent_children[parent])/(parent_children[parent]=Main[[#Headers],[Kältemaschine]])-2,ROW()-ROW(Main[[#Headers],[Kältemaschine]]))),"")</f>
        <v/>
      </c>
      <c r="K621" s="6" t="str">
        <f>IFERROR(INDEX(parent_children[children],_xlfn.AGGREGATE(15,6,ROW(parent_children[parent])/(parent_children[parent]=Main[[#Headers],[Speicher]])-2,ROW()-ROW(Main[[#Headers],[Speicher]]))),"")</f>
        <v/>
      </c>
      <c r="L621" s="6" t="str">
        <f>IFERROR(INDEX(parent_children[children],_xlfn.AGGREGATE(15,6,ROW(parent_children[parent])/(parent_children[parent]=Main[[#Headers],[Verteiler]])-2,ROW()-ROW(Main[[#Headers],[Verteiler]]))),"")</f>
        <v/>
      </c>
      <c r="M621" s="6" t="str">
        <f>IFERROR(INDEX(parent_children[children],_xlfn.AGGREGATE(15,6,ROW(parent_children[parent])/(parent_children[parent]=Main[[#Headers],[Unterverteiler]])-2,ROW()-ROW(Main[[#Headers],[Unterverteiler]]))),"")</f>
        <v/>
      </c>
      <c r="N621" s="6" t="str">
        <f>IFERROR(INDEX(parent_children[children],_xlfn.AGGREGATE(15,6,ROW(parent_children[parent])/(parent_children[parent]=Main[[#Headers],[Verteilsystem]])-2,ROW()-ROW(Main[[#Headers],[Verteilsystem]]))),"")</f>
        <v/>
      </c>
      <c r="O621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621" s="6" t="str">
        <f>IFERROR(INDEX(parent_children[children],_xlfn.AGGREGATE(15,6,ROW(parent_children[parent])/(parent_children[parent]=Main[[#Headers],[Wärmepumpe]])-2,ROW()-ROW(Main[[#Headers],[Wärmepumpe]]))),"")</f>
        <v/>
      </c>
      <c r="Q621" s="6" t="str">
        <f>IFERROR(INDEX(parent_children[children],_xlfn.AGGREGATE(15,6,ROW(parent_children[parent])/(parent_children[parent]=Main[[#Headers],[Ventil]])-2,ROW()-ROW(Main[[#Headers],[Ventil]]))),"")</f>
        <v/>
      </c>
      <c r="R621" s="6" t="str">
        <f>IFERROR(INDEX(parent_children[children],_xlfn.AGGREGATE(15,6,ROW(parent_children[parent])/(parent_children[parent]=Main[[#Headers],[Klappe]])-2,ROW()-ROW(Main[[#Headers],[Klappe]]))),"")</f>
        <v/>
      </c>
      <c r="S621" s="6" t="str">
        <f>IFERROR(INDEX(parent_children[children],_xlfn.AGGREGATE(15,6,ROW(parent_children[parent])/(parent_children[parent]=Main[[#Headers],[Sensor]])-2,ROW()-ROW(Main[[#Headers],[Sensor]]))),"")</f>
        <v/>
      </c>
      <c r="T621" s="6" t="str">
        <f>IFERROR(INDEX(parent_children[children],_xlfn.AGGREGATE(15,6,ROW(parent_children[parent])/(parent_children[parent]=Main[[#Headers],[Schalter]])-2,ROW()-ROW(Main[[#Headers],[Schalter]]))),"")</f>
        <v/>
      </c>
      <c r="U621" s="6" t="str">
        <f>IFERROR(INDEX(parent_children[children],_xlfn.AGGREGATE(15,6,ROW(parent_children[parent])/(parent_children[parent]=Main[[#Headers],[Wasser]])-2,ROW()-ROW(Main[[#Headers],[Wasser]]))),"")</f>
        <v/>
      </c>
      <c r="V621" s="6" t="str">
        <f>IFERROR(INDEX(parent_children[children],_xlfn.AGGREGATE(15,6,ROW(parent_children[parent])/(parent_children[parent]=Main[[#Headers],[Luft]])-2,ROW()-ROW(Main[[#Headers],[Luft]]))),"")</f>
        <v/>
      </c>
      <c r="W621" s="6" t="str">
        <f>IFERROR(INDEX(parent_children[children],_xlfn.AGGREGATE(15,6,ROW(parent_children[parent])/(parent_children[parent]=Main[[#Headers],[Filter]])-2,ROW()-ROW(Main[[#Headers],[Filter]]))),"")</f>
        <v/>
      </c>
      <c r="X621" s="6" t="str">
        <f>IFERROR(INDEX(parent_children[children],_xlfn.AGGREGATE(15,6,ROW(parent_children[parent])/(parent_children[parent]=Main[[#Headers],[Ventilator]])-2,ROW()-ROW(Main[[#Headers],[Ventilator]]))),"")</f>
        <v/>
      </c>
      <c r="Y621" s="6" t="str">
        <f>IFERROR(INDEX(parent_children[children],_xlfn.AGGREGATE(15,6,ROW(parent_children[parent])/(parent_children[parent]=Main[[#Headers],[Gas]])-2,ROW()-ROW(Main[[#Headers],[Gas]]))),"")</f>
        <v/>
      </c>
      <c r="Z621" s="6" t="str">
        <f>IFERROR(INDEX(parent_children[children],_xlfn.AGGREGATE(15,6,ROW(parent_children[parent])/(parent_children[parent]=Main[[#Headers],[Messwert]])-2,ROW()-ROW(Main[[#Headers],[Messwert]]))),"")</f>
        <v/>
      </c>
      <c r="AA621" s="6" t="str">
        <f>IFERROR(INDEX(parent_children[children],_xlfn.AGGREGATE(15,6,ROW(parent_children[parent])/(parent_children[parent]=Main[[#Headers],[Stellbefehl]])-2,ROW()-ROW(Main[[#Headers],[Stellbefehl]]))),"")</f>
        <v/>
      </c>
      <c r="AB621" s="6" t="str">
        <f>IFERROR(INDEX(parent_children[children],_xlfn.AGGREGATE(15,6,ROW(parent_children[parent])/(parent_children[parent]=Main[[#Headers],[Schaltbefehl]])-2,ROW()-ROW(Main[[#Headers],[Schaltbefehl]]))),"")</f>
        <v/>
      </c>
      <c r="AC621" s="6" t="str">
        <f>IFERROR(INDEX(parent_children[children],_xlfn.AGGREGATE(15,6,ROW(parent_children[parent])/(parent_children[parent]=Main[[#Headers],[Betriebsmeldung]])-2,ROW()-ROW(Main[[#Headers],[Betriebsmeldung]]))),"")</f>
        <v/>
      </c>
      <c r="AD621" s="6" t="str">
        <f>IFERROR(INDEX(parent_children[children],_xlfn.AGGREGATE(15,6,ROW(parent_children[parent])/(parent_children[parent]=Main[[#Headers],[Störung]])-2,ROW()-ROW(Main[[#Headers],[Störung]]))),"")</f>
        <v/>
      </c>
    </row>
    <row r="622" spans="1:30" x14ac:dyDescent="0.25">
      <c r="A622" t="str">
        <f>IFERROR(INDEX(category_assignment[description_german],_xlfn.AGGREGATE(15,6,ROW(category_assignment[category])/(category_assignment[category]=Main[[#Headers],[System]])-2,ROW()-ROW(Main[[#Headers],[System]]))),"")</f>
        <v/>
      </c>
      <c r="B622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622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622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622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622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622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622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622" s="6" t="str">
        <f>IFERROR(INDEX(parent_children[children],_xlfn.AGGREGATE(15,6,ROW(parent_children[parent])/(parent_children[parent]=Main[[#Headers],[Kessel]])-2,ROW()-ROW(Main[[#Headers],[Kessel]]))),"")</f>
        <v/>
      </c>
      <c r="J622" s="6" t="str">
        <f>IFERROR(INDEX(parent_children[children],_xlfn.AGGREGATE(15,6,ROW(parent_children[parent])/(parent_children[parent]=Main[[#Headers],[Kältemaschine]])-2,ROW()-ROW(Main[[#Headers],[Kältemaschine]]))),"")</f>
        <v/>
      </c>
      <c r="K622" s="6" t="str">
        <f>IFERROR(INDEX(parent_children[children],_xlfn.AGGREGATE(15,6,ROW(parent_children[parent])/(parent_children[parent]=Main[[#Headers],[Speicher]])-2,ROW()-ROW(Main[[#Headers],[Speicher]]))),"")</f>
        <v/>
      </c>
      <c r="L622" s="6" t="str">
        <f>IFERROR(INDEX(parent_children[children],_xlfn.AGGREGATE(15,6,ROW(parent_children[parent])/(parent_children[parent]=Main[[#Headers],[Verteiler]])-2,ROW()-ROW(Main[[#Headers],[Verteiler]]))),"")</f>
        <v/>
      </c>
      <c r="M622" s="6" t="str">
        <f>IFERROR(INDEX(parent_children[children],_xlfn.AGGREGATE(15,6,ROW(parent_children[parent])/(parent_children[parent]=Main[[#Headers],[Unterverteiler]])-2,ROW()-ROW(Main[[#Headers],[Unterverteiler]]))),"")</f>
        <v/>
      </c>
      <c r="N622" s="6" t="str">
        <f>IFERROR(INDEX(parent_children[children],_xlfn.AGGREGATE(15,6,ROW(parent_children[parent])/(parent_children[parent]=Main[[#Headers],[Verteilsystem]])-2,ROW()-ROW(Main[[#Headers],[Verteilsystem]]))),"")</f>
        <v/>
      </c>
      <c r="O622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622" s="6" t="str">
        <f>IFERROR(INDEX(parent_children[children],_xlfn.AGGREGATE(15,6,ROW(parent_children[parent])/(parent_children[parent]=Main[[#Headers],[Wärmepumpe]])-2,ROW()-ROW(Main[[#Headers],[Wärmepumpe]]))),"")</f>
        <v/>
      </c>
      <c r="Q622" s="6" t="str">
        <f>IFERROR(INDEX(parent_children[children],_xlfn.AGGREGATE(15,6,ROW(parent_children[parent])/(parent_children[parent]=Main[[#Headers],[Ventil]])-2,ROW()-ROW(Main[[#Headers],[Ventil]]))),"")</f>
        <v/>
      </c>
      <c r="R622" s="6" t="str">
        <f>IFERROR(INDEX(parent_children[children],_xlfn.AGGREGATE(15,6,ROW(parent_children[parent])/(parent_children[parent]=Main[[#Headers],[Klappe]])-2,ROW()-ROW(Main[[#Headers],[Klappe]]))),"")</f>
        <v/>
      </c>
      <c r="S622" s="6" t="str">
        <f>IFERROR(INDEX(parent_children[children],_xlfn.AGGREGATE(15,6,ROW(parent_children[parent])/(parent_children[parent]=Main[[#Headers],[Sensor]])-2,ROW()-ROW(Main[[#Headers],[Sensor]]))),"")</f>
        <v/>
      </c>
      <c r="T622" s="6" t="str">
        <f>IFERROR(INDEX(parent_children[children],_xlfn.AGGREGATE(15,6,ROW(parent_children[parent])/(parent_children[parent]=Main[[#Headers],[Schalter]])-2,ROW()-ROW(Main[[#Headers],[Schalter]]))),"")</f>
        <v/>
      </c>
      <c r="U622" s="6" t="str">
        <f>IFERROR(INDEX(parent_children[children],_xlfn.AGGREGATE(15,6,ROW(parent_children[parent])/(parent_children[parent]=Main[[#Headers],[Wasser]])-2,ROW()-ROW(Main[[#Headers],[Wasser]]))),"")</f>
        <v/>
      </c>
      <c r="V622" s="6" t="str">
        <f>IFERROR(INDEX(parent_children[children],_xlfn.AGGREGATE(15,6,ROW(parent_children[parent])/(parent_children[parent]=Main[[#Headers],[Luft]])-2,ROW()-ROW(Main[[#Headers],[Luft]]))),"")</f>
        <v/>
      </c>
      <c r="W622" s="6" t="str">
        <f>IFERROR(INDEX(parent_children[children],_xlfn.AGGREGATE(15,6,ROW(parent_children[parent])/(parent_children[parent]=Main[[#Headers],[Filter]])-2,ROW()-ROW(Main[[#Headers],[Filter]]))),"")</f>
        <v/>
      </c>
      <c r="X622" s="6" t="str">
        <f>IFERROR(INDEX(parent_children[children],_xlfn.AGGREGATE(15,6,ROW(parent_children[parent])/(parent_children[parent]=Main[[#Headers],[Ventilator]])-2,ROW()-ROW(Main[[#Headers],[Ventilator]]))),"")</f>
        <v/>
      </c>
      <c r="Y622" s="6" t="str">
        <f>IFERROR(INDEX(parent_children[children],_xlfn.AGGREGATE(15,6,ROW(parent_children[parent])/(parent_children[parent]=Main[[#Headers],[Gas]])-2,ROW()-ROW(Main[[#Headers],[Gas]]))),"")</f>
        <v/>
      </c>
      <c r="Z622" s="6" t="str">
        <f>IFERROR(INDEX(parent_children[children],_xlfn.AGGREGATE(15,6,ROW(parent_children[parent])/(parent_children[parent]=Main[[#Headers],[Messwert]])-2,ROW()-ROW(Main[[#Headers],[Messwert]]))),"")</f>
        <v/>
      </c>
      <c r="AA622" s="6" t="str">
        <f>IFERROR(INDEX(parent_children[children],_xlfn.AGGREGATE(15,6,ROW(parent_children[parent])/(parent_children[parent]=Main[[#Headers],[Stellbefehl]])-2,ROW()-ROW(Main[[#Headers],[Stellbefehl]]))),"")</f>
        <v/>
      </c>
      <c r="AB622" s="6" t="str">
        <f>IFERROR(INDEX(parent_children[children],_xlfn.AGGREGATE(15,6,ROW(parent_children[parent])/(parent_children[parent]=Main[[#Headers],[Schaltbefehl]])-2,ROW()-ROW(Main[[#Headers],[Schaltbefehl]]))),"")</f>
        <v/>
      </c>
      <c r="AC622" s="6" t="str">
        <f>IFERROR(INDEX(parent_children[children],_xlfn.AGGREGATE(15,6,ROW(parent_children[parent])/(parent_children[parent]=Main[[#Headers],[Betriebsmeldung]])-2,ROW()-ROW(Main[[#Headers],[Betriebsmeldung]]))),"")</f>
        <v/>
      </c>
      <c r="AD622" s="6" t="str">
        <f>IFERROR(INDEX(parent_children[children],_xlfn.AGGREGATE(15,6,ROW(parent_children[parent])/(parent_children[parent]=Main[[#Headers],[Störung]])-2,ROW()-ROW(Main[[#Headers],[Störung]]))),"")</f>
        <v/>
      </c>
    </row>
    <row r="623" spans="1:30" x14ac:dyDescent="0.25">
      <c r="A623" t="str">
        <f>IFERROR(INDEX(category_assignment[description_german],_xlfn.AGGREGATE(15,6,ROW(category_assignment[category])/(category_assignment[category]=Main[[#Headers],[System]])-2,ROW()-ROW(Main[[#Headers],[System]]))),"")</f>
        <v/>
      </c>
      <c r="B623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623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623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623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623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623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623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623" s="6" t="str">
        <f>IFERROR(INDEX(parent_children[children],_xlfn.AGGREGATE(15,6,ROW(parent_children[parent])/(parent_children[parent]=Main[[#Headers],[Kessel]])-2,ROW()-ROW(Main[[#Headers],[Kessel]]))),"")</f>
        <v/>
      </c>
      <c r="J623" s="6" t="str">
        <f>IFERROR(INDEX(parent_children[children],_xlfn.AGGREGATE(15,6,ROW(parent_children[parent])/(parent_children[parent]=Main[[#Headers],[Kältemaschine]])-2,ROW()-ROW(Main[[#Headers],[Kältemaschine]]))),"")</f>
        <v/>
      </c>
      <c r="K623" s="6" t="str">
        <f>IFERROR(INDEX(parent_children[children],_xlfn.AGGREGATE(15,6,ROW(parent_children[parent])/(parent_children[parent]=Main[[#Headers],[Speicher]])-2,ROW()-ROW(Main[[#Headers],[Speicher]]))),"")</f>
        <v/>
      </c>
      <c r="L623" s="6" t="str">
        <f>IFERROR(INDEX(parent_children[children],_xlfn.AGGREGATE(15,6,ROW(parent_children[parent])/(parent_children[parent]=Main[[#Headers],[Verteiler]])-2,ROW()-ROW(Main[[#Headers],[Verteiler]]))),"")</f>
        <v/>
      </c>
      <c r="M623" s="6" t="str">
        <f>IFERROR(INDEX(parent_children[children],_xlfn.AGGREGATE(15,6,ROW(parent_children[parent])/(parent_children[parent]=Main[[#Headers],[Unterverteiler]])-2,ROW()-ROW(Main[[#Headers],[Unterverteiler]]))),"")</f>
        <v/>
      </c>
      <c r="N623" s="6" t="str">
        <f>IFERROR(INDEX(parent_children[children],_xlfn.AGGREGATE(15,6,ROW(parent_children[parent])/(parent_children[parent]=Main[[#Headers],[Verteilsystem]])-2,ROW()-ROW(Main[[#Headers],[Verteilsystem]]))),"")</f>
        <v/>
      </c>
      <c r="O623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623" s="6" t="str">
        <f>IFERROR(INDEX(parent_children[children],_xlfn.AGGREGATE(15,6,ROW(parent_children[parent])/(parent_children[parent]=Main[[#Headers],[Wärmepumpe]])-2,ROW()-ROW(Main[[#Headers],[Wärmepumpe]]))),"")</f>
        <v/>
      </c>
      <c r="Q623" s="6" t="str">
        <f>IFERROR(INDEX(parent_children[children],_xlfn.AGGREGATE(15,6,ROW(parent_children[parent])/(parent_children[parent]=Main[[#Headers],[Ventil]])-2,ROW()-ROW(Main[[#Headers],[Ventil]]))),"")</f>
        <v/>
      </c>
      <c r="R623" s="6" t="str">
        <f>IFERROR(INDEX(parent_children[children],_xlfn.AGGREGATE(15,6,ROW(parent_children[parent])/(parent_children[parent]=Main[[#Headers],[Klappe]])-2,ROW()-ROW(Main[[#Headers],[Klappe]]))),"")</f>
        <v/>
      </c>
      <c r="S623" s="6" t="str">
        <f>IFERROR(INDEX(parent_children[children],_xlfn.AGGREGATE(15,6,ROW(parent_children[parent])/(parent_children[parent]=Main[[#Headers],[Sensor]])-2,ROW()-ROW(Main[[#Headers],[Sensor]]))),"")</f>
        <v/>
      </c>
      <c r="T623" s="6" t="str">
        <f>IFERROR(INDEX(parent_children[children],_xlfn.AGGREGATE(15,6,ROW(parent_children[parent])/(parent_children[parent]=Main[[#Headers],[Schalter]])-2,ROW()-ROW(Main[[#Headers],[Schalter]]))),"")</f>
        <v/>
      </c>
      <c r="U623" s="6" t="str">
        <f>IFERROR(INDEX(parent_children[children],_xlfn.AGGREGATE(15,6,ROW(parent_children[parent])/(parent_children[parent]=Main[[#Headers],[Wasser]])-2,ROW()-ROW(Main[[#Headers],[Wasser]]))),"")</f>
        <v/>
      </c>
      <c r="V623" s="6" t="str">
        <f>IFERROR(INDEX(parent_children[children],_xlfn.AGGREGATE(15,6,ROW(parent_children[parent])/(parent_children[parent]=Main[[#Headers],[Luft]])-2,ROW()-ROW(Main[[#Headers],[Luft]]))),"")</f>
        <v/>
      </c>
      <c r="W623" s="6" t="str">
        <f>IFERROR(INDEX(parent_children[children],_xlfn.AGGREGATE(15,6,ROW(parent_children[parent])/(parent_children[parent]=Main[[#Headers],[Filter]])-2,ROW()-ROW(Main[[#Headers],[Filter]]))),"")</f>
        <v/>
      </c>
      <c r="X623" s="6" t="str">
        <f>IFERROR(INDEX(parent_children[children],_xlfn.AGGREGATE(15,6,ROW(parent_children[parent])/(parent_children[parent]=Main[[#Headers],[Ventilator]])-2,ROW()-ROW(Main[[#Headers],[Ventilator]]))),"")</f>
        <v/>
      </c>
      <c r="Y623" s="6" t="str">
        <f>IFERROR(INDEX(parent_children[children],_xlfn.AGGREGATE(15,6,ROW(parent_children[parent])/(parent_children[parent]=Main[[#Headers],[Gas]])-2,ROW()-ROW(Main[[#Headers],[Gas]]))),"")</f>
        <v/>
      </c>
      <c r="Z623" s="6" t="str">
        <f>IFERROR(INDEX(parent_children[children],_xlfn.AGGREGATE(15,6,ROW(parent_children[parent])/(parent_children[parent]=Main[[#Headers],[Messwert]])-2,ROW()-ROW(Main[[#Headers],[Messwert]]))),"")</f>
        <v/>
      </c>
      <c r="AA623" s="6" t="str">
        <f>IFERROR(INDEX(parent_children[children],_xlfn.AGGREGATE(15,6,ROW(parent_children[parent])/(parent_children[parent]=Main[[#Headers],[Stellbefehl]])-2,ROW()-ROW(Main[[#Headers],[Stellbefehl]]))),"")</f>
        <v/>
      </c>
      <c r="AB623" s="6" t="str">
        <f>IFERROR(INDEX(parent_children[children],_xlfn.AGGREGATE(15,6,ROW(parent_children[parent])/(parent_children[parent]=Main[[#Headers],[Schaltbefehl]])-2,ROW()-ROW(Main[[#Headers],[Schaltbefehl]]))),"")</f>
        <v/>
      </c>
      <c r="AC623" s="6" t="str">
        <f>IFERROR(INDEX(parent_children[children],_xlfn.AGGREGATE(15,6,ROW(parent_children[parent])/(parent_children[parent]=Main[[#Headers],[Betriebsmeldung]])-2,ROW()-ROW(Main[[#Headers],[Betriebsmeldung]]))),"")</f>
        <v/>
      </c>
      <c r="AD623" s="6" t="str">
        <f>IFERROR(INDEX(parent_children[children],_xlfn.AGGREGATE(15,6,ROW(parent_children[parent])/(parent_children[parent]=Main[[#Headers],[Störung]])-2,ROW()-ROW(Main[[#Headers],[Störung]]))),"")</f>
        <v/>
      </c>
    </row>
    <row r="624" spans="1:30" x14ac:dyDescent="0.25">
      <c r="A624" t="str">
        <f>IFERROR(INDEX(category_assignment[description_german],_xlfn.AGGREGATE(15,6,ROW(category_assignment[category])/(category_assignment[category]=Main[[#Headers],[System]])-2,ROW()-ROW(Main[[#Headers],[System]]))),"")</f>
        <v/>
      </c>
      <c r="B624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624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624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624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624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624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624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624" s="6" t="str">
        <f>IFERROR(INDEX(parent_children[children],_xlfn.AGGREGATE(15,6,ROW(parent_children[parent])/(parent_children[parent]=Main[[#Headers],[Kessel]])-2,ROW()-ROW(Main[[#Headers],[Kessel]]))),"")</f>
        <v/>
      </c>
      <c r="J624" s="6" t="str">
        <f>IFERROR(INDEX(parent_children[children],_xlfn.AGGREGATE(15,6,ROW(parent_children[parent])/(parent_children[parent]=Main[[#Headers],[Kältemaschine]])-2,ROW()-ROW(Main[[#Headers],[Kältemaschine]]))),"")</f>
        <v/>
      </c>
      <c r="K624" s="6" t="str">
        <f>IFERROR(INDEX(parent_children[children],_xlfn.AGGREGATE(15,6,ROW(parent_children[parent])/(parent_children[parent]=Main[[#Headers],[Speicher]])-2,ROW()-ROW(Main[[#Headers],[Speicher]]))),"")</f>
        <v/>
      </c>
      <c r="L624" s="6" t="str">
        <f>IFERROR(INDEX(parent_children[children],_xlfn.AGGREGATE(15,6,ROW(parent_children[parent])/(parent_children[parent]=Main[[#Headers],[Verteiler]])-2,ROW()-ROW(Main[[#Headers],[Verteiler]]))),"")</f>
        <v/>
      </c>
      <c r="M624" s="6" t="str">
        <f>IFERROR(INDEX(parent_children[children],_xlfn.AGGREGATE(15,6,ROW(parent_children[parent])/(parent_children[parent]=Main[[#Headers],[Unterverteiler]])-2,ROW()-ROW(Main[[#Headers],[Unterverteiler]]))),"")</f>
        <v/>
      </c>
      <c r="N624" s="6" t="str">
        <f>IFERROR(INDEX(parent_children[children],_xlfn.AGGREGATE(15,6,ROW(parent_children[parent])/(parent_children[parent]=Main[[#Headers],[Verteilsystem]])-2,ROW()-ROW(Main[[#Headers],[Verteilsystem]]))),"")</f>
        <v/>
      </c>
      <c r="O624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624" s="6" t="str">
        <f>IFERROR(INDEX(parent_children[children],_xlfn.AGGREGATE(15,6,ROW(parent_children[parent])/(parent_children[parent]=Main[[#Headers],[Wärmepumpe]])-2,ROW()-ROW(Main[[#Headers],[Wärmepumpe]]))),"")</f>
        <v/>
      </c>
      <c r="Q624" s="6" t="str">
        <f>IFERROR(INDEX(parent_children[children],_xlfn.AGGREGATE(15,6,ROW(parent_children[parent])/(parent_children[parent]=Main[[#Headers],[Ventil]])-2,ROW()-ROW(Main[[#Headers],[Ventil]]))),"")</f>
        <v/>
      </c>
      <c r="R624" s="6" t="str">
        <f>IFERROR(INDEX(parent_children[children],_xlfn.AGGREGATE(15,6,ROW(parent_children[parent])/(parent_children[parent]=Main[[#Headers],[Klappe]])-2,ROW()-ROW(Main[[#Headers],[Klappe]]))),"")</f>
        <v/>
      </c>
      <c r="S624" s="6" t="str">
        <f>IFERROR(INDEX(parent_children[children],_xlfn.AGGREGATE(15,6,ROW(parent_children[parent])/(parent_children[parent]=Main[[#Headers],[Sensor]])-2,ROW()-ROW(Main[[#Headers],[Sensor]]))),"")</f>
        <v/>
      </c>
      <c r="T624" s="6" t="str">
        <f>IFERROR(INDEX(parent_children[children],_xlfn.AGGREGATE(15,6,ROW(parent_children[parent])/(parent_children[parent]=Main[[#Headers],[Schalter]])-2,ROW()-ROW(Main[[#Headers],[Schalter]]))),"")</f>
        <v/>
      </c>
      <c r="U624" s="6" t="str">
        <f>IFERROR(INDEX(parent_children[children],_xlfn.AGGREGATE(15,6,ROW(parent_children[parent])/(parent_children[parent]=Main[[#Headers],[Wasser]])-2,ROW()-ROW(Main[[#Headers],[Wasser]]))),"")</f>
        <v/>
      </c>
      <c r="V624" s="6" t="str">
        <f>IFERROR(INDEX(parent_children[children],_xlfn.AGGREGATE(15,6,ROW(parent_children[parent])/(parent_children[parent]=Main[[#Headers],[Luft]])-2,ROW()-ROW(Main[[#Headers],[Luft]]))),"")</f>
        <v/>
      </c>
      <c r="W624" s="6" t="str">
        <f>IFERROR(INDEX(parent_children[children],_xlfn.AGGREGATE(15,6,ROW(parent_children[parent])/(parent_children[parent]=Main[[#Headers],[Filter]])-2,ROW()-ROW(Main[[#Headers],[Filter]]))),"")</f>
        <v/>
      </c>
      <c r="X624" s="6" t="str">
        <f>IFERROR(INDEX(parent_children[children],_xlfn.AGGREGATE(15,6,ROW(parent_children[parent])/(parent_children[parent]=Main[[#Headers],[Ventilator]])-2,ROW()-ROW(Main[[#Headers],[Ventilator]]))),"")</f>
        <v/>
      </c>
      <c r="Y624" s="6" t="str">
        <f>IFERROR(INDEX(parent_children[children],_xlfn.AGGREGATE(15,6,ROW(parent_children[parent])/(parent_children[parent]=Main[[#Headers],[Gas]])-2,ROW()-ROW(Main[[#Headers],[Gas]]))),"")</f>
        <v/>
      </c>
      <c r="Z624" s="6" t="str">
        <f>IFERROR(INDEX(parent_children[children],_xlfn.AGGREGATE(15,6,ROW(parent_children[parent])/(parent_children[parent]=Main[[#Headers],[Messwert]])-2,ROW()-ROW(Main[[#Headers],[Messwert]]))),"")</f>
        <v/>
      </c>
      <c r="AA624" s="6" t="str">
        <f>IFERROR(INDEX(parent_children[children],_xlfn.AGGREGATE(15,6,ROW(parent_children[parent])/(parent_children[parent]=Main[[#Headers],[Stellbefehl]])-2,ROW()-ROW(Main[[#Headers],[Stellbefehl]]))),"")</f>
        <v/>
      </c>
      <c r="AB624" s="6" t="str">
        <f>IFERROR(INDEX(parent_children[children],_xlfn.AGGREGATE(15,6,ROW(parent_children[parent])/(parent_children[parent]=Main[[#Headers],[Schaltbefehl]])-2,ROW()-ROW(Main[[#Headers],[Schaltbefehl]]))),"")</f>
        <v/>
      </c>
      <c r="AC624" s="6" t="str">
        <f>IFERROR(INDEX(parent_children[children],_xlfn.AGGREGATE(15,6,ROW(parent_children[parent])/(parent_children[parent]=Main[[#Headers],[Betriebsmeldung]])-2,ROW()-ROW(Main[[#Headers],[Betriebsmeldung]]))),"")</f>
        <v/>
      </c>
      <c r="AD624" s="6" t="str">
        <f>IFERROR(INDEX(parent_children[children],_xlfn.AGGREGATE(15,6,ROW(parent_children[parent])/(parent_children[parent]=Main[[#Headers],[Störung]])-2,ROW()-ROW(Main[[#Headers],[Störung]]))),"")</f>
        <v/>
      </c>
    </row>
    <row r="625" spans="1:30" x14ac:dyDescent="0.25">
      <c r="A625" t="str">
        <f>IFERROR(INDEX(category_assignment[description_german],_xlfn.AGGREGATE(15,6,ROW(category_assignment[category])/(category_assignment[category]=Main[[#Headers],[System]])-2,ROW()-ROW(Main[[#Headers],[System]]))),"")</f>
        <v/>
      </c>
      <c r="B625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625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625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625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625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625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625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625" s="6" t="str">
        <f>IFERROR(INDEX(parent_children[children],_xlfn.AGGREGATE(15,6,ROW(parent_children[parent])/(parent_children[parent]=Main[[#Headers],[Kessel]])-2,ROW()-ROW(Main[[#Headers],[Kessel]]))),"")</f>
        <v/>
      </c>
      <c r="J625" s="6" t="str">
        <f>IFERROR(INDEX(parent_children[children],_xlfn.AGGREGATE(15,6,ROW(parent_children[parent])/(parent_children[parent]=Main[[#Headers],[Kältemaschine]])-2,ROW()-ROW(Main[[#Headers],[Kältemaschine]]))),"")</f>
        <v/>
      </c>
      <c r="K625" s="6" t="str">
        <f>IFERROR(INDEX(parent_children[children],_xlfn.AGGREGATE(15,6,ROW(parent_children[parent])/(parent_children[parent]=Main[[#Headers],[Speicher]])-2,ROW()-ROW(Main[[#Headers],[Speicher]]))),"")</f>
        <v/>
      </c>
      <c r="L625" s="6" t="str">
        <f>IFERROR(INDEX(parent_children[children],_xlfn.AGGREGATE(15,6,ROW(parent_children[parent])/(parent_children[parent]=Main[[#Headers],[Verteiler]])-2,ROW()-ROW(Main[[#Headers],[Verteiler]]))),"")</f>
        <v/>
      </c>
      <c r="M625" s="6" t="str">
        <f>IFERROR(INDEX(parent_children[children],_xlfn.AGGREGATE(15,6,ROW(parent_children[parent])/(parent_children[parent]=Main[[#Headers],[Unterverteiler]])-2,ROW()-ROW(Main[[#Headers],[Unterverteiler]]))),"")</f>
        <v/>
      </c>
      <c r="N625" s="6" t="str">
        <f>IFERROR(INDEX(parent_children[children],_xlfn.AGGREGATE(15,6,ROW(parent_children[parent])/(parent_children[parent]=Main[[#Headers],[Verteilsystem]])-2,ROW()-ROW(Main[[#Headers],[Verteilsystem]]))),"")</f>
        <v/>
      </c>
      <c r="O625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625" s="6" t="str">
        <f>IFERROR(INDEX(parent_children[children],_xlfn.AGGREGATE(15,6,ROW(parent_children[parent])/(parent_children[parent]=Main[[#Headers],[Wärmepumpe]])-2,ROW()-ROW(Main[[#Headers],[Wärmepumpe]]))),"")</f>
        <v/>
      </c>
      <c r="Q625" s="6" t="str">
        <f>IFERROR(INDEX(parent_children[children],_xlfn.AGGREGATE(15,6,ROW(parent_children[parent])/(parent_children[parent]=Main[[#Headers],[Ventil]])-2,ROW()-ROW(Main[[#Headers],[Ventil]]))),"")</f>
        <v/>
      </c>
      <c r="R625" s="6" t="str">
        <f>IFERROR(INDEX(parent_children[children],_xlfn.AGGREGATE(15,6,ROW(parent_children[parent])/(parent_children[parent]=Main[[#Headers],[Klappe]])-2,ROW()-ROW(Main[[#Headers],[Klappe]]))),"")</f>
        <v/>
      </c>
      <c r="S625" s="6" t="str">
        <f>IFERROR(INDEX(parent_children[children],_xlfn.AGGREGATE(15,6,ROW(parent_children[parent])/(parent_children[parent]=Main[[#Headers],[Sensor]])-2,ROW()-ROW(Main[[#Headers],[Sensor]]))),"")</f>
        <v/>
      </c>
      <c r="T625" s="6" t="str">
        <f>IFERROR(INDEX(parent_children[children],_xlfn.AGGREGATE(15,6,ROW(parent_children[parent])/(parent_children[parent]=Main[[#Headers],[Schalter]])-2,ROW()-ROW(Main[[#Headers],[Schalter]]))),"")</f>
        <v/>
      </c>
      <c r="U625" s="6" t="str">
        <f>IFERROR(INDEX(parent_children[children],_xlfn.AGGREGATE(15,6,ROW(parent_children[parent])/(parent_children[parent]=Main[[#Headers],[Wasser]])-2,ROW()-ROW(Main[[#Headers],[Wasser]]))),"")</f>
        <v/>
      </c>
      <c r="V625" s="6" t="str">
        <f>IFERROR(INDEX(parent_children[children],_xlfn.AGGREGATE(15,6,ROW(parent_children[parent])/(parent_children[parent]=Main[[#Headers],[Luft]])-2,ROW()-ROW(Main[[#Headers],[Luft]]))),"")</f>
        <v/>
      </c>
      <c r="W625" s="6" t="str">
        <f>IFERROR(INDEX(parent_children[children],_xlfn.AGGREGATE(15,6,ROW(parent_children[parent])/(parent_children[parent]=Main[[#Headers],[Filter]])-2,ROW()-ROW(Main[[#Headers],[Filter]]))),"")</f>
        <v/>
      </c>
      <c r="X625" s="6" t="str">
        <f>IFERROR(INDEX(parent_children[children],_xlfn.AGGREGATE(15,6,ROW(parent_children[parent])/(parent_children[parent]=Main[[#Headers],[Ventilator]])-2,ROW()-ROW(Main[[#Headers],[Ventilator]]))),"")</f>
        <v/>
      </c>
      <c r="Y625" s="6" t="str">
        <f>IFERROR(INDEX(parent_children[children],_xlfn.AGGREGATE(15,6,ROW(parent_children[parent])/(parent_children[parent]=Main[[#Headers],[Gas]])-2,ROW()-ROW(Main[[#Headers],[Gas]]))),"")</f>
        <v/>
      </c>
      <c r="Z625" s="6" t="str">
        <f>IFERROR(INDEX(parent_children[children],_xlfn.AGGREGATE(15,6,ROW(parent_children[parent])/(parent_children[parent]=Main[[#Headers],[Messwert]])-2,ROW()-ROW(Main[[#Headers],[Messwert]]))),"")</f>
        <v/>
      </c>
      <c r="AA625" s="6" t="str">
        <f>IFERROR(INDEX(parent_children[children],_xlfn.AGGREGATE(15,6,ROW(parent_children[parent])/(parent_children[parent]=Main[[#Headers],[Stellbefehl]])-2,ROW()-ROW(Main[[#Headers],[Stellbefehl]]))),"")</f>
        <v/>
      </c>
      <c r="AB625" s="6" t="str">
        <f>IFERROR(INDEX(parent_children[children],_xlfn.AGGREGATE(15,6,ROW(parent_children[parent])/(parent_children[parent]=Main[[#Headers],[Schaltbefehl]])-2,ROW()-ROW(Main[[#Headers],[Schaltbefehl]]))),"")</f>
        <v/>
      </c>
      <c r="AC625" s="6" t="str">
        <f>IFERROR(INDEX(parent_children[children],_xlfn.AGGREGATE(15,6,ROW(parent_children[parent])/(parent_children[parent]=Main[[#Headers],[Betriebsmeldung]])-2,ROW()-ROW(Main[[#Headers],[Betriebsmeldung]]))),"")</f>
        <v/>
      </c>
      <c r="AD625" s="6" t="str">
        <f>IFERROR(INDEX(parent_children[children],_xlfn.AGGREGATE(15,6,ROW(parent_children[parent])/(parent_children[parent]=Main[[#Headers],[Störung]])-2,ROW()-ROW(Main[[#Headers],[Störung]]))),"")</f>
        <v/>
      </c>
    </row>
    <row r="626" spans="1:30" x14ac:dyDescent="0.25">
      <c r="A626" t="str">
        <f>IFERROR(INDEX(category_assignment[description_german],_xlfn.AGGREGATE(15,6,ROW(category_assignment[category])/(category_assignment[category]=Main[[#Headers],[System]])-2,ROW()-ROW(Main[[#Headers],[System]]))),"")</f>
        <v/>
      </c>
      <c r="B626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626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626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626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626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626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626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626" s="6" t="str">
        <f>IFERROR(INDEX(parent_children[children],_xlfn.AGGREGATE(15,6,ROW(parent_children[parent])/(parent_children[parent]=Main[[#Headers],[Kessel]])-2,ROW()-ROW(Main[[#Headers],[Kessel]]))),"")</f>
        <v/>
      </c>
      <c r="J626" s="6" t="str">
        <f>IFERROR(INDEX(parent_children[children],_xlfn.AGGREGATE(15,6,ROW(parent_children[parent])/(parent_children[parent]=Main[[#Headers],[Kältemaschine]])-2,ROW()-ROW(Main[[#Headers],[Kältemaschine]]))),"")</f>
        <v/>
      </c>
      <c r="K626" s="6" t="str">
        <f>IFERROR(INDEX(parent_children[children],_xlfn.AGGREGATE(15,6,ROW(parent_children[parent])/(parent_children[parent]=Main[[#Headers],[Speicher]])-2,ROW()-ROW(Main[[#Headers],[Speicher]]))),"")</f>
        <v/>
      </c>
      <c r="L626" s="6" t="str">
        <f>IFERROR(INDEX(parent_children[children],_xlfn.AGGREGATE(15,6,ROW(parent_children[parent])/(parent_children[parent]=Main[[#Headers],[Verteiler]])-2,ROW()-ROW(Main[[#Headers],[Verteiler]]))),"")</f>
        <v/>
      </c>
      <c r="M626" s="6" t="str">
        <f>IFERROR(INDEX(parent_children[children],_xlfn.AGGREGATE(15,6,ROW(parent_children[parent])/(parent_children[parent]=Main[[#Headers],[Unterverteiler]])-2,ROW()-ROW(Main[[#Headers],[Unterverteiler]]))),"")</f>
        <v/>
      </c>
      <c r="N626" s="6" t="str">
        <f>IFERROR(INDEX(parent_children[children],_xlfn.AGGREGATE(15,6,ROW(parent_children[parent])/(parent_children[parent]=Main[[#Headers],[Verteilsystem]])-2,ROW()-ROW(Main[[#Headers],[Verteilsystem]]))),"")</f>
        <v/>
      </c>
      <c r="O626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626" s="6" t="str">
        <f>IFERROR(INDEX(parent_children[children],_xlfn.AGGREGATE(15,6,ROW(parent_children[parent])/(parent_children[parent]=Main[[#Headers],[Wärmepumpe]])-2,ROW()-ROW(Main[[#Headers],[Wärmepumpe]]))),"")</f>
        <v/>
      </c>
      <c r="Q626" s="6" t="str">
        <f>IFERROR(INDEX(parent_children[children],_xlfn.AGGREGATE(15,6,ROW(parent_children[parent])/(parent_children[parent]=Main[[#Headers],[Ventil]])-2,ROW()-ROW(Main[[#Headers],[Ventil]]))),"")</f>
        <v/>
      </c>
      <c r="R626" s="6" t="str">
        <f>IFERROR(INDEX(parent_children[children],_xlfn.AGGREGATE(15,6,ROW(parent_children[parent])/(parent_children[parent]=Main[[#Headers],[Klappe]])-2,ROW()-ROW(Main[[#Headers],[Klappe]]))),"")</f>
        <v/>
      </c>
      <c r="S626" s="6" t="str">
        <f>IFERROR(INDEX(parent_children[children],_xlfn.AGGREGATE(15,6,ROW(parent_children[parent])/(parent_children[parent]=Main[[#Headers],[Sensor]])-2,ROW()-ROW(Main[[#Headers],[Sensor]]))),"")</f>
        <v/>
      </c>
      <c r="T626" s="6" t="str">
        <f>IFERROR(INDEX(parent_children[children],_xlfn.AGGREGATE(15,6,ROW(parent_children[parent])/(parent_children[parent]=Main[[#Headers],[Schalter]])-2,ROW()-ROW(Main[[#Headers],[Schalter]]))),"")</f>
        <v/>
      </c>
      <c r="U626" s="6" t="str">
        <f>IFERROR(INDEX(parent_children[children],_xlfn.AGGREGATE(15,6,ROW(parent_children[parent])/(parent_children[parent]=Main[[#Headers],[Wasser]])-2,ROW()-ROW(Main[[#Headers],[Wasser]]))),"")</f>
        <v/>
      </c>
      <c r="V626" s="6" t="str">
        <f>IFERROR(INDEX(parent_children[children],_xlfn.AGGREGATE(15,6,ROW(parent_children[parent])/(parent_children[parent]=Main[[#Headers],[Luft]])-2,ROW()-ROW(Main[[#Headers],[Luft]]))),"")</f>
        <v/>
      </c>
      <c r="W626" s="6" t="str">
        <f>IFERROR(INDEX(parent_children[children],_xlfn.AGGREGATE(15,6,ROW(parent_children[parent])/(parent_children[parent]=Main[[#Headers],[Filter]])-2,ROW()-ROW(Main[[#Headers],[Filter]]))),"")</f>
        <v/>
      </c>
      <c r="X626" s="6" t="str">
        <f>IFERROR(INDEX(parent_children[children],_xlfn.AGGREGATE(15,6,ROW(parent_children[parent])/(parent_children[parent]=Main[[#Headers],[Ventilator]])-2,ROW()-ROW(Main[[#Headers],[Ventilator]]))),"")</f>
        <v/>
      </c>
      <c r="Y626" s="6" t="str">
        <f>IFERROR(INDEX(parent_children[children],_xlfn.AGGREGATE(15,6,ROW(parent_children[parent])/(parent_children[parent]=Main[[#Headers],[Gas]])-2,ROW()-ROW(Main[[#Headers],[Gas]]))),"")</f>
        <v/>
      </c>
      <c r="Z626" s="6" t="str">
        <f>IFERROR(INDEX(parent_children[children],_xlfn.AGGREGATE(15,6,ROW(parent_children[parent])/(parent_children[parent]=Main[[#Headers],[Messwert]])-2,ROW()-ROW(Main[[#Headers],[Messwert]]))),"")</f>
        <v/>
      </c>
      <c r="AA626" s="6" t="str">
        <f>IFERROR(INDEX(parent_children[children],_xlfn.AGGREGATE(15,6,ROW(parent_children[parent])/(parent_children[parent]=Main[[#Headers],[Stellbefehl]])-2,ROW()-ROW(Main[[#Headers],[Stellbefehl]]))),"")</f>
        <v/>
      </c>
      <c r="AB626" s="6" t="str">
        <f>IFERROR(INDEX(parent_children[children],_xlfn.AGGREGATE(15,6,ROW(parent_children[parent])/(parent_children[parent]=Main[[#Headers],[Schaltbefehl]])-2,ROW()-ROW(Main[[#Headers],[Schaltbefehl]]))),"")</f>
        <v/>
      </c>
      <c r="AC626" s="6" t="str">
        <f>IFERROR(INDEX(parent_children[children],_xlfn.AGGREGATE(15,6,ROW(parent_children[parent])/(parent_children[parent]=Main[[#Headers],[Betriebsmeldung]])-2,ROW()-ROW(Main[[#Headers],[Betriebsmeldung]]))),"")</f>
        <v/>
      </c>
      <c r="AD626" s="6" t="str">
        <f>IFERROR(INDEX(parent_children[children],_xlfn.AGGREGATE(15,6,ROW(parent_children[parent])/(parent_children[parent]=Main[[#Headers],[Störung]])-2,ROW()-ROW(Main[[#Headers],[Störung]]))),"")</f>
        <v/>
      </c>
    </row>
    <row r="627" spans="1:30" x14ac:dyDescent="0.25">
      <c r="A627" t="str">
        <f>IFERROR(INDEX(category_assignment[description_german],_xlfn.AGGREGATE(15,6,ROW(category_assignment[category])/(category_assignment[category]=Main[[#Headers],[System]])-2,ROW()-ROW(Main[[#Headers],[System]]))),"")</f>
        <v/>
      </c>
      <c r="B627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627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627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627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627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627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627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627" s="6" t="str">
        <f>IFERROR(INDEX(parent_children[children],_xlfn.AGGREGATE(15,6,ROW(parent_children[parent])/(parent_children[parent]=Main[[#Headers],[Kessel]])-2,ROW()-ROW(Main[[#Headers],[Kessel]]))),"")</f>
        <v/>
      </c>
      <c r="J627" s="6" t="str">
        <f>IFERROR(INDEX(parent_children[children],_xlfn.AGGREGATE(15,6,ROW(parent_children[parent])/(parent_children[parent]=Main[[#Headers],[Kältemaschine]])-2,ROW()-ROW(Main[[#Headers],[Kältemaschine]]))),"")</f>
        <v/>
      </c>
      <c r="K627" s="6" t="str">
        <f>IFERROR(INDEX(parent_children[children],_xlfn.AGGREGATE(15,6,ROW(parent_children[parent])/(parent_children[parent]=Main[[#Headers],[Speicher]])-2,ROW()-ROW(Main[[#Headers],[Speicher]]))),"")</f>
        <v/>
      </c>
      <c r="L627" s="6" t="str">
        <f>IFERROR(INDEX(parent_children[children],_xlfn.AGGREGATE(15,6,ROW(parent_children[parent])/(parent_children[parent]=Main[[#Headers],[Verteiler]])-2,ROW()-ROW(Main[[#Headers],[Verteiler]]))),"")</f>
        <v/>
      </c>
      <c r="M627" s="6" t="str">
        <f>IFERROR(INDEX(parent_children[children],_xlfn.AGGREGATE(15,6,ROW(parent_children[parent])/(parent_children[parent]=Main[[#Headers],[Unterverteiler]])-2,ROW()-ROW(Main[[#Headers],[Unterverteiler]]))),"")</f>
        <v/>
      </c>
      <c r="N627" s="6" t="str">
        <f>IFERROR(INDEX(parent_children[children],_xlfn.AGGREGATE(15,6,ROW(parent_children[parent])/(parent_children[parent]=Main[[#Headers],[Verteilsystem]])-2,ROW()-ROW(Main[[#Headers],[Verteilsystem]]))),"")</f>
        <v/>
      </c>
      <c r="O627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627" s="6" t="str">
        <f>IFERROR(INDEX(parent_children[children],_xlfn.AGGREGATE(15,6,ROW(parent_children[parent])/(parent_children[parent]=Main[[#Headers],[Wärmepumpe]])-2,ROW()-ROW(Main[[#Headers],[Wärmepumpe]]))),"")</f>
        <v/>
      </c>
      <c r="Q627" s="6" t="str">
        <f>IFERROR(INDEX(parent_children[children],_xlfn.AGGREGATE(15,6,ROW(parent_children[parent])/(parent_children[parent]=Main[[#Headers],[Ventil]])-2,ROW()-ROW(Main[[#Headers],[Ventil]]))),"")</f>
        <v/>
      </c>
      <c r="R627" s="6" t="str">
        <f>IFERROR(INDEX(parent_children[children],_xlfn.AGGREGATE(15,6,ROW(parent_children[parent])/(parent_children[parent]=Main[[#Headers],[Klappe]])-2,ROW()-ROW(Main[[#Headers],[Klappe]]))),"")</f>
        <v/>
      </c>
      <c r="S627" s="6" t="str">
        <f>IFERROR(INDEX(parent_children[children],_xlfn.AGGREGATE(15,6,ROW(parent_children[parent])/(parent_children[parent]=Main[[#Headers],[Sensor]])-2,ROW()-ROW(Main[[#Headers],[Sensor]]))),"")</f>
        <v/>
      </c>
      <c r="T627" s="6" t="str">
        <f>IFERROR(INDEX(parent_children[children],_xlfn.AGGREGATE(15,6,ROW(parent_children[parent])/(parent_children[parent]=Main[[#Headers],[Schalter]])-2,ROW()-ROW(Main[[#Headers],[Schalter]]))),"")</f>
        <v/>
      </c>
      <c r="U627" s="6" t="str">
        <f>IFERROR(INDEX(parent_children[children],_xlfn.AGGREGATE(15,6,ROW(parent_children[parent])/(parent_children[parent]=Main[[#Headers],[Wasser]])-2,ROW()-ROW(Main[[#Headers],[Wasser]]))),"")</f>
        <v/>
      </c>
      <c r="V627" s="6" t="str">
        <f>IFERROR(INDEX(parent_children[children],_xlfn.AGGREGATE(15,6,ROW(parent_children[parent])/(parent_children[parent]=Main[[#Headers],[Luft]])-2,ROW()-ROW(Main[[#Headers],[Luft]]))),"")</f>
        <v/>
      </c>
      <c r="W627" s="6" t="str">
        <f>IFERROR(INDEX(parent_children[children],_xlfn.AGGREGATE(15,6,ROW(parent_children[parent])/(parent_children[parent]=Main[[#Headers],[Filter]])-2,ROW()-ROW(Main[[#Headers],[Filter]]))),"")</f>
        <v/>
      </c>
      <c r="X627" s="6" t="str">
        <f>IFERROR(INDEX(parent_children[children],_xlfn.AGGREGATE(15,6,ROW(parent_children[parent])/(parent_children[parent]=Main[[#Headers],[Ventilator]])-2,ROW()-ROW(Main[[#Headers],[Ventilator]]))),"")</f>
        <v/>
      </c>
      <c r="Y627" s="6" t="str">
        <f>IFERROR(INDEX(parent_children[children],_xlfn.AGGREGATE(15,6,ROW(parent_children[parent])/(parent_children[parent]=Main[[#Headers],[Gas]])-2,ROW()-ROW(Main[[#Headers],[Gas]]))),"")</f>
        <v/>
      </c>
      <c r="Z627" s="6" t="str">
        <f>IFERROR(INDEX(parent_children[children],_xlfn.AGGREGATE(15,6,ROW(parent_children[parent])/(parent_children[parent]=Main[[#Headers],[Messwert]])-2,ROW()-ROW(Main[[#Headers],[Messwert]]))),"")</f>
        <v/>
      </c>
      <c r="AA627" s="6" t="str">
        <f>IFERROR(INDEX(parent_children[children],_xlfn.AGGREGATE(15,6,ROW(parent_children[parent])/(parent_children[parent]=Main[[#Headers],[Stellbefehl]])-2,ROW()-ROW(Main[[#Headers],[Stellbefehl]]))),"")</f>
        <v/>
      </c>
      <c r="AB627" s="6" t="str">
        <f>IFERROR(INDEX(parent_children[children],_xlfn.AGGREGATE(15,6,ROW(parent_children[parent])/(parent_children[parent]=Main[[#Headers],[Schaltbefehl]])-2,ROW()-ROW(Main[[#Headers],[Schaltbefehl]]))),"")</f>
        <v/>
      </c>
      <c r="AC627" s="6" t="str">
        <f>IFERROR(INDEX(parent_children[children],_xlfn.AGGREGATE(15,6,ROW(parent_children[parent])/(parent_children[parent]=Main[[#Headers],[Betriebsmeldung]])-2,ROW()-ROW(Main[[#Headers],[Betriebsmeldung]]))),"")</f>
        <v/>
      </c>
      <c r="AD627" s="6" t="str">
        <f>IFERROR(INDEX(parent_children[children],_xlfn.AGGREGATE(15,6,ROW(parent_children[parent])/(parent_children[parent]=Main[[#Headers],[Störung]])-2,ROW()-ROW(Main[[#Headers],[Störung]]))),"")</f>
        <v/>
      </c>
    </row>
    <row r="628" spans="1:30" x14ac:dyDescent="0.25">
      <c r="A628" t="str">
        <f>IFERROR(INDEX(category_assignment[description_german],_xlfn.AGGREGATE(15,6,ROW(category_assignment[category])/(category_assignment[category]=Main[[#Headers],[System]])-2,ROW()-ROW(Main[[#Headers],[System]]))),"")</f>
        <v/>
      </c>
      <c r="B628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628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628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628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628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628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628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628" s="6" t="str">
        <f>IFERROR(INDEX(parent_children[children],_xlfn.AGGREGATE(15,6,ROW(parent_children[parent])/(parent_children[parent]=Main[[#Headers],[Kessel]])-2,ROW()-ROW(Main[[#Headers],[Kessel]]))),"")</f>
        <v/>
      </c>
      <c r="J628" s="6" t="str">
        <f>IFERROR(INDEX(parent_children[children],_xlfn.AGGREGATE(15,6,ROW(parent_children[parent])/(parent_children[parent]=Main[[#Headers],[Kältemaschine]])-2,ROW()-ROW(Main[[#Headers],[Kältemaschine]]))),"")</f>
        <v/>
      </c>
      <c r="K628" s="6" t="str">
        <f>IFERROR(INDEX(parent_children[children],_xlfn.AGGREGATE(15,6,ROW(parent_children[parent])/(parent_children[parent]=Main[[#Headers],[Speicher]])-2,ROW()-ROW(Main[[#Headers],[Speicher]]))),"")</f>
        <v/>
      </c>
      <c r="L628" s="6" t="str">
        <f>IFERROR(INDEX(parent_children[children],_xlfn.AGGREGATE(15,6,ROW(parent_children[parent])/(parent_children[parent]=Main[[#Headers],[Verteiler]])-2,ROW()-ROW(Main[[#Headers],[Verteiler]]))),"")</f>
        <v/>
      </c>
      <c r="M628" s="6" t="str">
        <f>IFERROR(INDEX(parent_children[children],_xlfn.AGGREGATE(15,6,ROW(parent_children[parent])/(parent_children[parent]=Main[[#Headers],[Unterverteiler]])-2,ROW()-ROW(Main[[#Headers],[Unterverteiler]]))),"")</f>
        <v/>
      </c>
      <c r="N628" s="6" t="str">
        <f>IFERROR(INDEX(parent_children[children],_xlfn.AGGREGATE(15,6,ROW(parent_children[parent])/(parent_children[parent]=Main[[#Headers],[Verteilsystem]])-2,ROW()-ROW(Main[[#Headers],[Verteilsystem]]))),"")</f>
        <v/>
      </c>
      <c r="O628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628" s="6" t="str">
        <f>IFERROR(INDEX(parent_children[children],_xlfn.AGGREGATE(15,6,ROW(parent_children[parent])/(parent_children[parent]=Main[[#Headers],[Wärmepumpe]])-2,ROW()-ROW(Main[[#Headers],[Wärmepumpe]]))),"")</f>
        <v/>
      </c>
      <c r="Q628" s="6" t="str">
        <f>IFERROR(INDEX(parent_children[children],_xlfn.AGGREGATE(15,6,ROW(parent_children[parent])/(parent_children[parent]=Main[[#Headers],[Ventil]])-2,ROW()-ROW(Main[[#Headers],[Ventil]]))),"")</f>
        <v/>
      </c>
      <c r="R628" s="6" t="str">
        <f>IFERROR(INDEX(parent_children[children],_xlfn.AGGREGATE(15,6,ROW(parent_children[parent])/(parent_children[parent]=Main[[#Headers],[Klappe]])-2,ROW()-ROW(Main[[#Headers],[Klappe]]))),"")</f>
        <v/>
      </c>
      <c r="S628" s="6" t="str">
        <f>IFERROR(INDEX(parent_children[children],_xlfn.AGGREGATE(15,6,ROW(parent_children[parent])/(parent_children[parent]=Main[[#Headers],[Sensor]])-2,ROW()-ROW(Main[[#Headers],[Sensor]]))),"")</f>
        <v/>
      </c>
      <c r="T628" s="6" t="str">
        <f>IFERROR(INDEX(parent_children[children],_xlfn.AGGREGATE(15,6,ROW(parent_children[parent])/(parent_children[parent]=Main[[#Headers],[Schalter]])-2,ROW()-ROW(Main[[#Headers],[Schalter]]))),"")</f>
        <v/>
      </c>
      <c r="U628" s="6" t="str">
        <f>IFERROR(INDEX(parent_children[children],_xlfn.AGGREGATE(15,6,ROW(parent_children[parent])/(parent_children[parent]=Main[[#Headers],[Wasser]])-2,ROW()-ROW(Main[[#Headers],[Wasser]]))),"")</f>
        <v/>
      </c>
      <c r="V628" s="6" t="str">
        <f>IFERROR(INDEX(parent_children[children],_xlfn.AGGREGATE(15,6,ROW(parent_children[parent])/(parent_children[parent]=Main[[#Headers],[Luft]])-2,ROW()-ROW(Main[[#Headers],[Luft]]))),"")</f>
        <v/>
      </c>
      <c r="W628" s="6" t="str">
        <f>IFERROR(INDEX(parent_children[children],_xlfn.AGGREGATE(15,6,ROW(parent_children[parent])/(parent_children[parent]=Main[[#Headers],[Filter]])-2,ROW()-ROW(Main[[#Headers],[Filter]]))),"")</f>
        <v/>
      </c>
      <c r="X628" s="6" t="str">
        <f>IFERROR(INDEX(parent_children[children],_xlfn.AGGREGATE(15,6,ROW(parent_children[parent])/(parent_children[parent]=Main[[#Headers],[Ventilator]])-2,ROW()-ROW(Main[[#Headers],[Ventilator]]))),"")</f>
        <v/>
      </c>
      <c r="Y628" s="6" t="str">
        <f>IFERROR(INDEX(parent_children[children],_xlfn.AGGREGATE(15,6,ROW(parent_children[parent])/(parent_children[parent]=Main[[#Headers],[Gas]])-2,ROW()-ROW(Main[[#Headers],[Gas]]))),"")</f>
        <v/>
      </c>
      <c r="Z628" s="6" t="str">
        <f>IFERROR(INDEX(parent_children[children],_xlfn.AGGREGATE(15,6,ROW(parent_children[parent])/(parent_children[parent]=Main[[#Headers],[Messwert]])-2,ROW()-ROW(Main[[#Headers],[Messwert]]))),"")</f>
        <v/>
      </c>
      <c r="AA628" s="6" t="str">
        <f>IFERROR(INDEX(parent_children[children],_xlfn.AGGREGATE(15,6,ROW(parent_children[parent])/(parent_children[parent]=Main[[#Headers],[Stellbefehl]])-2,ROW()-ROW(Main[[#Headers],[Stellbefehl]]))),"")</f>
        <v/>
      </c>
      <c r="AB628" s="6" t="str">
        <f>IFERROR(INDEX(parent_children[children],_xlfn.AGGREGATE(15,6,ROW(parent_children[parent])/(parent_children[parent]=Main[[#Headers],[Schaltbefehl]])-2,ROW()-ROW(Main[[#Headers],[Schaltbefehl]]))),"")</f>
        <v/>
      </c>
      <c r="AC628" s="6" t="str">
        <f>IFERROR(INDEX(parent_children[children],_xlfn.AGGREGATE(15,6,ROW(parent_children[parent])/(parent_children[parent]=Main[[#Headers],[Betriebsmeldung]])-2,ROW()-ROW(Main[[#Headers],[Betriebsmeldung]]))),"")</f>
        <v/>
      </c>
      <c r="AD628" s="6" t="str">
        <f>IFERROR(INDEX(parent_children[children],_xlfn.AGGREGATE(15,6,ROW(parent_children[parent])/(parent_children[parent]=Main[[#Headers],[Störung]])-2,ROW()-ROW(Main[[#Headers],[Störung]]))),"")</f>
        <v/>
      </c>
    </row>
    <row r="629" spans="1:30" x14ac:dyDescent="0.25">
      <c r="A629" t="str">
        <f>IFERROR(INDEX(category_assignment[description_german],_xlfn.AGGREGATE(15,6,ROW(category_assignment[category])/(category_assignment[category]=Main[[#Headers],[System]])-2,ROW()-ROW(Main[[#Headers],[System]]))),"")</f>
        <v/>
      </c>
      <c r="B629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629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629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629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629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629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629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629" s="6" t="str">
        <f>IFERROR(INDEX(parent_children[children],_xlfn.AGGREGATE(15,6,ROW(parent_children[parent])/(parent_children[parent]=Main[[#Headers],[Kessel]])-2,ROW()-ROW(Main[[#Headers],[Kessel]]))),"")</f>
        <v/>
      </c>
      <c r="J629" s="6" t="str">
        <f>IFERROR(INDEX(parent_children[children],_xlfn.AGGREGATE(15,6,ROW(parent_children[parent])/(parent_children[parent]=Main[[#Headers],[Kältemaschine]])-2,ROW()-ROW(Main[[#Headers],[Kältemaschine]]))),"")</f>
        <v/>
      </c>
      <c r="K629" s="6" t="str">
        <f>IFERROR(INDEX(parent_children[children],_xlfn.AGGREGATE(15,6,ROW(parent_children[parent])/(parent_children[parent]=Main[[#Headers],[Speicher]])-2,ROW()-ROW(Main[[#Headers],[Speicher]]))),"")</f>
        <v/>
      </c>
      <c r="L629" s="6" t="str">
        <f>IFERROR(INDEX(parent_children[children],_xlfn.AGGREGATE(15,6,ROW(parent_children[parent])/(parent_children[parent]=Main[[#Headers],[Verteiler]])-2,ROW()-ROW(Main[[#Headers],[Verteiler]]))),"")</f>
        <v/>
      </c>
      <c r="M629" s="6" t="str">
        <f>IFERROR(INDEX(parent_children[children],_xlfn.AGGREGATE(15,6,ROW(parent_children[parent])/(parent_children[parent]=Main[[#Headers],[Unterverteiler]])-2,ROW()-ROW(Main[[#Headers],[Unterverteiler]]))),"")</f>
        <v/>
      </c>
      <c r="N629" s="6" t="str">
        <f>IFERROR(INDEX(parent_children[children],_xlfn.AGGREGATE(15,6,ROW(parent_children[parent])/(parent_children[parent]=Main[[#Headers],[Verteilsystem]])-2,ROW()-ROW(Main[[#Headers],[Verteilsystem]]))),"")</f>
        <v/>
      </c>
      <c r="O629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629" s="6" t="str">
        <f>IFERROR(INDEX(parent_children[children],_xlfn.AGGREGATE(15,6,ROW(parent_children[parent])/(parent_children[parent]=Main[[#Headers],[Wärmepumpe]])-2,ROW()-ROW(Main[[#Headers],[Wärmepumpe]]))),"")</f>
        <v/>
      </c>
      <c r="Q629" s="6" t="str">
        <f>IFERROR(INDEX(parent_children[children],_xlfn.AGGREGATE(15,6,ROW(parent_children[parent])/(parent_children[parent]=Main[[#Headers],[Ventil]])-2,ROW()-ROW(Main[[#Headers],[Ventil]]))),"")</f>
        <v/>
      </c>
      <c r="R629" s="6" t="str">
        <f>IFERROR(INDEX(parent_children[children],_xlfn.AGGREGATE(15,6,ROW(parent_children[parent])/(parent_children[parent]=Main[[#Headers],[Klappe]])-2,ROW()-ROW(Main[[#Headers],[Klappe]]))),"")</f>
        <v/>
      </c>
      <c r="S629" s="6" t="str">
        <f>IFERROR(INDEX(parent_children[children],_xlfn.AGGREGATE(15,6,ROW(parent_children[parent])/(parent_children[parent]=Main[[#Headers],[Sensor]])-2,ROW()-ROW(Main[[#Headers],[Sensor]]))),"")</f>
        <v/>
      </c>
      <c r="T629" s="6" t="str">
        <f>IFERROR(INDEX(parent_children[children],_xlfn.AGGREGATE(15,6,ROW(parent_children[parent])/(parent_children[parent]=Main[[#Headers],[Schalter]])-2,ROW()-ROW(Main[[#Headers],[Schalter]]))),"")</f>
        <v/>
      </c>
      <c r="U629" s="6" t="str">
        <f>IFERROR(INDEX(parent_children[children],_xlfn.AGGREGATE(15,6,ROW(parent_children[parent])/(parent_children[parent]=Main[[#Headers],[Wasser]])-2,ROW()-ROW(Main[[#Headers],[Wasser]]))),"")</f>
        <v/>
      </c>
      <c r="V629" s="6" t="str">
        <f>IFERROR(INDEX(parent_children[children],_xlfn.AGGREGATE(15,6,ROW(parent_children[parent])/(parent_children[parent]=Main[[#Headers],[Luft]])-2,ROW()-ROW(Main[[#Headers],[Luft]]))),"")</f>
        <v/>
      </c>
      <c r="W629" s="6" t="str">
        <f>IFERROR(INDEX(parent_children[children],_xlfn.AGGREGATE(15,6,ROW(parent_children[parent])/(parent_children[parent]=Main[[#Headers],[Filter]])-2,ROW()-ROW(Main[[#Headers],[Filter]]))),"")</f>
        <v/>
      </c>
      <c r="X629" s="6" t="str">
        <f>IFERROR(INDEX(parent_children[children],_xlfn.AGGREGATE(15,6,ROW(parent_children[parent])/(parent_children[parent]=Main[[#Headers],[Ventilator]])-2,ROW()-ROW(Main[[#Headers],[Ventilator]]))),"")</f>
        <v/>
      </c>
      <c r="Y629" s="6" t="str">
        <f>IFERROR(INDEX(parent_children[children],_xlfn.AGGREGATE(15,6,ROW(parent_children[parent])/(parent_children[parent]=Main[[#Headers],[Gas]])-2,ROW()-ROW(Main[[#Headers],[Gas]]))),"")</f>
        <v/>
      </c>
      <c r="Z629" s="6" t="str">
        <f>IFERROR(INDEX(parent_children[children],_xlfn.AGGREGATE(15,6,ROW(parent_children[parent])/(parent_children[parent]=Main[[#Headers],[Messwert]])-2,ROW()-ROW(Main[[#Headers],[Messwert]]))),"")</f>
        <v/>
      </c>
      <c r="AA629" s="6" t="str">
        <f>IFERROR(INDEX(parent_children[children],_xlfn.AGGREGATE(15,6,ROW(parent_children[parent])/(parent_children[parent]=Main[[#Headers],[Stellbefehl]])-2,ROW()-ROW(Main[[#Headers],[Stellbefehl]]))),"")</f>
        <v/>
      </c>
      <c r="AB629" s="6" t="str">
        <f>IFERROR(INDEX(parent_children[children],_xlfn.AGGREGATE(15,6,ROW(parent_children[parent])/(parent_children[parent]=Main[[#Headers],[Schaltbefehl]])-2,ROW()-ROW(Main[[#Headers],[Schaltbefehl]]))),"")</f>
        <v/>
      </c>
      <c r="AC629" s="6" t="str">
        <f>IFERROR(INDEX(parent_children[children],_xlfn.AGGREGATE(15,6,ROW(parent_children[parent])/(parent_children[parent]=Main[[#Headers],[Betriebsmeldung]])-2,ROW()-ROW(Main[[#Headers],[Betriebsmeldung]]))),"")</f>
        <v/>
      </c>
      <c r="AD629" s="6" t="str">
        <f>IFERROR(INDEX(parent_children[children],_xlfn.AGGREGATE(15,6,ROW(parent_children[parent])/(parent_children[parent]=Main[[#Headers],[Störung]])-2,ROW()-ROW(Main[[#Headers],[Störung]]))),"")</f>
        <v/>
      </c>
    </row>
    <row r="630" spans="1:30" x14ac:dyDescent="0.25">
      <c r="A630" t="str">
        <f>IFERROR(INDEX(category_assignment[description_german],_xlfn.AGGREGATE(15,6,ROW(category_assignment[category])/(category_assignment[category]=Main[[#Headers],[System]])-2,ROW()-ROW(Main[[#Headers],[System]]))),"")</f>
        <v/>
      </c>
      <c r="B630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630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630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630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630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630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630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630" s="6" t="str">
        <f>IFERROR(INDEX(parent_children[children],_xlfn.AGGREGATE(15,6,ROW(parent_children[parent])/(parent_children[parent]=Main[[#Headers],[Kessel]])-2,ROW()-ROW(Main[[#Headers],[Kessel]]))),"")</f>
        <v/>
      </c>
      <c r="J630" s="6" t="str">
        <f>IFERROR(INDEX(parent_children[children],_xlfn.AGGREGATE(15,6,ROW(parent_children[parent])/(parent_children[parent]=Main[[#Headers],[Kältemaschine]])-2,ROW()-ROW(Main[[#Headers],[Kältemaschine]]))),"")</f>
        <v/>
      </c>
      <c r="K630" s="6" t="str">
        <f>IFERROR(INDEX(parent_children[children],_xlfn.AGGREGATE(15,6,ROW(parent_children[parent])/(parent_children[parent]=Main[[#Headers],[Speicher]])-2,ROW()-ROW(Main[[#Headers],[Speicher]]))),"")</f>
        <v/>
      </c>
      <c r="L630" s="6" t="str">
        <f>IFERROR(INDEX(parent_children[children],_xlfn.AGGREGATE(15,6,ROW(parent_children[parent])/(parent_children[parent]=Main[[#Headers],[Verteiler]])-2,ROW()-ROW(Main[[#Headers],[Verteiler]]))),"")</f>
        <v/>
      </c>
      <c r="M630" s="6" t="str">
        <f>IFERROR(INDEX(parent_children[children],_xlfn.AGGREGATE(15,6,ROW(parent_children[parent])/(parent_children[parent]=Main[[#Headers],[Unterverteiler]])-2,ROW()-ROW(Main[[#Headers],[Unterverteiler]]))),"")</f>
        <v/>
      </c>
      <c r="N630" s="6" t="str">
        <f>IFERROR(INDEX(parent_children[children],_xlfn.AGGREGATE(15,6,ROW(parent_children[parent])/(parent_children[parent]=Main[[#Headers],[Verteilsystem]])-2,ROW()-ROW(Main[[#Headers],[Verteilsystem]]))),"")</f>
        <v/>
      </c>
      <c r="O630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630" s="6" t="str">
        <f>IFERROR(INDEX(parent_children[children],_xlfn.AGGREGATE(15,6,ROW(parent_children[parent])/(parent_children[parent]=Main[[#Headers],[Wärmepumpe]])-2,ROW()-ROW(Main[[#Headers],[Wärmepumpe]]))),"")</f>
        <v/>
      </c>
      <c r="Q630" s="6" t="str">
        <f>IFERROR(INDEX(parent_children[children],_xlfn.AGGREGATE(15,6,ROW(parent_children[parent])/(parent_children[parent]=Main[[#Headers],[Ventil]])-2,ROW()-ROW(Main[[#Headers],[Ventil]]))),"")</f>
        <v/>
      </c>
      <c r="R630" s="6" t="str">
        <f>IFERROR(INDEX(parent_children[children],_xlfn.AGGREGATE(15,6,ROW(parent_children[parent])/(parent_children[parent]=Main[[#Headers],[Klappe]])-2,ROW()-ROW(Main[[#Headers],[Klappe]]))),"")</f>
        <v/>
      </c>
      <c r="S630" s="6" t="str">
        <f>IFERROR(INDEX(parent_children[children],_xlfn.AGGREGATE(15,6,ROW(parent_children[parent])/(parent_children[parent]=Main[[#Headers],[Sensor]])-2,ROW()-ROW(Main[[#Headers],[Sensor]]))),"")</f>
        <v/>
      </c>
      <c r="T630" s="6" t="str">
        <f>IFERROR(INDEX(parent_children[children],_xlfn.AGGREGATE(15,6,ROW(parent_children[parent])/(parent_children[parent]=Main[[#Headers],[Schalter]])-2,ROW()-ROW(Main[[#Headers],[Schalter]]))),"")</f>
        <v/>
      </c>
      <c r="U630" s="6" t="str">
        <f>IFERROR(INDEX(parent_children[children],_xlfn.AGGREGATE(15,6,ROW(parent_children[parent])/(parent_children[parent]=Main[[#Headers],[Wasser]])-2,ROW()-ROW(Main[[#Headers],[Wasser]]))),"")</f>
        <v/>
      </c>
      <c r="V630" s="6" t="str">
        <f>IFERROR(INDEX(parent_children[children],_xlfn.AGGREGATE(15,6,ROW(parent_children[parent])/(parent_children[parent]=Main[[#Headers],[Luft]])-2,ROW()-ROW(Main[[#Headers],[Luft]]))),"")</f>
        <v/>
      </c>
      <c r="W630" s="6" t="str">
        <f>IFERROR(INDEX(parent_children[children],_xlfn.AGGREGATE(15,6,ROW(parent_children[parent])/(parent_children[parent]=Main[[#Headers],[Filter]])-2,ROW()-ROW(Main[[#Headers],[Filter]]))),"")</f>
        <v/>
      </c>
      <c r="X630" s="6" t="str">
        <f>IFERROR(INDEX(parent_children[children],_xlfn.AGGREGATE(15,6,ROW(parent_children[parent])/(parent_children[parent]=Main[[#Headers],[Ventilator]])-2,ROW()-ROW(Main[[#Headers],[Ventilator]]))),"")</f>
        <v/>
      </c>
      <c r="Y630" s="6" t="str">
        <f>IFERROR(INDEX(parent_children[children],_xlfn.AGGREGATE(15,6,ROW(parent_children[parent])/(parent_children[parent]=Main[[#Headers],[Gas]])-2,ROW()-ROW(Main[[#Headers],[Gas]]))),"")</f>
        <v/>
      </c>
      <c r="Z630" s="6" t="str">
        <f>IFERROR(INDEX(parent_children[children],_xlfn.AGGREGATE(15,6,ROW(parent_children[parent])/(parent_children[parent]=Main[[#Headers],[Messwert]])-2,ROW()-ROW(Main[[#Headers],[Messwert]]))),"")</f>
        <v/>
      </c>
      <c r="AA630" s="6" t="str">
        <f>IFERROR(INDEX(parent_children[children],_xlfn.AGGREGATE(15,6,ROW(parent_children[parent])/(parent_children[parent]=Main[[#Headers],[Stellbefehl]])-2,ROW()-ROW(Main[[#Headers],[Stellbefehl]]))),"")</f>
        <v/>
      </c>
      <c r="AB630" s="6" t="str">
        <f>IFERROR(INDEX(parent_children[children],_xlfn.AGGREGATE(15,6,ROW(parent_children[parent])/(parent_children[parent]=Main[[#Headers],[Schaltbefehl]])-2,ROW()-ROW(Main[[#Headers],[Schaltbefehl]]))),"")</f>
        <v/>
      </c>
      <c r="AC630" s="6" t="str">
        <f>IFERROR(INDEX(parent_children[children],_xlfn.AGGREGATE(15,6,ROW(parent_children[parent])/(parent_children[parent]=Main[[#Headers],[Betriebsmeldung]])-2,ROW()-ROW(Main[[#Headers],[Betriebsmeldung]]))),"")</f>
        <v/>
      </c>
      <c r="AD630" s="6" t="str">
        <f>IFERROR(INDEX(parent_children[children],_xlfn.AGGREGATE(15,6,ROW(parent_children[parent])/(parent_children[parent]=Main[[#Headers],[Störung]])-2,ROW()-ROW(Main[[#Headers],[Störung]]))),"")</f>
        <v/>
      </c>
    </row>
    <row r="631" spans="1:30" x14ac:dyDescent="0.25">
      <c r="A631" t="str">
        <f>IFERROR(INDEX(category_assignment[description_german],_xlfn.AGGREGATE(15,6,ROW(category_assignment[category])/(category_assignment[category]=Main[[#Headers],[System]])-2,ROW()-ROW(Main[[#Headers],[System]]))),"")</f>
        <v/>
      </c>
      <c r="B631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631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631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631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631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631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631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631" s="6" t="str">
        <f>IFERROR(INDEX(parent_children[children],_xlfn.AGGREGATE(15,6,ROW(parent_children[parent])/(parent_children[parent]=Main[[#Headers],[Kessel]])-2,ROW()-ROW(Main[[#Headers],[Kessel]]))),"")</f>
        <v/>
      </c>
      <c r="J631" s="6" t="str">
        <f>IFERROR(INDEX(parent_children[children],_xlfn.AGGREGATE(15,6,ROW(parent_children[parent])/(parent_children[parent]=Main[[#Headers],[Kältemaschine]])-2,ROW()-ROW(Main[[#Headers],[Kältemaschine]]))),"")</f>
        <v/>
      </c>
      <c r="K631" s="6" t="str">
        <f>IFERROR(INDEX(parent_children[children],_xlfn.AGGREGATE(15,6,ROW(parent_children[parent])/(parent_children[parent]=Main[[#Headers],[Speicher]])-2,ROW()-ROW(Main[[#Headers],[Speicher]]))),"")</f>
        <v/>
      </c>
      <c r="L631" s="6" t="str">
        <f>IFERROR(INDEX(parent_children[children],_xlfn.AGGREGATE(15,6,ROW(parent_children[parent])/(parent_children[parent]=Main[[#Headers],[Verteiler]])-2,ROW()-ROW(Main[[#Headers],[Verteiler]]))),"")</f>
        <v/>
      </c>
      <c r="M631" s="6" t="str">
        <f>IFERROR(INDEX(parent_children[children],_xlfn.AGGREGATE(15,6,ROW(parent_children[parent])/(parent_children[parent]=Main[[#Headers],[Unterverteiler]])-2,ROW()-ROW(Main[[#Headers],[Unterverteiler]]))),"")</f>
        <v/>
      </c>
      <c r="N631" s="6" t="str">
        <f>IFERROR(INDEX(parent_children[children],_xlfn.AGGREGATE(15,6,ROW(parent_children[parent])/(parent_children[parent]=Main[[#Headers],[Verteilsystem]])-2,ROW()-ROW(Main[[#Headers],[Verteilsystem]]))),"")</f>
        <v/>
      </c>
      <c r="O631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631" s="6" t="str">
        <f>IFERROR(INDEX(parent_children[children],_xlfn.AGGREGATE(15,6,ROW(parent_children[parent])/(parent_children[parent]=Main[[#Headers],[Wärmepumpe]])-2,ROW()-ROW(Main[[#Headers],[Wärmepumpe]]))),"")</f>
        <v/>
      </c>
      <c r="Q631" s="6" t="str">
        <f>IFERROR(INDEX(parent_children[children],_xlfn.AGGREGATE(15,6,ROW(parent_children[parent])/(parent_children[parent]=Main[[#Headers],[Ventil]])-2,ROW()-ROW(Main[[#Headers],[Ventil]]))),"")</f>
        <v/>
      </c>
      <c r="R631" s="6" t="str">
        <f>IFERROR(INDEX(parent_children[children],_xlfn.AGGREGATE(15,6,ROW(parent_children[parent])/(parent_children[parent]=Main[[#Headers],[Klappe]])-2,ROW()-ROW(Main[[#Headers],[Klappe]]))),"")</f>
        <v/>
      </c>
      <c r="S631" s="6" t="str">
        <f>IFERROR(INDEX(parent_children[children],_xlfn.AGGREGATE(15,6,ROW(parent_children[parent])/(parent_children[parent]=Main[[#Headers],[Sensor]])-2,ROW()-ROW(Main[[#Headers],[Sensor]]))),"")</f>
        <v/>
      </c>
      <c r="T631" s="6" t="str">
        <f>IFERROR(INDEX(parent_children[children],_xlfn.AGGREGATE(15,6,ROW(parent_children[parent])/(parent_children[parent]=Main[[#Headers],[Schalter]])-2,ROW()-ROW(Main[[#Headers],[Schalter]]))),"")</f>
        <v/>
      </c>
      <c r="U631" s="6" t="str">
        <f>IFERROR(INDEX(parent_children[children],_xlfn.AGGREGATE(15,6,ROW(parent_children[parent])/(parent_children[parent]=Main[[#Headers],[Wasser]])-2,ROW()-ROW(Main[[#Headers],[Wasser]]))),"")</f>
        <v/>
      </c>
      <c r="V631" s="6" t="str">
        <f>IFERROR(INDEX(parent_children[children],_xlfn.AGGREGATE(15,6,ROW(parent_children[parent])/(parent_children[parent]=Main[[#Headers],[Luft]])-2,ROW()-ROW(Main[[#Headers],[Luft]]))),"")</f>
        <v/>
      </c>
      <c r="W631" s="6" t="str">
        <f>IFERROR(INDEX(parent_children[children],_xlfn.AGGREGATE(15,6,ROW(parent_children[parent])/(parent_children[parent]=Main[[#Headers],[Filter]])-2,ROW()-ROW(Main[[#Headers],[Filter]]))),"")</f>
        <v/>
      </c>
      <c r="X631" s="6" t="str">
        <f>IFERROR(INDEX(parent_children[children],_xlfn.AGGREGATE(15,6,ROW(parent_children[parent])/(parent_children[parent]=Main[[#Headers],[Ventilator]])-2,ROW()-ROW(Main[[#Headers],[Ventilator]]))),"")</f>
        <v/>
      </c>
      <c r="Y631" s="6" t="str">
        <f>IFERROR(INDEX(parent_children[children],_xlfn.AGGREGATE(15,6,ROW(parent_children[parent])/(parent_children[parent]=Main[[#Headers],[Gas]])-2,ROW()-ROW(Main[[#Headers],[Gas]]))),"")</f>
        <v/>
      </c>
      <c r="Z631" s="6" t="str">
        <f>IFERROR(INDEX(parent_children[children],_xlfn.AGGREGATE(15,6,ROW(parent_children[parent])/(parent_children[parent]=Main[[#Headers],[Messwert]])-2,ROW()-ROW(Main[[#Headers],[Messwert]]))),"")</f>
        <v/>
      </c>
      <c r="AA631" s="6" t="str">
        <f>IFERROR(INDEX(parent_children[children],_xlfn.AGGREGATE(15,6,ROW(parent_children[parent])/(parent_children[parent]=Main[[#Headers],[Stellbefehl]])-2,ROW()-ROW(Main[[#Headers],[Stellbefehl]]))),"")</f>
        <v/>
      </c>
      <c r="AB631" s="6" t="str">
        <f>IFERROR(INDEX(parent_children[children],_xlfn.AGGREGATE(15,6,ROW(parent_children[parent])/(parent_children[parent]=Main[[#Headers],[Schaltbefehl]])-2,ROW()-ROW(Main[[#Headers],[Schaltbefehl]]))),"")</f>
        <v/>
      </c>
      <c r="AC631" s="6" t="str">
        <f>IFERROR(INDEX(parent_children[children],_xlfn.AGGREGATE(15,6,ROW(parent_children[parent])/(parent_children[parent]=Main[[#Headers],[Betriebsmeldung]])-2,ROW()-ROW(Main[[#Headers],[Betriebsmeldung]]))),"")</f>
        <v/>
      </c>
      <c r="AD631" s="6" t="str">
        <f>IFERROR(INDEX(parent_children[children],_xlfn.AGGREGATE(15,6,ROW(parent_children[parent])/(parent_children[parent]=Main[[#Headers],[Störung]])-2,ROW()-ROW(Main[[#Headers],[Störung]]))),"")</f>
        <v/>
      </c>
    </row>
    <row r="632" spans="1:30" x14ac:dyDescent="0.25">
      <c r="A632" t="str">
        <f>IFERROR(INDEX(category_assignment[description_german],_xlfn.AGGREGATE(15,6,ROW(category_assignment[category])/(category_assignment[category]=Main[[#Headers],[System]])-2,ROW()-ROW(Main[[#Headers],[System]]))),"")</f>
        <v/>
      </c>
      <c r="B632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632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632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632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632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632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632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632" s="6" t="str">
        <f>IFERROR(INDEX(parent_children[children],_xlfn.AGGREGATE(15,6,ROW(parent_children[parent])/(parent_children[parent]=Main[[#Headers],[Kessel]])-2,ROW()-ROW(Main[[#Headers],[Kessel]]))),"")</f>
        <v/>
      </c>
      <c r="J632" s="6" t="str">
        <f>IFERROR(INDEX(parent_children[children],_xlfn.AGGREGATE(15,6,ROW(parent_children[parent])/(parent_children[parent]=Main[[#Headers],[Kältemaschine]])-2,ROW()-ROW(Main[[#Headers],[Kältemaschine]]))),"")</f>
        <v/>
      </c>
      <c r="K632" s="6" t="str">
        <f>IFERROR(INDEX(parent_children[children],_xlfn.AGGREGATE(15,6,ROW(parent_children[parent])/(parent_children[parent]=Main[[#Headers],[Speicher]])-2,ROW()-ROW(Main[[#Headers],[Speicher]]))),"")</f>
        <v/>
      </c>
      <c r="L632" s="6" t="str">
        <f>IFERROR(INDEX(parent_children[children],_xlfn.AGGREGATE(15,6,ROW(parent_children[parent])/(parent_children[parent]=Main[[#Headers],[Verteiler]])-2,ROW()-ROW(Main[[#Headers],[Verteiler]]))),"")</f>
        <v/>
      </c>
      <c r="M632" s="6" t="str">
        <f>IFERROR(INDEX(parent_children[children],_xlfn.AGGREGATE(15,6,ROW(parent_children[parent])/(parent_children[parent]=Main[[#Headers],[Unterverteiler]])-2,ROW()-ROW(Main[[#Headers],[Unterverteiler]]))),"")</f>
        <v/>
      </c>
      <c r="N632" s="6" t="str">
        <f>IFERROR(INDEX(parent_children[children],_xlfn.AGGREGATE(15,6,ROW(parent_children[parent])/(parent_children[parent]=Main[[#Headers],[Verteilsystem]])-2,ROW()-ROW(Main[[#Headers],[Verteilsystem]]))),"")</f>
        <v/>
      </c>
      <c r="O632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632" s="6" t="str">
        <f>IFERROR(INDEX(parent_children[children],_xlfn.AGGREGATE(15,6,ROW(parent_children[parent])/(parent_children[parent]=Main[[#Headers],[Wärmepumpe]])-2,ROW()-ROW(Main[[#Headers],[Wärmepumpe]]))),"")</f>
        <v/>
      </c>
      <c r="Q632" s="6" t="str">
        <f>IFERROR(INDEX(parent_children[children],_xlfn.AGGREGATE(15,6,ROW(parent_children[parent])/(parent_children[parent]=Main[[#Headers],[Ventil]])-2,ROW()-ROW(Main[[#Headers],[Ventil]]))),"")</f>
        <v/>
      </c>
      <c r="R632" s="6" t="str">
        <f>IFERROR(INDEX(parent_children[children],_xlfn.AGGREGATE(15,6,ROW(parent_children[parent])/(parent_children[parent]=Main[[#Headers],[Klappe]])-2,ROW()-ROW(Main[[#Headers],[Klappe]]))),"")</f>
        <v/>
      </c>
      <c r="S632" s="6" t="str">
        <f>IFERROR(INDEX(parent_children[children],_xlfn.AGGREGATE(15,6,ROW(parent_children[parent])/(parent_children[parent]=Main[[#Headers],[Sensor]])-2,ROW()-ROW(Main[[#Headers],[Sensor]]))),"")</f>
        <v/>
      </c>
      <c r="T632" s="6" t="str">
        <f>IFERROR(INDEX(parent_children[children],_xlfn.AGGREGATE(15,6,ROW(parent_children[parent])/(parent_children[parent]=Main[[#Headers],[Schalter]])-2,ROW()-ROW(Main[[#Headers],[Schalter]]))),"")</f>
        <v/>
      </c>
      <c r="U632" s="6" t="str">
        <f>IFERROR(INDEX(parent_children[children],_xlfn.AGGREGATE(15,6,ROW(parent_children[parent])/(parent_children[parent]=Main[[#Headers],[Wasser]])-2,ROW()-ROW(Main[[#Headers],[Wasser]]))),"")</f>
        <v/>
      </c>
      <c r="V632" s="6" t="str">
        <f>IFERROR(INDEX(parent_children[children],_xlfn.AGGREGATE(15,6,ROW(parent_children[parent])/(parent_children[parent]=Main[[#Headers],[Luft]])-2,ROW()-ROW(Main[[#Headers],[Luft]]))),"")</f>
        <v/>
      </c>
      <c r="W632" s="6" t="str">
        <f>IFERROR(INDEX(parent_children[children],_xlfn.AGGREGATE(15,6,ROW(parent_children[parent])/(parent_children[parent]=Main[[#Headers],[Filter]])-2,ROW()-ROW(Main[[#Headers],[Filter]]))),"")</f>
        <v/>
      </c>
      <c r="X632" s="6" t="str">
        <f>IFERROR(INDEX(parent_children[children],_xlfn.AGGREGATE(15,6,ROW(parent_children[parent])/(parent_children[parent]=Main[[#Headers],[Ventilator]])-2,ROW()-ROW(Main[[#Headers],[Ventilator]]))),"")</f>
        <v/>
      </c>
      <c r="Y632" s="6" t="str">
        <f>IFERROR(INDEX(parent_children[children],_xlfn.AGGREGATE(15,6,ROW(parent_children[parent])/(parent_children[parent]=Main[[#Headers],[Gas]])-2,ROW()-ROW(Main[[#Headers],[Gas]]))),"")</f>
        <v/>
      </c>
      <c r="Z632" s="6" t="str">
        <f>IFERROR(INDEX(parent_children[children],_xlfn.AGGREGATE(15,6,ROW(parent_children[parent])/(parent_children[parent]=Main[[#Headers],[Messwert]])-2,ROW()-ROW(Main[[#Headers],[Messwert]]))),"")</f>
        <v/>
      </c>
      <c r="AA632" s="6" t="str">
        <f>IFERROR(INDEX(parent_children[children],_xlfn.AGGREGATE(15,6,ROW(parent_children[parent])/(parent_children[parent]=Main[[#Headers],[Stellbefehl]])-2,ROW()-ROW(Main[[#Headers],[Stellbefehl]]))),"")</f>
        <v/>
      </c>
      <c r="AB632" s="6" t="str">
        <f>IFERROR(INDEX(parent_children[children],_xlfn.AGGREGATE(15,6,ROW(parent_children[parent])/(parent_children[parent]=Main[[#Headers],[Schaltbefehl]])-2,ROW()-ROW(Main[[#Headers],[Schaltbefehl]]))),"")</f>
        <v/>
      </c>
      <c r="AC632" s="6" t="str">
        <f>IFERROR(INDEX(parent_children[children],_xlfn.AGGREGATE(15,6,ROW(parent_children[parent])/(parent_children[parent]=Main[[#Headers],[Betriebsmeldung]])-2,ROW()-ROW(Main[[#Headers],[Betriebsmeldung]]))),"")</f>
        <v/>
      </c>
      <c r="AD632" s="6" t="str">
        <f>IFERROR(INDEX(parent_children[children],_xlfn.AGGREGATE(15,6,ROW(parent_children[parent])/(parent_children[parent]=Main[[#Headers],[Störung]])-2,ROW()-ROW(Main[[#Headers],[Störung]]))),"")</f>
        <v/>
      </c>
    </row>
    <row r="633" spans="1:30" x14ac:dyDescent="0.25">
      <c r="A633" t="str">
        <f>IFERROR(INDEX(category_assignment[description_german],_xlfn.AGGREGATE(15,6,ROW(category_assignment[category])/(category_assignment[category]=Main[[#Headers],[System]])-2,ROW()-ROW(Main[[#Headers],[System]]))),"")</f>
        <v/>
      </c>
      <c r="B633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633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633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633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633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633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633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633" s="6" t="str">
        <f>IFERROR(INDEX(parent_children[children],_xlfn.AGGREGATE(15,6,ROW(parent_children[parent])/(parent_children[parent]=Main[[#Headers],[Kessel]])-2,ROW()-ROW(Main[[#Headers],[Kessel]]))),"")</f>
        <v/>
      </c>
      <c r="J633" s="6" t="str">
        <f>IFERROR(INDEX(parent_children[children],_xlfn.AGGREGATE(15,6,ROW(parent_children[parent])/(parent_children[parent]=Main[[#Headers],[Kältemaschine]])-2,ROW()-ROW(Main[[#Headers],[Kältemaschine]]))),"")</f>
        <v/>
      </c>
      <c r="K633" s="6" t="str">
        <f>IFERROR(INDEX(parent_children[children],_xlfn.AGGREGATE(15,6,ROW(parent_children[parent])/(parent_children[parent]=Main[[#Headers],[Speicher]])-2,ROW()-ROW(Main[[#Headers],[Speicher]]))),"")</f>
        <v/>
      </c>
      <c r="L633" s="6" t="str">
        <f>IFERROR(INDEX(parent_children[children],_xlfn.AGGREGATE(15,6,ROW(parent_children[parent])/(parent_children[parent]=Main[[#Headers],[Verteiler]])-2,ROW()-ROW(Main[[#Headers],[Verteiler]]))),"")</f>
        <v/>
      </c>
      <c r="M633" s="6" t="str">
        <f>IFERROR(INDEX(parent_children[children],_xlfn.AGGREGATE(15,6,ROW(parent_children[parent])/(parent_children[parent]=Main[[#Headers],[Unterverteiler]])-2,ROW()-ROW(Main[[#Headers],[Unterverteiler]]))),"")</f>
        <v/>
      </c>
      <c r="N633" s="6" t="str">
        <f>IFERROR(INDEX(parent_children[children],_xlfn.AGGREGATE(15,6,ROW(parent_children[parent])/(parent_children[parent]=Main[[#Headers],[Verteilsystem]])-2,ROW()-ROW(Main[[#Headers],[Verteilsystem]]))),"")</f>
        <v/>
      </c>
      <c r="O633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633" s="6" t="str">
        <f>IFERROR(INDEX(parent_children[children],_xlfn.AGGREGATE(15,6,ROW(parent_children[parent])/(parent_children[parent]=Main[[#Headers],[Wärmepumpe]])-2,ROW()-ROW(Main[[#Headers],[Wärmepumpe]]))),"")</f>
        <v/>
      </c>
      <c r="Q633" s="6" t="str">
        <f>IFERROR(INDEX(parent_children[children],_xlfn.AGGREGATE(15,6,ROW(parent_children[parent])/(parent_children[parent]=Main[[#Headers],[Ventil]])-2,ROW()-ROW(Main[[#Headers],[Ventil]]))),"")</f>
        <v/>
      </c>
      <c r="R633" s="6" t="str">
        <f>IFERROR(INDEX(parent_children[children],_xlfn.AGGREGATE(15,6,ROW(parent_children[parent])/(parent_children[parent]=Main[[#Headers],[Klappe]])-2,ROW()-ROW(Main[[#Headers],[Klappe]]))),"")</f>
        <v/>
      </c>
      <c r="S633" s="6" t="str">
        <f>IFERROR(INDEX(parent_children[children],_xlfn.AGGREGATE(15,6,ROW(parent_children[parent])/(parent_children[parent]=Main[[#Headers],[Sensor]])-2,ROW()-ROW(Main[[#Headers],[Sensor]]))),"")</f>
        <v/>
      </c>
      <c r="T633" s="6" t="str">
        <f>IFERROR(INDEX(parent_children[children],_xlfn.AGGREGATE(15,6,ROW(parent_children[parent])/(parent_children[parent]=Main[[#Headers],[Schalter]])-2,ROW()-ROW(Main[[#Headers],[Schalter]]))),"")</f>
        <v/>
      </c>
      <c r="U633" s="6" t="str">
        <f>IFERROR(INDEX(parent_children[children],_xlfn.AGGREGATE(15,6,ROW(parent_children[parent])/(parent_children[parent]=Main[[#Headers],[Wasser]])-2,ROW()-ROW(Main[[#Headers],[Wasser]]))),"")</f>
        <v/>
      </c>
      <c r="V633" s="6" t="str">
        <f>IFERROR(INDEX(parent_children[children],_xlfn.AGGREGATE(15,6,ROW(parent_children[parent])/(parent_children[parent]=Main[[#Headers],[Luft]])-2,ROW()-ROW(Main[[#Headers],[Luft]]))),"")</f>
        <v/>
      </c>
      <c r="W633" s="6" t="str">
        <f>IFERROR(INDEX(parent_children[children],_xlfn.AGGREGATE(15,6,ROW(parent_children[parent])/(parent_children[parent]=Main[[#Headers],[Filter]])-2,ROW()-ROW(Main[[#Headers],[Filter]]))),"")</f>
        <v/>
      </c>
      <c r="X633" s="6" t="str">
        <f>IFERROR(INDEX(parent_children[children],_xlfn.AGGREGATE(15,6,ROW(parent_children[parent])/(parent_children[parent]=Main[[#Headers],[Ventilator]])-2,ROW()-ROW(Main[[#Headers],[Ventilator]]))),"")</f>
        <v/>
      </c>
      <c r="Y633" s="6" t="str">
        <f>IFERROR(INDEX(parent_children[children],_xlfn.AGGREGATE(15,6,ROW(parent_children[parent])/(parent_children[parent]=Main[[#Headers],[Gas]])-2,ROW()-ROW(Main[[#Headers],[Gas]]))),"")</f>
        <v/>
      </c>
      <c r="Z633" s="6" t="str">
        <f>IFERROR(INDEX(parent_children[children],_xlfn.AGGREGATE(15,6,ROW(parent_children[parent])/(parent_children[parent]=Main[[#Headers],[Messwert]])-2,ROW()-ROW(Main[[#Headers],[Messwert]]))),"")</f>
        <v/>
      </c>
      <c r="AA633" s="6" t="str">
        <f>IFERROR(INDEX(parent_children[children],_xlfn.AGGREGATE(15,6,ROW(parent_children[parent])/(parent_children[parent]=Main[[#Headers],[Stellbefehl]])-2,ROW()-ROW(Main[[#Headers],[Stellbefehl]]))),"")</f>
        <v/>
      </c>
      <c r="AB633" s="6" t="str">
        <f>IFERROR(INDEX(parent_children[children],_xlfn.AGGREGATE(15,6,ROW(parent_children[parent])/(parent_children[parent]=Main[[#Headers],[Schaltbefehl]])-2,ROW()-ROW(Main[[#Headers],[Schaltbefehl]]))),"")</f>
        <v/>
      </c>
      <c r="AC633" s="6" t="str">
        <f>IFERROR(INDEX(parent_children[children],_xlfn.AGGREGATE(15,6,ROW(parent_children[parent])/(parent_children[parent]=Main[[#Headers],[Betriebsmeldung]])-2,ROW()-ROW(Main[[#Headers],[Betriebsmeldung]]))),"")</f>
        <v/>
      </c>
      <c r="AD633" s="6" t="str">
        <f>IFERROR(INDEX(parent_children[children],_xlfn.AGGREGATE(15,6,ROW(parent_children[parent])/(parent_children[parent]=Main[[#Headers],[Störung]])-2,ROW()-ROW(Main[[#Headers],[Störung]]))),"")</f>
        <v/>
      </c>
    </row>
    <row r="634" spans="1:30" x14ac:dyDescent="0.25">
      <c r="A634" t="str">
        <f>IFERROR(INDEX(category_assignment[description_german],_xlfn.AGGREGATE(15,6,ROW(category_assignment[category])/(category_assignment[category]=Main[[#Headers],[System]])-2,ROW()-ROW(Main[[#Headers],[System]]))),"")</f>
        <v/>
      </c>
      <c r="B634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634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634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634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634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634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634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634" s="6" t="str">
        <f>IFERROR(INDEX(parent_children[children],_xlfn.AGGREGATE(15,6,ROW(parent_children[parent])/(parent_children[parent]=Main[[#Headers],[Kessel]])-2,ROW()-ROW(Main[[#Headers],[Kessel]]))),"")</f>
        <v/>
      </c>
      <c r="J634" s="6" t="str">
        <f>IFERROR(INDEX(parent_children[children],_xlfn.AGGREGATE(15,6,ROW(parent_children[parent])/(parent_children[parent]=Main[[#Headers],[Kältemaschine]])-2,ROW()-ROW(Main[[#Headers],[Kältemaschine]]))),"")</f>
        <v/>
      </c>
      <c r="K634" s="6" t="str">
        <f>IFERROR(INDEX(parent_children[children],_xlfn.AGGREGATE(15,6,ROW(parent_children[parent])/(parent_children[parent]=Main[[#Headers],[Speicher]])-2,ROW()-ROW(Main[[#Headers],[Speicher]]))),"")</f>
        <v/>
      </c>
      <c r="L634" s="6" t="str">
        <f>IFERROR(INDEX(parent_children[children],_xlfn.AGGREGATE(15,6,ROW(parent_children[parent])/(parent_children[parent]=Main[[#Headers],[Verteiler]])-2,ROW()-ROW(Main[[#Headers],[Verteiler]]))),"")</f>
        <v/>
      </c>
      <c r="M634" s="6" t="str">
        <f>IFERROR(INDEX(parent_children[children],_xlfn.AGGREGATE(15,6,ROW(parent_children[parent])/(parent_children[parent]=Main[[#Headers],[Unterverteiler]])-2,ROW()-ROW(Main[[#Headers],[Unterverteiler]]))),"")</f>
        <v/>
      </c>
      <c r="N634" s="6" t="str">
        <f>IFERROR(INDEX(parent_children[children],_xlfn.AGGREGATE(15,6,ROW(parent_children[parent])/(parent_children[parent]=Main[[#Headers],[Verteilsystem]])-2,ROW()-ROW(Main[[#Headers],[Verteilsystem]]))),"")</f>
        <v/>
      </c>
      <c r="O634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634" s="6" t="str">
        <f>IFERROR(INDEX(parent_children[children],_xlfn.AGGREGATE(15,6,ROW(parent_children[parent])/(parent_children[parent]=Main[[#Headers],[Wärmepumpe]])-2,ROW()-ROW(Main[[#Headers],[Wärmepumpe]]))),"")</f>
        <v/>
      </c>
      <c r="Q634" s="6" t="str">
        <f>IFERROR(INDEX(parent_children[children],_xlfn.AGGREGATE(15,6,ROW(parent_children[parent])/(parent_children[parent]=Main[[#Headers],[Ventil]])-2,ROW()-ROW(Main[[#Headers],[Ventil]]))),"")</f>
        <v/>
      </c>
      <c r="R634" s="6" t="str">
        <f>IFERROR(INDEX(parent_children[children],_xlfn.AGGREGATE(15,6,ROW(parent_children[parent])/(parent_children[parent]=Main[[#Headers],[Klappe]])-2,ROW()-ROW(Main[[#Headers],[Klappe]]))),"")</f>
        <v/>
      </c>
      <c r="S634" s="6" t="str">
        <f>IFERROR(INDEX(parent_children[children],_xlfn.AGGREGATE(15,6,ROW(parent_children[parent])/(parent_children[parent]=Main[[#Headers],[Sensor]])-2,ROW()-ROW(Main[[#Headers],[Sensor]]))),"")</f>
        <v/>
      </c>
      <c r="T634" s="6" t="str">
        <f>IFERROR(INDEX(parent_children[children],_xlfn.AGGREGATE(15,6,ROW(parent_children[parent])/(parent_children[parent]=Main[[#Headers],[Schalter]])-2,ROW()-ROW(Main[[#Headers],[Schalter]]))),"")</f>
        <v/>
      </c>
      <c r="U634" s="6" t="str">
        <f>IFERROR(INDEX(parent_children[children],_xlfn.AGGREGATE(15,6,ROW(parent_children[parent])/(parent_children[parent]=Main[[#Headers],[Wasser]])-2,ROW()-ROW(Main[[#Headers],[Wasser]]))),"")</f>
        <v/>
      </c>
      <c r="V634" s="6" t="str">
        <f>IFERROR(INDEX(parent_children[children],_xlfn.AGGREGATE(15,6,ROW(parent_children[parent])/(parent_children[parent]=Main[[#Headers],[Luft]])-2,ROW()-ROW(Main[[#Headers],[Luft]]))),"")</f>
        <v/>
      </c>
      <c r="W634" s="6" t="str">
        <f>IFERROR(INDEX(parent_children[children],_xlfn.AGGREGATE(15,6,ROW(parent_children[parent])/(parent_children[parent]=Main[[#Headers],[Filter]])-2,ROW()-ROW(Main[[#Headers],[Filter]]))),"")</f>
        <v/>
      </c>
      <c r="X634" s="6" t="str">
        <f>IFERROR(INDEX(parent_children[children],_xlfn.AGGREGATE(15,6,ROW(parent_children[parent])/(parent_children[parent]=Main[[#Headers],[Ventilator]])-2,ROW()-ROW(Main[[#Headers],[Ventilator]]))),"")</f>
        <v/>
      </c>
      <c r="Y634" s="6" t="str">
        <f>IFERROR(INDEX(parent_children[children],_xlfn.AGGREGATE(15,6,ROW(parent_children[parent])/(parent_children[parent]=Main[[#Headers],[Gas]])-2,ROW()-ROW(Main[[#Headers],[Gas]]))),"")</f>
        <v/>
      </c>
      <c r="Z634" s="6" t="str">
        <f>IFERROR(INDEX(parent_children[children],_xlfn.AGGREGATE(15,6,ROW(parent_children[parent])/(parent_children[parent]=Main[[#Headers],[Messwert]])-2,ROW()-ROW(Main[[#Headers],[Messwert]]))),"")</f>
        <v/>
      </c>
      <c r="AA634" s="6" t="str">
        <f>IFERROR(INDEX(parent_children[children],_xlfn.AGGREGATE(15,6,ROW(parent_children[parent])/(parent_children[parent]=Main[[#Headers],[Stellbefehl]])-2,ROW()-ROW(Main[[#Headers],[Stellbefehl]]))),"")</f>
        <v/>
      </c>
      <c r="AB634" s="6" t="str">
        <f>IFERROR(INDEX(parent_children[children],_xlfn.AGGREGATE(15,6,ROW(parent_children[parent])/(parent_children[parent]=Main[[#Headers],[Schaltbefehl]])-2,ROW()-ROW(Main[[#Headers],[Schaltbefehl]]))),"")</f>
        <v/>
      </c>
      <c r="AC634" s="6" t="str">
        <f>IFERROR(INDEX(parent_children[children],_xlfn.AGGREGATE(15,6,ROW(parent_children[parent])/(parent_children[parent]=Main[[#Headers],[Betriebsmeldung]])-2,ROW()-ROW(Main[[#Headers],[Betriebsmeldung]]))),"")</f>
        <v/>
      </c>
      <c r="AD634" s="6" t="str">
        <f>IFERROR(INDEX(parent_children[children],_xlfn.AGGREGATE(15,6,ROW(parent_children[parent])/(parent_children[parent]=Main[[#Headers],[Störung]])-2,ROW()-ROW(Main[[#Headers],[Störung]]))),"")</f>
        <v/>
      </c>
    </row>
    <row r="635" spans="1:30" x14ac:dyDescent="0.25">
      <c r="A635" t="str">
        <f>IFERROR(INDEX(category_assignment[description_german],_xlfn.AGGREGATE(15,6,ROW(category_assignment[category])/(category_assignment[category]=Main[[#Headers],[System]])-2,ROW()-ROW(Main[[#Headers],[System]]))),"")</f>
        <v/>
      </c>
      <c r="B635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635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635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635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635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635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635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635" s="6" t="str">
        <f>IFERROR(INDEX(parent_children[children],_xlfn.AGGREGATE(15,6,ROW(parent_children[parent])/(parent_children[parent]=Main[[#Headers],[Kessel]])-2,ROW()-ROW(Main[[#Headers],[Kessel]]))),"")</f>
        <v/>
      </c>
      <c r="J635" s="6" t="str">
        <f>IFERROR(INDEX(parent_children[children],_xlfn.AGGREGATE(15,6,ROW(parent_children[parent])/(parent_children[parent]=Main[[#Headers],[Kältemaschine]])-2,ROW()-ROW(Main[[#Headers],[Kältemaschine]]))),"")</f>
        <v/>
      </c>
      <c r="K635" s="6" t="str">
        <f>IFERROR(INDEX(parent_children[children],_xlfn.AGGREGATE(15,6,ROW(parent_children[parent])/(parent_children[parent]=Main[[#Headers],[Speicher]])-2,ROW()-ROW(Main[[#Headers],[Speicher]]))),"")</f>
        <v/>
      </c>
      <c r="L635" s="6" t="str">
        <f>IFERROR(INDEX(parent_children[children],_xlfn.AGGREGATE(15,6,ROW(parent_children[parent])/(parent_children[parent]=Main[[#Headers],[Verteiler]])-2,ROW()-ROW(Main[[#Headers],[Verteiler]]))),"")</f>
        <v/>
      </c>
      <c r="M635" s="6" t="str">
        <f>IFERROR(INDEX(parent_children[children],_xlfn.AGGREGATE(15,6,ROW(parent_children[parent])/(parent_children[parent]=Main[[#Headers],[Unterverteiler]])-2,ROW()-ROW(Main[[#Headers],[Unterverteiler]]))),"")</f>
        <v/>
      </c>
      <c r="N635" s="6" t="str">
        <f>IFERROR(INDEX(parent_children[children],_xlfn.AGGREGATE(15,6,ROW(parent_children[parent])/(parent_children[parent]=Main[[#Headers],[Verteilsystem]])-2,ROW()-ROW(Main[[#Headers],[Verteilsystem]]))),"")</f>
        <v/>
      </c>
      <c r="O635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635" s="6" t="str">
        <f>IFERROR(INDEX(parent_children[children],_xlfn.AGGREGATE(15,6,ROW(parent_children[parent])/(parent_children[parent]=Main[[#Headers],[Wärmepumpe]])-2,ROW()-ROW(Main[[#Headers],[Wärmepumpe]]))),"")</f>
        <v/>
      </c>
      <c r="Q635" s="6" t="str">
        <f>IFERROR(INDEX(parent_children[children],_xlfn.AGGREGATE(15,6,ROW(parent_children[parent])/(parent_children[parent]=Main[[#Headers],[Ventil]])-2,ROW()-ROW(Main[[#Headers],[Ventil]]))),"")</f>
        <v/>
      </c>
      <c r="R635" s="6" t="str">
        <f>IFERROR(INDEX(parent_children[children],_xlfn.AGGREGATE(15,6,ROW(parent_children[parent])/(parent_children[parent]=Main[[#Headers],[Klappe]])-2,ROW()-ROW(Main[[#Headers],[Klappe]]))),"")</f>
        <v/>
      </c>
      <c r="S635" s="6" t="str">
        <f>IFERROR(INDEX(parent_children[children],_xlfn.AGGREGATE(15,6,ROW(parent_children[parent])/(parent_children[parent]=Main[[#Headers],[Sensor]])-2,ROW()-ROW(Main[[#Headers],[Sensor]]))),"")</f>
        <v/>
      </c>
      <c r="T635" s="6" t="str">
        <f>IFERROR(INDEX(parent_children[children],_xlfn.AGGREGATE(15,6,ROW(parent_children[parent])/(parent_children[parent]=Main[[#Headers],[Schalter]])-2,ROW()-ROW(Main[[#Headers],[Schalter]]))),"")</f>
        <v/>
      </c>
      <c r="U635" s="6" t="str">
        <f>IFERROR(INDEX(parent_children[children],_xlfn.AGGREGATE(15,6,ROW(parent_children[parent])/(parent_children[parent]=Main[[#Headers],[Wasser]])-2,ROW()-ROW(Main[[#Headers],[Wasser]]))),"")</f>
        <v/>
      </c>
      <c r="V635" s="6" t="str">
        <f>IFERROR(INDEX(parent_children[children],_xlfn.AGGREGATE(15,6,ROW(parent_children[parent])/(parent_children[parent]=Main[[#Headers],[Luft]])-2,ROW()-ROW(Main[[#Headers],[Luft]]))),"")</f>
        <v/>
      </c>
      <c r="W635" s="6" t="str">
        <f>IFERROR(INDEX(parent_children[children],_xlfn.AGGREGATE(15,6,ROW(parent_children[parent])/(parent_children[parent]=Main[[#Headers],[Filter]])-2,ROW()-ROW(Main[[#Headers],[Filter]]))),"")</f>
        <v/>
      </c>
      <c r="X635" s="6" t="str">
        <f>IFERROR(INDEX(parent_children[children],_xlfn.AGGREGATE(15,6,ROW(parent_children[parent])/(parent_children[parent]=Main[[#Headers],[Ventilator]])-2,ROW()-ROW(Main[[#Headers],[Ventilator]]))),"")</f>
        <v/>
      </c>
      <c r="Y635" s="6" t="str">
        <f>IFERROR(INDEX(parent_children[children],_xlfn.AGGREGATE(15,6,ROW(parent_children[parent])/(parent_children[parent]=Main[[#Headers],[Gas]])-2,ROW()-ROW(Main[[#Headers],[Gas]]))),"")</f>
        <v/>
      </c>
      <c r="Z635" s="6" t="str">
        <f>IFERROR(INDEX(parent_children[children],_xlfn.AGGREGATE(15,6,ROW(parent_children[parent])/(parent_children[parent]=Main[[#Headers],[Messwert]])-2,ROW()-ROW(Main[[#Headers],[Messwert]]))),"")</f>
        <v/>
      </c>
      <c r="AA635" s="6" t="str">
        <f>IFERROR(INDEX(parent_children[children],_xlfn.AGGREGATE(15,6,ROW(parent_children[parent])/(parent_children[parent]=Main[[#Headers],[Stellbefehl]])-2,ROW()-ROW(Main[[#Headers],[Stellbefehl]]))),"")</f>
        <v/>
      </c>
      <c r="AB635" s="6" t="str">
        <f>IFERROR(INDEX(parent_children[children],_xlfn.AGGREGATE(15,6,ROW(parent_children[parent])/(parent_children[parent]=Main[[#Headers],[Schaltbefehl]])-2,ROW()-ROW(Main[[#Headers],[Schaltbefehl]]))),"")</f>
        <v/>
      </c>
      <c r="AC635" s="6" t="str">
        <f>IFERROR(INDEX(parent_children[children],_xlfn.AGGREGATE(15,6,ROW(parent_children[parent])/(parent_children[parent]=Main[[#Headers],[Betriebsmeldung]])-2,ROW()-ROW(Main[[#Headers],[Betriebsmeldung]]))),"")</f>
        <v/>
      </c>
      <c r="AD635" s="6" t="str">
        <f>IFERROR(INDEX(parent_children[children],_xlfn.AGGREGATE(15,6,ROW(parent_children[parent])/(parent_children[parent]=Main[[#Headers],[Störung]])-2,ROW()-ROW(Main[[#Headers],[Störung]]))),"")</f>
        <v/>
      </c>
    </row>
    <row r="636" spans="1:30" x14ac:dyDescent="0.25">
      <c r="A636" t="str">
        <f>IFERROR(INDEX(category_assignment[description_german],_xlfn.AGGREGATE(15,6,ROW(category_assignment[category])/(category_assignment[category]=Main[[#Headers],[System]])-2,ROW()-ROW(Main[[#Headers],[System]]))),"")</f>
        <v/>
      </c>
      <c r="B636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636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636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636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636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636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636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636" s="6" t="str">
        <f>IFERROR(INDEX(parent_children[children],_xlfn.AGGREGATE(15,6,ROW(parent_children[parent])/(parent_children[parent]=Main[[#Headers],[Kessel]])-2,ROW()-ROW(Main[[#Headers],[Kessel]]))),"")</f>
        <v/>
      </c>
      <c r="J636" s="6" t="str">
        <f>IFERROR(INDEX(parent_children[children],_xlfn.AGGREGATE(15,6,ROW(parent_children[parent])/(parent_children[parent]=Main[[#Headers],[Kältemaschine]])-2,ROW()-ROW(Main[[#Headers],[Kältemaschine]]))),"")</f>
        <v/>
      </c>
      <c r="K636" s="6" t="str">
        <f>IFERROR(INDEX(parent_children[children],_xlfn.AGGREGATE(15,6,ROW(parent_children[parent])/(parent_children[parent]=Main[[#Headers],[Speicher]])-2,ROW()-ROW(Main[[#Headers],[Speicher]]))),"")</f>
        <v/>
      </c>
      <c r="L636" s="6" t="str">
        <f>IFERROR(INDEX(parent_children[children],_xlfn.AGGREGATE(15,6,ROW(parent_children[parent])/(parent_children[parent]=Main[[#Headers],[Verteiler]])-2,ROW()-ROW(Main[[#Headers],[Verteiler]]))),"")</f>
        <v/>
      </c>
      <c r="M636" s="6" t="str">
        <f>IFERROR(INDEX(parent_children[children],_xlfn.AGGREGATE(15,6,ROW(parent_children[parent])/(parent_children[parent]=Main[[#Headers],[Unterverteiler]])-2,ROW()-ROW(Main[[#Headers],[Unterverteiler]]))),"")</f>
        <v/>
      </c>
      <c r="N636" s="6" t="str">
        <f>IFERROR(INDEX(parent_children[children],_xlfn.AGGREGATE(15,6,ROW(parent_children[parent])/(parent_children[parent]=Main[[#Headers],[Verteilsystem]])-2,ROW()-ROW(Main[[#Headers],[Verteilsystem]]))),"")</f>
        <v/>
      </c>
      <c r="O636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636" s="6" t="str">
        <f>IFERROR(INDEX(parent_children[children],_xlfn.AGGREGATE(15,6,ROW(parent_children[parent])/(parent_children[parent]=Main[[#Headers],[Wärmepumpe]])-2,ROW()-ROW(Main[[#Headers],[Wärmepumpe]]))),"")</f>
        <v/>
      </c>
      <c r="Q636" s="6" t="str">
        <f>IFERROR(INDEX(parent_children[children],_xlfn.AGGREGATE(15,6,ROW(parent_children[parent])/(parent_children[parent]=Main[[#Headers],[Ventil]])-2,ROW()-ROW(Main[[#Headers],[Ventil]]))),"")</f>
        <v/>
      </c>
      <c r="R636" s="6" t="str">
        <f>IFERROR(INDEX(parent_children[children],_xlfn.AGGREGATE(15,6,ROW(parent_children[parent])/(parent_children[parent]=Main[[#Headers],[Klappe]])-2,ROW()-ROW(Main[[#Headers],[Klappe]]))),"")</f>
        <v/>
      </c>
      <c r="S636" s="6" t="str">
        <f>IFERROR(INDEX(parent_children[children],_xlfn.AGGREGATE(15,6,ROW(parent_children[parent])/(parent_children[parent]=Main[[#Headers],[Sensor]])-2,ROW()-ROW(Main[[#Headers],[Sensor]]))),"")</f>
        <v/>
      </c>
      <c r="T636" s="6" t="str">
        <f>IFERROR(INDEX(parent_children[children],_xlfn.AGGREGATE(15,6,ROW(parent_children[parent])/(parent_children[parent]=Main[[#Headers],[Schalter]])-2,ROW()-ROW(Main[[#Headers],[Schalter]]))),"")</f>
        <v/>
      </c>
      <c r="U636" s="6" t="str">
        <f>IFERROR(INDEX(parent_children[children],_xlfn.AGGREGATE(15,6,ROW(parent_children[parent])/(parent_children[parent]=Main[[#Headers],[Wasser]])-2,ROW()-ROW(Main[[#Headers],[Wasser]]))),"")</f>
        <v/>
      </c>
      <c r="V636" s="6" t="str">
        <f>IFERROR(INDEX(parent_children[children],_xlfn.AGGREGATE(15,6,ROW(parent_children[parent])/(parent_children[parent]=Main[[#Headers],[Luft]])-2,ROW()-ROW(Main[[#Headers],[Luft]]))),"")</f>
        <v/>
      </c>
      <c r="W636" s="6" t="str">
        <f>IFERROR(INDEX(parent_children[children],_xlfn.AGGREGATE(15,6,ROW(parent_children[parent])/(parent_children[parent]=Main[[#Headers],[Filter]])-2,ROW()-ROW(Main[[#Headers],[Filter]]))),"")</f>
        <v/>
      </c>
      <c r="X636" s="6" t="str">
        <f>IFERROR(INDEX(parent_children[children],_xlfn.AGGREGATE(15,6,ROW(parent_children[parent])/(parent_children[parent]=Main[[#Headers],[Ventilator]])-2,ROW()-ROW(Main[[#Headers],[Ventilator]]))),"")</f>
        <v/>
      </c>
      <c r="Y636" s="6" t="str">
        <f>IFERROR(INDEX(parent_children[children],_xlfn.AGGREGATE(15,6,ROW(parent_children[parent])/(parent_children[parent]=Main[[#Headers],[Gas]])-2,ROW()-ROW(Main[[#Headers],[Gas]]))),"")</f>
        <v/>
      </c>
      <c r="Z636" s="6" t="str">
        <f>IFERROR(INDEX(parent_children[children],_xlfn.AGGREGATE(15,6,ROW(parent_children[parent])/(parent_children[parent]=Main[[#Headers],[Messwert]])-2,ROW()-ROW(Main[[#Headers],[Messwert]]))),"")</f>
        <v/>
      </c>
      <c r="AA636" s="6" t="str">
        <f>IFERROR(INDEX(parent_children[children],_xlfn.AGGREGATE(15,6,ROW(parent_children[parent])/(parent_children[parent]=Main[[#Headers],[Stellbefehl]])-2,ROW()-ROW(Main[[#Headers],[Stellbefehl]]))),"")</f>
        <v/>
      </c>
      <c r="AB636" s="6" t="str">
        <f>IFERROR(INDEX(parent_children[children],_xlfn.AGGREGATE(15,6,ROW(parent_children[parent])/(parent_children[parent]=Main[[#Headers],[Schaltbefehl]])-2,ROW()-ROW(Main[[#Headers],[Schaltbefehl]]))),"")</f>
        <v/>
      </c>
      <c r="AC636" s="6" t="str">
        <f>IFERROR(INDEX(parent_children[children],_xlfn.AGGREGATE(15,6,ROW(parent_children[parent])/(parent_children[parent]=Main[[#Headers],[Betriebsmeldung]])-2,ROW()-ROW(Main[[#Headers],[Betriebsmeldung]]))),"")</f>
        <v/>
      </c>
      <c r="AD636" s="6" t="str">
        <f>IFERROR(INDEX(parent_children[children],_xlfn.AGGREGATE(15,6,ROW(parent_children[parent])/(parent_children[parent]=Main[[#Headers],[Störung]])-2,ROW()-ROW(Main[[#Headers],[Störung]]))),"")</f>
        <v/>
      </c>
    </row>
    <row r="637" spans="1:30" x14ac:dyDescent="0.25">
      <c r="A637" t="str">
        <f>IFERROR(INDEX(category_assignment[description_german],_xlfn.AGGREGATE(15,6,ROW(category_assignment[category])/(category_assignment[category]=Main[[#Headers],[System]])-2,ROW()-ROW(Main[[#Headers],[System]]))),"")</f>
        <v/>
      </c>
      <c r="B637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637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637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637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637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637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637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637" s="6" t="str">
        <f>IFERROR(INDEX(parent_children[children],_xlfn.AGGREGATE(15,6,ROW(parent_children[parent])/(parent_children[parent]=Main[[#Headers],[Kessel]])-2,ROW()-ROW(Main[[#Headers],[Kessel]]))),"")</f>
        <v/>
      </c>
      <c r="J637" s="6" t="str">
        <f>IFERROR(INDEX(parent_children[children],_xlfn.AGGREGATE(15,6,ROW(parent_children[parent])/(parent_children[parent]=Main[[#Headers],[Kältemaschine]])-2,ROW()-ROW(Main[[#Headers],[Kältemaschine]]))),"")</f>
        <v/>
      </c>
      <c r="K637" s="6" t="str">
        <f>IFERROR(INDEX(parent_children[children],_xlfn.AGGREGATE(15,6,ROW(parent_children[parent])/(parent_children[parent]=Main[[#Headers],[Speicher]])-2,ROW()-ROW(Main[[#Headers],[Speicher]]))),"")</f>
        <v/>
      </c>
      <c r="L637" s="6" t="str">
        <f>IFERROR(INDEX(parent_children[children],_xlfn.AGGREGATE(15,6,ROW(parent_children[parent])/(parent_children[parent]=Main[[#Headers],[Verteiler]])-2,ROW()-ROW(Main[[#Headers],[Verteiler]]))),"")</f>
        <v/>
      </c>
      <c r="M637" s="6" t="str">
        <f>IFERROR(INDEX(parent_children[children],_xlfn.AGGREGATE(15,6,ROW(parent_children[parent])/(parent_children[parent]=Main[[#Headers],[Unterverteiler]])-2,ROW()-ROW(Main[[#Headers],[Unterverteiler]]))),"")</f>
        <v/>
      </c>
      <c r="N637" s="6" t="str">
        <f>IFERROR(INDEX(parent_children[children],_xlfn.AGGREGATE(15,6,ROW(parent_children[parent])/(parent_children[parent]=Main[[#Headers],[Verteilsystem]])-2,ROW()-ROW(Main[[#Headers],[Verteilsystem]]))),"")</f>
        <v/>
      </c>
      <c r="O637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637" s="6" t="str">
        <f>IFERROR(INDEX(parent_children[children],_xlfn.AGGREGATE(15,6,ROW(parent_children[parent])/(parent_children[parent]=Main[[#Headers],[Wärmepumpe]])-2,ROW()-ROW(Main[[#Headers],[Wärmepumpe]]))),"")</f>
        <v/>
      </c>
      <c r="Q637" s="6" t="str">
        <f>IFERROR(INDEX(parent_children[children],_xlfn.AGGREGATE(15,6,ROW(parent_children[parent])/(parent_children[parent]=Main[[#Headers],[Ventil]])-2,ROW()-ROW(Main[[#Headers],[Ventil]]))),"")</f>
        <v/>
      </c>
      <c r="R637" s="6" t="str">
        <f>IFERROR(INDEX(parent_children[children],_xlfn.AGGREGATE(15,6,ROW(parent_children[parent])/(parent_children[parent]=Main[[#Headers],[Klappe]])-2,ROW()-ROW(Main[[#Headers],[Klappe]]))),"")</f>
        <v/>
      </c>
      <c r="S637" s="6" t="str">
        <f>IFERROR(INDEX(parent_children[children],_xlfn.AGGREGATE(15,6,ROW(parent_children[parent])/(parent_children[parent]=Main[[#Headers],[Sensor]])-2,ROW()-ROW(Main[[#Headers],[Sensor]]))),"")</f>
        <v/>
      </c>
      <c r="T637" s="6" t="str">
        <f>IFERROR(INDEX(parent_children[children],_xlfn.AGGREGATE(15,6,ROW(parent_children[parent])/(parent_children[parent]=Main[[#Headers],[Schalter]])-2,ROW()-ROW(Main[[#Headers],[Schalter]]))),"")</f>
        <v/>
      </c>
      <c r="U637" s="6" t="str">
        <f>IFERROR(INDEX(parent_children[children],_xlfn.AGGREGATE(15,6,ROW(parent_children[parent])/(parent_children[parent]=Main[[#Headers],[Wasser]])-2,ROW()-ROW(Main[[#Headers],[Wasser]]))),"")</f>
        <v/>
      </c>
      <c r="V637" s="6" t="str">
        <f>IFERROR(INDEX(parent_children[children],_xlfn.AGGREGATE(15,6,ROW(parent_children[parent])/(parent_children[parent]=Main[[#Headers],[Luft]])-2,ROW()-ROW(Main[[#Headers],[Luft]]))),"")</f>
        <v/>
      </c>
      <c r="W637" s="6" t="str">
        <f>IFERROR(INDEX(parent_children[children],_xlfn.AGGREGATE(15,6,ROW(parent_children[parent])/(parent_children[parent]=Main[[#Headers],[Filter]])-2,ROW()-ROW(Main[[#Headers],[Filter]]))),"")</f>
        <v/>
      </c>
      <c r="X637" s="6" t="str">
        <f>IFERROR(INDEX(parent_children[children],_xlfn.AGGREGATE(15,6,ROW(parent_children[parent])/(parent_children[parent]=Main[[#Headers],[Ventilator]])-2,ROW()-ROW(Main[[#Headers],[Ventilator]]))),"")</f>
        <v/>
      </c>
      <c r="Y637" s="6" t="str">
        <f>IFERROR(INDEX(parent_children[children],_xlfn.AGGREGATE(15,6,ROW(parent_children[parent])/(parent_children[parent]=Main[[#Headers],[Gas]])-2,ROW()-ROW(Main[[#Headers],[Gas]]))),"")</f>
        <v/>
      </c>
      <c r="Z637" s="6" t="str">
        <f>IFERROR(INDEX(parent_children[children],_xlfn.AGGREGATE(15,6,ROW(parent_children[parent])/(parent_children[parent]=Main[[#Headers],[Messwert]])-2,ROW()-ROW(Main[[#Headers],[Messwert]]))),"")</f>
        <v/>
      </c>
      <c r="AA637" s="6" t="str">
        <f>IFERROR(INDEX(parent_children[children],_xlfn.AGGREGATE(15,6,ROW(parent_children[parent])/(parent_children[parent]=Main[[#Headers],[Stellbefehl]])-2,ROW()-ROW(Main[[#Headers],[Stellbefehl]]))),"")</f>
        <v/>
      </c>
      <c r="AB637" s="6" t="str">
        <f>IFERROR(INDEX(parent_children[children],_xlfn.AGGREGATE(15,6,ROW(parent_children[parent])/(parent_children[parent]=Main[[#Headers],[Schaltbefehl]])-2,ROW()-ROW(Main[[#Headers],[Schaltbefehl]]))),"")</f>
        <v/>
      </c>
      <c r="AC637" s="6" t="str">
        <f>IFERROR(INDEX(parent_children[children],_xlfn.AGGREGATE(15,6,ROW(parent_children[parent])/(parent_children[parent]=Main[[#Headers],[Betriebsmeldung]])-2,ROW()-ROW(Main[[#Headers],[Betriebsmeldung]]))),"")</f>
        <v/>
      </c>
      <c r="AD637" s="6" t="str">
        <f>IFERROR(INDEX(parent_children[children],_xlfn.AGGREGATE(15,6,ROW(parent_children[parent])/(parent_children[parent]=Main[[#Headers],[Störung]])-2,ROW()-ROW(Main[[#Headers],[Störung]]))),"")</f>
        <v/>
      </c>
    </row>
    <row r="638" spans="1:30" x14ac:dyDescent="0.25">
      <c r="A638" t="str">
        <f>IFERROR(INDEX(category_assignment[description_german],_xlfn.AGGREGATE(15,6,ROW(category_assignment[category])/(category_assignment[category]=Main[[#Headers],[System]])-2,ROW()-ROW(Main[[#Headers],[System]]))),"")</f>
        <v/>
      </c>
      <c r="B638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638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638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638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638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638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638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638" s="6" t="str">
        <f>IFERROR(INDEX(parent_children[children],_xlfn.AGGREGATE(15,6,ROW(parent_children[parent])/(parent_children[parent]=Main[[#Headers],[Kessel]])-2,ROW()-ROW(Main[[#Headers],[Kessel]]))),"")</f>
        <v/>
      </c>
      <c r="J638" s="6" t="str">
        <f>IFERROR(INDEX(parent_children[children],_xlfn.AGGREGATE(15,6,ROW(parent_children[parent])/(parent_children[parent]=Main[[#Headers],[Kältemaschine]])-2,ROW()-ROW(Main[[#Headers],[Kältemaschine]]))),"")</f>
        <v/>
      </c>
      <c r="K638" s="6" t="str">
        <f>IFERROR(INDEX(parent_children[children],_xlfn.AGGREGATE(15,6,ROW(parent_children[parent])/(parent_children[parent]=Main[[#Headers],[Speicher]])-2,ROW()-ROW(Main[[#Headers],[Speicher]]))),"")</f>
        <v/>
      </c>
      <c r="L638" s="6" t="str">
        <f>IFERROR(INDEX(parent_children[children],_xlfn.AGGREGATE(15,6,ROW(parent_children[parent])/(parent_children[parent]=Main[[#Headers],[Verteiler]])-2,ROW()-ROW(Main[[#Headers],[Verteiler]]))),"")</f>
        <v/>
      </c>
      <c r="M638" s="6" t="str">
        <f>IFERROR(INDEX(parent_children[children],_xlfn.AGGREGATE(15,6,ROW(parent_children[parent])/(parent_children[parent]=Main[[#Headers],[Unterverteiler]])-2,ROW()-ROW(Main[[#Headers],[Unterverteiler]]))),"")</f>
        <v/>
      </c>
      <c r="N638" s="6" t="str">
        <f>IFERROR(INDEX(parent_children[children],_xlfn.AGGREGATE(15,6,ROW(parent_children[parent])/(parent_children[parent]=Main[[#Headers],[Verteilsystem]])-2,ROW()-ROW(Main[[#Headers],[Verteilsystem]]))),"")</f>
        <v/>
      </c>
      <c r="O638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638" s="6" t="str">
        <f>IFERROR(INDEX(parent_children[children],_xlfn.AGGREGATE(15,6,ROW(parent_children[parent])/(parent_children[parent]=Main[[#Headers],[Wärmepumpe]])-2,ROW()-ROW(Main[[#Headers],[Wärmepumpe]]))),"")</f>
        <v/>
      </c>
      <c r="Q638" s="6" t="str">
        <f>IFERROR(INDEX(parent_children[children],_xlfn.AGGREGATE(15,6,ROW(parent_children[parent])/(parent_children[parent]=Main[[#Headers],[Ventil]])-2,ROW()-ROW(Main[[#Headers],[Ventil]]))),"")</f>
        <v/>
      </c>
      <c r="R638" s="6" t="str">
        <f>IFERROR(INDEX(parent_children[children],_xlfn.AGGREGATE(15,6,ROW(parent_children[parent])/(parent_children[parent]=Main[[#Headers],[Klappe]])-2,ROW()-ROW(Main[[#Headers],[Klappe]]))),"")</f>
        <v/>
      </c>
      <c r="S638" s="6" t="str">
        <f>IFERROR(INDEX(parent_children[children],_xlfn.AGGREGATE(15,6,ROW(parent_children[parent])/(parent_children[parent]=Main[[#Headers],[Sensor]])-2,ROW()-ROW(Main[[#Headers],[Sensor]]))),"")</f>
        <v/>
      </c>
      <c r="T638" s="6" t="str">
        <f>IFERROR(INDEX(parent_children[children],_xlfn.AGGREGATE(15,6,ROW(parent_children[parent])/(parent_children[parent]=Main[[#Headers],[Schalter]])-2,ROW()-ROW(Main[[#Headers],[Schalter]]))),"")</f>
        <v/>
      </c>
      <c r="U638" s="6" t="str">
        <f>IFERROR(INDEX(parent_children[children],_xlfn.AGGREGATE(15,6,ROW(parent_children[parent])/(parent_children[parent]=Main[[#Headers],[Wasser]])-2,ROW()-ROW(Main[[#Headers],[Wasser]]))),"")</f>
        <v/>
      </c>
      <c r="V638" s="6" t="str">
        <f>IFERROR(INDEX(parent_children[children],_xlfn.AGGREGATE(15,6,ROW(parent_children[parent])/(parent_children[parent]=Main[[#Headers],[Luft]])-2,ROW()-ROW(Main[[#Headers],[Luft]]))),"")</f>
        <v/>
      </c>
      <c r="W638" s="6" t="str">
        <f>IFERROR(INDEX(parent_children[children],_xlfn.AGGREGATE(15,6,ROW(parent_children[parent])/(parent_children[parent]=Main[[#Headers],[Filter]])-2,ROW()-ROW(Main[[#Headers],[Filter]]))),"")</f>
        <v/>
      </c>
      <c r="X638" s="6" t="str">
        <f>IFERROR(INDEX(parent_children[children],_xlfn.AGGREGATE(15,6,ROW(parent_children[parent])/(parent_children[parent]=Main[[#Headers],[Ventilator]])-2,ROW()-ROW(Main[[#Headers],[Ventilator]]))),"")</f>
        <v/>
      </c>
      <c r="Y638" s="6" t="str">
        <f>IFERROR(INDEX(parent_children[children],_xlfn.AGGREGATE(15,6,ROW(parent_children[parent])/(parent_children[parent]=Main[[#Headers],[Gas]])-2,ROW()-ROW(Main[[#Headers],[Gas]]))),"")</f>
        <v/>
      </c>
      <c r="Z638" s="6" t="str">
        <f>IFERROR(INDEX(parent_children[children],_xlfn.AGGREGATE(15,6,ROW(parent_children[parent])/(parent_children[parent]=Main[[#Headers],[Messwert]])-2,ROW()-ROW(Main[[#Headers],[Messwert]]))),"")</f>
        <v/>
      </c>
      <c r="AA638" s="6" t="str">
        <f>IFERROR(INDEX(parent_children[children],_xlfn.AGGREGATE(15,6,ROW(parent_children[parent])/(parent_children[parent]=Main[[#Headers],[Stellbefehl]])-2,ROW()-ROW(Main[[#Headers],[Stellbefehl]]))),"")</f>
        <v/>
      </c>
      <c r="AB638" s="6" t="str">
        <f>IFERROR(INDEX(parent_children[children],_xlfn.AGGREGATE(15,6,ROW(parent_children[parent])/(parent_children[parent]=Main[[#Headers],[Schaltbefehl]])-2,ROW()-ROW(Main[[#Headers],[Schaltbefehl]]))),"")</f>
        <v/>
      </c>
      <c r="AC638" s="6" t="str">
        <f>IFERROR(INDEX(parent_children[children],_xlfn.AGGREGATE(15,6,ROW(parent_children[parent])/(parent_children[parent]=Main[[#Headers],[Betriebsmeldung]])-2,ROW()-ROW(Main[[#Headers],[Betriebsmeldung]]))),"")</f>
        <v/>
      </c>
      <c r="AD638" s="6" t="str">
        <f>IFERROR(INDEX(parent_children[children],_xlfn.AGGREGATE(15,6,ROW(parent_children[parent])/(parent_children[parent]=Main[[#Headers],[Störung]])-2,ROW()-ROW(Main[[#Headers],[Störung]]))),"")</f>
        <v/>
      </c>
    </row>
    <row r="639" spans="1:30" x14ac:dyDescent="0.25">
      <c r="A639" t="str">
        <f>IFERROR(INDEX(category_assignment[description_german],_xlfn.AGGREGATE(15,6,ROW(category_assignment[category])/(category_assignment[category]=Main[[#Headers],[System]])-2,ROW()-ROW(Main[[#Headers],[System]]))),"")</f>
        <v/>
      </c>
      <c r="B639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639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639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639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639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639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639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639" s="6" t="str">
        <f>IFERROR(INDEX(parent_children[children],_xlfn.AGGREGATE(15,6,ROW(parent_children[parent])/(parent_children[parent]=Main[[#Headers],[Kessel]])-2,ROW()-ROW(Main[[#Headers],[Kessel]]))),"")</f>
        <v/>
      </c>
      <c r="J639" s="6" t="str">
        <f>IFERROR(INDEX(parent_children[children],_xlfn.AGGREGATE(15,6,ROW(parent_children[parent])/(parent_children[parent]=Main[[#Headers],[Kältemaschine]])-2,ROW()-ROW(Main[[#Headers],[Kältemaschine]]))),"")</f>
        <v/>
      </c>
      <c r="K639" s="6" t="str">
        <f>IFERROR(INDEX(parent_children[children],_xlfn.AGGREGATE(15,6,ROW(parent_children[parent])/(parent_children[parent]=Main[[#Headers],[Speicher]])-2,ROW()-ROW(Main[[#Headers],[Speicher]]))),"")</f>
        <v/>
      </c>
      <c r="L639" s="6" t="str">
        <f>IFERROR(INDEX(parent_children[children],_xlfn.AGGREGATE(15,6,ROW(parent_children[parent])/(parent_children[parent]=Main[[#Headers],[Verteiler]])-2,ROW()-ROW(Main[[#Headers],[Verteiler]]))),"")</f>
        <v/>
      </c>
      <c r="M639" s="6" t="str">
        <f>IFERROR(INDEX(parent_children[children],_xlfn.AGGREGATE(15,6,ROW(parent_children[parent])/(parent_children[parent]=Main[[#Headers],[Unterverteiler]])-2,ROW()-ROW(Main[[#Headers],[Unterverteiler]]))),"")</f>
        <v/>
      </c>
      <c r="N639" s="6" t="str">
        <f>IFERROR(INDEX(parent_children[children],_xlfn.AGGREGATE(15,6,ROW(parent_children[parent])/(parent_children[parent]=Main[[#Headers],[Verteilsystem]])-2,ROW()-ROW(Main[[#Headers],[Verteilsystem]]))),"")</f>
        <v/>
      </c>
      <c r="O639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639" s="6" t="str">
        <f>IFERROR(INDEX(parent_children[children],_xlfn.AGGREGATE(15,6,ROW(parent_children[parent])/(parent_children[parent]=Main[[#Headers],[Wärmepumpe]])-2,ROW()-ROW(Main[[#Headers],[Wärmepumpe]]))),"")</f>
        <v/>
      </c>
      <c r="Q639" s="6" t="str">
        <f>IFERROR(INDEX(parent_children[children],_xlfn.AGGREGATE(15,6,ROW(parent_children[parent])/(parent_children[parent]=Main[[#Headers],[Ventil]])-2,ROW()-ROW(Main[[#Headers],[Ventil]]))),"")</f>
        <v/>
      </c>
      <c r="R639" s="6" t="str">
        <f>IFERROR(INDEX(parent_children[children],_xlfn.AGGREGATE(15,6,ROW(parent_children[parent])/(parent_children[parent]=Main[[#Headers],[Klappe]])-2,ROW()-ROW(Main[[#Headers],[Klappe]]))),"")</f>
        <v/>
      </c>
      <c r="S639" s="6" t="str">
        <f>IFERROR(INDEX(parent_children[children],_xlfn.AGGREGATE(15,6,ROW(parent_children[parent])/(parent_children[parent]=Main[[#Headers],[Sensor]])-2,ROW()-ROW(Main[[#Headers],[Sensor]]))),"")</f>
        <v/>
      </c>
      <c r="T639" s="6" t="str">
        <f>IFERROR(INDEX(parent_children[children],_xlfn.AGGREGATE(15,6,ROW(parent_children[parent])/(parent_children[parent]=Main[[#Headers],[Schalter]])-2,ROW()-ROW(Main[[#Headers],[Schalter]]))),"")</f>
        <v/>
      </c>
      <c r="U639" s="6" t="str">
        <f>IFERROR(INDEX(parent_children[children],_xlfn.AGGREGATE(15,6,ROW(parent_children[parent])/(parent_children[parent]=Main[[#Headers],[Wasser]])-2,ROW()-ROW(Main[[#Headers],[Wasser]]))),"")</f>
        <v/>
      </c>
      <c r="V639" s="6" t="str">
        <f>IFERROR(INDEX(parent_children[children],_xlfn.AGGREGATE(15,6,ROW(parent_children[parent])/(parent_children[parent]=Main[[#Headers],[Luft]])-2,ROW()-ROW(Main[[#Headers],[Luft]]))),"")</f>
        <v/>
      </c>
      <c r="W639" s="6" t="str">
        <f>IFERROR(INDEX(parent_children[children],_xlfn.AGGREGATE(15,6,ROW(parent_children[parent])/(parent_children[parent]=Main[[#Headers],[Filter]])-2,ROW()-ROW(Main[[#Headers],[Filter]]))),"")</f>
        <v/>
      </c>
      <c r="X639" s="6" t="str">
        <f>IFERROR(INDEX(parent_children[children],_xlfn.AGGREGATE(15,6,ROW(parent_children[parent])/(parent_children[parent]=Main[[#Headers],[Ventilator]])-2,ROW()-ROW(Main[[#Headers],[Ventilator]]))),"")</f>
        <v/>
      </c>
      <c r="Y639" s="6" t="str">
        <f>IFERROR(INDEX(parent_children[children],_xlfn.AGGREGATE(15,6,ROW(parent_children[parent])/(parent_children[parent]=Main[[#Headers],[Gas]])-2,ROW()-ROW(Main[[#Headers],[Gas]]))),"")</f>
        <v/>
      </c>
      <c r="Z639" s="6" t="str">
        <f>IFERROR(INDEX(parent_children[children],_xlfn.AGGREGATE(15,6,ROW(parent_children[parent])/(parent_children[parent]=Main[[#Headers],[Messwert]])-2,ROW()-ROW(Main[[#Headers],[Messwert]]))),"")</f>
        <v/>
      </c>
      <c r="AA639" s="6" t="str">
        <f>IFERROR(INDEX(parent_children[children],_xlfn.AGGREGATE(15,6,ROW(parent_children[parent])/(parent_children[parent]=Main[[#Headers],[Stellbefehl]])-2,ROW()-ROW(Main[[#Headers],[Stellbefehl]]))),"")</f>
        <v/>
      </c>
      <c r="AB639" s="6" t="str">
        <f>IFERROR(INDEX(parent_children[children],_xlfn.AGGREGATE(15,6,ROW(parent_children[parent])/(parent_children[parent]=Main[[#Headers],[Schaltbefehl]])-2,ROW()-ROW(Main[[#Headers],[Schaltbefehl]]))),"")</f>
        <v/>
      </c>
      <c r="AC639" s="6" t="str">
        <f>IFERROR(INDEX(parent_children[children],_xlfn.AGGREGATE(15,6,ROW(parent_children[parent])/(parent_children[parent]=Main[[#Headers],[Betriebsmeldung]])-2,ROW()-ROW(Main[[#Headers],[Betriebsmeldung]]))),"")</f>
        <v/>
      </c>
      <c r="AD639" s="6" t="str">
        <f>IFERROR(INDEX(parent_children[children],_xlfn.AGGREGATE(15,6,ROW(parent_children[parent])/(parent_children[parent]=Main[[#Headers],[Störung]])-2,ROW()-ROW(Main[[#Headers],[Störung]]))),"")</f>
        <v/>
      </c>
    </row>
    <row r="640" spans="1:30" x14ac:dyDescent="0.25">
      <c r="A640" t="str">
        <f>IFERROR(INDEX(category_assignment[description_german],_xlfn.AGGREGATE(15,6,ROW(category_assignment[category])/(category_assignment[category]=Main[[#Headers],[System]])-2,ROW()-ROW(Main[[#Headers],[System]]))),"")</f>
        <v/>
      </c>
      <c r="B640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640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640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640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640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640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640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640" s="6" t="str">
        <f>IFERROR(INDEX(parent_children[children],_xlfn.AGGREGATE(15,6,ROW(parent_children[parent])/(parent_children[parent]=Main[[#Headers],[Kessel]])-2,ROW()-ROW(Main[[#Headers],[Kessel]]))),"")</f>
        <v/>
      </c>
      <c r="J640" s="6" t="str">
        <f>IFERROR(INDEX(parent_children[children],_xlfn.AGGREGATE(15,6,ROW(parent_children[parent])/(parent_children[parent]=Main[[#Headers],[Kältemaschine]])-2,ROW()-ROW(Main[[#Headers],[Kältemaschine]]))),"")</f>
        <v/>
      </c>
      <c r="K640" s="6" t="str">
        <f>IFERROR(INDEX(parent_children[children],_xlfn.AGGREGATE(15,6,ROW(parent_children[parent])/(parent_children[parent]=Main[[#Headers],[Speicher]])-2,ROW()-ROW(Main[[#Headers],[Speicher]]))),"")</f>
        <v/>
      </c>
      <c r="L640" s="6" t="str">
        <f>IFERROR(INDEX(parent_children[children],_xlfn.AGGREGATE(15,6,ROW(parent_children[parent])/(parent_children[parent]=Main[[#Headers],[Verteiler]])-2,ROW()-ROW(Main[[#Headers],[Verteiler]]))),"")</f>
        <v/>
      </c>
      <c r="M640" s="6" t="str">
        <f>IFERROR(INDEX(parent_children[children],_xlfn.AGGREGATE(15,6,ROW(parent_children[parent])/(parent_children[parent]=Main[[#Headers],[Unterverteiler]])-2,ROW()-ROW(Main[[#Headers],[Unterverteiler]]))),"")</f>
        <v/>
      </c>
      <c r="N640" s="6" t="str">
        <f>IFERROR(INDEX(parent_children[children],_xlfn.AGGREGATE(15,6,ROW(parent_children[parent])/(parent_children[parent]=Main[[#Headers],[Verteilsystem]])-2,ROW()-ROW(Main[[#Headers],[Verteilsystem]]))),"")</f>
        <v/>
      </c>
      <c r="O640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640" s="6" t="str">
        <f>IFERROR(INDEX(parent_children[children],_xlfn.AGGREGATE(15,6,ROW(parent_children[parent])/(parent_children[parent]=Main[[#Headers],[Wärmepumpe]])-2,ROW()-ROW(Main[[#Headers],[Wärmepumpe]]))),"")</f>
        <v/>
      </c>
      <c r="Q640" s="6" t="str">
        <f>IFERROR(INDEX(parent_children[children],_xlfn.AGGREGATE(15,6,ROW(parent_children[parent])/(parent_children[parent]=Main[[#Headers],[Ventil]])-2,ROW()-ROW(Main[[#Headers],[Ventil]]))),"")</f>
        <v/>
      </c>
      <c r="R640" s="6" t="str">
        <f>IFERROR(INDEX(parent_children[children],_xlfn.AGGREGATE(15,6,ROW(parent_children[parent])/(parent_children[parent]=Main[[#Headers],[Klappe]])-2,ROW()-ROW(Main[[#Headers],[Klappe]]))),"")</f>
        <v/>
      </c>
      <c r="S640" s="6" t="str">
        <f>IFERROR(INDEX(parent_children[children],_xlfn.AGGREGATE(15,6,ROW(parent_children[parent])/(parent_children[parent]=Main[[#Headers],[Sensor]])-2,ROW()-ROW(Main[[#Headers],[Sensor]]))),"")</f>
        <v/>
      </c>
      <c r="T640" s="6" t="str">
        <f>IFERROR(INDEX(parent_children[children],_xlfn.AGGREGATE(15,6,ROW(parent_children[parent])/(parent_children[parent]=Main[[#Headers],[Schalter]])-2,ROW()-ROW(Main[[#Headers],[Schalter]]))),"")</f>
        <v/>
      </c>
      <c r="U640" s="6" t="str">
        <f>IFERROR(INDEX(parent_children[children],_xlfn.AGGREGATE(15,6,ROW(parent_children[parent])/(parent_children[parent]=Main[[#Headers],[Wasser]])-2,ROW()-ROW(Main[[#Headers],[Wasser]]))),"")</f>
        <v/>
      </c>
      <c r="V640" s="6" t="str">
        <f>IFERROR(INDEX(parent_children[children],_xlfn.AGGREGATE(15,6,ROW(parent_children[parent])/(parent_children[parent]=Main[[#Headers],[Luft]])-2,ROW()-ROW(Main[[#Headers],[Luft]]))),"")</f>
        <v/>
      </c>
      <c r="W640" s="6" t="str">
        <f>IFERROR(INDEX(parent_children[children],_xlfn.AGGREGATE(15,6,ROW(parent_children[parent])/(parent_children[parent]=Main[[#Headers],[Filter]])-2,ROW()-ROW(Main[[#Headers],[Filter]]))),"")</f>
        <v/>
      </c>
      <c r="X640" s="6" t="str">
        <f>IFERROR(INDEX(parent_children[children],_xlfn.AGGREGATE(15,6,ROW(parent_children[parent])/(parent_children[parent]=Main[[#Headers],[Ventilator]])-2,ROW()-ROW(Main[[#Headers],[Ventilator]]))),"")</f>
        <v/>
      </c>
      <c r="Y640" s="6" t="str">
        <f>IFERROR(INDEX(parent_children[children],_xlfn.AGGREGATE(15,6,ROW(parent_children[parent])/(parent_children[parent]=Main[[#Headers],[Gas]])-2,ROW()-ROW(Main[[#Headers],[Gas]]))),"")</f>
        <v/>
      </c>
      <c r="Z640" s="6" t="str">
        <f>IFERROR(INDEX(parent_children[children],_xlfn.AGGREGATE(15,6,ROW(parent_children[parent])/(parent_children[parent]=Main[[#Headers],[Messwert]])-2,ROW()-ROW(Main[[#Headers],[Messwert]]))),"")</f>
        <v/>
      </c>
      <c r="AA640" s="6" t="str">
        <f>IFERROR(INDEX(parent_children[children],_xlfn.AGGREGATE(15,6,ROW(parent_children[parent])/(parent_children[parent]=Main[[#Headers],[Stellbefehl]])-2,ROW()-ROW(Main[[#Headers],[Stellbefehl]]))),"")</f>
        <v/>
      </c>
      <c r="AB640" s="6" t="str">
        <f>IFERROR(INDEX(parent_children[children],_xlfn.AGGREGATE(15,6,ROW(parent_children[parent])/(parent_children[parent]=Main[[#Headers],[Schaltbefehl]])-2,ROW()-ROW(Main[[#Headers],[Schaltbefehl]]))),"")</f>
        <v/>
      </c>
      <c r="AC640" s="6" t="str">
        <f>IFERROR(INDEX(parent_children[children],_xlfn.AGGREGATE(15,6,ROW(parent_children[parent])/(parent_children[parent]=Main[[#Headers],[Betriebsmeldung]])-2,ROW()-ROW(Main[[#Headers],[Betriebsmeldung]]))),"")</f>
        <v/>
      </c>
      <c r="AD640" s="6" t="str">
        <f>IFERROR(INDEX(parent_children[children],_xlfn.AGGREGATE(15,6,ROW(parent_children[parent])/(parent_children[parent]=Main[[#Headers],[Störung]])-2,ROW()-ROW(Main[[#Headers],[Störung]]))),"")</f>
        <v/>
      </c>
    </row>
    <row r="641" spans="1:30" x14ac:dyDescent="0.25">
      <c r="A641" t="str">
        <f>IFERROR(INDEX(category_assignment[description_german],_xlfn.AGGREGATE(15,6,ROW(category_assignment[category])/(category_assignment[category]=Main[[#Headers],[System]])-2,ROW()-ROW(Main[[#Headers],[System]]))),"")</f>
        <v/>
      </c>
      <c r="B641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641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641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641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641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641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641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641" s="6" t="str">
        <f>IFERROR(INDEX(parent_children[children],_xlfn.AGGREGATE(15,6,ROW(parent_children[parent])/(parent_children[parent]=Main[[#Headers],[Kessel]])-2,ROW()-ROW(Main[[#Headers],[Kessel]]))),"")</f>
        <v/>
      </c>
      <c r="J641" s="6" t="str">
        <f>IFERROR(INDEX(parent_children[children],_xlfn.AGGREGATE(15,6,ROW(parent_children[parent])/(parent_children[parent]=Main[[#Headers],[Kältemaschine]])-2,ROW()-ROW(Main[[#Headers],[Kältemaschine]]))),"")</f>
        <v/>
      </c>
      <c r="K641" s="6" t="str">
        <f>IFERROR(INDEX(parent_children[children],_xlfn.AGGREGATE(15,6,ROW(parent_children[parent])/(parent_children[parent]=Main[[#Headers],[Speicher]])-2,ROW()-ROW(Main[[#Headers],[Speicher]]))),"")</f>
        <v/>
      </c>
      <c r="L641" s="6" t="str">
        <f>IFERROR(INDEX(parent_children[children],_xlfn.AGGREGATE(15,6,ROW(parent_children[parent])/(parent_children[parent]=Main[[#Headers],[Verteiler]])-2,ROW()-ROW(Main[[#Headers],[Verteiler]]))),"")</f>
        <v/>
      </c>
      <c r="M641" s="6" t="str">
        <f>IFERROR(INDEX(parent_children[children],_xlfn.AGGREGATE(15,6,ROW(parent_children[parent])/(parent_children[parent]=Main[[#Headers],[Unterverteiler]])-2,ROW()-ROW(Main[[#Headers],[Unterverteiler]]))),"")</f>
        <v/>
      </c>
      <c r="N641" s="6" t="str">
        <f>IFERROR(INDEX(parent_children[children],_xlfn.AGGREGATE(15,6,ROW(parent_children[parent])/(parent_children[parent]=Main[[#Headers],[Verteilsystem]])-2,ROW()-ROW(Main[[#Headers],[Verteilsystem]]))),"")</f>
        <v/>
      </c>
      <c r="O641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641" s="6" t="str">
        <f>IFERROR(INDEX(parent_children[children],_xlfn.AGGREGATE(15,6,ROW(parent_children[parent])/(parent_children[parent]=Main[[#Headers],[Wärmepumpe]])-2,ROW()-ROW(Main[[#Headers],[Wärmepumpe]]))),"")</f>
        <v/>
      </c>
      <c r="Q641" s="6" t="str">
        <f>IFERROR(INDEX(parent_children[children],_xlfn.AGGREGATE(15,6,ROW(parent_children[parent])/(parent_children[parent]=Main[[#Headers],[Ventil]])-2,ROW()-ROW(Main[[#Headers],[Ventil]]))),"")</f>
        <v/>
      </c>
      <c r="R641" s="6" t="str">
        <f>IFERROR(INDEX(parent_children[children],_xlfn.AGGREGATE(15,6,ROW(parent_children[parent])/(parent_children[parent]=Main[[#Headers],[Klappe]])-2,ROW()-ROW(Main[[#Headers],[Klappe]]))),"")</f>
        <v/>
      </c>
      <c r="S641" s="6" t="str">
        <f>IFERROR(INDEX(parent_children[children],_xlfn.AGGREGATE(15,6,ROW(parent_children[parent])/(parent_children[parent]=Main[[#Headers],[Sensor]])-2,ROW()-ROW(Main[[#Headers],[Sensor]]))),"")</f>
        <v/>
      </c>
      <c r="T641" s="6" t="str">
        <f>IFERROR(INDEX(parent_children[children],_xlfn.AGGREGATE(15,6,ROW(parent_children[parent])/(parent_children[parent]=Main[[#Headers],[Schalter]])-2,ROW()-ROW(Main[[#Headers],[Schalter]]))),"")</f>
        <v/>
      </c>
      <c r="U641" s="6" t="str">
        <f>IFERROR(INDEX(parent_children[children],_xlfn.AGGREGATE(15,6,ROW(parent_children[parent])/(parent_children[parent]=Main[[#Headers],[Wasser]])-2,ROW()-ROW(Main[[#Headers],[Wasser]]))),"")</f>
        <v/>
      </c>
      <c r="V641" s="6" t="str">
        <f>IFERROR(INDEX(parent_children[children],_xlfn.AGGREGATE(15,6,ROW(parent_children[parent])/(parent_children[parent]=Main[[#Headers],[Luft]])-2,ROW()-ROW(Main[[#Headers],[Luft]]))),"")</f>
        <v/>
      </c>
      <c r="W641" s="6" t="str">
        <f>IFERROR(INDEX(parent_children[children],_xlfn.AGGREGATE(15,6,ROW(parent_children[parent])/(parent_children[parent]=Main[[#Headers],[Filter]])-2,ROW()-ROW(Main[[#Headers],[Filter]]))),"")</f>
        <v/>
      </c>
      <c r="X641" s="6" t="str">
        <f>IFERROR(INDEX(parent_children[children],_xlfn.AGGREGATE(15,6,ROW(parent_children[parent])/(parent_children[parent]=Main[[#Headers],[Ventilator]])-2,ROW()-ROW(Main[[#Headers],[Ventilator]]))),"")</f>
        <v/>
      </c>
      <c r="Y641" s="6" t="str">
        <f>IFERROR(INDEX(parent_children[children],_xlfn.AGGREGATE(15,6,ROW(parent_children[parent])/(parent_children[parent]=Main[[#Headers],[Gas]])-2,ROW()-ROW(Main[[#Headers],[Gas]]))),"")</f>
        <v/>
      </c>
      <c r="Z641" s="6" t="str">
        <f>IFERROR(INDEX(parent_children[children],_xlfn.AGGREGATE(15,6,ROW(parent_children[parent])/(parent_children[parent]=Main[[#Headers],[Messwert]])-2,ROW()-ROW(Main[[#Headers],[Messwert]]))),"")</f>
        <v/>
      </c>
      <c r="AA641" s="6" t="str">
        <f>IFERROR(INDEX(parent_children[children],_xlfn.AGGREGATE(15,6,ROW(parent_children[parent])/(parent_children[parent]=Main[[#Headers],[Stellbefehl]])-2,ROW()-ROW(Main[[#Headers],[Stellbefehl]]))),"")</f>
        <v/>
      </c>
      <c r="AB641" s="6" t="str">
        <f>IFERROR(INDEX(parent_children[children],_xlfn.AGGREGATE(15,6,ROW(parent_children[parent])/(parent_children[parent]=Main[[#Headers],[Schaltbefehl]])-2,ROW()-ROW(Main[[#Headers],[Schaltbefehl]]))),"")</f>
        <v/>
      </c>
      <c r="AC641" s="6" t="str">
        <f>IFERROR(INDEX(parent_children[children],_xlfn.AGGREGATE(15,6,ROW(parent_children[parent])/(parent_children[parent]=Main[[#Headers],[Betriebsmeldung]])-2,ROW()-ROW(Main[[#Headers],[Betriebsmeldung]]))),"")</f>
        <v/>
      </c>
      <c r="AD641" s="6" t="str">
        <f>IFERROR(INDEX(parent_children[children],_xlfn.AGGREGATE(15,6,ROW(parent_children[parent])/(parent_children[parent]=Main[[#Headers],[Störung]])-2,ROW()-ROW(Main[[#Headers],[Störung]]))),"")</f>
        <v/>
      </c>
    </row>
    <row r="642" spans="1:30" x14ac:dyDescent="0.25">
      <c r="A642" t="str">
        <f>IFERROR(INDEX(category_assignment[description_german],_xlfn.AGGREGATE(15,6,ROW(category_assignment[category])/(category_assignment[category]=Main[[#Headers],[System]])-2,ROW()-ROW(Main[[#Headers],[System]]))),"")</f>
        <v/>
      </c>
      <c r="B642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642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642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642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642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642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642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642" s="6" t="str">
        <f>IFERROR(INDEX(parent_children[children],_xlfn.AGGREGATE(15,6,ROW(parent_children[parent])/(parent_children[parent]=Main[[#Headers],[Kessel]])-2,ROW()-ROW(Main[[#Headers],[Kessel]]))),"")</f>
        <v/>
      </c>
      <c r="J642" s="6" t="str">
        <f>IFERROR(INDEX(parent_children[children],_xlfn.AGGREGATE(15,6,ROW(parent_children[parent])/(parent_children[parent]=Main[[#Headers],[Kältemaschine]])-2,ROW()-ROW(Main[[#Headers],[Kältemaschine]]))),"")</f>
        <v/>
      </c>
      <c r="K642" s="6" t="str">
        <f>IFERROR(INDEX(parent_children[children],_xlfn.AGGREGATE(15,6,ROW(parent_children[parent])/(parent_children[parent]=Main[[#Headers],[Speicher]])-2,ROW()-ROW(Main[[#Headers],[Speicher]]))),"")</f>
        <v/>
      </c>
      <c r="L642" s="6" t="str">
        <f>IFERROR(INDEX(parent_children[children],_xlfn.AGGREGATE(15,6,ROW(parent_children[parent])/(parent_children[parent]=Main[[#Headers],[Verteiler]])-2,ROW()-ROW(Main[[#Headers],[Verteiler]]))),"")</f>
        <v/>
      </c>
      <c r="M642" s="6" t="str">
        <f>IFERROR(INDEX(parent_children[children],_xlfn.AGGREGATE(15,6,ROW(parent_children[parent])/(parent_children[parent]=Main[[#Headers],[Unterverteiler]])-2,ROW()-ROW(Main[[#Headers],[Unterverteiler]]))),"")</f>
        <v/>
      </c>
      <c r="N642" s="6" t="str">
        <f>IFERROR(INDEX(parent_children[children],_xlfn.AGGREGATE(15,6,ROW(parent_children[parent])/(parent_children[parent]=Main[[#Headers],[Verteilsystem]])-2,ROW()-ROW(Main[[#Headers],[Verteilsystem]]))),"")</f>
        <v/>
      </c>
      <c r="O642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642" s="6" t="str">
        <f>IFERROR(INDEX(parent_children[children],_xlfn.AGGREGATE(15,6,ROW(parent_children[parent])/(parent_children[parent]=Main[[#Headers],[Wärmepumpe]])-2,ROW()-ROW(Main[[#Headers],[Wärmepumpe]]))),"")</f>
        <v/>
      </c>
      <c r="Q642" s="6" t="str">
        <f>IFERROR(INDEX(parent_children[children],_xlfn.AGGREGATE(15,6,ROW(parent_children[parent])/(parent_children[parent]=Main[[#Headers],[Ventil]])-2,ROW()-ROW(Main[[#Headers],[Ventil]]))),"")</f>
        <v/>
      </c>
      <c r="R642" s="6" t="str">
        <f>IFERROR(INDEX(parent_children[children],_xlfn.AGGREGATE(15,6,ROW(parent_children[parent])/(parent_children[parent]=Main[[#Headers],[Klappe]])-2,ROW()-ROW(Main[[#Headers],[Klappe]]))),"")</f>
        <v/>
      </c>
      <c r="S642" s="6" t="str">
        <f>IFERROR(INDEX(parent_children[children],_xlfn.AGGREGATE(15,6,ROW(parent_children[parent])/(parent_children[parent]=Main[[#Headers],[Sensor]])-2,ROW()-ROW(Main[[#Headers],[Sensor]]))),"")</f>
        <v/>
      </c>
      <c r="T642" s="6" t="str">
        <f>IFERROR(INDEX(parent_children[children],_xlfn.AGGREGATE(15,6,ROW(parent_children[parent])/(parent_children[parent]=Main[[#Headers],[Schalter]])-2,ROW()-ROW(Main[[#Headers],[Schalter]]))),"")</f>
        <v/>
      </c>
      <c r="U642" s="6" t="str">
        <f>IFERROR(INDEX(parent_children[children],_xlfn.AGGREGATE(15,6,ROW(parent_children[parent])/(parent_children[parent]=Main[[#Headers],[Wasser]])-2,ROW()-ROW(Main[[#Headers],[Wasser]]))),"")</f>
        <v/>
      </c>
      <c r="V642" s="6" t="str">
        <f>IFERROR(INDEX(parent_children[children],_xlfn.AGGREGATE(15,6,ROW(parent_children[parent])/(parent_children[parent]=Main[[#Headers],[Luft]])-2,ROW()-ROW(Main[[#Headers],[Luft]]))),"")</f>
        <v/>
      </c>
      <c r="W642" s="6" t="str">
        <f>IFERROR(INDEX(parent_children[children],_xlfn.AGGREGATE(15,6,ROW(parent_children[parent])/(parent_children[parent]=Main[[#Headers],[Filter]])-2,ROW()-ROW(Main[[#Headers],[Filter]]))),"")</f>
        <v/>
      </c>
      <c r="X642" s="6" t="str">
        <f>IFERROR(INDEX(parent_children[children],_xlfn.AGGREGATE(15,6,ROW(parent_children[parent])/(parent_children[parent]=Main[[#Headers],[Ventilator]])-2,ROW()-ROW(Main[[#Headers],[Ventilator]]))),"")</f>
        <v/>
      </c>
      <c r="Y642" s="6" t="str">
        <f>IFERROR(INDEX(parent_children[children],_xlfn.AGGREGATE(15,6,ROW(parent_children[parent])/(parent_children[parent]=Main[[#Headers],[Gas]])-2,ROW()-ROW(Main[[#Headers],[Gas]]))),"")</f>
        <v/>
      </c>
      <c r="Z642" s="6" t="str">
        <f>IFERROR(INDEX(parent_children[children],_xlfn.AGGREGATE(15,6,ROW(parent_children[parent])/(parent_children[parent]=Main[[#Headers],[Messwert]])-2,ROW()-ROW(Main[[#Headers],[Messwert]]))),"")</f>
        <v/>
      </c>
      <c r="AA642" s="6" t="str">
        <f>IFERROR(INDEX(parent_children[children],_xlfn.AGGREGATE(15,6,ROW(parent_children[parent])/(parent_children[parent]=Main[[#Headers],[Stellbefehl]])-2,ROW()-ROW(Main[[#Headers],[Stellbefehl]]))),"")</f>
        <v/>
      </c>
      <c r="AB642" s="6" t="str">
        <f>IFERROR(INDEX(parent_children[children],_xlfn.AGGREGATE(15,6,ROW(parent_children[parent])/(parent_children[parent]=Main[[#Headers],[Schaltbefehl]])-2,ROW()-ROW(Main[[#Headers],[Schaltbefehl]]))),"")</f>
        <v/>
      </c>
      <c r="AC642" s="6" t="str">
        <f>IFERROR(INDEX(parent_children[children],_xlfn.AGGREGATE(15,6,ROW(parent_children[parent])/(parent_children[parent]=Main[[#Headers],[Betriebsmeldung]])-2,ROW()-ROW(Main[[#Headers],[Betriebsmeldung]]))),"")</f>
        <v/>
      </c>
      <c r="AD642" s="6" t="str">
        <f>IFERROR(INDEX(parent_children[children],_xlfn.AGGREGATE(15,6,ROW(parent_children[parent])/(parent_children[parent]=Main[[#Headers],[Störung]])-2,ROW()-ROW(Main[[#Headers],[Störung]]))),"")</f>
        <v/>
      </c>
    </row>
    <row r="643" spans="1:30" x14ac:dyDescent="0.25">
      <c r="A643" t="str">
        <f>IFERROR(INDEX(category_assignment[description_german],_xlfn.AGGREGATE(15,6,ROW(category_assignment[category])/(category_assignment[category]=Main[[#Headers],[System]])-2,ROW()-ROW(Main[[#Headers],[System]]))),"")</f>
        <v/>
      </c>
      <c r="B643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643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643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643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643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643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643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643" s="6" t="str">
        <f>IFERROR(INDEX(parent_children[children],_xlfn.AGGREGATE(15,6,ROW(parent_children[parent])/(parent_children[parent]=Main[[#Headers],[Kessel]])-2,ROW()-ROW(Main[[#Headers],[Kessel]]))),"")</f>
        <v/>
      </c>
      <c r="J643" s="6" t="str">
        <f>IFERROR(INDEX(parent_children[children],_xlfn.AGGREGATE(15,6,ROW(parent_children[parent])/(parent_children[parent]=Main[[#Headers],[Kältemaschine]])-2,ROW()-ROW(Main[[#Headers],[Kältemaschine]]))),"")</f>
        <v/>
      </c>
      <c r="K643" s="6" t="str">
        <f>IFERROR(INDEX(parent_children[children],_xlfn.AGGREGATE(15,6,ROW(parent_children[parent])/(parent_children[parent]=Main[[#Headers],[Speicher]])-2,ROW()-ROW(Main[[#Headers],[Speicher]]))),"")</f>
        <v/>
      </c>
      <c r="L643" s="6" t="str">
        <f>IFERROR(INDEX(parent_children[children],_xlfn.AGGREGATE(15,6,ROW(parent_children[parent])/(parent_children[parent]=Main[[#Headers],[Verteiler]])-2,ROW()-ROW(Main[[#Headers],[Verteiler]]))),"")</f>
        <v/>
      </c>
      <c r="M643" s="6" t="str">
        <f>IFERROR(INDEX(parent_children[children],_xlfn.AGGREGATE(15,6,ROW(parent_children[parent])/(parent_children[parent]=Main[[#Headers],[Unterverteiler]])-2,ROW()-ROW(Main[[#Headers],[Unterverteiler]]))),"")</f>
        <v/>
      </c>
      <c r="N643" s="6" t="str">
        <f>IFERROR(INDEX(parent_children[children],_xlfn.AGGREGATE(15,6,ROW(parent_children[parent])/(parent_children[parent]=Main[[#Headers],[Verteilsystem]])-2,ROW()-ROW(Main[[#Headers],[Verteilsystem]]))),"")</f>
        <v/>
      </c>
      <c r="O643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643" s="6" t="str">
        <f>IFERROR(INDEX(parent_children[children],_xlfn.AGGREGATE(15,6,ROW(parent_children[parent])/(parent_children[parent]=Main[[#Headers],[Wärmepumpe]])-2,ROW()-ROW(Main[[#Headers],[Wärmepumpe]]))),"")</f>
        <v/>
      </c>
      <c r="Q643" s="6" t="str">
        <f>IFERROR(INDEX(parent_children[children],_xlfn.AGGREGATE(15,6,ROW(parent_children[parent])/(parent_children[parent]=Main[[#Headers],[Ventil]])-2,ROW()-ROW(Main[[#Headers],[Ventil]]))),"")</f>
        <v/>
      </c>
      <c r="R643" s="6" t="str">
        <f>IFERROR(INDEX(parent_children[children],_xlfn.AGGREGATE(15,6,ROW(parent_children[parent])/(parent_children[parent]=Main[[#Headers],[Klappe]])-2,ROW()-ROW(Main[[#Headers],[Klappe]]))),"")</f>
        <v/>
      </c>
      <c r="S643" s="6" t="str">
        <f>IFERROR(INDEX(parent_children[children],_xlfn.AGGREGATE(15,6,ROW(parent_children[parent])/(parent_children[parent]=Main[[#Headers],[Sensor]])-2,ROW()-ROW(Main[[#Headers],[Sensor]]))),"")</f>
        <v/>
      </c>
      <c r="T643" s="6" t="str">
        <f>IFERROR(INDEX(parent_children[children],_xlfn.AGGREGATE(15,6,ROW(parent_children[parent])/(parent_children[parent]=Main[[#Headers],[Schalter]])-2,ROW()-ROW(Main[[#Headers],[Schalter]]))),"")</f>
        <v/>
      </c>
      <c r="U643" s="6" t="str">
        <f>IFERROR(INDEX(parent_children[children],_xlfn.AGGREGATE(15,6,ROW(parent_children[parent])/(parent_children[parent]=Main[[#Headers],[Wasser]])-2,ROW()-ROW(Main[[#Headers],[Wasser]]))),"")</f>
        <v/>
      </c>
      <c r="V643" s="6" t="str">
        <f>IFERROR(INDEX(parent_children[children],_xlfn.AGGREGATE(15,6,ROW(parent_children[parent])/(parent_children[parent]=Main[[#Headers],[Luft]])-2,ROW()-ROW(Main[[#Headers],[Luft]]))),"")</f>
        <v/>
      </c>
      <c r="W643" s="6" t="str">
        <f>IFERROR(INDEX(parent_children[children],_xlfn.AGGREGATE(15,6,ROW(parent_children[parent])/(parent_children[parent]=Main[[#Headers],[Filter]])-2,ROW()-ROW(Main[[#Headers],[Filter]]))),"")</f>
        <v/>
      </c>
      <c r="X643" s="6" t="str">
        <f>IFERROR(INDEX(parent_children[children],_xlfn.AGGREGATE(15,6,ROW(parent_children[parent])/(parent_children[parent]=Main[[#Headers],[Ventilator]])-2,ROW()-ROW(Main[[#Headers],[Ventilator]]))),"")</f>
        <v/>
      </c>
      <c r="Y643" s="6" t="str">
        <f>IFERROR(INDEX(parent_children[children],_xlfn.AGGREGATE(15,6,ROW(parent_children[parent])/(parent_children[parent]=Main[[#Headers],[Gas]])-2,ROW()-ROW(Main[[#Headers],[Gas]]))),"")</f>
        <v/>
      </c>
      <c r="Z643" s="6" t="str">
        <f>IFERROR(INDEX(parent_children[children],_xlfn.AGGREGATE(15,6,ROW(parent_children[parent])/(parent_children[parent]=Main[[#Headers],[Messwert]])-2,ROW()-ROW(Main[[#Headers],[Messwert]]))),"")</f>
        <v/>
      </c>
      <c r="AA643" s="6" t="str">
        <f>IFERROR(INDEX(parent_children[children],_xlfn.AGGREGATE(15,6,ROW(parent_children[parent])/(parent_children[parent]=Main[[#Headers],[Stellbefehl]])-2,ROW()-ROW(Main[[#Headers],[Stellbefehl]]))),"")</f>
        <v/>
      </c>
      <c r="AB643" s="6" t="str">
        <f>IFERROR(INDEX(parent_children[children],_xlfn.AGGREGATE(15,6,ROW(parent_children[parent])/(parent_children[parent]=Main[[#Headers],[Schaltbefehl]])-2,ROW()-ROW(Main[[#Headers],[Schaltbefehl]]))),"")</f>
        <v/>
      </c>
      <c r="AC643" s="6" t="str">
        <f>IFERROR(INDEX(parent_children[children],_xlfn.AGGREGATE(15,6,ROW(parent_children[parent])/(parent_children[parent]=Main[[#Headers],[Betriebsmeldung]])-2,ROW()-ROW(Main[[#Headers],[Betriebsmeldung]]))),"")</f>
        <v/>
      </c>
      <c r="AD643" s="6" t="str">
        <f>IFERROR(INDEX(parent_children[children],_xlfn.AGGREGATE(15,6,ROW(parent_children[parent])/(parent_children[parent]=Main[[#Headers],[Störung]])-2,ROW()-ROW(Main[[#Headers],[Störung]]))),"")</f>
        <v/>
      </c>
    </row>
    <row r="644" spans="1:30" x14ac:dyDescent="0.25">
      <c r="A644" t="str">
        <f>IFERROR(INDEX(category_assignment[description_german],_xlfn.AGGREGATE(15,6,ROW(category_assignment[category])/(category_assignment[category]=Main[[#Headers],[System]])-2,ROW()-ROW(Main[[#Headers],[System]]))),"")</f>
        <v/>
      </c>
      <c r="B644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644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644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644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644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644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644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644" s="6" t="str">
        <f>IFERROR(INDEX(parent_children[children],_xlfn.AGGREGATE(15,6,ROW(parent_children[parent])/(parent_children[parent]=Main[[#Headers],[Kessel]])-2,ROW()-ROW(Main[[#Headers],[Kessel]]))),"")</f>
        <v/>
      </c>
      <c r="J644" s="6" t="str">
        <f>IFERROR(INDEX(parent_children[children],_xlfn.AGGREGATE(15,6,ROW(parent_children[parent])/(parent_children[parent]=Main[[#Headers],[Kältemaschine]])-2,ROW()-ROW(Main[[#Headers],[Kältemaschine]]))),"")</f>
        <v/>
      </c>
      <c r="K644" s="6" t="str">
        <f>IFERROR(INDEX(parent_children[children],_xlfn.AGGREGATE(15,6,ROW(parent_children[parent])/(parent_children[parent]=Main[[#Headers],[Speicher]])-2,ROW()-ROW(Main[[#Headers],[Speicher]]))),"")</f>
        <v/>
      </c>
      <c r="L644" s="6" t="str">
        <f>IFERROR(INDEX(parent_children[children],_xlfn.AGGREGATE(15,6,ROW(parent_children[parent])/(parent_children[parent]=Main[[#Headers],[Verteiler]])-2,ROW()-ROW(Main[[#Headers],[Verteiler]]))),"")</f>
        <v/>
      </c>
      <c r="M644" s="6" t="str">
        <f>IFERROR(INDEX(parent_children[children],_xlfn.AGGREGATE(15,6,ROW(parent_children[parent])/(parent_children[parent]=Main[[#Headers],[Unterverteiler]])-2,ROW()-ROW(Main[[#Headers],[Unterverteiler]]))),"")</f>
        <v/>
      </c>
      <c r="N644" s="6" t="str">
        <f>IFERROR(INDEX(parent_children[children],_xlfn.AGGREGATE(15,6,ROW(parent_children[parent])/(parent_children[parent]=Main[[#Headers],[Verteilsystem]])-2,ROW()-ROW(Main[[#Headers],[Verteilsystem]]))),"")</f>
        <v/>
      </c>
      <c r="O644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644" s="6" t="str">
        <f>IFERROR(INDEX(parent_children[children],_xlfn.AGGREGATE(15,6,ROW(parent_children[parent])/(parent_children[parent]=Main[[#Headers],[Wärmepumpe]])-2,ROW()-ROW(Main[[#Headers],[Wärmepumpe]]))),"")</f>
        <v/>
      </c>
      <c r="Q644" s="6" t="str">
        <f>IFERROR(INDEX(parent_children[children],_xlfn.AGGREGATE(15,6,ROW(parent_children[parent])/(parent_children[parent]=Main[[#Headers],[Ventil]])-2,ROW()-ROW(Main[[#Headers],[Ventil]]))),"")</f>
        <v/>
      </c>
      <c r="R644" s="6" t="str">
        <f>IFERROR(INDEX(parent_children[children],_xlfn.AGGREGATE(15,6,ROW(parent_children[parent])/(parent_children[parent]=Main[[#Headers],[Klappe]])-2,ROW()-ROW(Main[[#Headers],[Klappe]]))),"")</f>
        <v/>
      </c>
      <c r="S644" s="6" t="str">
        <f>IFERROR(INDEX(parent_children[children],_xlfn.AGGREGATE(15,6,ROW(parent_children[parent])/(parent_children[parent]=Main[[#Headers],[Sensor]])-2,ROW()-ROW(Main[[#Headers],[Sensor]]))),"")</f>
        <v/>
      </c>
      <c r="T644" s="6" t="str">
        <f>IFERROR(INDEX(parent_children[children],_xlfn.AGGREGATE(15,6,ROW(parent_children[parent])/(parent_children[parent]=Main[[#Headers],[Schalter]])-2,ROW()-ROW(Main[[#Headers],[Schalter]]))),"")</f>
        <v/>
      </c>
      <c r="U644" s="6" t="str">
        <f>IFERROR(INDEX(parent_children[children],_xlfn.AGGREGATE(15,6,ROW(parent_children[parent])/(parent_children[parent]=Main[[#Headers],[Wasser]])-2,ROW()-ROW(Main[[#Headers],[Wasser]]))),"")</f>
        <v/>
      </c>
      <c r="V644" s="6" t="str">
        <f>IFERROR(INDEX(parent_children[children],_xlfn.AGGREGATE(15,6,ROW(parent_children[parent])/(parent_children[parent]=Main[[#Headers],[Luft]])-2,ROW()-ROW(Main[[#Headers],[Luft]]))),"")</f>
        <v/>
      </c>
      <c r="W644" s="6" t="str">
        <f>IFERROR(INDEX(parent_children[children],_xlfn.AGGREGATE(15,6,ROW(parent_children[parent])/(parent_children[parent]=Main[[#Headers],[Filter]])-2,ROW()-ROW(Main[[#Headers],[Filter]]))),"")</f>
        <v/>
      </c>
      <c r="X644" s="6" t="str">
        <f>IFERROR(INDEX(parent_children[children],_xlfn.AGGREGATE(15,6,ROW(parent_children[parent])/(parent_children[parent]=Main[[#Headers],[Ventilator]])-2,ROW()-ROW(Main[[#Headers],[Ventilator]]))),"")</f>
        <v/>
      </c>
      <c r="Y644" s="6" t="str">
        <f>IFERROR(INDEX(parent_children[children],_xlfn.AGGREGATE(15,6,ROW(parent_children[parent])/(parent_children[parent]=Main[[#Headers],[Gas]])-2,ROW()-ROW(Main[[#Headers],[Gas]]))),"")</f>
        <v/>
      </c>
      <c r="Z644" s="6" t="str">
        <f>IFERROR(INDEX(parent_children[children],_xlfn.AGGREGATE(15,6,ROW(parent_children[parent])/(parent_children[parent]=Main[[#Headers],[Messwert]])-2,ROW()-ROW(Main[[#Headers],[Messwert]]))),"")</f>
        <v/>
      </c>
      <c r="AA644" s="6" t="str">
        <f>IFERROR(INDEX(parent_children[children],_xlfn.AGGREGATE(15,6,ROW(parent_children[parent])/(parent_children[parent]=Main[[#Headers],[Stellbefehl]])-2,ROW()-ROW(Main[[#Headers],[Stellbefehl]]))),"")</f>
        <v/>
      </c>
      <c r="AB644" s="6" t="str">
        <f>IFERROR(INDEX(parent_children[children],_xlfn.AGGREGATE(15,6,ROW(parent_children[parent])/(parent_children[parent]=Main[[#Headers],[Schaltbefehl]])-2,ROW()-ROW(Main[[#Headers],[Schaltbefehl]]))),"")</f>
        <v/>
      </c>
      <c r="AC644" s="6" t="str">
        <f>IFERROR(INDEX(parent_children[children],_xlfn.AGGREGATE(15,6,ROW(parent_children[parent])/(parent_children[parent]=Main[[#Headers],[Betriebsmeldung]])-2,ROW()-ROW(Main[[#Headers],[Betriebsmeldung]]))),"")</f>
        <v/>
      </c>
      <c r="AD644" s="6" t="str">
        <f>IFERROR(INDEX(parent_children[children],_xlfn.AGGREGATE(15,6,ROW(parent_children[parent])/(parent_children[parent]=Main[[#Headers],[Störung]])-2,ROW()-ROW(Main[[#Headers],[Störung]]))),"")</f>
        <v/>
      </c>
    </row>
    <row r="645" spans="1:30" x14ac:dyDescent="0.25">
      <c r="A645" t="str">
        <f>IFERROR(INDEX(category_assignment[description_german],_xlfn.AGGREGATE(15,6,ROW(category_assignment[category])/(category_assignment[category]=Main[[#Headers],[System]])-2,ROW()-ROW(Main[[#Headers],[System]]))),"")</f>
        <v/>
      </c>
      <c r="B645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645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645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645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645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645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645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645" s="6" t="str">
        <f>IFERROR(INDEX(parent_children[children],_xlfn.AGGREGATE(15,6,ROW(parent_children[parent])/(parent_children[parent]=Main[[#Headers],[Kessel]])-2,ROW()-ROW(Main[[#Headers],[Kessel]]))),"")</f>
        <v/>
      </c>
      <c r="J645" s="6" t="str">
        <f>IFERROR(INDEX(parent_children[children],_xlfn.AGGREGATE(15,6,ROW(parent_children[parent])/(parent_children[parent]=Main[[#Headers],[Kältemaschine]])-2,ROW()-ROW(Main[[#Headers],[Kältemaschine]]))),"")</f>
        <v/>
      </c>
      <c r="K645" s="6" t="str">
        <f>IFERROR(INDEX(parent_children[children],_xlfn.AGGREGATE(15,6,ROW(parent_children[parent])/(parent_children[parent]=Main[[#Headers],[Speicher]])-2,ROW()-ROW(Main[[#Headers],[Speicher]]))),"")</f>
        <v/>
      </c>
      <c r="L645" s="6" t="str">
        <f>IFERROR(INDEX(parent_children[children],_xlfn.AGGREGATE(15,6,ROW(parent_children[parent])/(parent_children[parent]=Main[[#Headers],[Verteiler]])-2,ROW()-ROW(Main[[#Headers],[Verteiler]]))),"")</f>
        <v/>
      </c>
      <c r="M645" s="6" t="str">
        <f>IFERROR(INDEX(parent_children[children],_xlfn.AGGREGATE(15,6,ROW(parent_children[parent])/(parent_children[parent]=Main[[#Headers],[Unterverteiler]])-2,ROW()-ROW(Main[[#Headers],[Unterverteiler]]))),"")</f>
        <v/>
      </c>
      <c r="N645" s="6" t="str">
        <f>IFERROR(INDEX(parent_children[children],_xlfn.AGGREGATE(15,6,ROW(parent_children[parent])/(parent_children[parent]=Main[[#Headers],[Verteilsystem]])-2,ROW()-ROW(Main[[#Headers],[Verteilsystem]]))),"")</f>
        <v/>
      </c>
      <c r="O645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645" s="6" t="str">
        <f>IFERROR(INDEX(parent_children[children],_xlfn.AGGREGATE(15,6,ROW(parent_children[parent])/(parent_children[parent]=Main[[#Headers],[Wärmepumpe]])-2,ROW()-ROW(Main[[#Headers],[Wärmepumpe]]))),"")</f>
        <v/>
      </c>
      <c r="Q645" s="6" t="str">
        <f>IFERROR(INDEX(parent_children[children],_xlfn.AGGREGATE(15,6,ROW(parent_children[parent])/(parent_children[parent]=Main[[#Headers],[Ventil]])-2,ROW()-ROW(Main[[#Headers],[Ventil]]))),"")</f>
        <v/>
      </c>
      <c r="R645" s="6" t="str">
        <f>IFERROR(INDEX(parent_children[children],_xlfn.AGGREGATE(15,6,ROW(parent_children[parent])/(parent_children[parent]=Main[[#Headers],[Klappe]])-2,ROW()-ROW(Main[[#Headers],[Klappe]]))),"")</f>
        <v/>
      </c>
      <c r="S645" s="6" t="str">
        <f>IFERROR(INDEX(parent_children[children],_xlfn.AGGREGATE(15,6,ROW(parent_children[parent])/(parent_children[parent]=Main[[#Headers],[Sensor]])-2,ROW()-ROW(Main[[#Headers],[Sensor]]))),"")</f>
        <v/>
      </c>
      <c r="T645" s="6" t="str">
        <f>IFERROR(INDEX(parent_children[children],_xlfn.AGGREGATE(15,6,ROW(parent_children[parent])/(parent_children[parent]=Main[[#Headers],[Schalter]])-2,ROW()-ROW(Main[[#Headers],[Schalter]]))),"")</f>
        <v/>
      </c>
      <c r="U645" s="6" t="str">
        <f>IFERROR(INDEX(parent_children[children],_xlfn.AGGREGATE(15,6,ROW(parent_children[parent])/(parent_children[parent]=Main[[#Headers],[Wasser]])-2,ROW()-ROW(Main[[#Headers],[Wasser]]))),"")</f>
        <v/>
      </c>
      <c r="V645" s="6" t="str">
        <f>IFERROR(INDEX(parent_children[children],_xlfn.AGGREGATE(15,6,ROW(parent_children[parent])/(parent_children[parent]=Main[[#Headers],[Luft]])-2,ROW()-ROW(Main[[#Headers],[Luft]]))),"")</f>
        <v/>
      </c>
      <c r="W645" s="6" t="str">
        <f>IFERROR(INDEX(parent_children[children],_xlfn.AGGREGATE(15,6,ROW(parent_children[parent])/(parent_children[parent]=Main[[#Headers],[Filter]])-2,ROW()-ROW(Main[[#Headers],[Filter]]))),"")</f>
        <v/>
      </c>
      <c r="X645" s="6" t="str">
        <f>IFERROR(INDEX(parent_children[children],_xlfn.AGGREGATE(15,6,ROW(parent_children[parent])/(parent_children[parent]=Main[[#Headers],[Ventilator]])-2,ROW()-ROW(Main[[#Headers],[Ventilator]]))),"")</f>
        <v/>
      </c>
      <c r="Y645" s="6" t="str">
        <f>IFERROR(INDEX(parent_children[children],_xlfn.AGGREGATE(15,6,ROW(parent_children[parent])/(parent_children[parent]=Main[[#Headers],[Gas]])-2,ROW()-ROW(Main[[#Headers],[Gas]]))),"")</f>
        <v/>
      </c>
      <c r="Z645" s="6" t="str">
        <f>IFERROR(INDEX(parent_children[children],_xlfn.AGGREGATE(15,6,ROW(parent_children[parent])/(parent_children[parent]=Main[[#Headers],[Messwert]])-2,ROW()-ROW(Main[[#Headers],[Messwert]]))),"")</f>
        <v/>
      </c>
      <c r="AA645" s="6" t="str">
        <f>IFERROR(INDEX(parent_children[children],_xlfn.AGGREGATE(15,6,ROW(parent_children[parent])/(parent_children[parent]=Main[[#Headers],[Stellbefehl]])-2,ROW()-ROW(Main[[#Headers],[Stellbefehl]]))),"")</f>
        <v/>
      </c>
      <c r="AB645" s="6" t="str">
        <f>IFERROR(INDEX(parent_children[children],_xlfn.AGGREGATE(15,6,ROW(parent_children[parent])/(parent_children[parent]=Main[[#Headers],[Schaltbefehl]])-2,ROW()-ROW(Main[[#Headers],[Schaltbefehl]]))),"")</f>
        <v/>
      </c>
      <c r="AC645" s="6" t="str">
        <f>IFERROR(INDEX(parent_children[children],_xlfn.AGGREGATE(15,6,ROW(parent_children[parent])/(parent_children[parent]=Main[[#Headers],[Betriebsmeldung]])-2,ROW()-ROW(Main[[#Headers],[Betriebsmeldung]]))),"")</f>
        <v/>
      </c>
      <c r="AD645" s="6" t="str">
        <f>IFERROR(INDEX(parent_children[children],_xlfn.AGGREGATE(15,6,ROW(parent_children[parent])/(parent_children[parent]=Main[[#Headers],[Störung]])-2,ROW()-ROW(Main[[#Headers],[Störung]]))),"")</f>
        <v/>
      </c>
    </row>
    <row r="646" spans="1:30" x14ac:dyDescent="0.25">
      <c r="A646" t="str">
        <f>IFERROR(INDEX(category_assignment[description_german],_xlfn.AGGREGATE(15,6,ROW(category_assignment[category])/(category_assignment[category]=Main[[#Headers],[System]])-2,ROW()-ROW(Main[[#Headers],[System]]))),"")</f>
        <v/>
      </c>
      <c r="B646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646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646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646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646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646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646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646" s="6" t="str">
        <f>IFERROR(INDEX(parent_children[children],_xlfn.AGGREGATE(15,6,ROW(parent_children[parent])/(parent_children[parent]=Main[[#Headers],[Kessel]])-2,ROW()-ROW(Main[[#Headers],[Kessel]]))),"")</f>
        <v/>
      </c>
      <c r="J646" s="6" t="str">
        <f>IFERROR(INDEX(parent_children[children],_xlfn.AGGREGATE(15,6,ROW(parent_children[parent])/(parent_children[parent]=Main[[#Headers],[Kältemaschine]])-2,ROW()-ROW(Main[[#Headers],[Kältemaschine]]))),"")</f>
        <v/>
      </c>
      <c r="K646" s="6" t="str">
        <f>IFERROR(INDEX(parent_children[children],_xlfn.AGGREGATE(15,6,ROW(parent_children[parent])/(parent_children[parent]=Main[[#Headers],[Speicher]])-2,ROW()-ROW(Main[[#Headers],[Speicher]]))),"")</f>
        <v/>
      </c>
      <c r="L646" s="6" t="str">
        <f>IFERROR(INDEX(parent_children[children],_xlfn.AGGREGATE(15,6,ROW(parent_children[parent])/(parent_children[parent]=Main[[#Headers],[Verteiler]])-2,ROW()-ROW(Main[[#Headers],[Verteiler]]))),"")</f>
        <v/>
      </c>
      <c r="M646" s="6" t="str">
        <f>IFERROR(INDEX(parent_children[children],_xlfn.AGGREGATE(15,6,ROW(parent_children[parent])/(parent_children[parent]=Main[[#Headers],[Unterverteiler]])-2,ROW()-ROW(Main[[#Headers],[Unterverteiler]]))),"")</f>
        <v/>
      </c>
      <c r="N646" s="6" t="str">
        <f>IFERROR(INDEX(parent_children[children],_xlfn.AGGREGATE(15,6,ROW(parent_children[parent])/(parent_children[parent]=Main[[#Headers],[Verteilsystem]])-2,ROW()-ROW(Main[[#Headers],[Verteilsystem]]))),"")</f>
        <v/>
      </c>
      <c r="O646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646" s="6" t="str">
        <f>IFERROR(INDEX(parent_children[children],_xlfn.AGGREGATE(15,6,ROW(parent_children[parent])/(parent_children[parent]=Main[[#Headers],[Wärmepumpe]])-2,ROW()-ROW(Main[[#Headers],[Wärmepumpe]]))),"")</f>
        <v/>
      </c>
      <c r="Q646" s="6" t="str">
        <f>IFERROR(INDEX(parent_children[children],_xlfn.AGGREGATE(15,6,ROW(parent_children[parent])/(parent_children[parent]=Main[[#Headers],[Ventil]])-2,ROW()-ROW(Main[[#Headers],[Ventil]]))),"")</f>
        <v/>
      </c>
      <c r="R646" s="6" t="str">
        <f>IFERROR(INDEX(parent_children[children],_xlfn.AGGREGATE(15,6,ROW(parent_children[parent])/(parent_children[parent]=Main[[#Headers],[Klappe]])-2,ROW()-ROW(Main[[#Headers],[Klappe]]))),"")</f>
        <v/>
      </c>
      <c r="S646" s="6" t="str">
        <f>IFERROR(INDEX(parent_children[children],_xlfn.AGGREGATE(15,6,ROW(parent_children[parent])/(parent_children[parent]=Main[[#Headers],[Sensor]])-2,ROW()-ROW(Main[[#Headers],[Sensor]]))),"")</f>
        <v/>
      </c>
      <c r="T646" s="6" t="str">
        <f>IFERROR(INDEX(parent_children[children],_xlfn.AGGREGATE(15,6,ROW(parent_children[parent])/(parent_children[parent]=Main[[#Headers],[Schalter]])-2,ROW()-ROW(Main[[#Headers],[Schalter]]))),"")</f>
        <v/>
      </c>
      <c r="U646" s="6" t="str">
        <f>IFERROR(INDEX(parent_children[children],_xlfn.AGGREGATE(15,6,ROW(parent_children[parent])/(parent_children[parent]=Main[[#Headers],[Wasser]])-2,ROW()-ROW(Main[[#Headers],[Wasser]]))),"")</f>
        <v/>
      </c>
      <c r="V646" s="6" t="str">
        <f>IFERROR(INDEX(parent_children[children],_xlfn.AGGREGATE(15,6,ROW(parent_children[parent])/(parent_children[parent]=Main[[#Headers],[Luft]])-2,ROW()-ROW(Main[[#Headers],[Luft]]))),"")</f>
        <v/>
      </c>
      <c r="W646" s="6" t="str">
        <f>IFERROR(INDEX(parent_children[children],_xlfn.AGGREGATE(15,6,ROW(parent_children[parent])/(parent_children[parent]=Main[[#Headers],[Filter]])-2,ROW()-ROW(Main[[#Headers],[Filter]]))),"")</f>
        <v/>
      </c>
      <c r="X646" s="6" t="str">
        <f>IFERROR(INDEX(parent_children[children],_xlfn.AGGREGATE(15,6,ROW(parent_children[parent])/(parent_children[parent]=Main[[#Headers],[Ventilator]])-2,ROW()-ROW(Main[[#Headers],[Ventilator]]))),"")</f>
        <v/>
      </c>
      <c r="Y646" s="6" t="str">
        <f>IFERROR(INDEX(parent_children[children],_xlfn.AGGREGATE(15,6,ROW(parent_children[parent])/(parent_children[parent]=Main[[#Headers],[Gas]])-2,ROW()-ROW(Main[[#Headers],[Gas]]))),"")</f>
        <v/>
      </c>
      <c r="Z646" s="6" t="str">
        <f>IFERROR(INDEX(parent_children[children],_xlfn.AGGREGATE(15,6,ROW(parent_children[parent])/(parent_children[parent]=Main[[#Headers],[Messwert]])-2,ROW()-ROW(Main[[#Headers],[Messwert]]))),"")</f>
        <v/>
      </c>
      <c r="AA646" s="6" t="str">
        <f>IFERROR(INDEX(parent_children[children],_xlfn.AGGREGATE(15,6,ROW(parent_children[parent])/(parent_children[parent]=Main[[#Headers],[Stellbefehl]])-2,ROW()-ROW(Main[[#Headers],[Stellbefehl]]))),"")</f>
        <v/>
      </c>
      <c r="AB646" s="6" t="str">
        <f>IFERROR(INDEX(parent_children[children],_xlfn.AGGREGATE(15,6,ROW(parent_children[parent])/(parent_children[parent]=Main[[#Headers],[Schaltbefehl]])-2,ROW()-ROW(Main[[#Headers],[Schaltbefehl]]))),"")</f>
        <v/>
      </c>
      <c r="AC646" s="6" t="str">
        <f>IFERROR(INDEX(parent_children[children],_xlfn.AGGREGATE(15,6,ROW(parent_children[parent])/(parent_children[parent]=Main[[#Headers],[Betriebsmeldung]])-2,ROW()-ROW(Main[[#Headers],[Betriebsmeldung]]))),"")</f>
        <v/>
      </c>
      <c r="AD646" s="6" t="str">
        <f>IFERROR(INDEX(parent_children[children],_xlfn.AGGREGATE(15,6,ROW(parent_children[parent])/(parent_children[parent]=Main[[#Headers],[Störung]])-2,ROW()-ROW(Main[[#Headers],[Störung]]))),"")</f>
        <v/>
      </c>
    </row>
    <row r="647" spans="1:30" x14ac:dyDescent="0.25">
      <c r="A647" t="str">
        <f>IFERROR(INDEX(category_assignment[description_german],_xlfn.AGGREGATE(15,6,ROW(category_assignment[category])/(category_assignment[category]=Main[[#Headers],[System]])-2,ROW()-ROW(Main[[#Headers],[System]]))),"")</f>
        <v/>
      </c>
      <c r="B647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647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647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647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647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647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647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647" s="6" t="str">
        <f>IFERROR(INDEX(parent_children[children],_xlfn.AGGREGATE(15,6,ROW(parent_children[parent])/(parent_children[parent]=Main[[#Headers],[Kessel]])-2,ROW()-ROW(Main[[#Headers],[Kessel]]))),"")</f>
        <v/>
      </c>
      <c r="J647" s="6" t="str">
        <f>IFERROR(INDEX(parent_children[children],_xlfn.AGGREGATE(15,6,ROW(parent_children[parent])/(parent_children[parent]=Main[[#Headers],[Kältemaschine]])-2,ROW()-ROW(Main[[#Headers],[Kältemaschine]]))),"")</f>
        <v/>
      </c>
      <c r="K647" s="6" t="str">
        <f>IFERROR(INDEX(parent_children[children],_xlfn.AGGREGATE(15,6,ROW(parent_children[parent])/(parent_children[parent]=Main[[#Headers],[Speicher]])-2,ROW()-ROW(Main[[#Headers],[Speicher]]))),"")</f>
        <v/>
      </c>
      <c r="L647" s="6" t="str">
        <f>IFERROR(INDEX(parent_children[children],_xlfn.AGGREGATE(15,6,ROW(parent_children[parent])/(parent_children[parent]=Main[[#Headers],[Verteiler]])-2,ROW()-ROW(Main[[#Headers],[Verteiler]]))),"")</f>
        <v/>
      </c>
      <c r="M647" s="6" t="str">
        <f>IFERROR(INDEX(parent_children[children],_xlfn.AGGREGATE(15,6,ROW(parent_children[parent])/(parent_children[parent]=Main[[#Headers],[Unterverteiler]])-2,ROW()-ROW(Main[[#Headers],[Unterverteiler]]))),"")</f>
        <v/>
      </c>
      <c r="N647" s="6" t="str">
        <f>IFERROR(INDEX(parent_children[children],_xlfn.AGGREGATE(15,6,ROW(parent_children[parent])/(parent_children[parent]=Main[[#Headers],[Verteilsystem]])-2,ROW()-ROW(Main[[#Headers],[Verteilsystem]]))),"")</f>
        <v/>
      </c>
      <c r="O647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647" s="6" t="str">
        <f>IFERROR(INDEX(parent_children[children],_xlfn.AGGREGATE(15,6,ROW(parent_children[parent])/(parent_children[parent]=Main[[#Headers],[Wärmepumpe]])-2,ROW()-ROW(Main[[#Headers],[Wärmepumpe]]))),"")</f>
        <v/>
      </c>
      <c r="Q647" s="6" t="str">
        <f>IFERROR(INDEX(parent_children[children],_xlfn.AGGREGATE(15,6,ROW(parent_children[parent])/(parent_children[parent]=Main[[#Headers],[Ventil]])-2,ROW()-ROW(Main[[#Headers],[Ventil]]))),"")</f>
        <v/>
      </c>
      <c r="R647" s="6" t="str">
        <f>IFERROR(INDEX(parent_children[children],_xlfn.AGGREGATE(15,6,ROW(parent_children[parent])/(parent_children[parent]=Main[[#Headers],[Klappe]])-2,ROW()-ROW(Main[[#Headers],[Klappe]]))),"")</f>
        <v/>
      </c>
      <c r="S647" s="6" t="str">
        <f>IFERROR(INDEX(parent_children[children],_xlfn.AGGREGATE(15,6,ROW(parent_children[parent])/(parent_children[parent]=Main[[#Headers],[Sensor]])-2,ROW()-ROW(Main[[#Headers],[Sensor]]))),"")</f>
        <v/>
      </c>
      <c r="T647" s="6" t="str">
        <f>IFERROR(INDEX(parent_children[children],_xlfn.AGGREGATE(15,6,ROW(parent_children[parent])/(parent_children[parent]=Main[[#Headers],[Schalter]])-2,ROW()-ROW(Main[[#Headers],[Schalter]]))),"")</f>
        <v/>
      </c>
      <c r="U647" s="6" t="str">
        <f>IFERROR(INDEX(parent_children[children],_xlfn.AGGREGATE(15,6,ROW(parent_children[parent])/(parent_children[parent]=Main[[#Headers],[Wasser]])-2,ROW()-ROW(Main[[#Headers],[Wasser]]))),"")</f>
        <v/>
      </c>
      <c r="V647" s="6" t="str">
        <f>IFERROR(INDEX(parent_children[children],_xlfn.AGGREGATE(15,6,ROW(parent_children[parent])/(parent_children[parent]=Main[[#Headers],[Luft]])-2,ROW()-ROW(Main[[#Headers],[Luft]]))),"")</f>
        <v/>
      </c>
      <c r="W647" s="6" t="str">
        <f>IFERROR(INDEX(parent_children[children],_xlfn.AGGREGATE(15,6,ROW(parent_children[parent])/(parent_children[parent]=Main[[#Headers],[Filter]])-2,ROW()-ROW(Main[[#Headers],[Filter]]))),"")</f>
        <v/>
      </c>
      <c r="X647" s="6" t="str">
        <f>IFERROR(INDEX(parent_children[children],_xlfn.AGGREGATE(15,6,ROW(parent_children[parent])/(parent_children[parent]=Main[[#Headers],[Ventilator]])-2,ROW()-ROW(Main[[#Headers],[Ventilator]]))),"")</f>
        <v/>
      </c>
      <c r="Y647" s="6" t="str">
        <f>IFERROR(INDEX(parent_children[children],_xlfn.AGGREGATE(15,6,ROW(parent_children[parent])/(parent_children[parent]=Main[[#Headers],[Gas]])-2,ROW()-ROW(Main[[#Headers],[Gas]]))),"")</f>
        <v/>
      </c>
      <c r="Z647" s="6" t="str">
        <f>IFERROR(INDEX(parent_children[children],_xlfn.AGGREGATE(15,6,ROW(parent_children[parent])/(parent_children[parent]=Main[[#Headers],[Messwert]])-2,ROW()-ROW(Main[[#Headers],[Messwert]]))),"")</f>
        <v/>
      </c>
      <c r="AA647" s="6" t="str">
        <f>IFERROR(INDEX(parent_children[children],_xlfn.AGGREGATE(15,6,ROW(parent_children[parent])/(parent_children[parent]=Main[[#Headers],[Stellbefehl]])-2,ROW()-ROW(Main[[#Headers],[Stellbefehl]]))),"")</f>
        <v/>
      </c>
      <c r="AB647" s="6" t="str">
        <f>IFERROR(INDEX(parent_children[children],_xlfn.AGGREGATE(15,6,ROW(parent_children[parent])/(parent_children[parent]=Main[[#Headers],[Schaltbefehl]])-2,ROW()-ROW(Main[[#Headers],[Schaltbefehl]]))),"")</f>
        <v/>
      </c>
      <c r="AC647" s="6" t="str">
        <f>IFERROR(INDEX(parent_children[children],_xlfn.AGGREGATE(15,6,ROW(parent_children[parent])/(parent_children[parent]=Main[[#Headers],[Betriebsmeldung]])-2,ROW()-ROW(Main[[#Headers],[Betriebsmeldung]]))),"")</f>
        <v/>
      </c>
      <c r="AD647" s="6" t="str">
        <f>IFERROR(INDEX(parent_children[children],_xlfn.AGGREGATE(15,6,ROW(parent_children[parent])/(parent_children[parent]=Main[[#Headers],[Störung]])-2,ROW()-ROW(Main[[#Headers],[Störung]]))),"")</f>
        <v/>
      </c>
    </row>
    <row r="648" spans="1:30" x14ac:dyDescent="0.25">
      <c r="A648" t="str">
        <f>IFERROR(INDEX(category_assignment[description_german],_xlfn.AGGREGATE(15,6,ROW(category_assignment[category])/(category_assignment[category]=Main[[#Headers],[System]])-2,ROW()-ROW(Main[[#Headers],[System]]))),"")</f>
        <v/>
      </c>
      <c r="B648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648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648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648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648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648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648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648" s="6" t="str">
        <f>IFERROR(INDEX(parent_children[children],_xlfn.AGGREGATE(15,6,ROW(parent_children[parent])/(parent_children[parent]=Main[[#Headers],[Kessel]])-2,ROW()-ROW(Main[[#Headers],[Kessel]]))),"")</f>
        <v/>
      </c>
      <c r="J648" s="6" t="str">
        <f>IFERROR(INDEX(parent_children[children],_xlfn.AGGREGATE(15,6,ROW(parent_children[parent])/(parent_children[parent]=Main[[#Headers],[Kältemaschine]])-2,ROW()-ROW(Main[[#Headers],[Kältemaschine]]))),"")</f>
        <v/>
      </c>
      <c r="K648" s="6" t="str">
        <f>IFERROR(INDEX(parent_children[children],_xlfn.AGGREGATE(15,6,ROW(parent_children[parent])/(parent_children[parent]=Main[[#Headers],[Speicher]])-2,ROW()-ROW(Main[[#Headers],[Speicher]]))),"")</f>
        <v/>
      </c>
      <c r="L648" s="6" t="str">
        <f>IFERROR(INDEX(parent_children[children],_xlfn.AGGREGATE(15,6,ROW(parent_children[parent])/(parent_children[parent]=Main[[#Headers],[Verteiler]])-2,ROW()-ROW(Main[[#Headers],[Verteiler]]))),"")</f>
        <v/>
      </c>
      <c r="M648" s="6" t="str">
        <f>IFERROR(INDEX(parent_children[children],_xlfn.AGGREGATE(15,6,ROW(parent_children[parent])/(parent_children[parent]=Main[[#Headers],[Unterverteiler]])-2,ROW()-ROW(Main[[#Headers],[Unterverteiler]]))),"")</f>
        <v/>
      </c>
      <c r="N648" s="6" t="str">
        <f>IFERROR(INDEX(parent_children[children],_xlfn.AGGREGATE(15,6,ROW(parent_children[parent])/(parent_children[parent]=Main[[#Headers],[Verteilsystem]])-2,ROW()-ROW(Main[[#Headers],[Verteilsystem]]))),"")</f>
        <v/>
      </c>
      <c r="O648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648" s="6" t="str">
        <f>IFERROR(INDEX(parent_children[children],_xlfn.AGGREGATE(15,6,ROW(parent_children[parent])/(parent_children[parent]=Main[[#Headers],[Wärmepumpe]])-2,ROW()-ROW(Main[[#Headers],[Wärmepumpe]]))),"")</f>
        <v/>
      </c>
      <c r="Q648" s="6" t="str">
        <f>IFERROR(INDEX(parent_children[children],_xlfn.AGGREGATE(15,6,ROW(parent_children[parent])/(parent_children[parent]=Main[[#Headers],[Ventil]])-2,ROW()-ROW(Main[[#Headers],[Ventil]]))),"")</f>
        <v/>
      </c>
      <c r="R648" s="6" t="str">
        <f>IFERROR(INDEX(parent_children[children],_xlfn.AGGREGATE(15,6,ROW(parent_children[parent])/(parent_children[parent]=Main[[#Headers],[Klappe]])-2,ROW()-ROW(Main[[#Headers],[Klappe]]))),"")</f>
        <v/>
      </c>
      <c r="S648" s="6" t="str">
        <f>IFERROR(INDEX(parent_children[children],_xlfn.AGGREGATE(15,6,ROW(parent_children[parent])/(parent_children[parent]=Main[[#Headers],[Sensor]])-2,ROW()-ROW(Main[[#Headers],[Sensor]]))),"")</f>
        <v/>
      </c>
      <c r="T648" s="6" t="str">
        <f>IFERROR(INDEX(parent_children[children],_xlfn.AGGREGATE(15,6,ROW(parent_children[parent])/(parent_children[parent]=Main[[#Headers],[Schalter]])-2,ROW()-ROW(Main[[#Headers],[Schalter]]))),"")</f>
        <v/>
      </c>
      <c r="U648" s="6" t="str">
        <f>IFERROR(INDEX(parent_children[children],_xlfn.AGGREGATE(15,6,ROW(parent_children[parent])/(parent_children[parent]=Main[[#Headers],[Wasser]])-2,ROW()-ROW(Main[[#Headers],[Wasser]]))),"")</f>
        <v/>
      </c>
      <c r="V648" s="6" t="str">
        <f>IFERROR(INDEX(parent_children[children],_xlfn.AGGREGATE(15,6,ROW(parent_children[parent])/(parent_children[parent]=Main[[#Headers],[Luft]])-2,ROW()-ROW(Main[[#Headers],[Luft]]))),"")</f>
        <v/>
      </c>
      <c r="W648" s="6" t="str">
        <f>IFERROR(INDEX(parent_children[children],_xlfn.AGGREGATE(15,6,ROW(parent_children[parent])/(parent_children[parent]=Main[[#Headers],[Filter]])-2,ROW()-ROW(Main[[#Headers],[Filter]]))),"")</f>
        <v/>
      </c>
      <c r="X648" s="6" t="str">
        <f>IFERROR(INDEX(parent_children[children],_xlfn.AGGREGATE(15,6,ROW(parent_children[parent])/(parent_children[parent]=Main[[#Headers],[Ventilator]])-2,ROW()-ROW(Main[[#Headers],[Ventilator]]))),"")</f>
        <v/>
      </c>
      <c r="Y648" s="6" t="str">
        <f>IFERROR(INDEX(parent_children[children],_xlfn.AGGREGATE(15,6,ROW(parent_children[parent])/(parent_children[parent]=Main[[#Headers],[Gas]])-2,ROW()-ROW(Main[[#Headers],[Gas]]))),"")</f>
        <v/>
      </c>
      <c r="Z648" s="6" t="str">
        <f>IFERROR(INDEX(parent_children[children],_xlfn.AGGREGATE(15,6,ROW(parent_children[parent])/(parent_children[parent]=Main[[#Headers],[Messwert]])-2,ROW()-ROW(Main[[#Headers],[Messwert]]))),"")</f>
        <v/>
      </c>
      <c r="AA648" s="6" t="str">
        <f>IFERROR(INDEX(parent_children[children],_xlfn.AGGREGATE(15,6,ROW(parent_children[parent])/(parent_children[parent]=Main[[#Headers],[Stellbefehl]])-2,ROW()-ROW(Main[[#Headers],[Stellbefehl]]))),"")</f>
        <v/>
      </c>
      <c r="AB648" s="6" t="str">
        <f>IFERROR(INDEX(parent_children[children],_xlfn.AGGREGATE(15,6,ROW(parent_children[parent])/(parent_children[parent]=Main[[#Headers],[Schaltbefehl]])-2,ROW()-ROW(Main[[#Headers],[Schaltbefehl]]))),"")</f>
        <v/>
      </c>
      <c r="AC648" s="6" t="str">
        <f>IFERROR(INDEX(parent_children[children],_xlfn.AGGREGATE(15,6,ROW(parent_children[parent])/(parent_children[parent]=Main[[#Headers],[Betriebsmeldung]])-2,ROW()-ROW(Main[[#Headers],[Betriebsmeldung]]))),"")</f>
        <v/>
      </c>
      <c r="AD648" s="6" t="str">
        <f>IFERROR(INDEX(parent_children[children],_xlfn.AGGREGATE(15,6,ROW(parent_children[parent])/(parent_children[parent]=Main[[#Headers],[Störung]])-2,ROW()-ROW(Main[[#Headers],[Störung]]))),"")</f>
        <v/>
      </c>
    </row>
    <row r="649" spans="1:30" x14ac:dyDescent="0.25">
      <c r="A649" t="str">
        <f>IFERROR(INDEX(category_assignment[description_german],_xlfn.AGGREGATE(15,6,ROW(category_assignment[category])/(category_assignment[category]=Main[[#Headers],[System]])-2,ROW()-ROW(Main[[#Headers],[System]]))),"")</f>
        <v/>
      </c>
      <c r="B649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649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649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649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649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649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649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649" s="6" t="str">
        <f>IFERROR(INDEX(parent_children[children],_xlfn.AGGREGATE(15,6,ROW(parent_children[parent])/(parent_children[parent]=Main[[#Headers],[Kessel]])-2,ROW()-ROW(Main[[#Headers],[Kessel]]))),"")</f>
        <v/>
      </c>
      <c r="J649" s="6" t="str">
        <f>IFERROR(INDEX(parent_children[children],_xlfn.AGGREGATE(15,6,ROW(parent_children[parent])/(parent_children[parent]=Main[[#Headers],[Kältemaschine]])-2,ROW()-ROW(Main[[#Headers],[Kältemaschine]]))),"")</f>
        <v/>
      </c>
      <c r="K649" s="6" t="str">
        <f>IFERROR(INDEX(parent_children[children],_xlfn.AGGREGATE(15,6,ROW(parent_children[parent])/(parent_children[parent]=Main[[#Headers],[Speicher]])-2,ROW()-ROW(Main[[#Headers],[Speicher]]))),"")</f>
        <v/>
      </c>
      <c r="L649" s="6" t="str">
        <f>IFERROR(INDEX(parent_children[children],_xlfn.AGGREGATE(15,6,ROW(parent_children[parent])/(parent_children[parent]=Main[[#Headers],[Verteiler]])-2,ROW()-ROW(Main[[#Headers],[Verteiler]]))),"")</f>
        <v/>
      </c>
      <c r="M649" s="6" t="str">
        <f>IFERROR(INDEX(parent_children[children],_xlfn.AGGREGATE(15,6,ROW(parent_children[parent])/(parent_children[parent]=Main[[#Headers],[Unterverteiler]])-2,ROW()-ROW(Main[[#Headers],[Unterverteiler]]))),"")</f>
        <v/>
      </c>
      <c r="N649" s="6" t="str">
        <f>IFERROR(INDEX(parent_children[children],_xlfn.AGGREGATE(15,6,ROW(parent_children[parent])/(parent_children[parent]=Main[[#Headers],[Verteilsystem]])-2,ROW()-ROW(Main[[#Headers],[Verteilsystem]]))),"")</f>
        <v/>
      </c>
      <c r="O649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649" s="6" t="str">
        <f>IFERROR(INDEX(parent_children[children],_xlfn.AGGREGATE(15,6,ROW(parent_children[parent])/(parent_children[parent]=Main[[#Headers],[Wärmepumpe]])-2,ROW()-ROW(Main[[#Headers],[Wärmepumpe]]))),"")</f>
        <v/>
      </c>
      <c r="Q649" s="6" t="str">
        <f>IFERROR(INDEX(parent_children[children],_xlfn.AGGREGATE(15,6,ROW(parent_children[parent])/(parent_children[parent]=Main[[#Headers],[Ventil]])-2,ROW()-ROW(Main[[#Headers],[Ventil]]))),"")</f>
        <v/>
      </c>
      <c r="R649" s="6" t="str">
        <f>IFERROR(INDEX(parent_children[children],_xlfn.AGGREGATE(15,6,ROW(parent_children[parent])/(parent_children[parent]=Main[[#Headers],[Klappe]])-2,ROW()-ROW(Main[[#Headers],[Klappe]]))),"")</f>
        <v/>
      </c>
      <c r="S649" s="6" t="str">
        <f>IFERROR(INDEX(parent_children[children],_xlfn.AGGREGATE(15,6,ROW(parent_children[parent])/(parent_children[parent]=Main[[#Headers],[Sensor]])-2,ROW()-ROW(Main[[#Headers],[Sensor]]))),"")</f>
        <v/>
      </c>
      <c r="T649" s="6" t="str">
        <f>IFERROR(INDEX(parent_children[children],_xlfn.AGGREGATE(15,6,ROW(parent_children[parent])/(parent_children[parent]=Main[[#Headers],[Schalter]])-2,ROW()-ROW(Main[[#Headers],[Schalter]]))),"")</f>
        <v/>
      </c>
      <c r="U649" s="6" t="str">
        <f>IFERROR(INDEX(parent_children[children],_xlfn.AGGREGATE(15,6,ROW(parent_children[parent])/(parent_children[parent]=Main[[#Headers],[Wasser]])-2,ROW()-ROW(Main[[#Headers],[Wasser]]))),"")</f>
        <v/>
      </c>
      <c r="V649" s="6" t="str">
        <f>IFERROR(INDEX(parent_children[children],_xlfn.AGGREGATE(15,6,ROW(parent_children[parent])/(parent_children[parent]=Main[[#Headers],[Luft]])-2,ROW()-ROW(Main[[#Headers],[Luft]]))),"")</f>
        <v/>
      </c>
      <c r="W649" s="6" t="str">
        <f>IFERROR(INDEX(parent_children[children],_xlfn.AGGREGATE(15,6,ROW(parent_children[parent])/(parent_children[parent]=Main[[#Headers],[Filter]])-2,ROW()-ROW(Main[[#Headers],[Filter]]))),"")</f>
        <v/>
      </c>
      <c r="X649" s="6" t="str">
        <f>IFERROR(INDEX(parent_children[children],_xlfn.AGGREGATE(15,6,ROW(parent_children[parent])/(parent_children[parent]=Main[[#Headers],[Ventilator]])-2,ROW()-ROW(Main[[#Headers],[Ventilator]]))),"")</f>
        <v/>
      </c>
      <c r="Y649" s="6" t="str">
        <f>IFERROR(INDEX(parent_children[children],_xlfn.AGGREGATE(15,6,ROW(parent_children[parent])/(parent_children[parent]=Main[[#Headers],[Gas]])-2,ROW()-ROW(Main[[#Headers],[Gas]]))),"")</f>
        <v/>
      </c>
      <c r="Z649" s="6" t="str">
        <f>IFERROR(INDEX(parent_children[children],_xlfn.AGGREGATE(15,6,ROW(parent_children[parent])/(parent_children[parent]=Main[[#Headers],[Messwert]])-2,ROW()-ROW(Main[[#Headers],[Messwert]]))),"")</f>
        <v/>
      </c>
      <c r="AA649" s="6" t="str">
        <f>IFERROR(INDEX(parent_children[children],_xlfn.AGGREGATE(15,6,ROW(parent_children[parent])/(parent_children[parent]=Main[[#Headers],[Stellbefehl]])-2,ROW()-ROW(Main[[#Headers],[Stellbefehl]]))),"")</f>
        <v/>
      </c>
      <c r="AB649" s="6" t="str">
        <f>IFERROR(INDEX(parent_children[children],_xlfn.AGGREGATE(15,6,ROW(parent_children[parent])/(parent_children[parent]=Main[[#Headers],[Schaltbefehl]])-2,ROW()-ROW(Main[[#Headers],[Schaltbefehl]]))),"")</f>
        <v/>
      </c>
      <c r="AC649" s="6" t="str">
        <f>IFERROR(INDEX(parent_children[children],_xlfn.AGGREGATE(15,6,ROW(parent_children[parent])/(parent_children[parent]=Main[[#Headers],[Betriebsmeldung]])-2,ROW()-ROW(Main[[#Headers],[Betriebsmeldung]]))),"")</f>
        <v/>
      </c>
      <c r="AD649" s="6" t="str">
        <f>IFERROR(INDEX(parent_children[children],_xlfn.AGGREGATE(15,6,ROW(parent_children[parent])/(parent_children[parent]=Main[[#Headers],[Störung]])-2,ROW()-ROW(Main[[#Headers],[Störung]]))),"")</f>
        <v/>
      </c>
    </row>
    <row r="650" spans="1:30" x14ac:dyDescent="0.25">
      <c r="A650" t="str">
        <f>IFERROR(INDEX(category_assignment[description_german],_xlfn.AGGREGATE(15,6,ROW(category_assignment[category])/(category_assignment[category]=Main[[#Headers],[System]])-2,ROW()-ROW(Main[[#Headers],[System]]))),"")</f>
        <v/>
      </c>
      <c r="B650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650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650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650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650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650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650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650" s="6" t="str">
        <f>IFERROR(INDEX(parent_children[children],_xlfn.AGGREGATE(15,6,ROW(parent_children[parent])/(parent_children[parent]=Main[[#Headers],[Kessel]])-2,ROW()-ROW(Main[[#Headers],[Kessel]]))),"")</f>
        <v/>
      </c>
      <c r="J650" s="6" t="str">
        <f>IFERROR(INDEX(parent_children[children],_xlfn.AGGREGATE(15,6,ROW(parent_children[parent])/(parent_children[parent]=Main[[#Headers],[Kältemaschine]])-2,ROW()-ROW(Main[[#Headers],[Kältemaschine]]))),"")</f>
        <v/>
      </c>
      <c r="K650" s="6" t="str">
        <f>IFERROR(INDEX(parent_children[children],_xlfn.AGGREGATE(15,6,ROW(parent_children[parent])/(parent_children[parent]=Main[[#Headers],[Speicher]])-2,ROW()-ROW(Main[[#Headers],[Speicher]]))),"")</f>
        <v/>
      </c>
      <c r="L650" s="6" t="str">
        <f>IFERROR(INDEX(parent_children[children],_xlfn.AGGREGATE(15,6,ROW(parent_children[parent])/(parent_children[parent]=Main[[#Headers],[Verteiler]])-2,ROW()-ROW(Main[[#Headers],[Verteiler]]))),"")</f>
        <v/>
      </c>
      <c r="M650" s="6" t="str">
        <f>IFERROR(INDEX(parent_children[children],_xlfn.AGGREGATE(15,6,ROW(parent_children[parent])/(parent_children[parent]=Main[[#Headers],[Unterverteiler]])-2,ROW()-ROW(Main[[#Headers],[Unterverteiler]]))),"")</f>
        <v/>
      </c>
      <c r="N650" s="6" t="str">
        <f>IFERROR(INDEX(parent_children[children],_xlfn.AGGREGATE(15,6,ROW(parent_children[parent])/(parent_children[parent]=Main[[#Headers],[Verteilsystem]])-2,ROW()-ROW(Main[[#Headers],[Verteilsystem]]))),"")</f>
        <v/>
      </c>
      <c r="O650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650" s="6" t="str">
        <f>IFERROR(INDEX(parent_children[children],_xlfn.AGGREGATE(15,6,ROW(parent_children[parent])/(parent_children[parent]=Main[[#Headers],[Wärmepumpe]])-2,ROW()-ROW(Main[[#Headers],[Wärmepumpe]]))),"")</f>
        <v/>
      </c>
      <c r="Q650" s="6" t="str">
        <f>IFERROR(INDEX(parent_children[children],_xlfn.AGGREGATE(15,6,ROW(parent_children[parent])/(parent_children[parent]=Main[[#Headers],[Ventil]])-2,ROW()-ROW(Main[[#Headers],[Ventil]]))),"")</f>
        <v/>
      </c>
      <c r="R650" s="6" t="str">
        <f>IFERROR(INDEX(parent_children[children],_xlfn.AGGREGATE(15,6,ROW(parent_children[parent])/(parent_children[parent]=Main[[#Headers],[Klappe]])-2,ROW()-ROW(Main[[#Headers],[Klappe]]))),"")</f>
        <v/>
      </c>
      <c r="S650" s="6" t="str">
        <f>IFERROR(INDEX(parent_children[children],_xlfn.AGGREGATE(15,6,ROW(parent_children[parent])/(parent_children[parent]=Main[[#Headers],[Sensor]])-2,ROW()-ROW(Main[[#Headers],[Sensor]]))),"")</f>
        <v/>
      </c>
      <c r="T650" s="6" t="str">
        <f>IFERROR(INDEX(parent_children[children],_xlfn.AGGREGATE(15,6,ROW(parent_children[parent])/(parent_children[parent]=Main[[#Headers],[Schalter]])-2,ROW()-ROW(Main[[#Headers],[Schalter]]))),"")</f>
        <v/>
      </c>
      <c r="U650" s="6" t="str">
        <f>IFERROR(INDEX(parent_children[children],_xlfn.AGGREGATE(15,6,ROW(parent_children[parent])/(parent_children[parent]=Main[[#Headers],[Wasser]])-2,ROW()-ROW(Main[[#Headers],[Wasser]]))),"")</f>
        <v/>
      </c>
      <c r="V650" s="6" t="str">
        <f>IFERROR(INDEX(parent_children[children],_xlfn.AGGREGATE(15,6,ROW(parent_children[parent])/(parent_children[parent]=Main[[#Headers],[Luft]])-2,ROW()-ROW(Main[[#Headers],[Luft]]))),"")</f>
        <v/>
      </c>
      <c r="W650" s="6" t="str">
        <f>IFERROR(INDEX(parent_children[children],_xlfn.AGGREGATE(15,6,ROW(parent_children[parent])/(parent_children[parent]=Main[[#Headers],[Filter]])-2,ROW()-ROW(Main[[#Headers],[Filter]]))),"")</f>
        <v/>
      </c>
      <c r="X650" s="6" t="str">
        <f>IFERROR(INDEX(parent_children[children],_xlfn.AGGREGATE(15,6,ROW(parent_children[parent])/(parent_children[parent]=Main[[#Headers],[Ventilator]])-2,ROW()-ROW(Main[[#Headers],[Ventilator]]))),"")</f>
        <v/>
      </c>
      <c r="Y650" s="6" t="str">
        <f>IFERROR(INDEX(parent_children[children],_xlfn.AGGREGATE(15,6,ROW(parent_children[parent])/(parent_children[parent]=Main[[#Headers],[Gas]])-2,ROW()-ROW(Main[[#Headers],[Gas]]))),"")</f>
        <v/>
      </c>
      <c r="Z650" s="6" t="str">
        <f>IFERROR(INDEX(parent_children[children],_xlfn.AGGREGATE(15,6,ROW(parent_children[parent])/(parent_children[parent]=Main[[#Headers],[Messwert]])-2,ROW()-ROW(Main[[#Headers],[Messwert]]))),"")</f>
        <v/>
      </c>
      <c r="AA650" s="6" t="str">
        <f>IFERROR(INDEX(parent_children[children],_xlfn.AGGREGATE(15,6,ROW(parent_children[parent])/(parent_children[parent]=Main[[#Headers],[Stellbefehl]])-2,ROW()-ROW(Main[[#Headers],[Stellbefehl]]))),"")</f>
        <v/>
      </c>
      <c r="AB650" s="6" t="str">
        <f>IFERROR(INDEX(parent_children[children],_xlfn.AGGREGATE(15,6,ROW(parent_children[parent])/(parent_children[parent]=Main[[#Headers],[Schaltbefehl]])-2,ROW()-ROW(Main[[#Headers],[Schaltbefehl]]))),"")</f>
        <v/>
      </c>
      <c r="AC650" s="6" t="str">
        <f>IFERROR(INDEX(parent_children[children],_xlfn.AGGREGATE(15,6,ROW(parent_children[parent])/(parent_children[parent]=Main[[#Headers],[Betriebsmeldung]])-2,ROW()-ROW(Main[[#Headers],[Betriebsmeldung]]))),"")</f>
        <v/>
      </c>
      <c r="AD650" s="6" t="str">
        <f>IFERROR(INDEX(parent_children[children],_xlfn.AGGREGATE(15,6,ROW(parent_children[parent])/(parent_children[parent]=Main[[#Headers],[Störung]])-2,ROW()-ROW(Main[[#Headers],[Störung]]))),"")</f>
        <v/>
      </c>
    </row>
    <row r="651" spans="1:30" x14ac:dyDescent="0.25">
      <c r="A651" t="str">
        <f>IFERROR(INDEX(category_assignment[description_german],_xlfn.AGGREGATE(15,6,ROW(category_assignment[category])/(category_assignment[category]=Main[[#Headers],[System]])-2,ROW()-ROW(Main[[#Headers],[System]]))),"")</f>
        <v/>
      </c>
      <c r="B651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651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651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651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651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651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651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651" s="6" t="str">
        <f>IFERROR(INDEX(parent_children[children],_xlfn.AGGREGATE(15,6,ROW(parent_children[parent])/(parent_children[parent]=Main[[#Headers],[Kessel]])-2,ROW()-ROW(Main[[#Headers],[Kessel]]))),"")</f>
        <v/>
      </c>
      <c r="J651" s="6" t="str">
        <f>IFERROR(INDEX(parent_children[children],_xlfn.AGGREGATE(15,6,ROW(parent_children[parent])/(parent_children[parent]=Main[[#Headers],[Kältemaschine]])-2,ROW()-ROW(Main[[#Headers],[Kältemaschine]]))),"")</f>
        <v/>
      </c>
      <c r="K651" s="6" t="str">
        <f>IFERROR(INDEX(parent_children[children],_xlfn.AGGREGATE(15,6,ROW(parent_children[parent])/(parent_children[parent]=Main[[#Headers],[Speicher]])-2,ROW()-ROW(Main[[#Headers],[Speicher]]))),"")</f>
        <v/>
      </c>
      <c r="L651" s="6" t="str">
        <f>IFERROR(INDEX(parent_children[children],_xlfn.AGGREGATE(15,6,ROW(parent_children[parent])/(parent_children[parent]=Main[[#Headers],[Verteiler]])-2,ROW()-ROW(Main[[#Headers],[Verteiler]]))),"")</f>
        <v/>
      </c>
      <c r="M651" s="6" t="str">
        <f>IFERROR(INDEX(parent_children[children],_xlfn.AGGREGATE(15,6,ROW(parent_children[parent])/(parent_children[parent]=Main[[#Headers],[Unterverteiler]])-2,ROW()-ROW(Main[[#Headers],[Unterverteiler]]))),"")</f>
        <v/>
      </c>
      <c r="N651" s="6" t="str">
        <f>IFERROR(INDEX(parent_children[children],_xlfn.AGGREGATE(15,6,ROW(parent_children[parent])/(parent_children[parent]=Main[[#Headers],[Verteilsystem]])-2,ROW()-ROW(Main[[#Headers],[Verteilsystem]]))),"")</f>
        <v/>
      </c>
      <c r="O651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651" s="6" t="str">
        <f>IFERROR(INDEX(parent_children[children],_xlfn.AGGREGATE(15,6,ROW(parent_children[parent])/(parent_children[parent]=Main[[#Headers],[Wärmepumpe]])-2,ROW()-ROW(Main[[#Headers],[Wärmepumpe]]))),"")</f>
        <v/>
      </c>
      <c r="Q651" s="6" t="str">
        <f>IFERROR(INDEX(parent_children[children],_xlfn.AGGREGATE(15,6,ROW(parent_children[parent])/(parent_children[parent]=Main[[#Headers],[Ventil]])-2,ROW()-ROW(Main[[#Headers],[Ventil]]))),"")</f>
        <v/>
      </c>
      <c r="R651" s="6" t="str">
        <f>IFERROR(INDEX(parent_children[children],_xlfn.AGGREGATE(15,6,ROW(parent_children[parent])/(parent_children[parent]=Main[[#Headers],[Klappe]])-2,ROW()-ROW(Main[[#Headers],[Klappe]]))),"")</f>
        <v/>
      </c>
      <c r="S651" s="6" t="str">
        <f>IFERROR(INDEX(parent_children[children],_xlfn.AGGREGATE(15,6,ROW(parent_children[parent])/(parent_children[parent]=Main[[#Headers],[Sensor]])-2,ROW()-ROW(Main[[#Headers],[Sensor]]))),"")</f>
        <v/>
      </c>
      <c r="T651" s="6" t="str">
        <f>IFERROR(INDEX(parent_children[children],_xlfn.AGGREGATE(15,6,ROW(parent_children[parent])/(parent_children[parent]=Main[[#Headers],[Schalter]])-2,ROW()-ROW(Main[[#Headers],[Schalter]]))),"")</f>
        <v/>
      </c>
      <c r="U651" s="6" t="str">
        <f>IFERROR(INDEX(parent_children[children],_xlfn.AGGREGATE(15,6,ROW(parent_children[parent])/(parent_children[parent]=Main[[#Headers],[Wasser]])-2,ROW()-ROW(Main[[#Headers],[Wasser]]))),"")</f>
        <v/>
      </c>
      <c r="V651" s="6" t="str">
        <f>IFERROR(INDEX(parent_children[children],_xlfn.AGGREGATE(15,6,ROW(parent_children[parent])/(parent_children[parent]=Main[[#Headers],[Luft]])-2,ROW()-ROW(Main[[#Headers],[Luft]]))),"")</f>
        <v/>
      </c>
      <c r="W651" s="6" t="str">
        <f>IFERROR(INDEX(parent_children[children],_xlfn.AGGREGATE(15,6,ROW(parent_children[parent])/(parent_children[parent]=Main[[#Headers],[Filter]])-2,ROW()-ROW(Main[[#Headers],[Filter]]))),"")</f>
        <v/>
      </c>
      <c r="X651" s="6" t="str">
        <f>IFERROR(INDEX(parent_children[children],_xlfn.AGGREGATE(15,6,ROW(parent_children[parent])/(parent_children[parent]=Main[[#Headers],[Ventilator]])-2,ROW()-ROW(Main[[#Headers],[Ventilator]]))),"")</f>
        <v/>
      </c>
      <c r="Y651" s="6" t="str">
        <f>IFERROR(INDEX(parent_children[children],_xlfn.AGGREGATE(15,6,ROW(parent_children[parent])/(parent_children[parent]=Main[[#Headers],[Gas]])-2,ROW()-ROW(Main[[#Headers],[Gas]]))),"")</f>
        <v/>
      </c>
      <c r="Z651" s="6" t="str">
        <f>IFERROR(INDEX(parent_children[children],_xlfn.AGGREGATE(15,6,ROW(parent_children[parent])/(parent_children[parent]=Main[[#Headers],[Messwert]])-2,ROW()-ROW(Main[[#Headers],[Messwert]]))),"")</f>
        <v/>
      </c>
      <c r="AA651" s="6" t="str">
        <f>IFERROR(INDEX(parent_children[children],_xlfn.AGGREGATE(15,6,ROW(parent_children[parent])/(parent_children[parent]=Main[[#Headers],[Stellbefehl]])-2,ROW()-ROW(Main[[#Headers],[Stellbefehl]]))),"")</f>
        <v/>
      </c>
      <c r="AB651" s="6" t="str">
        <f>IFERROR(INDEX(parent_children[children],_xlfn.AGGREGATE(15,6,ROW(parent_children[parent])/(parent_children[parent]=Main[[#Headers],[Schaltbefehl]])-2,ROW()-ROW(Main[[#Headers],[Schaltbefehl]]))),"")</f>
        <v/>
      </c>
      <c r="AC651" s="6" t="str">
        <f>IFERROR(INDEX(parent_children[children],_xlfn.AGGREGATE(15,6,ROW(parent_children[parent])/(parent_children[parent]=Main[[#Headers],[Betriebsmeldung]])-2,ROW()-ROW(Main[[#Headers],[Betriebsmeldung]]))),"")</f>
        <v/>
      </c>
      <c r="AD651" s="6" t="str">
        <f>IFERROR(INDEX(parent_children[children],_xlfn.AGGREGATE(15,6,ROW(parent_children[parent])/(parent_children[parent]=Main[[#Headers],[Störung]])-2,ROW()-ROW(Main[[#Headers],[Störung]]))),"")</f>
        <v/>
      </c>
    </row>
    <row r="652" spans="1:30" x14ac:dyDescent="0.25">
      <c r="A652" t="str">
        <f>IFERROR(INDEX(category_assignment[description_german],_xlfn.AGGREGATE(15,6,ROW(category_assignment[category])/(category_assignment[category]=Main[[#Headers],[System]])-2,ROW()-ROW(Main[[#Headers],[System]]))),"")</f>
        <v/>
      </c>
      <c r="B652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652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652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652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652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652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652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652" s="6" t="str">
        <f>IFERROR(INDEX(parent_children[children],_xlfn.AGGREGATE(15,6,ROW(parent_children[parent])/(parent_children[parent]=Main[[#Headers],[Kessel]])-2,ROW()-ROW(Main[[#Headers],[Kessel]]))),"")</f>
        <v/>
      </c>
      <c r="J652" s="6" t="str">
        <f>IFERROR(INDEX(parent_children[children],_xlfn.AGGREGATE(15,6,ROW(parent_children[parent])/(parent_children[parent]=Main[[#Headers],[Kältemaschine]])-2,ROW()-ROW(Main[[#Headers],[Kältemaschine]]))),"")</f>
        <v/>
      </c>
      <c r="K652" s="6" t="str">
        <f>IFERROR(INDEX(parent_children[children],_xlfn.AGGREGATE(15,6,ROW(parent_children[parent])/(parent_children[parent]=Main[[#Headers],[Speicher]])-2,ROW()-ROW(Main[[#Headers],[Speicher]]))),"")</f>
        <v/>
      </c>
      <c r="L652" s="6" t="str">
        <f>IFERROR(INDEX(parent_children[children],_xlfn.AGGREGATE(15,6,ROW(parent_children[parent])/(parent_children[parent]=Main[[#Headers],[Verteiler]])-2,ROW()-ROW(Main[[#Headers],[Verteiler]]))),"")</f>
        <v/>
      </c>
      <c r="M652" s="6" t="str">
        <f>IFERROR(INDEX(parent_children[children],_xlfn.AGGREGATE(15,6,ROW(parent_children[parent])/(parent_children[parent]=Main[[#Headers],[Unterverteiler]])-2,ROW()-ROW(Main[[#Headers],[Unterverteiler]]))),"")</f>
        <v/>
      </c>
      <c r="N652" s="6" t="str">
        <f>IFERROR(INDEX(parent_children[children],_xlfn.AGGREGATE(15,6,ROW(parent_children[parent])/(parent_children[parent]=Main[[#Headers],[Verteilsystem]])-2,ROW()-ROW(Main[[#Headers],[Verteilsystem]]))),"")</f>
        <v/>
      </c>
      <c r="O652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652" s="6" t="str">
        <f>IFERROR(INDEX(parent_children[children],_xlfn.AGGREGATE(15,6,ROW(parent_children[parent])/(parent_children[parent]=Main[[#Headers],[Wärmepumpe]])-2,ROW()-ROW(Main[[#Headers],[Wärmepumpe]]))),"")</f>
        <v/>
      </c>
      <c r="Q652" s="6" t="str">
        <f>IFERROR(INDEX(parent_children[children],_xlfn.AGGREGATE(15,6,ROW(parent_children[parent])/(parent_children[parent]=Main[[#Headers],[Ventil]])-2,ROW()-ROW(Main[[#Headers],[Ventil]]))),"")</f>
        <v/>
      </c>
      <c r="R652" s="6" t="str">
        <f>IFERROR(INDEX(parent_children[children],_xlfn.AGGREGATE(15,6,ROW(parent_children[parent])/(parent_children[parent]=Main[[#Headers],[Klappe]])-2,ROW()-ROW(Main[[#Headers],[Klappe]]))),"")</f>
        <v/>
      </c>
      <c r="S652" s="6" t="str">
        <f>IFERROR(INDEX(parent_children[children],_xlfn.AGGREGATE(15,6,ROW(parent_children[parent])/(parent_children[parent]=Main[[#Headers],[Sensor]])-2,ROW()-ROW(Main[[#Headers],[Sensor]]))),"")</f>
        <v/>
      </c>
      <c r="T652" s="6" t="str">
        <f>IFERROR(INDEX(parent_children[children],_xlfn.AGGREGATE(15,6,ROW(parent_children[parent])/(parent_children[parent]=Main[[#Headers],[Schalter]])-2,ROW()-ROW(Main[[#Headers],[Schalter]]))),"")</f>
        <v/>
      </c>
      <c r="U652" s="6" t="str">
        <f>IFERROR(INDEX(parent_children[children],_xlfn.AGGREGATE(15,6,ROW(parent_children[parent])/(parent_children[parent]=Main[[#Headers],[Wasser]])-2,ROW()-ROW(Main[[#Headers],[Wasser]]))),"")</f>
        <v/>
      </c>
      <c r="V652" s="6" t="str">
        <f>IFERROR(INDEX(parent_children[children],_xlfn.AGGREGATE(15,6,ROW(parent_children[parent])/(parent_children[parent]=Main[[#Headers],[Luft]])-2,ROW()-ROW(Main[[#Headers],[Luft]]))),"")</f>
        <v/>
      </c>
      <c r="W652" s="6" t="str">
        <f>IFERROR(INDEX(parent_children[children],_xlfn.AGGREGATE(15,6,ROW(parent_children[parent])/(parent_children[parent]=Main[[#Headers],[Filter]])-2,ROW()-ROW(Main[[#Headers],[Filter]]))),"")</f>
        <v/>
      </c>
      <c r="X652" s="6" t="str">
        <f>IFERROR(INDEX(parent_children[children],_xlfn.AGGREGATE(15,6,ROW(parent_children[parent])/(parent_children[parent]=Main[[#Headers],[Ventilator]])-2,ROW()-ROW(Main[[#Headers],[Ventilator]]))),"")</f>
        <v/>
      </c>
      <c r="Y652" s="6" t="str">
        <f>IFERROR(INDEX(parent_children[children],_xlfn.AGGREGATE(15,6,ROW(parent_children[parent])/(parent_children[parent]=Main[[#Headers],[Gas]])-2,ROW()-ROW(Main[[#Headers],[Gas]]))),"")</f>
        <v/>
      </c>
      <c r="Z652" s="6" t="str">
        <f>IFERROR(INDEX(parent_children[children],_xlfn.AGGREGATE(15,6,ROW(parent_children[parent])/(parent_children[parent]=Main[[#Headers],[Messwert]])-2,ROW()-ROW(Main[[#Headers],[Messwert]]))),"")</f>
        <v/>
      </c>
      <c r="AA652" s="6" t="str">
        <f>IFERROR(INDEX(parent_children[children],_xlfn.AGGREGATE(15,6,ROW(parent_children[parent])/(parent_children[parent]=Main[[#Headers],[Stellbefehl]])-2,ROW()-ROW(Main[[#Headers],[Stellbefehl]]))),"")</f>
        <v/>
      </c>
      <c r="AB652" s="6" t="str">
        <f>IFERROR(INDEX(parent_children[children],_xlfn.AGGREGATE(15,6,ROW(parent_children[parent])/(parent_children[parent]=Main[[#Headers],[Schaltbefehl]])-2,ROW()-ROW(Main[[#Headers],[Schaltbefehl]]))),"")</f>
        <v/>
      </c>
      <c r="AC652" s="6" t="str">
        <f>IFERROR(INDEX(parent_children[children],_xlfn.AGGREGATE(15,6,ROW(parent_children[parent])/(parent_children[parent]=Main[[#Headers],[Betriebsmeldung]])-2,ROW()-ROW(Main[[#Headers],[Betriebsmeldung]]))),"")</f>
        <v/>
      </c>
      <c r="AD652" s="6" t="str">
        <f>IFERROR(INDEX(parent_children[children],_xlfn.AGGREGATE(15,6,ROW(parent_children[parent])/(parent_children[parent]=Main[[#Headers],[Störung]])-2,ROW()-ROW(Main[[#Headers],[Störung]]))),"")</f>
        <v/>
      </c>
    </row>
    <row r="653" spans="1:30" x14ac:dyDescent="0.25">
      <c r="A653" t="str">
        <f>IFERROR(INDEX(category_assignment[description_german],_xlfn.AGGREGATE(15,6,ROW(category_assignment[category])/(category_assignment[category]=Main[[#Headers],[System]])-2,ROW()-ROW(Main[[#Headers],[System]]))),"")</f>
        <v/>
      </c>
      <c r="B653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653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653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653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653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653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653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653" s="6" t="str">
        <f>IFERROR(INDEX(parent_children[children],_xlfn.AGGREGATE(15,6,ROW(parent_children[parent])/(parent_children[parent]=Main[[#Headers],[Kessel]])-2,ROW()-ROW(Main[[#Headers],[Kessel]]))),"")</f>
        <v/>
      </c>
      <c r="J653" s="6" t="str">
        <f>IFERROR(INDEX(parent_children[children],_xlfn.AGGREGATE(15,6,ROW(parent_children[parent])/(parent_children[parent]=Main[[#Headers],[Kältemaschine]])-2,ROW()-ROW(Main[[#Headers],[Kältemaschine]]))),"")</f>
        <v/>
      </c>
      <c r="K653" s="6" t="str">
        <f>IFERROR(INDEX(parent_children[children],_xlfn.AGGREGATE(15,6,ROW(parent_children[parent])/(parent_children[parent]=Main[[#Headers],[Speicher]])-2,ROW()-ROW(Main[[#Headers],[Speicher]]))),"")</f>
        <v/>
      </c>
      <c r="L653" s="6" t="str">
        <f>IFERROR(INDEX(parent_children[children],_xlfn.AGGREGATE(15,6,ROW(parent_children[parent])/(parent_children[parent]=Main[[#Headers],[Verteiler]])-2,ROW()-ROW(Main[[#Headers],[Verteiler]]))),"")</f>
        <v/>
      </c>
      <c r="M653" s="6" t="str">
        <f>IFERROR(INDEX(parent_children[children],_xlfn.AGGREGATE(15,6,ROW(parent_children[parent])/(parent_children[parent]=Main[[#Headers],[Unterverteiler]])-2,ROW()-ROW(Main[[#Headers],[Unterverteiler]]))),"")</f>
        <v/>
      </c>
      <c r="N653" s="6" t="str">
        <f>IFERROR(INDEX(parent_children[children],_xlfn.AGGREGATE(15,6,ROW(parent_children[parent])/(parent_children[parent]=Main[[#Headers],[Verteilsystem]])-2,ROW()-ROW(Main[[#Headers],[Verteilsystem]]))),"")</f>
        <v/>
      </c>
      <c r="O653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653" s="6" t="str">
        <f>IFERROR(INDEX(parent_children[children],_xlfn.AGGREGATE(15,6,ROW(parent_children[parent])/(parent_children[parent]=Main[[#Headers],[Wärmepumpe]])-2,ROW()-ROW(Main[[#Headers],[Wärmepumpe]]))),"")</f>
        <v/>
      </c>
      <c r="Q653" s="6" t="str">
        <f>IFERROR(INDEX(parent_children[children],_xlfn.AGGREGATE(15,6,ROW(parent_children[parent])/(parent_children[parent]=Main[[#Headers],[Ventil]])-2,ROW()-ROW(Main[[#Headers],[Ventil]]))),"")</f>
        <v/>
      </c>
      <c r="R653" s="6" t="str">
        <f>IFERROR(INDEX(parent_children[children],_xlfn.AGGREGATE(15,6,ROW(parent_children[parent])/(parent_children[parent]=Main[[#Headers],[Klappe]])-2,ROW()-ROW(Main[[#Headers],[Klappe]]))),"")</f>
        <v/>
      </c>
      <c r="S653" s="6" t="str">
        <f>IFERROR(INDEX(parent_children[children],_xlfn.AGGREGATE(15,6,ROW(parent_children[parent])/(parent_children[parent]=Main[[#Headers],[Sensor]])-2,ROW()-ROW(Main[[#Headers],[Sensor]]))),"")</f>
        <v/>
      </c>
      <c r="T653" s="6" t="str">
        <f>IFERROR(INDEX(parent_children[children],_xlfn.AGGREGATE(15,6,ROW(parent_children[parent])/(parent_children[parent]=Main[[#Headers],[Schalter]])-2,ROW()-ROW(Main[[#Headers],[Schalter]]))),"")</f>
        <v/>
      </c>
      <c r="U653" s="6" t="str">
        <f>IFERROR(INDEX(parent_children[children],_xlfn.AGGREGATE(15,6,ROW(parent_children[parent])/(parent_children[parent]=Main[[#Headers],[Wasser]])-2,ROW()-ROW(Main[[#Headers],[Wasser]]))),"")</f>
        <v/>
      </c>
      <c r="V653" s="6" t="str">
        <f>IFERROR(INDEX(parent_children[children],_xlfn.AGGREGATE(15,6,ROW(parent_children[parent])/(parent_children[parent]=Main[[#Headers],[Luft]])-2,ROW()-ROW(Main[[#Headers],[Luft]]))),"")</f>
        <v/>
      </c>
      <c r="W653" s="6" t="str">
        <f>IFERROR(INDEX(parent_children[children],_xlfn.AGGREGATE(15,6,ROW(parent_children[parent])/(parent_children[parent]=Main[[#Headers],[Filter]])-2,ROW()-ROW(Main[[#Headers],[Filter]]))),"")</f>
        <v/>
      </c>
      <c r="X653" s="6" t="str">
        <f>IFERROR(INDEX(parent_children[children],_xlfn.AGGREGATE(15,6,ROW(parent_children[parent])/(parent_children[parent]=Main[[#Headers],[Ventilator]])-2,ROW()-ROW(Main[[#Headers],[Ventilator]]))),"")</f>
        <v/>
      </c>
      <c r="Y653" s="6" t="str">
        <f>IFERROR(INDEX(parent_children[children],_xlfn.AGGREGATE(15,6,ROW(parent_children[parent])/(parent_children[parent]=Main[[#Headers],[Gas]])-2,ROW()-ROW(Main[[#Headers],[Gas]]))),"")</f>
        <v/>
      </c>
      <c r="Z653" s="6" t="str">
        <f>IFERROR(INDEX(parent_children[children],_xlfn.AGGREGATE(15,6,ROW(parent_children[parent])/(parent_children[parent]=Main[[#Headers],[Messwert]])-2,ROW()-ROW(Main[[#Headers],[Messwert]]))),"")</f>
        <v/>
      </c>
      <c r="AA653" s="6" t="str">
        <f>IFERROR(INDEX(parent_children[children],_xlfn.AGGREGATE(15,6,ROW(parent_children[parent])/(parent_children[parent]=Main[[#Headers],[Stellbefehl]])-2,ROW()-ROW(Main[[#Headers],[Stellbefehl]]))),"")</f>
        <v/>
      </c>
      <c r="AB653" s="6" t="str">
        <f>IFERROR(INDEX(parent_children[children],_xlfn.AGGREGATE(15,6,ROW(parent_children[parent])/(parent_children[parent]=Main[[#Headers],[Schaltbefehl]])-2,ROW()-ROW(Main[[#Headers],[Schaltbefehl]]))),"")</f>
        <v/>
      </c>
      <c r="AC653" s="6" t="str">
        <f>IFERROR(INDEX(parent_children[children],_xlfn.AGGREGATE(15,6,ROW(parent_children[parent])/(parent_children[parent]=Main[[#Headers],[Betriebsmeldung]])-2,ROW()-ROW(Main[[#Headers],[Betriebsmeldung]]))),"")</f>
        <v/>
      </c>
      <c r="AD653" s="6" t="str">
        <f>IFERROR(INDEX(parent_children[children],_xlfn.AGGREGATE(15,6,ROW(parent_children[parent])/(parent_children[parent]=Main[[#Headers],[Störung]])-2,ROW()-ROW(Main[[#Headers],[Störung]]))),"")</f>
        <v/>
      </c>
    </row>
    <row r="654" spans="1:30" x14ac:dyDescent="0.25">
      <c r="A654" t="str">
        <f>IFERROR(INDEX(category_assignment[description_german],_xlfn.AGGREGATE(15,6,ROW(category_assignment[category])/(category_assignment[category]=Main[[#Headers],[System]])-2,ROW()-ROW(Main[[#Headers],[System]]))),"")</f>
        <v/>
      </c>
      <c r="B654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654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654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654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654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654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654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654" s="6" t="str">
        <f>IFERROR(INDEX(parent_children[children],_xlfn.AGGREGATE(15,6,ROW(parent_children[parent])/(parent_children[parent]=Main[[#Headers],[Kessel]])-2,ROW()-ROW(Main[[#Headers],[Kessel]]))),"")</f>
        <v/>
      </c>
      <c r="J654" s="6" t="str">
        <f>IFERROR(INDEX(parent_children[children],_xlfn.AGGREGATE(15,6,ROW(parent_children[parent])/(parent_children[parent]=Main[[#Headers],[Kältemaschine]])-2,ROW()-ROW(Main[[#Headers],[Kältemaschine]]))),"")</f>
        <v/>
      </c>
      <c r="K654" s="6" t="str">
        <f>IFERROR(INDEX(parent_children[children],_xlfn.AGGREGATE(15,6,ROW(parent_children[parent])/(parent_children[parent]=Main[[#Headers],[Speicher]])-2,ROW()-ROW(Main[[#Headers],[Speicher]]))),"")</f>
        <v/>
      </c>
      <c r="L654" s="6" t="str">
        <f>IFERROR(INDEX(parent_children[children],_xlfn.AGGREGATE(15,6,ROW(parent_children[parent])/(parent_children[parent]=Main[[#Headers],[Verteiler]])-2,ROW()-ROW(Main[[#Headers],[Verteiler]]))),"")</f>
        <v/>
      </c>
      <c r="M654" s="6" t="str">
        <f>IFERROR(INDEX(parent_children[children],_xlfn.AGGREGATE(15,6,ROW(parent_children[parent])/(parent_children[parent]=Main[[#Headers],[Unterverteiler]])-2,ROW()-ROW(Main[[#Headers],[Unterverteiler]]))),"")</f>
        <v/>
      </c>
      <c r="N654" s="6" t="str">
        <f>IFERROR(INDEX(parent_children[children],_xlfn.AGGREGATE(15,6,ROW(parent_children[parent])/(parent_children[parent]=Main[[#Headers],[Verteilsystem]])-2,ROW()-ROW(Main[[#Headers],[Verteilsystem]]))),"")</f>
        <v/>
      </c>
      <c r="O654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654" s="6" t="str">
        <f>IFERROR(INDEX(parent_children[children],_xlfn.AGGREGATE(15,6,ROW(parent_children[parent])/(parent_children[parent]=Main[[#Headers],[Wärmepumpe]])-2,ROW()-ROW(Main[[#Headers],[Wärmepumpe]]))),"")</f>
        <v/>
      </c>
      <c r="Q654" s="6" t="str">
        <f>IFERROR(INDEX(parent_children[children],_xlfn.AGGREGATE(15,6,ROW(parent_children[parent])/(parent_children[parent]=Main[[#Headers],[Ventil]])-2,ROW()-ROW(Main[[#Headers],[Ventil]]))),"")</f>
        <v/>
      </c>
      <c r="R654" s="6" t="str">
        <f>IFERROR(INDEX(parent_children[children],_xlfn.AGGREGATE(15,6,ROW(parent_children[parent])/(parent_children[parent]=Main[[#Headers],[Klappe]])-2,ROW()-ROW(Main[[#Headers],[Klappe]]))),"")</f>
        <v/>
      </c>
      <c r="S654" s="6" t="str">
        <f>IFERROR(INDEX(parent_children[children],_xlfn.AGGREGATE(15,6,ROW(parent_children[parent])/(parent_children[parent]=Main[[#Headers],[Sensor]])-2,ROW()-ROW(Main[[#Headers],[Sensor]]))),"")</f>
        <v/>
      </c>
      <c r="T654" s="6" t="str">
        <f>IFERROR(INDEX(parent_children[children],_xlfn.AGGREGATE(15,6,ROW(parent_children[parent])/(parent_children[parent]=Main[[#Headers],[Schalter]])-2,ROW()-ROW(Main[[#Headers],[Schalter]]))),"")</f>
        <v/>
      </c>
      <c r="U654" s="6" t="str">
        <f>IFERROR(INDEX(parent_children[children],_xlfn.AGGREGATE(15,6,ROW(parent_children[parent])/(parent_children[parent]=Main[[#Headers],[Wasser]])-2,ROW()-ROW(Main[[#Headers],[Wasser]]))),"")</f>
        <v/>
      </c>
      <c r="V654" s="6" t="str">
        <f>IFERROR(INDEX(parent_children[children],_xlfn.AGGREGATE(15,6,ROW(parent_children[parent])/(parent_children[parent]=Main[[#Headers],[Luft]])-2,ROW()-ROW(Main[[#Headers],[Luft]]))),"")</f>
        <v/>
      </c>
      <c r="W654" s="6" t="str">
        <f>IFERROR(INDEX(parent_children[children],_xlfn.AGGREGATE(15,6,ROW(parent_children[parent])/(parent_children[parent]=Main[[#Headers],[Filter]])-2,ROW()-ROW(Main[[#Headers],[Filter]]))),"")</f>
        <v/>
      </c>
      <c r="X654" s="6" t="str">
        <f>IFERROR(INDEX(parent_children[children],_xlfn.AGGREGATE(15,6,ROW(parent_children[parent])/(parent_children[parent]=Main[[#Headers],[Ventilator]])-2,ROW()-ROW(Main[[#Headers],[Ventilator]]))),"")</f>
        <v/>
      </c>
      <c r="Y654" s="6" t="str">
        <f>IFERROR(INDEX(parent_children[children],_xlfn.AGGREGATE(15,6,ROW(parent_children[parent])/(parent_children[parent]=Main[[#Headers],[Gas]])-2,ROW()-ROW(Main[[#Headers],[Gas]]))),"")</f>
        <v/>
      </c>
      <c r="Z654" s="6" t="str">
        <f>IFERROR(INDEX(parent_children[children],_xlfn.AGGREGATE(15,6,ROW(parent_children[parent])/(parent_children[parent]=Main[[#Headers],[Messwert]])-2,ROW()-ROW(Main[[#Headers],[Messwert]]))),"")</f>
        <v/>
      </c>
      <c r="AA654" s="6" t="str">
        <f>IFERROR(INDEX(parent_children[children],_xlfn.AGGREGATE(15,6,ROW(parent_children[parent])/(parent_children[parent]=Main[[#Headers],[Stellbefehl]])-2,ROW()-ROW(Main[[#Headers],[Stellbefehl]]))),"")</f>
        <v/>
      </c>
      <c r="AB654" s="6" t="str">
        <f>IFERROR(INDEX(parent_children[children],_xlfn.AGGREGATE(15,6,ROW(parent_children[parent])/(parent_children[parent]=Main[[#Headers],[Schaltbefehl]])-2,ROW()-ROW(Main[[#Headers],[Schaltbefehl]]))),"")</f>
        <v/>
      </c>
      <c r="AC654" s="6" t="str">
        <f>IFERROR(INDEX(parent_children[children],_xlfn.AGGREGATE(15,6,ROW(parent_children[parent])/(parent_children[parent]=Main[[#Headers],[Betriebsmeldung]])-2,ROW()-ROW(Main[[#Headers],[Betriebsmeldung]]))),"")</f>
        <v/>
      </c>
      <c r="AD654" s="6" t="str">
        <f>IFERROR(INDEX(parent_children[children],_xlfn.AGGREGATE(15,6,ROW(parent_children[parent])/(parent_children[parent]=Main[[#Headers],[Störung]])-2,ROW()-ROW(Main[[#Headers],[Störung]]))),"")</f>
        <v/>
      </c>
    </row>
    <row r="655" spans="1:30" x14ac:dyDescent="0.25">
      <c r="A655" t="str">
        <f>IFERROR(INDEX(category_assignment[description_german],_xlfn.AGGREGATE(15,6,ROW(category_assignment[category])/(category_assignment[category]=Main[[#Headers],[System]])-2,ROW()-ROW(Main[[#Headers],[System]]))),"")</f>
        <v/>
      </c>
      <c r="B655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655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655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655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655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655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655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655" s="6" t="str">
        <f>IFERROR(INDEX(parent_children[children],_xlfn.AGGREGATE(15,6,ROW(parent_children[parent])/(parent_children[parent]=Main[[#Headers],[Kessel]])-2,ROW()-ROW(Main[[#Headers],[Kessel]]))),"")</f>
        <v/>
      </c>
      <c r="J655" s="6" t="str">
        <f>IFERROR(INDEX(parent_children[children],_xlfn.AGGREGATE(15,6,ROW(parent_children[parent])/(parent_children[parent]=Main[[#Headers],[Kältemaschine]])-2,ROW()-ROW(Main[[#Headers],[Kältemaschine]]))),"")</f>
        <v/>
      </c>
      <c r="K655" s="6" t="str">
        <f>IFERROR(INDEX(parent_children[children],_xlfn.AGGREGATE(15,6,ROW(parent_children[parent])/(parent_children[parent]=Main[[#Headers],[Speicher]])-2,ROW()-ROW(Main[[#Headers],[Speicher]]))),"")</f>
        <v/>
      </c>
      <c r="L655" s="6" t="str">
        <f>IFERROR(INDEX(parent_children[children],_xlfn.AGGREGATE(15,6,ROW(parent_children[parent])/(parent_children[parent]=Main[[#Headers],[Verteiler]])-2,ROW()-ROW(Main[[#Headers],[Verteiler]]))),"")</f>
        <v/>
      </c>
      <c r="M655" s="6" t="str">
        <f>IFERROR(INDEX(parent_children[children],_xlfn.AGGREGATE(15,6,ROW(parent_children[parent])/(parent_children[parent]=Main[[#Headers],[Unterverteiler]])-2,ROW()-ROW(Main[[#Headers],[Unterverteiler]]))),"")</f>
        <v/>
      </c>
      <c r="N655" s="6" t="str">
        <f>IFERROR(INDEX(parent_children[children],_xlfn.AGGREGATE(15,6,ROW(parent_children[parent])/(parent_children[parent]=Main[[#Headers],[Verteilsystem]])-2,ROW()-ROW(Main[[#Headers],[Verteilsystem]]))),"")</f>
        <v/>
      </c>
      <c r="O655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655" s="6" t="str">
        <f>IFERROR(INDEX(parent_children[children],_xlfn.AGGREGATE(15,6,ROW(parent_children[parent])/(parent_children[parent]=Main[[#Headers],[Wärmepumpe]])-2,ROW()-ROW(Main[[#Headers],[Wärmepumpe]]))),"")</f>
        <v/>
      </c>
      <c r="Q655" s="6" t="str">
        <f>IFERROR(INDEX(parent_children[children],_xlfn.AGGREGATE(15,6,ROW(parent_children[parent])/(parent_children[parent]=Main[[#Headers],[Ventil]])-2,ROW()-ROW(Main[[#Headers],[Ventil]]))),"")</f>
        <v/>
      </c>
      <c r="R655" s="6" t="str">
        <f>IFERROR(INDEX(parent_children[children],_xlfn.AGGREGATE(15,6,ROW(parent_children[parent])/(parent_children[parent]=Main[[#Headers],[Klappe]])-2,ROW()-ROW(Main[[#Headers],[Klappe]]))),"")</f>
        <v/>
      </c>
      <c r="S655" s="6" t="str">
        <f>IFERROR(INDEX(parent_children[children],_xlfn.AGGREGATE(15,6,ROW(parent_children[parent])/(parent_children[parent]=Main[[#Headers],[Sensor]])-2,ROW()-ROW(Main[[#Headers],[Sensor]]))),"")</f>
        <v/>
      </c>
      <c r="T655" s="6" t="str">
        <f>IFERROR(INDEX(parent_children[children],_xlfn.AGGREGATE(15,6,ROW(parent_children[parent])/(parent_children[parent]=Main[[#Headers],[Schalter]])-2,ROW()-ROW(Main[[#Headers],[Schalter]]))),"")</f>
        <v/>
      </c>
      <c r="U655" s="6" t="str">
        <f>IFERROR(INDEX(parent_children[children],_xlfn.AGGREGATE(15,6,ROW(parent_children[parent])/(parent_children[parent]=Main[[#Headers],[Wasser]])-2,ROW()-ROW(Main[[#Headers],[Wasser]]))),"")</f>
        <v/>
      </c>
      <c r="V655" s="6" t="str">
        <f>IFERROR(INDEX(parent_children[children],_xlfn.AGGREGATE(15,6,ROW(parent_children[parent])/(parent_children[parent]=Main[[#Headers],[Luft]])-2,ROW()-ROW(Main[[#Headers],[Luft]]))),"")</f>
        <v/>
      </c>
      <c r="W655" s="6" t="str">
        <f>IFERROR(INDEX(parent_children[children],_xlfn.AGGREGATE(15,6,ROW(parent_children[parent])/(parent_children[parent]=Main[[#Headers],[Filter]])-2,ROW()-ROW(Main[[#Headers],[Filter]]))),"")</f>
        <v/>
      </c>
      <c r="X655" s="6" t="str">
        <f>IFERROR(INDEX(parent_children[children],_xlfn.AGGREGATE(15,6,ROW(parent_children[parent])/(parent_children[parent]=Main[[#Headers],[Ventilator]])-2,ROW()-ROW(Main[[#Headers],[Ventilator]]))),"")</f>
        <v/>
      </c>
      <c r="Y655" s="6" t="str">
        <f>IFERROR(INDEX(parent_children[children],_xlfn.AGGREGATE(15,6,ROW(parent_children[parent])/(parent_children[parent]=Main[[#Headers],[Gas]])-2,ROW()-ROW(Main[[#Headers],[Gas]]))),"")</f>
        <v/>
      </c>
      <c r="Z655" s="6" t="str">
        <f>IFERROR(INDEX(parent_children[children],_xlfn.AGGREGATE(15,6,ROW(parent_children[parent])/(parent_children[parent]=Main[[#Headers],[Messwert]])-2,ROW()-ROW(Main[[#Headers],[Messwert]]))),"")</f>
        <v/>
      </c>
      <c r="AA655" s="6" t="str">
        <f>IFERROR(INDEX(parent_children[children],_xlfn.AGGREGATE(15,6,ROW(parent_children[parent])/(parent_children[parent]=Main[[#Headers],[Stellbefehl]])-2,ROW()-ROW(Main[[#Headers],[Stellbefehl]]))),"")</f>
        <v/>
      </c>
      <c r="AB655" s="6" t="str">
        <f>IFERROR(INDEX(parent_children[children],_xlfn.AGGREGATE(15,6,ROW(parent_children[parent])/(parent_children[parent]=Main[[#Headers],[Schaltbefehl]])-2,ROW()-ROW(Main[[#Headers],[Schaltbefehl]]))),"")</f>
        <v/>
      </c>
      <c r="AC655" s="6" t="str">
        <f>IFERROR(INDEX(parent_children[children],_xlfn.AGGREGATE(15,6,ROW(parent_children[parent])/(parent_children[parent]=Main[[#Headers],[Betriebsmeldung]])-2,ROW()-ROW(Main[[#Headers],[Betriebsmeldung]]))),"")</f>
        <v/>
      </c>
      <c r="AD655" s="6" t="str">
        <f>IFERROR(INDEX(parent_children[children],_xlfn.AGGREGATE(15,6,ROW(parent_children[parent])/(parent_children[parent]=Main[[#Headers],[Störung]])-2,ROW()-ROW(Main[[#Headers],[Störung]]))),"")</f>
        <v/>
      </c>
    </row>
    <row r="656" spans="1:30" x14ac:dyDescent="0.25">
      <c r="A656" t="str">
        <f>IFERROR(INDEX(category_assignment[description_german],_xlfn.AGGREGATE(15,6,ROW(category_assignment[category])/(category_assignment[category]=Main[[#Headers],[System]])-2,ROW()-ROW(Main[[#Headers],[System]]))),"")</f>
        <v/>
      </c>
      <c r="B656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656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656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656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656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656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656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656" s="6" t="str">
        <f>IFERROR(INDEX(parent_children[children],_xlfn.AGGREGATE(15,6,ROW(parent_children[parent])/(parent_children[parent]=Main[[#Headers],[Kessel]])-2,ROW()-ROW(Main[[#Headers],[Kessel]]))),"")</f>
        <v/>
      </c>
      <c r="J656" s="6" t="str">
        <f>IFERROR(INDEX(parent_children[children],_xlfn.AGGREGATE(15,6,ROW(parent_children[parent])/(parent_children[parent]=Main[[#Headers],[Kältemaschine]])-2,ROW()-ROW(Main[[#Headers],[Kältemaschine]]))),"")</f>
        <v/>
      </c>
      <c r="K656" s="6" t="str">
        <f>IFERROR(INDEX(parent_children[children],_xlfn.AGGREGATE(15,6,ROW(parent_children[parent])/(parent_children[parent]=Main[[#Headers],[Speicher]])-2,ROW()-ROW(Main[[#Headers],[Speicher]]))),"")</f>
        <v/>
      </c>
      <c r="L656" s="6" t="str">
        <f>IFERROR(INDEX(parent_children[children],_xlfn.AGGREGATE(15,6,ROW(parent_children[parent])/(parent_children[parent]=Main[[#Headers],[Verteiler]])-2,ROW()-ROW(Main[[#Headers],[Verteiler]]))),"")</f>
        <v/>
      </c>
      <c r="M656" s="6" t="str">
        <f>IFERROR(INDEX(parent_children[children],_xlfn.AGGREGATE(15,6,ROW(parent_children[parent])/(parent_children[parent]=Main[[#Headers],[Unterverteiler]])-2,ROW()-ROW(Main[[#Headers],[Unterverteiler]]))),"")</f>
        <v/>
      </c>
      <c r="N656" s="6" t="str">
        <f>IFERROR(INDEX(parent_children[children],_xlfn.AGGREGATE(15,6,ROW(parent_children[parent])/(parent_children[parent]=Main[[#Headers],[Verteilsystem]])-2,ROW()-ROW(Main[[#Headers],[Verteilsystem]]))),"")</f>
        <v/>
      </c>
      <c r="O656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656" s="6" t="str">
        <f>IFERROR(INDEX(parent_children[children],_xlfn.AGGREGATE(15,6,ROW(parent_children[parent])/(parent_children[parent]=Main[[#Headers],[Wärmepumpe]])-2,ROW()-ROW(Main[[#Headers],[Wärmepumpe]]))),"")</f>
        <v/>
      </c>
      <c r="Q656" s="6" t="str">
        <f>IFERROR(INDEX(parent_children[children],_xlfn.AGGREGATE(15,6,ROW(parent_children[parent])/(parent_children[parent]=Main[[#Headers],[Ventil]])-2,ROW()-ROW(Main[[#Headers],[Ventil]]))),"")</f>
        <v/>
      </c>
      <c r="R656" s="6" t="str">
        <f>IFERROR(INDEX(parent_children[children],_xlfn.AGGREGATE(15,6,ROW(parent_children[parent])/(parent_children[parent]=Main[[#Headers],[Klappe]])-2,ROW()-ROW(Main[[#Headers],[Klappe]]))),"")</f>
        <v/>
      </c>
      <c r="S656" s="6" t="str">
        <f>IFERROR(INDEX(parent_children[children],_xlfn.AGGREGATE(15,6,ROW(parent_children[parent])/(parent_children[parent]=Main[[#Headers],[Sensor]])-2,ROW()-ROW(Main[[#Headers],[Sensor]]))),"")</f>
        <v/>
      </c>
      <c r="T656" s="6" t="str">
        <f>IFERROR(INDEX(parent_children[children],_xlfn.AGGREGATE(15,6,ROW(parent_children[parent])/(parent_children[parent]=Main[[#Headers],[Schalter]])-2,ROW()-ROW(Main[[#Headers],[Schalter]]))),"")</f>
        <v/>
      </c>
      <c r="U656" s="6" t="str">
        <f>IFERROR(INDEX(parent_children[children],_xlfn.AGGREGATE(15,6,ROW(parent_children[parent])/(parent_children[parent]=Main[[#Headers],[Wasser]])-2,ROW()-ROW(Main[[#Headers],[Wasser]]))),"")</f>
        <v/>
      </c>
      <c r="V656" s="6" t="str">
        <f>IFERROR(INDEX(parent_children[children],_xlfn.AGGREGATE(15,6,ROW(parent_children[parent])/(parent_children[parent]=Main[[#Headers],[Luft]])-2,ROW()-ROW(Main[[#Headers],[Luft]]))),"")</f>
        <v/>
      </c>
      <c r="W656" s="6" t="str">
        <f>IFERROR(INDEX(parent_children[children],_xlfn.AGGREGATE(15,6,ROW(parent_children[parent])/(parent_children[parent]=Main[[#Headers],[Filter]])-2,ROW()-ROW(Main[[#Headers],[Filter]]))),"")</f>
        <v/>
      </c>
      <c r="X656" s="6" t="str">
        <f>IFERROR(INDEX(parent_children[children],_xlfn.AGGREGATE(15,6,ROW(parent_children[parent])/(parent_children[parent]=Main[[#Headers],[Ventilator]])-2,ROW()-ROW(Main[[#Headers],[Ventilator]]))),"")</f>
        <v/>
      </c>
      <c r="Y656" s="6" t="str">
        <f>IFERROR(INDEX(parent_children[children],_xlfn.AGGREGATE(15,6,ROW(parent_children[parent])/(parent_children[parent]=Main[[#Headers],[Gas]])-2,ROW()-ROW(Main[[#Headers],[Gas]]))),"")</f>
        <v/>
      </c>
      <c r="Z656" s="6" t="str">
        <f>IFERROR(INDEX(parent_children[children],_xlfn.AGGREGATE(15,6,ROW(parent_children[parent])/(parent_children[parent]=Main[[#Headers],[Messwert]])-2,ROW()-ROW(Main[[#Headers],[Messwert]]))),"")</f>
        <v/>
      </c>
      <c r="AA656" s="6" t="str">
        <f>IFERROR(INDEX(parent_children[children],_xlfn.AGGREGATE(15,6,ROW(parent_children[parent])/(parent_children[parent]=Main[[#Headers],[Stellbefehl]])-2,ROW()-ROW(Main[[#Headers],[Stellbefehl]]))),"")</f>
        <v/>
      </c>
      <c r="AB656" s="6" t="str">
        <f>IFERROR(INDEX(parent_children[children],_xlfn.AGGREGATE(15,6,ROW(parent_children[parent])/(parent_children[parent]=Main[[#Headers],[Schaltbefehl]])-2,ROW()-ROW(Main[[#Headers],[Schaltbefehl]]))),"")</f>
        <v/>
      </c>
      <c r="AC656" s="6" t="str">
        <f>IFERROR(INDEX(parent_children[children],_xlfn.AGGREGATE(15,6,ROW(parent_children[parent])/(parent_children[parent]=Main[[#Headers],[Betriebsmeldung]])-2,ROW()-ROW(Main[[#Headers],[Betriebsmeldung]]))),"")</f>
        <v/>
      </c>
      <c r="AD656" s="6" t="str">
        <f>IFERROR(INDEX(parent_children[children],_xlfn.AGGREGATE(15,6,ROW(parent_children[parent])/(parent_children[parent]=Main[[#Headers],[Störung]])-2,ROW()-ROW(Main[[#Headers],[Störung]]))),"")</f>
        <v/>
      </c>
    </row>
    <row r="657" spans="1:30" x14ac:dyDescent="0.25">
      <c r="A657" t="str">
        <f>IFERROR(INDEX(category_assignment[description_german],_xlfn.AGGREGATE(15,6,ROW(category_assignment[category])/(category_assignment[category]=Main[[#Headers],[System]])-2,ROW()-ROW(Main[[#Headers],[System]]))),"")</f>
        <v/>
      </c>
      <c r="B657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657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657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657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657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657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657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657" s="6" t="str">
        <f>IFERROR(INDEX(parent_children[children],_xlfn.AGGREGATE(15,6,ROW(parent_children[parent])/(parent_children[parent]=Main[[#Headers],[Kessel]])-2,ROW()-ROW(Main[[#Headers],[Kessel]]))),"")</f>
        <v/>
      </c>
      <c r="J657" s="6" t="str">
        <f>IFERROR(INDEX(parent_children[children],_xlfn.AGGREGATE(15,6,ROW(parent_children[parent])/(parent_children[parent]=Main[[#Headers],[Kältemaschine]])-2,ROW()-ROW(Main[[#Headers],[Kältemaschine]]))),"")</f>
        <v/>
      </c>
      <c r="K657" s="6" t="str">
        <f>IFERROR(INDEX(parent_children[children],_xlfn.AGGREGATE(15,6,ROW(parent_children[parent])/(parent_children[parent]=Main[[#Headers],[Speicher]])-2,ROW()-ROW(Main[[#Headers],[Speicher]]))),"")</f>
        <v/>
      </c>
      <c r="L657" s="6" t="str">
        <f>IFERROR(INDEX(parent_children[children],_xlfn.AGGREGATE(15,6,ROW(parent_children[parent])/(parent_children[parent]=Main[[#Headers],[Verteiler]])-2,ROW()-ROW(Main[[#Headers],[Verteiler]]))),"")</f>
        <v/>
      </c>
      <c r="M657" s="6" t="str">
        <f>IFERROR(INDEX(parent_children[children],_xlfn.AGGREGATE(15,6,ROW(parent_children[parent])/(parent_children[parent]=Main[[#Headers],[Unterverteiler]])-2,ROW()-ROW(Main[[#Headers],[Unterverteiler]]))),"")</f>
        <v/>
      </c>
      <c r="N657" s="6" t="str">
        <f>IFERROR(INDEX(parent_children[children],_xlfn.AGGREGATE(15,6,ROW(parent_children[parent])/(parent_children[parent]=Main[[#Headers],[Verteilsystem]])-2,ROW()-ROW(Main[[#Headers],[Verteilsystem]]))),"")</f>
        <v/>
      </c>
      <c r="O657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657" s="6" t="str">
        <f>IFERROR(INDEX(parent_children[children],_xlfn.AGGREGATE(15,6,ROW(parent_children[parent])/(parent_children[parent]=Main[[#Headers],[Wärmepumpe]])-2,ROW()-ROW(Main[[#Headers],[Wärmepumpe]]))),"")</f>
        <v/>
      </c>
      <c r="Q657" s="6" t="str">
        <f>IFERROR(INDEX(parent_children[children],_xlfn.AGGREGATE(15,6,ROW(parent_children[parent])/(parent_children[parent]=Main[[#Headers],[Ventil]])-2,ROW()-ROW(Main[[#Headers],[Ventil]]))),"")</f>
        <v/>
      </c>
      <c r="R657" s="6" t="str">
        <f>IFERROR(INDEX(parent_children[children],_xlfn.AGGREGATE(15,6,ROW(parent_children[parent])/(parent_children[parent]=Main[[#Headers],[Klappe]])-2,ROW()-ROW(Main[[#Headers],[Klappe]]))),"")</f>
        <v/>
      </c>
      <c r="S657" s="6" t="str">
        <f>IFERROR(INDEX(parent_children[children],_xlfn.AGGREGATE(15,6,ROW(parent_children[parent])/(parent_children[parent]=Main[[#Headers],[Sensor]])-2,ROW()-ROW(Main[[#Headers],[Sensor]]))),"")</f>
        <v/>
      </c>
      <c r="T657" s="6" t="str">
        <f>IFERROR(INDEX(parent_children[children],_xlfn.AGGREGATE(15,6,ROW(parent_children[parent])/(parent_children[parent]=Main[[#Headers],[Schalter]])-2,ROW()-ROW(Main[[#Headers],[Schalter]]))),"")</f>
        <v/>
      </c>
      <c r="U657" s="6" t="str">
        <f>IFERROR(INDEX(parent_children[children],_xlfn.AGGREGATE(15,6,ROW(parent_children[parent])/(parent_children[parent]=Main[[#Headers],[Wasser]])-2,ROW()-ROW(Main[[#Headers],[Wasser]]))),"")</f>
        <v/>
      </c>
      <c r="V657" s="6" t="str">
        <f>IFERROR(INDEX(parent_children[children],_xlfn.AGGREGATE(15,6,ROW(parent_children[parent])/(parent_children[parent]=Main[[#Headers],[Luft]])-2,ROW()-ROW(Main[[#Headers],[Luft]]))),"")</f>
        <v/>
      </c>
      <c r="W657" s="6" t="str">
        <f>IFERROR(INDEX(parent_children[children],_xlfn.AGGREGATE(15,6,ROW(parent_children[parent])/(parent_children[parent]=Main[[#Headers],[Filter]])-2,ROW()-ROW(Main[[#Headers],[Filter]]))),"")</f>
        <v/>
      </c>
      <c r="X657" s="6" t="str">
        <f>IFERROR(INDEX(parent_children[children],_xlfn.AGGREGATE(15,6,ROW(parent_children[parent])/(parent_children[parent]=Main[[#Headers],[Ventilator]])-2,ROW()-ROW(Main[[#Headers],[Ventilator]]))),"")</f>
        <v/>
      </c>
      <c r="Y657" s="6" t="str">
        <f>IFERROR(INDEX(parent_children[children],_xlfn.AGGREGATE(15,6,ROW(parent_children[parent])/(parent_children[parent]=Main[[#Headers],[Gas]])-2,ROW()-ROW(Main[[#Headers],[Gas]]))),"")</f>
        <v/>
      </c>
      <c r="Z657" s="6" t="str">
        <f>IFERROR(INDEX(parent_children[children],_xlfn.AGGREGATE(15,6,ROW(parent_children[parent])/(parent_children[parent]=Main[[#Headers],[Messwert]])-2,ROW()-ROW(Main[[#Headers],[Messwert]]))),"")</f>
        <v/>
      </c>
      <c r="AA657" s="6" t="str">
        <f>IFERROR(INDEX(parent_children[children],_xlfn.AGGREGATE(15,6,ROW(parent_children[parent])/(parent_children[parent]=Main[[#Headers],[Stellbefehl]])-2,ROW()-ROW(Main[[#Headers],[Stellbefehl]]))),"")</f>
        <v/>
      </c>
      <c r="AB657" s="6" t="str">
        <f>IFERROR(INDEX(parent_children[children],_xlfn.AGGREGATE(15,6,ROW(parent_children[parent])/(parent_children[parent]=Main[[#Headers],[Schaltbefehl]])-2,ROW()-ROW(Main[[#Headers],[Schaltbefehl]]))),"")</f>
        <v/>
      </c>
      <c r="AC657" s="6" t="str">
        <f>IFERROR(INDEX(parent_children[children],_xlfn.AGGREGATE(15,6,ROW(parent_children[parent])/(parent_children[parent]=Main[[#Headers],[Betriebsmeldung]])-2,ROW()-ROW(Main[[#Headers],[Betriebsmeldung]]))),"")</f>
        <v/>
      </c>
      <c r="AD657" s="6" t="str">
        <f>IFERROR(INDEX(parent_children[children],_xlfn.AGGREGATE(15,6,ROW(parent_children[parent])/(parent_children[parent]=Main[[#Headers],[Störung]])-2,ROW()-ROW(Main[[#Headers],[Störung]]))),"")</f>
        <v/>
      </c>
    </row>
    <row r="658" spans="1:30" x14ac:dyDescent="0.25">
      <c r="A658" t="str">
        <f>IFERROR(INDEX(category_assignment[description_german],_xlfn.AGGREGATE(15,6,ROW(category_assignment[category])/(category_assignment[category]=Main[[#Headers],[System]])-2,ROW()-ROW(Main[[#Headers],[System]]))),"")</f>
        <v/>
      </c>
      <c r="B658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658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658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658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658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658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658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658" s="6" t="str">
        <f>IFERROR(INDEX(parent_children[children],_xlfn.AGGREGATE(15,6,ROW(parent_children[parent])/(parent_children[parent]=Main[[#Headers],[Kessel]])-2,ROW()-ROW(Main[[#Headers],[Kessel]]))),"")</f>
        <v/>
      </c>
      <c r="J658" s="6" t="str">
        <f>IFERROR(INDEX(parent_children[children],_xlfn.AGGREGATE(15,6,ROW(parent_children[parent])/(parent_children[parent]=Main[[#Headers],[Kältemaschine]])-2,ROW()-ROW(Main[[#Headers],[Kältemaschine]]))),"")</f>
        <v/>
      </c>
      <c r="K658" s="6" t="str">
        <f>IFERROR(INDEX(parent_children[children],_xlfn.AGGREGATE(15,6,ROW(parent_children[parent])/(parent_children[parent]=Main[[#Headers],[Speicher]])-2,ROW()-ROW(Main[[#Headers],[Speicher]]))),"")</f>
        <v/>
      </c>
      <c r="L658" s="6" t="str">
        <f>IFERROR(INDEX(parent_children[children],_xlfn.AGGREGATE(15,6,ROW(parent_children[parent])/(parent_children[parent]=Main[[#Headers],[Verteiler]])-2,ROW()-ROW(Main[[#Headers],[Verteiler]]))),"")</f>
        <v/>
      </c>
      <c r="M658" s="6" t="str">
        <f>IFERROR(INDEX(parent_children[children],_xlfn.AGGREGATE(15,6,ROW(parent_children[parent])/(parent_children[parent]=Main[[#Headers],[Unterverteiler]])-2,ROW()-ROW(Main[[#Headers],[Unterverteiler]]))),"")</f>
        <v/>
      </c>
      <c r="N658" s="6" t="str">
        <f>IFERROR(INDEX(parent_children[children],_xlfn.AGGREGATE(15,6,ROW(parent_children[parent])/(parent_children[parent]=Main[[#Headers],[Verteilsystem]])-2,ROW()-ROW(Main[[#Headers],[Verteilsystem]]))),"")</f>
        <v/>
      </c>
      <c r="O658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658" s="6" t="str">
        <f>IFERROR(INDEX(parent_children[children],_xlfn.AGGREGATE(15,6,ROW(parent_children[parent])/(parent_children[parent]=Main[[#Headers],[Wärmepumpe]])-2,ROW()-ROW(Main[[#Headers],[Wärmepumpe]]))),"")</f>
        <v/>
      </c>
      <c r="Q658" s="6" t="str">
        <f>IFERROR(INDEX(parent_children[children],_xlfn.AGGREGATE(15,6,ROW(parent_children[parent])/(parent_children[parent]=Main[[#Headers],[Ventil]])-2,ROW()-ROW(Main[[#Headers],[Ventil]]))),"")</f>
        <v/>
      </c>
      <c r="R658" s="6" t="str">
        <f>IFERROR(INDEX(parent_children[children],_xlfn.AGGREGATE(15,6,ROW(parent_children[parent])/(parent_children[parent]=Main[[#Headers],[Klappe]])-2,ROW()-ROW(Main[[#Headers],[Klappe]]))),"")</f>
        <v/>
      </c>
      <c r="S658" s="6" t="str">
        <f>IFERROR(INDEX(parent_children[children],_xlfn.AGGREGATE(15,6,ROW(parent_children[parent])/(parent_children[parent]=Main[[#Headers],[Sensor]])-2,ROW()-ROW(Main[[#Headers],[Sensor]]))),"")</f>
        <v/>
      </c>
      <c r="T658" s="6" t="str">
        <f>IFERROR(INDEX(parent_children[children],_xlfn.AGGREGATE(15,6,ROW(parent_children[parent])/(parent_children[parent]=Main[[#Headers],[Schalter]])-2,ROW()-ROW(Main[[#Headers],[Schalter]]))),"")</f>
        <v/>
      </c>
      <c r="U658" s="6" t="str">
        <f>IFERROR(INDEX(parent_children[children],_xlfn.AGGREGATE(15,6,ROW(parent_children[parent])/(parent_children[parent]=Main[[#Headers],[Wasser]])-2,ROW()-ROW(Main[[#Headers],[Wasser]]))),"")</f>
        <v/>
      </c>
      <c r="V658" s="6" t="str">
        <f>IFERROR(INDEX(parent_children[children],_xlfn.AGGREGATE(15,6,ROW(parent_children[parent])/(parent_children[parent]=Main[[#Headers],[Luft]])-2,ROW()-ROW(Main[[#Headers],[Luft]]))),"")</f>
        <v/>
      </c>
      <c r="W658" s="6" t="str">
        <f>IFERROR(INDEX(parent_children[children],_xlfn.AGGREGATE(15,6,ROW(parent_children[parent])/(parent_children[parent]=Main[[#Headers],[Filter]])-2,ROW()-ROW(Main[[#Headers],[Filter]]))),"")</f>
        <v/>
      </c>
      <c r="X658" s="6" t="str">
        <f>IFERROR(INDEX(parent_children[children],_xlfn.AGGREGATE(15,6,ROW(parent_children[parent])/(parent_children[parent]=Main[[#Headers],[Ventilator]])-2,ROW()-ROW(Main[[#Headers],[Ventilator]]))),"")</f>
        <v/>
      </c>
      <c r="Y658" s="6" t="str">
        <f>IFERROR(INDEX(parent_children[children],_xlfn.AGGREGATE(15,6,ROW(parent_children[parent])/(parent_children[parent]=Main[[#Headers],[Gas]])-2,ROW()-ROW(Main[[#Headers],[Gas]]))),"")</f>
        <v/>
      </c>
      <c r="Z658" s="6" t="str">
        <f>IFERROR(INDEX(parent_children[children],_xlfn.AGGREGATE(15,6,ROW(parent_children[parent])/(parent_children[parent]=Main[[#Headers],[Messwert]])-2,ROW()-ROW(Main[[#Headers],[Messwert]]))),"")</f>
        <v/>
      </c>
      <c r="AA658" s="6" t="str">
        <f>IFERROR(INDEX(parent_children[children],_xlfn.AGGREGATE(15,6,ROW(parent_children[parent])/(parent_children[parent]=Main[[#Headers],[Stellbefehl]])-2,ROW()-ROW(Main[[#Headers],[Stellbefehl]]))),"")</f>
        <v/>
      </c>
      <c r="AB658" s="6" t="str">
        <f>IFERROR(INDEX(parent_children[children],_xlfn.AGGREGATE(15,6,ROW(parent_children[parent])/(parent_children[parent]=Main[[#Headers],[Schaltbefehl]])-2,ROW()-ROW(Main[[#Headers],[Schaltbefehl]]))),"")</f>
        <v/>
      </c>
      <c r="AC658" s="6" t="str">
        <f>IFERROR(INDEX(parent_children[children],_xlfn.AGGREGATE(15,6,ROW(parent_children[parent])/(parent_children[parent]=Main[[#Headers],[Betriebsmeldung]])-2,ROW()-ROW(Main[[#Headers],[Betriebsmeldung]]))),"")</f>
        <v/>
      </c>
      <c r="AD658" s="6" t="str">
        <f>IFERROR(INDEX(parent_children[children],_xlfn.AGGREGATE(15,6,ROW(parent_children[parent])/(parent_children[parent]=Main[[#Headers],[Störung]])-2,ROW()-ROW(Main[[#Headers],[Störung]]))),"")</f>
        <v/>
      </c>
    </row>
    <row r="659" spans="1:30" x14ac:dyDescent="0.25">
      <c r="A659" t="str">
        <f>IFERROR(INDEX(category_assignment[description_german],_xlfn.AGGREGATE(15,6,ROW(category_assignment[category])/(category_assignment[category]=Main[[#Headers],[System]])-2,ROW()-ROW(Main[[#Headers],[System]]))),"")</f>
        <v/>
      </c>
      <c r="B659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659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659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659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659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659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659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659" s="6" t="str">
        <f>IFERROR(INDEX(parent_children[children],_xlfn.AGGREGATE(15,6,ROW(parent_children[parent])/(parent_children[parent]=Main[[#Headers],[Kessel]])-2,ROW()-ROW(Main[[#Headers],[Kessel]]))),"")</f>
        <v/>
      </c>
      <c r="J659" s="6" t="str">
        <f>IFERROR(INDEX(parent_children[children],_xlfn.AGGREGATE(15,6,ROW(parent_children[parent])/(parent_children[parent]=Main[[#Headers],[Kältemaschine]])-2,ROW()-ROW(Main[[#Headers],[Kältemaschine]]))),"")</f>
        <v/>
      </c>
      <c r="K659" s="6" t="str">
        <f>IFERROR(INDEX(parent_children[children],_xlfn.AGGREGATE(15,6,ROW(parent_children[parent])/(parent_children[parent]=Main[[#Headers],[Speicher]])-2,ROW()-ROW(Main[[#Headers],[Speicher]]))),"")</f>
        <v/>
      </c>
      <c r="L659" s="6" t="str">
        <f>IFERROR(INDEX(parent_children[children],_xlfn.AGGREGATE(15,6,ROW(parent_children[parent])/(parent_children[parent]=Main[[#Headers],[Verteiler]])-2,ROW()-ROW(Main[[#Headers],[Verteiler]]))),"")</f>
        <v/>
      </c>
      <c r="M659" s="6" t="str">
        <f>IFERROR(INDEX(parent_children[children],_xlfn.AGGREGATE(15,6,ROW(parent_children[parent])/(parent_children[parent]=Main[[#Headers],[Unterverteiler]])-2,ROW()-ROW(Main[[#Headers],[Unterverteiler]]))),"")</f>
        <v/>
      </c>
      <c r="N659" s="6" t="str">
        <f>IFERROR(INDEX(parent_children[children],_xlfn.AGGREGATE(15,6,ROW(parent_children[parent])/(parent_children[parent]=Main[[#Headers],[Verteilsystem]])-2,ROW()-ROW(Main[[#Headers],[Verteilsystem]]))),"")</f>
        <v/>
      </c>
      <c r="O659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659" s="6" t="str">
        <f>IFERROR(INDEX(parent_children[children],_xlfn.AGGREGATE(15,6,ROW(parent_children[parent])/(parent_children[parent]=Main[[#Headers],[Wärmepumpe]])-2,ROW()-ROW(Main[[#Headers],[Wärmepumpe]]))),"")</f>
        <v/>
      </c>
      <c r="Q659" s="6" t="str">
        <f>IFERROR(INDEX(parent_children[children],_xlfn.AGGREGATE(15,6,ROW(parent_children[parent])/(parent_children[parent]=Main[[#Headers],[Ventil]])-2,ROW()-ROW(Main[[#Headers],[Ventil]]))),"")</f>
        <v/>
      </c>
      <c r="R659" s="6" t="str">
        <f>IFERROR(INDEX(parent_children[children],_xlfn.AGGREGATE(15,6,ROW(parent_children[parent])/(parent_children[parent]=Main[[#Headers],[Klappe]])-2,ROW()-ROW(Main[[#Headers],[Klappe]]))),"")</f>
        <v/>
      </c>
      <c r="S659" s="6" t="str">
        <f>IFERROR(INDEX(parent_children[children],_xlfn.AGGREGATE(15,6,ROW(parent_children[parent])/(parent_children[parent]=Main[[#Headers],[Sensor]])-2,ROW()-ROW(Main[[#Headers],[Sensor]]))),"")</f>
        <v/>
      </c>
      <c r="T659" s="6" t="str">
        <f>IFERROR(INDEX(parent_children[children],_xlfn.AGGREGATE(15,6,ROW(parent_children[parent])/(parent_children[parent]=Main[[#Headers],[Schalter]])-2,ROW()-ROW(Main[[#Headers],[Schalter]]))),"")</f>
        <v/>
      </c>
      <c r="U659" s="6" t="str">
        <f>IFERROR(INDEX(parent_children[children],_xlfn.AGGREGATE(15,6,ROW(parent_children[parent])/(parent_children[parent]=Main[[#Headers],[Wasser]])-2,ROW()-ROW(Main[[#Headers],[Wasser]]))),"")</f>
        <v/>
      </c>
      <c r="V659" s="6" t="str">
        <f>IFERROR(INDEX(parent_children[children],_xlfn.AGGREGATE(15,6,ROW(parent_children[parent])/(parent_children[parent]=Main[[#Headers],[Luft]])-2,ROW()-ROW(Main[[#Headers],[Luft]]))),"")</f>
        <v/>
      </c>
      <c r="W659" s="6" t="str">
        <f>IFERROR(INDEX(parent_children[children],_xlfn.AGGREGATE(15,6,ROW(parent_children[parent])/(parent_children[parent]=Main[[#Headers],[Filter]])-2,ROW()-ROW(Main[[#Headers],[Filter]]))),"")</f>
        <v/>
      </c>
      <c r="X659" s="6" t="str">
        <f>IFERROR(INDEX(parent_children[children],_xlfn.AGGREGATE(15,6,ROW(parent_children[parent])/(parent_children[parent]=Main[[#Headers],[Ventilator]])-2,ROW()-ROW(Main[[#Headers],[Ventilator]]))),"")</f>
        <v/>
      </c>
      <c r="Y659" s="6" t="str">
        <f>IFERROR(INDEX(parent_children[children],_xlfn.AGGREGATE(15,6,ROW(parent_children[parent])/(parent_children[parent]=Main[[#Headers],[Gas]])-2,ROW()-ROW(Main[[#Headers],[Gas]]))),"")</f>
        <v/>
      </c>
      <c r="Z659" s="6" t="str">
        <f>IFERROR(INDEX(parent_children[children],_xlfn.AGGREGATE(15,6,ROW(parent_children[parent])/(parent_children[parent]=Main[[#Headers],[Messwert]])-2,ROW()-ROW(Main[[#Headers],[Messwert]]))),"")</f>
        <v/>
      </c>
      <c r="AA659" s="6" t="str">
        <f>IFERROR(INDEX(parent_children[children],_xlfn.AGGREGATE(15,6,ROW(parent_children[parent])/(parent_children[parent]=Main[[#Headers],[Stellbefehl]])-2,ROW()-ROW(Main[[#Headers],[Stellbefehl]]))),"")</f>
        <v/>
      </c>
      <c r="AB659" s="6" t="str">
        <f>IFERROR(INDEX(parent_children[children],_xlfn.AGGREGATE(15,6,ROW(parent_children[parent])/(parent_children[parent]=Main[[#Headers],[Schaltbefehl]])-2,ROW()-ROW(Main[[#Headers],[Schaltbefehl]]))),"")</f>
        <v/>
      </c>
      <c r="AC659" s="6" t="str">
        <f>IFERROR(INDEX(parent_children[children],_xlfn.AGGREGATE(15,6,ROW(parent_children[parent])/(parent_children[parent]=Main[[#Headers],[Betriebsmeldung]])-2,ROW()-ROW(Main[[#Headers],[Betriebsmeldung]]))),"")</f>
        <v/>
      </c>
      <c r="AD659" s="6" t="str">
        <f>IFERROR(INDEX(parent_children[children],_xlfn.AGGREGATE(15,6,ROW(parent_children[parent])/(parent_children[parent]=Main[[#Headers],[Störung]])-2,ROW()-ROW(Main[[#Headers],[Störung]]))),"")</f>
        <v/>
      </c>
    </row>
    <row r="660" spans="1:30" x14ac:dyDescent="0.25">
      <c r="A660" t="str">
        <f>IFERROR(INDEX(category_assignment[description_german],_xlfn.AGGREGATE(15,6,ROW(category_assignment[category])/(category_assignment[category]=Main[[#Headers],[System]])-2,ROW()-ROW(Main[[#Headers],[System]]))),"")</f>
        <v/>
      </c>
      <c r="B660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660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660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660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660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660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660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660" s="6" t="str">
        <f>IFERROR(INDEX(parent_children[children],_xlfn.AGGREGATE(15,6,ROW(parent_children[parent])/(parent_children[parent]=Main[[#Headers],[Kessel]])-2,ROW()-ROW(Main[[#Headers],[Kessel]]))),"")</f>
        <v/>
      </c>
      <c r="J660" s="6" t="str">
        <f>IFERROR(INDEX(parent_children[children],_xlfn.AGGREGATE(15,6,ROW(parent_children[parent])/(parent_children[parent]=Main[[#Headers],[Kältemaschine]])-2,ROW()-ROW(Main[[#Headers],[Kältemaschine]]))),"")</f>
        <v/>
      </c>
      <c r="K660" s="6" t="str">
        <f>IFERROR(INDEX(parent_children[children],_xlfn.AGGREGATE(15,6,ROW(parent_children[parent])/(parent_children[parent]=Main[[#Headers],[Speicher]])-2,ROW()-ROW(Main[[#Headers],[Speicher]]))),"")</f>
        <v/>
      </c>
      <c r="L660" s="6" t="str">
        <f>IFERROR(INDEX(parent_children[children],_xlfn.AGGREGATE(15,6,ROW(parent_children[parent])/(parent_children[parent]=Main[[#Headers],[Verteiler]])-2,ROW()-ROW(Main[[#Headers],[Verteiler]]))),"")</f>
        <v/>
      </c>
      <c r="M660" s="6" t="str">
        <f>IFERROR(INDEX(parent_children[children],_xlfn.AGGREGATE(15,6,ROW(parent_children[parent])/(parent_children[parent]=Main[[#Headers],[Unterverteiler]])-2,ROW()-ROW(Main[[#Headers],[Unterverteiler]]))),"")</f>
        <v/>
      </c>
      <c r="N660" s="6" t="str">
        <f>IFERROR(INDEX(parent_children[children],_xlfn.AGGREGATE(15,6,ROW(parent_children[parent])/(parent_children[parent]=Main[[#Headers],[Verteilsystem]])-2,ROW()-ROW(Main[[#Headers],[Verteilsystem]]))),"")</f>
        <v/>
      </c>
      <c r="O660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660" s="6" t="str">
        <f>IFERROR(INDEX(parent_children[children],_xlfn.AGGREGATE(15,6,ROW(parent_children[parent])/(parent_children[parent]=Main[[#Headers],[Wärmepumpe]])-2,ROW()-ROW(Main[[#Headers],[Wärmepumpe]]))),"")</f>
        <v/>
      </c>
      <c r="Q660" s="6" t="str">
        <f>IFERROR(INDEX(parent_children[children],_xlfn.AGGREGATE(15,6,ROW(parent_children[parent])/(parent_children[parent]=Main[[#Headers],[Ventil]])-2,ROW()-ROW(Main[[#Headers],[Ventil]]))),"")</f>
        <v/>
      </c>
      <c r="R660" s="6" t="str">
        <f>IFERROR(INDEX(parent_children[children],_xlfn.AGGREGATE(15,6,ROW(parent_children[parent])/(parent_children[parent]=Main[[#Headers],[Klappe]])-2,ROW()-ROW(Main[[#Headers],[Klappe]]))),"")</f>
        <v/>
      </c>
      <c r="S660" s="6" t="str">
        <f>IFERROR(INDEX(parent_children[children],_xlfn.AGGREGATE(15,6,ROW(parent_children[parent])/(parent_children[parent]=Main[[#Headers],[Sensor]])-2,ROW()-ROW(Main[[#Headers],[Sensor]]))),"")</f>
        <v/>
      </c>
      <c r="T660" s="6" t="str">
        <f>IFERROR(INDEX(parent_children[children],_xlfn.AGGREGATE(15,6,ROW(parent_children[parent])/(parent_children[parent]=Main[[#Headers],[Schalter]])-2,ROW()-ROW(Main[[#Headers],[Schalter]]))),"")</f>
        <v/>
      </c>
      <c r="U660" s="6" t="str">
        <f>IFERROR(INDEX(parent_children[children],_xlfn.AGGREGATE(15,6,ROW(parent_children[parent])/(parent_children[parent]=Main[[#Headers],[Wasser]])-2,ROW()-ROW(Main[[#Headers],[Wasser]]))),"")</f>
        <v/>
      </c>
      <c r="V660" s="6" t="str">
        <f>IFERROR(INDEX(parent_children[children],_xlfn.AGGREGATE(15,6,ROW(parent_children[parent])/(parent_children[parent]=Main[[#Headers],[Luft]])-2,ROW()-ROW(Main[[#Headers],[Luft]]))),"")</f>
        <v/>
      </c>
      <c r="W660" s="6" t="str">
        <f>IFERROR(INDEX(parent_children[children],_xlfn.AGGREGATE(15,6,ROW(parent_children[parent])/(parent_children[parent]=Main[[#Headers],[Filter]])-2,ROW()-ROW(Main[[#Headers],[Filter]]))),"")</f>
        <v/>
      </c>
      <c r="X660" s="6" t="str">
        <f>IFERROR(INDEX(parent_children[children],_xlfn.AGGREGATE(15,6,ROW(parent_children[parent])/(parent_children[parent]=Main[[#Headers],[Ventilator]])-2,ROW()-ROW(Main[[#Headers],[Ventilator]]))),"")</f>
        <v/>
      </c>
      <c r="Y660" s="6" t="str">
        <f>IFERROR(INDEX(parent_children[children],_xlfn.AGGREGATE(15,6,ROW(parent_children[parent])/(parent_children[parent]=Main[[#Headers],[Gas]])-2,ROW()-ROW(Main[[#Headers],[Gas]]))),"")</f>
        <v/>
      </c>
      <c r="Z660" s="6" t="str">
        <f>IFERROR(INDEX(parent_children[children],_xlfn.AGGREGATE(15,6,ROW(parent_children[parent])/(parent_children[parent]=Main[[#Headers],[Messwert]])-2,ROW()-ROW(Main[[#Headers],[Messwert]]))),"")</f>
        <v/>
      </c>
      <c r="AA660" s="6" t="str">
        <f>IFERROR(INDEX(parent_children[children],_xlfn.AGGREGATE(15,6,ROW(parent_children[parent])/(parent_children[parent]=Main[[#Headers],[Stellbefehl]])-2,ROW()-ROW(Main[[#Headers],[Stellbefehl]]))),"")</f>
        <v/>
      </c>
      <c r="AB660" s="6" t="str">
        <f>IFERROR(INDEX(parent_children[children],_xlfn.AGGREGATE(15,6,ROW(parent_children[parent])/(parent_children[parent]=Main[[#Headers],[Schaltbefehl]])-2,ROW()-ROW(Main[[#Headers],[Schaltbefehl]]))),"")</f>
        <v/>
      </c>
      <c r="AC660" s="6" t="str">
        <f>IFERROR(INDEX(parent_children[children],_xlfn.AGGREGATE(15,6,ROW(parent_children[parent])/(parent_children[parent]=Main[[#Headers],[Betriebsmeldung]])-2,ROW()-ROW(Main[[#Headers],[Betriebsmeldung]]))),"")</f>
        <v/>
      </c>
      <c r="AD660" s="6" t="str">
        <f>IFERROR(INDEX(parent_children[children],_xlfn.AGGREGATE(15,6,ROW(parent_children[parent])/(parent_children[parent]=Main[[#Headers],[Störung]])-2,ROW()-ROW(Main[[#Headers],[Störung]]))),"")</f>
        <v/>
      </c>
    </row>
    <row r="661" spans="1:30" x14ac:dyDescent="0.25">
      <c r="A661" t="str">
        <f>IFERROR(INDEX(category_assignment[description_german],_xlfn.AGGREGATE(15,6,ROW(category_assignment[category])/(category_assignment[category]=Main[[#Headers],[System]])-2,ROW()-ROW(Main[[#Headers],[System]]))),"")</f>
        <v/>
      </c>
      <c r="B661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661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661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661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661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661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661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661" s="6" t="str">
        <f>IFERROR(INDEX(parent_children[children],_xlfn.AGGREGATE(15,6,ROW(parent_children[parent])/(parent_children[parent]=Main[[#Headers],[Kessel]])-2,ROW()-ROW(Main[[#Headers],[Kessel]]))),"")</f>
        <v/>
      </c>
      <c r="J661" s="6" t="str">
        <f>IFERROR(INDEX(parent_children[children],_xlfn.AGGREGATE(15,6,ROW(parent_children[parent])/(parent_children[parent]=Main[[#Headers],[Kältemaschine]])-2,ROW()-ROW(Main[[#Headers],[Kältemaschine]]))),"")</f>
        <v/>
      </c>
      <c r="K661" s="6" t="str">
        <f>IFERROR(INDEX(parent_children[children],_xlfn.AGGREGATE(15,6,ROW(parent_children[parent])/(parent_children[parent]=Main[[#Headers],[Speicher]])-2,ROW()-ROW(Main[[#Headers],[Speicher]]))),"")</f>
        <v/>
      </c>
      <c r="L661" s="6" t="str">
        <f>IFERROR(INDEX(parent_children[children],_xlfn.AGGREGATE(15,6,ROW(parent_children[parent])/(parent_children[parent]=Main[[#Headers],[Verteiler]])-2,ROW()-ROW(Main[[#Headers],[Verteiler]]))),"")</f>
        <v/>
      </c>
      <c r="M661" s="6" t="str">
        <f>IFERROR(INDEX(parent_children[children],_xlfn.AGGREGATE(15,6,ROW(parent_children[parent])/(parent_children[parent]=Main[[#Headers],[Unterverteiler]])-2,ROW()-ROW(Main[[#Headers],[Unterverteiler]]))),"")</f>
        <v/>
      </c>
      <c r="N661" s="6" t="str">
        <f>IFERROR(INDEX(parent_children[children],_xlfn.AGGREGATE(15,6,ROW(parent_children[parent])/(parent_children[parent]=Main[[#Headers],[Verteilsystem]])-2,ROW()-ROW(Main[[#Headers],[Verteilsystem]]))),"")</f>
        <v/>
      </c>
      <c r="O661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661" s="6" t="str">
        <f>IFERROR(INDEX(parent_children[children],_xlfn.AGGREGATE(15,6,ROW(parent_children[parent])/(parent_children[parent]=Main[[#Headers],[Wärmepumpe]])-2,ROW()-ROW(Main[[#Headers],[Wärmepumpe]]))),"")</f>
        <v/>
      </c>
      <c r="Q661" s="6" t="str">
        <f>IFERROR(INDEX(parent_children[children],_xlfn.AGGREGATE(15,6,ROW(parent_children[parent])/(parent_children[parent]=Main[[#Headers],[Ventil]])-2,ROW()-ROW(Main[[#Headers],[Ventil]]))),"")</f>
        <v/>
      </c>
      <c r="R661" s="6" t="str">
        <f>IFERROR(INDEX(parent_children[children],_xlfn.AGGREGATE(15,6,ROW(parent_children[parent])/(parent_children[parent]=Main[[#Headers],[Klappe]])-2,ROW()-ROW(Main[[#Headers],[Klappe]]))),"")</f>
        <v/>
      </c>
      <c r="S661" s="6" t="str">
        <f>IFERROR(INDEX(parent_children[children],_xlfn.AGGREGATE(15,6,ROW(parent_children[parent])/(parent_children[parent]=Main[[#Headers],[Sensor]])-2,ROW()-ROW(Main[[#Headers],[Sensor]]))),"")</f>
        <v/>
      </c>
      <c r="T661" s="6" t="str">
        <f>IFERROR(INDEX(parent_children[children],_xlfn.AGGREGATE(15,6,ROW(parent_children[parent])/(parent_children[parent]=Main[[#Headers],[Schalter]])-2,ROW()-ROW(Main[[#Headers],[Schalter]]))),"")</f>
        <v/>
      </c>
      <c r="U661" s="6" t="str">
        <f>IFERROR(INDEX(parent_children[children],_xlfn.AGGREGATE(15,6,ROW(parent_children[parent])/(parent_children[parent]=Main[[#Headers],[Wasser]])-2,ROW()-ROW(Main[[#Headers],[Wasser]]))),"")</f>
        <v/>
      </c>
      <c r="V661" s="6" t="str">
        <f>IFERROR(INDEX(parent_children[children],_xlfn.AGGREGATE(15,6,ROW(parent_children[parent])/(parent_children[parent]=Main[[#Headers],[Luft]])-2,ROW()-ROW(Main[[#Headers],[Luft]]))),"")</f>
        <v/>
      </c>
      <c r="W661" s="6" t="str">
        <f>IFERROR(INDEX(parent_children[children],_xlfn.AGGREGATE(15,6,ROW(parent_children[parent])/(parent_children[parent]=Main[[#Headers],[Filter]])-2,ROW()-ROW(Main[[#Headers],[Filter]]))),"")</f>
        <v/>
      </c>
      <c r="X661" s="6" t="str">
        <f>IFERROR(INDEX(parent_children[children],_xlfn.AGGREGATE(15,6,ROW(parent_children[parent])/(parent_children[parent]=Main[[#Headers],[Ventilator]])-2,ROW()-ROW(Main[[#Headers],[Ventilator]]))),"")</f>
        <v/>
      </c>
      <c r="Y661" s="6" t="str">
        <f>IFERROR(INDEX(parent_children[children],_xlfn.AGGREGATE(15,6,ROW(parent_children[parent])/(parent_children[parent]=Main[[#Headers],[Gas]])-2,ROW()-ROW(Main[[#Headers],[Gas]]))),"")</f>
        <v/>
      </c>
      <c r="Z661" s="6" t="str">
        <f>IFERROR(INDEX(parent_children[children],_xlfn.AGGREGATE(15,6,ROW(parent_children[parent])/(parent_children[parent]=Main[[#Headers],[Messwert]])-2,ROW()-ROW(Main[[#Headers],[Messwert]]))),"")</f>
        <v/>
      </c>
      <c r="AA661" s="6" t="str">
        <f>IFERROR(INDEX(parent_children[children],_xlfn.AGGREGATE(15,6,ROW(parent_children[parent])/(parent_children[parent]=Main[[#Headers],[Stellbefehl]])-2,ROW()-ROW(Main[[#Headers],[Stellbefehl]]))),"")</f>
        <v/>
      </c>
      <c r="AB661" s="6" t="str">
        <f>IFERROR(INDEX(parent_children[children],_xlfn.AGGREGATE(15,6,ROW(parent_children[parent])/(parent_children[parent]=Main[[#Headers],[Schaltbefehl]])-2,ROW()-ROW(Main[[#Headers],[Schaltbefehl]]))),"")</f>
        <v/>
      </c>
      <c r="AC661" s="6" t="str">
        <f>IFERROR(INDEX(parent_children[children],_xlfn.AGGREGATE(15,6,ROW(parent_children[parent])/(parent_children[parent]=Main[[#Headers],[Betriebsmeldung]])-2,ROW()-ROW(Main[[#Headers],[Betriebsmeldung]]))),"")</f>
        <v/>
      </c>
      <c r="AD661" s="6" t="str">
        <f>IFERROR(INDEX(parent_children[children],_xlfn.AGGREGATE(15,6,ROW(parent_children[parent])/(parent_children[parent]=Main[[#Headers],[Störung]])-2,ROW()-ROW(Main[[#Headers],[Störung]]))),"")</f>
        <v/>
      </c>
    </row>
    <row r="662" spans="1:30" x14ac:dyDescent="0.25">
      <c r="A662" t="str">
        <f>IFERROR(INDEX(category_assignment[description_german],_xlfn.AGGREGATE(15,6,ROW(category_assignment[category])/(category_assignment[category]=Main[[#Headers],[System]])-2,ROW()-ROW(Main[[#Headers],[System]]))),"")</f>
        <v/>
      </c>
      <c r="B662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662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662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662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662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662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662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662" s="6" t="str">
        <f>IFERROR(INDEX(parent_children[children],_xlfn.AGGREGATE(15,6,ROW(parent_children[parent])/(parent_children[parent]=Main[[#Headers],[Kessel]])-2,ROW()-ROW(Main[[#Headers],[Kessel]]))),"")</f>
        <v/>
      </c>
      <c r="J662" s="6" t="str">
        <f>IFERROR(INDEX(parent_children[children],_xlfn.AGGREGATE(15,6,ROW(parent_children[parent])/(parent_children[parent]=Main[[#Headers],[Kältemaschine]])-2,ROW()-ROW(Main[[#Headers],[Kältemaschine]]))),"")</f>
        <v/>
      </c>
      <c r="K662" s="6" t="str">
        <f>IFERROR(INDEX(parent_children[children],_xlfn.AGGREGATE(15,6,ROW(parent_children[parent])/(parent_children[parent]=Main[[#Headers],[Speicher]])-2,ROW()-ROW(Main[[#Headers],[Speicher]]))),"")</f>
        <v/>
      </c>
      <c r="L662" s="6" t="str">
        <f>IFERROR(INDEX(parent_children[children],_xlfn.AGGREGATE(15,6,ROW(parent_children[parent])/(parent_children[parent]=Main[[#Headers],[Verteiler]])-2,ROW()-ROW(Main[[#Headers],[Verteiler]]))),"")</f>
        <v/>
      </c>
      <c r="M662" s="6" t="str">
        <f>IFERROR(INDEX(parent_children[children],_xlfn.AGGREGATE(15,6,ROW(parent_children[parent])/(parent_children[parent]=Main[[#Headers],[Unterverteiler]])-2,ROW()-ROW(Main[[#Headers],[Unterverteiler]]))),"")</f>
        <v/>
      </c>
      <c r="N662" s="6" t="str">
        <f>IFERROR(INDEX(parent_children[children],_xlfn.AGGREGATE(15,6,ROW(parent_children[parent])/(parent_children[parent]=Main[[#Headers],[Verteilsystem]])-2,ROW()-ROW(Main[[#Headers],[Verteilsystem]]))),"")</f>
        <v/>
      </c>
      <c r="O662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662" s="6" t="str">
        <f>IFERROR(INDEX(parent_children[children],_xlfn.AGGREGATE(15,6,ROW(parent_children[parent])/(parent_children[parent]=Main[[#Headers],[Wärmepumpe]])-2,ROW()-ROW(Main[[#Headers],[Wärmepumpe]]))),"")</f>
        <v/>
      </c>
      <c r="Q662" s="6" t="str">
        <f>IFERROR(INDEX(parent_children[children],_xlfn.AGGREGATE(15,6,ROW(parent_children[parent])/(parent_children[parent]=Main[[#Headers],[Ventil]])-2,ROW()-ROW(Main[[#Headers],[Ventil]]))),"")</f>
        <v/>
      </c>
      <c r="R662" s="6" t="str">
        <f>IFERROR(INDEX(parent_children[children],_xlfn.AGGREGATE(15,6,ROW(parent_children[parent])/(parent_children[parent]=Main[[#Headers],[Klappe]])-2,ROW()-ROW(Main[[#Headers],[Klappe]]))),"")</f>
        <v/>
      </c>
      <c r="S662" s="6" t="str">
        <f>IFERROR(INDEX(parent_children[children],_xlfn.AGGREGATE(15,6,ROW(parent_children[parent])/(parent_children[parent]=Main[[#Headers],[Sensor]])-2,ROW()-ROW(Main[[#Headers],[Sensor]]))),"")</f>
        <v/>
      </c>
      <c r="T662" s="6" t="str">
        <f>IFERROR(INDEX(parent_children[children],_xlfn.AGGREGATE(15,6,ROW(parent_children[parent])/(parent_children[parent]=Main[[#Headers],[Schalter]])-2,ROW()-ROW(Main[[#Headers],[Schalter]]))),"")</f>
        <v/>
      </c>
      <c r="U662" s="6" t="str">
        <f>IFERROR(INDEX(parent_children[children],_xlfn.AGGREGATE(15,6,ROW(parent_children[parent])/(parent_children[parent]=Main[[#Headers],[Wasser]])-2,ROW()-ROW(Main[[#Headers],[Wasser]]))),"")</f>
        <v/>
      </c>
      <c r="V662" s="6" t="str">
        <f>IFERROR(INDEX(parent_children[children],_xlfn.AGGREGATE(15,6,ROW(parent_children[parent])/(parent_children[parent]=Main[[#Headers],[Luft]])-2,ROW()-ROW(Main[[#Headers],[Luft]]))),"")</f>
        <v/>
      </c>
      <c r="W662" s="6" t="str">
        <f>IFERROR(INDEX(parent_children[children],_xlfn.AGGREGATE(15,6,ROW(parent_children[parent])/(parent_children[parent]=Main[[#Headers],[Filter]])-2,ROW()-ROW(Main[[#Headers],[Filter]]))),"")</f>
        <v/>
      </c>
      <c r="X662" s="6" t="str">
        <f>IFERROR(INDEX(parent_children[children],_xlfn.AGGREGATE(15,6,ROW(parent_children[parent])/(parent_children[parent]=Main[[#Headers],[Ventilator]])-2,ROW()-ROW(Main[[#Headers],[Ventilator]]))),"")</f>
        <v/>
      </c>
      <c r="Y662" s="6" t="str">
        <f>IFERROR(INDEX(parent_children[children],_xlfn.AGGREGATE(15,6,ROW(parent_children[parent])/(parent_children[parent]=Main[[#Headers],[Gas]])-2,ROW()-ROW(Main[[#Headers],[Gas]]))),"")</f>
        <v/>
      </c>
      <c r="Z662" s="6" t="str">
        <f>IFERROR(INDEX(parent_children[children],_xlfn.AGGREGATE(15,6,ROW(parent_children[parent])/(parent_children[parent]=Main[[#Headers],[Messwert]])-2,ROW()-ROW(Main[[#Headers],[Messwert]]))),"")</f>
        <v/>
      </c>
      <c r="AA662" s="6" t="str">
        <f>IFERROR(INDEX(parent_children[children],_xlfn.AGGREGATE(15,6,ROW(parent_children[parent])/(parent_children[parent]=Main[[#Headers],[Stellbefehl]])-2,ROW()-ROW(Main[[#Headers],[Stellbefehl]]))),"")</f>
        <v/>
      </c>
      <c r="AB662" s="6" t="str">
        <f>IFERROR(INDEX(parent_children[children],_xlfn.AGGREGATE(15,6,ROW(parent_children[parent])/(parent_children[parent]=Main[[#Headers],[Schaltbefehl]])-2,ROW()-ROW(Main[[#Headers],[Schaltbefehl]]))),"")</f>
        <v/>
      </c>
      <c r="AC662" s="6" t="str">
        <f>IFERROR(INDEX(parent_children[children],_xlfn.AGGREGATE(15,6,ROW(parent_children[parent])/(parent_children[parent]=Main[[#Headers],[Betriebsmeldung]])-2,ROW()-ROW(Main[[#Headers],[Betriebsmeldung]]))),"")</f>
        <v/>
      </c>
      <c r="AD662" s="6" t="str">
        <f>IFERROR(INDEX(parent_children[children],_xlfn.AGGREGATE(15,6,ROW(parent_children[parent])/(parent_children[parent]=Main[[#Headers],[Störung]])-2,ROW()-ROW(Main[[#Headers],[Störung]]))),"")</f>
        <v/>
      </c>
    </row>
    <row r="663" spans="1:30" x14ac:dyDescent="0.25">
      <c r="A663" t="str">
        <f>IFERROR(INDEX(category_assignment[description_german],_xlfn.AGGREGATE(15,6,ROW(category_assignment[category])/(category_assignment[category]=Main[[#Headers],[System]])-2,ROW()-ROW(Main[[#Headers],[System]]))),"")</f>
        <v/>
      </c>
      <c r="B663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663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663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663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663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663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663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663" s="6" t="str">
        <f>IFERROR(INDEX(parent_children[children],_xlfn.AGGREGATE(15,6,ROW(parent_children[parent])/(parent_children[parent]=Main[[#Headers],[Kessel]])-2,ROW()-ROW(Main[[#Headers],[Kessel]]))),"")</f>
        <v/>
      </c>
      <c r="J663" s="6" t="str">
        <f>IFERROR(INDEX(parent_children[children],_xlfn.AGGREGATE(15,6,ROW(parent_children[parent])/(parent_children[parent]=Main[[#Headers],[Kältemaschine]])-2,ROW()-ROW(Main[[#Headers],[Kältemaschine]]))),"")</f>
        <v/>
      </c>
      <c r="K663" s="6" t="str">
        <f>IFERROR(INDEX(parent_children[children],_xlfn.AGGREGATE(15,6,ROW(parent_children[parent])/(parent_children[parent]=Main[[#Headers],[Speicher]])-2,ROW()-ROW(Main[[#Headers],[Speicher]]))),"")</f>
        <v/>
      </c>
      <c r="L663" s="6" t="str">
        <f>IFERROR(INDEX(parent_children[children],_xlfn.AGGREGATE(15,6,ROW(parent_children[parent])/(parent_children[parent]=Main[[#Headers],[Verteiler]])-2,ROW()-ROW(Main[[#Headers],[Verteiler]]))),"")</f>
        <v/>
      </c>
      <c r="M663" s="6" t="str">
        <f>IFERROR(INDEX(parent_children[children],_xlfn.AGGREGATE(15,6,ROW(parent_children[parent])/(parent_children[parent]=Main[[#Headers],[Unterverteiler]])-2,ROW()-ROW(Main[[#Headers],[Unterverteiler]]))),"")</f>
        <v/>
      </c>
      <c r="N663" s="6" t="str">
        <f>IFERROR(INDEX(parent_children[children],_xlfn.AGGREGATE(15,6,ROW(parent_children[parent])/(parent_children[parent]=Main[[#Headers],[Verteilsystem]])-2,ROW()-ROW(Main[[#Headers],[Verteilsystem]]))),"")</f>
        <v/>
      </c>
      <c r="O663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663" s="6" t="str">
        <f>IFERROR(INDEX(parent_children[children],_xlfn.AGGREGATE(15,6,ROW(parent_children[parent])/(parent_children[parent]=Main[[#Headers],[Wärmepumpe]])-2,ROW()-ROW(Main[[#Headers],[Wärmepumpe]]))),"")</f>
        <v/>
      </c>
      <c r="Q663" s="6" t="str">
        <f>IFERROR(INDEX(parent_children[children],_xlfn.AGGREGATE(15,6,ROW(parent_children[parent])/(parent_children[parent]=Main[[#Headers],[Ventil]])-2,ROW()-ROW(Main[[#Headers],[Ventil]]))),"")</f>
        <v/>
      </c>
      <c r="R663" s="6" t="str">
        <f>IFERROR(INDEX(parent_children[children],_xlfn.AGGREGATE(15,6,ROW(parent_children[parent])/(parent_children[parent]=Main[[#Headers],[Klappe]])-2,ROW()-ROW(Main[[#Headers],[Klappe]]))),"")</f>
        <v/>
      </c>
      <c r="S663" s="6" t="str">
        <f>IFERROR(INDEX(parent_children[children],_xlfn.AGGREGATE(15,6,ROW(parent_children[parent])/(parent_children[parent]=Main[[#Headers],[Sensor]])-2,ROW()-ROW(Main[[#Headers],[Sensor]]))),"")</f>
        <v/>
      </c>
      <c r="T663" s="6" t="str">
        <f>IFERROR(INDEX(parent_children[children],_xlfn.AGGREGATE(15,6,ROW(parent_children[parent])/(parent_children[parent]=Main[[#Headers],[Schalter]])-2,ROW()-ROW(Main[[#Headers],[Schalter]]))),"")</f>
        <v/>
      </c>
      <c r="U663" s="6" t="str">
        <f>IFERROR(INDEX(parent_children[children],_xlfn.AGGREGATE(15,6,ROW(parent_children[parent])/(parent_children[parent]=Main[[#Headers],[Wasser]])-2,ROW()-ROW(Main[[#Headers],[Wasser]]))),"")</f>
        <v/>
      </c>
      <c r="V663" s="6" t="str">
        <f>IFERROR(INDEX(parent_children[children],_xlfn.AGGREGATE(15,6,ROW(parent_children[parent])/(parent_children[parent]=Main[[#Headers],[Luft]])-2,ROW()-ROW(Main[[#Headers],[Luft]]))),"")</f>
        <v/>
      </c>
      <c r="W663" s="6" t="str">
        <f>IFERROR(INDEX(parent_children[children],_xlfn.AGGREGATE(15,6,ROW(parent_children[parent])/(parent_children[parent]=Main[[#Headers],[Filter]])-2,ROW()-ROW(Main[[#Headers],[Filter]]))),"")</f>
        <v/>
      </c>
      <c r="X663" s="6" t="str">
        <f>IFERROR(INDEX(parent_children[children],_xlfn.AGGREGATE(15,6,ROW(parent_children[parent])/(parent_children[parent]=Main[[#Headers],[Ventilator]])-2,ROW()-ROW(Main[[#Headers],[Ventilator]]))),"")</f>
        <v/>
      </c>
      <c r="Y663" s="6" t="str">
        <f>IFERROR(INDEX(parent_children[children],_xlfn.AGGREGATE(15,6,ROW(parent_children[parent])/(parent_children[parent]=Main[[#Headers],[Gas]])-2,ROW()-ROW(Main[[#Headers],[Gas]]))),"")</f>
        <v/>
      </c>
      <c r="Z663" s="6" t="str">
        <f>IFERROR(INDEX(parent_children[children],_xlfn.AGGREGATE(15,6,ROW(parent_children[parent])/(parent_children[parent]=Main[[#Headers],[Messwert]])-2,ROW()-ROW(Main[[#Headers],[Messwert]]))),"")</f>
        <v/>
      </c>
      <c r="AA663" s="6" t="str">
        <f>IFERROR(INDEX(parent_children[children],_xlfn.AGGREGATE(15,6,ROW(parent_children[parent])/(parent_children[parent]=Main[[#Headers],[Stellbefehl]])-2,ROW()-ROW(Main[[#Headers],[Stellbefehl]]))),"")</f>
        <v/>
      </c>
      <c r="AB663" s="6" t="str">
        <f>IFERROR(INDEX(parent_children[children],_xlfn.AGGREGATE(15,6,ROW(parent_children[parent])/(parent_children[parent]=Main[[#Headers],[Schaltbefehl]])-2,ROW()-ROW(Main[[#Headers],[Schaltbefehl]]))),"")</f>
        <v/>
      </c>
      <c r="AC663" s="6" t="str">
        <f>IFERROR(INDEX(parent_children[children],_xlfn.AGGREGATE(15,6,ROW(parent_children[parent])/(parent_children[parent]=Main[[#Headers],[Betriebsmeldung]])-2,ROW()-ROW(Main[[#Headers],[Betriebsmeldung]]))),"")</f>
        <v/>
      </c>
      <c r="AD663" s="6" t="str">
        <f>IFERROR(INDEX(parent_children[children],_xlfn.AGGREGATE(15,6,ROW(parent_children[parent])/(parent_children[parent]=Main[[#Headers],[Störung]])-2,ROW()-ROW(Main[[#Headers],[Störung]]))),"")</f>
        <v/>
      </c>
    </row>
    <row r="664" spans="1:30" x14ac:dyDescent="0.25">
      <c r="A664" t="str">
        <f>IFERROR(INDEX(category_assignment[description_german],_xlfn.AGGREGATE(15,6,ROW(category_assignment[category])/(category_assignment[category]=Main[[#Headers],[System]])-2,ROW()-ROW(Main[[#Headers],[System]]))),"")</f>
        <v/>
      </c>
      <c r="B664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664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664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664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664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664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664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664" s="6" t="str">
        <f>IFERROR(INDEX(parent_children[children],_xlfn.AGGREGATE(15,6,ROW(parent_children[parent])/(parent_children[parent]=Main[[#Headers],[Kessel]])-2,ROW()-ROW(Main[[#Headers],[Kessel]]))),"")</f>
        <v/>
      </c>
      <c r="J664" s="6" t="str">
        <f>IFERROR(INDEX(parent_children[children],_xlfn.AGGREGATE(15,6,ROW(parent_children[parent])/(parent_children[parent]=Main[[#Headers],[Kältemaschine]])-2,ROW()-ROW(Main[[#Headers],[Kältemaschine]]))),"")</f>
        <v/>
      </c>
      <c r="K664" s="6" t="str">
        <f>IFERROR(INDEX(parent_children[children],_xlfn.AGGREGATE(15,6,ROW(parent_children[parent])/(parent_children[parent]=Main[[#Headers],[Speicher]])-2,ROW()-ROW(Main[[#Headers],[Speicher]]))),"")</f>
        <v/>
      </c>
      <c r="L664" s="6" t="str">
        <f>IFERROR(INDEX(parent_children[children],_xlfn.AGGREGATE(15,6,ROW(parent_children[parent])/(parent_children[parent]=Main[[#Headers],[Verteiler]])-2,ROW()-ROW(Main[[#Headers],[Verteiler]]))),"")</f>
        <v/>
      </c>
      <c r="M664" s="6" t="str">
        <f>IFERROR(INDEX(parent_children[children],_xlfn.AGGREGATE(15,6,ROW(parent_children[parent])/(parent_children[parent]=Main[[#Headers],[Unterverteiler]])-2,ROW()-ROW(Main[[#Headers],[Unterverteiler]]))),"")</f>
        <v/>
      </c>
      <c r="N664" s="6" t="str">
        <f>IFERROR(INDEX(parent_children[children],_xlfn.AGGREGATE(15,6,ROW(parent_children[parent])/(parent_children[parent]=Main[[#Headers],[Verteilsystem]])-2,ROW()-ROW(Main[[#Headers],[Verteilsystem]]))),"")</f>
        <v/>
      </c>
      <c r="O664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664" s="6" t="str">
        <f>IFERROR(INDEX(parent_children[children],_xlfn.AGGREGATE(15,6,ROW(parent_children[parent])/(parent_children[parent]=Main[[#Headers],[Wärmepumpe]])-2,ROW()-ROW(Main[[#Headers],[Wärmepumpe]]))),"")</f>
        <v/>
      </c>
      <c r="Q664" s="6" t="str">
        <f>IFERROR(INDEX(parent_children[children],_xlfn.AGGREGATE(15,6,ROW(parent_children[parent])/(parent_children[parent]=Main[[#Headers],[Ventil]])-2,ROW()-ROW(Main[[#Headers],[Ventil]]))),"")</f>
        <v/>
      </c>
      <c r="R664" s="6" t="str">
        <f>IFERROR(INDEX(parent_children[children],_xlfn.AGGREGATE(15,6,ROW(parent_children[parent])/(parent_children[parent]=Main[[#Headers],[Klappe]])-2,ROW()-ROW(Main[[#Headers],[Klappe]]))),"")</f>
        <v/>
      </c>
      <c r="S664" s="6" t="str">
        <f>IFERROR(INDEX(parent_children[children],_xlfn.AGGREGATE(15,6,ROW(parent_children[parent])/(parent_children[parent]=Main[[#Headers],[Sensor]])-2,ROW()-ROW(Main[[#Headers],[Sensor]]))),"")</f>
        <v/>
      </c>
      <c r="T664" s="6" t="str">
        <f>IFERROR(INDEX(parent_children[children],_xlfn.AGGREGATE(15,6,ROW(parent_children[parent])/(parent_children[parent]=Main[[#Headers],[Schalter]])-2,ROW()-ROW(Main[[#Headers],[Schalter]]))),"")</f>
        <v/>
      </c>
      <c r="U664" s="6" t="str">
        <f>IFERROR(INDEX(parent_children[children],_xlfn.AGGREGATE(15,6,ROW(parent_children[parent])/(parent_children[parent]=Main[[#Headers],[Wasser]])-2,ROW()-ROW(Main[[#Headers],[Wasser]]))),"")</f>
        <v/>
      </c>
      <c r="V664" s="6" t="str">
        <f>IFERROR(INDEX(parent_children[children],_xlfn.AGGREGATE(15,6,ROW(parent_children[parent])/(parent_children[parent]=Main[[#Headers],[Luft]])-2,ROW()-ROW(Main[[#Headers],[Luft]]))),"")</f>
        <v/>
      </c>
      <c r="W664" s="6" t="str">
        <f>IFERROR(INDEX(parent_children[children],_xlfn.AGGREGATE(15,6,ROW(parent_children[parent])/(parent_children[parent]=Main[[#Headers],[Filter]])-2,ROW()-ROW(Main[[#Headers],[Filter]]))),"")</f>
        <v/>
      </c>
      <c r="X664" s="6" t="str">
        <f>IFERROR(INDEX(parent_children[children],_xlfn.AGGREGATE(15,6,ROW(parent_children[parent])/(parent_children[parent]=Main[[#Headers],[Ventilator]])-2,ROW()-ROW(Main[[#Headers],[Ventilator]]))),"")</f>
        <v/>
      </c>
      <c r="Y664" s="6" t="str">
        <f>IFERROR(INDEX(parent_children[children],_xlfn.AGGREGATE(15,6,ROW(parent_children[parent])/(parent_children[parent]=Main[[#Headers],[Gas]])-2,ROW()-ROW(Main[[#Headers],[Gas]]))),"")</f>
        <v/>
      </c>
      <c r="Z664" s="6" t="str">
        <f>IFERROR(INDEX(parent_children[children],_xlfn.AGGREGATE(15,6,ROW(parent_children[parent])/(parent_children[parent]=Main[[#Headers],[Messwert]])-2,ROW()-ROW(Main[[#Headers],[Messwert]]))),"")</f>
        <v/>
      </c>
      <c r="AA664" s="6" t="str">
        <f>IFERROR(INDEX(parent_children[children],_xlfn.AGGREGATE(15,6,ROW(parent_children[parent])/(parent_children[parent]=Main[[#Headers],[Stellbefehl]])-2,ROW()-ROW(Main[[#Headers],[Stellbefehl]]))),"")</f>
        <v/>
      </c>
      <c r="AB664" s="6" t="str">
        <f>IFERROR(INDEX(parent_children[children],_xlfn.AGGREGATE(15,6,ROW(parent_children[parent])/(parent_children[parent]=Main[[#Headers],[Schaltbefehl]])-2,ROW()-ROW(Main[[#Headers],[Schaltbefehl]]))),"")</f>
        <v/>
      </c>
      <c r="AC664" s="6" t="str">
        <f>IFERROR(INDEX(parent_children[children],_xlfn.AGGREGATE(15,6,ROW(parent_children[parent])/(parent_children[parent]=Main[[#Headers],[Betriebsmeldung]])-2,ROW()-ROW(Main[[#Headers],[Betriebsmeldung]]))),"")</f>
        <v/>
      </c>
      <c r="AD664" s="6" t="str">
        <f>IFERROR(INDEX(parent_children[children],_xlfn.AGGREGATE(15,6,ROW(parent_children[parent])/(parent_children[parent]=Main[[#Headers],[Störung]])-2,ROW()-ROW(Main[[#Headers],[Störung]]))),"")</f>
        <v/>
      </c>
    </row>
    <row r="665" spans="1:30" x14ac:dyDescent="0.25">
      <c r="A665" t="str">
        <f>IFERROR(INDEX(category_assignment[description_german],_xlfn.AGGREGATE(15,6,ROW(category_assignment[category])/(category_assignment[category]=Main[[#Headers],[System]])-2,ROW()-ROW(Main[[#Headers],[System]]))),"")</f>
        <v/>
      </c>
      <c r="B665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665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665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665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665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665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665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665" s="6" t="str">
        <f>IFERROR(INDEX(parent_children[children],_xlfn.AGGREGATE(15,6,ROW(parent_children[parent])/(parent_children[parent]=Main[[#Headers],[Kessel]])-2,ROW()-ROW(Main[[#Headers],[Kessel]]))),"")</f>
        <v/>
      </c>
      <c r="J665" s="6" t="str">
        <f>IFERROR(INDEX(parent_children[children],_xlfn.AGGREGATE(15,6,ROW(parent_children[parent])/(parent_children[parent]=Main[[#Headers],[Kältemaschine]])-2,ROW()-ROW(Main[[#Headers],[Kältemaschine]]))),"")</f>
        <v/>
      </c>
      <c r="K665" s="6" t="str">
        <f>IFERROR(INDEX(parent_children[children],_xlfn.AGGREGATE(15,6,ROW(parent_children[parent])/(parent_children[parent]=Main[[#Headers],[Speicher]])-2,ROW()-ROW(Main[[#Headers],[Speicher]]))),"")</f>
        <v/>
      </c>
      <c r="L665" s="6" t="str">
        <f>IFERROR(INDEX(parent_children[children],_xlfn.AGGREGATE(15,6,ROW(parent_children[parent])/(parent_children[parent]=Main[[#Headers],[Verteiler]])-2,ROW()-ROW(Main[[#Headers],[Verteiler]]))),"")</f>
        <v/>
      </c>
      <c r="M665" s="6" t="str">
        <f>IFERROR(INDEX(parent_children[children],_xlfn.AGGREGATE(15,6,ROW(parent_children[parent])/(parent_children[parent]=Main[[#Headers],[Unterverteiler]])-2,ROW()-ROW(Main[[#Headers],[Unterverteiler]]))),"")</f>
        <v/>
      </c>
      <c r="N665" s="6" t="str">
        <f>IFERROR(INDEX(parent_children[children],_xlfn.AGGREGATE(15,6,ROW(parent_children[parent])/(parent_children[parent]=Main[[#Headers],[Verteilsystem]])-2,ROW()-ROW(Main[[#Headers],[Verteilsystem]]))),"")</f>
        <v/>
      </c>
      <c r="O665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665" s="6" t="str">
        <f>IFERROR(INDEX(parent_children[children],_xlfn.AGGREGATE(15,6,ROW(parent_children[parent])/(parent_children[parent]=Main[[#Headers],[Wärmepumpe]])-2,ROW()-ROW(Main[[#Headers],[Wärmepumpe]]))),"")</f>
        <v/>
      </c>
      <c r="Q665" s="6" t="str">
        <f>IFERROR(INDEX(parent_children[children],_xlfn.AGGREGATE(15,6,ROW(parent_children[parent])/(parent_children[parent]=Main[[#Headers],[Ventil]])-2,ROW()-ROW(Main[[#Headers],[Ventil]]))),"")</f>
        <v/>
      </c>
      <c r="R665" s="6" t="str">
        <f>IFERROR(INDEX(parent_children[children],_xlfn.AGGREGATE(15,6,ROW(parent_children[parent])/(parent_children[parent]=Main[[#Headers],[Klappe]])-2,ROW()-ROW(Main[[#Headers],[Klappe]]))),"")</f>
        <v/>
      </c>
      <c r="S665" s="6" t="str">
        <f>IFERROR(INDEX(parent_children[children],_xlfn.AGGREGATE(15,6,ROW(parent_children[parent])/(parent_children[parent]=Main[[#Headers],[Sensor]])-2,ROW()-ROW(Main[[#Headers],[Sensor]]))),"")</f>
        <v/>
      </c>
      <c r="T665" s="6" t="str">
        <f>IFERROR(INDEX(parent_children[children],_xlfn.AGGREGATE(15,6,ROW(parent_children[parent])/(parent_children[parent]=Main[[#Headers],[Schalter]])-2,ROW()-ROW(Main[[#Headers],[Schalter]]))),"")</f>
        <v/>
      </c>
      <c r="U665" s="6" t="str">
        <f>IFERROR(INDEX(parent_children[children],_xlfn.AGGREGATE(15,6,ROW(parent_children[parent])/(parent_children[parent]=Main[[#Headers],[Wasser]])-2,ROW()-ROW(Main[[#Headers],[Wasser]]))),"")</f>
        <v/>
      </c>
      <c r="V665" s="6" t="str">
        <f>IFERROR(INDEX(parent_children[children],_xlfn.AGGREGATE(15,6,ROW(parent_children[parent])/(parent_children[parent]=Main[[#Headers],[Luft]])-2,ROW()-ROW(Main[[#Headers],[Luft]]))),"")</f>
        <v/>
      </c>
      <c r="W665" s="6" t="str">
        <f>IFERROR(INDEX(parent_children[children],_xlfn.AGGREGATE(15,6,ROW(parent_children[parent])/(parent_children[parent]=Main[[#Headers],[Filter]])-2,ROW()-ROW(Main[[#Headers],[Filter]]))),"")</f>
        <v/>
      </c>
      <c r="X665" s="6" t="str">
        <f>IFERROR(INDEX(parent_children[children],_xlfn.AGGREGATE(15,6,ROW(parent_children[parent])/(parent_children[parent]=Main[[#Headers],[Ventilator]])-2,ROW()-ROW(Main[[#Headers],[Ventilator]]))),"")</f>
        <v/>
      </c>
      <c r="Y665" s="6" t="str">
        <f>IFERROR(INDEX(parent_children[children],_xlfn.AGGREGATE(15,6,ROW(parent_children[parent])/(parent_children[parent]=Main[[#Headers],[Gas]])-2,ROW()-ROW(Main[[#Headers],[Gas]]))),"")</f>
        <v/>
      </c>
      <c r="Z665" s="6" t="str">
        <f>IFERROR(INDEX(parent_children[children],_xlfn.AGGREGATE(15,6,ROW(parent_children[parent])/(parent_children[parent]=Main[[#Headers],[Messwert]])-2,ROW()-ROW(Main[[#Headers],[Messwert]]))),"")</f>
        <v/>
      </c>
      <c r="AA665" s="6" t="str">
        <f>IFERROR(INDEX(parent_children[children],_xlfn.AGGREGATE(15,6,ROW(parent_children[parent])/(parent_children[parent]=Main[[#Headers],[Stellbefehl]])-2,ROW()-ROW(Main[[#Headers],[Stellbefehl]]))),"")</f>
        <v/>
      </c>
      <c r="AB665" s="6" t="str">
        <f>IFERROR(INDEX(parent_children[children],_xlfn.AGGREGATE(15,6,ROW(parent_children[parent])/(parent_children[parent]=Main[[#Headers],[Schaltbefehl]])-2,ROW()-ROW(Main[[#Headers],[Schaltbefehl]]))),"")</f>
        <v/>
      </c>
      <c r="AC665" s="6" t="str">
        <f>IFERROR(INDEX(parent_children[children],_xlfn.AGGREGATE(15,6,ROW(parent_children[parent])/(parent_children[parent]=Main[[#Headers],[Betriebsmeldung]])-2,ROW()-ROW(Main[[#Headers],[Betriebsmeldung]]))),"")</f>
        <v/>
      </c>
      <c r="AD665" s="6" t="str">
        <f>IFERROR(INDEX(parent_children[children],_xlfn.AGGREGATE(15,6,ROW(parent_children[parent])/(parent_children[parent]=Main[[#Headers],[Störung]])-2,ROW()-ROW(Main[[#Headers],[Störung]]))),"")</f>
        <v/>
      </c>
    </row>
    <row r="666" spans="1:30" x14ac:dyDescent="0.25">
      <c r="A666" t="str">
        <f>IFERROR(INDEX(category_assignment[description_german],_xlfn.AGGREGATE(15,6,ROW(category_assignment[category])/(category_assignment[category]=Main[[#Headers],[System]])-2,ROW()-ROW(Main[[#Headers],[System]]))),"")</f>
        <v/>
      </c>
      <c r="B666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666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666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666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666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666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666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666" s="6" t="str">
        <f>IFERROR(INDEX(parent_children[children],_xlfn.AGGREGATE(15,6,ROW(parent_children[parent])/(parent_children[parent]=Main[[#Headers],[Kessel]])-2,ROW()-ROW(Main[[#Headers],[Kessel]]))),"")</f>
        <v/>
      </c>
      <c r="J666" s="6" t="str">
        <f>IFERROR(INDEX(parent_children[children],_xlfn.AGGREGATE(15,6,ROW(parent_children[parent])/(parent_children[parent]=Main[[#Headers],[Kältemaschine]])-2,ROW()-ROW(Main[[#Headers],[Kältemaschine]]))),"")</f>
        <v/>
      </c>
      <c r="K666" s="6" t="str">
        <f>IFERROR(INDEX(parent_children[children],_xlfn.AGGREGATE(15,6,ROW(parent_children[parent])/(parent_children[parent]=Main[[#Headers],[Speicher]])-2,ROW()-ROW(Main[[#Headers],[Speicher]]))),"")</f>
        <v/>
      </c>
      <c r="L666" s="6" t="str">
        <f>IFERROR(INDEX(parent_children[children],_xlfn.AGGREGATE(15,6,ROW(parent_children[parent])/(parent_children[parent]=Main[[#Headers],[Verteiler]])-2,ROW()-ROW(Main[[#Headers],[Verteiler]]))),"")</f>
        <v/>
      </c>
      <c r="M666" s="6" t="str">
        <f>IFERROR(INDEX(parent_children[children],_xlfn.AGGREGATE(15,6,ROW(parent_children[parent])/(parent_children[parent]=Main[[#Headers],[Unterverteiler]])-2,ROW()-ROW(Main[[#Headers],[Unterverteiler]]))),"")</f>
        <v/>
      </c>
      <c r="N666" s="6" t="str">
        <f>IFERROR(INDEX(parent_children[children],_xlfn.AGGREGATE(15,6,ROW(parent_children[parent])/(parent_children[parent]=Main[[#Headers],[Verteilsystem]])-2,ROW()-ROW(Main[[#Headers],[Verteilsystem]]))),"")</f>
        <v/>
      </c>
      <c r="O666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666" s="6" t="str">
        <f>IFERROR(INDEX(parent_children[children],_xlfn.AGGREGATE(15,6,ROW(parent_children[parent])/(parent_children[parent]=Main[[#Headers],[Wärmepumpe]])-2,ROW()-ROW(Main[[#Headers],[Wärmepumpe]]))),"")</f>
        <v/>
      </c>
      <c r="Q666" s="6" t="str">
        <f>IFERROR(INDEX(parent_children[children],_xlfn.AGGREGATE(15,6,ROW(parent_children[parent])/(parent_children[parent]=Main[[#Headers],[Ventil]])-2,ROW()-ROW(Main[[#Headers],[Ventil]]))),"")</f>
        <v/>
      </c>
      <c r="R666" s="6" t="str">
        <f>IFERROR(INDEX(parent_children[children],_xlfn.AGGREGATE(15,6,ROW(parent_children[parent])/(parent_children[parent]=Main[[#Headers],[Klappe]])-2,ROW()-ROW(Main[[#Headers],[Klappe]]))),"")</f>
        <v/>
      </c>
      <c r="S666" s="6" t="str">
        <f>IFERROR(INDEX(parent_children[children],_xlfn.AGGREGATE(15,6,ROW(parent_children[parent])/(parent_children[parent]=Main[[#Headers],[Sensor]])-2,ROW()-ROW(Main[[#Headers],[Sensor]]))),"")</f>
        <v/>
      </c>
      <c r="T666" s="6" t="str">
        <f>IFERROR(INDEX(parent_children[children],_xlfn.AGGREGATE(15,6,ROW(parent_children[parent])/(parent_children[parent]=Main[[#Headers],[Schalter]])-2,ROW()-ROW(Main[[#Headers],[Schalter]]))),"")</f>
        <v/>
      </c>
      <c r="U666" s="6" t="str">
        <f>IFERROR(INDEX(parent_children[children],_xlfn.AGGREGATE(15,6,ROW(parent_children[parent])/(parent_children[parent]=Main[[#Headers],[Wasser]])-2,ROW()-ROW(Main[[#Headers],[Wasser]]))),"")</f>
        <v/>
      </c>
      <c r="V666" s="6" t="str">
        <f>IFERROR(INDEX(parent_children[children],_xlfn.AGGREGATE(15,6,ROW(parent_children[parent])/(parent_children[parent]=Main[[#Headers],[Luft]])-2,ROW()-ROW(Main[[#Headers],[Luft]]))),"")</f>
        <v/>
      </c>
      <c r="W666" s="6" t="str">
        <f>IFERROR(INDEX(parent_children[children],_xlfn.AGGREGATE(15,6,ROW(parent_children[parent])/(parent_children[parent]=Main[[#Headers],[Filter]])-2,ROW()-ROW(Main[[#Headers],[Filter]]))),"")</f>
        <v/>
      </c>
      <c r="X666" s="6" t="str">
        <f>IFERROR(INDEX(parent_children[children],_xlfn.AGGREGATE(15,6,ROW(parent_children[parent])/(parent_children[parent]=Main[[#Headers],[Ventilator]])-2,ROW()-ROW(Main[[#Headers],[Ventilator]]))),"")</f>
        <v/>
      </c>
      <c r="Y666" s="6" t="str">
        <f>IFERROR(INDEX(parent_children[children],_xlfn.AGGREGATE(15,6,ROW(parent_children[parent])/(parent_children[parent]=Main[[#Headers],[Gas]])-2,ROW()-ROW(Main[[#Headers],[Gas]]))),"")</f>
        <v/>
      </c>
      <c r="Z666" s="6" t="str">
        <f>IFERROR(INDEX(parent_children[children],_xlfn.AGGREGATE(15,6,ROW(parent_children[parent])/(parent_children[parent]=Main[[#Headers],[Messwert]])-2,ROW()-ROW(Main[[#Headers],[Messwert]]))),"")</f>
        <v/>
      </c>
      <c r="AA666" s="6" t="str">
        <f>IFERROR(INDEX(parent_children[children],_xlfn.AGGREGATE(15,6,ROW(parent_children[parent])/(parent_children[parent]=Main[[#Headers],[Stellbefehl]])-2,ROW()-ROW(Main[[#Headers],[Stellbefehl]]))),"")</f>
        <v/>
      </c>
      <c r="AB666" s="6" t="str">
        <f>IFERROR(INDEX(parent_children[children],_xlfn.AGGREGATE(15,6,ROW(parent_children[parent])/(parent_children[parent]=Main[[#Headers],[Schaltbefehl]])-2,ROW()-ROW(Main[[#Headers],[Schaltbefehl]]))),"")</f>
        <v/>
      </c>
      <c r="AC666" s="6" t="str">
        <f>IFERROR(INDEX(parent_children[children],_xlfn.AGGREGATE(15,6,ROW(parent_children[parent])/(parent_children[parent]=Main[[#Headers],[Betriebsmeldung]])-2,ROW()-ROW(Main[[#Headers],[Betriebsmeldung]]))),"")</f>
        <v/>
      </c>
      <c r="AD666" s="6" t="str">
        <f>IFERROR(INDEX(parent_children[children],_xlfn.AGGREGATE(15,6,ROW(parent_children[parent])/(parent_children[parent]=Main[[#Headers],[Störung]])-2,ROW()-ROW(Main[[#Headers],[Störung]]))),"")</f>
        <v/>
      </c>
    </row>
    <row r="667" spans="1:30" x14ac:dyDescent="0.25">
      <c r="A667" t="str">
        <f>IFERROR(INDEX(category_assignment[description_german],_xlfn.AGGREGATE(15,6,ROW(category_assignment[category])/(category_assignment[category]=Main[[#Headers],[System]])-2,ROW()-ROW(Main[[#Headers],[System]]))),"")</f>
        <v/>
      </c>
      <c r="B667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667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667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667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667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667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667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667" s="6" t="str">
        <f>IFERROR(INDEX(parent_children[children],_xlfn.AGGREGATE(15,6,ROW(parent_children[parent])/(parent_children[parent]=Main[[#Headers],[Kessel]])-2,ROW()-ROW(Main[[#Headers],[Kessel]]))),"")</f>
        <v/>
      </c>
      <c r="J667" s="6" t="str">
        <f>IFERROR(INDEX(parent_children[children],_xlfn.AGGREGATE(15,6,ROW(parent_children[parent])/(parent_children[parent]=Main[[#Headers],[Kältemaschine]])-2,ROW()-ROW(Main[[#Headers],[Kältemaschine]]))),"")</f>
        <v/>
      </c>
      <c r="K667" s="6" t="str">
        <f>IFERROR(INDEX(parent_children[children],_xlfn.AGGREGATE(15,6,ROW(parent_children[parent])/(parent_children[parent]=Main[[#Headers],[Speicher]])-2,ROW()-ROW(Main[[#Headers],[Speicher]]))),"")</f>
        <v/>
      </c>
      <c r="L667" s="6" t="str">
        <f>IFERROR(INDEX(parent_children[children],_xlfn.AGGREGATE(15,6,ROW(parent_children[parent])/(parent_children[parent]=Main[[#Headers],[Verteiler]])-2,ROW()-ROW(Main[[#Headers],[Verteiler]]))),"")</f>
        <v/>
      </c>
      <c r="M667" s="6" t="str">
        <f>IFERROR(INDEX(parent_children[children],_xlfn.AGGREGATE(15,6,ROW(parent_children[parent])/(parent_children[parent]=Main[[#Headers],[Unterverteiler]])-2,ROW()-ROW(Main[[#Headers],[Unterverteiler]]))),"")</f>
        <v/>
      </c>
      <c r="N667" s="6" t="str">
        <f>IFERROR(INDEX(parent_children[children],_xlfn.AGGREGATE(15,6,ROW(parent_children[parent])/(parent_children[parent]=Main[[#Headers],[Verteilsystem]])-2,ROW()-ROW(Main[[#Headers],[Verteilsystem]]))),"")</f>
        <v/>
      </c>
      <c r="O667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667" s="6" t="str">
        <f>IFERROR(INDEX(parent_children[children],_xlfn.AGGREGATE(15,6,ROW(parent_children[parent])/(parent_children[parent]=Main[[#Headers],[Wärmepumpe]])-2,ROW()-ROW(Main[[#Headers],[Wärmepumpe]]))),"")</f>
        <v/>
      </c>
      <c r="Q667" s="6" t="str">
        <f>IFERROR(INDEX(parent_children[children],_xlfn.AGGREGATE(15,6,ROW(parent_children[parent])/(parent_children[parent]=Main[[#Headers],[Ventil]])-2,ROW()-ROW(Main[[#Headers],[Ventil]]))),"")</f>
        <v/>
      </c>
      <c r="R667" s="6" t="str">
        <f>IFERROR(INDEX(parent_children[children],_xlfn.AGGREGATE(15,6,ROW(parent_children[parent])/(parent_children[parent]=Main[[#Headers],[Klappe]])-2,ROW()-ROW(Main[[#Headers],[Klappe]]))),"")</f>
        <v/>
      </c>
      <c r="S667" s="6" t="str">
        <f>IFERROR(INDEX(parent_children[children],_xlfn.AGGREGATE(15,6,ROW(parent_children[parent])/(parent_children[parent]=Main[[#Headers],[Sensor]])-2,ROW()-ROW(Main[[#Headers],[Sensor]]))),"")</f>
        <v/>
      </c>
      <c r="T667" s="6" t="str">
        <f>IFERROR(INDEX(parent_children[children],_xlfn.AGGREGATE(15,6,ROW(parent_children[parent])/(parent_children[parent]=Main[[#Headers],[Schalter]])-2,ROW()-ROW(Main[[#Headers],[Schalter]]))),"")</f>
        <v/>
      </c>
      <c r="U667" s="6" t="str">
        <f>IFERROR(INDEX(parent_children[children],_xlfn.AGGREGATE(15,6,ROW(parent_children[parent])/(parent_children[parent]=Main[[#Headers],[Wasser]])-2,ROW()-ROW(Main[[#Headers],[Wasser]]))),"")</f>
        <v/>
      </c>
      <c r="V667" s="6" t="str">
        <f>IFERROR(INDEX(parent_children[children],_xlfn.AGGREGATE(15,6,ROW(parent_children[parent])/(parent_children[parent]=Main[[#Headers],[Luft]])-2,ROW()-ROW(Main[[#Headers],[Luft]]))),"")</f>
        <v/>
      </c>
      <c r="W667" s="6" t="str">
        <f>IFERROR(INDEX(parent_children[children],_xlfn.AGGREGATE(15,6,ROW(parent_children[parent])/(parent_children[parent]=Main[[#Headers],[Filter]])-2,ROW()-ROW(Main[[#Headers],[Filter]]))),"")</f>
        <v/>
      </c>
      <c r="X667" s="6" t="str">
        <f>IFERROR(INDEX(parent_children[children],_xlfn.AGGREGATE(15,6,ROW(parent_children[parent])/(parent_children[parent]=Main[[#Headers],[Ventilator]])-2,ROW()-ROW(Main[[#Headers],[Ventilator]]))),"")</f>
        <v/>
      </c>
      <c r="Y667" s="6" t="str">
        <f>IFERROR(INDEX(parent_children[children],_xlfn.AGGREGATE(15,6,ROW(parent_children[parent])/(parent_children[parent]=Main[[#Headers],[Gas]])-2,ROW()-ROW(Main[[#Headers],[Gas]]))),"")</f>
        <v/>
      </c>
      <c r="Z667" s="6" t="str">
        <f>IFERROR(INDEX(parent_children[children],_xlfn.AGGREGATE(15,6,ROW(parent_children[parent])/(parent_children[parent]=Main[[#Headers],[Messwert]])-2,ROW()-ROW(Main[[#Headers],[Messwert]]))),"")</f>
        <v/>
      </c>
      <c r="AA667" s="6" t="str">
        <f>IFERROR(INDEX(parent_children[children],_xlfn.AGGREGATE(15,6,ROW(parent_children[parent])/(parent_children[parent]=Main[[#Headers],[Stellbefehl]])-2,ROW()-ROW(Main[[#Headers],[Stellbefehl]]))),"")</f>
        <v/>
      </c>
      <c r="AB667" s="6" t="str">
        <f>IFERROR(INDEX(parent_children[children],_xlfn.AGGREGATE(15,6,ROW(parent_children[parent])/(parent_children[parent]=Main[[#Headers],[Schaltbefehl]])-2,ROW()-ROW(Main[[#Headers],[Schaltbefehl]]))),"")</f>
        <v/>
      </c>
      <c r="AC667" s="6" t="str">
        <f>IFERROR(INDEX(parent_children[children],_xlfn.AGGREGATE(15,6,ROW(parent_children[parent])/(parent_children[parent]=Main[[#Headers],[Betriebsmeldung]])-2,ROW()-ROW(Main[[#Headers],[Betriebsmeldung]]))),"")</f>
        <v/>
      </c>
      <c r="AD667" s="6" t="str">
        <f>IFERROR(INDEX(parent_children[children],_xlfn.AGGREGATE(15,6,ROW(parent_children[parent])/(parent_children[parent]=Main[[#Headers],[Störung]])-2,ROW()-ROW(Main[[#Headers],[Störung]]))),"")</f>
        <v/>
      </c>
    </row>
    <row r="668" spans="1:30" x14ac:dyDescent="0.25">
      <c r="A668" t="str">
        <f>IFERROR(INDEX(category_assignment[description_german],_xlfn.AGGREGATE(15,6,ROW(category_assignment[category])/(category_assignment[category]=Main[[#Headers],[System]])-2,ROW()-ROW(Main[[#Headers],[System]]))),"")</f>
        <v/>
      </c>
      <c r="B668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668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668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668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668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668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668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668" s="6" t="str">
        <f>IFERROR(INDEX(parent_children[children],_xlfn.AGGREGATE(15,6,ROW(parent_children[parent])/(parent_children[parent]=Main[[#Headers],[Kessel]])-2,ROW()-ROW(Main[[#Headers],[Kessel]]))),"")</f>
        <v/>
      </c>
      <c r="J668" s="6" t="str">
        <f>IFERROR(INDEX(parent_children[children],_xlfn.AGGREGATE(15,6,ROW(parent_children[parent])/(parent_children[parent]=Main[[#Headers],[Kältemaschine]])-2,ROW()-ROW(Main[[#Headers],[Kältemaschine]]))),"")</f>
        <v/>
      </c>
      <c r="K668" s="6" t="str">
        <f>IFERROR(INDEX(parent_children[children],_xlfn.AGGREGATE(15,6,ROW(parent_children[parent])/(parent_children[parent]=Main[[#Headers],[Speicher]])-2,ROW()-ROW(Main[[#Headers],[Speicher]]))),"")</f>
        <v/>
      </c>
      <c r="L668" s="6" t="str">
        <f>IFERROR(INDEX(parent_children[children],_xlfn.AGGREGATE(15,6,ROW(parent_children[parent])/(parent_children[parent]=Main[[#Headers],[Verteiler]])-2,ROW()-ROW(Main[[#Headers],[Verteiler]]))),"")</f>
        <v/>
      </c>
      <c r="M668" s="6" t="str">
        <f>IFERROR(INDEX(parent_children[children],_xlfn.AGGREGATE(15,6,ROW(parent_children[parent])/(parent_children[parent]=Main[[#Headers],[Unterverteiler]])-2,ROW()-ROW(Main[[#Headers],[Unterverteiler]]))),"")</f>
        <v/>
      </c>
      <c r="N668" s="6" t="str">
        <f>IFERROR(INDEX(parent_children[children],_xlfn.AGGREGATE(15,6,ROW(parent_children[parent])/(parent_children[parent]=Main[[#Headers],[Verteilsystem]])-2,ROW()-ROW(Main[[#Headers],[Verteilsystem]]))),"")</f>
        <v/>
      </c>
      <c r="O668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668" s="6" t="str">
        <f>IFERROR(INDEX(parent_children[children],_xlfn.AGGREGATE(15,6,ROW(parent_children[parent])/(parent_children[parent]=Main[[#Headers],[Wärmepumpe]])-2,ROW()-ROW(Main[[#Headers],[Wärmepumpe]]))),"")</f>
        <v/>
      </c>
      <c r="Q668" s="6" t="str">
        <f>IFERROR(INDEX(parent_children[children],_xlfn.AGGREGATE(15,6,ROW(parent_children[parent])/(parent_children[parent]=Main[[#Headers],[Ventil]])-2,ROW()-ROW(Main[[#Headers],[Ventil]]))),"")</f>
        <v/>
      </c>
      <c r="R668" s="6" t="str">
        <f>IFERROR(INDEX(parent_children[children],_xlfn.AGGREGATE(15,6,ROW(parent_children[parent])/(parent_children[parent]=Main[[#Headers],[Klappe]])-2,ROW()-ROW(Main[[#Headers],[Klappe]]))),"")</f>
        <v/>
      </c>
      <c r="S668" s="6" t="str">
        <f>IFERROR(INDEX(parent_children[children],_xlfn.AGGREGATE(15,6,ROW(parent_children[parent])/(parent_children[parent]=Main[[#Headers],[Sensor]])-2,ROW()-ROW(Main[[#Headers],[Sensor]]))),"")</f>
        <v/>
      </c>
      <c r="T668" s="6" t="str">
        <f>IFERROR(INDEX(parent_children[children],_xlfn.AGGREGATE(15,6,ROW(parent_children[parent])/(parent_children[parent]=Main[[#Headers],[Schalter]])-2,ROW()-ROW(Main[[#Headers],[Schalter]]))),"")</f>
        <v/>
      </c>
      <c r="U668" s="6" t="str">
        <f>IFERROR(INDEX(parent_children[children],_xlfn.AGGREGATE(15,6,ROW(parent_children[parent])/(parent_children[parent]=Main[[#Headers],[Wasser]])-2,ROW()-ROW(Main[[#Headers],[Wasser]]))),"")</f>
        <v/>
      </c>
      <c r="V668" s="6" t="str">
        <f>IFERROR(INDEX(parent_children[children],_xlfn.AGGREGATE(15,6,ROW(parent_children[parent])/(parent_children[parent]=Main[[#Headers],[Luft]])-2,ROW()-ROW(Main[[#Headers],[Luft]]))),"")</f>
        <v/>
      </c>
      <c r="W668" s="6" t="str">
        <f>IFERROR(INDEX(parent_children[children],_xlfn.AGGREGATE(15,6,ROW(parent_children[parent])/(parent_children[parent]=Main[[#Headers],[Filter]])-2,ROW()-ROW(Main[[#Headers],[Filter]]))),"")</f>
        <v/>
      </c>
      <c r="X668" s="6" t="str">
        <f>IFERROR(INDEX(parent_children[children],_xlfn.AGGREGATE(15,6,ROW(parent_children[parent])/(parent_children[parent]=Main[[#Headers],[Ventilator]])-2,ROW()-ROW(Main[[#Headers],[Ventilator]]))),"")</f>
        <v/>
      </c>
      <c r="Y668" s="6" t="str">
        <f>IFERROR(INDEX(parent_children[children],_xlfn.AGGREGATE(15,6,ROW(parent_children[parent])/(parent_children[parent]=Main[[#Headers],[Gas]])-2,ROW()-ROW(Main[[#Headers],[Gas]]))),"")</f>
        <v/>
      </c>
      <c r="Z668" s="6" t="str">
        <f>IFERROR(INDEX(parent_children[children],_xlfn.AGGREGATE(15,6,ROW(parent_children[parent])/(parent_children[parent]=Main[[#Headers],[Messwert]])-2,ROW()-ROW(Main[[#Headers],[Messwert]]))),"")</f>
        <v/>
      </c>
      <c r="AA668" s="6" t="str">
        <f>IFERROR(INDEX(parent_children[children],_xlfn.AGGREGATE(15,6,ROW(parent_children[parent])/(parent_children[parent]=Main[[#Headers],[Stellbefehl]])-2,ROW()-ROW(Main[[#Headers],[Stellbefehl]]))),"")</f>
        <v/>
      </c>
      <c r="AB668" s="6" t="str">
        <f>IFERROR(INDEX(parent_children[children],_xlfn.AGGREGATE(15,6,ROW(parent_children[parent])/(parent_children[parent]=Main[[#Headers],[Schaltbefehl]])-2,ROW()-ROW(Main[[#Headers],[Schaltbefehl]]))),"")</f>
        <v/>
      </c>
      <c r="AC668" s="6" t="str">
        <f>IFERROR(INDEX(parent_children[children],_xlfn.AGGREGATE(15,6,ROW(parent_children[parent])/(parent_children[parent]=Main[[#Headers],[Betriebsmeldung]])-2,ROW()-ROW(Main[[#Headers],[Betriebsmeldung]]))),"")</f>
        <v/>
      </c>
      <c r="AD668" s="6" t="str">
        <f>IFERROR(INDEX(parent_children[children],_xlfn.AGGREGATE(15,6,ROW(parent_children[parent])/(parent_children[parent]=Main[[#Headers],[Störung]])-2,ROW()-ROW(Main[[#Headers],[Störung]]))),"")</f>
        <v/>
      </c>
    </row>
    <row r="669" spans="1:30" x14ac:dyDescent="0.25">
      <c r="A669" t="str">
        <f>IFERROR(INDEX(category_assignment[description_german],_xlfn.AGGREGATE(15,6,ROW(category_assignment[category])/(category_assignment[category]=Main[[#Headers],[System]])-2,ROW()-ROW(Main[[#Headers],[System]]))),"")</f>
        <v/>
      </c>
      <c r="B669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669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669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669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669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669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669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669" s="6" t="str">
        <f>IFERROR(INDEX(parent_children[children],_xlfn.AGGREGATE(15,6,ROW(parent_children[parent])/(parent_children[parent]=Main[[#Headers],[Kessel]])-2,ROW()-ROW(Main[[#Headers],[Kessel]]))),"")</f>
        <v/>
      </c>
      <c r="J669" s="6" t="str">
        <f>IFERROR(INDEX(parent_children[children],_xlfn.AGGREGATE(15,6,ROW(parent_children[parent])/(parent_children[parent]=Main[[#Headers],[Kältemaschine]])-2,ROW()-ROW(Main[[#Headers],[Kältemaschine]]))),"")</f>
        <v/>
      </c>
      <c r="K669" s="6" t="str">
        <f>IFERROR(INDEX(parent_children[children],_xlfn.AGGREGATE(15,6,ROW(parent_children[parent])/(parent_children[parent]=Main[[#Headers],[Speicher]])-2,ROW()-ROW(Main[[#Headers],[Speicher]]))),"")</f>
        <v/>
      </c>
      <c r="L669" s="6" t="str">
        <f>IFERROR(INDEX(parent_children[children],_xlfn.AGGREGATE(15,6,ROW(parent_children[parent])/(parent_children[parent]=Main[[#Headers],[Verteiler]])-2,ROW()-ROW(Main[[#Headers],[Verteiler]]))),"")</f>
        <v/>
      </c>
      <c r="M669" s="6" t="str">
        <f>IFERROR(INDEX(parent_children[children],_xlfn.AGGREGATE(15,6,ROW(parent_children[parent])/(parent_children[parent]=Main[[#Headers],[Unterverteiler]])-2,ROW()-ROW(Main[[#Headers],[Unterverteiler]]))),"")</f>
        <v/>
      </c>
      <c r="N669" s="6" t="str">
        <f>IFERROR(INDEX(parent_children[children],_xlfn.AGGREGATE(15,6,ROW(parent_children[parent])/(parent_children[parent]=Main[[#Headers],[Verteilsystem]])-2,ROW()-ROW(Main[[#Headers],[Verteilsystem]]))),"")</f>
        <v/>
      </c>
      <c r="O669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669" s="6" t="str">
        <f>IFERROR(INDEX(parent_children[children],_xlfn.AGGREGATE(15,6,ROW(parent_children[parent])/(parent_children[parent]=Main[[#Headers],[Wärmepumpe]])-2,ROW()-ROW(Main[[#Headers],[Wärmepumpe]]))),"")</f>
        <v/>
      </c>
      <c r="Q669" s="6" t="str">
        <f>IFERROR(INDEX(parent_children[children],_xlfn.AGGREGATE(15,6,ROW(parent_children[parent])/(parent_children[parent]=Main[[#Headers],[Ventil]])-2,ROW()-ROW(Main[[#Headers],[Ventil]]))),"")</f>
        <v/>
      </c>
      <c r="R669" s="6" t="str">
        <f>IFERROR(INDEX(parent_children[children],_xlfn.AGGREGATE(15,6,ROW(parent_children[parent])/(parent_children[parent]=Main[[#Headers],[Klappe]])-2,ROW()-ROW(Main[[#Headers],[Klappe]]))),"")</f>
        <v/>
      </c>
      <c r="S669" s="6" t="str">
        <f>IFERROR(INDEX(parent_children[children],_xlfn.AGGREGATE(15,6,ROW(parent_children[parent])/(parent_children[parent]=Main[[#Headers],[Sensor]])-2,ROW()-ROW(Main[[#Headers],[Sensor]]))),"")</f>
        <v/>
      </c>
      <c r="T669" s="6" t="str">
        <f>IFERROR(INDEX(parent_children[children],_xlfn.AGGREGATE(15,6,ROW(parent_children[parent])/(parent_children[parent]=Main[[#Headers],[Schalter]])-2,ROW()-ROW(Main[[#Headers],[Schalter]]))),"")</f>
        <v/>
      </c>
      <c r="U669" s="6" t="str">
        <f>IFERROR(INDEX(parent_children[children],_xlfn.AGGREGATE(15,6,ROW(parent_children[parent])/(parent_children[parent]=Main[[#Headers],[Wasser]])-2,ROW()-ROW(Main[[#Headers],[Wasser]]))),"")</f>
        <v/>
      </c>
      <c r="V669" s="6" t="str">
        <f>IFERROR(INDEX(parent_children[children],_xlfn.AGGREGATE(15,6,ROW(parent_children[parent])/(parent_children[parent]=Main[[#Headers],[Luft]])-2,ROW()-ROW(Main[[#Headers],[Luft]]))),"")</f>
        <v/>
      </c>
      <c r="W669" s="6" t="str">
        <f>IFERROR(INDEX(parent_children[children],_xlfn.AGGREGATE(15,6,ROW(parent_children[parent])/(parent_children[parent]=Main[[#Headers],[Filter]])-2,ROW()-ROW(Main[[#Headers],[Filter]]))),"")</f>
        <v/>
      </c>
      <c r="X669" s="6" t="str">
        <f>IFERROR(INDEX(parent_children[children],_xlfn.AGGREGATE(15,6,ROW(parent_children[parent])/(parent_children[parent]=Main[[#Headers],[Ventilator]])-2,ROW()-ROW(Main[[#Headers],[Ventilator]]))),"")</f>
        <v/>
      </c>
      <c r="Y669" s="6" t="str">
        <f>IFERROR(INDEX(parent_children[children],_xlfn.AGGREGATE(15,6,ROW(parent_children[parent])/(parent_children[parent]=Main[[#Headers],[Gas]])-2,ROW()-ROW(Main[[#Headers],[Gas]]))),"")</f>
        <v/>
      </c>
      <c r="Z669" s="6" t="str">
        <f>IFERROR(INDEX(parent_children[children],_xlfn.AGGREGATE(15,6,ROW(parent_children[parent])/(parent_children[parent]=Main[[#Headers],[Messwert]])-2,ROW()-ROW(Main[[#Headers],[Messwert]]))),"")</f>
        <v/>
      </c>
      <c r="AA669" s="6" t="str">
        <f>IFERROR(INDEX(parent_children[children],_xlfn.AGGREGATE(15,6,ROW(parent_children[parent])/(parent_children[parent]=Main[[#Headers],[Stellbefehl]])-2,ROW()-ROW(Main[[#Headers],[Stellbefehl]]))),"")</f>
        <v/>
      </c>
      <c r="AB669" s="6" t="str">
        <f>IFERROR(INDEX(parent_children[children],_xlfn.AGGREGATE(15,6,ROW(parent_children[parent])/(parent_children[parent]=Main[[#Headers],[Schaltbefehl]])-2,ROW()-ROW(Main[[#Headers],[Schaltbefehl]]))),"")</f>
        <v/>
      </c>
      <c r="AC669" s="6" t="str">
        <f>IFERROR(INDEX(parent_children[children],_xlfn.AGGREGATE(15,6,ROW(parent_children[parent])/(parent_children[parent]=Main[[#Headers],[Betriebsmeldung]])-2,ROW()-ROW(Main[[#Headers],[Betriebsmeldung]]))),"")</f>
        <v/>
      </c>
      <c r="AD669" s="6" t="str">
        <f>IFERROR(INDEX(parent_children[children],_xlfn.AGGREGATE(15,6,ROW(parent_children[parent])/(parent_children[parent]=Main[[#Headers],[Störung]])-2,ROW()-ROW(Main[[#Headers],[Störung]]))),"")</f>
        <v/>
      </c>
    </row>
    <row r="670" spans="1:30" x14ac:dyDescent="0.25">
      <c r="A670" t="str">
        <f>IFERROR(INDEX(category_assignment[description_german],_xlfn.AGGREGATE(15,6,ROW(category_assignment[category])/(category_assignment[category]=Main[[#Headers],[System]])-2,ROW()-ROW(Main[[#Headers],[System]]))),"")</f>
        <v/>
      </c>
      <c r="B670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670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670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670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670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670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670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670" s="6" t="str">
        <f>IFERROR(INDEX(parent_children[children],_xlfn.AGGREGATE(15,6,ROW(parent_children[parent])/(parent_children[parent]=Main[[#Headers],[Kessel]])-2,ROW()-ROW(Main[[#Headers],[Kessel]]))),"")</f>
        <v/>
      </c>
      <c r="J670" s="6" t="str">
        <f>IFERROR(INDEX(parent_children[children],_xlfn.AGGREGATE(15,6,ROW(parent_children[parent])/(parent_children[parent]=Main[[#Headers],[Kältemaschine]])-2,ROW()-ROW(Main[[#Headers],[Kältemaschine]]))),"")</f>
        <v/>
      </c>
      <c r="K670" s="6" t="str">
        <f>IFERROR(INDEX(parent_children[children],_xlfn.AGGREGATE(15,6,ROW(parent_children[parent])/(parent_children[parent]=Main[[#Headers],[Speicher]])-2,ROW()-ROW(Main[[#Headers],[Speicher]]))),"")</f>
        <v/>
      </c>
      <c r="L670" s="6" t="str">
        <f>IFERROR(INDEX(parent_children[children],_xlfn.AGGREGATE(15,6,ROW(parent_children[parent])/(parent_children[parent]=Main[[#Headers],[Verteiler]])-2,ROW()-ROW(Main[[#Headers],[Verteiler]]))),"")</f>
        <v/>
      </c>
      <c r="M670" s="6" t="str">
        <f>IFERROR(INDEX(parent_children[children],_xlfn.AGGREGATE(15,6,ROW(parent_children[parent])/(parent_children[parent]=Main[[#Headers],[Unterverteiler]])-2,ROW()-ROW(Main[[#Headers],[Unterverteiler]]))),"")</f>
        <v/>
      </c>
      <c r="N670" s="6" t="str">
        <f>IFERROR(INDEX(parent_children[children],_xlfn.AGGREGATE(15,6,ROW(parent_children[parent])/(parent_children[parent]=Main[[#Headers],[Verteilsystem]])-2,ROW()-ROW(Main[[#Headers],[Verteilsystem]]))),"")</f>
        <v/>
      </c>
      <c r="O670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670" s="6" t="str">
        <f>IFERROR(INDEX(parent_children[children],_xlfn.AGGREGATE(15,6,ROW(parent_children[parent])/(parent_children[parent]=Main[[#Headers],[Wärmepumpe]])-2,ROW()-ROW(Main[[#Headers],[Wärmepumpe]]))),"")</f>
        <v/>
      </c>
      <c r="Q670" s="6" t="str">
        <f>IFERROR(INDEX(parent_children[children],_xlfn.AGGREGATE(15,6,ROW(parent_children[parent])/(parent_children[parent]=Main[[#Headers],[Ventil]])-2,ROW()-ROW(Main[[#Headers],[Ventil]]))),"")</f>
        <v/>
      </c>
      <c r="R670" s="6" t="str">
        <f>IFERROR(INDEX(parent_children[children],_xlfn.AGGREGATE(15,6,ROW(parent_children[parent])/(parent_children[parent]=Main[[#Headers],[Klappe]])-2,ROW()-ROW(Main[[#Headers],[Klappe]]))),"")</f>
        <v/>
      </c>
      <c r="S670" s="6" t="str">
        <f>IFERROR(INDEX(parent_children[children],_xlfn.AGGREGATE(15,6,ROW(parent_children[parent])/(parent_children[parent]=Main[[#Headers],[Sensor]])-2,ROW()-ROW(Main[[#Headers],[Sensor]]))),"")</f>
        <v/>
      </c>
      <c r="T670" s="6" t="str">
        <f>IFERROR(INDEX(parent_children[children],_xlfn.AGGREGATE(15,6,ROW(parent_children[parent])/(parent_children[parent]=Main[[#Headers],[Schalter]])-2,ROW()-ROW(Main[[#Headers],[Schalter]]))),"")</f>
        <v/>
      </c>
      <c r="U670" s="6" t="str">
        <f>IFERROR(INDEX(parent_children[children],_xlfn.AGGREGATE(15,6,ROW(parent_children[parent])/(parent_children[parent]=Main[[#Headers],[Wasser]])-2,ROW()-ROW(Main[[#Headers],[Wasser]]))),"")</f>
        <v/>
      </c>
      <c r="V670" s="6" t="str">
        <f>IFERROR(INDEX(parent_children[children],_xlfn.AGGREGATE(15,6,ROW(parent_children[parent])/(parent_children[parent]=Main[[#Headers],[Luft]])-2,ROW()-ROW(Main[[#Headers],[Luft]]))),"")</f>
        <v/>
      </c>
      <c r="W670" s="6" t="str">
        <f>IFERROR(INDEX(parent_children[children],_xlfn.AGGREGATE(15,6,ROW(parent_children[parent])/(parent_children[parent]=Main[[#Headers],[Filter]])-2,ROW()-ROW(Main[[#Headers],[Filter]]))),"")</f>
        <v/>
      </c>
      <c r="X670" s="6" t="str">
        <f>IFERROR(INDEX(parent_children[children],_xlfn.AGGREGATE(15,6,ROW(parent_children[parent])/(parent_children[parent]=Main[[#Headers],[Ventilator]])-2,ROW()-ROW(Main[[#Headers],[Ventilator]]))),"")</f>
        <v/>
      </c>
      <c r="Y670" s="6" t="str">
        <f>IFERROR(INDEX(parent_children[children],_xlfn.AGGREGATE(15,6,ROW(parent_children[parent])/(parent_children[parent]=Main[[#Headers],[Gas]])-2,ROW()-ROW(Main[[#Headers],[Gas]]))),"")</f>
        <v/>
      </c>
      <c r="Z670" s="6" t="str">
        <f>IFERROR(INDEX(parent_children[children],_xlfn.AGGREGATE(15,6,ROW(parent_children[parent])/(parent_children[parent]=Main[[#Headers],[Messwert]])-2,ROW()-ROW(Main[[#Headers],[Messwert]]))),"")</f>
        <v/>
      </c>
      <c r="AA670" s="6" t="str">
        <f>IFERROR(INDEX(parent_children[children],_xlfn.AGGREGATE(15,6,ROW(parent_children[parent])/(parent_children[parent]=Main[[#Headers],[Stellbefehl]])-2,ROW()-ROW(Main[[#Headers],[Stellbefehl]]))),"")</f>
        <v/>
      </c>
      <c r="AB670" s="6" t="str">
        <f>IFERROR(INDEX(parent_children[children],_xlfn.AGGREGATE(15,6,ROW(parent_children[parent])/(parent_children[parent]=Main[[#Headers],[Schaltbefehl]])-2,ROW()-ROW(Main[[#Headers],[Schaltbefehl]]))),"")</f>
        <v/>
      </c>
      <c r="AC670" s="6" t="str">
        <f>IFERROR(INDEX(parent_children[children],_xlfn.AGGREGATE(15,6,ROW(parent_children[parent])/(parent_children[parent]=Main[[#Headers],[Betriebsmeldung]])-2,ROW()-ROW(Main[[#Headers],[Betriebsmeldung]]))),"")</f>
        <v/>
      </c>
      <c r="AD670" s="6" t="str">
        <f>IFERROR(INDEX(parent_children[children],_xlfn.AGGREGATE(15,6,ROW(parent_children[parent])/(parent_children[parent]=Main[[#Headers],[Störung]])-2,ROW()-ROW(Main[[#Headers],[Störung]]))),"")</f>
        <v/>
      </c>
    </row>
    <row r="671" spans="1:30" x14ac:dyDescent="0.25">
      <c r="A671" t="str">
        <f>IFERROR(INDEX(category_assignment[description_german],_xlfn.AGGREGATE(15,6,ROW(category_assignment[category])/(category_assignment[category]=Main[[#Headers],[System]])-2,ROW()-ROW(Main[[#Headers],[System]]))),"")</f>
        <v/>
      </c>
      <c r="B671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671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671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671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671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671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671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671" s="6" t="str">
        <f>IFERROR(INDEX(parent_children[children],_xlfn.AGGREGATE(15,6,ROW(parent_children[parent])/(parent_children[parent]=Main[[#Headers],[Kessel]])-2,ROW()-ROW(Main[[#Headers],[Kessel]]))),"")</f>
        <v/>
      </c>
      <c r="J671" s="6" t="str">
        <f>IFERROR(INDEX(parent_children[children],_xlfn.AGGREGATE(15,6,ROW(parent_children[parent])/(parent_children[parent]=Main[[#Headers],[Kältemaschine]])-2,ROW()-ROW(Main[[#Headers],[Kältemaschine]]))),"")</f>
        <v/>
      </c>
      <c r="K671" s="6" t="str">
        <f>IFERROR(INDEX(parent_children[children],_xlfn.AGGREGATE(15,6,ROW(parent_children[parent])/(parent_children[parent]=Main[[#Headers],[Speicher]])-2,ROW()-ROW(Main[[#Headers],[Speicher]]))),"")</f>
        <v/>
      </c>
      <c r="L671" s="6" t="str">
        <f>IFERROR(INDEX(parent_children[children],_xlfn.AGGREGATE(15,6,ROW(parent_children[parent])/(parent_children[parent]=Main[[#Headers],[Verteiler]])-2,ROW()-ROW(Main[[#Headers],[Verteiler]]))),"")</f>
        <v/>
      </c>
      <c r="M671" s="6" t="str">
        <f>IFERROR(INDEX(parent_children[children],_xlfn.AGGREGATE(15,6,ROW(parent_children[parent])/(parent_children[parent]=Main[[#Headers],[Unterverteiler]])-2,ROW()-ROW(Main[[#Headers],[Unterverteiler]]))),"")</f>
        <v/>
      </c>
      <c r="N671" s="6" t="str">
        <f>IFERROR(INDEX(parent_children[children],_xlfn.AGGREGATE(15,6,ROW(parent_children[parent])/(parent_children[parent]=Main[[#Headers],[Verteilsystem]])-2,ROW()-ROW(Main[[#Headers],[Verteilsystem]]))),"")</f>
        <v/>
      </c>
      <c r="O671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671" s="6" t="str">
        <f>IFERROR(INDEX(parent_children[children],_xlfn.AGGREGATE(15,6,ROW(parent_children[parent])/(parent_children[parent]=Main[[#Headers],[Wärmepumpe]])-2,ROW()-ROW(Main[[#Headers],[Wärmepumpe]]))),"")</f>
        <v/>
      </c>
      <c r="Q671" s="6" t="str">
        <f>IFERROR(INDEX(parent_children[children],_xlfn.AGGREGATE(15,6,ROW(parent_children[parent])/(parent_children[parent]=Main[[#Headers],[Ventil]])-2,ROW()-ROW(Main[[#Headers],[Ventil]]))),"")</f>
        <v/>
      </c>
      <c r="R671" s="6" t="str">
        <f>IFERROR(INDEX(parent_children[children],_xlfn.AGGREGATE(15,6,ROW(parent_children[parent])/(parent_children[parent]=Main[[#Headers],[Klappe]])-2,ROW()-ROW(Main[[#Headers],[Klappe]]))),"")</f>
        <v/>
      </c>
      <c r="S671" s="6" t="str">
        <f>IFERROR(INDEX(parent_children[children],_xlfn.AGGREGATE(15,6,ROW(parent_children[parent])/(parent_children[parent]=Main[[#Headers],[Sensor]])-2,ROW()-ROW(Main[[#Headers],[Sensor]]))),"")</f>
        <v/>
      </c>
      <c r="T671" s="6" t="str">
        <f>IFERROR(INDEX(parent_children[children],_xlfn.AGGREGATE(15,6,ROW(parent_children[parent])/(parent_children[parent]=Main[[#Headers],[Schalter]])-2,ROW()-ROW(Main[[#Headers],[Schalter]]))),"")</f>
        <v/>
      </c>
      <c r="U671" s="6" t="str">
        <f>IFERROR(INDEX(parent_children[children],_xlfn.AGGREGATE(15,6,ROW(parent_children[parent])/(parent_children[parent]=Main[[#Headers],[Wasser]])-2,ROW()-ROW(Main[[#Headers],[Wasser]]))),"")</f>
        <v/>
      </c>
      <c r="V671" s="6" t="str">
        <f>IFERROR(INDEX(parent_children[children],_xlfn.AGGREGATE(15,6,ROW(parent_children[parent])/(parent_children[parent]=Main[[#Headers],[Luft]])-2,ROW()-ROW(Main[[#Headers],[Luft]]))),"")</f>
        <v/>
      </c>
      <c r="W671" s="6" t="str">
        <f>IFERROR(INDEX(parent_children[children],_xlfn.AGGREGATE(15,6,ROW(parent_children[parent])/(parent_children[parent]=Main[[#Headers],[Filter]])-2,ROW()-ROW(Main[[#Headers],[Filter]]))),"")</f>
        <v/>
      </c>
      <c r="X671" s="6" t="str">
        <f>IFERROR(INDEX(parent_children[children],_xlfn.AGGREGATE(15,6,ROW(parent_children[parent])/(parent_children[parent]=Main[[#Headers],[Ventilator]])-2,ROW()-ROW(Main[[#Headers],[Ventilator]]))),"")</f>
        <v/>
      </c>
      <c r="Y671" s="6" t="str">
        <f>IFERROR(INDEX(parent_children[children],_xlfn.AGGREGATE(15,6,ROW(parent_children[parent])/(parent_children[parent]=Main[[#Headers],[Gas]])-2,ROW()-ROW(Main[[#Headers],[Gas]]))),"")</f>
        <v/>
      </c>
      <c r="Z671" s="6" t="str">
        <f>IFERROR(INDEX(parent_children[children],_xlfn.AGGREGATE(15,6,ROW(parent_children[parent])/(parent_children[parent]=Main[[#Headers],[Messwert]])-2,ROW()-ROW(Main[[#Headers],[Messwert]]))),"")</f>
        <v/>
      </c>
      <c r="AA671" s="6" t="str">
        <f>IFERROR(INDEX(parent_children[children],_xlfn.AGGREGATE(15,6,ROW(parent_children[parent])/(parent_children[parent]=Main[[#Headers],[Stellbefehl]])-2,ROW()-ROW(Main[[#Headers],[Stellbefehl]]))),"")</f>
        <v/>
      </c>
      <c r="AB671" s="6" t="str">
        <f>IFERROR(INDEX(parent_children[children],_xlfn.AGGREGATE(15,6,ROW(parent_children[parent])/(parent_children[parent]=Main[[#Headers],[Schaltbefehl]])-2,ROW()-ROW(Main[[#Headers],[Schaltbefehl]]))),"")</f>
        <v/>
      </c>
      <c r="AC671" s="6" t="str">
        <f>IFERROR(INDEX(parent_children[children],_xlfn.AGGREGATE(15,6,ROW(parent_children[parent])/(parent_children[parent]=Main[[#Headers],[Betriebsmeldung]])-2,ROW()-ROW(Main[[#Headers],[Betriebsmeldung]]))),"")</f>
        <v/>
      </c>
      <c r="AD671" s="6" t="str">
        <f>IFERROR(INDEX(parent_children[children],_xlfn.AGGREGATE(15,6,ROW(parent_children[parent])/(parent_children[parent]=Main[[#Headers],[Störung]])-2,ROW()-ROW(Main[[#Headers],[Störung]]))),"")</f>
        <v/>
      </c>
    </row>
    <row r="672" spans="1:30" x14ac:dyDescent="0.25">
      <c r="A672" t="str">
        <f>IFERROR(INDEX(category_assignment[description_german],_xlfn.AGGREGATE(15,6,ROW(category_assignment[category])/(category_assignment[category]=Main[[#Headers],[System]])-2,ROW()-ROW(Main[[#Headers],[System]]))),"")</f>
        <v/>
      </c>
      <c r="B672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672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672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672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672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672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672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672" s="6" t="str">
        <f>IFERROR(INDEX(parent_children[children],_xlfn.AGGREGATE(15,6,ROW(parent_children[parent])/(parent_children[parent]=Main[[#Headers],[Kessel]])-2,ROW()-ROW(Main[[#Headers],[Kessel]]))),"")</f>
        <v/>
      </c>
      <c r="J672" s="6" t="str">
        <f>IFERROR(INDEX(parent_children[children],_xlfn.AGGREGATE(15,6,ROW(parent_children[parent])/(parent_children[parent]=Main[[#Headers],[Kältemaschine]])-2,ROW()-ROW(Main[[#Headers],[Kältemaschine]]))),"")</f>
        <v/>
      </c>
      <c r="K672" s="6" t="str">
        <f>IFERROR(INDEX(parent_children[children],_xlfn.AGGREGATE(15,6,ROW(parent_children[parent])/(parent_children[parent]=Main[[#Headers],[Speicher]])-2,ROW()-ROW(Main[[#Headers],[Speicher]]))),"")</f>
        <v/>
      </c>
      <c r="L672" s="6" t="str">
        <f>IFERROR(INDEX(parent_children[children],_xlfn.AGGREGATE(15,6,ROW(parent_children[parent])/(parent_children[parent]=Main[[#Headers],[Verteiler]])-2,ROW()-ROW(Main[[#Headers],[Verteiler]]))),"")</f>
        <v/>
      </c>
      <c r="M672" s="6" t="str">
        <f>IFERROR(INDEX(parent_children[children],_xlfn.AGGREGATE(15,6,ROW(parent_children[parent])/(parent_children[parent]=Main[[#Headers],[Unterverteiler]])-2,ROW()-ROW(Main[[#Headers],[Unterverteiler]]))),"")</f>
        <v/>
      </c>
      <c r="N672" s="6" t="str">
        <f>IFERROR(INDEX(parent_children[children],_xlfn.AGGREGATE(15,6,ROW(parent_children[parent])/(parent_children[parent]=Main[[#Headers],[Verteilsystem]])-2,ROW()-ROW(Main[[#Headers],[Verteilsystem]]))),"")</f>
        <v/>
      </c>
      <c r="O672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672" s="6" t="str">
        <f>IFERROR(INDEX(parent_children[children],_xlfn.AGGREGATE(15,6,ROW(parent_children[parent])/(parent_children[parent]=Main[[#Headers],[Wärmepumpe]])-2,ROW()-ROW(Main[[#Headers],[Wärmepumpe]]))),"")</f>
        <v/>
      </c>
      <c r="Q672" s="6" t="str">
        <f>IFERROR(INDEX(parent_children[children],_xlfn.AGGREGATE(15,6,ROW(parent_children[parent])/(parent_children[parent]=Main[[#Headers],[Ventil]])-2,ROW()-ROW(Main[[#Headers],[Ventil]]))),"")</f>
        <v/>
      </c>
      <c r="R672" s="6" t="str">
        <f>IFERROR(INDEX(parent_children[children],_xlfn.AGGREGATE(15,6,ROW(parent_children[parent])/(parent_children[parent]=Main[[#Headers],[Klappe]])-2,ROW()-ROW(Main[[#Headers],[Klappe]]))),"")</f>
        <v/>
      </c>
      <c r="S672" s="6" t="str">
        <f>IFERROR(INDEX(parent_children[children],_xlfn.AGGREGATE(15,6,ROW(parent_children[parent])/(parent_children[parent]=Main[[#Headers],[Sensor]])-2,ROW()-ROW(Main[[#Headers],[Sensor]]))),"")</f>
        <v/>
      </c>
      <c r="T672" s="6" t="str">
        <f>IFERROR(INDEX(parent_children[children],_xlfn.AGGREGATE(15,6,ROW(parent_children[parent])/(parent_children[parent]=Main[[#Headers],[Schalter]])-2,ROW()-ROW(Main[[#Headers],[Schalter]]))),"")</f>
        <v/>
      </c>
      <c r="U672" s="6" t="str">
        <f>IFERROR(INDEX(parent_children[children],_xlfn.AGGREGATE(15,6,ROW(parent_children[parent])/(parent_children[parent]=Main[[#Headers],[Wasser]])-2,ROW()-ROW(Main[[#Headers],[Wasser]]))),"")</f>
        <v/>
      </c>
      <c r="V672" s="6" t="str">
        <f>IFERROR(INDEX(parent_children[children],_xlfn.AGGREGATE(15,6,ROW(parent_children[parent])/(parent_children[parent]=Main[[#Headers],[Luft]])-2,ROW()-ROW(Main[[#Headers],[Luft]]))),"")</f>
        <v/>
      </c>
      <c r="W672" s="6" t="str">
        <f>IFERROR(INDEX(parent_children[children],_xlfn.AGGREGATE(15,6,ROW(parent_children[parent])/(parent_children[parent]=Main[[#Headers],[Filter]])-2,ROW()-ROW(Main[[#Headers],[Filter]]))),"")</f>
        <v/>
      </c>
      <c r="X672" s="6" t="str">
        <f>IFERROR(INDEX(parent_children[children],_xlfn.AGGREGATE(15,6,ROW(parent_children[parent])/(parent_children[parent]=Main[[#Headers],[Ventilator]])-2,ROW()-ROW(Main[[#Headers],[Ventilator]]))),"")</f>
        <v/>
      </c>
      <c r="Y672" s="6" t="str">
        <f>IFERROR(INDEX(parent_children[children],_xlfn.AGGREGATE(15,6,ROW(parent_children[parent])/(parent_children[parent]=Main[[#Headers],[Gas]])-2,ROW()-ROW(Main[[#Headers],[Gas]]))),"")</f>
        <v/>
      </c>
      <c r="Z672" s="6" t="str">
        <f>IFERROR(INDEX(parent_children[children],_xlfn.AGGREGATE(15,6,ROW(parent_children[parent])/(parent_children[parent]=Main[[#Headers],[Messwert]])-2,ROW()-ROW(Main[[#Headers],[Messwert]]))),"")</f>
        <v/>
      </c>
      <c r="AA672" s="6" t="str">
        <f>IFERROR(INDEX(parent_children[children],_xlfn.AGGREGATE(15,6,ROW(parent_children[parent])/(parent_children[parent]=Main[[#Headers],[Stellbefehl]])-2,ROW()-ROW(Main[[#Headers],[Stellbefehl]]))),"")</f>
        <v/>
      </c>
      <c r="AB672" s="6" t="str">
        <f>IFERROR(INDEX(parent_children[children],_xlfn.AGGREGATE(15,6,ROW(parent_children[parent])/(parent_children[parent]=Main[[#Headers],[Schaltbefehl]])-2,ROW()-ROW(Main[[#Headers],[Schaltbefehl]]))),"")</f>
        <v/>
      </c>
      <c r="AC672" s="6" t="str">
        <f>IFERROR(INDEX(parent_children[children],_xlfn.AGGREGATE(15,6,ROW(parent_children[parent])/(parent_children[parent]=Main[[#Headers],[Betriebsmeldung]])-2,ROW()-ROW(Main[[#Headers],[Betriebsmeldung]]))),"")</f>
        <v/>
      </c>
      <c r="AD672" s="6" t="str">
        <f>IFERROR(INDEX(parent_children[children],_xlfn.AGGREGATE(15,6,ROW(parent_children[parent])/(parent_children[parent]=Main[[#Headers],[Störung]])-2,ROW()-ROW(Main[[#Headers],[Störung]]))),"")</f>
        <v/>
      </c>
    </row>
    <row r="673" spans="1:30" x14ac:dyDescent="0.25">
      <c r="A673" t="str">
        <f>IFERROR(INDEX(category_assignment[description_german],_xlfn.AGGREGATE(15,6,ROW(category_assignment[category])/(category_assignment[category]=Main[[#Headers],[System]])-2,ROW()-ROW(Main[[#Headers],[System]]))),"")</f>
        <v/>
      </c>
      <c r="B673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673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673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673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673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673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673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673" s="6" t="str">
        <f>IFERROR(INDEX(parent_children[children],_xlfn.AGGREGATE(15,6,ROW(parent_children[parent])/(parent_children[parent]=Main[[#Headers],[Kessel]])-2,ROW()-ROW(Main[[#Headers],[Kessel]]))),"")</f>
        <v/>
      </c>
      <c r="J673" s="6" t="str">
        <f>IFERROR(INDEX(parent_children[children],_xlfn.AGGREGATE(15,6,ROW(parent_children[parent])/(parent_children[parent]=Main[[#Headers],[Kältemaschine]])-2,ROW()-ROW(Main[[#Headers],[Kältemaschine]]))),"")</f>
        <v/>
      </c>
      <c r="K673" s="6" t="str">
        <f>IFERROR(INDEX(parent_children[children],_xlfn.AGGREGATE(15,6,ROW(parent_children[parent])/(parent_children[parent]=Main[[#Headers],[Speicher]])-2,ROW()-ROW(Main[[#Headers],[Speicher]]))),"")</f>
        <v/>
      </c>
      <c r="L673" s="6" t="str">
        <f>IFERROR(INDEX(parent_children[children],_xlfn.AGGREGATE(15,6,ROW(parent_children[parent])/(parent_children[parent]=Main[[#Headers],[Verteiler]])-2,ROW()-ROW(Main[[#Headers],[Verteiler]]))),"")</f>
        <v/>
      </c>
      <c r="M673" s="6" t="str">
        <f>IFERROR(INDEX(parent_children[children],_xlfn.AGGREGATE(15,6,ROW(parent_children[parent])/(parent_children[parent]=Main[[#Headers],[Unterverteiler]])-2,ROW()-ROW(Main[[#Headers],[Unterverteiler]]))),"")</f>
        <v/>
      </c>
      <c r="N673" s="6" t="str">
        <f>IFERROR(INDEX(parent_children[children],_xlfn.AGGREGATE(15,6,ROW(parent_children[parent])/(parent_children[parent]=Main[[#Headers],[Verteilsystem]])-2,ROW()-ROW(Main[[#Headers],[Verteilsystem]]))),"")</f>
        <v/>
      </c>
      <c r="O673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673" s="6" t="str">
        <f>IFERROR(INDEX(parent_children[children],_xlfn.AGGREGATE(15,6,ROW(parent_children[parent])/(parent_children[parent]=Main[[#Headers],[Wärmepumpe]])-2,ROW()-ROW(Main[[#Headers],[Wärmepumpe]]))),"")</f>
        <v/>
      </c>
      <c r="Q673" s="6" t="str">
        <f>IFERROR(INDEX(parent_children[children],_xlfn.AGGREGATE(15,6,ROW(parent_children[parent])/(parent_children[parent]=Main[[#Headers],[Ventil]])-2,ROW()-ROW(Main[[#Headers],[Ventil]]))),"")</f>
        <v/>
      </c>
      <c r="R673" s="6" t="str">
        <f>IFERROR(INDEX(parent_children[children],_xlfn.AGGREGATE(15,6,ROW(parent_children[parent])/(parent_children[parent]=Main[[#Headers],[Klappe]])-2,ROW()-ROW(Main[[#Headers],[Klappe]]))),"")</f>
        <v/>
      </c>
      <c r="S673" s="6" t="str">
        <f>IFERROR(INDEX(parent_children[children],_xlfn.AGGREGATE(15,6,ROW(parent_children[parent])/(parent_children[parent]=Main[[#Headers],[Sensor]])-2,ROW()-ROW(Main[[#Headers],[Sensor]]))),"")</f>
        <v/>
      </c>
      <c r="T673" s="6" t="str">
        <f>IFERROR(INDEX(parent_children[children],_xlfn.AGGREGATE(15,6,ROW(parent_children[parent])/(parent_children[parent]=Main[[#Headers],[Schalter]])-2,ROW()-ROW(Main[[#Headers],[Schalter]]))),"")</f>
        <v/>
      </c>
      <c r="U673" s="6" t="str">
        <f>IFERROR(INDEX(parent_children[children],_xlfn.AGGREGATE(15,6,ROW(parent_children[parent])/(parent_children[parent]=Main[[#Headers],[Wasser]])-2,ROW()-ROW(Main[[#Headers],[Wasser]]))),"")</f>
        <v/>
      </c>
      <c r="V673" s="6" t="str">
        <f>IFERROR(INDEX(parent_children[children],_xlfn.AGGREGATE(15,6,ROW(parent_children[parent])/(parent_children[parent]=Main[[#Headers],[Luft]])-2,ROW()-ROW(Main[[#Headers],[Luft]]))),"")</f>
        <v/>
      </c>
      <c r="W673" s="6" t="str">
        <f>IFERROR(INDEX(parent_children[children],_xlfn.AGGREGATE(15,6,ROW(parent_children[parent])/(parent_children[parent]=Main[[#Headers],[Filter]])-2,ROW()-ROW(Main[[#Headers],[Filter]]))),"")</f>
        <v/>
      </c>
      <c r="X673" s="6" t="str">
        <f>IFERROR(INDEX(parent_children[children],_xlfn.AGGREGATE(15,6,ROW(parent_children[parent])/(parent_children[parent]=Main[[#Headers],[Ventilator]])-2,ROW()-ROW(Main[[#Headers],[Ventilator]]))),"")</f>
        <v/>
      </c>
      <c r="Y673" s="6" t="str">
        <f>IFERROR(INDEX(parent_children[children],_xlfn.AGGREGATE(15,6,ROW(parent_children[parent])/(parent_children[parent]=Main[[#Headers],[Gas]])-2,ROW()-ROW(Main[[#Headers],[Gas]]))),"")</f>
        <v/>
      </c>
      <c r="Z673" s="6" t="str">
        <f>IFERROR(INDEX(parent_children[children],_xlfn.AGGREGATE(15,6,ROW(parent_children[parent])/(parent_children[parent]=Main[[#Headers],[Messwert]])-2,ROW()-ROW(Main[[#Headers],[Messwert]]))),"")</f>
        <v/>
      </c>
      <c r="AA673" s="6" t="str">
        <f>IFERROR(INDEX(parent_children[children],_xlfn.AGGREGATE(15,6,ROW(parent_children[parent])/(parent_children[parent]=Main[[#Headers],[Stellbefehl]])-2,ROW()-ROW(Main[[#Headers],[Stellbefehl]]))),"")</f>
        <v/>
      </c>
      <c r="AB673" s="6" t="str">
        <f>IFERROR(INDEX(parent_children[children],_xlfn.AGGREGATE(15,6,ROW(parent_children[parent])/(parent_children[parent]=Main[[#Headers],[Schaltbefehl]])-2,ROW()-ROW(Main[[#Headers],[Schaltbefehl]]))),"")</f>
        <v/>
      </c>
      <c r="AC673" s="6" t="str">
        <f>IFERROR(INDEX(parent_children[children],_xlfn.AGGREGATE(15,6,ROW(parent_children[parent])/(parent_children[parent]=Main[[#Headers],[Betriebsmeldung]])-2,ROW()-ROW(Main[[#Headers],[Betriebsmeldung]]))),"")</f>
        <v/>
      </c>
      <c r="AD673" s="6" t="str">
        <f>IFERROR(INDEX(parent_children[children],_xlfn.AGGREGATE(15,6,ROW(parent_children[parent])/(parent_children[parent]=Main[[#Headers],[Störung]])-2,ROW()-ROW(Main[[#Headers],[Störung]]))),"")</f>
        <v/>
      </c>
    </row>
    <row r="674" spans="1:30" x14ac:dyDescent="0.25">
      <c r="A674" t="str">
        <f>IFERROR(INDEX(category_assignment[description_german],_xlfn.AGGREGATE(15,6,ROW(category_assignment[category])/(category_assignment[category]=Main[[#Headers],[System]])-2,ROW()-ROW(Main[[#Headers],[System]]))),"")</f>
        <v/>
      </c>
      <c r="B674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674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674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674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674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674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674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674" s="6" t="str">
        <f>IFERROR(INDEX(parent_children[children],_xlfn.AGGREGATE(15,6,ROW(parent_children[parent])/(parent_children[parent]=Main[[#Headers],[Kessel]])-2,ROW()-ROW(Main[[#Headers],[Kessel]]))),"")</f>
        <v/>
      </c>
      <c r="J674" s="6" t="str">
        <f>IFERROR(INDEX(parent_children[children],_xlfn.AGGREGATE(15,6,ROW(parent_children[parent])/(parent_children[parent]=Main[[#Headers],[Kältemaschine]])-2,ROW()-ROW(Main[[#Headers],[Kältemaschine]]))),"")</f>
        <v/>
      </c>
      <c r="K674" s="6" t="str">
        <f>IFERROR(INDEX(parent_children[children],_xlfn.AGGREGATE(15,6,ROW(parent_children[parent])/(parent_children[parent]=Main[[#Headers],[Speicher]])-2,ROW()-ROW(Main[[#Headers],[Speicher]]))),"")</f>
        <v/>
      </c>
      <c r="L674" s="6" t="str">
        <f>IFERROR(INDEX(parent_children[children],_xlfn.AGGREGATE(15,6,ROW(parent_children[parent])/(parent_children[parent]=Main[[#Headers],[Verteiler]])-2,ROW()-ROW(Main[[#Headers],[Verteiler]]))),"")</f>
        <v/>
      </c>
      <c r="M674" s="6" t="str">
        <f>IFERROR(INDEX(parent_children[children],_xlfn.AGGREGATE(15,6,ROW(parent_children[parent])/(parent_children[parent]=Main[[#Headers],[Unterverteiler]])-2,ROW()-ROW(Main[[#Headers],[Unterverteiler]]))),"")</f>
        <v/>
      </c>
      <c r="N674" s="6" t="str">
        <f>IFERROR(INDEX(parent_children[children],_xlfn.AGGREGATE(15,6,ROW(parent_children[parent])/(parent_children[parent]=Main[[#Headers],[Verteilsystem]])-2,ROW()-ROW(Main[[#Headers],[Verteilsystem]]))),"")</f>
        <v/>
      </c>
      <c r="O674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674" s="6" t="str">
        <f>IFERROR(INDEX(parent_children[children],_xlfn.AGGREGATE(15,6,ROW(parent_children[parent])/(parent_children[parent]=Main[[#Headers],[Wärmepumpe]])-2,ROW()-ROW(Main[[#Headers],[Wärmepumpe]]))),"")</f>
        <v/>
      </c>
      <c r="Q674" s="6" t="str">
        <f>IFERROR(INDEX(parent_children[children],_xlfn.AGGREGATE(15,6,ROW(parent_children[parent])/(parent_children[parent]=Main[[#Headers],[Ventil]])-2,ROW()-ROW(Main[[#Headers],[Ventil]]))),"")</f>
        <v/>
      </c>
      <c r="R674" s="6" t="str">
        <f>IFERROR(INDEX(parent_children[children],_xlfn.AGGREGATE(15,6,ROW(parent_children[parent])/(parent_children[parent]=Main[[#Headers],[Klappe]])-2,ROW()-ROW(Main[[#Headers],[Klappe]]))),"")</f>
        <v/>
      </c>
      <c r="S674" s="6" t="str">
        <f>IFERROR(INDEX(parent_children[children],_xlfn.AGGREGATE(15,6,ROW(parent_children[parent])/(parent_children[parent]=Main[[#Headers],[Sensor]])-2,ROW()-ROW(Main[[#Headers],[Sensor]]))),"")</f>
        <v/>
      </c>
      <c r="T674" s="6" t="str">
        <f>IFERROR(INDEX(parent_children[children],_xlfn.AGGREGATE(15,6,ROW(parent_children[parent])/(parent_children[parent]=Main[[#Headers],[Schalter]])-2,ROW()-ROW(Main[[#Headers],[Schalter]]))),"")</f>
        <v/>
      </c>
      <c r="U674" s="6" t="str">
        <f>IFERROR(INDEX(parent_children[children],_xlfn.AGGREGATE(15,6,ROW(parent_children[parent])/(parent_children[parent]=Main[[#Headers],[Wasser]])-2,ROW()-ROW(Main[[#Headers],[Wasser]]))),"")</f>
        <v/>
      </c>
      <c r="V674" s="6" t="str">
        <f>IFERROR(INDEX(parent_children[children],_xlfn.AGGREGATE(15,6,ROW(parent_children[parent])/(parent_children[parent]=Main[[#Headers],[Luft]])-2,ROW()-ROW(Main[[#Headers],[Luft]]))),"")</f>
        <v/>
      </c>
      <c r="W674" s="6" t="str">
        <f>IFERROR(INDEX(parent_children[children],_xlfn.AGGREGATE(15,6,ROW(parent_children[parent])/(parent_children[parent]=Main[[#Headers],[Filter]])-2,ROW()-ROW(Main[[#Headers],[Filter]]))),"")</f>
        <v/>
      </c>
      <c r="X674" s="6" t="str">
        <f>IFERROR(INDEX(parent_children[children],_xlfn.AGGREGATE(15,6,ROW(parent_children[parent])/(parent_children[parent]=Main[[#Headers],[Ventilator]])-2,ROW()-ROW(Main[[#Headers],[Ventilator]]))),"")</f>
        <v/>
      </c>
      <c r="Y674" s="6" t="str">
        <f>IFERROR(INDEX(parent_children[children],_xlfn.AGGREGATE(15,6,ROW(parent_children[parent])/(parent_children[parent]=Main[[#Headers],[Gas]])-2,ROW()-ROW(Main[[#Headers],[Gas]]))),"")</f>
        <v/>
      </c>
      <c r="Z674" s="6" t="str">
        <f>IFERROR(INDEX(parent_children[children],_xlfn.AGGREGATE(15,6,ROW(parent_children[parent])/(parent_children[parent]=Main[[#Headers],[Messwert]])-2,ROW()-ROW(Main[[#Headers],[Messwert]]))),"")</f>
        <v/>
      </c>
      <c r="AA674" s="6" t="str">
        <f>IFERROR(INDEX(parent_children[children],_xlfn.AGGREGATE(15,6,ROW(parent_children[parent])/(parent_children[parent]=Main[[#Headers],[Stellbefehl]])-2,ROW()-ROW(Main[[#Headers],[Stellbefehl]]))),"")</f>
        <v/>
      </c>
      <c r="AB674" s="6" t="str">
        <f>IFERROR(INDEX(parent_children[children],_xlfn.AGGREGATE(15,6,ROW(parent_children[parent])/(parent_children[parent]=Main[[#Headers],[Schaltbefehl]])-2,ROW()-ROW(Main[[#Headers],[Schaltbefehl]]))),"")</f>
        <v/>
      </c>
      <c r="AC674" s="6" t="str">
        <f>IFERROR(INDEX(parent_children[children],_xlfn.AGGREGATE(15,6,ROW(parent_children[parent])/(parent_children[parent]=Main[[#Headers],[Betriebsmeldung]])-2,ROW()-ROW(Main[[#Headers],[Betriebsmeldung]]))),"")</f>
        <v/>
      </c>
      <c r="AD674" s="6" t="str">
        <f>IFERROR(INDEX(parent_children[children],_xlfn.AGGREGATE(15,6,ROW(parent_children[parent])/(parent_children[parent]=Main[[#Headers],[Störung]])-2,ROW()-ROW(Main[[#Headers],[Störung]]))),"")</f>
        <v/>
      </c>
    </row>
    <row r="675" spans="1:30" x14ac:dyDescent="0.25">
      <c r="A675" t="str">
        <f>IFERROR(INDEX(category_assignment[description_german],_xlfn.AGGREGATE(15,6,ROW(category_assignment[category])/(category_assignment[category]=Main[[#Headers],[System]])-2,ROW()-ROW(Main[[#Headers],[System]]))),"")</f>
        <v/>
      </c>
      <c r="B675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675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675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675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675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675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675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675" s="6" t="str">
        <f>IFERROR(INDEX(parent_children[children],_xlfn.AGGREGATE(15,6,ROW(parent_children[parent])/(parent_children[parent]=Main[[#Headers],[Kessel]])-2,ROW()-ROW(Main[[#Headers],[Kessel]]))),"")</f>
        <v/>
      </c>
      <c r="J675" s="6" t="str">
        <f>IFERROR(INDEX(parent_children[children],_xlfn.AGGREGATE(15,6,ROW(parent_children[parent])/(parent_children[parent]=Main[[#Headers],[Kältemaschine]])-2,ROW()-ROW(Main[[#Headers],[Kältemaschine]]))),"")</f>
        <v/>
      </c>
      <c r="K675" s="6" t="str">
        <f>IFERROR(INDEX(parent_children[children],_xlfn.AGGREGATE(15,6,ROW(parent_children[parent])/(parent_children[parent]=Main[[#Headers],[Speicher]])-2,ROW()-ROW(Main[[#Headers],[Speicher]]))),"")</f>
        <v/>
      </c>
      <c r="L675" s="6" t="str">
        <f>IFERROR(INDEX(parent_children[children],_xlfn.AGGREGATE(15,6,ROW(parent_children[parent])/(parent_children[parent]=Main[[#Headers],[Verteiler]])-2,ROW()-ROW(Main[[#Headers],[Verteiler]]))),"")</f>
        <v/>
      </c>
      <c r="M675" s="6" t="str">
        <f>IFERROR(INDEX(parent_children[children],_xlfn.AGGREGATE(15,6,ROW(parent_children[parent])/(parent_children[parent]=Main[[#Headers],[Unterverteiler]])-2,ROW()-ROW(Main[[#Headers],[Unterverteiler]]))),"")</f>
        <v/>
      </c>
      <c r="N675" s="6" t="str">
        <f>IFERROR(INDEX(parent_children[children],_xlfn.AGGREGATE(15,6,ROW(parent_children[parent])/(parent_children[parent]=Main[[#Headers],[Verteilsystem]])-2,ROW()-ROW(Main[[#Headers],[Verteilsystem]]))),"")</f>
        <v/>
      </c>
      <c r="O675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675" s="6" t="str">
        <f>IFERROR(INDEX(parent_children[children],_xlfn.AGGREGATE(15,6,ROW(parent_children[parent])/(parent_children[parent]=Main[[#Headers],[Wärmepumpe]])-2,ROW()-ROW(Main[[#Headers],[Wärmepumpe]]))),"")</f>
        <v/>
      </c>
      <c r="Q675" s="6" t="str">
        <f>IFERROR(INDEX(parent_children[children],_xlfn.AGGREGATE(15,6,ROW(parent_children[parent])/(parent_children[parent]=Main[[#Headers],[Ventil]])-2,ROW()-ROW(Main[[#Headers],[Ventil]]))),"")</f>
        <v/>
      </c>
      <c r="R675" s="6" t="str">
        <f>IFERROR(INDEX(parent_children[children],_xlfn.AGGREGATE(15,6,ROW(parent_children[parent])/(parent_children[parent]=Main[[#Headers],[Klappe]])-2,ROW()-ROW(Main[[#Headers],[Klappe]]))),"")</f>
        <v/>
      </c>
      <c r="S675" s="6" t="str">
        <f>IFERROR(INDEX(parent_children[children],_xlfn.AGGREGATE(15,6,ROW(parent_children[parent])/(parent_children[parent]=Main[[#Headers],[Sensor]])-2,ROW()-ROW(Main[[#Headers],[Sensor]]))),"")</f>
        <v/>
      </c>
      <c r="T675" s="6" t="str">
        <f>IFERROR(INDEX(parent_children[children],_xlfn.AGGREGATE(15,6,ROW(parent_children[parent])/(parent_children[parent]=Main[[#Headers],[Schalter]])-2,ROW()-ROW(Main[[#Headers],[Schalter]]))),"")</f>
        <v/>
      </c>
      <c r="U675" s="6" t="str">
        <f>IFERROR(INDEX(parent_children[children],_xlfn.AGGREGATE(15,6,ROW(parent_children[parent])/(parent_children[parent]=Main[[#Headers],[Wasser]])-2,ROW()-ROW(Main[[#Headers],[Wasser]]))),"")</f>
        <v/>
      </c>
      <c r="V675" s="6" t="str">
        <f>IFERROR(INDEX(parent_children[children],_xlfn.AGGREGATE(15,6,ROW(parent_children[parent])/(parent_children[parent]=Main[[#Headers],[Luft]])-2,ROW()-ROW(Main[[#Headers],[Luft]]))),"")</f>
        <v/>
      </c>
      <c r="W675" s="6" t="str">
        <f>IFERROR(INDEX(parent_children[children],_xlfn.AGGREGATE(15,6,ROW(parent_children[parent])/(parent_children[parent]=Main[[#Headers],[Filter]])-2,ROW()-ROW(Main[[#Headers],[Filter]]))),"")</f>
        <v/>
      </c>
      <c r="X675" s="6" t="str">
        <f>IFERROR(INDEX(parent_children[children],_xlfn.AGGREGATE(15,6,ROW(parent_children[parent])/(parent_children[parent]=Main[[#Headers],[Ventilator]])-2,ROW()-ROW(Main[[#Headers],[Ventilator]]))),"")</f>
        <v/>
      </c>
      <c r="Y675" s="6" t="str">
        <f>IFERROR(INDEX(parent_children[children],_xlfn.AGGREGATE(15,6,ROW(parent_children[parent])/(parent_children[parent]=Main[[#Headers],[Gas]])-2,ROW()-ROW(Main[[#Headers],[Gas]]))),"")</f>
        <v/>
      </c>
      <c r="Z675" s="6" t="str">
        <f>IFERROR(INDEX(parent_children[children],_xlfn.AGGREGATE(15,6,ROW(parent_children[parent])/(parent_children[parent]=Main[[#Headers],[Messwert]])-2,ROW()-ROW(Main[[#Headers],[Messwert]]))),"")</f>
        <v/>
      </c>
      <c r="AA675" s="6" t="str">
        <f>IFERROR(INDEX(parent_children[children],_xlfn.AGGREGATE(15,6,ROW(parent_children[parent])/(parent_children[parent]=Main[[#Headers],[Stellbefehl]])-2,ROW()-ROW(Main[[#Headers],[Stellbefehl]]))),"")</f>
        <v/>
      </c>
      <c r="AB675" s="6" t="str">
        <f>IFERROR(INDEX(parent_children[children],_xlfn.AGGREGATE(15,6,ROW(parent_children[parent])/(parent_children[parent]=Main[[#Headers],[Schaltbefehl]])-2,ROW()-ROW(Main[[#Headers],[Schaltbefehl]]))),"")</f>
        <v/>
      </c>
      <c r="AC675" s="6" t="str">
        <f>IFERROR(INDEX(parent_children[children],_xlfn.AGGREGATE(15,6,ROW(parent_children[parent])/(parent_children[parent]=Main[[#Headers],[Betriebsmeldung]])-2,ROW()-ROW(Main[[#Headers],[Betriebsmeldung]]))),"")</f>
        <v/>
      </c>
      <c r="AD675" s="6" t="str">
        <f>IFERROR(INDEX(parent_children[children],_xlfn.AGGREGATE(15,6,ROW(parent_children[parent])/(parent_children[parent]=Main[[#Headers],[Störung]])-2,ROW()-ROW(Main[[#Headers],[Störung]]))),"")</f>
        <v/>
      </c>
    </row>
    <row r="676" spans="1:30" x14ac:dyDescent="0.25">
      <c r="A676" t="str">
        <f>IFERROR(INDEX(category_assignment[description_german],_xlfn.AGGREGATE(15,6,ROW(category_assignment[category])/(category_assignment[category]=Main[[#Headers],[System]])-2,ROW()-ROW(Main[[#Headers],[System]]))),"")</f>
        <v/>
      </c>
      <c r="B676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676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676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676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676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676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676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676" s="6" t="str">
        <f>IFERROR(INDEX(parent_children[children],_xlfn.AGGREGATE(15,6,ROW(parent_children[parent])/(parent_children[parent]=Main[[#Headers],[Kessel]])-2,ROW()-ROW(Main[[#Headers],[Kessel]]))),"")</f>
        <v/>
      </c>
      <c r="J676" s="6" t="str">
        <f>IFERROR(INDEX(parent_children[children],_xlfn.AGGREGATE(15,6,ROW(parent_children[parent])/(parent_children[parent]=Main[[#Headers],[Kältemaschine]])-2,ROW()-ROW(Main[[#Headers],[Kältemaschine]]))),"")</f>
        <v/>
      </c>
      <c r="K676" s="6" t="str">
        <f>IFERROR(INDEX(parent_children[children],_xlfn.AGGREGATE(15,6,ROW(parent_children[parent])/(parent_children[parent]=Main[[#Headers],[Speicher]])-2,ROW()-ROW(Main[[#Headers],[Speicher]]))),"")</f>
        <v/>
      </c>
      <c r="L676" s="6" t="str">
        <f>IFERROR(INDEX(parent_children[children],_xlfn.AGGREGATE(15,6,ROW(parent_children[parent])/(parent_children[parent]=Main[[#Headers],[Verteiler]])-2,ROW()-ROW(Main[[#Headers],[Verteiler]]))),"")</f>
        <v/>
      </c>
      <c r="M676" s="6" t="str">
        <f>IFERROR(INDEX(parent_children[children],_xlfn.AGGREGATE(15,6,ROW(parent_children[parent])/(parent_children[parent]=Main[[#Headers],[Unterverteiler]])-2,ROW()-ROW(Main[[#Headers],[Unterverteiler]]))),"")</f>
        <v/>
      </c>
      <c r="N676" s="6" t="str">
        <f>IFERROR(INDEX(parent_children[children],_xlfn.AGGREGATE(15,6,ROW(parent_children[parent])/(parent_children[parent]=Main[[#Headers],[Verteilsystem]])-2,ROW()-ROW(Main[[#Headers],[Verteilsystem]]))),"")</f>
        <v/>
      </c>
      <c r="O676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676" s="6" t="str">
        <f>IFERROR(INDEX(parent_children[children],_xlfn.AGGREGATE(15,6,ROW(parent_children[parent])/(parent_children[parent]=Main[[#Headers],[Wärmepumpe]])-2,ROW()-ROW(Main[[#Headers],[Wärmepumpe]]))),"")</f>
        <v/>
      </c>
      <c r="Q676" s="6" t="str">
        <f>IFERROR(INDEX(parent_children[children],_xlfn.AGGREGATE(15,6,ROW(parent_children[parent])/(parent_children[parent]=Main[[#Headers],[Ventil]])-2,ROW()-ROW(Main[[#Headers],[Ventil]]))),"")</f>
        <v/>
      </c>
      <c r="R676" s="6" t="str">
        <f>IFERROR(INDEX(parent_children[children],_xlfn.AGGREGATE(15,6,ROW(parent_children[parent])/(parent_children[parent]=Main[[#Headers],[Klappe]])-2,ROW()-ROW(Main[[#Headers],[Klappe]]))),"")</f>
        <v/>
      </c>
      <c r="S676" s="6" t="str">
        <f>IFERROR(INDEX(parent_children[children],_xlfn.AGGREGATE(15,6,ROW(parent_children[parent])/(parent_children[parent]=Main[[#Headers],[Sensor]])-2,ROW()-ROW(Main[[#Headers],[Sensor]]))),"")</f>
        <v/>
      </c>
      <c r="T676" s="6" t="str">
        <f>IFERROR(INDEX(parent_children[children],_xlfn.AGGREGATE(15,6,ROW(parent_children[parent])/(parent_children[parent]=Main[[#Headers],[Schalter]])-2,ROW()-ROW(Main[[#Headers],[Schalter]]))),"")</f>
        <v/>
      </c>
      <c r="U676" s="6" t="str">
        <f>IFERROR(INDEX(parent_children[children],_xlfn.AGGREGATE(15,6,ROW(parent_children[parent])/(parent_children[parent]=Main[[#Headers],[Wasser]])-2,ROW()-ROW(Main[[#Headers],[Wasser]]))),"")</f>
        <v/>
      </c>
      <c r="V676" s="6" t="str">
        <f>IFERROR(INDEX(parent_children[children],_xlfn.AGGREGATE(15,6,ROW(parent_children[parent])/(parent_children[parent]=Main[[#Headers],[Luft]])-2,ROW()-ROW(Main[[#Headers],[Luft]]))),"")</f>
        <v/>
      </c>
      <c r="W676" s="6" t="str">
        <f>IFERROR(INDEX(parent_children[children],_xlfn.AGGREGATE(15,6,ROW(parent_children[parent])/(parent_children[parent]=Main[[#Headers],[Filter]])-2,ROW()-ROW(Main[[#Headers],[Filter]]))),"")</f>
        <v/>
      </c>
      <c r="X676" s="6" t="str">
        <f>IFERROR(INDEX(parent_children[children],_xlfn.AGGREGATE(15,6,ROW(parent_children[parent])/(parent_children[parent]=Main[[#Headers],[Ventilator]])-2,ROW()-ROW(Main[[#Headers],[Ventilator]]))),"")</f>
        <v/>
      </c>
      <c r="Y676" s="6" t="str">
        <f>IFERROR(INDEX(parent_children[children],_xlfn.AGGREGATE(15,6,ROW(parent_children[parent])/(parent_children[parent]=Main[[#Headers],[Gas]])-2,ROW()-ROW(Main[[#Headers],[Gas]]))),"")</f>
        <v/>
      </c>
      <c r="Z676" s="6" t="str">
        <f>IFERROR(INDEX(parent_children[children],_xlfn.AGGREGATE(15,6,ROW(parent_children[parent])/(parent_children[parent]=Main[[#Headers],[Messwert]])-2,ROW()-ROW(Main[[#Headers],[Messwert]]))),"")</f>
        <v/>
      </c>
      <c r="AA676" s="6" t="str">
        <f>IFERROR(INDEX(parent_children[children],_xlfn.AGGREGATE(15,6,ROW(parent_children[parent])/(parent_children[parent]=Main[[#Headers],[Stellbefehl]])-2,ROW()-ROW(Main[[#Headers],[Stellbefehl]]))),"")</f>
        <v/>
      </c>
      <c r="AB676" s="6" t="str">
        <f>IFERROR(INDEX(parent_children[children],_xlfn.AGGREGATE(15,6,ROW(parent_children[parent])/(parent_children[parent]=Main[[#Headers],[Schaltbefehl]])-2,ROW()-ROW(Main[[#Headers],[Schaltbefehl]]))),"")</f>
        <v/>
      </c>
      <c r="AC676" s="6" t="str">
        <f>IFERROR(INDEX(parent_children[children],_xlfn.AGGREGATE(15,6,ROW(parent_children[parent])/(parent_children[parent]=Main[[#Headers],[Betriebsmeldung]])-2,ROW()-ROW(Main[[#Headers],[Betriebsmeldung]]))),"")</f>
        <v/>
      </c>
      <c r="AD676" s="6" t="str">
        <f>IFERROR(INDEX(parent_children[children],_xlfn.AGGREGATE(15,6,ROW(parent_children[parent])/(parent_children[parent]=Main[[#Headers],[Störung]])-2,ROW()-ROW(Main[[#Headers],[Störung]]))),"")</f>
        <v/>
      </c>
    </row>
    <row r="677" spans="1:30" x14ac:dyDescent="0.25">
      <c r="A677" t="str">
        <f>IFERROR(INDEX(category_assignment[description_german],_xlfn.AGGREGATE(15,6,ROW(category_assignment[category])/(category_assignment[category]=Main[[#Headers],[System]])-2,ROW()-ROW(Main[[#Headers],[System]]))),"")</f>
        <v/>
      </c>
      <c r="B677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677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677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677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677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677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677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677" s="6" t="str">
        <f>IFERROR(INDEX(parent_children[children],_xlfn.AGGREGATE(15,6,ROW(parent_children[parent])/(parent_children[parent]=Main[[#Headers],[Kessel]])-2,ROW()-ROW(Main[[#Headers],[Kessel]]))),"")</f>
        <v/>
      </c>
      <c r="J677" s="6" t="str">
        <f>IFERROR(INDEX(parent_children[children],_xlfn.AGGREGATE(15,6,ROW(parent_children[parent])/(parent_children[parent]=Main[[#Headers],[Kältemaschine]])-2,ROW()-ROW(Main[[#Headers],[Kältemaschine]]))),"")</f>
        <v/>
      </c>
      <c r="K677" s="6" t="str">
        <f>IFERROR(INDEX(parent_children[children],_xlfn.AGGREGATE(15,6,ROW(parent_children[parent])/(parent_children[parent]=Main[[#Headers],[Speicher]])-2,ROW()-ROW(Main[[#Headers],[Speicher]]))),"")</f>
        <v/>
      </c>
      <c r="L677" s="6" t="str">
        <f>IFERROR(INDEX(parent_children[children],_xlfn.AGGREGATE(15,6,ROW(parent_children[parent])/(parent_children[parent]=Main[[#Headers],[Verteiler]])-2,ROW()-ROW(Main[[#Headers],[Verteiler]]))),"")</f>
        <v/>
      </c>
      <c r="M677" s="6" t="str">
        <f>IFERROR(INDEX(parent_children[children],_xlfn.AGGREGATE(15,6,ROW(parent_children[parent])/(parent_children[parent]=Main[[#Headers],[Unterverteiler]])-2,ROW()-ROW(Main[[#Headers],[Unterverteiler]]))),"")</f>
        <v/>
      </c>
      <c r="N677" s="6" t="str">
        <f>IFERROR(INDEX(parent_children[children],_xlfn.AGGREGATE(15,6,ROW(parent_children[parent])/(parent_children[parent]=Main[[#Headers],[Verteilsystem]])-2,ROW()-ROW(Main[[#Headers],[Verteilsystem]]))),"")</f>
        <v/>
      </c>
      <c r="O677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677" s="6" t="str">
        <f>IFERROR(INDEX(parent_children[children],_xlfn.AGGREGATE(15,6,ROW(parent_children[parent])/(parent_children[parent]=Main[[#Headers],[Wärmepumpe]])-2,ROW()-ROW(Main[[#Headers],[Wärmepumpe]]))),"")</f>
        <v/>
      </c>
      <c r="Q677" s="6" t="str">
        <f>IFERROR(INDEX(parent_children[children],_xlfn.AGGREGATE(15,6,ROW(parent_children[parent])/(parent_children[parent]=Main[[#Headers],[Ventil]])-2,ROW()-ROW(Main[[#Headers],[Ventil]]))),"")</f>
        <v/>
      </c>
      <c r="R677" s="6" t="str">
        <f>IFERROR(INDEX(parent_children[children],_xlfn.AGGREGATE(15,6,ROW(parent_children[parent])/(parent_children[parent]=Main[[#Headers],[Klappe]])-2,ROW()-ROW(Main[[#Headers],[Klappe]]))),"")</f>
        <v/>
      </c>
      <c r="S677" s="6" t="str">
        <f>IFERROR(INDEX(parent_children[children],_xlfn.AGGREGATE(15,6,ROW(parent_children[parent])/(parent_children[parent]=Main[[#Headers],[Sensor]])-2,ROW()-ROW(Main[[#Headers],[Sensor]]))),"")</f>
        <v/>
      </c>
      <c r="T677" s="6" t="str">
        <f>IFERROR(INDEX(parent_children[children],_xlfn.AGGREGATE(15,6,ROW(parent_children[parent])/(parent_children[parent]=Main[[#Headers],[Schalter]])-2,ROW()-ROW(Main[[#Headers],[Schalter]]))),"")</f>
        <v/>
      </c>
      <c r="U677" s="6" t="str">
        <f>IFERROR(INDEX(parent_children[children],_xlfn.AGGREGATE(15,6,ROW(parent_children[parent])/(parent_children[parent]=Main[[#Headers],[Wasser]])-2,ROW()-ROW(Main[[#Headers],[Wasser]]))),"")</f>
        <v/>
      </c>
      <c r="V677" s="6" t="str">
        <f>IFERROR(INDEX(parent_children[children],_xlfn.AGGREGATE(15,6,ROW(parent_children[parent])/(parent_children[parent]=Main[[#Headers],[Luft]])-2,ROW()-ROW(Main[[#Headers],[Luft]]))),"")</f>
        <v/>
      </c>
      <c r="W677" s="6" t="str">
        <f>IFERROR(INDEX(parent_children[children],_xlfn.AGGREGATE(15,6,ROW(parent_children[parent])/(parent_children[parent]=Main[[#Headers],[Filter]])-2,ROW()-ROW(Main[[#Headers],[Filter]]))),"")</f>
        <v/>
      </c>
      <c r="X677" s="6" t="str">
        <f>IFERROR(INDEX(parent_children[children],_xlfn.AGGREGATE(15,6,ROW(parent_children[parent])/(parent_children[parent]=Main[[#Headers],[Ventilator]])-2,ROW()-ROW(Main[[#Headers],[Ventilator]]))),"")</f>
        <v/>
      </c>
      <c r="Y677" s="6" t="str">
        <f>IFERROR(INDEX(parent_children[children],_xlfn.AGGREGATE(15,6,ROW(parent_children[parent])/(parent_children[parent]=Main[[#Headers],[Gas]])-2,ROW()-ROW(Main[[#Headers],[Gas]]))),"")</f>
        <v/>
      </c>
      <c r="Z677" s="6" t="str">
        <f>IFERROR(INDEX(parent_children[children],_xlfn.AGGREGATE(15,6,ROW(parent_children[parent])/(parent_children[parent]=Main[[#Headers],[Messwert]])-2,ROW()-ROW(Main[[#Headers],[Messwert]]))),"")</f>
        <v/>
      </c>
      <c r="AA677" s="6" t="str">
        <f>IFERROR(INDEX(parent_children[children],_xlfn.AGGREGATE(15,6,ROW(parent_children[parent])/(parent_children[parent]=Main[[#Headers],[Stellbefehl]])-2,ROW()-ROW(Main[[#Headers],[Stellbefehl]]))),"")</f>
        <v/>
      </c>
      <c r="AB677" s="6" t="str">
        <f>IFERROR(INDEX(parent_children[children],_xlfn.AGGREGATE(15,6,ROW(parent_children[parent])/(parent_children[parent]=Main[[#Headers],[Schaltbefehl]])-2,ROW()-ROW(Main[[#Headers],[Schaltbefehl]]))),"")</f>
        <v/>
      </c>
      <c r="AC677" s="6" t="str">
        <f>IFERROR(INDEX(parent_children[children],_xlfn.AGGREGATE(15,6,ROW(parent_children[parent])/(parent_children[parent]=Main[[#Headers],[Betriebsmeldung]])-2,ROW()-ROW(Main[[#Headers],[Betriebsmeldung]]))),"")</f>
        <v/>
      </c>
      <c r="AD677" s="6" t="str">
        <f>IFERROR(INDEX(parent_children[children],_xlfn.AGGREGATE(15,6,ROW(parent_children[parent])/(parent_children[parent]=Main[[#Headers],[Störung]])-2,ROW()-ROW(Main[[#Headers],[Störung]]))),"")</f>
        <v/>
      </c>
    </row>
    <row r="678" spans="1:30" x14ac:dyDescent="0.25">
      <c r="A678" t="str">
        <f>IFERROR(INDEX(category_assignment[description_german],_xlfn.AGGREGATE(15,6,ROW(category_assignment[category])/(category_assignment[category]=Main[[#Headers],[System]])-2,ROW()-ROW(Main[[#Headers],[System]]))),"")</f>
        <v/>
      </c>
      <c r="B678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678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678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678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678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678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678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678" s="6" t="str">
        <f>IFERROR(INDEX(parent_children[children],_xlfn.AGGREGATE(15,6,ROW(parent_children[parent])/(parent_children[parent]=Main[[#Headers],[Kessel]])-2,ROW()-ROW(Main[[#Headers],[Kessel]]))),"")</f>
        <v/>
      </c>
      <c r="J678" s="6" t="str">
        <f>IFERROR(INDEX(parent_children[children],_xlfn.AGGREGATE(15,6,ROW(parent_children[parent])/(parent_children[parent]=Main[[#Headers],[Kältemaschine]])-2,ROW()-ROW(Main[[#Headers],[Kältemaschine]]))),"")</f>
        <v/>
      </c>
      <c r="K678" s="6" t="str">
        <f>IFERROR(INDEX(parent_children[children],_xlfn.AGGREGATE(15,6,ROW(parent_children[parent])/(parent_children[parent]=Main[[#Headers],[Speicher]])-2,ROW()-ROW(Main[[#Headers],[Speicher]]))),"")</f>
        <v/>
      </c>
      <c r="L678" s="6" t="str">
        <f>IFERROR(INDEX(parent_children[children],_xlfn.AGGREGATE(15,6,ROW(parent_children[parent])/(parent_children[parent]=Main[[#Headers],[Verteiler]])-2,ROW()-ROW(Main[[#Headers],[Verteiler]]))),"")</f>
        <v/>
      </c>
      <c r="M678" s="6" t="str">
        <f>IFERROR(INDEX(parent_children[children],_xlfn.AGGREGATE(15,6,ROW(parent_children[parent])/(parent_children[parent]=Main[[#Headers],[Unterverteiler]])-2,ROW()-ROW(Main[[#Headers],[Unterverteiler]]))),"")</f>
        <v/>
      </c>
      <c r="N678" s="6" t="str">
        <f>IFERROR(INDEX(parent_children[children],_xlfn.AGGREGATE(15,6,ROW(parent_children[parent])/(parent_children[parent]=Main[[#Headers],[Verteilsystem]])-2,ROW()-ROW(Main[[#Headers],[Verteilsystem]]))),"")</f>
        <v/>
      </c>
      <c r="O678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678" s="6" t="str">
        <f>IFERROR(INDEX(parent_children[children],_xlfn.AGGREGATE(15,6,ROW(parent_children[parent])/(parent_children[parent]=Main[[#Headers],[Wärmepumpe]])-2,ROW()-ROW(Main[[#Headers],[Wärmepumpe]]))),"")</f>
        <v/>
      </c>
      <c r="Q678" s="6" t="str">
        <f>IFERROR(INDEX(parent_children[children],_xlfn.AGGREGATE(15,6,ROW(parent_children[parent])/(parent_children[parent]=Main[[#Headers],[Ventil]])-2,ROW()-ROW(Main[[#Headers],[Ventil]]))),"")</f>
        <v/>
      </c>
      <c r="R678" s="6" t="str">
        <f>IFERROR(INDEX(parent_children[children],_xlfn.AGGREGATE(15,6,ROW(parent_children[parent])/(parent_children[parent]=Main[[#Headers],[Klappe]])-2,ROW()-ROW(Main[[#Headers],[Klappe]]))),"")</f>
        <v/>
      </c>
      <c r="S678" s="6" t="str">
        <f>IFERROR(INDEX(parent_children[children],_xlfn.AGGREGATE(15,6,ROW(parent_children[parent])/(parent_children[parent]=Main[[#Headers],[Sensor]])-2,ROW()-ROW(Main[[#Headers],[Sensor]]))),"")</f>
        <v/>
      </c>
      <c r="T678" s="6" t="str">
        <f>IFERROR(INDEX(parent_children[children],_xlfn.AGGREGATE(15,6,ROW(parent_children[parent])/(parent_children[parent]=Main[[#Headers],[Schalter]])-2,ROW()-ROW(Main[[#Headers],[Schalter]]))),"")</f>
        <v/>
      </c>
      <c r="U678" s="6" t="str">
        <f>IFERROR(INDEX(parent_children[children],_xlfn.AGGREGATE(15,6,ROW(parent_children[parent])/(parent_children[parent]=Main[[#Headers],[Wasser]])-2,ROW()-ROW(Main[[#Headers],[Wasser]]))),"")</f>
        <v/>
      </c>
      <c r="V678" s="6" t="str">
        <f>IFERROR(INDEX(parent_children[children],_xlfn.AGGREGATE(15,6,ROW(parent_children[parent])/(parent_children[parent]=Main[[#Headers],[Luft]])-2,ROW()-ROW(Main[[#Headers],[Luft]]))),"")</f>
        <v/>
      </c>
      <c r="W678" s="6" t="str">
        <f>IFERROR(INDEX(parent_children[children],_xlfn.AGGREGATE(15,6,ROW(parent_children[parent])/(parent_children[parent]=Main[[#Headers],[Filter]])-2,ROW()-ROW(Main[[#Headers],[Filter]]))),"")</f>
        <v/>
      </c>
      <c r="X678" s="6" t="str">
        <f>IFERROR(INDEX(parent_children[children],_xlfn.AGGREGATE(15,6,ROW(parent_children[parent])/(parent_children[parent]=Main[[#Headers],[Ventilator]])-2,ROW()-ROW(Main[[#Headers],[Ventilator]]))),"")</f>
        <v/>
      </c>
      <c r="Y678" s="6" t="str">
        <f>IFERROR(INDEX(parent_children[children],_xlfn.AGGREGATE(15,6,ROW(parent_children[parent])/(parent_children[parent]=Main[[#Headers],[Gas]])-2,ROW()-ROW(Main[[#Headers],[Gas]]))),"")</f>
        <v/>
      </c>
      <c r="Z678" s="6" t="str">
        <f>IFERROR(INDEX(parent_children[children],_xlfn.AGGREGATE(15,6,ROW(parent_children[parent])/(parent_children[parent]=Main[[#Headers],[Messwert]])-2,ROW()-ROW(Main[[#Headers],[Messwert]]))),"")</f>
        <v/>
      </c>
      <c r="AA678" s="6" t="str">
        <f>IFERROR(INDEX(parent_children[children],_xlfn.AGGREGATE(15,6,ROW(parent_children[parent])/(parent_children[parent]=Main[[#Headers],[Stellbefehl]])-2,ROW()-ROW(Main[[#Headers],[Stellbefehl]]))),"")</f>
        <v/>
      </c>
      <c r="AB678" s="6" t="str">
        <f>IFERROR(INDEX(parent_children[children],_xlfn.AGGREGATE(15,6,ROW(parent_children[parent])/(parent_children[parent]=Main[[#Headers],[Schaltbefehl]])-2,ROW()-ROW(Main[[#Headers],[Schaltbefehl]]))),"")</f>
        <v/>
      </c>
      <c r="AC678" s="6" t="str">
        <f>IFERROR(INDEX(parent_children[children],_xlfn.AGGREGATE(15,6,ROW(parent_children[parent])/(parent_children[parent]=Main[[#Headers],[Betriebsmeldung]])-2,ROW()-ROW(Main[[#Headers],[Betriebsmeldung]]))),"")</f>
        <v/>
      </c>
      <c r="AD678" s="6" t="str">
        <f>IFERROR(INDEX(parent_children[children],_xlfn.AGGREGATE(15,6,ROW(parent_children[parent])/(parent_children[parent]=Main[[#Headers],[Störung]])-2,ROW()-ROW(Main[[#Headers],[Störung]]))),"")</f>
        <v/>
      </c>
    </row>
    <row r="679" spans="1:30" x14ac:dyDescent="0.25">
      <c r="A679" t="str">
        <f>IFERROR(INDEX(category_assignment[description_german],_xlfn.AGGREGATE(15,6,ROW(category_assignment[category])/(category_assignment[category]=Main[[#Headers],[System]])-2,ROW()-ROW(Main[[#Headers],[System]]))),"")</f>
        <v/>
      </c>
      <c r="B679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679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679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679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679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679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679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679" s="6" t="str">
        <f>IFERROR(INDEX(parent_children[children],_xlfn.AGGREGATE(15,6,ROW(parent_children[parent])/(parent_children[parent]=Main[[#Headers],[Kessel]])-2,ROW()-ROW(Main[[#Headers],[Kessel]]))),"")</f>
        <v/>
      </c>
      <c r="J679" s="6" t="str">
        <f>IFERROR(INDEX(parent_children[children],_xlfn.AGGREGATE(15,6,ROW(parent_children[parent])/(parent_children[parent]=Main[[#Headers],[Kältemaschine]])-2,ROW()-ROW(Main[[#Headers],[Kältemaschine]]))),"")</f>
        <v/>
      </c>
      <c r="K679" s="6" t="str">
        <f>IFERROR(INDEX(parent_children[children],_xlfn.AGGREGATE(15,6,ROW(parent_children[parent])/(parent_children[parent]=Main[[#Headers],[Speicher]])-2,ROW()-ROW(Main[[#Headers],[Speicher]]))),"")</f>
        <v/>
      </c>
      <c r="L679" s="6" t="str">
        <f>IFERROR(INDEX(parent_children[children],_xlfn.AGGREGATE(15,6,ROW(parent_children[parent])/(parent_children[parent]=Main[[#Headers],[Verteiler]])-2,ROW()-ROW(Main[[#Headers],[Verteiler]]))),"")</f>
        <v/>
      </c>
      <c r="M679" s="6" t="str">
        <f>IFERROR(INDEX(parent_children[children],_xlfn.AGGREGATE(15,6,ROW(parent_children[parent])/(parent_children[parent]=Main[[#Headers],[Unterverteiler]])-2,ROW()-ROW(Main[[#Headers],[Unterverteiler]]))),"")</f>
        <v/>
      </c>
      <c r="N679" s="6" t="str">
        <f>IFERROR(INDEX(parent_children[children],_xlfn.AGGREGATE(15,6,ROW(parent_children[parent])/(parent_children[parent]=Main[[#Headers],[Verteilsystem]])-2,ROW()-ROW(Main[[#Headers],[Verteilsystem]]))),"")</f>
        <v/>
      </c>
      <c r="O679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679" s="6" t="str">
        <f>IFERROR(INDEX(parent_children[children],_xlfn.AGGREGATE(15,6,ROW(parent_children[parent])/(parent_children[parent]=Main[[#Headers],[Wärmepumpe]])-2,ROW()-ROW(Main[[#Headers],[Wärmepumpe]]))),"")</f>
        <v/>
      </c>
      <c r="Q679" s="6" t="str">
        <f>IFERROR(INDEX(parent_children[children],_xlfn.AGGREGATE(15,6,ROW(parent_children[parent])/(parent_children[parent]=Main[[#Headers],[Ventil]])-2,ROW()-ROW(Main[[#Headers],[Ventil]]))),"")</f>
        <v/>
      </c>
      <c r="R679" s="6" t="str">
        <f>IFERROR(INDEX(parent_children[children],_xlfn.AGGREGATE(15,6,ROW(parent_children[parent])/(parent_children[parent]=Main[[#Headers],[Klappe]])-2,ROW()-ROW(Main[[#Headers],[Klappe]]))),"")</f>
        <v/>
      </c>
      <c r="S679" s="6" t="str">
        <f>IFERROR(INDEX(parent_children[children],_xlfn.AGGREGATE(15,6,ROW(parent_children[parent])/(parent_children[parent]=Main[[#Headers],[Sensor]])-2,ROW()-ROW(Main[[#Headers],[Sensor]]))),"")</f>
        <v/>
      </c>
      <c r="T679" s="6" t="str">
        <f>IFERROR(INDEX(parent_children[children],_xlfn.AGGREGATE(15,6,ROW(parent_children[parent])/(parent_children[parent]=Main[[#Headers],[Schalter]])-2,ROW()-ROW(Main[[#Headers],[Schalter]]))),"")</f>
        <v/>
      </c>
      <c r="U679" s="6" t="str">
        <f>IFERROR(INDEX(parent_children[children],_xlfn.AGGREGATE(15,6,ROW(parent_children[parent])/(parent_children[parent]=Main[[#Headers],[Wasser]])-2,ROW()-ROW(Main[[#Headers],[Wasser]]))),"")</f>
        <v/>
      </c>
      <c r="V679" s="6" t="str">
        <f>IFERROR(INDEX(parent_children[children],_xlfn.AGGREGATE(15,6,ROW(parent_children[parent])/(parent_children[parent]=Main[[#Headers],[Luft]])-2,ROW()-ROW(Main[[#Headers],[Luft]]))),"")</f>
        <v/>
      </c>
      <c r="W679" s="6" t="str">
        <f>IFERROR(INDEX(parent_children[children],_xlfn.AGGREGATE(15,6,ROW(parent_children[parent])/(parent_children[parent]=Main[[#Headers],[Filter]])-2,ROW()-ROW(Main[[#Headers],[Filter]]))),"")</f>
        <v/>
      </c>
      <c r="X679" s="6" t="str">
        <f>IFERROR(INDEX(parent_children[children],_xlfn.AGGREGATE(15,6,ROW(parent_children[parent])/(parent_children[parent]=Main[[#Headers],[Ventilator]])-2,ROW()-ROW(Main[[#Headers],[Ventilator]]))),"")</f>
        <v/>
      </c>
      <c r="Y679" s="6" t="str">
        <f>IFERROR(INDEX(parent_children[children],_xlfn.AGGREGATE(15,6,ROW(parent_children[parent])/(parent_children[parent]=Main[[#Headers],[Gas]])-2,ROW()-ROW(Main[[#Headers],[Gas]]))),"")</f>
        <v/>
      </c>
      <c r="Z679" s="6" t="str">
        <f>IFERROR(INDEX(parent_children[children],_xlfn.AGGREGATE(15,6,ROW(parent_children[parent])/(parent_children[parent]=Main[[#Headers],[Messwert]])-2,ROW()-ROW(Main[[#Headers],[Messwert]]))),"")</f>
        <v/>
      </c>
      <c r="AA679" s="6" t="str">
        <f>IFERROR(INDEX(parent_children[children],_xlfn.AGGREGATE(15,6,ROW(parent_children[parent])/(parent_children[parent]=Main[[#Headers],[Stellbefehl]])-2,ROW()-ROW(Main[[#Headers],[Stellbefehl]]))),"")</f>
        <v/>
      </c>
      <c r="AB679" s="6" t="str">
        <f>IFERROR(INDEX(parent_children[children],_xlfn.AGGREGATE(15,6,ROW(parent_children[parent])/(parent_children[parent]=Main[[#Headers],[Schaltbefehl]])-2,ROW()-ROW(Main[[#Headers],[Schaltbefehl]]))),"")</f>
        <v/>
      </c>
      <c r="AC679" s="6" t="str">
        <f>IFERROR(INDEX(parent_children[children],_xlfn.AGGREGATE(15,6,ROW(parent_children[parent])/(parent_children[parent]=Main[[#Headers],[Betriebsmeldung]])-2,ROW()-ROW(Main[[#Headers],[Betriebsmeldung]]))),"")</f>
        <v/>
      </c>
      <c r="AD679" s="6" t="str">
        <f>IFERROR(INDEX(parent_children[children],_xlfn.AGGREGATE(15,6,ROW(parent_children[parent])/(parent_children[parent]=Main[[#Headers],[Störung]])-2,ROW()-ROW(Main[[#Headers],[Störung]]))),"")</f>
        <v/>
      </c>
    </row>
    <row r="680" spans="1:30" x14ac:dyDescent="0.25">
      <c r="A680" t="str">
        <f>IFERROR(INDEX(category_assignment[description_german],_xlfn.AGGREGATE(15,6,ROW(category_assignment[category])/(category_assignment[category]=Main[[#Headers],[System]])-2,ROW()-ROW(Main[[#Headers],[System]]))),"")</f>
        <v/>
      </c>
      <c r="B680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680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680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680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680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680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680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680" s="6" t="str">
        <f>IFERROR(INDEX(parent_children[children],_xlfn.AGGREGATE(15,6,ROW(parent_children[parent])/(parent_children[parent]=Main[[#Headers],[Kessel]])-2,ROW()-ROW(Main[[#Headers],[Kessel]]))),"")</f>
        <v/>
      </c>
      <c r="J680" s="6" t="str">
        <f>IFERROR(INDEX(parent_children[children],_xlfn.AGGREGATE(15,6,ROW(parent_children[parent])/(parent_children[parent]=Main[[#Headers],[Kältemaschine]])-2,ROW()-ROW(Main[[#Headers],[Kältemaschine]]))),"")</f>
        <v/>
      </c>
      <c r="K680" s="6" t="str">
        <f>IFERROR(INDEX(parent_children[children],_xlfn.AGGREGATE(15,6,ROW(parent_children[parent])/(parent_children[parent]=Main[[#Headers],[Speicher]])-2,ROW()-ROW(Main[[#Headers],[Speicher]]))),"")</f>
        <v/>
      </c>
      <c r="L680" s="6" t="str">
        <f>IFERROR(INDEX(parent_children[children],_xlfn.AGGREGATE(15,6,ROW(parent_children[parent])/(parent_children[parent]=Main[[#Headers],[Verteiler]])-2,ROW()-ROW(Main[[#Headers],[Verteiler]]))),"")</f>
        <v/>
      </c>
      <c r="M680" s="6" t="str">
        <f>IFERROR(INDEX(parent_children[children],_xlfn.AGGREGATE(15,6,ROW(parent_children[parent])/(parent_children[parent]=Main[[#Headers],[Unterverteiler]])-2,ROW()-ROW(Main[[#Headers],[Unterverteiler]]))),"")</f>
        <v/>
      </c>
      <c r="N680" s="6" t="str">
        <f>IFERROR(INDEX(parent_children[children],_xlfn.AGGREGATE(15,6,ROW(parent_children[parent])/(parent_children[parent]=Main[[#Headers],[Verteilsystem]])-2,ROW()-ROW(Main[[#Headers],[Verteilsystem]]))),"")</f>
        <v/>
      </c>
      <c r="O680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680" s="6" t="str">
        <f>IFERROR(INDEX(parent_children[children],_xlfn.AGGREGATE(15,6,ROW(parent_children[parent])/(parent_children[parent]=Main[[#Headers],[Wärmepumpe]])-2,ROW()-ROW(Main[[#Headers],[Wärmepumpe]]))),"")</f>
        <v/>
      </c>
      <c r="Q680" s="6" t="str">
        <f>IFERROR(INDEX(parent_children[children],_xlfn.AGGREGATE(15,6,ROW(parent_children[parent])/(parent_children[parent]=Main[[#Headers],[Ventil]])-2,ROW()-ROW(Main[[#Headers],[Ventil]]))),"")</f>
        <v/>
      </c>
      <c r="R680" s="6" t="str">
        <f>IFERROR(INDEX(parent_children[children],_xlfn.AGGREGATE(15,6,ROW(parent_children[parent])/(parent_children[parent]=Main[[#Headers],[Klappe]])-2,ROW()-ROW(Main[[#Headers],[Klappe]]))),"")</f>
        <v/>
      </c>
      <c r="S680" s="6" t="str">
        <f>IFERROR(INDEX(parent_children[children],_xlfn.AGGREGATE(15,6,ROW(parent_children[parent])/(parent_children[parent]=Main[[#Headers],[Sensor]])-2,ROW()-ROW(Main[[#Headers],[Sensor]]))),"")</f>
        <v/>
      </c>
      <c r="T680" s="6" t="str">
        <f>IFERROR(INDEX(parent_children[children],_xlfn.AGGREGATE(15,6,ROW(parent_children[parent])/(parent_children[parent]=Main[[#Headers],[Schalter]])-2,ROW()-ROW(Main[[#Headers],[Schalter]]))),"")</f>
        <v/>
      </c>
      <c r="U680" s="6" t="str">
        <f>IFERROR(INDEX(parent_children[children],_xlfn.AGGREGATE(15,6,ROW(parent_children[parent])/(parent_children[parent]=Main[[#Headers],[Wasser]])-2,ROW()-ROW(Main[[#Headers],[Wasser]]))),"")</f>
        <v/>
      </c>
      <c r="V680" s="6" t="str">
        <f>IFERROR(INDEX(parent_children[children],_xlfn.AGGREGATE(15,6,ROW(parent_children[parent])/(parent_children[parent]=Main[[#Headers],[Luft]])-2,ROW()-ROW(Main[[#Headers],[Luft]]))),"")</f>
        <v/>
      </c>
      <c r="W680" s="6" t="str">
        <f>IFERROR(INDEX(parent_children[children],_xlfn.AGGREGATE(15,6,ROW(parent_children[parent])/(parent_children[parent]=Main[[#Headers],[Filter]])-2,ROW()-ROW(Main[[#Headers],[Filter]]))),"")</f>
        <v/>
      </c>
      <c r="X680" s="6" t="str">
        <f>IFERROR(INDEX(parent_children[children],_xlfn.AGGREGATE(15,6,ROW(parent_children[parent])/(parent_children[parent]=Main[[#Headers],[Ventilator]])-2,ROW()-ROW(Main[[#Headers],[Ventilator]]))),"")</f>
        <v/>
      </c>
      <c r="Y680" s="6" t="str">
        <f>IFERROR(INDEX(parent_children[children],_xlfn.AGGREGATE(15,6,ROW(parent_children[parent])/(parent_children[parent]=Main[[#Headers],[Gas]])-2,ROW()-ROW(Main[[#Headers],[Gas]]))),"")</f>
        <v/>
      </c>
      <c r="Z680" s="6" t="str">
        <f>IFERROR(INDEX(parent_children[children],_xlfn.AGGREGATE(15,6,ROW(parent_children[parent])/(parent_children[parent]=Main[[#Headers],[Messwert]])-2,ROW()-ROW(Main[[#Headers],[Messwert]]))),"")</f>
        <v/>
      </c>
      <c r="AA680" s="6" t="str">
        <f>IFERROR(INDEX(parent_children[children],_xlfn.AGGREGATE(15,6,ROW(parent_children[parent])/(parent_children[parent]=Main[[#Headers],[Stellbefehl]])-2,ROW()-ROW(Main[[#Headers],[Stellbefehl]]))),"")</f>
        <v/>
      </c>
      <c r="AB680" s="6" t="str">
        <f>IFERROR(INDEX(parent_children[children],_xlfn.AGGREGATE(15,6,ROW(parent_children[parent])/(parent_children[parent]=Main[[#Headers],[Schaltbefehl]])-2,ROW()-ROW(Main[[#Headers],[Schaltbefehl]]))),"")</f>
        <v/>
      </c>
      <c r="AC680" s="6" t="str">
        <f>IFERROR(INDEX(parent_children[children],_xlfn.AGGREGATE(15,6,ROW(parent_children[parent])/(parent_children[parent]=Main[[#Headers],[Betriebsmeldung]])-2,ROW()-ROW(Main[[#Headers],[Betriebsmeldung]]))),"")</f>
        <v/>
      </c>
      <c r="AD680" s="6" t="str">
        <f>IFERROR(INDEX(parent_children[children],_xlfn.AGGREGATE(15,6,ROW(parent_children[parent])/(parent_children[parent]=Main[[#Headers],[Störung]])-2,ROW()-ROW(Main[[#Headers],[Störung]]))),"")</f>
        <v/>
      </c>
    </row>
    <row r="681" spans="1:30" x14ac:dyDescent="0.25">
      <c r="A681" t="str">
        <f>IFERROR(INDEX(category_assignment[description_german],_xlfn.AGGREGATE(15,6,ROW(category_assignment[category])/(category_assignment[category]=Main[[#Headers],[System]])-2,ROW()-ROW(Main[[#Headers],[System]]))),"")</f>
        <v/>
      </c>
      <c r="B681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681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681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681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681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681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681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681" s="6" t="str">
        <f>IFERROR(INDEX(parent_children[children],_xlfn.AGGREGATE(15,6,ROW(parent_children[parent])/(parent_children[parent]=Main[[#Headers],[Kessel]])-2,ROW()-ROW(Main[[#Headers],[Kessel]]))),"")</f>
        <v/>
      </c>
      <c r="J681" s="6" t="str">
        <f>IFERROR(INDEX(parent_children[children],_xlfn.AGGREGATE(15,6,ROW(parent_children[parent])/(parent_children[parent]=Main[[#Headers],[Kältemaschine]])-2,ROW()-ROW(Main[[#Headers],[Kältemaschine]]))),"")</f>
        <v/>
      </c>
      <c r="K681" s="6" t="str">
        <f>IFERROR(INDEX(parent_children[children],_xlfn.AGGREGATE(15,6,ROW(parent_children[parent])/(parent_children[parent]=Main[[#Headers],[Speicher]])-2,ROW()-ROW(Main[[#Headers],[Speicher]]))),"")</f>
        <v/>
      </c>
      <c r="L681" s="6" t="str">
        <f>IFERROR(INDEX(parent_children[children],_xlfn.AGGREGATE(15,6,ROW(parent_children[parent])/(parent_children[parent]=Main[[#Headers],[Verteiler]])-2,ROW()-ROW(Main[[#Headers],[Verteiler]]))),"")</f>
        <v/>
      </c>
      <c r="M681" s="6" t="str">
        <f>IFERROR(INDEX(parent_children[children],_xlfn.AGGREGATE(15,6,ROW(parent_children[parent])/(parent_children[parent]=Main[[#Headers],[Unterverteiler]])-2,ROW()-ROW(Main[[#Headers],[Unterverteiler]]))),"")</f>
        <v/>
      </c>
      <c r="N681" s="6" t="str">
        <f>IFERROR(INDEX(parent_children[children],_xlfn.AGGREGATE(15,6,ROW(parent_children[parent])/(parent_children[parent]=Main[[#Headers],[Verteilsystem]])-2,ROW()-ROW(Main[[#Headers],[Verteilsystem]]))),"")</f>
        <v/>
      </c>
      <c r="O681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681" s="6" t="str">
        <f>IFERROR(INDEX(parent_children[children],_xlfn.AGGREGATE(15,6,ROW(parent_children[parent])/(parent_children[parent]=Main[[#Headers],[Wärmepumpe]])-2,ROW()-ROW(Main[[#Headers],[Wärmepumpe]]))),"")</f>
        <v/>
      </c>
      <c r="Q681" s="6" t="str">
        <f>IFERROR(INDEX(parent_children[children],_xlfn.AGGREGATE(15,6,ROW(parent_children[parent])/(parent_children[parent]=Main[[#Headers],[Ventil]])-2,ROW()-ROW(Main[[#Headers],[Ventil]]))),"")</f>
        <v/>
      </c>
      <c r="R681" s="6" t="str">
        <f>IFERROR(INDEX(parent_children[children],_xlfn.AGGREGATE(15,6,ROW(parent_children[parent])/(parent_children[parent]=Main[[#Headers],[Klappe]])-2,ROW()-ROW(Main[[#Headers],[Klappe]]))),"")</f>
        <v/>
      </c>
      <c r="S681" s="6" t="str">
        <f>IFERROR(INDEX(parent_children[children],_xlfn.AGGREGATE(15,6,ROW(parent_children[parent])/(parent_children[parent]=Main[[#Headers],[Sensor]])-2,ROW()-ROW(Main[[#Headers],[Sensor]]))),"")</f>
        <v/>
      </c>
      <c r="T681" s="6" t="str">
        <f>IFERROR(INDEX(parent_children[children],_xlfn.AGGREGATE(15,6,ROW(parent_children[parent])/(parent_children[parent]=Main[[#Headers],[Schalter]])-2,ROW()-ROW(Main[[#Headers],[Schalter]]))),"")</f>
        <v/>
      </c>
      <c r="U681" s="6" t="str">
        <f>IFERROR(INDEX(parent_children[children],_xlfn.AGGREGATE(15,6,ROW(parent_children[parent])/(parent_children[parent]=Main[[#Headers],[Wasser]])-2,ROW()-ROW(Main[[#Headers],[Wasser]]))),"")</f>
        <v/>
      </c>
      <c r="V681" s="6" t="str">
        <f>IFERROR(INDEX(parent_children[children],_xlfn.AGGREGATE(15,6,ROW(parent_children[parent])/(parent_children[parent]=Main[[#Headers],[Luft]])-2,ROW()-ROW(Main[[#Headers],[Luft]]))),"")</f>
        <v/>
      </c>
      <c r="W681" s="6" t="str">
        <f>IFERROR(INDEX(parent_children[children],_xlfn.AGGREGATE(15,6,ROW(parent_children[parent])/(parent_children[parent]=Main[[#Headers],[Filter]])-2,ROW()-ROW(Main[[#Headers],[Filter]]))),"")</f>
        <v/>
      </c>
      <c r="X681" s="6" t="str">
        <f>IFERROR(INDEX(parent_children[children],_xlfn.AGGREGATE(15,6,ROW(parent_children[parent])/(parent_children[parent]=Main[[#Headers],[Ventilator]])-2,ROW()-ROW(Main[[#Headers],[Ventilator]]))),"")</f>
        <v/>
      </c>
      <c r="Y681" s="6" t="str">
        <f>IFERROR(INDEX(parent_children[children],_xlfn.AGGREGATE(15,6,ROW(parent_children[parent])/(parent_children[parent]=Main[[#Headers],[Gas]])-2,ROW()-ROW(Main[[#Headers],[Gas]]))),"")</f>
        <v/>
      </c>
      <c r="Z681" s="6" t="str">
        <f>IFERROR(INDEX(parent_children[children],_xlfn.AGGREGATE(15,6,ROW(parent_children[parent])/(parent_children[parent]=Main[[#Headers],[Messwert]])-2,ROW()-ROW(Main[[#Headers],[Messwert]]))),"")</f>
        <v/>
      </c>
      <c r="AA681" s="6" t="str">
        <f>IFERROR(INDEX(parent_children[children],_xlfn.AGGREGATE(15,6,ROW(parent_children[parent])/(parent_children[parent]=Main[[#Headers],[Stellbefehl]])-2,ROW()-ROW(Main[[#Headers],[Stellbefehl]]))),"")</f>
        <v/>
      </c>
      <c r="AB681" s="6" t="str">
        <f>IFERROR(INDEX(parent_children[children],_xlfn.AGGREGATE(15,6,ROW(parent_children[parent])/(parent_children[parent]=Main[[#Headers],[Schaltbefehl]])-2,ROW()-ROW(Main[[#Headers],[Schaltbefehl]]))),"")</f>
        <v/>
      </c>
      <c r="AC681" s="6" t="str">
        <f>IFERROR(INDEX(parent_children[children],_xlfn.AGGREGATE(15,6,ROW(parent_children[parent])/(parent_children[parent]=Main[[#Headers],[Betriebsmeldung]])-2,ROW()-ROW(Main[[#Headers],[Betriebsmeldung]]))),"")</f>
        <v/>
      </c>
      <c r="AD681" s="6" t="str">
        <f>IFERROR(INDEX(parent_children[children],_xlfn.AGGREGATE(15,6,ROW(parent_children[parent])/(parent_children[parent]=Main[[#Headers],[Störung]])-2,ROW()-ROW(Main[[#Headers],[Störung]]))),"")</f>
        <v/>
      </c>
    </row>
    <row r="682" spans="1:30" x14ac:dyDescent="0.25">
      <c r="A682" t="str">
        <f>IFERROR(INDEX(category_assignment[description_german],_xlfn.AGGREGATE(15,6,ROW(category_assignment[category])/(category_assignment[category]=Main[[#Headers],[System]])-2,ROW()-ROW(Main[[#Headers],[System]]))),"")</f>
        <v/>
      </c>
      <c r="B682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682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682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682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682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682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682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682" s="6" t="str">
        <f>IFERROR(INDEX(parent_children[children],_xlfn.AGGREGATE(15,6,ROW(parent_children[parent])/(parent_children[parent]=Main[[#Headers],[Kessel]])-2,ROW()-ROW(Main[[#Headers],[Kessel]]))),"")</f>
        <v/>
      </c>
      <c r="J682" s="6" t="str">
        <f>IFERROR(INDEX(parent_children[children],_xlfn.AGGREGATE(15,6,ROW(parent_children[parent])/(parent_children[parent]=Main[[#Headers],[Kältemaschine]])-2,ROW()-ROW(Main[[#Headers],[Kältemaschine]]))),"")</f>
        <v/>
      </c>
      <c r="K682" s="6" t="str">
        <f>IFERROR(INDEX(parent_children[children],_xlfn.AGGREGATE(15,6,ROW(parent_children[parent])/(parent_children[parent]=Main[[#Headers],[Speicher]])-2,ROW()-ROW(Main[[#Headers],[Speicher]]))),"")</f>
        <v/>
      </c>
      <c r="L682" s="6" t="str">
        <f>IFERROR(INDEX(parent_children[children],_xlfn.AGGREGATE(15,6,ROW(parent_children[parent])/(parent_children[parent]=Main[[#Headers],[Verteiler]])-2,ROW()-ROW(Main[[#Headers],[Verteiler]]))),"")</f>
        <v/>
      </c>
      <c r="M682" s="6" t="str">
        <f>IFERROR(INDEX(parent_children[children],_xlfn.AGGREGATE(15,6,ROW(parent_children[parent])/(parent_children[parent]=Main[[#Headers],[Unterverteiler]])-2,ROW()-ROW(Main[[#Headers],[Unterverteiler]]))),"")</f>
        <v/>
      </c>
      <c r="N682" s="6" t="str">
        <f>IFERROR(INDEX(parent_children[children],_xlfn.AGGREGATE(15,6,ROW(parent_children[parent])/(parent_children[parent]=Main[[#Headers],[Verteilsystem]])-2,ROW()-ROW(Main[[#Headers],[Verteilsystem]]))),"")</f>
        <v/>
      </c>
      <c r="O682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682" s="6" t="str">
        <f>IFERROR(INDEX(parent_children[children],_xlfn.AGGREGATE(15,6,ROW(parent_children[parent])/(parent_children[parent]=Main[[#Headers],[Wärmepumpe]])-2,ROW()-ROW(Main[[#Headers],[Wärmepumpe]]))),"")</f>
        <v/>
      </c>
      <c r="Q682" s="6" t="str">
        <f>IFERROR(INDEX(parent_children[children],_xlfn.AGGREGATE(15,6,ROW(parent_children[parent])/(parent_children[parent]=Main[[#Headers],[Ventil]])-2,ROW()-ROW(Main[[#Headers],[Ventil]]))),"")</f>
        <v/>
      </c>
      <c r="R682" s="6" t="str">
        <f>IFERROR(INDEX(parent_children[children],_xlfn.AGGREGATE(15,6,ROW(parent_children[parent])/(parent_children[parent]=Main[[#Headers],[Klappe]])-2,ROW()-ROW(Main[[#Headers],[Klappe]]))),"")</f>
        <v/>
      </c>
      <c r="S682" s="6" t="str">
        <f>IFERROR(INDEX(parent_children[children],_xlfn.AGGREGATE(15,6,ROW(parent_children[parent])/(parent_children[parent]=Main[[#Headers],[Sensor]])-2,ROW()-ROW(Main[[#Headers],[Sensor]]))),"")</f>
        <v/>
      </c>
      <c r="T682" s="6" t="str">
        <f>IFERROR(INDEX(parent_children[children],_xlfn.AGGREGATE(15,6,ROW(parent_children[parent])/(parent_children[parent]=Main[[#Headers],[Schalter]])-2,ROW()-ROW(Main[[#Headers],[Schalter]]))),"")</f>
        <v/>
      </c>
      <c r="U682" s="6" t="str">
        <f>IFERROR(INDEX(parent_children[children],_xlfn.AGGREGATE(15,6,ROW(parent_children[parent])/(parent_children[parent]=Main[[#Headers],[Wasser]])-2,ROW()-ROW(Main[[#Headers],[Wasser]]))),"")</f>
        <v/>
      </c>
      <c r="V682" s="6" t="str">
        <f>IFERROR(INDEX(parent_children[children],_xlfn.AGGREGATE(15,6,ROW(parent_children[parent])/(parent_children[parent]=Main[[#Headers],[Luft]])-2,ROW()-ROW(Main[[#Headers],[Luft]]))),"")</f>
        <v/>
      </c>
      <c r="W682" s="6" t="str">
        <f>IFERROR(INDEX(parent_children[children],_xlfn.AGGREGATE(15,6,ROW(parent_children[parent])/(parent_children[parent]=Main[[#Headers],[Filter]])-2,ROW()-ROW(Main[[#Headers],[Filter]]))),"")</f>
        <v/>
      </c>
      <c r="X682" s="6" t="str">
        <f>IFERROR(INDEX(parent_children[children],_xlfn.AGGREGATE(15,6,ROW(parent_children[parent])/(parent_children[parent]=Main[[#Headers],[Ventilator]])-2,ROW()-ROW(Main[[#Headers],[Ventilator]]))),"")</f>
        <v/>
      </c>
      <c r="Y682" s="6" t="str">
        <f>IFERROR(INDEX(parent_children[children],_xlfn.AGGREGATE(15,6,ROW(parent_children[parent])/(parent_children[parent]=Main[[#Headers],[Gas]])-2,ROW()-ROW(Main[[#Headers],[Gas]]))),"")</f>
        <v/>
      </c>
      <c r="Z682" s="6" t="str">
        <f>IFERROR(INDEX(parent_children[children],_xlfn.AGGREGATE(15,6,ROW(parent_children[parent])/(parent_children[parent]=Main[[#Headers],[Messwert]])-2,ROW()-ROW(Main[[#Headers],[Messwert]]))),"")</f>
        <v/>
      </c>
      <c r="AA682" s="6" t="str">
        <f>IFERROR(INDEX(parent_children[children],_xlfn.AGGREGATE(15,6,ROW(parent_children[parent])/(parent_children[parent]=Main[[#Headers],[Stellbefehl]])-2,ROW()-ROW(Main[[#Headers],[Stellbefehl]]))),"")</f>
        <v/>
      </c>
      <c r="AB682" s="6" t="str">
        <f>IFERROR(INDEX(parent_children[children],_xlfn.AGGREGATE(15,6,ROW(parent_children[parent])/(parent_children[parent]=Main[[#Headers],[Schaltbefehl]])-2,ROW()-ROW(Main[[#Headers],[Schaltbefehl]]))),"")</f>
        <v/>
      </c>
      <c r="AC682" s="6" t="str">
        <f>IFERROR(INDEX(parent_children[children],_xlfn.AGGREGATE(15,6,ROW(parent_children[parent])/(parent_children[parent]=Main[[#Headers],[Betriebsmeldung]])-2,ROW()-ROW(Main[[#Headers],[Betriebsmeldung]]))),"")</f>
        <v/>
      </c>
      <c r="AD682" s="6" t="str">
        <f>IFERROR(INDEX(parent_children[children],_xlfn.AGGREGATE(15,6,ROW(parent_children[parent])/(parent_children[parent]=Main[[#Headers],[Störung]])-2,ROW()-ROW(Main[[#Headers],[Störung]]))),"")</f>
        <v/>
      </c>
    </row>
    <row r="683" spans="1:30" x14ac:dyDescent="0.25">
      <c r="A683" t="str">
        <f>IFERROR(INDEX(category_assignment[description_german],_xlfn.AGGREGATE(15,6,ROW(category_assignment[category])/(category_assignment[category]=Main[[#Headers],[System]])-2,ROW()-ROW(Main[[#Headers],[System]]))),"")</f>
        <v/>
      </c>
      <c r="B683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683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683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683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683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683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683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683" s="6" t="str">
        <f>IFERROR(INDEX(parent_children[children],_xlfn.AGGREGATE(15,6,ROW(parent_children[parent])/(parent_children[parent]=Main[[#Headers],[Kessel]])-2,ROW()-ROW(Main[[#Headers],[Kessel]]))),"")</f>
        <v/>
      </c>
      <c r="J683" s="6" t="str">
        <f>IFERROR(INDEX(parent_children[children],_xlfn.AGGREGATE(15,6,ROW(parent_children[parent])/(parent_children[parent]=Main[[#Headers],[Kältemaschine]])-2,ROW()-ROW(Main[[#Headers],[Kältemaschine]]))),"")</f>
        <v/>
      </c>
      <c r="K683" s="6" t="str">
        <f>IFERROR(INDEX(parent_children[children],_xlfn.AGGREGATE(15,6,ROW(parent_children[parent])/(parent_children[parent]=Main[[#Headers],[Speicher]])-2,ROW()-ROW(Main[[#Headers],[Speicher]]))),"")</f>
        <v/>
      </c>
      <c r="L683" s="6" t="str">
        <f>IFERROR(INDEX(parent_children[children],_xlfn.AGGREGATE(15,6,ROW(parent_children[parent])/(parent_children[parent]=Main[[#Headers],[Verteiler]])-2,ROW()-ROW(Main[[#Headers],[Verteiler]]))),"")</f>
        <v/>
      </c>
      <c r="M683" s="6" t="str">
        <f>IFERROR(INDEX(parent_children[children],_xlfn.AGGREGATE(15,6,ROW(parent_children[parent])/(parent_children[parent]=Main[[#Headers],[Unterverteiler]])-2,ROW()-ROW(Main[[#Headers],[Unterverteiler]]))),"")</f>
        <v/>
      </c>
      <c r="N683" s="6" t="str">
        <f>IFERROR(INDEX(parent_children[children],_xlfn.AGGREGATE(15,6,ROW(parent_children[parent])/(parent_children[parent]=Main[[#Headers],[Verteilsystem]])-2,ROW()-ROW(Main[[#Headers],[Verteilsystem]]))),"")</f>
        <v/>
      </c>
      <c r="O683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683" s="6" t="str">
        <f>IFERROR(INDEX(parent_children[children],_xlfn.AGGREGATE(15,6,ROW(parent_children[parent])/(parent_children[parent]=Main[[#Headers],[Wärmepumpe]])-2,ROW()-ROW(Main[[#Headers],[Wärmepumpe]]))),"")</f>
        <v/>
      </c>
      <c r="Q683" s="6" t="str">
        <f>IFERROR(INDEX(parent_children[children],_xlfn.AGGREGATE(15,6,ROW(parent_children[parent])/(parent_children[parent]=Main[[#Headers],[Ventil]])-2,ROW()-ROW(Main[[#Headers],[Ventil]]))),"")</f>
        <v/>
      </c>
      <c r="R683" s="6" t="str">
        <f>IFERROR(INDEX(parent_children[children],_xlfn.AGGREGATE(15,6,ROW(parent_children[parent])/(parent_children[parent]=Main[[#Headers],[Klappe]])-2,ROW()-ROW(Main[[#Headers],[Klappe]]))),"")</f>
        <v/>
      </c>
      <c r="S683" s="6" t="str">
        <f>IFERROR(INDEX(parent_children[children],_xlfn.AGGREGATE(15,6,ROW(parent_children[parent])/(parent_children[parent]=Main[[#Headers],[Sensor]])-2,ROW()-ROW(Main[[#Headers],[Sensor]]))),"")</f>
        <v/>
      </c>
      <c r="T683" s="6" t="str">
        <f>IFERROR(INDEX(parent_children[children],_xlfn.AGGREGATE(15,6,ROW(parent_children[parent])/(parent_children[parent]=Main[[#Headers],[Schalter]])-2,ROW()-ROW(Main[[#Headers],[Schalter]]))),"")</f>
        <v/>
      </c>
      <c r="U683" s="6" t="str">
        <f>IFERROR(INDEX(parent_children[children],_xlfn.AGGREGATE(15,6,ROW(parent_children[parent])/(parent_children[parent]=Main[[#Headers],[Wasser]])-2,ROW()-ROW(Main[[#Headers],[Wasser]]))),"")</f>
        <v/>
      </c>
      <c r="V683" s="6" t="str">
        <f>IFERROR(INDEX(parent_children[children],_xlfn.AGGREGATE(15,6,ROW(parent_children[parent])/(parent_children[parent]=Main[[#Headers],[Luft]])-2,ROW()-ROW(Main[[#Headers],[Luft]]))),"")</f>
        <v/>
      </c>
      <c r="W683" s="6" t="str">
        <f>IFERROR(INDEX(parent_children[children],_xlfn.AGGREGATE(15,6,ROW(parent_children[parent])/(parent_children[parent]=Main[[#Headers],[Filter]])-2,ROW()-ROW(Main[[#Headers],[Filter]]))),"")</f>
        <v/>
      </c>
      <c r="X683" s="6" t="str">
        <f>IFERROR(INDEX(parent_children[children],_xlfn.AGGREGATE(15,6,ROW(parent_children[parent])/(parent_children[parent]=Main[[#Headers],[Ventilator]])-2,ROW()-ROW(Main[[#Headers],[Ventilator]]))),"")</f>
        <v/>
      </c>
      <c r="Y683" s="6" t="str">
        <f>IFERROR(INDEX(parent_children[children],_xlfn.AGGREGATE(15,6,ROW(parent_children[parent])/(parent_children[parent]=Main[[#Headers],[Gas]])-2,ROW()-ROW(Main[[#Headers],[Gas]]))),"")</f>
        <v/>
      </c>
      <c r="Z683" s="6" t="str">
        <f>IFERROR(INDEX(parent_children[children],_xlfn.AGGREGATE(15,6,ROW(parent_children[parent])/(parent_children[parent]=Main[[#Headers],[Messwert]])-2,ROW()-ROW(Main[[#Headers],[Messwert]]))),"")</f>
        <v/>
      </c>
      <c r="AA683" s="6" t="str">
        <f>IFERROR(INDEX(parent_children[children],_xlfn.AGGREGATE(15,6,ROW(parent_children[parent])/(parent_children[parent]=Main[[#Headers],[Stellbefehl]])-2,ROW()-ROW(Main[[#Headers],[Stellbefehl]]))),"")</f>
        <v/>
      </c>
      <c r="AB683" s="6" t="str">
        <f>IFERROR(INDEX(parent_children[children],_xlfn.AGGREGATE(15,6,ROW(parent_children[parent])/(parent_children[parent]=Main[[#Headers],[Schaltbefehl]])-2,ROW()-ROW(Main[[#Headers],[Schaltbefehl]]))),"")</f>
        <v/>
      </c>
      <c r="AC683" s="6" t="str">
        <f>IFERROR(INDEX(parent_children[children],_xlfn.AGGREGATE(15,6,ROW(parent_children[parent])/(parent_children[parent]=Main[[#Headers],[Betriebsmeldung]])-2,ROW()-ROW(Main[[#Headers],[Betriebsmeldung]]))),"")</f>
        <v/>
      </c>
      <c r="AD683" s="6" t="str">
        <f>IFERROR(INDEX(parent_children[children],_xlfn.AGGREGATE(15,6,ROW(parent_children[parent])/(parent_children[parent]=Main[[#Headers],[Störung]])-2,ROW()-ROW(Main[[#Headers],[Störung]]))),"")</f>
        <v/>
      </c>
    </row>
    <row r="684" spans="1:30" x14ac:dyDescent="0.25">
      <c r="A684" t="str">
        <f>IFERROR(INDEX(category_assignment[description_german],_xlfn.AGGREGATE(15,6,ROW(category_assignment[category])/(category_assignment[category]=Main[[#Headers],[System]])-2,ROW()-ROW(Main[[#Headers],[System]]))),"")</f>
        <v/>
      </c>
      <c r="B684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684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684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684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684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684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684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684" s="6" t="str">
        <f>IFERROR(INDEX(parent_children[children],_xlfn.AGGREGATE(15,6,ROW(parent_children[parent])/(parent_children[parent]=Main[[#Headers],[Kessel]])-2,ROW()-ROW(Main[[#Headers],[Kessel]]))),"")</f>
        <v/>
      </c>
      <c r="J684" s="6" t="str">
        <f>IFERROR(INDEX(parent_children[children],_xlfn.AGGREGATE(15,6,ROW(parent_children[parent])/(parent_children[parent]=Main[[#Headers],[Kältemaschine]])-2,ROW()-ROW(Main[[#Headers],[Kältemaschine]]))),"")</f>
        <v/>
      </c>
      <c r="K684" s="6" t="str">
        <f>IFERROR(INDEX(parent_children[children],_xlfn.AGGREGATE(15,6,ROW(parent_children[parent])/(parent_children[parent]=Main[[#Headers],[Speicher]])-2,ROW()-ROW(Main[[#Headers],[Speicher]]))),"")</f>
        <v/>
      </c>
      <c r="L684" s="6" t="str">
        <f>IFERROR(INDEX(parent_children[children],_xlfn.AGGREGATE(15,6,ROW(parent_children[parent])/(parent_children[parent]=Main[[#Headers],[Verteiler]])-2,ROW()-ROW(Main[[#Headers],[Verteiler]]))),"")</f>
        <v/>
      </c>
      <c r="M684" s="6" t="str">
        <f>IFERROR(INDEX(parent_children[children],_xlfn.AGGREGATE(15,6,ROW(parent_children[parent])/(parent_children[parent]=Main[[#Headers],[Unterverteiler]])-2,ROW()-ROW(Main[[#Headers],[Unterverteiler]]))),"")</f>
        <v/>
      </c>
      <c r="N684" s="6" t="str">
        <f>IFERROR(INDEX(parent_children[children],_xlfn.AGGREGATE(15,6,ROW(parent_children[parent])/(parent_children[parent]=Main[[#Headers],[Verteilsystem]])-2,ROW()-ROW(Main[[#Headers],[Verteilsystem]]))),"")</f>
        <v/>
      </c>
      <c r="O684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684" s="6" t="str">
        <f>IFERROR(INDEX(parent_children[children],_xlfn.AGGREGATE(15,6,ROW(parent_children[parent])/(parent_children[parent]=Main[[#Headers],[Wärmepumpe]])-2,ROW()-ROW(Main[[#Headers],[Wärmepumpe]]))),"")</f>
        <v/>
      </c>
      <c r="Q684" s="6" t="str">
        <f>IFERROR(INDEX(parent_children[children],_xlfn.AGGREGATE(15,6,ROW(parent_children[parent])/(parent_children[parent]=Main[[#Headers],[Ventil]])-2,ROW()-ROW(Main[[#Headers],[Ventil]]))),"")</f>
        <v/>
      </c>
      <c r="R684" s="6" t="str">
        <f>IFERROR(INDEX(parent_children[children],_xlfn.AGGREGATE(15,6,ROW(parent_children[parent])/(parent_children[parent]=Main[[#Headers],[Klappe]])-2,ROW()-ROW(Main[[#Headers],[Klappe]]))),"")</f>
        <v/>
      </c>
      <c r="S684" s="6" t="str">
        <f>IFERROR(INDEX(parent_children[children],_xlfn.AGGREGATE(15,6,ROW(parent_children[parent])/(parent_children[parent]=Main[[#Headers],[Sensor]])-2,ROW()-ROW(Main[[#Headers],[Sensor]]))),"")</f>
        <v/>
      </c>
      <c r="T684" s="6" t="str">
        <f>IFERROR(INDEX(parent_children[children],_xlfn.AGGREGATE(15,6,ROW(parent_children[parent])/(parent_children[parent]=Main[[#Headers],[Schalter]])-2,ROW()-ROW(Main[[#Headers],[Schalter]]))),"")</f>
        <v/>
      </c>
      <c r="U684" s="6" t="str">
        <f>IFERROR(INDEX(parent_children[children],_xlfn.AGGREGATE(15,6,ROW(parent_children[parent])/(parent_children[parent]=Main[[#Headers],[Wasser]])-2,ROW()-ROW(Main[[#Headers],[Wasser]]))),"")</f>
        <v/>
      </c>
      <c r="V684" s="6" t="str">
        <f>IFERROR(INDEX(parent_children[children],_xlfn.AGGREGATE(15,6,ROW(parent_children[parent])/(parent_children[parent]=Main[[#Headers],[Luft]])-2,ROW()-ROW(Main[[#Headers],[Luft]]))),"")</f>
        <v/>
      </c>
      <c r="W684" s="6" t="str">
        <f>IFERROR(INDEX(parent_children[children],_xlfn.AGGREGATE(15,6,ROW(parent_children[parent])/(parent_children[parent]=Main[[#Headers],[Filter]])-2,ROW()-ROW(Main[[#Headers],[Filter]]))),"")</f>
        <v/>
      </c>
      <c r="X684" s="6" t="str">
        <f>IFERROR(INDEX(parent_children[children],_xlfn.AGGREGATE(15,6,ROW(parent_children[parent])/(parent_children[parent]=Main[[#Headers],[Ventilator]])-2,ROW()-ROW(Main[[#Headers],[Ventilator]]))),"")</f>
        <v/>
      </c>
      <c r="Y684" s="6" t="str">
        <f>IFERROR(INDEX(parent_children[children],_xlfn.AGGREGATE(15,6,ROW(parent_children[parent])/(parent_children[parent]=Main[[#Headers],[Gas]])-2,ROW()-ROW(Main[[#Headers],[Gas]]))),"")</f>
        <v/>
      </c>
      <c r="Z684" s="6" t="str">
        <f>IFERROR(INDEX(parent_children[children],_xlfn.AGGREGATE(15,6,ROW(parent_children[parent])/(parent_children[parent]=Main[[#Headers],[Messwert]])-2,ROW()-ROW(Main[[#Headers],[Messwert]]))),"")</f>
        <v/>
      </c>
      <c r="AA684" s="6" t="str">
        <f>IFERROR(INDEX(parent_children[children],_xlfn.AGGREGATE(15,6,ROW(parent_children[parent])/(parent_children[parent]=Main[[#Headers],[Stellbefehl]])-2,ROW()-ROW(Main[[#Headers],[Stellbefehl]]))),"")</f>
        <v/>
      </c>
      <c r="AB684" s="6" t="str">
        <f>IFERROR(INDEX(parent_children[children],_xlfn.AGGREGATE(15,6,ROW(parent_children[parent])/(parent_children[parent]=Main[[#Headers],[Schaltbefehl]])-2,ROW()-ROW(Main[[#Headers],[Schaltbefehl]]))),"")</f>
        <v/>
      </c>
      <c r="AC684" s="6" t="str">
        <f>IFERROR(INDEX(parent_children[children],_xlfn.AGGREGATE(15,6,ROW(parent_children[parent])/(parent_children[parent]=Main[[#Headers],[Betriebsmeldung]])-2,ROW()-ROW(Main[[#Headers],[Betriebsmeldung]]))),"")</f>
        <v/>
      </c>
      <c r="AD684" s="6" t="str">
        <f>IFERROR(INDEX(parent_children[children],_xlfn.AGGREGATE(15,6,ROW(parent_children[parent])/(parent_children[parent]=Main[[#Headers],[Störung]])-2,ROW()-ROW(Main[[#Headers],[Störung]]))),"")</f>
        <v/>
      </c>
    </row>
    <row r="685" spans="1:30" x14ac:dyDescent="0.25">
      <c r="A685" t="str">
        <f>IFERROR(INDEX(category_assignment[description_german],_xlfn.AGGREGATE(15,6,ROW(category_assignment[category])/(category_assignment[category]=Main[[#Headers],[System]])-2,ROW()-ROW(Main[[#Headers],[System]]))),"")</f>
        <v/>
      </c>
      <c r="B685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685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685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685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685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685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685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685" s="6" t="str">
        <f>IFERROR(INDEX(parent_children[children],_xlfn.AGGREGATE(15,6,ROW(parent_children[parent])/(parent_children[parent]=Main[[#Headers],[Kessel]])-2,ROW()-ROW(Main[[#Headers],[Kessel]]))),"")</f>
        <v/>
      </c>
      <c r="J685" s="6" t="str">
        <f>IFERROR(INDEX(parent_children[children],_xlfn.AGGREGATE(15,6,ROW(parent_children[parent])/(parent_children[parent]=Main[[#Headers],[Kältemaschine]])-2,ROW()-ROW(Main[[#Headers],[Kältemaschine]]))),"")</f>
        <v/>
      </c>
      <c r="K685" s="6" t="str">
        <f>IFERROR(INDEX(parent_children[children],_xlfn.AGGREGATE(15,6,ROW(parent_children[parent])/(parent_children[parent]=Main[[#Headers],[Speicher]])-2,ROW()-ROW(Main[[#Headers],[Speicher]]))),"")</f>
        <v/>
      </c>
      <c r="L685" s="6" t="str">
        <f>IFERROR(INDEX(parent_children[children],_xlfn.AGGREGATE(15,6,ROW(parent_children[parent])/(parent_children[parent]=Main[[#Headers],[Verteiler]])-2,ROW()-ROW(Main[[#Headers],[Verteiler]]))),"")</f>
        <v/>
      </c>
      <c r="M685" s="6" t="str">
        <f>IFERROR(INDEX(parent_children[children],_xlfn.AGGREGATE(15,6,ROW(parent_children[parent])/(parent_children[parent]=Main[[#Headers],[Unterverteiler]])-2,ROW()-ROW(Main[[#Headers],[Unterverteiler]]))),"")</f>
        <v/>
      </c>
      <c r="N685" s="6" t="str">
        <f>IFERROR(INDEX(parent_children[children],_xlfn.AGGREGATE(15,6,ROW(parent_children[parent])/(parent_children[parent]=Main[[#Headers],[Verteilsystem]])-2,ROW()-ROW(Main[[#Headers],[Verteilsystem]]))),"")</f>
        <v/>
      </c>
      <c r="O685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685" s="6" t="str">
        <f>IFERROR(INDEX(parent_children[children],_xlfn.AGGREGATE(15,6,ROW(parent_children[parent])/(parent_children[parent]=Main[[#Headers],[Wärmepumpe]])-2,ROW()-ROW(Main[[#Headers],[Wärmepumpe]]))),"")</f>
        <v/>
      </c>
      <c r="Q685" s="6" t="str">
        <f>IFERROR(INDEX(parent_children[children],_xlfn.AGGREGATE(15,6,ROW(parent_children[parent])/(parent_children[parent]=Main[[#Headers],[Ventil]])-2,ROW()-ROW(Main[[#Headers],[Ventil]]))),"")</f>
        <v/>
      </c>
      <c r="R685" s="6" t="str">
        <f>IFERROR(INDEX(parent_children[children],_xlfn.AGGREGATE(15,6,ROW(parent_children[parent])/(parent_children[parent]=Main[[#Headers],[Klappe]])-2,ROW()-ROW(Main[[#Headers],[Klappe]]))),"")</f>
        <v/>
      </c>
      <c r="S685" s="6" t="str">
        <f>IFERROR(INDEX(parent_children[children],_xlfn.AGGREGATE(15,6,ROW(parent_children[parent])/(parent_children[parent]=Main[[#Headers],[Sensor]])-2,ROW()-ROW(Main[[#Headers],[Sensor]]))),"")</f>
        <v/>
      </c>
      <c r="T685" s="6" t="str">
        <f>IFERROR(INDEX(parent_children[children],_xlfn.AGGREGATE(15,6,ROW(parent_children[parent])/(parent_children[parent]=Main[[#Headers],[Schalter]])-2,ROW()-ROW(Main[[#Headers],[Schalter]]))),"")</f>
        <v/>
      </c>
      <c r="U685" s="6" t="str">
        <f>IFERROR(INDEX(parent_children[children],_xlfn.AGGREGATE(15,6,ROW(parent_children[parent])/(parent_children[parent]=Main[[#Headers],[Wasser]])-2,ROW()-ROW(Main[[#Headers],[Wasser]]))),"")</f>
        <v/>
      </c>
      <c r="V685" s="6" t="str">
        <f>IFERROR(INDEX(parent_children[children],_xlfn.AGGREGATE(15,6,ROW(parent_children[parent])/(parent_children[parent]=Main[[#Headers],[Luft]])-2,ROW()-ROW(Main[[#Headers],[Luft]]))),"")</f>
        <v/>
      </c>
      <c r="W685" s="6" t="str">
        <f>IFERROR(INDEX(parent_children[children],_xlfn.AGGREGATE(15,6,ROW(parent_children[parent])/(parent_children[parent]=Main[[#Headers],[Filter]])-2,ROW()-ROW(Main[[#Headers],[Filter]]))),"")</f>
        <v/>
      </c>
      <c r="X685" s="6" t="str">
        <f>IFERROR(INDEX(parent_children[children],_xlfn.AGGREGATE(15,6,ROW(parent_children[parent])/(parent_children[parent]=Main[[#Headers],[Ventilator]])-2,ROW()-ROW(Main[[#Headers],[Ventilator]]))),"")</f>
        <v/>
      </c>
      <c r="Y685" s="6" t="str">
        <f>IFERROR(INDEX(parent_children[children],_xlfn.AGGREGATE(15,6,ROW(parent_children[parent])/(parent_children[parent]=Main[[#Headers],[Gas]])-2,ROW()-ROW(Main[[#Headers],[Gas]]))),"")</f>
        <v/>
      </c>
      <c r="Z685" s="6" t="str">
        <f>IFERROR(INDEX(parent_children[children],_xlfn.AGGREGATE(15,6,ROW(parent_children[parent])/(parent_children[parent]=Main[[#Headers],[Messwert]])-2,ROW()-ROW(Main[[#Headers],[Messwert]]))),"")</f>
        <v/>
      </c>
      <c r="AA685" s="6" t="str">
        <f>IFERROR(INDEX(parent_children[children],_xlfn.AGGREGATE(15,6,ROW(parent_children[parent])/(parent_children[parent]=Main[[#Headers],[Stellbefehl]])-2,ROW()-ROW(Main[[#Headers],[Stellbefehl]]))),"")</f>
        <v/>
      </c>
      <c r="AB685" s="6" t="str">
        <f>IFERROR(INDEX(parent_children[children],_xlfn.AGGREGATE(15,6,ROW(parent_children[parent])/(parent_children[parent]=Main[[#Headers],[Schaltbefehl]])-2,ROW()-ROW(Main[[#Headers],[Schaltbefehl]]))),"")</f>
        <v/>
      </c>
      <c r="AC685" s="6" t="str">
        <f>IFERROR(INDEX(parent_children[children],_xlfn.AGGREGATE(15,6,ROW(parent_children[parent])/(parent_children[parent]=Main[[#Headers],[Betriebsmeldung]])-2,ROW()-ROW(Main[[#Headers],[Betriebsmeldung]]))),"")</f>
        <v/>
      </c>
      <c r="AD685" s="6" t="str">
        <f>IFERROR(INDEX(parent_children[children],_xlfn.AGGREGATE(15,6,ROW(parent_children[parent])/(parent_children[parent]=Main[[#Headers],[Störung]])-2,ROW()-ROW(Main[[#Headers],[Störung]]))),"")</f>
        <v/>
      </c>
    </row>
    <row r="686" spans="1:30" x14ac:dyDescent="0.25">
      <c r="A686" t="str">
        <f>IFERROR(INDEX(category_assignment[description_german],_xlfn.AGGREGATE(15,6,ROW(category_assignment[category])/(category_assignment[category]=Main[[#Headers],[System]])-2,ROW()-ROW(Main[[#Headers],[System]]))),"")</f>
        <v/>
      </c>
      <c r="B686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686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686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686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686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686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686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686" s="6" t="str">
        <f>IFERROR(INDEX(parent_children[children],_xlfn.AGGREGATE(15,6,ROW(parent_children[parent])/(parent_children[parent]=Main[[#Headers],[Kessel]])-2,ROW()-ROW(Main[[#Headers],[Kessel]]))),"")</f>
        <v/>
      </c>
      <c r="J686" s="6" t="str">
        <f>IFERROR(INDEX(parent_children[children],_xlfn.AGGREGATE(15,6,ROW(parent_children[parent])/(parent_children[parent]=Main[[#Headers],[Kältemaschine]])-2,ROW()-ROW(Main[[#Headers],[Kältemaschine]]))),"")</f>
        <v/>
      </c>
      <c r="K686" s="6" t="str">
        <f>IFERROR(INDEX(parent_children[children],_xlfn.AGGREGATE(15,6,ROW(parent_children[parent])/(parent_children[parent]=Main[[#Headers],[Speicher]])-2,ROW()-ROW(Main[[#Headers],[Speicher]]))),"")</f>
        <v/>
      </c>
      <c r="L686" s="6" t="str">
        <f>IFERROR(INDEX(parent_children[children],_xlfn.AGGREGATE(15,6,ROW(parent_children[parent])/(parent_children[parent]=Main[[#Headers],[Verteiler]])-2,ROW()-ROW(Main[[#Headers],[Verteiler]]))),"")</f>
        <v/>
      </c>
      <c r="M686" s="6" t="str">
        <f>IFERROR(INDEX(parent_children[children],_xlfn.AGGREGATE(15,6,ROW(parent_children[parent])/(parent_children[parent]=Main[[#Headers],[Unterverteiler]])-2,ROW()-ROW(Main[[#Headers],[Unterverteiler]]))),"")</f>
        <v/>
      </c>
      <c r="N686" s="6" t="str">
        <f>IFERROR(INDEX(parent_children[children],_xlfn.AGGREGATE(15,6,ROW(parent_children[parent])/(parent_children[parent]=Main[[#Headers],[Verteilsystem]])-2,ROW()-ROW(Main[[#Headers],[Verteilsystem]]))),"")</f>
        <v/>
      </c>
      <c r="O686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686" s="6" t="str">
        <f>IFERROR(INDEX(parent_children[children],_xlfn.AGGREGATE(15,6,ROW(parent_children[parent])/(parent_children[parent]=Main[[#Headers],[Wärmepumpe]])-2,ROW()-ROW(Main[[#Headers],[Wärmepumpe]]))),"")</f>
        <v/>
      </c>
      <c r="Q686" s="6" t="str">
        <f>IFERROR(INDEX(parent_children[children],_xlfn.AGGREGATE(15,6,ROW(parent_children[parent])/(parent_children[parent]=Main[[#Headers],[Ventil]])-2,ROW()-ROW(Main[[#Headers],[Ventil]]))),"")</f>
        <v/>
      </c>
      <c r="R686" s="6" t="str">
        <f>IFERROR(INDEX(parent_children[children],_xlfn.AGGREGATE(15,6,ROW(parent_children[parent])/(parent_children[parent]=Main[[#Headers],[Klappe]])-2,ROW()-ROW(Main[[#Headers],[Klappe]]))),"")</f>
        <v/>
      </c>
      <c r="S686" s="6" t="str">
        <f>IFERROR(INDEX(parent_children[children],_xlfn.AGGREGATE(15,6,ROW(parent_children[parent])/(parent_children[parent]=Main[[#Headers],[Sensor]])-2,ROW()-ROW(Main[[#Headers],[Sensor]]))),"")</f>
        <v/>
      </c>
      <c r="T686" s="6" t="str">
        <f>IFERROR(INDEX(parent_children[children],_xlfn.AGGREGATE(15,6,ROW(parent_children[parent])/(parent_children[parent]=Main[[#Headers],[Schalter]])-2,ROW()-ROW(Main[[#Headers],[Schalter]]))),"")</f>
        <v/>
      </c>
      <c r="U686" s="6" t="str">
        <f>IFERROR(INDEX(parent_children[children],_xlfn.AGGREGATE(15,6,ROW(parent_children[parent])/(parent_children[parent]=Main[[#Headers],[Wasser]])-2,ROW()-ROW(Main[[#Headers],[Wasser]]))),"")</f>
        <v/>
      </c>
      <c r="V686" s="6" t="str">
        <f>IFERROR(INDEX(parent_children[children],_xlfn.AGGREGATE(15,6,ROW(parent_children[parent])/(parent_children[parent]=Main[[#Headers],[Luft]])-2,ROW()-ROW(Main[[#Headers],[Luft]]))),"")</f>
        <v/>
      </c>
      <c r="W686" s="6" t="str">
        <f>IFERROR(INDEX(parent_children[children],_xlfn.AGGREGATE(15,6,ROW(parent_children[parent])/(parent_children[parent]=Main[[#Headers],[Filter]])-2,ROW()-ROW(Main[[#Headers],[Filter]]))),"")</f>
        <v/>
      </c>
      <c r="X686" s="6" t="str">
        <f>IFERROR(INDEX(parent_children[children],_xlfn.AGGREGATE(15,6,ROW(parent_children[parent])/(parent_children[parent]=Main[[#Headers],[Ventilator]])-2,ROW()-ROW(Main[[#Headers],[Ventilator]]))),"")</f>
        <v/>
      </c>
      <c r="Y686" s="6" t="str">
        <f>IFERROR(INDEX(parent_children[children],_xlfn.AGGREGATE(15,6,ROW(parent_children[parent])/(parent_children[parent]=Main[[#Headers],[Gas]])-2,ROW()-ROW(Main[[#Headers],[Gas]]))),"")</f>
        <v/>
      </c>
      <c r="Z686" s="6" t="str">
        <f>IFERROR(INDEX(parent_children[children],_xlfn.AGGREGATE(15,6,ROW(parent_children[parent])/(parent_children[parent]=Main[[#Headers],[Messwert]])-2,ROW()-ROW(Main[[#Headers],[Messwert]]))),"")</f>
        <v/>
      </c>
      <c r="AA686" s="6" t="str">
        <f>IFERROR(INDEX(parent_children[children],_xlfn.AGGREGATE(15,6,ROW(parent_children[parent])/(parent_children[parent]=Main[[#Headers],[Stellbefehl]])-2,ROW()-ROW(Main[[#Headers],[Stellbefehl]]))),"")</f>
        <v/>
      </c>
      <c r="AB686" s="6" t="str">
        <f>IFERROR(INDEX(parent_children[children],_xlfn.AGGREGATE(15,6,ROW(parent_children[parent])/(parent_children[parent]=Main[[#Headers],[Schaltbefehl]])-2,ROW()-ROW(Main[[#Headers],[Schaltbefehl]]))),"")</f>
        <v/>
      </c>
      <c r="AC686" s="6" t="str">
        <f>IFERROR(INDEX(parent_children[children],_xlfn.AGGREGATE(15,6,ROW(parent_children[parent])/(parent_children[parent]=Main[[#Headers],[Betriebsmeldung]])-2,ROW()-ROW(Main[[#Headers],[Betriebsmeldung]]))),"")</f>
        <v/>
      </c>
      <c r="AD686" s="6" t="str">
        <f>IFERROR(INDEX(parent_children[children],_xlfn.AGGREGATE(15,6,ROW(parent_children[parent])/(parent_children[parent]=Main[[#Headers],[Störung]])-2,ROW()-ROW(Main[[#Headers],[Störung]]))),"")</f>
        <v/>
      </c>
    </row>
    <row r="687" spans="1:30" x14ac:dyDescent="0.25">
      <c r="A687" t="str">
        <f>IFERROR(INDEX(category_assignment[description_german],_xlfn.AGGREGATE(15,6,ROW(category_assignment[category])/(category_assignment[category]=Main[[#Headers],[System]])-2,ROW()-ROW(Main[[#Headers],[System]]))),"")</f>
        <v/>
      </c>
      <c r="B687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687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687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687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687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687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687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687" s="6" t="str">
        <f>IFERROR(INDEX(parent_children[children],_xlfn.AGGREGATE(15,6,ROW(parent_children[parent])/(parent_children[parent]=Main[[#Headers],[Kessel]])-2,ROW()-ROW(Main[[#Headers],[Kessel]]))),"")</f>
        <v/>
      </c>
      <c r="J687" s="6" t="str">
        <f>IFERROR(INDEX(parent_children[children],_xlfn.AGGREGATE(15,6,ROW(parent_children[parent])/(parent_children[parent]=Main[[#Headers],[Kältemaschine]])-2,ROW()-ROW(Main[[#Headers],[Kältemaschine]]))),"")</f>
        <v/>
      </c>
      <c r="K687" s="6" t="str">
        <f>IFERROR(INDEX(parent_children[children],_xlfn.AGGREGATE(15,6,ROW(parent_children[parent])/(parent_children[parent]=Main[[#Headers],[Speicher]])-2,ROW()-ROW(Main[[#Headers],[Speicher]]))),"")</f>
        <v/>
      </c>
      <c r="L687" s="6" t="str">
        <f>IFERROR(INDEX(parent_children[children],_xlfn.AGGREGATE(15,6,ROW(parent_children[parent])/(parent_children[parent]=Main[[#Headers],[Verteiler]])-2,ROW()-ROW(Main[[#Headers],[Verteiler]]))),"")</f>
        <v/>
      </c>
      <c r="M687" s="6" t="str">
        <f>IFERROR(INDEX(parent_children[children],_xlfn.AGGREGATE(15,6,ROW(parent_children[parent])/(parent_children[parent]=Main[[#Headers],[Unterverteiler]])-2,ROW()-ROW(Main[[#Headers],[Unterverteiler]]))),"")</f>
        <v/>
      </c>
      <c r="N687" s="6" t="str">
        <f>IFERROR(INDEX(parent_children[children],_xlfn.AGGREGATE(15,6,ROW(parent_children[parent])/(parent_children[parent]=Main[[#Headers],[Verteilsystem]])-2,ROW()-ROW(Main[[#Headers],[Verteilsystem]]))),"")</f>
        <v/>
      </c>
      <c r="O687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687" s="6" t="str">
        <f>IFERROR(INDEX(parent_children[children],_xlfn.AGGREGATE(15,6,ROW(parent_children[parent])/(parent_children[parent]=Main[[#Headers],[Wärmepumpe]])-2,ROW()-ROW(Main[[#Headers],[Wärmepumpe]]))),"")</f>
        <v/>
      </c>
      <c r="Q687" s="6" t="str">
        <f>IFERROR(INDEX(parent_children[children],_xlfn.AGGREGATE(15,6,ROW(parent_children[parent])/(parent_children[parent]=Main[[#Headers],[Ventil]])-2,ROW()-ROW(Main[[#Headers],[Ventil]]))),"")</f>
        <v/>
      </c>
      <c r="R687" s="6" t="str">
        <f>IFERROR(INDEX(parent_children[children],_xlfn.AGGREGATE(15,6,ROW(parent_children[parent])/(parent_children[parent]=Main[[#Headers],[Klappe]])-2,ROW()-ROW(Main[[#Headers],[Klappe]]))),"")</f>
        <v/>
      </c>
      <c r="S687" s="6" t="str">
        <f>IFERROR(INDEX(parent_children[children],_xlfn.AGGREGATE(15,6,ROW(parent_children[parent])/(parent_children[parent]=Main[[#Headers],[Sensor]])-2,ROW()-ROW(Main[[#Headers],[Sensor]]))),"")</f>
        <v/>
      </c>
      <c r="T687" s="6" t="str">
        <f>IFERROR(INDEX(parent_children[children],_xlfn.AGGREGATE(15,6,ROW(parent_children[parent])/(parent_children[parent]=Main[[#Headers],[Schalter]])-2,ROW()-ROW(Main[[#Headers],[Schalter]]))),"")</f>
        <v/>
      </c>
      <c r="U687" s="6" t="str">
        <f>IFERROR(INDEX(parent_children[children],_xlfn.AGGREGATE(15,6,ROW(parent_children[parent])/(parent_children[parent]=Main[[#Headers],[Wasser]])-2,ROW()-ROW(Main[[#Headers],[Wasser]]))),"")</f>
        <v/>
      </c>
      <c r="V687" s="6" t="str">
        <f>IFERROR(INDEX(parent_children[children],_xlfn.AGGREGATE(15,6,ROW(parent_children[parent])/(parent_children[parent]=Main[[#Headers],[Luft]])-2,ROW()-ROW(Main[[#Headers],[Luft]]))),"")</f>
        <v/>
      </c>
      <c r="W687" s="6" t="str">
        <f>IFERROR(INDEX(parent_children[children],_xlfn.AGGREGATE(15,6,ROW(parent_children[parent])/(parent_children[parent]=Main[[#Headers],[Filter]])-2,ROW()-ROW(Main[[#Headers],[Filter]]))),"")</f>
        <v/>
      </c>
      <c r="X687" s="6" t="str">
        <f>IFERROR(INDEX(parent_children[children],_xlfn.AGGREGATE(15,6,ROW(parent_children[parent])/(parent_children[parent]=Main[[#Headers],[Ventilator]])-2,ROW()-ROW(Main[[#Headers],[Ventilator]]))),"")</f>
        <v/>
      </c>
      <c r="Y687" s="6" t="str">
        <f>IFERROR(INDEX(parent_children[children],_xlfn.AGGREGATE(15,6,ROW(parent_children[parent])/(parent_children[parent]=Main[[#Headers],[Gas]])-2,ROW()-ROW(Main[[#Headers],[Gas]]))),"")</f>
        <v/>
      </c>
      <c r="Z687" s="6" t="str">
        <f>IFERROR(INDEX(parent_children[children],_xlfn.AGGREGATE(15,6,ROW(parent_children[parent])/(parent_children[parent]=Main[[#Headers],[Messwert]])-2,ROW()-ROW(Main[[#Headers],[Messwert]]))),"")</f>
        <v/>
      </c>
      <c r="AA687" s="6" t="str">
        <f>IFERROR(INDEX(parent_children[children],_xlfn.AGGREGATE(15,6,ROW(parent_children[parent])/(parent_children[parent]=Main[[#Headers],[Stellbefehl]])-2,ROW()-ROW(Main[[#Headers],[Stellbefehl]]))),"")</f>
        <v/>
      </c>
      <c r="AB687" s="6" t="str">
        <f>IFERROR(INDEX(parent_children[children],_xlfn.AGGREGATE(15,6,ROW(parent_children[parent])/(parent_children[parent]=Main[[#Headers],[Schaltbefehl]])-2,ROW()-ROW(Main[[#Headers],[Schaltbefehl]]))),"")</f>
        <v/>
      </c>
      <c r="AC687" s="6" t="str">
        <f>IFERROR(INDEX(parent_children[children],_xlfn.AGGREGATE(15,6,ROW(parent_children[parent])/(parent_children[parent]=Main[[#Headers],[Betriebsmeldung]])-2,ROW()-ROW(Main[[#Headers],[Betriebsmeldung]]))),"")</f>
        <v/>
      </c>
      <c r="AD687" s="6" t="str">
        <f>IFERROR(INDEX(parent_children[children],_xlfn.AGGREGATE(15,6,ROW(parent_children[parent])/(parent_children[parent]=Main[[#Headers],[Störung]])-2,ROW()-ROW(Main[[#Headers],[Störung]]))),"")</f>
        <v/>
      </c>
    </row>
    <row r="688" spans="1:30" x14ac:dyDescent="0.25">
      <c r="A688" t="str">
        <f>IFERROR(INDEX(category_assignment[description_german],_xlfn.AGGREGATE(15,6,ROW(category_assignment[category])/(category_assignment[category]=Main[[#Headers],[System]])-2,ROW()-ROW(Main[[#Headers],[System]]))),"")</f>
        <v/>
      </c>
      <c r="B688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688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688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688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688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688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688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688" s="6" t="str">
        <f>IFERROR(INDEX(parent_children[children],_xlfn.AGGREGATE(15,6,ROW(parent_children[parent])/(parent_children[parent]=Main[[#Headers],[Kessel]])-2,ROW()-ROW(Main[[#Headers],[Kessel]]))),"")</f>
        <v/>
      </c>
      <c r="J688" s="6" t="str">
        <f>IFERROR(INDEX(parent_children[children],_xlfn.AGGREGATE(15,6,ROW(parent_children[parent])/(parent_children[parent]=Main[[#Headers],[Kältemaschine]])-2,ROW()-ROW(Main[[#Headers],[Kältemaschine]]))),"")</f>
        <v/>
      </c>
      <c r="K688" s="6" t="str">
        <f>IFERROR(INDEX(parent_children[children],_xlfn.AGGREGATE(15,6,ROW(parent_children[parent])/(parent_children[parent]=Main[[#Headers],[Speicher]])-2,ROW()-ROW(Main[[#Headers],[Speicher]]))),"")</f>
        <v/>
      </c>
      <c r="L688" s="6" t="str">
        <f>IFERROR(INDEX(parent_children[children],_xlfn.AGGREGATE(15,6,ROW(parent_children[parent])/(parent_children[parent]=Main[[#Headers],[Verteiler]])-2,ROW()-ROW(Main[[#Headers],[Verteiler]]))),"")</f>
        <v/>
      </c>
      <c r="M688" s="6" t="str">
        <f>IFERROR(INDEX(parent_children[children],_xlfn.AGGREGATE(15,6,ROW(parent_children[parent])/(parent_children[parent]=Main[[#Headers],[Unterverteiler]])-2,ROW()-ROW(Main[[#Headers],[Unterverteiler]]))),"")</f>
        <v/>
      </c>
      <c r="N688" s="6" t="str">
        <f>IFERROR(INDEX(parent_children[children],_xlfn.AGGREGATE(15,6,ROW(parent_children[parent])/(parent_children[parent]=Main[[#Headers],[Verteilsystem]])-2,ROW()-ROW(Main[[#Headers],[Verteilsystem]]))),"")</f>
        <v/>
      </c>
      <c r="O688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688" s="6" t="str">
        <f>IFERROR(INDEX(parent_children[children],_xlfn.AGGREGATE(15,6,ROW(parent_children[parent])/(parent_children[parent]=Main[[#Headers],[Wärmepumpe]])-2,ROW()-ROW(Main[[#Headers],[Wärmepumpe]]))),"")</f>
        <v/>
      </c>
      <c r="Q688" s="6" t="str">
        <f>IFERROR(INDEX(parent_children[children],_xlfn.AGGREGATE(15,6,ROW(parent_children[parent])/(parent_children[parent]=Main[[#Headers],[Ventil]])-2,ROW()-ROW(Main[[#Headers],[Ventil]]))),"")</f>
        <v/>
      </c>
      <c r="R688" s="6" t="str">
        <f>IFERROR(INDEX(parent_children[children],_xlfn.AGGREGATE(15,6,ROW(parent_children[parent])/(parent_children[parent]=Main[[#Headers],[Klappe]])-2,ROW()-ROW(Main[[#Headers],[Klappe]]))),"")</f>
        <v/>
      </c>
      <c r="S688" s="6" t="str">
        <f>IFERROR(INDEX(parent_children[children],_xlfn.AGGREGATE(15,6,ROW(parent_children[parent])/(parent_children[parent]=Main[[#Headers],[Sensor]])-2,ROW()-ROW(Main[[#Headers],[Sensor]]))),"")</f>
        <v/>
      </c>
      <c r="T688" s="6" t="str">
        <f>IFERROR(INDEX(parent_children[children],_xlfn.AGGREGATE(15,6,ROW(parent_children[parent])/(parent_children[parent]=Main[[#Headers],[Schalter]])-2,ROW()-ROW(Main[[#Headers],[Schalter]]))),"")</f>
        <v/>
      </c>
      <c r="U688" s="6" t="str">
        <f>IFERROR(INDEX(parent_children[children],_xlfn.AGGREGATE(15,6,ROW(parent_children[parent])/(parent_children[parent]=Main[[#Headers],[Wasser]])-2,ROW()-ROW(Main[[#Headers],[Wasser]]))),"")</f>
        <v/>
      </c>
      <c r="V688" s="6" t="str">
        <f>IFERROR(INDEX(parent_children[children],_xlfn.AGGREGATE(15,6,ROW(parent_children[parent])/(parent_children[parent]=Main[[#Headers],[Luft]])-2,ROW()-ROW(Main[[#Headers],[Luft]]))),"")</f>
        <v/>
      </c>
      <c r="W688" s="6" t="str">
        <f>IFERROR(INDEX(parent_children[children],_xlfn.AGGREGATE(15,6,ROW(parent_children[parent])/(parent_children[parent]=Main[[#Headers],[Filter]])-2,ROW()-ROW(Main[[#Headers],[Filter]]))),"")</f>
        <v/>
      </c>
      <c r="X688" s="6" t="str">
        <f>IFERROR(INDEX(parent_children[children],_xlfn.AGGREGATE(15,6,ROW(parent_children[parent])/(parent_children[parent]=Main[[#Headers],[Ventilator]])-2,ROW()-ROW(Main[[#Headers],[Ventilator]]))),"")</f>
        <v/>
      </c>
      <c r="Y688" s="6" t="str">
        <f>IFERROR(INDEX(parent_children[children],_xlfn.AGGREGATE(15,6,ROW(parent_children[parent])/(parent_children[parent]=Main[[#Headers],[Gas]])-2,ROW()-ROW(Main[[#Headers],[Gas]]))),"")</f>
        <v/>
      </c>
      <c r="Z688" s="6" t="str">
        <f>IFERROR(INDEX(parent_children[children],_xlfn.AGGREGATE(15,6,ROW(parent_children[parent])/(parent_children[parent]=Main[[#Headers],[Messwert]])-2,ROW()-ROW(Main[[#Headers],[Messwert]]))),"")</f>
        <v/>
      </c>
      <c r="AA688" s="6" t="str">
        <f>IFERROR(INDEX(parent_children[children],_xlfn.AGGREGATE(15,6,ROW(parent_children[parent])/(parent_children[parent]=Main[[#Headers],[Stellbefehl]])-2,ROW()-ROW(Main[[#Headers],[Stellbefehl]]))),"")</f>
        <v/>
      </c>
      <c r="AB688" s="6" t="str">
        <f>IFERROR(INDEX(parent_children[children],_xlfn.AGGREGATE(15,6,ROW(parent_children[parent])/(parent_children[parent]=Main[[#Headers],[Schaltbefehl]])-2,ROW()-ROW(Main[[#Headers],[Schaltbefehl]]))),"")</f>
        <v/>
      </c>
      <c r="AC688" s="6" t="str">
        <f>IFERROR(INDEX(parent_children[children],_xlfn.AGGREGATE(15,6,ROW(parent_children[parent])/(parent_children[parent]=Main[[#Headers],[Betriebsmeldung]])-2,ROW()-ROW(Main[[#Headers],[Betriebsmeldung]]))),"")</f>
        <v/>
      </c>
      <c r="AD688" s="6" t="str">
        <f>IFERROR(INDEX(parent_children[children],_xlfn.AGGREGATE(15,6,ROW(parent_children[parent])/(parent_children[parent]=Main[[#Headers],[Störung]])-2,ROW()-ROW(Main[[#Headers],[Störung]]))),"")</f>
        <v/>
      </c>
    </row>
    <row r="689" spans="1:30" x14ac:dyDescent="0.25">
      <c r="A689" t="str">
        <f>IFERROR(INDEX(category_assignment[description_german],_xlfn.AGGREGATE(15,6,ROW(category_assignment[category])/(category_assignment[category]=Main[[#Headers],[System]])-2,ROW()-ROW(Main[[#Headers],[System]]))),"")</f>
        <v/>
      </c>
      <c r="B689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689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689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689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689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689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689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689" s="6" t="str">
        <f>IFERROR(INDEX(parent_children[children],_xlfn.AGGREGATE(15,6,ROW(parent_children[parent])/(parent_children[parent]=Main[[#Headers],[Kessel]])-2,ROW()-ROW(Main[[#Headers],[Kessel]]))),"")</f>
        <v/>
      </c>
      <c r="J689" s="6" t="str">
        <f>IFERROR(INDEX(parent_children[children],_xlfn.AGGREGATE(15,6,ROW(parent_children[parent])/(parent_children[parent]=Main[[#Headers],[Kältemaschine]])-2,ROW()-ROW(Main[[#Headers],[Kältemaschine]]))),"")</f>
        <v/>
      </c>
      <c r="K689" s="6" t="str">
        <f>IFERROR(INDEX(parent_children[children],_xlfn.AGGREGATE(15,6,ROW(parent_children[parent])/(parent_children[parent]=Main[[#Headers],[Speicher]])-2,ROW()-ROW(Main[[#Headers],[Speicher]]))),"")</f>
        <v/>
      </c>
      <c r="L689" s="6" t="str">
        <f>IFERROR(INDEX(parent_children[children],_xlfn.AGGREGATE(15,6,ROW(parent_children[parent])/(parent_children[parent]=Main[[#Headers],[Verteiler]])-2,ROW()-ROW(Main[[#Headers],[Verteiler]]))),"")</f>
        <v/>
      </c>
      <c r="M689" s="6" t="str">
        <f>IFERROR(INDEX(parent_children[children],_xlfn.AGGREGATE(15,6,ROW(parent_children[parent])/(parent_children[parent]=Main[[#Headers],[Unterverteiler]])-2,ROW()-ROW(Main[[#Headers],[Unterverteiler]]))),"")</f>
        <v/>
      </c>
      <c r="N689" s="6" t="str">
        <f>IFERROR(INDEX(parent_children[children],_xlfn.AGGREGATE(15,6,ROW(parent_children[parent])/(parent_children[parent]=Main[[#Headers],[Verteilsystem]])-2,ROW()-ROW(Main[[#Headers],[Verteilsystem]]))),"")</f>
        <v/>
      </c>
      <c r="O689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689" s="6" t="str">
        <f>IFERROR(INDEX(parent_children[children],_xlfn.AGGREGATE(15,6,ROW(parent_children[parent])/(parent_children[parent]=Main[[#Headers],[Wärmepumpe]])-2,ROW()-ROW(Main[[#Headers],[Wärmepumpe]]))),"")</f>
        <v/>
      </c>
      <c r="Q689" s="6" t="str">
        <f>IFERROR(INDEX(parent_children[children],_xlfn.AGGREGATE(15,6,ROW(parent_children[parent])/(parent_children[parent]=Main[[#Headers],[Ventil]])-2,ROW()-ROW(Main[[#Headers],[Ventil]]))),"")</f>
        <v/>
      </c>
      <c r="R689" s="6" t="str">
        <f>IFERROR(INDEX(parent_children[children],_xlfn.AGGREGATE(15,6,ROW(parent_children[parent])/(parent_children[parent]=Main[[#Headers],[Klappe]])-2,ROW()-ROW(Main[[#Headers],[Klappe]]))),"")</f>
        <v/>
      </c>
      <c r="S689" s="6" t="str">
        <f>IFERROR(INDEX(parent_children[children],_xlfn.AGGREGATE(15,6,ROW(parent_children[parent])/(parent_children[parent]=Main[[#Headers],[Sensor]])-2,ROW()-ROW(Main[[#Headers],[Sensor]]))),"")</f>
        <v/>
      </c>
      <c r="T689" s="6" t="str">
        <f>IFERROR(INDEX(parent_children[children],_xlfn.AGGREGATE(15,6,ROW(parent_children[parent])/(parent_children[parent]=Main[[#Headers],[Schalter]])-2,ROW()-ROW(Main[[#Headers],[Schalter]]))),"")</f>
        <v/>
      </c>
      <c r="U689" s="6" t="str">
        <f>IFERROR(INDEX(parent_children[children],_xlfn.AGGREGATE(15,6,ROW(parent_children[parent])/(parent_children[parent]=Main[[#Headers],[Wasser]])-2,ROW()-ROW(Main[[#Headers],[Wasser]]))),"")</f>
        <v/>
      </c>
      <c r="V689" s="6" t="str">
        <f>IFERROR(INDEX(parent_children[children],_xlfn.AGGREGATE(15,6,ROW(parent_children[parent])/(parent_children[parent]=Main[[#Headers],[Luft]])-2,ROW()-ROW(Main[[#Headers],[Luft]]))),"")</f>
        <v/>
      </c>
      <c r="W689" s="6" t="str">
        <f>IFERROR(INDEX(parent_children[children],_xlfn.AGGREGATE(15,6,ROW(parent_children[parent])/(parent_children[parent]=Main[[#Headers],[Filter]])-2,ROW()-ROW(Main[[#Headers],[Filter]]))),"")</f>
        <v/>
      </c>
      <c r="X689" s="6" t="str">
        <f>IFERROR(INDEX(parent_children[children],_xlfn.AGGREGATE(15,6,ROW(parent_children[parent])/(parent_children[parent]=Main[[#Headers],[Ventilator]])-2,ROW()-ROW(Main[[#Headers],[Ventilator]]))),"")</f>
        <v/>
      </c>
      <c r="Y689" s="6" t="str">
        <f>IFERROR(INDEX(parent_children[children],_xlfn.AGGREGATE(15,6,ROW(parent_children[parent])/(parent_children[parent]=Main[[#Headers],[Gas]])-2,ROW()-ROW(Main[[#Headers],[Gas]]))),"")</f>
        <v/>
      </c>
      <c r="Z689" s="6" t="str">
        <f>IFERROR(INDEX(parent_children[children],_xlfn.AGGREGATE(15,6,ROW(parent_children[parent])/(parent_children[parent]=Main[[#Headers],[Messwert]])-2,ROW()-ROW(Main[[#Headers],[Messwert]]))),"")</f>
        <v/>
      </c>
      <c r="AA689" s="6" t="str">
        <f>IFERROR(INDEX(parent_children[children],_xlfn.AGGREGATE(15,6,ROW(parent_children[parent])/(parent_children[parent]=Main[[#Headers],[Stellbefehl]])-2,ROW()-ROW(Main[[#Headers],[Stellbefehl]]))),"")</f>
        <v/>
      </c>
      <c r="AB689" s="6" t="str">
        <f>IFERROR(INDEX(parent_children[children],_xlfn.AGGREGATE(15,6,ROW(parent_children[parent])/(parent_children[parent]=Main[[#Headers],[Schaltbefehl]])-2,ROW()-ROW(Main[[#Headers],[Schaltbefehl]]))),"")</f>
        <v/>
      </c>
      <c r="AC689" s="6" t="str">
        <f>IFERROR(INDEX(parent_children[children],_xlfn.AGGREGATE(15,6,ROW(parent_children[parent])/(parent_children[parent]=Main[[#Headers],[Betriebsmeldung]])-2,ROW()-ROW(Main[[#Headers],[Betriebsmeldung]]))),"")</f>
        <v/>
      </c>
      <c r="AD689" s="6" t="str">
        <f>IFERROR(INDEX(parent_children[children],_xlfn.AGGREGATE(15,6,ROW(parent_children[parent])/(parent_children[parent]=Main[[#Headers],[Störung]])-2,ROW()-ROW(Main[[#Headers],[Störung]]))),"")</f>
        <v/>
      </c>
    </row>
    <row r="690" spans="1:30" x14ac:dyDescent="0.25">
      <c r="A690" t="str">
        <f>IFERROR(INDEX(category_assignment[description_german],_xlfn.AGGREGATE(15,6,ROW(category_assignment[category])/(category_assignment[category]=Main[[#Headers],[System]])-2,ROW()-ROW(Main[[#Headers],[System]]))),"")</f>
        <v/>
      </c>
      <c r="B690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690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690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690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690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690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690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690" s="6" t="str">
        <f>IFERROR(INDEX(parent_children[children],_xlfn.AGGREGATE(15,6,ROW(parent_children[parent])/(parent_children[parent]=Main[[#Headers],[Kessel]])-2,ROW()-ROW(Main[[#Headers],[Kessel]]))),"")</f>
        <v/>
      </c>
      <c r="J690" s="6" t="str">
        <f>IFERROR(INDEX(parent_children[children],_xlfn.AGGREGATE(15,6,ROW(parent_children[parent])/(parent_children[parent]=Main[[#Headers],[Kältemaschine]])-2,ROW()-ROW(Main[[#Headers],[Kältemaschine]]))),"")</f>
        <v/>
      </c>
      <c r="K690" s="6" t="str">
        <f>IFERROR(INDEX(parent_children[children],_xlfn.AGGREGATE(15,6,ROW(parent_children[parent])/(parent_children[parent]=Main[[#Headers],[Speicher]])-2,ROW()-ROW(Main[[#Headers],[Speicher]]))),"")</f>
        <v/>
      </c>
      <c r="L690" s="6" t="str">
        <f>IFERROR(INDEX(parent_children[children],_xlfn.AGGREGATE(15,6,ROW(parent_children[parent])/(parent_children[parent]=Main[[#Headers],[Verteiler]])-2,ROW()-ROW(Main[[#Headers],[Verteiler]]))),"")</f>
        <v/>
      </c>
      <c r="M690" s="6" t="str">
        <f>IFERROR(INDEX(parent_children[children],_xlfn.AGGREGATE(15,6,ROW(parent_children[parent])/(parent_children[parent]=Main[[#Headers],[Unterverteiler]])-2,ROW()-ROW(Main[[#Headers],[Unterverteiler]]))),"")</f>
        <v/>
      </c>
      <c r="N690" s="6" t="str">
        <f>IFERROR(INDEX(parent_children[children],_xlfn.AGGREGATE(15,6,ROW(parent_children[parent])/(parent_children[parent]=Main[[#Headers],[Verteilsystem]])-2,ROW()-ROW(Main[[#Headers],[Verteilsystem]]))),"")</f>
        <v/>
      </c>
      <c r="O690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690" s="6" t="str">
        <f>IFERROR(INDEX(parent_children[children],_xlfn.AGGREGATE(15,6,ROW(parent_children[parent])/(parent_children[parent]=Main[[#Headers],[Wärmepumpe]])-2,ROW()-ROW(Main[[#Headers],[Wärmepumpe]]))),"")</f>
        <v/>
      </c>
      <c r="Q690" s="6" t="str">
        <f>IFERROR(INDEX(parent_children[children],_xlfn.AGGREGATE(15,6,ROW(parent_children[parent])/(parent_children[parent]=Main[[#Headers],[Ventil]])-2,ROW()-ROW(Main[[#Headers],[Ventil]]))),"")</f>
        <v/>
      </c>
      <c r="R690" s="6" t="str">
        <f>IFERROR(INDEX(parent_children[children],_xlfn.AGGREGATE(15,6,ROW(parent_children[parent])/(parent_children[parent]=Main[[#Headers],[Klappe]])-2,ROW()-ROW(Main[[#Headers],[Klappe]]))),"")</f>
        <v/>
      </c>
      <c r="S690" s="6" t="str">
        <f>IFERROR(INDEX(parent_children[children],_xlfn.AGGREGATE(15,6,ROW(parent_children[parent])/(parent_children[parent]=Main[[#Headers],[Sensor]])-2,ROW()-ROW(Main[[#Headers],[Sensor]]))),"")</f>
        <v/>
      </c>
      <c r="T690" s="6" t="str">
        <f>IFERROR(INDEX(parent_children[children],_xlfn.AGGREGATE(15,6,ROW(parent_children[parent])/(parent_children[parent]=Main[[#Headers],[Schalter]])-2,ROW()-ROW(Main[[#Headers],[Schalter]]))),"")</f>
        <v/>
      </c>
      <c r="U690" s="6" t="str">
        <f>IFERROR(INDEX(parent_children[children],_xlfn.AGGREGATE(15,6,ROW(parent_children[parent])/(parent_children[parent]=Main[[#Headers],[Wasser]])-2,ROW()-ROW(Main[[#Headers],[Wasser]]))),"")</f>
        <v/>
      </c>
      <c r="V690" s="6" t="str">
        <f>IFERROR(INDEX(parent_children[children],_xlfn.AGGREGATE(15,6,ROW(parent_children[parent])/(parent_children[parent]=Main[[#Headers],[Luft]])-2,ROW()-ROW(Main[[#Headers],[Luft]]))),"")</f>
        <v/>
      </c>
      <c r="W690" s="6" t="str">
        <f>IFERROR(INDEX(parent_children[children],_xlfn.AGGREGATE(15,6,ROW(parent_children[parent])/(parent_children[parent]=Main[[#Headers],[Filter]])-2,ROW()-ROW(Main[[#Headers],[Filter]]))),"")</f>
        <v/>
      </c>
      <c r="X690" s="6" t="str">
        <f>IFERROR(INDEX(parent_children[children],_xlfn.AGGREGATE(15,6,ROW(parent_children[parent])/(parent_children[parent]=Main[[#Headers],[Ventilator]])-2,ROW()-ROW(Main[[#Headers],[Ventilator]]))),"")</f>
        <v/>
      </c>
      <c r="Y690" s="6" t="str">
        <f>IFERROR(INDEX(parent_children[children],_xlfn.AGGREGATE(15,6,ROW(parent_children[parent])/(parent_children[parent]=Main[[#Headers],[Gas]])-2,ROW()-ROW(Main[[#Headers],[Gas]]))),"")</f>
        <v/>
      </c>
      <c r="Z690" s="6" t="str">
        <f>IFERROR(INDEX(parent_children[children],_xlfn.AGGREGATE(15,6,ROW(parent_children[parent])/(parent_children[parent]=Main[[#Headers],[Messwert]])-2,ROW()-ROW(Main[[#Headers],[Messwert]]))),"")</f>
        <v/>
      </c>
      <c r="AA690" s="6" t="str">
        <f>IFERROR(INDEX(parent_children[children],_xlfn.AGGREGATE(15,6,ROW(parent_children[parent])/(parent_children[parent]=Main[[#Headers],[Stellbefehl]])-2,ROW()-ROW(Main[[#Headers],[Stellbefehl]]))),"")</f>
        <v/>
      </c>
      <c r="AB690" s="6" t="str">
        <f>IFERROR(INDEX(parent_children[children],_xlfn.AGGREGATE(15,6,ROW(parent_children[parent])/(parent_children[parent]=Main[[#Headers],[Schaltbefehl]])-2,ROW()-ROW(Main[[#Headers],[Schaltbefehl]]))),"")</f>
        <v/>
      </c>
      <c r="AC690" s="6" t="str">
        <f>IFERROR(INDEX(parent_children[children],_xlfn.AGGREGATE(15,6,ROW(parent_children[parent])/(parent_children[parent]=Main[[#Headers],[Betriebsmeldung]])-2,ROW()-ROW(Main[[#Headers],[Betriebsmeldung]]))),"")</f>
        <v/>
      </c>
      <c r="AD690" s="6" t="str">
        <f>IFERROR(INDEX(parent_children[children],_xlfn.AGGREGATE(15,6,ROW(parent_children[parent])/(parent_children[parent]=Main[[#Headers],[Störung]])-2,ROW()-ROW(Main[[#Headers],[Störung]]))),"")</f>
        <v/>
      </c>
    </row>
    <row r="691" spans="1:30" x14ac:dyDescent="0.25">
      <c r="A691" t="str">
        <f>IFERROR(INDEX(category_assignment[description_german],_xlfn.AGGREGATE(15,6,ROW(category_assignment[category])/(category_assignment[category]=Main[[#Headers],[System]])-2,ROW()-ROW(Main[[#Headers],[System]]))),"")</f>
        <v/>
      </c>
      <c r="B691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691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691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691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691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691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691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691" s="6" t="str">
        <f>IFERROR(INDEX(parent_children[children],_xlfn.AGGREGATE(15,6,ROW(parent_children[parent])/(parent_children[parent]=Main[[#Headers],[Kessel]])-2,ROW()-ROW(Main[[#Headers],[Kessel]]))),"")</f>
        <v/>
      </c>
      <c r="J691" s="6" t="str">
        <f>IFERROR(INDEX(parent_children[children],_xlfn.AGGREGATE(15,6,ROW(parent_children[parent])/(parent_children[parent]=Main[[#Headers],[Kältemaschine]])-2,ROW()-ROW(Main[[#Headers],[Kältemaschine]]))),"")</f>
        <v/>
      </c>
      <c r="K691" s="6" t="str">
        <f>IFERROR(INDEX(parent_children[children],_xlfn.AGGREGATE(15,6,ROW(parent_children[parent])/(parent_children[parent]=Main[[#Headers],[Speicher]])-2,ROW()-ROW(Main[[#Headers],[Speicher]]))),"")</f>
        <v/>
      </c>
      <c r="L691" s="6" t="str">
        <f>IFERROR(INDEX(parent_children[children],_xlfn.AGGREGATE(15,6,ROW(parent_children[parent])/(parent_children[parent]=Main[[#Headers],[Verteiler]])-2,ROW()-ROW(Main[[#Headers],[Verteiler]]))),"")</f>
        <v/>
      </c>
      <c r="M691" s="6" t="str">
        <f>IFERROR(INDEX(parent_children[children],_xlfn.AGGREGATE(15,6,ROW(parent_children[parent])/(parent_children[parent]=Main[[#Headers],[Unterverteiler]])-2,ROW()-ROW(Main[[#Headers],[Unterverteiler]]))),"")</f>
        <v/>
      </c>
      <c r="N691" s="6" t="str">
        <f>IFERROR(INDEX(parent_children[children],_xlfn.AGGREGATE(15,6,ROW(parent_children[parent])/(parent_children[parent]=Main[[#Headers],[Verteilsystem]])-2,ROW()-ROW(Main[[#Headers],[Verteilsystem]]))),"")</f>
        <v/>
      </c>
      <c r="O691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691" s="6" t="str">
        <f>IFERROR(INDEX(parent_children[children],_xlfn.AGGREGATE(15,6,ROW(parent_children[parent])/(parent_children[parent]=Main[[#Headers],[Wärmepumpe]])-2,ROW()-ROW(Main[[#Headers],[Wärmepumpe]]))),"")</f>
        <v/>
      </c>
      <c r="Q691" s="6" t="str">
        <f>IFERROR(INDEX(parent_children[children],_xlfn.AGGREGATE(15,6,ROW(parent_children[parent])/(parent_children[parent]=Main[[#Headers],[Ventil]])-2,ROW()-ROW(Main[[#Headers],[Ventil]]))),"")</f>
        <v/>
      </c>
      <c r="R691" s="6" t="str">
        <f>IFERROR(INDEX(parent_children[children],_xlfn.AGGREGATE(15,6,ROW(parent_children[parent])/(parent_children[parent]=Main[[#Headers],[Klappe]])-2,ROW()-ROW(Main[[#Headers],[Klappe]]))),"")</f>
        <v/>
      </c>
      <c r="S691" s="6" t="str">
        <f>IFERROR(INDEX(parent_children[children],_xlfn.AGGREGATE(15,6,ROW(parent_children[parent])/(parent_children[parent]=Main[[#Headers],[Sensor]])-2,ROW()-ROW(Main[[#Headers],[Sensor]]))),"")</f>
        <v/>
      </c>
      <c r="T691" s="6" t="str">
        <f>IFERROR(INDEX(parent_children[children],_xlfn.AGGREGATE(15,6,ROW(parent_children[parent])/(parent_children[parent]=Main[[#Headers],[Schalter]])-2,ROW()-ROW(Main[[#Headers],[Schalter]]))),"")</f>
        <v/>
      </c>
      <c r="U691" s="6" t="str">
        <f>IFERROR(INDEX(parent_children[children],_xlfn.AGGREGATE(15,6,ROW(parent_children[parent])/(parent_children[parent]=Main[[#Headers],[Wasser]])-2,ROW()-ROW(Main[[#Headers],[Wasser]]))),"")</f>
        <v/>
      </c>
      <c r="V691" s="6" t="str">
        <f>IFERROR(INDEX(parent_children[children],_xlfn.AGGREGATE(15,6,ROW(parent_children[parent])/(parent_children[parent]=Main[[#Headers],[Luft]])-2,ROW()-ROW(Main[[#Headers],[Luft]]))),"")</f>
        <v/>
      </c>
      <c r="W691" s="6" t="str">
        <f>IFERROR(INDEX(parent_children[children],_xlfn.AGGREGATE(15,6,ROW(parent_children[parent])/(parent_children[parent]=Main[[#Headers],[Filter]])-2,ROW()-ROW(Main[[#Headers],[Filter]]))),"")</f>
        <v/>
      </c>
      <c r="X691" s="6" t="str">
        <f>IFERROR(INDEX(parent_children[children],_xlfn.AGGREGATE(15,6,ROW(parent_children[parent])/(parent_children[parent]=Main[[#Headers],[Ventilator]])-2,ROW()-ROW(Main[[#Headers],[Ventilator]]))),"")</f>
        <v/>
      </c>
      <c r="Y691" s="6" t="str">
        <f>IFERROR(INDEX(parent_children[children],_xlfn.AGGREGATE(15,6,ROW(parent_children[parent])/(parent_children[parent]=Main[[#Headers],[Gas]])-2,ROW()-ROW(Main[[#Headers],[Gas]]))),"")</f>
        <v/>
      </c>
      <c r="Z691" s="6" t="str">
        <f>IFERROR(INDEX(parent_children[children],_xlfn.AGGREGATE(15,6,ROW(parent_children[parent])/(parent_children[parent]=Main[[#Headers],[Messwert]])-2,ROW()-ROW(Main[[#Headers],[Messwert]]))),"")</f>
        <v/>
      </c>
      <c r="AA691" s="6" t="str">
        <f>IFERROR(INDEX(parent_children[children],_xlfn.AGGREGATE(15,6,ROW(parent_children[parent])/(parent_children[parent]=Main[[#Headers],[Stellbefehl]])-2,ROW()-ROW(Main[[#Headers],[Stellbefehl]]))),"")</f>
        <v/>
      </c>
      <c r="AB691" s="6" t="str">
        <f>IFERROR(INDEX(parent_children[children],_xlfn.AGGREGATE(15,6,ROW(parent_children[parent])/(parent_children[parent]=Main[[#Headers],[Schaltbefehl]])-2,ROW()-ROW(Main[[#Headers],[Schaltbefehl]]))),"")</f>
        <v/>
      </c>
      <c r="AC691" s="6" t="str">
        <f>IFERROR(INDEX(parent_children[children],_xlfn.AGGREGATE(15,6,ROW(parent_children[parent])/(parent_children[parent]=Main[[#Headers],[Betriebsmeldung]])-2,ROW()-ROW(Main[[#Headers],[Betriebsmeldung]]))),"")</f>
        <v/>
      </c>
      <c r="AD691" s="6" t="str">
        <f>IFERROR(INDEX(parent_children[children],_xlfn.AGGREGATE(15,6,ROW(parent_children[parent])/(parent_children[parent]=Main[[#Headers],[Störung]])-2,ROW()-ROW(Main[[#Headers],[Störung]]))),"")</f>
        <v/>
      </c>
    </row>
    <row r="692" spans="1:30" x14ac:dyDescent="0.25">
      <c r="A692" t="str">
        <f>IFERROR(INDEX(category_assignment[description_german],_xlfn.AGGREGATE(15,6,ROW(category_assignment[category])/(category_assignment[category]=Main[[#Headers],[System]])-2,ROW()-ROW(Main[[#Headers],[System]]))),"")</f>
        <v/>
      </c>
      <c r="B692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692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692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692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692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692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692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692" s="6" t="str">
        <f>IFERROR(INDEX(parent_children[children],_xlfn.AGGREGATE(15,6,ROW(parent_children[parent])/(parent_children[parent]=Main[[#Headers],[Kessel]])-2,ROW()-ROW(Main[[#Headers],[Kessel]]))),"")</f>
        <v/>
      </c>
      <c r="J692" s="6" t="str">
        <f>IFERROR(INDEX(parent_children[children],_xlfn.AGGREGATE(15,6,ROW(parent_children[parent])/(parent_children[parent]=Main[[#Headers],[Kältemaschine]])-2,ROW()-ROW(Main[[#Headers],[Kältemaschine]]))),"")</f>
        <v/>
      </c>
      <c r="K692" s="6" t="str">
        <f>IFERROR(INDEX(parent_children[children],_xlfn.AGGREGATE(15,6,ROW(parent_children[parent])/(parent_children[parent]=Main[[#Headers],[Speicher]])-2,ROW()-ROW(Main[[#Headers],[Speicher]]))),"")</f>
        <v/>
      </c>
      <c r="L692" s="6" t="str">
        <f>IFERROR(INDEX(parent_children[children],_xlfn.AGGREGATE(15,6,ROW(parent_children[parent])/(parent_children[parent]=Main[[#Headers],[Verteiler]])-2,ROW()-ROW(Main[[#Headers],[Verteiler]]))),"")</f>
        <v/>
      </c>
      <c r="M692" s="6" t="str">
        <f>IFERROR(INDEX(parent_children[children],_xlfn.AGGREGATE(15,6,ROW(parent_children[parent])/(parent_children[parent]=Main[[#Headers],[Unterverteiler]])-2,ROW()-ROW(Main[[#Headers],[Unterverteiler]]))),"")</f>
        <v/>
      </c>
      <c r="N692" s="6" t="str">
        <f>IFERROR(INDEX(parent_children[children],_xlfn.AGGREGATE(15,6,ROW(parent_children[parent])/(parent_children[parent]=Main[[#Headers],[Verteilsystem]])-2,ROW()-ROW(Main[[#Headers],[Verteilsystem]]))),"")</f>
        <v/>
      </c>
      <c r="O692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692" s="6" t="str">
        <f>IFERROR(INDEX(parent_children[children],_xlfn.AGGREGATE(15,6,ROW(parent_children[parent])/(parent_children[parent]=Main[[#Headers],[Wärmepumpe]])-2,ROW()-ROW(Main[[#Headers],[Wärmepumpe]]))),"")</f>
        <v/>
      </c>
      <c r="Q692" s="6" t="str">
        <f>IFERROR(INDEX(parent_children[children],_xlfn.AGGREGATE(15,6,ROW(parent_children[parent])/(parent_children[parent]=Main[[#Headers],[Ventil]])-2,ROW()-ROW(Main[[#Headers],[Ventil]]))),"")</f>
        <v/>
      </c>
      <c r="R692" s="6" t="str">
        <f>IFERROR(INDEX(parent_children[children],_xlfn.AGGREGATE(15,6,ROW(parent_children[parent])/(parent_children[parent]=Main[[#Headers],[Klappe]])-2,ROW()-ROW(Main[[#Headers],[Klappe]]))),"")</f>
        <v/>
      </c>
      <c r="S692" s="6" t="str">
        <f>IFERROR(INDEX(parent_children[children],_xlfn.AGGREGATE(15,6,ROW(parent_children[parent])/(parent_children[parent]=Main[[#Headers],[Sensor]])-2,ROW()-ROW(Main[[#Headers],[Sensor]]))),"")</f>
        <v/>
      </c>
      <c r="T692" s="6" t="str">
        <f>IFERROR(INDEX(parent_children[children],_xlfn.AGGREGATE(15,6,ROW(parent_children[parent])/(parent_children[parent]=Main[[#Headers],[Schalter]])-2,ROW()-ROW(Main[[#Headers],[Schalter]]))),"")</f>
        <v/>
      </c>
      <c r="U692" s="6" t="str">
        <f>IFERROR(INDEX(parent_children[children],_xlfn.AGGREGATE(15,6,ROW(parent_children[parent])/(parent_children[parent]=Main[[#Headers],[Wasser]])-2,ROW()-ROW(Main[[#Headers],[Wasser]]))),"")</f>
        <v/>
      </c>
      <c r="V692" s="6" t="str">
        <f>IFERROR(INDEX(parent_children[children],_xlfn.AGGREGATE(15,6,ROW(parent_children[parent])/(parent_children[parent]=Main[[#Headers],[Luft]])-2,ROW()-ROW(Main[[#Headers],[Luft]]))),"")</f>
        <v/>
      </c>
      <c r="W692" s="6" t="str">
        <f>IFERROR(INDEX(parent_children[children],_xlfn.AGGREGATE(15,6,ROW(parent_children[parent])/(parent_children[parent]=Main[[#Headers],[Filter]])-2,ROW()-ROW(Main[[#Headers],[Filter]]))),"")</f>
        <v/>
      </c>
      <c r="X692" s="6" t="str">
        <f>IFERROR(INDEX(parent_children[children],_xlfn.AGGREGATE(15,6,ROW(parent_children[parent])/(parent_children[parent]=Main[[#Headers],[Ventilator]])-2,ROW()-ROW(Main[[#Headers],[Ventilator]]))),"")</f>
        <v/>
      </c>
      <c r="Y692" s="6" t="str">
        <f>IFERROR(INDEX(parent_children[children],_xlfn.AGGREGATE(15,6,ROW(parent_children[parent])/(parent_children[parent]=Main[[#Headers],[Gas]])-2,ROW()-ROW(Main[[#Headers],[Gas]]))),"")</f>
        <v/>
      </c>
      <c r="Z692" s="6" t="str">
        <f>IFERROR(INDEX(parent_children[children],_xlfn.AGGREGATE(15,6,ROW(parent_children[parent])/(parent_children[parent]=Main[[#Headers],[Messwert]])-2,ROW()-ROW(Main[[#Headers],[Messwert]]))),"")</f>
        <v/>
      </c>
      <c r="AA692" s="6" t="str">
        <f>IFERROR(INDEX(parent_children[children],_xlfn.AGGREGATE(15,6,ROW(parent_children[parent])/(parent_children[parent]=Main[[#Headers],[Stellbefehl]])-2,ROW()-ROW(Main[[#Headers],[Stellbefehl]]))),"")</f>
        <v/>
      </c>
      <c r="AB692" s="6" t="str">
        <f>IFERROR(INDEX(parent_children[children],_xlfn.AGGREGATE(15,6,ROW(parent_children[parent])/(parent_children[parent]=Main[[#Headers],[Schaltbefehl]])-2,ROW()-ROW(Main[[#Headers],[Schaltbefehl]]))),"")</f>
        <v/>
      </c>
      <c r="AC692" s="6" t="str">
        <f>IFERROR(INDEX(parent_children[children],_xlfn.AGGREGATE(15,6,ROW(parent_children[parent])/(parent_children[parent]=Main[[#Headers],[Betriebsmeldung]])-2,ROW()-ROW(Main[[#Headers],[Betriebsmeldung]]))),"")</f>
        <v/>
      </c>
      <c r="AD692" s="6" t="str">
        <f>IFERROR(INDEX(parent_children[children],_xlfn.AGGREGATE(15,6,ROW(parent_children[parent])/(parent_children[parent]=Main[[#Headers],[Störung]])-2,ROW()-ROW(Main[[#Headers],[Störung]]))),"")</f>
        <v/>
      </c>
    </row>
    <row r="693" spans="1:30" x14ac:dyDescent="0.25">
      <c r="A693" t="str">
        <f>IFERROR(INDEX(category_assignment[description_german],_xlfn.AGGREGATE(15,6,ROW(category_assignment[category])/(category_assignment[category]=Main[[#Headers],[System]])-2,ROW()-ROW(Main[[#Headers],[System]]))),"")</f>
        <v/>
      </c>
      <c r="B693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693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693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693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693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693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693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693" s="6" t="str">
        <f>IFERROR(INDEX(parent_children[children],_xlfn.AGGREGATE(15,6,ROW(parent_children[parent])/(parent_children[parent]=Main[[#Headers],[Kessel]])-2,ROW()-ROW(Main[[#Headers],[Kessel]]))),"")</f>
        <v/>
      </c>
      <c r="J693" s="6" t="str">
        <f>IFERROR(INDEX(parent_children[children],_xlfn.AGGREGATE(15,6,ROW(parent_children[parent])/(parent_children[parent]=Main[[#Headers],[Kältemaschine]])-2,ROW()-ROW(Main[[#Headers],[Kältemaschine]]))),"")</f>
        <v/>
      </c>
      <c r="K693" s="6" t="str">
        <f>IFERROR(INDEX(parent_children[children],_xlfn.AGGREGATE(15,6,ROW(parent_children[parent])/(parent_children[parent]=Main[[#Headers],[Speicher]])-2,ROW()-ROW(Main[[#Headers],[Speicher]]))),"")</f>
        <v/>
      </c>
      <c r="L693" s="6" t="str">
        <f>IFERROR(INDEX(parent_children[children],_xlfn.AGGREGATE(15,6,ROW(parent_children[parent])/(parent_children[parent]=Main[[#Headers],[Verteiler]])-2,ROW()-ROW(Main[[#Headers],[Verteiler]]))),"")</f>
        <v/>
      </c>
      <c r="M693" s="6" t="str">
        <f>IFERROR(INDEX(parent_children[children],_xlfn.AGGREGATE(15,6,ROW(parent_children[parent])/(parent_children[parent]=Main[[#Headers],[Unterverteiler]])-2,ROW()-ROW(Main[[#Headers],[Unterverteiler]]))),"")</f>
        <v/>
      </c>
      <c r="N693" s="6" t="str">
        <f>IFERROR(INDEX(parent_children[children],_xlfn.AGGREGATE(15,6,ROW(parent_children[parent])/(parent_children[parent]=Main[[#Headers],[Verteilsystem]])-2,ROW()-ROW(Main[[#Headers],[Verteilsystem]]))),"")</f>
        <v/>
      </c>
      <c r="O693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693" s="6" t="str">
        <f>IFERROR(INDEX(parent_children[children],_xlfn.AGGREGATE(15,6,ROW(parent_children[parent])/(parent_children[parent]=Main[[#Headers],[Wärmepumpe]])-2,ROW()-ROW(Main[[#Headers],[Wärmepumpe]]))),"")</f>
        <v/>
      </c>
      <c r="Q693" s="6" t="str">
        <f>IFERROR(INDEX(parent_children[children],_xlfn.AGGREGATE(15,6,ROW(parent_children[parent])/(parent_children[parent]=Main[[#Headers],[Ventil]])-2,ROW()-ROW(Main[[#Headers],[Ventil]]))),"")</f>
        <v/>
      </c>
      <c r="R693" s="6" t="str">
        <f>IFERROR(INDEX(parent_children[children],_xlfn.AGGREGATE(15,6,ROW(parent_children[parent])/(parent_children[parent]=Main[[#Headers],[Klappe]])-2,ROW()-ROW(Main[[#Headers],[Klappe]]))),"")</f>
        <v/>
      </c>
      <c r="S693" s="6" t="str">
        <f>IFERROR(INDEX(parent_children[children],_xlfn.AGGREGATE(15,6,ROW(parent_children[parent])/(parent_children[parent]=Main[[#Headers],[Sensor]])-2,ROW()-ROW(Main[[#Headers],[Sensor]]))),"")</f>
        <v/>
      </c>
      <c r="T693" s="6" t="str">
        <f>IFERROR(INDEX(parent_children[children],_xlfn.AGGREGATE(15,6,ROW(parent_children[parent])/(parent_children[parent]=Main[[#Headers],[Schalter]])-2,ROW()-ROW(Main[[#Headers],[Schalter]]))),"")</f>
        <v/>
      </c>
      <c r="U693" s="6" t="str">
        <f>IFERROR(INDEX(parent_children[children],_xlfn.AGGREGATE(15,6,ROW(parent_children[parent])/(parent_children[parent]=Main[[#Headers],[Wasser]])-2,ROW()-ROW(Main[[#Headers],[Wasser]]))),"")</f>
        <v/>
      </c>
      <c r="V693" s="6" t="str">
        <f>IFERROR(INDEX(parent_children[children],_xlfn.AGGREGATE(15,6,ROW(parent_children[parent])/(parent_children[parent]=Main[[#Headers],[Luft]])-2,ROW()-ROW(Main[[#Headers],[Luft]]))),"")</f>
        <v/>
      </c>
      <c r="W693" s="6" t="str">
        <f>IFERROR(INDEX(parent_children[children],_xlfn.AGGREGATE(15,6,ROW(parent_children[parent])/(parent_children[parent]=Main[[#Headers],[Filter]])-2,ROW()-ROW(Main[[#Headers],[Filter]]))),"")</f>
        <v/>
      </c>
      <c r="X693" s="6" t="str">
        <f>IFERROR(INDEX(parent_children[children],_xlfn.AGGREGATE(15,6,ROW(parent_children[parent])/(parent_children[parent]=Main[[#Headers],[Ventilator]])-2,ROW()-ROW(Main[[#Headers],[Ventilator]]))),"")</f>
        <v/>
      </c>
      <c r="Y693" s="6" t="str">
        <f>IFERROR(INDEX(parent_children[children],_xlfn.AGGREGATE(15,6,ROW(parent_children[parent])/(parent_children[parent]=Main[[#Headers],[Gas]])-2,ROW()-ROW(Main[[#Headers],[Gas]]))),"")</f>
        <v/>
      </c>
      <c r="Z693" s="6" t="str">
        <f>IFERROR(INDEX(parent_children[children],_xlfn.AGGREGATE(15,6,ROW(parent_children[parent])/(parent_children[parent]=Main[[#Headers],[Messwert]])-2,ROW()-ROW(Main[[#Headers],[Messwert]]))),"")</f>
        <v/>
      </c>
      <c r="AA693" s="6" t="str">
        <f>IFERROR(INDEX(parent_children[children],_xlfn.AGGREGATE(15,6,ROW(parent_children[parent])/(parent_children[parent]=Main[[#Headers],[Stellbefehl]])-2,ROW()-ROW(Main[[#Headers],[Stellbefehl]]))),"")</f>
        <v/>
      </c>
      <c r="AB693" s="6" t="str">
        <f>IFERROR(INDEX(parent_children[children],_xlfn.AGGREGATE(15,6,ROW(parent_children[parent])/(parent_children[parent]=Main[[#Headers],[Schaltbefehl]])-2,ROW()-ROW(Main[[#Headers],[Schaltbefehl]]))),"")</f>
        <v/>
      </c>
      <c r="AC693" s="6" t="str">
        <f>IFERROR(INDEX(parent_children[children],_xlfn.AGGREGATE(15,6,ROW(parent_children[parent])/(parent_children[parent]=Main[[#Headers],[Betriebsmeldung]])-2,ROW()-ROW(Main[[#Headers],[Betriebsmeldung]]))),"")</f>
        <v/>
      </c>
      <c r="AD693" s="6" t="str">
        <f>IFERROR(INDEX(parent_children[children],_xlfn.AGGREGATE(15,6,ROW(parent_children[parent])/(parent_children[parent]=Main[[#Headers],[Störung]])-2,ROW()-ROW(Main[[#Headers],[Störung]]))),"")</f>
        <v/>
      </c>
    </row>
    <row r="694" spans="1:30" x14ac:dyDescent="0.25">
      <c r="A694" t="str">
        <f>IFERROR(INDEX(category_assignment[description_german],_xlfn.AGGREGATE(15,6,ROW(category_assignment[category])/(category_assignment[category]=Main[[#Headers],[System]])-2,ROW()-ROW(Main[[#Headers],[System]]))),"")</f>
        <v/>
      </c>
      <c r="B694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694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694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694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694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694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694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694" s="6" t="str">
        <f>IFERROR(INDEX(parent_children[children],_xlfn.AGGREGATE(15,6,ROW(parent_children[parent])/(parent_children[parent]=Main[[#Headers],[Kessel]])-2,ROW()-ROW(Main[[#Headers],[Kessel]]))),"")</f>
        <v/>
      </c>
      <c r="J694" s="6" t="str">
        <f>IFERROR(INDEX(parent_children[children],_xlfn.AGGREGATE(15,6,ROW(parent_children[parent])/(parent_children[parent]=Main[[#Headers],[Kältemaschine]])-2,ROW()-ROW(Main[[#Headers],[Kältemaschine]]))),"")</f>
        <v/>
      </c>
      <c r="K694" s="6" t="str">
        <f>IFERROR(INDEX(parent_children[children],_xlfn.AGGREGATE(15,6,ROW(parent_children[parent])/(parent_children[parent]=Main[[#Headers],[Speicher]])-2,ROW()-ROW(Main[[#Headers],[Speicher]]))),"")</f>
        <v/>
      </c>
      <c r="L694" s="6" t="str">
        <f>IFERROR(INDEX(parent_children[children],_xlfn.AGGREGATE(15,6,ROW(parent_children[parent])/(parent_children[parent]=Main[[#Headers],[Verteiler]])-2,ROW()-ROW(Main[[#Headers],[Verteiler]]))),"")</f>
        <v/>
      </c>
      <c r="M694" s="6" t="str">
        <f>IFERROR(INDEX(parent_children[children],_xlfn.AGGREGATE(15,6,ROW(parent_children[parent])/(parent_children[parent]=Main[[#Headers],[Unterverteiler]])-2,ROW()-ROW(Main[[#Headers],[Unterverteiler]]))),"")</f>
        <v/>
      </c>
      <c r="N694" s="6" t="str">
        <f>IFERROR(INDEX(parent_children[children],_xlfn.AGGREGATE(15,6,ROW(parent_children[parent])/(parent_children[parent]=Main[[#Headers],[Verteilsystem]])-2,ROW()-ROW(Main[[#Headers],[Verteilsystem]]))),"")</f>
        <v/>
      </c>
      <c r="O694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694" s="6" t="str">
        <f>IFERROR(INDEX(parent_children[children],_xlfn.AGGREGATE(15,6,ROW(parent_children[parent])/(parent_children[parent]=Main[[#Headers],[Wärmepumpe]])-2,ROW()-ROW(Main[[#Headers],[Wärmepumpe]]))),"")</f>
        <v/>
      </c>
      <c r="Q694" s="6" t="str">
        <f>IFERROR(INDEX(parent_children[children],_xlfn.AGGREGATE(15,6,ROW(parent_children[parent])/(parent_children[parent]=Main[[#Headers],[Ventil]])-2,ROW()-ROW(Main[[#Headers],[Ventil]]))),"")</f>
        <v/>
      </c>
      <c r="R694" s="6" t="str">
        <f>IFERROR(INDEX(parent_children[children],_xlfn.AGGREGATE(15,6,ROW(parent_children[parent])/(parent_children[parent]=Main[[#Headers],[Klappe]])-2,ROW()-ROW(Main[[#Headers],[Klappe]]))),"")</f>
        <v/>
      </c>
      <c r="S694" s="6" t="str">
        <f>IFERROR(INDEX(parent_children[children],_xlfn.AGGREGATE(15,6,ROW(parent_children[parent])/(parent_children[parent]=Main[[#Headers],[Sensor]])-2,ROW()-ROW(Main[[#Headers],[Sensor]]))),"")</f>
        <v/>
      </c>
      <c r="T694" s="6" t="str">
        <f>IFERROR(INDEX(parent_children[children],_xlfn.AGGREGATE(15,6,ROW(parent_children[parent])/(parent_children[parent]=Main[[#Headers],[Schalter]])-2,ROW()-ROW(Main[[#Headers],[Schalter]]))),"")</f>
        <v/>
      </c>
      <c r="U694" s="6" t="str">
        <f>IFERROR(INDEX(parent_children[children],_xlfn.AGGREGATE(15,6,ROW(parent_children[parent])/(parent_children[parent]=Main[[#Headers],[Wasser]])-2,ROW()-ROW(Main[[#Headers],[Wasser]]))),"")</f>
        <v/>
      </c>
      <c r="V694" s="6" t="str">
        <f>IFERROR(INDEX(parent_children[children],_xlfn.AGGREGATE(15,6,ROW(parent_children[parent])/(parent_children[parent]=Main[[#Headers],[Luft]])-2,ROW()-ROW(Main[[#Headers],[Luft]]))),"")</f>
        <v/>
      </c>
      <c r="W694" s="6" t="str">
        <f>IFERROR(INDEX(parent_children[children],_xlfn.AGGREGATE(15,6,ROW(parent_children[parent])/(parent_children[parent]=Main[[#Headers],[Filter]])-2,ROW()-ROW(Main[[#Headers],[Filter]]))),"")</f>
        <v/>
      </c>
      <c r="X694" s="6" t="str">
        <f>IFERROR(INDEX(parent_children[children],_xlfn.AGGREGATE(15,6,ROW(parent_children[parent])/(parent_children[parent]=Main[[#Headers],[Ventilator]])-2,ROW()-ROW(Main[[#Headers],[Ventilator]]))),"")</f>
        <v/>
      </c>
      <c r="Y694" s="6" t="str">
        <f>IFERROR(INDEX(parent_children[children],_xlfn.AGGREGATE(15,6,ROW(parent_children[parent])/(parent_children[parent]=Main[[#Headers],[Gas]])-2,ROW()-ROW(Main[[#Headers],[Gas]]))),"")</f>
        <v/>
      </c>
      <c r="Z694" s="6" t="str">
        <f>IFERROR(INDEX(parent_children[children],_xlfn.AGGREGATE(15,6,ROW(parent_children[parent])/(parent_children[parent]=Main[[#Headers],[Messwert]])-2,ROW()-ROW(Main[[#Headers],[Messwert]]))),"")</f>
        <v/>
      </c>
      <c r="AA694" s="6" t="str">
        <f>IFERROR(INDEX(parent_children[children],_xlfn.AGGREGATE(15,6,ROW(parent_children[parent])/(parent_children[parent]=Main[[#Headers],[Stellbefehl]])-2,ROW()-ROW(Main[[#Headers],[Stellbefehl]]))),"")</f>
        <v/>
      </c>
      <c r="AB694" s="6" t="str">
        <f>IFERROR(INDEX(parent_children[children],_xlfn.AGGREGATE(15,6,ROW(parent_children[parent])/(parent_children[parent]=Main[[#Headers],[Schaltbefehl]])-2,ROW()-ROW(Main[[#Headers],[Schaltbefehl]]))),"")</f>
        <v/>
      </c>
      <c r="AC694" s="6" t="str">
        <f>IFERROR(INDEX(parent_children[children],_xlfn.AGGREGATE(15,6,ROW(parent_children[parent])/(parent_children[parent]=Main[[#Headers],[Betriebsmeldung]])-2,ROW()-ROW(Main[[#Headers],[Betriebsmeldung]]))),"")</f>
        <v/>
      </c>
      <c r="AD694" s="6" t="str">
        <f>IFERROR(INDEX(parent_children[children],_xlfn.AGGREGATE(15,6,ROW(parent_children[parent])/(parent_children[parent]=Main[[#Headers],[Störung]])-2,ROW()-ROW(Main[[#Headers],[Störung]]))),"")</f>
        <v/>
      </c>
    </row>
    <row r="695" spans="1:30" x14ac:dyDescent="0.25">
      <c r="A695" t="str">
        <f>IFERROR(INDEX(category_assignment[description_german],_xlfn.AGGREGATE(15,6,ROW(category_assignment[category])/(category_assignment[category]=Main[[#Headers],[System]])-2,ROW()-ROW(Main[[#Headers],[System]]))),"")</f>
        <v/>
      </c>
      <c r="B695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695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695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695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695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695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695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695" s="6" t="str">
        <f>IFERROR(INDEX(parent_children[children],_xlfn.AGGREGATE(15,6,ROW(parent_children[parent])/(parent_children[parent]=Main[[#Headers],[Kessel]])-2,ROW()-ROW(Main[[#Headers],[Kessel]]))),"")</f>
        <v/>
      </c>
      <c r="J695" s="6" t="str">
        <f>IFERROR(INDEX(parent_children[children],_xlfn.AGGREGATE(15,6,ROW(parent_children[parent])/(parent_children[parent]=Main[[#Headers],[Kältemaschine]])-2,ROW()-ROW(Main[[#Headers],[Kältemaschine]]))),"")</f>
        <v/>
      </c>
      <c r="K695" s="6" t="str">
        <f>IFERROR(INDEX(parent_children[children],_xlfn.AGGREGATE(15,6,ROW(parent_children[parent])/(parent_children[parent]=Main[[#Headers],[Speicher]])-2,ROW()-ROW(Main[[#Headers],[Speicher]]))),"")</f>
        <v/>
      </c>
      <c r="L695" s="6" t="str">
        <f>IFERROR(INDEX(parent_children[children],_xlfn.AGGREGATE(15,6,ROW(parent_children[parent])/(parent_children[parent]=Main[[#Headers],[Verteiler]])-2,ROW()-ROW(Main[[#Headers],[Verteiler]]))),"")</f>
        <v/>
      </c>
      <c r="M695" s="6" t="str">
        <f>IFERROR(INDEX(parent_children[children],_xlfn.AGGREGATE(15,6,ROW(parent_children[parent])/(parent_children[parent]=Main[[#Headers],[Unterverteiler]])-2,ROW()-ROW(Main[[#Headers],[Unterverteiler]]))),"")</f>
        <v/>
      </c>
      <c r="N695" s="6" t="str">
        <f>IFERROR(INDEX(parent_children[children],_xlfn.AGGREGATE(15,6,ROW(parent_children[parent])/(parent_children[parent]=Main[[#Headers],[Verteilsystem]])-2,ROW()-ROW(Main[[#Headers],[Verteilsystem]]))),"")</f>
        <v/>
      </c>
      <c r="O695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695" s="6" t="str">
        <f>IFERROR(INDEX(parent_children[children],_xlfn.AGGREGATE(15,6,ROW(parent_children[parent])/(parent_children[parent]=Main[[#Headers],[Wärmepumpe]])-2,ROW()-ROW(Main[[#Headers],[Wärmepumpe]]))),"")</f>
        <v/>
      </c>
      <c r="Q695" s="6" t="str">
        <f>IFERROR(INDEX(parent_children[children],_xlfn.AGGREGATE(15,6,ROW(parent_children[parent])/(parent_children[parent]=Main[[#Headers],[Ventil]])-2,ROW()-ROW(Main[[#Headers],[Ventil]]))),"")</f>
        <v/>
      </c>
      <c r="R695" s="6" t="str">
        <f>IFERROR(INDEX(parent_children[children],_xlfn.AGGREGATE(15,6,ROW(parent_children[parent])/(parent_children[parent]=Main[[#Headers],[Klappe]])-2,ROW()-ROW(Main[[#Headers],[Klappe]]))),"")</f>
        <v/>
      </c>
      <c r="S695" s="6" t="str">
        <f>IFERROR(INDEX(parent_children[children],_xlfn.AGGREGATE(15,6,ROW(parent_children[parent])/(parent_children[parent]=Main[[#Headers],[Sensor]])-2,ROW()-ROW(Main[[#Headers],[Sensor]]))),"")</f>
        <v/>
      </c>
      <c r="T695" s="6" t="str">
        <f>IFERROR(INDEX(parent_children[children],_xlfn.AGGREGATE(15,6,ROW(parent_children[parent])/(parent_children[parent]=Main[[#Headers],[Schalter]])-2,ROW()-ROW(Main[[#Headers],[Schalter]]))),"")</f>
        <v/>
      </c>
      <c r="U695" s="6" t="str">
        <f>IFERROR(INDEX(parent_children[children],_xlfn.AGGREGATE(15,6,ROW(parent_children[parent])/(parent_children[parent]=Main[[#Headers],[Wasser]])-2,ROW()-ROW(Main[[#Headers],[Wasser]]))),"")</f>
        <v/>
      </c>
      <c r="V695" s="6" t="str">
        <f>IFERROR(INDEX(parent_children[children],_xlfn.AGGREGATE(15,6,ROW(parent_children[parent])/(parent_children[parent]=Main[[#Headers],[Luft]])-2,ROW()-ROW(Main[[#Headers],[Luft]]))),"")</f>
        <v/>
      </c>
      <c r="W695" s="6" t="str">
        <f>IFERROR(INDEX(parent_children[children],_xlfn.AGGREGATE(15,6,ROW(parent_children[parent])/(parent_children[parent]=Main[[#Headers],[Filter]])-2,ROW()-ROW(Main[[#Headers],[Filter]]))),"")</f>
        <v/>
      </c>
      <c r="X695" s="6" t="str">
        <f>IFERROR(INDEX(parent_children[children],_xlfn.AGGREGATE(15,6,ROW(parent_children[parent])/(parent_children[parent]=Main[[#Headers],[Ventilator]])-2,ROW()-ROW(Main[[#Headers],[Ventilator]]))),"")</f>
        <v/>
      </c>
      <c r="Y695" s="6" t="str">
        <f>IFERROR(INDEX(parent_children[children],_xlfn.AGGREGATE(15,6,ROW(parent_children[parent])/(parent_children[parent]=Main[[#Headers],[Gas]])-2,ROW()-ROW(Main[[#Headers],[Gas]]))),"")</f>
        <v/>
      </c>
      <c r="Z695" s="6" t="str">
        <f>IFERROR(INDEX(parent_children[children],_xlfn.AGGREGATE(15,6,ROW(parent_children[parent])/(parent_children[parent]=Main[[#Headers],[Messwert]])-2,ROW()-ROW(Main[[#Headers],[Messwert]]))),"")</f>
        <v/>
      </c>
      <c r="AA695" s="6" t="str">
        <f>IFERROR(INDEX(parent_children[children],_xlfn.AGGREGATE(15,6,ROW(parent_children[parent])/(parent_children[parent]=Main[[#Headers],[Stellbefehl]])-2,ROW()-ROW(Main[[#Headers],[Stellbefehl]]))),"")</f>
        <v/>
      </c>
      <c r="AB695" s="6" t="str">
        <f>IFERROR(INDEX(parent_children[children],_xlfn.AGGREGATE(15,6,ROW(parent_children[parent])/(parent_children[parent]=Main[[#Headers],[Schaltbefehl]])-2,ROW()-ROW(Main[[#Headers],[Schaltbefehl]]))),"")</f>
        <v/>
      </c>
      <c r="AC695" s="6" t="str">
        <f>IFERROR(INDEX(parent_children[children],_xlfn.AGGREGATE(15,6,ROW(parent_children[parent])/(parent_children[parent]=Main[[#Headers],[Betriebsmeldung]])-2,ROW()-ROW(Main[[#Headers],[Betriebsmeldung]]))),"")</f>
        <v/>
      </c>
      <c r="AD695" s="6" t="str">
        <f>IFERROR(INDEX(parent_children[children],_xlfn.AGGREGATE(15,6,ROW(parent_children[parent])/(parent_children[parent]=Main[[#Headers],[Störung]])-2,ROW()-ROW(Main[[#Headers],[Störung]]))),"")</f>
        <v/>
      </c>
    </row>
    <row r="696" spans="1:30" x14ac:dyDescent="0.25">
      <c r="A696" t="str">
        <f>IFERROR(INDEX(category_assignment[description_german],_xlfn.AGGREGATE(15,6,ROW(category_assignment[category])/(category_assignment[category]=Main[[#Headers],[System]])-2,ROW()-ROW(Main[[#Headers],[System]]))),"")</f>
        <v/>
      </c>
      <c r="B696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696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696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696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696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696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696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696" s="6" t="str">
        <f>IFERROR(INDEX(parent_children[children],_xlfn.AGGREGATE(15,6,ROW(parent_children[parent])/(parent_children[parent]=Main[[#Headers],[Kessel]])-2,ROW()-ROW(Main[[#Headers],[Kessel]]))),"")</f>
        <v/>
      </c>
      <c r="J696" s="6" t="str">
        <f>IFERROR(INDEX(parent_children[children],_xlfn.AGGREGATE(15,6,ROW(parent_children[parent])/(parent_children[parent]=Main[[#Headers],[Kältemaschine]])-2,ROW()-ROW(Main[[#Headers],[Kältemaschine]]))),"")</f>
        <v/>
      </c>
      <c r="K696" s="6" t="str">
        <f>IFERROR(INDEX(parent_children[children],_xlfn.AGGREGATE(15,6,ROW(parent_children[parent])/(parent_children[parent]=Main[[#Headers],[Speicher]])-2,ROW()-ROW(Main[[#Headers],[Speicher]]))),"")</f>
        <v/>
      </c>
      <c r="L696" s="6" t="str">
        <f>IFERROR(INDEX(parent_children[children],_xlfn.AGGREGATE(15,6,ROW(parent_children[parent])/(parent_children[parent]=Main[[#Headers],[Verteiler]])-2,ROW()-ROW(Main[[#Headers],[Verteiler]]))),"")</f>
        <v/>
      </c>
      <c r="M696" s="6" t="str">
        <f>IFERROR(INDEX(parent_children[children],_xlfn.AGGREGATE(15,6,ROW(parent_children[parent])/(parent_children[parent]=Main[[#Headers],[Unterverteiler]])-2,ROW()-ROW(Main[[#Headers],[Unterverteiler]]))),"")</f>
        <v/>
      </c>
      <c r="N696" s="6" t="str">
        <f>IFERROR(INDEX(parent_children[children],_xlfn.AGGREGATE(15,6,ROW(parent_children[parent])/(parent_children[parent]=Main[[#Headers],[Verteilsystem]])-2,ROW()-ROW(Main[[#Headers],[Verteilsystem]]))),"")</f>
        <v/>
      </c>
      <c r="O696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696" s="6" t="str">
        <f>IFERROR(INDEX(parent_children[children],_xlfn.AGGREGATE(15,6,ROW(parent_children[parent])/(parent_children[parent]=Main[[#Headers],[Wärmepumpe]])-2,ROW()-ROW(Main[[#Headers],[Wärmepumpe]]))),"")</f>
        <v/>
      </c>
      <c r="Q696" s="6" t="str">
        <f>IFERROR(INDEX(parent_children[children],_xlfn.AGGREGATE(15,6,ROW(parent_children[parent])/(parent_children[parent]=Main[[#Headers],[Ventil]])-2,ROW()-ROW(Main[[#Headers],[Ventil]]))),"")</f>
        <v/>
      </c>
      <c r="R696" s="6" t="str">
        <f>IFERROR(INDEX(parent_children[children],_xlfn.AGGREGATE(15,6,ROW(parent_children[parent])/(parent_children[parent]=Main[[#Headers],[Klappe]])-2,ROW()-ROW(Main[[#Headers],[Klappe]]))),"")</f>
        <v/>
      </c>
      <c r="S696" s="6" t="str">
        <f>IFERROR(INDEX(parent_children[children],_xlfn.AGGREGATE(15,6,ROW(parent_children[parent])/(parent_children[parent]=Main[[#Headers],[Sensor]])-2,ROW()-ROW(Main[[#Headers],[Sensor]]))),"")</f>
        <v/>
      </c>
      <c r="T696" s="6" t="str">
        <f>IFERROR(INDEX(parent_children[children],_xlfn.AGGREGATE(15,6,ROW(parent_children[parent])/(parent_children[parent]=Main[[#Headers],[Schalter]])-2,ROW()-ROW(Main[[#Headers],[Schalter]]))),"")</f>
        <v/>
      </c>
      <c r="U696" s="6" t="str">
        <f>IFERROR(INDEX(parent_children[children],_xlfn.AGGREGATE(15,6,ROW(parent_children[parent])/(parent_children[parent]=Main[[#Headers],[Wasser]])-2,ROW()-ROW(Main[[#Headers],[Wasser]]))),"")</f>
        <v/>
      </c>
      <c r="V696" s="6" t="str">
        <f>IFERROR(INDEX(parent_children[children],_xlfn.AGGREGATE(15,6,ROW(parent_children[parent])/(parent_children[parent]=Main[[#Headers],[Luft]])-2,ROW()-ROW(Main[[#Headers],[Luft]]))),"")</f>
        <v/>
      </c>
      <c r="W696" s="6" t="str">
        <f>IFERROR(INDEX(parent_children[children],_xlfn.AGGREGATE(15,6,ROW(parent_children[parent])/(parent_children[parent]=Main[[#Headers],[Filter]])-2,ROW()-ROW(Main[[#Headers],[Filter]]))),"")</f>
        <v/>
      </c>
      <c r="X696" s="6" t="str">
        <f>IFERROR(INDEX(parent_children[children],_xlfn.AGGREGATE(15,6,ROW(parent_children[parent])/(parent_children[parent]=Main[[#Headers],[Ventilator]])-2,ROW()-ROW(Main[[#Headers],[Ventilator]]))),"")</f>
        <v/>
      </c>
      <c r="Y696" s="6" t="str">
        <f>IFERROR(INDEX(parent_children[children],_xlfn.AGGREGATE(15,6,ROW(parent_children[parent])/(parent_children[parent]=Main[[#Headers],[Gas]])-2,ROW()-ROW(Main[[#Headers],[Gas]]))),"")</f>
        <v/>
      </c>
      <c r="Z696" s="6" t="str">
        <f>IFERROR(INDEX(parent_children[children],_xlfn.AGGREGATE(15,6,ROW(parent_children[parent])/(parent_children[parent]=Main[[#Headers],[Messwert]])-2,ROW()-ROW(Main[[#Headers],[Messwert]]))),"")</f>
        <v/>
      </c>
      <c r="AA696" s="6" t="str">
        <f>IFERROR(INDEX(parent_children[children],_xlfn.AGGREGATE(15,6,ROW(parent_children[parent])/(parent_children[parent]=Main[[#Headers],[Stellbefehl]])-2,ROW()-ROW(Main[[#Headers],[Stellbefehl]]))),"")</f>
        <v/>
      </c>
      <c r="AB696" s="6" t="str">
        <f>IFERROR(INDEX(parent_children[children],_xlfn.AGGREGATE(15,6,ROW(parent_children[parent])/(parent_children[parent]=Main[[#Headers],[Schaltbefehl]])-2,ROW()-ROW(Main[[#Headers],[Schaltbefehl]]))),"")</f>
        <v/>
      </c>
      <c r="AC696" s="6" t="str">
        <f>IFERROR(INDEX(parent_children[children],_xlfn.AGGREGATE(15,6,ROW(parent_children[parent])/(parent_children[parent]=Main[[#Headers],[Betriebsmeldung]])-2,ROW()-ROW(Main[[#Headers],[Betriebsmeldung]]))),"")</f>
        <v/>
      </c>
      <c r="AD696" s="6" t="str">
        <f>IFERROR(INDEX(parent_children[children],_xlfn.AGGREGATE(15,6,ROW(parent_children[parent])/(parent_children[parent]=Main[[#Headers],[Störung]])-2,ROW()-ROW(Main[[#Headers],[Störung]]))),"")</f>
        <v/>
      </c>
    </row>
    <row r="697" spans="1:30" x14ac:dyDescent="0.25">
      <c r="A697" t="str">
        <f>IFERROR(INDEX(category_assignment[description_german],_xlfn.AGGREGATE(15,6,ROW(category_assignment[category])/(category_assignment[category]=Main[[#Headers],[System]])-2,ROW()-ROW(Main[[#Headers],[System]]))),"")</f>
        <v/>
      </c>
      <c r="B697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697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697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697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697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697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697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697" s="6" t="str">
        <f>IFERROR(INDEX(parent_children[children],_xlfn.AGGREGATE(15,6,ROW(parent_children[parent])/(parent_children[parent]=Main[[#Headers],[Kessel]])-2,ROW()-ROW(Main[[#Headers],[Kessel]]))),"")</f>
        <v/>
      </c>
      <c r="J697" s="6" t="str">
        <f>IFERROR(INDEX(parent_children[children],_xlfn.AGGREGATE(15,6,ROW(parent_children[parent])/(parent_children[parent]=Main[[#Headers],[Kältemaschine]])-2,ROW()-ROW(Main[[#Headers],[Kältemaschine]]))),"")</f>
        <v/>
      </c>
      <c r="K697" s="6" t="str">
        <f>IFERROR(INDEX(parent_children[children],_xlfn.AGGREGATE(15,6,ROW(parent_children[parent])/(parent_children[parent]=Main[[#Headers],[Speicher]])-2,ROW()-ROW(Main[[#Headers],[Speicher]]))),"")</f>
        <v/>
      </c>
      <c r="L697" s="6" t="str">
        <f>IFERROR(INDEX(parent_children[children],_xlfn.AGGREGATE(15,6,ROW(parent_children[parent])/(parent_children[parent]=Main[[#Headers],[Verteiler]])-2,ROW()-ROW(Main[[#Headers],[Verteiler]]))),"")</f>
        <v/>
      </c>
      <c r="M697" s="6" t="str">
        <f>IFERROR(INDEX(parent_children[children],_xlfn.AGGREGATE(15,6,ROW(parent_children[parent])/(parent_children[parent]=Main[[#Headers],[Unterverteiler]])-2,ROW()-ROW(Main[[#Headers],[Unterverteiler]]))),"")</f>
        <v/>
      </c>
      <c r="N697" s="6" t="str">
        <f>IFERROR(INDEX(parent_children[children],_xlfn.AGGREGATE(15,6,ROW(parent_children[parent])/(parent_children[parent]=Main[[#Headers],[Verteilsystem]])-2,ROW()-ROW(Main[[#Headers],[Verteilsystem]]))),"")</f>
        <v/>
      </c>
      <c r="O697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697" s="6" t="str">
        <f>IFERROR(INDEX(parent_children[children],_xlfn.AGGREGATE(15,6,ROW(parent_children[parent])/(parent_children[parent]=Main[[#Headers],[Wärmepumpe]])-2,ROW()-ROW(Main[[#Headers],[Wärmepumpe]]))),"")</f>
        <v/>
      </c>
      <c r="Q697" s="6" t="str">
        <f>IFERROR(INDEX(parent_children[children],_xlfn.AGGREGATE(15,6,ROW(parent_children[parent])/(parent_children[parent]=Main[[#Headers],[Ventil]])-2,ROW()-ROW(Main[[#Headers],[Ventil]]))),"")</f>
        <v/>
      </c>
      <c r="R697" s="6" t="str">
        <f>IFERROR(INDEX(parent_children[children],_xlfn.AGGREGATE(15,6,ROW(parent_children[parent])/(parent_children[parent]=Main[[#Headers],[Klappe]])-2,ROW()-ROW(Main[[#Headers],[Klappe]]))),"")</f>
        <v/>
      </c>
      <c r="S697" s="6" t="str">
        <f>IFERROR(INDEX(parent_children[children],_xlfn.AGGREGATE(15,6,ROW(parent_children[parent])/(parent_children[parent]=Main[[#Headers],[Sensor]])-2,ROW()-ROW(Main[[#Headers],[Sensor]]))),"")</f>
        <v/>
      </c>
      <c r="T697" s="6" t="str">
        <f>IFERROR(INDEX(parent_children[children],_xlfn.AGGREGATE(15,6,ROW(parent_children[parent])/(parent_children[parent]=Main[[#Headers],[Schalter]])-2,ROW()-ROW(Main[[#Headers],[Schalter]]))),"")</f>
        <v/>
      </c>
      <c r="U697" s="6" t="str">
        <f>IFERROR(INDEX(parent_children[children],_xlfn.AGGREGATE(15,6,ROW(parent_children[parent])/(parent_children[parent]=Main[[#Headers],[Wasser]])-2,ROW()-ROW(Main[[#Headers],[Wasser]]))),"")</f>
        <v/>
      </c>
      <c r="V697" s="6" t="str">
        <f>IFERROR(INDEX(parent_children[children],_xlfn.AGGREGATE(15,6,ROW(parent_children[parent])/(parent_children[parent]=Main[[#Headers],[Luft]])-2,ROW()-ROW(Main[[#Headers],[Luft]]))),"")</f>
        <v/>
      </c>
      <c r="W697" s="6" t="str">
        <f>IFERROR(INDEX(parent_children[children],_xlfn.AGGREGATE(15,6,ROW(parent_children[parent])/(parent_children[parent]=Main[[#Headers],[Filter]])-2,ROW()-ROW(Main[[#Headers],[Filter]]))),"")</f>
        <v/>
      </c>
      <c r="X697" s="6" t="str">
        <f>IFERROR(INDEX(parent_children[children],_xlfn.AGGREGATE(15,6,ROW(parent_children[parent])/(parent_children[parent]=Main[[#Headers],[Ventilator]])-2,ROW()-ROW(Main[[#Headers],[Ventilator]]))),"")</f>
        <v/>
      </c>
      <c r="Y697" s="6" t="str">
        <f>IFERROR(INDEX(parent_children[children],_xlfn.AGGREGATE(15,6,ROW(parent_children[parent])/(parent_children[parent]=Main[[#Headers],[Gas]])-2,ROW()-ROW(Main[[#Headers],[Gas]]))),"")</f>
        <v/>
      </c>
      <c r="Z697" s="6" t="str">
        <f>IFERROR(INDEX(parent_children[children],_xlfn.AGGREGATE(15,6,ROW(parent_children[parent])/(parent_children[parent]=Main[[#Headers],[Messwert]])-2,ROW()-ROW(Main[[#Headers],[Messwert]]))),"")</f>
        <v/>
      </c>
      <c r="AA697" s="6" t="str">
        <f>IFERROR(INDEX(parent_children[children],_xlfn.AGGREGATE(15,6,ROW(parent_children[parent])/(parent_children[parent]=Main[[#Headers],[Stellbefehl]])-2,ROW()-ROW(Main[[#Headers],[Stellbefehl]]))),"")</f>
        <v/>
      </c>
      <c r="AB697" s="6" t="str">
        <f>IFERROR(INDEX(parent_children[children],_xlfn.AGGREGATE(15,6,ROW(parent_children[parent])/(parent_children[parent]=Main[[#Headers],[Schaltbefehl]])-2,ROW()-ROW(Main[[#Headers],[Schaltbefehl]]))),"")</f>
        <v/>
      </c>
      <c r="AC697" s="6" t="str">
        <f>IFERROR(INDEX(parent_children[children],_xlfn.AGGREGATE(15,6,ROW(parent_children[parent])/(parent_children[parent]=Main[[#Headers],[Betriebsmeldung]])-2,ROW()-ROW(Main[[#Headers],[Betriebsmeldung]]))),"")</f>
        <v/>
      </c>
      <c r="AD697" s="6" t="str">
        <f>IFERROR(INDEX(parent_children[children],_xlfn.AGGREGATE(15,6,ROW(parent_children[parent])/(parent_children[parent]=Main[[#Headers],[Störung]])-2,ROW()-ROW(Main[[#Headers],[Störung]]))),"")</f>
        <v/>
      </c>
    </row>
    <row r="698" spans="1:30" x14ac:dyDescent="0.25">
      <c r="A698" t="str">
        <f>IFERROR(INDEX(category_assignment[description_german],_xlfn.AGGREGATE(15,6,ROW(category_assignment[category])/(category_assignment[category]=Main[[#Headers],[System]])-2,ROW()-ROW(Main[[#Headers],[System]]))),"")</f>
        <v/>
      </c>
      <c r="B698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698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698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698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698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698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698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698" s="6" t="str">
        <f>IFERROR(INDEX(parent_children[children],_xlfn.AGGREGATE(15,6,ROW(parent_children[parent])/(parent_children[parent]=Main[[#Headers],[Kessel]])-2,ROW()-ROW(Main[[#Headers],[Kessel]]))),"")</f>
        <v/>
      </c>
      <c r="J698" s="6" t="str">
        <f>IFERROR(INDEX(parent_children[children],_xlfn.AGGREGATE(15,6,ROW(parent_children[parent])/(parent_children[parent]=Main[[#Headers],[Kältemaschine]])-2,ROW()-ROW(Main[[#Headers],[Kältemaschine]]))),"")</f>
        <v/>
      </c>
      <c r="K698" s="6" t="str">
        <f>IFERROR(INDEX(parent_children[children],_xlfn.AGGREGATE(15,6,ROW(parent_children[parent])/(parent_children[parent]=Main[[#Headers],[Speicher]])-2,ROW()-ROW(Main[[#Headers],[Speicher]]))),"")</f>
        <v/>
      </c>
      <c r="L698" s="6" t="str">
        <f>IFERROR(INDEX(parent_children[children],_xlfn.AGGREGATE(15,6,ROW(parent_children[parent])/(parent_children[parent]=Main[[#Headers],[Verteiler]])-2,ROW()-ROW(Main[[#Headers],[Verteiler]]))),"")</f>
        <v/>
      </c>
      <c r="M698" s="6" t="str">
        <f>IFERROR(INDEX(parent_children[children],_xlfn.AGGREGATE(15,6,ROW(parent_children[parent])/(parent_children[parent]=Main[[#Headers],[Unterverteiler]])-2,ROW()-ROW(Main[[#Headers],[Unterverteiler]]))),"")</f>
        <v/>
      </c>
      <c r="N698" s="6" t="str">
        <f>IFERROR(INDEX(parent_children[children],_xlfn.AGGREGATE(15,6,ROW(parent_children[parent])/(parent_children[parent]=Main[[#Headers],[Verteilsystem]])-2,ROW()-ROW(Main[[#Headers],[Verteilsystem]]))),"")</f>
        <v/>
      </c>
      <c r="O698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698" s="6" t="str">
        <f>IFERROR(INDEX(parent_children[children],_xlfn.AGGREGATE(15,6,ROW(parent_children[parent])/(parent_children[parent]=Main[[#Headers],[Wärmepumpe]])-2,ROW()-ROW(Main[[#Headers],[Wärmepumpe]]))),"")</f>
        <v/>
      </c>
      <c r="Q698" s="6" t="str">
        <f>IFERROR(INDEX(parent_children[children],_xlfn.AGGREGATE(15,6,ROW(parent_children[parent])/(parent_children[parent]=Main[[#Headers],[Ventil]])-2,ROW()-ROW(Main[[#Headers],[Ventil]]))),"")</f>
        <v/>
      </c>
      <c r="R698" s="6" t="str">
        <f>IFERROR(INDEX(parent_children[children],_xlfn.AGGREGATE(15,6,ROW(parent_children[parent])/(parent_children[parent]=Main[[#Headers],[Klappe]])-2,ROW()-ROW(Main[[#Headers],[Klappe]]))),"")</f>
        <v/>
      </c>
      <c r="S698" s="6" t="str">
        <f>IFERROR(INDEX(parent_children[children],_xlfn.AGGREGATE(15,6,ROW(parent_children[parent])/(parent_children[parent]=Main[[#Headers],[Sensor]])-2,ROW()-ROW(Main[[#Headers],[Sensor]]))),"")</f>
        <v/>
      </c>
      <c r="T698" s="6" t="str">
        <f>IFERROR(INDEX(parent_children[children],_xlfn.AGGREGATE(15,6,ROW(parent_children[parent])/(parent_children[parent]=Main[[#Headers],[Schalter]])-2,ROW()-ROW(Main[[#Headers],[Schalter]]))),"")</f>
        <v/>
      </c>
      <c r="U698" s="6" t="str">
        <f>IFERROR(INDEX(parent_children[children],_xlfn.AGGREGATE(15,6,ROW(parent_children[parent])/(parent_children[parent]=Main[[#Headers],[Wasser]])-2,ROW()-ROW(Main[[#Headers],[Wasser]]))),"")</f>
        <v/>
      </c>
      <c r="V698" s="6" t="str">
        <f>IFERROR(INDEX(parent_children[children],_xlfn.AGGREGATE(15,6,ROW(parent_children[parent])/(parent_children[parent]=Main[[#Headers],[Luft]])-2,ROW()-ROW(Main[[#Headers],[Luft]]))),"")</f>
        <v/>
      </c>
      <c r="W698" s="6" t="str">
        <f>IFERROR(INDEX(parent_children[children],_xlfn.AGGREGATE(15,6,ROW(parent_children[parent])/(parent_children[parent]=Main[[#Headers],[Filter]])-2,ROW()-ROW(Main[[#Headers],[Filter]]))),"")</f>
        <v/>
      </c>
      <c r="X698" s="6" t="str">
        <f>IFERROR(INDEX(parent_children[children],_xlfn.AGGREGATE(15,6,ROW(parent_children[parent])/(parent_children[parent]=Main[[#Headers],[Ventilator]])-2,ROW()-ROW(Main[[#Headers],[Ventilator]]))),"")</f>
        <v/>
      </c>
      <c r="Y698" s="6" t="str">
        <f>IFERROR(INDEX(parent_children[children],_xlfn.AGGREGATE(15,6,ROW(parent_children[parent])/(parent_children[parent]=Main[[#Headers],[Gas]])-2,ROW()-ROW(Main[[#Headers],[Gas]]))),"")</f>
        <v/>
      </c>
      <c r="Z698" s="6" t="str">
        <f>IFERROR(INDEX(parent_children[children],_xlfn.AGGREGATE(15,6,ROW(parent_children[parent])/(parent_children[parent]=Main[[#Headers],[Messwert]])-2,ROW()-ROW(Main[[#Headers],[Messwert]]))),"")</f>
        <v/>
      </c>
      <c r="AA698" s="6" t="str">
        <f>IFERROR(INDEX(parent_children[children],_xlfn.AGGREGATE(15,6,ROW(parent_children[parent])/(parent_children[parent]=Main[[#Headers],[Stellbefehl]])-2,ROW()-ROW(Main[[#Headers],[Stellbefehl]]))),"")</f>
        <v/>
      </c>
      <c r="AB698" s="6" t="str">
        <f>IFERROR(INDEX(parent_children[children],_xlfn.AGGREGATE(15,6,ROW(parent_children[parent])/(parent_children[parent]=Main[[#Headers],[Schaltbefehl]])-2,ROW()-ROW(Main[[#Headers],[Schaltbefehl]]))),"")</f>
        <v/>
      </c>
      <c r="AC698" s="6" t="str">
        <f>IFERROR(INDEX(parent_children[children],_xlfn.AGGREGATE(15,6,ROW(parent_children[parent])/(parent_children[parent]=Main[[#Headers],[Betriebsmeldung]])-2,ROW()-ROW(Main[[#Headers],[Betriebsmeldung]]))),"")</f>
        <v/>
      </c>
      <c r="AD698" s="6" t="str">
        <f>IFERROR(INDEX(parent_children[children],_xlfn.AGGREGATE(15,6,ROW(parent_children[parent])/(parent_children[parent]=Main[[#Headers],[Störung]])-2,ROW()-ROW(Main[[#Headers],[Störung]]))),"")</f>
        <v/>
      </c>
    </row>
    <row r="699" spans="1:30" x14ac:dyDescent="0.25">
      <c r="A699" t="str">
        <f>IFERROR(INDEX(category_assignment[description_german],_xlfn.AGGREGATE(15,6,ROW(category_assignment[category])/(category_assignment[category]=Main[[#Headers],[System]])-2,ROW()-ROW(Main[[#Headers],[System]]))),"")</f>
        <v/>
      </c>
      <c r="B699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699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699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699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699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699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699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699" s="6" t="str">
        <f>IFERROR(INDEX(parent_children[children],_xlfn.AGGREGATE(15,6,ROW(parent_children[parent])/(parent_children[parent]=Main[[#Headers],[Kessel]])-2,ROW()-ROW(Main[[#Headers],[Kessel]]))),"")</f>
        <v/>
      </c>
      <c r="J699" s="6" t="str">
        <f>IFERROR(INDEX(parent_children[children],_xlfn.AGGREGATE(15,6,ROW(parent_children[parent])/(parent_children[parent]=Main[[#Headers],[Kältemaschine]])-2,ROW()-ROW(Main[[#Headers],[Kältemaschine]]))),"")</f>
        <v/>
      </c>
      <c r="K699" s="6" t="str">
        <f>IFERROR(INDEX(parent_children[children],_xlfn.AGGREGATE(15,6,ROW(parent_children[parent])/(parent_children[parent]=Main[[#Headers],[Speicher]])-2,ROW()-ROW(Main[[#Headers],[Speicher]]))),"")</f>
        <v/>
      </c>
      <c r="L699" s="6" t="str">
        <f>IFERROR(INDEX(parent_children[children],_xlfn.AGGREGATE(15,6,ROW(parent_children[parent])/(parent_children[parent]=Main[[#Headers],[Verteiler]])-2,ROW()-ROW(Main[[#Headers],[Verteiler]]))),"")</f>
        <v/>
      </c>
      <c r="M699" s="6" t="str">
        <f>IFERROR(INDEX(parent_children[children],_xlfn.AGGREGATE(15,6,ROW(parent_children[parent])/(parent_children[parent]=Main[[#Headers],[Unterverteiler]])-2,ROW()-ROW(Main[[#Headers],[Unterverteiler]]))),"")</f>
        <v/>
      </c>
      <c r="N699" s="6" t="str">
        <f>IFERROR(INDEX(parent_children[children],_xlfn.AGGREGATE(15,6,ROW(parent_children[parent])/(parent_children[parent]=Main[[#Headers],[Verteilsystem]])-2,ROW()-ROW(Main[[#Headers],[Verteilsystem]]))),"")</f>
        <v/>
      </c>
      <c r="O699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699" s="6" t="str">
        <f>IFERROR(INDEX(parent_children[children],_xlfn.AGGREGATE(15,6,ROW(parent_children[parent])/(parent_children[parent]=Main[[#Headers],[Wärmepumpe]])-2,ROW()-ROW(Main[[#Headers],[Wärmepumpe]]))),"")</f>
        <v/>
      </c>
      <c r="Q699" s="6" t="str">
        <f>IFERROR(INDEX(parent_children[children],_xlfn.AGGREGATE(15,6,ROW(parent_children[parent])/(parent_children[parent]=Main[[#Headers],[Ventil]])-2,ROW()-ROW(Main[[#Headers],[Ventil]]))),"")</f>
        <v/>
      </c>
      <c r="R699" s="6" t="str">
        <f>IFERROR(INDEX(parent_children[children],_xlfn.AGGREGATE(15,6,ROW(parent_children[parent])/(parent_children[parent]=Main[[#Headers],[Klappe]])-2,ROW()-ROW(Main[[#Headers],[Klappe]]))),"")</f>
        <v/>
      </c>
      <c r="S699" s="6" t="str">
        <f>IFERROR(INDEX(parent_children[children],_xlfn.AGGREGATE(15,6,ROW(parent_children[parent])/(parent_children[parent]=Main[[#Headers],[Sensor]])-2,ROW()-ROW(Main[[#Headers],[Sensor]]))),"")</f>
        <v/>
      </c>
      <c r="T699" s="6" t="str">
        <f>IFERROR(INDEX(parent_children[children],_xlfn.AGGREGATE(15,6,ROW(parent_children[parent])/(parent_children[parent]=Main[[#Headers],[Schalter]])-2,ROW()-ROW(Main[[#Headers],[Schalter]]))),"")</f>
        <v/>
      </c>
      <c r="U699" s="6" t="str">
        <f>IFERROR(INDEX(parent_children[children],_xlfn.AGGREGATE(15,6,ROW(parent_children[parent])/(parent_children[parent]=Main[[#Headers],[Wasser]])-2,ROW()-ROW(Main[[#Headers],[Wasser]]))),"")</f>
        <v/>
      </c>
      <c r="V699" s="6" t="str">
        <f>IFERROR(INDEX(parent_children[children],_xlfn.AGGREGATE(15,6,ROW(parent_children[parent])/(parent_children[parent]=Main[[#Headers],[Luft]])-2,ROW()-ROW(Main[[#Headers],[Luft]]))),"")</f>
        <v/>
      </c>
      <c r="W699" s="6" t="str">
        <f>IFERROR(INDEX(parent_children[children],_xlfn.AGGREGATE(15,6,ROW(parent_children[parent])/(parent_children[parent]=Main[[#Headers],[Filter]])-2,ROW()-ROW(Main[[#Headers],[Filter]]))),"")</f>
        <v/>
      </c>
      <c r="X699" s="6" t="str">
        <f>IFERROR(INDEX(parent_children[children],_xlfn.AGGREGATE(15,6,ROW(parent_children[parent])/(parent_children[parent]=Main[[#Headers],[Ventilator]])-2,ROW()-ROW(Main[[#Headers],[Ventilator]]))),"")</f>
        <v/>
      </c>
      <c r="Y699" s="6" t="str">
        <f>IFERROR(INDEX(parent_children[children],_xlfn.AGGREGATE(15,6,ROW(parent_children[parent])/(parent_children[parent]=Main[[#Headers],[Gas]])-2,ROW()-ROW(Main[[#Headers],[Gas]]))),"")</f>
        <v/>
      </c>
      <c r="Z699" s="6" t="str">
        <f>IFERROR(INDEX(parent_children[children],_xlfn.AGGREGATE(15,6,ROW(parent_children[parent])/(parent_children[parent]=Main[[#Headers],[Messwert]])-2,ROW()-ROW(Main[[#Headers],[Messwert]]))),"")</f>
        <v/>
      </c>
      <c r="AA699" s="6" t="str">
        <f>IFERROR(INDEX(parent_children[children],_xlfn.AGGREGATE(15,6,ROW(parent_children[parent])/(parent_children[parent]=Main[[#Headers],[Stellbefehl]])-2,ROW()-ROW(Main[[#Headers],[Stellbefehl]]))),"")</f>
        <v/>
      </c>
      <c r="AB699" s="6" t="str">
        <f>IFERROR(INDEX(parent_children[children],_xlfn.AGGREGATE(15,6,ROW(parent_children[parent])/(parent_children[parent]=Main[[#Headers],[Schaltbefehl]])-2,ROW()-ROW(Main[[#Headers],[Schaltbefehl]]))),"")</f>
        <v/>
      </c>
      <c r="AC699" s="6" t="str">
        <f>IFERROR(INDEX(parent_children[children],_xlfn.AGGREGATE(15,6,ROW(parent_children[parent])/(parent_children[parent]=Main[[#Headers],[Betriebsmeldung]])-2,ROW()-ROW(Main[[#Headers],[Betriebsmeldung]]))),"")</f>
        <v/>
      </c>
      <c r="AD699" s="6" t="str">
        <f>IFERROR(INDEX(parent_children[children],_xlfn.AGGREGATE(15,6,ROW(parent_children[parent])/(parent_children[parent]=Main[[#Headers],[Störung]])-2,ROW()-ROW(Main[[#Headers],[Störung]]))),"")</f>
        <v/>
      </c>
    </row>
    <row r="700" spans="1:30" x14ac:dyDescent="0.25">
      <c r="A700" t="str">
        <f>IFERROR(INDEX(category_assignment[description_german],_xlfn.AGGREGATE(15,6,ROW(category_assignment[category])/(category_assignment[category]=Main[[#Headers],[System]])-2,ROW()-ROW(Main[[#Headers],[System]]))),"")</f>
        <v/>
      </c>
      <c r="B700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700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700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700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700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700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700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700" s="6" t="str">
        <f>IFERROR(INDEX(parent_children[children],_xlfn.AGGREGATE(15,6,ROW(parent_children[parent])/(parent_children[parent]=Main[[#Headers],[Kessel]])-2,ROW()-ROW(Main[[#Headers],[Kessel]]))),"")</f>
        <v/>
      </c>
      <c r="J700" s="6" t="str">
        <f>IFERROR(INDEX(parent_children[children],_xlfn.AGGREGATE(15,6,ROW(parent_children[parent])/(parent_children[parent]=Main[[#Headers],[Kältemaschine]])-2,ROW()-ROW(Main[[#Headers],[Kältemaschine]]))),"")</f>
        <v/>
      </c>
      <c r="K700" s="6" t="str">
        <f>IFERROR(INDEX(parent_children[children],_xlfn.AGGREGATE(15,6,ROW(parent_children[parent])/(parent_children[parent]=Main[[#Headers],[Speicher]])-2,ROW()-ROW(Main[[#Headers],[Speicher]]))),"")</f>
        <v/>
      </c>
      <c r="L700" s="6" t="str">
        <f>IFERROR(INDEX(parent_children[children],_xlfn.AGGREGATE(15,6,ROW(parent_children[parent])/(parent_children[parent]=Main[[#Headers],[Verteiler]])-2,ROW()-ROW(Main[[#Headers],[Verteiler]]))),"")</f>
        <v/>
      </c>
      <c r="M700" s="6" t="str">
        <f>IFERROR(INDEX(parent_children[children],_xlfn.AGGREGATE(15,6,ROW(parent_children[parent])/(parent_children[parent]=Main[[#Headers],[Unterverteiler]])-2,ROW()-ROW(Main[[#Headers],[Unterverteiler]]))),"")</f>
        <v/>
      </c>
      <c r="N700" s="6" t="str">
        <f>IFERROR(INDEX(parent_children[children],_xlfn.AGGREGATE(15,6,ROW(parent_children[parent])/(parent_children[parent]=Main[[#Headers],[Verteilsystem]])-2,ROW()-ROW(Main[[#Headers],[Verteilsystem]]))),"")</f>
        <v/>
      </c>
      <c r="O700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700" s="6" t="str">
        <f>IFERROR(INDEX(parent_children[children],_xlfn.AGGREGATE(15,6,ROW(parent_children[parent])/(parent_children[parent]=Main[[#Headers],[Wärmepumpe]])-2,ROW()-ROW(Main[[#Headers],[Wärmepumpe]]))),"")</f>
        <v/>
      </c>
      <c r="Q700" s="6" t="str">
        <f>IFERROR(INDEX(parent_children[children],_xlfn.AGGREGATE(15,6,ROW(parent_children[parent])/(parent_children[parent]=Main[[#Headers],[Ventil]])-2,ROW()-ROW(Main[[#Headers],[Ventil]]))),"")</f>
        <v/>
      </c>
      <c r="R700" s="6" t="str">
        <f>IFERROR(INDEX(parent_children[children],_xlfn.AGGREGATE(15,6,ROW(parent_children[parent])/(parent_children[parent]=Main[[#Headers],[Klappe]])-2,ROW()-ROW(Main[[#Headers],[Klappe]]))),"")</f>
        <v/>
      </c>
      <c r="S700" s="6" t="str">
        <f>IFERROR(INDEX(parent_children[children],_xlfn.AGGREGATE(15,6,ROW(parent_children[parent])/(parent_children[parent]=Main[[#Headers],[Sensor]])-2,ROW()-ROW(Main[[#Headers],[Sensor]]))),"")</f>
        <v/>
      </c>
      <c r="T700" s="6" t="str">
        <f>IFERROR(INDEX(parent_children[children],_xlfn.AGGREGATE(15,6,ROW(parent_children[parent])/(parent_children[parent]=Main[[#Headers],[Schalter]])-2,ROW()-ROW(Main[[#Headers],[Schalter]]))),"")</f>
        <v/>
      </c>
      <c r="U700" s="6" t="str">
        <f>IFERROR(INDEX(parent_children[children],_xlfn.AGGREGATE(15,6,ROW(parent_children[parent])/(parent_children[parent]=Main[[#Headers],[Wasser]])-2,ROW()-ROW(Main[[#Headers],[Wasser]]))),"")</f>
        <v/>
      </c>
      <c r="V700" s="6" t="str">
        <f>IFERROR(INDEX(parent_children[children],_xlfn.AGGREGATE(15,6,ROW(parent_children[parent])/(parent_children[parent]=Main[[#Headers],[Luft]])-2,ROW()-ROW(Main[[#Headers],[Luft]]))),"")</f>
        <v/>
      </c>
      <c r="W700" s="6" t="str">
        <f>IFERROR(INDEX(parent_children[children],_xlfn.AGGREGATE(15,6,ROW(parent_children[parent])/(parent_children[parent]=Main[[#Headers],[Filter]])-2,ROW()-ROW(Main[[#Headers],[Filter]]))),"")</f>
        <v/>
      </c>
      <c r="X700" s="6" t="str">
        <f>IFERROR(INDEX(parent_children[children],_xlfn.AGGREGATE(15,6,ROW(parent_children[parent])/(parent_children[parent]=Main[[#Headers],[Ventilator]])-2,ROW()-ROW(Main[[#Headers],[Ventilator]]))),"")</f>
        <v/>
      </c>
      <c r="Y700" s="6" t="str">
        <f>IFERROR(INDEX(parent_children[children],_xlfn.AGGREGATE(15,6,ROW(parent_children[parent])/(parent_children[parent]=Main[[#Headers],[Gas]])-2,ROW()-ROW(Main[[#Headers],[Gas]]))),"")</f>
        <v/>
      </c>
      <c r="Z700" s="6" t="str">
        <f>IFERROR(INDEX(parent_children[children],_xlfn.AGGREGATE(15,6,ROW(parent_children[parent])/(parent_children[parent]=Main[[#Headers],[Messwert]])-2,ROW()-ROW(Main[[#Headers],[Messwert]]))),"")</f>
        <v/>
      </c>
      <c r="AA700" s="6" t="str">
        <f>IFERROR(INDEX(parent_children[children],_xlfn.AGGREGATE(15,6,ROW(parent_children[parent])/(parent_children[parent]=Main[[#Headers],[Stellbefehl]])-2,ROW()-ROW(Main[[#Headers],[Stellbefehl]]))),"")</f>
        <v/>
      </c>
      <c r="AB700" s="6" t="str">
        <f>IFERROR(INDEX(parent_children[children],_xlfn.AGGREGATE(15,6,ROW(parent_children[parent])/(parent_children[parent]=Main[[#Headers],[Schaltbefehl]])-2,ROW()-ROW(Main[[#Headers],[Schaltbefehl]]))),"")</f>
        <v/>
      </c>
      <c r="AC700" s="6" t="str">
        <f>IFERROR(INDEX(parent_children[children],_xlfn.AGGREGATE(15,6,ROW(parent_children[parent])/(parent_children[parent]=Main[[#Headers],[Betriebsmeldung]])-2,ROW()-ROW(Main[[#Headers],[Betriebsmeldung]]))),"")</f>
        <v/>
      </c>
      <c r="AD700" s="6" t="str">
        <f>IFERROR(INDEX(parent_children[children],_xlfn.AGGREGATE(15,6,ROW(parent_children[parent])/(parent_children[parent]=Main[[#Headers],[Störung]])-2,ROW()-ROW(Main[[#Headers],[Störung]]))),"")</f>
        <v/>
      </c>
    </row>
    <row r="701" spans="1:30" x14ac:dyDescent="0.25">
      <c r="A701" t="str">
        <f>IFERROR(INDEX(category_assignment[description_german],_xlfn.AGGREGATE(15,6,ROW(category_assignment[category])/(category_assignment[category]=Main[[#Headers],[System]])-2,ROW()-ROW(Main[[#Headers],[System]]))),"")</f>
        <v/>
      </c>
      <c r="B701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701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701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701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701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701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701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701" s="6" t="str">
        <f>IFERROR(INDEX(parent_children[children],_xlfn.AGGREGATE(15,6,ROW(parent_children[parent])/(parent_children[parent]=Main[[#Headers],[Kessel]])-2,ROW()-ROW(Main[[#Headers],[Kessel]]))),"")</f>
        <v/>
      </c>
      <c r="J701" s="6" t="str">
        <f>IFERROR(INDEX(parent_children[children],_xlfn.AGGREGATE(15,6,ROW(parent_children[parent])/(parent_children[parent]=Main[[#Headers],[Kältemaschine]])-2,ROW()-ROW(Main[[#Headers],[Kältemaschine]]))),"")</f>
        <v/>
      </c>
      <c r="K701" s="6" t="str">
        <f>IFERROR(INDEX(parent_children[children],_xlfn.AGGREGATE(15,6,ROW(parent_children[parent])/(parent_children[parent]=Main[[#Headers],[Speicher]])-2,ROW()-ROW(Main[[#Headers],[Speicher]]))),"")</f>
        <v/>
      </c>
      <c r="L701" s="6" t="str">
        <f>IFERROR(INDEX(parent_children[children],_xlfn.AGGREGATE(15,6,ROW(parent_children[parent])/(parent_children[parent]=Main[[#Headers],[Verteiler]])-2,ROW()-ROW(Main[[#Headers],[Verteiler]]))),"")</f>
        <v/>
      </c>
      <c r="M701" s="6" t="str">
        <f>IFERROR(INDEX(parent_children[children],_xlfn.AGGREGATE(15,6,ROW(parent_children[parent])/(parent_children[parent]=Main[[#Headers],[Unterverteiler]])-2,ROW()-ROW(Main[[#Headers],[Unterverteiler]]))),"")</f>
        <v/>
      </c>
      <c r="N701" s="6" t="str">
        <f>IFERROR(INDEX(parent_children[children],_xlfn.AGGREGATE(15,6,ROW(parent_children[parent])/(parent_children[parent]=Main[[#Headers],[Verteilsystem]])-2,ROW()-ROW(Main[[#Headers],[Verteilsystem]]))),"")</f>
        <v/>
      </c>
      <c r="O701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701" s="6" t="str">
        <f>IFERROR(INDEX(parent_children[children],_xlfn.AGGREGATE(15,6,ROW(parent_children[parent])/(parent_children[parent]=Main[[#Headers],[Wärmepumpe]])-2,ROW()-ROW(Main[[#Headers],[Wärmepumpe]]))),"")</f>
        <v/>
      </c>
      <c r="Q701" s="6" t="str">
        <f>IFERROR(INDEX(parent_children[children],_xlfn.AGGREGATE(15,6,ROW(parent_children[parent])/(parent_children[parent]=Main[[#Headers],[Ventil]])-2,ROW()-ROW(Main[[#Headers],[Ventil]]))),"")</f>
        <v/>
      </c>
      <c r="R701" s="6" t="str">
        <f>IFERROR(INDEX(parent_children[children],_xlfn.AGGREGATE(15,6,ROW(parent_children[parent])/(parent_children[parent]=Main[[#Headers],[Klappe]])-2,ROW()-ROW(Main[[#Headers],[Klappe]]))),"")</f>
        <v/>
      </c>
      <c r="S701" s="6" t="str">
        <f>IFERROR(INDEX(parent_children[children],_xlfn.AGGREGATE(15,6,ROW(parent_children[parent])/(parent_children[parent]=Main[[#Headers],[Sensor]])-2,ROW()-ROW(Main[[#Headers],[Sensor]]))),"")</f>
        <v/>
      </c>
      <c r="T701" s="6" t="str">
        <f>IFERROR(INDEX(parent_children[children],_xlfn.AGGREGATE(15,6,ROW(parent_children[parent])/(parent_children[parent]=Main[[#Headers],[Schalter]])-2,ROW()-ROW(Main[[#Headers],[Schalter]]))),"")</f>
        <v/>
      </c>
      <c r="U701" s="6" t="str">
        <f>IFERROR(INDEX(parent_children[children],_xlfn.AGGREGATE(15,6,ROW(parent_children[parent])/(parent_children[parent]=Main[[#Headers],[Wasser]])-2,ROW()-ROW(Main[[#Headers],[Wasser]]))),"")</f>
        <v/>
      </c>
      <c r="V701" s="6" t="str">
        <f>IFERROR(INDEX(parent_children[children],_xlfn.AGGREGATE(15,6,ROW(parent_children[parent])/(parent_children[parent]=Main[[#Headers],[Luft]])-2,ROW()-ROW(Main[[#Headers],[Luft]]))),"")</f>
        <v/>
      </c>
      <c r="W701" s="6" t="str">
        <f>IFERROR(INDEX(parent_children[children],_xlfn.AGGREGATE(15,6,ROW(parent_children[parent])/(parent_children[parent]=Main[[#Headers],[Filter]])-2,ROW()-ROW(Main[[#Headers],[Filter]]))),"")</f>
        <v/>
      </c>
      <c r="X701" s="6" t="str">
        <f>IFERROR(INDEX(parent_children[children],_xlfn.AGGREGATE(15,6,ROW(parent_children[parent])/(parent_children[parent]=Main[[#Headers],[Ventilator]])-2,ROW()-ROW(Main[[#Headers],[Ventilator]]))),"")</f>
        <v/>
      </c>
      <c r="Y701" s="6" t="str">
        <f>IFERROR(INDEX(parent_children[children],_xlfn.AGGREGATE(15,6,ROW(parent_children[parent])/(parent_children[parent]=Main[[#Headers],[Gas]])-2,ROW()-ROW(Main[[#Headers],[Gas]]))),"")</f>
        <v/>
      </c>
      <c r="Z701" s="6" t="str">
        <f>IFERROR(INDEX(parent_children[children],_xlfn.AGGREGATE(15,6,ROW(parent_children[parent])/(parent_children[parent]=Main[[#Headers],[Messwert]])-2,ROW()-ROW(Main[[#Headers],[Messwert]]))),"")</f>
        <v/>
      </c>
      <c r="AA701" s="6" t="str">
        <f>IFERROR(INDEX(parent_children[children],_xlfn.AGGREGATE(15,6,ROW(parent_children[parent])/(parent_children[parent]=Main[[#Headers],[Stellbefehl]])-2,ROW()-ROW(Main[[#Headers],[Stellbefehl]]))),"")</f>
        <v/>
      </c>
      <c r="AB701" s="6" t="str">
        <f>IFERROR(INDEX(parent_children[children],_xlfn.AGGREGATE(15,6,ROW(parent_children[parent])/(parent_children[parent]=Main[[#Headers],[Schaltbefehl]])-2,ROW()-ROW(Main[[#Headers],[Schaltbefehl]]))),"")</f>
        <v/>
      </c>
      <c r="AC701" s="6" t="str">
        <f>IFERROR(INDEX(parent_children[children],_xlfn.AGGREGATE(15,6,ROW(parent_children[parent])/(parent_children[parent]=Main[[#Headers],[Betriebsmeldung]])-2,ROW()-ROW(Main[[#Headers],[Betriebsmeldung]]))),"")</f>
        <v/>
      </c>
      <c r="AD701" s="6" t="str">
        <f>IFERROR(INDEX(parent_children[children],_xlfn.AGGREGATE(15,6,ROW(parent_children[parent])/(parent_children[parent]=Main[[#Headers],[Störung]])-2,ROW()-ROW(Main[[#Headers],[Störung]]))),"")</f>
        <v/>
      </c>
    </row>
    <row r="702" spans="1:30" x14ac:dyDescent="0.25">
      <c r="A702" t="str">
        <f>IFERROR(INDEX(category_assignment[description_german],_xlfn.AGGREGATE(15,6,ROW(category_assignment[category])/(category_assignment[category]=Main[[#Headers],[System]])-2,ROW()-ROW(Main[[#Headers],[System]]))),"")</f>
        <v/>
      </c>
      <c r="B702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702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702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702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702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702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702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702" s="6" t="str">
        <f>IFERROR(INDEX(parent_children[children],_xlfn.AGGREGATE(15,6,ROW(parent_children[parent])/(parent_children[parent]=Main[[#Headers],[Kessel]])-2,ROW()-ROW(Main[[#Headers],[Kessel]]))),"")</f>
        <v/>
      </c>
      <c r="J702" s="6" t="str">
        <f>IFERROR(INDEX(parent_children[children],_xlfn.AGGREGATE(15,6,ROW(parent_children[parent])/(parent_children[parent]=Main[[#Headers],[Kältemaschine]])-2,ROW()-ROW(Main[[#Headers],[Kältemaschine]]))),"")</f>
        <v/>
      </c>
      <c r="K702" s="6" t="str">
        <f>IFERROR(INDEX(parent_children[children],_xlfn.AGGREGATE(15,6,ROW(parent_children[parent])/(parent_children[parent]=Main[[#Headers],[Speicher]])-2,ROW()-ROW(Main[[#Headers],[Speicher]]))),"")</f>
        <v/>
      </c>
      <c r="L702" s="6" t="str">
        <f>IFERROR(INDEX(parent_children[children],_xlfn.AGGREGATE(15,6,ROW(parent_children[parent])/(parent_children[parent]=Main[[#Headers],[Verteiler]])-2,ROW()-ROW(Main[[#Headers],[Verteiler]]))),"")</f>
        <v/>
      </c>
      <c r="M702" s="6" t="str">
        <f>IFERROR(INDEX(parent_children[children],_xlfn.AGGREGATE(15,6,ROW(parent_children[parent])/(parent_children[parent]=Main[[#Headers],[Unterverteiler]])-2,ROW()-ROW(Main[[#Headers],[Unterverteiler]]))),"")</f>
        <v/>
      </c>
      <c r="N702" s="6" t="str">
        <f>IFERROR(INDEX(parent_children[children],_xlfn.AGGREGATE(15,6,ROW(parent_children[parent])/(parent_children[parent]=Main[[#Headers],[Verteilsystem]])-2,ROW()-ROW(Main[[#Headers],[Verteilsystem]]))),"")</f>
        <v/>
      </c>
      <c r="O702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702" s="6" t="str">
        <f>IFERROR(INDEX(parent_children[children],_xlfn.AGGREGATE(15,6,ROW(parent_children[parent])/(parent_children[parent]=Main[[#Headers],[Wärmepumpe]])-2,ROW()-ROW(Main[[#Headers],[Wärmepumpe]]))),"")</f>
        <v/>
      </c>
      <c r="Q702" s="6" t="str">
        <f>IFERROR(INDEX(parent_children[children],_xlfn.AGGREGATE(15,6,ROW(parent_children[parent])/(parent_children[parent]=Main[[#Headers],[Ventil]])-2,ROW()-ROW(Main[[#Headers],[Ventil]]))),"")</f>
        <v/>
      </c>
      <c r="R702" s="6" t="str">
        <f>IFERROR(INDEX(parent_children[children],_xlfn.AGGREGATE(15,6,ROW(parent_children[parent])/(parent_children[parent]=Main[[#Headers],[Klappe]])-2,ROW()-ROW(Main[[#Headers],[Klappe]]))),"")</f>
        <v/>
      </c>
      <c r="S702" s="6" t="str">
        <f>IFERROR(INDEX(parent_children[children],_xlfn.AGGREGATE(15,6,ROW(parent_children[parent])/(parent_children[parent]=Main[[#Headers],[Sensor]])-2,ROW()-ROW(Main[[#Headers],[Sensor]]))),"")</f>
        <v/>
      </c>
      <c r="T702" s="6" t="str">
        <f>IFERROR(INDEX(parent_children[children],_xlfn.AGGREGATE(15,6,ROW(parent_children[parent])/(parent_children[parent]=Main[[#Headers],[Schalter]])-2,ROW()-ROW(Main[[#Headers],[Schalter]]))),"")</f>
        <v/>
      </c>
      <c r="U702" s="6" t="str">
        <f>IFERROR(INDEX(parent_children[children],_xlfn.AGGREGATE(15,6,ROW(parent_children[parent])/(parent_children[parent]=Main[[#Headers],[Wasser]])-2,ROW()-ROW(Main[[#Headers],[Wasser]]))),"")</f>
        <v/>
      </c>
      <c r="V702" s="6" t="str">
        <f>IFERROR(INDEX(parent_children[children],_xlfn.AGGREGATE(15,6,ROW(parent_children[parent])/(parent_children[parent]=Main[[#Headers],[Luft]])-2,ROW()-ROW(Main[[#Headers],[Luft]]))),"")</f>
        <v/>
      </c>
      <c r="W702" s="6" t="str">
        <f>IFERROR(INDEX(parent_children[children],_xlfn.AGGREGATE(15,6,ROW(parent_children[parent])/(parent_children[parent]=Main[[#Headers],[Filter]])-2,ROW()-ROW(Main[[#Headers],[Filter]]))),"")</f>
        <v/>
      </c>
      <c r="X702" s="6" t="str">
        <f>IFERROR(INDEX(parent_children[children],_xlfn.AGGREGATE(15,6,ROW(parent_children[parent])/(parent_children[parent]=Main[[#Headers],[Ventilator]])-2,ROW()-ROW(Main[[#Headers],[Ventilator]]))),"")</f>
        <v/>
      </c>
      <c r="Y702" s="6" t="str">
        <f>IFERROR(INDEX(parent_children[children],_xlfn.AGGREGATE(15,6,ROW(parent_children[parent])/(parent_children[parent]=Main[[#Headers],[Gas]])-2,ROW()-ROW(Main[[#Headers],[Gas]]))),"")</f>
        <v/>
      </c>
      <c r="Z702" s="6" t="str">
        <f>IFERROR(INDEX(parent_children[children],_xlfn.AGGREGATE(15,6,ROW(parent_children[parent])/(parent_children[parent]=Main[[#Headers],[Messwert]])-2,ROW()-ROW(Main[[#Headers],[Messwert]]))),"")</f>
        <v/>
      </c>
      <c r="AA702" s="6" t="str">
        <f>IFERROR(INDEX(parent_children[children],_xlfn.AGGREGATE(15,6,ROW(parent_children[parent])/(parent_children[parent]=Main[[#Headers],[Stellbefehl]])-2,ROW()-ROW(Main[[#Headers],[Stellbefehl]]))),"")</f>
        <v/>
      </c>
      <c r="AB702" s="6" t="str">
        <f>IFERROR(INDEX(parent_children[children],_xlfn.AGGREGATE(15,6,ROW(parent_children[parent])/(parent_children[parent]=Main[[#Headers],[Schaltbefehl]])-2,ROW()-ROW(Main[[#Headers],[Schaltbefehl]]))),"")</f>
        <v/>
      </c>
      <c r="AC702" s="6" t="str">
        <f>IFERROR(INDEX(parent_children[children],_xlfn.AGGREGATE(15,6,ROW(parent_children[parent])/(parent_children[parent]=Main[[#Headers],[Betriebsmeldung]])-2,ROW()-ROW(Main[[#Headers],[Betriebsmeldung]]))),"")</f>
        <v/>
      </c>
      <c r="AD702" s="6" t="str">
        <f>IFERROR(INDEX(parent_children[children],_xlfn.AGGREGATE(15,6,ROW(parent_children[parent])/(parent_children[parent]=Main[[#Headers],[Störung]])-2,ROW()-ROW(Main[[#Headers],[Störung]]))),"")</f>
        <v/>
      </c>
    </row>
    <row r="703" spans="1:30" x14ac:dyDescent="0.25">
      <c r="A703" t="str">
        <f>IFERROR(INDEX(category_assignment[description_german],_xlfn.AGGREGATE(15,6,ROW(category_assignment[category])/(category_assignment[category]=Main[[#Headers],[System]])-2,ROW()-ROW(Main[[#Headers],[System]]))),"")</f>
        <v/>
      </c>
      <c r="B703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703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703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703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703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703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703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703" s="6" t="str">
        <f>IFERROR(INDEX(parent_children[children],_xlfn.AGGREGATE(15,6,ROW(parent_children[parent])/(parent_children[parent]=Main[[#Headers],[Kessel]])-2,ROW()-ROW(Main[[#Headers],[Kessel]]))),"")</f>
        <v/>
      </c>
      <c r="J703" s="6" t="str">
        <f>IFERROR(INDEX(parent_children[children],_xlfn.AGGREGATE(15,6,ROW(parent_children[parent])/(parent_children[parent]=Main[[#Headers],[Kältemaschine]])-2,ROW()-ROW(Main[[#Headers],[Kältemaschine]]))),"")</f>
        <v/>
      </c>
      <c r="K703" s="6" t="str">
        <f>IFERROR(INDEX(parent_children[children],_xlfn.AGGREGATE(15,6,ROW(parent_children[parent])/(parent_children[parent]=Main[[#Headers],[Speicher]])-2,ROW()-ROW(Main[[#Headers],[Speicher]]))),"")</f>
        <v/>
      </c>
      <c r="L703" s="6" t="str">
        <f>IFERROR(INDEX(parent_children[children],_xlfn.AGGREGATE(15,6,ROW(parent_children[parent])/(parent_children[parent]=Main[[#Headers],[Verteiler]])-2,ROW()-ROW(Main[[#Headers],[Verteiler]]))),"")</f>
        <v/>
      </c>
      <c r="M703" s="6" t="str">
        <f>IFERROR(INDEX(parent_children[children],_xlfn.AGGREGATE(15,6,ROW(parent_children[parent])/(parent_children[parent]=Main[[#Headers],[Unterverteiler]])-2,ROW()-ROW(Main[[#Headers],[Unterverteiler]]))),"")</f>
        <v/>
      </c>
      <c r="N703" s="6" t="str">
        <f>IFERROR(INDEX(parent_children[children],_xlfn.AGGREGATE(15,6,ROW(parent_children[parent])/(parent_children[parent]=Main[[#Headers],[Verteilsystem]])-2,ROW()-ROW(Main[[#Headers],[Verteilsystem]]))),"")</f>
        <v/>
      </c>
      <c r="O703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703" s="6" t="str">
        <f>IFERROR(INDEX(parent_children[children],_xlfn.AGGREGATE(15,6,ROW(parent_children[parent])/(parent_children[parent]=Main[[#Headers],[Wärmepumpe]])-2,ROW()-ROW(Main[[#Headers],[Wärmepumpe]]))),"")</f>
        <v/>
      </c>
      <c r="Q703" s="6" t="str">
        <f>IFERROR(INDEX(parent_children[children],_xlfn.AGGREGATE(15,6,ROW(parent_children[parent])/(parent_children[parent]=Main[[#Headers],[Ventil]])-2,ROW()-ROW(Main[[#Headers],[Ventil]]))),"")</f>
        <v/>
      </c>
      <c r="R703" s="6" t="str">
        <f>IFERROR(INDEX(parent_children[children],_xlfn.AGGREGATE(15,6,ROW(parent_children[parent])/(parent_children[parent]=Main[[#Headers],[Klappe]])-2,ROW()-ROW(Main[[#Headers],[Klappe]]))),"")</f>
        <v/>
      </c>
      <c r="S703" s="6" t="str">
        <f>IFERROR(INDEX(parent_children[children],_xlfn.AGGREGATE(15,6,ROW(parent_children[parent])/(parent_children[parent]=Main[[#Headers],[Sensor]])-2,ROW()-ROW(Main[[#Headers],[Sensor]]))),"")</f>
        <v/>
      </c>
      <c r="T703" s="6" t="str">
        <f>IFERROR(INDEX(parent_children[children],_xlfn.AGGREGATE(15,6,ROW(parent_children[parent])/(parent_children[parent]=Main[[#Headers],[Schalter]])-2,ROW()-ROW(Main[[#Headers],[Schalter]]))),"")</f>
        <v/>
      </c>
      <c r="U703" s="6" t="str">
        <f>IFERROR(INDEX(parent_children[children],_xlfn.AGGREGATE(15,6,ROW(parent_children[parent])/(parent_children[parent]=Main[[#Headers],[Wasser]])-2,ROW()-ROW(Main[[#Headers],[Wasser]]))),"")</f>
        <v/>
      </c>
      <c r="V703" s="6" t="str">
        <f>IFERROR(INDEX(parent_children[children],_xlfn.AGGREGATE(15,6,ROW(parent_children[parent])/(parent_children[parent]=Main[[#Headers],[Luft]])-2,ROW()-ROW(Main[[#Headers],[Luft]]))),"")</f>
        <v/>
      </c>
      <c r="W703" s="6" t="str">
        <f>IFERROR(INDEX(parent_children[children],_xlfn.AGGREGATE(15,6,ROW(parent_children[parent])/(parent_children[parent]=Main[[#Headers],[Filter]])-2,ROW()-ROW(Main[[#Headers],[Filter]]))),"")</f>
        <v/>
      </c>
      <c r="X703" s="6" t="str">
        <f>IFERROR(INDEX(parent_children[children],_xlfn.AGGREGATE(15,6,ROW(parent_children[parent])/(parent_children[parent]=Main[[#Headers],[Ventilator]])-2,ROW()-ROW(Main[[#Headers],[Ventilator]]))),"")</f>
        <v/>
      </c>
      <c r="Y703" s="6" t="str">
        <f>IFERROR(INDEX(parent_children[children],_xlfn.AGGREGATE(15,6,ROW(parent_children[parent])/(parent_children[parent]=Main[[#Headers],[Gas]])-2,ROW()-ROW(Main[[#Headers],[Gas]]))),"")</f>
        <v/>
      </c>
      <c r="Z703" s="6" t="str">
        <f>IFERROR(INDEX(parent_children[children],_xlfn.AGGREGATE(15,6,ROW(parent_children[parent])/(parent_children[parent]=Main[[#Headers],[Messwert]])-2,ROW()-ROW(Main[[#Headers],[Messwert]]))),"")</f>
        <v/>
      </c>
      <c r="AA703" s="6" t="str">
        <f>IFERROR(INDEX(parent_children[children],_xlfn.AGGREGATE(15,6,ROW(parent_children[parent])/(parent_children[parent]=Main[[#Headers],[Stellbefehl]])-2,ROW()-ROW(Main[[#Headers],[Stellbefehl]]))),"")</f>
        <v/>
      </c>
      <c r="AB703" s="6" t="str">
        <f>IFERROR(INDEX(parent_children[children],_xlfn.AGGREGATE(15,6,ROW(parent_children[parent])/(parent_children[parent]=Main[[#Headers],[Schaltbefehl]])-2,ROW()-ROW(Main[[#Headers],[Schaltbefehl]]))),"")</f>
        <v/>
      </c>
      <c r="AC703" s="6" t="str">
        <f>IFERROR(INDEX(parent_children[children],_xlfn.AGGREGATE(15,6,ROW(parent_children[parent])/(parent_children[parent]=Main[[#Headers],[Betriebsmeldung]])-2,ROW()-ROW(Main[[#Headers],[Betriebsmeldung]]))),"")</f>
        <v/>
      </c>
      <c r="AD703" s="6" t="str">
        <f>IFERROR(INDEX(parent_children[children],_xlfn.AGGREGATE(15,6,ROW(parent_children[parent])/(parent_children[parent]=Main[[#Headers],[Störung]])-2,ROW()-ROW(Main[[#Headers],[Störung]]))),"")</f>
        <v/>
      </c>
    </row>
    <row r="704" spans="1:30" x14ac:dyDescent="0.25">
      <c r="A704" t="str">
        <f>IFERROR(INDEX(category_assignment[description_german],_xlfn.AGGREGATE(15,6,ROW(category_assignment[category])/(category_assignment[category]=Main[[#Headers],[System]])-2,ROW()-ROW(Main[[#Headers],[System]]))),"")</f>
        <v/>
      </c>
      <c r="B704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704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704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704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704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704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704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704" s="6" t="str">
        <f>IFERROR(INDEX(parent_children[children],_xlfn.AGGREGATE(15,6,ROW(parent_children[parent])/(parent_children[parent]=Main[[#Headers],[Kessel]])-2,ROW()-ROW(Main[[#Headers],[Kessel]]))),"")</f>
        <v/>
      </c>
      <c r="J704" s="6" t="str">
        <f>IFERROR(INDEX(parent_children[children],_xlfn.AGGREGATE(15,6,ROW(parent_children[parent])/(parent_children[parent]=Main[[#Headers],[Kältemaschine]])-2,ROW()-ROW(Main[[#Headers],[Kältemaschine]]))),"")</f>
        <v/>
      </c>
      <c r="K704" s="6" t="str">
        <f>IFERROR(INDEX(parent_children[children],_xlfn.AGGREGATE(15,6,ROW(parent_children[parent])/(parent_children[parent]=Main[[#Headers],[Speicher]])-2,ROW()-ROW(Main[[#Headers],[Speicher]]))),"")</f>
        <v/>
      </c>
      <c r="L704" s="6" t="str">
        <f>IFERROR(INDEX(parent_children[children],_xlfn.AGGREGATE(15,6,ROW(parent_children[parent])/(parent_children[parent]=Main[[#Headers],[Verteiler]])-2,ROW()-ROW(Main[[#Headers],[Verteiler]]))),"")</f>
        <v/>
      </c>
      <c r="M704" s="6" t="str">
        <f>IFERROR(INDEX(parent_children[children],_xlfn.AGGREGATE(15,6,ROW(parent_children[parent])/(parent_children[parent]=Main[[#Headers],[Unterverteiler]])-2,ROW()-ROW(Main[[#Headers],[Unterverteiler]]))),"")</f>
        <v/>
      </c>
      <c r="N704" s="6" t="str">
        <f>IFERROR(INDEX(parent_children[children],_xlfn.AGGREGATE(15,6,ROW(parent_children[parent])/(parent_children[parent]=Main[[#Headers],[Verteilsystem]])-2,ROW()-ROW(Main[[#Headers],[Verteilsystem]]))),"")</f>
        <v/>
      </c>
      <c r="O704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704" s="6" t="str">
        <f>IFERROR(INDEX(parent_children[children],_xlfn.AGGREGATE(15,6,ROW(parent_children[parent])/(parent_children[parent]=Main[[#Headers],[Wärmepumpe]])-2,ROW()-ROW(Main[[#Headers],[Wärmepumpe]]))),"")</f>
        <v/>
      </c>
      <c r="Q704" s="6" t="str">
        <f>IFERROR(INDEX(parent_children[children],_xlfn.AGGREGATE(15,6,ROW(parent_children[parent])/(parent_children[parent]=Main[[#Headers],[Ventil]])-2,ROW()-ROW(Main[[#Headers],[Ventil]]))),"")</f>
        <v/>
      </c>
      <c r="R704" s="6" t="str">
        <f>IFERROR(INDEX(parent_children[children],_xlfn.AGGREGATE(15,6,ROW(parent_children[parent])/(parent_children[parent]=Main[[#Headers],[Klappe]])-2,ROW()-ROW(Main[[#Headers],[Klappe]]))),"")</f>
        <v/>
      </c>
      <c r="S704" s="6" t="str">
        <f>IFERROR(INDEX(parent_children[children],_xlfn.AGGREGATE(15,6,ROW(parent_children[parent])/(parent_children[parent]=Main[[#Headers],[Sensor]])-2,ROW()-ROW(Main[[#Headers],[Sensor]]))),"")</f>
        <v/>
      </c>
      <c r="T704" s="6" t="str">
        <f>IFERROR(INDEX(parent_children[children],_xlfn.AGGREGATE(15,6,ROW(parent_children[parent])/(parent_children[parent]=Main[[#Headers],[Schalter]])-2,ROW()-ROW(Main[[#Headers],[Schalter]]))),"")</f>
        <v/>
      </c>
      <c r="U704" s="6" t="str">
        <f>IFERROR(INDEX(parent_children[children],_xlfn.AGGREGATE(15,6,ROW(parent_children[parent])/(parent_children[parent]=Main[[#Headers],[Wasser]])-2,ROW()-ROW(Main[[#Headers],[Wasser]]))),"")</f>
        <v/>
      </c>
      <c r="V704" s="6" t="str">
        <f>IFERROR(INDEX(parent_children[children],_xlfn.AGGREGATE(15,6,ROW(parent_children[parent])/(parent_children[parent]=Main[[#Headers],[Luft]])-2,ROW()-ROW(Main[[#Headers],[Luft]]))),"")</f>
        <v/>
      </c>
      <c r="W704" s="6" t="str">
        <f>IFERROR(INDEX(parent_children[children],_xlfn.AGGREGATE(15,6,ROW(parent_children[parent])/(parent_children[parent]=Main[[#Headers],[Filter]])-2,ROW()-ROW(Main[[#Headers],[Filter]]))),"")</f>
        <v/>
      </c>
      <c r="X704" s="6" t="str">
        <f>IFERROR(INDEX(parent_children[children],_xlfn.AGGREGATE(15,6,ROW(parent_children[parent])/(parent_children[parent]=Main[[#Headers],[Ventilator]])-2,ROW()-ROW(Main[[#Headers],[Ventilator]]))),"")</f>
        <v/>
      </c>
      <c r="Y704" s="6" t="str">
        <f>IFERROR(INDEX(parent_children[children],_xlfn.AGGREGATE(15,6,ROW(parent_children[parent])/(parent_children[parent]=Main[[#Headers],[Gas]])-2,ROW()-ROW(Main[[#Headers],[Gas]]))),"")</f>
        <v/>
      </c>
      <c r="Z704" s="6" t="str">
        <f>IFERROR(INDEX(parent_children[children],_xlfn.AGGREGATE(15,6,ROW(parent_children[parent])/(parent_children[parent]=Main[[#Headers],[Messwert]])-2,ROW()-ROW(Main[[#Headers],[Messwert]]))),"")</f>
        <v/>
      </c>
      <c r="AA704" s="6" t="str">
        <f>IFERROR(INDEX(parent_children[children],_xlfn.AGGREGATE(15,6,ROW(parent_children[parent])/(parent_children[parent]=Main[[#Headers],[Stellbefehl]])-2,ROW()-ROW(Main[[#Headers],[Stellbefehl]]))),"")</f>
        <v/>
      </c>
      <c r="AB704" s="6" t="str">
        <f>IFERROR(INDEX(parent_children[children],_xlfn.AGGREGATE(15,6,ROW(parent_children[parent])/(parent_children[parent]=Main[[#Headers],[Schaltbefehl]])-2,ROW()-ROW(Main[[#Headers],[Schaltbefehl]]))),"")</f>
        <v/>
      </c>
      <c r="AC704" s="6" t="str">
        <f>IFERROR(INDEX(parent_children[children],_xlfn.AGGREGATE(15,6,ROW(parent_children[parent])/(parent_children[parent]=Main[[#Headers],[Betriebsmeldung]])-2,ROW()-ROW(Main[[#Headers],[Betriebsmeldung]]))),"")</f>
        <v/>
      </c>
      <c r="AD704" s="6" t="str">
        <f>IFERROR(INDEX(parent_children[children],_xlfn.AGGREGATE(15,6,ROW(parent_children[parent])/(parent_children[parent]=Main[[#Headers],[Störung]])-2,ROW()-ROW(Main[[#Headers],[Störung]]))),"")</f>
        <v/>
      </c>
    </row>
    <row r="705" spans="1:30" x14ac:dyDescent="0.25">
      <c r="A705" t="str">
        <f>IFERROR(INDEX(category_assignment[description_german],_xlfn.AGGREGATE(15,6,ROW(category_assignment[category])/(category_assignment[category]=Main[[#Headers],[System]])-2,ROW()-ROW(Main[[#Headers],[System]]))),"")</f>
        <v/>
      </c>
      <c r="B705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705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705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705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705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705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705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705" s="6" t="str">
        <f>IFERROR(INDEX(parent_children[children],_xlfn.AGGREGATE(15,6,ROW(parent_children[parent])/(parent_children[parent]=Main[[#Headers],[Kessel]])-2,ROW()-ROW(Main[[#Headers],[Kessel]]))),"")</f>
        <v/>
      </c>
      <c r="J705" s="6" t="str">
        <f>IFERROR(INDEX(parent_children[children],_xlfn.AGGREGATE(15,6,ROW(parent_children[parent])/(parent_children[parent]=Main[[#Headers],[Kältemaschine]])-2,ROW()-ROW(Main[[#Headers],[Kältemaschine]]))),"")</f>
        <v/>
      </c>
      <c r="K705" s="6" t="str">
        <f>IFERROR(INDEX(parent_children[children],_xlfn.AGGREGATE(15,6,ROW(parent_children[parent])/(parent_children[parent]=Main[[#Headers],[Speicher]])-2,ROW()-ROW(Main[[#Headers],[Speicher]]))),"")</f>
        <v/>
      </c>
      <c r="L705" s="6" t="str">
        <f>IFERROR(INDEX(parent_children[children],_xlfn.AGGREGATE(15,6,ROW(parent_children[parent])/(parent_children[parent]=Main[[#Headers],[Verteiler]])-2,ROW()-ROW(Main[[#Headers],[Verteiler]]))),"")</f>
        <v/>
      </c>
      <c r="M705" s="6" t="str">
        <f>IFERROR(INDEX(parent_children[children],_xlfn.AGGREGATE(15,6,ROW(parent_children[parent])/(parent_children[parent]=Main[[#Headers],[Unterverteiler]])-2,ROW()-ROW(Main[[#Headers],[Unterverteiler]]))),"")</f>
        <v/>
      </c>
      <c r="N705" s="6" t="str">
        <f>IFERROR(INDEX(parent_children[children],_xlfn.AGGREGATE(15,6,ROW(parent_children[parent])/(parent_children[parent]=Main[[#Headers],[Verteilsystem]])-2,ROW()-ROW(Main[[#Headers],[Verteilsystem]]))),"")</f>
        <v/>
      </c>
      <c r="O705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705" s="6" t="str">
        <f>IFERROR(INDEX(parent_children[children],_xlfn.AGGREGATE(15,6,ROW(parent_children[parent])/(parent_children[parent]=Main[[#Headers],[Wärmepumpe]])-2,ROW()-ROW(Main[[#Headers],[Wärmepumpe]]))),"")</f>
        <v/>
      </c>
      <c r="Q705" s="6" t="str">
        <f>IFERROR(INDEX(parent_children[children],_xlfn.AGGREGATE(15,6,ROW(parent_children[parent])/(parent_children[parent]=Main[[#Headers],[Ventil]])-2,ROW()-ROW(Main[[#Headers],[Ventil]]))),"")</f>
        <v/>
      </c>
      <c r="R705" s="6" t="str">
        <f>IFERROR(INDEX(parent_children[children],_xlfn.AGGREGATE(15,6,ROW(parent_children[parent])/(parent_children[parent]=Main[[#Headers],[Klappe]])-2,ROW()-ROW(Main[[#Headers],[Klappe]]))),"")</f>
        <v/>
      </c>
      <c r="S705" s="6" t="str">
        <f>IFERROR(INDEX(parent_children[children],_xlfn.AGGREGATE(15,6,ROW(parent_children[parent])/(parent_children[parent]=Main[[#Headers],[Sensor]])-2,ROW()-ROW(Main[[#Headers],[Sensor]]))),"")</f>
        <v/>
      </c>
      <c r="T705" s="6" t="str">
        <f>IFERROR(INDEX(parent_children[children],_xlfn.AGGREGATE(15,6,ROW(parent_children[parent])/(parent_children[parent]=Main[[#Headers],[Schalter]])-2,ROW()-ROW(Main[[#Headers],[Schalter]]))),"")</f>
        <v/>
      </c>
      <c r="U705" s="6" t="str">
        <f>IFERROR(INDEX(parent_children[children],_xlfn.AGGREGATE(15,6,ROW(parent_children[parent])/(parent_children[parent]=Main[[#Headers],[Wasser]])-2,ROW()-ROW(Main[[#Headers],[Wasser]]))),"")</f>
        <v/>
      </c>
      <c r="V705" s="6" t="str">
        <f>IFERROR(INDEX(parent_children[children],_xlfn.AGGREGATE(15,6,ROW(parent_children[parent])/(parent_children[parent]=Main[[#Headers],[Luft]])-2,ROW()-ROW(Main[[#Headers],[Luft]]))),"")</f>
        <v/>
      </c>
      <c r="W705" s="6" t="str">
        <f>IFERROR(INDEX(parent_children[children],_xlfn.AGGREGATE(15,6,ROW(parent_children[parent])/(parent_children[parent]=Main[[#Headers],[Filter]])-2,ROW()-ROW(Main[[#Headers],[Filter]]))),"")</f>
        <v/>
      </c>
      <c r="X705" s="6" t="str">
        <f>IFERROR(INDEX(parent_children[children],_xlfn.AGGREGATE(15,6,ROW(parent_children[parent])/(parent_children[parent]=Main[[#Headers],[Ventilator]])-2,ROW()-ROW(Main[[#Headers],[Ventilator]]))),"")</f>
        <v/>
      </c>
      <c r="Y705" s="6" t="str">
        <f>IFERROR(INDEX(parent_children[children],_xlfn.AGGREGATE(15,6,ROW(parent_children[parent])/(parent_children[parent]=Main[[#Headers],[Gas]])-2,ROW()-ROW(Main[[#Headers],[Gas]]))),"")</f>
        <v/>
      </c>
      <c r="Z705" s="6" t="str">
        <f>IFERROR(INDEX(parent_children[children],_xlfn.AGGREGATE(15,6,ROW(parent_children[parent])/(parent_children[parent]=Main[[#Headers],[Messwert]])-2,ROW()-ROW(Main[[#Headers],[Messwert]]))),"")</f>
        <v/>
      </c>
      <c r="AA705" s="6" t="str">
        <f>IFERROR(INDEX(parent_children[children],_xlfn.AGGREGATE(15,6,ROW(parent_children[parent])/(parent_children[parent]=Main[[#Headers],[Stellbefehl]])-2,ROW()-ROW(Main[[#Headers],[Stellbefehl]]))),"")</f>
        <v/>
      </c>
      <c r="AB705" s="6" t="str">
        <f>IFERROR(INDEX(parent_children[children],_xlfn.AGGREGATE(15,6,ROW(parent_children[parent])/(parent_children[parent]=Main[[#Headers],[Schaltbefehl]])-2,ROW()-ROW(Main[[#Headers],[Schaltbefehl]]))),"")</f>
        <v/>
      </c>
      <c r="AC705" s="6" t="str">
        <f>IFERROR(INDEX(parent_children[children],_xlfn.AGGREGATE(15,6,ROW(parent_children[parent])/(parent_children[parent]=Main[[#Headers],[Betriebsmeldung]])-2,ROW()-ROW(Main[[#Headers],[Betriebsmeldung]]))),"")</f>
        <v/>
      </c>
      <c r="AD705" s="6" t="str">
        <f>IFERROR(INDEX(parent_children[children],_xlfn.AGGREGATE(15,6,ROW(parent_children[parent])/(parent_children[parent]=Main[[#Headers],[Störung]])-2,ROW()-ROW(Main[[#Headers],[Störung]]))),"")</f>
        <v/>
      </c>
    </row>
    <row r="706" spans="1:30" x14ac:dyDescent="0.25">
      <c r="A706" t="str">
        <f>IFERROR(INDEX(category_assignment[description_german],_xlfn.AGGREGATE(15,6,ROW(category_assignment[category])/(category_assignment[category]=Main[[#Headers],[System]])-2,ROW()-ROW(Main[[#Headers],[System]]))),"")</f>
        <v/>
      </c>
      <c r="B706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706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706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706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706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706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706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706" s="6" t="str">
        <f>IFERROR(INDEX(parent_children[children],_xlfn.AGGREGATE(15,6,ROW(parent_children[parent])/(parent_children[parent]=Main[[#Headers],[Kessel]])-2,ROW()-ROW(Main[[#Headers],[Kessel]]))),"")</f>
        <v/>
      </c>
      <c r="J706" s="6" t="str">
        <f>IFERROR(INDEX(parent_children[children],_xlfn.AGGREGATE(15,6,ROW(parent_children[parent])/(parent_children[parent]=Main[[#Headers],[Kältemaschine]])-2,ROW()-ROW(Main[[#Headers],[Kältemaschine]]))),"")</f>
        <v/>
      </c>
      <c r="K706" s="6" t="str">
        <f>IFERROR(INDEX(parent_children[children],_xlfn.AGGREGATE(15,6,ROW(parent_children[parent])/(parent_children[parent]=Main[[#Headers],[Speicher]])-2,ROW()-ROW(Main[[#Headers],[Speicher]]))),"")</f>
        <v/>
      </c>
      <c r="L706" s="6" t="str">
        <f>IFERROR(INDEX(parent_children[children],_xlfn.AGGREGATE(15,6,ROW(parent_children[parent])/(parent_children[parent]=Main[[#Headers],[Verteiler]])-2,ROW()-ROW(Main[[#Headers],[Verteiler]]))),"")</f>
        <v/>
      </c>
      <c r="M706" s="6" t="str">
        <f>IFERROR(INDEX(parent_children[children],_xlfn.AGGREGATE(15,6,ROW(parent_children[parent])/(parent_children[parent]=Main[[#Headers],[Unterverteiler]])-2,ROW()-ROW(Main[[#Headers],[Unterverteiler]]))),"")</f>
        <v/>
      </c>
      <c r="N706" s="6" t="str">
        <f>IFERROR(INDEX(parent_children[children],_xlfn.AGGREGATE(15,6,ROW(parent_children[parent])/(parent_children[parent]=Main[[#Headers],[Verteilsystem]])-2,ROW()-ROW(Main[[#Headers],[Verteilsystem]]))),"")</f>
        <v/>
      </c>
      <c r="O706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706" s="6" t="str">
        <f>IFERROR(INDEX(parent_children[children],_xlfn.AGGREGATE(15,6,ROW(parent_children[parent])/(parent_children[parent]=Main[[#Headers],[Wärmepumpe]])-2,ROW()-ROW(Main[[#Headers],[Wärmepumpe]]))),"")</f>
        <v/>
      </c>
      <c r="Q706" s="6" t="str">
        <f>IFERROR(INDEX(parent_children[children],_xlfn.AGGREGATE(15,6,ROW(parent_children[parent])/(parent_children[parent]=Main[[#Headers],[Ventil]])-2,ROW()-ROW(Main[[#Headers],[Ventil]]))),"")</f>
        <v/>
      </c>
      <c r="R706" s="6" t="str">
        <f>IFERROR(INDEX(parent_children[children],_xlfn.AGGREGATE(15,6,ROW(parent_children[parent])/(parent_children[parent]=Main[[#Headers],[Klappe]])-2,ROW()-ROW(Main[[#Headers],[Klappe]]))),"")</f>
        <v/>
      </c>
      <c r="S706" s="6" t="str">
        <f>IFERROR(INDEX(parent_children[children],_xlfn.AGGREGATE(15,6,ROW(parent_children[parent])/(parent_children[parent]=Main[[#Headers],[Sensor]])-2,ROW()-ROW(Main[[#Headers],[Sensor]]))),"")</f>
        <v/>
      </c>
      <c r="T706" s="6" t="str">
        <f>IFERROR(INDEX(parent_children[children],_xlfn.AGGREGATE(15,6,ROW(parent_children[parent])/(parent_children[parent]=Main[[#Headers],[Schalter]])-2,ROW()-ROW(Main[[#Headers],[Schalter]]))),"")</f>
        <v/>
      </c>
      <c r="U706" s="6" t="str">
        <f>IFERROR(INDEX(parent_children[children],_xlfn.AGGREGATE(15,6,ROW(parent_children[parent])/(parent_children[parent]=Main[[#Headers],[Wasser]])-2,ROW()-ROW(Main[[#Headers],[Wasser]]))),"")</f>
        <v/>
      </c>
      <c r="V706" s="6" t="str">
        <f>IFERROR(INDEX(parent_children[children],_xlfn.AGGREGATE(15,6,ROW(parent_children[parent])/(parent_children[parent]=Main[[#Headers],[Luft]])-2,ROW()-ROW(Main[[#Headers],[Luft]]))),"")</f>
        <v/>
      </c>
      <c r="W706" s="6" t="str">
        <f>IFERROR(INDEX(parent_children[children],_xlfn.AGGREGATE(15,6,ROW(parent_children[parent])/(parent_children[parent]=Main[[#Headers],[Filter]])-2,ROW()-ROW(Main[[#Headers],[Filter]]))),"")</f>
        <v/>
      </c>
      <c r="X706" s="6" t="str">
        <f>IFERROR(INDEX(parent_children[children],_xlfn.AGGREGATE(15,6,ROW(parent_children[parent])/(parent_children[parent]=Main[[#Headers],[Ventilator]])-2,ROW()-ROW(Main[[#Headers],[Ventilator]]))),"")</f>
        <v/>
      </c>
      <c r="Y706" s="6" t="str">
        <f>IFERROR(INDEX(parent_children[children],_xlfn.AGGREGATE(15,6,ROW(parent_children[parent])/(parent_children[parent]=Main[[#Headers],[Gas]])-2,ROW()-ROW(Main[[#Headers],[Gas]]))),"")</f>
        <v/>
      </c>
      <c r="Z706" s="6" t="str">
        <f>IFERROR(INDEX(parent_children[children],_xlfn.AGGREGATE(15,6,ROW(parent_children[parent])/(parent_children[parent]=Main[[#Headers],[Messwert]])-2,ROW()-ROW(Main[[#Headers],[Messwert]]))),"")</f>
        <v/>
      </c>
      <c r="AA706" s="6" t="str">
        <f>IFERROR(INDEX(parent_children[children],_xlfn.AGGREGATE(15,6,ROW(parent_children[parent])/(parent_children[parent]=Main[[#Headers],[Stellbefehl]])-2,ROW()-ROW(Main[[#Headers],[Stellbefehl]]))),"")</f>
        <v/>
      </c>
      <c r="AB706" s="6" t="str">
        <f>IFERROR(INDEX(parent_children[children],_xlfn.AGGREGATE(15,6,ROW(parent_children[parent])/(parent_children[parent]=Main[[#Headers],[Schaltbefehl]])-2,ROW()-ROW(Main[[#Headers],[Schaltbefehl]]))),"")</f>
        <v/>
      </c>
      <c r="AC706" s="6" t="str">
        <f>IFERROR(INDEX(parent_children[children],_xlfn.AGGREGATE(15,6,ROW(parent_children[parent])/(parent_children[parent]=Main[[#Headers],[Betriebsmeldung]])-2,ROW()-ROW(Main[[#Headers],[Betriebsmeldung]]))),"")</f>
        <v/>
      </c>
      <c r="AD706" s="6" t="str">
        <f>IFERROR(INDEX(parent_children[children],_xlfn.AGGREGATE(15,6,ROW(parent_children[parent])/(parent_children[parent]=Main[[#Headers],[Störung]])-2,ROW()-ROW(Main[[#Headers],[Störung]]))),"")</f>
        <v/>
      </c>
    </row>
    <row r="707" spans="1:30" x14ac:dyDescent="0.25">
      <c r="A707" t="str">
        <f>IFERROR(INDEX(category_assignment[description_german],_xlfn.AGGREGATE(15,6,ROW(category_assignment[category])/(category_assignment[category]=Main[[#Headers],[System]])-2,ROW()-ROW(Main[[#Headers],[System]]))),"")</f>
        <v/>
      </c>
      <c r="B707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707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707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707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707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707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707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707" s="6" t="str">
        <f>IFERROR(INDEX(parent_children[children],_xlfn.AGGREGATE(15,6,ROW(parent_children[parent])/(parent_children[parent]=Main[[#Headers],[Kessel]])-2,ROW()-ROW(Main[[#Headers],[Kessel]]))),"")</f>
        <v/>
      </c>
      <c r="J707" s="6" t="str">
        <f>IFERROR(INDEX(parent_children[children],_xlfn.AGGREGATE(15,6,ROW(parent_children[parent])/(parent_children[parent]=Main[[#Headers],[Kältemaschine]])-2,ROW()-ROW(Main[[#Headers],[Kältemaschine]]))),"")</f>
        <v/>
      </c>
      <c r="K707" s="6" t="str">
        <f>IFERROR(INDEX(parent_children[children],_xlfn.AGGREGATE(15,6,ROW(parent_children[parent])/(parent_children[parent]=Main[[#Headers],[Speicher]])-2,ROW()-ROW(Main[[#Headers],[Speicher]]))),"")</f>
        <v/>
      </c>
      <c r="L707" s="6" t="str">
        <f>IFERROR(INDEX(parent_children[children],_xlfn.AGGREGATE(15,6,ROW(parent_children[parent])/(parent_children[parent]=Main[[#Headers],[Verteiler]])-2,ROW()-ROW(Main[[#Headers],[Verteiler]]))),"")</f>
        <v/>
      </c>
      <c r="M707" s="6" t="str">
        <f>IFERROR(INDEX(parent_children[children],_xlfn.AGGREGATE(15,6,ROW(parent_children[parent])/(parent_children[parent]=Main[[#Headers],[Unterverteiler]])-2,ROW()-ROW(Main[[#Headers],[Unterverteiler]]))),"")</f>
        <v/>
      </c>
      <c r="N707" s="6" t="str">
        <f>IFERROR(INDEX(parent_children[children],_xlfn.AGGREGATE(15,6,ROW(parent_children[parent])/(parent_children[parent]=Main[[#Headers],[Verteilsystem]])-2,ROW()-ROW(Main[[#Headers],[Verteilsystem]]))),"")</f>
        <v/>
      </c>
      <c r="O707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707" s="6" t="str">
        <f>IFERROR(INDEX(parent_children[children],_xlfn.AGGREGATE(15,6,ROW(parent_children[parent])/(parent_children[parent]=Main[[#Headers],[Wärmepumpe]])-2,ROW()-ROW(Main[[#Headers],[Wärmepumpe]]))),"")</f>
        <v/>
      </c>
      <c r="Q707" s="6" t="str">
        <f>IFERROR(INDEX(parent_children[children],_xlfn.AGGREGATE(15,6,ROW(parent_children[parent])/(parent_children[parent]=Main[[#Headers],[Ventil]])-2,ROW()-ROW(Main[[#Headers],[Ventil]]))),"")</f>
        <v/>
      </c>
      <c r="R707" s="6" t="str">
        <f>IFERROR(INDEX(parent_children[children],_xlfn.AGGREGATE(15,6,ROW(parent_children[parent])/(parent_children[parent]=Main[[#Headers],[Klappe]])-2,ROW()-ROW(Main[[#Headers],[Klappe]]))),"")</f>
        <v/>
      </c>
      <c r="S707" s="6" t="str">
        <f>IFERROR(INDEX(parent_children[children],_xlfn.AGGREGATE(15,6,ROW(parent_children[parent])/(parent_children[parent]=Main[[#Headers],[Sensor]])-2,ROW()-ROW(Main[[#Headers],[Sensor]]))),"")</f>
        <v/>
      </c>
      <c r="T707" s="6" t="str">
        <f>IFERROR(INDEX(parent_children[children],_xlfn.AGGREGATE(15,6,ROW(parent_children[parent])/(parent_children[parent]=Main[[#Headers],[Schalter]])-2,ROW()-ROW(Main[[#Headers],[Schalter]]))),"")</f>
        <v/>
      </c>
      <c r="U707" s="6" t="str">
        <f>IFERROR(INDEX(parent_children[children],_xlfn.AGGREGATE(15,6,ROW(parent_children[parent])/(parent_children[parent]=Main[[#Headers],[Wasser]])-2,ROW()-ROW(Main[[#Headers],[Wasser]]))),"")</f>
        <v/>
      </c>
      <c r="V707" s="6" t="str">
        <f>IFERROR(INDEX(parent_children[children],_xlfn.AGGREGATE(15,6,ROW(parent_children[parent])/(parent_children[parent]=Main[[#Headers],[Luft]])-2,ROW()-ROW(Main[[#Headers],[Luft]]))),"")</f>
        <v/>
      </c>
      <c r="W707" s="6" t="str">
        <f>IFERROR(INDEX(parent_children[children],_xlfn.AGGREGATE(15,6,ROW(parent_children[parent])/(parent_children[parent]=Main[[#Headers],[Filter]])-2,ROW()-ROW(Main[[#Headers],[Filter]]))),"")</f>
        <v/>
      </c>
      <c r="X707" s="6" t="str">
        <f>IFERROR(INDEX(parent_children[children],_xlfn.AGGREGATE(15,6,ROW(parent_children[parent])/(parent_children[parent]=Main[[#Headers],[Ventilator]])-2,ROW()-ROW(Main[[#Headers],[Ventilator]]))),"")</f>
        <v/>
      </c>
      <c r="Y707" s="6" t="str">
        <f>IFERROR(INDEX(parent_children[children],_xlfn.AGGREGATE(15,6,ROW(parent_children[parent])/(parent_children[parent]=Main[[#Headers],[Gas]])-2,ROW()-ROW(Main[[#Headers],[Gas]]))),"")</f>
        <v/>
      </c>
      <c r="Z707" s="6" t="str">
        <f>IFERROR(INDEX(parent_children[children],_xlfn.AGGREGATE(15,6,ROW(parent_children[parent])/(parent_children[parent]=Main[[#Headers],[Messwert]])-2,ROW()-ROW(Main[[#Headers],[Messwert]]))),"")</f>
        <v/>
      </c>
      <c r="AA707" s="6" t="str">
        <f>IFERROR(INDEX(parent_children[children],_xlfn.AGGREGATE(15,6,ROW(parent_children[parent])/(parent_children[parent]=Main[[#Headers],[Stellbefehl]])-2,ROW()-ROW(Main[[#Headers],[Stellbefehl]]))),"")</f>
        <v/>
      </c>
      <c r="AB707" s="6" t="str">
        <f>IFERROR(INDEX(parent_children[children],_xlfn.AGGREGATE(15,6,ROW(parent_children[parent])/(parent_children[parent]=Main[[#Headers],[Schaltbefehl]])-2,ROW()-ROW(Main[[#Headers],[Schaltbefehl]]))),"")</f>
        <v/>
      </c>
      <c r="AC707" s="6" t="str">
        <f>IFERROR(INDEX(parent_children[children],_xlfn.AGGREGATE(15,6,ROW(parent_children[parent])/(parent_children[parent]=Main[[#Headers],[Betriebsmeldung]])-2,ROW()-ROW(Main[[#Headers],[Betriebsmeldung]]))),"")</f>
        <v/>
      </c>
      <c r="AD707" s="6" t="str">
        <f>IFERROR(INDEX(parent_children[children],_xlfn.AGGREGATE(15,6,ROW(parent_children[parent])/(parent_children[parent]=Main[[#Headers],[Störung]])-2,ROW()-ROW(Main[[#Headers],[Störung]]))),"")</f>
        <v/>
      </c>
    </row>
    <row r="708" spans="1:30" x14ac:dyDescent="0.25">
      <c r="A708" t="str">
        <f>IFERROR(INDEX(category_assignment[description_german],_xlfn.AGGREGATE(15,6,ROW(category_assignment[category])/(category_assignment[category]=Main[[#Headers],[System]])-2,ROW()-ROW(Main[[#Headers],[System]]))),"")</f>
        <v/>
      </c>
      <c r="B708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708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708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708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708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708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708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708" s="6" t="str">
        <f>IFERROR(INDEX(parent_children[children],_xlfn.AGGREGATE(15,6,ROW(parent_children[parent])/(parent_children[parent]=Main[[#Headers],[Kessel]])-2,ROW()-ROW(Main[[#Headers],[Kessel]]))),"")</f>
        <v/>
      </c>
      <c r="J708" s="6" t="str">
        <f>IFERROR(INDEX(parent_children[children],_xlfn.AGGREGATE(15,6,ROW(parent_children[parent])/(parent_children[parent]=Main[[#Headers],[Kältemaschine]])-2,ROW()-ROW(Main[[#Headers],[Kältemaschine]]))),"")</f>
        <v/>
      </c>
      <c r="K708" s="6" t="str">
        <f>IFERROR(INDEX(parent_children[children],_xlfn.AGGREGATE(15,6,ROW(parent_children[parent])/(parent_children[parent]=Main[[#Headers],[Speicher]])-2,ROW()-ROW(Main[[#Headers],[Speicher]]))),"")</f>
        <v/>
      </c>
      <c r="L708" s="6" t="str">
        <f>IFERROR(INDEX(parent_children[children],_xlfn.AGGREGATE(15,6,ROW(parent_children[parent])/(parent_children[parent]=Main[[#Headers],[Verteiler]])-2,ROW()-ROW(Main[[#Headers],[Verteiler]]))),"")</f>
        <v/>
      </c>
      <c r="M708" s="6" t="str">
        <f>IFERROR(INDEX(parent_children[children],_xlfn.AGGREGATE(15,6,ROW(parent_children[parent])/(parent_children[parent]=Main[[#Headers],[Unterverteiler]])-2,ROW()-ROW(Main[[#Headers],[Unterverteiler]]))),"")</f>
        <v/>
      </c>
      <c r="N708" s="6" t="str">
        <f>IFERROR(INDEX(parent_children[children],_xlfn.AGGREGATE(15,6,ROW(parent_children[parent])/(parent_children[parent]=Main[[#Headers],[Verteilsystem]])-2,ROW()-ROW(Main[[#Headers],[Verteilsystem]]))),"")</f>
        <v/>
      </c>
      <c r="O708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708" s="6" t="str">
        <f>IFERROR(INDEX(parent_children[children],_xlfn.AGGREGATE(15,6,ROW(parent_children[parent])/(parent_children[parent]=Main[[#Headers],[Wärmepumpe]])-2,ROW()-ROW(Main[[#Headers],[Wärmepumpe]]))),"")</f>
        <v/>
      </c>
      <c r="Q708" s="6" t="str">
        <f>IFERROR(INDEX(parent_children[children],_xlfn.AGGREGATE(15,6,ROW(parent_children[parent])/(parent_children[parent]=Main[[#Headers],[Ventil]])-2,ROW()-ROW(Main[[#Headers],[Ventil]]))),"")</f>
        <v/>
      </c>
      <c r="R708" s="6" t="str">
        <f>IFERROR(INDEX(parent_children[children],_xlfn.AGGREGATE(15,6,ROW(parent_children[parent])/(parent_children[parent]=Main[[#Headers],[Klappe]])-2,ROW()-ROW(Main[[#Headers],[Klappe]]))),"")</f>
        <v/>
      </c>
      <c r="S708" s="6" t="str">
        <f>IFERROR(INDEX(parent_children[children],_xlfn.AGGREGATE(15,6,ROW(parent_children[parent])/(parent_children[parent]=Main[[#Headers],[Sensor]])-2,ROW()-ROW(Main[[#Headers],[Sensor]]))),"")</f>
        <v/>
      </c>
      <c r="T708" s="6" t="str">
        <f>IFERROR(INDEX(parent_children[children],_xlfn.AGGREGATE(15,6,ROW(parent_children[parent])/(parent_children[parent]=Main[[#Headers],[Schalter]])-2,ROW()-ROW(Main[[#Headers],[Schalter]]))),"")</f>
        <v/>
      </c>
      <c r="U708" s="6" t="str">
        <f>IFERROR(INDEX(parent_children[children],_xlfn.AGGREGATE(15,6,ROW(parent_children[parent])/(parent_children[parent]=Main[[#Headers],[Wasser]])-2,ROW()-ROW(Main[[#Headers],[Wasser]]))),"")</f>
        <v/>
      </c>
      <c r="V708" s="6" t="str">
        <f>IFERROR(INDEX(parent_children[children],_xlfn.AGGREGATE(15,6,ROW(parent_children[parent])/(parent_children[parent]=Main[[#Headers],[Luft]])-2,ROW()-ROW(Main[[#Headers],[Luft]]))),"")</f>
        <v/>
      </c>
      <c r="W708" s="6" t="str">
        <f>IFERROR(INDEX(parent_children[children],_xlfn.AGGREGATE(15,6,ROW(parent_children[parent])/(parent_children[parent]=Main[[#Headers],[Filter]])-2,ROW()-ROW(Main[[#Headers],[Filter]]))),"")</f>
        <v/>
      </c>
      <c r="X708" s="6" t="str">
        <f>IFERROR(INDEX(parent_children[children],_xlfn.AGGREGATE(15,6,ROW(parent_children[parent])/(parent_children[parent]=Main[[#Headers],[Ventilator]])-2,ROW()-ROW(Main[[#Headers],[Ventilator]]))),"")</f>
        <v/>
      </c>
      <c r="Y708" s="6" t="str">
        <f>IFERROR(INDEX(parent_children[children],_xlfn.AGGREGATE(15,6,ROW(parent_children[parent])/(parent_children[parent]=Main[[#Headers],[Gas]])-2,ROW()-ROW(Main[[#Headers],[Gas]]))),"")</f>
        <v/>
      </c>
      <c r="Z708" s="6" t="str">
        <f>IFERROR(INDEX(parent_children[children],_xlfn.AGGREGATE(15,6,ROW(parent_children[parent])/(parent_children[parent]=Main[[#Headers],[Messwert]])-2,ROW()-ROW(Main[[#Headers],[Messwert]]))),"")</f>
        <v/>
      </c>
      <c r="AA708" s="6" t="str">
        <f>IFERROR(INDEX(parent_children[children],_xlfn.AGGREGATE(15,6,ROW(parent_children[parent])/(parent_children[parent]=Main[[#Headers],[Stellbefehl]])-2,ROW()-ROW(Main[[#Headers],[Stellbefehl]]))),"")</f>
        <v/>
      </c>
      <c r="AB708" s="6" t="str">
        <f>IFERROR(INDEX(parent_children[children],_xlfn.AGGREGATE(15,6,ROW(parent_children[parent])/(parent_children[parent]=Main[[#Headers],[Schaltbefehl]])-2,ROW()-ROW(Main[[#Headers],[Schaltbefehl]]))),"")</f>
        <v/>
      </c>
      <c r="AC708" s="6" t="str">
        <f>IFERROR(INDEX(parent_children[children],_xlfn.AGGREGATE(15,6,ROW(parent_children[parent])/(parent_children[parent]=Main[[#Headers],[Betriebsmeldung]])-2,ROW()-ROW(Main[[#Headers],[Betriebsmeldung]]))),"")</f>
        <v/>
      </c>
      <c r="AD708" s="6" t="str">
        <f>IFERROR(INDEX(parent_children[children],_xlfn.AGGREGATE(15,6,ROW(parent_children[parent])/(parent_children[parent]=Main[[#Headers],[Störung]])-2,ROW()-ROW(Main[[#Headers],[Störung]]))),"")</f>
        <v/>
      </c>
    </row>
    <row r="709" spans="1:30" x14ac:dyDescent="0.25">
      <c r="A709" t="str">
        <f>IFERROR(INDEX(category_assignment[description_german],_xlfn.AGGREGATE(15,6,ROW(category_assignment[category])/(category_assignment[category]=Main[[#Headers],[System]])-2,ROW()-ROW(Main[[#Headers],[System]]))),"")</f>
        <v/>
      </c>
      <c r="B709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709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709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709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709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709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709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709" s="6" t="str">
        <f>IFERROR(INDEX(parent_children[children],_xlfn.AGGREGATE(15,6,ROW(parent_children[parent])/(parent_children[parent]=Main[[#Headers],[Kessel]])-2,ROW()-ROW(Main[[#Headers],[Kessel]]))),"")</f>
        <v/>
      </c>
      <c r="J709" s="6" t="str">
        <f>IFERROR(INDEX(parent_children[children],_xlfn.AGGREGATE(15,6,ROW(parent_children[parent])/(parent_children[parent]=Main[[#Headers],[Kältemaschine]])-2,ROW()-ROW(Main[[#Headers],[Kältemaschine]]))),"")</f>
        <v/>
      </c>
      <c r="K709" s="6" t="str">
        <f>IFERROR(INDEX(parent_children[children],_xlfn.AGGREGATE(15,6,ROW(parent_children[parent])/(parent_children[parent]=Main[[#Headers],[Speicher]])-2,ROW()-ROW(Main[[#Headers],[Speicher]]))),"")</f>
        <v/>
      </c>
      <c r="L709" s="6" t="str">
        <f>IFERROR(INDEX(parent_children[children],_xlfn.AGGREGATE(15,6,ROW(parent_children[parent])/(parent_children[parent]=Main[[#Headers],[Verteiler]])-2,ROW()-ROW(Main[[#Headers],[Verteiler]]))),"")</f>
        <v/>
      </c>
      <c r="M709" s="6" t="str">
        <f>IFERROR(INDEX(parent_children[children],_xlfn.AGGREGATE(15,6,ROW(parent_children[parent])/(parent_children[parent]=Main[[#Headers],[Unterverteiler]])-2,ROW()-ROW(Main[[#Headers],[Unterverteiler]]))),"")</f>
        <v/>
      </c>
      <c r="N709" s="6" t="str">
        <f>IFERROR(INDEX(parent_children[children],_xlfn.AGGREGATE(15,6,ROW(parent_children[parent])/(parent_children[parent]=Main[[#Headers],[Verteilsystem]])-2,ROW()-ROW(Main[[#Headers],[Verteilsystem]]))),"")</f>
        <v/>
      </c>
      <c r="O709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709" s="6" t="str">
        <f>IFERROR(INDEX(parent_children[children],_xlfn.AGGREGATE(15,6,ROW(parent_children[parent])/(parent_children[parent]=Main[[#Headers],[Wärmepumpe]])-2,ROW()-ROW(Main[[#Headers],[Wärmepumpe]]))),"")</f>
        <v/>
      </c>
      <c r="Q709" s="6" t="str">
        <f>IFERROR(INDEX(parent_children[children],_xlfn.AGGREGATE(15,6,ROW(parent_children[parent])/(parent_children[parent]=Main[[#Headers],[Ventil]])-2,ROW()-ROW(Main[[#Headers],[Ventil]]))),"")</f>
        <v/>
      </c>
      <c r="R709" s="6" t="str">
        <f>IFERROR(INDEX(parent_children[children],_xlfn.AGGREGATE(15,6,ROW(parent_children[parent])/(parent_children[parent]=Main[[#Headers],[Klappe]])-2,ROW()-ROW(Main[[#Headers],[Klappe]]))),"")</f>
        <v/>
      </c>
      <c r="S709" s="6" t="str">
        <f>IFERROR(INDEX(parent_children[children],_xlfn.AGGREGATE(15,6,ROW(parent_children[parent])/(parent_children[parent]=Main[[#Headers],[Sensor]])-2,ROW()-ROW(Main[[#Headers],[Sensor]]))),"")</f>
        <v/>
      </c>
      <c r="T709" s="6" t="str">
        <f>IFERROR(INDEX(parent_children[children],_xlfn.AGGREGATE(15,6,ROW(parent_children[parent])/(parent_children[parent]=Main[[#Headers],[Schalter]])-2,ROW()-ROW(Main[[#Headers],[Schalter]]))),"")</f>
        <v/>
      </c>
      <c r="U709" s="6" t="str">
        <f>IFERROR(INDEX(parent_children[children],_xlfn.AGGREGATE(15,6,ROW(parent_children[parent])/(parent_children[parent]=Main[[#Headers],[Wasser]])-2,ROW()-ROW(Main[[#Headers],[Wasser]]))),"")</f>
        <v/>
      </c>
      <c r="V709" s="6" t="str">
        <f>IFERROR(INDEX(parent_children[children],_xlfn.AGGREGATE(15,6,ROW(parent_children[parent])/(parent_children[parent]=Main[[#Headers],[Luft]])-2,ROW()-ROW(Main[[#Headers],[Luft]]))),"")</f>
        <v/>
      </c>
      <c r="W709" s="6" t="str">
        <f>IFERROR(INDEX(parent_children[children],_xlfn.AGGREGATE(15,6,ROW(parent_children[parent])/(parent_children[parent]=Main[[#Headers],[Filter]])-2,ROW()-ROW(Main[[#Headers],[Filter]]))),"")</f>
        <v/>
      </c>
      <c r="X709" s="6" t="str">
        <f>IFERROR(INDEX(parent_children[children],_xlfn.AGGREGATE(15,6,ROW(parent_children[parent])/(parent_children[parent]=Main[[#Headers],[Ventilator]])-2,ROW()-ROW(Main[[#Headers],[Ventilator]]))),"")</f>
        <v/>
      </c>
      <c r="Y709" s="6" t="str">
        <f>IFERROR(INDEX(parent_children[children],_xlfn.AGGREGATE(15,6,ROW(parent_children[parent])/(parent_children[parent]=Main[[#Headers],[Gas]])-2,ROW()-ROW(Main[[#Headers],[Gas]]))),"")</f>
        <v/>
      </c>
      <c r="Z709" s="6" t="str">
        <f>IFERROR(INDEX(parent_children[children],_xlfn.AGGREGATE(15,6,ROW(parent_children[parent])/(parent_children[parent]=Main[[#Headers],[Messwert]])-2,ROW()-ROW(Main[[#Headers],[Messwert]]))),"")</f>
        <v/>
      </c>
      <c r="AA709" s="6" t="str">
        <f>IFERROR(INDEX(parent_children[children],_xlfn.AGGREGATE(15,6,ROW(parent_children[parent])/(parent_children[parent]=Main[[#Headers],[Stellbefehl]])-2,ROW()-ROW(Main[[#Headers],[Stellbefehl]]))),"")</f>
        <v/>
      </c>
      <c r="AB709" s="6" t="str">
        <f>IFERROR(INDEX(parent_children[children],_xlfn.AGGREGATE(15,6,ROW(parent_children[parent])/(parent_children[parent]=Main[[#Headers],[Schaltbefehl]])-2,ROW()-ROW(Main[[#Headers],[Schaltbefehl]]))),"")</f>
        <v/>
      </c>
      <c r="AC709" s="6" t="str">
        <f>IFERROR(INDEX(parent_children[children],_xlfn.AGGREGATE(15,6,ROW(parent_children[parent])/(parent_children[parent]=Main[[#Headers],[Betriebsmeldung]])-2,ROW()-ROW(Main[[#Headers],[Betriebsmeldung]]))),"")</f>
        <v/>
      </c>
      <c r="AD709" s="6" t="str">
        <f>IFERROR(INDEX(parent_children[children],_xlfn.AGGREGATE(15,6,ROW(parent_children[parent])/(parent_children[parent]=Main[[#Headers],[Störung]])-2,ROW()-ROW(Main[[#Headers],[Störung]]))),"")</f>
        <v/>
      </c>
    </row>
    <row r="710" spans="1:30" x14ac:dyDescent="0.25">
      <c r="A710" t="str">
        <f>IFERROR(INDEX(category_assignment[description_german],_xlfn.AGGREGATE(15,6,ROW(category_assignment[category])/(category_assignment[category]=Main[[#Headers],[System]])-2,ROW()-ROW(Main[[#Headers],[System]]))),"")</f>
        <v/>
      </c>
      <c r="B710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710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710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710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710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710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710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710" s="6" t="str">
        <f>IFERROR(INDEX(parent_children[children],_xlfn.AGGREGATE(15,6,ROW(parent_children[parent])/(parent_children[parent]=Main[[#Headers],[Kessel]])-2,ROW()-ROW(Main[[#Headers],[Kessel]]))),"")</f>
        <v/>
      </c>
      <c r="J710" s="6" t="str">
        <f>IFERROR(INDEX(parent_children[children],_xlfn.AGGREGATE(15,6,ROW(parent_children[parent])/(parent_children[parent]=Main[[#Headers],[Kältemaschine]])-2,ROW()-ROW(Main[[#Headers],[Kältemaschine]]))),"")</f>
        <v/>
      </c>
      <c r="K710" s="6" t="str">
        <f>IFERROR(INDEX(parent_children[children],_xlfn.AGGREGATE(15,6,ROW(parent_children[parent])/(parent_children[parent]=Main[[#Headers],[Speicher]])-2,ROW()-ROW(Main[[#Headers],[Speicher]]))),"")</f>
        <v/>
      </c>
      <c r="L710" s="6" t="str">
        <f>IFERROR(INDEX(parent_children[children],_xlfn.AGGREGATE(15,6,ROW(parent_children[parent])/(parent_children[parent]=Main[[#Headers],[Verteiler]])-2,ROW()-ROW(Main[[#Headers],[Verteiler]]))),"")</f>
        <v/>
      </c>
      <c r="M710" s="6" t="str">
        <f>IFERROR(INDEX(parent_children[children],_xlfn.AGGREGATE(15,6,ROW(parent_children[parent])/(parent_children[parent]=Main[[#Headers],[Unterverteiler]])-2,ROW()-ROW(Main[[#Headers],[Unterverteiler]]))),"")</f>
        <v/>
      </c>
      <c r="N710" s="6" t="str">
        <f>IFERROR(INDEX(parent_children[children],_xlfn.AGGREGATE(15,6,ROW(parent_children[parent])/(parent_children[parent]=Main[[#Headers],[Verteilsystem]])-2,ROW()-ROW(Main[[#Headers],[Verteilsystem]]))),"")</f>
        <v/>
      </c>
      <c r="O710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710" s="6" t="str">
        <f>IFERROR(INDEX(parent_children[children],_xlfn.AGGREGATE(15,6,ROW(parent_children[parent])/(parent_children[parent]=Main[[#Headers],[Wärmepumpe]])-2,ROW()-ROW(Main[[#Headers],[Wärmepumpe]]))),"")</f>
        <v/>
      </c>
      <c r="Q710" s="6" t="str">
        <f>IFERROR(INDEX(parent_children[children],_xlfn.AGGREGATE(15,6,ROW(parent_children[parent])/(parent_children[parent]=Main[[#Headers],[Ventil]])-2,ROW()-ROW(Main[[#Headers],[Ventil]]))),"")</f>
        <v/>
      </c>
      <c r="R710" s="6" t="str">
        <f>IFERROR(INDEX(parent_children[children],_xlfn.AGGREGATE(15,6,ROW(parent_children[parent])/(parent_children[parent]=Main[[#Headers],[Klappe]])-2,ROW()-ROW(Main[[#Headers],[Klappe]]))),"")</f>
        <v/>
      </c>
      <c r="S710" s="6" t="str">
        <f>IFERROR(INDEX(parent_children[children],_xlfn.AGGREGATE(15,6,ROW(parent_children[parent])/(parent_children[parent]=Main[[#Headers],[Sensor]])-2,ROW()-ROW(Main[[#Headers],[Sensor]]))),"")</f>
        <v/>
      </c>
      <c r="T710" s="6" t="str">
        <f>IFERROR(INDEX(parent_children[children],_xlfn.AGGREGATE(15,6,ROW(parent_children[parent])/(parent_children[parent]=Main[[#Headers],[Schalter]])-2,ROW()-ROW(Main[[#Headers],[Schalter]]))),"")</f>
        <v/>
      </c>
      <c r="U710" s="6" t="str">
        <f>IFERROR(INDEX(parent_children[children],_xlfn.AGGREGATE(15,6,ROW(parent_children[parent])/(parent_children[parent]=Main[[#Headers],[Wasser]])-2,ROW()-ROW(Main[[#Headers],[Wasser]]))),"")</f>
        <v/>
      </c>
      <c r="V710" s="6" t="str">
        <f>IFERROR(INDEX(parent_children[children],_xlfn.AGGREGATE(15,6,ROW(parent_children[parent])/(parent_children[parent]=Main[[#Headers],[Luft]])-2,ROW()-ROW(Main[[#Headers],[Luft]]))),"")</f>
        <v/>
      </c>
      <c r="W710" s="6" t="str">
        <f>IFERROR(INDEX(parent_children[children],_xlfn.AGGREGATE(15,6,ROW(parent_children[parent])/(parent_children[parent]=Main[[#Headers],[Filter]])-2,ROW()-ROW(Main[[#Headers],[Filter]]))),"")</f>
        <v/>
      </c>
      <c r="X710" s="6" t="str">
        <f>IFERROR(INDEX(parent_children[children],_xlfn.AGGREGATE(15,6,ROW(parent_children[parent])/(parent_children[parent]=Main[[#Headers],[Ventilator]])-2,ROW()-ROW(Main[[#Headers],[Ventilator]]))),"")</f>
        <v/>
      </c>
      <c r="Y710" s="6" t="str">
        <f>IFERROR(INDEX(parent_children[children],_xlfn.AGGREGATE(15,6,ROW(parent_children[parent])/(parent_children[parent]=Main[[#Headers],[Gas]])-2,ROW()-ROW(Main[[#Headers],[Gas]]))),"")</f>
        <v/>
      </c>
      <c r="Z710" s="6" t="str">
        <f>IFERROR(INDEX(parent_children[children],_xlfn.AGGREGATE(15,6,ROW(parent_children[parent])/(parent_children[parent]=Main[[#Headers],[Messwert]])-2,ROW()-ROW(Main[[#Headers],[Messwert]]))),"")</f>
        <v/>
      </c>
      <c r="AA710" s="6" t="str">
        <f>IFERROR(INDEX(parent_children[children],_xlfn.AGGREGATE(15,6,ROW(parent_children[parent])/(parent_children[parent]=Main[[#Headers],[Stellbefehl]])-2,ROW()-ROW(Main[[#Headers],[Stellbefehl]]))),"")</f>
        <v/>
      </c>
      <c r="AB710" s="6" t="str">
        <f>IFERROR(INDEX(parent_children[children],_xlfn.AGGREGATE(15,6,ROW(parent_children[parent])/(parent_children[parent]=Main[[#Headers],[Schaltbefehl]])-2,ROW()-ROW(Main[[#Headers],[Schaltbefehl]]))),"")</f>
        <v/>
      </c>
      <c r="AC710" s="6" t="str">
        <f>IFERROR(INDEX(parent_children[children],_xlfn.AGGREGATE(15,6,ROW(parent_children[parent])/(parent_children[parent]=Main[[#Headers],[Betriebsmeldung]])-2,ROW()-ROW(Main[[#Headers],[Betriebsmeldung]]))),"")</f>
        <v/>
      </c>
      <c r="AD710" s="6" t="str">
        <f>IFERROR(INDEX(parent_children[children],_xlfn.AGGREGATE(15,6,ROW(parent_children[parent])/(parent_children[parent]=Main[[#Headers],[Störung]])-2,ROW()-ROW(Main[[#Headers],[Störung]]))),"")</f>
        <v/>
      </c>
    </row>
    <row r="711" spans="1:30" x14ac:dyDescent="0.25">
      <c r="A711" t="str">
        <f>IFERROR(INDEX(category_assignment[description_german],_xlfn.AGGREGATE(15,6,ROW(category_assignment[category])/(category_assignment[category]=Main[[#Headers],[System]])-2,ROW()-ROW(Main[[#Headers],[System]]))),"")</f>
        <v/>
      </c>
      <c r="B711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711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711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711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711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711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711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711" s="6" t="str">
        <f>IFERROR(INDEX(parent_children[children],_xlfn.AGGREGATE(15,6,ROW(parent_children[parent])/(parent_children[parent]=Main[[#Headers],[Kessel]])-2,ROW()-ROW(Main[[#Headers],[Kessel]]))),"")</f>
        <v/>
      </c>
      <c r="J711" s="6" t="str">
        <f>IFERROR(INDEX(parent_children[children],_xlfn.AGGREGATE(15,6,ROW(parent_children[parent])/(parent_children[parent]=Main[[#Headers],[Kältemaschine]])-2,ROW()-ROW(Main[[#Headers],[Kältemaschine]]))),"")</f>
        <v/>
      </c>
      <c r="K711" s="6" t="str">
        <f>IFERROR(INDEX(parent_children[children],_xlfn.AGGREGATE(15,6,ROW(parent_children[parent])/(parent_children[parent]=Main[[#Headers],[Speicher]])-2,ROW()-ROW(Main[[#Headers],[Speicher]]))),"")</f>
        <v/>
      </c>
      <c r="L711" s="6" t="str">
        <f>IFERROR(INDEX(parent_children[children],_xlfn.AGGREGATE(15,6,ROW(parent_children[parent])/(parent_children[parent]=Main[[#Headers],[Verteiler]])-2,ROW()-ROW(Main[[#Headers],[Verteiler]]))),"")</f>
        <v/>
      </c>
      <c r="M711" s="6" t="str">
        <f>IFERROR(INDEX(parent_children[children],_xlfn.AGGREGATE(15,6,ROW(parent_children[parent])/(parent_children[parent]=Main[[#Headers],[Unterverteiler]])-2,ROW()-ROW(Main[[#Headers],[Unterverteiler]]))),"")</f>
        <v/>
      </c>
      <c r="N711" s="6" t="str">
        <f>IFERROR(INDEX(parent_children[children],_xlfn.AGGREGATE(15,6,ROW(parent_children[parent])/(parent_children[parent]=Main[[#Headers],[Verteilsystem]])-2,ROW()-ROW(Main[[#Headers],[Verteilsystem]]))),"")</f>
        <v/>
      </c>
      <c r="O711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711" s="6" t="str">
        <f>IFERROR(INDEX(parent_children[children],_xlfn.AGGREGATE(15,6,ROW(parent_children[parent])/(parent_children[parent]=Main[[#Headers],[Wärmepumpe]])-2,ROW()-ROW(Main[[#Headers],[Wärmepumpe]]))),"")</f>
        <v/>
      </c>
      <c r="Q711" s="6" t="str">
        <f>IFERROR(INDEX(parent_children[children],_xlfn.AGGREGATE(15,6,ROW(parent_children[parent])/(parent_children[parent]=Main[[#Headers],[Ventil]])-2,ROW()-ROW(Main[[#Headers],[Ventil]]))),"")</f>
        <v/>
      </c>
      <c r="R711" s="6" t="str">
        <f>IFERROR(INDEX(parent_children[children],_xlfn.AGGREGATE(15,6,ROW(parent_children[parent])/(parent_children[parent]=Main[[#Headers],[Klappe]])-2,ROW()-ROW(Main[[#Headers],[Klappe]]))),"")</f>
        <v/>
      </c>
      <c r="S711" s="6" t="str">
        <f>IFERROR(INDEX(parent_children[children],_xlfn.AGGREGATE(15,6,ROW(parent_children[parent])/(parent_children[parent]=Main[[#Headers],[Sensor]])-2,ROW()-ROW(Main[[#Headers],[Sensor]]))),"")</f>
        <v/>
      </c>
      <c r="T711" s="6" t="str">
        <f>IFERROR(INDEX(parent_children[children],_xlfn.AGGREGATE(15,6,ROW(parent_children[parent])/(parent_children[parent]=Main[[#Headers],[Schalter]])-2,ROW()-ROW(Main[[#Headers],[Schalter]]))),"")</f>
        <v/>
      </c>
      <c r="U711" s="6" t="str">
        <f>IFERROR(INDEX(parent_children[children],_xlfn.AGGREGATE(15,6,ROW(parent_children[parent])/(parent_children[parent]=Main[[#Headers],[Wasser]])-2,ROW()-ROW(Main[[#Headers],[Wasser]]))),"")</f>
        <v/>
      </c>
      <c r="V711" s="6" t="str">
        <f>IFERROR(INDEX(parent_children[children],_xlfn.AGGREGATE(15,6,ROW(parent_children[parent])/(parent_children[parent]=Main[[#Headers],[Luft]])-2,ROW()-ROW(Main[[#Headers],[Luft]]))),"")</f>
        <v/>
      </c>
      <c r="W711" s="6" t="str">
        <f>IFERROR(INDEX(parent_children[children],_xlfn.AGGREGATE(15,6,ROW(parent_children[parent])/(parent_children[parent]=Main[[#Headers],[Filter]])-2,ROW()-ROW(Main[[#Headers],[Filter]]))),"")</f>
        <v/>
      </c>
      <c r="X711" s="6" t="str">
        <f>IFERROR(INDEX(parent_children[children],_xlfn.AGGREGATE(15,6,ROW(parent_children[parent])/(parent_children[parent]=Main[[#Headers],[Ventilator]])-2,ROW()-ROW(Main[[#Headers],[Ventilator]]))),"")</f>
        <v/>
      </c>
      <c r="Y711" s="6" t="str">
        <f>IFERROR(INDEX(parent_children[children],_xlfn.AGGREGATE(15,6,ROW(parent_children[parent])/(parent_children[parent]=Main[[#Headers],[Gas]])-2,ROW()-ROW(Main[[#Headers],[Gas]]))),"")</f>
        <v/>
      </c>
      <c r="Z711" s="6" t="str">
        <f>IFERROR(INDEX(parent_children[children],_xlfn.AGGREGATE(15,6,ROW(parent_children[parent])/(parent_children[parent]=Main[[#Headers],[Messwert]])-2,ROW()-ROW(Main[[#Headers],[Messwert]]))),"")</f>
        <v/>
      </c>
      <c r="AA711" s="6" t="str">
        <f>IFERROR(INDEX(parent_children[children],_xlfn.AGGREGATE(15,6,ROW(parent_children[parent])/(parent_children[parent]=Main[[#Headers],[Stellbefehl]])-2,ROW()-ROW(Main[[#Headers],[Stellbefehl]]))),"")</f>
        <v/>
      </c>
      <c r="AB711" s="6" t="str">
        <f>IFERROR(INDEX(parent_children[children],_xlfn.AGGREGATE(15,6,ROW(parent_children[parent])/(parent_children[parent]=Main[[#Headers],[Schaltbefehl]])-2,ROW()-ROW(Main[[#Headers],[Schaltbefehl]]))),"")</f>
        <v/>
      </c>
      <c r="AC711" s="6" t="str">
        <f>IFERROR(INDEX(parent_children[children],_xlfn.AGGREGATE(15,6,ROW(parent_children[parent])/(parent_children[parent]=Main[[#Headers],[Betriebsmeldung]])-2,ROW()-ROW(Main[[#Headers],[Betriebsmeldung]]))),"")</f>
        <v/>
      </c>
      <c r="AD711" s="6" t="str">
        <f>IFERROR(INDEX(parent_children[children],_xlfn.AGGREGATE(15,6,ROW(parent_children[parent])/(parent_children[parent]=Main[[#Headers],[Störung]])-2,ROW()-ROW(Main[[#Headers],[Störung]]))),"")</f>
        <v/>
      </c>
    </row>
    <row r="712" spans="1:30" x14ac:dyDescent="0.25">
      <c r="A712" t="str">
        <f>IFERROR(INDEX(category_assignment[description_german],_xlfn.AGGREGATE(15,6,ROW(category_assignment[category])/(category_assignment[category]=Main[[#Headers],[System]])-2,ROW()-ROW(Main[[#Headers],[System]]))),"")</f>
        <v/>
      </c>
      <c r="B712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712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712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712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712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712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712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712" s="6" t="str">
        <f>IFERROR(INDEX(parent_children[children],_xlfn.AGGREGATE(15,6,ROW(parent_children[parent])/(parent_children[parent]=Main[[#Headers],[Kessel]])-2,ROW()-ROW(Main[[#Headers],[Kessel]]))),"")</f>
        <v/>
      </c>
      <c r="J712" s="6" t="str">
        <f>IFERROR(INDEX(parent_children[children],_xlfn.AGGREGATE(15,6,ROW(parent_children[parent])/(parent_children[parent]=Main[[#Headers],[Kältemaschine]])-2,ROW()-ROW(Main[[#Headers],[Kältemaschine]]))),"")</f>
        <v/>
      </c>
      <c r="K712" s="6" t="str">
        <f>IFERROR(INDEX(parent_children[children],_xlfn.AGGREGATE(15,6,ROW(parent_children[parent])/(parent_children[parent]=Main[[#Headers],[Speicher]])-2,ROW()-ROW(Main[[#Headers],[Speicher]]))),"")</f>
        <v/>
      </c>
      <c r="L712" s="6" t="str">
        <f>IFERROR(INDEX(parent_children[children],_xlfn.AGGREGATE(15,6,ROW(parent_children[parent])/(parent_children[parent]=Main[[#Headers],[Verteiler]])-2,ROW()-ROW(Main[[#Headers],[Verteiler]]))),"")</f>
        <v/>
      </c>
      <c r="M712" s="6" t="str">
        <f>IFERROR(INDEX(parent_children[children],_xlfn.AGGREGATE(15,6,ROW(parent_children[parent])/(parent_children[parent]=Main[[#Headers],[Unterverteiler]])-2,ROW()-ROW(Main[[#Headers],[Unterverteiler]]))),"")</f>
        <v/>
      </c>
      <c r="N712" s="6" t="str">
        <f>IFERROR(INDEX(parent_children[children],_xlfn.AGGREGATE(15,6,ROW(parent_children[parent])/(parent_children[parent]=Main[[#Headers],[Verteilsystem]])-2,ROW()-ROW(Main[[#Headers],[Verteilsystem]]))),"")</f>
        <v/>
      </c>
      <c r="O712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712" s="6" t="str">
        <f>IFERROR(INDEX(parent_children[children],_xlfn.AGGREGATE(15,6,ROW(parent_children[parent])/(parent_children[parent]=Main[[#Headers],[Wärmepumpe]])-2,ROW()-ROW(Main[[#Headers],[Wärmepumpe]]))),"")</f>
        <v/>
      </c>
      <c r="Q712" s="6" t="str">
        <f>IFERROR(INDEX(parent_children[children],_xlfn.AGGREGATE(15,6,ROW(parent_children[parent])/(parent_children[parent]=Main[[#Headers],[Ventil]])-2,ROW()-ROW(Main[[#Headers],[Ventil]]))),"")</f>
        <v/>
      </c>
      <c r="R712" s="6" t="str">
        <f>IFERROR(INDEX(parent_children[children],_xlfn.AGGREGATE(15,6,ROW(parent_children[parent])/(parent_children[parent]=Main[[#Headers],[Klappe]])-2,ROW()-ROW(Main[[#Headers],[Klappe]]))),"")</f>
        <v/>
      </c>
      <c r="S712" s="6" t="str">
        <f>IFERROR(INDEX(parent_children[children],_xlfn.AGGREGATE(15,6,ROW(parent_children[parent])/(parent_children[parent]=Main[[#Headers],[Sensor]])-2,ROW()-ROW(Main[[#Headers],[Sensor]]))),"")</f>
        <v/>
      </c>
      <c r="T712" s="6" t="str">
        <f>IFERROR(INDEX(parent_children[children],_xlfn.AGGREGATE(15,6,ROW(parent_children[parent])/(parent_children[parent]=Main[[#Headers],[Schalter]])-2,ROW()-ROW(Main[[#Headers],[Schalter]]))),"")</f>
        <v/>
      </c>
      <c r="U712" s="6" t="str">
        <f>IFERROR(INDEX(parent_children[children],_xlfn.AGGREGATE(15,6,ROW(parent_children[parent])/(parent_children[parent]=Main[[#Headers],[Wasser]])-2,ROW()-ROW(Main[[#Headers],[Wasser]]))),"")</f>
        <v/>
      </c>
      <c r="V712" s="6" t="str">
        <f>IFERROR(INDEX(parent_children[children],_xlfn.AGGREGATE(15,6,ROW(parent_children[parent])/(parent_children[parent]=Main[[#Headers],[Luft]])-2,ROW()-ROW(Main[[#Headers],[Luft]]))),"")</f>
        <v/>
      </c>
      <c r="W712" s="6" t="str">
        <f>IFERROR(INDEX(parent_children[children],_xlfn.AGGREGATE(15,6,ROW(parent_children[parent])/(parent_children[parent]=Main[[#Headers],[Filter]])-2,ROW()-ROW(Main[[#Headers],[Filter]]))),"")</f>
        <v/>
      </c>
      <c r="X712" s="6" t="str">
        <f>IFERROR(INDEX(parent_children[children],_xlfn.AGGREGATE(15,6,ROW(parent_children[parent])/(parent_children[parent]=Main[[#Headers],[Ventilator]])-2,ROW()-ROW(Main[[#Headers],[Ventilator]]))),"")</f>
        <v/>
      </c>
      <c r="Y712" s="6" t="str">
        <f>IFERROR(INDEX(parent_children[children],_xlfn.AGGREGATE(15,6,ROW(parent_children[parent])/(parent_children[parent]=Main[[#Headers],[Gas]])-2,ROW()-ROW(Main[[#Headers],[Gas]]))),"")</f>
        <v/>
      </c>
      <c r="Z712" s="6" t="str">
        <f>IFERROR(INDEX(parent_children[children],_xlfn.AGGREGATE(15,6,ROW(parent_children[parent])/(parent_children[parent]=Main[[#Headers],[Messwert]])-2,ROW()-ROW(Main[[#Headers],[Messwert]]))),"")</f>
        <v/>
      </c>
      <c r="AA712" s="6" t="str">
        <f>IFERROR(INDEX(parent_children[children],_xlfn.AGGREGATE(15,6,ROW(parent_children[parent])/(parent_children[parent]=Main[[#Headers],[Stellbefehl]])-2,ROW()-ROW(Main[[#Headers],[Stellbefehl]]))),"")</f>
        <v/>
      </c>
      <c r="AB712" s="6" t="str">
        <f>IFERROR(INDEX(parent_children[children],_xlfn.AGGREGATE(15,6,ROW(parent_children[parent])/(parent_children[parent]=Main[[#Headers],[Schaltbefehl]])-2,ROW()-ROW(Main[[#Headers],[Schaltbefehl]]))),"")</f>
        <v/>
      </c>
      <c r="AC712" s="6" t="str">
        <f>IFERROR(INDEX(parent_children[children],_xlfn.AGGREGATE(15,6,ROW(parent_children[parent])/(parent_children[parent]=Main[[#Headers],[Betriebsmeldung]])-2,ROW()-ROW(Main[[#Headers],[Betriebsmeldung]]))),"")</f>
        <v/>
      </c>
      <c r="AD712" s="6" t="str">
        <f>IFERROR(INDEX(parent_children[children],_xlfn.AGGREGATE(15,6,ROW(parent_children[parent])/(parent_children[parent]=Main[[#Headers],[Störung]])-2,ROW()-ROW(Main[[#Headers],[Störung]]))),"")</f>
        <v/>
      </c>
    </row>
    <row r="713" spans="1:30" x14ac:dyDescent="0.25">
      <c r="A713" t="str">
        <f>IFERROR(INDEX(category_assignment[description_german],_xlfn.AGGREGATE(15,6,ROW(category_assignment[category])/(category_assignment[category]=Main[[#Headers],[System]])-2,ROW()-ROW(Main[[#Headers],[System]]))),"")</f>
        <v/>
      </c>
      <c r="B713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713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713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713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713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713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713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713" s="6" t="str">
        <f>IFERROR(INDEX(parent_children[children],_xlfn.AGGREGATE(15,6,ROW(parent_children[parent])/(parent_children[parent]=Main[[#Headers],[Kessel]])-2,ROW()-ROW(Main[[#Headers],[Kessel]]))),"")</f>
        <v/>
      </c>
      <c r="J713" s="6" t="str">
        <f>IFERROR(INDEX(parent_children[children],_xlfn.AGGREGATE(15,6,ROW(parent_children[parent])/(parent_children[parent]=Main[[#Headers],[Kältemaschine]])-2,ROW()-ROW(Main[[#Headers],[Kältemaschine]]))),"")</f>
        <v/>
      </c>
      <c r="K713" s="6" t="str">
        <f>IFERROR(INDEX(parent_children[children],_xlfn.AGGREGATE(15,6,ROW(parent_children[parent])/(parent_children[parent]=Main[[#Headers],[Speicher]])-2,ROW()-ROW(Main[[#Headers],[Speicher]]))),"")</f>
        <v/>
      </c>
      <c r="L713" s="6" t="str">
        <f>IFERROR(INDEX(parent_children[children],_xlfn.AGGREGATE(15,6,ROW(parent_children[parent])/(parent_children[parent]=Main[[#Headers],[Verteiler]])-2,ROW()-ROW(Main[[#Headers],[Verteiler]]))),"")</f>
        <v/>
      </c>
      <c r="M713" s="6" t="str">
        <f>IFERROR(INDEX(parent_children[children],_xlfn.AGGREGATE(15,6,ROW(parent_children[parent])/(parent_children[parent]=Main[[#Headers],[Unterverteiler]])-2,ROW()-ROW(Main[[#Headers],[Unterverteiler]]))),"")</f>
        <v/>
      </c>
      <c r="N713" s="6" t="str">
        <f>IFERROR(INDEX(parent_children[children],_xlfn.AGGREGATE(15,6,ROW(parent_children[parent])/(parent_children[parent]=Main[[#Headers],[Verteilsystem]])-2,ROW()-ROW(Main[[#Headers],[Verteilsystem]]))),"")</f>
        <v/>
      </c>
      <c r="O713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713" s="6" t="str">
        <f>IFERROR(INDEX(parent_children[children],_xlfn.AGGREGATE(15,6,ROW(parent_children[parent])/(parent_children[parent]=Main[[#Headers],[Wärmepumpe]])-2,ROW()-ROW(Main[[#Headers],[Wärmepumpe]]))),"")</f>
        <v/>
      </c>
      <c r="Q713" s="6" t="str">
        <f>IFERROR(INDEX(parent_children[children],_xlfn.AGGREGATE(15,6,ROW(parent_children[parent])/(parent_children[parent]=Main[[#Headers],[Ventil]])-2,ROW()-ROW(Main[[#Headers],[Ventil]]))),"")</f>
        <v/>
      </c>
      <c r="R713" s="6" t="str">
        <f>IFERROR(INDEX(parent_children[children],_xlfn.AGGREGATE(15,6,ROW(parent_children[parent])/(parent_children[parent]=Main[[#Headers],[Klappe]])-2,ROW()-ROW(Main[[#Headers],[Klappe]]))),"")</f>
        <v/>
      </c>
      <c r="S713" s="6" t="str">
        <f>IFERROR(INDEX(parent_children[children],_xlfn.AGGREGATE(15,6,ROW(parent_children[parent])/(parent_children[parent]=Main[[#Headers],[Sensor]])-2,ROW()-ROW(Main[[#Headers],[Sensor]]))),"")</f>
        <v/>
      </c>
      <c r="T713" s="6" t="str">
        <f>IFERROR(INDEX(parent_children[children],_xlfn.AGGREGATE(15,6,ROW(parent_children[parent])/(parent_children[parent]=Main[[#Headers],[Schalter]])-2,ROW()-ROW(Main[[#Headers],[Schalter]]))),"")</f>
        <v/>
      </c>
      <c r="U713" s="6" t="str">
        <f>IFERROR(INDEX(parent_children[children],_xlfn.AGGREGATE(15,6,ROW(parent_children[parent])/(parent_children[parent]=Main[[#Headers],[Wasser]])-2,ROW()-ROW(Main[[#Headers],[Wasser]]))),"")</f>
        <v/>
      </c>
      <c r="V713" s="6" t="str">
        <f>IFERROR(INDEX(parent_children[children],_xlfn.AGGREGATE(15,6,ROW(parent_children[parent])/(parent_children[parent]=Main[[#Headers],[Luft]])-2,ROW()-ROW(Main[[#Headers],[Luft]]))),"")</f>
        <v/>
      </c>
      <c r="W713" s="6" t="str">
        <f>IFERROR(INDEX(parent_children[children],_xlfn.AGGREGATE(15,6,ROW(parent_children[parent])/(parent_children[parent]=Main[[#Headers],[Filter]])-2,ROW()-ROW(Main[[#Headers],[Filter]]))),"")</f>
        <v/>
      </c>
      <c r="X713" s="6" t="str">
        <f>IFERROR(INDEX(parent_children[children],_xlfn.AGGREGATE(15,6,ROW(parent_children[parent])/(parent_children[parent]=Main[[#Headers],[Ventilator]])-2,ROW()-ROW(Main[[#Headers],[Ventilator]]))),"")</f>
        <v/>
      </c>
      <c r="Y713" s="6" t="str">
        <f>IFERROR(INDEX(parent_children[children],_xlfn.AGGREGATE(15,6,ROW(parent_children[parent])/(parent_children[parent]=Main[[#Headers],[Gas]])-2,ROW()-ROW(Main[[#Headers],[Gas]]))),"")</f>
        <v/>
      </c>
      <c r="Z713" s="6" t="str">
        <f>IFERROR(INDEX(parent_children[children],_xlfn.AGGREGATE(15,6,ROW(parent_children[parent])/(parent_children[parent]=Main[[#Headers],[Messwert]])-2,ROW()-ROW(Main[[#Headers],[Messwert]]))),"")</f>
        <v/>
      </c>
      <c r="AA713" s="6" t="str">
        <f>IFERROR(INDEX(parent_children[children],_xlfn.AGGREGATE(15,6,ROW(parent_children[parent])/(parent_children[parent]=Main[[#Headers],[Stellbefehl]])-2,ROW()-ROW(Main[[#Headers],[Stellbefehl]]))),"")</f>
        <v/>
      </c>
      <c r="AB713" s="6" t="str">
        <f>IFERROR(INDEX(parent_children[children],_xlfn.AGGREGATE(15,6,ROW(parent_children[parent])/(parent_children[parent]=Main[[#Headers],[Schaltbefehl]])-2,ROW()-ROW(Main[[#Headers],[Schaltbefehl]]))),"")</f>
        <v/>
      </c>
      <c r="AC713" s="6" t="str">
        <f>IFERROR(INDEX(parent_children[children],_xlfn.AGGREGATE(15,6,ROW(parent_children[parent])/(parent_children[parent]=Main[[#Headers],[Betriebsmeldung]])-2,ROW()-ROW(Main[[#Headers],[Betriebsmeldung]]))),"")</f>
        <v/>
      </c>
      <c r="AD713" s="6" t="str">
        <f>IFERROR(INDEX(parent_children[children],_xlfn.AGGREGATE(15,6,ROW(parent_children[parent])/(parent_children[parent]=Main[[#Headers],[Störung]])-2,ROW()-ROW(Main[[#Headers],[Störung]]))),"")</f>
        <v/>
      </c>
    </row>
    <row r="714" spans="1:30" x14ac:dyDescent="0.25">
      <c r="A714" t="str">
        <f>IFERROR(INDEX(category_assignment[description_german],_xlfn.AGGREGATE(15,6,ROW(category_assignment[category])/(category_assignment[category]=Main[[#Headers],[System]])-2,ROW()-ROW(Main[[#Headers],[System]]))),"")</f>
        <v/>
      </c>
      <c r="B714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714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714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714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714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714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714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714" s="6" t="str">
        <f>IFERROR(INDEX(parent_children[children],_xlfn.AGGREGATE(15,6,ROW(parent_children[parent])/(parent_children[parent]=Main[[#Headers],[Kessel]])-2,ROW()-ROW(Main[[#Headers],[Kessel]]))),"")</f>
        <v/>
      </c>
      <c r="J714" s="6" t="str">
        <f>IFERROR(INDEX(parent_children[children],_xlfn.AGGREGATE(15,6,ROW(parent_children[parent])/(parent_children[parent]=Main[[#Headers],[Kältemaschine]])-2,ROW()-ROW(Main[[#Headers],[Kältemaschine]]))),"")</f>
        <v/>
      </c>
      <c r="K714" s="6" t="str">
        <f>IFERROR(INDEX(parent_children[children],_xlfn.AGGREGATE(15,6,ROW(parent_children[parent])/(parent_children[parent]=Main[[#Headers],[Speicher]])-2,ROW()-ROW(Main[[#Headers],[Speicher]]))),"")</f>
        <v/>
      </c>
      <c r="L714" s="6" t="str">
        <f>IFERROR(INDEX(parent_children[children],_xlfn.AGGREGATE(15,6,ROW(parent_children[parent])/(parent_children[parent]=Main[[#Headers],[Verteiler]])-2,ROW()-ROW(Main[[#Headers],[Verteiler]]))),"")</f>
        <v/>
      </c>
      <c r="M714" s="6" t="str">
        <f>IFERROR(INDEX(parent_children[children],_xlfn.AGGREGATE(15,6,ROW(parent_children[parent])/(parent_children[parent]=Main[[#Headers],[Unterverteiler]])-2,ROW()-ROW(Main[[#Headers],[Unterverteiler]]))),"")</f>
        <v/>
      </c>
      <c r="N714" s="6" t="str">
        <f>IFERROR(INDEX(parent_children[children],_xlfn.AGGREGATE(15,6,ROW(parent_children[parent])/(parent_children[parent]=Main[[#Headers],[Verteilsystem]])-2,ROW()-ROW(Main[[#Headers],[Verteilsystem]]))),"")</f>
        <v/>
      </c>
      <c r="O714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714" s="6" t="str">
        <f>IFERROR(INDEX(parent_children[children],_xlfn.AGGREGATE(15,6,ROW(parent_children[parent])/(parent_children[parent]=Main[[#Headers],[Wärmepumpe]])-2,ROW()-ROW(Main[[#Headers],[Wärmepumpe]]))),"")</f>
        <v/>
      </c>
      <c r="Q714" s="6" t="str">
        <f>IFERROR(INDEX(parent_children[children],_xlfn.AGGREGATE(15,6,ROW(parent_children[parent])/(parent_children[parent]=Main[[#Headers],[Ventil]])-2,ROW()-ROW(Main[[#Headers],[Ventil]]))),"")</f>
        <v/>
      </c>
      <c r="R714" s="6" t="str">
        <f>IFERROR(INDEX(parent_children[children],_xlfn.AGGREGATE(15,6,ROW(parent_children[parent])/(parent_children[parent]=Main[[#Headers],[Klappe]])-2,ROW()-ROW(Main[[#Headers],[Klappe]]))),"")</f>
        <v/>
      </c>
      <c r="S714" s="6" t="str">
        <f>IFERROR(INDEX(parent_children[children],_xlfn.AGGREGATE(15,6,ROW(parent_children[parent])/(parent_children[parent]=Main[[#Headers],[Sensor]])-2,ROW()-ROW(Main[[#Headers],[Sensor]]))),"")</f>
        <v/>
      </c>
      <c r="T714" s="6" t="str">
        <f>IFERROR(INDEX(parent_children[children],_xlfn.AGGREGATE(15,6,ROW(parent_children[parent])/(parent_children[parent]=Main[[#Headers],[Schalter]])-2,ROW()-ROW(Main[[#Headers],[Schalter]]))),"")</f>
        <v/>
      </c>
      <c r="U714" s="6" t="str">
        <f>IFERROR(INDEX(parent_children[children],_xlfn.AGGREGATE(15,6,ROW(parent_children[parent])/(parent_children[parent]=Main[[#Headers],[Wasser]])-2,ROW()-ROW(Main[[#Headers],[Wasser]]))),"")</f>
        <v/>
      </c>
      <c r="V714" s="6" t="str">
        <f>IFERROR(INDEX(parent_children[children],_xlfn.AGGREGATE(15,6,ROW(parent_children[parent])/(parent_children[parent]=Main[[#Headers],[Luft]])-2,ROW()-ROW(Main[[#Headers],[Luft]]))),"")</f>
        <v/>
      </c>
      <c r="W714" s="6" t="str">
        <f>IFERROR(INDEX(parent_children[children],_xlfn.AGGREGATE(15,6,ROW(parent_children[parent])/(parent_children[parent]=Main[[#Headers],[Filter]])-2,ROW()-ROW(Main[[#Headers],[Filter]]))),"")</f>
        <v/>
      </c>
      <c r="X714" s="6" t="str">
        <f>IFERROR(INDEX(parent_children[children],_xlfn.AGGREGATE(15,6,ROW(parent_children[parent])/(parent_children[parent]=Main[[#Headers],[Ventilator]])-2,ROW()-ROW(Main[[#Headers],[Ventilator]]))),"")</f>
        <v/>
      </c>
      <c r="Y714" s="6" t="str">
        <f>IFERROR(INDEX(parent_children[children],_xlfn.AGGREGATE(15,6,ROW(parent_children[parent])/(parent_children[parent]=Main[[#Headers],[Gas]])-2,ROW()-ROW(Main[[#Headers],[Gas]]))),"")</f>
        <v/>
      </c>
      <c r="Z714" s="6" t="str">
        <f>IFERROR(INDEX(parent_children[children],_xlfn.AGGREGATE(15,6,ROW(parent_children[parent])/(parent_children[parent]=Main[[#Headers],[Messwert]])-2,ROW()-ROW(Main[[#Headers],[Messwert]]))),"")</f>
        <v/>
      </c>
      <c r="AA714" s="6" t="str">
        <f>IFERROR(INDEX(parent_children[children],_xlfn.AGGREGATE(15,6,ROW(parent_children[parent])/(parent_children[parent]=Main[[#Headers],[Stellbefehl]])-2,ROW()-ROW(Main[[#Headers],[Stellbefehl]]))),"")</f>
        <v/>
      </c>
      <c r="AB714" s="6" t="str">
        <f>IFERROR(INDEX(parent_children[children],_xlfn.AGGREGATE(15,6,ROW(parent_children[parent])/(parent_children[parent]=Main[[#Headers],[Schaltbefehl]])-2,ROW()-ROW(Main[[#Headers],[Schaltbefehl]]))),"")</f>
        <v/>
      </c>
      <c r="AC714" s="6" t="str">
        <f>IFERROR(INDEX(parent_children[children],_xlfn.AGGREGATE(15,6,ROW(parent_children[parent])/(parent_children[parent]=Main[[#Headers],[Betriebsmeldung]])-2,ROW()-ROW(Main[[#Headers],[Betriebsmeldung]]))),"")</f>
        <v/>
      </c>
      <c r="AD714" s="6" t="str">
        <f>IFERROR(INDEX(parent_children[children],_xlfn.AGGREGATE(15,6,ROW(parent_children[parent])/(parent_children[parent]=Main[[#Headers],[Störung]])-2,ROW()-ROW(Main[[#Headers],[Störung]]))),"")</f>
        <v/>
      </c>
    </row>
    <row r="715" spans="1:30" x14ac:dyDescent="0.25">
      <c r="A715" t="str">
        <f>IFERROR(INDEX(category_assignment[description_german],_xlfn.AGGREGATE(15,6,ROW(category_assignment[category])/(category_assignment[category]=Main[[#Headers],[System]])-2,ROW()-ROW(Main[[#Headers],[System]]))),"")</f>
        <v/>
      </c>
      <c r="B715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715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715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715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715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715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715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715" s="6" t="str">
        <f>IFERROR(INDEX(parent_children[children],_xlfn.AGGREGATE(15,6,ROW(parent_children[parent])/(parent_children[parent]=Main[[#Headers],[Kessel]])-2,ROW()-ROW(Main[[#Headers],[Kessel]]))),"")</f>
        <v/>
      </c>
      <c r="J715" s="6" t="str">
        <f>IFERROR(INDEX(parent_children[children],_xlfn.AGGREGATE(15,6,ROW(parent_children[parent])/(parent_children[parent]=Main[[#Headers],[Kältemaschine]])-2,ROW()-ROW(Main[[#Headers],[Kältemaschine]]))),"")</f>
        <v/>
      </c>
      <c r="K715" s="6" t="str">
        <f>IFERROR(INDEX(parent_children[children],_xlfn.AGGREGATE(15,6,ROW(parent_children[parent])/(parent_children[parent]=Main[[#Headers],[Speicher]])-2,ROW()-ROW(Main[[#Headers],[Speicher]]))),"")</f>
        <v/>
      </c>
      <c r="L715" s="6" t="str">
        <f>IFERROR(INDEX(parent_children[children],_xlfn.AGGREGATE(15,6,ROW(parent_children[parent])/(parent_children[parent]=Main[[#Headers],[Verteiler]])-2,ROW()-ROW(Main[[#Headers],[Verteiler]]))),"")</f>
        <v/>
      </c>
      <c r="M715" s="6" t="str">
        <f>IFERROR(INDEX(parent_children[children],_xlfn.AGGREGATE(15,6,ROW(parent_children[parent])/(parent_children[parent]=Main[[#Headers],[Unterverteiler]])-2,ROW()-ROW(Main[[#Headers],[Unterverteiler]]))),"")</f>
        <v/>
      </c>
      <c r="N715" s="6" t="str">
        <f>IFERROR(INDEX(parent_children[children],_xlfn.AGGREGATE(15,6,ROW(parent_children[parent])/(parent_children[parent]=Main[[#Headers],[Verteilsystem]])-2,ROW()-ROW(Main[[#Headers],[Verteilsystem]]))),"")</f>
        <v/>
      </c>
      <c r="O715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715" s="6" t="str">
        <f>IFERROR(INDEX(parent_children[children],_xlfn.AGGREGATE(15,6,ROW(parent_children[parent])/(parent_children[parent]=Main[[#Headers],[Wärmepumpe]])-2,ROW()-ROW(Main[[#Headers],[Wärmepumpe]]))),"")</f>
        <v/>
      </c>
      <c r="Q715" s="6" t="str">
        <f>IFERROR(INDEX(parent_children[children],_xlfn.AGGREGATE(15,6,ROW(parent_children[parent])/(parent_children[parent]=Main[[#Headers],[Ventil]])-2,ROW()-ROW(Main[[#Headers],[Ventil]]))),"")</f>
        <v/>
      </c>
      <c r="R715" s="6" t="str">
        <f>IFERROR(INDEX(parent_children[children],_xlfn.AGGREGATE(15,6,ROW(parent_children[parent])/(parent_children[parent]=Main[[#Headers],[Klappe]])-2,ROW()-ROW(Main[[#Headers],[Klappe]]))),"")</f>
        <v/>
      </c>
      <c r="S715" s="6" t="str">
        <f>IFERROR(INDEX(parent_children[children],_xlfn.AGGREGATE(15,6,ROW(parent_children[parent])/(parent_children[parent]=Main[[#Headers],[Sensor]])-2,ROW()-ROW(Main[[#Headers],[Sensor]]))),"")</f>
        <v/>
      </c>
      <c r="T715" s="6" t="str">
        <f>IFERROR(INDEX(parent_children[children],_xlfn.AGGREGATE(15,6,ROW(parent_children[parent])/(parent_children[parent]=Main[[#Headers],[Schalter]])-2,ROW()-ROW(Main[[#Headers],[Schalter]]))),"")</f>
        <v/>
      </c>
      <c r="U715" s="6" t="str">
        <f>IFERROR(INDEX(parent_children[children],_xlfn.AGGREGATE(15,6,ROW(parent_children[parent])/(parent_children[parent]=Main[[#Headers],[Wasser]])-2,ROW()-ROW(Main[[#Headers],[Wasser]]))),"")</f>
        <v/>
      </c>
      <c r="V715" s="6" t="str">
        <f>IFERROR(INDEX(parent_children[children],_xlfn.AGGREGATE(15,6,ROW(parent_children[parent])/(parent_children[parent]=Main[[#Headers],[Luft]])-2,ROW()-ROW(Main[[#Headers],[Luft]]))),"")</f>
        <v/>
      </c>
      <c r="W715" s="6" t="str">
        <f>IFERROR(INDEX(parent_children[children],_xlfn.AGGREGATE(15,6,ROW(parent_children[parent])/(parent_children[parent]=Main[[#Headers],[Filter]])-2,ROW()-ROW(Main[[#Headers],[Filter]]))),"")</f>
        <v/>
      </c>
      <c r="X715" s="6" t="str">
        <f>IFERROR(INDEX(parent_children[children],_xlfn.AGGREGATE(15,6,ROW(parent_children[parent])/(parent_children[parent]=Main[[#Headers],[Ventilator]])-2,ROW()-ROW(Main[[#Headers],[Ventilator]]))),"")</f>
        <v/>
      </c>
      <c r="Y715" s="6" t="str">
        <f>IFERROR(INDEX(parent_children[children],_xlfn.AGGREGATE(15,6,ROW(parent_children[parent])/(parent_children[parent]=Main[[#Headers],[Gas]])-2,ROW()-ROW(Main[[#Headers],[Gas]]))),"")</f>
        <v/>
      </c>
      <c r="Z715" s="6" t="str">
        <f>IFERROR(INDEX(parent_children[children],_xlfn.AGGREGATE(15,6,ROW(parent_children[parent])/(parent_children[parent]=Main[[#Headers],[Messwert]])-2,ROW()-ROW(Main[[#Headers],[Messwert]]))),"")</f>
        <v/>
      </c>
      <c r="AA715" s="6" t="str">
        <f>IFERROR(INDEX(parent_children[children],_xlfn.AGGREGATE(15,6,ROW(parent_children[parent])/(parent_children[parent]=Main[[#Headers],[Stellbefehl]])-2,ROW()-ROW(Main[[#Headers],[Stellbefehl]]))),"")</f>
        <v/>
      </c>
      <c r="AB715" s="6" t="str">
        <f>IFERROR(INDEX(parent_children[children],_xlfn.AGGREGATE(15,6,ROW(parent_children[parent])/(parent_children[parent]=Main[[#Headers],[Schaltbefehl]])-2,ROW()-ROW(Main[[#Headers],[Schaltbefehl]]))),"")</f>
        <v/>
      </c>
      <c r="AC715" s="6" t="str">
        <f>IFERROR(INDEX(parent_children[children],_xlfn.AGGREGATE(15,6,ROW(parent_children[parent])/(parent_children[parent]=Main[[#Headers],[Betriebsmeldung]])-2,ROW()-ROW(Main[[#Headers],[Betriebsmeldung]]))),"")</f>
        <v/>
      </c>
      <c r="AD715" s="6" t="str">
        <f>IFERROR(INDEX(parent_children[children],_xlfn.AGGREGATE(15,6,ROW(parent_children[parent])/(parent_children[parent]=Main[[#Headers],[Störung]])-2,ROW()-ROW(Main[[#Headers],[Störung]]))),"")</f>
        <v/>
      </c>
    </row>
    <row r="716" spans="1:30" x14ac:dyDescent="0.25">
      <c r="A716" t="str">
        <f>IFERROR(INDEX(category_assignment[description_german],_xlfn.AGGREGATE(15,6,ROW(category_assignment[category])/(category_assignment[category]=Main[[#Headers],[System]])-2,ROW()-ROW(Main[[#Headers],[System]]))),"")</f>
        <v/>
      </c>
      <c r="B716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716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716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716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716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716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716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716" s="6" t="str">
        <f>IFERROR(INDEX(parent_children[children],_xlfn.AGGREGATE(15,6,ROW(parent_children[parent])/(parent_children[parent]=Main[[#Headers],[Kessel]])-2,ROW()-ROW(Main[[#Headers],[Kessel]]))),"")</f>
        <v/>
      </c>
      <c r="J716" s="6" t="str">
        <f>IFERROR(INDEX(parent_children[children],_xlfn.AGGREGATE(15,6,ROW(parent_children[parent])/(parent_children[parent]=Main[[#Headers],[Kältemaschine]])-2,ROW()-ROW(Main[[#Headers],[Kältemaschine]]))),"")</f>
        <v/>
      </c>
      <c r="K716" s="6" t="str">
        <f>IFERROR(INDEX(parent_children[children],_xlfn.AGGREGATE(15,6,ROW(parent_children[parent])/(parent_children[parent]=Main[[#Headers],[Speicher]])-2,ROW()-ROW(Main[[#Headers],[Speicher]]))),"")</f>
        <v/>
      </c>
      <c r="L716" s="6" t="str">
        <f>IFERROR(INDEX(parent_children[children],_xlfn.AGGREGATE(15,6,ROW(parent_children[parent])/(parent_children[parent]=Main[[#Headers],[Verteiler]])-2,ROW()-ROW(Main[[#Headers],[Verteiler]]))),"")</f>
        <v/>
      </c>
      <c r="M716" s="6" t="str">
        <f>IFERROR(INDEX(parent_children[children],_xlfn.AGGREGATE(15,6,ROW(parent_children[parent])/(parent_children[parent]=Main[[#Headers],[Unterverteiler]])-2,ROW()-ROW(Main[[#Headers],[Unterverteiler]]))),"")</f>
        <v/>
      </c>
      <c r="N716" s="6" t="str">
        <f>IFERROR(INDEX(parent_children[children],_xlfn.AGGREGATE(15,6,ROW(parent_children[parent])/(parent_children[parent]=Main[[#Headers],[Verteilsystem]])-2,ROW()-ROW(Main[[#Headers],[Verteilsystem]]))),"")</f>
        <v/>
      </c>
      <c r="O716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716" s="6" t="str">
        <f>IFERROR(INDEX(parent_children[children],_xlfn.AGGREGATE(15,6,ROW(parent_children[parent])/(parent_children[parent]=Main[[#Headers],[Wärmepumpe]])-2,ROW()-ROW(Main[[#Headers],[Wärmepumpe]]))),"")</f>
        <v/>
      </c>
      <c r="Q716" s="6" t="str">
        <f>IFERROR(INDEX(parent_children[children],_xlfn.AGGREGATE(15,6,ROW(parent_children[parent])/(parent_children[parent]=Main[[#Headers],[Ventil]])-2,ROW()-ROW(Main[[#Headers],[Ventil]]))),"")</f>
        <v/>
      </c>
      <c r="R716" s="6" t="str">
        <f>IFERROR(INDEX(parent_children[children],_xlfn.AGGREGATE(15,6,ROW(parent_children[parent])/(parent_children[parent]=Main[[#Headers],[Klappe]])-2,ROW()-ROW(Main[[#Headers],[Klappe]]))),"")</f>
        <v/>
      </c>
      <c r="S716" s="6" t="str">
        <f>IFERROR(INDEX(parent_children[children],_xlfn.AGGREGATE(15,6,ROW(parent_children[parent])/(parent_children[parent]=Main[[#Headers],[Sensor]])-2,ROW()-ROW(Main[[#Headers],[Sensor]]))),"")</f>
        <v/>
      </c>
      <c r="T716" s="6" t="str">
        <f>IFERROR(INDEX(parent_children[children],_xlfn.AGGREGATE(15,6,ROW(parent_children[parent])/(parent_children[parent]=Main[[#Headers],[Schalter]])-2,ROW()-ROW(Main[[#Headers],[Schalter]]))),"")</f>
        <v/>
      </c>
      <c r="U716" s="6" t="str">
        <f>IFERROR(INDEX(parent_children[children],_xlfn.AGGREGATE(15,6,ROW(parent_children[parent])/(parent_children[parent]=Main[[#Headers],[Wasser]])-2,ROW()-ROW(Main[[#Headers],[Wasser]]))),"")</f>
        <v/>
      </c>
      <c r="V716" s="6" t="str">
        <f>IFERROR(INDEX(parent_children[children],_xlfn.AGGREGATE(15,6,ROW(parent_children[parent])/(parent_children[parent]=Main[[#Headers],[Luft]])-2,ROW()-ROW(Main[[#Headers],[Luft]]))),"")</f>
        <v/>
      </c>
      <c r="W716" s="6" t="str">
        <f>IFERROR(INDEX(parent_children[children],_xlfn.AGGREGATE(15,6,ROW(parent_children[parent])/(parent_children[parent]=Main[[#Headers],[Filter]])-2,ROW()-ROW(Main[[#Headers],[Filter]]))),"")</f>
        <v/>
      </c>
      <c r="X716" s="6" t="str">
        <f>IFERROR(INDEX(parent_children[children],_xlfn.AGGREGATE(15,6,ROW(parent_children[parent])/(parent_children[parent]=Main[[#Headers],[Ventilator]])-2,ROW()-ROW(Main[[#Headers],[Ventilator]]))),"")</f>
        <v/>
      </c>
      <c r="Y716" s="6" t="str">
        <f>IFERROR(INDEX(parent_children[children],_xlfn.AGGREGATE(15,6,ROW(parent_children[parent])/(parent_children[parent]=Main[[#Headers],[Gas]])-2,ROW()-ROW(Main[[#Headers],[Gas]]))),"")</f>
        <v/>
      </c>
      <c r="Z716" s="6" t="str">
        <f>IFERROR(INDEX(parent_children[children],_xlfn.AGGREGATE(15,6,ROW(parent_children[parent])/(parent_children[parent]=Main[[#Headers],[Messwert]])-2,ROW()-ROW(Main[[#Headers],[Messwert]]))),"")</f>
        <v/>
      </c>
      <c r="AA716" s="6" t="str">
        <f>IFERROR(INDEX(parent_children[children],_xlfn.AGGREGATE(15,6,ROW(parent_children[parent])/(parent_children[parent]=Main[[#Headers],[Stellbefehl]])-2,ROW()-ROW(Main[[#Headers],[Stellbefehl]]))),"")</f>
        <v/>
      </c>
      <c r="AB716" s="6" t="str">
        <f>IFERROR(INDEX(parent_children[children],_xlfn.AGGREGATE(15,6,ROW(parent_children[parent])/(parent_children[parent]=Main[[#Headers],[Schaltbefehl]])-2,ROW()-ROW(Main[[#Headers],[Schaltbefehl]]))),"")</f>
        <v/>
      </c>
      <c r="AC716" s="6" t="str">
        <f>IFERROR(INDEX(parent_children[children],_xlfn.AGGREGATE(15,6,ROW(parent_children[parent])/(parent_children[parent]=Main[[#Headers],[Betriebsmeldung]])-2,ROW()-ROW(Main[[#Headers],[Betriebsmeldung]]))),"")</f>
        <v/>
      </c>
      <c r="AD716" s="6" t="str">
        <f>IFERROR(INDEX(parent_children[children],_xlfn.AGGREGATE(15,6,ROW(parent_children[parent])/(parent_children[parent]=Main[[#Headers],[Störung]])-2,ROW()-ROW(Main[[#Headers],[Störung]]))),"")</f>
        <v/>
      </c>
    </row>
    <row r="717" spans="1:30" x14ac:dyDescent="0.25">
      <c r="A717" t="str">
        <f>IFERROR(INDEX(category_assignment[description_german],_xlfn.AGGREGATE(15,6,ROW(category_assignment[category])/(category_assignment[category]=Main[[#Headers],[System]])-2,ROW()-ROW(Main[[#Headers],[System]]))),"")</f>
        <v/>
      </c>
      <c r="B717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717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717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717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717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717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717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717" s="6" t="str">
        <f>IFERROR(INDEX(parent_children[children],_xlfn.AGGREGATE(15,6,ROW(parent_children[parent])/(parent_children[parent]=Main[[#Headers],[Kessel]])-2,ROW()-ROW(Main[[#Headers],[Kessel]]))),"")</f>
        <v/>
      </c>
      <c r="J717" s="6" t="str">
        <f>IFERROR(INDEX(parent_children[children],_xlfn.AGGREGATE(15,6,ROW(parent_children[parent])/(parent_children[parent]=Main[[#Headers],[Kältemaschine]])-2,ROW()-ROW(Main[[#Headers],[Kältemaschine]]))),"")</f>
        <v/>
      </c>
      <c r="K717" s="6" t="str">
        <f>IFERROR(INDEX(parent_children[children],_xlfn.AGGREGATE(15,6,ROW(parent_children[parent])/(parent_children[parent]=Main[[#Headers],[Speicher]])-2,ROW()-ROW(Main[[#Headers],[Speicher]]))),"")</f>
        <v/>
      </c>
      <c r="L717" s="6" t="str">
        <f>IFERROR(INDEX(parent_children[children],_xlfn.AGGREGATE(15,6,ROW(parent_children[parent])/(parent_children[parent]=Main[[#Headers],[Verteiler]])-2,ROW()-ROW(Main[[#Headers],[Verteiler]]))),"")</f>
        <v/>
      </c>
      <c r="M717" s="6" t="str">
        <f>IFERROR(INDEX(parent_children[children],_xlfn.AGGREGATE(15,6,ROW(parent_children[parent])/(parent_children[parent]=Main[[#Headers],[Unterverteiler]])-2,ROW()-ROW(Main[[#Headers],[Unterverteiler]]))),"")</f>
        <v/>
      </c>
      <c r="N717" s="6" t="str">
        <f>IFERROR(INDEX(parent_children[children],_xlfn.AGGREGATE(15,6,ROW(parent_children[parent])/(parent_children[parent]=Main[[#Headers],[Verteilsystem]])-2,ROW()-ROW(Main[[#Headers],[Verteilsystem]]))),"")</f>
        <v/>
      </c>
      <c r="O717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717" s="6" t="str">
        <f>IFERROR(INDEX(parent_children[children],_xlfn.AGGREGATE(15,6,ROW(parent_children[parent])/(parent_children[parent]=Main[[#Headers],[Wärmepumpe]])-2,ROW()-ROW(Main[[#Headers],[Wärmepumpe]]))),"")</f>
        <v/>
      </c>
      <c r="Q717" s="6" t="str">
        <f>IFERROR(INDEX(parent_children[children],_xlfn.AGGREGATE(15,6,ROW(parent_children[parent])/(parent_children[parent]=Main[[#Headers],[Ventil]])-2,ROW()-ROW(Main[[#Headers],[Ventil]]))),"")</f>
        <v/>
      </c>
      <c r="R717" s="6" t="str">
        <f>IFERROR(INDEX(parent_children[children],_xlfn.AGGREGATE(15,6,ROW(parent_children[parent])/(parent_children[parent]=Main[[#Headers],[Klappe]])-2,ROW()-ROW(Main[[#Headers],[Klappe]]))),"")</f>
        <v/>
      </c>
      <c r="S717" s="6" t="str">
        <f>IFERROR(INDEX(parent_children[children],_xlfn.AGGREGATE(15,6,ROW(parent_children[parent])/(parent_children[parent]=Main[[#Headers],[Sensor]])-2,ROW()-ROW(Main[[#Headers],[Sensor]]))),"")</f>
        <v/>
      </c>
      <c r="T717" s="6" t="str">
        <f>IFERROR(INDEX(parent_children[children],_xlfn.AGGREGATE(15,6,ROW(parent_children[parent])/(parent_children[parent]=Main[[#Headers],[Schalter]])-2,ROW()-ROW(Main[[#Headers],[Schalter]]))),"")</f>
        <v/>
      </c>
      <c r="U717" s="6" t="str">
        <f>IFERROR(INDEX(parent_children[children],_xlfn.AGGREGATE(15,6,ROW(parent_children[parent])/(parent_children[parent]=Main[[#Headers],[Wasser]])-2,ROW()-ROW(Main[[#Headers],[Wasser]]))),"")</f>
        <v/>
      </c>
      <c r="V717" s="6" t="str">
        <f>IFERROR(INDEX(parent_children[children],_xlfn.AGGREGATE(15,6,ROW(parent_children[parent])/(parent_children[parent]=Main[[#Headers],[Luft]])-2,ROW()-ROW(Main[[#Headers],[Luft]]))),"")</f>
        <v/>
      </c>
      <c r="W717" s="6" t="str">
        <f>IFERROR(INDEX(parent_children[children],_xlfn.AGGREGATE(15,6,ROW(parent_children[parent])/(parent_children[parent]=Main[[#Headers],[Filter]])-2,ROW()-ROW(Main[[#Headers],[Filter]]))),"")</f>
        <v/>
      </c>
      <c r="X717" s="6" t="str">
        <f>IFERROR(INDEX(parent_children[children],_xlfn.AGGREGATE(15,6,ROW(parent_children[parent])/(parent_children[parent]=Main[[#Headers],[Ventilator]])-2,ROW()-ROW(Main[[#Headers],[Ventilator]]))),"")</f>
        <v/>
      </c>
      <c r="Y717" s="6" t="str">
        <f>IFERROR(INDEX(parent_children[children],_xlfn.AGGREGATE(15,6,ROW(parent_children[parent])/(parent_children[parent]=Main[[#Headers],[Gas]])-2,ROW()-ROW(Main[[#Headers],[Gas]]))),"")</f>
        <v/>
      </c>
      <c r="Z717" s="6" t="str">
        <f>IFERROR(INDEX(parent_children[children],_xlfn.AGGREGATE(15,6,ROW(parent_children[parent])/(parent_children[parent]=Main[[#Headers],[Messwert]])-2,ROW()-ROW(Main[[#Headers],[Messwert]]))),"")</f>
        <v/>
      </c>
      <c r="AA717" s="6" t="str">
        <f>IFERROR(INDEX(parent_children[children],_xlfn.AGGREGATE(15,6,ROW(parent_children[parent])/(parent_children[parent]=Main[[#Headers],[Stellbefehl]])-2,ROW()-ROW(Main[[#Headers],[Stellbefehl]]))),"")</f>
        <v/>
      </c>
      <c r="AB717" s="6" t="str">
        <f>IFERROR(INDEX(parent_children[children],_xlfn.AGGREGATE(15,6,ROW(parent_children[parent])/(parent_children[parent]=Main[[#Headers],[Schaltbefehl]])-2,ROW()-ROW(Main[[#Headers],[Schaltbefehl]]))),"")</f>
        <v/>
      </c>
      <c r="AC717" s="6" t="str">
        <f>IFERROR(INDEX(parent_children[children],_xlfn.AGGREGATE(15,6,ROW(parent_children[parent])/(parent_children[parent]=Main[[#Headers],[Betriebsmeldung]])-2,ROW()-ROW(Main[[#Headers],[Betriebsmeldung]]))),"")</f>
        <v/>
      </c>
      <c r="AD717" s="6" t="str">
        <f>IFERROR(INDEX(parent_children[children],_xlfn.AGGREGATE(15,6,ROW(parent_children[parent])/(parent_children[parent]=Main[[#Headers],[Störung]])-2,ROW()-ROW(Main[[#Headers],[Störung]]))),"")</f>
        <v/>
      </c>
    </row>
    <row r="718" spans="1:30" x14ac:dyDescent="0.25">
      <c r="A718" t="str">
        <f>IFERROR(INDEX(category_assignment[description_german],_xlfn.AGGREGATE(15,6,ROW(category_assignment[category])/(category_assignment[category]=Main[[#Headers],[System]])-2,ROW()-ROW(Main[[#Headers],[System]]))),"")</f>
        <v/>
      </c>
      <c r="B718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718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718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718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718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718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718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718" s="6" t="str">
        <f>IFERROR(INDEX(parent_children[children],_xlfn.AGGREGATE(15,6,ROW(parent_children[parent])/(parent_children[parent]=Main[[#Headers],[Kessel]])-2,ROW()-ROW(Main[[#Headers],[Kessel]]))),"")</f>
        <v/>
      </c>
      <c r="J718" s="6" t="str">
        <f>IFERROR(INDEX(parent_children[children],_xlfn.AGGREGATE(15,6,ROW(parent_children[parent])/(parent_children[parent]=Main[[#Headers],[Kältemaschine]])-2,ROW()-ROW(Main[[#Headers],[Kältemaschine]]))),"")</f>
        <v/>
      </c>
      <c r="K718" s="6" t="str">
        <f>IFERROR(INDEX(parent_children[children],_xlfn.AGGREGATE(15,6,ROW(parent_children[parent])/(parent_children[parent]=Main[[#Headers],[Speicher]])-2,ROW()-ROW(Main[[#Headers],[Speicher]]))),"")</f>
        <v/>
      </c>
      <c r="L718" s="6" t="str">
        <f>IFERROR(INDEX(parent_children[children],_xlfn.AGGREGATE(15,6,ROW(parent_children[parent])/(parent_children[parent]=Main[[#Headers],[Verteiler]])-2,ROW()-ROW(Main[[#Headers],[Verteiler]]))),"")</f>
        <v/>
      </c>
      <c r="M718" s="6" t="str">
        <f>IFERROR(INDEX(parent_children[children],_xlfn.AGGREGATE(15,6,ROW(parent_children[parent])/(parent_children[parent]=Main[[#Headers],[Unterverteiler]])-2,ROW()-ROW(Main[[#Headers],[Unterverteiler]]))),"")</f>
        <v/>
      </c>
      <c r="N718" s="6" t="str">
        <f>IFERROR(INDEX(parent_children[children],_xlfn.AGGREGATE(15,6,ROW(parent_children[parent])/(parent_children[parent]=Main[[#Headers],[Verteilsystem]])-2,ROW()-ROW(Main[[#Headers],[Verteilsystem]]))),"")</f>
        <v/>
      </c>
      <c r="O718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718" s="6" t="str">
        <f>IFERROR(INDEX(parent_children[children],_xlfn.AGGREGATE(15,6,ROW(parent_children[parent])/(parent_children[parent]=Main[[#Headers],[Wärmepumpe]])-2,ROW()-ROW(Main[[#Headers],[Wärmepumpe]]))),"")</f>
        <v/>
      </c>
      <c r="Q718" s="6" t="str">
        <f>IFERROR(INDEX(parent_children[children],_xlfn.AGGREGATE(15,6,ROW(parent_children[parent])/(parent_children[parent]=Main[[#Headers],[Ventil]])-2,ROW()-ROW(Main[[#Headers],[Ventil]]))),"")</f>
        <v/>
      </c>
      <c r="R718" s="6" t="str">
        <f>IFERROR(INDEX(parent_children[children],_xlfn.AGGREGATE(15,6,ROW(parent_children[parent])/(parent_children[parent]=Main[[#Headers],[Klappe]])-2,ROW()-ROW(Main[[#Headers],[Klappe]]))),"")</f>
        <v/>
      </c>
      <c r="S718" s="6" t="str">
        <f>IFERROR(INDEX(parent_children[children],_xlfn.AGGREGATE(15,6,ROW(parent_children[parent])/(parent_children[parent]=Main[[#Headers],[Sensor]])-2,ROW()-ROW(Main[[#Headers],[Sensor]]))),"")</f>
        <v/>
      </c>
      <c r="T718" s="6" t="str">
        <f>IFERROR(INDEX(parent_children[children],_xlfn.AGGREGATE(15,6,ROW(parent_children[parent])/(parent_children[parent]=Main[[#Headers],[Schalter]])-2,ROW()-ROW(Main[[#Headers],[Schalter]]))),"")</f>
        <v/>
      </c>
      <c r="U718" s="6" t="str">
        <f>IFERROR(INDEX(parent_children[children],_xlfn.AGGREGATE(15,6,ROW(parent_children[parent])/(parent_children[parent]=Main[[#Headers],[Wasser]])-2,ROW()-ROW(Main[[#Headers],[Wasser]]))),"")</f>
        <v/>
      </c>
      <c r="V718" s="6" t="str">
        <f>IFERROR(INDEX(parent_children[children],_xlfn.AGGREGATE(15,6,ROW(parent_children[parent])/(parent_children[parent]=Main[[#Headers],[Luft]])-2,ROW()-ROW(Main[[#Headers],[Luft]]))),"")</f>
        <v/>
      </c>
      <c r="W718" s="6" t="str">
        <f>IFERROR(INDEX(parent_children[children],_xlfn.AGGREGATE(15,6,ROW(parent_children[parent])/(parent_children[parent]=Main[[#Headers],[Filter]])-2,ROW()-ROW(Main[[#Headers],[Filter]]))),"")</f>
        <v/>
      </c>
      <c r="X718" s="6" t="str">
        <f>IFERROR(INDEX(parent_children[children],_xlfn.AGGREGATE(15,6,ROW(parent_children[parent])/(parent_children[parent]=Main[[#Headers],[Ventilator]])-2,ROW()-ROW(Main[[#Headers],[Ventilator]]))),"")</f>
        <v/>
      </c>
      <c r="Y718" s="6" t="str">
        <f>IFERROR(INDEX(parent_children[children],_xlfn.AGGREGATE(15,6,ROW(parent_children[parent])/(parent_children[parent]=Main[[#Headers],[Gas]])-2,ROW()-ROW(Main[[#Headers],[Gas]]))),"")</f>
        <v/>
      </c>
      <c r="Z718" s="6" t="str">
        <f>IFERROR(INDEX(parent_children[children],_xlfn.AGGREGATE(15,6,ROW(parent_children[parent])/(parent_children[parent]=Main[[#Headers],[Messwert]])-2,ROW()-ROW(Main[[#Headers],[Messwert]]))),"")</f>
        <v/>
      </c>
      <c r="AA718" s="6" t="str">
        <f>IFERROR(INDEX(parent_children[children],_xlfn.AGGREGATE(15,6,ROW(parent_children[parent])/(parent_children[parent]=Main[[#Headers],[Stellbefehl]])-2,ROW()-ROW(Main[[#Headers],[Stellbefehl]]))),"")</f>
        <v/>
      </c>
      <c r="AB718" s="6" t="str">
        <f>IFERROR(INDEX(parent_children[children],_xlfn.AGGREGATE(15,6,ROW(parent_children[parent])/(parent_children[parent]=Main[[#Headers],[Schaltbefehl]])-2,ROW()-ROW(Main[[#Headers],[Schaltbefehl]]))),"")</f>
        <v/>
      </c>
      <c r="AC718" s="6" t="str">
        <f>IFERROR(INDEX(parent_children[children],_xlfn.AGGREGATE(15,6,ROW(parent_children[parent])/(parent_children[parent]=Main[[#Headers],[Betriebsmeldung]])-2,ROW()-ROW(Main[[#Headers],[Betriebsmeldung]]))),"")</f>
        <v/>
      </c>
      <c r="AD718" s="6" t="str">
        <f>IFERROR(INDEX(parent_children[children],_xlfn.AGGREGATE(15,6,ROW(parent_children[parent])/(parent_children[parent]=Main[[#Headers],[Störung]])-2,ROW()-ROW(Main[[#Headers],[Störung]]))),"")</f>
        <v/>
      </c>
    </row>
    <row r="719" spans="1:30" x14ac:dyDescent="0.25">
      <c r="A719" t="str">
        <f>IFERROR(INDEX(category_assignment[description_german],_xlfn.AGGREGATE(15,6,ROW(category_assignment[category])/(category_assignment[category]=Main[[#Headers],[System]])-2,ROW()-ROW(Main[[#Headers],[System]]))),"")</f>
        <v/>
      </c>
      <c r="B719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719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719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719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719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719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719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719" s="6" t="str">
        <f>IFERROR(INDEX(parent_children[children],_xlfn.AGGREGATE(15,6,ROW(parent_children[parent])/(parent_children[parent]=Main[[#Headers],[Kessel]])-2,ROW()-ROW(Main[[#Headers],[Kessel]]))),"")</f>
        <v/>
      </c>
      <c r="J719" s="6" t="str">
        <f>IFERROR(INDEX(parent_children[children],_xlfn.AGGREGATE(15,6,ROW(parent_children[parent])/(parent_children[parent]=Main[[#Headers],[Kältemaschine]])-2,ROW()-ROW(Main[[#Headers],[Kältemaschine]]))),"")</f>
        <v/>
      </c>
      <c r="K719" s="6" t="str">
        <f>IFERROR(INDEX(parent_children[children],_xlfn.AGGREGATE(15,6,ROW(parent_children[parent])/(parent_children[parent]=Main[[#Headers],[Speicher]])-2,ROW()-ROW(Main[[#Headers],[Speicher]]))),"")</f>
        <v/>
      </c>
      <c r="L719" s="6" t="str">
        <f>IFERROR(INDEX(parent_children[children],_xlfn.AGGREGATE(15,6,ROW(parent_children[parent])/(parent_children[parent]=Main[[#Headers],[Verteiler]])-2,ROW()-ROW(Main[[#Headers],[Verteiler]]))),"")</f>
        <v/>
      </c>
      <c r="M719" s="6" t="str">
        <f>IFERROR(INDEX(parent_children[children],_xlfn.AGGREGATE(15,6,ROW(parent_children[parent])/(parent_children[parent]=Main[[#Headers],[Unterverteiler]])-2,ROW()-ROW(Main[[#Headers],[Unterverteiler]]))),"")</f>
        <v/>
      </c>
      <c r="N719" s="6" t="str">
        <f>IFERROR(INDEX(parent_children[children],_xlfn.AGGREGATE(15,6,ROW(parent_children[parent])/(parent_children[parent]=Main[[#Headers],[Verteilsystem]])-2,ROW()-ROW(Main[[#Headers],[Verteilsystem]]))),"")</f>
        <v/>
      </c>
      <c r="O719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719" s="6" t="str">
        <f>IFERROR(INDEX(parent_children[children],_xlfn.AGGREGATE(15,6,ROW(parent_children[parent])/(parent_children[parent]=Main[[#Headers],[Wärmepumpe]])-2,ROW()-ROW(Main[[#Headers],[Wärmepumpe]]))),"")</f>
        <v/>
      </c>
      <c r="Q719" s="6" t="str">
        <f>IFERROR(INDEX(parent_children[children],_xlfn.AGGREGATE(15,6,ROW(parent_children[parent])/(parent_children[parent]=Main[[#Headers],[Ventil]])-2,ROW()-ROW(Main[[#Headers],[Ventil]]))),"")</f>
        <v/>
      </c>
      <c r="R719" s="6" t="str">
        <f>IFERROR(INDEX(parent_children[children],_xlfn.AGGREGATE(15,6,ROW(parent_children[parent])/(parent_children[parent]=Main[[#Headers],[Klappe]])-2,ROW()-ROW(Main[[#Headers],[Klappe]]))),"")</f>
        <v/>
      </c>
      <c r="S719" s="6" t="str">
        <f>IFERROR(INDEX(parent_children[children],_xlfn.AGGREGATE(15,6,ROW(parent_children[parent])/(parent_children[parent]=Main[[#Headers],[Sensor]])-2,ROW()-ROW(Main[[#Headers],[Sensor]]))),"")</f>
        <v/>
      </c>
      <c r="T719" s="6" t="str">
        <f>IFERROR(INDEX(parent_children[children],_xlfn.AGGREGATE(15,6,ROW(parent_children[parent])/(parent_children[parent]=Main[[#Headers],[Schalter]])-2,ROW()-ROW(Main[[#Headers],[Schalter]]))),"")</f>
        <v/>
      </c>
      <c r="U719" s="6" t="str">
        <f>IFERROR(INDEX(parent_children[children],_xlfn.AGGREGATE(15,6,ROW(parent_children[parent])/(parent_children[parent]=Main[[#Headers],[Wasser]])-2,ROW()-ROW(Main[[#Headers],[Wasser]]))),"")</f>
        <v/>
      </c>
      <c r="V719" s="6" t="str">
        <f>IFERROR(INDEX(parent_children[children],_xlfn.AGGREGATE(15,6,ROW(parent_children[parent])/(parent_children[parent]=Main[[#Headers],[Luft]])-2,ROW()-ROW(Main[[#Headers],[Luft]]))),"")</f>
        <v/>
      </c>
      <c r="W719" s="6" t="str">
        <f>IFERROR(INDEX(parent_children[children],_xlfn.AGGREGATE(15,6,ROW(parent_children[parent])/(parent_children[parent]=Main[[#Headers],[Filter]])-2,ROW()-ROW(Main[[#Headers],[Filter]]))),"")</f>
        <v/>
      </c>
      <c r="X719" s="6" t="str">
        <f>IFERROR(INDEX(parent_children[children],_xlfn.AGGREGATE(15,6,ROW(parent_children[parent])/(parent_children[parent]=Main[[#Headers],[Ventilator]])-2,ROW()-ROW(Main[[#Headers],[Ventilator]]))),"")</f>
        <v/>
      </c>
      <c r="Y719" s="6" t="str">
        <f>IFERROR(INDEX(parent_children[children],_xlfn.AGGREGATE(15,6,ROW(parent_children[parent])/(parent_children[parent]=Main[[#Headers],[Gas]])-2,ROW()-ROW(Main[[#Headers],[Gas]]))),"")</f>
        <v/>
      </c>
      <c r="Z719" s="6" t="str">
        <f>IFERROR(INDEX(parent_children[children],_xlfn.AGGREGATE(15,6,ROW(parent_children[parent])/(parent_children[parent]=Main[[#Headers],[Messwert]])-2,ROW()-ROW(Main[[#Headers],[Messwert]]))),"")</f>
        <v/>
      </c>
      <c r="AA719" s="6" t="str">
        <f>IFERROR(INDEX(parent_children[children],_xlfn.AGGREGATE(15,6,ROW(parent_children[parent])/(parent_children[parent]=Main[[#Headers],[Stellbefehl]])-2,ROW()-ROW(Main[[#Headers],[Stellbefehl]]))),"")</f>
        <v/>
      </c>
      <c r="AB719" s="6" t="str">
        <f>IFERROR(INDEX(parent_children[children],_xlfn.AGGREGATE(15,6,ROW(parent_children[parent])/(parent_children[parent]=Main[[#Headers],[Schaltbefehl]])-2,ROW()-ROW(Main[[#Headers],[Schaltbefehl]]))),"")</f>
        <v/>
      </c>
      <c r="AC719" s="6" t="str">
        <f>IFERROR(INDEX(parent_children[children],_xlfn.AGGREGATE(15,6,ROW(parent_children[parent])/(parent_children[parent]=Main[[#Headers],[Betriebsmeldung]])-2,ROW()-ROW(Main[[#Headers],[Betriebsmeldung]]))),"")</f>
        <v/>
      </c>
      <c r="AD719" s="6" t="str">
        <f>IFERROR(INDEX(parent_children[children],_xlfn.AGGREGATE(15,6,ROW(parent_children[parent])/(parent_children[parent]=Main[[#Headers],[Störung]])-2,ROW()-ROW(Main[[#Headers],[Störung]]))),"")</f>
        <v/>
      </c>
    </row>
    <row r="720" spans="1:30" x14ac:dyDescent="0.25">
      <c r="A720" t="str">
        <f>IFERROR(INDEX(category_assignment[description_german],_xlfn.AGGREGATE(15,6,ROW(category_assignment[category])/(category_assignment[category]=Main[[#Headers],[System]])-2,ROW()-ROW(Main[[#Headers],[System]]))),"")</f>
        <v/>
      </c>
      <c r="B720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720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720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720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720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720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720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720" s="6" t="str">
        <f>IFERROR(INDEX(parent_children[children],_xlfn.AGGREGATE(15,6,ROW(parent_children[parent])/(parent_children[parent]=Main[[#Headers],[Kessel]])-2,ROW()-ROW(Main[[#Headers],[Kessel]]))),"")</f>
        <v/>
      </c>
      <c r="J720" s="6" t="str">
        <f>IFERROR(INDEX(parent_children[children],_xlfn.AGGREGATE(15,6,ROW(parent_children[parent])/(parent_children[parent]=Main[[#Headers],[Kältemaschine]])-2,ROW()-ROW(Main[[#Headers],[Kältemaschine]]))),"")</f>
        <v/>
      </c>
      <c r="K720" s="6" t="str">
        <f>IFERROR(INDEX(parent_children[children],_xlfn.AGGREGATE(15,6,ROW(parent_children[parent])/(parent_children[parent]=Main[[#Headers],[Speicher]])-2,ROW()-ROW(Main[[#Headers],[Speicher]]))),"")</f>
        <v/>
      </c>
      <c r="L720" s="6" t="str">
        <f>IFERROR(INDEX(parent_children[children],_xlfn.AGGREGATE(15,6,ROW(parent_children[parent])/(parent_children[parent]=Main[[#Headers],[Verteiler]])-2,ROW()-ROW(Main[[#Headers],[Verteiler]]))),"")</f>
        <v/>
      </c>
      <c r="M720" s="6" t="str">
        <f>IFERROR(INDEX(parent_children[children],_xlfn.AGGREGATE(15,6,ROW(parent_children[parent])/(parent_children[parent]=Main[[#Headers],[Unterverteiler]])-2,ROW()-ROW(Main[[#Headers],[Unterverteiler]]))),"")</f>
        <v/>
      </c>
      <c r="N720" s="6" t="str">
        <f>IFERROR(INDEX(parent_children[children],_xlfn.AGGREGATE(15,6,ROW(parent_children[parent])/(parent_children[parent]=Main[[#Headers],[Verteilsystem]])-2,ROW()-ROW(Main[[#Headers],[Verteilsystem]]))),"")</f>
        <v/>
      </c>
      <c r="O720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720" s="6" t="str">
        <f>IFERROR(INDEX(parent_children[children],_xlfn.AGGREGATE(15,6,ROW(parent_children[parent])/(parent_children[parent]=Main[[#Headers],[Wärmepumpe]])-2,ROW()-ROW(Main[[#Headers],[Wärmepumpe]]))),"")</f>
        <v/>
      </c>
      <c r="Q720" s="6" t="str">
        <f>IFERROR(INDEX(parent_children[children],_xlfn.AGGREGATE(15,6,ROW(parent_children[parent])/(parent_children[parent]=Main[[#Headers],[Ventil]])-2,ROW()-ROW(Main[[#Headers],[Ventil]]))),"")</f>
        <v/>
      </c>
      <c r="R720" s="6" t="str">
        <f>IFERROR(INDEX(parent_children[children],_xlfn.AGGREGATE(15,6,ROW(parent_children[parent])/(parent_children[parent]=Main[[#Headers],[Klappe]])-2,ROW()-ROW(Main[[#Headers],[Klappe]]))),"")</f>
        <v/>
      </c>
      <c r="S720" s="6" t="str">
        <f>IFERROR(INDEX(parent_children[children],_xlfn.AGGREGATE(15,6,ROW(parent_children[parent])/(parent_children[parent]=Main[[#Headers],[Sensor]])-2,ROW()-ROW(Main[[#Headers],[Sensor]]))),"")</f>
        <v/>
      </c>
      <c r="T720" s="6" t="str">
        <f>IFERROR(INDEX(parent_children[children],_xlfn.AGGREGATE(15,6,ROW(parent_children[parent])/(parent_children[parent]=Main[[#Headers],[Schalter]])-2,ROW()-ROW(Main[[#Headers],[Schalter]]))),"")</f>
        <v/>
      </c>
      <c r="U720" s="6" t="str">
        <f>IFERROR(INDEX(parent_children[children],_xlfn.AGGREGATE(15,6,ROW(parent_children[parent])/(parent_children[parent]=Main[[#Headers],[Wasser]])-2,ROW()-ROW(Main[[#Headers],[Wasser]]))),"")</f>
        <v/>
      </c>
      <c r="V720" s="6" t="str">
        <f>IFERROR(INDEX(parent_children[children],_xlfn.AGGREGATE(15,6,ROW(parent_children[parent])/(parent_children[parent]=Main[[#Headers],[Luft]])-2,ROW()-ROW(Main[[#Headers],[Luft]]))),"")</f>
        <v/>
      </c>
      <c r="W720" s="6" t="str">
        <f>IFERROR(INDEX(parent_children[children],_xlfn.AGGREGATE(15,6,ROW(parent_children[parent])/(parent_children[parent]=Main[[#Headers],[Filter]])-2,ROW()-ROW(Main[[#Headers],[Filter]]))),"")</f>
        <v/>
      </c>
      <c r="X720" s="6" t="str">
        <f>IFERROR(INDEX(parent_children[children],_xlfn.AGGREGATE(15,6,ROW(parent_children[parent])/(parent_children[parent]=Main[[#Headers],[Ventilator]])-2,ROW()-ROW(Main[[#Headers],[Ventilator]]))),"")</f>
        <v/>
      </c>
      <c r="Y720" s="6" t="str">
        <f>IFERROR(INDEX(parent_children[children],_xlfn.AGGREGATE(15,6,ROW(parent_children[parent])/(parent_children[parent]=Main[[#Headers],[Gas]])-2,ROW()-ROW(Main[[#Headers],[Gas]]))),"")</f>
        <v/>
      </c>
      <c r="Z720" s="6" t="str">
        <f>IFERROR(INDEX(parent_children[children],_xlfn.AGGREGATE(15,6,ROW(parent_children[parent])/(parent_children[parent]=Main[[#Headers],[Messwert]])-2,ROW()-ROW(Main[[#Headers],[Messwert]]))),"")</f>
        <v/>
      </c>
      <c r="AA720" s="6" t="str">
        <f>IFERROR(INDEX(parent_children[children],_xlfn.AGGREGATE(15,6,ROW(parent_children[parent])/(parent_children[parent]=Main[[#Headers],[Stellbefehl]])-2,ROW()-ROW(Main[[#Headers],[Stellbefehl]]))),"")</f>
        <v/>
      </c>
      <c r="AB720" s="6" t="str">
        <f>IFERROR(INDEX(parent_children[children],_xlfn.AGGREGATE(15,6,ROW(parent_children[parent])/(parent_children[parent]=Main[[#Headers],[Schaltbefehl]])-2,ROW()-ROW(Main[[#Headers],[Schaltbefehl]]))),"")</f>
        <v/>
      </c>
      <c r="AC720" s="6" t="str">
        <f>IFERROR(INDEX(parent_children[children],_xlfn.AGGREGATE(15,6,ROW(parent_children[parent])/(parent_children[parent]=Main[[#Headers],[Betriebsmeldung]])-2,ROW()-ROW(Main[[#Headers],[Betriebsmeldung]]))),"")</f>
        <v/>
      </c>
      <c r="AD720" s="6" t="str">
        <f>IFERROR(INDEX(parent_children[children],_xlfn.AGGREGATE(15,6,ROW(parent_children[parent])/(parent_children[parent]=Main[[#Headers],[Störung]])-2,ROW()-ROW(Main[[#Headers],[Störung]]))),"")</f>
        <v/>
      </c>
    </row>
    <row r="721" spans="1:30" x14ac:dyDescent="0.25">
      <c r="A721" t="str">
        <f>IFERROR(INDEX(category_assignment[description_german],_xlfn.AGGREGATE(15,6,ROW(category_assignment[category])/(category_assignment[category]=Main[[#Headers],[System]])-2,ROW()-ROW(Main[[#Headers],[System]]))),"")</f>
        <v/>
      </c>
      <c r="B721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721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721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721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721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721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721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721" s="6" t="str">
        <f>IFERROR(INDEX(parent_children[children],_xlfn.AGGREGATE(15,6,ROW(parent_children[parent])/(parent_children[parent]=Main[[#Headers],[Kessel]])-2,ROW()-ROW(Main[[#Headers],[Kessel]]))),"")</f>
        <v/>
      </c>
      <c r="J721" s="6" t="str">
        <f>IFERROR(INDEX(parent_children[children],_xlfn.AGGREGATE(15,6,ROW(parent_children[parent])/(parent_children[parent]=Main[[#Headers],[Kältemaschine]])-2,ROW()-ROW(Main[[#Headers],[Kältemaschine]]))),"")</f>
        <v/>
      </c>
      <c r="K721" s="6" t="str">
        <f>IFERROR(INDEX(parent_children[children],_xlfn.AGGREGATE(15,6,ROW(parent_children[parent])/(parent_children[parent]=Main[[#Headers],[Speicher]])-2,ROW()-ROW(Main[[#Headers],[Speicher]]))),"")</f>
        <v/>
      </c>
      <c r="L721" s="6" t="str">
        <f>IFERROR(INDEX(parent_children[children],_xlfn.AGGREGATE(15,6,ROW(parent_children[parent])/(parent_children[parent]=Main[[#Headers],[Verteiler]])-2,ROW()-ROW(Main[[#Headers],[Verteiler]]))),"")</f>
        <v/>
      </c>
      <c r="M721" s="6" t="str">
        <f>IFERROR(INDEX(parent_children[children],_xlfn.AGGREGATE(15,6,ROW(parent_children[parent])/(parent_children[parent]=Main[[#Headers],[Unterverteiler]])-2,ROW()-ROW(Main[[#Headers],[Unterverteiler]]))),"")</f>
        <v/>
      </c>
      <c r="N721" s="6" t="str">
        <f>IFERROR(INDEX(parent_children[children],_xlfn.AGGREGATE(15,6,ROW(parent_children[parent])/(parent_children[parent]=Main[[#Headers],[Verteilsystem]])-2,ROW()-ROW(Main[[#Headers],[Verteilsystem]]))),"")</f>
        <v/>
      </c>
      <c r="O721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721" s="6" t="str">
        <f>IFERROR(INDEX(parent_children[children],_xlfn.AGGREGATE(15,6,ROW(parent_children[parent])/(parent_children[parent]=Main[[#Headers],[Wärmepumpe]])-2,ROW()-ROW(Main[[#Headers],[Wärmepumpe]]))),"")</f>
        <v/>
      </c>
      <c r="Q721" s="6" t="str">
        <f>IFERROR(INDEX(parent_children[children],_xlfn.AGGREGATE(15,6,ROW(parent_children[parent])/(parent_children[parent]=Main[[#Headers],[Ventil]])-2,ROW()-ROW(Main[[#Headers],[Ventil]]))),"")</f>
        <v/>
      </c>
      <c r="R721" s="6" t="str">
        <f>IFERROR(INDEX(parent_children[children],_xlfn.AGGREGATE(15,6,ROW(parent_children[parent])/(parent_children[parent]=Main[[#Headers],[Klappe]])-2,ROW()-ROW(Main[[#Headers],[Klappe]]))),"")</f>
        <v/>
      </c>
      <c r="S721" s="6" t="str">
        <f>IFERROR(INDEX(parent_children[children],_xlfn.AGGREGATE(15,6,ROW(parent_children[parent])/(parent_children[parent]=Main[[#Headers],[Sensor]])-2,ROW()-ROW(Main[[#Headers],[Sensor]]))),"")</f>
        <v/>
      </c>
      <c r="T721" s="6" t="str">
        <f>IFERROR(INDEX(parent_children[children],_xlfn.AGGREGATE(15,6,ROW(parent_children[parent])/(parent_children[parent]=Main[[#Headers],[Schalter]])-2,ROW()-ROW(Main[[#Headers],[Schalter]]))),"")</f>
        <v/>
      </c>
      <c r="U721" s="6" t="str">
        <f>IFERROR(INDEX(parent_children[children],_xlfn.AGGREGATE(15,6,ROW(parent_children[parent])/(parent_children[parent]=Main[[#Headers],[Wasser]])-2,ROW()-ROW(Main[[#Headers],[Wasser]]))),"")</f>
        <v/>
      </c>
      <c r="V721" s="6" t="str">
        <f>IFERROR(INDEX(parent_children[children],_xlfn.AGGREGATE(15,6,ROW(parent_children[parent])/(parent_children[parent]=Main[[#Headers],[Luft]])-2,ROW()-ROW(Main[[#Headers],[Luft]]))),"")</f>
        <v/>
      </c>
      <c r="W721" s="6" t="str">
        <f>IFERROR(INDEX(parent_children[children],_xlfn.AGGREGATE(15,6,ROW(parent_children[parent])/(parent_children[parent]=Main[[#Headers],[Filter]])-2,ROW()-ROW(Main[[#Headers],[Filter]]))),"")</f>
        <v/>
      </c>
      <c r="X721" s="6" t="str">
        <f>IFERROR(INDEX(parent_children[children],_xlfn.AGGREGATE(15,6,ROW(parent_children[parent])/(parent_children[parent]=Main[[#Headers],[Ventilator]])-2,ROW()-ROW(Main[[#Headers],[Ventilator]]))),"")</f>
        <v/>
      </c>
      <c r="Y721" s="6" t="str">
        <f>IFERROR(INDEX(parent_children[children],_xlfn.AGGREGATE(15,6,ROW(parent_children[parent])/(parent_children[parent]=Main[[#Headers],[Gas]])-2,ROW()-ROW(Main[[#Headers],[Gas]]))),"")</f>
        <v/>
      </c>
      <c r="Z721" s="6" t="str">
        <f>IFERROR(INDEX(parent_children[children],_xlfn.AGGREGATE(15,6,ROW(parent_children[parent])/(parent_children[parent]=Main[[#Headers],[Messwert]])-2,ROW()-ROW(Main[[#Headers],[Messwert]]))),"")</f>
        <v/>
      </c>
      <c r="AA721" s="6" t="str">
        <f>IFERROR(INDEX(parent_children[children],_xlfn.AGGREGATE(15,6,ROW(parent_children[parent])/(parent_children[parent]=Main[[#Headers],[Stellbefehl]])-2,ROW()-ROW(Main[[#Headers],[Stellbefehl]]))),"")</f>
        <v/>
      </c>
      <c r="AB721" s="6" t="str">
        <f>IFERROR(INDEX(parent_children[children],_xlfn.AGGREGATE(15,6,ROW(parent_children[parent])/(parent_children[parent]=Main[[#Headers],[Schaltbefehl]])-2,ROW()-ROW(Main[[#Headers],[Schaltbefehl]]))),"")</f>
        <v/>
      </c>
      <c r="AC721" s="6" t="str">
        <f>IFERROR(INDEX(parent_children[children],_xlfn.AGGREGATE(15,6,ROW(parent_children[parent])/(parent_children[parent]=Main[[#Headers],[Betriebsmeldung]])-2,ROW()-ROW(Main[[#Headers],[Betriebsmeldung]]))),"")</f>
        <v/>
      </c>
      <c r="AD721" s="6" t="str">
        <f>IFERROR(INDEX(parent_children[children],_xlfn.AGGREGATE(15,6,ROW(parent_children[parent])/(parent_children[parent]=Main[[#Headers],[Störung]])-2,ROW()-ROW(Main[[#Headers],[Störung]]))),"")</f>
        <v/>
      </c>
    </row>
    <row r="722" spans="1:30" x14ac:dyDescent="0.25">
      <c r="A722" t="str">
        <f>IFERROR(INDEX(category_assignment[description_german],_xlfn.AGGREGATE(15,6,ROW(category_assignment[category])/(category_assignment[category]=Main[[#Headers],[System]])-2,ROW()-ROW(Main[[#Headers],[System]]))),"")</f>
        <v/>
      </c>
      <c r="B722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722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722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722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722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722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722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722" s="6" t="str">
        <f>IFERROR(INDEX(parent_children[children],_xlfn.AGGREGATE(15,6,ROW(parent_children[parent])/(parent_children[parent]=Main[[#Headers],[Kessel]])-2,ROW()-ROW(Main[[#Headers],[Kessel]]))),"")</f>
        <v/>
      </c>
      <c r="J722" s="6" t="str">
        <f>IFERROR(INDEX(parent_children[children],_xlfn.AGGREGATE(15,6,ROW(parent_children[parent])/(parent_children[parent]=Main[[#Headers],[Kältemaschine]])-2,ROW()-ROW(Main[[#Headers],[Kältemaschine]]))),"")</f>
        <v/>
      </c>
      <c r="K722" s="6" t="str">
        <f>IFERROR(INDEX(parent_children[children],_xlfn.AGGREGATE(15,6,ROW(parent_children[parent])/(parent_children[parent]=Main[[#Headers],[Speicher]])-2,ROW()-ROW(Main[[#Headers],[Speicher]]))),"")</f>
        <v/>
      </c>
      <c r="L722" s="6" t="str">
        <f>IFERROR(INDEX(parent_children[children],_xlfn.AGGREGATE(15,6,ROW(parent_children[parent])/(parent_children[parent]=Main[[#Headers],[Verteiler]])-2,ROW()-ROW(Main[[#Headers],[Verteiler]]))),"")</f>
        <v/>
      </c>
      <c r="M722" s="6" t="str">
        <f>IFERROR(INDEX(parent_children[children],_xlfn.AGGREGATE(15,6,ROW(parent_children[parent])/(parent_children[parent]=Main[[#Headers],[Unterverteiler]])-2,ROW()-ROW(Main[[#Headers],[Unterverteiler]]))),"")</f>
        <v/>
      </c>
      <c r="N722" s="6" t="str">
        <f>IFERROR(INDEX(parent_children[children],_xlfn.AGGREGATE(15,6,ROW(parent_children[parent])/(parent_children[parent]=Main[[#Headers],[Verteilsystem]])-2,ROW()-ROW(Main[[#Headers],[Verteilsystem]]))),"")</f>
        <v/>
      </c>
      <c r="O722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722" s="6" t="str">
        <f>IFERROR(INDEX(parent_children[children],_xlfn.AGGREGATE(15,6,ROW(parent_children[parent])/(parent_children[parent]=Main[[#Headers],[Wärmepumpe]])-2,ROW()-ROW(Main[[#Headers],[Wärmepumpe]]))),"")</f>
        <v/>
      </c>
      <c r="Q722" s="6" t="str">
        <f>IFERROR(INDEX(parent_children[children],_xlfn.AGGREGATE(15,6,ROW(parent_children[parent])/(parent_children[parent]=Main[[#Headers],[Ventil]])-2,ROW()-ROW(Main[[#Headers],[Ventil]]))),"")</f>
        <v/>
      </c>
      <c r="R722" s="6" t="str">
        <f>IFERROR(INDEX(parent_children[children],_xlfn.AGGREGATE(15,6,ROW(parent_children[parent])/(parent_children[parent]=Main[[#Headers],[Klappe]])-2,ROW()-ROW(Main[[#Headers],[Klappe]]))),"")</f>
        <v/>
      </c>
      <c r="S722" s="6" t="str">
        <f>IFERROR(INDEX(parent_children[children],_xlfn.AGGREGATE(15,6,ROW(parent_children[parent])/(parent_children[parent]=Main[[#Headers],[Sensor]])-2,ROW()-ROW(Main[[#Headers],[Sensor]]))),"")</f>
        <v/>
      </c>
      <c r="T722" s="6" t="str">
        <f>IFERROR(INDEX(parent_children[children],_xlfn.AGGREGATE(15,6,ROW(parent_children[parent])/(parent_children[parent]=Main[[#Headers],[Schalter]])-2,ROW()-ROW(Main[[#Headers],[Schalter]]))),"")</f>
        <v/>
      </c>
      <c r="U722" s="6" t="str">
        <f>IFERROR(INDEX(parent_children[children],_xlfn.AGGREGATE(15,6,ROW(parent_children[parent])/(parent_children[parent]=Main[[#Headers],[Wasser]])-2,ROW()-ROW(Main[[#Headers],[Wasser]]))),"")</f>
        <v/>
      </c>
      <c r="V722" s="6" t="str">
        <f>IFERROR(INDEX(parent_children[children],_xlfn.AGGREGATE(15,6,ROW(parent_children[parent])/(parent_children[parent]=Main[[#Headers],[Luft]])-2,ROW()-ROW(Main[[#Headers],[Luft]]))),"")</f>
        <v/>
      </c>
      <c r="W722" s="6" t="str">
        <f>IFERROR(INDEX(parent_children[children],_xlfn.AGGREGATE(15,6,ROW(parent_children[parent])/(parent_children[parent]=Main[[#Headers],[Filter]])-2,ROW()-ROW(Main[[#Headers],[Filter]]))),"")</f>
        <v/>
      </c>
      <c r="X722" s="6" t="str">
        <f>IFERROR(INDEX(parent_children[children],_xlfn.AGGREGATE(15,6,ROW(parent_children[parent])/(parent_children[parent]=Main[[#Headers],[Ventilator]])-2,ROW()-ROW(Main[[#Headers],[Ventilator]]))),"")</f>
        <v/>
      </c>
      <c r="Y722" s="6" t="str">
        <f>IFERROR(INDEX(parent_children[children],_xlfn.AGGREGATE(15,6,ROW(parent_children[parent])/(parent_children[parent]=Main[[#Headers],[Gas]])-2,ROW()-ROW(Main[[#Headers],[Gas]]))),"")</f>
        <v/>
      </c>
      <c r="Z722" s="6" t="str">
        <f>IFERROR(INDEX(parent_children[children],_xlfn.AGGREGATE(15,6,ROW(parent_children[parent])/(parent_children[parent]=Main[[#Headers],[Messwert]])-2,ROW()-ROW(Main[[#Headers],[Messwert]]))),"")</f>
        <v/>
      </c>
      <c r="AA722" s="6" t="str">
        <f>IFERROR(INDEX(parent_children[children],_xlfn.AGGREGATE(15,6,ROW(parent_children[parent])/(parent_children[parent]=Main[[#Headers],[Stellbefehl]])-2,ROW()-ROW(Main[[#Headers],[Stellbefehl]]))),"")</f>
        <v/>
      </c>
      <c r="AB722" s="6" t="str">
        <f>IFERROR(INDEX(parent_children[children],_xlfn.AGGREGATE(15,6,ROW(parent_children[parent])/(parent_children[parent]=Main[[#Headers],[Schaltbefehl]])-2,ROW()-ROW(Main[[#Headers],[Schaltbefehl]]))),"")</f>
        <v/>
      </c>
      <c r="AC722" s="6" t="str">
        <f>IFERROR(INDEX(parent_children[children],_xlfn.AGGREGATE(15,6,ROW(parent_children[parent])/(parent_children[parent]=Main[[#Headers],[Betriebsmeldung]])-2,ROW()-ROW(Main[[#Headers],[Betriebsmeldung]]))),"")</f>
        <v/>
      </c>
      <c r="AD722" s="6" t="str">
        <f>IFERROR(INDEX(parent_children[children],_xlfn.AGGREGATE(15,6,ROW(parent_children[parent])/(parent_children[parent]=Main[[#Headers],[Störung]])-2,ROW()-ROW(Main[[#Headers],[Störung]]))),"")</f>
        <v/>
      </c>
    </row>
    <row r="723" spans="1:30" x14ac:dyDescent="0.25">
      <c r="A723" t="str">
        <f>IFERROR(INDEX(category_assignment[description_german],_xlfn.AGGREGATE(15,6,ROW(category_assignment[category])/(category_assignment[category]=Main[[#Headers],[System]])-2,ROW()-ROW(Main[[#Headers],[System]]))),"")</f>
        <v/>
      </c>
      <c r="B723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723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723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723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723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723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723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723" s="6" t="str">
        <f>IFERROR(INDEX(parent_children[children],_xlfn.AGGREGATE(15,6,ROW(parent_children[parent])/(parent_children[parent]=Main[[#Headers],[Kessel]])-2,ROW()-ROW(Main[[#Headers],[Kessel]]))),"")</f>
        <v/>
      </c>
      <c r="J723" s="6" t="str">
        <f>IFERROR(INDEX(parent_children[children],_xlfn.AGGREGATE(15,6,ROW(parent_children[parent])/(parent_children[parent]=Main[[#Headers],[Kältemaschine]])-2,ROW()-ROW(Main[[#Headers],[Kältemaschine]]))),"")</f>
        <v/>
      </c>
      <c r="K723" s="6" t="str">
        <f>IFERROR(INDEX(parent_children[children],_xlfn.AGGREGATE(15,6,ROW(parent_children[parent])/(parent_children[parent]=Main[[#Headers],[Speicher]])-2,ROW()-ROW(Main[[#Headers],[Speicher]]))),"")</f>
        <v/>
      </c>
      <c r="L723" s="6" t="str">
        <f>IFERROR(INDEX(parent_children[children],_xlfn.AGGREGATE(15,6,ROW(parent_children[parent])/(parent_children[parent]=Main[[#Headers],[Verteiler]])-2,ROW()-ROW(Main[[#Headers],[Verteiler]]))),"")</f>
        <v/>
      </c>
      <c r="M723" s="6" t="str">
        <f>IFERROR(INDEX(parent_children[children],_xlfn.AGGREGATE(15,6,ROW(parent_children[parent])/(parent_children[parent]=Main[[#Headers],[Unterverteiler]])-2,ROW()-ROW(Main[[#Headers],[Unterverteiler]]))),"")</f>
        <v/>
      </c>
      <c r="N723" s="6" t="str">
        <f>IFERROR(INDEX(parent_children[children],_xlfn.AGGREGATE(15,6,ROW(parent_children[parent])/(parent_children[parent]=Main[[#Headers],[Verteilsystem]])-2,ROW()-ROW(Main[[#Headers],[Verteilsystem]]))),"")</f>
        <v/>
      </c>
      <c r="O723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723" s="6" t="str">
        <f>IFERROR(INDEX(parent_children[children],_xlfn.AGGREGATE(15,6,ROW(parent_children[parent])/(parent_children[parent]=Main[[#Headers],[Wärmepumpe]])-2,ROW()-ROW(Main[[#Headers],[Wärmepumpe]]))),"")</f>
        <v/>
      </c>
      <c r="Q723" s="6" t="str">
        <f>IFERROR(INDEX(parent_children[children],_xlfn.AGGREGATE(15,6,ROW(parent_children[parent])/(parent_children[parent]=Main[[#Headers],[Ventil]])-2,ROW()-ROW(Main[[#Headers],[Ventil]]))),"")</f>
        <v/>
      </c>
      <c r="R723" s="6" t="str">
        <f>IFERROR(INDEX(parent_children[children],_xlfn.AGGREGATE(15,6,ROW(parent_children[parent])/(parent_children[parent]=Main[[#Headers],[Klappe]])-2,ROW()-ROW(Main[[#Headers],[Klappe]]))),"")</f>
        <v/>
      </c>
      <c r="S723" s="6" t="str">
        <f>IFERROR(INDEX(parent_children[children],_xlfn.AGGREGATE(15,6,ROW(parent_children[parent])/(parent_children[parent]=Main[[#Headers],[Sensor]])-2,ROW()-ROW(Main[[#Headers],[Sensor]]))),"")</f>
        <v/>
      </c>
      <c r="T723" s="6" t="str">
        <f>IFERROR(INDEX(parent_children[children],_xlfn.AGGREGATE(15,6,ROW(parent_children[parent])/(parent_children[parent]=Main[[#Headers],[Schalter]])-2,ROW()-ROW(Main[[#Headers],[Schalter]]))),"")</f>
        <v/>
      </c>
      <c r="U723" s="6" t="str">
        <f>IFERROR(INDEX(parent_children[children],_xlfn.AGGREGATE(15,6,ROW(parent_children[parent])/(parent_children[parent]=Main[[#Headers],[Wasser]])-2,ROW()-ROW(Main[[#Headers],[Wasser]]))),"")</f>
        <v/>
      </c>
      <c r="V723" s="6" t="str">
        <f>IFERROR(INDEX(parent_children[children],_xlfn.AGGREGATE(15,6,ROW(parent_children[parent])/(parent_children[parent]=Main[[#Headers],[Luft]])-2,ROW()-ROW(Main[[#Headers],[Luft]]))),"")</f>
        <v/>
      </c>
      <c r="W723" s="6" t="str">
        <f>IFERROR(INDEX(parent_children[children],_xlfn.AGGREGATE(15,6,ROW(parent_children[parent])/(parent_children[parent]=Main[[#Headers],[Filter]])-2,ROW()-ROW(Main[[#Headers],[Filter]]))),"")</f>
        <v/>
      </c>
      <c r="X723" s="6" t="str">
        <f>IFERROR(INDEX(parent_children[children],_xlfn.AGGREGATE(15,6,ROW(parent_children[parent])/(parent_children[parent]=Main[[#Headers],[Ventilator]])-2,ROW()-ROW(Main[[#Headers],[Ventilator]]))),"")</f>
        <v/>
      </c>
      <c r="Y723" s="6" t="str">
        <f>IFERROR(INDEX(parent_children[children],_xlfn.AGGREGATE(15,6,ROW(parent_children[parent])/(parent_children[parent]=Main[[#Headers],[Gas]])-2,ROW()-ROW(Main[[#Headers],[Gas]]))),"")</f>
        <v/>
      </c>
      <c r="Z723" s="6" t="str">
        <f>IFERROR(INDEX(parent_children[children],_xlfn.AGGREGATE(15,6,ROW(parent_children[parent])/(parent_children[parent]=Main[[#Headers],[Messwert]])-2,ROW()-ROW(Main[[#Headers],[Messwert]]))),"")</f>
        <v/>
      </c>
      <c r="AA723" s="6" t="str">
        <f>IFERROR(INDEX(parent_children[children],_xlfn.AGGREGATE(15,6,ROW(parent_children[parent])/(parent_children[parent]=Main[[#Headers],[Stellbefehl]])-2,ROW()-ROW(Main[[#Headers],[Stellbefehl]]))),"")</f>
        <v/>
      </c>
      <c r="AB723" s="6" t="str">
        <f>IFERROR(INDEX(parent_children[children],_xlfn.AGGREGATE(15,6,ROW(parent_children[parent])/(parent_children[parent]=Main[[#Headers],[Schaltbefehl]])-2,ROW()-ROW(Main[[#Headers],[Schaltbefehl]]))),"")</f>
        <v/>
      </c>
      <c r="AC723" s="6" t="str">
        <f>IFERROR(INDEX(parent_children[children],_xlfn.AGGREGATE(15,6,ROW(parent_children[parent])/(parent_children[parent]=Main[[#Headers],[Betriebsmeldung]])-2,ROW()-ROW(Main[[#Headers],[Betriebsmeldung]]))),"")</f>
        <v/>
      </c>
      <c r="AD723" s="6" t="str">
        <f>IFERROR(INDEX(parent_children[children],_xlfn.AGGREGATE(15,6,ROW(parent_children[parent])/(parent_children[parent]=Main[[#Headers],[Störung]])-2,ROW()-ROW(Main[[#Headers],[Störung]]))),"")</f>
        <v/>
      </c>
    </row>
    <row r="724" spans="1:30" x14ac:dyDescent="0.25">
      <c r="A724" t="str">
        <f>IFERROR(INDEX(category_assignment[description_german],_xlfn.AGGREGATE(15,6,ROW(category_assignment[category])/(category_assignment[category]=Main[[#Headers],[System]])-2,ROW()-ROW(Main[[#Headers],[System]]))),"")</f>
        <v/>
      </c>
      <c r="B724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724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724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724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724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724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724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724" s="6" t="str">
        <f>IFERROR(INDEX(parent_children[children],_xlfn.AGGREGATE(15,6,ROW(parent_children[parent])/(parent_children[parent]=Main[[#Headers],[Kessel]])-2,ROW()-ROW(Main[[#Headers],[Kessel]]))),"")</f>
        <v/>
      </c>
      <c r="J724" s="6" t="str">
        <f>IFERROR(INDEX(parent_children[children],_xlfn.AGGREGATE(15,6,ROW(parent_children[parent])/(parent_children[parent]=Main[[#Headers],[Kältemaschine]])-2,ROW()-ROW(Main[[#Headers],[Kältemaschine]]))),"")</f>
        <v/>
      </c>
      <c r="K724" s="6" t="str">
        <f>IFERROR(INDEX(parent_children[children],_xlfn.AGGREGATE(15,6,ROW(parent_children[parent])/(parent_children[parent]=Main[[#Headers],[Speicher]])-2,ROW()-ROW(Main[[#Headers],[Speicher]]))),"")</f>
        <v/>
      </c>
      <c r="L724" s="6" t="str">
        <f>IFERROR(INDEX(parent_children[children],_xlfn.AGGREGATE(15,6,ROW(parent_children[parent])/(parent_children[parent]=Main[[#Headers],[Verteiler]])-2,ROW()-ROW(Main[[#Headers],[Verteiler]]))),"")</f>
        <v/>
      </c>
      <c r="M724" s="6" t="str">
        <f>IFERROR(INDEX(parent_children[children],_xlfn.AGGREGATE(15,6,ROW(parent_children[parent])/(parent_children[parent]=Main[[#Headers],[Unterverteiler]])-2,ROW()-ROW(Main[[#Headers],[Unterverteiler]]))),"")</f>
        <v/>
      </c>
      <c r="N724" s="6" t="str">
        <f>IFERROR(INDEX(parent_children[children],_xlfn.AGGREGATE(15,6,ROW(parent_children[parent])/(parent_children[parent]=Main[[#Headers],[Verteilsystem]])-2,ROW()-ROW(Main[[#Headers],[Verteilsystem]]))),"")</f>
        <v/>
      </c>
      <c r="O724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724" s="6" t="str">
        <f>IFERROR(INDEX(parent_children[children],_xlfn.AGGREGATE(15,6,ROW(parent_children[parent])/(parent_children[parent]=Main[[#Headers],[Wärmepumpe]])-2,ROW()-ROW(Main[[#Headers],[Wärmepumpe]]))),"")</f>
        <v/>
      </c>
      <c r="Q724" s="6" t="str">
        <f>IFERROR(INDEX(parent_children[children],_xlfn.AGGREGATE(15,6,ROW(parent_children[parent])/(parent_children[parent]=Main[[#Headers],[Ventil]])-2,ROW()-ROW(Main[[#Headers],[Ventil]]))),"")</f>
        <v/>
      </c>
      <c r="R724" s="6" t="str">
        <f>IFERROR(INDEX(parent_children[children],_xlfn.AGGREGATE(15,6,ROW(parent_children[parent])/(parent_children[parent]=Main[[#Headers],[Klappe]])-2,ROW()-ROW(Main[[#Headers],[Klappe]]))),"")</f>
        <v/>
      </c>
      <c r="S724" s="6" t="str">
        <f>IFERROR(INDEX(parent_children[children],_xlfn.AGGREGATE(15,6,ROW(parent_children[parent])/(parent_children[parent]=Main[[#Headers],[Sensor]])-2,ROW()-ROW(Main[[#Headers],[Sensor]]))),"")</f>
        <v/>
      </c>
      <c r="T724" s="6" t="str">
        <f>IFERROR(INDEX(parent_children[children],_xlfn.AGGREGATE(15,6,ROW(parent_children[parent])/(parent_children[parent]=Main[[#Headers],[Schalter]])-2,ROW()-ROW(Main[[#Headers],[Schalter]]))),"")</f>
        <v/>
      </c>
      <c r="U724" s="6" t="str">
        <f>IFERROR(INDEX(parent_children[children],_xlfn.AGGREGATE(15,6,ROW(parent_children[parent])/(parent_children[parent]=Main[[#Headers],[Wasser]])-2,ROW()-ROW(Main[[#Headers],[Wasser]]))),"")</f>
        <v/>
      </c>
      <c r="V724" s="6" t="str">
        <f>IFERROR(INDEX(parent_children[children],_xlfn.AGGREGATE(15,6,ROW(parent_children[parent])/(parent_children[parent]=Main[[#Headers],[Luft]])-2,ROW()-ROW(Main[[#Headers],[Luft]]))),"")</f>
        <v/>
      </c>
      <c r="W724" s="6" t="str">
        <f>IFERROR(INDEX(parent_children[children],_xlfn.AGGREGATE(15,6,ROW(parent_children[parent])/(parent_children[parent]=Main[[#Headers],[Filter]])-2,ROW()-ROW(Main[[#Headers],[Filter]]))),"")</f>
        <v/>
      </c>
      <c r="X724" s="6" t="str">
        <f>IFERROR(INDEX(parent_children[children],_xlfn.AGGREGATE(15,6,ROW(parent_children[parent])/(parent_children[parent]=Main[[#Headers],[Ventilator]])-2,ROW()-ROW(Main[[#Headers],[Ventilator]]))),"")</f>
        <v/>
      </c>
      <c r="Y724" s="6" t="str">
        <f>IFERROR(INDEX(parent_children[children],_xlfn.AGGREGATE(15,6,ROW(parent_children[parent])/(parent_children[parent]=Main[[#Headers],[Gas]])-2,ROW()-ROW(Main[[#Headers],[Gas]]))),"")</f>
        <v/>
      </c>
      <c r="Z724" s="6" t="str">
        <f>IFERROR(INDEX(parent_children[children],_xlfn.AGGREGATE(15,6,ROW(parent_children[parent])/(parent_children[parent]=Main[[#Headers],[Messwert]])-2,ROW()-ROW(Main[[#Headers],[Messwert]]))),"")</f>
        <v/>
      </c>
      <c r="AA724" s="6" t="str">
        <f>IFERROR(INDEX(parent_children[children],_xlfn.AGGREGATE(15,6,ROW(parent_children[parent])/(parent_children[parent]=Main[[#Headers],[Stellbefehl]])-2,ROW()-ROW(Main[[#Headers],[Stellbefehl]]))),"")</f>
        <v/>
      </c>
      <c r="AB724" s="6" t="str">
        <f>IFERROR(INDEX(parent_children[children],_xlfn.AGGREGATE(15,6,ROW(parent_children[parent])/(parent_children[parent]=Main[[#Headers],[Schaltbefehl]])-2,ROW()-ROW(Main[[#Headers],[Schaltbefehl]]))),"")</f>
        <v/>
      </c>
      <c r="AC724" s="6" t="str">
        <f>IFERROR(INDEX(parent_children[children],_xlfn.AGGREGATE(15,6,ROW(parent_children[parent])/(parent_children[parent]=Main[[#Headers],[Betriebsmeldung]])-2,ROW()-ROW(Main[[#Headers],[Betriebsmeldung]]))),"")</f>
        <v/>
      </c>
      <c r="AD724" s="6" t="str">
        <f>IFERROR(INDEX(parent_children[children],_xlfn.AGGREGATE(15,6,ROW(parent_children[parent])/(parent_children[parent]=Main[[#Headers],[Störung]])-2,ROW()-ROW(Main[[#Headers],[Störung]]))),"")</f>
        <v/>
      </c>
    </row>
    <row r="725" spans="1:30" x14ac:dyDescent="0.25">
      <c r="A725" t="str">
        <f>IFERROR(INDEX(category_assignment[description_german],_xlfn.AGGREGATE(15,6,ROW(category_assignment[category])/(category_assignment[category]=Main[[#Headers],[System]])-2,ROW()-ROW(Main[[#Headers],[System]]))),"")</f>
        <v/>
      </c>
      <c r="B725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725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725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725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725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725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725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725" s="6" t="str">
        <f>IFERROR(INDEX(parent_children[children],_xlfn.AGGREGATE(15,6,ROW(parent_children[parent])/(parent_children[parent]=Main[[#Headers],[Kessel]])-2,ROW()-ROW(Main[[#Headers],[Kessel]]))),"")</f>
        <v/>
      </c>
      <c r="J725" s="6" t="str">
        <f>IFERROR(INDEX(parent_children[children],_xlfn.AGGREGATE(15,6,ROW(parent_children[parent])/(parent_children[parent]=Main[[#Headers],[Kältemaschine]])-2,ROW()-ROW(Main[[#Headers],[Kältemaschine]]))),"")</f>
        <v/>
      </c>
      <c r="K725" s="6" t="str">
        <f>IFERROR(INDEX(parent_children[children],_xlfn.AGGREGATE(15,6,ROW(parent_children[parent])/(parent_children[parent]=Main[[#Headers],[Speicher]])-2,ROW()-ROW(Main[[#Headers],[Speicher]]))),"")</f>
        <v/>
      </c>
      <c r="L725" s="6" t="str">
        <f>IFERROR(INDEX(parent_children[children],_xlfn.AGGREGATE(15,6,ROW(parent_children[parent])/(parent_children[parent]=Main[[#Headers],[Verteiler]])-2,ROW()-ROW(Main[[#Headers],[Verteiler]]))),"")</f>
        <v/>
      </c>
      <c r="M725" s="6" t="str">
        <f>IFERROR(INDEX(parent_children[children],_xlfn.AGGREGATE(15,6,ROW(parent_children[parent])/(parent_children[parent]=Main[[#Headers],[Unterverteiler]])-2,ROW()-ROW(Main[[#Headers],[Unterverteiler]]))),"")</f>
        <v/>
      </c>
      <c r="N725" s="6" t="str">
        <f>IFERROR(INDEX(parent_children[children],_xlfn.AGGREGATE(15,6,ROW(parent_children[parent])/(parent_children[parent]=Main[[#Headers],[Verteilsystem]])-2,ROW()-ROW(Main[[#Headers],[Verteilsystem]]))),"")</f>
        <v/>
      </c>
      <c r="O725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725" s="6" t="str">
        <f>IFERROR(INDEX(parent_children[children],_xlfn.AGGREGATE(15,6,ROW(parent_children[parent])/(parent_children[parent]=Main[[#Headers],[Wärmepumpe]])-2,ROW()-ROW(Main[[#Headers],[Wärmepumpe]]))),"")</f>
        <v/>
      </c>
      <c r="Q725" s="6" t="str">
        <f>IFERROR(INDEX(parent_children[children],_xlfn.AGGREGATE(15,6,ROW(parent_children[parent])/(parent_children[parent]=Main[[#Headers],[Ventil]])-2,ROW()-ROW(Main[[#Headers],[Ventil]]))),"")</f>
        <v/>
      </c>
      <c r="R725" s="6" t="str">
        <f>IFERROR(INDEX(parent_children[children],_xlfn.AGGREGATE(15,6,ROW(parent_children[parent])/(parent_children[parent]=Main[[#Headers],[Klappe]])-2,ROW()-ROW(Main[[#Headers],[Klappe]]))),"")</f>
        <v/>
      </c>
      <c r="S725" s="6" t="str">
        <f>IFERROR(INDEX(parent_children[children],_xlfn.AGGREGATE(15,6,ROW(parent_children[parent])/(parent_children[parent]=Main[[#Headers],[Sensor]])-2,ROW()-ROW(Main[[#Headers],[Sensor]]))),"")</f>
        <v/>
      </c>
      <c r="T725" s="6" t="str">
        <f>IFERROR(INDEX(parent_children[children],_xlfn.AGGREGATE(15,6,ROW(parent_children[parent])/(parent_children[parent]=Main[[#Headers],[Schalter]])-2,ROW()-ROW(Main[[#Headers],[Schalter]]))),"")</f>
        <v/>
      </c>
      <c r="U725" s="6" t="str">
        <f>IFERROR(INDEX(parent_children[children],_xlfn.AGGREGATE(15,6,ROW(parent_children[parent])/(parent_children[parent]=Main[[#Headers],[Wasser]])-2,ROW()-ROW(Main[[#Headers],[Wasser]]))),"")</f>
        <v/>
      </c>
      <c r="V725" s="6" t="str">
        <f>IFERROR(INDEX(parent_children[children],_xlfn.AGGREGATE(15,6,ROW(parent_children[parent])/(parent_children[parent]=Main[[#Headers],[Luft]])-2,ROW()-ROW(Main[[#Headers],[Luft]]))),"")</f>
        <v/>
      </c>
      <c r="W725" s="6" t="str">
        <f>IFERROR(INDEX(parent_children[children],_xlfn.AGGREGATE(15,6,ROW(parent_children[parent])/(parent_children[parent]=Main[[#Headers],[Filter]])-2,ROW()-ROW(Main[[#Headers],[Filter]]))),"")</f>
        <v/>
      </c>
      <c r="X725" s="6" t="str">
        <f>IFERROR(INDEX(parent_children[children],_xlfn.AGGREGATE(15,6,ROW(parent_children[parent])/(parent_children[parent]=Main[[#Headers],[Ventilator]])-2,ROW()-ROW(Main[[#Headers],[Ventilator]]))),"")</f>
        <v/>
      </c>
      <c r="Y725" s="6" t="str">
        <f>IFERROR(INDEX(parent_children[children],_xlfn.AGGREGATE(15,6,ROW(parent_children[parent])/(parent_children[parent]=Main[[#Headers],[Gas]])-2,ROW()-ROW(Main[[#Headers],[Gas]]))),"")</f>
        <v/>
      </c>
      <c r="Z725" s="6" t="str">
        <f>IFERROR(INDEX(parent_children[children],_xlfn.AGGREGATE(15,6,ROW(parent_children[parent])/(parent_children[parent]=Main[[#Headers],[Messwert]])-2,ROW()-ROW(Main[[#Headers],[Messwert]]))),"")</f>
        <v/>
      </c>
      <c r="AA725" s="6" t="str">
        <f>IFERROR(INDEX(parent_children[children],_xlfn.AGGREGATE(15,6,ROW(parent_children[parent])/(parent_children[parent]=Main[[#Headers],[Stellbefehl]])-2,ROW()-ROW(Main[[#Headers],[Stellbefehl]]))),"")</f>
        <v/>
      </c>
      <c r="AB725" s="6" t="str">
        <f>IFERROR(INDEX(parent_children[children],_xlfn.AGGREGATE(15,6,ROW(parent_children[parent])/(parent_children[parent]=Main[[#Headers],[Schaltbefehl]])-2,ROW()-ROW(Main[[#Headers],[Schaltbefehl]]))),"")</f>
        <v/>
      </c>
      <c r="AC725" s="6" t="str">
        <f>IFERROR(INDEX(parent_children[children],_xlfn.AGGREGATE(15,6,ROW(parent_children[parent])/(parent_children[parent]=Main[[#Headers],[Betriebsmeldung]])-2,ROW()-ROW(Main[[#Headers],[Betriebsmeldung]]))),"")</f>
        <v/>
      </c>
      <c r="AD725" s="6" t="str">
        <f>IFERROR(INDEX(parent_children[children],_xlfn.AGGREGATE(15,6,ROW(parent_children[parent])/(parent_children[parent]=Main[[#Headers],[Störung]])-2,ROW()-ROW(Main[[#Headers],[Störung]]))),"")</f>
        <v/>
      </c>
    </row>
    <row r="726" spans="1:30" x14ac:dyDescent="0.25">
      <c r="A726" t="str">
        <f>IFERROR(INDEX(category_assignment[description_german],_xlfn.AGGREGATE(15,6,ROW(category_assignment[category])/(category_assignment[category]=Main[[#Headers],[System]])-2,ROW()-ROW(Main[[#Headers],[System]]))),"")</f>
        <v/>
      </c>
      <c r="B726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726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726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726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726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726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726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726" s="6" t="str">
        <f>IFERROR(INDEX(parent_children[children],_xlfn.AGGREGATE(15,6,ROW(parent_children[parent])/(parent_children[parent]=Main[[#Headers],[Kessel]])-2,ROW()-ROW(Main[[#Headers],[Kessel]]))),"")</f>
        <v/>
      </c>
      <c r="J726" s="6" t="str">
        <f>IFERROR(INDEX(parent_children[children],_xlfn.AGGREGATE(15,6,ROW(parent_children[parent])/(parent_children[parent]=Main[[#Headers],[Kältemaschine]])-2,ROW()-ROW(Main[[#Headers],[Kältemaschine]]))),"")</f>
        <v/>
      </c>
      <c r="K726" s="6" t="str">
        <f>IFERROR(INDEX(parent_children[children],_xlfn.AGGREGATE(15,6,ROW(parent_children[parent])/(parent_children[parent]=Main[[#Headers],[Speicher]])-2,ROW()-ROW(Main[[#Headers],[Speicher]]))),"")</f>
        <v/>
      </c>
      <c r="L726" s="6" t="str">
        <f>IFERROR(INDEX(parent_children[children],_xlfn.AGGREGATE(15,6,ROW(parent_children[parent])/(parent_children[parent]=Main[[#Headers],[Verteiler]])-2,ROW()-ROW(Main[[#Headers],[Verteiler]]))),"")</f>
        <v/>
      </c>
      <c r="M726" s="6" t="str">
        <f>IFERROR(INDEX(parent_children[children],_xlfn.AGGREGATE(15,6,ROW(parent_children[parent])/(parent_children[parent]=Main[[#Headers],[Unterverteiler]])-2,ROW()-ROW(Main[[#Headers],[Unterverteiler]]))),"")</f>
        <v/>
      </c>
      <c r="N726" s="6" t="str">
        <f>IFERROR(INDEX(parent_children[children],_xlfn.AGGREGATE(15,6,ROW(parent_children[parent])/(parent_children[parent]=Main[[#Headers],[Verteilsystem]])-2,ROW()-ROW(Main[[#Headers],[Verteilsystem]]))),"")</f>
        <v/>
      </c>
      <c r="O726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726" s="6" t="str">
        <f>IFERROR(INDEX(parent_children[children],_xlfn.AGGREGATE(15,6,ROW(parent_children[parent])/(parent_children[parent]=Main[[#Headers],[Wärmepumpe]])-2,ROW()-ROW(Main[[#Headers],[Wärmepumpe]]))),"")</f>
        <v/>
      </c>
      <c r="Q726" s="6" t="str">
        <f>IFERROR(INDEX(parent_children[children],_xlfn.AGGREGATE(15,6,ROW(parent_children[parent])/(parent_children[parent]=Main[[#Headers],[Ventil]])-2,ROW()-ROW(Main[[#Headers],[Ventil]]))),"")</f>
        <v/>
      </c>
      <c r="R726" s="6" t="str">
        <f>IFERROR(INDEX(parent_children[children],_xlfn.AGGREGATE(15,6,ROW(parent_children[parent])/(parent_children[parent]=Main[[#Headers],[Klappe]])-2,ROW()-ROW(Main[[#Headers],[Klappe]]))),"")</f>
        <v/>
      </c>
      <c r="S726" s="6" t="str">
        <f>IFERROR(INDEX(parent_children[children],_xlfn.AGGREGATE(15,6,ROW(parent_children[parent])/(parent_children[parent]=Main[[#Headers],[Sensor]])-2,ROW()-ROW(Main[[#Headers],[Sensor]]))),"")</f>
        <v/>
      </c>
      <c r="T726" s="6" t="str">
        <f>IFERROR(INDEX(parent_children[children],_xlfn.AGGREGATE(15,6,ROW(parent_children[parent])/(parent_children[parent]=Main[[#Headers],[Schalter]])-2,ROW()-ROW(Main[[#Headers],[Schalter]]))),"")</f>
        <v/>
      </c>
      <c r="U726" s="6" t="str">
        <f>IFERROR(INDEX(parent_children[children],_xlfn.AGGREGATE(15,6,ROW(parent_children[parent])/(parent_children[parent]=Main[[#Headers],[Wasser]])-2,ROW()-ROW(Main[[#Headers],[Wasser]]))),"")</f>
        <v/>
      </c>
      <c r="V726" s="6" t="str">
        <f>IFERROR(INDEX(parent_children[children],_xlfn.AGGREGATE(15,6,ROW(parent_children[parent])/(parent_children[parent]=Main[[#Headers],[Luft]])-2,ROW()-ROW(Main[[#Headers],[Luft]]))),"")</f>
        <v/>
      </c>
      <c r="W726" s="6" t="str">
        <f>IFERROR(INDEX(parent_children[children],_xlfn.AGGREGATE(15,6,ROW(parent_children[parent])/(parent_children[parent]=Main[[#Headers],[Filter]])-2,ROW()-ROW(Main[[#Headers],[Filter]]))),"")</f>
        <v/>
      </c>
      <c r="X726" s="6" t="str">
        <f>IFERROR(INDEX(parent_children[children],_xlfn.AGGREGATE(15,6,ROW(parent_children[parent])/(parent_children[parent]=Main[[#Headers],[Ventilator]])-2,ROW()-ROW(Main[[#Headers],[Ventilator]]))),"")</f>
        <v/>
      </c>
      <c r="Y726" s="6" t="str">
        <f>IFERROR(INDEX(parent_children[children],_xlfn.AGGREGATE(15,6,ROW(parent_children[parent])/(parent_children[parent]=Main[[#Headers],[Gas]])-2,ROW()-ROW(Main[[#Headers],[Gas]]))),"")</f>
        <v/>
      </c>
      <c r="Z726" s="6" t="str">
        <f>IFERROR(INDEX(parent_children[children],_xlfn.AGGREGATE(15,6,ROW(parent_children[parent])/(parent_children[parent]=Main[[#Headers],[Messwert]])-2,ROW()-ROW(Main[[#Headers],[Messwert]]))),"")</f>
        <v/>
      </c>
      <c r="AA726" s="6" t="str">
        <f>IFERROR(INDEX(parent_children[children],_xlfn.AGGREGATE(15,6,ROW(parent_children[parent])/(parent_children[parent]=Main[[#Headers],[Stellbefehl]])-2,ROW()-ROW(Main[[#Headers],[Stellbefehl]]))),"")</f>
        <v/>
      </c>
      <c r="AB726" s="6" t="str">
        <f>IFERROR(INDEX(parent_children[children],_xlfn.AGGREGATE(15,6,ROW(parent_children[parent])/(parent_children[parent]=Main[[#Headers],[Schaltbefehl]])-2,ROW()-ROW(Main[[#Headers],[Schaltbefehl]]))),"")</f>
        <v/>
      </c>
      <c r="AC726" s="6" t="str">
        <f>IFERROR(INDEX(parent_children[children],_xlfn.AGGREGATE(15,6,ROW(parent_children[parent])/(parent_children[parent]=Main[[#Headers],[Betriebsmeldung]])-2,ROW()-ROW(Main[[#Headers],[Betriebsmeldung]]))),"")</f>
        <v/>
      </c>
      <c r="AD726" s="6" t="str">
        <f>IFERROR(INDEX(parent_children[children],_xlfn.AGGREGATE(15,6,ROW(parent_children[parent])/(parent_children[parent]=Main[[#Headers],[Störung]])-2,ROW()-ROW(Main[[#Headers],[Störung]]))),"")</f>
        <v/>
      </c>
    </row>
    <row r="727" spans="1:30" x14ac:dyDescent="0.25">
      <c r="A727" t="str">
        <f>IFERROR(INDEX(category_assignment[description_german],_xlfn.AGGREGATE(15,6,ROW(category_assignment[category])/(category_assignment[category]=Main[[#Headers],[System]])-2,ROW()-ROW(Main[[#Headers],[System]]))),"")</f>
        <v/>
      </c>
      <c r="B727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727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727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727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727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727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727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727" s="6" t="str">
        <f>IFERROR(INDEX(parent_children[children],_xlfn.AGGREGATE(15,6,ROW(parent_children[parent])/(parent_children[parent]=Main[[#Headers],[Kessel]])-2,ROW()-ROW(Main[[#Headers],[Kessel]]))),"")</f>
        <v/>
      </c>
      <c r="J727" s="6" t="str">
        <f>IFERROR(INDEX(parent_children[children],_xlfn.AGGREGATE(15,6,ROW(parent_children[parent])/(parent_children[parent]=Main[[#Headers],[Kältemaschine]])-2,ROW()-ROW(Main[[#Headers],[Kältemaschine]]))),"")</f>
        <v/>
      </c>
      <c r="K727" s="6" t="str">
        <f>IFERROR(INDEX(parent_children[children],_xlfn.AGGREGATE(15,6,ROW(parent_children[parent])/(parent_children[parent]=Main[[#Headers],[Speicher]])-2,ROW()-ROW(Main[[#Headers],[Speicher]]))),"")</f>
        <v/>
      </c>
      <c r="L727" s="6" t="str">
        <f>IFERROR(INDEX(parent_children[children],_xlfn.AGGREGATE(15,6,ROW(parent_children[parent])/(parent_children[parent]=Main[[#Headers],[Verteiler]])-2,ROW()-ROW(Main[[#Headers],[Verteiler]]))),"")</f>
        <v/>
      </c>
      <c r="M727" s="6" t="str">
        <f>IFERROR(INDEX(parent_children[children],_xlfn.AGGREGATE(15,6,ROW(parent_children[parent])/(parent_children[parent]=Main[[#Headers],[Unterverteiler]])-2,ROW()-ROW(Main[[#Headers],[Unterverteiler]]))),"")</f>
        <v/>
      </c>
      <c r="N727" s="6" t="str">
        <f>IFERROR(INDEX(parent_children[children],_xlfn.AGGREGATE(15,6,ROW(parent_children[parent])/(parent_children[parent]=Main[[#Headers],[Verteilsystem]])-2,ROW()-ROW(Main[[#Headers],[Verteilsystem]]))),"")</f>
        <v/>
      </c>
      <c r="O727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727" s="6" t="str">
        <f>IFERROR(INDEX(parent_children[children],_xlfn.AGGREGATE(15,6,ROW(parent_children[parent])/(parent_children[parent]=Main[[#Headers],[Wärmepumpe]])-2,ROW()-ROW(Main[[#Headers],[Wärmepumpe]]))),"")</f>
        <v/>
      </c>
      <c r="Q727" s="6" t="str">
        <f>IFERROR(INDEX(parent_children[children],_xlfn.AGGREGATE(15,6,ROW(parent_children[parent])/(parent_children[parent]=Main[[#Headers],[Ventil]])-2,ROW()-ROW(Main[[#Headers],[Ventil]]))),"")</f>
        <v/>
      </c>
      <c r="R727" s="6" t="str">
        <f>IFERROR(INDEX(parent_children[children],_xlfn.AGGREGATE(15,6,ROW(parent_children[parent])/(parent_children[parent]=Main[[#Headers],[Klappe]])-2,ROW()-ROW(Main[[#Headers],[Klappe]]))),"")</f>
        <v/>
      </c>
      <c r="S727" s="6" t="str">
        <f>IFERROR(INDEX(parent_children[children],_xlfn.AGGREGATE(15,6,ROW(parent_children[parent])/(parent_children[parent]=Main[[#Headers],[Sensor]])-2,ROW()-ROW(Main[[#Headers],[Sensor]]))),"")</f>
        <v/>
      </c>
      <c r="T727" s="6" t="str">
        <f>IFERROR(INDEX(parent_children[children],_xlfn.AGGREGATE(15,6,ROW(parent_children[parent])/(parent_children[parent]=Main[[#Headers],[Schalter]])-2,ROW()-ROW(Main[[#Headers],[Schalter]]))),"")</f>
        <v/>
      </c>
      <c r="U727" s="6" t="str">
        <f>IFERROR(INDEX(parent_children[children],_xlfn.AGGREGATE(15,6,ROW(parent_children[parent])/(parent_children[parent]=Main[[#Headers],[Wasser]])-2,ROW()-ROW(Main[[#Headers],[Wasser]]))),"")</f>
        <v/>
      </c>
      <c r="V727" s="6" t="str">
        <f>IFERROR(INDEX(parent_children[children],_xlfn.AGGREGATE(15,6,ROW(parent_children[parent])/(parent_children[parent]=Main[[#Headers],[Luft]])-2,ROW()-ROW(Main[[#Headers],[Luft]]))),"")</f>
        <v/>
      </c>
      <c r="W727" s="6" t="str">
        <f>IFERROR(INDEX(parent_children[children],_xlfn.AGGREGATE(15,6,ROW(parent_children[parent])/(parent_children[parent]=Main[[#Headers],[Filter]])-2,ROW()-ROW(Main[[#Headers],[Filter]]))),"")</f>
        <v/>
      </c>
      <c r="X727" s="6" t="str">
        <f>IFERROR(INDEX(parent_children[children],_xlfn.AGGREGATE(15,6,ROW(parent_children[parent])/(parent_children[parent]=Main[[#Headers],[Ventilator]])-2,ROW()-ROW(Main[[#Headers],[Ventilator]]))),"")</f>
        <v/>
      </c>
      <c r="Y727" s="6" t="str">
        <f>IFERROR(INDEX(parent_children[children],_xlfn.AGGREGATE(15,6,ROW(parent_children[parent])/(parent_children[parent]=Main[[#Headers],[Gas]])-2,ROW()-ROW(Main[[#Headers],[Gas]]))),"")</f>
        <v/>
      </c>
      <c r="Z727" s="6" t="str">
        <f>IFERROR(INDEX(parent_children[children],_xlfn.AGGREGATE(15,6,ROW(parent_children[parent])/(parent_children[parent]=Main[[#Headers],[Messwert]])-2,ROW()-ROW(Main[[#Headers],[Messwert]]))),"")</f>
        <v/>
      </c>
      <c r="AA727" s="6" t="str">
        <f>IFERROR(INDEX(parent_children[children],_xlfn.AGGREGATE(15,6,ROW(parent_children[parent])/(parent_children[parent]=Main[[#Headers],[Stellbefehl]])-2,ROW()-ROW(Main[[#Headers],[Stellbefehl]]))),"")</f>
        <v/>
      </c>
      <c r="AB727" s="6" t="str">
        <f>IFERROR(INDEX(parent_children[children],_xlfn.AGGREGATE(15,6,ROW(parent_children[parent])/(parent_children[parent]=Main[[#Headers],[Schaltbefehl]])-2,ROW()-ROW(Main[[#Headers],[Schaltbefehl]]))),"")</f>
        <v/>
      </c>
      <c r="AC727" s="6" t="str">
        <f>IFERROR(INDEX(parent_children[children],_xlfn.AGGREGATE(15,6,ROW(parent_children[parent])/(parent_children[parent]=Main[[#Headers],[Betriebsmeldung]])-2,ROW()-ROW(Main[[#Headers],[Betriebsmeldung]]))),"")</f>
        <v/>
      </c>
      <c r="AD727" s="6" t="str">
        <f>IFERROR(INDEX(parent_children[children],_xlfn.AGGREGATE(15,6,ROW(parent_children[parent])/(parent_children[parent]=Main[[#Headers],[Störung]])-2,ROW()-ROW(Main[[#Headers],[Störung]]))),"")</f>
        <v/>
      </c>
    </row>
    <row r="728" spans="1:30" x14ac:dyDescent="0.25">
      <c r="A728" t="str">
        <f>IFERROR(INDEX(category_assignment[description_german],_xlfn.AGGREGATE(15,6,ROW(category_assignment[category])/(category_assignment[category]=Main[[#Headers],[System]])-2,ROW()-ROW(Main[[#Headers],[System]]))),"")</f>
        <v/>
      </c>
      <c r="B728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728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728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728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728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728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728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728" s="6" t="str">
        <f>IFERROR(INDEX(parent_children[children],_xlfn.AGGREGATE(15,6,ROW(parent_children[parent])/(parent_children[parent]=Main[[#Headers],[Kessel]])-2,ROW()-ROW(Main[[#Headers],[Kessel]]))),"")</f>
        <v/>
      </c>
      <c r="J728" s="6" t="str">
        <f>IFERROR(INDEX(parent_children[children],_xlfn.AGGREGATE(15,6,ROW(parent_children[parent])/(parent_children[parent]=Main[[#Headers],[Kältemaschine]])-2,ROW()-ROW(Main[[#Headers],[Kältemaschine]]))),"")</f>
        <v/>
      </c>
      <c r="K728" s="6" t="str">
        <f>IFERROR(INDEX(parent_children[children],_xlfn.AGGREGATE(15,6,ROW(parent_children[parent])/(parent_children[parent]=Main[[#Headers],[Speicher]])-2,ROW()-ROW(Main[[#Headers],[Speicher]]))),"")</f>
        <v/>
      </c>
      <c r="L728" s="6" t="str">
        <f>IFERROR(INDEX(parent_children[children],_xlfn.AGGREGATE(15,6,ROW(parent_children[parent])/(parent_children[parent]=Main[[#Headers],[Verteiler]])-2,ROW()-ROW(Main[[#Headers],[Verteiler]]))),"")</f>
        <v/>
      </c>
      <c r="M728" s="6" t="str">
        <f>IFERROR(INDEX(parent_children[children],_xlfn.AGGREGATE(15,6,ROW(parent_children[parent])/(parent_children[parent]=Main[[#Headers],[Unterverteiler]])-2,ROW()-ROW(Main[[#Headers],[Unterverteiler]]))),"")</f>
        <v/>
      </c>
      <c r="N728" s="6" t="str">
        <f>IFERROR(INDEX(parent_children[children],_xlfn.AGGREGATE(15,6,ROW(parent_children[parent])/(parent_children[parent]=Main[[#Headers],[Verteilsystem]])-2,ROW()-ROW(Main[[#Headers],[Verteilsystem]]))),"")</f>
        <v/>
      </c>
      <c r="O728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728" s="6" t="str">
        <f>IFERROR(INDEX(parent_children[children],_xlfn.AGGREGATE(15,6,ROW(parent_children[parent])/(parent_children[parent]=Main[[#Headers],[Wärmepumpe]])-2,ROW()-ROW(Main[[#Headers],[Wärmepumpe]]))),"")</f>
        <v/>
      </c>
      <c r="Q728" s="6" t="str">
        <f>IFERROR(INDEX(parent_children[children],_xlfn.AGGREGATE(15,6,ROW(parent_children[parent])/(parent_children[parent]=Main[[#Headers],[Ventil]])-2,ROW()-ROW(Main[[#Headers],[Ventil]]))),"")</f>
        <v/>
      </c>
      <c r="R728" s="6" t="str">
        <f>IFERROR(INDEX(parent_children[children],_xlfn.AGGREGATE(15,6,ROW(parent_children[parent])/(parent_children[parent]=Main[[#Headers],[Klappe]])-2,ROW()-ROW(Main[[#Headers],[Klappe]]))),"")</f>
        <v/>
      </c>
      <c r="S728" s="6" t="str">
        <f>IFERROR(INDEX(parent_children[children],_xlfn.AGGREGATE(15,6,ROW(parent_children[parent])/(parent_children[parent]=Main[[#Headers],[Sensor]])-2,ROW()-ROW(Main[[#Headers],[Sensor]]))),"")</f>
        <v/>
      </c>
      <c r="T728" s="6" t="str">
        <f>IFERROR(INDEX(parent_children[children],_xlfn.AGGREGATE(15,6,ROW(parent_children[parent])/(parent_children[parent]=Main[[#Headers],[Schalter]])-2,ROW()-ROW(Main[[#Headers],[Schalter]]))),"")</f>
        <v/>
      </c>
      <c r="U728" s="6" t="str">
        <f>IFERROR(INDEX(parent_children[children],_xlfn.AGGREGATE(15,6,ROW(parent_children[parent])/(parent_children[parent]=Main[[#Headers],[Wasser]])-2,ROW()-ROW(Main[[#Headers],[Wasser]]))),"")</f>
        <v/>
      </c>
      <c r="V728" s="6" t="str">
        <f>IFERROR(INDEX(parent_children[children],_xlfn.AGGREGATE(15,6,ROW(parent_children[parent])/(parent_children[parent]=Main[[#Headers],[Luft]])-2,ROW()-ROW(Main[[#Headers],[Luft]]))),"")</f>
        <v/>
      </c>
      <c r="W728" s="6" t="str">
        <f>IFERROR(INDEX(parent_children[children],_xlfn.AGGREGATE(15,6,ROW(parent_children[parent])/(parent_children[parent]=Main[[#Headers],[Filter]])-2,ROW()-ROW(Main[[#Headers],[Filter]]))),"")</f>
        <v/>
      </c>
      <c r="X728" s="6" t="str">
        <f>IFERROR(INDEX(parent_children[children],_xlfn.AGGREGATE(15,6,ROW(parent_children[parent])/(parent_children[parent]=Main[[#Headers],[Ventilator]])-2,ROW()-ROW(Main[[#Headers],[Ventilator]]))),"")</f>
        <v/>
      </c>
      <c r="Y728" s="6" t="str">
        <f>IFERROR(INDEX(parent_children[children],_xlfn.AGGREGATE(15,6,ROW(parent_children[parent])/(parent_children[parent]=Main[[#Headers],[Gas]])-2,ROW()-ROW(Main[[#Headers],[Gas]]))),"")</f>
        <v/>
      </c>
      <c r="Z728" s="6" t="str">
        <f>IFERROR(INDEX(parent_children[children],_xlfn.AGGREGATE(15,6,ROW(parent_children[parent])/(parent_children[parent]=Main[[#Headers],[Messwert]])-2,ROW()-ROW(Main[[#Headers],[Messwert]]))),"")</f>
        <v/>
      </c>
      <c r="AA728" s="6" t="str">
        <f>IFERROR(INDEX(parent_children[children],_xlfn.AGGREGATE(15,6,ROW(parent_children[parent])/(parent_children[parent]=Main[[#Headers],[Stellbefehl]])-2,ROW()-ROW(Main[[#Headers],[Stellbefehl]]))),"")</f>
        <v/>
      </c>
      <c r="AB728" s="6" t="str">
        <f>IFERROR(INDEX(parent_children[children],_xlfn.AGGREGATE(15,6,ROW(parent_children[parent])/(parent_children[parent]=Main[[#Headers],[Schaltbefehl]])-2,ROW()-ROW(Main[[#Headers],[Schaltbefehl]]))),"")</f>
        <v/>
      </c>
      <c r="AC728" s="6" t="str">
        <f>IFERROR(INDEX(parent_children[children],_xlfn.AGGREGATE(15,6,ROW(parent_children[parent])/(parent_children[parent]=Main[[#Headers],[Betriebsmeldung]])-2,ROW()-ROW(Main[[#Headers],[Betriebsmeldung]]))),"")</f>
        <v/>
      </c>
      <c r="AD728" s="6" t="str">
        <f>IFERROR(INDEX(parent_children[children],_xlfn.AGGREGATE(15,6,ROW(parent_children[parent])/(parent_children[parent]=Main[[#Headers],[Störung]])-2,ROW()-ROW(Main[[#Headers],[Störung]]))),"")</f>
        <v/>
      </c>
    </row>
    <row r="729" spans="1:30" x14ac:dyDescent="0.25">
      <c r="A729" t="str">
        <f>IFERROR(INDEX(category_assignment[description_german],_xlfn.AGGREGATE(15,6,ROW(category_assignment[category])/(category_assignment[category]=Main[[#Headers],[System]])-2,ROW()-ROW(Main[[#Headers],[System]]))),"")</f>
        <v/>
      </c>
      <c r="B729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729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729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729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729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729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729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729" s="6" t="str">
        <f>IFERROR(INDEX(parent_children[children],_xlfn.AGGREGATE(15,6,ROW(parent_children[parent])/(parent_children[parent]=Main[[#Headers],[Kessel]])-2,ROW()-ROW(Main[[#Headers],[Kessel]]))),"")</f>
        <v/>
      </c>
      <c r="J729" s="6" t="str">
        <f>IFERROR(INDEX(parent_children[children],_xlfn.AGGREGATE(15,6,ROW(parent_children[parent])/(parent_children[parent]=Main[[#Headers],[Kältemaschine]])-2,ROW()-ROW(Main[[#Headers],[Kältemaschine]]))),"")</f>
        <v/>
      </c>
      <c r="K729" s="6" t="str">
        <f>IFERROR(INDEX(parent_children[children],_xlfn.AGGREGATE(15,6,ROW(parent_children[parent])/(parent_children[parent]=Main[[#Headers],[Speicher]])-2,ROW()-ROW(Main[[#Headers],[Speicher]]))),"")</f>
        <v/>
      </c>
      <c r="L729" s="6" t="str">
        <f>IFERROR(INDEX(parent_children[children],_xlfn.AGGREGATE(15,6,ROW(parent_children[parent])/(parent_children[parent]=Main[[#Headers],[Verteiler]])-2,ROW()-ROW(Main[[#Headers],[Verteiler]]))),"")</f>
        <v/>
      </c>
      <c r="M729" s="6" t="str">
        <f>IFERROR(INDEX(parent_children[children],_xlfn.AGGREGATE(15,6,ROW(parent_children[parent])/(parent_children[parent]=Main[[#Headers],[Unterverteiler]])-2,ROW()-ROW(Main[[#Headers],[Unterverteiler]]))),"")</f>
        <v/>
      </c>
      <c r="N729" s="6" t="str">
        <f>IFERROR(INDEX(parent_children[children],_xlfn.AGGREGATE(15,6,ROW(parent_children[parent])/(parent_children[parent]=Main[[#Headers],[Verteilsystem]])-2,ROW()-ROW(Main[[#Headers],[Verteilsystem]]))),"")</f>
        <v/>
      </c>
      <c r="O729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729" s="6" t="str">
        <f>IFERROR(INDEX(parent_children[children],_xlfn.AGGREGATE(15,6,ROW(parent_children[parent])/(parent_children[parent]=Main[[#Headers],[Wärmepumpe]])-2,ROW()-ROW(Main[[#Headers],[Wärmepumpe]]))),"")</f>
        <v/>
      </c>
      <c r="Q729" s="6" t="str">
        <f>IFERROR(INDEX(parent_children[children],_xlfn.AGGREGATE(15,6,ROW(parent_children[parent])/(parent_children[parent]=Main[[#Headers],[Ventil]])-2,ROW()-ROW(Main[[#Headers],[Ventil]]))),"")</f>
        <v/>
      </c>
      <c r="R729" s="6" t="str">
        <f>IFERROR(INDEX(parent_children[children],_xlfn.AGGREGATE(15,6,ROW(parent_children[parent])/(parent_children[parent]=Main[[#Headers],[Klappe]])-2,ROW()-ROW(Main[[#Headers],[Klappe]]))),"")</f>
        <v/>
      </c>
      <c r="S729" s="6" t="str">
        <f>IFERROR(INDEX(parent_children[children],_xlfn.AGGREGATE(15,6,ROW(parent_children[parent])/(parent_children[parent]=Main[[#Headers],[Sensor]])-2,ROW()-ROW(Main[[#Headers],[Sensor]]))),"")</f>
        <v/>
      </c>
      <c r="T729" s="6" t="str">
        <f>IFERROR(INDEX(parent_children[children],_xlfn.AGGREGATE(15,6,ROW(parent_children[parent])/(parent_children[parent]=Main[[#Headers],[Schalter]])-2,ROW()-ROW(Main[[#Headers],[Schalter]]))),"")</f>
        <v/>
      </c>
      <c r="U729" s="6" t="str">
        <f>IFERROR(INDEX(parent_children[children],_xlfn.AGGREGATE(15,6,ROW(parent_children[parent])/(parent_children[parent]=Main[[#Headers],[Wasser]])-2,ROW()-ROW(Main[[#Headers],[Wasser]]))),"")</f>
        <v/>
      </c>
      <c r="V729" s="6" t="str">
        <f>IFERROR(INDEX(parent_children[children],_xlfn.AGGREGATE(15,6,ROW(parent_children[parent])/(parent_children[parent]=Main[[#Headers],[Luft]])-2,ROW()-ROW(Main[[#Headers],[Luft]]))),"")</f>
        <v/>
      </c>
      <c r="W729" s="6" t="str">
        <f>IFERROR(INDEX(parent_children[children],_xlfn.AGGREGATE(15,6,ROW(parent_children[parent])/(parent_children[parent]=Main[[#Headers],[Filter]])-2,ROW()-ROW(Main[[#Headers],[Filter]]))),"")</f>
        <v/>
      </c>
      <c r="X729" s="6" t="str">
        <f>IFERROR(INDEX(parent_children[children],_xlfn.AGGREGATE(15,6,ROW(parent_children[parent])/(parent_children[parent]=Main[[#Headers],[Ventilator]])-2,ROW()-ROW(Main[[#Headers],[Ventilator]]))),"")</f>
        <v/>
      </c>
      <c r="Y729" s="6" t="str">
        <f>IFERROR(INDEX(parent_children[children],_xlfn.AGGREGATE(15,6,ROW(parent_children[parent])/(parent_children[parent]=Main[[#Headers],[Gas]])-2,ROW()-ROW(Main[[#Headers],[Gas]]))),"")</f>
        <v/>
      </c>
      <c r="Z729" s="6" t="str">
        <f>IFERROR(INDEX(parent_children[children],_xlfn.AGGREGATE(15,6,ROW(parent_children[parent])/(parent_children[parent]=Main[[#Headers],[Messwert]])-2,ROW()-ROW(Main[[#Headers],[Messwert]]))),"")</f>
        <v/>
      </c>
      <c r="AA729" s="6" t="str">
        <f>IFERROR(INDEX(parent_children[children],_xlfn.AGGREGATE(15,6,ROW(parent_children[parent])/(parent_children[parent]=Main[[#Headers],[Stellbefehl]])-2,ROW()-ROW(Main[[#Headers],[Stellbefehl]]))),"")</f>
        <v/>
      </c>
      <c r="AB729" s="6" t="str">
        <f>IFERROR(INDEX(parent_children[children],_xlfn.AGGREGATE(15,6,ROW(parent_children[parent])/(parent_children[parent]=Main[[#Headers],[Schaltbefehl]])-2,ROW()-ROW(Main[[#Headers],[Schaltbefehl]]))),"")</f>
        <v/>
      </c>
      <c r="AC729" s="6" t="str">
        <f>IFERROR(INDEX(parent_children[children],_xlfn.AGGREGATE(15,6,ROW(parent_children[parent])/(parent_children[parent]=Main[[#Headers],[Betriebsmeldung]])-2,ROW()-ROW(Main[[#Headers],[Betriebsmeldung]]))),"")</f>
        <v/>
      </c>
      <c r="AD729" s="6" t="str">
        <f>IFERROR(INDEX(parent_children[children],_xlfn.AGGREGATE(15,6,ROW(parent_children[parent])/(parent_children[parent]=Main[[#Headers],[Störung]])-2,ROW()-ROW(Main[[#Headers],[Störung]]))),"")</f>
        <v/>
      </c>
    </row>
    <row r="730" spans="1:30" x14ac:dyDescent="0.25">
      <c r="A730" t="str">
        <f>IFERROR(INDEX(category_assignment[description_german],_xlfn.AGGREGATE(15,6,ROW(category_assignment[category])/(category_assignment[category]=Main[[#Headers],[System]])-2,ROW()-ROW(Main[[#Headers],[System]]))),"")</f>
        <v/>
      </c>
      <c r="B730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730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730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730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730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730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730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730" s="6" t="str">
        <f>IFERROR(INDEX(parent_children[children],_xlfn.AGGREGATE(15,6,ROW(parent_children[parent])/(parent_children[parent]=Main[[#Headers],[Kessel]])-2,ROW()-ROW(Main[[#Headers],[Kessel]]))),"")</f>
        <v/>
      </c>
      <c r="J730" s="6" t="str">
        <f>IFERROR(INDEX(parent_children[children],_xlfn.AGGREGATE(15,6,ROW(parent_children[parent])/(parent_children[parent]=Main[[#Headers],[Kältemaschine]])-2,ROW()-ROW(Main[[#Headers],[Kältemaschine]]))),"")</f>
        <v/>
      </c>
      <c r="K730" s="6" t="str">
        <f>IFERROR(INDEX(parent_children[children],_xlfn.AGGREGATE(15,6,ROW(parent_children[parent])/(parent_children[parent]=Main[[#Headers],[Speicher]])-2,ROW()-ROW(Main[[#Headers],[Speicher]]))),"")</f>
        <v/>
      </c>
      <c r="L730" s="6" t="str">
        <f>IFERROR(INDEX(parent_children[children],_xlfn.AGGREGATE(15,6,ROW(parent_children[parent])/(parent_children[parent]=Main[[#Headers],[Verteiler]])-2,ROW()-ROW(Main[[#Headers],[Verteiler]]))),"")</f>
        <v/>
      </c>
      <c r="M730" s="6" t="str">
        <f>IFERROR(INDEX(parent_children[children],_xlfn.AGGREGATE(15,6,ROW(parent_children[parent])/(parent_children[parent]=Main[[#Headers],[Unterverteiler]])-2,ROW()-ROW(Main[[#Headers],[Unterverteiler]]))),"")</f>
        <v/>
      </c>
      <c r="N730" s="6" t="str">
        <f>IFERROR(INDEX(parent_children[children],_xlfn.AGGREGATE(15,6,ROW(parent_children[parent])/(parent_children[parent]=Main[[#Headers],[Verteilsystem]])-2,ROW()-ROW(Main[[#Headers],[Verteilsystem]]))),"")</f>
        <v/>
      </c>
      <c r="O730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730" s="6" t="str">
        <f>IFERROR(INDEX(parent_children[children],_xlfn.AGGREGATE(15,6,ROW(parent_children[parent])/(parent_children[parent]=Main[[#Headers],[Wärmepumpe]])-2,ROW()-ROW(Main[[#Headers],[Wärmepumpe]]))),"")</f>
        <v/>
      </c>
      <c r="Q730" s="6" t="str">
        <f>IFERROR(INDEX(parent_children[children],_xlfn.AGGREGATE(15,6,ROW(parent_children[parent])/(parent_children[parent]=Main[[#Headers],[Ventil]])-2,ROW()-ROW(Main[[#Headers],[Ventil]]))),"")</f>
        <v/>
      </c>
      <c r="R730" s="6" t="str">
        <f>IFERROR(INDEX(parent_children[children],_xlfn.AGGREGATE(15,6,ROW(parent_children[parent])/(parent_children[parent]=Main[[#Headers],[Klappe]])-2,ROW()-ROW(Main[[#Headers],[Klappe]]))),"")</f>
        <v/>
      </c>
      <c r="S730" s="6" t="str">
        <f>IFERROR(INDEX(parent_children[children],_xlfn.AGGREGATE(15,6,ROW(parent_children[parent])/(parent_children[parent]=Main[[#Headers],[Sensor]])-2,ROW()-ROW(Main[[#Headers],[Sensor]]))),"")</f>
        <v/>
      </c>
      <c r="T730" s="6" t="str">
        <f>IFERROR(INDEX(parent_children[children],_xlfn.AGGREGATE(15,6,ROW(parent_children[parent])/(parent_children[parent]=Main[[#Headers],[Schalter]])-2,ROW()-ROW(Main[[#Headers],[Schalter]]))),"")</f>
        <v/>
      </c>
      <c r="U730" s="6" t="str">
        <f>IFERROR(INDEX(parent_children[children],_xlfn.AGGREGATE(15,6,ROW(parent_children[parent])/(parent_children[parent]=Main[[#Headers],[Wasser]])-2,ROW()-ROW(Main[[#Headers],[Wasser]]))),"")</f>
        <v/>
      </c>
      <c r="V730" s="6" t="str">
        <f>IFERROR(INDEX(parent_children[children],_xlfn.AGGREGATE(15,6,ROW(parent_children[parent])/(parent_children[parent]=Main[[#Headers],[Luft]])-2,ROW()-ROW(Main[[#Headers],[Luft]]))),"")</f>
        <v/>
      </c>
      <c r="W730" s="6" t="str">
        <f>IFERROR(INDEX(parent_children[children],_xlfn.AGGREGATE(15,6,ROW(parent_children[parent])/(parent_children[parent]=Main[[#Headers],[Filter]])-2,ROW()-ROW(Main[[#Headers],[Filter]]))),"")</f>
        <v/>
      </c>
      <c r="X730" s="6" t="str">
        <f>IFERROR(INDEX(parent_children[children],_xlfn.AGGREGATE(15,6,ROW(parent_children[parent])/(parent_children[parent]=Main[[#Headers],[Ventilator]])-2,ROW()-ROW(Main[[#Headers],[Ventilator]]))),"")</f>
        <v/>
      </c>
      <c r="Y730" s="6" t="str">
        <f>IFERROR(INDEX(parent_children[children],_xlfn.AGGREGATE(15,6,ROW(parent_children[parent])/(parent_children[parent]=Main[[#Headers],[Gas]])-2,ROW()-ROW(Main[[#Headers],[Gas]]))),"")</f>
        <v/>
      </c>
      <c r="Z730" s="6" t="str">
        <f>IFERROR(INDEX(parent_children[children],_xlfn.AGGREGATE(15,6,ROW(parent_children[parent])/(parent_children[parent]=Main[[#Headers],[Messwert]])-2,ROW()-ROW(Main[[#Headers],[Messwert]]))),"")</f>
        <v/>
      </c>
      <c r="AA730" s="6" t="str">
        <f>IFERROR(INDEX(parent_children[children],_xlfn.AGGREGATE(15,6,ROW(parent_children[parent])/(parent_children[parent]=Main[[#Headers],[Stellbefehl]])-2,ROW()-ROW(Main[[#Headers],[Stellbefehl]]))),"")</f>
        <v/>
      </c>
      <c r="AB730" s="6" t="str">
        <f>IFERROR(INDEX(parent_children[children],_xlfn.AGGREGATE(15,6,ROW(parent_children[parent])/(parent_children[parent]=Main[[#Headers],[Schaltbefehl]])-2,ROW()-ROW(Main[[#Headers],[Schaltbefehl]]))),"")</f>
        <v/>
      </c>
      <c r="AC730" s="6" t="str">
        <f>IFERROR(INDEX(parent_children[children],_xlfn.AGGREGATE(15,6,ROW(parent_children[parent])/(parent_children[parent]=Main[[#Headers],[Betriebsmeldung]])-2,ROW()-ROW(Main[[#Headers],[Betriebsmeldung]]))),"")</f>
        <v/>
      </c>
      <c r="AD730" s="6" t="str">
        <f>IFERROR(INDEX(parent_children[children],_xlfn.AGGREGATE(15,6,ROW(parent_children[parent])/(parent_children[parent]=Main[[#Headers],[Störung]])-2,ROW()-ROW(Main[[#Headers],[Störung]]))),"")</f>
        <v/>
      </c>
    </row>
    <row r="731" spans="1:30" x14ac:dyDescent="0.25">
      <c r="A731" t="str">
        <f>IFERROR(INDEX(category_assignment[description_german],_xlfn.AGGREGATE(15,6,ROW(category_assignment[category])/(category_assignment[category]=Main[[#Headers],[System]])-2,ROW()-ROW(Main[[#Headers],[System]]))),"")</f>
        <v/>
      </c>
      <c r="B731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731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731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731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731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731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731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731" s="6" t="str">
        <f>IFERROR(INDEX(parent_children[children],_xlfn.AGGREGATE(15,6,ROW(parent_children[parent])/(parent_children[parent]=Main[[#Headers],[Kessel]])-2,ROW()-ROW(Main[[#Headers],[Kessel]]))),"")</f>
        <v/>
      </c>
      <c r="J731" s="6" t="str">
        <f>IFERROR(INDEX(parent_children[children],_xlfn.AGGREGATE(15,6,ROW(parent_children[parent])/(parent_children[parent]=Main[[#Headers],[Kältemaschine]])-2,ROW()-ROW(Main[[#Headers],[Kältemaschine]]))),"")</f>
        <v/>
      </c>
      <c r="K731" s="6" t="str">
        <f>IFERROR(INDEX(parent_children[children],_xlfn.AGGREGATE(15,6,ROW(parent_children[parent])/(parent_children[parent]=Main[[#Headers],[Speicher]])-2,ROW()-ROW(Main[[#Headers],[Speicher]]))),"")</f>
        <v/>
      </c>
      <c r="L731" s="6" t="str">
        <f>IFERROR(INDEX(parent_children[children],_xlfn.AGGREGATE(15,6,ROW(parent_children[parent])/(parent_children[parent]=Main[[#Headers],[Verteiler]])-2,ROW()-ROW(Main[[#Headers],[Verteiler]]))),"")</f>
        <v/>
      </c>
      <c r="M731" s="6" t="str">
        <f>IFERROR(INDEX(parent_children[children],_xlfn.AGGREGATE(15,6,ROW(parent_children[parent])/(parent_children[parent]=Main[[#Headers],[Unterverteiler]])-2,ROW()-ROW(Main[[#Headers],[Unterverteiler]]))),"")</f>
        <v/>
      </c>
      <c r="N731" s="6" t="str">
        <f>IFERROR(INDEX(parent_children[children],_xlfn.AGGREGATE(15,6,ROW(parent_children[parent])/(parent_children[parent]=Main[[#Headers],[Verteilsystem]])-2,ROW()-ROW(Main[[#Headers],[Verteilsystem]]))),"")</f>
        <v/>
      </c>
      <c r="O731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731" s="6" t="str">
        <f>IFERROR(INDEX(parent_children[children],_xlfn.AGGREGATE(15,6,ROW(parent_children[parent])/(parent_children[parent]=Main[[#Headers],[Wärmepumpe]])-2,ROW()-ROW(Main[[#Headers],[Wärmepumpe]]))),"")</f>
        <v/>
      </c>
      <c r="Q731" s="6" t="str">
        <f>IFERROR(INDEX(parent_children[children],_xlfn.AGGREGATE(15,6,ROW(parent_children[parent])/(parent_children[parent]=Main[[#Headers],[Ventil]])-2,ROW()-ROW(Main[[#Headers],[Ventil]]))),"")</f>
        <v/>
      </c>
      <c r="R731" s="6" t="str">
        <f>IFERROR(INDEX(parent_children[children],_xlfn.AGGREGATE(15,6,ROW(parent_children[parent])/(parent_children[parent]=Main[[#Headers],[Klappe]])-2,ROW()-ROW(Main[[#Headers],[Klappe]]))),"")</f>
        <v/>
      </c>
      <c r="S731" s="6" t="str">
        <f>IFERROR(INDEX(parent_children[children],_xlfn.AGGREGATE(15,6,ROW(parent_children[parent])/(parent_children[parent]=Main[[#Headers],[Sensor]])-2,ROW()-ROW(Main[[#Headers],[Sensor]]))),"")</f>
        <v/>
      </c>
      <c r="T731" s="6" t="str">
        <f>IFERROR(INDEX(parent_children[children],_xlfn.AGGREGATE(15,6,ROW(parent_children[parent])/(parent_children[parent]=Main[[#Headers],[Schalter]])-2,ROW()-ROW(Main[[#Headers],[Schalter]]))),"")</f>
        <v/>
      </c>
      <c r="U731" s="6" t="str">
        <f>IFERROR(INDEX(parent_children[children],_xlfn.AGGREGATE(15,6,ROW(parent_children[parent])/(parent_children[parent]=Main[[#Headers],[Wasser]])-2,ROW()-ROW(Main[[#Headers],[Wasser]]))),"")</f>
        <v/>
      </c>
      <c r="V731" s="6" t="str">
        <f>IFERROR(INDEX(parent_children[children],_xlfn.AGGREGATE(15,6,ROW(parent_children[parent])/(parent_children[parent]=Main[[#Headers],[Luft]])-2,ROW()-ROW(Main[[#Headers],[Luft]]))),"")</f>
        <v/>
      </c>
      <c r="W731" s="6" t="str">
        <f>IFERROR(INDEX(parent_children[children],_xlfn.AGGREGATE(15,6,ROW(parent_children[parent])/(parent_children[parent]=Main[[#Headers],[Filter]])-2,ROW()-ROW(Main[[#Headers],[Filter]]))),"")</f>
        <v/>
      </c>
      <c r="X731" s="6" t="str">
        <f>IFERROR(INDEX(parent_children[children],_xlfn.AGGREGATE(15,6,ROW(parent_children[parent])/(parent_children[parent]=Main[[#Headers],[Ventilator]])-2,ROW()-ROW(Main[[#Headers],[Ventilator]]))),"")</f>
        <v/>
      </c>
      <c r="Y731" s="6" t="str">
        <f>IFERROR(INDEX(parent_children[children],_xlfn.AGGREGATE(15,6,ROW(parent_children[parent])/(parent_children[parent]=Main[[#Headers],[Gas]])-2,ROW()-ROW(Main[[#Headers],[Gas]]))),"")</f>
        <v/>
      </c>
      <c r="Z731" s="6" t="str">
        <f>IFERROR(INDEX(parent_children[children],_xlfn.AGGREGATE(15,6,ROW(parent_children[parent])/(parent_children[parent]=Main[[#Headers],[Messwert]])-2,ROW()-ROW(Main[[#Headers],[Messwert]]))),"")</f>
        <v/>
      </c>
      <c r="AA731" s="6" t="str">
        <f>IFERROR(INDEX(parent_children[children],_xlfn.AGGREGATE(15,6,ROW(parent_children[parent])/(parent_children[parent]=Main[[#Headers],[Stellbefehl]])-2,ROW()-ROW(Main[[#Headers],[Stellbefehl]]))),"")</f>
        <v/>
      </c>
      <c r="AB731" s="6" t="str">
        <f>IFERROR(INDEX(parent_children[children],_xlfn.AGGREGATE(15,6,ROW(parent_children[parent])/(parent_children[parent]=Main[[#Headers],[Schaltbefehl]])-2,ROW()-ROW(Main[[#Headers],[Schaltbefehl]]))),"")</f>
        <v/>
      </c>
      <c r="AC731" s="6" t="str">
        <f>IFERROR(INDEX(parent_children[children],_xlfn.AGGREGATE(15,6,ROW(parent_children[parent])/(parent_children[parent]=Main[[#Headers],[Betriebsmeldung]])-2,ROW()-ROW(Main[[#Headers],[Betriebsmeldung]]))),"")</f>
        <v/>
      </c>
      <c r="AD731" s="6" t="str">
        <f>IFERROR(INDEX(parent_children[children],_xlfn.AGGREGATE(15,6,ROW(parent_children[parent])/(parent_children[parent]=Main[[#Headers],[Störung]])-2,ROW()-ROW(Main[[#Headers],[Störung]]))),"")</f>
        <v/>
      </c>
    </row>
    <row r="732" spans="1:30" x14ac:dyDescent="0.25">
      <c r="A732" t="str">
        <f>IFERROR(INDEX(category_assignment[description_german],_xlfn.AGGREGATE(15,6,ROW(category_assignment[category])/(category_assignment[category]=Main[[#Headers],[System]])-2,ROW()-ROW(Main[[#Headers],[System]]))),"")</f>
        <v/>
      </c>
      <c r="B732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732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732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732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732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732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732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732" s="6" t="str">
        <f>IFERROR(INDEX(parent_children[children],_xlfn.AGGREGATE(15,6,ROW(parent_children[parent])/(parent_children[parent]=Main[[#Headers],[Kessel]])-2,ROW()-ROW(Main[[#Headers],[Kessel]]))),"")</f>
        <v/>
      </c>
      <c r="J732" s="6" t="str">
        <f>IFERROR(INDEX(parent_children[children],_xlfn.AGGREGATE(15,6,ROW(parent_children[parent])/(parent_children[parent]=Main[[#Headers],[Kältemaschine]])-2,ROW()-ROW(Main[[#Headers],[Kältemaschine]]))),"")</f>
        <v/>
      </c>
      <c r="K732" s="6" t="str">
        <f>IFERROR(INDEX(parent_children[children],_xlfn.AGGREGATE(15,6,ROW(parent_children[parent])/(parent_children[parent]=Main[[#Headers],[Speicher]])-2,ROW()-ROW(Main[[#Headers],[Speicher]]))),"")</f>
        <v/>
      </c>
      <c r="L732" s="6" t="str">
        <f>IFERROR(INDEX(parent_children[children],_xlfn.AGGREGATE(15,6,ROW(parent_children[parent])/(parent_children[parent]=Main[[#Headers],[Verteiler]])-2,ROW()-ROW(Main[[#Headers],[Verteiler]]))),"")</f>
        <v/>
      </c>
      <c r="M732" s="6" t="str">
        <f>IFERROR(INDEX(parent_children[children],_xlfn.AGGREGATE(15,6,ROW(parent_children[parent])/(parent_children[parent]=Main[[#Headers],[Unterverteiler]])-2,ROW()-ROW(Main[[#Headers],[Unterverteiler]]))),"")</f>
        <v/>
      </c>
      <c r="N732" s="6" t="str">
        <f>IFERROR(INDEX(parent_children[children],_xlfn.AGGREGATE(15,6,ROW(parent_children[parent])/(parent_children[parent]=Main[[#Headers],[Verteilsystem]])-2,ROW()-ROW(Main[[#Headers],[Verteilsystem]]))),"")</f>
        <v/>
      </c>
      <c r="O732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732" s="6" t="str">
        <f>IFERROR(INDEX(parent_children[children],_xlfn.AGGREGATE(15,6,ROW(parent_children[parent])/(parent_children[parent]=Main[[#Headers],[Wärmepumpe]])-2,ROW()-ROW(Main[[#Headers],[Wärmepumpe]]))),"")</f>
        <v/>
      </c>
      <c r="Q732" s="6" t="str">
        <f>IFERROR(INDEX(parent_children[children],_xlfn.AGGREGATE(15,6,ROW(parent_children[parent])/(parent_children[parent]=Main[[#Headers],[Ventil]])-2,ROW()-ROW(Main[[#Headers],[Ventil]]))),"")</f>
        <v/>
      </c>
      <c r="R732" s="6" t="str">
        <f>IFERROR(INDEX(parent_children[children],_xlfn.AGGREGATE(15,6,ROW(parent_children[parent])/(parent_children[parent]=Main[[#Headers],[Klappe]])-2,ROW()-ROW(Main[[#Headers],[Klappe]]))),"")</f>
        <v/>
      </c>
      <c r="S732" s="6" t="str">
        <f>IFERROR(INDEX(parent_children[children],_xlfn.AGGREGATE(15,6,ROW(parent_children[parent])/(parent_children[parent]=Main[[#Headers],[Sensor]])-2,ROW()-ROW(Main[[#Headers],[Sensor]]))),"")</f>
        <v/>
      </c>
      <c r="T732" s="6" t="str">
        <f>IFERROR(INDEX(parent_children[children],_xlfn.AGGREGATE(15,6,ROW(parent_children[parent])/(parent_children[parent]=Main[[#Headers],[Schalter]])-2,ROW()-ROW(Main[[#Headers],[Schalter]]))),"")</f>
        <v/>
      </c>
      <c r="U732" s="6" t="str">
        <f>IFERROR(INDEX(parent_children[children],_xlfn.AGGREGATE(15,6,ROW(parent_children[parent])/(parent_children[parent]=Main[[#Headers],[Wasser]])-2,ROW()-ROW(Main[[#Headers],[Wasser]]))),"")</f>
        <v/>
      </c>
      <c r="V732" s="6" t="str">
        <f>IFERROR(INDEX(parent_children[children],_xlfn.AGGREGATE(15,6,ROW(parent_children[parent])/(parent_children[parent]=Main[[#Headers],[Luft]])-2,ROW()-ROW(Main[[#Headers],[Luft]]))),"")</f>
        <v/>
      </c>
      <c r="W732" s="6" t="str">
        <f>IFERROR(INDEX(parent_children[children],_xlfn.AGGREGATE(15,6,ROW(parent_children[parent])/(parent_children[parent]=Main[[#Headers],[Filter]])-2,ROW()-ROW(Main[[#Headers],[Filter]]))),"")</f>
        <v/>
      </c>
      <c r="X732" s="6" t="str">
        <f>IFERROR(INDEX(parent_children[children],_xlfn.AGGREGATE(15,6,ROW(parent_children[parent])/(parent_children[parent]=Main[[#Headers],[Ventilator]])-2,ROW()-ROW(Main[[#Headers],[Ventilator]]))),"")</f>
        <v/>
      </c>
      <c r="Y732" s="6" t="str">
        <f>IFERROR(INDEX(parent_children[children],_xlfn.AGGREGATE(15,6,ROW(parent_children[parent])/(parent_children[parent]=Main[[#Headers],[Gas]])-2,ROW()-ROW(Main[[#Headers],[Gas]]))),"")</f>
        <v/>
      </c>
      <c r="Z732" s="6" t="str">
        <f>IFERROR(INDEX(parent_children[children],_xlfn.AGGREGATE(15,6,ROW(parent_children[parent])/(parent_children[parent]=Main[[#Headers],[Messwert]])-2,ROW()-ROW(Main[[#Headers],[Messwert]]))),"")</f>
        <v/>
      </c>
      <c r="AA732" s="6" t="str">
        <f>IFERROR(INDEX(parent_children[children],_xlfn.AGGREGATE(15,6,ROW(parent_children[parent])/(parent_children[parent]=Main[[#Headers],[Stellbefehl]])-2,ROW()-ROW(Main[[#Headers],[Stellbefehl]]))),"")</f>
        <v/>
      </c>
      <c r="AB732" s="6" t="str">
        <f>IFERROR(INDEX(parent_children[children],_xlfn.AGGREGATE(15,6,ROW(parent_children[parent])/(parent_children[parent]=Main[[#Headers],[Schaltbefehl]])-2,ROW()-ROW(Main[[#Headers],[Schaltbefehl]]))),"")</f>
        <v/>
      </c>
      <c r="AC732" s="6" t="str">
        <f>IFERROR(INDEX(parent_children[children],_xlfn.AGGREGATE(15,6,ROW(parent_children[parent])/(parent_children[parent]=Main[[#Headers],[Betriebsmeldung]])-2,ROW()-ROW(Main[[#Headers],[Betriebsmeldung]]))),"")</f>
        <v/>
      </c>
      <c r="AD732" s="6" t="str">
        <f>IFERROR(INDEX(parent_children[children],_xlfn.AGGREGATE(15,6,ROW(parent_children[parent])/(parent_children[parent]=Main[[#Headers],[Störung]])-2,ROW()-ROW(Main[[#Headers],[Störung]]))),"")</f>
        <v/>
      </c>
    </row>
    <row r="733" spans="1:30" x14ac:dyDescent="0.25">
      <c r="A733" t="str">
        <f>IFERROR(INDEX(category_assignment[description_german],_xlfn.AGGREGATE(15,6,ROW(category_assignment[category])/(category_assignment[category]=Main[[#Headers],[System]])-2,ROW()-ROW(Main[[#Headers],[System]]))),"")</f>
        <v/>
      </c>
      <c r="B733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733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733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733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733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733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733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733" s="6" t="str">
        <f>IFERROR(INDEX(parent_children[children],_xlfn.AGGREGATE(15,6,ROW(parent_children[parent])/(parent_children[parent]=Main[[#Headers],[Kessel]])-2,ROW()-ROW(Main[[#Headers],[Kessel]]))),"")</f>
        <v/>
      </c>
      <c r="J733" s="6" t="str">
        <f>IFERROR(INDEX(parent_children[children],_xlfn.AGGREGATE(15,6,ROW(parent_children[parent])/(parent_children[parent]=Main[[#Headers],[Kältemaschine]])-2,ROW()-ROW(Main[[#Headers],[Kältemaschine]]))),"")</f>
        <v/>
      </c>
      <c r="K733" s="6" t="str">
        <f>IFERROR(INDEX(parent_children[children],_xlfn.AGGREGATE(15,6,ROW(parent_children[parent])/(parent_children[parent]=Main[[#Headers],[Speicher]])-2,ROW()-ROW(Main[[#Headers],[Speicher]]))),"")</f>
        <v/>
      </c>
      <c r="L733" s="6" t="str">
        <f>IFERROR(INDEX(parent_children[children],_xlfn.AGGREGATE(15,6,ROW(parent_children[parent])/(parent_children[parent]=Main[[#Headers],[Verteiler]])-2,ROW()-ROW(Main[[#Headers],[Verteiler]]))),"")</f>
        <v/>
      </c>
      <c r="M733" s="6" t="str">
        <f>IFERROR(INDEX(parent_children[children],_xlfn.AGGREGATE(15,6,ROW(parent_children[parent])/(parent_children[parent]=Main[[#Headers],[Unterverteiler]])-2,ROW()-ROW(Main[[#Headers],[Unterverteiler]]))),"")</f>
        <v/>
      </c>
      <c r="N733" s="6" t="str">
        <f>IFERROR(INDEX(parent_children[children],_xlfn.AGGREGATE(15,6,ROW(parent_children[parent])/(parent_children[parent]=Main[[#Headers],[Verteilsystem]])-2,ROW()-ROW(Main[[#Headers],[Verteilsystem]]))),"")</f>
        <v/>
      </c>
      <c r="O733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733" s="6" t="str">
        <f>IFERROR(INDEX(parent_children[children],_xlfn.AGGREGATE(15,6,ROW(parent_children[parent])/(parent_children[parent]=Main[[#Headers],[Wärmepumpe]])-2,ROW()-ROW(Main[[#Headers],[Wärmepumpe]]))),"")</f>
        <v/>
      </c>
      <c r="Q733" s="6" t="str">
        <f>IFERROR(INDEX(parent_children[children],_xlfn.AGGREGATE(15,6,ROW(parent_children[parent])/(parent_children[parent]=Main[[#Headers],[Ventil]])-2,ROW()-ROW(Main[[#Headers],[Ventil]]))),"")</f>
        <v/>
      </c>
      <c r="R733" s="6" t="str">
        <f>IFERROR(INDEX(parent_children[children],_xlfn.AGGREGATE(15,6,ROW(parent_children[parent])/(parent_children[parent]=Main[[#Headers],[Klappe]])-2,ROW()-ROW(Main[[#Headers],[Klappe]]))),"")</f>
        <v/>
      </c>
      <c r="S733" s="6" t="str">
        <f>IFERROR(INDEX(parent_children[children],_xlfn.AGGREGATE(15,6,ROW(parent_children[parent])/(parent_children[parent]=Main[[#Headers],[Sensor]])-2,ROW()-ROW(Main[[#Headers],[Sensor]]))),"")</f>
        <v/>
      </c>
      <c r="T733" s="6" t="str">
        <f>IFERROR(INDEX(parent_children[children],_xlfn.AGGREGATE(15,6,ROW(parent_children[parent])/(parent_children[parent]=Main[[#Headers],[Schalter]])-2,ROW()-ROW(Main[[#Headers],[Schalter]]))),"")</f>
        <v/>
      </c>
      <c r="U733" s="6" t="str">
        <f>IFERROR(INDEX(parent_children[children],_xlfn.AGGREGATE(15,6,ROW(parent_children[parent])/(parent_children[parent]=Main[[#Headers],[Wasser]])-2,ROW()-ROW(Main[[#Headers],[Wasser]]))),"")</f>
        <v/>
      </c>
      <c r="V733" s="6" t="str">
        <f>IFERROR(INDEX(parent_children[children],_xlfn.AGGREGATE(15,6,ROW(parent_children[parent])/(parent_children[parent]=Main[[#Headers],[Luft]])-2,ROW()-ROW(Main[[#Headers],[Luft]]))),"")</f>
        <v/>
      </c>
      <c r="W733" s="6" t="str">
        <f>IFERROR(INDEX(parent_children[children],_xlfn.AGGREGATE(15,6,ROW(parent_children[parent])/(parent_children[parent]=Main[[#Headers],[Filter]])-2,ROW()-ROW(Main[[#Headers],[Filter]]))),"")</f>
        <v/>
      </c>
      <c r="X733" s="6" t="str">
        <f>IFERROR(INDEX(parent_children[children],_xlfn.AGGREGATE(15,6,ROW(parent_children[parent])/(parent_children[parent]=Main[[#Headers],[Ventilator]])-2,ROW()-ROW(Main[[#Headers],[Ventilator]]))),"")</f>
        <v/>
      </c>
      <c r="Y733" s="6" t="str">
        <f>IFERROR(INDEX(parent_children[children],_xlfn.AGGREGATE(15,6,ROW(parent_children[parent])/(parent_children[parent]=Main[[#Headers],[Gas]])-2,ROW()-ROW(Main[[#Headers],[Gas]]))),"")</f>
        <v/>
      </c>
      <c r="Z733" s="6" t="str">
        <f>IFERROR(INDEX(parent_children[children],_xlfn.AGGREGATE(15,6,ROW(parent_children[parent])/(parent_children[parent]=Main[[#Headers],[Messwert]])-2,ROW()-ROW(Main[[#Headers],[Messwert]]))),"")</f>
        <v/>
      </c>
      <c r="AA733" s="6" t="str">
        <f>IFERROR(INDEX(parent_children[children],_xlfn.AGGREGATE(15,6,ROW(parent_children[parent])/(parent_children[parent]=Main[[#Headers],[Stellbefehl]])-2,ROW()-ROW(Main[[#Headers],[Stellbefehl]]))),"")</f>
        <v/>
      </c>
      <c r="AB733" s="6" t="str">
        <f>IFERROR(INDEX(parent_children[children],_xlfn.AGGREGATE(15,6,ROW(parent_children[parent])/(parent_children[parent]=Main[[#Headers],[Schaltbefehl]])-2,ROW()-ROW(Main[[#Headers],[Schaltbefehl]]))),"")</f>
        <v/>
      </c>
      <c r="AC733" s="6" t="str">
        <f>IFERROR(INDEX(parent_children[children],_xlfn.AGGREGATE(15,6,ROW(parent_children[parent])/(parent_children[parent]=Main[[#Headers],[Betriebsmeldung]])-2,ROW()-ROW(Main[[#Headers],[Betriebsmeldung]]))),"")</f>
        <v/>
      </c>
      <c r="AD733" s="6" t="str">
        <f>IFERROR(INDEX(parent_children[children],_xlfn.AGGREGATE(15,6,ROW(parent_children[parent])/(parent_children[parent]=Main[[#Headers],[Störung]])-2,ROW()-ROW(Main[[#Headers],[Störung]]))),"")</f>
        <v/>
      </c>
    </row>
    <row r="734" spans="1:30" x14ac:dyDescent="0.25">
      <c r="A734" t="str">
        <f>IFERROR(INDEX(category_assignment[description_german],_xlfn.AGGREGATE(15,6,ROW(category_assignment[category])/(category_assignment[category]=Main[[#Headers],[System]])-2,ROW()-ROW(Main[[#Headers],[System]]))),"")</f>
        <v/>
      </c>
      <c r="B734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734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734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734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734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734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734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734" s="6" t="str">
        <f>IFERROR(INDEX(parent_children[children],_xlfn.AGGREGATE(15,6,ROW(parent_children[parent])/(parent_children[parent]=Main[[#Headers],[Kessel]])-2,ROW()-ROW(Main[[#Headers],[Kessel]]))),"")</f>
        <v/>
      </c>
      <c r="J734" s="6" t="str">
        <f>IFERROR(INDEX(parent_children[children],_xlfn.AGGREGATE(15,6,ROW(parent_children[parent])/(parent_children[parent]=Main[[#Headers],[Kältemaschine]])-2,ROW()-ROW(Main[[#Headers],[Kältemaschine]]))),"")</f>
        <v/>
      </c>
      <c r="K734" s="6" t="str">
        <f>IFERROR(INDEX(parent_children[children],_xlfn.AGGREGATE(15,6,ROW(parent_children[parent])/(parent_children[parent]=Main[[#Headers],[Speicher]])-2,ROW()-ROW(Main[[#Headers],[Speicher]]))),"")</f>
        <v/>
      </c>
      <c r="L734" s="6" t="str">
        <f>IFERROR(INDEX(parent_children[children],_xlfn.AGGREGATE(15,6,ROW(parent_children[parent])/(parent_children[parent]=Main[[#Headers],[Verteiler]])-2,ROW()-ROW(Main[[#Headers],[Verteiler]]))),"")</f>
        <v/>
      </c>
      <c r="M734" s="6" t="str">
        <f>IFERROR(INDEX(parent_children[children],_xlfn.AGGREGATE(15,6,ROW(parent_children[parent])/(parent_children[parent]=Main[[#Headers],[Unterverteiler]])-2,ROW()-ROW(Main[[#Headers],[Unterverteiler]]))),"")</f>
        <v/>
      </c>
      <c r="N734" s="6" t="str">
        <f>IFERROR(INDEX(parent_children[children],_xlfn.AGGREGATE(15,6,ROW(parent_children[parent])/(parent_children[parent]=Main[[#Headers],[Verteilsystem]])-2,ROW()-ROW(Main[[#Headers],[Verteilsystem]]))),"")</f>
        <v/>
      </c>
      <c r="O734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734" s="6" t="str">
        <f>IFERROR(INDEX(parent_children[children],_xlfn.AGGREGATE(15,6,ROW(parent_children[parent])/(parent_children[parent]=Main[[#Headers],[Wärmepumpe]])-2,ROW()-ROW(Main[[#Headers],[Wärmepumpe]]))),"")</f>
        <v/>
      </c>
      <c r="Q734" s="6" t="str">
        <f>IFERROR(INDEX(parent_children[children],_xlfn.AGGREGATE(15,6,ROW(parent_children[parent])/(parent_children[parent]=Main[[#Headers],[Ventil]])-2,ROW()-ROW(Main[[#Headers],[Ventil]]))),"")</f>
        <v/>
      </c>
      <c r="R734" s="6" t="str">
        <f>IFERROR(INDEX(parent_children[children],_xlfn.AGGREGATE(15,6,ROW(parent_children[parent])/(parent_children[parent]=Main[[#Headers],[Klappe]])-2,ROW()-ROW(Main[[#Headers],[Klappe]]))),"")</f>
        <v/>
      </c>
      <c r="S734" s="6" t="str">
        <f>IFERROR(INDEX(parent_children[children],_xlfn.AGGREGATE(15,6,ROW(parent_children[parent])/(parent_children[parent]=Main[[#Headers],[Sensor]])-2,ROW()-ROW(Main[[#Headers],[Sensor]]))),"")</f>
        <v/>
      </c>
      <c r="T734" s="6" t="str">
        <f>IFERROR(INDEX(parent_children[children],_xlfn.AGGREGATE(15,6,ROW(parent_children[parent])/(parent_children[parent]=Main[[#Headers],[Schalter]])-2,ROW()-ROW(Main[[#Headers],[Schalter]]))),"")</f>
        <v/>
      </c>
      <c r="U734" s="6" t="str">
        <f>IFERROR(INDEX(parent_children[children],_xlfn.AGGREGATE(15,6,ROW(parent_children[parent])/(parent_children[parent]=Main[[#Headers],[Wasser]])-2,ROW()-ROW(Main[[#Headers],[Wasser]]))),"")</f>
        <v/>
      </c>
      <c r="V734" s="6" t="str">
        <f>IFERROR(INDEX(parent_children[children],_xlfn.AGGREGATE(15,6,ROW(parent_children[parent])/(parent_children[parent]=Main[[#Headers],[Luft]])-2,ROW()-ROW(Main[[#Headers],[Luft]]))),"")</f>
        <v/>
      </c>
      <c r="W734" s="6" t="str">
        <f>IFERROR(INDEX(parent_children[children],_xlfn.AGGREGATE(15,6,ROW(parent_children[parent])/(parent_children[parent]=Main[[#Headers],[Filter]])-2,ROW()-ROW(Main[[#Headers],[Filter]]))),"")</f>
        <v/>
      </c>
      <c r="X734" s="6" t="str">
        <f>IFERROR(INDEX(parent_children[children],_xlfn.AGGREGATE(15,6,ROW(parent_children[parent])/(parent_children[parent]=Main[[#Headers],[Ventilator]])-2,ROW()-ROW(Main[[#Headers],[Ventilator]]))),"")</f>
        <v/>
      </c>
      <c r="Y734" s="6" t="str">
        <f>IFERROR(INDEX(parent_children[children],_xlfn.AGGREGATE(15,6,ROW(parent_children[parent])/(parent_children[parent]=Main[[#Headers],[Gas]])-2,ROW()-ROW(Main[[#Headers],[Gas]]))),"")</f>
        <v/>
      </c>
      <c r="Z734" s="6" t="str">
        <f>IFERROR(INDEX(parent_children[children],_xlfn.AGGREGATE(15,6,ROW(parent_children[parent])/(parent_children[parent]=Main[[#Headers],[Messwert]])-2,ROW()-ROW(Main[[#Headers],[Messwert]]))),"")</f>
        <v/>
      </c>
      <c r="AA734" s="6" t="str">
        <f>IFERROR(INDEX(parent_children[children],_xlfn.AGGREGATE(15,6,ROW(parent_children[parent])/(parent_children[parent]=Main[[#Headers],[Stellbefehl]])-2,ROW()-ROW(Main[[#Headers],[Stellbefehl]]))),"")</f>
        <v/>
      </c>
      <c r="AB734" s="6" t="str">
        <f>IFERROR(INDEX(parent_children[children],_xlfn.AGGREGATE(15,6,ROW(parent_children[parent])/(parent_children[parent]=Main[[#Headers],[Schaltbefehl]])-2,ROW()-ROW(Main[[#Headers],[Schaltbefehl]]))),"")</f>
        <v/>
      </c>
      <c r="AC734" s="6" t="str">
        <f>IFERROR(INDEX(parent_children[children],_xlfn.AGGREGATE(15,6,ROW(parent_children[parent])/(parent_children[parent]=Main[[#Headers],[Betriebsmeldung]])-2,ROW()-ROW(Main[[#Headers],[Betriebsmeldung]]))),"")</f>
        <v/>
      </c>
      <c r="AD734" s="6" t="str">
        <f>IFERROR(INDEX(parent_children[children],_xlfn.AGGREGATE(15,6,ROW(parent_children[parent])/(parent_children[parent]=Main[[#Headers],[Störung]])-2,ROW()-ROW(Main[[#Headers],[Störung]]))),"")</f>
        <v/>
      </c>
    </row>
    <row r="735" spans="1:30" x14ac:dyDescent="0.25">
      <c r="A735" t="str">
        <f>IFERROR(INDEX(category_assignment[description_german],_xlfn.AGGREGATE(15,6,ROW(category_assignment[category])/(category_assignment[category]=Main[[#Headers],[System]])-2,ROW()-ROW(Main[[#Headers],[System]]))),"")</f>
        <v/>
      </c>
      <c r="B735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735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735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735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735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735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735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735" s="6" t="str">
        <f>IFERROR(INDEX(parent_children[children],_xlfn.AGGREGATE(15,6,ROW(parent_children[parent])/(parent_children[parent]=Main[[#Headers],[Kessel]])-2,ROW()-ROW(Main[[#Headers],[Kessel]]))),"")</f>
        <v/>
      </c>
      <c r="J735" s="6" t="str">
        <f>IFERROR(INDEX(parent_children[children],_xlfn.AGGREGATE(15,6,ROW(parent_children[parent])/(parent_children[parent]=Main[[#Headers],[Kältemaschine]])-2,ROW()-ROW(Main[[#Headers],[Kältemaschine]]))),"")</f>
        <v/>
      </c>
      <c r="K735" s="6" t="str">
        <f>IFERROR(INDEX(parent_children[children],_xlfn.AGGREGATE(15,6,ROW(parent_children[parent])/(parent_children[parent]=Main[[#Headers],[Speicher]])-2,ROW()-ROW(Main[[#Headers],[Speicher]]))),"")</f>
        <v/>
      </c>
      <c r="L735" s="6" t="str">
        <f>IFERROR(INDEX(parent_children[children],_xlfn.AGGREGATE(15,6,ROW(parent_children[parent])/(parent_children[parent]=Main[[#Headers],[Verteiler]])-2,ROW()-ROW(Main[[#Headers],[Verteiler]]))),"")</f>
        <v/>
      </c>
      <c r="M735" s="6" t="str">
        <f>IFERROR(INDEX(parent_children[children],_xlfn.AGGREGATE(15,6,ROW(parent_children[parent])/(parent_children[parent]=Main[[#Headers],[Unterverteiler]])-2,ROW()-ROW(Main[[#Headers],[Unterverteiler]]))),"")</f>
        <v/>
      </c>
      <c r="N735" s="6" t="str">
        <f>IFERROR(INDEX(parent_children[children],_xlfn.AGGREGATE(15,6,ROW(parent_children[parent])/(parent_children[parent]=Main[[#Headers],[Verteilsystem]])-2,ROW()-ROW(Main[[#Headers],[Verteilsystem]]))),"")</f>
        <v/>
      </c>
      <c r="O735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735" s="6" t="str">
        <f>IFERROR(INDEX(parent_children[children],_xlfn.AGGREGATE(15,6,ROW(parent_children[parent])/(parent_children[parent]=Main[[#Headers],[Wärmepumpe]])-2,ROW()-ROW(Main[[#Headers],[Wärmepumpe]]))),"")</f>
        <v/>
      </c>
      <c r="Q735" s="6" t="str">
        <f>IFERROR(INDEX(parent_children[children],_xlfn.AGGREGATE(15,6,ROW(parent_children[parent])/(parent_children[parent]=Main[[#Headers],[Ventil]])-2,ROW()-ROW(Main[[#Headers],[Ventil]]))),"")</f>
        <v/>
      </c>
      <c r="R735" s="6" t="str">
        <f>IFERROR(INDEX(parent_children[children],_xlfn.AGGREGATE(15,6,ROW(parent_children[parent])/(parent_children[parent]=Main[[#Headers],[Klappe]])-2,ROW()-ROW(Main[[#Headers],[Klappe]]))),"")</f>
        <v/>
      </c>
      <c r="S735" s="6" t="str">
        <f>IFERROR(INDEX(parent_children[children],_xlfn.AGGREGATE(15,6,ROW(parent_children[parent])/(parent_children[parent]=Main[[#Headers],[Sensor]])-2,ROW()-ROW(Main[[#Headers],[Sensor]]))),"")</f>
        <v/>
      </c>
      <c r="T735" s="6" t="str">
        <f>IFERROR(INDEX(parent_children[children],_xlfn.AGGREGATE(15,6,ROW(parent_children[parent])/(parent_children[parent]=Main[[#Headers],[Schalter]])-2,ROW()-ROW(Main[[#Headers],[Schalter]]))),"")</f>
        <v/>
      </c>
      <c r="U735" s="6" t="str">
        <f>IFERROR(INDEX(parent_children[children],_xlfn.AGGREGATE(15,6,ROW(parent_children[parent])/(parent_children[parent]=Main[[#Headers],[Wasser]])-2,ROW()-ROW(Main[[#Headers],[Wasser]]))),"")</f>
        <v/>
      </c>
      <c r="V735" s="6" t="str">
        <f>IFERROR(INDEX(parent_children[children],_xlfn.AGGREGATE(15,6,ROW(parent_children[parent])/(parent_children[parent]=Main[[#Headers],[Luft]])-2,ROW()-ROW(Main[[#Headers],[Luft]]))),"")</f>
        <v/>
      </c>
      <c r="W735" s="6" t="str">
        <f>IFERROR(INDEX(parent_children[children],_xlfn.AGGREGATE(15,6,ROW(parent_children[parent])/(parent_children[parent]=Main[[#Headers],[Filter]])-2,ROW()-ROW(Main[[#Headers],[Filter]]))),"")</f>
        <v/>
      </c>
      <c r="X735" s="6" t="str">
        <f>IFERROR(INDEX(parent_children[children],_xlfn.AGGREGATE(15,6,ROW(parent_children[parent])/(parent_children[parent]=Main[[#Headers],[Ventilator]])-2,ROW()-ROW(Main[[#Headers],[Ventilator]]))),"")</f>
        <v/>
      </c>
      <c r="Y735" s="6" t="str">
        <f>IFERROR(INDEX(parent_children[children],_xlfn.AGGREGATE(15,6,ROW(parent_children[parent])/(parent_children[parent]=Main[[#Headers],[Gas]])-2,ROW()-ROW(Main[[#Headers],[Gas]]))),"")</f>
        <v/>
      </c>
      <c r="Z735" s="6" t="str">
        <f>IFERROR(INDEX(parent_children[children],_xlfn.AGGREGATE(15,6,ROW(parent_children[parent])/(parent_children[parent]=Main[[#Headers],[Messwert]])-2,ROW()-ROW(Main[[#Headers],[Messwert]]))),"")</f>
        <v/>
      </c>
      <c r="AA735" s="6" t="str">
        <f>IFERROR(INDEX(parent_children[children],_xlfn.AGGREGATE(15,6,ROW(parent_children[parent])/(parent_children[parent]=Main[[#Headers],[Stellbefehl]])-2,ROW()-ROW(Main[[#Headers],[Stellbefehl]]))),"")</f>
        <v/>
      </c>
      <c r="AB735" s="6" t="str">
        <f>IFERROR(INDEX(parent_children[children],_xlfn.AGGREGATE(15,6,ROW(parent_children[parent])/(parent_children[parent]=Main[[#Headers],[Schaltbefehl]])-2,ROW()-ROW(Main[[#Headers],[Schaltbefehl]]))),"")</f>
        <v/>
      </c>
      <c r="AC735" s="6" t="str">
        <f>IFERROR(INDEX(parent_children[children],_xlfn.AGGREGATE(15,6,ROW(parent_children[parent])/(parent_children[parent]=Main[[#Headers],[Betriebsmeldung]])-2,ROW()-ROW(Main[[#Headers],[Betriebsmeldung]]))),"")</f>
        <v/>
      </c>
      <c r="AD735" s="6" t="str">
        <f>IFERROR(INDEX(parent_children[children],_xlfn.AGGREGATE(15,6,ROW(parent_children[parent])/(parent_children[parent]=Main[[#Headers],[Störung]])-2,ROW()-ROW(Main[[#Headers],[Störung]]))),"")</f>
        <v/>
      </c>
    </row>
    <row r="736" spans="1:30" x14ac:dyDescent="0.25">
      <c r="A736" t="str">
        <f>IFERROR(INDEX(category_assignment[description_german],_xlfn.AGGREGATE(15,6,ROW(category_assignment[category])/(category_assignment[category]=Main[[#Headers],[System]])-2,ROW()-ROW(Main[[#Headers],[System]]))),"")</f>
        <v/>
      </c>
      <c r="B736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736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736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736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736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736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736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736" s="6" t="str">
        <f>IFERROR(INDEX(parent_children[children],_xlfn.AGGREGATE(15,6,ROW(parent_children[parent])/(parent_children[parent]=Main[[#Headers],[Kessel]])-2,ROW()-ROW(Main[[#Headers],[Kessel]]))),"")</f>
        <v/>
      </c>
      <c r="J736" s="6" t="str">
        <f>IFERROR(INDEX(parent_children[children],_xlfn.AGGREGATE(15,6,ROW(parent_children[parent])/(parent_children[parent]=Main[[#Headers],[Kältemaschine]])-2,ROW()-ROW(Main[[#Headers],[Kältemaschine]]))),"")</f>
        <v/>
      </c>
      <c r="K736" s="6" t="str">
        <f>IFERROR(INDEX(parent_children[children],_xlfn.AGGREGATE(15,6,ROW(parent_children[parent])/(parent_children[parent]=Main[[#Headers],[Speicher]])-2,ROW()-ROW(Main[[#Headers],[Speicher]]))),"")</f>
        <v/>
      </c>
      <c r="L736" s="6" t="str">
        <f>IFERROR(INDEX(parent_children[children],_xlfn.AGGREGATE(15,6,ROW(parent_children[parent])/(parent_children[parent]=Main[[#Headers],[Verteiler]])-2,ROW()-ROW(Main[[#Headers],[Verteiler]]))),"")</f>
        <v/>
      </c>
      <c r="M736" s="6" t="str">
        <f>IFERROR(INDEX(parent_children[children],_xlfn.AGGREGATE(15,6,ROW(parent_children[parent])/(parent_children[parent]=Main[[#Headers],[Unterverteiler]])-2,ROW()-ROW(Main[[#Headers],[Unterverteiler]]))),"")</f>
        <v/>
      </c>
      <c r="N736" s="6" t="str">
        <f>IFERROR(INDEX(parent_children[children],_xlfn.AGGREGATE(15,6,ROW(parent_children[parent])/(parent_children[parent]=Main[[#Headers],[Verteilsystem]])-2,ROW()-ROW(Main[[#Headers],[Verteilsystem]]))),"")</f>
        <v/>
      </c>
      <c r="O736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736" s="6" t="str">
        <f>IFERROR(INDEX(parent_children[children],_xlfn.AGGREGATE(15,6,ROW(parent_children[parent])/(parent_children[parent]=Main[[#Headers],[Wärmepumpe]])-2,ROW()-ROW(Main[[#Headers],[Wärmepumpe]]))),"")</f>
        <v/>
      </c>
      <c r="Q736" s="6" t="str">
        <f>IFERROR(INDEX(parent_children[children],_xlfn.AGGREGATE(15,6,ROW(parent_children[parent])/(parent_children[parent]=Main[[#Headers],[Ventil]])-2,ROW()-ROW(Main[[#Headers],[Ventil]]))),"")</f>
        <v/>
      </c>
      <c r="R736" s="6" t="str">
        <f>IFERROR(INDEX(parent_children[children],_xlfn.AGGREGATE(15,6,ROW(parent_children[parent])/(parent_children[parent]=Main[[#Headers],[Klappe]])-2,ROW()-ROW(Main[[#Headers],[Klappe]]))),"")</f>
        <v/>
      </c>
      <c r="S736" s="6" t="str">
        <f>IFERROR(INDEX(parent_children[children],_xlfn.AGGREGATE(15,6,ROW(parent_children[parent])/(parent_children[parent]=Main[[#Headers],[Sensor]])-2,ROW()-ROW(Main[[#Headers],[Sensor]]))),"")</f>
        <v/>
      </c>
      <c r="T736" s="6" t="str">
        <f>IFERROR(INDEX(parent_children[children],_xlfn.AGGREGATE(15,6,ROW(parent_children[parent])/(parent_children[parent]=Main[[#Headers],[Schalter]])-2,ROW()-ROW(Main[[#Headers],[Schalter]]))),"")</f>
        <v/>
      </c>
      <c r="U736" s="6" t="str">
        <f>IFERROR(INDEX(parent_children[children],_xlfn.AGGREGATE(15,6,ROW(parent_children[parent])/(parent_children[parent]=Main[[#Headers],[Wasser]])-2,ROW()-ROW(Main[[#Headers],[Wasser]]))),"")</f>
        <v/>
      </c>
      <c r="V736" s="6" t="str">
        <f>IFERROR(INDEX(parent_children[children],_xlfn.AGGREGATE(15,6,ROW(parent_children[parent])/(parent_children[parent]=Main[[#Headers],[Luft]])-2,ROW()-ROW(Main[[#Headers],[Luft]]))),"")</f>
        <v/>
      </c>
      <c r="W736" s="6" t="str">
        <f>IFERROR(INDEX(parent_children[children],_xlfn.AGGREGATE(15,6,ROW(parent_children[parent])/(parent_children[parent]=Main[[#Headers],[Filter]])-2,ROW()-ROW(Main[[#Headers],[Filter]]))),"")</f>
        <v/>
      </c>
      <c r="X736" s="6" t="str">
        <f>IFERROR(INDEX(parent_children[children],_xlfn.AGGREGATE(15,6,ROW(parent_children[parent])/(parent_children[parent]=Main[[#Headers],[Ventilator]])-2,ROW()-ROW(Main[[#Headers],[Ventilator]]))),"")</f>
        <v/>
      </c>
      <c r="Y736" s="6" t="str">
        <f>IFERROR(INDEX(parent_children[children],_xlfn.AGGREGATE(15,6,ROW(parent_children[parent])/(parent_children[parent]=Main[[#Headers],[Gas]])-2,ROW()-ROW(Main[[#Headers],[Gas]]))),"")</f>
        <v/>
      </c>
      <c r="Z736" s="6" t="str">
        <f>IFERROR(INDEX(parent_children[children],_xlfn.AGGREGATE(15,6,ROW(parent_children[parent])/(parent_children[parent]=Main[[#Headers],[Messwert]])-2,ROW()-ROW(Main[[#Headers],[Messwert]]))),"")</f>
        <v/>
      </c>
      <c r="AA736" s="6" t="str">
        <f>IFERROR(INDEX(parent_children[children],_xlfn.AGGREGATE(15,6,ROW(parent_children[parent])/(parent_children[parent]=Main[[#Headers],[Stellbefehl]])-2,ROW()-ROW(Main[[#Headers],[Stellbefehl]]))),"")</f>
        <v/>
      </c>
      <c r="AB736" s="6" t="str">
        <f>IFERROR(INDEX(parent_children[children],_xlfn.AGGREGATE(15,6,ROW(parent_children[parent])/(parent_children[parent]=Main[[#Headers],[Schaltbefehl]])-2,ROW()-ROW(Main[[#Headers],[Schaltbefehl]]))),"")</f>
        <v/>
      </c>
      <c r="AC736" s="6" t="str">
        <f>IFERROR(INDEX(parent_children[children],_xlfn.AGGREGATE(15,6,ROW(parent_children[parent])/(parent_children[parent]=Main[[#Headers],[Betriebsmeldung]])-2,ROW()-ROW(Main[[#Headers],[Betriebsmeldung]]))),"")</f>
        <v/>
      </c>
      <c r="AD736" s="6" t="str">
        <f>IFERROR(INDEX(parent_children[children],_xlfn.AGGREGATE(15,6,ROW(parent_children[parent])/(parent_children[parent]=Main[[#Headers],[Störung]])-2,ROW()-ROW(Main[[#Headers],[Störung]]))),"")</f>
        <v/>
      </c>
    </row>
    <row r="737" spans="1:30" x14ac:dyDescent="0.25">
      <c r="A737" t="str">
        <f>IFERROR(INDEX(category_assignment[description_german],_xlfn.AGGREGATE(15,6,ROW(category_assignment[category])/(category_assignment[category]=Main[[#Headers],[System]])-2,ROW()-ROW(Main[[#Headers],[System]]))),"")</f>
        <v/>
      </c>
      <c r="B737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737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737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737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737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737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737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737" s="6" t="str">
        <f>IFERROR(INDEX(parent_children[children],_xlfn.AGGREGATE(15,6,ROW(parent_children[parent])/(parent_children[parent]=Main[[#Headers],[Kessel]])-2,ROW()-ROW(Main[[#Headers],[Kessel]]))),"")</f>
        <v/>
      </c>
      <c r="J737" s="6" t="str">
        <f>IFERROR(INDEX(parent_children[children],_xlfn.AGGREGATE(15,6,ROW(parent_children[parent])/(parent_children[parent]=Main[[#Headers],[Kältemaschine]])-2,ROW()-ROW(Main[[#Headers],[Kältemaschine]]))),"")</f>
        <v/>
      </c>
      <c r="K737" s="6" t="str">
        <f>IFERROR(INDEX(parent_children[children],_xlfn.AGGREGATE(15,6,ROW(parent_children[parent])/(parent_children[parent]=Main[[#Headers],[Speicher]])-2,ROW()-ROW(Main[[#Headers],[Speicher]]))),"")</f>
        <v/>
      </c>
      <c r="L737" s="6" t="str">
        <f>IFERROR(INDEX(parent_children[children],_xlfn.AGGREGATE(15,6,ROW(parent_children[parent])/(parent_children[parent]=Main[[#Headers],[Verteiler]])-2,ROW()-ROW(Main[[#Headers],[Verteiler]]))),"")</f>
        <v/>
      </c>
      <c r="M737" s="6" t="str">
        <f>IFERROR(INDEX(parent_children[children],_xlfn.AGGREGATE(15,6,ROW(parent_children[parent])/(parent_children[parent]=Main[[#Headers],[Unterverteiler]])-2,ROW()-ROW(Main[[#Headers],[Unterverteiler]]))),"")</f>
        <v/>
      </c>
      <c r="N737" s="6" t="str">
        <f>IFERROR(INDEX(parent_children[children],_xlfn.AGGREGATE(15,6,ROW(parent_children[parent])/(parent_children[parent]=Main[[#Headers],[Verteilsystem]])-2,ROW()-ROW(Main[[#Headers],[Verteilsystem]]))),"")</f>
        <v/>
      </c>
      <c r="O737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737" s="6" t="str">
        <f>IFERROR(INDEX(parent_children[children],_xlfn.AGGREGATE(15,6,ROW(parent_children[parent])/(parent_children[parent]=Main[[#Headers],[Wärmepumpe]])-2,ROW()-ROW(Main[[#Headers],[Wärmepumpe]]))),"")</f>
        <v/>
      </c>
      <c r="Q737" s="6" t="str">
        <f>IFERROR(INDEX(parent_children[children],_xlfn.AGGREGATE(15,6,ROW(parent_children[parent])/(parent_children[parent]=Main[[#Headers],[Ventil]])-2,ROW()-ROW(Main[[#Headers],[Ventil]]))),"")</f>
        <v/>
      </c>
      <c r="R737" s="6" t="str">
        <f>IFERROR(INDEX(parent_children[children],_xlfn.AGGREGATE(15,6,ROW(parent_children[parent])/(parent_children[parent]=Main[[#Headers],[Klappe]])-2,ROW()-ROW(Main[[#Headers],[Klappe]]))),"")</f>
        <v/>
      </c>
      <c r="S737" s="6" t="str">
        <f>IFERROR(INDEX(parent_children[children],_xlfn.AGGREGATE(15,6,ROW(parent_children[parent])/(parent_children[parent]=Main[[#Headers],[Sensor]])-2,ROW()-ROW(Main[[#Headers],[Sensor]]))),"")</f>
        <v/>
      </c>
      <c r="T737" s="6" t="str">
        <f>IFERROR(INDEX(parent_children[children],_xlfn.AGGREGATE(15,6,ROW(parent_children[parent])/(parent_children[parent]=Main[[#Headers],[Schalter]])-2,ROW()-ROW(Main[[#Headers],[Schalter]]))),"")</f>
        <v/>
      </c>
      <c r="U737" s="6" t="str">
        <f>IFERROR(INDEX(parent_children[children],_xlfn.AGGREGATE(15,6,ROW(parent_children[parent])/(parent_children[parent]=Main[[#Headers],[Wasser]])-2,ROW()-ROW(Main[[#Headers],[Wasser]]))),"")</f>
        <v/>
      </c>
      <c r="V737" s="6" t="str">
        <f>IFERROR(INDEX(parent_children[children],_xlfn.AGGREGATE(15,6,ROW(parent_children[parent])/(parent_children[parent]=Main[[#Headers],[Luft]])-2,ROW()-ROW(Main[[#Headers],[Luft]]))),"")</f>
        <v/>
      </c>
      <c r="W737" s="6" t="str">
        <f>IFERROR(INDEX(parent_children[children],_xlfn.AGGREGATE(15,6,ROW(parent_children[parent])/(parent_children[parent]=Main[[#Headers],[Filter]])-2,ROW()-ROW(Main[[#Headers],[Filter]]))),"")</f>
        <v/>
      </c>
      <c r="X737" s="6" t="str">
        <f>IFERROR(INDEX(parent_children[children],_xlfn.AGGREGATE(15,6,ROW(parent_children[parent])/(parent_children[parent]=Main[[#Headers],[Ventilator]])-2,ROW()-ROW(Main[[#Headers],[Ventilator]]))),"")</f>
        <v/>
      </c>
      <c r="Y737" s="6" t="str">
        <f>IFERROR(INDEX(parent_children[children],_xlfn.AGGREGATE(15,6,ROW(parent_children[parent])/(parent_children[parent]=Main[[#Headers],[Gas]])-2,ROW()-ROW(Main[[#Headers],[Gas]]))),"")</f>
        <v/>
      </c>
      <c r="Z737" s="6" t="str">
        <f>IFERROR(INDEX(parent_children[children],_xlfn.AGGREGATE(15,6,ROW(parent_children[parent])/(parent_children[parent]=Main[[#Headers],[Messwert]])-2,ROW()-ROW(Main[[#Headers],[Messwert]]))),"")</f>
        <v/>
      </c>
      <c r="AA737" s="6" t="str">
        <f>IFERROR(INDEX(parent_children[children],_xlfn.AGGREGATE(15,6,ROW(parent_children[parent])/(parent_children[parent]=Main[[#Headers],[Stellbefehl]])-2,ROW()-ROW(Main[[#Headers],[Stellbefehl]]))),"")</f>
        <v/>
      </c>
      <c r="AB737" s="6" t="str">
        <f>IFERROR(INDEX(parent_children[children],_xlfn.AGGREGATE(15,6,ROW(parent_children[parent])/(parent_children[parent]=Main[[#Headers],[Schaltbefehl]])-2,ROW()-ROW(Main[[#Headers],[Schaltbefehl]]))),"")</f>
        <v/>
      </c>
      <c r="AC737" s="6" t="str">
        <f>IFERROR(INDEX(parent_children[children],_xlfn.AGGREGATE(15,6,ROW(parent_children[parent])/(parent_children[parent]=Main[[#Headers],[Betriebsmeldung]])-2,ROW()-ROW(Main[[#Headers],[Betriebsmeldung]]))),"")</f>
        <v/>
      </c>
      <c r="AD737" s="6" t="str">
        <f>IFERROR(INDEX(parent_children[children],_xlfn.AGGREGATE(15,6,ROW(parent_children[parent])/(parent_children[parent]=Main[[#Headers],[Störung]])-2,ROW()-ROW(Main[[#Headers],[Störung]]))),"")</f>
        <v/>
      </c>
    </row>
    <row r="738" spans="1:30" x14ac:dyDescent="0.25">
      <c r="A738" t="str">
        <f>IFERROR(INDEX(category_assignment[description_german],_xlfn.AGGREGATE(15,6,ROW(category_assignment[category])/(category_assignment[category]=Main[[#Headers],[System]])-2,ROW()-ROW(Main[[#Headers],[System]]))),"")</f>
        <v/>
      </c>
      <c r="B738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738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738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738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738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738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738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738" s="6" t="str">
        <f>IFERROR(INDEX(parent_children[children],_xlfn.AGGREGATE(15,6,ROW(parent_children[parent])/(parent_children[parent]=Main[[#Headers],[Kessel]])-2,ROW()-ROW(Main[[#Headers],[Kessel]]))),"")</f>
        <v/>
      </c>
      <c r="J738" s="6" t="str">
        <f>IFERROR(INDEX(parent_children[children],_xlfn.AGGREGATE(15,6,ROW(parent_children[parent])/(parent_children[parent]=Main[[#Headers],[Kältemaschine]])-2,ROW()-ROW(Main[[#Headers],[Kältemaschine]]))),"")</f>
        <v/>
      </c>
      <c r="K738" s="6" t="str">
        <f>IFERROR(INDEX(parent_children[children],_xlfn.AGGREGATE(15,6,ROW(parent_children[parent])/(parent_children[parent]=Main[[#Headers],[Speicher]])-2,ROW()-ROW(Main[[#Headers],[Speicher]]))),"")</f>
        <v/>
      </c>
      <c r="L738" s="6" t="str">
        <f>IFERROR(INDEX(parent_children[children],_xlfn.AGGREGATE(15,6,ROW(parent_children[parent])/(parent_children[parent]=Main[[#Headers],[Verteiler]])-2,ROW()-ROW(Main[[#Headers],[Verteiler]]))),"")</f>
        <v/>
      </c>
      <c r="M738" s="6" t="str">
        <f>IFERROR(INDEX(parent_children[children],_xlfn.AGGREGATE(15,6,ROW(parent_children[parent])/(parent_children[parent]=Main[[#Headers],[Unterverteiler]])-2,ROW()-ROW(Main[[#Headers],[Unterverteiler]]))),"")</f>
        <v/>
      </c>
      <c r="N738" s="6" t="str">
        <f>IFERROR(INDEX(parent_children[children],_xlfn.AGGREGATE(15,6,ROW(parent_children[parent])/(parent_children[parent]=Main[[#Headers],[Verteilsystem]])-2,ROW()-ROW(Main[[#Headers],[Verteilsystem]]))),"")</f>
        <v/>
      </c>
      <c r="O738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738" s="6" t="str">
        <f>IFERROR(INDEX(parent_children[children],_xlfn.AGGREGATE(15,6,ROW(parent_children[parent])/(parent_children[parent]=Main[[#Headers],[Wärmepumpe]])-2,ROW()-ROW(Main[[#Headers],[Wärmepumpe]]))),"")</f>
        <v/>
      </c>
      <c r="Q738" s="6" t="str">
        <f>IFERROR(INDEX(parent_children[children],_xlfn.AGGREGATE(15,6,ROW(parent_children[parent])/(parent_children[parent]=Main[[#Headers],[Ventil]])-2,ROW()-ROW(Main[[#Headers],[Ventil]]))),"")</f>
        <v/>
      </c>
      <c r="R738" s="6" t="str">
        <f>IFERROR(INDEX(parent_children[children],_xlfn.AGGREGATE(15,6,ROW(parent_children[parent])/(parent_children[parent]=Main[[#Headers],[Klappe]])-2,ROW()-ROW(Main[[#Headers],[Klappe]]))),"")</f>
        <v/>
      </c>
      <c r="S738" s="6" t="str">
        <f>IFERROR(INDEX(parent_children[children],_xlfn.AGGREGATE(15,6,ROW(parent_children[parent])/(parent_children[parent]=Main[[#Headers],[Sensor]])-2,ROW()-ROW(Main[[#Headers],[Sensor]]))),"")</f>
        <v/>
      </c>
      <c r="T738" s="6" t="str">
        <f>IFERROR(INDEX(parent_children[children],_xlfn.AGGREGATE(15,6,ROW(parent_children[parent])/(parent_children[parent]=Main[[#Headers],[Schalter]])-2,ROW()-ROW(Main[[#Headers],[Schalter]]))),"")</f>
        <v/>
      </c>
      <c r="U738" s="6" t="str">
        <f>IFERROR(INDEX(parent_children[children],_xlfn.AGGREGATE(15,6,ROW(parent_children[parent])/(parent_children[parent]=Main[[#Headers],[Wasser]])-2,ROW()-ROW(Main[[#Headers],[Wasser]]))),"")</f>
        <v/>
      </c>
      <c r="V738" s="6" t="str">
        <f>IFERROR(INDEX(parent_children[children],_xlfn.AGGREGATE(15,6,ROW(parent_children[parent])/(parent_children[parent]=Main[[#Headers],[Luft]])-2,ROW()-ROW(Main[[#Headers],[Luft]]))),"")</f>
        <v/>
      </c>
      <c r="W738" s="6" t="str">
        <f>IFERROR(INDEX(parent_children[children],_xlfn.AGGREGATE(15,6,ROW(parent_children[parent])/(parent_children[parent]=Main[[#Headers],[Filter]])-2,ROW()-ROW(Main[[#Headers],[Filter]]))),"")</f>
        <v/>
      </c>
      <c r="X738" s="6" t="str">
        <f>IFERROR(INDEX(parent_children[children],_xlfn.AGGREGATE(15,6,ROW(parent_children[parent])/(parent_children[parent]=Main[[#Headers],[Ventilator]])-2,ROW()-ROW(Main[[#Headers],[Ventilator]]))),"")</f>
        <v/>
      </c>
      <c r="Y738" s="6" t="str">
        <f>IFERROR(INDEX(parent_children[children],_xlfn.AGGREGATE(15,6,ROW(parent_children[parent])/(parent_children[parent]=Main[[#Headers],[Gas]])-2,ROW()-ROW(Main[[#Headers],[Gas]]))),"")</f>
        <v/>
      </c>
      <c r="Z738" s="6" t="str">
        <f>IFERROR(INDEX(parent_children[children],_xlfn.AGGREGATE(15,6,ROW(parent_children[parent])/(parent_children[parent]=Main[[#Headers],[Messwert]])-2,ROW()-ROW(Main[[#Headers],[Messwert]]))),"")</f>
        <v/>
      </c>
      <c r="AA738" s="6" t="str">
        <f>IFERROR(INDEX(parent_children[children],_xlfn.AGGREGATE(15,6,ROW(parent_children[parent])/(parent_children[parent]=Main[[#Headers],[Stellbefehl]])-2,ROW()-ROW(Main[[#Headers],[Stellbefehl]]))),"")</f>
        <v/>
      </c>
      <c r="AB738" s="6" t="str">
        <f>IFERROR(INDEX(parent_children[children],_xlfn.AGGREGATE(15,6,ROW(parent_children[parent])/(parent_children[parent]=Main[[#Headers],[Schaltbefehl]])-2,ROW()-ROW(Main[[#Headers],[Schaltbefehl]]))),"")</f>
        <v/>
      </c>
      <c r="AC738" s="6" t="str">
        <f>IFERROR(INDEX(parent_children[children],_xlfn.AGGREGATE(15,6,ROW(parent_children[parent])/(parent_children[parent]=Main[[#Headers],[Betriebsmeldung]])-2,ROW()-ROW(Main[[#Headers],[Betriebsmeldung]]))),"")</f>
        <v/>
      </c>
      <c r="AD738" s="6" t="str">
        <f>IFERROR(INDEX(parent_children[children],_xlfn.AGGREGATE(15,6,ROW(parent_children[parent])/(parent_children[parent]=Main[[#Headers],[Störung]])-2,ROW()-ROW(Main[[#Headers],[Störung]]))),"")</f>
        <v/>
      </c>
    </row>
    <row r="739" spans="1:30" x14ac:dyDescent="0.25">
      <c r="A739" t="str">
        <f>IFERROR(INDEX(category_assignment[description_german],_xlfn.AGGREGATE(15,6,ROW(category_assignment[category])/(category_assignment[category]=Main[[#Headers],[System]])-2,ROW()-ROW(Main[[#Headers],[System]]))),"")</f>
        <v/>
      </c>
      <c r="B739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739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739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739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739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739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739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739" s="6" t="str">
        <f>IFERROR(INDEX(parent_children[children],_xlfn.AGGREGATE(15,6,ROW(parent_children[parent])/(parent_children[parent]=Main[[#Headers],[Kessel]])-2,ROW()-ROW(Main[[#Headers],[Kessel]]))),"")</f>
        <v/>
      </c>
      <c r="J739" s="6" t="str">
        <f>IFERROR(INDEX(parent_children[children],_xlfn.AGGREGATE(15,6,ROW(parent_children[parent])/(parent_children[parent]=Main[[#Headers],[Kältemaschine]])-2,ROW()-ROW(Main[[#Headers],[Kältemaschine]]))),"")</f>
        <v/>
      </c>
      <c r="K739" s="6" t="str">
        <f>IFERROR(INDEX(parent_children[children],_xlfn.AGGREGATE(15,6,ROW(parent_children[parent])/(parent_children[parent]=Main[[#Headers],[Speicher]])-2,ROW()-ROW(Main[[#Headers],[Speicher]]))),"")</f>
        <v/>
      </c>
      <c r="L739" s="6" t="str">
        <f>IFERROR(INDEX(parent_children[children],_xlfn.AGGREGATE(15,6,ROW(parent_children[parent])/(parent_children[parent]=Main[[#Headers],[Verteiler]])-2,ROW()-ROW(Main[[#Headers],[Verteiler]]))),"")</f>
        <v/>
      </c>
      <c r="M739" s="6" t="str">
        <f>IFERROR(INDEX(parent_children[children],_xlfn.AGGREGATE(15,6,ROW(parent_children[parent])/(parent_children[parent]=Main[[#Headers],[Unterverteiler]])-2,ROW()-ROW(Main[[#Headers],[Unterverteiler]]))),"")</f>
        <v/>
      </c>
      <c r="N739" s="6" t="str">
        <f>IFERROR(INDEX(parent_children[children],_xlfn.AGGREGATE(15,6,ROW(parent_children[parent])/(parent_children[parent]=Main[[#Headers],[Verteilsystem]])-2,ROW()-ROW(Main[[#Headers],[Verteilsystem]]))),"")</f>
        <v/>
      </c>
      <c r="O739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739" s="6" t="str">
        <f>IFERROR(INDEX(parent_children[children],_xlfn.AGGREGATE(15,6,ROW(parent_children[parent])/(parent_children[parent]=Main[[#Headers],[Wärmepumpe]])-2,ROW()-ROW(Main[[#Headers],[Wärmepumpe]]))),"")</f>
        <v/>
      </c>
      <c r="Q739" s="6" t="str">
        <f>IFERROR(INDEX(parent_children[children],_xlfn.AGGREGATE(15,6,ROW(parent_children[parent])/(parent_children[parent]=Main[[#Headers],[Ventil]])-2,ROW()-ROW(Main[[#Headers],[Ventil]]))),"")</f>
        <v/>
      </c>
      <c r="R739" s="6" t="str">
        <f>IFERROR(INDEX(parent_children[children],_xlfn.AGGREGATE(15,6,ROW(parent_children[parent])/(parent_children[parent]=Main[[#Headers],[Klappe]])-2,ROW()-ROW(Main[[#Headers],[Klappe]]))),"")</f>
        <v/>
      </c>
      <c r="S739" s="6" t="str">
        <f>IFERROR(INDEX(parent_children[children],_xlfn.AGGREGATE(15,6,ROW(parent_children[parent])/(parent_children[parent]=Main[[#Headers],[Sensor]])-2,ROW()-ROW(Main[[#Headers],[Sensor]]))),"")</f>
        <v/>
      </c>
      <c r="T739" s="6" t="str">
        <f>IFERROR(INDEX(parent_children[children],_xlfn.AGGREGATE(15,6,ROW(parent_children[parent])/(parent_children[parent]=Main[[#Headers],[Schalter]])-2,ROW()-ROW(Main[[#Headers],[Schalter]]))),"")</f>
        <v/>
      </c>
      <c r="U739" s="6" t="str">
        <f>IFERROR(INDEX(parent_children[children],_xlfn.AGGREGATE(15,6,ROW(parent_children[parent])/(parent_children[parent]=Main[[#Headers],[Wasser]])-2,ROW()-ROW(Main[[#Headers],[Wasser]]))),"")</f>
        <v/>
      </c>
      <c r="V739" s="6" t="str">
        <f>IFERROR(INDEX(parent_children[children],_xlfn.AGGREGATE(15,6,ROW(parent_children[parent])/(parent_children[parent]=Main[[#Headers],[Luft]])-2,ROW()-ROW(Main[[#Headers],[Luft]]))),"")</f>
        <v/>
      </c>
      <c r="W739" s="6" t="str">
        <f>IFERROR(INDEX(parent_children[children],_xlfn.AGGREGATE(15,6,ROW(parent_children[parent])/(parent_children[parent]=Main[[#Headers],[Filter]])-2,ROW()-ROW(Main[[#Headers],[Filter]]))),"")</f>
        <v/>
      </c>
      <c r="X739" s="6" t="str">
        <f>IFERROR(INDEX(parent_children[children],_xlfn.AGGREGATE(15,6,ROW(parent_children[parent])/(parent_children[parent]=Main[[#Headers],[Ventilator]])-2,ROW()-ROW(Main[[#Headers],[Ventilator]]))),"")</f>
        <v/>
      </c>
      <c r="Y739" s="6" t="str">
        <f>IFERROR(INDEX(parent_children[children],_xlfn.AGGREGATE(15,6,ROW(parent_children[parent])/(parent_children[parent]=Main[[#Headers],[Gas]])-2,ROW()-ROW(Main[[#Headers],[Gas]]))),"")</f>
        <v/>
      </c>
      <c r="Z739" s="6" t="str">
        <f>IFERROR(INDEX(parent_children[children],_xlfn.AGGREGATE(15,6,ROW(parent_children[parent])/(parent_children[parent]=Main[[#Headers],[Messwert]])-2,ROW()-ROW(Main[[#Headers],[Messwert]]))),"")</f>
        <v/>
      </c>
      <c r="AA739" s="6" t="str">
        <f>IFERROR(INDEX(parent_children[children],_xlfn.AGGREGATE(15,6,ROW(parent_children[parent])/(parent_children[parent]=Main[[#Headers],[Stellbefehl]])-2,ROW()-ROW(Main[[#Headers],[Stellbefehl]]))),"")</f>
        <v/>
      </c>
      <c r="AB739" s="6" t="str">
        <f>IFERROR(INDEX(parent_children[children],_xlfn.AGGREGATE(15,6,ROW(parent_children[parent])/(parent_children[parent]=Main[[#Headers],[Schaltbefehl]])-2,ROW()-ROW(Main[[#Headers],[Schaltbefehl]]))),"")</f>
        <v/>
      </c>
      <c r="AC739" s="6" t="str">
        <f>IFERROR(INDEX(parent_children[children],_xlfn.AGGREGATE(15,6,ROW(parent_children[parent])/(parent_children[parent]=Main[[#Headers],[Betriebsmeldung]])-2,ROW()-ROW(Main[[#Headers],[Betriebsmeldung]]))),"")</f>
        <v/>
      </c>
      <c r="AD739" s="6" t="str">
        <f>IFERROR(INDEX(parent_children[children],_xlfn.AGGREGATE(15,6,ROW(parent_children[parent])/(parent_children[parent]=Main[[#Headers],[Störung]])-2,ROW()-ROW(Main[[#Headers],[Störung]]))),"")</f>
        <v/>
      </c>
    </row>
    <row r="740" spans="1:30" x14ac:dyDescent="0.25">
      <c r="A740" t="str">
        <f>IFERROR(INDEX(category_assignment[description_german],_xlfn.AGGREGATE(15,6,ROW(category_assignment[category])/(category_assignment[category]=Main[[#Headers],[System]])-2,ROW()-ROW(Main[[#Headers],[System]]))),"")</f>
        <v/>
      </c>
      <c r="B740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740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740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740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740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740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740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740" s="6" t="str">
        <f>IFERROR(INDEX(parent_children[children],_xlfn.AGGREGATE(15,6,ROW(parent_children[parent])/(parent_children[parent]=Main[[#Headers],[Kessel]])-2,ROW()-ROW(Main[[#Headers],[Kessel]]))),"")</f>
        <v/>
      </c>
      <c r="J740" s="6" t="str">
        <f>IFERROR(INDEX(parent_children[children],_xlfn.AGGREGATE(15,6,ROW(parent_children[parent])/(parent_children[parent]=Main[[#Headers],[Kältemaschine]])-2,ROW()-ROW(Main[[#Headers],[Kältemaschine]]))),"")</f>
        <v/>
      </c>
      <c r="K740" s="6" t="str">
        <f>IFERROR(INDEX(parent_children[children],_xlfn.AGGREGATE(15,6,ROW(parent_children[parent])/(parent_children[parent]=Main[[#Headers],[Speicher]])-2,ROW()-ROW(Main[[#Headers],[Speicher]]))),"")</f>
        <v/>
      </c>
      <c r="L740" s="6" t="str">
        <f>IFERROR(INDEX(parent_children[children],_xlfn.AGGREGATE(15,6,ROW(parent_children[parent])/(parent_children[parent]=Main[[#Headers],[Verteiler]])-2,ROW()-ROW(Main[[#Headers],[Verteiler]]))),"")</f>
        <v/>
      </c>
      <c r="M740" s="6" t="str">
        <f>IFERROR(INDEX(parent_children[children],_xlfn.AGGREGATE(15,6,ROW(parent_children[parent])/(parent_children[parent]=Main[[#Headers],[Unterverteiler]])-2,ROW()-ROW(Main[[#Headers],[Unterverteiler]]))),"")</f>
        <v/>
      </c>
      <c r="N740" s="6" t="str">
        <f>IFERROR(INDEX(parent_children[children],_xlfn.AGGREGATE(15,6,ROW(parent_children[parent])/(parent_children[parent]=Main[[#Headers],[Verteilsystem]])-2,ROW()-ROW(Main[[#Headers],[Verteilsystem]]))),"")</f>
        <v/>
      </c>
      <c r="O740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740" s="6" t="str">
        <f>IFERROR(INDEX(parent_children[children],_xlfn.AGGREGATE(15,6,ROW(parent_children[parent])/(parent_children[parent]=Main[[#Headers],[Wärmepumpe]])-2,ROW()-ROW(Main[[#Headers],[Wärmepumpe]]))),"")</f>
        <v/>
      </c>
      <c r="Q740" s="6" t="str">
        <f>IFERROR(INDEX(parent_children[children],_xlfn.AGGREGATE(15,6,ROW(parent_children[parent])/(parent_children[parent]=Main[[#Headers],[Ventil]])-2,ROW()-ROW(Main[[#Headers],[Ventil]]))),"")</f>
        <v/>
      </c>
      <c r="R740" s="6" t="str">
        <f>IFERROR(INDEX(parent_children[children],_xlfn.AGGREGATE(15,6,ROW(parent_children[parent])/(parent_children[parent]=Main[[#Headers],[Klappe]])-2,ROW()-ROW(Main[[#Headers],[Klappe]]))),"")</f>
        <v/>
      </c>
      <c r="S740" s="6" t="str">
        <f>IFERROR(INDEX(parent_children[children],_xlfn.AGGREGATE(15,6,ROW(parent_children[parent])/(parent_children[parent]=Main[[#Headers],[Sensor]])-2,ROW()-ROW(Main[[#Headers],[Sensor]]))),"")</f>
        <v/>
      </c>
      <c r="T740" s="6" t="str">
        <f>IFERROR(INDEX(parent_children[children],_xlfn.AGGREGATE(15,6,ROW(parent_children[parent])/(parent_children[parent]=Main[[#Headers],[Schalter]])-2,ROW()-ROW(Main[[#Headers],[Schalter]]))),"")</f>
        <v/>
      </c>
      <c r="U740" s="6" t="str">
        <f>IFERROR(INDEX(parent_children[children],_xlfn.AGGREGATE(15,6,ROW(parent_children[parent])/(parent_children[parent]=Main[[#Headers],[Wasser]])-2,ROW()-ROW(Main[[#Headers],[Wasser]]))),"")</f>
        <v/>
      </c>
      <c r="V740" s="6" t="str">
        <f>IFERROR(INDEX(parent_children[children],_xlfn.AGGREGATE(15,6,ROW(parent_children[parent])/(parent_children[parent]=Main[[#Headers],[Luft]])-2,ROW()-ROW(Main[[#Headers],[Luft]]))),"")</f>
        <v/>
      </c>
      <c r="W740" s="6" t="str">
        <f>IFERROR(INDEX(parent_children[children],_xlfn.AGGREGATE(15,6,ROW(parent_children[parent])/(parent_children[parent]=Main[[#Headers],[Filter]])-2,ROW()-ROW(Main[[#Headers],[Filter]]))),"")</f>
        <v/>
      </c>
      <c r="X740" s="6" t="str">
        <f>IFERROR(INDEX(parent_children[children],_xlfn.AGGREGATE(15,6,ROW(parent_children[parent])/(parent_children[parent]=Main[[#Headers],[Ventilator]])-2,ROW()-ROW(Main[[#Headers],[Ventilator]]))),"")</f>
        <v/>
      </c>
      <c r="Y740" s="6" t="str">
        <f>IFERROR(INDEX(parent_children[children],_xlfn.AGGREGATE(15,6,ROW(parent_children[parent])/(parent_children[parent]=Main[[#Headers],[Gas]])-2,ROW()-ROW(Main[[#Headers],[Gas]]))),"")</f>
        <v/>
      </c>
      <c r="Z740" s="6" t="str">
        <f>IFERROR(INDEX(parent_children[children],_xlfn.AGGREGATE(15,6,ROW(parent_children[parent])/(parent_children[parent]=Main[[#Headers],[Messwert]])-2,ROW()-ROW(Main[[#Headers],[Messwert]]))),"")</f>
        <v/>
      </c>
      <c r="AA740" s="6" t="str">
        <f>IFERROR(INDEX(parent_children[children],_xlfn.AGGREGATE(15,6,ROW(parent_children[parent])/(parent_children[parent]=Main[[#Headers],[Stellbefehl]])-2,ROW()-ROW(Main[[#Headers],[Stellbefehl]]))),"")</f>
        <v/>
      </c>
      <c r="AB740" s="6" t="str">
        <f>IFERROR(INDEX(parent_children[children],_xlfn.AGGREGATE(15,6,ROW(parent_children[parent])/(parent_children[parent]=Main[[#Headers],[Schaltbefehl]])-2,ROW()-ROW(Main[[#Headers],[Schaltbefehl]]))),"")</f>
        <v/>
      </c>
      <c r="AC740" s="6" t="str">
        <f>IFERROR(INDEX(parent_children[children],_xlfn.AGGREGATE(15,6,ROW(parent_children[parent])/(parent_children[parent]=Main[[#Headers],[Betriebsmeldung]])-2,ROW()-ROW(Main[[#Headers],[Betriebsmeldung]]))),"")</f>
        <v/>
      </c>
      <c r="AD740" s="6" t="str">
        <f>IFERROR(INDEX(parent_children[children],_xlfn.AGGREGATE(15,6,ROW(parent_children[parent])/(parent_children[parent]=Main[[#Headers],[Störung]])-2,ROW()-ROW(Main[[#Headers],[Störung]]))),"")</f>
        <v/>
      </c>
    </row>
    <row r="741" spans="1:30" x14ac:dyDescent="0.25">
      <c r="A741" t="str">
        <f>IFERROR(INDEX(category_assignment[description_german],_xlfn.AGGREGATE(15,6,ROW(category_assignment[category])/(category_assignment[category]=Main[[#Headers],[System]])-2,ROW()-ROW(Main[[#Headers],[System]]))),"")</f>
        <v/>
      </c>
      <c r="B741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741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741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741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741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741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741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741" s="6" t="str">
        <f>IFERROR(INDEX(parent_children[children],_xlfn.AGGREGATE(15,6,ROW(parent_children[parent])/(parent_children[parent]=Main[[#Headers],[Kessel]])-2,ROW()-ROW(Main[[#Headers],[Kessel]]))),"")</f>
        <v/>
      </c>
      <c r="J741" s="6" t="str">
        <f>IFERROR(INDEX(parent_children[children],_xlfn.AGGREGATE(15,6,ROW(parent_children[parent])/(parent_children[parent]=Main[[#Headers],[Kältemaschine]])-2,ROW()-ROW(Main[[#Headers],[Kältemaschine]]))),"")</f>
        <v/>
      </c>
      <c r="K741" s="6" t="str">
        <f>IFERROR(INDEX(parent_children[children],_xlfn.AGGREGATE(15,6,ROW(parent_children[parent])/(parent_children[parent]=Main[[#Headers],[Speicher]])-2,ROW()-ROW(Main[[#Headers],[Speicher]]))),"")</f>
        <v/>
      </c>
      <c r="L741" s="6" t="str">
        <f>IFERROR(INDEX(parent_children[children],_xlfn.AGGREGATE(15,6,ROW(parent_children[parent])/(parent_children[parent]=Main[[#Headers],[Verteiler]])-2,ROW()-ROW(Main[[#Headers],[Verteiler]]))),"")</f>
        <v/>
      </c>
      <c r="M741" s="6" t="str">
        <f>IFERROR(INDEX(parent_children[children],_xlfn.AGGREGATE(15,6,ROW(parent_children[parent])/(parent_children[parent]=Main[[#Headers],[Unterverteiler]])-2,ROW()-ROW(Main[[#Headers],[Unterverteiler]]))),"")</f>
        <v/>
      </c>
      <c r="N741" s="6" t="str">
        <f>IFERROR(INDEX(parent_children[children],_xlfn.AGGREGATE(15,6,ROW(parent_children[parent])/(parent_children[parent]=Main[[#Headers],[Verteilsystem]])-2,ROW()-ROW(Main[[#Headers],[Verteilsystem]]))),"")</f>
        <v/>
      </c>
      <c r="O741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741" s="6" t="str">
        <f>IFERROR(INDEX(parent_children[children],_xlfn.AGGREGATE(15,6,ROW(parent_children[parent])/(parent_children[parent]=Main[[#Headers],[Wärmepumpe]])-2,ROW()-ROW(Main[[#Headers],[Wärmepumpe]]))),"")</f>
        <v/>
      </c>
      <c r="Q741" s="6" t="str">
        <f>IFERROR(INDEX(parent_children[children],_xlfn.AGGREGATE(15,6,ROW(parent_children[parent])/(parent_children[parent]=Main[[#Headers],[Ventil]])-2,ROW()-ROW(Main[[#Headers],[Ventil]]))),"")</f>
        <v/>
      </c>
      <c r="R741" s="6" t="str">
        <f>IFERROR(INDEX(parent_children[children],_xlfn.AGGREGATE(15,6,ROW(parent_children[parent])/(parent_children[parent]=Main[[#Headers],[Klappe]])-2,ROW()-ROW(Main[[#Headers],[Klappe]]))),"")</f>
        <v/>
      </c>
      <c r="S741" s="6" t="str">
        <f>IFERROR(INDEX(parent_children[children],_xlfn.AGGREGATE(15,6,ROW(parent_children[parent])/(parent_children[parent]=Main[[#Headers],[Sensor]])-2,ROW()-ROW(Main[[#Headers],[Sensor]]))),"")</f>
        <v/>
      </c>
      <c r="T741" s="6" t="str">
        <f>IFERROR(INDEX(parent_children[children],_xlfn.AGGREGATE(15,6,ROW(parent_children[parent])/(parent_children[parent]=Main[[#Headers],[Schalter]])-2,ROW()-ROW(Main[[#Headers],[Schalter]]))),"")</f>
        <v/>
      </c>
      <c r="U741" s="6" t="str">
        <f>IFERROR(INDEX(parent_children[children],_xlfn.AGGREGATE(15,6,ROW(parent_children[parent])/(parent_children[parent]=Main[[#Headers],[Wasser]])-2,ROW()-ROW(Main[[#Headers],[Wasser]]))),"")</f>
        <v/>
      </c>
      <c r="V741" s="6" t="str">
        <f>IFERROR(INDEX(parent_children[children],_xlfn.AGGREGATE(15,6,ROW(parent_children[parent])/(parent_children[parent]=Main[[#Headers],[Luft]])-2,ROW()-ROW(Main[[#Headers],[Luft]]))),"")</f>
        <v/>
      </c>
      <c r="W741" s="6" t="str">
        <f>IFERROR(INDEX(parent_children[children],_xlfn.AGGREGATE(15,6,ROW(parent_children[parent])/(parent_children[parent]=Main[[#Headers],[Filter]])-2,ROW()-ROW(Main[[#Headers],[Filter]]))),"")</f>
        <v/>
      </c>
      <c r="X741" s="6" t="str">
        <f>IFERROR(INDEX(parent_children[children],_xlfn.AGGREGATE(15,6,ROW(parent_children[parent])/(parent_children[parent]=Main[[#Headers],[Ventilator]])-2,ROW()-ROW(Main[[#Headers],[Ventilator]]))),"")</f>
        <v/>
      </c>
      <c r="Y741" s="6" t="str">
        <f>IFERROR(INDEX(parent_children[children],_xlfn.AGGREGATE(15,6,ROW(parent_children[parent])/(parent_children[parent]=Main[[#Headers],[Gas]])-2,ROW()-ROW(Main[[#Headers],[Gas]]))),"")</f>
        <v/>
      </c>
      <c r="Z741" s="6" t="str">
        <f>IFERROR(INDEX(parent_children[children],_xlfn.AGGREGATE(15,6,ROW(parent_children[parent])/(parent_children[parent]=Main[[#Headers],[Messwert]])-2,ROW()-ROW(Main[[#Headers],[Messwert]]))),"")</f>
        <v/>
      </c>
      <c r="AA741" s="6" t="str">
        <f>IFERROR(INDEX(parent_children[children],_xlfn.AGGREGATE(15,6,ROW(parent_children[parent])/(parent_children[parent]=Main[[#Headers],[Stellbefehl]])-2,ROW()-ROW(Main[[#Headers],[Stellbefehl]]))),"")</f>
        <v/>
      </c>
      <c r="AB741" s="6" t="str">
        <f>IFERROR(INDEX(parent_children[children],_xlfn.AGGREGATE(15,6,ROW(parent_children[parent])/(parent_children[parent]=Main[[#Headers],[Schaltbefehl]])-2,ROW()-ROW(Main[[#Headers],[Schaltbefehl]]))),"")</f>
        <v/>
      </c>
      <c r="AC741" s="6" t="str">
        <f>IFERROR(INDEX(parent_children[children],_xlfn.AGGREGATE(15,6,ROW(parent_children[parent])/(parent_children[parent]=Main[[#Headers],[Betriebsmeldung]])-2,ROW()-ROW(Main[[#Headers],[Betriebsmeldung]]))),"")</f>
        <v/>
      </c>
      <c r="AD741" s="6" t="str">
        <f>IFERROR(INDEX(parent_children[children],_xlfn.AGGREGATE(15,6,ROW(parent_children[parent])/(parent_children[parent]=Main[[#Headers],[Störung]])-2,ROW()-ROW(Main[[#Headers],[Störung]]))),"")</f>
        <v/>
      </c>
    </row>
    <row r="742" spans="1:30" x14ac:dyDescent="0.25">
      <c r="A742" t="str">
        <f>IFERROR(INDEX(category_assignment[description_german],_xlfn.AGGREGATE(15,6,ROW(category_assignment[category])/(category_assignment[category]=Main[[#Headers],[System]])-2,ROW()-ROW(Main[[#Headers],[System]]))),"")</f>
        <v/>
      </c>
      <c r="B742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742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742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742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742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742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742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742" s="6" t="str">
        <f>IFERROR(INDEX(parent_children[children],_xlfn.AGGREGATE(15,6,ROW(parent_children[parent])/(parent_children[parent]=Main[[#Headers],[Kessel]])-2,ROW()-ROW(Main[[#Headers],[Kessel]]))),"")</f>
        <v/>
      </c>
      <c r="J742" s="6" t="str">
        <f>IFERROR(INDEX(parent_children[children],_xlfn.AGGREGATE(15,6,ROW(parent_children[parent])/(parent_children[parent]=Main[[#Headers],[Kältemaschine]])-2,ROW()-ROW(Main[[#Headers],[Kältemaschine]]))),"")</f>
        <v/>
      </c>
      <c r="K742" s="6" t="str">
        <f>IFERROR(INDEX(parent_children[children],_xlfn.AGGREGATE(15,6,ROW(parent_children[parent])/(parent_children[parent]=Main[[#Headers],[Speicher]])-2,ROW()-ROW(Main[[#Headers],[Speicher]]))),"")</f>
        <v/>
      </c>
      <c r="L742" s="6" t="str">
        <f>IFERROR(INDEX(parent_children[children],_xlfn.AGGREGATE(15,6,ROW(parent_children[parent])/(parent_children[parent]=Main[[#Headers],[Verteiler]])-2,ROW()-ROW(Main[[#Headers],[Verteiler]]))),"")</f>
        <v/>
      </c>
      <c r="M742" s="6" t="str">
        <f>IFERROR(INDEX(parent_children[children],_xlfn.AGGREGATE(15,6,ROW(parent_children[parent])/(parent_children[parent]=Main[[#Headers],[Unterverteiler]])-2,ROW()-ROW(Main[[#Headers],[Unterverteiler]]))),"")</f>
        <v/>
      </c>
      <c r="N742" s="6" t="str">
        <f>IFERROR(INDEX(parent_children[children],_xlfn.AGGREGATE(15,6,ROW(parent_children[parent])/(parent_children[parent]=Main[[#Headers],[Verteilsystem]])-2,ROW()-ROW(Main[[#Headers],[Verteilsystem]]))),"")</f>
        <v/>
      </c>
      <c r="O742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742" s="6" t="str">
        <f>IFERROR(INDEX(parent_children[children],_xlfn.AGGREGATE(15,6,ROW(parent_children[parent])/(parent_children[parent]=Main[[#Headers],[Wärmepumpe]])-2,ROW()-ROW(Main[[#Headers],[Wärmepumpe]]))),"")</f>
        <v/>
      </c>
      <c r="Q742" s="6" t="str">
        <f>IFERROR(INDEX(parent_children[children],_xlfn.AGGREGATE(15,6,ROW(parent_children[parent])/(parent_children[parent]=Main[[#Headers],[Ventil]])-2,ROW()-ROW(Main[[#Headers],[Ventil]]))),"")</f>
        <v/>
      </c>
      <c r="R742" s="6" t="str">
        <f>IFERROR(INDEX(parent_children[children],_xlfn.AGGREGATE(15,6,ROW(parent_children[parent])/(parent_children[parent]=Main[[#Headers],[Klappe]])-2,ROW()-ROW(Main[[#Headers],[Klappe]]))),"")</f>
        <v/>
      </c>
      <c r="S742" s="6" t="str">
        <f>IFERROR(INDEX(parent_children[children],_xlfn.AGGREGATE(15,6,ROW(parent_children[parent])/(parent_children[parent]=Main[[#Headers],[Sensor]])-2,ROW()-ROW(Main[[#Headers],[Sensor]]))),"")</f>
        <v/>
      </c>
      <c r="T742" s="6" t="str">
        <f>IFERROR(INDEX(parent_children[children],_xlfn.AGGREGATE(15,6,ROW(parent_children[parent])/(parent_children[parent]=Main[[#Headers],[Schalter]])-2,ROW()-ROW(Main[[#Headers],[Schalter]]))),"")</f>
        <v/>
      </c>
      <c r="U742" s="6" t="str">
        <f>IFERROR(INDEX(parent_children[children],_xlfn.AGGREGATE(15,6,ROW(parent_children[parent])/(parent_children[parent]=Main[[#Headers],[Wasser]])-2,ROW()-ROW(Main[[#Headers],[Wasser]]))),"")</f>
        <v/>
      </c>
      <c r="V742" s="6" t="str">
        <f>IFERROR(INDEX(parent_children[children],_xlfn.AGGREGATE(15,6,ROW(parent_children[parent])/(parent_children[parent]=Main[[#Headers],[Luft]])-2,ROW()-ROW(Main[[#Headers],[Luft]]))),"")</f>
        <v/>
      </c>
      <c r="W742" s="6" t="str">
        <f>IFERROR(INDEX(parent_children[children],_xlfn.AGGREGATE(15,6,ROW(parent_children[parent])/(parent_children[parent]=Main[[#Headers],[Filter]])-2,ROW()-ROW(Main[[#Headers],[Filter]]))),"")</f>
        <v/>
      </c>
      <c r="X742" s="6" t="str">
        <f>IFERROR(INDEX(parent_children[children],_xlfn.AGGREGATE(15,6,ROW(parent_children[parent])/(parent_children[parent]=Main[[#Headers],[Ventilator]])-2,ROW()-ROW(Main[[#Headers],[Ventilator]]))),"")</f>
        <v/>
      </c>
      <c r="Y742" s="6" t="str">
        <f>IFERROR(INDEX(parent_children[children],_xlfn.AGGREGATE(15,6,ROW(parent_children[parent])/(parent_children[parent]=Main[[#Headers],[Gas]])-2,ROW()-ROW(Main[[#Headers],[Gas]]))),"")</f>
        <v/>
      </c>
      <c r="Z742" s="6" t="str">
        <f>IFERROR(INDEX(parent_children[children],_xlfn.AGGREGATE(15,6,ROW(parent_children[parent])/(parent_children[parent]=Main[[#Headers],[Messwert]])-2,ROW()-ROW(Main[[#Headers],[Messwert]]))),"")</f>
        <v/>
      </c>
      <c r="AA742" s="6" t="str">
        <f>IFERROR(INDEX(parent_children[children],_xlfn.AGGREGATE(15,6,ROW(parent_children[parent])/(parent_children[parent]=Main[[#Headers],[Stellbefehl]])-2,ROW()-ROW(Main[[#Headers],[Stellbefehl]]))),"")</f>
        <v/>
      </c>
      <c r="AB742" s="6" t="str">
        <f>IFERROR(INDEX(parent_children[children],_xlfn.AGGREGATE(15,6,ROW(parent_children[parent])/(parent_children[parent]=Main[[#Headers],[Schaltbefehl]])-2,ROW()-ROW(Main[[#Headers],[Schaltbefehl]]))),"")</f>
        <v/>
      </c>
      <c r="AC742" s="6" t="str">
        <f>IFERROR(INDEX(parent_children[children],_xlfn.AGGREGATE(15,6,ROW(parent_children[parent])/(parent_children[parent]=Main[[#Headers],[Betriebsmeldung]])-2,ROW()-ROW(Main[[#Headers],[Betriebsmeldung]]))),"")</f>
        <v/>
      </c>
      <c r="AD742" s="6" t="str">
        <f>IFERROR(INDEX(parent_children[children],_xlfn.AGGREGATE(15,6,ROW(parent_children[parent])/(parent_children[parent]=Main[[#Headers],[Störung]])-2,ROW()-ROW(Main[[#Headers],[Störung]]))),"")</f>
        <v/>
      </c>
    </row>
    <row r="743" spans="1:30" x14ac:dyDescent="0.25">
      <c r="A743" t="str">
        <f>IFERROR(INDEX(category_assignment[description_german],_xlfn.AGGREGATE(15,6,ROW(category_assignment[category])/(category_assignment[category]=Main[[#Headers],[System]])-2,ROW()-ROW(Main[[#Headers],[System]]))),"")</f>
        <v/>
      </c>
      <c r="B743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743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743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743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743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743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743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743" s="6" t="str">
        <f>IFERROR(INDEX(parent_children[children],_xlfn.AGGREGATE(15,6,ROW(parent_children[parent])/(parent_children[parent]=Main[[#Headers],[Kessel]])-2,ROW()-ROW(Main[[#Headers],[Kessel]]))),"")</f>
        <v/>
      </c>
      <c r="J743" s="6" t="str">
        <f>IFERROR(INDEX(parent_children[children],_xlfn.AGGREGATE(15,6,ROW(parent_children[parent])/(parent_children[parent]=Main[[#Headers],[Kältemaschine]])-2,ROW()-ROW(Main[[#Headers],[Kältemaschine]]))),"")</f>
        <v/>
      </c>
      <c r="K743" s="6" t="str">
        <f>IFERROR(INDEX(parent_children[children],_xlfn.AGGREGATE(15,6,ROW(parent_children[parent])/(parent_children[parent]=Main[[#Headers],[Speicher]])-2,ROW()-ROW(Main[[#Headers],[Speicher]]))),"")</f>
        <v/>
      </c>
      <c r="L743" s="6" t="str">
        <f>IFERROR(INDEX(parent_children[children],_xlfn.AGGREGATE(15,6,ROW(parent_children[parent])/(parent_children[parent]=Main[[#Headers],[Verteiler]])-2,ROW()-ROW(Main[[#Headers],[Verteiler]]))),"")</f>
        <v/>
      </c>
      <c r="M743" s="6" t="str">
        <f>IFERROR(INDEX(parent_children[children],_xlfn.AGGREGATE(15,6,ROW(parent_children[parent])/(parent_children[parent]=Main[[#Headers],[Unterverteiler]])-2,ROW()-ROW(Main[[#Headers],[Unterverteiler]]))),"")</f>
        <v/>
      </c>
      <c r="N743" s="6" t="str">
        <f>IFERROR(INDEX(parent_children[children],_xlfn.AGGREGATE(15,6,ROW(parent_children[parent])/(parent_children[parent]=Main[[#Headers],[Verteilsystem]])-2,ROW()-ROW(Main[[#Headers],[Verteilsystem]]))),"")</f>
        <v/>
      </c>
      <c r="O743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743" s="6" t="str">
        <f>IFERROR(INDEX(parent_children[children],_xlfn.AGGREGATE(15,6,ROW(parent_children[parent])/(parent_children[parent]=Main[[#Headers],[Wärmepumpe]])-2,ROW()-ROW(Main[[#Headers],[Wärmepumpe]]))),"")</f>
        <v/>
      </c>
      <c r="Q743" s="6" t="str">
        <f>IFERROR(INDEX(parent_children[children],_xlfn.AGGREGATE(15,6,ROW(parent_children[parent])/(parent_children[parent]=Main[[#Headers],[Ventil]])-2,ROW()-ROW(Main[[#Headers],[Ventil]]))),"")</f>
        <v/>
      </c>
      <c r="R743" s="6" t="str">
        <f>IFERROR(INDEX(parent_children[children],_xlfn.AGGREGATE(15,6,ROW(parent_children[parent])/(parent_children[parent]=Main[[#Headers],[Klappe]])-2,ROW()-ROW(Main[[#Headers],[Klappe]]))),"")</f>
        <v/>
      </c>
      <c r="S743" s="6" t="str">
        <f>IFERROR(INDEX(parent_children[children],_xlfn.AGGREGATE(15,6,ROW(parent_children[parent])/(parent_children[parent]=Main[[#Headers],[Sensor]])-2,ROW()-ROW(Main[[#Headers],[Sensor]]))),"")</f>
        <v/>
      </c>
      <c r="T743" s="6" t="str">
        <f>IFERROR(INDEX(parent_children[children],_xlfn.AGGREGATE(15,6,ROW(parent_children[parent])/(parent_children[parent]=Main[[#Headers],[Schalter]])-2,ROW()-ROW(Main[[#Headers],[Schalter]]))),"")</f>
        <v/>
      </c>
      <c r="U743" s="6" t="str">
        <f>IFERROR(INDEX(parent_children[children],_xlfn.AGGREGATE(15,6,ROW(parent_children[parent])/(parent_children[parent]=Main[[#Headers],[Wasser]])-2,ROW()-ROW(Main[[#Headers],[Wasser]]))),"")</f>
        <v/>
      </c>
      <c r="V743" s="6" t="str">
        <f>IFERROR(INDEX(parent_children[children],_xlfn.AGGREGATE(15,6,ROW(parent_children[parent])/(parent_children[parent]=Main[[#Headers],[Luft]])-2,ROW()-ROW(Main[[#Headers],[Luft]]))),"")</f>
        <v/>
      </c>
      <c r="W743" s="6" t="str">
        <f>IFERROR(INDEX(parent_children[children],_xlfn.AGGREGATE(15,6,ROW(parent_children[parent])/(parent_children[parent]=Main[[#Headers],[Filter]])-2,ROW()-ROW(Main[[#Headers],[Filter]]))),"")</f>
        <v/>
      </c>
      <c r="X743" s="6" t="str">
        <f>IFERROR(INDEX(parent_children[children],_xlfn.AGGREGATE(15,6,ROW(parent_children[parent])/(parent_children[parent]=Main[[#Headers],[Ventilator]])-2,ROW()-ROW(Main[[#Headers],[Ventilator]]))),"")</f>
        <v/>
      </c>
      <c r="Y743" s="6" t="str">
        <f>IFERROR(INDEX(parent_children[children],_xlfn.AGGREGATE(15,6,ROW(parent_children[parent])/(parent_children[parent]=Main[[#Headers],[Gas]])-2,ROW()-ROW(Main[[#Headers],[Gas]]))),"")</f>
        <v/>
      </c>
      <c r="Z743" s="6" t="str">
        <f>IFERROR(INDEX(parent_children[children],_xlfn.AGGREGATE(15,6,ROW(parent_children[parent])/(parent_children[parent]=Main[[#Headers],[Messwert]])-2,ROW()-ROW(Main[[#Headers],[Messwert]]))),"")</f>
        <v/>
      </c>
      <c r="AA743" s="6" t="str">
        <f>IFERROR(INDEX(parent_children[children],_xlfn.AGGREGATE(15,6,ROW(parent_children[parent])/(parent_children[parent]=Main[[#Headers],[Stellbefehl]])-2,ROW()-ROW(Main[[#Headers],[Stellbefehl]]))),"")</f>
        <v/>
      </c>
      <c r="AB743" s="6" t="str">
        <f>IFERROR(INDEX(parent_children[children],_xlfn.AGGREGATE(15,6,ROW(parent_children[parent])/(parent_children[parent]=Main[[#Headers],[Schaltbefehl]])-2,ROW()-ROW(Main[[#Headers],[Schaltbefehl]]))),"")</f>
        <v/>
      </c>
      <c r="AC743" s="6" t="str">
        <f>IFERROR(INDEX(parent_children[children],_xlfn.AGGREGATE(15,6,ROW(parent_children[parent])/(parent_children[parent]=Main[[#Headers],[Betriebsmeldung]])-2,ROW()-ROW(Main[[#Headers],[Betriebsmeldung]]))),"")</f>
        <v/>
      </c>
      <c r="AD743" s="6" t="str">
        <f>IFERROR(INDEX(parent_children[children],_xlfn.AGGREGATE(15,6,ROW(parent_children[parent])/(parent_children[parent]=Main[[#Headers],[Störung]])-2,ROW()-ROW(Main[[#Headers],[Störung]]))),"")</f>
        <v/>
      </c>
    </row>
    <row r="744" spans="1:30" x14ac:dyDescent="0.25">
      <c r="A744" t="str">
        <f>IFERROR(INDEX(category_assignment[description_german],_xlfn.AGGREGATE(15,6,ROW(category_assignment[category])/(category_assignment[category]=Main[[#Headers],[System]])-2,ROW()-ROW(Main[[#Headers],[System]]))),"")</f>
        <v/>
      </c>
      <c r="B744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744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744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744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744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744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744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744" s="6" t="str">
        <f>IFERROR(INDEX(parent_children[children],_xlfn.AGGREGATE(15,6,ROW(parent_children[parent])/(parent_children[parent]=Main[[#Headers],[Kessel]])-2,ROW()-ROW(Main[[#Headers],[Kessel]]))),"")</f>
        <v/>
      </c>
      <c r="J744" s="6" t="str">
        <f>IFERROR(INDEX(parent_children[children],_xlfn.AGGREGATE(15,6,ROW(parent_children[parent])/(parent_children[parent]=Main[[#Headers],[Kältemaschine]])-2,ROW()-ROW(Main[[#Headers],[Kältemaschine]]))),"")</f>
        <v/>
      </c>
      <c r="K744" s="6" t="str">
        <f>IFERROR(INDEX(parent_children[children],_xlfn.AGGREGATE(15,6,ROW(parent_children[parent])/(parent_children[parent]=Main[[#Headers],[Speicher]])-2,ROW()-ROW(Main[[#Headers],[Speicher]]))),"")</f>
        <v/>
      </c>
      <c r="L744" s="6" t="str">
        <f>IFERROR(INDEX(parent_children[children],_xlfn.AGGREGATE(15,6,ROW(parent_children[parent])/(parent_children[parent]=Main[[#Headers],[Verteiler]])-2,ROW()-ROW(Main[[#Headers],[Verteiler]]))),"")</f>
        <v/>
      </c>
      <c r="M744" s="6" t="str">
        <f>IFERROR(INDEX(parent_children[children],_xlfn.AGGREGATE(15,6,ROW(parent_children[parent])/(parent_children[parent]=Main[[#Headers],[Unterverteiler]])-2,ROW()-ROW(Main[[#Headers],[Unterverteiler]]))),"")</f>
        <v/>
      </c>
      <c r="N744" s="6" t="str">
        <f>IFERROR(INDEX(parent_children[children],_xlfn.AGGREGATE(15,6,ROW(parent_children[parent])/(parent_children[parent]=Main[[#Headers],[Verteilsystem]])-2,ROW()-ROW(Main[[#Headers],[Verteilsystem]]))),"")</f>
        <v/>
      </c>
      <c r="O744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744" s="6" t="str">
        <f>IFERROR(INDEX(parent_children[children],_xlfn.AGGREGATE(15,6,ROW(parent_children[parent])/(parent_children[parent]=Main[[#Headers],[Wärmepumpe]])-2,ROW()-ROW(Main[[#Headers],[Wärmepumpe]]))),"")</f>
        <v/>
      </c>
      <c r="Q744" s="6" t="str">
        <f>IFERROR(INDEX(parent_children[children],_xlfn.AGGREGATE(15,6,ROW(parent_children[parent])/(parent_children[parent]=Main[[#Headers],[Ventil]])-2,ROW()-ROW(Main[[#Headers],[Ventil]]))),"")</f>
        <v/>
      </c>
      <c r="R744" s="6" t="str">
        <f>IFERROR(INDEX(parent_children[children],_xlfn.AGGREGATE(15,6,ROW(parent_children[parent])/(parent_children[parent]=Main[[#Headers],[Klappe]])-2,ROW()-ROW(Main[[#Headers],[Klappe]]))),"")</f>
        <v/>
      </c>
      <c r="S744" s="6" t="str">
        <f>IFERROR(INDEX(parent_children[children],_xlfn.AGGREGATE(15,6,ROW(parent_children[parent])/(parent_children[parent]=Main[[#Headers],[Sensor]])-2,ROW()-ROW(Main[[#Headers],[Sensor]]))),"")</f>
        <v/>
      </c>
      <c r="T744" s="6" t="str">
        <f>IFERROR(INDEX(parent_children[children],_xlfn.AGGREGATE(15,6,ROW(parent_children[parent])/(parent_children[parent]=Main[[#Headers],[Schalter]])-2,ROW()-ROW(Main[[#Headers],[Schalter]]))),"")</f>
        <v/>
      </c>
      <c r="U744" s="6" t="str">
        <f>IFERROR(INDEX(parent_children[children],_xlfn.AGGREGATE(15,6,ROW(parent_children[parent])/(parent_children[parent]=Main[[#Headers],[Wasser]])-2,ROW()-ROW(Main[[#Headers],[Wasser]]))),"")</f>
        <v/>
      </c>
      <c r="V744" s="6" t="str">
        <f>IFERROR(INDEX(parent_children[children],_xlfn.AGGREGATE(15,6,ROW(parent_children[parent])/(parent_children[parent]=Main[[#Headers],[Luft]])-2,ROW()-ROW(Main[[#Headers],[Luft]]))),"")</f>
        <v/>
      </c>
      <c r="W744" s="6" t="str">
        <f>IFERROR(INDEX(parent_children[children],_xlfn.AGGREGATE(15,6,ROW(parent_children[parent])/(parent_children[parent]=Main[[#Headers],[Filter]])-2,ROW()-ROW(Main[[#Headers],[Filter]]))),"")</f>
        <v/>
      </c>
      <c r="X744" s="6" t="str">
        <f>IFERROR(INDEX(parent_children[children],_xlfn.AGGREGATE(15,6,ROW(parent_children[parent])/(parent_children[parent]=Main[[#Headers],[Ventilator]])-2,ROW()-ROW(Main[[#Headers],[Ventilator]]))),"")</f>
        <v/>
      </c>
      <c r="Y744" s="6" t="str">
        <f>IFERROR(INDEX(parent_children[children],_xlfn.AGGREGATE(15,6,ROW(parent_children[parent])/(parent_children[parent]=Main[[#Headers],[Gas]])-2,ROW()-ROW(Main[[#Headers],[Gas]]))),"")</f>
        <v/>
      </c>
      <c r="Z744" s="6" t="str">
        <f>IFERROR(INDEX(parent_children[children],_xlfn.AGGREGATE(15,6,ROW(parent_children[parent])/(parent_children[parent]=Main[[#Headers],[Messwert]])-2,ROW()-ROW(Main[[#Headers],[Messwert]]))),"")</f>
        <v/>
      </c>
      <c r="AA744" s="6" t="str">
        <f>IFERROR(INDEX(parent_children[children],_xlfn.AGGREGATE(15,6,ROW(parent_children[parent])/(parent_children[parent]=Main[[#Headers],[Stellbefehl]])-2,ROW()-ROW(Main[[#Headers],[Stellbefehl]]))),"")</f>
        <v/>
      </c>
      <c r="AB744" s="6" t="str">
        <f>IFERROR(INDEX(parent_children[children],_xlfn.AGGREGATE(15,6,ROW(parent_children[parent])/(parent_children[parent]=Main[[#Headers],[Schaltbefehl]])-2,ROW()-ROW(Main[[#Headers],[Schaltbefehl]]))),"")</f>
        <v/>
      </c>
      <c r="AC744" s="6" t="str">
        <f>IFERROR(INDEX(parent_children[children],_xlfn.AGGREGATE(15,6,ROW(parent_children[parent])/(parent_children[parent]=Main[[#Headers],[Betriebsmeldung]])-2,ROW()-ROW(Main[[#Headers],[Betriebsmeldung]]))),"")</f>
        <v/>
      </c>
      <c r="AD744" s="6" t="str">
        <f>IFERROR(INDEX(parent_children[children],_xlfn.AGGREGATE(15,6,ROW(parent_children[parent])/(parent_children[parent]=Main[[#Headers],[Störung]])-2,ROW()-ROW(Main[[#Headers],[Störung]]))),"")</f>
        <v/>
      </c>
    </row>
    <row r="745" spans="1:30" x14ac:dyDescent="0.25">
      <c r="A745" t="str">
        <f>IFERROR(INDEX(category_assignment[description_german],_xlfn.AGGREGATE(15,6,ROW(category_assignment[category])/(category_assignment[category]=Main[[#Headers],[System]])-2,ROW()-ROW(Main[[#Headers],[System]]))),"")</f>
        <v/>
      </c>
      <c r="B745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745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745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745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745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745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745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745" s="6" t="str">
        <f>IFERROR(INDEX(parent_children[children],_xlfn.AGGREGATE(15,6,ROW(parent_children[parent])/(parent_children[parent]=Main[[#Headers],[Kessel]])-2,ROW()-ROW(Main[[#Headers],[Kessel]]))),"")</f>
        <v/>
      </c>
      <c r="J745" s="6" t="str">
        <f>IFERROR(INDEX(parent_children[children],_xlfn.AGGREGATE(15,6,ROW(parent_children[parent])/(parent_children[parent]=Main[[#Headers],[Kältemaschine]])-2,ROW()-ROW(Main[[#Headers],[Kältemaschine]]))),"")</f>
        <v/>
      </c>
      <c r="K745" s="6" t="str">
        <f>IFERROR(INDEX(parent_children[children],_xlfn.AGGREGATE(15,6,ROW(parent_children[parent])/(parent_children[parent]=Main[[#Headers],[Speicher]])-2,ROW()-ROW(Main[[#Headers],[Speicher]]))),"")</f>
        <v/>
      </c>
      <c r="L745" s="6" t="str">
        <f>IFERROR(INDEX(parent_children[children],_xlfn.AGGREGATE(15,6,ROW(parent_children[parent])/(parent_children[parent]=Main[[#Headers],[Verteiler]])-2,ROW()-ROW(Main[[#Headers],[Verteiler]]))),"")</f>
        <v/>
      </c>
      <c r="M745" s="6" t="str">
        <f>IFERROR(INDEX(parent_children[children],_xlfn.AGGREGATE(15,6,ROW(parent_children[parent])/(parent_children[parent]=Main[[#Headers],[Unterverteiler]])-2,ROW()-ROW(Main[[#Headers],[Unterverteiler]]))),"")</f>
        <v/>
      </c>
      <c r="N745" s="6" t="str">
        <f>IFERROR(INDEX(parent_children[children],_xlfn.AGGREGATE(15,6,ROW(parent_children[parent])/(parent_children[parent]=Main[[#Headers],[Verteilsystem]])-2,ROW()-ROW(Main[[#Headers],[Verteilsystem]]))),"")</f>
        <v/>
      </c>
      <c r="O745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745" s="6" t="str">
        <f>IFERROR(INDEX(parent_children[children],_xlfn.AGGREGATE(15,6,ROW(parent_children[parent])/(parent_children[parent]=Main[[#Headers],[Wärmepumpe]])-2,ROW()-ROW(Main[[#Headers],[Wärmepumpe]]))),"")</f>
        <v/>
      </c>
      <c r="Q745" s="6" t="str">
        <f>IFERROR(INDEX(parent_children[children],_xlfn.AGGREGATE(15,6,ROW(parent_children[parent])/(parent_children[parent]=Main[[#Headers],[Ventil]])-2,ROW()-ROW(Main[[#Headers],[Ventil]]))),"")</f>
        <v/>
      </c>
      <c r="R745" s="6" t="str">
        <f>IFERROR(INDEX(parent_children[children],_xlfn.AGGREGATE(15,6,ROW(parent_children[parent])/(parent_children[parent]=Main[[#Headers],[Klappe]])-2,ROW()-ROW(Main[[#Headers],[Klappe]]))),"")</f>
        <v/>
      </c>
      <c r="S745" s="6" t="str">
        <f>IFERROR(INDEX(parent_children[children],_xlfn.AGGREGATE(15,6,ROW(parent_children[parent])/(parent_children[parent]=Main[[#Headers],[Sensor]])-2,ROW()-ROW(Main[[#Headers],[Sensor]]))),"")</f>
        <v/>
      </c>
      <c r="T745" s="6" t="str">
        <f>IFERROR(INDEX(parent_children[children],_xlfn.AGGREGATE(15,6,ROW(parent_children[parent])/(parent_children[parent]=Main[[#Headers],[Schalter]])-2,ROW()-ROW(Main[[#Headers],[Schalter]]))),"")</f>
        <v/>
      </c>
      <c r="U745" s="6" t="str">
        <f>IFERROR(INDEX(parent_children[children],_xlfn.AGGREGATE(15,6,ROW(parent_children[parent])/(parent_children[parent]=Main[[#Headers],[Wasser]])-2,ROW()-ROW(Main[[#Headers],[Wasser]]))),"")</f>
        <v/>
      </c>
      <c r="V745" s="6" t="str">
        <f>IFERROR(INDEX(parent_children[children],_xlfn.AGGREGATE(15,6,ROW(parent_children[parent])/(parent_children[parent]=Main[[#Headers],[Luft]])-2,ROW()-ROW(Main[[#Headers],[Luft]]))),"")</f>
        <v/>
      </c>
      <c r="W745" s="6" t="str">
        <f>IFERROR(INDEX(parent_children[children],_xlfn.AGGREGATE(15,6,ROW(parent_children[parent])/(parent_children[parent]=Main[[#Headers],[Filter]])-2,ROW()-ROW(Main[[#Headers],[Filter]]))),"")</f>
        <v/>
      </c>
      <c r="X745" s="6" t="str">
        <f>IFERROR(INDEX(parent_children[children],_xlfn.AGGREGATE(15,6,ROW(parent_children[parent])/(parent_children[parent]=Main[[#Headers],[Ventilator]])-2,ROW()-ROW(Main[[#Headers],[Ventilator]]))),"")</f>
        <v/>
      </c>
      <c r="Y745" s="6" t="str">
        <f>IFERROR(INDEX(parent_children[children],_xlfn.AGGREGATE(15,6,ROW(parent_children[parent])/(parent_children[parent]=Main[[#Headers],[Gas]])-2,ROW()-ROW(Main[[#Headers],[Gas]]))),"")</f>
        <v/>
      </c>
      <c r="Z745" s="6" t="str">
        <f>IFERROR(INDEX(parent_children[children],_xlfn.AGGREGATE(15,6,ROW(parent_children[parent])/(parent_children[parent]=Main[[#Headers],[Messwert]])-2,ROW()-ROW(Main[[#Headers],[Messwert]]))),"")</f>
        <v/>
      </c>
      <c r="AA745" s="6" t="str">
        <f>IFERROR(INDEX(parent_children[children],_xlfn.AGGREGATE(15,6,ROW(parent_children[parent])/(parent_children[parent]=Main[[#Headers],[Stellbefehl]])-2,ROW()-ROW(Main[[#Headers],[Stellbefehl]]))),"")</f>
        <v/>
      </c>
      <c r="AB745" s="6" t="str">
        <f>IFERROR(INDEX(parent_children[children],_xlfn.AGGREGATE(15,6,ROW(parent_children[parent])/(parent_children[parent]=Main[[#Headers],[Schaltbefehl]])-2,ROW()-ROW(Main[[#Headers],[Schaltbefehl]]))),"")</f>
        <v/>
      </c>
      <c r="AC745" s="6" t="str">
        <f>IFERROR(INDEX(parent_children[children],_xlfn.AGGREGATE(15,6,ROW(parent_children[parent])/(parent_children[parent]=Main[[#Headers],[Betriebsmeldung]])-2,ROW()-ROW(Main[[#Headers],[Betriebsmeldung]]))),"")</f>
        <v/>
      </c>
      <c r="AD745" s="6" t="str">
        <f>IFERROR(INDEX(parent_children[children],_xlfn.AGGREGATE(15,6,ROW(parent_children[parent])/(parent_children[parent]=Main[[#Headers],[Störung]])-2,ROW()-ROW(Main[[#Headers],[Störung]]))),"")</f>
        <v/>
      </c>
    </row>
    <row r="746" spans="1:30" x14ac:dyDescent="0.25">
      <c r="A746" t="str">
        <f>IFERROR(INDEX(category_assignment[description_german],_xlfn.AGGREGATE(15,6,ROW(category_assignment[category])/(category_assignment[category]=Main[[#Headers],[System]])-2,ROW()-ROW(Main[[#Headers],[System]]))),"")</f>
        <v/>
      </c>
      <c r="B746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746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746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746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746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746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746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746" s="6" t="str">
        <f>IFERROR(INDEX(parent_children[children],_xlfn.AGGREGATE(15,6,ROW(parent_children[parent])/(parent_children[parent]=Main[[#Headers],[Kessel]])-2,ROW()-ROW(Main[[#Headers],[Kessel]]))),"")</f>
        <v/>
      </c>
      <c r="J746" s="6" t="str">
        <f>IFERROR(INDEX(parent_children[children],_xlfn.AGGREGATE(15,6,ROW(parent_children[parent])/(parent_children[parent]=Main[[#Headers],[Kältemaschine]])-2,ROW()-ROW(Main[[#Headers],[Kältemaschine]]))),"")</f>
        <v/>
      </c>
      <c r="K746" s="6" t="str">
        <f>IFERROR(INDEX(parent_children[children],_xlfn.AGGREGATE(15,6,ROW(parent_children[parent])/(parent_children[parent]=Main[[#Headers],[Speicher]])-2,ROW()-ROW(Main[[#Headers],[Speicher]]))),"")</f>
        <v/>
      </c>
      <c r="L746" s="6" t="str">
        <f>IFERROR(INDEX(parent_children[children],_xlfn.AGGREGATE(15,6,ROW(parent_children[parent])/(parent_children[parent]=Main[[#Headers],[Verteiler]])-2,ROW()-ROW(Main[[#Headers],[Verteiler]]))),"")</f>
        <v/>
      </c>
      <c r="M746" s="6" t="str">
        <f>IFERROR(INDEX(parent_children[children],_xlfn.AGGREGATE(15,6,ROW(parent_children[parent])/(parent_children[parent]=Main[[#Headers],[Unterverteiler]])-2,ROW()-ROW(Main[[#Headers],[Unterverteiler]]))),"")</f>
        <v/>
      </c>
      <c r="N746" s="6" t="str">
        <f>IFERROR(INDEX(parent_children[children],_xlfn.AGGREGATE(15,6,ROW(parent_children[parent])/(parent_children[parent]=Main[[#Headers],[Verteilsystem]])-2,ROW()-ROW(Main[[#Headers],[Verteilsystem]]))),"")</f>
        <v/>
      </c>
      <c r="O746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746" s="6" t="str">
        <f>IFERROR(INDEX(parent_children[children],_xlfn.AGGREGATE(15,6,ROW(parent_children[parent])/(parent_children[parent]=Main[[#Headers],[Wärmepumpe]])-2,ROW()-ROW(Main[[#Headers],[Wärmepumpe]]))),"")</f>
        <v/>
      </c>
      <c r="Q746" s="6" t="str">
        <f>IFERROR(INDEX(parent_children[children],_xlfn.AGGREGATE(15,6,ROW(parent_children[parent])/(parent_children[parent]=Main[[#Headers],[Ventil]])-2,ROW()-ROW(Main[[#Headers],[Ventil]]))),"")</f>
        <v/>
      </c>
      <c r="R746" s="6" t="str">
        <f>IFERROR(INDEX(parent_children[children],_xlfn.AGGREGATE(15,6,ROW(parent_children[parent])/(parent_children[parent]=Main[[#Headers],[Klappe]])-2,ROW()-ROW(Main[[#Headers],[Klappe]]))),"")</f>
        <v/>
      </c>
      <c r="S746" s="6" t="str">
        <f>IFERROR(INDEX(parent_children[children],_xlfn.AGGREGATE(15,6,ROW(parent_children[parent])/(parent_children[parent]=Main[[#Headers],[Sensor]])-2,ROW()-ROW(Main[[#Headers],[Sensor]]))),"")</f>
        <v/>
      </c>
      <c r="T746" s="6" t="str">
        <f>IFERROR(INDEX(parent_children[children],_xlfn.AGGREGATE(15,6,ROW(parent_children[parent])/(parent_children[parent]=Main[[#Headers],[Schalter]])-2,ROW()-ROW(Main[[#Headers],[Schalter]]))),"")</f>
        <v/>
      </c>
      <c r="U746" s="6" t="str">
        <f>IFERROR(INDEX(parent_children[children],_xlfn.AGGREGATE(15,6,ROW(parent_children[parent])/(parent_children[parent]=Main[[#Headers],[Wasser]])-2,ROW()-ROW(Main[[#Headers],[Wasser]]))),"")</f>
        <v/>
      </c>
      <c r="V746" s="6" t="str">
        <f>IFERROR(INDEX(parent_children[children],_xlfn.AGGREGATE(15,6,ROW(parent_children[parent])/(parent_children[parent]=Main[[#Headers],[Luft]])-2,ROW()-ROW(Main[[#Headers],[Luft]]))),"")</f>
        <v/>
      </c>
      <c r="W746" s="6" t="str">
        <f>IFERROR(INDEX(parent_children[children],_xlfn.AGGREGATE(15,6,ROW(parent_children[parent])/(parent_children[parent]=Main[[#Headers],[Filter]])-2,ROW()-ROW(Main[[#Headers],[Filter]]))),"")</f>
        <v/>
      </c>
      <c r="X746" s="6" t="str">
        <f>IFERROR(INDEX(parent_children[children],_xlfn.AGGREGATE(15,6,ROW(parent_children[parent])/(parent_children[parent]=Main[[#Headers],[Ventilator]])-2,ROW()-ROW(Main[[#Headers],[Ventilator]]))),"")</f>
        <v/>
      </c>
      <c r="Y746" s="6" t="str">
        <f>IFERROR(INDEX(parent_children[children],_xlfn.AGGREGATE(15,6,ROW(parent_children[parent])/(parent_children[parent]=Main[[#Headers],[Gas]])-2,ROW()-ROW(Main[[#Headers],[Gas]]))),"")</f>
        <v/>
      </c>
      <c r="Z746" s="6" t="str">
        <f>IFERROR(INDEX(parent_children[children],_xlfn.AGGREGATE(15,6,ROW(parent_children[parent])/(parent_children[parent]=Main[[#Headers],[Messwert]])-2,ROW()-ROW(Main[[#Headers],[Messwert]]))),"")</f>
        <v/>
      </c>
      <c r="AA746" s="6" t="str">
        <f>IFERROR(INDEX(parent_children[children],_xlfn.AGGREGATE(15,6,ROW(parent_children[parent])/(parent_children[parent]=Main[[#Headers],[Stellbefehl]])-2,ROW()-ROW(Main[[#Headers],[Stellbefehl]]))),"")</f>
        <v/>
      </c>
      <c r="AB746" s="6" t="str">
        <f>IFERROR(INDEX(parent_children[children],_xlfn.AGGREGATE(15,6,ROW(parent_children[parent])/(parent_children[parent]=Main[[#Headers],[Schaltbefehl]])-2,ROW()-ROW(Main[[#Headers],[Schaltbefehl]]))),"")</f>
        <v/>
      </c>
      <c r="AC746" s="6" t="str">
        <f>IFERROR(INDEX(parent_children[children],_xlfn.AGGREGATE(15,6,ROW(parent_children[parent])/(parent_children[parent]=Main[[#Headers],[Betriebsmeldung]])-2,ROW()-ROW(Main[[#Headers],[Betriebsmeldung]]))),"")</f>
        <v/>
      </c>
      <c r="AD746" s="6" t="str">
        <f>IFERROR(INDEX(parent_children[children],_xlfn.AGGREGATE(15,6,ROW(parent_children[parent])/(parent_children[parent]=Main[[#Headers],[Störung]])-2,ROW()-ROW(Main[[#Headers],[Störung]]))),"")</f>
        <v/>
      </c>
    </row>
    <row r="747" spans="1:30" x14ac:dyDescent="0.25">
      <c r="A747" t="str">
        <f>IFERROR(INDEX(category_assignment[description_german],_xlfn.AGGREGATE(15,6,ROW(category_assignment[category])/(category_assignment[category]=Main[[#Headers],[System]])-2,ROW()-ROW(Main[[#Headers],[System]]))),"")</f>
        <v/>
      </c>
      <c r="B747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747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747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747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747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747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747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747" s="6" t="str">
        <f>IFERROR(INDEX(parent_children[children],_xlfn.AGGREGATE(15,6,ROW(parent_children[parent])/(parent_children[parent]=Main[[#Headers],[Kessel]])-2,ROW()-ROW(Main[[#Headers],[Kessel]]))),"")</f>
        <v/>
      </c>
      <c r="J747" s="6" t="str">
        <f>IFERROR(INDEX(parent_children[children],_xlfn.AGGREGATE(15,6,ROW(parent_children[parent])/(parent_children[parent]=Main[[#Headers],[Kältemaschine]])-2,ROW()-ROW(Main[[#Headers],[Kältemaschine]]))),"")</f>
        <v/>
      </c>
      <c r="K747" s="6" t="str">
        <f>IFERROR(INDEX(parent_children[children],_xlfn.AGGREGATE(15,6,ROW(parent_children[parent])/(parent_children[parent]=Main[[#Headers],[Speicher]])-2,ROW()-ROW(Main[[#Headers],[Speicher]]))),"")</f>
        <v/>
      </c>
      <c r="L747" s="6" t="str">
        <f>IFERROR(INDEX(parent_children[children],_xlfn.AGGREGATE(15,6,ROW(parent_children[parent])/(parent_children[parent]=Main[[#Headers],[Verteiler]])-2,ROW()-ROW(Main[[#Headers],[Verteiler]]))),"")</f>
        <v/>
      </c>
      <c r="M747" s="6" t="str">
        <f>IFERROR(INDEX(parent_children[children],_xlfn.AGGREGATE(15,6,ROW(parent_children[parent])/(parent_children[parent]=Main[[#Headers],[Unterverteiler]])-2,ROW()-ROW(Main[[#Headers],[Unterverteiler]]))),"")</f>
        <v/>
      </c>
      <c r="N747" s="6" t="str">
        <f>IFERROR(INDEX(parent_children[children],_xlfn.AGGREGATE(15,6,ROW(parent_children[parent])/(parent_children[parent]=Main[[#Headers],[Verteilsystem]])-2,ROW()-ROW(Main[[#Headers],[Verteilsystem]]))),"")</f>
        <v/>
      </c>
      <c r="O747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747" s="6" t="str">
        <f>IFERROR(INDEX(parent_children[children],_xlfn.AGGREGATE(15,6,ROW(parent_children[parent])/(parent_children[parent]=Main[[#Headers],[Wärmepumpe]])-2,ROW()-ROW(Main[[#Headers],[Wärmepumpe]]))),"")</f>
        <v/>
      </c>
      <c r="Q747" s="6" t="str">
        <f>IFERROR(INDEX(parent_children[children],_xlfn.AGGREGATE(15,6,ROW(parent_children[parent])/(parent_children[parent]=Main[[#Headers],[Ventil]])-2,ROW()-ROW(Main[[#Headers],[Ventil]]))),"")</f>
        <v/>
      </c>
      <c r="R747" s="6" t="str">
        <f>IFERROR(INDEX(parent_children[children],_xlfn.AGGREGATE(15,6,ROW(parent_children[parent])/(parent_children[parent]=Main[[#Headers],[Klappe]])-2,ROW()-ROW(Main[[#Headers],[Klappe]]))),"")</f>
        <v/>
      </c>
      <c r="S747" s="6" t="str">
        <f>IFERROR(INDEX(parent_children[children],_xlfn.AGGREGATE(15,6,ROW(parent_children[parent])/(parent_children[parent]=Main[[#Headers],[Sensor]])-2,ROW()-ROW(Main[[#Headers],[Sensor]]))),"")</f>
        <v/>
      </c>
      <c r="T747" s="6" t="str">
        <f>IFERROR(INDEX(parent_children[children],_xlfn.AGGREGATE(15,6,ROW(parent_children[parent])/(parent_children[parent]=Main[[#Headers],[Schalter]])-2,ROW()-ROW(Main[[#Headers],[Schalter]]))),"")</f>
        <v/>
      </c>
      <c r="U747" s="6" t="str">
        <f>IFERROR(INDEX(parent_children[children],_xlfn.AGGREGATE(15,6,ROW(parent_children[parent])/(parent_children[parent]=Main[[#Headers],[Wasser]])-2,ROW()-ROW(Main[[#Headers],[Wasser]]))),"")</f>
        <v/>
      </c>
      <c r="V747" s="6" t="str">
        <f>IFERROR(INDEX(parent_children[children],_xlfn.AGGREGATE(15,6,ROW(parent_children[parent])/(parent_children[parent]=Main[[#Headers],[Luft]])-2,ROW()-ROW(Main[[#Headers],[Luft]]))),"")</f>
        <v/>
      </c>
      <c r="W747" s="6" t="str">
        <f>IFERROR(INDEX(parent_children[children],_xlfn.AGGREGATE(15,6,ROW(parent_children[parent])/(parent_children[parent]=Main[[#Headers],[Filter]])-2,ROW()-ROW(Main[[#Headers],[Filter]]))),"")</f>
        <v/>
      </c>
      <c r="X747" s="6" t="str">
        <f>IFERROR(INDEX(parent_children[children],_xlfn.AGGREGATE(15,6,ROW(parent_children[parent])/(parent_children[parent]=Main[[#Headers],[Ventilator]])-2,ROW()-ROW(Main[[#Headers],[Ventilator]]))),"")</f>
        <v/>
      </c>
      <c r="Y747" s="6" t="str">
        <f>IFERROR(INDEX(parent_children[children],_xlfn.AGGREGATE(15,6,ROW(parent_children[parent])/(parent_children[parent]=Main[[#Headers],[Gas]])-2,ROW()-ROW(Main[[#Headers],[Gas]]))),"")</f>
        <v/>
      </c>
      <c r="Z747" s="6" t="str">
        <f>IFERROR(INDEX(parent_children[children],_xlfn.AGGREGATE(15,6,ROW(parent_children[parent])/(parent_children[parent]=Main[[#Headers],[Messwert]])-2,ROW()-ROW(Main[[#Headers],[Messwert]]))),"")</f>
        <v/>
      </c>
      <c r="AA747" s="6" t="str">
        <f>IFERROR(INDEX(parent_children[children],_xlfn.AGGREGATE(15,6,ROW(parent_children[parent])/(parent_children[parent]=Main[[#Headers],[Stellbefehl]])-2,ROW()-ROW(Main[[#Headers],[Stellbefehl]]))),"")</f>
        <v/>
      </c>
      <c r="AB747" s="6" t="str">
        <f>IFERROR(INDEX(parent_children[children],_xlfn.AGGREGATE(15,6,ROW(parent_children[parent])/(parent_children[parent]=Main[[#Headers],[Schaltbefehl]])-2,ROW()-ROW(Main[[#Headers],[Schaltbefehl]]))),"")</f>
        <v/>
      </c>
      <c r="AC747" s="6" t="str">
        <f>IFERROR(INDEX(parent_children[children],_xlfn.AGGREGATE(15,6,ROW(parent_children[parent])/(parent_children[parent]=Main[[#Headers],[Betriebsmeldung]])-2,ROW()-ROW(Main[[#Headers],[Betriebsmeldung]]))),"")</f>
        <v/>
      </c>
      <c r="AD747" s="6" t="str">
        <f>IFERROR(INDEX(parent_children[children],_xlfn.AGGREGATE(15,6,ROW(parent_children[parent])/(parent_children[parent]=Main[[#Headers],[Störung]])-2,ROW()-ROW(Main[[#Headers],[Störung]]))),"")</f>
        <v/>
      </c>
    </row>
    <row r="748" spans="1:30" x14ac:dyDescent="0.25">
      <c r="A748" t="str">
        <f>IFERROR(INDEX(category_assignment[description_german],_xlfn.AGGREGATE(15,6,ROW(category_assignment[category])/(category_assignment[category]=Main[[#Headers],[System]])-2,ROW()-ROW(Main[[#Headers],[System]]))),"")</f>
        <v/>
      </c>
      <c r="B748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748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748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748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748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748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748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748" s="6" t="str">
        <f>IFERROR(INDEX(parent_children[children],_xlfn.AGGREGATE(15,6,ROW(parent_children[parent])/(parent_children[parent]=Main[[#Headers],[Kessel]])-2,ROW()-ROW(Main[[#Headers],[Kessel]]))),"")</f>
        <v/>
      </c>
      <c r="J748" s="6" t="str">
        <f>IFERROR(INDEX(parent_children[children],_xlfn.AGGREGATE(15,6,ROW(parent_children[parent])/(parent_children[parent]=Main[[#Headers],[Kältemaschine]])-2,ROW()-ROW(Main[[#Headers],[Kältemaschine]]))),"")</f>
        <v/>
      </c>
      <c r="K748" s="6" t="str">
        <f>IFERROR(INDEX(parent_children[children],_xlfn.AGGREGATE(15,6,ROW(parent_children[parent])/(parent_children[parent]=Main[[#Headers],[Speicher]])-2,ROW()-ROW(Main[[#Headers],[Speicher]]))),"")</f>
        <v/>
      </c>
      <c r="L748" s="6" t="str">
        <f>IFERROR(INDEX(parent_children[children],_xlfn.AGGREGATE(15,6,ROW(parent_children[parent])/(parent_children[parent]=Main[[#Headers],[Verteiler]])-2,ROW()-ROW(Main[[#Headers],[Verteiler]]))),"")</f>
        <v/>
      </c>
      <c r="M748" s="6" t="str">
        <f>IFERROR(INDEX(parent_children[children],_xlfn.AGGREGATE(15,6,ROW(parent_children[parent])/(parent_children[parent]=Main[[#Headers],[Unterverteiler]])-2,ROW()-ROW(Main[[#Headers],[Unterverteiler]]))),"")</f>
        <v/>
      </c>
      <c r="N748" s="6" t="str">
        <f>IFERROR(INDEX(parent_children[children],_xlfn.AGGREGATE(15,6,ROW(parent_children[parent])/(parent_children[parent]=Main[[#Headers],[Verteilsystem]])-2,ROW()-ROW(Main[[#Headers],[Verteilsystem]]))),"")</f>
        <v/>
      </c>
      <c r="O748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748" s="6" t="str">
        <f>IFERROR(INDEX(parent_children[children],_xlfn.AGGREGATE(15,6,ROW(parent_children[parent])/(parent_children[parent]=Main[[#Headers],[Wärmepumpe]])-2,ROW()-ROW(Main[[#Headers],[Wärmepumpe]]))),"")</f>
        <v/>
      </c>
      <c r="Q748" s="6" t="str">
        <f>IFERROR(INDEX(parent_children[children],_xlfn.AGGREGATE(15,6,ROW(parent_children[parent])/(parent_children[parent]=Main[[#Headers],[Ventil]])-2,ROW()-ROW(Main[[#Headers],[Ventil]]))),"")</f>
        <v/>
      </c>
      <c r="R748" s="6" t="str">
        <f>IFERROR(INDEX(parent_children[children],_xlfn.AGGREGATE(15,6,ROW(parent_children[parent])/(parent_children[parent]=Main[[#Headers],[Klappe]])-2,ROW()-ROW(Main[[#Headers],[Klappe]]))),"")</f>
        <v/>
      </c>
      <c r="S748" s="6" t="str">
        <f>IFERROR(INDEX(parent_children[children],_xlfn.AGGREGATE(15,6,ROW(parent_children[parent])/(parent_children[parent]=Main[[#Headers],[Sensor]])-2,ROW()-ROW(Main[[#Headers],[Sensor]]))),"")</f>
        <v/>
      </c>
      <c r="T748" s="6" t="str">
        <f>IFERROR(INDEX(parent_children[children],_xlfn.AGGREGATE(15,6,ROW(parent_children[parent])/(parent_children[parent]=Main[[#Headers],[Schalter]])-2,ROW()-ROW(Main[[#Headers],[Schalter]]))),"")</f>
        <v/>
      </c>
      <c r="U748" s="6" t="str">
        <f>IFERROR(INDEX(parent_children[children],_xlfn.AGGREGATE(15,6,ROW(parent_children[parent])/(parent_children[parent]=Main[[#Headers],[Wasser]])-2,ROW()-ROW(Main[[#Headers],[Wasser]]))),"")</f>
        <v/>
      </c>
      <c r="V748" s="6" t="str">
        <f>IFERROR(INDEX(parent_children[children],_xlfn.AGGREGATE(15,6,ROW(parent_children[parent])/(parent_children[parent]=Main[[#Headers],[Luft]])-2,ROW()-ROW(Main[[#Headers],[Luft]]))),"")</f>
        <v/>
      </c>
      <c r="W748" s="6" t="str">
        <f>IFERROR(INDEX(parent_children[children],_xlfn.AGGREGATE(15,6,ROW(parent_children[parent])/(parent_children[parent]=Main[[#Headers],[Filter]])-2,ROW()-ROW(Main[[#Headers],[Filter]]))),"")</f>
        <v/>
      </c>
      <c r="X748" s="6" t="str">
        <f>IFERROR(INDEX(parent_children[children],_xlfn.AGGREGATE(15,6,ROW(parent_children[parent])/(parent_children[parent]=Main[[#Headers],[Ventilator]])-2,ROW()-ROW(Main[[#Headers],[Ventilator]]))),"")</f>
        <v/>
      </c>
      <c r="Y748" s="6" t="str">
        <f>IFERROR(INDEX(parent_children[children],_xlfn.AGGREGATE(15,6,ROW(parent_children[parent])/(parent_children[parent]=Main[[#Headers],[Gas]])-2,ROW()-ROW(Main[[#Headers],[Gas]]))),"")</f>
        <v/>
      </c>
      <c r="Z748" s="6" t="str">
        <f>IFERROR(INDEX(parent_children[children],_xlfn.AGGREGATE(15,6,ROW(parent_children[parent])/(parent_children[parent]=Main[[#Headers],[Messwert]])-2,ROW()-ROW(Main[[#Headers],[Messwert]]))),"")</f>
        <v/>
      </c>
      <c r="AA748" s="6" t="str">
        <f>IFERROR(INDEX(parent_children[children],_xlfn.AGGREGATE(15,6,ROW(parent_children[parent])/(parent_children[parent]=Main[[#Headers],[Stellbefehl]])-2,ROW()-ROW(Main[[#Headers],[Stellbefehl]]))),"")</f>
        <v/>
      </c>
      <c r="AB748" s="6" t="str">
        <f>IFERROR(INDEX(parent_children[children],_xlfn.AGGREGATE(15,6,ROW(parent_children[parent])/(parent_children[parent]=Main[[#Headers],[Schaltbefehl]])-2,ROW()-ROW(Main[[#Headers],[Schaltbefehl]]))),"")</f>
        <v/>
      </c>
      <c r="AC748" s="6" t="str">
        <f>IFERROR(INDEX(parent_children[children],_xlfn.AGGREGATE(15,6,ROW(parent_children[parent])/(parent_children[parent]=Main[[#Headers],[Betriebsmeldung]])-2,ROW()-ROW(Main[[#Headers],[Betriebsmeldung]]))),"")</f>
        <v/>
      </c>
      <c r="AD748" s="6" t="str">
        <f>IFERROR(INDEX(parent_children[children],_xlfn.AGGREGATE(15,6,ROW(parent_children[parent])/(parent_children[parent]=Main[[#Headers],[Störung]])-2,ROW()-ROW(Main[[#Headers],[Störung]]))),"")</f>
        <v/>
      </c>
    </row>
    <row r="749" spans="1:30" x14ac:dyDescent="0.25">
      <c r="A749" t="str">
        <f>IFERROR(INDEX(category_assignment[description_german],_xlfn.AGGREGATE(15,6,ROW(category_assignment[category])/(category_assignment[category]=Main[[#Headers],[System]])-2,ROW()-ROW(Main[[#Headers],[System]]))),"")</f>
        <v/>
      </c>
      <c r="B749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749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749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749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749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749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749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749" s="6" t="str">
        <f>IFERROR(INDEX(parent_children[children],_xlfn.AGGREGATE(15,6,ROW(parent_children[parent])/(parent_children[parent]=Main[[#Headers],[Kessel]])-2,ROW()-ROW(Main[[#Headers],[Kessel]]))),"")</f>
        <v/>
      </c>
      <c r="J749" s="6" t="str">
        <f>IFERROR(INDEX(parent_children[children],_xlfn.AGGREGATE(15,6,ROW(parent_children[parent])/(parent_children[parent]=Main[[#Headers],[Kältemaschine]])-2,ROW()-ROW(Main[[#Headers],[Kältemaschine]]))),"")</f>
        <v/>
      </c>
      <c r="K749" s="6" t="str">
        <f>IFERROR(INDEX(parent_children[children],_xlfn.AGGREGATE(15,6,ROW(parent_children[parent])/(parent_children[parent]=Main[[#Headers],[Speicher]])-2,ROW()-ROW(Main[[#Headers],[Speicher]]))),"")</f>
        <v/>
      </c>
      <c r="L749" s="6" t="str">
        <f>IFERROR(INDEX(parent_children[children],_xlfn.AGGREGATE(15,6,ROW(parent_children[parent])/(parent_children[parent]=Main[[#Headers],[Verteiler]])-2,ROW()-ROW(Main[[#Headers],[Verteiler]]))),"")</f>
        <v/>
      </c>
      <c r="M749" s="6" t="str">
        <f>IFERROR(INDEX(parent_children[children],_xlfn.AGGREGATE(15,6,ROW(parent_children[parent])/(parent_children[parent]=Main[[#Headers],[Unterverteiler]])-2,ROW()-ROW(Main[[#Headers],[Unterverteiler]]))),"")</f>
        <v/>
      </c>
      <c r="N749" s="6" t="str">
        <f>IFERROR(INDEX(parent_children[children],_xlfn.AGGREGATE(15,6,ROW(parent_children[parent])/(parent_children[parent]=Main[[#Headers],[Verteilsystem]])-2,ROW()-ROW(Main[[#Headers],[Verteilsystem]]))),"")</f>
        <v/>
      </c>
      <c r="O749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749" s="6" t="str">
        <f>IFERROR(INDEX(parent_children[children],_xlfn.AGGREGATE(15,6,ROW(parent_children[parent])/(parent_children[parent]=Main[[#Headers],[Wärmepumpe]])-2,ROW()-ROW(Main[[#Headers],[Wärmepumpe]]))),"")</f>
        <v/>
      </c>
      <c r="Q749" s="6" t="str">
        <f>IFERROR(INDEX(parent_children[children],_xlfn.AGGREGATE(15,6,ROW(parent_children[parent])/(parent_children[parent]=Main[[#Headers],[Ventil]])-2,ROW()-ROW(Main[[#Headers],[Ventil]]))),"")</f>
        <v/>
      </c>
      <c r="R749" s="6" t="str">
        <f>IFERROR(INDEX(parent_children[children],_xlfn.AGGREGATE(15,6,ROW(parent_children[parent])/(parent_children[parent]=Main[[#Headers],[Klappe]])-2,ROW()-ROW(Main[[#Headers],[Klappe]]))),"")</f>
        <v/>
      </c>
      <c r="S749" s="6" t="str">
        <f>IFERROR(INDEX(parent_children[children],_xlfn.AGGREGATE(15,6,ROW(parent_children[parent])/(parent_children[parent]=Main[[#Headers],[Sensor]])-2,ROW()-ROW(Main[[#Headers],[Sensor]]))),"")</f>
        <v/>
      </c>
      <c r="T749" s="6" t="str">
        <f>IFERROR(INDEX(parent_children[children],_xlfn.AGGREGATE(15,6,ROW(parent_children[parent])/(parent_children[parent]=Main[[#Headers],[Schalter]])-2,ROW()-ROW(Main[[#Headers],[Schalter]]))),"")</f>
        <v/>
      </c>
      <c r="U749" s="6" t="str">
        <f>IFERROR(INDEX(parent_children[children],_xlfn.AGGREGATE(15,6,ROW(parent_children[parent])/(parent_children[parent]=Main[[#Headers],[Wasser]])-2,ROW()-ROW(Main[[#Headers],[Wasser]]))),"")</f>
        <v/>
      </c>
      <c r="V749" s="6" t="str">
        <f>IFERROR(INDEX(parent_children[children],_xlfn.AGGREGATE(15,6,ROW(parent_children[parent])/(parent_children[parent]=Main[[#Headers],[Luft]])-2,ROW()-ROW(Main[[#Headers],[Luft]]))),"")</f>
        <v/>
      </c>
      <c r="W749" s="6" t="str">
        <f>IFERROR(INDEX(parent_children[children],_xlfn.AGGREGATE(15,6,ROW(parent_children[parent])/(parent_children[parent]=Main[[#Headers],[Filter]])-2,ROW()-ROW(Main[[#Headers],[Filter]]))),"")</f>
        <v/>
      </c>
      <c r="X749" s="6" t="str">
        <f>IFERROR(INDEX(parent_children[children],_xlfn.AGGREGATE(15,6,ROW(parent_children[parent])/(parent_children[parent]=Main[[#Headers],[Ventilator]])-2,ROW()-ROW(Main[[#Headers],[Ventilator]]))),"")</f>
        <v/>
      </c>
      <c r="Y749" s="6" t="str">
        <f>IFERROR(INDEX(parent_children[children],_xlfn.AGGREGATE(15,6,ROW(parent_children[parent])/(parent_children[parent]=Main[[#Headers],[Gas]])-2,ROW()-ROW(Main[[#Headers],[Gas]]))),"")</f>
        <v/>
      </c>
      <c r="Z749" s="6" t="str">
        <f>IFERROR(INDEX(parent_children[children],_xlfn.AGGREGATE(15,6,ROW(parent_children[parent])/(parent_children[parent]=Main[[#Headers],[Messwert]])-2,ROW()-ROW(Main[[#Headers],[Messwert]]))),"")</f>
        <v/>
      </c>
      <c r="AA749" s="6" t="str">
        <f>IFERROR(INDEX(parent_children[children],_xlfn.AGGREGATE(15,6,ROW(parent_children[parent])/(parent_children[parent]=Main[[#Headers],[Stellbefehl]])-2,ROW()-ROW(Main[[#Headers],[Stellbefehl]]))),"")</f>
        <v/>
      </c>
      <c r="AB749" s="6" t="str">
        <f>IFERROR(INDEX(parent_children[children],_xlfn.AGGREGATE(15,6,ROW(parent_children[parent])/(parent_children[parent]=Main[[#Headers],[Schaltbefehl]])-2,ROW()-ROW(Main[[#Headers],[Schaltbefehl]]))),"")</f>
        <v/>
      </c>
      <c r="AC749" s="6" t="str">
        <f>IFERROR(INDEX(parent_children[children],_xlfn.AGGREGATE(15,6,ROW(parent_children[parent])/(parent_children[parent]=Main[[#Headers],[Betriebsmeldung]])-2,ROW()-ROW(Main[[#Headers],[Betriebsmeldung]]))),"")</f>
        <v/>
      </c>
      <c r="AD749" s="6" t="str">
        <f>IFERROR(INDEX(parent_children[children],_xlfn.AGGREGATE(15,6,ROW(parent_children[parent])/(parent_children[parent]=Main[[#Headers],[Störung]])-2,ROW()-ROW(Main[[#Headers],[Störung]]))),"")</f>
        <v/>
      </c>
    </row>
    <row r="750" spans="1:30" x14ac:dyDescent="0.25">
      <c r="A750" t="str">
        <f>IFERROR(INDEX(category_assignment[description_german],_xlfn.AGGREGATE(15,6,ROW(category_assignment[category])/(category_assignment[category]=Main[[#Headers],[System]])-2,ROW()-ROW(Main[[#Headers],[System]]))),"")</f>
        <v/>
      </c>
      <c r="B750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750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750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750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750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750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750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750" s="6" t="str">
        <f>IFERROR(INDEX(parent_children[children],_xlfn.AGGREGATE(15,6,ROW(parent_children[parent])/(parent_children[parent]=Main[[#Headers],[Kessel]])-2,ROW()-ROW(Main[[#Headers],[Kessel]]))),"")</f>
        <v/>
      </c>
      <c r="J750" s="6" t="str">
        <f>IFERROR(INDEX(parent_children[children],_xlfn.AGGREGATE(15,6,ROW(parent_children[parent])/(parent_children[parent]=Main[[#Headers],[Kältemaschine]])-2,ROW()-ROW(Main[[#Headers],[Kältemaschine]]))),"")</f>
        <v/>
      </c>
      <c r="K750" s="6" t="str">
        <f>IFERROR(INDEX(parent_children[children],_xlfn.AGGREGATE(15,6,ROW(parent_children[parent])/(parent_children[parent]=Main[[#Headers],[Speicher]])-2,ROW()-ROW(Main[[#Headers],[Speicher]]))),"")</f>
        <v/>
      </c>
      <c r="L750" s="6" t="str">
        <f>IFERROR(INDEX(parent_children[children],_xlfn.AGGREGATE(15,6,ROW(parent_children[parent])/(parent_children[parent]=Main[[#Headers],[Verteiler]])-2,ROW()-ROW(Main[[#Headers],[Verteiler]]))),"")</f>
        <v/>
      </c>
      <c r="M750" s="6" t="str">
        <f>IFERROR(INDEX(parent_children[children],_xlfn.AGGREGATE(15,6,ROW(parent_children[parent])/(parent_children[parent]=Main[[#Headers],[Unterverteiler]])-2,ROW()-ROW(Main[[#Headers],[Unterverteiler]]))),"")</f>
        <v/>
      </c>
      <c r="N750" s="6" t="str">
        <f>IFERROR(INDEX(parent_children[children],_xlfn.AGGREGATE(15,6,ROW(parent_children[parent])/(parent_children[parent]=Main[[#Headers],[Verteilsystem]])-2,ROW()-ROW(Main[[#Headers],[Verteilsystem]]))),"")</f>
        <v/>
      </c>
      <c r="O750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750" s="6" t="str">
        <f>IFERROR(INDEX(parent_children[children],_xlfn.AGGREGATE(15,6,ROW(parent_children[parent])/(parent_children[parent]=Main[[#Headers],[Wärmepumpe]])-2,ROW()-ROW(Main[[#Headers],[Wärmepumpe]]))),"")</f>
        <v/>
      </c>
      <c r="Q750" s="6" t="str">
        <f>IFERROR(INDEX(parent_children[children],_xlfn.AGGREGATE(15,6,ROW(parent_children[parent])/(parent_children[parent]=Main[[#Headers],[Ventil]])-2,ROW()-ROW(Main[[#Headers],[Ventil]]))),"")</f>
        <v/>
      </c>
      <c r="R750" s="6" t="str">
        <f>IFERROR(INDEX(parent_children[children],_xlfn.AGGREGATE(15,6,ROW(parent_children[parent])/(parent_children[parent]=Main[[#Headers],[Klappe]])-2,ROW()-ROW(Main[[#Headers],[Klappe]]))),"")</f>
        <v/>
      </c>
      <c r="S750" s="6" t="str">
        <f>IFERROR(INDEX(parent_children[children],_xlfn.AGGREGATE(15,6,ROW(parent_children[parent])/(parent_children[parent]=Main[[#Headers],[Sensor]])-2,ROW()-ROW(Main[[#Headers],[Sensor]]))),"")</f>
        <v/>
      </c>
      <c r="T750" s="6" t="str">
        <f>IFERROR(INDEX(parent_children[children],_xlfn.AGGREGATE(15,6,ROW(parent_children[parent])/(parent_children[parent]=Main[[#Headers],[Schalter]])-2,ROW()-ROW(Main[[#Headers],[Schalter]]))),"")</f>
        <v/>
      </c>
      <c r="U750" s="6" t="str">
        <f>IFERROR(INDEX(parent_children[children],_xlfn.AGGREGATE(15,6,ROW(parent_children[parent])/(parent_children[parent]=Main[[#Headers],[Wasser]])-2,ROW()-ROW(Main[[#Headers],[Wasser]]))),"")</f>
        <v/>
      </c>
      <c r="V750" s="6" t="str">
        <f>IFERROR(INDEX(parent_children[children],_xlfn.AGGREGATE(15,6,ROW(parent_children[parent])/(parent_children[parent]=Main[[#Headers],[Luft]])-2,ROW()-ROW(Main[[#Headers],[Luft]]))),"")</f>
        <v/>
      </c>
      <c r="W750" s="6" t="str">
        <f>IFERROR(INDEX(parent_children[children],_xlfn.AGGREGATE(15,6,ROW(parent_children[parent])/(parent_children[parent]=Main[[#Headers],[Filter]])-2,ROW()-ROW(Main[[#Headers],[Filter]]))),"")</f>
        <v/>
      </c>
      <c r="X750" s="6" t="str">
        <f>IFERROR(INDEX(parent_children[children],_xlfn.AGGREGATE(15,6,ROW(parent_children[parent])/(parent_children[parent]=Main[[#Headers],[Ventilator]])-2,ROW()-ROW(Main[[#Headers],[Ventilator]]))),"")</f>
        <v/>
      </c>
      <c r="Y750" s="6" t="str">
        <f>IFERROR(INDEX(parent_children[children],_xlfn.AGGREGATE(15,6,ROW(parent_children[parent])/(parent_children[parent]=Main[[#Headers],[Gas]])-2,ROW()-ROW(Main[[#Headers],[Gas]]))),"")</f>
        <v/>
      </c>
      <c r="Z750" s="6" t="str">
        <f>IFERROR(INDEX(parent_children[children],_xlfn.AGGREGATE(15,6,ROW(parent_children[parent])/(parent_children[parent]=Main[[#Headers],[Messwert]])-2,ROW()-ROW(Main[[#Headers],[Messwert]]))),"")</f>
        <v/>
      </c>
      <c r="AA750" s="6" t="str">
        <f>IFERROR(INDEX(parent_children[children],_xlfn.AGGREGATE(15,6,ROW(parent_children[parent])/(parent_children[parent]=Main[[#Headers],[Stellbefehl]])-2,ROW()-ROW(Main[[#Headers],[Stellbefehl]]))),"")</f>
        <v/>
      </c>
      <c r="AB750" s="6" t="str">
        <f>IFERROR(INDEX(parent_children[children],_xlfn.AGGREGATE(15,6,ROW(parent_children[parent])/(parent_children[parent]=Main[[#Headers],[Schaltbefehl]])-2,ROW()-ROW(Main[[#Headers],[Schaltbefehl]]))),"")</f>
        <v/>
      </c>
      <c r="AC750" s="6" t="str">
        <f>IFERROR(INDEX(parent_children[children],_xlfn.AGGREGATE(15,6,ROW(parent_children[parent])/(parent_children[parent]=Main[[#Headers],[Betriebsmeldung]])-2,ROW()-ROW(Main[[#Headers],[Betriebsmeldung]]))),"")</f>
        <v/>
      </c>
      <c r="AD750" s="6" t="str">
        <f>IFERROR(INDEX(parent_children[children],_xlfn.AGGREGATE(15,6,ROW(parent_children[parent])/(parent_children[parent]=Main[[#Headers],[Störung]])-2,ROW()-ROW(Main[[#Headers],[Störung]]))),"")</f>
        <v/>
      </c>
    </row>
    <row r="751" spans="1:30" x14ac:dyDescent="0.25">
      <c r="A751" t="str">
        <f>IFERROR(INDEX(category_assignment[description_german],_xlfn.AGGREGATE(15,6,ROW(category_assignment[category])/(category_assignment[category]=Main[[#Headers],[System]])-2,ROW()-ROW(Main[[#Headers],[System]]))),"")</f>
        <v/>
      </c>
      <c r="B751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751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751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751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751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751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751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751" s="6" t="str">
        <f>IFERROR(INDEX(parent_children[children],_xlfn.AGGREGATE(15,6,ROW(parent_children[parent])/(parent_children[parent]=Main[[#Headers],[Kessel]])-2,ROW()-ROW(Main[[#Headers],[Kessel]]))),"")</f>
        <v/>
      </c>
      <c r="J751" s="6" t="str">
        <f>IFERROR(INDEX(parent_children[children],_xlfn.AGGREGATE(15,6,ROW(parent_children[parent])/(parent_children[parent]=Main[[#Headers],[Kältemaschine]])-2,ROW()-ROW(Main[[#Headers],[Kältemaschine]]))),"")</f>
        <v/>
      </c>
      <c r="K751" s="6" t="str">
        <f>IFERROR(INDEX(parent_children[children],_xlfn.AGGREGATE(15,6,ROW(parent_children[parent])/(parent_children[parent]=Main[[#Headers],[Speicher]])-2,ROW()-ROW(Main[[#Headers],[Speicher]]))),"")</f>
        <v/>
      </c>
      <c r="L751" s="6" t="str">
        <f>IFERROR(INDEX(parent_children[children],_xlfn.AGGREGATE(15,6,ROW(parent_children[parent])/(parent_children[parent]=Main[[#Headers],[Verteiler]])-2,ROW()-ROW(Main[[#Headers],[Verteiler]]))),"")</f>
        <v/>
      </c>
      <c r="M751" s="6" t="str">
        <f>IFERROR(INDEX(parent_children[children],_xlfn.AGGREGATE(15,6,ROW(parent_children[parent])/(parent_children[parent]=Main[[#Headers],[Unterverteiler]])-2,ROW()-ROW(Main[[#Headers],[Unterverteiler]]))),"")</f>
        <v/>
      </c>
      <c r="N751" s="6" t="str">
        <f>IFERROR(INDEX(parent_children[children],_xlfn.AGGREGATE(15,6,ROW(parent_children[parent])/(parent_children[parent]=Main[[#Headers],[Verteilsystem]])-2,ROW()-ROW(Main[[#Headers],[Verteilsystem]]))),"")</f>
        <v/>
      </c>
      <c r="O751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751" s="6" t="str">
        <f>IFERROR(INDEX(parent_children[children],_xlfn.AGGREGATE(15,6,ROW(parent_children[parent])/(parent_children[parent]=Main[[#Headers],[Wärmepumpe]])-2,ROW()-ROW(Main[[#Headers],[Wärmepumpe]]))),"")</f>
        <v/>
      </c>
      <c r="Q751" s="6" t="str">
        <f>IFERROR(INDEX(parent_children[children],_xlfn.AGGREGATE(15,6,ROW(parent_children[parent])/(parent_children[parent]=Main[[#Headers],[Ventil]])-2,ROW()-ROW(Main[[#Headers],[Ventil]]))),"")</f>
        <v/>
      </c>
      <c r="R751" s="6" t="str">
        <f>IFERROR(INDEX(parent_children[children],_xlfn.AGGREGATE(15,6,ROW(parent_children[parent])/(parent_children[parent]=Main[[#Headers],[Klappe]])-2,ROW()-ROW(Main[[#Headers],[Klappe]]))),"")</f>
        <v/>
      </c>
      <c r="S751" s="6" t="str">
        <f>IFERROR(INDEX(parent_children[children],_xlfn.AGGREGATE(15,6,ROW(parent_children[parent])/(parent_children[parent]=Main[[#Headers],[Sensor]])-2,ROW()-ROW(Main[[#Headers],[Sensor]]))),"")</f>
        <v/>
      </c>
      <c r="T751" s="6" t="str">
        <f>IFERROR(INDEX(parent_children[children],_xlfn.AGGREGATE(15,6,ROW(parent_children[parent])/(parent_children[parent]=Main[[#Headers],[Schalter]])-2,ROW()-ROW(Main[[#Headers],[Schalter]]))),"")</f>
        <v/>
      </c>
      <c r="U751" s="6" t="str">
        <f>IFERROR(INDEX(parent_children[children],_xlfn.AGGREGATE(15,6,ROW(parent_children[parent])/(parent_children[parent]=Main[[#Headers],[Wasser]])-2,ROW()-ROW(Main[[#Headers],[Wasser]]))),"")</f>
        <v/>
      </c>
      <c r="V751" s="6" t="str">
        <f>IFERROR(INDEX(parent_children[children],_xlfn.AGGREGATE(15,6,ROW(parent_children[parent])/(parent_children[parent]=Main[[#Headers],[Luft]])-2,ROW()-ROW(Main[[#Headers],[Luft]]))),"")</f>
        <v/>
      </c>
      <c r="W751" s="6" t="str">
        <f>IFERROR(INDEX(parent_children[children],_xlfn.AGGREGATE(15,6,ROW(parent_children[parent])/(parent_children[parent]=Main[[#Headers],[Filter]])-2,ROW()-ROW(Main[[#Headers],[Filter]]))),"")</f>
        <v/>
      </c>
      <c r="X751" s="6" t="str">
        <f>IFERROR(INDEX(parent_children[children],_xlfn.AGGREGATE(15,6,ROW(parent_children[parent])/(parent_children[parent]=Main[[#Headers],[Ventilator]])-2,ROW()-ROW(Main[[#Headers],[Ventilator]]))),"")</f>
        <v/>
      </c>
      <c r="Y751" s="6" t="str">
        <f>IFERROR(INDEX(parent_children[children],_xlfn.AGGREGATE(15,6,ROW(parent_children[parent])/(parent_children[parent]=Main[[#Headers],[Gas]])-2,ROW()-ROW(Main[[#Headers],[Gas]]))),"")</f>
        <v/>
      </c>
      <c r="Z751" s="6" t="str">
        <f>IFERROR(INDEX(parent_children[children],_xlfn.AGGREGATE(15,6,ROW(parent_children[parent])/(parent_children[parent]=Main[[#Headers],[Messwert]])-2,ROW()-ROW(Main[[#Headers],[Messwert]]))),"")</f>
        <v/>
      </c>
      <c r="AA751" s="6" t="str">
        <f>IFERROR(INDEX(parent_children[children],_xlfn.AGGREGATE(15,6,ROW(parent_children[parent])/(parent_children[parent]=Main[[#Headers],[Stellbefehl]])-2,ROW()-ROW(Main[[#Headers],[Stellbefehl]]))),"")</f>
        <v/>
      </c>
      <c r="AB751" s="6" t="str">
        <f>IFERROR(INDEX(parent_children[children],_xlfn.AGGREGATE(15,6,ROW(parent_children[parent])/(parent_children[parent]=Main[[#Headers],[Schaltbefehl]])-2,ROW()-ROW(Main[[#Headers],[Schaltbefehl]]))),"")</f>
        <v/>
      </c>
      <c r="AC751" s="6" t="str">
        <f>IFERROR(INDEX(parent_children[children],_xlfn.AGGREGATE(15,6,ROW(parent_children[parent])/(parent_children[parent]=Main[[#Headers],[Betriebsmeldung]])-2,ROW()-ROW(Main[[#Headers],[Betriebsmeldung]]))),"")</f>
        <v/>
      </c>
      <c r="AD751" s="6" t="str">
        <f>IFERROR(INDEX(parent_children[children],_xlfn.AGGREGATE(15,6,ROW(parent_children[parent])/(parent_children[parent]=Main[[#Headers],[Störung]])-2,ROW()-ROW(Main[[#Headers],[Störung]]))),"")</f>
        <v/>
      </c>
    </row>
    <row r="752" spans="1:30" x14ac:dyDescent="0.25">
      <c r="A752" t="str">
        <f>IFERROR(INDEX(category_assignment[description_german],_xlfn.AGGREGATE(15,6,ROW(category_assignment[category])/(category_assignment[category]=Main[[#Headers],[System]])-2,ROW()-ROW(Main[[#Headers],[System]]))),"")</f>
        <v/>
      </c>
      <c r="B752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752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752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752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752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752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752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752" s="6" t="str">
        <f>IFERROR(INDEX(parent_children[children],_xlfn.AGGREGATE(15,6,ROW(parent_children[parent])/(parent_children[parent]=Main[[#Headers],[Kessel]])-2,ROW()-ROW(Main[[#Headers],[Kessel]]))),"")</f>
        <v/>
      </c>
      <c r="J752" s="6" t="str">
        <f>IFERROR(INDEX(parent_children[children],_xlfn.AGGREGATE(15,6,ROW(parent_children[parent])/(parent_children[parent]=Main[[#Headers],[Kältemaschine]])-2,ROW()-ROW(Main[[#Headers],[Kältemaschine]]))),"")</f>
        <v/>
      </c>
      <c r="K752" s="6" t="str">
        <f>IFERROR(INDEX(parent_children[children],_xlfn.AGGREGATE(15,6,ROW(parent_children[parent])/(parent_children[parent]=Main[[#Headers],[Speicher]])-2,ROW()-ROW(Main[[#Headers],[Speicher]]))),"")</f>
        <v/>
      </c>
      <c r="L752" s="6" t="str">
        <f>IFERROR(INDEX(parent_children[children],_xlfn.AGGREGATE(15,6,ROW(parent_children[parent])/(parent_children[parent]=Main[[#Headers],[Verteiler]])-2,ROW()-ROW(Main[[#Headers],[Verteiler]]))),"")</f>
        <v/>
      </c>
      <c r="M752" s="6" t="str">
        <f>IFERROR(INDEX(parent_children[children],_xlfn.AGGREGATE(15,6,ROW(parent_children[parent])/(parent_children[parent]=Main[[#Headers],[Unterverteiler]])-2,ROW()-ROW(Main[[#Headers],[Unterverteiler]]))),"")</f>
        <v/>
      </c>
      <c r="N752" s="6" t="str">
        <f>IFERROR(INDEX(parent_children[children],_xlfn.AGGREGATE(15,6,ROW(parent_children[parent])/(parent_children[parent]=Main[[#Headers],[Verteilsystem]])-2,ROW()-ROW(Main[[#Headers],[Verteilsystem]]))),"")</f>
        <v/>
      </c>
      <c r="O752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752" s="6" t="str">
        <f>IFERROR(INDEX(parent_children[children],_xlfn.AGGREGATE(15,6,ROW(parent_children[parent])/(parent_children[parent]=Main[[#Headers],[Wärmepumpe]])-2,ROW()-ROW(Main[[#Headers],[Wärmepumpe]]))),"")</f>
        <v/>
      </c>
      <c r="Q752" s="6" t="str">
        <f>IFERROR(INDEX(parent_children[children],_xlfn.AGGREGATE(15,6,ROW(parent_children[parent])/(parent_children[parent]=Main[[#Headers],[Ventil]])-2,ROW()-ROW(Main[[#Headers],[Ventil]]))),"")</f>
        <v/>
      </c>
      <c r="R752" s="6" t="str">
        <f>IFERROR(INDEX(parent_children[children],_xlfn.AGGREGATE(15,6,ROW(parent_children[parent])/(parent_children[parent]=Main[[#Headers],[Klappe]])-2,ROW()-ROW(Main[[#Headers],[Klappe]]))),"")</f>
        <v/>
      </c>
      <c r="S752" s="6" t="str">
        <f>IFERROR(INDEX(parent_children[children],_xlfn.AGGREGATE(15,6,ROW(parent_children[parent])/(parent_children[parent]=Main[[#Headers],[Sensor]])-2,ROW()-ROW(Main[[#Headers],[Sensor]]))),"")</f>
        <v/>
      </c>
      <c r="T752" s="6" t="str">
        <f>IFERROR(INDEX(parent_children[children],_xlfn.AGGREGATE(15,6,ROW(parent_children[parent])/(parent_children[parent]=Main[[#Headers],[Schalter]])-2,ROW()-ROW(Main[[#Headers],[Schalter]]))),"")</f>
        <v/>
      </c>
      <c r="U752" s="6" t="str">
        <f>IFERROR(INDEX(parent_children[children],_xlfn.AGGREGATE(15,6,ROW(parent_children[parent])/(parent_children[parent]=Main[[#Headers],[Wasser]])-2,ROW()-ROW(Main[[#Headers],[Wasser]]))),"")</f>
        <v/>
      </c>
      <c r="V752" s="6" t="str">
        <f>IFERROR(INDEX(parent_children[children],_xlfn.AGGREGATE(15,6,ROW(parent_children[parent])/(parent_children[parent]=Main[[#Headers],[Luft]])-2,ROW()-ROW(Main[[#Headers],[Luft]]))),"")</f>
        <v/>
      </c>
      <c r="W752" s="6" t="str">
        <f>IFERROR(INDEX(parent_children[children],_xlfn.AGGREGATE(15,6,ROW(parent_children[parent])/(parent_children[parent]=Main[[#Headers],[Filter]])-2,ROW()-ROW(Main[[#Headers],[Filter]]))),"")</f>
        <v/>
      </c>
      <c r="X752" s="6" t="str">
        <f>IFERROR(INDEX(parent_children[children],_xlfn.AGGREGATE(15,6,ROW(parent_children[parent])/(parent_children[parent]=Main[[#Headers],[Ventilator]])-2,ROW()-ROW(Main[[#Headers],[Ventilator]]))),"")</f>
        <v/>
      </c>
      <c r="Y752" s="6" t="str">
        <f>IFERROR(INDEX(parent_children[children],_xlfn.AGGREGATE(15,6,ROW(parent_children[parent])/(parent_children[parent]=Main[[#Headers],[Gas]])-2,ROW()-ROW(Main[[#Headers],[Gas]]))),"")</f>
        <v/>
      </c>
      <c r="Z752" s="6" t="str">
        <f>IFERROR(INDEX(parent_children[children],_xlfn.AGGREGATE(15,6,ROW(parent_children[parent])/(parent_children[parent]=Main[[#Headers],[Messwert]])-2,ROW()-ROW(Main[[#Headers],[Messwert]]))),"")</f>
        <v/>
      </c>
      <c r="AA752" s="6" t="str">
        <f>IFERROR(INDEX(parent_children[children],_xlfn.AGGREGATE(15,6,ROW(parent_children[parent])/(parent_children[parent]=Main[[#Headers],[Stellbefehl]])-2,ROW()-ROW(Main[[#Headers],[Stellbefehl]]))),"")</f>
        <v/>
      </c>
      <c r="AB752" s="6" t="str">
        <f>IFERROR(INDEX(parent_children[children],_xlfn.AGGREGATE(15,6,ROW(parent_children[parent])/(parent_children[parent]=Main[[#Headers],[Schaltbefehl]])-2,ROW()-ROW(Main[[#Headers],[Schaltbefehl]]))),"")</f>
        <v/>
      </c>
      <c r="AC752" s="6" t="str">
        <f>IFERROR(INDEX(parent_children[children],_xlfn.AGGREGATE(15,6,ROW(parent_children[parent])/(parent_children[parent]=Main[[#Headers],[Betriebsmeldung]])-2,ROW()-ROW(Main[[#Headers],[Betriebsmeldung]]))),"")</f>
        <v/>
      </c>
      <c r="AD752" s="6" t="str">
        <f>IFERROR(INDEX(parent_children[children],_xlfn.AGGREGATE(15,6,ROW(parent_children[parent])/(parent_children[parent]=Main[[#Headers],[Störung]])-2,ROW()-ROW(Main[[#Headers],[Störung]]))),"")</f>
        <v/>
      </c>
    </row>
    <row r="753" spans="1:30" x14ac:dyDescent="0.25">
      <c r="A753" t="str">
        <f>IFERROR(INDEX(category_assignment[description_german],_xlfn.AGGREGATE(15,6,ROW(category_assignment[category])/(category_assignment[category]=Main[[#Headers],[System]])-2,ROW()-ROW(Main[[#Headers],[System]]))),"")</f>
        <v/>
      </c>
      <c r="B753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753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753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753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753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753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753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753" s="6" t="str">
        <f>IFERROR(INDEX(parent_children[children],_xlfn.AGGREGATE(15,6,ROW(parent_children[parent])/(parent_children[parent]=Main[[#Headers],[Kessel]])-2,ROW()-ROW(Main[[#Headers],[Kessel]]))),"")</f>
        <v/>
      </c>
      <c r="J753" s="6" t="str">
        <f>IFERROR(INDEX(parent_children[children],_xlfn.AGGREGATE(15,6,ROW(parent_children[parent])/(parent_children[parent]=Main[[#Headers],[Kältemaschine]])-2,ROW()-ROW(Main[[#Headers],[Kältemaschine]]))),"")</f>
        <v/>
      </c>
      <c r="K753" s="6" t="str">
        <f>IFERROR(INDEX(parent_children[children],_xlfn.AGGREGATE(15,6,ROW(parent_children[parent])/(parent_children[parent]=Main[[#Headers],[Speicher]])-2,ROW()-ROW(Main[[#Headers],[Speicher]]))),"")</f>
        <v/>
      </c>
      <c r="L753" s="6" t="str">
        <f>IFERROR(INDEX(parent_children[children],_xlfn.AGGREGATE(15,6,ROW(parent_children[parent])/(parent_children[parent]=Main[[#Headers],[Verteiler]])-2,ROW()-ROW(Main[[#Headers],[Verteiler]]))),"")</f>
        <v/>
      </c>
      <c r="M753" s="6" t="str">
        <f>IFERROR(INDEX(parent_children[children],_xlfn.AGGREGATE(15,6,ROW(parent_children[parent])/(parent_children[parent]=Main[[#Headers],[Unterverteiler]])-2,ROW()-ROW(Main[[#Headers],[Unterverteiler]]))),"")</f>
        <v/>
      </c>
      <c r="N753" s="6" t="str">
        <f>IFERROR(INDEX(parent_children[children],_xlfn.AGGREGATE(15,6,ROW(parent_children[parent])/(parent_children[parent]=Main[[#Headers],[Verteilsystem]])-2,ROW()-ROW(Main[[#Headers],[Verteilsystem]]))),"")</f>
        <v/>
      </c>
      <c r="O753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753" s="6" t="str">
        <f>IFERROR(INDEX(parent_children[children],_xlfn.AGGREGATE(15,6,ROW(parent_children[parent])/(parent_children[parent]=Main[[#Headers],[Wärmepumpe]])-2,ROW()-ROW(Main[[#Headers],[Wärmepumpe]]))),"")</f>
        <v/>
      </c>
      <c r="Q753" s="6" t="str">
        <f>IFERROR(INDEX(parent_children[children],_xlfn.AGGREGATE(15,6,ROW(parent_children[parent])/(parent_children[parent]=Main[[#Headers],[Ventil]])-2,ROW()-ROW(Main[[#Headers],[Ventil]]))),"")</f>
        <v/>
      </c>
      <c r="R753" s="6" t="str">
        <f>IFERROR(INDEX(parent_children[children],_xlfn.AGGREGATE(15,6,ROW(parent_children[parent])/(parent_children[parent]=Main[[#Headers],[Klappe]])-2,ROW()-ROW(Main[[#Headers],[Klappe]]))),"")</f>
        <v/>
      </c>
      <c r="S753" s="6" t="str">
        <f>IFERROR(INDEX(parent_children[children],_xlfn.AGGREGATE(15,6,ROW(parent_children[parent])/(parent_children[parent]=Main[[#Headers],[Sensor]])-2,ROW()-ROW(Main[[#Headers],[Sensor]]))),"")</f>
        <v/>
      </c>
      <c r="T753" s="6" t="str">
        <f>IFERROR(INDEX(parent_children[children],_xlfn.AGGREGATE(15,6,ROW(parent_children[parent])/(parent_children[parent]=Main[[#Headers],[Schalter]])-2,ROW()-ROW(Main[[#Headers],[Schalter]]))),"")</f>
        <v/>
      </c>
      <c r="U753" s="6" t="str">
        <f>IFERROR(INDEX(parent_children[children],_xlfn.AGGREGATE(15,6,ROW(parent_children[parent])/(parent_children[parent]=Main[[#Headers],[Wasser]])-2,ROW()-ROW(Main[[#Headers],[Wasser]]))),"")</f>
        <v/>
      </c>
      <c r="V753" s="6" t="str">
        <f>IFERROR(INDEX(parent_children[children],_xlfn.AGGREGATE(15,6,ROW(parent_children[parent])/(parent_children[parent]=Main[[#Headers],[Luft]])-2,ROW()-ROW(Main[[#Headers],[Luft]]))),"")</f>
        <v/>
      </c>
      <c r="W753" s="6" t="str">
        <f>IFERROR(INDEX(parent_children[children],_xlfn.AGGREGATE(15,6,ROW(parent_children[parent])/(parent_children[parent]=Main[[#Headers],[Filter]])-2,ROW()-ROW(Main[[#Headers],[Filter]]))),"")</f>
        <v/>
      </c>
      <c r="X753" s="6" t="str">
        <f>IFERROR(INDEX(parent_children[children],_xlfn.AGGREGATE(15,6,ROW(parent_children[parent])/(parent_children[parent]=Main[[#Headers],[Ventilator]])-2,ROW()-ROW(Main[[#Headers],[Ventilator]]))),"")</f>
        <v/>
      </c>
      <c r="Y753" s="6" t="str">
        <f>IFERROR(INDEX(parent_children[children],_xlfn.AGGREGATE(15,6,ROW(parent_children[parent])/(parent_children[parent]=Main[[#Headers],[Gas]])-2,ROW()-ROW(Main[[#Headers],[Gas]]))),"")</f>
        <v/>
      </c>
      <c r="Z753" s="6" t="str">
        <f>IFERROR(INDEX(parent_children[children],_xlfn.AGGREGATE(15,6,ROW(parent_children[parent])/(parent_children[parent]=Main[[#Headers],[Messwert]])-2,ROW()-ROW(Main[[#Headers],[Messwert]]))),"")</f>
        <v/>
      </c>
      <c r="AA753" s="6" t="str">
        <f>IFERROR(INDEX(parent_children[children],_xlfn.AGGREGATE(15,6,ROW(parent_children[parent])/(parent_children[parent]=Main[[#Headers],[Stellbefehl]])-2,ROW()-ROW(Main[[#Headers],[Stellbefehl]]))),"")</f>
        <v/>
      </c>
      <c r="AB753" s="6" t="str">
        <f>IFERROR(INDEX(parent_children[children],_xlfn.AGGREGATE(15,6,ROW(parent_children[parent])/(parent_children[parent]=Main[[#Headers],[Schaltbefehl]])-2,ROW()-ROW(Main[[#Headers],[Schaltbefehl]]))),"")</f>
        <v/>
      </c>
      <c r="AC753" s="6" t="str">
        <f>IFERROR(INDEX(parent_children[children],_xlfn.AGGREGATE(15,6,ROW(parent_children[parent])/(parent_children[parent]=Main[[#Headers],[Betriebsmeldung]])-2,ROW()-ROW(Main[[#Headers],[Betriebsmeldung]]))),"")</f>
        <v/>
      </c>
      <c r="AD753" s="6" t="str">
        <f>IFERROR(INDEX(parent_children[children],_xlfn.AGGREGATE(15,6,ROW(parent_children[parent])/(parent_children[parent]=Main[[#Headers],[Störung]])-2,ROW()-ROW(Main[[#Headers],[Störung]]))),"")</f>
        <v/>
      </c>
    </row>
    <row r="754" spans="1:30" x14ac:dyDescent="0.25">
      <c r="A754" t="str">
        <f>IFERROR(INDEX(category_assignment[description_german],_xlfn.AGGREGATE(15,6,ROW(category_assignment[category])/(category_assignment[category]=Main[[#Headers],[System]])-2,ROW()-ROW(Main[[#Headers],[System]]))),"")</f>
        <v/>
      </c>
      <c r="B754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754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754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754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754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754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754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754" s="6" t="str">
        <f>IFERROR(INDEX(parent_children[children],_xlfn.AGGREGATE(15,6,ROW(parent_children[parent])/(parent_children[parent]=Main[[#Headers],[Kessel]])-2,ROW()-ROW(Main[[#Headers],[Kessel]]))),"")</f>
        <v/>
      </c>
      <c r="J754" s="6" t="str">
        <f>IFERROR(INDEX(parent_children[children],_xlfn.AGGREGATE(15,6,ROW(parent_children[parent])/(parent_children[parent]=Main[[#Headers],[Kältemaschine]])-2,ROW()-ROW(Main[[#Headers],[Kältemaschine]]))),"")</f>
        <v/>
      </c>
      <c r="K754" s="6" t="str">
        <f>IFERROR(INDEX(parent_children[children],_xlfn.AGGREGATE(15,6,ROW(parent_children[parent])/(parent_children[parent]=Main[[#Headers],[Speicher]])-2,ROW()-ROW(Main[[#Headers],[Speicher]]))),"")</f>
        <v/>
      </c>
      <c r="L754" s="6" t="str">
        <f>IFERROR(INDEX(parent_children[children],_xlfn.AGGREGATE(15,6,ROW(parent_children[parent])/(parent_children[parent]=Main[[#Headers],[Verteiler]])-2,ROW()-ROW(Main[[#Headers],[Verteiler]]))),"")</f>
        <v/>
      </c>
      <c r="M754" s="6" t="str">
        <f>IFERROR(INDEX(parent_children[children],_xlfn.AGGREGATE(15,6,ROW(parent_children[parent])/(parent_children[parent]=Main[[#Headers],[Unterverteiler]])-2,ROW()-ROW(Main[[#Headers],[Unterverteiler]]))),"")</f>
        <v/>
      </c>
      <c r="N754" s="6" t="str">
        <f>IFERROR(INDEX(parent_children[children],_xlfn.AGGREGATE(15,6,ROW(parent_children[parent])/(parent_children[parent]=Main[[#Headers],[Verteilsystem]])-2,ROW()-ROW(Main[[#Headers],[Verteilsystem]]))),"")</f>
        <v/>
      </c>
      <c r="O754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754" s="6" t="str">
        <f>IFERROR(INDEX(parent_children[children],_xlfn.AGGREGATE(15,6,ROW(parent_children[parent])/(parent_children[parent]=Main[[#Headers],[Wärmepumpe]])-2,ROW()-ROW(Main[[#Headers],[Wärmepumpe]]))),"")</f>
        <v/>
      </c>
      <c r="Q754" s="6" t="str">
        <f>IFERROR(INDEX(parent_children[children],_xlfn.AGGREGATE(15,6,ROW(parent_children[parent])/(parent_children[parent]=Main[[#Headers],[Ventil]])-2,ROW()-ROW(Main[[#Headers],[Ventil]]))),"")</f>
        <v/>
      </c>
      <c r="R754" s="6" t="str">
        <f>IFERROR(INDEX(parent_children[children],_xlfn.AGGREGATE(15,6,ROW(parent_children[parent])/(parent_children[parent]=Main[[#Headers],[Klappe]])-2,ROW()-ROW(Main[[#Headers],[Klappe]]))),"")</f>
        <v/>
      </c>
      <c r="S754" s="6" t="str">
        <f>IFERROR(INDEX(parent_children[children],_xlfn.AGGREGATE(15,6,ROW(parent_children[parent])/(parent_children[parent]=Main[[#Headers],[Sensor]])-2,ROW()-ROW(Main[[#Headers],[Sensor]]))),"")</f>
        <v/>
      </c>
      <c r="T754" s="6" t="str">
        <f>IFERROR(INDEX(parent_children[children],_xlfn.AGGREGATE(15,6,ROW(parent_children[parent])/(parent_children[parent]=Main[[#Headers],[Schalter]])-2,ROW()-ROW(Main[[#Headers],[Schalter]]))),"")</f>
        <v/>
      </c>
      <c r="U754" s="6" t="str">
        <f>IFERROR(INDEX(parent_children[children],_xlfn.AGGREGATE(15,6,ROW(parent_children[parent])/(parent_children[parent]=Main[[#Headers],[Wasser]])-2,ROW()-ROW(Main[[#Headers],[Wasser]]))),"")</f>
        <v/>
      </c>
      <c r="V754" s="6" t="str">
        <f>IFERROR(INDEX(parent_children[children],_xlfn.AGGREGATE(15,6,ROW(parent_children[parent])/(parent_children[parent]=Main[[#Headers],[Luft]])-2,ROW()-ROW(Main[[#Headers],[Luft]]))),"")</f>
        <v/>
      </c>
      <c r="W754" s="6" t="str">
        <f>IFERROR(INDEX(parent_children[children],_xlfn.AGGREGATE(15,6,ROW(parent_children[parent])/(parent_children[parent]=Main[[#Headers],[Filter]])-2,ROW()-ROW(Main[[#Headers],[Filter]]))),"")</f>
        <v/>
      </c>
      <c r="X754" s="6" t="str">
        <f>IFERROR(INDEX(parent_children[children],_xlfn.AGGREGATE(15,6,ROW(parent_children[parent])/(parent_children[parent]=Main[[#Headers],[Ventilator]])-2,ROW()-ROW(Main[[#Headers],[Ventilator]]))),"")</f>
        <v/>
      </c>
      <c r="Y754" s="6" t="str">
        <f>IFERROR(INDEX(parent_children[children],_xlfn.AGGREGATE(15,6,ROW(parent_children[parent])/(parent_children[parent]=Main[[#Headers],[Gas]])-2,ROW()-ROW(Main[[#Headers],[Gas]]))),"")</f>
        <v/>
      </c>
      <c r="Z754" s="6" t="str">
        <f>IFERROR(INDEX(parent_children[children],_xlfn.AGGREGATE(15,6,ROW(parent_children[parent])/(parent_children[parent]=Main[[#Headers],[Messwert]])-2,ROW()-ROW(Main[[#Headers],[Messwert]]))),"")</f>
        <v/>
      </c>
      <c r="AA754" s="6" t="str">
        <f>IFERROR(INDEX(parent_children[children],_xlfn.AGGREGATE(15,6,ROW(parent_children[parent])/(parent_children[parent]=Main[[#Headers],[Stellbefehl]])-2,ROW()-ROW(Main[[#Headers],[Stellbefehl]]))),"")</f>
        <v/>
      </c>
      <c r="AB754" s="6" t="str">
        <f>IFERROR(INDEX(parent_children[children],_xlfn.AGGREGATE(15,6,ROW(parent_children[parent])/(parent_children[parent]=Main[[#Headers],[Schaltbefehl]])-2,ROW()-ROW(Main[[#Headers],[Schaltbefehl]]))),"")</f>
        <v/>
      </c>
      <c r="AC754" s="6" t="str">
        <f>IFERROR(INDEX(parent_children[children],_xlfn.AGGREGATE(15,6,ROW(parent_children[parent])/(parent_children[parent]=Main[[#Headers],[Betriebsmeldung]])-2,ROW()-ROW(Main[[#Headers],[Betriebsmeldung]]))),"")</f>
        <v/>
      </c>
      <c r="AD754" s="6" t="str">
        <f>IFERROR(INDEX(parent_children[children],_xlfn.AGGREGATE(15,6,ROW(parent_children[parent])/(parent_children[parent]=Main[[#Headers],[Störung]])-2,ROW()-ROW(Main[[#Headers],[Störung]]))),"")</f>
        <v/>
      </c>
    </row>
    <row r="755" spans="1:30" x14ac:dyDescent="0.25">
      <c r="A755" t="str">
        <f>IFERROR(INDEX(category_assignment[description_german],_xlfn.AGGREGATE(15,6,ROW(category_assignment[category])/(category_assignment[category]=Main[[#Headers],[System]])-2,ROW()-ROW(Main[[#Headers],[System]]))),"")</f>
        <v/>
      </c>
      <c r="B755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755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755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755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755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755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755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755" s="6" t="str">
        <f>IFERROR(INDEX(parent_children[children],_xlfn.AGGREGATE(15,6,ROW(parent_children[parent])/(parent_children[parent]=Main[[#Headers],[Kessel]])-2,ROW()-ROW(Main[[#Headers],[Kessel]]))),"")</f>
        <v/>
      </c>
      <c r="J755" s="6" t="str">
        <f>IFERROR(INDEX(parent_children[children],_xlfn.AGGREGATE(15,6,ROW(parent_children[parent])/(parent_children[parent]=Main[[#Headers],[Kältemaschine]])-2,ROW()-ROW(Main[[#Headers],[Kältemaschine]]))),"")</f>
        <v/>
      </c>
      <c r="K755" s="6" t="str">
        <f>IFERROR(INDEX(parent_children[children],_xlfn.AGGREGATE(15,6,ROW(parent_children[parent])/(parent_children[parent]=Main[[#Headers],[Speicher]])-2,ROW()-ROW(Main[[#Headers],[Speicher]]))),"")</f>
        <v/>
      </c>
      <c r="L755" s="6" t="str">
        <f>IFERROR(INDEX(parent_children[children],_xlfn.AGGREGATE(15,6,ROW(parent_children[parent])/(parent_children[parent]=Main[[#Headers],[Verteiler]])-2,ROW()-ROW(Main[[#Headers],[Verteiler]]))),"")</f>
        <v/>
      </c>
      <c r="M755" s="6" t="str">
        <f>IFERROR(INDEX(parent_children[children],_xlfn.AGGREGATE(15,6,ROW(parent_children[parent])/(parent_children[parent]=Main[[#Headers],[Unterverteiler]])-2,ROW()-ROW(Main[[#Headers],[Unterverteiler]]))),"")</f>
        <v/>
      </c>
      <c r="N755" s="6" t="str">
        <f>IFERROR(INDEX(parent_children[children],_xlfn.AGGREGATE(15,6,ROW(parent_children[parent])/(parent_children[parent]=Main[[#Headers],[Verteilsystem]])-2,ROW()-ROW(Main[[#Headers],[Verteilsystem]]))),"")</f>
        <v/>
      </c>
      <c r="O755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755" s="6" t="str">
        <f>IFERROR(INDEX(parent_children[children],_xlfn.AGGREGATE(15,6,ROW(parent_children[parent])/(parent_children[parent]=Main[[#Headers],[Wärmepumpe]])-2,ROW()-ROW(Main[[#Headers],[Wärmepumpe]]))),"")</f>
        <v/>
      </c>
      <c r="Q755" s="6" t="str">
        <f>IFERROR(INDEX(parent_children[children],_xlfn.AGGREGATE(15,6,ROW(parent_children[parent])/(parent_children[parent]=Main[[#Headers],[Ventil]])-2,ROW()-ROW(Main[[#Headers],[Ventil]]))),"")</f>
        <v/>
      </c>
      <c r="R755" s="6" t="str">
        <f>IFERROR(INDEX(parent_children[children],_xlfn.AGGREGATE(15,6,ROW(parent_children[parent])/(parent_children[parent]=Main[[#Headers],[Klappe]])-2,ROW()-ROW(Main[[#Headers],[Klappe]]))),"")</f>
        <v/>
      </c>
      <c r="S755" s="6" t="str">
        <f>IFERROR(INDEX(parent_children[children],_xlfn.AGGREGATE(15,6,ROW(parent_children[parent])/(parent_children[parent]=Main[[#Headers],[Sensor]])-2,ROW()-ROW(Main[[#Headers],[Sensor]]))),"")</f>
        <v/>
      </c>
      <c r="T755" s="6" t="str">
        <f>IFERROR(INDEX(parent_children[children],_xlfn.AGGREGATE(15,6,ROW(parent_children[parent])/(parent_children[parent]=Main[[#Headers],[Schalter]])-2,ROW()-ROW(Main[[#Headers],[Schalter]]))),"")</f>
        <v/>
      </c>
      <c r="U755" s="6" t="str">
        <f>IFERROR(INDEX(parent_children[children],_xlfn.AGGREGATE(15,6,ROW(parent_children[parent])/(parent_children[parent]=Main[[#Headers],[Wasser]])-2,ROW()-ROW(Main[[#Headers],[Wasser]]))),"")</f>
        <v/>
      </c>
      <c r="V755" s="6" t="str">
        <f>IFERROR(INDEX(parent_children[children],_xlfn.AGGREGATE(15,6,ROW(parent_children[parent])/(parent_children[parent]=Main[[#Headers],[Luft]])-2,ROW()-ROW(Main[[#Headers],[Luft]]))),"")</f>
        <v/>
      </c>
      <c r="W755" s="6" t="str">
        <f>IFERROR(INDEX(parent_children[children],_xlfn.AGGREGATE(15,6,ROW(parent_children[parent])/(parent_children[parent]=Main[[#Headers],[Filter]])-2,ROW()-ROW(Main[[#Headers],[Filter]]))),"")</f>
        <v/>
      </c>
      <c r="X755" s="6" t="str">
        <f>IFERROR(INDEX(parent_children[children],_xlfn.AGGREGATE(15,6,ROW(parent_children[parent])/(parent_children[parent]=Main[[#Headers],[Ventilator]])-2,ROW()-ROW(Main[[#Headers],[Ventilator]]))),"")</f>
        <v/>
      </c>
      <c r="Y755" s="6" t="str">
        <f>IFERROR(INDEX(parent_children[children],_xlfn.AGGREGATE(15,6,ROW(parent_children[parent])/(parent_children[parent]=Main[[#Headers],[Gas]])-2,ROW()-ROW(Main[[#Headers],[Gas]]))),"")</f>
        <v/>
      </c>
      <c r="Z755" s="6" t="str">
        <f>IFERROR(INDEX(parent_children[children],_xlfn.AGGREGATE(15,6,ROW(parent_children[parent])/(parent_children[parent]=Main[[#Headers],[Messwert]])-2,ROW()-ROW(Main[[#Headers],[Messwert]]))),"")</f>
        <v/>
      </c>
      <c r="AA755" s="6" t="str">
        <f>IFERROR(INDEX(parent_children[children],_xlfn.AGGREGATE(15,6,ROW(parent_children[parent])/(parent_children[parent]=Main[[#Headers],[Stellbefehl]])-2,ROW()-ROW(Main[[#Headers],[Stellbefehl]]))),"")</f>
        <v/>
      </c>
      <c r="AB755" s="6" t="str">
        <f>IFERROR(INDEX(parent_children[children],_xlfn.AGGREGATE(15,6,ROW(parent_children[parent])/(parent_children[parent]=Main[[#Headers],[Schaltbefehl]])-2,ROW()-ROW(Main[[#Headers],[Schaltbefehl]]))),"")</f>
        <v/>
      </c>
      <c r="AC755" s="6" t="str">
        <f>IFERROR(INDEX(parent_children[children],_xlfn.AGGREGATE(15,6,ROW(parent_children[parent])/(parent_children[parent]=Main[[#Headers],[Betriebsmeldung]])-2,ROW()-ROW(Main[[#Headers],[Betriebsmeldung]]))),"")</f>
        <v/>
      </c>
      <c r="AD755" s="6" t="str">
        <f>IFERROR(INDEX(parent_children[children],_xlfn.AGGREGATE(15,6,ROW(parent_children[parent])/(parent_children[parent]=Main[[#Headers],[Störung]])-2,ROW()-ROW(Main[[#Headers],[Störung]]))),"")</f>
        <v/>
      </c>
    </row>
    <row r="756" spans="1:30" x14ac:dyDescent="0.25">
      <c r="A756" t="str">
        <f>IFERROR(INDEX(category_assignment[description_german],_xlfn.AGGREGATE(15,6,ROW(category_assignment[category])/(category_assignment[category]=Main[[#Headers],[System]])-2,ROW()-ROW(Main[[#Headers],[System]]))),"")</f>
        <v/>
      </c>
      <c r="B756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756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756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756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756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756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756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756" s="6" t="str">
        <f>IFERROR(INDEX(parent_children[children],_xlfn.AGGREGATE(15,6,ROW(parent_children[parent])/(parent_children[parent]=Main[[#Headers],[Kessel]])-2,ROW()-ROW(Main[[#Headers],[Kessel]]))),"")</f>
        <v/>
      </c>
      <c r="J756" s="6" t="str">
        <f>IFERROR(INDEX(parent_children[children],_xlfn.AGGREGATE(15,6,ROW(parent_children[parent])/(parent_children[parent]=Main[[#Headers],[Kältemaschine]])-2,ROW()-ROW(Main[[#Headers],[Kältemaschine]]))),"")</f>
        <v/>
      </c>
      <c r="K756" s="6" t="str">
        <f>IFERROR(INDEX(parent_children[children],_xlfn.AGGREGATE(15,6,ROW(parent_children[parent])/(parent_children[parent]=Main[[#Headers],[Speicher]])-2,ROW()-ROW(Main[[#Headers],[Speicher]]))),"")</f>
        <v/>
      </c>
      <c r="L756" s="6" t="str">
        <f>IFERROR(INDEX(parent_children[children],_xlfn.AGGREGATE(15,6,ROW(parent_children[parent])/(parent_children[parent]=Main[[#Headers],[Verteiler]])-2,ROW()-ROW(Main[[#Headers],[Verteiler]]))),"")</f>
        <v/>
      </c>
      <c r="M756" s="6" t="str">
        <f>IFERROR(INDEX(parent_children[children],_xlfn.AGGREGATE(15,6,ROW(parent_children[parent])/(parent_children[parent]=Main[[#Headers],[Unterverteiler]])-2,ROW()-ROW(Main[[#Headers],[Unterverteiler]]))),"")</f>
        <v/>
      </c>
      <c r="N756" s="6" t="str">
        <f>IFERROR(INDEX(parent_children[children],_xlfn.AGGREGATE(15,6,ROW(parent_children[parent])/(parent_children[parent]=Main[[#Headers],[Verteilsystem]])-2,ROW()-ROW(Main[[#Headers],[Verteilsystem]]))),"")</f>
        <v/>
      </c>
      <c r="O756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756" s="6" t="str">
        <f>IFERROR(INDEX(parent_children[children],_xlfn.AGGREGATE(15,6,ROW(parent_children[parent])/(parent_children[parent]=Main[[#Headers],[Wärmepumpe]])-2,ROW()-ROW(Main[[#Headers],[Wärmepumpe]]))),"")</f>
        <v/>
      </c>
      <c r="Q756" s="6" t="str">
        <f>IFERROR(INDEX(parent_children[children],_xlfn.AGGREGATE(15,6,ROW(parent_children[parent])/(parent_children[parent]=Main[[#Headers],[Ventil]])-2,ROW()-ROW(Main[[#Headers],[Ventil]]))),"")</f>
        <v/>
      </c>
      <c r="R756" s="6" t="str">
        <f>IFERROR(INDEX(parent_children[children],_xlfn.AGGREGATE(15,6,ROW(parent_children[parent])/(parent_children[parent]=Main[[#Headers],[Klappe]])-2,ROW()-ROW(Main[[#Headers],[Klappe]]))),"")</f>
        <v/>
      </c>
      <c r="S756" s="6" t="str">
        <f>IFERROR(INDEX(parent_children[children],_xlfn.AGGREGATE(15,6,ROW(parent_children[parent])/(parent_children[parent]=Main[[#Headers],[Sensor]])-2,ROW()-ROW(Main[[#Headers],[Sensor]]))),"")</f>
        <v/>
      </c>
      <c r="T756" s="6" t="str">
        <f>IFERROR(INDEX(parent_children[children],_xlfn.AGGREGATE(15,6,ROW(parent_children[parent])/(parent_children[parent]=Main[[#Headers],[Schalter]])-2,ROW()-ROW(Main[[#Headers],[Schalter]]))),"")</f>
        <v/>
      </c>
      <c r="U756" s="6" t="str">
        <f>IFERROR(INDEX(parent_children[children],_xlfn.AGGREGATE(15,6,ROW(parent_children[parent])/(parent_children[parent]=Main[[#Headers],[Wasser]])-2,ROW()-ROW(Main[[#Headers],[Wasser]]))),"")</f>
        <v/>
      </c>
      <c r="V756" s="6" t="str">
        <f>IFERROR(INDEX(parent_children[children],_xlfn.AGGREGATE(15,6,ROW(parent_children[parent])/(parent_children[parent]=Main[[#Headers],[Luft]])-2,ROW()-ROW(Main[[#Headers],[Luft]]))),"")</f>
        <v/>
      </c>
      <c r="W756" s="6" t="str">
        <f>IFERROR(INDEX(parent_children[children],_xlfn.AGGREGATE(15,6,ROW(parent_children[parent])/(parent_children[parent]=Main[[#Headers],[Filter]])-2,ROW()-ROW(Main[[#Headers],[Filter]]))),"")</f>
        <v/>
      </c>
      <c r="X756" s="6" t="str">
        <f>IFERROR(INDEX(parent_children[children],_xlfn.AGGREGATE(15,6,ROW(parent_children[parent])/(parent_children[parent]=Main[[#Headers],[Ventilator]])-2,ROW()-ROW(Main[[#Headers],[Ventilator]]))),"")</f>
        <v/>
      </c>
      <c r="Y756" s="6" t="str">
        <f>IFERROR(INDEX(parent_children[children],_xlfn.AGGREGATE(15,6,ROW(parent_children[parent])/(parent_children[parent]=Main[[#Headers],[Gas]])-2,ROW()-ROW(Main[[#Headers],[Gas]]))),"")</f>
        <v/>
      </c>
      <c r="Z756" s="6" t="str">
        <f>IFERROR(INDEX(parent_children[children],_xlfn.AGGREGATE(15,6,ROW(parent_children[parent])/(parent_children[parent]=Main[[#Headers],[Messwert]])-2,ROW()-ROW(Main[[#Headers],[Messwert]]))),"")</f>
        <v/>
      </c>
      <c r="AA756" s="6" t="str">
        <f>IFERROR(INDEX(parent_children[children],_xlfn.AGGREGATE(15,6,ROW(parent_children[parent])/(parent_children[parent]=Main[[#Headers],[Stellbefehl]])-2,ROW()-ROW(Main[[#Headers],[Stellbefehl]]))),"")</f>
        <v/>
      </c>
      <c r="AB756" s="6" t="str">
        <f>IFERROR(INDEX(parent_children[children],_xlfn.AGGREGATE(15,6,ROW(parent_children[parent])/(parent_children[parent]=Main[[#Headers],[Schaltbefehl]])-2,ROW()-ROW(Main[[#Headers],[Schaltbefehl]]))),"")</f>
        <v/>
      </c>
      <c r="AC756" s="6" t="str">
        <f>IFERROR(INDEX(parent_children[children],_xlfn.AGGREGATE(15,6,ROW(parent_children[parent])/(parent_children[parent]=Main[[#Headers],[Betriebsmeldung]])-2,ROW()-ROW(Main[[#Headers],[Betriebsmeldung]]))),"")</f>
        <v/>
      </c>
      <c r="AD756" s="6" t="str">
        <f>IFERROR(INDEX(parent_children[children],_xlfn.AGGREGATE(15,6,ROW(parent_children[parent])/(parent_children[parent]=Main[[#Headers],[Störung]])-2,ROW()-ROW(Main[[#Headers],[Störung]]))),"")</f>
        <v/>
      </c>
    </row>
    <row r="757" spans="1:30" x14ac:dyDescent="0.25">
      <c r="A757" t="str">
        <f>IFERROR(INDEX(category_assignment[description_german],_xlfn.AGGREGATE(15,6,ROW(category_assignment[category])/(category_assignment[category]=Main[[#Headers],[System]])-2,ROW()-ROW(Main[[#Headers],[System]]))),"")</f>
        <v/>
      </c>
      <c r="B757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757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757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757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757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757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757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757" s="6" t="str">
        <f>IFERROR(INDEX(parent_children[children],_xlfn.AGGREGATE(15,6,ROW(parent_children[parent])/(parent_children[parent]=Main[[#Headers],[Kessel]])-2,ROW()-ROW(Main[[#Headers],[Kessel]]))),"")</f>
        <v/>
      </c>
      <c r="J757" s="6" t="str">
        <f>IFERROR(INDEX(parent_children[children],_xlfn.AGGREGATE(15,6,ROW(parent_children[parent])/(parent_children[parent]=Main[[#Headers],[Kältemaschine]])-2,ROW()-ROW(Main[[#Headers],[Kältemaschine]]))),"")</f>
        <v/>
      </c>
      <c r="K757" s="6" t="str">
        <f>IFERROR(INDEX(parent_children[children],_xlfn.AGGREGATE(15,6,ROW(parent_children[parent])/(parent_children[parent]=Main[[#Headers],[Speicher]])-2,ROW()-ROW(Main[[#Headers],[Speicher]]))),"")</f>
        <v/>
      </c>
      <c r="L757" s="6" t="str">
        <f>IFERROR(INDEX(parent_children[children],_xlfn.AGGREGATE(15,6,ROW(parent_children[parent])/(parent_children[parent]=Main[[#Headers],[Verteiler]])-2,ROW()-ROW(Main[[#Headers],[Verteiler]]))),"")</f>
        <v/>
      </c>
      <c r="M757" s="6" t="str">
        <f>IFERROR(INDEX(parent_children[children],_xlfn.AGGREGATE(15,6,ROW(parent_children[parent])/(parent_children[parent]=Main[[#Headers],[Unterverteiler]])-2,ROW()-ROW(Main[[#Headers],[Unterverteiler]]))),"")</f>
        <v/>
      </c>
      <c r="N757" s="6" t="str">
        <f>IFERROR(INDEX(parent_children[children],_xlfn.AGGREGATE(15,6,ROW(parent_children[parent])/(parent_children[parent]=Main[[#Headers],[Verteilsystem]])-2,ROW()-ROW(Main[[#Headers],[Verteilsystem]]))),"")</f>
        <v/>
      </c>
      <c r="O757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757" s="6" t="str">
        <f>IFERROR(INDEX(parent_children[children],_xlfn.AGGREGATE(15,6,ROW(parent_children[parent])/(parent_children[parent]=Main[[#Headers],[Wärmepumpe]])-2,ROW()-ROW(Main[[#Headers],[Wärmepumpe]]))),"")</f>
        <v/>
      </c>
      <c r="Q757" s="6" t="str">
        <f>IFERROR(INDEX(parent_children[children],_xlfn.AGGREGATE(15,6,ROW(parent_children[parent])/(parent_children[parent]=Main[[#Headers],[Ventil]])-2,ROW()-ROW(Main[[#Headers],[Ventil]]))),"")</f>
        <v/>
      </c>
      <c r="R757" s="6" t="str">
        <f>IFERROR(INDEX(parent_children[children],_xlfn.AGGREGATE(15,6,ROW(parent_children[parent])/(parent_children[parent]=Main[[#Headers],[Klappe]])-2,ROW()-ROW(Main[[#Headers],[Klappe]]))),"")</f>
        <v/>
      </c>
      <c r="S757" s="6" t="str">
        <f>IFERROR(INDEX(parent_children[children],_xlfn.AGGREGATE(15,6,ROW(parent_children[parent])/(parent_children[parent]=Main[[#Headers],[Sensor]])-2,ROW()-ROW(Main[[#Headers],[Sensor]]))),"")</f>
        <v/>
      </c>
      <c r="T757" s="6" t="str">
        <f>IFERROR(INDEX(parent_children[children],_xlfn.AGGREGATE(15,6,ROW(parent_children[parent])/(parent_children[parent]=Main[[#Headers],[Schalter]])-2,ROW()-ROW(Main[[#Headers],[Schalter]]))),"")</f>
        <v/>
      </c>
      <c r="U757" s="6" t="str">
        <f>IFERROR(INDEX(parent_children[children],_xlfn.AGGREGATE(15,6,ROW(parent_children[parent])/(parent_children[parent]=Main[[#Headers],[Wasser]])-2,ROW()-ROW(Main[[#Headers],[Wasser]]))),"")</f>
        <v/>
      </c>
      <c r="V757" s="6" t="str">
        <f>IFERROR(INDEX(parent_children[children],_xlfn.AGGREGATE(15,6,ROW(parent_children[parent])/(parent_children[parent]=Main[[#Headers],[Luft]])-2,ROW()-ROW(Main[[#Headers],[Luft]]))),"")</f>
        <v/>
      </c>
      <c r="W757" s="6" t="str">
        <f>IFERROR(INDEX(parent_children[children],_xlfn.AGGREGATE(15,6,ROW(parent_children[parent])/(parent_children[parent]=Main[[#Headers],[Filter]])-2,ROW()-ROW(Main[[#Headers],[Filter]]))),"")</f>
        <v/>
      </c>
      <c r="X757" s="6" t="str">
        <f>IFERROR(INDEX(parent_children[children],_xlfn.AGGREGATE(15,6,ROW(parent_children[parent])/(parent_children[parent]=Main[[#Headers],[Ventilator]])-2,ROW()-ROW(Main[[#Headers],[Ventilator]]))),"")</f>
        <v/>
      </c>
      <c r="Y757" s="6" t="str">
        <f>IFERROR(INDEX(parent_children[children],_xlfn.AGGREGATE(15,6,ROW(parent_children[parent])/(parent_children[parent]=Main[[#Headers],[Gas]])-2,ROW()-ROW(Main[[#Headers],[Gas]]))),"")</f>
        <v/>
      </c>
      <c r="Z757" s="6" t="str">
        <f>IFERROR(INDEX(parent_children[children],_xlfn.AGGREGATE(15,6,ROW(parent_children[parent])/(parent_children[parent]=Main[[#Headers],[Messwert]])-2,ROW()-ROW(Main[[#Headers],[Messwert]]))),"")</f>
        <v/>
      </c>
      <c r="AA757" s="6" t="str">
        <f>IFERROR(INDEX(parent_children[children],_xlfn.AGGREGATE(15,6,ROW(parent_children[parent])/(parent_children[parent]=Main[[#Headers],[Stellbefehl]])-2,ROW()-ROW(Main[[#Headers],[Stellbefehl]]))),"")</f>
        <v/>
      </c>
      <c r="AB757" s="6" t="str">
        <f>IFERROR(INDEX(parent_children[children],_xlfn.AGGREGATE(15,6,ROW(parent_children[parent])/(parent_children[parent]=Main[[#Headers],[Schaltbefehl]])-2,ROW()-ROW(Main[[#Headers],[Schaltbefehl]]))),"")</f>
        <v/>
      </c>
      <c r="AC757" s="6" t="str">
        <f>IFERROR(INDEX(parent_children[children],_xlfn.AGGREGATE(15,6,ROW(parent_children[parent])/(parent_children[parent]=Main[[#Headers],[Betriebsmeldung]])-2,ROW()-ROW(Main[[#Headers],[Betriebsmeldung]]))),"")</f>
        <v/>
      </c>
      <c r="AD757" s="6" t="str">
        <f>IFERROR(INDEX(parent_children[children],_xlfn.AGGREGATE(15,6,ROW(parent_children[parent])/(parent_children[parent]=Main[[#Headers],[Störung]])-2,ROW()-ROW(Main[[#Headers],[Störung]]))),"")</f>
        <v/>
      </c>
    </row>
    <row r="758" spans="1:30" x14ac:dyDescent="0.25">
      <c r="A758" t="str">
        <f>IFERROR(INDEX(category_assignment[description_german],_xlfn.AGGREGATE(15,6,ROW(category_assignment[category])/(category_assignment[category]=Main[[#Headers],[System]])-2,ROW()-ROW(Main[[#Headers],[System]]))),"")</f>
        <v/>
      </c>
      <c r="B758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758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758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758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758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758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758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758" s="6" t="str">
        <f>IFERROR(INDEX(parent_children[children],_xlfn.AGGREGATE(15,6,ROW(parent_children[parent])/(parent_children[parent]=Main[[#Headers],[Kessel]])-2,ROW()-ROW(Main[[#Headers],[Kessel]]))),"")</f>
        <v/>
      </c>
      <c r="J758" s="6" t="str">
        <f>IFERROR(INDEX(parent_children[children],_xlfn.AGGREGATE(15,6,ROW(parent_children[parent])/(parent_children[parent]=Main[[#Headers],[Kältemaschine]])-2,ROW()-ROW(Main[[#Headers],[Kältemaschine]]))),"")</f>
        <v/>
      </c>
      <c r="K758" s="6" t="str">
        <f>IFERROR(INDEX(parent_children[children],_xlfn.AGGREGATE(15,6,ROW(parent_children[parent])/(parent_children[parent]=Main[[#Headers],[Speicher]])-2,ROW()-ROW(Main[[#Headers],[Speicher]]))),"")</f>
        <v/>
      </c>
      <c r="L758" s="6" t="str">
        <f>IFERROR(INDEX(parent_children[children],_xlfn.AGGREGATE(15,6,ROW(parent_children[parent])/(parent_children[parent]=Main[[#Headers],[Verteiler]])-2,ROW()-ROW(Main[[#Headers],[Verteiler]]))),"")</f>
        <v/>
      </c>
      <c r="M758" s="6" t="str">
        <f>IFERROR(INDEX(parent_children[children],_xlfn.AGGREGATE(15,6,ROW(parent_children[parent])/(parent_children[parent]=Main[[#Headers],[Unterverteiler]])-2,ROW()-ROW(Main[[#Headers],[Unterverteiler]]))),"")</f>
        <v/>
      </c>
      <c r="N758" s="6" t="str">
        <f>IFERROR(INDEX(parent_children[children],_xlfn.AGGREGATE(15,6,ROW(parent_children[parent])/(parent_children[parent]=Main[[#Headers],[Verteilsystem]])-2,ROW()-ROW(Main[[#Headers],[Verteilsystem]]))),"")</f>
        <v/>
      </c>
      <c r="O758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758" s="6" t="str">
        <f>IFERROR(INDEX(parent_children[children],_xlfn.AGGREGATE(15,6,ROW(parent_children[parent])/(parent_children[parent]=Main[[#Headers],[Wärmepumpe]])-2,ROW()-ROW(Main[[#Headers],[Wärmepumpe]]))),"")</f>
        <v/>
      </c>
      <c r="Q758" s="6" t="str">
        <f>IFERROR(INDEX(parent_children[children],_xlfn.AGGREGATE(15,6,ROW(parent_children[parent])/(parent_children[parent]=Main[[#Headers],[Ventil]])-2,ROW()-ROW(Main[[#Headers],[Ventil]]))),"")</f>
        <v/>
      </c>
      <c r="R758" s="6" t="str">
        <f>IFERROR(INDEX(parent_children[children],_xlfn.AGGREGATE(15,6,ROW(parent_children[parent])/(parent_children[parent]=Main[[#Headers],[Klappe]])-2,ROW()-ROW(Main[[#Headers],[Klappe]]))),"")</f>
        <v/>
      </c>
      <c r="S758" s="6" t="str">
        <f>IFERROR(INDEX(parent_children[children],_xlfn.AGGREGATE(15,6,ROW(parent_children[parent])/(parent_children[parent]=Main[[#Headers],[Sensor]])-2,ROW()-ROW(Main[[#Headers],[Sensor]]))),"")</f>
        <v/>
      </c>
      <c r="T758" s="6" t="str">
        <f>IFERROR(INDEX(parent_children[children],_xlfn.AGGREGATE(15,6,ROW(parent_children[parent])/(parent_children[parent]=Main[[#Headers],[Schalter]])-2,ROW()-ROW(Main[[#Headers],[Schalter]]))),"")</f>
        <v/>
      </c>
      <c r="U758" s="6" t="str">
        <f>IFERROR(INDEX(parent_children[children],_xlfn.AGGREGATE(15,6,ROW(parent_children[parent])/(parent_children[parent]=Main[[#Headers],[Wasser]])-2,ROW()-ROW(Main[[#Headers],[Wasser]]))),"")</f>
        <v/>
      </c>
      <c r="V758" s="6" t="str">
        <f>IFERROR(INDEX(parent_children[children],_xlfn.AGGREGATE(15,6,ROW(parent_children[parent])/(parent_children[parent]=Main[[#Headers],[Luft]])-2,ROW()-ROW(Main[[#Headers],[Luft]]))),"")</f>
        <v/>
      </c>
      <c r="W758" s="6" t="str">
        <f>IFERROR(INDEX(parent_children[children],_xlfn.AGGREGATE(15,6,ROW(parent_children[parent])/(parent_children[parent]=Main[[#Headers],[Filter]])-2,ROW()-ROW(Main[[#Headers],[Filter]]))),"")</f>
        <v/>
      </c>
      <c r="X758" s="6" t="str">
        <f>IFERROR(INDEX(parent_children[children],_xlfn.AGGREGATE(15,6,ROW(parent_children[parent])/(parent_children[parent]=Main[[#Headers],[Ventilator]])-2,ROW()-ROW(Main[[#Headers],[Ventilator]]))),"")</f>
        <v/>
      </c>
      <c r="Y758" s="6" t="str">
        <f>IFERROR(INDEX(parent_children[children],_xlfn.AGGREGATE(15,6,ROW(parent_children[parent])/(parent_children[parent]=Main[[#Headers],[Gas]])-2,ROW()-ROW(Main[[#Headers],[Gas]]))),"")</f>
        <v/>
      </c>
      <c r="Z758" s="6" t="str">
        <f>IFERROR(INDEX(parent_children[children],_xlfn.AGGREGATE(15,6,ROW(parent_children[parent])/(parent_children[parent]=Main[[#Headers],[Messwert]])-2,ROW()-ROW(Main[[#Headers],[Messwert]]))),"")</f>
        <v/>
      </c>
      <c r="AA758" s="6" t="str">
        <f>IFERROR(INDEX(parent_children[children],_xlfn.AGGREGATE(15,6,ROW(parent_children[parent])/(parent_children[parent]=Main[[#Headers],[Stellbefehl]])-2,ROW()-ROW(Main[[#Headers],[Stellbefehl]]))),"")</f>
        <v/>
      </c>
      <c r="AB758" s="6" t="str">
        <f>IFERROR(INDEX(parent_children[children],_xlfn.AGGREGATE(15,6,ROW(parent_children[parent])/(parent_children[parent]=Main[[#Headers],[Schaltbefehl]])-2,ROW()-ROW(Main[[#Headers],[Schaltbefehl]]))),"")</f>
        <v/>
      </c>
      <c r="AC758" s="6" t="str">
        <f>IFERROR(INDEX(parent_children[children],_xlfn.AGGREGATE(15,6,ROW(parent_children[parent])/(parent_children[parent]=Main[[#Headers],[Betriebsmeldung]])-2,ROW()-ROW(Main[[#Headers],[Betriebsmeldung]]))),"")</f>
        <v/>
      </c>
      <c r="AD758" s="6" t="str">
        <f>IFERROR(INDEX(parent_children[children],_xlfn.AGGREGATE(15,6,ROW(parent_children[parent])/(parent_children[parent]=Main[[#Headers],[Störung]])-2,ROW()-ROW(Main[[#Headers],[Störung]]))),"")</f>
        <v/>
      </c>
    </row>
    <row r="759" spans="1:30" x14ac:dyDescent="0.25">
      <c r="A759" t="str">
        <f>IFERROR(INDEX(category_assignment[description_german],_xlfn.AGGREGATE(15,6,ROW(category_assignment[category])/(category_assignment[category]=Main[[#Headers],[System]])-2,ROW()-ROW(Main[[#Headers],[System]]))),"")</f>
        <v/>
      </c>
      <c r="B759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759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759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759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759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759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759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759" s="6" t="str">
        <f>IFERROR(INDEX(parent_children[children],_xlfn.AGGREGATE(15,6,ROW(parent_children[parent])/(parent_children[parent]=Main[[#Headers],[Kessel]])-2,ROW()-ROW(Main[[#Headers],[Kessel]]))),"")</f>
        <v/>
      </c>
      <c r="J759" s="6" t="str">
        <f>IFERROR(INDEX(parent_children[children],_xlfn.AGGREGATE(15,6,ROW(parent_children[parent])/(parent_children[parent]=Main[[#Headers],[Kältemaschine]])-2,ROW()-ROW(Main[[#Headers],[Kältemaschine]]))),"")</f>
        <v/>
      </c>
      <c r="K759" s="6" t="str">
        <f>IFERROR(INDEX(parent_children[children],_xlfn.AGGREGATE(15,6,ROW(parent_children[parent])/(parent_children[parent]=Main[[#Headers],[Speicher]])-2,ROW()-ROW(Main[[#Headers],[Speicher]]))),"")</f>
        <v/>
      </c>
      <c r="L759" s="6" t="str">
        <f>IFERROR(INDEX(parent_children[children],_xlfn.AGGREGATE(15,6,ROW(parent_children[parent])/(parent_children[parent]=Main[[#Headers],[Verteiler]])-2,ROW()-ROW(Main[[#Headers],[Verteiler]]))),"")</f>
        <v/>
      </c>
      <c r="M759" s="6" t="str">
        <f>IFERROR(INDEX(parent_children[children],_xlfn.AGGREGATE(15,6,ROW(parent_children[parent])/(parent_children[parent]=Main[[#Headers],[Unterverteiler]])-2,ROW()-ROW(Main[[#Headers],[Unterverteiler]]))),"")</f>
        <v/>
      </c>
      <c r="N759" s="6" t="str">
        <f>IFERROR(INDEX(parent_children[children],_xlfn.AGGREGATE(15,6,ROW(parent_children[parent])/(parent_children[parent]=Main[[#Headers],[Verteilsystem]])-2,ROW()-ROW(Main[[#Headers],[Verteilsystem]]))),"")</f>
        <v/>
      </c>
      <c r="O759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759" s="6" t="str">
        <f>IFERROR(INDEX(parent_children[children],_xlfn.AGGREGATE(15,6,ROW(parent_children[parent])/(parent_children[parent]=Main[[#Headers],[Wärmepumpe]])-2,ROW()-ROW(Main[[#Headers],[Wärmepumpe]]))),"")</f>
        <v/>
      </c>
      <c r="Q759" s="6" t="str">
        <f>IFERROR(INDEX(parent_children[children],_xlfn.AGGREGATE(15,6,ROW(parent_children[parent])/(parent_children[parent]=Main[[#Headers],[Ventil]])-2,ROW()-ROW(Main[[#Headers],[Ventil]]))),"")</f>
        <v/>
      </c>
      <c r="R759" s="6" t="str">
        <f>IFERROR(INDEX(parent_children[children],_xlfn.AGGREGATE(15,6,ROW(parent_children[parent])/(parent_children[parent]=Main[[#Headers],[Klappe]])-2,ROW()-ROW(Main[[#Headers],[Klappe]]))),"")</f>
        <v/>
      </c>
      <c r="S759" s="6" t="str">
        <f>IFERROR(INDEX(parent_children[children],_xlfn.AGGREGATE(15,6,ROW(parent_children[parent])/(parent_children[parent]=Main[[#Headers],[Sensor]])-2,ROW()-ROW(Main[[#Headers],[Sensor]]))),"")</f>
        <v/>
      </c>
      <c r="T759" s="6" t="str">
        <f>IFERROR(INDEX(parent_children[children],_xlfn.AGGREGATE(15,6,ROW(parent_children[parent])/(parent_children[parent]=Main[[#Headers],[Schalter]])-2,ROW()-ROW(Main[[#Headers],[Schalter]]))),"")</f>
        <v/>
      </c>
      <c r="U759" s="6" t="str">
        <f>IFERROR(INDEX(parent_children[children],_xlfn.AGGREGATE(15,6,ROW(parent_children[parent])/(parent_children[parent]=Main[[#Headers],[Wasser]])-2,ROW()-ROW(Main[[#Headers],[Wasser]]))),"")</f>
        <v/>
      </c>
      <c r="V759" s="6" t="str">
        <f>IFERROR(INDEX(parent_children[children],_xlfn.AGGREGATE(15,6,ROW(parent_children[parent])/(parent_children[parent]=Main[[#Headers],[Luft]])-2,ROW()-ROW(Main[[#Headers],[Luft]]))),"")</f>
        <v/>
      </c>
      <c r="W759" s="6" t="str">
        <f>IFERROR(INDEX(parent_children[children],_xlfn.AGGREGATE(15,6,ROW(parent_children[parent])/(parent_children[parent]=Main[[#Headers],[Filter]])-2,ROW()-ROW(Main[[#Headers],[Filter]]))),"")</f>
        <v/>
      </c>
      <c r="X759" s="6" t="str">
        <f>IFERROR(INDEX(parent_children[children],_xlfn.AGGREGATE(15,6,ROW(parent_children[parent])/(parent_children[parent]=Main[[#Headers],[Ventilator]])-2,ROW()-ROW(Main[[#Headers],[Ventilator]]))),"")</f>
        <v/>
      </c>
      <c r="Y759" s="6" t="str">
        <f>IFERROR(INDEX(parent_children[children],_xlfn.AGGREGATE(15,6,ROW(parent_children[parent])/(parent_children[parent]=Main[[#Headers],[Gas]])-2,ROW()-ROW(Main[[#Headers],[Gas]]))),"")</f>
        <v/>
      </c>
      <c r="Z759" s="6" t="str">
        <f>IFERROR(INDEX(parent_children[children],_xlfn.AGGREGATE(15,6,ROW(parent_children[parent])/(parent_children[parent]=Main[[#Headers],[Messwert]])-2,ROW()-ROW(Main[[#Headers],[Messwert]]))),"")</f>
        <v/>
      </c>
      <c r="AA759" s="6" t="str">
        <f>IFERROR(INDEX(parent_children[children],_xlfn.AGGREGATE(15,6,ROW(parent_children[parent])/(parent_children[parent]=Main[[#Headers],[Stellbefehl]])-2,ROW()-ROW(Main[[#Headers],[Stellbefehl]]))),"")</f>
        <v/>
      </c>
      <c r="AB759" s="6" t="str">
        <f>IFERROR(INDEX(parent_children[children],_xlfn.AGGREGATE(15,6,ROW(parent_children[parent])/(parent_children[parent]=Main[[#Headers],[Schaltbefehl]])-2,ROW()-ROW(Main[[#Headers],[Schaltbefehl]]))),"")</f>
        <v/>
      </c>
      <c r="AC759" s="6" t="str">
        <f>IFERROR(INDEX(parent_children[children],_xlfn.AGGREGATE(15,6,ROW(parent_children[parent])/(parent_children[parent]=Main[[#Headers],[Betriebsmeldung]])-2,ROW()-ROW(Main[[#Headers],[Betriebsmeldung]]))),"")</f>
        <v/>
      </c>
      <c r="AD759" s="6" t="str">
        <f>IFERROR(INDEX(parent_children[children],_xlfn.AGGREGATE(15,6,ROW(parent_children[parent])/(parent_children[parent]=Main[[#Headers],[Störung]])-2,ROW()-ROW(Main[[#Headers],[Störung]]))),"")</f>
        <v/>
      </c>
    </row>
    <row r="760" spans="1:30" x14ac:dyDescent="0.25">
      <c r="A760" t="str">
        <f>IFERROR(INDEX(category_assignment[description_german],_xlfn.AGGREGATE(15,6,ROW(category_assignment[category])/(category_assignment[category]=Main[[#Headers],[System]])-2,ROW()-ROW(Main[[#Headers],[System]]))),"")</f>
        <v/>
      </c>
      <c r="B760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760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760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760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760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760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760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760" s="6" t="str">
        <f>IFERROR(INDEX(parent_children[children],_xlfn.AGGREGATE(15,6,ROW(parent_children[parent])/(parent_children[parent]=Main[[#Headers],[Kessel]])-2,ROW()-ROW(Main[[#Headers],[Kessel]]))),"")</f>
        <v/>
      </c>
      <c r="J760" s="6" t="str">
        <f>IFERROR(INDEX(parent_children[children],_xlfn.AGGREGATE(15,6,ROW(parent_children[parent])/(parent_children[parent]=Main[[#Headers],[Kältemaschine]])-2,ROW()-ROW(Main[[#Headers],[Kältemaschine]]))),"")</f>
        <v/>
      </c>
      <c r="K760" s="6" t="str">
        <f>IFERROR(INDEX(parent_children[children],_xlfn.AGGREGATE(15,6,ROW(parent_children[parent])/(parent_children[parent]=Main[[#Headers],[Speicher]])-2,ROW()-ROW(Main[[#Headers],[Speicher]]))),"")</f>
        <v/>
      </c>
      <c r="L760" s="6" t="str">
        <f>IFERROR(INDEX(parent_children[children],_xlfn.AGGREGATE(15,6,ROW(parent_children[parent])/(parent_children[parent]=Main[[#Headers],[Verteiler]])-2,ROW()-ROW(Main[[#Headers],[Verteiler]]))),"")</f>
        <v/>
      </c>
      <c r="M760" s="6" t="str">
        <f>IFERROR(INDEX(parent_children[children],_xlfn.AGGREGATE(15,6,ROW(parent_children[parent])/(parent_children[parent]=Main[[#Headers],[Unterverteiler]])-2,ROW()-ROW(Main[[#Headers],[Unterverteiler]]))),"")</f>
        <v/>
      </c>
      <c r="N760" s="6" t="str">
        <f>IFERROR(INDEX(parent_children[children],_xlfn.AGGREGATE(15,6,ROW(parent_children[parent])/(parent_children[parent]=Main[[#Headers],[Verteilsystem]])-2,ROW()-ROW(Main[[#Headers],[Verteilsystem]]))),"")</f>
        <v/>
      </c>
      <c r="O760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760" s="6" t="str">
        <f>IFERROR(INDEX(parent_children[children],_xlfn.AGGREGATE(15,6,ROW(parent_children[parent])/(parent_children[parent]=Main[[#Headers],[Wärmepumpe]])-2,ROW()-ROW(Main[[#Headers],[Wärmepumpe]]))),"")</f>
        <v/>
      </c>
      <c r="Q760" s="6" t="str">
        <f>IFERROR(INDEX(parent_children[children],_xlfn.AGGREGATE(15,6,ROW(parent_children[parent])/(parent_children[parent]=Main[[#Headers],[Ventil]])-2,ROW()-ROW(Main[[#Headers],[Ventil]]))),"")</f>
        <v/>
      </c>
      <c r="R760" s="6" t="str">
        <f>IFERROR(INDEX(parent_children[children],_xlfn.AGGREGATE(15,6,ROW(parent_children[parent])/(parent_children[parent]=Main[[#Headers],[Klappe]])-2,ROW()-ROW(Main[[#Headers],[Klappe]]))),"")</f>
        <v/>
      </c>
      <c r="S760" s="6" t="str">
        <f>IFERROR(INDEX(parent_children[children],_xlfn.AGGREGATE(15,6,ROW(parent_children[parent])/(parent_children[parent]=Main[[#Headers],[Sensor]])-2,ROW()-ROW(Main[[#Headers],[Sensor]]))),"")</f>
        <v/>
      </c>
      <c r="T760" s="6" t="str">
        <f>IFERROR(INDEX(parent_children[children],_xlfn.AGGREGATE(15,6,ROW(parent_children[parent])/(parent_children[parent]=Main[[#Headers],[Schalter]])-2,ROW()-ROW(Main[[#Headers],[Schalter]]))),"")</f>
        <v/>
      </c>
      <c r="U760" s="6" t="str">
        <f>IFERROR(INDEX(parent_children[children],_xlfn.AGGREGATE(15,6,ROW(parent_children[parent])/(parent_children[parent]=Main[[#Headers],[Wasser]])-2,ROW()-ROW(Main[[#Headers],[Wasser]]))),"")</f>
        <v/>
      </c>
      <c r="V760" s="6" t="str">
        <f>IFERROR(INDEX(parent_children[children],_xlfn.AGGREGATE(15,6,ROW(parent_children[parent])/(parent_children[parent]=Main[[#Headers],[Luft]])-2,ROW()-ROW(Main[[#Headers],[Luft]]))),"")</f>
        <v/>
      </c>
      <c r="W760" s="6" t="str">
        <f>IFERROR(INDEX(parent_children[children],_xlfn.AGGREGATE(15,6,ROW(parent_children[parent])/(parent_children[parent]=Main[[#Headers],[Filter]])-2,ROW()-ROW(Main[[#Headers],[Filter]]))),"")</f>
        <v/>
      </c>
      <c r="X760" s="6" t="str">
        <f>IFERROR(INDEX(parent_children[children],_xlfn.AGGREGATE(15,6,ROW(parent_children[parent])/(parent_children[parent]=Main[[#Headers],[Ventilator]])-2,ROW()-ROW(Main[[#Headers],[Ventilator]]))),"")</f>
        <v/>
      </c>
      <c r="Y760" s="6" t="str">
        <f>IFERROR(INDEX(parent_children[children],_xlfn.AGGREGATE(15,6,ROW(parent_children[parent])/(parent_children[parent]=Main[[#Headers],[Gas]])-2,ROW()-ROW(Main[[#Headers],[Gas]]))),"")</f>
        <v/>
      </c>
      <c r="Z760" s="6" t="str">
        <f>IFERROR(INDEX(parent_children[children],_xlfn.AGGREGATE(15,6,ROW(parent_children[parent])/(parent_children[parent]=Main[[#Headers],[Messwert]])-2,ROW()-ROW(Main[[#Headers],[Messwert]]))),"")</f>
        <v/>
      </c>
      <c r="AA760" s="6" t="str">
        <f>IFERROR(INDEX(parent_children[children],_xlfn.AGGREGATE(15,6,ROW(parent_children[parent])/(parent_children[parent]=Main[[#Headers],[Stellbefehl]])-2,ROW()-ROW(Main[[#Headers],[Stellbefehl]]))),"")</f>
        <v/>
      </c>
      <c r="AB760" s="6" t="str">
        <f>IFERROR(INDEX(parent_children[children],_xlfn.AGGREGATE(15,6,ROW(parent_children[parent])/(parent_children[parent]=Main[[#Headers],[Schaltbefehl]])-2,ROW()-ROW(Main[[#Headers],[Schaltbefehl]]))),"")</f>
        <v/>
      </c>
      <c r="AC760" s="6" t="str">
        <f>IFERROR(INDEX(parent_children[children],_xlfn.AGGREGATE(15,6,ROW(parent_children[parent])/(parent_children[parent]=Main[[#Headers],[Betriebsmeldung]])-2,ROW()-ROW(Main[[#Headers],[Betriebsmeldung]]))),"")</f>
        <v/>
      </c>
      <c r="AD760" s="6" t="str">
        <f>IFERROR(INDEX(parent_children[children],_xlfn.AGGREGATE(15,6,ROW(parent_children[parent])/(parent_children[parent]=Main[[#Headers],[Störung]])-2,ROW()-ROW(Main[[#Headers],[Störung]]))),"")</f>
        <v/>
      </c>
    </row>
    <row r="761" spans="1:30" x14ac:dyDescent="0.25">
      <c r="A761" t="str">
        <f>IFERROR(INDEX(category_assignment[description_german],_xlfn.AGGREGATE(15,6,ROW(category_assignment[category])/(category_assignment[category]=Main[[#Headers],[System]])-2,ROW()-ROW(Main[[#Headers],[System]]))),"")</f>
        <v/>
      </c>
      <c r="B761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761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761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761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761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761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761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761" s="6" t="str">
        <f>IFERROR(INDEX(parent_children[children],_xlfn.AGGREGATE(15,6,ROW(parent_children[parent])/(parent_children[parent]=Main[[#Headers],[Kessel]])-2,ROW()-ROW(Main[[#Headers],[Kessel]]))),"")</f>
        <v/>
      </c>
      <c r="J761" s="6" t="str">
        <f>IFERROR(INDEX(parent_children[children],_xlfn.AGGREGATE(15,6,ROW(parent_children[parent])/(parent_children[parent]=Main[[#Headers],[Kältemaschine]])-2,ROW()-ROW(Main[[#Headers],[Kältemaschine]]))),"")</f>
        <v/>
      </c>
      <c r="K761" s="6" t="str">
        <f>IFERROR(INDEX(parent_children[children],_xlfn.AGGREGATE(15,6,ROW(parent_children[parent])/(parent_children[parent]=Main[[#Headers],[Speicher]])-2,ROW()-ROW(Main[[#Headers],[Speicher]]))),"")</f>
        <v/>
      </c>
      <c r="L761" s="6" t="str">
        <f>IFERROR(INDEX(parent_children[children],_xlfn.AGGREGATE(15,6,ROW(parent_children[parent])/(parent_children[parent]=Main[[#Headers],[Verteiler]])-2,ROW()-ROW(Main[[#Headers],[Verteiler]]))),"")</f>
        <v/>
      </c>
      <c r="M761" s="6" t="str">
        <f>IFERROR(INDEX(parent_children[children],_xlfn.AGGREGATE(15,6,ROW(parent_children[parent])/(parent_children[parent]=Main[[#Headers],[Unterverteiler]])-2,ROW()-ROW(Main[[#Headers],[Unterverteiler]]))),"")</f>
        <v/>
      </c>
      <c r="N761" s="6" t="str">
        <f>IFERROR(INDEX(parent_children[children],_xlfn.AGGREGATE(15,6,ROW(parent_children[parent])/(parent_children[parent]=Main[[#Headers],[Verteilsystem]])-2,ROW()-ROW(Main[[#Headers],[Verteilsystem]]))),"")</f>
        <v/>
      </c>
      <c r="O761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761" s="6" t="str">
        <f>IFERROR(INDEX(parent_children[children],_xlfn.AGGREGATE(15,6,ROW(parent_children[parent])/(parent_children[parent]=Main[[#Headers],[Wärmepumpe]])-2,ROW()-ROW(Main[[#Headers],[Wärmepumpe]]))),"")</f>
        <v/>
      </c>
      <c r="Q761" s="6" t="str">
        <f>IFERROR(INDEX(parent_children[children],_xlfn.AGGREGATE(15,6,ROW(parent_children[parent])/(parent_children[parent]=Main[[#Headers],[Ventil]])-2,ROW()-ROW(Main[[#Headers],[Ventil]]))),"")</f>
        <v/>
      </c>
      <c r="R761" s="6" t="str">
        <f>IFERROR(INDEX(parent_children[children],_xlfn.AGGREGATE(15,6,ROW(parent_children[parent])/(parent_children[parent]=Main[[#Headers],[Klappe]])-2,ROW()-ROW(Main[[#Headers],[Klappe]]))),"")</f>
        <v/>
      </c>
      <c r="S761" s="6" t="str">
        <f>IFERROR(INDEX(parent_children[children],_xlfn.AGGREGATE(15,6,ROW(parent_children[parent])/(parent_children[parent]=Main[[#Headers],[Sensor]])-2,ROW()-ROW(Main[[#Headers],[Sensor]]))),"")</f>
        <v/>
      </c>
      <c r="T761" s="6" t="str">
        <f>IFERROR(INDEX(parent_children[children],_xlfn.AGGREGATE(15,6,ROW(parent_children[parent])/(parent_children[parent]=Main[[#Headers],[Schalter]])-2,ROW()-ROW(Main[[#Headers],[Schalter]]))),"")</f>
        <v/>
      </c>
      <c r="U761" s="6" t="str">
        <f>IFERROR(INDEX(parent_children[children],_xlfn.AGGREGATE(15,6,ROW(parent_children[parent])/(parent_children[parent]=Main[[#Headers],[Wasser]])-2,ROW()-ROW(Main[[#Headers],[Wasser]]))),"")</f>
        <v/>
      </c>
      <c r="V761" s="6" t="str">
        <f>IFERROR(INDEX(parent_children[children],_xlfn.AGGREGATE(15,6,ROW(parent_children[parent])/(parent_children[parent]=Main[[#Headers],[Luft]])-2,ROW()-ROW(Main[[#Headers],[Luft]]))),"")</f>
        <v/>
      </c>
      <c r="W761" s="6" t="str">
        <f>IFERROR(INDEX(parent_children[children],_xlfn.AGGREGATE(15,6,ROW(parent_children[parent])/(parent_children[parent]=Main[[#Headers],[Filter]])-2,ROW()-ROW(Main[[#Headers],[Filter]]))),"")</f>
        <v/>
      </c>
      <c r="X761" s="6" t="str">
        <f>IFERROR(INDEX(parent_children[children],_xlfn.AGGREGATE(15,6,ROW(parent_children[parent])/(parent_children[parent]=Main[[#Headers],[Ventilator]])-2,ROW()-ROW(Main[[#Headers],[Ventilator]]))),"")</f>
        <v/>
      </c>
      <c r="Y761" s="6" t="str">
        <f>IFERROR(INDEX(parent_children[children],_xlfn.AGGREGATE(15,6,ROW(parent_children[parent])/(parent_children[parent]=Main[[#Headers],[Gas]])-2,ROW()-ROW(Main[[#Headers],[Gas]]))),"")</f>
        <v/>
      </c>
      <c r="Z761" s="6" t="str">
        <f>IFERROR(INDEX(parent_children[children],_xlfn.AGGREGATE(15,6,ROW(parent_children[parent])/(parent_children[parent]=Main[[#Headers],[Messwert]])-2,ROW()-ROW(Main[[#Headers],[Messwert]]))),"")</f>
        <v/>
      </c>
      <c r="AA761" s="6" t="str">
        <f>IFERROR(INDEX(parent_children[children],_xlfn.AGGREGATE(15,6,ROW(parent_children[parent])/(parent_children[parent]=Main[[#Headers],[Stellbefehl]])-2,ROW()-ROW(Main[[#Headers],[Stellbefehl]]))),"")</f>
        <v/>
      </c>
      <c r="AB761" s="6" t="str">
        <f>IFERROR(INDEX(parent_children[children],_xlfn.AGGREGATE(15,6,ROW(parent_children[parent])/(parent_children[parent]=Main[[#Headers],[Schaltbefehl]])-2,ROW()-ROW(Main[[#Headers],[Schaltbefehl]]))),"")</f>
        <v/>
      </c>
      <c r="AC761" s="6" t="str">
        <f>IFERROR(INDEX(parent_children[children],_xlfn.AGGREGATE(15,6,ROW(parent_children[parent])/(parent_children[parent]=Main[[#Headers],[Betriebsmeldung]])-2,ROW()-ROW(Main[[#Headers],[Betriebsmeldung]]))),"")</f>
        <v/>
      </c>
      <c r="AD761" s="6" t="str">
        <f>IFERROR(INDEX(parent_children[children],_xlfn.AGGREGATE(15,6,ROW(parent_children[parent])/(parent_children[parent]=Main[[#Headers],[Störung]])-2,ROW()-ROW(Main[[#Headers],[Störung]]))),"")</f>
        <v/>
      </c>
    </row>
    <row r="762" spans="1:30" x14ac:dyDescent="0.25">
      <c r="A762" t="str">
        <f>IFERROR(INDEX(category_assignment[description_german],_xlfn.AGGREGATE(15,6,ROW(category_assignment[category])/(category_assignment[category]=Main[[#Headers],[System]])-2,ROW()-ROW(Main[[#Headers],[System]]))),"")</f>
        <v/>
      </c>
      <c r="B762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762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762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762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762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762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762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762" s="6" t="str">
        <f>IFERROR(INDEX(parent_children[children],_xlfn.AGGREGATE(15,6,ROW(parent_children[parent])/(parent_children[parent]=Main[[#Headers],[Kessel]])-2,ROW()-ROW(Main[[#Headers],[Kessel]]))),"")</f>
        <v/>
      </c>
      <c r="J762" s="6" t="str">
        <f>IFERROR(INDEX(parent_children[children],_xlfn.AGGREGATE(15,6,ROW(parent_children[parent])/(parent_children[parent]=Main[[#Headers],[Kältemaschine]])-2,ROW()-ROW(Main[[#Headers],[Kältemaschine]]))),"")</f>
        <v/>
      </c>
      <c r="K762" s="6" t="str">
        <f>IFERROR(INDEX(parent_children[children],_xlfn.AGGREGATE(15,6,ROW(parent_children[parent])/(parent_children[parent]=Main[[#Headers],[Speicher]])-2,ROW()-ROW(Main[[#Headers],[Speicher]]))),"")</f>
        <v/>
      </c>
      <c r="L762" s="6" t="str">
        <f>IFERROR(INDEX(parent_children[children],_xlfn.AGGREGATE(15,6,ROW(parent_children[parent])/(parent_children[parent]=Main[[#Headers],[Verteiler]])-2,ROW()-ROW(Main[[#Headers],[Verteiler]]))),"")</f>
        <v/>
      </c>
      <c r="M762" s="6" t="str">
        <f>IFERROR(INDEX(parent_children[children],_xlfn.AGGREGATE(15,6,ROW(parent_children[parent])/(parent_children[parent]=Main[[#Headers],[Unterverteiler]])-2,ROW()-ROW(Main[[#Headers],[Unterverteiler]]))),"")</f>
        <v/>
      </c>
      <c r="N762" s="6" t="str">
        <f>IFERROR(INDEX(parent_children[children],_xlfn.AGGREGATE(15,6,ROW(parent_children[parent])/(parent_children[parent]=Main[[#Headers],[Verteilsystem]])-2,ROW()-ROW(Main[[#Headers],[Verteilsystem]]))),"")</f>
        <v/>
      </c>
      <c r="O762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762" s="6" t="str">
        <f>IFERROR(INDEX(parent_children[children],_xlfn.AGGREGATE(15,6,ROW(parent_children[parent])/(parent_children[parent]=Main[[#Headers],[Wärmepumpe]])-2,ROW()-ROW(Main[[#Headers],[Wärmepumpe]]))),"")</f>
        <v/>
      </c>
      <c r="Q762" s="6" t="str">
        <f>IFERROR(INDEX(parent_children[children],_xlfn.AGGREGATE(15,6,ROW(parent_children[parent])/(parent_children[parent]=Main[[#Headers],[Ventil]])-2,ROW()-ROW(Main[[#Headers],[Ventil]]))),"")</f>
        <v/>
      </c>
      <c r="R762" s="6" t="str">
        <f>IFERROR(INDEX(parent_children[children],_xlfn.AGGREGATE(15,6,ROW(parent_children[parent])/(parent_children[parent]=Main[[#Headers],[Klappe]])-2,ROW()-ROW(Main[[#Headers],[Klappe]]))),"")</f>
        <v/>
      </c>
      <c r="S762" s="6" t="str">
        <f>IFERROR(INDEX(parent_children[children],_xlfn.AGGREGATE(15,6,ROW(parent_children[parent])/(parent_children[parent]=Main[[#Headers],[Sensor]])-2,ROW()-ROW(Main[[#Headers],[Sensor]]))),"")</f>
        <v/>
      </c>
      <c r="T762" s="6" t="str">
        <f>IFERROR(INDEX(parent_children[children],_xlfn.AGGREGATE(15,6,ROW(parent_children[parent])/(parent_children[parent]=Main[[#Headers],[Schalter]])-2,ROW()-ROW(Main[[#Headers],[Schalter]]))),"")</f>
        <v/>
      </c>
      <c r="U762" s="6" t="str">
        <f>IFERROR(INDEX(parent_children[children],_xlfn.AGGREGATE(15,6,ROW(parent_children[parent])/(parent_children[parent]=Main[[#Headers],[Wasser]])-2,ROW()-ROW(Main[[#Headers],[Wasser]]))),"")</f>
        <v/>
      </c>
      <c r="V762" s="6" t="str">
        <f>IFERROR(INDEX(parent_children[children],_xlfn.AGGREGATE(15,6,ROW(parent_children[parent])/(parent_children[parent]=Main[[#Headers],[Luft]])-2,ROW()-ROW(Main[[#Headers],[Luft]]))),"")</f>
        <v/>
      </c>
      <c r="W762" s="6" t="str">
        <f>IFERROR(INDEX(parent_children[children],_xlfn.AGGREGATE(15,6,ROW(parent_children[parent])/(parent_children[parent]=Main[[#Headers],[Filter]])-2,ROW()-ROW(Main[[#Headers],[Filter]]))),"")</f>
        <v/>
      </c>
      <c r="X762" s="6" t="str">
        <f>IFERROR(INDEX(parent_children[children],_xlfn.AGGREGATE(15,6,ROW(parent_children[parent])/(parent_children[parent]=Main[[#Headers],[Ventilator]])-2,ROW()-ROW(Main[[#Headers],[Ventilator]]))),"")</f>
        <v/>
      </c>
      <c r="Y762" s="6" t="str">
        <f>IFERROR(INDEX(parent_children[children],_xlfn.AGGREGATE(15,6,ROW(parent_children[parent])/(parent_children[parent]=Main[[#Headers],[Gas]])-2,ROW()-ROW(Main[[#Headers],[Gas]]))),"")</f>
        <v/>
      </c>
      <c r="Z762" s="6" t="str">
        <f>IFERROR(INDEX(parent_children[children],_xlfn.AGGREGATE(15,6,ROW(parent_children[parent])/(parent_children[parent]=Main[[#Headers],[Messwert]])-2,ROW()-ROW(Main[[#Headers],[Messwert]]))),"")</f>
        <v/>
      </c>
      <c r="AA762" s="6" t="str">
        <f>IFERROR(INDEX(parent_children[children],_xlfn.AGGREGATE(15,6,ROW(parent_children[parent])/(parent_children[parent]=Main[[#Headers],[Stellbefehl]])-2,ROW()-ROW(Main[[#Headers],[Stellbefehl]]))),"")</f>
        <v/>
      </c>
      <c r="AB762" s="6" t="str">
        <f>IFERROR(INDEX(parent_children[children],_xlfn.AGGREGATE(15,6,ROW(parent_children[parent])/(parent_children[parent]=Main[[#Headers],[Schaltbefehl]])-2,ROW()-ROW(Main[[#Headers],[Schaltbefehl]]))),"")</f>
        <v/>
      </c>
      <c r="AC762" s="6" t="str">
        <f>IFERROR(INDEX(parent_children[children],_xlfn.AGGREGATE(15,6,ROW(parent_children[parent])/(parent_children[parent]=Main[[#Headers],[Betriebsmeldung]])-2,ROW()-ROW(Main[[#Headers],[Betriebsmeldung]]))),"")</f>
        <v/>
      </c>
      <c r="AD762" s="6" t="str">
        <f>IFERROR(INDEX(parent_children[children],_xlfn.AGGREGATE(15,6,ROW(parent_children[parent])/(parent_children[parent]=Main[[#Headers],[Störung]])-2,ROW()-ROW(Main[[#Headers],[Störung]]))),"")</f>
        <v/>
      </c>
    </row>
    <row r="763" spans="1:30" x14ac:dyDescent="0.25">
      <c r="A763" t="str">
        <f>IFERROR(INDEX(category_assignment[description_german],_xlfn.AGGREGATE(15,6,ROW(category_assignment[category])/(category_assignment[category]=Main[[#Headers],[System]])-2,ROW()-ROW(Main[[#Headers],[System]]))),"")</f>
        <v/>
      </c>
      <c r="B763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763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763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763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763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763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763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763" s="6" t="str">
        <f>IFERROR(INDEX(parent_children[children],_xlfn.AGGREGATE(15,6,ROW(parent_children[parent])/(parent_children[parent]=Main[[#Headers],[Kessel]])-2,ROW()-ROW(Main[[#Headers],[Kessel]]))),"")</f>
        <v/>
      </c>
      <c r="J763" s="6" t="str">
        <f>IFERROR(INDEX(parent_children[children],_xlfn.AGGREGATE(15,6,ROW(parent_children[parent])/(parent_children[parent]=Main[[#Headers],[Kältemaschine]])-2,ROW()-ROW(Main[[#Headers],[Kältemaschine]]))),"")</f>
        <v/>
      </c>
      <c r="K763" s="6" t="str">
        <f>IFERROR(INDEX(parent_children[children],_xlfn.AGGREGATE(15,6,ROW(parent_children[parent])/(parent_children[parent]=Main[[#Headers],[Speicher]])-2,ROW()-ROW(Main[[#Headers],[Speicher]]))),"")</f>
        <v/>
      </c>
      <c r="L763" s="6" t="str">
        <f>IFERROR(INDEX(parent_children[children],_xlfn.AGGREGATE(15,6,ROW(parent_children[parent])/(parent_children[parent]=Main[[#Headers],[Verteiler]])-2,ROW()-ROW(Main[[#Headers],[Verteiler]]))),"")</f>
        <v/>
      </c>
      <c r="M763" s="6" t="str">
        <f>IFERROR(INDEX(parent_children[children],_xlfn.AGGREGATE(15,6,ROW(parent_children[parent])/(parent_children[parent]=Main[[#Headers],[Unterverteiler]])-2,ROW()-ROW(Main[[#Headers],[Unterverteiler]]))),"")</f>
        <v/>
      </c>
      <c r="N763" s="6" t="str">
        <f>IFERROR(INDEX(parent_children[children],_xlfn.AGGREGATE(15,6,ROW(parent_children[parent])/(parent_children[parent]=Main[[#Headers],[Verteilsystem]])-2,ROW()-ROW(Main[[#Headers],[Verteilsystem]]))),"")</f>
        <v/>
      </c>
      <c r="O763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763" s="6" t="str">
        <f>IFERROR(INDEX(parent_children[children],_xlfn.AGGREGATE(15,6,ROW(parent_children[parent])/(parent_children[parent]=Main[[#Headers],[Wärmepumpe]])-2,ROW()-ROW(Main[[#Headers],[Wärmepumpe]]))),"")</f>
        <v/>
      </c>
      <c r="Q763" s="6" t="str">
        <f>IFERROR(INDEX(parent_children[children],_xlfn.AGGREGATE(15,6,ROW(parent_children[parent])/(parent_children[parent]=Main[[#Headers],[Ventil]])-2,ROW()-ROW(Main[[#Headers],[Ventil]]))),"")</f>
        <v/>
      </c>
      <c r="R763" s="6" t="str">
        <f>IFERROR(INDEX(parent_children[children],_xlfn.AGGREGATE(15,6,ROW(parent_children[parent])/(parent_children[parent]=Main[[#Headers],[Klappe]])-2,ROW()-ROW(Main[[#Headers],[Klappe]]))),"")</f>
        <v/>
      </c>
      <c r="S763" s="6" t="str">
        <f>IFERROR(INDEX(parent_children[children],_xlfn.AGGREGATE(15,6,ROW(parent_children[parent])/(parent_children[parent]=Main[[#Headers],[Sensor]])-2,ROW()-ROW(Main[[#Headers],[Sensor]]))),"")</f>
        <v/>
      </c>
      <c r="T763" s="6" t="str">
        <f>IFERROR(INDEX(parent_children[children],_xlfn.AGGREGATE(15,6,ROW(parent_children[parent])/(parent_children[parent]=Main[[#Headers],[Schalter]])-2,ROW()-ROW(Main[[#Headers],[Schalter]]))),"")</f>
        <v/>
      </c>
      <c r="U763" s="6" t="str">
        <f>IFERROR(INDEX(parent_children[children],_xlfn.AGGREGATE(15,6,ROW(parent_children[parent])/(parent_children[parent]=Main[[#Headers],[Wasser]])-2,ROW()-ROW(Main[[#Headers],[Wasser]]))),"")</f>
        <v/>
      </c>
      <c r="V763" s="6" t="str">
        <f>IFERROR(INDEX(parent_children[children],_xlfn.AGGREGATE(15,6,ROW(parent_children[parent])/(parent_children[parent]=Main[[#Headers],[Luft]])-2,ROW()-ROW(Main[[#Headers],[Luft]]))),"")</f>
        <v/>
      </c>
      <c r="W763" s="6" t="str">
        <f>IFERROR(INDEX(parent_children[children],_xlfn.AGGREGATE(15,6,ROW(parent_children[parent])/(parent_children[parent]=Main[[#Headers],[Filter]])-2,ROW()-ROW(Main[[#Headers],[Filter]]))),"")</f>
        <v/>
      </c>
      <c r="X763" s="6" t="str">
        <f>IFERROR(INDEX(parent_children[children],_xlfn.AGGREGATE(15,6,ROW(parent_children[parent])/(parent_children[parent]=Main[[#Headers],[Ventilator]])-2,ROW()-ROW(Main[[#Headers],[Ventilator]]))),"")</f>
        <v/>
      </c>
      <c r="Y763" s="6" t="str">
        <f>IFERROR(INDEX(parent_children[children],_xlfn.AGGREGATE(15,6,ROW(parent_children[parent])/(parent_children[parent]=Main[[#Headers],[Gas]])-2,ROW()-ROW(Main[[#Headers],[Gas]]))),"")</f>
        <v/>
      </c>
      <c r="Z763" s="6" t="str">
        <f>IFERROR(INDEX(parent_children[children],_xlfn.AGGREGATE(15,6,ROW(parent_children[parent])/(parent_children[parent]=Main[[#Headers],[Messwert]])-2,ROW()-ROW(Main[[#Headers],[Messwert]]))),"")</f>
        <v/>
      </c>
      <c r="AA763" s="6" t="str">
        <f>IFERROR(INDEX(parent_children[children],_xlfn.AGGREGATE(15,6,ROW(parent_children[parent])/(parent_children[parent]=Main[[#Headers],[Stellbefehl]])-2,ROW()-ROW(Main[[#Headers],[Stellbefehl]]))),"")</f>
        <v/>
      </c>
      <c r="AB763" s="6" t="str">
        <f>IFERROR(INDEX(parent_children[children],_xlfn.AGGREGATE(15,6,ROW(parent_children[parent])/(parent_children[parent]=Main[[#Headers],[Schaltbefehl]])-2,ROW()-ROW(Main[[#Headers],[Schaltbefehl]]))),"")</f>
        <v/>
      </c>
      <c r="AC763" s="6" t="str">
        <f>IFERROR(INDEX(parent_children[children],_xlfn.AGGREGATE(15,6,ROW(parent_children[parent])/(parent_children[parent]=Main[[#Headers],[Betriebsmeldung]])-2,ROW()-ROW(Main[[#Headers],[Betriebsmeldung]]))),"")</f>
        <v/>
      </c>
      <c r="AD763" s="6" t="str">
        <f>IFERROR(INDEX(parent_children[children],_xlfn.AGGREGATE(15,6,ROW(parent_children[parent])/(parent_children[parent]=Main[[#Headers],[Störung]])-2,ROW()-ROW(Main[[#Headers],[Störung]]))),"")</f>
        <v/>
      </c>
    </row>
    <row r="764" spans="1:30" x14ac:dyDescent="0.25">
      <c r="A764" t="str">
        <f>IFERROR(INDEX(category_assignment[description_german],_xlfn.AGGREGATE(15,6,ROW(category_assignment[category])/(category_assignment[category]=Main[[#Headers],[System]])-2,ROW()-ROW(Main[[#Headers],[System]]))),"")</f>
        <v/>
      </c>
      <c r="B764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764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764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764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764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764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764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764" s="6" t="str">
        <f>IFERROR(INDEX(parent_children[children],_xlfn.AGGREGATE(15,6,ROW(parent_children[parent])/(parent_children[parent]=Main[[#Headers],[Kessel]])-2,ROW()-ROW(Main[[#Headers],[Kessel]]))),"")</f>
        <v/>
      </c>
      <c r="J764" s="6" t="str">
        <f>IFERROR(INDEX(parent_children[children],_xlfn.AGGREGATE(15,6,ROW(parent_children[parent])/(parent_children[parent]=Main[[#Headers],[Kältemaschine]])-2,ROW()-ROW(Main[[#Headers],[Kältemaschine]]))),"")</f>
        <v/>
      </c>
      <c r="K764" s="6" t="str">
        <f>IFERROR(INDEX(parent_children[children],_xlfn.AGGREGATE(15,6,ROW(parent_children[parent])/(parent_children[parent]=Main[[#Headers],[Speicher]])-2,ROW()-ROW(Main[[#Headers],[Speicher]]))),"")</f>
        <v/>
      </c>
      <c r="L764" s="6" t="str">
        <f>IFERROR(INDEX(parent_children[children],_xlfn.AGGREGATE(15,6,ROW(parent_children[parent])/(parent_children[parent]=Main[[#Headers],[Verteiler]])-2,ROW()-ROW(Main[[#Headers],[Verteiler]]))),"")</f>
        <v/>
      </c>
      <c r="M764" s="6" t="str">
        <f>IFERROR(INDEX(parent_children[children],_xlfn.AGGREGATE(15,6,ROW(parent_children[parent])/(parent_children[parent]=Main[[#Headers],[Unterverteiler]])-2,ROW()-ROW(Main[[#Headers],[Unterverteiler]]))),"")</f>
        <v/>
      </c>
      <c r="N764" s="6" t="str">
        <f>IFERROR(INDEX(parent_children[children],_xlfn.AGGREGATE(15,6,ROW(parent_children[parent])/(parent_children[parent]=Main[[#Headers],[Verteilsystem]])-2,ROW()-ROW(Main[[#Headers],[Verteilsystem]]))),"")</f>
        <v/>
      </c>
      <c r="O764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764" s="6" t="str">
        <f>IFERROR(INDEX(parent_children[children],_xlfn.AGGREGATE(15,6,ROW(parent_children[parent])/(parent_children[parent]=Main[[#Headers],[Wärmepumpe]])-2,ROW()-ROW(Main[[#Headers],[Wärmepumpe]]))),"")</f>
        <v/>
      </c>
      <c r="Q764" s="6" t="str">
        <f>IFERROR(INDEX(parent_children[children],_xlfn.AGGREGATE(15,6,ROW(parent_children[parent])/(parent_children[parent]=Main[[#Headers],[Ventil]])-2,ROW()-ROW(Main[[#Headers],[Ventil]]))),"")</f>
        <v/>
      </c>
      <c r="R764" s="6" t="str">
        <f>IFERROR(INDEX(parent_children[children],_xlfn.AGGREGATE(15,6,ROW(parent_children[parent])/(parent_children[parent]=Main[[#Headers],[Klappe]])-2,ROW()-ROW(Main[[#Headers],[Klappe]]))),"")</f>
        <v/>
      </c>
      <c r="S764" s="6" t="str">
        <f>IFERROR(INDEX(parent_children[children],_xlfn.AGGREGATE(15,6,ROW(parent_children[parent])/(parent_children[parent]=Main[[#Headers],[Sensor]])-2,ROW()-ROW(Main[[#Headers],[Sensor]]))),"")</f>
        <v/>
      </c>
      <c r="T764" s="6" t="str">
        <f>IFERROR(INDEX(parent_children[children],_xlfn.AGGREGATE(15,6,ROW(parent_children[parent])/(parent_children[parent]=Main[[#Headers],[Schalter]])-2,ROW()-ROW(Main[[#Headers],[Schalter]]))),"")</f>
        <v/>
      </c>
      <c r="U764" s="6" t="str">
        <f>IFERROR(INDEX(parent_children[children],_xlfn.AGGREGATE(15,6,ROW(parent_children[parent])/(parent_children[parent]=Main[[#Headers],[Wasser]])-2,ROW()-ROW(Main[[#Headers],[Wasser]]))),"")</f>
        <v/>
      </c>
      <c r="V764" s="6" t="str">
        <f>IFERROR(INDEX(parent_children[children],_xlfn.AGGREGATE(15,6,ROW(parent_children[parent])/(parent_children[parent]=Main[[#Headers],[Luft]])-2,ROW()-ROW(Main[[#Headers],[Luft]]))),"")</f>
        <v/>
      </c>
      <c r="W764" s="6" t="str">
        <f>IFERROR(INDEX(parent_children[children],_xlfn.AGGREGATE(15,6,ROW(parent_children[parent])/(parent_children[parent]=Main[[#Headers],[Filter]])-2,ROW()-ROW(Main[[#Headers],[Filter]]))),"")</f>
        <v/>
      </c>
      <c r="X764" s="6" t="str">
        <f>IFERROR(INDEX(parent_children[children],_xlfn.AGGREGATE(15,6,ROW(parent_children[parent])/(parent_children[parent]=Main[[#Headers],[Ventilator]])-2,ROW()-ROW(Main[[#Headers],[Ventilator]]))),"")</f>
        <v/>
      </c>
      <c r="Y764" s="6" t="str">
        <f>IFERROR(INDEX(parent_children[children],_xlfn.AGGREGATE(15,6,ROW(parent_children[parent])/(parent_children[parent]=Main[[#Headers],[Gas]])-2,ROW()-ROW(Main[[#Headers],[Gas]]))),"")</f>
        <v/>
      </c>
      <c r="Z764" s="6" t="str">
        <f>IFERROR(INDEX(parent_children[children],_xlfn.AGGREGATE(15,6,ROW(parent_children[parent])/(parent_children[parent]=Main[[#Headers],[Messwert]])-2,ROW()-ROW(Main[[#Headers],[Messwert]]))),"")</f>
        <v/>
      </c>
      <c r="AA764" s="6" t="str">
        <f>IFERROR(INDEX(parent_children[children],_xlfn.AGGREGATE(15,6,ROW(parent_children[parent])/(parent_children[parent]=Main[[#Headers],[Stellbefehl]])-2,ROW()-ROW(Main[[#Headers],[Stellbefehl]]))),"")</f>
        <v/>
      </c>
      <c r="AB764" s="6" t="str">
        <f>IFERROR(INDEX(parent_children[children],_xlfn.AGGREGATE(15,6,ROW(parent_children[parent])/(parent_children[parent]=Main[[#Headers],[Schaltbefehl]])-2,ROW()-ROW(Main[[#Headers],[Schaltbefehl]]))),"")</f>
        <v/>
      </c>
      <c r="AC764" s="6" t="str">
        <f>IFERROR(INDEX(parent_children[children],_xlfn.AGGREGATE(15,6,ROW(parent_children[parent])/(parent_children[parent]=Main[[#Headers],[Betriebsmeldung]])-2,ROW()-ROW(Main[[#Headers],[Betriebsmeldung]]))),"")</f>
        <v/>
      </c>
      <c r="AD764" s="6" t="str">
        <f>IFERROR(INDEX(parent_children[children],_xlfn.AGGREGATE(15,6,ROW(parent_children[parent])/(parent_children[parent]=Main[[#Headers],[Störung]])-2,ROW()-ROW(Main[[#Headers],[Störung]]))),"")</f>
        <v/>
      </c>
    </row>
    <row r="765" spans="1:30" x14ac:dyDescent="0.25">
      <c r="A765" t="str">
        <f>IFERROR(INDEX(category_assignment[description_german],_xlfn.AGGREGATE(15,6,ROW(category_assignment[category])/(category_assignment[category]=Main[[#Headers],[System]])-2,ROW()-ROW(Main[[#Headers],[System]]))),"")</f>
        <v/>
      </c>
      <c r="B765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765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765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765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765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765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765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765" s="6" t="str">
        <f>IFERROR(INDEX(parent_children[children],_xlfn.AGGREGATE(15,6,ROW(parent_children[parent])/(parent_children[parent]=Main[[#Headers],[Kessel]])-2,ROW()-ROW(Main[[#Headers],[Kessel]]))),"")</f>
        <v/>
      </c>
      <c r="J765" s="6" t="str">
        <f>IFERROR(INDEX(parent_children[children],_xlfn.AGGREGATE(15,6,ROW(parent_children[parent])/(parent_children[parent]=Main[[#Headers],[Kältemaschine]])-2,ROW()-ROW(Main[[#Headers],[Kältemaschine]]))),"")</f>
        <v/>
      </c>
      <c r="K765" s="6" t="str">
        <f>IFERROR(INDEX(parent_children[children],_xlfn.AGGREGATE(15,6,ROW(parent_children[parent])/(parent_children[parent]=Main[[#Headers],[Speicher]])-2,ROW()-ROW(Main[[#Headers],[Speicher]]))),"")</f>
        <v/>
      </c>
      <c r="L765" s="6" t="str">
        <f>IFERROR(INDEX(parent_children[children],_xlfn.AGGREGATE(15,6,ROW(parent_children[parent])/(parent_children[parent]=Main[[#Headers],[Verteiler]])-2,ROW()-ROW(Main[[#Headers],[Verteiler]]))),"")</f>
        <v/>
      </c>
      <c r="M765" s="6" t="str">
        <f>IFERROR(INDEX(parent_children[children],_xlfn.AGGREGATE(15,6,ROW(parent_children[parent])/(parent_children[parent]=Main[[#Headers],[Unterverteiler]])-2,ROW()-ROW(Main[[#Headers],[Unterverteiler]]))),"")</f>
        <v/>
      </c>
      <c r="N765" s="6" t="str">
        <f>IFERROR(INDEX(parent_children[children],_xlfn.AGGREGATE(15,6,ROW(parent_children[parent])/(parent_children[parent]=Main[[#Headers],[Verteilsystem]])-2,ROW()-ROW(Main[[#Headers],[Verteilsystem]]))),"")</f>
        <v/>
      </c>
      <c r="O765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765" s="6" t="str">
        <f>IFERROR(INDEX(parent_children[children],_xlfn.AGGREGATE(15,6,ROW(parent_children[parent])/(parent_children[parent]=Main[[#Headers],[Wärmepumpe]])-2,ROW()-ROW(Main[[#Headers],[Wärmepumpe]]))),"")</f>
        <v/>
      </c>
      <c r="Q765" s="6" t="str">
        <f>IFERROR(INDEX(parent_children[children],_xlfn.AGGREGATE(15,6,ROW(parent_children[parent])/(parent_children[parent]=Main[[#Headers],[Ventil]])-2,ROW()-ROW(Main[[#Headers],[Ventil]]))),"")</f>
        <v/>
      </c>
      <c r="R765" s="6" t="str">
        <f>IFERROR(INDEX(parent_children[children],_xlfn.AGGREGATE(15,6,ROW(parent_children[parent])/(parent_children[parent]=Main[[#Headers],[Klappe]])-2,ROW()-ROW(Main[[#Headers],[Klappe]]))),"")</f>
        <v/>
      </c>
      <c r="S765" s="6" t="str">
        <f>IFERROR(INDEX(parent_children[children],_xlfn.AGGREGATE(15,6,ROW(parent_children[parent])/(parent_children[parent]=Main[[#Headers],[Sensor]])-2,ROW()-ROW(Main[[#Headers],[Sensor]]))),"")</f>
        <v/>
      </c>
      <c r="T765" s="6" t="str">
        <f>IFERROR(INDEX(parent_children[children],_xlfn.AGGREGATE(15,6,ROW(parent_children[parent])/(parent_children[parent]=Main[[#Headers],[Schalter]])-2,ROW()-ROW(Main[[#Headers],[Schalter]]))),"")</f>
        <v/>
      </c>
      <c r="U765" s="6" t="str">
        <f>IFERROR(INDEX(parent_children[children],_xlfn.AGGREGATE(15,6,ROW(parent_children[parent])/(parent_children[parent]=Main[[#Headers],[Wasser]])-2,ROW()-ROW(Main[[#Headers],[Wasser]]))),"")</f>
        <v/>
      </c>
      <c r="V765" s="6" t="str">
        <f>IFERROR(INDEX(parent_children[children],_xlfn.AGGREGATE(15,6,ROW(parent_children[parent])/(parent_children[parent]=Main[[#Headers],[Luft]])-2,ROW()-ROW(Main[[#Headers],[Luft]]))),"")</f>
        <v/>
      </c>
      <c r="W765" s="6" t="str">
        <f>IFERROR(INDEX(parent_children[children],_xlfn.AGGREGATE(15,6,ROW(parent_children[parent])/(parent_children[parent]=Main[[#Headers],[Filter]])-2,ROW()-ROW(Main[[#Headers],[Filter]]))),"")</f>
        <v/>
      </c>
      <c r="X765" s="6" t="str">
        <f>IFERROR(INDEX(parent_children[children],_xlfn.AGGREGATE(15,6,ROW(parent_children[parent])/(parent_children[parent]=Main[[#Headers],[Ventilator]])-2,ROW()-ROW(Main[[#Headers],[Ventilator]]))),"")</f>
        <v/>
      </c>
      <c r="Y765" s="6" t="str">
        <f>IFERROR(INDEX(parent_children[children],_xlfn.AGGREGATE(15,6,ROW(parent_children[parent])/(parent_children[parent]=Main[[#Headers],[Gas]])-2,ROW()-ROW(Main[[#Headers],[Gas]]))),"")</f>
        <v/>
      </c>
      <c r="Z765" s="6" t="str">
        <f>IFERROR(INDEX(parent_children[children],_xlfn.AGGREGATE(15,6,ROW(parent_children[parent])/(parent_children[parent]=Main[[#Headers],[Messwert]])-2,ROW()-ROW(Main[[#Headers],[Messwert]]))),"")</f>
        <v/>
      </c>
      <c r="AA765" s="6" t="str">
        <f>IFERROR(INDEX(parent_children[children],_xlfn.AGGREGATE(15,6,ROW(parent_children[parent])/(parent_children[parent]=Main[[#Headers],[Stellbefehl]])-2,ROW()-ROW(Main[[#Headers],[Stellbefehl]]))),"")</f>
        <v/>
      </c>
      <c r="AB765" s="6" t="str">
        <f>IFERROR(INDEX(parent_children[children],_xlfn.AGGREGATE(15,6,ROW(parent_children[parent])/(parent_children[parent]=Main[[#Headers],[Schaltbefehl]])-2,ROW()-ROW(Main[[#Headers],[Schaltbefehl]]))),"")</f>
        <v/>
      </c>
      <c r="AC765" s="6" t="str">
        <f>IFERROR(INDEX(parent_children[children],_xlfn.AGGREGATE(15,6,ROW(parent_children[parent])/(parent_children[parent]=Main[[#Headers],[Betriebsmeldung]])-2,ROW()-ROW(Main[[#Headers],[Betriebsmeldung]]))),"")</f>
        <v/>
      </c>
      <c r="AD765" s="6" t="str">
        <f>IFERROR(INDEX(parent_children[children],_xlfn.AGGREGATE(15,6,ROW(parent_children[parent])/(parent_children[parent]=Main[[#Headers],[Störung]])-2,ROW()-ROW(Main[[#Headers],[Störung]]))),"")</f>
        <v/>
      </c>
    </row>
    <row r="766" spans="1:30" x14ac:dyDescent="0.25">
      <c r="A766" t="str">
        <f>IFERROR(INDEX(category_assignment[description_german],_xlfn.AGGREGATE(15,6,ROW(category_assignment[category])/(category_assignment[category]=Main[[#Headers],[System]])-2,ROW()-ROW(Main[[#Headers],[System]]))),"")</f>
        <v/>
      </c>
      <c r="B766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766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766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766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766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766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766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766" s="6" t="str">
        <f>IFERROR(INDEX(parent_children[children],_xlfn.AGGREGATE(15,6,ROW(parent_children[parent])/(parent_children[parent]=Main[[#Headers],[Kessel]])-2,ROW()-ROW(Main[[#Headers],[Kessel]]))),"")</f>
        <v/>
      </c>
      <c r="J766" s="6" t="str">
        <f>IFERROR(INDEX(parent_children[children],_xlfn.AGGREGATE(15,6,ROW(parent_children[parent])/(parent_children[parent]=Main[[#Headers],[Kältemaschine]])-2,ROW()-ROW(Main[[#Headers],[Kältemaschine]]))),"")</f>
        <v/>
      </c>
      <c r="K766" s="6" t="str">
        <f>IFERROR(INDEX(parent_children[children],_xlfn.AGGREGATE(15,6,ROW(parent_children[parent])/(parent_children[parent]=Main[[#Headers],[Speicher]])-2,ROW()-ROW(Main[[#Headers],[Speicher]]))),"")</f>
        <v/>
      </c>
      <c r="L766" s="6" t="str">
        <f>IFERROR(INDEX(parent_children[children],_xlfn.AGGREGATE(15,6,ROW(parent_children[parent])/(parent_children[parent]=Main[[#Headers],[Verteiler]])-2,ROW()-ROW(Main[[#Headers],[Verteiler]]))),"")</f>
        <v/>
      </c>
      <c r="M766" s="6" t="str">
        <f>IFERROR(INDEX(parent_children[children],_xlfn.AGGREGATE(15,6,ROW(parent_children[parent])/(parent_children[parent]=Main[[#Headers],[Unterverteiler]])-2,ROW()-ROW(Main[[#Headers],[Unterverteiler]]))),"")</f>
        <v/>
      </c>
      <c r="N766" s="6" t="str">
        <f>IFERROR(INDEX(parent_children[children],_xlfn.AGGREGATE(15,6,ROW(parent_children[parent])/(parent_children[parent]=Main[[#Headers],[Verteilsystem]])-2,ROW()-ROW(Main[[#Headers],[Verteilsystem]]))),"")</f>
        <v/>
      </c>
      <c r="O766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766" s="6" t="str">
        <f>IFERROR(INDEX(parent_children[children],_xlfn.AGGREGATE(15,6,ROW(parent_children[parent])/(parent_children[parent]=Main[[#Headers],[Wärmepumpe]])-2,ROW()-ROW(Main[[#Headers],[Wärmepumpe]]))),"")</f>
        <v/>
      </c>
      <c r="Q766" s="6" t="str">
        <f>IFERROR(INDEX(parent_children[children],_xlfn.AGGREGATE(15,6,ROW(parent_children[parent])/(parent_children[parent]=Main[[#Headers],[Ventil]])-2,ROW()-ROW(Main[[#Headers],[Ventil]]))),"")</f>
        <v/>
      </c>
      <c r="R766" s="6" t="str">
        <f>IFERROR(INDEX(parent_children[children],_xlfn.AGGREGATE(15,6,ROW(parent_children[parent])/(parent_children[parent]=Main[[#Headers],[Klappe]])-2,ROW()-ROW(Main[[#Headers],[Klappe]]))),"")</f>
        <v/>
      </c>
      <c r="S766" s="6" t="str">
        <f>IFERROR(INDEX(parent_children[children],_xlfn.AGGREGATE(15,6,ROW(parent_children[parent])/(parent_children[parent]=Main[[#Headers],[Sensor]])-2,ROW()-ROW(Main[[#Headers],[Sensor]]))),"")</f>
        <v/>
      </c>
      <c r="T766" s="6" t="str">
        <f>IFERROR(INDEX(parent_children[children],_xlfn.AGGREGATE(15,6,ROW(parent_children[parent])/(parent_children[parent]=Main[[#Headers],[Schalter]])-2,ROW()-ROW(Main[[#Headers],[Schalter]]))),"")</f>
        <v/>
      </c>
      <c r="U766" s="6" t="str">
        <f>IFERROR(INDEX(parent_children[children],_xlfn.AGGREGATE(15,6,ROW(parent_children[parent])/(parent_children[parent]=Main[[#Headers],[Wasser]])-2,ROW()-ROW(Main[[#Headers],[Wasser]]))),"")</f>
        <v/>
      </c>
      <c r="V766" s="6" t="str">
        <f>IFERROR(INDEX(parent_children[children],_xlfn.AGGREGATE(15,6,ROW(parent_children[parent])/(parent_children[parent]=Main[[#Headers],[Luft]])-2,ROW()-ROW(Main[[#Headers],[Luft]]))),"")</f>
        <v/>
      </c>
      <c r="W766" s="6" t="str">
        <f>IFERROR(INDEX(parent_children[children],_xlfn.AGGREGATE(15,6,ROW(parent_children[parent])/(parent_children[parent]=Main[[#Headers],[Filter]])-2,ROW()-ROW(Main[[#Headers],[Filter]]))),"")</f>
        <v/>
      </c>
      <c r="X766" s="6" t="str">
        <f>IFERROR(INDEX(parent_children[children],_xlfn.AGGREGATE(15,6,ROW(parent_children[parent])/(parent_children[parent]=Main[[#Headers],[Ventilator]])-2,ROW()-ROW(Main[[#Headers],[Ventilator]]))),"")</f>
        <v/>
      </c>
      <c r="Y766" s="6" t="str">
        <f>IFERROR(INDEX(parent_children[children],_xlfn.AGGREGATE(15,6,ROW(parent_children[parent])/(parent_children[parent]=Main[[#Headers],[Gas]])-2,ROW()-ROW(Main[[#Headers],[Gas]]))),"")</f>
        <v/>
      </c>
      <c r="Z766" s="6" t="str">
        <f>IFERROR(INDEX(parent_children[children],_xlfn.AGGREGATE(15,6,ROW(parent_children[parent])/(parent_children[parent]=Main[[#Headers],[Messwert]])-2,ROW()-ROW(Main[[#Headers],[Messwert]]))),"")</f>
        <v/>
      </c>
      <c r="AA766" s="6" t="str">
        <f>IFERROR(INDEX(parent_children[children],_xlfn.AGGREGATE(15,6,ROW(parent_children[parent])/(parent_children[parent]=Main[[#Headers],[Stellbefehl]])-2,ROW()-ROW(Main[[#Headers],[Stellbefehl]]))),"")</f>
        <v/>
      </c>
      <c r="AB766" s="6" t="str">
        <f>IFERROR(INDEX(parent_children[children],_xlfn.AGGREGATE(15,6,ROW(parent_children[parent])/(parent_children[parent]=Main[[#Headers],[Schaltbefehl]])-2,ROW()-ROW(Main[[#Headers],[Schaltbefehl]]))),"")</f>
        <v/>
      </c>
      <c r="AC766" s="6" t="str">
        <f>IFERROR(INDEX(parent_children[children],_xlfn.AGGREGATE(15,6,ROW(parent_children[parent])/(parent_children[parent]=Main[[#Headers],[Betriebsmeldung]])-2,ROW()-ROW(Main[[#Headers],[Betriebsmeldung]]))),"")</f>
        <v/>
      </c>
      <c r="AD766" s="6" t="str">
        <f>IFERROR(INDEX(parent_children[children],_xlfn.AGGREGATE(15,6,ROW(parent_children[parent])/(parent_children[parent]=Main[[#Headers],[Störung]])-2,ROW()-ROW(Main[[#Headers],[Störung]]))),"")</f>
        <v/>
      </c>
    </row>
    <row r="767" spans="1:30" x14ac:dyDescent="0.25">
      <c r="A767" t="str">
        <f>IFERROR(INDEX(category_assignment[description_german],_xlfn.AGGREGATE(15,6,ROW(category_assignment[category])/(category_assignment[category]=Main[[#Headers],[System]])-2,ROW()-ROW(Main[[#Headers],[System]]))),"")</f>
        <v/>
      </c>
      <c r="B767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767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767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767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767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767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767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767" s="6" t="str">
        <f>IFERROR(INDEX(parent_children[children],_xlfn.AGGREGATE(15,6,ROW(parent_children[parent])/(parent_children[parent]=Main[[#Headers],[Kessel]])-2,ROW()-ROW(Main[[#Headers],[Kessel]]))),"")</f>
        <v/>
      </c>
      <c r="J767" s="6" t="str">
        <f>IFERROR(INDEX(parent_children[children],_xlfn.AGGREGATE(15,6,ROW(parent_children[parent])/(parent_children[parent]=Main[[#Headers],[Kältemaschine]])-2,ROW()-ROW(Main[[#Headers],[Kältemaschine]]))),"")</f>
        <v/>
      </c>
      <c r="K767" s="6" t="str">
        <f>IFERROR(INDEX(parent_children[children],_xlfn.AGGREGATE(15,6,ROW(parent_children[parent])/(parent_children[parent]=Main[[#Headers],[Speicher]])-2,ROW()-ROW(Main[[#Headers],[Speicher]]))),"")</f>
        <v/>
      </c>
      <c r="L767" s="6" t="str">
        <f>IFERROR(INDEX(parent_children[children],_xlfn.AGGREGATE(15,6,ROW(parent_children[parent])/(parent_children[parent]=Main[[#Headers],[Verteiler]])-2,ROW()-ROW(Main[[#Headers],[Verteiler]]))),"")</f>
        <v/>
      </c>
      <c r="M767" s="6" t="str">
        <f>IFERROR(INDEX(parent_children[children],_xlfn.AGGREGATE(15,6,ROW(parent_children[parent])/(parent_children[parent]=Main[[#Headers],[Unterverteiler]])-2,ROW()-ROW(Main[[#Headers],[Unterverteiler]]))),"")</f>
        <v/>
      </c>
      <c r="N767" s="6" t="str">
        <f>IFERROR(INDEX(parent_children[children],_xlfn.AGGREGATE(15,6,ROW(parent_children[parent])/(parent_children[parent]=Main[[#Headers],[Verteilsystem]])-2,ROW()-ROW(Main[[#Headers],[Verteilsystem]]))),"")</f>
        <v/>
      </c>
      <c r="O767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767" s="6" t="str">
        <f>IFERROR(INDEX(parent_children[children],_xlfn.AGGREGATE(15,6,ROW(parent_children[parent])/(parent_children[parent]=Main[[#Headers],[Wärmepumpe]])-2,ROW()-ROW(Main[[#Headers],[Wärmepumpe]]))),"")</f>
        <v/>
      </c>
      <c r="Q767" s="6" t="str">
        <f>IFERROR(INDEX(parent_children[children],_xlfn.AGGREGATE(15,6,ROW(parent_children[parent])/(parent_children[parent]=Main[[#Headers],[Ventil]])-2,ROW()-ROW(Main[[#Headers],[Ventil]]))),"")</f>
        <v/>
      </c>
      <c r="R767" s="6" t="str">
        <f>IFERROR(INDEX(parent_children[children],_xlfn.AGGREGATE(15,6,ROW(parent_children[parent])/(parent_children[parent]=Main[[#Headers],[Klappe]])-2,ROW()-ROW(Main[[#Headers],[Klappe]]))),"")</f>
        <v/>
      </c>
      <c r="S767" s="6" t="str">
        <f>IFERROR(INDEX(parent_children[children],_xlfn.AGGREGATE(15,6,ROW(parent_children[parent])/(parent_children[parent]=Main[[#Headers],[Sensor]])-2,ROW()-ROW(Main[[#Headers],[Sensor]]))),"")</f>
        <v/>
      </c>
      <c r="T767" s="6" t="str">
        <f>IFERROR(INDEX(parent_children[children],_xlfn.AGGREGATE(15,6,ROW(parent_children[parent])/(parent_children[parent]=Main[[#Headers],[Schalter]])-2,ROW()-ROW(Main[[#Headers],[Schalter]]))),"")</f>
        <v/>
      </c>
      <c r="U767" s="6" t="str">
        <f>IFERROR(INDEX(parent_children[children],_xlfn.AGGREGATE(15,6,ROW(parent_children[parent])/(parent_children[parent]=Main[[#Headers],[Wasser]])-2,ROW()-ROW(Main[[#Headers],[Wasser]]))),"")</f>
        <v/>
      </c>
      <c r="V767" s="6" t="str">
        <f>IFERROR(INDEX(parent_children[children],_xlfn.AGGREGATE(15,6,ROW(parent_children[parent])/(parent_children[parent]=Main[[#Headers],[Luft]])-2,ROW()-ROW(Main[[#Headers],[Luft]]))),"")</f>
        <v/>
      </c>
      <c r="W767" s="6" t="str">
        <f>IFERROR(INDEX(parent_children[children],_xlfn.AGGREGATE(15,6,ROW(parent_children[parent])/(parent_children[parent]=Main[[#Headers],[Filter]])-2,ROW()-ROW(Main[[#Headers],[Filter]]))),"")</f>
        <v/>
      </c>
      <c r="X767" s="6" t="str">
        <f>IFERROR(INDEX(parent_children[children],_xlfn.AGGREGATE(15,6,ROW(parent_children[parent])/(parent_children[parent]=Main[[#Headers],[Ventilator]])-2,ROW()-ROW(Main[[#Headers],[Ventilator]]))),"")</f>
        <v/>
      </c>
      <c r="Y767" s="6" t="str">
        <f>IFERROR(INDEX(parent_children[children],_xlfn.AGGREGATE(15,6,ROW(parent_children[parent])/(parent_children[parent]=Main[[#Headers],[Gas]])-2,ROW()-ROW(Main[[#Headers],[Gas]]))),"")</f>
        <v/>
      </c>
      <c r="Z767" s="6" t="str">
        <f>IFERROR(INDEX(parent_children[children],_xlfn.AGGREGATE(15,6,ROW(parent_children[parent])/(parent_children[parent]=Main[[#Headers],[Messwert]])-2,ROW()-ROW(Main[[#Headers],[Messwert]]))),"")</f>
        <v/>
      </c>
      <c r="AA767" s="6" t="str">
        <f>IFERROR(INDEX(parent_children[children],_xlfn.AGGREGATE(15,6,ROW(parent_children[parent])/(parent_children[parent]=Main[[#Headers],[Stellbefehl]])-2,ROW()-ROW(Main[[#Headers],[Stellbefehl]]))),"")</f>
        <v/>
      </c>
      <c r="AB767" s="6" t="str">
        <f>IFERROR(INDEX(parent_children[children],_xlfn.AGGREGATE(15,6,ROW(parent_children[parent])/(parent_children[parent]=Main[[#Headers],[Schaltbefehl]])-2,ROW()-ROW(Main[[#Headers],[Schaltbefehl]]))),"")</f>
        <v/>
      </c>
      <c r="AC767" s="6" t="str">
        <f>IFERROR(INDEX(parent_children[children],_xlfn.AGGREGATE(15,6,ROW(parent_children[parent])/(parent_children[parent]=Main[[#Headers],[Betriebsmeldung]])-2,ROW()-ROW(Main[[#Headers],[Betriebsmeldung]]))),"")</f>
        <v/>
      </c>
      <c r="AD767" s="6" t="str">
        <f>IFERROR(INDEX(parent_children[children],_xlfn.AGGREGATE(15,6,ROW(parent_children[parent])/(parent_children[parent]=Main[[#Headers],[Störung]])-2,ROW()-ROW(Main[[#Headers],[Störung]]))),"")</f>
        <v/>
      </c>
    </row>
    <row r="768" spans="1:30" x14ac:dyDescent="0.25">
      <c r="A768" t="str">
        <f>IFERROR(INDEX(category_assignment[description_german],_xlfn.AGGREGATE(15,6,ROW(category_assignment[category])/(category_assignment[category]=Main[[#Headers],[System]])-2,ROW()-ROW(Main[[#Headers],[System]]))),"")</f>
        <v/>
      </c>
      <c r="B768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768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768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768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768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768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768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768" s="6" t="str">
        <f>IFERROR(INDEX(parent_children[children],_xlfn.AGGREGATE(15,6,ROW(parent_children[parent])/(parent_children[parent]=Main[[#Headers],[Kessel]])-2,ROW()-ROW(Main[[#Headers],[Kessel]]))),"")</f>
        <v/>
      </c>
      <c r="J768" s="6" t="str">
        <f>IFERROR(INDEX(parent_children[children],_xlfn.AGGREGATE(15,6,ROW(parent_children[parent])/(parent_children[parent]=Main[[#Headers],[Kältemaschine]])-2,ROW()-ROW(Main[[#Headers],[Kältemaschine]]))),"")</f>
        <v/>
      </c>
      <c r="K768" s="6" t="str">
        <f>IFERROR(INDEX(parent_children[children],_xlfn.AGGREGATE(15,6,ROW(parent_children[parent])/(parent_children[parent]=Main[[#Headers],[Speicher]])-2,ROW()-ROW(Main[[#Headers],[Speicher]]))),"")</f>
        <v/>
      </c>
      <c r="L768" s="6" t="str">
        <f>IFERROR(INDEX(parent_children[children],_xlfn.AGGREGATE(15,6,ROW(parent_children[parent])/(parent_children[parent]=Main[[#Headers],[Verteiler]])-2,ROW()-ROW(Main[[#Headers],[Verteiler]]))),"")</f>
        <v/>
      </c>
      <c r="M768" s="6" t="str">
        <f>IFERROR(INDEX(parent_children[children],_xlfn.AGGREGATE(15,6,ROW(parent_children[parent])/(parent_children[parent]=Main[[#Headers],[Unterverteiler]])-2,ROW()-ROW(Main[[#Headers],[Unterverteiler]]))),"")</f>
        <v/>
      </c>
      <c r="N768" s="6" t="str">
        <f>IFERROR(INDEX(parent_children[children],_xlfn.AGGREGATE(15,6,ROW(parent_children[parent])/(parent_children[parent]=Main[[#Headers],[Verteilsystem]])-2,ROW()-ROW(Main[[#Headers],[Verteilsystem]]))),"")</f>
        <v/>
      </c>
      <c r="O768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768" s="6" t="str">
        <f>IFERROR(INDEX(parent_children[children],_xlfn.AGGREGATE(15,6,ROW(parent_children[parent])/(parent_children[parent]=Main[[#Headers],[Wärmepumpe]])-2,ROW()-ROW(Main[[#Headers],[Wärmepumpe]]))),"")</f>
        <v/>
      </c>
      <c r="Q768" s="6" t="str">
        <f>IFERROR(INDEX(parent_children[children],_xlfn.AGGREGATE(15,6,ROW(parent_children[parent])/(parent_children[parent]=Main[[#Headers],[Ventil]])-2,ROW()-ROW(Main[[#Headers],[Ventil]]))),"")</f>
        <v/>
      </c>
      <c r="R768" s="6" t="str">
        <f>IFERROR(INDEX(parent_children[children],_xlfn.AGGREGATE(15,6,ROW(parent_children[parent])/(parent_children[parent]=Main[[#Headers],[Klappe]])-2,ROW()-ROW(Main[[#Headers],[Klappe]]))),"")</f>
        <v/>
      </c>
      <c r="S768" s="6" t="str">
        <f>IFERROR(INDEX(parent_children[children],_xlfn.AGGREGATE(15,6,ROW(parent_children[parent])/(parent_children[parent]=Main[[#Headers],[Sensor]])-2,ROW()-ROW(Main[[#Headers],[Sensor]]))),"")</f>
        <v/>
      </c>
      <c r="T768" s="6" t="str">
        <f>IFERROR(INDEX(parent_children[children],_xlfn.AGGREGATE(15,6,ROW(parent_children[parent])/(parent_children[parent]=Main[[#Headers],[Schalter]])-2,ROW()-ROW(Main[[#Headers],[Schalter]]))),"")</f>
        <v/>
      </c>
      <c r="U768" s="6" t="str">
        <f>IFERROR(INDEX(parent_children[children],_xlfn.AGGREGATE(15,6,ROW(parent_children[parent])/(parent_children[parent]=Main[[#Headers],[Wasser]])-2,ROW()-ROW(Main[[#Headers],[Wasser]]))),"")</f>
        <v/>
      </c>
      <c r="V768" s="6" t="str">
        <f>IFERROR(INDEX(parent_children[children],_xlfn.AGGREGATE(15,6,ROW(parent_children[parent])/(parent_children[parent]=Main[[#Headers],[Luft]])-2,ROW()-ROW(Main[[#Headers],[Luft]]))),"")</f>
        <v/>
      </c>
      <c r="W768" s="6" t="str">
        <f>IFERROR(INDEX(parent_children[children],_xlfn.AGGREGATE(15,6,ROW(parent_children[parent])/(parent_children[parent]=Main[[#Headers],[Filter]])-2,ROW()-ROW(Main[[#Headers],[Filter]]))),"")</f>
        <v/>
      </c>
      <c r="X768" s="6" t="str">
        <f>IFERROR(INDEX(parent_children[children],_xlfn.AGGREGATE(15,6,ROW(parent_children[parent])/(parent_children[parent]=Main[[#Headers],[Ventilator]])-2,ROW()-ROW(Main[[#Headers],[Ventilator]]))),"")</f>
        <v/>
      </c>
      <c r="Y768" s="6" t="str">
        <f>IFERROR(INDEX(parent_children[children],_xlfn.AGGREGATE(15,6,ROW(parent_children[parent])/(parent_children[parent]=Main[[#Headers],[Gas]])-2,ROW()-ROW(Main[[#Headers],[Gas]]))),"")</f>
        <v/>
      </c>
      <c r="Z768" s="6" t="str">
        <f>IFERROR(INDEX(parent_children[children],_xlfn.AGGREGATE(15,6,ROW(parent_children[parent])/(parent_children[parent]=Main[[#Headers],[Messwert]])-2,ROW()-ROW(Main[[#Headers],[Messwert]]))),"")</f>
        <v/>
      </c>
      <c r="AA768" s="6" t="str">
        <f>IFERROR(INDEX(parent_children[children],_xlfn.AGGREGATE(15,6,ROW(parent_children[parent])/(parent_children[parent]=Main[[#Headers],[Stellbefehl]])-2,ROW()-ROW(Main[[#Headers],[Stellbefehl]]))),"")</f>
        <v/>
      </c>
      <c r="AB768" s="6" t="str">
        <f>IFERROR(INDEX(parent_children[children],_xlfn.AGGREGATE(15,6,ROW(parent_children[parent])/(parent_children[parent]=Main[[#Headers],[Schaltbefehl]])-2,ROW()-ROW(Main[[#Headers],[Schaltbefehl]]))),"")</f>
        <v/>
      </c>
      <c r="AC768" s="6" t="str">
        <f>IFERROR(INDEX(parent_children[children],_xlfn.AGGREGATE(15,6,ROW(parent_children[parent])/(parent_children[parent]=Main[[#Headers],[Betriebsmeldung]])-2,ROW()-ROW(Main[[#Headers],[Betriebsmeldung]]))),"")</f>
        <v/>
      </c>
      <c r="AD768" s="6" t="str">
        <f>IFERROR(INDEX(parent_children[children],_xlfn.AGGREGATE(15,6,ROW(parent_children[parent])/(parent_children[parent]=Main[[#Headers],[Störung]])-2,ROW()-ROW(Main[[#Headers],[Störung]]))),"")</f>
        <v/>
      </c>
    </row>
    <row r="769" spans="1:30" x14ac:dyDescent="0.25">
      <c r="A769" t="str">
        <f>IFERROR(INDEX(category_assignment[description_german],_xlfn.AGGREGATE(15,6,ROW(category_assignment[category])/(category_assignment[category]=Main[[#Headers],[System]])-2,ROW()-ROW(Main[[#Headers],[System]]))),"")</f>
        <v/>
      </c>
      <c r="B769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769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769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769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769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769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769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769" s="6" t="str">
        <f>IFERROR(INDEX(parent_children[children],_xlfn.AGGREGATE(15,6,ROW(parent_children[parent])/(parent_children[parent]=Main[[#Headers],[Kessel]])-2,ROW()-ROW(Main[[#Headers],[Kessel]]))),"")</f>
        <v/>
      </c>
      <c r="J769" s="6" t="str">
        <f>IFERROR(INDEX(parent_children[children],_xlfn.AGGREGATE(15,6,ROW(parent_children[parent])/(parent_children[parent]=Main[[#Headers],[Kältemaschine]])-2,ROW()-ROW(Main[[#Headers],[Kältemaschine]]))),"")</f>
        <v/>
      </c>
      <c r="K769" s="6" t="str">
        <f>IFERROR(INDEX(parent_children[children],_xlfn.AGGREGATE(15,6,ROW(parent_children[parent])/(parent_children[parent]=Main[[#Headers],[Speicher]])-2,ROW()-ROW(Main[[#Headers],[Speicher]]))),"")</f>
        <v/>
      </c>
      <c r="L769" s="6" t="str">
        <f>IFERROR(INDEX(parent_children[children],_xlfn.AGGREGATE(15,6,ROW(parent_children[parent])/(parent_children[parent]=Main[[#Headers],[Verteiler]])-2,ROW()-ROW(Main[[#Headers],[Verteiler]]))),"")</f>
        <v/>
      </c>
      <c r="M769" s="6" t="str">
        <f>IFERROR(INDEX(parent_children[children],_xlfn.AGGREGATE(15,6,ROW(parent_children[parent])/(parent_children[parent]=Main[[#Headers],[Unterverteiler]])-2,ROW()-ROW(Main[[#Headers],[Unterverteiler]]))),"")</f>
        <v/>
      </c>
      <c r="N769" s="6" t="str">
        <f>IFERROR(INDEX(parent_children[children],_xlfn.AGGREGATE(15,6,ROW(parent_children[parent])/(parent_children[parent]=Main[[#Headers],[Verteilsystem]])-2,ROW()-ROW(Main[[#Headers],[Verteilsystem]]))),"")</f>
        <v/>
      </c>
      <c r="O769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769" s="6" t="str">
        <f>IFERROR(INDEX(parent_children[children],_xlfn.AGGREGATE(15,6,ROW(parent_children[parent])/(parent_children[parent]=Main[[#Headers],[Wärmepumpe]])-2,ROW()-ROW(Main[[#Headers],[Wärmepumpe]]))),"")</f>
        <v/>
      </c>
      <c r="Q769" s="6" t="str">
        <f>IFERROR(INDEX(parent_children[children],_xlfn.AGGREGATE(15,6,ROW(parent_children[parent])/(parent_children[parent]=Main[[#Headers],[Ventil]])-2,ROW()-ROW(Main[[#Headers],[Ventil]]))),"")</f>
        <v/>
      </c>
      <c r="R769" s="6" t="str">
        <f>IFERROR(INDEX(parent_children[children],_xlfn.AGGREGATE(15,6,ROW(parent_children[parent])/(parent_children[parent]=Main[[#Headers],[Klappe]])-2,ROW()-ROW(Main[[#Headers],[Klappe]]))),"")</f>
        <v/>
      </c>
      <c r="S769" s="6" t="str">
        <f>IFERROR(INDEX(parent_children[children],_xlfn.AGGREGATE(15,6,ROW(parent_children[parent])/(parent_children[parent]=Main[[#Headers],[Sensor]])-2,ROW()-ROW(Main[[#Headers],[Sensor]]))),"")</f>
        <v/>
      </c>
      <c r="T769" s="6" t="str">
        <f>IFERROR(INDEX(parent_children[children],_xlfn.AGGREGATE(15,6,ROW(parent_children[parent])/(parent_children[parent]=Main[[#Headers],[Schalter]])-2,ROW()-ROW(Main[[#Headers],[Schalter]]))),"")</f>
        <v/>
      </c>
      <c r="U769" s="6" t="str">
        <f>IFERROR(INDEX(parent_children[children],_xlfn.AGGREGATE(15,6,ROW(parent_children[parent])/(parent_children[parent]=Main[[#Headers],[Wasser]])-2,ROW()-ROW(Main[[#Headers],[Wasser]]))),"")</f>
        <v/>
      </c>
      <c r="V769" s="6" t="str">
        <f>IFERROR(INDEX(parent_children[children],_xlfn.AGGREGATE(15,6,ROW(parent_children[parent])/(parent_children[parent]=Main[[#Headers],[Luft]])-2,ROW()-ROW(Main[[#Headers],[Luft]]))),"")</f>
        <v/>
      </c>
      <c r="W769" s="6" t="str">
        <f>IFERROR(INDEX(parent_children[children],_xlfn.AGGREGATE(15,6,ROW(parent_children[parent])/(parent_children[parent]=Main[[#Headers],[Filter]])-2,ROW()-ROW(Main[[#Headers],[Filter]]))),"")</f>
        <v/>
      </c>
      <c r="X769" s="6" t="str">
        <f>IFERROR(INDEX(parent_children[children],_xlfn.AGGREGATE(15,6,ROW(parent_children[parent])/(parent_children[parent]=Main[[#Headers],[Ventilator]])-2,ROW()-ROW(Main[[#Headers],[Ventilator]]))),"")</f>
        <v/>
      </c>
      <c r="Y769" s="6" t="str">
        <f>IFERROR(INDEX(parent_children[children],_xlfn.AGGREGATE(15,6,ROW(parent_children[parent])/(parent_children[parent]=Main[[#Headers],[Gas]])-2,ROW()-ROW(Main[[#Headers],[Gas]]))),"")</f>
        <v/>
      </c>
      <c r="Z769" s="6" t="str">
        <f>IFERROR(INDEX(parent_children[children],_xlfn.AGGREGATE(15,6,ROW(parent_children[parent])/(parent_children[parent]=Main[[#Headers],[Messwert]])-2,ROW()-ROW(Main[[#Headers],[Messwert]]))),"")</f>
        <v/>
      </c>
      <c r="AA769" s="6" t="str">
        <f>IFERROR(INDEX(parent_children[children],_xlfn.AGGREGATE(15,6,ROW(parent_children[parent])/(parent_children[parent]=Main[[#Headers],[Stellbefehl]])-2,ROW()-ROW(Main[[#Headers],[Stellbefehl]]))),"")</f>
        <v/>
      </c>
      <c r="AB769" s="6" t="str">
        <f>IFERROR(INDEX(parent_children[children],_xlfn.AGGREGATE(15,6,ROW(parent_children[parent])/(parent_children[parent]=Main[[#Headers],[Schaltbefehl]])-2,ROW()-ROW(Main[[#Headers],[Schaltbefehl]]))),"")</f>
        <v/>
      </c>
      <c r="AC769" s="6" t="str">
        <f>IFERROR(INDEX(parent_children[children],_xlfn.AGGREGATE(15,6,ROW(parent_children[parent])/(parent_children[parent]=Main[[#Headers],[Betriebsmeldung]])-2,ROW()-ROW(Main[[#Headers],[Betriebsmeldung]]))),"")</f>
        <v/>
      </c>
      <c r="AD769" s="6" t="str">
        <f>IFERROR(INDEX(parent_children[children],_xlfn.AGGREGATE(15,6,ROW(parent_children[parent])/(parent_children[parent]=Main[[#Headers],[Störung]])-2,ROW()-ROW(Main[[#Headers],[Störung]]))),"")</f>
        <v/>
      </c>
    </row>
    <row r="770" spans="1:30" x14ac:dyDescent="0.25">
      <c r="A770" t="str">
        <f>IFERROR(INDEX(category_assignment[description_german],_xlfn.AGGREGATE(15,6,ROW(category_assignment[category])/(category_assignment[category]=Main[[#Headers],[System]])-2,ROW()-ROW(Main[[#Headers],[System]]))),"")</f>
        <v/>
      </c>
      <c r="B770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770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770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770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770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770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770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770" s="6" t="str">
        <f>IFERROR(INDEX(parent_children[children],_xlfn.AGGREGATE(15,6,ROW(parent_children[parent])/(parent_children[parent]=Main[[#Headers],[Kessel]])-2,ROW()-ROW(Main[[#Headers],[Kessel]]))),"")</f>
        <v/>
      </c>
      <c r="J770" s="6" t="str">
        <f>IFERROR(INDEX(parent_children[children],_xlfn.AGGREGATE(15,6,ROW(parent_children[parent])/(parent_children[parent]=Main[[#Headers],[Kältemaschine]])-2,ROW()-ROW(Main[[#Headers],[Kältemaschine]]))),"")</f>
        <v/>
      </c>
      <c r="K770" s="6" t="str">
        <f>IFERROR(INDEX(parent_children[children],_xlfn.AGGREGATE(15,6,ROW(parent_children[parent])/(parent_children[parent]=Main[[#Headers],[Speicher]])-2,ROW()-ROW(Main[[#Headers],[Speicher]]))),"")</f>
        <v/>
      </c>
      <c r="L770" s="6" t="str">
        <f>IFERROR(INDEX(parent_children[children],_xlfn.AGGREGATE(15,6,ROW(parent_children[parent])/(parent_children[parent]=Main[[#Headers],[Verteiler]])-2,ROW()-ROW(Main[[#Headers],[Verteiler]]))),"")</f>
        <v/>
      </c>
      <c r="M770" s="6" t="str">
        <f>IFERROR(INDEX(parent_children[children],_xlfn.AGGREGATE(15,6,ROW(parent_children[parent])/(parent_children[parent]=Main[[#Headers],[Unterverteiler]])-2,ROW()-ROW(Main[[#Headers],[Unterverteiler]]))),"")</f>
        <v/>
      </c>
      <c r="N770" s="6" t="str">
        <f>IFERROR(INDEX(parent_children[children],_xlfn.AGGREGATE(15,6,ROW(parent_children[parent])/(parent_children[parent]=Main[[#Headers],[Verteilsystem]])-2,ROW()-ROW(Main[[#Headers],[Verteilsystem]]))),"")</f>
        <v/>
      </c>
      <c r="O770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770" s="6" t="str">
        <f>IFERROR(INDEX(parent_children[children],_xlfn.AGGREGATE(15,6,ROW(parent_children[parent])/(parent_children[parent]=Main[[#Headers],[Wärmepumpe]])-2,ROW()-ROW(Main[[#Headers],[Wärmepumpe]]))),"")</f>
        <v/>
      </c>
      <c r="Q770" s="6" t="str">
        <f>IFERROR(INDEX(parent_children[children],_xlfn.AGGREGATE(15,6,ROW(parent_children[parent])/(parent_children[parent]=Main[[#Headers],[Ventil]])-2,ROW()-ROW(Main[[#Headers],[Ventil]]))),"")</f>
        <v/>
      </c>
      <c r="R770" s="6" t="str">
        <f>IFERROR(INDEX(parent_children[children],_xlfn.AGGREGATE(15,6,ROW(parent_children[parent])/(parent_children[parent]=Main[[#Headers],[Klappe]])-2,ROW()-ROW(Main[[#Headers],[Klappe]]))),"")</f>
        <v/>
      </c>
      <c r="S770" s="6" t="str">
        <f>IFERROR(INDEX(parent_children[children],_xlfn.AGGREGATE(15,6,ROW(parent_children[parent])/(parent_children[parent]=Main[[#Headers],[Sensor]])-2,ROW()-ROW(Main[[#Headers],[Sensor]]))),"")</f>
        <v/>
      </c>
      <c r="T770" s="6" t="str">
        <f>IFERROR(INDEX(parent_children[children],_xlfn.AGGREGATE(15,6,ROW(parent_children[parent])/(parent_children[parent]=Main[[#Headers],[Schalter]])-2,ROW()-ROW(Main[[#Headers],[Schalter]]))),"")</f>
        <v/>
      </c>
      <c r="U770" s="6" t="str">
        <f>IFERROR(INDEX(parent_children[children],_xlfn.AGGREGATE(15,6,ROW(parent_children[parent])/(parent_children[parent]=Main[[#Headers],[Wasser]])-2,ROW()-ROW(Main[[#Headers],[Wasser]]))),"")</f>
        <v/>
      </c>
      <c r="V770" s="6" t="str">
        <f>IFERROR(INDEX(parent_children[children],_xlfn.AGGREGATE(15,6,ROW(parent_children[parent])/(parent_children[parent]=Main[[#Headers],[Luft]])-2,ROW()-ROW(Main[[#Headers],[Luft]]))),"")</f>
        <v/>
      </c>
      <c r="W770" s="6" t="str">
        <f>IFERROR(INDEX(parent_children[children],_xlfn.AGGREGATE(15,6,ROW(parent_children[parent])/(parent_children[parent]=Main[[#Headers],[Filter]])-2,ROW()-ROW(Main[[#Headers],[Filter]]))),"")</f>
        <v/>
      </c>
      <c r="X770" s="6" t="str">
        <f>IFERROR(INDEX(parent_children[children],_xlfn.AGGREGATE(15,6,ROW(parent_children[parent])/(parent_children[parent]=Main[[#Headers],[Ventilator]])-2,ROW()-ROW(Main[[#Headers],[Ventilator]]))),"")</f>
        <v/>
      </c>
      <c r="Y770" s="6" t="str">
        <f>IFERROR(INDEX(parent_children[children],_xlfn.AGGREGATE(15,6,ROW(parent_children[parent])/(parent_children[parent]=Main[[#Headers],[Gas]])-2,ROW()-ROW(Main[[#Headers],[Gas]]))),"")</f>
        <v/>
      </c>
      <c r="Z770" s="6" t="str">
        <f>IFERROR(INDEX(parent_children[children],_xlfn.AGGREGATE(15,6,ROW(parent_children[parent])/(parent_children[parent]=Main[[#Headers],[Messwert]])-2,ROW()-ROW(Main[[#Headers],[Messwert]]))),"")</f>
        <v/>
      </c>
      <c r="AA770" s="6" t="str">
        <f>IFERROR(INDEX(parent_children[children],_xlfn.AGGREGATE(15,6,ROW(parent_children[parent])/(parent_children[parent]=Main[[#Headers],[Stellbefehl]])-2,ROW()-ROW(Main[[#Headers],[Stellbefehl]]))),"")</f>
        <v/>
      </c>
      <c r="AB770" s="6" t="str">
        <f>IFERROR(INDEX(parent_children[children],_xlfn.AGGREGATE(15,6,ROW(parent_children[parent])/(parent_children[parent]=Main[[#Headers],[Schaltbefehl]])-2,ROW()-ROW(Main[[#Headers],[Schaltbefehl]]))),"")</f>
        <v/>
      </c>
      <c r="AC770" s="6" t="str">
        <f>IFERROR(INDEX(parent_children[children],_xlfn.AGGREGATE(15,6,ROW(parent_children[parent])/(parent_children[parent]=Main[[#Headers],[Betriebsmeldung]])-2,ROW()-ROW(Main[[#Headers],[Betriebsmeldung]]))),"")</f>
        <v/>
      </c>
      <c r="AD770" s="6" t="str">
        <f>IFERROR(INDEX(parent_children[children],_xlfn.AGGREGATE(15,6,ROW(parent_children[parent])/(parent_children[parent]=Main[[#Headers],[Störung]])-2,ROW()-ROW(Main[[#Headers],[Störung]]))),"")</f>
        <v/>
      </c>
    </row>
    <row r="771" spans="1:30" x14ac:dyDescent="0.25">
      <c r="A771" t="str">
        <f>IFERROR(INDEX(category_assignment[description_german],_xlfn.AGGREGATE(15,6,ROW(category_assignment[category])/(category_assignment[category]=Main[[#Headers],[System]])-2,ROW()-ROW(Main[[#Headers],[System]]))),"")</f>
        <v/>
      </c>
      <c r="B771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771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771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771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771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771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771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771" s="6" t="str">
        <f>IFERROR(INDEX(parent_children[children],_xlfn.AGGREGATE(15,6,ROW(parent_children[parent])/(parent_children[parent]=Main[[#Headers],[Kessel]])-2,ROW()-ROW(Main[[#Headers],[Kessel]]))),"")</f>
        <v/>
      </c>
      <c r="J771" s="6" t="str">
        <f>IFERROR(INDEX(parent_children[children],_xlfn.AGGREGATE(15,6,ROW(parent_children[parent])/(parent_children[parent]=Main[[#Headers],[Kältemaschine]])-2,ROW()-ROW(Main[[#Headers],[Kältemaschine]]))),"")</f>
        <v/>
      </c>
      <c r="K771" s="6" t="str">
        <f>IFERROR(INDEX(parent_children[children],_xlfn.AGGREGATE(15,6,ROW(parent_children[parent])/(parent_children[parent]=Main[[#Headers],[Speicher]])-2,ROW()-ROW(Main[[#Headers],[Speicher]]))),"")</f>
        <v/>
      </c>
      <c r="L771" s="6" t="str">
        <f>IFERROR(INDEX(parent_children[children],_xlfn.AGGREGATE(15,6,ROW(parent_children[parent])/(parent_children[parent]=Main[[#Headers],[Verteiler]])-2,ROW()-ROW(Main[[#Headers],[Verteiler]]))),"")</f>
        <v/>
      </c>
      <c r="M771" s="6" t="str">
        <f>IFERROR(INDEX(parent_children[children],_xlfn.AGGREGATE(15,6,ROW(parent_children[parent])/(parent_children[parent]=Main[[#Headers],[Unterverteiler]])-2,ROW()-ROW(Main[[#Headers],[Unterverteiler]]))),"")</f>
        <v/>
      </c>
      <c r="N771" s="6" t="str">
        <f>IFERROR(INDEX(parent_children[children],_xlfn.AGGREGATE(15,6,ROW(parent_children[parent])/(parent_children[parent]=Main[[#Headers],[Verteilsystem]])-2,ROW()-ROW(Main[[#Headers],[Verteilsystem]]))),"")</f>
        <v/>
      </c>
      <c r="O771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771" s="6" t="str">
        <f>IFERROR(INDEX(parent_children[children],_xlfn.AGGREGATE(15,6,ROW(parent_children[parent])/(parent_children[parent]=Main[[#Headers],[Wärmepumpe]])-2,ROW()-ROW(Main[[#Headers],[Wärmepumpe]]))),"")</f>
        <v/>
      </c>
      <c r="Q771" s="6" t="str">
        <f>IFERROR(INDEX(parent_children[children],_xlfn.AGGREGATE(15,6,ROW(parent_children[parent])/(parent_children[parent]=Main[[#Headers],[Ventil]])-2,ROW()-ROW(Main[[#Headers],[Ventil]]))),"")</f>
        <v/>
      </c>
      <c r="R771" s="6" t="str">
        <f>IFERROR(INDEX(parent_children[children],_xlfn.AGGREGATE(15,6,ROW(parent_children[parent])/(parent_children[parent]=Main[[#Headers],[Klappe]])-2,ROW()-ROW(Main[[#Headers],[Klappe]]))),"")</f>
        <v/>
      </c>
      <c r="S771" s="6" t="str">
        <f>IFERROR(INDEX(parent_children[children],_xlfn.AGGREGATE(15,6,ROW(parent_children[parent])/(parent_children[parent]=Main[[#Headers],[Sensor]])-2,ROW()-ROW(Main[[#Headers],[Sensor]]))),"")</f>
        <v/>
      </c>
      <c r="T771" s="6" t="str">
        <f>IFERROR(INDEX(parent_children[children],_xlfn.AGGREGATE(15,6,ROW(parent_children[parent])/(parent_children[parent]=Main[[#Headers],[Schalter]])-2,ROW()-ROW(Main[[#Headers],[Schalter]]))),"")</f>
        <v/>
      </c>
      <c r="U771" s="6" t="str">
        <f>IFERROR(INDEX(parent_children[children],_xlfn.AGGREGATE(15,6,ROW(parent_children[parent])/(parent_children[parent]=Main[[#Headers],[Wasser]])-2,ROW()-ROW(Main[[#Headers],[Wasser]]))),"")</f>
        <v/>
      </c>
      <c r="V771" s="6" t="str">
        <f>IFERROR(INDEX(parent_children[children],_xlfn.AGGREGATE(15,6,ROW(parent_children[parent])/(parent_children[parent]=Main[[#Headers],[Luft]])-2,ROW()-ROW(Main[[#Headers],[Luft]]))),"")</f>
        <v/>
      </c>
      <c r="W771" s="6" t="str">
        <f>IFERROR(INDEX(parent_children[children],_xlfn.AGGREGATE(15,6,ROW(parent_children[parent])/(parent_children[parent]=Main[[#Headers],[Filter]])-2,ROW()-ROW(Main[[#Headers],[Filter]]))),"")</f>
        <v/>
      </c>
      <c r="X771" s="6" t="str">
        <f>IFERROR(INDEX(parent_children[children],_xlfn.AGGREGATE(15,6,ROW(parent_children[parent])/(parent_children[parent]=Main[[#Headers],[Ventilator]])-2,ROW()-ROW(Main[[#Headers],[Ventilator]]))),"")</f>
        <v/>
      </c>
      <c r="Y771" s="6" t="str">
        <f>IFERROR(INDEX(parent_children[children],_xlfn.AGGREGATE(15,6,ROW(parent_children[parent])/(parent_children[parent]=Main[[#Headers],[Gas]])-2,ROW()-ROW(Main[[#Headers],[Gas]]))),"")</f>
        <v/>
      </c>
      <c r="Z771" s="6" t="str">
        <f>IFERROR(INDEX(parent_children[children],_xlfn.AGGREGATE(15,6,ROW(parent_children[parent])/(parent_children[parent]=Main[[#Headers],[Messwert]])-2,ROW()-ROW(Main[[#Headers],[Messwert]]))),"")</f>
        <v/>
      </c>
      <c r="AA771" s="6" t="str">
        <f>IFERROR(INDEX(parent_children[children],_xlfn.AGGREGATE(15,6,ROW(parent_children[parent])/(parent_children[parent]=Main[[#Headers],[Stellbefehl]])-2,ROW()-ROW(Main[[#Headers],[Stellbefehl]]))),"")</f>
        <v/>
      </c>
      <c r="AB771" s="6" t="str">
        <f>IFERROR(INDEX(parent_children[children],_xlfn.AGGREGATE(15,6,ROW(parent_children[parent])/(parent_children[parent]=Main[[#Headers],[Schaltbefehl]])-2,ROW()-ROW(Main[[#Headers],[Schaltbefehl]]))),"")</f>
        <v/>
      </c>
      <c r="AC771" s="6" t="str">
        <f>IFERROR(INDEX(parent_children[children],_xlfn.AGGREGATE(15,6,ROW(parent_children[parent])/(parent_children[parent]=Main[[#Headers],[Betriebsmeldung]])-2,ROW()-ROW(Main[[#Headers],[Betriebsmeldung]]))),"")</f>
        <v/>
      </c>
      <c r="AD771" s="6" t="str">
        <f>IFERROR(INDEX(parent_children[children],_xlfn.AGGREGATE(15,6,ROW(parent_children[parent])/(parent_children[parent]=Main[[#Headers],[Störung]])-2,ROW()-ROW(Main[[#Headers],[Störung]]))),"")</f>
        <v/>
      </c>
    </row>
    <row r="772" spans="1:30" x14ac:dyDescent="0.25">
      <c r="A772" t="str">
        <f>IFERROR(INDEX(category_assignment[description_german],_xlfn.AGGREGATE(15,6,ROW(category_assignment[category])/(category_assignment[category]=Main[[#Headers],[System]])-2,ROW()-ROW(Main[[#Headers],[System]]))),"")</f>
        <v/>
      </c>
      <c r="B772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772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772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772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772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772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772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772" s="6" t="str">
        <f>IFERROR(INDEX(parent_children[children],_xlfn.AGGREGATE(15,6,ROW(parent_children[parent])/(parent_children[parent]=Main[[#Headers],[Kessel]])-2,ROW()-ROW(Main[[#Headers],[Kessel]]))),"")</f>
        <v/>
      </c>
      <c r="J772" s="6" t="str">
        <f>IFERROR(INDEX(parent_children[children],_xlfn.AGGREGATE(15,6,ROW(parent_children[parent])/(parent_children[parent]=Main[[#Headers],[Kältemaschine]])-2,ROW()-ROW(Main[[#Headers],[Kältemaschine]]))),"")</f>
        <v/>
      </c>
      <c r="K772" s="6" t="str">
        <f>IFERROR(INDEX(parent_children[children],_xlfn.AGGREGATE(15,6,ROW(parent_children[parent])/(parent_children[parent]=Main[[#Headers],[Speicher]])-2,ROW()-ROW(Main[[#Headers],[Speicher]]))),"")</f>
        <v/>
      </c>
      <c r="L772" s="6" t="str">
        <f>IFERROR(INDEX(parent_children[children],_xlfn.AGGREGATE(15,6,ROW(parent_children[parent])/(parent_children[parent]=Main[[#Headers],[Verteiler]])-2,ROW()-ROW(Main[[#Headers],[Verteiler]]))),"")</f>
        <v/>
      </c>
      <c r="M772" s="6" t="str">
        <f>IFERROR(INDEX(parent_children[children],_xlfn.AGGREGATE(15,6,ROW(parent_children[parent])/(parent_children[parent]=Main[[#Headers],[Unterverteiler]])-2,ROW()-ROW(Main[[#Headers],[Unterverteiler]]))),"")</f>
        <v/>
      </c>
      <c r="N772" s="6" t="str">
        <f>IFERROR(INDEX(parent_children[children],_xlfn.AGGREGATE(15,6,ROW(parent_children[parent])/(parent_children[parent]=Main[[#Headers],[Verteilsystem]])-2,ROW()-ROW(Main[[#Headers],[Verteilsystem]]))),"")</f>
        <v/>
      </c>
      <c r="O772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772" s="6" t="str">
        <f>IFERROR(INDEX(parent_children[children],_xlfn.AGGREGATE(15,6,ROW(parent_children[parent])/(parent_children[parent]=Main[[#Headers],[Wärmepumpe]])-2,ROW()-ROW(Main[[#Headers],[Wärmepumpe]]))),"")</f>
        <v/>
      </c>
      <c r="Q772" s="6" t="str">
        <f>IFERROR(INDEX(parent_children[children],_xlfn.AGGREGATE(15,6,ROW(parent_children[parent])/(parent_children[parent]=Main[[#Headers],[Ventil]])-2,ROW()-ROW(Main[[#Headers],[Ventil]]))),"")</f>
        <v/>
      </c>
      <c r="R772" s="6" t="str">
        <f>IFERROR(INDEX(parent_children[children],_xlfn.AGGREGATE(15,6,ROW(parent_children[parent])/(parent_children[parent]=Main[[#Headers],[Klappe]])-2,ROW()-ROW(Main[[#Headers],[Klappe]]))),"")</f>
        <v/>
      </c>
      <c r="S772" s="6" t="str">
        <f>IFERROR(INDEX(parent_children[children],_xlfn.AGGREGATE(15,6,ROW(parent_children[parent])/(parent_children[parent]=Main[[#Headers],[Sensor]])-2,ROW()-ROW(Main[[#Headers],[Sensor]]))),"")</f>
        <v/>
      </c>
      <c r="T772" s="6" t="str">
        <f>IFERROR(INDEX(parent_children[children],_xlfn.AGGREGATE(15,6,ROW(parent_children[parent])/(parent_children[parent]=Main[[#Headers],[Schalter]])-2,ROW()-ROW(Main[[#Headers],[Schalter]]))),"")</f>
        <v/>
      </c>
      <c r="U772" s="6" t="str">
        <f>IFERROR(INDEX(parent_children[children],_xlfn.AGGREGATE(15,6,ROW(parent_children[parent])/(parent_children[parent]=Main[[#Headers],[Wasser]])-2,ROW()-ROW(Main[[#Headers],[Wasser]]))),"")</f>
        <v/>
      </c>
      <c r="V772" s="6" t="str">
        <f>IFERROR(INDEX(parent_children[children],_xlfn.AGGREGATE(15,6,ROW(parent_children[parent])/(parent_children[parent]=Main[[#Headers],[Luft]])-2,ROW()-ROW(Main[[#Headers],[Luft]]))),"")</f>
        <v/>
      </c>
      <c r="W772" s="6" t="str">
        <f>IFERROR(INDEX(parent_children[children],_xlfn.AGGREGATE(15,6,ROW(parent_children[parent])/(parent_children[parent]=Main[[#Headers],[Filter]])-2,ROW()-ROW(Main[[#Headers],[Filter]]))),"")</f>
        <v/>
      </c>
      <c r="X772" s="6" t="str">
        <f>IFERROR(INDEX(parent_children[children],_xlfn.AGGREGATE(15,6,ROW(parent_children[parent])/(parent_children[parent]=Main[[#Headers],[Ventilator]])-2,ROW()-ROW(Main[[#Headers],[Ventilator]]))),"")</f>
        <v/>
      </c>
      <c r="Y772" s="6" t="str">
        <f>IFERROR(INDEX(parent_children[children],_xlfn.AGGREGATE(15,6,ROW(parent_children[parent])/(parent_children[parent]=Main[[#Headers],[Gas]])-2,ROW()-ROW(Main[[#Headers],[Gas]]))),"")</f>
        <v/>
      </c>
      <c r="Z772" s="6" t="str">
        <f>IFERROR(INDEX(parent_children[children],_xlfn.AGGREGATE(15,6,ROW(parent_children[parent])/(parent_children[parent]=Main[[#Headers],[Messwert]])-2,ROW()-ROW(Main[[#Headers],[Messwert]]))),"")</f>
        <v/>
      </c>
      <c r="AA772" s="6" t="str">
        <f>IFERROR(INDEX(parent_children[children],_xlfn.AGGREGATE(15,6,ROW(parent_children[parent])/(parent_children[parent]=Main[[#Headers],[Stellbefehl]])-2,ROW()-ROW(Main[[#Headers],[Stellbefehl]]))),"")</f>
        <v/>
      </c>
      <c r="AB772" s="6" t="str">
        <f>IFERROR(INDEX(parent_children[children],_xlfn.AGGREGATE(15,6,ROW(parent_children[parent])/(parent_children[parent]=Main[[#Headers],[Schaltbefehl]])-2,ROW()-ROW(Main[[#Headers],[Schaltbefehl]]))),"")</f>
        <v/>
      </c>
      <c r="AC772" s="6" t="str">
        <f>IFERROR(INDEX(parent_children[children],_xlfn.AGGREGATE(15,6,ROW(parent_children[parent])/(parent_children[parent]=Main[[#Headers],[Betriebsmeldung]])-2,ROW()-ROW(Main[[#Headers],[Betriebsmeldung]]))),"")</f>
        <v/>
      </c>
      <c r="AD772" s="6" t="str">
        <f>IFERROR(INDEX(parent_children[children],_xlfn.AGGREGATE(15,6,ROW(parent_children[parent])/(parent_children[parent]=Main[[#Headers],[Störung]])-2,ROW()-ROW(Main[[#Headers],[Störung]]))),"")</f>
        <v/>
      </c>
    </row>
    <row r="773" spans="1:30" x14ac:dyDescent="0.25">
      <c r="A773" t="str">
        <f>IFERROR(INDEX(category_assignment[description_german],_xlfn.AGGREGATE(15,6,ROW(category_assignment[category])/(category_assignment[category]=Main[[#Headers],[System]])-2,ROW()-ROW(Main[[#Headers],[System]]))),"")</f>
        <v/>
      </c>
      <c r="B773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773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773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773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773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773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773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773" s="6" t="str">
        <f>IFERROR(INDEX(parent_children[children],_xlfn.AGGREGATE(15,6,ROW(parent_children[parent])/(parent_children[parent]=Main[[#Headers],[Kessel]])-2,ROW()-ROW(Main[[#Headers],[Kessel]]))),"")</f>
        <v/>
      </c>
      <c r="J773" s="6" t="str">
        <f>IFERROR(INDEX(parent_children[children],_xlfn.AGGREGATE(15,6,ROW(parent_children[parent])/(parent_children[parent]=Main[[#Headers],[Kältemaschine]])-2,ROW()-ROW(Main[[#Headers],[Kältemaschine]]))),"")</f>
        <v/>
      </c>
      <c r="K773" s="6" t="str">
        <f>IFERROR(INDEX(parent_children[children],_xlfn.AGGREGATE(15,6,ROW(parent_children[parent])/(parent_children[parent]=Main[[#Headers],[Speicher]])-2,ROW()-ROW(Main[[#Headers],[Speicher]]))),"")</f>
        <v/>
      </c>
      <c r="L773" s="6" t="str">
        <f>IFERROR(INDEX(parent_children[children],_xlfn.AGGREGATE(15,6,ROW(parent_children[parent])/(parent_children[parent]=Main[[#Headers],[Verteiler]])-2,ROW()-ROW(Main[[#Headers],[Verteiler]]))),"")</f>
        <v/>
      </c>
      <c r="M773" s="6" t="str">
        <f>IFERROR(INDEX(parent_children[children],_xlfn.AGGREGATE(15,6,ROW(parent_children[parent])/(parent_children[parent]=Main[[#Headers],[Unterverteiler]])-2,ROW()-ROW(Main[[#Headers],[Unterverteiler]]))),"")</f>
        <v/>
      </c>
      <c r="N773" s="6" t="str">
        <f>IFERROR(INDEX(parent_children[children],_xlfn.AGGREGATE(15,6,ROW(parent_children[parent])/(parent_children[parent]=Main[[#Headers],[Verteilsystem]])-2,ROW()-ROW(Main[[#Headers],[Verteilsystem]]))),"")</f>
        <v/>
      </c>
      <c r="O773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773" s="6" t="str">
        <f>IFERROR(INDEX(parent_children[children],_xlfn.AGGREGATE(15,6,ROW(parent_children[parent])/(parent_children[parent]=Main[[#Headers],[Wärmepumpe]])-2,ROW()-ROW(Main[[#Headers],[Wärmepumpe]]))),"")</f>
        <v/>
      </c>
      <c r="Q773" s="6" t="str">
        <f>IFERROR(INDEX(parent_children[children],_xlfn.AGGREGATE(15,6,ROW(parent_children[parent])/(parent_children[parent]=Main[[#Headers],[Ventil]])-2,ROW()-ROW(Main[[#Headers],[Ventil]]))),"")</f>
        <v/>
      </c>
      <c r="R773" s="6" t="str">
        <f>IFERROR(INDEX(parent_children[children],_xlfn.AGGREGATE(15,6,ROW(parent_children[parent])/(parent_children[parent]=Main[[#Headers],[Klappe]])-2,ROW()-ROW(Main[[#Headers],[Klappe]]))),"")</f>
        <v/>
      </c>
      <c r="S773" s="6" t="str">
        <f>IFERROR(INDEX(parent_children[children],_xlfn.AGGREGATE(15,6,ROW(parent_children[parent])/(parent_children[parent]=Main[[#Headers],[Sensor]])-2,ROW()-ROW(Main[[#Headers],[Sensor]]))),"")</f>
        <v/>
      </c>
      <c r="T773" s="6" t="str">
        <f>IFERROR(INDEX(parent_children[children],_xlfn.AGGREGATE(15,6,ROW(parent_children[parent])/(parent_children[parent]=Main[[#Headers],[Schalter]])-2,ROW()-ROW(Main[[#Headers],[Schalter]]))),"")</f>
        <v/>
      </c>
      <c r="U773" s="6" t="str">
        <f>IFERROR(INDEX(parent_children[children],_xlfn.AGGREGATE(15,6,ROW(parent_children[parent])/(parent_children[parent]=Main[[#Headers],[Wasser]])-2,ROW()-ROW(Main[[#Headers],[Wasser]]))),"")</f>
        <v/>
      </c>
      <c r="V773" s="6" t="str">
        <f>IFERROR(INDEX(parent_children[children],_xlfn.AGGREGATE(15,6,ROW(parent_children[parent])/(parent_children[parent]=Main[[#Headers],[Luft]])-2,ROW()-ROW(Main[[#Headers],[Luft]]))),"")</f>
        <v/>
      </c>
      <c r="W773" s="6" t="str">
        <f>IFERROR(INDEX(parent_children[children],_xlfn.AGGREGATE(15,6,ROW(parent_children[parent])/(parent_children[parent]=Main[[#Headers],[Filter]])-2,ROW()-ROW(Main[[#Headers],[Filter]]))),"")</f>
        <v/>
      </c>
      <c r="X773" s="6" t="str">
        <f>IFERROR(INDEX(parent_children[children],_xlfn.AGGREGATE(15,6,ROW(parent_children[parent])/(parent_children[parent]=Main[[#Headers],[Ventilator]])-2,ROW()-ROW(Main[[#Headers],[Ventilator]]))),"")</f>
        <v/>
      </c>
      <c r="Y773" s="6" t="str">
        <f>IFERROR(INDEX(parent_children[children],_xlfn.AGGREGATE(15,6,ROW(parent_children[parent])/(parent_children[parent]=Main[[#Headers],[Gas]])-2,ROW()-ROW(Main[[#Headers],[Gas]]))),"")</f>
        <v/>
      </c>
      <c r="Z773" s="6" t="str">
        <f>IFERROR(INDEX(parent_children[children],_xlfn.AGGREGATE(15,6,ROW(parent_children[parent])/(parent_children[parent]=Main[[#Headers],[Messwert]])-2,ROW()-ROW(Main[[#Headers],[Messwert]]))),"")</f>
        <v/>
      </c>
      <c r="AA773" s="6" t="str">
        <f>IFERROR(INDEX(parent_children[children],_xlfn.AGGREGATE(15,6,ROW(parent_children[parent])/(parent_children[parent]=Main[[#Headers],[Stellbefehl]])-2,ROW()-ROW(Main[[#Headers],[Stellbefehl]]))),"")</f>
        <v/>
      </c>
      <c r="AB773" s="6" t="str">
        <f>IFERROR(INDEX(parent_children[children],_xlfn.AGGREGATE(15,6,ROW(parent_children[parent])/(parent_children[parent]=Main[[#Headers],[Schaltbefehl]])-2,ROW()-ROW(Main[[#Headers],[Schaltbefehl]]))),"")</f>
        <v/>
      </c>
      <c r="AC773" s="6" t="str">
        <f>IFERROR(INDEX(parent_children[children],_xlfn.AGGREGATE(15,6,ROW(parent_children[parent])/(parent_children[parent]=Main[[#Headers],[Betriebsmeldung]])-2,ROW()-ROW(Main[[#Headers],[Betriebsmeldung]]))),"")</f>
        <v/>
      </c>
      <c r="AD773" s="6" t="str">
        <f>IFERROR(INDEX(parent_children[children],_xlfn.AGGREGATE(15,6,ROW(parent_children[parent])/(parent_children[parent]=Main[[#Headers],[Störung]])-2,ROW()-ROW(Main[[#Headers],[Störung]]))),"")</f>
        <v/>
      </c>
    </row>
    <row r="774" spans="1:30" x14ac:dyDescent="0.25">
      <c r="A774" t="str">
        <f>IFERROR(INDEX(category_assignment[description_german],_xlfn.AGGREGATE(15,6,ROW(category_assignment[category])/(category_assignment[category]=Main[[#Headers],[System]])-2,ROW()-ROW(Main[[#Headers],[System]]))),"")</f>
        <v/>
      </c>
      <c r="B774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774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774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774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774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774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774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774" s="6" t="str">
        <f>IFERROR(INDEX(parent_children[children],_xlfn.AGGREGATE(15,6,ROW(parent_children[parent])/(parent_children[parent]=Main[[#Headers],[Kessel]])-2,ROW()-ROW(Main[[#Headers],[Kessel]]))),"")</f>
        <v/>
      </c>
      <c r="J774" s="6" t="str">
        <f>IFERROR(INDEX(parent_children[children],_xlfn.AGGREGATE(15,6,ROW(parent_children[parent])/(parent_children[parent]=Main[[#Headers],[Kältemaschine]])-2,ROW()-ROW(Main[[#Headers],[Kältemaschine]]))),"")</f>
        <v/>
      </c>
      <c r="K774" s="6" t="str">
        <f>IFERROR(INDEX(parent_children[children],_xlfn.AGGREGATE(15,6,ROW(parent_children[parent])/(parent_children[parent]=Main[[#Headers],[Speicher]])-2,ROW()-ROW(Main[[#Headers],[Speicher]]))),"")</f>
        <v/>
      </c>
      <c r="L774" s="6" t="str">
        <f>IFERROR(INDEX(parent_children[children],_xlfn.AGGREGATE(15,6,ROW(parent_children[parent])/(parent_children[parent]=Main[[#Headers],[Verteiler]])-2,ROW()-ROW(Main[[#Headers],[Verteiler]]))),"")</f>
        <v/>
      </c>
      <c r="M774" s="6" t="str">
        <f>IFERROR(INDEX(parent_children[children],_xlfn.AGGREGATE(15,6,ROW(parent_children[parent])/(parent_children[parent]=Main[[#Headers],[Unterverteiler]])-2,ROW()-ROW(Main[[#Headers],[Unterverteiler]]))),"")</f>
        <v/>
      </c>
      <c r="N774" s="6" t="str">
        <f>IFERROR(INDEX(parent_children[children],_xlfn.AGGREGATE(15,6,ROW(parent_children[parent])/(parent_children[parent]=Main[[#Headers],[Verteilsystem]])-2,ROW()-ROW(Main[[#Headers],[Verteilsystem]]))),"")</f>
        <v/>
      </c>
      <c r="O774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774" s="6" t="str">
        <f>IFERROR(INDEX(parent_children[children],_xlfn.AGGREGATE(15,6,ROW(parent_children[parent])/(parent_children[parent]=Main[[#Headers],[Wärmepumpe]])-2,ROW()-ROW(Main[[#Headers],[Wärmepumpe]]))),"")</f>
        <v/>
      </c>
      <c r="Q774" s="6" t="str">
        <f>IFERROR(INDEX(parent_children[children],_xlfn.AGGREGATE(15,6,ROW(parent_children[parent])/(parent_children[parent]=Main[[#Headers],[Ventil]])-2,ROW()-ROW(Main[[#Headers],[Ventil]]))),"")</f>
        <v/>
      </c>
      <c r="R774" s="6" t="str">
        <f>IFERROR(INDEX(parent_children[children],_xlfn.AGGREGATE(15,6,ROW(parent_children[parent])/(parent_children[parent]=Main[[#Headers],[Klappe]])-2,ROW()-ROW(Main[[#Headers],[Klappe]]))),"")</f>
        <v/>
      </c>
      <c r="S774" s="6" t="str">
        <f>IFERROR(INDEX(parent_children[children],_xlfn.AGGREGATE(15,6,ROW(parent_children[parent])/(parent_children[parent]=Main[[#Headers],[Sensor]])-2,ROW()-ROW(Main[[#Headers],[Sensor]]))),"")</f>
        <v/>
      </c>
      <c r="T774" s="6" t="str">
        <f>IFERROR(INDEX(parent_children[children],_xlfn.AGGREGATE(15,6,ROW(parent_children[parent])/(parent_children[parent]=Main[[#Headers],[Schalter]])-2,ROW()-ROW(Main[[#Headers],[Schalter]]))),"")</f>
        <v/>
      </c>
      <c r="U774" s="6" t="str">
        <f>IFERROR(INDEX(parent_children[children],_xlfn.AGGREGATE(15,6,ROW(parent_children[parent])/(parent_children[parent]=Main[[#Headers],[Wasser]])-2,ROW()-ROW(Main[[#Headers],[Wasser]]))),"")</f>
        <v/>
      </c>
      <c r="V774" s="6" t="str">
        <f>IFERROR(INDEX(parent_children[children],_xlfn.AGGREGATE(15,6,ROW(parent_children[parent])/(parent_children[parent]=Main[[#Headers],[Luft]])-2,ROW()-ROW(Main[[#Headers],[Luft]]))),"")</f>
        <v/>
      </c>
      <c r="W774" s="6" t="str">
        <f>IFERROR(INDEX(parent_children[children],_xlfn.AGGREGATE(15,6,ROW(parent_children[parent])/(parent_children[parent]=Main[[#Headers],[Filter]])-2,ROW()-ROW(Main[[#Headers],[Filter]]))),"")</f>
        <v/>
      </c>
      <c r="X774" s="6" t="str">
        <f>IFERROR(INDEX(parent_children[children],_xlfn.AGGREGATE(15,6,ROW(parent_children[parent])/(parent_children[parent]=Main[[#Headers],[Ventilator]])-2,ROW()-ROW(Main[[#Headers],[Ventilator]]))),"")</f>
        <v/>
      </c>
      <c r="Y774" s="6" t="str">
        <f>IFERROR(INDEX(parent_children[children],_xlfn.AGGREGATE(15,6,ROW(parent_children[parent])/(parent_children[parent]=Main[[#Headers],[Gas]])-2,ROW()-ROW(Main[[#Headers],[Gas]]))),"")</f>
        <v/>
      </c>
      <c r="Z774" s="6" t="str">
        <f>IFERROR(INDEX(parent_children[children],_xlfn.AGGREGATE(15,6,ROW(parent_children[parent])/(parent_children[parent]=Main[[#Headers],[Messwert]])-2,ROW()-ROW(Main[[#Headers],[Messwert]]))),"")</f>
        <v/>
      </c>
      <c r="AA774" s="6" t="str">
        <f>IFERROR(INDEX(parent_children[children],_xlfn.AGGREGATE(15,6,ROW(parent_children[parent])/(parent_children[parent]=Main[[#Headers],[Stellbefehl]])-2,ROW()-ROW(Main[[#Headers],[Stellbefehl]]))),"")</f>
        <v/>
      </c>
      <c r="AB774" s="6" t="str">
        <f>IFERROR(INDEX(parent_children[children],_xlfn.AGGREGATE(15,6,ROW(parent_children[parent])/(parent_children[parent]=Main[[#Headers],[Schaltbefehl]])-2,ROW()-ROW(Main[[#Headers],[Schaltbefehl]]))),"")</f>
        <v/>
      </c>
      <c r="AC774" s="6" t="str">
        <f>IFERROR(INDEX(parent_children[children],_xlfn.AGGREGATE(15,6,ROW(parent_children[parent])/(parent_children[parent]=Main[[#Headers],[Betriebsmeldung]])-2,ROW()-ROW(Main[[#Headers],[Betriebsmeldung]]))),"")</f>
        <v/>
      </c>
      <c r="AD774" s="6" t="str">
        <f>IFERROR(INDEX(parent_children[children],_xlfn.AGGREGATE(15,6,ROW(parent_children[parent])/(parent_children[parent]=Main[[#Headers],[Störung]])-2,ROW()-ROW(Main[[#Headers],[Störung]]))),"")</f>
        <v/>
      </c>
    </row>
    <row r="775" spans="1:30" x14ac:dyDescent="0.25">
      <c r="A775" t="str">
        <f>IFERROR(INDEX(category_assignment[description_german],_xlfn.AGGREGATE(15,6,ROW(category_assignment[category])/(category_assignment[category]=Main[[#Headers],[System]])-2,ROW()-ROW(Main[[#Headers],[System]]))),"")</f>
        <v/>
      </c>
      <c r="B775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775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775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775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775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775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775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775" s="6" t="str">
        <f>IFERROR(INDEX(parent_children[children],_xlfn.AGGREGATE(15,6,ROW(parent_children[parent])/(parent_children[parent]=Main[[#Headers],[Kessel]])-2,ROW()-ROW(Main[[#Headers],[Kessel]]))),"")</f>
        <v/>
      </c>
      <c r="J775" s="6" t="str">
        <f>IFERROR(INDEX(parent_children[children],_xlfn.AGGREGATE(15,6,ROW(parent_children[parent])/(parent_children[parent]=Main[[#Headers],[Kältemaschine]])-2,ROW()-ROW(Main[[#Headers],[Kältemaschine]]))),"")</f>
        <v/>
      </c>
      <c r="K775" s="6" t="str">
        <f>IFERROR(INDEX(parent_children[children],_xlfn.AGGREGATE(15,6,ROW(parent_children[parent])/(parent_children[parent]=Main[[#Headers],[Speicher]])-2,ROW()-ROW(Main[[#Headers],[Speicher]]))),"")</f>
        <v/>
      </c>
      <c r="L775" s="6" t="str">
        <f>IFERROR(INDEX(parent_children[children],_xlfn.AGGREGATE(15,6,ROW(parent_children[parent])/(parent_children[parent]=Main[[#Headers],[Verteiler]])-2,ROW()-ROW(Main[[#Headers],[Verteiler]]))),"")</f>
        <v/>
      </c>
      <c r="M775" s="6" t="str">
        <f>IFERROR(INDEX(parent_children[children],_xlfn.AGGREGATE(15,6,ROW(parent_children[parent])/(parent_children[parent]=Main[[#Headers],[Unterverteiler]])-2,ROW()-ROW(Main[[#Headers],[Unterverteiler]]))),"")</f>
        <v/>
      </c>
      <c r="N775" s="6" t="str">
        <f>IFERROR(INDEX(parent_children[children],_xlfn.AGGREGATE(15,6,ROW(parent_children[parent])/(parent_children[parent]=Main[[#Headers],[Verteilsystem]])-2,ROW()-ROW(Main[[#Headers],[Verteilsystem]]))),"")</f>
        <v/>
      </c>
      <c r="O775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775" s="6" t="str">
        <f>IFERROR(INDEX(parent_children[children],_xlfn.AGGREGATE(15,6,ROW(parent_children[parent])/(parent_children[parent]=Main[[#Headers],[Wärmepumpe]])-2,ROW()-ROW(Main[[#Headers],[Wärmepumpe]]))),"")</f>
        <v/>
      </c>
      <c r="Q775" s="6" t="str">
        <f>IFERROR(INDEX(parent_children[children],_xlfn.AGGREGATE(15,6,ROW(parent_children[parent])/(parent_children[parent]=Main[[#Headers],[Ventil]])-2,ROW()-ROW(Main[[#Headers],[Ventil]]))),"")</f>
        <v/>
      </c>
      <c r="R775" s="6" t="str">
        <f>IFERROR(INDEX(parent_children[children],_xlfn.AGGREGATE(15,6,ROW(parent_children[parent])/(parent_children[parent]=Main[[#Headers],[Klappe]])-2,ROW()-ROW(Main[[#Headers],[Klappe]]))),"")</f>
        <v/>
      </c>
      <c r="S775" s="6" t="str">
        <f>IFERROR(INDEX(parent_children[children],_xlfn.AGGREGATE(15,6,ROW(parent_children[parent])/(parent_children[parent]=Main[[#Headers],[Sensor]])-2,ROW()-ROW(Main[[#Headers],[Sensor]]))),"")</f>
        <v/>
      </c>
      <c r="T775" s="6" t="str">
        <f>IFERROR(INDEX(parent_children[children],_xlfn.AGGREGATE(15,6,ROW(parent_children[parent])/(parent_children[parent]=Main[[#Headers],[Schalter]])-2,ROW()-ROW(Main[[#Headers],[Schalter]]))),"")</f>
        <v/>
      </c>
      <c r="U775" s="6" t="str">
        <f>IFERROR(INDEX(parent_children[children],_xlfn.AGGREGATE(15,6,ROW(parent_children[parent])/(parent_children[parent]=Main[[#Headers],[Wasser]])-2,ROW()-ROW(Main[[#Headers],[Wasser]]))),"")</f>
        <v/>
      </c>
      <c r="V775" s="6" t="str">
        <f>IFERROR(INDEX(parent_children[children],_xlfn.AGGREGATE(15,6,ROW(parent_children[parent])/(parent_children[parent]=Main[[#Headers],[Luft]])-2,ROW()-ROW(Main[[#Headers],[Luft]]))),"")</f>
        <v/>
      </c>
      <c r="W775" s="6" t="str">
        <f>IFERROR(INDEX(parent_children[children],_xlfn.AGGREGATE(15,6,ROW(parent_children[parent])/(parent_children[parent]=Main[[#Headers],[Filter]])-2,ROW()-ROW(Main[[#Headers],[Filter]]))),"")</f>
        <v/>
      </c>
      <c r="X775" s="6" t="str">
        <f>IFERROR(INDEX(parent_children[children],_xlfn.AGGREGATE(15,6,ROW(parent_children[parent])/(parent_children[parent]=Main[[#Headers],[Ventilator]])-2,ROW()-ROW(Main[[#Headers],[Ventilator]]))),"")</f>
        <v/>
      </c>
      <c r="Y775" s="6" t="str">
        <f>IFERROR(INDEX(parent_children[children],_xlfn.AGGREGATE(15,6,ROW(parent_children[parent])/(parent_children[parent]=Main[[#Headers],[Gas]])-2,ROW()-ROW(Main[[#Headers],[Gas]]))),"")</f>
        <v/>
      </c>
      <c r="Z775" s="6" t="str">
        <f>IFERROR(INDEX(parent_children[children],_xlfn.AGGREGATE(15,6,ROW(parent_children[parent])/(parent_children[parent]=Main[[#Headers],[Messwert]])-2,ROW()-ROW(Main[[#Headers],[Messwert]]))),"")</f>
        <v/>
      </c>
      <c r="AA775" s="6" t="str">
        <f>IFERROR(INDEX(parent_children[children],_xlfn.AGGREGATE(15,6,ROW(parent_children[parent])/(parent_children[parent]=Main[[#Headers],[Stellbefehl]])-2,ROW()-ROW(Main[[#Headers],[Stellbefehl]]))),"")</f>
        <v/>
      </c>
      <c r="AB775" s="6" t="str">
        <f>IFERROR(INDEX(parent_children[children],_xlfn.AGGREGATE(15,6,ROW(parent_children[parent])/(parent_children[parent]=Main[[#Headers],[Schaltbefehl]])-2,ROW()-ROW(Main[[#Headers],[Schaltbefehl]]))),"")</f>
        <v/>
      </c>
      <c r="AC775" s="6" t="str">
        <f>IFERROR(INDEX(parent_children[children],_xlfn.AGGREGATE(15,6,ROW(parent_children[parent])/(parent_children[parent]=Main[[#Headers],[Betriebsmeldung]])-2,ROW()-ROW(Main[[#Headers],[Betriebsmeldung]]))),"")</f>
        <v/>
      </c>
      <c r="AD775" s="6" t="str">
        <f>IFERROR(INDEX(parent_children[children],_xlfn.AGGREGATE(15,6,ROW(parent_children[parent])/(parent_children[parent]=Main[[#Headers],[Störung]])-2,ROW()-ROW(Main[[#Headers],[Störung]]))),"")</f>
        <v/>
      </c>
    </row>
    <row r="776" spans="1:30" x14ac:dyDescent="0.25">
      <c r="A776" t="str">
        <f>IFERROR(INDEX(category_assignment[description_german],_xlfn.AGGREGATE(15,6,ROW(category_assignment[category])/(category_assignment[category]=Main[[#Headers],[System]])-2,ROW()-ROW(Main[[#Headers],[System]]))),"")</f>
        <v/>
      </c>
      <c r="B776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776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776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776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776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776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776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776" s="6" t="str">
        <f>IFERROR(INDEX(parent_children[children],_xlfn.AGGREGATE(15,6,ROW(parent_children[parent])/(parent_children[parent]=Main[[#Headers],[Kessel]])-2,ROW()-ROW(Main[[#Headers],[Kessel]]))),"")</f>
        <v/>
      </c>
      <c r="J776" s="6" t="str">
        <f>IFERROR(INDEX(parent_children[children],_xlfn.AGGREGATE(15,6,ROW(parent_children[parent])/(parent_children[parent]=Main[[#Headers],[Kältemaschine]])-2,ROW()-ROW(Main[[#Headers],[Kältemaschine]]))),"")</f>
        <v/>
      </c>
      <c r="K776" s="6" t="str">
        <f>IFERROR(INDEX(parent_children[children],_xlfn.AGGREGATE(15,6,ROW(parent_children[parent])/(parent_children[parent]=Main[[#Headers],[Speicher]])-2,ROW()-ROW(Main[[#Headers],[Speicher]]))),"")</f>
        <v/>
      </c>
      <c r="L776" s="6" t="str">
        <f>IFERROR(INDEX(parent_children[children],_xlfn.AGGREGATE(15,6,ROW(parent_children[parent])/(parent_children[parent]=Main[[#Headers],[Verteiler]])-2,ROW()-ROW(Main[[#Headers],[Verteiler]]))),"")</f>
        <v/>
      </c>
      <c r="M776" s="6" t="str">
        <f>IFERROR(INDEX(parent_children[children],_xlfn.AGGREGATE(15,6,ROW(parent_children[parent])/(parent_children[parent]=Main[[#Headers],[Unterverteiler]])-2,ROW()-ROW(Main[[#Headers],[Unterverteiler]]))),"")</f>
        <v/>
      </c>
      <c r="N776" s="6" t="str">
        <f>IFERROR(INDEX(parent_children[children],_xlfn.AGGREGATE(15,6,ROW(parent_children[parent])/(parent_children[parent]=Main[[#Headers],[Verteilsystem]])-2,ROW()-ROW(Main[[#Headers],[Verteilsystem]]))),"")</f>
        <v/>
      </c>
      <c r="O776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776" s="6" t="str">
        <f>IFERROR(INDEX(parent_children[children],_xlfn.AGGREGATE(15,6,ROW(parent_children[parent])/(parent_children[parent]=Main[[#Headers],[Wärmepumpe]])-2,ROW()-ROW(Main[[#Headers],[Wärmepumpe]]))),"")</f>
        <v/>
      </c>
      <c r="Q776" s="6" t="str">
        <f>IFERROR(INDEX(parent_children[children],_xlfn.AGGREGATE(15,6,ROW(parent_children[parent])/(parent_children[parent]=Main[[#Headers],[Ventil]])-2,ROW()-ROW(Main[[#Headers],[Ventil]]))),"")</f>
        <v/>
      </c>
      <c r="R776" s="6" t="str">
        <f>IFERROR(INDEX(parent_children[children],_xlfn.AGGREGATE(15,6,ROW(parent_children[parent])/(parent_children[parent]=Main[[#Headers],[Klappe]])-2,ROW()-ROW(Main[[#Headers],[Klappe]]))),"")</f>
        <v/>
      </c>
      <c r="S776" s="6" t="str">
        <f>IFERROR(INDEX(parent_children[children],_xlfn.AGGREGATE(15,6,ROW(parent_children[parent])/(parent_children[parent]=Main[[#Headers],[Sensor]])-2,ROW()-ROW(Main[[#Headers],[Sensor]]))),"")</f>
        <v/>
      </c>
      <c r="T776" s="6" t="str">
        <f>IFERROR(INDEX(parent_children[children],_xlfn.AGGREGATE(15,6,ROW(parent_children[parent])/(parent_children[parent]=Main[[#Headers],[Schalter]])-2,ROW()-ROW(Main[[#Headers],[Schalter]]))),"")</f>
        <v/>
      </c>
      <c r="U776" s="6" t="str">
        <f>IFERROR(INDEX(parent_children[children],_xlfn.AGGREGATE(15,6,ROW(parent_children[parent])/(parent_children[parent]=Main[[#Headers],[Wasser]])-2,ROW()-ROW(Main[[#Headers],[Wasser]]))),"")</f>
        <v/>
      </c>
      <c r="V776" s="6" t="str">
        <f>IFERROR(INDEX(parent_children[children],_xlfn.AGGREGATE(15,6,ROW(parent_children[parent])/(parent_children[parent]=Main[[#Headers],[Luft]])-2,ROW()-ROW(Main[[#Headers],[Luft]]))),"")</f>
        <v/>
      </c>
      <c r="W776" s="6" t="str">
        <f>IFERROR(INDEX(parent_children[children],_xlfn.AGGREGATE(15,6,ROW(parent_children[parent])/(parent_children[parent]=Main[[#Headers],[Filter]])-2,ROW()-ROW(Main[[#Headers],[Filter]]))),"")</f>
        <v/>
      </c>
      <c r="X776" s="6" t="str">
        <f>IFERROR(INDEX(parent_children[children],_xlfn.AGGREGATE(15,6,ROW(parent_children[parent])/(parent_children[parent]=Main[[#Headers],[Ventilator]])-2,ROW()-ROW(Main[[#Headers],[Ventilator]]))),"")</f>
        <v/>
      </c>
      <c r="Y776" s="6" t="str">
        <f>IFERROR(INDEX(parent_children[children],_xlfn.AGGREGATE(15,6,ROW(parent_children[parent])/(parent_children[parent]=Main[[#Headers],[Gas]])-2,ROW()-ROW(Main[[#Headers],[Gas]]))),"")</f>
        <v/>
      </c>
      <c r="Z776" s="6" t="str">
        <f>IFERROR(INDEX(parent_children[children],_xlfn.AGGREGATE(15,6,ROW(parent_children[parent])/(parent_children[parent]=Main[[#Headers],[Messwert]])-2,ROW()-ROW(Main[[#Headers],[Messwert]]))),"")</f>
        <v/>
      </c>
      <c r="AA776" s="6" t="str">
        <f>IFERROR(INDEX(parent_children[children],_xlfn.AGGREGATE(15,6,ROW(parent_children[parent])/(parent_children[parent]=Main[[#Headers],[Stellbefehl]])-2,ROW()-ROW(Main[[#Headers],[Stellbefehl]]))),"")</f>
        <v/>
      </c>
      <c r="AB776" s="6" t="str">
        <f>IFERROR(INDEX(parent_children[children],_xlfn.AGGREGATE(15,6,ROW(parent_children[parent])/(parent_children[parent]=Main[[#Headers],[Schaltbefehl]])-2,ROW()-ROW(Main[[#Headers],[Schaltbefehl]]))),"")</f>
        <v/>
      </c>
      <c r="AC776" s="6" t="str">
        <f>IFERROR(INDEX(parent_children[children],_xlfn.AGGREGATE(15,6,ROW(parent_children[parent])/(parent_children[parent]=Main[[#Headers],[Betriebsmeldung]])-2,ROW()-ROW(Main[[#Headers],[Betriebsmeldung]]))),"")</f>
        <v/>
      </c>
      <c r="AD776" s="6" t="str">
        <f>IFERROR(INDEX(parent_children[children],_xlfn.AGGREGATE(15,6,ROW(parent_children[parent])/(parent_children[parent]=Main[[#Headers],[Störung]])-2,ROW()-ROW(Main[[#Headers],[Störung]]))),"")</f>
        <v/>
      </c>
    </row>
    <row r="777" spans="1:30" x14ac:dyDescent="0.25">
      <c r="A777" t="str">
        <f>IFERROR(INDEX(category_assignment[description_german],_xlfn.AGGREGATE(15,6,ROW(category_assignment[category])/(category_assignment[category]=Main[[#Headers],[System]])-2,ROW()-ROW(Main[[#Headers],[System]]))),"")</f>
        <v/>
      </c>
      <c r="B777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777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777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777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777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777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777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777" s="6" t="str">
        <f>IFERROR(INDEX(parent_children[children],_xlfn.AGGREGATE(15,6,ROW(parent_children[parent])/(parent_children[parent]=Main[[#Headers],[Kessel]])-2,ROW()-ROW(Main[[#Headers],[Kessel]]))),"")</f>
        <v/>
      </c>
      <c r="J777" s="6" t="str">
        <f>IFERROR(INDEX(parent_children[children],_xlfn.AGGREGATE(15,6,ROW(parent_children[parent])/(parent_children[parent]=Main[[#Headers],[Kältemaschine]])-2,ROW()-ROW(Main[[#Headers],[Kältemaschine]]))),"")</f>
        <v/>
      </c>
      <c r="K777" s="6" t="str">
        <f>IFERROR(INDEX(parent_children[children],_xlfn.AGGREGATE(15,6,ROW(parent_children[parent])/(parent_children[parent]=Main[[#Headers],[Speicher]])-2,ROW()-ROW(Main[[#Headers],[Speicher]]))),"")</f>
        <v/>
      </c>
      <c r="L777" s="6" t="str">
        <f>IFERROR(INDEX(parent_children[children],_xlfn.AGGREGATE(15,6,ROW(parent_children[parent])/(parent_children[parent]=Main[[#Headers],[Verteiler]])-2,ROW()-ROW(Main[[#Headers],[Verteiler]]))),"")</f>
        <v/>
      </c>
      <c r="M777" s="6" t="str">
        <f>IFERROR(INDEX(parent_children[children],_xlfn.AGGREGATE(15,6,ROW(parent_children[parent])/(parent_children[parent]=Main[[#Headers],[Unterverteiler]])-2,ROW()-ROW(Main[[#Headers],[Unterverteiler]]))),"")</f>
        <v/>
      </c>
      <c r="N777" s="6" t="str">
        <f>IFERROR(INDEX(parent_children[children],_xlfn.AGGREGATE(15,6,ROW(parent_children[parent])/(parent_children[parent]=Main[[#Headers],[Verteilsystem]])-2,ROW()-ROW(Main[[#Headers],[Verteilsystem]]))),"")</f>
        <v/>
      </c>
      <c r="O777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777" s="6" t="str">
        <f>IFERROR(INDEX(parent_children[children],_xlfn.AGGREGATE(15,6,ROW(parent_children[parent])/(parent_children[parent]=Main[[#Headers],[Wärmepumpe]])-2,ROW()-ROW(Main[[#Headers],[Wärmepumpe]]))),"")</f>
        <v/>
      </c>
      <c r="Q777" s="6" t="str">
        <f>IFERROR(INDEX(parent_children[children],_xlfn.AGGREGATE(15,6,ROW(parent_children[parent])/(parent_children[parent]=Main[[#Headers],[Ventil]])-2,ROW()-ROW(Main[[#Headers],[Ventil]]))),"")</f>
        <v/>
      </c>
      <c r="R777" s="6" t="str">
        <f>IFERROR(INDEX(parent_children[children],_xlfn.AGGREGATE(15,6,ROW(parent_children[parent])/(parent_children[parent]=Main[[#Headers],[Klappe]])-2,ROW()-ROW(Main[[#Headers],[Klappe]]))),"")</f>
        <v/>
      </c>
      <c r="S777" s="6" t="str">
        <f>IFERROR(INDEX(parent_children[children],_xlfn.AGGREGATE(15,6,ROW(parent_children[parent])/(parent_children[parent]=Main[[#Headers],[Sensor]])-2,ROW()-ROW(Main[[#Headers],[Sensor]]))),"")</f>
        <v/>
      </c>
      <c r="T777" s="6" t="str">
        <f>IFERROR(INDEX(parent_children[children],_xlfn.AGGREGATE(15,6,ROW(parent_children[parent])/(parent_children[parent]=Main[[#Headers],[Schalter]])-2,ROW()-ROW(Main[[#Headers],[Schalter]]))),"")</f>
        <v/>
      </c>
      <c r="U777" s="6" t="str">
        <f>IFERROR(INDEX(parent_children[children],_xlfn.AGGREGATE(15,6,ROW(parent_children[parent])/(parent_children[parent]=Main[[#Headers],[Wasser]])-2,ROW()-ROW(Main[[#Headers],[Wasser]]))),"")</f>
        <v/>
      </c>
      <c r="V777" s="6" t="str">
        <f>IFERROR(INDEX(parent_children[children],_xlfn.AGGREGATE(15,6,ROW(parent_children[parent])/(parent_children[parent]=Main[[#Headers],[Luft]])-2,ROW()-ROW(Main[[#Headers],[Luft]]))),"")</f>
        <v/>
      </c>
      <c r="W777" s="6" t="str">
        <f>IFERROR(INDEX(parent_children[children],_xlfn.AGGREGATE(15,6,ROW(parent_children[parent])/(parent_children[parent]=Main[[#Headers],[Filter]])-2,ROW()-ROW(Main[[#Headers],[Filter]]))),"")</f>
        <v/>
      </c>
      <c r="X777" s="6" t="str">
        <f>IFERROR(INDEX(parent_children[children],_xlfn.AGGREGATE(15,6,ROW(parent_children[parent])/(parent_children[parent]=Main[[#Headers],[Ventilator]])-2,ROW()-ROW(Main[[#Headers],[Ventilator]]))),"")</f>
        <v/>
      </c>
      <c r="Y777" s="6" t="str">
        <f>IFERROR(INDEX(parent_children[children],_xlfn.AGGREGATE(15,6,ROW(parent_children[parent])/(parent_children[parent]=Main[[#Headers],[Gas]])-2,ROW()-ROW(Main[[#Headers],[Gas]]))),"")</f>
        <v/>
      </c>
      <c r="Z777" s="6" t="str">
        <f>IFERROR(INDEX(parent_children[children],_xlfn.AGGREGATE(15,6,ROW(parent_children[parent])/(parent_children[parent]=Main[[#Headers],[Messwert]])-2,ROW()-ROW(Main[[#Headers],[Messwert]]))),"")</f>
        <v/>
      </c>
      <c r="AA777" s="6" t="str">
        <f>IFERROR(INDEX(parent_children[children],_xlfn.AGGREGATE(15,6,ROW(parent_children[parent])/(parent_children[parent]=Main[[#Headers],[Stellbefehl]])-2,ROW()-ROW(Main[[#Headers],[Stellbefehl]]))),"")</f>
        <v/>
      </c>
      <c r="AB777" s="6" t="str">
        <f>IFERROR(INDEX(parent_children[children],_xlfn.AGGREGATE(15,6,ROW(parent_children[parent])/(parent_children[parent]=Main[[#Headers],[Schaltbefehl]])-2,ROW()-ROW(Main[[#Headers],[Schaltbefehl]]))),"")</f>
        <v/>
      </c>
      <c r="AC777" s="6" t="str">
        <f>IFERROR(INDEX(parent_children[children],_xlfn.AGGREGATE(15,6,ROW(parent_children[parent])/(parent_children[parent]=Main[[#Headers],[Betriebsmeldung]])-2,ROW()-ROW(Main[[#Headers],[Betriebsmeldung]]))),"")</f>
        <v/>
      </c>
      <c r="AD777" s="6" t="str">
        <f>IFERROR(INDEX(parent_children[children],_xlfn.AGGREGATE(15,6,ROW(parent_children[parent])/(parent_children[parent]=Main[[#Headers],[Störung]])-2,ROW()-ROW(Main[[#Headers],[Störung]]))),"")</f>
        <v/>
      </c>
    </row>
    <row r="778" spans="1:30" x14ac:dyDescent="0.25">
      <c r="A778" t="str">
        <f>IFERROR(INDEX(category_assignment[description_german],_xlfn.AGGREGATE(15,6,ROW(category_assignment[category])/(category_assignment[category]=Main[[#Headers],[System]])-2,ROW()-ROW(Main[[#Headers],[System]]))),"")</f>
        <v/>
      </c>
      <c r="B778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778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778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778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778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778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778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778" s="6" t="str">
        <f>IFERROR(INDEX(parent_children[children],_xlfn.AGGREGATE(15,6,ROW(parent_children[parent])/(parent_children[parent]=Main[[#Headers],[Kessel]])-2,ROW()-ROW(Main[[#Headers],[Kessel]]))),"")</f>
        <v/>
      </c>
      <c r="J778" s="6" t="str">
        <f>IFERROR(INDEX(parent_children[children],_xlfn.AGGREGATE(15,6,ROW(parent_children[parent])/(parent_children[parent]=Main[[#Headers],[Kältemaschine]])-2,ROW()-ROW(Main[[#Headers],[Kältemaschine]]))),"")</f>
        <v/>
      </c>
      <c r="K778" s="6" t="str">
        <f>IFERROR(INDEX(parent_children[children],_xlfn.AGGREGATE(15,6,ROW(parent_children[parent])/(parent_children[parent]=Main[[#Headers],[Speicher]])-2,ROW()-ROW(Main[[#Headers],[Speicher]]))),"")</f>
        <v/>
      </c>
      <c r="L778" s="6" t="str">
        <f>IFERROR(INDEX(parent_children[children],_xlfn.AGGREGATE(15,6,ROW(parent_children[parent])/(parent_children[parent]=Main[[#Headers],[Verteiler]])-2,ROW()-ROW(Main[[#Headers],[Verteiler]]))),"")</f>
        <v/>
      </c>
      <c r="M778" s="6" t="str">
        <f>IFERROR(INDEX(parent_children[children],_xlfn.AGGREGATE(15,6,ROW(parent_children[parent])/(parent_children[parent]=Main[[#Headers],[Unterverteiler]])-2,ROW()-ROW(Main[[#Headers],[Unterverteiler]]))),"")</f>
        <v/>
      </c>
      <c r="N778" s="6" t="str">
        <f>IFERROR(INDEX(parent_children[children],_xlfn.AGGREGATE(15,6,ROW(parent_children[parent])/(parent_children[parent]=Main[[#Headers],[Verteilsystem]])-2,ROW()-ROW(Main[[#Headers],[Verteilsystem]]))),"")</f>
        <v/>
      </c>
      <c r="O778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778" s="6" t="str">
        <f>IFERROR(INDEX(parent_children[children],_xlfn.AGGREGATE(15,6,ROW(parent_children[parent])/(parent_children[parent]=Main[[#Headers],[Wärmepumpe]])-2,ROW()-ROW(Main[[#Headers],[Wärmepumpe]]))),"")</f>
        <v/>
      </c>
      <c r="Q778" s="6" t="str">
        <f>IFERROR(INDEX(parent_children[children],_xlfn.AGGREGATE(15,6,ROW(parent_children[parent])/(parent_children[parent]=Main[[#Headers],[Ventil]])-2,ROW()-ROW(Main[[#Headers],[Ventil]]))),"")</f>
        <v/>
      </c>
      <c r="R778" s="6" t="str">
        <f>IFERROR(INDEX(parent_children[children],_xlfn.AGGREGATE(15,6,ROW(parent_children[parent])/(parent_children[parent]=Main[[#Headers],[Klappe]])-2,ROW()-ROW(Main[[#Headers],[Klappe]]))),"")</f>
        <v/>
      </c>
      <c r="S778" s="6" t="str">
        <f>IFERROR(INDEX(parent_children[children],_xlfn.AGGREGATE(15,6,ROW(parent_children[parent])/(parent_children[parent]=Main[[#Headers],[Sensor]])-2,ROW()-ROW(Main[[#Headers],[Sensor]]))),"")</f>
        <v/>
      </c>
      <c r="T778" s="6" t="str">
        <f>IFERROR(INDEX(parent_children[children],_xlfn.AGGREGATE(15,6,ROW(parent_children[parent])/(parent_children[parent]=Main[[#Headers],[Schalter]])-2,ROW()-ROW(Main[[#Headers],[Schalter]]))),"")</f>
        <v/>
      </c>
      <c r="U778" s="6" t="str">
        <f>IFERROR(INDEX(parent_children[children],_xlfn.AGGREGATE(15,6,ROW(parent_children[parent])/(parent_children[parent]=Main[[#Headers],[Wasser]])-2,ROW()-ROW(Main[[#Headers],[Wasser]]))),"")</f>
        <v/>
      </c>
      <c r="V778" s="6" t="str">
        <f>IFERROR(INDEX(parent_children[children],_xlfn.AGGREGATE(15,6,ROW(parent_children[parent])/(parent_children[parent]=Main[[#Headers],[Luft]])-2,ROW()-ROW(Main[[#Headers],[Luft]]))),"")</f>
        <v/>
      </c>
      <c r="W778" s="6" t="str">
        <f>IFERROR(INDEX(parent_children[children],_xlfn.AGGREGATE(15,6,ROW(parent_children[parent])/(parent_children[parent]=Main[[#Headers],[Filter]])-2,ROW()-ROW(Main[[#Headers],[Filter]]))),"")</f>
        <v/>
      </c>
      <c r="X778" s="6" t="str">
        <f>IFERROR(INDEX(parent_children[children],_xlfn.AGGREGATE(15,6,ROW(parent_children[parent])/(parent_children[parent]=Main[[#Headers],[Ventilator]])-2,ROW()-ROW(Main[[#Headers],[Ventilator]]))),"")</f>
        <v/>
      </c>
      <c r="Y778" s="6" t="str">
        <f>IFERROR(INDEX(parent_children[children],_xlfn.AGGREGATE(15,6,ROW(parent_children[parent])/(parent_children[parent]=Main[[#Headers],[Gas]])-2,ROW()-ROW(Main[[#Headers],[Gas]]))),"")</f>
        <v/>
      </c>
      <c r="Z778" s="6" t="str">
        <f>IFERROR(INDEX(parent_children[children],_xlfn.AGGREGATE(15,6,ROW(parent_children[parent])/(parent_children[parent]=Main[[#Headers],[Messwert]])-2,ROW()-ROW(Main[[#Headers],[Messwert]]))),"")</f>
        <v/>
      </c>
      <c r="AA778" s="6" t="str">
        <f>IFERROR(INDEX(parent_children[children],_xlfn.AGGREGATE(15,6,ROW(parent_children[parent])/(parent_children[parent]=Main[[#Headers],[Stellbefehl]])-2,ROW()-ROW(Main[[#Headers],[Stellbefehl]]))),"")</f>
        <v/>
      </c>
      <c r="AB778" s="6" t="str">
        <f>IFERROR(INDEX(parent_children[children],_xlfn.AGGREGATE(15,6,ROW(parent_children[parent])/(parent_children[parent]=Main[[#Headers],[Schaltbefehl]])-2,ROW()-ROW(Main[[#Headers],[Schaltbefehl]]))),"")</f>
        <v/>
      </c>
      <c r="AC778" s="6" t="str">
        <f>IFERROR(INDEX(parent_children[children],_xlfn.AGGREGATE(15,6,ROW(parent_children[parent])/(parent_children[parent]=Main[[#Headers],[Betriebsmeldung]])-2,ROW()-ROW(Main[[#Headers],[Betriebsmeldung]]))),"")</f>
        <v/>
      </c>
      <c r="AD778" s="6" t="str">
        <f>IFERROR(INDEX(parent_children[children],_xlfn.AGGREGATE(15,6,ROW(parent_children[parent])/(parent_children[parent]=Main[[#Headers],[Störung]])-2,ROW()-ROW(Main[[#Headers],[Störung]]))),"")</f>
        <v/>
      </c>
    </row>
    <row r="779" spans="1:30" x14ac:dyDescent="0.25">
      <c r="A779" t="str">
        <f>IFERROR(INDEX(category_assignment[description_german],_xlfn.AGGREGATE(15,6,ROW(category_assignment[category])/(category_assignment[category]=Main[[#Headers],[System]])-2,ROW()-ROW(Main[[#Headers],[System]]))),"")</f>
        <v/>
      </c>
      <c r="B779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779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779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779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779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779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779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779" s="6" t="str">
        <f>IFERROR(INDEX(parent_children[children],_xlfn.AGGREGATE(15,6,ROW(parent_children[parent])/(parent_children[parent]=Main[[#Headers],[Kessel]])-2,ROW()-ROW(Main[[#Headers],[Kessel]]))),"")</f>
        <v/>
      </c>
      <c r="J779" s="6" t="str">
        <f>IFERROR(INDEX(parent_children[children],_xlfn.AGGREGATE(15,6,ROW(parent_children[parent])/(parent_children[parent]=Main[[#Headers],[Kältemaschine]])-2,ROW()-ROW(Main[[#Headers],[Kältemaschine]]))),"")</f>
        <v/>
      </c>
      <c r="K779" s="6" t="str">
        <f>IFERROR(INDEX(parent_children[children],_xlfn.AGGREGATE(15,6,ROW(parent_children[parent])/(parent_children[parent]=Main[[#Headers],[Speicher]])-2,ROW()-ROW(Main[[#Headers],[Speicher]]))),"")</f>
        <v/>
      </c>
      <c r="L779" s="6" t="str">
        <f>IFERROR(INDEX(parent_children[children],_xlfn.AGGREGATE(15,6,ROW(parent_children[parent])/(parent_children[parent]=Main[[#Headers],[Verteiler]])-2,ROW()-ROW(Main[[#Headers],[Verteiler]]))),"")</f>
        <v/>
      </c>
      <c r="M779" s="6" t="str">
        <f>IFERROR(INDEX(parent_children[children],_xlfn.AGGREGATE(15,6,ROW(parent_children[parent])/(parent_children[parent]=Main[[#Headers],[Unterverteiler]])-2,ROW()-ROW(Main[[#Headers],[Unterverteiler]]))),"")</f>
        <v/>
      </c>
      <c r="N779" s="6" t="str">
        <f>IFERROR(INDEX(parent_children[children],_xlfn.AGGREGATE(15,6,ROW(parent_children[parent])/(parent_children[parent]=Main[[#Headers],[Verteilsystem]])-2,ROW()-ROW(Main[[#Headers],[Verteilsystem]]))),"")</f>
        <v/>
      </c>
      <c r="O779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779" s="6" t="str">
        <f>IFERROR(INDEX(parent_children[children],_xlfn.AGGREGATE(15,6,ROW(parent_children[parent])/(parent_children[parent]=Main[[#Headers],[Wärmepumpe]])-2,ROW()-ROW(Main[[#Headers],[Wärmepumpe]]))),"")</f>
        <v/>
      </c>
      <c r="Q779" s="6" t="str">
        <f>IFERROR(INDEX(parent_children[children],_xlfn.AGGREGATE(15,6,ROW(parent_children[parent])/(parent_children[parent]=Main[[#Headers],[Ventil]])-2,ROW()-ROW(Main[[#Headers],[Ventil]]))),"")</f>
        <v/>
      </c>
      <c r="R779" s="6" t="str">
        <f>IFERROR(INDEX(parent_children[children],_xlfn.AGGREGATE(15,6,ROW(parent_children[parent])/(parent_children[parent]=Main[[#Headers],[Klappe]])-2,ROW()-ROW(Main[[#Headers],[Klappe]]))),"")</f>
        <v/>
      </c>
      <c r="S779" s="6" t="str">
        <f>IFERROR(INDEX(parent_children[children],_xlfn.AGGREGATE(15,6,ROW(parent_children[parent])/(parent_children[parent]=Main[[#Headers],[Sensor]])-2,ROW()-ROW(Main[[#Headers],[Sensor]]))),"")</f>
        <v/>
      </c>
      <c r="T779" s="6" t="str">
        <f>IFERROR(INDEX(parent_children[children],_xlfn.AGGREGATE(15,6,ROW(parent_children[parent])/(parent_children[parent]=Main[[#Headers],[Schalter]])-2,ROW()-ROW(Main[[#Headers],[Schalter]]))),"")</f>
        <v/>
      </c>
      <c r="U779" s="6" t="str">
        <f>IFERROR(INDEX(parent_children[children],_xlfn.AGGREGATE(15,6,ROW(parent_children[parent])/(parent_children[parent]=Main[[#Headers],[Wasser]])-2,ROW()-ROW(Main[[#Headers],[Wasser]]))),"")</f>
        <v/>
      </c>
      <c r="V779" s="6" t="str">
        <f>IFERROR(INDEX(parent_children[children],_xlfn.AGGREGATE(15,6,ROW(parent_children[parent])/(parent_children[parent]=Main[[#Headers],[Luft]])-2,ROW()-ROW(Main[[#Headers],[Luft]]))),"")</f>
        <v/>
      </c>
      <c r="W779" s="6" t="str">
        <f>IFERROR(INDEX(parent_children[children],_xlfn.AGGREGATE(15,6,ROW(parent_children[parent])/(parent_children[parent]=Main[[#Headers],[Filter]])-2,ROW()-ROW(Main[[#Headers],[Filter]]))),"")</f>
        <v/>
      </c>
      <c r="X779" s="6" t="str">
        <f>IFERROR(INDEX(parent_children[children],_xlfn.AGGREGATE(15,6,ROW(parent_children[parent])/(parent_children[parent]=Main[[#Headers],[Ventilator]])-2,ROW()-ROW(Main[[#Headers],[Ventilator]]))),"")</f>
        <v/>
      </c>
      <c r="Y779" s="6" t="str">
        <f>IFERROR(INDEX(parent_children[children],_xlfn.AGGREGATE(15,6,ROW(parent_children[parent])/(parent_children[parent]=Main[[#Headers],[Gas]])-2,ROW()-ROW(Main[[#Headers],[Gas]]))),"")</f>
        <v/>
      </c>
      <c r="Z779" s="6" t="str">
        <f>IFERROR(INDEX(parent_children[children],_xlfn.AGGREGATE(15,6,ROW(parent_children[parent])/(parent_children[parent]=Main[[#Headers],[Messwert]])-2,ROW()-ROW(Main[[#Headers],[Messwert]]))),"")</f>
        <v/>
      </c>
      <c r="AA779" s="6" t="str">
        <f>IFERROR(INDEX(parent_children[children],_xlfn.AGGREGATE(15,6,ROW(parent_children[parent])/(parent_children[parent]=Main[[#Headers],[Stellbefehl]])-2,ROW()-ROW(Main[[#Headers],[Stellbefehl]]))),"")</f>
        <v/>
      </c>
      <c r="AB779" s="6" t="str">
        <f>IFERROR(INDEX(parent_children[children],_xlfn.AGGREGATE(15,6,ROW(parent_children[parent])/(parent_children[parent]=Main[[#Headers],[Schaltbefehl]])-2,ROW()-ROW(Main[[#Headers],[Schaltbefehl]]))),"")</f>
        <v/>
      </c>
      <c r="AC779" s="6" t="str">
        <f>IFERROR(INDEX(parent_children[children],_xlfn.AGGREGATE(15,6,ROW(parent_children[parent])/(parent_children[parent]=Main[[#Headers],[Betriebsmeldung]])-2,ROW()-ROW(Main[[#Headers],[Betriebsmeldung]]))),"")</f>
        <v/>
      </c>
      <c r="AD779" s="6" t="str">
        <f>IFERROR(INDEX(parent_children[children],_xlfn.AGGREGATE(15,6,ROW(parent_children[parent])/(parent_children[parent]=Main[[#Headers],[Störung]])-2,ROW()-ROW(Main[[#Headers],[Störung]]))),"")</f>
        <v/>
      </c>
    </row>
    <row r="780" spans="1:30" x14ac:dyDescent="0.25">
      <c r="A780" t="str">
        <f>IFERROR(INDEX(category_assignment[description_german],_xlfn.AGGREGATE(15,6,ROW(category_assignment[category])/(category_assignment[category]=Main[[#Headers],[System]])-2,ROW()-ROW(Main[[#Headers],[System]]))),"")</f>
        <v/>
      </c>
      <c r="B780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780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780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780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780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780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780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780" s="6" t="str">
        <f>IFERROR(INDEX(parent_children[children],_xlfn.AGGREGATE(15,6,ROW(parent_children[parent])/(parent_children[parent]=Main[[#Headers],[Kessel]])-2,ROW()-ROW(Main[[#Headers],[Kessel]]))),"")</f>
        <v/>
      </c>
      <c r="J780" s="6" t="str">
        <f>IFERROR(INDEX(parent_children[children],_xlfn.AGGREGATE(15,6,ROW(parent_children[parent])/(parent_children[parent]=Main[[#Headers],[Kältemaschine]])-2,ROW()-ROW(Main[[#Headers],[Kältemaschine]]))),"")</f>
        <v/>
      </c>
      <c r="K780" s="6" t="str">
        <f>IFERROR(INDEX(parent_children[children],_xlfn.AGGREGATE(15,6,ROW(parent_children[parent])/(parent_children[parent]=Main[[#Headers],[Speicher]])-2,ROW()-ROW(Main[[#Headers],[Speicher]]))),"")</f>
        <v/>
      </c>
      <c r="L780" s="6" t="str">
        <f>IFERROR(INDEX(parent_children[children],_xlfn.AGGREGATE(15,6,ROW(parent_children[parent])/(parent_children[parent]=Main[[#Headers],[Verteiler]])-2,ROW()-ROW(Main[[#Headers],[Verteiler]]))),"")</f>
        <v/>
      </c>
      <c r="M780" s="6" t="str">
        <f>IFERROR(INDEX(parent_children[children],_xlfn.AGGREGATE(15,6,ROW(parent_children[parent])/(parent_children[parent]=Main[[#Headers],[Unterverteiler]])-2,ROW()-ROW(Main[[#Headers],[Unterverteiler]]))),"")</f>
        <v/>
      </c>
      <c r="N780" s="6" t="str">
        <f>IFERROR(INDEX(parent_children[children],_xlfn.AGGREGATE(15,6,ROW(parent_children[parent])/(parent_children[parent]=Main[[#Headers],[Verteilsystem]])-2,ROW()-ROW(Main[[#Headers],[Verteilsystem]]))),"")</f>
        <v/>
      </c>
      <c r="O780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780" s="6" t="str">
        <f>IFERROR(INDEX(parent_children[children],_xlfn.AGGREGATE(15,6,ROW(parent_children[parent])/(parent_children[parent]=Main[[#Headers],[Wärmepumpe]])-2,ROW()-ROW(Main[[#Headers],[Wärmepumpe]]))),"")</f>
        <v/>
      </c>
      <c r="Q780" s="6" t="str">
        <f>IFERROR(INDEX(parent_children[children],_xlfn.AGGREGATE(15,6,ROW(parent_children[parent])/(parent_children[parent]=Main[[#Headers],[Ventil]])-2,ROW()-ROW(Main[[#Headers],[Ventil]]))),"")</f>
        <v/>
      </c>
      <c r="R780" s="6" t="str">
        <f>IFERROR(INDEX(parent_children[children],_xlfn.AGGREGATE(15,6,ROW(parent_children[parent])/(parent_children[parent]=Main[[#Headers],[Klappe]])-2,ROW()-ROW(Main[[#Headers],[Klappe]]))),"")</f>
        <v/>
      </c>
      <c r="S780" s="6" t="str">
        <f>IFERROR(INDEX(parent_children[children],_xlfn.AGGREGATE(15,6,ROW(parent_children[parent])/(parent_children[parent]=Main[[#Headers],[Sensor]])-2,ROW()-ROW(Main[[#Headers],[Sensor]]))),"")</f>
        <v/>
      </c>
      <c r="T780" s="6" t="str">
        <f>IFERROR(INDEX(parent_children[children],_xlfn.AGGREGATE(15,6,ROW(parent_children[parent])/(parent_children[parent]=Main[[#Headers],[Schalter]])-2,ROW()-ROW(Main[[#Headers],[Schalter]]))),"")</f>
        <v/>
      </c>
      <c r="U780" s="6" t="str">
        <f>IFERROR(INDEX(parent_children[children],_xlfn.AGGREGATE(15,6,ROW(parent_children[parent])/(parent_children[parent]=Main[[#Headers],[Wasser]])-2,ROW()-ROW(Main[[#Headers],[Wasser]]))),"")</f>
        <v/>
      </c>
      <c r="V780" s="6" t="str">
        <f>IFERROR(INDEX(parent_children[children],_xlfn.AGGREGATE(15,6,ROW(parent_children[parent])/(parent_children[parent]=Main[[#Headers],[Luft]])-2,ROW()-ROW(Main[[#Headers],[Luft]]))),"")</f>
        <v/>
      </c>
      <c r="W780" s="6" t="str">
        <f>IFERROR(INDEX(parent_children[children],_xlfn.AGGREGATE(15,6,ROW(parent_children[parent])/(parent_children[parent]=Main[[#Headers],[Filter]])-2,ROW()-ROW(Main[[#Headers],[Filter]]))),"")</f>
        <v/>
      </c>
      <c r="X780" s="6" t="str">
        <f>IFERROR(INDEX(parent_children[children],_xlfn.AGGREGATE(15,6,ROW(parent_children[parent])/(parent_children[parent]=Main[[#Headers],[Ventilator]])-2,ROW()-ROW(Main[[#Headers],[Ventilator]]))),"")</f>
        <v/>
      </c>
      <c r="Y780" s="6" t="str">
        <f>IFERROR(INDEX(parent_children[children],_xlfn.AGGREGATE(15,6,ROW(parent_children[parent])/(parent_children[parent]=Main[[#Headers],[Gas]])-2,ROW()-ROW(Main[[#Headers],[Gas]]))),"")</f>
        <v/>
      </c>
      <c r="Z780" s="6" t="str">
        <f>IFERROR(INDEX(parent_children[children],_xlfn.AGGREGATE(15,6,ROW(parent_children[parent])/(parent_children[parent]=Main[[#Headers],[Messwert]])-2,ROW()-ROW(Main[[#Headers],[Messwert]]))),"")</f>
        <v/>
      </c>
      <c r="AA780" s="6" t="str">
        <f>IFERROR(INDEX(parent_children[children],_xlfn.AGGREGATE(15,6,ROW(parent_children[parent])/(parent_children[parent]=Main[[#Headers],[Stellbefehl]])-2,ROW()-ROW(Main[[#Headers],[Stellbefehl]]))),"")</f>
        <v/>
      </c>
      <c r="AB780" s="6" t="str">
        <f>IFERROR(INDEX(parent_children[children],_xlfn.AGGREGATE(15,6,ROW(parent_children[parent])/(parent_children[parent]=Main[[#Headers],[Schaltbefehl]])-2,ROW()-ROW(Main[[#Headers],[Schaltbefehl]]))),"")</f>
        <v/>
      </c>
      <c r="AC780" s="6" t="str">
        <f>IFERROR(INDEX(parent_children[children],_xlfn.AGGREGATE(15,6,ROW(parent_children[parent])/(parent_children[parent]=Main[[#Headers],[Betriebsmeldung]])-2,ROW()-ROW(Main[[#Headers],[Betriebsmeldung]]))),"")</f>
        <v/>
      </c>
      <c r="AD780" s="6" t="str">
        <f>IFERROR(INDEX(parent_children[children],_xlfn.AGGREGATE(15,6,ROW(parent_children[parent])/(parent_children[parent]=Main[[#Headers],[Störung]])-2,ROW()-ROW(Main[[#Headers],[Störung]]))),"")</f>
        <v/>
      </c>
    </row>
    <row r="781" spans="1:30" x14ac:dyDescent="0.25">
      <c r="A781" t="str">
        <f>IFERROR(INDEX(category_assignment[description_german],_xlfn.AGGREGATE(15,6,ROW(category_assignment[category])/(category_assignment[category]=Main[[#Headers],[System]])-2,ROW()-ROW(Main[[#Headers],[System]]))),"")</f>
        <v/>
      </c>
      <c r="B781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781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781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781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781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781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781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781" s="6" t="str">
        <f>IFERROR(INDEX(parent_children[children],_xlfn.AGGREGATE(15,6,ROW(parent_children[parent])/(parent_children[parent]=Main[[#Headers],[Kessel]])-2,ROW()-ROW(Main[[#Headers],[Kessel]]))),"")</f>
        <v/>
      </c>
      <c r="J781" s="6" t="str">
        <f>IFERROR(INDEX(parent_children[children],_xlfn.AGGREGATE(15,6,ROW(parent_children[parent])/(parent_children[parent]=Main[[#Headers],[Kältemaschine]])-2,ROW()-ROW(Main[[#Headers],[Kältemaschine]]))),"")</f>
        <v/>
      </c>
      <c r="K781" s="6" t="str">
        <f>IFERROR(INDEX(parent_children[children],_xlfn.AGGREGATE(15,6,ROW(parent_children[parent])/(parent_children[parent]=Main[[#Headers],[Speicher]])-2,ROW()-ROW(Main[[#Headers],[Speicher]]))),"")</f>
        <v/>
      </c>
      <c r="L781" s="6" t="str">
        <f>IFERROR(INDEX(parent_children[children],_xlfn.AGGREGATE(15,6,ROW(parent_children[parent])/(parent_children[parent]=Main[[#Headers],[Verteiler]])-2,ROW()-ROW(Main[[#Headers],[Verteiler]]))),"")</f>
        <v/>
      </c>
      <c r="M781" s="6" t="str">
        <f>IFERROR(INDEX(parent_children[children],_xlfn.AGGREGATE(15,6,ROW(parent_children[parent])/(parent_children[parent]=Main[[#Headers],[Unterverteiler]])-2,ROW()-ROW(Main[[#Headers],[Unterverteiler]]))),"")</f>
        <v/>
      </c>
      <c r="N781" s="6" t="str">
        <f>IFERROR(INDEX(parent_children[children],_xlfn.AGGREGATE(15,6,ROW(parent_children[parent])/(parent_children[parent]=Main[[#Headers],[Verteilsystem]])-2,ROW()-ROW(Main[[#Headers],[Verteilsystem]]))),"")</f>
        <v/>
      </c>
      <c r="O781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781" s="6" t="str">
        <f>IFERROR(INDEX(parent_children[children],_xlfn.AGGREGATE(15,6,ROW(parent_children[parent])/(parent_children[parent]=Main[[#Headers],[Wärmepumpe]])-2,ROW()-ROW(Main[[#Headers],[Wärmepumpe]]))),"")</f>
        <v/>
      </c>
      <c r="Q781" s="6" t="str">
        <f>IFERROR(INDEX(parent_children[children],_xlfn.AGGREGATE(15,6,ROW(parent_children[parent])/(parent_children[parent]=Main[[#Headers],[Ventil]])-2,ROW()-ROW(Main[[#Headers],[Ventil]]))),"")</f>
        <v/>
      </c>
      <c r="R781" s="6" t="str">
        <f>IFERROR(INDEX(parent_children[children],_xlfn.AGGREGATE(15,6,ROW(parent_children[parent])/(parent_children[parent]=Main[[#Headers],[Klappe]])-2,ROW()-ROW(Main[[#Headers],[Klappe]]))),"")</f>
        <v/>
      </c>
      <c r="S781" s="6" t="str">
        <f>IFERROR(INDEX(parent_children[children],_xlfn.AGGREGATE(15,6,ROW(parent_children[parent])/(parent_children[parent]=Main[[#Headers],[Sensor]])-2,ROW()-ROW(Main[[#Headers],[Sensor]]))),"")</f>
        <v/>
      </c>
      <c r="T781" s="6" t="str">
        <f>IFERROR(INDEX(parent_children[children],_xlfn.AGGREGATE(15,6,ROW(parent_children[parent])/(parent_children[parent]=Main[[#Headers],[Schalter]])-2,ROW()-ROW(Main[[#Headers],[Schalter]]))),"")</f>
        <v/>
      </c>
      <c r="U781" s="6" t="str">
        <f>IFERROR(INDEX(parent_children[children],_xlfn.AGGREGATE(15,6,ROW(parent_children[parent])/(parent_children[parent]=Main[[#Headers],[Wasser]])-2,ROW()-ROW(Main[[#Headers],[Wasser]]))),"")</f>
        <v/>
      </c>
      <c r="V781" s="6" t="str">
        <f>IFERROR(INDEX(parent_children[children],_xlfn.AGGREGATE(15,6,ROW(parent_children[parent])/(parent_children[parent]=Main[[#Headers],[Luft]])-2,ROW()-ROW(Main[[#Headers],[Luft]]))),"")</f>
        <v/>
      </c>
      <c r="W781" s="6" t="str">
        <f>IFERROR(INDEX(parent_children[children],_xlfn.AGGREGATE(15,6,ROW(parent_children[parent])/(parent_children[parent]=Main[[#Headers],[Filter]])-2,ROW()-ROW(Main[[#Headers],[Filter]]))),"")</f>
        <v/>
      </c>
      <c r="X781" s="6" t="str">
        <f>IFERROR(INDEX(parent_children[children],_xlfn.AGGREGATE(15,6,ROW(parent_children[parent])/(parent_children[parent]=Main[[#Headers],[Ventilator]])-2,ROW()-ROW(Main[[#Headers],[Ventilator]]))),"")</f>
        <v/>
      </c>
      <c r="Y781" s="6" t="str">
        <f>IFERROR(INDEX(parent_children[children],_xlfn.AGGREGATE(15,6,ROW(parent_children[parent])/(parent_children[parent]=Main[[#Headers],[Gas]])-2,ROW()-ROW(Main[[#Headers],[Gas]]))),"")</f>
        <v/>
      </c>
      <c r="Z781" s="6" t="str">
        <f>IFERROR(INDEX(parent_children[children],_xlfn.AGGREGATE(15,6,ROW(parent_children[parent])/(parent_children[parent]=Main[[#Headers],[Messwert]])-2,ROW()-ROW(Main[[#Headers],[Messwert]]))),"")</f>
        <v/>
      </c>
      <c r="AA781" s="6" t="str">
        <f>IFERROR(INDEX(parent_children[children],_xlfn.AGGREGATE(15,6,ROW(parent_children[parent])/(parent_children[parent]=Main[[#Headers],[Stellbefehl]])-2,ROW()-ROW(Main[[#Headers],[Stellbefehl]]))),"")</f>
        <v/>
      </c>
      <c r="AB781" s="6" t="str">
        <f>IFERROR(INDEX(parent_children[children],_xlfn.AGGREGATE(15,6,ROW(parent_children[parent])/(parent_children[parent]=Main[[#Headers],[Schaltbefehl]])-2,ROW()-ROW(Main[[#Headers],[Schaltbefehl]]))),"")</f>
        <v/>
      </c>
      <c r="AC781" s="6" t="str">
        <f>IFERROR(INDEX(parent_children[children],_xlfn.AGGREGATE(15,6,ROW(parent_children[parent])/(parent_children[parent]=Main[[#Headers],[Betriebsmeldung]])-2,ROW()-ROW(Main[[#Headers],[Betriebsmeldung]]))),"")</f>
        <v/>
      </c>
      <c r="AD781" s="6" t="str">
        <f>IFERROR(INDEX(parent_children[children],_xlfn.AGGREGATE(15,6,ROW(parent_children[parent])/(parent_children[parent]=Main[[#Headers],[Störung]])-2,ROW()-ROW(Main[[#Headers],[Störung]]))),"")</f>
        <v/>
      </c>
    </row>
    <row r="782" spans="1:30" x14ac:dyDescent="0.25">
      <c r="A782" t="str">
        <f>IFERROR(INDEX(category_assignment[description_german],_xlfn.AGGREGATE(15,6,ROW(category_assignment[category])/(category_assignment[category]=Main[[#Headers],[System]])-2,ROW()-ROW(Main[[#Headers],[System]]))),"")</f>
        <v/>
      </c>
      <c r="B782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782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782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782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782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782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782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782" s="6" t="str">
        <f>IFERROR(INDEX(parent_children[children],_xlfn.AGGREGATE(15,6,ROW(parent_children[parent])/(parent_children[parent]=Main[[#Headers],[Kessel]])-2,ROW()-ROW(Main[[#Headers],[Kessel]]))),"")</f>
        <v/>
      </c>
      <c r="J782" s="6" t="str">
        <f>IFERROR(INDEX(parent_children[children],_xlfn.AGGREGATE(15,6,ROW(parent_children[parent])/(parent_children[parent]=Main[[#Headers],[Kältemaschine]])-2,ROW()-ROW(Main[[#Headers],[Kältemaschine]]))),"")</f>
        <v/>
      </c>
      <c r="K782" s="6" t="str">
        <f>IFERROR(INDEX(parent_children[children],_xlfn.AGGREGATE(15,6,ROW(parent_children[parent])/(parent_children[parent]=Main[[#Headers],[Speicher]])-2,ROW()-ROW(Main[[#Headers],[Speicher]]))),"")</f>
        <v/>
      </c>
      <c r="L782" s="6" t="str">
        <f>IFERROR(INDEX(parent_children[children],_xlfn.AGGREGATE(15,6,ROW(parent_children[parent])/(parent_children[parent]=Main[[#Headers],[Verteiler]])-2,ROW()-ROW(Main[[#Headers],[Verteiler]]))),"")</f>
        <v/>
      </c>
      <c r="M782" s="6" t="str">
        <f>IFERROR(INDEX(parent_children[children],_xlfn.AGGREGATE(15,6,ROW(parent_children[parent])/(parent_children[parent]=Main[[#Headers],[Unterverteiler]])-2,ROW()-ROW(Main[[#Headers],[Unterverteiler]]))),"")</f>
        <v/>
      </c>
      <c r="N782" s="6" t="str">
        <f>IFERROR(INDEX(parent_children[children],_xlfn.AGGREGATE(15,6,ROW(parent_children[parent])/(parent_children[parent]=Main[[#Headers],[Verteilsystem]])-2,ROW()-ROW(Main[[#Headers],[Verteilsystem]]))),"")</f>
        <v/>
      </c>
      <c r="O782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782" s="6" t="str">
        <f>IFERROR(INDEX(parent_children[children],_xlfn.AGGREGATE(15,6,ROW(parent_children[parent])/(parent_children[parent]=Main[[#Headers],[Wärmepumpe]])-2,ROW()-ROW(Main[[#Headers],[Wärmepumpe]]))),"")</f>
        <v/>
      </c>
      <c r="Q782" s="6" t="str">
        <f>IFERROR(INDEX(parent_children[children],_xlfn.AGGREGATE(15,6,ROW(parent_children[parent])/(parent_children[parent]=Main[[#Headers],[Ventil]])-2,ROW()-ROW(Main[[#Headers],[Ventil]]))),"")</f>
        <v/>
      </c>
      <c r="R782" s="6" t="str">
        <f>IFERROR(INDEX(parent_children[children],_xlfn.AGGREGATE(15,6,ROW(parent_children[parent])/(parent_children[parent]=Main[[#Headers],[Klappe]])-2,ROW()-ROW(Main[[#Headers],[Klappe]]))),"")</f>
        <v/>
      </c>
      <c r="S782" s="6" t="str">
        <f>IFERROR(INDEX(parent_children[children],_xlfn.AGGREGATE(15,6,ROW(parent_children[parent])/(parent_children[parent]=Main[[#Headers],[Sensor]])-2,ROW()-ROW(Main[[#Headers],[Sensor]]))),"")</f>
        <v/>
      </c>
      <c r="T782" s="6" t="str">
        <f>IFERROR(INDEX(parent_children[children],_xlfn.AGGREGATE(15,6,ROW(parent_children[parent])/(parent_children[parent]=Main[[#Headers],[Schalter]])-2,ROW()-ROW(Main[[#Headers],[Schalter]]))),"")</f>
        <v/>
      </c>
      <c r="U782" s="6" t="str">
        <f>IFERROR(INDEX(parent_children[children],_xlfn.AGGREGATE(15,6,ROW(parent_children[parent])/(parent_children[parent]=Main[[#Headers],[Wasser]])-2,ROW()-ROW(Main[[#Headers],[Wasser]]))),"")</f>
        <v/>
      </c>
      <c r="V782" s="6" t="str">
        <f>IFERROR(INDEX(parent_children[children],_xlfn.AGGREGATE(15,6,ROW(parent_children[parent])/(parent_children[parent]=Main[[#Headers],[Luft]])-2,ROW()-ROW(Main[[#Headers],[Luft]]))),"")</f>
        <v/>
      </c>
      <c r="W782" s="6" t="str">
        <f>IFERROR(INDEX(parent_children[children],_xlfn.AGGREGATE(15,6,ROW(parent_children[parent])/(parent_children[parent]=Main[[#Headers],[Filter]])-2,ROW()-ROW(Main[[#Headers],[Filter]]))),"")</f>
        <v/>
      </c>
      <c r="X782" s="6" t="str">
        <f>IFERROR(INDEX(parent_children[children],_xlfn.AGGREGATE(15,6,ROW(parent_children[parent])/(parent_children[parent]=Main[[#Headers],[Ventilator]])-2,ROW()-ROW(Main[[#Headers],[Ventilator]]))),"")</f>
        <v/>
      </c>
      <c r="Y782" s="6" t="str">
        <f>IFERROR(INDEX(parent_children[children],_xlfn.AGGREGATE(15,6,ROW(parent_children[parent])/(parent_children[parent]=Main[[#Headers],[Gas]])-2,ROW()-ROW(Main[[#Headers],[Gas]]))),"")</f>
        <v/>
      </c>
      <c r="Z782" s="6" t="str">
        <f>IFERROR(INDEX(parent_children[children],_xlfn.AGGREGATE(15,6,ROW(parent_children[parent])/(parent_children[parent]=Main[[#Headers],[Messwert]])-2,ROW()-ROW(Main[[#Headers],[Messwert]]))),"")</f>
        <v/>
      </c>
      <c r="AA782" s="6" t="str">
        <f>IFERROR(INDEX(parent_children[children],_xlfn.AGGREGATE(15,6,ROW(parent_children[parent])/(parent_children[parent]=Main[[#Headers],[Stellbefehl]])-2,ROW()-ROW(Main[[#Headers],[Stellbefehl]]))),"")</f>
        <v/>
      </c>
      <c r="AB782" s="6" t="str">
        <f>IFERROR(INDEX(parent_children[children],_xlfn.AGGREGATE(15,6,ROW(parent_children[parent])/(parent_children[parent]=Main[[#Headers],[Schaltbefehl]])-2,ROW()-ROW(Main[[#Headers],[Schaltbefehl]]))),"")</f>
        <v/>
      </c>
      <c r="AC782" s="6" t="str">
        <f>IFERROR(INDEX(parent_children[children],_xlfn.AGGREGATE(15,6,ROW(parent_children[parent])/(parent_children[parent]=Main[[#Headers],[Betriebsmeldung]])-2,ROW()-ROW(Main[[#Headers],[Betriebsmeldung]]))),"")</f>
        <v/>
      </c>
      <c r="AD782" s="6" t="str">
        <f>IFERROR(INDEX(parent_children[children],_xlfn.AGGREGATE(15,6,ROW(parent_children[parent])/(parent_children[parent]=Main[[#Headers],[Störung]])-2,ROW()-ROW(Main[[#Headers],[Störung]]))),"")</f>
        <v/>
      </c>
    </row>
    <row r="783" spans="1:30" x14ac:dyDescent="0.25">
      <c r="A783" t="str">
        <f>IFERROR(INDEX(category_assignment[description_german],_xlfn.AGGREGATE(15,6,ROW(category_assignment[category])/(category_assignment[category]=Main[[#Headers],[System]])-2,ROW()-ROW(Main[[#Headers],[System]]))),"")</f>
        <v/>
      </c>
      <c r="B783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783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783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783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783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783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783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783" s="6" t="str">
        <f>IFERROR(INDEX(parent_children[children],_xlfn.AGGREGATE(15,6,ROW(parent_children[parent])/(parent_children[parent]=Main[[#Headers],[Kessel]])-2,ROW()-ROW(Main[[#Headers],[Kessel]]))),"")</f>
        <v/>
      </c>
      <c r="J783" s="6" t="str">
        <f>IFERROR(INDEX(parent_children[children],_xlfn.AGGREGATE(15,6,ROW(parent_children[parent])/(parent_children[parent]=Main[[#Headers],[Kältemaschine]])-2,ROW()-ROW(Main[[#Headers],[Kältemaschine]]))),"")</f>
        <v/>
      </c>
      <c r="K783" s="6" t="str">
        <f>IFERROR(INDEX(parent_children[children],_xlfn.AGGREGATE(15,6,ROW(parent_children[parent])/(parent_children[parent]=Main[[#Headers],[Speicher]])-2,ROW()-ROW(Main[[#Headers],[Speicher]]))),"")</f>
        <v/>
      </c>
      <c r="L783" s="6" t="str">
        <f>IFERROR(INDEX(parent_children[children],_xlfn.AGGREGATE(15,6,ROW(parent_children[parent])/(parent_children[parent]=Main[[#Headers],[Verteiler]])-2,ROW()-ROW(Main[[#Headers],[Verteiler]]))),"")</f>
        <v/>
      </c>
      <c r="M783" s="6" t="str">
        <f>IFERROR(INDEX(parent_children[children],_xlfn.AGGREGATE(15,6,ROW(parent_children[parent])/(parent_children[parent]=Main[[#Headers],[Unterverteiler]])-2,ROW()-ROW(Main[[#Headers],[Unterverteiler]]))),"")</f>
        <v/>
      </c>
      <c r="N783" s="6" t="str">
        <f>IFERROR(INDEX(parent_children[children],_xlfn.AGGREGATE(15,6,ROW(parent_children[parent])/(parent_children[parent]=Main[[#Headers],[Verteilsystem]])-2,ROW()-ROW(Main[[#Headers],[Verteilsystem]]))),"")</f>
        <v/>
      </c>
      <c r="O783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783" s="6" t="str">
        <f>IFERROR(INDEX(parent_children[children],_xlfn.AGGREGATE(15,6,ROW(parent_children[parent])/(parent_children[parent]=Main[[#Headers],[Wärmepumpe]])-2,ROW()-ROW(Main[[#Headers],[Wärmepumpe]]))),"")</f>
        <v/>
      </c>
      <c r="Q783" s="6" t="str">
        <f>IFERROR(INDEX(parent_children[children],_xlfn.AGGREGATE(15,6,ROW(parent_children[parent])/(parent_children[parent]=Main[[#Headers],[Ventil]])-2,ROW()-ROW(Main[[#Headers],[Ventil]]))),"")</f>
        <v/>
      </c>
      <c r="R783" s="6" t="str">
        <f>IFERROR(INDEX(parent_children[children],_xlfn.AGGREGATE(15,6,ROW(parent_children[parent])/(parent_children[parent]=Main[[#Headers],[Klappe]])-2,ROW()-ROW(Main[[#Headers],[Klappe]]))),"")</f>
        <v/>
      </c>
      <c r="S783" s="6" t="str">
        <f>IFERROR(INDEX(parent_children[children],_xlfn.AGGREGATE(15,6,ROW(parent_children[parent])/(parent_children[parent]=Main[[#Headers],[Sensor]])-2,ROW()-ROW(Main[[#Headers],[Sensor]]))),"")</f>
        <v/>
      </c>
      <c r="T783" s="6" t="str">
        <f>IFERROR(INDEX(parent_children[children],_xlfn.AGGREGATE(15,6,ROW(parent_children[parent])/(parent_children[parent]=Main[[#Headers],[Schalter]])-2,ROW()-ROW(Main[[#Headers],[Schalter]]))),"")</f>
        <v/>
      </c>
      <c r="U783" s="6" t="str">
        <f>IFERROR(INDEX(parent_children[children],_xlfn.AGGREGATE(15,6,ROW(parent_children[parent])/(parent_children[parent]=Main[[#Headers],[Wasser]])-2,ROW()-ROW(Main[[#Headers],[Wasser]]))),"")</f>
        <v/>
      </c>
      <c r="V783" s="6" t="str">
        <f>IFERROR(INDEX(parent_children[children],_xlfn.AGGREGATE(15,6,ROW(parent_children[parent])/(parent_children[parent]=Main[[#Headers],[Luft]])-2,ROW()-ROW(Main[[#Headers],[Luft]]))),"")</f>
        <v/>
      </c>
      <c r="W783" s="6" t="str">
        <f>IFERROR(INDEX(parent_children[children],_xlfn.AGGREGATE(15,6,ROW(parent_children[parent])/(parent_children[parent]=Main[[#Headers],[Filter]])-2,ROW()-ROW(Main[[#Headers],[Filter]]))),"")</f>
        <v/>
      </c>
      <c r="X783" s="6" t="str">
        <f>IFERROR(INDEX(parent_children[children],_xlfn.AGGREGATE(15,6,ROW(parent_children[parent])/(parent_children[parent]=Main[[#Headers],[Ventilator]])-2,ROW()-ROW(Main[[#Headers],[Ventilator]]))),"")</f>
        <v/>
      </c>
      <c r="Y783" s="6" t="str">
        <f>IFERROR(INDEX(parent_children[children],_xlfn.AGGREGATE(15,6,ROW(parent_children[parent])/(parent_children[parent]=Main[[#Headers],[Gas]])-2,ROW()-ROW(Main[[#Headers],[Gas]]))),"")</f>
        <v/>
      </c>
      <c r="Z783" s="6" t="str">
        <f>IFERROR(INDEX(parent_children[children],_xlfn.AGGREGATE(15,6,ROW(parent_children[parent])/(parent_children[parent]=Main[[#Headers],[Messwert]])-2,ROW()-ROW(Main[[#Headers],[Messwert]]))),"")</f>
        <v/>
      </c>
      <c r="AA783" s="6" t="str">
        <f>IFERROR(INDEX(parent_children[children],_xlfn.AGGREGATE(15,6,ROW(parent_children[parent])/(parent_children[parent]=Main[[#Headers],[Stellbefehl]])-2,ROW()-ROW(Main[[#Headers],[Stellbefehl]]))),"")</f>
        <v/>
      </c>
      <c r="AB783" s="6" t="str">
        <f>IFERROR(INDEX(parent_children[children],_xlfn.AGGREGATE(15,6,ROW(parent_children[parent])/(parent_children[parent]=Main[[#Headers],[Schaltbefehl]])-2,ROW()-ROW(Main[[#Headers],[Schaltbefehl]]))),"")</f>
        <v/>
      </c>
      <c r="AC783" s="6" t="str">
        <f>IFERROR(INDEX(parent_children[children],_xlfn.AGGREGATE(15,6,ROW(parent_children[parent])/(parent_children[parent]=Main[[#Headers],[Betriebsmeldung]])-2,ROW()-ROW(Main[[#Headers],[Betriebsmeldung]]))),"")</f>
        <v/>
      </c>
      <c r="AD783" s="6" t="str">
        <f>IFERROR(INDEX(parent_children[children],_xlfn.AGGREGATE(15,6,ROW(parent_children[parent])/(parent_children[parent]=Main[[#Headers],[Störung]])-2,ROW()-ROW(Main[[#Headers],[Störung]]))),"")</f>
        <v/>
      </c>
    </row>
    <row r="784" spans="1:30" x14ac:dyDescent="0.25">
      <c r="A784" t="str">
        <f>IFERROR(INDEX(category_assignment[description_german],_xlfn.AGGREGATE(15,6,ROW(category_assignment[category])/(category_assignment[category]=Main[[#Headers],[System]])-2,ROW()-ROW(Main[[#Headers],[System]]))),"")</f>
        <v/>
      </c>
      <c r="B784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784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784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784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784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784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784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784" s="6" t="str">
        <f>IFERROR(INDEX(parent_children[children],_xlfn.AGGREGATE(15,6,ROW(parent_children[parent])/(parent_children[parent]=Main[[#Headers],[Kessel]])-2,ROW()-ROW(Main[[#Headers],[Kessel]]))),"")</f>
        <v/>
      </c>
      <c r="J784" s="6" t="str">
        <f>IFERROR(INDEX(parent_children[children],_xlfn.AGGREGATE(15,6,ROW(parent_children[parent])/(parent_children[parent]=Main[[#Headers],[Kältemaschine]])-2,ROW()-ROW(Main[[#Headers],[Kältemaschine]]))),"")</f>
        <v/>
      </c>
      <c r="K784" s="6" t="str">
        <f>IFERROR(INDEX(parent_children[children],_xlfn.AGGREGATE(15,6,ROW(parent_children[parent])/(parent_children[parent]=Main[[#Headers],[Speicher]])-2,ROW()-ROW(Main[[#Headers],[Speicher]]))),"")</f>
        <v/>
      </c>
      <c r="L784" s="6" t="str">
        <f>IFERROR(INDEX(parent_children[children],_xlfn.AGGREGATE(15,6,ROW(parent_children[parent])/(parent_children[parent]=Main[[#Headers],[Verteiler]])-2,ROW()-ROW(Main[[#Headers],[Verteiler]]))),"")</f>
        <v/>
      </c>
      <c r="M784" s="6" t="str">
        <f>IFERROR(INDEX(parent_children[children],_xlfn.AGGREGATE(15,6,ROW(parent_children[parent])/(parent_children[parent]=Main[[#Headers],[Unterverteiler]])-2,ROW()-ROW(Main[[#Headers],[Unterverteiler]]))),"")</f>
        <v/>
      </c>
      <c r="N784" s="6" t="str">
        <f>IFERROR(INDEX(parent_children[children],_xlfn.AGGREGATE(15,6,ROW(parent_children[parent])/(parent_children[parent]=Main[[#Headers],[Verteilsystem]])-2,ROW()-ROW(Main[[#Headers],[Verteilsystem]]))),"")</f>
        <v/>
      </c>
      <c r="O784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784" s="6" t="str">
        <f>IFERROR(INDEX(parent_children[children],_xlfn.AGGREGATE(15,6,ROW(parent_children[parent])/(parent_children[parent]=Main[[#Headers],[Wärmepumpe]])-2,ROW()-ROW(Main[[#Headers],[Wärmepumpe]]))),"")</f>
        <v/>
      </c>
      <c r="Q784" s="6" t="str">
        <f>IFERROR(INDEX(parent_children[children],_xlfn.AGGREGATE(15,6,ROW(parent_children[parent])/(parent_children[parent]=Main[[#Headers],[Ventil]])-2,ROW()-ROW(Main[[#Headers],[Ventil]]))),"")</f>
        <v/>
      </c>
      <c r="R784" s="6" t="str">
        <f>IFERROR(INDEX(parent_children[children],_xlfn.AGGREGATE(15,6,ROW(parent_children[parent])/(parent_children[parent]=Main[[#Headers],[Klappe]])-2,ROW()-ROW(Main[[#Headers],[Klappe]]))),"")</f>
        <v/>
      </c>
      <c r="S784" s="6" t="str">
        <f>IFERROR(INDEX(parent_children[children],_xlfn.AGGREGATE(15,6,ROW(parent_children[parent])/(parent_children[parent]=Main[[#Headers],[Sensor]])-2,ROW()-ROW(Main[[#Headers],[Sensor]]))),"")</f>
        <v/>
      </c>
      <c r="T784" s="6" t="str">
        <f>IFERROR(INDEX(parent_children[children],_xlfn.AGGREGATE(15,6,ROW(parent_children[parent])/(parent_children[parent]=Main[[#Headers],[Schalter]])-2,ROW()-ROW(Main[[#Headers],[Schalter]]))),"")</f>
        <v/>
      </c>
      <c r="U784" s="6" t="str">
        <f>IFERROR(INDEX(parent_children[children],_xlfn.AGGREGATE(15,6,ROW(parent_children[parent])/(parent_children[parent]=Main[[#Headers],[Wasser]])-2,ROW()-ROW(Main[[#Headers],[Wasser]]))),"")</f>
        <v/>
      </c>
      <c r="V784" s="6" t="str">
        <f>IFERROR(INDEX(parent_children[children],_xlfn.AGGREGATE(15,6,ROW(parent_children[parent])/(parent_children[parent]=Main[[#Headers],[Luft]])-2,ROW()-ROW(Main[[#Headers],[Luft]]))),"")</f>
        <v/>
      </c>
      <c r="W784" s="6" t="str">
        <f>IFERROR(INDEX(parent_children[children],_xlfn.AGGREGATE(15,6,ROW(parent_children[parent])/(parent_children[parent]=Main[[#Headers],[Filter]])-2,ROW()-ROW(Main[[#Headers],[Filter]]))),"")</f>
        <v/>
      </c>
      <c r="X784" s="6" t="str">
        <f>IFERROR(INDEX(parent_children[children],_xlfn.AGGREGATE(15,6,ROW(parent_children[parent])/(parent_children[parent]=Main[[#Headers],[Ventilator]])-2,ROW()-ROW(Main[[#Headers],[Ventilator]]))),"")</f>
        <v/>
      </c>
      <c r="Y784" s="6" t="str">
        <f>IFERROR(INDEX(parent_children[children],_xlfn.AGGREGATE(15,6,ROW(parent_children[parent])/(parent_children[parent]=Main[[#Headers],[Gas]])-2,ROW()-ROW(Main[[#Headers],[Gas]]))),"")</f>
        <v/>
      </c>
      <c r="Z784" s="6" t="str">
        <f>IFERROR(INDEX(parent_children[children],_xlfn.AGGREGATE(15,6,ROW(parent_children[parent])/(parent_children[parent]=Main[[#Headers],[Messwert]])-2,ROW()-ROW(Main[[#Headers],[Messwert]]))),"")</f>
        <v/>
      </c>
      <c r="AA784" s="6" t="str">
        <f>IFERROR(INDEX(parent_children[children],_xlfn.AGGREGATE(15,6,ROW(parent_children[parent])/(parent_children[parent]=Main[[#Headers],[Stellbefehl]])-2,ROW()-ROW(Main[[#Headers],[Stellbefehl]]))),"")</f>
        <v/>
      </c>
      <c r="AB784" s="6" t="str">
        <f>IFERROR(INDEX(parent_children[children],_xlfn.AGGREGATE(15,6,ROW(parent_children[parent])/(parent_children[parent]=Main[[#Headers],[Schaltbefehl]])-2,ROW()-ROW(Main[[#Headers],[Schaltbefehl]]))),"")</f>
        <v/>
      </c>
      <c r="AC784" s="6" t="str">
        <f>IFERROR(INDEX(parent_children[children],_xlfn.AGGREGATE(15,6,ROW(parent_children[parent])/(parent_children[parent]=Main[[#Headers],[Betriebsmeldung]])-2,ROW()-ROW(Main[[#Headers],[Betriebsmeldung]]))),"")</f>
        <v/>
      </c>
      <c r="AD784" s="6" t="str">
        <f>IFERROR(INDEX(parent_children[children],_xlfn.AGGREGATE(15,6,ROW(parent_children[parent])/(parent_children[parent]=Main[[#Headers],[Störung]])-2,ROW()-ROW(Main[[#Headers],[Störung]]))),"")</f>
        <v/>
      </c>
    </row>
    <row r="785" spans="1:30" x14ac:dyDescent="0.25">
      <c r="A785" t="str">
        <f>IFERROR(INDEX(category_assignment[description_german],_xlfn.AGGREGATE(15,6,ROW(category_assignment[category])/(category_assignment[category]=Main[[#Headers],[System]])-2,ROW()-ROW(Main[[#Headers],[System]]))),"")</f>
        <v/>
      </c>
      <c r="B785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785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785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785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785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785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785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785" s="6" t="str">
        <f>IFERROR(INDEX(parent_children[children],_xlfn.AGGREGATE(15,6,ROW(parent_children[parent])/(parent_children[parent]=Main[[#Headers],[Kessel]])-2,ROW()-ROW(Main[[#Headers],[Kessel]]))),"")</f>
        <v/>
      </c>
      <c r="J785" s="6" t="str">
        <f>IFERROR(INDEX(parent_children[children],_xlfn.AGGREGATE(15,6,ROW(parent_children[parent])/(parent_children[parent]=Main[[#Headers],[Kältemaschine]])-2,ROW()-ROW(Main[[#Headers],[Kältemaschine]]))),"")</f>
        <v/>
      </c>
      <c r="K785" s="6" t="str">
        <f>IFERROR(INDEX(parent_children[children],_xlfn.AGGREGATE(15,6,ROW(parent_children[parent])/(parent_children[parent]=Main[[#Headers],[Speicher]])-2,ROW()-ROW(Main[[#Headers],[Speicher]]))),"")</f>
        <v/>
      </c>
      <c r="L785" s="6" t="str">
        <f>IFERROR(INDEX(parent_children[children],_xlfn.AGGREGATE(15,6,ROW(parent_children[parent])/(parent_children[parent]=Main[[#Headers],[Verteiler]])-2,ROW()-ROW(Main[[#Headers],[Verteiler]]))),"")</f>
        <v/>
      </c>
      <c r="M785" s="6" t="str">
        <f>IFERROR(INDEX(parent_children[children],_xlfn.AGGREGATE(15,6,ROW(parent_children[parent])/(parent_children[parent]=Main[[#Headers],[Unterverteiler]])-2,ROW()-ROW(Main[[#Headers],[Unterverteiler]]))),"")</f>
        <v/>
      </c>
      <c r="N785" s="6" t="str">
        <f>IFERROR(INDEX(parent_children[children],_xlfn.AGGREGATE(15,6,ROW(parent_children[parent])/(parent_children[parent]=Main[[#Headers],[Verteilsystem]])-2,ROW()-ROW(Main[[#Headers],[Verteilsystem]]))),"")</f>
        <v/>
      </c>
      <c r="O785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785" s="6" t="str">
        <f>IFERROR(INDEX(parent_children[children],_xlfn.AGGREGATE(15,6,ROW(parent_children[parent])/(parent_children[parent]=Main[[#Headers],[Wärmepumpe]])-2,ROW()-ROW(Main[[#Headers],[Wärmepumpe]]))),"")</f>
        <v/>
      </c>
      <c r="Q785" s="6" t="str">
        <f>IFERROR(INDEX(parent_children[children],_xlfn.AGGREGATE(15,6,ROW(parent_children[parent])/(parent_children[parent]=Main[[#Headers],[Ventil]])-2,ROW()-ROW(Main[[#Headers],[Ventil]]))),"")</f>
        <v/>
      </c>
      <c r="R785" s="6" t="str">
        <f>IFERROR(INDEX(parent_children[children],_xlfn.AGGREGATE(15,6,ROW(parent_children[parent])/(parent_children[parent]=Main[[#Headers],[Klappe]])-2,ROW()-ROW(Main[[#Headers],[Klappe]]))),"")</f>
        <v/>
      </c>
      <c r="S785" s="6" t="str">
        <f>IFERROR(INDEX(parent_children[children],_xlfn.AGGREGATE(15,6,ROW(parent_children[parent])/(parent_children[parent]=Main[[#Headers],[Sensor]])-2,ROW()-ROW(Main[[#Headers],[Sensor]]))),"")</f>
        <v/>
      </c>
      <c r="T785" s="6" t="str">
        <f>IFERROR(INDEX(parent_children[children],_xlfn.AGGREGATE(15,6,ROW(parent_children[parent])/(parent_children[parent]=Main[[#Headers],[Schalter]])-2,ROW()-ROW(Main[[#Headers],[Schalter]]))),"")</f>
        <v/>
      </c>
      <c r="U785" s="6" t="str">
        <f>IFERROR(INDEX(parent_children[children],_xlfn.AGGREGATE(15,6,ROW(parent_children[parent])/(parent_children[parent]=Main[[#Headers],[Wasser]])-2,ROW()-ROW(Main[[#Headers],[Wasser]]))),"")</f>
        <v/>
      </c>
      <c r="V785" s="6" t="str">
        <f>IFERROR(INDEX(parent_children[children],_xlfn.AGGREGATE(15,6,ROW(parent_children[parent])/(parent_children[parent]=Main[[#Headers],[Luft]])-2,ROW()-ROW(Main[[#Headers],[Luft]]))),"")</f>
        <v/>
      </c>
      <c r="W785" s="6" t="str">
        <f>IFERROR(INDEX(parent_children[children],_xlfn.AGGREGATE(15,6,ROW(parent_children[parent])/(parent_children[parent]=Main[[#Headers],[Filter]])-2,ROW()-ROW(Main[[#Headers],[Filter]]))),"")</f>
        <v/>
      </c>
      <c r="X785" s="6" t="str">
        <f>IFERROR(INDEX(parent_children[children],_xlfn.AGGREGATE(15,6,ROW(parent_children[parent])/(parent_children[parent]=Main[[#Headers],[Ventilator]])-2,ROW()-ROW(Main[[#Headers],[Ventilator]]))),"")</f>
        <v/>
      </c>
      <c r="Y785" s="6" t="str">
        <f>IFERROR(INDEX(parent_children[children],_xlfn.AGGREGATE(15,6,ROW(parent_children[parent])/(parent_children[parent]=Main[[#Headers],[Gas]])-2,ROW()-ROW(Main[[#Headers],[Gas]]))),"")</f>
        <v/>
      </c>
      <c r="Z785" s="6" t="str">
        <f>IFERROR(INDEX(parent_children[children],_xlfn.AGGREGATE(15,6,ROW(parent_children[parent])/(parent_children[parent]=Main[[#Headers],[Messwert]])-2,ROW()-ROW(Main[[#Headers],[Messwert]]))),"")</f>
        <v/>
      </c>
      <c r="AA785" s="6" t="str">
        <f>IFERROR(INDEX(parent_children[children],_xlfn.AGGREGATE(15,6,ROW(parent_children[parent])/(parent_children[parent]=Main[[#Headers],[Stellbefehl]])-2,ROW()-ROW(Main[[#Headers],[Stellbefehl]]))),"")</f>
        <v/>
      </c>
      <c r="AB785" s="6" t="str">
        <f>IFERROR(INDEX(parent_children[children],_xlfn.AGGREGATE(15,6,ROW(parent_children[parent])/(parent_children[parent]=Main[[#Headers],[Schaltbefehl]])-2,ROW()-ROW(Main[[#Headers],[Schaltbefehl]]))),"")</f>
        <v/>
      </c>
      <c r="AC785" s="6" t="str">
        <f>IFERROR(INDEX(parent_children[children],_xlfn.AGGREGATE(15,6,ROW(parent_children[parent])/(parent_children[parent]=Main[[#Headers],[Betriebsmeldung]])-2,ROW()-ROW(Main[[#Headers],[Betriebsmeldung]]))),"")</f>
        <v/>
      </c>
      <c r="AD785" s="6" t="str">
        <f>IFERROR(INDEX(parent_children[children],_xlfn.AGGREGATE(15,6,ROW(parent_children[parent])/(parent_children[parent]=Main[[#Headers],[Störung]])-2,ROW()-ROW(Main[[#Headers],[Störung]]))),"")</f>
        <v/>
      </c>
    </row>
    <row r="786" spans="1:30" x14ac:dyDescent="0.25">
      <c r="A786" t="str">
        <f>IFERROR(INDEX(category_assignment[description_german],_xlfn.AGGREGATE(15,6,ROW(category_assignment[category])/(category_assignment[category]=Main[[#Headers],[System]])-2,ROW()-ROW(Main[[#Headers],[System]]))),"")</f>
        <v/>
      </c>
      <c r="B786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786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786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786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786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786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786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786" s="6" t="str">
        <f>IFERROR(INDEX(parent_children[children],_xlfn.AGGREGATE(15,6,ROW(parent_children[parent])/(parent_children[parent]=Main[[#Headers],[Kessel]])-2,ROW()-ROW(Main[[#Headers],[Kessel]]))),"")</f>
        <v/>
      </c>
      <c r="J786" s="6" t="str">
        <f>IFERROR(INDEX(parent_children[children],_xlfn.AGGREGATE(15,6,ROW(parent_children[parent])/(parent_children[parent]=Main[[#Headers],[Kältemaschine]])-2,ROW()-ROW(Main[[#Headers],[Kältemaschine]]))),"")</f>
        <v/>
      </c>
      <c r="K786" s="6" t="str">
        <f>IFERROR(INDEX(parent_children[children],_xlfn.AGGREGATE(15,6,ROW(parent_children[parent])/(parent_children[parent]=Main[[#Headers],[Speicher]])-2,ROW()-ROW(Main[[#Headers],[Speicher]]))),"")</f>
        <v/>
      </c>
      <c r="L786" s="6" t="str">
        <f>IFERROR(INDEX(parent_children[children],_xlfn.AGGREGATE(15,6,ROW(parent_children[parent])/(parent_children[parent]=Main[[#Headers],[Verteiler]])-2,ROW()-ROW(Main[[#Headers],[Verteiler]]))),"")</f>
        <v/>
      </c>
      <c r="M786" s="6" t="str">
        <f>IFERROR(INDEX(parent_children[children],_xlfn.AGGREGATE(15,6,ROW(parent_children[parent])/(parent_children[parent]=Main[[#Headers],[Unterverteiler]])-2,ROW()-ROW(Main[[#Headers],[Unterverteiler]]))),"")</f>
        <v/>
      </c>
      <c r="N786" s="6" t="str">
        <f>IFERROR(INDEX(parent_children[children],_xlfn.AGGREGATE(15,6,ROW(parent_children[parent])/(parent_children[parent]=Main[[#Headers],[Verteilsystem]])-2,ROW()-ROW(Main[[#Headers],[Verteilsystem]]))),"")</f>
        <v/>
      </c>
      <c r="O786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786" s="6" t="str">
        <f>IFERROR(INDEX(parent_children[children],_xlfn.AGGREGATE(15,6,ROW(parent_children[parent])/(parent_children[parent]=Main[[#Headers],[Wärmepumpe]])-2,ROW()-ROW(Main[[#Headers],[Wärmepumpe]]))),"")</f>
        <v/>
      </c>
      <c r="Q786" s="6" t="str">
        <f>IFERROR(INDEX(parent_children[children],_xlfn.AGGREGATE(15,6,ROW(parent_children[parent])/(parent_children[parent]=Main[[#Headers],[Ventil]])-2,ROW()-ROW(Main[[#Headers],[Ventil]]))),"")</f>
        <v/>
      </c>
      <c r="R786" s="6" t="str">
        <f>IFERROR(INDEX(parent_children[children],_xlfn.AGGREGATE(15,6,ROW(parent_children[parent])/(parent_children[parent]=Main[[#Headers],[Klappe]])-2,ROW()-ROW(Main[[#Headers],[Klappe]]))),"")</f>
        <v/>
      </c>
      <c r="S786" s="6" t="str">
        <f>IFERROR(INDEX(parent_children[children],_xlfn.AGGREGATE(15,6,ROW(parent_children[parent])/(parent_children[parent]=Main[[#Headers],[Sensor]])-2,ROW()-ROW(Main[[#Headers],[Sensor]]))),"")</f>
        <v/>
      </c>
      <c r="T786" s="6" t="str">
        <f>IFERROR(INDEX(parent_children[children],_xlfn.AGGREGATE(15,6,ROW(parent_children[parent])/(parent_children[parent]=Main[[#Headers],[Schalter]])-2,ROW()-ROW(Main[[#Headers],[Schalter]]))),"")</f>
        <v/>
      </c>
      <c r="U786" s="6" t="str">
        <f>IFERROR(INDEX(parent_children[children],_xlfn.AGGREGATE(15,6,ROW(parent_children[parent])/(parent_children[parent]=Main[[#Headers],[Wasser]])-2,ROW()-ROW(Main[[#Headers],[Wasser]]))),"")</f>
        <v/>
      </c>
      <c r="V786" s="6" t="str">
        <f>IFERROR(INDEX(parent_children[children],_xlfn.AGGREGATE(15,6,ROW(parent_children[parent])/(parent_children[parent]=Main[[#Headers],[Luft]])-2,ROW()-ROW(Main[[#Headers],[Luft]]))),"")</f>
        <v/>
      </c>
      <c r="W786" s="6" t="str">
        <f>IFERROR(INDEX(parent_children[children],_xlfn.AGGREGATE(15,6,ROW(parent_children[parent])/(parent_children[parent]=Main[[#Headers],[Filter]])-2,ROW()-ROW(Main[[#Headers],[Filter]]))),"")</f>
        <v/>
      </c>
      <c r="X786" s="6" t="str">
        <f>IFERROR(INDEX(parent_children[children],_xlfn.AGGREGATE(15,6,ROW(parent_children[parent])/(parent_children[parent]=Main[[#Headers],[Ventilator]])-2,ROW()-ROW(Main[[#Headers],[Ventilator]]))),"")</f>
        <v/>
      </c>
      <c r="Y786" s="6" t="str">
        <f>IFERROR(INDEX(parent_children[children],_xlfn.AGGREGATE(15,6,ROW(parent_children[parent])/(parent_children[parent]=Main[[#Headers],[Gas]])-2,ROW()-ROW(Main[[#Headers],[Gas]]))),"")</f>
        <v/>
      </c>
      <c r="Z786" s="6" t="str">
        <f>IFERROR(INDEX(parent_children[children],_xlfn.AGGREGATE(15,6,ROW(parent_children[parent])/(parent_children[parent]=Main[[#Headers],[Messwert]])-2,ROW()-ROW(Main[[#Headers],[Messwert]]))),"")</f>
        <v/>
      </c>
      <c r="AA786" s="6" t="str">
        <f>IFERROR(INDEX(parent_children[children],_xlfn.AGGREGATE(15,6,ROW(parent_children[parent])/(parent_children[parent]=Main[[#Headers],[Stellbefehl]])-2,ROW()-ROW(Main[[#Headers],[Stellbefehl]]))),"")</f>
        <v/>
      </c>
      <c r="AB786" s="6" t="str">
        <f>IFERROR(INDEX(parent_children[children],_xlfn.AGGREGATE(15,6,ROW(parent_children[parent])/(parent_children[parent]=Main[[#Headers],[Schaltbefehl]])-2,ROW()-ROW(Main[[#Headers],[Schaltbefehl]]))),"")</f>
        <v/>
      </c>
      <c r="AC786" s="6" t="str">
        <f>IFERROR(INDEX(parent_children[children],_xlfn.AGGREGATE(15,6,ROW(parent_children[parent])/(parent_children[parent]=Main[[#Headers],[Betriebsmeldung]])-2,ROW()-ROW(Main[[#Headers],[Betriebsmeldung]]))),"")</f>
        <v/>
      </c>
      <c r="AD786" s="6" t="str">
        <f>IFERROR(INDEX(parent_children[children],_xlfn.AGGREGATE(15,6,ROW(parent_children[parent])/(parent_children[parent]=Main[[#Headers],[Störung]])-2,ROW()-ROW(Main[[#Headers],[Störung]]))),"")</f>
        <v/>
      </c>
    </row>
    <row r="787" spans="1:30" x14ac:dyDescent="0.25">
      <c r="A787" t="str">
        <f>IFERROR(INDEX(category_assignment[description_german],_xlfn.AGGREGATE(15,6,ROW(category_assignment[category])/(category_assignment[category]=Main[[#Headers],[System]])-2,ROW()-ROW(Main[[#Headers],[System]]))),"")</f>
        <v/>
      </c>
      <c r="B787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787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787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787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787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787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787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787" s="6" t="str">
        <f>IFERROR(INDEX(parent_children[children],_xlfn.AGGREGATE(15,6,ROW(parent_children[parent])/(parent_children[parent]=Main[[#Headers],[Kessel]])-2,ROW()-ROW(Main[[#Headers],[Kessel]]))),"")</f>
        <v/>
      </c>
      <c r="J787" s="6" t="str">
        <f>IFERROR(INDEX(parent_children[children],_xlfn.AGGREGATE(15,6,ROW(parent_children[parent])/(parent_children[parent]=Main[[#Headers],[Kältemaschine]])-2,ROW()-ROW(Main[[#Headers],[Kältemaschine]]))),"")</f>
        <v/>
      </c>
      <c r="K787" s="6" t="str">
        <f>IFERROR(INDEX(parent_children[children],_xlfn.AGGREGATE(15,6,ROW(parent_children[parent])/(parent_children[parent]=Main[[#Headers],[Speicher]])-2,ROW()-ROW(Main[[#Headers],[Speicher]]))),"")</f>
        <v/>
      </c>
      <c r="L787" s="6" t="str">
        <f>IFERROR(INDEX(parent_children[children],_xlfn.AGGREGATE(15,6,ROW(parent_children[parent])/(parent_children[parent]=Main[[#Headers],[Verteiler]])-2,ROW()-ROW(Main[[#Headers],[Verteiler]]))),"")</f>
        <v/>
      </c>
      <c r="M787" s="6" t="str">
        <f>IFERROR(INDEX(parent_children[children],_xlfn.AGGREGATE(15,6,ROW(parent_children[parent])/(parent_children[parent]=Main[[#Headers],[Unterverteiler]])-2,ROW()-ROW(Main[[#Headers],[Unterverteiler]]))),"")</f>
        <v/>
      </c>
      <c r="N787" s="6" t="str">
        <f>IFERROR(INDEX(parent_children[children],_xlfn.AGGREGATE(15,6,ROW(parent_children[parent])/(parent_children[parent]=Main[[#Headers],[Verteilsystem]])-2,ROW()-ROW(Main[[#Headers],[Verteilsystem]]))),"")</f>
        <v/>
      </c>
      <c r="O787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787" s="6" t="str">
        <f>IFERROR(INDEX(parent_children[children],_xlfn.AGGREGATE(15,6,ROW(parent_children[parent])/(parent_children[parent]=Main[[#Headers],[Wärmepumpe]])-2,ROW()-ROW(Main[[#Headers],[Wärmepumpe]]))),"")</f>
        <v/>
      </c>
      <c r="Q787" s="6" t="str">
        <f>IFERROR(INDEX(parent_children[children],_xlfn.AGGREGATE(15,6,ROW(parent_children[parent])/(parent_children[parent]=Main[[#Headers],[Ventil]])-2,ROW()-ROW(Main[[#Headers],[Ventil]]))),"")</f>
        <v/>
      </c>
      <c r="R787" s="6" t="str">
        <f>IFERROR(INDEX(parent_children[children],_xlfn.AGGREGATE(15,6,ROW(parent_children[parent])/(parent_children[parent]=Main[[#Headers],[Klappe]])-2,ROW()-ROW(Main[[#Headers],[Klappe]]))),"")</f>
        <v/>
      </c>
      <c r="S787" s="6" t="str">
        <f>IFERROR(INDEX(parent_children[children],_xlfn.AGGREGATE(15,6,ROW(parent_children[parent])/(parent_children[parent]=Main[[#Headers],[Sensor]])-2,ROW()-ROW(Main[[#Headers],[Sensor]]))),"")</f>
        <v/>
      </c>
      <c r="T787" s="6" t="str">
        <f>IFERROR(INDEX(parent_children[children],_xlfn.AGGREGATE(15,6,ROW(parent_children[parent])/(parent_children[parent]=Main[[#Headers],[Schalter]])-2,ROW()-ROW(Main[[#Headers],[Schalter]]))),"")</f>
        <v/>
      </c>
      <c r="U787" s="6" t="str">
        <f>IFERROR(INDEX(parent_children[children],_xlfn.AGGREGATE(15,6,ROW(parent_children[parent])/(parent_children[parent]=Main[[#Headers],[Wasser]])-2,ROW()-ROW(Main[[#Headers],[Wasser]]))),"")</f>
        <v/>
      </c>
      <c r="V787" s="6" t="str">
        <f>IFERROR(INDEX(parent_children[children],_xlfn.AGGREGATE(15,6,ROW(parent_children[parent])/(parent_children[parent]=Main[[#Headers],[Luft]])-2,ROW()-ROW(Main[[#Headers],[Luft]]))),"")</f>
        <v/>
      </c>
      <c r="W787" s="6" t="str">
        <f>IFERROR(INDEX(parent_children[children],_xlfn.AGGREGATE(15,6,ROW(parent_children[parent])/(parent_children[parent]=Main[[#Headers],[Filter]])-2,ROW()-ROW(Main[[#Headers],[Filter]]))),"")</f>
        <v/>
      </c>
      <c r="X787" s="6" t="str">
        <f>IFERROR(INDEX(parent_children[children],_xlfn.AGGREGATE(15,6,ROW(parent_children[parent])/(parent_children[parent]=Main[[#Headers],[Ventilator]])-2,ROW()-ROW(Main[[#Headers],[Ventilator]]))),"")</f>
        <v/>
      </c>
      <c r="Y787" s="6" t="str">
        <f>IFERROR(INDEX(parent_children[children],_xlfn.AGGREGATE(15,6,ROW(parent_children[parent])/(parent_children[parent]=Main[[#Headers],[Gas]])-2,ROW()-ROW(Main[[#Headers],[Gas]]))),"")</f>
        <v/>
      </c>
      <c r="Z787" s="6" t="str">
        <f>IFERROR(INDEX(parent_children[children],_xlfn.AGGREGATE(15,6,ROW(parent_children[parent])/(parent_children[parent]=Main[[#Headers],[Messwert]])-2,ROW()-ROW(Main[[#Headers],[Messwert]]))),"")</f>
        <v/>
      </c>
      <c r="AA787" s="6" t="str">
        <f>IFERROR(INDEX(parent_children[children],_xlfn.AGGREGATE(15,6,ROW(parent_children[parent])/(parent_children[parent]=Main[[#Headers],[Stellbefehl]])-2,ROW()-ROW(Main[[#Headers],[Stellbefehl]]))),"")</f>
        <v/>
      </c>
      <c r="AB787" s="6" t="str">
        <f>IFERROR(INDEX(parent_children[children],_xlfn.AGGREGATE(15,6,ROW(parent_children[parent])/(parent_children[parent]=Main[[#Headers],[Schaltbefehl]])-2,ROW()-ROW(Main[[#Headers],[Schaltbefehl]]))),"")</f>
        <v/>
      </c>
      <c r="AC787" s="6" t="str">
        <f>IFERROR(INDEX(parent_children[children],_xlfn.AGGREGATE(15,6,ROW(parent_children[parent])/(parent_children[parent]=Main[[#Headers],[Betriebsmeldung]])-2,ROW()-ROW(Main[[#Headers],[Betriebsmeldung]]))),"")</f>
        <v/>
      </c>
      <c r="AD787" s="6" t="str">
        <f>IFERROR(INDEX(parent_children[children],_xlfn.AGGREGATE(15,6,ROW(parent_children[parent])/(parent_children[parent]=Main[[#Headers],[Störung]])-2,ROW()-ROW(Main[[#Headers],[Störung]]))),"")</f>
        <v/>
      </c>
    </row>
    <row r="788" spans="1:30" x14ac:dyDescent="0.25">
      <c r="A788" t="str">
        <f>IFERROR(INDEX(category_assignment[description_german],_xlfn.AGGREGATE(15,6,ROW(category_assignment[category])/(category_assignment[category]=Main[[#Headers],[System]])-2,ROW()-ROW(Main[[#Headers],[System]]))),"")</f>
        <v/>
      </c>
      <c r="B788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788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788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788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788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788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788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788" s="6" t="str">
        <f>IFERROR(INDEX(parent_children[children],_xlfn.AGGREGATE(15,6,ROW(parent_children[parent])/(parent_children[parent]=Main[[#Headers],[Kessel]])-2,ROW()-ROW(Main[[#Headers],[Kessel]]))),"")</f>
        <v/>
      </c>
      <c r="J788" s="6" t="str">
        <f>IFERROR(INDEX(parent_children[children],_xlfn.AGGREGATE(15,6,ROW(parent_children[parent])/(parent_children[parent]=Main[[#Headers],[Kältemaschine]])-2,ROW()-ROW(Main[[#Headers],[Kältemaschine]]))),"")</f>
        <v/>
      </c>
      <c r="K788" s="6" t="str">
        <f>IFERROR(INDEX(parent_children[children],_xlfn.AGGREGATE(15,6,ROW(parent_children[parent])/(parent_children[parent]=Main[[#Headers],[Speicher]])-2,ROW()-ROW(Main[[#Headers],[Speicher]]))),"")</f>
        <v/>
      </c>
      <c r="L788" s="6" t="str">
        <f>IFERROR(INDEX(parent_children[children],_xlfn.AGGREGATE(15,6,ROW(parent_children[parent])/(parent_children[parent]=Main[[#Headers],[Verteiler]])-2,ROW()-ROW(Main[[#Headers],[Verteiler]]))),"")</f>
        <v/>
      </c>
      <c r="M788" s="6" t="str">
        <f>IFERROR(INDEX(parent_children[children],_xlfn.AGGREGATE(15,6,ROW(parent_children[parent])/(parent_children[parent]=Main[[#Headers],[Unterverteiler]])-2,ROW()-ROW(Main[[#Headers],[Unterverteiler]]))),"")</f>
        <v/>
      </c>
      <c r="N788" s="6" t="str">
        <f>IFERROR(INDEX(parent_children[children],_xlfn.AGGREGATE(15,6,ROW(parent_children[parent])/(parent_children[parent]=Main[[#Headers],[Verteilsystem]])-2,ROW()-ROW(Main[[#Headers],[Verteilsystem]]))),"")</f>
        <v/>
      </c>
      <c r="O788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788" s="6" t="str">
        <f>IFERROR(INDEX(parent_children[children],_xlfn.AGGREGATE(15,6,ROW(parent_children[parent])/(parent_children[parent]=Main[[#Headers],[Wärmepumpe]])-2,ROW()-ROW(Main[[#Headers],[Wärmepumpe]]))),"")</f>
        <v/>
      </c>
      <c r="Q788" s="6" t="str">
        <f>IFERROR(INDEX(parent_children[children],_xlfn.AGGREGATE(15,6,ROW(parent_children[parent])/(parent_children[parent]=Main[[#Headers],[Ventil]])-2,ROW()-ROW(Main[[#Headers],[Ventil]]))),"")</f>
        <v/>
      </c>
      <c r="R788" s="6" t="str">
        <f>IFERROR(INDEX(parent_children[children],_xlfn.AGGREGATE(15,6,ROW(parent_children[parent])/(parent_children[parent]=Main[[#Headers],[Klappe]])-2,ROW()-ROW(Main[[#Headers],[Klappe]]))),"")</f>
        <v/>
      </c>
      <c r="S788" s="6" t="str">
        <f>IFERROR(INDEX(parent_children[children],_xlfn.AGGREGATE(15,6,ROW(parent_children[parent])/(parent_children[parent]=Main[[#Headers],[Sensor]])-2,ROW()-ROW(Main[[#Headers],[Sensor]]))),"")</f>
        <v/>
      </c>
      <c r="T788" s="6" t="str">
        <f>IFERROR(INDEX(parent_children[children],_xlfn.AGGREGATE(15,6,ROW(parent_children[parent])/(parent_children[parent]=Main[[#Headers],[Schalter]])-2,ROW()-ROW(Main[[#Headers],[Schalter]]))),"")</f>
        <v/>
      </c>
      <c r="U788" s="6" t="str">
        <f>IFERROR(INDEX(parent_children[children],_xlfn.AGGREGATE(15,6,ROW(parent_children[parent])/(parent_children[parent]=Main[[#Headers],[Wasser]])-2,ROW()-ROW(Main[[#Headers],[Wasser]]))),"")</f>
        <v/>
      </c>
      <c r="V788" s="6" t="str">
        <f>IFERROR(INDEX(parent_children[children],_xlfn.AGGREGATE(15,6,ROW(parent_children[parent])/(parent_children[parent]=Main[[#Headers],[Luft]])-2,ROW()-ROW(Main[[#Headers],[Luft]]))),"")</f>
        <v/>
      </c>
      <c r="W788" s="6" t="str">
        <f>IFERROR(INDEX(parent_children[children],_xlfn.AGGREGATE(15,6,ROW(parent_children[parent])/(parent_children[parent]=Main[[#Headers],[Filter]])-2,ROW()-ROW(Main[[#Headers],[Filter]]))),"")</f>
        <v/>
      </c>
      <c r="X788" s="6" t="str">
        <f>IFERROR(INDEX(parent_children[children],_xlfn.AGGREGATE(15,6,ROW(parent_children[parent])/(parent_children[parent]=Main[[#Headers],[Ventilator]])-2,ROW()-ROW(Main[[#Headers],[Ventilator]]))),"")</f>
        <v/>
      </c>
      <c r="Y788" s="6" t="str">
        <f>IFERROR(INDEX(parent_children[children],_xlfn.AGGREGATE(15,6,ROW(parent_children[parent])/(parent_children[parent]=Main[[#Headers],[Gas]])-2,ROW()-ROW(Main[[#Headers],[Gas]]))),"")</f>
        <v/>
      </c>
      <c r="Z788" s="6" t="str">
        <f>IFERROR(INDEX(parent_children[children],_xlfn.AGGREGATE(15,6,ROW(parent_children[parent])/(parent_children[parent]=Main[[#Headers],[Messwert]])-2,ROW()-ROW(Main[[#Headers],[Messwert]]))),"")</f>
        <v/>
      </c>
      <c r="AA788" s="6" t="str">
        <f>IFERROR(INDEX(parent_children[children],_xlfn.AGGREGATE(15,6,ROW(parent_children[parent])/(parent_children[parent]=Main[[#Headers],[Stellbefehl]])-2,ROW()-ROW(Main[[#Headers],[Stellbefehl]]))),"")</f>
        <v/>
      </c>
      <c r="AB788" s="6" t="str">
        <f>IFERROR(INDEX(parent_children[children],_xlfn.AGGREGATE(15,6,ROW(parent_children[parent])/(parent_children[parent]=Main[[#Headers],[Schaltbefehl]])-2,ROW()-ROW(Main[[#Headers],[Schaltbefehl]]))),"")</f>
        <v/>
      </c>
      <c r="AC788" s="6" t="str">
        <f>IFERROR(INDEX(parent_children[children],_xlfn.AGGREGATE(15,6,ROW(parent_children[parent])/(parent_children[parent]=Main[[#Headers],[Betriebsmeldung]])-2,ROW()-ROW(Main[[#Headers],[Betriebsmeldung]]))),"")</f>
        <v/>
      </c>
      <c r="AD788" s="6" t="str">
        <f>IFERROR(INDEX(parent_children[children],_xlfn.AGGREGATE(15,6,ROW(parent_children[parent])/(parent_children[parent]=Main[[#Headers],[Störung]])-2,ROW()-ROW(Main[[#Headers],[Störung]]))),"")</f>
        <v/>
      </c>
    </row>
    <row r="789" spans="1:30" x14ac:dyDescent="0.25">
      <c r="A789" t="str">
        <f>IFERROR(INDEX(category_assignment[description_german],_xlfn.AGGREGATE(15,6,ROW(category_assignment[category])/(category_assignment[category]=Main[[#Headers],[System]])-2,ROW()-ROW(Main[[#Headers],[System]]))),"")</f>
        <v/>
      </c>
      <c r="B789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789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789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789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789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789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789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789" s="6" t="str">
        <f>IFERROR(INDEX(parent_children[children],_xlfn.AGGREGATE(15,6,ROW(parent_children[parent])/(parent_children[parent]=Main[[#Headers],[Kessel]])-2,ROW()-ROW(Main[[#Headers],[Kessel]]))),"")</f>
        <v/>
      </c>
      <c r="J789" s="6" t="str">
        <f>IFERROR(INDEX(parent_children[children],_xlfn.AGGREGATE(15,6,ROW(parent_children[parent])/(parent_children[parent]=Main[[#Headers],[Kältemaschine]])-2,ROW()-ROW(Main[[#Headers],[Kältemaschine]]))),"")</f>
        <v/>
      </c>
      <c r="K789" s="6" t="str">
        <f>IFERROR(INDEX(parent_children[children],_xlfn.AGGREGATE(15,6,ROW(parent_children[parent])/(parent_children[parent]=Main[[#Headers],[Speicher]])-2,ROW()-ROW(Main[[#Headers],[Speicher]]))),"")</f>
        <v/>
      </c>
      <c r="L789" s="6" t="str">
        <f>IFERROR(INDEX(parent_children[children],_xlfn.AGGREGATE(15,6,ROW(parent_children[parent])/(parent_children[parent]=Main[[#Headers],[Verteiler]])-2,ROW()-ROW(Main[[#Headers],[Verteiler]]))),"")</f>
        <v/>
      </c>
      <c r="M789" s="6" t="str">
        <f>IFERROR(INDEX(parent_children[children],_xlfn.AGGREGATE(15,6,ROW(parent_children[parent])/(parent_children[parent]=Main[[#Headers],[Unterverteiler]])-2,ROW()-ROW(Main[[#Headers],[Unterverteiler]]))),"")</f>
        <v/>
      </c>
      <c r="N789" s="6" t="str">
        <f>IFERROR(INDEX(parent_children[children],_xlfn.AGGREGATE(15,6,ROW(parent_children[parent])/(parent_children[parent]=Main[[#Headers],[Verteilsystem]])-2,ROW()-ROW(Main[[#Headers],[Verteilsystem]]))),"")</f>
        <v/>
      </c>
      <c r="O789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789" s="6" t="str">
        <f>IFERROR(INDEX(parent_children[children],_xlfn.AGGREGATE(15,6,ROW(parent_children[parent])/(parent_children[parent]=Main[[#Headers],[Wärmepumpe]])-2,ROW()-ROW(Main[[#Headers],[Wärmepumpe]]))),"")</f>
        <v/>
      </c>
      <c r="Q789" s="6" t="str">
        <f>IFERROR(INDEX(parent_children[children],_xlfn.AGGREGATE(15,6,ROW(parent_children[parent])/(parent_children[parent]=Main[[#Headers],[Ventil]])-2,ROW()-ROW(Main[[#Headers],[Ventil]]))),"")</f>
        <v/>
      </c>
      <c r="R789" s="6" t="str">
        <f>IFERROR(INDEX(parent_children[children],_xlfn.AGGREGATE(15,6,ROW(parent_children[parent])/(parent_children[parent]=Main[[#Headers],[Klappe]])-2,ROW()-ROW(Main[[#Headers],[Klappe]]))),"")</f>
        <v/>
      </c>
      <c r="S789" s="6" t="str">
        <f>IFERROR(INDEX(parent_children[children],_xlfn.AGGREGATE(15,6,ROW(parent_children[parent])/(parent_children[parent]=Main[[#Headers],[Sensor]])-2,ROW()-ROW(Main[[#Headers],[Sensor]]))),"")</f>
        <v/>
      </c>
      <c r="T789" s="6" t="str">
        <f>IFERROR(INDEX(parent_children[children],_xlfn.AGGREGATE(15,6,ROW(parent_children[parent])/(parent_children[parent]=Main[[#Headers],[Schalter]])-2,ROW()-ROW(Main[[#Headers],[Schalter]]))),"")</f>
        <v/>
      </c>
      <c r="U789" s="6" t="str">
        <f>IFERROR(INDEX(parent_children[children],_xlfn.AGGREGATE(15,6,ROW(parent_children[parent])/(parent_children[parent]=Main[[#Headers],[Wasser]])-2,ROW()-ROW(Main[[#Headers],[Wasser]]))),"")</f>
        <v/>
      </c>
      <c r="V789" s="6" t="str">
        <f>IFERROR(INDEX(parent_children[children],_xlfn.AGGREGATE(15,6,ROW(parent_children[parent])/(parent_children[parent]=Main[[#Headers],[Luft]])-2,ROW()-ROW(Main[[#Headers],[Luft]]))),"")</f>
        <v/>
      </c>
      <c r="W789" s="6" t="str">
        <f>IFERROR(INDEX(parent_children[children],_xlfn.AGGREGATE(15,6,ROW(parent_children[parent])/(parent_children[parent]=Main[[#Headers],[Filter]])-2,ROW()-ROW(Main[[#Headers],[Filter]]))),"")</f>
        <v/>
      </c>
      <c r="X789" s="6" t="str">
        <f>IFERROR(INDEX(parent_children[children],_xlfn.AGGREGATE(15,6,ROW(parent_children[parent])/(parent_children[parent]=Main[[#Headers],[Ventilator]])-2,ROW()-ROW(Main[[#Headers],[Ventilator]]))),"")</f>
        <v/>
      </c>
      <c r="Y789" s="6" t="str">
        <f>IFERROR(INDEX(parent_children[children],_xlfn.AGGREGATE(15,6,ROW(parent_children[parent])/(parent_children[parent]=Main[[#Headers],[Gas]])-2,ROW()-ROW(Main[[#Headers],[Gas]]))),"")</f>
        <v/>
      </c>
      <c r="Z789" s="6" t="str">
        <f>IFERROR(INDEX(parent_children[children],_xlfn.AGGREGATE(15,6,ROW(parent_children[parent])/(parent_children[parent]=Main[[#Headers],[Messwert]])-2,ROW()-ROW(Main[[#Headers],[Messwert]]))),"")</f>
        <v/>
      </c>
      <c r="AA789" s="6" t="str">
        <f>IFERROR(INDEX(parent_children[children],_xlfn.AGGREGATE(15,6,ROW(parent_children[parent])/(parent_children[parent]=Main[[#Headers],[Stellbefehl]])-2,ROW()-ROW(Main[[#Headers],[Stellbefehl]]))),"")</f>
        <v/>
      </c>
      <c r="AB789" s="6" t="str">
        <f>IFERROR(INDEX(parent_children[children],_xlfn.AGGREGATE(15,6,ROW(parent_children[parent])/(parent_children[parent]=Main[[#Headers],[Schaltbefehl]])-2,ROW()-ROW(Main[[#Headers],[Schaltbefehl]]))),"")</f>
        <v/>
      </c>
      <c r="AC789" s="6" t="str">
        <f>IFERROR(INDEX(parent_children[children],_xlfn.AGGREGATE(15,6,ROW(parent_children[parent])/(parent_children[parent]=Main[[#Headers],[Betriebsmeldung]])-2,ROW()-ROW(Main[[#Headers],[Betriebsmeldung]]))),"")</f>
        <v/>
      </c>
      <c r="AD789" s="6" t="str">
        <f>IFERROR(INDEX(parent_children[children],_xlfn.AGGREGATE(15,6,ROW(parent_children[parent])/(parent_children[parent]=Main[[#Headers],[Störung]])-2,ROW()-ROW(Main[[#Headers],[Störung]]))),"")</f>
        <v/>
      </c>
    </row>
    <row r="790" spans="1:30" x14ac:dyDescent="0.25">
      <c r="A790" t="str">
        <f>IFERROR(INDEX(category_assignment[description_german],_xlfn.AGGREGATE(15,6,ROW(category_assignment[category])/(category_assignment[category]=Main[[#Headers],[System]])-2,ROW()-ROW(Main[[#Headers],[System]]))),"")</f>
        <v/>
      </c>
      <c r="B790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790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790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790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790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790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790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790" s="6" t="str">
        <f>IFERROR(INDEX(parent_children[children],_xlfn.AGGREGATE(15,6,ROW(parent_children[parent])/(parent_children[parent]=Main[[#Headers],[Kessel]])-2,ROW()-ROW(Main[[#Headers],[Kessel]]))),"")</f>
        <v/>
      </c>
      <c r="J790" s="6" t="str">
        <f>IFERROR(INDEX(parent_children[children],_xlfn.AGGREGATE(15,6,ROW(parent_children[parent])/(parent_children[parent]=Main[[#Headers],[Kältemaschine]])-2,ROW()-ROW(Main[[#Headers],[Kältemaschine]]))),"")</f>
        <v/>
      </c>
      <c r="K790" s="6" t="str">
        <f>IFERROR(INDEX(parent_children[children],_xlfn.AGGREGATE(15,6,ROW(parent_children[parent])/(parent_children[parent]=Main[[#Headers],[Speicher]])-2,ROW()-ROW(Main[[#Headers],[Speicher]]))),"")</f>
        <v/>
      </c>
      <c r="L790" s="6" t="str">
        <f>IFERROR(INDEX(parent_children[children],_xlfn.AGGREGATE(15,6,ROW(parent_children[parent])/(parent_children[parent]=Main[[#Headers],[Verteiler]])-2,ROW()-ROW(Main[[#Headers],[Verteiler]]))),"")</f>
        <v/>
      </c>
      <c r="M790" s="6" t="str">
        <f>IFERROR(INDEX(parent_children[children],_xlfn.AGGREGATE(15,6,ROW(parent_children[parent])/(parent_children[parent]=Main[[#Headers],[Unterverteiler]])-2,ROW()-ROW(Main[[#Headers],[Unterverteiler]]))),"")</f>
        <v/>
      </c>
      <c r="N790" s="6" t="str">
        <f>IFERROR(INDEX(parent_children[children],_xlfn.AGGREGATE(15,6,ROW(parent_children[parent])/(parent_children[parent]=Main[[#Headers],[Verteilsystem]])-2,ROW()-ROW(Main[[#Headers],[Verteilsystem]]))),"")</f>
        <v/>
      </c>
      <c r="O790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790" s="6" t="str">
        <f>IFERROR(INDEX(parent_children[children],_xlfn.AGGREGATE(15,6,ROW(parent_children[parent])/(parent_children[parent]=Main[[#Headers],[Wärmepumpe]])-2,ROW()-ROW(Main[[#Headers],[Wärmepumpe]]))),"")</f>
        <v/>
      </c>
      <c r="Q790" s="6" t="str">
        <f>IFERROR(INDEX(parent_children[children],_xlfn.AGGREGATE(15,6,ROW(parent_children[parent])/(parent_children[parent]=Main[[#Headers],[Ventil]])-2,ROW()-ROW(Main[[#Headers],[Ventil]]))),"")</f>
        <v/>
      </c>
      <c r="R790" s="6" t="str">
        <f>IFERROR(INDEX(parent_children[children],_xlfn.AGGREGATE(15,6,ROW(parent_children[parent])/(parent_children[parent]=Main[[#Headers],[Klappe]])-2,ROW()-ROW(Main[[#Headers],[Klappe]]))),"")</f>
        <v/>
      </c>
      <c r="S790" s="6" t="str">
        <f>IFERROR(INDEX(parent_children[children],_xlfn.AGGREGATE(15,6,ROW(parent_children[parent])/(parent_children[parent]=Main[[#Headers],[Sensor]])-2,ROW()-ROW(Main[[#Headers],[Sensor]]))),"")</f>
        <v/>
      </c>
      <c r="T790" s="6" t="str">
        <f>IFERROR(INDEX(parent_children[children],_xlfn.AGGREGATE(15,6,ROW(parent_children[parent])/(parent_children[parent]=Main[[#Headers],[Schalter]])-2,ROW()-ROW(Main[[#Headers],[Schalter]]))),"")</f>
        <v/>
      </c>
      <c r="U790" s="6" t="str">
        <f>IFERROR(INDEX(parent_children[children],_xlfn.AGGREGATE(15,6,ROW(parent_children[parent])/(parent_children[parent]=Main[[#Headers],[Wasser]])-2,ROW()-ROW(Main[[#Headers],[Wasser]]))),"")</f>
        <v/>
      </c>
      <c r="V790" s="6" t="str">
        <f>IFERROR(INDEX(parent_children[children],_xlfn.AGGREGATE(15,6,ROW(parent_children[parent])/(parent_children[parent]=Main[[#Headers],[Luft]])-2,ROW()-ROW(Main[[#Headers],[Luft]]))),"")</f>
        <v/>
      </c>
      <c r="W790" s="6" t="str">
        <f>IFERROR(INDEX(parent_children[children],_xlfn.AGGREGATE(15,6,ROW(parent_children[parent])/(parent_children[parent]=Main[[#Headers],[Filter]])-2,ROW()-ROW(Main[[#Headers],[Filter]]))),"")</f>
        <v/>
      </c>
      <c r="X790" s="6" t="str">
        <f>IFERROR(INDEX(parent_children[children],_xlfn.AGGREGATE(15,6,ROW(parent_children[parent])/(parent_children[parent]=Main[[#Headers],[Ventilator]])-2,ROW()-ROW(Main[[#Headers],[Ventilator]]))),"")</f>
        <v/>
      </c>
      <c r="Y790" s="6" t="str">
        <f>IFERROR(INDEX(parent_children[children],_xlfn.AGGREGATE(15,6,ROW(parent_children[parent])/(parent_children[parent]=Main[[#Headers],[Gas]])-2,ROW()-ROW(Main[[#Headers],[Gas]]))),"")</f>
        <v/>
      </c>
      <c r="Z790" s="6" t="str">
        <f>IFERROR(INDEX(parent_children[children],_xlfn.AGGREGATE(15,6,ROW(parent_children[parent])/(parent_children[parent]=Main[[#Headers],[Messwert]])-2,ROW()-ROW(Main[[#Headers],[Messwert]]))),"")</f>
        <v/>
      </c>
      <c r="AA790" s="6" t="str">
        <f>IFERROR(INDEX(parent_children[children],_xlfn.AGGREGATE(15,6,ROW(parent_children[parent])/(parent_children[parent]=Main[[#Headers],[Stellbefehl]])-2,ROW()-ROW(Main[[#Headers],[Stellbefehl]]))),"")</f>
        <v/>
      </c>
      <c r="AB790" s="6" t="str">
        <f>IFERROR(INDEX(parent_children[children],_xlfn.AGGREGATE(15,6,ROW(parent_children[parent])/(parent_children[parent]=Main[[#Headers],[Schaltbefehl]])-2,ROW()-ROW(Main[[#Headers],[Schaltbefehl]]))),"")</f>
        <v/>
      </c>
      <c r="AC790" s="6" t="str">
        <f>IFERROR(INDEX(parent_children[children],_xlfn.AGGREGATE(15,6,ROW(parent_children[parent])/(parent_children[parent]=Main[[#Headers],[Betriebsmeldung]])-2,ROW()-ROW(Main[[#Headers],[Betriebsmeldung]]))),"")</f>
        <v/>
      </c>
      <c r="AD790" s="6" t="str">
        <f>IFERROR(INDEX(parent_children[children],_xlfn.AGGREGATE(15,6,ROW(parent_children[parent])/(parent_children[parent]=Main[[#Headers],[Störung]])-2,ROW()-ROW(Main[[#Headers],[Störung]]))),"")</f>
        <v/>
      </c>
    </row>
    <row r="791" spans="1:30" x14ac:dyDescent="0.25">
      <c r="A791" t="str">
        <f>IFERROR(INDEX(category_assignment[description_german],_xlfn.AGGREGATE(15,6,ROW(category_assignment[category])/(category_assignment[category]=Main[[#Headers],[System]])-2,ROW()-ROW(Main[[#Headers],[System]]))),"")</f>
        <v/>
      </c>
      <c r="B791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791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791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791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791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791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791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791" s="6" t="str">
        <f>IFERROR(INDEX(parent_children[children],_xlfn.AGGREGATE(15,6,ROW(parent_children[parent])/(parent_children[parent]=Main[[#Headers],[Kessel]])-2,ROW()-ROW(Main[[#Headers],[Kessel]]))),"")</f>
        <v/>
      </c>
      <c r="J791" s="6" t="str">
        <f>IFERROR(INDEX(parent_children[children],_xlfn.AGGREGATE(15,6,ROW(parent_children[parent])/(parent_children[parent]=Main[[#Headers],[Kältemaschine]])-2,ROW()-ROW(Main[[#Headers],[Kältemaschine]]))),"")</f>
        <v/>
      </c>
      <c r="K791" s="6" t="str">
        <f>IFERROR(INDEX(parent_children[children],_xlfn.AGGREGATE(15,6,ROW(parent_children[parent])/(parent_children[parent]=Main[[#Headers],[Speicher]])-2,ROW()-ROW(Main[[#Headers],[Speicher]]))),"")</f>
        <v/>
      </c>
      <c r="L791" s="6" t="str">
        <f>IFERROR(INDEX(parent_children[children],_xlfn.AGGREGATE(15,6,ROW(parent_children[parent])/(parent_children[parent]=Main[[#Headers],[Verteiler]])-2,ROW()-ROW(Main[[#Headers],[Verteiler]]))),"")</f>
        <v/>
      </c>
      <c r="M791" s="6" t="str">
        <f>IFERROR(INDEX(parent_children[children],_xlfn.AGGREGATE(15,6,ROW(parent_children[parent])/(parent_children[parent]=Main[[#Headers],[Unterverteiler]])-2,ROW()-ROW(Main[[#Headers],[Unterverteiler]]))),"")</f>
        <v/>
      </c>
      <c r="N791" s="6" t="str">
        <f>IFERROR(INDEX(parent_children[children],_xlfn.AGGREGATE(15,6,ROW(parent_children[parent])/(parent_children[parent]=Main[[#Headers],[Verteilsystem]])-2,ROW()-ROW(Main[[#Headers],[Verteilsystem]]))),"")</f>
        <v/>
      </c>
      <c r="O791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791" s="6" t="str">
        <f>IFERROR(INDEX(parent_children[children],_xlfn.AGGREGATE(15,6,ROW(parent_children[parent])/(parent_children[parent]=Main[[#Headers],[Wärmepumpe]])-2,ROW()-ROW(Main[[#Headers],[Wärmepumpe]]))),"")</f>
        <v/>
      </c>
      <c r="Q791" s="6" t="str">
        <f>IFERROR(INDEX(parent_children[children],_xlfn.AGGREGATE(15,6,ROW(parent_children[parent])/(parent_children[parent]=Main[[#Headers],[Ventil]])-2,ROW()-ROW(Main[[#Headers],[Ventil]]))),"")</f>
        <v/>
      </c>
      <c r="R791" s="6" t="str">
        <f>IFERROR(INDEX(parent_children[children],_xlfn.AGGREGATE(15,6,ROW(parent_children[parent])/(parent_children[parent]=Main[[#Headers],[Klappe]])-2,ROW()-ROW(Main[[#Headers],[Klappe]]))),"")</f>
        <v/>
      </c>
      <c r="S791" s="6" t="str">
        <f>IFERROR(INDEX(parent_children[children],_xlfn.AGGREGATE(15,6,ROW(parent_children[parent])/(parent_children[parent]=Main[[#Headers],[Sensor]])-2,ROW()-ROW(Main[[#Headers],[Sensor]]))),"")</f>
        <v/>
      </c>
      <c r="T791" s="6" t="str">
        <f>IFERROR(INDEX(parent_children[children],_xlfn.AGGREGATE(15,6,ROW(parent_children[parent])/(parent_children[parent]=Main[[#Headers],[Schalter]])-2,ROW()-ROW(Main[[#Headers],[Schalter]]))),"")</f>
        <v/>
      </c>
      <c r="U791" s="6" t="str">
        <f>IFERROR(INDEX(parent_children[children],_xlfn.AGGREGATE(15,6,ROW(parent_children[parent])/(parent_children[parent]=Main[[#Headers],[Wasser]])-2,ROW()-ROW(Main[[#Headers],[Wasser]]))),"")</f>
        <v/>
      </c>
      <c r="V791" s="6" t="str">
        <f>IFERROR(INDEX(parent_children[children],_xlfn.AGGREGATE(15,6,ROW(parent_children[parent])/(parent_children[parent]=Main[[#Headers],[Luft]])-2,ROW()-ROW(Main[[#Headers],[Luft]]))),"")</f>
        <v/>
      </c>
      <c r="W791" s="6" t="str">
        <f>IFERROR(INDEX(parent_children[children],_xlfn.AGGREGATE(15,6,ROW(parent_children[parent])/(parent_children[parent]=Main[[#Headers],[Filter]])-2,ROW()-ROW(Main[[#Headers],[Filter]]))),"")</f>
        <v/>
      </c>
      <c r="X791" s="6" t="str">
        <f>IFERROR(INDEX(parent_children[children],_xlfn.AGGREGATE(15,6,ROW(parent_children[parent])/(parent_children[parent]=Main[[#Headers],[Ventilator]])-2,ROW()-ROW(Main[[#Headers],[Ventilator]]))),"")</f>
        <v/>
      </c>
      <c r="Y791" s="6" t="str">
        <f>IFERROR(INDEX(parent_children[children],_xlfn.AGGREGATE(15,6,ROW(parent_children[parent])/(parent_children[parent]=Main[[#Headers],[Gas]])-2,ROW()-ROW(Main[[#Headers],[Gas]]))),"")</f>
        <v/>
      </c>
      <c r="Z791" s="6" t="str">
        <f>IFERROR(INDEX(parent_children[children],_xlfn.AGGREGATE(15,6,ROW(parent_children[parent])/(parent_children[parent]=Main[[#Headers],[Messwert]])-2,ROW()-ROW(Main[[#Headers],[Messwert]]))),"")</f>
        <v/>
      </c>
      <c r="AA791" s="6" t="str">
        <f>IFERROR(INDEX(parent_children[children],_xlfn.AGGREGATE(15,6,ROW(parent_children[parent])/(parent_children[parent]=Main[[#Headers],[Stellbefehl]])-2,ROW()-ROW(Main[[#Headers],[Stellbefehl]]))),"")</f>
        <v/>
      </c>
      <c r="AB791" s="6" t="str">
        <f>IFERROR(INDEX(parent_children[children],_xlfn.AGGREGATE(15,6,ROW(parent_children[parent])/(parent_children[parent]=Main[[#Headers],[Schaltbefehl]])-2,ROW()-ROW(Main[[#Headers],[Schaltbefehl]]))),"")</f>
        <v/>
      </c>
      <c r="AC791" s="6" t="str">
        <f>IFERROR(INDEX(parent_children[children],_xlfn.AGGREGATE(15,6,ROW(parent_children[parent])/(parent_children[parent]=Main[[#Headers],[Betriebsmeldung]])-2,ROW()-ROW(Main[[#Headers],[Betriebsmeldung]]))),"")</f>
        <v/>
      </c>
      <c r="AD791" s="6" t="str">
        <f>IFERROR(INDEX(parent_children[children],_xlfn.AGGREGATE(15,6,ROW(parent_children[parent])/(parent_children[parent]=Main[[#Headers],[Störung]])-2,ROW()-ROW(Main[[#Headers],[Störung]]))),"")</f>
        <v/>
      </c>
    </row>
    <row r="792" spans="1:30" x14ac:dyDescent="0.25">
      <c r="A792" t="str">
        <f>IFERROR(INDEX(category_assignment[description_german],_xlfn.AGGREGATE(15,6,ROW(category_assignment[category])/(category_assignment[category]=Main[[#Headers],[System]])-2,ROW()-ROW(Main[[#Headers],[System]]))),"")</f>
        <v/>
      </c>
      <c r="B792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792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792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792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792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792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792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792" s="6" t="str">
        <f>IFERROR(INDEX(parent_children[children],_xlfn.AGGREGATE(15,6,ROW(parent_children[parent])/(parent_children[parent]=Main[[#Headers],[Kessel]])-2,ROW()-ROW(Main[[#Headers],[Kessel]]))),"")</f>
        <v/>
      </c>
      <c r="J792" s="6" t="str">
        <f>IFERROR(INDEX(parent_children[children],_xlfn.AGGREGATE(15,6,ROW(parent_children[parent])/(parent_children[parent]=Main[[#Headers],[Kältemaschine]])-2,ROW()-ROW(Main[[#Headers],[Kältemaschine]]))),"")</f>
        <v/>
      </c>
      <c r="K792" s="6" t="str">
        <f>IFERROR(INDEX(parent_children[children],_xlfn.AGGREGATE(15,6,ROW(parent_children[parent])/(parent_children[parent]=Main[[#Headers],[Speicher]])-2,ROW()-ROW(Main[[#Headers],[Speicher]]))),"")</f>
        <v/>
      </c>
      <c r="L792" s="6" t="str">
        <f>IFERROR(INDEX(parent_children[children],_xlfn.AGGREGATE(15,6,ROW(parent_children[parent])/(parent_children[parent]=Main[[#Headers],[Verteiler]])-2,ROW()-ROW(Main[[#Headers],[Verteiler]]))),"")</f>
        <v/>
      </c>
      <c r="M792" s="6" t="str">
        <f>IFERROR(INDEX(parent_children[children],_xlfn.AGGREGATE(15,6,ROW(parent_children[parent])/(parent_children[parent]=Main[[#Headers],[Unterverteiler]])-2,ROW()-ROW(Main[[#Headers],[Unterverteiler]]))),"")</f>
        <v/>
      </c>
      <c r="N792" s="6" t="str">
        <f>IFERROR(INDEX(parent_children[children],_xlfn.AGGREGATE(15,6,ROW(parent_children[parent])/(parent_children[parent]=Main[[#Headers],[Verteilsystem]])-2,ROW()-ROW(Main[[#Headers],[Verteilsystem]]))),"")</f>
        <v/>
      </c>
      <c r="O792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792" s="6" t="str">
        <f>IFERROR(INDEX(parent_children[children],_xlfn.AGGREGATE(15,6,ROW(parent_children[parent])/(parent_children[parent]=Main[[#Headers],[Wärmepumpe]])-2,ROW()-ROW(Main[[#Headers],[Wärmepumpe]]))),"")</f>
        <v/>
      </c>
      <c r="Q792" s="6" t="str">
        <f>IFERROR(INDEX(parent_children[children],_xlfn.AGGREGATE(15,6,ROW(parent_children[parent])/(parent_children[parent]=Main[[#Headers],[Ventil]])-2,ROW()-ROW(Main[[#Headers],[Ventil]]))),"")</f>
        <v/>
      </c>
      <c r="R792" s="6" t="str">
        <f>IFERROR(INDEX(parent_children[children],_xlfn.AGGREGATE(15,6,ROW(parent_children[parent])/(parent_children[parent]=Main[[#Headers],[Klappe]])-2,ROW()-ROW(Main[[#Headers],[Klappe]]))),"")</f>
        <v/>
      </c>
      <c r="S792" s="6" t="str">
        <f>IFERROR(INDEX(parent_children[children],_xlfn.AGGREGATE(15,6,ROW(parent_children[parent])/(parent_children[parent]=Main[[#Headers],[Sensor]])-2,ROW()-ROW(Main[[#Headers],[Sensor]]))),"")</f>
        <v/>
      </c>
      <c r="T792" s="6" t="str">
        <f>IFERROR(INDEX(parent_children[children],_xlfn.AGGREGATE(15,6,ROW(parent_children[parent])/(parent_children[parent]=Main[[#Headers],[Schalter]])-2,ROW()-ROW(Main[[#Headers],[Schalter]]))),"")</f>
        <v/>
      </c>
      <c r="U792" s="6" t="str">
        <f>IFERROR(INDEX(parent_children[children],_xlfn.AGGREGATE(15,6,ROW(parent_children[parent])/(parent_children[parent]=Main[[#Headers],[Wasser]])-2,ROW()-ROW(Main[[#Headers],[Wasser]]))),"")</f>
        <v/>
      </c>
      <c r="V792" s="6" t="str">
        <f>IFERROR(INDEX(parent_children[children],_xlfn.AGGREGATE(15,6,ROW(parent_children[parent])/(parent_children[parent]=Main[[#Headers],[Luft]])-2,ROW()-ROW(Main[[#Headers],[Luft]]))),"")</f>
        <v/>
      </c>
      <c r="W792" s="6" t="str">
        <f>IFERROR(INDEX(parent_children[children],_xlfn.AGGREGATE(15,6,ROW(parent_children[parent])/(parent_children[parent]=Main[[#Headers],[Filter]])-2,ROW()-ROW(Main[[#Headers],[Filter]]))),"")</f>
        <v/>
      </c>
      <c r="X792" s="6" t="str">
        <f>IFERROR(INDEX(parent_children[children],_xlfn.AGGREGATE(15,6,ROW(parent_children[parent])/(parent_children[parent]=Main[[#Headers],[Ventilator]])-2,ROW()-ROW(Main[[#Headers],[Ventilator]]))),"")</f>
        <v/>
      </c>
      <c r="Y792" s="6" t="str">
        <f>IFERROR(INDEX(parent_children[children],_xlfn.AGGREGATE(15,6,ROW(parent_children[parent])/(parent_children[parent]=Main[[#Headers],[Gas]])-2,ROW()-ROW(Main[[#Headers],[Gas]]))),"")</f>
        <v/>
      </c>
      <c r="Z792" s="6" t="str">
        <f>IFERROR(INDEX(parent_children[children],_xlfn.AGGREGATE(15,6,ROW(parent_children[parent])/(parent_children[parent]=Main[[#Headers],[Messwert]])-2,ROW()-ROW(Main[[#Headers],[Messwert]]))),"")</f>
        <v/>
      </c>
      <c r="AA792" s="6" t="str">
        <f>IFERROR(INDEX(parent_children[children],_xlfn.AGGREGATE(15,6,ROW(parent_children[parent])/(parent_children[parent]=Main[[#Headers],[Stellbefehl]])-2,ROW()-ROW(Main[[#Headers],[Stellbefehl]]))),"")</f>
        <v/>
      </c>
      <c r="AB792" s="6" t="str">
        <f>IFERROR(INDEX(parent_children[children],_xlfn.AGGREGATE(15,6,ROW(parent_children[parent])/(parent_children[parent]=Main[[#Headers],[Schaltbefehl]])-2,ROW()-ROW(Main[[#Headers],[Schaltbefehl]]))),"")</f>
        <v/>
      </c>
      <c r="AC792" s="6" t="str">
        <f>IFERROR(INDEX(parent_children[children],_xlfn.AGGREGATE(15,6,ROW(parent_children[parent])/(parent_children[parent]=Main[[#Headers],[Betriebsmeldung]])-2,ROW()-ROW(Main[[#Headers],[Betriebsmeldung]]))),"")</f>
        <v/>
      </c>
      <c r="AD792" s="6" t="str">
        <f>IFERROR(INDEX(parent_children[children],_xlfn.AGGREGATE(15,6,ROW(parent_children[parent])/(parent_children[parent]=Main[[#Headers],[Störung]])-2,ROW()-ROW(Main[[#Headers],[Störung]]))),"")</f>
        <v/>
      </c>
    </row>
    <row r="793" spans="1:30" x14ac:dyDescent="0.25">
      <c r="A793" t="str">
        <f>IFERROR(INDEX(category_assignment[description_german],_xlfn.AGGREGATE(15,6,ROW(category_assignment[category])/(category_assignment[category]=Main[[#Headers],[System]])-2,ROW()-ROW(Main[[#Headers],[System]]))),"")</f>
        <v/>
      </c>
      <c r="B793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793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793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793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793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793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793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793" s="6" t="str">
        <f>IFERROR(INDEX(parent_children[children],_xlfn.AGGREGATE(15,6,ROW(parent_children[parent])/(parent_children[parent]=Main[[#Headers],[Kessel]])-2,ROW()-ROW(Main[[#Headers],[Kessel]]))),"")</f>
        <v/>
      </c>
      <c r="J793" s="6" t="str">
        <f>IFERROR(INDEX(parent_children[children],_xlfn.AGGREGATE(15,6,ROW(parent_children[parent])/(parent_children[parent]=Main[[#Headers],[Kältemaschine]])-2,ROW()-ROW(Main[[#Headers],[Kältemaschine]]))),"")</f>
        <v/>
      </c>
      <c r="K793" s="6" t="str">
        <f>IFERROR(INDEX(parent_children[children],_xlfn.AGGREGATE(15,6,ROW(parent_children[parent])/(parent_children[parent]=Main[[#Headers],[Speicher]])-2,ROW()-ROW(Main[[#Headers],[Speicher]]))),"")</f>
        <v/>
      </c>
      <c r="L793" s="6" t="str">
        <f>IFERROR(INDEX(parent_children[children],_xlfn.AGGREGATE(15,6,ROW(parent_children[parent])/(parent_children[parent]=Main[[#Headers],[Verteiler]])-2,ROW()-ROW(Main[[#Headers],[Verteiler]]))),"")</f>
        <v/>
      </c>
      <c r="M793" s="6" t="str">
        <f>IFERROR(INDEX(parent_children[children],_xlfn.AGGREGATE(15,6,ROW(parent_children[parent])/(parent_children[parent]=Main[[#Headers],[Unterverteiler]])-2,ROW()-ROW(Main[[#Headers],[Unterverteiler]]))),"")</f>
        <v/>
      </c>
      <c r="N793" s="6" t="str">
        <f>IFERROR(INDEX(parent_children[children],_xlfn.AGGREGATE(15,6,ROW(parent_children[parent])/(parent_children[parent]=Main[[#Headers],[Verteilsystem]])-2,ROW()-ROW(Main[[#Headers],[Verteilsystem]]))),"")</f>
        <v/>
      </c>
      <c r="O793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793" s="6" t="str">
        <f>IFERROR(INDEX(parent_children[children],_xlfn.AGGREGATE(15,6,ROW(parent_children[parent])/(parent_children[parent]=Main[[#Headers],[Wärmepumpe]])-2,ROW()-ROW(Main[[#Headers],[Wärmepumpe]]))),"")</f>
        <v/>
      </c>
      <c r="Q793" s="6" t="str">
        <f>IFERROR(INDEX(parent_children[children],_xlfn.AGGREGATE(15,6,ROW(parent_children[parent])/(parent_children[parent]=Main[[#Headers],[Ventil]])-2,ROW()-ROW(Main[[#Headers],[Ventil]]))),"")</f>
        <v/>
      </c>
      <c r="R793" s="6" t="str">
        <f>IFERROR(INDEX(parent_children[children],_xlfn.AGGREGATE(15,6,ROW(parent_children[parent])/(parent_children[parent]=Main[[#Headers],[Klappe]])-2,ROW()-ROW(Main[[#Headers],[Klappe]]))),"")</f>
        <v/>
      </c>
      <c r="S793" s="6" t="str">
        <f>IFERROR(INDEX(parent_children[children],_xlfn.AGGREGATE(15,6,ROW(parent_children[parent])/(parent_children[parent]=Main[[#Headers],[Sensor]])-2,ROW()-ROW(Main[[#Headers],[Sensor]]))),"")</f>
        <v/>
      </c>
      <c r="T793" s="6" t="str">
        <f>IFERROR(INDEX(parent_children[children],_xlfn.AGGREGATE(15,6,ROW(parent_children[parent])/(parent_children[parent]=Main[[#Headers],[Schalter]])-2,ROW()-ROW(Main[[#Headers],[Schalter]]))),"")</f>
        <v/>
      </c>
      <c r="U793" s="6" t="str">
        <f>IFERROR(INDEX(parent_children[children],_xlfn.AGGREGATE(15,6,ROW(parent_children[parent])/(parent_children[parent]=Main[[#Headers],[Wasser]])-2,ROW()-ROW(Main[[#Headers],[Wasser]]))),"")</f>
        <v/>
      </c>
      <c r="V793" s="6" t="str">
        <f>IFERROR(INDEX(parent_children[children],_xlfn.AGGREGATE(15,6,ROW(parent_children[parent])/(parent_children[parent]=Main[[#Headers],[Luft]])-2,ROW()-ROW(Main[[#Headers],[Luft]]))),"")</f>
        <v/>
      </c>
      <c r="W793" s="6" t="str">
        <f>IFERROR(INDEX(parent_children[children],_xlfn.AGGREGATE(15,6,ROW(parent_children[parent])/(parent_children[parent]=Main[[#Headers],[Filter]])-2,ROW()-ROW(Main[[#Headers],[Filter]]))),"")</f>
        <v/>
      </c>
      <c r="X793" s="6" t="str">
        <f>IFERROR(INDEX(parent_children[children],_xlfn.AGGREGATE(15,6,ROW(parent_children[parent])/(parent_children[parent]=Main[[#Headers],[Ventilator]])-2,ROW()-ROW(Main[[#Headers],[Ventilator]]))),"")</f>
        <v/>
      </c>
      <c r="Y793" s="6" t="str">
        <f>IFERROR(INDEX(parent_children[children],_xlfn.AGGREGATE(15,6,ROW(parent_children[parent])/(parent_children[parent]=Main[[#Headers],[Gas]])-2,ROW()-ROW(Main[[#Headers],[Gas]]))),"")</f>
        <v/>
      </c>
      <c r="Z793" s="6" t="str">
        <f>IFERROR(INDEX(parent_children[children],_xlfn.AGGREGATE(15,6,ROW(parent_children[parent])/(parent_children[parent]=Main[[#Headers],[Messwert]])-2,ROW()-ROW(Main[[#Headers],[Messwert]]))),"")</f>
        <v/>
      </c>
      <c r="AA793" s="6" t="str">
        <f>IFERROR(INDEX(parent_children[children],_xlfn.AGGREGATE(15,6,ROW(parent_children[parent])/(parent_children[parent]=Main[[#Headers],[Stellbefehl]])-2,ROW()-ROW(Main[[#Headers],[Stellbefehl]]))),"")</f>
        <v/>
      </c>
      <c r="AB793" s="6" t="str">
        <f>IFERROR(INDEX(parent_children[children],_xlfn.AGGREGATE(15,6,ROW(parent_children[parent])/(parent_children[parent]=Main[[#Headers],[Schaltbefehl]])-2,ROW()-ROW(Main[[#Headers],[Schaltbefehl]]))),"")</f>
        <v/>
      </c>
      <c r="AC793" s="6" t="str">
        <f>IFERROR(INDEX(parent_children[children],_xlfn.AGGREGATE(15,6,ROW(parent_children[parent])/(parent_children[parent]=Main[[#Headers],[Betriebsmeldung]])-2,ROW()-ROW(Main[[#Headers],[Betriebsmeldung]]))),"")</f>
        <v/>
      </c>
      <c r="AD793" s="6" t="str">
        <f>IFERROR(INDEX(parent_children[children],_xlfn.AGGREGATE(15,6,ROW(parent_children[parent])/(parent_children[parent]=Main[[#Headers],[Störung]])-2,ROW()-ROW(Main[[#Headers],[Störung]]))),"")</f>
        <v/>
      </c>
    </row>
    <row r="794" spans="1:30" x14ac:dyDescent="0.25">
      <c r="A794" t="str">
        <f>IFERROR(INDEX(category_assignment[description_german],_xlfn.AGGREGATE(15,6,ROW(category_assignment[category])/(category_assignment[category]=Main[[#Headers],[System]])-2,ROW()-ROW(Main[[#Headers],[System]]))),"")</f>
        <v/>
      </c>
      <c r="B794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794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794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794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794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794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794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794" s="6" t="str">
        <f>IFERROR(INDEX(parent_children[children],_xlfn.AGGREGATE(15,6,ROW(parent_children[parent])/(parent_children[parent]=Main[[#Headers],[Kessel]])-2,ROW()-ROW(Main[[#Headers],[Kessel]]))),"")</f>
        <v/>
      </c>
      <c r="J794" s="6" t="str">
        <f>IFERROR(INDEX(parent_children[children],_xlfn.AGGREGATE(15,6,ROW(parent_children[parent])/(parent_children[parent]=Main[[#Headers],[Kältemaschine]])-2,ROW()-ROW(Main[[#Headers],[Kältemaschine]]))),"")</f>
        <v/>
      </c>
      <c r="K794" s="6" t="str">
        <f>IFERROR(INDEX(parent_children[children],_xlfn.AGGREGATE(15,6,ROW(parent_children[parent])/(parent_children[parent]=Main[[#Headers],[Speicher]])-2,ROW()-ROW(Main[[#Headers],[Speicher]]))),"")</f>
        <v/>
      </c>
      <c r="L794" s="6" t="str">
        <f>IFERROR(INDEX(parent_children[children],_xlfn.AGGREGATE(15,6,ROW(parent_children[parent])/(parent_children[parent]=Main[[#Headers],[Verteiler]])-2,ROW()-ROW(Main[[#Headers],[Verteiler]]))),"")</f>
        <v/>
      </c>
      <c r="M794" s="6" t="str">
        <f>IFERROR(INDEX(parent_children[children],_xlfn.AGGREGATE(15,6,ROW(parent_children[parent])/(parent_children[parent]=Main[[#Headers],[Unterverteiler]])-2,ROW()-ROW(Main[[#Headers],[Unterverteiler]]))),"")</f>
        <v/>
      </c>
      <c r="N794" s="6" t="str">
        <f>IFERROR(INDEX(parent_children[children],_xlfn.AGGREGATE(15,6,ROW(parent_children[parent])/(parent_children[parent]=Main[[#Headers],[Verteilsystem]])-2,ROW()-ROW(Main[[#Headers],[Verteilsystem]]))),"")</f>
        <v/>
      </c>
      <c r="O794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794" s="6" t="str">
        <f>IFERROR(INDEX(parent_children[children],_xlfn.AGGREGATE(15,6,ROW(parent_children[parent])/(parent_children[parent]=Main[[#Headers],[Wärmepumpe]])-2,ROW()-ROW(Main[[#Headers],[Wärmepumpe]]))),"")</f>
        <v/>
      </c>
      <c r="Q794" s="6" t="str">
        <f>IFERROR(INDEX(parent_children[children],_xlfn.AGGREGATE(15,6,ROW(parent_children[parent])/(parent_children[parent]=Main[[#Headers],[Ventil]])-2,ROW()-ROW(Main[[#Headers],[Ventil]]))),"")</f>
        <v/>
      </c>
      <c r="R794" s="6" t="str">
        <f>IFERROR(INDEX(parent_children[children],_xlfn.AGGREGATE(15,6,ROW(parent_children[parent])/(parent_children[parent]=Main[[#Headers],[Klappe]])-2,ROW()-ROW(Main[[#Headers],[Klappe]]))),"")</f>
        <v/>
      </c>
      <c r="S794" s="6" t="str">
        <f>IFERROR(INDEX(parent_children[children],_xlfn.AGGREGATE(15,6,ROW(parent_children[parent])/(parent_children[parent]=Main[[#Headers],[Sensor]])-2,ROW()-ROW(Main[[#Headers],[Sensor]]))),"")</f>
        <v/>
      </c>
      <c r="T794" s="6" t="str">
        <f>IFERROR(INDEX(parent_children[children],_xlfn.AGGREGATE(15,6,ROW(parent_children[parent])/(parent_children[parent]=Main[[#Headers],[Schalter]])-2,ROW()-ROW(Main[[#Headers],[Schalter]]))),"")</f>
        <v/>
      </c>
      <c r="U794" s="6" t="str">
        <f>IFERROR(INDEX(parent_children[children],_xlfn.AGGREGATE(15,6,ROW(parent_children[parent])/(parent_children[parent]=Main[[#Headers],[Wasser]])-2,ROW()-ROW(Main[[#Headers],[Wasser]]))),"")</f>
        <v/>
      </c>
      <c r="V794" s="6" t="str">
        <f>IFERROR(INDEX(parent_children[children],_xlfn.AGGREGATE(15,6,ROW(parent_children[parent])/(parent_children[parent]=Main[[#Headers],[Luft]])-2,ROW()-ROW(Main[[#Headers],[Luft]]))),"")</f>
        <v/>
      </c>
      <c r="W794" s="6" t="str">
        <f>IFERROR(INDEX(parent_children[children],_xlfn.AGGREGATE(15,6,ROW(parent_children[parent])/(parent_children[parent]=Main[[#Headers],[Filter]])-2,ROW()-ROW(Main[[#Headers],[Filter]]))),"")</f>
        <v/>
      </c>
      <c r="X794" s="6" t="str">
        <f>IFERROR(INDEX(parent_children[children],_xlfn.AGGREGATE(15,6,ROW(parent_children[parent])/(parent_children[parent]=Main[[#Headers],[Ventilator]])-2,ROW()-ROW(Main[[#Headers],[Ventilator]]))),"")</f>
        <v/>
      </c>
      <c r="Y794" s="6" t="str">
        <f>IFERROR(INDEX(parent_children[children],_xlfn.AGGREGATE(15,6,ROW(parent_children[parent])/(parent_children[parent]=Main[[#Headers],[Gas]])-2,ROW()-ROW(Main[[#Headers],[Gas]]))),"")</f>
        <v/>
      </c>
      <c r="Z794" s="6" t="str">
        <f>IFERROR(INDEX(parent_children[children],_xlfn.AGGREGATE(15,6,ROW(parent_children[parent])/(parent_children[parent]=Main[[#Headers],[Messwert]])-2,ROW()-ROW(Main[[#Headers],[Messwert]]))),"")</f>
        <v/>
      </c>
      <c r="AA794" s="6" t="str">
        <f>IFERROR(INDEX(parent_children[children],_xlfn.AGGREGATE(15,6,ROW(parent_children[parent])/(parent_children[parent]=Main[[#Headers],[Stellbefehl]])-2,ROW()-ROW(Main[[#Headers],[Stellbefehl]]))),"")</f>
        <v/>
      </c>
      <c r="AB794" s="6" t="str">
        <f>IFERROR(INDEX(parent_children[children],_xlfn.AGGREGATE(15,6,ROW(parent_children[parent])/(parent_children[parent]=Main[[#Headers],[Schaltbefehl]])-2,ROW()-ROW(Main[[#Headers],[Schaltbefehl]]))),"")</f>
        <v/>
      </c>
      <c r="AC794" s="6" t="str">
        <f>IFERROR(INDEX(parent_children[children],_xlfn.AGGREGATE(15,6,ROW(parent_children[parent])/(parent_children[parent]=Main[[#Headers],[Betriebsmeldung]])-2,ROW()-ROW(Main[[#Headers],[Betriebsmeldung]]))),"")</f>
        <v/>
      </c>
      <c r="AD794" s="6" t="str">
        <f>IFERROR(INDEX(parent_children[children],_xlfn.AGGREGATE(15,6,ROW(parent_children[parent])/(parent_children[parent]=Main[[#Headers],[Störung]])-2,ROW()-ROW(Main[[#Headers],[Störung]]))),"")</f>
        <v/>
      </c>
    </row>
    <row r="795" spans="1:30" x14ac:dyDescent="0.25">
      <c r="A795" t="str">
        <f>IFERROR(INDEX(category_assignment[description_german],_xlfn.AGGREGATE(15,6,ROW(category_assignment[category])/(category_assignment[category]=Main[[#Headers],[System]])-2,ROW()-ROW(Main[[#Headers],[System]]))),"")</f>
        <v/>
      </c>
      <c r="B795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795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795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795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795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795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795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795" s="6" t="str">
        <f>IFERROR(INDEX(parent_children[children],_xlfn.AGGREGATE(15,6,ROW(parent_children[parent])/(parent_children[parent]=Main[[#Headers],[Kessel]])-2,ROW()-ROW(Main[[#Headers],[Kessel]]))),"")</f>
        <v/>
      </c>
      <c r="J795" s="6" t="str">
        <f>IFERROR(INDEX(parent_children[children],_xlfn.AGGREGATE(15,6,ROW(parent_children[parent])/(parent_children[parent]=Main[[#Headers],[Kältemaschine]])-2,ROW()-ROW(Main[[#Headers],[Kältemaschine]]))),"")</f>
        <v/>
      </c>
      <c r="K795" s="6" t="str">
        <f>IFERROR(INDEX(parent_children[children],_xlfn.AGGREGATE(15,6,ROW(parent_children[parent])/(parent_children[parent]=Main[[#Headers],[Speicher]])-2,ROW()-ROW(Main[[#Headers],[Speicher]]))),"")</f>
        <v/>
      </c>
      <c r="L795" s="6" t="str">
        <f>IFERROR(INDEX(parent_children[children],_xlfn.AGGREGATE(15,6,ROW(parent_children[parent])/(parent_children[parent]=Main[[#Headers],[Verteiler]])-2,ROW()-ROW(Main[[#Headers],[Verteiler]]))),"")</f>
        <v/>
      </c>
      <c r="M795" s="6" t="str">
        <f>IFERROR(INDEX(parent_children[children],_xlfn.AGGREGATE(15,6,ROW(parent_children[parent])/(parent_children[parent]=Main[[#Headers],[Unterverteiler]])-2,ROW()-ROW(Main[[#Headers],[Unterverteiler]]))),"")</f>
        <v/>
      </c>
      <c r="N795" s="6" t="str">
        <f>IFERROR(INDEX(parent_children[children],_xlfn.AGGREGATE(15,6,ROW(parent_children[parent])/(parent_children[parent]=Main[[#Headers],[Verteilsystem]])-2,ROW()-ROW(Main[[#Headers],[Verteilsystem]]))),"")</f>
        <v/>
      </c>
      <c r="O795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795" s="6" t="str">
        <f>IFERROR(INDEX(parent_children[children],_xlfn.AGGREGATE(15,6,ROW(parent_children[parent])/(parent_children[parent]=Main[[#Headers],[Wärmepumpe]])-2,ROW()-ROW(Main[[#Headers],[Wärmepumpe]]))),"")</f>
        <v/>
      </c>
      <c r="Q795" s="6" t="str">
        <f>IFERROR(INDEX(parent_children[children],_xlfn.AGGREGATE(15,6,ROW(parent_children[parent])/(parent_children[parent]=Main[[#Headers],[Ventil]])-2,ROW()-ROW(Main[[#Headers],[Ventil]]))),"")</f>
        <v/>
      </c>
      <c r="R795" s="6" t="str">
        <f>IFERROR(INDEX(parent_children[children],_xlfn.AGGREGATE(15,6,ROW(parent_children[parent])/(parent_children[parent]=Main[[#Headers],[Klappe]])-2,ROW()-ROW(Main[[#Headers],[Klappe]]))),"")</f>
        <v/>
      </c>
      <c r="S795" s="6" t="str">
        <f>IFERROR(INDEX(parent_children[children],_xlfn.AGGREGATE(15,6,ROW(parent_children[parent])/(parent_children[parent]=Main[[#Headers],[Sensor]])-2,ROW()-ROW(Main[[#Headers],[Sensor]]))),"")</f>
        <v/>
      </c>
      <c r="T795" s="6" t="str">
        <f>IFERROR(INDEX(parent_children[children],_xlfn.AGGREGATE(15,6,ROW(parent_children[parent])/(parent_children[parent]=Main[[#Headers],[Schalter]])-2,ROW()-ROW(Main[[#Headers],[Schalter]]))),"")</f>
        <v/>
      </c>
      <c r="U795" s="6" t="str">
        <f>IFERROR(INDEX(parent_children[children],_xlfn.AGGREGATE(15,6,ROW(parent_children[parent])/(parent_children[parent]=Main[[#Headers],[Wasser]])-2,ROW()-ROW(Main[[#Headers],[Wasser]]))),"")</f>
        <v/>
      </c>
      <c r="V795" s="6" t="str">
        <f>IFERROR(INDEX(parent_children[children],_xlfn.AGGREGATE(15,6,ROW(parent_children[parent])/(parent_children[parent]=Main[[#Headers],[Luft]])-2,ROW()-ROW(Main[[#Headers],[Luft]]))),"")</f>
        <v/>
      </c>
      <c r="W795" s="6" t="str">
        <f>IFERROR(INDEX(parent_children[children],_xlfn.AGGREGATE(15,6,ROW(parent_children[parent])/(parent_children[parent]=Main[[#Headers],[Filter]])-2,ROW()-ROW(Main[[#Headers],[Filter]]))),"")</f>
        <v/>
      </c>
      <c r="X795" s="6" t="str">
        <f>IFERROR(INDEX(parent_children[children],_xlfn.AGGREGATE(15,6,ROW(parent_children[parent])/(parent_children[parent]=Main[[#Headers],[Ventilator]])-2,ROW()-ROW(Main[[#Headers],[Ventilator]]))),"")</f>
        <v/>
      </c>
      <c r="Y795" s="6" t="str">
        <f>IFERROR(INDEX(parent_children[children],_xlfn.AGGREGATE(15,6,ROW(parent_children[parent])/(parent_children[parent]=Main[[#Headers],[Gas]])-2,ROW()-ROW(Main[[#Headers],[Gas]]))),"")</f>
        <v/>
      </c>
      <c r="Z795" s="6" t="str">
        <f>IFERROR(INDEX(parent_children[children],_xlfn.AGGREGATE(15,6,ROW(parent_children[parent])/(parent_children[parent]=Main[[#Headers],[Messwert]])-2,ROW()-ROW(Main[[#Headers],[Messwert]]))),"")</f>
        <v/>
      </c>
      <c r="AA795" s="6" t="str">
        <f>IFERROR(INDEX(parent_children[children],_xlfn.AGGREGATE(15,6,ROW(parent_children[parent])/(parent_children[parent]=Main[[#Headers],[Stellbefehl]])-2,ROW()-ROW(Main[[#Headers],[Stellbefehl]]))),"")</f>
        <v/>
      </c>
      <c r="AB795" s="6" t="str">
        <f>IFERROR(INDEX(parent_children[children],_xlfn.AGGREGATE(15,6,ROW(parent_children[parent])/(parent_children[parent]=Main[[#Headers],[Schaltbefehl]])-2,ROW()-ROW(Main[[#Headers],[Schaltbefehl]]))),"")</f>
        <v/>
      </c>
      <c r="AC795" s="6" t="str">
        <f>IFERROR(INDEX(parent_children[children],_xlfn.AGGREGATE(15,6,ROW(parent_children[parent])/(parent_children[parent]=Main[[#Headers],[Betriebsmeldung]])-2,ROW()-ROW(Main[[#Headers],[Betriebsmeldung]]))),"")</f>
        <v/>
      </c>
      <c r="AD795" s="6" t="str">
        <f>IFERROR(INDEX(parent_children[children],_xlfn.AGGREGATE(15,6,ROW(parent_children[parent])/(parent_children[parent]=Main[[#Headers],[Störung]])-2,ROW()-ROW(Main[[#Headers],[Störung]]))),"")</f>
        <v/>
      </c>
    </row>
    <row r="796" spans="1:30" x14ac:dyDescent="0.25">
      <c r="A796" t="str">
        <f>IFERROR(INDEX(category_assignment[description_german],_xlfn.AGGREGATE(15,6,ROW(category_assignment[category])/(category_assignment[category]=Main[[#Headers],[System]])-2,ROW()-ROW(Main[[#Headers],[System]]))),"")</f>
        <v/>
      </c>
      <c r="B796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796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796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796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796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796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796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796" s="6" t="str">
        <f>IFERROR(INDEX(parent_children[children],_xlfn.AGGREGATE(15,6,ROW(parent_children[parent])/(parent_children[parent]=Main[[#Headers],[Kessel]])-2,ROW()-ROW(Main[[#Headers],[Kessel]]))),"")</f>
        <v/>
      </c>
      <c r="J796" s="6" t="str">
        <f>IFERROR(INDEX(parent_children[children],_xlfn.AGGREGATE(15,6,ROW(parent_children[parent])/(parent_children[parent]=Main[[#Headers],[Kältemaschine]])-2,ROW()-ROW(Main[[#Headers],[Kältemaschine]]))),"")</f>
        <v/>
      </c>
      <c r="K796" s="6" t="str">
        <f>IFERROR(INDEX(parent_children[children],_xlfn.AGGREGATE(15,6,ROW(parent_children[parent])/(parent_children[parent]=Main[[#Headers],[Speicher]])-2,ROW()-ROW(Main[[#Headers],[Speicher]]))),"")</f>
        <v/>
      </c>
      <c r="L796" s="6" t="str">
        <f>IFERROR(INDEX(parent_children[children],_xlfn.AGGREGATE(15,6,ROW(parent_children[parent])/(parent_children[parent]=Main[[#Headers],[Verteiler]])-2,ROW()-ROW(Main[[#Headers],[Verteiler]]))),"")</f>
        <v/>
      </c>
      <c r="M796" s="6" t="str">
        <f>IFERROR(INDEX(parent_children[children],_xlfn.AGGREGATE(15,6,ROW(parent_children[parent])/(parent_children[parent]=Main[[#Headers],[Unterverteiler]])-2,ROW()-ROW(Main[[#Headers],[Unterverteiler]]))),"")</f>
        <v/>
      </c>
      <c r="N796" s="6" t="str">
        <f>IFERROR(INDEX(parent_children[children],_xlfn.AGGREGATE(15,6,ROW(parent_children[parent])/(parent_children[parent]=Main[[#Headers],[Verteilsystem]])-2,ROW()-ROW(Main[[#Headers],[Verteilsystem]]))),"")</f>
        <v/>
      </c>
      <c r="O796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796" s="6" t="str">
        <f>IFERROR(INDEX(parent_children[children],_xlfn.AGGREGATE(15,6,ROW(parent_children[parent])/(parent_children[parent]=Main[[#Headers],[Wärmepumpe]])-2,ROW()-ROW(Main[[#Headers],[Wärmepumpe]]))),"")</f>
        <v/>
      </c>
      <c r="Q796" s="6" t="str">
        <f>IFERROR(INDEX(parent_children[children],_xlfn.AGGREGATE(15,6,ROW(parent_children[parent])/(parent_children[parent]=Main[[#Headers],[Ventil]])-2,ROW()-ROW(Main[[#Headers],[Ventil]]))),"")</f>
        <v/>
      </c>
      <c r="R796" s="6" t="str">
        <f>IFERROR(INDEX(parent_children[children],_xlfn.AGGREGATE(15,6,ROW(parent_children[parent])/(parent_children[parent]=Main[[#Headers],[Klappe]])-2,ROW()-ROW(Main[[#Headers],[Klappe]]))),"")</f>
        <v/>
      </c>
      <c r="S796" s="6" t="str">
        <f>IFERROR(INDEX(parent_children[children],_xlfn.AGGREGATE(15,6,ROW(parent_children[parent])/(parent_children[parent]=Main[[#Headers],[Sensor]])-2,ROW()-ROW(Main[[#Headers],[Sensor]]))),"")</f>
        <v/>
      </c>
      <c r="T796" s="6" t="str">
        <f>IFERROR(INDEX(parent_children[children],_xlfn.AGGREGATE(15,6,ROW(parent_children[parent])/(parent_children[parent]=Main[[#Headers],[Schalter]])-2,ROW()-ROW(Main[[#Headers],[Schalter]]))),"")</f>
        <v/>
      </c>
      <c r="U796" s="6" t="str">
        <f>IFERROR(INDEX(parent_children[children],_xlfn.AGGREGATE(15,6,ROW(parent_children[parent])/(parent_children[parent]=Main[[#Headers],[Wasser]])-2,ROW()-ROW(Main[[#Headers],[Wasser]]))),"")</f>
        <v/>
      </c>
      <c r="V796" s="6" t="str">
        <f>IFERROR(INDEX(parent_children[children],_xlfn.AGGREGATE(15,6,ROW(parent_children[parent])/(parent_children[parent]=Main[[#Headers],[Luft]])-2,ROW()-ROW(Main[[#Headers],[Luft]]))),"")</f>
        <v/>
      </c>
      <c r="W796" s="6" t="str">
        <f>IFERROR(INDEX(parent_children[children],_xlfn.AGGREGATE(15,6,ROW(parent_children[parent])/(parent_children[parent]=Main[[#Headers],[Filter]])-2,ROW()-ROW(Main[[#Headers],[Filter]]))),"")</f>
        <v/>
      </c>
      <c r="X796" s="6" t="str">
        <f>IFERROR(INDEX(parent_children[children],_xlfn.AGGREGATE(15,6,ROW(parent_children[parent])/(parent_children[parent]=Main[[#Headers],[Ventilator]])-2,ROW()-ROW(Main[[#Headers],[Ventilator]]))),"")</f>
        <v/>
      </c>
      <c r="Y796" s="6" t="str">
        <f>IFERROR(INDEX(parent_children[children],_xlfn.AGGREGATE(15,6,ROW(parent_children[parent])/(parent_children[parent]=Main[[#Headers],[Gas]])-2,ROW()-ROW(Main[[#Headers],[Gas]]))),"")</f>
        <v/>
      </c>
      <c r="Z796" s="6" t="str">
        <f>IFERROR(INDEX(parent_children[children],_xlfn.AGGREGATE(15,6,ROW(parent_children[parent])/(parent_children[parent]=Main[[#Headers],[Messwert]])-2,ROW()-ROW(Main[[#Headers],[Messwert]]))),"")</f>
        <v/>
      </c>
      <c r="AA796" s="6" t="str">
        <f>IFERROR(INDEX(parent_children[children],_xlfn.AGGREGATE(15,6,ROW(parent_children[parent])/(parent_children[parent]=Main[[#Headers],[Stellbefehl]])-2,ROW()-ROW(Main[[#Headers],[Stellbefehl]]))),"")</f>
        <v/>
      </c>
      <c r="AB796" s="6" t="str">
        <f>IFERROR(INDEX(parent_children[children],_xlfn.AGGREGATE(15,6,ROW(parent_children[parent])/(parent_children[parent]=Main[[#Headers],[Schaltbefehl]])-2,ROW()-ROW(Main[[#Headers],[Schaltbefehl]]))),"")</f>
        <v/>
      </c>
      <c r="AC796" s="6" t="str">
        <f>IFERROR(INDEX(parent_children[children],_xlfn.AGGREGATE(15,6,ROW(parent_children[parent])/(parent_children[parent]=Main[[#Headers],[Betriebsmeldung]])-2,ROW()-ROW(Main[[#Headers],[Betriebsmeldung]]))),"")</f>
        <v/>
      </c>
      <c r="AD796" s="6" t="str">
        <f>IFERROR(INDEX(parent_children[children],_xlfn.AGGREGATE(15,6,ROW(parent_children[parent])/(parent_children[parent]=Main[[#Headers],[Störung]])-2,ROW()-ROW(Main[[#Headers],[Störung]]))),"")</f>
        <v/>
      </c>
    </row>
    <row r="797" spans="1:30" x14ac:dyDescent="0.25">
      <c r="A797" t="str">
        <f>IFERROR(INDEX(category_assignment[description_german],_xlfn.AGGREGATE(15,6,ROW(category_assignment[category])/(category_assignment[category]=Main[[#Headers],[System]])-2,ROW()-ROW(Main[[#Headers],[System]]))),"")</f>
        <v/>
      </c>
      <c r="B797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797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797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797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797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797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797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797" s="6" t="str">
        <f>IFERROR(INDEX(parent_children[children],_xlfn.AGGREGATE(15,6,ROW(parent_children[parent])/(parent_children[parent]=Main[[#Headers],[Kessel]])-2,ROW()-ROW(Main[[#Headers],[Kessel]]))),"")</f>
        <v/>
      </c>
      <c r="J797" s="6" t="str">
        <f>IFERROR(INDEX(parent_children[children],_xlfn.AGGREGATE(15,6,ROW(parent_children[parent])/(parent_children[parent]=Main[[#Headers],[Kältemaschine]])-2,ROW()-ROW(Main[[#Headers],[Kältemaschine]]))),"")</f>
        <v/>
      </c>
      <c r="K797" s="6" t="str">
        <f>IFERROR(INDEX(parent_children[children],_xlfn.AGGREGATE(15,6,ROW(parent_children[parent])/(parent_children[parent]=Main[[#Headers],[Speicher]])-2,ROW()-ROW(Main[[#Headers],[Speicher]]))),"")</f>
        <v/>
      </c>
      <c r="L797" s="6" t="str">
        <f>IFERROR(INDEX(parent_children[children],_xlfn.AGGREGATE(15,6,ROW(parent_children[parent])/(parent_children[parent]=Main[[#Headers],[Verteiler]])-2,ROW()-ROW(Main[[#Headers],[Verteiler]]))),"")</f>
        <v/>
      </c>
      <c r="M797" s="6" t="str">
        <f>IFERROR(INDEX(parent_children[children],_xlfn.AGGREGATE(15,6,ROW(parent_children[parent])/(parent_children[parent]=Main[[#Headers],[Unterverteiler]])-2,ROW()-ROW(Main[[#Headers],[Unterverteiler]]))),"")</f>
        <v/>
      </c>
      <c r="N797" s="6" t="str">
        <f>IFERROR(INDEX(parent_children[children],_xlfn.AGGREGATE(15,6,ROW(parent_children[parent])/(parent_children[parent]=Main[[#Headers],[Verteilsystem]])-2,ROW()-ROW(Main[[#Headers],[Verteilsystem]]))),"")</f>
        <v/>
      </c>
      <c r="O797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797" s="6" t="str">
        <f>IFERROR(INDEX(parent_children[children],_xlfn.AGGREGATE(15,6,ROW(parent_children[parent])/(parent_children[parent]=Main[[#Headers],[Wärmepumpe]])-2,ROW()-ROW(Main[[#Headers],[Wärmepumpe]]))),"")</f>
        <v/>
      </c>
      <c r="Q797" s="6" t="str">
        <f>IFERROR(INDEX(parent_children[children],_xlfn.AGGREGATE(15,6,ROW(parent_children[parent])/(parent_children[parent]=Main[[#Headers],[Ventil]])-2,ROW()-ROW(Main[[#Headers],[Ventil]]))),"")</f>
        <v/>
      </c>
      <c r="R797" s="6" t="str">
        <f>IFERROR(INDEX(parent_children[children],_xlfn.AGGREGATE(15,6,ROW(parent_children[parent])/(parent_children[parent]=Main[[#Headers],[Klappe]])-2,ROW()-ROW(Main[[#Headers],[Klappe]]))),"")</f>
        <v/>
      </c>
      <c r="S797" s="6" t="str">
        <f>IFERROR(INDEX(parent_children[children],_xlfn.AGGREGATE(15,6,ROW(parent_children[parent])/(parent_children[parent]=Main[[#Headers],[Sensor]])-2,ROW()-ROW(Main[[#Headers],[Sensor]]))),"")</f>
        <v/>
      </c>
      <c r="T797" s="6" t="str">
        <f>IFERROR(INDEX(parent_children[children],_xlfn.AGGREGATE(15,6,ROW(parent_children[parent])/(parent_children[parent]=Main[[#Headers],[Schalter]])-2,ROW()-ROW(Main[[#Headers],[Schalter]]))),"")</f>
        <v/>
      </c>
      <c r="U797" s="6" t="str">
        <f>IFERROR(INDEX(parent_children[children],_xlfn.AGGREGATE(15,6,ROW(parent_children[parent])/(parent_children[parent]=Main[[#Headers],[Wasser]])-2,ROW()-ROW(Main[[#Headers],[Wasser]]))),"")</f>
        <v/>
      </c>
      <c r="V797" s="6" t="str">
        <f>IFERROR(INDEX(parent_children[children],_xlfn.AGGREGATE(15,6,ROW(parent_children[parent])/(parent_children[parent]=Main[[#Headers],[Luft]])-2,ROW()-ROW(Main[[#Headers],[Luft]]))),"")</f>
        <v/>
      </c>
      <c r="W797" s="6" t="str">
        <f>IFERROR(INDEX(parent_children[children],_xlfn.AGGREGATE(15,6,ROW(parent_children[parent])/(parent_children[parent]=Main[[#Headers],[Filter]])-2,ROW()-ROW(Main[[#Headers],[Filter]]))),"")</f>
        <v/>
      </c>
      <c r="X797" s="6" t="str">
        <f>IFERROR(INDEX(parent_children[children],_xlfn.AGGREGATE(15,6,ROW(parent_children[parent])/(parent_children[parent]=Main[[#Headers],[Ventilator]])-2,ROW()-ROW(Main[[#Headers],[Ventilator]]))),"")</f>
        <v/>
      </c>
      <c r="Y797" s="6" t="str">
        <f>IFERROR(INDEX(parent_children[children],_xlfn.AGGREGATE(15,6,ROW(parent_children[parent])/(parent_children[parent]=Main[[#Headers],[Gas]])-2,ROW()-ROW(Main[[#Headers],[Gas]]))),"")</f>
        <v/>
      </c>
      <c r="Z797" s="6" t="str">
        <f>IFERROR(INDEX(parent_children[children],_xlfn.AGGREGATE(15,6,ROW(parent_children[parent])/(parent_children[parent]=Main[[#Headers],[Messwert]])-2,ROW()-ROW(Main[[#Headers],[Messwert]]))),"")</f>
        <v/>
      </c>
      <c r="AA797" s="6" t="str">
        <f>IFERROR(INDEX(parent_children[children],_xlfn.AGGREGATE(15,6,ROW(parent_children[parent])/(parent_children[parent]=Main[[#Headers],[Stellbefehl]])-2,ROW()-ROW(Main[[#Headers],[Stellbefehl]]))),"")</f>
        <v/>
      </c>
      <c r="AB797" s="6" t="str">
        <f>IFERROR(INDEX(parent_children[children],_xlfn.AGGREGATE(15,6,ROW(parent_children[parent])/(parent_children[parent]=Main[[#Headers],[Schaltbefehl]])-2,ROW()-ROW(Main[[#Headers],[Schaltbefehl]]))),"")</f>
        <v/>
      </c>
      <c r="AC797" s="6" t="str">
        <f>IFERROR(INDEX(parent_children[children],_xlfn.AGGREGATE(15,6,ROW(parent_children[parent])/(parent_children[parent]=Main[[#Headers],[Betriebsmeldung]])-2,ROW()-ROW(Main[[#Headers],[Betriebsmeldung]]))),"")</f>
        <v/>
      </c>
      <c r="AD797" s="6" t="str">
        <f>IFERROR(INDEX(parent_children[children],_xlfn.AGGREGATE(15,6,ROW(parent_children[parent])/(parent_children[parent]=Main[[#Headers],[Störung]])-2,ROW()-ROW(Main[[#Headers],[Störung]]))),"")</f>
        <v/>
      </c>
    </row>
    <row r="798" spans="1:30" x14ac:dyDescent="0.25">
      <c r="A798" t="str">
        <f>IFERROR(INDEX(category_assignment[description_german],_xlfn.AGGREGATE(15,6,ROW(category_assignment[category])/(category_assignment[category]=Main[[#Headers],[System]])-2,ROW()-ROW(Main[[#Headers],[System]]))),"")</f>
        <v/>
      </c>
      <c r="B798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798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798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798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798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798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798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798" s="6" t="str">
        <f>IFERROR(INDEX(parent_children[children],_xlfn.AGGREGATE(15,6,ROW(parent_children[parent])/(parent_children[parent]=Main[[#Headers],[Kessel]])-2,ROW()-ROW(Main[[#Headers],[Kessel]]))),"")</f>
        <v/>
      </c>
      <c r="J798" s="6" t="str">
        <f>IFERROR(INDEX(parent_children[children],_xlfn.AGGREGATE(15,6,ROW(parent_children[parent])/(parent_children[parent]=Main[[#Headers],[Kältemaschine]])-2,ROW()-ROW(Main[[#Headers],[Kältemaschine]]))),"")</f>
        <v/>
      </c>
      <c r="K798" s="6" t="str">
        <f>IFERROR(INDEX(parent_children[children],_xlfn.AGGREGATE(15,6,ROW(parent_children[parent])/(parent_children[parent]=Main[[#Headers],[Speicher]])-2,ROW()-ROW(Main[[#Headers],[Speicher]]))),"")</f>
        <v/>
      </c>
      <c r="L798" s="6" t="str">
        <f>IFERROR(INDEX(parent_children[children],_xlfn.AGGREGATE(15,6,ROW(parent_children[parent])/(parent_children[parent]=Main[[#Headers],[Verteiler]])-2,ROW()-ROW(Main[[#Headers],[Verteiler]]))),"")</f>
        <v/>
      </c>
      <c r="M798" s="6" t="str">
        <f>IFERROR(INDEX(parent_children[children],_xlfn.AGGREGATE(15,6,ROW(parent_children[parent])/(parent_children[parent]=Main[[#Headers],[Unterverteiler]])-2,ROW()-ROW(Main[[#Headers],[Unterverteiler]]))),"")</f>
        <v/>
      </c>
      <c r="N798" s="6" t="str">
        <f>IFERROR(INDEX(parent_children[children],_xlfn.AGGREGATE(15,6,ROW(parent_children[parent])/(parent_children[parent]=Main[[#Headers],[Verteilsystem]])-2,ROW()-ROW(Main[[#Headers],[Verteilsystem]]))),"")</f>
        <v/>
      </c>
      <c r="O798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798" s="6" t="str">
        <f>IFERROR(INDEX(parent_children[children],_xlfn.AGGREGATE(15,6,ROW(parent_children[parent])/(parent_children[parent]=Main[[#Headers],[Wärmepumpe]])-2,ROW()-ROW(Main[[#Headers],[Wärmepumpe]]))),"")</f>
        <v/>
      </c>
      <c r="Q798" s="6" t="str">
        <f>IFERROR(INDEX(parent_children[children],_xlfn.AGGREGATE(15,6,ROW(parent_children[parent])/(parent_children[parent]=Main[[#Headers],[Ventil]])-2,ROW()-ROW(Main[[#Headers],[Ventil]]))),"")</f>
        <v/>
      </c>
      <c r="R798" s="6" t="str">
        <f>IFERROR(INDEX(parent_children[children],_xlfn.AGGREGATE(15,6,ROW(parent_children[parent])/(parent_children[parent]=Main[[#Headers],[Klappe]])-2,ROW()-ROW(Main[[#Headers],[Klappe]]))),"")</f>
        <v/>
      </c>
      <c r="S798" s="6" t="str">
        <f>IFERROR(INDEX(parent_children[children],_xlfn.AGGREGATE(15,6,ROW(parent_children[parent])/(parent_children[parent]=Main[[#Headers],[Sensor]])-2,ROW()-ROW(Main[[#Headers],[Sensor]]))),"")</f>
        <v/>
      </c>
      <c r="T798" s="6" t="str">
        <f>IFERROR(INDEX(parent_children[children],_xlfn.AGGREGATE(15,6,ROW(parent_children[parent])/(parent_children[parent]=Main[[#Headers],[Schalter]])-2,ROW()-ROW(Main[[#Headers],[Schalter]]))),"")</f>
        <v/>
      </c>
      <c r="U798" s="6" t="str">
        <f>IFERROR(INDEX(parent_children[children],_xlfn.AGGREGATE(15,6,ROW(parent_children[parent])/(parent_children[parent]=Main[[#Headers],[Wasser]])-2,ROW()-ROW(Main[[#Headers],[Wasser]]))),"")</f>
        <v/>
      </c>
      <c r="V798" s="6" t="str">
        <f>IFERROR(INDEX(parent_children[children],_xlfn.AGGREGATE(15,6,ROW(parent_children[parent])/(parent_children[parent]=Main[[#Headers],[Luft]])-2,ROW()-ROW(Main[[#Headers],[Luft]]))),"")</f>
        <v/>
      </c>
      <c r="W798" s="6" t="str">
        <f>IFERROR(INDEX(parent_children[children],_xlfn.AGGREGATE(15,6,ROW(parent_children[parent])/(parent_children[parent]=Main[[#Headers],[Filter]])-2,ROW()-ROW(Main[[#Headers],[Filter]]))),"")</f>
        <v/>
      </c>
      <c r="X798" s="6" t="str">
        <f>IFERROR(INDEX(parent_children[children],_xlfn.AGGREGATE(15,6,ROW(parent_children[parent])/(parent_children[parent]=Main[[#Headers],[Ventilator]])-2,ROW()-ROW(Main[[#Headers],[Ventilator]]))),"")</f>
        <v/>
      </c>
      <c r="Y798" s="6" t="str">
        <f>IFERROR(INDEX(parent_children[children],_xlfn.AGGREGATE(15,6,ROW(parent_children[parent])/(parent_children[parent]=Main[[#Headers],[Gas]])-2,ROW()-ROW(Main[[#Headers],[Gas]]))),"")</f>
        <v/>
      </c>
      <c r="Z798" s="6" t="str">
        <f>IFERROR(INDEX(parent_children[children],_xlfn.AGGREGATE(15,6,ROW(parent_children[parent])/(parent_children[parent]=Main[[#Headers],[Messwert]])-2,ROW()-ROW(Main[[#Headers],[Messwert]]))),"")</f>
        <v/>
      </c>
      <c r="AA798" s="6" t="str">
        <f>IFERROR(INDEX(parent_children[children],_xlfn.AGGREGATE(15,6,ROW(parent_children[parent])/(parent_children[parent]=Main[[#Headers],[Stellbefehl]])-2,ROW()-ROW(Main[[#Headers],[Stellbefehl]]))),"")</f>
        <v/>
      </c>
      <c r="AB798" s="6" t="str">
        <f>IFERROR(INDEX(parent_children[children],_xlfn.AGGREGATE(15,6,ROW(parent_children[parent])/(parent_children[parent]=Main[[#Headers],[Schaltbefehl]])-2,ROW()-ROW(Main[[#Headers],[Schaltbefehl]]))),"")</f>
        <v/>
      </c>
      <c r="AC798" s="6" t="str">
        <f>IFERROR(INDEX(parent_children[children],_xlfn.AGGREGATE(15,6,ROW(parent_children[parent])/(parent_children[parent]=Main[[#Headers],[Betriebsmeldung]])-2,ROW()-ROW(Main[[#Headers],[Betriebsmeldung]]))),"")</f>
        <v/>
      </c>
      <c r="AD798" s="6" t="str">
        <f>IFERROR(INDEX(parent_children[children],_xlfn.AGGREGATE(15,6,ROW(parent_children[parent])/(parent_children[parent]=Main[[#Headers],[Störung]])-2,ROW()-ROW(Main[[#Headers],[Störung]]))),"")</f>
        <v/>
      </c>
    </row>
    <row r="799" spans="1:30" x14ac:dyDescent="0.25">
      <c r="A799" t="str">
        <f>IFERROR(INDEX(category_assignment[description_german],_xlfn.AGGREGATE(15,6,ROW(category_assignment[category])/(category_assignment[category]=Main[[#Headers],[System]])-2,ROW()-ROW(Main[[#Headers],[System]]))),"")</f>
        <v/>
      </c>
      <c r="B799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799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799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799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799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799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799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799" s="6" t="str">
        <f>IFERROR(INDEX(parent_children[children],_xlfn.AGGREGATE(15,6,ROW(parent_children[parent])/(parent_children[parent]=Main[[#Headers],[Kessel]])-2,ROW()-ROW(Main[[#Headers],[Kessel]]))),"")</f>
        <v/>
      </c>
      <c r="J799" s="6" t="str">
        <f>IFERROR(INDEX(parent_children[children],_xlfn.AGGREGATE(15,6,ROW(parent_children[parent])/(parent_children[parent]=Main[[#Headers],[Kältemaschine]])-2,ROW()-ROW(Main[[#Headers],[Kältemaschine]]))),"")</f>
        <v/>
      </c>
      <c r="K799" s="6" t="str">
        <f>IFERROR(INDEX(parent_children[children],_xlfn.AGGREGATE(15,6,ROW(parent_children[parent])/(parent_children[parent]=Main[[#Headers],[Speicher]])-2,ROW()-ROW(Main[[#Headers],[Speicher]]))),"")</f>
        <v/>
      </c>
      <c r="L799" s="6" t="str">
        <f>IFERROR(INDEX(parent_children[children],_xlfn.AGGREGATE(15,6,ROW(parent_children[parent])/(parent_children[parent]=Main[[#Headers],[Verteiler]])-2,ROW()-ROW(Main[[#Headers],[Verteiler]]))),"")</f>
        <v/>
      </c>
      <c r="M799" s="6" t="str">
        <f>IFERROR(INDEX(parent_children[children],_xlfn.AGGREGATE(15,6,ROW(parent_children[parent])/(parent_children[parent]=Main[[#Headers],[Unterverteiler]])-2,ROW()-ROW(Main[[#Headers],[Unterverteiler]]))),"")</f>
        <v/>
      </c>
      <c r="N799" s="6" t="str">
        <f>IFERROR(INDEX(parent_children[children],_xlfn.AGGREGATE(15,6,ROW(parent_children[parent])/(parent_children[parent]=Main[[#Headers],[Verteilsystem]])-2,ROW()-ROW(Main[[#Headers],[Verteilsystem]]))),"")</f>
        <v/>
      </c>
      <c r="O799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799" s="6" t="str">
        <f>IFERROR(INDEX(parent_children[children],_xlfn.AGGREGATE(15,6,ROW(parent_children[parent])/(parent_children[parent]=Main[[#Headers],[Wärmepumpe]])-2,ROW()-ROW(Main[[#Headers],[Wärmepumpe]]))),"")</f>
        <v/>
      </c>
      <c r="Q799" s="6" t="str">
        <f>IFERROR(INDEX(parent_children[children],_xlfn.AGGREGATE(15,6,ROW(parent_children[parent])/(parent_children[parent]=Main[[#Headers],[Ventil]])-2,ROW()-ROW(Main[[#Headers],[Ventil]]))),"")</f>
        <v/>
      </c>
      <c r="R799" s="6" t="str">
        <f>IFERROR(INDEX(parent_children[children],_xlfn.AGGREGATE(15,6,ROW(parent_children[parent])/(parent_children[parent]=Main[[#Headers],[Klappe]])-2,ROW()-ROW(Main[[#Headers],[Klappe]]))),"")</f>
        <v/>
      </c>
      <c r="S799" s="6" t="str">
        <f>IFERROR(INDEX(parent_children[children],_xlfn.AGGREGATE(15,6,ROW(parent_children[parent])/(parent_children[parent]=Main[[#Headers],[Sensor]])-2,ROW()-ROW(Main[[#Headers],[Sensor]]))),"")</f>
        <v/>
      </c>
      <c r="T799" s="6" t="str">
        <f>IFERROR(INDEX(parent_children[children],_xlfn.AGGREGATE(15,6,ROW(parent_children[parent])/(parent_children[parent]=Main[[#Headers],[Schalter]])-2,ROW()-ROW(Main[[#Headers],[Schalter]]))),"")</f>
        <v/>
      </c>
      <c r="U799" s="6" t="str">
        <f>IFERROR(INDEX(parent_children[children],_xlfn.AGGREGATE(15,6,ROW(parent_children[parent])/(parent_children[parent]=Main[[#Headers],[Wasser]])-2,ROW()-ROW(Main[[#Headers],[Wasser]]))),"")</f>
        <v/>
      </c>
      <c r="V799" s="6" t="str">
        <f>IFERROR(INDEX(parent_children[children],_xlfn.AGGREGATE(15,6,ROW(parent_children[parent])/(parent_children[parent]=Main[[#Headers],[Luft]])-2,ROW()-ROW(Main[[#Headers],[Luft]]))),"")</f>
        <v/>
      </c>
      <c r="W799" s="6" t="str">
        <f>IFERROR(INDEX(parent_children[children],_xlfn.AGGREGATE(15,6,ROW(parent_children[parent])/(parent_children[parent]=Main[[#Headers],[Filter]])-2,ROW()-ROW(Main[[#Headers],[Filter]]))),"")</f>
        <v/>
      </c>
      <c r="X799" s="6" t="str">
        <f>IFERROR(INDEX(parent_children[children],_xlfn.AGGREGATE(15,6,ROW(parent_children[parent])/(parent_children[parent]=Main[[#Headers],[Ventilator]])-2,ROW()-ROW(Main[[#Headers],[Ventilator]]))),"")</f>
        <v/>
      </c>
      <c r="Y799" s="6" t="str">
        <f>IFERROR(INDEX(parent_children[children],_xlfn.AGGREGATE(15,6,ROW(parent_children[parent])/(parent_children[parent]=Main[[#Headers],[Gas]])-2,ROW()-ROW(Main[[#Headers],[Gas]]))),"")</f>
        <v/>
      </c>
      <c r="Z799" s="6" t="str">
        <f>IFERROR(INDEX(parent_children[children],_xlfn.AGGREGATE(15,6,ROW(parent_children[parent])/(parent_children[parent]=Main[[#Headers],[Messwert]])-2,ROW()-ROW(Main[[#Headers],[Messwert]]))),"")</f>
        <v/>
      </c>
      <c r="AA799" s="6" t="str">
        <f>IFERROR(INDEX(parent_children[children],_xlfn.AGGREGATE(15,6,ROW(parent_children[parent])/(parent_children[parent]=Main[[#Headers],[Stellbefehl]])-2,ROW()-ROW(Main[[#Headers],[Stellbefehl]]))),"")</f>
        <v/>
      </c>
      <c r="AB799" s="6" t="str">
        <f>IFERROR(INDEX(parent_children[children],_xlfn.AGGREGATE(15,6,ROW(parent_children[parent])/(parent_children[parent]=Main[[#Headers],[Schaltbefehl]])-2,ROW()-ROW(Main[[#Headers],[Schaltbefehl]]))),"")</f>
        <v/>
      </c>
      <c r="AC799" s="6" t="str">
        <f>IFERROR(INDEX(parent_children[children],_xlfn.AGGREGATE(15,6,ROW(parent_children[parent])/(parent_children[parent]=Main[[#Headers],[Betriebsmeldung]])-2,ROW()-ROW(Main[[#Headers],[Betriebsmeldung]]))),"")</f>
        <v/>
      </c>
      <c r="AD799" s="6" t="str">
        <f>IFERROR(INDEX(parent_children[children],_xlfn.AGGREGATE(15,6,ROW(parent_children[parent])/(parent_children[parent]=Main[[#Headers],[Störung]])-2,ROW()-ROW(Main[[#Headers],[Störung]]))),"")</f>
        <v/>
      </c>
    </row>
    <row r="800" spans="1:30" x14ac:dyDescent="0.25">
      <c r="A800" t="str">
        <f>IFERROR(INDEX(category_assignment[description_german],_xlfn.AGGREGATE(15,6,ROW(category_assignment[category])/(category_assignment[category]=Main[[#Headers],[System]])-2,ROW()-ROW(Main[[#Headers],[System]]))),"")</f>
        <v/>
      </c>
      <c r="B800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800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800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800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800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800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800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800" s="6" t="str">
        <f>IFERROR(INDEX(parent_children[children],_xlfn.AGGREGATE(15,6,ROW(parent_children[parent])/(parent_children[parent]=Main[[#Headers],[Kessel]])-2,ROW()-ROW(Main[[#Headers],[Kessel]]))),"")</f>
        <v/>
      </c>
      <c r="J800" s="6" t="str">
        <f>IFERROR(INDEX(parent_children[children],_xlfn.AGGREGATE(15,6,ROW(parent_children[parent])/(parent_children[parent]=Main[[#Headers],[Kältemaschine]])-2,ROW()-ROW(Main[[#Headers],[Kältemaschine]]))),"")</f>
        <v/>
      </c>
      <c r="K800" s="6" t="str">
        <f>IFERROR(INDEX(parent_children[children],_xlfn.AGGREGATE(15,6,ROW(parent_children[parent])/(parent_children[parent]=Main[[#Headers],[Speicher]])-2,ROW()-ROW(Main[[#Headers],[Speicher]]))),"")</f>
        <v/>
      </c>
      <c r="L800" s="6" t="str">
        <f>IFERROR(INDEX(parent_children[children],_xlfn.AGGREGATE(15,6,ROW(parent_children[parent])/(parent_children[parent]=Main[[#Headers],[Verteiler]])-2,ROW()-ROW(Main[[#Headers],[Verteiler]]))),"")</f>
        <v/>
      </c>
      <c r="M800" s="6" t="str">
        <f>IFERROR(INDEX(parent_children[children],_xlfn.AGGREGATE(15,6,ROW(parent_children[parent])/(parent_children[parent]=Main[[#Headers],[Unterverteiler]])-2,ROW()-ROW(Main[[#Headers],[Unterverteiler]]))),"")</f>
        <v/>
      </c>
      <c r="N800" s="6" t="str">
        <f>IFERROR(INDEX(parent_children[children],_xlfn.AGGREGATE(15,6,ROW(parent_children[parent])/(parent_children[parent]=Main[[#Headers],[Verteilsystem]])-2,ROW()-ROW(Main[[#Headers],[Verteilsystem]]))),"")</f>
        <v/>
      </c>
      <c r="O800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800" s="6" t="str">
        <f>IFERROR(INDEX(parent_children[children],_xlfn.AGGREGATE(15,6,ROW(parent_children[parent])/(parent_children[parent]=Main[[#Headers],[Wärmepumpe]])-2,ROW()-ROW(Main[[#Headers],[Wärmepumpe]]))),"")</f>
        <v/>
      </c>
      <c r="Q800" s="6" t="str">
        <f>IFERROR(INDEX(parent_children[children],_xlfn.AGGREGATE(15,6,ROW(parent_children[parent])/(parent_children[parent]=Main[[#Headers],[Ventil]])-2,ROW()-ROW(Main[[#Headers],[Ventil]]))),"")</f>
        <v/>
      </c>
      <c r="R800" s="6" t="str">
        <f>IFERROR(INDEX(parent_children[children],_xlfn.AGGREGATE(15,6,ROW(parent_children[parent])/(parent_children[parent]=Main[[#Headers],[Klappe]])-2,ROW()-ROW(Main[[#Headers],[Klappe]]))),"")</f>
        <v/>
      </c>
      <c r="S800" s="6" t="str">
        <f>IFERROR(INDEX(parent_children[children],_xlfn.AGGREGATE(15,6,ROW(parent_children[parent])/(parent_children[parent]=Main[[#Headers],[Sensor]])-2,ROW()-ROW(Main[[#Headers],[Sensor]]))),"")</f>
        <v/>
      </c>
      <c r="T800" s="6" t="str">
        <f>IFERROR(INDEX(parent_children[children],_xlfn.AGGREGATE(15,6,ROW(parent_children[parent])/(parent_children[parent]=Main[[#Headers],[Schalter]])-2,ROW()-ROW(Main[[#Headers],[Schalter]]))),"")</f>
        <v/>
      </c>
      <c r="U800" s="6" t="str">
        <f>IFERROR(INDEX(parent_children[children],_xlfn.AGGREGATE(15,6,ROW(parent_children[parent])/(parent_children[parent]=Main[[#Headers],[Wasser]])-2,ROW()-ROW(Main[[#Headers],[Wasser]]))),"")</f>
        <v/>
      </c>
      <c r="V800" s="6" t="str">
        <f>IFERROR(INDEX(parent_children[children],_xlfn.AGGREGATE(15,6,ROW(parent_children[parent])/(parent_children[parent]=Main[[#Headers],[Luft]])-2,ROW()-ROW(Main[[#Headers],[Luft]]))),"")</f>
        <v/>
      </c>
      <c r="W800" s="6" t="str">
        <f>IFERROR(INDEX(parent_children[children],_xlfn.AGGREGATE(15,6,ROW(parent_children[parent])/(parent_children[parent]=Main[[#Headers],[Filter]])-2,ROW()-ROW(Main[[#Headers],[Filter]]))),"")</f>
        <v/>
      </c>
      <c r="X800" s="6" t="str">
        <f>IFERROR(INDEX(parent_children[children],_xlfn.AGGREGATE(15,6,ROW(parent_children[parent])/(parent_children[parent]=Main[[#Headers],[Ventilator]])-2,ROW()-ROW(Main[[#Headers],[Ventilator]]))),"")</f>
        <v/>
      </c>
      <c r="Y800" s="6" t="str">
        <f>IFERROR(INDEX(parent_children[children],_xlfn.AGGREGATE(15,6,ROW(parent_children[parent])/(parent_children[parent]=Main[[#Headers],[Gas]])-2,ROW()-ROW(Main[[#Headers],[Gas]]))),"")</f>
        <v/>
      </c>
      <c r="Z800" s="6" t="str">
        <f>IFERROR(INDEX(parent_children[children],_xlfn.AGGREGATE(15,6,ROW(parent_children[parent])/(parent_children[parent]=Main[[#Headers],[Messwert]])-2,ROW()-ROW(Main[[#Headers],[Messwert]]))),"")</f>
        <v/>
      </c>
      <c r="AA800" s="6" t="str">
        <f>IFERROR(INDEX(parent_children[children],_xlfn.AGGREGATE(15,6,ROW(parent_children[parent])/(parent_children[parent]=Main[[#Headers],[Stellbefehl]])-2,ROW()-ROW(Main[[#Headers],[Stellbefehl]]))),"")</f>
        <v/>
      </c>
      <c r="AB800" s="6" t="str">
        <f>IFERROR(INDEX(parent_children[children],_xlfn.AGGREGATE(15,6,ROW(parent_children[parent])/(parent_children[parent]=Main[[#Headers],[Schaltbefehl]])-2,ROW()-ROW(Main[[#Headers],[Schaltbefehl]]))),"")</f>
        <v/>
      </c>
      <c r="AC800" s="6" t="str">
        <f>IFERROR(INDEX(parent_children[children],_xlfn.AGGREGATE(15,6,ROW(parent_children[parent])/(parent_children[parent]=Main[[#Headers],[Betriebsmeldung]])-2,ROW()-ROW(Main[[#Headers],[Betriebsmeldung]]))),"")</f>
        <v/>
      </c>
      <c r="AD800" s="6" t="str">
        <f>IFERROR(INDEX(parent_children[children],_xlfn.AGGREGATE(15,6,ROW(parent_children[parent])/(parent_children[parent]=Main[[#Headers],[Störung]])-2,ROW()-ROW(Main[[#Headers],[Störung]]))),"")</f>
        <v/>
      </c>
    </row>
    <row r="801" spans="1:30" x14ac:dyDescent="0.25">
      <c r="A801" t="str">
        <f>IFERROR(INDEX(category_assignment[description_german],_xlfn.AGGREGATE(15,6,ROW(category_assignment[category])/(category_assignment[category]=Main[[#Headers],[System]])-2,ROW()-ROW(Main[[#Headers],[System]]))),"")</f>
        <v/>
      </c>
      <c r="B801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801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801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801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801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801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801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801" s="6" t="str">
        <f>IFERROR(INDEX(parent_children[children],_xlfn.AGGREGATE(15,6,ROW(parent_children[parent])/(parent_children[parent]=Main[[#Headers],[Kessel]])-2,ROW()-ROW(Main[[#Headers],[Kessel]]))),"")</f>
        <v/>
      </c>
      <c r="J801" s="6" t="str">
        <f>IFERROR(INDEX(parent_children[children],_xlfn.AGGREGATE(15,6,ROW(parent_children[parent])/(parent_children[parent]=Main[[#Headers],[Kältemaschine]])-2,ROW()-ROW(Main[[#Headers],[Kältemaschine]]))),"")</f>
        <v/>
      </c>
      <c r="K801" s="6" t="str">
        <f>IFERROR(INDEX(parent_children[children],_xlfn.AGGREGATE(15,6,ROW(parent_children[parent])/(parent_children[parent]=Main[[#Headers],[Speicher]])-2,ROW()-ROW(Main[[#Headers],[Speicher]]))),"")</f>
        <v/>
      </c>
      <c r="L801" s="6" t="str">
        <f>IFERROR(INDEX(parent_children[children],_xlfn.AGGREGATE(15,6,ROW(parent_children[parent])/(parent_children[parent]=Main[[#Headers],[Verteiler]])-2,ROW()-ROW(Main[[#Headers],[Verteiler]]))),"")</f>
        <v/>
      </c>
      <c r="M801" s="6" t="str">
        <f>IFERROR(INDEX(parent_children[children],_xlfn.AGGREGATE(15,6,ROW(parent_children[parent])/(parent_children[parent]=Main[[#Headers],[Unterverteiler]])-2,ROW()-ROW(Main[[#Headers],[Unterverteiler]]))),"")</f>
        <v/>
      </c>
      <c r="N801" s="6" t="str">
        <f>IFERROR(INDEX(parent_children[children],_xlfn.AGGREGATE(15,6,ROW(parent_children[parent])/(parent_children[parent]=Main[[#Headers],[Verteilsystem]])-2,ROW()-ROW(Main[[#Headers],[Verteilsystem]]))),"")</f>
        <v/>
      </c>
      <c r="O801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801" s="6" t="str">
        <f>IFERROR(INDEX(parent_children[children],_xlfn.AGGREGATE(15,6,ROW(parent_children[parent])/(parent_children[parent]=Main[[#Headers],[Wärmepumpe]])-2,ROW()-ROW(Main[[#Headers],[Wärmepumpe]]))),"")</f>
        <v/>
      </c>
      <c r="Q801" s="6" t="str">
        <f>IFERROR(INDEX(parent_children[children],_xlfn.AGGREGATE(15,6,ROW(parent_children[parent])/(parent_children[parent]=Main[[#Headers],[Ventil]])-2,ROW()-ROW(Main[[#Headers],[Ventil]]))),"")</f>
        <v/>
      </c>
      <c r="R801" s="6" t="str">
        <f>IFERROR(INDEX(parent_children[children],_xlfn.AGGREGATE(15,6,ROW(parent_children[parent])/(parent_children[parent]=Main[[#Headers],[Klappe]])-2,ROW()-ROW(Main[[#Headers],[Klappe]]))),"")</f>
        <v/>
      </c>
      <c r="S801" s="6" t="str">
        <f>IFERROR(INDEX(parent_children[children],_xlfn.AGGREGATE(15,6,ROW(parent_children[parent])/(parent_children[parent]=Main[[#Headers],[Sensor]])-2,ROW()-ROW(Main[[#Headers],[Sensor]]))),"")</f>
        <v/>
      </c>
      <c r="T801" s="6" t="str">
        <f>IFERROR(INDEX(parent_children[children],_xlfn.AGGREGATE(15,6,ROW(parent_children[parent])/(parent_children[parent]=Main[[#Headers],[Schalter]])-2,ROW()-ROW(Main[[#Headers],[Schalter]]))),"")</f>
        <v/>
      </c>
      <c r="U801" s="6" t="str">
        <f>IFERROR(INDEX(parent_children[children],_xlfn.AGGREGATE(15,6,ROW(parent_children[parent])/(parent_children[parent]=Main[[#Headers],[Wasser]])-2,ROW()-ROW(Main[[#Headers],[Wasser]]))),"")</f>
        <v/>
      </c>
      <c r="V801" s="6" t="str">
        <f>IFERROR(INDEX(parent_children[children],_xlfn.AGGREGATE(15,6,ROW(parent_children[parent])/(parent_children[parent]=Main[[#Headers],[Luft]])-2,ROW()-ROW(Main[[#Headers],[Luft]]))),"")</f>
        <v/>
      </c>
      <c r="W801" s="6" t="str">
        <f>IFERROR(INDEX(parent_children[children],_xlfn.AGGREGATE(15,6,ROW(parent_children[parent])/(parent_children[parent]=Main[[#Headers],[Filter]])-2,ROW()-ROW(Main[[#Headers],[Filter]]))),"")</f>
        <v/>
      </c>
      <c r="X801" s="6" t="str">
        <f>IFERROR(INDEX(parent_children[children],_xlfn.AGGREGATE(15,6,ROW(parent_children[parent])/(parent_children[parent]=Main[[#Headers],[Ventilator]])-2,ROW()-ROW(Main[[#Headers],[Ventilator]]))),"")</f>
        <v/>
      </c>
      <c r="Y801" s="6" t="str">
        <f>IFERROR(INDEX(parent_children[children],_xlfn.AGGREGATE(15,6,ROW(parent_children[parent])/(parent_children[parent]=Main[[#Headers],[Gas]])-2,ROW()-ROW(Main[[#Headers],[Gas]]))),"")</f>
        <v/>
      </c>
      <c r="Z801" s="6" t="str">
        <f>IFERROR(INDEX(parent_children[children],_xlfn.AGGREGATE(15,6,ROW(parent_children[parent])/(parent_children[parent]=Main[[#Headers],[Messwert]])-2,ROW()-ROW(Main[[#Headers],[Messwert]]))),"")</f>
        <v/>
      </c>
      <c r="AA801" s="6" t="str">
        <f>IFERROR(INDEX(parent_children[children],_xlfn.AGGREGATE(15,6,ROW(parent_children[parent])/(parent_children[parent]=Main[[#Headers],[Stellbefehl]])-2,ROW()-ROW(Main[[#Headers],[Stellbefehl]]))),"")</f>
        <v/>
      </c>
      <c r="AB801" s="6" t="str">
        <f>IFERROR(INDEX(parent_children[children],_xlfn.AGGREGATE(15,6,ROW(parent_children[parent])/(parent_children[parent]=Main[[#Headers],[Schaltbefehl]])-2,ROW()-ROW(Main[[#Headers],[Schaltbefehl]]))),"")</f>
        <v/>
      </c>
      <c r="AC801" s="6" t="str">
        <f>IFERROR(INDEX(parent_children[children],_xlfn.AGGREGATE(15,6,ROW(parent_children[parent])/(parent_children[parent]=Main[[#Headers],[Betriebsmeldung]])-2,ROW()-ROW(Main[[#Headers],[Betriebsmeldung]]))),"")</f>
        <v/>
      </c>
      <c r="AD801" s="6" t="str">
        <f>IFERROR(INDEX(parent_children[children],_xlfn.AGGREGATE(15,6,ROW(parent_children[parent])/(parent_children[parent]=Main[[#Headers],[Störung]])-2,ROW()-ROW(Main[[#Headers],[Störung]]))),"")</f>
        <v/>
      </c>
    </row>
    <row r="802" spans="1:30" x14ac:dyDescent="0.25">
      <c r="A802" t="str">
        <f>IFERROR(INDEX(category_assignment[description_german],_xlfn.AGGREGATE(15,6,ROW(category_assignment[category])/(category_assignment[category]=Main[[#Headers],[System]])-2,ROW()-ROW(Main[[#Headers],[System]]))),"")</f>
        <v/>
      </c>
      <c r="B802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802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802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802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802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802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802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802" s="6" t="str">
        <f>IFERROR(INDEX(parent_children[children],_xlfn.AGGREGATE(15,6,ROW(parent_children[parent])/(parent_children[parent]=Main[[#Headers],[Kessel]])-2,ROW()-ROW(Main[[#Headers],[Kessel]]))),"")</f>
        <v/>
      </c>
      <c r="J802" s="6" t="str">
        <f>IFERROR(INDEX(parent_children[children],_xlfn.AGGREGATE(15,6,ROW(parent_children[parent])/(parent_children[parent]=Main[[#Headers],[Kältemaschine]])-2,ROW()-ROW(Main[[#Headers],[Kältemaschine]]))),"")</f>
        <v/>
      </c>
      <c r="K802" s="6" t="str">
        <f>IFERROR(INDEX(parent_children[children],_xlfn.AGGREGATE(15,6,ROW(parent_children[parent])/(parent_children[parent]=Main[[#Headers],[Speicher]])-2,ROW()-ROW(Main[[#Headers],[Speicher]]))),"")</f>
        <v/>
      </c>
      <c r="L802" s="6" t="str">
        <f>IFERROR(INDEX(parent_children[children],_xlfn.AGGREGATE(15,6,ROW(parent_children[parent])/(parent_children[parent]=Main[[#Headers],[Verteiler]])-2,ROW()-ROW(Main[[#Headers],[Verteiler]]))),"")</f>
        <v/>
      </c>
      <c r="M802" s="6" t="str">
        <f>IFERROR(INDEX(parent_children[children],_xlfn.AGGREGATE(15,6,ROW(parent_children[parent])/(parent_children[parent]=Main[[#Headers],[Unterverteiler]])-2,ROW()-ROW(Main[[#Headers],[Unterverteiler]]))),"")</f>
        <v/>
      </c>
      <c r="N802" s="6" t="str">
        <f>IFERROR(INDEX(parent_children[children],_xlfn.AGGREGATE(15,6,ROW(parent_children[parent])/(parent_children[parent]=Main[[#Headers],[Verteilsystem]])-2,ROW()-ROW(Main[[#Headers],[Verteilsystem]]))),"")</f>
        <v/>
      </c>
      <c r="O802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802" s="6" t="str">
        <f>IFERROR(INDEX(parent_children[children],_xlfn.AGGREGATE(15,6,ROW(parent_children[parent])/(parent_children[parent]=Main[[#Headers],[Wärmepumpe]])-2,ROW()-ROW(Main[[#Headers],[Wärmepumpe]]))),"")</f>
        <v/>
      </c>
      <c r="Q802" s="6" t="str">
        <f>IFERROR(INDEX(parent_children[children],_xlfn.AGGREGATE(15,6,ROW(parent_children[parent])/(parent_children[parent]=Main[[#Headers],[Ventil]])-2,ROW()-ROW(Main[[#Headers],[Ventil]]))),"")</f>
        <v/>
      </c>
      <c r="R802" s="6" t="str">
        <f>IFERROR(INDEX(parent_children[children],_xlfn.AGGREGATE(15,6,ROW(parent_children[parent])/(parent_children[parent]=Main[[#Headers],[Klappe]])-2,ROW()-ROW(Main[[#Headers],[Klappe]]))),"")</f>
        <v/>
      </c>
      <c r="S802" s="6" t="str">
        <f>IFERROR(INDEX(parent_children[children],_xlfn.AGGREGATE(15,6,ROW(parent_children[parent])/(parent_children[parent]=Main[[#Headers],[Sensor]])-2,ROW()-ROW(Main[[#Headers],[Sensor]]))),"")</f>
        <v/>
      </c>
      <c r="T802" s="6" t="str">
        <f>IFERROR(INDEX(parent_children[children],_xlfn.AGGREGATE(15,6,ROW(parent_children[parent])/(parent_children[parent]=Main[[#Headers],[Schalter]])-2,ROW()-ROW(Main[[#Headers],[Schalter]]))),"")</f>
        <v/>
      </c>
      <c r="U802" s="6" t="str">
        <f>IFERROR(INDEX(parent_children[children],_xlfn.AGGREGATE(15,6,ROW(parent_children[parent])/(parent_children[parent]=Main[[#Headers],[Wasser]])-2,ROW()-ROW(Main[[#Headers],[Wasser]]))),"")</f>
        <v/>
      </c>
      <c r="V802" s="6" t="str">
        <f>IFERROR(INDEX(parent_children[children],_xlfn.AGGREGATE(15,6,ROW(parent_children[parent])/(parent_children[parent]=Main[[#Headers],[Luft]])-2,ROW()-ROW(Main[[#Headers],[Luft]]))),"")</f>
        <v/>
      </c>
      <c r="W802" s="6" t="str">
        <f>IFERROR(INDEX(parent_children[children],_xlfn.AGGREGATE(15,6,ROW(parent_children[parent])/(parent_children[parent]=Main[[#Headers],[Filter]])-2,ROW()-ROW(Main[[#Headers],[Filter]]))),"")</f>
        <v/>
      </c>
      <c r="X802" s="6" t="str">
        <f>IFERROR(INDEX(parent_children[children],_xlfn.AGGREGATE(15,6,ROW(parent_children[parent])/(parent_children[parent]=Main[[#Headers],[Ventilator]])-2,ROW()-ROW(Main[[#Headers],[Ventilator]]))),"")</f>
        <v/>
      </c>
      <c r="Y802" s="6" t="str">
        <f>IFERROR(INDEX(parent_children[children],_xlfn.AGGREGATE(15,6,ROW(parent_children[parent])/(parent_children[parent]=Main[[#Headers],[Gas]])-2,ROW()-ROW(Main[[#Headers],[Gas]]))),"")</f>
        <v/>
      </c>
      <c r="Z802" s="6" t="str">
        <f>IFERROR(INDEX(parent_children[children],_xlfn.AGGREGATE(15,6,ROW(parent_children[parent])/(parent_children[parent]=Main[[#Headers],[Messwert]])-2,ROW()-ROW(Main[[#Headers],[Messwert]]))),"")</f>
        <v/>
      </c>
      <c r="AA802" s="6" t="str">
        <f>IFERROR(INDEX(parent_children[children],_xlfn.AGGREGATE(15,6,ROW(parent_children[parent])/(parent_children[parent]=Main[[#Headers],[Stellbefehl]])-2,ROW()-ROW(Main[[#Headers],[Stellbefehl]]))),"")</f>
        <v/>
      </c>
      <c r="AB802" s="6" t="str">
        <f>IFERROR(INDEX(parent_children[children],_xlfn.AGGREGATE(15,6,ROW(parent_children[parent])/(parent_children[parent]=Main[[#Headers],[Schaltbefehl]])-2,ROW()-ROW(Main[[#Headers],[Schaltbefehl]]))),"")</f>
        <v/>
      </c>
      <c r="AC802" s="6" t="str">
        <f>IFERROR(INDEX(parent_children[children],_xlfn.AGGREGATE(15,6,ROW(parent_children[parent])/(parent_children[parent]=Main[[#Headers],[Betriebsmeldung]])-2,ROW()-ROW(Main[[#Headers],[Betriebsmeldung]]))),"")</f>
        <v/>
      </c>
      <c r="AD802" s="6" t="str">
        <f>IFERROR(INDEX(parent_children[children],_xlfn.AGGREGATE(15,6,ROW(parent_children[parent])/(parent_children[parent]=Main[[#Headers],[Störung]])-2,ROW()-ROW(Main[[#Headers],[Störung]]))),"")</f>
        <v/>
      </c>
    </row>
    <row r="803" spans="1:30" x14ac:dyDescent="0.25">
      <c r="A803" t="str">
        <f>IFERROR(INDEX(category_assignment[description_german],_xlfn.AGGREGATE(15,6,ROW(category_assignment[category])/(category_assignment[category]=Main[[#Headers],[System]])-2,ROW()-ROW(Main[[#Headers],[System]]))),"")</f>
        <v/>
      </c>
      <c r="B803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803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803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803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803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803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803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803" s="6" t="str">
        <f>IFERROR(INDEX(parent_children[children],_xlfn.AGGREGATE(15,6,ROW(parent_children[parent])/(parent_children[parent]=Main[[#Headers],[Kessel]])-2,ROW()-ROW(Main[[#Headers],[Kessel]]))),"")</f>
        <v/>
      </c>
      <c r="J803" s="6" t="str">
        <f>IFERROR(INDEX(parent_children[children],_xlfn.AGGREGATE(15,6,ROW(parent_children[parent])/(parent_children[parent]=Main[[#Headers],[Kältemaschine]])-2,ROW()-ROW(Main[[#Headers],[Kältemaschine]]))),"")</f>
        <v/>
      </c>
      <c r="K803" s="6" t="str">
        <f>IFERROR(INDEX(parent_children[children],_xlfn.AGGREGATE(15,6,ROW(parent_children[parent])/(parent_children[parent]=Main[[#Headers],[Speicher]])-2,ROW()-ROW(Main[[#Headers],[Speicher]]))),"")</f>
        <v/>
      </c>
      <c r="L803" s="6" t="str">
        <f>IFERROR(INDEX(parent_children[children],_xlfn.AGGREGATE(15,6,ROW(parent_children[parent])/(parent_children[parent]=Main[[#Headers],[Verteiler]])-2,ROW()-ROW(Main[[#Headers],[Verteiler]]))),"")</f>
        <v/>
      </c>
      <c r="M803" s="6" t="str">
        <f>IFERROR(INDEX(parent_children[children],_xlfn.AGGREGATE(15,6,ROW(parent_children[parent])/(parent_children[parent]=Main[[#Headers],[Unterverteiler]])-2,ROW()-ROW(Main[[#Headers],[Unterverteiler]]))),"")</f>
        <v/>
      </c>
      <c r="N803" s="6" t="str">
        <f>IFERROR(INDEX(parent_children[children],_xlfn.AGGREGATE(15,6,ROW(parent_children[parent])/(parent_children[parent]=Main[[#Headers],[Verteilsystem]])-2,ROW()-ROW(Main[[#Headers],[Verteilsystem]]))),"")</f>
        <v/>
      </c>
      <c r="O803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803" s="6" t="str">
        <f>IFERROR(INDEX(parent_children[children],_xlfn.AGGREGATE(15,6,ROW(parent_children[parent])/(parent_children[parent]=Main[[#Headers],[Wärmepumpe]])-2,ROW()-ROW(Main[[#Headers],[Wärmepumpe]]))),"")</f>
        <v/>
      </c>
      <c r="Q803" s="6" t="str">
        <f>IFERROR(INDEX(parent_children[children],_xlfn.AGGREGATE(15,6,ROW(parent_children[parent])/(parent_children[parent]=Main[[#Headers],[Ventil]])-2,ROW()-ROW(Main[[#Headers],[Ventil]]))),"")</f>
        <v/>
      </c>
      <c r="R803" s="6" t="str">
        <f>IFERROR(INDEX(parent_children[children],_xlfn.AGGREGATE(15,6,ROW(parent_children[parent])/(parent_children[parent]=Main[[#Headers],[Klappe]])-2,ROW()-ROW(Main[[#Headers],[Klappe]]))),"")</f>
        <v/>
      </c>
      <c r="S803" s="6" t="str">
        <f>IFERROR(INDEX(parent_children[children],_xlfn.AGGREGATE(15,6,ROW(parent_children[parent])/(parent_children[parent]=Main[[#Headers],[Sensor]])-2,ROW()-ROW(Main[[#Headers],[Sensor]]))),"")</f>
        <v/>
      </c>
      <c r="T803" s="6" t="str">
        <f>IFERROR(INDEX(parent_children[children],_xlfn.AGGREGATE(15,6,ROW(parent_children[parent])/(parent_children[parent]=Main[[#Headers],[Schalter]])-2,ROW()-ROW(Main[[#Headers],[Schalter]]))),"")</f>
        <v/>
      </c>
      <c r="U803" s="6" t="str">
        <f>IFERROR(INDEX(parent_children[children],_xlfn.AGGREGATE(15,6,ROW(parent_children[parent])/(parent_children[parent]=Main[[#Headers],[Wasser]])-2,ROW()-ROW(Main[[#Headers],[Wasser]]))),"")</f>
        <v/>
      </c>
      <c r="V803" s="6" t="str">
        <f>IFERROR(INDEX(parent_children[children],_xlfn.AGGREGATE(15,6,ROW(parent_children[parent])/(parent_children[parent]=Main[[#Headers],[Luft]])-2,ROW()-ROW(Main[[#Headers],[Luft]]))),"")</f>
        <v/>
      </c>
      <c r="W803" s="6" t="str">
        <f>IFERROR(INDEX(parent_children[children],_xlfn.AGGREGATE(15,6,ROW(parent_children[parent])/(parent_children[parent]=Main[[#Headers],[Filter]])-2,ROW()-ROW(Main[[#Headers],[Filter]]))),"")</f>
        <v/>
      </c>
      <c r="X803" s="6" t="str">
        <f>IFERROR(INDEX(parent_children[children],_xlfn.AGGREGATE(15,6,ROW(parent_children[parent])/(parent_children[parent]=Main[[#Headers],[Ventilator]])-2,ROW()-ROW(Main[[#Headers],[Ventilator]]))),"")</f>
        <v/>
      </c>
      <c r="Y803" s="6" t="str">
        <f>IFERROR(INDEX(parent_children[children],_xlfn.AGGREGATE(15,6,ROW(parent_children[parent])/(parent_children[parent]=Main[[#Headers],[Gas]])-2,ROW()-ROW(Main[[#Headers],[Gas]]))),"")</f>
        <v/>
      </c>
      <c r="Z803" s="6" t="str">
        <f>IFERROR(INDEX(parent_children[children],_xlfn.AGGREGATE(15,6,ROW(parent_children[parent])/(parent_children[parent]=Main[[#Headers],[Messwert]])-2,ROW()-ROW(Main[[#Headers],[Messwert]]))),"")</f>
        <v/>
      </c>
      <c r="AA803" s="6" t="str">
        <f>IFERROR(INDEX(parent_children[children],_xlfn.AGGREGATE(15,6,ROW(parent_children[parent])/(parent_children[parent]=Main[[#Headers],[Stellbefehl]])-2,ROW()-ROW(Main[[#Headers],[Stellbefehl]]))),"")</f>
        <v/>
      </c>
      <c r="AB803" s="6" t="str">
        <f>IFERROR(INDEX(parent_children[children],_xlfn.AGGREGATE(15,6,ROW(parent_children[parent])/(parent_children[parent]=Main[[#Headers],[Schaltbefehl]])-2,ROW()-ROW(Main[[#Headers],[Schaltbefehl]]))),"")</f>
        <v/>
      </c>
      <c r="AC803" s="6" t="str">
        <f>IFERROR(INDEX(parent_children[children],_xlfn.AGGREGATE(15,6,ROW(parent_children[parent])/(parent_children[parent]=Main[[#Headers],[Betriebsmeldung]])-2,ROW()-ROW(Main[[#Headers],[Betriebsmeldung]]))),"")</f>
        <v/>
      </c>
      <c r="AD803" s="6" t="str">
        <f>IFERROR(INDEX(parent_children[children],_xlfn.AGGREGATE(15,6,ROW(parent_children[parent])/(parent_children[parent]=Main[[#Headers],[Störung]])-2,ROW()-ROW(Main[[#Headers],[Störung]]))),"")</f>
        <v/>
      </c>
    </row>
    <row r="804" spans="1:30" x14ac:dyDescent="0.25">
      <c r="A804" t="str">
        <f>IFERROR(INDEX(category_assignment[description_german],_xlfn.AGGREGATE(15,6,ROW(category_assignment[category])/(category_assignment[category]=Main[[#Headers],[System]])-2,ROW()-ROW(Main[[#Headers],[System]]))),"")</f>
        <v/>
      </c>
      <c r="B804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804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804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804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804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804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804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804" s="6" t="str">
        <f>IFERROR(INDEX(parent_children[children],_xlfn.AGGREGATE(15,6,ROW(parent_children[parent])/(parent_children[parent]=Main[[#Headers],[Kessel]])-2,ROW()-ROW(Main[[#Headers],[Kessel]]))),"")</f>
        <v/>
      </c>
      <c r="J804" s="6" t="str">
        <f>IFERROR(INDEX(parent_children[children],_xlfn.AGGREGATE(15,6,ROW(parent_children[parent])/(parent_children[parent]=Main[[#Headers],[Kältemaschine]])-2,ROW()-ROW(Main[[#Headers],[Kältemaschine]]))),"")</f>
        <v/>
      </c>
      <c r="K804" s="6" t="str">
        <f>IFERROR(INDEX(parent_children[children],_xlfn.AGGREGATE(15,6,ROW(parent_children[parent])/(parent_children[parent]=Main[[#Headers],[Speicher]])-2,ROW()-ROW(Main[[#Headers],[Speicher]]))),"")</f>
        <v/>
      </c>
      <c r="L804" s="6" t="str">
        <f>IFERROR(INDEX(parent_children[children],_xlfn.AGGREGATE(15,6,ROW(parent_children[parent])/(parent_children[parent]=Main[[#Headers],[Verteiler]])-2,ROW()-ROW(Main[[#Headers],[Verteiler]]))),"")</f>
        <v/>
      </c>
      <c r="M804" s="6" t="str">
        <f>IFERROR(INDEX(parent_children[children],_xlfn.AGGREGATE(15,6,ROW(parent_children[parent])/(parent_children[parent]=Main[[#Headers],[Unterverteiler]])-2,ROW()-ROW(Main[[#Headers],[Unterverteiler]]))),"")</f>
        <v/>
      </c>
      <c r="N804" s="6" t="str">
        <f>IFERROR(INDEX(parent_children[children],_xlfn.AGGREGATE(15,6,ROW(parent_children[parent])/(parent_children[parent]=Main[[#Headers],[Verteilsystem]])-2,ROW()-ROW(Main[[#Headers],[Verteilsystem]]))),"")</f>
        <v/>
      </c>
      <c r="O804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804" s="6" t="str">
        <f>IFERROR(INDEX(parent_children[children],_xlfn.AGGREGATE(15,6,ROW(parent_children[parent])/(parent_children[parent]=Main[[#Headers],[Wärmepumpe]])-2,ROW()-ROW(Main[[#Headers],[Wärmepumpe]]))),"")</f>
        <v/>
      </c>
      <c r="Q804" s="6" t="str">
        <f>IFERROR(INDEX(parent_children[children],_xlfn.AGGREGATE(15,6,ROW(parent_children[parent])/(parent_children[parent]=Main[[#Headers],[Ventil]])-2,ROW()-ROW(Main[[#Headers],[Ventil]]))),"")</f>
        <v/>
      </c>
      <c r="R804" s="6" t="str">
        <f>IFERROR(INDEX(parent_children[children],_xlfn.AGGREGATE(15,6,ROW(parent_children[parent])/(parent_children[parent]=Main[[#Headers],[Klappe]])-2,ROW()-ROW(Main[[#Headers],[Klappe]]))),"")</f>
        <v/>
      </c>
      <c r="S804" s="6" t="str">
        <f>IFERROR(INDEX(parent_children[children],_xlfn.AGGREGATE(15,6,ROW(parent_children[parent])/(parent_children[parent]=Main[[#Headers],[Sensor]])-2,ROW()-ROW(Main[[#Headers],[Sensor]]))),"")</f>
        <v/>
      </c>
      <c r="T804" s="6" t="str">
        <f>IFERROR(INDEX(parent_children[children],_xlfn.AGGREGATE(15,6,ROW(parent_children[parent])/(parent_children[parent]=Main[[#Headers],[Schalter]])-2,ROW()-ROW(Main[[#Headers],[Schalter]]))),"")</f>
        <v/>
      </c>
      <c r="U804" s="6" t="str">
        <f>IFERROR(INDEX(parent_children[children],_xlfn.AGGREGATE(15,6,ROW(parent_children[parent])/(parent_children[parent]=Main[[#Headers],[Wasser]])-2,ROW()-ROW(Main[[#Headers],[Wasser]]))),"")</f>
        <v/>
      </c>
      <c r="V804" s="6" t="str">
        <f>IFERROR(INDEX(parent_children[children],_xlfn.AGGREGATE(15,6,ROW(parent_children[parent])/(parent_children[parent]=Main[[#Headers],[Luft]])-2,ROW()-ROW(Main[[#Headers],[Luft]]))),"")</f>
        <v/>
      </c>
      <c r="W804" s="6" t="str">
        <f>IFERROR(INDEX(parent_children[children],_xlfn.AGGREGATE(15,6,ROW(parent_children[parent])/(parent_children[parent]=Main[[#Headers],[Filter]])-2,ROW()-ROW(Main[[#Headers],[Filter]]))),"")</f>
        <v/>
      </c>
      <c r="X804" s="6" t="str">
        <f>IFERROR(INDEX(parent_children[children],_xlfn.AGGREGATE(15,6,ROW(parent_children[parent])/(parent_children[parent]=Main[[#Headers],[Ventilator]])-2,ROW()-ROW(Main[[#Headers],[Ventilator]]))),"")</f>
        <v/>
      </c>
      <c r="Y804" s="6" t="str">
        <f>IFERROR(INDEX(parent_children[children],_xlfn.AGGREGATE(15,6,ROW(parent_children[parent])/(parent_children[parent]=Main[[#Headers],[Gas]])-2,ROW()-ROW(Main[[#Headers],[Gas]]))),"")</f>
        <v/>
      </c>
      <c r="Z804" s="6" t="str">
        <f>IFERROR(INDEX(parent_children[children],_xlfn.AGGREGATE(15,6,ROW(parent_children[parent])/(parent_children[parent]=Main[[#Headers],[Messwert]])-2,ROW()-ROW(Main[[#Headers],[Messwert]]))),"")</f>
        <v/>
      </c>
      <c r="AA804" s="6" t="str">
        <f>IFERROR(INDEX(parent_children[children],_xlfn.AGGREGATE(15,6,ROW(parent_children[parent])/(parent_children[parent]=Main[[#Headers],[Stellbefehl]])-2,ROW()-ROW(Main[[#Headers],[Stellbefehl]]))),"")</f>
        <v/>
      </c>
      <c r="AB804" s="6" t="str">
        <f>IFERROR(INDEX(parent_children[children],_xlfn.AGGREGATE(15,6,ROW(parent_children[parent])/(parent_children[parent]=Main[[#Headers],[Schaltbefehl]])-2,ROW()-ROW(Main[[#Headers],[Schaltbefehl]]))),"")</f>
        <v/>
      </c>
      <c r="AC804" s="6" t="str">
        <f>IFERROR(INDEX(parent_children[children],_xlfn.AGGREGATE(15,6,ROW(parent_children[parent])/(parent_children[parent]=Main[[#Headers],[Betriebsmeldung]])-2,ROW()-ROW(Main[[#Headers],[Betriebsmeldung]]))),"")</f>
        <v/>
      </c>
      <c r="AD804" s="6" t="str">
        <f>IFERROR(INDEX(parent_children[children],_xlfn.AGGREGATE(15,6,ROW(parent_children[parent])/(parent_children[parent]=Main[[#Headers],[Störung]])-2,ROW()-ROW(Main[[#Headers],[Störung]]))),"")</f>
        <v/>
      </c>
    </row>
    <row r="805" spans="1:30" x14ac:dyDescent="0.25">
      <c r="A805" t="str">
        <f>IFERROR(INDEX(category_assignment[description_german],_xlfn.AGGREGATE(15,6,ROW(category_assignment[category])/(category_assignment[category]=Main[[#Headers],[System]])-2,ROW()-ROW(Main[[#Headers],[System]]))),"")</f>
        <v/>
      </c>
      <c r="B805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805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805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805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805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805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805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805" s="6" t="str">
        <f>IFERROR(INDEX(parent_children[children],_xlfn.AGGREGATE(15,6,ROW(parent_children[parent])/(parent_children[parent]=Main[[#Headers],[Kessel]])-2,ROW()-ROW(Main[[#Headers],[Kessel]]))),"")</f>
        <v/>
      </c>
      <c r="J805" s="6" t="str">
        <f>IFERROR(INDEX(parent_children[children],_xlfn.AGGREGATE(15,6,ROW(parent_children[parent])/(parent_children[parent]=Main[[#Headers],[Kältemaschine]])-2,ROW()-ROW(Main[[#Headers],[Kältemaschine]]))),"")</f>
        <v/>
      </c>
      <c r="K805" s="6" t="str">
        <f>IFERROR(INDEX(parent_children[children],_xlfn.AGGREGATE(15,6,ROW(parent_children[parent])/(parent_children[parent]=Main[[#Headers],[Speicher]])-2,ROW()-ROW(Main[[#Headers],[Speicher]]))),"")</f>
        <v/>
      </c>
      <c r="L805" s="6" t="str">
        <f>IFERROR(INDEX(parent_children[children],_xlfn.AGGREGATE(15,6,ROW(parent_children[parent])/(parent_children[parent]=Main[[#Headers],[Verteiler]])-2,ROW()-ROW(Main[[#Headers],[Verteiler]]))),"")</f>
        <v/>
      </c>
      <c r="M805" s="6" t="str">
        <f>IFERROR(INDEX(parent_children[children],_xlfn.AGGREGATE(15,6,ROW(parent_children[parent])/(parent_children[parent]=Main[[#Headers],[Unterverteiler]])-2,ROW()-ROW(Main[[#Headers],[Unterverteiler]]))),"")</f>
        <v/>
      </c>
      <c r="N805" s="6" t="str">
        <f>IFERROR(INDEX(parent_children[children],_xlfn.AGGREGATE(15,6,ROW(parent_children[parent])/(parent_children[parent]=Main[[#Headers],[Verteilsystem]])-2,ROW()-ROW(Main[[#Headers],[Verteilsystem]]))),"")</f>
        <v/>
      </c>
      <c r="O805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805" s="6" t="str">
        <f>IFERROR(INDEX(parent_children[children],_xlfn.AGGREGATE(15,6,ROW(parent_children[parent])/(parent_children[parent]=Main[[#Headers],[Wärmepumpe]])-2,ROW()-ROW(Main[[#Headers],[Wärmepumpe]]))),"")</f>
        <v/>
      </c>
      <c r="Q805" s="6" t="str">
        <f>IFERROR(INDEX(parent_children[children],_xlfn.AGGREGATE(15,6,ROW(parent_children[parent])/(parent_children[parent]=Main[[#Headers],[Ventil]])-2,ROW()-ROW(Main[[#Headers],[Ventil]]))),"")</f>
        <v/>
      </c>
      <c r="R805" s="6" t="str">
        <f>IFERROR(INDEX(parent_children[children],_xlfn.AGGREGATE(15,6,ROW(parent_children[parent])/(parent_children[parent]=Main[[#Headers],[Klappe]])-2,ROW()-ROW(Main[[#Headers],[Klappe]]))),"")</f>
        <v/>
      </c>
      <c r="S805" s="6" t="str">
        <f>IFERROR(INDEX(parent_children[children],_xlfn.AGGREGATE(15,6,ROW(parent_children[parent])/(parent_children[parent]=Main[[#Headers],[Sensor]])-2,ROW()-ROW(Main[[#Headers],[Sensor]]))),"")</f>
        <v/>
      </c>
      <c r="T805" s="6" t="str">
        <f>IFERROR(INDEX(parent_children[children],_xlfn.AGGREGATE(15,6,ROW(parent_children[parent])/(parent_children[parent]=Main[[#Headers],[Schalter]])-2,ROW()-ROW(Main[[#Headers],[Schalter]]))),"")</f>
        <v/>
      </c>
      <c r="U805" s="6" t="str">
        <f>IFERROR(INDEX(parent_children[children],_xlfn.AGGREGATE(15,6,ROW(parent_children[parent])/(parent_children[parent]=Main[[#Headers],[Wasser]])-2,ROW()-ROW(Main[[#Headers],[Wasser]]))),"")</f>
        <v/>
      </c>
      <c r="V805" s="6" t="str">
        <f>IFERROR(INDEX(parent_children[children],_xlfn.AGGREGATE(15,6,ROW(parent_children[parent])/(parent_children[parent]=Main[[#Headers],[Luft]])-2,ROW()-ROW(Main[[#Headers],[Luft]]))),"")</f>
        <v/>
      </c>
      <c r="W805" s="6" t="str">
        <f>IFERROR(INDEX(parent_children[children],_xlfn.AGGREGATE(15,6,ROW(parent_children[parent])/(parent_children[parent]=Main[[#Headers],[Filter]])-2,ROW()-ROW(Main[[#Headers],[Filter]]))),"")</f>
        <v/>
      </c>
      <c r="X805" s="6" t="str">
        <f>IFERROR(INDEX(parent_children[children],_xlfn.AGGREGATE(15,6,ROW(parent_children[parent])/(parent_children[parent]=Main[[#Headers],[Ventilator]])-2,ROW()-ROW(Main[[#Headers],[Ventilator]]))),"")</f>
        <v/>
      </c>
      <c r="Y805" s="6" t="str">
        <f>IFERROR(INDEX(parent_children[children],_xlfn.AGGREGATE(15,6,ROW(parent_children[parent])/(parent_children[parent]=Main[[#Headers],[Gas]])-2,ROW()-ROW(Main[[#Headers],[Gas]]))),"")</f>
        <v/>
      </c>
      <c r="Z805" s="6" t="str">
        <f>IFERROR(INDEX(parent_children[children],_xlfn.AGGREGATE(15,6,ROW(parent_children[parent])/(parent_children[parent]=Main[[#Headers],[Messwert]])-2,ROW()-ROW(Main[[#Headers],[Messwert]]))),"")</f>
        <v/>
      </c>
      <c r="AA805" s="6" t="str">
        <f>IFERROR(INDEX(parent_children[children],_xlfn.AGGREGATE(15,6,ROW(parent_children[parent])/(parent_children[parent]=Main[[#Headers],[Stellbefehl]])-2,ROW()-ROW(Main[[#Headers],[Stellbefehl]]))),"")</f>
        <v/>
      </c>
      <c r="AB805" s="6" t="str">
        <f>IFERROR(INDEX(parent_children[children],_xlfn.AGGREGATE(15,6,ROW(parent_children[parent])/(parent_children[parent]=Main[[#Headers],[Schaltbefehl]])-2,ROW()-ROW(Main[[#Headers],[Schaltbefehl]]))),"")</f>
        <v/>
      </c>
      <c r="AC805" s="6" t="str">
        <f>IFERROR(INDEX(parent_children[children],_xlfn.AGGREGATE(15,6,ROW(parent_children[parent])/(parent_children[parent]=Main[[#Headers],[Betriebsmeldung]])-2,ROW()-ROW(Main[[#Headers],[Betriebsmeldung]]))),"")</f>
        <v/>
      </c>
      <c r="AD805" s="6" t="str">
        <f>IFERROR(INDEX(parent_children[children],_xlfn.AGGREGATE(15,6,ROW(parent_children[parent])/(parent_children[parent]=Main[[#Headers],[Störung]])-2,ROW()-ROW(Main[[#Headers],[Störung]]))),"")</f>
        <v/>
      </c>
    </row>
    <row r="806" spans="1:30" x14ac:dyDescent="0.25">
      <c r="A806" t="str">
        <f>IFERROR(INDEX(category_assignment[description_german],_xlfn.AGGREGATE(15,6,ROW(category_assignment[category])/(category_assignment[category]=Main[[#Headers],[System]])-2,ROW()-ROW(Main[[#Headers],[System]]))),"")</f>
        <v/>
      </c>
      <c r="B806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806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806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806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806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806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806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806" s="6" t="str">
        <f>IFERROR(INDEX(parent_children[children],_xlfn.AGGREGATE(15,6,ROW(parent_children[parent])/(parent_children[parent]=Main[[#Headers],[Kessel]])-2,ROW()-ROW(Main[[#Headers],[Kessel]]))),"")</f>
        <v/>
      </c>
      <c r="J806" s="6" t="str">
        <f>IFERROR(INDEX(parent_children[children],_xlfn.AGGREGATE(15,6,ROW(parent_children[parent])/(parent_children[parent]=Main[[#Headers],[Kältemaschine]])-2,ROW()-ROW(Main[[#Headers],[Kältemaschine]]))),"")</f>
        <v/>
      </c>
      <c r="K806" s="6" t="str">
        <f>IFERROR(INDEX(parent_children[children],_xlfn.AGGREGATE(15,6,ROW(parent_children[parent])/(parent_children[parent]=Main[[#Headers],[Speicher]])-2,ROW()-ROW(Main[[#Headers],[Speicher]]))),"")</f>
        <v/>
      </c>
      <c r="L806" s="6" t="str">
        <f>IFERROR(INDEX(parent_children[children],_xlfn.AGGREGATE(15,6,ROW(parent_children[parent])/(parent_children[parent]=Main[[#Headers],[Verteiler]])-2,ROW()-ROW(Main[[#Headers],[Verteiler]]))),"")</f>
        <v/>
      </c>
      <c r="M806" s="6" t="str">
        <f>IFERROR(INDEX(parent_children[children],_xlfn.AGGREGATE(15,6,ROW(parent_children[parent])/(parent_children[parent]=Main[[#Headers],[Unterverteiler]])-2,ROW()-ROW(Main[[#Headers],[Unterverteiler]]))),"")</f>
        <v/>
      </c>
      <c r="N806" s="6" t="str">
        <f>IFERROR(INDEX(parent_children[children],_xlfn.AGGREGATE(15,6,ROW(parent_children[parent])/(parent_children[parent]=Main[[#Headers],[Verteilsystem]])-2,ROW()-ROW(Main[[#Headers],[Verteilsystem]]))),"")</f>
        <v/>
      </c>
      <c r="O806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806" s="6" t="str">
        <f>IFERROR(INDEX(parent_children[children],_xlfn.AGGREGATE(15,6,ROW(parent_children[parent])/(parent_children[parent]=Main[[#Headers],[Wärmepumpe]])-2,ROW()-ROW(Main[[#Headers],[Wärmepumpe]]))),"")</f>
        <v/>
      </c>
      <c r="Q806" s="6" t="str">
        <f>IFERROR(INDEX(parent_children[children],_xlfn.AGGREGATE(15,6,ROW(parent_children[parent])/(parent_children[parent]=Main[[#Headers],[Ventil]])-2,ROW()-ROW(Main[[#Headers],[Ventil]]))),"")</f>
        <v/>
      </c>
      <c r="R806" s="6" t="str">
        <f>IFERROR(INDEX(parent_children[children],_xlfn.AGGREGATE(15,6,ROW(parent_children[parent])/(parent_children[parent]=Main[[#Headers],[Klappe]])-2,ROW()-ROW(Main[[#Headers],[Klappe]]))),"")</f>
        <v/>
      </c>
      <c r="S806" s="6" t="str">
        <f>IFERROR(INDEX(parent_children[children],_xlfn.AGGREGATE(15,6,ROW(parent_children[parent])/(parent_children[parent]=Main[[#Headers],[Sensor]])-2,ROW()-ROW(Main[[#Headers],[Sensor]]))),"")</f>
        <v/>
      </c>
      <c r="T806" s="6" t="str">
        <f>IFERROR(INDEX(parent_children[children],_xlfn.AGGREGATE(15,6,ROW(parent_children[parent])/(parent_children[parent]=Main[[#Headers],[Schalter]])-2,ROW()-ROW(Main[[#Headers],[Schalter]]))),"")</f>
        <v/>
      </c>
      <c r="U806" s="6" t="str">
        <f>IFERROR(INDEX(parent_children[children],_xlfn.AGGREGATE(15,6,ROW(parent_children[parent])/(parent_children[parent]=Main[[#Headers],[Wasser]])-2,ROW()-ROW(Main[[#Headers],[Wasser]]))),"")</f>
        <v/>
      </c>
      <c r="V806" s="6" t="str">
        <f>IFERROR(INDEX(parent_children[children],_xlfn.AGGREGATE(15,6,ROW(parent_children[parent])/(parent_children[parent]=Main[[#Headers],[Luft]])-2,ROW()-ROW(Main[[#Headers],[Luft]]))),"")</f>
        <v/>
      </c>
      <c r="W806" s="6" t="str">
        <f>IFERROR(INDEX(parent_children[children],_xlfn.AGGREGATE(15,6,ROW(parent_children[parent])/(parent_children[parent]=Main[[#Headers],[Filter]])-2,ROW()-ROW(Main[[#Headers],[Filter]]))),"")</f>
        <v/>
      </c>
      <c r="X806" s="6" t="str">
        <f>IFERROR(INDEX(parent_children[children],_xlfn.AGGREGATE(15,6,ROW(parent_children[parent])/(parent_children[parent]=Main[[#Headers],[Ventilator]])-2,ROW()-ROW(Main[[#Headers],[Ventilator]]))),"")</f>
        <v/>
      </c>
      <c r="Y806" s="6" t="str">
        <f>IFERROR(INDEX(parent_children[children],_xlfn.AGGREGATE(15,6,ROW(parent_children[parent])/(parent_children[parent]=Main[[#Headers],[Gas]])-2,ROW()-ROW(Main[[#Headers],[Gas]]))),"")</f>
        <v/>
      </c>
      <c r="Z806" s="6" t="str">
        <f>IFERROR(INDEX(parent_children[children],_xlfn.AGGREGATE(15,6,ROW(parent_children[parent])/(parent_children[parent]=Main[[#Headers],[Messwert]])-2,ROW()-ROW(Main[[#Headers],[Messwert]]))),"")</f>
        <v/>
      </c>
      <c r="AA806" s="6" t="str">
        <f>IFERROR(INDEX(parent_children[children],_xlfn.AGGREGATE(15,6,ROW(parent_children[parent])/(parent_children[parent]=Main[[#Headers],[Stellbefehl]])-2,ROW()-ROW(Main[[#Headers],[Stellbefehl]]))),"")</f>
        <v/>
      </c>
      <c r="AB806" s="6" t="str">
        <f>IFERROR(INDEX(parent_children[children],_xlfn.AGGREGATE(15,6,ROW(parent_children[parent])/(parent_children[parent]=Main[[#Headers],[Schaltbefehl]])-2,ROW()-ROW(Main[[#Headers],[Schaltbefehl]]))),"")</f>
        <v/>
      </c>
      <c r="AC806" s="6" t="str">
        <f>IFERROR(INDEX(parent_children[children],_xlfn.AGGREGATE(15,6,ROW(parent_children[parent])/(parent_children[parent]=Main[[#Headers],[Betriebsmeldung]])-2,ROW()-ROW(Main[[#Headers],[Betriebsmeldung]]))),"")</f>
        <v/>
      </c>
      <c r="AD806" s="6" t="str">
        <f>IFERROR(INDEX(parent_children[children],_xlfn.AGGREGATE(15,6,ROW(parent_children[parent])/(parent_children[parent]=Main[[#Headers],[Störung]])-2,ROW()-ROW(Main[[#Headers],[Störung]]))),"")</f>
        <v/>
      </c>
    </row>
    <row r="807" spans="1:30" x14ac:dyDescent="0.25">
      <c r="A807" t="str">
        <f>IFERROR(INDEX(category_assignment[description_german],_xlfn.AGGREGATE(15,6,ROW(category_assignment[category])/(category_assignment[category]=Main[[#Headers],[System]])-2,ROW()-ROW(Main[[#Headers],[System]]))),"")</f>
        <v/>
      </c>
      <c r="B807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807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807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807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807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807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807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807" s="6" t="str">
        <f>IFERROR(INDEX(parent_children[children],_xlfn.AGGREGATE(15,6,ROW(parent_children[parent])/(parent_children[parent]=Main[[#Headers],[Kessel]])-2,ROW()-ROW(Main[[#Headers],[Kessel]]))),"")</f>
        <v/>
      </c>
      <c r="J807" s="6" t="str">
        <f>IFERROR(INDEX(parent_children[children],_xlfn.AGGREGATE(15,6,ROW(parent_children[parent])/(parent_children[parent]=Main[[#Headers],[Kältemaschine]])-2,ROW()-ROW(Main[[#Headers],[Kältemaschine]]))),"")</f>
        <v/>
      </c>
      <c r="K807" s="6" t="str">
        <f>IFERROR(INDEX(parent_children[children],_xlfn.AGGREGATE(15,6,ROW(parent_children[parent])/(parent_children[parent]=Main[[#Headers],[Speicher]])-2,ROW()-ROW(Main[[#Headers],[Speicher]]))),"")</f>
        <v/>
      </c>
      <c r="L807" s="6" t="str">
        <f>IFERROR(INDEX(parent_children[children],_xlfn.AGGREGATE(15,6,ROW(parent_children[parent])/(parent_children[parent]=Main[[#Headers],[Verteiler]])-2,ROW()-ROW(Main[[#Headers],[Verteiler]]))),"")</f>
        <v/>
      </c>
      <c r="M807" s="6" t="str">
        <f>IFERROR(INDEX(parent_children[children],_xlfn.AGGREGATE(15,6,ROW(parent_children[parent])/(parent_children[parent]=Main[[#Headers],[Unterverteiler]])-2,ROW()-ROW(Main[[#Headers],[Unterverteiler]]))),"")</f>
        <v/>
      </c>
      <c r="N807" s="6" t="str">
        <f>IFERROR(INDEX(parent_children[children],_xlfn.AGGREGATE(15,6,ROW(parent_children[parent])/(parent_children[parent]=Main[[#Headers],[Verteilsystem]])-2,ROW()-ROW(Main[[#Headers],[Verteilsystem]]))),"")</f>
        <v/>
      </c>
      <c r="O807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807" s="6" t="str">
        <f>IFERROR(INDEX(parent_children[children],_xlfn.AGGREGATE(15,6,ROW(parent_children[parent])/(parent_children[parent]=Main[[#Headers],[Wärmepumpe]])-2,ROW()-ROW(Main[[#Headers],[Wärmepumpe]]))),"")</f>
        <v/>
      </c>
      <c r="Q807" s="6" t="str">
        <f>IFERROR(INDEX(parent_children[children],_xlfn.AGGREGATE(15,6,ROW(parent_children[parent])/(parent_children[parent]=Main[[#Headers],[Ventil]])-2,ROW()-ROW(Main[[#Headers],[Ventil]]))),"")</f>
        <v/>
      </c>
      <c r="R807" s="6" t="str">
        <f>IFERROR(INDEX(parent_children[children],_xlfn.AGGREGATE(15,6,ROW(parent_children[parent])/(parent_children[parent]=Main[[#Headers],[Klappe]])-2,ROW()-ROW(Main[[#Headers],[Klappe]]))),"")</f>
        <v/>
      </c>
      <c r="S807" s="6" t="str">
        <f>IFERROR(INDEX(parent_children[children],_xlfn.AGGREGATE(15,6,ROW(parent_children[parent])/(parent_children[parent]=Main[[#Headers],[Sensor]])-2,ROW()-ROW(Main[[#Headers],[Sensor]]))),"")</f>
        <v/>
      </c>
      <c r="T807" s="6" t="str">
        <f>IFERROR(INDEX(parent_children[children],_xlfn.AGGREGATE(15,6,ROW(parent_children[parent])/(parent_children[parent]=Main[[#Headers],[Schalter]])-2,ROW()-ROW(Main[[#Headers],[Schalter]]))),"")</f>
        <v/>
      </c>
      <c r="U807" s="6" t="str">
        <f>IFERROR(INDEX(parent_children[children],_xlfn.AGGREGATE(15,6,ROW(parent_children[parent])/(parent_children[parent]=Main[[#Headers],[Wasser]])-2,ROW()-ROW(Main[[#Headers],[Wasser]]))),"")</f>
        <v/>
      </c>
      <c r="V807" s="6" t="str">
        <f>IFERROR(INDEX(parent_children[children],_xlfn.AGGREGATE(15,6,ROW(parent_children[parent])/(parent_children[parent]=Main[[#Headers],[Luft]])-2,ROW()-ROW(Main[[#Headers],[Luft]]))),"")</f>
        <v/>
      </c>
      <c r="W807" s="6" t="str">
        <f>IFERROR(INDEX(parent_children[children],_xlfn.AGGREGATE(15,6,ROW(parent_children[parent])/(parent_children[parent]=Main[[#Headers],[Filter]])-2,ROW()-ROW(Main[[#Headers],[Filter]]))),"")</f>
        <v/>
      </c>
      <c r="X807" s="6" t="str">
        <f>IFERROR(INDEX(parent_children[children],_xlfn.AGGREGATE(15,6,ROW(parent_children[parent])/(parent_children[parent]=Main[[#Headers],[Ventilator]])-2,ROW()-ROW(Main[[#Headers],[Ventilator]]))),"")</f>
        <v/>
      </c>
      <c r="Y807" s="6" t="str">
        <f>IFERROR(INDEX(parent_children[children],_xlfn.AGGREGATE(15,6,ROW(parent_children[parent])/(parent_children[parent]=Main[[#Headers],[Gas]])-2,ROW()-ROW(Main[[#Headers],[Gas]]))),"")</f>
        <v/>
      </c>
      <c r="Z807" s="6" t="str">
        <f>IFERROR(INDEX(parent_children[children],_xlfn.AGGREGATE(15,6,ROW(parent_children[parent])/(parent_children[parent]=Main[[#Headers],[Messwert]])-2,ROW()-ROW(Main[[#Headers],[Messwert]]))),"")</f>
        <v/>
      </c>
      <c r="AA807" s="6" t="str">
        <f>IFERROR(INDEX(parent_children[children],_xlfn.AGGREGATE(15,6,ROW(parent_children[parent])/(parent_children[parent]=Main[[#Headers],[Stellbefehl]])-2,ROW()-ROW(Main[[#Headers],[Stellbefehl]]))),"")</f>
        <v/>
      </c>
      <c r="AB807" s="6" t="str">
        <f>IFERROR(INDEX(parent_children[children],_xlfn.AGGREGATE(15,6,ROW(parent_children[parent])/(parent_children[parent]=Main[[#Headers],[Schaltbefehl]])-2,ROW()-ROW(Main[[#Headers],[Schaltbefehl]]))),"")</f>
        <v/>
      </c>
      <c r="AC807" s="6" t="str">
        <f>IFERROR(INDEX(parent_children[children],_xlfn.AGGREGATE(15,6,ROW(parent_children[parent])/(parent_children[parent]=Main[[#Headers],[Betriebsmeldung]])-2,ROW()-ROW(Main[[#Headers],[Betriebsmeldung]]))),"")</f>
        <v/>
      </c>
      <c r="AD807" s="6" t="str">
        <f>IFERROR(INDEX(parent_children[children],_xlfn.AGGREGATE(15,6,ROW(parent_children[parent])/(parent_children[parent]=Main[[#Headers],[Störung]])-2,ROW()-ROW(Main[[#Headers],[Störung]]))),"")</f>
        <v/>
      </c>
    </row>
    <row r="808" spans="1:30" x14ac:dyDescent="0.25">
      <c r="A808" t="str">
        <f>IFERROR(INDEX(category_assignment[description_german],_xlfn.AGGREGATE(15,6,ROW(category_assignment[category])/(category_assignment[category]=Main[[#Headers],[System]])-2,ROW()-ROW(Main[[#Headers],[System]]))),"")</f>
        <v/>
      </c>
      <c r="B808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808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808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808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808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808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808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808" s="6" t="str">
        <f>IFERROR(INDEX(parent_children[children],_xlfn.AGGREGATE(15,6,ROW(parent_children[parent])/(parent_children[parent]=Main[[#Headers],[Kessel]])-2,ROW()-ROW(Main[[#Headers],[Kessel]]))),"")</f>
        <v/>
      </c>
      <c r="J808" s="6" t="str">
        <f>IFERROR(INDEX(parent_children[children],_xlfn.AGGREGATE(15,6,ROW(parent_children[parent])/(parent_children[parent]=Main[[#Headers],[Kältemaschine]])-2,ROW()-ROW(Main[[#Headers],[Kältemaschine]]))),"")</f>
        <v/>
      </c>
      <c r="K808" s="6" t="str">
        <f>IFERROR(INDEX(parent_children[children],_xlfn.AGGREGATE(15,6,ROW(parent_children[parent])/(parent_children[parent]=Main[[#Headers],[Speicher]])-2,ROW()-ROW(Main[[#Headers],[Speicher]]))),"")</f>
        <v/>
      </c>
      <c r="L808" s="6" t="str">
        <f>IFERROR(INDEX(parent_children[children],_xlfn.AGGREGATE(15,6,ROW(parent_children[parent])/(parent_children[parent]=Main[[#Headers],[Verteiler]])-2,ROW()-ROW(Main[[#Headers],[Verteiler]]))),"")</f>
        <v/>
      </c>
      <c r="M808" s="6" t="str">
        <f>IFERROR(INDEX(parent_children[children],_xlfn.AGGREGATE(15,6,ROW(parent_children[parent])/(parent_children[parent]=Main[[#Headers],[Unterverteiler]])-2,ROW()-ROW(Main[[#Headers],[Unterverteiler]]))),"")</f>
        <v/>
      </c>
      <c r="N808" s="6" t="str">
        <f>IFERROR(INDEX(parent_children[children],_xlfn.AGGREGATE(15,6,ROW(parent_children[parent])/(parent_children[parent]=Main[[#Headers],[Verteilsystem]])-2,ROW()-ROW(Main[[#Headers],[Verteilsystem]]))),"")</f>
        <v/>
      </c>
      <c r="O808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808" s="6" t="str">
        <f>IFERROR(INDEX(parent_children[children],_xlfn.AGGREGATE(15,6,ROW(parent_children[parent])/(parent_children[parent]=Main[[#Headers],[Wärmepumpe]])-2,ROW()-ROW(Main[[#Headers],[Wärmepumpe]]))),"")</f>
        <v/>
      </c>
      <c r="Q808" s="6" t="str">
        <f>IFERROR(INDEX(parent_children[children],_xlfn.AGGREGATE(15,6,ROW(parent_children[parent])/(parent_children[parent]=Main[[#Headers],[Ventil]])-2,ROW()-ROW(Main[[#Headers],[Ventil]]))),"")</f>
        <v/>
      </c>
      <c r="R808" s="6" t="str">
        <f>IFERROR(INDEX(parent_children[children],_xlfn.AGGREGATE(15,6,ROW(parent_children[parent])/(parent_children[parent]=Main[[#Headers],[Klappe]])-2,ROW()-ROW(Main[[#Headers],[Klappe]]))),"")</f>
        <v/>
      </c>
      <c r="S808" s="6" t="str">
        <f>IFERROR(INDEX(parent_children[children],_xlfn.AGGREGATE(15,6,ROW(parent_children[parent])/(parent_children[parent]=Main[[#Headers],[Sensor]])-2,ROW()-ROW(Main[[#Headers],[Sensor]]))),"")</f>
        <v/>
      </c>
      <c r="T808" s="6" t="str">
        <f>IFERROR(INDEX(parent_children[children],_xlfn.AGGREGATE(15,6,ROW(parent_children[parent])/(parent_children[parent]=Main[[#Headers],[Schalter]])-2,ROW()-ROW(Main[[#Headers],[Schalter]]))),"")</f>
        <v/>
      </c>
      <c r="U808" s="6" t="str">
        <f>IFERROR(INDEX(parent_children[children],_xlfn.AGGREGATE(15,6,ROW(parent_children[parent])/(parent_children[parent]=Main[[#Headers],[Wasser]])-2,ROW()-ROW(Main[[#Headers],[Wasser]]))),"")</f>
        <v/>
      </c>
      <c r="V808" s="6" t="str">
        <f>IFERROR(INDEX(parent_children[children],_xlfn.AGGREGATE(15,6,ROW(parent_children[parent])/(parent_children[parent]=Main[[#Headers],[Luft]])-2,ROW()-ROW(Main[[#Headers],[Luft]]))),"")</f>
        <v/>
      </c>
      <c r="W808" s="6" t="str">
        <f>IFERROR(INDEX(parent_children[children],_xlfn.AGGREGATE(15,6,ROW(parent_children[parent])/(parent_children[parent]=Main[[#Headers],[Filter]])-2,ROW()-ROW(Main[[#Headers],[Filter]]))),"")</f>
        <v/>
      </c>
      <c r="X808" s="6" t="str">
        <f>IFERROR(INDEX(parent_children[children],_xlfn.AGGREGATE(15,6,ROW(parent_children[parent])/(parent_children[parent]=Main[[#Headers],[Ventilator]])-2,ROW()-ROW(Main[[#Headers],[Ventilator]]))),"")</f>
        <v/>
      </c>
      <c r="Y808" s="6" t="str">
        <f>IFERROR(INDEX(parent_children[children],_xlfn.AGGREGATE(15,6,ROW(parent_children[parent])/(parent_children[parent]=Main[[#Headers],[Gas]])-2,ROW()-ROW(Main[[#Headers],[Gas]]))),"")</f>
        <v/>
      </c>
      <c r="Z808" s="6" t="str">
        <f>IFERROR(INDEX(parent_children[children],_xlfn.AGGREGATE(15,6,ROW(parent_children[parent])/(parent_children[parent]=Main[[#Headers],[Messwert]])-2,ROW()-ROW(Main[[#Headers],[Messwert]]))),"")</f>
        <v/>
      </c>
      <c r="AA808" s="6" t="str">
        <f>IFERROR(INDEX(parent_children[children],_xlfn.AGGREGATE(15,6,ROW(parent_children[parent])/(parent_children[parent]=Main[[#Headers],[Stellbefehl]])-2,ROW()-ROW(Main[[#Headers],[Stellbefehl]]))),"")</f>
        <v/>
      </c>
      <c r="AB808" s="6" t="str">
        <f>IFERROR(INDEX(parent_children[children],_xlfn.AGGREGATE(15,6,ROW(parent_children[parent])/(parent_children[parent]=Main[[#Headers],[Schaltbefehl]])-2,ROW()-ROW(Main[[#Headers],[Schaltbefehl]]))),"")</f>
        <v/>
      </c>
      <c r="AC808" s="6" t="str">
        <f>IFERROR(INDEX(parent_children[children],_xlfn.AGGREGATE(15,6,ROW(parent_children[parent])/(parent_children[parent]=Main[[#Headers],[Betriebsmeldung]])-2,ROW()-ROW(Main[[#Headers],[Betriebsmeldung]]))),"")</f>
        <v/>
      </c>
      <c r="AD808" s="6" t="str">
        <f>IFERROR(INDEX(parent_children[children],_xlfn.AGGREGATE(15,6,ROW(parent_children[parent])/(parent_children[parent]=Main[[#Headers],[Störung]])-2,ROW()-ROW(Main[[#Headers],[Störung]]))),"")</f>
        <v/>
      </c>
    </row>
    <row r="809" spans="1:30" x14ac:dyDescent="0.25">
      <c r="A809" t="str">
        <f>IFERROR(INDEX(category_assignment[description_german],_xlfn.AGGREGATE(15,6,ROW(category_assignment[category])/(category_assignment[category]=Main[[#Headers],[System]])-2,ROW()-ROW(Main[[#Headers],[System]]))),"")</f>
        <v/>
      </c>
      <c r="B809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809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809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809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809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809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809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809" s="6" t="str">
        <f>IFERROR(INDEX(parent_children[children],_xlfn.AGGREGATE(15,6,ROW(parent_children[parent])/(parent_children[parent]=Main[[#Headers],[Kessel]])-2,ROW()-ROW(Main[[#Headers],[Kessel]]))),"")</f>
        <v/>
      </c>
      <c r="J809" s="6" t="str">
        <f>IFERROR(INDEX(parent_children[children],_xlfn.AGGREGATE(15,6,ROW(parent_children[parent])/(parent_children[parent]=Main[[#Headers],[Kältemaschine]])-2,ROW()-ROW(Main[[#Headers],[Kältemaschine]]))),"")</f>
        <v/>
      </c>
      <c r="K809" s="6" t="str">
        <f>IFERROR(INDEX(parent_children[children],_xlfn.AGGREGATE(15,6,ROW(parent_children[parent])/(parent_children[parent]=Main[[#Headers],[Speicher]])-2,ROW()-ROW(Main[[#Headers],[Speicher]]))),"")</f>
        <v/>
      </c>
      <c r="L809" s="6" t="str">
        <f>IFERROR(INDEX(parent_children[children],_xlfn.AGGREGATE(15,6,ROW(parent_children[parent])/(parent_children[parent]=Main[[#Headers],[Verteiler]])-2,ROW()-ROW(Main[[#Headers],[Verteiler]]))),"")</f>
        <v/>
      </c>
      <c r="M809" s="6" t="str">
        <f>IFERROR(INDEX(parent_children[children],_xlfn.AGGREGATE(15,6,ROW(parent_children[parent])/(parent_children[parent]=Main[[#Headers],[Unterverteiler]])-2,ROW()-ROW(Main[[#Headers],[Unterverteiler]]))),"")</f>
        <v/>
      </c>
      <c r="N809" s="6" t="str">
        <f>IFERROR(INDEX(parent_children[children],_xlfn.AGGREGATE(15,6,ROW(parent_children[parent])/(parent_children[parent]=Main[[#Headers],[Verteilsystem]])-2,ROW()-ROW(Main[[#Headers],[Verteilsystem]]))),"")</f>
        <v/>
      </c>
      <c r="O809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809" s="6" t="str">
        <f>IFERROR(INDEX(parent_children[children],_xlfn.AGGREGATE(15,6,ROW(parent_children[parent])/(parent_children[parent]=Main[[#Headers],[Wärmepumpe]])-2,ROW()-ROW(Main[[#Headers],[Wärmepumpe]]))),"")</f>
        <v/>
      </c>
      <c r="Q809" s="6" t="str">
        <f>IFERROR(INDEX(parent_children[children],_xlfn.AGGREGATE(15,6,ROW(parent_children[parent])/(parent_children[parent]=Main[[#Headers],[Ventil]])-2,ROW()-ROW(Main[[#Headers],[Ventil]]))),"")</f>
        <v/>
      </c>
      <c r="R809" s="6" t="str">
        <f>IFERROR(INDEX(parent_children[children],_xlfn.AGGREGATE(15,6,ROW(parent_children[parent])/(parent_children[parent]=Main[[#Headers],[Klappe]])-2,ROW()-ROW(Main[[#Headers],[Klappe]]))),"")</f>
        <v/>
      </c>
      <c r="S809" s="6" t="str">
        <f>IFERROR(INDEX(parent_children[children],_xlfn.AGGREGATE(15,6,ROW(parent_children[parent])/(parent_children[parent]=Main[[#Headers],[Sensor]])-2,ROW()-ROW(Main[[#Headers],[Sensor]]))),"")</f>
        <v/>
      </c>
      <c r="T809" s="6" t="str">
        <f>IFERROR(INDEX(parent_children[children],_xlfn.AGGREGATE(15,6,ROW(parent_children[parent])/(parent_children[parent]=Main[[#Headers],[Schalter]])-2,ROW()-ROW(Main[[#Headers],[Schalter]]))),"")</f>
        <v/>
      </c>
      <c r="U809" s="6" t="str">
        <f>IFERROR(INDEX(parent_children[children],_xlfn.AGGREGATE(15,6,ROW(parent_children[parent])/(parent_children[parent]=Main[[#Headers],[Wasser]])-2,ROW()-ROW(Main[[#Headers],[Wasser]]))),"")</f>
        <v/>
      </c>
      <c r="V809" s="6" t="str">
        <f>IFERROR(INDEX(parent_children[children],_xlfn.AGGREGATE(15,6,ROW(parent_children[parent])/(parent_children[parent]=Main[[#Headers],[Luft]])-2,ROW()-ROW(Main[[#Headers],[Luft]]))),"")</f>
        <v/>
      </c>
      <c r="W809" s="6" t="str">
        <f>IFERROR(INDEX(parent_children[children],_xlfn.AGGREGATE(15,6,ROW(parent_children[parent])/(parent_children[parent]=Main[[#Headers],[Filter]])-2,ROW()-ROW(Main[[#Headers],[Filter]]))),"")</f>
        <v/>
      </c>
      <c r="X809" s="6" t="str">
        <f>IFERROR(INDEX(parent_children[children],_xlfn.AGGREGATE(15,6,ROW(parent_children[parent])/(parent_children[parent]=Main[[#Headers],[Ventilator]])-2,ROW()-ROW(Main[[#Headers],[Ventilator]]))),"")</f>
        <v/>
      </c>
      <c r="Y809" s="6" t="str">
        <f>IFERROR(INDEX(parent_children[children],_xlfn.AGGREGATE(15,6,ROW(parent_children[parent])/(parent_children[parent]=Main[[#Headers],[Gas]])-2,ROW()-ROW(Main[[#Headers],[Gas]]))),"")</f>
        <v/>
      </c>
      <c r="Z809" s="6" t="str">
        <f>IFERROR(INDEX(parent_children[children],_xlfn.AGGREGATE(15,6,ROW(parent_children[parent])/(parent_children[parent]=Main[[#Headers],[Messwert]])-2,ROW()-ROW(Main[[#Headers],[Messwert]]))),"")</f>
        <v/>
      </c>
      <c r="AA809" s="6" t="str">
        <f>IFERROR(INDEX(parent_children[children],_xlfn.AGGREGATE(15,6,ROW(parent_children[parent])/(parent_children[parent]=Main[[#Headers],[Stellbefehl]])-2,ROW()-ROW(Main[[#Headers],[Stellbefehl]]))),"")</f>
        <v/>
      </c>
      <c r="AB809" s="6" t="str">
        <f>IFERROR(INDEX(parent_children[children],_xlfn.AGGREGATE(15,6,ROW(parent_children[parent])/(parent_children[parent]=Main[[#Headers],[Schaltbefehl]])-2,ROW()-ROW(Main[[#Headers],[Schaltbefehl]]))),"")</f>
        <v/>
      </c>
      <c r="AC809" s="6" t="str">
        <f>IFERROR(INDEX(parent_children[children],_xlfn.AGGREGATE(15,6,ROW(parent_children[parent])/(parent_children[parent]=Main[[#Headers],[Betriebsmeldung]])-2,ROW()-ROW(Main[[#Headers],[Betriebsmeldung]]))),"")</f>
        <v/>
      </c>
      <c r="AD809" s="6" t="str">
        <f>IFERROR(INDEX(parent_children[children],_xlfn.AGGREGATE(15,6,ROW(parent_children[parent])/(parent_children[parent]=Main[[#Headers],[Störung]])-2,ROW()-ROW(Main[[#Headers],[Störung]]))),"")</f>
        <v/>
      </c>
    </row>
    <row r="810" spans="1:30" x14ac:dyDescent="0.25">
      <c r="A810" t="str">
        <f>IFERROR(INDEX(category_assignment[description_german],_xlfn.AGGREGATE(15,6,ROW(category_assignment[category])/(category_assignment[category]=Main[[#Headers],[System]])-2,ROW()-ROW(Main[[#Headers],[System]]))),"")</f>
        <v/>
      </c>
      <c r="B810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810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810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810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810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810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810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810" s="6" t="str">
        <f>IFERROR(INDEX(parent_children[children],_xlfn.AGGREGATE(15,6,ROW(parent_children[parent])/(parent_children[parent]=Main[[#Headers],[Kessel]])-2,ROW()-ROW(Main[[#Headers],[Kessel]]))),"")</f>
        <v/>
      </c>
      <c r="J810" s="6" t="str">
        <f>IFERROR(INDEX(parent_children[children],_xlfn.AGGREGATE(15,6,ROW(parent_children[parent])/(parent_children[parent]=Main[[#Headers],[Kältemaschine]])-2,ROW()-ROW(Main[[#Headers],[Kältemaschine]]))),"")</f>
        <v/>
      </c>
      <c r="K810" s="6" t="str">
        <f>IFERROR(INDEX(parent_children[children],_xlfn.AGGREGATE(15,6,ROW(parent_children[parent])/(parent_children[parent]=Main[[#Headers],[Speicher]])-2,ROW()-ROW(Main[[#Headers],[Speicher]]))),"")</f>
        <v/>
      </c>
      <c r="L810" s="6" t="str">
        <f>IFERROR(INDEX(parent_children[children],_xlfn.AGGREGATE(15,6,ROW(parent_children[parent])/(parent_children[parent]=Main[[#Headers],[Verteiler]])-2,ROW()-ROW(Main[[#Headers],[Verteiler]]))),"")</f>
        <v/>
      </c>
      <c r="M810" s="6" t="str">
        <f>IFERROR(INDEX(parent_children[children],_xlfn.AGGREGATE(15,6,ROW(parent_children[parent])/(parent_children[parent]=Main[[#Headers],[Unterverteiler]])-2,ROW()-ROW(Main[[#Headers],[Unterverteiler]]))),"")</f>
        <v/>
      </c>
      <c r="N810" s="6" t="str">
        <f>IFERROR(INDEX(parent_children[children],_xlfn.AGGREGATE(15,6,ROW(parent_children[parent])/(parent_children[parent]=Main[[#Headers],[Verteilsystem]])-2,ROW()-ROW(Main[[#Headers],[Verteilsystem]]))),"")</f>
        <v/>
      </c>
      <c r="O810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810" s="6" t="str">
        <f>IFERROR(INDEX(parent_children[children],_xlfn.AGGREGATE(15,6,ROW(parent_children[parent])/(parent_children[parent]=Main[[#Headers],[Wärmepumpe]])-2,ROW()-ROW(Main[[#Headers],[Wärmepumpe]]))),"")</f>
        <v/>
      </c>
      <c r="Q810" s="6" t="str">
        <f>IFERROR(INDEX(parent_children[children],_xlfn.AGGREGATE(15,6,ROW(parent_children[parent])/(parent_children[parent]=Main[[#Headers],[Ventil]])-2,ROW()-ROW(Main[[#Headers],[Ventil]]))),"")</f>
        <v/>
      </c>
      <c r="R810" s="6" t="str">
        <f>IFERROR(INDEX(parent_children[children],_xlfn.AGGREGATE(15,6,ROW(parent_children[parent])/(parent_children[parent]=Main[[#Headers],[Klappe]])-2,ROW()-ROW(Main[[#Headers],[Klappe]]))),"")</f>
        <v/>
      </c>
      <c r="S810" s="6" t="str">
        <f>IFERROR(INDEX(parent_children[children],_xlfn.AGGREGATE(15,6,ROW(parent_children[parent])/(parent_children[parent]=Main[[#Headers],[Sensor]])-2,ROW()-ROW(Main[[#Headers],[Sensor]]))),"")</f>
        <v/>
      </c>
      <c r="T810" s="6" t="str">
        <f>IFERROR(INDEX(parent_children[children],_xlfn.AGGREGATE(15,6,ROW(parent_children[parent])/(parent_children[parent]=Main[[#Headers],[Schalter]])-2,ROW()-ROW(Main[[#Headers],[Schalter]]))),"")</f>
        <v/>
      </c>
      <c r="U810" s="6" t="str">
        <f>IFERROR(INDEX(parent_children[children],_xlfn.AGGREGATE(15,6,ROW(parent_children[parent])/(parent_children[parent]=Main[[#Headers],[Wasser]])-2,ROW()-ROW(Main[[#Headers],[Wasser]]))),"")</f>
        <v/>
      </c>
      <c r="V810" s="6" t="str">
        <f>IFERROR(INDEX(parent_children[children],_xlfn.AGGREGATE(15,6,ROW(parent_children[parent])/(parent_children[parent]=Main[[#Headers],[Luft]])-2,ROW()-ROW(Main[[#Headers],[Luft]]))),"")</f>
        <v/>
      </c>
      <c r="W810" s="6" t="str">
        <f>IFERROR(INDEX(parent_children[children],_xlfn.AGGREGATE(15,6,ROW(parent_children[parent])/(parent_children[parent]=Main[[#Headers],[Filter]])-2,ROW()-ROW(Main[[#Headers],[Filter]]))),"")</f>
        <v/>
      </c>
      <c r="X810" s="6" t="str">
        <f>IFERROR(INDEX(parent_children[children],_xlfn.AGGREGATE(15,6,ROW(parent_children[parent])/(parent_children[parent]=Main[[#Headers],[Ventilator]])-2,ROW()-ROW(Main[[#Headers],[Ventilator]]))),"")</f>
        <v/>
      </c>
      <c r="Y810" s="6" t="str">
        <f>IFERROR(INDEX(parent_children[children],_xlfn.AGGREGATE(15,6,ROW(parent_children[parent])/(parent_children[parent]=Main[[#Headers],[Gas]])-2,ROW()-ROW(Main[[#Headers],[Gas]]))),"")</f>
        <v/>
      </c>
      <c r="Z810" s="6" t="str">
        <f>IFERROR(INDEX(parent_children[children],_xlfn.AGGREGATE(15,6,ROW(parent_children[parent])/(parent_children[parent]=Main[[#Headers],[Messwert]])-2,ROW()-ROW(Main[[#Headers],[Messwert]]))),"")</f>
        <v/>
      </c>
      <c r="AA810" s="6" t="str">
        <f>IFERROR(INDEX(parent_children[children],_xlfn.AGGREGATE(15,6,ROW(parent_children[parent])/(parent_children[parent]=Main[[#Headers],[Stellbefehl]])-2,ROW()-ROW(Main[[#Headers],[Stellbefehl]]))),"")</f>
        <v/>
      </c>
      <c r="AB810" s="6" t="str">
        <f>IFERROR(INDEX(parent_children[children],_xlfn.AGGREGATE(15,6,ROW(parent_children[parent])/(parent_children[parent]=Main[[#Headers],[Schaltbefehl]])-2,ROW()-ROW(Main[[#Headers],[Schaltbefehl]]))),"")</f>
        <v/>
      </c>
      <c r="AC810" s="6" t="str">
        <f>IFERROR(INDEX(parent_children[children],_xlfn.AGGREGATE(15,6,ROW(parent_children[parent])/(parent_children[parent]=Main[[#Headers],[Betriebsmeldung]])-2,ROW()-ROW(Main[[#Headers],[Betriebsmeldung]]))),"")</f>
        <v/>
      </c>
      <c r="AD810" s="6" t="str">
        <f>IFERROR(INDEX(parent_children[children],_xlfn.AGGREGATE(15,6,ROW(parent_children[parent])/(parent_children[parent]=Main[[#Headers],[Störung]])-2,ROW()-ROW(Main[[#Headers],[Störung]]))),"")</f>
        <v/>
      </c>
    </row>
    <row r="811" spans="1:30" x14ac:dyDescent="0.25">
      <c r="A811" t="str">
        <f>IFERROR(INDEX(category_assignment[description_german],_xlfn.AGGREGATE(15,6,ROW(category_assignment[category])/(category_assignment[category]=Main[[#Headers],[System]])-2,ROW()-ROW(Main[[#Headers],[System]]))),"")</f>
        <v/>
      </c>
      <c r="B811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811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811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811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811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811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811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811" s="6" t="str">
        <f>IFERROR(INDEX(parent_children[children],_xlfn.AGGREGATE(15,6,ROW(parent_children[parent])/(parent_children[parent]=Main[[#Headers],[Kessel]])-2,ROW()-ROW(Main[[#Headers],[Kessel]]))),"")</f>
        <v/>
      </c>
      <c r="J811" s="6" t="str">
        <f>IFERROR(INDEX(parent_children[children],_xlfn.AGGREGATE(15,6,ROW(parent_children[parent])/(parent_children[parent]=Main[[#Headers],[Kältemaschine]])-2,ROW()-ROW(Main[[#Headers],[Kältemaschine]]))),"")</f>
        <v/>
      </c>
      <c r="K811" s="6" t="str">
        <f>IFERROR(INDEX(parent_children[children],_xlfn.AGGREGATE(15,6,ROW(parent_children[parent])/(parent_children[parent]=Main[[#Headers],[Speicher]])-2,ROW()-ROW(Main[[#Headers],[Speicher]]))),"")</f>
        <v/>
      </c>
      <c r="L811" s="6" t="str">
        <f>IFERROR(INDEX(parent_children[children],_xlfn.AGGREGATE(15,6,ROW(parent_children[parent])/(parent_children[parent]=Main[[#Headers],[Verteiler]])-2,ROW()-ROW(Main[[#Headers],[Verteiler]]))),"")</f>
        <v/>
      </c>
      <c r="M811" s="6" t="str">
        <f>IFERROR(INDEX(parent_children[children],_xlfn.AGGREGATE(15,6,ROW(parent_children[parent])/(parent_children[parent]=Main[[#Headers],[Unterverteiler]])-2,ROW()-ROW(Main[[#Headers],[Unterverteiler]]))),"")</f>
        <v/>
      </c>
      <c r="N811" s="6" t="str">
        <f>IFERROR(INDEX(parent_children[children],_xlfn.AGGREGATE(15,6,ROW(parent_children[parent])/(parent_children[parent]=Main[[#Headers],[Verteilsystem]])-2,ROW()-ROW(Main[[#Headers],[Verteilsystem]]))),"")</f>
        <v/>
      </c>
      <c r="O811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811" s="6" t="str">
        <f>IFERROR(INDEX(parent_children[children],_xlfn.AGGREGATE(15,6,ROW(parent_children[parent])/(parent_children[parent]=Main[[#Headers],[Wärmepumpe]])-2,ROW()-ROW(Main[[#Headers],[Wärmepumpe]]))),"")</f>
        <v/>
      </c>
      <c r="Q811" s="6" t="str">
        <f>IFERROR(INDEX(parent_children[children],_xlfn.AGGREGATE(15,6,ROW(parent_children[parent])/(parent_children[parent]=Main[[#Headers],[Ventil]])-2,ROW()-ROW(Main[[#Headers],[Ventil]]))),"")</f>
        <v/>
      </c>
      <c r="R811" s="6" t="str">
        <f>IFERROR(INDEX(parent_children[children],_xlfn.AGGREGATE(15,6,ROW(parent_children[parent])/(parent_children[parent]=Main[[#Headers],[Klappe]])-2,ROW()-ROW(Main[[#Headers],[Klappe]]))),"")</f>
        <v/>
      </c>
      <c r="S811" s="6" t="str">
        <f>IFERROR(INDEX(parent_children[children],_xlfn.AGGREGATE(15,6,ROW(parent_children[parent])/(parent_children[parent]=Main[[#Headers],[Sensor]])-2,ROW()-ROW(Main[[#Headers],[Sensor]]))),"")</f>
        <v/>
      </c>
      <c r="T811" s="6" t="str">
        <f>IFERROR(INDEX(parent_children[children],_xlfn.AGGREGATE(15,6,ROW(parent_children[parent])/(parent_children[parent]=Main[[#Headers],[Schalter]])-2,ROW()-ROW(Main[[#Headers],[Schalter]]))),"")</f>
        <v/>
      </c>
      <c r="U811" s="6" t="str">
        <f>IFERROR(INDEX(parent_children[children],_xlfn.AGGREGATE(15,6,ROW(parent_children[parent])/(parent_children[parent]=Main[[#Headers],[Wasser]])-2,ROW()-ROW(Main[[#Headers],[Wasser]]))),"")</f>
        <v/>
      </c>
      <c r="V811" s="6" t="str">
        <f>IFERROR(INDEX(parent_children[children],_xlfn.AGGREGATE(15,6,ROW(parent_children[parent])/(parent_children[parent]=Main[[#Headers],[Luft]])-2,ROW()-ROW(Main[[#Headers],[Luft]]))),"")</f>
        <v/>
      </c>
      <c r="W811" s="6" t="str">
        <f>IFERROR(INDEX(parent_children[children],_xlfn.AGGREGATE(15,6,ROW(parent_children[parent])/(parent_children[parent]=Main[[#Headers],[Filter]])-2,ROW()-ROW(Main[[#Headers],[Filter]]))),"")</f>
        <v/>
      </c>
      <c r="X811" s="6" t="str">
        <f>IFERROR(INDEX(parent_children[children],_xlfn.AGGREGATE(15,6,ROW(parent_children[parent])/(parent_children[parent]=Main[[#Headers],[Ventilator]])-2,ROW()-ROW(Main[[#Headers],[Ventilator]]))),"")</f>
        <v/>
      </c>
      <c r="Y811" s="6" t="str">
        <f>IFERROR(INDEX(parent_children[children],_xlfn.AGGREGATE(15,6,ROW(parent_children[parent])/(parent_children[parent]=Main[[#Headers],[Gas]])-2,ROW()-ROW(Main[[#Headers],[Gas]]))),"")</f>
        <v/>
      </c>
      <c r="Z811" s="6" t="str">
        <f>IFERROR(INDEX(parent_children[children],_xlfn.AGGREGATE(15,6,ROW(parent_children[parent])/(parent_children[parent]=Main[[#Headers],[Messwert]])-2,ROW()-ROW(Main[[#Headers],[Messwert]]))),"")</f>
        <v/>
      </c>
      <c r="AA811" s="6" t="str">
        <f>IFERROR(INDEX(parent_children[children],_xlfn.AGGREGATE(15,6,ROW(parent_children[parent])/(parent_children[parent]=Main[[#Headers],[Stellbefehl]])-2,ROW()-ROW(Main[[#Headers],[Stellbefehl]]))),"")</f>
        <v/>
      </c>
      <c r="AB811" s="6" t="str">
        <f>IFERROR(INDEX(parent_children[children],_xlfn.AGGREGATE(15,6,ROW(parent_children[parent])/(parent_children[parent]=Main[[#Headers],[Schaltbefehl]])-2,ROW()-ROW(Main[[#Headers],[Schaltbefehl]]))),"")</f>
        <v/>
      </c>
      <c r="AC811" s="6" t="str">
        <f>IFERROR(INDEX(parent_children[children],_xlfn.AGGREGATE(15,6,ROW(parent_children[parent])/(parent_children[parent]=Main[[#Headers],[Betriebsmeldung]])-2,ROW()-ROW(Main[[#Headers],[Betriebsmeldung]]))),"")</f>
        <v/>
      </c>
      <c r="AD811" s="6" t="str">
        <f>IFERROR(INDEX(parent_children[children],_xlfn.AGGREGATE(15,6,ROW(parent_children[parent])/(parent_children[parent]=Main[[#Headers],[Störung]])-2,ROW()-ROW(Main[[#Headers],[Störung]]))),"")</f>
        <v/>
      </c>
    </row>
    <row r="812" spans="1:30" x14ac:dyDescent="0.25">
      <c r="A812" t="str">
        <f>IFERROR(INDEX(category_assignment[description_german],_xlfn.AGGREGATE(15,6,ROW(category_assignment[category])/(category_assignment[category]=Main[[#Headers],[System]])-2,ROW()-ROW(Main[[#Headers],[System]]))),"")</f>
        <v/>
      </c>
      <c r="B812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812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812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812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812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812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812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812" s="6" t="str">
        <f>IFERROR(INDEX(parent_children[children],_xlfn.AGGREGATE(15,6,ROW(parent_children[parent])/(parent_children[parent]=Main[[#Headers],[Kessel]])-2,ROW()-ROW(Main[[#Headers],[Kessel]]))),"")</f>
        <v/>
      </c>
      <c r="J812" s="6" t="str">
        <f>IFERROR(INDEX(parent_children[children],_xlfn.AGGREGATE(15,6,ROW(parent_children[parent])/(parent_children[parent]=Main[[#Headers],[Kältemaschine]])-2,ROW()-ROW(Main[[#Headers],[Kältemaschine]]))),"")</f>
        <v/>
      </c>
      <c r="K812" s="6" t="str">
        <f>IFERROR(INDEX(parent_children[children],_xlfn.AGGREGATE(15,6,ROW(parent_children[parent])/(parent_children[parent]=Main[[#Headers],[Speicher]])-2,ROW()-ROW(Main[[#Headers],[Speicher]]))),"")</f>
        <v/>
      </c>
      <c r="L812" s="6" t="str">
        <f>IFERROR(INDEX(parent_children[children],_xlfn.AGGREGATE(15,6,ROW(parent_children[parent])/(parent_children[parent]=Main[[#Headers],[Verteiler]])-2,ROW()-ROW(Main[[#Headers],[Verteiler]]))),"")</f>
        <v/>
      </c>
      <c r="M812" s="6" t="str">
        <f>IFERROR(INDEX(parent_children[children],_xlfn.AGGREGATE(15,6,ROW(parent_children[parent])/(parent_children[parent]=Main[[#Headers],[Unterverteiler]])-2,ROW()-ROW(Main[[#Headers],[Unterverteiler]]))),"")</f>
        <v/>
      </c>
      <c r="N812" s="6" t="str">
        <f>IFERROR(INDEX(parent_children[children],_xlfn.AGGREGATE(15,6,ROW(parent_children[parent])/(parent_children[parent]=Main[[#Headers],[Verteilsystem]])-2,ROW()-ROW(Main[[#Headers],[Verteilsystem]]))),"")</f>
        <v/>
      </c>
      <c r="O812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812" s="6" t="str">
        <f>IFERROR(INDEX(parent_children[children],_xlfn.AGGREGATE(15,6,ROW(parent_children[parent])/(parent_children[parent]=Main[[#Headers],[Wärmepumpe]])-2,ROW()-ROW(Main[[#Headers],[Wärmepumpe]]))),"")</f>
        <v/>
      </c>
      <c r="Q812" s="6" t="str">
        <f>IFERROR(INDEX(parent_children[children],_xlfn.AGGREGATE(15,6,ROW(parent_children[parent])/(parent_children[parent]=Main[[#Headers],[Ventil]])-2,ROW()-ROW(Main[[#Headers],[Ventil]]))),"")</f>
        <v/>
      </c>
      <c r="R812" s="6" t="str">
        <f>IFERROR(INDEX(parent_children[children],_xlfn.AGGREGATE(15,6,ROW(parent_children[parent])/(parent_children[parent]=Main[[#Headers],[Klappe]])-2,ROW()-ROW(Main[[#Headers],[Klappe]]))),"")</f>
        <v/>
      </c>
      <c r="S812" s="6" t="str">
        <f>IFERROR(INDEX(parent_children[children],_xlfn.AGGREGATE(15,6,ROW(parent_children[parent])/(parent_children[parent]=Main[[#Headers],[Sensor]])-2,ROW()-ROW(Main[[#Headers],[Sensor]]))),"")</f>
        <v/>
      </c>
      <c r="T812" s="6" t="str">
        <f>IFERROR(INDEX(parent_children[children],_xlfn.AGGREGATE(15,6,ROW(parent_children[parent])/(parent_children[parent]=Main[[#Headers],[Schalter]])-2,ROW()-ROW(Main[[#Headers],[Schalter]]))),"")</f>
        <v/>
      </c>
      <c r="U812" s="6" t="str">
        <f>IFERROR(INDEX(parent_children[children],_xlfn.AGGREGATE(15,6,ROW(parent_children[parent])/(parent_children[parent]=Main[[#Headers],[Wasser]])-2,ROW()-ROW(Main[[#Headers],[Wasser]]))),"")</f>
        <v/>
      </c>
      <c r="V812" s="6" t="str">
        <f>IFERROR(INDEX(parent_children[children],_xlfn.AGGREGATE(15,6,ROW(parent_children[parent])/(parent_children[parent]=Main[[#Headers],[Luft]])-2,ROW()-ROW(Main[[#Headers],[Luft]]))),"")</f>
        <v/>
      </c>
      <c r="W812" s="6" t="str">
        <f>IFERROR(INDEX(parent_children[children],_xlfn.AGGREGATE(15,6,ROW(parent_children[parent])/(parent_children[parent]=Main[[#Headers],[Filter]])-2,ROW()-ROW(Main[[#Headers],[Filter]]))),"")</f>
        <v/>
      </c>
      <c r="X812" s="6" t="str">
        <f>IFERROR(INDEX(parent_children[children],_xlfn.AGGREGATE(15,6,ROW(parent_children[parent])/(parent_children[parent]=Main[[#Headers],[Ventilator]])-2,ROW()-ROW(Main[[#Headers],[Ventilator]]))),"")</f>
        <v/>
      </c>
      <c r="Y812" s="6" t="str">
        <f>IFERROR(INDEX(parent_children[children],_xlfn.AGGREGATE(15,6,ROW(parent_children[parent])/(parent_children[parent]=Main[[#Headers],[Gas]])-2,ROW()-ROW(Main[[#Headers],[Gas]]))),"")</f>
        <v/>
      </c>
      <c r="Z812" s="6" t="str">
        <f>IFERROR(INDEX(parent_children[children],_xlfn.AGGREGATE(15,6,ROW(parent_children[parent])/(parent_children[parent]=Main[[#Headers],[Messwert]])-2,ROW()-ROW(Main[[#Headers],[Messwert]]))),"")</f>
        <v/>
      </c>
      <c r="AA812" s="6" t="str">
        <f>IFERROR(INDEX(parent_children[children],_xlfn.AGGREGATE(15,6,ROW(parent_children[parent])/(parent_children[parent]=Main[[#Headers],[Stellbefehl]])-2,ROW()-ROW(Main[[#Headers],[Stellbefehl]]))),"")</f>
        <v/>
      </c>
      <c r="AB812" s="6" t="str">
        <f>IFERROR(INDEX(parent_children[children],_xlfn.AGGREGATE(15,6,ROW(parent_children[parent])/(parent_children[parent]=Main[[#Headers],[Schaltbefehl]])-2,ROW()-ROW(Main[[#Headers],[Schaltbefehl]]))),"")</f>
        <v/>
      </c>
      <c r="AC812" s="6" t="str">
        <f>IFERROR(INDEX(parent_children[children],_xlfn.AGGREGATE(15,6,ROW(parent_children[parent])/(parent_children[parent]=Main[[#Headers],[Betriebsmeldung]])-2,ROW()-ROW(Main[[#Headers],[Betriebsmeldung]]))),"")</f>
        <v/>
      </c>
      <c r="AD812" s="6" t="str">
        <f>IFERROR(INDEX(parent_children[children],_xlfn.AGGREGATE(15,6,ROW(parent_children[parent])/(parent_children[parent]=Main[[#Headers],[Störung]])-2,ROW()-ROW(Main[[#Headers],[Störung]]))),"")</f>
        <v/>
      </c>
    </row>
    <row r="813" spans="1:30" x14ac:dyDescent="0.25">
      <c r="A813" t="str">
        <f>IFERROR(INDEX(category_assignment[description_german],_xlfn.AGGREGATE(15,6,ROW(category_assignment[category])/(category_assignment[category]=Main[[#Headers],[System]])-2,ROW()-ROW(Main[[#Headers],[System]]))),"")</f>
        <v/>
      </c>
      <c r="B813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813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813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813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813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813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813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813" s="6" t="str">
        <f>IFERROR(INDEX(parent_children[children],_xlfn.AGGREGATE(15,6,ROW(parent_children[parent])/(parent_children[parent]=Main[[#Headers],[Kessel]])-2,ROW()-ROW(Main[[#Headers],[Kessel]]))),"")</f>
        <v/>
      </c>
      <c r="J813" s="6" t="str">
        <f>IFERROR(INDEX(parent_children[children],_xlfn.AGGREGATE(15,6,ROW(parent_children[parent])/(parent_children[parent]=Main[[#Headers],[Kältemaschine]])-2,ROW()-ROW(Main[[#Headers],[Kältemaschine]]))),"")</f>
        <v/>
      </c>
      <c r="K813" s="6" t="str">
        <f>IFERROR(INDEX(parent_children[children],_xlfn.AGGREGATE(15,6,ROW(parent_children[parent])/(parent_children[parent]=Main[[#Headers],[Speicher]])-2,ROW()-ROW(Main[[#Headers],[Speicher]]))),"")</f>
        <v/>
      </c>
      <c r="L813" s="6" t="str">
        <f>IFERROR(INDEX(parent_children[children],_xlfn.AGGREGATE(15,6,ROW(parent_children[parent])/(parent_children[parent]=Main[[#Headers],[Verteiler]])-2,ROW()-ROW(Main[[#Headers],[Verteiler]]))),"")</f>
        <v/>
      </c>
      <c r="M813" s="6" t="str">
        <f>IFERROR(INDEX(parent_children[children],_xlfn.AGGREGATE(15,6,ROW(parent_children[parent])/(parent_children[parent]=Main[[#Headers],[Unterverteiler]])-2,ROW()-ROW(Main[[#Headers],[Unterverteiler]]))),"")</f>
        <v/>
      </c>
      <c r="N813" s="6" t="str">
        <f>IFERROR(INDEX(parent_children[children],_xlfn.AGGREGATE(15,6,ROW(parent_children[parent])/(parent_children[parent]=Main[[#Headers],[Verteilsystem]])-2,ROW()-ROW(Main[[#Headers],[Verteilsystem]]))),"")</f>
        <v/>
      </c>
      <c r="O813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813" s="6" t="str">
        <f>IFERROR(INDEX(parent_children[children],_xlfn.AGGREGATE(15,6,ROW(parent_children[parent])/(parent_children[parent]=Main[[#Headers],[Wärmepumpe]])-2,ROW()-ROW(Main[[#Headers],[Wärmepumpe]]))),"")</f>
        <v/>
      </c>
      <c r="Q813" s="6" t="str">
        <f>IFERROR(INDEX(parent_children[children],_xlfn.AGGREGATE(15,6,ROW(parent_children[parent])/(parent_children[parent]=Main[[#Headers],[Ventil]])-2,ROW()-ROW(Main[[#Headers],[Ventil]]))),"")</f>
        <v/>
      </c>
      <c r="R813" s="6" t="str">
        <f>IFERROR(INDEX(parent_children[children],_xlfn.AGGREGATE(15,6,ROW(parent_children[parent])/(parent_children[parent]=Main[[#Headers],[Klappe]])-2,ROW()-ROW(Main[[#Headers],[Klappe]]))),"")</f>
        <v/>
      </c>
      <c r="S813" s="6" t="str">
        <f>IFERROR(INDEX(parent_children[children],_xlfn.AGGREGATE(15,6,ROW(parent_children[parent])/(parent_children[parent]=Main[[#Headers],[Sensor]])-2,ROW()-ROW(Main[[#Headers],[Sensor]]))),"")</f>
        <v/>
      </c>
      <c r="T813" s="6" t="str">
        <f>IFERROR(INDEX(parent_children[children],_xlfn.AGGREGATE(15,6,ROW(parent_children[parent])/(parent_children[parent]=Main[[#Headers],[Schalter]])-2,ROW()-ROW(Main[[#Headers],[Schalter]]))),"")</f>
        <v/>
      </c>
      <c r="U813" s="6" t="str">
        <f>IFERROR(INDEX(parent_children[children],_xlfn.AGGREGATE(15,6,ROW(parent_children[parent])/(parent_children[parent]=Main[[#Headers],[Wasser]])-2,ROW()-ROW(Main[[#Headers],[Wasser]]))),"")</f>
        <v/>
      </c>
      <c r="V813" s="6" t="str">
        <f>IFERROR(INDEX(parent_children[children],_xlfn.AGGREGATE(15,6,ROW(parent_children[parent])/(parent_children[parent]=Main[[#Headers],[Luft]])-2,ROW()-ROW(Main[[#Headers],[Luft]]))),"")</f>
        <v/>
      </c>
      <c r="W813" s="6" t="str">
        <f>IFERROR(INDEX(parent_children[children],_xlfn.AGGREGATE(15,6,ROW(parent_children[parent])/(parent_children[parent]=Main[[#Headers],[Filter]])-2,ROW()-ROW(Main[[#Headers],[Filter]]))),"")</f>
        <v/>
      </c>
      <c r="X813" s="6" t="str">
        <f>IFERROR(INDEX(parent_children[children],_xlfn.AGGREGATE(15,6,ROW(parent_children[parent])/(parent_children[parent]=Main[[#Headers],[Ventilator]])-2,ROW()-ROW(Main[[#Headers],[Ventilator]]))),"")</f>
        <v/>
      </c>
      <c r="Y813" s="6" t="str">
        <f>IFERROR(INDEX(parent_children[children],_xlfn.AGGREGATE(15,6,ROW(parent_children[parent])/(parent_children[parent]=Main[[#Headers],[Gas]])-2,ROW()-ROW(Main[[#Headers],[Gas]]))),"")</f>
        <v/>
      </c>
      <c r="Z813" s="6" t="str">
        <f>IFERROR(INDEX(parent_children[children],_xlfn.AGGREGATE(15,6,ROW(parent_children[parent])/(parent_children[parent]=Main[[#Headers],[Messwert]])-2,ROW()-ROW(Main[[#Headers],[Messwert]]))),"")</f>
        <v/>
      </c>
      <c r="AA813" s="6" t="str">
        <f>IFERROR(INDEX(parent_children[children],_xlfn.AGGREGATE(15,6,ROW(parent_children[parent])/(parent_children[parent]=Main[[#Headers],[Stellbefehl]])-2,ROW()-ROW(Main[[#Headers],[Stellbefehl]]))),"")</f>
        <v/>
      </c>
      <c r="AB813" s="6" t="str">
        <f>IFERROR(INDEX(parent_children[children],_xlfn.AGGREGATE(15,6,ROW(parent_children[parent])/(parent_children[parent]=Main[[#Headers],[Schaltbefehl]])-2,ROW()-ROW(Main[[#Headers],[Schaltbefehl]]))),"")</f>
        <v/>
      </c>
      <c r="AC813" s="6" t="str">
        <f>IFERROR(INDEX(parent_children[children],_xlfn.AGGREGATE(15,6,ROW(parent_children[parent])/(parent_children[parent]=Main[[#Headers],[Betriebsmeldung]])-2,ROW()-ROW(Main[[#Headers],[Betriebsmeldung]]))),"")</f>
        <v/>
      </c>
      <c r="AD813" s="6" t="str">
        <f>IFERROR(INDEX(parent_children[children],_xlfn.AGGREGATE(15,6,ROW(parent_children[parent])/(parent_children[parent]=Main[[#Headers],[Störung]])-2,ROW()-ROW(Main[[#Headers],[Störung]]))),"")</f>
        <v/>
      </c>
    </row>
    <row r="814" spans="1:30" x14ac:dyDescent="0.25">
      <c r="A814" t="str">
        <f>IFERROR(INDEX(category_assignment[description_german],_xlfn.AGGREGATE(15,6,ROW(category_assignment[category])/(category_assignment[category]=Main[[#Headers],[System]])-2,ROW()-ROW(Main[[#Headers],[System]]))),"")</f>
        <v/>
      </c>
      <c r="B814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814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814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814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814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814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814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814" s="6" t="str">
        <f>IFERROR(INDEX(parent_children[children],_xlfn.AGGREGATE(15,6,ROW(parent_children[parent])/(parent_children[parent]=Main[[#Headers],[Kessel]])-2,ROW()-ROW(Main[[#Headers],[Kessel]]))),"")</f>
        <v/>
      </c>
      <c r="J814" s="6" t="str">
        <f>IFERROR(INDEX(parent_children[children],_xlfn.AGGREGATE(15,6,ROW(parent_children[parent])/(parent_children[parent]=Main[[#Headers],[Kältemaschine]])-2,ROW()-ROW(Main[[#Headers],[Kältemaschine]]))),"")</f>
        <v/>
      </c>
      <c r="K814" s="6" t="str">
        <f>IFERROR(INDEX(parent_children[children],_xlfn.AGGREGATE(15,6,ROW(parent_children[parent])/(parent_children[parent]=Main[[#Headers],[Speicher]])-2,ROW()-ROW(Main[[#Headers],[Speicher]]))),"")</f>
        <v/>
      </c>
      <c r="L814" s="6" t="str">
        <f>IFERROR(INDEX(parent_children[children],_xlfn.AGGREGATE(15,6,ROW(parent_children[parent])/(parent_children[parent]=Main[[#Headers],[Verteiler]])-2,ROW()-ROW(Main[[#Headers],[Verteiler]]))),"")</f>
        <v/>
      </c>
      <c r="M814" s="6" t="str">
        <f>IFERROR(INDEX(parent_children[children],_xlfn.AGGREGATE(15,6,ROW(parent_children[parent])/(parent_children[parent]=Main[[#Headers],[Unterverteiler]])-2,ROW()-ROW(Main[[#Headers],[Unterverteiler]]))),"")</f>
        <v/>
      </c>
      <c r="N814" s="6" t="str">
        <f>IFERROR(INDEX(parent_children[children],_xlfn.AGGREGATE(15,6,ROW(parent_children[parent])/(parent_children[parent]=Main[[#Headers],[Verteilsystem]])-2,ROW()-ROW(Main[[#Headers],[Verteilsystem]]))),"")</f>
        <v/>
      </c>
      <c r="O814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814" s="6" t="str">
        <f>IFERROR(INDEX(parent_children[children],_xlfn.AGGREGATE(15,6,ROW(parent_children[parent])/(parent_children[parent]=Main[[#Headers],[Wärmepumpe]])-2,ROW()-ROW(Main[[#Headers],[Wärmepumpe]]))),"")</f>
        <v/>
      </c>
      <c r="Q814" s="6" t="str">
        <f>IFERROR(INDEX(parent_children[children],_xlfn.AGGREGATE(15,6,ROW(parent_children[parent])/(parent_children[parent]=Main[[#Headers],[Ventil]])-2,ROW()-ROW(Main[[#Headers],[Ventil]]))),"")</f>
        <v/>
      </c>
      <c r="R814" s="6" t="str">
        <f>IFERROR(INDEX(parent_children[children],_xlfn.AGGREGATE(15,6,ROW(parent_children[parent])/(parent_children[parent]=Main[[#Headers],[Klappe]])-2,ROW()-ROW(Main[[#Headers],[Klappe]]))),"")</f>
        <v/>
      </c>
      <c r="S814" s="6" t="str">
        <f>IFERROR(INDEX(parent_children[children],_xlfn.AGGREGATE(15,6,ROW(parent_children[parent])/(parent_children[parent]=Main[[#Headers],[Sensor]])-2,ROW()-ROW(Main[[#Headers],[Sensor]]))),"")</f>
        <v/>
      </c>
      <c r="T814" s="6" t="str">
        <f>IFERROR(INDEX(parent_children[children],_xlfn.AGGREGATE(15,6,ROW(parent_children[parent])/(parent_children[parent]=Main[[#Headers],[Schalter]])-2,ROW()-ROW(Main[[#Headers],[Schalter]]))),"")</f>
        <v/>
      </c>
      <c r="U814" s="6" t="str">
        <f>IFERROR(INDEX(parent_children[children],_xlfn.AGGREGATE(15,6,ROW(parent_children[parent])/(parent_children[parent]=Main[[#Headers],[Wasser]])-2,ROW()-ROW(Main[[#Headers],[Wasser]]))),"")</f>
        <v/>
      </c>
      <c r="V814" s="6" t="str">
        <f>IFERROR(INDEX(parent_children[children],_xlfn.AGGREGATE(15,6,ROW(parent_children[parent])/(parent_children[parent]=Main[[#Headers],[Luft]])-2,ROW()-ROW(Main[[#Headers],[Luft]]))),"")</f>
        <v/>
      </c>
      <c r="W814" s="6" t="str">
        <f>IFERROR(INDEX(parent_children[children],_xlfn.AGGREGATE(15,6,ROW(parent_children[parent])/(parent_children[parent]=Main[[#Headers],[Filter]])-2,ROW()-ROW(Main[[#Headers],[Filter]]))),"")</f>
        <v/>
      </c>
      <c r="X814" s="6" t="str">
        <f>IFERROR(INDEX(parent_children[children],_xlfn.AGGREGATE(15,6,ROW(parent_children[parent])/(parent_children[parent]=Main[[#Headers],[Ventilator]])-2,ROW()-ROW(Main[[#Headers],[Ventilator]]))),"")</f>
        <v/>
      </c>
      <c r="Y814" s="6" t="str">
        <f>IFERROR(INDEX(parent_children[children],_xlfn.AGGREGATE(15,6,ROW(parent_children[parent])/(parent_children[parent]=Main[[#Headers],[Gas]])-2,ROW()-ROW(Main[[#Headers],[Gas]]))),"")</f>
        <v/>
      </c>
      <c r="Z814" s="6" t="str">
        <f>IFERROR(INDEX(parent_children[children],_xlfn.AGGREGATE(15,6,ROW(parent_children[parent])/(parent_children[parent]=Main[[#Headers],[Messwert]])-2,ROW()-ROW(Main[[#Headers],[Messwert]]))),"")</f>
        <v/>
      </c>
      <c r="AA814" s="6" t="str">
        <f>IFERROR(INDEX(parent_children[children],_xlfn.AGGREGATE(15,6,ROW(parent_children[parent])/(parent_children[parent]=Main[[#Headers],[Stellbefehl]])-2,ROW()-ROW(Main[[#Headers],[Stellbefehl]]))),"")</f>
        <v/>
      </c>
      <c r="AB814" s="6" t="str">
        <f>IFERROR(INDEX(parent_children[children],_xlfn.AGGREGATE(15,6,ROW(parent_children[parent])/(parent_children[parent]=Main[[#Headers],[Schaltbefehl]])-2,ROW()-ROW(Main[[#Headers],[Schaltbefehl]]))),"")</f>
        <v/>
      </c>
      <c r="AC814" s="6" t="str">
        <f>IFERROR(INDEX(parent_children[children],_xlfn.AGGREGATE(15,6,ROW(parent_children[parent])/(parent_children[parent]=Main[[#Headers],[Betriebsmeldung]])-2,ROW()-ROW(Main[[#Headers],[Betriebsmeldung]]))),"")</f>
        <v/>
      </c>
      <c r="AD814" s="6" t="str">
        <f>IFERROR(INDEX(parent_children[children],_xlfn.AGGREGATE(15,6,ROW(parent_children[parent])/(parent_children[parent]=Main[[#Headers],[Störung]])-2,ROW()-ROW(Main[[#Headers],[Störung]]))),"")</f>
        <v/>
      </c>
    </row>
    <row r="815" spans="1:30" x14ac:dyDescent="0.25">
      <c r="A815" t="str">
        <f>IFERROR(INDEX(category_assignment[description_german],_xlfn.AGGREGATE(15,6,ROW(category_assignment[category])/(category_assignment[category]=Main[[#Headers],[System]])-2,ROW()-ROW(Main[[#Headers],[System]]))),"")</f>
        <v/>
      </c>
      <c r="B815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815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815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815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815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815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815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815" s="6" t="str">
        <f>IFERROR(INDEX(parent_children[children],_xlfn.AGGREGATE(15,6,ROW(parent_children[parent])/(parent_children[parent]=Main[[#Headers],[Kessel]])-2,ROW()-ROW(Main[[#Headers],[Kessel]]))),"")</f>
        <v/>
      </c>
      <c r="J815" s="6" t="str">
        <f>IFERROR(INDEX(parent_children[children],_xlfn.AGGREGATE(15,6,ROW(parent_children[parent])/(parent_children[parent]=Main[[#Headers],[Kältemaschine]])-2,ROW()-ROW(Main[[#Headers],[Kältemaschine]]))),"")</f>
        <v/>
      </c>
      <c r="K815" s="6" t="str">
        <f>IFERROR(INDEX(parent_children[children],_xlfn.AGGREGATE(15,6,ROW(parent_children[parent])/(parent_children[parent]=Main[[#Headers],[Speicher]])-2,ROW()-ROW(Main[[#Headers],[Speicher]]))),"")</f>
        <v/>
      </c>
      <c r="L815" s="6" t="str">
        <f>IFERROR(INDEX(parent_children[children],_xlfn.AGGREGATE(15,6,ROW(parent_children[parent])/(parent_children[parent]=Main[[#Headers],[Verteiler]])-2,ROW()-ROW(Main[[#Headers],[Verteiler]]))),"")</f>
        <v/>
      </c>
      <c r="M815" s="6" t="str">
        <f>IFERROR(INDEX(parent_children[children],_xlfn.AGGREGATE(15,6,ROW(parent_children[parent])/(parent_children[parent]=Main[[#Headers],[Unterverteiler]])-2,ROW()-ROW(Main[[#Headers],[Unterverteiler]]))),"")</f>
        <v/>
      </c>
      <c r="N815" s="6" t="str">
        <f>IFERROR(INDEX(parent_children[children],_xlfn.AGGREGATE(15,6,ROW(parent_children[parent])/(parent_children[parent]=Main[[#Headers],[Verteilsystem]])-2,ROW()-ROW(Main[[#Headers],[Verteilsystem]]))),"")</f>
        <v/>
      </c>
      <c r="O815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815" s="6" t="str">
        <f>IFERROR(INDEX(parent_children[children],_xlfn.AGGREGATE(15,6,ROW(parent_children[parent])/(parent_children[parent]=Main[[#Headers],[Wärmepumpe]])-2,ROW()-ROW(Main[[#Headers],[Wärmepumpe]]))),"")</f>
        <v/>
      </c>
      <c r="Q815" s="6" t="str">
        <f>IFERROR(INDEX(parent_children[children],_xlfn.AGGREGATE(15,6,ROW(parent_children[parent])/(parent_children[parent]=Main[[#Headers],[Ventil]])-2,ROW()-ROW(Main[[#Headers],[Ventil]]))),"")</f>
        <v/>
      </c>
      <c r="R815" s="6" t="str">
        <f>IFERROR(INDEX(parent_children[children],_xlfn.AGGREGATE(15,6,ROW(parent_children[parent])/(parent_children[parent]=Main[[#Headers],[Klappe]])-2,ROW()-ROW(Main[[#Headers],[Klappe]]))),"")</f>
        <v/>
      </c>
      <c r="S815" s="6" t="str">
        <f>IFERROR(INDEX(parent_children[children],_xlfn.AGGREGATE(15,6,ROW(parent_children[parent])/(parent_children[parent]=Main[[#Headers],[Sensor]])-2,ROW()-ROW(Main[[#Headers],[Sensor]]))),"")</f>
        <v/>
      </c>
      <c r="T815" s="6" t="str">
        <f>IFERROR(INDEX(parent_children[children],_xlfn.AGGREGATE(15,6,ROW(parent_children[parent])/(parent_children[parent]=Main[[#Headers],[Schalter]])-2,ROW()-ROW(Main[[#Headers],[Schalter]]))),"")</f>
        <v/>
      </c>
      <c r="U815" s="6" t="str">
        <f>IFERROR(INDEX(parent_children[children],_xlfn.AGGREGATE(15,6,ROW(parent_children[parent])/(parent_children[parent]=Main[[#Headers],[Wasser]])-2,ROW()-ROW(Main[[#Headers],[Wasser]]))),"")</f>
        <v/>
      </c>
      <c r="V815" s="6" t="str">
        <f>IFERROR(INDEX(parent_children[children],_xlfn.AGGREGATE(15,6,ROW(parent_children[parent])/(parent_children[parent]=Main[[#Headers],[Luft]])-2,ROW()-ROW(Main[[#Headers],[Luft]]))),"")</f>
        <v/>
      </c>
      <c r="W815" s="6" t="str">
        <f>IFERROR(INDEX(parent_children[children],_xlfn.AGGREGATE(15,6,ROW(parent_children[parent])/(parent_children[parent]=Main[[#Headers],[Filter]])-2,ROW()-ROW(Main[[#Headers],[Filter]]))),"")</f>
        <v/>
      </c>
      <c r="X815" s="6" t="str">
        <f>IFERROR(INDEX(parent_children[children],_xlfn.AGGREGATE(15,6,ROW(parent_children[parent])/(parent_children[parent]=Main[[#Headers],[Ventilator]])-2,ROW()-ROW(Main[[#Headers],[Ventilator]]))),"")</f>
        <v/>
      </c>
      <c r="Y815" s="6" t="str">
        <f>IFERROR(INDEX(parent_children[children],_xlfn.AGGREGATE(15,6,ROW(parent_children[parent])/(parent_children[parent]=Main[[#Headers],[Gas]])-2,ROW()-ROW(Main[[#Headers],[Gas]]))),"")</f>
        <v/>
      </c>
      <c r="Z815" s="6" t="str">
        <f>IFERROR(INDEX(parent_children[children],_xlfn.AGGREGATE(15,6,ROW(parent_children[parent])/(parent_children[parent]=Main[[#Headers],[Messwert]])-2,ROW()-ROW(Main[[#Headers],[Messwert]]))),"")</f>
        <v/>
      </c>
      <c r="AA815" s="6" t="str">
        <f>IFERROR(INDEX(parent_children[children],_xlfn.AGGREGATE(15,6,ROW(parent_children[parent])/(parent_children[parent]=Main[[#Headers],[Stellbefehl]])-2,ROW()-ROW(Main[[#Headers],[Stellbefehl]]))),"")</f>
        <v/>
      </c>
      <c r="AB815" s="6" t="str">
        <f>IFERROR(INDEX(parent_children[children],_xlfn.AGGREGATE(15,6,ROW(parent_children[parent])/(parent_children[parent]=Main[[#Headers],[Schaltbefehl]])-2,ROW()-ROW(Main[[#Headers],[Schaltbefehl]]))),"")</f>
        <v/>
      </c>
      <c r="AC815" s="6" t="str">
        <f>IFERROR(INDEX(parent_children[children],_xlfn.AGGREGATE(15,6,ROW(parent_children[parent])/(parent_children[parent]=Main[[#Headers],[Betriebsmeldung]])-2,ROW()-ROW(Main[[#Headers],[Betriebsmeldung]]))),"")</f>
        <v/>
      </c>
      <c r="AD815" s="6" t="str">
        <f>IFERROR(INDEX(parent_children[children],_xlfn.AGGREGATE(15,6,ROW(parent_children[parent])/(parent_children[parent]=Main[[#Headers],[Störung]])-2,ROW()-ROW(Main[[#Headers],[Störung]]))),"")</f>
        <v/>
      </c>
    </row>
    <row r="816" spans="1:30" x14ac:dyDescent="0.25">
      <c r="A816" t="str">
        <f>IFERROR(INDEX(category_assignment[description_german],_xlfn.AGGREGATE(15,6,ROW(category_assignment[category])/(category_assignment[category]=Main[[#Headers],[System]])-2,ROW()-ROW(Main[[#Headers],[System]]))),"")</f>
        <v/>
      </c>
      <c r="B816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816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816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816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816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816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816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816" s="6" t="str">
        <f>IFERROR(INDEX(parent_children[children],_xlfn.AGGREGATE(15,6,ROW(parent_children[parent])/(parent_children[parent]=Main[[#Headers],[Kessel]])-2,ROW()-ROW(Main[[#Headers],[Kessel]]))),"")</f>
        <v/>
      </c>
      <c r="J816" s="6" t="str">
        <f>IFERROR(INDEX(parent_children[children],_xlfn.AGGREGATE(15,6,ROW(parent_children[parent])/(parent_children[parent]=Main[[#Headers],[Kältemaschine]])-2,ROW()-ROW(Main[[#Headers],[Kältemaschine]]))),"")</f>
        <v/>
      </c>
      <c r="K816" s="6" t="str">
        <f>IFERROR(INDEX(parent_children[children],_xlfn.AGGREGATE(15,6,ROW(parent_children[parent])/(parent_children[parent]=Main[[#Headers],[Speicher]])-2,ROW()-ROW(Main[[#Headers],[Speicher]]))),"")</f>
        <v/>
      </c>
      <c r="L816" s="6" t="str">
        <f>IFERROR(INDEX(parent_children[children],_xlfn.AGGREGATE(15,6,ROW(parent_children[parent])/(parent_children[parent]=Main[[#Headers],[Verteiler]])-2,ROW()-ROW(Main[[#Headers],[Verteiler]]))),"")</f>
        <v/>
      </c>
      <c r="M816" s="6" t="str">
        <f>IFERROR(INDEX(parent_children[children],_xlfn.AGGREGATE(15,6,ROW(parent_children[parent])/(parent_children[parent]=Main[[#Headers],[Unterverteiler]])-2,ROW()-ROW(Main[[#Headers],[Unterverteiler]]))),"")</f>
        <v/>
      </c>
      <c r="N816" s="6" t="str">
        <f>IFERROR(INDEX(parent_children[children],_xlfn.AGGREGATE(15,6,ROW(parent_children[parent])/(parent_children[parent]=Main[[#Headers],[Verteilsystem]])-2,ROW()-ROW(Main[[#Headers],[Verteilsystem]]))),"")</f>
        <v/>
      </c>
      <c r="O816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816" s="6" t="str">
        <f>IFERROR(INDEX(parent_children[children],_xlfn.AGGREGATE(15,6,ROW(parent_children[parent])/(parent_children[parent]=Main[[#Headers],[Wärmepumpe]])-2,ROW()-ROW(Main[[#Headers],[Wärmepumpe]]))),"")</f>
        <v/>
      </c>
      <c r="Q816" s="6" t="str">
        <f>IFERROR(INDEX(parent_children[children],_xlfn.AGGREGATE(15,6,ROW(parent_children[parent])/(parent_children[parent]=Main[[#Headers],[Ventil]])-2,ROW()-ROW(Main[[#Headers],[Ventil]]))),"")</f>
        <v/>
      </c>
      <c r="R816" s="6" t="str">
        <f>IFERROR(INDEX(parent_children[children],_xlfn.AGGREGATE(15,6,ROW(parent_children[parent])/(parent_children[parent]=Main[[#Headers],[Klappe]])-2,ROW()-ROW(Main[[#Headers],[Klappe]]))),"")</f>
        <v/>
      </c>
      <c r="S816" s="6" t="str">
        <f>IFERROR(INDEX(parent_children[children],_xlfn.AGGREGATE(15,6,ROW(parent_children[parent])/(parent_children[parent]=Main[[#Headers],[Sensor]])-2,ROW()-ROW(Main[[#Headers],[Sensor]]))),"")</f>
        <v/>
      </c>
      <c r="T816" s="6" t="str">
        <f>IFERROR(INDEX(parent_children[children],_xlfn.AGGREGATE(15,6,ROW(parent_children[parent])/(parent_children[parent]=Main[[#Headers],[Schalter]])-2,ROW()-ROW(Main[[#Headers],[Schalter]]))),"")</f>
        <v/>
      </c>
      <c r="U816" s="6" t="str">
        <f>IFERROR(INDEX(parent_children[children],_xlfn.AGGREGATE(15,6,ROW(parent_children[parent])/(parent_children[parent]=Main[[#Headers],[Wasser]])-2,ROW()-ROW(Main[[#Headers],[Wasser]]))),"")</f>
        <v/>
      </c>
      <c r="V816" s="6" t="str">
        <f>IFERROR(INDEX(parent_children[children],_xlfn.AGGREGATE(15,6,ROW(parent_children[parent])/(parent_children[parent]=Main[[#Headers],[Luft]])-2,ROW()-ROW(Main[[#Headers],[Luft]]))),"")</f>
        <v/>
      </c>
      <c r="W816" s="6" t="str">
        <f>IFERROR(INDEX(parent_children[children],_xlfn.AGGREGATE(15,6,ROW(parent_children[parent])/(parent_children[parent]=Main[[#Headers],[Filter]])-2,ROW()-ROW(Main[[#Headers],[Filter]]))),"")</f>
        <v/>
      </c>
      <c r="X816" s="6" t="str">
        <f>IFERROR(INDEX(parent_children[children],_xlfn.AGGREGATE(15,6,ROW(parent_children[parent])/(parent_children[parent]=Main[[#Headers],[Ventilator]])-2,ROW()-ROW(Main[[#Headers],[Ventilator]]))),"")</f>
        <v/>
      </c>
      <c r="Y816" s="6" t="str">
        <f>IFERROR(INDEX(parent_children[children],_xlfn.AGGREGATE(15,6,ROW(parent_children[parent])/(parent_children[parent]=Main[[#Headers],[Gas]])-2,ROW()-ROW(Main[[#Headers],[Gas]]))),"")</f>
        <v/>
      </c>
      <c r="Z816" s="6" t="str">
        <f>IFERROR(INDEX(parent_children[children],_xlfn.AGGREGATE(15,6,ROW(parent_children[parent])/(parent_children[parent]=Main[[#Headers],[Messwert]])-2,ROW()-ROW(Main[[#Headers],[Messwert]]))),"")</f>
        <v/>
      </c>
      <c r="AA816" s="6" t="str">
        <f>IFERROR(INDEX(parent_children[children],_xlfn.AGGREGATE(15,6,ROW(parent_children[parent])/(parent_children[parent]=Main[[#Headers],[Stellbefehl]])-2,ROW()-ROW(Main[[#Headers],[Stellbefehl]]))),"")</f>
        <v/>
      </c>
      <c r="AB816" s="6" t="str">
        <f>IFERROR(INDEX(parent_children[children],_xlfn.AGGREGATE(15,6,ROW(parent_children[parent])/(parent_children[parent]=Main[[#Headers],[Schaltbefehl]])-2,ROW()-ROW(Main[[#Headers],[Schaltbefehl]]))),"")</f>
        <v/>
      </c>
      <c r="AC816" s="6" t="str">
        <f>IFERROR(INDEX(parent_children[children],_xlfn.AGGREGATE(15,6,ROW(parent_children[parent])/(parent_children[parent]=Main[[#Headers],[Betriebsmeldung]])-2,ROW()-ROW(Main[[#Headers],[Betriebsmeldung]]))),"")</f>
        <v/>
      </c>
      <c r="AD816" s="6" t="str">
        <f>IFERROR(INDEX(parent_children[children],_xlfn.AGGREGATE(15,6,ROW(parent_children[parent])/(parent_children[parent]=Main[[#Headers],[Störung]])-2,ROW()-ROW(Main[[#Headers],[Störung]]))),"")</f>
        <v/>
      </c>
    </row>
    <row r="817" spans="1:30" x14ac:dyDescent="0.25">
      <c r="A817" t="str">
        <f>IFERROR(INDEX(category_assignment[description_german],_xlfn.AGGREGATE(15,6,ROW(category_assignment[category])/(category_assignment[category]=Main[[#Headers],[System]])-2,ROW()-ROW(Main[[#Headers],[System]]))),"")</f>
        <v/>
      </c>
      <c r="B817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817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817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817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817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817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817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817" s="6" t="str">
        <f>IFERROR(INDEX(parent_children[children],_xlfn.AGGREGATE(15,6,ROW(parent_children[parent])/(parent_children[parent]=Main[[#Headers],[Kessel]])-2,ROW()-ROW(Main[[#Headers],[Kessel]]))),"")</f>
        <v/>
      </c>
      <c r="J817" s="6" t="str">
        <f>IFERROR(INDEX(parent_children[children],_xlfn.AGGREGATE(15,6,ROW(parent_children[parent])/(parent_children[parent]=Main[[#Headers],[Kältemaschine]])-2,ROW()-ROW(Main[[#Headers],[Kältemaschine]]))),"")</f>
        <v/>
      </c>
      <c r="K817" s="6" t="str">
        <f>IFERROR(INDEX(parent_children[children],_xlfn.AGGREGATE(15,6,ROW(parent_children[parent])/(parent_children[parent]=Main[[#Headers],[Speicher]])-2,ROW()-ROW(Main[[#Headers],[Speicher]]))),"")</f>
        <v/>
      </c>
      <c r="L817" s="6" t="str">
        <f>IFERROR(INDEX(parent_children[children],_xlfn.AGGREGATE(15,6,ROW(parent_children[parent])/(parent_children[parent]=Main[[#Headers],[Verteiler]])-2,ROW()-ROW(Main[[#Headers],[Verteiler]]))),"")</f>
        <v/>
      </c>
      <c r="M817" s="6" t="str">
        <f>IFERROR(INDEX(parent_children[children],_xlfn.AGGREGATE(15,6,ROW(parent_children[parent])/(parent_children[parent]=Main[[#Headers],[Unterverteiler]])-2,ROW()-ROW(Main[[#Headers],[Unterverteiler]]))),"")</f>
        <v/>
      </c>
      <c r="N817" s="6" t="str">
        <f>IFERROR(INDEX(parent_children[children],_xlfn.AGGREGATE(15,6,ROW(parent_children[parent])/(parent_children[parent]=Main[[#Headers],[Verteilsystem]])-2,ROW()-ROW(Main[[#Headers],[Verteilsystem]]))),"")</f>
        <v/>
      </c>
      <c r="O817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817" s="6" t="str">
        <f>IFERROR(INDEX(parent_children[children],_xlfn.AGGREGATE(15,6,ROW(parent_children[parent])/(parent_children[parent]=Main[[#Headers],[Wärmepumpe]])-2,ROW()-ROW(Main[[#Headers],[Wärmepumpe]]))),"")</f>
        <v/>
      </c>
      <c r="Q817" s="6" t="str">
        <f>IFERROR(INDEX(parent_children[children],_xlfn.AGGREGATE(15,6,ROW(parent_children[parent])/(parent_children[parent]=Main[[#Headers],[Ventil]])-2,ROW()-ROW(Main[[#Headers],[Ventil]]))),"")</f>
        <v/>
      </c>
      <c r="R817" s="6" t="str">
        <f>IFERROR(INDEX(parent_children[children],_xlfn.AGGREGATE(15,6,ROW(parent_children[parent])/(parent_children[parent]=Main[[#Headers],[Klappe]])-2,ROW()-ROW(Main[[#Headers],[Klappe]]))),"")</f>
        <v/>
      </c>
      <c r="S817" s="6" t="str">
        <f>IFERROR(INDEX(parent_children[children],_xlfn.AGGREGATE(15,6,ROW(parent_children[parent])/(parent_children[parent]=Main[[#Headers],[Sensor]])-2,ROW()-ROW(Main[[#Headers],[Sensor]]))),"")</f>
        <v/>
      </c>
      <c r="T817" s="6" t="str">
        <f>IFERROR(INDEX(parent_children[children],_xlfn.AGGREGATE(15,6,ROW(parent_children[parent])/(parent_children[parent]=Main[[#Headers],[Schalter]])-2,ROW()-ROW(Main[[#Headers],[Schalter]]))),"")</f>
        <v/>
      </c>
      <c r="U817" s="6" t="str">
        <f>IFERROR(INDEX(parent_children[children],_xlfn.AGGREGATE(15,6,ROW(parent_children[parent])/(parent_children[parent]=Main[[#Headers],[Wasser]])-2,ROW()-ROW(Main[[#Headers],[Wasser]]))),"")</f>
        <v/>
      </c>
      <c r="V817" s="6" t="str">
        <f>IFERROR(INDEX(parent_children[children],_xlfn.AGGREGATE(15,6,ROW(parent_children[parent])/(parent_children[parent]=Main[[#Headers],[Luft]])-2,ROW()-ROW(Main[[#Headers],[Luft]]))),"")</f>
        <v/>
      </c>
      <c r="W817" s="6" t="str">
        <f>IFERROR(INDEX(parent_children[children],_xlfn.AGGREGATE(15,6,ROW(parent_children[parent])/(parent_children[parent]=Main[[#Headers],[Filter]])-2,ROW()-ROW(Main[[#Headers],[Filter]]))),"")</f>
        <v/>
      </c>
      <c r="X817" s="6" t="str">
        <f>IFERROR(INDEX(parent_children[children],_xlfn.AGGREGATE(15,6,ROW(parent_children[parent])/(parent_children[parent]=Main[[#Headers],[Ventilator]])-2,ROW()-ROW(Main[[#Headers],[Ventilator]]))),"")</f>
        <v/>
      </c>
      <c r="Y817" s="6" t="str">
        <f>IFERROR(INDEX(parent_children[children],_xlfn.AGGREGATE(15,6,ROW(parent_children[parent])/(parent_children[parent]=Main[[#Headers],[Gas]])-2,ROW()-ROW(Main[[#Headers],[Gas]]))),"")</f>
        <v/>
      </c>
      <c r="Z817" s="6" t="str">
        <f>IFERROR(INDEX(parent_children[children],_xlfn.AGGREGATE(15,6,ROW(parent_children[parent])/(parent_children[parent]=Main[[#Headers],[Messwert]])-2,ROW()-ROW(Main[[#Headers],[Messwert]]))),"")</f>
        <v/>
      </c>
      <c r="AA817" s="6" t="str">
        <f>IFERROR(INDEX(parent_children[children],_xlfn.AGGREGATE(15,6,ROW(parent_children[parent])/(parent_children[parent]=Main[[#Headers],[Stellbefehl]])-2,ROW()-ROW(Main[[#Headers],[Stellbefehl]]))),"")</f>
        <v/>
      </c>
      <c r="AB817" s="6" t="str">
        <f>IFERROR(INDEX(parent_children[children],_xlfn.AGGREGATE(15,6,ROW(parent_children[parent])/(parent_children[parent]=Main[[#Headers],[Schaltbefehl]])-2,ROW()-ROW(Main[[#Headers],[Schaltbefehl]]))),"")</f>
        <v/>
      </c>
      <c r="AC817" s="6" t="str">
        <f>IFERROR(INDEX(parent_children[children],_xlfn.AGGREGATE(15,6,ROW(parent_children[parent])/(parent_children[parent]=Main[[#Headers],[Betriebsmeldung]])-2,ROW()-ROW(Main[[#Headers],[Betriebsmeldung]]))),"")</f>
        <v/>
      </c>
      <c r="AD817" s="6" t="str">
        <f>IFERROR(INDEX(parent_children[children],_xlfn.AGGREGATE(15,6,ROW(parent_children[parent])/(parent_children[parent]=Main[[#Headers],[Störung]])-2,ROW()-ROW(Main[[#Headers],[Störung]]))),"")</f>
        <v/>
      </c>
    </row>
    <row r="818" spans="1:30" x14ac:dyDescent="0.25">
      <c r="A818" t="str">
        <f>IFERROR(INDEX(category_assignment[description_german],_xlfn.AGGREGATE(15,6,ROW(category_assignment[category])/(category_assignment[category]=Main[[#Headers],[System]])-2,ROW()-ROW(Main[[#Headers],[System]]))),"")</f>
        <v/>
      </c>
      <c r="B818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818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818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818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818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818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818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818" s="6" t="str">
        <f>IFERROR(INDEX(parent_children[children],_xlfn.AGGREGATE(15,6,ROW(parent_children[parent])/(parent_children[parent]=Main[[#Headers],[Kessel]])-2,ROW()-ROW(Main[[#Headers],[Kessel]]))),"")</f>
        <v/>
      </c>
      <c r="J818" s="6" t="str">
        <f>IFERROR(INDEX(parent_children[children],_xlfn.AGGREGATE(15,6,ROW(parent_children[parent])/(parent_children[parent]=Main[[#Headers],[Kältemaschine]])-2,ROW()-ROW(Main[[#Headers],[Kältemaschine]]))),"")</f>
        <v/>
      </c>
      <c r="K818" s="6" t="str">
        <f>IFERROR(INDEX(parent_children[children],_xlfn.AGGREGATE(15,6,ROW(parent_children[parent])/(parent_children[parent]=Main[[#Headers],[Speicher]])-2,ROW()-ROW(Main[[#Headers],[Speicher]]))),"")</f>
        <v/>
      </c>
      <c r="L818" s="6" t="str">
        <f>IFERROR(INDEX(parent_children[children],_xlfn.AGGREGATE(15,6,ROW(parent_children[parent])/(parent_children[parent]=Main[[#Headers],[Verteiler]])-2,ROW()-ROW(Main[[#Headers],[Verteiler]]))),"")</f>
        <v/>
      </c>
      <c r="M818" s="6" t="str">
        <f>IFERROR(INDEX(parent_children[children],_xlfn.AGGREGATE(15,6,ROW(parent_children[parent])/(parent_children[parent]=Main[[#Headers],[Unterverteiler]])-2,ROW()-ROW(Main[[#Headers],[Unterverteiler]]))),"")</f>
        <v/>
      </c>
      <c r="N818" s="6" t="str">
        <f>IFERROR(INDEX(parent_children[children],_xlfn.AGGREGATE(15,6,ROW(parent_children[parent])/(parent_children[parent]=Main[[#Headers],[Verteilsystem]])-2,ROW()-ROW(Main[[#Headers],[Verteilsystem]]))),"")</f>
        <v/>
      </c>
      <c r="O818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818" s="6" t="str">
        <f>IFERROR(INDEX(parent_children[children],_xlfn.AGGREGATE(15,6,ROW(parent_children[parent])/(parent_children[parent]=Main[[#Headers],[Wärmepumpe]])-2,ROW()-ROW(Main[[#Headers],[Wärmepumpe]]))),"")</f>
        <v/>
      </c>
      <c r="Q818" s="6" t="str">
        <f>IFERROR(INDEX(parent_children[children],_xlfn.AGGREGATE(15,6,ROW(parent_children[parent])/(parent_children[parent]=Main[[#Headers],[Ventil]])-2,ROW()-ROW(Main[[#Headers],[Ventil]]))),"")</f>
        <v/>
      </c>
      <c r="R818" s="6" t="str">
        <f>IFERROR(INDEX(parent_children[children],_xlfn.AGGREGATE(15,6,ROW(parent_children[parent])/(parent_children[parent]=Main[[#Headers],[Klappe]])-2,ROW()-ROW(Main[[#Headers],[Klappe]]))),"")</f>
        <v/>
      </c>
      <c r="S818" s="6" t="str">
        <f>IFERROR(INDEX(parent_children[children],_xlfn.AGGREGATE(15,6,ROW(parent_children[parent])/(parent_children[parent]=Main[[#Headers],[Sensor]])-2,ROW()-ROW(Main[[#Headers],[Sensor]]))),"")</f>
        <v/>
      </c>
      <c r="T818" s="6" t="str">
        <f>IFERROR(INDEX(parent_children[children],_xlfn.AGGREGATE(15,6,ROW(parent_children[parent])/(parent_children[parent]=Main[[#Headers],[Schalter]])-2,ROW()-ROW(Main[[#Headers],[Schalter]]))),"")</f>
        <v/>
      </c>
      <c r="U818" s="6" t="str">
        <f>IFERROR(INDEX(parent_children[children],_xlfn.AGGREGATE(15,6,ROW(parent_children[parent])/(parent_children[parent]=Main[[#Headers],[Wasser]])-2,ROW()-ROW(Main[[#Headers],[Wasser]]))),"")</f>
        <v/>
      </c>
      <c r="V818" s="6" t="str">
        <f>IFERROR(INDEX(parent_children[children],_xlfn.AGGREGATE(15,6,ROW(parent_children[parent])/(parent_children[parent]=Main[[#Headers],[Luft]])-2,ROW()-ROW(Main[[#Headers],[Luft]]))),"")</f>
        <v/>
      </c>
      <c r="W818" s="6" t="str">
        <f>IFERROR(INDEX(parent_children[children],_xlfn.AGGREGATE(15,6,ROW(parent_children[parent])/(parent_children[parent]=Main[[#Headers],[Filter]])-2,ROW()-ROW(Main[[#Headers],[Filter]]))),"")</f>
        <v/>
      </c>
      <c r="X818" s="6" t="str">
        <f>IFERROR(INDEX(parent_children[children],_xlfn.AGGREGATE(15,6,ROW(parent_children[parent])/(parent_children[parent]=Main[[#Headers],[Ventilator]])-2,ROW()-ROW(Main[[#Headers],[Ventilator]]))),"")</f>
        <v/>
      </c>
      <c r="Y818" s="6" t="str">
        <f>IFERROR(INDEX(parent_children[children],_xlfn.AGGREGATE(15,6,ROW(parent_children[parent])/(parent_children[parent]=Main[[#Headers],[Gas]])-2,ROW()-ROW(Main[[#Headers],[Gas]]))),"")</f>
        <v/>
      </c>
      <c r="Z818" s="6" t="str">
        <f>IFERROR(INDEX(parent_children[children],_xlfn.AGGREGATE(15,6,ROW(parent_children[parent])/(parent_children[parent]=Main[[#Headers],[Messwert]])-2,ROW()-ROW(Main[[#Headers],[Messwert]]))),"")</f>
        <v/>
      </c>
      <c r="AA818" s="6" t="str">
        <f>IFERROR(INDEX(parent_children[children],_xlfn.AGGREGATE(15,6,ROW(parent_children[parent])/(parent_children[parent]=Main[[#Headers],[Stellbefehl]])-2,ROW()-ROW(Main[[#Headers],[Stellbefehl]]))),"")</f>
        <v/>
      </c>
      <c r="AB818" s="6" t="str">
        <f>IFERROR(INDEX(parent_children[children],_xlfn.AGGREGATE(15,6,ROW(parent_children[parent])/(parent_children[parent]=Main[[#Headers],[Schaltbefehl]])-2,ROW()-ROW(Main[[#Headers],[Schaltbefehl]]))),"")</f>
        <v/>
      </c>
      <c r="AC818" s="6" t="str">
        <f>IFERROR(INDEX(parent_children[children],_xlfn.AGGREGATE(15,6,ROW(parent_children[parent])/(parent_children[parent]=Main[[#Headers],[Betriebsmeldung]])-2,ROW()-ROW(Main[[#Headers],[Betriebsmeldung]]))),"")</f>
        <v/>
      </c>
      <c r="AD818" s="6" t="str">
        <f>IFERROR(INDEX(parent_children[children],_xlfn.AGGREGATE(15,6,ROW(parent_children[parent])/(parent_children[parent]=Main[[#Headers],[Störung]])-2,ROW()-ROW(Main[[#Headers],[Störung]]))),"")</f>
        <v/>
      </c>
    </row>
    <row r="819" spans="1:30" x14ac:dyDescent="0.25">
      <c r="A819" t="str">
        <f>IFERROR(INDEX(category_assignment[description_german],_xlfn.AGGREGATE(15,6,ROW(category_assignment[category])/(category_assignment[category]=Main[[#Headers],[System]])-2,ROW()-ROW(Main[[#Headers],[System]]))),"")</f>
        <v/>
      </c>
      <c r="B819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819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819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819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819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819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819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819" s="6" t="str">
        <f>IFERROR(INDEX(parent_children[children],_xlfn.AGGREGATE(15,6,ROW(parent_children[parent])/(parent_children[parent]=Main[[#Headers],[Kessel]])-2,ROW()-ROW(Main[[#Headers],[Kessel]]))),"")</f>
        <v/>
      </c>
      <c r="J819" s="6" t="str">
        <f>IFERROR(INDEX(parent_children[children],_xlfn.AGGREGATE(15,6,ROW(parent_children[parent])/(parent_children[parent]=Main[[#Headers],[Kältemaschine]])-2,ROW()-ROW(Main[[#Headers],[Kältemaschine]]))),"")</f>
        <v/>
      </c>
      <c r="K819" s="6" t="str">
        <f>IFERROR(INDEX(parent_children[children],_xlfn.AGGREGATE(15,6,ROW(parent_children[parent])/(parent_children[parent]=Main[[#Headers],[Speicher]])-2,ROW()-ROW(Main[[#Headers],[Speicher]]))),"")</f>
        <v/>
      </c>
      <c r="L819" s="6" t="str">
        <f>IFERROR(INDEX(parent_children[children],_xlfn.AGGREGATE(15,6,ROW(parent_children[parent])/(parent_children[parent]=Main[[#Headers],[Verteiler]])-2,ROW()-ROW(Main[[#Headers],[Verteiler]]))),"")</f>
        <v/>
      </c>
      <c r="M819" s="6" t="str">
        <f>IFERROR(INDEX(parent_children[children],_xlfn.AGGREGATE(15,6,ROW(parent_children[parent])/(parent_children[parent]=Main[[#Headers],[Unterverteiler]])-2,ROW()-ROW(Main[[#Headers],[Unterverteiler]]))),"")</f>
        <v/>
      </c>
      <c r="N819" s="6" t="str">
        <f>IFERROR(INDEX(parent_children[children],_xlfn.AGGREGATE(15,6,ROW(parent_children[parent])/(parent_children[parent]=Main[[#Headers],[Verteilsystem]])-2,ROW()-ROW(Main[[#Headers],[Verteilsystem]]))),"")</f>
        <v/>
      </c>
      <c r="O819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819" s="6" t="str">
        <f>IFERROR(INDEX(parent_children[children],_xlfn.AGGREGATE(15,6,ROW(parent_children[parent])/(parent_children[parent]=Main[[#Headers],[Wärmepumpe]])-2,ROW()-ROW(Main[[#Headers],[Wärmepumpe]]))),"")</f>
        <v/>
      </c>
      <c r="Q819" s="6" t="str">
        <f>IFERROR(INDEX(parent_children[children],_xlfn.AGGREGATE(15,6,ROW(parent_children[parent])/(parent_children[parent]=Main[[#Headers],[Ventil]])-2,ROW()-ROW(Main[[#Headers],[Ventil]]))),"")</f>
        <v/>
      </c>
      <c r="R819" s="6" t="str">
        <f>IFERROR(INDEX(parent_children[children],_xlfn.AGGREGATE(15,6,ROW(parent_children[parent])/(parent_children[parent]=Main[[#Headers],[Klappe]])-2,ROW()-ROW(Main[[#Headers],[Klappe]]))),"")</f>
        <v/>
      </c>
      <c r="S819" s="6" t="str">
        <f>IFERROR(INDEX(parent_children[children],_xlfn.AGGREGATE(15,6,ROW(parent_children[parent])/(parent_children[parent]=Main[[#Headers],[Sensor]])-2,ROW()-ROW(Main[[#Headers],[Sensor]]))),"")</f>
        <v/>
      </c>
      <c r="T819" s="6" t="str">
        <f>IFERROR(INDEX(parent_children[children],_xlfn.AGGREGATE(15,6,ROW(parent_children[parent])/(parent_children[parent]=Main[[#Headers],[Schalter]])-2,ROW()-ROW(Main[[#Headers],[Schalter]]))),"")</f>
        <v/>
      </c>
      <c r="U819" s="6" t="str">
        <f>IFERROR(INDEX(parent_children[children],_xlfn.AGGREGATE(15,6,ROW(parent_children[parent])/(parent_children[parent]=Main[[#Headers],[Wasser]])-2,ROW()-ROW(Main[[#Headers],[Wasser]]))),"")</f>
        <v/>
      </c>
      <c r="V819" s="6" t="str">
        <f>IFERROR(INDEX(parent_children[children],_xlfn.AGGREGATE(15,6,ROW(parent_children[parent])/(parent_children[parent]=Main[[#Headers],[Luft]])-2,ROW()-ROW(Main[[#Headers],[Luft]]))),"")</f>
        <v/>
      </c>
      <c r="W819" s="6" t="str">
        <f>IFERROR(INDEX(parent_children[children],_xlfn.AGGREGATE(15,6,ROW(parent_children[parent])/(parent_children[parent]=Main[[#Headers],[Filter]])-2,ROW()-ROW(Main[[#Headers],[Filter]]))),"")</f>
        <v/>
      </c>
      <c r="X819" s="6" t="str">
        <f>IFERROR(INDEX(parent_children[children],_xlfn.AGGREGATE(15,6,ROW(parent_children[parent])/(parent_children[parent]=Main[[#Headers],[Ventilator]])-2,ROW()-ROW(Main[[#Headers],[Ventilator]]))),"")</f>
        <v/>
      </c>
      <c r="Y819" s="6" t="str">
        <f>IFERROR(INDEX(parent_children[children],_xlfn.AGGREGATE(15,6,ROW(parent_children[parent])/(parent_children[parent]=Main[[#Headers],[Gas]])-2,ROW()-ROW(Main[[#Headers],[Gas]]))),"")</f>
        <v/>
      </c>
      <c r="Z819" s="6" t="str">
        <f>IFERROR(INDEX(parent_children[children],_xlfn.AGGREGATE(15,6,ROW(parent_children[parent])/(parent_children[parent]=Main[[#Headers],[Messwert]])-2,ROW()-ROW(Main[[#Headers],[Messwert]]))),"")</f>
        <v/>
      </c>
      <c r="AA819" s="6" t="str">
        <f>IFERROR(INDEX(parent_children[children],_xlfn.AGGREGATE(15,6,ROW(parent_children[parent])/(parent_children[parent]=Main[[#Headers],[Stellbefehl]])-2,ROW()-ROW(Main[[#Headers],[Stellbefehl]]))),"")</f>
        <v/>
      </c>
      <c r="AB819" s="6" t="str">
        <f>IFERROR(INDEX(parent_children[children],_xlfn.AGGREGATE(15,6,ROW(parent_children[parent])/(parent_children[parent]=Main[[#Headers],[Schaltbefehl]])-2,ROW()-ROW(Main[[#Headers],[Schaltbefehl]]))),"")</f>
        <v/>
      </c>
      <c r="AC819" s="6" t="str">
        <f>IFERROR(INDEX(parent_children[children],_xlfn.AGGREGATE(15,6,ROW(parent_children[parent])/(parent_children[parent]=Main[[#Headers],[Betriebsmeldung]])-2,ROW()-ROW(Main[[#Headers],[Betriebsmeldung]]))),"")</f>
        <v/>
      </c>
      <c r="AD819" s="6" t="str">
        <f>IFERROR(INDEX(parent_children[children],_xlfn.AGGREGATE(15,6,ROW(parent_children[parent])/(parent_children[parent]=Main[[#Headers],[Störung]])-2,ROW()-ROW(Main[[#Headers],[Störung]]))),"")</f>
        <v/>
      </c>
    </row>
    <row r="820" spans="1:30" x14ac:dyDescent="0.25">
      <c r="A820" t="str">
        <f>IFERROR(INDEX(category_assignment[description_german],_xlfn.AGGREGATE(15,6,ROW(category_assignment[category])/(category_assignment[category]=Main[[#Headers],[System]])-2,ROW()-ROW(Main[[#Headers],[System]]))),"")</f>
        <v/>
      </c>
      <c r="B820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820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820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820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820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820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820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820" s="6" t="str">
        <f>IFERROR(INDEX(parent_children[children],_xlfn.AGGREGATE(15,6,ROW(parent_children[parent])/(parent_children[parent]=Main[[#Headers],[Kessel]])-2,ROW()-ROW(Main[[#Headers],[Kessel]]))),"")</f>
        <v/>
      </c>
      <c r="J820" s="6" t="str">
        <f>IFERROR(INDEX(parent_children[children],_xlfn.AGGREGATE(15,6,ROW(parent_children[parent])/(parent_children[parent]=Main[[#Headers],[Kältemaschine]])-2,ROW()-ROW(Main[[#Headers],[Kältemaschine]]))),"")</f>
        <v/>
      </c>
      <c r="K820" s="6" t="str">
        <f>IFERROR(INDEX(parent_children[children],_xlfn.AGGREGATE(15,6,ROW(parent_children[parent])/(parent_children[parent]=Main[[#Headers],[Speicher]])-2,ROW()-ROW(Main[[#Headers],[Speicher]]))),"")</f>
        <v/>
      </c>
      <c r="L820" s="6" t="str">
        <f>IFERROR(INDEX(parent_children[children],_xlfn.AGGREGATE(15,6,ROW(parent_children[parent])/(parent_children[parent]=Main[[#Headers],[Verteiler]])-2,ROW()-ROW(Main[[#Headers],[Verteiler]]))),"")</f>
        <v/>
      </c>
      <c r="M820" s="6" t="str">
        <f>IFERROR(INDEX(parent_children[children],_xlfn.AGGREGATE(15,6,ROW(parent_children[parent])/(parent_children[parent]=Main[[#Headers],[Unterverteiler]])-2,ROW()-ROW(Main[[#Headers],[Unterverteiler]]))),"")</f>
        <v/>
      </c>
      <c r="N820" s="6" t="str">
        <f>IFERROR(INDEX(parent_children[children],_xlfn.AGGREGATE(15,6,ROW(parent_children[parent])/(parent_children[parent]=Main[[#Headers],[Verteilsystem]])-2,ROW()-ROW(Main[[#Headers],[Verteilsystem]]))),"")</f>
        <v/>
      </c>
      <c r="O820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820" s="6" t="str">
        <f>IFERROR(INDEX(parent_children[children],_xlfn.AGGREGATE(15,6,ROW(parent_children[parent])/(parent_children[parent]=Main[[#Headers],[Wärmepumpe]])-2,ROW()-ROW(Main[[#Headers],[Wärmepumpe]]))),"")</f>
        <v/>
      </c>
      <c r="Q820" s="6" t="str">
        <f>IFERROR(INDEX(parent_children[children],_xlfn.AGGREGATE(15,6,ROW(parent_children[parent])/(parent_children[parent]=Main[[#Headers],[Ventil]])-2,ROW()-ROW(Main[[#Headers],[Ventil]]))),"")</f>
        <v/>
      </c>
      <c r="R820" s="6" t="str">
        <f>IFERROR(INDEX(parent_children[children],_xlfn.AGGREGATE(15,6,ROW(parent_children[parent])/(parent_children[parent]=Main[[#Headers],[Klappe]])-2,ROW()-ROW(Main[[#Headers],[Klappe]]))),"")</f>
        <v/>
      </c>
      <c r="S820" s="6" t="str">
        <f>IFERROR(INDEX(parent_children[children],_xlfn.AGGREGATE(15,6,ROW(parent_children[parent])/(parent_children[parent]=Main[[#Headers],[Sensor]])-2,ROW()-ROW(Main[[#Headers],[Sensor]]))),"")</f>
        <v/>
      </c>
      <c r="T820" s="6" t="str">
        <f>IFERROR(INDEX(parent_children[children],_xlfn.AGGREGATE(15,6,ROW(parent_children[parent])/(parent_children[parent]=Main[[#Headers],[Schalter]])-2,ROW()-ROW(Main[[#Headers],[Schalter]]))),"")</f>
        <v/>
      </c>
      <c r="U820" s="6" t="str">
        <f>IFERROR(INDEX(parent_children[children],_xlfn.AGGREGATE(15,6,ROW(parent_children[parent])/(parent_children[parent]=Main[[#Headers],[Wasser]])-2,ROW()-ROW(Main[[#Headers],[Wasser]]))),"")</f>
        <v/>
      </c>
      <c r="V820" s="6" t="str">
        <f>IFERROR(INDEX(parent_children[children],_xlfn.AGGREGATE(15,6,ROW(parent_children[parent])/(parent_children[parent]=Main[[#Headers],[Luft]])-2,ROW()-ROW(Main[[#Headers],[Luft]]))),"")</f>
        <v/>
      </c>
      <c r="W820" s="6" t="str">
        <f>IFERROR(INDEX(parent_children[children],_xlfn.AGGREGATE(15,6,ROW(parent_children[parent])/(parent_children[parent]=Main[[#Headers],[Filter]])-2,ROW()-ROW(Main[[#Headers],[Filter]]))),"")</f>
        <v/>
      </c>
      <c r="X820" s="6" t="str">
        <f>IFERROR(INDEX(parent_children[children],_xlfn.AGGREGATE(15,6,ROW(parent_children[parent])/(parent_children[parent]=Main[[#Headers],[Ventilator]])-2,ROW()-ROW(Main[[#Headers],[Ventilator]]))),"")</f>
        <v/>
      </c>
      <c r="Y820" s="6" t="str">
        <f>IFERROR(INDEX(parent_children[children],_xlfn.AGGREGATE(15,6,ROW(parent_children[parent])/(parent_children[parent]=Main[[#Headers],[Gas]])-2,ROW()-ROW(Main[[#Headers],[Gas]]))),"")</f>
        <v/>
      </c>
      <c r="Z820" s="6" t="str">
        <f>IFERROR(INDEX(parent_children[children],_xlfn.AGGREGATE(15,6,ROW(parent_children[parent])/(parent_children[parent]=Main[[#Headers],[Messwert]])-2,ROW()-ROW(Main[[#Headers],[Messwert]]))),"")</f>
        <v/>
      </c>
      <c r="AA820" s="6" t="str">
        <f>IFERROR(INDEX(parent_children[children],_xlfn.AGGREGATE(15,6,ROW(parent_children[parent])/(parent_children[parent]=Main[[#Headers],[Stellbefehl]])-2,ROW()-ROW(Main[[#Headers],[Stellbefehl]]))),"")</f>
        <v/>
      </c>
      <c r="AB820" s="6" t="str">
        <f>IFERROR(INDEX(parent_children[children],_xlfn.AGGREGATE(15,6,ROW(parent_children[parent])/(parent_children[parent]=Main[[#Headers],[Schaltbefehl]])-2,ROW()-ROW(Main[[#Headers],[Schaltbefehl]]))),"")</f>
        <v/>
      </c>
      <c r="AC820" s="6" t="str">
        <f>IFERROR(INDEX(parent_children[children],_xlfn.AGGREGATE(15,6,ROW(parent_children[parent])/(parent_children[parent]=Main[[#Headers],[Betriebsmeldung]])-2,ROW()-ROW(Main[[#Headers],[Betriebsmeldung]]))),"")</f>
        <v/>
      </c>
      <c r="AD820" s="6" t="str">
        <f>IFERROR(INDEX(parent_children[children],_xlfn.AGGREGATE(15,6,ROW(parent_children[parent])/(parent_children[parent]=Main[[#Headers],[Störung]])-2,ROW()-ROW(Main[[#Headers],[Störung]]))),"")</f>
        <v/>
      </c>
    </row>
    <row r="821" spans="1:30" x14ac:dyDescent="0.25">
      <c r="A821" t="str">
        <f>IFERROR(INDEX(category_assignment[description_german],_xlfn.AGGREGATE(15,6,ROW(category_assignment[category])/(category_assignment[category]=Main[[#Headers],[System]])-2,ROW()-ROW(Main[[#Headers],[System]]))),"")</f>
        <v/>
      </c>
      <c r="B821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821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821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821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821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821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821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821" s="6" t="str">
        <f>IFERROR(INDEX(parent_children[children],_xlfn.AGGREGATE(15,6,ROW(parent_children[parent])/(parent_children[parent]=Main[[#Headers],[Kessel]])-2,ROW()-ROW(Main[[#Headers],[Kessel]]))),"")</f>
        <v/>
      </c>
      <c r="J821" s="6" t="str">
        <f>IFERROR(INDEX(parent_children[children],_xlfn.AGGREGATE(15,6,ROW(parent_children[parent])/(parent_children[parent]=Main[[#Headers],[Kältemaschine]])-2,ROW()-ROW(Main[[#Headers],[Kältemaschine]]))),"")</f>
        <v/>
      </c>
      <c r="K821" s="6" t="str">
        <f>IFERROR(INDEX(parent_children[children],_xlfn.AGGREGATE(15,6,ROW(parent_children[parent])/(parent_children[parent]=Main[[#Headers],[Speicher]])-2,ROW()-ROW(Main[[#Headers],[Speicher]]))),"")</f>
        <v/>
      </c>
      <c r="L821" s="6" t="str">
        <f>IFERROR(INDEX(parent_children[children],_xlfn.AGGREGATE(15,6,ROW(parent_children[parent])/(parent_children[parent]=Main[[#Headers],[Verteiler]])-2,ROW()-ROW(Main[[#Headers],[Verteiler]]))),"")</f>
        <v/>
      </c>
      <c r="M821" s="6" t="str">
        <f>IFERROR(INDEX(parent_children[children],_xlfn.AGGREGATE(15,6,ROW(parent_children[parent])/(parent_children[parent]=Main[[#Headers],[Unterverteiler]])-2,ROW()-ROW(Main[[#Headers],[Unterverteiler]]))),"")</f>
        <v/>
      </c>
      <c r="N821" s="6" t="str">
        <f>IFERROR(INDEX(parent_children[children],_xlfn.AGGREGATE(15,6,ROW(parent_children[parent])/(parent_children[parent]=Main[[#Headers],[Verteilsystem]])-2,ROW()-ROW(Main[[#Headers],[Verteilsystem]]))),"")</f>
        <v/>
      </c>
      <c r="O821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821" s="6" t="str">
        <f>IFERROR(INDEX(parent_children[children],_xlfn.AGGREGATE(15,6,ROW(parent_children[parent])/(parent_children[parent]=Main[[#Headers],[Wärmepumpe]])-2,ROW()-ROW(Main[[#Headers],[Wärmepumpe]]))),"")</f>
        <v/>
      </c>
      <c r="Q821" s="6" t="str">
        <f>IFERROR(INDEX(parent_children[children],_xlfn.AGGREGATE(15,6,ROW(parent_children[parent])/(parent_children[parent]=Main[[#Headers],[Ventil]])-2,ROW()-ROW(Main[[#Headers],[Ventil]]))),"")</f>
        <v/>
      </c>
      <c r="R821" s="6" t="str">
        <f>IFERROR(INDEX(parent_children[children],_xlfn.AGGREGATE(15,6,ROW(parent_children[parent])/(parent_children[parent]=Main[[#Headers],[Klappe]])-2,ROW()-ROW(Main[[#Headers],[Klappe]]))),"")</f>
        <v/>
      </c>
      <c r="S821" s="6" t="str">
        <f>IFERROR(INDEX(parent_children[children],_xlfn.AGGREGATE(15,6,ROW(parent_children[parent])/(parent_children[parent]=Main[[#Headers],[Sensor]])-2,ROW()-ROW(Main[[#Headers],[Sensor]]))),"")</f>
        <v/>
      </c>
      <c r="T821" s="6" t="str">
        <f>IFERROR(INDEX(parent_children[children],_xlfn.AGGREGATE(15,6,ROW(parent_children[parent])/(parent_children[parent]=Main[[#Headers],[Schalter]])-2,ROW()-ROW(Main[[#Headers],[Schalter]]))),"")</f>
        <v/>
      </c>
      <c r="U821" s="6" t="str">
        <f>IFERROR(INDEX(parent_children[children],_xlfn.AGGREGATE(15,6,ROW(parent_children[parent])/(parent_children[parent]=Main[[#Headers],[Wasser]])-2,ROW()-ROW(Main[[#Headers],[Wasser]]))),"")</f>
        <v/>
      </c>
      <c r="V821" s="6" t="str">
        <f>IFERROR(INDEX(parent_children[children],_xlfn.AGGREGATE(15,6,ROW(parent_children[parent])/(parent_children[parent]=Main[[#Headers],[Luft]])-2,ROW()-ROW(Main[[#Headers],[Luft]]))),"")</f>
        <v/>
      </c>
      <c r="W821" s="6" t="str">
        <f>IFERROR(INDEX(parent_children[children],_xlfn.AGGREGATE(15,6,ROW(parent_children[parent])/(parent_children[parent]=Main[[#Headers],[Filter]])-2,ROW()-ROW(Main[[#Headers],[Filter]]))),"")</f>
        <v/>
      </c>
      <c r="X821" s="6" t="str">
        <f>IFERROR(INDEX(parent_children[children],_xlfn.AGGREGATE(15,6,ROW(parent_children[parent])/(parent_children[parent]=Main[[#Headers],[Ventilator]])-2,ROW()-ROW(Main[[#Headers],[Ventilator]]))),"")</f>
        <v/>
      </c>
      <c r="Y821" s="6" t="str">
        <f>IFERROR(INDEX(parent_children[children],_xlfn.AGGREGATE(15,6,ROW(parent_children[parent])/(parent_children[parent]=Main[[#Headers],[Gas]])-2,ROW()-ROW(Main[[#Headers],[Gas]]))),"")</f>
        <v/>
      </c>
      <c r="Z821" s="6" t="str">
        <f>IFERROR(INDEX(parent_children[children],_xlfn.AGGREGATE(15,6,ROW(parent_children[parent])/(parent_children[parent]=Main[[#Headers],[Messwert]])-2,ROW()-ROW(Main[[#Headers],[Messwert]]))),"")</f>
        <v/>
      </c>
      <c r="AA821" s="6" t="str">
        <f>IFERROR(INDEX(parent_children[children],_xlfn.AGGREGATE(15,6,ROW(parent_children[parent])/(parent_children[parent]=Main[[#Headers],[Stellbefehl]])-2,ROW()-ROW(Main[[#Headers],[Stellbefehl]]))),"")</f>
        <v/>
      </c>
      <c r="AB821" s="6" t="str">
        <f>IFERROR(INDEX(parent_children[children],_xlfn.AGGREGATE(15,6,ROW(parent_children[parent])/(parent_children[parent]=Main[[#Headers],[Schaltbefehl]])-2,ROW()-ROW(Main[[#Headers],[Schaltbefehl]]))),"")</f>
        <v/>
      </c>
      <c r="AC821" s="6" t="str">
        <f>IFERROR(INDEX(parent_children[children],_xlfn.AGGREGATE(15,6,ROW(parent_children[parent])/(parent_children[parent]=Main[[#Headers],[Betriebsmeldung]])-2,ROW()-ROW(Main[[#Headers],[Betriebsmeldung]]))),"")</f>
        <v/>
      </c>
      <c r="AD821" s="6" t="str">
        <f>IFERROR(INDEX(parent_children[children],_xlfn.AGGREGATE(15,6,ROW(parent_children[parent])/(parent_children[parent]=Main[[#Headers],[Störung]])-2,ROW()-ROW(Main[[#Headers],[Störung]]))),"")</f>
        <v/>
      </c>
    </row>
    <row r="822" spans="1:30" x14ac:dyDescent="0.25">
      <c r="A822" t="str">
        <f>IFERROR(INDEX(category_assignment[description_german],_xlfn.AGGREGATE(15,6,ROW(category_assignment[category])/(category_assignment[category]=Main[[#Headers],[System]])-2,ROW()-ROW(Main[[#Headers],[System]]))),"")</f>
        <v/>
      </c>
      <c r="B822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822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822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822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822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822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822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822" s="6" t="str">
        <f>IFERROR(INDEX(parent_children[children],_xlfn.AGGREGATE(15,6,ROW(parent_children[parent])/(parent_children[parent]=Main[[#Headers],[Kessel]])-2,ROW()-ROW(Main[[#Headers],[Kessel]]))),"")</f>
        <v/>
      </c>
      <c r="J822" s="6" t="str">
        <f>IFERROR(INDEX(parent_children[children],_xlfn.AGGREGATE(15,6,ROW(parent_children[parent])/(parent_children[parent]=Main[[#Headers],[Kältemaschine]])-2,ROW()-ROW(Main[[#Headers],[Kältemaschine]]))),"")</f>
        <v/>
      </c>
      <c r="K822" s="6" t="str">
        <f>IFERROR(INDEX(parent_children[children],_xlfn.AGGREGATE(15,6,ROW(parent_children[parent])/(parent_children[parent]=Main[[#Headers],[Speicher]])-2,ROW()-ROW(Main[[#Headers],[Speicher]]))),"")</f>
        <v/>
      </c>
      <c r="L822" s="6" t="str">
        <f>IFERROR(INDEX(parent_children[children],_xlfn.AGGREGATE(15,6,ROW(parent_children[parent])/(parent_children[parent]=Main[[#Headers],[Verteiler]])-2,ROW()-ROW(Main[[#Headers],[Verteiler]]))),"")</f>
        <v/>
      </c>
      <c r="M822" s="6" t="str">
        <f>IFERROR(INDEX(parent_children[children],_xlfn.AGGREGATE(15,6,ROW(parent_children[parent])/(parent_children[parent]=Main[[#Headers],[Unterverteiler]])-2,ROW()-ROW(Main[[#Headers],[Unterverteiler]]))),"")</f>
        <v/>
      </c>
      <c r="N822" s="6" t="str">
        <f>IFERROR(INDEX(parent_children[children],_xlfn.AGGREGATE(15,6,ROW(parent_children[parent])/(parent_children[parent]=Main[[#Headers],[Verteilsystem]])-2,ROW()-ROW(Main[[#Headers],[Verteilsystem]]))),"")</f>
        <v/>
      </c>
      <c r="O822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822" s="6" t="str">
        <f>IFERROR(INDEX(parent_children[children],_xlfn.AGGREGATE(15,6,ROW(parent_children[parent])/(parent_children[parent]=Main[[#Headers],[Wärmepumpe]])-2,ROW()-ROW(Main[[#Headers],[Wärmepumpe]]))),"")</f>
        <v/>
      </c>
      <c r="Q822" s="6" t="str">
        <f>IFERROR(INDEX(parent_children[children],_xlfn.AGGREGATE(15,6,ROW(parent_children[parent])/(parent_children[parent]=Main[[#Headers],[Ventil]])-2,ROW()-ROW(Main[[#Headers],[Ventil]]))),"")</f>
        <v/>
      </c>
      <c r="R822" s="6" t="str">
        <f>IFERROR(INDEX(parent_children[children],_xlfn.AGGREGATE(15,6,ROW(parent_children[parent])/(parent_children[parent]=Main[[#Headers],[Klappe]])-2,ROW()-ROW(Main[[#Headers],[Klappe]]))),"")</f>
        <v/>
      </c>
      <c r="S822" s="6" t="str">
        <f>IFERROR(INDEX(parent_children[children],_xlfn.AGGREGATE(15,6,ROW(parent_children[parent])/(parent_children[parent]=Main[[#Headers],[Sensor]])-2,ROW()-ROW(Main[[#Headers],[Sensor]]))),"")</f>
        <v/>
      </c>
      <c r="T822" s="6" t="str">
        <f>IFERROR(INDEX(parent_children[children],_xlfn.AGGREGATE(15,6,ROW(parent_children[parent])/(parent_children[parent]=Main[[#Headers],[Schalter]])-2,ROW()-ROW(Main[[#Headers],[Schalter]]))),"")</f>
        <v/>
      </c>
      <c r="U822" s="6" t="str">
        <f>IFERROR(INDEX(parent_children[children],_xlfn.AGGREGATE(15,6,ROW(parent_children[parent])/(parent_children[parent]=Main[[#Headers],[Wasser]])-2,ROW()-ROW(Main[[#Headers],[Wasser]]))),"")</f>
        <v/>
      </c>
      <c r="V822" s="6" t="str">
        <f>IFERROR(INDEX(parent_children[children],_xlfn.AGGREGATE(15,6,ROW(parent_children[parent])/(parent_children[parent]=Main[[#Headers],[Luft]])-2,ROW()-ROW(Main[[#Headers],[Luft]]))),"")</f>
        <v/>
      </c>
      <c r="W822" s="6" t="str">
        <f>IFERROR(INDEX(parent_children[children],_xlfn.AGGREGATE(15,6,ROW(parent_children[parent])/(parent_children[parent]=Main[[#Headers],[Filter]])-2,ROW()-ROW(Main[[#Headers],[Filter]]))),"")</f>
        <v/>
      </c>
      <c r="X822" s="6" t="str">
        <f>IFERROR(INDEX(parent_children[children],_xlfn.AGGREGATE(15,6,ROW(parent_children[parent])/(parent_children[parent]=Main[[#Headers],[Ventilator]])-2,ROW()-ROW(Main[[#Headers],[Ventilator]]))),"")</f>
        <v/>
      </c>
      <c r="Y822" s="6" t="str">
        <f>IFERROR(INDEX(parent_children[children],_xlfn.AGGREGATE(15,6,ROW(parent_children[parent])/(parent_children[parent]=Main[[#Headers],[Gas]])-2,ROW()-ROW(Main[[#Headers],[Gas]]))),"")</f>
        <v/>
      </c>
      <c r="Z822" s="6" t="str">
        <f>IFERROR(INDEX(parent_children[children],_xlfn.AGGREGATE(15,6,ROW(parent_children[parent])/(parent_children[parent]=Main[[#Headers],[Messwert]])-2,ROW()-ROW(Main[[#Headers],[Messwert]]))),"")</f>
        <v/>
      </c>
      <c r="AA822" s="6" t="str">
        <f>IFERROR(INDEX(parent_children[children],_xlfn.AGGREGATE(15,6,ROW(parent_children[parent])/(parent_children[parent]=Main[[#Headers],[Stellbefehl]])-2,ROW()-ROW(Main[[#Headers],[Stellbefehl]]))),"")</f>
        <v/>
      </c>
      <c r="AB822" s="6" t="str">
        <f>IFERROR(INDEX(parent_children[children],_xlfn.AGGREGATE(15,6,ROW(parent_children[parent])/(parent_children[parent]=Main[[#Headers],[Schaltbefehl]])-2,ROW()-ROW(Main[[#Headers],[Schaltbefehl]]))),"")</f>
        <v/>
      </c>
      <c r="AC822" s="6" t="str">
        <f>IFERROR(INDEX(parent_children[children],_xlfn.AGGREGATE(15,6,ROW(parent_children[parent])/(parent_children[parent]=Main[[#Headers],[Betriebsmeldung]])-2,ROW()-ROW(Main[[#Headers],[Betriebsmeldung]]))),"")</f>
        <v/>
      </c>
      <c r="AD822" s="6" t="str">
        <f>IFERROR(INDEX(parent_children[children],_xlfn.AGGREGATE(15,6,ROW(parent_children[parent])/(parent_children[parent]=Main[[#Headers],[Störung]])-2,ROW()-ROW(Main[[#Headers],[Störung]]))),"")</f>
        <v/>
      </c>
    </row>
    <row r="823" spans="1:30" x14ac:dyDescent="0.25">
      <c r="A823" t="str">
        <f>IFERROR(INDEX(category_assignment[description_german],_xlfn.AGGREGATE(15,6,ROW(category_assignment[category])/(category_assignment[category]=Main[[#Headers],[System]])-2,ROW()-ROW(Main[[#Headers],[System]]))),"")</f>
        <v/>
      </c>
      <c r="B823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823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823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823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823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823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823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823" s="6" t="str">
        <f>IFERROR(INDEX(parent_children[children],_xlfn.AGGREGATE(15,6,ROW(parent_children[parent])/(parent_children[parent]=Main[[#Headers],[Kessel]])-2,ROW()-ROW(Main[[#Headers],[Kessel]]))),"")</f>
        <v/>
      </c>
      <c r="J823" s="6" t="str">
        <f>IFERROR(INDEX(parent_children[children],_xlfn.AGGREGATE(15,6,ROW(parent_children[parent])/(parent_children[parent]=Main[[#Headers],[Kältemaschine]])-2,ROW()-ROW(Main[[#Headers],[Kältemaschine]]))),"")</f>
        <v/>
      </c>
      <c r="K823" s="6" t="str">
        <f>IFERROR(INDEX(parent_children[children],_xlfn.AGGREGATE(15,6,ROW(parent_children[parent])/(parent_children[parent]=Main[[#Headers],[Speicher]])-2,ROW()-ROW(Main[[#Headers],[Speicher]]))),"")</f>
        <v/>
      </c>
      <c r="L823" s="6" t="str">
        <f>IFERROR(INDEX(parent_children[children],_xlfn.AGGREGATE(15,6,ROW(parent_children[parent])/(parent_children[parent]=Main[[#Headers],[Verteiler]])-2,ROW()-ROW(Main[[#Headers],[Verteiler]]))),"")</f>
        <v/>
      </c>
      <c r="M823" s="6" t="str">
        <f>IFERROR(INDEX(parent_children[children],_xlfn.AGGREGATE(15,6,ROW(parent_children[parent])/(parent_children[parent]=Main[[#Headers],[Unterverteiler]])-2,ROW()-ROW(Main[[#Headers],[Unterverteiler]]))),"")</f>
        <v/>
      </c>
      <c r="N823" s="6" t="str">
        <f>IFERROR(INDEX(parent_children[children],_xlfn.AGGREGATE(15,6,ROW(parent_children[parent])/(parent_children[parent]=Main[[#Headers],[Verteilsystem]])-2,ROW()-ROW(Main[[#Headers],[Verteilsystem]]))),"")</f>
        <v/>
      </c>
      <c r="O823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823" s="6" t="str">
        <f>IFERROR(INDEX(parent_children[children],_xlfn.AGGREGATE(15,6,ROW(parent_children[parent])/(parent_children[parent]=Main[[#Headers],[Wärmepumpe]])-2,ROW()-ROW(Main[[#Headers],[Wärmepumpe]]))),"")</f>
        <v/>
      </c>
      <c r="Q823" s="6" t="str">
        <f>IFERROR(INDEX(parent_children[children],_xlfn.AGGREGATE(15,6,ROW(parent_children[parent])/(parent_children[parent]=Main[[#Headers],[Ventil]])-2,ROW()-ROW(Main[[#Headers],[Ventil]]))),"")</f>
        <v/>
      </c>
      <c r="R823" s="6" t="str">
        <f>IFERROR(INDEX(parent_children[children],_xlfn.AGGREGATE(15,6,ROW(parent_children[parent])/(parent_children[parent]=Main[[#Headers],[Klappe]])-2,ROW()-ROW(Main[[#Headers],[Klappe]]))),"")</f>
        <v/>
      </c>
      <c r="S823" s="6" t="str">
        <f>IFERROR(INDEX(parent_children[children],_xlfn.AGGREGATE(15,6,ROW(parent_children[parent])/(parent_children[parent]=Main[[#Headers],[Sensor]])-2,ROW()-ROW(Main[[#Headers],[Sensor]]))),"")</f>
        <v/>
      </c>
      <c r="T823" s="6" t="str">
        <f>IFERROR(INDEX(parent_children[children],_xlfn.AGGREGATE(15,6,ROW(parent_children[parent])/(parent_children[parent]=Main[[#Headers],[Schalter]])-2,ROW()-ROW(Main[[#Headers],[Schalter]]))),"")</f>
        <v/>
      </c>
      <c r="U823" s="6" t="str">
        <f>IFERROR(INDEX(parent_children[children],_xlfn.AGGREGATE(15,6,ROW(parent_children[parent])/(parent_children[parent]=Main[[#Headers],[Wasser]])-2,ROW()-ROW(Main[[#Headers],[Wasser]]))),"")</f>
        <v/>
      </c>
      <c r="V823" s="6" t="str">
        <f>IFERROR(INDEX(parent_children[children],_xlfn.AGGREGATE(15,6,ROW(parent_children[parent])/(parent_children[parent]=Main[[#Headers],[Luft]])-2,ROW()-ROW(Main[[#Headers],[Luft]]))),"")</f>
        <v/>
      </c>
      <c r="W823" s="6" t="str">
        <f>IFERROR(INDEX(parent_children[children],_xlfn.AGGREGATE(15,6,ROW(parent_children[parent])/(parent_children[parent]=Main[[#Headers],[Filter]])-2,ROW()-ROW(Main[[#Headers],[Filter]]))),"")</f>
        <v/>
      </c>
      <c r="X823" s="6" t="str">
        <f>IFERROR(INDEX(parent_children[children],_xlfn.AGGREGATE(15,6,ROW(parent_children[parent])/(parent_children[parent]=Main[[#Headers],[Ventilator]])-2,ROW()-ROW(Main[[#Headers],[Ventilator]]))),"")</f>
        <v/>
      </c>
      <c r="Y823" s="6" t="str">
        <f>IFERROR(INDEX(parent_children[children],_xlfn.AGGREGATE(15,6,ROW(parent_children[parent])/(parent_children[parent]=Main[[#Headers],[Gas]])-2,ROW()-ROW(Main[[#Headers],[Gas]]))),"")</f>
        <v/>
      </c>
      <c r="Z823" s="6" t="str">
        <f>IFERROR(INDEX(parent_children[children],_xlfn.AGGREGATE(15,6,ROW(parent_children[parent])/(parent_children[parent]=Main[[#Headers],[Messwert]])-2,ROW()-ROW(Main[[#Headers],[Messwert]]))),"")</f>
        <v/>
      </c>
      <c r="AA823" s="6" t="str">
        <f>IFERROR(INDEX(parent_children[children],_xlfn.AGGREGATE(15,6,ROW(parent_children[parent])/(parent_children[parent]=Main[[#Headers],[Stellbefehl]])-2,ROW()-ROW(Main[[#Headers],[Stellbefehl]]))),"")</f>
        <v/>
      </c>
      <c r="AB823" s="6" t="str">
        <f>IFERROR(INDEX(parent_children[children],_xlfn.AGGREGATE(15,6,ROW(parent_children[parent])/(parent_children[parent]=Main[[#Headers],[Schaltbefehl]])-2,ROW()-ROW(Main[[#Headers],[Schaltbefehl]]))),"")</f>
        <v/>
      </c>
      <c r="AC823" s="6" t="str">
        <f>IFERROR(INDEX(parent_children[children],_xlfn.AGGREGATE(15,6,ROW(parent_children[parent])/(parent_children[parent]=Main[[#Headers],[Betriebsmeldung]])-2,ROW()-ROW(Main[[#Headers],[Betriebsmeldung]]))),"")</f>
        <v/>
      </c>
      <c r="AD823" s="6" t="str">
        <f>IFERROR(INDEX(parent_children[children],_xlfn.AGGREGATE(15,6,ROW(parent_children[parent])/(parent_children[parent]=Main[[#Headers],[Störung]])-2,ROW()-ROW(Main[[#Headers],[Störung]]))),"")</f>
        <v/>
      </c>
    </row>
    <row r="824" spans="1:30" x14ac:dyDescent="0.25">
      <c r="A824" t="str">
        <f>IFERROR(INDEX(category_assignment[description_german],_xlfn.AGGREGATE(15,6,ROW(category_assignment[category])/(category_assignment[category]=Main[[#Headers],[System]])-2,ROW()-ROW(Main[[#Headers],[System]]))),"")</f>
        <v/>
      </c>
      <c r="B824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824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824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824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824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824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824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824" s="6" t="str">
        <f>IFERROR(INDEX(parent_children[children],_xlfn.AGGREGATE(15,6,ROW(parent_children[parent])/(parent_children[parent]=Main[[#Headers],[Kessel]])-2,ROW()-ROW(Main[[#Headers],[Kessel]]))),"")</f>
        <v/>
      </c>
      <c r="J824" s="6" t="str">
        <f>IFERROR(INDEX(parent_children[children],_xlfn.AGGREGATE(15,6,ROW(parent_children[parent])/(parent_children[parent]=Main[[#Headers],[Kältemaschine]])-2,ROW()-ROW(Main[[#Headers],[Kältemaschine]]))),"")</f>
        <v/>
      </c>
      <c r="K824" s="6" t="str">
        <f>IFERROR(INDEX(parent_children[children],_xlfn.AGGREGATE(15,6,ROW(parent_children[parent])/(parent_children[parent]=Main[[#Headers],[Speicher]])-2,ROW()-ROW(Main[[#Headers],[Speicher]]))),"")</f>
        <v/>
      </c>
      <c r="L824" s="6" t="str">
        <f>IFERROR(INDEX(parent_children[children],_xlfn.AGGREGATE(15,6,ROW(parent_children[parent])/(parent_children[parent]=Main[[#Headers],[Verteiler]])-2,ROW()-ROW(Main[[#Headers],[Verteiler]]))),"")</f>
        <v/>
      </c>
      <c r="M824" s="6" t="str">
        <f>IFERROR(INDEX(parent_children[children],_xlfn.AGGREGATE(15,6,ROW(parent_children[parent])/(parent_children[parent]=Main[[#Headers],[Unterverteiler]])-2,ROW()-ROW(Main[[#Headers],[Unterverteiler]]))),"")</f>
        <v/>
      </c>
      <c r="N824" s="6" t="str">
        <f>IFERROR(INDEX(parent_children[children],_xlfn.AGGREGATE(15,6,ROW(parent_children[parent])/(parent_children[parent]=Main[[#Headers],[Verteilsystem]])-2,ROW()-ROW(Main[[#Headers],[Verteilsystem]]))),"")</f>
        <v/>
      </c>
      <c r="O824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824" s="6" t="str">
        <f>IFERROR(INDEX(parent_children[children],_xlfn.AGGREGATE(15,6,ROW(parent_children[parent])/(parent_children[parent]=Main[[#Headers],[Wärmepumpe]])-2,ROW()-ROW(Main[[#Headers],[Wärmepumpe]]))),"")</f>
        <v/>
      </c>
      <c r="Q824" s="6" t="str">
        <f>IFERROR(INDEX(parent_children[children],_xlfn.AGGREGATE(15,6,ROW(parent_children[parent])/(parent_children[parent]=Main[[#Headers],[Ventil]])-2,ROW()-ROW(Main[[#Headers],[Ventil]]))),"")</f>
        <v/>
      </c>
      <c r="R824" s="6" t="str">
        <f>IFERROR(INDEX(parent_children[children],_xlfn.AGGREGATE(15,6,ROW(parent_children[parent])/(parent_children[parent]=Main[[#Headers],[Klappe]])-2,ROW()-ROW(Main[[#Headers],[Klappe]]))),"")</f>
        <v/>
      </c>
      <c r="S824" s="6" t="str">
        <f>IFERROR(INDEX(parent_children[children],_xlfn.AGGREGATE(15,6,ROW(parent_children[parent])/(parent_children[parent]=Main[[#Headers],[Sensor]])-2,ROW()-ROW(Main[[#Headers],[Sensor]]))),"")</f>
        <v/>
      </c>
      <c r="T824" s="6" t="str">
        <f>IFERROR(INDEX(parent_children[children],_xlfn.AGGREGATE(15,6,ROW(parent_children[parent])/(parent_children[parent]=Main[[#Headers],[Schalter]])-2,ROW()-ROW(Main[[#Headers],[Schalter]]))),"")</f>
        <v/>
      </c>
      <c r="U824" s="6" t="str">
        <f>IFERROR(INDEX(parent_children[children],_xlfn.AGGREGATE(15,6,ROW(parent_children[parent])/(parent_children[parent]=Main[[#Headers],[Wasser]])-2,ROW()-ROW(Main[[#Headers],[Wasser]]))),"")</f>
        <v/>
      </c>
      <c r="V824" s="6" t="str">
        <f>IFERROR(INDEX(parent_children[children],_xlfn.AGGREGATE(15,6,ROW(parent_children[parent])/(parent_children[parent]=Main[[#Headers],[Luft]])-2,ROW()-ROW(Main[[#Headers],[Luft]]))),"")</f>
        <v/>
      </c>
      <c r="W824" s="6" t="str">
        <f>IFERROR(INDEX(parent_children[children],_xlfn.AGGREGATE(15,6,ROW(parent_children[parent])/(parent_children[parent]=Main[[#Headers],[Filter]])-2,ROW()-ROW(Main[[#Headers],[Filter]]))),"")</f>
        <v/>
      </c>
      <c r="X824" s="6" t="str">
        <f>IFERROR(INDEX(parent_children[children],_xlfn.AGGREGATE(15,6,ROW(parent_children[parent])/(parent_children[parent]=Main[[#Headers],[Ventilator]])-2,ROW()-ROW(Main[[#Headers],[Ventilator]]))),"")</f>
        <v/>
      </c>
      <c r="Y824" s="6" t="str">
        <f>IFERROR(INDEX(parent_children[children],_xlfn.AGGREGATE(15,6,ROW(parent_children[parent])/(parent_children[parent]=Main[[#Headers],[Gas]])-2,ROW()-ROW(Main[[#Headers],[Gas]]))),"")</f>
        <v/>
      </c>
      <c r="Z824" s="6" t="str">
        <f>IFERROR(INDEX(parent_children[children],_xlfn.AGGREGATE(15,6,ROW(parent_children[parent])/(parent_children[parent]=Main[[#Headers],[Messwert]])-2,ROW()-ROW(Main[[#Headers],[Messwert]]))),"")</f>
        <v/>
      </c>
      <c r="AA824" s="6" t="str">
        <f>IFERROR(INDEX(parent_children[children],_xlfn.AGGREGATE(15,6,ROW(parent_children[parent])/(parent_children[parent]=Main[[#Headers],[Stellbefehl]])-2,ROW()-ROW(Main[[#Headers],[Stellbefehl]]))),"")</f>
        <v/>
      </c>
      <c r="AB824" s="6" t="str">
        <f>IFERROR(INDEX(parent_children[children],_xlfn.AGGREGATE(15,6,ROW(parent_children[parent])/(parent_children[parent]=Main[[#Headers],[Schaltbefehl]])-2,ROW()-ROW(Main[[#Headers],[Schaltbefehl]]))),"")</f>
        <v/>
      </c>
      <c r="AC824" s="6" t="str">
        <f>IFERROR(INDEX(parent_children[children],_xlfn.AGGREGATE(15,6,ROW(parent_children[parent])/(parent_children[parent]=Main[[#Headers],[Betriebsmeldung]])-2,ROW()-ROW(Main[[#Headers],[Betriebsmeldung]]))),"")</f>
        <v/>
      </c>
      <c r="AD824" s="6" t="str">
        <f>IFERROR(INDEX(parent_children[children],_xlfn.AGGREGATE(15,6,ROW(parent_children[parent])/(parent_children[parent]=Main[[#Headers],[Störung]])-2,ROW()-ROW(Main[[#Headers],[Störung]]))),"")</f>
        <v/>
      </c>
    </row>
    <row r="825" spans="1:30" x14ac:dyDescent="0.25">
      <c r="A825" t="str">
        <f>IFERROR(INDEX(category_assignment[description_german],_xlfn.AGGREGATE(15,6,ROW(category_assignment[category])/(category_assignment[category]=Main[[#Headers],[System]])-2,ROW()-ROW(Main[[#Headers],[System]]))),"")</f>
        <v/>
      </c>
      <c r="B825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825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825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825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825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825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825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825" s="6" t="str">
        <f>IFERROR(INDEX(parent_children[children],_xlfn.AGGREGATE(15,6,ROW(parent_children[parent])/(parent_children[parent]=Main[[#Headers],[Kessel]])-2,ROW()-ROW(Main[[#Headers],[Kessel]]))),"")</f>
        <v/>
      </c>
      <c r="J825" s="6" t="str">
        <f>IFERROR(INDEX(parent_children[children],_xlfn.AGGREGATE(15,6,ROW(parent_children[parent])/(parent_children[parent]=Main[[#Headers],[Kältemaschine]])-2,ROW()-ROW(Main[[#Headers],[Kältemaschine]]))),"")</f>
        <v/>
      </c>
      <c r="K825" s="6" t="str">
        <f>IFERROR(INDEX(parent_children[children],_xlfn.AGGREGATE(15,6,ROW(parent_children[parent])/(parent_children[parent]=Main[[#Headers],[Speicher]])-2,ROW()-ROW(Main[[#Headers],[Speicher]]))),"")</f>
        <v/>
      </c>
      <c r="L825" s="6" t="str">
        <f>IFERROR(INDEX(parent_children[children],_xlfn.AGGREGATE(15,6,ROW(parent_children[parent])/(parent_children[parent]=Main[[#Headers],[Verteiler]])-2,ROW()-ROW(Main[[#Headers],[Verteiler]]))),"")</f>
        <v/>
      </c>
      <c r="M825" s="6" t="str">
        <f>IFERROR(INDEX(parent_children[children],_xlfn.AGGREGATE(15,6,ROW(parent_children[parent])/(parent_children[parent]=Main[[#Headers],[Unterverteiler]])-2,ROW()-ROW(Main[[#Headers],[Unterverteiler]]))),"")</f>
        <v/>
      </c>
      <c r="N825" s="6" t="str">
        <f>IFERROR(INDEX(parent_children[children],_xlfn.AGGREGATE(15,6,ROW(parent_children[parent])/(parent_children[parent]=Main[[#Headers],[Verteilsystem]])-2,ROW()-ROW(Main[[#Headers],[Verteilsystem]]))),"")</f>
        <v/>
      </c>
      <c r="O825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825" s="6" t="str">
        <f>IFERROR(INDEX(parent_children[children],_xlfn.AGGREGATE(15,6,ROW(parent_children[parent])/(parent_children[parent]=Main[[#Headers],[Wärmepumpe]])-2,ROW()-ROW(Main[[#Headers],[Wärmepumpe]]))),"")</f>
        <v/>
      </c>
      <c r="Q825" s="6" t="str">
        <f>IFERROR(INDEX(parent_children[children],_xlfn.AGGREGATE(15,6,ROW(parent_children[parent])/(parent_children[parent]=Main[[#Headers],[Ventil]])-2,ROW()-ROW(Main[[#Headers],[Ventil]]))),"")</f>
        <v/>
      </c>
      <c r="R825" s="6" t="str">
        <f>IFERROR(INDEX(parent_children[children],_xlfn.AGGREGATE(15,6,ROW(parent_children[parent])/(parent_children[parent]=Main[[#Headers],[Klappe]])-2,ROW()-ROW(Main[[#Headers],[Klappe]]))),"")</f>
        <v/>
      </c>
      <c r="S825" s="6" t="str">
        <f>IFERROR(INDEX(parent_children[children],_xlfn.AGGREGATE(15,6,ROW(parent_children[parent])/(parent_children[parent]=Main[[#Headers],[Sensor]])-2,ROW()-ROW(Main[[#Headers],[Sensor]]))),"")</f>
        <v/>
      </c>
      <c r="T825" s="6" t="str">
        <f>IFERROR(INDEX(parent_children[children],_xlfn.AGGREGATE(15,6,ROW(parent_children[parent])/(parent_children[parent]=Main[[#Headers],[Schalter]])-2,ROW()-ROW(Main[[#Headers],[Schalter]]))),"")</f>
        <v/>
      </c>
      <c r="U825" s="6" t="str">
        <f>IFERROR(INDEX(parent_children[children],_xlfn.AGGREGATE(15,6,ROW(parent_children[parent])/(parent_children[parent]=Main[[#Headers],[Wasser]])-2,ROW()-ROW(Main[[#Headers],[Wasser]]))),"")</f>
        <v/>
      </c>
      <c r="V825" s="6" t="str">
        <f>IFERROR(INDEX(parent_children[children],_xlfn.AGGREGATE(15,6,ROW(parent_children[parent])/(parent_children[parent]=Main[[#Headers],[Luft]])-2,ROW()-ROW(Main[[#Headers],[Luft]]))),"")</f>
        <v/>
      </c>
      <c r="W825" s="6" t="str">
        <f>IFERROR(INDEX(parent_children[children],_xlfn.AGGREGATE(15,6,ROW(parent_children[parent])/(parent_children[parent]=Main[[#Headers],[Filter]])-2,ROW()-ROW(Main[[#Headers],[Filter]]))),"")</f>
        <v/>
      </c>
      <c r="X825" s="6" t="str">
        <f>IFERROR(INDEX(parent_children[children],_xlfn.AGGREGATE(15,6,ROW(parent_children[parent])/(parent_children[parent]=Main[[#Headers],[Ventilator]])-2,ROW()-ROW(Main[[#Headers],[Ventilator]]))),"")</f>
        <v/>
      </c>
      <c r="Y825" s="6" t="str">
        <f>IFERROR(INDEX(parent_children[children],_xlfn.AGGREGATE(15,6,ROW(parent_children[parent])/(parent_children[parent]=Main[[#Headers],[Gas]])-2,ROW()-ROW(Main[[#Headers],[Gas]]))),"")</f>
        <v/>
      </c>
      <c r="Z825" s="6" t="str">
        <f>IFERROR(INDEX(parent_children[children],_xlfn.AGGREGATE(15,6,ROW(parent_children[parent])/(parent_children[parent]=Main[[#Headers],[Messwert]])-2,ROW()-ROW(Main[[#Headers],[Messwert]]))),"")</f>
        <v/>
      </c>
      <c r="AA825" s="6" t="str">
        <f>IFERROR(INDEX(parent_children[children],_xlfn.AGGREGATE(15,6,ROW(parent_children[parent])/(parent_children[parent]=Main[[#Headers],[Stellbefehl]])-2,ROW()-ROW(Main[[#Headers],[Stellbefehl]]))),"")</f>
        <v/>
      </c>
      <c r="AB825" s="6" t="str">
        <f>IFERROR(INDEX(parent_children[children],_xlfn.AGGREGATE(15,6,ROW(parent_children[parent])/(parent_children[parent]=Main[[#Headers],[Schaltbefehl]])-2,ROW()-ROW(Main[[#Headers],[Schaltbefehl]]))),"")</f>
        <v/>
      </c>
      <c r="AC825" s="6" t="str">
        <f>IFERROR(INDEX(parent_children[children],_xlfn.AGGREGATE(15,6,ROW(parent_children[parent])/(parent_children[parent]=Main[[#Headers],[Betriebsmeldung]])-2,ROW()-ROW(Main[[#Headers],[Betriebsmeldung]]))),"")</f>
        <v/>
      </c>
      <c r="AD825" s="6" t="str">
        <f>IFERROR(INDEX(parent_children[children],_xlfn.AGGREGATE(15,6,ROW(parent_children[parent])/(parent_children[parent]=Main[[#Headers],[Störung]])-2,ROW()-ROW(Main[[#Headers],[Störung]]))),"")</f>
        <v/>
      </c>
    </row>
    <row r="826" spans="1:30" x14ac:dyDescent="0.25">
      <c r="A826" t="str">
        <f>IFERROR(INDEX(category_assignment[description_german],_xlfn.AGGREGATE(15,6,ROW(category_assignment[category])/(category_assignment[category]=Main[[#Headers],[System]])-2,ROW()-ROW(Main[[#Headers],[System]]))),"")</f>
        <v/>
      </c>
      <c r="B826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826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826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826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826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826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826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826" s="6" t="str">
        <f>IFERROR(INDEX(parent_children[children],_xlfn.AGGREGATE(15,6,ROW(parent_children[parent])/(parent_children[parent]=Main[[#Headers],[Kessel]])-2,ROW()-ROW(Main[[#Headers],[Kessel]]))),"")</f>
        <v/>
      </c>
      <c r="J826" s="6" t="str">
        <f>IFERROR(INDEX(parent_children[children],_xlfn.AGGREGATE(15,6,ROW(parent_children[parent])/(parent_children[parent]=Main[[#Headers],[Kältemaschine]])-2,ROW()-ROW(Main[[#Headers],[Kältemaschine]]))),"")</f>
        <v/>
      </c>
      <c r="K826" s="6" t="str">
        <f>IFERROR(INDEX(parent_children[children],_xlfn.AGGREGATE(15,6,ROW(parent_children[parent])/(parent_children[parent]=Main[[#Headers],[Speicher]])-2,ROW()-ROW(Main[[#Headers],[Speicher]]))),"")</f>
        <v/>
      </c>
      <c r="L826" s="6" t="str">
        <f>IFERROR(INDEX(parent_children[children],_xlfn.AGGREGATE(15,6,ROW(parent_children[parent])/(parent_children[parent]=Main[[#Headers],[Verteiler]])-2,ROW()-ROW(Main[[#Headers],[Verteiler]]))),"")</f>
        <v/>
      </c>
      <c r="M826" s="6" t="str">
        <f>IFERROR(INDEX(parent_children[children],_xlfn.AGGREGATE(15,6,ROW(parent_children[parent])/(parent_children[parent]=Main[[#Headers],[Unterverteiler]])-2,ROW()-ROW(Main[[#Headers],[Unterverteiler]]))),"")</f>
        <v/>
      </c>
      <c r="N826" s="6" t="str">
        <f>IFERROR(INDEX(parent_children[children],_xlfn.AGGREGATE(15,6,ROW(parent_children[parent])/(parent_children[parent]=Main[[#Headers],[Verteilsystem]])-2,ROW()-ROW(Main[[#Headers],[Verteilsystem]]))),"")</f>
        <v/>
      </c>
      <c r="O826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826" s="6" t="str">
        <f>IFERROR(INDEX(parent_children[children],_xlfn.AGGREGATE(15,6,ROW(parent_children[parent])/(parent_children[parent]=Main[[#Headers],[Wärmepumpe]])-2,ROW()-ROW(Main[[#Headers],[Wärmepumpe]]))),"")</f>
        <v/>
      </c>
      <c r="Q826" s="6" t="str">
        <f>IFERROR(INDEX(parent_children[children],_xlfn.AGGREGATE(15,6,ROW(parent_children[parent])/(parent_children[parent]=Main[[#Headers],[Ventil]])-2,ROW()-ROW(Main[[#Headers],[Ventil]]))),"")</f>
        <v/>
      </c>
      <c r="R826" s="6" t="str">
        <f>IFERROR(INDEX(parent_children[children],_xlfn.AGGREGATE(15,6,ROW(parent_children[parent])/(parent_children[parent]=Main[[#Headers],[Klappe]])-2,ROW()-ROW(Main[[#Headers],[Klappe]]))),"")</f>
        <v/>
      </c>
      <c r="S826" s="6" t="str">
        <f>IFERROR(INDEX(parent_children[children],_xlfn.AGGREGATE(15,6,ROW(parent_children[parent])/(parent_children[parent]=Main[[#Headers],[Sensor]])-2,ROW()-ROW(Main[[#Headers],[Sensor]]))),"")</f>
        <v/>
      </c>
      <c r="T826" s="6" t="str">
        <f>IFERROR(INDEX(parent_children[children],_xlfn.AGGREGATE(15,6,ROW(parent_children[parent])/(parent_children[parent]=Main[[#Headers],[Schalter]])-2,ROW()-ROW(Main[[#Headers],[Schalter]]))),"")</f>
        <v/>
      </c>
      <c r="U826" s="6" t="str">
        <f>IFERROR(INDEX(parent_children[children],_xlfn.AGGREGATE(15,6,ROW(parent_children[parent])/(parent_children[parent]=Main[[#Headers],[Wasser]])-2,ROW()-ROW(Main[[#Headers],[Wasser]]))),"")</f>
        <v/>
      </c>
      <c r="V826" s="6" t="str">
        <f>IFERROR(INDEX(parent_children[children],_xlfn.AGGREGATE(15,6,ROW(parent_children[parent])/(parent_children[parent]=Main[[#Headers],[Luft]])-2,ROW()-ROW(Main[[#Headers],[Luft]]))),"")</f>
        <v/>
      </c>
      <c r="W826" s="6" t="str">
        <f>IFERROR(INDEX(parent_children[children],_xlfn.AGGREGATE(15,6,ROW(parent_children[parent])/(parent_children[parent]=Main[[#Headers],[Filter]])-2,ROW()-ROW(Main[[#Headers],[Filter]]))),"")</f>
        <v/>
      </c>
      <c r="X826" s="6" t="str">
        <f>IFERROR(INDEX(parent_children[children],_xlfn.AGGREGATE(15,6,ROW(parent_children[parent])/(parent_children[parent]=Main[[#Headers],[Ventilator]])-2,ROW()-ROW(Main[[#Headers],[Ventilator]]))),"")</f>
        <v/>
      </c>
      <c r="Y826" s="6" t="str">
        <f>IFERROR(INDEX(parent_children[children],_xlfn.AGGREGATE(15,6,ROW(parent_children[parent])/(parent_children[parent]=Main[[#Headers],[Gas]])-2,ROW()-ROW(Main[[#Headers],[Gas]]))),"")</f>
        <v/>
      </c>
      <c r="Z826" s="6" t="str">
        <f>IFERROR(INDEX(parent_children[children],_xlfn.AGGREGATE(15,6,ROW(parent_children[parent])/(parent_children[parent]=Main[[#Headers],[Messwert]])-2,ROW()-ROW(Main[[#Headers],[Messwert]]))),"")</f>
        <v/>
      </c>
      <c r="AA826" s="6" t="str">
        <f>IFERROR(INDEX(parent_children[children],_xlfn.AGGREGATE(15,6,ROW(parent_children[parent])/(parent_children[parent]=Main[[#Headers],[Stellbefehl]])-2,ROW()-ROW(Main[[#Headers],[Stellbefehl]]))),"")</f>
        <v/>
      </c>
      <c r="AB826" s="6" t="str">
        <f>IFERROR(INDEX(parent_children[children],_xlfn.AGGREGATE(15,6,ROW(parent_children[parent])/(parent_children[parent]=Main[[#Headers],[Schaltbefehl]])-2,ROW()-ROW(Main[[#Headers],[Schaltbefehl]]))),"")</f>
        <v/>
      </c>
      <c r="AC826" s="6" t="str">
        <f>IFERROR(INDEX(parent_children[children],_xlfn.AGGREGATE(15,6,ROW(parent_children[parent])/(parent_children[parent]=Main[[#Headers],[Betriebsmeldung]])-2,ROW()-ROW(Main[[#Headers],[Betriebsmeldung]]))),"")</f>
        <v/>
      </c>
      <c r="AD826" s="6" t="str">
        <f>IFERROR(INDEX(parent_children[children],_xlfn.AGGREGATE(15,6,ROW(parent_children[parent])/(parent_children[parent]=Main[[#Headers],[Störung]])-2,ROW()-ROW(Main[[#Headers],[Störung]]))),"")</f>
        <v/>
      </c>
    </row>
    <row r="827" spans="1:30" x14ac:dyDescent="0.25">
      <c r="A827" t="str">
        <f>IFERROR(INDEX(category_assignment[description_german],_xlfn.AGGREGATE(15,6,ROW(category_assignment[category])/(category_assignment[category]=Main[[#Headers],[System]])-2,ROW()-ROW(Main[[#Headers],[System]]))),"")</f>
        <v/>
      </c>
      <c r="B827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827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827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827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827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827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827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827" s="6" t="str">
        <f>IFERROR(INDEX(parent_children[children],_xlfn.AGGREGATE(15,6,ROW(parent_children[parent])/(parent_children[parent]=Main[[#Headers],[Kessel]])-2,ROW()-ROW(Main[[#Headers],[Kessel]]))),"")</f>
        <v/>
      </c>
      <c r="J827" s="6" t="str">
        <f>IFERROR(INDEX(parent_children[children],_xlfn.AGGREGATE(15,6,ROW(parent_children[parent])/(parent_children[parent]=Main[[#Headers],[Kältemaschine]])-2,ROW()-ROW(Main[[#Headers],[Kältemaschine]]))),"")</f>
        <v/>
      </c>
      <c r="K827" s="6" t="str">
        <f>IFERROR(INDEX(parent_children[children],_xlfn.AGGREGATE(15,6,ROW(parent_children[parent])/(parent_children[parent]=Main[[#Headers],[Speicher]])-2,ROW()-ROW(Main[[#Headers],[Speicher]]))),"")</f>
        <v/>
      </c>
      <c r="L827" s="6" t="str">
        <f>IFERROR(INDEX(parent_children[children],_xlfn.AGGREGATE(15,6,ROW(parent_children[parent])/(parent_children[parent]=Main[[#Headers],[Verteiler]])-2,ROW()-ROW(Main[[#Headers],[Verteiler]]))),"")</f>
        <v/>
      </c>
      <c r="M827" s="6" t="str">
        <f>IFERROR(INDEX(parent_children[children],_xlfn.AGGREGATE(15,6,ROW(parent_children[parent])/(parent_children[parent]=Main[[#Headers],[Unterverteiler]])-2,ROW()-ROW(Main[[#Headers],[Unterverteiler]]))),"")</f>
        <v/>
      </c>
      <c r="N827" s="6" t="str">
        <f>IFERROR(INDEX(parent_children[children],_xlfn.AGGREGATE(15,6,ROW(parent_children[parent])/(parent_children[parent]=Main[[#Headers],[Verteilsystem]])-2,ROW()-ROW(Main[[#Headers],[Verteilsystem]]))),"")</f>
        <v/>
      </c>
      <c r="O827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827" s="6" t="str">
        <f>IFERROR(INDEX(parent_children[children],_xlfn.AGGREGATE(15,6,ROW(parent_children[parent])/(parent_children[parent]=Main[[#Headers],[Wärmepumpe]])-2,ROW()-ROW(Main[[#Headers],[Wärmepumpe]]))),"")</f>
        <v/>
      </c>
      <c r="Q827" s="6" t="str">
        <f>IFERROR(INDEX(parent_children[children],_xlfn.AGGREGATE(15,6,ROW(parent_children[parent])/(parent_children[parent]=Main[[#Headers],[Ventil]])-2,ROW()-ROW(Main[[#Headers],[Ventil]]))),"")</f>
        <v/>
      </c>
      <c r="R827" s="6" t="str">
        <f>IFERROR(INDEX(parent_children[children],_xlfn.AGGREGATE(15,6,ROW(parent_children[parent])/(parent_children[parent]=Main[[#Headers],[Klappe]])-2,ROW()-ROW(Main[[#Headers],[Klappe]]))),"")</f>
        <v/>
      </c>
      <c r="S827" s="6" t="str">
        <f>IFERROR(INDEX(parent_children[children],_xlfn.AGGREGATE(15,6,ROW(parent_children[parent])/(parent_children[parent]=Main[[#Headers],[Sensor]])-2,ROW()-ROW(Main[[#Headers],[Sensor]]))),"")</f>
        <v/>
      </c>
      <c r="T827" s="6" t="str">
        <f>IFERROR(INDEX(parent_children[children],_xlfn.AGGREGATE(15,6,ROW(parent_children[parent])/(parent_children[parent]=Main[[#Headers],[Schalter]])-2,ROW()-ROW(Main[[#Headers],[Schalter]]))),"")</f>
        <v/>
      </c>
      <c r="U827" s="6" t="str">
        <f>IFERROR(INDEX(parent_children[children],_xlfn.AGGREGATE(15,6,ROW(parent_children[parent])/(parent_children[parent]=Main[[#Headers],[Wasser]])-2,ROW()-ROW(Main[[#Headers],[Wasser]]))),"")</f>
        <v/>
      </c>
      <c r="V827" s="6" t="str">
        <f>IFERROR(INDEX(parent_children[children],_xlfn.AGGREGATE(15,6,ROW(parent_children[parent])/(parent_children[parent]=Main[[#Headers],[Luft]])-2,ROW()-ROW(Main[[#Headers],[Luft]]))),"")</f>
        <v/>
      </c>
      <c r="W827" s="6" t="str">
        <f>IFERROR(INDEX(parent_children[children],_xlfn.AGGREGATE(15,6,ROW(parent_children[parent])/(parent_children[parent]=Main[[#Headers],[Filter]])-2,ROW()-ROW(Main[[#Headers],[Filter]]))),"")</f>
        <v/>
      </c>
      <c r="X827" s="6" t="str">
        <f>IFERROR(INDEX(parent_children[children],_xlfn.AGGREGATE(15,6,ROW(parent_children[parent])/(parent_children[parent]=Main[[#Headers],[Ventilator]])-2,ROW()-ROW(Main[[#Headers],[Ventilator]]))),"")</f>
        <v/>
      </c>
      <c r="Y827" s="6" t="str">
        <f>IFERROR(INDEX(parent_children[children],_xlfn.AGGREGATE(15,6,ROW(parent_children[parent])/(parent_children[parent]=Main[[#Headers],[Gas]])-2,ROW()-ROW(Main[[#Headers],[Gas]]))),"")</f>
        <v/>
      </c>
      <c r="Z827" s="6" t="str">
        <f>IFERROR(INDEX(parent_children[children],_xlfn.AGGREGATE(15,6,ROW(parent_children[parent])/(parent_children[parent]=Main[[#Headers],[Messwert]])-2,ROW()-ROW(Main[[#Headers],[Messwert]]))),"")</f>
        <v/>
      </c>
      <c r="AA827" s="6" t="str">
        <f>IFERROR(INDEX(parent_children[children],_xlfn.AGGREGATE(15,6,ROW(parent_children[parent])/(parent_children[parent]=Main[[#Headers],[Stellbefehl]])-2,ROW()-ROW(Main[[#Headers],[Stellbefehl]]))),"")</f>
        <v/>
      </c>
      <c r="AB827" s="6" t="str">
        <f>IFERROR(INDEX(parent_children[children],_xlfn.AGGREGATE(15,6,ROW(parent_children[parent])/(parent_children[parent]=Main[[#Headers],[Schaltbefehl]])-2,ROW()-ROW(Main[[#Headers],[Schaltbefehl]]))),"")</f>
        <v/>
      </c>
      <c r="AC827" s="6" t="str">
        <f>IFERROR(INDEX(parent_children[children],_xlfn.AGGREGATE(15,6,ROW(parent_children[parent])/(parent_children[parent]=Main[[#Headers],[Betriebsmeldung]])-2,ROW()-ROW(Main[[#Headers],[Betriebsmeldung]]))),"")</f>
        <v/>
      </c>
      <c r="AD827" s="6" t="str">
        <f>IFERROR(INDEX(parent_children[children],_xlfn.AGGREGATE(15,6,ROW(parent_children[parent])/(parent_children[parent]=Main[[#Headers],[Störung]])-2,ROW()-ROW(Main[[#Headers],[Störung]]))),"")</f>
        <v/>
      </c>
    </row>
    <row r="828" spans="1:30" x14ac:dyDescent="0.25">
      <c r="A828" t="str">
        <f>IFERROR(INDEX(category_assignment[description_german],_xlfn.AGGREGATE(15,6,ROW(category_assignment[category])/(category_assignment[category]=Main[[#Headers],[System]])-2,ROW()-ROW(Main[[#Headers],[System]]))),"")</f>
        <v/>
      </c>
      <c r="B828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828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828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828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828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828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828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828" s="6" t="str">
        <f>IFERROR(INDEX(parent_children[children],_xlfn.AGGREGATE(15,6,ROW(parent_children[parent])/(parent_children[parent]=Main[[#Headers],[Kessel]])-2,ROW()-ROW(Main[[#Headers],[Kessel]]))),"")</f>
        <v/>
      </c>
      <c r="J828" s="6" t="str">
        <f>IFERROR(INDEX(parent_children[children],_xlfn.AGGREGATE(15,6,ROW(parent_children[parent])/(parent_children[parent]=Main[[#Headers],[Kältemaschine]])-2,ROW()-ROW(Main[[#Headers],[Kältemaschine]]))),"")</f>
        <v/>
      </c>
      <c r="K828" s="6" t="str">
        <f>IFERROR(INDEX(parent_children[children],_xlfn.AGGREGATE(15,6,ROW(parent_children[parent])/(parent_children[parent]=Main[[#Headers],[Speicher]])-2,ROW()-ROW(Main[[#Headers],[Speicher]]))),"")</f>
        <v/>
      </c>
      <c r="L828" s="6" t="str">
        <f>IFERROR(INDEX(parent_children[children],_xlfn.AGGREGATE(15,6,ROW(parent_children[parent])/(parent_children[parent]=Main[[#Headers],[Verteiler]])-2,ROW()-ROW(Main[[#Headers],[Verteiler]]))),"")</f>
        <v/>
      </c>
      <c r="M828" s="6" t="str">
        <f>IFERROR(INDEX(parent_children[children],_xlfn.AGGREGATE(15,6,ROW(parent_children[parent])/(parent_children[parent]=Main[[#Headers],[Unterverteiler]])-2,ROW()-ROW(Main[[#Headers],[Unterverteiler]]))),"")</f>
        <v/>
      </c>
      <c r="N828" s="6" t="str">
        <f>IFERROR(INDEX(parent_children[children],_xlfn.AGGREGATE(15,6,ROW(parent_children[parent])/(parent_children[parent]=Main[[#Headers],[Verteilsystem]])-2,ROW()-ROW(Main[[#Headers],[Verteilsystem]]))),"")</f>
        <v/>
      </c>
      <c r="O828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828" s="6" t="str">
        <f>IFERROR(INDEX(parent_children[children],_xlfn.AGGREGATE(15,6,ROW(parent_children[parent])/(parent_children[parent]=Main[[#Headers],[Wärmepumpe]])-2,ROW()-ROW(Main[[#Headers],[Wärmepumpe]]))),"")</f>
        <v/>
      </c>
      <c r="Q828" s="6" t="str">
        <f>IFERROR(INDEX(parent_children[children],_xlfn.AGGREGATE(15,6,ROW(parent_children[parent])/(parent_children[parent]=Main[[#Headers],[Ventil]])-2,ROW()-ROW(Main[[#Headers],[Ventil]]))),"")</f>
        <v/>
      </c>
      <c r="R828" s="6" t="str">
        <f>IFERROR(INDEX(parent_children[children],_xlfn.AGGREGATE(15,6,ROW(parent_children[parent])/(parent_children[parent]=Main[[#Headers],[Klappe]])-2,ROW()-ROW(Main[[#Headers],[Klappe]]))),"")</f>
        <v/>
      </c>
      <c r="S828" s="6" t="str">
        <f>IFERROR(INDEX(parent_children[children],_xlfn.AGGREGATE(15,6,ROW(parent_children[parent])/(parent_children[parent]=Main[[#Headers],[Sensor]])-2,ROW()-ROW(Main[[#Headers],[Sensor]]))),"")</f>
        <v/>
      </c>
      <c r="T828" s="6" t="str">
        <f>IFERROR(INDEX(parent_children[children],_xlfn.AGGREGATE(15,6,ROW(parent_children[parent])/(parent_children[parent]=Main[[#Headers],[Schalter]])-2,ROW()-ROW(Main[[#Headers],[Schalter]]))),"")</f>
        <v/>
      </c>
      <c r="U828" s="6" t="str">
        <f>IFERROR(INDEX(parent_children[children],_xlfn.AGGREGATE(15,6,ROW(parent_children[parent])/(parent_children[parent]=Main[[#Headers],[Wasser]])-2,ROW()-ROW(Main[[#Headers],[Wasser]]))),"")</f>
        <v/>
      </c>
      <c r="V828" s="6" t="str">
        <f>IFERROR(INDEX(parent_children[children],_xlfn.AGGREGATE(15,6,ROW(parent_children[parent])/(parent_children[parent]=Main[[#Headers],[Luft]])-2,ROW()-ROW(Main[[#Headers],[Luft]]))),"")</f>
        <v/>
      </c>
      <c r="W828" s="6" t="str">
        <f>IFERROR(INDEX(parent_children[children],_xlfn.AGGREGATE(15,6,ROW(parent_children[parent])/(parent_children[parent]=Main[[#Headers],[Filter]])-2,ROW()-ROW(Main[[#Headers],[Filter]]))),"")</f>
        <v/>
      </c>
      <c r="X828" s="6" t="str">
        <f>IFERROR(INDEX(parent_children[children],_xlfn.AGGREGATE(15,6,ROW(parent_children[parent])/(parent_children[parent]=Main[[#Headers],[Ventilator]])-2,ROW()-ROW(Main[[#Headers],[Ventilator]]))),"")</f>
        <v/>
      </c>
      <c r="Y828" s="6" t="str">
        <f>IFERROR(INDEX(parent_children[children],_xlfn.AGGREGATE(15,6,ROW(parent_children[parent])/(parent_children[parent]=Main[[#Headers],[Gas]])-2,ROW()-ROW(Main[[#Headers],[Gas]]))),"")</f>
        <v/>
      </c>
      <c r="Z828" s="6" t="str">
        <f>IFERROR(INDEX(parent_children[children],_xlfn.AGGREGATE(15,6,ROW(parent_children[parent])/(parent_children[parent]=Main[[#Headers],[Messwert]])-2,ROW()-ROW(Main[[#Headers],[Messwert]]))),"")</f>
        <v/>
      </c>
      <c r="AA828" s="6" t="str">
        <f>IFERROR(INDEX(parent_children[children],_xlfn.AGGREGATE(15,6,ROW(parent_children[parent])/(parent_children[parent]=Main[[#Headers],[Stellbefehl]])-2,ROW()-ROW(Main[[#Headers],[Stellbefehl]]))),"")</f>
        <v/>
      </c>
      <c r="AB828" s="6" t="str">
        <f>IFERROR(INDEX(parent_children[children],_xlfn.AGGREGATE(15,6,ROW(parent_children[parent])/(parent_children[parent]=Main[[#Headers],[Schaltbefehl]])-2,ROW()-ROW(Main[[#Headers],[Schaltbefehl]]))),"")</f>
        <v/>
      </c>
      <c r="AC828" s="6" t="str">
        <f>IFERROR(INDEX(parent_children[children],_xlfn.AGGREGATE(15,6,ROW(parent_children[parent])/(parent_children[parent]=Main[[#Headers],[Betriebsmeldung]])-2,ROW()-ROW(Main[[#Headers],[Betriebsmeldung]]))),"")</f>
        <v/>
      </c>
      <c r="AD828" s="6" t="str">
        <f>IFERROR(INDEX(parent_children[children],_xlfn.AGGREGATE(15,6,ROW(parent_children[parent])/(parent_children[parent]=Main[[#Headers],[Störung]])-2,ROW()-ROW(Main[[#Headers],[Störung]]))),"")</f>
        <v/>
      </c>
    </row>
    <row r="829" spans="1:30" x14ac:dyDescent="0.25">
      <c r="A829" t="str">
        <f>IFERROR(INDEX(category_assignment[description_german],_xlfn.AGGREGATE(15,6,ROW(category_assignment[category])/(category_assignment[category]=Main[[#Headers],[System]])-2,ROW()-ROW(Main[[#Headers],[System]]))),"")</f>
        <v/>
      </c>
      <c r="B829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829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829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829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829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829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829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829" s="6" t="str">
        <f>IFERROR(INDEX(parent_children[children],_xlfn.AGGREGATE(15,6,ROW(parent_children[parent])/(parent_children[parent]=Main[[#Headers],[Kessel]])-2,ROW()-ROW(Main[[#Headers],[Kessel]]))),"")</f>
        <v/>
      </c>
      <c r="J829" s="6" t="str">
        <f>IFERROR(INDEX(parent_children[children],_xlfn.AGGREGATE(15,6,ROW(parent_children[parent])/(parent_children[parent]=Main[[#Headers],[Kältemaschine]])-2,ROW()-ROW(Main[[#Headers],[Kältemaschine]]))),"")</f>
        <v/>
      </c>
      <c r="K829" s="6" t="str">
        <f>IFERROR(INDEX(parent_children[children],_xlfn.AGGREGATE(15,6,ROW(parent_children[parent])/(parent_children[parent]=Main[[#Headers],[Speicher]])-2,ROW()-ROW(Main[[#Headers],[Speicher]]))),"")</f>
        <v/>
      </c>
      <c r="L829" s="6" t="str">
        <f>IFERROR(INDEX(parent_children[children],_xlfn.AGGREGATE(15,6,ROW(parent_children[parent])/(parent_children[parent]=Main[[#Headers],[Verteiler]])-2,ROW()-ROW(Main[[#Headers],[Verteiler]]))),"")</f>
        <v/>
      </c>
      <c r="M829" s="6" t="str">
        <f>IFERROR(INDEX(parent_children[children],_xlfn.AGGREGATE(15,6,ROW(parent_children[parent])/(parent_children[parent]=Main[[#Headers],[Unterverteiler]])-2,ROW()-ROW(Main[[#Headers],[Unterverteiler]]))),"")</f>
        <v/>
      </c>
      <c r="N829" s="6" t="str">
        <f>IFERROR(INDEX(parent_children[children],_xlfn.AGGREGATE(15,6,ROW(parent_children[parent])/(parent_children[parent]=Main[[#Headers],[Verteilsystem]])-2,ROW()-ROW(Main[[#Headers],[Verteilsystem]]))),"")</f>
        <v/>
      </c>
      <c r="O829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829" s="6" t="str">
        <f>IFERROR(INDEX(parent_children[children],_xlfn.AGGREGATE(15,6,ROW(parent_children[parent])/(parent_children[parent]=Main[[#Headers],[Wärmepumpe]])-2,ROW()-ROW(Main[[#Headers],[Wärmepumpe]]))),"")</f>
        <v/>
      </c>
      <c r="Q829" s="6" t="str">
        <f>IFERROR(INDEX(parent_children[children],_xlfn.AGGREGATE(15,6,ROW(parent_children[parent])/(parent_children[parent]=Main[[#Headers],[Ventil]])-2,ROW()-ROW(Main[[#Headers],[Ventil]]))),"")</f>
        <v/>
      </c>
      <c r="R829" s="6" t="str">
        <f>IFERROR(INDEX(parent_children[children],_xlfn.AGGREGATE(15,6,ROW(parent_children[parent])/(parent_children[parent]=Main[[#Headers],[Klappe]])-2,ROW()-ROW(Main[[#Headers],[Klappe]]))),"")</f>
        <v/>
      </c>
      <c r="S829" s="6" t="str">
        <f>IFERROR(INDEX(parent_children[children],_xlfn.AGGREGATE(15,6,ROW(parent_children[parent])/(parent_children[parent]=Main[[#Headers],[Sensor]])-2,ROW()-ROW(Main[[#Headers],[Sensor]]))),"")</f>
        <v/>
      </c>
      <c r="T829" s="6" t="str">
        <f>IFERROR(INDEX(parent_children[children],_xlfn.AGGREGATE(15,6,ROW(parent_children[parent])/(parent_children[parent]=Main[[#Headers],[Schalter]])-2,ROW()-ROW(Main[[#Headers],[Schalter]]))),"")</f>
        <v/>
      </c>
      <c r="U829" s="6" t="str">
        <f>IFERROR(INDEX(parent_children[children],_xlfn.AGGREGATE(15,6,ROW(parent_children[parent])/(parent_children[parent]=Main[[#Headers],[Wasser]])-2,ROW()-ROW(Main[[#Headers],[Wasser]]))),"")</f>
        <v/>
      </c>
      <c r="V829" s="6" t="str">
        <f>IFERROR(INDEX(parent_children[children],_xlfn.AGGREGATE(15,6,ROW(parent_children[parent])/(parent_children[parent]=Main[[#Headers],[Luft]])-2,ROW()-ROW(Main[[#Headers],[Luft]]))),"")</f>
        <v/>
      </c>
      <c r="W829" s="6" t="str">
        <f>IFERROR(INDEX(parent_children[children],_xlfn.AGGREGATE(15,6,ROW(parent_children[parent])/(parent_children[parent]=Main[[#Headers],[Filter]])-2,ROW()-ROW(Main[[#Headers],[Filter]]))),"")</f>
        <v/>
      </c>
      <c r="X829" s="6" t="str">
        <f>IFERROR(INDEX(parent_children[children],_xlfn.AGGREGATE(15,6,ROW(parent_children[parent])/(parent_children[parent]=Main[[#Headers],[Ventilator]])-2,ROW()-ROW(Main[[#Headers],[Ventilator]]))),"")</f>
        <v/>
      </c>
      <c r="Y829" s="6" t="str">
        <f>IFERROR(INDEX(parent_children[children],_xlfn.AGGREGATE(15,6,ROW(parent_children[parent])/(parent_children[parent]=Main[[#Headers],[Gas]])-2,ROW()-ROW(Main[[#Headers],[Gas]]))),"")</f>
        <v/>
      </c>
      <c r="Z829" s="6" t="str">
        <f>IFERROR(INDEX(parent_children[children],_xlfn.AGGREGATE(15,6,ROW(parent_children[parent])/(parent_children[parent]=Main[[#Headers],[Messwert]])-2,ROW()-ROW(Main[[#Headers],[Messwert]]))),"")</f>
        <v/>
      </c>
      <c r="AA829" s="6" t="str">
        <f>IFERROR(INDEX(parent_children[children],_xlfn.AGGREGATE(15,6,ROW(parent_children[parent])/(parent_children[parent]=Main[[#Headers],[Stellbefehl]])-2,ROW()-ROW(Main[[#Headers],[Stellbefehl]]))),"")</f>
        <v/>
      </c>
      <c r="AB829" s="6" t="str">
        <f>IFERROR(INDEX(parent_children[children],_xlfn.AGGREGATE(15,6,ROW(parent_children[parent])/(parent_children[parent]=Main[[#Headers],[Schaltbefehl]])-2,ROW()-ROW(Main[[#Headers],[Schaltbefehl]]))),"")</f>
        <v/>
      </c>
      <c r="AC829" s="6" t="str">
        <f>IFERROR(INDEX(parent_children[children],_xlfn.AGGREGATE(15,6,ROW(parent_children[parent])/(parent_children[parent]=Main[[#Headers],[Betriebsmeldung]])-2,ROW()-ROW(Main[[#Headers],[Betriebsmeldung]]))),"")</f>
        <v/>
      </c>
      <c r="AD829" s="6" t="str">
        <f>IFERROR(INDEX(parent_children[children],_xlfn.AGGREGATE(15,6,ROW(parent_children[parent])/(parent_children[parent]=Main[[#Headers],[Störung]])-2,ROW()-ROW(Main[[#Headers],[Störung]]))),"")</f>
        <v/>
      </c>
    </row>
    <row r="830" spans="1:30" x14ac:dyDescent="0.25">
      <c r="A830" t="str">
        <f>IFERROR(INDEX(category_assignment[description_german],_xlfn.AGGREGATE(15,6,ROW(category_assignment[category])/(category_assignment[category]=Main[[#Headers],[System]])-2,ROW()-ROW(Main[[#Headers],[System]]))),"")</f>
        <v/>
      </c>
      <c r="B830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830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830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830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830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830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830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830" s="6" t="str">
        <f>IFERROR(INDEX(parent_children[children],_xlfn.AGGREGATE(15,6,ROW(parent_children[parent])/(parent_children[parent]=Main[[#Headers],[Kessel]])-2,ROW()-ROW(Main[[#Headers],[Kessel]]))),"")</f>
        <v/>
      </c>
      <c r="J830" s="6" t="str">
        <f>IFERROR(INDEX(parent_children[children],_xlfn.AGGREGATE(15,6,ROW(parent_children[parent])/(parent_children[parent]=Main[[#Headers],[Kältemaschine]])-2,ROW()-ROW(Main[[#Headers],[Kältemaschine]]))),"")</f>
        <v/>
      </c>
      <c r="K830" s="6" t="str">
        <f>IFERROR(INDEX(parent_children[children],_xlfn.AGGREGATE(15,6,ROW(parent_children[parent])/(parent_children[parent]=Main[[#Headers],[Speicher]])-2,ROW()-ROW(Main[[#Headers],[Speicher]]))),"")</f>
        <v/>
      </c>
      <c r="L830" s="6" t="str">
        <f>IFERROR(INDEX(parent_children[children],_xlfn.AGGREGATE(15,6,ROW(parent_children[parent])/(parent_children[parent]=Main[[#Headers],[Verteiler]])-2,ROW()-ROW(Main[[#Headers],[Verteiler]]))),"")</f>
        <v/>
      </c>
      <c r="M830" s="6" t="str">
        <f>IFERROR(INDEX(parent_children[children],_xlfn.AGGREGATE(15,6,ROW(parent_children[parent])/(parent_children[parent]=Main[[#Headers],[Unterverteiler]])-2,ROW()-ROW(Main[[#Headers],[Unterverteiler]]))),"")</f>
        <v/>
      </c>
      <c r="N830" s="6" t="str">
        <f>IFERROR(INDEX(parent_children[children],_xlfn.AGGREGATE(15,6,ROW(parent_children[parent])/(parent_children[parent]=Main[[#Headers],[Verteilsystem]])-2,ROW()-ROW(Main[[#Headers],[Verteilsystem]]))),"")</f>
        <v/>
      </c>
      <c r="O830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830" s="6" t="str">
        <f>IFERROR(INDEX(parent_children[children],_xlfn.AGGREGATE(15,6,ROW(parent_children[parent])/(parent_children[parent]=Main[[#Headers],[Wärmepumpe]])-2,ROW()-ROW(Main[[#Headers],[Wärmepumpe]]))),"")</f>
        <v/>
      </c>
      <c r="Q830" s="6" t="str">
        <f>IFERROR(INDEX(parent_children[children],_xlfn.AGGREGATE(15,6,ROW(parent_children[parent])/(parent_children[parent]=Main[[#Headers],[Ventil]])-2,ROW()-ROW(Main[[#Headers],[Ventil]]))),"")</f>
        <v/>
      </c>
      <c r="R830" s="6" t="str">
        <f>IFERROR(INDEX(parent_children[children],_xlfn.AGGREGATE(15,6,ROW(parent_children[parent])/(parent_children[parent]=Main[[#Headers],[Klappe]])-2,ROW()-ROW(Main[[#Headers],[Klappe]]))),"")</f>
        <v/>
      </c>
      <c r="S830" s="6" t="str">
        <f>IFERROR(INDEX(parent_children[children],_xlfn.AGGREGATE(15,6,ROW(parent_children[parent])/(parent_children[parent]=Main[[#Headers],[Sensor]])-2,ROW()-ROW(Main[[#Headers],[Sensor]]))),"")</f>
        <v/>
      </c>
      <c r="T830" s="6" t="str">
        <f>IFERROR(INDEX(parent_children[children],_xlfn.AGGREGATE(15,6,ROW(parent_children[parent])/(parent_children[parent]=Main[[#Headers],[Schalter]])-2,ROW()-ROW(Main[[#Headers],[Schalter]]))),"")</f>
        <v/>
      </c>
      <c r="U830" s="6" t="str">
        <f>IFERROR(INDEX(parent_children[children],_xlfn.AGGREGATE(15,6,ROW(parent_children[parent])/(parent_children[parent]=Main[[#Headers],[Wasser]])-2,ROW()-ROW(Main[[#Headers],[Wasser]]))),"")</f>
        <v/>
      </c>
      <c r="V830" s="6" t="str">
        <f>IFERROR(INDEX(parent_children[children],_xlfn.AGGREGATE(15,6,ROW(parent_children[parent])/(parent_children[parent]=Main[[#Headers],[Luft]])-2,ROW()-ROW(Main[[#Headers],[Luft]]))),"")</f>
        <v/>
      </c>
      <c r="W830" s="6" t="str">
        <f>IFERROR(INDEX(parent_children[children],_xlfn.AGGREGATE(15,6,ROW(parent_children[parent])/(parent_children[parent]=Main[[#Headers],[Filter]])-2,ROW()-ROW(Main[[#Headers],[Filter]]))),"")</f>
        <v/>
      </c>
      <c r="X830" s="6" t="str">
        <f>IFERROR(INDEX(parent_children[children],_xlfn.AGGREGATE(15,6,ROW(parent_children[parent])/(parent_children[parent]=Main[[#Headers],[Ventilator]])-2,ROW()-ROW(Main[[#Headers],[Ventilator]]))),"")</f>
        <v/>
      </c>
      <c r="Y830" s="6" t="str">
        <f>IFERROR(INDEX(parent_children[children],_xlfn.AGGREGATE(15,6,ROW(parent_children[parent])/(parent_children[parent]=Main[[#Headers],[Gas]])-2,ROW()-ROW(Main[[#Headers],[Gas]]))),"")</f>
        <v/>
      </c>
      <c r="Z830" s="6" t="str">
        <f>IFERROR(INDEX(parent_children[children],_xlfn.AGGREGATE(15,6,ROW(parent_children[parent])/(parent_children[parent]=Main[[#Headers],[Messwert]])-2,ROW()-ROW(Main[[#Headers],[Messwert]]))),"")</f>
        <v/>
      </c>
      <c r="AA830" s="6" t="str">
        <f>IFERROR(INDEX(parent_children[children],_xlfn.AGGREGATE(15,6,ROW(parent_children[parent])/(parent_children[parent]=Main[[#Headers],[Stellbefehl]])-2,ROW()-ROW(Main[[#Headers],[Stellbefehl]]))),"")</f>
        <v/>
      </c>
      <c r="AB830" s="6" t="str">
        <f>IFERROR(INDEX(parent_children[children],_xlfn.AGGREGATE(15,6,ROW(parent_children[parent])/(parent_children[parent]=Main[[#Headers],[Schaltbefehl]])-2,ROW()-ROW(Main[[#Headers],[Schaltbefehl]]))),"")</f>
        <v/>
      </c>
      <c r="AC830" s="6" t="str">
        <f>IFERROR(INDEX(parent_children[children],_xlfn.AGGREGATE(15,6,ROW(parent_children[parent])/(parent_children[parent]=Main[[#Headers],[Betriebsmeldung]])-2,ROW()-ROW(Main[[#Headers],[Betriebsmeldung]]))),"")</f>
        <v/>
      </c>
      <c r="AD830" s="6" t="str">
        <f>IFERROR(INDEX(parent_children[children],_xlfn.AGGREGATE(15,6,ROW(parent_children[parent])/(parent_children[parent]=Main[[#Headers],[Störung]])-2,ROW()-ROW(Main[[#Headers],[Störung]]))),"")</f>
        <v/>
      </c>
    </row>
    <row r="831" spans="1:30" x14ac:dyDescent="0.25">
      <c r="A831" t="str">
        <f>IFERROR(INDEX(category_assignment[description_german],_xlfn.AGGREGATE(15,6,ROW(category_assignment[category])/(category_assignment[category]=Main[[#Headers],[System]])-2,ROW()-ROW(Main[[#Headers],[System]]))),"")</f>
        <v/>
      </c>
      <c r="B831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831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831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831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831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831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831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831" s="6" t="str">
        <f>IFERROR(INDEX(parent_children[children],_xlfn.AGGREGATE(15,6,ROW(parent_children[parent])/(parent_children[parent]=Main[[#Headers],[Kessel]])-2,ROW()-ROW(Main[[#Headers],[Kessel]]))),"")</f>
        <v/>
      </c>
      <c r="J831" s="6" t="str">
        <f>IFERROR(INDEX(parent_children[children],_xlfn.AGGREGATE(15,6,ROW(parent_children[parent])/(parent_children[parent]=Main[[#Headers],[Kältemaschine]])-2,ROW()-ROW(Main[[#Headers],[Kältemaschine]]))),"")</f>
        <v/>
      </c>
      <c r="K831" s="6" t="str">
        <f>IFERROR(INDEX(parent_children[children],_xlfn.AGGREGATE(15,6,ROW(parent_children[parent])/(parent_children[parent]=Main[[#Headers],[Speicher]])-2,ROW()-ROW(Main[[#Headers],[Speicher]]))),"")</f>
        <v/>
      </c>
      <c r="L831" s="6" t="str">
        <f>IFERROR(INDEX(parent_children[children],_xlfn.AGGREGATE(15,6,ROW(parent_children[parent])/(parent_children[parent]=Main[[#Headers],[Verteiler]])-2,ROW()-ROW(Main[[#Headers],[Verteiler]]))),"")</f>
        <v/>
      </c>
      <c r="M831" s="6" t="str">
        <f>IFERROR(INDEX(parent_children[children],_xlfn.AGGREGATE(15,6,ROW(parent_children[parent])/(parent_children[parent]=Main[[#Headers],[Unterverteiler]])-2,ROW()-ROW(Main[[#Headers],[Unterverteiler]]))),"")</f>
        <v/>
      </c>
      <c r="N831" s="6" t="str">
        <f>IFERROR(INDEX(parent_children[children],_xlfn.AGGREGATE(15,6,ROW(parent_children[parent])/(parent_children[parent]=Main[[#Headers],[Verteilsystem]])-2,ROW()-ROW(Main[[#Headers],[Verteilsystem]]))),"")</f>
        <v/>
      </c>
      <c r="O831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831" s="6" t="str">
        <f>IFERROR(INDEX(parent_children[children],_xlfn.AGGREGATE(15,6,ROW(parent_children[parent])/(parent_children[parent]=Main[[#Headers],[Wärmepumpe]])-2,ROW()-ROW(Main[[#Headers],[Wärmepumpe]]))),"")</f>
        <v/>
      </c>
      <c r="Q831" s="6" t="str">
        <f>IFERROR(INDEX(parent_children[children],_xlfn.AGGREGATE(15,6,ROW(parent_children[parent])/(parent_children[parent]=Main[[#Headers],[Ventil]])-2,ROW()-ROW(Main[[#Headers],[Ventil]]))),"")</f>
        <v/>
      </c>
      <c r="R831" s="6" t="str">
        <f>IFERROR(INDEX(parent_children[children],_xlfn.AGGREGATE(15,6,ROW(parent_children[parent])/(parent_children[parent]=Main[[#Headers],[Klappe]])-2,ROW()-ROW(Main[[#Headers],[Klappe]]))),"")</f>
        <v/>
      </c>
      <c r="S831" s="6" t="str">
        <f>IFERROR(INDEX(parent_children[children],_xlfn.AGGREGATE(15,6,ROW(parent_children[parent])/(parent_children[parent]=Main[[#Headers],[Sensor]])-2,ROW()-ROW(Main[[#Headers],[Sensor]]))),"")</f>
        <v/>
      </c>
      <c r="T831" s="6" t="str">
        <f>IFERROR(INDEX(parent_children[children],_xlfn.AGGREGATE(15,6,ROW(parent_children[parent])/(parent_children[parent]=Main[[#Headers],[Schalter]])-2,ROW()-ROW(Main[[#Headers],[Schalter]]))),"")</f>
        <v/>
      </c>
      <c r="U831" s="6" t="str">
        <f>IFERROR(INDEX(parent_children[children],_xlfn.AGGREGATE(15,6,ROW(parent_children[parent])/(parent_children[parent]=Main[[#Headers],[Wasser]])-2,ROW()-ROW(Main[[#Headers],[Wasser]]))),"")</f>
        <v/>
      </c>
      <c r="V831" s="6" t="str">
        <f>IFERROR(INDEX(parent_children[children],_xlfn.AGGREGATE(15,6,ROW(parent_children[parent])/(parent_children[parent]=Main[[#Headers],[Luft]])-2,ROW()-ROW(Main[[#Headers],[Luft]]))),"")</f>
        <v/>
      </c>
      <c r="W831" s="6" t="str">
        <f>IFERROR(INDEX(parent_children[children],_xlfn.AGGREGATE(15,6,ROW(parent_children[parent])/(parent_children[parent]=Main[[#Headers],[Filter]])-2,ROW()-ROW(Main[[#Headers],[Filter]]))),"")</f>
        <v/>
      </c>
      <c r="X831" s="6" t="str">
        <f>IFERROR(INDEX(parent_children[children],_xlfn.AGGREGATE(15,6,ROW(parent_children[parent])/(parent_children[parent]=Main[[#Headers],[Ventilator]])-2,ROW()-ROW(Main[[#Headers],[Ventilator]]))),"")</f>
        <v/>
      </c>
      <c r="Y831" s="6" t="str">
        <f>IFERROR(INDEX(parent_children[children],_xlfn.AGGREGATE(15,6,ROW(parent_children[parent])/(parent_children[parent]=Main[[#Headers],[Gas]])-2,ROW()-ROW(Main[[#Headers],[Gas]]))),"")</f>
        <v/>
      </c>
      <c r="Z831" s="6" t="str">
        <f>IFERROR(INDEX(parent_children[children],_xlfn.AGGREGATE(15,6,ROW(parent_children[parent])/(parent_children[parent]=Main[[#Headers],[Messwert]])-2,ROW()-ROW(Main[[#Headers],[Messwert]]))),"")</f>
        <v/>
      </c>
      <c r="AA831" s="6" t="str">
        <f>IFERROR(INDEX(parent_children[children],_xlfn.AGGREGATE(15,6,ROW(parent_children[parent])/(parent_children[parent]=Main[[#Headers],[Stellbefehl]])-2,ROW()-ROW(Main[[#Headers],[Stellbefehl]]))),"")</f>
        <v/>
      </c>
      <c r="AB831" s="6" t="str">
        <f>IFERROR(INDEX(parent_children[children],_xlfn.AGGREGATE(15,6,ROW(parent_children[parent])/(parent_children[parent]=Main[[#Headers],[Schaltbefehl]])-2,ROW()-ROW(Main[[#Headers],[Schaltbefehl]]))),"")</f>
        <v/>
      </c>
      <c r="AC831" s="6" t="str">
        <f>IFERROR(INDEX(parent_children[children],_xlfn.AGGREGATE(15,6,ROW(parent_children[parent])/(parent_children[parent]=Main[[#Headers],[Betriebsmeldung]])-2,ROW()-ROW(Main[[#Headers],[Betriebsmeldung]]))),"")</f>
        <v/>
      </c>
      <c r="AD831" s="6" t="str">
        <f>IFERROR(INDEX(parent_children[children],_xlfn.AGGREGATE(15,6,ROW(parent_children[parent])/(parent_children[parent]=Main[[#Headers],[Störung]])-2,ROW()-ROW(Main[[#Headers],[Störung]]))),"")</f>
        <v/>
      </c>
    </row>
    <row r="832" spans="1:30" x14ac:dyDescent="0.25">
      <c r="A832" t="str">
        <f>IFERROR(INDEX(category_assignment[description_german],_xlfn.AGGREGATE(15,6,ROW(category_assignment[category])/(category_assignment[category]=Main[[#Headers],[System]])-2,ROW()-ROW(Main[[#Headers],[System]]))),"")</f>
        <v/>
      </c>
      <c r="B832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832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832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832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832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832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832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832" s="6" t="str">
        <f>IFERROR(INDEX(parent_children[children],_xlfn.AGGREGATE(15,6,ROW(parent_children[parent])/(parent_children[parent]=Main[[#Headers],[Kessel]])-2,ROW()-ROW(Main[[#Headers],[Kessel]]))),"")</f>
        <v/>
      </c>
      <c r="J832" s="6" t="str">
        <f>IFERROR(INDEX(parent_children[children],_xlfn.AGGREGATE(15,6,ROW(parent_children[parent])/(parent_children[parent]=Main[[#Headers],[Kältemaschine]])-2,ROW()-ROW(Main[[#Headers],[Kältemaschine]]))),"")</f>
        <v/>
      </c>
      <c r="K832" s="6" t="str">
        <f>IFERROR(INDEX(parent_children[children],_xlfn.AGGREGATE(15,6,ROW(parent_children[parent])/(parent_children[parent]=Main[[#Headers],[Speicher]])-2,ROW()-ROW(Main[[#Headers],[Speicher]]))),"")</f>
        <v/>
      </c>
      <c r="L832" s="6" t="str">
        <f>IFERROR(INDEX(parent_children[children],_xlfn.AGGREGATE(15,6,ROW(parent_children[parent])/(parent_children[parent]=Main[[#Headers],[Verteiler]])-2,ROW()-ROW(Main[[#Headers],[Verteiler]]))),"")</f>
        <v/>
      </c>
      <c r="M832" s="6" t="str">
        <f>IFERROR(INDEX(parent_children[children],_xlfn.AGGREGATE(15,6,ROW(parent_children[parent])/(parent_children[parent]=Main[[#Headers],[Unterverteiler]])-2,ROW()-ROW(Main[[#Headers],[Unterverteiler]]))),"")</f>
        <v/>
      </c>
      <c r="N832" s="6" t="str">
        <f>IFERROR(INDEX(parent_children[children],_xlfn.AGGREGATE(15,6,ROW(parent_children[parent])/(parent_children[parent]=Main[[#Headers],[Verteilsystem]])-2,ROW()-ROW(Main[[#Headers],[Verteilsystem]]))),"")</f>
        <v/>
      </c>
      <c r="O832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832" s="6" t="str">
        <f>IFERROR(INDEX(parent_children[children],_xlfn.AGGREGATE(15,6,ROW(parent_children[parent])/(parent_children[parent]=Main[[#Headers],[Wärmepumpe]])-2,ROW()-ROW(Main[[#Headers],[Wärmepumpe]]))),"")</f>
        <v/>
      </c>
      <c r="Q832" s="6" t="str">
        <f>IFERROR(INDEX(parent_children[children],_xlfn.AGGREGATE(15,6,ROW(parent_children[parent])/(parent_children[parent]=Main[[#Headers],[Ventil]])-2,ROW()-ROW(Main[[#Headers],[Ventil]]))),"")</f>
        <v/>
      </c>
      <c r="R832" s="6" t="str">
        <f>IFERROR(INDEX(parent_children[children],_xlfn.AGGREGATE(15,6,ROW(parent_children[parent])/(parent_children[parent]=Main[[#Headers],[Klappe]])-2,ROW()-ROW(Main[[#Headers],[Klappe]]))),"")</f>
        <v/>
      </c>
      <c r="S832" s="6" t="str">
        <f>IFERROR(INDEX(parent_children[children],_xlfn.AGGREGATE(15,6,ROW(parent_children[parent])/(parent_children[parent]=Main[[#Headers],[Sensor]])-2,ROW()-ROW(Main[[#Headers],[Sensor]]))),"")</f>
        <v/>
      </c>
      <c r="T832" s="6" t="str">
        <f>IFERROR(INDEX(parent_children[children],_xlfn.AGGREGATE(15,6,ROW(parent_children[parent])/(parent_children[parent]=Main[[#Headers],[Schalter]])-2,ROW()-ROW(Main[[#Headers],[Schalter]]))),"")</f>
        <v/>
      </c>
      <c r="U832" s="6" t="str">
        <f>IFERROR(INDEX(parent_children[children],_xlfn.AGGREGATE(15,6,ROW(parent_children[parent])/(parent_children[parent]=Main[[#Headers],[Wasser]])-2,ROW()-ROW(Main[[#Headers],[Wasser]]))),"")</f>
        <v/>
      </c>
      <c r="V832" s="6" t="str">
        <f>IFERROR(INDEX(parent_children[children],_xlfn.AGGREGATE(15,6,ROW(parent_children[parent])/(parent_children[parent]=Main[[#Headers],[Luft]])-2,ROW()-ROW(Main[[#Headers],[Luft]]))),"")</f>
        <v/>
      </c>
      <c r="W832" s="6" t="str">
        <f>IFERROR(INDEX(parent_children[children],_xlfn.AGGREGATE(15,6,ROW(parent_children[parent])/(parent_children[parent]=Main[[#Headers],[Filter]])-2,ROW()-ROW(Main[[#Headers],[Filter]]))),"")</f>
        <v/>
      </c>
      <c r="X832" s="6" t="str">
        <f>IFERROR(INDEX(parent_children[children],_xlfn.AGGREGATE(15,6,ROW(parent_children[parent])/(parent_children[parent]=Main[[#Headers],[Ventilator]])-2,ROW()-ROW(Main[[#Headers],[Ventilator]]))),"")</f>
        <v/>
      </c>
      <c r="Y832" s="6" t="str">
        <f>IFERROR(INDEX(parent_children[children],_xlfn.AGGREGATE(15,6,ROW(parent_children[parent])/(parent_children[parent]=Main[[#Headers],[Gas]])-2,ROW()-ROW(Main[[#Headers],[Gas]]))),"")</f>
        <v/>
      </c>
      <c r="Z832" s="6" t="str">
        <f>IFERROR(INDEX(parent_children[children],_xlfn.AGGREGATE(15,6,ROW(parent_children[parent])/(parent_children[parent]=Main[[#Headers],[Messwert]])-2,ROW()-ROW(Main[[#Headers],[Messwert]]))),"")</f>
        <v/>
      </c>
      <c r="AA832" s="6" t="str">
        <f>IFERROR(INDEX(parent_children[children],_xlfn.AGGREGATE(15,6,ROW(parent_children[parent])/(parent_children[parent]=Main[[#Headers],[Stellbefehl]])-2,ROW()-ROW(Main[[#Headers],[Stellbefehl]]))),"")</f>
        <v/>
      </c>
      <c r="AB832" s="6" t="str">
        <f>IFERROR(INDEX(parent_children[children],_xlfn.AGGREGATE(15,6,ROW(parent_children[parent])/(parent_children[parent]=Main[[#Headers],[Schaltbefehl]])-2,ROW()-ROW(Main[[#Headers],[Schaltbefehl]]))),"")</f>
        <v/>
      </c>
      <c r="AC832" s="6" t="str">
        <f>IFERROR(INDEX(parent_children[children],_xlfn.AGGREGATE(15,6,ROW(parent_children[parent])/(parent_children[parent]=Main[[#Headers],[Betriebsmeldung]])-2,ROW()-ROW(Main[[#Headers],[Betriebsmeldung]]))),"")</f>
        <v/>
      </c>
      <c r="AD832" s="6" t="str">
        <f>IFERROR(INDEX(parent_children[children],_xlfn.AGGREGATE(15,6,ROW(parent_children[parent])/(parent_children[parent]=Main[[#Headers],[Störung]])-2,ROW()-ROW(Main[[#Headers],[Störung]]))),"")</f>
        <v/>
      </c>
    </row>
    <row r="833" spans="1:30" x14ac:dyDescent="0.25">
      <c r="A833" t="str">
        <f>IFERROR(INDEX(category_assignment[description_german],_xlfn.AGGREGATE(15,6,ROW(category_assignment[category])/(category_assignment[category]=Main[[#Headers],[System]])-2,ROW()-ROW(Main[[#Headers],[System]]))),"")</f>
        <v/>
      </c>
      <c r="B833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833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833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833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833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833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833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833" s="6" t="str">
        <f>IFERROR(INDEX(parent_children[children],_xlfn.AGGREGATE(15,6,ROW(parent_children[parent])/(parent_children[parent]=Main[[#Headers],[Kessel]])-2,ROW()-ROW(Main[[#Headers],[Kessel]]))),"")</f>
        <v/>
      </c>
      <c r="J833" s="6" t="str">
        <f>IFERROR(INDEX(parent_children[children],_xlfn.AGGREGATE(15,6,ROW(parent_children[parent])/(parent_children[parent]=Main[[#Headers],[Kältemaschine]])-2,ROW()-ROW(Main[[#Headers],[Kältemaschine]]))),"")</f>
        <v/>
      </c>
      <c r="K833" s="6" t="str">
        <f>IFERROR(INDEX(parent_children[children],_xlfn.AGGREGATE(15,6,ROW(parent_children[parent])/(parent_children[parent]=Main[[#Headers],[Speicher]])-2,ROW()-ROW(Main[[#Headers],[Speicher]]))),"")</f>
        <v/>
      </c>
      <c r="L833" s="6" t="str">
        <f>IFERROR(INDEX(parent_children[children],_xlfn.AGGREGATE(15,6,ROW(parent_children[parent])/(parent_children[parent]=Main[[#Headers],[Verteiler]])-2,ROW()-ROW(Main[[#Headers],[Verteiler]]))),"")</f>
        <v/>
      </c>
      <c r="M833" s="6" t="str">
        <f>IFERROR(INDEX(parent_children[children],_xlfn.AGGREGATE(15,6,ROW(parent_children[parent])/(parent_children[parent]=Main[[#Headers],[Unterverteiler]])-2,ROW()-ROW(Main[[#Headers],[Unterverteiler]]))),"")</f>
        <v/>
      </c>
      <c r="N833" s="6" t="str">
        <f>IFERROR(INDEX(parent_children[children],_xlfn.AGGREGATE(15,6,ROW(parent_children[parent])/(parent_children[parent]=Main[[#Headers],[Verteilsystem]])-2,ROW()-ROW(Main[[#Headers],[Verteilsystem]]))),"")</f>
        <v/>
      </c>
      <c r="O833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833" s="6" t="str">
        <f>IFERROR(INDEX(parent_children[children],_xlfn.AGGREGATE(15,6,ROW(parent_children[parent])/(parent_children[parent]=Main[[#Headers],[Wärmepumpe]])-2,ROW()-ROW(Main[[#Headers],[Wärmepumpe]]))),"")</f>
        <v/>
      </c>
      <c r="Q833" s="6" t="str">
        <f>IFERROR(INDEX(parent_children[children],_xlfn.AGGREGATE(15,6,ROW(parent_children[parent])/(parent_children[parent]=Main[[#Headers],[Ventil]])-2,ROW()-ROW(Main[[#Headers],[Ventil]]))),"")</f>
        <v/>
      </c>
      <c r="R833" s="6" t="str">
        <f>IFERROR(INDEX(parent_children[children],_xlfn.AGGREGATE(15,6,ROW(parent_children[parent])/(parent_children[parent]=Main[[#Headers],[Klappe]])-2,ROW()-ROW(Main[[#Headers],[Klappe]]))),"")</f>
        <v/>
      </c>
      <c r="S833" s="6" t="str">
        <f>IFERROR(INDEX(parent_children[children],_xlfn.AGGREGATE(15,6,ROW(parent_children[parent])/(parent_children[parent]=Main[[#Headers],[Sensor]])-2,ROW()-ROW(Main[[#Headers],[Sensor]]))),"")</f>
        <v/>
      </c>
      <c r="T833" s="6" t="str">
        <f>IFERROR(INDEX(parent_children[children],_xlfn.AGGREGATE(15,6,ROW(parent_children[parent])/(parent_children[parent]=Main[[#Headers],[Schalter]])-2,ROW()-ROW(Main[[#Headers],[Schalter]]))),"")</f>
        <v/>
      </c>
      <c r="U833" s="6" t="str">
        <f>IFERROR(INDEX(parent_children[children],_xlfn.AGGREGATE(15,6,ROW(parent_children[parent])/(parent_children[parent]=Main[[#Headers],[Wasser]])-2,ROW()-ROW(Main[[#Headers],[Wasser]]))),"")</f>
        <v/>
      </c>
      <c r="V833" s="6" t="str">
        <f>IFERROR(INDEX(parent_children[children],_xlfn.AGGREGATE(15,6,ROW(parent_children[parent])/(parent_children[parent]=Main[[#Headers],[Luft]])-2,ROW()-ROW(Main[[#Headers],[Luft]]))),"")</f>
        <v/>
      </c>
      <c r="W833" s="6" t="str">
        <f>IFERROR(INDEX(parent_children[children],_xlfn.AGGREGATE(15,6,ROW(parent_children[parent])/(parent_children[parent]=Main[[#Headers],[Filter]])-2,ROW()-ROW(Main[[#Headers],[Filter]]))),"")</f>
        <v/>
      </c>
      <c r="X833" s="6" t="str">
        <f>IFERROR(INDEX(parent_children[children],_xlfn.AGGREGATE(15,6,ROW(parent_children[parent])/(parent_children[parent]=Main[[#Headers],[Ventilator]])-2,ROW()-ROW(Main[[#Headers],[Ventilator]]))),"")</f>
        <v/>
      </c>
      <c r="Y833" s="6" t="str">
        <f>IFERROR(INDEX(parent_children[children],_xlfn.AGGREGATE(15,6,ROW(parent_children[parent])/(parent_children[parent]=Main[[#Headers],[Gas]])-2,ROW()-ROW(Main[[#Headers],[Gas]]))),"")</f>
        <v/>
      </c>
      <c r="Z833" s="6" t="str">
        <f>IFERROR(INDEX(parent_children[children],_xlfn.AGGREGATE(15,6,ROW(parent_children[parent])/(parent_children[parent]=Main[[#Headers],[Messwert]])-2,ROW()-ROW(Main[[#Headers],[Messwert]]))),"")</f>
        <v/>
      </c>
      <c r="AA833" s="6" t="str">
        <f>IFERROR(INDEX(parent_children[children],_xlfn.AGGREGATE(15,6,ROW(parent_children[parent])/(parent_children[parent]=Main[[#Headers],[Stellbefehl]])-2,ROW()-ROW(Main[[#Headers],[Stellbefehl]]))),"")</f>
        <v/>
      </c>
      <c r="AB833" s="6" t="str">
        <f>IFERROR(INDEX(parent_children[children],_xlfn.AGGREGATE(15,6,ROW(parent_children[parent])/(parent_children[parent]=Main[[#Headers],[Schaltbefehl]])-2,ROW()-ROW(Main[[#Headers],[Schaltbefehl]]))),"")</f>
        <v/>
      </c>
      <c r="AC833" s="6" t="str">
        <f>IFERROR(INDEX(parent_children[children],_xlfn.AGGREGATE(15,6,ROW(parent_children[parent])/(parent_children[parent]=Main[[#Headers],[Betriebsmeldung]])-2,ROW()-ROW(Main[[#Headers],[Betriebsmeldung]]))),"")</f>
        <v/>
      </c>
      <c r="AD833" s="6" t="str">
        <f>IFERROR(INDEX(parent_children[children],_xlfn.AGGREGATE(15,6,ROW(parent_children[parent])/(parent_children[parent]=Main[[#Headers],[Störung]])-2,ROW()-ROW(Main[[#Headers],[Störung]]))),"")</f>
        <v/>
      </c>
    </row>
    <row r="834" spans="1:30" x14ac:dyDescent="0.25">
      <c r="A834" t="str">
        <f>IFERROR(INDEX(category_assignment[description_german],_xlfn.AGGREGATE(15,6,ROW(category_assignment[category])/(category_assignment[category]=Main[[#Headers],[System]])-2,ROW()-ROW(Main[[#Headers],[System]]))),"")</f>
        <v/>
      </c>
      <c r="B834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834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834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834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834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834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834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834" s="6" t="str">
        <f>IFERROR(INDEX(parent_children[children],_xlfn.AGGREGATE(15,6,ROW(parent_children[parent])/(parent_children[parent]=Main[[#Headers],[Kessel]])-2,ROW()-ROW(Main[[#Headers],[Kessel]]))),"")</f>
        <v/>
      </c>
      <c r="J834" s="6" t="str">
        <f>IFERROR(INDEX(parent_children[children],_xlfn.AGGREGATE(15,6,ROW(parent_children[parent])/(parent_children[parent]=Main[[#Headers],[Kältemaschine]])-2,ROW()-ROW(Main[[#Headers],[Kältemaschine]]))),"")</f>
        <v/>
      </c>
      <c r="K834" s="6" t="str">
        <f>IFERROR(INDEX(parent_children[children],_xlfn.AGGREGATE(15,6,ROW(parent_children[parent])/(parent_children[parent]=Main[[#Headers],[Speicher]])-2,ROW()-ROW(Main[[#Headers],[Speicher]]))),"")</f>
        <v/>
      </c>
      <c r="L834" s="6" t="str">
        <f>IFERROR(INDEX(parent_children[children],_xlfn.AGGREGATE(15,6,ROW(parent_children[parent])/(parent_children[parent]=Main[[#Headers],[Verteiler]])-2,ROW()-ROW(Main[[#Headers],[Verteiler]]))),"")</f>
        <v/>
      </c>
      <c r="M834" s="6" t="str">
        <f>IFERROR(INDEX(parent_children[children],_xlfn.AGGREGATE(15,6,ROW(parent_children[parent])/(parent_children[parent]=Main[[#Headers],[Unterverteiler]])-2,ROW()-ROW(Main[[#Headers],[Unterverteiler]]))),"")</f>
        <v/>
      </c>
      <c r="N834" s="6" t="str">
        <f>IFERROR(INDEX(parent_children[children],_xlfn.AGGREGATE(15,6,ROW(parent_children[parent])/(parent_children[parent]=Main[[#Headers],[Verteilsystem]])-2,ROW()-ROW(Main[[#Headers],[Verteilsystem]]))),"")</f>
        <v/>
      </c>
      <c r="O834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834" s="6" t="str">
        <f>IFERROR(INDEX(parent_children[children],_xlfn.AGGREGATE(15,6,ROW(parent_children[parent])/(parent_children[parent]=Main[[#Headers],[Wärmepumpe]])-2,ROW()-ROW(Main[[#Headers],[Wärmepumpe]]))),"")</f>
        <v/>
      </c>
      <c r="Q834" s="6" t="str">
        <f>IFERROR(INDEX(parent_children[children],_xlfn.AGGREGATE(15,6,ROW(parent_children[parent])/(parent_children[parent]=Main[[#Headers],[Ventil]])-2,ROW()-ROW(Main[[#Headers],[Ventil]]))),"")</f>
        <v/>
      </c>
      <c r="R834" s="6" t="str">
        <f>IFERROR(INDEX(parent_children[children],_xlfn.AGGREGATE(15,6,ROW(parent_children[parent])/(parent_children[parent]=Main[[#Headers],[Klappe]])-2,ROW()-ROW(Main[[#Headers],[Klappe]]))),"")</f>
        <v/>
      </c>
      <c r="S834" s="6" t="str">
        <f>IFERROR(INDEX(parent_children[children],_xlfn.AGGREGATE(15,6,ROW(parent_children[parent])/(parent_children[parent]=Main[[#Headers],[Sensor]])-2,ROW()-ROW(Main[[#Headers],[Sensor]]))),"")</f>
        <v/>
      </c>
      <c r="T834" s="6" t="str">
        <f>IFERROR(INDEX(parent_children[children],_xlfn.AGGREGATE(15,6,ROW(parent_children[parent])/(parent_children[parent]=Main[[#Headers],[Schalter]])-2,ROW()-ROW(Main[[#Headers],[Schalter]]))),"")</f>
        <v/>
      </c>
      <c r="U834" s="6" t="str">
        <f>IFERROR(INDEX(parent_children[children],_xlfn.AGGREGATE(15,6,ROW(parent_children[parent])/(parent_children[parent]=Main[[#Headers],[Wasser]])-2,ROW()-ROW(Main[[#Headers],[Wasser]]))),"")</f>
        <v/>
      </c>
      <c r="V834" s="6" t="str">
        <f>IFERROR(INDEX(parent_children[children],_xlfn.AGGREGATE(15,6,ROW(parent_children[parent])/(parent_children[parent]=Main[[#Headers],[Luft]])-2,ROW()-ROW(Main[[#Headers],[Luft]]))),"")</f>
        <v/>
      </c>
      <c r="W834" s="6" t="str">
        <f>IFERROR(INDEX(parent_children[children],_xlfn.AGGREGATE(15,6,ROW(parent_children[parent])/(parent_children[parent]=Main[[#Headers],[Filter]])-2,ROW()-ROW(Main[[#Headers],[Filter]]))),"")</f>
        <v/>
      </c>
      <c r="X834" s="6" t="str">
        <f>IFERROR(INDEX(parent_children[children],_xlfn.AGGREGATE(15,6,ROW(parent_children[parent])/(parent_children[parent]=Main[[#Headers],[Ventilator]])-2,ROW()-ROW(Main[[#Headers],[Ventilator]]))),"")</f>
        <v/>
      </c>
      <c r="Y834" s="6" t="str">
        <f>IFERROR(INDEX(parent_children[children],_xlfn.AGGREGATE(15,6,ROW(parent_children[parent])/(parent_children[parent]=Main[[#Headers],[Gas]])-2,ROW()-ROW(Main[[#Headers],[Gas]]))),"")</f>
        <v/>
      </c>
      <c r="Z834" s="6" t="str">
        <f>IFERROR(INDEX(parent_children[children],_xlfn.AGGREGATE(15,6,ROW(parent_children[parent])/(parent_children[parent]=Main[[#Headers],[Messwert]])-2,ROW()-ROW(Main[[#Headers],[Messwert]]))),"")</f>
        <v/>
      </c>
      <c r="AA834" s="6" t="str">
        <f>IFERROR(INDEX(parent_children[children],_xlfn.AGGREGATE(15,6,ROW(parent_children[parent])/(parent_children[parent]=Main[[#Headers],[Stellbefehl]])-2,ROW()-ROW(Main[[#Headers],[Stellbefehl]]))),"")</f>
        <v/>
      </c>
      <c r="AB834" s="6" t="str">
        <f>IFERROR(INDEX(parent_children[children],_xlfn.AGGREGATE(15,6,ROW(parent_children[parent])/(parent_children[parent]=Main[[#Headers],[Schaltbefehl]])-2,ROW()-ROW(Main[[#Headers],[Schaltbefehl]]))),"")</f>
        <v/>
      </c>
      <c r="AC834" s="6" t="str">
        <f>IFERROR(INDEX(parent_children[children],_xlfn.AGGREGATE(15,6,ROW(parent_children[parent])/(parent_children[parent]=Main[[#Headers],[Betriebsmeldung]])-2,ROW()-ROW(Main[[#Headers],[Betriebsmeldung]]))),"")</f>
        <v/>
      </c>
      <c r="AD834" s="6" t="str">
        <f>IFERROR(INDEX(parent_children[children],_xlfn.AGGREGATE(15,6,ROW(parent_children[parent])/(parent_children[parent]=Main[[#Headers],[Störung]])-2,ROW()-ROW(Main[[#Headers],[Störung]]))),"")</f>
        <v/>
      </c>
    </row>
    <row r="835" spans="1:30" x14ac:dyDescent="0.25">
      <c r="A835" t="str">
        <f>IFERROR(INDEX(category_assignment[description_german],_xlfn.AGGREGATE(15,6,ROW(category_assignment[category])/(category_assignment[category]=Main[[#Headers],[System]])-2,ROW()-ROW(Main[[#Headers],[System]]))),"")</f>
        <v/>
      </c>
      <c r="B835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835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835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835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835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835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835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835" s="6" t="str">
        <f>IFERROR(INDEX(parent_children[children],_xlfn.AGGREGATE(15,6,ROW(parent_children[parent])/(parent_children[parent]=Main[[#Headers],[Kessel]])-2,ROW()-ROW(Main[[#Headers],[Kessel]]))),"")</f>
        <v/>
      </c>
      <c r="J835" s="6" t="str">
        <f>IFERROR(INDEX(parent_children[children],_xlfn.AGGREGATE(15,6,ROW(parent_children[parent])/(parent_children[parent]=Main[[#Headers],[Kältemaschine]])-2,ROW()-ROW(Main[[#Headers],[Kältemaschine]]))),"")</f>
        <v/>
      </c>
      <c r="K835" s="6" t="str">
        <f>IFERROR(INDEX(parent_children[children],_xlfn.AGGREGATE(15,6,ROW(parent_children[parent])/(parent_children[parent]=Main[[#Headers],[Speicher]])-2,ROW()-ROW(Main[[#Headers],[Speicher]]))),"")</f>
        <v/>
      </c>
      <c r="L835" s="6" t="str">
        <f>IFERROR(INDEX(parent_children[children],_xlfn.AGGREGATE(15,6,ROW(parent_children[parent])/(parent_children[parent]=Main[[#Headers],[Verteiler]])-2,ROW()-ROW(Main[[#Headers],[Verteiler]]))),"")</f>
        <v/>
      </c>
      <c r="M835" s="6" t="str">
        <f>IFERROR(INDEX(parent_children[children],_xlfn.AGGREGATE(15,6,ROW(parent_children[parent])/(parent_children[parent]=Main[[#Headers],[Unterverteiler]])-2,ROW()-ROW(Main[[#Headers],[Unterverteiler]]))),"")</f>
        <v/>
      </c>
      <c r="N835" s="6" t="str">
        <f>IFERROR(INDEX(parent_children[children],_xlfn.AGGREGATE(15,6,ROW(parent_children[parent])/(parent_children[parent]=Main[[#Headers],[Verteilsystem]])-2,ROW()-ROW(Main[[#Headers],[Verteilsystem]]))),"")</f>
        <v/>
      </c>
      <c r="O835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835" s="6" t="str">
        <f>IFERROR(INDEX(parent_children[children],_xlfn.AGGREGATE(15,6,ROW(parent_children[parent])/(parent_children[parent]=Main[[#Headers],[Wärmepumpe]])-2,ROW()-ROW(Main[[#Headers],[Wärmepumpe]]))),"")</f>
        <v/>
      </c>
      <c r="Q835" s="6" t="str">
        <f>IFERROR(INDEX(parent_children[children],_xlfn.AGGREGATE(15,6,ROW(parent_children[parent])/(parent_children[parent]=Main[[#Headers],[Ventil]])-2,ROW()-ROW(Main[[#Headers],[Ventil]]))),"")</f>
        <v/>
      </c>
      <c r="R835" s="6" t="str">
        <f>IFERROR(INDEX(parent_children[children],_xlfn.AGGREGATE(15,6,ROW(parent_children[parent])/(parent_children[parent]=Main[[#Headers],[Klappe]])-2,ROW()-ROW(Main[[#Headers],[Klappe]]))),"")</f>
        <v/>
      </c>
      <c r="S835" s="6" t="str">
        <f>IFERROR(INDEX(parent_children[children],_xlfn.AGGREGATE(15,6,ROW(parent_children[parent])/(parent_children[parent]=Main[[#Headers],[Sensor]])-2,ROW()-ROW(Main[[#Headers],[Sensor]]))),"")</f>
        <v/>
      </c>
      <c r="T835" s="6" t="str">
        <f>IFERROR(INDEX(parent_children[children],_xlfn.AGGREGATE(15,6,ROW(parent_children[parent])/(parent_children[parent]=Main[[#Headers],[Schalter]])-2,ROW()-ROW(Main[[#Headers],[Schalter]]))),"")</f>
        <v/>
      </c>
      <c r="U835" s="6" t="str">
        <f>IFERROR(INDEX(parent_children[children],_xlfn.AGGREGATE(15,6,ROW(parent_children[parent])/(parent_children[parent]=Main[[#Headers],[Wasser]])-2,ROW()-ROW(Main[[#Headers],[Wasser]]))),"")</f>
        <v/>
      </c>
      <c r="V835" s="6" t="str">
        <f>IFERROR(INDEX(parent_children[children],_xlfn.AGGREGATE(15,6,ROW(parent_children[parent])/(parent_children[parent]=Main[[#Headers],[Luft]])-2,ROW()-ROW(Main[[#Headers],[Luft]]))),"")</f>
        <v/>
      </c>
      <c r="W835" s="6" t="str">
        <f>IFERROR(INDEX(parent_children[children],_xlfn.AGGREGATE(15,6,ROW(parent_children[parent])/(parent_children[parent]=Main[[#Headers],[Filter]])-2,ROW()-ROW(Main[[#Headers],[Filter]]))),"")</f>
        <v/>
      </c>
      <c r="X835" s="6" t="str">
        <f>IFERROR(INDEX(parent_children[children],_xlfn.AGGREGATE(15,6,ROW(parent_children[parent])/(parent_children[parent]=Main[[#Headers],[Ventilator]])-2,ROW()-ROW(Main[[#Headers],[Ventilator]]))),"")</f>
        <v/>
      </c>
      <c r="Y835" s="6" t="str">
        <f>IFERROR(INDEX(parent_children[children],_xlfn.AGGREGATE(15,6,ROW(parent_children[parent])/(parent_children[parent]=Main[[#Headers],[Gas]])-2,ROW()-ROW(Main[[#Headers],[Gas]]))),"")</f>
        <v/>
      </c>
      <c r="Z835" s="6" t="str">
        <f>IFERROR(INDEX(parent_children[children],_xlfn.AGGREGATE(15,6,ROW(parent_children[parent])/(parent_children[parent]=Main[[#Headers],[Messwert]])-2,ROW()-ROW(Main[[#Headers],[Messwert]]))),"")</f>
        <v/>
      </c>
      <c r="AA835" s="6" t="str">
        <f>IFERROR(INDEX(parent_children[children],_xlfn.AGGREGATE(15,6,ROW(parent_children[parent])/(parent_children[parent]=Main[[#Headers],[Stellbefehl]])-2,ROW()-ROW(Main[[#Headers],[Stellbefehl]]))),"")</f>
        <v/>
      </c>
      <c r="AB835" s="6" t="str">
        <f>IFERROR(INDEX(parent_children[children],_xlfn.AGGREGATE(15,6,ROW(parent_children[parent])/(parent_children[parent]=Main[[#Headers],[Schaltbefehl]])-2,ROW()-ROW(Main[[#Headers],[Schaltbefehl]]))),"")</f>
        <v/>
      </c>
      <c r="AC835" s="6" t="str">
        <f>IFERROR(INDEX(parent_children[children],_xlfn.AGGREGATE(15,6,ROW(parent_children[parent])/(parent_children[parent]=Main[[#Headers],[Betriebsmeldung]])-2,ROW()-ROW(Main[[#Headers],[Betriebsmeldung]]))),"")</f>
        <v/>
      </c>
      <c r="AD835" s="6" t="str">
        <f>IFERROR(INDEX(parent_children[children],_xlfn.AGGREGATE(15,6,ROW(parent_children[parent])/(parent_children[parent]=Main[[#Headers],[Störung]])-2,ROW()-ROW(Main[[#Headers],[Störung]]))),"")</f>
        <v/>
      </c>
    </row>
    <row r="836" spans="1:30" x14ac:dyDescent="0.25">
      <c r="A836" t="str">
        <f>IFERROR(INDEX(category_assignment[description_german],_xlfn.AGGREGATE(15,6,ROW(category_assignment[category])/(category_assignment[category]=Main[[#Headers],[System]])-2,ROW()-ROW(Main[[#Headers],[System]]))),"")</f>
        <v/>
      </c>
      <c r="B836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836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836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836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836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836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836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836" s="6" t="str">
        <f>IFERROR(INDEX(parent_children[children],_xlfn.AGGREGATE(15,6,ROW(parent_children[parent])/(parent_children[parent]=Main[[#Headers],[Kessel]])-2,ROW()-ROW(Main[[#Headers],[Kessel]]))),"")</f>
        <v/>
      </c>
      <c r="J836" s="6" t="str">
        <f>IFERROR(INDEX(parent_children[children],_xlfn.AGGREGATE(15,6,ROW(parent_children[parent])/(parent_children[parent]=Main[[#Headers],[Kältemaschine]])-2,ROW()-ROW(Main[[#Headers],[Kältemaschine]]))),"")</f>
        <v/>
      </c>
      <c r="K836" s="6" t="str">
        <f>IFERROR(INDEX(parent_children[children],_xlfn.AGGREGATE(15,6,ROW(parent_children[parent])/(parent_children[parent]=Main[[#Headers],[Speicher]])-2,ROW()-ROW(Main[[#Headers],[Speicher]]))),"")</f>
        <v/>
      </c>
      <c r="L836" s="6" t="str">
        <f>IFERROR(INDEX(parent_children[children],_xlfn.AGGREGATE(15,6,ROW(parent_children[parent])/(parent_children[parent]=Main[[#Headers],[Verteiler]])-2,ROW()-ROW(Main[[#Headers],[Verteiler]]))),"")</f>
        <v/>
      </c>
      <c r="M836" s="6" t="str">
        <f>IFERROR(INDEX(parent_children[children],_xlfn.AGGREGATE(15,6,ROW(parent_children[parent])/(parent_children[parent]=Main[[#Headers],[Unterverteiler]])-2,ROW()-ROW(Main[[#Headers],[Unterverteiler]]))),"")</f>
        <v/>
      </c>
      <c r="N836" s="6" t="str">
        <f>IFERROR(INDEX(parent_children[children],_xlfn.AGGREGATE(15,6,ROW(parent_children[parent])/(parent_children[parent]=Main[[#Headers],[Verteilsystem]])-2,ROW()-ROW(Main[[#Headers],[Verteilsystem]]))),"")</f>
        <v/>
      </c>
      <c r="O836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836" s="6" t="str">
        <f>IFERROR(INDEX(parent_children[children],_xlfn.AGGREGATE(15,6,ROW(parent_children[parent])/(parent_children[parent]=Main[[#Headers],[Wärmepumpe]])-2,ROW()-ROW(Main[[#Headers],[Wärmepumpe]]))),"")</f>
        <v/>
      </c>
      <c r="Q836" s="6" t="str">
        <f>IFERROR(INDEX(parent_children[children],_xlfn.AGGREGATE(15,6,ROW(parent_children[parent])/(parent_children[parent]=Main[[#Headers],[Ventil]])-2,ROW()-ROW(Main[[#Headers],[Ventil]]))),"")</f>
        <v/>
      </c>
      <c r="R836" s="6" t="str">
        <f>IFERROR(INDEX(parent_children[children],_xlfn.AGGREGATE(15,6,ROW(parent_children[parent])/(parent_children[parent]=Main[[#Headers],[Klappe]])-2,ROW()-ROW(Main[[#Headers],[Klappe]]))),"")</f>
        <v/>
      </c>
      <c r="S836" s="6" t="str">
        <f>IFERROR(INDEX(parent_children[children],_xlfn.AGGREGATE(15,6,ROW(parent_children[parent])/(parent_children[parent]=Main[[#Headers],[Sensor]])-2,ROW()-ROW(Main[[#Headers],[Sensor]]))),"")</f>
        <v/>
      </c>
      <c r="T836" s="6" t="str">
        <f>IFERROR(INDEX(parent_children[children],_xlfn.AGGREGATE(15,6,ROW(parent_children[parent])/(parent_children[parent]=Main[[#Headers],[Schalter]])-2,ROW()-ROW(Main[[#Headers],[Schalter]]))),"")</f>
        <v/>
      </c>
      <c r="U836" s="6" t="str">
        <f>IFERROR(INDEX(parent_children[children],_xlfn.AGGREGATE(15,6,ROW(parent_children[parent])/(parent_children[parent]=Main[[#Headers],[Wasser]])-2,ROW()-ROW(Main[[#Headers],[Wasser]]))),"")</f>
        <v/>
      </c>
      <c r="V836" s="6" t="str">
        <f>IFERROR(INDEX(parent_children[children],_xlfn.AGGREGATE(15,6,ROW(parent_children[parent])/(parent_children[parent]=Main[[#Headers],[Luft]])-2,ROW()-ROW(Main[[#Headers],[Luft]]))),"")</f>
        <v/>
      </c>
      <c r="W836" s="6" t="str">
        <f>IFERROR(INDEX(parent_children[children],_xlfn.AGGREGATE(15,6,ROW(parent_children[parent])/(parent_children[parent]=Main[[#Headers],[Filter]])-2,ROW()-ROW(Main[[#Headers],[Filter]]))),"")</f>
        <v/>
      </c>
      <c r="X836" s="6" t="str">
        <f>IFERROR(INDEX(parent_children[children],_xlfn.AGGREGATE(15,6,ROW(parent_children[parent])/(parent_children[parent]=Main[[#Headers],[Ventilator]])-2,ROW()-ROW(Main[[#Headers],[Ventilator]]))),"")</f>
        <v/>
      </c>
      <c r="Y836" s="6" t="str">
        <f>IFERROR(INDEX(parent_children[children],_xlfn.AGGREGATE(15,6,ROW(parent_children[parent])/(parent_children[parent]=Main[[#Headers],[Gas]])-2,ROW()-ROW(Main[[#Headers],[Gas]]))),"")</f>
        <v/>
      </c>
      <c r="Z836" s="6" t="str">
        <f>IFERROR(INDEX(parent_children[children],_xlfn.AGGREGATE(15,6,ROW(parent_children[parent])/(parent_children[parent]=Main[[#Headers],[Messwert]])-2,ROW()-ROW(Main[[#Headers],[Messwert]]))),"")</f>
        <v/>
      </c>
      <c r="AA836" s="6" t="str">
        <f>IFERROR(INDEX(parent_children[children],_xlfn.AGGREGATE(15,6,ROW(parent_children[parent])/(parent_children[parent]=Main[[#Headers],[Stellbefehl]])-2,ROW()-ROW(Main[[#Headers],[Stellbefehl]]))),"")</f>
        <v/>
      </c>
      <c r="AB836" s="6" t="str">
        <f>IFERROR(INDEX(parent_children[children],_xlfn.AGGREGATE(15,6,ROW(parent_children[parent])/(parent_children[parent]=Main[[#Headers],[Schaltbefehl]])-2,ROW()-ROW(Main[[#Headers],[Schaltbefehl]]))),"")</f>
        <v/>
      </c>
      <c r="AC836" s="6" t="str">
        <f>IFERROR(INDEX(parent_children[children],_xlfn.AGGREGATE(15,6,ROW(parent_children[parent])/(parent_children[parent]=Main[[#Headers],[Betriebsmeldung]])-2,ROW()-ROW(Main[[#Headers],[Betriebsmeldung]]))),"")</f>
        <v/>
      </c>
      <c r="AD836" s="6" t="str">
        <f>IFERROR(INDEX(parent_children[children],_xlfn.AGGREGATE(15,6,ROW(parent_children[parent])/(parent_children[parent]=Main[[#Headers],[Störung]])-2,ROW()-ROW(Main[[#Headers],[Störung]]))),"")</f>
        <v/>
      </c>
    </row>
    <row r="837" spans="1:30" x14ac:dyDescent="0.25">
      <c r="A837" t="str">
        <f>IFERROR(INDEX(category_assignment[description_german],_xlfn.AGGREGATE(15,6,ROW(category_assignment[category])/(category_assignment[category]=Main[[#Headers],[System]])-2,ROW()-ROW(Main[[#Headers],[System]]))),"")</f>
        <v/>
      </c>
      <c r="B837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837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837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837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837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837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837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837" s="6" t="str">
        <f>IFERROR(INDEX(parent_children[children],_xlfn.AGGREGATE(15,6,ROW(parent_children[parent])/(parent_children[parent]=Main[[#Headers],[Kessel]])-2,ROW()-ROW(Main[[#Headers],[Kessel]]))),"")</f>
        <v/>
      </c>
      <c r="J837" s="6" t="str">
        <f>IFERROR(INDEX(parent_children[children],_xlfn.AGGREGATE(15,6,ROW(parent_children[parent])/(parent_children[parent]=Main[[#Headers],[Kältemaschine]])-2,ROW()-ROW(Main[[#Headers],[Kältemaschine]]))),"")</f>
        <v/>
      </c>
      <c r="K837" s="6" t="str">
        <f>IFERROR(INDEX(parent_children[children],_xlfn.AGGREGATE(15,6,ROW(parent_children[parent])/(parent_children[parent]=Main[[#Headers],[Speicher]])-2,ROW()-ROW(Main[[#Headers],[Speicher]]))),"")</f>
        <v/>
      </c>
      <c r="L837" s="6" t="str">
        <f>IFERROR(INDEX(parent_children[children],_xlfn.AGGREGATE(15,6,ROW(parent_children[parent])/(parent_children[parent]=Main[[#Headers],[Verteiler]])-2,ROW()-ROW(Main[[#Headers],[Verteiler]]))),"")</f>
        <v/>
      </c>
      <c r="M837" s="6" t="str">
        <f>IFERROR(INDEX(parent_children[children],_xlfn.AGGREGATE(15,6,ROW(parent_children[parent])/(parent_children[parent]=Main[[#Headers],[Unterverteiler]])-2,ROW()-ROW(Main[[#Headers],[Unterverteiler]]))),"")</f>
        <v/>
      </c>
      <c r="N837" s="6" t="str">
        <f>IFERROR(INDEX(parent_children[children],_xlfn.AGGREGATE(15,6,ROW(parent_children[parent])/(parent_children[parent]=Main[[#Headers],[Verteilsystem]])-2,ROW()-ROW(Main[[#Headers],[Verteilsystem]]))),"")</f>
        <v/>
      </c>
      <c r="O837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837" s="6" t="str">
        <f>IFERROR(INDEX(parent_children[children],_xlfn.AGGREGATE(15,6,ROW(parent_children[parent])/(parent_children[parent]=Main[[#Headers],[Wärmepumpe]])-2,ROW()-ROW(Main[[#Headers],[Wärmepumpe]]))),"")</f>
        <v/>
      </c>
      <c r="Q837" s="6" t="str">
        <f>IFERROR(INDEX(parent_children[children],_xlfn.AGGREGATE(15,6,ROW(parent_children[parent])/(parent_children[parent]=Main[[#Headers],[Ventil]])-2,ROW()-ROW(Main[[#Headers],[Ventil]]))),"")</f>
        <v/>
      </c>
      <c r="R837" s="6" t="str">
        <f>IFERROR(INDEX(parent_children[children],_xlfn.AGGREGATE(15,6,ROW(parent_children[parent])/(parent_children[parent]=Main[[#Headers],[Klappe]])-2,ROW()-ROW(Main[[#Headers],[Klappe]]))),"")</f>
        <v/>
      </c>
      <c r="S837" s="6" t="str">
        <f>IFERROR(INDEX(parent_children[children],_xlfn.AGGREGATE(15,6,ROW(parent_children[parent])/(parent_children[parent]=Main[[#Headers],[Sensor]])-2,ROW()-ROW(Main[[#Headers],[Sensor]]))),"")</f>
        <v/>
      </c>
      <c r="T837" s="6" t="str">
        <f>IFERROR(INDEX(parent_children[children],_xlfn.AGGREGATE(15,6,ROW(parent_children[parent])/(parent_children[parent]=Main[[#Headers],[Schalter]])-2,ROW()-ROW(Main[[#Headers],[Schalter]]))),"")</f>
        <v/>
      </c>
      <c r="U837" s="6" t="str">
        <f>IFERROR(INDEX(parent_children[children],_xlfn.AGGREGATE(15,6,ROW(parent_children[parent])/(parent_children[parent]=Main[[#Headers],[Wasser]])-2,ROW()-ROW(Main[[#Headers],[Wasser]]))),"")</f>
        <v/>
      </c>
      <c r="V837" s="6" t="str">
        <f>IFERROR(INDEX(parent_children[children],_xlfn.AGGREGATE(15,6,ROW(parent_children[parent])/(parent_children[parent]=Main[[#Headers],[Luft]])-2,ROW()-ROW(Main[[#Headers],[Luft]]))),"")</f>
        <v/>
      </c>
      <c r="W837" s="6" t="str">
        <f>IFERROR(INDEX(parent_children[children],_xlfn.AGGREGATE(15,6,ROW(parent_children[parent])/(parent_children[parent]=Main[[#Headers],[Filter]])-2,ROW()-ROW(Main[[#Headers],[Filter]]))),"")</f>
        <v/>
      </c>
      <c r="X837" s="6" t="str">
        <f>IFERROR(INDEX(parent_children[children],_xlfn.AGGREGATE(15,6,ROW(parent_children[parent])/(parent_children[parent]=Main[[#Headers],[Ventilator]])-2,ROW()-ROW(Main[[#Headers],[Ventilator]]))),"")</f>
        <v/>
      </c>
      <c r="Y837" s="6" t="str">
        <f>IFERROR(INDEX(parent_children[children],_xlfn.AGGREGATE(15,6,ROW(parent_children[parent])/(parent_children[parent]=Main[[#Headers],[Gas]])-2,ROW()-ROW(Main[[#Headers],[Gas]]))),"")</f>
        <v/>
      </c>
      <c r="Z837" s="6" t="str">
        <f>IFERROR(INDEX(parent_children[children],_xlfn.AGGREGATE(15,6,ROW(parent_children[parent])/(parent_children[parent]=Main[[#Headers],[Messwert]])-2,ROW()-ROW(Main[[#Headers],[Messwert]]))),"")</f>
        <v/>
      </c>
      <c r="AA837" s="6" t="str">
        <f>IFERROR(INDEX(parent_children[children],_xlfn.AGGREGATE(15,6,ROW(parent_children[parent])/(parent_children[parent]=Main[[#Headers],[Stellbefehl]])-2,ROW()-ROW(Main[[#Headers],[Stellbefehl]]))),"")</f>
        <v/>
      </c>
      <c r="AB837" s="6" t="str">
        <f>IFERROR(INDEX(parent_children[children],_xlfn.AGGREGATE(15,6,ROW(parent_children[parent])/(parent_children[parent]=Main[[#Headers],[Schaltbefehl]])-2,ROW()-ROW(Main[[#Headers],[Schaltbefehl]]))),"")</f>
        <v/>
      </c>
      <c r="AC837" s="6" t="str">
        <f>IFERROR(INDEX(parent_children[children],_xlfn.AGGREGATE(15,6,ROW(parent_children[parent])/(parent_children[parent]=Main[[#Headers],[Betriebsmeldung]])-2,ROW()-ROW(Main[[#Headers],[Betriebsmeldung]]))),"")</f>
        <v/>
      </c>
      <c r="AD837" s="6" t="str">
        <f>IFERROR(INDEX(parent_children[children],_xlfn.AGGREGATE(15,6,ROW(parent_children[parent])/(parent_children[parent]=Main[[#Headers],[Störung]])-2,ROW()-ROW(Main[[#Headers],[Störung]]))),"")</f>
        <v/>
      </c>
    </row>
    <row r="838" spans="1:30" x14ac:dyDescent="0.25">
      <c r="A838" t="str">
        <f>IFERROR(INDEX(category_assignment[description_german],_xlfn.AGGREGATE(15,6,ROW(category_assignment[category])/(category_assignment[category]=Main[[#Headers],[System]])-2,ROW()-ROW(Main[[#Headers],[System]]))),"")</f>
        <v/>
      </c>
      <c r="B838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838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838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838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838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838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838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838" s="6" t="str">
        <f>IFERROR(INDEX(parent_children[children],_xlfn.AGGREGATE(15,6,ROW(parent_children[parent])/(parent_children[parent]=Main[[#Headers],[Kessel]])-2,ROW()-ROW(Main[[#Headers],[Kessel]]))),"")</f>
        <v/>
      </c>
      <c r="J838" s="6" t="str">
        <f>IFERROR(INDEX(parent_children[children],_xlfn.AGGREGATE(15,6,ROW(parent_children[parent])/(parent_children[parent]=Main[[#Headers],[Kältemaschine]])-2,ROW()-ROW(Main[[#Headers],[Kältemaschine]]))),"")</f>
        <v/>
      </c>
      <c r="K838" s="6" t="str">
        <f>IFERROR(INDEX(parent_children[children],_xlfn.AGGREGATE(15,6,ROW(parent_children[parent])/(parent_children[parent]=Main[[#Headers],[Speicher]])-2,ROW()-ROW(Main[[#Headers],[Speicher]]))),"")</f>
        <v/>
      </c>
      <c r="L838" s="6" t="str">
        <f>IFERROR(INDEX(parent_children[children],_xlfn.AGGREGATE(15,6,ROW(parent_children[parent])/(parent_children[parent]=Main[[#Headers],[Verteiler]])-2,ROW()-ROW(Main[[#Headers],[Verteiler]]))),"")</f>
        <v/>
      </c>
      <c r="M838" s="6" t="str">
        <f>IFERROR(INDEX(parent_children[children],_xlfn.AGGREGATE(15,6,ROW(parent_children[parent])/(parent_children[parent]=Main[[#Headers],[Unterverteiler]])-2,ROW()-ROW(Main[[#Headers],[Unterverteiler]]))),"")</f>
        <v/>
      </c>
      <c r="N838" s="6" t="str">
        <f>IFERROR(INDEX(parent_children[children],_xlfn.AGGREGATE(15,6,ROW(parent_children[parent])/(parent_children[parent]=Main[[#Headers],[Verteilsystem]])-2,ROW()-ROW(Main[[#Headers],[Verteilsystem]]))),"")</f>
        <v/>
      </c>
      <c r="O838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838" s="6" t="str">
        <f>IFERROR(INDEX(parent_children[children],_xlfn.AGGREGATE(15,6,ROW(parent_children[parent])/(parent_children[parent]=Main[[#Headers],[Wärmepumpe]])-2,ROW()-ROW(Main[[#Headers],[Wärmepumpe]]))),"")</f>
        <v/>
      </c>
      <c r="Q838" s="6" t="str">
        <f>IFERROR(INDEX(parent_children[children],_xlfn.AGGREGATE(15,6,ROW(parent_children[parent])/(parent_children[parent]=Main[[#Headers],[Ventil]])-2,ROW()-ROW(Main[[#Headers],[Ventil]]))),"")</f>
        <v/>
      </c>
      <c r="R838" s="6" t="str">
        <f>IFERROR(INDEX(parent_children[children],_xlfn.AGGREGATE(15,6,ROW(parent_children[parent])/(parent_children[parent]=Main[[#Headers],[Klappe]])-2,ROW()-ROW(Main[[#Headers],[Klappe]]))),"")</f>
        <v/>
      </c>
      <c r="S838" s="6" t="str">
        <f>IFERROR(INDEX(parent_children[children],_xlfn.AGGREGATE(15,6,ROW(parent_children[parent])/(parent_children[parent]=Main[[#Headers],[Sensor]])-2,ROW()-ROW(Main[[#Headers],[Sensor]]))),"")</f>
        <v/>
      </c>
      <c r="T838" s="6" t="str">
        <f>IFERROR(INDEX(parent_children[children],_xlfn.AGGREGATE(15,6,ROW(parent_children[parent])/(parent_children[parent]=Main[[#Headers],[Schalter]])-2,ROW()-ROW(Main[[#Headers],[Schalter]]))),"")</f>
        <v/>
      </c>
      <c r="U838" s="6" t="str">
        <f>IFERROR(INDEX(parent_children[children],_xlfn.AGGREGATE(15,6,ROW(parent_children[parent])/(parent_children[parent]=Main[[#Headers],[Wasser]])-2,ROW()-ROW(Main[[#Headers],[Wasser]]))),"")</f>
        <v/>
      </c>
      <c r="V838" s="6" t="str">
        <f>IFERROR(INDEX(parent_children[children],_xlfn.AGGREGATE(15,6,ROW(parent_children[parent])/(parent_children[parent]=Main[[#Headers],[Luft]])-2,ROW()-ROW(Main[[#Headers],[Luft]]))),"")</f>
        <v/>
      </c>
      <c r="W838" s="6" t="str">
        <f>IFERROR(INDEX(parent_children[children],_xlfn.AGGREGATE(15,6,ROW(parent_children[parent])/(parent_children[parent]=Main[[#Headers],[Filter]])-2,ROW()-ROW(Main[[#Headers],[Filter]]))),"")</f>
        <v/>
      </c>
      <c r="X838" s="6" t="str">
        <f>IFERROR(INDEX(parent_children[children],_xlfn.AGGREGATE(15,6,ROW(parent_children[parent])/(parent_children[parent]=Main[[#Headers],[Ventilator]])-2,ROW()-ROW(Main[[#Headers],[Ventilator]]))),"")</f>
        <v/>
      </c>
      <c r="Y838" s="6" t="str">
        <f>IFERROR(INDEX(parent_children[children],_xlfn.AGGREGATE(15,6,ROW(parent_children[parent])/(parent_children[parent]=Main[[#Headers],[Gas]])-2,ROW()-ROW(Main[[#Headers],[Gas]]))),"")</f>
        <v/>
      </c>
      <c r="Z838" s="6" t="str">
        <f>IFERROR(INDEX(parent_children[children],_xlfn.AGGREGATE(15,6,ROW(parent_children[parent])/(parent_children[parent]=Main[[#Headers],[Messwert]])-2,ROW()-ROW(Main[[#Headers],[Messwert]]))),"")</f>
        <v/>
      </c>
      <c r="AA838" s="6" t="str">
        <f>IFERROR(INDEX(parent_children[children],_xlfn.AGGREGATE(15,6,ROW(parent_children[parent])/(parent_children[parent]=Main[[#Headers],[Stellbefehl]])-2,ROW()-ROW(Main[[#Headers],[Stellbefehl]]))),"")</f>
        <v/>
      </c>
      <c r="AB838" s="6" t="str">
        <f>IFERROR(INDEX(parent_children[children],_xlfn.AGGREGATE(15,6,ROW(parent_children[parent])/(parent_children[parent]=Main[[#Headers],[Schaltbefehl]])-2,ROW()-ROW(Main[[#Headers],[Schaltbefehl]]))),"")</f>
        <v/>
      </c>
      <c r="AC838" s="6" t="str">
        <f>IFERROR(INDEX(parent_children[children],_xlfn.AGGREGATE(15,6,ROW(parent_children[parent])/(parent_children[parent]=Main[[#Headers],[Betriebsmeldung]])-2,ROW()-ROW(Main[[#Headers],[Betriebsmeldung]]))),"")</f>
        <v/>
      </c>
      <c r="AD838" s="6" t="str">
        <f>IFERROR(INDEX(parent_children[children],_xlfn.AGGREGATE(15,6,ROW(parent_children[parent])/(parent_children[parent]=Main[[#Headers],[Störung]])-2,ROW()-ROW(Main[[#Headers],[Störung]]))),"")</f>
        <v/>
      </c>
    </row>
    <row r="839" spans="1:30" x14ac:dyDescent="0.25">
      <c r="A839" t="str">
        <f>IFERROR(INDEX(category_assignment[description_german],_xlfn.AGGREGATE(15,6,ROW(category_assignment[category])/(category_assignment[category]=Main[[#Headers],[System]])-2,ROW()-ROW(Main[[#Headers],[System]]))),"")</f>
        <v/>
      </c>
      <c r="B839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839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839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839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839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839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839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839" s="6" t="str">
        <f>IFERROR(INDEX(parent_children[children],_xlfn.AGGREGATE(15,6,ROW(parent_children[parent])/(parent_children[parent]=Main[[#Headers],[Kessel]])-2,ROW()-ROW(Main[[#Headers],[Kessel]]))),"")</f>
        <v/>
      </c>
      <c r="J839" s="6" t="str">
        <f>IFERROR(INDEX(parent_children[children],_xlfn.AGGREGATE(15,6,ROW(parent_children[parent])/(parent_children[parent]=Main[[#Headers],[Kältemaschine]])-2,ROW()-ROW(Main[[#Headers],[Kältemaschine]]))),"")</f>
        <v/>
      </c>
      <c r="K839" s="6" t="str">
        <f>IFERROR(INDEX(parent_children[children],_xlfn.AGGREGATE(15,6,ROW(parent_children[parent])/(parent_children[parent]=Main[[#Headers],[Speicher]])-2,ROW()-ROW(Main[[#Headers],[Speicher]]))),"")</f>
        <v/>
      </c>
      <c r="L839" s="6" t="str">
        <f>IFERROR(INDEX(parent_children[children],_xlfn.AGGREGATE(15,6,ROW(parent_children[parent])/(parent_children[parent]=Main[[#Headers],[Verteiler]])-2,ROW()-ROW(Main[[#Headers],[Verteiler]]))),"")</f>
        <v/>
      </c>
      <c r="M839" s="6" t="str">
        <f>IFERROR(INDEX(parent_children[children],_xlfn.AGGREGATE(15,6,ROW(parent_children[parent])/(parent_children[parent]=Main[[#Headers],[Unterverteiler]])-2,ROW()-ROW(Main[[#Headers],[Unterverteiler]]))),"")</f>
        <v/>
      </c>
      <c r="N839" s="6" t="str">
        <f>IFERROR(INDEX(parent_children[children],_xlfn.AGGREGATE(15,6,ROW(parent_children[parent])/(parent_children[parent]=Main[[#Headers],[Verteilsystem]])-2,ROW()-ROW(Main[[#Headers],[Verteilsystem]]))),"")</f>
        <v/>
      </c>
      <c r="O839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839" s="6" t="str">
        <f>IFERROR(INDEX(parent_children[children],_xlfn.AGGREGATE(15,6,ROW(parent_children[parent])/(parent_children[parent]=Main[[#Headers],[Wärmepumpe]])-2,ROW()-ROW(Main[[#Headers],[Wärmepumpe]]))),"")</f>
        <v/>
      </c>
      <c r="Q839" s="6" t="str">
        <f>IFERROR(INDEX(parent_children[children],_xlfn.AGGREGATE(15,6,ROW(parent_children[parent])/(parent_children[parent]=Main[[#Headers],[Ventil]])-2,ROW()-ROW(Main[[#Headers],[Ventil]]))),"")</f>
        <v/>
      </c>
      <c r="R839" s="6" t="str">
        <f>IFERROR(INDEX(parent_children[children],_xlfn.AGGREGATE(15,6,ROW(parent_children[parent])/(parent_children[parent]=Main[[#Headers],[Klappe]])-2,ROW()-ROW(Main[[#Headers],[Klappe]]))),"")</f>
        <v/>
      </c>
      <c r="S839" s="6" t="str">
        <f>IFERROR(INDEX(parent_children[children],_xlfn.AGGREGATE(15,6,ROW(parent_children[parent])/(parent_children[parent]=Main[[#Headers],[Sensor]])-2,ROW()-ROW(Main[[#Headers],[Sensor]]))),"")</f>
        <v/>
      </c>
      <c r="T839" s="6" t="str">
        <f>IFERROR(INDEX(parent_children[children],_xlfn.AGGREGATE(15,6,ROW(parent_children[parent])/(parent_children[parent]=Main[[#Headers],[Schalter]])-2,ROW()-ROW(Main[[#Headers],[Schalter]]))),"")</f>
        <v/>
      </c>
      <c r="U839" s="6" t="str">
        <f>IFERROR(INDEX(parent_children[children],_xlfn.AGGREGATE(15,6,ROW(parent_children[parent])/(parent_children[parent]=Main[[#Headers],[Wasser]])-2,ROW()-ROW(Main[[#Headers],[Wasser]]))),"")</f>
        <v/>
      </c>
      <c r="V839" s="6" t="str">
        <f>IFERROR(INDEX(parent_children[children],_xlfn.AGGREGATE(15,6,ROW(parent_children[parent])/(parent_children[parent]=Main[[#Headers],[Luft]])-2,ROW()-ROW(Main[[#Headers],[Luft]]))),"")</f>
        <v/>
      </c>
      <c r="W839" s="6" t="str">
        <f>IFERROR(INDEX(parent_children[children],_xlfn.AGGREGATE(15,6,ROW(parent_children[parent])/(parent_children[parent]=Main[[#Headers],[Filter]])-2,ROW()-ROW(Main[[#Headers],[Filter]]))),"")</f>
        <v/>
      </c>
      <c r="X839" s="6" t="str">
        <f>IFERROR(INDEX(parent_children[children],_xlfn.AGGREGATE(15,6,ROW(parent_children[parent])/(parent_children[parent]=Main[[#Headers],[Ventilator]])-2,ROW()-ROW(Main[[#Headers],[Ventilator]]))),"")</f>
        <v/>
      </c>
      <c r="Y839" s="6" t="str">
        <f>IFERROR(INDEX(parent_children[children],_xlfn.AGGREGATE(15,6,ROW(parent_children[parent])/(parent_children[parent]=Main[[#Headers],[Gas]])-2,ROW()-ROW(Main[[#Headers],[Gas]]))),"")</f>
        <v/>
      </c>
      <c r="Z839" s="6" t="str">
        <f>IFERROR(INDEX(parent_children[children],_xlfn.AGGREGATE(15,6,ROW(parent_children[parent])/(parent_children[parent]=Main[[#Headers],[Messwert]])-2,ROW()-ROW(Main[[#Headers],[Messwert]]))),"")</f>
        <v/>
      </c>
      <c r="AA839" s="6" t="str">
        <f>IFERROR(INDEX(parent_children[children],_xlfn.AGGREGATE(15,6,ROW(parent_children[parent])/(parent_children[parent]=Main[[#Headers],[Stellbefehl]])-2,ROW()-ROW(Main[[#Headers],[Stellbefehl]]))),"")</f>
        <v/>
      </c>
      <c r="AB839" s="6" t="str">
        <f>IFERROR(INDEX(parent_children[children],_xlfn.AGGREGATE(15,6,ROW(parent_children[parent])/(parent_children[parent]=Main[[#Headers],[Schaltbefehl]])-2,ROW()-ROW(Main[[#Headers],[Schaltbefehl]]))),"")</f>
        <v/>
      </c>
      <c r="AC839" s="6" t="str">
        <f>IFERROR(INDEX(parent_children[children],_xlfn.AGGREGATE(15,6,ROW(parent_children[parent])/(parent_children[parent]=Main[[#Headers],[Betriebsmeldung]])-2,ROW()-ROW(Main[[#Headers],[Betriebsmeldung]]))),"")</f>
        <v/>
      </c>
      <c r="AD839" s="6" t="str">
        <f>IFERROR(INDEX(parent_children[children],_xlfn.AGGREGATE(15,6,ROW(parent_children[parent])/(parent_children[parent]=Main[[#Headers],[Störung]])-2,ROW()-ROW(Main[[#Headers],[Störung]]))),"")</f>
        <v/>
      </c>
    </row>
    <row r="840" spans="1:30" x14ac:dyDescent="0.25">
      <c r="A840" t="str">
        <f>IFERROR(INDEX(category_assignment[description_german],_xlfn.AGGREGATE(15,6,ROW(category_assignment[category])/(category_assignment[category]=Main[[#Headers],[System]])-2,ROW()-ROW(Main[[#Headers],[System]]))),"")</f>
        <v/>
      </c>
      <c r="B840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840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840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840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840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840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840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840" s="6" t="str">
        <f>IFERROR(INDEX(parent_children[children],_xlfn.AGGREGATE(15,6,ROW(parent_children[parent])/(parent_children[parent]=Main[[#Headers],[Kessel]])-2,ROW()-ROW(Main[[#Headers],[Kessel]]))),"")</f>
        <v/>
      </c>
      <c r="J840" s="6" t="str">
        <f>IFERROR(INDEX(parent_children[children],_xlfn.AGGREGATE(15,6,ROW(parent_children[parent])/(parent_children[parent]=Main[[#Headers],[Kältemaschine]])-2,ROW()-ROW(Main[[#Headers],[Kältemaschine]]))),"")</f>
        <v/>
      </c>
      <c r="K840" s="6" t="str">
        <f>IFERROR(INDEX(parent_children[children],_xlfn.AGGREGATE(15,6,ROW(parent_children[parent])/(parent_children[parent]=Main[[#Headers],[Speicher]])-2,ROW()-ROW(Main[[#Headers],[Speicher]]))),"")</f>
        <v/>
      </c>
      <c r="L840" s="6" t="str">
        <f>IFERROR(INDEX(parent_children[children],_xlfn.AGGREGATE(15,6,ROW(parent_children[parent])/(parent_children[parent]=Main[[#Headers],[Verteiler]])-2,ROW()-ROW(Main[[#Headers],[Verteiler]]))),"")</f>
        <v/>
      </c>
      <c r="M840" s="6" t="str">
        <f>IFERROR(INDEX(parent_children[children],_xlfn.AGGREGATE(15,6,ROW(parent_children[parent])/(parent_children[parent]=Main[[#Headers],[Unterverteiler]])-2,ROW()-ROW(Main[[#Headers],[Unterverteiler]]))),"")</f>
        <v/>
      </c>
      <c r="N840" s="6" t="str">
        <f>IFERROR(INDEX(parent_children[children],_xlfn.AGGREGATE(15,6,ROW(parent_children[parent])/(parent_children[parent]=Main[[#Headers],[Verteilsystem]])-2,ROW()-ROW(Main[[#Headers],[Verteilsystem]]))),"")</f>
        <v/>
      </c>
      <c r="O840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840" s="6" t="str">
        <f>IFERROR(INDEX(parent_children[children],_xlfn.AGGREGATE(15,6,ROW(parent_children[parent])/(parent_children[parent]=Main[[#Headers],[Wärmepumpe]])-2,ROW()-ROW(Main[[#Headers],[Wärmepumpe]]))),"")</f>
        <v/>
      </c>
      <c r="Q840" s="6" t="str">
        <f>IFERROR(INDEX(parent_children[children],_xlfn.AGGREGATE(15,6,ROW(parent_children[parent])/(parent_children[parent]=Main[[#Headers],[Ventil]])-2,ROW()-ROW(Main[[#Headers],[Ventil]]))),"")</f>
        <v/>
      </c>
      <c r="R840" s="6" t="str">
        <f>IFERROR(INDEX(parent_children[children],_xlfn.AGGREGATE(15,6,ROW(parent_children[parent])/(parent_children[parent]=Main[[#Headers],[Klappe]])-2,ROW()-ROW(Main[[#Headers],[Klappe]]))),"")</f>
        <v/>
      </c>
      <c r="S840" s="6" t="str">
        <f>IFERROR(INDEX(parent_children[children],_xlfn.AGGREGATE(15,6,ROW(parent_children[parent])/(parent_children[parent]=Main[[#Headers],[Sensor]])-2,ROW()-ROW(Main[[#Headers],[Sensor]]))),"")</f>
        <v/>
      </c>
      <c r="T840" s="6" t="str">
        <f>IFERROR(INDEX(parent_children[children],_xlfn.AGGREGATE(15,6,ROW(parent_children[parent])/(parent_children[parent]=Main[[#Headers],[Schalter]])-2,ROW()-ROW(Main[[#Headers],[Schalter]]))),"")</f>
        <v/>
      </c>
      <c r="U840" s="6" t="str">
        <f>IFERROR(INDEX(parent_children[children],_xlfn.AGGREGATE(15,6,ROW(parent_children[parent])/(parent_children[parent]=Main[[#Headers],[Wasser]])-2,ROW()-ROW(Main[[#Headers],[Wasser]]))),"")</f>
        <v/>
      </c>
      <c r="V840" s="6" t="str">
        <f>IFERROR(INDEX(parent_children[children],_xlfn.AGGREGATE(15,6,ROW(parent_children[parent])/(parent_children[parent]=Main[[#Headers],[Luft]])-2,ROW()-ROW(Main[[#Headers],[Luft]]))),"")</f>
        <v/>
      </c>
      <c r="W840" s="6" t="str">
        <f>IFERROR(INDEX(parent_children[children],_xlfn.AGGREGATE(15,6,ROW(parent_children[parent])/(parent_children[parent]=Main[[#Headers],[Filter]])-2,ROW()-ROW(Main[[#Headers],[Filter]]))),"")</f>
        <v/>
      </c>
      <c r="X840" s="6" t="str">
        <f>IFERROR(INDEX(parent_children[children],_xlfn.AGGREGATE(15,6,ROW(parent_children[parent])/(parent_children[parent]=Main[[#Headers],[Ventilator]])-2,ROW()-ROW(Main[[#Headers],[Ventilator]]))),"")</f>
        <v/>
      </c>
      <c r="Y840" s="6" t="str">
        <f>IFERROR(INDEX(parent_children[children],_xlfn.AGGREGATE(15,6,ROW(parent_children[parent])/(parent_children[parent]=Main[[#Headers],[Gas]])-2,ROW()-ROW(Main[[#Headers],[Gas]]))),"")</f>
        <v/>
      </c>
      <c r="Z840" s="6" t="str">
        <f>IFERROR(INDEX(parent_children[children],_xlfn.AGGREGATE(15,6,ROW(parent_children[parent])/(parent_children[parent]=Main[[#Headers],[Messwert]])-2,ROW()-ROW(Main[[#Headers],[Messwert]]))),"")</f>
        <v/>
      </c>
      <c r="AA840" s="6" t="str">
        <f>IFERROR(INDEX(parent_children[children],_xlfn.AGGREGATE(15,6,ROW(parent_children[parent])/(parent_children[parent]=Main[[#Headers],[Stellbefehl]])-2,ROW()-ROW(Main[[#Headers],[Stellbefehl]]))),"")</f>
        <v/>
      </c>
      <c r="AB840" s="6" t="str">
        <f>IFERROR(INDEX(parent_children[children],_xlfn.AGGREGATE(15,6,ROW(parent_children[parent])/(parent_children[parent]=Main[[#Headers],[Schaltbefehl]])-2,ROW()-ROW(Main[[#Headers],[Schaltbefehl]]))),"")</f>
        <v/>
      </c>
      <c r="AC840" s="6" t="str">
        <f>IFERROR(INDEX(parent_children[children],_xlfn.AGGREGATE(15,6,ROW(parent_children[parent])/(parent_children[parent]=Main[[#Headers],[Betriebsmeldung]])-2,ROW()-ROW(Main[[#Headers],[Betriebsmeldung]]))),"")</f>
        <v/>
      </c>
      <c r="AD840" s="6" t="str">
        <f>IFERROR(INDEX(parent_children[children],_xlfn.AGGREGATE(15,6,ROW(parent_children[parent])/(parent_children[parent]=Main[[#Headers],[Störung]])-2,ROW()-ROW(Main[[#Headers],[Störung]]))),"")</f>
        <v/>
      </c>
    </row>
    <row r="841" spans="1:30" x14ac:dyDescent="0.25">
      <c r="A841" t="str">
        <f>IFERROR(INDEX(category_assignment[description_german],_xlfn.AGGREGATE(15,6,ROW(category_assignment[category])/(category_assignment[category]=Main[[#Headers],[System]])-2,ROW()-ROW(Main[[#Headers],[System]]))),"")</f>
        <v/>
      </c>
      <c r="B841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841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841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841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841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841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841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841" s="6" t="str">
        <f>IFERROR(INDEX(parent_children[children],_xlfn.AGGREGATE(15,6,ROW(parent_children[parent])/(parent_children[parent]=Main[[#Headers],[Kessel]])-2,ROW()-ROW(Main[[#Headers],[Kessel]]))),"")</f>
        <v/>
      </c>
      <c r="J841" s="6" t="str">
        <f>IFERROR(INDEX(parent_children[children],_xlfn.AGGREGATE(15,6,ROW(parent_children[parent])/(parent_children[parent]=Main[[#Headers],[Kältemaschine]])-2,ROW()-ROW(Main[[#Headers],[Kältemaschine]]))),"")</f>
        <v/>
      </c>
      <c r="K841" s="6" t="str">
        <f>IFERROR(INDEX(parent_children[children],_xlfn.AGGREGATE(15,6,ROW(parent_children[parent])/(parent_children[parent]=Main[[#Headers],[Speicher]])-2,ROW()-ROW(Main[[#Headers],[Speicher]]))),"")</f>
        <v/>
      </c>
      <c r="L841" s="6" t="str">
        <f>IFERROR(INDEX(parent_children[children],_xlfn.AGGREGATE(15,6,ROW(parent_children[parent])/(parent_children[parent]=Main[[#Headers],[Verteiler]])-2,ROW()-ROW(Main[[#Headers],[Verteiler]]))),"")</f>
        <v/>
      </c>
      <c r="M841" s="6" t="str">
        <f>IFERROR(INDEX(parent_children[children],_xlfn.AGGREGATE(15,6,ROW(parent_children[parent])/(parent_children[parent]=Main[[#Headers],[Unterverteiler]])-2,ROW()-ROW(Main[[#Headers],[Unterverteiler]]))),"")</f>
        <v/>
      </c>
      <c r="N841" s="6" t="str">
        <f>IFERROR(INDEX(parent_children[children],_xlfn.AGGREGATE(15,6,ROW(parent_children[parent])/(parent_children[parent]=Main[[#Headers],[Verteilsystem]])-2,ROW()-ROW(Main[[#Headers],[Verteilsystem]]))),"")</f>
        <v/>
      </c>
      <c r="O841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841" s="6" t="str">
        <f>IFERROR(INDEX(parent_children[children],_xlfn.AGGREGATE(15,6,ROW(parent_children[parent])/(parent_children[parent]=Main[[#Headers],[Wärmepumpe]])-2,ROW()-ROW(Main[[#Headers],[Wärmepumpe]]))),"")</f>
        <v/>
      </c>
      <c r="Q841" s="6" t="str">
        <f>IFERROR(INDEX(parent_children[children],_xlfn.AGGREGATE(15,6,ROW(parent_children[parent])/(parent_children[parent]=Main[[#Headers],[Ventil]])-2,ROW()-ROW(Main[[#Headers],[Ventil]]))),"")</f>
        <v/>
      </c>
      <c r="R841" s="6" t="str">
        <f>IFERROR(INDEX(parent_children[children],_xlfn.AGGREGATE(15,6,ROW(parent_children[parent])/(parent_children[parent]=Main[[#Headers],[Klappe]])-2,ROW()-ROW(Main[[#Headers],[Klappe]]))),"")</f>
        <v/>
      </c>
      <c r="S841" s="6" t="str">
        <f>IFERROR(INDEX(parent_children[children],_xlfn.AGGREGATE(15,6,ROW(parent_children[parent])/(parent_children[parent]=Main[[#Headers],[Sensor]])-2,ROW()-ROW(Main[[#Headers],[Sensor]]))),"")</f>
        <v/>
      </c>
      <c r="T841" s="6" t="str">
        <f>IFERROR(INDEX(parent_children[children],_xlfn.AGGREGATE(15,6,ROW(parent_children[parent])/(parent_children[parent]=Main[[#Headers],[Schalter]])-2,ROW()-ROW(Main[[#Headers],[Schalter]]))),"")</f>
        <v/>
      </c>
      <c r="U841" s="6" t="str">
        <f>IFERROR(INDEX(parent_children[children],_xlfn.AGGREGATE(15,6,ROW(parent_children[parent])/(parent_children[parent]=Main[[#Headers],[Wasser]])-2,ROW()-ROW(Main[[#Headers],[Wasser]]))),"")</f>
        <v/>
      </c>
      <c r="V841" s="6" t="str">
        <f>IFERROR(INDEX(parent_children[children],_xlfn.AGGREGATE(15,6,ROW(parent_children[parent])/(parent_children[parent]=Main[[#Headers],[Luft]])-2,ROW()-ROW(Main[[#Headers],[Luft]]))),"")</f>
        <v/>
      </c>
      <c r="W841" s="6" t="str">
        <f>IFERROR(INDEX(parent_children[children],_xlfn.AGGREGATE(15,6,ROW(parent_children[parent])/(parent_children[parent]=Main[[#Headers],[Filter]])-2,ROW()-ROW(Main[[#Headers],[Filter]]))),"")</f>
        <v/>
      </c>
      <c r="X841" s="6" t="str">
        <f>IFERROR(INDEX(parent_children[children],_xlfn.AGGREGATE(15,6,ROW(parent_children[parent])/(parent_children[parent]=Main[[#Headers],[Ventilator]])-2,ROW()-ROW(Main[[#Headers],[Ventilator]]))),"")</f>
        <v/>
      </c>
      <c r="Y841" s="6" t="str">
        <f>IFERROR(INDEX(parent_children[children],_xlfn.AGGREGATE(15,6,ROW(parent_children[parent])/(parent_children[parent]=Main[[#Headers],[Gas]])-2,ROW()-ROW(Main[[#Headers],[Gas]]))),"")</f>
        <v/>
      </c>
      <c r="Z841" s="6" t="str">
        <f>IFERROR(INDEX(parent_children[children],_xlfn.AGGREGATE(15,6,ROW(parent_children[parent])/(parent_children[parent]=Main[[#Headers],[Messwert]])-2,ROW()-ROW(Main[[#Headers],[Messwert]]))),"")</f>
        <v/>
      </c>
      <c r="AA841" s="6" t="str">
        <f>IFERROR(INDEX(parent_children[children],_xlfn.AGGREGATE(15,6,ROW(parent_children[parent])/(parent_children[parent]=Main[[#Headers],[Stellbefehl]])-2,ROW()-ROW(Main[[#Headers],[Stellbefehl]]))),"")</f>
        <v/>
      </c>
      <c r="AB841" s="6" t="str">
        <f>IFERROR(INDEX(parent_children[children],_xlfn.AGGREGATE(15,6,ROW(parent_children[parent])/(parent_children[parent]=Main[[#Headers],[Schaltbefehl]])-2,ROW()-ROW(Main[[#Headers],[Schaltbefehl]]))),"")</f>
        <v/>
      </c>
      <c r="AC841" s="6" t="str">
        <f>IFERROR(INDEX(parent_children[children],_xlfn.AGGREGATE(15,6,ROW(parent_children[parent])/(parent_children[parent]=Main[[#Headers],[Betriebsmeldung]])-2,ROW()-ROW(Main[[#Headers],[Betriebsmeldung]]))),"")</f>
        <v/>
      </c>
      <c r="AD841" s="6" t="str">
        <f>IFERROR(INDEX(parent_children[children],_xlfn.AGGREGATE(15,6,ROW(parent_children[parent])/(parent_children[parent]=Main[[#Headers],[Störung]])-2,ROW()-ROW(Main[[#Headers],[Störung]]))),"")</f>
        <v/>
      </c>
    </row>
    <row r="842" spans="1:30" x14ac:dyDescent="0.25">
      <c r="A842" t="str">
        <f>IFERROR(INDEX(category_assignment[description_german],_xlfn.AGGREGATE(15,6,ROW(category_assignment[category])/(category_assignment[category]=Main[[#Headers],[System]])-2,ROW()-ROW(Main[[#Headers],[System]]))),"")</f>
        <v/>
      </c>
      <c r="B842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842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842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842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842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842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842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842" s="6" t="str">
        <f>IFERROR(INDEX(parent_children[children],_xlfn.AGGREGATE(15,6,ROW(parent_children[parent])/(parent_children[parent]=Main[[#Headers],[Kessel]])-2,ROW()-ROW(Main[[#Headers],[Kessel]]))),"")</f>
        <v/>
      </c>
      <c r="J842" s="6" t="str">
        <f>IFERROR(INDEX(parent_children[children],_xlfn.AGGREGATE(15,6,ROW(parent_children[parent])/(parent_children[parent]=Main[[#Headers],[Kältemaschine]])-2,ROW()-ROW(Main[[#Headers],[Kältemaschine]]))),"")</f>
        <v/>
      </c>
      <c r="K842" s="6" t="str">
        <f>IFERROR(INDEX(parent_children[children],_xlfn.AGGREGATE(15,6,ROW(parent_children[parent])/(parent_children[parent]=Main[[#Headers],[Speicher]])-2,ROW()-ROW(Main[[#Headers],[Speicher]]))),"")</f>
        <v/>
      </c>
      <c r="L842" s="6" t="str">
        <f>IFERROR(INDEX(parent_children[children],_xlfn.AGGREGATE(15,6,ROW(parent_children[parent])/(parent_children[parent]=Main[[#Headers],[Verteiler]])-2,ROW()-ROW(Main[[#Headers],[Verteiler]]))),"")</f>
        <v/>
      </c>
      <c r="M842" s="6" t="str">
        <f>IFERROR(INDEX(parent_children[children],_xlfn.AGGREGATE(15,6,ROW(parent_children[parent])/(parent_children[parent]=Main[[#Headers],[Unterverteiler]])-2,ROW()-ROW(Main[[#Headers],[Unterverteiler]]))),"")</f>
        <v/>
      </c>
      <c r="N842" s="6" t="str">
        <f>IFERROR(INDEX(parent_children[children],_xlfn.AGGREGATE(15,6,ROW(parent_children[parent])/(parent_children[parent]=Main[[#Headers],[Verteilsystem]])-2,ROW()-ROW(Main[[#Headers],[Verteilsystem]]))),"")</f>
        <v/>
      </c>
      <c r="O842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842" s="6" t="str">
        <f>IFERROR(INDEX(parent_children[children],_xlfn.AGGREGATE(15,6,ROW(parent_children[parent])/(parent_children[parent]=Main[[#Headers],[Wärmepumpe]])-2,ROW()-ROW(Main[[#Headers],[Wärmepumpe]]))),"")</f>
        <v/>
      </c>
      <c r="Q842" s="6" t="str">
        <f>IFERROR(INDEX(parent_children[children],_xlfn.AGGREGATE(15,6,ROW(parent_children[parent])/(parent_children[parent]=Main[[#Headers],[Ventil]])-2,ROW()-ROW(Main[[#Headers],[Ventil]]))),"")</f>
        <v/>
      </c>
      <c r="R842" s="6" t="str">
        <f>IFERROR(INDEX(parent_children[children],_xlfn.AGGREGATE(15,6,ROW(parent_children[parent])/(parent_children[parent]=Main[[#Headers],[Klappe]])-2,ROW()-ROW(Main[[#Headers],[Klappe]]))),"")</f>
        <v/>
      </c>
      <c r="S842" s="6" t="str">
        <f>IFERROR(INDEX(parent_children[children],_xlfn.AGGREGATE(15,6,ROW(parent_children[parent])/(parent_children[parent]=Main[[#Headers],[Sensor]])-2,ROW()-ROW(Main[[#Headers],[Sensor]]))),"")</f>
        <v/>
      </c>
      <c r="T842" s="6" t="str">
        <f>IFERROR(INDEX(parent_children[children],_xlfn.AGGREGATE(15,6,ROW(parent_children[parent])/(parent_children[parent]=Main[[#Headers],[Schalter]])-2,ROW()-ROW(Main[[#Headers],[Schalter]]))),"")</f>
        <v/>
      </c>
      <c r="U842" s="6" t="str">
        <f>IFERROR(INDEX(parent_children[children],_xlfn.AGGREGATE(15,6,ROW(parent_children[parent])/(parent_children[parent]=Main[[#Headers],[Wasser]])-2,ROW()-ROW(Main[[#Headers],[Wasser]]))),"")</f>
        <v/>
      </c>
      <c r="V842" s="6" t="str">
        <f>IFERROR(INDEX(parent_children[children],_xlfn.AGGREGATE(15,6,ROW(parent_children[parent])/(parent_children[parent]=Main[[#Headers],[Luft]])-2,ROW()-ROW(Main[[#Headers],[Luft]]))),"")</f>
        <v/>
      </c>
      <c r="W842" s="6" t="str">
        <f>IFERROR(INDEX(parent_children[children],_xlfn.AGGREGATE(15,6,ROW(parent_children[parent])/(parent_children[parent]=Main[[#Headers],[Filter]])-2,ROW()-ROW(Main[[#Headers],[Filter]]))),"")</f>
        <v/>
      </c>
      <c r="X842" s="6" t="str">
        <f>IFERROR(INDEX(parent_children[children],_xlfn.AGGREGATE(15,6,ROW(parent_children[parent])/(parent_children[parent]=Main[[#Headers],[Ventilator]])-2,ROW()-ROW(Main[[#Headers],[Ventilator]]))),"")</f>
        <v/>
      </c>
      <c r="Y842" s="6" t="str">
        <f>IFERROR(INDEX(parent_children[children],_xlfn.AGGREGATE(15,6,ROW(parent_children[parent])/(parent_children[parent]=Main[[#Headers],[Gas]])-2,ROW()-ROW(Main[[#Headers],[Gas]]))),"")</f>
        <v/>
      </c>
      <c r="Z842" s="6" t="str">
        <f>IFERROR(INDEX(parent_children[children],_xlfn.AGGREGATE(15,6,ROW(parent_children[parent])/(parent_children[parent]=Main[[#Headers],[Messwert]])-2,ROW()-ROW(Main[[#Headers],[Messwert]]))),"")</f>
        <v/>
      </c>
      <c r="AA842" s="6" t="str">
        <f>IFERROR(INDEX(parent_children[children],_xlfn.AGGREGATE(15,6,ROW(parent_children[parent])/(parent_children[parent]=Main[[#Headers],[Stellbefehl]])-2,ROW()-ROW(Main[[#Headers],[Stellbefehl]]))),"")</f>
        <v/>
      </c>
      <c r="AB842" s="6" t="str">
        <f>IFERROR(INDEX(parent_children[children],_xlfn.AGGREGATE(15,6,ROW(parent_children[parent])/(parent_children[parent]=Main[[#Headers],[Schaltbefehl]])-2,ROW()-ROW(Main[[#Headers],[Schaltbefehl]]))),"")</f>
        <v/>
      </c>
      <c r="AC842" s="6" t="str">
        <f>IFERROR(INDEX(parent_children[children],_xlfn.AGGREGATE(15,6,ROW(parent_children[parent])/(parent_children[parent]=Main[[#Headers],[Betriebsmeldung]])-2,ROW()-ROW(Main[[#Headers],[Betriebsmeldung]]))),"")</f>
        <v/>
      </c>
      <c r="AD842" s="6" t="str">
        <f>IFERROR(INDEX(parent_children[children],_xlfn.AGGREGATE(15,6,ROW(parent_children[parent])/(parent_children[parent]=Main[[#Headers],[Störung]])-2,ROW()-ROW(Main[[#Headers],[Störung]]))),"")</f>
        <v/>
      </c>
    </row>
    <row r="843" spans="1:30" x14ac:dyDescent="0.25">
      <c r="A843" t="str">
        <f>IFERROR(INDEX(category_assignment[description_german],_xlfn.AGGREGATE(15,6,ROW(category_assignment[category])/(category_assignment[category]=Main[[#Headers],[System]])-2,ROW()-ROW(Main[[#Headers],[System]]))),"")</f>
        <v/>
      </c>
      <c r="B843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843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843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843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843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843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843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843" s="6" t="str">
        <f>IFERROR(INDEX(parent_children[children],_xlfn.AGGREGATE(15,6,ROW(parent_children[parent])/(parent_children[parent]=Main[[#Headers],[Kessel]])-2,ROW()-ROW(Main[[#Headers],[Kessel]]))),"")</f>
        <v/>
      </c>
      <c r="J843" s="6" t="str">
        <f>IFERROR(INDEX(parent_children[children],_xlfn.AGGREGATE(15,6,ROW(parent_children[parent])/(parent_children[parent]=Main[[#Headers],[Kältemaschine]])-2,ROW()-ROW(Main[[#Headers],[Kältemaschine]]))),"")</f>
        <v/>
      </c>
      <c r="K843" s="6" t="str">
        <f>IFERROR(INDEX(parent_children[children],_xlfn.AGGREGATE(15,6,ROW(parent_children[parent])/(parent_children[parent]=Main[[#Headers],[Speicher]])-2,ROW()-ROW(Main[[#Headers],[Speicher]]))),"")</f>
        <v/>
      </c>
      <c r="L843" s="6" t="str">
        <f>IFERROR(INDEX(parent_children[children],_xlfn.AGGREGATE(15,6,ROW(parent_children[parent])/(parent_children[parent]=Main[[#Headers],[Verteiler]])-2,ROW()-ROW(Main[[#Headers],[Verteiler]]))),"")</f>
        <v/>
      </c>
      <c r="M843" s="6" t="str">
        <f>IFERROR(INDEX(parent_children[children],_xlfn.AGGREGATE(15,6,ROW(parent_children[parent])/(parent_children[parent]=Main[[#Headers],[Unterverteiler]])-2,ROW()-ROW(Main[[#Headers],[Unterverteiler]]))),"")</f>
        <v/>
      </c>
      <c r="N843" s="6" t="str">
        <f>IFERROR(INDEX(parent_children[children],_xlfn.AGGREGATE(15,6,ROW(parent_children[parent])/(parent_children[parent]=Main[[#Headers],[Verteilsystem]])-2,ROW()-ROW(Main[[#Headers],[Verteilsystem]]))),"")</f>
        <v/>
      </c>
      <c r="O843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843" s="6" t="str">
        <f>IFERROR(INDEX(parent_children[children],_xlfn.AGGREGATE(15,6,ROW(parent_children[parent])/(parent_children[parent]=Main[[#Headers],[Wärmepumpe]])-2,ROW()-ROW(Main[[#Headers],[Wärmepumpe]]))),"")</f>
        <v/>
      </c>
      <c r="Q843" s="6" t="str">
        <f>IFERROR(INDEX(parent_children[children],_xlfn.AGGREGATE(15,6,ROW(parent_children[parent])/(parent_children[parent]=Main[[#Headers],[Ventil]])-2,ROW()-ROW(Main[[#Headers],[Ventil]]))),"")</f>
        <v/>
      </c>
      <c r="R843" s="6" t="str">
        <f>IFERROR(INDEX(parent_children[children],_xlfn.AGGREGATE(15,6,ROW(parent_children[parent])/(parent_children[parent]=Main[[#Headers],[Klappe]])-2,ROW()-ROW(Main[[#Headers],[Klappe]]))),"")</f>
        <v/>
      </c>
      <c r="S843" s="6" t="str">
        <f>IFERROR(INDEX(parent_children[children],_xlfn.AGGREGATE(15,6,ROW(parent_children[parent])/(parent_children[parent]=Main[[#Headers],[Sensor]])-2,ROW()-ROW(Main[[#Headers],[Sensor]]))),"")</f>
        <v/>
      </c>
      <c r="T843" s="6" t="str">
        <f>IFERROR(INDEX(parent_children[children],_xlfn.AGGREGATE(15,6,ROW(parent_children[parent])/(parent_children[parent]=Main[[#Headers],[Schalter]])-2,ROW()-ROW(Main[[#Headers],[Schalter]]))),"")</f>
        <v/>
      </c>
      <c r="U843" s="6" t="str">
        <f>IFERROR(INDEX(parent_children[children],_xlfn.AGGREGATE(15,6,ROW(parent_children[parent])/(parent_children[parent]=Main[[#Headers],[Wasser]])-2,ROW()-ROW(Main[[#Headers],[Wasser]]))),"")</f>
        <v/>
      </c>
      <c r="V843" s="6" t="str">
        <f>IFERROR(INDEX(parent_children[children],_xlfn.AGGREGATE(15,6,ROW(parent_children[parent])/(parent_children[parent]=Main[[#Headers],[Luft]])-2,ROW()-ROW(Main[[#Headers],[Luft]]))),"")</f>
        <v/>
      </c>
      <c r="W843" s="6" t="str">
        <f>IFERROR(INDEX(parent_children[children],_xlfn.AGGREGATE(15,6,ROW(parent_children[parent])/(parent_children[parent]=Main[[#Headers],[Filter]])-2,ROW()-ROW(Main[[#Headers],[Filter]]))),"")</f>
        <v/>
      </c>
      <c r="X843" s="6" t="str">
        <f>IFERROR(INDEX(parent_children[children],_xlfn.AGGREGATE(15,6,ROW(parent_children[parent])/(parent_children[parent]=Main[[#Headers],[Ventilator]])-2,ROW()-ROW(Main[[#Headers],[Ventilator]]))),"")</f>
        <v/>
      </c>
      <c r="Y843" s="6" t="str">
        <f>IFERROR(INDEX(parent_children[children],_xlfn.AGGREGATE(15,6,ROW(parent_children[parent])/(parent_children[parent]=Main[[#Headers],[Gas]])-2,ROW()-ROW(Main[[#Headers],[Gas]]))),"")</f>
        <v/>
      </c>
      <c r="Z843" s="6" t="str">
        <f>IFERROR(INDEX(parent_children[children],_xlfn.AGGREGATE(15,6,ROW(parent_children[parent])/(parent_children[parent]=Main[[#Headers],[Messwert]])-2,ROW()-ROW(Main[[#Headers],[Messwert]]))),"")</f>
        <v/>
      </c>
      <c r="AA843" s="6" t="str">
        <f>IFERROR(INDEX(parent_children[children],_xlfn.AGGREGATE(15,6,ROW(parent_children[parent])/(parent_children[parent]=Main[[#Headers],[Stellbefehl]])-2,ROW()-ROW(Main[[#Headers],[Stellbefehl]]))),"")</f>
        <v/>
      </c>
      <c r="AB843" s="6" t="str">
        <f>IFERROR(INDEX(parent_children[children],_xlfn.AGGREGATE(15,6,ROW(parent_children[parent])/(parent_children[parent]=Main[[#Headers],[Schaltbefehl]])-2,ROW()-ROW(Main[[#Headers],[Schaltbefehl]]))),"")</f>
        <v/>
      </c>
      <c r="AC843" s="6" t="str">
        <f>IFERROR(INDEX(parent_children[children],_xlfn.AGGREGATE(15,6,ROW(parent_children[parent])/(parent_children[parent]=Main[[#Headers],[Betriebsmeldung]])-2,ROW()-ROW(Main[[#Headers],[Betriebsmeldung]]))),"")</f>
        <v/>
      </c>
      <c r="AD843" s="6" t="str">
        <f>IFERROR(INDEX(parent_children[children],_xlfn.AGGREGATE(15,6,ROW(parent_children[parent])/(parent_children[parent]=Main[[#Headers],[Störung]])-2,ROW()-ROW(Main[[#Headers],[Störung]]))),"")</f>
        <v/>
      </c>
    </row>
    <row r="844" spans="1:30" x14ac:dyDescent="0.25">
      <c r="A844" t="str">
        <f>IFERROR(INDEX(category_assignment[description_german],_xlfn.AGGREGATE(15,6,ROW(category_assignment[category])/(category_assignment[category]=Main[[#Headers],[System]])-2,ROW()-ROW(Main[[#Headers],[System]]))),"")</f>
        <v/>
      </c>
      <c r="B844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844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844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844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844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844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844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844" s="6" t="str">
        <f>IFERROR(INDEX(parent_children[children],_xlfn.AGGREGATE(15,6,ROW(parent_children[parent])/(parent_children[parent]=Main[[#Headers],[Kessel]])-2,ROW()-ROW(Main[[#Headers],[Kessel]]))),"")</f>
        <v/>
      </c>
      <c r="J844" s="6" t="str">
        <f>IFERROR(INDEX(parent_children[children],_xlfn.AGGREGATE(15,6,ROW(parent_children[parent])/(parent_children[parent]=Main[[#Headers],[Kältemaschine]])-2,ROW()-ROW(Main[[#Headers],[Kältemaschine]]))),"")</f>
        <v/>
      </c>
      <c r="K844" s="6" t="str">
        <f>IFERROR(INDEX(parent_children[children],_xlfn.AGGREGATE(15,6,ROW(parent_children[parent])/(parent_children[parent]=Main[[#Headers],[Speicher]])-2,ROW()-ROW(Main[[#Headers],[Speicher]]))),"")</f>
        <v/>
      </c>
      <c r="L844" s="6" t="str">
        <f>IFERROR(INDEX(parent_children[children],_xlfn.AGGREGATE(15,6,ROW(parent_children[parent])/(parent_children[parent]=Main[[#Headers],[Verteiler]])-2,ROW()-ROW(Main[[#Headers],[Verteiler]]))),"")</f>
        <v/>
      </c>
      <c r="M844" s="6" t="str">
        <f>IFERROR(INDEX(parent_children[children],_xlfn.AGGREGATE(15,6,ROW(parent_children[parent])/(parent_children[parent]=Main[[#Headers],[Unterverteiler]])-2,ROW()-ROW(Main[[#Headers],[Unterverteiler]]))),"")</f>
        <v/>
      </c>
      <c r="N844" s="6" t="str">
        <f>IFERROR(INDEX(parent_children[children],_xlfn.AGGREGATE(15,6,ROW(parent_children[parent])/(parent_children[parent]=Main[[#Headers],[Verteilsystem]])-2,ROW()-ROW(Main[[#Headers],[Verteilsystem]]))),"")</f>
        <v/>
      </c>
      <c r="O844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844" s="6" t="str">
        <f>IFERROR(INDEX(parent_children[children],_xlfn.AGGREGATE(15,6,ROW(parent_children[parent])/(parent_children[parent]=Main[[#Headers],[Wärmepumpe]])-2,ROW()-ROW(Main[[#Headers],[Wärmepumpe]]))),"")</f>
        <v/>
      </c>
      <c r="Q844" s="6" t="str">
        <f>IFERROR(INDEX(parent_children[children],_xlfn.AGGREGATE(15,6,ROW(parent_children[parent])/(parent_children[parent]=Main[[#Headers],[Ventil]])-2,ROW()-ROW(Main[[#Headers],[Ventil]]))),"")</f>
        <v/>
      </c>
      <c r="R844" s="6" t="str">
        <f>IFERROR(INDEX(parent_children[children],_xlfn.AGGREGATE(15,6,ROW(parent_children[parent])/(parent_children[parent]=Main[[#Headers],[Klappe]])-2,ROW()-ROW(Main[[#Headers],[Klappe]]))),"")</f>
        <v/>
      </c>
      <c r="S844" s="6" t="str">
        <f>IFERROR(INDEX(parent_children[children],_xlfn.AGGREGATE(15,6,ROW(parent_children[parent])/(parent_children[parent]=Main[[#Headers],[Sensor]])-2,ROW()-ROW(Main[[#Headers],[Sensor]]))),"")</f>
        <v/>
      </c>
      <c r="T844" s="6" t="str">
        <f>IFERROR(INDEX(parent_children[children],_xlfn.AGGREGATE(15,6,ROW(parent_children[parent])/(parent_children[parent]=Main[[#Headers],[Schalter]])-2,ROW()-ROW(Main[[#Headers],[Schalter]]))),"")</f>
        <v/>
      </c>
      <c r="U844" s="6" t="str">
        <f>IFERROR(INDEX(parent_children[children],_xlfn.AGGREGATE(15,6,ROW(parent_children[parent])/(parent_children[parent]=Main[[#Headers],[Wasser]])-2,ROW()-ROW(Main[[#Headers],[Wasser]]))),"")</f>
        <v/>
      </c>
      <c r="V844" s="6" t="str">
        <f>IFERROR(INDEX(parent_children[children],_xlfn.AGGREGATE(15,6,ROW(parent_children[parent])/(parent_children[parent]=Main[[#Headers],[Luft]])-2,ROW()-ROW(Main[[#Headers],[Luft]]))),"")</f>
        <v/>
      </c>
      <c r="W844" s="6" t="str">
        <f>IFERROR(INDEX(parent_children[children],_xlfn.AGGREGATE(15,6,ROW(parent_children[parent])/(parent_children[parent]=Main[[#Headers],[Filter]])-2,ROW()-ROW(Main[[#Headers],[Filter]]))),"")</f>
        <v/>
      </c>
      <c r="X844" s="6" t="str">
        <f>IFERROR(INDEX(parent_children[children],_xlfn.AGGREGATE(15,6,ROW(parent_children[parent])/(parent_children[parent]=Main[[#Headers],[Ventilator]])-2,ROW()-ROW(Main[[#Headers],[Ventilator]]))),"")</f>
        <v/>
      </c>
      <c r="Y844" s="6" t="str">
        <f>IFERROR(INDEX(parent_children[children],_xlfn.AGGREGATE(15,6,ROW(parent_children[parent])/(parent_children[parent]=Main[[#Headers],[Gas]])-2,ROW()-ROW(Main[[#Headers],[Gas]]))),"")</f>
        <v/>
      </c>
      <c r="Z844" s="6" t="str">
        <f>IFERROR(INDEX(parent_children[children],_xlfn.AGGREGATE(15,6,ROW(parent_children[parent])/(parent_children[parent]=Main[[#Headers],[Messwert]])-2,ROW()-ROW(Main[[#Headers],[Messwert]]))),"")</f>
        <v/>
      </c>
      <c r="AA844" s="6" t="str">
        <f>IFERROR(INDEX(parent_children[children],_xlfn.AGGREGATE(15,6,ROW(parent_children[parent])/(parent_children[parent]=Main[[#Headers],[Stellbefehl]])-2,ROW()-ROW(Main[[#Headers],[Stellbefehl]]))),"")</f>
        <v/>
      </c>
      <c r="AB844" s="6" t="str">
        <f>IFERROR(INDEX(parent_children[children],_xlfn.AGGREGATE(15,6,ROW(parent_children[parent])/(parent_children[parent]=Main[[#Headers],[Schaltbefehl]])-2,ROW()-ROW(Main[[#Headers],[Schaltbefehl]]))),"")</f>
        <v/>
      </c>
      <c r="AC844" s="6" t="str">
        <f>IFERROR(INDEX(parent_children[children],_xlfn.AGGREGATE(15,6,ROW(parent_children[parent])/(parent_children[parent]=Main[[#Headers],[Betriebsmeldung]])-2,ROW()-ROW(Main[[#Headers],[Betriebsmeldung]]))),"")</f>
        <v/>
      </c>
      <c r="AD844" s="6" t="str">
        <f>IFERROR(INDEX(parent_children[children],_xlfn.AGGREGATE(15,6,ROW(parent_children[parent])/(parent_children[parent]=Main[[#Headers],[Störung]])-2,ROW()-ROW(Main[[#Headers],[Störung]]))),"")</f>
        <v/>
      </c>
    </row>
    <row r="845" spans="1:30" x14ac:dyDescent="0.25">
      <c r="A845" t="str">
        <f>IFERROR(INDEX(category_assignment[description_german],_xlfn.AGGREGATE(15,6,ROW(category_assignment[category])/(category_assignment[category]=Main[[#Headers],[System]])-2,ROW()-ROW(Main[[#Headers],[System]]))),"")</f>
        <v/>
      </c>
      <c r="B845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845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845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845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845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845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845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845" s="6" t="str">
        <f>IFERROR(INDEX(parent_children[children],_xlfn.AGGREGATE(15,6,ROW(parent_children[parent])/(parent_children[parent]=Main[[#Headers],[Kessel]])-2,ROW()-ROW(Main[[#Headers],[Kessel]]))),"")</f>
        <v/>
      </c>
      <c r="J845" s="6" t="str">
        <f>IFERROR(INDEX(parent_children[children],_xlfn.AGGREGATE(15,6,ROW(parent_children[parent])/(parent_children[parent]=Main[[#Headers],[Kältemaschine]])-2,ROW()-ROW(Main[[#Headers],[Kältemaschine]]))),"")</f>
        <v/>
      </c>
      <c r="K845" s="6" t="str">
        <f>IFERROR(INDEX(parent_children[children],_xlfn.AGGREGATE(15,6,ROW(parent_children[parent])/(parent_children[parent]=Main[[#Headers],[Speicher]])-2,ROW()-ROW(Main[[#Headers],[Speicher]]))),"")</f>
        <v/>
      </c>
      <c r="L845" s="6" t="str">
        <f>IFERROR(INDEX(parent_children[children],_xlfn.AGGREGATE(15,6,ROW(parent_children[parent])/(parent_children[parent]=Main[[#Headers],[Verteiler]])-2,ROW()-ROW(Main[[#Headers],[Verteiler]]))),"")</f>
        <v/>
      </c>
      <c r="M845" s="6" t="str">
        <f>IFERROR(INDEX(parent_children[children],_xlfn.AGGREGATE(15,6,ROW(parent_children[parent])/(parent_children[parent]=Main[[#Headers],[Unterverteiler]])-2,ROW()-ROW(Main[[#Headers],[Unterverteiler]]))),"")</f>
        <v/>
      </c>
      <c r="N845" s="6" t="str">
        <f>IFERROR(INDEX(parent_children[children],_xlfn.AGGREGATE(15,6,ROW(parent_children[parent])/(parent_children[parent]=Main[[#Headers],[Verteilsystem]])-2,ROW()-ROW(Main[[#Headers],[Verteilsystem]]))),"")</f>
        <v/>
      </c>
      <c r="O845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845" s="6" t="str">
        <f>IFERROR(INDEX(parent_children[children],_xlfn.AGGREGATE(15,6,ROW(parent_children[parent])/(parent_children[parent]=Main[[#Headers],[Wärmepumpe]])-2,ROW()-ROW(Main[[#Headers],[Wärmepumpe]]))),"")</f>
        <v/>
      </c>
      <c r="Q845" s="6" t="str">
        <f>IFERROR(INDEX(parent_children[children],_xlfn.AGGREGATE(15,6,ROW(parent_children[parent])/(parent_children[parent]=Main[[#Headers],[Ventil]])-2,ROW()-ROW(Main[[#Headers],[Ventil]]))),"")</f>
        <v/>
      </c>
      <c r="R845" s="6" t="str">
        <f>IFERROR(INDEX(parent_children[children],_xlfn.AGGREGATE(15,6,ROW(parent_children[parent])/(parent_children[parent]=Main[[#Headers],[Klappe]])-2,ROW()-ROW(Main[[#Headers],[Klappe]]))),"")</f>
        <v/>
      </c>
      <c r="S845" s="6" t="str">
        <f>IFERROR(INDEX(parent_children[children],_xlfn.AGGREGATE(15,6,ROW(parent_children[parent])/(parent_children[parent]=Main[[#Headers],[Sensor]])-2,ROW()-ROW(Main[[#Headers],[Sensor]]))),"")</f>
        <v/>
      </c>
      <c r="T845" s="6" t="str">
        <f>IFERROR(INDEX(parent_children[children],_xlfn.AGGREGATE(15,6,ROW(parent_children[parent])/(parent_children[parent]=Main[[#Headers],[Schalter]])-2,ROW()-ROW(Main[[#Headers],[Schalter]]))),"")</f>
        <v/>
      </c>
      <c r="U845" s="6" t="str">
        <f>IFERROR(INDEX(parent_children[children],_xlfn.AGGREGATE(15,6,ROW(parent_children[parent])/(parent_children[parent]=Main[[#Headers],[Wasser]])-2,ROW()-ROW(Main[[#Headers],[Wasser]]))),"")</f>
        <v/>
      </c>
      <c r="V845" s="6" t="str">
        <f>IFERROR(INDEX(parent_children[children],_xlfn.AGGREGATE(15,6,ROW(parent_children[parent])/(parent_children[parent]=Main[[#Headers],[Luft]])-2,ROW()-ROW(Main[[#Headers],[Luft]]))),"")</f>
        <v/>
      </c>
      <c r="W845" s="6" t="str">
        <f>IFERROR(INDEX(parent_children[children],_xlfn.AGGREGATE(15,6,ROW(parent_children[parent])/(parent_children[parent]=Main[[#Headers],[Filter]])-2,ROW()-ROW(Main[[#Headers],[Filter]]))),"")</f>
        <v/>
      </c>
      <c r="X845" s="6" t="str">
        <f>IFERROR(INDEX(parent_children[children],_xlfn.AGGREGATE(15,6,ROW(parent_children[parent])/(parent_children[parent]=Main[[#Headers],[Ventilator]])-2,ROW()-ROW(Main[[#Headers],[Ventilator]]))),"")</f>
        <v/>
      </c>
      <c r="Y845" s="6" t="str">
        <f>IFERROR(INDEX(parent_children[children],_xlfn.AGGREGATE(15,6,ROW(parent_children[parent])/(parent_children[parent]=Main[[#Headers],[Gas]])-2,ROW()-ROW(Main[[#Headers],[Gas]]))),"")</f>
        <v/>
      </c>
      <c r="Z845" s="6" t="str">
        <f>IFERROR(INDEX(parent_children[children],_xlfn.AGGREGATE(15,6,ROW(parent_children[parent])/(parent_children[parent]=Main[[#Headers],[Messwert]])-2,ROW()-ROW(Main[[#Headers],[Messwert]]))),"")</f>
        <v/>
      </c>
      <c r="AA845" s="6" t="str">
        <f>IFERROR(INDEX(parent_children[children],_xlfn.AGGREGATE(15,6,ROW(parent_children[parent])/(parent_children[parent]=Main[[#Headers],[Stellbefehl]])-2,ROW()-ROW(Main[[#Headers],[Stellbefehl]]))),"")</f>
        <v/>
      </c>
      <c r="AB845" s="6" t="str">
        <f>IFERROR(INDEX(parent_children[children],_xlfn.AGGREGATE(15,6,ROW(parent_children[parent])/(parent_children[parent]=Main[[#Headers],[Schaltbefehl]])-2,ROW()-ROW(Main[[#Headers],[Schaltbefehl]]))),"")</f>
        <v/>
      </c>
      <c r="AC845" s="6" t="str">
        <f>IFERROR(INDEX(parent_children[children],_xlfn.AGGREGATE(15,6,ROW(parent_children[parent])/(parent_children[parent]=Main[[#Headers],[Betriebsmeldung]])-2,ROW()-ROW(Main[[#Headers],[Betriebsmeldung]]))),"")</f>
        <v/>
      </c>
      <c r="AD845" s="6" t="str">
        <f>IFERROR(INDEX(parent_children[children],_xlfn.AGGREGATE(15,6,ROW(parent_children[parent])/(parent_children[parent]=Main[[#Headers],[Störung]])-2,ROW()-ROW(Main[[#Headers],[Störung]]))),"")</f>
        <v/>
      </c>
    </row>
    <row r="846" spans="1:30" x14ac:dyDescent="0.25">
      <c r="A846" t="str">
        <f>IFERROR(INDEX(category_assignment[description_german],_xlfn.AGGREGATE(15,6,ROW(category_assignment[category])/(category_assignment[category]=Main[[#Headers],[System]])-2,ROW()-ROW(Main[[#Headers],[System]]))),"")</f>
        <v/>
      </c>
      <c r="B846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846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846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846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846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846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846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846" s="6" t="str">
        <f>IFERROR(INDEX(parent_children[children],_xlfn.AGGREGATE(15,6,ROW(parent_children[parent])/(parent_children[parent]=Main[[#Headers],[Kessel]])-2,ROW()-ROW(Main[[#Headers],[Kessel]]))),"")</f>
        <v/>
      </c>
      <c r="J846" s="6" t="str">
        <f>IFERROR(INDEX(parent_children[children],_xlfn.AGGREGATE(15,6,ROW(parent_children[parent])/(parent_children[parent]=Main[[#Headers],[Kältemaschine]])-2,ROW()-ROW(Main[[#Headers],[Kältemaschine]]))),"")</f>
        <v/>
      </c>
      <c r="K846" s="6" t="str">
        <f>IFERROR(INDEX(parent_children[children],_xlfn.AGGREGATE(15,6,ROW(parent_children[parent])/(parent_children[parent]=Main[[#Headers],[Speicher]])-2,ROW()-ROW(Main[[#Headers],[Speicher]]))),"")</f>
        <v/>
      </c>
      <c r="L846" s="6" t="str">
        <f>IFERROR(INDEX(parent_children[children],_xlfn.AGGREGATE(15,6,ROW(parent_children[parent])/(parent_children[parent]=Main[[#Headers],[Verteiler]])-2,ROW()-ROW(Main[[#Headers],[Verteiler]]))),"")</f>
        <v/>
      </c>
      <c r="M846" s="6" t="str">
        <f>IFERROR(INDEX(parent_children[children],_xlfn.AGGREGATE(15,6,ROW(parent_children[parent])/(parent_children[parent]=Main[[#Headers],[Unterverteiler]])-2,ROW()-ROW(Main[[#Headers],[Unterverteiler]]))),"")</f>
        <v/>
      </c>
      <c r="N846" s="6" t="str">
        <f>IFERROR(INDEX(parent_children[children],_xlfn.AGGREGATE(15,6,ROW(parent_children[parent])/(parent_children[parent]=Main[[#Headers],[Verteilsystem]])-2,ROW()-ROW(Main[[#Headers],[Verteilsystem]]))),"")</f>
        <v/>
      </c>
      <c r="O846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846" s="6" t="str">
        <f>IFERROR(INDEX(parent_children[children],_xlfn.AGGREGATE(15,6,ROW(parent_children[parent])/(parent_children[parent]=Main[[#Headers],[Wärmepumpe]])-2,ROW()-ROW(Main[[#Headers],[Wärmepumpe]]))),"")</f>
        <v/>
      </c>
      <c r="Q846" s="6" t="str">
        <f>IFERROR(INDEX(parent_children[children],_xlfn.AGGREGATE(15,6,ROW(parent_children[parent])/(parent_children[parent]=Main[[#Headers],[Ventil]])-2,ROW()-ROW(Main[[#Headers],[Ventil]]))),"")</f>
        <v/>
      </c>
      <c r="R846" s="6" t="str">
        <f>IFERROR(INDEX(parent_children[children],_xlfn.AGGREGATE(15,6,ROW(parent_children[parent])/(parent_children[parent]=Main[[#Headers],[Klappe]])-2,ROW()-ROW(Main[[#Headers],[Klappe]]))),"")</f>
        <v/>
      </c>
      <c r="S846" s="6" t="str">
        <f>IFERROR(INDEX(parent_children[children],_xlfn.AGGREGATE(15,6,ROW(parent_children[parent])/(parent_children[parent]=Main[[#Headers],[Sensor]])-2,ROW()-ROW(Main[[#Headers],[Sensor]]))),"")</f>
        <v/>
      </c>
      <c r="T846" s="6" t="str">
        <f>IFERROR(INDEX(parent_children[children],_xlfn.AGGREGATE(15,6,ROW(parent_children[parent])/(parent_children[parent]=Main[[#Headers],[Schalter]])-2,ROW()-ROW(Main[[#Headers],[Schalter]]))),"")</f>
        <v/>
      </c>
      <c r="U846" s="6" t="str">
        <f>IFERROR(INDEX(parent_children[children],_xlfn.AGGREGATE(15,6,ROW(parent_children[parent])/(parent_children[parent]=Main[[#Headers],[Wasser]])-2,ROW()-ROW(Main[[#Headers],[Wasser]]))),"")</f>
        <v/>
      </c>
      <c r="V846" s="6" t="str">
        <f>IFERROR(INDEX(parent_children[children],_xlfn.AGGREGATE(15,6,ROW(parent_children[parent])/(parent_children[parent]=Main[[#Headers],[Luft]])-2,ROW()-ROW(Main[[#Headers],[Luft]]))),"")</f>
        <v/>
      </c>
      <c r="W846" s="6" t="str">
        <f>IFERROR(INDEX(parent_children[children],_xlfn.AGGREGATE(15,6,ROW(parent_children[parent])/(parent_children[parent]=Main[[#Headers],[Filter]])-2,ROW()-ROW(Main[[#Headers],[Filter]]))),"")</f>
        <v/>
      </c>
      <c r="X846" s="6" t="str">
        <f>IFERROR(INDEX(parent_children[children],_xlfn.AGGREGATE(15,6,ROW(parent_children[parent])/(parent_children[parent]=Main[[#Headers],[Ventilator]])-2,ROW()-ROW(Main[[#Headers],[Ventilator]]))),"")</f>
        <v/>
      </c>
      <c r="Y846" s="6" t="str">
        <f>IFERROR(INDEX(parent_children[children],_xlfn.AGGREGATE(15,6,ROW(parent_children[parent])/(parent_children[parent]=Main[[#Headers],[Gas]])-2,ROW()-ROW(Main[[#Headers],[Gas]]))),"")</f>
        <v/>
      </c>
      <c r="Z846" s="6" t="str">
        <f>IFERROR(INDEX(parent_children[children],_xlfn.AGGREGATE(15,6,ROW(parent_children[parent])/(parent_children[parent]=Main[[#Headers],[Messwert]])-2,ROW()-ROW(Main[[#Headers],[Messwert]]))),"")</f>
        <v/>
      </c>
      <c r="AA846" s="6" t="str">
        <f>IFERROR(INDEX(parent_children[children],_xlfn.AGGREGATE(15,6,ROW(parent_children[parent])/(parent_children[parent]=Main[[#Headers],[Stellbefehl]])-2,ROW()-ROW(Main[[#Headers],[Stellbefehl]]))),"")</f>
        <v/>
      </c>
      <c r="AB846" s="6" t="str">
        <f>IFERROR(INDEX(parent_children[children],_xlfn.AGGREGATE(15,6,ROW(parent_children[parent])/(parent_children[parent]=Main[[#Headers],[Schaltbefehl]])-2,ROW()-ROW(Main[[#Headers],[Schaltbefehl]]))),"")</f>
        <v/>
      </c>
      <c r="AC846" s="6" t="str">
        <f>IFERROR(INDEX(parent_children[children],_xlfn.AGGREGATE(15,6,ROW(parent_children[parent])/(parent_children[parent]=Main[[#Headers],[Betriebsmeldung]])-2,ROW()-ROW(Main[[#Headers],[Betriebsmeldung]]))),"")</f>
        <v/>
      </c>
      <c r="AD846" s="6" t="str">
        <f>IFERROR(INDEX(parent_children[children],_xlfn.AGGREGATE(15,6,ROW(parent_children[parent])/(parent_children[parent]=Main[[#Headers],[Störung]])-2,ROW()-ROW(Main[[#Headers],[Störung]]))),"")</f>
        <v/>
      </c>
    </row>
    <row r="847" spans="1:30" x14ac:dyDescent="0.25">
      <c r="A847" t="str">
        <f>IFERROR(INDEX(category_assignment[description_german],_xlfn.AGGREGATE(15,6,ROW(category_assignment[category])/(category_assignment[category]=Main[[#Headers],[System]])-2,ROW()-ROW(Main[[#Headers],[System]]))),"")</f>
        <v/>
      </c>
      <c r="B847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847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847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847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847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847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847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847" s="6" t="str">
        <f>IFERROR(INDEX(parent_children[children],_xlfn.AGGREGATE(15,6,ROW(parent_children[parent])/(parent_children[parent]=Main[[#Headers],[Kessel]])-2,ROW()-ROW(Main[[#Headers],[Kessel]]))),"")</f>
        <v/>
      </c>
      <c r="J847" s="6" t="str">
        <f>IFERROR(INDEX(parent_children[children],_xlfn.AGGREGATE(15,6,ROW(parent_children[parent])/(parent_children[parent]=Main[[#Headers],[Kältemaschine]])-2,ROW()-ROW(Main[[#Headers],[Kältemaschine]]))),"")</f>
        <v/>
      </c>
      <c r="K847" s="6" t="str">
        <f>IFERROR(INDEX(parent_children[children],_xlfn.AGGREGATE(15,6,ROW(parent_children[parent])/(parent_children[parent]=Main[[#Headers],[Speicher]])-2,ROW()-ROW(Main[[#Headers],[Speicher]]))),"")</f>
        <v/>
      </c>
      <c r="L847" s="6" t="str">
        <f>IFERROR(INDEX(parent_children[children],_xlfn.AGGREGATE(15,6,ROW(parent_children[parent])/(parent_children[parent]=Main[[#Headers],[Verteiler]])-2,ROW()-ROW(Main[[#Headers],[Verteiler]]))),"")</f>
        <v/>
      </c>
      <c r="M847" s="6" t="str">
        <f>IFERROR(INDEX(parent_children[children],_xlfn.AGGREGATE(15,6,ROW(parent_children[parent])/(parent_children[parent]=Main[[#Headers],[Unterverteiler]])-2,ROW()-ROW(Main[[#Headers],[Unterverteiler]]))),"")</f>
        <v/>
      </c>
      <c r="N847" s="6" t="str">
        <f>IFERROR(INDEX(parent_children[children],_xlfn.AGGREGATE(15,6,ROW(parent_children[parent])/(parent_children[parent]=Main[[#Headers],[Verteilsystem]])-2,ROW()-ROW(Main[[#Headers],[Verteilsystem]]))),"")</f>
        <v/>
      </c>
      <c r="O847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847" s="6" t="str">
        <f>IFERROR(INDEX(parent_children[children],_xlfn.AGGREGATE(15,6,ROW(parent_children[parent])/(parent_children[parent]=Main[[#Headers],[Wärmepumpe]])-2,ROW()-ROW(Main[[#Headers],[Wärmepumpe]]))),"")</f>
        <v/>
      </c>
      <c r="Q847" s="6" t="str">
        <f>IFERROR(INDEX(parent_children[children],_xlfn.AGGREGATE(15,6,ROW(parent_children[parent])/(parent_children[parent]=Main[[#Headers],[Ventil]])-2,ROW()-ROW(Main[[#Headers],[Ventil]]))),"")</f>
        <v/>
      </c>
      <c r="R847" s="6" t="str">
        <f>IFERROR(INDEX(parent_children[children],_xlfn.AGGREGATE(15,6,ROW(parent_children[parent])/(parent_children[parent]=Main[[#Headers],[Klappe]])-2,ROW()-ROW(Main[[#Headers],[Klappe]]))),"")</f>
        <v/>
      </c>
      <c r="S847" s="6" t="str">
        <f>IFERROR(INDEX(parent_children[children],_xlfn.AGGREGATE(15,6,ROW(parent_children[parent])/(parent_children[parent]=Main[[#Headers],[Sensor]])-2,ROW()-ROW(Main[[#Headers],[Sensor]]))),"")</f>
        <v/>
      </c>
      <c r="T847" s="6" t="str">
        <f>IFERROR(INDEX(parent_children[children],_xlfn.AGGREGATE(15,6,ROW(parent_children[parent])/(parent_children[parent]=Main[[#Headers],[Schalter]])-2,ROW()-ROW(Main[[#Headers],[Schalter]]))),"")</f>
        <v/>
      </c>
      <c r="U847" s="6" t="str">
        <f>IFERROR(INDEX(parent_children[children],_xlfn.AGGREGATE(15,6,ROW(parent_children[parent])/(parent_children[parent]=Main[[#Headers],[Wasser]])-2,ROW()-ROW(Main[[#Headers],[Wasser]]))),"")</f>
        <v/>
      </c>
      <c r="V847" s="6" t="str">
        <f>IFERROR(INDEX(parent_children[children],_xlfn.AGGREGATE(15,6,ROW(parent_children[parent])/(parent_children[parent]=Main[[#Headers],[Luft]])-2,ROW()-ROW(Main[[#Headers],[Luft]]))),"")</f>
        <v/>
      </c>
      <c r="W847" s="6" t="str">
        <f>IFERROR(INDEX(parent_children[children],_xlfn.AGGREGATE(15,6,ROW(parent_children[parent])/(parent_children[parent]=Main[[#Headers],[Filter]])-2,ROW()-ROW(Main[[#Headers],[Filter]]))),"")</f>
        <v/>
      </c>
      <c r="X847" s="6" t="str">
        <f>IFERROR(INDEX(parent_children[children],_xlfn.AGGREGATE(15,6,ROW(parent_children[parent])/(parent_children[parent]=Main[[#Headers],[Ventilator]])-2,ROW()-ROW(Main[[#Headers],[Ventilator]]))),"")</f>
        <v/>
      </c>
      <c r="Y847" s="6" t="str">
        <f>IFERROR(INDEX(parent_children[children],_xlfn.AGGREGATE(15,6,ROW(parent_children[parent])/(parent_children[parent]=Main[[#Headers],[Gas]])-2,ROW()-ROW(Main[[#Headers],[Gas]]))),"")</f>
        <v/>
      </c>
      <c r="Z847" s="6" t="str">
        <f>IFERROR(INDEX(parent_children[children],_xlfn.AGGREGATE(15,6,ROW(parent_children[parent])/(parent_children[parent]=Main[[#Headers],[Messwert]])-2,ROW()-ROW(Main[[#Headers],[Messwert]]))),"")</f>
        <v/>
      </c>
      <c r="AA847" s="6" t="str">
        <f>IFERROR(INDEX(parent_children[children],_xlfn.AGGREGATE(15,6,ROW(parent_children[parent])/(parent_children[parent]=Main[[#Headers],[Stellbefehl]])-2,ROW()-ROW(Main[[#Headers],[Stellbefehl]]))),"")</f>
        <v/>
      </c>
      <c r="AB847" s="6" t="str">
        <f>IFERROR(INDEX(parent_children[children],_xlfn.AGGREGATE(15,6,ROW(parent_children[parent])/(parent_children[parent]=Main[[#Headers],[Schaltbefehl]])-2,ROW()-ROW(Main[[#Headers],[Schaltbefehl]]))),"")</f>
        <v/>
      </c>
      <c r="AC847" s="6" t="str">
        <f>IFERROR(INDEX(parent_children[children],_xlfn.AGGREGATE(15,6,ROW(parent_children[parent])/(parent_children[parent]=Main[[#Headers],[Betriebsmeldung]])-2,ROW()-ROW(Main[[#Headers],[Betriebsmeldung]]))),"")</f>
        <v/>
      </c>
      <c r="AD847" s="6" t="str">
        <f>IFERROR(INDEX(parent_children[children],_xlfn.AGGREGATE(15,6,ROW(parent_children[parent])/(parent_children[parent]=Main[[#Headers],[Störung]])-2,ROW()-ROW(Main[[#Headers],[Störung]]))),"")</f>
        <v/>
      </c>
    </row>
    <row r="848" spans="1:30" x14ac:dyDescent="0.25">
      <c r="A848" t="str">
        <f>IFERROR(INDEX(category_assignment[description_german],_xlfn.AGGREGATE(15,6,ROW(category_assignment[category])/(category_assignment[category]=Main[[#Headers],[System]])-2,ROW()-ROW(Main[[#Headers],[System]]))),"")</f>
        <v/>
      </c>
      <c r="B848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848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848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848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848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848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848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848" s="6" t="str">
        <f>IFERROR(INDEX(parent_children[children],_xlfn.AGGREGATE(15,6,ROW(parent_children[parent])/(parent_children[parent]=Main[[#Headers],[Kessel]])-2,ROW()-ROW(Main[[#Headers],[Kessel]]))),"")</f>
        <v/>
      </c>
      <c r="J848" s="6" t="str">
        <f>IFERROR(INDEX(parent_children[children],_xlfn.AGGREGATE(15,6,ROW(parent_children[parent])/(parent_children[parent]=Main[[#Headers],[Kältemaschine]])-2,ROW()-ROW(Main[[#Headers],[Kältemaschine]]))),"")</f>
        <v/>
      </c>
      <c r="K848" s="6" t="str">
        <f>IFERROR(INDEX(parent_children[children],_xlfn.AGGREGATE(15,6,ROW(parent_children[parent])/(parent_children[parent]=Main[[#Headers],[Speicher]])-2,ROW()-ROW(Main[[#Headers],[Speicher]]))),"")</f>
        <v/>
      </c>
      <c r="L848" s="6" t="str">
        <f>IFERROR(INDEX(parent_children[children],_xlfn.AGGREGATE(15,6,ROW(parent_children[parent])/(parent_children[parent]=Main[[#Headers],[Verteiler]])-2,ROW()-ROW(Main[[#Headers],[Verteiler]]))),"")</f>
        <v/>
      </c>
      <c r="M848" s="6" t="str">
        <f>IFERROR(INDEX(parent_children[children],_xlfn.AGGREGATE(15,6,ROW(parent_children[parent])/(parent_children[parent]=Main[[#Headers],[Unterverteiler]])-2,ROW()-ROW(Main[[#Headers],[Unterverteiler]]))),"")</f>
        <v/>
      </c>
      <c r="N848" s="6" t="str">
        <f>IFERROR(INDEX(parent_children[children],_xlfn.AGGREGATE(15,6,ROW(parent_children[parent])/(parent_children[parent]=Main[[#Headers],[Verteilsystem]])-2,ROW()-ROW(Main[[#Headers],[Verteilsystem]]))),"")</f>
        <v/>
      </c>
      <c r="O848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848" s="6" t="str">
        <f>IFERROR(INDEX(parent_children[children],_xlfn.AGGREGATE(15,6,ROW(parent_children[parent])/(parent_children[parent]=Main[[#Headers],[Wärmepumpe]])-2,ROW()-ROW(Main[[#Headers],[Wärmepumpe]]))),"")</f>
        <v/>
      </c>
      <c r="Q848" s="6" t="str">
        <f>IFERROR(INDEX(parent_children[children],_xlfn.AGGREGATE(15,6,ROW(parent_children[parent])/(parent_children[parent]=Main[[#Headers],[Ventil]])-2,ROW()-ROW(Main[[#Headers],[Ventil]]))),"")</f>
        <v/>
      </c>
      <c r="R848" s="6" t="str">
        <f>IFERROR(INDEX(parent_children[children],_xlfn.AGGREGATE(15,6,ROW(parent_children[parent])/(parent_children[parent]=Main[[#Headers],[Klappe]])-2,ROW()-ROW(Main[[#Headers],[Klappe]]))),"")</f>
        <v/>
      </c>
      <c r="S848" s="6" t="str">
        <f>IFERROR(INDEX(parent_children[children],_xlfn.AGGREGATE(15,6,ROW(parent_children[parent])/(parent_children[parent]=Main[[#Headers],[Sensor]])-2,ROW()-ROW(Main[[#Headers],[Sensor]]))),"")</f>
        <v/>
      </c>
      <c r="T848" s="6" t="str">
        <f>IFERROR(INDEX(parent_children[children],_xlfn.AGGREGATE(15,6,ROW(parent_children[parent])/(parent_children[parent]=Main[[#Headers],[Schalter]])-2,ROW()-ROW(Main[[#Headers],[Schalter]]))),"")</f>
        <v/>
      </c>
      <c r="U848" s="6" t="str">
        <f>IFERROR(INDEX(parent_children[children],_xlfn.AGGREGATE(15,6,ROW(parent_children[parent])/(parent_children[parent]=Main[[#Headers],[Wasser]])-2,ROW()-ROW(Main[[#Headers],[Wasser]]))),"")</f>
        <v/>
      </c>
      <c r="V848" s="6" t="str">
        <f>IFERROR(INDEX(parent_children[children],_xlfn.AGGREGATE(15,6,ROW(parent_children[parent])/(parent_children[parent]=Main[[#Headers],[Luft]])-2,ROW()-ROW(Main[[#Headers],[Luft]]))),"")</f>
        <v/>
      </c>
      <c r="W848" s="6" t="str">
        <f>IFERROR(INDEX(parent_children[children],_xlfn.AGGREGATE(15,6,ROW(parent_children[parent])/(parent_children[parent]=Main[[#Headers],[Filter]])-2,ROW()-ROW(Main[[#Headers],[Filter]]))),"")</f>
        <v/>
      </c>
      <c r="X848" s="6" t="str">
        <f>IFERROR(INDEX(parent_children[children],_xlfn.AGGREGATE(15,6,ROW(parent_children[parent])/(parent_children[parent]=Main[[#Headers],[Ventilator]])-2,ROW()-ROW(Main[[#Headers],[Ventilator]]))),"")</f>
        <v/>
      </c>
      <c r="Y848" s="6" t="str">
        <f>IFERROR(INDEX(parent_children[children],_xlfn.AGGREGATE(15,6,ROW(parent_children[parent])/(parent_children[parent]=Main[[#Headers],[Gas]])-2,ROW()-ROW(Main[[#Headers],[Gas]]))),"")</f>
        <v/>
      </c>
      <c r="Z848" s="6" t="str">
        <f>IFERROR(INDEX(parent_children[children],_xlfn.AGGREGATE(15,6,ROW(parent_children[parent])/(parent_children[parent]=Main[[#Headers],[Messwert]])-2,ROW()-ROW(Main[[#Headers],[Messwert]]))),"")</f>
        <v/>
      </c>
      <c r="AA848" s="6" t="str">
        <f>IFERROR(INDEX(parent_children[children],_xlfn.AGGREGATE(15,6,ROW(parent_children[parent])/(parent_children[parent]=Main[[#Headers],[Stellbefehl]])-2,ROW()-ROW(Main[[#Headers],[Stellbefehl]]))),"")</f>
        <v/>
      </c>
      <c r="AB848" s="6" t="str">
        <f>IFERROR(INDEX(parent_children[children],_xlfn.AGGREGATE(15,6,ROW(parent_children[parent])/(parent_children[parent]=Main[[#Headers],[Schaltbefehl]])-2,ROW()-ROW(Main[[#Headers],[Schaltbefehl]]))),"")</f>
        <v/>
      </c>
      <c r="AC848" s="6" t="str">
        <f>IFERROR(INDEX(parent_children[children],_xlfn.AGGREGATE(15,6,ROW(parent_children[parent])/(parent_children[parent]=Main[[#Headers],[Betriebsmeldung]])-2,ROW()-ROW(Main[[#Headers],[Betriebsmeldung]]))),"")</f>
        <v/>
      </c>
      <c r="AD848" s="6" t="str">
        <f>IFERROR(INDEX(parent_children[children],_xlfn.AGGREGATE(15,6,ROW(parent_children[parent])/(parent_children[parent]=Main[[#Headers],[Störung]])-2,ROW()-ROW(Main[[#Headers],[Störung]]))),"")</f>
        <v/>
      </c>
    </row>
    <row r="849" spans="1:30" x14ac:dyDescent="0.25">
      <c r="A849" t="str">
        <f>IFERROR(INDEX(category_assignment[description_german],_xlfn.AGGREGATE(15,6,ROW(category_assignment[category])/(category_assignment[category]=Main[[#Headers],[System]])-2,ROW()-ROW(Main[[#Headers],[System]]))),"")</f>
        <v/>
      </c>
      <c r="B849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849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849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849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849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849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849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849" s="6" t="str">
        <f>IFERROR(INDEX(parent_children[children],_xlfn.AGGREGATE(15,6,ROW(parent_children[parent])/(parent_children[parent]=Main[[#Headers],[Kessel]])-2,ROW()-ROW(Main[[#Headers],[Kessel]]))),"")</f>
        <v/>
      </c>
      <c r="J849" s="6" t="str">
        <f>IFERROR(INDEX(parent_children[children],_xlfn.AGGREGATE(15,6,ROW(parent_children[parent])/(parent_children[parent]=Main[[#Headers],[Kältemaschine]])-2,ROW()-ROW(Main[[#Headers],[Kältemaschine]]))),"")</f>
        <v/>
      </c>
      <c r="K849" s="6" t="str">
        <f>IFERROR(INDEX(parent_children[children],_xlfn.AGGREGATE(15,6,ROW(parent_children[parent])/(parent_children[parent]=Main[[#Headers],[Speicher]])-2,ROW()-ROW(Main[[#Headers],[Speicher]]))),"")</f>
        <v/>
      </c>
      <c r="L849" s="6" t="str">
        <f>IFERROR(INDEX(parent_children[children],_xlfn.AGGREGATE(15,6,ROW(parent_children[parent])/(parent_children[parent]=Main[[#Headers],[Verteiler]])-2,ROW()-ROW(Main[[#Headers],[Verteiler]]))),"")</f>
        <v/>
      </c>
      <c r="M849" s="6" t="str">
        <f>IFERROR(INDEX(parent_children[children],_xlfn.AGGREGATE(15,6,ROW(parent_children[parent])/(parent_children[parent]=Main[[#Headers],[Unterverteiler]])-2,ROW()-ROW(Main[[#Headers],[Unterverteiler]]))),"")</f>
        <v/>
      </c>
      <c r="N849" s="6" t="str">
        <f>IFERROR(INDEX(parent_children[children],_xlfn.AGGREGATE(15,6,ROW(parent_children[parent])/(parent_children[parent]=Main[[#Headers],[Verteilsystem]])-2,ROW()-ROW(Main[[#Headers],[Verteilsystem]]))),"")</f>
        <v/>
      </c>
      <c r="O849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849" s="6" t="str">
        <f>IFERROR(INDEX(parent_children[children],_xlfn.AGGREGATE(15,6,ROW(parent_children[parent])/(parent_children[parent]=Main[[#Headers],[Wärmepumpe]])-2,ROW()-ROW(Main[[#Headers],[Wärmepumpe]]))),"")</f>
        <v/>
      </c>
      <c r="Q849" s="6" t="str">
        <f>IFERROR(INDEX(parent_children[children],_xlfn.AGGREGATE(15,6,ROW(parent_children[parent])/(parent_children[parent]=Main[[#Headers],[Ventil]])-2,ROW()-ROW(Main[[#Headers],[Ventil]]))),"")</f>
        <v/>
      </c>
      <c r="R849" s="6" t="str">
        <f>IFERROR(INDEX(parent_children[children],_xlfn.AGGREGATE(15,6,ROW(parent_children[parent])/(parent_children[parent]=Main[[#Headers],[Klappe]])-2,ROW()-ROW(Main[[#Headers],[Klappe]]))),"")</f>
        <v/>
      </c>
      <c r="S849" s="6" t="str">
        <f>IFERROR(INDEX(parent_children[children],_xlfn.AGGREGATE(15,6,ROW(parent_children[parent])/(parent_children[parent]=Main[[#Headers],[Sensor]])-2,ROW()-ROW(Main[[#Headers],[Sensor]]))),"")</f>
        <v/>
      </c>
      <c r="T849" s="6" t="str">
        <f>IFERROR(INDEX(parent_children[children],_xlfn.AGGREGATE(15,6,ROW(parent_children[parent])/(parent_children[parent]=Main[[#Headers],[Schalter]])-2,ROW()-ROW(Main[[#Headers],[Schalter]]))),"")</f>
        <v/>
      </c>
      <c r="U849" s="6" t="str">
        <f>IFERROR(INDEX(parent_children[children],_xlfn.AGGREGATE(15,6,ROW(parent_children[parent])/(parent_children[parent]=Main[[#Headers],[Wasser]])-2,ROW()-ROW(Main[[#Headers],[Wasser]]))),"")</f>
        <v/>
      </c>
      <c r="V849" s="6" t="str">
        <f>IFERROR(INDEX(parent_children[children],_xlfn.AGGREGATE(15,6,ROW(parent_children[parent])/(parent_children[parent]=Main[[#Headers],[Luft]])-2,ROW()-ROW(Main[[#Headers],[Luft]]))),"")</f>
        <v/>
      </c>
      <c r="W849" s="6" t="str">
        <f>IFERROR(INDEX(parent_children[children],_xlfn.AGGREGATE(15,6,ROW(parent_children[parent])/(parent_children[parent]=Main[[#Headers],[Filter]])-2,ROW()-ROW(Main[[#Headers],[Filter]]))),"")</f>
        <v/>
      </c>
      <c r="X849" s="6" t="str">
        <f>IFERROR(INDEX(parent_children[children],_xlfn.AGGREGATE(15,6,ROW(parent_children[parent])/(parent_children[parent]=Main[[#Headers],[Ventilator]])-2,ROW()-ROW(Main[[#Headers],[Ventilator]]))),"")</f>
        <v/>
      </c>
      <c r="Y849" s="6" t="str">
        <f>IFERROR(INDEX(parent_children[children],_xlfn.AGGREGATE(15,6,ROW(parent_children[parent])/(parent_children[parent]=Main[[#Headers],[Gas]])-2,ROW()-ROW(Main[[#Headers],[Gas]]))),"")</f>
        <v/>
      </c>
      <c r="Z849" s="6" t="str">
        <f>IFERROR(INDEX(parent_children[children],_xlfn.AGGREGATE(15,6,ROW(parent_children[parent])/(parent_children[parent]=Main[[#Headers],[Messwert]])-2,ROW()-ROW(Main[[#Headers],[Messwert]]))),"")</f>
        <v/>
      </c>
      <c r="AA849" s="6" t="str">
        <f>IFERROR(INDEX(parent_children[children],_xlfn.AGGREGATE(15,6,ROW(parent_children[parent])/(parent_children[parent]=Main[[#Headers],[Stellbefehl]])-2,ROW()-ROW(Main[[#Headers],[Stellbefehl]]))),"")</f>
        <v/>
      </c>
      <c r="AB849" s="6" t="str">
        <f>IFERROR(INDEX(parent_children[children],_xlfn.AGGREGATE(15,6,ROW(parent_children[parent])/(parent_children[parent]=Main[[#Headers],[Schaltbefehl]])-2,ROW()-ROW(Main[[#Headers],[Schaltbefehl]]))),"")</f>
        <v/>
      </c>
      <c r="AC849" s="6" t="str">
        <f>IFERROR(INDEX(parent_children[children],_xlfn.AGGREGATE(15,6,ROW(parent_children[parent])/(parent_children[parent]=Main[[#Headers],[Betriebsmeldung]])-2,ROW()-ROW(Main[[#Headers],[Betriebsmeldung]]))),"")</f>
        <v/>
      </c>
      <c r="AD849" s="6" t="str">
        <f>IFERROR(INDEX(parent_children[children],_xlfn.AGGREGATE(15,6,ROW(parent_children[parent])/(parent_children[parent]=Main[[#Headers],[Störung]])-2,ROW()-ROW(Main[[#Headers],[Störung]]))),"")</f>
        <v/>
      </c>
    </row>
    <row r="850" spans="1:30" x14ac:dyDescent="0.25">
      <c r="A850" t="str">
        <f>IFERROR(INDEX(category_assignment[description_german],_xlfn.AGGREGATE(15,6,ROW(category_assignment[category])/(category_assignment[category]=Main[[#Headers],[System]])-2,ROW()-ROW(Main[[#Headers],[System]]))),"")</f>
        <v/>
      </c>
      <c r="B850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850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850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850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850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850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850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850" s="6" t="str">
        <f>IFERROR(INDEX(parent_children[children],_xlfn.AGGREGATE(15,6,ROW(parent_children[parent])/(parent_children[parent]=Main[[#Headers],[Kessel]])-2,ROW()-ROW(Main[[#Headers],[Kessel]]))),"")</f>
        <v/>
      </c>
      <c r="J850" s="6" t="str">
        <f>IFERROR(INDEX(parent_children[children],_xlfn.AGGREGATE(15,6,ROW(parent_children[parent])/(parent_children[parent]=Main[[#Headers],[Kältemaschine]])-2,ROW()-ROW(Main[[#Headers],[Kältemaschine]]))),"")</f>
        <v/>
      </c>
      <c r="K850" s="6" t="str">
        <f>IFERROR(INDEX(parent_children[children],_xlfn.AGGREGATE(15,6,ROW(parent_children[parent])/(parent_children[parent]=Main[[#Headers],[Speicher]])-2,ROW()-ROW(Main[[#Headers],[Speicher]]))),"")</f>
        <v/>
      </c>
      <c r="L850" s="6" t="str">
        <f>IFERROR(INDEX(parent_children[children],_xlfn.AGGREGATE(15,6,ROW(parent_children[parent])/(parent_children[parent]=Main[[#Headers],[Verteiler]])-2,ROW()-ROW(Main[[#Headers],[Verteiler]]))),"")</f>
        <v/>
      </c>
      <c r="M850" s="6" t="str">
        <f>IFERROR(INDEX(parent_children[children],_xlfn.AGGREGATE(15,6,ROW(parent_children[parent])/(parent_children[parent]=Main[[#Headers],[Unterverteiler]])-2,ROW()-ROW(Main[[#Headers],[Unterverteiler]]))),"")</f>
        <v/>
      </c>
      <c r="N850" s="6" t="str">
        <f>IFERROR(INDEX(parent_children[children],_xlfn.AGGREGATE(15,6,ROW(parent_children[parent])/(parent_children[parent]=Main[[#Headers],[Verteilsystem]])-2,ROW()-ROW(Main[[#Headers],[Verteilsystem]]))),"")</f>
        <v/>
      </c>
      <c r="O850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850" s="6" t="str">
        <f>IFERROR(INDEX(parent_children[children],_xlfn.AGGREGATE(15,6,ROW(parent_children[parent])/(parent_children[parent]=Main[[#Headers],[Wärmepumpe]])-2,ROW()-ROW(Main[[#Headers],[Wärmepumpe]]))),"")</f>
        <v/>
      </c>
      <c r="Q850" s="6" t="str">
        <f>IFERROR(INDEX(parent_children[children],_xlfn.AGGREGATE(15,6,ROW(parent_children[parent])/(parent_children[parent]=Main[[#Headers],[Ventil]])-2,ROW()-ROW(Main[[#Headers],[Ventil]]))),"")</f>
        <v/>
      </c>
      <c r="R850" s="6" t="str">
        <f>IFERROR(INDEX(parent_children[children],_xlfn.AGGREGATE(15,6,ROW(parent_children[parent])/(parent_children[parent]=Main[[#Headers],[Klappe]])-2,ROW()-ROW(Main[[#Headers],[Klappe]]))),"")</f>
        <v/>
      </c>
      <c r="S850" s="6" t="str">
        <f>IFERROR(INDEX(parent_children[children],_xlfn.AGGREGATE(15,6,ROW(parent_children[parent])/(parent_children[parent]=Main[[#Headers],[Sensor]])-2,ROW()-ROW(Main[[#Headers],[Sensor]]))),"")</f>
        <v/>
      </c>
      <c r="T850" s="6" t="str">
        <f>IFERROR(INDEX(parent_children[children],_xlfn.AGGREGATE(15,6,ROW(parent_children[parent])/(parent_children[parent]=Main[[#Headers],[Schalter]])-2,ROW()-ROW(Main[[#Headers],[Schalter]]))),"")</f>
        <v/>
      </c>
      <c r="U850" s="6" t="str">
        <f>IFERROR(INDEX(parent_children[children],_xlfn.AGGREGATE(15,6,ROW(parent_children[parent])/(parent_children[parent]=Main[[#Headers],[Wasser]])-2,ROW()-ROW(Main[[#Headers],[Wasser]]))),"")</f>
        <v/>
      </c>
      <c r="V850" s="6" t="str">
        <f>IFERROR(INDEX(parent_children[children],_xlfn.AGGREGATE(15,6,ROW(parent_children[parent])/(parent_children[parent]=Main[[#Headers],[Luft]])-2,ROW()-ROW(Main[[#Headers],[Luft]]))),"")</f>
        <v/>
      </c>
      <c r="W850" s="6" t="str">
        <f>IFERROR(INDEX(parent_children[children],_xlfn.AGGREGATE(15,6,ROW(parent_children[parent])/(parent_children[parent]=Main[[#Headers],[Filter]])-2,ROW()-ROW(Main[[#Headers],[Filter]]))),"")</f>
        <v/>
      </c>
      <c r="X850" s="6" t="str">
        <f>IFERROR(INDEX(parent_children[children],_xlfn.AGGREGATE(15,6,ROW(parent_children[parent])/(parent_children[parent]=Main[[#Headers],[Ventilator]])-2,ROW()-ROW(Main[[#Headers],[Ventilator]]))),"")</f>
        <v/>
      </c>
      <c r="Y850" s="6" t="str">
        <f>IFERROR(INDEX(parent_children[children],_xlfn.AGGREGATE(15,6,ROW(parent_children[parent])/(parent_children[parent]=Main[[#Headers],[Gas]])-2,ROW()-ROW(Main[[#Headers],[Gas]]))),"")</f>
        <v/>
      </c>
      <c r="Z850" s="6" t="str">
        <f>IFERROR(INDEX(parent_children[children],_xlfn.AGGREGATE(15,6,ROW(parent_children[parent])/(parent_children[parent]=Main[[#Headers],[Messwert]])-2,ROW()-ROW(Main[[#Headers],[Messwert]]))),"")</f>
        <v/>
      </c>
      <c r="AA850" s="6" t="str">
        <f>IFERROR(INDEX(parent_children[children],_xlfn.AGGREGATE(15,6,ROW(parent_children[parent])/(parent_children[parent]=Main[[#Headers],[Stellbefehl]])-2,ROW()-ROW(Main[[#Headers],[Stellbefehl]]))),"")</f>
        <v/>
      </c>
      <c r="AB850" s="6" t="str">
        <f>IFERROR(INDEX(parent_children[children],_xlfn.AGGREGATE(15,6,ROW(parent_children[parent])/(parent_children[parent]=Main[[#Headers],[Schaltbefehl]])-2,ROW()-ROW(Main[[#Headers],[Schaltbefehl]]))),"")</f>
        <v/>
      </c>
      <c r="AC850" s="6" t="str">
        <f>IFERROR(INDEX(parent_children[children],_xlfn.AGGREGATE(15,6,ROW(parent_children[parent])/(parent_children[parent]=Main[[#Headers],[Betriebsmeldung]])-2,ROW()-ROW(Main[[#Headers],[Betriebsmeldung]]))),"")</f>
        <v/>
      </c>
      <c r="AD850" s="6" t="str">
        <f>IFERROR(INDEX(parent_children[children],_xlfn.AGGREGATE(15,6,ROW(parent_children[parent])/(parent_children[parent]=Main[[#Headers],[Störung]])-2,ROW()-ROW(Main[[#Headers],[Störung]]))),"")</f>
        <v/>
      </c>
    </row>
    <row r="851" spans="1:30" x14ac:dyDescent="0.25">
      <c r="A851" t="str">
        <f>IFERROR(INDEX(category_assignment[description_german],_xlfn.AGGREGATE(15,6,ROW(category_assignment[category])/(category_assignment[category]=Main[[#Headers],[System]])-2,ROW()-ROW(Main[[#Headers],[System]]))),"")</f>
        <v/>
      </c>
      <c r="B851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851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851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851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851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851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851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851" s="6" t="str">
        <f>IFERROR(INDEX(parent_children[children],_xlfn.AGGREGATE(15,6,ROW(parent_children[parent])/(parent_children[parent]=Main[[#Headers],[Kessel]])-2,ROW()-ROW(Main[[#Headers],[Kessel]]))),"")</f>
        <v/>
      </c>
      <c r="J851" s="6" t="str">
        <f>IFERROR(INDEX(parent_children[children],_xlfn.AGGREGATE(15,6,ROW(parent_children[parent])/(parent_children[parent]=Main[[#Headers],[Kältemaschine]])-2,ROW()-ROW(Main[[#Headers],[Kältemaschine]]))),"")</f>
        <v/>
      </c>
      <c r="K851" s="6" t="str">
        <f>IFERROR(INDEX(parent_children[children],_xlfn.AGGREGATE(15,6,ROW(parent_children[parent])/(parent_children[parent]=Main[[#Headers],[Speicher]])-2,ROW()-ROW(Main[[#Headers],[Speicher]]))),"")</f>
        <v/>
      </c>
      <c r="L851" s="6" t="str">
        <f>IFERROR(INDEX(parent_children[children],_xlfn.AGGREGATE(15,6,ROW(parent_children[parent])/(parent_children[parent]=Main[[#Headers],[Verteiler]])-2,ROW()-ROW(Main[[#Headers],[Verteiler]]))),"")</f>
        <v/>
      </c>
      <c r="M851" s="6" t="str">
        <f>IFERROR(INDEX(parent_children[children],_xlfn.AGGREGATE(15,6,ROW(parent_children[parent])/(parent_children[parent]=Main[[#Headers],[Unterverteiler]])-2,ROW()-ROW(Main[[#Headers],[Unterverteiler]]))),"")</f>
        <v/>
      </c>
      <c r="N851" s="6" t="str">
        <f>IFERROR(INDEX(parent_children[children],_xlfn.AGGREGATE(15,6,ROW(parent_children[parent])/(parent_children[parent]=Main[[#Headers],[Verteilsystem]])-2,ROW()-ROW(Main[[#Headers],[Verteilsystem]]))),"")</f>
        <v/>
      </c>
      <c r="O851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851" s="6" t="str">
        <f>IFERROR(INDEX(parent_children[children],_xlfn.AGGREGATE(15,6,ROW(parent_children[parent])/(parent_children[parent]=Main[[#Headers],[Wärmepumpe]])-2,ROW()-ROW(Main[[#Headers],[Wärmepumpe]]))),"")</f>
        <v/>
      </c>
      <c r="Q851" s="6" t="str">
        <f>IFERROR(INDEX(parent_children[children],_xlfn.AGGREGATE(15,6,ROW(parent_children[parent])/(parent_children[parent]=Main[[#Headers],[Ventil]])-2,ROW()-ROW(Main[[#Headers],[Ventil]]))),"")</f>
        <v/>
      </c>
      <c r="R851" s="6" t="str">
        <f>IFERROR(INDEX(parent_children[children],_xlfn.AGGREGATE(15,6,ROW(parent_children[parent])/(parent_children[parent]=Main[[#Headers],[Klappe]])-2,ROW()-ROW(Main[[#Headers],[Klappe]]))),"")</f>
        <v/>
      </c>
      <c r="S851" s="6" t="str">
        <f>IFERROR(INDEX(parent_children[children],_xlfn.AGGREGATE(15,6,ROW(parent_children[parent])/(parent_children[parent]=Main[[#Headers],[Sensor]])-2,ROW()-ROW(Main[[#Headers],[Sensor]]))),"")</f>
        <v/>
      </c>
      <c r="T851" s="6" t="str">
        <f>IFERROR(INDEX(parent_children[children],_xlfn.AGGREGATE(15,6,ROW(parent_children[parent])/(parent_children[parent]=Main[[#Headers],[Schalter]])-2,ROW()-ROW(Main[[#Headers],[Schalter]]))),"")</f>
        <v/>
      </c>
      <c r="U851" s="6" t="str">
        <f>IFERROR(INDEX(parent_children[children],_xlfn.AGGREGATE(15,6,ROW(parent_children[parent])/(parent_children[parent]=Main[[#Headers],[Wasser]])-2,ROW()-ROW(Main[[#Headers],[Wasser]]))),"")</f>
        <v/>
      </c>
      <c r="V851" s="6" t="str">
        <f>IFERROR(INDEX(parent_children[children],_xlfn.AGGREGATE(15,6,ROW(parent_children[parent])/(parent_children[parent]=Main[[#Headers],[Luft]])-2,ROW()-ROW(Main[[#Headers],[Luft]]))),"")</f>
        <v/>
      </c>
      <c r="W851" s="6" t="str">
        <f>IFERROR(INDEX(parent_children[children],_xlfn.AGGREGATE(15,6,ROW(parent_children[parent])/(parent_children[parent]=Main[[#Headers],[Filter]])-2,ROW()-ROW(Main[[#Headers],[Filter]]))),"")</f>
        <v/>
      </c>
      <c r="X851" s="6" t="str">
        <f>IFERROR(INDEX(parent_children[children],_xlfn.AGGREGATE(15,6,ROW(parent_children[parent])/(parent_children[parent]=Main[[#Headers],[Ventilator]])-2,ROW()-ROW(Main[[#Headers],[Ventilator]]))),"")</f>
        <v/>
      </c>
      <c r="Y851" s="6" t="str">
        <f>IFERROR(INDEX(parent_children[children],_xlfn.AGGREGATE(15,6,ROW(parent_children[parent])/(parent_children[parent]=Main[[#Headers],[Gas]])-2,ROW()-ROW(Main[[#Headers],[Gas]]))),"")</f>
        <v/>
      </c>
      <c r="Z851" s="6" t="str">
        <f>IFERROR(INDEX(parent_children[children],_xlfn.AGGREGATE(15,6,ROW(parent_children[parent])/(parent_children[parent]=Main[[#Headers],[Messwert]])-2,ROW()-ROW(Main[[#Headers],[Messwert]]))),"")</f>
        <v/>
      </c>
      <c r="AA851" s="6" t="str">
        <f>IFERROR(INDEX(parent_children[children],_xlfn.AGGREGATE(15,6,ROW(parent_children[parent])/(parent_children[parent]=Main[[#Headers],[Stellbefehl]])-2,ROW()-ROW(Main[[#Headers],[Stellbefehl]]))),"")</f>
        <v/>
      </c>
      <c r="AB851" s="6" t="str">
        <f>IFERROR(INDEX(parent_children[children],_xlfn.AGGREGATE(15,6,ROW(parent_children[parent])/(parent_children[parent]=Main[[#Headers],[Schaltbefehl]])-2,ROW()-ROW(Main[[#Headers],[Schaltbefehl]]))),"")</f>
        <v/>
      </c>
      <c r="AC851" s="6" t="str">
        <f>IFERROR(INDEX(parent_children[children],_xlfn.AGGREGATE(15,6,ROW(parent_children[parent])/(parent_children[parent]=Main[[#Headers],[Betriebsmeldung]])-2,ROW()-ROW(Main[[#Headers],[Betriebsmeldung]]))),"")</f>
        <v/>
      </c>
      <c r="AD851" s="6" t="str">
        <f>IFERROR(INDEX(parent_children[children],_xlfn.AGGREGATE(15,6,ROW(parent_children[parent])/(parent_children[parent]=Main[[#Headers],[Störung]])-2,ROW()-ROW(Main[[#Headers],[Störung]]))),"")</f>
        <v/>
      </c>
    </row>
    <row r="852" spans="1:30" x14ac:dyDescent="0.25">
      <c r="A852" t="str">
        <f>IFERROR(INDEX(category_assignment[description_german],_xlfn.AGGREGATE(15,6,ROW(category_assignment[category])/(category_assignment[category]=Main[[#Headers],[System]])-2,ROW()-ROW(Main[[#Headers],[System]]))),"")</f>
        <v/>
      </c>
      <c r="B852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852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852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852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852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852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852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852" s="6" t="str">
        <f>IFERROR(INDEX(parent_children[children],_xlfn.AGGREGATE(15,6,ROW(parent_children[parent])/(parent_children[parent]=Main[[#Headers],[Kessel]])-2,ROW()-ROW(Main[[#Headers],[Kessel]]))),"")</f>
        <v/>
      </c>
      <c r="J852" s="6" t="str">
        <f>IFERROR(INDEX(parent_children[children],_xlfn.AGGREGATE(15,6,ROW(parent_children[parent])/(parent_children[parent]=Main[[#Headers],[Kältemaschine]])-2,ROW()-ROW(Main[[#Headers],[Kältemaschine]]))),"")</f>
        <v/>
      </c>
      <c r="K852" s="6" t="str">
        <f>IFERROR(INDEX(parent_children[children],_xlfn.AGGREGATE(15,6,ROW(parent_children[parent])/(parent_children[parent]=Main[[#Headers],[Speicher]])-2,ROW()-ROW(Main[[#Headers],[Speicher]]))),"")</f>
        <v/>
      </c>
      <c r="L852" s="6" t="str">
        <f>IFERROR(INDEX(parent_children[children],_xlfn.AGGREGATE(15,6,ROW(parent_children[parent])/(parent_children[parent]=Main[[#Headers],[Verteiler]])-2,ROW()-ROW(Main[[#Headers],[Verteiler]]))),"")</f>
        <v/>
      </c>
      <c r="M852" s="6" t="str">
        <f>IFERROR(INDEX(parent_children[children],_xlfn.AGGREGATE(15,6,ROW(parent_children[parent])/(parent_children[parent]=Main[[#Headers],[Unterverteiler]])-2,ROW()-ROW(Main[[#Headers],[Unterverteiler]]))),"")</f>
        <v/>
      </c>
      <c r="N852" s="6" t="str">
        <f>IFERROR(INDEX(parent_children[children],_xlfn.AGGREGATE(15,6,ROW(parent_children[parent])/(parent_children[parent]=Main[[#Headers],[Verteilsystem]])-2,ROW()-ROW(Main[[#Headers],[Verteilsystem]]))),"")</f>
        <v/>
      </c>
      <c r="O852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852" s="6" t="str">
        <f>IFERROR(INDEX(parent_children[children],_xlfn.AGGREGATE(15,6,ROW(parent_children[parent])/(parent_children[parent]=Main[[#Headers],[Wärmepumpe]])-2,ROW()-ROW(Main[[#Headers],[Wärmepumpe]]))),"")</f>
        <v/>
      </c>
      <c r="Q852" s="6" t="str">
        <f>IFERROR(INDEX(parent_children[children],_xlfn.AGGREGATE(15,6,ROW(parent_children[parent])/(parent_children[parent]=Main[[#Headers],[Ventil]])-2,ROW()-ROW(Main[[#Headers],[Ventil]]))),"")</f>
        <v/>
      </c>
      <c r="R852" s="6" t="str">
        <f>IFERROR(INDEX(parent_children[children],_xlfn.AGGREGATE(15,6,ROW(parent_children[parent])/(parent_children[parent]=Main[[#Headers],[Klappe]])-2,ROW()-ROW(Main[[#Headers],[Klappe]]))),"")</f>
        <v/>
      </c>
      <c r="S852" s="6" t="str">
        <f>IFERROR(INDEX(parent_children[children],_xlfn.AGGREGATE(15,6,ROW(parent_children[parent])/(parent_children[parent]=Main[[#Headers],[Sensor]])-2,ROW()-ROW(Main[[#Headers],[Sensor]]))),"")</f>
        <v/>
      </c>
      <c r="T852" s="6" t="str">
        <f>IFERROR(INDEX(parent_children[children],_xlfn.AGGREGATE(15,6,ROW(parent_children[parent])/(parent_children[parent]=Main[[#Headers],[Schalter]])-2,ROW()-ROW(Main[[#Headers],[Schalter]]))),"")</f>
        <v/>
      </c>
      <c r="U852" s="6" t="str">
        <f>IFERROR(INDEX(parent_children[children],_xlfn.AGGREGATE(15,6,ROW(parent_children[parent])/(parent_children[parent]=Main[[#Headers],[Wasser]])-2,ROW()-ROW(Main[[#Headers],[Wasser]]))),"")</f>
        <v/>
      </c>
      <c r="V852" s="6" t="str">
        <f>IFERROR(INDEX(parent_children[children],_xlfn.AGGREGATE(15,6,ROW(parent_children[parent])/(parent_children[parent]=Main[[#Headers],[Luft]])-2,ROW()-ROW(Main[[#Headers],[Luft]]))),"")</f>
        <v/>
      </c>
      <c r="W852" s="6" t="str">
        <f>IFERROR(INDEX(parent_children[children],_xlfn.AGGREGATE(15,6,ROW(parent_children[parent])/(parent_children[parent]=Main[[#Headers],[Filter]])-2,ROW()-ROW(Main[[#Headers],[Filter]]))),"")</f>
        <v/>
      </c>
      <c r="X852" s="6" t="str">
        <f>IFERROR(INDEX(parent_children[children],_xlfn.AGGREGATE(15,6,ROW(parent_children[parent])/(parent_children[parent]=Main[[#Headers],[Ventilator]])-2,ROW()-ROW(Main[[#Headers],[Ventilator]]))),"")</f>
        <v/>
      </c>
      <c r="Y852" s="6" t="str">
        <f>IFERROR(INDEX(parent_children[children],_xlfn.AGGREGATE(15,6,ROW(parent_children[parent])/(parent_children[parent]=Main[[#Headers],[Gas]])-2,ROW()-ROW(Main[[#Headers],[Gas]]))),"")</f>
        <v/>
      </c>
      <c r="Z852" s="6" t="str">
        <f>IFERROR(INDEX(parent_children[children],_xlfn.AGGREGATE(15,6,ROW(parent_children[parent])/(parent_children[parent]=Main[[#Headers],[Messwert]])-2,ROW()-ROW(Main[[#Headers],[Messwert]]))),"")</f>
        <v/>
      </c>
      <c r="AA852" s="6" t="str">
        <f>IFERROR(INDEX(parent_children[children],_xlfn.AGGREGATE(15,6,ROW(parent_children[parent])/(parent_children[parent]=Main[[#Headers],[Stellbefehl]])-2,ROW()-ROW(Main[[#Headers],[Stellbefehl]]))),"")</f>
        <v/>
      </c>
      <c r="AB852" s="6" t="str">
        <f>IFERROR(INDEX(parent_children[children],_xlfn.AGGREGATE(15,6,ROW(parent_children[parent])/(parent_children[parent]=Main[[#Headers],[Schaltbefehl]])-2,ROW()-ROW(Main[[#Headers],[Schaltbefehl]]))),"")</f>
        <v/>
      </c>
      <c r="AC852" s="6" t="str">
        <f>IFERROR(INDEX(parent_children[children],_xlfn.AGGREGATE(15,6,ROW(parent_children[parent])/(parent_children[parent]=Main[[#Headers],[Betriebsmeldung]])-2,ROW()-ROW(Main[[#Headers],[Betriebsmeldung]]))),"")</f>
        <v/>
      </c>
      <c r="AD852" s="6" t="str">
        <f>IFERROR(INDEX(parent_children[children],_xlfn.AGGREGATE(15,6,ROW(parent_children[parent])/(parent_children[parent]=Main[[#Headers],[Störung]])-2,ROW()-ROW(Main[[#Headers],[Störung]]))),"")</f>
        <v/>
      </c>
    </row>
    <row r="853" spans="1:30" x14ac:dyDescent="0.25">
      <c r="A853" t="str">
        <f>IFERROR(INDEX(category_assignment[description_german],_xlfn.AGGREGATE(15,6,ROW(category_assignment[category])/(category_assignment[category]=Main[[#Headers],[System]])-2,ROW()-ROW(Main[[#Headers],[System]]))),"")</f>
        <v/>
      </c>
      <c r="B853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853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853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853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853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853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853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853" s="6" t="str">
        <f>IFERROR(INDEX(parent_children[children],_xlfn.AGGREGATE(15,6,ROW(parent_children[parent])/(parent_children[parent]=Main[[#Headers],[Kessel]])-2,ROW()-ROW(Main[[#Headers],[Kessel]]))),"")</f>
        <v/>
      </c>
      <c r="J853" s="6" t="str">
        <f>IFERROR(INDEX(parent_children[children],_xlfn.AGGREGATE(15,6,ROW(parent_children[parent])/(parent_children[parent]=Main[[#Headers],[Kältemaschine]])-2,ROW()-ROW(Main[[#Headers],[Kältemaschine]]))),"")</f>
        <v/>
      </c>
      <c r="K853" s="6" t="str">
        <f>IFERROR(INDEX(parent_children[children],_xlfn.AGGREGATE(15,6,ROW(parent_children[parent])/(parent_children[parent]=Main[[#Headers],[Speicher]])-2,ROW()-ROW(Main[[#Headers],[Speicher]]))),"")</f>
        <v/>
      </c>
      <c r="L853" s="6" t="str">
        <f>IFERROR(INDEX(parent_children[children],_xlfn.AGGREGATE(15,6,ROW(parent_children[parent])/(parent_children[parent]=Main[[#Headers],[Verteiler]])-2,ROW()-ROW(Main[[#Headers],[Verteiler]]))),"")</f>
        <v/>
      </c>
      <c r="M853" s="6" t="str">
        <f>IFERROR(INDEX(parent_children[children],_xlfn.AGGREGATE(15,6,ROW(parent_children[parent])/(parent_children[parent]=Main[[#Headers],[Unterverteiler]])-2,ROW()-ROW(Main[[#Headers],[Unterverteiler]]))),"")</f>
        <v/>
      </c>
      <c r="N853" s="6" t="str">
        <f>IFERROR(INDEX(parent_children[children],_xlfn.AGGREGATE(15,6,ROW(parent_children[parent])/(parent_children[parent]=Main[[#Headers],[Verteilsystem]])-2,ROW()-ROW(Main[[#Headers],[Verteilsystem]]))),"")</f>
        <v/>
      </c>
      <c r="O853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853" s="6" t="str">
        <f>IFERROR(INDEX(parent_children[children],_xlfn.AGGREGATE(15,6,ROW(parent_children[parent])/(parent_children[parent]=Main[[#Headers],[Wärmepumpe]])-2,ROW()-ROW(Main[[#Headers],[Wärmepumpe]]))),"")</f>
        <v/>
      </c>
      <c r="Q853" s="6" t="str">
        <f>IFERROR(INDEX(parent_children[children],_xlfn.AGGREGATE(15,6,ROW(parent_children[parent])/(parent_children[parent]=Main[[#Headers],[Ventil]])-2,ROW()-ROW(Main[[#Headers],[Ventil]]))),"")</f>
        <v/>
      </c>
      <c r="R853" s="6" t="str">
        <f>IFERROR(INDEX(parent_children[children],_xlfn.AGGREGATE(15,6,ROW(parent_children[parent])/(parent_children[parent]=Main[[#Headers],[Klappe]])-2,ROW()-ROW(Main[[#Headers],[Klappe]]))),"")</f>
        <v/>
      </c>
      <c r="S853" s="6" t="str">
        <f>IFERROR(INDEX(parent_children[children],_xlfn.AGGREGATE(15,6,ROW(parent_children[parent])/(parent_children[parent]=Main[[#Headers],[Sensor]])-2,ROW()-ROW(Main[[#Headers],[Sensor]]))),"")</f>
        <v/>
      </c>
      <c r="T853" s="6" t="str">
        <f>IFERROR(INDEX(parent_children[children],_xlfn.AGGREGATE(15,6,ROW(parent_children[parent])/(parent_children[parent]=Main[[#Headers],[Schalter]])-2,ROW()-ROW(Main[[#Headers],[Schalter]]))),"")</f>
        <v/>
      </c>
      <c r="U853" s="6" t="str">
        <f>IFERROR(INDEX(parent_children[children],_xlfn.AGGREGATE(15,6,ROW(parent_children[parent])/(parent_children[parent]=Main[[#Headers],[Wasser]])-2,ROW()-ROW(Main[[#Headers],[Wasser]]))),"")</f>
        <v/>
      </c>
      <c r="V853" s="6" t="str">
        <f>IFERROR(INDEX(parent_children[children],_xlfn.AGGREGATE(15,6,ROW(parent_children[parent])/(parent_children[parent]=Main[[#Headers],[Luft]])-2,ROW()-ROW(Main[[#Headers],[Luft]]))),"")</f>
        <v/>
      </c>
      <c r="W853" s="6" t="str">
        <f>IFERROR(INDEX(parent_children[children],_xlfn.AGGREGATE(15,6,ROW(parent_children[parent])/(parent_children[parent]=Main[[#Headers],[Filter]])-2,ROW()-ROW(Main[[#Headers],[Filter]]))),"")</f>
        <v/>
      </c>
      <c r="X853" s="6" t="str">
        <f>IFERROR(INDEX(parent_children[children],_xlfn.AGGREGATE(15,6,ROW(parent_children[parent])/(parent_children[parent]=Main[[#Headers],[Ventilator]])-2,ROW()-ROW(Main[[#Headers],[Ventilator]]))),"")</f>
        <v/>
      </c>
      <c r="Y853" s="6" t="str">
        <f>IFERROR(INDEX(parent_children[children],_xlfn.AGGREGATE(15,6,ROW(parent_children[parent])/(parent_children[parent]=Main[[#Headers],[Gas]])-2,ROW()-ROW(Main[[#Headers],[Gas]]))),"")</f>
        <v/>
      </c>
      <c r="Z853" s="6" t="str">
        <f>IFERROR(INDEX(parent_children[children],_xlfn.AGGREGATE(15,6,ROW(parent_children[parent])/(parent_children[parent]=Main[[#Headers],[Messwert]])-2,ROW()-ROW(Main[[#Headers],[Messwert]]))),"")</f>
        <v/>
      </c>
      <c r="AA853" s="6" t="str">
        <f>IFERROR(INDEX(parent_children[children],_xlfn.AGGREGATE(15,6,ROW(parent_children[parent])/(parent_children[parent]=Main[[#Headers],[Stellbefehl]])-2,ROW()-ROW(Main[[#Headers],[Stellbefehl]]))),"")</f>
        <v/>
      </c>
      <c r="AB853" s="6" t="str">
        <f>IFERROR(INDEX(parent_children[children],_xlfn.AGGREGATE(15,6,ROW(parent_children[parent])/(parent_children[parent]=Main[[#Headers],[Schaltbefehl]])-2,ROW()-ROW(Main[[#Headers],[Schaltbefehl]]))),"")</f>
        <v/>
      </c>
      <c r="AC853" s="6" t="str">
        <f>IFERROR(INDEX(parent_children[children],_xlfn.AGGREGATE(15,6,ROW(parent_children[parent])/(parent_children[parent]=Main[[#Headers],[Betriebsmeldung]])-2,ROW()-ROW(Main[[#Headers],[Betriebsmeldung]]))),"")</f>
        <v/>
      </c>
      <c r="AD853" s="6" t="str">
        <f>IFERROR(INDEX(parent_children[children],_xlfn.AGGREGATE(15,6,ROW(parent_children[parent])/(parent_children[parent]=Main[[#Headers],[Störung]])-2,ROW()-ROW(Main[[#Headers],[Störung]]))),"")</f>
        <v/>
      </c>
    </row>
    <row r="854" spans="1:30" x14ac:dyDescent="0.25">
      <c r="A854" t="str">
        <f>IFERROR(INDEX(category_assignment[description_german],_xlfn.AGGREGATE(15,6,ROW(category_assignment[category])/(category_assignment[category]=Main[[#Headers],[System]])-2,ROW()-ROW(Main[[#Headers],[System]]))),"")</f>
        <v/>
      </c>
      <c r="B854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854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854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854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854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854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854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854" s="6" t="str">
        <f>IFERROR(INDEX(parent_children[children],_xlfn.AGGREGATE(15,6,ROW(parent_children[parent])/(parent_children[parent]=Main[[#Headers],[Kessel]])-2,ROW()-ROW(Main[[#Headers],[Kessel]]))),"")</f>
        <v/>
      </c>
      <c r="J854" s="6" t="str">
        <f>IFERROR(INDEX(parent_children[children],_xlfn.AGGREGATE(15,6,ROW(parent_children[parent])/(parent_children[parent]=Main[[#Headers],[Kältemaschine]])-2,ROW()-ROW(Main[[#Headers],[Kältemaschine]]))),"")</f>
        <v/>
      </c>
      <c r="K854" s="6" t="str">
        <f>IFERROR(INDEX(parent_children[children],_xlfn.AGGREGATE(15,6,ROW(parent_children[parent])/(parent_children[parent]=Main[[#Headers],[Speicher]])-2,ROW()-ROW(Main[[#Headers],[Speicher]]))),"")</f>
        <v/>
      </c>
      <c r="L854" s="6" t="str">
        <f>IFERROR(INDEX(parent_children[children],_xlfn.AGGREGATE(15,6,ROW(parent_children[parent])/(parent_children[parent]=Main[[#Headers],[Verteiler]])-2,ROW()-ROW(Main[[#Headers],[Verteiler]]))),"")</f>
        <v/>
      </c>
      <c r="M854" s="6" t="str">
        <f>IFERROR(INDEX(parent_children[children],_xlfn.AGGREGATE(15,6,ROW(parent_children[parent])/(parent_children[parent]=Main[[#Headers],[Unterverteiler]])-2,ROW()-ROW(Main[[#Headers],[Unterverteiler]]))),"")</f>
        <v/>
      </c>
      <c r="N854" s="6" t="str">
        <f>IFERROR(INDEX(parent_children[children],_xlfn.AGGREGATE(15,6,ROW(parent_children[parent])/(parent_children[parent]=Main[[#Headers],[Verteilsystem]])-2,ROW()-ROW(Main[[#Headers],[Verteilsystem]]))),"")</f>
        <v/>
      </c>
      <c r="O854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854" s="6" t="str">
        <f>IFERROR(INDEX(parent_children[children],_xlfn.AGGREGATE(15,6,ROW(parent_children[parent])/(parent_children[parent]=Main[[#Headers],[Wärmepumpe]])-2,ROW()-ROW(Main[[#Headers],[Wärmepumpe]]))),"")</f>
        <v/>
      </c>
      <c r="Q854" s="6" t="str">
        <f>IFERROR(INDEX(parent_children[children],_xlfn.AGGREGATE(15,6,ROW(parent_children[parent])/(parent_children[parent]=Main[[#Headers],[Ventil]])-2,ROW()-ROW(Main[[#Headers],[Ventil]]))),"")</f>
        <v/>
      </c>
      <c r="R854" s="6" t="str">
        <f>IFERROR(INDEX(parent_children[children],_xlfn.AGGREGATE(15,6,ROW(parent_children[parent])/(parent_children[parent]=Main[[#Headers],[Klappe]])-2,ROW()-ROW(Main[[#Headers],[Klappe]]))),"")</f>
        <v/>
      </c>
      <c r="S854" s="6" t="str">
        <f>IFERROR(INDEX(parent_children[children],_xlfn.AGGREGATE(15,6,ROW(parent_children[parent])/(parent_children[parent]=Main[[#Headers],[Sensor]])-2,ROW()-ROW(Main[[#Headers],[Sensor]]))),"")</f>
        <v/>
      </c>
      <c r="T854" s="6" t="str">
        <f>IFERROR(INDEX(parent_children[children],_xlfn.AGGREGATE(15,6,ROW(parent_children[parent])/(parent_children[parent]=Main[[#Headers],[Schalter]])-2,ROW()-ROW(Main[[#Headers],[Schalter]]))),"")</f>
        <v/>
      </c>
      <c r="U854" s="6" t="str">
        <f>IFERROR(INDEX(parent_children[children],_xlfn.AGGREGATE(15,6,ROW(parent_children[parent])/(parent_children[parent]=Main[[#Headers],[Wasser]])-2,ROW()-ROW(Main[[#Headers],[Wasser]]))),"")</f>
        <v/>
      </c>
      <c r="V854" s="6" t="str">
        <f>IFERROR(INDEX(parent_children[children],_xlfn.AGGREGATE(15,6,ROW(parent_children[parent])/(parent_children[parent]=Main[[#Headers],[Luft]])-2,ROW()-ROW(Main[[#Headers],[Luft]]))),"")</f>
        <v/>
      </c>
      <c r="W854" s="6" t="str">
        <f>IFERROR(INDEX(parent_children[children],_xlfn.AGGREGATE(15,6,ROW(parent_children[parent])/(parent_children[parent]=Main[[#Headers],[Filter]])-2,ROW()-ROW(Main[[#Headers],[Filter]]))),"")</f>
        <v/>
      </c>
      <c r="X854" s="6" t="str">
        <f>IFERROR(INDEX(parent_children[children],_xlfn.AGGREGATE(15,6,ROW(parent_children[parent])/(parent_children[parent]=Main[[#Headers],[Ventilator]])-2,ROW()-ROW(Main[[#Headers],[Ventilator]]))),"")</f>
        <v/>
      </c>
      <c r="Y854" s="6" t="str">
        <f>IFERROR(INDEX(parent_children[children],_xlfn.AGGREGATE(15,6,ROW(parent_children[parent])/(parent_children[parent]=Main[[#Headers],[Gas]])-2,ROW()-ROW(Main[[#Headers],[Gas]]))),"")</f>
        <v/>
      </c>
      <c r="Z854" s="6" t="str">
        <f>IFERROR(INDEX(parent_children[children],_xlfn.AGGREGATE(15,6,ROW(parent_children[parent])/(parent_children[parent]=Main[[#Headers],[Messwert]])-2,ROW()-ROW(Main[[#Headers],[Messwert]]))),"")</f>
        <v/>
      </c>
      <c r="AA854" s="6" t="str">
        <f>IFERROR(INDEX(parent_children[children],_xlfn.AGGREGATE(15,6,ROW(parent_children[parent])/(parent_children[parent]=Main[[#Headers],[Stellbefehl]])-2,ROW()-ROW(Main[[#Headers],[Stellbefehl]]))),"")</f>
        <v/>
      </c>
      <c r="AB854" s="6" t="str">
        <f>IFERROR(INDEX(parent_children[children],_xlfn.AGGREGATE(15,6,ROW(parent_children[parent])/(parent_children[parent]=Main[[#Headers],[Schaltbefehl]])-2,ROW()-ROW(Main[[#Headers],[Schaltbefehl]]))),"")</f>
        <v/>
      </c>
      <c r="AC854" s="6" t="str">
        <f>IFERROR(INDEX(parent_children[children],_xlfn.AGGREGATE(15,6,ROW(parent_children[parent])/(parent_children[parent]=Main[[#Headers],[Betriebsmeldung]])-2,ROW()-ROW(Main[[#Headers],[Betriebsmeldung]]))),"")</f>
        <v/>
      </c>
      <c r="AD854" s="6" t="str">
        <f>IFERROR(INDEX(parent_children[children],_xlfn.AGGREGATE(15,6,ROW(parent_children[parent])/(parent_children[parent]=Main[[#Headers],[Störung]])-2,ROW()-ROW(Main[[#Headers],[Störung]]))),"")</f>
        <v/>
      </c>
    </row>
    <row r="855" spans="1:30" x14ac:dyDescent="0.25">
      <c r="A855" t="str">
        <f>IFERROR(INDEX(category_assignment[description_german],_xlfn.AGGREGATE(15,6,ROW(category_assignment[category])/(category_assignment[category]=Main[[#Headers],[System]])-2,ROW()-ROW(Main[[#Headers],[System]]))),"")</f>
        <v/>
      </c>
      <c r="B855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855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855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855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855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855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855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855" s="6" t="str">
        <f>IFERROR(INDEX(parent_children[children],_xlfn.AGGREGATE(15,6,ROW(parent_children[parent])/(parent_children[parent]=Main[[#Headers],[Kessel]])-2,ROW()-ROW(Main[[#Headers],[Kessel]]))),"")</f>
        <v/>
      </c>
      <c r="J855" s="6" t="str">
        <f>IFERROR(INDEX(parent_children[children],_xlfn.AGGREGATE(15,6,ROW(parent_children[parent])/(parent_children[parent]=Main[[#Headers],[Kältemaschine]])-2,ROW()-ROW(Main[[#Headers],[Kältemaschine]]))),"")</f>
        <v/>
      </c>
      <c r="K855" s="6" t="str">
        <f>IFERROR(INDEX(parent_children[children],_xlfn.AGGREGATE(15,6,ROW(parent_children[parent])/(parent_children[parent]=Main[[#Headers],[Speicher]])-2,ROW()-ROW(Main[[#Headers],[Speicher]]))),"")</f>
        <v/>
      </c>
      <c r="L855" s="6" t="str">
        <f>IFERROR(INDEX(parent_children[children],_xlfn.AGGREGATE(15,6,ROW(parent_children[parent])/(parent_children[parent]=Main[[#Headers],[Verteiler]])-2,ROW()-ROW(Main[[#Headers],[Verteiler]]))),"")</f>
        <v/>
      </c>
      <c r="M855" s="6" t="str">
        <f>IFERROR(INDEX(parent_children[children],_xlfn.AGGREGATE(15,6,ROW(parent_children[parent])/(parent_children[parent]=Main[[#Headers],[Unterverteiler]])-2,ROW()-ROW(Main[[#Headers],[Unterverteiler]]))),"")</f>
        <v/>
      </c>
      <c r="N855" s="6" t="str">
        <f>IFERROR(INDEX(parent_children[children],_xlfn.AGGREGATE(15,6,ROW(parent_children[parent])/(parent_children[parent]=Main[[#Headers],[Verteilsystem]])-2,ROW()-ROW(Main[[#Headers],[Verteilsystem]]))),"")</f>
        <v/>
      </c>
      <c r="O855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855" s="6" t="str">
        <f>IFERROR(INDEX(parent_children[children],_xlfn.AGGREGATE(15,6,ROW(parent_children[parent])/(parent_children[parent]=Main[[#Headers],[Wärmepumpe]])-2,ROW()-ROW(Main[[#Headers],[Wärmepumpe]]))),"")</f>
        <v/>
      </c>
      <c r="Q855" s="6" t="str">
        <f>IFERROR(INDEX(parent_children[children],_xlfn.AGGREGATE(15,6,ROW(parent_children[parent])/(parent_children[parent]=Main[[#Headers],[Ventil]])-2,ROW()-ROW(Main[[#Headers],[Ventil]]))),"")</f>
        <v/>
      </c>
      <c r="R855" s="6" t="str">
        <f>IFERROR(INDEX(parent_children[children],_xlfn.AGGREGATE(15,6,ROW(parent_children[parent])/(parent_children[parent]=Main[[#Headers],[Klappe]])-2,ROW()-ROW(Main[[#Headers],[Klappe]]))),"")</f>
        <v/>
      </c>
      <c r="S855" s="6" t="str">
        <f>IFERROR(INDEX(parent_children[children],_xlfn.AGGREGATE(15,6,ROW(parent_children[parent])/(parent_children[parent]=Main[[#Headers],[Sensor]])-2,ROW()-ROW(Main[[#Headers],[Sensor]]))),"")</f>
        <v/>
      </c>
      <c r="T855" s="6" t="str">
        <f>IFERROR(INDEX(parent_children[children],_xlfn.AGGREGATE(15,6,ROW(parent_children[parent])/(parent_children[parent]=Main[[#Headers],[Schalter]])-2,ROW()-ROW(Main[[#Headers],[Schalter]]))),"")</f>
        <v/>
      </c>
      <c r="U855" s="6" t="str">
        <f>IFERROR(INDEX(parent_children[children],_xlfn.AGGREGATE(15,6,ROW(parent_children[parent])/(parent_children[parent]=Main[[#Headers],[Wasser]])-2,ROW()-ROW(Main[[#Headers],[Wasser]]))),"")</f>
        <v/>
      </c>
      <c r="V855" s="6" t="str">
        <f>IFERROR(INDEX(parent_children[children],_xlfn.AGGREGATE(15,6,ROW(parent_children[parent])/(parent_children[parent]=Main[[#Headers],[Luft]])-2,ROW()-ROW(Main[[#Headers],[Luft]]))),"")</f>
        <v/>
      </c>
      <c r="W855" s="6" t="str">
        <f>IFERROR(INDEX(parent_children[children],_xlfn.AGGREGATE(15,6,ROW(parent_children[parent])/(parent_children[parent]=Main[[#Headers],[Filter]])-2,ROW()-ROW(Main[[#Headers],[Filter]]))),"")</f>
        <v/>
      </c>
      <c r="X855" s="6" t="str">
        <f>IFERROR(INDEX(parent_children[children],_xlfn.AGGREGATE(15,6,ROW(parent_children[parent])/(parent_children[parent]=Main[[#Headers],[Ventilator]])-2,ROW()-ROW(Main[[#Headers],[Ventilator]]))),"")</f>
        <v/>
      </c>
      <c r="Y855" s="6" t="str">
        <f>IFERROR(INDEX(parent_children[children],_xlfn.AGGREGATE(15,6,ROW(parent_children[parent])/(parent_children[parent]=Main[[#Headers],[Gas]])-2,ROW()-ROW(Main[[#Headers],[Gas]]))),"")</f>
        <v/>
      </c>
      <c r="Z855" s="6" t="str">
        <f>IFERROR(INDEX(parent_children[children],_xlfn.AGGREGATE(15,6,ROW(parent_children[parent])/(parent_children[parent]=Main[[#Headers],[Messwert]])-2,ROW()-ROW(Main[[#Headers],[Messwert]]))),"")</f>
        <v/>
      </c>
      <c r="AA855" s="6" t="str">
        <f>IFERROR(INDEX(parent_children[children],_xlfn.AGGREGATE(15,6,ROW(parent_children[parent])/(parent_children[parent]=Main[[#Headers],[Stellbefehl]])-2,ROW()-ROW(Main[[#Headers],[Stellbefehl]]))),"")</f>
        <v/>
      </c>
      <c r="AB855" s="6" t="str">
        <f>IFERROR(INDEX(parent_children[children],_xlfn.AGGREGATE(15,6,ROW(parent_children[parent])/(parent_children[parent]=Main[[#Headers],[Schaltbefehl]])-2,ROW()-ROW(Main[[#Headers],[Schaltbefehl]]))),"")</f>
        <v/>
      </c>
      <c r="AC855" s="6" t="str">
        <f>IFERROR(INDEX(parent_children[children],_xlfn.AGGREGATE(15,6,ROW(parent_children[parent])/(parent_children[parent]=Main[[#Headers],[Betriebsmeldung]])-2,ROW()-ROW(Main[[#Headers],[Betriebsmeldung]]))),"")</f>
        <v/>
      </c>
      <c r="AD855" s="6" t="str">
        <f>IFERROR(INDEX(parent_children[children],_xlfn.AGGREGATE(15,6,ROW(parent_children[parent])/(parent_children[parent]=Main[[#Headers],[Störung]])-2,ROW()-ROW(Main[[#Headers],[Störung]]))),"")</f>
        <v/>
      </c>
    </row>
    <row r="856" spans="1:30" x14ac:dyDescent="0.25">
      <c r="A856" t="str">
        <f>IFERROR(INDEX(category_assignment[description_german],_xlfn.AGGREGATE(15,6,ROW(category_assignment[category])/(category_assignment[category]=Main[[#Headers],[System]])-2,ROW()-ROW(Main[[#Headers],[System]]))),"")</f>
        <v/>
      </c>
      <c r="B856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856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856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856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856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856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856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856" s="6" t="str">
        <f>IFERROR(INDEX(parent_children[children],_xlfn.AGGREGATE(15,6,ROW(parent_children[parent])/(parent_children[parent]=Main[[#Headers],[Kessel]])-2,ROW()-ROW(Main[[#Headers],[Kessel]]))),"")</f>
        <v/>
      </c>
      <c r="J856" s="6" t="str">
        <f>IFERROR(INDEX(parent_children[children],_xlfn.AGGREGATE(15,6,ROW(parent_children[parent])/(parent_children[parent]=Main[[#Headers],[Kältemaschine]])-2,ROW()-ROW(Main[[#Headers],[Kältemaschine]]))),"")</f>
        <v/>
      </c>
      <c r="K856" s="6" t="str">
        <f>IFERROR(INDEX(parent_children[children],_xlfn.AGGREGATE(15,6,ROW(parent_children[parent])/(parent_children[parent]=Main[[#Headers],[Speicher]])-2,ROW()-ROW(Main[[#Headers],[Speicher]]))),"")</f>
        <v/>
      </c>
      <c r="L856" s="6" t="str">
        <f>IFERROR(INDEX(parent_children[children],_xlfn.AGGREGATE(15,6,ROW(parent_children[parent])/(parent_children[parent]=Main[[#Headers],[Verteiler]])-2,ROW()-ROW(Main[[#Headers],[Verteiler]]))),"")</f>
        <v/>
      </c>
      <c r="M856" s="6" t="str">
        <f>IFERROR(INDEX(parent_children[children],_xlfn.AGGREGATE(15,6,ROW(parent_children[parent])/(parent_children[parent]=Main[[#Headers],[Unterverteiler]])-2,ROW()-ROW(Main[[#Headers],[Unterverteiler]]))),"")</f>
        <v/>
      </c>
      <c r="N856" s="6" t="str">
        <f>IFERROR(INDEX(parent_children[children],_xlfn.AGGREGATE(15,6,ROW(parent_children[parent])/(parent_children[parent]=Main[[#Headers],[Verteilsystem]])-2,ROW()-ROW(Main[[#Headers],[Verteilsystem]]))),"")</f>
        <v/>
      </c>
      <c r="O856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856" s="6" t="str">
        <f>IFERROR(INDEX(parent_children[children],_xlfn.AGGREGATE(15,6,ROW(parent_children[parent])/(parent_children[parent]=Main[[#Headers],[Wärmepumpe]])-2,ROW()-ROW(Main[[#Headers],[Wärmepumpe]]))),"")</f>
        <v/>
      </c>
      <c r="Q856" s="6" t="str">
        <f>IFERROR(INDEX(parent_children[children],_xlfn.AGGREGATE(15,6,ROW(parent_children[parent])/(parent_children[parent]=Main[[#Headers],[Ventil]])-2,ROW()-ROW(Main[[#Headers],[Ventil]]))),"")</f>
        <v/>
      </c>
      <c r="R856" s="6" t="str">
        <f>IFERROR(INDEX(parent_children[children],_xlfn.AGGREGATE(15,6,ROW(parent_children[parent])/(parent_children[parent]=Main[[#Headers],[Klappe]])-2,ROW()-ROW(Main[[#Headers],[Klappe]]))),"")</f>
        <v/>
      </c>
      <c r="S856" s="6" t="str">
        <f>IFERROR(INDEX(parent_children[children],_xlfn.AGGREGATE(15,6,ROW(parent_children[parent])/(parent_children[parent]=Main[[#Headers],[Sensor]])-2,ROW()-ROW(Main[[#Headers],[Sensor]]))),"")</f>
        <v/>
      </c>
      <c r="T856" s="6" t="str">
        <f>IFERROR(INDEX(parent_children[children],_xlfn.AGGREGATE(15,6,ROW(parent_children[parent])/(parent_children[parent]=Main[[#Headers],[Schalter]])-2,ROW()-ROW(Main[[#Headers],[Schalter]]))),"")</f>
        <v/>
      </c>
      <c r="U856" s="6" t="str">
        <f>IFERROR(INDEX(parent_children[children],_xlfn.AGGREGATE(15,6,ROW(parent_children[parent])/(parent_children[parent]=Main[[#Headers],[Wasser]])-2,ROW()-ROW(Main[[#Headers],[Wasser]]))),"")</f>
        <v/>
      </c>
      <c r="V856" s="6" t="str">
        <f>IFERROR(INDEX(parent_children[children],_xlfn.AGGREGATE(15,6,ROW(parent_children[parent])/(parent_children[parent]=Main[[#Headers],[Luft]])-2,ROW()-ROW(Main[[#Headers],[Luft]]))),"")</f>
        <v/>
      </c>
      <c r="W856" s="6" t="str">
        <f>IFERROR(INDEX(parent_children[children],_xlfn.AGGREGATE(15,6,ROW(parent_children[parent])/(parent_children[parent]=Main[[#Headers],[Filter]])-2,ROW()-ROW(Main[[#Headers],[Filter]]))),"")</f>
        <v/>
      </c>
      <c r="X856" s="6" t="str">
        <f>IFERROR(INDEX(parent_children[children],_xlfn.AGGREGATE(15,6,ROW(parent_children[parent])/(parent_children[parent]=Main[[#Headers],[Ventilator]])-2,ROW()-ROW(Main[[#Headers],[Ventilator]]))),"")</f>
        <v/>
      </c>
      <c r="Y856" s="6" t="str">
        <f>IFERROR(INDEX(parent_children[children],_xlfn.AGGREGATE(15,6,ROW(parent_children[parent])/(parent_children[parent]=Main[[#Headers],[Gas]])-2,ROW()-ROW(Main[[#Headers],[Gas]]))),"")</f>
        <v/>
      </c>
      <c r="Z856" s="6" t="str">
        <f>IFERROR(INDEX(parent_children[children],_xlfn.AGGREGATE(15,6,ROW(parent_children[parent])/(parent_children[parent]=Main[[#Headers],[Messwert]])-2,ROW()-ROW(Main[[#Headers],[Messwert]]))),"")</f>
        <v/>
      </c>
      <c r="AA856" s="6" t="str">
        <f>IFERROR(INDEX(parent_children[children],_xlfn.AGGREGATE(15,6,ROW(parent_children[parent])/(parent_children[parent]=Main[[#Headers],[Stellbefehl]])-2,ROW()-ROW(Main[[#Headers],[Stellbefehl]]))),"")</f>
        <v/>
      </c>
      <c r="AB856" s="6" t="str">
        <f>IFERROR(INDEX(parent_children[children],_xlfn.AGGREGATE(15,6,ROW(parent_children[parent])/(parent_children[parent]=Main[[#Headers],[Schaltbefehl]])-2,ROW()-ROW(Main[[#Headers],[Schaltbefehl]]))),"")</f>
        <v/>
      </c>
      <c r="AC856" s="6" t="str">
        <f>IFERROR(INDEX(parent_children[children],_xlfn.AGGREGATE(15,6,ROW(parent_children[parent])/(parent_children[parent]=Main[[#Headers],[Betriebsmeldung]])-2,ROW()-ROW(Main[[#Headers],[Betriebsmeldung]]))),"")</f>
        <v/>
      </c>
      <c r="AD856" s="6" t="str">
        <f>IFERROR(INDEX(parent_children[children],_xlfn.AGGREGATE(15,6,ROW(parent_children[parent])/(parent_children[parent]=Main[[#Headers],[Störung]])-2,ROW()-ROW(Main[[#Headers],[Störung]]))),"")</f>
        <v/>
      </c>
    </row>
    <row r="857" spans="1:30" x14ac:dyDescent="0.25">
      <c r="A857" t="str">
        <f>IFERROR(INDEX(category_assignment[description_german],_xlfn.AGGREGATE(15,6,ROW(category_assignment[category])/(category_assignment[category]=Main[[#Headers],[System]])-2,ROW()-ROW(Main[[#Headers],[System]]))),"")</f>
        <v/>
      </c>
      <c r="B857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857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857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857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857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857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857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857" s="6" t="str">
        <f>IFERROR(INDEX(parent_children[children],_xlfn.AGGREGATE(15,6,ROW(parent_children[parent])/(parent_children[parent]=Main[[#Headers],[Kessel]])-2,ROW()-ROW(Main[[#Headers],[Kessel]]))),"")</f>
        <v/>
      </c>
      <c r="J857" s="6" t="str">
        <f>IFERROR(INDEX(parent_children[children],_xlfn.AGGREGATE(15,6,ROW(parent_children[parent])/(parent_children[parent]=Main[[#Headers],[Kältemaschine]])-2,ROW()-ROW(Main[[#Headers],[Kältemaschine]]))),"")</f>
        <v/>
      </c>
      <c r="K857" s="6" t="str">
        <f>IFERROR(INDEX(parent_children[children],_xlfn.AGGREGATE(15,6,ROW(parent_children[parent])/(parent_children[parent]=Main[[#Headers],[Speicher]])-2,ROW()-ROW(Main[[#Headers],[Speicher]]))),"")</f>
        <v/>
      </c>
      <c r="L857" s="6" t="str">
        <f>IFERROR(INDEX(parent_children[children],_xlfn.AGGREGATE(15,6,ROW(parent_children[parent])/(parent_children[parent]=Main[[#Headers],[Verteiler]])-2,ROW()-ROW(Main[[#Headers],[Verteiler]]))),"")</f>
        <v/>
      </c>
      <c r="M857" s="6" t="str">
        <f>IFERROR(INDEX(parent_children[children],_xlfn.AGGREGATE(15,6,ROW(parent_children[parent])/(parent_children[parent]=Main[[#Headers],[Unterverteiler]])-2,ROW()-ROW(Main[[#Headers],[Unterverteiler]]))),"")</f>
        <v/>
      </c>
      <c r="N857" s="6" t="str">
        <f>IFERROR(INDEX(parent_children[children],_xlfn.AGGREGATE(15,6,ROW(parent_children[parent])/(parent_children[parent]=Main[[#Headers],[Verteilsystem]])-2,ROW()-ROW(Main[[#Headers],[Verteilsystem]]))),"")</f>
        <v/>
      </c>
      <c r="O857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857" s="6" t="str">
        <f>IFERROR(INDEX(parent_children[children],_xlfn.AGGREGATE(15,6,ROW(parent_children[parent])/(parent_children[parent]=Main[[#Headers],[Wärmepumpe]])-2,ROW()-ROW(Main[[#Headers],[Wärmepumpe]]))),"")</f>
        <v/>
      </c>
      <c r="Q857" s="6" t="str">
        <f>IFERROR(INDEX(parent_children[children],_xlfn.AGGREGATE(15,6,ROW(parent_children[parent])/(parent_children[parent]=Main[[#Headers],[Ventil]])-2,ROW()-ROW(Main[[#Headers],[Ventil]]))),"")</f>
        <v/>
      </c>
      <c r="R857" s="6" t="str">
        <f>IFERROR(INDEX(parent_children[children],_xlfn.AGGREGATE(15,6,ROW(parent_children[parent])/(parent_children[parent]=Main[[#Headers],[Klappe]])-2,ROW()-ROW(Main[[#Headers],[Klappe]]))),"")</f>
        <v/>
      </c>
      <c r="S857" s="6" t="str">
        <f>IFERROR(INDEX(parent_children[children],_xlfn.AGGREGATE(15,6,ROW(parent_children[parent])/(parent_children[parent]=Main[[#Headers],[Sensor]])-2,ROW()-ROW(Main[[#Headers],[Sensor]]))),"")</f>
        <v/>
      </c>
      <c r="T857" s="6" t="str">
        <f>IFERROR(INDEX(parent_children[children],_xlfn.AGGREGATE(15,6,ROW(parent_children[parent])/(parent_children[parent]=Main[[#Headers],[Schalter]])-2,ROW()-ROW(Main[[#Headers],[Schalter]]))),"")</f>
        <v/>
      </c>
      <c r="U857" s="6" t="str">
        <f>IFERROR(INDEX(parent_children[children],_xlfn.AGGREGATE(15,6,ROW(parent_children[parent])/(parent_children[parent]=Main[[#Headers],[Wasser]])-2,ROW()-ROW(Main[[#Headers],[Wasser]]))),"")</f>
        <v/>
      </c>
      <c r="V857" s="6" t="str">
        <f>IFERROR(INDEX(parent_children[children],_xlfn.AGGREGATE(15,6,ROW(parent_children[parent])/(parent_children[parent]=Main[[#Headers],[Luft]])-2,ROW()-ROW(Main[[#Headers],[Luft]]))),"")</f>
        <v/>
      </c>
      <c r="W857" s="6" t="str">
        <f>IFERROR(INDEX(parent_children[children],_xlfn.AGGREGATE(15,6,ROW(parent_children[parent])/(parent_children[parent]=Main[[#Headers],[Filter]])-2,ROW()-ROW(Main[[#Headers],[Filter]]))),"")</f>
        <v/>
      </c>
      <c r="X857" s="6" t="str">
        <f>IFERROR(INDEX(parent_children[children],_xlfn.AGGREGATE(15,6,ROW(parent_children[parent])/(parent_children[parent]=Main[[#Headers],[Ventilator]])-2,ROW()-ROW(Main[[#Headers],[Ventilator]]))),"")</f>
        <v/>
      </c>
      <c r="Y857" s="6" t="str">
        <f>IFERROR(INDEX(parent_children[children],_xlfn.AGGREGATE(15,6,ROW(parent_children[parent])/(parent_children[parent]=Main[[#Headers],[Gas]])-2,ROW()-ROW(Main[[#Headers],[Gas]]))),"")</f>
        <v/>
      </c>
      <c r="Z857" s="6" t="str">
        <f>IFERROR(INDEX(parent_children[children],_xlfn.AGGREGATE(15,6,ROW(parent_children[parent])/(parent_children[parent]=Main[[#Headers],[Messwert]])-2,ROW()-ROW(Main[[#Headers],[Messwert]]))),"")</f>
        <v/>
      </c>
      <c r="AA857" s="6" t="str">
        <f>IFERROR(INDEX(parent_children[children],_xlfn.AGGREGATE(15,6,ROW(parent_children[parent])/(parent_children[parent]=Main[[#Headers],[Stellbefehl]])-2,ROW()-ROW(Main[[#Headers],[Stellbefehl]]))),"")</f>
        <v/>
      </c>
      <c r="AB857" s="6" t="str">
        <f>IFERROR(INDEX(parent_children[children],_xlfn.AGGREGATE(15,6,ROW(parent_children[parent])/(parent_children[parent]=Main[[#Headers],[Schaltbefehl]])-2,ROW()-ROW(Main[[#Headers],[Schaltbefehl]]))),"")</f>
        <v/>
      </c>
      <c r="AC857" s="6" t="str">
        <f>IFERROR(INDEX(parent_children[children],_xlfn.AGGREGATE(15,6,ROW(parent_children[parent])/(parent_children[parent]=Main[[#Headers],[Betriebsmeldung]])-2,ROW()-ROW(Main[[#Headers],[Betriebsmeldung]]))),"")</f>
        <v/>
      </c>
      <c r="AD857" s="6" t="str">
        <f>IFERROR(INDEX(parent_children[children],_xlfn.AGGREGATE(15,6,ROW(parent_children[parent])/(parent_children[parent]=Main[[#Headers],[Störung]])-2,ROW()-ROW(Main[[#Headers],[Störung]]))),"")</f>
        <v/>
      </c>
    </row>
    <row r="858" spans="1:30" x14ac:dyDescent="0.25">
      <c r="A858" t="str">
        <f>IFERROR(INDEX(category_assignment[description_german],_xlfn.AGGREGATE(15,6,ROW(category_assignment[category])/(category_assignment[category]=Main[[#Headers],[System]])-2,ROW()-ROW(Main[[#Headers],[System]]))),"")</f>
        <v/>
      </c>
      <c r="B858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858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858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858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858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858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858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858" s="6" t="str">
        <f>IFERROR(INDEX(parent_children[children],_xlfn.AGGREGATE(15,6,ROW(parent_children[parent])/(parent_children[parent]=Main[[#Headers],[Kessel]])-2,ROW()-ROW(Main[[#Headers],[Kessel]]))),"")</f>
        <v/>
      </c>
      <c r="J858" s="6" t="str">
        <f>IFERROR(INDEX(parent_children[children],_xlfn.AGGREGATE(15,6,ROW(parent_children[parent])/(parent_children[parent]=Main[[#Headers],[Kältemaschine]])-2,ROW()-ROW(Main[[#Headers],[Kältemaschine]]))),"")</f>
        <v/>
      </c>
      <c r="K858" s="6" t="str">
        <f>IFERROR(INDEX(parent_children[children],_xlfn.AGGREGATE(15,6,ROW(parent_children[parent])/(parent_children[parent]=Main[[#Headers],[Speicher]])-2,ROW()-ROW(Main[[#Headers],[Speicher]]))),"")</f>
        <v/>
      </c>
      <c r="L858" s="6" t="str">
        <f>IFERROR(INDEX(parent_children[children],_xlfn.AGGREGATE(15,6,ROW(parent_children[parent])/(parent_children[parent]=Main[[#Headers],[Verteiler]])-2,ROW()-ROW(Main[[#Headers],[Verteiler]]))),"")</f>
        <v/>
      </c>
      <c r="M858" s="6" t="str">
        <f>IFERROR(INDEX(parent_children[children],_xlfn.AGGREGATE(15,6,ROW(parent_children[parent])/(parent_children[parent]=Main[[#Headers],[Unterverteiler]])-2,ROW()-ROW(Main[[#Headers],[Unterverteiler]]))),"")</f>
        <v/>
      </c>
      <c r="N858" s="6" t="str">
        <f>IFERROR(INDEX(parent_children[children],_xlfn.AGGREGATE(15,6,ROW(parent_children[parent])/(parent_children[parent]=Main[[#Headers],[Verteilsystem]])-2,ROW()-ROW(Main[[#Headers],[Verteilsystem]]))),"")</f>
        <v/>
      </c>
      <c r="O858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858" s="6" t="str">
        <f>IFERROR(INDEX(parent_children[children],_xlfn.AGGREGATE(15,6,ROW(parent_children[parent])/(parent_children[parent]=Main[[#Headers],[Wärmepumpe]])-2,ROW()-ROW(Main[[#Headers],[Wärmepumpe]]))),"")</f>
        <v/>
      </c>
      <c r="Q858" s="6" t="str">
        <f>IFERROR(INDEX(parent_children[children],_xlfn.AGGREGATE(15,6,ROW(parent_children[parent])/(parent_children[parent]=Main[[#Headers],[Ventil]])-2,ROW()-ROW(Main[[#Headers],[Ventil]]))),"")</f>
        <v/>
      </c>
      <c r="R858" s="6" t="str">
        <f>IFERROR(INDEX(parent_children[children],_xlfn.AGGREGATE(15,6,ROW(parent_children[parent])/(parent_children[parent]=Main[[#Headers],[Klappe]])-2,ROW()-ROW(Main[[#Headers],[Klappe]]))),"")</f>
        <v/>
      </c>
      <c r="S858" s="6" t="str">
        <f>IFERROR(INDEX(parent_children[children],_xlfn.AGGREGATE(15,6,ROW(parent_children[parent])/(parent_children[parent]=Main[[#Headers],[Sensor]])-2,ROW()-ROW(Main[[#Headers],[Sensor]]))),"")</f>
        <v/>
      </c>
      <c r="T858" s="6" t="str">
        <f>IFERROR(INDEX(parent_children[children],_xlfn.AGGREGATE(15,6,ROW(parent_children[parent])/(parent_children[parent]=Main[[#Headers],[Schalter]])-2,ROW()-ROW(Main[[#Headers],[Schalter]]))),"")</f>
        <v/>
      </c>
      <c r="U858" s="6" t="str">
        <f>IFERROR(INDEX(parent_children[children],_xlfn.AGGREGATE(15,6,ROW(parent_children[parent])/(parent_children[parent]=Main[[#Headers],[Wasser]])-2,ROW()-ROW(Main[[#Headers],[Wasser]]))),"")</f>
        <v/>
      </c>
      <c r="V858" s="6" t="str">
        <f>IFERROR(INDEX(parent_children[children],_xlfn.AGGREGATE(15,6,ROW(parent_children[parent])/(parent_children[parent]=Main[[#Headers],[Luft]])-2,ROW()-ROW(Main[[#Headers],[Luft]]))),"")</f>
        <v/>
      </c>
      <c r="W858" s="6" t="str">
        <f>IFERROR(INDEX(parent_children[children],_xlfn.AGGREGATE(15,6,ROW(parent_children[parent])/(parent_children[parent]=Main[[#Headers],[Filter]])-2,ROW()-ROW(Main[[#Headers],[Filter]]))),"")</f>
        <v/>
      </c>
      <c r="X858" s="6" t="str">
        <f>IFERROR(INDEX(parent_children[children],_xlfn.AGGREGATE(15,6,ROW(parent_children[parent])/(parent_children[parent]=Main[[#Headers],[Ventilator]])-2,ROW()-ROW(Main[[#Headers],[Ventilator]]))),"")</f>
        <v/>
      </c>
      <c r="Y858" s="6" t="str">
        <f>IFERROR(INDEX(parent_children[children],_xlfn.AGGREGATE(15,6,ROW(parent_children[parent])/(parent_children[parent]=Main[[#Headers],[Gas]])-2,ROW()-ROW(Main[[#Headers],[Gas]]))),"")</f>
        <v/>
      </c>
      <c r="Z858" s="6" t="str">
        <f>IFERROR(INDEX(parent_children[children],_xlfn.AGGREGATE(15,6,ROW(parent_children[parent])/(parent_children[parent]=Main[[#Headers],[Messwert]])-2,ROW()-ROW(Main[[#Headers],[Messwert]]))),"")</f>
        <v/>
      </c>
      <c r="AA858" s="6" t="str">
        <f>IFERROR(INDEX(parent_children[children],_xlfn.AGGREGATE(15,6,ROW(parent_children[parent])/(parent_children[parent]=Main[[#Headers],[Stellbefehl]])-2,ROW()-ROW(Main[[#Headers],[Stellbefehl]]))),"")</f>
        <v/>
      </c>
      <c r="AB858" s="6" t="str">
        <f>IFERROR(INDEX(parent_children[children],_xlfn.AGGREGATE(15,6,ROW(parent_children[parent])/(parent_children[parent]=Main[[#Headers],[Schaltbefehl]])-2,ROW()-ROW(Main[[#Headers],[Schaltbefehl]]))),"")</f>
        <v/>
      </c>
      <c r="AC858" s="6" t="str">
        <f>IFERROR(INDEX(parent_children[children],_xlfn.AGGREGATE(15,6,ROW(parent_children[parent])/(parent_children[parent]=Main[[#Headers],[Betriebsmeldung]])-2,ROW()-ROW(Main[[#Headers],[Betriebsmeldung]]))),"")</f>
        <v/>
      </c>
      <c r="AD858" s="6" t="str">
        <f>IFERROR(INDEX(parent_children[children],_xlfn.AGGREGATE(15,6,ROW(parent_children[parent])/(parent_children[parent]=Main[[#Headers],[Störung]])-2,ROW()-ROW(Main[[#Headers],[Störung]]))),"")</f>
        <v/>
      </c>
    </row>
    <row r="859" spans="1:30" x14ac:dyDescent="0.25">
      <c r="A859" t="str">
        <f>IFERROR(INDEX(category_assignment[description_german],_xlfn.AGGREGATE(15,6,ROW(category_assignment[category])/(category_assignment[category]=Main[[#Headers],[System]])-2,ROW()-ROW(Main[[#Headers],[System]]))),"")</f>
        <v/>
      </c>
      <c r="B859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859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859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859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859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859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859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859" s="6" t="str">
        <f>IFERROR(INDEX(parent_children[children],_xlfn.AGGREGATE(15,6,ROW(parent_children[parent])/(parent_children[parent]=Main[[#Headers],[Kessel]])-2,ROW()-ROW(Main[[#Headers],[Kessel]]))),"")</f>
        <v/>
      </c>
      <c r="J859" s="6" t="str">
        <f>IFERROR(INDEX(parent_children[children],_xlfn.AGGREGATE(15,6,ROW(parent_children[parent])/(parent_children[parent]=Main[[#Headers],[Kältemaschine]])-2,ROW()-ROW(Main[[#Headers],[Kältemaschine]]))),"")</f>
        <v/>
      </c>
      <c r="K859" s="6" t="str">
        <f>IFERROR(INDEX(parent_children[children],_xlfn.AGGREGATE(15,6,ROW(parent_children[parent])/(parent_children[parent]=Main[[#Headers],[Speicher]])-2,ROW()-ROW(Main[[#Headers],[Speicher]]))),"")</f>
        <v/>
      </c>
      <c r="L859" s="6" t="str">
        <f>IFERROR(INDEX(parent_children[children],_xlfn.AGGREGATE(15,6,ROW(parent_children[parent])/(parent_children[parent]=Main[[#Headers],[Verteiler]])-2,ROW()-ROW(Main[[#Headers],[Verteiler]]))),"")</f>
        <v/>
      </c>
      <c r="M859" s="6" t="str">
        <f>IFERROR(INDEX(parent_children[children],_xlfn.AGGREGATE(15,6,ROW(parent_children[parent])/(parent_children[parent]=Main[[#Headers],[Unterverteiler]])-2,ROW()-ROW(Main[[#Headers],[Unterverteiler]]))),"")</f>
        <v/>
      </c>
      <c r="N859" s="6" t="str">
        <f>IFERROR(INDEX(parent_children[children],_xlfn.AGGREGATE(15,6,ROW(parent_children[parent])/(parent_children[parent]=Main[[#Headers],[Verteilsystem]])-2,ROW()-ROW(Main[[#Headers],[Verteilsystem]]))),"")</f>
        <v/>
      </c>
      <c r="O859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859" s="6" t="str">
        <f>IFERROR(INDEX(parent_children[children],_xlfn.AGGREGATE(15,6,ROW(parent_children[parent])/(parent_children[parent]=Main[[#Headers],[Wärmepumpe]])-2,ROW()-ROW(Main[[#Headers],[Wärmepumpe]]))),"")</f>
        <v/>
      </c>
      <c r="Q859" s="6" t="str">
        <f>IFERROR(INDEX(parent_children[children],_xlfn.AGGREGATE(15,6,ROW(parent_children[parent])/(parent_children[parent]=Main[[#Headers],[Ventil]])-2,ROW()-ROW(Main[[#Headers],[Ventil]]))),"")</f>
        <v/>
      </c>
      <c r="R859" s="6" t="str">
        <f>IFERROR(INDEX(parent_children[children],_xlfn.AGGREGATE(15,6,ROW(parent_children[parent])/(parent_children[parent]=Main[[#Headers],[Klappe]])-2,ROW()-ROW(Main[[#Headers],[Klappe]]))),"")</f>
        <v/>
      </c>
      <c r="S859" s="6" t="str">
        <f>IFERROR(INDEX(parent_children[children],_xlfn.AGGREGATE(15,6,ROW(parent_children[parent])/(parent_children[parent]=Main[[#Headers],[Sensor]])-2,ROW()-ROW(Main[[#Headers],[Sensor]]))),"")</f>
        <v/>
      </c>
      <c r="T859" s="6" t="str">
        <f>IFERROR(INDEX(parent_children[children],_xlfn.AGGREGATE(15,6,ROW(parent_children[parent])/(parent_children[parent]=Main[[#Headers],[Schalter]])-2,ROW()-ROW(Main[[#Headers],[Schalter]]))),"")</f>
        <v/>
      </c>
      <c r="U859" s="6" t="str">
        <f>IFERROR(INDEX(parent_children[children],_xlfn.AGGREGATE(15,6,ROW(parent_children[parent])/(parent_children[parent]=Main[[#Headers],[Wasser]])-2,ROW()-ROW(Main[[#Headers],[Wasser]]))),"")</f>
        <v/>
      </c>
      <c r="V859" s="6" t="str">
        <f>IFERROR(INDEX(parent_children[children],_xlfn.AGGREGATE(15,6,ROW(parent_children[parent])/(parent_children[parent]=Main[[#Headers],[Luft]])-2,ROW()-ROW(Main[[#Headers],[Luft]]))),"")</f>
        <v/>
      </c>
      <c r="W859" s="6" t="str">
        <f>IFERROR(INDEX(parent_children[children],_xlfn.AGGREGATE(15,6,ROW(parent_children[parent])/(parent_children[parent]=Main[[#Headers],[Filter]])-2,ROW()-ROW(Main[[#Headers],[Filter]]))),"")</f>
        <v/>
      </c>
      <c r="X859" s="6" t="str">
        <f>IFERROR(INDEX(parent_children[children],_xlfn.AGGREGATE(15,6,ROW(parent_children[parent])/(parent_children[parent]=Main[[#Headers],[Ventilator]])-2,ROW()-ROW(Main[[#Headers],[Ventilator]]))),"")</f>
        <v/>
      </c>
      <c r="Y859" s="6" t="str">
        <f>IFERROR(INDEX(parent_children[children],_xlfn.AGGREGATE(15,6,ROW(parent_children[parent])/(parent_children[parent]=Main[[#Headers],[Gas]])-2,ROW()-ROW(Main[[#Headers],[Gas]]))),"")</f>
        <v/>
      </c>
      <c r="Z859" s="6" t="str">
        <f>IFERROR(INDEX(parent_children[children],_xlfn.AGGREGATE(15,6,ROW(parent_children[parent])/(parent_children[parent]=Main[[#Headers],[Messwert]])-2,ROW()-ROW(Main[[#Headers],[Messwert]]))),"")</f>
        <v/>
      </c>
      <c r="AA859" s="6" t="str">
        <f>IFERROR(INDEX(parent_children[children],_xlfn.AGGREGATE(15,6,ROW(parent_children[parent])/(parent_children[parent]=Main[[#Headers],[Stellbefehl]])-2,ROW()-ROW(Main[[#Headers],[Stellbefehl]]))),"")</f>
        <v/>
      </c>
      <c r="AB859" s="6" t="str">
        <f>IFERROR(INDEX(parent_children[children],_xlfn.AGGREGATE(15,6,ROW(parent_children[parent])/(parent_children[parent]=Main[[#Headers],[Schaltbefehl]])-2,ROW()-ROW(Main[[#Headers],[Schaltbefehl]]))),"")</f>
        <v/>
      </c>
      <c r="AC859" s="6" t="str">
        <f>IFERROR(INDEX(parent_children[children],_xlfn.AGGREGATE(15,6,ROW(parent_children[parent])/(parent_children[parent]=Main[[#Headers],[Betriebsmeldung]])-2,ROW()-ROW(Main[[#Headers],[Betriebsmeldung]]))),"")</f>
        <v/>
      </c>
      <c r="AD859" s="6" t="str">
        <f>IFERROR(INDEX(parent_children[children],_xlfn.AGGREGATE(15,6,ROW(parent_children[parent])/(parent_children[parent]=Main[[#Headers],[Störung]])-2,ROW()-ROW(Main[[#Headers],[Störung]]))),"")</f>
        <v/>
      </c>
    </row>
    <row r="860" spans="1:30" x14ac:dyDescent="0.25">
      <c r="A860" t="str">
        <f>IFERROR(INDEX(category_assignment[description_german],_xlfn.AGGREGATE(15,6,ROW(category_assignment[category])/(category_assignment[category]=Main[[#Headers],[System]])-2,ROW()-ROW(Main[[#Headers],[System]]))),"")</f>
        <v/>
      </c>
      <c r="B860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860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860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860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860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860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860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860" s="6" t="str">
        <f>IFERROR(INDEX(parent_children[children],_xlfn.AGGREGATE(15,6,ROW(parent_children[parent])/(parent_children[parent]=Main[[#Headers],[Kessel]])-2,ROW()-ROW(Main[[#Headers],[Kessel]]))),"")</f>
        <v/>
      </c>
      <c r="J860" s="6" t="str">
        <f>IFERROR(INDEX(parent_children[children],_xlfn.AGGREGATE(15,6,ROW(parent_children[parent])/(parent_children[parent]=Main[[#Headers],[Kältemaschine]])-2,ROW()-ROW(Main[[#Headers],[Kältemaschine]]))),"")</f>
        <v/>
      </c>
      <c r="K860" s="6" t="str">
        <f>IFERROR(INDEX(parent_children[children],_xlfn.AGGREGATE(15,6,ROW(parent_children[parent])/(parent_children[parent]=Main[[#Headers],[Speicher]])-2,ROW()-ROW(Main[[#Headers],[Speicher]]))),"")</f>
        <v/>
      </c>
      <c r="L860" s="6" t="str">
        <f>IFERROR(INDEX(parent_children[children],_xlfn.AGGREGATE(15,6,ROW(parent_children[parent])/(parent_children[parent]=Main[[#Headers],[Verteiler]])-2,ROW()-ROW(Main[[#Headers],[Verteiler]]))),"")</f>
        <v/>
      </c>
      <c r="M860" s="6" t="str">
        <f>IFERROR(INDEX(parent_children[children],_xlfn.AGGREGATE(15,6,ROW(parent_children[parent])/(parent_children[parent]=Main[[#Headers],[Unterverteiler]])-2,ROW()-ROW(Main[[#Headers],[Unterverteiler]]))),"")</f>
        <v/>
      </c>
      <c r="N860" s="6" t="str">
        <f>IFERROR(INDEX(parent_children[children],_xlfn.AGGREGATE(15,6,ROW(parent_children[parent])/(parent_children[parent]=Main[[#Headers],[Verteilsystem]])-2,ROW()-ROW(Main[[#Headers],[Verteilsystem]]))),"")</f>
        <v/>
      </c>
      <c r="O860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860" s="6" t="str">
        <f>IFERROR(INDEX(parent_children[children],_xlfn.AGGREGATE(15,6,ROW(parent_children[parent])/(parent_children[parent]=Main[[#Headers],[Wärmepumpe]])-2,ROW()-ROW(Main[[#Headers],[Wärmepumpe]]))),"")</f>
        <v/>
      </c>
      <c r="Q860" s="6" t="str">
        <f>IFERROR(INDEX(parent_children[children],_xlfn.AGGREGATE(15,6,ROW(parent_children[parent])/(parent_children[parent]=Main[[#Headers],[Ventil]])-2,ROW()-ROW(Main[[#Headers],[Ventil]]))),"")</f>
        <v/>
      </c>
      <c r="R860" s="6" t="str">
        <f>IFERROR(INDEX(parent_children[children],_xlfn.AGGREGATE(15,6,ROW(parent_children[parent])/(parent_children[parent]=Main[[#Headers],[Klappe]])-2,ROW()-ROW(Main[[#Headers],[Klappe]]))),"")</f>
        <v/>
      </c>
      <c r="S860" s="6" t="str">
        <f>IFERROR(INDEX(parent_children[children],_xlfn.AGGREGATE(15,6,ROW(parent_children[parent])/(parent_children[parent]=Main[[#Headers],[Sensor]])-2,ROW()-ROW(Main[[#Headers],[Sensor]]))),"")</f>
        <v/>
      </c>
      <c r="T860" s="6" t="str">
        <f>IFERROR(INDEX(parent_children[children],_xlfn.AGGREGATE(15,6,ROW(parent_children[parent])/(parent_children[parent]=Main[[#Headers],[Schalter]])-2,ROW()-ROW(Main[[#Headers],[Schalter]]))),"")</f>
        <v/>
      </c>
      <c r="U860" s="6" t="str">
        <f>IFERROR(INDEX(parent_children[children],_xlfn.AGGREGATE(15,6,ROW(parent_children[parent])/(parent_children[parent]=Main[[#Headers],[Wasser]])-2,ROW()-ROW(Main[[#Headers],[Wasser]]))),"")</f>
        <v/>
      </c>
      <c r="V860" s="6" t="str">
        <f>IFERROR(INDEX(parent_children[children],_xlfn.AGGREGATE(15,6,ROW(parent_children[parent])/(parent_children[parent]=Main[[#Headers],[Luft]])-2,ROW()-ROW(Main[[#Headers],[Luft]]))),"")</f>
        <v/>
      </c>
      <c r="W860" s="6" t="str">
        <f>IFERROR(INDEX(parent_children[children],_xlfn.AGGREGATE(15,6,ROW(parent_children[parent])/(parent_children[parent]=Main[[#Headers],[Filter]])-2,ROW()-ROW(Main[[#Headers],[Filter]]))),"")</f>
        <v/>
      </c>
      <c r="X860" s="6" t="str">
        <f>IFERROR(INDEX(parent_children[children],_xlfn.AGGREGATE(15,6,ROW(parent_children[parent])/(parent_children[parent]=Main[[#Headers],[Ventilator]])-2,ROW()-ROW(Main[[#Headers],[Ventilator]]))),"")</f>
        <v/>
      </c>
      <c r="Y860" s="6" t="str">
        <f>IFERROR(INDEX(parent_children[children],_xlfn.AGGREGATE(15,6,ROW(parent_children[parent])/(parent_children[parent]=Main[[#Headers],[Gas]])-2,ROW()-ROW(Main[[#Headers],[Gas]]))),"")</f>
        <v/>
      </c>
      <c r="Z860" s="6" t="str">
        <f>IFERROR(INDEX(parent_children[children],_xlfn.AGGREGATE(15,6,ROW(parent_children[parent])/(parent_children[parent]=Main[[#Headers],[Messwert]])-2,ROW()-ROW(Main[[#Headers],[Messwert]]))),"")</f>
        <v/>
      </c>
      <c r="AA860" s="6" t="str">
        <f>IFERROR(INDEX(parent_children[children],_xlfn.AGGREGATE(15,6,ROW(parent_children[parent])/(parent_children[parent]=Main[[#Headers],[Stellbefehl]])-2,ROW()-ROW(Main[[#Headers],[Stellbefehl]]))),"")</f>
        <v/>
      </c>
      <c r="AB860" s="6" t="str">
        <f>IFERROR(INDEX(parent_children[children],_xlfn.AGGREGATE(15,6,ROW(parent_children[parent])/(parent_children[parent]=Main[[#Headers],[Schaltbefehl]])-2,ROW()-ROW(Main[[#Headers],[Schaltbefehl]]))),"")</f>
        <v/>
      </c>
      <c r="AC860" s="6" t="str">
        <f>IFERROR(INDEX(parent_children[children],_xlfn.AGGREGATE(15,6,ROW(parent_children[parent])/(parent_children[parent]=Main[[#Headers],[Betriebsmeldung]])-2,ROW()-ROW(Main[[#Headers],[Betriebsmeldung]]))),"")</f>
        <v/>
      </c>
      <c r="AD860" s="6" t="str">
        <f>IFERROR(INDEX(parent_children[children],_xlfn.AGGREGATE(15,6,ROW(parent_children[parent])/(parent_children[parent]=Main[[#Headers],[Störung]])-2,ROW()-ROW(Main[[#Headers],[Störung]]))),"")</f>
        <v/>
      </c>
    </row>
    <row r="861" spans="1:30" x14ac:dyDescent="0.25">
      <c r="A861" t="str">
        <f>IFERROR(INDEX(category_assignment[description_german],_xlfn.AGGREGATE(15,6,ROW(category_assignment[category])/(category_assignment[category]=Main[[#Headers],[System]])-2,ROW()-ROW(Main[[#Headers],[System]]))),"")</f>
        <v/>
      </c>
      <c r="B861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861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861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861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861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861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861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861" s="6" t="str">
        <f>IFERROR(INDEX(parent_children[children],_xlfn.AGGREGATE(15,6,ROW(parent_children[parent])/(parent_children[parent]=Main[[#Headers],[Kessel]])-2,ROW()-ROW(Main[[#Headers],[Kessel]]))),"")</f>
        <v/>
      </c>
      <c r="J861" s="6" t="str">
        <f>IFERROR(INDEX(parent_children[children],_xlfn.AGGREGATE(15,6,ROW(parent_children[parent])/(parent_children[parent]=Main[[#Headers],[Kältemaschine]])-2,ROW()-ROW(Main[[#Headers],[Kältemaschine]]))),"")</f>
        <v/>
      </c>
      <c r="K861" s="6" t="str">
        <f>IFERROR(INDEX(parent_children[children],_xlfn.AGGREGATE(15,6,ROW(parent_children[parent])/(parent_children[parent]=Main[[#Headers],[Speicher]])-2,ROW()-ROW(Main[[#Headers],[Speicher]]))),"")</f>
        <v/>
      </c>
      <c r="L861" s="6" t="str">
        <f>IFERROR(INDEX(parent_children[children],_xlfn.AGGREGATE(15,6,ROW(parent_children[parent])/(parent_children[parent]=Main[[#Headers],[Verteiler]])-2,ROW()-ROW(Main[[#Headers],[Verteiler]]))),"")</f>
        <v/>
      </c>
      <c r="M861" s="6" t="str">
        <f>IFERROR(INDEX(parent_children[children],_xlfn.AGGREGATE(15,6,ROW(parent_children[parent])/(parent_children[parent]=Main[[#Headers],[Unterverteiler]])-2,ROW()-ROW(Main[[#Headers],[Unterverteiler]]))),"")</f>
        <v/>
      </c>
      <c r="N861" s="6" t="str">
        <f>IFERROR(INDEX(parent_children[children],_xlfn.AGGREGATE(15,6,ROW(parent_children[parent])/(parent_children[parent]=Main[[#Headers],[Verteilsystem]])-2,ROW()-ROW(Main[[#Headers],[Verteilsystem]]))),"")</f>
        <v/>
      </c>
      <c r="O861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861" s="6" t="str">
        <f>IFERROR(INDEX(parent_children[children],_xlfn.AGGREGATE(15,6,ROW(parent_children[parent])/(parent_children[parent]=Main[[#Headers],[Wärmepumpe]])-2,ROW()-ROW(Main[[#Headers],[Wärmepumpe]]))),"")</f>
        <v/>
      </c>
      <c r="Q861" s="6" t="str">
        <f>IFERROR(INDEX(parent_children[children],_xlfn.AGGREGATE(15,6,ROW(parent_children[parent])/(parent_children[parent]=Main[[#Headers],[Ventil]])-2,ROW()-ROW(Main[[#Headers],[Ventil]]))),"")</f>
        <v/>
      </c>
      <c r="R861" s="6" t="str">
        <f>IFERROR(INDEX(parent_children[children],_xlfn.AGGREGATE(15,6,ROW(parent_children[parent])/(parent_children[parent]=Main[[#Headers],[Klappe]])-2,ROW()-ROW(Main[[#Headers],[Klappe]]))),"")</f>
        <v/>
      </c>
      <c r="S861" s="6" t="str">
        <f>IFERROR(INDEX(parent_children[children],_xlfn.AGGREGATE(15,6,ROW(parent_children[parent])/(parent_children[parent]=Main[[#Headers],[Sensor]])-2,ROW()-ROW(Main[[#Headers],[Sensor]]))),"")</f>
        <v/>
      </c>
      <c r="T861" s="6" t="str">
        <f>IFERROR(INDEX(parent_children[children],_xlfn.AGGREGATE(15,6,ROW(parent_children[parent])/(parent_children[parent]=Main[[#Headers],[Schalter]])-2,ROW()-ROW(Main[[#Headers],[Schalter]]))),"")</f>
        <v/>
      </c>
      <c r="U861" s="6" t="str">
        <f>IFERROR(INDEX(parent_children[children],_xlfn.AGGREGATE(15,6,ROW(parent_children[parent])/(parent_children[parent]=Main[[#Headers],[Wasser]])-2,ROW()-ROW(Main[[#Headers],[Wasser]]))),"")</f>
        <v/>
      </c>
      <c r="V861" s="6" t="str">
        <f>IFERROR(INDEX(parent_children[children],_xlfn.AGGREGATE(15,6,ROW(parent_children[parent])/(parent_children[parent]=Main[[#Headers],[Luft]])-2,ROW()-ROW(Main[[#Headers],[Luft]]))),"")</f>
        <v/>
      </c>
      <c r="W861" s="6" t="str">
        <f>IFERROR(INDEX(parent_children[children],_xlfn.AGGREGATE(15,6,ROW(parent_children[parent])/(parent_children[parent]=Main[[#Headers],[Filter]])-2,ROW()-ROW(Main[[#Headers],[Filter]]))),"")</f>
        <v/>
      </c>
      <c r="X861" s="6" t="str">
        <f>IFERROR(INDEX(parent_children[children],_xlfn.AGGREGATE(15,6,ROW(parent_children[parent])/(parent_children[parent]=Main[[#Headers],[Ventilator]])-2,ROW()-ROW(Main[[#Headers],[Ventilator]]))),"")</f>
        <v/>
      </c>
      <c r="Y861" s="6" t="str">
        <f>IFERROR(INDEX(parent_children[children],_xlfn.AGGREGATE(15,6,ROW(parent_children[parent])/(parent_children[parent]=Main[[#Headers],[Gas]])-2,ROW()-ROW(Main[[#Headers],[Gas]]))),"")</f>
        <v/>
      </c>
      <c r="Z861" s="6" t="str">
        <f>IFERROR(INDEX(parent_children[children],_xlfn.AGGREGATE(15,6,ROW(parent_children[parent])/(parent_children[parent]=Main[[#Headers],[Messwert]])-2,ROW()-ROW(Main[[#Headers],[Messwert]]))),"")</f>
        <v/>
      </c>
      <c r="AA861" s="6" t="str">
        <f>IFERROR(INDEX(parent_children[children],_xlfn.AGGREGATE(15,6,ROW(parent_children[parent])/(parent_children[parent]=Main[[#Headers],[Stellbefehl]])-2,ROW()-ROW(Main[[#Headers],[Stellbefehl]]))),"")</f>
        <v/>
      </c>
      <c r="AB861" s="6" t="str">
        <f>IFERROR(INDEX(parent_children[children],_xlfn.AGGREGATE(15,6,ROW(parent_children[parent])/(parent_children[parent]=Main[[#Headers],[Schaltbefehl]])-2,ROW()-ROW(Main[[#Headers],[Schaltbefehl]]))),"")</f>
        <v/>
      </c>
      <c r="AC861" s="6" t="str">
        <f>IFERROR(INDEX(parent_children[children],_xlfn.AGGREGATE(15,6,ROW(parent_children[parent])/(parent_children[parent]=Main[[#Headers],[Betriebsmeldung]])-2,ROW()-ROW(Main[[#Headers],[Betriebsmeldung]]))),"")</f>
        <v/>
      </c>
      <c r="AD861" s="6" t="str">
        <f>IFERROR(INDEX(parent_children[children],_xlfn.AGGREGATE(15,6,ROW(parent_children[parent])/(parent_children[parent]=Main[[#Headers],[Störung]])-2,ROW()-ROW(Main[[#Headers],[Störung]]))),"")</f>
        <v/>
      </c>
    </row>
    <row r="862" spans="1:30" x14ac:dyDescent="0.25">
      <c r="A862" t="str">
        <f>IFERROR(INDEX(category_assignment[description_german],_xlfn.AGGREGATE(15,6,ROW(category_assignment[category])/(category_assignment[category]=Main[[#Headers],[System]])-2,ROW()-ROW(Main[[#Headers],[System]]))),"")</f>
        <v/>
      </c>
      <c r="B862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862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862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862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862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862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862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862" s="6" t="str">
        <f>IFERROR(INDEX(parent_children[children],_xlfn.AGGREGATE(15,6,ROW(parent_children[parent])/(parent_children[parent]=Main[[#Headers],[Kessel]])-2,ROW()-ROW(Main[[#Headers],[Kessel]]))),"")</f>
        <v/>
      </c>
      <c r="J862" s="6" t="str">
        <f>IFERROR(INDEX(parent_children[children],_xlfn.AGGREGATE(15,6,ROW(parent_children[parent])/(parent_children[parent]=Main[[#Headers],[Kältemaschine]])-2,ROW()-ROW(Main[[#Headers],[Kältemaschine]]))),"")</f>
        <v/>
      </c>
      <c r="K862" s="6" t="str">
        <f>IFERROR(INDEX(parent_children[children],_xlfn.AGGREGATE(15,6,ROW(parent_children[parent])/(parent_children[parent]=Main[[#Headers],[Speicher]])-2,ROW()-ROW(Main[[#Headers],[Speicher]]))),"")</f>
        <v/>
      </c>
      <c r="L862" s="6" t="str">
        <f>IFERROR(INDEX(parent_children[children],_xlfn.AGGREGATE(15,6,ROW(parent_children[parent])/(parent_children[parent]=Main[[#Headers],[Verteiler]])-2,ROW()-ROW(Main[[#Headers],[Verteiler]]))),"")</f>
        <v/>
      </c>
      <c r="M862" s="6" t="str">
        <f>IFERROR(INDEX(parent_children[children],_xlfn.AGGREGATE(15,6,ROW(parent_children[parent])/(parent_children[parent]=Main[[#Headers],[Unterverteiler]])-2,ROW()-ROW(Main[[#Headers],[Unterverteiler]]))),"")</f>
        <v/>
      </c>
      <c r="N862" s="6" t="str">
        <f>IFERROR(INDEX(parent_children[children],_xlfn.AGGREGATE(15,6,ROW(parent_children[parent])/(parent_children[parent]=Main[[#Headers],[Verteilsystem]])-2,ROW()-ROW(Main[[#Headers],[Verteilsystem]]))),"")</f>
        <v/>
      </c>
      <c r="O862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862" s="6" t="str">
        <f>IFERROR(INDEX(parent_children[children],_xlfn.AGGREGATE(15,6,ROW(parent_children[parent])/(parent_children[parent]=Main[[#Headers],[Wärmepumpe]])-2,ROW()-ROW(Main[[#Headers],[Wärmepumpe]]))),"")</f>
        <v/>
      </c>
      <c r="Q862" s="6" t="str">
        <f>IFERROR(INDEX(parent_children[children],_xlfn.AGGREGATE(15,6,ROW(parent_children[parent])/(parent_children[parent]=Main[[#Headers],[Ventil]])-2,ROW()-ROW(Main[[#Headers],[Ventil]]))),"")</f>
        <v/>
      </c>
      <c r="R862" s="6" t="str">
        <f>IFERROR(INDEX(parent_children[children],_xlfn.AGGREGATE(15,6,ROW(parent_children[parent])/(parent_children[parent]=Main[[#Headers],[Klappe]])-2,ROW()-ROW(Main[[#Headers],[Klappe]]))),"")</f>
        <v/>
      </c>
      <c r="S862" s="6" t="str">
        <f>IFERROR(INDEX(parent_children[children],_xlfn.AGGREGATE(15,6,ROW(parent_children[parent])/(parent_children[parent]=Main[[#Headers],[Sensor]])-2,ROW()-ROW(Main[[#Headers],[Sensor]]))),"")</f>
        <v/>
      </c>
      <c r="T862" s="6" t="str">
        <f>IFERROR(INDEX(parent_children[children],_xlfn.AGGREGATE(15,6,ROW(parent_children[parent])/(parent_children[parent]=Main[[#Headers],[Schalter]])-2,ROW()-ROW(Main[[#Headers],[Schalter]]))),"")</f>
        <v/>
      </c>
      <c r="U862" s="6" t="str">
        <f>IFERROR(INDEX(parent_children[children],_xlfn.AGGREGATE(15,6,ROW(parent_children[parent])/(parent_children[parent]=Main[[#Headers],[Wasser]])-2,ROW()-ROW(Main[[#Headers],[Wasser]]))),"")</f>
        <v/>
      </c>
      <c r="V862" s="6" t="str">
        <f>IFERROR(INDEX(parent_children[children],_xlfn.AGGREGATE(15,6,ROW(parent_children[parent])/(parent_children[parent]=Main[[#Headers],[Luft]])-2,ROW()-ROW(Main[[#Headers],[Luft]]))),"")</f>
        <v/>
      </c>
      <c r="W862" s="6" t="str">
        <f>IFERROR(INDEX(parent_children[children],_xlfn.AGGREGATE(15,6,ROW(parent_children[parent])/(parent_children[parent]=Main[[#Headers],[Filter]])-2,ROW()-ROW(Main[[#Headers],[Filter]]))),"")</f>
        <v/>
      </c>
      <c r="X862" s="6" t="str">
        <f>IFERROR(INDEX(parent_children[children],_xlfn.AGGREGATE(15,6,ROW(parent_children[parent])/(parent_children[parent]=Main[[#Headers],[Ventilator]])-2,ROW()-ROW(Main[[#Headers],[Ventilator]]))),"")</f>
        <v/>
      </c>
      <c r="Y862" s="6" t="str">
        <f>IFERROR(INDEX(parent_children[children],_xlfn.AGGREGATE(15,6,ROW(parent_children[parent])/(parent_children[parent]=Main[[#Headers],[Gas]])-2,ROW()-ROW(Main[[#Headers],[Gas]]))),"")</f>
        <v/>
      </c>
      <c r="Z862" s="6" t="str">
        <f>IFERROR(INDEX(parent_children[children],_xlfn.AGGREGATE(15,6,ROW(parent_children[parent])/(parent_children[parent]=Main[[#Headers],[Messwert]])-2,ROW()-ROW(Main[[#Headers],[Messwert]]))),"")</f>
        <v/>
      </c>
      <c r="AA862" s="6" t="str">
        <f>IFERROR(INDEX(parent_children[children],_xlfn.AGGREGATE(15,6,ROW(parent_children[parent])/(parent_children[parent]=Main[[#Headers],[Stellbefehl]])-2,ROW()-ROW(Main[[#Headers],[Stellbefehl]]))),"")</f>
        <v/>
      </c>
      <c r="AB862" s="6" t="str">
        <f>IFERROR(INDEX(parent_children[children],_xlfn.AGGREGATE(15,6,ROW(parent_children[parent])/(parent_children[parent]=Main[[#Headers],[Schaltbefehl]])-2,ROW()-ROW(Main[[#Headers],[Schaltbefehl]]))),"")</f>
        <v/>
      </c>
      <c r="AC862" s="6" t="str">
        <f>IFERROR(INDEX(parent_children[children],_xlfn.AGGREGATE(15,6,ROW(parent_children[parent])/(parent_children[parent]=Main[[#Headers],[Betriebsmeldung]])-2,ROW()-ROW(Main[[#Headers],[Betriebsmeldung]]))),"")</f>
        <v/>
      </c>
      <c r="AD862" s="6" t="str">
        <f>IFERROR(INDEX(parent_children[children],_xlfn.AGGREGATE(15,6,ROW(parent_children[parent])/(parent_children[parent]=Main[[#Headers],[Störung]])-2,ROW()-ROW(Main[[#Headers],[Störung]]))),"")</f>
        <v/>
      </c>
    </row>
    <row r="863" spans="1:30" x14ac:dyDescent="0.25">
      <c r="A863" t="str">
        <f>IFERROR(INDEX(category_assignment[description_german],_xlfn.AGGREGATE(15,6,ROW(category_assignment[category])/(category_assignment[category]=Main[[#Headers],[System]])-2,ROW()-ROW(Main[[#Headers],[System]]))),"")</f>
        <v/>
      </c>
      <c r="B863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863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863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863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863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863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863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863" s="6" t="str">
        <f>IFERROR(INDEX(parent_children[children],_xlfn.AGGREGATE(15,6,ROW(parent_children[parent])/(parent_children[parent]=Main[[#Headers],[Kessel]])-2,ROW()-ROW(Main[[#Headers],[Kessel]]))),"")</f>
        <v/>
      </c>
      <c r="J863" s="6" t="str">
        <f>IFERROR(INDEX(parent_children[children],_xlfn.AGGREGATE(15,6,ROW(parent_children[parent])/(parent_children[parent]=Main[[#Headers],[Kältemaschine]])-2,ROW()-ROW(Main[[#Headers],[Kältemaschine]]))),"")</f>
        <v/>
      </c>
      <c r="K863" s="6" t="str">
        <f>IFERROR(INDEX(parent_children[children],_xlfn.AGGREGATE(15,6,ROW(parent_children[parent])/(parent_children[parent]=Main[[#Headers],[Speicher]])-2,ROW()-ROW(Main[[#Headers],[Speicher]]))),"")</f>
        <v/>
      </c>
      <c r="L863" s="6" t="str">
        <f>IFERROR(INDEX(parent_children[children],_xlfn.AGGREGATE(15,6,ROW(parent_children[parent])/(parent_children[parent]=Main[[#Headers],[Verteiler]])-2,ROW()-ROW(Main[[#Headers],[Verteiler]]))),"")</f>
        <v/>
      </c>
      <c r="M863" s="6" t="str">
        <f>IFERROR(INDEX(parent_children[children],_xlfn.AGGREGATE(15,6,ROW(parent_children[parent])/(parent_children[parent]=Main[[#Headers],[Unterverteiler]])-2,ROW()-ROW(Main[[#Headers],[Unterverteiler]]))),"")</f>
        <v/>
      </c>
      <c r="N863" s="6" t="str">
        <f>IFERROR(INDEX(parent_children[children],_xlfn.AGGREGATE(15,6,ROW(parent_children[parent])/(parent_children[parent]=Main[[#Headers],[Verteilsystem]])-2,ROW()-ROW(Main[[#Headers],[Verteilsystem]]))),"")</f>
        <v/>
      </c>
      <c r="O863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863" s="6" t="str">
        <f>IFERROR(INDEX(parent_children[children],_xlfn.AGGREGATE(15,6,ROW(parent_children[parent])/(parent_children[parent]=Main[[#Headers],[Wärmepumpe]])-2,ROW()-ROW(Main[[#Headers],[Wärmepumpe]]))),"")</f>
        <v/>
      </c>
      <c r="Q863" s="6" t="str">
        <f>IFERROR(INDEX(parent_children[children],_xlfn.AGGREGATE(15,6,ROW(parent_children[parent])/(parent_children[parent]=Main[[#Headers],[Ventil]])-2,ROW()-ROW(Main[[#Headers],[Ventil]]))),"")</f>
        <v/>
      </c>
      <c r="R863" s="6" t="str">
        <f>IFERROR(INDEX(parent_children[children],_xlfn.AGGREGATE(15,6,ROW(parent_children[parent])/(parent_children[parent]=Main[[#Headers],[Klappe]])-2,ROW()-ROW(Main[[#Headers],[Klappe]]))),"")</f>
        <v/>
      </c>
      <c r="S863" s="6" t="str">
        <f>IFERROR(INDEX(parent_children[children],_xlfn.AGGREGATE(15,6,ROW(parent_children[parent])/(parent_children[parent]=Main[[#Headers],[Sensor]])-2,ROW()-ROW(Main[[#Headers],[Sensor]]))),"")</f>
        <v/>
      </c>
      <c r="T863" s="6" t="str">
        <f>IFERROR(INDEX(parent_children[children],_xlfn.AGGREGATE(15,6,ROW(parent_children[parent])/(parent_children[parent]=Main[[#Headers],[Schalter]])-2,ROW()-ROW(Main[[#Headers],[Schalter]]))),"")</f>
        <v/>
      </c>
      <c r="U863" s="6" t="str">
        <f>IFERROR(INDEX(parent_children[children],_xlfn.AGGREGATE(15,6,ROW(parent_children[parent])/(parent_children[parent]=Main[[#Headers],[Wasser]])-2,ROW()-ROW(Main[[#Headers],[Wasser]]))),"")</f>
        <v/>
      </c>
      <c r="V863" s="6" t="str">
        <f>IFERROR(INDEX(parent_children[children],_xlfn.AGGREGATE(15,6,ROW(parent_children[parent])/(parent_children[parent]=Main[[#Headers],[Luft]])-2,ROW()-ROW(Main[[#Headers],[Luft]]))),"")</f>
        <v/>
      </c>
      <c r="W863" s="6" t="str">
        <f>IFERROR(INDEX(parent_children[children],_xlfn.AGGREGATE(15,6,ROW(parent_children[parent])/(parent_children[parent]=Main[[#Headers],[Filter]])-2,ROW()-ROW(Main[[#Headers],[Filter]]))),"")</f>
        <v/>
      </c>
      <c r="X863" s="6" t="str">
        <f>IFERROR(INDEX(parent_children[children],_xlfn.AGGREGATE(15,6,ROW(parent_children[parent])/(parent_children[parent]=Main[[#Headers],[Ventilator]])-2,ROW()-ROW(Main[[#Headers],[Ventilator]]))),"")</f>
        <v/>
      </c>
      <c r="Y863" s="6" t="str">
        <f>IFERROR(INDEX(parent_children[children],_xlfn.AGGREGATE(15,6,ROW(parent_children[parent])/(parent_children[parent]=Main[[#Headers],[Gas]])-2,ROW()-ROW(Main[[#Headers],[Gas]]))),"")</f>
        <v/>
      </c>
      <c r="Z863" s="6" t="str">
        <f>IFERROR(INDEX(parent_children[children],_xlfn.AGGREGATE(15,6,ROW(parent_children[parent])/(parent_children[parent]=Main[[#Headers],[Messwert]])-2,ROW()-ROW(Main[[#Headers],[Messwert]]))),"")</f>
        <v/>
      </c>
      <c r="AA863" s="6" t="str">
        <f>IFERROR(INDEX(parent_children[children],_xlfn.AGGREGATE(15,6,ROW(parent_children[parent])/(parent_children[parent]=Main[[#Headers],[Stellbefehl]])-2,ROW()-ROW(Main[[#Headers],[Stellbefehl]]))),"")</f>
        <v/>
      </c>
      <c r="AB863" s="6" t="str">
        <f>IFERROR(INDEX(parent_children[children],_xlfn.AGGREGATE(15,6,ROW(parent_children[parent])/(parent_children[parent]=Main[[#Headers],[Schaltbefehl]])-2,ROW()-ROW(Main[[#Headers],[Schaltbefehl]]))),"")</f>
        <v/>
      </c>
      <c r="AC863" s="6" t="str">
        <f>IFERROR(INDEX(parent_children[children],_xlfn.AGGREGATE(15,6,ROW(parent_children[parent])/(parent_children[parent]=Main[[#Headers],[Betriebsmeldung]])-2,ROW()-ROW(Main[[#Headers],[Betriebsmeldung]]))),"")</f>
        <v/>
      </c>
      <c r="AD863" s="6" t="str">
        <f>IFERROR(INDEX(parent_children[children],_xlfn.AGGREGATE(15,6,ROW(parent_children[parent])/(parent_children[parent]=Main[[#Headers],[Störung]])-2,ROW()-ROW(Main[[#Headers],[Störung]]))),"")</f>
        <v/>
      </c>
    </row>
    <row r="864" spans="1:30" x14ac:dyDescent="0.25">
      <c r="A864" t="str">
        <f>IFERROR(INDEX(category_assignment[description_german],_xlfn.AGGREGATE(15,6,ROW(category_assignment[category])/(category_assignment[category]=Main[[#Headers],[System]])-2,ROW()-ROW(Main[[#Headers],[System]]))),"")</f>
        <v/>
      </c>
      <c r="B864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864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864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864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864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864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864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864" s="6" t="str">
        <f>IFERROR(INDEX(parent_children[children],_xlfn.AGGREGATE(15,6,ROW(parent_children[parent])/(parent_children[parent]=Main[[#Headers],[Kessel]])-2,ROW()-ROW(Main[[#Headers],[Kessel]]))),"")</f>
        <v/>
      </c>
      <c r="J864" s="6" t="str">
        <f>IFERROR(INDEX(parent_children[children],_xlfn.AGGREGATE(15,6,ROW(parent_children[parent])/(parent_children[parent]=Main[[#Headers],[Kältemaschine]])-2,ROW()-ROW(Main[[#Headers],[Kältemaschine]]))),"")</f>
        <v/>
      </c>
      <c r="K864" s="6" t="str">
        <f>IFERROR(INDEX(parent_children[children],_xlfn.AGGREGATE(15,6,ROW(parent_children[parent])/(parent_children[parent]=Main[[#Headers],[Speicher]])-2,ROW()-ROW(Main[[#Headers],[Speicher]]))),"")</f>
        <v/>
      </c>
      <c r="L864" s="6" t="str">
        <f>IFERROR(INDEX(parent_children[children],_xlfn.AGGREGATE(15,6,ROW(parent_children[parent])/(parent_children[parent]=Main[[#Headers],[Verteiler]])-2,ROW()-ROW(Main[[#Headers],[Verteiler]]))),"")</f>
        <v/>
      </c>
      <c r="M864" s="6" t="str">
        <f>IFERROR(INDEX(parent_children[children],_xlfn.AGGREGATE(15,6,ROW(parent_children[parent])/(parent_children[parent]=Main[[#Headers],[Unterverteiler]])-2,ROW()-ROW(Main[[#Headers],[Unterverteiler]]))),"")</f>
        <v/>
      </c>
      <c r="N864" s="6" t="str">
        <f>IFERROR(INDEX(parent_children[children],_xlfn.AGGREGATE(15,6,ROW(parent_children[parent])/(parent_children[parent]=Main[[#Headers],[Verteilsystem]])-2,ROW()-ROW(Main[[#Headers],[Verteilsystem]]))),"")</f>
        <v/>
      </c>
      <c r="O864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864" s="6" t="str">
        <f>IFERROR(INDEX(parent_children[children],_xlfn.AGGREGATE(15,6,ROW(parent_children[parent])/(parent_children[parent]=Main[[#Headers],[Wärmepumpe]])-2,ROW()-ROW(Main[[#Headers],[Wärmepumpe]]))),"")</f>
        <v/>
      </c>
      <c r="Q864" s="6" t="str">
        <f>IFERROR(INDEX(parent_children[children],_xlfn.AGGREGATE(15,6,ROW(parent_children[parent])/(parent_children[parent]=Main[[#Headers],[Ventil]])-2,ROW()-ROW(Main[[#Headers],[Ventil]]))),"")</f>
        <v/>
      </c>
      <c r="R864" s="6" t="str">
        <f>IFERROR(INDEX(parent_children[children],_xlfn.AGGREGATE(15,6,ROW(parent_children[parent])/(parent_children[parent]=Main[[#Headers],[Klappe]])-2,ROW()-ROW(Main[[#Headers],[Klappe]]))),"")</f>
        <v/>
      </c>
      <c r="S864" s="6" t="str">
        <f>IFERROR(INDEX(parent_children[children],_xlfn.AGGREGATE(15,6,ROW(parent_children[parent])/(parent_children[parent]=Main[[#Headers],[Sensor]])-2,ROW()-ROW(Main[[#Headers],[Sensor]]))),"")</f>
        <v/>
      </c>
      <c r="T864" s="6" t="str">
        <f>IFERROR(INDEX(parent_children[children],_xlfn.AGGREGATE(15,6,ROW(parent_children[parent])/(parent_children[parent]=Main[[#Headers],[Schalter]])-2,ROW()-ROW(Main[[#Headers],[Schalter]]))),"")</f>
        <v/>
      </c>
      <c r="U864" s="6" t="str">
        <f>IFERROR(INDEX(parent_children[children],_xlfn.AGGREGATE(15,6,ROW(parent_children[parent])/(parent_children[parent]=Main[[#Headers],[Wasser]])-2,ROW()-ROW(Main[[#Headers],[Wasser]]))),"")</f>
        <v/>
      </c>
      <c r="V864" s="6" t="str">
        <f>IFERROR(INDEX(parent_children[children],_xlfn.AGGREGATE(15,6,ROW(parent_children[parent])/(parent_children[parent]=Main[[#Headers],[Luft]])-2,ROW()-ROW(Main[[#Headers],[Luft]]))),"")</f>
        <v/>
      </c>
      <c r="W864" s="6" t="str">
        <f>IFERROR(INDEX(parent_children[children],_xlfn.AGGREGATE(15,6,ROW(parent_children[parent])/(parent_children[parent]=Main[[#Headers],[Filter]])-2,ROW()-ROW(Main[[#Headers],[Filter]]))),"")</f>
        <v/>
      </c>
      <c r="X864" s="6" t="str">
        <f>IFERROR(INDEX(parent_children[children],_xlfn.AGGREGATE(15,6,ROW(parent_children[parent])/(parent_children[parent]=Main[[#Headers],[Ventilator]])-2,ROW()-ROW(Main[[#Headers],[Ventilator]]))),"")</f>
        <v/>
      </c>
      <c r="Y864" s="6" t="str">
        <f>IFERROR(INDEX(parent_children[children],_xlfn.AGGREGATE(15,6,ROW(parent_children[parent])/(parent_children[parent]=Main[[#Headers],[Gas]])-2,ROW()-ROW(Main[[#Headers],[Gas]]))),"")</f>
        <v/>
      </c>
      <c r="Z864" s="6" t="str">
        <f>IFERROR(INDEX(parent_children[children],_xlfn.AGGREGATE(15,6,ROW(parent_children[parent])/(parent_children[parent]=Main[[#Headers],[Messwert]])-2,ROW()-ROW(Main[[#Headers],[Messwert]]))),"")</f>
        <v/>
      </c>
      <c r="AA864" s="6" t="str">
        <f>IFERROR(INDEX(parent_children[children],_xlfn.AGGREGATE(15,6,ROW(parent_children[parent])/(parent_children[parent]=Main[[#Headers],[Stellbefehl]])-2,ROW()-ROW(Main[[#Headers],[Stellbefehl]]))),"")</f>
        <v/>
      </c>
      <c r="AB864" s="6" t="str">
        <f>IFERROR(INDEX(parent_children[children],_xlfn.AGGREGATE(15,6,ROW(parent_children[parent])/(parent_children[parent]=Main[[#Headers],[Schaltbefehl]])-2,ROW()-ROW(Main[[#Headers],[Schaltbefehl]]))),"")</f>
        <v/>
      </c>
      <c r="AC864" s="6" t="str">
        <f>IFERROR(INDEX(parent_children[children],_xlfn.AGGREGATE(15,6,ROW(parent_children[parent])/(parent_children[parent]=Main[[#Headers],[Betriebsmeldung]])-2,ROW()-ROW(Main[[#Headers],[Betriebsmeldung]]))),"")</f>
        <v/>
      </c>
      <c r="AD864" s="6" t="str">
        <f>IFERROR(INDEX(parent_children[children],_xlfn.AGGREGATE(15,6,ROW(parent_children[parent])/(parent_children[parent]=Main[[#Headers],[Störung]])-2,ROW()-ROW(Main[[#Headers],[Störung]]))),"")</f>
        <v/>
      </c>
    </row>
    <row r="865" spans="1:30" x14ac:dyDescent="0.25">
      <c r="A865" t="str">
        <f>IFERROR(INDEX(category_assignment[description_german],_xlfn.AGGREGATE(15,6,ROW(category_assignment[category])/(category_assignment[category]=Main[[#Headers],[System]])-2,ROW()-ROW(Main[[#Headers],[System]]))),"")</f>
        <v/>
      </c>
      <c r="B865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865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865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865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865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865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865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865" s="6" t="str">
        <f>IFERROR(INDEX(parent_children[children],_xlfn.AGGREGATE(15,6,ROW(parent_children[parent])/(parent_children[parent]=Main[[#Headers],[Kessel]])-2,ROW()-ROW(Main[[#Headers],[Kessel]]))),"")</f>
        <v/>
      </c>
      <c r="J865" s="6" t="str">
        <f>IFERROR(INDEX(parent_children[children],_xlfn.AGGREGATE(15,6,ROW(parent_children[parent])/(parent_children[parent]=Main[[#Headers],[Kältemaschine]])-2,ROW()-ROW(Main[[#Headers],[Kältemaschine]]))),"")</f>
        <v/>
      </c>
      <c r="K865" s="6" t="str">
        <f>IFERROR(INDEX(parent_children[children],_xlfn.AGGREGATE(15,6,ROW(parent_children[parent])/(parent_children[parent]=Main[[#Headers],[Speicher]])-2,ROW()-ROW(Main[[#Headers],[Speicher]]))),"")</f>
        <v/>
      </c>
      <c r="L865" s="6" t="str">
        <f>IFERROR(INDEX(parent_children[children],_xlfn.AGGREGATE(15,6,ROW(parent_children[parent])/(parent_children[parent]=Main[[#Headers],[Verteiler]])-2,ROW()-ROW(Main[[#Headers],[Verteiler]]))),"")</f>
        <v/>
      </c>
      <c r="M865" s="6" t="str">
        <f>IFERROR(INDEX(parent_children[children],_xlfn.AGGREGATE(15,6,ROW(parent_children[parent])/(parent_children[parent]=Main[[#Headers],[Unterverteiler]])-2,ROW()-ROW(Main[[#Headers],[Unterverteiler]]))),"")</f>
        <v/>
      </c>
      <c r="N865" s="6" t="str">
        <f>IFERROR(INDEX(parent_children[children],_xlfn.AGGREGATE(15,6,ROW(parent_children[parent])/(parent_children[parent]=Main[[#Headers],[Verteilsystem]])-2,ROW()-ROW(Main[[#Headers],[Verteilsystem]]))),"")</f>
        <v/>
      </c>
      <c r="O865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865" s="6" t="str">
        <f>IFERROR(INDEX(parent_children[children],_xlfn.AGGREGATE(15,6,ROW(parent_children[parent])/(parent_children[parent]=Main[[#Headers],[Wärmepumpe]])-2,ROW()-ROW(Main[[#Headers],[Wärmepumpe]]))),"")</f>
        <v/>
      </c>
      <c r="Q865" s="6" t="str">
        <f>IFERROR(INDEX(parent_children[children],_xlfn.AGGREGATE(15,6,ROW(parent_children[parent])/(parent_children[parent]=Main[[#Headers],[Ventil]])-2,ROW()-ROW(Main[[#Headers],[Ventil]]))),"")</f>
        <v/>
      </c>
      <c r="R865" s="6" t="str">
        <f>IFERROR(INDEX(parent_children[children],_xlfn.AGGREGATE(15,6,ROW(parent_children[parent])/(parent_children[parent]=Main[[#Headers],[Klappe]])-2,ROW()-ROW(Main[[#Headers],[Klappe]]))),"")</f>
        <v/>
      </c>
      <c r="S865" s="6" t="str">
        <f>IFERROR(INDEX(parent_children[children],_xlfn.AGGREGATE(15,6,ROW(parent_children[parent])/(parent_children[parent]=Main[[#Headers],[Sensor]])-2,ROW()-ROW(Main[[#Headers],[Sensor]]))),"")</f>
        <v/>
      </c>
      <c r="T865" s="6" t="str">
        <f>IFERROR(INDEX(parent_children[children],_xlfn.AGGREGATE(15,6,ROW(parent_children[parent])/(parent_children[parent]=Main[[#Headers],[Schalter]])-2,ROW()-ROW(Main[[#Headers],[Schalter]]))),"")</f>
        <v/>
      </c>
      <c r="U865" s="6" t="str">
        <f>IFERROR(INDEX(parent_children[children],_xlfn.AGGREGATE(15,6,ROW(parent_children[parent])/(parent_children[parent]=Main[[#Headers],[Wasser]])-2,ROW()-ROW(Main[[#Headers],[Wasser]]))),"")</f>
        <v/>
      </c>
      <c r="V865" s="6" t="str">
        <f>IFERROR(INDEX(parent_children[children],_xlfn.AGGREGATE(15,6,ROW(parent_children[parent])/(parent_children[parent]=Main[[#Headers],[Luft]])-2,ROW()-ROW(Main[[#Headers],[Luft]]))),"")</f>
        <v/>
      </c>
      <c r="W865" s="6" t="str">
        <f>IFERROR(INDEX(parent_children[children],_xlfn.AGGREGATE(15,6,ROW(parent_children[parent])/(parent_children[parent]=Main[[#Headers],[Filter]])-2,ROW()-ROW(Main[[#Headers],[Filter]]))),"")</f>
        <v/>
      </c>
      <c r="X865" s="6" t="str">
        <f>IFERROR(INDEX(parent_children[children],_xlfn.AGGREGATE(15,6,ROW(parent_children[parent])/(parent_children[parent]=Main[[#Headers],[Ventilator]])-2,ROW()-ROW(Main[[#Headers],[Ventilator]]))),"")</f>
        <v/>
      </c>
      <c r="Y865" s="6" t="str">
        <f>IFERROR(INDEX(parent_children[children],_xlfn.AGGREGATE(15,6,ROW(parent_children[parent])/(parent_children[parent]=Main[[#Headers],[Gas]])-2,ROW()-ROW(Main[[#Headers],[Gas]]))),"")</f>
        <v/>
      </c>
      <c r="Z865" s="6" t="str">
        <f>IFERROR(INDEX(parent_children[children],_xlfn.AGGREGATE(15,6,ROW(parent_children[parent])/(parent_children[parent]=Main[[#Headers],[Messwert]])-2,ROW()-ROW(Main[[#Headers],[Messwert]]))),"")</f>
        <v/>
      </c>
      <c r="AA865" s="6" t="str">
        <f>IFERROR(INDEX(parent_children[children],_xlfn.AGGREGATE(15,6,ROW(parent_children[parent])/(parent_children[parent]=Main[[#Headers],[Stellbefehl]])-2,ROW()-ROW(Main[[#Headers],[Stellbefehl]]))),"")</f>
        <v/>
      </c>
      <c r="AB865" s="6" t="str">
        <f>IFERROR(INDEX(parent_children[children],_xlfn.AGGREGATE(15,6,ROW(parent_children[parent])/(parent_children[parent]=Main[[#Headers],[Schaltbefehl]])-2,ROW()-ROW(Main[[#Headers],[Schaltbefehl]]))),"")</f>
        <v/>
      </c>
      <c r="AC865" s="6" t="str">
        <f>IFERROR(INDEX(parent_children[children],_xlfn.AGGREGATE(15,6,ROW(parent_children[parent])/(parent_children[parent]=Main[[#Headers],[Betriebsmeldung]])-2,ROW()-ROW(Main[[#Headers],[Betriebsmeldung]]))),"")</f>
        <v/>
      </c>
      <c r="AD865" s="6" t="str">
        <f>IFERROR(INDEX(parent_children[children],_xlfn.AGGREGATE(15,6,ROW(parent_children[parent])/(parent_children[parent]=Main[[#Headers],[Störung]])-2,ROW()-ROW(Main[[#Headers],[Störung]]))),"")</f>
        <v/>
      </c>
    </row>
    <row r="866" spans="1:30" x14ac:dyDescent="0.25">
      <c r="A866" t="str">
        <f>IFERROR(INDEX(category_assignment[description_german],_xlfn.AGGREGATE(15,6,ROW(category_assignment[category])/(category_assignment[category]=Main[[#Headers],[System]])-2,ROW()-ROW(Main[[#Headers],[System]]))),"")</f>
        <v/>
      </c>
      <c r="B866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866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866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866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866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866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866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866" s="6" t="str">
        <f>IFERROR(INDEX(parent_children[children],_xlfn.AGGREGATE(15,6,ROW(parent_children[parent])/(parent_children[parent]=Main[[#Headers],[Kessel]])-2,ROW()-ROW(Main[[#Headers],[Kessel]]))),"")</f>
        <v/>
      </c>
      <c r="J866" s="6" t="str">
        <f>IFERROR(INDEX(parent_children[children],_xlfn.AGGREGATE(15,6,ROW(parent_children[parent])/(parent_children[parent]=Main[[#Headers],[Kältemaschine]])-2,ROW()-ROW(Main[[#Headers],[Kältemaschine]]))),"")</f>
        <v/>
      </c>
      <c r="K866" s="6" t="str">
        <f>IFERROR(INDEX(parent_children[children],_xlfn.AGGREGATE(15,6,ROW(parent_children[parent])/(parent_children[parent]=Main[[#Headers],[Speicher]])-2,ROW()-ROW(Main[[#Headers],[Speicher]]))),"")</f>
        <v/>
      </c>
      <c r="L866" s="6" t="str">
        <f>IFERROR(INDEX(parent_children[children],_xlfn.AGGREGATE(15,6,ROW(parent_children[parent])/(parent_children[parent]=Main[[#Headers],[Verteiler]])-2,ROW()-ROW(Main[[#Headers],[Verteiler]]))),"")</f>
        <v/>
      </c>
      <c r="M866" s="6" t="str">
        <f>IFERROR(INDEX(parent_children[children],_xlfn.AGGREGATE(15,6,ROW(parent_children[parent])/(parent_children[parent]=Main[[#Headers],[Unterverteiler]])-2,ROW()-ROW(Main[[#Headers],[Unterverteiler]]))),"")</f>
        <v/>
      </c>
      <c r="N866" s="6" t="str">
        <f>IFERROR(INDEX(parent_children[children],_xlfn.AGGREGATE(15,6,ROW(parent_children[parent])/(parent_children[parent]=Main[[#Headers],[Verteilsystem]])-2,ROW()-ROW(Main[[#Headers],[Verteilsystem]]))),"")</f>
        <v/>
      </c>
      <c r="O866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866" s="6" t="str">
        <f>IFERROR(INDEX(parent_children[children],_xlfn.AGGREGATE(15,6,ROW(parent_children[parent])/(parent_children[parent]=Main[[#Headers],[Wärmepumpe]])-2,ROW()-ROW(Main[[#Headers],[Wärmepumpe]]))),"")</f>
        <v/>
      </c>
      <c r="Q866" s="6" t="str">
        <f>IFERROR(INDEX(parent_children[children],_xlfn.AGGREGATE(15,6,ROW(parent_children[parent])/(parent_children[parent]=Main[[#Headers],[Ventil]])-2,ROW()-ROW(Main[[#Headers],[Ventil]]))),"")</f>
        <v/>
      </c>
      <c r="R866" s="6" t="str">
        <f>IFERROR(INDEX(parent_children[children],_xlfn.AGGREGATE(15,6,ROW(parent_children[parent])/(parent_children[parent]=Main[[#Headers],[Klappe]])-2,ROW()-ROW(Main[[#Headers],[Klappe]]))),"")</f>
        <v/>
      </c>
      <c r="S866" s="6" t="str">
        <f>IFERROR(INDEX(parent_children[children],_xlfn.AGGREGATE(15,6,ROW(parent_children[parent])/(parent_children[parent]=Main[[#Headers],[Sensor]])-2,ROW()-ROW(Main[[#Headers],[Sensor]]))),"")</f>
        <v/>
      </c>
      <c r="T866" s="6" t="str">
        <f>IFERROR(INDEX(parent_children[children],_xlfn.AGGREGATE(15,6,ROW(parent_children[parent])/(parent_children[parent]=Main[[#Headers],[Schalter]])-2,ROW()-ROW(Main[[#Headers],[Schalter]]))),"")</f>
        <v/>
      </c>
      <c r="U866" s="6" t="str">
        <f>IFERROR(INDEX(parent_children[children],_xlfn.AGGREGATE(15,6,ROW(parent_children[parent])/(parent_children[parent]=Main[[#Headers],[Wasser]])-2,ROW()-ROW(Main[[#Headers],[Wasser]]))),"")</f>
        <v/>
      </c>
      <c r="V866" s="6" t="str">
        <f>IFERROR(INDEX(parent_children[children],_xlfn.AGGREGATE(15,6,ROW(parent_children[parent])/(parent_children[parent]=Main[[#Headers],[Luft]])-2,ROW()-ROW(Main[[#Headers],[Luft]]))),"")</f>
        <v/>
      </c>
      <c r="W866" s="6" t="str">
        <f>IFERROR(INDEX(parent_children[children],_xlfn.AGGREGATE(15,6,ROW(parent_children[parent])/(parent_children[parent]=Main[[#Headers],[Filter]])-2,ROW()-ROW(Main[[#Headers],[Filter]]))),"")</f>
        <v/>
      </c>
      <c r="X866" s="6" t="str">
        <f>IFERROR(INDEX(parent_children[children],_xlfn.AGGREGATE(15,6,ROW(parent_children[parent])/(parent_children[parent]=Main[[#Headers],[Ventilator]])-2,ROW()-ROW(Main[[#Headers],[Ventilator]]))),"")</f>
        <v/>
      </c>
      <c r="Y866" s="6" t="str">
        <f>IFERROR(INDEX(parent_children[children],_xlfn.AGGREGATE(15,6,ROW(parent_children[parent])/(parent_children[parent]=Main[[#Headers],[Gas]])-2,ROW()-ROW(Main[[#Headers],[Gas]]))),"")</f>
        <v/>
      </c>
      <c r="Z866" s="6" t="str">
        <f>IFERROR(INDEX(parent_children[children],_xlfn.AGGREGATE(15,6,ROW(parent_children[parent])/(parent_children[parent]=Main[[#Headers],[Messwert]])-2,ROW()-ROW(Main[[#Headers],[Messwert]]))),"")</f>
        <v/>
      </c>
      <c r="AA866" s="6" t="str">
        <f>IFERROR(INDEX(parent_children[children],_xlfn.AGGREGATE(15,6,ROW(parent_children[parent])/(parent_children[parent]=Main[[#Headers],[Stellbefehl]])-2,ROW()-ROW(Main[[#Headers],[Stellbefehl]]))),"")</f>
        <v/>
      </c>
      <c r="AB866" s="6" t="str">
        <f>IFERROR(INDEX(parent_children[children],_xlfn.AGGREGATE(15,6,ROW(parent_children[parent])/(parent_children[parent]=Main[[#Headers],[Schaltbefehl]])-2,ROW()-ROW(Main[[#Headers],[Schaltbefehl]]))),"")</f>
        <v/>
      </c>
      <c r="AC866" s="6" t="str">
        <f>IFERROR(INDEX(parent_children[children],_xlfn.AGGREGATE(15,6,ROW(parent_children[parent])/(parent_children[parent]=Main[[#Headers],[Betriebsmeldung]])-2,ROW()-ROW(Main[[#Headers],[Betriebsmeldung]]))),"")</f>
        <v/>
      </c>
      <c r="AD866" s="6" t="str">
        <f>IFERROR(INDEX(parent_children[children],_xlfn.AGGREGATE(15,6,ROW(parent_children[parent])/(parent_children[parent]=Main[[#Headers],[Störung]])-2,ROW()-ROW(Main[[#Headers],[Störung]]))),"")</f>
        <v/>
      </c>
    </row>
    <row r="867" spans="1:30" x14ac:dyDescent="0.25">
      <c r="A867" t="str">
        <f>IFERROR(INDEX(category_assignment[description_german],_xlfn.AGGREGATE(15,6,ROW(category_assignment[category])/(category_assignment[category]=Main[[#Headers],[System]])-2,ROW()-ROW(Main[[#Headers],[System]]))),"")</f>
        <v/>
      </c>
      <c r="B867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867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867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867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867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867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867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867" s="6" t="str">
        <f>IFERROR(INDEX(parent_children[children],_xlfn.AGGREGATE(15,6,ROW(parent_children[parent])/(parent_children[parent]=Main[[#Headers],[Kessel]])-2,ROW()-ROW(Main[[#Headers],[Kessel]]))),"")</f>
        <v/>
      </c>
      <c r="J867" s="6" t="str">
        <f>IFERROR(INDEX(parent_children[children],_xlfn.AGGREGATE(15,6,ROW(parent_children[parent])/(parent_children[parent]=Main[[#Headers],[Kältemaschine]])-2,ROW()-ROW(Main[[#Headers],[Kältemaschine]]))),"")</f>
        <v/>
      </c>
      <c r="K867" s="6" t="str">
        <f>IFERROR(INDEX(parent_children[children],_xlfn.AGGREGATE(15,6,ROW(parent_children[parent])/(parent_children[parent]=Main[[#Headers],[Speicher]])-2,ROW()-ROW(Main[[#Headers],[Speicher]]))),"")</f>
        <v/>
      </c>
      <c r="L867" s="6" t="str">
        <f>IFERROR(INDEX(parent_children[children],_xlfn.AGGREGATE(15,6,ROW(parent_children[parent])/(parent_children[parent]=Main[[#Headers],[Verteiler]])-2,ROW()-ROW(Main[[#Headers],[Verteiler]]))),"")</f>
        <v/>
      </c>
      <c r="M867" s="6" t="str">
        <f>IFERROR(INDEX(parent_children[children],_xlfn.AGGREGATE(15,6,ROW(parent_children[parent])/(parent_children[parent]=Main[[#Headers],[Unterverteiler]])-2,ROW()-ROW(Main[[#Headers],[Unterverteiler]]))),"")</f>
        <v/>
      </c>
      <c r="N867" s="6" t="str">
        <f>IFERROR(INDEX(parent_children[children],_xlfn.AGGREGATE(15,6,ROW(parent_children[parent])/(parent_children[parent]=Main[[#Headers],[Verteilsystem]])-2,ROW()-ROW(Main[[#Headers],[Verteilsystem]]))),"")</f>
        <v/>
      </c>
      <c r="O867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867" s="6" t="str">
        <f>IFERROR(INDEX(parent_children[children],_xlfn.AGGREGATE(15,6,ROW(parent_children[parent])/(parent_children[parent]=Main[[#Headers],[Wärmepumpe]])-2,ROW()-ROW(Main[[#Headers],[Wärmepumpe]]))),"")</f>
        <v/>
      </c>
      <c r="Q867" s="6" t="str">
        <f>IFERROR(INDEX(parent_children[children],_xlfn.AGGREGATE(15,6,ROW(parent_children[parent])/(parent_children[parent]=Main[[#Headers],[Ventil]])-2,ROW()-ROW(Main[[#Headers],[Ventil]]))),"")</f>
        <v/>
      </c>
      <c r="R867" s="6" t="str">
        <f>IFERROR(INDEX(parent_children[children],_xlfn.AGGREGATE(15,6,ROW(parent_children[parent])/(parent_children[parent]=Main[[#Headers],[Klappe]])-2,ROW()-ROW(Main[[#Headers],[Klappe]]))),"")</f>
        <v/>
      </c>
      <c r="S867" s="6" t="str">
        <f>IFERROR(INDEX(parent_children[children],_xlfn.AGGREGATE(15,6,ROW(parent_children[parent])/(parent_children[parent]=Main[[#Headers],[Sensor]])-2,ROW()-ROW(Main[[#Headers],[Sensor]]))),"")</f>
        <v/>
      </c>
      <c r="T867" s="6" t="str">
        <f>IFERROR(INDEX(parent_children[children],_xlfn.AGGREGATE(15,6,ROW(parent_children[parent])/(parent_children[parent]=Main[[#Headers],[Schalter]])-2,ROW()-ROW(Main[[#Headers],[Schalter]]))),"")</f>
        <v/>
      </c>
      <c r="U867" s="6" t="str">
        <f>IFERROR(INDEX(parent_children[children],_xlfn.AGGREGATE(15,6,ROW(parent_children[parent])/(parent_children[parent]=Main[[#Headers],[Wasser]])-2,ROW()-ROW(Main[[#Headers],[Wasser]]))),"")</f>
        <v/>
      </c>
      <c r="V867" s="6" t="str">
        <f>IFERROR(INDEX(parent_children[children],_xlfn.AGGREGATE(15,6,ROW(parent_children[parent])/(parent_children[parent]=Main[[#Headers],[Luft]])-2,ROW()-ROW(Main[[#Headers],[Luft]]))),"")</f>
        <v/>
      </c>
      <c r="W867" s="6" t="str">
        <f>IFERROR(INDEX(parent_children[children],_xlfn.AGGREGATE(15,6,ROW(parent_children[parent])/(parent_children[parent]=Main[[#Headers],[Filter]])-2,ROW()-ROW(Main[[#Headers],[Filter]]))),"")</f>
        <v/>
      </c>
      <c r="X867" s="6" t="str">
        <f>IFERROR(INDEX(parent_children[children],_xlfn.AGGREGATE(15,6,ROW(parent_children[parent])/(parent_children[parent]=Main[[#Headers],[Ventilator]])-2,ROW()-ROW(Main[[#Headers],[Ventilator]]))),"")</f>
        <v/>
      </c>
      <c r="Y867" s="6" t="str">
        <f>IFERROR(INDEX(parent_children[children],_xlfn.AGGREGATE(15,6,ROW(parent_children[parent])/(parent_children[parent]=Main[[#Headers],[Gas]])-2,ROW()-ROW(Main[[#Headers],[Gas]]))),"")</f>
        <v/>
      </c>
      <c r="Z867" s="6" t="str">
        <f>IFERROR(INDEX(parent_children[children],_xlfn.AGGREGATE(15,6,ROW(parent_children[parent])/(parent_children[parent]=Main[[#Headers],[Messwert]])-2,ROW()-ROW(Main[[#Headers],[Messwert]]))),"")</f>
        <v/>
      </c>
      <c r="AA867" s="6" t="str">
        <f>IFERROR(INDEX(parent_children[children],_xlfn.AGGREGATE(15,6,ROW(parent_children[parent])/(parent_children[parent]=Main[[#Headers],[Stellbefehl]])-2,ROW()-ROW(Main[[#Headers],[Stellbefehl]]))),"")</f>
        <v/>
      </c>
      <c r="AB867" s="6" t="str">
        <f>IFERROR(INDEX(parent_children[children],_xlfn.AGGREGATE(15,6,ROW(parent_children[parent])/(parent_children[parent]=Main[[#Headers],[Schaltbefehl]])-2,ROW()-ROW(Main[[#Headers],[Schaltbefehl]]))),"")</f>
        <v/>
      </c>
      <c r="AC867" s="6" t="str">
        <f>IFERROR(INDEX(parent_children[children],_xlfn.AGGREGATE(15,6,ROW(parent_children[parent])/(parent_children[parent]=Main[[#Headers],[Betriebsmeldung]])-2,ROW()-ROW(Main[[#Headers],[Betriebsmeldung]]))),"")</f>
        <v/>
      </c>
      <c r="AD867" s="6" t="str">
        <f>IFERROR(INDEX(parent_children[children],_xlfn.AGGREGATE(15,6,ROW(parent_children[parent])/(parent_children[parent]=Main[[#Headers],[Störung]])-2,ROW()-ROW(Main[[#Headers],[Störung]]))),"")</f>
        <v/>
      </c>
    </row>
    <row r="868" spans="1:30" x14ac:dyDescent="0.25">
      <c r="A868" t="str">
        <f>IFERROR(INDEX(category_assignment[description_german],_xlfn.AGGREGATE(15,6,ROW(category_assignment[category])/(category_assignment[category]=Main[[#Headers],[System]])-2,ROW()-ROW(Main[[#Headers],[System]]))),"")</f>
        <v/>
      </c>
      <c r="B868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868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868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868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868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868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868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868" s="6" t="str">
        <f>IFERROR(INDEX(parent_children[children],_xlfn.AGGREGATE(15,6,ROW(parent_children[parent])/(parent_children[parent]=Main[[#Headers],[Kessel]])-2,ROW()-ROW(Main[[#Headers],[Kessel]]))),"")</f>
        <v/>
      </c>
      <c r="J868" s="6" t="str">
        <f>IFERROR(INDEX(parent_children[children],_xlfn.AGGREGATE(15,6,ROW(parent_children[parent])/(parent_children[parent]=Main[[#Headers],[Kältemaschine]])-2,ROW()-ROW(Main[[#Headers],[Kältemaschine]]))),"")</f>
        <v/>
      </c>
      <c r="K868" s="6" t="str">
        <f>IFERROR(INDEX(parent_children[children],_xlfn.AGGREGATE(15,6,ROW(parent_children[parent])/(parent_children[parent]=Main[[#Headers],[Speicher]])-2,ROW()-ROW(Main[[#Headers],[Speicher]]))),"")</f>
        <v/>
      </c>
      <c r="L868" s="6" t="str">
        <f>IFERROR(INDEX(parent_children[children],_xlfn.AGGREGATE(15,6,ROW(parent_children[parent])/(parent_children[parent]=Main[[#Headers],[Verteiler]])-2,ROW()-ROW(Main[[#Headers],[Verteiler]]))),"")</f>
        <v/>
      </c>
      <c r="M868" s="6" t="str">
        <f>IFERROR(INDEX(parent_children[children],_xlfn.AGGREGATE(15,6,ROW(parent_children[parent])/(parent_children[parent]=Main[[#Headers],[Unterverteiler]])-2,ROW()-ROW(Main[[#Headers],[Unterverteiler]]))),"")</f>
        <v/>
      </c>
      <c r="N868" s="6" t="str">
        <f>IFERROR(INDEX(parent_children[children],_xlfn.AGGREGATE(15,6,ROW(parent_children[parent])/(parent_children[parent]=Main[[#Headers],[Verteilsystem]])-2,ROW()-ROW(Main[[#Headers],[Verteilsystem]]))),"")</f>
        <v/>
      </c>
      <c r="O868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868" s="6" t="str">
        <f>IFERROR(INDEX(parent_children[children],_xlfn.AGGREGATE(15,6,ROW(parent_children[parent])/(parent_children[parent]=Main[[#Headers],[Wärmepumpe]])-2,ROW()-ROW(Main[[#Headers],[Wärmepumpe]]))),"")</f>
        <v/>
      </c>
      <c r="Q868" s="6" t="str">
        <f>IFERROR(INDEX(parent_children[children],_xlfn.AGGREGATE(15,6,ROW(parent_children[parent])/(parent_children[parent]=Main[[#Headers],[Ventil]])-2,ROW()-ROW(Main[[#Headers],[Ventil]]))),"")</f>
        <v/>
      </c>
      <c r="R868" s="6" t="str">
        <f>IFERROR(INDEX(parent_children[children],_xlfn.AGGREGATE(15,6,ROW(parent_children[parent])/(parent_children[parent]=Main[[#Headers],[Klappe]])-2,ROW()-ROW(Main[[#Headers],[Klappe]]))),"")</f>
        <v/>
      </c>
      <c r="S868" s="6" t="str">
        <f>IFERROR(INDEX(parent_children[children],_xlfn.AGGREGATE(15,6,ROW(parent_children[parent])/(parent_children[parent]=Main[[#Headers],[Sensor]])-2,ROW()-ROW(Main[[#Headers],[Sensor]]))),"")</f>
        <v/>
      </c>
      <c r="T868" s="6" t="str">
        <f>IFERROR(INDEX(parent_children[children],_xlfn.AGGREGATE(15,6,ROW(parent_children[parent])/(parent_children[parent]=Main[[#Headers],[Schalter]])-2,ROW()-ROW(Main[[#Headers],[Schalter]]))),"")</f>
        <v/>
      </c>
      <c r="U868" s="6" t="str">
        <f>IFERROR(INDEX(parent_children[children],_xlfn.AGGREGATE(15,6,ROW(parent_children[parent])/(parent_children[parent]=Main[[#Headers],[Wasser]])-2,ROW()-ROW(Main[[#Headers],[Wasser]]))),"")</f>
        <v/>
      </c>
      <c r="V868" s="6" t="str">
        <f>IFERROR(INDEX(parent_children[children],_xlfn.AGGREGATE(15,6,ROW(parent_children[parent])/(parent_children[parent]=Main[[#Headers],[Luft]])-2,ROW()-ROW(Main[[#Headers],[Luft]]))),"")</f>
        <v/>
      </c>
      <c r="W868" s="6" t="str">
        <f>IFERROR(INDEX(parent_children[children],_xlfn.AGGREGATE(15,6,ROW(parent_children[parent])/(parent_children[parent]=Main[[#Headers],[Filter]])-2,ROW()-ROW(Main[[#Headers],[Filter]]))),"")</f>
        <v/>
      </c>
      <c r="X868" s="6" t="str">
        <f>IFERROR(INDEX(parent_children[children],_xlfn.AGGREGATE(15,6,ROW(parent_children[parent])/(parent_children[parent]=Main[[#Headers],[Ventilator]])-2,ROW()-ROW(Main[[#Headers],[Ventilator]]))),"")</f>
        <v/>
      </c>
      <c r="Y868" s="6" t="str">
        <f>IFERROR(INDEX(parent_children[children],_xlfn.AGGREGATE(15,6,ROW(parent_children[parent])/(parent_children[parent]=Main[[#Headers],[Gas]])-2,ROW()-ROW(Main[[#Headers],[Gas]]))),"")</f>
        <v/>
      </c>
      <c r="Z868" s="6" t="str">
        <f>IFERROR(INDEX(parent_children[children],_xlfn.AGGREGATE(15,6,ROW(parent_children[parent])/(parent_children[parent]=Main[[#Headers],[Messwert]])-2,ROW()-ROW(Main[[#Headers],[Messwert]]))),"")</f>
        <v/>
      </c>
      <c r="AA868" s="6" t="str">
        <f>IFERROR(INDEX(parent_children[children],_xlfn.AGGREGATE(15,6,ROW(parent_children[parent])/(parent_children[parent]=Main[[#Headers],[Stellbefehl]])-2,ROW()-ROW(Main[[#Headers],[Stellbefehl]]))),"")</f>
        <v/>
      </c>
      <c r="AB868" s="6" t="str">
        <f>IFERROR(INDEX(parent_children[children],_xlfn.AGGREGATE(15,6,ROW(parent_children[parent])/(parent_children[parent]=Main[[#Headers],[Schaltbefehl]])-2,ROW()-ROW(Main[[#Headers],[Schaltbefehl]]))),"")</f>
        <v/>
      </c>
      <c r="AC868" s="6" t="str">
        <f>IFERROR(INDEX(parent_children[children],_xlfn.AGGREGATE(15,6,ROW(parent_children[parent])/(parent_children[parent]=Main[[#Headers],[Betriebsmeldung]])-2,ROW()-ROW(Main[[#Headers],[Betriebsmeldung]]))),"")</f>
        <v/>
      </c>
      <c r="AD868" s="6" t="str">
        <f>IFERROR(INDEX(parent_children[children],_xlfn.AGGREGATE(15,6,ROW(parent_children[parent])/(parent_children[parent]=Main[[#Headers],[Störung]])-2,ROW()-ROW(Main[[#Headers],[Störung]]))),"")</f>
        <v/>
      </c>
    </row>
    <row r="869" spans="1:30" x14ac:dyDescent="0.25">
      <c r="A869" t="str">
        <f>IFERROR(INDEX(category_assignment[description_german],_xlfn.AGGREGATE(15,6,ROW(category_assignment[category])/(category_assignment[category]=Main[[#Headers],[System]])-2,ROW()-ROW(Main[[#Headers],[System]]))),"")</f>
        <v/>
      </c>
      <c r="B869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869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869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869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869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869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869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869" s="6" t="str">
        <f>IFERROR(INDEX(parent_children[children],_xlfn.AGGREGATE(15,6,ROW(parent_children[parent])/(parent_children[parent]=Main[[#Headers],[Kessel]])-2,ROW()-ROW(Main[[#Headers],[Kessel]]))),"")</f>
        <v/>
      </c>
      <c r="J869" s="6" t="str">
        <f>IFERROR(INDEX(parent_children[children],_xlfn.AGGREGATE(15,6,ROW(parent_children[parent])/(parent_children[parent]=Main[[#Headers],[Kältemaschine]])-2,ROW()-ROW(Main[[#Headers],[Kältemaschine]]))),"")</f>
        <v/>
      </c>
      <c r="K869" s="6" t="str">
        <f>IFERROR(INDEX(parent_children[children],_xlfn.AGGREGATE(15,6,ROW(parent_children[parent])/(parent_children[parent]=Main[[#Headers],[Speicher]])-2,ROW()-ROW(Main[[#Headers],[Speicher]]))),"")</f>
        <v/>
      </c>
      <c r="L869" s="6" t="str">
        <f>IFERROR(INDEX(parent_children[children],_xlfn.AGGREGATE(15,6,ROW(parent_children[parent])/(parent_children[parent]=Main[[#Headers],[Verteiler]])-2,ROW()-ROW(Main[[#Headers],[Verteiler]]))),"")</f>
        <v/>
      </c>
      <c r="M869" s="6" t="str">
        <f>IFERROR(INDEX(parent_children[children],_xlfn.AGGREGATE(15,6,ROW(parent_children[parent])/(parent_children[parent]=Main[[#Headers],[Unterverteiler]])-2,ROW()-ROW(Main[[#Headers],[Unterverteiler]]))),"")</f>
        <v/>
      </c>
      <c r="N869" s="6" t="str">
        <f>IFERROR(INDEX(parent_children[children],_xlfn.AGGREGATE(15,6,ROW(parent_children[parent])/(parent_children[parent]=Main[[#Headers],[Verteilsystem]])-2,ROW()-ROW(Main[[#Headers],[Verteilsystem]]))),"")</f>
        <v/>
      </c>
      <c r="O869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869" s="6" t="str">
        <f>IFERROR(INDEX(parent_children[children],_xlfn.AGGREGATE(15,6,ROW(parent_children[parent])/(parent_children[parent]=Main[[#Headers],[Wärmepumpe]])-2,ROW()-ROW(Main[[#Headers],[Wärmepumpe]]))),"")</f>
        <v/>
      </c>
      <c r="Q869" s="6" t="str">
        <f>IFERROR(INDEX(parent_children[children],_xlfn.AGGREGATE(15,6,ROW(parent_children[parent])/(parent_children[parent]=Main[[#Headers],[Ventil]])-2,ROW()-ROW(Main[[#Headers],[Ventil]]))),"")</f>
        <v/>
      </c>
      <c r="R869" s="6" t="str">
        <f>IFERROR(INDEX(parent_children[children],_xlfn.AGGREGATE(15,6,ROW(parent_children[parent])/(parent_children[parent]=Main[[#Headers],[Klappe]])-2,ROW()-ROW(Main[[#Headers],[Klappe]]))),"")</f>
        <v/>
      </c>
      <c r="S869" s="6" t="str">
        <f>IFERROR(INDEX(parent_children[children],_xlfn.AGGREGATE(15,6,ROW(parent_children[parent])/(parent_children[parent]=Main[[#Headers],[Sensor]])-2,ROW()-ROW(Main[[#Headers],[Sensor]]))),"")</f>
        <v/>
      </c>
      <c r="T869" s="6" t="str">
        <f>IFERROR(INDEX(parent_children[children],_xlfn.AGGREGATE(15,6,ROW(parent_children[parent])/(parent_children[parent]=Main[[#Headers],[Schalter]])-2,ROW()-ROW(Main[[#Headers],[Schalter]]))),"")</f>
        <v/>
      </c>
      <c r="U869" s="6" t="str">
        <f>IFERROR(INDEX(parent_children[children],_xlfn.AGGREGATE(15,6,ROW(parent_children[parent])/(parent_children[parent]=Main[[#Headers],[Wasser]])-2,ROW()-ROW(Main[[#Headers],[Wasser]]))),"")</f>
        <v/>
      </c>
      <c r="V869" s="6" t="str">
        <f>IFERROR(INDEX(parent_children[children],_xlfn.AGGREGATE(15,6,ROW(parent_children[parent])/(parent_children[parent]=Main[[#Headers],[Luft]])-2,ROW()-ROW(Main[[#Headers],[Luft]]))),"")</f>
        <v/>
      </c>
      <c r="W869" s="6" t="str">
        <f>IFERROR(INDEX(parent_children[children],_xlfn.AGGREGATE(15,6,ROW(parent_children[parent])/(parent_children[parent]=Main[[#Headers],[Filter]])-2,ROW()-ROW(Main[[#Headers],[Filter]]))),"")</f>
        <v/>
      </c>
      <c r="X869" s="6" t="str">
        <f>IFERROR(INDEX(parent_children[children],_xlfn.AGGREGATE(15,6,ROW(parent_children[parent])/(parent_children[parent]=Main[[#Headers],[Ventilator]])-2,ROW()-ROW(Main[[#Headers],[Ventilator]]))),"")</f>
        <v/>
      </c>
      <c r="Y869" s="6" t="str">
        <f>IFERROR(INDEX(parent_children[children],_xlfn.AGGREGATE(15,6,ROW(parent_children[parent])/(parent_children[parent]=Main[[#Headers],[Gas]])-2,ROW()-ROW(Main[[#Headers],[Gas]]))),"")</f>
        <v/>
      </c>
      <c r="Z869" s="6" t="str">
        <f>IFERROR(INDEX(parent_children[children],_xlfn.AGGREGATE(15,6,ROW(parent_children[parent])/(parent_children[parent]=Main[[#Headers],[Messwert]])-2,ROW()-ROW(Main[[#Headers],[Messwert]]))),"")</f>
        <v/>
      </c>
      <c r="AA869" s="6" t="str">
        <f>IFERROR(INDEX(parent_children[children],_xlfn.AGGREGATE(15,6,ROW(parent_children[parent])/(parent_children[parent]=Main[[#Headers],[Stellbefehl]])-2,ROW()-ROW(Main[[#Headers],[Stellbefehl]]))),"")</f>
        <v/>
      </c>
      <c r="AB869" s="6" t="str">
        <f>IFERROR(INDEX(parent_children[children],_xlfn.AGGREGATE(15,6,ROW(parent_children[parent])/(parent_children[parent]=Main[[#Headers],[Schaltbefehl]])-2,ROW()-ROW(Main[[#Headers],[Schaltbefehl]]))),"")</f>
        <v/>
      </c>
      <c r="AC869" s="6" t="str">
        <f>IFERROR(INDEX(parent_children[children],_xlfn.AGGREGATE(15,6,ROW(parent_children[parent])/(parent_children[parent]=Main[[#Headers],[Betriebsmeldung]])-2,ROW()-ROW(Main[[#Headers],[Betriebsmeldung]]))),"")</f>
        <v/>
      </c>
      <c r="AD869" s="6" t="str">
        <f>IFERROR(INDEX(parent_children[children],_xlfn.AGGREGATE(15,6,ROW(parent_children[parent])/(parent_children[parent]=Main[[#Headers],[Störung]])-2,ROW()-ROW(Main[[#Headers],[Störung]]))),"")</f>
        <v/>
      </c>
    </row>
    <row r="870" spans="1:30" x14ac:dyDescent="0.25">
      <c r="A870" t="str">
        <f>IFERROR(INDEX(category_assignment[description_german],_xlfn.AGGREGATE(15,6,ROW(category_assignment[category])/(category_assignment[category]=Main[[#Headers],[System]])-2,ROW()-ROW(Main[[#Headers],[System]]))),"")</f>
        <v/>
      </c>
      <c r="B870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870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870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870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870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870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870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870" s="6" t="str">
        <f>IFERROR(INDEX(parent_children[children],_xlfn.AGGREGATE(15,6,ROW(parent_children[parent])/(parent_children[parent]=Main[[#Headers],[Kessel]])-2,ROW()-ROW(Main[[#Headers],[Kessel]]))),"")</f>
        <v/>
      </c>
      <c r="J870" s="6" t="str">
        <f>IFERROR(INDEX(parent_children[children],_xlfn.AGGREGATE(15,6,ROW(parent_children[parent])/(parent_children[parent]=Main[[#Headers],[Kältemaschine]])-2,ROW()-ROW(Main[[#Headers],[Kältemaschine]]))),"")</f>
        <v/>
      </c>
      <c r="K870" s="6" t="str">
        <f>IFERROR(INDEX(parent_children[children],_xlfn.AGGREGATE(15,6,ROW(parent_children[parent])/(parent_children[parent]=Main[[#Headers],[Speicher]])-2,ROW()-ROW(Main[[#Headers],[Speicher]]))),"")</f>
        <v/>
      </c>
      <c r="L870" s="6" t="str">
        <f>IFERROR(INDEX(parent_children[children],_xlfn.AGGREGATE(15,6,ROW(parent_children[parent])/(parent_children[parent]=Main[[#Headers],[Verteiler]])-2,ROW()-ROW(Main[[#Headers],[Verteiler]]))),"")</f>
        <v/>
      </c>
      <c r="M870" s="6" t="str">
        <f>IFERROR(INDEX(parent_children[children],_xlfn.AGGREGATE(15,6,ROW(parent_children[parent])/(parent_children[parent]=Main[[#Headers],[Unterverteiler]])-2,ROW()-ROW(Main[[#Headers],[Unterverteiler]]))),"")</f>
        <v/>
      </c>
      <c r="N870" s="6" t="str">
        <f>IFERROR(INDEX(parent_children[children],_xlfn.AGGREGATE(15,6,ROW(parent_children[parent])/(parent_children[parent]=Main[[#Headers],[Verteilsystem]])-2,ROW()-ROW(Main[[#Headers],[Verteilsystem]]))),"")</f>
        <v/>
      </c>
      <c r="O870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870" s="6" t="str">
        <f>IFERROR(INDEX(parent_children[children],_xlfn.AGGREGATE(15,6,ROW(parent_children[parent])/(parent_children[parent]=Main[[#Headers],[Wärmepumpe]])-2,ROW()-ROW(Main[[#Headers],[Wärmepumpe]]))),"")</f>
        <v/>
      </c>
      <c r="Q870" s="6" t="str">
        <f>IFERROR(INDEX(parent_children[children],_xlfn.AGGREGATE(15,6,ROW(parent_children[parent])/(parent_children[parent]=Main[[#Headers],[Ventil]])-2,ROW()-ROW(Main[[#Headers],[Ventil]]))),"")</f>
        <v/>
      </c>
      <c r="R870" s="6" t="str">
        <f>IFERROR(INDEX(parent_children[children],_xlfn.AGGREGATE(15,6,ROW(parent_children[parent])/(parent_children[parent]=Main[[#Headers],[Klappe]])-2,ROW()-ROW(Main[[#Headers],[Klappe]]))),"")</f>
        <v/>
      </c>
      <c r="S870" s="6" t="str">
        <f>IFERROR(INDEX(parent_children[children],_xlfn.AGGREGATE(15,6,ROW(parent_children[parent])/(parent_children[parent]=Main[[#Headers],[Sensor]])-2,ROW()-ROW(Main[[#Headers],[Sensor]]))),"")</f>
        <v/>
      </c>
      <c r="T870" s="6" t="str">
        <f>IFERROR(INDEX(parent_children[children],_xlfn.AGGREGATE(15,6,ROW(parent_children[parent])/(parent_children[parent]=Main[[#Headers],[Schalter]])-2,ROW()-ROW(Main[[#Headers],[Schalter]]))),"")</f>
        <v/>
      </c>
      <c r="U870" s="6" t="str">
        <f>IFERROR(INDEX(parent_children[children],_xlfn.AGGREGATE(15,6,ROW(parent_children[parent])/(parent_children[parent]=Main[[#Headers],[Wasser]])-2,ROW()-ROW(Main[[#Headers],[Wasser]]))),"")</f>
        <v/>
      </c>
      <c r="V870" s="6" t="str">
        <f>IFERROR(INDEX(parent_children[children],_xlfn.AGGREGATE(15,6,ROW(parent_children[parent])/(parent_children[parent]=Main[[#Headers],[Luft]])-2,ROW()-ROW(Main[[#Headers],[Luft]]))),"")</f>
        <v/>
      </c>
      <c r="W870" s="6" t="str">
        <f>IFERROR(INDEX(parent_children[children],_xlfn.AGGREGATE(15,6,ROW(parent_children[parent])/(parent_children[parent]=Main[[#Headers],[Filter]])-2,ROW()-ROW(Main[[#Headers],[Filter]]))),"")</f>
        <v/>
      </c>
      <c r="X870" s="6" t="str">
        <f>IFERROR(INDEX(parent_children[children],_xlfn.AGGREGATE(15,6,ROW(parent_children[parent])/(parent_children[parent]=Main[[#Headers],[Ventilator]])-2,ROW()-ROW(Main[[#Headers],[Ventilator]]))),"")</f>
        <v/>
      </c>
      <c r="Y870" s="6" t="str">
        <f>IFERROR(INDEX(parent_children[children],_xlfn.AGGREGATE(15,6,ROW(parent_children[parent])/(parent_children[parent]=Main[[#Headers],[Gas]])-2,ROW()-ROW(Main[[#Headers],[Gas]]))),"")</f>
        <v/>
      </c>
      <c r="Z870" s="6" t="str">
        <f>IFERROR(INDEX(parent_children[children],_xlfn.AGGREGATE(15,6,ROW(parent_children[parent])/(parent_children[parent]=Main[[#Headers],[Messwert]])-2,ROW()-ROW(Main[[#Headers],[Messwert]]))),"")</f>
        <v/>
      </c>
      <c r="AA870" s="6" t="str">
        <f>IFERROR(INDEX(parent_children[children],_xlfn.AGGREGATE(15,6,ROW(parent_children[parent])/(parent_children[parent]=Main[[#Headers],[Stellbefehl]])-2,ROW()-ROW(Main[[#Headers],[Stellbefehl]]))),"")</f>
        <v/>
      </c>
      <c r="AB870" s="6" t="str">
        <f>IFERROR(INDEX(parent_children[children],_xlfn.AGGREGATE(15,6,ROW(parent_children[parent])/(parent_children[parent]=Main[[#Headers],[Schaltbefehl]])-2,ROW()-ROW(Main[[#Headers],[Schaltbefehl]]))),"")</f>
        <v/>
      </c>
      <c r="AC870" s="6" t="str">
        <f>IFERROR(INDEX(parent_children[children],_xlfn.AGGREGATE(15,6,ROW(parent_children[parent])/(parent_children[parent]=Main[[#Headers],[Betriebsmeldung]])-2,ROW()-ROW(Main[[#Headers],[Betriebsmeldung]]))),"")</f>
        <v/>
      </c>
      <c r="AD870" s="6" t="str">
        <f>IFERROR(INDEX(parent_children[children],_xlfn.AGGREGATE(15,6,ROW(parent_children[parent])/(parent_children[parent]=Main[[#Headers],[Störung]])-2,ROW()-ROW(Main[[#Headers],[Störung]]))),"")</f>
        <v/>
      </c>
    </row>
    <row r="871" spans="1:30" x14ac:dyDescent="0.25">
      <c r="A871" t="str">
        <f>IFERROR(INDEX(category_assignment[description_german],_xlfn.AGGREGATE(15,6,ROW(category_assignment[category])/(category_assignment[category]=Main[[#Headers],[System]])-2,ROW()-ROW(Main[[#Headers],[System]]))),"")</f>
        <v/>
      </c>
      <c r="B871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871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871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871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871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871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871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871" s="6" t="str">
        <f>IFERROR(INDEX(parent_children[children],_xlfn.AGGREGATE(15,6,ROW(parent_children[parent])/(parent_children[parent]=Main[[#Headers],[Kessel]])-2,ROW()-ROW(Main[[#Headers],[Kessel]]))),"")</f>
        <v/>
      </c>
      <c r="J871" s="6" t="str">
        <f>IFERROR(INDEX(parent_children[children],_xlfn.AGGREGATE(15,6,ROW(parent_children[parent])/(parent_children[parent]=Main[[#Headers],[Kältemaschine]])-2,ROW()-ROW(Main[[#Headers],[Kältemaschine]]))),"")</f>
        <v/>
      </c>
      <c r="K871" s="6" t="str">
        <f>IFERROR(INDEX(parent_children[children],_xlfn.AGGREGATE(15,6,ROW(parent_children[parent])/(parent_children[parent]=Main[[#Headers],[Speicher]])-2,ROW()-ROW(Main[[#Headers],[Speicher]]))),"")</f>
        <v/>
      </c>
      <c r="L871" s="6" t="str">
        <f>IFERROR(INDEX(parent_children[children],_xlfn.AGGREGATE(15,6,ROW(parent_children[parent])/(parent_children[parent]=Main[[#Headers],[Verteiler]])-2,ROW()-ROW(Main[[#Headers],[Verteiler]]))),"")</f>
        <v/>
      </c>
      <c r="M871" s="6" t="str">
        <f>IFERROR(INDEX(parent_children[children],_xlfn.AGGREGATE(15,6,ROW(parent_children[parent])/(parent_children[parent]=Main[[#Headers],[Unterverteiler]])-2,ROW()-ROW(Main[[#Headers],[Unterverteiler]]))),"")</f>
        <v/>
      </c>
      <c r="N871" s="6" t="str">
        <f>IFERROR(INDEX(parent_children[children],_xlfn.AGGREGATE(15,6,ROW(parent_children[parent])/(parent_children[parent]=Main[[#Headers],[Verteilsystem]])-2,ROW()-ROW(Main[[#Headers],[Verteilsystem]]))),"")</f>
        <v/>
      </c>
      <c r="O871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871" s="6" t="str">
        <f>IFERROR(INDEX(parent_children[children],_xlfn.AGGREGATE(15,6,ROW(parent_children[parent])/(parent_children[parent]=Main[[#Headers],[Wärmepumpe]])-2,ROW()-ROW(Main[[#Headers],[Wärmepumpe]]))),"")</f>
        <v/>
      </c>
      <c r="Q871" s="6" t="str">
        <f>IFERROR(INDEX(parent_children[children],_xlfn.AGGREGATE(15,6,ROW(parent_children[parent])/(parent_children[parent]=Main[[#Headers],[Ventil]])-2,ROW()-ROW(Main[[#Headers],[Ventil]]))),"")</f>
        <v/>
      </c>
      <c r="R871" s="6" t="str">
        <f>IFERROR(INDEX(parent_children[children],_xlfn.AGGREGATE(15,6,ROW(parent_children[parent])/(parent_children[parent]=Main[[#Headers],[Klappe]])-2,ROW()-ROW(Main[[#Headers],[Klappe]]))),"")</f>
        <v/>
      </c>
      <c r="S871" s="6" t="str">
        <f>IFERROR(INDEX(parent_children[children],_xlfn.AGGREGATE(15,6,ROW(parent_children[parent])/(parent_children[parent]=Main[[#Headers],[Sensor]])-2,ROW()-ROW(Main[[#Headers],[Sensor]]))),"")</f>
        <v/>
      </c>
      <c r="T871" s="6" t="str">
        <f>IFERROR(INDEX(parent_children[children],_xlfn.AGGREGATE(15,6,ROW(parent_children[parent])/(parent_children[parent]=Main[[#Headers],[Schalter]])-2,ROW()-ROW(Main[[#Headers],[Schalter]]))),"")</f>
        <v/>
      </c>
      <c r="U871" s="6" t="str">
        <f>IFERROR(INDEX(parent_children[children],_xlfn.AGGREGATE(15,6,ROW(parent_children[parent])/(parent_children[parent]=Main[[#Headers],[Wasser]])-2,ROW()-ROW(Main[[#Headers],[Wasser]]))),"")</f>
        <v/>
      </c>
      <c r="V871" s="6" t="str">
        <f>IFERROR(INDEX(parent_children[children],_xlfn.AGGREGATE(15,6,ROW(parent_children[parent])/(parent_children[parent]=Main[[#Headers],[Luft]])-2,ROW()-ROW(Main[[#Headers],[Luft]]))),"")</f>
        <v/>
      </c>
      <c r="W871" s="6" t="str">
        <f>IFERROR(INDEX(parent_children[children],_xlfn.AGGREGATE(15,6,ROW(parent_children[parent])/(parent_children[parent]=Main[[#Headers],[Filter]])-2,ROW()-ROW(Main[[#Headers],[Filter]]))),"")</f>
        <v/>
      </c>
      <c r="X871" s="6" t="str">
        <f>IFERROR(INDEX(parent_children[children],_xlfn.AGGREGATE(15,6,ROW(parent_children[parent])/(parent_children[parent]=Main[[#Headers],[Ventilator]])-2,ROW()-ROW(Main[[#Headers],[Ventilator]]))),"")</f>
        <v/>
      </c>
      <c r="Y871" s="6" t="str">
        <f>IFERROR(INDEX(parent_children[children],_xlfn.AGGREGATE(15,6,ROW(parent_children[parent])/(parent_children[parent]=Main[[#Headers],[Gas]])-2,ROW()-ROW(Main[[#Headers],[Gas]]))),"")</f>
        <v/>
      </c>
      <c r="Z871" s="6" t="str">
        <f>IFERROR(INDEX(parent_children[children],_xlfn.AGGREGATE(15,6,ROW(parent_children[parent])/(parent_children[parent]=Main[[#Headers],[Messwert]])-2,ROW()-ROW(Main[[#Headers],[Messwert]]))),"")</f>
        <v/>
      </c>
      <c r="AA871" s="6" t="str">
        <f>IFERROR(INDEX(parent_children[children],_xlfn.AGGREGATE(15,6,ROW(parent_children[parent])/(parent_children[parent]=Main[[#Headers],[Stellbefehl]])-2,ROW()-ROW(Main[[#Headers],[Stellbefehl]]))),"")</f>
        <v/>
      </c>
      <c r="AB871" s="6" t="str">
        <f>IFERROR(INDEX(parent_children[children],_xlfn.AGGREGATE(15,6,ROW(parent_children[parent])/(parent_children[parent]=Main[[#Headers],[Schaltbefehl]])-2,ROW()-ROW(Main[[#Headers],[Schaltbefehl]]))),"")</f>
        <v/>
      </c>
      <c r="AC871" s="6" t="str">
        <f>IFERROR(INDEX(parent_children[children],_xlfn.AGGREGATE(15,6,ROW(parent_children[parent])/(parent_children[parent]=Main[[#Headers],[Betriebsmeldung]])-2,ROW()-ROW(Main[[#Headers],[Betriebsmeldung]]))),"")</f>
        <v/>
      </c>
      <c r="AD871" s="6" t="str">
        <f>IFERROR(INDEX(parent_children[children],_xlfn.AGGREGATE(15,6,ROW(parent_children[parent])/(parent_children[parent]=Main[[#Headers],[Störung]])-2,ROW()-ROW(Main[[#Headers],[Störung]]))),"")</f>
        <v/>
      </c>
    </row>
    <row r="872" spans="1:30" x14ac:dyDescent="0.25">
      <c r="A872" t="str">
        <f>IFERROR(INDEX(category_assignment[description_german],_xlfn.AGGREGATE(15,6,ROW(category_assignment[category])/(category_assignment[category]=Main[[#Headers],[System]])-2,ROW()-ROW(Main[[#Headers],[System]]))),"")</f>
        <v/>
      </c>
      <c r="B872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872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872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872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872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872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872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872" s="6" t="str">
        <f>IFERROR(INDEX(parent_children[children],_xlfn.AGGREGATE(15,6,ROW(parent_children[parent])/(parent_children[parent]=Main[[#Headers],[Kessel]])-2,ROW()-ROW(Main[[#Headers],[Kessel]]))),"")</f>
        <v/>
      </c>
      <c r="J872" s="6" t="str">
        <f>IFERROR(INDEX(parent_children[children],_xlfn.AGGREGATE(15,6,ROW(parent_children[parent])/(parent_children[parent]=Main[[#Headers],[Kältemaschine]])-2,ROW()-ROW(Main[[#Headers],[Kältemaschine]]))),"")</f>
        <v/>
      </c>
      <c r="K872" s="6" t="str">
        <f>IFERROR(INDEX(parent_children[children],_xlfn.AGGREGATE(15,6,ROW(parent_children[parent])/(parent_children[parent]=Main[[#Headers],[Speicher]])-2,ROW()-ROW(Main[[#Headers],[Speicher]]))),"")</f>
        <v/>
      </c>
      <c r="L872" s="6" t="str">
        <f>IFERROR(INDEX(parent_children[children],_xlfn.AGGREGATE(15,6,ROW(parent_children[parent])/(parent_children[parent]=Main[[#Headers],[Verteiler]])-2,ROW()-ROW(Main[[#Headers],[Verteiler]]))),"")</f>
        <v/>
      </c>
      <c r="M872" s="6" t="str">
        <f>IFERROR(INDEX(parent_children[children],_xlfn.AGGREGATE(15,6,ROW(parent_children[parent])/(parent_children[parent]=Main[[#Headers],[Unterverteiler]])-2,ROW()-ROW(Main[[#Headers],[Unterverteiler]]))),"")</f>
        <v/>
      </c>
      <c r="N872" s="6" t="str">
        <f>IFERROR(INDEX(parent_children[children],_xlfn.AGGREGATE(15,6,ROW(parent_children[parent])/(parent_children[parent]=Main[[#Headers],[Verteilsystem]])-2,ROW()-ROW(Main[[#Headers],[Verteilsystem]]))),"")</f>
        <v/>
      </c>
      <c r="O872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872" s="6" t="str">
        <f>IFERROR(INDEX(parent_children[children],_xlfn.AGGREGATE(15,6,ROW(parent_children[parent])/(parent_children[parent]=Main[[#Headers],[Wärmepumpe]])-2,ROW()-ROW(Main[[#Headers],[Wärmepumpe]]))),"")</f>
        <v/>
      </c>
      <c r="Q872" s="6" t="str">
        <f>IFERROR(INDEX(parent_children[children],_xlfn.AGGREGATE(15,6,ROW(parent_children[parent])/(parent_children[parent]=Main[[#Headers],[Ventil]])-2,ROW()-ROW(Main[[#Headers],[Ventil]]))),"")</f>
        <v/>
      </c>
      <c r="R872" s="6" t="str">
        <f>IFERROR(INDEX(parent_children[children],_xlfn.AGGREGATE(15,6,ROW(parent_children[parent])/(parent_children[parent]=Main[[#Headers],[Klappe]])-2,ROW()-ROW(Main[[#Headers],[Klappe]]))),"")</f>
        <v/>
      </c>
      <c r="S872" s="6" t="str">
        <f>IFERROR(INDEX(parent_children[children],_xlfn.AGGREGATE(15,6,ROW(parent_children[parent])/(parent_children[parent]=Main[[#Headers],[Sensor]])-2,ROW()-ROW(Main[[#Headers],[Sensor]]))),"")</f>
        <v/>
      </c>
      <c r="T872" s="6" t="str">
        <f>IFERROR(INDEX(parent_children[children],_xlfn.AGGREGATE(15,6,ROW(parent_children[parent])/(parent_children[parent]=Main[[#Headers],[Schalter]])-2,ROW()-ROW(Main[[#Headers],[Schalter]]))),"")</f>
        <v/>
      </c>
      <c r="U872" s="6" t="str">
        <f>IFERROR(INDEX(parent_children[children],_xlfn.AGGREGATE(15,6,ROW(parent_children[parent])/(parent_children[parent]=Main[[#Headers],[Wasser]])-2,ROW()-ROW(Main[[#Headers],[Wasser]]))),"")</f>
        <v/>
      </c>
      <c r="V872" s="6" t="str">
        <f>IFERROR(INDEX(parent_children[children],_xlfn.AGGREGATE(15,6,ROW(parent_children[parent])/(parent_children[parent]=Main[[#Headers],[Luft]])-2,ROW()-ROW(Main[[#Headers],[Luft]]))),"")</f>
        <v/>
      </c>
      <c r="W872" s="6" t="str">
        <f>IFERROR(INDEX(parent_children[children],_xlfn.AGGREGATE(15,6,ROW(parent_children[parent])/(parent_children[parent]=Main[[#Headers],[Filter]])-2,ROW()-ROW(Main[[#Headers],[Filter]]))),"")</f>
        <v/>
      </c>
      <c r="X872" s="6" t="str">
        <f>IFERROR(INDEX(parent_children[children],_xlfn.AGGREGATE(15,6,ROW(parent_children[parent])/(parent_children[parent]=Main[[#Headers],[Ventilator]])-2,ROW()-ROW(Main[[#Headers],[Ventilator]]))),"")</f>
        <v/>
      </c>
      <c r="Y872" s="6" t="str">
        <f>IFERROR(INDEX(parent_children[children],_xlfn.AGGREGATE(15,6,ROW(parent_children[parent])/(parent_children[parent]=Main[[#Headers],[Gas]])-2,ROW()-ROW(Main[[#Headers],[Gas]]))),"")</f>
        <v/>
      </c>
      <c r="Z872" s="6" t="str">
        <f>IFERROR(INDEX(parent_children[children],_xlfn.AGGREGATE(15,6,ROW(parent_children[parent])/(parent_children[parent]=Main[[#Headers],[Messwert]])-2,ROW()-ROW(Main[[#Headers],[Messwert]]))),"")</f>
        <v/>
      </c>
      <c r="AA872" s="6" t="str">
        <f>IFERROR(INDEX(parent_children[children],_xlfn.AGGREGATE(15,6,ROW(parent_children[parent])/(parent_children[parent]=Main[[#Headers],[Stellbefehl]])-2,ROW()-ROW(Main[[#Headers],[Stellbefehl]]))),"")</f>
        <v/>
      </c>
      <c r="AB872" s="6" t="str">
        <f>IFERROR(INDEX(parent_children[children],_xlfn.AGGREGATE(15,6,ROW(parent_children[parent])/(parent_children[parent]=Main[[#Headers],[Schaltbefehl]])-2,ROW()-ROW(Main[[#Headers],[Schaltbefehl]]))),"")</f>
        <v/>
      </c>
      <c r="AC872" s="6" t="str">
        <f>IFERROR(INDEX(parent_children[children],_xlfn.AGGREGATE(15,6,ROW(parent_children[parent])/(parent_children[parent]=Main[[#Headers],[Betriebsmeldung]])-2,ROW()-ROW(Main[[#Headers],[Betriebsmeldung]]))),"")</f>
        <v/>
      </c>
      <c r="AD872" s="6" t="str">
        <f>IFERROR(INDEX(parent_children[children],_xlfn.AGGREGATE(15,6,ROW(parent_children[parent])/(parent_children[parent]=Main[[#Headers],[Störung]])-2,ROW()-ROW(Main[[#Headers],[Störung]]))),"")</f>
        <v/>
      </c>
    </row>
    <row r="873" spans="1:30" x14ac:dyDescent="0.25">
      <c r="A873" t="str">
        <f>IFERROR(INDEX(category_assignment[description_german],_xlfn.AGGREGATE(15,6,ROW(category_assignment[category])/(category_assignment[category]=Main[[#Headers],[System]])-2,ROW()-ROW(Main[[#Headers],[System]]))),"")</f>
        <v/>
      </c>
      <c r="B873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873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873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873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873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873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873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873" s="6" t="str">
        <f>IFERROR(INDEX(parent_children[children],_xlfn.AGGREGATE(15,6,ROW(parent_children[parent])/(parent_children[parent]=Main[[#Headers],[Kessel]])-2,ROW()-ROW(Main[[#Headers],[Kessel]]))),"")</f>
        <v/>
      </c>
      <c r="J873" s="6" t="str">
        <f>IFERROR(INDEX(parent_children[children],_xlfn.AGGREGATE(15,6,ROW(parent_children[parent])/(parent_children[parent]=Main[[#Headers],[Kältemaschine]])-2,ROW()-ROW(Main[[#Headers],[Kältemaschine]]))),"")</f>
        <v/>
      </c>
      <c r="K873" s="6" t="str">
        <f>IFERROR(INDEX(parent_children[children],_xlfn.AGGREGATE(15,6,ROW(parent_children[parent])/(parent_children[parent]=Main[[#Headers],[Speicher]])-2,ROW()-ROW(Main[[#Headers],[Speicher]]))),"")</f>
        <v/>
      </c>
      <c r="L873" s="6" t="str">
        <f>IFERROR(INDEX(parent_children[children],_xlfn.AGGREGATE(15,6,ROW(parent_children[parent])/(parent_children[parent]=Main[[#Headers],[Verteiler]])-2,ROW()-ROW(Main[[#Headers],[Verteiler]]))),"")</f>
        <v/>
      </c>
      <c r="M873" s="6" t="str">
        <f>IFERROR(INDEX(parent_children[children],_xlfn.AGGREGATE(15,6,ROW(parent_children[parent])/(parent_children[parent]=Main[[#Headers],[Unterverteiler]])-2,ROW()-ROW(Main[[#Headers],[Unterverteiler]]))),"")</f>
        <v/>
      </c>
      <c r="N873" s="6" t="str">
        <f>IFERROR(INDEX(parent_children[children],_xlfn.AGGREGATE(15,6,ROW(parent_children[parent])/(parent_children[parent]=Main[[#Headers],[Verteilsystem]])-2,ROW()-ROW(Main[[#Headers],[Verteilsystem]]))),"")</f>
        <v/>
      </c>
      <c r="O873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873" s="6" t="str">
        <f>IFERROR(INDEX(parent_children[children],_xlfn.AGGREGATE(15,6,ROW(parent_children[parent])/(parent_children[parent]=Main[[#Headers],[Wärmepumpe]])-2,ROW()-ROW(Main[[#Headers],[Wärmepumpe]]))),"")</f>
        <v/>
      </c>
      <c r="Q873" s="6" t="str">
        <f>IFERROR(INDEX(parent_children[children],_xlfn.AGGREGATE(15,6,ROW(parent_children[parent])/(parent_children[parent]=Main[[#Headers],[Ventil]])-2,ROW()-ROW(Main[[#Headers],[Ventil]]))),"")</f>
        <v/>
      </c>
      <c r="R873" s="6" t="str">
        <f>IFERROR(INDEX(parent_children[children],_xlfn.AGGREGATE(15,6,ROW(parent_children[parent])/(parent_children[parent]=Main[[#Headers],[Klappe]])-2,ROW()-ROW(Main[[#Headers],[Klappe]]))),"")</f>
        <v/>
      </c>
      <c r="S873" s="6" t="str">
        <f>IFERROR(INDEX(parent_children[children],_xlfn.AGGREGATE(15,6,ROW(parent_children[parent])/(parent_children[parent]=Main[[#Headers],[Sensor]])-2,ROW()-ROW(Main[[#Headers],[Sensor]]))),"")</f>
        <v/>
      </c>
      <c r="T873" s="6" t="str">
        <f>IFERROR(INDEX(parent_children[children],_xlfn.AGGREGATE(15,6,ROW(parent_children[parent])/(parent_children[parent]=Main[[#Headers],[Schalter]])-2,ROW()-ROW(Main[[#Headers],[Schalter]]))),"")</f>
        <v/>
      </c>
      <c r="U873" s="6" t="str">
        <f>IFERROR(INDEX(parent_children[children],_xlfn.AGGREGATE(15,6,ROW(parent_children[parent])/(parent_children[parent]=Main[[#Headers],[Wasser]])-2,ROW()-ROW(Main[[#Headers],[Wasser]]))),"")</f>
        <v/>
      </c>
      <c r="V873" s="6" t="str">
        <f>IFERROR(INDEX(parent_children[children],_xlfn.AGGREGATE(15,6,ROW(parent_children[parent])/(parent_children[parent]=Main[[#Headers],[Luft]])-2,ROW()-ROW(Main[[#Headers],[Luft]]))),"")</f>
        <v/>
      </c>
      <c r="W873" s="6" t="str">
        <f>IFERROR(INDEX(parent_children[children],_xlfn.AGGREGATE(15,6,ROW(parent_children[parent])/(parent_children[parent]=Main[[#Headers],[Filter]])-2,ROW()-ROW(Main[[#Headers],[Filter]]))),"")</f>
        <v/>
      </c>
      <c r="X873" s="6" t="str">
        <f>IFERROR(INDEX(parent_children[children],_xlfn.AGGREGATE(15,6,ROW(parent_children[parent])/(parent_children[parent]=Main[[#Headers],[Ventilator]])-2,ROW()-ROW(Main[[#Headers],[Ventilator]]))),"")</f>
        <v/>
      </c>
      <c r="Y873" s="6" t="str">
        <f>IFERROR(INDEX(parent_children[children],_xlfn.AGGREGATE(15,6,ROW(parent_children[parent])/(parent_children[parent]=Main[[#Headers],[Gas]])-2,ROW()-ROW(Main[[#Headers],[Gas]]))),"")</f>
        <v/>
      </c>
      <c r="Z873" s="6" t="str">
        <f>IFERROR(INDEX(parent_children[children],_xlfn.AGGREGATE(15,6,ROW(parent_children[parent])/(parent_children[parent]=Main[[#Headers],[Messwert]])-2,ROW()-ROW(Main[[#Headers],[Messwert]]))),"")</f>
        <v/>
      </c>
      <c r="AA873" s="6" t="str">
        <f>IFERROR(INDEX(parent_children[children],_xlfn.AGGREGATE(15,6,ROW(parent_children[parent])/(parent_children[parent]=Main[[#Headers],[Stellbefehl]])-2,ROW()-ROW(Main[[#Headers],[Stellbefehl]]))),"")</f>
        <v/>
      </c>
      <c r="AB873" s="6" t="str">
        <f>IFERROR(INDEX(parent_children[children],_xlfn.AGGREGATE(15,6,ROW(parent_children[parent])/(parent_children[parent]=Main[[#Headers],[Schaltbefehl]])-2,ROW()-ROW(Main[[#Headers],[Schaltbefehl]]))),"")</f>
        <v/>
      </c>
      <c r="AC873" s="6" t="str">
        <f>IFERROR(INDEX(parent_children[children],_xlfn.AGGREGATE(15,6,ROW(parent_children[parent])/(parent_children[parent]=Main[[#Headers],[Betriebsmeldung]])-2,ROW()-ROW(Main[[#Headers],[Betriebsmeldung]]))),"")</f>
        <v/>
      </c>
      <c r="AD873" s="6" t="str">
        <f>IFERROR(INDEX(parent_children[children],_xlfn.AGGREGATE(15,6,ROW(parent_children[parent])/(parent_children[parent]=Main[[#Headers],[Störung]])-2,ROW()-ROW(Main[[#Headers],[Störung]]))),"")</f>
        <v/>
      </c>
    </row>
    <row r="874" spans="1:30" x14ac:dyDescent="0.25">
      <c r="A874" t="str">
        <f>IFERROR(INDEX(category_assignment[description_german],_xlfn.AGGREGATE(15,6,ROW(category_assignment[category])/(category_assignment[category]=Main[[#Headers],[System]])-2,ROW()-ROW(Main[[#Headers],[System]]))),"")</f>
        <v/>
      </c>
      <c r="B874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874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874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874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874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874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874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874" s="6" t="str">
        <f>IFERROR(INDEX(parent_children[children],_xlfn.AGGREGATE(15,6,ROW(parent_children[parent])/(parent_children[parent]=Main[[#Headers],[Kessel]])-2,ROW()-ROW(Main[[#Headers],[Kessel]]))),"")</f>
        <v/>
      </c>
      <c r="J874" s="6" t="str">
        <f>IFERROR(INDEX(parent_children[children],_xlfn.AGGREGATE(15,6,ROW(parent_children[parent])/(parent_children[parent]=Main[[#Headers],[Kältemaschine]])-2,ROW()-ROW(Main[[#Headers],[Kältemaschine]]))),"")</f>
        <v/>
      </c>
      <c r="K874" s="6" t="str">
        <f>IFERROR(INDEX(parent_children[children],_xlfn.AGGREGATE(15,6,ROW(parent_children[parent])/(parent_children[parent]=Main[[#Headers],[Speicher]])-2,ROW()-ROW(Main[[#Headers],[Speicher]]))),"")</f>
        <v/>
      </c>
      <c r="L874" s="6" t="str">
        <f>IFERROR(INDEX(parent_children[children],_xlfn.AGGREGATE(15,6,ROW(parent_children[parent])/(parent_children[parent]=Main[[#Headers],[Verteiler]])-2,ROW()-ROW(Main[[#Headers],[Verteiler]]))),"")</f>
        <v/>
      </c>
      <c r="M874" s="6" t="str">
        <f>IFERROR(INDEX(parent_children[children],_xlfn.AGGREGATE(15,6,ROW(parent_children[parent])/(parent_children[parent]=Main[[#Headers],[Unterverteiler]])-2,ROW()-ROW(Main[[#Headers],[Unterverteiler]]))),"")</f>
        <v/>
      </c>
      <c r="N874" s="6" t="str">
        <f>IFERROR(INDEX(parent_children[children],_xlfn.AGGREGATE(15,6,ROW(parent_children[parent])/(parent_children[parent]=Main[[#Headers],[Verteilsystem]])-2,ROW()-ROW(Main[[#Headers],[Verteilsystem]]))),"")</f>
        <v/>
      </c>
      <c r="O874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874" s="6" t="str">
        <f>IFERROR(INDEX(parent_children[children],_xlfn.AGGREGATE(15,6,ROW(parent_children[parent])/(parent_children[parent]=Main[[#Headers],[Wärmepumpe]])-2,ROW()-ROW(Main[[#Headers],[Wärmepumpe]]))),"")</f>
        <v/>
      </c>
      <c r="Q874" s="6" t="str">
        <f>IFERROR(INDEX(parent_children[children],_xlfn.AGGREGATE(15,6,ROW(parent_children[parent])/(parent_children[parent]=Main[[#Headers],[Ventil]])-2,ROW()-ROW(Main[[#Headers],[Ventil]]))),"")</f>
        <v/>
      </c>
      <c r="R874" s="6" t="str">
        <f>IFERROR(INDEX(parent_children[children],_xlfn.AGGREGATE(15,6,ROW(parent_children[parent])/(parent_children[parent]=Main[[#Headers],[Klappe]])-2,ROW()-ROW(Main[[#Headers],[Klappe]]))),"")</f>
        <v/>
      </c>
      <c r="S874" s="6" t="str">
        <f>IFERROR(INDEX(parent_children[children],_xlfn.AGGREGATE(15,6,ROW(parent_children[parent])/(parent_children[parent]=Main[[#Headers],[Sensor]])-2,ROW()-ROW(Main[[#Headers],[Sensor]]))),"")</f>
        <v/>
      </c>
      <c r="T874" s="6" t="str">
        <f>IFERROR(INDEX(parent_children[children],_xlfn.AGGREGATE(15,6,ROW(parent_children[parent])/(parent_children[parent]=Main[[#Headers],[Schalter]])-2,ROW()-ROW(Main[[#Headers],[Schalter]]))),"")</f>
        <v/>
      </c>
      <c r="U874" s="6" t="str">
        <f>IFERROR(INDEX(parent_children[children],_xlfn.AGGREGATE(15,6,ROW(parent_children[parent])/(parent_children[parent]=Main[[#Headers],[Wasser]])-2,ROW()-ROW(Main[[#Headers],[Wasser]]))),"")</f>
        <v/>
      </c>
      <c r="V874" s="6" t="str">
        <f>IFERROR(INDEX(parent_children[children],_xlfn.AGGREGATE(15,6,ROW(parent_children[parent])/(parent_children[parent]=Main[[#Headers],[Luft]])-2,ROW()-ROW(Main[[#Headers],[Luft]]))),"")</f>
        <v/>
      </c>
      <c r="W874" s="6" t="str">
        <f>IFERROR(INDEX(parent_children[children],_xlfn.AGGREGATE(15,6,ROW(parent_children[parent])/(parent_children[parent]=Main[[#Headers],[Filter]])-2,ROW()-ROW(Main[[#Headers],[Filter]]))),"")</f>
        <v/>
      </c>
      <c r="X874" s="6" t="str">
        <f>IFERROR(INDEX(parent_children[children],_xlfn.AGGREGATE(15,6,ROW(parent_children[parent])/(parent_children[parent]=Main[[#Headers],[Ventilator]])-2,ROW()-ROW(Main[[#Headers],[Ventilator]]))),"")</f>
        <v/>
      </c>
      <c r="Y874" s="6" t="str">
        <f>IFERROR(INDEX(parent_children[children],_xlfn.AGGREGATE(15,6,ROW(parent_children[parent])/(parent_children[parent]=Main[[#Headers],[Gas]])-2,ROW()-ROW(Main[[#Headers],[Gas]]))),"")</f>
        <v/>
      </c>
      <c r="Z874" s="6" t="str">
        <f>IFERROR(INDEX(parent_children[children],_xlfn.AGGREGATE(15,6,ROW(parent_children[parent])/(parent_children[parent]=Main[[#Headers],[Messwert]])-2,ROW()-ROW(Main[[#Headers],[Messwert]]))),"")</f>
        <v/>
      </c>
      <c r="AA874" s="6" t="str">
        <f>IFERROR(INDEX(parent_children[children],_xlfn.AGGREGATE(15,6,ROW(parent_children[parent])/(parent_children[parent]=Main[[#Headers],[Stellbefehl]])-2,ROW()-ROW(Main[[#Headers],[Stellbefehl]]))),"")</f>
        <v/>
      </c>
      <c r="AB874" s="6" t="str">
        <f>IFERROR(INDEX(parent_children[children],_xlfn.AGGREGATE(15,6,ROW(parent_children[parent])/(parent_children[parent]=Main[[#Headers],[Schaltbefehl]])-2,ROW()-ROW(Main[[#Headers],[Schaltbefehl]]))),"")</f>
        <v/>
      </c>
      <c r="AC874" s="6" t="str">
        <f>IFERROR(INDEX(parent_children[children],_xlfn.AGGREGATE(15,6,ROW(parent_children[parent])/(parent_children[parent]=Main[[#Headers],[Betriebsmeldung]])-2,ROW()-ROW(Main[[#Headers],[Betriebsmeldung]]))),"")</f>
        <v/>
      </c>
      <c r="AD874" s="6" t="str">
        <f>IFERROR(INDEX(parent_children[children],_xlfn.AGGREGATE(15,6,ROW(parent_children[parent])/(parent_children[parent]=Main[[#Headers],[Störung]])-2,ROW()-ROW(Main[[#Headers],[Störung]]))),"")</f>
        <v/>
      </c>
    </row>
    <row r="875" spans="1:30" x14ac:dyDescent="0.25">
      <c r="A875" t="str">
        <f>IFERROR(INDEX(category_assignment[description_german],_xlfn.AGGREGATE(15,6,ROW(category_assignment[category])/(category_assignment[category]=Main[[#Headers],[System]])-2,ROW()-ROW(Main[[#Headers],[System]]))),"")</f>
        <v/>
      </c>
      <c r="B875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875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875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875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875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875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875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875" s="6" t="str">
        <f>IFERROR(INDEX(parent_children[children],_xlfn.AGGREGATE(15,6,ROW(parent_children[parent])/(parent_children[parent]=Main[[#Headers],[Kessel]])-2,ROW()-ROW(Main[[#Headers],[Kessel]]))),"")</f>
        <v/>
      </c>
      <c r="J875" s="6" t="str">
        <f>IFERROR(INDEX(parent_children[children],_xlfn.AGGREGATE(15,6,ROW(parent_children[parent])/(parent_children[parent]=Main[[#Headers],[Kältemaschine]])-2,ROW()-ROW(Main[[#Headers],[Kältemaschine]]))),"")</f>
        <v/>
      </c>
      <c r="K875" s="6" t="str">
        <f>IFERROR(INDEX(parent_children[children],_xlfn.AGGREGATE(15,6,ROW(parent_children[parent])/(parent_children[parent]=Main[[#Headers],[Speicher]])-2,ROW()-ROW(Main[[#Headers],[Speicher]]))),"")</f>
        <v/>
      </c>
      <c r="L875" s="6" t="str">
        <f>IFERROR(INDEX(parent_children[children],_xlfn.AGGREGATE(15,6,ROW(parent_children[parent])/(parent_children[parent]=Main[[#Headers],[Verteiler]])-2,ROW()-ROW(Main[[#Headers],[Verteiler]]))),"")</f>
        <v/>
      </c>
      <c r="M875" s="6" t="str">
        <f>IFERROR(INDEX(parent_children[children],_xlfn.AGGREGATE(15,6,ROW(parent_children[parent])/(parent_children[parent]=Main[[#Headers],[Unterverteiler]])-2,ROW()-ROW(Main[[#Headers],[Unterverteiler]]))),"")</f>
        <v/>
      </c>
      <c r="N875" s="6" t="str">
        <f>IFERROR(INDEX(parent_children[children],_xlfn.AGGREGATE(15,6,ROW(parent_children[parent])/(parent_children[parent]=Main[[#Headers],[Verteilsystem]])-2,ROW()-ROW(Main[[#Headers],[Verteilsystem]]))),"")</f>
        <v/>
      </c>
      <c r="O875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875" s="6" t="str">
        <f>IFERROR(INDEX(parent_children[children],_xlfn.AGGREGATE(15,6,ROW(parent_children[parent])/(parent_children[parent]=Main[[#Headers],[Wärmepumpe]])-2,ROW()-ROW(Main[[#Headers],[Wärmepumpe]]))),"")</f>
        <v/>
      </c>
      <c r="Q875" s="6" t="str">
        <f>IFERROR(INDEX(parent_children[children],_xlfn.AGGREGATE(15,6,ROW(parent_children[parent])/(parent_children[parent]=Main[[#Headers],[Ventil]])-2,ROW()-ROW(Main[[#Headers],[Ventil]]))),"")</f>
        <v/>
      </c>
      <c r="R875" s="6" t="str">
        <f>IFERROR(INDEX(parent_children[children],_xlfn.AGGREGATE(15,6,ROW(parent_children[parent])/(parent_children[parent]=Main[[#Headers],[Klappe]])-2,ROW()-ROW(Main[[#Headers],[Klappe]]))),"")</f>
        <v/>
      </c>
      <c r="S875" s="6" t="str">
        <f>IFERROR(INDEX(parent_children[children],_xlfn.AGGREGATE(15,6,ROW(parent_children[parent])/(parent_children[parent]=Main[[#Headers],[Sensor]])-2,ROW()-ROW(Main[[#Headers],[Sensor]]))),"")</f>
        <v/>
      </c>
      <c r="T875" s="6" t="str">
        <f>IFERROR(INDEX(parent_children[children],_xlfn.AGGREGATE(15,6,ROW(parent_children[parent])/(parent_children[parent]=Main[[#Headers],[Schalter]])-2,ROW()-ROW(Main[[#Headers],[Schalter]]))),"")</f>
        <v/>
      </c>
      <c r="U875" s="6" t="str">
        <f>IFERROR(INDEX(parent_children[children],_xlfn.AGGREGATE(15,6,ROW(parent_children[parent])/(parent_children[parent]=Main[[#Headers],[Wasser]])-2,ROW()-ROW(Main[[#Headers],[Wasser]]))),"")</f>
        <v/>
      </c>
      <c r="V875" s="6" t="str">
        <f>IFERROR(INDEX(parent_children[children],_xlfn.AGGREGATE(15,6,ROW(parent_children[parent])/(parent_children[parent]=Main[[#Headers],[Luft]])-2,ROW()-ROW(Main[[#Headers],[Luft]]))),"")</f>
        <v/>
      </c>
      <c r="W875" s="6" t="str">
        <f>IFERROR(INDEX(parent_children[children],_xlfn.AGGREGATE(15,6,ROW(parent_children[parent])/(parent_children[parent]=Main[[#Headers],[Filter]])-2,ROW()-ROW(Main[[#Headers],[Filter]]))),"")</f>
        <v/>
      </c>
      <c r="X875" s="6" t="str">
        <f>IFERROR(INDEX(parent_children[children],_xlfn.AGGREGATE(15,6,ROW(parent_children[parent])/(parent_children[parent]=Main[[#Headers],[Ventilator]])-2,ROW()-ROW(Main[[#Headers],[Ventilator]]))),"")</f>
        <v/>
      </c>
      <c r="Y875" s="6" t="str">
        <f>IFERROR(INDEX(parent_children[children],_xlfn.AGGREGATE(15,6,ROW(parent_children[parent])/(parent_children[parent]=Main[[#Headers],[Gas]])-2,ROW()-ROW(Main[[#Headers],[Gas]]))),"")</f>
        <v/>
      </c>
      <c r="Z875" s="6" t="str">
        <f>IFERROR(INDEX(parent_children[children],_xlfn.AGGREGATE(15,6,ROW(parent_children[parent])/(parent_children[parent]=Main[[#Headers],[Messwert]])-2,ROW()-ROW(Main[[#Headers],[Messwert]]))),"")</f>
        <v/>
      </c>
      <c r="AA875" s="6" t="str">
        <f>IFERROR(INDEX(parent_children[children],_xlfn.AGGREGATE(15,6,ROW(parent_children[parent])/(parent_children[parent]=Main[[#Headers],[Stellbefehl]])-2,ROW()-ROW(Main[[#Headers],[Stellbefehl]]))),"")</f>
        <v/>
      </c>
      <c r="AB875" s="6" t="str">
        <f>IFERROR(INDEX(parent_children[children],_xlfn.AGGREGATE(15,6,ROW(parent_children[parent])/(parent_children[parent]=Main[[#Headers],[Schaltbefehl]])-2,ROW()-ROW(Main[[#Headers],[Schaltbefehl]]))),"")</f>
        <v/>
      </c>
      <c r="AC875" s="6" t="str">
        <f>IFERROR(INDEX(parent_children[children],_xlfn.AGGREGATE(15,6,ROW(parent_children[parent])/(parent_children[parent]=Main[[#Headers],[Betriebsmeldung]])-2,ROW()-ROW(Main[[#Headers],[Betriebsmeldung]]))),"")</f>
        <v/>
      </c>
      <c r="AD875" s="6" t="str">
        <f>IFERROR(INDEX(parent_children[children],_xlfn.AGGREGATE(15,6,ROW(parent_children[parent])/(parent_children[parent]=Main[[#Headers],[Störung]])-2,ROW()-ROW(Main[[#Headers],[Störung]]))),"")</f>
        <v/>
      </c>
    </row>
    <row r="876" spans="1:30" x14ac:dyDescent="0.25">
      <c r="A876" t="str">
        <f>IFERROR(INDEX(category_assignment[description_german],_xlfn.AGGREGATE(15,6,ROW(category_assignment[category])/(category_assignment[category]=Main[[#Headers],[System]])-2,ROW()-ROW(Main[[#Headers],[System]]))),"")</f>
        <v/>
      </c>
      <c r="B876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876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876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876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876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876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876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876" s="6" t="str">
        <f>IFERROR(INDEX(parent_children[children],_xlfn.AGGREGATE(15,6,ROW(parent_children[parent])/(parent_children[parent]=Main[[#Headers],[Kessel]])-2,ROW()-ROW(Main[[#Headers],[Kessel]]))),"")</f>
        <v/>
      </c>
      <c r="J876" s="6" t="str">
        <f>IFERROR(INDEX(parent_children[children],_xlfn.AGGREGATE(15,6,ROW(parent_children[parent])/(parent_children[parent]=Main[[#Headers],[Kältemaschine]])-2,ROW()-ROW(Main[[#Headers],[Kältemaschine]]))),"")</f>
        <v/>
      </c>
      <c r="K876" s="6" t="str">
        <f>IFERROR(INDEX(parent_children[children],_xlfn.AGGREGATE(15,6,ROW(parent_children[parent])/(parent_children[parent]=Main[[#Headers],[Speicher]])-2,ROW()-ROW(Main[[#Headers],[Speicher]]))),"")</f>
        <v/>
      </c>
      <c r="L876" s="6" t="str">
        <f>IFERROR(INDEX(parent_children[children],_xlfn.AGGREGATE(15,6,ROW(parent_children[parent])/(parent_children[parent]=Main[[#Headers],[Verteiler]])-2,ROW()-ROW(Main[[#Headers],[Verteiler]]))),"")</f>
        <v/>
      </c>
      <c r="M876" s="6" t="str">
        <f>IFERROR(INDEX(parent_children[children],_xlfn.AGGREGATE(15,6,ROW(parent_children[parent])/(parent_children[parent]=Main[[#Headers],[Unterverteiler]])-2,ROW()-ROW(Main[[#Headers],[Unterverteiler]]))),"")</f>
        <v/>
      </c>
      <c r="N876" s="6" t="str">
        <f>IFERROR(INDEX(parent_children[children],_xlfn.AGGREGATE(15,6,ROW(parent_children[parent])/(parent_children[parent]=Main[[#Headers],[Verteilsystem]])-2,ROW()-ROW(Main[[#Headers],[Verteilsystem]]))),"")</f>
        <v/>
      </c>
      <c r="O876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876" s="6" t="str">
        <f>IFERROR(INDEX(parent_children[children],_xlfn.AGGREGATE(15,6,ROW(parent_children[parent])/(parent_children[parent]=Main[[#Headers],[Wärmepumpe]])-2,ROW()-ROW(Main[[#Headers],[Wärmepumpe]]))),"")</f>
        <v/>
      </c>
      <c r="Q876" s="6" t="str">
        <f>IFERROR(INDEX(parent_children[children],_xlfn.AGGREGATE(15,6,ROW(parent_children[parent])/(parent_children[parent]=Main[[#Headers],[Ventil]])-2,ROW()-ROW(Main[[#Headers],[Ventil]]))),"")</f>
        <v/>
      </c>
      <c r="R876" s="6" t="str">
        <f>IFERROR(INDEX(parent_children[children],_xlfn.AGGREGATE(15,6,ROW(parent_children[parent])/(parent_children[parent]=Main[[#Headers],[Klappe]])-2,ROW()-ROW(Main[[#Headers],[Klappe]]))),"")</f>
        <v/>
      </c>
      <c r="S876" s="6" t="str">
        <f>IFERROR(INDEX(parent_children[children],_xlfn.AGGREGATE(15,6,ROW(parent_children[parent])/(parent_children[parent]=Main[[#Headers],[Sensor]])-2,ROW()-ROW(Main[[#Headers],[Sensor]]))),"")</f>
        <v/>
      </c>
      <c r="T876" s="6" t="str">
        <f>IFERROR(INDEX(parent_children[children],_xlfn.AGGREGATE(15,6,ROW(parent_children[parent])/(parent_children[parent]=Main[[#Headers],[Schalter]])-2,ROW()-ROW(Main[[#Headers],[Schalter]]))),"")</f>
        <v/>
      </c>
      <c r="U876" s="6" t="str">
        <f>IFERROR(INDEX(parent_children[children],_xlfn.AGGREGATE(15,6,ROW(parent_children[parent])/(parent_children[parent]=Main[[#Headers],[Wasser]])-2,ROW()-ROW(Main[[#Headers],[Wasser]]))),"")</f>
        <v/>
      </c>
      <c r="V876" s="6" t="str">
        <f>IFERROR(INDEX(parent_children[children],_xlfn.AGGREGATE(15,6,ROW(parent_children[parent])/(parent_children[parent]=Main[[#Headers],[Luft]])-2,ROW()-ROW(Main[[#Headers],[Luft]]))),"")</f>
        <v/>
      </c>
      <c r="W876" s="6" t="str">
        <f>IFERROR(INDEX(parent_children[children],_xlfn.AGGREGATE(15,6,ROW(parent_children[parent])/(parent_children[parent]=Main[[#Headers],[Filter]])-2,ROW()-ROW(Main[[#Headers],[Filter]]))),"")</f>
        <v/>
      </c>
      <c r="X876" s="6" t="str">
        <f>IFERROR(INDEX(parent_children[children],_xlfn.AGGREGATE(15,6,ROW(parent_children[parent])/(parent_children[parent]=Main[[#Headers],[Ventilator]])-2,ROW()-ROW(Main[[#Headers],[Ventilator]]))),"")</f>
        <v/>
      </c>
      <c r="Y876" s="6" t="str">
        <f>IFERROR(INDEX(parent_children[children],_xlfn.AGGREGATE(15,6,ROW(parent_children[parent])/(parent_children[parent]=Main[[#Headers],[Gas]])-2,ROW()-ROW(Main[[#Headers],[Gas]]))),"")</f>
        <v/>
      </c>
      <c r="Z876" s="6" t="str">
        <f>IFERROR(INDEX(parent_children[children],_xlfn.AGGREGATE(15,6,ROW(parent_children[parent])/(parent_children[parent]=Main[[#Headers],[Messwert]])-2,ROW()-ROW(Main[[#Headers],[Messwert]]))),"")</f>
        <v/>
      </c>
      <c r="AA876" s="6" t="str">
        <f>IFERROR(INDEX(parent_children[children],_xlfn.AGGREGATE(15,6,ROW(parent_children[parent])/(parent_children[parent]=Main[[#Headers],[Stellbefehl]])-2,ROW()-ROW(Main[[#Headers],[Stellbefehl]]))),"")</f>
        <v/>
      </c>
      <c r="AB876" s="6" t="str">
        <f>IFERROR(INDEX(parent_children[children],_xlfn.AGGREGATE(15,6,ROW(parent_children[parent])/(parent_children[parent]=Main[[#Headers],[Schaltbefehl]])-2,ROW()-ROW(Main[[#Headers],[Schaltbefehl]]))),"")</f>
        <v/>
      </c>
      <c r="AC876" s="6" t="str">
        <f>IFERROR(INDEX(parent_children[children],_xlfn.AGGREGATE(15,6,ROW(parent_children[parent])/(parent_children[parent]=Main[[#Headers],[Betriebsmeldung]])-2,ROW()-ROW(Main[[#Headers],[Betriebsmeldung]]))),"")</f>
        <v/>
      </c>
      <c r="AD876" s="6" t="str">
        <f>IFERROR(INDEX(parent_children[children],_xlfn.AGGREGATE(15,6,ROW(parent_children[parent])/(parent_children[parent]=Main[[#Headers],[Störung]])-2,ROW()-ROW(Main[[#Headers],[Störung]]))),"")</f>
        <v/>
      </c>
    </row>
    <row r="877" spans="1:30" x14ac:dyDescent="0.25">
      <c r="A877" t="str">
        <f>IFERROR(INDEX(category_assignment[description_german],_xlfn.AGGREGATE(15,6,ROW(category_assignment[category])/(category_assignment[category]=Main[[#Headers],[System]])-2,ROW()-ROW(Main[[#Headers],[System]]))),"")</f>
        <v/>
      </c>
      <c r="B877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877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877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877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877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877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877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877" s="6" t="str">
        <f>IFERROR(INDEX(parent_children[children],_xlfn.AGGREGATE(15,6,ROW(parent_children[parent])/(parent_children[parent]=Main[[#Headers],[Kessel]])-2,ROW()-ROW(Main[[#Headers],[Kessel]]))),"")</f>
        <v/>
      </c>
      <c r="J877" s="6" t="str">
        <f>IFERROR(INDEX(parent_children[children],_xlfn.AGGREGATE(15,6,ROW(parent_children[parent])/(parent_children[parent]=Main[[#Headers],[Kältemaschine]])-2,ROW()-ROW(Main[[#Headers],[Kältemaschine]]))),"")</f>
        <v/>
      </c>
      <c r="K877" s="6" t="str">
        <f>IFERROR(INDEX(parent_children[children],_xlfn.AGGREGATE(15,6,ROW(parent_children[parent])/(parent_children[parent]=Main[[#Headers],[Speicher]])-2,ROW()-ROW(Main[[#Headers],[Speicher]]))),"")</f>
        <v/>
      </c>
      <c r="L877" s="6" t="str">
        <f>IFERROR(INDEX(parent_children[children],_xlfn.AGGREGATE(15,6,ROW(parent_children[parent])/(parent_children[parent]=Main[[#Headers],[Verteiler]])-2,ROW()-ROW(Main[[#Headers],[Verteiler]]))),"")</f>
        <v/>
      </c>
      <c r="M877" s="6" t="str">
        <f>IFERROR(INDEX(parent_children[children],_xlfn.AGGREGATE(15,6,ROW(parent_children[parent])/(parent_children[parent]=Main[[#Headers],[Unterverteiler]])-2,ROW()-ROW(Main[[#Headers],[Unterverteiler]]))),"")</f>
        <v/>
      </c>
      <c r="N877" s="6" t="str">
        <f>IFERROR(INDEX(parent_children[children],_xlfn.AGGREGATE(15,6,ROW(parent_children[parent])/(parent_children[parent]=Main[[#Headers],[Verteilsystem]])-2,ROW()-ROW(Main[[#Headers],[Verteilsystem]]))),"")</f>
        <v/>
      </c>
      <c r="O877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877" s="6" t="str">
        <f>IFERROR(INDEX(parent_children[children],_xlfn.AGGREGATE(15,6,ROW(parent_children[parent])/(parent_children[parent]=Main[[#Headers],[Wärmepumpe]])-2,ROW()-ROW(Main[[#Headers],[Wärmepumpe]]))),"")</f>
        <v/>
      </c>
      <c r="Q877" s="6" t="str">
        <f>IFERROR(INDEX(parent_children[children],_xlfn.AGGREGATE(15,6,ROW(parent_children[parent])/(parent_children[parent]=Main[[#Headers],[Ventil]])-2,ROW()-ROW(Main[[#Headers],[Ventil]]))),"")</f>
        <v/>
      </c>
      <c r="R877" s="6" t="str">
        <f>IFERROR(INDEX(parent_children[children],_xlfn.AGGREGATE(15,6,ROW(parent_children[parent])/(parent_children[parent]=Main[[#Headers],[Klappe]])-2,ROW()-ROW(Main[[#Headers],[Klappe]]))),"")</f>
        <v/>
      </c>
      <c r="S877" s="6" t="str">
        <f>IFERROR(INDEX(parent_children[children],_xlfn.AGGREGATE(15,6,ROW(parent_children[parent])/(parent_children[parent]=Main[[#Headers],[Sensor]])-2,ROW()-ROW(Main[[#Headers],[Sensor]]))),"")</f>
        <v/>
      </c>
      <c r="T877" s="6" t="str">
        <f>IFERROR(INDEX(parent_children[children],_xlfn.AGGREGATE(15,6,ROW(parent_children[parent])/(parent_children[parent]=Main[[#Headers],[Schalter]])-2,ROW()-ROW(Main[[#Headers],[Schalter]]))),"")</f>
        <v/>
      </c>
      <c r="U877" s="6" t="str">
        <f>IFERROR(INDEX(parent_children[children],_xlfn.AGGREGATE(15,6,ROW(parent_children[parent])/(parent_children[parent]=Main[[#Headers],[Wasser]])-2,ROW()-ROW(Main[[#Headers],[Wasser]]))),"")</f>
        <v/>
      </c>
      <c r="V877" s="6" t="str">
        <f>IFERROR(INDEX(parent_children[children],_xlfn.AGGREGATE(15,6,ROW(parent_children[parent])/(parent_children[parent]=Main[[#Headers],[Luft]])-2,ROW()-ROW(Main[[#Headers],[Luft]]))),"")</f>
        <v/>
      </c>
      <c r="W877" s="6" t="str">
        <f>IFERROR(INDEX(parent_children[children],_xlfn.AGGREGATE(15,6,ROW(parent_children[parent])/(parent_children[parent]=Main[[#Headers],[Filter]])-2,ROW()-ROW(Main[[#Headers],[Filter]]))),"")</f>
        <v/>
      </c>
      <c r="X877" s="6" t="str">
        <f>IFERROR(INDEX(parent_children[children],_xlfn.AGGREGATE(15,6,ROW(parent_children[parent])/(parent_children[parent]=Main[[#Headers],[Ventilator]])-2,ROW()-ROW(Main[[#Headers],[Ventilator]]))),"")</f>
        <v/>
      </c>
      <c r="Y877" s="6" t="str">
        <f>IFERROR(INDEX(parent_children[children],_xlfn.AGGREGATE(15,6,ROW(parent_children[parent])/(parent_children[parent]=Main[[#Headers],[Gas]])-2,ROW()-ROW(Main[[#Headers],[Gas]]))),"")</f>
        <v/>
      </c>
      <c r="Z877" s="6" t="str">
        <f>IFERROR(INDEX(parent_children[children],_xlfn.AGGREGATE(15,6,ROW(parent_children[parent])/(parent_children[parent]=Main[[#Headers],[Messwert]])-2,ROW()-ROW(Main[[#Headers],[Messwert]]))),"")</f>
        <v/>
      </c>
      <c r="AA877" s="6" t="str">
        <f>IFERROR(INDEX(parent_children[children],_xlfn.AGGREGATE(15,6,ROW(parent_children[parent])/(parent_children[parent]=Main[[#Headers],[Stellbefehl]])-2,ROW()-ROW(Main[[#Headers],[Stellbefehl]]))),"")</f>
        <v/>
      </c>
      <c r="AB877" s="6" t="str">
        <f>IFERROR(INDEX(parent_children[children],_xlfn.AGGREGATE(15,6,ROW(parent_children[parent])/(parent_children[parent]=Main[[#Headers],[Schaltbefehl]])-2,ROW()-ROW(Main[[#Headers],[Schaltbefehl]]))),"")</f>
        <v/>
      </c>
      <c r="AC877" s="6" t="str">
        <f>IFERROR(INDEX(parent_children[children],_xlfn.AGGREGATE(15,6,ROW(parent_children[parent])/(parent_children[parent]=Main[[#Headers],[Betriebsmeldung]])-2,ROW()-ROW(Main[[#Headers],[Betriebsmeldung]]))),"")</f>
        <v/>
      </c>
      <c r="AD877" s="6" t="str">
        <f>IFERROR(INDEX(parent_children[children],_xlfn.AGGREGATE(15,6,ROW(parent_children[parent])/(parent_children[parent]=Main[[#Headers],[Störung]])-2,ROW()-ROW(Main[[#Headers],[Störung]]))),"")</f>
        <v/>
      </c>
    </row>
    <row r="878" spans="1:30" x14ac:dyDescent="0.25">
      <c r="A878" t="str">
        <f>IFERROR(INDEX(category_assignment[description_german],_xlfn.AGGREGATE(15,6,ROW(category_assignment[category])/(category_assignment[category]=Main[[#Headers],[System]])-2,ROW()-ROW(Main[[#Headers],[System]]))),"")</f>
        <v/>
      </c>
      <c r="B878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878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878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878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878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878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878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878" s="6" t="str">
        <f>IFERROR(INDEX(parent_children[children],_xlfn.AGGREGATE(15,6,ROW(parent_children[parent])/(parent_children[parent]=Main[[#Headers],[Kessel]])-2,ROW()-ROW(Main[[#Headers],[Kessel]]))),"")</f>
        <v/>
      </c>
      <c r="J878" s="6" t="str">
        <f>IFERROR(INDEX(parent_children[children],_xlfn.AGGREGATE(15,6,ROW(parent_children[parent])/(parent_children[parent]=Main[[#Headers],[Kältemaschine]])-2,ROW()-ROW(Main[[#Headers],[Kältemaschine]]))),"")</f>
        <v/>
      </c>
      <c r="K878" s="6" t="str">
        <f>IFERROR(INDEX(parent_children[children],_xlfn.AGGREGATE(15,6,ROW(parent_children[parent])/(parent_children[parent]=Main[[#Headers],[Speicher]])-2,ROW()-ROW(Main[[#Headers],[Speicher]]))),"")</f>
        <v/>
      </c>
      <c r="L878" s="6" t="str">
        <f>IFERROR(INDEX(parent_children[children],_xlfn.AGGREGATE(15,6,ROW(parent_children[parent])/(parent_children[parent]=Main[[#Headers],[Verteiler]])-2,ROW()-ROW(Main[[#Headers],[Verteiler]]))),"")</f>
        <v/>
      </c>
      <c r="M878" s="6" t="str">
        <f>IFERROR(INDEX(parent_children[children],_xlfn.AGGREGATE(15,6,ROW(parent_children[parent])/(parent_children[parent]=Main[[#Headers],[Unterverteiler]])-2,ROW()-ROW(Main[[#Headers],[Unterverteiler]]))),"")</f>
        <v/>
      </c>
      <c r="N878" s="6" t="str">
        <f>IFERROR(INDEX(parent_children[children],_xlfn.AGGREGATE(15,6,ROW(parent_children[parent])/(parent_children[parent]=Main[[#Headers],[Verteilsystem]])-2,ROW()-ROW(Main[[#Headers],[Verteilsystem]]))),"")</f>
        <v/>
      </c>
      <c r="O878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878" s="6" t="str">
        <f>IFERROR(INDEX(parent_children[children],_xlfn.AGGREGATE(15,6,ROW(parent_children[parent])/(parent_children[parent]=Main[[#Headers],[Wärmepumpe]])-2,ROW()-ROW(Main[[#Headers],[Wärmepumpe]]))),"")</f>
        <v/>
      </c>
      <c r="Q878" s="6" t="str">
        <f>IFERROR(INDEX(parent_children[children],_xlfn.AGGREGATE(15,6,ROW(parent_children[parent])/(parent_children[parent]=Main[[#Headers],[Ventil]])-2,ROW()-ROW(Main[[#Headers],[Ventil]]))),"")</f>
        <v/>
      </c>
      <c r="R878" s="6" t="str">
        <f>IFERROR(INDEX(parent_children[children],_xlfn.AGGREGATE(15,6,ROW(parent_children[parent])/(parent_children[parent]=Main[[#Headers],[Klappe]])-2,ROW()-ROW(Main[[#Headers],[Klappe]]))),"")</f>
        <v/>
      </c>
      <c r="S878" s="6" t="str">
        <f>IFERROR(INDEX(parent_children[children],_xlfn.AGGREGATE(15,6,ROW(parent_children[parent])/(parent_children[parent]=Main[[#Headers],[Sensor]])-2,ROW()-ROW(Main[[#Headers],[Sensor]]))),"")</f>
        <v/>
      </c>
      <c r="T878" s="6" t="str">
        <f>IFERROR(INDEX(parent_children[children],_xlfn.AGGREGATE(15,6,ROW(parent_children[parent])/(parent_children[parent]=Main[[#Headers],[Schalter]])-2,ROW()-ROW(Main[[#Headers],[Schalter]]))),"")</f>
        <v/>
      </c>
      <c r="U878" s="6" t="str">
        <f>IFERROR(INDEX(parent_children[children],_xlfn.AGGREGATE(15,6,ROW(parent_children[parent])/(parent_children[parent]=Main[[#Headers],[Wasser]])-2,ROW()-ROW(Main[[#Headers],[Wasser]]))),"")</f>
        <v/>
      </c>
      <c r="V878" s="6" t="str">
        <f>IFERROR(INDEX(parent_children[children],_xlfn.AGGREGATE(15,6,ROW(parent_children[parent])/(parent_children[parent]=Main[[#Headers],[Luft]])-2,ROW()-ROW(Main[[#Headers],[Luft]]))),"")</f>
        <v/>
      </c>
      <c r="W878" s="6" t="str">
        <f>IFERROR(INDEX(parent_children[children],_xlfn.AGGREGATE(15,6,ROW(parent_children[parent])/(parent_children[parent]=Main[[#Headers],[Filter]])-2,ROW()-ROW(Main[[#Headers],[Filter]]))),"")</f>
        <v/>
      </c>
      <c r="X878" s="6" t="str">
        <f>IFERROR(INDEX(parent_children[children],_xlfn.AGGREGATE(15,6,ROW(parent_children[parent])/(parent_children[parent]=Main[[#Headers],[Ventilator]])-2,ROW()-ROW(Main[[#Headers],[Ventilator]]))),"")</f>
        <v/>
      </c>
      <c r="Y878" s="6" t="str">
        <f>IFERROR(INDEX(parent_children[children],_xlfn.AGGREGATE(15,6,ROW(parent_children[parent])/(parent_children[parent]=Main[[#Headers],[Gas]])-2,ROW()-ROW(Main[[#Headers],[Gas]]))),"")</f>
        <v/>
      </c>
      <c r="Z878" s="6" t="str">
        <f>IFERROR(INDEX(parent_children[children],_xlfn.AGGREGATE(15,6,ROW(parent_children[parent])/(parent_children[parent]=Main[[#Headers],[Messwert]])-2,ROW()-ROW(Main[[#Headers],[Messwert]]))),"")</f>
        <v/>
      </c>
      <c r="AA878" s="6" t="str">
        <f>IFERROR(INDEX(parent_children[children],_xlfn.AGGREGATE(15,6,ROW(parent_children[parent])/(parent_children[parent]=Main[[#Headers],[Stellbefehl]])-2,ROW()-ROW(Main[[#Headers],[Stellbefehl]]))),"")</f>
        <v/>
      </c>
      <c r="AB878" s="6" t="str">
        <f>IFERROR(INDEX(parent_children[children],_xlfn.AGGREGATE(15,6,ROW(parent_children[parent])/(parent_children[parent]=Main[[#Headers],[Schaltbefehl]])-2,ROW()-ROW(Main[[#Headers],[Schaltbefehl]]))),"")</f>
        <v/>
      </c>
      <c r="AC878" s="6" t="str">
        <f>IFERROR(INDEX(parent_children[children],_xlfn.AGGREGATE(15,6,ROW(parent_children[parent])/(parent_children[parent]=Main[[#Headers],[Betriebsmeldung]])-2,ROW()-ROW(Main[[#Headers],[Betriebsmeldung]]))),"")</f>
        <v/>
      </c>
      <c r="AD878" s="6" t="str">
        <f>IFERROR(INDEX(parent_children[children],_xlfn.AGGREGATE(15,6,ROW(parent_children[parent])/(parent_children[parent]=Main[[#Headers],[Störung]])-2,ROW()-ROW(Main[[#Headers],[Störung]]))),"")</f>
        <v/>
      </c>
    </row>
    <row r="879" spans="1:30" x14ac:dyDescent="0.25">
      <c r="A879" t="str">
        <f>IFERROR(INDEX(category_assignment[description_german],_xlfn.AGGREGATE(15,6,ROW(category_assignment[category])/(category_assignment[category]=Main[[#Headers],[System]])-2,ROW()-ROW(Main[[#Headers],[System]]))),"")</f>
        <v/>
      </c>
      <c r="B879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879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879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879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879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879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879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879" s="6" t="str">
        <f>IFERROR(INDEX(parent_children[children],_xlfn.AGGREGATE(15,6,ROW(parent_children[parent])/(parent_children[parent]=Main[[#Headers],[Kessel]])-2,ROW()-ROW(Main[[#Headers],[Kessel]]))),"")</f>
        <v/>
      </c>
      <c r="J879" s="6" t="str">
        <f>IFERROR(INDEX(parent_children[children],_xlfn.AGGREGATE(15,6,ROW(parent_children[parent])/(parent_children[parent]=Main[[#Headers],[Kältemaschine]])-2,ROW()-ROW(Main[[#Headers],[Kältemaschine]]))),"")</f>
        <v/>
      </c>
      <c r="K879" s="6" t="str">
        <f>IFERROR(INDEX(parent_children[children],_xlfn.AGGREGATE(15,6,ROW(parent_children[parent])/(parent_children[parent]=Main[[#Headers],[Speicher]])-2,ROW()-ROW(Main[[#Headers],[Speicher]]))),"")</f>
        <v/>
      </c>
      <c r="L879" s="6" t="str">
        <f>IFERROR(INDEX(parent_children[children],_xlfn.AGGREGATE(15,6,ROW(parent_children[parent])/(parent_children[parent]=Main[[#Headers],[Verteiler]])-2,ROW()-ROW(Main[[#Headers],[Verteiler]]))),"")</f>
        <v/>
      </c>
      <c r="M879" s="6" t="str">
        <f>IFERROR(INDEX(parent_children[children],_xlfn.AGGREGATE(15,6,ROW(parent_children[parent])/(parent_children[parent]=Main[[#Headers],[Unterverteiler]])-2,ROW()-ROW(Main[[#Headers],[Unterverteiler]]))),"")</f>
        <v/>
      </c>
      <c r="N879" s="6" t="str">
        <f>IFERROR(INDEX(parent_children[children],_xlfn.AGGREGATE(15,6,ROW(parent_children[parent])/(parent_children[parent]=Main[[#Headers],[Verteilsystem]])-2,ROW()-ROW(Main[[#Headers],[Verteilsystem]]))),"")</f>
        <v/>
      </c>
      <c r="O879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879" s="6" t="str">
        <f>IFERROR(INDEX(parent_children[children],_xlfn.AGGREGATE(15,6,ROW(parent_children[parent])/(parent_children[parent]=Main[[#Headers],[Wärmepumpe]])-2,ROW()-ROW(Main[[#Headers],[Wärmepumpe]]))),"")</f>
        <v/>
      </c>
      <c r="Q879" s="6" t="str">
        <f>IFERROR(INDEX(parent_children[children],_xlfn.AGGREGATE(15,6,ROW(parent_children[parent])/(parent_children[parent]=Main[[#Headers],[Ventil]])-2,ROW()-ROW(Main[[#Headers],[Ventil]]))),"")</f>
        <v/>
      </c>
      <c r="R879" s="6" t="str">
        <f>IFERROR(INDEX(parent_children[children],_xlfn.AGGREGATE(15,6,ROW(parent_children[parent])/(parent_children[parent]=Main[[#Headers],[Klappe]])-2,ROW()-ROW(Main[[#Headers],[Klappe]]))),"")</f>
        <v/>
      </c>
      <c r="S879" s="6" t="str">
        <f>IFERROR(INDEX(parent_children[children],_xlfn.AGGREGATE(15,6,ROW(parent_children[parent])/(parent_children[parent]=Main[[#Headers],[Sensor]])-2,ROW()-ROW(Main[[#Headers],[Sensor]]))),"")</f>
        <v/>
      </c>
      <c r="T879" s="6" t="str">
        <f>IFERROR(INDEX(parent_children[children],_xlfn.AGGREGATE(15,6,ROW(parent_children[parent])/(parent_children[parent]=Main[[#Headers],[Schalter]])-2,ROW()-ROW(Main[[#Headers],[Schalter]]))),"")</f>
        <v/>
      </c>
      <c r="U879" s="6" t="str">
        <f>IFERROR(INDEX(parent_children[children],_xlfn.AGGREGATE(15,6,ROW(parent_children[parent])/(parent_children[parent]=Main[[#Headers],[Wasser]])-2,ROW()-ROW(Main[[#Headers],[Wasser]]))),"")</f>
        <v/>
      </c>
      <c r="V879" s="6" t="str">
        <f>IFERROR(INDEX(parent_children[children],_xlfn.AGGREGATE(15,6,ROW(parent_children[parent])/(parent_children[parent]=Main[[#Headers],[Luft]])-2,ROW()-ROW(Main[[#Headers],[Luft]]))),"")</f>
        <v/>
      </c>
      <c r="W879" s="6" t="str">
        <f>IFERROR(INDEX(parent_children[children],_xlfn.AGGREGATE(15,6,ROW(parent_children[parent])/(parent_children[parent]=Main[[#Headers],[Filter]])-2,ROW()-ROW(Main[[#Headers],[Filter]]))),"")</f>
        <v/>
      </c>
      <c r="X879" s="6" t="str">
        <f>IFERROR(INDEX(parent_children[children],_xlfn.AGGREGATE(15,6,ROW(parent_children[parent])/(parent_children[parent]=Main[[#Headers],[Ventilator]])-2,ROW()-ROW(Main[[#Headers],[Ventilator]]))),"")</f>
        <v/>
      </c>
      <c r="Y879" s="6" t="str">
        <f>IFERROR(INDEX(parent_children[children],_xlfn.AGGREGATE(15,6,ROW(parent_children[parent])/(parent_children[parent]=Main[[#Headers],[Gas]])-2,ROW()-ROW(Main[[#Headers],[Gas]]))),"")</f>
        <v/>
      </c>
      <c r="Z879" s="6" t="str">
        <f>IFERROR(INDEX(parent_children[children],_xlfn.AGGREGATE(15,6,ROW(parent_children[parent])/(parent_children[parent]=Main[[#Headers],[Messwert]])-2,ROW()-ROW(Main[[#Headers],[Messwert]]))),"")</f>
        <v/>
      </c>
      <c r="AA879" s="6" t="str">
        <f>IFERROR(INDEX(parent_children[children],_xlfn.AGGREGATE(15,6,ROW(parent_children[parent])/(parent_children[parent]=Main[[#Headers],[Stellbefehl]])-2,ROW()-ROW(Main[[#Headers],[Stellbefehl]]))),"")</f>
        <v/>
      </c>
      <c r="AB879" s="6" t="str">
        <f>IFERROR(INDEX(parent_children[children],_xlfn.AGGREGATE(15,6,ROW(parent_children[parent])/(parent_children[parent]=Main[[#Headers],[Schaltbefehl]])-2,ROW()-ROW(Main[[#Headers],[Schaltbefehl]]))),"")</f>
        <v/>
      </c>
      <c r="AC879" s="6" t="str">
        <f>IFERROR(INDEX(parent_children[children],_xlfn.AGGREGATE(15,6,ROW(parent_children[parent])/(parent_children[parent]=Main[[#Headers],[Betriebsmeldung]])-2,ROW()-ROW(Main[[#Headers],[Betriebsmeldung]]))),"")</f>
        <v/>
      </c>
      <c r="AD879" s="6" t="str">
        <f>IFERROR(INDEX(parent_children[children],_xlfn.AGGREGATE(15,6,ROW(parent_children[parent])/(parent_children[parent]=Main[[#Headers],[Störung]])-2,ROW()-ROW(Main[[#Headers],[Störung]]))),"")</f>
        <v/>
      </c>
    </row>
    <row r="880" spans="1:30" x14ac:dyDescent="0.25">
      <c r="A880" t="str">
        <f>IFERROR(INDEX(category_assignment[description_german],_xlfn.AGGREGATE(15,6,ROW(category_assignment[category])/(category_assignment[category]=Main[[#Headers],[System]])-2,ROW()-ROW(Main[[#Headers],[System]]))),"")</f>
        <v/>
      </c>
      <c r="B880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880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880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880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880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880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880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880" s="6" t="str">
        <f>IFERROR(INDEX(parent_children[children],_xlfn.AGGREGATE(15,6,ROW(parent_children[parent])/(parent_children[parent]=Main[[#Headers],[Kessel]])-2,ROW()-ROW(Main[[#Headers],[Kessel]]))),"")</f>
        <v/>
      </c>
      <c r="J880" s="6" t="str">
        <f>IFERROR(INDEX(parent_children[children],_xlfn.AGGREGATE(15,6,ROW(parent_children[parent])/(parent_children[parent]=Main[[#Headers],[Kältemaschine]])-2,ROW()-ROW(Main[[#Headers],[Kältemaschine]]))),"")</f>
        <v/>
      </c>
      <c r="K880" s="6" t="str">
        <f>IFERROR(INDEX(parent_children[children],_xlfn.AGGREGATE(15,6,ROW(parent_children[parent])/(parent_children[parent]=Main[[#Headers],[Speicher]])-2,ROW()-ROW(Main[[#Headers],[Speicher]]))),"")</f>
        <v/>
      </c>
      <c r="L880" s="6" t="str">
        <f>IFERROR(INDEX(parent_children[children],_xlfn.AGGREGATE(15,6,ROW(parent_children[parent])/(parent_children[parent]=Main[[#Headers],[Verteiler]])-2,ROW()-ROW(Main[[#Headers],[Verteiler]]))),"")</f>
        <v/>
      </c>
      <c r="M880" s="6" t="str">
        <f>IFERROR(INDEX(parent_children[children],_xlfn.AGGREGATE(15,6,ROW(parent_children[parent])/(parent_children[parent]=Main[[#Headers],[Unterverteiler]])-2,ROW()-ROW(Main[[#Headers],[Unterverteiler]]))),"")</f>
        <v/>
      </c>
      <c r="N880" s="6" t="str">
        <f>IFERROR(INDEX(parent_children[children],_xlfn.AGGREGATE(15,6,ROW(parent_children[parent])/(parent_children[parent]=Main[[#Headers],[Verteilsystem]])-2,ROW()-ROW(Main[[#Headers],[Verteilsystem]]))),"")</f>
        <v/>
      </c>
      <c r="O880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880" s="6" t="str">
        <f>IFERROR(INDEX(parent_children[children],_xlfn.AGGREGATE(15,6,ROW(parent_children[parent])/(parent_children[parent]=Main[[#Headers],[Wärmepumpe]])-2,ROW()-ROW(Main[[#Headers],[Wärmepumpe]]))),"")</f>
        <v/>
      </c>
      <c r="Q880" s="6" t="str">
        <f>IFERROR(INDEX(parent_children[children],_xlfn.AGGREGATE(15,6,ROW(parent_children[parent])/(parent_children[parent]=Main[[#Headers],[Ventil]])-2,ROW()-ROW(Main[[#Headers],[Ventil]]))),"")</f>
        <v/>
      </c>
      <c r="R880" s="6" t="str">
        <f>IFERROR(INDEX(parent_children[children],_xlfn.AGGREGATE(15,6,ROW(parent_children[parent])/(parent_children[parent]=Main[[#Headers],[Klappe]])-2,ROW()-ROW(Main[[#Headers],[Klappe]]))),"")</f>
        <v/>
      </c>
      <c r="S880" s="6" t="str">
        <f>IFERROR(INDEX(parent_children[children],_xlfn.AGGREGATE(15,6,ROW(parent_children[parent])/(parent_children[parent]=Main[[#Headers],[Sensor]])-2,ROW()-ROW(Main[[#Headers],[Sensor]]))),"")</f>
        <v/>
      </c>
      <c r="T880" s="6" t="str">
        <f>IFERROR(INDEX(parent_children[children],_xlfn.AGGREGATE(15,6,ROW(parent_children[parent])/(parent_children[parent]=Main[[#Headers],[Schalter]])-2,ROW()-ROW(Main[[#Headers],[Schalter]]))),"")</f>
        <v/>
      </c>
      <c r="U880" s="6" t="str">
        <f>IFERROR(INDEX(parent_children[children],_xlfn.AGGREGATE(15,6,ROW(parent_children[parent])/(parent_children[parent]=Main[[#Headers],[Wasser]])-2,ROW()-ROW(Main[[#Headers],[Wasser]]))),"")</f>
        <v/>
      </c>
      <c r="V880" s="6" t="str">
        <f>IFERROR(INDEX(parent_children[children],_xlfn.AGGREGATE(15,6,ROW(parent_children[parent])/(parent_children[parent]=Main[[#Headers],[Luft]])-2,ROW()-ROW(Main[[#Headers],[Luft]]))),"")</f>
        <v/>
      </c>
      <c r="W880" s="6" t="str">
        <f>IFERROR(INDEX(parent_children[children],_xlfn.AGGREGATE(15,6,ROW(parent_children[parent])/(parent_children[parent]=Main[[#Headers],[Filter]])-2,ROW()-ROW(Main[[#Headers],[Filter]]))),"")</f>
        <v/>
      </c>
      <c r="X880" s="6" t="str">
        <f>IFERROR(INDEX(parent_children[children],_xlfn.AGGREGATE(15,6,ROW(parent_children[parent])/(parent_children[parent]=Main[[#Headers],[Ventilator]])-2,ROW()-ROW(Main[[#Headers],[Ventilator]]))),"")</f>
        <v/>
      </c>
      <c r="Y880" s="6" t="str">
        <f>IFERROR(INDEX(parent_children[children],_xlfn.AGGREGATE(15,6,ROW(parent_children[parent])/(parent_children[parent]=Main[[#Headers],[Gas]])-2,ROW()-ROW(Main[[#Headers],[Gas]]))),"")</f>
        <v/>
      </c>
      <c r="Z880" s="6" t="str">
        <f>IFERROR(INDEX(parent_children[children],_xlfn.AGGREGATE(15,6,ROW(parent_children[parent])/(parent_children[parent]=Main[[#Headers],[Messwert]])-2,ROW()-ROW(Main[[#Headers],[Messwert]]))),"")</f>
        <v/>
      </c>
      <c r="AA880" s="6" t="str">
        <f>IFERROR(INDEX(parent_children[children],_xlfn.AGGREGATE(15,6,ROW(parent_children[parent])/(parent_children[parent]=Main[[#Headers],[Stellbefehl]])-2,ROW()-ROW(Main[[#Headers],[Stellbefehl]]))),"")</f>
        <v/>
      </c>
      <c r="AB880" s="6" t="str">
        <f>IFERROR(INDEX(parent_children[children],_xlfn.AGGREGATE(15,6,ROW(parent_children[parent])/(parent_children[parent]=Main[[#Headers],[Schaltbefehl]])-2,ROW()-ROW(Main[[#Headers],[Schaltbefehl]]))),"")</f>
        <v/>
      </c>
      <c r="AC880" s="6" t="str">
        <f>IFERROR(INDEX(parent_children[children],_xlfn.AGGREGATE(15,6,ROW(parent_children[parent])/(parent_children[parent]=Main[[#Headers],[Betriebsmeldung]])-2,ROW()-ROW(Main[[#Headers],[Betriebsmeldung]]))),"")</f>
        <v/>
      </c>
      <c r="AD880" s="6" t="str">
        <f>IFERROR(INDEX(parent_children[children],_xlfn.AGGREGATE(15,6,ROW(parent_children[parent])/(parent_children[parent]=Main[[#Headers],[Störung]])-2,ROW()-ROW(Main[[#Headers],[Störung]]))),"")</f>
        <v/>
      </c>
    </row>
    <row r="881" spans="1:30" x14ac:dyDescent="0.25">
      <c r="A881" t="str">
        <f>IFERROR(INDEX(category_assignment[description_german],_xlfn.AGGREGATE(15,6,ROW(category_assignment[category])/(category_assignment[category]=Main[[#Headers],[System]])-2,ROW()-ROW(Main[[#Headers],[System]]))),"")</f>
        <v/>
      </c>
      <c r="B881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881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881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881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881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881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881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881" s="6" t="str">
        <f>IFERROR(INDEX(parent_children[children],_xlfn.AGGREGATE(15,6,ROW(parent_children[parent])/(parent_children[parent]=Main[[#Headers],[Kessel]])-2,ROW()-ROW(Main[[#Headers],[Kessel]]))),"")</f>
        <v/>
      </c>
      <c r="J881" s="6" t="str">
        <f>IFERROR(INDEX(parent_children[children],_xlfn.AGGREGATE(15,6,ROW(parent_children[parent])/(parent_children[parent]=Main[[#Headers],[Kältemaschine]])-2,ROW()-ROW(Main[[#Headers],[Kältemaschine]]))),"")</f>
        <v/>
      </c>
      <c r="K881" s="6" t="str">
        <f>IFERROR(INDEX(parent_children[children],_xlfn.AGGREGATE(15,6,ROW(parent_children[parent])/(parent_children[parent]=Main[[#Headers],[Speicher]])-2,ROW()-ROW(Main[[#Headers],[Speicher]]))),"")</f>
        <v/>
      </c>
      <c r="L881" s="6" t="str">
        <f>IFERROR(INDEX(parent_children[children],_xlfn.AGGREGATE(15,6,ROW(parent_children[parent])/(parent_children[parent]=Main[[#Headers],[Verteiler]])-2,ROW()-ROW(Main[[#Headers],[Verteiler]]))),"")</f>
        <v/>
      </c>
      <c r="M881" s="6" t="str">
        <f>IFERROR(INDEX(parent_children[children],_xlfn.AGGREGATE(15,6,ROW(parent_children[parent])/(parent_children[parent]=Main[[#Headers],[Unterverteiler]])-2,ROW()-ROW(Main[[#Headers],[Unterverteiler]]))),"")</f>
        <v/>
      </c>
      <c r="N881" s="6" t="str">
        <f>IFERROR(INDEX(parent_children[children],_xlfn.AGGREGATE(15,6,ROW(parent_children[parent])/(parent_children[parent]=Main[[#Headers],[Verteilsystem]])-2,ROW()-ROW(Main[[#Headers],[Verteilsystem]]))),"")</f>
        <v/>
      </c>
      <c r="O881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881" s="6" t="str">
        <f>IFERROR(INDEX(parent_children[children],_xlfn.AGGREGATE(15,6,ROW(parent_children[parent])/(parent_children[parent]=Main[[#Headers],[Wärmepumpe]])-2,ROW()-ROW(Main[[#Headers],[Wärmepumpe]]))),"")</f>
        <v/>
      </c>
      <c r="Q881" s="6" t="str">
        <f>IFERROR(INDEX(parent_children[children],_xlfn.AGGREGATE(15,6,ROW(parent_children[parent])/(parent_children[parent]=Main[[#Headers],[Ventil]])-2,ROW()-ROW(Main[[#Headers],[Ventil]]))),"")</f>
        <v/>
      </c>
      <c r="R881" s="6" t="str">
        <f>IFERROR(INDEX(parent_children[children],_xlfn.AGGREGATE(15,6,ROW(parent_children[parent])/(parent_children[parent]=Main[[#Headers],[Klappe]])-2,ROW()-ROW(Main[[#Headers],[Klappe]]))),"")</f>
        <v/>
      </c>
      <c r="S881" s="6" t="str">
        <f>IFERROR(INDEX(parent_children[children],_xlfn.AGGREGATE(15,6,ROW(parent_children[parent])/(parent_children[parent]=Main[[#Headers],[Sensor]])-2,ROW()-ROW(Main[[#Headers],[Sensor]]))),"")</f>
        <v/>
      </c>
      <c r="T881" s="6" t="str">
        <f>IFERROR(INDEX(parent_children[children],_xlfn.AGGREGATE(15,6,ROW(parent_children[parent])/(parent_children[parent]=Main[[#Headers],[Schalter]])-2,ROW()-ROW(Main[[#Headers],[Schalter]]))),"")</f>
        <v/>
      </c>
      <c r="U881" s="6" t="str">
        <f>IFERROR(INDEX(parent_children[children],_xlfn.AGGREGATE(15,6,ROW(parent_children[parent])/(parent_children[parent]=Main[[#Headers],[Wasser]])-2,ROW()-ROW(Main[[#Headers],[Wasser]]))),"")</f>
        <v/>
      </c>
      <c r="V881" s="6" t="str">
        <f>IFERROR(INDEX(parent_children[children],_xlfn.AGGREGATE(15,6,ROW(parent_children[parent])/(parent_children[parent]=Main[[#Headers],[Luft]])-2,ROW()-ROW(Main[[#Headers],[Luft]]))),"")</f>
        <v/>
      </c>
      <c r="W881" s="6" t="str">
        <f>IFERROR(INDEX(parent_children[children],_xlfn.AGGREGATE(15,6,ROW(parent_children[parent])/(parent_children[parent]=Main[[#Headers],[Filter]])-2,ROW()-ROW(Main[[#Headers],[Filter]]))),"")</f>
        <v/>
      </c>
      <c r="X881" s="6" t="str">
        <f>IFERROR(INDEX(parent_children[children],_xlfn.AGGREGATE(15,6,ROW(parent_children[parent])/(parent_children[parent]=Main[[#Headers],[Ventilator]])-2,ROW()-ROW(Main[[#Headers],[Ventilator]]))),"")</f>
        <v/>
      </c>
      <c r="Y881" s="6" t="str">
        <f>IFERROR(INDEX(parent_children[children],_xlfn.AGGREGATE(15,6,ROW(parent_children[parent])/(parent_children[parent]=Main[[#Headers],[Gas]])-2,ROW()-ROW(Main[[#Headers],[Gas]]))),"")</f>
        <v/>
      </c>
      <c r="Z881" s="6" t="str">
        <f>IFERROR(INDEX(parent_children[children],_xlfn.AGGREGATE(15,6,ROW(parent_children[parent])/(parent_children[parent]=Main[[#Headers],[Messwert]])-2,ROW()-ROW(Main[[#Headers],[Messwert]]))),"")</f>
        <v/>
      </c>
      <c r="AA881" s="6" t="str">
        <f>IFERROR(INDEX(parent_children[children],_xlfn.AGGREGATE(15,6,ROW(parent_children[parent])/(parent_children[parent]=Main[[#Headers],[Stellbefehl]])-2,ROW()-ROW(Main[[#Headers],[Stellbefehl]]))),"")</f>
        <v/>
      </c>
      <c r="AB881" s="6" t="str">
        <f>IFERROR(INDEX(parent_children[children],_xlfn.AGGREGATE(15,6,ROW(parent_children[parent])/(parent_children[parent]=Main[[#Headers],[Schaltbefehl]])-2,ROW()-ROW(Main[[#Headers],[Schaltbefehl]]))),"")</f>
        <v/>
      </c>
      <c r="AC881" s="6" t="str">
        <f>IFERROR(INDEX(parent_children[children],_xlfn.AGGREGATE(15,6,ROW(parent_children[parent])/(parent_children[parent]=Main[[#Headers],[Betriebsmeldung]])-2,ROW()-ROW(Main[[#Headers],[Betriebsmeldung]]))),"")</f>
        <v/>
      </c>
      <c r="AD881" s="6" t="str">
        <f>IFERROR(INDEX(parent_children[children],_xlfn.AGGREGATE(15,6,ROW(parent_children[parent])/(parent_children[parent]=Main[[#Headers],[Störung]])-2,ROW()-ROW(Main[[#Headers],[Störung]]))),"")</f>
        <v/>
      </c>
    </row>
    <row r="882" spans="1:30" x14ac:dyDescent="0.25">
      <c r="A882" t="str">
        <f>IFERROR(INDEX(category_assignment[description_german],_xlfn.AGGREGATE(15,6,ROW(category_assignment[category])/(category_assignment[category]=Main[[#Headers],[System]])-2,ROW()-ROW(Main[[#Headers],[System]]))),"")</f>
        <v/>
      </c>
      <c r="B882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882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882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882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882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882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882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882" s="6" t="str">
        <f>IFERROR(INDEX(parent_children[children],_xlfn.AGGREGATE(15,6,ROW(parent_children[parent])/(parent_children[parent]=Main[[#Headers],[Kessel]])-2,ROW()-ROW(Main[[#Headers],[Kessel]]))),"")</f>
        <v/>
      </c>
      <c r="J882" s="6" t="str">
        <f>IFERROR(INDEX(parent_children[children],_xlfn.AGGREGATE(15,6,ROW(parent_children[parent])/(parent_children[parent]=Main[[#Headers],[Kältemaschine]])-2,ROW()-ROW(Main[[#Headers],[Kältemaschine]]))),"")</f>
        <v/>
      </c>
      <c r="K882" s="6" t="str">
        <f>IFERROR(INDEX(parent_children[children],_xlfn.AGGREGATE(15,6,ROW(parent_children[parent])/(parent_children[parent]=Main[[#Headers],[Speicher]])-2,ROW()-ROW(Main[[#Headers],[Speicher]]))),"")</f>
        <v/>
      </c>
      <c r="L882" s="6" t="str">
        <f>IFERROR(INDEX(parent_children[children],_xlfn.AGGREGATE(15,6,ROW(parent_children[parent])/(parent_children[parent]=Main[[#Headers],[Verteiler]])-2,ROW()-ROW(Main[[#Headers],[Verteiler]]))),"")</f>
        <v/>
      </c>
      <c r="M882" s="6" t="str">
        <f>IFERROR(INDEX(parent_children[children],_xlfn.AGGREGATE(15,6,ROW(parent_children[parent])/(parent_children[parent]=Main[[#Headers],[Unterverteiler]])-2,ROW()-ROW(Main[[#Headers],[Unterverteiler]]))),"")</f>
        <v/>
      </c>
      <c r="N882" s="6" t="str">
        <f>IFERROR(INDEX(parent_children[children],_xlfn.AGGREGATE(15,6,ROW(parent_children[parent])/(parent_children[parent]=Main[[#Headers],[Verteilsystem]])-2,ROW()-ROW(Main[[#Headers],[Verteilsystem]]))),"")</f>
        <v/>
      </c>
      <c r="O882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882" s="6" t="str">
        <f>IFERROR(INDEX(parent_children[children],_xlfn.AGGREGATE(15,6,ROW(parent_children[parent])/(parent_children[parent]=Main[[#Headers],[Wärmepumpe]])-2,ROW()-ROW(Main[[#Headers],[Wärmepumpe]]))),"")</f>
        <v/>
      </c>
      <c r="Q882" s="6" t="str">
        <f>IFERROR(INDEX(parent_children[children],_xlfn.AGGREGATE(15,6,ROW(parent_children[parent])/(parent_children[parent]=Main[[#Headers],[Ventil]])-2,ROW()-ROW(Main[[#Headers],[Ventil]]))),"")</f>
        <v/>
      </c>
      <c r="R882" s="6" t="str">
        <f>IFERROR(INDEX(parent_children[children],_xlfn.AGGREGATE(15,6,ROW(parent_children[parent])/(parent_children[parent]=Main[[#Headers],[Klappe]])-2,ROW()-ROW(Main[[#Headers],[Klappe]]))),"")</f>
        <v/>
      </c>
      <c r="S882" s="6" t="str">
        <f>IFERROR(INDEX(parent_children[children],_xlfn.AGGREGATE(15,6,ROW(parent_children[parent])/(parent_children[parent]=Main[[#Headers],[Sensor]])-2,ROW()-ROW(Main[[#Headers],[Sensor]]))),"")</f>
        <v/>
      </c>
      <c r="T882" s="6" t="str">
        <f>IFERROR(INDEX(parent_children[children],_xlfn.AGGREGATE(15,6,ROW(parent_children[parent])/(parent_children[parent]=Main[[#Headers],[Schalter]])-2,ROW()-ROW(Main[[#Headers],[Schalter]]))),"")</f>
        <v/>
      </c>
      <c r="U882" s="6" t="str">
        <f>IFERROR(INDEX(parent_children[children],_xlfn.AGGREGATE(15,6,ROW(parent_children[parent])/(parent_children[parent]=Main[[#Headers],[Wasser]])-2,ROW()-ROW(Main[[#Headers],[Wasser]]))),"")</f>
        <v/>
      </c>
      <c r="V882" s="6" t="str">
        <f>IFERROR(INDEX(parent_children[children],_xlfn.AGGREGATE(15,6,ROW(parent_children[parent])/(parent_children[parent]=Main[[#Headers],[Luft]])-2,ROW()-ROW(Main[[#Headers],[Luft]]))),"")</f>
        <v/>
      </c>
      <c r="W882" s="6" t="str">
        <f>IFERROR(INDEX(parent_children[children],_xlfn.AGGREGATE(15,6,ROW(parent_children[parent])/(parent_children[parent]=Main[[#Headers],[Filter]])-2,ROW()-ROW(Main[[#Headers],[Filter]]))),"")</f>
        <v/>
      </c>
      <c r="X882" s="6" t="str">
        <f>IFERROR(INDEX(parent_children[children],_xlfn.AGGREGATE(15,6,ROW(parent_children[parent])/(parent_children[parent]=Main[[#Headers],[Ventilator]])-2,ROW()-ROW(Main[[#Headers],[Ventilator]]))),"")</f>
        <v/>
      </c>
      <c r="Y882" s="6" t="str">
        <f>IFERROR(INDEX(parent_children[children],_xlfn.AGGREGATE(15,6,ROW(parent_children[parent])/(parent_children[parent]=Main[[#Headers],[Gas]])-2,ROW()-ROW(Main[[#Headers],[Gas]]))),"")</f>
        <v/>
      </c>
      <c r="Z882" s="6" t="str">
        <f>IFERROR(INDEX(parent_children[children],_xlfn.AGGREGATE(15,6,ROW(parent_children[parent])/(parent_children[parent]=Main[[#Headers],[Messwert]])-2,ROW()-ROW(Main[[#Headers],[Messwert]]))),"")</f>
        <v/>
      </c>
      <c r="AA882" s="6" t="str">
        <f>IFERROR(INDEX(parent_children[children],_xlfn.AGGREGATE(15,6,ROW(parent_children[parent])/(parent_children[parent]=Main[[#Headers],[Stellbefehl]])-2,ROW()-ROW(Main[[#Headers],[Stellbefehl]]))),"")</f>
        <v/>
      </c>
      <c r="AB882" s="6" t="str">
        <f>IFERROR(INDEX(parent_children[children],_xlfn.AGGREGATE(15,6,ROW(parent_children[parent])/(parent_children[parent]=Main[[#Headers],[Schaltbefehl]])-2,ROW()-ROW(Main[[#Headers],[Schaltbefehl]]))),"")</f>
        <v/>
      </c>
      <c r="AC882" s="6" t="str">
        <f>IFERROR(INDEX(parent_children[children],_xlfn.AGGREGATE(15,6,ROW(parent_children[parent])/(parent_children[parent]=Main[[#Headers],[Betriebsmeldung]])-2,ROW()-ROW(Main[[#Headers],[Betriebsmeldung]]))),"")</f>
        <v/>
      </c>
      <c r="AD882" s="6" t="str">
        <f>IFERROR(INDEX(parent_children[children],_xlfn.AGGREGATE(15,6,ROW(parent_children[parent])/(parent_children[parent]=Main[[#Headers],[Störung]])-2,ROW()-ROW(Main[[#Headers],[Störung]]))),"")</f>
        <v/>
      </c>
    </row>
    <row r="883" spans="1:30" x14ac:dyDescent="0.25">
      <c r="A883" t="str">
        <f>IFERROR(INDEX(category_assignment[description_german],_xlfn.AGGREGATE(15,6,ROW(category_assignment[category])/(category_assignment[category]=Main[[#Headers],[System]])-2,ROW()-ROW(Main[[#Headers],[System]]))),"")</f>
        <v/>
      </c>
      <c r="B883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883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883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883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883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883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883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883" s="6" t="str">
        <f>IFERROR(INDEX(parent_children[children],_xlfn.AGGREGATE(15,6,ROW(parent_children[parent])/(parent_children[parent]=Main[[#Headers],[Kessel]])-2,ROW()-ROW(Main[[#Headers],[Kessel]]))),"")</f>
        <v/>
      </c>
      <c r="J883" s="6" t="str">
        <f>IFERROR(INDEX(parent_children[children],_xlfn.AGGREGATE(15,6,ROW(parent_children[parent])/(parent_children[parent]=Main[[#Headers],[Kältemaschine]])-2,ROW()-ROW(Main[[#Headers],[Kältemaschine]]))),"")</f>
        <v/>
      </c>
      <c r="K883" s="6" t="str">
        <f>IFERROR(INDEX(parent_children[children],_xlfn.AGGREGATE(15,6,ROW(parent_children[parent])/(parent_children[parent]=Main[[#Headers],[Speicher]])-2,ROW()-ROW(Main[[#Headers],[Speicher]]))),"")</f>
        <v/>
      </c>
      <c r="L883" s="6" t="str">
        <f>IFERROR(INDEX(parent_children[children],_xlfn.AGGREGATE(15,6,ROW(parent_children[parent])/(parent_children[parent]=Main[[#Headers],[Verteiler]])-2,ROW()-ROW(Main[[#Headers],[Verteiler]]))),"")</f>
        <v/>
      </c>
      <c r="M883" s="6" t="str">
        <f>IFERROR(INDEX(parent_children[children],_xlfn.AGGREGATE(15,6,ROW(parent_children[parent])/(parent_children[parent]=Main[[#Headers],[Unterverteiler]])-2,ROW()-ROW(Main[[#Headers],[Unterverteiler]]))),"")</f>
        <v/>
      </c>
      <c r="N883" s="6" t="str">
        <f>IFERROR(INDEX(parent_children[children],_xlfn.AGGREGATE(15,6,ROW(parent_children[parent])/(parent_children[parent]=Main[[#Headers],[Verteilsystem]])-2,ROW()-ROW(Main[[#Headers],[Verteilsystem]]))),"")</f>
        <v/>
      </c>
      <c r="O883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883" s="6" t="str">
        <f>IFERROR(INDEX(parent_children[children],_xlfn.AGGREGATE(15,6,ROW(parent_children[parent])/(parent_children[parent]=Main[[#Headers],[Wärmepumpe]])-2,ROW()-ROW(Main[[#Headers],[Wärmepumpe]]))),"")</f>
        <v/>
      </c>
      <c r="Q883" s="6" t="str">
        <f>IFERROR(INDEX(parent_children[children],_xlfn.AGGREGATE(15,6,ROW(parent_children[parent])/(parent_children[parent]=Main[[#Headers],[Ventil]])-2,ROW()-ROW(Main[[#Headers],[Ventil]]))),"")</f>
        <v/>
      </c>
      <c r="R883" s="6" t="str">
        <f>IFERROR(INDEX(parent_children[children],_xlfn.AGGREGATE(15,6,ROW(parent_children[parent])/(parent_children[parent]=Main[[#Headers],[Klappe]])-2,ROW()-ROW(Main[[#Headers],[Klappe]]))),"")</f>
        <v/>
      </c>
      <c r="S883" s="6" t="str">
        <f>IFERROR(INDEX(parent_children[children],_xlfn.AGGREGATE(15,6,ROW(parent_children[parent])/(parent_children[parent]=Main[[#Headers],[Sensor]])-2,ROW()-ROW(Main[[#Headers],[Sensor]]))),"")</f>
        <v/>
      </c>
      <c r="T883" s="6" t="str">
        <f>IFERROR(INDEX(parent_children[children],_xlfn.AGGREGATE(15,6,ROW(parent_children[parent])/(parent_children[parent]=Main[[#Headers],[Schalter]])-2,ROW()-ROW(Main[[#Headers],[Schalter]]))),"")</f>
        <v/>
      </c>
      <c r="U883" s="6" t="str">
        <f>IFERROR(INDEX(parent_children[children],_xlfn.AGGREGATE(15,6,ROW(parent_children[parent])/(parent_children[parent]=Main[[#Headers],[Wasser]])-2,ROW()-ROW(Main[[#Headers],[Wasser]]))),"")</f>
        <v/>
      </c>
      <c r="V883" s="6" t="str">
        <f>IFERROR(INDEX(parent_children[children],_xlfn.AGGREGATE(15,6,ROW(parent_children[parent])/(parent_children[parent]=Main[[#Headers],[Luft]])-2,ROW()-ROW(Main[[#Headers],[Luft]]))),"")</f>
        <v/>
      </c>
      <c r="W883" s="6" t="str">
        <f>IFERROR(INDEX(parent_children[children],_xlfn.AGGREGATE(15,6,ROW(parent_children[parent])/(parent_children[parent]=Main[[#Headers],[Filter]])-2,ROW()-ROW(Main[[#Headers],[Filter]]))),"")</f>
        <v/>
      </c>
      <c r="X883" s="6" t="str">
        <f>IFERROR(INDEX(parent_children[children],_xlfn.AGGREGATE(15,6,ROW(parent_children[parent])/(parent_children[parent]=Main[[#Headers],[Ventilator]])-2,ROW()-ROW(Main[[#Headers],[Ventilator]]))),"")</f>
        <v/>
      </c>
      <c r="Y883" s="6" t="str">
        <f>IFERROR(INDEX(parent_children[children],_xlfn.AGGREGATE(15,6,ROW(parent_children[parent])/(parent_children[parent]=Main[[#Headers],[Gas]])-2,ROW()-ROW(Main[[#Headers],[Gas]]))),"")</f>
        <v/>
      </c>
      <c r="Z883" s="6" t="str">
        <f>IFERROR(INDEX(parent_children[children],_xlfn.AGGREGATE(15,6,ROW(parent_children[parent])/(parent_children[parent]=Main[[#Headers],[Messwert]])-2,ROW()-ROW(Main[[#Headers],[Messwert]]))),"")</f>
        <v/>
      </c>
      <c r="AA883" s="6" t="str">
        <f>IFERROR(INDEX(parent_children[children],_xlfn.AGGREGATE(15,6,ROW(parent_children[parent])/(parent_children[parent]=Main[[#Headers],[Stellbefehl]])-2,ROW()-ROW(Main[[#Headers],[Stellbefehl]]))),"")</f>
        <v/>
      </c>
      <c r="AB883" s="6" t="str">
        <f>IFERROR(INDEX(parent_children[children],_xlfn.AGGREGATE(15,6,ROW(parent_children[parent])/(parent_children[parent]=Main[[#Headers],[Schaltbefehl]])-2,ROW()-ROW(Main[[#Headers],[Schaltbefehl]]))),"")</f>
        <v/>
      </c>
      <c r="AC883" s="6" t="str">
        <f>IFERROR(INDEX(parent_children[children],_xlfn.AGGREGATE(15,6,ROW(parent_children[parent])/(parent_children[parent]=Main[[#Headers],[Betriebsmeldung]])-2,ROW()-ROW(Main[[#Headers],[Betriebsmeldung]]))),"")</f>
        <v/>
      </c>
      <c r="AD883" s="6" t="str">
        <f>IFERROR(INDEX(parent_children[children],_xlfn.AGGREGATE(15,6,ROW(parent_children[parent])/(parent_children[parent]=Main[[#Headers],[Störung]])-2,ROW()-ROW(Main[[#Headers],[Störung]]))),"")</f>
        <v/>
      </c>
    </row>
    <row r="884" spans="1:30" x14ac:dyDescent="0.25">
      <c r="A884" t="str">
        <f>IFERROR(INDEX(category_assignment[description_german],_xlfn.AGGREGATE(15,6,ROW(category_assignment[category])/(category_assignment[category]=Main[[#Headers],[System]])-2,ROW()-ROW(Main[[#Headers],[System]]))),"")</f>
        <v/>
      </c>
      <c r="B884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884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884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884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884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884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884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884" s="6" t="str">
        <f>IFERROR(INDEX(parent_children[children],_xlfn.AGGREGATE(15,6,ROW(parent_children[parent])/(parent_children[parent]=Main[[#Headers],[Kessel]])-2,ROW()-ROW(Main[[#Headers],[Kessel]]))),"")</f>
        <v/>
      </c>
      <c r="J884" s="6" t="str">
        <f>IFERROR(INDEX(parent_children[children],_xlfn.AGGREGATE(15,6,ROW(parent_children[parent])/(parent_children[parent]=Main[[#Headers],[Kältemaschine]])-2,ROW()-ROW(Main[[#Headers],[Kältemaschine]]))),"")</f>
        <v/>
      </c>
      <c r="K884" s="6" t="str">
        <f>IFERROR(INDEX(parent_children[children],_xlfn.AGGREGATE(15,6,ROW(parent_children[parent])/(parent_children[parent]=Main[[#Headers],[Speicher]])-2,ROW()-ROW(Main[[#Headers],[Speicher]]))),"")</f>
        <v/>
      </c>
      <c r="L884" s="6" t="str">
        <f>IFERROR(INDEX(parent_children[children],_xlfn.AGGREGATE(15,6,ROW(parent_children[parent])/(parent_children[parent]=Main[[#Headers],[Verteiler]])-2,ROW()-ROW(Main[[#Headers],[Verteiler]]))),"")</f>
        <v/>
      </c>
      <c r="M884" s="6" t="str">
        <f>IFERROR(INDEX(parent_children[children],_xlfn.AGGREGATE(15,6,ROW(parent_children[parent])/(parent_children[parent]=Main[[#Headers],[Unterverteiler]])-2,ROW()-ROW(Main[[#Headers],[Unterverteiler]]))),"")</f>
        <v/>
      </c>
      <c r="N884" s="6" t="str">
        <f>IFERROR(INDEX(parent_children[children],_xlfn.AGGREGATE(15,6,ROW(parent_children[parent])/(parent_children[parent]=Main[[#Headers],[Verteilsystem]])-2,ROW()-ROW(Main[[#Headers],[Verteilsystem]]))),"")</f>
        <v/>
      </c>
      <c r="O884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884" s="6" t="str">
        <f>IFERROR(INDEX(parent_children[children],_xlfn.AGGREGATE(15,6,ROW(parent_children[parent])/(parent_children[parent]=Main[[#Headers],[Wärmepumpe]])-2,ROW()-ROW(Main[[#Headers],[Wärmepumpe]]))),"")</f>
        <v/>
      </c>
      <c r="Q884" s="6" t="str">
        <f>IFERROR(INDEX(parent_children[children],_xlfn.AGGREGATE(15,6,ROW(parent_children[parent])/(parent_children[parent]=Main[[#Headers],[Ventil]])-2,ROW()-ROW(Main[[#Headers],[Ventil]]))),"")</f>
        <v/>
      </c>
      <c r="R884" s="6" t="str">
        <f>IFERROR(INDEX(parent_children[children],_xlfn.AGGREGATE(15,6,ROW(parent_children[parent])/(parent_children[parent]=Main[[#Headers],[Klappe]])-2,ROW()-ROW(Main[[#Headers],[Klappe]]))),"")</f>
        <v/>
      </c>
      <c r="S884" s="6" t="str">
        <f>IFERROR(INDEX(parent_children[children],_xlfn.AGGREGATE(15,6,ROW(parent_children[parent])/(parent_children[parent]=Main[[#Headers],[Sensor]])-2,ROW()-ROW(Main[[#Headers],[Sensor]]))),"")</f>
        <v/>
      </c>
      <c r="T884" s="6" t="str">
        <f>IFERROR(INDEX(parent_children[children],_xlfn.AGGREGATE(15,6,ROW(parent_children[parent])/(parent_children[parent]=Main[[#Headers],[Schalter]])-2,ROW()-ROW(Main[[#Headers],[Schalter]]))),"")</f>
        <v/>
      </c>
      <c r="U884" s="6" t="str">
        <f>IFERROR(INDEX(parent_children[children],_xlfn.AGGREGATE(15,6,ROW(parent_children[parent])/(parent_children[parent]=Main[[#Headers],[Wasser]])-2,ROW()-ROW(Main[[#Headers],[Wasser]]))),"")</f>
        <v/>
      </c>
      <c r="V884" s="6" t="str">
        <f>IFERROR(INDEX(parent_children[children],_xlfn.AGGREGATE(15,6,ROW(parent_children[parent])/(parent_children[parent]=Main[[#Headers],[Luft]])-2,ROW()-ROW(Main[[#Headers],[Luft]]))),"")</f>
        <v/>
      </c>
      <c r="W884" s="6" t="str">
        <f>IFERROR(INDEX(parent_children[children],_xlfn.AGGREGATE(15,6,ROW(parent_children[parent])/(parent_children[parent]=Main[[#Headers],[Filter]])-2,ROW()-ROW(Main[[#Headers],[Filter]]))),"")</f>
        <v/>
      </c>
      <c r="X884" s="6" t="str">
        <f>IFERROR(INDEX(parent_children[children],_xlfn.AGGREGATE(15,6,ROW(parent_children[parent])/(parent_children[parent]=Main[[#Headers],[Ventilator]])-2,ROW()-ROW(Main[[#Headers],[Ventilator]]))),"")</f>
        <v/>
      </c>
      <c r="Y884" s="6" t="str">
        <f>IFERROR(INDEX(parent_children[children],_xlfn.AGGREGATE(15,6,ROW(parent_children[parent])/(parent_children[parent]=Main[[#Headers],[Gas]])-2,ROW()-ROW(Main[[#Headers],[Gas]]))),"")</f>
        <v/>
      </c>
      <c r="Z884" s="6" t="str">
        <f>IFERROR(INDEX(parent_children[children],_xlfn.AGGREGATE(15,6,ROW(parent_children[parent])/(parent_children[parent]=Main[[#Headers],[Messwert]])-2,ROW()-ROW(Main[[#Headers],[Messwert]]))),"")</f>
        <v/>
      </c>
      <c r="AA884" s="6" t="str">
        <f>IFERROR(INDEX(parent_children[children],_xlfn.AGGREGATE(15,6,ROW(parent_children[parent])/(parent_children[parent]=Main[[#Headers],[Stellbefehl]])-2,ROW()-ROW(Main[[#Headers],[Stellbefehl]]))),"")</f>
        <v/>
      </c>
      <c r="AB884" s="6" t="str">
        <f>IFERROR(INDEX(parent_children[children],_xlfn.AGGREGATE(15,6,ROW(parent_children[parent])/(parent_children[parent]=Main[[#Headers],[Schaltbefehl]])-2,ROW()-ROW(Main[[#Headers],[Schaltbefehl]]))),"")</f>
        <v/>
      </c>
      <c r="AC884" s="6" t="str">
        <f>IFERROR(INDEX(parent_children[children],_xlfn.AGGREGATE(15,6,ROW(parent_children[parent])/(parent_children[parent]=Main[[#Headers],[Betriebsmeldung]])-2,ROW()-ROW(Main[[#Headers],[Betriebsmeldung]]))),"")</f>
        <v/>
      </c>
      <c r="AD884" s="6" t="str">
        <f>IFERROR(INDEX(parent_children[children],_xlfn.AGGREGATE(15,6,ROW(parent_children[parent])/(parent_children[parent]=Main[[#Headers],[Störung]])-2,ROW()-ROW(Main[[#Headers],[Störung]]))),"")</f>
        <v/>
      </c>
    </row>
    <row r="885" spans="1:30" x14ac:dyDescent="0.25">
      <c r="A885" t="str">
        <f>IFERROR(INDEX(category_assignment[description_german],_xlfn.AGGREGATE(15,6,ROW(category_assignment[category])/(category_assignment[category]=Main[[#Headers],[System]])-2,ROW()-ROW(Main[[#Headers],[System]]))),"")</f>
        <v/>
      </c>
      <c r="B885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885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885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885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885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885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885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885" s="6" t="str">
        <f>IFERROR(INDEX(parent_children[children],_xlfn.AGGREGATE(15,6,ROW(parent_children[parent])/(parent_children[parent]=Main[[#Headers],[Kessel]])-2,ROW()-ROW(Main[[#Headers],[Kessel]]))),"")</f>
        <v/>
      </c>
      <c r="J885" s="6" t="str">
        <f>IFERROR(INDEX(parent_children[children],_xlfn.AGGREGATE(15,6,ROW(parent_children[parent])/(parent_children[parent]=Main[[#Headers],[Kältemaschine]])-2,ROW()-ROW(Main[[#Headers],[Kältemaschine]]))),"")</f>
        <v/>
      </c>
      <c r="K885" s="6" t="str">
        <f>IFERROR(INDEX(parent_children[children],_xlfn.AGGREGATE(15,6,ROW(parent_children[parent])/(parent_children[parent]=Main[[#Headers],[Speicher]])-2,ROW()-ROW(Main[[#Headers],[Speicher]]))),"")</f>
        <v/>
      </c>
      <c r="L885" s="6" t="str">
        <f>IFERROR(INDEX(parent_children[children],_xlfn.AGGREGATE(15,6,ROW(parent_children[parent])/(parent_children[parent]=Main[[#Headers],[Verteiler]])-2,ROW()-ROW(Main[[#Headers],[Verteiler]]))),"")</f>
        <v/>
      </c>
      <c r="M885" s="6" t="str">
        <f>IFERROR(INDEX(parent_children[children],_xlfn.AGGREGATE(15,6,ROW(parent_children[parent])/(parent_children[parent]=Main[[#Headers],[Unterverteiler]])-2,ROW()-ROW(Main[[#Headers],[Unterverteiler]]))),"")</f>
        <v/>
      </c>
      <c r="N885" s="6" t="str">
        <f>IFERROR(INDEX(parent_children[children],_xlfn.AGGREGATE(15,6,ROW(parent_children[parent])/(parent_children[parent]=Main[[#Headers],[Verteilsystem]])-2,ROW()-ROW(Main[[#Headers],[Verteilsystem]]))),"")</f>
        <v/>
      </c>
      <c r="O885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885" s="6" t="str">
        <f>IFERROR(INDEX(parent_children[children],_xlfn.AGGREGATE(15,6,ROW(parent_children[parent])/(parent_children[parent]=Main[[#Headers],[Wärmepumpe]])-2,ROW()-ROW(Main[[#Headers],[Wärmepumpe]]))),"")</f>
        <v/>
      </c>
      <c r="Q885" s="6" t="str">
        <f>IFERROR(INDEX(parent_children[children],_xlfn.AGGREGATE(15,6,ROW(parent_children[parent])/(parent_children[parent]=Main[[#Headers],[Ventil]])-2,ROW()-ROW(Main[[#Headers],[Ventil]]))),"")</f>
        <v/>
      </c>
      <c r="R885" s="6" t="str">
        <f>IFERROR(INDEX(parent_children[children],_xlfn.AGGREGATE(15,6,ROW(parent_children[parent])/(parent_children[parent]=Main[[#Headers],[Klappe]])-2,ROW()-ROW(Main[[#Headers],[Klappe]]))),"")</f>
        <v/>
      </c>
      <c r="S885" s="6" t="str">
        <f>IFERROR(INDEX(parent_children[children],_xlfn.AGGREGATE(15,6,ROW(parent_children[parent])/(parent_children[parent]=Main[[#Headers],[Sensor]])-2,ROW()-ROW(Main[[#Headers],[Sensor]]))),"")</f>
        <v/>
      </c>
      <c r="T885" s="6" t="str">
        <f>IFERROR(INDEX(parent_children[children],_xlfn.AGGREGATE(15,6,ROW(parent_children[parent])/(parent_children[parent]=Main[[#Headers],[Schalter]])-2,ROW()-ROW(Main[[#Headers],[Schalter]]))),"")</f>
        <v/>
      </c>
      <c r="U885" s="6" t="str">
        <f>IFERROR(INDEX(parent_children[children],_xlfn.AGGREGATE(15,6,ROW(parent_children[parent])/(parent_children[parent]=Main[[#Headers],[Wasser]])-2,ROW()-ROW(Main[[#Headers],[Wasser]]))),"")</f>
        <v/>
      </c>
      <c r="V885" s="6" t="str">
        <f>IFERROR(INDEX(parent_children[children],_xlfn.AGGREGATE(15,6,ROW(parent_children[parent])/(parent_children[parent]=Main[[#Headers],[Luft]])-2,ROW()-ROW(Main[[#Headers],[Luft]]))),"")</f>
        <v/>
      </c>
      <c r="W885" s="6" t="str">
        <f>IFERROR(INDEX(parent_children[children],_xlfn.AGGREGATE(15,6,ROW(parent_children[parent])/(parent_children[parent]=Main[[#Headers],[Filter]])-2,ROW()-ROW(Main[[#Headers],[Filter]]))),"")</f>
        <v/>
      </c>
      <c r="X885" s="6" t="str">
        <f>IFERROR(INDEX(parent_children[children],_xlfn.AGGREGATE(15,6,ROW(parent_children[parent])/(parent_children[parent]=Main[[#Headers],[Ventilator]])-2,ROW()-ROW(Main[[#Headers],[Ventilator]]))),"")</f>
        <v/>
      </c>
      <c r="Y885" s="6" t="str">
        <f>IFERROR(INDEX(parent_children[children],_xlfn.AGGREGATE(15,6,ROW(parent_children[parent])/(parent_children[parent]=Main[[#Headers],[Gas]])-2,ROW()-ROW(Main[[#Headers],[Gas]]))),"")</f>
        <v/>
      </c>
      <c r="Z885" s="6" t="str">
        <f>IFERROR(INDEX(parent_children[children],_xlfn.AGGREGATE(15,6,ROW(parent_children[parent])/(parent_children[parent]=Main[[#Headers],[Messwert]])-2,ROW()-ROW(Main[[#Headers],[Messwert]]))),"")</f>
        <v/>
      </c>
      <c r="AA885" s="6" t="str">
        <f>IFERROR(INDEX(parent_children[children],_xlfn.AGGREGATE(15,6,ROW(parent_children[parent])/(parent_children[parent]=Main[[#Headers],[Stellbefehl]])-2,ROW()-ROW(Main[[#Headers],[Stellbefehl]]))),"")</f>
        <v/>
      </c>
      <c r="AB885" s="6" t="str">
        <f>IFERROR(INDEX(parent_children[children],_xlfn.AGGREGATE(15,6,ROW(parent_children[parent])/(parent_children[parent]=Main[[#Headers],[Schaltbefehl]])-2,ROW()-ROW(Main[[#Headers],[Schaltbefehl]]))),"")</f>
        <v/>
      </c>
      <c r="AC885" s="6" t="str">
        <f>IFERROR(INDEX(parent_children[children],_xlfn.AGGREGATE(15,6,ROW(parent_children[parent])/(parent_children[parent]=Main[[#Headers],[Betriebsmeldung]])-2,ROW()-ROW(Main[[#Headers],[Betriebsmeldung]]))),"")</f>
        <v/>
      </c>
      <c r="AD885" s="6" t="str">
        <f>IFERROR(INDEX(parent_children[children],_xlfn.AGGREGATE(15,6,ROW(parent_children[parent])/(parent_children[parent]=Main[[#Headers],[Störung]])-2,ROW()-ROW(Main[[#Headers],[Störung]]))),"")</f>
        <v/>
      </c>
    </row>
    <row r="886" spans="1:30" x14ac:dyDescent="0.25">
      <c r="A886" t="str">
        <f>IFERROR(INDEX(category_assignment[description_german],_xlfn.AGGREGATE(15,6,ROW(category_assignment[category])/(category_assignment[category]=Main[[#Headers],[System]])-2,ROW()-ROW(Main[[#Headers],[System]]))),"")</f>
        <v/>
      </c>
      <c r="B886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886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886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886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886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886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886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886" s="6" t="str">
        <f>IFERROR(INDEX(parent_children[children],_xlfn.AGGREGATE(15,6,ROW(parent_children[parent])/(parent_children[parent]=Main[[#Headers],[Kessel]])-2,ROW()-ROW(Main[[#Headers],[Kessel]]))),"")</f>
        <v/>
      </c>
      <c r="J886" s="6" t="str">
        <f>IFERROR(INDEX(parent_children[children],_xlfn.AGGREGATE(15,6,ROW(parent_children[parent])/(parent_children[parent]=Main[[#Headers],[Kältemaschine]])-2,ROW()-ROW(Main[[#Headers],[Kältemaschine]]))),"")</f>
        <v/>
      </c>
      <c r="K886" s="6" t="str">
        <f>IFERROR(INDEX(parent_children[children],_xlfn.AGGREGATE(15,6,ROW(parent_children[parent])/(parent_children[parent]=Main[[#Headers],[Speicher]])-2,ROW()-ROW(Main[[#Headers],[Speicher]]))),"")</f>
        <v/>
      </c>
      <c r="L886" s="6" t="str">
        <f>IFERROR(INDEX(parent_children[children],_xlfn.AGGREGATE(15,6,ROW(parent_children[parent])/(parent_children[parent]=Main[[#Headers],[Verteiler]])-2,ROW()-ROW(Main[[#Headers],[Verteiler]]))),"")</f>
        <v/>
      </c>
      <c r="M886" s="6" t="str">
        <f>IFERROR(INDEX(parent_children[children],_xlfn.AGGREGATE(15,6,ROW(parent_children[parent])/(parent_children[parent]=Main[[#Headers],[Unterverteiler]])-2,ROW()-ROW(Main[[#Headers],[Unterverteiler]]))),"")</f>
        <v/>
      </c>
      <c r="N886" s="6" t="str">
        <f>IFERROR(INDEX(parent_children[children],_xlfn.AGGREGATE(15,6,ROW(parent_children[parent])/(parent_children[parent]=Main[[#Headers],[Verteilsystem]])-2,ROW()-ROW(Main[[#Headers],[Verteilsystem]]))),"")</f>
        <v/>
      </c>
      <c r="O886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886" s="6" t="str">
        <f>IFERROR(INDEX(parent_children[children],_xlfn.AGGREGATE(15,6,ROW(parent_children[parent])/(parent_children[parent]=Main[[#Headers],[Wärmepumpe]])-2,ROW()-ROW(Main[[#Headers],[Wärmepumpe]]))),"")</f>
        <v/>
      </c>
      <c r="Q886" s="6" t="str">
        <f>IFERROR(INDEX(parent_children[children],_xlfn.AGGREGATE(15,6,ROW(parent_children[parent])/(parent_children[parent]=Main[[#Headers],[Ventil]])-2,ROW()-ROW(Main[[#Headers],[Ventil]]))),"")</f>
        <v/>
      </c>
      <c r="R886" s="6" t="str">
        <f>IFERROR(INDEX(parent_children[children],_xlfn.AGGREGATE(15,6,ROW(parent_children[parent])/(parent_children[parent]=Main[[#Headers],[Klappe]])-2,ROW()-ROW(Main[[#Headers],[Klappe]]))),"")</f>
        <v/>
      </c>
      <c r="S886" s="6" t="str">
        <f>IFERROR(INDEX(parent_children[children],_xlfn.AGGREGATE(15,6,ROW(parent_children[parent])/(parent_children[parent]=Main[[#Headers],[Sensor]])-2,ROW()-ROW(Main[[#Headers],[Sensor]]))),"")</f>
        <v/>
      </c>
      <c r="T886" s="6" t="str">
        <f>IFERROR(INDEX(parent_children[children],_xlfn.AGGREGATE(15,6,ROW(parent_children[parent])/(parent_children[parent]=Main[[#Headers],[Schalter]])-2,ROW()-ROW(Main[[#Headers],[Schalter]]))),"")</f>
        <v/>
      </c>
      <c r="U886" s="6" t="str">
        <f>IFERROR(INDEX(parent_children[children],_xlfn.AGGREGATE(15,6,ROW(parent_children[parent])/(parent_children[parent]=Main[[#Headers],[Wasser]])-2,ROW()-ROW(Main[[#Headers],[Wasser]]))),"")</f>
        <v/>
      </c>
      <c r="V886" s="6" t="str">
        <f>IFERROR(INDEX(parent_children[children],_xlfn.AGGREGATE(15,6,ROW(parent_children[parent])/(parent_children[parent]=Main[[#Headers],[Luft]])-2,ROW()-ROW(Main[[#Headers],[Luft]]))),"")</f>
        <v/>
      </c>
      <c r="W886" s="6" t="str">
        <f>IFERROR(INDEX(parent_children[children],_xlfn.AGGREGATE(15,6,ROW(parent_children[parent])/(parent_children[parent]=Main[[#Headers],[Filter]])-2,ROW()-ROW(Main[[#Headers],[Filter]]))),"")</f>
        <v/>
      </c>
      <c r="X886" s="6" t="str">
        <f>IFERROR(INDEX(parent_children[children],_xlfn.AGGREGATE(15,6,ROW(parent_children[parent])/(parent_children[parent]=Main[[#Headers],[Ventilator]])-2,ROW()-ROW(Main[[#Headers],[Ventilator]]))),"")</f>
        <v/>
      </c>
      <c r="Y886" s="6" t="str">
        <f>IFERROR(INDEX(parent_children[children],_xlfn.AGGREGATE(15,6,ROW(parent_children[parent])/(parent_children[parent]=Main[[#Headers],[Gas]])-2,ROW()-ROW(Main[[#Headers],[Gas]]))),"")</f>
        <v/>
      </c>
      <c r="Z886" s="6" t="str">
        <f>IFERROR(INDEX(parent_children[children],_xlfn.AGGREGATE(15,6,ROW(parent_children[parent])/(parent_children[parent]=Main[[#Headers],[Messwert]])-2,ROW()-ROW(Main[[#Headers],[Messwert]]))),"")</f>
        <v/>
      </c>
      <c r="AA886" s="6" t="str">
        <f>IFERROR(INDEX(parent_children[children],_xlfn.AGGREGATE(15,6,ROW(parent_children[parent])/(parent_children[parent]=Main[[#Headers],[Stellbefehl]])-2,ROW()-ROW(Main[[#Headers],[Stellbefehl]]))),"")</f>
        <v/>
      </c>
      <c r="AB886" s="6" t="str">
        <f>IFERROR(INDEX(parent_children[children],_xlfn.AGGREGATE(15,6,ROW(parent_children[parent])/(parent_children[parent]=Main[[#Headers],[Schaltbefehl]])-2,ROW()-ROW(Main[[#Headers],[Schaltbefehl]]))),"")</f>
        <v/>
      </c>
      <c r="AC886" s="6" t="str">
        <f>IFERROR(INDEX(parent_children[children],_xlfn.AGGREGATE(15,6,ROW(parent_children[parent])/(parent_children[parent]=Main[[#Headers],[Betriebsmeldung]])-2,ROW()-ROW(Main[[#Headers],[Betriebsmeldung]]))),"")</f>
        <v/>
      </c>
      <c r="AD886" s="6" t="str">
        <f>IFERROR(INDEX(parent_children[children],_xlfn.AGGREGATE(15,6,ROW(parent_children[parent])/(parent_children[parent]=Main[[#Headers],[Störung]])-2,ROW()-ROW(Main[[#Headers],[Störung]]))),"")</f>
        <v/>
      </c>
    </row>
    <row r="887" spans="1:30" x14ac:dyDescent="0.25">
      <c r="A887" t="str">
        <f>IFERROR(INDEX(category_assignment[description_german],_xlfn.AGGREGATE(15,6,ROW(category_assignment[category])/(category_assignment[category]=Main[[#Headers],[System]])-2,ROW()-ROW(Main[[#Headers],[System]]))),"")</f>
        <v/>
      </c>
      <c r="B887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887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887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887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887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887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887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887" s="6" t="str">
        <f>IFERROR(INDEX(parent_children[children],_xlfn.AGGREGATE(15,6,ROW(parent_children[parent])/(parent_children[parent]=Main[[#Headers],[Kessel]])-2,ROW()-ROW(Main[[#Headers],[Kessel]]))),"")</f>
        <v/>
      </c>
      <c r="J887" s="6" t="str">
        <f>IFERROR(INDEX(parent_children[children],_xlfn.AGGREGATE(15,6,ROW(parent_children[parent])/(parent_children[parent]=Main[[#Headers],[Kältemaschine]])-2,ROW()-ROW(Main[[#Headers],[Kältemaschine]]))),"")</f>
        <v/>
      </c>
      <c r="K887" s="6" t="str">
        <f>IFERROR(INDEX(parent_children[children],_xlfn.AGGREGATE(15,6,ROW(parent_children[parent])/(parent_children[parent]=Main[[#Headers],[Speicher]])-2,ROW()-ROW(Main[[#Headers],[Speicher]]))),"")</f>
        <v/>
      </c>
      <c r="L887" s="6" t="str">
        <f>IFERROR(INDEX(parent_children[children],_xlfn.AGGREGATE(15,6,ROW(parent_children[parent])/(parent_children[parent]=Main[[#Headers],[Verteiler]])-2,ROW()-ROW(Main[[#Headers],[Verteiler]]))),"")</f>
        <v/>
      </c>
      <c r="M887" s="6" t="str">
        <f>IFERROR(INDEX(parent_children[children],_xlfn.AGGREGATE(15,6,ROW(parent_children[parent])/(parent_children[parent]=Main[[#Headers],[Unterverteiler]])-2,ROW()-ROW(Main[[#Headers],[Unterverteiler]]))),"")</f>
        <v/>
      </c>
      <c r="N887" s="6" t="str">
        <f>IFERROR(INDEX(parent_children[children],_xlfn.AGGREGATE(15,6,ROW(parent_children[parent])/(parent_children[parent]=Main[[#Headers],[Verteilsystem]])-2,ROW()-ROW(Main[[#Headers],[Verteilsystem]]))),"")</f>
        <v/>
      </c>
      <c r="O887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887" s="6" t="str">
        <f>IFERROR(INDEX(parent_children[children],_xlfn.AGGREGATE(15,6,ROW(parent_children[parent])/(parent_children[parent]=Main[[#Headers],[Wärmepumpe]])-2,ROW()-ROW(Main[[#Headers],[Wärmepumpe]]))),"")</f>
        <v/>
      </c>
      <c r="Q887" s="6" t="str">
        <f>IFERROR(INDEX(parent_children[children],_xlfn.AGGREGATE(15,6,ROW(parent_children[parent])/(parent_children[parent]=Main[[#Headers],[Ventil]])-2,ROW()-ROW(Main[[#Headers],[Ventil]]))),"")</f>
        <v/>
      </c>
      <c r="R887" s="6" t="str">
        <f>IFERROR(INDEX(parent_children[children],_xlfn.AGGREGATE(15,6,ROW(parent_children[parent])/(parent_children[parent]=Main[[#Headers],[Klappe]])-2,ROW()-ROW(Main[[#Headers],[Klappe]]))),"")</f>
        <v/>
      </c>
      <c r="S887" s="6" t="str">
        <f>IFERROR(INDEX(parent_children[children],_xlfn.AGGREGATE(15,6,ROW(parent_children[parent])/(parent_children[parent]=Main[[#Headers],[Sensor]])-2,ROW()-ROW(Main[[#Headers],[Sensor]]))),"")</f>
        <v/>
      </c>
      <c r="T887" s="6" t="str">
        <f>IFERROR(INDEX(parent_children[children],_xlfn.AGGREGATE(15,6,ROW(parent_children[parent])/(parent_children[parent]=Main[[#Headers],[Schalter]])-2,ROW()-ROW(Main[[#Headers],[Schalter]]))),"")</f>
        <v/>
      </c>
      <c r="U887" s="6" t="str">
        <f>IFERROR(INDEX(parent_children[children],_xlfn.AGGREGATE(15,6,ROW(parent_children[parent])/(parent_children[parent]=Main[[#Headers],[Wasser]])-2,ROW()-ROW(Main[[#Headers],[Wasser]]))),"")</f>
        <v/>
      </c>
      <c r="V887" s="6" t="str">
        <f>IFERROR(INDEX(parent_children[children],_xlfn.AGGREGATE(15,6,ROW(parent_children[parent])/(parent_children[parent]=Main[[#Headers],[Luft]])-2,ROW()-ROW(Main[[#Headers],[Luft]]))),"")</f>
        <v/>
      </c>
      <c r="W887" s="6" t="str">
        <f>IFERROR(INDEX(parent_children[children],_xlfn.AGGREGATE(15,6,ROW(parent_children[parent])/(parent_children[parent]=Main[[#Headers],[Filter]])-2,ROW()-ROW(Main[[#Headers],[Filter]]))),"")</f>
        <v/>
      </c>
      <c r="X887" s="6" t="str">
        <f>IFERROR(INDEX(parent_children[children],_xlfn.AGGREGATE(15,6,ROW(parent_children[parent])/(parent_children[parent]=Main[[#Headers],[Ventilator]])-2,ROW()-ROW(Main[[#Headers],[Ventilator]]))),"")</f>
        <v/>
      </c>
      <c r="Y887" s="6" t="str">
        <f>IFERROR(INDEX(parent_children[children],_xlfn.AGGREGATE(15,6,ROW(parent_children[parent])/(parent_children[parent]=Main[[#Headers],[Gas]])-2,ROW()-ROW(Main[[#Headers],[Gas]]))),"")</f>
        <v/>
      </c>
      <c r="Z887" s="6" t="str">
        <f>IFERROR(INDEX(parent_children[children],_xlfn.AGGREGATE(15,6,ROW(parent_children[parent])/(parent_children[parent]=Main[[#Headers],[Messwert]])-2,ROW()-ROW(Main[[#Headers],[Messwert]]))),"")</f>
        <v/>
      </c>
      <c r="AA887" s="6" t="str">
        <f>IFERROR(INDEX(parent_children[children],_xlfn.AGGREGATE(15,6,ROW(parent_children[parent])/(parent_children[parent]=Main[[#Headers],[Stellbefehl]])-2,ROW()-ROW(Main[[#Headers],[Stellbefehl]]))),"")</f>
        <v/>
      </c>
      <c r="AB887" s="6" t="str">
        <f>IFERROR(INDEX(parent_children[children],_xlfn.AGGREGATE(15,6,ROW(parent_children[parent])/(parent_children[parent]=Main[[#Headers],[Schaltbefehl]])-2,ROW()-ROW(Main[[#Headers],[Schaltbefehl]]))),"")</f>
        <v/>
      </c>
      <c r="AC887" s="6" t="str">
        <f>IFERROR(INDEX(parent_children[children],_xlfn.AGGREGATE(15,6,ROW(parent_children[parent])/(parent_children[parent]=Main[[#Headers],[Betriebsmeldung]])-2,ROW()-ROW(Main[[#Headers],[Betriebsmeldung]]))),"")</f>
        <v/>
      </c>
      <c r="AD887" s="6" t="str">
        <f>IFERROR(INDEX(parent_children[children],_xlfn.AGGREGATE(15,6,ROW(parent_children[parent])/(parent_children[parent]=Main[[#Headers],[Störung]])-2,ROW()-ROW(Main[[#Headers],[Störung]]))),"")</f>
        <v/>
      </c>
    </row>
    <row r="888" spans="1:30" x14ac:dyDescent="0.25">
      <c r="A888" t="str">
        <f>IFERROR(INDEX(category_assignment[description_german],_xlfn.AGGREGATE(15,6,ROW(category_assignment[category])/(category_assignment[category]=Main[[#Headers],[System]])-2,ROW()-ROW(Main[[#Headers],[System]]))),"")</f>
        <v/>
      </c>
      <c r="B888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888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888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888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888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888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888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888" s="6" t="str">
        <f>IFERROR(INDEX(parent_children[children],_xlfn.AGGREGATE(15,6,ROW(parent_children[parent])/(parent_children[parent]=Main[[#Headers],[Kessel]])-2,ROW()-ROW(Main[[#Headers],[Kessel]]))),"")</f>
        <v/>
      </c>
      <c r="J888" s="6" t="str">
        <f>IFERROR(INDEX(parent_children[children],_xlfn.AGGREGATE(15,6,ROW(parent_children[parent])/(parent_children[parent]=Main[[#Headers],[Kältemaschine]])-2,ROW()-ROW(Main[[#Headers],[Kältemaschine]]))),"")</f>
        <v/>
      </c>
      <c r="K888" s="6" t="str">
        <f>IFERROR(INDEX(parent_children[children],_xlfn.AGGREGATE(15,6,ROW(parent_children[parent])/(parent_children[parent]=Main[[#Headers],[Speicher]])-2,ROW()-ROW(Main[[#Headers],[Speicher]]))),"")</f>
        <v/>
      </c>
      <c r="L888" s="6" t="str">
        <f>IFERROR(INDEX(parent_children[children],_xlfn.AGGREGATE(15,6,ROW(parent_children[parent])/(parent_children[parent]=Main[[#Headers],[Verteiler]])-2,ROW()-ROW(Main[[#Headers],[Verteiler]]))),"")</f>
        <v/>
      </c>
      <c r="M888" s="6" t="str">
        <f>IFERROR(INDEX(parent_children[children],_xlfn.AGGREGATE(15,6,ROW(parent_children[parent])/(parent_children[parent]=Main[[#Headers],[Unterverteiler]])-2,ROW()-ROW(Main[[#Headers],[Unterverteiler]]))),"")</f>
        <v/>
      </c>
      <c r="N888" s="6" t="str">
        <f>IFERROR(INDEX(parent_children[children],_xlfn.AGGREGATE(15,6,ROW(parent_children[parent])/(parent_children[parent]=Main[[#Headers],[Verteilsystem]])-2,ROW()-ROW(Main[[#Headers],[Verteilsystem]]))),"")</f>
        <v/>
      </c>
      <c r="O888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888" s="6" t="str">
        <f>IFERROR(INDEX(parent_children[children],_xlfn.AGGREGATE(15,6,ROW(parent_children[parent])/(parent_children[parent]=Main[[#Headers],[Wärmepumpe]])-2,ROW()-ROW(Main[[#Headers],[Wärmepumpe]]))),"")</f>
        <v/>
      </c>
      <c r="Q888" s="6" t="str">
        <f>IFERROR(INDEX(parent_children[children],_xlfn.AGGREGATE(15,6,ROW(parent_children[parent])/(parent_children[parent]=Main[[#Headers],[Ventil]])-2,ROW()-ROW(Main[[#Headers],[Ventil]]))),"")</f>
        <v/>
      </c>
      <c r="R888" s="6" t="str">
        <f>IFERROR(INDEX(parent_children[children],_xlfn.AGGREGATE(15,6,ROW(parent_children[parent])/(parent_children[parent]=Main[[#Headers],[Klappe]])-2,ROW()-ROW(Main[[#Headers],[Klappe]]))),"")</f>
        <v/>
      </c>
      <c r="S888" s="6" t="str">
        <f>IFERROR(INDEX(parent_children[children],_xlfn.AGGREGATE(15,6,ROW(parent_children[parent])/(parent_children[parent]=Main[[#Headers],[Sensor]])-2,ROW()-ROW(Main[[#Headers],[Sensor]]))),"")</f>
        <v/>
      </c>
      <c r="T888" s="6" t="str">
        <f>IFERROR(INDEX(parent_children[children],_xlfn.AGGREGATE(15,6,ROW(parent_children[parent])/(parent_children[parent]=Main[[#Headers],[Schalter]])-2,ROW()-ROW(Main[[#Headers],[Schalter]]))),"")</f>
        <v/>
      </c>
      <c r="U888" s="6" t="str">
        <f>IFERROR(INDEX(parent_children[children],_xlfn.AGGREGATE(15,6,ROW(parent_children[parent])/(parent_children[parent]=Main[[#Headers],[Wasser]])-2,ROW()-ROW(Main[[#Headers],[Wasser]]))),"")</f>
        <v/>
      </c>
      <c r="V888" s="6" t="str">
        <f>IFERROR(INDEX(parent_children[children],_xlfn.AGGREGATE(15,6,ROW(parent_children[parent])/(parent_children[parent]=Main[[#Headers],[Luft]])-2,ROW()-ROW(Main[[#Headers],[Luft]]))),"")</f>
        <v/>
      </c>
      <c r="W888" s="6" t="str">
        <f>IFERROR(INDEX(parent_children[children],_xlfn.AGGREGATE(15,6,ROW(parent_children[parent])/(parent_children[parent]=Main[[#Headers],[Filter]])-2,ROW()-ROW(Main[[#Headers],[Filter]]))),"")</f>
        <v/>
      </c>
      <c r="X888" s="6" t="str">
        <f>IFERROR(INDEX(parent_children[children],_xlfn.AGGREGATE(15,6,ROW(parent_children[parent])/(parent_children[parent]=Main[[#Headers],[Ventilator]])-2,ROW()-ROW(Main[[#Headers],[Ventilator]]))),"")</f>
        <v/>
      </c>
      <c r="Y888" s="6" t="str">
        <f>IFERROR(INDEX(parent_children[children],_xlfn.AGGREGATE(15,6,ROW(parent_children[parent])/(parent_children[parent]=Main[[#Headers],[Gas]])-2,ROW()-ROW(Main[[#Headers],[Gas]]))),"")</f>
        <v/>
      </c>
      <c r="Z888" s="6" t="str">
        <f>IFERROR(INDEX(parent_children[children],_xlfn.AGGREGATE(15,6,ROW(parent_children[parent])/(parent_children[parent]=Main[[#Headers],[Messwert]])-2,ROW()-ROW(Main[[#Headers],[Messwert]]))),"")</f>
        <v/>
      </c>
      <c r="AA888" s="6" t="str">
        <f>IFERROR(INDEX(parent_children[children],_xlfn.AGGREGATE(15,6,ROW(parent_children[parent])/(parent_children[parent]=Main[[#Headers],[Stellbefehl]])-2,ROW()-ROW(Main[[#Headers],[Stellbefehl]]))),"")</f>
        <v/>
      </c>
      <c r="AB888" s="6" t="str">
        <f>IFERROR(INDEX(parent_children[children],_xlfn.AGGREGATE(15,6,ROW(parent_children[parent])/(parent_children[parent]=Main[[#Headers],[Schaltbefehl]])-2,ROW()-ROW(Main[[#Headers],[Schaltbefehl]]))),"")</f>
        <v/>
      </c>
      <c r="AC888" s="6" t="str">
        <f>IFERROR(INDEX(parent_children[children],_xlfn.AGGREGATE(15,6,ROW(parent_children[parent])/(parent_children[parent]=Main[[#Headers],[Betriebsmeldung]])-2,ROW()-ROW(Main[[#Headers],[Betriebsmeldung]]))),"")</f>
        <v/>
      </c>
      <c r="AD888" s="6" t="str">
        <f>IFERROR(INDEX(parent_children[children],_xlfn.AGGREGATE(15,6,ROW(parent_children[parent])/(parent_children[parent]=Main[[#Headers],[Störung]])-2,ROW()-ROW(Main[[#Headers],[Störung]]))),"")</f>
        <v/>
      </c>
    </row>
    <row r="889" spans="1:30" x14ac:dyDescent="0.25">
      <c r="A889" t="str">
        <f>IFERROR(INDEX(category_assignment[description_german],_xlfn.AGGREGATE(15,6,ROW(category_assignment[category])/(category_assignment[category]=Main[[#Headers],[System]])-2,ROW()-ROW(Main[[#Headers],[System]]))),"")</f>
        <v/>
      </c>
      <c r="B889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889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889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889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889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889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889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889" s="6" t="str">
        <f>IFERROR(INDEX(parent_children[children],_xlfn.AGGREGATE(15,6,ROW(parent_children[parent])/(parent_children[parent]=Main[[#Headers],[Kessel]])-2,ROW()-ROW(Main[[#Headers],[Kessel]]))),"")</f>
        <v/>
      </c>
      <c r="J889" s="6" t="str">
        <f>IFERROR(INDEX(parent_children[children],_xlfn.AGGREGATE(15,6,ROW(parent_children[parent])/(parent_children[parent]=Main[[#Headers],[Kältemaschine]])-2,ROW()-ROW(Main[[#Headers],[Kältemaschine]]))),"")</f>
        <v/>
      </c>
      <c r="K889" s="6" t="str">
        <f>IFERROR(INDEX(parent_children[children],_xlfn.AGGREGATE(15,6,ROW(parent_children[parent])/(parent_children[parent]=Main[[#Headers],[Speicher]])-2,ROW()-ROW(Main[[#Headers],[Speicher]]))),"")</f>
        <v/>
      </c>
      <c r="L889" s="6" t="str">
        <f>IFERROR(INDEX(parent_children[children],_xlfn.AGGREGATE(15,6,ROW(parent_children[parent])/(parent_children[parent]=Main[[#Headers],[Verteiler]])-2,ROW()-ROW(Main[[#Headers],[Verteiler]]))),"")</f>
        <v/>
      </c>
      <c r="M889" s="6" t="str">
        <f>IFERROR(INDEX(parent_children[children],_xlfn.AGGREGATE(15,6,ROW(parent_children[parent])/(parent_children[parent]=Main[[#Headers],[Unterverteiler]])-2,ROW()-ROW(Main[[#Headers],[Unterverteiler]]))),"")</f>
        <v/>
      </c>
      <c r="N889" s="6" t="str">
        <f>IFERROR(INDEX(parent_children[children],_xlfn.AGGREGATE(15,6,ROW(parent_children[parent])/(parent_children[parent]=Main[[#Headers],[Verteilsystem]])-2,ROW()-ROW(Main[[#Headers],[Verteilsystem]]))),"")</f>
        <v/>
      </c>
      <c r="O889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889" s="6" t="str">
        <f>IFERROR(INDEX(parent_children[children],_xlfn.AGGREGATE(15,6,ROW(parent_children[parent])/(parent_children[parent]=Main[[#Headers],[Wärmepumpe]])-2,ROW()-ROW(Main[[#Headers],[Wärmepumpe]]))),"")</f>
        <v/>
      </c>
      <c r="Q889" s="6" t="str">
        <f>IFERROR(INDEX(parent_children[children],_xlfn.AGGREGATE(15,6,ROW(parent_children[parent])/(parent_children[parent]=Main[[#Headers],[Ventil]])-2,ROW()-ROW(Main[[#Headers],[Ventil]]))),"")</f>
        <v/>
      </c>
      <c r="R889" s="6" t="str">
        <f>IFERROR(INDEX(parent_children[children],_xlfn.AGGREGATE(15,6,ROW(parent_children[parent])/(parent_children[parent]=Main[[#Headers],[Klappe]])-2,ROW()-ROW(Main[[#Headers],[Klappe]]))),"")</f>
        <v/>
      </c>
      <c r="S889" s="6" t="str">
        <f>IFERROR(INDEX(parent_children[children],_xlfn.AGGREGATE(15,6,ROW(parent_children[parent])/(parent_children[parent]=Main[[#Headers],[Sensor]])-2,ROW()-ROW(Main[[#Headers],[Sensor]]))),"")</f>
        <v/>
      </c>
      <c r="T889" s="6" t="str">
        <f>IFERROR(INDEX(parent_children[children],_xlfn.AGGREGATE(15,6,ROW(parent_children[parent])/(parent_children[parent]=Main[[#Headers],[Schalter]])-2,ROW()-ROW(Main[[#Headers],[Schalter]]))),"")</f>
        <v/>
      </c>
      <c r="U889" s="6" t="str">
        <f>IFERROR(INDEX(parent_children[children],_xlfn.AGGREGATE(15,6,ROW(parent_children[parent])/(parent_children[parent]=Main[[#Headers],[Wasser]])-2,ROW()-ROW(Main[[#Headers],[Wasser]]))),"")</f>
        <v/>
      </c>
      <c r="V889" s="6" t="str">
        <f>IFERROR(INDEX(parent_children[children],_xlfn.AGGREGATE(15,6,ROW(parent_children[parent])/(parent_children[parent]=Main[[#Headers],[Luft]])-2,ROW()-ROW(Main[[#Headers],[Luft]]))),"")</f>
        <v/>
      </c>
      <c r="W889" s="6" t="str">
        <f>IFERROR(INDEX(parent_children[children],_xlfn.AGGREGATE(15,6,ROW(parent_children[parent])/(parent_children[parent]=Main[[#Headers],[Filter]])-2,ROW()-ROW(Main[[#Headers],[Filter]]))),"")</f>
        <v/>
      </c>
      <c r="X889" s="6" t="str">
        <f>IFERROR(INDEX(parent_children[children],_xlfn.AGGREGATE(15,6,ROW(parent_children[parent])/(parent_children[parent]=Main[[#Headers],[Ventilator]])-2,ROW()-ROW(Main[[#Headers],[Ventilator]]))),"")</f>
        <v/>
      </c>
      <c r="Y889" s="6" t="str">
        <f>IFERROR(INDEX(parent_children[children],_xlfn.AGGREGATE(15,6,ROW(parent_children[parent])/(parent_children[parent]=Main[[#Headers],[Gas]])-2,ROW()-ROW(Main[[#Headers],[Gas]]))),"")</f>
        <v/>
      </c>
      <c r="Z889" s="6" t="str">
        <f>IFERROR(INDEX(parent_children[children],_xlfn.AGGREGATE(15,6,ROW(parent_children[parent])/(parent_children[parent]=Main[[#Headers],[Messwert]])-2,ROW()-ROW(Main[[#Headers],[Messwert]]))),"")</f>
        <v/>
      </c>
      <c r="AA889" s="6" t="str">
        <f>IFERROR(INDEX(parent_children[children],_xlfn.AGGREGATE(15,6,ROW(parent_children[parent])/(parent_children[parent]=Main[[#Headers],[Stellbefehl]])-2,ROW()-ROW(Main[[#Headers],[Stellbefehl]]))),"")</f>
        <v/>
      </c>
      <c r="AB889" s="6" t="str">
        <f>IFERROR(INDEX(parent_children[children],_xlfn.AGGREGATE(15,6,ROW(parent_children[parent])/(parent_children[parent]=Main[[#Headers],[Schaltbefehl]])-2,ROW()-ROW(Main[[#Headers],[Schaltbefehl]]))),"")</f>
        <v/>
      </c>
      <c r="AC889" s="6" t="str">
        <f>IFERROR(INDEX(parent_children[children],_xlfn.AGGREGATE(15,6,ROW(parent_children[parent])/(parent_children[parent]=Main[[#Headers],[Betriebsmeldung]])-2,ROW()-ROW(Main[[#Headers],[Betriebsmeldung]]))),"")</f>
        <v/>
      </c>
      <c r="AD889" s="6" t="str">
        <f>IFERROR(INDEX(parent_children[children],_xlfn.AGGREGATE(15,6,ROW(parent_children[parent])/(parent_children[parent]=Main[[#Headers],[Störung]])-2,ROW()-ROW(Main[[#Headers],[Störung]]))),"")</f>
        <v/>
      </c>
    </row>
    <row r="890" spans="1:30" x14ac:dyDescent="0.25">
      <c r="A890" t="str">
        <f>IFERROR(INDEX(category_assignment[description_german],_xlfn.AGGREGATE(15,6,ROW(category_assignment[category])/(category_assignment[category]=Main[[#Headers],[System]])-2,ROW()-ROW(Main[[#Headers],[System]]))),"")</f>
        <v/>
      </c>
      <c r="B890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890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890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890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890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890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890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890" s="6" t="str">
        <f>IFERROR(INDEX(parent_children[children],_xlfn.AGGREGATE(15,6,ROW(parent_children[parent])/(parent_children[parent]=Main[[#Headers],[Kessel]])-2,ROW()-ROW(Main[[#Headers],[Kessel]]))),"")</f>
        <v/>
      </c>
      <c r="J890" s="6" t="str">
        <f>IFERROR(INDEX(parent_children[children],_xlfn.AGGREGATE(15,6,ROW(parent_children[parent])/(parent_children[parent]=Main[[#Headers],[Kältemaschine]])-2,ROW()-ROW(Main[[#Headers],[Kältemaschine]]))),"")</f>
        <v/>
      </c>
      <c r="K890" s="6" t="str">
        <f>IFERROR(INDEX(parent_children[children],_xlfn.AGGREGATE(15,6,ROW(parent_children[parent])/(parent_children[parent]=Main[[#Headers],[Speicher]])-2,ROW()-ROW(Main[[#Headers],[Speicher]]))),"")</f>
        <v/>
      </c>
      <c r="L890" s="6" t="str">
        <f>IFERROR(INDEX(parent_children[children],_xlfn.AGGREGATE(15,6,ROW(parent_children[parent])/(parent_children[parent]=Main[[#Headers],[Verteiler]])-2,ROW()-ROW(Main[[#Headers],[Verteiler]]))),"")</f>
        <v/>
      </c>
      <c r="M890" s="6" t="str">
        <f>IFERROR(INDEX(parent_children[children],_xlfn.AGGREGATE(15,6,ROW(parent_children[parent])/(parent_children[parent]=Main[[#Headers],[Unterverteiler]])-2,ROW()-ROW(Main[[#Headers],[Unterverteiler]]))),"")</f>
        <v/>
      </c>
      <c r="N890" s="6" t="str">
        <f>IFERROR(INDEX(parent_children[children],_xlfn.AGGREGATE(15,6,ROW(parent_children[parent])/(parent_children[parent]=Main[[#Headers],[Verteilsystem]])-2,ROW()-ROW(Main[[#Headers],[Verteilsystem]]))),"")</f>
        <v/>
      </c>
      <c r="O890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890" s="6" t="str">
        <f>IFERROR(INDEX(parent_children[children],_xlfn.AGGREGATE(15,6,ROW(parent_children[parent])/(parent_children[parent]=Main[[#Headers],[Wärmepumpe]])-2,ROW()-ROW(Main[[#Headers],[Wärmepumpe]]))),"")</f>
        <v/>
      </c>
      <c r="Q890" s="6" t="str">
        <f>IFERROR(INDEX(parent_children[children],_xlfn.AGGREGATE(15,6,ROW(parent_children[parent])/(parent_children[parent]=Main[[#Headers],[Ventil]])-2,ROW()-ROW(Main[[#Headers],[Ventil]]))),"")</f>
        <v/>
      </c>
      <c r="R890" s="6" t="str">
        <f>IFERROR(INDEX(parent_children[children],_xlfn.AGGREGATE(15,6,ROW(parent_children[parent])/(parent_children[parent]=Main[[#Headers],[Klappe]])-2,ROW()-ROW(Main[[#Headers],[Klappe]]))),"")</f>
        <v/>
      </c>
      <c r="S890" s="6" t="str">
        <f>IFERROR(INDEX(parent_children[children],_xlfn.AGGREGATE(15,6,ROW(parent_children[parent])/(parent_children[parent]=Main[[#Headers],[Sensor]])-2,ROW()-ROW(Main[[#Headers],[Sensor]]))),"")</f>
        <v/>
      </c>
      <c r="T890" s="6" t="str">
        <f>IFERROR(INDEX(parent_children[children],_xlfn.AGGREGATE(15,6,ROW(parent_children[parent])/(parent_children[parent]=Main[[#Headers],[Schalter]])-2,ROW()-ROW(Main[[#Headers],[Schalter]]))),"")</f>
        <v/>
      </c>
      <c r="U890" s="6" t="str">
        <f>IFERROR(INDEX(parent_children[children],_xlfn.AGGREGATE(15,6,ROW(parent_children[parent])/(parent_children[parent]=Main[[#Headers],[Wasser]])-2,ROW()-ROW(Main[[#Headers],[Wasser]]))),"")</f>
        <v/>
      </c>
      <c r="V890" s="6" t="str">
        <f>IFERROR(INDEX(parent_children[children],_xlfn.AGGREGATE(15,6,ROW(parent_children[parent])/(parent_children[parent]=Main[[#Headers],[Luft]])-2,ROW()-ROW(Main[[#Headers],[Luft]]))),"")</f>
        <v/>
      </c>
      <c r="W890" s="6" t="str">
        <f>IFERROR(INDEX(parent_children[children],_xlfn.AGGREGATE(15,6,ROW(parent_children[parent])/(parent_children[parent]=Main[[#Headers],[Filter]])-2,ROW()-ROW(Main[[#Headers],[Filter]]))),"")</f>
        <v/>
      </c>
      <c r="X890" s="6" t="str">
        <f>IFERROR(INDEX(parent_children[children],_xlfn.AGGREGATE(15,6,ROW(parent_children[parent])/(parent_children[parent]=Main[[#Headers],[Ventilator]])-2,ROW()-ROW(Main[[#Headers],[Ventilator]]))),"")</f>
        <v/>
      </c>
      <c r="Y890" s="6" t="str">
        <f>IFERROR(INDEX(parent_children[children],_xlfn.AGGREGATE(15,6,ROW(parent_children[parent])/(parent_children[parent]=Main[[#Headers],[Gas]])-2,ROW()-ROW(Main[[#Headers],[Gas]]))),"")</f>
        <v/>
      </c>
      <c r="Z890" s="6" t="str">
        <f>IFERROR(INDEX(parent_children[children],_xlfn.AGGREGATE(15,6,ROW(parent_children[parent])/(parent_children[parent]=Main[[#Headers],[Messwert]])-2,ROW()-ROW(Main[[#Headers],[Messwert]]))),"")</f>
        <v/>
      </c>
      <c r="AA890" s="6" t="str">
        <f>IFERROR(INDEX(parent_children[children],_xlfn.AGGREGATE(15,6,ROW(parent_children[parent])/(parent_children[parent]=Main[[#Headers],[Stellbefehl]])-2,ROW()-ROW(Main[[#Headers],[Stellbefehl]]))),"")</f>
        <v/>
      </c>
      <c r="AB890" s="6" t="str">
        <f>IFERROR(INDEX(parent_children[children],_xlfn.AGGREGATE(15,6,ROW(parent_children[parent])/(parent_children[parent]=Main[[#Headers],[Schaltbefehl]])-2,ROW()-ROW(Main[[#Headers],[Schaltbefehl]]))),"")</f>
        <v/>
      </c>
      <c r="AC890" s="6" t="str">
        <f>IFERROR(INDEX(parent_children[children],_xlfn.AGGREGATE(15,6,ROW(parent_children[parent])/(parent_children[parent]=Main[[#Headers],[Betriebsmeldung]])-2,ROW()-ROW(Main[[#Headers],[Betriebsmeldung]]))),"")</f>
        <v/>
      </c>
      <c r="AD890" s="6" t="str">
        <f>IFERROR(INDEX(parent_children[children],_xlfn.AGGREGATE(15,6,ROW(parent_children[parent])/(parent_children[parent]=Main[[#Headers],[Störung]])-2,ROW()-ROW(Main[[#Headers],[Störung]]))),"")</f>
        <v/>
      </c>
    </row>
    <row r="891" spans="1:30" x14ac:dyDescent="0.25">
      <c r="A891" t="str">
        <f>IFERROR(INDEX(category_assignment[description_german],_xlfn.AGGREGATE(15,6,ROW(category_assignment[category])/(category_assignment[category]=Main[[#Headers],[System]])-2,ROW()-ROW(Main[[#Headers],[System]]))),"")</f>
        <v/>
      </c>
      <c r="B891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891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891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891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891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891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891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891" s="6" t="str">
        <f>IFERROR(INDEX(parent_children[children],_xlfn.AGGREGATE(15,6,ROW(parent_children[parent])/(parent_children[parent]=Main[[#Headers],[Kessel]])-2,ROW()-ROW(Main[[#Headers],[Kessel]]))),"")</f>
        <v/>
      </c>
      <c r="J891" s="6" t="str">
        <f>IFERROR(INDEX(parent_children[children],_xlfn.AGGREGATE(15,6,ROW(parent_children[parent])/(parent_children[parent]=Main[[#Headers],[Kältemaschine]])-2,ROW()-ROW(Main[[#Headers],[Kältemaschine]]))),"")</f>
        <v/>
      </c>
      <c r="K891" s="6" t="str">
        <f>IFERROR(INDEX(parent_children[children],_xlfn.AGGREGATE(15,6,ROW(parent_children[parent])/(parent_children[parent]=Main[[#Headers],[Speicher]])-2,ROW()-ROW(Main[[#Headers],[Speicher]]))),"")</f>
        <v/>
      </c>
      <c r="L891" s="6" t="str">
        <f>IFERROR(INDEX(parent_children[children],_xlfn.AGGREGATE(15,6,ROW(parent_children[parent])/(parent_children[parent]=Main[[#Headers],[Verteiler]])-2,ROW()-ROW(Main[[#Headers],[Verteiler]]))),"")</f>
        <v/>
      </c>
      <c r="M891" s="6" t="str">
        <f>IFERROR(INDEX(parent_children[children],_xlfn.AGGREGATE(15,6,ROW(parent_children[parent])/(parent_children[parent]=Main[[#Headers],[Unterverteiler]])-2,ROW()-ROW(Main[[#Headers],[Unterverteiler]]))),"")</f>
        <v/>
      </c>
      <c r="N891" s="6" t="str">
        <f>IFERROR(INDEX(parent_children[children],_xlfn.AGGREGATE(15,6,ROW(parent_children[parent])/(parent_children[parent]=Main[[#Headers],[Verteilsystem]])-2,ROW()-ROW(Main[[#Headers],[Verteilsystem]]))),"")</f>
        <v/>
      </c>
      <c r="O891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891" s="6" t="str">
        <f>IFERROR(INDEX(parent_children[children],_xlfn.AGGREGATE(15,6,ROW(parent_children[parent])/(parent_children[parent]=Main[[#Headers],[Wärmepumpe]])-2,ROW()-ROW(Main[[#Headers],[Wärmepumpe]]))),"")</f>
        <v/>
      </c>
      <c r="Q891" s="6" t="str">
        <f>IFERROR(INDEX(parent_children[children],_xlfn.AGGREGATE(15,6,ROW(parent_children[parent])/(parent_children[parent]=Main[[#Headers],[Ventil]])-2,ROW()-ROW(Main[[#Headers],[Ventil]]))),"")</f>
        <v/>
      </c>
      <c r="R891" s="6" t="str">
        <f>IFERROR(INDEX(parent_children[children],_xlfn.AGGREGATE(15,6,ROW(parent_children[parent])/(parent_children[parent]=Main[[#Headers],[Klappe]])-2,ROW()-ROW(Main[[#Headers],[Klappe]]))),"")</f>
        <v/>
      </c>
      <c r="S891" s="6" t="str">
        <f>IFERROR(INDEX(parent_children[children],_xlfn.AGGREGATE(15,6,ROW(parent_children[parent])/(parent_children[parent]=Main[[#Headers],[Sensor]])-2,ROW()-ROW(Main[[#Headers],[Sensor]]))),"")</f>
        <v/>
      </c>
      <c r="T891" s="6" t="str">
        <f>IFERROR(INDEX(parent_children[children],_xlfn.AGGREGATE(15,6,ROW(parent_children[parent])/(parent_children[parent]=Main[[#Headers],[Schalter]])-2,ROW()-ROW(Main[[#Headers],[Schalter]]))),"")</f>
        <v/>
      </c>
      <c r="U891" s="6" t="str">
        <f>IFERROR(INDEX(parent_children[children],_xlfn.AGGREGATE(15,6,ROW(parent_children[parent])/(parent_children[parent]=Main[[#Headers],[Wasser]])-2,ROW()-ROW(Main[[#Headers],[Wasser]]))),"")</f>
        <v/>
      </c>
      <c r="V891" s="6" t="str">
        <f>IFERROR(INDEX(parent_children[children],_xlfn.AGGREGATE(15,6,ROW(parent_children[parent])/(parent_children[parent]=Main[[#Headers],[Luft]])-2,ROW()-ROW(Main[[#Headers],[Luft]]))),"")</f>
        <v/>
      </c>
      <c r="W891" s="6" t="str">
        <f>IFERROR(INDEX(parent_children[children],_xlfn.AGGREGATE(15,6,ROW(parent_children[parent])/(parent_children[parent]=Main[[#Headers],[Filter]])-2,ROW()-ROW(Main[[#Headers],[Filter]]))),"")</f>
        <v/>
      </c>
      <c r="X891" s="6" t="str">
        <f>IFERROR(INDEX(parent_children[children],_xlfn.AGGREGATE(15,6,ROW(parent_children[parent])/(parent_children[parent]=Main[[#Headers],[Ventilator]])-2,ROW()-ROW(Main[[#Headers],[Ventilator]]))),"")</f>
        <v/>
      </c>
      <c r="Y891" s="6" t="str">
        <f>IFERROR(INDEX(parent_children[children],_xlfn.AGGREGATE(15,6,ROW(parent_children[parent])/(parent_children[parent]=Main[[#Headers],[Gas]])-2,ROW()-ROW(Main[[#Headers],[Gas]]))),"")</f>
        <v/>
      </c>
      <c r="Z891" s="6" t="str">
        <f>IFERROR(INDEX(parent_children[children],_xlfn.AGGREGATE(15,6,ROW(parent_children[parent])/(parent_children[parent]=Main[[#Headers],[Messwert]])-2,ROW()-ROW(Main[[#Headers],[Messwert]]))),"")</f>
        <v/>
      </c>
      <c r="AA891" s="6" t="str">
        <f>IFERROR(INDEX(parent_children[children],_xlfn.AGGREGATE(15,6,ROW(parent_children[parent])/(parent_children[parent]=Main[[#Headers],[Stellbefehl]])-2,ROW()-ROW(Main[[#Headers],[Stellbefehl]]))),"")</f>
        <v/>
      </c>
      <c r="AB891" s="6" t="str">
        <f>IFERROR(INDEX(parent_children[children],_xlfn.AGGREGATE(15,6,ROW(parent_children[parent])/(parent_children[parent]=Main[[#Headers],[Schaltbefehl]])-2,ROW()-ROW(Main[[#Headers],[Schaltbefehl]]))),"")</f>
        <v/>
      </c>
      <c r="AC891" s="6" t="str">
        <f>IFERROR(INDEX(parent_children[children],_xlfn.AGGREGATE(15,6,ROW(parent_children[parent])/(parent_children[parent]=Main[[#Headers],[Betriebsmeldung]])-2,ROW()-ROW(Main[[#Headers],[Betriebsmeldung]]))),"")</f>
        <v/>
      </c>
      <c r="AD891" s="6" t="str">
        <f>IFERROR(INDEX(parent_children[children],_xlfn.AGGREGATE(15,6,ROW(parent_children[parent])/(parent_children[parent]=Main[[#Headers],[Störung]])-2,ROW()-ROW(Main[[#Headers],[Störung]]))),"")</f>
        <v/>
      </c>
    </row>
    <row r="892" spans="1:30" x14ac:dyDescent="0.25">
      <c r="A892" t="str">
        <f>IFERROR(INDEX(category_assignment[description_german],_xlfn.AGGREGATE(15,6,ROW(category_assignment[category])/(category_assignment[category]=Main[[#Headers],[System]])-2,ROW()-ROW(Main[[#Headers],[System]]))),"")</f>
        <v/>
      </c>
      <c r="B892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892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892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892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892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892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892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892" s="6" t="str">
        <f>IFERROR(INDEX(parent_children[children],_xlfn.AGGREGATE(15,6,ROW(parent_children[parent])/(parent_children[parent]=Main[[#Headers],[Kessel]])-2,ROW()-ROW(Main[[#Headers],[Kessel]]))),"")</f>
        <v/>
      </c>
      <c r="J892" s="6" t="str">
        <f>IFERROR(INDEX(parent_children[children],_xlfn.AGGREGATE(15,6,ROW(parent_children[parent])/(parent_children[parent]=Main[[#Headers],[Kältemaschine]])-2,ROW()-ROW(Main[[#Headers],[Kältemaschine]]))),"")</f>
        <v/>
      </c>
      <c r="K892" s="6" t="str">
        <f>IFERROR(INDEX(parent_children[children],_xlfn.AGGREGATE(15,6,ROW(parent_children[parent])/(parent_children[parent]=Main[[#Headers],[Speicher]])-2,ROW()-ROW(Main[[#Headers],[Speicher]]))),"")</f>
        <v/>
      </c>
      <c r="L892" s="6" t="str">
        <f>IFERROR(INDEX(parent_children[children],_xlfn.AGGREGATE(15,6,ROW(parent_children[parent])/(parent_children[parent]=Main[[#Headers],[Verteiler]])-2,ROW()-ROW(Main[[#Headers],[Verteiler]]))),"")</f>
        <v/>
      </c>
      <c r="M892" s="6" t="str">
        <f>IFERROR(INDEX(parent_children[children],_xlfn.AGGREGATE(15,6,ROW(parent_children[parent])/(parent_children[parent]=Main[[#Headers],[Unterverteiler]])-2,ROW()-ROW(Main[[#Headers],[Unterverteiler]]))),"")</f>
        <v/>
      </c>
      <c r="N892" s="6" t="str">
        <f>IFERROR(INDEX(parent_children[children],_xlfn.AGGREGATE(15,6,ROW(parent_children[parent])/(parent_children[parent]=Main[[#Headers],[Verteilsystem]])-2,ROW()-ROW(Main[[#Headers],[Verteilsystem]]))),"")</f>
        <v/>
      </c>
      <c r="O892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892" s="6" t="str">
        <f>IFERROR(INDEX(parent_children[children],_xlfn.AGGREGATE(15,6,ROW(parent_children[parent])/(parent_children[parent]=Main[[#Headers],[Wärmepumpe]])-2,ROW()-ROW(Main[[#Headers],[Wärmepumpe]]))),"")</f>
        <v/>
      </c>
      <c r="Q892" s="6" t="str">
        <f>IFERROR(INDEX(parent_children[children],_xlfn.AGGREGATE(15,6,ROW(parent_children[parent])/(parent_children[parent]=Main[[#Headers],[Ventil]])-2,ROW()-ROW(Main[[#Headers],[Ventil]]))),"")</f>
        <v/>
      </c>
      <c r="R892" s="6" t="str">
        <f>IFERROR(INDEX(parent_children[children],_xlfn.AGGREGATE(15,6,ROW(parent_children[parent])/(parent_children[parent]=Main[[#Headers],[Klappe]])-2,ROW()-ROW(Main[[#Headers],[Klappe]]))),"")</f>
        <v/>
      </c>
      <c r="S892" s="6" t="str">
        <f>IFERROR(INDEX(parent_children[children],_xlfn.AGGREGATE(15,6,ROW(parent_children[parent])/(parent_children[parent]=Main[[#Headers],[Sensor]])-2,ROW()-ROW(Main[[#Headers],[Sensor]]))),"")</f>
        <v/>
      </c>
      <c r="T892" s="6" t="str">
        <f>IFERROR(INDEX(parent_children[children],_xlfn.AGGREGATE(15,6,ROW(parent_children[parent])/(parent_children[parent]=Main[[#Headers],[Schalter]])-2,ROW()-ROW(Main[[#Headers],[Schalter]]))),"")</f>
        <v/>
      </c>
      <c r="U892" s="6" t="str">
        <f>IFERROR(INDEX(parent_children[children],_xlfn.AGGREGATE(15,6,ROW(parent_children[parent])/(parent_children[parent]=Main[[#Headers],[Wasser]])-2,ROW()-ROW(Main[[#Headers],[Wasser]]))),"")</f>
        <v/>
      </c>
      <c r="V892" s="6" t="str">
        <f>IFERROR(INDEX(parent_children[children],_xlfn.AGGREGATE(15,6,ROW(parent_children[parent])/(parent_children[parent]=Main[[#Headers],[Luft]])-2,ROW()-ROW(Main[[#Headers],[Luft]]))),"")</f>
        <v/>
      </c>
      <c r="W892" s="6" t="str">
        <f>IFERROR(INDEX(parent_children[children],_xlfn.AGGREGATE(15,6,ROW(parent_children[parent])/(parent_children[parent]=Main[[#Headers],[Filter]])-2,ROW()-ROW(Main[[#Headers],[Filter]]))),"")</f>
        <v/>
      </c>
      <c r="X892" s="6" t="str">
        <f>IFERROR(INDEX(parent_children[children],_xlfn.AGGREGATE(15,6,ROW(parent_children[parent])/(parent_children[parent]=Main[[#Headers],[Ventilator]])-2,ROW()-ROW(Main[[#Headers],[Ventilator]]))),"")</f>
        <v/>
      </c>
      <c r="Y892" s="6" t="str">
        <f>IFERROR(INDEX(parent_children[children],_xlfn.AGGREGATE(15,6,ROW(parent_children[parent])/(parent_children[parent]=Main[[#Headers],[Gas]])-2,ROW()-ROW(Main[[#Headers],[Gas]]))),"")</f>
        <v/>
      </c>
      <c r="Z892" s="6" t="str">
        <f>IFERROR(INDEX(parent_children[children],_xlfn.AGGREGATE(15,6,ROW(parent_children[parent])/(parent_children[parent]=Main[[#Headers],[Messwert]])-2,ROW()-ROW(Main[[#Headers],[Messwert]]))),"")</f>
        <v/>
      </c>
      <c r="AA892" s="6" t="str">
        <f>IFERROR(INDEX(parent_children[children],_xlfn.AGGREGATE(15,6,ROW(parent_children[parent])/(parent_children[parent]=Main[[#Headers],[Stellbefehl]])-2,ROW()-ROW(Main[[#Headers],[Stellbefehl]]))),"")</f>
        <v/>
      </c>
      <c r="AB892" s="6" t="str">
        <f>IFERROR(INDEX(parent_children[children],_xlfn.AGGREGATE(15,6,ROW(parent_children[parent])/(parent_children[parent]=Main[[#Headers],[Schaltbefehl]])-2,ROW()-ROW(Main[[#Headers],[Schaltbefehl]]))),"")</f>
        <v/>
      </c>
      <c r="AC892" s="6" t="str">
        <f>IFERROR(INDEX(parent_children[children],_xlfn.AGGREGATE(15,6,ROW(parent_children[parent])/(parent_children[parent]=Main[[#Headers],[Betriebsmeldung]])-2,ROW()-ROW(Main[[#Headers],[Betriebsmeldung]]))),"")</f>
        <v/>
      </c>
      <c r="AD892" s="6" t="str">
        <f>IFERROR(INDEX(parent_children[children],_xlfn.AGGREGATE(15,6,ROW(parent_children[parent])/(parent_children[parent]=Main[[#Headers],[Störung]])-2,ROW()-ROW(Main[[#Headers],[Störung]]))),"")</f>
        <v/>
      </c>
    </row>
    <row r="893" spans="1:30" x14ac:dyDescent="0.25">
      <c r="A893" t="str">
        <f>IFERROR(INDEX(category_assignment[description_german],_xlfn.AGGREGATE(15,6,ROW(category_assignment[category])/(category_assignment[category]=Main[[#Headers],[System]])-2,ROW()-ROW(Main[[#Headers],[System]]))),"")</f>
        <v/>
      </c>
      <c r="B893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893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893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893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893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893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893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893" s="6" t="str">
        <f>IFERROR(INDEX(parent_children[children],_xlfn.AGGREGATE(15,6,ROW(parent_children[parent])/(parent_children[parent]=Main[[#Headers],[Kessel]])-2,ROW()-ROW(Main[[#Headers],[Kessel]]))),"")</f>
        <v/>
      </c>
      <c r="J893" s="6" t="str">
        <f>IFERROR(INDEX(parent_children[children],_xlfn.AGGREGATE(15,6,ROW(parent_children[parent])/(parent_children[parent]=Main[[#Headers],[Kältemaschine]])-2,ROW()-ROW(Main[[#Headers],[Kältemaschine]]))),"")</f>
        <v/>
      </c>
      <c r="K893" s="6" t="str">
        <f>IFERROR(INDEX(parent_children[children],_xlfn.AGGREGATE(15,6,ROW(parent_children[parent])/(parent_children[parent]=Main[[#Headers],[Speicher]])-2,ROW()-ROW(Main[[#Headers],[Speicher]]))),"")</f>
        <v/>
      </c>
      <c r="L893" s="6" t="str">
        <f>IFERROR(INDEX(parent_children[children],_xlfn.AGGREGATE(15,6,ROW(parent_children[parent])/(parent_children[parent]=Main[[#Headers],[Verteiler]])-2,ROW()-ROW(Main[[#Headers],[Verteiler]]))),"")</f>
        <v/>
      </c>
      <c r="M893" s="6" t="str">
        <f>IFERROR(INDEX(parent_children[children],_xlfn.AGGREGATE(15,6,ROW(parent_children[parent])/(parent_children[parent]=Main[[#Headers],[Unterverteiler]])-2,ROW()-ROW(Main[[#Headers],[Unterverteiler]]))),"")</f>
        <v/>
      </c>
      <c r="N893" s="6" t="str">
        <f>IFERROR(INDEX(parent_children[children],_xlfn.AGGREGATE(15,6,ROW(parent_children[parent])/(parent_children[parent]=Main[[#Headers],[Verteilsystem]])-2,ROW()-ROW(Main[[#Headers],[Verteilsystem]]))),"")</f>
        <v/>
      </c>
      <c r="O893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893" s="6" t="str">
        <f>IFERROR(INDEX(parent_children[children],_xlfn.AGGREGATE(15,6,ROW(parent_children[parent])/(parent_children[parent]=Main[[#Headers],[Wärmepumpe]])-2,ROW()-ROW(Main[[#Headers],[Wärmepumpe]]))),"")</f>
        <v/>
      </c>
      <c r="Q893" s="6" t="str">
        <f>IFERROR(INDEX(parent_children[children],_xlfn.AGGREGATE(15,6,ROW(parent_children[parent])/(parent_children[parent]=Main[[#Headers],[Ventil]])-2,ROW()-ROW(Main[[#Headers],[Ventil]]))),"")</f>
        <v/>
      </c>
      <c r="R893" s="6" t="str">
        <f>IFERROR(INDEX(parent_children[children],_xlfn.AGGREGATE(15,6,ROW(parent_children[parent])/(parent_children[parent]=Main[[#Headers],[Klappe]])-2,ROW()-ROW(Main[[#Headers],[Klappe]]))),"")</f>
        <v/>
      </c>
      <c r="S893" s="6" t="str">
        <f>IFERROR(INDEX(parent_children[children],_xlfn.AGGREGATE(15,6,ROW(parent_children[parent])/(parent_children[parent]=Main[[#Headers],[Sensor]])-2,ROW()-ROW(Main[[#Headers],[Sensor]]))),"")</f>
        <v/>
      </c>
      <c r="T893" s="6" t="str">
        <f>IFERROR(INDEX(parent_children[children],_xlfn.AGGREGATE(15,6,ROW(parent_children[parent])/(parent_children[parent]=Main[[#Headers],[Schalter]])-2,ROW()-ROW(Main[[#Headers],[Schalter]]))),"")</f>
        <v/>
      </c>
      <c r="U893" s="6" t="str">
        <f>IFERROR(INDEX(parent_children[children],_xlfn.AGGREGATE(15,6,ROW(parent_children[parent])/(parent_children[parent]=Main[[#Headers],[Wasser]])-2,ROW()-ROW(Main[[#Headers],[Wasser]]))),"")</f>
        <v/>
      </c>
      <c r="V893" s="6" t="str">
        <f>IFERROR(INDEX(parent_children[children],_xlfn.AGGREGATE(15,6,ROW(parent_children[parent])/(parent_children[parent]=Main[[#Headers],[Luft]])-2,ROW()-ROW(Main[[#Headers],[Luft]]))),"")</f>
        <v/>
      </c>
      <c r="W893" s="6" t="str">
        <f>IFERROR(INDEX(parent_children[children],_xlfn.AGGREGATE(15,6,ROW(parent_children[parent])/(parent_children[parent]=Main[[#Headers],[Filter]])-2,ROW()-ROW(Main[[#Headers],[Filter]]))),"")</f>
        <v/>
      </c>
      <c r="X893" s="6" t="str">
        <f>IFERROR(INDEX(parent_children[children],_xlfn.AGGREGATE(15,6,ROW(parent_children[parent])/(parent_children[parent]=Main[[#Headers],[Ventilator]])-2,ROW()-ROW(Main[[#Headers],[Ventilator]]))),"")</f>
        <v/>
      </c>
      <c r="Y893" s="6" t="str">
        <f>IFERROR(INDEX(parent_children[children],_xlfn.AGGREGATE(15,6,ROW(parent_children[parent])/(parent_children[parent]=Main[[#Headers],[Gas]])-2,ROW()-ROW(Main[[#Headers],[Gas]]))),"")</f>
        <v/>
      </c>
      <c r="Z893" s="6" t="str">
        <f>IFERROR(INDEX(parent_children[children],_xlfn.AGGREGATE(15,6,ROW(parent_children[parent])/(parent_children[parent]=Main[[#Headers],[Messwert]])-2,ROW()-ROW(Main[[#Headers],[Messwert]]))),"")</f>
        <v/>
      </c>
      <c r="AA893" s="6" t="str">
        <f>IFERROR(INDEX(parent_children[children],_xlfn.AGGREGATE(15,6,ROW(parent_children[parent])/(parent_children[parent]=Main[[#Headers],[Stellbefehl]])-2,ROW()-ROW(Main[[#Headers],[Stellbefehl]]))),"")</f>
        <v/>
      </c>
      <c r="AB893" s="6" t="str">
        <f>IFERROR(INDEX(parent_children[children],_xlfn.AGGREGATE(15,6,ROW(parent_children[parent])/(parent_children[parent]=Main[[#Headers],[Schaltbefehl]])-2,ROW()-ROW(Main[[#Headers],[Schaltbefehl]]))),"")</f>
        <v/>
      </c>
      <c r="AC893" s="6" t="str">
        <f>IFERROR(INDEX(parent_children[children],_xlfn.AGGREGATE(15,6,ROW(parent_children[parent])/(parent_children[parent]=Main[[#Headers],[Betriebsmeldung]])-2,ROW()-ROW(Main[[#Headers],[Betriebsmeldung]]))),"")</f>
        <v/>
      </c>
      <c r="AD893" s="6" t="str">
        <f>IFERROR(INDEX(parent_children[children],_xlfn.AGGREGATE(15,6,ROW(parent_children[parent])/(parent_children[parent]=Main[[#Headers],[Störung]])-2,ROW()-ROW(Main[[#Headers],[Störung]]))),"")</f>
        <v/>
      </c>
    </row>
    <row r="894" spans="1:30" x14ac:dyDescent="0.25">
      <c r="A894" t="str">
        <f>IFERROR(INDEX(category_assignment[description_german],_xlfn.AGGREGATE(15,6,ROW(category_assignment[category])/(category_assignment[category]=Main[[#Headers],[System]])-2,ROW()-ROW(Main[[#Headers],[System]]))),"")</f>
        <v/>
      </c>
      <c r="B894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894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894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894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894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894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894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894" s="6" t="str">
        <f>IFERROR(INDEX(parent_children[children],_xlfn.AGGREGATE(15,6,ROW(parent_children[parent])/(parent_children[parent]=Main[[#Headers],[Kessel]])-2,ROW()-ROW(Main[[#Headers],[Kessel]]))),"")</f>
        <v/>
      </c>
      <c r="J894" s="6" t="str">
        <f>IFERROR(INDEX(parent_children[children],_xlfn.AGGREGATE(15,6,ROW(parent_children[parent])/(parent_children[parent]=Main[[#Headers],[Kältemaschine]])-2,ROW()-ROW(Main[[#Headers],[Kältemaschine]]))),"")</f>
        <v/>
      </c>
      <c r="K894" s="6" t="str">
        <f>IFERROR(INDEX(parent_children[children],_xlfn.AGGREGATE(15,6,ROW(parent_children[parent])/(parent_children[parent]=Main[[#Headers],[Speicher]])-2,ROW()-ROW(Main[[#Headers],[Speicher]]))),"")</f>
        <v/>
      </c>
      <c r="L894" s="6" t="str">
        <f>IFERROR(INDEX(parent_children[children],_xlfn.AGGREGATE(15,6,ROW(parent_children[parent])/(parent_children[parent]=Main[[#Headers],[Verteiler]])-2,ROW()-ROW(Main[[#Headers],[Verteiler]]))),"")</f>
        <v/>
      </c>
      <c r="M894" s="6" t="str">
        <f>IFERROR(INDEX(parent_children[children],_xlfn.AGGREGATE(15,6,ROW(parent_children[parent])/(parent_children[parent]=Main[[#Headers],[Unterverteiler]])-2,ROW()-ROW(Main[[#Headers],[Unterverteiler]]))),"")</f>
        <v/>
      </c>
      <c r="N894" s="6" t="str">
        <f>IFERROR(INDEX(parent_children[children],_xlfn.AGGREGATE(15,6,ROW(parent_children[parent])/(parent_children[parent]=Main[[#Headers],[Verteilsystem]])-2,ROW()-ROW(Main[[#Headers],[Verteilsystem]]))),"")</f>
        <v/>
      </c>
      <c r="O894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894" s="6" t="str">
        <f>IFERROR(INDEX(parent_children[children],_xlfn.AGGREGATE(15,6,ROW(parent_children[parent])/(parent_children[parent]=Main[[#Headers],[Wärmepumpe]])-2,ROW()-ROW(Main[[#Headers],[Wärmepumpe]]))),"")</f>
        <v/>
      </c>
      <c r="Q894" s="6" t="str">
        <f>IFERROR(INDEX(parent_children[children],_xlfn.AGGREGATE(15,6,ROW(parent_children[parent])/(parent_children[parent]=Main[[#Headers],[Ventil]])-2,ROW()-ROW(Main[[#Headers],[Ventil]]))),"")</f>
        <v/>
      </c>
      <c r="R894" s="6" t="str">
        <f>IFERROR(INDEX(parent_children[children],_xlfn.AGGREGATE(15,6,ROW(parent_children[parent])/(parent_children[parent]=Main[[#Headers],[Klappe]])-2,ROW()-ROW(Main[[#Headers],[Klappe]]))),"")</f>
        <v/>
      </c>
      <c r="S894" s="6" t="str">
        <f>IFERROR(INDEX(parent_children[children],_xlfn.AGGREGATE(15,6,ROW(parent_children[parent])/(parent_children[parent]=Main[[#Headers],[Sensor]])-2,ROW()-ROW(Main[[#Headers],[Sensor]]))),"")</f>
        <v/>
      </c>
      <c r="T894" s="6" t="str">
        <f>IFERROR(INDEX(parent_children[children],_xlfn.AGGREGATE(15,6,ROW(parent_children[parent])/(parent_children[parent]=Main[[#Headers],[Schalter]])-2,ROW()-ROW(Main[[#Headers],[Schalter]]))),"")</f>
        <v/>
      </c>
      <c r="U894" s="6" t="str">
        <f>IFERROR(INDEX(parent_children[children],_xlfn.AGGREGATE(15,6,ROW(parent_children[parent])/(parent_children[parent]=Main[[#Headers],[Wasser]])-2,ROW()-ROW(Main[[#Headers],[Wasser]]))),"")</f>
        <v/>
      </c>
      <c r="V894" s="6" t="str">
        <f>IFERROR(INDEX(parent_children[children],_xlfn.AGGREGATE(15,6,ROW(parent_children[parent])/(parent_children[parent]=Main[[#Headers],[Luft]])-2,ROW()-ROW(Main[[#Headers],[Luft]]))),"")</f>
        <v/>
      </c>
      <c r="W894" s="6" t="str">
        <f>IFERROR(INDEX(parent_children[children],_xlfn.AGGREGATE(15,6,ROW(parent_children[parent])/(parent_children[parent]=Main[[#Headers],[Filter]])-2,ROW()-ROW(Main[[#Headers],[Filter]]))),"")</f>
        <v/>
      </c>
      <c r="X894" s="6" t="str">
        <f>IFERROR(INDEX(parent_children[children],_xlfn.AGGREGATE(15,6,ROW(parent_children[parent])/(parent_children[parent]=Main[[#Headers],[Ventilator]])-2,ROW()-ROW(Main[[#Headers],[Ventilator]]))),"")</f>
        <v/>
      </c>
      <c r="Y894" s="6" t="str">
        <f>IFERROR(INDEX(parent_children[children],_xlfn.AGGREGATE(15,6,ROW(parent_children[parent])/(parent_children[parent]=Main[[#Headers],[Gas]])-2,ROW()-ROW(Main[[#Headers],[Gas]]))),"")</f>
        <v/>
      </c>
      <c r="Z894" s="6" t="str">
        <f>IFERROR(INDEX(parent_children[children],_xlfn.AGGREGATE(15,6,ROW(parent_children[parent])/(parent_children[parent]=Main[[#Headers],[Messwert]])-2,ROW()-ROW(Main[[#Headers],[Messwert]]))),"")</f>
        <v/>
      </c>
      <c r="AA894" s="6" t="str">
        <f>IFERROR(INDEX(parent_children[children],_xlfn.AGGREGATE(15,6,ROW(parent_children[parent])/(parent_children[parent]=Main[[#Headers],[Stellbefehl]])-2,ROW()-ROW(Main[[#Headers],[Stellbefehl]]))),"")</f>
        <v/>
      </c>
      <c r="AB894" s="6" t="str">
        <f>IFERROR(INDEX(parent_children[children],_xlfn.AGGREGATE(15,6,ROW(parent_children[parent])/(parent_children[parent]=Main[[#Headers],[Schaltbefehl]])-2,ROW()-ROW(Main[[#Headers],[Schaltbefehl]]))),"")</f>
        <v/>
      </c>
      <c r="AC894" s="6" t="str">
        <f>IFERROR(INDEX(parent_children[children],_xlfn.AGGREGATE(15,6,ROW(parent_children[parent])/(parent_children[parent]=Main[[#Headers],[Betriebsmeldung]])-2,ROW()-ROW(Main[[#Headers],[Betriebsmeldung]]))),"")</f>
        <v/>
      </c>
      <c r="AD894" s="6" t="str">
        <f>IFERROR(INDEX(parent_children[children],_xlfn.AGGREGATE(15,6,ROW(parent_children[parent])/(parent_children[parent]=Main[[#Headers],[Störung]])-2,ROW()-ROW(Main[[#Headers],[Störung]]))),"")</f>
        <v/>
      </c>
    </row>
    <row r="895" spans="1:30" x14ac:dyDescent="0.25">
      <c r="A895" t="str">
        <f>IFERROR(INDEX(category_assignment[description_german],_xlfn.AGGREGATE(15,6,ROW(category_assignment[category])/(category_assignment[category]=Main[[#Headers],[System]])-2,ROW()-ROW(Main[[#Headers],[System]]))),"")</f>
        <v/>
      </c>
      <c r="B895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895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895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895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895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895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895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895" s="6" t="str">
        <f>IFERROR(INDEX(parent_children[children],_xlfn.AGGREGATE(15,6,ROW(parent_children[parent])/(parent_children[parent]=Main[[#Headers],[Kessel]])-2,ROW()-ROW(Main[[#Headers],[Kessel]]))),"")</f>
        <v/>
      </c>
      <c r="J895" s="6" t="str">
        <f>IFERROR(INDEX(parent_children[children],_xlfn.AGGREGATE(15,6,ROW(parent_children[parent])/(parent_children[parent]=Main[[#Headers],[Kältemaschine]])-2,ROW()-ROW(Main[[#Headers],[Kältemaschine]]))),"")</f>
        <v/>
      </c>
      <c r="K895" s="6" t="str">
        <f>IFERROR(INDEX(parent_children[children],_xlfn.AGGREGATE(15,6,ROW(parent_children[parent])/(parent_children[parent]=Main[[#Headers],[Speicher]])-2,ROW()-ROW(Main[[#Headers],[Speicher]]))),"")</f>
        <v/>
      </c>
      <c r="L895" s="6" t="str">
        <f>IFERROR(INDEX(parent_children[children],_xlfn.AGGREGATE(15,6,ROW(parent_children[parent])/(parent_children[parent]=Main[[#Headers],[Verteiler]])-2,ROW()-ROW(Main[[#Headers],[Verteiler]]))),"")</f>
        <v/>
      </c>
      <c r="M895" s="6" t="str">
        <f>IFERROR(INDEX(parent_children[children],_xlfn.AGGREGATE(15,6,ROW(parent_children[parent])/(parent_children[parent]=Main[[#Headers],[Unterverteiler]])-2,ROW()-ROW(Main[[#Headers],[Unterverteiler]]))),"")</f>
        <v/>
      </c>
      <c r="N895" s="6" t="str">
        <f>IFERROR(INDEX(parent_children[children],_xlfn.AGGREGATE(15,6,ROW(parent_children[parent])/(parent_children[parent]=Main[[#Headers],[Verteilsystem]])-2,ROW()-ROW(Main[[#Headers],[Verteilsystem]]))),"")</f>
        <v/>
      </c>
      <c r="O895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895" s="6" t="str">
        <f>IFERROR(INDEX(parent_children[children],_xlfn.AGGREGATE(15,6,ROW(parent_children[parent])/(parent_children[parent]=Main[[#Headers],[Wärmepumpe]])-2,ROW()-ROW(Main[[#Headers],[Wärmepumpe]]))),"")</f>
        <v/>
      </c>
      <c r="Q895" s="6" t="str">
        <f>IFERROR(INDEX(parent_children[children],_xlfn.AGGREGATE(15,6,ROW(parent_children[parent])/(parent_children[parent]=Main[[#Headers],[Ventil]])-2,ROW()-ROW(Main[[#Headers],[Ventil]]))),"")</f>
        <v/>
      </c>
      <c r="R895" s="6" t="str">
        <f>IFERROR(INDEX(parent_children[children],_xlfn.AGGREGATE(15,6,ROW(parent_children[parent])/(parent_children[parent]=Main[[#Headers],[Klappe]])-2,ROW()-ROW(Main[[#Headers],[Klappe]]))),"")</f>
        <v/>
      </c>
      <c r="S895" s="6" t="str">
        <f>IFERROR(INDEX(parent_children[children],_xlfn.AGGREGATE(15,6,ROW(parent_children[parent])/(parent_children[parent]=Main[[#Headers],[Sensor]])-2,ROW()-ROW(Main[[#Headers],[Sensor]]))),"")</f>
        <v/>
      </c>
      <c r="T895" s="6" t="str">
        <f>IFERROR(INDEX(parent_children[children],_xlfn.AGGREGATE(15,6,ROW(parent_children[parent])/(parent_children[parent]=Main[[#Headers],[Schalter]])-2,ROW()-ROW(Main[[#Headers],[Schalter]]))),"")</f>
        <v/>
      </c>
      <c r="U895" s="6" t="str">
        <f>IFERROR(INDEX(parent_children[children],_xlfn.AGGREGATE(15,6,ROW(parent_children[parent])/(parent_children[parent]=Main[[#Headers],[Wasser]])-2,ROW()-ROW(Main[[#Headers],[Wasser]]))),"")</f>
        <v/>
      </c>
      <c r="V895" s="6" t="str">
        <f>IFERROR(INDEX(parent_children[children],_xlfn.AGGREGATE(15,6,ROW(parent_children[parent])/(parent_children[parent]=Main[[#Headers],[Luft]])-2,ROW()-ROW(Main[[#Headers],[Luft]]))),"")</f>
        <v/>
      </c>
      <c r="W895" s="6" t="str">
        <f>IFERROR(INDEX(parent_children[children],_xlfn.AGGREGATE(15,6,ROW(parent_children[parent])/(parent_children[parent]=Main[[#Headers],[Filter]])-2,ROW()-ROW(Main[[#Headers],[Filter]]))),"")</f>
        <v/>
      </c>
      <c r="X895" s="6" t="str">
        <f>IFERROR(INDEX(parent_children[children],_xlfn.AGGREGATE(15,6,ROW(parent_children[parent])/(parent_children[parent]=Main[[#Headers],[Ventilator]])-2,ROW()-ROW(Main[[#Headers],[Ventilator]]))),"")</f>
        <v/>
      </c>
      <c r="Y895" s="6" t="str">
        <f>IFERROR(INDEX(parent_children[children],_xlfn.AGGREGATE(15,6,ROW(parent_children[parent])/(parent_children[parent]=Main[[#Headers],[Gas]])-2,ROW()-ROW(Main[[#Headers],[Gas]]))),"")</f>
        <v/>
      </c>
      <c r="Z895" s="6" t="str">
        <f>IFERROR(INDEX(parent_children[children],_xlfn.AGGREGATE(15,6,ROW(parent_children[parent])/(parent_children[parent]=Main[[#Headers],[Messwert]])-2,ROW()-ROW(Main[[#Headers],[Messwert]]))),"")</f>
        <v/>
      </c>
      <c r="AA895" s="6" t="str">
        <f>IFERROR(INDEX(parent_children[children],_xlfn.AGGREGATE(15,6,ROW(parent_children[parent])/(parent_children[parent]=Main[[#Headers],[Stellbefehl]])-2,ROW()-ROW(Main[[#Headers],[Stellbefehl]]))),"")</f>
        <v/>
      </c>
      <c r="AB895" s="6" t="str">
        <f>IFERROR(INDEX(parent_children[children],_xlfn.AGGREGATE(15,6,ROW(parent_children[parent])/(parent_children[parent]=Main[[#Headers],[Schaltbefehl]])-2,ROW()-ROW(Main[[#Headers],[Schaltbefehl]]))),"")</f>
        <v/>
      </c>
      <c r="AC895" s="6" t="str">
        <f>IFERROR(INDEX(parent_children[children],_xlfn.AGGREGATE(15,6,ROW(parent_children[parent])/(parent_children[parent]=Main[[#Headers],[Betriebsmeldung]])-2,ROW()-ROW(Main[[#Headers],[Betriebsmeldung]]))),"")</f>
        <v/>
      </c>
      <c r="AD895" s="6" t="str">
        <f>IFERROR(INDEX(parent_children[children],_xlfn.AGGREGATE(15,6,ROW(parent_children[parent])/(parent_children[parent]=Main[[#Headers],[Störung]])-2,ROW()-ROW(Main[[#Headers],[Störung]]))),"")</f>
        <v/>
      </c>
    </row>
    <row r="896" spans="1:30" x14ac:dyDescent="0.25">
      <c r="A896" t="str">
        <f>IFERROR(INDEX(category_assignment[description_german],_xlfn.AGGREGATE(15,6,ROW(category_assignment[category])/(category_assignment[category]=Main[[#Headers],[System]])-2,ROW()-ROW(Main[[#Headers],[System]]))),"")</f>
        <v/>
      </c>
      <c r="B896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896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896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896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896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896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896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896" s="6" t="str">
        <f>IFERROR(INDEX(parent_children[children],_xlfn.AGGREGATE(15,6,ROW(parent_children[parent])/(parent_children[parent]=Main[[#Headers],[Kessel]])-2,ROW()-ROW(Main[[#Headers],[Kessel]]))),"")</f>
        <v/>
      </c>
      <c r="J896" s="6" t="str">
        <f>IFERROR(INDEX(parent_children[children],_xlfn.AGGREGATE(15,6,ROW(parent_children[parent])/(parent_children[parent]=Main[[#Headers],[Kältemaschine]])-2,ROW()-ROW(Main[[#Headers],[Kältemaschine]]))),"")</f>
        <v/>
      </c>
      <c r="K896" s="6" t="str">
        <f>IFERROR(INDEX(parent_children[children],_xlfn.AGGREGATE(15,6,ROW(parent_children[parent])/(parent_children[parent]=Main[[#Headers],[Speicher]])-2,ROW()-ROW(Main[[#Headers],[Speicher]]))),"")</f>
        <v/>
      </c>
      <c r="L896" s="6" t="str">
        <f>IFERROR(INDEX(parent_children[children],_xlfn.AGGREGATE(15,6,ROW(parent_children[parent])/(parent_children[parent]=Main[[#Headers],[Verteiler]])-2,ROW()-ROW(Main[[#Headers],[Verteiler]]))),"")</f>
        <v/>
      </c>
      <c r="M896" s="6" t="str">
        <f>IFERROR(INDEX(parent_children[children],_xlfn.AGGREGATE(15,6,ROW(parent_children[parent])/(parent_children[parent]=Main[[#Headers],[Unterverteiler]])-2,ROW()-ROW(Main[[#Headers],[Unterverteiler]]))),"")</f>
        <v/>
      </c>
      <c r="N896" s="6" t="str">
        <f>IFERROR(INDEX(parent_children[children],_xlfn.AGGREGATE(15,6,ROW(parent_children[parent])/(parent_children[parent]=Main[[#Headers],[Verteilsystem]])-2,ROW()-ROW(Main[[#Headers],[Verteilsystem]]))),"")</f>
        <v/>
      </c>
      <c r="O896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896" s="6" t="str">
        <f>IFERROR(INDEX(parent_children[children],_xlfn.AGGREGATE(15,6,ROW(parent_children[parent])/(parent_children[parent]=Main[[#Headers],[Wärmepumpe]])-2,ROW()-ROW(Main[[#Headers],[Wärmepumpe]]))),"")</f>
        <v/>
      </c>
      <c r="Q896" s="6" t="str">
        <f>IFERROR(INDEX(parent_children[children],_xlfn.AGGREGATE(15,6,ROW(parent_children[parent])/(parent_children[parent]=Main[[#Headers],[Ventil]])-2,ROW()-ROW(Main[[#Headers],[Ventil]]))),"")</f>
        <v/>
      </c>
      <c r="R896" s="6" t="str">
        <f>IFERROR(INDEX(parent_children[children],_xlfn.AGGREGATE(15,6,ROW(parent_children[parent])/(parent_children[parent]=Main[[#Headers],[Klappe]])-2,ROW()-ROW(Main[[#Headers],[Klappe]]))),"")</f>
        <v/>
      </c>
      <c r="S896" s="6" t="str">
        <f>IFERROR(INDEX(parent_children[children],_xlfn.AGGREGATE(15,6,ROW(parent_children[parent])/(parent_children[parent]=Main[[#Headers],[Sensor]])-2,ROW()-ROW(Main[[#Headers],[Sensor]]))),"")</f>
        <v/>
      </c>
      <c r="T896" s="6" t="str">
        <f>IFERROR(INDEX(parent_children[children],_xlfn.AGGREGATE(15,6,ROW(parent_children[parent])/(parent_children[parent]=Main[[#Headers],[Schalter]])-2,ROW()-ROW(Main[[#Headers],[Schalter]]))),"")</f>
        <v/>
      </c>
      <c r="U896" s="6" t="str">
        <f>IFERROR(INDEX(parent_children[children],_xlfn.AGGREGATE(15,6,ROW(parent_children[parent])/(parent_children[parent]=Main[[#Headers],[Wasser]])-2,ROW()-ROW(Main[[#Headers],[Wasser]]))),"")</f>
        <v/>
      </c>
      <c r="V896" s="6" t="str">
        <f>IFERROR(INDEX(parent_children[children],_xlfn.AGGREGATE(15,6,ROW(parent_children[parent])/(parent_children[parent]=Main[[#Headers],[Luft]])-2,ROW()-ROW(Main[[#Headers],[Luft]]))),"")</f>
        <v/>
      </c>
      <c r="W896" s="6" t="str">
        <f>IFERROR(INDEX(parent_children[children],_xlfn.AGGREGATE(15,6,ROW(parent_children[parent])/(parent_children[parent]=Main[[#Headers],[Filter]])-2,ROW()-ROW(Main[[#Headers],[Filter]]))),"")</f>
        <v/>
      </c>
      <c r="X896" s="6" t="str">
        <f>IFERROR(INDEX(parent_children[children],_xlfn.AGGREGATE(15,6,ROW(parent_children[parent])/(parent_children[parent]=Main[[#Headers],[Ventilator]])-2,ROW()-ROW(Main[[#Headers],[Ventilator]]))),"")</f>
        <v/>
      </c>
      <c r="Y896" s="6" t="str">
        <f>IFERROR(INDEX(parent_children[children],_xlfn.AGGREGATE(15,6,ROW(parent_children[parent])/(parent_children[parent]=Main[[#Headers],[Gas]])-2,ROW()-ROW(Main[[#Headers],[Gas]]))),"")</f>
        <v/>
      </c>
      <c r="Z896" s="6" t="str">
        <f>IFERROR(INDEX(parent_children[children],_xlfn.AGGREGATE(15,6,ROW(parent_children[parent])/(parent_children[parent]=Main[[#Headers],[Messwert]])-2,ROW()-ROW(Main[[#Headers],[Messwert]]))),"")</f>
        <v/>
      </c>
      <c r="AA896" s="6" t="str">
        <f>IFERROR(INDEX(parent_children[children],_xlfn.AGGREGATE(15,6,ROW(parent_children[parent])/(parent_children[parent]=Main[[#Headers],[Stellbefehl]])-2,ROW()-ROW(Main[[#Headers],[Stellbefehl]]))),"")</f>
        <v/>
      </c>
      <c r="AB896" s="6" t="str">
        <f>IFERROR(INDEX(parent_children[children],_xlfn.AGGREGATE(15,6,ROW(parent_children[parent])/(parent_children[parent]=Main[[#Headers],[Schaltbefehl]])-2,ROW()-ROW(Main[[#Headers],[Schaltbefehl]]))),"")</f>
        <v/>
      </c>
      <c r="AC896" s="6" t="str">
        <f>IFERROR(INDEX(parent_children[children],_xlfn.AGGREGATE(15,6,ROW(parent_children[parent])/(parent_children[parent]=Main[[#Headers],[Betriebsmeldung]])-2,ROW()-ROW(Main[[#Headers],[Betriebsmeldung]]))),"")</f>
        <v/>
      </c>
      <c r="AD896" s="6" t="str">
        <f>IFERROR(INDEX(parent_children[children],_xlfn.AGGREGATE(15,6,ROW(parent_children[parent])/(parent_children[parent]=Main[[#Headers],[Störung]])-2,ROW()-ROW(Main[[#Headers],[Störung]]))),"")</f>
        <v/>
      </c>
    </row>
    <row r="897" spans="1:30" x14ac:dyDescent="0.25">
      <c r="A897" t="str">
        <f>IFERROR(INDEX(category_assignment[description_german],_xlfn.AGGREGATE(15,6,ROW(category_assignment[category])/(category_assignment[category]=Main[[#Headers],[System]])-2,ROW()-ROW(Main[[#Headers],[System]]))),"")</f>
        <v/>
      </c>
      <c r="B897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897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897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897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897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897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897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897" s="6" t="str">
        <f>IFERROR(INDEX(parent_children[children],_xlfn.AGGREGATE(15,6,ROW(parent_children[parent])/(parent_children[parent]=Main[[#Headers],[Kessel]])-2,ROW()-ROW(Main[[#Headers],[Kessel]]))),"")</f>
        <v/>
      </c>
      <c r="J897" s="6" t="str">
        <f>IFERROR(INDEX(parent_children[children],_xlfn.AGGREGATE(15,6,ROW(parent_children[parent])/(parent_children[parent]=Main[[#Headers],[Kältemaschine]])-2,ROW()-ROW(Main[[#Headers],[Kältemaschine]]))),"")</f>
        <v/>
      </c>
      <c r="K897" s="6" t="str">
        <f>IFERROR(INDEX(parent_children[children],_xlfn.AGGREGATE(15,6,ROW(parent_children[parent])/(parent_children[parent]=Main[[#Headers],[Speicher]])-2,ROW()-ROW(Main[[#Headers],[Speicher]]))),"")</f>
        <v/>
      </c>
      <c r="L897" s="6" t="str">
        <f>IFERROR(INDEX(parent_children[children],_xlfn.AGGREGATE(15,6,ROW(parent_children[parent])/(parent_children[parent]=Main[[#Headers],[Verteiler]])-2,ROW()-ROW(Main[[#Headers],[Verteiler]]))),"")</f>
        <v/>
      </c>
      <c r="M897" s="6" t="str">
        <f>IFERROR(INDEX(parent_children[children],_xlfn.AGGREGATE(15,6,ROW(parent_children[parent])/(parent_children[parent]=Main[[#Headers],[Unterverteiler]])-2,ROW()-ROW(Main[[#Headers],[Unterverteiler]]))),"")</f>
        <v/>
      </c>
      <c r="N897" s="6" t="str">
        <f>IFERROR(INDEX(parent_children[children],_xlfn.AGGREGATE(15,6,ROW(parent_children[parent])/(parent_children[parent]=Main[[#Headers],[Verteilsystem]])-2,ROW()-ROW(Main[[#Headers],[Verteilsystem]]))),"")</f>
        <v/>
      </c>
      <c r="O897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897" s="6" t="str">
        <f>IFERROR(INDEX(parent_children[children],_xlfn.AGGREGATE(15,6,ROW(parent_children[parent])/(parent_children[parent]=Main[[#Headers],[Wärmepumpe]])-2,ROW()-ROW(Main[[#Headers],[Wärmepumpe]]))),"")</f>
        <v/>
      </c>
      <c r="Q897" s="6" t="str">
        <f>IFERROR(INDEX(parent_children[children],_xlfn.AGGREGATE(15,6,ROW(parent_children[parent])/(parent_children[parent]=Main[[#Headers],[Ventil]])-2,ROW()-ROW(Main[[#Headers],[Ventil]]))),"")</f>
        <v/>
      </c>
      <c r="R897" s="6" t="str">
        <f>IFERROR(INDEX(parent_children[children],_xlfn.AGGREGATE(15,6,ROW(parent_children[parent])/(parent_children[parent]=Main[[#Headers],[Klappe]])-2,ROW()-ROW(Main[[#Headers],[Klappe]]))),"")</f>
        <v/>
      </c>
      <c r="S897" s="6" t="str">
        <f>IFERROR(INDEX(parent_children[children],_xlfn.AGGREGATE(15,6,ROW(parent_children[parent])/(parent_children[parent]=Main[[#Headers],[Sensor]])-2,ROW()-ROW(Main[[#Headers],[Sensor]]))),"")</f>
        <v/>
      </c>
      <c r="T897" s="6" t="str">
        <f>IFERROR(INDEX(parent_children[children],_xlfn.AGGREGATE(15,6,ROW(parent_children[parent])/(parent_children[parent]=Main[[#Headers],[Schalter]])-2,ROW()-ROW(Main[[#Headers],[Schalter]]))),"")</f>
        <v/>
      </c>
      <c r="U897" s="6" t="str">
        <f>IFERROR(INDEX(parent_children[children],_xlfn.AGGREGATE(15,6,ROW(parent_children[parent])/(parent_children[parent]=Main[[#Headers],[Wasser]])-2,ROW()-ROW(Main[[#Headers],[Wasser]]))),"")</f>
        <v/>
      </c>
      <c r="V897" s="6" t="str">
        <f>IFERROR(INDEX(parent_children[children],_xlfn.AGGREGATE(15,6,ROW(parent_children[parent])/(parent_children[parent]=Main[[#Headers],[Luft]])-2,ROW()-ROW(Main[[#Headers],[Luft]]))),"")</f>
        <v/>
      </c>
      <c r="W897" s="6" t="str">
        <f>IFERROR(INDEX(parent_children[children],_xlfn.AGGREGATE(15,6,ROW(parent_children[parent])/(parent_children[parent]=Main[[#Headers],[Filter]])-2,ROW()-ROW(Main[[#Headers],[Filter]]))),"")</f>
        <v/>
      </c>
      <c r="X897" s="6" t="str">
        <f>IFERROR(INDEX(parent_children[children],_xlfn.AGGREGATE(15,6,ROW(parent_children[parent])/(parent_children[parent]=Main[[#Headers],[Ventilator]])-2,ROW()-ROW(Main[[#Headers],[Ventilator]]))),"")</f>
        <v/>
      </c>
      <c r="Y897" s="6" t="str">
        <f>IFERROR(INDEX(parent_children[children],_xlfn.AGGREGATE(15,6,ROW(parent_children[parent])/(parent_children[parent]=Main[[#Headers],[Gas]])-2,ROW()-ROW(Main[[#Headers],[Gas]]))),"")</f>
        <v/>
      </c>
      <c r="Z897" s="6" t="str">
        <f>IFERROR(INDEX(parent_children[children],_xlfn.AGGREGATE(15,6,ROW(parent_children[parent])/(parent_children[parent]=Main[[#Headers],[Messwert]])-2,ROW()-ROW(Main[[#Headers],[Messwert]]))),"")</f>
        <v/>
      </c>
      <c r="AA897" s="6" t="str">
        <f>IFERROR(INDEX(parent_children[children],_xlfn.AGGREGATE(15,6,ROW(parent_children[parent])/(parent_children[parent]=Main[[#Headers],[Stellbefehl]])-2,ROW()-ROW(Main[[#Headers],[Stellbefehl]]))),"")</f>
        <v/>
      </c>
      <c r="AB897" s="6" t="str">
        <f>IFERROR(INDEX(parent_children[children],_xlfn.AGGREGATE(15,6,ROW(parent_children[parent])/(parent_children[parent]=Main[[#Headers],[Schaltbefehl]])-2,ROW()-ROW(Main[[#Headers],[Schaltbefehl]]))),"")</f>
        <v/>
      </c>
      <c r="AC897" s="6" t="str">
        <f>IFERROR(INDEX(parent_children[children],_xlfn.AGGREGATE(15,6,ROW(parent_children[parent])/(parent_children[parent]=Main[[#Headers],[Betriebsmeldung]])-2,ROW()-ROW(Main[[#Headers],[Betriebsmeldung]]))),"")</f>
        <v/>
      </c>
      <c r="AD897" s="6" t="str">
        <f>IFERROR(INDEX(parent_children[children],_xlfn.AGGREGATE(15,6,ROW(parent_children[parent])/(parent_children[parent]=Main[[#Headers],[Störung]])-2,ROW()-ROW(Main[[#Headers],[Störung]]))),"")</f>
        <v/>
      </c>
    </row>
    <row r="898" spans="1:30" x14ac:dyDescent="0.25">
      <c r="A898" t="str">
        <f>IFERROR(INDEX(category_assignment[description_german],_xlfn.AGGREGATE(15,6,ROW(category_assignment[category])/(category_assignment[category]=Main[[#Headers],[System]])-2,ROW()-ROW(Main[[#Headers],[System]]))),"")</f>
        <v/>
      </c>
      <c r="B898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898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898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898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898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898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898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898" s="6" t="str">
        <f>IFERROR(INDEX(parent_children[children],_xlfn.AGGREGATE(15,6,ROW(parent_children[parent])/(parent_children[parent]=Main[[#Headers],[Kessel]])-2,ROW()-ROW(Main[[#Headers],[Kessel]]))),"")</f>
        <v/>
      </c>
      <c r="J898" s="6" t="str">
        <f>IFERROR(INDEX(parent_children[children],_xlfn.AGGREGATE(15,6,ROW(parent_children[parent])/(parent_children[parent]=Main[[#Headers],[Kältemaschine]])-2,ROW()-ROW(Main[[#Headers],[Kältemaschine]]))),"")</f>
        <v/>
      </c>
      <c r="K898" s="6" t="str">
        <f>IFERROR(INDEX(parent_children[children],_xlfn.AGGREGATE(15,6,ROW(parent_children[parent])/(parent_children[parent]=Main[[#Headers],[Speicher]])-2,ROW()-ROW(Main[[#Headers],[Speicher]]))),"")</f>
        <v/>
      </c>
      <c r="L898" s="6" t="str">
        <f>IFERROR(INDEX(parent_children[children],_xlfn.AGGREGATE(15,6,ROW(parent_children[parent])/(parent_children[parent]=Main[[#Headers],[Verteiler]])-2,ROW()-ROW(Main[[#Headers],[Verteiler]]))),"")</f>
        <v/>
      </c>
      <c r="M898" s="6" t="str">
        <f>IFERROR(INDEX(parent_children[children],_xlfn.AGGREGATE(15,6,ROW(parent_children[parent])/(parent_children[parent]=Main[[#Headers],[Unterverteiler]])-2,ROW()-ROW(Main[[#Headers],[Unterverteiler]]))),"")</f>
        <v/>
      </c>
      <c r="N898" s="6" t="str">
        <f>IFERROR(INDEX(parent_children[children],_xlfn.AGGREGATE(15,6,ROW(parent_children[parent])/(parent_children[parent]=Main[[#Headers],[Verteilsystem]])-2,ROW()-ROW(Main[[#Headers],[Verteilsystem]]))),"")</f>
        <v/>
      </c>
      <c r="O898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898" s="6" t="str">
        <f>IFERROR(INDEX(parent_children[children],_xlfn.AGGREGATE(15,6,ROW(parent_children[parent])/(parent_children[parent]=Main[[#Headers],[Wärmepumpe]])-2,ROW()-ROW(Main[[#Headers],[Wärmepumpe]]))),"")</f>
        <v/>
      </c>
      <c r="Q898" s="6" t="str">
        <f>IFERROR(INDEX(parent_children[children],_xlfn.AGGREGATE(15,6,ROW(parent_children[parent])/(parent_children[parent]=Main[[#Headers],[Ventil]])-2,ROW()-ROW(Main[[#Headers],[Ventil]]))),"")</f>
        <v/>
      </c>
      <c r="R898" s="6" t="str">
        <f>IFERROR(INDEX(parent_children[children],_xlfn.AGGREGATE(15,6,ROW(parent_children[parent])/(parent_children[parent]=Main[[#Headers],[Klappe]])-2,ROW()-ROW(Main[[#Headers],[Klappe]]))),"")</f>
        <v/>
      </c>
      <c r="S898" s="6" t="str">
        <f>IFERROR(INDEX(parent_children[children],_xlfn.AGGREGATE(15,6,ROW(parent_children[parent])/(parent_children[parent]=Main[[#Headers],[Sensor]])-2,ROW()-ROW(Main[[#Headers],[Sensor]]))),"")</f>
        <v/>
      </c>
      <c r="T898" s="6" t="str">
        <f>IFERROR(INDEX(parent_children[children],_xlfn.AGGREGATE(15,6,ROW(parent_children[parent])/(parent_children[parent]=Main[[#Headers],[Schalter]])-2,ROW()-ROW(Main[[#Headers],[Schalter]]))),"")</f>
        <v/>
      </c>
      <c r="U898" s="6" t="str">
        <f>IFERROR(INDEX(parent_children[children],_xlfn.AGGREGATE(15,6,ROW(parent_children[parent])/(parent_children[parent]=Main[[#Headers],[Wasser]])-2,ROW()-ROW(Main[[#Headers],[Wasser]]))),"")</f>
        <v/>
      </c>
      <c r="V898" s="6" t="str">
        <f>IFERROR(INDEX(parent_children[children],_xlfn.AGGREGATE(15,6,ROW(parent_children[parent])/(parent_children[parent]=Main[[#Headers],[Luft]])-2,ROW()-ROW(Main[[#Headers],[Luft]]))),"")</f>
        <v/>
      </c>
      <c r="W898" s="6" t="str">
        <f>IFERROR(INDEX(parent_children[children],_xlfn.AGGREGATE(15,6,ROW(parent_children[parent])/(parent_children[parent]=Main[[#Headers],[Filter]])-2,ROW()-ROW(Main[[#Headers],[Filter]]))),"")</f>
        <v/>
      </c>
      <c r="X898" s="6" t="str">
        <f>IFERROR(INDEX(parent_children[children],_xlfn.AGGREGATE(15,6,ROW(parent_children[parent])/(parent_children[parent]=Main[[#Headers],[Ventilator]])-2,ROW()-ROW(Main[[#Headers],[Ventilator]]))),"")</f>
        <v/>
      </c>
      <c r="Y898" s="6" t="str">
        <f>IFERROR(INDEX(parent_children[children],_xlfn.AGGREGATE(15,6,ROW(parent_children[parent])/(parent_children[parent]=Main[[#Headers],[Gas]])-2,ROW()-ROW(Main[[#Headers],[Gas]]))),"")</f>
        <v/>
      </c>
      <c r="Z898" s="6" t="str">
        <f>IFERROR(INDEX(parent_children[children],_xlfn.AGGREGATE(15,6,ROW(parent_children[parent])/(parent_children[parent]=Main[[#Headers],[Messwert]])-2,ROW()-ROW(Main[[#Headers],[Messwert]]))),"")</f>
        <v/>
      </c>
      <c r="AA898" s="6" t="str">
        <f>IFERROR(INDEX(parent_children[children],_xlfn.AGGREGATE(15,6,ROW(parent_children[parent])/(parent_children[parent]=Main[[#Headers],[Stellbefehl]])-2,ROW()-ROW(Main[[#Headers],[Stellbefehl]]))),"")</f>
        <v/>
      </c>
      <c r="AB898" s="6" t="str">
        <f>IFERROR(INDEX(parent_children[children],_xlfn.AGGREGATE(15,6,ROW(parent_children[parent])/(parent_children[parent]=Main[[#Headers],[Schaltbefehl]])-2,ROW()-ROW(Main[[#Headers],[Schaltbefehl]]))),"")</f>
        <v/>
      </c>
      <c r="AC898" s="6" t="str">
        <f>IFERROR(INDEX(parent_children[children],_xlfn.AGGREGATE(15,6,ROW(parent_children[parent])/(parent_children[parent]=Main[[#Headers],[Betriebsmeldung]])-2,ROW()-ROW(Main[[#Headers],[Betriebsmeldung]]))),"")</f>
        <v/>
      </c>
      <c r="AD898" s="6" t="str">
        <f>IFERROR(INDEX(parent_children[children],_xlfn.AGGREGATE(15,6,ROW(parent_children[parent])/(parent_children[parent]=Main[[#Headers],[Störung]])-2,ROW()-ROW(Main[[#Headers],[Störung]]))),"")</f>
        <v/>
      </c>
    </row>
    <row r="899" spans="1:30" x14ac:dyDescent="0.25">
      <c r="A899" t="str">
        <f>IFERROR(INDEX(category_assignment[description_german],_xlfn.AGGREGATE(15,6,ROW(category_assignment[category])/(category_assignment[category]=Main[[#Headers],[System]])-2,ROW()-ROW(Main[[#Headers],[System]]))),"")</f>
        <v/>
      </c>
      <c r="B899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899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899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899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899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899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899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899" s="6" t="str">
        <f>IFERROR(INDEX(parent_children[children],_xlfn.AGGREGATE(15,6,ROW(parent_children[parent])/(parent_children[parent]=Main[[#Headers],[Kessel]])-2,ROW()-ROW(Main[[#Headers],[Kessel]]))),"")</f>
        <v/>
      </c>
      <c r="J899" s="6" t="str">
        <f>IFERROR(INDEX(parent_children[children],_xlfn.AGGREGATE(15,6,ROW(parent_children[parent])/(parent_children[parent]=Main[[#Headers],[Kältemaschine]])-2,ROW()-ROW(Main[[#Headers],[Kältemaschine]]))),"")</f>
        <v/>
      </c>
      <c r="K899" s="6" t="str">
        <f>IFERROR(INDEX(parent_children[children],_xlfn.AGGREGATE(15,6,ROW(parent_children[parent])/(parent_children[parent]=Main[[#Headers],[Speicher]])-2,ROW()-ROW(Main[[#Headers],[Speicher]]))),"")</f>
        <v/>
      </c>
      <c r="L899" s="6" t="str">
        <f>IFERROR(INDEX(parent_children[children],_xlfn.AGGREGATE(15,6,ROW(parent_children[parent])/(parent_children[parent]=Main[[#Headers],[Verteiler]])-2,ROW()-ROW(Main[[#Headers],[Verteiler]]))),"")</f>
        <v/>
      </c>
      <c r="M899" s="6" t="str">
        <f>IFERROR(INDEX(parent_children[children],_xlfn.AGGREGATE(15,6,ROW(parent_children[parent])/(parent_children[parent]=Main[[#Headers],[Unterverteiler]])-2,ROW()-ROW(Main[[#Headers],[Unterverteiler]]))),"")</f>
        <v/>
      </c>
      <c r="N899" s="6" t="str">
        <f>IFERROR(INDEX(parent_children[children],_xlfn.AGGREGATE(15,6,ROW(parent_children[parent])/(parent_children[parent]=Main[[#Headers],[Verteilsystem]])-2,ROW()-ROW(Main[[#Headers],[Verteilsystem]]))),"")</f>
        <v/>
      </c>
      <c r="O899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899" s="6" t="str">
        <f>IFERROR(INDEX(parent_children[children],_xlfn.AGGREGATE(15,6,ROW(parent_children[parent])/(parent_children[parent]=Main[[#Headers],[Wärmepumpe]])-2,ROW()-ROW(Main[[#Headers],[Wärmepumpe]]))),"")</f>
        <v/>
      </c>
      <c r="Q899" s="6" t="str">
        <f>IFERROR(INDEX(parent_children[children],_xlfn.AGGREGATE(15,6,ROW(parent_children[parent])/(parent_children[parent]=Main[[#Headers],[Ventil]])-2,ROW()-ROW(Main[[#Headers],[Ventil]]))),"")</f>
        <v/>
      </c>
      <c r="R899" s="6" t="str">
        <f>IFERROR(INDEX(parent_children[children],_xlfn.AGGREGATE(15,6,ROW(parent_children[parent])/(parent_children[parent]=Main[[#Headers],[Klappe]])-2,ROW()-ROW(Main[[#Headers],[Klappe]]))),"")</f>
        <v/>
      </c>
      <c r="S899" s="6" t="str">
        <f>IFERROR(INDEX(parent_children[children],_xlfn.AGGREGATE(15,6,ROW(parent_children[parent])/(parent_children[parent]=Main[[#Headers],[Sensor]])-2,ROW()-ROW(Main[[#Headers],[Sensor]]))),"")</f>
        <v/>
      </c>
      <c r="T899" s="6" t="str">
        <f>IFERROR(INDEX(parent_children[children],_xlfn.AGGREGATE(15,6,ROW(parent_children[parent])/(parent_children[parent]=Main[[#Headers],[Schalter]])-2,ROW()-ROW(Main[[#Headers],[Schalter]]))),"")</f>
        <v/>
      </c>
      <c r="U899" s="6" t="str">
        <f>IFERROR(INDEX(parent_children[children],_xlfn.AGGREGATE(15,6,ROW(parent_children[parent])/(parent_children[parent]=Main[[#Headers],[Wasser]])-2,ROW()-ROW(Main[[#Headers],[Wasser]]))),"")</f>
        <v/>
      </c>
      <c r="V899" s="6" t="str">
        <f>IFERROR(INDEX(parent_children[children],_xlfn.AGGREGATE(15,6,ROW(parent_children[parent])/(parent_children[parent]=Main[[#Headers],[Luft]])-2,ROW()-ROW(Main[[#Headers],[Luft]]))),"")</f>
        <v/>
      </c>
      <c r="W899" s="6" t="str">
        <f>IFERROR(INDEX(parent_children[children],_xlfn.AGGREGATE(15,6,ROW(parent_children[parent])/(parent_children[parent]=Main[[#Headers],[Filter]])-2,ROW()-ROW(Main[[#Headers],[Filter]]))),"")</f>
        <v/>
      </c>
      <c r="X899" s="6" t="str">
        <f>IFERROR(INDEX(parent_children[children],_xlfn.AGGREGATE(15,6,ROW(parent_children[parent])/(parent_children[parent]=Main[[#Headers],[Ventilator]])-2,ROW()-ROW(Main[[#Headers],[Ventilator]]))),"")</f>
        <v/>
      </c>
      <c r="Y899" s="6" t="str">
        <f>IFERROR(INDEX(parent_children[children],_xlfn.AGGREGATE(15,6,ROW(parent_children[parent])/(parent_children[parent]=Main[[#Headers],[Gas]])-2,ROW()-ROW(Main[[#Headers],[Gas]]))),"")</f>
        <v/>
      </c>
      <c r="Z899" s="6" t="str">
        <f>IFERROR(INDEX(parent_children[children],_xlfn.AGGREGATE(15,6,ROW(parent_children[parent])/(parent_children[parent]=Main[[#Headers],[Messwert]])-2,ROW()-ROW(Main[[#Headers],[Messwert]]))),"")</f>
        <v/>
      </c>
      <c r="AA899" s="6" t="str">
        <f>IFERROR(INDEX(parent_children[children],_xlfn.AGGREGATE(15,6,ROW(parent_children[parent])/(parent_children[parent]=Main[[#Headers],[Stellbefehl]])-2,ROW()-ROW(Main[[#Headers],[Stellbefehl]]))),"")</f>
        <v/>
      </c>
      <c r="AB899" s="6" t="str">
        <f>IFERROR(INDEX(parent_children[children],_xlfn.AGGREGATE(15,6,ROW(parent_children[parent])/(parent_children[parent]=Main[[#Headers],[Schaltbefehl]])-2,ROW()-ROW(Main[[#Headers],[Schaltbefehl]]))),"")</f>
        <v/>
      </c>
      <c r="AC899" s="6" t="str">
        <f>IFERROR(INDEX(parent_children[children],_xlfn.AGGREGATE(15,6,ROW(parent_children[parent])/(parent_children[parent]=Main[[#Headers],[Betriebsmeldung]])-2,ROW()-ROW(Main[[#Headers],[Betriebsmeldung]]))),"")</f>
        <v/>
      </c>
      <c r="AD899" s="6" t="str">
        <f>IFERROR(INDEX(parent_children[children],_xlfn.AGGREGATE(15,6,ROW(parent_children[parent])/(parent_children[parent]=Main[[#Headers],[Störung]])-2,ROW()-ROW(Main[[#Headers],[Störung]]))),"")</f>
        <v/>
      </c>
    </row>
    <row r="900" spans="1:30" x14ac:dyDescent="0.25">
      <c r="A900" t="str">
        <f>IFERROR(INDEX(category_assignment[description_german],_xlfn.AGGREGATE(15,6,ROW(category_assignment[category])/(category_assignment[category]=Main[[#Headers],[System]])-2,ROW()-ROW(Main[[#Headers],[System]]))),"")</f>
        <v/>
      </c>
      <c r="B900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900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900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900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900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900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900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900" s="6" t="str">
        <f>IFERROR(INDEX(parent_children[children],_xlfn.AGGREGATE(15,6,ROW(parent_children[parent])/(parent_children[parent]=Main[[#Headers],[Kessel]])-2,ROW()-ROW(Main[[#Headers],[Kessel]]))),"")</f>
        <v/>
      </c>
      <c r="J900" s="6" t="str">
        <f>IFERROR(INDEX(parent_children[children],_xlfn.AGGREGATE(15,6,ROW(parent_children[parent])/(parent_children[parent]=Main[[#Headers],[Kältemaschine]])-2,ROW()-ROW(Main[[#Headers],[Kältemaschine]]))),"")</f>
        <v/>
      </c>
      <c r="K900" s="6" t="str">
        <f>IFERROR(INDEX(parent_children[children],_xlfn.AGGREGATE(15,6,ROW(parent_children[parent])/(parent_children[parent]=Main[[#Headers],[Speicher]])-2,ROW()-ROW(Main[[#Headers],[Speicher]]))),"")</f>
        <v/>
      </c>
      <c r="L900" s="6" t="str">
        <f>IFERROR(INDEX(parent_children[children],_xlfn.AGGREGATE(15,6,ROW(parent_children[parent])/(parent_children[parent]=Main[[#Headers],[Verteiler]])-2,ROW()-ROW(Main[[#Headers],[Verteiler]]))),"")</f>
        <v/>
      </c>
      <c r="M900" s="6" t="str">
        <f>IFERROR(INDEX(parent_children[children],_xlfn.AGGREGATE(15,6,ROW(parent_children[parent])/(parent_children[parent]=Main[[#Headers],[Unterverteiler]])-2,ROW()-ROW(Main[[#Headers],[Unterverteiler]]))),"")</f>
        <v/>
      </c>
      <c r="N900" s="6" t="str">
        <f>IFERROR(INDEX(parent_children[children],_xlfn.AGGREGATE(15,6,ROW(parent_children[parent])/(parent_children[parent]=Main[[#Headers],[Verteilsystem]])-2,ROW()-ROW(Main[[#Headers],[Verteilsystem]]))),"")</f>
        <v/>
      </c>
      <c r="O900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900" s="6" t="str">
        <f>IFERROR(INDEX(parent_children[children],_xlfn.AGGREGATE(15,6,ROW(parent_children[parent])/(parent_children[parent]=Main[[#Headers],[Wärmepumpe]])-2,ROW()-ROW(Main[[#Headers],[Wärmepumpe]]))),"")</f>
        <v/>
      </c>
      <c r="Q900" s="6" t="str">
        <f>IFERROR(INDEX(parent_children[children],_xlfn.AGGREGATE(15,6,ROW(parent_children[parent])/(parent_children[parent]=Main[[#Headers],[Ventil]])-2,ROW()-ROW(Main[[#Headers],[Ventil]]))),"")</f>
        <v/>
      </c>
      <c r="R900" s="6" t="str">
        <f>IFERROR(INDEX(parent_children[children],_xlfn.AGGREGATE(15,6,ROW(parent_children[parent])/(parent_children[parent]=Main[[#Headers],[Klappe]])-2,ROW()-ROW(Main[[#Headers],[Klappe]]))),"")</f>
        <v/>
      </c>
      <c r="S900" s="6" t="str">
        <f>IFERROR(INDEX(parent_children[children],_xlfn.AGGREGATE(15,6,ROW(parent_children[parent])/(parent_children[parent]=Main[[#Headers],[Sensor]])-2,ROW()-ROW(Main[[#Headers],[Sensor]]))),"")</f>
        <v/>
      </c>
      <c r="T900" s="6" t="str">
        <f>IFERROR(INDEX(parent_children[children],_xlfn.AGGREGATE(15,6,ROW(parent_children[parent])/(parent_children[parent]=Main[[#Headers],[Schalter]])-2,ROW()-ROW(Main[[#Headers],[Schalter]]))),"")</f>
        <v/>
      </c>
      <c r="U900" s="6" t="str">
        <f>IFERROR(INDEX(parent_children[children],_xlfn.AGGREGATE(15,6,ROW(parent_children[parent])/(parent_children[parent]=Main[[#Headers],[Wasser]])-2,ROW()-ROW(Main[[#Headers],[Wasser]]))),"")</f>
        <v/>
      </c>
      <c r="V900" s="6" t="str">
        <f>IFERROR(INDEX(parent_children[children],_xlfn.AGGREGATE(15,6,ROW(parent_children[parent])/(parent_children[parent]=Main[[#Headers],[Luft]])-2,ROW()-ROW(Main[[#Headers],[Luft]]))),"")</f>
        <v/>
      </c>
      <c r="W900" s="6" t="str">
        <f>IFERROR(INDEX(parent_children[children],_xlfn.AGGREGATE(15,6,ROW(parent_children[parent])/(parent_children[parent]=Main[[#Headers],[Filter]])-2,ROW()-ROW(Main[[#Headers],[Filter]]))),"")</f>
        <v/>
      </c>
      <c r="X900" s="6" t="str">
        <f>IFERROR(INDEX(parent_children[children],_xlfn.AGGREGATE(15,6,ROW(parent_children[parent])/(parent_children[parent]=Main[[#Headers],[Ventilator]])-2,ROW()-ROW(Main[[#Headers],[Ventilator]]))),"")</f>
        <v/>
      </c>
      <c r="Y900" s="6" t="str">
        <f>IFERROR(INDEX(parent_children[children],_xlfn.AGGREGATE(15,6,ROW(parent_children[parent])/(parent_children[parent]=Main[[#Headers],[Gas]])-2,ROW()-ROW(Main[[#Headers],[Gas]]))),"")</f>
        <v/>
      </c>
      <c r="Z900" s="6" t="str">
        <f>IFERROR(INDEX(parent_children[children],_xlfn.AGGREGATE(15,6,ROW(parent_children[parent])/(parent_children[parent]=Main[[#Headers],[Messwert]])-2,ROW()-ROW(Main[[#Headers],[Messwert]]))),"")</f>
        <v/>
      </c>
      <c r="AA900" s="6" t="str">
        <f>IFERROR(INDEX(parent_children[children],_xlfn.AGGREGATE(15,6,ROW(parent_children[parent])/(parent_children[parent]=Main[[#Headers],[Stellbefehl]])-2,ROW()-ROW(Main[[#Headers],[Stellbefehl]]))),"")</f>
        <v/>
      </c>
      <c r="AB900" s="6" t="str">
        <f>IFERROR(INDEX(parent_children[children],_xlfn.AGGREGATE(15,6,ROW(parent_children[parent])/(parent_children[parent]=Main[[#Headers],[Schaltbefehl]])-2,ROW()-ROW(Main[[#Headers],[Schaltbefehl]]))),"")</f>
        <v/>
      </c>
      <c r="AC900" s="6" t="str">
        <f>IFERROR(INDEX(parent_children[children],_xlfn.AGGREGATE(15,6,ROW(parent_children[parent])/(parent_children[parent]=Main[[#Headers],[Betriebsmeldung]])-2,ROW()-ROW(Main[[#Headers],[Betriebsmeldung]]))),"")</f>
        <v/>
      </c>
      <c r="AD900" s="6" t="str">
        <f>IFERROR(INDEX(parent_children[children],_xlfn.AGGREGATE(15,6,ROW(parent_children[parent])/(parent_children[parent]=Main[[#Headers],[Störung]])-2,ROW()-ROW(Main[[#Headers],[Störung]]))),"")</f>
        <v/>
      </c>
    </row>
    <row r="901" spans="1:30" x14ac:dyDescent="0.25">
      <c r="A901" t="str">
        <f>IFERROR(INDEX(category_assignment[description_german],_xlfn.AGGREGATE(15,6,ROW(category_assignment[category])/(category_assignment[category]=Main[[#Headers],[System]])-2,ROW()-ROW(Main[[#Headers],[System]]))),"")</f>
        <v/>
      </c>
      <c r="B901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901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901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901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901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901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901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901" s="6" t="str">
        <f>IFERROR(INDEX(parent_children[children],_xlfn.AGGREGATE(15,6,ROW(parent_children[parent])/(parent_children[parent]=Main[[#Headers],[Kessel]])-2,ROW()-ROW(Main[[#Headers],[Kessel]]))),"")</f>
        <v/>
      </c>
      <c r="J901" s="6" t="str">
        <f>IFERROR(INDEX(parent_children[children],_xlfn.AGGREGATE(15,6,ROW(parent_children[parent])/(parent_children[parent]=Main[[#Headers],[Kältemaschine]])-2,ROW()-ROW(Main[[#Headers],[Kältemaschine]]))),"")</f>
        <v/>
      </c>
      <c r="K901" s="6" t="str">
        <f>IFERROR(INDEX(parent_children[children],_xlfn.AGGREGATE(15,6,ROW(parent_children[parent])/(parent_children[parent]=Main[[#Headers],[Speicher]])-2,ROW()-ROW(Main[[#Headers],[Speicher]]))),"")</f>
        <v/>
      </c>
      <c r="L901" s="6" t="str">
        <f>IFERROR(INDEX(parent_children[children],_xlfn.AGGREGATE(15,6,ROW(parent_children[parent])/(parent_children[parent]=Main[[#Headers],[Verteiler]])-2,ROW()-ROW(Main[[#Headers],[Verteiler]]))),"")</f>
        <v/>
      </c>
      <c r="M901" s="6" t="str">
        <f>IFERROR(INDEX(parent_children[children],_xlfn.AGGREGATE(15,6,ROW(parent_children[parent])/(parent_children[parent]=Main[[#Headers],[Unterverteiler]])-2,ROW()-ROW(Main[[#Headers],[Unterverteiler]]))),"")</f>
        <v/>
      </c>
      <c r="N901" s="6" t="str">
        <f>IFERROR(INDEX(parent_children[children],_xlfn.AGGREGATE(15,6,ROW(parent_children[parent])/(parent_children[parent]=Main[[#Headers],[Verteilsystem]])-2,ROW()-ROW(Main[[#Headers],[Verteilsystem]]))),"")</f>
        <v/>
      </c>
      <c r="O901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901" s="6" t="str">
        <f>IFERROR(INDEX(parent_children[children],_xlfn.AGGREGATE(15,6,ROW(parent_children[parent])/(parent_children[parent]=Main[[#Headers],[Wärmepumpe]])-2,ROW()-ROW(Main[[#Headers],[Wärmepumpe]]))),"")</f>
        <v/>
      </c>
      <c r="Q901" s="6" t="str">
        <f>IFERROR(INDEX(parent_children[children],_xlfn.AGGREGATE(15,6,ROW(parent_children[parent])/(parent_children[parent]=Main[[#Headers],[Ventil]])-2,ROW()-ROW(Main[[#Headers],[Ventil]]))),"")</f>
        <v/>
      </c>
      <c r="R901" s="6" t="str">
        <f>IFERROR(INDEX(parent_children[children],_xlfn.AGGREGATE(15,6,ROW(parent_children[parent])/(parent_children[parent]=Main[[#Headers],[Klappe]])-2,ROW()-ROW(Main[[#Headers],[Klappe]]))),"")</f>
        <v/>
      </c>
      <c r="S901" s="6" t="str">
        <f>IFERROR(INDEX(parent_children[children],_xlfn.AGGREGATE(15,6,ROW(parent_children[parent])/(parent_children[parent]=Main[[#Headers],[Sensor]])-2,ROW()-ROW(Main[[#Headers],[Sensor]]))),"")</f>
        <v/>
      </c>
      <c r="T901" s="6" t="str">
        <f>IFERROR(INDEX(parent_children[children],_xlfn.AGGREGATE(15,6,ROW(parent_children[parent])/(parent_children[parent]=Main[[#Headers],[Schalter]])-2,ROW()-ROW(Main[[#Headers],[Schalter]]))),"")</f>
        <v/>
      </c>
      <c r="U901" s="6" t="str">
        <f>IFERROR(INDEX(parent_children[children],_xlfn.AGGREGATE(15,6,ROW(parent_children[parent])/(parent_children[parent]=Main[[#Headers],[Wasser]])-2,ROW()-ROW(Main[[#Headers],[Wasser]]))),"")</f>
        <v/>
      </c>
      <c r="V901" s="6" t="str">
        <f>IFERROR(INDEX(parent_children[children],_xlfn.AGGREGATE(15,6,ROW(parent_children[parent])/(parent_children[parent]=Main[[#Headers],[Luft]])-2,ROW()-ROW(Main[[#Headers],[Luft]]))),"")</f>
        <v/>
      </c>
      <c r="W901" s="6" t="str">
        <f>IFERROR(INDEX(parent_children[children],_xlfn.AGGREGATE(15,6,ROW(parent_children[parent])/(parent_children[parent]=Main[[#Headers],[Filter]])-2,ROW()-ROW(Main[[#Headers],[Filter]]))),"")</f>
        <v/>
      </c>
      <c r="X901" s="6" t="str">
        <f>IFERROR(INDEX(parent_children[children],_xlfn.AGGREGATE(15,6,ROW(parent_children[parent])/(parent_children[parent]=Main[[#Headers],[Ventilator]])-2,ROW()-ROW(Main[[#Headers],[Ventilator]]))),"")</f>
        <v/>
      </c>
      <c r="Y901" s="6" t="str">
        <f>IFERROR(INDEX(parent_children[children],_xlfn.AGGREGATE(15,6,ROW(parent_children[parent])/(parent_children[parent]=Main[[#Headers],[Gas]])-2,ROW()-ROW(Main[[#Headers],[Gas]]))),"")</f>
        <v/>
      </c>
      <c r="Z901" s="6" t="str">
        <f>IFERROR(INDEX(parent_children[children],_xlfn.AGGREGATE(15,6,ROW(parent_children[parent])/(parent_children[parent]=Main[[#Headers],[Messwert]])-2,ROW()-ROW(Main[[#Headers],[Messwert]]))),"")</f>
        <v/>
      </c>
      <c r="AA901" s="6" t="str">
        <f>IFERROR(INDEX(parent_children[children],_xlfn.AGGREGATE(15,6,ROW(parent_children[parent])/(parent_children[parent]=Main[[#Headers],[Stellbefehl]])-2,ROW()-ROW(Main[[#Headers],[Stellbefehl]]))),"")</f>
        <v/>
      </c>
      <c r="AB901" s="6" t="str">
        <f>IFERROR(INDEX(parent_children[children],_xlfn.AGGREGATE(15,6,ROW(parent_children[parent])/(parent_children[parent]=Main[[#Headers],[Schaltbefehl]])-2,ROW()-ROW(Main[[#Headers],[Schaltbefehl]]))),"")</f>
        <v/>
      </c>
      <c r="AC901" s="6" t="str">
        <f>IFERROR(INDEX(parent_children[children],_xlfn.AGGREGATE(15,6,ROW(parent_children[parent])/(parent_children[parent]=Main[[#Headers],[Betriebsmeldung]])-2,ROW()-ROW(Main[[#Headers],[Betriebsmeldung]]))),"")</f>
        <v/>
      </c>
      <c r="AD901" s="6" t="str">
        <f>IFERROR(INDEX(parent_children[children],_xlfn.AGGREGATE(15,6,ROW(parent_children[parent])/(parent_children[parent]=Main[[#Headers],[Störung]])-2,ROW()-ROW(Main[[#Headers],[Störung]]))),"")</f>
        <v/>
      </c>
    </row>
    <row r="902" spans="1:30" x14ac:dyDescent="0.25">
      <c r="A902" t="str">
        <f>IFERROR(INDEX(category_assignment[description_german],_xlfn.AGGREGATE(15,6,ROW(category_assignment[category])/(category_assignment[category]=Main[[#Headers],[System]])-2,ROW()-ROW(Main[[#Headers],[System]]))),"")</f>
        <v/>
      </c>
      <c r="B902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902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902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902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902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902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902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902" s="6" t="str">
        <f>IFERROR(INDEX(parent_children[children],_xlfn.AGGREGATE(15,6,ROW(parent_children[parent])/(parent_children[parent]=Main[[#Headers],[Kessel]])-2,ROW()-ROW(Main[[#Headers],[Kessel]]))),"")</f>
        <v/>
      </c>
      <c r="J902" s="6" t="str">
        <f>IFERROR(INDEX(parent_children[children],_xlfn.AGGREGATE(15,6,ROW(parent_children[parent])/(parent_children[parent]=Main[[#Headers],[Kältemaschine]])-2,ROW()-ROW(Main[[#Headers],[Kältemaschine]]))),"")</f>
        <v/>
      </c>
      <c r="K902" s="6" t="str">
        <f>IFERROR(INDEX(parent_children[children],_xlfn.AGGREGATE(15,6,ROW(parent_children[parent])/(parent_children[parent]=Main[[#Headers],[Speicher]])-2,ROW()-ROW(Main[[#Headers],[Speicher]]))),"")</f>
        <v/>
      </c>
      <c r="L902" s="6" t="str">
        <f>IFERROR(INDEX(parent_children[children],_xlfn.AGGREGATE(15,6,ROW(parent_children[parent])/(parent_children[parent]=Main[[#Headers],[Verteiler]])-2,ROW()-ROW(Main[[#Headers],[Verteiler]]))),"")</f>
        <v/>
      </c>
      <c r="M902" s="6" t="str">
        <f>IFERROR(INDEX(parent_children[children],_xlfn.AGGREGATE(15,6,ROW(parent_children[parent])/(parent_children[parent]=Main[[#Headers],[Unterverteiler]])-2,ROW()-ROW(Main[[#Headers],[Unterverteiler]]))),"")</f>
        <v/>
      </c>
      <c r="N902" s="6" t="str">
        <f>IFERROR(INDEX(parent_children[children],_xlfn.AGGREGATE(15,6,ROW(parent_children[parent])/(parent_children[parent]=Main[[#Headers],[Verteilsystem]])-2,ROW()-ROW(Main[[#Headers],[Verteilsystem]]))),"")</f>
        <v/>
      </c>
      <c r="O902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902" s="6" t="str">
        <f>IFERROR(INDEX(parent_children[children],_xlfn.AGGREGATE(15,6,ROW(parent_children[parent])/(parent_children[parent]=Main[[#Headers],[Wärmepumpe]])-2,ROW()-ROW(Main[[#Headers],[Wärmepumpe]]))),"")</f>
        <v/>
      </c>
      <c r="Q902" s="6" t="str">
        <f>IFERROR(INDEX(parent_children[children],_xlfn.AGGREGATE(15,6,ROW(parent_children[parent])/(parent_children[parent]=Main[[#Headers],[Ventil]])-2,ROW()-ROW(Main[[#Headers],[Ventil]]))),"")</f>
        <v/>
      </c>
      <c r="R902" s="6" t="str">
        <f>IFERROR(INDEX(parent_children[children],_xlfn.AGGREGATE(15,6,ROW(parent_children[parent])/(parent_children[parent]=Main[[#Headers],[Klappe]])-2,ROW()-ROW(Main[[#Headers],[Klappe]]))),"")</f>
        <v/>
      </c>
      <c r="S902" s="6" t="str">
        <f>IFERROR(INDEX(parent_children[children],_xlfn.AGGREGATE(15,6,ROW(parent_children[parent])/(parent_children[parent]=Main[[#Headers],[Sensor]])-2,ROW()-ROW(Main[[#Headers],[Sensor]]))),"")</f>
        <v/>
      </c>
      <c r="T902" s="6" t="str">
        <f>IFERROR(INDEX(parent_children[children],_xlfn.AGGREGATE(15,6,ROW(parent_children[parent])/(parent_children[parent]=Main[[#Headers],[Schalter]])-2,ROW()-ROW(Main[[#Headers],[Schalter]]))),"")</f>
        <v/>
      </c>
      <c r="U902" s="6" t="str">
        <f>IFERROR(INDEX(parent_children[children],_xlfn.AGGREGATE(15,6,ROW(parent_children[parent])/(parent_children[parent]=Main[[#Headers],[Wasser]])-2,ROW()-ROW(Main[[#Headers],[Wasser]]))),"")</f>
        <v/>
      </c>
      <c r="V902" s="6" t="str">
        <f>IFERROR(INDEX(parent_children[children],_xlfn.AGGREGATE(15,6,ROW(parent_children[parent])/(parent_children[parent]=Main[[#Headers],[Luft]])-2,ROW()-ROW(Main[[#Headers],[Luft]]))),"")</f>
        <v/>
      </c>
      <c r="W902" s="6" t="str">
        <f>IFERROR(INDEX(parent_children[children],_xlfn.AGGREGATE(15,6,ROW(parent_children[parent])/(parent_children[parent]=Main[[#Headers],[Filter]])-2,ROW()-ROW(Main[[#Headers],[Filter]]))),"")</f>
        <v/>
      </c>
      <c r="X902" s="6" t="str">
        <f>IFERROR(INDEX(parent_children[children],_xlfn.AGGREGATE(15,6,ROW(parent_children[parent])/(parent_children[parent]=Main[[#Headers],[Ventilator]])-2,ROW()-ROW(Main[[#Headers],[Ventilator]]))),"")</f>
        <v/>
      </c>
      <c r="Y902" s="6" t="str">
        <f>IFERROR(INDEX(parent_children[children],_xlfn.AGGREGATE(15,6,ROW(parent_children[parent])/(parent_children[parent]=Main[[#Headers],[Gas]])-2,ROW()-ROW(Main[[#Headers],[Gas]]))),"")</f>
        <v/>
      </c>
      <c r="Z902" s="6" t="str">
        <f>IFERROR(INDEX(parent_children[children],_xlfn.AGGREGATE(15,6,ROW(parent_children[parent])/(parent_children[parent]=Main[[#Headers],[Messwert]])-2,ROW()-ROW(Main[[#Headers],[Messwert]]))),"")</f>
        <v/>
      </c>
      <c r="AA902" s="6" t="str">
        <f>IFERROR(INDEX(parent_children[children],_xlfn.AGGREGATE(15,6,ROW(parent_children[parent])/(parent_children[parent]=Main[[#Headers],[Stellbefehl]])-2,ROW()-ROW(Main[[#Headers],[Stellbefehl]]))),"")</f>
        <v/>
      </c>
      <c r="AB902" s="6" t="str">
        <f>IFERROR(INDEX(parent_children[children],_xlfn.AGGREGATE(15,6,ROW(parent_children[parent])/(parent_children[parent]=Main[[#Headers],[Schaltbefehl]])-2,ROW()-ROW(Main[[#Headers],[Schaltbefehl]]))),"")</f>
        <v/>
      </c>
      <c r="AC902" s="6" t="str">
        <f>IFERROR(INDEX(parent_children[children],_xlfn.AGGREGATE(15,6,ROW(parent_children[parent])/(parent_children[parent]=Main[[#Headers],[Betriebsmeldung]])-2,ROW()-ROW(Main[[#Headers],[Betriebsmeldung]]))),"")</f>
        <v/>
      </c>
      <c r="AD902" s="6" t="str">
        <f>IFERROR(INDEX(parent_children[children],_xlfn.AGGREGATE(15,6,ROW(parent_children[parent])/(parent_children[parent]=Main[[#Headers],[Störung]])-2,ROW()-ROW(Main[[#Headers],[Störung]]))),"")</f>
        <v/>
      </c>
    </row>
    <row r="903" spans="1:30" x14ac:dyDescent="0.25">
      <c r="A903" t="str">
        <f>IFERROR(INDEX(category_assignment[description_german],_xlfn.AGGREGATE(15,6,ROW(category_assignment[category])/(category_assignment[category]=Main[[#Headers],[System]])-2,ROW()-ROW(Main[[#Headers],[System]]))),"")</f>
        <v/>
      </c>
      <c r="B903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903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903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903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903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903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903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903" s="6" t="str">
        <f>IFERROR(INDEX(parent_children[children],_xlfn.AGGREGATE(15,6,ROW(parent_children[parent])/(parent_children[parent]=Main[[#Headers],[Kessel]])-2,ROW()-ROW(Main[[#Headers],[Kessel]]))),"")</f>
        <v/>
      </c>
      <c r="J903" s="6" t="str">
        <f>IFERROR(INDEX(parent_children[children],_xlfn.AGGREGATE(15,6,ROW(parent_children[parent])/(parent_children[parent]=Main[[#Headers],[Kältemaschine]])-2,ROW()-ROW(Main[[#Headers],[Kältemaschine]]))),"")</f>
        <v/>
      </c>
      <c r="K903" s="6" t="str">
        <f>IFERROR(INDEX(parent_children[children],_xlfn.AGGREGATE(15,6,ROW(parent_children[parent])/(parent_children[parent]=Main[[#Headers],[Speicher]])-2,ROW()-ROW(Main[[#Headers],[Speicher]]))),"")</f>
        <v/>
      </c>
      <c r="L903" s="6" t="str">
        <f>IFERROR(INDEX(parent_children[children],_xlfn.AGGREGATE(15,6,ROW(parent_children[parent])/(parent_children[parent]=Main[[#Headers],[Verteiler]])-2,ROW()-ROW(Main[[#Headers],[Verteiler]]))),"")</f>
        <v/>
      </c>
      <c r="M903" s="6" t="str">
        <f>IFERROR(INDEX(parent_children[children],_xlfn.AGGREGATE(15,6,ROW(parent_children[parent])/(parent_children[parent]=Main[[#Headers],[Unterverteiler]])-2,ROW()-ROW(Main[[#Headers],[Unterverteiler]]))),"")</f>
        <v/>
      </c>
      <c r="N903" s="6" t="str">
        <f>IFERROR(INDEX(parent_children[children],_xlfn.AGGREGATE(15,6,ROW(parent_children[parent])/(parent_children[parent]=Main[[#Headers],[Verteilsystem]])-2,ROW()-ROW(Main[[#Headers],[Verteilsystem]]))),"")</f>
        <v/>
      </c>
      <c r="O903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903" s="6" t="str">
        <f>IFERROR(INDEX(parent_children[children],_xlfn.AGGREGATE(15,6,ROW(parent_children[parent])/(parent_children[parent]=Main[[#Headers],[Wärmepumpe]])-2,ROW()-ROW(Main[[#Headers],[Wärmepumpe]]))),"")</f>
        <v/>
      </c>
      <c r="Q903" s="6" t="str">
        <f>IFERROR(INDEX(parent_children[children],_xlfn.AGGREGATE(15,6,ROW(parent_children[parent])/(parent_children[parent]=Main[[#Headers],[Ventil]])-2,ROW()-ROW(Main[[#Headers],[Ventil]]))),"")</f>
        <v/>
      </c>
      <c r="R903" s="6" t="str">
        <f>IFERROR(INDEX(parent_children[children],_xlfn.AGGREGATE(15,6,ROW(parent_children[parent])/(parent_children[parent]=Main[[#Headers],[Klappe]])-2,ROW()-ROW(Main[[#Headers],[Klappe]]))),"")</f>
        <v/>
      </c>
      <c r="S903" s="6" t="str">
        <f>IFERROR(INDEX(parent_children[children],_xlfn.AGGREGATE(15,6,ROW(parent_children[parent])/(parent_children[parent]=Main[[#Headers],[Sensor]])-2,ROW()-ROW(Main[[#Headers],[Sensor]]))),"")</f>
        <v/>
      </c>
      <c r="T903" s="6" t="str">
        <f>IFERROR(INDEX(parent_children[children],_xlfn.AGGREGATE(15,6,ROW(parent_children[parent])/(parent_children[parent]=Main[[#Headers],[Schalter]])-2,ROW()-ROW(Main[[#Headers],[Schalter]]))),"")</f>
        <v/>
      </c>
      <c r="U903" s="6" t="str">
        <f>IFERROR(INDEX(parent_children[children],_xlfn.AGGREGATE(15,6,ROW(parent_children[parent])/(parent_children[parent]=Main[[#Headers],[Wasser]])-2,ROW()-ROW(Main[[#Headers],[Wasser]]))),"")</f>
        <v/>
      </c>
      <c r="V903" s="6" t="str">
        <f>IFERROR(INDEX(parent_children[children],_xlfn.AGGREGATE(15,6,ROW(parent_children[parent])/(parent_children[parent]=Main[[#Headers],[Luft]])-2,ROW()-ROW(Main[[#Headers],[Luft]]))),"")</f>
        <v/>
      </c>
      <c r="W903" s="6" t="str">
        <f>IFERROR(INDEX(parent_children[children],_xlfn.AGGREGATE(15,6,ROW(parent_children[parent])/(parent_children[parent]=Main[[#Headers],[Filter]])-2,ROW()-ROW(Main[[#Headers],[Filter]]))),"")</f>
        <v/>
      </c>
      <c r="X903" s="6" t="str">
        <f>IFERROR(INDEX(parent_children[children],_xlfn.AGGREGATE(15,6,ROW(parent_children[parent])/(parent_children[parent]=Main[[#Headers],[Ventilator]])-2,ROW()-ROW(Main[[#Headers],[Ventilator]]))),"")</f>
        <v/>
      </c>
      <c r="Y903" s="6" t="str">
        <f>IFERROR(INDEX(parent_children[children],_xlfn.AGGREGATE(15,6,ROW(parent_children[parent])/(parent_children[parent]=Main[[#Headers],[Gas]])-2,ROW()-ROW(Main[[#Headers],[Gas]]))),"")</f>
        <v/>
      </c>
      <c r="Z903" s="6" t="str">
        <f>IFERROR(INDEX(parent_children[children],_xlfn.AGGREGATE(15,6,ROW(parent_children[parent])/(parent_children[parent]=Main[[#Headers],[Messwert]])-2,ROW()-ROW(Main[[#Headers],[Messwert]]))),"")</f>
        <v/>
      </c>
      <c r="AA903" s="6" t="str">
        <f>IFERROR(INDEX(parent_children[children],_xlfn.AGGREGATE(15,6,ROW(parent_children[parent])/(parent_children[parent]=Main[[#Headers],[Stellbefehl]])-2,ROW()-ROW(Main[[#Headers],[Stellbefehl]]))),"")</f>
        <v/>
      </c>
      <c r="AB903" s="6" t="str">
        <f>IFERROR(INDEX(parent_children[children],_xlfn.AGGREGATE(15,6,ROW(parent_children[parent])/(parent_children[parent]=Main[[#Headers],[Schaltbefehl]])-2,ROW()-ROW(Main[[#Headers],[Schaltbefehl]]))),"")</f>
        <v/>
      </c>
      <c r="AC903" s="6" t="str">
        <f>IFERROR(INDEX(parent_children[children],_xlfn.AGGREGATE(15,6,ROW(parent_children[parent])/(parent_children[parent]=Main[[#Headers],[Betriebsmeldung]])-2,ROW()-ROW(Main[[#Headers],[Betriebsmeldung]]))),"")</f>
        <v/>
      </c>
      <c r="AD903" s="6" t="str">
        <f>IFERROR(INDEX(parent_children[children],_xlfn.AGGREGATE(15,6,ROW(parent_children[parent])/(parent_children[parent]=Main[[#Headers],[Störung]])-2,ROW()-ROW(Main[[#Headers],[Störung]]))),"")</f>
        <v/>
      </c>
    </row>
    <row r="904" spans="1:30" x14ac:dyDescent="0.25">
      <c r="A904" t="str">
        <f>IFERROR(INDEX(category_assignment[description_german],_xlfn.AGGREGATE(15,6,ROW(category_assignment[category])/(category_assignment[category]=Main[[#Headers],[System]])-2,ROW()-ROW(Main[[#Headers],[System]]))),"")</f>
        <v/>
      </c>
      <c r="B904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904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904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904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904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904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904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904" s="6" t="str">
        <f>IFERROR(INDEX(parent_children[children],_xlfn.AGGREGATE(15,6,ROW(parent_children[parent])/(parent_children[parent]=Main[[#Headers],[Kessel]])-2,ROW()-ROW(Main[[#Headers],[Kessel]]))),"")</f>
        <v/>
      </c>
      <c r="J904" s="6" t="str">
        <f>IFERROR(INDEX(parent_children[children],_xlfn.AGGREGATE(15,6,ROW(parent_children[parent])/(parent_children[parent]=Main[[#Headers],[Kältemaschine]])-2,ROW()-ROW(Main[[#Headers],[Kältemaschine]]))),"")</f>
        <v/>
      </c>
      <c r="K904" s="6" t="str">
        <f>IFERROR(INDEX(parent_children[children],_xlfn.AGGREGATE(15,6,ROW(parent_children[parent])/(parent_children[parent]=Main[[#Headers],[Speicher]])-2,ROW()-ROW(Main[[#Headers],[Speicher]]))),"")</f>
        <v/>
      </c>
      <c r="L904" s="6" t="str">
        <f>IFERROR(INDEX(parent_children[children],_xlfn.AGGREGATE(15,6,ROW(parent_children[parent])/(parent_children[parent]=Main[[#Headers],[Verteiler]])-2,ROW()-ROW(Main[[#Headers],[Verteiler]]))),"")</f>
        <v/>
      </c>
      <c r="M904" s="6" t="str">
        <f>IFERROR(INDEX(parent_children[children],_xlfn.AGGREGATE(15,6,ROW(parent_children[parent])/(parent_children[parent]=Main[[#Headers],[Unterverteiler]])-2,ROW()-ROW(Main[[#Headers],[Unterverteiler]]))),"")</f>
        <v/>
      </c>
      <c r="N904" s="6" t="str">
        <f>IFERROR(INDEX(parent_children[children],_xlfn.AGGREGATE(15,6,ROW(parent_children[parent])/(parent_children[parent]=Main[[#Headers],[Verteilsystem]])-2,ROW()-ROW(Main[[#Headers],[Verteilsystem]]))),"")</f>
        <v/>
      </c>
      <c r="O904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904" s="6" t="str">
        <f>IFERROR(INDEX(parent_children[children],_xlfn.AGGREGATE(15,6,ROW(parent_children[parent])/(parent_children[parent]=Main[[#Headers],[Wärmepumpe]])-2,ROW()-ROW(Main[[#Headers],[Wärmepumpe]]))),"")</f>
        <v/>
      </c>
      <c r="Q904" s="6" t="str">
        <f>IFERROR(INDEX(parent_children[children],_xlfn.AGGREGATE(15,6,ROW(parent_children[parent])/(parent_children[parent]=Main[[#Headers],[Ventil]])-2,ROW()-ROW(Main[[#Headers],[Ventil]]))),"")</f>
        <v/>
      </c>
      <c r="R904" s="6" t="str">
        <f>IFERROR(INDEX(parent_children[children],_xlfn.AGGREGATE(15,6,ROW(parent_children[parent])/(parent_children[parent]=Main[[#Headers],[Klappe]])-2,ROW()-ROW(Main[[#Headers],[Klappe]]))),"")</f>
        <v/>
      </c>
      <c r="S904" s="6" t="str">
        <f>IFERROR(INDEX(parent_children[children],_xlfn.AGGREGATE(15,6,ROW(parent_children[parent])/(parent_children[parent]=Main[[#Headers],[Sensor]])-2,ROW()-ROW(Main[[#Headers],[Sensor]]))),"")</f>
        <v/>
      </c>
      <c r="T904" s="6" t="str">
        <f>IFERROR(INDEX(parent_children[children],_xlfn.AGGREGATE(15,6,ROW(parent_children[parent])/(parent_children[parent]=Main[[#Headers],[Schalter]])-2,ROW()-ROW(Main[[#Headers],[Schalter]]))),"")</f>
        <v/>
      </c>
      <c r="U904" s="6" t="str">
        <f>IFERROR(INDEX(parent_children[children],_xlfn.AGGREGATE(15,6,ROW(parent_children[parent])/(parent_children[parent]=Main[[#Headers],[Wasser]])-2,ROW()-ROW(Main[[#Headers],[Wasser]]))),"")</f>
        <v/>
      </c>
      <c r="V904" s="6" t="str">
        <f>IFERROR(INDEX(parent_children[children],_xlfn.AGGREGATE(15,6,ROW(parent_children[parent])/(parent_children[parent]=Main[[#Headers],[Luft]])-2,ROW()-ROW(Main[[#Headers],[Luft]]))),"")</f>
        <v/>
      </c>
      <c r="W904" s="6" t="str">
        <f>IFERROR(INDEX(parent_children[children],_xlfn.AGGREGATE(15,6,ROW(parent_children[parent])/(parent_children[parent]=Main[[#Headers],[Filter]])-2,ROW()-ROW(Main[[#Headers],[Filter]]))),"")</f>
        <v/>
      </c>
      <c r="X904" s="6" t="str">
        <f>IFERROR(INDEX(parent_children[children],_xlfn.AGGREGATE(15,6,ROW(parent_children[parent])/(parent_children[parent]=Main[[#Headers],[Ventilator]])-2,ROW()-ROW(Main[[#Headers],[Ventilator]]))),"")</f>
        <v/>
      </c>
      <c r="Y904" s="6" t="str">
        <f>IFERROR(INDEX(parent_children[children],_xlfn.AGGREGATE(15,6,ROW(parent_children[parent])/(parent_children[parent]=Main[[#Headers],[Gas]])-2,ROW()-ROW(Main[[#Headers],[Gas]]))),"")</f>
        <v/>
      </c>
      <c r="Z904" s="6" t="str">
        <f>IFERROR(INDEX(parent_children[children],_xlfn.AGGREGATE(15,6,ROW(parent_children[parent])/(parent_children[parent]=Main[[#Headers],[Messwert]])-2,ROW()-ROW(Main[[#Headers],[Messwert]]))),"")</f>
        <v/>
      </c>
      <c r="AA904" s="6" t="str">
        <f>IFERROR(INDEX(parent_children[children],_xlfn.AGGREGATE(15,6,ROW(parent_children[parent])/(parent_children[parent]=Main[[#Headers],[Stellbefehl]])-2,ROW()-ROW(Main[[#Headers],[Stellbefehl]]))),"")</f>
        <v/>
      </c>
      <c r="AB904" s="6" t="str">
        <f>IFERROR(INDEX(parent_children[children],_xlfn.AGGREGATE(15,6,ROW(parent_children[parent])/(parent_children[parent]=Main[[#Headers],[Schaltbefehl]])-2,ROW()-ROW(Main[[#Headers],[Schaltbefehl]]))),"")</f>
        <v/>
      </c>
      <c r="AC904" s="6" t="str">
        <f>IFERROR(INDEX(parent_children[children],_xlfn.AGGREGATE(15,6,ROW(parent_children[parent])/(parent_children[parent]=Main[[#Headers],[Betriebsmeldung]])-2,ROW()-ROW(Main[[#Headers],[Betriebsmeldung]]))),"")</f>
        <v/>
      </c>
      <c r="AD904" s="6" t="str">
        <f>IFERROR(INDEX(parent_children[children],_xlfn.AGGREGATE(15,6,ROW(parent_children[parent])/(parent_children[parent]=Main[[#Headers],[Störung]])-2,ROW()-ROW(Main[[#Headers],[Störung]]))),"")</f>
        <v/>
      </c>
    </row>
    <row r="905" spans="1:30" x14ac:dyDescent="0.25">
      <c r="A905" t="str">
        <f>IFERROR(INDEX(category_assignment[description_german],_xlfn.AGGREGATE(15,6,ROW(category_assignment[category])/(category_assignment[category]=Main[[#Headers],[System]])-2,ROW()-ROW(Main[[#Headers],[System]]))),"")</f>
        <v/>
      </c>
      <c r="B905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905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905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905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905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905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905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905" s="6" t="str">
        <f>IFERROR(INDEX(parent_children[children],_xlfn.AGGREGATE(15,6,ROW(parent_children[parent])/(parent_children[parent]=Main[[#Headers],[Kessel]])-2,ROW()-ROW(Main[[#Headers],[Kessel]]))),"")</f>
        <v/>
      </c>
      <c r="J905" s="6" t="str">
        <f>IFERROR(INDEX(parent_children[children],_xlfn.AGGREGATE(15,6,ROW(parent_children[parent])/(parent_children[parent]=Main[[#Headers],[Kältemaschine]])-2,ROW()-ROW(Main[[#Headers],[Kältemaschine]]))),"")</f>
        <v/>
      </c>
      <c r="K905" s="6" t="str">
        <f>IFERROR(INDEX(parent_children[children],_xlfn.AGGREGATE(15,6,ROW(parent_children[parent])/(parent_children[parent]=Main[[#Headers],[Speicher]])-2,ROW()-ROW(Main[[#Headers],[Speicher]]))),"")</f>
        <v/>
      </c>
      <c r="L905" s="6" t="str">
        <f>IFERROR(INDEX(parent_children[children],_xlfn.AGGREGATE(15,6,ROW(parent_children[parent])/(parent_children[parent]=Main[[#Headers],[Verteiler]])-2,ROW()-ROW(Main[[#Headers],[Verteiler]]))),"")</f>
        <v/>
      </c>
      <c r="M905" s="6" t="str">
        <f>IFERROR(INDEX(parent_children[children],_xlfn.AGGREGATE(15,6,ROW(parent_children[parent])/(parent_children[parent]=Main[[#Headers],[Unterverteiler]])-2,ROW()-ROW(Main[[#Headers],[Unterverteiler]]))),"")</f>
        <v/>
      </c>
      <c r="N905" s="6" t="str">
        <f>IFERROR(INDEX(parent_children[children],_xlfn.AGGREGATE(15,6,ROW(parent_children[parent])/(parent_children[parent]=Main[[#Headers],[Verteilsystem]])-2,ROW()-ROW(Main[[#Headers],[Verteilsystem]]))),"")</f>
        <v/>
      </c>
      <c r="O905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905" s="6" t="str">
        <f>IFERROR(INDEX(parent_children[children],_xlfn.AGGREGATE(15,6,ROW(parent_children[parent])/(parent_children[parent]=Main[[#Headers],[Wärmepumpe]])-2,ROW()-ROW(Main[[#Headers],[Wärmepumpe]]))),"")</f>
        <v/>
      </c>
      <c r="Q905" s="6" t="str">
        <f>IFERROR(INDEX(parent_children[children],_xlfn.AGGREGATE(15,6,ROW(parent_children[parent])/(parent_children[parent]=Main[[#Headers],[Ventil]])-2,ROW()-ROW(Main[[#Headers],[Ventil]]))),"")</f>
        <v/>
      </c>
      <c r="R905" s="6" t="str">
        <f>IFERROR(INDEX(parent_children[children],_xlfn.AGGREGATE(15,6,ROW(parent_children[parent])/(parent_children[parent]=Main[[#Headers],[Klappe]])-2,ROW()-ROW(Main[[#Headers],[Klappe]]))),"")</f>
        <v/>
      </c>
      <c r="S905" s="6" t="str">
        <f>IFERROR(INDEX(parent_children[children],_xlfn.AGGREGATE(15,6,ROW(parent_children[parent])/(parent_children[parent]=Main[[#Headers],[Sensor]])-2,ROW()-ROW(Main[[#Headers],[Sensor]]))),"")</f>
        <v/>
      </c>
      <c r="T905" s="6" t="str">
        <f>IFERROR(INDEX(parent_children[children],_xlfn.AGGREGATE(15,6,ROW(parent_children[parent])/(parent_children[parent]=Main[[#Headers],[Schalter]])-2,ROW()-ROW(Main[[#Headers],[Schalter]]))),"")</f>
        <v/>
      </c>
      <c r="U905" s="6" t="str">
        <f>IFERROR(INDEX(parent_children[children],_xlfn.AGGREGATE(15,6,ROW(parent_children[parent])/(parent_children[parent]=Main[[#Headers],[Wasser]])-2,ROW()-ROW(Main[[#Headers],[Wasser]]))),"")</f>
        <v/>
      </c>
      <c r="V905" s="6" t="str">
        <f>IFERROR(INDEX(parent_children[children],_xlfn.AGGREGATE(15,6,ROW(parent_children[parent])/(parent_children[parent]=Main[[#Headers],[Luft]])-2,ROW()-ROW(Main[[#Headers],[Luft]]))),"")</f>
        <v/>
      </c>
      <c r="W905" s="6" t="str">
        <f>IFERROR(INDEX(parent_children[children],_xlfn.AGGREGATE(15,6,ROW(parent_children[parent])/(parent_children[parent]=Main[[#Headers],[Filter]])-2,ROW()-ROW(Main[[#Headers],[Filter]]))),"")</f>
        <v/>
      </c>
      <c r="X905" s="6" t="str">
        <f>IFERROR(INDEX(parent_children[children],_xlfn.AGGREGATE(15,6,ROW(parent_children[parent])/(parent_children[parent]=Main[[#Headers],[Ventilator]])-2,ROW()-ROW(Main[[#Headers],[Ventilator]]))),"")</f>
        <v/>
      </c>
      <c r="Y905" s="6" t="str">
        <f>IFERROR(INDEX(parent_children[children],_xlfn.AGGREGATE(15,6,ROW(parent_children[parent])/(parent_children[parent]=Main[[#Headers],[Gas]])-2,ROW()-ROW(Main[[#Headers],[Gas]]))),"")</f>
        <v/>
      </c>
      <c r="Z905" s="6" t="str">
        <f>IFERROR(INDEX(parent_children[children],_xlfn.AGGREGATE(15,6,ROW(parent_children[parent])/(parent_children[parent]=Main[[#Headers],[Messwert]])-2,ROW()-ROW(Main[[#Headers],[Messwert]]))),"")</f>
        <v/>
      </c>
      <c r="AA905" s="6" t="str">
        <f>IFERROR(INDEX(parent_children[children],_xlfn.AGGREGATE(15,6,ROW(parent_children[parent])/(parent_children[parent]=Main[[#Headers],[Stellbefehl]])-2,ROW()-ROW(Main[[#Headers],[Stellbefehl]]))),"")</f>
        <v/>
      </c>
      <c r="AB905" s="6" t="str">
        <f>IFERROR(INDEX(parent_children[children],_xlfn.AGGREGATE(15,6,ROW(parent_children[parent])/(parent_children[parent]=Main[[#Headers],[Schaltbefehl]])-2,ROW()-ROW(Main[[#Headers],[Schaltbefehl]]))),"")</f>
        <v/>
      </c>
      <c r="AC905" s="6" t="str">
        <f>IFERROR(INDEX(parent_children[children],_xlfn.AGGREGATE(15,6,ROW(parent_children[parent])/(parent_children[parent]=Main[[#Headers],[Betriebsmeldung]])-2,ROW()-ROW(Main[[#Headers],[Betriebsmeldung]]))),"")</f>
        <v/>
      </c>
      <c r="AD905" s="6" t="str">
        <f>IFERROR(INDEX(parent_children[children],_xlfn.AGGREGATE(15,6,ROW(parent_children[parent])/(parent_children[parent]=Main[[#Headers],[Störung]])-2,ROW()-ROW(Main[[#Headers],[Störung]]))),"")</f>
        <v/>
      </c>
    </row>
    <row r="906" spans="1:30" x14ac:dyDescent="0.25">
      <c r="A906" t="str">
        <f>IFERROR(INDEX(category_assignment[description_german],_xlfn.AGGREGATE(15,6,ROW(category_assignment[category])/(category_assignment[category]=Main[[#Headers],[System]])-2,ROW()-ROW(Main[[#Headers],[System]]))),"")</f>
        <v/>
      </c>
      <c r="B906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906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906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906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906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906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906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906" s="6" t="str">
        <f>IFERROR(INDEX(parent_children[children],_xlfn.AGGREGATE(15,6,ROW(parent_children[parent])/(parent_children[parent]=Main[[#Headers],[Kessel]])-2,ROW()-ROW(Main[[#Headers],[Kessel]]))),"")</f>
        <v/>
      </c>
      <c r="J906" s="6" t="str">
        <f>IFERROR(INDEX(parent_children[children],_xlfn.AGGREGATE(15,6,ROW(parent_children[parent])/(parent_children[parent]=Main[[#Headers],[Kältemaschine]])-2,ROW()-ROW(Main[[#Headers],[Kältemaschine]]))),"")</f>
        <v/>
      </c>
      <c r="K906" s="6" t="str">
        <f>IFERROR(INDEX(parent_children[children],_xlfn.AGGREGATE(15,6,ROW(parent_children[parent])/(parent_children[parent]=Main[[#Headers],[Speicher]])-2,ROW()-ROW(Main[[#Headers],[Speicher]]))),"")</f>
        <v/>
      </c>
      <c r="L906" s="6" t="str">
        <f>IFERROR(INDEX(parent_children[children],_xlfn.AGGREGATE(15,6,ROW(parent_children[parent])/(parent_children[parent]=Main[[#Headers],[Verteiler]])-2,ROW()-ROW(Main[[#Headers],[Verteiler]]))),"")</f>
        <v/>
      </c>
      <c r="M906" s="6" t="str">
        <f>IFERROR(INDEX(parent_children[children],_xlfn.AGGREGATE(15,6,ROW(parent_children[parent])/(parent_children[parent]=Main[[#Headers],[Unterverteiler]])-2,ROW()-ROW(Main[[#Headers],[Unterverteiler]]))),"")</f>
        <v/>
      </c>
      <c r="N906" s="6" t="str">
        <f>IFERROR(INDEX(parent_children[children],_xlfn.AGGREGATE(15,6,ROW(parent_children[parent])/(parent_children[parent]=Main[[#Headers],[Verteilsystem]])-2,ROW()-ROW(Main[[#Headers],[Verteilsystem]]))),"")</f>
        <v/>
      </c>
      <c r="O906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906" s="6" t="str">
        <f>IFERROR(INDEX(parent_children[children],_xlfn.AGGREGATE(15,6,ROW(parent_children[parent])/(parent_children[parent]=Main[[#Headers],[Wärmepumpe]])-2,ROW()-ROW(Main[[#Headers],[Wärmepumpe]]))),"")</f>
        <v/>
      </c>
      <c r="Q906" s="6" t="str">
        <f>IFERROR(INDEX(parent_children[children],_xlfn.AGGREGATE(15,6,ROW(parent_children[parent])/(parent_children[parent]=Main[[#Headers],[Ventil]])-2,ROW()-ROW(Main[[#Headers],[Ventil]]))),"")</f>
        <v/>
      </c>
      <c r="R906" s="6" t="str">
        <f>IFERROR(INDEX(parent_children[children],_xlfn.AGGREGATE(15,6,ROW(parent_children[parent])/(parent_children[parent]=Main[[#Headers],[Klappe]])-2,ROW()-ROW(Main[[#Headers],[Klappe]]))),"")</f>
        <v/>
      </c>
      <c r="S906" s="6" t="str">
        <f>IFERROR(INDEX(parent_children[children],_xlfn.AGGREGATE(15,6,ROW(parent_children[parent])/(parent_children[parent]=Main[[#Headers],[Sensor]])-2,ROW()-ROW(Main[[#Headers],[Sensor]]))),"")</f>
        <v/>
      </c>
      <c r="T906" s="6" t="str">
        <f>IFERROR(INDEX(parent_children[children],_xlfn.AGGREGATE(15,6,ROW(parent_children[parent])/(parent_children[parent]=Main[[#Headers],[Schalter]])-2,ROW()-ROW(Main[[#Headers],[Schalter]]))),"")</f>
        <v/>
      </c>
      <c r="U906" s="6" t="str">
        <f>IFERROR(INDEX(parent_children[children],_xlfn.AGGREGATE(15,6,ROW(parent_children[parent])/(parent_children[parent]=Main[[#Headers],[Wasser]])-2,ROW()-ROW(Main[[#Headers],[Wasser]]))),"")</f>
        <v/>
      </c>
      <c r="V906" s="6" t="str">
        <f>IFERROR(INDEX(parent_children[children],_xlfn.AGGREGATE(15,6,ROW(parent_children[parent])/(parent_children[parent]=Main[[#Headers],[Luft]])-2,ROW()-ROW(Main[[#Headers],[Luft]]))),"")</f>
        <v/>
      </c>
      <c r="W906" s="6" t="str">
        <f>IFERROR(INDEX(parent_children[children],_xlfn.AGGREGATE(15,6,ROW(parent_children[parent])/(parent_children[parent]=Main[[#Headers],[Filter]])-2,ROW()-ROW(Main[[#Headers],[Filter]]))),"")</f>
        <v/>
      </c>
      <c r="X906" s="6" t="str">
        <f>IFERROR(INDEX(parent_children[children],_xlfn.AGGREGATE(15,6,ROW(parent_children[parent])/(parent_children[parent]=Main[[#Headers],[Ventilator]])-2,ROW()-ROW(Main[[#Headers],[Ventilator]]))),"")</f>
        <v/>
      </c>
      <c r="Y906" s="6" t="str">
        <f>IFERROR(INDEX(parent_children[children],_xlfn.AGGREGATE(15,6,ROW(parent_children[parent])/(parent_children[parent]=Main[[#Headers],[Gas]])-2,ROW()-ROW(Main[[#Headers],[Gas]]))),"")</f>
        <v/>
      </c>
      <c r="Z906" s="6" t="str">
        <f>IFERROR(INDEX(parent_children[children],_xlfn.AGGREGATE(15,6,ROW(parent_children[parent])/(parent_children[parent]=Main[[#Headers],[Messwert]])-2,ROW()-ROW(Main[[#Headers],[Messwert]]))),"")</f>
        <v/>
      </c>
      <c r="AA906" s="6" t="str">
        <f>IFERROR(INDEX(parent_children[children],_xlfn.AGGREGATE(15,6,ROW(parent_children[parent])/(parent_children[parent]=Main[[#Headers],[Stellbefehl]])-2,ROW()-ROW(Main[[#Headers],[Stellbefehl]]))),"")</f>
        <v/>
      </c>
      <c r="AB906" s="6" t="str">
        <f>IFERROR(INDEX(parent_children[children],_xlfn.AGGREGATE(15,6,ROW(parent_children[parent])/(parent_children[parent]=Main[[#Headers],[Schaltbefehl]])-2,ROW()-ROW(Main[[#Headers],[Schaltbefehl]]))),"")</f>
        <v/>
      </c>
      <c r="AC906" s="6" t="str">
        <f>IFERROR(INDEX(parent_children[children],_xlfn.AGGREGATE(15,6,ROW(parent_children[parent])/(parent_children[parent]=Main[[#Headers],[Betriebsmeldung]])-2,ROW()-ROW(Main[[#Headers],[Betriebsmeldung]]))),"")</f>
        <v/>
      </c>
      <c r="AD906" s="6" t="str">
        <f>IFERROR(INDEX(parent_children[children],_xlfn.AGGREGATE(15,6,ROW(parent_children[parent])/(parent_children[parent]=Main[[#Headers],[Störung]])-2,ROW()-ROW(Main[[#Headers],[Störung]]))),"")</f>
        <v/>
      </c>
    </row>
    <row r="907" spans="1:30" x14ac:dyDescent="0.25">
      <c r="A907" t="str">
        <f>IFERROR(INDEX(category_assignment[description_german],_xlfn.AGGREGATE(15,6,ROW(category_assignment[category])/(category_assignment[category]=Main[[#Headers],[System]])-2,ROW()-ROW(Main[[#Headers],[System]]))),"")</f>
        <v/>
      </c>
      <c r="B907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907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907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907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907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907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907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907" s="6" t="str">
        <f>IFERROR(INDEX(parent_children[children],_xlfn.AGGREGATE(15,6,ROW(parent_children[parent])/(parent_children[parent]=Main[[#Headers],[Kessel]])-2,ROW()-ROW(Main[[#Headers],[Kessel]]))),"")</f>
        <v/>
      </c>
      <c r="J907" s="6" t="str">
        <f>IFERROR(INDEX(parent_children[children],_xlfn.AGGREGATE(15,6,ROW(parent_children[parent])/(parent_children[parent]=Main[[#Headers],[Kältemaschine]])-2,ROW()-ROW(Main[[#Headers],[Kältemaschine]]))),"")</f>
        <v/>
      </c>
      <c r="K907" s="6" t="str">
        <f>IFERROR(INDEX(parent_children[children],_xlfn.AGGREGATE(15,6,ROW(parent_children[parent])/(parent_children[parent]=Main[[#Headers],[Speicher]])-2,ROW()-ROW(Main[[#Headers],[Speicher]]))),"")</f>
        <v/>
      </c>
      <c r="L907" s="6" t="str">
        <f>IFERROR(INDEX(parent_children[children],_xlfn.AGGREGATE(15,6,ROW(parent_children[parent])/(parent_children[parent]=Main[[#Headers],[Verteiler]])-2,ROW()-ROW(Main[[#Headers],[Verteiler]]))),"")</f>
        <v/>
      </c>
      <c r="M907" s="6" t="str">
        <f>IFERROR(INDEX(parent_children[children],_xlfn.AGGREGATE(15,6,ROW(parent_children[parent])/(parent_children[parent]=Main[[#Headers],[Unterverteiler]])-2,ROW()-ROW(Main[[#Headers],[Unterverteiler]]))),"")</f>
        <v/>
      </c>
      <c r="N907" s="6" t="str">
        <f>IFERROR(INDEX(parent_children[children],_xlfn.AGGREGATE(15,6,ROW(parent_children[parent])/(parent_children[parent]=Main[[#Headers],[Verteilsystem]])-2,ROW()-ROW(Main[[#Headers],[Verteilsystem]]))),"")</f>
        <v/>
      </c>
      <c r="O907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907" s="6" t="str">
        <f>IFERROR(INDEX(parent_children[children],_xlfn.AGGREGATE(15,6,ROW(parent_children[parent])/(parent_children[parent]=Main[[#Headers],[Wärmepumpe]])-2,ROW()-ROW(Main[[#Headers],[Wärmepumpe]]))),"")</f>
        <v/>
      </c>
      <c r="Q907" s="6" t="str">
        <f>IFERROR(INDEX(parent_children[children],_xlfn.AGGREGATE(15,6,ROW(parent_children[parent])/(parent_children[parent]=Main[[#Headers],[Ventil]])-2,ROW()-ROW(Main[[#Headers],[Ventil]]))),"")</f>
        <v/>
      </c>
      <c r="R907" s="6" t="str">
        <f>IFERROR(INDEX(parent_children[children],_xlfn.AGGREGATE(15,6,ROW(parent_children[parent])/(parent_children[parent]=Main[[#Headers],[Klappe]])-2,ROW()-ROW(Main[[#Headers],[Klappe]]))),"")</f>
        <v/>
      </c>
      <c r="S907" s="6" t="str">
        <f>IFERROR(INDEX(parent_children[children],_xlfn.AGGREGATE(15,6,ROW(parent_children[parent])/(parent_children[parent]=Main[[#Headers],[Sensor]])-2,ROW()-ROW(Main[[#Headers],[Sensor]]))),"")</f>
        <v/>
      </c>
      <c r="T907" s="6" t="str">
        <f>IFERROR(INDEX(parent_children[children],_xlfn.AGGREGATE(15,6,ROW(parent_children[parent])/(parent_children[parent]=Main[[#Headers],[Schalter]])-2,ROW()-ROW(Main[[#Headers],[Schalter]]))),"")</f>
        <v/>
      </c>
      <c r="U907" s="6" t="str">
        <f>IFERROR(INDEX(parent_children[children],_xlfn.AGGREGATE(15,6,ROW(parent_children[parent])/(parent_children[parent]=Main[[#Headers],[Wasser]])-2,ROW()-ROW(Main[[#Headers],[Wasser]]))),"")</f>
        <v/>
      </c>
      <c r="V907" s="6" t="str">
        <f>IFERROR(INDEX(parent_children[children],_xlfn.AGGREGATE(15,6,ROW(parent_children[parent])/(parent_children[parent]=Main[[#Headers],[Luft]])-2,ROW()-ROW(Main[[#Headers],[Luft]]))),"")</f>
        <v/>
      </c>
      <c r="W907" s="6" t="str">
        <f>IFERROR(INDEX(parent_children[children],_xlfn.AGGREGATE(15,6,ROW(parent_children[parent])/(parent_children[parent]=Main[[#Headers],[Filter]])-2,ROW()-ROW(Main[[#Headers],[Filter]]))),"")</f>
        <v/>
      </c>
      <c r="X907" s="6" t="str">
        <f>IFERROR(INDEX(parent_children[children],_xlfn.AGGREGATE(15,6,ROW(parent_children[parent])/(parent_children[parent]=Main[[#Headers],[Ventilator]])-2,ROW()-ROW(Main[[#Headers],[Ventilator]]))),"")</f>
        <v/>
      </c>
      <c r="Y907" s="6" t="str">
        <f>IFERROR(INDEX(parent_children[children],_xlfn.AGGREGATE(15,6,ROW(parent_children[parent])/(parent_children[parent]=Main[[#Headers],[Gas]])-2,ROW()-ROW(Main[[#Headers],[Gas]]))),"")</f>
        <v/>
      </c>
      <c r="Z907" s="6" t="str">
        <f>IFERROR(INDEX(parent_children[children],_xlfn.AGGREGATE(15,6,ROW(parent_children[parent])/(parent_children[parent]=Main[[#Headers],[Messwert]])-2,ROW()-ROW(Main[[#Headers],[Messwert]]))),"")</f>
        <v/>
      </c>
      <c r="AA907" s="6" t="str">
        <f>IFERROR(INDEX(parent_children[children],_xlfn.AGGREGATE(15,6,ROW(parent_children[parent])/(parent_children[parent]=Main[[#Headers],[Stellbefehl]])-2,ROW()-ROW(Main[[#Headers],[Stellbefehl]]))),"")</f>
        <v/>
      </c>
      <c r="AB907" s="6" t="str">
        <f>IFERROR(INDEX(parent_children[children],_xlfn.AGGREGATE(15,6,ROW(parent_children[parent])/(parent_children[parent]=Main[[#Headers],[Schaltbefehl]])-2,ROW()-ROW(Main[[#Headers],[Schaltbefehl]]))),"")</f>
        <v/>
      </c>
      <c r="AC907" s="6" t="str">
        <f>IFERROR(INDEX(parent_children[children],_xlfn.AGGREGATE(15,6,ROW(parent_children[parent])/(parent_children[parent]=Main[[#Headers],[Betriebsmeldung]])-2,ROW()-ROW(Main[[#Headers],[Betriebsmeldung]]))),"")</f>
        <v/>
      </c>
      <c r="AD907" s="6" t="str">
        <f>IFERROR(INDEX(parent_children[children],_xlfn.AGGREGATE(15,6,ROW(parent_children[parent])/(parent_children[parent]=Main[[#Headers],[Störung]])-2,ROW()-ROW(Main[[#Headers],[Störung]]))),"")</f>
        <v/>
      </c>
    </row>
    <row r="908" spans="1:30" x14ac:dyDescent="0.25">
      <c r="A908" t="str">
        <f>IFERROR(INDEX(category_assignment[description_german],_xlfn.AGGREGATE(15,6,ROW(category_assignment[category])/(category_assignment[category]=Main[[#Headers],[System]])-2,ROW()-ROW(Main[[#Headers],[System]]))),"")</f>
        <v/>
      </c>
      <c r="B908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908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908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908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908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908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908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908" s="6" t="str">
        <f>IFERROR(INDEX(parent_children[children],_xlfn.AGGREGATE(15,6,ROW(parent_children[parent])/(parent_children[parent]=Main[[#Headers],[Kessel]])-2,ROW()-ROW(Main[[#Headers],[Kessel]]))),"")</f>
        <v/>
      </c>
      <c r="J908" s="6" t="str">
        <f>IFERROR(INDEX(parent_children[children],_xlfn.AGGREGATE(15,6,ROW(parent_children[parent])/(parent_children[parent]=Main[[#Headers],[Kältemaschine]])-2,ROW()-ROW(Main[[#Headers],[Kältemaschine]]))),"")</f>
        <v/>
      </c>
      <c r="K908" s="6" t="str">
        <f>IFERROR(INDEX(parent_children[children],_xlfn.AGGREGATE(15,6,ROW(parent_children[parent])/(parent_children[parent]=Main[[#Headers],[Speicher]])-2,ROW()-ROW(Main[[#Headers],[Speicher]]))),"")</f>
        <v/>
      </c>
      <c r="L908" s="6" t="str">
        <f>IFERROR(INDEX(parent_children[children],_xlfn.AGGREGATE(15,6,ROW(parent_children[parent])/(parent_children[parent]=Main[[#Headers],[Verteiler]])-2,ROW()-ROW(Main[[#Headers],[Verteiler]]))),"")</f>
        <v/>
      </c>
      <c r="M908" s="6" t="str">
        <f>IFERROR(INDEX(parent_children[children],_xlfn.AGGREGATE(15,6,ROW(parent_children[parent])/(parent_children[parent]=Main[[#Headers],[Unterverteiler]])-2,ROW()-ROW(Main[[#Headers],[Unterverteiler]]))),"")</f>
        <v/>
      </c>
      <c r="N908" s="6" t="str">
        <f>IFERROR(INDEX(parent_children[children],_xlfn.AGGREGATE(15,6,ROW(parent_children[parent])/(parent_children[parent]=Main[[#Headers],[Verteilsystem]])-2,ROW()-ROW(Main[[#Headers],[Verteilsystem]]))),"")</f>
        <v/>
      </c>
      <c r="O908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908" s="6" t="str">
        <f>IFERROR(INDEX(parent_children[children],_xlfn.AGGREGATE(15,6,ROW(parent_children[parent])/(parent_children[parent]=Main[[#Headers],[Wärmepumpe]])-2,ROW()-ROW(Main[[#Headers],[Wärmepumpe]]))),"")</f>
        <v/>
      </c>
      <c r="Q908" s="6" t="str">
        <f>IFERROR(INDEX(parent_children[children],_xlfn.AGGREGATE(15,6,ROW(parent_children[parent])/(parent_children[parent]=Main[[#Headers],[Ventil]])-2,ROW()-ROW(Main[[#Headers],[Ventil]]))),"")</f>
        <v/>
      </c>
      <c r="R908" s="6" t="str">
        <f>IFERROR(INDEX(parent_children[children],_xlfn.AGGREGATE(15,6,ROW(parent_children[parent])/(parent_children[parent]=Main[[#Headers],[Klappe]])-2,ROW()-ROW(Main[[#Headers],[Klappe]]))),"")</f>
        <v/>
      </c>
      <c r="S908" s="6" t="str">
        <f>IFERROR(INDEX(parent_children[children],_xlfn.AGGREGATE(15,6,ROW(parent_children[parent])/(parent_children[parent]=Main[[#Headers],[Sensor]])-2,ROW()-ROW(Main[[#Headers],[Sensor]]))),"")</f>
        <v/>
      </c>
      <c r="T908" s="6" t="str">
        <f>IFERROR(INDEX(parent_children[children],_xlfn.AGGREGATE(15,6,ROW(parent_children[parent])/(parent_children[parent]=Main[[#Headers],[Schalter]])-2,ROW()-ROW(Main[[#Headers],[Schalter]]))),"")</f>
        <v/>
      </c>
      <c r="U908" s="6" t="str">
        <f>IFERROR(INDEX(parent_children[children],_xlfn.AGGREGATE(15,6,ROW(parent_children[parent])/(parent_children[parent]=Main[[#Headers],[Wasser]])-2,ROW()-ROW(Main[[#Headers],[Wasser]]))),"")</f>
        <v/>
      </c>
      <c r="V908" s="6" t="str">
        <f>IFERROR(INDEX(parent_children[children],_xlfn.AGGREGATE(15,6,ROW(parent_children[parent])/(parent_children[parent]=Main[[#Headers],[Luft]])-2,ROW()-ROW(Main[[#Headers],[Luft]]))),"")</f>
        <v/>
      </c>
      <c r="W908" s="6" t="str">
        <f>IFERROR(INDEX(parent_children[children],_xlfn.AGGREGATE(15,6,ROW(parent_children[parent])/(parent_children[parent]=Main[[#Headers],[Filter]])-2,ROW()-ROW(Main[[#Headers],[Filter]]))),"")</f>
        <v/>
      </c>
      <c r="X908" s="6" t="str">
        <f>IFERROR(INDEX(parent_children[children],_xlfn.AGGREGATE(15,6,ROW(parent_children[parent])/(parent_children[parent]=Main[[#Headers],[Ventilator]])-2,ROW()-ROW(Main[[#Headers],[Ventilator]]))),"")</f>
        <v/>
      </c>
      <c r="Y908" s="6" t="str">
        <f>IFERROR(INDEX(parent_children[children],_xlfn.AGGREGATE(15,6,ROW(parent_children[parent])/(parent_children[parent]=Main[[#Headers],[Gas]])-2,ROW()-ROW(Main[[#Headers],[Gas]]))),"")</f>
        <v/>
      </c>
      <c r="Z908" s="6" t="str">
        <f>IFERROR(INDEX(parent_children[children],_xlfn.AGGREGATE(15,6,ROW(parent_children[parent])/(parent_children[parent]=Main[[#Headers],[Messwert]])-2,ROW()-ROW(Main[[#Headers],[Messwert]]))),"")</f>
        <v/>
      </c>
      <c r="AA908" s="6" t="str">
        <f>IFERROR(INDEX(parent_children[children],_xlfn.AGGREGATE(15,6,ROW(parent_children[parent])/(parent_children[parent]=Main[[#Headers],[Stellbefehl]])-2,ROW()-ROW(Main[[#Headers],[Stellbefehl]]))),"")</f>
        <v/>
      </c>
      <c r="AB908" s="6" t="str">
        <f>IFERROR(INDEX(parent_children[children],_xlfn.AGGREGATE(15,6,ROW(parent_children[parent])/(parent_children[parent]=Main[[#Headers],[Schaltbefehl]])-2,ROW()-ROW(Main[[#Headers],[Schaltbefehl]]))),"")</f>
        <v/>
      </c>
      <c r="AC908" s="6" t="str">
        <f>IFERROR(INDEX(parent_children[children],_xlfn.AGGREGATE(15,6,ROW(parent_children[parent])/(parent_children[parent]=Main[[#Headers],[Betriebsmeldung]])-2,ROW()-ROW(Main[[#Headers],[Betriebsmeldung]]))),"")</f>
        <v/>
      </c>
      <c r="AD908" s="6" t="str">
        <f>IFERROR(INDEX(parent_children[children],_xlfn.AGGREGATE(15,6,ROW(parent_children[parent])/(parent_children[parent]=Main[[#Headers],[Störung]])-2,ROW()-ROW(Main[[#Headers],[Störung]]))),"")</f>
        <v/>
      </c>
    </row>
    <row r="909" spans="1:30" x14ac:dyDescent="0.25">
      <c r="A909" t="str">
        <f>IFERROR(INDEX(category_assignment[description_german],_xlfn.AGGREGATE(15,6,ROW(category_assignment[category])/(category_assignment[category]=Main[[#Headers],[System]])-2,ROW()-ROW(Main[[#Headers],[System]]))),"")</f>
        <v/>
      </c>
      <c r="B909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909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909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909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909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909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909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909" s="6" t="str">
        <f>IFERROR(INDEX(parent_children[children],_xlfn.AGGREGATE(15,6,ROW(parent_children[parent])/(parent_children[parent]=Main[[#Headers],[Kessel]])-2,ROW()-ROW(Main[[#Headers],[Kessel]]))),"")</f>
        <v/>
      </c>
      <c r="J909" s="6" t="str">
        <f>IFERROR(INDEX(parent_children[children],_xlfn.AGGREGATE(15,6,ROW(parent_children[parent])/(parent_children[parent]=Main[[#Headers],[Kältemaschine]])-2,ROW()-ROW(Main[[#Headers],[Kältemaschine]]))),"")</f>
        <v/>
      </c>
      <c r="K909" s="6" t="str">
        <f>IFERROR(INDEX(parent_children[children],_xlfn.AGGREGATE(15,6,ROW(parent_children[parent])/(parent_children[parent]=Main[[#Headers],[Speicher]])-2,ROW()-ROW(Main[[#Headers],[Speicher]]))),"")</f>
        <v/>
      </c>
      <c r="L909" s="6" t="str">
        <f>IFERROR(INDEX(parent_children[children],_xlfn.AGGREGATE(15,6,ROW(parent_children[parent])/(parent_children[parent]=Main[[#Headers],[Verteiler]])-2,ROW()-ROW(Main[[#Headers],[Verteiler]]))),"")</f>
        <v/>
      </c>
      <c r="M909" s="6" t="str">
        <f>IFERROR(INDEX(parent_children[children],_xlfn.AGGREGATE(15,6,ROW(parent_children[parent])/(parent_children[parent]=Main[[#Headers],[Unterverteiler]])-2,ROW()-ROW(Main[[#Headers],[Unterverteiler]]))),"")</f>
        <v/>
      </c>
      <c r="N909" s="6" t="str">
        <f>IFERROR(INDEX(parent_children[children],_xlfn.AGGREGATE(15,6,ROW(parent_children[parent])/(parent_children[parent]=Main[[#Headers],[Verteilsystem]])-2,ROW()-ROW(Main[[#Headers],[Verteilsystem]]))),"")</f>
        <v/>
      </c>
      <c r="O909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909" s="6" t="str">
        <f>IFERROR(INDEX(parent_children[children],_xlfn.AGGREGATE(15,6,ROW(parent_children[parent])/(parent_children[parent]=Main[[#Headers],[Wärmepumpe]])-2,ROW()-ROW(Main[[#Headers],[Wärmepumpe]]))),"")</f>
        <v/>
      </c>
      <c r="Q909" s="6" t="str">
        <f>IFERROR(INDEX(parent_children[children],_xlfn.AGGREGATE(15,6,ROW(parent_children[parent])/(parent_children[parent]=Main[[#Headers],[Ventil]])-2,ROW()-ROW(Main[[#Headers],[Ventil]]))),"")</f>
        <v/>
      </c>
      <c r="R909" s="6" t="str">
        <f>IFERROR(INDEX(parent_children[children],_xlfn.AGGREGATE(15,6,ROW(parent_children[parent])/(parent_children[parent]=Main[[#Headers],[Klappe]])-2,ROW()-ROW(Main[[#Headers],[Klappe]]))),"")</f>
        <v/>
      </c>
      <c r="S909" s="6" t="str">
        <f>IFERROR(INDEX(parent_children[children],_xlfn.AGGREGATE(15,6,ROW(parent_children[parent])/(parent_children[parent]=Main[[#Headers],[Sensor]])-2,ROW()-ROW(Main[[#Headers],[Sensor]]))),"")</f>
        <v/>
      </c>
      <c r="T909" s="6" t="str">
        <f>IFERROR(INDEX(parent_children[children],_xlfn.AGGREGATE(15,6,ROW(parent_children[parent])/(parent_children[parent]=Main[[#Headers],[Schalter]])-2,ROW()-ROW(Main[[#Headers],[Schalter]]))),"")</f>
        <v/>
      </c>
      <c r="U909" s="6" t="str">
        <f>IFERROR(INDEX(parent_children[children],_xlfn.AGGREGATE(15,6,ROW(parent_children[parent])/(parent_children[parent]=Main[[#Headers],[Wasser]])-2,ROW()-ROW(Main[[#Headers],[Wasser]]))),"")</f>
        <v/>
      </c>
      <c r="V909" s="6" t="str">
        <f>IFERROR(INDEX(parent_children[children],_xlfn.AGGREGATE(15,6,ROW(parent_children[parent])/(parent_children[parent]=Main[[#Headers],[Luft]])-2,ROW()-ROW(Main[[#Headers],[Luft]]))),"")</f>
        <v/>
      </c>
      <c r="W909" s="6" t="str">
        <f>IFERROR(INDEX(parent_children[children],_xlfn.AGGREGATE(15,6,ROW(parent_children[parent])/(parent_children[parent]=Main[[#Headers],[Filter]])-2,ROW()-ROW(Main[[#Headers],[Filter]]))),"")</f>
        <v/>
      </c>
      <c r="X909" s="6" t="str">
        <f>IFERROR(INDEX(parent_children[children],_xlfn.AGGREGATE(15,6,ROW(parent_children[parent])/(parent_children[parent]=Main[[#Headers],[Ventilator]])-2,ROW()-ROW(Main[[#Headers],[Ventilator]]))),"")</f>
        <v/>
      </c>
      <c r="Y909" s="6" t="str">
        <f>IFERROR(INDEX(parent_children[children],_xlfn.AGGREGATE(15,6,ROW(parent_children[parent])/(parent_children[parent]=Main[[#Headers],[Gas]])-2,ROW()-ROW(Main[[#Headers],[Gas]]))),"")</f>
        <v/>
      </c>
      <c r="Z909" s="6" t="str">
        <f>IFERROR(INDEX(parent_children[children],_xlfn.AGGREGATE(15,6,ROW(parent_children[parent])/(parent_children[parent]=Main[[#Headers],[Messwert]])-2,ROW()-ROW(Main[[#Headers],[Messwert]]))),"")</f>
        <v/>
      </c>
      <c r="AA909" s="6" t="str">
        <f>IFERROR(INDEX(parent_children[children],_xlfn.AGGREGATE(15,6,ROW(parent_children[parent])/(parent_children[parent]=Main[[#Headers],[Stellbefehl]])-2,ROW()-ROW(Main[[#Headers],[Stellbefehl]]))),"")</f>
        <v/>
      </c>
      <c r="AB909" s="6" t="str">
        <f>IFERROR(INDEX(parent_children[children],_xlfn.AGGREGATE(15,6,ROW(parent_children[parent])/(parent_children[parent]=Main[[#Headers],[Schaltbefehl]])-2,ROW()-ROW(Main[[#Headers],[Schaltbefehl]]))),"")</f>
        <v/>
      </c>
      <c r="AC909" s="6" t="str">
        <f>IFERROR(INDEX(parent_children[children],_xlfn.AGGREGATE(15,6,ROW(parent_children[parent])/(parent_children[parent]=Main[[#Headers],[Betriebsmeldung]])-2,ROW()-ROW(Main[[#Headers],[Betriebsmeldung]]))),"")</f>
        <v/>
      </c>
      <c r="AD909" s="6" t="str">
        <f>IFERROR(INDEX(parent_children[children],_xlfn.AGGREGATE(15,6,ROW(parent_children[parent])/(parent_children[parent]=Main[[#Headers],[Störung]])-2,ROW()-ROW(Main[[#Headers],[Störung]]))),"")</f>
        <v/>
      </c>
    </row>
    <row r="910" spans="1:30" x14ac:dyDescent="0.25">
      <c r="A910" t="str">
        <f>IFERROR(INDEX(category_assignment[description_german],_xlfn.AGGREGATE(15,6,ROW(category_assignment[category])/(category_assignment[category]=Main[[#Headers],[System]])-2,ROW()-ROW(Main[[#Headers],[System]]))),"")</f>
        <v/>
      </c>
      <c r="B910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910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910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910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910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910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910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910" s="6" t="str">
        <f>IFERROR(INDEX(parent_children[children],_xlfn.AGGREGATE(15,6,ROW(parent_children[parent])/(parent_children[parent]=Main[[#Headers],[Kessel]])-2,ROW()-ROW(Main[[#Headers],[Kessel]]))),"")</f>
        <v/>
      </c>
      <c r="J910" s="6" t="str">
        <f>IFERROR(INDEX(parent_children[children],_xlfn.AGGREGATE(15,6,ROW(parent_children[parent])/(parent_children[parent]=Main[[#Headers],[Kältemaschine]])-2,ROW()-ROW(Main[[#Headers],[Kältemaschine]]))),"")</f>
        <v/>
      </c>
      <c r="K910" s="6" t="str">
        <f>IFERROR(INDEX(parent_children[children],_xlfn.AGGREGATE(15,6,ROW(parent_children[parent])/(parent_children[parent]=Main[[#Headers],[Speicher]])-2,ROW()-ROW(Main[[#Headers],[Speicher]]))),"")</f>
        <v/>
      </c>
      <c r="L910" s="6" t="str">
        <f>IFERROR(INDEX(parent_children[children],_xlfn.AGGREGATE(15,6,ROW(parent_children[parent])/(parent_children[parent]=Main[[#Headers],[Verteiler]])-2,ROW()-ROW(Main[[#Headers],[Verteiler]]))),"")</f>
        <v/>
      </c>
      <c r="M910" s="6" t="str">
        <f>IFERROR(INDEX(parent_children[children],_xlfn.AGGREGATE(15,6,ROW(parent_children[parent])/(parent_children[parent]=Main[[#Headers],[Unterverteiler]])-2,ROW()-ROW(Main[[#Headers],[Unterverteiler]]))),"")</f>
        <v/>
      </c>
      <c r="N910" s="6" t="str">
        <f>IFERROR(INDEX(parent_children[children],_xlfn.AGGREGATE(15,6,ROW(parent_children[parent])/(parent_children[parent]=Main[[#Headers],[Verteilsystem]])-2,ROW()-ROW(Main[[#Headers],[Verteilsystem]]))),"")</f>
        <v/>
      </c>
      <c r="O910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910" s="6" t="str">
        <f>IFERROR(INDEX(parent_children[children],_xlfn.AGGREGATE(15,6,ROW(parent_children[parent])/(parent_children[parent]=Main[[#Headers],[Wärmepumpe]])-2,ROW()-ROW(Main[[#Headers],[Wärmepumpe]]))),"")</f>
        <v/>
      </c>
      <c r="Q910" s="6" t="str">
        <f>IFERROR(INDEX(parent_children[children],_xlfn.AGGREGATE(15,6,ROW(parent_children[parent])/(parent_children[parent]=Main[[#Headers],[Ventil]])-2,ROW()-ROW(Main[[#Headers],[Ventil]]))),"")</f>
        <v/>
      </c>
      <c r="R910" s="6" t="str">
        <f>IFERROR(INDEX(parent_children[children],_xlfn.AGGREGATE(15,6,ROW(parent_children[parent])/(parent_children[parent]=Main[[#Headers],[Klappe]])-2,ROW()-ROW(Main[[#Headers],[Klappe]]))),"")</f>
        <v/>
      </c>
      <c r="S910" s="6" t="str">
        <f>IFERROR(INDEX(parent_children[children],_xlfn.AGGREGATE(15,6,ROW(parent_children[parent])/(parent_children[parent]=Main[[#Headers],[Sensor]])-2,ROW()-ROW(Main[[#Headers],[Sensor]]))),"")</f>
        <v/>
      </c>
      <c r="T910" s="6" t="str">
        <f>IFERROR(INDEX(parent_children[children],_xlfn.AGGREGATE(15,6,ROW(parent_children[parent])/(parent_children[parent]=Main[[#Headers],[Schalter]])-2,ROW()-ROW(Main[[#Headers],[Schalter]]))),"")</f>
        <v/>
      </c>
      <c r="U910" s="6" t="str">
        <f>IFERROR(INDEX(parent_children[children],_xlfn.AGGREGATE(15,6,ROW(parent_children[parent])/(parent_children[parent]=Main[[#Headers],[Wasser]])-2,ROW()-ROW(Main[[#Headers],[Wasser]]))),"")</f>
        <v/>
      </c>
      <c r="V910" s="6" t="str">
        <f>IFERROR(INDEX(parent_children[children],_xlfn.AGGREGATE(15,6,ROW(parent_children[parent])/(parent_children[parent]=Main[[#Headers],[Luft]])-2,ROW()-ROW(Main[[#Headers],[Luft]]))),"")</f>
        <v/>
      </c>
      <c r="W910" s="6" t="str">
        <f>IFERROR(INDEX(parent_children[children],_xlfn.AGGREGATE(15,6,ROW(parent_children[parent])/(parent_children[parent]=Main[[#Headers],[Filter]])-2,ROW()-ROW(Main[[#Headers],[Filter]]))),"")</f>
        <v/>
      </c>
      <c r="X910" s="6" t="str">
        <f>IFERROR(INDEX(parent_children[children],_xlfn.AGGREGATE(15,6,ROW(parent_children[parent])/(parent_children[parent]=Main[[#Headers],[Ventilator]])-2,ROW()-ROW(Main[[#Headers],[Ventilator]]))),"")</f>
        <v/>
      </c>
      <c r="Y910" s="6" t="str">
        <f>IFERROR(INDEX(parent_children[children],_xlfn.AGGREGATE(15,6,ROW(parent_children[parent])/(parent_children[parent]=Main[[#Headers],[Gas]])-2,ROW()-ROW(Main[[#Headers],[Gas]]))),"")</f>
        <v/>
      </c>
      <c r="Z910" s="6" t="str">
        <f>IFERROR(INDEX(parent_children[children],_xlfn.AGGREGATE(15,6,ROW(parent_children[parent])/(parent_children[parent]=Main[[#Headers],[Messwert]])-2,ROW()-ROW(Main[[#Headers],[Messwert]]))),"")</f>
        <v/>
      </c>
      <c r="AA910" s="6" t="str">
        <f>IFERROR(INDEX(parent_children[children],_xlfn.AGGREGATE(15,6,ROW(parent_children[parent])/(parent_children[parent]=Main[[#Headers],[Stellbefehl]])-2,ROW()-ROW(Main[[#Headers],[Stellbefehl]]))),"")</f>
        <v/>
      </c>
      <c r="AB910" s="6" t="str">
        <f>IFERROR(INDEX(parent_children[children],_xlfn.AGGREGATE(15,6,ROW(parent_children[parent])/(parent_children[parent]=Main[[#Headers],[Schaltbefehl]])-2,ROW()-ROW(Main[[#Headers],[Schaltbefehl]]))),"")</f>
        <v/>
      </c>
      <c r="AC910" s="6" t="str">
        <f>IFERROR(INDEX(parent_children[children],_xlfn.AGGREGATE(15,6,ROW(parent_children[parent])/(parent_children[parent]=Main[[#Headers],[Betriebsmeldung]])-2,ROW()-ROW(Main[[#Headers],[Betriebsmeldung]]))),"")</f>
        <v/>
      </c>
      <c r="AD910" s="6" t="str">
        <f>IFERROR(INDEX(parent_children[children],_xlfn.AGGREGATE(15,6,ROW(parent_children[parent])/(parent_children[parent]=Main[[#Headers],[Störung]])-2,ROW()-ROW(Main[[#Headers],[Störung]]))),"")</f>
        <v/>
      </c>
    </row>
    <row r="911" spans="1:30" x14ac:dyDescent="0.25">
      <c r="A911" t="str">
        <f>IFERROR(INDEX(category_assignment[description_german],_xlfn.AGGREGATE(15,6,ROW(category_assignment[category])/(category_assignment[category]=Main[[#Headers],[System]])-2,ROW()-ROW(Main[[#Headers],[System]]))),"")</f>
        <v/>
      </c>
      <c r="B911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911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911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911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911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911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911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911" s="6" t="str">
        <f>IFERROR(INDEX(parent_children[children],_xlfn.AGGREGATE(15,6,ROW(parent_children[parent])/(parent_children[parent]=Main[[#Headers],[Kessel]])-2,ROW()-ROW(Main[[#Headers],[Kessel]]))),"")</f>
        <v/>
      </c>
      <c r="J911" s="6" t="str">
        <f>IFERROR(INDEX(parent_children[children],_xlfn.AGGREGATE(15,6,ROW(parent_children[parent])/(parent_children[parent]=Main[[#Headers],[Kältemaschine]])-2,ROW()-ROW(Main[[#Headers],[Kältemaschine]]))),"")</f>
        <v/>
      </c>
      <c r="K911" s="6" t="str">
        <f>IFERROR(INDEX(parent_children[children],_xlfn.AGGREGATE(15,6,ROW(parent_children[parent])/(parent_children[parent]=Main[[#Headers],[Speicher]])-2,ROW()-ROW(Main[[#Headers],[Speicher]]))),"")</f>
        <v/>
      </c>
      <c r="L911" s="6" t="str">
        <f>IFERROR(INDEX(parent_children[children],_xlfn.AGGREGATE(15,6,ROW(parent_children[parent])/(parent_children[parent]=Main[[#Headers],[Verteiler]])-2,ROW()-ROW(Main[[#Headers],[Verteiler]]))),"")</f>
        <v/>
      </c>
      <c r="M911" s="6" t="str">
        <f>IFERROR(INDEX(parent_children[children],_xlfn.AGGREGATE(15,6,ROW(parent_children[parent])/(parent_children[parent]=Main[[#Headers],[Unterverteiler]])-2,ROW()-ROW(Main[[#Headers],[Unterverteiler]]))),"")</f>
        <v/>
      </c>
      <c r="N911" s="6" t="str">
        <f>IFERROR(INDEX(parent_children[children],_xlfn.AGGREGATE(15,6,ROW(parent_children[parent])/(parent_children[parent]=Main[[#Headers],[Verteilsystem]])-2,ROW()-ROW(Main[[#Headers],[Verteilsystem]]))),"")</f>
        <v/>
      </c>
      <c r="O911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911" s="6" t="str">
        <f>IFERROR(INDEX(parent_children[children],_xlfn.AGGREGATE(15,6,ROW(parent_children[parent])/(parent_children[parent]=Main[[#Headers],[Wärmepumpe]])-2,ROW()-ROW(Main[[#Headers],[Wärmepumpe]]))),"")</f>
        <v/>
      </c>
      <c r="Q911" s="6" t="str">
        <f>IFERROR(INDEX(parent_children[children],_xlfn.AGGREGATE(15,6,ROW(parent_children[parent])/(parent_children[parent]=Main[[#Headers],[Ventil]])-2,ROW()-ROW(Main[[#Headers],[Ventil]]))),"")</f>
        <v/>
      </c>
      <c r="R911" s="6" t="str">
        <f>IFERROR(INDEX(parent_children[children],_xlfn.AGGREGATE(15,6,ROW(parent_children[parent])/(parent_children[parent]=Main[[#Headers],[Klappe]])-2,ROW()-ROW(Main[[#Headers],[Klappe]]))),"")</f>
        <v/>
      </c>
      <c r="S911" s="6" t="str">
        <f>IFERROR(INDEX(parent_children[children],_xlfn.AGGREGATE(15,6,ROW(parent_children[parent])/(parent_children[parent]=Main[[#Headers],[Sensor]])-2,ROW()-ROW(Main[[#Headers],[Sensor]]))),"")</f>
        <v/>
      </c>
      <c r="T911" s="6" t="str">
        <f>IFERROR(INDEX(parent_children[children],_xlfn.AGGREGATE(15,6,ROW(parent_children[parent])/(parent_children[parent]=Main[[#Headers],[Schalter]])-2,ROW()-ROW(Main[[#Headers],[Schalter]]))),"")</f>
        <v/>
      </c>
      <c r="U911" s="6" t="str">
        <f>IFERROR(INDEX(parent_children[children],_xlfn.AGGREGATE(15,6,ROW(parent_children[parent])/(parent_children[parent]=Main[[#Headers],[Wasser]])-2,ROW()-ROW(Main[[#Headers],[Wasser]]))),"")</f>
        <v/>
      </c>
      <c r="V911" s="6" t="str">
        <f>IFERROR(INDEX(parent_children[children],_xlfn.AGGREGATE(15,6,ROW(parent_children[parent])/(parent_children[parent]=Main[[#Headers],[Luft]])-2,ROW()-ROW(Main[[#Headers],[Luft]]))),"")</f>
        <v/>
      </c>
      <c r="W911" s="6" t="str">
        <f>IFERROR(INDEX(parent_children[children],_xlfn.AGGREGATE(15,6,ROW(parent_children[parent])/(parent_children[parent]=Main[[#Headers],[Filter]])-2,ROW()-ROW(Main[[#Headers],[Filter]]))),"")</f>
        <v/>
      </c>
      <c r="X911" s="6" t="str">
        <f>IFERROR(INDEX(parent_children[children],_xlfn.AGGREGATE(15,6,ROW(parent_children[parent])/(parent_children[parent]=Main[[#Headers],[Ventilator]])-2,ROW()-ROW(Main[[#Headers],[Ventilator]]))),"")</f>
        <v/>
      </c>
      <c r="Y911" s="6" t="str">
        <f>IFERROR(INDEX(parent_children[children],_xlfn.AGGREGATE(15,6,ROW(parent_children[parent])/(parent_children[parent]=Main[[#Headers],[Gas]])-2,ROW()-ROW(Main[[#Headers],[Gas]]))),"")</f>
        <v/>
      </c>
      <c r="Z911" s="6" t="str">
        <f>IFERROR(INDEX(parent_children[children],_xlfn.AGGREGATE(15,6,ROW(parent_children[parent])/(parent_children[parent]=Main[[#Headers],[Messwert]])-2,ROW()-ROW(Main[[#Headers],[Messwert]]))),"")</f>
        <v/>
      </c>
      <c r="AA911" s="6" t="str">
        <f>IFERROR(INDEX(parent_children[children],_xlfn.AGGREGATE(15,6,ROW(parent_children[parent])/(parent_children[parent]=Main[[#Headers],[Stellbefehl]])-2,ROW()-ROW(Main[[#Headers],[Stellbefehl]]))),"")</f>
        <v/>
      </c>
      <c r="AB911" s="6" t="str">
        <f>IFERROR(INDEX(parent_children[children],_xlfn.AGGREGATE(15,6,ROW(parent_children[parent])/(parent_children[parent]=Main[[#Headers],[Schaltbefehl]])-2,ROW()-ROW(Main[[#Headers],[Schaltbefehl]]))),"")</f>
        <v/>
      </c>
      <c r="AC911" s="6" t="str">
        <f>IFERROR(INDEX(parent_children[children],_xlfn.AGGREGATE(15,6,ROW(parent_children[parent])/(parent_children[parent]=Main[[#Headers],[Betriebsmeldung]])-2,ROW()-ROW(Main[[#Headers],[Betriebsmeldung]]))),"")</f>
        <v/>
      </c>
      <c r="AD911" s="6" t="str">
        <f>IFERROR(INDEX(parent_children[children],_xlfn.AGGREGATE(15,6,ROW(parent_children[parent])/(parent_children[parent]=Main[[#Headers],[Störung]])-2,ROW()-ROW(Main[[#Headers],[Störung]]))),"")</f>
        <v/>
      </c>
    </row>
    <row r="912" spans="1:30" x14ac:dyDescent="0.25">
      <c r="A912" t="str">
        <f>IFERROR(INDEX(category_assignment[description_german],_xlfn.AGGREGATE(15,6,ROW(category_assignment[category])/(category_assignment[category]=Main[[#Headers],[System]])-2,ROW()-ROW(Main[[#Headers],[System]]))),"")</f>
        <v/>
      </c>
      <c r="B912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912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912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912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912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912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912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912" s="6" t="str">
        <f>IFERROR(INDEX(parent_children[children],_xlfn.AGGREGATE(15,6,ROW(parent_children[parent])/(parent_children[parent]=Main[[#Headers],[Kessel]])-2,ROW()-ROW(Main[[#Headers],[Kessel]]))),"")</f>
        <v/>
      </c>
      <c r="J912" s="6" t="str">
        <f>IFERROR(INDEX(parent_children[children],_xlfn.AGGREGATE(15,6,ROW(parent_children[parent])/(parent_children[parent]=Main[[#Headers],[Kältemaschine]])-2,ROW()-ROW(Main[[#Headers],[Kältemaschine]]))),"")</f>
        <v/>
      </c>
      <c r="K912" s="6" t="str">
        <f>IFERROR(INDEX(parent_children[children],_xlfn.AGGREGATE(15,6,ROW(parent_children[parent])/(parent_children[parent]=Main[[#Headers],[Speicher]])-2,ROW()-ROW(Main[[#Headers],[Speicher]]))),"")</f>
        <v/>
      </c>
      <c r="L912" s="6" t="str">
        <f>IFERROR(INDEX(parent_children[children],_xlfn.AGGREGATE(15,6,ROW(parent_children[parent])/(parent_children[parent]=Main[[#Headers],[Verteiler]])-2,ROW()-ROW(Main[[#Headers],[Verteiler]]))),"")</f>
        <v/>
      </c>
      <c r="M912" s="6" t="str">
        <f>IFERROR(INDEX(parent_children[children],_xlfn.AGGREGATE(15,6,ROW(parent_children[parent])/(parent_children[parent]=Main[[#Headers],[Unterverteiler]])-2,ROW()-ROW(Main[[#Headers],[Unterverteiler]]))),"")</f>
        <v/>
      </c>
      <c r="N912" s="6" t="str">
        <f>IFERROR(INDEX(parent_children[children],_xlfn.AGGREGATE(15,6,ROW(parent_children[parent])/(parent_children[parent]=Main[[#Headers],[Verteilsystem]])-2,ROW()-ROW(Main[[#Headers],[Verteilsystem]]))),"")</f>
        <v/>
      </c>
      <c r="O912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912" s="6" t="str">
        <f>IFERROR(INDEX(parent_children[children],_xlfn.AGGREGATE(15,6,ROW(parent_children[parent])/(parent_children[parent]=Main[[#Headers],[Wärmepumpe]])-2,ROW()-ROW(Main[[#Headers],[Wärmepumpe]]))),"")</f>
        <v/>
      </c>
      <c r="Q912" s="6" t="str">
        <f>IFERROR(INDEX(parent_children[children],_xlfn.AGGREGATE(15,6,ROW(parent_children[parent])/(parent_children[parent]=Main[[#Headers],[Ventil]])-2,ROW()-ROW(Main[[#Headers],[Ventil]]))),"")</f>
        <v/>
      </c>
      <c r="R912" s="6" t="str">
        <f>IFERROR(INDEX(parent_children[children],_xlfn.AGGREGATE(15,6,ROW(parent_children[parent])/(parent_children[parent]=Main[[#Headers],[Klappe]])-2,ROW()-ROW(Main[[#Headers],[Klappe]]))),"")</f>
        <v/>
      </c>
      <c r="S912" s="6" t="str">
        <f>IFERROR(INDEX(parent_children[children],_xlfn.AGGREGATE(15,6,ROW(parent_children[parent])/(parent_children[parent]=Main[[#Headers],[Sensor]])-2,ROW()-ROW(Main[[#Headers],[Sensor]]))),"")</f>
        <v/>
      </c>
      <c r="T912" s="6" t="str">
        <f>IFERROR(INDEX(parent_children[children],_xlfn.AGGREGATE(15,6,ROW(parent_children[parent])/(parent_children[parent]=Main[[#Headers],[Schalter]])-2,ROW()-ROW(Main[[#Headers],[Schalter]]))),"")</f>
        <v/>
      </c>
      <c r="U912" s="6" t="str">
        <f>IFERROR(INDEX(parent_children[children],_xlfn.AGGREGATE(15,6,ROW(parent_children[parent])/(parent_children[parent]=Main[[#Headers],[Wasser]])-2,ROW()-ROW(Main[[#Headers],[Wasser]]))),"")</f>
        <v/>
      </c>
      <c r="V912" s="6" t="str">
        <f>IFERROR(INDEX(parent_children[children],_xlfn.AGGREGATE(15,6,ROW(parent_children[parent])/(parent_children[parent]=Main[[#Headers],[Luft]])-2,ROW()-ROW(Main[[#Headers],[Luft]]))),"")</f>
        <v/>
      </c>
      <c r="W912" s="6" t="str">
        <f>IFERROR(INDEX(parent_children[children],_xlfn.AGGREGATE(15,6,ROW(parent_children[parent])/(parent_children[parent]=Main[[#Headers],[Filter]])-2,ROW()-ROW(Main[[#Headers],[Filter]]))),"")</f>
        <v/>
      </c>
      <c r="X912" s="6" t="str">
        <f>IFERROR(INDEX(parent_children[children],_xlfn.AGGREGATE(15,6,ROW(parent_children[parent])/(parent_children[parent]=Main[[#Headers],[Ventilator]])-2,ROW()-ROW(Main[[#Headers],[Ventilator]]))),"")</f>
        <v/>
      </c>
      <c r="Y912" s="6" t="str">
        <f>IFERROR(INDEX(parent_children[children],_xlfn.AGGREGATE(15,6,ROW(parent_children[parent])/(parent_children[parent]=Main[[#Headers],[Gas]])-2,ROW()-ROW(Main[[#Headers],[Gas]]))),"")</f>
        <v/>
      </c>
      <c r="Z912" s="6" t="str">
        <f>IFERROR(INDEX(parent_children[children],_xlfn.AGGREGATE(15,6,ROW(parent_children[parent])/(parent_children[parent]=Main[[#Headers],[Messwert]])-2,ROW()-ROW(Main[[#Headers],[Messwert]]))),"")</f>
        <v/>
      </c>
      <c r="AA912" s="6" t="str">
        <f>IFERROR(INDEX(parent_children[children],_xlfn.AGGREGATE(15,6,ROW(parent_children[parent])/(parent_children[parent]=Main[[#Headers],[Stellbefehl]])-2,ROW()-ROW(Main[[#Headers],[Stellbefehl]]))),"")</f>
        <v/>
      </c>
      <c r="AB912" s="6" t="str">
        <f>IFERROR(INDEX(parent_children[children],_xlfn.AGGREGATE(15,6,ROW(parent_children[parent])/(parent_children[parent]=Main[[#Headers],[Schaltbefehl]])-2,ROW()-ROW(Main[[#Headers],[Schaltbefehl]]))),"")</f>
        <v/>
      </c>
      <c r="AC912" s="6" t="str">
        <f>IFERROR(INDEX(parent_children[children],_xlfn.AGGREGATE(15,6,ROW(parent_children[parent])/(parent_children[parent]=Main[[#Headers],[Betriebsmeldung]])-2,ROW()-ROW(Main[[#Headers],[Betriebsmeldung]]))),"")</f>
        <v/>
      </c>
      <c r="AD912" s="6" t="str">
        <f>IFERROR(INDEX(parent_children[children],_xlfn.AGGREGATE(15,6,ROW(parent_children[parent])/(parent_children[parent]=Main[[#Headers],[Störung]])-2,ROW()-ROW(Main[[#Headers],[Störung]]))),"")</f>
        <v/>
      </c>
    </row>
    <row r="913" spans="1:30" x14ac:dyDescent="0.25">
      <c r="A913" t="str">
        <f>IFERROR(INDEX(category_assignment[description_german],_xlfn.AGGREGATE(15,6,ROW(category_assignment[category])/(category_assignment[category]=Main[[#Headers],[System]])-2,ROW()-ROW(Main[[#Headers],[System]]))),"")</f>
        <v/>
      </c>
      <c r="B913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913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913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913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913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913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913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913" s="6" t="str">
        <f>IFERROR(INDEX(parent_children[children],_xlfn.AGGREGATE(15,6,ROW(parent_children[parent])/(parent_children[parent]=Main[[#Headers],[Kessel]])-2,ROW()-ROW(Main[[#Headers],[Kessel]]))),"")</f>
        <v/>
      </c>
      <c r="J913" s="6" t="str">
        <f>IFERROR(INDEX(parent_children[children],_xlfn.AGGREGATE(15,6,ROW(parent_children[parent])/(parent_children[parent]=Main[[#Headers],[Kältemaschine]])-2,ROW()-ROW(Main[[#Headers],[Kältemaschine]]))),"")</f>
        <v/>
      </c>
      <c r="K913" s="6" t="str">
        <f>IFERROR(INDEX(parent_children[children],_xlfn.AGGREGATE(15,6,ROW(parent_children[parent])/(parent_children[parent]=Main[[#Headers],[Speicher]])-2,ROW()-ROW(Main[[#Headers],[Speicher]]))),"")</f>
        <v/>
      </c>
      <c r="L913" s="6" t="str">
        <f>IFERROR(INDEX(parent_children[children],_xlfn.AGGREGATE(15,6,ROW(parent_children[parent])/(parent_children[parent]=Main[[#Headers],[Verteiler]])-2,ROW()-ROW(Main[[#Headers],[Verteiler]]))),"")</f>
        <v/>
      </c>
      <c r="M913" s="6" t="str">
        <f>IFERROR(INDEX(parent_children[children],_xlfn.AGGREGATE(15,6,ROW(parent_children[parent])/(parent_children[parent]=Main[[#Headers],[Unterverteiler]])-2,ROW()-ROW(Main[[#Headers],[Unterverteiler]]))),"")</f>
        <v/>
      </c>
      <c r="N913" s="6" t="str">
        <f>IFERROR(INDEX(parent_children[children],_xlfn.AGGREGATE(15,6,ROW(parent_children[parent])/(parent_children[parent]=Main[[#Headers],[Verteilsystem]])-2,ROW()-ROW(Main[[#Headers],[Verteilsystem]]))),"")</f>
        <v/>
      </c>
      <c r="O913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913" s="6" t="str">
        <f>IFERROR(INDEX(parent_children[children],_xlfn.AGGREGATE(15,6,ROW(parent_children[parent])/(parent_children[parent]=Main[[#Headers],[Wärmepumpe]])-2,ROW()-ROW(Main[[#Headers],[Wärmepumpe]]))),"")</f>
        <v/>
      </c>
      <c r="Q913" s="6" t="str">
        <f>IFERROR(INDEX(parent_children[children],_xlfn.AGGREGATE(15,6,ROW(parent_children[parent])/(parent_children[parent]=Main[[#Headers],[Ventil]])-2,ROW()-ROW(Main[[#Headers],[Ventil]]))),"")</f>
        <v/>
      </c>
      <c r="R913" s="6" t="str">
        <f>IFERROR(INDEX(parent_children[children],_xlfn.AGGREGATE(15,6,ROW(parent_children[parent])/(parent_children[parent]=Main[[#Headers],[Klappe]])-2,ROW()-ROW(Main[[#Headers],[Klappe]]))),"")</f>
        <v/>
      </c>
      <c r="S913" s="6" t="str">
        <f>IFERROR(INDEX(parent_children[children],_xlfn.AGGREGATE(15,6,ROW(parent_children[parent])/(parent_children[parent]=Main[[#Headers],[Sensor]])-2,ROW()-ROW(Main[[#Headers],[Sensor]]))),"")</f>
        <v/>
      </c>
      <c r="T913" s="6" t="str">
        <f>IFERROR(INDEX(parent_children[children],_xlfn.AGGREGATE(15,6,ROW(parent_children[parent])/(parent_children[parent]=Main[[#Headers],[Schalter]])-2,ROW()-ROW(Main[[#Headers],[Schalter]]))),"")</f>
        <v/>
      </c>
      <c r="U913" s="6" t="str">
        <f>IFERROR(INDEX(parent_children[children],_xlfn.AGGREGATE(15,6,ROW(parent_children[parent])/(parent_children[parent]=Main[[#Headers],[Wasser]])-2,ROW()-ROW(Main[[#Headers],[Wasser]]))),"")</f>
        <v/>
      </c>
      <c r="V913" s="6" t="str">
        <f>IFERROR(INDEX(parent_children[children],_xlfn.AGGREGATE(15,6,ROW(parent_children[parent])/(parent_children[parent]=Main[[#Headers],[Luft]])-2,ROW()-ROW(Main[[#Headers],[Luft]]))),"")</f>
        <v/>
      </c>
      <c r="W913" s="6" t="str">
        <f>IFERROR(INDEX(parent_children[children],_xlfn.AGGREGATE(15,6,ROW(parent_children[parent])/(parent_children[parent]=Main[[#Headers],[Filter]])-2,ROW()-ROW(Main[[#Headers],[Filter]]))),"")</f>
        <v/>
      </c>
      <c r="X913" s="6" t="str">
        <f>IFERROR(INDEX(parent_children[children],_xlfn.AGGREGATE(15,6,ROW(parent_children[parent])/(parent_children[parent]=Main[[#Headers],[Ventilator]])-2,ROW()-ROW(Main[[#Headers],[Ventilator]]))),"")</f>
        <v/>
      </c>
      <c r="Y913" s="6" t="str">
        <f>IFERROR(INDEX(parent_children[children],_xlfn.AGGREGATE(15,6,ROW(parent_children[parent])/(parent_children[parent]=Main[[#Headers],[Gas]])-2,ROW()-ROW(Main[[#Headers],[Gas]]))),"")</f>
        <v/>
      </c>
      <c r="Z913" s="6" t="str">
        <f>IFERROR(INDEX(parent_children[children],_xlfn.AGGREGATE(15,6,ROW(parent_children[parent])/(parent_children[parent]=Main[[#Headers],[Messwert]])-2,ROW()-ROW(Main[[#Headers],[Messwert]]))),"")</f>
        <v/>
      </c>
      <c r="AA913" s="6" t="str">
        <f>IFERROR(INDEX(parent_children[children],_xlfn.AGGREGATE(15,6,ROW(parent_children[parent])/(parent_children[parent]=Main[[#Headers],[Stellbefehl]])-2,ROW()-ROW(Main[[#Headers],[Stellbefehl]]))),"")</f>
        <v/>
      </c>
      <c r="AB913" s="6" t="str">
        <f>IFERROR(INDEX(parent_children[children],_xlfn.AGGREGATE(15,6,ROW(parent_children[parent])/(parent_children[parent]=Main[[#Headers],[Schaltbefehl]])-2,ROW()-ROW(Main[[#Headers],[Schaltbefehl]]))),"")</f>
        <v/>
      </c>
      <c r="AC913" s="6" t="str">
        <f>IFERROR(INDEX(parent_children[children],_xlfn.AGGREGATE(15,6,ROW(parent_children[parent])/(parent_children[parent]=Main[[#Headers],[Betriebsmeldung]])-2,ROW()-ROW(Main[[#Headers],[Betriebsmeldung]]))),"")</f>
        <v/>
      </c>
      <c r="AD913" s="6" t="str">
        <f>IFERROR(INDEX(parent_children[children],_xlfn.AGGREGATE(15,6,ROW(parent_children[parent])/(parent_children[parent]=Main[[#Headers],[Störung]])-2,ROW()-ROW(Main[[#Headers],[Störung]]))),"")</f>
        <v/>
      </c>
    </row>
    <row r="914" spans="1:30" x14ac:dyDescent="0.25">
      <c r="A914" t="str">
        <f>IFERROR(INDEX(category_assignment[description_german],_xlfn.AGGREGATE(15,6,ROW(category_assignment[category])/(category_assignment[category]=Main[[#Headers],[System]])-2,ROW()-ROW(Main[[#Headers],[System]]))),"")</f>
        <v/>
      </c>
      <c r="B914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914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914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914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914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914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914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914" s="6" t="str">
        <f>IFERROR(INDEX(parent_children[children],_xlfn.AGGREGATE(15,6,ROW(parent_children[parent])/(parent_children[parent]=Main[[#Headers],[Kessel]])-2,ROW()-ROW(Main[[#Headers],[Kessel]]))),"")</f>
        <v/>
      </c>
      <c r="J914" s="6" t="str">
        <f>IFERROR(INDEX(parent_children[children],_xlfn.AGGREGATE(15,6,ROW(parent_children[parent])/(parent_children[parent]=Main[[#Headers],[Kältemaschine]])-2,ROW()-ROW(Main[[#Headers],[Kältemaschine]]))),"")</f>
        <v/>
      </c>
      <c r="K914" s="6" t="str">
        <f>IFERROR(INDEX(parent_children[children],_xlfn.AGGREGATE(15,6,ROW(parent_children[parent])/(parent_children[parent]=Main[[#Headers],[Speicher]])-2,ROW()-ROW(Main[[#Headers],[Speicher]]))),"")</f>
        <v/>
      </c>
      <c r="L914" s="6" t="str">
        <f>IFERROR(INDEX(parent_children[children],_xlfn.AGGREGATE(15,6,ROW(parent_children[parent])/(parent_children[parent]=Main[[#Headers],[Verteiler]])-2,ROW()-ROW(Main[[#Headers],[Verteiler]]))),"")</f>
        <v/>
      </c>
      <c r="M914" s="6" t="str">
        <f>IFERROR(INDEX(parent_children[children],_xlfn.AGGREGATE(15,6,ROW(parent_children[parent])/(parent_children[parent]=Main[[#Headers],[Unterverteiler]])-2,ROW()-ROW(Main[[#Headers],[Unterverteiler]]))),"")</f>
        <v/>
      </c>
      <c r="N914" s="6" t="str">
        <f>IFERROR(INDEX(parent_children[children],_xlfn.AGGREGATE(15,6,ROW(parent_children[parent])/(parent_children[parent]=Main[[#Headers],[Verteilsystem]])-2,ROW()-ROW(Main[[#Headers],[Verteilsystem]]))),"")</f>
        <v/>
      </c>
      <c r="O914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914" s="6" t="str">
        <f>IFERROR(INDEX(parent_children[children],_xlfn.AGGREGATE(15,6,ROW(parent_children[parent])/(parent_children[parent]=Main[[#Headers],[Wärmepumpe]])-2,ROW()-ROW(Main[[#Headers],[Wärmepumpe]]))),"")</f>
        <v/>
      </c>
      <c r="Q914" s="6" t="str">
        <f>IFERROR(INDEX(parent_children[children],_xlfn.AGGREGATE(15,6,ROW(parent_children[parent])/(parent_children[parent]=Main[[#Headers],[Ventil]])-2,ROW()-ROW(Main[[#Headers],[Ventil]]))),"")</f>
        <v/>
      </c>
      <c r="R914" s="6" t="str">
        <f>IFERROR(INDEX(parent_children[children],_xlfn.AGGREGATE(15,6,ROW(parent_children[parent])/(parent_children[parent]=Main[[#Headers],[Klappe]])-2,ROW()-ROW(Main[[#Headers],[Klappe]]))),"")</f>
        <v/>
      </c>
      <c r="S914" s="6" t="str">
        <f>IFERROR(INDEX(parent_children[children],_xlfn.AGGREGATE(15,6,ROW(parent_children[parent])/(parent_children[parent]=Main[[#Headers],[Sensor]])-2,ROW()-ROW(Main[[#Headers],[Sensor]]))),"")</f>
        <v/>
      </c>
      <c r="T914" s="6" t="str">
        <f>IFERROR(INDEX(parent_children[children],_xlfn.AGGREGATE(15,6,ROW(parent_children[parent])/(parent_children[parent]=Main[[#Headers],[Schalter]])-2,ROW()-ROW(Main[[#Headers],[Schalter]]))),"")</f>
        <v/>
      </c>
      <c r="U914" s="6" t="str">
        <f>IFERROR(INDEX(parent_children[children],_xlfn.AGGREGATE(15,6,ROW(parent_children[parent])/(parent_children[parent]=Main[[#Headers],[Wasser]])-2,ROW()-ROW(Main[[#Headers],[Wasser]]))),"")</f>
        <v/>
      </c>
      <c r="V914" s="6" t="str">
        <f>IFERROR(INDEX(parent_children[children],_xlfn.AGGREGATE(15,6,ROW(parent_children[parent])/(parent_children[parent]=Main[[#Headers],[Luft]])-2,ROW()-ROW(Main[[#Headers],[Luft]]))),"")</f>
        <v/>
      </c>
      <c r="W914" s="6" t="str">
        <f>IFERROR(INDEX(parent_children[children],_xlfn.AGGREGATE(15,6,ROW(parent_children[parent])/(parent_children[parent]=Main[[#Headers],[Filter]])-2,ROW()-ROW(Main[[#Headers],[Filter]]))),"")</f>
        <v/>
      </c>
      <c r="X914" s="6" t="str">
        <f>IFERROR(INDEX(parent_children[children],_xlfn.AGGREGATE(15,6,ROW(parent_children[parent])/(parent_children[parent]=Main[[#Headers],[Ventilator]])-2,ROW()-ROW(Main[[#Headers],[Ventilator]]))),"")</f>
        <v/>
      </c>
      <c r="Y914" s="6" t="str">
        <f>IFERROR(INDEX(parent_children[children],_xlfn.AGGREGATE(15,6,ROW(parent_children[parent])/(parent_children[parent]=Main[[#Headers],[Gas]])-2,ROW()-ROW(Main[[#Headers],[Gas]]))),"")</f>
        <v/>
      </c>
      <c r="Z914" s="6" t="str">
        <f>IFERROR(INDEX(parent_children[children],_xlfn.AGGREGATE(15,6,ROW(parent_children[parent])/(parent_children[parent]=Main[[#Headers],[Messwert]])-2,ROW()-ROW(Main[[#Headers],[Messwert]]))),"")</f>
        <v/>
      </c>
      <c r="AA914" s="6" t="str">
        <f>IFERROR(INDEX(parent_children[children],_xlfn.AGGREGATE(15,6,ROW(parent_children[parent])/(parent_children[parent]=Main[[#Headers],[Stellbefehl]])-2,ROW()-ROW(Main[[#Headers],[Stellbefehl]]))),"")</f>
        <v/>
      </c>
      <c r="AB914" s="6" t="str">
        <f>IFERROR(INDEX(parent_children[children],_xlfn.AGGREGATE(15,6,ROW(parent_children[parent])/(parent_children[parent]=Main[[#Headers],[Schaltbefehl]])-2,ROW()-ROW(Main[[#Headers],[Schaltbefehl]]))),"")</f>
        <v/>
      </c>
      <c r="AC914" s="6" t="str">
        <f>IFERROR(INDEX(parent_children[children],_xlfn.AGGREGATE(15,6,ROW(parent_children[parent])/(parent_children[parent]=Main[[#Headers],[Betriebsmeldung]])-2,ROW()-ROW(Main[[#Headers],[Betriebsmeldung]]))),"")</f>
        <v/>
      </c>
      <c r="AD914" s="6" t="str">
        <f>IFERROR(INDEX(parent_children[children],_xlfn.AGGREGATE(15,6,ROW(parent_children[parent])/(parent_children[parent]=Main[[#Headers],[Störung]])-2,ROW()-ROW(Main[[#Headers],[Störung]]))),"")</f>
        <v/>
      </c>
    </row>
    <row r="915" spans="1:30" x14ac:dyDescent="0.25">
      <c r="A915" t="str">
        <f>IFERROR(INDEX(category_assignment[description_german],_xlfn.AGGREGATE(15,6,ROW(category_assignment[category])/(category_assignment[category]=Main[[#Headers],[System]])-2,ROW()-ROW(Main[[#Headers],[System]]))),"")</f>
        <v/>
      </c>
      <c r="B915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915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915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915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915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915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915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915" s="6" t="str">
        <f>IFERROR(INDEX(parent_children[children],_xlfn.AGGREGATE(15,6,ROW(parent_children[parent])/(parent_children[parent]=Main[[#Headers],[Kessel]])-2,ROW()-ROW(Main[[#Headers],[Kessel]]))),"")</f>
        <v/>
      </c>
      <c r="J915" s="6" t="str">
        <f>IFERROR(INDEX(parent_children[children],_xlfn.AGGREGATE(15,6,ROW(parent_children[parent])/(parent_children[parent]=Main[[#Headers],[Kältemaschine]])-2,ROW()-ROW(Main[[#Headers],[Kältemaschine]]))),"")</f>
        <v/>
      </c>
      <c r="K915" s="6" t="str">
        <f>IFERROR(INDEX(parent_children[children],_xlfn.AGGREGATE(15,6,ROW(parent_children[parent])/(parent_children[parent]=Main[[#Headers],[Speicher]])-2,ROW()-ROW(Main[[#Headers],[Speicher]]))),"")</f>
        <v/>
      </c>
      <c r="L915" s="6" t="str">
        <f>IFERROR(INDEX(parent_children[children],_xlfn.AGGREGATE(15,6,ROW(parent_children[parent])/(parent_children[parent]=Main[[#Headers],[Verteiler]])-2,ROW()-ROW(Main[[#Headers],[Verteiler]]))),"")</f>
        <v/>
      </c>
      <c r="M915" s="6" t="str">
        <f>IFERROR(INDEX(parent_children[children],_xlfn.AGGREGATE(15,6,ROW(parent_children[parent])/(parent_children[parent]=Main[[#Headers],[Unterverteiler]])-2,ROW()-ROW(Main[[#Headers],[Unterverteiler]]))),"")</f>
        <v/>
      </c>
      <c r="N915" s="6" t="str">
        <f>IFERROR(INDEX(parent_children[children],_xlfn.AGGREGATE(15,6,ROW(parent_children[parent])/(parent_children[parent]=Main[[#Headers],[Verteilsystem]])-2,ROW()-ROW(Main[[#Headers],[Verteilsystem]]))),"")</f>
        <v/>
      </c>
      <c r="O915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915" s="6" t="str">
        <f>IFERROR(INDEX(parent_children[children],_xlfn.AGGREGATE(15,6,ROW(parent_children[parent])/(parent_children[parent]=Main[[#Headers],[Wärmepumpe]])-2,ROW()-ROW(Main[[#Headers],[Wärmepumpe]]))),"")</f>
        <v/>
      </c>
      <c r="Q915" s="6" t="str">
        <f>IFERROR(INDEX(parent_children[children],_xlfn.AGGREGATE(15,6,ROW(parent_children[parent])/(parent_children[parent]=Main[[#Headers],[Ventil]])-2,ROW()-ROW(Main[[#Headers],[Ventil]]))),"")</f>
        <v/>
      </c>
      <c r="R915" s="6" t="str">
        <f>IFERROR(INDEX(parent_children[children],_xlfn.AGGREGATE(15,6,ROW(parent_children[parent])/(parent_children[parent]=Main[[#Headers],[Klappe]])-2,ROW()-ROW(Main[[#Headers],[Klappe]]))),"")</f>
        <v/>
      </c>
      <c r="S915" s="6" t="str">
        <f>IFERROR(INDEX(parent_children[children],_xlfn.AGGREGATE(15,6,ROW(parent_children[parent])/(parent_children[parent]=Main[[#Headers],[Sensor]])-2,ROW()-ROW(Main[[#Headers],[Sensor]]))),"")</f>
        <v/>
      </c>
      <c r="T915" s="6" t="str">
        <f>IFERROR(INDEX(parent_children[children],_xlfn.AGGREGATE(15,6,ROW(parent_children[parent])/(parent_children[parent]=Main[[#Headers],[Schalter]])-2,ROW()-ROW(Main[[#Headers],[Schalter]]))),"")</f>
        <v/>
      </c>
      <c r="U915" s="6" t="str">
        <f>IFERROR(INDEX(parent_children[children],_xlfn.AGGREGATE(15,6,ROW(parent_children[parent])/(parent_children[parent]=Main[[#Headers],[Wasser]])-2,ROW()-ROW(Main[[#Headers],[Wasser]]))),"")</f>
        <v/>
      </c>
      <c r="V915" s="6" t="str">
        <f>IFERROR(INDEX(parent_children[children],_xlfn.AGGREGATE(15,6,ROW(parent_children[parent])/(parent_children[parent]=Main[[#Headers],[Luft]])-2,ROW()-ROW(Main[[#Headers],[Luft]]))),"")</f>
        <v/>
      </c>
      <c r="W915" s="6" t="str">
        <f>IFERROR(INDEX(parent_children[children],_xlfn.AGGREGATE(15,6,ROW(parent_children[parent])/(parent_children[parent]=Main[[#Headers],[Filter]])-2,ROW()-ROW(Main[[#Headers],[Filter]]))),"")</f>
        <v/>
      </c>
      <c r="X915" s="6" t="str">
        <f>IFERROR(INDEX(parent_children[children],_xlfn.AGGREGATE(15,6,ROW(parent_children[parent])/(parent_children[parent]=Main[[#Headers],[Ventilator]])-2,ROW()-ROW(Main[[#Headers],[Ventilator]]))),"")</f>
        <v/>
      </c>
      <c r="Y915" s="6" t="str">
        <f>IFERROR(INDEX(parent_children[children],_xlfn.AGGREGATE(15,6,ROW(parent_children[parent])/(parent_children[parent]=Main[[#Headers],[Gas]])-2,ROW()-ROW(Main[[#Headers],[Gas]]))),"")</f>
        <v/>
      </c>
      <c r="Z915" s="6" t="str">
        <f>IFERROR(INDEX(parent_children[children],_xlfn.AGGREGATE(15,6,ROW(parent_children[parent])/(parent_children[parent]=Main[[#Headers],[Messwert]])-2,ROW()-ROW(Main[[#Headers],[Messwert]]))),"")</f>
        <v/>
      </c>
      <c r="AA915" s="6" t="str">
        <f>IFERROR(INDEX(parent_children[children],_xlfn.AGGREGATE(15,6,ROW(parent_children[parent])/(parent_children[parent]=Main[[#Headers],[Stellbefehl]])-2,ROW()-ROW(Main[[#Headers],[Stellbefehl]]))),"")</f>
        <v/>
      </c>
      <c r="AB915" s="6" t="str">
        <f>IFERROR(INDEX(parent_children[children],_xlfn.AGGREGATE(15,6,ROW(parent_children[parent])/(parent_children[parent]=Main[[#Headers],[Schaltbefehl]])-2,ROW()-ROW(Main[[#Headers],[Schaltbefehl]]))),"")</f>
        <v/>
      </c>
      <c r="AC915" s="6" t="str">
        <f>IFERROR(INDEX(parent_children[children],_xlfn.AGGREGATE(15,6,ROW(parent_children[parent])/(parent_children[parent]=Main[[#Headers],[Betriebsmeldung]])-2,ROW()-ROW(Main[[#Headers],[Betriebsmeldung]]))),"")</f>
        <v/>
      </c>
      <c r="AD915" s="6" t="str">
        <f>IFERROR(INDEX(parent_children[children],_xlfn.AGGREGATE(15,6,ROW(parent_children[parent])/(parent_children[parent]=Main[[#Headers],[Störung]])-2,ROW()-ROW(Main[[#Headers],[Störung]]))),"")</f>
        <v/>
      </c>
    </row>
    <row r="916" spans="1:30" x14ac:dyDescent="0.25">
      <c r="A916" t="str">
        <f>IFERROR(INDEX(category_assignment[description_german],_xlfn.AGGREGATE(15,6,ROW(category_assignment[category])/(category_assignment[category]=Main[[#Headers],[System]])-2,ROW()-ROW(Main[[#Headers],[System]]))),"")</f>
        <v/>
      </c>
      <c r="B916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916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916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916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916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916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916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916" s="6" t="str">
        <f>IFERROR(INDEX(parent_children[children],_xlfn.AGGREGATE(15,6,ROW(parent_children[parent])/(parent_children[parent]=Main[[#Headers],[Kessel]])-2,ROW()-ROW(Main[[#Headers],[Kessel]]))),"")</f>
        <v/>
      </c>
      <c r="J916" s="6" t="str">
        <f>IFERROR(INDEX(parent_children[children],_xlfn.AGGREGATE(15,6,ROW(parent_children[parent])/(parent_children[parent]=Main[[#Headers],[Kältemaschine]])-2,ROW()-ROW(Main[[#Headers],[Kältemaschine]]))),"")</f>
        <v/>
      </c>
      <c r="K916" s="6" t="str">
        <f>IFERROR(INDEX(parent_children[children],_xlfn.AGGREGATE(15,6,ROW(parent_children[parent])/(parent_children[parent]=Main[[#Headers],[Speicher]])-2,ROW()-ROW(Main[[#Headers],[Speicher]]))),"")</f>
        <v/>
      </c>
      <c r="L916" s="6" t="str">
        <f>IFERROR(INDEX(parent_children[children],_xlfn.AGGREGATE(15,6,ROW(parent_children[parent])/(parent_children[parent]=Main[[#Headers],[Verteiler]])-2,ROW()-ROW(Main[[#Headers],[Verteiler]]))),"")</f>
        <v/>
      </c>
      <c r="M916" s="6" t="str">
        <f>IFERROR(INDEX(parent_children[children],_xlfn.AGGREGATE(15,6,ROW(parent_children[parent])/(parent_children[parent]=Main[[#Headers],[Unterverteiler]])-2,ROW()-ROW(Main[[#Headers],[Unterverteiler]]))),"")</f>
        <v/>
      </c>
      <c r="N916" s="6" t="str">
        <f>IFERROR(INDEX(parent_children[children],_xlfn.AGGREGATE(15,6,ROW(parent_children[parent])/(parent_children[parent]=Main[[#Headers],[Verteilsystem]])-2,ROW()-ROW(Main[[#Headers],[Verteilsystem]]))),"")</f>
        <v/>
      </c>
      <c r="O916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916" s="6" t="str">
        <f>IFERROR(INDEX(parent_children[children],_xlfn.AGGREGATE(15,6,ROW(parent_children[parent])/(parent_children[parent]=Main[[#Headers],[Wärmepumpe]])-2,ROW()-ROW(Main[[#Headers],[Wärmepumpe]]))),"")</f>
        <v/>
      </c>
      <c r="Q916" s="6" t="str">
        <f>IFERROR(INDEX(parent_children[children],_xlfn.AGGREGATE(15,6,ROW(parent_children[parent])/(parent_children[parent]=Main[[#Headers],[Ventil]])-2,ROW()-ROW(Main[[#Headers],[Ventil]]))),"")</f>
        <v/>
      </c>
      <c r="R916" s="6" t="str">
        <f>IFERROR(INDEX(parent_children[children],_xlfn.AGGREGATE(15,6,ROW(parent_children[parent])/(parent_children[parent]=Main[[#Headers],[Klappe]])-2,ROW()-ROW(Main[[#Headers],[Klappe]]))),"")</f>
        <v/>
      </c>
      <c r="S916" s="6" t="str">
        <f>IFERROR(INDEX(parent_children[children],_xlfn.AGGREGATE(15,6,ROW(parent_children[parent])/(parent_children[parent]=Main[[#Headers],[Sensor]])-2,ROW()-ROW(Main[[#Headers],[Sensor]]))),"")</f>
        <v/>
      </c>
      <c r="T916" s="6" t="str">
        <f>IFERROR(INDEX(parent_children[children],_xlfn.AGGREGATE(15,6,ROW(parent_children[parent])/(parent_children[parent]=Main[[#Headers],[Schalter]])-2,ROW()-ROW(Main[[#Headers],[Schalter]]))),"")</f>
        <v/>
      </c>
      <c r="U916" s="6" t="str">
        <f>IFERROR(INDEX(parent_children[children],_xlfn.AGGREGATE(15,6,ROW(parent_children[parent])/(parent_children[parent]=Main[[#Headers],[Wasser]])-2,ROW()-ROW(Main[[#Headers],[Wasser]]))),"")</f>
        <v/>
      </c>
      <c r="V916" s="6" t="str">
        <f>IFERROR(INDEX(parent_children[children],_xlfn.AGGREGATE(15,6,ROW(parent_children[parent])/(parent_children[parent]=Main[[#Headers],[Luft]])-2,ROW()-ROW(Main[[#Headers],[Luft]]))),"")</f>
        <v/>
      </c>
      <c r="W916" s="6" t="str">
        <f>IFERROR(INDEX(parent_children[children],_xlfn.AGGREGATE(15,6,ROW(parent_children[parent])/(parent_children[parent]=Main[[#Headers],[Filter]])-2,ROW()-ROW(Main[[#Headers],[Filter]]))),"")</f>
        <v/>
      </c>
      <c r="X916" s="6" t="str">
        <f>IFERROR(INDEX(parent_children[children],_xlfn.AGGREGATE(15,6,ROW(parent_children[parent])/(parent_children[parent]=Main[[#Headers],[Ventilator]])-2,ROW()-ROW(Main[[#Headers],[Ventilator]]))),"")</f>
        <v/>
      </c>
      <c r="Y916" s="6" t="str">
        <f>IFERROR(INDEX(parent_children[children],_xlfn.AGGREGATE(15,6,ROW(parent_children[parent])/(parent_children[parent]=Main[[#Headers],[Gas]])-2,ROW()-ROW(Main[[#Headers],[Gas]]))),"")</f>
        <v/>
      </c>
      <c r="Z916" s="6" t="str">
        <f>IFERROR(INDEX(parent_children[children],_xlfn.AGGREGATE(15,6,ROW(parent_children[parent])/(parent_children[parent]=Main[[#Headers],[Messwert]])-2,ROW()-ROW(Main[[#Headers],[Messwert]]))),"")</f>
        <v/>
      </c>
      <c r="AA916" s="6" t="str">
        <f>IFERROR(INDEX(parent_children[children],_xlfn.AGGREGATE(15,6,ROW(parent_children[parent])/(parent_children[parent]=Main[[#Headers],[Stellbefehl]])-2,ROW()-ROW(Main[[#Headers],[Stellbefehl]]))),"")</f>
        <v/>
      </c>
      <c r="AB916" s="6" t="str">
        <f>IFERROR(INDEX(parent_children[children],_xlfn.AGGREGATE(15,6,ROW(parent_children[parent])/(parent_children[parent]=Main[[#Headers],[Schaltbefehl]])-2,ROW()-ROW(Main[[#Headers],[Schaltbefehl]]))),"")</f>
        <v/>
      </c>
      <c r="AC916" s="6" t="str">
        <f>IFERROR(INDEX(parent_children[children],_xlfn.AGGREGATE(15,6,ROW(parent_children[parent])/(parent_children[parent]=Main[[#Headers],[Betriebsmeldung]])-2,ROW()-ROW(Main[[#Headers],[Betriebsmeldung]]))),"")</f>
        <v/>
      </c>
      <c r="AD916" s="6" t="str">
        <f>IFERROR(INDEX(parent_children[children],_xlfn.AGGREGATE(15,6,ROW(parent_children[parent])/(parent_children[parent]=Main[[#Headers],[Störung]])-2,ROW()-ROW(Main[[#Headers],[Störung]]))),"")</f>
        <v/>
      </c>
    </row>
    <row r="917" spans="1:30" x14ac:dyDescent="0.25">
      <c r="A917" t="str">
        <f>IFERROR(INDEX(category_assignment[description_german],_xlfn.AGGREGATE(15,6,ROW(category_assignment[category])/(category_assignment[category]=Main[[#Headers],[System]])-2,ROW()-ROW(Main[[#Headers],[System]]))),"")</f>
        <v/>
      </c>
      <c r="B917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917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917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917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917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917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917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917" s="6" t="str">
        <f>IFERROR(INDEX(parent_children[children],_xlfn.AGGREGATE(15,6,ROW(parent_children[parent])/(parent_children[parent]=Main[[#Headers],[Kessel]])-2,ROW()-ROW(Main[[#Headers],[Kessel]]))),"")</f>
        <v/>
      </c>
      <c r="J917" s="6" t="str">
        <f>IFERROR(INDEX(parent_children[children],_xlfn.AGGREGATE(15,6,ROW(parent_children[parent])/(parent_children[parent]=Main[[#Headers],[Kältemaschine]])-2,ROW()-ROW(Main[[#Headers],[Kältemaschine]]))),"")</f>
        <v/>
      </c>
      <c r="K917" s="6" t="str">
        <f>IFERROR(INDEX(parent_children[children],_xlfn.AGGREGATE(15,6,ROW(parent_children[parent])/(parent_children[parent]=Main[[#Headers],[Speicher]])-2,ROW()-ROW(Main[[#Headers],[Speicher]]))),"")</f>
        <v/>
      </c>
      <c r="L917" s="6" t="str">
        <f>IFERROR(INDEX(parent_children[children],_xlfn.AGGREGATE(15,6,ROW(parent_children[parent])/(parent_children[parent]=Main[[#Headers],[Verteiler]])-2,ROW()-ROW(Main[[#Headers],[Verteiler]]))),"")</f>
        <v/>
      </c>
      <c r="M917" s="6" t="str">
        <f>IFERROR(INDEX(parent_children[children],_xlfn.AGGREGATE(15,6,ROW(parent_children[parent])/(parent_children[parent]=Main[[#Headers],[Unterverteiler]])-2,ROW()-ROW(Main[[#Headers],[Unterverteiler]]))),"")</f>
        <v/>
      </c>
      <c r="N917" s="6" t="str">
        <f>IFERROR(INDEX(parent_children[children],_xlfn.AGGREGATE(15,6,ROW(parent_children[parent])/(parent_children[parent]=Main[[#Headers],[Verteilsystem]])-2,ROW()-ROW(Main[[#Headers],[Verteilsystem]]))),"")</f>
        <v/>
      </c>
      <c r="O917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917" s="6" t="str">
        <f>IFERROR(INDEX(parent_children[children],_xlfn.AGGREGATE(15,6,ROW(parent_children[parent])/(parent_children[parent]=Main[[#Headers],[Wärmepumpe]])-2,ROW()-ROW(Main[[#Headers],[Wärmepumpe]]))),"")</f>
        <v/>
      </c>
      <c r="Q917" s="6" t="str">
        <f>IFERROR(INDEX(parent_children[children],_xlfn.AGGREGATE(15,6,ROW(parent_children[parent])/(parent_children[parent]=Main[[#Headers],[Ventil]])-2,ROW()-ROW(Main[[#Headers],[Ventil]]))),"")</f>
        <v/>
      </c>
      <c r="R917" s="6" t="str">
        <f>IFERROR(INDEX(parent_children[children],_xlfn.AGGREGATE(15,6,ROW(parent_children[parent])/(parent_children[parent]=Main[[#Headers],[Klappe]])-2,ROW()-ROW(Main[[#Headers],[Klappe]]))),"")</f>
        <v/>
      </c>
      <c r="S917" s="6" t="str">
        <f>IFERROR(INDEX(parent_children[children],_xlfn.AGGREGATE(15,6,ROW(parent_children[parent])/(parent_children[parent]=Main[[#Headers],[Sensor]])-2,ROW()-ROW(Main[[#Headers],[Sensor]]))),"")</f>
        <v/>
      </c>
      <c r="T917" s="6" t="str">
        <f>IFERROR(INDEX(parent_children[children],_xlfn.AGGREGATE(15,6,ROW(parent_children[parent])/(parent_children[parent]=Main[[#Headers],[Schalter]])-2,ROW()-ROW(Main[[#Headers],[Schalter]]))),"")</f>
        <v/>
      </c>
      <c r="U917" s="6" t="str">
        <f>IFERROR(INDEX(parent_children[children],_xlfn.AGGREGATE(15,6,ROW(parent_children[parent])/(parent_children[parent]=Main[[#Headers],[Wasser]])-2,ROW()-ROW(Main[[#Headers],[Wasser]]))),"")</f>
        <v/>
      </c>
      <c r="V917" s="6" t="str">
        <f>IFERROR(INDEX(parent_children[children],_xlfn.AGGREGATE(15,6,ROW(parent_children[parent])/(parent_children[parent]=Main[[#Headers],[Luft]])-2,ROW()-ROW(Main[[#Headers],[Luft]]))),"")</f>
        <v/>
      </c>
      <c r="W917" s="6" t="str">
        <f>IFERROR(INDEX(parent_children[children],_xlfn.AGGREGATE(15,6,ROW(parent_children[parent])/(parent_children[parent]=Main[[#Headers],[Filter]])-2,ROW()-ROW(Main[[#Headers],[Filter]]))),"")</f>
        <v/>
      </c>
      <c r="X917" s="6" t="str">
        <f>IFERROR(INDEX(parent_children[children],_xlfn.AGGREGATE(15,6,ROW(parent_children[parent])/(parent_children[parent]=Main[[#Headers],[Ventilator]])-2,ROW()-ROW(Main[[#Headers],[Ventilator]]))),"")</f>
        <v/>
      </c>
      <c r="Y917" s="6" t="str">
        <f>IFERROR(INDEX(parent_children[children],_xlfn.AGGREGATE(15,6,ROW(parent_children[parent])/(parent_children[parent]=Main[[#Headers],[Gas]])-2,ROW()-ROW(Main[[#Headers],[Gas]]))),"")</f>
        <v/>
      </c>
      <c r="Z917" s="6" t="str">
        <f>IFERROR(INDEX(parent_children[children],_xlfn.AGGREGATE(15,6,ROW(parent_children[parent])/(parent_children[parent]=Main[[#Headers],[Messwert]])-2,ROW()-ROW(Main[[#Headers],[Messwert]]))),"")</f>
        <v/>
      </c>
      <c r="AA917" s="6" t="str">
        <f>IFERROR(INDEX(parent_children[children],_xlfn.AGGREGATE(15,6,ROW(parent_children[parent])/(parent_children[parent]=Main[[#Headers],[Stellbefehl]])-2,ROW()-ROW(Main[[#Headers],[Stellbefehl]]))),"")</f>
        <v/>
      </c>
      <c r="AB917" s="6" t="str">
        <f>IFERROR(INDEX(parent_children[children],_xlfn.AGGREGATE(15,6,ROW(parent_children[parent])/(parent_children[parent]=Main[[#Headers],[Schaltbefehl]])-2,ROW()-ROW(Main[[#Headers],[Schaltbefehl]]))),"")</f>
        <v/>
      </c>
      <c r="AC917" s="6" t="str">
        <f>IFERROR(INDEX(parent_children[children],_xlfn.AGGREGATE(15,6,ROW(parent_children[parent])/(parent_children[parent]=Main[[#Headers],[Betriebsmeldung]])-2,ROW()-ROW(Main[[#Headers],[Betriebsmeldung]]))),"")</f>
        <v/>
      </c>
      <c r="AD917" s="6" t="str">
        <f>IFERROR(INDEX(parent_children[children],_xlfn.AGGREGATE(15,6,ROW(parent_children[parent])/(parent_children[parent]=Main[[#Headers],[Störung]])-2,ROW()-ROW(Main[[#Headers],[Störung]]))),"")</f>
        <v/>
      </c>
    </row>
    <row r="918" spans="1:30" x14ac:dyDescent="0.25">
      <c r="A918" t="str">
        <f>IFERROR(INDEX(category_assignment[description_german],_xlfn.AGGREGATE(15,6,ROW(category_assignment[category])/(category_assignment[category]=Main[[#Headers],[System]])-2,ROW()-ROW(Main[[#Headers],[System]]))),"")</f>
        <v/>
      </c>
      <c r="B918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918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918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918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918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918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918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918" s="6" t="str">
        <f>IFERROR(INDEX(parent_children[children],_xlfn.AGGREGATE(15,6,ROW(parent_children[parent])/(parent_children[parent]=Main[[#Headers],[Kessel]])-2,ROW()-ROW(Main[[#Headers],[Kessel]]))),"")</f>
        <v/>
      </c>
      <c r="J918" s="6" t="str">
        <f>IFERROR(INDEX(parent_children[children],_xlfn.AGGREGATE(15,6,ROW(parent_children[parent])/(parent_children[parent]=Main[[#Headers],[Kältemaschine]])-2,ROW()-ROW(Main[[#Headers],[Kältemaschine]]))),"")</f>
        <v/>
      </c>
      <c r="K918" s="6" t="str">
        <f>IFERROR(INDEX(parent_children[children],_xlfn.AGGREGATE(15,6,ROW(parent_children[parent])/(parent_children[parent]=Main[[#Headers],[Speicher]])-2,ROW()-ROW(Main[[#Headers],[Speicher]]))),"")</f>
        <v/>
      </c>
      <c r="L918" s="6" t="str">
        <f>IFERROR(INDEX(parent_children[children],_xlfn.AGGREGATE(15,6,ROW(parent_children[parent])/(parent_children[parent]=Main[[#Headers],[Verteiler]])-2,ROW()-ROW(Main[[#Headers],[Verteiler]]))),"")</f>
        <v/>
      </c>
      <c r="M918" s="6" t="str">
        <f>IFERROR(INDEX(parent_children[children],_xlfn.AGGREGATE(15,6,ROW(parent_children[parent])/(parent_children[parent]=Main[[#Headers],[Unterverteiler]])-2,ROW()-ROW(Main[[#Headers],[Unterverteiler]]))),"")</f>
        <v/>
      </c>
      <c r="N918" s="6" t="str">
        <f>IFERROR(INDEX(parent_children[children],_xlfn.AGGREGATE(15,6,ROW(parent_children[parent])/(parent_children[parent]=Main[[#Headers],[Verteilsystem]])-2,ROW()-ROW(Main[[#Headers],[Verteilsystem]]))),"")</f>
        <v/>
      </c>
      <c r="O918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918" s="6" t="str">
        <f>IFERROR(INDEX(parent_children[children],_xlfn.AGGREGATE(15,6,ROW(parent_children[parent])/(parent_children[parent]=Main[[#Headers],[Wärmepumpe]])-2,ROW()-ROW(Main[[#Headers],[Wärmepumpe]]))),"")</f>
        <v/>
      </c>
      <c r="Q918" s="6" t="str">
        <f>IFERROR(INDEX(parent_children[children],_xlfn.AGGREGATE(15,6,ROW(parent_children[parent])/(parent_children[parent]=Main[[#Headers],[Ventil]])-2,ROW()-ROW(Main[[#Headers],[Ventil]]))),"")</f>
        <v/>
      </c>
      <c r="R918" s="6" t="str">
        <f>IFERROR(INDEX(parent_children[children],_xlfn.AGGREGATE(15,6,ROW(parent_children[parent])/(parent_children[parent]=Main[[#Headers],[Klappe]])-2,ROW()-ROW(Main[[#Headers],[Klappe]]))),"")</f>
        <v/>
      </c>
      <c r="S918" s="6" t="str">
        <f>IFERROR(INDEX(parent_children[children],_xlfn.AGGREGATE(15,6,ROW(parent_children[parent])/(parent_children[parent]=Main[[#Headers],[Sensor]])-2,ROW()-ROW(Main[[#Headers],[Sensor]]))),"")</f>
        <v/>
      </c>
      <c r="T918" s="6" t="str">
        <f>IFERROR(INDEX(parent_children[children],_xlfn.AGGREGATE(15,6,ROW(parent_children[parent])/(parent_children[parent]=Main[[#Headers],[Schalter]])-2,ROW()-ROW(Main[[#Headers],[Schalter]]))),"")</f>
        <v/>
      </c>
      <c r="U918" s="6" t="str">
        <f>IFERROR(INDEX(parent_children[children],_xlfn.AGGREGATE(15,6,ROW(parent_children[parent])/(parent_children[parent]=Main[[#Headers],[Wasser]])-2,ROW()-ROW(Main[[#Headers],[Wasser]]))),"")</f>
        <v/>
      </c>
      <c r="V918" s="6" t="str">
        <f>IFERROR(INDEX(parent_children[children],_xlfn.AGGREGATE(15,6,ROW(parent_children[parent])/(parent_children[parent]=Main[[#Headers],[Luft]])-2,ROW()-ROW(Main[[#Headers],[Luft]]))),"")</f>
        <v/>
      </c>
      <c r="W918" s="6" t="str">
        <f>IFERROR(INDEX(parent_children[children],_xlfn.AGGREGATE(15,6,ROW(parent_children[parent])/(parent_children[parent]=Main[[#Headers],[Filter]])-2,ROW()-ROW(Main[[#Headers],[Filter]]))),"")</f>
        <v/>
      </c>
      <c r="X918" s="6" t="str">
        <f>IFERROR(INDEX(parent_children[children],_xlfn.AGGREGATE(15,6,ROW(parent_children[parent])/(parent_children[parent]=Main[[#Headers],[Ventilator]])-2,ROW()-ROW(Main[[#Headers],[Ventilator]]))),"")</f>
        <v/>
      </c>
      <c r="Y918" s="6" t="str">
        <f>IFERROR(INDEX(parent_children[children],_xlfn.AGGREGATE(15,6,ROW(parent_children[parent])/(parent_children[parent]=Main[[#Headers],[Gas]])-2,ROW()-ROW(Main[[#Headers],[Gas]]))),"")</f>
        <v/>
      </c>
      <c r="Z918" s="6" t="str">
        <f>IFERROR(INDEX(parent_children[children],_xlfn.AGGREGATE(15,6,ROW(parent_children[parent])/(parent_children[parent]=Main[[#Headers],[Messwert]])-2,ROW()-ROW(Main[[#Headers],[Messwert]]))),"")</f>
        <v/>
      </c>
      <c r="AA918" s="6" t="str">
        <f>IFERROR(INDEX(parent_children[children],_xlfn.AGGREGATE(15,6,ROW(parent_children[parent])/(parent_children[parent]=Main[[#Headers],[Stellbefehl]])-2,ROW()-ROW(Main[[#Headers],[Stellbefehl]]))),"")</f>
        <v/>
      </c>
      <c r="AB918" s="6" t="str">
        <f>IFERROR(INDEX(parent_children[children],_xlfn.AGGREGATE(15,6,ROW(parent_children[parent])/(parent_children[parent]=Main[[#Headers],[Schaltbefehl]])-2,ROW()-ROW(Main[[#Headers],[Schaltbefehl]]))),"")</f>
        <v/>
      </c>
      <c r="AC918" s="6" t="str">
        <f>IFERROR(INDEX(parent_children[children],_xlfn.AGGREGATE(15,6,ROW(parent_children[parent])/(parent_children[parent]=Main[[#Headers],[Betriebsmeldung]])-2,ROW()-ROW(Main[[#Headers],[Betriebsmeldung]]))),"")</f>
        <v/>
      </c>
      <c r="AD918" s="6" t="str">
        <f>IFERROR(INDEX(parent_children[children],_xlfn.AGGREGATE(15,6,ROW(parent_children[parent])/(parent_children[parent]=Main[[#Headers],[Störung]])-2,ROW()-ROW(Main[[#Headers],[Störung]]))),"")</f>
        <v/>
      </c>
    </row>
    <row r="919" spans="1:30" x14ac:dyDescent="0.25">
      <c r="A919" t="str">
        <f>IFERROR(INDEX(category_assignment[description_german],_xlfn.AGGREGATE(15,6,ROW(category_assignment[category])/(category_assignment[category]=Main[[#Headers],[System]])-2,ROW()-ROW(Main[[#Headers],[System]]))),"")</f>
        <v/>
      </c>
      <c r="B919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919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919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919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919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919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919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919" s="6" t="str">
        <f>IFERROR(INDEX(parent_children[children],_xlfn.AGGREGATE(15,6,ROW(parent_children[parent])/(parent_children[parent]=Main[[#Headers],[Kessel]])-2,ROW()-ROW(Main[[#Headers],[Kessel]]))),"")</f>
        <v/>
      </c>
      <c r="J919" s="6" t="str">
        <f>IFERROR(INDEX(parent_children[children],_xlfn.AGGREGATE(15,6,ROW(parent_children[parent])/(parent_children[parent]=Main[[#Headers],[Kältemaschine]])-2,ROW()-ROW(Main[[#Headers],[Kältemaschine]]))),"")</f>
        <v/>
      </c>
      <c r="K919" s="6" t="str">
        <f>IFERROR(INDEX(parent_children[children],_xlfn.AGGREGATE(15,6,ROW(parent_children[parent])/(parent_children[parent]=Main[[#Headers],[Speicher]])-2,ROW()-ROW(Main[[#Headers],[Speicher]]))),"")</f>
        <v/>
      </c>
      <c r="L919" s="6" t="str">
        <f>IFERROR(INDEX(parent_children[children],_xlfn.AGGREGATE(15,6,ROW(parent_children[parent])/(parent_children[parent]=Main[[#Headers],[Verteiler]])-2,ROW()-ROW(Main[[#Headers],[Verteiler]]))),"")</f>
        <v/>
      </c>
      <c r="M919" s="6" t="str">
        <f>IFERROR(INDEX(parent_children[children],_xlfn.AGGREGATE(15,6,ROW(parent_children[parent])/(parent_children[parent]=Main[[#Headers],[Unterverteiler]])-2,ROW()-ROW(Main[[#Headers],[Unterverteiler]]))),"")</f>
        <v/>
      </c>
      <c r="N919" s="6" t="str">
        <f>IFERROR(INDEX(parent_children[children],_xlfn.AGGREGATE(15,6,ROW(parent_children[parent])/(parent_children[parent]=Main[[#Headers],[Verteilsystem]])-2,ROW()-ROW(Main[[#Headers],[Verteilsystem]]))),"")</f>
        <v/>
      </c>
      <c r="O919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919" s="6" t="str">
        <f>IFERROR(INDEX(parent_children[children],_xlfn.AGGREGATE(15,6,ROW(parent_children[parent])/(parent_children[parent]=Main[[#Headers],[Wärmepumpe]])-2,ROW()-ROW(Main[[#Headers],[Wärmepumpe]]))),"")</f>
        <v/>
      </c>
      <c r="Q919" s="6" t="str">
        <f>IFERROR(INDEX(parent_children[children],_xlfn.AGGREGATE(15,6,ROW(parent_children[parent])/(parent_children[parent]=Main[[#Headers],[Ventil]])-2,ROW()-ROW(Main[[#Headers],[Ventil]]))),"")</f>
        <v/>
      </c>
      <c r="R919" s="6" t="str">
        <f>IFERROR(INDEX(parent_children[children],_xlfn.AGGREGATE(15,6,ROW(parent_children[parent])/(parent_children[parent]=Main[[#Headers],[Klappe]])-2,ROW()-ROW(Main[[#Headers],[Klappe]]))),"")</f>
        <v/>
      </c>
      <c r="S919" s="6" t="str">
        <f>IFERROR(INDEX(parent_children[children],_xlfn.AGGREGATE(15,6,ROW(parent_children[parent])/(parent_children[parent]=Main[[#Headers],[Sensor]])-2,ROW()-ROW(Main[[#Headers],[Sensor]]))),"")</f>
        <v/>
      </c>
      <c r="T919" s="6" t="str">
        <f>IFERROR(INDEX(parent_children[children],_xlfn.AGGREGATE(15,6,ROW(parent_children[parent])/(parent_children[parent]=Main[[#Headers],[Schalter]])-2,ROW()-ROW(Main[[#Headers],[Schalter]]))),"")</f>
        <v/>
      </c>
      <c r="U919" s="6" t="str">
        <f>IFERROR(INDEX(parent_children[children],_xlfn.AGGREGATE(15,6,ROW(parent_children[parent])/(parent_children[parent]=Main[[#Headers],[Wasser]])-2,ROW()-ROW(Main[[#Headers],[Wasser]]))),"")</f>
        <v/>
      </c>
      <c r="V919" s="6" t="str">
        <f>IFERROR(INDEX(parent_children[children],_xlfn.AGGREGATE(15,6,ROW(parent_children[parent])/(parent_children[parent]=Main[[#Headers],[Luft]])-2,ROW()-ROW(Main[[#Headers],[Luft]]))),"")</f>
        <v/>
      </c>
      <c r="W919" s="6" t="str">
        <f>IFERROR(INDEX(parent_children[children],_xlfn.AGGREGATE(15,6,ROW(parent_children[parent])/(parent_children[parent]=Main[[#Headers],[Filter]])-2,ROW()-ROW(Main[[#Headers],[Filter]]))),"")</f>
        <v/>
      </c>
      <c r="X919" s="6" t="str">
        <f>IFERROR(INDEX(parent_children[children],_xlfn.AGGREGATE(15,6,ROW(parent_children[parent])/(parent_children[parent]=Main[[#Headers],[Ventilator]])-2,ROW()-ROW(Main[[#Headers],[Ventilator]]))),"")</f>
        <v/>
      </c>
      <c r="Y919" s="6" t="str">
        <f>IFERROR(INDEX(parent_children[children],_xlfn.AGGREGATE(15,6,ROW(parent_children[parent])/(parent_children[parent]=Main[[#Headers],[Gas]])-2,ROW()-ROW(Main[[#Headers],[Gas]]))),"")</f>
        <v/>
      </c>
      <c r="Z919" s="6" t="str">
        <f>IFERROR(INDEX(parent_children[children],_xlfn.AGGREGATE(15,6,ROW(parent_children[parent])/(parent_children[parent]=Main[[#Headers],[Messwert]])-2,ROW()-ROW(Main[[#Headers],[Messwert]]))),"")</f>
        <v/>
      </c>
      <c r="AA919" s="6" t="str">
        <f>IFERROR(INDEX(parent_children[children],_xlfn.AGGREGATE(15,6,ROW(parent_children[parent])/(parent_children[parent]=Main[[#Headers],[Stellbefehl]])-2,ROW()-ROW(Main[[#Headers],[Stellbefehl]]))),"")</f>
        <v/>
      </c>
      <c r="AB919" s="6" t="str">
        <f>IFERROR(INDEX(parent_children[children],_xlfn.AGGREGATE(15,6,ROW(parent_children[parent])/(parent_children[parent]=Main[[#Headers],[Schaltbefehl]])-2,ROW()-ROW(Main[[#Headers],[Schaltbefehl]]))),"")</f>
        <v/>
      </c>
      <c r="AC919" s="6" t="str">
        <f>IFERROR(INDEX(parent_children[children],_xlfn.AGGREGATE(15,6,ROW(parent_children[parent])/(parent_children[parent]=Main[[#Headers],[Betriebsmeldung]])-2,ROW()-ROW(Main[[#Headers],[Betriebsmeldung]]))),"")</f>
        <v/>
      </c>
      <c r="AD919" s="6" t="str">
        <f>IFERROR(INDEX(parent_children[children],_xlfn.AGGREGATE(15,6,ROW(parent_children[parent])/(parent_children[parent]=Main[[#Headers],[Störung]])-2,ROW()-ROW(Main[[#Headers],[Störung]]))),"")</f>
        <v/>
      </c>
    </row>
    <row r="920" spans="1:30" x14ac:dyDescent="0.25">
      <c r="A920" t="str">
        <f>IFERROR(INDEX(category_assignment[description_german],_xlfn.AGGREGATE(15,6,ROW(category_assignment[category])/(category_assignment[category]=Main[[#Headers],[System]])-2,ROW()-ROW(Main[[#Headers],[System]]))),"")</f>
        <v/>
      </c>
      <c r="B920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920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920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920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920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920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920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920" s="6" t="str">
        <f>IFERROR(INDEX(parent_children[children],_xlfn.AGGREGATE(15,6,ROW(parent_children[parent])/(parent_children[parent]=Main[[#Headers],[Kessel]])-2,ROW()-ROW(Main[[#Headers],[Kessel]]))),"")</f>
        <v/>
      </c>
      <c r="J920" s="6" t="str">
        <f>IFERROR(INDEX(parent_children[children],_xlfn.AGGREGATE(15,6,ROW(parent_children[parent])/(parent_children[parent]=Main[[#Headers],[Kältemaschine]])-2,ROW()-ROW(Main[[#Headers],[Kältemaschine]]))),"")</f>
        <v/>
      </c>
      <c r="K920" s="6" t="str">
        <f>IFERROR(INDEX(parent_children[children],_xlfn.AGGREGATE(15,6,ROW(parent_children[parent])/(parent_children[parent]=Main[[#Headers],[Speicher]])-2,ROW()-ROW(Main[[#Headers],[Speicher]]))),"")</f>
        <v/>
      </c>
      <c r="L920" s="6" t="str">
        <f>IFERROR(INDEX(parent_children[children],_xlfn.AGGREGATE(15,6,ROW(parent_children[parent])/(parent_children[parent]=Main[[#Headers],[Verteiler]])-2,ROW()-ROW(Main[[#Headers],[Verteiler]]))),"")</f>
        <v/>
      </c>
      <c r="M920" s="6" t="str">
        <f>IFERROR(INDEX(parent_children[children],_xlfn.AGGREGATE(15,6,ROW(parent_children[parent])/(parent_children[parent]=Main[[#Headers],[Unterverteiler]])-2,ROW()-ROW(Main[[#Headers],[Unterverteiler]]))),"")</f>
        <v/>
      </c>
      <c r="N920" s="6" t="str">
        <f>IFERROR(INDEX(parent_children[children],_xlfn.AGGREGATE(15,6,ROW(parent_children[parent])/(parent_children[parent]=Main[[#Headers],[Verteilsystem]])-2,ROW()-ROW(Main[[#Headers],[Verteilsystem]]))),"")</f>
        <v/>
      </c>
      <c r="O920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920" s="6" t="str">
        <f>IFERROR(INDEX(parent_children[children],_xlfn.AGGREGATE(15,6,ROW(parent_children[parent])/(parent_children[parent]=Main[[#Headers],[Wärmepumpe]])-2,ROW()-ROW(Main[[#Headers],[Wärmepumpe]]))),"")</f>
        <v/>
      </c>
      <c r="Q920" s="6" t="str">
        <f>IFERROR(INDEX(parent_children[children],_xlfn.AGGREGATE(15,6,ROW(parent_children[parent])/(parent_children[parent]=Main[[#Headers],[Ventil]])-2,ROW()-ROW(Main[[#Headers],[Ventil]]))),"")</f>
        <v/>
      </c>
      <c r="R920" s="6" t="str">
        <f>IFERROR(INDEX(parent_children[children],_xlfn.AGGREGATE(15,6,ROW(parent_children[parent])/(parent_children[parent]=Main[[#Headers],[Klappe]])-2,ROW()-ROW(Main[[#Headers],[Klappe]]))),"")</f>
        <v/>
      </c>
      <c r="S920" s="6" t="str">
        <f>IFERROR(INDEX(parent_children[children],_xlfn.AGGREGATE(15,6,ROW(parent_children[parent])/(parent_children[parent]=Main[[#Headers],[Sensor]])-2,ROW()-ROW(Main[[#Headers],[Sensor]]))),"")</f>
        <v/>
      </c>
      <c r="T920" s="6" t="str">
        <f>IFERROR(INDEX(parent_children[children],_xlfn.AGGREGATE(15,6,ROW(parent_children[parent])/(parent_children[parent]=Main[[#Headers],[Schalter]])-2,ROW()-ROW(Main[[#Headers],[Schalter]]))),"")</f>
        <v/>
      </c>
      <c r="U920" s="6" t="str">
        <f>IFERROR(INDEX(parent_children[children],_xlfn.AGGREGATE(15,6,ROW(parent_children[parent])/(parent_children[parent]=Main[[#Headers],[Wasser]])-2,ROW()-ROW(Main[[#Headers],[Wasser]]))),"")</f>
        <v/>
      </c>
      <c r="V920" s="6" t="str">
        <f>IFERROR(INDEX(parent_children[children],_xlfn.AGGREGATE(15,6,ROW(parent_children[parent])/(parent_children[parent]=Main[[#Headers],[Luft]])-2,ROW()-ROW(Main[[#Headers],[Luft]]))),"")</f>
        <v/>
      </c>
      <c r="W920" s="6" t="str">
        <f>IFERROR(INDEX(parent_children[children],_xlfn.AGGREGATE(15,6,ROW(parent_children[parent])/(parent_children[parent]=Main[[#Headers],[Filter]])-2,ROW()-ROW(Main[[#Headers],[Filter]]))),"")</f>
        <v/>
      </c>
      <c r="X920" s="6" t="str">
        <f>IFERROR(INDEX(parent_children[children],_xlfn.AGGREGATE(15,6,ROW(parent_children[parent])/(parent_children[parent]=Main[[#Headers],[Ventilator]])-2,ROW()-ROW(Main[[#Headers],[Ventilator]]))),"")</f>
        <v/>
      </c>
      <c r="Y920" s="6" t="str">
        <f>IFERROR(INDEX(parent_children[children],_xlfn.AGGREGATE(15,6,ROW(parent_children[parent])/(parent_children[parent]=Main[[#Headers],[Gas]])-2,ROW()-ROW(Main[[#Headers],[Gas]]))),"")</f>
        <v/>
      </c>
      <c r="Z920" s="6" t="str">
        <f>IFERROR(INDEX(parent_children[children],_xlfn.AGGREGATE(15,6,ROW(parent_children[parent])/(parent_children[parent]=Main[[#Headers],[Messwert]])-2,ROW()-ROW(Main[[#Headers],[Messwert]]))),"")</f>
        <v/>
      </c>
      <c r="AA920" s="6" t="str">
        <f>IFERROR(INDEX(parent_children[children],_xlfn.AGGREGATE(15,6,ROW(parent_children[parent])/(parent_children[parent]=Main[[#Headers],[Stellbefehl]])-2,ROW()-ROW(Main[[#Headers],[Stellbefehl]]))),"")</f>
        <v/>
      </c>
      <c r="AB920" s="6" t="str">
        <f>IFERROR(INDEX(parent_children[children],_xlfn.AGGREGATE(15,6,ROW(parent_children[parent])/(parent_children[parent]=Main[[#Headers],[Schaltbefehl]])-2,ROW()-ROW(Main[[#Headers],[Schaltbefehl]]))),"")</f>
        <v/>
      </c>
      <c r="AC920" s="6" t="str">
        <f>IFERROR(INDEX(parent_children[children],_xlfn.AGGREGATE(15,6,ROW(parent_children[parent])/(parent_children[parent]=Main[[#Headers],[Betriebsmeldung]])-2,ROW()-ROW(Main[[#Headers],[Betriebsmeldung]]))),"")</f>
        <v/>
      </c>
      <c r="AD920" s="6" t="str">
        <f>IFERROR(INDEX(parent_children[children],_xlfn.AGGREGATE(15,6,ROW(parent_children[parent])/(parent_children[parent]=Main[[#Headers],[Störung]])-2,ROW()-ROW(Main[[#Headers],[Störung]]))),"")</f>
        <v/>
      </c>
    </row>
    <row r="921" spans="1:30" x14ac:dyDescent="0.25">
      <c r="A921" t="str">
        <f>IFERROR(INDEX(category_assignment[description_german],_xlfn.AGGREGATE(15,6,ROW(category_assignment[category])/(category_assignment[category]=Main[[#Headers],[System]])-2,ROW()-ROW(Main[[#Headers],[System]]))),"")</f>
        <v/>
      </c>
      <c r="B921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921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921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921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921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921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921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921" s="6" t="str">
        <f>IFERROR(INDEX(parent_children[children],_xlfn.AGGREGATE(15,6,ROW(parent_children[parent])/(parent_children[parent]=Main[[#Headers],[Kessel]])-2,ROW()-ROW(Main[[#Headers],[Kessel]]))),"")</f>
        <v/>
      </c>
      <c r="J921" s="6" t="str">
        <f>IFERROR(INDEX(parent_children[children],_xlfn.AGGREGATE(15,6,ROW(parent_children[parent])/(parent_children[parent]=Main[[#Headers],[Kältemaschine]])-2,ROW()-ROW(Main[[#Headers],[Kältemaschine]]))),"")</f>
        <v/>
      </c>
      <c r="K921" s="6" t="str">
        <f>IFERROR(INDEX(parent_children[children],_xlfn.AGGREGATE(15,6,ROW(parent_children[parent])/(parent_children[parent]=Main[[#Headers],[Speicher]])-2,ROW()-ROW(Main[[#Headers],[Speicher]]))),"")</f>
        <v/>
      </c>
      <c r="L921" s="6" t="str">
        <f>IFERROR(INDEX(parent_children[children],_xlfn.AGGREGATE(15,6,ROW(parent_children[parent])/(parent_children[parent]=Main[[#Headers],[Verteiler]])-2,ROW()-ROW(Main[[#Headers],[Verteiler]]))),"")</f>
        <v/>
      </c>
      <c r="M921" s="6" t="str">
        <f>IFERROR(INDEX(parent_children[children],_xlfn.AGGREGATE(15,6,ROW(parent_children[parent])/(parent_children[parent]=Main[[#Headers],[Unterverteiler]])-2,ROW()-ROW(Main[[#Headers],[Unterverteiler]]))),"")</f>
        <v/>
      </c>
      <c r="N921" s="6" t="str">
        <f>IFERROR(INDEX(parent_children[children],_xlfn.AGGREGATE(15,6,ROW(parent_children[parent])/(parent_children[parent]=Main[[#Headers],[Verteilsystem]])-2,ROW()-ROW(Main[[#Headers],[Verteilsystem]]))),"")</f>
        <v/>
      </c>
      <c r="O921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921" s="6" t="str">
        <f>IFERROR(INDEX(parent_children[children],_xlfn.AGGREGATE(15,6,ROW(parent_children[parent])/(parent_children[parent]=Main[[#Headers],[Wärmepumpe]])-2,ROW()-ROW(Main[[#Headers],[Wärmepumpe]]))),"")</f>
        <v/>
      </c>
      <c r="Q921" s="6" t="str">
        <f>IFERROR(INDEX(parent_children[children],_xlfn.AGGREGATE(15,6,ROW(parent_children[parent])/(parent_children[parent]=Main[[#Headers],[Ventil]])-2,ROW()-ROW(Main[[#Headers],[Ventil]]))),"")</f>
        <v/>
      </c>
      <c r="R921" s="6" t="str">
        <f>IFERROR(INDEX(parent_children[children],_xlfn.AGGREGATE(15,6,ROW(parent_children[parent])/(parent_children[parent]=Main[[#Headers],[Klappe]])-2,ROW()-ROW(Main[[#Headers],[Klappe]]))),"")</f>
        <v/>
      </c>
      <c r="S921" s="6" t="str">
        <f>IFERROR(INDEX(parent_children[children],_xlfn.AGGREGATE(15,6,ROW(parent_children[parent])/(parent_children[parent]=Main[[#Headers],[Sensor]])-2,ROW()-ROW(Main[[#Headers],[Sensor]]))),"")</f>
        <v/>
      </c>
      <c r="T921" s="6" t="str">
        <f>IFERROR(INDEX(parent_children[children],_xlfn.AGGREGATE(15,6,ROW(parent_children[parent])/(parent_children[parent]=Main[[#Headers],[Schalter]])-2,ROW()-ROW(Main[[#Headers],[Schalter]]))),"")</f>
        <v/>
      </c>
      <c r="U921" s="6" t="str">
        <f>IFERROR(INDEX(parent_children[children],_xlfn.AGGREGATE(15,6,ROW(parent_children[parent])/(parent_children[parent]=Main[[#Headers],[Wasser]])-2,ROW()-ROW(Main[[#Headers],[Wasser]]))),"")</f>
        <v/>
      </c>
      <c r="V921" s="6" t="str">
        <f>IFERROR(INDEX(parent_children[children],_xlfn.AGGREGATE(15,6,ROW(parent_children[parent])/(parent_children[parent]=Main[[#Headers],[Luft]])-2,ROW()-ROW(Main[[#Headers],[Luft]]))),"")</f>
        <v/>
      </c>
      <c r="W921" s="6" t="str">
        <f>IFERROR(INDEX(parent_children[children],_xlfn.AGGREGATE(15,6,ROW(parent_children[parent])/(parent_children[parent]=Main[[#Headers],[Filter]])-2,ROW()-ROW(Main[[#Headers],[Filter]]))),"")</f>
        <v/>
      </c>
      <c r="X921" s="6" t="str">
        <f>IFERROR(INDEX(parent_children[children],_xlfn.AGGREGATE(15,6,ROW(parent_children[parent])/(parent_children[parent]=Main[[#Headers],[Ventilator]])-2,ROW()-ROW(Main[[#Headers],[Ventilator]]))),"")</f>
        <v/>
      </c>
      <c r="Y921" s="6" t="str">
        <f>IFERROR(INDEX(parent_children[children],_xlfn.AGGREGATE(15,6,ROW(parent_children[parent])/(parent_children[parent]=Main[[#Headers],[Gas]])-2,ROW()-ROW(Main[[#Headers],[Gas]]))),"")</f>
        <v/>
      </c>
      <c r="Z921" s="6" t="str">
        <f>IFERROR(INDEX(parent_children[children],_xlfn.AGGREGATE(15,6,ROW(parent_children[parent])/(parent_children[parent]=Main[[#Headers],[Messwert]])-2,ROW()-ROW(Main[[#Headers],[Messwert]]))),"")</f>
        <v/>
      </c>
      <c r="AA921" s="6" t="str">
        <f>IFERROR(INDEX(parent_children[children],_xlfn.AGGREGATE(15,6,ROW(parent_children[parent])/(parent_children[parent]=Main[[#Headers],[Stellbefehl]])-2,ROW()-ROW(Main[[#Headers],[Stellbefehl]]))),"")</f>
        <v/>
      </c>
      <c r="AB921" s="6" t="str">
        <f>IFERROR(INDEX(parent_children[children],_xlfn.AGGREGATE(15,6,ROW(parent_children[parent])/(parent_children[parent]=Main[[#Headers],[Schaltbefehl]])-2,ROW()-ROW(Main[[#Headers],[Schaltbefehl]]))),"")</f>
        <v/>
      </c>
      <c r="AC921" s="6" t="str">
        <f>IFERROR(INDEX(parent_children[children],_xlfn.AGGREGATE(15,6,ROW(parent_children[parent])/(parent_children[parent]=Main[[#Headers],[Betriebsmeldung]])-2,ROW()-ROW(Main[[#Headers],[Betriebsmeldung]]))),"")</f>
        <v/>
      </c>
      <c r="AD921" s="6" t="str">
        <f>IFERROR(INDEX(parent_children[children],_xlfn.AGGREGATE(15,6,ROW(parent_children[parent])/(parent_children[parent]=Main[[#Headers],[Störung]])-2,ROW()-ROW(Main[[#Headers],[Störung]]))),"")</f>
        <v/>
      </c>
    </row>
    <row r="922" spans="1:30" x14ac:dyDescent="0.25">
      <c r="A922" t="str">
        <f>IFERROR(INDEX(category_assignment[description_german],_xlfn.AGGREGATE(15,6,ROW(category_assignment[category])/(category_assignment[category]=Main[[#Headers],[System]])-2,ROW()-ROW(Main[[#Headers],[System]]))),"")</f>
        <v/>
      </c>
      <c r="B922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922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922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922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922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922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922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922" s="6" t="str">
        <f>IFERROR(INDEX(parent_children[children],_xlfn.AGGREGATE(15,6,ROW(parent_children[parent])/(parent_children[parent]=Main[[#Headers],[Kessel]])-2,ROW()-ROW(Main[[#Headers],[Kessel]]))),"")</f>
        <v/>
      </c>
      <c r="J922" s="6" t="str">
        <f>IFERROR(INDEX(parent_children[children],_xlfn.AGGREGATE(15,6,ROW(parent_children[parent])/(parent_children[parent]=Main[[#Headers],[Kältemaschine]])-2,ROW()-ROW(Main[[#Headers],[Kältemaschine]]))),"")</f>
        <v/>
      </c>
      <c r="K922" s="6" t="str">
        <f>IFERROR(INDEX(parent_children[children],_xlfn.AGGREGATE(15,6,ROW(parent_children[parent])/(parent_children[parent]=Main[[#Headers],[Speicher]])-2,ROW()-ROW(Main[[#Headers],[Speicher]]))),"")</f>
        <v/>
      </c>
      <c r="L922" s="6" t="str">
        <f>IFERROR(INDEX(parent_children[children],_xlfn.AGGREGATE(15,6,ROW(parent_children[parent])/(parent_children[parent]=Main[[#Headers],[Verteiler]])-2,ROW()-ROW(Main[[#Headers],[Verteiler]]))),"")</f>
        <v/>
      </c>
      <c r="M922" s="6" t="str">
        <f>IFERROR(INDEX(parent_children[children],_xlfn.AGGREGATE(15,6,ROW(parent_children[parent])/(parent_children[parent]=Main[[#Headers],[Unterverteiler]])-2,ROW()-ROW(Main[[#Headers],[Unterverteiler]]))),"")</f>
        <v/>
      </c>
      <c r="N922" s="6" t="str">
        <f>IFERROR(INDEX(parent_children[children],_xlfn.AGGREGATE(15,6,ROW(parent_children[parent])/(parent_children[parent]=Main[[#Headers],[Verteilsystem]])-2,ROW()-ROW(Main[[#Headers],[Verteilsystem]]))),"")</f>
        <v/>
      </c>
      <c r="O922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922" s="6" t="str">
        <f>IFERROR(INDEX(parent_children[children],_xlfn.AGGREGATE(15,6,ROW(parent_children[parent])/(parent_children[parent]=Main[[#Headers],[Wärmepumpe]])-2,ROW()-ROW(Main[[#Headers],[Wärmepumpe]]))),"")</f>
        <v/>
      </c>
      <c r="Q922" s="6" t="str">
        <f>IFERROR(INDEX(parent_children[children],_xlfn.AGGREGATE(15,6,ROW(parent_children[parent])/(parent_children[parent]=Main[[#Headers],[Ventil]])-2,ROW()-ROW(Main[[#Headers],[Ventil]]))),"")</f>
        <v/>
      </c>
      <c r="R922" s="6" t="str">
        <f>IFERROR(INDEX(parent_children[children],_xlfn.AGGREGATE(15,6,ROW(parent_children[parent])/(parent_children[parent]=Main[[#Headers],[Klappe]])-2,ROW()-ROW(Main[[#Headers],[Klappe]]))),"")</f>
        <v/>
      </c>
      <c r="S922" s="6" t="str">
        <f>IFERROR(INDEX(parent_children[children],_xlfn.AGGREGATE(15,6,ROW(parent_children[parent])/(parent_children[parent]=Main[[#Headers],[Sensor]])-2,ROW()-ROW(Main[[#Headers],[Sensor]]))),"")</f>
        <v/>
      </c>
      <c r="T922" s="6" t="str">
        <f>IFERROR(INDEX(parent_children[children],_xlfn.AGGREGATE(15,6,ROW(parent_children[parent])/(parent_children[parent]=Main[[#Headers],[Schalter]])-2,ROW()-ROW(Main[[#Headers],[Schalter]]))),"")</f>
        <v/>
      </c>
      <c r="U922" s="6" t="str">
        <f>IFERROR(INDEX(parent_children[children],_xlfn.AGGREGATE(15,6,ROW(parent_children[parent])/(parent_children[parent]=Main[[#Headers],[Wasser]])-2,ROW()-ROW(Main[[#Headers],[Wasser]]))),"")</f>
        <v/>
      </c>
      <c r="V922" s="6" t="str">
        <f>IFERROR(INDEX(parent_children[children],_xlfn.AGGREGATE(15,6,ROW(parent_children[parent])/(parent_children[parent]=Main[[#Headers],[Luft]])-2,ROW()-ROW(Main[[#Headers],[Luft]]))),"")</f>
        <v/>
      </c>
      <c r="W922" s="6" t="str">
        <f>IFERROR(INDEX(parent_children[children],_xlfn.AGGREGATE(15,6,ROW(parent_children[parent])/(parent_children[parent]=Main[[#Headers],[Filter]])-2,ROW()-ROW(Main[[#Headers],[Filter]]))),"")</f>
        <v/>
      </c>
      <c r="X922" s="6" t="str">
        <f>IFERROR(INDEX(parent_children[children],_xlfn.AGGREGATE(15,6,ROW(parent_children[parent])/(parent_children[parent]=Main[[#Headers],[Ventilator]])-2,ROW()-ROW(Main[[#Headers],[Ventilator]]))),"")</f>
        <v/>
      </c>
      <c r="Y922" s="6" t="str">
        <f>IFERROR(INDEX(parent_children[children],_xlfn.AGGREGATE(15,6,ROW(parent_children[parent])/(parent_children[parent]=Main[[#Headers],[Gas]])-2,ROW()-ROW(Main[[#Headers],[Gas]]))),"")</f>
        <v/>
      </c>
      <c r="Z922" s="6" t="str">
        <f>IFERROR(INDEX(parent_children[children],_xlfn.AGGREGATE(15,6,ROW(parent_children[parent])/(parent_children[parent]=Main[[#Headers],[Messwert]])-2,ROW()-ROW(Main[[#Headers],[Messwert]]))),"")</f>
        <v/>
      </c>
      <c r="AA922" s="6" t="str">
        <f>IFERROR(INDEX(parent_children[children],_xlfn.AGGREGATE(15,6,ROW(parent_children[parent])/(parent_children[parent]=Main[[#Headers],[Stellbefehl]])-2,ROW()-ROW(Main[[#Headers],[Stellbefehl]]))),"")</f>
        <v/>
      </c>
      <c r="AB922" s="6" t="str">
        <f>IFERROR(INDEX(parent_children[children],_xlfn.AGGREGATE(15,6,ROW(parent_children[parent])/(parent_children[parent]=Main[[#Headers],[Schaltbefehl]])-2,ROW()-ROW(Main[[#Headers],[Schaltbefehl]]))),"")</f>
        <v/>
      </c>
      <c r="AC922" s="6" t="str">
        <f>IFERROR(INDEX(parent_children[children],_xlfn.AGGREGATE(15,6,ROW(parent_children[parent])/(parent_children[parent]=Main[[#Headers],[Betriebsmeldung]])-2,ROW()-ROW(Main[[#Headers],[Betriebsmeldung]]))),"")</f>
        <v/>
      </c>
      <c r="AD922" s="6" t="str">
        <f>IFERROR(INDEX(parent_children[children],_xlfn.AGGREGATE(15,6,ROW(parent_children[parent])/(parent_children[parent]=Main[[#Headers],[Störung]])-2,ROW()-ROW(Main[[#Headers],[Störung]]))),"")</f>
        <v/>
      </c>
    </row>
    <row r="923" spans="1:30" x14ac:dyDescent="0.25">
      <c r="A923" t="str">
        <f>IFERROR(INDEX(category_assignment[description_german],_xlfn.AGGREGATE(15,6,ROW(category_assignment[category])/(category_assignment[category]=Main[[#Headers],[System]])-2,ROW()-ROW(Main[[#Headers],[System]]))),"")</f>
        <v/>
      </c>
      <c r="B923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923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923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923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923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923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923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923" s="6" t="str">
        <f>IFERROR(INDEX(parent_children[children],_xlfn.AGGREGATE(15,6,ROW(parent_children[parent])/(parent_children[parent]=Main[[#Headers],[Kessel]])-2,ROW()-ROW(Main[[#Headers],[Kessel]]))),"")</f>
        <v/>
      </c>
      <c r="J923" s="6" t="str">
        <f>IFERROR(INDEX(parent_children[children],_xlfn.AGGREGATE(15,6,ROW(parent_children[parent])/(parent_children[parent]=Main[[#Headers],[Kältemaschine]])-2,ROW()-ROW(Main[[#Headers],[Kältemaschine]]))),"")</f>
        <v/>
      </c>
      <c r="K923" s="6" t="str">
        <f>IFERROR(INDEX(parent_children[children],_xlfn.AGGREGATE(15,6,ROW(parent_children[parent])/(parent_children[parent]=Main[[#Headers],[Speicher]])-2,ROW()-ROW(Main[[#Headers],[Speicher]]))),"")</f>
        <v/>
      </c>
      <c r="L923" s="6" t="str">
        <f>IFERROR(INDEX(parent_children[children],_xlfn.AGGREGATE(15,6,ROW(parent_children[parent])/(parent_children[parent]=Main[[#Headers],[Verteiler]])-2,ROW()-ROW(Main[[#Headers],[Verteiler]]))),"")</f>
        <v/>
      </c>
      <c r="M923" s="6" t="str">
        <f>IFERROR(INDEX(parent_children[children],_xlfn.AGGREGATE(15,6,ROW(parent_children[parent])/(parent_children[parent]=Main[[#Headers],[Unterverteiler]])-2,ROW()-ROW(Main[[#Headers],[Unterverteiler]]))),"")</f>
        <v/>
      </c>
      <c r="N923" s="6" t="str">
        <f>IFERROR(INDEX(parent_children[children],_xlfn.AGGREGATE(15,6,ROW(parent_children[parent])/(parent_children[parent]=Main[[#Headers],[Verteilsystem]])-2,ROW()-ROW(Main[[#Headers],[Verteilsystem]]))),"")</f>
        <v/>
      </c>
      <c r="O923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923" s="6" t="str">
        <f>IFERROR(INDEX(parent_children[children],_xlfn.AGGREGATE(15,6,ROW(parent_children[parent])/(parent_children[parent]=Main[[#Headers],[Wärmepumpe]])-2,ROW()-ROW(Main[[#Headers],[Wärmepumpe]]))),"")</f>
        <v/>
      </c>
      <c r="Q923" s="6" t="str">
        <f>IFERROR(INDEX(parent_children[children],_xlfn.AGGREGATE(15,6,ROW(parent_children[parent])/(parent_children[parent]=Main[[#Headers],[Ventil]])-2,ROW()-ROW(Main[[#Headers],[Ventil]]))),"")</f>
        <v/>
      </c>
      <c r="R923" s="6" t="str">
        <f>IFERROR(INDEX(parent_children[children],_xlfn.AGGREGATE(15,6,ROW(parent_children[parent])/(parent_children[parent]=Main[[#Headers],[Klappe]])-2,ROW()-ROW(Main[[#Headers],[Klappe]]))),"")</f>
        <v/>
      </c>
      <c r="S923" s="6" t="str">
        <f>IFERROR(INDEX(parent_children[children],_xlfn.AGGREGATE(15,6,ROW(parent_children[parent])/(parent_children[parent]=Main[[#Headers],[Sensor]])-2,ROW()-ROW(Main[[#Headers],[Sensor]]))),"")</f>
        <v/>
      </c>
      <c r="T923" s="6" t="str">
        <f>IFERROR(INDEX(parent_children[children],_xlfn.AGGREGATE(15,6,ROW(parent_children[parent])/(parent_children[parent]=Main[[#Headers],[Schalter]])-2,ROW()-ROW(Main[[#Headers],[Schalter]]))),"")</f>
        <v/>
      </c>
      <c r="U923" s="6" t="str">
        <f>IFERROR(INDEX(parent_children[children],_xlfn.AGGREGATE(15,6,ROW(parent_children[parent])/(parent_children[parent]=Main[[#Headers],[Wasser]])-2,ROW()-ROW(Main[[#Headers],[Wasser]]))),"")</f>
        <v/>
      </c>
      <c r="V923" s="6" t="str">
        <f>IFERROR(INDEX(parent_children[children],_xlfn.AGGREGATE(15,6,ROW(parent_children[parent])/(parent_children[parent]=Main[[#Headers],[Luft]])-2,ROW()-ROW(Main[[#Headers],[Luft]]))),"")</f>
        <v/>
      </c>
      <c r="W923" s="6" t="str">
        <f>IFERROR(INDEX(parent_children[children],_xlfn.AGGREGATE(15,6,ROW(parent_children[parent])/(parent_children[parent]=Main[[#Headers],[Filter]])-2,ROW()-ROW(Main[[#Headers],[Filter]]))),"")</f>
        <v/>
      </c>
      <c r="X923" s="6" t="str">
        <f>IFERROR(INDEX(parent_children[children],_xlfn.AGGREGATE(15,6,ROW(parent_children[parent])/(parent_children[parent]=Main[[#Headers],[Ventilator]])-2,ROW()-ROW(Main[[#Headers],[Ventilator]]))),"")</f>
        <v/>
      </c>
      <c r="Y923" s="6" t="str">
        <f>IFERROR(INDEX(parent_children[children],_xlfn.AGGREGATE(15,6,ROW(parent_children[parent])/(parent_children[parent]=Main[[#Headers],[Gas]])-2,ROW()-ROW(Main[[#Headers],[Gas]]))),"")</f>
        <v/>
      </c>
      <c r="Z923" s="6" t="str">
        <f>IFERROR(INDEX(parent_children[children],_xlfn.AGGREGATE(15,6,ROW(parent_children[parent])/(parent_children[parent]=Main[[#Headers],[Messwert]])-2,ROW()-ROW(Main[[#Headers],[Messwert]]))),"")</f>
        <v/>
      </c>
      <c r="AA923" s="6" t="str">
        <f>IFERROR(INDEX(parent_children[children],_xlfn.AGGREGATE(15,6,ROW(parent_children[parent])/(parent_children[parent]=Main[[#Headers],[Stellbefehl]])-2,ROW()-ROW(Main[[#Headers],[Stellbefehl]]))),"")</f>
        <v/>
      </c>
      <c r="AB923" s="6" t="str">
        <f>IFERROR(INDEX(parent_children[children],_xlfn.AGGREGATE(15,6,ROW(parent_children[parent])/(parent_children[parent]=Main[[#Headers],[Schaltbefehl]])-2,ROW()-ROW(Main[[#Headers],[Schaltbefehl]]))),"")</f>
        <v/>
      </c>
      <c r="AC923" s="6" t="str">
        <f>IFERROR(INDEX(parent_children[children],_xlfn.AGGREGATE(15,6,ROW(parent_children[parent])/(parent_children[parent]=Main[[#Headers],[Betriebsmeldung]])-2,ROW()-ROW(Main[[#Headers],[Betriebsmeldung]]))),"")</f>
        <v/>
      </c>
      <c r="AD923" s="6" t="str">
        <f>IFERROR(INDEX(parent_children[children],_xlfn.AGGREGATE(15,6,ROW(parent_children[parent])/(parent_children[parent]=Main[[#Headers],[Störung]])-2,ROW()-ROW(Main[[#Headers],[Störung]]))),"")</f>
        <v/>
      </c>
    </row>
    <row r="924" spans="1:30" x14ac:dyDescent="0.25">
      <c r="A924" t="str">
        <f>IFERROR(INDEX(category_assignment[description_german],_xlfn.AGGREGATE(15,6,ROW(category_assignment[category])/(category_assignment[category]=Main[[#Headers],[System]])-2,ROW()-ROW(Main[[#Headers],[System]]))),"")</f>
        <v/>
      </c>
      <c r="B924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924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924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924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924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924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924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924" s="6" t="str">
        <f>IFERROR(INDEX(parent_children[children],_xlfn.AGGREGATE(15,6,ROW(parent_children[parent])/(parent_children[parent]=Main[[#Headers],[Kessel]])-2,ROW()-ROW(Main[[#Headers],[Kessel]]))),"")</f>
        <v/>
      </c>
      <c r="J924" s="6" t="str">
        <f>IFERROR(INDEX(parent_children[children],_xlfn.AGGREGATE(15,6,ROW(parent_children[parent])/(parent_children[parent]=Main[[#Headers],[Kältemaschine]])-2,ROW()-ROW(Main[[#Headers],[Kältemaschine]]))),"")</f>
        <v/>
      </c>
      <c r="K924" s="6" t="str">
        <f>IFERROR(INDEX(parent_children[children],_xlfn.AGGREGATE(15,6,ROW(parent_children[parent])/(parent_children[parent]=Main[[#Headers],[Speicher]])-2,ROW()-ROW(Main[[#Headers],[Speicher]]))),"")</f>
        <v/>
      </c>
      <c r="L924" s="6" t="str">
        <f>IFERROR(INDEX(parent_children[children],_xlfn.AGGREGATE(15,6,ROW(parent_children[parent])/(parent_children[parent]=Main[[#Headers],[Verteiler]])-2,ROW()-ROW(Main[[#Headers],[Verteiler]]))),"")</f>
        <v/>
      </c>
      <c r="M924" s="6" t="str">
        <f>IFERROR(INDEX(parent_children[children],_xlfn.AGGREGATE(15,6,ROW(parent_children[parent])/(parent_children[parent]=Main[[#Headers],[Unterverteiler]])-2,ROW()-ROW(Main[[#Headers],[Unterverteiler]]))),"")</f>
        <v/>
      </c>
      <c r="N924" s="6" t="str">
        <f>IFERROR(INDEX(parent_children[children],_xlfn.AGGREGATE(15,6,ROW(parent_children[parent])/(parent_children[parent]=Main[[#Headers],[Verteilsystem]])-2,ROW()-ROW(Main[[#Headers],[Verteilsystem]]))),"")</f>
        <v/>
      </c>
      <c r="O924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924" s="6" t="str">
        <f>IFERROR(INDEX(parent_children[children],_xlfn.AGGREGATE(15,6,ROW(parent_children[parent])/(parent_children[parent]=Main[[#Headers],[Wärmepumpe]])-2,ROW()-ROW(Main[[#Headers],[Wärmepumpe]]))),"")</f>
        <v/>
      </c>
      <c r="Q924" s="6" t="str">
        <f>IFERROR(INDEX(parent_children[children],_xlfn.AGGREGATE(15,6,ROW(parent_children[parent])/(parent_children[parent]=Main[[#Headers],[Ventil]])-2,ROW()-ROW(Main[[#Headers],[Ventil]]))),"")</f>
        <v/>
      </c>
      <c r="R924" s="6" t="str">
        <f>IFERROR(INDEX(parent_children[children],_xlfn.AGGREGATE(15,6,ROW(parent_children[parent])/(parent_children[parent]=Main[[#Headers],[Klappe]])-2,ROW()-ROW(Main[[#Headers],[Klappe]]))),"")</f>
        <v/>
      </c>
      <c r="S924" s="6" t="str">
        <f>IFERROR(INDEX(parent_children[children],_xlfn.AGGREGATE(15,6,ROW(parent_children[parent])/(parent_children[parent]=Main[[#Headers],[Sensor]])-2,ROW()-ROW(Main[[#Headers],[Sensor]]))),"")</f>
        <v/>
      </c>
      <c r="T924" s="6" t="str">
        <f>IFERROR(INDEX(parent_children[children],_xlfn.AGGREGATE(15,6,ROW(parent_children[parent])/(parent_children[parent]=Main[[#Headers],[Schalter]])-2,ROW()-ROW(Main[[#Headers],[Schalter]]))),"")</f>
        <v/>
      </c>
      <c r="U924" s="6" t="str">
        <f>IFERROR(INDEX(parent_children[children],_xlfn.AGGREGATE(15,6,ROW(parent_children[parent])/(parent_children[parent]=Main[[#Headers],[Wasser]])-2,ROW()-ROW(Main[[#Headers],[Wasser]]))),"")</f>
        <v/>
      </c>
      <c r="V924" s="6" t="str">
        <f>IFERROR(INDEX(parent_children[children],_xlfn.AGGREGATE(15,6,ROW(parent_children[parent])/(parent_children[parent]=Main[[#Headers],[Luft]])-2,ROW()-ROW(Main[[#Headers],[Luft]]))),"")</f>
        <v/>
      </c>
      <c r="W924" s="6" t="str">
        <f>IFERROR(INDEX(parent_children[children],_xlfn.AGGREGATE(15,6,ROW(parent_children[parent])/(parent_children[parent]=Main[[#Headers],[Filter]])-2,ROW()-ROW(Main[[#Headers],[Filter]]))),"")</f>
        <v/>
      </c>
      <c r="X924" s="6" t="str">
        <f>IFERROR(INDEX(parent_children[children],_xlfn.AGGREGATE(15,6,ROW(parent_children[parent])/(parent_children[parent]=Main[[#Headers],[Ventilator]])-2,ROW()-ROW(Main[[#Headers],[Ventilator]]))),"")</f>
        <v/>
      </c>
      <c r="Y924" s="6" t="str">
        <f>IFERROR(INDEX(parent_children[children],_xlfn.AGGREGATE(15,6,ROW(parent_children[parent])/(parent_children[parent]=Main[[#Headers],[Gas]])-2,ROW()-ROW(Main[[#Headers],[Gas]]))),"")</f>
        <v/>
      </c>
      <c r="Z924" s="6" t="str">
        <f>IFERROR(INDEX(parent_children[children],_xlfn.AGGREGATE(15,6,ROW(parent_children[parent])/(parent_children[parent]=Main[[#Headers],[Messwert]])-2,ROW()-ROW(Main[[#Headers],[Messwert]]))),"")</f>
        <v/>
      </c>
      <c r="AA924" s="6" t="str">
        <f>IFERROR(INDEX(parent_children[children],_xlfn.AGGREGATE(15,6,ROW(parent_children[parent])/(parent_children[parent]=Main[[#Headers],[Stellbefehl]])-2,ROW()-ROW(Main[[#Headers],[Stellbefehl]]))),"")</f>
        <v/>
      </c>
      <c r="AB924" s="6" t="str">
        <f>IFERROR(INDEX(parent_children[children],_xlfn.AGGREGATE(15,6,ROW(parent_children[parent])/(parent_children[parent]=Main[[#Headers],[Schaltbefehl]])-2,ROW()-ROW(Main[[#Headers],[Schaltbefehl]]))),"")</f>
        <v/>
      </c>
      <c r="AC924" s="6" t="str">
        <f>IFERROR(INDEX(parent_children[children],_xlfn.AGGREGATE(15,6,ROW(parent_children[parent])/(parent_children[parent]=Main[[#Headers],[Betriebsmeldung]])-2,ROW()-ROW(Main[[#Headers],[Betriebsmeldung]]))),"")</f>
        <v/>
      </c>
      <c r="AD924" s="6" t="str">
        <f>IFERROR(INDEX(parent_children[children],_xlfn.AGGREGATE(15,6,ROW(parent_children[parent])/(parent_children[parent]=Main[[#Headers],[Störung]])-2,ROW()-ROW(Main[[#Headers],[Störung]]))),"")</f>
        <v/>
      </c>
    </row>
    <row r="925" spans="1:30" x14ac:dyDescent="0.25">
      <c r="A925" t="str">
        <f>IFERROR(INDEX(category_assignment[description_german],_xlfn.AGGREGATE(15,6,ROW(category_assignment[category])/(category_assignment[category]=Main[[#Headers],[System]])-2,ROW()-ROW(Main[[#Headers],[System]]))),"")</f>
        <v/>
      </c>
      <c r="B925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925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925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925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925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925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925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925" s="6" t="str">
        <f>IFERROR(INDEX(parent_children[children],_xlfn.AGGREGATE(15,6,ROW(parent_children[parent])/(parent_children[parent]=Main[[#Headers],[Kessel]])-2,ROW()-ROW(Main[[#Headers],[Kessel]]))),"")</f>
        <v/>
      </c>
      <c r="J925" s="6" t="str">
        <f>IFERROR(INDEX(parent_children[children],_xlfn.AGGREGATE(15,6,ROW(parent_children[parent])/(parent_children[parent]=Main[[#Headers],[Kältemaschine]])-2,ROW()-ROW(Main[[#Headers],[Kältemaschine]]))),"")</f>
        <v/>
      </c>
      <c r="K925" s="6" t="str">
        <f>IFERROR(INDEX(parent_children[children],_xlfn.AGGREGATE(15,6,ROW(parent_children[parent])/(parent_children[parent]=Main[[#Headers],[Speicher]])-2,ROW()-ROW(Main[[#Headers],[Speicher]]))),"")</f>
        <v/>
      </c>
      <c r="L925" s="6" t="str">
        <f>IFERROR(INDEX(parent_children[children],_xlfn.AGGREGATE(15,6,ROW(parent_children[parent])/(parent_children[parent]=Main[[#Headers],[Verteiler]])-2,ROW()-ROW(Main[[#Headers],[Verteiler]]))),"")</f>
        <v/>
      </c>
      <c r="M925" s="6" t="str">
        <f>IFERROR(INDEX(parent_children[children],_xlfn.AGGREGATE(15,6,ROW(parent_children[parent])/(parent_children[parent]=Main[[#Headers],[Unterverteiler]])-2,ROW()-ROW(Main[[#Headers],[Unterverteiler]]))),"")</f>
        <v/>
      </c>
      <c r="N925" s="6" t="str">
        <f>IFERROR(INDEX(parent_children[children],_xlfn.AGGREGATE(15,6,ROW(parent_children[parent])/(parent_children[parent]=Main[[#Headers],[Verteilsystem]])-2,ROW()-ROW(Main[[#Headers],[Verteilsystem]]))),"")</f>
        <v/>
      </c>
      <c r="O925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925" s="6" t="str">
        <f>IFERROR(INDEX(parent_children[children],_xlfn.AGGREGATE(15,6,ROW(parent_children[parent])/(parent_children[parent]=Main[[#Headers],[Wärmepumpe]])-2,ROW()-ROW(Main[[#Headers],[Wärmepumpe]]))),"")</f>
        <v/>
      </c>
      <c r="Q925" s="6" t="str">
        <f>IFERROR(INDEX(parent_children[children],_xlfn.AGGREGATE(15,6,ROW(parent_children[parent])/(parent_children[parent]=Main[[#Headers],[Ventil]])-2,ROW()-ROW(Main[[#Headers],[Ventil]]))),"")</f>
        <v/>
      </c>
      <c r="R925" s="6" t="str">
        <f>IFERROR(INDEX(parent_children[children],_xlfn.AGGREGATE(15,6,ROW(parent_children[parent])/(parent_children[parent]=Main[[#Headers],[Klappe]])-2,ROW()-ROW(Main[[#Headers],[Klappe]]))),"")</f>
        <v/>
      </c>
      <c r="S925" s="6" t="str">
        <f>IFERROR(INDEX(parent_children[children],_xlfn.AGGREGATE(15,6,ROW(parent_children[parent])/(parent_children[parent]=Main[[#Headers],[Sensor]])-2,ROW()-ROW(Main[[#Headers],[Sensor]]))),"")</f>
        <v/>
      </c>
      <c r="T925" s="6" t="str">
        <f>IFERROR(INDEX(parent_children[children],_xlfn.AGGREGATE(15,6,ROW(parent_children[parent])/(parent_children[parent]=Main[[#Headers],[Schalter]])-2,ROW()-ROW(Main[[#Headers],[Schalter]]))),"")</f>
        <v/>
      </c>
      <c r="U925" s="6" t="str">
        <f>IFERROR(INDEX(parent_children[children],_xlfn.AGGREGATE(15,6,ROW(parent_children[parent])/(parent_children[parent]=Main[[#Headers],[Wasser]])-2,ROW()-ROW(Main[[#Headers],[Wasser]]))),"")</f>
        <v/>
      </c>
      <c r="V925" s="6" t="str">
        <f>IFERROR(INDEX(parent_children[children],_xlfn.AGGREGATE(15,6,ROW(parent_children[parent])/(parent_children[parent]=Main[[#Headers],[Luft]])-2,ROW()-ROW(Main[[#Headers],[Luft]]))),"")</f>
        <v/>
      </c>
      <c r="W925" s="6" t="str">
        <f>IFERROR(INDEX(parent_children[children],_xlfn.AGGREGATE(15,6,ROW(parent_children[parent])/(parent_children[parent]=Main[[#Headers],[Filter]])-2,ROW()-ROW(Main[[#Headers],[Filter]]))),"")</f>
        <v/>
      </c>
      <c r="X925" s="6" t="str">
        <f>IFERROR(INDEX(parent_children[children],_xlfn.AGGREGATE(15,6,ROW(parent_children[parent])/(parent_children[parent]=Main[[#Headers],[Ventilator]])-2,ROW()-ROW(Main[[#Headers],[Ventilator]]))),"")</f>
        <v/>
      </c>
      <c r="Y925" s="6" t="str">
        <f>IFERROR(INDEX(parent_children[children],_xlfn.AGGREGATE(15,6,ROW(parent_children[parent])/(parent_children[parent]=Main[[#Headers],[Gas]])-2,ROW()-ROW(Main[[#Headers],[Gas]]))),"")</f>
        <v/>
      </c>
      <c r="Z925" s="6" t="str">
        <f>IFERROR(INDEX(parent_children[children],_xlfn.AGGREGATE(15,6,ROW(parent_children[parent])/(parent_children[parent]=Main[[#Headers],[Messwert]])-2,ROW()-ROW(Main[[#Headers],[Messwert]]))),"")</f>
        <v/>
      </c>
      <c r="AA925" s="6" t="str">
        <f>IFERROR(INDEX(parent_children[children],_xlfn.AGGREGATE(15,6,ROW(parent_children[parent])/(parent_children[parent]=Main[[#Headers],[Stellbefehl]])-2,ROW()-ROW(Main[[#Headers],[Stellbefehl]]))),"")</f>
        <v/>
      </c>
      <c r="AB925" s="6" t="str">
        <f>IFERROR(INDEX(parent_children[children],_xlfn.AGGREGATE(15,6,ROW(parent_children[parent])/(parent_children[parent]=Main[[#Headers],[Schaltbefehl]])-2,ROW()-ROW(Main[[#Headers],[Schaltbefehl]]))),"")</f>
        <v/>
      </c>
      <c r="AC925" s="6" t="str">
        <f>IFERROR(INDEX(parent_children[children],_xlfn.AGGREGATE(15,6,ROW(parent_children[parent])/(parent_children[parent]=Main[[#Headers],[Betriebsmeldung]])-2,ROW()-ROW(Main[[#Headers],[Betriebsmeldung]]))),"")</f>
        <v/>
      </c>
      <c r="AD925" s="6" t="str">
        <f>IFERROR(INDEX(parent_children[children],_xlfn.AGGREGATE(15,6,ROW(parent_children[parent])/(parent_children[parent]=Main[[#Headers],[Störung]])-2,ROW()-ROW(Main[[#Headers],[Störung]]))),"")</f>
        <v/>
      </c>
    </row>
    <row r="926" spans="1:30" x14ac:dyDescent="0.25">
      <c r="A926" t="str">
        <f>IFERROR(INDEX(category_assignment[description_german],_xlfn.AGGREGATE(15,6,ROW(category_assignment[category])/(category_assignment[category]=Main[[#Headers],[System]])-2,ROW()-ROW(Main[[#Headers],[System]]))),"")</f>
        <v/>
      </c>
      <c r="B926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926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926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926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926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926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926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926" s="6" t="str">
        <f>IFERROR(INDEX(parent_children[children],_xlfn.AGGREGATE(15,6,ROW(parent_children[parent])/(parent_children[parent]=Main[[#Headers],[Kessel]])-2,ROW()-ROW(Main[[#Headers],[Kessel]]))),"")</f>
        <v/>
      </c>
      <c r="J926" s="6" t="str">
        <f>IFERROR(INDEX(parent_children[children],_xlfn.AGGREGATE(15,6,ROW(parent_children[parent])/(parent_children[parent]=Main[[#Headers],[Kältemaschine]])-2,ROW()-ROW(Main[[#Headers],[Kältemaschine]]))),"")</f>
        <v/>
      </c>
      <c r="K926" s="6" t="str">
        <f>IFERROR(INDEX(parent_children[children],_xlfn.AGGREGATE(15,6,ROW(parent_children[parent])/(parent_children[parent]=Main[[#Headers],[Speicher]])-2,ROW()-ROW(Main[[#Headers],[Speicher]]))),"")</f>
        <v/>
      </c>
      <c r="L926" s="6" t="str">
        <f>IFERROR(INDEX(parent_children[children],_xlfn.AGGREGATE(15,6,ROW(parent_children[parent])/(parent_children[parent]=Main[[#Headers],[Verteiler]])-2,ROW()-ROW(Main[[#Headers],[Verteiler]]))),"")</f>
        <v/>
      </c>
      <c r="M926" s="6" t="str">
        <f>IFERROR(INDEX(parent_children[children],_xlfn.AGGREGATE(15,6,ROW(parent_children[parent])/(parent_children[parent]=Main[[#Headers],[Unterverteiler]])-2,ROW()-ROW(Main[[#Headers],[Unterverteiler]]))),"")</f>
        <v/>
      </c>
      <c r="N926" s="6" t="str">
        <f>IFERROR(INDEX(parent_children[children],_xlfn.AGGREGATE(15,6,ROW(parent_children[parent])/(parent_children[parent]=Main[[#Headers],[Verteilsystem]])-2,ROW()-ROW(Main[[#Headers],[Verteilsystem]]))),"")</f>
        <v/>
      </c>
      <c r="O926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926" s="6" t="str">
        <f>IFERROR(INDEX(parent_children[children],_xlfn.AGGREGATE(15,6,ROW(parent_children[parent])/(parent_children[parent]=Main[[#Headers],[Wärmepumpe]])-2,ROW()-ROW(Main[[#Headers],[Wärmepumpe]]))),"")</f>
        <v/>
      </c>
      <c r="Q926" s="6" t="str">
        <f>IFERROR(INDEX(parent_children[children],_xlfn.AGGREGATE(15,6,ROW(parent_children[parent])/(parent_children[parent]=Main[[#Headers],[Ventil]])-2,ROW()-ROW(Main[[#Headers],[Ventil]]))),"")</f>
        <v/>
      </c>
      <c r="R926" s="6" t="str">
        <f>IFERROR(INDEX(parent_children[children],_xlfn.AGGREGATE(15,6,ROW(parent_children[parent])/(parent_children[parent]=Main[[#Headers],[Klappe]])-2,ROW()-ROW(Main[[#Headers],[Klappe]]))),"")</f>
        <v/>
      </c>
      <c r="S926" s="6" t="str">
        <f>IFERROR(INDEX(parent_children[children],_xlfn.AGGREGATE(15,6,ROW(parent_children[parent])/(parent_children[parent]=Main[[#Headers],[Sensor]])-2,ROW()-ROW(Main[[#Headers],[Sensor]]))),"")</f>
        <v/>
      </c>
      <c r="T926" s="6" t="str">
        <f>IFERROR(INDEX(parent_children[children],_xlfn.AGGREGATE(15,6,ROW(parent_children[parent])/(parent_children[parent]=Main[[#Headers],[Schalter]])-2,ROW()-ROW(Main[[#Headers],[Schalter]]))),"")</f>
        <v/>
      </c>
      <c r="U926" s="6" t="str">
        <f>IFERROR(INDEX(parent_children[children],_xlfn.AGGREGATE(15,6,ROW(parent_children[parent])/(parent_children[parent]=Main[[#Headers],[Wasser]])-2,ROW()-ROW(Main[[#Headers],[Wasser]]))),"")</f>
        <v/>
      </c>
      <c r="V926" s="6" t="str">
        <f>IFERROR(INDEX(parent_children[children],_xlfn.AGGREGATE(15,6,ROW(parent_children[parent])/(parent_children[parent]=Main[[#Headers],[Luft]])-2,ROW()-ROW(Main[[#Headers],[Luft]]))),"")</f>
        <v/>
      </c>
      <c r="W926" s="6" t="str">
        <f>IFERROR(INDEX(parent_children[children],_xlfn.AGGREGATE(15,6,ROW(parent_children[parent])/(parent_children[parent]=Main[[#Headers],[Filter]])-2,ROW()-ROW(Main[[#Headers],[Filter]]))),"")</f>
        <v/>
      </c>
      <c r="X926" s="6" t="str">
        <f>IFERROR(INDEX(parent_children[children],_xlfn.AGGREGATE(15,6,ROW(parent_children[parent])/(parent_children[parent]=Main[[#Headers],[Ventilator]])-2,ROW()-ROW(Main[[#Headers],[Ventilator]]))),"")</f>
        <v/>
      </c>
      <c r="Y926" s="6" t="str">
        <f>IFERROR(INDEX(parent_children[children],_xlfn.AGGREGATE(15,6,ROW(parent_children[parent])/(parent_children[parent]=Main[[#Headers],[Gas]])-2,ROW()-ROW(Main[[#Headers],[Gas]]))),"")</f>
        <v/>
      </c>
      <c r="Z926" s="6" t="str">
        <f>IFERROR(INDEX(parent_children[children],_xlfn.AGGREGATE(15,6,ROW(parent_children[parent])/(parent_children[parent]=Main[[#Headers],[Messwert]])-2,ROW()-ROW(Main[[#Headers],[Messwert]]))),"")</f>
        <v/>
      </c>
      <c r="AA926" s="6" t="str">
        <f>IFERROR(INDEX(parent_children[children],_xlfn.AGGREGATE(15,6,ROW(parent_children[parent])/(parent_children[parent]=Main[[#Headers],[Stellbefehl]])-2,ROW()-ROW(Main[[#Headers],[Stellbefehl]]))),"")</f>
        <v/>
      </c>
      <c r="AB926" s="6" t="str">
        <f>IFERROR(INDEX(parent_children[children],_xlfn.AGGREGATE(15,6,ROW(parent_children[parent])/(parent_children[parent]=Main[[#Headers],[Schaltbefehl]])-2,ROW()-ROW(Main[[#Headers],[Schaltbefehl]]))),"")</f>
        <v/>
      </c>
      <c r="AC926" s="6" t="str">
        <f>IFERROR(INDEX(parent_children[children],_xlfn.AGGREGATE(15,6,ROW(parent_children[parent])/(parent_children[parent]=Main[[#Headers],[Betriebsmeldung]])-2,ROW()-ROW(Main[[#Headers],[Betriebsmeldung]]))),"")</f>
        <v/>
      </c>
      <c r="AD926" s="6" t="str">
        <f>IFERROR(INDEX(parent_children[children],_xlfn.AGGREGATE(15,6,ROW(parent_children[parent])/(parent_children[parent]=Main[[#Headers],[Störung]])-2,ROW()-ROW(Main[[#Headers],[Störung]]))),"")</f>
        <v/>
      </c>
    </row>
    <row r="927" spans="1:30" x14ac:dyDescent="0.25">
      <c r="A927" t="str">
        <f>IFERROR(INDEX(category_assignment[description_german],_xlfn.AGGREGATE(15,6,ROW(category_assignment[category])/(category_assignment[category]=Main[[#Headers],[System]])-2,ROW()-ROW(Main[[#Headers],[System]]))),"")</f>
        <v/>
      </c>
      <c r="B927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927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927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927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927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927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927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927" s="6" t="str">
        <f>IFERROR(INDEX(parent_children[children],_xlfn.AGGREGATE(15,6,ROW(parent_children[parent])/(parent_children[parent]=Main[[#Headers],[Kessel]])-2,ROW()-ROW(Main[[#Headers],[Kessel]]))),"")</f>
        <v/>
      </c>
      <c r="J927" s="6" t="str">
        <f>IFERROR(INDEX(parent_children[children],_xlfn.AGGREGATE(15,6,ROW(parent_children[parent])/(parent_children[parent]=Main[[#Headers],[Kältemaschine]])-2,ROW()-ROW(Main[[#Headers],[Kältemaschine]]))),"")</f>
        <v/>
      </c>
      <c r="K927" s="6" t="str">
        <f>IFERROR(INDEX(parent_children[children],_xlfn.AGGREGATE(15,6,ROW(parent_children[parent])/(parent_children[parent]=Main[[#Headers],[Speicher]])-2,ROW()-ROW(Main[[#Headers],[Speicher]]))),"")</f>
        <v/>
      </c>
      <c r="L927" s="6" t="str">
        <f>IFERROR(INDEX(parent_children[children],_xlfn.AGGREGATE(15,6,ROW(parent_children[parent])/(parent_children[parent]=Main[[#Headers],[Verteiler]])-2,ROW()-ROW(Main[[#Headers],[Verteiler]]))),"")</f>
        <v/>
      </c>
      <c r="M927" s="6" t="str">
        <f>IFERROR(INDEX(parent_children[children],_xlfn.AGGREGATE(15,6,ROW(parent_children[parent])/(parent_children[parent]=Main[[#Headers],[Unterverteiler]])-2,ROW()-ROW(Main[[#Headers],[Unterverteiler]]))),"")</f>
        <v/>
      </c>
      <c r="N927" s="6" t="str">
        <f>IFERROR(INDEX(parent_children[children],_xlfn.AGGREGATE(15,6,ROW(parent_children[parent])/(parent_children[parent]=Main[[#Headers],[Verteilsystem]])-2,ROW()-ROW(Main[[#Headers],[Verteilsystem]]))),"")</f>
        <v/>
      </c>
      <c r="O927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927" s="6" t="str">
        <f>IFERROR(INDEX(parent_children[children],_xlfn.AGGREGATE(15,6,ROW(parent_children[parent])/(parent_children[parent]=Main[[#Headers],[Wärmepumpe]])-2,ROW()-ROW(Main[[#Headers],[Wärmepumpe]]))),"")</f>
        <v/>
      </c>
      <c r="Q927" s="6" t="str">
        <f>IFERROR(INDEX(parent_children[children],_xlfn.AGGREGATE(15,6,ROW(parent_children[parent])/(parent_children[parent]=Main[[#Headers],[Ventil]])-2,ROW()-ROW(Main[[#Headers],[Ventil]]))),"")</f>
        <v/>
      </c>
      <c r="R927" s="6" t="str">
        <f>IFERROR(INDEX(parent_children[children],_xlfn.AGGREGATE(15,6,ROW(parent_children[parent])/(parent_children[parent]=Main[[#Headers],[Klappe]])-2,ROW()-ROW(Main[[#Headers],[Klappe]]))),"")</f>
        <v/>
      </c>
      <c r="S927" s="6" t="str">
        <f>IFERROR(INDEX(parent_children[children],_xlfn.AGGREGATE(15,6,ROW(parent_children[parent])/(parent_children[parent]=Main[[#Headers],[Sensor]])-2,ROW()-ROW(Main[[#Headers],[Sensor]]))),"")</f>
        <v/>
      </c>
      <c r="T927" s="6" t="str">
        <f>IFERROR(INDEX(parent_children[children],_xlfn.AGGREGATE(15,6,ROW(parent_children[parent])/(parent_children[parent]=Main[[#Headers],[Schalter]])-2,ROW()-ROW(Main[[#Headers],[Schalter]]))),"")</f>
        <v/>
      </c>
      <c r="U927" s="6" t="str">
        <f>IFERROR(INDEX(parent_children[children],_xlfn.AGGREGATE(15,6,ROW(parent_children[parent])/(parent_children[parent]=Main[[#Headers],[Wasser]])-2,ROW()-ROW(Main[[#Headers],[Wasser]]))),"")</f>
        <v/>
      </c>
      <c r="V927" s="6" t="str">
        <f>IFERROR(INDEX(parent_children[children],_xlfn.AGGREGATE(15,6,ROW(parent_children[parent])/(parent_children[parent]=Main[[#Headers],[Luft]])-2,ROW()-ROW(Main[[#Headers],[Luft]]))),"")</f>
        <v/>
      </c>
      <c r="W927" s="6" t="str">
        <f>IFERROR(INDEX(parent_children[children],_xlfn.AGGREGATE(15,6,ROW(parent_children[parent])/(parent_children[parent]=Main[[#Headers],[Filter]])-2,ROW()-ROW(Main[[#Headers],[Filter]]))),"")</f>
        <v/>
      </c>
      <c r="X927" s="6" t="str">
        <f>IFERROR(INDEX(parent_children[children],_xlfn.AGGREGATE(15,6,ROW(parent_children[parent])/(parent_children[parent]=Main[[#Headers],[Ventilator]])-2,ROW()-ROW(Main[[#Headers],[Ventilator]]))),"")</f>
        <v/>
      </c>
      <c r="Y927" s="6" t="str">
        <f>IFERROR(INDEX(parent_children[children],_xlfn.AGGREGATE(15,6,ROW(parent_children[parent])/(parent_children[parent]=Main[[#Headers],[Gas]])-2,ROW()-ROW(Main[[#Headers],[Gas]]))),"")</f>
        <v/>
      </c>
      <c r="Z927" s="6" t="str">
        <f>IFERROR(INDEX(parent_children[children],_xlfn.AGGREGATE(15,6,ROW(parent_children[parent])/(parent_children[parent]=Main[[#Headers],[Messwert]])-2,ROW()-ROW(Main[[#Headers],[Messwert]]))),"")</f>
        <v/>
      </c>
      <c r="AA927" s="6" t="str">
        <f>IFERROR(INDEX(parent_children[children],_xlfn.AGGREGATE(15,6,ROW(parent_children[parent])/(parent_children[parent]=Main[[#Headers],[Stellbefehl]])-2,ROW()-ROW(Main[[#Headers],[Stellbefehl]]))),"")</f>
        <v/>
      </c>
      <c r="AB927" s="6" t="str">
        <f>IFERROR(INDEX(parent_children[children],_xlfn.AGGREGATE(15,6,ROW(parent_children[parent])/(parent_children[parent]=Main[[#Headers],[Schaltbefehl]])-2,ROW()-ROW(Main[[#Headers],[Schaltbefehl]]))),"")</f>
        <v/>
      </c>
      <c r="AC927" s="6" t="str">
        <f>IFERROR(INDEX(parent_children[children],_xlfn.AGGREGATE(15,6,ROW(parent_children[parent])/(parent_children[parent]=Main[[#Headers],[Betriebsmeldung]])-2,ROW()-ROW(Main[[#Headers],[Betriebsmeldung]]))),"")</f>
        <v/>
      </c>
      <c r="AD927" s="6" t="str">
        <f>IFERROR(INDEX(parent_children[children],_xlfn.AGGREGATE(15,6,ROW(parent_children[parent])/(parent_children[parent]=Main[[#Headers],[Störung]])-2,ROW()-ROW(Main[[#Headers],[Störung]]))),"")</f>
        <v/>
      </c>
    </row>
    <row r="928" spans="1:30" x14ac:dyDescent="0.25">
      <c r="A928" t="str">
        <f>IFERROR(INDEX(category_assignment[description_german],_xlfn.AGGREGATE(15,6,ROW(category_assignment[category])/(category_assignment[category]=Main[[#Headers],[System]])-2,ROW()-ROW(Main[[#Headers],[System]]))),"")</f>
        <v/>
      </c>
      <c r="B928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928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928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928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928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928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928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928" s="6" t="str">
        <f>IFERROR(INDEX(parent_children[children],_xlfn.AGGREGATE(15,6,ROW(parent_children[parent])/(parent_children[parent]=Main[[#Headers],[Kessel]])-2,ROW()-ROW(Main[[#Headers],[Kessel]]))),"")</f>
        <v/>
      </c>
      <c r="J928" s="6" t="str">
        <f>IFERROR(INDEX(parent_children[children],_xlfn.AGGREGATE(15,6,ROW(parent_children[parent])/(parent_children[parent]=Main[[#Headers],[Kältemaschine]])-2,ROW()-ROW(Main[[#Headers],[Kältemaschine]]))),"")</f>
        <v/>
      </c>
      <c r="K928" s="6" t="str">
        <f>IFERROR(INDEX(parent_children[children],_xlfn.AGGREGATE(15,6,ROW(parent_children[parent])/(parent_children[parent]=Main[[#Headers],[Speicher]])-2,ROW()-ROW(Main[[#Headers],[Speicher]]))),"")</f>
        <v/>
      </c>
      <c r="L928" s="6" t="str">
        <f>IFERROR(INDEX(parent_children[children],_xlfn.AGGREGATE(15,6,ROW(parent_children[parent])/(parent_children[parent]=Main[[#Headers],[Verteiler]])-2,ROW()-ROW(Main[[#Headers],[Verteiler]]))),"")</f>
        <v/>
      </c>
      <c r="M928" s="6" t="str">
        <f>IFERROR(INDEX(parent_children[children],_xlfn.AGGREGATE(15,6,ROW(parent_children[parent])/(parent_children[parent]=Main[[#Headers],[Unterverteiler]])-2,ROW()-ROW(Main[[#Headers],[Unterverteiler]]))),"")</f>
        <v/>
      </c>
      <c r="N928" s="6" t="str">
        <f>IFERROR(INDEX(parent_children[children],_xlfn.AGGREGATE(15,6,ROW(parent_children[parent])/(parent_children[parent]=Main[[#Headers],[Verteilsystem]])-2,ROW()-ROW(Main[[#Headers],[Verteilsystem]]))),"")</f>
        <v/>
      </c>
      <c r="O928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928" s="6" t="str">
        <f>IFERROR(INDEX(parent_children[children],_xlfn.AGGREGATE(15,6,ROW(parent_children[parent])/(parent_children[parent]=Main[[#Headers],[Wärmepumpe]])-2,ROW()-ROW(Main[[#Headers],[Wärmepumpe]]))),"")</f>
        <v/>
      </c>
      <c r="Q928" s="6" t="str">
        <f>IFERROR(INDEX(parent_children[children],_xlfn.AGGREGATE(15,6,ROW(parent_children[parent])/(parent_children[parent]=Main[[#Headers],[Ventil]])-2,ROW()-ROW(Main[[#Headers],[Ventil]]))),"")</f>
        <v/>
      </c>
      <c r="R928" s="6" t="str">
        <f>IFERROR(INDEX(parent_children[children],_xlfn.AGGREGATE(15,6,ROW(parent_children[parent])/(parent_children[parent]=Main[[#Headers],[Klappe]])-2,ROW()-ROW(Main[[#Headers],[Klappe]]))),"")</f>
        <v/>
      </c>
      <c r="S928" s="6" t="str">
        <f>IFERROR(INDEX(parent_children[children],_xlfn.AGGREGATE(15,6,ROW(parent_children[parent])/(parent_children[parent]=Main[[#Headers],[Sensor]])-2,ROW()-ROW(Main[[#Headers],[Sensor]]))),"")</f>
        <v/>
      </c>
      <c r="T928" s="6" t="str">
        <f>IFERROR(INDEX(parent_children[children],_xlfn.AGGREGATE(15,6,ROW(parent_children[parent])/(parent_children[parent]=Main[[#Headers],[Schalter]])-2,ROW()-ROW(Main[[#Headers],[Schalter]]))),"")</f>
        <v/>
      </c>
      <c r="U928" s="6" t="str">
        <f>IFERROR(INDEX(parent_children[children],_xlfn.AGGREGATE(15,6,ROW(parent_children[parent])/(parent_children[parent]=Main[[#Headers],[Wasser]])-2,ROW()-ROW(Main[[#Headers],[Wasser]]))),"")</f>
        <v/>
      </c>
      <c r="V928" s="6" t="str">
        <f>IFERROR(INDEX(parent_children[children],_xlfn.AGGREGATE(15,6,ROW(parent_children[parent])/(parent_children[parent]=Main[[#Headers],[Luft]])-2,ROW()-ROW(Main[[#Headers],[Luft]]))),"")</f>
        <v/>
      </c>
      <c r="W928" s="6" t="str">
        <f>IFERROR(INDEX(parent_children[children],_xlfn.AGGREGATE(15,6,ROW(parent_children[parent])/(parent_children[parent]=Main[[#Headers],[Filter]])-2,ROW()-ROW(Main[[#Headers],[Filter]]))),"")</f>
        <v/>
      </c>
      <c r="X928" s="6" t="str">
        <f>IFERROR(INDEX(parent_children[children],_xlfn.AGGREGATE(15,6,ROW(parent_children[parent])/(parent_children[parent]=Main[[#Headers],[Ventilator]])-2,ROW()-ROW(Main[[#Headers],[Ventilator]]))),"")</f>
        <v/>
      </c>
      <c r="Y928" s="6" t="str">
        <f>IFERROR(INDEX(parent_children[children],_xlfn.AGGREGATE(15,6,ROW(parent_children[parent])/(parent_children[parent]=Main[[#Headers],[Gas]])-2,ROW()-ROW(Main[[#Headers],[Gas]]))),"")</f>
        <v/>
      </c>
      <c r="Z928" s="6" t="str">
        <f>IFERROR(INDEX(parent_children[children],_xlfn.AGGREGATE(15,6,ROW(parent_children[parent])/(parent_children[parent]=Main[[#Headers],[Messwert]])-2,ROW()-ROW(Main[[#Headers],[Messwert]]))),"")</f>
        <v/>
      </c>
      <c r="AA928" s="6" t="str">
        <f>IFERROR(INDEX(parent_children[children],_xlfn.AGGREGATE(15,6,ROW(parent_children[parent])/(parent_children[parent]=Main[[#Headers],[Stellbefehl]])-2,ROW()-ROW(Main[[#Headers],[Stellbefehl]]))),"")</f>
        <v/>
      </c>
      <c r="AB928" s="6" t="str">
        <f>IFERROR(INDEX(parent_children[children],_xlfn.AGGREGATE(15,6,ROW(parent_children[parent])/(parent_children[parent]=Main[[#Headers],[Schaltbefehl]])-2,ROW()-ROW(Main[[#Headers],[Schaltbefehl]]))),"")</f>
        <v/>
      </c>
      <c r="AC928" s="6" t="str">
        <f>IFERROR(INDEX(parent_children[children],_xlfn.AGGREGATE(15,6,ROW(parent_children[parent])/(parent_children[parent]=Main[[#Headers],[Betriebsmeldung]])-2,ROW()-ROW(Main[[#Headers],[Betriebsmeldung]]))),"")</f>
        <v/>
      </c>
      <c r="AD928" s="6" t="str">
        <f>IFERROR(INDEX(parent_children[children],_xlfn.AGGREGATE(15,6,ROW(parent_children[parent])/(parent_children[parent]=Main[[#Headers],[Störung]])-2,ROW()-ROW(Main[[#Headers],[Störung]]))),"")</f>
        <v/>
      </c>
    </row>
    <row r="929" spans="1:30" x14ac:dyDescent="0.25">
      <c r="A929" t="str">
        <f>IFERROR(INDEX(category_assignment[description_german],_xlfn.AGGREGATE(15,6,ROW(category_assignment[category])/(category_assignment[category]=Main[[#Headers],[System]])-2,ROW()-ROW(Main[[#Headers],[System]]))),"")</f>
        <v/>
      </c>
      <c r="B929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929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929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929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929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929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929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929" s="6" t="str">
        <f>IFERROR(INDEX(parent_children[children],_xlfn.AGGREGATE(15,6,ROW(parent_children[parent])/(parent_children[parent]=Main[[#Headers],[Kessel]])-2,ROW()-ROW(Main[[#Headers],[Kessel]]))),"")</f>
        <v/>
      </c>
      <c r="J929" s="6" t="str">
        <f>IFERROR(INDEX(parent_children[children],_xlfn.AGGREGATE(15,6,ROW(parent_children[parent])/(parent_children[parent]=Main[[#Headers],[Kältemaschine]])-2,ROW()-ROW(Main[[#Headers],[Kältemaschine]]))),"")</f>
        <v/>
      </c>
      <c r="K929" s="6" t="str">
        <f>IFERROR(INDEX(parent_children[children],_xlfn.AGGREGATE(15,6,ROW(parent_children[parent])/(parent_children[parent]=Main[[#Headers],[Speicher]])-2,ROW()-ROW(Main[[#Headers],[Speicher]]))),"")</f>
        <v/>
      </c>
      <c r="L929" s="6" t="str">
        <f>IFERROR(INDEX(parent_children[children],_xlfn.AGGREGATE(15,6,ROW(parent_children[parent])/(parent_children[parent]=Main[[#Headers],[Verteiler]])-2,ROW()-ROW(Main[[#Headers],[Verteiler]]))),"")</f>
        <v/>
      </c>
      <c r="M929" s="6" t="str">
        <f>IFERROR(INDEX(parent_children[children],_xlfn.AGGREGATE(15,6,ROW(parent_children[parent])/(parent_children[parent]=Main[[#Headers],[Unterverteiler]])-2,ROW()-ROW(Main[[#Headers],[Unterverteiler]]))),"")</f>
        <v/>
      </c>
      <c r="N929" s="6" t="str">
        <f>IFERROR(INDEX(parent_children[children],_xlfn.AGGREGATE(15,6,ROW(parent_children[parent])/(parent_children[parent]=Main[[#Headers],[Verteilsystem]])-2,ROW()-ROW(Main[[#Headers],[Verteilsystem]]))),"")</f>
        <v/>
      </c>
      <c r="O929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929" s="6" t="str">
        <f>IFERROR(INDEX(parent_children[children],_xlfn.AGGREGATE(15,6,ROW(parent_children[parent])/(parent_children[parent]=Main[[#Headers],[Wärmepumpe]])-2,ROW()-ROW(Main[[#Headers],[Wärmepumpe]]))),"")</f>
        <v/>
      </c>
      <c r="Q929" s="6" t="str">
        <f>IFERROR(INDEX(parent_children[children],_xlfn.AGGREGATE(15,6,ROW(parent_children[parent])/(parent_children[parent]=Main[[#Headers],[Ventil]])-2,ROW()-ROW(Main[[#Headers],[Ventil]]))),"")</f>
        <v/>
      </c>
      <c r="R929" s="6" t="str">
        <f>IFERROR(INDEX(parent_children[children],_xlfn.AGGREGATE(15,6,ROW(parent_children[parent])/(parent_children[parent]=Main[[#Headers],[Klappe]])-2,ROW()-ROW(Main[[#Headers],[Klappe]]))),"")</f>
        <v/>
      </c>
      <c r="S929" s="6" t="str">
        <f>IFERROR(INDEX(parent_children[children],_xlfn.AGGREGATE(15,6,ROW(parent_children[parent])/(parent_children[parent]=Main[[#Headers],[Sensor]])-2,ROW()-ROW(Main[[#Headers],[Sensor]]))),"")</f>
        <v/>
      </c>
      <c r="T929" s="6" t="str">
        <f>IFERROR(INDEX(parent_children[children],_xlfn.AGGREGATE(15,6,ROW(parent_children[parent])/(parent_children[parent]=Main[[#Headers],[Schalter]])-2,ROW()-ROW(Main[[#Headers],[Schalter]]))),"")</f>
        <v/>
      </c>
      <c r="U929" s="6" t="str">
        <f>IFERROR(INDEX(parent_children[children],_xlfn.AGGREGATE(15,6,ROW(parent_children[parent])/(parent_children[parent]=Main[[#Headers],[Wasser]])-2,ROW()-ROW(Main[[#Headers],[Wasser]]))),"")</f>
        <v/>
      </c>
      <c r="V929" s="6" t="str">
        <f>IFERROR(INDEX(parent_children[children],_xlfn.AGGREGATE(15,6,ROW(parent_children[parent])/(parent_children[parent]=Main[[#Headers],[Luft]])-2,ROW()-ROW(Main[[#Headers],[Luft]]))),"")</f>
        <v/>
      </c>
      <c r="W929" s="6" t="str">
        <f>IFERROR(INDEX(parent_children[children],_xlfn.AGGREGATE(15,6,ROW(parent_children[parent])/(parent_children[parent]=Main[[#Headers],[Filter]])-2,ROW()-ROW(Main[[#Headers],[Filter]]))),"")</f>
        <v/>
      </c>
      <c r="X929" s="6" t="str">
        <f>IFERROR(INDEX(parent_children[children],_xlfn.AGGREGATE(15,6,ROW(parent_children[parent])/(parent_children[parent]=Main[[#Headers],[Ventilator]])-2,ROW()-ROW(Main[[#Headers],[Ventilator]]))),"")</f>
        <v/>
      </c>
      <c r="Y929" s="6" t="str">
        <f>IFERROR(INDEX(parent_children[children],_xlfn.AGGREGATE(15,6,ROW(parent_children[parent])/(parent_children[parent]=Main[[#Headers],[Gas]])-2,ROW()-ROW(Main[[#Headers],[Gas]]))),"")</f>
        <v/>
      </c>
      <c r="Z929" s="6" t="str">
        <f>IFERROR(INDEX(parent_children[children],_xlfn.AGGREGATE(15,6,ROW(parent_children[parent])/(parent_children[parent]=Main[[#Headers],[Messwert]])-2,ROW()-ROW(Main[[#Headers],[Messwert]]))),"")</f>
        <v/>
      </c>
      <c r="AA929" s="6" t="str">
        <f>IFERROR(INDEX(parent_children[children],_xlfn.AGGREGATE(15,6,ROW(parent_children[parent])/(parent_children[parent]=Main[[#Headers],[Stellbefehl]])-2,ROW()-ROW(Main[[#Headers],[Stellbefehl]]))),"")</f>
        <v/>
      </c>
      <c r="AB929" s="6" t="str">
        <f>IFERROR(INDEX(parent_children[children],_xlfn.AGGREGATE(15,6,ROW(parent_children[parent])/(parent_children[parent]=Main[[#Headers],[Schaltbefehl]])-2,ROW()-ROW(Main[[#Headers],[Schaltbefehl]]))),"")</f>
        <v/>
      </c>
      <c r="AC929" s="6" t="str">
        <f>IFERROR(INDEX(parent_children[children],_xlfn.AGGREGATE(15,6,ROW(parent_children[parent])/(parent_children[parent]=Main[[#Headers],[Betriebsmeldung]])-2,ROW()-ROW(Main[[#Headers],[Betriebsmeldung]]))),"")</f>
        <v/>
      </c>
      <c r="AD929" s="6" t="str">
        <f>IFERROR(INDEX(parent_children[children],_xlfn.AGGREGATE(15,6,ROW(parent_children[parent])/(parent_children[parent]=Main[[#Headers],[Störung]])-2,ROW()-ROW(Main[[#Headers],[Störung]]))),"")</f>
        <v/>
      </c>
    </row>
    <row r="930" spans="1:30" x14ac:dyDescent="0.25">
      <c r="A930" t="str">
        <f>IFERROR(INDEX(category_assignment[description_german],_xlfn.AGGREGATE(15,6,ROW(category_assignment[category])/(category_assignment[category]=Main[[#Headers],[System]])-2,ROW()-ROW(Main[[#Headers],[System]]))),"")</f>
        <v/>
      </c>
      <c r="B930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930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930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930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930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930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930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930" s="6" t="str">
        <f>IFERROR(INDEX(parent_children[children],_xlfn.AGGREGATE(15,6,ROW(parent_children[parent])/(parent_children[parent]=Main[[#Headers],[Kessel]])-2,ROW()-ROW(Main[[#Headers],[Kessel]]))),"")</f>
        <v/>
      </c>
      <c r="J930" s="6" t="str">
        <f>IFERROR(INDEX(parent_children[children],_xlfn.AGGREGATE(15,6,ROW(parent_children[parent])/(parent_children[parent]=Main[[#Headers],[Kältemaschine]])-2,ROW()-ROW(Main[[#Headers],[Kältemaschine]]))),"")</f>
        <v/>
      </c>
      <c r="K930" s="6" t="str">
        <f>IFERROR(INDEX(parent_children[children],_xlfn.AGGREGATE(15,6,ROW(parent_children[parent])/(parent_children[parent]=Main[[#Headers],[Speicher]])-2,ROW()-ROW(Main[[#Headers],[Speicher]]))),"")</f>
        <v/>
      </c>
      <c r="L930" s="6" t="str">
        <f>IFERROR(INDEX(parent_children[children],_xlfn.AGGREGATE(15,6,ROW(parent_children[parent])/(parent_children[parent]=Main[[#Headers],[Verteiler]])-2,ROW()-ROW(Main[[#Headers],[Verteiler]]))),"")</f>
        <v/>
      </c>
      <c r="M930" s="6" t="str">
        <f>IFERROR(INDEX(parent_children[children],_xlfn.AGGREGATE(15,6,ROW(parent_children[parent])/(parent_children[parent]=Main[[#Headers],[Unterverteiler]])-2,ROW()-ROW(Main[[#Headers],[Unterverteiler]]))),"")</f>
        <v/>
      </c>
      <c r="N930" s="6" t="str">
        <f>IFERROR(INDEX(parent_children[children],_xlfn.AGGREGATE(15,6,ROW(parent_children[parent])/(parent_children[parent]=Main[[#Headers],[Verteilsystem]])-2,ROW()-ROW(Main[[#Headers],[Verteilsystem]]))),"")</f>
        <v/>
      </c>
      <c r="O930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930" s="6" t="str">
        <f>IFERROR(INDEX(parent_children[children],_xlfn.AGGREGATE(15,6,ROW(parent_children[parent])/(parent_children[parent]=Main[[#Headers],[Wärmepumpe]])-2,ROW()-ROW(Main[[#Headers],[Wärmepumpe]]))),"")</f>
        <v/>
      </c>
      <c r="Q930" s="6" t="str">
        <f>IFERROR(INDEX(parent_children[children],_xlfn.AGGREGATE(15,6,ROW(parent_children[parent])/(parent_children[parent]=Main[[#Headers],[Ventil]])-2,ROW()-ROW(Main[[#Headers],[Ventil]]))),"")</f>
        <v/>
      </c>
      <c r="R930" s="6" t="str">
        <f>IFERROR(INDEX(parent_children[children],_xlfn.AGGREGATE(15,6,ROW(parent_children[parent])/(parent_children[parent]=Main[[#Headers],[Klappe]])-2,ROW()-ROW(Main[[#Headers],[Klappe]]))),"")</f>
        <v/>
      </c>
      <c r="S930" s="6" t="str">
        <f>IFERROR(INDEX(parent_children[children],_xlfn.AGGREGATE(15,6,ROW(parent_children[parent])/(parent_children[parent]=Main[[#Headers],[Sensor]])-2,ROW()-ROW(Main[[#Headers],[Sensor]]))),"")</f>
        <v/>
      </c>
      <c r="T930" s="6" t="str">
        <f>IFERROR(INDEX(parent_children[children],_xlfn.AGGREGATE(15,6,ROW(parent_children[parent])/(parent_children[parent]=Main[[#Headers],[Schalter]])-2,ROW()-ROW(Main[[#Headers],[Schalter]]))),"")</f>
        <v/>
      </c>
      <c r="U930" s="6" t="str">
        <f>IFERROR(INDEX(parent_children[children],_xlfn.AGGREGATE(15,6,ROW(parent_children[parent])/(parent_children[parent]=Main[[#Headers],[Wasser]])-2,ROW()-ROW(Main[[#Headers],[Wasser]]))),"")</f>
        <v/>
      </c>
      <c r="V930" s="6" t="str">
        <f>IFERROR(INDEX(parent_children[children],_xlfn.AGGREGATE(15,6,ROW(parent_children[parent])/(parent_children[parent]=Main[[#Headers],[Luft]])-2,ROW()-ROW(Main[[#Headers],[Luft]]))),"")</f>
        <v/>
      </c>
      <c r="W930" s="6" t="str">
        <f>IFERROR(INDEX(parent_children[children],_xlfn.AGGREGATE(15,6,ROW(parent_children[parent])/(parent_children[parent]=Main[[#Headers],[Filter]])-2,ROW()-ROW(Main[[#Headers],[Filter]]))),"")</f>
        <v/>
      </c>
      <c r="X930" s="6" t="str">
        <f>IFERROR(INDEX(parent_children[children],_xlfn.AGGREGATE(15,6,ROW(parent_children[parent])/(parent_children[parent]=Main[[#Headers],[Ventilator]])-2,ROW()-ROW(Main[[#Headers],[Ventilator]]))),"")</f>
        <v/>
      </c>
      <c r="Y930" s="6" t="str">
        <f>IFERROR(INDEX(parent_children[children],_xlfn.AGGREGATE(15,6,ROW(parent_children[parent])/(parent_children[parent]=Main[[#Headers],[Gas]])-2,ROW()-ROW(Main[[#Headers],[Gas]]))),"")</f>
        <v/>
      </c>
      <c r="Z930" s="6" t="str">
        <f>IFERROR(INDEX(parent_children[children],_xlfn.AGGREGATE(15,6,ROW(parent_children[parent])/(parent_children[parent]=Main[[#Headers],[Messwert]])-2,ROW()-ROW(Main[[#Headers],[Messwert]]))),"")</f>
        <v/>
      </c>
      <c r="AA930" s="6" t="str">
        <f>IFERROR(INDEX(parent_children[children],_xlfn.AGGREGATE(15,6,ROW(parent_children[parent])/(parent_children[parent]=Main[[#Headers],[Stellbefehl]])-2,ROW()-ROW(Main[[#Headers],[Stellbefehl]]))),"")</f>
        <v/>
      </c>
      <c r="AB930" s="6" t="str">
        <f>IFERROR(INDEX(parent_children[children],_xlfn.AGGREGATE(15,6,ROW(parent_children[parent])/(parent_children[parent]=Main[[#Headers],[Schaltbefehl]])-2,ROW()-ROW(Main[[#Headers],[Schaltbefehl]]))),"")</f>
        <v/>
      </c>
      <c r="AC930" s="6" t="str">
        <f>IFERROR(INDEX(parent_children[children],_xlfn.AGGREGATE(15,6,ROW(parent_children[parent])/(parent_children[parent]=Main[[#Headers],[Betriebsmeldung]])-2,ROW()-ROW(Main[[#Headers],[Betriebsmeldung]]))),"")</f>
        <v/>
      </c>
      <c r="AD930" s="6" t="str">
        <f>IFERROR(INDEX(parent_children[children],_xlfn.AGGREGATE(15,6,ROW(parent_children[parent])/(parent_children[parent]=Main[[#Headers],[Störung]])-2,ROW()-ROW(Main[[#Headers],[Störung]]))),"")</f>
        <v/>
      </c>
    </row>
    <row r="931" spans="1:30" x14ac:dyDescent="0.25">
      <c r="A931" t="str">
        <f>IFERROR(INDEX(category_assignment[description_german],_xlfn.AGGREGATE(15,6,ROW(category_assignment[category])/(category_assignment[category]=Main[[#Headers],[System]])-2,ROW()-ROW(Main[[#Headers],[System]]))),"")</f>
        <v/>
      </c>
      <c r="B931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931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931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931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931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931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931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931" s="6" t="str">
        <f>IFERROR(INDEX(parent_children[children],_xlfn.AGGREGATE(15,6,ROW(parent_children[parent])/(parent_children[parent]=Main[[#Headers],[Kessel]])-2,ROW()-ROW(Main[[#Headers],[Kessel]]))),"")</f>
        <v/>
      </c>
      <c r="J931" s="6" t="str">
        <f>IFERROR(INDEX(parent_children[children],_xlfn.AGGREGATE(15,6,ROW(parent_children[parent])/(parent_children[parent]=Main[[#Headers],[Kältemaschine]])-2,ROW()-ROW(Main[[#Headers],[Kältemaschine]]))),"")</f>
        <v/>
      </c>
      <c r="K931" s="6" t="str">
        <f>IFERROR(INDEX(parent_children[children],_xlfn.AGGREGATE(15,6,ROW(parent_children[parent])/(parent_children[parent]=Main[[#Headers],[Speicher]])-2,ROW()-ROW(Main[[#Headers],[Speicher]]))),"")</f>
        <v/>
      </c>
      <c r="L931" s="6" t="str">
        <f>IFERROR(INDEX(parent_children[children],_xlfn.AGGREGATE(15,6,ROW(parent_children[parent])/(parent_children[parent]=Main[[#Headers],[Verteiler]])-2,ROW()-ROW(Main[[#Headers],[Verteiler]]))),"")</f>
        <v/>
      </c>
      <c r="M931" s="6" t="str">
        <f>IFERROR(INDEX(parent_children[children],_xlfn.AGGREGATE(15,6,ROW(parent_children[parent])/(parent_children[parent]=Main[[#Headers],[Unterverteiler]])-2,ROW()-ROW(Main[[#Headers],[Unterverteiler]]))),"")</f>
        <v/>
      </c>
      <c r="N931" s="6" t="str">
        <f>IFERROR(INDEX(parent_children[children],_xlfn.AGGREGATE(15,6,ROW(parent_children[parent])/(parent_children[parent]=Main[[#Headers],[Verteilsystem]])-2,ROW()-ROW(Main[[#Headers],[Verteilsystem]]))),"")</f>
        <v/>
      </c>
      <c r="O931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931" s="6" t="str">
        <f>IFERROR(INDEX(parent_children[children],_xlfn.AGGREGATE(15,6,ROW(parent_children[parent])/(parent_children[parent]=Main[[#Headers],[Wärmepumpe]])-2,ROW()-ROW(Main[[#Headers],[Wärmepumpe]]))),"")</f>
        <v/>
      </c>
      <c r="Q931" s="6" t="str">
        <f>IFERROR(INDEX(parent_children[children],_xlfn.AGGREGATE(15,6,ROW(parent_children[parent])/(parent_children[parent]=Main[[#Headers],[Ventil]])-2,ROW()-ROW(Main[[#Headers],[Ventil]]))),"")</f>
        <v/>
      </c>
      <c r="R931" s="6" t="str">
        <f>IFERROR(INDEX(parent_children[children],_xlfn.AGGREGATE(15,6,ROW(parent_children[parent])/(parent_children[parent]=Main[[#Headers],[Klappe]])-2,ROW()-ROW(Main[[#Headers],[Klappe]]))),"")</f>
        <v/>
      </c>
      <c r="S931" s="6" t="str">
        <f>IFERROR(INDEX(parent_children[children],_xlfn.AGGREGATE(15,6,ROW(parent_children[parent])/(parent_children[parent]=Main[[#Headers],[Sensor]])-2,ROW()-ROW(Main[[#Headers],[Sensor]]))),"")</f>
        <v/>
      </c>
      <c r="T931" s="6" t="str">
        <f>IFERROR(INDEX(parent_children[children],_xlfn.AGGREGATE(15,6,ROW(parent_children[parent])/(parent_children[parent]=Main[[#Headers],[Schalter]])-2,ROW()-ROW(Main[[#Headers],[Schalter]]))),"")</f>
        <v/>
      </c>
      <c r="U931" s="6" t="str">
        <f>IFERROR(INDEX(parent_children[children],_xlfn.AGGREGATE(15,6,ROW(parent_children[parent])/(parent_children[parent]=Main[[#Headers],[Wasser]])-2,ROW()-ROW(Main[[#Headers],[Wasser]]))),"")</f>
        <v/>
      </c>
      <c r="V931" s="6" t="str">
        <f>IFERROR(INDEX(parent_children[children],_xlfn.AGGREGATE(15,6,ROW(parent_children[parent])/(parent_children[parent]=Main[[#Headers],[Luft]])-2,ROW()-ROW(Main[[#Headers],[Luft]]))),"")</f>
        <v/>
      </c>
      <c r="W931" s="6" t="str">
        <f>IFERROR(INDEX(parent_children[children],_xlfn.AGGREGATE(15,6,ROW(parent_children[parent])/(parent_children[parent]=Main[[#Headers],[Filter]])-2,ROW()-ROW(Main[[#Headers],[Filter]]))),"")</f>
        <v/>
      </c>
      <c r="X931" s="6" t="str">
        <f>IFERROR(INDEX(parent_children[children],_xlfn.AGGREGATE(15,6,ROW(parent_children[parent])/(parent_children[parent]=Main[[#Headers],[Ventilator]])-2,ROW()-ROW(Main[[#Headers],[Ventilator]]))),"")</f>
        <v/>
      </c>
      <c r="Y931" s="6" t="str">
        <f>IFERROR(INDEX(parent_children[children],_xlfn.AGGREGATE(15,6,ROW(parent_children[parent])/(parent_children[parent]=Main[[#Headers],[Gas]])-2,ROW()-ROW(Main[[#Headers],[Gas]]))),"")</f>
        <v/>
      </c>
      <c r="Z931" s="6" t="str">
        <f>IFERROR(INDEX(parent_children[children],_xlfn.AGGREGATE(15,6,ROW(parent_children[parent])/(parent_children[parent]=Main[[#Headers],[Messwert]])-2,ROW()-ROW(Main[[#Headers],[Messwert]]))),"")</f>
        <v/>
      </c>
      <c r="AA931" s="6" t="str">
        <f>IFERROR(INDEX(parent_children[children],_xlfn.AGGREGATE(15,6,ROW(parent_children[parent])/(parent_children[parent]=Main[[#Headers],[Stellbefehl]])-2,ROW()-ROW(Main[[#Headers],[Stellbefehl]]))),"")</f>
        <v/>
      </c>
      <c r="AB931" s="6" t="str">
        <f>IFERROR(INDEX(parent_children[children],_xlfn.AGGREGATE(15,6,ROW(parent_children[parent])/(parent_children[parent]=Main[[#Headers],[Schaltbefehl]])-2,ROW()-ROW(Main[[#Headers],[Schaltbefehl]]))),"")</f>
        <v/>
      </c>
      <c r="AC931" s="6" t="str">
        <f>IFERROR(INDEX(parent_children[children],_xlfn.AGGREGATE(15,6,ROW(parent_children[parent])/(parent_children[parent]=Main[[#Headers],[Betriebsmeldung]])-2,ROW()-ROW(Main[[#Headers],[Betriebsmeldung]]))),"")</f>
        <v/>
      </c>
      <c r="AD931" s="6" t="str">
        <f>IFERROR(INDEX(parent_children[children],_xlfn.AGGREGATE(15,6,ROW(parent_children[parent])/(parent_children[parent]=Main[[#Headers],[Störung]])-2,ROW()-ROW(Main[[#Headers],[Störung]]))),"")</f>
        <v/>
      </c>
    </row>
    <row r="932" spans="1:30" x14ac:dyDescent="0.25">
      <c r="A932" t="str">
        <f>IFERROR(INDEX(category_assignment[description_german],_xlfn.AGGREGATE(15,6,ROW(category_assignment[category])/(category_assignment[category]=Main[[#Headers],[System]])-2,ROW()-ROW(Main[[#Headers],[System]]))),"")</f>
        <v/>
      </c>
      <c r="B932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932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932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932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932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932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932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932" s="6" t="str">
        <f>IFERROR(INDEX(parent_children[children],_xlfn.AGGREGATE(15,6,ROW(parent_children[parent])/(parent_children[parent]=Main[[#Headers],[Kessel]])-2,ROW()-ROW(Main[[#Headers],[Kessel]]))),"")</f>
        <v/>
      </c>
      <c r="J932" s="6" t="str">
        <f>IFERROR(INDEX(parent_children[children],_xlfn.AGGREGATE(15,6,ROW(parent_children[parent])/(parent_children[parent]=Main[[#Headers],[Kältemaschine]])-2,ROW()-ROW(Main[[#Headers],[Kältemaschine]]))),"")</f>
        <v/>
      </c>
      <c r="K932" s="6" t="str">
        <f>IFERROR(INDEX(parent_children[children],_xlfn.AGGREGATE(15,6,ROW(parent_children[parent])/(parent_children[parent]=Main[[#Headers],[Speicher]])-2,ROW()-ROW(Main[[#Headers],[Speicher]]))),"")</f>
        <v/>
      </c>
      <c r="L932" s="6" t="str">
        <f>IFERROR(INDEX(parent_children[children],_xlfn.AGGREGATE(15,6,ROW(parent_children[parent])/(parent_children[parent]=Main[[#Headers],[Verteiler]])-2,ROW()-ROW(Main[[#Headers],[Verteiler]]))),"")</f>
        <v/>
      </c>
      <c r="M932" s="6" t="str">
        <f>IFERROR(INDEX(parent_children[children],_xlfn.AGGREGATE(15,6,ROW(parent_children[parent])/(parent_children[parent]=Main[[#Headers],[Unterverteiler]])-2,ROW()-ROW(Main[[#Headers],[Unterverteiler]]))),"")</f>
        <v/>
      </c>
      <c r="N932" s="6" t="str">
        <f>IFERROR(INDEX(parent_children[children],_xlfn.AGGREGATE(15,6,ROW(parent_children[parent])/(parent_children[parent]=Main[[#Headers],[Verteilsystem]])-2,ROW()-ROW(Main[[#Headers],[Verteilsystem]]))),"")</f>
        <v/>
      </c>
      <c r="O932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932" s="6" t="str">
        <f>IFERROR(INDEX(parent_children[children],_xlfn.AGGREGATE(15,6,ROW(parent_children[parent])/(parent_children[parent]=Main[[#Headers],[Wärmepumpe]])-2,ROW()-ROW(Main[[#Headers],[Wärmepumpe]]))),"")</f>
        <v/>
      </c>
      <c r="Q932" s="6" t="str">
        <f>IFERROR(INDEX(parent_children[children],_xlfn.AGGREGATE(15,6,ROW(parent_children[parent])/(parent_children[parent]=Main[[#Headers],[Ventil]])-2,ROW()-ROW(Main[[#Headers],[Ventil]]))),"")</f>
        <v/>
      </c>
      <c r="R932" s="6" t="str">
        <f>IFERROR(INDEX(parent_children[children],_xlfn.AGGREGATE(15,6,ROW(parent_children[parent])/(parent_children[parent]=Main[[#Headers],[Klappe]])-2,ROW()-ROW(Main[[#Headers],[Klappe]]))),"")</f>
        <v/>
      </c>
      <c r="S932" s="6" t="str">
        <f>IFERROR(INDEX(parent_children[children],_xlfn.AGGREGATE(15,6,ROW(parent_children[parent])/(parent_children[parent]=Main[[#Headers],[Sensor]])-2,ROW()-ROW(Main[[#Headers],[Sensor]]))),"")</f>
        <v/>
      </c>
      <c r="T932" s="6" t="str">
        <f>IFERROR(INDEX(parent_children[children],_xlfn.AGGREGATE(15,6,ROW(parent_children[parent])/(parent_children[parent]=Main[[#Headers],[Schalter]])-2,ROW()-ROW(Main[[#Headers],[Schalter]]))),"")</f>
        <v/>
      </c>
      <c r="U932" s="6" t="str">
        <f>IFERROR(INDEX(parent_children[children],_xlfn.AGGREGATE(15,6,ROW(parent_children[parent])/(parent_children[parent]=Main[[#Headers],[Wasser]])-2,ROW()-ROW(Main[[#Headers],[Wasser]]))),"")</f>
        <v/>
      </c>
      <c r="V932" s="6" t="str">
        <f>IFERROR(INDEX(parent_children[children],_xlfn.AGGREGATE(15,6,ROW(parent_children[parent])/(parent_children[parent]=Main[[#Headers],[Luft]])-2,ROW()-ROW(Main[[#Headers],[Luft]]))),"")</f>
        <v/>
      </c>
      <c r="W932" s="6" t="str">
        <f>IFERROR(INDEX(parent_children[children],_xlfn.AGGREGATE(15,6,ROW(parent_children[parent])/(parent_children[parent]=Main[[#Headers],[Filter]])-2,ROW()-ROW(Main[[#Headers],[Filter]]))),"")</f>
        <v/>
      </c>
      <c r="X932" s="6" t="str">
        <f>IFERROR(INDEX(parent_children[children],_xlfn.AGGREGATE(15,6,ROW(parent_children[parent])/(parent_children[parent]=Main[[#Headers],[Ventilator]])-2,ROW()-ROW(Main[[#Headers],[Ventilator]]))),"")</f>
        <v/>
      </c>
      <c r="Y932" s="6" t="str">
        <f>IFERROR(INDEX(parent_children[children],_xlfn.AGGREGATE(15,6,ROW(parent_children[parent])/(parent_children[parent]=Main[[#Headers],[Gas]])-2,ROW()-ROW(Main[[#Headers],[Gas]]))),"")</f>
        <v/>
      </c>
      <c r="Z932" s="6" t="str">
        <f>IFERROR(INDEX(parent_children[children],_xlfn.AGGREGATE(15,6,ROW(parent_children[parent])/(parent_children[parent]=Main[[#Headers],[Messwert]])-2,ROW()-ROW(Main[[#Headers],[Messwert]]))),"")</f>
        <v/>
      </c>
      <c r="AA932" s="6" t="str">
        <f>IFERROR(INDEX(parent_children[children],_xlfn.AGGREGATE(15,6,ROW(parent_children[parent])/(parent_children[parent]=Main[[#Headers],[Stellbefehl]])-2,ROW()-ROW(Main[[#Headers],[Stellbefehl]]))),"")</f>
        <v/>
      </c>
      <c r="AB932" s="6" t="str">
        <f>IFERROR(INDEX(parent_children[children],_xlfn.AGGREGATE(15,6,ROW(parent_children[parent])/(parent_children[parent]=Main[[#Headers],[Schaltbefehl]])-2,ROW()-ROW(Main[[#Headers],[Schaltbefehl]]))),"")</f>
        <v/>
      </c>
      <c r="AC932" s="6" t="str">
        <f>IFERROR(INDEX(parent_children[children],_xlfn.AGGREGATE(15,6,ROW(parent_children[parent])/(parent_children[parent]=Main[[#Headers],[Betriebsmeldung]])-2,ROW()-ROW(Main[[#Headers],[Betriebsmeldung]]))),"")</f>
        <v/>
      </c>
      <c r="AD932" s="6" t="str">
        <f>IFERROR(INDEX(parent_children[children],_xlfn.AGGREGATE(15,6,ROW(parent_children[parent])/(parent_children[parent]=Main[[#Headers],[Störung]])-2,ROW()-ROW(Main[[#Headers],[Störung]]))),"")</f>
        <v/>
      </c>
    </row>
    <row r="933" spans="1:30" x14ac:dyDescent="0.25">
      <c r="A933" t="str">
        <f>IFERROR(INDEX(category_assignment[description_german],_xlfn.AGGREGATE(15,6,ROW(category_assignment[category])/(category_assignment[category]=Main[[#Headers],[System]])-2,ROW()-ROW(Main[[#Headers],[System]]))),"")</f>
        <v/>
      </c>
      <c r="B933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933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933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933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933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933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933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933" s="6" t="str">
        <f>IFERROR(INDEX(parent_children[children],_xlfn.AGGREGATE(15,6,ROW(parent_children[parent])/(parent_children[parent]=Main[[#Headers],[Kessel]])-2,ROW()-ROW(Main[[#Headers],[Kessel]]))),"")</f>
        <v/>
      </c>
      <c r="J933" s="6" t="str">
        <f>IFERROR(INDEX(parent_children[children],_xlfn.AGGREGATE(15,6,ROW(parent_children[parent])/(parent_children[parent]=Main[[#Headers],[Kältemaschine]])-2,ROW()-ROW(Main[[#Headers],[Kältemaschine]]))),"")</f>
        <v/>
      </c>
      <c r="K933" s="6" t="str">
        <f>IFERROR(INDEX(parent_children[children],_xlfn.AGGREGATE(15,6,ROW(parent_children[parent])/(parent_children[parent]=Main[[#Headers],[Speicher]])-2,ROW()-ROW(Main[[#Headers],[Speicher]]))),"")</f>
        <v/>
      </c>
      <c r="L933" s="6" t="str">
        <f>IFERROR(INDEX(parent_children[children],_xlfn.AGGREGATE(15,6,ROW(parent_children[parent])/(parent_children[parent]=Main[[#Headers],[Verteiler]])-2,ROW()-ROW(Main[[#Headers],[Verteiler]]))),"")</f>
        <v/>
      </c>
      <c r="M933" s="6" t="str">
        <f>IFERROR(INDEX(parent_children[children],_xlfn.AGGREGATE(15,6,ROW(parent_children[parent])/(parent_children[parent]=Main[[#Headers],[Unterverteiler]])-2,ROW()-ROW(Main[[#Headers],[Unterverteiler]]))),"")</f>
        <v/>
      </c>
      <c r="N933" s="6" t="str">
        <f>IFERROR(INDEX(parent_children[children],_xlfn.AGGREGATE(15,6,ROW(parent_children[parent])/(parent_children[parent]=Main[[#Headers],[Verteilsystem]])-2,ROW()-ROW(Main[[#Headers],[Verteilsystem]]))),"")</f>
        <v/>
      </c>
      <c r="O933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933" s="6" t="str">
        <f>IFERROR(INDEX(parent_children[children],_xlfn.AGGREGATE(15,6,ROW(parent_children[parent])/(parent_children[parent]=Main[[#Headers],[Wärmepumpe]])-2,ROW()-ROW(Main[[#Headers],[Wärmepumpe]]))),"")</f>
        <v/>
      </c>
      <c r="Q933" s="6" t="str">
        <f>IFERROR(INDEX(parent_children[children],_xlfn.AGGREGATE(15,6,ROW(parent_children[parent])/(parent_children[parent]=Main[[#Headers],[Ventil]])-2,ROW()-ROW(Main[[#Headers],[Ventil]]))),"")</f>
        <v/>
      </c>
      <c r="R933" s="6" t="str">
        <f>IFERROR(INDEX(parent_children[children],_xlfn.AGGREGATE(15,6,ROW(parent_children[parent])/(parent_children[parent]=Main[[#Headers],[Klappe]])-2,ROW()-ROW(Main[[#Headers],[Klappe]]))),"")</f>
        <v/>
      </c>
      <c r="S933" s="6" t="str">
        <f>IFERROR(INDEX(parent_children[children],_xlfn.AGGREGATE(15,6,ROW(parent_children[parent])/(parent_children[parent]=Main[[#Headers],[Sensor]])-2,ROW()-ROW(Main[[#Headers],[Sensor]]))),"")</f>
        <v/>
      </c>
      <c r="T933" s="6" t="str">
        <f>IFERROR(INDEX(parent_children[children],_xlfn.AGGREGATE(15,6,ROW(parent_children[parent])/(parent_children[parent]=Main[[#Headers],[Schalter]])-2,ROW()-ROW(Main[[#Headers],[Schalter]]))),"")</f>
        <v/>
      </c>
      <c r="U933" s="6" t="str">
        <f>IFERROR(INDEX(parent_children[children],_xlfn.AGGREGATE(15,6,ROW(parent_children[parent])/(parent_children[parent]=Main[[#Headers],[Wasser]])-2,ROW()-ROW(Main[[#Headers],[Wasser]]))),"")</f>
        <v/>
      </c>
      <c r="V933" s="6" t="str">
        <f>IFERROR(INDEX(parent_children[children],_xlfn.AGGREGATE(15,6,ROW(parent_children[parent])/(parent_children[parent]=Main[[#Headers],[Luft]])-2,ROW()-ROW(Main[[#Headers],[Luft]]))),"")</f>
        <v/>
      </c>
      <c r="W933" s="6" t="str">
        <f>IFERROR(INDEX(parent_children[children],_xlfn.AGGREGATE(15,6,ROW(parent_children[parent])/(parent_children[parent]=Main[[#Headers],[Filter]])-2,ROW()-ROW(Main[[#Headers],[Filter]]))),"")</f>
        <v/>
      </c>
      <c r="X933" s="6" t="str">
        <f>IFERROR(INDEX(parent_children[children],_xlfn.AGGREGATE(15,6,ROW(parent_children[parent])/(parent_children[parent]=Main[[#Headers],[Ventilator]])-2,ROW()-ROW(Main[[#Headers],[Ventilator]]))),"")</f>
        <v/>
      </c>
      <c r="Y933" s="6" t="str">
        <f>IFERROR(INDEX(parent_children[children],_xlfn.AGGREGATE(15,6,ROW(parent_children[parent])/(parent_children[parent]=Main[[#Headers],[Gas]])-2,ROW()-ROW(Main[[#Headers],[Gas]]))),"")</f>
        <v/>
      </c>
      <c r="Z933" s="6" t="str">
        <f>IFERROR(INDEX(parent_children[children],_xlfn.AGGREGATE(15,6,ROW(parent_children[parent])/(parent_children[parent]=Main[[#Headers],[Messwert]])-2,ROW()-ROW(Main[[#Headers],[Messwert]]))),"")</f>
        <v/>
      </c>
      <c r="AA933" s="6" t="str">
        <f>IFERROR(INDEX(parent_children[children],_xlfn.AGGREGATE(15,6,ROW(parent_children[parent])/(parent_children[parent]=Main[[#Headers],[Stellbefehl]])-2,ROW()-ROW(Main[[#Headers],[Stellbefehl]]))),"")</f>
        <v/>
      </c>
      <c r="AB933" s="6" t="str">
        <f>IFERROR(INDEX(parent_children[children],_xlfn.AGGREGATE(15,6,ROW(parent_children[parent])/(parent_children[parent]=Main[[#Headers],[Schaltbefehl]])-2,ROW()-ROW(Main[[#Headers],[Schaltbefehl]]))),"")</f>
        <v/>
      </c>
      <c r="AC933" s="6" t="str">
        <f>IFERROR(INDEX(parent_children[children],_xlfn.AGGREGATE(15,6,ROW(parent_children[parent])/(parent_children[parent]=Main[[#Headers],[Betriebsmeldung]])-2,ROW()-ROW(Main[[#Headers],[Betriebsmeldung]]))),"")</f>
        <v/>
      </c>
      <c r="AD933" s="6" t="str">
        <f>IFERROR(INDEX(parent_children[children],_xlfn.AGGREGATE(15,6,ROW(parent_children[parent])/(parent_children[parent]=Main[[#Headers],[Störung]])-2,ROW()-ROW(Main[[#Headers],[Störung]]))),"")</f>
        <v/>
      </c>
    </row>
    <row r="934" spans="1:30" x14ac:dyDescent="0.25">
      <c r="A934" t="str">
        <f>IFERROR(INDEX(category_assignment[description_german],_xlfn.AGGREGATE(15,6,ROW(category_assignment[category])/(category_assignment[category]=Main[[#Headers],[System]])-2,ROW()-ROW(Main[[#Headers],[System]]))),"")</f>
        <v/>
      </c>
      <c r="B934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934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934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934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934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934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934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934" s="6" t="str">
        <f>IFERROR(INDEX(parent_children[children],_xlfn.AGGREGATE(15,6,ROW(parent_children[parent])/(parent_children[parent]=Main[[#Headers],[Kessel]])-2,ROW()-ROW(Main[[#Headers],[Kessel]]))),"")</f>
        <v/>
      </c>
      <c r="J934" s="6" t="str">
        <f>IFERROR(INDEX(parent_children[children],_xlfn.AGGREGATE(15,6,ROW(parent_children[parent])/(parent_children[parent]=Main[[#Headers],[Kältemaschine]])-2,ROW()-ROW(Main[[#Headers],[Kältemaschine]]))),"")</f>
        <v/>
      </c>
      <c r="K934" s="6" t="str">
        <f>IFERROR(INDEX(parent_children[children],_xlfn.AGGREGATE(15,6,ROW(parent_children[parent])/(parent_children[parent]=Main[[#Headers],[Speicher]])-2,ROW()-ROW(Main[[#Headers],[Speicher]]))),"")</f>
        <v/>
      </c>
      <c r="L934" s="6" t="str">
        <f>IFERROR(INDEX(parent_children[children],_xlfn.AGGREGATE(15,6,ROW(parent_children[parent])/(parent_children[parent]=Main[[#Headers],[Verteiler]])-2,ROW()-ROW(Main[[#Headers],[Verteiler]]))),"")</f>
        <v/>
      </c>
      <c r="M934" s="6" t="str">
        <f>IFERROR(INDEX(parent_children[children],_xlfn.AGGREGATE(15,6,ROW(parent_children[parent])/(parent_children[parent]=Main[[#Headers],[Unterverteiler]])-2,ROW()-ROW(Main[[#Headers],[Unterverteiler]]))),"")</f>
        <v/>
      </c>
      <c r="N934" s="6" t="str">
        <f>IFERROR(INDEX(parent_children[children],_xlfn.AGGREGATE(15,6,ROW(parent_children[parent])/(parent_children[parent]=Main[[#Headers],[Verteilsystem]])-2,ROW()-ROW(Main[[#Headers],[Verteilsystem]]))),"")</f>
        <v/>
      </c>
      <c r="O934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934" s="6" t="str">
        <f>IFERROR(INDEX(parent_children[children],_xlfn.AGGREGATE(15,6,ROW(parent_children[parent])/(parent_children[parent]=Main[[#Headers],[Wärmepumpe]])-2,ROW()-ROW(Main[[#Headers],[Wärmepumpe]]))),"")</f>
        <v/>
      </c>
      <c r="Q934" s="6" t="str">
        <f>IFERROR(INDEX(parent_children[children],_xlfn.AGGREGATE(15,6,ROW(parent_children[parent])/(parent_children[parent]=Main[[#Headers],[Ventil]])-2,ROW()-ROW(Main[[#Headers],[Ventil]]))),"")</f>
        <v/>
      </c>
      <c r="R934" s="6" t="str">
        <f>IFERROR(INDEX(parent_children[children],_xlfn.AGGREGATE(15,6,ROW(parent_children[parent])/(parent_children[parent]=Main[[#Headers],[Klappe]])-2,ROW()-ROW(Main[[#Headers],[Klappe]]))),"")</f>
        <v/>
      </c>
      <c r="S934" s="6" t="str">
        <f>IFERROR(INDEX(parent_children[children],_xlfn.AGGREGATE(15,6,ROW(parent_children[parent])/(parent_children[parent]=Main[[#Headers],[Sensor]])-2,ROW()-ROW(Main[[#Headers],[Sensor]]))),"")</f>
        <v/>
      </c>
      <c r="T934" s="6" t="str">
        <f>IFERROR(INDEX(parent_children[children],_xlfn.AGGREGATE(15,6,ROW(parent_children[parent])/(parent_children[parent]=Main[[#Headers],[Schalter]])-2,ROW()-ROW(Main[[#Headers],[Schalter]]))),"")</f>
        <v/>
      </c>
      <c r="U934" s="6" t="str">
        <f>IFERROR(INDEX(parent_children[children],_xlfn.AGGREGATE(15,6,ROW(parent_children[parent])/(parent_children[parent]=Main[[#Headers],[Wasser]])-2,ROW()-ROW(Main[[#Headers],[Wasser]]))),"")</f>
        <v/>
      </c>
      <c r="V934" s="6" t="str">
        <f>IFERROR(INDEX(parent_children[children],_xlfn.AGGREGATE(15,6,ROW(parent_children[parent])/(parent_children[parent]=Main[[#Headers],[Luft]])-2,ROW()-ROW(Main[[#Headers],[Luft]]))),"")</f>
        <v/>
      </c>
      <c r="W934" s="6" t="str">
        <f>IFERROR(INDEX(parent_children[children],_xlfn.AGGREGATE(15,6,ROW(parent_children[parent])/(parent_children[parent]=Main[[#Headers],[Filter]])-2,ROW()-ROW(Main[[#Headers],[Filter]]))),"")</f>
        <v/>
      </c>
      <c r="X934" s="6" t="str">
        <f>IFERROR(INDEX(parent_children[children],_xlfn.AGGREGATE(15,6,ROW(parent_children[parent])/(parent_children[parent]=Main[[#Headers],[Ventilator]])-2,ROW()-ROW(Main[[#Headers],[Ventilator]]))),"")</f>
        <v/>
      </c>
      <c r="Y934" s="6" t="str">
        <f>IFERROR(INDEX(parent_children[children],_xlfn.AGGREGATE(15,6,ROW(parent_children[parent])/(parent_children[parent]=Main[[#Headers],[Gas]])-2,ROW()-ROW(Main[[#Headers],[Gas]]))),"")</f>
        <v/>
      </c>
      <c r="Z934" s="6" t="str">
        <f>IFERROR(INDEX(parent_children[children],_xlfn.AGGREGATE(15,6,ROW(parent_children[parent])/(parent_children[parent]=Main[[#Headers],[Messwert]])-2,ROW()-ROW(Main[[#Headers],[Messwert]]))),"")</f>
        <v/>
      </c>
      <c r="AA934" s="6" t="str">
        <f>IFERROR(INDEX(parent_children[children],_xlfn.AGGREGATE(15,6,ROW(parent_children[parent])/(parent_children[parent]=Main[[#Headers],[Stellbefehl]])-2,ROW()-ROW(Main[[#Headers],[Stellbefehl]]))),"")</f>
        <v/>
      </c>
      <c r="AB934" s="6" t="str">
        <f>IFERROR(INDEX(parent_children[children],_xlfn.AGGREGATE(15,6,ROW(parent_children[parent])/(parent_children[parent]=Main[[#Headers],[Schaltbefehl]])-2,ROW()-ROW(Main[[#Headers],[Schaltbefehl]]))),"")</f>
        <v/>
      </c>
      <c r="AC934" s="6" t="str">
        <f>IFERROR(INDEX(parent_children[children],_xlfn.AGGREGATE(15,6,ROW(parent_children[parent])/(parent_children[parent]=Main[[#Headers],[Betriebsmeldung]])-2,ROW()-ROW(Main[[#Headers],[Betriebsmeldung]]))),"")</f>
        <v/>
      </c>
      <c r="AD934" s="6" t="str">
        <f>IFERROR(INDEX(parent_children[children],_xlfn.AGGREGATE(15,6,ROW(parent_children[parent])/(parent_children[parent]=Main[[#Headers],[Störung]])-2,ROW()-ROW(Main[[#Headers],[Störung]]))),"")</f>
        <v/>
      </c>
    </row>
    <row r="935" spans="1:30" x14ac:dyDescent="0.25">
      <c r="A935" t="str">
        <f>IFERROR(INDEX(category_assignment[description_german],_xlfn.AGGREGATE(15,6,ROW(category_assignment[category])/(category_assignment[category]=Main[[#Headers],[System]])-2,ROW()-ROW(Main[[#Headers],[System]]))),"")</f>
        <v/>
      </c>
      <c r="B935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935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935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935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935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935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935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935" s="6" t="str">
        <f>IFERROR(INDEX(parent_children[children],_xlfn.AGGREGATE(15,6,ROW(parent_children[parent])/(parent_children[parent]=Main[[#Headers],[Kessel]])-2,ROW()-ROW(Main[[#Headers],[Kessel]]))),"")</f>
        <v/>
      </c>
      <c r="J935" s="6" t="str">
        <f>IFERROR(INDEX(parent_children[children],_xlfn.AGGREGATE(15,6,ROW(parent_children[parent])/(parent_children[parent]=Main[[#Headers],[Kältemaschine]])-2,ROW()-ROW(Main[[#Headers],[Kältemaschine]]))),"")</f>
        <v/>
      </c>
      <c r="K935" s="6" t="str">
        <f>IFERROR(INDEX(parent_children[children],_xlfn.AGGREGATE(15,6,ROW(parent_children[parent])/(parent_children[parent]=Main[[#Headers],[Speicher]])-2,ROW()-ROW(Main[[#Headers],[Speicher]]))),"")</f>
        <v/>
      </c>
      <c r="L935" s="6" t="str">
        <f>IFERROR(INDEX(parent_children[children],_xlfn.AGGREGATE(15,6,ROW(parent_children[parent])/(parent_children[parent]=Main[[#Headers],[Verteiler]])-2,ROW()-ROW(Main[[#Headers],[Verteiler]]))),"")</f>
        <v/>
      </c>
      <c r="M935" s="6" t="str">
        <f>IFERROR(INDEX(parent_children[children],_xlfn.AGGREGATE(15,6,ROW(parent_children[parent])/(parent_children[parent]=Main[[#Headers],[Unterverteiler]])-2,ROW()-ROW(Main[[#Headers],[Unterverteiler]]))),"")</f>
        <v/>
      </c>
      <c r="N935" s="6" t="str">
        <f>IFERROR(INDEX(parent_children[children],_xlfn.AGGREGATE(15,6,ROW(parent_children[parent])/(parent_children[parent]=Main[[#Headers],[Verteilsystem]])-2,ROW()-ROW(Main[[#Headers],[Verteilsystem]]))),"")</f>
        <v/>
      </c>
      <c r="O935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935" s="6" t="str">
        <f>IFERROR(INDEX(parent_children[children],_xlfn.AGGREGATE(15,6,ROW(parent_children[parent])/(parent_children[parent]=Main[[#Headers],[Wärmepumpe]])-2,ROW()-ROW(Main[[#Headers],[Wärmepumpe]]))),"")</f>
        <v/>
      </c>
      <c r="Q935" s="6" t="str">
        <f>IFERROR(INDEX(parent_children[children],_xlfn.AGGREGATE(15,6,ROW(parent_children[parent])/(parent_children[parent]=Main[[#Headers],[Ventil]])-2,ROW()-ROW(Main[[#Headers],[Ventil]]))),"")</f>
        <v/>
      </c>
      <c r="R935" s="6" t="str">
        <f>IFERROR(INDEX(parent_children[children],_xlfn.AGGREGATE(15,6,ROW(parent_children[parent])/(parent_children[parent]=Main[[#Headers],[Klappe]])-2,ROW()-ROW(Main[[#Headers],[Klappe]]))),"")</f>
        <v/>
      </c>
      <c r="S935" s="6" t="str">
        <f>IFERROR(INDEX(parent_children[children],_xlfn.AGGREGATE(15,6,ROW(parent_children[parent])/(parent_children[parent]=Main[[#Headers],[Sensor]])-2,ROW()-ROW(Main[[#Headers],[Sensor]]))),"")</f>
        <v/>
      </c>
      <c r="T935" s="6" t="str">
        <f>IFERROR(INDEX(parent_children[children],_xlfn.AGGREGATE(15,6,ROW(parent_children[parent])/(parent_children[parent]=Main[[#Headers],[Schalter]])-2,ROW()-ROW(Main[[#Headers],[Schalter]]))),"")</f>
        <v/>
      </c>
      <c r="U935" s="6" t="str">
        <f>IFERROR(INDEX(parent_children[children],_xlfn.AGGREGATE(15,6,ROW(parent_children[parent])/(parent_children[parent]=Main[[#Headers],[Wasser]])-2,ROW()-ROW(Main[[#Headers],[Wasser]]))),"")</f>
        <v/>
      </c>
      <c r="V935" s="6" t="str">
        <f>IFERROR(INDEX(parent_children[children],_xlfn.AGGREGATE(15,6,ROW(parent_children[parent])/(parent_children[parent]=Main[[#Headers],[Luft]])-2,ROW()-ROW(Main[[#Headers],[Luft]]))),"")</f>
        <v/>
      </c>
      <c r="W935" s="6" t="str">
        <f>IFERROR(INDEX(parent_children[children],_xlfn.AGGREGATE(15,6,ROW(parent_children[parent])/(parent_children[parent]=Main[[#Headers],[Filter]])-2,ROW()-ROW(Main[[#Headers],[Filter]]))),"")</f>
        <v/>
      </c>
      <c r="X935" s="6" t="str">
        <f>IFERROR(INDEX(parent_children[children],_xlfn.AGGREGATE(15,6,ROW(parent_children[parent])/(parent_children[parent]=Main[[#Headers],[Ventilator]])-2,ROW()-ROW(Main[[#Headers],[Ventilator]]))),"")</f>
        <v/>
      </c>
      <c r="Y935" s="6" t="str">
        <f>IFERROR(INDEX(parent_children[children],_xlfn.AGGREGATE(15,6,ROW(parent_children[parent])/(parent_children[parent]=Main[[#Headers],[Gas]])-2,ROW()-ROW(Main[[#Headers],[Gas]]))),"")</f>
        <v/>
      </c>
      <c r="Z935" s="6" t="str">
        <f>IFERROR(INDEX(parent_children[children],_xlfn.AGGREGATE(15,6,ROW(parent_children[parent])/(parent_children[parent]=Main[[#Headers],[Messwert]])-2,ROW()-ROW(Main[[#Headers],[Messwert]]))),"")</f>
        <v/>
      </c>
      <c r="AA935" s="6" t="str">
        <f>IFERROR(INDEX(parent_children[children],_xlfn.AGGREGATE(15,6,ROW(parent_children[parent])/(parent_children[parent]=Main[[#Headers],[Stellbefehl]])-2,ROW()-ROW(Main[[#Headers],[Stellbefehl]]))),"")</f>
        <v/>
      </c>
      <c r="AB935" s="6" t="str">
        <f>IFERROR(INDEX(parent_children[children],_xlfn.AGGREGATE(15,6,ROW(parent_children[parent])/(parent_children[parent]=Main[[#Headers],[Schaltbefehl]])-2,ROW()-ROW(Main[[#Headers],[Schaltbefehl]]))),"")</f>
        <v/>
      </c>
      <c r="AC935" s="6" t="str">
        <f>IFERROR(INDEX(parent_children[children],_xlfn.AGGREGATE(15,6,ROW(parent_children[parent])/(parent_children[parent]=Main[[#Headers],[Betriebsmeldung]])-2,ROW()-ROW(Main[[#Headers],[Betriebsmeldung]]))),"")</f>
        <v/>
      </c>
      <c r="AD935" s="6" t="str">
        <f>IFERROR(INDEX(parent_children[children],_xlfn.AGGREGATE(15,6,ROW(parent_children[parent])/(parent_children[parent]=Main[[#Headers],[Störung]])-2,ROW()-ROW(Main[[#Headers],[Störung]]))),"")</f>
        <v/>
      </c>
    </row>
    <row r="936" spans="1:30" x14ac:dyDescent="0.25">
      <c r="A936" t="str">
        <f>IFERROR(INDEX(category_assignment[description_german],_xlfn.AGGREGATE(15,6,ROW(category_assignment[category])/(category_assignment[category]=Main[[#Headers],[System]])-2,ROW()-ROW(Main[[#Headers],[System]]))),"")</f>
        <v/>
      </c>
      <c r="B936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936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936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936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936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936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936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936" s="6" t="str">
        <f>IFERROR(INDEX(parent_children[children],_xlfn.AGGREGATE(15,6,ROW(parent_children[parent])/(parent_children[parent]=Main[[#Headers],[Kessel]])-2,ROW()-ROW(Main[[#Headers],[Kessel]]))),"")</f>
        <v/>
      </c>
      <c r="J936" s="6" t="str">
        <f>IFERROR(INDEX(parent_children[children],_xlfn.AGGREGATE(15,6,ROW(parent_children[parent])/(parent_children[parent]=Main[[#Headers],[Kältemaschine]])-2,ROW()-ROW(Main[[#Headers],[Kältemaschine]]))),"")</f>
        <v/>
      </c>
      <c r="K936" s="6" t="str">
        <f>IFERROR(INDEX(parent_children[children],_xlfn.AGGREGATE(15,6,ROW(parent_children[parent])/(parent_children[parent]=Main[[#Headers],[Speicher]])-2,ROW()-ROW(Main[[#Headers],[Speicher]]))),"")</f>
        <v/>
      </c>
      <c r="L936" s="6" t="str">
        <f>IFERROR(INDEX(parent_children[children],_xlfn.AGGREGATE(15,6,ROW(parent_children[parent])/(parent_children[parent]=Main[[#Headers],[Verteiler]])-2,ROW()-ROW(Main[[#Headers],[Verteiler]]))),"")</f>
        <v/>
      </c>
      <c r="M936" s="6" t="str">
        <f>IFERROR(INDEX(parent_children[children],_xlfn.AGGREGATE(15,6,ROW(parent_children[parent])/(parent_children[parent]=Main[[#Headers],[Unterverteiler]])-2,ROW()-ROW(Main[[#Headers],[Unterverteiler]]))),"")</f>
        <v/>
      </c>
      <c r="N936" s="6" t="str">
        <f>IFERROR(INDEX(parent_children[children],_xlfn.AGGREGATE(15,6,ROW(parent_children[parent])/(parent_children[parent]=Main[[#Headers],[Verteilsystem]])-2,ROW()-ROW(Main[[#Headers],[Verteilsystem]]))),"")</f>
        <v/>
      </c>
      <c r="O936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936" s="6" t="str">
        <f>IFERROR(INDEX(parent_children[children],_xlfn.AGGREGATE(15,6,ROW(parent_children[parent])/(parent_children[parent]=Main[[#Headers],[Wärmepumpe]])-2,ROW()-ROW(Main[[#Headers],[Wärmepumpe]]))),"")</f>
        <v/>
      </c>
      <c r="Q936" s="6" t="str">
        <f>IFERROR(INDEX(parent_children[children],_xlfn.AGGREGATE(15,6,ROW(parent_children[parent])/(parent_children[parent]=Main[[#Headers],[Ventil]])-2,ROW()-ROW(Main[[#Headers],[Ventil]]))),"")</f>
        <v/>
      </c>
      <c r="R936" s="6" t="str">
        <f>IFERROR(INDEX(parent_children[children],_xlfn.AGGREGATE(15,6,ROW(parent_children[parent])/(parent_children[parent]=Main[[#Headers],[Klappe]])-2,ROW()-ROW(Main[[#Headers],[Klappe]]))),"")</f>
        <v/>
      </c>
      <c r="S936" s="6" t="str">
        <f>IFERROR(INDEX(parent_children[children],_xlfn.AGGREGATE(15,6,ROW(parent_children[parent])/(parent_children[parent]=Main[[#Headers],[Sensor]])-2,ROW()-ROW(Main[[#Headers],[Sensor]]))),"")</f>
        <v/>
      </c>
      <c r="T936" s="6" t="str">
        <f>IFERROR(INDEX(parent_children[children],_xlfn.AGGREGATE(15,6,ROW(parent_children[parent])/(parent_children[parent]=Main[[#Headers],[Schalter]])-2,ROW()-ROW(Main[[#Headers],[Schalter]]))),"")</f>
        <v/>
      </c>
      <c r="U936" s="6" t="str">
        <f>IFERROR(INDEX(parent_children[children],_xlfn.AGGREGATE(15,6,ROW(parent_children[parent])/(parent_children[parent]=Main[[#Headers],[Wasser]])-2,ROW()-ROW(Main[[#Headers],[Wasser]]))),"")</f>
        <v/>
      </c>
      <c r="V936" s="6" t="str">
        <f>IFERROR(INDEX(parent_children[children],_xlfn.AGGREGATE(15,6,ROW(parent_children[parent])/(parent_children[parent]=Main[[#Headers],[Luft]])-2,ROW()-ROW(Main[[#Headers],[Luft]]))),"")</f>
        <v/>
      </c>
      <c r="W936" s="6" t="str">
        <f>IFERROR(INDEX(parent_children[children],_xlfn.AGGREGATE(15,6,ROW(parent_children[parent])/(parent_children[parent]=Main[[#Headers],[Filter]])-2,ROW()-ROW(Main[[#Headers],[Filter]]))),"")</f>
        <v/>
      </c>
      <c r="X936" s="6" t="str">
        <f>IFERROR(INDEX(parent_children[children],_xlfn.AGGREGATE(15,6,ROW(parent_children[parent])/(parent_children[parent]=Main[[#Headers],[Ventilator]])-2,ROW()-ROW(Main[[#Headers],[Ventilator]]))),"")</f>
        <v/>
      </c>
      <c r="Y936" s="6" t="str">
        <f>IFERROR(INDEX(parent_children[children],_xlfn.AGGREGATE(15,6,ROW(parent_children[parent])/(parent_children[parent]=Main[[#Headers],[Gas]])-2,ROW()-ROW(Main[[#Headers],[Gas]]))),"")</f>
        <v/>
      </c>
      <c r="Z936" s="6" t="str">
        <f>IFERROR(INDEX(parent_children[children],_xlfn.AGGREGATE(15,6,ROW(parent_children[parent])/(parent_children[parent]=Main[[#Headers],[Messwert]])-2,ROW()-ROW(Main[[#Headers],[Messwert]]))),"")</f>
        <v/>
      </c>
      <c r="AA936" s="6" t="str">
        <f>IFERROR(INDEX(parent_children[children],_xlfn.AGGREGATE(15,6,ROW(parent_children[parent])/(parent_children[parent]=Main[[#Headers],[Stellbefehl]])-2,ROW()-ROW(Main[[#Headers],[Stellbefehl]]))),"")</f>
        <v/>
      </c>
      <c r="AB936" s="6" t="str">
        <f>IFERROR(INDEX(parent_children[children],_xlfn.AGGREGATE(15,6,ROW(parent_children[parent])/(parent_children[parent]=Main[[#Headers],[Schaltbefehl]])-2,ROW()-ROW(Main[[#Headers],[Schaltbefehl]]))),"")</f>
        <v/>
      </c>
      <c r="AC936" s="6" t="str">
        <f>IFERROR(INDEX(parent_children[children],_xlfn.AGGREGATE(15,6,ROW(parent_children[parent])/(parent_children[parent]=Main[[#Headers],[Betriebsmeldung]])-2,ROW()-ROW(Main[[#Headers],[Betriebsmeldung]]))),"")</f>
        <v/>
      </c>
      <c r="AD936" s="6" t="str">
        <f>IFERROR(INDEX(parent_children[children],_xlfn.AGGREGATE(15,6,ROW(parent_children[parent])/(parent_children[parent]=Main[[#Headers],[Störung]])-2,ROW()-ROW(Main[[#Headers],[Störung]]))),"")</f>
        <v/>
      </c>
    </row>
    <row r="937" spans="1:30" x14ac:dyDescent="0.25">
      <c r="A937" t="str">
        <f>IFERROR(INDEX(category_assignment[description_german],_xlfn.AGGREGATE(15,6,ROW(category_assignment[category])/(category_assignment[category]=Main[[#Headers],[System]])-2,ROW()-ROW(Main[[#Headers],[System]]))),"")</f>
        <v/>
      </c>
      <c r="B937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937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937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937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937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937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937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937" s="6" t="str">
        <f>IFERROR(INDEX(parent_children[children],_xlfn.AGGREGATE(15,6,ROW(parent_children[parent])/(parent_children[parent]=Main[[#Headers],[Kessel]])-2,ROW()-ROW(Main[[#Headers],[Kessel]]))),"")</f>
        <v/>
      </c>
      <c r="J937" s="6" t="str">
        <f>IFERROR(INDEX(parent_children[children],_xlfn.AGGREGATE(15,6,ROW(parent_children[parent])/(parent_children[parent]=Main[[#Headers],[Kältemaschine]])-2,ROW()-ROW(Main[[#Headers],[Kältemaschine]]))),"")</f>
        <v/>
      </c>
      <c r="K937" s="6" t="str">
        <f>IFERROR(INDEX(parent_children[children],_xlfn.AGGREGATE(15,6,ROW(parent_children[parent])/(parent_children[parent]=Main[[#Headers],[Speicher]])-2,ROW()-ROW(Main[[#Headers],[Speicher]]))),"")</f>
        <v/>
      </c>
      <c r="L937" s="6" t="str">
        <f>IFERROR(INDEX(parent_children[children],_xlfn.AGGREGATE(15,6,ROW(parent_children[parent])/(parent_children[parent]=Main[[#Headers],[Verteiler]])-2,ROW()-ROW(Main[[#Headers],[Verteiler]]))),"")</f>
        <v/>
      </c>
      <c r="M937" s="6" t="str">
        <f>IFERROR(INDEX(parent_children[children],_xlfn.AGGREGATE(15,6,ROW(parent_children[parent])/(parent_children[parent]=Main[[#Headers],[Unterverteiler]])-2,ROW()-ROW(Main[[#Headers],[Unterverteiler]]))),"")</f>
        <v/>
      </c>
      <c r="N937" s="6" t="str">
        <f>IFERROR(INDEX(parent_children[children],_xlfn.AGGREGATE(15,6,ROW(parent_children[parent])/(parent_children[parent]=Main[[#Headers],[Verteilsystem]])-2,ROW()-ROW(Main[[#Headers],[Verteilsystem]]))),"")</f>
        <v/>
      </c>
      <c r="O937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937" s="6" t="str">
        <f>IFERROR(INDEX(parent_children[children],_xlfn.AGGREGATE(15,6,ROW(parent_children[parent])/(parent_children[parent]=Main[[#Headers],[Wärmepumpe]])-2,ROW()-ROW(Main[[#Headers],[Wärmepumpe]]))),"")</f>
        <v/>
      </c>
      <c r="Q937" s="6" t="str">
        <f>IFERROR(INDEX(parent_children[children],_xlfn.AGGREGATE(15,6,ROW(parent_children[parent])/(parent_children[parent]=Main[[#Headers],[Ventil]])-2,ROW()-ROW(Main[[#Headers],[Ventil]]))),"")</f>
        <v/>
      </c>
      <c r="R937" s="6" t="str">
        <f>IFERROR(INDEX(parent_children[children],_xlfn.AGGREGATE(15,6,ROW(parent_children[parent])/(parent_children[parent]=Main[[#Headers],[Klappe]])-2,ROW()-ROW(Main[[#Headers],[Klappe]]))),"")</f>
        <v/>
      </c>
      <c r="S937" s="6" t="str">
        <f>IFERROR(INDEX(parent_children[children],_xlfn.AGGREGATE(15,6,ROW(parent_children[parent])/(parent_children[parent]=Main[[#Headers],[Sensor]])-2,ROW()-ROW(Main[[#Headers],[Sensor]]))),"")</f>
        <v/>
      </c>
      <c r="T937" s="6" t="str">
        <f>IFERROR(INDEX(parent_children[children],_xlfn.AGGREGATE(15,6,ROW(parent_children[parent])/(parent_children[parent]=Main[[#Headers],[Schalter]])-2,ROW()-ROW(Main[[#Headers],[Schalter]]))),"")</f>
        <v/>
      </c>
      <c r="U937" s="6" t="str">
        <f>IFERROR(INDEX(parent_children[children],_xlfn.AGGREGATE(15,6,ROW(parent_children[parent])/(parent_children[parent]=Main[[#Headers],[Wasser]])-2,ROW()-ROW(Main[[#Headers],[Wasser]]))),"")</f>
        <v/>
      </c>
      <c r="V937" s="6" t="str">
        <f>IFERROR(INDEX(parent_children[children],_xlfn.AGGREGATE(15,6,ROW(parent_children[parent])/(parent_children[parent]=Main[[#Headers],[Luft]])-2,ROW()-ROW(Main[[#Headers],[Luft]]))),"")</f>
        <v/>
      </c>
      <c r="W937" s="6" t="str">
        <f>IFERROR(INDEX(parent_children[children],_xlfn.AGGREGATE(15,6,ROW(parent_children[parent])/(parent_children[parent]=Main[[#Headers],[Filter]])-2,ROW()-ROW(Main[[#Headers],[Filter]]))),"")</f>
        <v/>
      </c>
      <c r="X937" s="6" t="str">
        <f>IFERROR(INDEX(parent_children[children],_xlfn.AGGREGATE(15,6,ROW(parent_children[parent])/(parent_children[parent]=Main[[#Headers],[Ventilator]])-2,ROW()-ROW(Main[[#Headers],[Ventilator]]))),"")</f>
        <v/>
      </c>
      <c r="Y937" s="6" t="str">
        <f>IFERROR(INDEX(parent_children[children],_xlfn.AGGREGATE(15,6,ROW(parent_children[parent])/(parent_children[parent]=Main[[#Headers],[Gas]])-2,ROW()-ROW(Main[[#Headers],[Gas]]))),"")</f>
        <v/>
      </c>
      <c r="Z937" s="6" t="str">
        <f>IFERROR(INDEX(parent_children[children],_xlfn.AGGREGATE(15,6,ROW(parent_children[parent])/(parent_children[parent]=Main[[#Headers],[Messwert]])-2,ROW()-ROW(Main[[#Headers],[Messwert]]))),"")</f>
        <v/>
      </c>
      <c r="AA937" s="6" t="str">
        <f>IFERROR(INDEX(parent_children[children],_xlfn.AGGREGATE(15,6,ROW(parent_children[parent])/(parent_children[parent]=Main[[#Headers],[Stellbefehl]])-2,ROW()-ROW(Main[[#Headers],[Stellbefehl]]))),"")</f>
        <v/>
      </c>
      <c r="AB937" s="6" t="str">
        <f>IFERROR(INDEX(parent_children[children],_xlfn.AGGREGATE(15,6,ROW(parent_children[parent])/(parent_children[parent]=Main[[#Headers],[Schaltbefehl]])-2,ROW()-ROW(Main[[#Headers],[Schaltbefehl]]))),"")</f>
        <v/>
      </c>
      <c r="AC937" s="6" t="str">
        <f>IFERROR(INDEX(parent_children[children],_xlfn.AGGREGATE(15,6,ROW(parent_children[parent])/(parent_children[parent]=Main[[#Headers],[Betriebsmeldung]])-2,ROW()-ROW(Main[[#Headers],[Betriebsmeldung]]))),"")</f>
        <v/>
      </c>
      <c r="AD937" s="6" t="str">
        <f>IFERROR(INDEX(parent_children[children],_xlfn.AGGREGATE(15,6,ROW(parent_children[parent])/(parent_children[parent]=Main[[#Headers],[Störung]])-2,ROW()-ROW(Main[[#Headers],[Störung]]))),"")</f>
        <v/>
      </c>
    </row>
    <row r="938" spans="1:30" x14ac:dyDescent="0.25">
      <c r="A938" t="str">
        <f>IFERROR(INDEX(category_assignment[description_german],_xlfn.AGGREGATE(15,6,ROW(category_assignment[category])/(category_assignment[category]=Main[[#Headers],[System]])-2,ROW()-ROW(Main[[#Headers],[System]]))),"")</f>
        <v/>
      </c>
      <c r="B938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938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938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938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938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938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938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938" s="6" t="str">
        <f>IFERROR(INDEX(parent_children[children],_xlfn.AGGREGATE(15,6,ROW(parent_children[parent])/(parent_children[parent]=Main[[#Headers],[Kessel]])-2,ROW()-ROW(Main[[#Headers],[Kessel]]))),"")</f>
        <v/>
      </c>
      <c r="J938" s="6" t="str">
        <f>IFERROR(INDEX(parent_children[children],_xlfn.AGGREGATE(15,6,ROW(parent_children[parent])/(parent_children[parent]=Main[[#Headers],[Kältemaschine]])-2,ROW()-ROW(Main[[#Headers],[Kältemaschine]]))),"")</f>
        <v/>
      </c>
      <c r="K938" s="6" t="str">
        <f>IFERROR(INDEX(parent_children[children],_xlfn.AGGREGATE(15,6,ROW(parent_children[parent])/(parent_children[parent]=Main[[#Headers],[Speicher]])-2,ROW()-ROW(Main[[#Headers],[Speicher]]))),"")</f>
        <v/>
      </c>
      <c r="L938" s="6" t="str">
        <f>IFERROR(INDEX(parent_children[children],_xlfn.AGGREGATE(15,6,ROW(parent_children[parent])/(parent_children[parent]=Main[[#Headers],[Verteiler]])-2,ROW()-ROW(Main[[#Headers],[Verteiler]]))),"")</f>
        <v/>
      </c>
      <c r="M938" s="6" t="str">
        <f>IFERROR(INDEX(parent_children[children],_xlfn.AGGREGATE(15,6,ROW(parent_children[parent])/(parent_children[parent]=Main[[#Headers],[Unterverteiler]])-2,ROW()-ROW(Main[[#Headers],[Unterverteiler]]))),"")</f>
        <v/>
      </c>
      <c r="N938" s="6" t="str">
        <f>IFERROR(INDEX(parent_children[children],_xlfn.AGGREGATE(15,6,ROW(parent_children[parent])/(parent_children[parent]=Main[[#Headers],[Verteilsystem]])-2,ROW()-ROW(Main[[#Headers],[Verteilsystem]]))),"")</f>
        <v/>
      </c>
      <c r="O938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938" s="6" t="str">
        <f>IFERROR(INDEX(parent_children[children],_xlfn.AGGREGATE(15,6,ROW(parent_children[parent])/(parent_children[parent]=Main[[#Headers],[Wärmepumpe]])-2,ROW()-ROW(Main[[#Headers],[Wärmepumpe]]))),"")</f>
        <v/>
      </c>
      <c r="Q938" s="6" t="str">
        <f>IFERROR(INDEX(parent_children[children],_xlfn.AGGREGATE(15,6,ROW(parent_children[parent])/(parent_children[parent]=Main[[#Headers],[Ventil]])-2,ROW()-ROW(Main[[#Headers],[Ventil]]))),"")</f>
        <v/>
      </c>
      <c r="R938" s="6" t="str">
        <f>IFERROR(INDEX(parent_children[children],_xlfn.AGGREGATE(15,6,ROW(parent_children[parent])/(parent_children[parent]=Main[[#Headers],[Klappe]])-2,ROW()-ROW(Main[[#Headers],[Klappe]]))),"")</f>
        <v/>
      </c>
      <c r="S938" s="6" t="str">
        <f>IFERROR(INDEX(parent_children[children],_xlfn.AGGREGATE(15,6,ROW(parent_children[parent])/(parent_children[parent]=Main[[#Headers],[Sensor]])-2,ROW()-ROW(Main[[#Headers],[Sensor]]))),"")</f>
        <v/>
      </c>
      <c r="T938" s="6" t="str">
        <f>IFERROR(INDEX(parent_children[children],_xlfn.AGGREGATE(15,6,ROW(parent_children[parent])/(parent_children[parent]=Main[[#Headers],[Schalter]])-2,ROW()-ROW(Main[[#Headers],[Schalter]]))),"")</f>
        <v/>
      </c>
      <c r="U938" s="6" t="str">
        <f>IFERROR(INDEX(parent_children[children],_xlfn.AGGREGATE(15,6,ROW(parent_children[parent])/(parent_children[parent]=Main[[#Headers],[Wasser]])-2,ROW()-ROW(Main[[#Headers],[Wasser]]))),"")</f>
        <v/>
      </c>
      <c r="V938" s="6" t="str">
        <f>IFERROR(INDEX(parent_children[children],_xlfn.AGGREGATE(15,6,ROW(parent_children[parent])/(parent_children[parent]=Main[[#Headers],[Luft]])-2,ROW()-ROW(Main[[#Headers],[Luft]]))),"")</f>
        <v/>
      </c>
      <c r="W938" s="6" t="str">
        <f>IFERROR(INDEX(parent_children[children],_xlfn.AGGREGATE(15,6,ROW(parent_children[parent])/(parent_children[parent]=Main[[#Headers],[Filter]])-2,ROW()-ROW(Main[[#Headers],[Filter]]))),"")</f>
        <v/>
      </c>
      <c r="X938" s="6" t="str">
        <f>IFERROR(INDEX(parent_children[children],_xlfn.AGGREGATE(15,6,ROW(parent_children[parent])/(parent_children[parent]=Main[[#Headers],[Ventilator]])-2,ROW()-ROW(Main[[#Headers],[Ventilator]]))),"")</f>
        <v/>
      </c>
      <c r="Y938" s="6" t="str">
        <f>IFERROR(INDEX(parent_children[children],_xlfn.AGGREGATE(15,6,ROW(parent_children[parent])/(parent_children[parent]=Main[[#Headers],[Gas]])-2,ROW()-ROW(Main[[#Headers],[Gas]]))),"")</f>
        <v/>
      </c>
      <c r="Z938" s="6" t="str">
        <f>IFERROR(INDEX(parent_children[children],_xlfn.AGGREGATE(15,6,ROW(parent_children[parent])/(parent_children[parent]=Main[[#Headers],[Messwert]])-2,ROW()-ROW(Main[[#Headers],[Messwert]]))),"")</f>
        <v/>
      </c>
      <c r="AA938" s="6" t="str">
        <f>IFERROR(INDEX(parent_children[children],_xlfn.AGGREGATE(15,6,ROW(parent_children[parent])/(parent_children[parent]=Main[[#Headers],[Stellbefehl]])-2,ROW()-ROW(Main[[#Headers],[Stellbefehl]]))),"")</f>
        <v/>
      </c>
      <c r="AB938" s="6" t="str">
        <f>IFERROR(INDEX(parent_children[children],_xlfn.AGGREGATE(15,6,ROW(parent_children[parent])/(parent_children[parent]=Main[[#Headers],[Schaltbefehl]])-2,ROW()-ROW(Main[[#Headers],[Schaltbefehl]]))),"")</f>
        <v/>
      </c>
      <c r="AC938" s="6" t="str">
        <f>IFERROR(INDEX(parent_children[children],_xlfn.AGGREGATE(15,6,ROW(parent_children[parent])/(parent_children[parent]=Main[[#Headers],[Betriebsmeldung]])-2,ROW()-ROW(Main[[#Headers],[Betriebsmeldung]]))),"")</f>
        <v/>
      </c>
      <c r="AD938" s="6" t="str">
        <f>IFERROR(INDEX(parent_children[children],_xlfn.AGGREGATE(15,6,ROW(parent_children[parent])/(parent_children[parent]=Main[[#Headers],[Störung]])-2,ROW()-ROW(Main[[#Headers],[Störung]]))),"")</f>
        <v/>
      </c>
    </row>
    <row r="939" spans="1:30" x14ac:dyDescent="0.25">
      <c r="A939" t="str">
        <f>IFERROR(INDEX(category_assignment[description_german],_xlfn.AGGREGATE(15,6,ROW(category_assignment[category])/(category_assignment[category]=Main[[#Headers],[System]])-2,ROW()-ROW(Main[[#Headers],[System]]))),"")</f>
        <v/>
      </c>
      <c r="B939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939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939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939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939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939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939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939" s="6" t="str">
        <f>IFERROR(INDEX(parent_children[children],_xlfn.AGGREGATE(15,6,ROW(parent_children[parent])/(parent_children[parent]=Main[[#Headers],[Kessel]])-2,ROW()-ROW(Main[[#Headers],[Kessel]]))),"")</f>
        <v/>
      </c>
      <c r="J939" s="6" t="str">
        <f>IFERROR(INDEX(parent_children[children],_xlfn.AGGREGATE(15,6,ROW(parent_children[parent])/(parent_children[parent]=Main[[#Headers],[Kältemaschine]])-2,ROW()-ROW(Main[[#Headers],[Kältemaschine]]))),"")</f>
        <v/>
      </c>
      <c r="K939" s="6" t="str">
        <f>IFERROR(INDEX(parent_children[children],_xlfn.AGGREGATE(15,6,ROW(parent_children[parent])/(parent_children[parent]=Main[[#Headers],[Speicher]])-2,ROW()-ROW(Main[[#Headers],[Speicher]]))),"")</f>
        <v/>
      </c>
      <c r="L939" s="6" t="str">
        <f>IFERROR(INDEX(parent_children[children],_xlfn.AGGREGATE(15,6,ROW(parent_children[parent])/(parent_children[parent]=Main[[#Headers],[Verteiler]])-2,ROW()-ROW(Main[[#Headers],[Verteiler]]))),"")</f>
        <v/>
      </c>
      <c r="M939" s="6" t="str">
        <f>IFERROR(INDEX(parent_children[children],_xlfn.AGGREGATE(15,6,ROW(parent_children[parent])/(parent_children[parent]=Main[[#Headers],[Unterverteiler]])-2,ROW()-ROW(Main[[#Headers],[Unterverteiler]]))),"")</f>
        <v/>
      </c>
      <c r="N939" s="6" t="str">
        <f>IFERROR(INDEX(parent_children[children],_xlfn.AGGREGATE(15,6,ROW(parent_children[parent])/(parent_children[parent]=Main[[#Headers],[Verteilsystem]])-2,ROW()-ROW(Main[[#Headers],[Verteilsystem]]))),"")</f>
        <v/>
      </c>
      <c r="O939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939" s="6" t="str">
        <f>IFERROR(INDEX(parent_children[children],_xlfn.AGGREGATE(15,6,ROW(parent_children[parent])/(parent_children[parent]=Main[[#Headers],[Wärmepumpe]])-2,ROW()-ROW(Main[[#Headers],[Wärmepumpe]]))),"")</f>
        <v/>
      </c>
      <c r="Q939" s="6" t="str">
        <f>IFERROR(INDEX(parent_children[children],_xlfn.AGGREGATE(15,6,ROW(parent_children[parent])/(parent_children[parent]=Main[[#Headers],[Ventil]])-2,ROW()-ROW(Main[[#Headers],[Ventil]]))),"")</f>
        <v/>
      </c>
      <c r="R939" s="6" t="str">
        <f>IFERROR(INDEX(parent_children[children],_xlfn.AGGREGATE(15,6,ROW(parent_children[parent])/(parent_children[parent]=Main[[#Headers],[Klappe]])-2,ROW()-ROW(Main[[#Headers],[Klappe]]))),"")</f>
        <v/>
      </c>
      <c r="S939" s="6" t="str">
        <f>IFERROR(INDEX(parent_children[children],_xlfn.AGGREGATE(15,6,ROW(parent_children[parent])/(parent_children[parent]=Main[[#Headers],[Sensor]])-2,ROW()-ROW(Main[[#Headers],[Sensor]]))),"")</f>
        <v/>
      </c>
      <c r="T939" s="6" t="str">
        <f>IFERROR(INDEX(parent_children[children],_xlfn.AGGREGATE(15,6,ROW(parent_children[parent])/(parent_children[parent]=Main[[#Headers],[Schalter]])-2,ROW()-ROW(Main[[#Headers],[Schalter]]))),"")</f>
        <v/>
      </c>
      <c r="U939" s="6" t="str">
        <f>IFERROR(INDEX(parent_children[children],_xlfn.AGGREGATE(15,6,ROW(parent_children[parent])/(parent_children[parent]=Main[[#Headers],[Wasser]])-2,ROW()-ROW(Main[[#Headers],[Wasser]]))),"")</f>
        <v/>
      </c>
      <c r="V939" s="6" t="str">
        <f>IFERROR(INDEX(parent_children[children],_xlfn.AGGREGATE(15,6,ROW(parent_children[parent])/(parent_children[parent]=Main[[#Headers],[Luft]])-2,ROW()-ROW(Main[[#Headers],[Luft]]))),"")</f>
        <v/>
      </c>
      <c r="W939" s="6" t="str">
        <f>IFERROR(INDEX(parent_children[children],_xlfn.AGGREGATE(15,6,ROW(parent_children[parent])/(parent_children[parent]=Main[[#Headers],[Filter]])-2,ROW()-ROW(Main[[#Headers],[Filter]]))),"")</f>
        <v/>
      </c>
      <c r="X939" s="6" t="str">
        <f>IFERROR(INDEX(parent_children[children],_xlfn.AGGREGATE(15,6,ROW(parent_children[parent])/(parent_children[parent]=Main[[#Headers],[Ventilator]])-2,ROW()-ROW(Main[[#Headers],[Ventilator]]))),"")</f>
        <v/>
      </c>
      <c r="Y939" s="6" t="str">
        <f>IFERROR(INDEX(parent_children[children],_xlfn.AGGREGATE(15,6,ROW(parent_children[parent])/(parent_children[parent]=Main[[#Headers],[Gas]])-2,ROW()-ROW(Main[[#Headers],[Gas]]))),"")</f>
        <v/>
      </c>
      <c r="Z939" s="6" t="str">
        <f>IFERROR(INDEX(parent_children[children],_xlfn.AGGREGATE(15,6,ROW(parent_children[parent])/(parent_children[parent]=Main[[#Headers],[Messwert]])-2,ROW()-ROW(Main[[#Headers],[Messwert]]))),"")</f>
        <v/>
      </c>
      <c r="AA939" s="6" t="str">
        <f>IFERROR(INDEX(parent_children[children],_xlfn.AGGREGATE(15,6,ROW(parent_children[parent])/(parent_children[parent]=Main[[#Headers],[Stellbefehl]])-2,ROW()-ROW(Main[[#Headers],[Stellbefehl]]))),"")</f>
        <v/>
      </c>
      <c r="AB939" s="6" t="str">
        <f>IFERROR(INDEX(parent_children[children],_xlfn.AGGREGATE(15,6,ROW(parent_children[parent])/(parent_children[parent]=Main[[#Headers],[Schaltbefehl]])-2,ROW()-ROW(Main[[#Headers],[Schaltbefehl]]))),"")</f>
        <v/>
      </c>
      <c r="AC939" s="6" t="str">
        <f>IFERROR(INDEX(parent_children[children],_xlfn.AGGREGATE(15,6,ROW(parent_children[parent])/(parent_children[parent]=Main[[#Headers],[Betriebsmeldung]])-2,ROW()-ROW(Main[[#Headers],[Betriebsmeldung]]))),"")</f>
        <v/>
      </c>
      <c r="AD939" s="6" t="str">
        <f>IFERROR(INDEX(parent_children[children],_xlfn.AGGREGATE(15,6,ROW(parent_children[parent])/(parent_children[parent]=Main[[#Headers],[Störung]])-2,ROW()-ROW(Main[[#Headers],[Störung]]))),"")</f>
        <v/>
      </c>
    </row>
    <row r="940" spans="1:30" x14ac:dyDescent="0.25">
      <c r="A940" t="str">
        <f>IFERROR(INDEX(category_assignment[description_german],_xlfn.AGGREGATE(15,6,ROW(category_assignment[category])/(category_assignment[category]=Main[[#Headers],[System]])-2,ROW()-ROW(Main[[#Headers],[System]]))),"")</f>
        <v/>
      </c>
      <c r="B940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940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940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940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940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940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940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940" s="6" t="str">
        <f>IFERROR(INDEX(parent_children[children],_xlfn.AGGREGATE(15,6,ROW(parent_children[parent])/(parent_children[parent]=Main[[#Headers],[Kessel]])-2,ROW()-ROW(Main[[#Headers],[Kessel]]))),"")</f>
        <v/>
      </c>
      <c r="J940" s="6" t="str">
        <f>IFERROR(INDEX(parent_children[children],_xlfn.AGGREGATE(15,6,ROW(parent_children[parent])/(parent_children[parent]=Main[[#Headers],[Kältemaschine]])-2,ROW()-ROW(Main[[#Headers],[Kältemaschine]]))),"")</f>
        <v/>
      </c>
      <c r="K940" s="6" t="str">
        <f>IFERROR(INDEX(parent_children[children],_xlfn.AGGREGATE(15,6,ROW(parent_children[parent])/(parent_children[parent]=Main[[#Headers],[Speicher]])-2,ROW()-ROW(Main[[#Headers],[Speicher]]))),"")</f>
        <v/>
      </c>
      <c r="L940" s="6" t="str">
        <f>IFERROR(INDEX(parent_children[children],_xlfn.AGGREGATE(15,6,ROW(parent_children[parent])/(parent_children[parent]=Main[[#Headers],[Verteiler]])-2,ROW()-ROW(Main[[#Headers],[Verteiler]]))),"")</f>
        <v/>
      </c>
      <c r="M940" s="6" t="str">
        <f>IFERROR(INDEX(parent_children[children],_xlfn.AGGREGATE(15,6,ROW(parent_children[parent])/(parent_children[parent]=Main[[#Headers],[Unterverteiler]])-2,ROW()-ROW(Main[[#Headers],[Unterverteiler]]))),"")</f>
        <v/>
      </c>
      <c r="N940" s="6" t="str">
        <f>IFERROR(INDEX(parent_children[children],_xlfn.AGGREGATE(15,6,ROW(parent_children[parent])/(parent_children[parent]=Main[[#Headers],[Verteilsystem]])-2,ROW()-ROW(Main[[#Headers],[Verteilsystem]]))),"")</f>
        <v/>
      </c>
      <c r="O940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940" s="6" t="str">
        <f>IFERROR(INDEX(parent_children[children],_xlfn.AGGREGATE(15,6,ROW(parent_children[parent])/(parent_children[parent]=Main[[#Headers],[Wärmepumpe]])-2,ROW()-ROW(Main[[#Headers],[Wärmepumpe]]))),"")</f>
        <v/>
      </c>
      <c r="Q940" s="6" t="str">
        <f>IFERROR(INDEX(parent_children[children],_xlfn.AGGREGATE(15,6,ROW(parent_children[parent])/(parent_children[parent]=Main[[#Headers],[Ventil]])-2,ROW()-ROW(Main[[#Headers],[Ventil]]))),"")</f>
        <v/>
      </c>
      <c r="R940" s="6" t="str">
        <f>IFERROR(INDEX(parent_children[children],_xlfn.AGGREGATE(15,6,ROW(parent_children[parent])/(parent_children[parent]=Main[[#Headers],[Klappe]])-2,ROW()-ROW(Main[[#Headers],[Klappe]]))),"")</f>
        <v/>
      </c>
      <c r="S940" s="6" t="str">
        <f>IFERROR(INDEX(parent_children[children],_xlfn.AGGREGATE(15,6,ROW(parent_children[parent])/(parent_children[parent]=Main[[#Headers],[Sensor]])-2,ROW()-ROW(Main[[#Headers],[Sensor]]))),"")</f>
        <v/>
      </c>
      <c r="T940" s="6" t="str">
        <f>IFERROR(INDEX(parent_children[children],_xlfn.AGGREGATE(15,6,ROW(parent_children[parent])/(parent_children[parent]=Main[[#Headers],[Schalter]])-2,ROW()-ROW(Main[[#Headers],[Schalter]]))),"")</f>
        <v/>
      </c>
      <c r="U940" s="6" t="str">
        <f>IFERROR(INDEX(parent_children[children],_xlfn.AGGREGATE(15,6,ROW(parent_children[parent])/(parent_children[parent]=Main[[#Headers],[Wasser]])-2,ROW()-ROW(Main[[#Headers],[Wasser]]))),"")</f>
        <v/>
      </c>
      <c r="V940" s="6" t="str">
        <f>IFERROR(INDEX(parent_children[children],_xlfn.AGGREGATE(15,6,ROW(parent_children[parent])/(parent_children[parent]=Main[[#Headers],[Luft]])-2,ROW()-ROW(Main[[#Headers],[Luft]]))),"")</f>
        <v/>
      </c>
      <c r="W940" s="6" t="str">
        <f>IFERROR(INDEX(parent_children[children],_xlfn.AGGREGATE(15,6,ROW(parent_children[parent])/(parent_children[parent]=Main[[#Headers],[Filter]])-2,ROW()-ROW(Main[[#Headers],[Filter]]))),"")</f>
        <v/>
      </c>
      <c r="X940" s="6" t="str">
        <f>IFERROR(INDEX(parent_children[children],_xlfn.AGGREGATE(15,6,ROW(parent_children[parent])/(parent_children[parent]=Main[[#Headers],[Ventilator]])-2,ROW()-ROW(Main[[#Headers],[Ventilator]]))),"")</f>
        <v/>
      </c>
      <c r="Y940" s="6" t="str">
        <f>IFERROR(INDEX(parent_children[children],_xlfn.AGGREGATE(15,6,ROW(parent_children[parent])/(parent_children[parent]=Main[[#Headers],[Gas]])-2,ROW()-ROW(Main[[#Headers],[Gas]]))),"")</f>
        <v/>
      </c>
      <c r="Z940" s="6" t="str">
        <f>IFERROR(INDEX(parent_children[children],_xlfn.AGGREGATE(15,6,ROW(parent_children[parent])/(parent_children[parent]=Main[[#Headers],[Messwert]])-2,ROW()-ROW(Main[[#Headers],[Messwert]]))),"")</f>
        <v/>
      </c>
      <c r="AA940" s="6" t="str">
        <f>IFERROR(INDEX(parent_children[children],_xlfn.AGGREGATE(15,6,ROW(parent_children[parent])/(parent_children[parent]=Main[[#Headers],[Stellbefehl]])-2,ROW()-ROW(Main[[#Headers],[Stellbefehl]]))),"")</f>
        <v/>
      </c>
      <c r="AB940" s="6" t="str">
        <f>IFERROR(INDEX(parent_children[children],_xlfn.AGGREGATE(15,6,ROW(parent_children[parent])/(parent_children[parent]=Main[[#Headers],[Schaltbefehl]])-2,ROW()-ROW(Main[[#Headers],[Schaltbefehl]]))),"")</f>
        <v/>
      </c>
      <c r="AC940" s="6" t="str">
        <f>IFERROR(INDEX(parent_children[children],_xlfn.AGGREGATE(15,6,ROW(parent_children[parent])/(parent_children[parent]=Main[[#Headers],[Betriebsmeldung]])-2,ROW()-ROW(Main[[#Headers],[Betriebsmeldung]]))),"")</f>
        <v/>
      </c>
      <c r="AD940" s="6" t="str">
        <f>IFERROR(INDEX(parent_children[children],_xlfn.AGGREGATE(15,6,ROW(parent_children[parent])/(parent_children[parent]=Main[[#Headers],[Störung]])-2,ROW()-ROW(Main[[#Headers],[Störung]]))),"")</f>
        <v/>
      </c>
    </row>
    <row r="941" spans="1:30" x14ac:dyDescent="0.25">
      <c r="A941" t="str">
        <f>IFERROR(INDEX(category_assignment[description_german],_xlfn.AGGREGATE(15,6,ROW(category_assignment[category])/(category_assignment[category]=Main[[#Headers],[System]])-2,ROW()-ROW(Main[[#Headers],[System]]))),"")</f>
        <v/>
      </c>
      <c r="B941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941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941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941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941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941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941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941" s="6" t="str">
        <f>IFERROR(INDEX(parent_children[children],_xlfn.AGGREGATE(15,6,ROW(parent_children[parent])/(parent_children[parent]=Main[[#Headers],[Kessel]])-2,ROW()-ROW(Main[[#Headers],[Kessel]]))),"")</f>
        <v/>
      </c>
      <c r="J941" s="6" t="str">
        <f>IFERROR(INDEX(parent_children[children],_xlfn.AGGREGATE(15,6,ROW(parent_children[parent])/(parent_children[parent]=Main[[#Headers],[Kältemaschine]])-2,ROW()-ROW(Main[[#Headers],[Kältemaschine]]))),"")</f>
        <v/>
      </c>
      <c r="K941" s="6" t="str">
        <f>IFERROR(INDEX(parent_children[children],_xlfn.AGGREGATE(15,6,ROW(parent_children[parent])/(parent_children[parent]=Main[[#Headers],[Speicher]])-2,ROW()-ROW(Main[[#Headers],[Speicher]]))),"")</f>
        <v/>
      </c>
      <c r="L941" s="6" t="str">
        <f>IFERROR(INDEX(parent_children[children],_xlfn.AGGREGATE(15,6,ROW(parent_children[parent])/(parent_children[parent]=Main[[#Headers],[Verteiler]])-2,ROW()-ROW(Main[[#Headers],[Verteiler]]))),"")</f>
        <v/>
      </c>
      <c r="M941" s="6" t="str">
        <f>IFERROR(INDEX(parent_children[children],_xlfn.AGGREGATE(15,6,ROW(parent_children[parent])/(parent_children[parent]=Main[[#Headers],[Unterverteiler]])-2,ROW()-ROW(Main[[#Headers],[Unterverteiler]]))),"")</f>
        <v/>
      </c>
      <c r="N941" s="6" t="str">
        <f>IFERROR(INDEX(parent_children[children],_xlfn.AGGREGATE(15,6,ROW(parent_children[parent])/(parent_children[parent]=Main[[#Headers],[Verteilsystem]])-2,ROW()-ROW(Main[[#Headers],[Verteilsystem]]))),"")</f>
        <v/>
      </c>
      <c r="O941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941" s="6" t="str">
        <f>IFERROR(INDEX(parent_children[children],_xlfn.AGGREGATE(15,6,ROW(parent_children[parent])/(parent_children[parent]=Main[[#Headers],[Wärmepumpe]])-2,ROW()-ROW(Main[[#Headers],[Wärmepumpe]]))),"")</f>
        <v/>
      </c>
      <c r="Q941" s="6" t="str">
        <f>IFERROR(INDEX(parent_children[children],_xlfn.AGGREGATE(15,6,ROW(parent_children[parent])/(parent_children[parent]=Main[[#Headers],[Ventil]])-2,ROW()-ROW(Main[[#Headers],[Ventil]]))),"")</f>
        <v/>
      </c>
      <c r="R941" s="6" t="str">
        <f>IFERROR(INDEX(parent_children[children],_xlfn.AGGREGATE(15,6,ROW(parent_children[parent])/(parent_children[parent]=Main[[#Headers],[Klappe]])-2,ROW()-ROW(Main[[#Headers],[Klappe]]))),"")</f>
        <v/>
      </c>
      <c r="S941" s="6" t="str">
        <f>IFERROR(INDEX(parent_children[children],_xlfn.AGGREGATE(15,6,ROW(parent_children[parent])/(parent_children[parent]=Main[[#Headers],[Sensor]])-2,ROW()-ROW(Main[[#Headers],[Sensor]]))),"")</f>
        <v/>
      </c>
      <c r="T941" s="6" t="str">
        <f>IFERROR(INDEX(parent_children[children],_xlfn.AGGREGATE(15,6,ROW(parent_children[parent])/(parent_children[parent]=Main[[#Headers],[Schalter]])-2,ROW()-ROW(Main[[#Headers],[Schalter]]))),"")</f>
        <v/>
      </c>
      <c r="U941" s="6" t="str">
        <f>IFERROR(INDEX(parent_children[children],_xlfn.AGGREGATE(15,6,ROW(parent_children[parent])/(parent_children[parent]=Main[[#Headers],[Wasser]])-2,ROW()-ROW(Main[[#Headers],[Wasser]]))),"")</f>
        <v/>
      </c>
      <c r="V941" s="6" t="str">
        <f>IFERROR(INDEX(parent_children[children],_xlfn.AGGREGATE(15,6,ROW(parent_children[parent])/(parent_children[parent]=Main[[#Headers],[Luft]])-2,ROW()-ROW(Main[[#Headers],[Luft]]))),"")</f>
        <v/>
      </c>
      <c r="W941" s="6" t="str">
        <f>IFERROR(INDEX(parent_children[children],_xlfn.AGGREGATE(15,6,ROW(parent_children[parent])/(parent_children[parent]=Main[[#Headers],[Filter]])-2,ROW()-ROW(Main[[#Headers],[Filter]]))),"")</f>
        <v/>
      </c>
      <c r="X941" s="6" t="str">
        <f>IFERROR(INDEX(parent_children[children],_xlfn.AGGREGATE(15,6,ROW(parent_children[parent])/(parent_children[parent]=Main[[#Headers],[Ventilator]])-2,ROW()-ROW(Main[[#Headers],[Ventilator]]))),"")</f>
        <v/>
      </c>
      <c r="Y941" s="6" t="str">
        <f>IFERROR(INDEX(parent_children[children],_xlfn.AGGREGATE(15,6,ROW(parent_children[parent])/(parent_children[parent]=Main[[#Headers],[Gas]])-2,ROW()-ROW(Main[[#Headers],[Gas]]))),"")</f>
        <v/>
      </c>
      <c r="Z941" s="6" t="str">
        <f>IFERROR(INDEX(parent_children[children],_xlfn.AGGREGATE(15,6,ROW(parent_children[parent])/(parent_children[parent]=Main[[#Headers],[Messwert]])-2,ROW()-ROW(Main[[#Headers],[Messwert]]))),"")</f>
        <v/>
      </c>
      <c r="AA941" s="6" t="str">
        <f>IFERROR(INDEX(parent_children[children],_xlfn.AGGREGATE(15,6,ROW(parent_children[parent])/(parent_children[parent]=Main[[#Headers],[Stellbefehl]])-2,ROW()-ROW(Main[[#Headers],[Stellbefehl]]))),"")</f>
        <v/>
      </c>
      <c r="AB941" s="6" t="str">
        <f>IFERROR(INDEX(parent_children[children],_xlfn.AGGREGATE(15,6,ROW(parent_children[parent])/(parent_children[parent]=Main[[#Headers],[Schaltbefehl]])-2,ROW()-ROW(Main[[#Headers],[Schaltbefehl]]))),"")</f>
        <v/>
      </c>
      <c r="AC941" s="6" t="str">
        <f>IFERROR(INDEX(parent_children[children],_xlfn.AGGREGATE(15,6,ROW(parent_children[parent])/(parent_children[parent]=Main[[#Headers],[Betriebsmeldung]])-2,ROW()-ROW(Main[[#Headers],[Betriebsmeldung]]))),"")</f>
        <v/>
      </c>
      <c r="AD941" s="6" t="str">
        <f>IFERROR(INDEX(parent_children[children],_xlfn.AGGREGATE(15,6,ROW(parent_children[parent])/(parent_children[parent]=Main[[#Headers],[Störung]])-2,ROW()-ROW(Main[[#Headers],[Störung]]))),"")</f>
        <v/>
      </c>
    </row>
    <row r="942" spans="1:30" x14ac:dyDescent="0.25">
      <c r="A942" t="str">
        <f>IFERROR(INDEX(category_assignment[description_german],_xlfn.AGGREGATE(15,6,ROW(category_assignment[category])/(category_assignment[category]=Main[[#Headers],[System]])-2,ROW()-ROW(Main[[#Headers],[System]]))),"")</f>
        <v/>
      </c>
      <c r="B942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942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942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942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942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942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942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942" s="6" t="str">
        <f>IFERROR(INDEX(parent_children[children],_xlfn.AGGREGATE(15,6,ROW(parent_children[parent])/(parent_children[parent]=Main[[#Headers],[Kessel]])-2,ROW()-ROW(Main[[#Headers],[Kessel]]))),"")</f>
        <v/>
      </c>
      <c r="J942" s="6" t="str">
        <f>IFERROR(INDEX(parent_children[children],_xlfn.AGGREGATE(15,6,ROW(parent_children[parent])/(parent_children[parent]=Main[[#Headers],[Kältemaschine]])-2,ROW()-ROW(Main[[#Headers],[Kältemaschine]]))),"")</f>
        <v/>
      </c>
      <c r="K942" s="6" t="str">
        <f>IFERROR(INDEX(parent_children[children],_xlfn.AGGREGATE(15,6,ROW(parent_children[parent])/(parent_children[parent]=Main[[#Headers],[Speicher]])-2,ROW()-ROW(Main[[#Headers],[Speicher]]))),"")</f>
        <v/>
      </c>
      <c r="L942" s="6" t="str">
        <f>IFERROR(INDEX(parent_children[children],_xlfn.AGGREGATE(15,6,ROW(parent_children[parent])/(parent_children[parent]=Main[[#Headers],[Verteiler]])-2,ROW()-ROW(Main[[#Headers],[Verteiler]]))),"")</f>
        <v/>
      </c>
      <c r="M942" s="6" t="str">
        <f>IFERROR(INDEX(parent_children[children],_xlfn.AGGREGATE(15,6,ROW(parent_children[parent])/(parent_children[parent]=Main[[#Headers],[Unterverteiler]])-2,ROW()-ROW(Main[[#Headers],[Unterverteiler]]))),"")</f>
        <v/>
      </c>
      <c r="N942" s="6" t="str">
        <f>IFERROR(INDEX(parent_children[children],_xlfn.AGGREGATE(15,6,ROW(parent_children[parent])/(parent_children[parent]=Main[[#Headers],[Verteilsystem]])-2,ROW()-ROW(Main[[#Headers],[Verteilsystem]]))),"")</f>
        <v/>
      </c>
      <c r="O942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942" s="6" t="str">
        <f>IFERROR(INDEX(parent_children[children],_xlfn.AGGREGATE(15,6,ROW(parent_children[parent])/(parent_children[parent]=Main[[#Headers],[Wärmepumpe]])-2,ROW()-ROW(Main[[#Headers],[Wärmepumpe]]))),"")</f>
        <v/>
      </c>
      <c r="Q942" s="6" t="str">
        <f>IFERROR(INDEX(parent_children[children],_xlfn.AGGREGATE(15,6,ROW(parent_children[parent])/(parent_children[parent]=Main[[#Headers],[Ventil]])-2,ROW()-ROW(Main[[#Headers],[Ventil]]))),"")</f>
        <v/>
      </c>
      <c r="R942" s="6" t="str">
        <f>IFERROR(INDEX(parent_children[children],_xlfn.AGGREGATE(15,6,ROW(parent_children[parent])/(parent_children[parent]=Main[[#Headers],[Klappe]])-2,ROW()-ROW(Main[[#Headers],[Klappe]]))),"")</f>
        <v/>
      </c>
      <c r="S942" s="6" t="str">
        <f>IFERROR(INDEX(parent_children[children],_xlfn.AGGREGATE(15,6,ROW(parent_children[parent])/(parent_children[parent]=Main[[#Headers],[Sensor]])-2,ROW()-ROW(Main[[#Headers],[Sensor]]))),"")</f>
        <v/>
      </c>
      <c r="T942" s="6" t="str">
        <f>IFERROR(INDEX(parent_children[children],_xlfn.AGGREGATE(15,6,ROW(parent_children[parent])/(parent_children[parent]=Main[[#Headers],[Schalter]])-2,ROW()-ROW(Main[[#Headers],[Schalter]]))),"")</f>
        <v/>
      </c>
      <c r="U942" s="6" t="str">
        <f>IFERROR(INDEX(parent_children[children],_xlfn.AGGREGATE(15,6,ROW(parent_children[parent])/(parent_children[parent]=Main[[#Headers],[Wasser]])-2,ROW()-ROW(Main[[#Headers],[Wasser]]))),"")</f>
        <v/>
      </c>
      <c r="V942" s="6" t="str">
        <f>IFERROR(INDEX(parent_children[children],_xlfn.AGGREGATE(15,6,ROW(parent_children[parent])/(parent_children[parent]=Main[[#Headers],[Luft]])-2,ROW()-ROW(Main[[#Headers],[Luft]]))),"")</f>
        <v/>
      </c>
      <c r="W942" s="6" t="str">
        <f>IFERROR(INDEX(parent_children[children],_xlfn.AGGREGATE(15,6,ROW(parent_children[parent])/(parent_children[parent]=Main[[#Headers],[Filter]])-2,ROW()-ROW(Main[[#Headers],[Filter]]))),"")</f>
        <v/>
      </c>
      <c r="X942" s="6" t="str">
        <f>IFERROR(INDEX(parent_children[children],_xlfn.AGGREGATE(15,6,ROW(parent_children[parent])/(parent_children[parent]=Main[[#Headers],[Ventilator]])-2,ROW()-ROW(Main[[#Headers],[Ventilator]]))),"")</f>
        <v/>
      </c>
      <c r="Y942" s="6" t="str">
        <f>IFERROR(INDEX(parent_children[children],_xlfn.AGGREGATE(15,6,ROW(parent_children[parent])/(parent_children[parent]=Main[[#Headers],[Gas]])-2,ROW()-ROW(Main[[#Headers],[Gas]]))),"")</f>
        <v/>
      </c>
      <c r="Z942" s="6" t="str">
        <f>IFERROR(INDEX(parent_children[children],_xlfn.AGGREGATE(15,6,ROW(parent_children[parent])/(parent_children[parent]=Main[[#Headers],[Messwert]])-2,ROW()-ROW(Main[[#Headers],[Messwert]]))),"")</f>
        <v/>
      </c>
      <c r="AA942" s="6" t="str">
        <f>IFERROR(INDEX(parent_children[children],_xlfn.AGGREGATE(15,6,ROW(parent_children[parent])/(parent_children[parent]=Main[[#Headers],[Stellbefehl]])-2,ROW()-ROW(Main[[#Headers],[Stellbefehl]]))),"")</f>
        <v/>
      </c>
      <c r="AB942" s="6" t="str">
        <f>IFERROR(INDEX(parent_children[children],_xlfn.AGGREGATE(15,6,ROW(parent_children[parent])/(parent_children[parent]=Main[[#Headers],[Schaltbefehl]])-2,ROW()-ROW(Main[[#Headers],[Schaltbefehl]]))),"")</f>
        <v/>
      </c>
      <c r="AC942" s="6" t="str">
        <f>IFERROR(INDEX(parent_children[children],_xlfn.AGGREGATE(15,6,ROW(parent_children[parent])/(parent_children[parent]=Main[[#Headers],[Betriebsmeldung]])-2,ROW()-ROW(Main[[#Headers],[Betriebsmeldung]]))),"")</f>
        <v/>
      </c>
      <c r="AD942" s="6" t="str">
        <f>IFERROR(INDEX(parent_children[children],_xlfn.AGGREGATE(15,6,ROW(parent_children[parent])/(parent_children[parent]=Main[[#Headers],[Störung]])-2,ROW()-ROW(Main[[#Headers],[Störung]]))),"")</f>
        <v/>
      </c>
    </row>
    <row r="943" spans="1:30" x14ac:dyDescent="0.25">
      <c r="A943" t="str">
        <f>IFERROR(INDEX(category_assignment[description_german],_xlfn.AGGREGATE(15,6,ROW(category_assignment[category])/(category_assignment[category]=Main[[#Headers],[System]])-2,ROW()-ROW(Main[[#Headers],[System]]))),"")</f>
        <v/>
      </c>
      <c r="B943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943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943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943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943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943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943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943" s="6" t="str">
        <f>IFERROR(INDEX(parent_children[children],_xlfn.AGGREGATE(15,6,ROW(parent_children[parent])/(parent_children[parent]=Main[[#Headers],[Kessel]])-2,ROW()-ROW(Main[[#Headers],[Kessel]]))),"")</f>
        <v/>
      </c>
      <c r="J943" s="6" t="str">
        <f>IFERROR(INDEX(parent_children[children],_xlfn.AGGREGATE(15,6,ROW(parent_children[parent])/(parent_children[parent]=Main[[#Headers],[Kältemaschine]])-2,ROW()-ROW(Main[[#Headers],[Kältemaschine]]))),"")</f>
        <v/>
      </c>
      <c r="K943" s="6" t="str">
        <f>IFERROR(INDEX(parent_children[children],_xlfn.AGGREGATE(15,6,ROW(parent_children[parent])/(parent_children[parent]=Main[[#Headers],[Speicher]])-2,ROW()-ROW(Main[[#Headers],[Speicher]]))),"")</f>
        <v/>
      </c>
      <c r="L943" s="6" t="str">
        <f>IFERROR(INDEX(parent_children[children],_xlfn.AGGREGATE(15,6,ROW(parent_children[parent])/(parent_children[parent]=Main[[#Headers],[Verteiler]])-2,ROW()-ROW(Main[[#Headers],[Verteiler]]))),"")</f>
        <v/>
      </c>
      <c r="M943" s="6" t="str">
        <f>IFERROR(INDEX(parent_children[children],_xlfn.AGGREGATE(15,6,ROW(parent_children[parent])/(parent_children[parent]=Main[[#Headers],[Unterverteiler]])-2,ROW()-ROW(Main[[#Headers],[Unterverteiler]]))),"")</f>
        <v/>
      </c>
      <c r="N943" s="6" t="str">
        <f>IFERROR(INDEX(parent_children[children],_xlfn.AGGREGATE(15,6,ROW(parent_children[parent])/(parent_children[parent]=Main[[#Headers],[Verteilsystem]])-2,ROW()-ROW(Main[[#Headers],[Verteilsystem]]))),"")</f>
        <v/>
      </c>
      <c r="O943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943" s="6" t="str">
        <f>IFERROR(INDEX(parent_children[children],_xlfn.AGGREGATE(15,6,ROW(parent_children[parent])/(parent_children[parent]=Main[[#Headers],[Wärmepumpe]])-2,ROW()-ROW(Main[[#Headers],[Wärmepumpe]]))),"")</f>
        <v/>
      </c>
      <c r="Q943" s="6" t="str">
        <f>IFERROR(INDEX(parent_children[children],_xlfn.AGGREGATE(15,6,ROW(parent_children[parent])/(parent_children[parent]=Main[[#Headers],[Ventil]])-2,ROW()-ROW(Main[[#Headers],[Ventil]]))),"")</f>
        <v/>
      </c>
      <c r="R943" s="6" t="str">
        <f>IFERROR(INDEX(parent_children[children],_xlfn.AGGREGATE(15,6,ROW(parent_children[parent])/(parent_children[parent]=Main[[#Headers],[Klappe]])-2,ROW()-ROW(Main[[#Headers],[Klappe]]))),"")</f>
        <v/>
      </c>
      <c r="S943" s="6" t="str">
        <f>IFERROR(INDEX(parent_children[children],_xlfn.AGGREGATE(15,6,ROW(parent_children[parent])/(parent_children[parent]=Main[[#Headers],[Sensor]])-2,ROW()-ROW(Main[[#Headers],[Sensor]]))),"")</f>
        <v/>
      </c>
      <c r="T943" s="6" t="str">
        <f>IFERROR(INDEX(parent_children[children],_xlfn.AGGREGATE(15,6,ROW(parent_children[parent])/(parent_children[parent]=Main[[#Headers],[Schalter]])-2,ROW()-ROW(Main[[#Headers],[Schalter]]))),"")</f>
        <v/>
      </c>
      <c r="U943" s="6" t="str">
        <f>IFERROR(INDEX(parent_children[children],_xlfn.AGGREGATE(15,6,ROW(parent_children[parent])/(parent_children[parent]=Main[[#Headers],[Wasser]])-2,ROW()-ROW(Main[[#Headers],[Wasser]]))),"")</f>
        <v/>
      </c>
      <c r="V943" s="6" t="str">
        <f>IFERROR(INDEX(parent_children[children],_xlfn.AGGREGATE(15,6,ROW(parent_children[parent])/(parent_children[parent]=Main[[#Headers],[Luft]])-2,ROW()-ROW(Main[[#Headers],[Luft]]))),"")</f>
        <v/>
      </c>
      <c r="W943" s="6" t="str">
        <f>IFERROR(INDEX(parent_children[children],_xlfn.AGGREGATE(15,6,ROW(parent_children[parent])/(parent_children[parent]=Main[[#Headers],[Filter]])-2,ROW()-ROW(Main[[#Headers],[Filter]]))),"")</f>
        <v/>
      </c>
      <c r="X943" s="6" t="str">
        <f>IFERROR(INDEX(parent_children[children],_xlfn.AGGREGATE(15,6,ROW(parent_children[parent])/(parent_children[parent]=Main[[#Headers],[Ventilator]])-2,ROW()-ROW(Main[[#Headers],[Ventilator]]))),"")</f>
        <v/>
      </c>
      <c r="Y943" s="6" t="str">
        <f>IFERROR(INDEX(parent_children[children],_xlfn.AGGREGATE(15,6,ROW(parent_children[parent])/(parent_children[parent]=Main[[#Headers],[Gas]])-2,ROW()-ROW(Main[[#Headers],[Gas]]))),"")</f>
        <v/>
      </c>
      <c r="Z943" s="6" t="str">
        <f>IFERROR(INDEX(parent_children[children],_xlfn.AGGREGATE(15,6,ROW(parent_children[parent])/(parent_children[parent]=Main[[#Headers],[Messwert]])-2,ROW()-ROW(Main[[#Headers],[Messwert]]))),"")</f>
        <v/>
      </c>
      <c r="AA943" s="6" t="str">
        <f>IFERROR(INDEX(parent_children[children],_xlfn.AGGREGATE(15,6,ROW(parent_children[parent])/(parent_children[parent]=Main[[#Headers],[Stellbefehl]])-2,ROW()-ROW(Main[[#Headers],[Stellbefehl]]))),"")</f>
        <v/>
      </c>
      <c r="AB943" s="6" t="str">
        <f>IFERROR(INDEX(parent_children[children],_xlfn.AGGREGATE(15,6,ROW(parent_children[parent])/(parent_children[parent]=Main[[#Headers],[Schaltbefehl]])-2,ROW()-ROW(Main[[#Headers],[Schaltbefehl]]))),"")</f>
        <v/>
      </c>
      <c r="AC943" s="6" t="str">
        <f>IFERROR(INDEX(parent_children[children],_xlfn.AGGREGATE(15,6,ROW(parent_children[parent])/(parent_children[parent]=Main[[#Headers],[Betriebsmeldung]])-2,ROW()-ROW(Main[[#Headers],[Betriebsmeldung]]))),"")</f>
        <v/>
      </c>
      <c r="AD943" s="6" t="str">
        <f>IFERROR(INDEX(parent_children[children],_xlfn.AGGREGATE(15,6,ROW(parent_children[parent])/(parent_children[parent]=Main[[#Headers],[Störung]])-2,ROW()-ROW(Main[[#Headers],[Störung]]))),"")</f>
        <v/>
      </c>
    </row>
    <row r="944" spans="1:30" x14ac:dyDescent="0.25">
      <c r="A944" t="str">
        <f>IFERROR(INDEX(category_assignment[description_german],_xlfn.AGGREGATE(15,6,ROW(category_assignment[category])/(category_assignment[category]=Main[[#Headers],[System]])-2,ROW()-ROW(Main[[#Headers],[System]]))),"")</f>
        <v/>
      </c>
      <c r="B944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944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944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944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944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944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944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944" s="6" t="str">
        <f>IFERROR(INDEX(parent_children[children],_xlfn.AGGREGATE(15,6,ROW(parent_children[parent])/(parent_children[parent]=Main[[#Headers],[Kessel]])-2,ROW()-ROW(Main[[#Headers],[Kessel]]))),"")</f>
        <v/>
      </c>
      <c r="J944" s="6" t="str">
        <f>IFERROR(INDEX(parent_children[children],_xlfn.AGGREGATE(15,6,ROW(parent_children[parent])/(parent_children[parent]=Main[[#Headers],[Kältemaschine]])-2,ROW()-ROW(Main[[#Headers],[Kältemaschine]]))),"")</f>
        <v/>
      </c>
      <c r="K944" s="6" t="str">
        <f>IFERROR(INDEX(parent_children[children],_xlfn.AGGREGATE(15,6,ROW(parent_children[parent])/(parent_children[parent]=Main[[#Headers],[Speicher]])-2,ROW()-ROW(Main[[#Headers],[Speicher]]))),"")</f>
        <v/>
      </c>
      <c r="L944" s="6" t="str">
        <f>IFERROR(INDEX(parent_children[children],_xlfn.AGGREGATE(15,6,ROW(parent_children[parent])/(parent_children[parent]=Main[[#Headers],[Verteiler]])-2,ROW()-ROW(Main[[#Headers],[Verteiler]]))),"")</f>
        <v/>
      </c>
      <c r="M944" s="6" t="str">
        <f>IFERROR(INDEX(parent_children[children],_xlfn.AGGREGATE(15,6,ROW(parent_children[parent])/(parent_children[parent]=Main[[#Headers],[Unterverteiler]])-2,ROW()-ROW(Main[[#Headers],[Unterverteiler]]))),"")</f>
        <v/>
      </c>
      <c r="N944" s="6" t="str">
        <f>IFERROR(INDEX(parent_children[children],_xlfn.AGGREGATE(15,6,ROW(parent_children[parent])/(parent_children[parent]=Main[[#Headers],[Verteilsystem]])-2,ROW()-ROW(Main[[#Headers],[Verteilsystem]]))),"")</f>
        <v/>
      </c>
      <c r="O944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944" s="6" t="str">
        <f>IFERROR(INDEX(parent_children[children],_xlfn.AGGREGATE(15,6,ROW(parent_children[parent])/(parent_children[parent]=Main[[#Headers],[Wärmepumpe]])-2,ROW()-ROW(Main[[#Headers],[Wärmepumpe]]))),"")</f>
        <v/>
      </c>
      <c r="Q944" s="6" t="str">
        <f>IFERROR(INDEX(parent_children[children],_xlfn.AGGREGATE(15,6,ROW(parent_children[parent])/(parent_children[parent]=Main[[#Headers],[Ventil]])-2,ROW()-ROW(Main[[#Headers],[Ventil]]))),"")</f>
        <v/>
      </c>
      <c r="R944" s="6" t="str">
        <f>IFERROR(INDEX(parent_children[children],_xlfn.AGGREGATE(15,6,ROW(parent_children[parent])/(parent_children[parent]=Main[[#Headers],[Klappe]])-2,ROW()-ROW(Main[[#Headers],[Klappe]]))),"")</f>
        <v/>
      </c>
      <c r="S944" s="6" t="str">
        <f>IFERROR(INDEX(parent_children[children],_xlfn.AGGREGATE(15,6,ROW(parent_children[parent])/(parent_children[parent]=Main[[#Headers],[Sensor]])-2,ROW()-ROW(Main[[#Headers],[Sensor]]))),"")</f>
        <v/>
      </c>
      <c r="T944" s="6" t="str">
        <f>IFERROR(INDEX(parent_children[children],_xlfn.AGGREGATE(15,6,ROW(parent_children[parent])/(parent_children[parent]=Main[[#Headers],[Schalter]])-2,ROW()-ROW(Main[[#Headers],[Schalter]]))),"")</f>
        <v/>
      </c>
      <c r="U944" s="6" t="str">
        <f>IFERROR(INDEX(parent_children[children],_xlfn.AGGREGATE(15,6,ROW(parent_children[parent])/(parent_children[parent]=Main[[#Headers],[Wasser]])-2,ROW()-ROW(Main[[#Headers],[Wasser]]))),"")</f>
        <v/>
      </c>
      <c r="V944" s="6" t="str">
        <f>IFERROR(INDEX(parent_children[children],_xlfn.AGGREGATE(15,6,ROW(parent_children[parent])/(parent_children[parent]=Main[[#Headers],[Luft]])-2,ROW()-ROW(Main[[#Headers],[Luft]]))),"")</f>
        <v/>
      </c>
      <c r="W944" s="6" t="str">
        <f>IFERROR(INDEX(parent_children[children],_xlfn.AGGREGATE(15,6,ROW(parent_children[parent])/(parent_children[parent]=Main[[#Headers],[Filter]])-2,ROW()-ROW(Main[[#Headers],[Filter]]))),"")</f>
        <v/>
      </c>
      <c r="X944" s="6" t="str">
        <f>IFERROR(INDEX(parent_children[children],_xlfn.AGGREGATE(15,6,ROW(parent_children[parent])/(parent_children[parent]=Main[[#Headers],[Ventilator]])-2,ROW()-ROW(Main[[#Headers],[Ventilator]]))),"")</f>
        <v/>
      </c>
      <c r="Y944" s="6" t="str">
        <f>IFERROR(INDEX(parent_children[children],_xlfn.AGGREGATE(15,6,ROW(parent_children[parent])/(parent_children[parent]=Main[[#Headers],[Gas]])-2,ROW()-ROW(Main[[#Headers],[Gas]]))),"")</f>
        <v/>
      </c>
      <c r="Z944" s="6" t="str">
        <f>IFERROR(INDEX(parent_children[children],_xlfn.AGGREGATE(15,6,ROW(parent_children[parent])/(parent_children[parent]=Main[[#Headers],[Messwert]])-2,ROW()-ROW(Main[[#Headers],[Messwert]]))),"")</f>
        <v/>
      </c>
      <c r="AA944" s="6" t="str">
        <f>IFERROR(INDEX(parent_children[children],_xlfn.AGGREGATE(15,6,ROW(parent_children[parent])/(parent_children[parent]=Main[[#Headers],[Stellbefehl]])-2,ROW()-ROW(Main[[#Headers],[Stellbefehl]]))),"")</f>
        <v/>
      </c>
      <c r="AB944" s="6" t="str">
        <f>IFERROR(INDEX(parent_children[children],_xlfn.AGGREGATE(15,6,ROW(parent_children[parent])/(parent_children[parent]=Main[[#Headers],[Schaltbefehl]])-2,ROW()-ROW(Main[[#Headers],[Schaltbefehl]]))),"")</f>
        <v/>
      </c>
      <c r="AC944" s="6" t="str">
        <f>IFERROR(INDEX(parent_children[children],_xlfn.AGGREGATE(15,6,ROW(parent_children[parent])/(parent_children[parent]=Main[[#Headers],[Betriebsmeldung]])-2,ROW()-ROW(Main[[#Headers],[Betriebsmeldung]]))),"")</f>
        <v/>
      </c>
      <c r="AD944" s="6" t="str">
        <f>IFERROR(INDEX(parent_children[children],_xlfn.AGGREGATE(15,6,ROW(parent_children[parent])/(parent_children[parent]=Main[[#Headers],[Störung]])-2,ROW()-ROW(Main[[#Headers],[Störung]]))),"")</f>
        <v/>
      </c>
    </row>
    <row r="945" spans="1:30" x14ac:dyDescent="0.25">
      <c r="A945" t="str">
        <f>IFERROR(INDEX(category_assignment[description_german],_xlfn.AGGREGATE(15,6,ROW(category_assignment[category])/(category_assignment[category]=Main[[#Headers],[System]])-2,ROW()-ROW(Main[[#Headers],[System]]))),"")</f>
        <v/>
      </c>
      <c r="B945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945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945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945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945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945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945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945" s="6" t="str">
        <f>IFERROR(INDEX(parent_children[children],_xlfn.AGGREGATE(15,6,ROW(parent_children[parent])/(parent_children[parent]=Main[[#Headers],[Kessel]])-2,ROW()-ROW(Main[[#Headers],[Kessel]]))),"")</f>
        <v/>
      </c>
      <c r="J945" s="6" t="str">
        <f>IFERROR(INDEX(parent_children[children],_xlfn.AGGREGATE(15,6,ROW(parent_children[parent])/(parent_children[parent]=Main[[#Headers],[Kältemaschine]])-2,ROW()-ROW(Main[[#Headers],[Kältemaschine]]))),"")</f>
        <v/>
      </c>
      <c r="K945" s="6" t="str">
        <f>IFERROR(INDEX(parent_children[children],_xlfn.AGGREGATE(15,6,ROW(parent_children[parent])/(parent_children[parent]=Main[[#Headers],[Speicher]])-2,ROW()-ROW(Main[[#Headers],[Speicher]]))),"")</f>
        <v/>
      </c>
      <c r="L945" s="6" t="str">
        <f>IFERROR(INDEX(parent_children[children],_xlfn.AGGREGATE(15,6,ROW(parent_children[parent])/(parent_children[parent]=Main[[#Headers],[Verteiler]])-2,ROW()-ROW(Main[[#Headers],[Verteiler]]))),"")</f>
        <v/>
      </c>
      <c r="M945" s="6" t="str">
        <f>IFERROR(INDEX(parent_children[children],_xlfn.AGGREGATE(15,6,ROW(parent_children[parent])/(parent_children[parent]=Main[[#Headers],[Unterverteiler]])-2,ROW()-ROW(Main[[#Headers],[Unterverteiler]]))),"")</f>
        <v/>
      </c>
      <c r="N945" s="6" t="str">
        <f>IFERROR(INDEX(parent_children[children],_xlfn.AGGREGATE(15,6,ROW(parent_children[parent])/(parent_children[parent]=Main[[#Headers],[Verteilsystem]])-2,ROW()-ROW(Main[[#Headers],[Verteilsystem]]))),"")</f>
        <v/>
      </c>
      <c r="O945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945" s="6" t="str">
        <f>IFERROR(INDEX(parent_children[children],_xlfn.AGGREGATE(15,6,ROW(parent_children[parent])/(parent_children[parent]=Main[[#Headers],[Wärmepumpe]])-2,ROW()-ROW(Main[[#Headers],[Wärmepumpe]]))),"")</f>
        <v/>
      </c>
      <c r="Q945" s="6" t="str">
        <f>IFERROR(INDEX(parent_children[children],_xlfn.AGGREGATE(15,6,ROW(parent_children[parent])/(parent_children[parent]=Main[[#Headers],[Ventil]])-2,ROW()-ROW(Main[[#Headers],[Ventil]]))),"")</f>
        <v/>
      </c>
      <c r="R945" s="6" t="str">
        <f>IFERROR(INDEX(parent_children[children],_xlfn.AGGREGATE(15,6,ROW(parent_children[parent])/(parent_children[parent]=Main[[#Headers],[Klappe]])-2,ROW()-ROW(Main[[#Headers],[Klappe]]))),"")</f>
        <v/>
      </c>
      <c r="S945" s="6" t="str">
        <f>IFERROR(INDEX(parent_children[children],_xlfn.AGGREGATE(15,6,ROW(parent_children[parent])/(parent_children[parent]=Main[[#Headers],[Sensor]])-2,ROW()-ROW(Main[[#Headers],[Sensor]]))),"")</f>
        <v/>
      </c>
      <c r="T945" s="6" t="str">
        <f>IFERROR(INDEX(parent_children[children],_xlfn.AGGREGATE(15,6,ROW(parent_children[parent])/(parent_children[parent]=Main[[#Headers],[Schalter]])-2,ROW()-ROW(Main[[#Headers],[Schalter]]))),"")</f>
        <v/>
      </c>
      <c r="U945" s="6" t="str">
        <f>IFERROR(INDEX(parent_children[children],_xlfn.AGGREGATE(15,6,ROW(parent_children[parent])/(parent_children[parent]=Main[[#Headers],[Wasser]])-2,ROW()-ROW(Main[[#Headers],[Wasser]]))),"")</f>
        <v/>
      </c>
      <c r="V945" s="6" t="str">
        <f>IFERROR(INDEX(parent_children[children],_xlfn.AGGREGATE(15,6,ROW(parent_children[parent])/(parent_children[parent]=Main[[#Headers],[Luft]])-2,ROW()-ROW(Main[[#Headers],[Luft]]))),"")</f>
        <v/>
      </c>
      <c r="W945" s="6" t="str">
        <f>IFERROR(INDEX(parent_children[children],_xlfn.AGGREGATE(15,6,ROW(parent_children[parent])/(parent_children[parent]=Main[[#Headers],[Filter]])-2,ROW()-ROW(Main[[#Headers],[Filter]]))),"")</f>
        <v/>
      </c>
      <c r="X945" s="6" t="str">
        <f>IFERROR(INDEX(parent_children[children],_xlfn.AGGREGATE(15,6,ROW(parent_children[parent])/(parent_children[parent]=Main[[#Headers],[Ventilator]])-2,ROW()-ROW(Main[[#Headers],[Ventilator]]))),"")</f>
        <v/>
      </c>
      <c r="Y945" s="6" t="str">
        <f>IFERROR(INDEX(parent_children[children],_xlfn.AGGREGATE(15,6,ROW(parent_children[parent])/(parent_children[parent]=Main[[#Headers],[Gas]])-2,ROW()-ROW(Main[[#Headers],[Gas]]))),"")</f>
        <v/>
      </c>
      <c r="Z945" s="6" t="str">
        <f>IFERROR(INDEX(parent_children[children],_xlfn.AGGREGATE(15,6,ROW(parent_children[parent])/(parent_children[parent]=Main[[#Headers],[Messwert]])-2,ROW()-ROW(Main[[#Headers],[Messwert]]))),"")</f>
        <v/>
      </c>
      <c r="AA945" s="6" t="str">
        <f>IFERROR(INDEX(parent_children[children],_xlfn.AGGREGATE(15,6,ROW(parent_children[parent])/(parent_children[parent]=Main[[#Headers],[Stellbefehl]])-2,ROW()-ROW(Main[[#Headers],[Stellbefehl]]))),"")</f>
        <v/>
      </c>
      <c r="AB945" s="6" t="str">
        <f>IFERROR(INDEX(parent_children[children],_xlfn.AGGREGATE(15,6,ROW(parent_children[parent])/(parent_children[parent]=Main[[#Headers],[Schaltbefehl]])-2,ROW()-ROW(Main[[#Headers],[Schaltbefehl]]))),"")</f>
        <v/>
      </c>
      <c r="AC945" s="6" t="str">
        <f>IFERROR(INDEX(parent_children[children],_xlfn.AGGREGATE(15,6,ROW(parent_children[parent])/(parent_children[parent]=Main[[#Headers],[Betriebsmeldung]])-2,ROW()-ROW(Main[[#Headers],[Betriebsmeldung]]))),"")</f>
        <v/>
      </c>
      <c r="AD945" s="6" t="str">
        <f>IFERROR(INDEX(parent_children[children],_xlfn.AGGREGATE(15,6,ROW(parent_children[parent])/(parent_children[parent]=Main[[#Headers],[Störung]])-2,ROW()-ROW(Main[[#Headers],[Störung]]))),"")</f>
        <v/>
      </c>
    </row>
    <row r="946" spans="1:30" x14ac:dyDescent="0.25">
      <c r="A946" t="str">
        <f>IFERROR(INDEX(category_assignment[description_german],_xlfn.AGGREGATE(15,6,ROW(category_assignment[category])/(category_assignment[category]=Main[[#Headers],[System]])-2,ROW()-ROW(Main[[#Headers],[System]]))),"")</f>
        <v/>
      </c>
      <c r="B946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946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946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946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946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946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946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946" s="6" t="str">
        <f>IFERROR(INDEX(parent_children[children],_xlfn.AGGREGATE(15,6,ROW(parent_children[parent])/(parent_children[parent]=Main[[#Headers],[Kessel]])-2,ROW()-ROW(Main[[#Headers],[Kessel]]))),"")</f>
        <v/>
      </c>
      <c r="J946" s="6" t="str">
        <f>IFERROR(INDEX(parent_children[children],_xlfn.AGGREGATE(15,6,ROW(parent_children[parent])/(parent_children[parent]=Main[[#Headers],[Kältemaschine]])-2,ROW()-ROW(Main[[#Headers],[Kältemaschine]]))),"")</f>
        <v/>
      </c>
      <c r="K946" s="6" t="str">
        <f>IFERROR(INDEX(parent_children[children],_xlfn.AGGREGATE(15,6,ROW(parent_children[parent])/(parent_children[parent]=Main[[#Headers],[Speicher]])-2,ROW()-ROW(Main[[#Headers],[Speicher]]))),"")</f>
        <v/>
      </c>
      <c r="L946" s="6" t="str">
        <f>IFERROR(INDEX(parent_children[children],_xlfn.AGGREGATE(15,6,ROW(parent_children[parent])/(parent_children[parent]=Main[[#Headers],[Verteiler]])-2,ROW()-ROW(Main[[#Headers],[Verteiler]]))),"")</f>
        <v/>
      </c>
      <c r="M946" s="6" t="str">
        <f>IFERROR(INDEX(parent_children[children],_xlfn.AGGREGATE(15,6,ROW(parent_children[parent])/(parent_children[parent]=Main[[#Headers],[Unterverteiler]])-2,ROW()-ROW(Main[[#Headers],[Unterverteiler]]))),"")</f>
        <v/>
      </c>
      <c r="N946" s="6" t="str">
        <f>IFERROR(INDEX(parent_children[children],_xlfn.AGGREGATE(15,6,ROW(parent_children[parent])/(parent_children[parent]=Main[[#Headers],[Verteilsystem]])-2,ROW()-ROW(Main[[#Headers],[Verteilsystem]]))),"")</f>
        <v/>
      </c>
      <c r="O946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946" s="6" t="str">
        <f>IFERROR(INDEX(parent_children[children],_xlfn.AGGREGATE(15,6,ROW(parent_children[parent])/(parent_children[parent]=Main[[#Headers],[Wärmepumpe]])-2,ROW()-ROW(Main[[#Headers],[Wärmepumpe]]))),"")</f>
        <v/>
      </c>
      <c r="Q946" s="6" t="str">
        <f>IFERROR(INDEX(parent_children[children],_xlfn.AGGREGATE(15,6,ROW(parent_children[parent])/(parent_children[parent]=Main[[#Headers],[Ventil]])-2,ROW()-ROW(Main[[#Headers],[Ventil]]))),"")</f>
        <v/>
      </c>
      <c r="R946" s="6" t="str">
        <f>IFERROR(INDEX(parent_children[children],_xlfn.AGGREGATE(15,6,ROW(parent_children[parent])/(parent_children[parent]=Main[[#Headers],[Klappe]])-2,ROW()-ROW(Main[[#Headers],[Klappe]]))),"")</f>
        <v/>
      </c>
      <c r="S946" s="6" t="str">
        <f>IFERROR(INDEX(parent_children[children],_xlfn.AGGREGATE(15,6,ROW(parent_children[parent])/(parent_children[parent]=Main[[#Headers],[Sensor]])-2,ROW()-ROW(Main[[#Headers],[Sensor]]))),"")</f>
        <v/>
      </c>
      <c r="T946" s="6" t="str">
        <f>IFERROR(INDEX(parent_children[children],_xlfn.AGGREGATE(15,6,ROW(parent_children[parent])/(parent_children[parent]=Main[[#Headers],[Schalter]])-2,ROW()-ROW(Main[[#Headers],[Schalter]]))),"")</f>
        <v/>
      </c>
      <c r="U946" s="6" t="str">
        <f>IFERROR(INDEX(parent_children[children],_xlfn.AGGREGATE(15,6,ROW(parent_children[parent])/(parent_children[parent]=Main[[#Headers],[Wasser]])-2,ROW()-ROW(Main[[#Headers],[Wasser]]))),"")</f>
        <v/>
      </c>
      <c r="V946" s="6" t="str">
        <f>IFERROR(INDEX(parent_children[children],_xlfn.AGGREGATE(15,6,ROW(parent_children[parent])/(parent_children[parent]=Main[[#Headers],[Luft]])-2,ROW()-ROW(Main[[#Headers],[Luft]]))),"")</f>
        <v/>
      </c>
      <c r="W946" s="6" t="str">
        <f>IFERROR(INDEX(parent_children[children],_xlfn.AGGREGATE(15,6,ROW(parent_children[parent])/(parent_children[parent]=Main[[#Headers],[Filter]])-2,ROW()-ROW(Main[[#Headers],[Filter]]))),"")</f>
        <v/>
      </c>
      <c r="X946" s="6" t="str">
        <f>IFERROR(INDEX(parent_children[children],_xlfn.AGGREGATE(15,6,ROW(parent_children[parent])/(parent_children[parent]=Main[[#Headers],[Ventilator]])-2,ROW()-ROW(Main[[#Headers],[Ventilator]]))),"")</f>
        <v/>
      </c>
      <c r="Y946" s="6" t="str">
        <f>IFERROR(INDEX(parent_children[children],_xlfn.AGGREGATE(15,6,ROW(parent_children[parent])/(parent_children[parent]=Main[[#Headers],[Gas]])-2,ROW()-ROW(Main[[#Headers],[Gas]]))),"")</f>
        <v/>
      </c>
      <c r="Z946" s="6" t="str">
        <f>IFERROR(INDEX(parent_children[children],_xlfn.AGGREGATE(15,6,ROW(parent_children[parent])/(parent_children[parent]=Main[[#Headers],[Messwert]])-2,ROW()-ROW(Main[[#Headers],[Messwert]]))),"")</f>
        <v/>
      </c>
      <c r="AA946" s="6" t="str">
        <f>IFERROR(INDEX(parent_children[children],_xlfn.AGGREGATE(15,6,ROW(parent_children[parent])/(parent_children[parent]=Main[[#Headers],[Stellbefehl]])-2,ROW()-ROW(Main[[#Headers],[Stellbefehl]]))),"")</f>
        <v/>
      </c>
      <c r="AB946" s="6" t="str">
        <f>IFERROR(INDEX(parent_children[children],_xlfn.AGGREGATE(15,6,ROW(parent_children[parent])/(parent_children[parent]=Main[[#Headers],[Schaltbefehl]])-2,ROW()-ROW(Main[[#Headers],[Schaltbefehl]]))),"")</f>
        <v/>
      </c>
      <c r="AC946" s="6" t="str">
        <f>IFERROR(INDEX(parent_children[children],_xlfn.AGGREGATE(15,6,ROW(parent_children[parent])/(parent_children[parent]=Main[[#Headers],[Betriebsmeldung]])-2,ROW()-ROW(Main[[#Headers],[Betriebsmeldung]]))),"")</f>
        <v/>
      </c>
      <c r="AD946" s="6" t="str">
        <f>IFERROR(INDEX(parent_children[children],_xlfn.AGGREGATE(15,6,ROW(parent_children[parent])/(parent_children[parent]=Main[[#Headers],[Störung]])-2,ROW()-ROW(Main[[#Headers],[Störung]]))),"")</f>
        <v/>
      </c>
    </row>
    <row r="947" spans="1:30" x14ac:dyDescent="0.25">
      <c r="A947" t="str">
        <f>IFERROR(INDEX(category_assignment[description_german],_xlfn.AGGREGATE(15,6,ROW(category_assignment[category])/(category_assignment[category]=Main[[#Headers],[System]])-2,ROW()-ROW(Main[[#Headers],[System]]))),"")</f>
        <v/>
      </c>
      <c r="B947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947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947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947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947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947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947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947" s="6" t="str">
        <f>IFERROR(INDEX(parent_children[children],_xlfn.AGGREGATE(15,6,ROW(parent_children[parent])/(parent_children[parent]=Main[[#Headers],[Kessel]])-2,ROW()-ROW(Main[[#Headers],[Kessel]]))),"")</f>
        <v/>
      </c>
      <c r="J947" s="6" t="str">
        <f>IFERROR(INDEX(parent_children[children],_xlfn.AGGREGATE(15,6,ROW(parent_children[parent])/(parent_children[parent]=Main[[#Headers],[Kältemaschine]])-2,ROW()-ROW(Main[[#Headers],[Kältemaschine]]))),"")</f>
        <v/>
      </c>
      <c r="K947" s="6" t="str">
        <f>IFERROR(INDEX(parent_children[children],_xlfn.AGGREGATE(15,6,ROW(parent_children[parent])/(parent_children[parent]=Main[[#Headers],[Speicher]])-2,ROW()-ROW(Main[[#Headers],[Speicher]]))),"")</f>
        <v/>
      </c>
      <c r="L947" s="6" t="str">
        <f>IFERROR(INDEX(parent_children[children],_xlfn.AGGREGATE(15,6,ROW(parent_children[parent])/(parent_children[parent]=Main[[#Headers],[Verteiler]])-2,ROW()-ROW(Main[[#Headers],[Verteiler]]))),"")</f>
        <v/>
      </c>
      <c r="M947" s="6" t="str">
        <f>IFERROR(INDEX(parent_children[children],_xlfn.AGGREGATE(15,6,ROW(parent_children[parent])/(parent_children[parent]=Main[[#Headers],[Unterverteiler]])-2,ROW()-ROW(Main[[#Headers],[Unterverteiler]]))),"")</f>
        <v/>
      </c>
      <c r="N947" s="6" t="str">
        <f>IFERROR(INDEX(parent_children[children],_xlfn.AGGREGATE(15,6,ROW(parent_children[parent])/(parent_children[parent]=Main[[#Headers],[Verteilsystem]])-2,ROW()-ROW(Main[[#Headers],[Verteilsystem]]))),"")</f>
        <v/>
      </c>
      <c r="O947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947" s="6" t="str">
        <f>IFERROR(INDEX(parent_children[children],_xlfn.AGGREGATE(15,6,ROW(parent_children[parent])/(parent_children[parent]=Main[[#Headers],[Wärmepumpe]])-2,ROW()-ROW(Main[[#Headers],[Wärmepumpe]]))),"")</f>
        <v/>
      </c>
      <c r="Q947" s="6" t="str">
        <f>IFERROR(INDEX(parent_children[children],_xlfn.AGGREGATE(15,6,ROW(parent_children[parent])/(parent_children[parent]=Main[[#Headers],[Ventil]])-2,ROW()-ROW(Main[[#Headers],[Ventil]]))),"")</f>
        <v/>
      </c>
      <c r="R947" s="6" t="str">
        <f>IFERROR(INDEX(parent_children[children],_xlfn.AGGREGATE(15,6,ROW(parent_children[parent])/(parent_children[parent]=Main[[#Headers],[Klappe]])-2,ROW()-ROW(Main[[#Headers],[Klappe]]))),"")</f>
        <v/>
      </c>
      <c r="S947" s="6" t="str">
        <f>IFERROR(INDEX(parent_children[children],_xlfn.AGGREGATE(15,6,ROW(parent_children[parent])/(parent_children[parent]=Main[[#Headers],[Sensor]])-2,ROW()-ROW(Main[[#Headers],[Sensor]]))),"")</f>
        <v/>
      </c>
      <c r="T947" s="6" t="str">
        <f>IFERROR(INDEX(parent_children[children],_xlfn.AGGREGATE(15,6,ROW(parent_children[parent])/(parent_children[parent]=Main[[#Headers],[Schalter]])-2,ROW()-ROW(Main[[#Headers],[Schalter]]))),"")</f>
        <v/>
      </c>
      <c r="U947" s="6" t="str">
        <f>IFERROR(INDEX(parent_children[children],_xlfn.AGGREGATE(15,6,ROW(parent_children[parent])/(parent_children[parent]=Main[[#Headers],[Wasser]])-2,ROW()-ROW(Main[[#Headers],[Wasser]]))),"")</f>
        <v/>
      </c>
      <c r="V947" s="6" t="str">
        <f>IFERROR(INDEX(parent_children[children],_xlfn.AGGREGATE(15,6,ROW(parent_children[parent])/(parent_children[parent]=Main[[#Headers],[Luft]])-2,ROW()-ROW(Main[[#Headers],[Luft]]))),"")</f>
        <v/>
      </c>
      <c r="W947" s="6" t="str">
        <f>IFERROR(INDEX(parent_children[children],_xlfn.AGGREGATE(15,6,ROW(parent_children[parent])/(parent_children[parent]=Main[[#Headers],[Filter]])-2,ROW()-ROW(Main[[#Headers],[Filter]]))),"")</f>
        <v/>
      </c>
      <c r="X947" s="6" t="str">
        <f>IFERROR(INDEX(parent_children[children],_xlfn.AGGREGATE(15,6,ROW(parent_children[parent])/(parent_children[parent]=Main[[#Headers],[Ventilator]])-2,ROW()-ROW(Main[[#Headers],[Ventilator]]))),"")</f>
        <v/>
      </c>
      <c r="Y947" s="6" t="str">
        <f>IFERROR(INDEX(parent_children[children],_xlfn.AGGREGATE(15,6,ROW(parent_children[parent])/(parent_children[parent]=Main[[#Headers],[Gas]])-2,ROW()-ROW(Main[[#Headers],[Gas]]))),"")</f>
        <v/>
      </c>
      <c r="Z947" s="6" t="str">
        <f>IFERROR(INDEX(parent_children[children],_xlfn.AGGREGATE(15,6,ROW(parent_children[parent])/(parent_children[parent]=Main[[#Headers],[Messwert]])-2,ROW()-ROW(Main[[#Headers],[Messwert]]))),"")</f>
        <v/>
      </c>
      <c r="AA947" s="6" t="str">
        <f>IFERROR(INDEX(parent_children[children],_xlfn.AGGREGATE(15,6,ROW(parent_children[parent])/(parent_children[parent]=Main[[#Headers],[Stellbefehl]])-2,ROW()-ROW(Main[[#Headers],[Stellbefehl]]))),"")</f>
        <v/>
      </c>
      <c r="AB947" s="6" t="str">
        <f>IFERROR(INDEX(parent_children[children],_xlfn.AGGREGATE(15,6,ROW(parent_children[parent])/(parent_children[parent]=Main[[#Headers],[Schaltbefehl]])-2,ROW()-ROW(Main[[#Headers],[Schaltbefehl]]))),"")</f>
        <v/>
      </c>
      <c r="AC947" s="6" t="str">
        <f>IFERROR(INDEX(parent_children[children],_xlfn.AGGREGATE(15,6,ROW(parent_children[parent])/(parent_children[parent]=Main[[#Headers],[Betriebsmeldung]])-2,ROW()-ROW(Main[[#Headers],[Betriebsmeldung]]))),"")</f>
        <v/>
      </c>
      <c r="AD947" s="6" t="str">
        <f>IFERROR(INDEX(parent_children[children],_xlfn.AGGREGATE(15,6,ROW(parent_children[parent])/(parent_children[parent]=Main[[#Headers],[Störung]])-2,ROW()-ROW(Main[[#Headers],[Störung]]))),"")</f>
        <v/>
      </c>
    </row>
    <row r="948" spans="1:30" x14ac:dyDescent="0.25">
      <c r="A948" t="str">
        <f>IFERROR(INDEX(category_assignment[description_german],_xlfn.AGGREGATE(15,6,ROW(category_assignment[category])/(category_assignment[category]=Main[[#Headers],[System]])-2,ROW()-ROW(Main[[#Headers],[System]]))),"")</f>
        <v/>
      </c>
      <c r="B948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948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948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948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948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948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948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948" s="6" t="str">
        <f>IFERROR(INDEX(parent_children[children],_xlfn.AGGREGATE(15,6,ROW(parent_children[parent])/(parent_children[parent]=Main[[#Headers],[Kessel]])-2,ROW()-ROW(Main[[#Headers],[Kessel]]))),"")</f>
        <v/>
      </c>
      <c r="J948" s="6" t="str">
        <f>IFERROR(INDEX(parent_children[children],_xlfn.AGGREGATE(15,6,ROW(parent_children[parent])/(parent_children[parent]=Main[[#Headers],[Kältemaschine]])-2,ROW()-ROW(Main[[#Headers],[Kältemaschine]]))),"")</f>
        <v/>
      </c>
      <c r="K948" s="6" t="str">
        <f>IFERROR(INDEX(parent_children[children],_xlfn.AGGREGATE(15,6,ROW(parent_children[parent])/(parent_children[parent]=Main[[#Headers],[Speicher]])-2,ROW()-ROW(Main[[#Headers],[Speicher]]))),"")</f>
        <v/>
      </c>
      <c r="L948" s="6" t="str">
        <f>IFERROR(INDEX(parent_children[children],_xlfn.AGGREGATE(15,6,ROW(parent_children[parent])/(parent_children[parent]=Main[[#Headers],[Verteiler]])-2,ROW()-ROW(Main[[#Headers],[Verteiler]]))),"")</f>
        <v/>
      </c>
      <c r="M948" s="6" t="str">
        <f>IFERROR(INDEX(parent_children[children],_xlfn.AGGREGATE(15,6,ROW(parent_children[parent])/(parent_children[parent]=Main[[#Headers],[Unterverteiler]])-2,ROW()-ROW(Main[[#Headers],[Unterverteiler]]))),"")</f>
        <v/>
      </c>
      <c r="N948" s="6" t="str">
        <f>IFERROR(INDEX(parent_children[children],_xlfn.AGGREGATE(15,6,ROW(parent_children[parent])/(parent_children[parent]=Main[[#Headers],[Verteilsystem]])-2,ROW()-ROW(Main[[#Headers],[Verteilsystem]]))),"")</f>
        <v/>
      </c>
      <c r="O948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948" s="6" t="str">
        <f>IFERROR(INDEX(parent_children[children],_xlfn.AGGREGATE(15,6,ROW(parent_children[parent])/(parent_children[parent]=Main[[#Headers],[Wärmepumpe]])-2,ROW()-ROW(Main[[#Headers],[Wärmepumpe]]))),"")</f>
        <v/>
      </c>
      <c r="Q948" s="6" t="str">
        <f>IFERROR(INDEX(parent_children[children],_xlfn.AGGREGATE(15,6,ROW(parent_children[parent])/(parent_children[parent]=Main[[#Headers],[Ventil]])-2,ROW()-ROW(Main[[#Headers],[Ventil]]))),"")</f>
        <v/>
      </c>
      <c r="R948" s="6" t="str">
        <f>IFERROR(INDEX(parent_children[children],_xlfn.AGGREGATE(15,6,ROW(parent_children[parent])/(parent_children[parent]=Main[[#Headers],[Klappe]])-2,ROW()-ROW(Main[[#Headers],[Klappe]]))),"")</f>
        <v/>
      </c>
      <c r="S948" s="6" t="str">
        <f>IFERROR(INDEX(parent_children[children],_xlfn.AGGREGATE(15,6,ROW(parent_children[parent])/(parent_children[parent]=Main[[#Headers],[Sensor]])-2,ROW()-ROW(Main[[#Headers],[Sensor]]))),"")</f>
        <v/>
      </c>
      <c r="T948" s="6" t="str">
        <f>IFERROR(INDEX(parent_children[children],_xlfn.AGGREGATE(15,6,ROW(parent_children[parent])/(parent_children[parent]=Main[[#Headers],[Schalter]])-2,ROW()-ROW(Main[[#Headers],[Schalter]]))),"")</f>
        <v/>
      </c>
      <c r="U948" s="6" t="str">
        <f>IFERROR(INDEX(parent_children[children],_xlfn.AGGREGATE(15,6,ROW(parent_children[parent])/(parent_children[parent]=Main[[#Headers],[Wasser]])-2,ROW()-ROW(Main[[#Headers],[Wasser]]))),"")</f>
        <v/>
      </c>
      <c r="V948" s="6" t="str">
        <f>IFERROR(INDEX(parent_children[children],_xlfn.AGGREGATE(15,6,ROW(parent_children[parent])/(parent_children[parent]=Main[[#Headers],[Luft]])-2,ROW()-ROW(Main[[#Headers],[Luft]]))),"")</f>
        <v/>
      </c>
      <c r="W948" s="6" t="str">
        <f>IFERROR(INDEX(parent_children[children],_xlfn.AGGREGATE(15,6,ROW(parent_children[parent])/(parent_children[parent]=Main[[#Headers],[Filter]])-2,ROW()-ROW(Main[[#Headers],[Filter]]))),"")</f>
        <v/>
      </c>
      <c r="X948" s="6" t="str">
        <f>IFERROR(INDEX(parent_children[children],_xlfn.AGGREGATE(15,6,ROW(parent_children[parent])/(parent_children[parent]=Main[[#Headers],[Ventilator]])-2,ROW()-ROW(Main[[#Headers],[Ventilator]]))),"")</f>
        <v/>
      </c>
      <c r="Y948" s="6" t="str">
        <f>IFERROR(INDEX(parent_children[children],_xlfn.AGGREGATE(15,6,ROW(parent_children[parent])/(parent_children[parent]=Main[[#Headers],[Gas]])-2,ROW()-ROW(Main[[#Headers],[Gas]]))),"")</f>
        <v/>
      </c>
      <c r="Z948" s="6" t="str">
        <f>IFERROR(INDEX(parent_children[children],_xlfn.AGGREGATE(15,6,ROW(parent_children[parent])/(parent_children[parent]=Main[[#Headers],[Messwert]])-2,ROW()-ROW(Main[[#Headers],[Messwert]]))),"")</f>
        <v/>
      </c>
      <c r="AA948" s="6" t="str">
        <f>IFERROR(INDEX(parent_children[children],_xlfn.AGGREGATE(15,6,ROW(parent_children[parent])/(parent_children[parent]=Main[[#Headers],[Stellbefehl]])-2,ROW()-ROW(Main[[#Headers],[Stellbefehl]]))),"")</f>
        <v/>
      </c>
      <c r="AB948" s="6" t="str">
        <f>IFERROR(INDEX(parent_children[children],_xlfn.AGGREGATE(15,6,ROW(parent_children[parent])/(parent_children[parent]=Main[[#Headers],[Schaltbefehl]])-2,ROW()-ROW(Main[[#Headers],[Schaltbefehl]]))),"")</f>
        <v/>
      </c>
      <c r="AC948" s="6" t="str">
        <f>IFERROR(INDEX(parent_children[children],_xlfn.AGGREGATE(15,6,ROW(parent_children[parent])/(parent_children[parent]=Main[[#Headers],[Betriebsmeldung]])-2,ROW()-ROW(Main[[#Headers],[Betriebsmeldung]]))),"")</f>
        <v/>
      </c>
      <c r="AD948" s="6" t="str">
        <f>IFERROR(INDEX(parent_children[children],_xlfn.AGGREGATE(15,6,ROW(parent_children[parent])/(parent_children[parent]=Main[[#Headers],[Störung]])-2,ROW()-ROW(Main[[#Headers],[Störung]]))),"")</f>
        <v/>
      </c>
    </row>
    <row r="949" spans="1:30" x14ac:dyDescent="0.25">
      <c r="A949" t="str">
        <f>IFERROR(INDEX(category_assignment[description_german],_xlfn.AGGREGATE(15,6,ROW(category_assignment[category])/(category_assignment[category]=Main[[#Headers],[System]])-2,ROW()-ROW(Main[[#Headers],[System]]))),"")</f>
        <v/>
      </c>
      <c r="B949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949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949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949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949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949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949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949" s="6" t="str">
        <f>IFERROR(INDEX(parent_children[children],_xlfn.AGGREGATE(15,6,ROW(parent_children[parent])/(parent_children[parent]=Main[[#Headers],[Kessel]])-2,ROW()-ROW(Main[[#Headers],[Kessel]]))),"")</f>
        <v/>
      </c>
      <c r="J949" s="6" t="str">
        <f>IFERROR(INDEX(parent_children[children],_xlfn.AGGREGATE(15,6,ROW(parent_children[parent])/(parent_children[parent]=Main[[#Headers],[Kältemaschine]])-2,ROW()-ROW(Main[[#Headers],[Kältemaschine]]))),"")</f>
        <v/>
      </c>
      <c r="K949" s="6" t="str">
        <f>IFERROR(INDEX(parent_children[children],_xlfn.AGGREGATE(15,6,ROW(parent_children[parent])/(parent_children[parent]=Main[[#Headers],[Speicher]])-2,ROW()-ROW(Main[[#Headers],[Speicher]]))),"")</f>
        <v/>
      </c>
      <c r="L949" s="6" t="str">
        <f>IFERROR(INDEX(parent_children[children],_xlfn.AGGREGATE(15,6,ROW(parent_children[parent])/(parent_children[parent]=Main[[#Headers],[Verteiler]])-2,ROW()-ROW(Main[[#Headers],[Verteiler]]))),"")</f>
        <v/>
      </c>
      <c r="M949" s="6" t="str">
        <f>IFERROR(INDEX(parent_children[children],_xlfn.AGGREGATE(15,6,ROW(parent_children[parent])/(parent_children[parent]=Main[[#Headers],[Unterverteiler]])-2,ROW()-ROW(Main[[#Headers],[Unterverteiler]]))),"")</f>
        <v/>
      </c>
      <c r="N949" s="6" t="str">
        <f>IFERROR(INDEX(parent_children[children],_xlfn.AGGREGATE(15,6,ROW(parent_children[parent])/(parent_children[parent]=Main[[#Headers],[Verteilsystem]])-2,ROW()-ROW(Main[[#Headers],[Verteilsystem]]))),"")</f>
        <v/>
      </c>
      <c r="O949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949" s="6" t="str">
        <f>IFERROR(INDEX(parent_children[children],_xlfn.AGGREGATE(15,6,ROW(parent_children[parent])/(parent_children[parent]=Main[[#Headers],[Wärmepumpe]])-2,ROW()-ROW(Main[[#Headers],[Wärmepumpe]]))),"")</f>
        <v/>
      </c>
      <c r="Q949" s="6" t="str">
        <f>IFERROR(INDEX(parent_children[children],_xlfn.AGGREGATE(15,6,ROW(parent_children[parent])/(parent_children[parent]=Main[[#Headers],[Ventil]])-2,ROW()-ROW(Main[[#Headers],[Ventil]]))),"")</f>
        <v/>
      </c>
      <c r="R949" s="6" t="str">
        <f>IFERROR(INDEX(parent_children[children],_xlfn.AGGREGATE(15,6,ROW(parent_children[parent])/(parent_children[parent]=Main[[#Headers],[Klappe]])-2,ROW()-ROW(Main[[#Headers],[Klappe]]))),"")</f>
        <v/>
      </c>
      <c r="S949" s="6" t="str">
        <f>IFERROR(INDEX(parent_children[children],_xlfn.AGGREGATE(15,6,ROW(parent_children[parent])/(parent_children[parent]=Main[[#Headers],[Sensor]])-2,ROW()-ROW(Main[[#Headers],[Sensor]]))),"")</f>
        <v/>
      </c>
      <c r="T949" s="6" t="str">
        <f>IFERROR(INDEX(parent_children[children],_xlfn.AGGREGATE(15,6,ROW(parent_children[parent])/(parent_children[parent]=Main[[#Headers],[Schalter]])-2,ROW()-ROW(Main[[#Headers],[Schalter]]))),"")</f>
        <v/>
      </c>
      <c r="U949" s="6" t="str">
        <f>IFERROR(INDEX(parent_children[children],_xlfn.AGGREGATE(15,6,ROW(parent_children[parent])/(parent_children[parent]=Main[[#Headers],[Wasser]])-2,ROW()-ROW(Main[[#Headers],[Wasser]]))),"")</f>
        <v/>
      </c>
      <c r="V949" s="6" t="str">
        <f>IFERROR(INDEX(parent_children[children],_xlfn.AGGREGATE(15,6,ROW(parent_children[parent])/(parent_children[parent]=Main[[#Headers],[Luft]])-2,ROW()-ROW(Main[[#Headers],[Luft]]))),"")</f>
        <v/>
      </c>
      <c r="W949" s="6" t="str">
        <f>IFERROR(INDEX(parent_children[children],_xlfn.AGGREGATE(15,6,ROW(parent_children[parent])/(parent_children[parent]=Main[[#Headers],[Filter]])-2,ROW()-ROW(Main[[#Headers],[Filter]]))),"")</f>
        <v/>
      </c>
      <c r="X949" s="6" t="str">
        <f>IFERROR(INDEX(parent_children[children],_xlfn.AGGREGATE(15,6,ROW(parent_children[parent])/(parent_children[parent]=Main[[#Headers],[Ventilator]])-2,ROW()-ROW(Main[[#Headers],[Ventilator]]))),"")</f>
        <v/>
      </c>
      <c r="Y949" s="6" t="str">
        <f>IFERROR(INDEX(parent_children[children],_xlfn.AGGREGATE(15,6,ROW(parent_children[parent])/(parent_children[parent]=Main[[#Headers],[Gas]])-2,ROW()-ROW(Main[[#Headers],[Gas]]))),"")</f>
        <v/>
      </c>
      <c r="Z949" s="6" t="str">
        <f>IFERROR(INDEX(parent_children[children],_xlfn.AGGREGATE(15,6,ROW(parent_children[parent])/(parent_children[parent]=Main[[#Headers],[Messwert]])-2,ROW()-ROW(Main[[#Headers],[Messwert]]))),"")</f>
        <v/>
      </c>
      <c r="AA949" s="6" t="str">
        <f>IFERROR(INDEX(parent_children[children],_xlfn.AGGREGATE(15,6,ROW(parent_children[parent])/(parent_children[parent]=Main[[#Headers],[Stellbefehl]])-2,ROW()-ROW(Main[[#Headers],[Stellbefehl]]))),"")</f>
        <v/>
      </c>
      <c r="AB949" s="6" t="str">
        <f>IFERROR(INDEX(parent_children[children],_xlfn.AGGREGATE(15,6,ROW(parent_children[parent])/(parent_children[parent]=Main[[#Headers],[Schaltbefehl]])-2,ROW()-ROW(Main[[#Headers],[Schaltbefehl]]))),"")</f>
        <v/>
      </c>
      <c r="AC949" s="6" t="str">
        <f>IFERROR(INDEX(parent_children[children],_xlfn.AGGREGATE(15,6,ROW(parent_children[parent])/(parent_children[parent]=Main[[#Headers],[Betriebsmeldung]])-2,ROW()-ROW(Main[[#Headers],[Betriebsmeldung]]))),"")</f>
        <v/>
      </c>
      <c r="AD949" s="6" t="str">
        <f>IFERROR(INDEX(parent_children[children],_xlfn.AGGREGATE(15,6,ROW(parent_children[parent])/(parent_children[parent]=Main[[#Headers],[Störung]])-2,ROW()-ROW(Main[[#Headers],[Störung]]))),"")</f>
        <v/>
      </c>
    </row>
    <row r="950" spans="1:30" x14ac:dyDescent="0.25">
      <c r="A950" t="str">
        <f>IFERROR(INDEX(category_assignment[description_german],_xlfn.AGGREGATE(15,6,ROW(category_assignment[category])/(category_assignment[category]=Main[[#Headers],[System]])-2,ROW()-ROW(Main[[#Headers],[System]]))),"")</f>
        <v/>
      </c>
      <c r="B950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950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950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950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950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950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950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950" s="6" t="str">
        <f>IFERROR(INDEX(parent_children[children],_xlfn.AGGREGATE(15,6,ROW(parent_children[parent])/(parent_children[parent]=Main[[#Headers],[Kessel]])-2,ROW()-ROW(Main[[#Headers],[Kessel]]))),"")</f>
        <v/>
      </c>
      <c r="J950" s="6" t="str">
        <f>IFERROR(INDEX(parent_children[children],_xlfn.AGGREGATE(15,6,ROW(parent_children[parent])/(parent_children[parent]=Main[[#Headers],[Kältemaschine]])-2,ROW()-ROW(Main[[#Headers],[Kältemaschine]]))),"")</f>
        <v/>
      </c>
      <c r="K950" s="6" t="str">
        <f>IFERROR(INDEX(parent_children[children],_xlfn.AGGREGATE(15,6,ROW(parent_children[parent])/(parent_children[parent]=Main[[#Headers],[Speicher]])-2,ROW()-ROW(Main[[#Headers],[Speicher]]))),"")</f>
        <v/>
      </c>
      <c r="L950" s="6" t="str">
        <f>IFERROR(INDEX(parent_children[children],_xlfn.AGGREGATE(15,6,ROW(parent_children[parent])/(parent_children[parent]=Main[[#Headers],[Verteiler]])-2,ROW()-ROW(Main[[#Headers],[Verteiler]]))),"")</f>
        <v/>
      </c>
      <c r="M950" s="6" t="str">
        <f>IFERROR(INDEX(parent_children[children],_xlfn.AGGREGATE(15,6,ROW(parent_children[parent])/(parent_children[parent]=Main[[#Headers],[Unterverteiler]])-2,ROW()-ROW(Main[[#Headers],[Unterverteiler]]))),"")</f>
        <v/>
      </c>
      <c r="N950" s="6" t="str">
        <f>IFERROR(INDEX(parent_children[children],_xlfn.AGGREGATE(15,6,ROW(parent_children[parent])/(parent_children[parent]=Main[[#Headers],[Verteilsystem]])-2,ROW()-ROW(Main[[#Headers],[Verteilsystem]]))),"")</f>
        <v/>
      </c>
      <c r="O950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950" s="6" t="str">
        <f>IFERROR(INDEX(parent_children[children],_xlfn.AGGREGATE(15,6,ROW(parent_children[parent])/(parent_children[parent]=Main[[#Headers],[Wärmepumpe]])-2,ROW()-ROW(Main[[#Headers],[Wärmepumpe]]))),"")</f>
        <v/>
      </c>
      <c r="Q950" s="6" t="str">
        <f>IFERROR(INDEX(parent_children[children],_xlfn.AGGREGATE(15,6,ROW(parent_children[parent])/(parent_children[parent]=Main[[#Headers],[Ventil]])-2,ROW()-ROW(Main[[#Headers],[Ventil]]))),"")</f>
        <v/>
      </c>
      <c r="R950" s="6" t="str">
        <f>IFERROR(INDEX(parent_children[children],_xlfn.AGGREGATE(15,6,ROW(parent_children[parent])/(parent_children[parent]=Main[[#Headers],[Klappe]])-2,ROW()-ROW(Main[[#Headers],[Klappe]]))),"")</f>
        <v/>
      </c>
      <c r="S950" s="6" t="str">
        <f>IFERROR(INDEX(parent_children[children],_xlfn.AGGREGATE(15,6,ROW(parent_children[parent])/(parent_children[parent]=Main[[#Headers],[Sensor]])-2,ROW()-ROW(Main[[#Headers],[Sensor]]))),"")</f>
        <v/>
      </c>
      <c r="T950" s="6" t="str">
        <f>IFERROR(INDEX(parent_children[children],_xlfn.AGGREGATE(15,6,ROW(parent_children[parent])/(parent_children[parent]=Main[[#Headers],[Schalter]])-2,ROW()-ROW(Main[[#Headers],[Schalter]]))),"")</f>
        <v/>
      </c>
      <c r="U950" s="6" t="str">
        <f>IFERROR(INDEX(parent_children[children],_xlfn.AGGREGATE(15,6,ROW(parent_children[parent])/(parent_children[parent]=Main[[#Headers],[Wasser]])-2,ROW()-ROW(Main[[#Headers],[Wasser]]))),"")</f>
        <v/>
      </c>
      <c r="V950" s="6" t="str">
        <f>IFERROR(INDEX(parent_children[children],_xlfn.AGGREGATE(15,6,ROW(parent_children[parent])/(parent_children[parent]=Main[[#Headers],[Luft]])-2,ROW()-ROW(Main[[#Headers],[Luft]]))),"")</f>
        <v/>
      </c>
      <c r="W950" s="6" t="str">
        <f>IFERROR(INDEX(parent_children[children],_xlfn.AGGREGATE(15,6,ROW(parent_children[parent])/(parent_children[parent]=Main[[#Headers],[Filter]])-2,ROW()-ROW(Main[[#Headers],[Filter]]))),"")</f>
        <v/>
      </c>
      <c r="X950" s="6" t="str">
        <f>IFERROR(INDEX(parent_children[children],_xlfn.AGGREGATE(15,6,ROW(parent_children[parent])/(parent_children[parent]=Main[[#Headers],[Ventilator]])-2,ROW()-ROW(Main[[#Headers],[Ventilator]]))),"")</f>
        <v/>
      </c>
      <c r="Y950" s="6" t="str">
        <f>IFERROR(INDEX(parent_children[children],_xlfn.AGGREGATE(15,6,ROW(parent_children[parent])/(parent_children[parent]=Main[[#Headers],[Gas]])-2,ROW()-ROW(Main[[#Headers],[Gas]]))),"")</f>
        <v/>
      </c>
      <c r="Z950" s="6" t="str">
        <f>IFERROR(INDEX(parent_children[children],_xlfn.AGGREGATE(15,6,ROW(parent_children[parent])/(parent_children[parent]=Main[[#Headers],[Messwert]])-2,ROW()-ROW(Main[[#Headers],[Messwert]]))),"")</f>
        <v/>
      </c>
      <c r="AA950" s="6" t="str">
        <f>IFERROR(INDEX(parent_children[children],_xlfn.AGGREGATE(15,6,ROW(parent_children[parent])/(parent_children[parent]=Main[[#Headers],[Stellbefehl]])-2,ROW()-ROW(Main[[#Headers],[Stellbefehl]]))),"")</f>
        <v/>
      </c>
      <c r="AB950" s="6" t="str">
        <f>IFERROR(INDEX(parent_children[children],_xlfn.AGGREGATE(15,6,ROW(parent_children[parent])/(parent_children[parent]=Main[[#Headers],[Schaltbefehl]])-2,ROW()-ROW(Main[[#Headers],[Schaltbefehl]]))),"")</f>
        <v/>
      </c>
      <c r="AC950" s="6" t="str">
        <f>IFERROR(INDEX(parent_children[children],_xlfn.AGGREGATE(15,6,ROW(parent_children[parent])/(parent_children[parent]=Main[[#Headers],[Betriebsmeldung]])-2,ROW()-ROW(Main[[#Headers],[Betriebsmeldung]]))),"")</f>
        <v/>
      </c>
      <c r="AD950" s="6" t="str">
        <f>IFERROR(INDEX(parent_children[children],_xlfn.AGGREGATE(15,6,ROW(parent_children[parent])/(parent_children[parent]=Main[[#Headers],[Störung]])-2,ROW()-ROW(Main[[#Headers],[Störung]]))),"")</f>
        <v/>
      </c>
    </row>
    <row r="951" spans="1:30" x14ac:dyDescent="0.25">
      <c r="A951" t="str">
        <f>IFERROR(INDEX(category_assignment[description_german],_xlfn.AGGREGATE(15,6,ROW(category_assignment[category])/(category_assignment[category]=Main[[#Headers],[System]])-2,ROW()-ROW(Main[[#Headers],[System]]))),"")</f>
        <v/>
      </c>
      <c r="B951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951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951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951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951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951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951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951" s="6" t="str">
        <f>IFERROR(INDEX(parent_children[children],_xlfn.AGGREGATE(15,6,ROW(parent_children[parent])/(parent_children[parent]=Main[[#Headers],[Kessel]])-2,ROW()-ROW(Main[[#Headers],[Kessel]]))),"")</f>
        <v/>
      </c>
      <c r="J951" s="6" t="str">
        <f>IFERROR(INDEX(parent_children[children],_xlfn.AGGREGATE(15,6,ROW(parent_children[parent])/(parent_children[parent]=Main[[#Headers],[Kältemaschine]])-2,ROW()-ROW(Main[[#Headers],[Kältemaschine]]))),"")</f>
        <v/>
      </c>
      <c r="K951" s="6" t="str">
        <f>IFERROR(INDEX(parent_children[children],_xlfn.AGGREGATE(15,6,ROW(parent_children[parent])/(parent_children[parent]=Main[[#Headers],[Speicher]])-2,ROW()-ROW(Main[[#Headers],[Speicher]]))),"")</f>
        <v/>
      </c>
      <c r="L951" s="6" t="str">
        <f>IFERROR(INDEX(parent_children[children],_xlfn.AGGREGATE(15,6,ROW(parent_children[parent])/(parent_children[parent]=Main[[#Headers],[Verteiler]])-2,ROW()-ROW(Main[[#Headers],[Verteiler]]))),"")</f>
        <v/>
      </c>
      <c r="M951" s="6" t="str">
        <f>IFERROR(INDEX(parent_children[children],_xlfn.AGGREGATE(15,6,ROW(parent_children[parent])/(parent_children[parent]=Main[[#Headers],[Unterverteiler]])-2,ROW()-ROW(Main[[#Headers],[Unterverteiler]]))),"")</f>
        <v/>
      </c>
      <c r="N951" s="6" t="str">
        <f>IFERROR(INDEX(parent_children[children],_xlfn.AGGREGATE(15,6,ROW(parent_children[parent])/(parent_children[parent]=Main[[#Headers],[Verteilsystem]])-2,ROW()-ROW(Main[[#Headers],[Verteilsystem]]))),"")</f>
        <v/>
      </c>
      <c r="O951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951" s="6" t="str">
        <f>IFERROR(INDEX(parent_children[children],_xlfn.AGGREGATE(15,6,ROW(parent_children[parent])/(parent_children[parent]=Main[[#Headers],[Wärmepumpe]])-2,ROW()-ROW(Main[[#Headers],[Wärmepumpe]]))),"")</f>
        <v/>
      </c>
      <c r="Q951" s="6" t="str">
        <f>IFERROR(INDEX(parent_children[children],_xlfn.AGGREGATE(15,6,ROW(parent_children[parent])/(parent_children[parent]=Main[[#Headers],[Ventil]])-2,ROW()-ROW(Main[[#Headers],[Ventil]]))),"")</f>
        <v/>
      </c>
      <c r="R951" s="6" t="str">
        <f>IFERROR(INDEX(parent_children[children],_xlfn.AGGREGATE(15,6,ROW(parent_children[parent])/(parent_children[parent]=Main[[#Headers],[Klappe]])-2,ROW()-ROW(Main[[#Headers],[Klappe]]))),"")</f>
        <v/>
      </c>
      <c r="S951" s="6" t="str">
        <f>IFERROR(INDEX(parent_children[children],_xlfn.AGGREGATE(15,6,ROW(parent_children[parent])/(parent_children[parent]=Main[[#Headers],[Sensor]])-2,ROW()-ROW(Main[[#Headers],[Sensor]]))),"")</f>
        <v/>
      </c>
      <c r="T951" s="6" t="str">
        <f>IFERROR(INDEX(parent_children[children],_xlfn.AGGREGATE(15,6,ROW(parent_children[parent])/(parent_children[parent]=Main[[#Headers],[Schalter]])-2,ROW()-ROW(Main[[#Headers],[Schalter]]))),"")</f>
        <v/>
      </c>
      <c r="U951" s="6" t="str">
        <f>IFERROR(INDEX(parent_children[children],_xlfn.AGGREGATE(15,6,ROW(parent_children[parent])/(parent_children[parent]=Main[[#Headers],[Wasser]])-2,ROW()-ROW(Main[[#Headers],[Wasser]]))),"")</f>
        <v/>
      </c>
      <c r="V951" s="6" t="str">
        <f>IFERROR(INDEX(parent_children[children],_xlfn.AGGREGATE(15,6,ROW(parent_children[parent])/(parent_children[parent]=Main[[#Headers],[Luft]])-2,ROW()-ROW(Main[[#Headers],[Luft]]))),"")</f>
        <v/>
      </c>
      <c r="W951" s="6" t="str">
        <f>IFERROR(INDEX(parent_children[children],_xlfn.AGGREGATE(15,6,ROW(parent_children[parent])/(parent_children[parent]=Main[[#Headers],[Filter]])-2,ROW()-ROW(Main[[#Headers],[Filter]]))),"")</f>
        <v/>
      </c>
      <c r="X951" s="6" t="str">
        <f>IFERROR(INDEX(parent_children[children],_xlfn.AGGREGATE(15,6,ROW(parent_children[parent])/(parent_children[parent]=Main[[#Headers],[Ventilator]])-2,ROW()-ROW(Main[[#Headers],[Ventilator]]))),"")</f>
        <v/>
      </c>
      <c r="Y951" s="6" t="str">
        <f>IFERROR(INDEX(parent_children[children],_xlfn.AGGREGATE(15,6,ROW(parent_children[parent])/(parent_children[parent]=Main[[#Headers],[Gas]])-2,ROW()-ROW(Main[[#Headers],[Gas]]))),"")</f>
        <v/>
      </c>
      <c r="Z951" s="6" t="str">
        <f>IFERROR(INDEX(parent_children[children],_xlfn.AGGREGATE(15,6,ROW(parent_children[parent])/(parent_children[parent]=Main[[#Headers],[Messwert]])-2,ROW()-ROW(Main[[#Headers],[Messwert]]))),"")</f>
        <v/>
      </c>
      <c r="AA951" s="6" t="str">
        <f>IFERROR(INDEX(parent_children[children],_xlfn.AGGREGATE(15,6,ROW(parent_children[parent])/(parent_children[parent]=Main[[#Headers],[Stellbefehl]])-2,ROW()-ROW(Main[[#Headers],[Stellbefehl]]))),"")</f>
        <v/>
      </c>
      <c r="AB951" s="6" t="str">
        <f>IFERROR(INDEX(parent_children[children],_xlfn.AGGREGATE(15,6,ROW(parent_children[parent])/(parent_children[parent]=Main[[#Headers],[Schaltbefehl]])-2,ROW()-ROW(Main[[#Headers],[Schaltbefehl]]))),"")</f>
        <v/>
      </c>
      <c r="AC951" s="6" t="str">
        <f>IFERROR(INDEX(parent_children[children],_xlfn.AGGREGATE(15,6,ROW(parent_children[parent])/(parent_children[parent]=Main[[#Headers],[Betriebsmeldung]])-2,ROW()-ROW(Main[[#Headers],[Betriebsmeldung]]))),"")</f>
        <v/>
      </c>
      <c r="AD951" s="6" t="str">
        <f>IFERROR(INDEX(parent_children[children],_xlfn.AGGREGATE(15,6,ROW(parent_children[parent])/(parent_children[parent]=Main[[#Headers],[Störung]])-2,ROW()-ROW(Main[[#Headers],[Störung]]))),"")</f>
        <v/>
      </c>
    </row>
    <row r="952" spans="1:30" x14ac:dyDescent="0.25">
      <c r="A952" t="str">
        <f>IFERROR(INDEX(category_assignment[description_german],_xlfn.AGGREGATE(15,6,ROW(category_assignment[category])/(category_assignment[category]=Main[[#Headers],[System]])-2,ROW()-ROW(Main[[#Headers],[System]]))),"")</f>
        <v/>
      </c>
      <c r="B952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952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952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952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952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952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952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952" s="6" t="str">
        <f>IFERROR(INDEX(parent_children[children],_xlfn.AGGREGATE(15,6,ROW(parent_children[parent])/(parent_children[parent]=Main[[#Headers],[Kessel]])-2,ROW()-ROW(Main[[#Headers],[Kessel]]))),"")</f>
        <v/>
      </c>
      <c r="J952" s="6" t="str">
        <f>IFERROR(INDEX(parent_children[children],_xlfn.AGGREGATE(15,6,ROW(parent_children[parent])/(parent_children[parent]=Main[[#Headers],[Kältemaschine]])-2,ROW()-ROW(Main[[#Headers],[Kältemaschine]]))),"")</f>
        <v/>
      </c>
      <c r="K952" s="6" t="str">
        <f>IFERROR(INDEX(parent_children[children],_xlfn.AGGREGATE(15,6,ROW(parent_children[parent])/(parent_children[parent]=Main[[#Headers],[Speicher]])-2,ROW()-ROW(Main[[#Headers],[Speicher]]))),"")</f>
        <v/>
      </c>
      <c r="L952" s="6" t="str">
        <f>IFERROR(INDEX(parent_children[children],_xlfn.AGGREGATE(15,6,ROW(parent_children[parent])/(parent_children[parent]=Main[[#Headers],[Verteiler]])-2,ROW()-ROW(Main[[#Headers],[Verteiler]]))),"")</f>
        <v/>
      </c>
      <c r="M952" s="6" t="str">
        <f>IFERROR(INDEX(parent_children[children],_xlfn.AGGREGATE(15,6,ROW(parent_children[parent])/(parent_children[parent]=Main[[#Headers],[Unterverteiler]])-2,ROW()-ROW(Main[[#Headers],[Unterverteiler]]))),"")</f>
        <v/>
      </c>
      <c r="N952" s="6" t="str">
        <f>IFERROR(INDEX(parent_children[children],_xlfn.AGGREGATE(15,6,ROW(parent_children[parent])/(parent_children[parent]=Main[[#Headers],[Verteilsystem]])-2,ROW()-ROW(Main[[#Headers],[Verteilsystem]]))),"")</f>
        <v/>
      </c>
      <c r="O952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952" s="6" t="str">
        <f>IFERROR(INDEX(parent_children[children],_xlfn.AGGREGATE(15,6,ROW(parent_children[parent])/(parent_children[parent]=Main[[#Headers],[Wärmepumpe]])-2,ROW()-ROW(Main[[#Headers],[Wärmepumpe]]))),"")</f>
        <v/>
      </c>
      <c r="Q952" s="6" t="str">
        <f>IFERROR(INDEX(parent_children[children],_xlfn.AGGREGATE(15,6,ROW(parent_children[parent])/(parent_children[parent]=Main[[#Headers],[Ventil]])-2,ROW()-ROW(Main[[#Headers],[Ventil]]))),"")</f>
        <v/>
      </c>
      <c r="R952" s="6" t="str">
        <f>IFERROR(INDEX(parent_children[children],_xlfn.AGGREGATE(15,6,ROW(parent_children[parent])/(parent_children[parent]=Main[[#Headers],[Klappe]])-2,ROW()-ROW(Main[[#Headers],[Klappe]]))),"")</f>
        <v/>
      </c>
      <c r="S952" s="6" t="str">
        <f>IFERROR(INDEX(parent_children[children],_xlfn.AGGREGATE(15,6,ROW(parent_children[parent])/(parent_children[parent]=Main[[#Headers],[Sensor]])-2,ROW()-ROW(Main[[#Headers],[Sensor]]))),"")</f>
        <v/>
      </c>
      <c r="T952" s="6" t="str">
        <f>IFERROR(INDEX(parent_children[children],_xlfn.AGGREGATE(15,6,ROW(parent_children[parent])/(parent_children[parent]=Main[[#Headers],[Schalter]])-2,ROW()-ROW(Main[[#Headers],[Schalter]]))),"")</f>
        <v/>
      </c>
      <c r="U952" s="6" t="str">
        <f>IFERROR(INDEX(parent_children[children],_xlfn.AGGREGATE(15,6,ROW(parent_children[parent])/(parent_children[parent]=Main[[#Headers],[Wasser]])-2,ROW()-ROW(Main[[#Headers],[Wasser]]))),"")</f>
        <v/>
      </c>
      <c r="V952" s="6" t="str">
        <f>IFERROR(INDEX(parent_children[children],_xlfn.AGGREGATE(15,6,ROW(parent_children[parent])/(parent_children[parent]=Main[[#Headers],[Luft]])-2,ROW()-ROW(Main[[#Headers],[Luft]]))),"")</f>
        <v/>
      </c>
      <c r="W952" s="6" t="str">
        <f>IFERROR(INDEX(parent_children[children],_xlfn.AGGREGATE(15,6,ROW(parent_children[parent])/(parent_children[parent]=Main[[#Headers],[Filter]])-2,ROW()-ROW(Main[[#Headers],[Filter]]))),"")</f>
        <v/>
      </c>
      <c r="X952" s="6" t="str">
        <f>IFERROR(INDEX(parent_children[children],_xlfn.AGGREGATE(15,6,ROW(parent_children[parent])/(parent_children[parent]=Main[[#Headers],[Ventilator]])-2,ROW()-ROW(Main[[#Headers],[Ventilator]]))),"")</f>
        <v/>
      </c>
      <c r="Y952" s="6" t="str">
        <f>IFERROR(INDEX(parent_children[children],_xlfn.AGGREGATE(15,6,ROW(parent_children[parent])/(parent_children[parent]=Main[[#Headers],[Gas]])-2,ROW()-ROW(Main[[#Headers],[Gas]]))),"")</f>
        <v/>
      </c>
      <c r="Z952" s="6" t="str">
        <f>IFERROR(INDEX(parent_children[children],_xlfn.AGGREGATE(15,6,ROW(parent_children[parent])/(parent_children[parent]=Main[[#Headers],[Messwert]])-2,ROW()-ROW(Main[[#Headers],[Messwert]]))),"")</f>
        <v/>
      </c>
      <c r="AA952" s="6" t="str">
        <f>IFERROR(INDEX(parent_children[children],_xlfn.AGGREGATE(15,6,ROW(parent_children[parent])/(parent_children[parent]=Main[[#Headers],[Stellbefehl]])-2,ROW()-ROW(Main[[#Headers],[Stellbefehl]]))),"")</f>
        <v/>
      </c>
      <c r="AB952" s="6" t="str">
        <f>IFERROR(INDEX(parent_children[children],_xlfn.AGGREGATE(15,6,ROW(parent_children[parent])/(parent_children[parent]=Main[[#Headers],[Schaltbefehl]])-2,ROW()-ROW(Main[[#Headers],[Schaltbefehl]]))),"")</f>
        <v/>
      </c>
      <c r="AC952" s="6" t="str">
        <f>IFERROR(INDEX(parent_children[children],_xlfn.AGGREGATE(15,6,ROW(parent_children[parent])/(parent_children[parent]=Main[[#Headers],[Betriebsmeldung]])-2,ROW()-ROW(Main[[#Headers],[Betriebsmeldung]]))),"")</f>
        <v/>
      </c>
      <c r="AD952" s="6" t="str">
        <f>IFERROR(INDEX(parent_children[children],_xlfn.AGGREGATE(15,6,ROW(parent_children[parent])/(parent_children[parent]=Main[[#Headers],[Störung]])-2,ROW()-ROW(Main[[#Headers],[Störung]]))),"")</f>
        <v/>
      </c>
    </row>
    <row r="953" spans="1:30" x14ac:dyDescent="0.25">
      <c r="A953" t="str">
        <f>IFERROR(INDEX(category_assignment[description_german],_xlfn.AGGREGATE(15,6,ROW(category_assignment[category])/(category_assignment[category]=Main[[#Headers],[System]])-2,ROW()-ROW(Main[[#Headers],[System]]))),"")</f>
        <v/>
      </c>
      <c r="B953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953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953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953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953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953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953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953" s="6" t="str">
        <f>IFERROR(INDEX(parent_children[children],_xlfn.AGGREGATE(15,6,ROW(parent_children[parent])/(parent_children[parent]=Main[[#Headers],[Kessel]])-2,ROW()-ROW(Main[[#Headers],[Kessel]]))),"")</f>
        <v/>
      </c>
      <c r="J953" s="6" t="str">
        <f>IFERROR(INDEX(parent_children[children],_xlfn.AGGREGATE(15,6,ROW(parent_children[parent])/(parent_children[parent]=Main[[#Headers],[Kältemaschine]])-2,ROW()-ROW(Main[[#Headers],[Kältemaschine]]))),"")</f>
        <v/>
      </c>
      <c r="K953" s="6" t="str">
        <f>IFERROR(INDEX(parent_children[children],_xlfn.AGGREGATE(15,6,ROW(parent_children[parent])/(parent_children[parent]=Main[[#Headers],[Speicher]])-2,ROW()-ROW(Main[[#Headers],[Speicher]]))),"")</f>
        <v/>
      </c>
      <c r="L953" s="6" t="str">
        <f>IFERROR(INDEX(parent_children[children],_xlfn.AGGREGATE(15,6,ROW(parent_children[parent])/(parent_children[parent]=Main[[#Headers],[Verteiler]])-2,ROW()-ROW(Main[[#Headers],[Verteiler]]))),"")</f>
        <v/>
      </c>
      <c r="M953" s="6" t="str">
        <f>IFERROR(INDEX(parent_children[children],_xlfn.AGGREGATE(15,6,ROW(parent_children[parent])/(parent_children[parent]=Main[[#Headers],[Unterverteiler]])-2,ROW()-ROW(Main[[#Headers],[Unterverteiler]]))),"")</f>
        <v/>
      </c>
      <c r="N953" s="6" t="str">
        <f>IFERROR(INDEX(parent_children[children],_xlfn.AGGREGATE(15,6,ROW(parent_children[parent])/(parent_children[parent]=Main[[#Headers],[Verteilsystem]])-2,ROW()-ROW(Main[[#Headers],[Verteilsystem]]))),"")</f>
        <v/>
      </c>
      <c r="O953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953" s="6" t="str">
        <f>IFERROR(INDEX(parent_children[children],_xlfn.AGGREGATE(15,6,ROW(parent_children[parent])/(parent_children[parent]=Main[[#Headers],[Wärmepumpe]])-2,ROW()-ROW(Main[[#Headers],[Wärmepumpe]]))),"")</f>
        <v/>
      </c>
      <c r="Q953" s="6" t="str">
        <f>IFERROR(INDEX(parent_children[children],_xlfn.AGGREGATE(15,6,ROW(parent_children[parent])/(parent_children[parent]=Main[[#Headers],[Ventil]])-2,ROW()-ROW(Main[[#Headers],[Ventil]]))),"")</f>
        <v/>
      </c>
      <c r="R953" s="6" t="str">
        <f>IFERROR(INDEX(parent_children[children],_xlfn.AGGREGATE(15,6,ROW(parent_children[parent])/(parent_children[parent]=Main[[#Headers],[Klappe]])-2,ROW()-ROW(Main[[#Headers],[Klappe]]))),"")</f>
        <v/>
      </c>
      <c r="S953" s="6" t="str">
        <f>IFERROR(INDEX(parent_children[children],_xlfn.AGGREGATE(15,6,ROW(parent_children[parent])/(parent_children[parent]=Main[[#Headers],[Sensor]])-2,ROW()-ROW(Main[[#Headers],[Sensor]]))),"")</f>
        <v/>
      </c>
      <c r="T953" s="6" t="str">
        <f>IFERROR(INDEX(parent_children[children],_xlfn.AGGREGATE(15,6,ROW(parent_children[parent])/(parent_children[parent]=Main[[#Headers],[Schalter]])-2,ROW()-ROW(Main[[#Headers],[Schalter]]))),"")</f>
        <v/>
      </c>
      <c r="U953" s="6" t="str">
        <f>IFERROR(INDEX(parent_children[children],_xlfn.AGGREGATE(15,6,ROW(parent_children[parent])/(parent_children[parent]=Main[[#Headers],[Wasser]])-2,ROW()-ROW(Main[[#Headers],[Wasser]]))),"")</f>
        <v/>
      </c>
      <c r="V953" s="6" t="str">
        <f>IFERROR(INDEX(parent_children[children],_xlfn.AGGREGATE(15,6,ROW(parent_children[parent])/(parent_children[parent]=Main[[#Headers],[Luft]])-2,ROW()-ROW(Main[[#Headers],[Luft]]))),"")</f>
        <v/>
      </c>
      <c r="W953" s="6" t="str">
        <f>IFERROR(INDEX(parent_children[children],_xlfn.AGGREGATE(15,6,ROW(parent_children[parent])/(parent_children[parent]=Main[[#Headers],[Filter]])-2,ROW()-ROW(Main[[#Headers],[Filter]]))),"")</f>
        <v/>
      </c>
      <c r="X953" s="6" t="str">
        <f>IFERROR(INDEX(parent_children[children],_xlfn.AGGREGATE(15,6,ROW(parent_children[parent])/(parent_children[parent]=Main[[#Headers],[Ventilator]])-2,ROW()-ROW(Main[[#Headers],[Ventilator]]))),"")</f>
        <v/>
      </c>
      <c r="Y953" s="6" t="str">
        <f>IFERROR(INDEX(parent_children[children],_xlfn.AGGREGATE(15,6,ROW(parent_children[parent])/(parent_children[parent]=Main[[#Headers],[Gas]])-2,ROW()-ROW(Main[[#Headers],[Gas]]))),"")</f>
        <v/>
      </c>
      <c r="Z953" s="6" t="str">
        <f>IFERROR(INDEX(parent_children[children],_xlfn.AGGREGATE(15,6,ROW(parent_children[parent])/(parent_children[parent]=Main[[#Headers],[Messwert]])-2,ROW()-ROW(Main[[#Headers],[Messwert]]))),"")</f>
        <v/>
      </c>
      <c r="AA953" s="6" t="str">
        <f>IFERROR(INDEX(parent_children[children],_xlfn.AGGREGATE(15,6,ROW(parent_children[parent])/(parent_children[parent]=Main[[#Headers],[Stellbefehl]])-2,ROW()-ROW(Main[[#Headers],[Stellbefehl]]))),"")</f>
        <v/>
      </c>
      <c r="AB953" s="6" t="str">
        <f>IFERROR(INDEX(parent_children[children],_xlfn.AGGREGATE(15,6,ROW(parent_children[parent])/(parent_children[parent]=Main[[#Headers],[Schaltbefehl]])-2,ROW()-ROW(Main[[#Headers],[Schaltbefehl]]))),"")</f>
        <v/>
      </c>
      <c r="AC953" s="6" t="str">
        <f>IFERROR(INDEX(parent_children[children],_xlfn.AGGREGATE(15,6,ROW(parent_children[parent])/(parent_children[parent]=Main[[#Headers],[Betriebsmeldung]])-2,ROW()-ROW(Main[[#Headers],[Betriebsmeldung]]))),"")</f>
        <v/>
      </c>
      <c r="AD953" s="6" t="str">
        <f>IFERROR(INDEX(parent_children[children],_xlfn.AGGREGATE(15,6,ROW(parent_children[parent])/(parent_children[parent]=Main[[#Headers],[Störung]])-2,ROW()-ROW(Main[[#Headers],[Störung]]))),"")</f>
        <v/>
      </c>
    </row>
    <row r="954" spans="1:30" x14ac:dyDescent="0.25">
      <c r="A954" t="str">
        <f>IFERROR(INDEX(category_assignment[description_german],_xlfn.AGGREGATE(15,6,ROW(category_assignment[category])/(category_assignment[category]=Main[[#Headers],[System]])-2,ROW()-ROW(Main[[#Headers],[System]]))),"")</f>
        <v/>
      </c>
      <c r="B954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954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954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954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954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954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954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954" s="6" t="str">
        <f>IFERROR(INDEX(parent_children[children],_xlfn.AGGREGATE(15,6,ROW(parent_children[parent])/(parent_children[parent]=Main[[#Headers],[Kessel]])-2,ROW()-ROW(Main[[#Headers],[Kessel]]))),"")</f>
        <v/>
      </c>
      <c r="J954" s="6" t="str">
        <f>IFERROR(INDEX(parent_children[children],_xlfn.AGGREGATE(15,6,ROW(parent_children[parent])/(parent_children[parent]=Main[[#Headers],[Kältemaschine]])-2,ROW()-ROW(Main[[#Headers],[Kältemaschine]]))),"")</f>
        <v/>
      </c>
      <c r="K954" s="6" t="str">
        <f>IFERROR(INDEX(parent_children[children],_xlfn.AGGREGATE(15,6,ROW(parent_children[parent])/(parent_children[parent]=Main[[#Headers],[Speicher]])-2,ROW()-ROW(Main[[#Headers],[Speicher]]))),"")</f>
        <v/>
      </c>
      <c r="L954" s="6" t="str">
        <f>IFERROR(INDEX(parent_children[children],_xlfn.AGGREGATE(15,6,ROW(parent_children[parent])/(parent_children[parent]=Main[[#Headers],[Verteiler]])-2,ROW()-ROW(Main[[#Headers],[Verteiler]]))),"")</f>
        <v/>
      </c>
      <c r="M954" s="6" t="str">
        <f>IFERROR(INDEX(parent_children[children],_xlfn.AGGREGATE(15,6,ROW(parent_children[parent])/(parent_children[parent]=Main[[#Headers],[Unterverteiler]])-2,ROW()-ROW(Main[[#Headers],[Unterverteiler]]))),"")</f>
        <v/>
      </c>
      <c r="N954" s="6" t="str">
        <f>IFERROR(INDEX(parent_children[children],_xlfn.AGGREGATE(15,6,ROW(parent_children[parent])/(parent_children[parent]=Main[[#Headers],[Verteilsystem]])-2,ROW()-ROW(Main[[#Headers],[Verteilsystem]]))),"")</f>
        <v/>
      </c>
      <c r="O954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954" s="6" t="str">
        <f>IFERROR(INDEX(parent_children[children],_xlfn.AGGREGATE(15,6,ROW(parent_children[parent])/(parent_children[parent]=Main[[#Headers],[Wärmepumpe]])-2,ROW()-ROW(Main[[#Headers],[Wärmepumpe]]))),"")</f>
        <v/>
      </c>
      <c r="Q954" s="6" t="str">
        <f>IFERROR(INDEX(parent_children[children],_xlfn.AGGREGATE(15,6,ROW(parent_children[parent])/(parent_children[parent]=Main[[#Headers],[Ventil]])-2,ROW()-ROW(Main[[#Headers],[Ventil]]))),"")</f>
        <v/>
      </c>
      <c r="R954" s="6" t="str">
        <f>IFERROR(INDEX(parent_children[children],_xlfn.AGGREGATE(15,6,ROW(parent_children[parent])/(parent_children[parent]=Main[[#Headers],[Klappe]])-2,ROW()-ROW(Main[[#Headers],[Klappe]]))),"")</f>
        <v/>
      </c>
      <c r="S954" s="6" t="str">
        <f>IFERROR(INDEX(parent_children[children],_xlfn.AGGREGATE(15,6,ROW(parent_children[parent])/(parent_children[parent]=Main[[#Headers],[Sensor]])-2,ROW()-ROW(Main[[#Headers],[Sensor]]))),"")</f>
        <v/>
      </c>
      <c r="T954" s="6" t="str">
        <f>IFERROR(INDEX(parent_children[children],_xlfn.AGGREGATE(15,6,ROW(parent_children[parent])/(parent_children[parent]=Main[[#Headers],[Schalter]])-2,ROW()-ROW(Main[[#Headers],[Schalter]]))),"")</f>
        <v/>
      </c>
      <c r="U954" s="6" t="str">
        <f>IFERROR(INDEX(parent_children[children],_xlfn.AGGREGATE(15,6,ROW(parent_children[parent])/(parent_children[parent]=Main[[#Headers],[Wasser]])-2,ROW()-ROW(Main[[#Headers],[Wasser]]))),"")</f>
        <v/>
      </c>
      <c r="V954" s="6" t="str">
        <f>IFERROR(INDEX(parent_children[children],_xlfn.AGGREGATE(15,6,ROW(parent_children[parent])/(parent_children[parent]=Main[[#Headers],[Luft]])-2,ROW()-ROW(Main[[#Headers],[Luft]]))),"")</f>
        <v/>
      </c>
      <c r="W954" s="6" t="str">
        <f>IFERROR(INDEX(parent_children[children],_xlfn.AGGREGATE(15,6,ROW(parent_children[parent])/(parent_children[parent]=Main[[#Headers],[Filter]])-2,ROW()-ROW(Main[[#Headers],[Filter]]))),"")</f>
        <v/>
      </c>
      <c r="X954" s="6" t="str">
        <f>IFERROR(INDEX(parent_children[children],_xlfn.AGGREGATE(15,6,ROW(parent_children[parent])/(parent_children[parent]=Main[[#Headers],[Ventilator]])-2,ROW()-ROW(Main[[#Headers],[Ventilator]]))),"")</f>
        <v/>
      </c>
      <c r="Y954" s="6" t="str">
        <f>IFERROR(INDEX(parent_children[children],_xlfn.AGGREGATE(15,6,ROW(parent_children[parent])/(parent_children[parent]=Main[[#Headers],[Gas]])-2,ROW()-ROW(Main[[#Headers],[Gas]]))),"")</f>
        <v/>
      </c>
      <c r="Z954" s="6" t="str">
        <f>IFERROR(INDEX(parent_children[children],_xlfn.AGGREGATE(15,6,ROW(parent_children[parent])/(parent_children[parent]=Main[[#Headers],[Messwert]])-2,ROW()-ROW(Main[[#Headers],[Messwert]]))),"")</f>
        <v/>
      </c>
      <c r="AA954" s="6" t="str">
        <f>IFERROR(INDEX(parent_children[children],_xlfn.AGGREGATE(15,6,ROW(parent_children[parent])/(parent_children[parent]=Main[[#Headers],[Stellbefehl]])-2,ROW()-ROW(Main[[#Headers],[Stellbefehl]]))),"")</f>
        <v/>
      </c>
      <c r="AB954" s="6" t="str">
        <f>IFERROR(INDEX(parent_children[children],_xlfn.AGGREGATE(15,6,ROW(parent_children[parent])/(parent_children[parent]=Main[[#Headers],[Schaltbefehl]])-2,ROW()-ROW(Main[[#Headers],[Schaltbefehl]]))),"")</f>
        <v/>
      </c>
      <c r="AC954" s="6" t="str">
        <f>IFERROR(INDEX(parent_children[children],_xlfn.AGGREGATE(15,6,ROW(parent_children[parent])/(parent_children[parent]=Main[[#Headers],[Betriebsmeldung]])-2,ROW()-ROW(Main[[#Headers],[Betriebsmeldung]]))),"")</f>
        <v/>
      </c>
      <c r="AD954" s="6" t="str">
        <f>IFERROR(INDEX(parent_children[children],_xlfn.AGGREGATE(15,6,ROW(parent_children[parent])/(parent_children[parent]=Main[[#Headers],[Störung]])-2,ROW()-ROW(Main[[#Headers],[Störung]]))),"")</f>
        <v/>
      </c>
    </row>
    <row r="955" spans="1:30" x14ac:dyDescent="0.25">
      <c r="A955" t="str">
        <f>IFERROR(INDEX(category_assignment[description_german],_xlfn.AGGREGATE(15,6,ROW(category_assignment[category])/(category_assignment[category]=Main[[#Headers],[System]])-2,ROW()-ROW(Main[[#Headers],[System]]))),"")</f>
        <v/>
      </c>
      <c r="B955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955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955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955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955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955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955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955" s="6" t="str">
        <f>IFERROR(INDEX(parent_children[children],_xlfn.AGGREGATE(15,6,ROW(parent_children[parent])/(parent_children[parent]=Main[[#Headers],[Kessel]])-2,ROW()-ROW(Main[[#Headers],[Kessel]]))),"")</f>
        <v/>
      </c>
      <c r="J955" s="6" t="str">
        <f>IFERROR(INDEX(parent_children[children],_xlfn.AGGREGATE(15,6,ROW(parent_children[parent])/(parent_children[parent]=Main[[#Headers],[Kältemaschine]])-2,ROW()-ROW(Main[[#Headers],[Kältemaschine]]))),"")</f>
        <v/>
      </c>
      <c r="K955" s="6" t="str">
        <f>IFERROR(INDEX(parent_children[children],_xlfn.AGGREGATE(15,6,ROW(parent_children[parent])/(parent_children[parent]=Main[[#Headers],[Speicher]])-2,ROW()-ROW(Main[[#Headers],[Speicher]]))),"")</f>
        <v/>
      </c>
      <c r="L955" s="6" t="str">
        <f>IFERROR(INDEX(parent_children[children],_xlfn.AGGREGATE(15,6,ROW(parent_children[parent])/(parent_children[parent]=Main[[#Headers],[Verteiler]])-2,ROW()-ROW(Main[[#Headers],[Verteiler]]))),"")</f>
        <v/>
      </c>
      <c r="M955" s="6" t="str">
        <f>IFERROR(INDEX(parent_children[children],_xlfn.AGGREGATE(15,6,ROW(parent_children[parent])/(parent_children[parent]=Main[[#Headers],[Unterverteiler]])-2,ROW()-ROW(Main[[#Headers],[Unterverteiler]]))),"")</f>
        <v/>
      </c>
      <c r="N955" s="6" t="str">
        <f>IFERROR(INDEX(parent_children[children],_xlfn.AGGREGATE(15,6,ROW(parent_children[parent])/(parent_children[parent]=Main[[#Headers],[Verteilsystem]])-2,ROW()-ROW(Main[[#Headers],[Verteilsystem]]))),"")</f>
        <v/>
      </c>
      <c r="O955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955" s="6" t="str">
        <f>IFERROR(INDEX(parent_children[children],_xlfn.AGGREGATE(15,6,ROW(parent_children[parent])/(parent_children[parent]=Main[[#Headers],[Wärmepumpe]])-2,ROW()-ROW(Main[[#Headers],[Wärmepumpe]]))),"")</f>
        <v/>
      </c>
      <c r="Q955" s="6" t="str">
        <f>IFERROR(INDEX(parent_children[children],_xlfn.AGGREGATE(15,6,ROW(parent_children[parent])/(parent_children[parent]=Main[[#Headers],[Ventil]])-2,ROW()-ROW(Main[[#Headers],[Ventil]]))),"")</f>
        <v/>
      </c>
      <c r="R955" s="6" t="str">
        <f>IFERROR(INDEX(parent_children[children],_xlfn.AGGREGATE(15,6,ROW(parent_children[parent])/(parent_children[parent]=Main[[#Headers],[Klappe]])-2,ROW()-ROW(Main[[#Headers],[Klappe]]))),"")</f>
        <v/>
      </c>
      <c r="S955" s="6" t="str">
        <f>IFERROR(INDEX(parent_children[children],_xlfn.AGGREGATE(15,6,ROW(parent_children[parent])/(parent_children[parent]=Main[[#Headers],[Sensor]])-2,ROW()-ROW(Main[[#Headers],[Sensor]]))),"")</f>
        <v/>
      </c>
      <c r="T955" s="6" t="str">
        <f>IFERROR(INDEX(parent_children[children],_xlfn.AGGREGATE(15,6,ROW(parent_children[parent])/(parent_children[parent]=Main[[#Headers],[Schalter]])-2,ROW()-ROW(Main[[#Headers],[Schalter]]))),"")</f>
        <v/>
      </c>
      <c r="U955" s="6" t="str">
        <f>IFERROR(INDEX(parent_children[children],_xlfn.AGGREGATE(15,6,ROW(parent_children[parent])/(parent_children[parent]=Main[[#Headers],[Wasser]])-2,ROW()-ROW(Main[[#Headers],[Wasser]]))),"")</f>
        <v/>
      </c>
      <c r="V955" s="6" t="str">
        <f>IFERROR(INDEX(parent_children[children],_xlfn.AGGREGATE(15,6,ROW(parent_children[parent])/(parent_children[parent]=Main[[#Headers],[Luft]])-2,ROW()-ROW(Main[[#Headers],[Luft]]))),"")</f>
        <v/>
      </c>
      <c r="W955" s="6" t="str">
        <f>IFERROR(INDEX(parent_children[children],_xlfn.AGGREGATE(15,6,ROW(parent_children[parent])/(parent_children[parent]=Main[[#Headers],[Filter]])-2,ROW()-ROW(Main[[#Headers],[Filter]]))),"")</f>
        <v/>
      </c>
      <c r="X955" s="6" t="str">
        <f>IFERROR(INDEX(parent_children[children],_xlfn.AGGREGATE(15,6,ROW(parent_children[parent])/(parent_children[parent]=Main[[#Headers],[Ventilator]])-2,ROW()-ROW(Main[[#Headers],[Ventilator]]))),"")</f>
        <v/>
      </c>
      <c r="Y955" s="6" t="str">
        <f>IFERROR(INDEX(parent_children[children],_xlfn.AGGREGATE(15,6,ROW(parent_children[parent])/(parent_children[parent]=Main[[#Headers],[Gas]])-2,ROW()-ROW(Main[[#Headers],[Gas]]))),"")</f>
        <v/>
      </c>
      <c r="Z955" s="6" t="str">
        <f>IFERROR(INDEX(parent_children[children],_xlfn.AGGREGATE(15,6,ROW(parent_children[parent])/(parent_children[parent]=Main[[#Headers],[Messwert]])-2,ROW()-ROW(Main[[#Headers],[Messwert]]))),"")</f>
        <v/>
      </c>
      <c r="AA955" s="6" t="str">
        <f>IFERROR(INDEX(parent_children[children],_xlfn.AGGREGATE(15,6,ROW(parent_children[parent])/(parent_children[parent]=Main[[#Headers],[Stellbefehl]])-2,ROW()-ROW(Main[[#Headers],[Stellbefehl]]))),"")</f>
        <v/>
      </c>
      <c r="AB955" s="6" t="str">
        <f>IFERROR(INDEX(parent_children[children],_xlfn.AGGREGATE(15,6,ROW(parent_children[parent])/(parent_children[parent]=Main[[#Headers],[Schaltbefehl]])-2,ROW()-ROW(Main[[#Headers],[Schaltbefehl]]))),"")</f>
        <v/>
      </c>
      <c r="AC955" s="6" t="str">
        <f>IFERROR(INDEX(parent_children[children],_xlfn.AGGREGATE(15,6,ROW(parent_children[parent])/(parent_children[parent]=Main[[#Headers],[Betriebsmeldung]])-2,ROW()-ROW(Main[[#Headers],[Betriebsmeldung]]))),"")</f>
        <v/>
      </c>
      <c r="AD955" s="6" t="str">
        <f>IFERROR(INDEX(parent_children[children],_xlfn.AGGREGATE(15,6,ROW(parent_children[parent])/(parent_children[parent]=Main[[#Headers],[Störung]])-2,ROW()-ROW(Main[[#Headers],[Störung]]))),"")</f>
        <v/>
      </c>
    </row>
    <row r="956" spans="1:30" x14ac:dyDescent="0.25">
      <c r="A956" t="str">
        <f>IFERROR(INDEX(category_assignment[description_german],_xlfn.AGGREGATE(15,6,ROW(category_assignment[category])/(category_assignment[category]=Main[[#Headers],[System]])-2,ROW()-ROW(Main[[#Headers],[System]]))),"")</f>
        <v/>
      </c>
      <c r="B956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956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956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956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956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956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956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956" s="6" t="str">
        <f>IFERROR(INDEX(parent_children[children],_xlfn.AGGREGATE(15,6,ROW(parent_children[parent])/(parent_children[parent]=Main[[#Headers],[Kessel]])-2,ROW()-ROW(Main[[#Headers],[Kessel]]))),"")</f>
        <v/>
      </c>
      <c r="J956" s="6" t="str">
        <f>IFERROR(INDEX(parent_children[children],_xlfn.AGGREGATE(15,6,ROW(parent_children[parent])/(parent_children[parent]=Main[[#Headers],[Kältemaschine]])-2,ROW()-ROW(Main[[#Headers],[Kältemaschine]]))),"")</f>
        <v/>
      </c>
      <c r="K956" s="6" t="str">
        <f>IFERROR(INDEX(parent_children[children],_xlfn.AGGREGATE(15,6,ROW(parent_children[parent])/(parent_children[parent]=Main[[#Headers],[Speicher]])-2,ROW()-ROW(Main[[#Headers],[Speicher]]))),"")</f>
        <v/>
      </c>
      <c r="L956" s="6" t="str">
        <f>IFERROR(INDEX(parent_children[children],_xlfn.AGGREGATE(15,6,ROW(parent_children[parent])/(parent_children[parent]=Main[[#Headers],[Verteiler]])-2,ROW()-ROW(Main[[#Headers],[Verteiler]]))),"")</f>
        <v/>
      </c>
      <c r="M956" s="6" t="str">
        <f>IFERROR(INDEX(parent_children[children],_xlfn.AGGREGATE(15,6,ROW(parent_children[parent])/(parent_children[parent]=Main[[#Headers],[Unterverteiler]])-2,ROW()-ROW(Main[[#Headers],[Unterverteiler]]))),"")</f>
        <v/>
      </c>
      <c r="N956" s="6" t="str">
        <f>IFERROR(INDEX(parent_children[children],_xlfn.AGGREGATE(15,6,ROW(parent_children[parent])/(parent_children[parent]=Main[[#Headers],[Verteilsystem]])-2,ROW()-ROW(Main[[#Headers],[Verteilsystem]]))),"")</f>
        <v/>
      </c>
      <c r="O956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956" s="6" t="str">
        <f>IFERROR(INDEX(parent_children[children],_xlfn.AGGREGATE(15,6,ROW(parent_children[parent])/(parent_children[parent]=Main[[#Headers],[Wärmepumpe]])-2,ROW()-ROW(Main[[#Headers],[Wärmepumpe]]))),"")</f>
        <v/>
      </c>
      <c r="Q956" s="6" t="str">
        <f>IFERROR(INDEX(parent_children[children],_xlfn.AGGREGATE(15,6,ROW(parent_children[parent])/(parent_children[parent]=Main[[#Headers],[Ventil]])-2,ROW()-ROW(Main[[#Headers],[Ventil]]))),"")</f>
        <v/>
      </c>
      <c r="R956" s="6" t="str">
        <f>IFERROR(INDEX(parent_children[children],_xlfn.AGGREGATE(15,6,ROW(parent_children[parent])/(parent_children[parent]=Main[[#Headers],[Klappe]])-2,ROW()-ROW(Main[[#Headers],[Klappe]]))),"")</f>
        <v/>
      </c>
      <c r="S956" s="6" t="str">
        <f>IFERROR(INDEX(parent_children[children],_xlfn.AGGREGATE(15,6,ROW(parent_children[parent])/(parent_children[parent]=Main[[#Headers],[Sensor]])-2,ROW()-ROW(Main[[#Headers],[Sensor]]))),"")</f>
        <v/>
      </c>
      <c r="T956" s="6" t="str">
        <f>IFERROR(INDEX(parent_children[children],_xlfn.AGGREGATE(15,6,ROW(parent_children[parent])/(parent_children[parent]=Main[[#Headers],[Schalter]])-2,ROW()-ROW(Main[[#Headers],[Schalter]]))),"")</f>
        <v/>
      </c>
      <c r="U956" s="6" t="str">
        <f>IFERROR(INDEX(parent_children[children],_xlfn.AGGREGATE(15,6,ROW(parent_children[parent])/(parent_children[parent]=Main[[#Headers],[Wasser]])-2,ROW()-ROW(Main[[#Headers],[Wasser]]))),"")</f>
        <v/>
      </c>
      <c r="V956" s="6" t="str">
        <f>IFERROR(INDEX(parent_children[children],_xlfn.AGGREGATE(15,6,ROW(parent_children[parent])/(parent_children[parent]=Main[[#Headers],[Luft]])-2,ROW()-ROW(Main[[#Headers],[Luft]]))),"")</f>
        <v/>
      </c>
      <c r="W956" s="6" t="str">
        <f>IFERROR(INDEX(parent_children[children],_xlfn.AGGREGATE(15,6,ROW(parent_children[parent])/(parent_children[parent]=Main[[#Headers],[Filter]])-2,ROW()-ROW(Main[[#Headers],[Filter]]))),"")</f>
        <v/>
      </c>
      <c r="X956" s="6" t="str">
        <f>IFERROR(INDEX(parent_children[children],_xlfn.AGGREGATE(15,6,ROW(parent_children[parent])/(parent_children[parent]=Main[[#Headers],[Ventilator]])-2,ROW()-ROW(Main[[#Headers],[Ventilator]]))),"")</f>
        <v/>
      </c>
      <c r="Y956" s="6" t="str">
        <f>IFERROR(INDEX(parent_children[children],_xlfn.AGGREGATE(15,6,ROW(parent_children[parent])/(parent_children[parent]=Main[[#Headers],[Gas]])-2,ROW()-ROW(Main[[#Headers],[Gas]]))),"")</f>
        <v/>
      </c>
      <c r="Z956" s="6" t="str">
        <f>IFERROR(INDEX(parent_children[children],_xlfn.AGGREGATE(15,6,ROW(parent_children[parent])/(parent_children[parent]=Main[[#Headers],[Messwert]])-2,ROW()-ROW(Main[[#Headers],[Messwert]]))),"")</f>
        <v/>
      </c>
      <c r="AA956" s="6" t="str">
        <f>IFERROR(INDEX(parent_children[children],_xlfn.AGGREGATE(15,6,ROW(parent_children[parent])/(parent_children[parent]=Main[[#Headers],[Stellbefehl]])-2,ROW()-ROW(Main[[#Headers],[Stellbefehl]]))),"")</f>
        <v/>
      </c>
      <c r="AB956" s="6" t="str">
        <f>IFERROR(INDEX(parent_children[children],_xlfn.AGGREGATE(15,6,ROW(parent_children[parent])/(parent_children[parent]=Main[[#Headers],[Schaltbefehl]])-2,ROW()-ROW(Main[[#Headers],[Schaltbefehl]]))),"")</f>
        <v/>
      </c>
      <c r="AC956" s="6" t="str">
        <f>IFERROR(INDEX(parent_children[children],_xlfn.AGGREGATE(15,6,ROW(parent_children[parent])/(parent_children[parent]=Main[[#Headers],[Betriebsmeldung]])-2,ROW()-ROW(Main[[#Headers],[Betriebsmeldung]]))),"")</f>
        <v/>
      </c>
      <c r="AD956" s="6" t="str">
        <f>IFERROR(INDEX(parent_children[children],_xlfn.AGGREGATE(15,6,ROW(parent_children[parent])/(parent_children[parent]=Main[[#Headers],[Störung]])-2,ROW()-ROW(Main[[#Headers],[Störung]]))),"")</f>
        <v/>
      </c>
    </row>
    <row r="957" spans="1:30" x14ac:dyDescent="0.25">
      <c r="A957" t="str">
        <f>IFERROR(INDEX(category_assignment[description_german],_xlfn.AGGREGATE(15,6,ROW(category_assignment[category])/(category_assignment[category]=Main[[#Headers],[System]])-2,ROW()-ROW(Main[[#Headers],[System]]))),"")</f>
        <v/>
      </c>
      <c r="B957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957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957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957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957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957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957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957" s="6" t="str">
        <f>IFERROR(INDEX(parent_children[children],_xlfn.AGGREGATE(15,6,ROW(parent_children[parent])/(parent_children[parent]=Main[[#Headers],[Kessel]])-2,ROW()-ROW(Main[[#Headers],[Kessel]]))),"")</f>
        <v/>
      </c>
      <c r="J957" s="6" t="str">
        <f>IFERROR(INDEX(parent_children[children],_xlfn.AGGREGATE(15,6,ROW(parent_children[parent])/(parent_children[parent]=Main[[#Headers],[Kältemaschine]])-2,ROW()-ROW(Main[[#Headers],[Kältemaschine]]))),"")</f>
        <v/>
      </c>
      <c r="K957" s="6" t="str">
        <f>IFERROR(INDEX(parent_children[children],_xlfn.AGGREGATE(15,6,ROW(parent_children[parent])/(parent_children[parent]=Main[[#Headers],[Speicher]])-2,ROW()-ROW(Main[[#Headers],[Speicher]]))),"")</f>
        <v/>
      </c>
      <c r="L957" s="6" t="str">
        <f>IFERROR(INDEX(parent_children[children],_xlfn.AGGREGATE(15,6,ROW(parent_children[parent])/(parent_children[parent]=Main[[#Headers],[Verteiler]])-2,ROW()-ROW(Main[[#Headers],[Verteiler]]))),"")</f>
        <v/>
      </c>
      <c r="M957" s="6" t="str">
        <f>IFERROR(INDEX(parent_children[children],_xlfn.AGGREGATE(15,6,ROW(parent_children[parent])/(parent_children[parent]=Main[[#Headers],[Unterverteiler]])-2,ROW()-ROW(Main[[#Headers],[Unterverteiler]]))),"")</f>
        <v/>
      </c>
      <c r="N957" s="6" t="str">
        <f>IFERROR(INDEX(parent_children[children],_xlfn.AGGREGATE(15,6,ROW(parent_children[parent])/(parent_children[parent]=Main[[#Headers],[Verteilsystem]])-2,ROW()-ROW(Main[[#Headers],[Verteilsystem]]))),"")</f>
        <v/>
      </c>
      <c r="O957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957" s="6" t="str">
        <f>IFERROR(INDEX(parent_children[children],_xlfn.AGGREGATE(15,6,ROW(parent_children[parent])/(parent_children[parent]=Main[[#Headers],[Wärmepumpe]])-2,ROW()-ROW(Main[[#Headers],[Wärmepumpe]]))),"")</f>
        <v/>
      </c>
      <c r="Q957" s="6" t="str">
        <f>IFERROR(INDEX(parent_children[children],_xlfn.AGGREGATE(15,6,ROW(parent_children[parent])/(parent_children[parent]=Main[[#Headers],[Ventil]])-2,ROW()-ROW(Main[[#Headers],[Ventil]]))),"")</f>
        <v/>
      </c>
      <c r="R957" s="6" t="str">
        <f>IFERROR(INDEX(parent_children[children],_xlfn.AGGREGATE(15,6,ROW(parent_children[parent])/(parent_children[parent]=Main[[#Headers],[Klappe]])-2,ROW()-ROW(Main[[#Headers],[Klappe]]))),"")</f>
        <v/>
      </c>
      <c r="S957" s="6" t="str">
        <f>IFERROR(INDEX(parent_children[children],_xlfn.AGGREGATE(15,6,ROW(parent_children[parent])/(parent_children[parent]=Main[[#Headers],[Sensor]])-2,ROW()-ROW(Main[[#Headers],[Sensor]]))),"")</f>
        <v/>
      </c>
      <c r="T957" s="6" t="str">
        <f>IFERROR(INDEX(parent_children[children],_xlfn.AGGREGATE(15,6,ROW(parent_children[parent])/(parent_children[parent]=Main[[#Headers],[Schalter]])-2,ROW()-ROW(Main[[#Headers],[Schalter]]))),"")</f>
        <v/>
      </c>
      <c r="U957" s="6" t="str">
        <f>IFERROR(INDEX(parent_children[children],_xlfn.AGGREGATE(15,6,ROW(parent_children[parent])/(parent_children[parent]=Main[[#Headers],[Wasser]])-2,ROW()-ROW(Main[[#Headers],[Wasser]]))),"")</f>
        <v/>
      </c>
      <c r="V957" s="6" t="str">
        <f>IFERROR(INDEX(parent_children[children],_xlfn.AGGREGATE(15,6,ROW(parent_children[parent])/(parent_children[parent]=Main[[#Headers],[Luft]])-2,ROW()-ROW(Main[[#Headers],[Luft]]))),"")</f>
        <v/>
      </c>
      <c r="W957" s="6" t="str">
        <f>IFERROR(INDEX(parent_children[children],_xlfn.AGGREGATE(15,6,ROW(parent_children[parent])/(parent_children[parent]=Main[[#Headers],[Filter]])-2,ROW()-ROW(Main[[#Headers],[Filter]]))),"")</f>
        <v/>
      </c>
      <c r="X957" s="6" t="str">
        <f>IFERROR(INDEX(parent_children[children],_xlfn.AGGREGATE(15,6,ROW(parent_children[parent])/(parent_children[parent]=Main[[#Headers],[Ventilator]])-2,ROW()-ROW(Main[[#Headers],[Ventilator]]))),"")</f>
        <v/>
      </c>
      <c r="Y957" s="6" t="str">
        <f>IFERROR(INDEX(parent_children[children],_xlfn.AGGREGATE(15,6,ROW(parent_children[parent])/(parent_children[parent]=Main[[#Headers],[Gas]])-2,ROW()-ROW(Main[[#Headers],[Gas]]))),"")</f>
        <v/>
      </c>
      <c r="Z957" s="6" t="str">
        <f>IFERROR(INDEX(parent_children[children],_xlfn.AGGREGATE(15,6,ROW(parent_children[parent])/(parent_children[parent]=Main[[#Headers],[Messwert]])-2,ROW()-ROW(Main[[#Headers],[Messwert]]))),"")</f>
        <v/>
      </c>
      <c r="AA957" s="6" t="str">
        <f>IFERROR(INDEX(parent_children[children],_xlfn.AGGREGATE(15,6,ROW(parent_children[parent])/(parent_children[parent]=Main[[#Headers],[Stellbefehl]])-2,ROW()-ROW(Main[[#Headers],[Stellbefehl]]))),"")</f>
        <v/>
      </c>
      <c r="AB957" s="6" t="str">
        <f>IFERROR(INDEX(parent_children[children],_xlfn.AGGREGATE(15,6,ROW(parent_children[parent])/(parent_children[parent]=Main[[#Headers],[Schaltbefehl]])-2,ROW()-ROW(Main[[#Headers],[Schaltbefehl]]))),"")</f>
        <v/>
      </c>
      <c r="AC957" s="6" t="str">
        <f>IFERROR(INDEX(parent_children[children],_xlfn.AGGREGATE(15,6,ROW(parent_children[parent])/(parent_children[parent]=Main[[#Headers],[Betriebsmeldung]])-2,ROW()-ROW(Main[[#Headers],[Betriebsmeldung]]))),"")</f>
        <v/>
      </c>
      <c r="AD957" s="6" t="str">
        <f>IFERROR(INDEX(parent_children[children],_xlfn.AGGREGATE(15,6,ROW(parent_children[parent])/(parent_children[parent]=Main[[#Headers],[Störung]])-2,ROW()-ROW(Main[[#Headers],[Störung]]))),"")</f>
        <v/>
      </c>
    </row>
    <row r="958" spans="1:30" x14ac:dyDescent="0.25">
      <c r="A958" t="str">
        <f>IFERROR(INDEX(category_assignment[description_german],_xlfn.AGGREGATE(15,6,ROW(category_assignment[category])/(category_assignment[category]=Main[[#Headers],[System]])-2,ROW()-ROW(Main[[#Headers],[System]]))),"")</f>
        <v/>
      </c>
      <c r="B958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958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958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958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958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958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958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958" s="6" t="str">
        <f>IFERROR(INDEX(parent_children[children],_xlfn.AGGREGATE(15,6,ROW(parent_children[parent])/(parent_children[parent]=Main[[#Headers],[Kessel]])-2,ROW()-ROW(Main[[#Headers],[Kessel]]))),"")</f>
        <v/>
      </c>
      <c r="J958" s="6" t="str">
        <f>IFERROR(INDEX(parent_children[children],_xlfn.AGGREGATE(15,6,ROW(parent_children[parent])/(parent_children[parent]=Main[[#Headers],[Kältemaschine]])-2,ROW()-ROW(Main[[#Headers],[Kältemaschine]]))),"")</f>
        <v/>
      </c>
      <c r="K958" s="6" t="str">
        <f>IFERROR(INDEX(parent_children[children],_xlfn.AGGREGATE(15,6,ROW(parent_children[parent])/(parent_children[parent]=Main[[#Headers],[Speicher]])-2,ROW()-ROW(Main[[#Headers],[Speicher]]))),"")</f>
        <v/>
      </c>
      <c r="L958" s="6" t="str">
        <f>IFERROR(INDEX(parent_children[children],_xlfn.AGGREGATE(15,6,ROW(parent_children[parent])/(parent_children[parent]=Main[[#Headers],[Verteiler]])-2,ROW()-ROW(Main[[#Headers],[Verteiler]]))),"")</f>
        <v/>
      </c>
      <c r="M958" s="6" t="str">
        <f>IFERROR(INDEX(parent_children[children],_xlfn.AGGREGATE(15,6,ROW(parent_children[parent])/(parent_children[parent]=Main[[#Headers],[Unterverteiler]])-2,ROW()-ROW(Main[[#Headers],[Unterverteiler]]))),"")</f>
        <v/>
      </c>
      <c r="N958" s="6" t="str">
        <f>IFERROR(INDEX(parent_children[children],_xlfn.AGGREGATE(15,6,ROW(parent_children[parent])/(parent_children[parent]=Main[[#Headers],[Verteilsystem]])-2,ROW()-ROW(Main[[#Headers],[Verteilsystem]]))),"")</f>
        <v/>
      </c>
      <c r="O958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958" s="6" t="str">
        <f>IFERROR(INDEX(parent_children[children],_xlfn.AGGREGATE(15,6,ROW(parent_children[parent])/(parent_children[parent]=Main[[#Headers],[Wärmepumpe]])-2,ROW()-ROW(Main[[#Headers],[Wärmepumpe]]))),"")</f>
        <v/>
      </c>
      <c r="Q958" s="6" t="str">
        <f>IFERROR(INDEX(parent_children[children],_xlfn.AGGREGATE(15,6,ROW(parent_children[parent])/(parent_children[parent]=Main[[#Headers],[Ventil]])-2,ROW()-ROW(Main[[#Headers],[Ventil]]))),"")</f>
        <v/>
      </c>
      <c r="R958" s="6" t="str">
        <f>IFERROR(INDEX(parent_children[children],_xlfn.AGGREGATE(15,6,ROW(parent_children[parent])/(parent_children[parent]=Main[[#Headers],[Klappe]])-2,ROW()-ROW(Main[[#Headers],[Klappe]]))),"")</f>
        <v/>
      </c>
      <c r="S958" s="6" t="str">
        <f>IFERROR(INDEX(parent_children[children],_xlfn.AGGREGATE(15,6,ROW(parent_children[parent])/(parent_children[parent]=Main[[#Headers],[Sensor]])-2,ROW()-ROW(Main[[#Headers],[Sensor]]))),"")</f>
        <v/>
      </c>
      <c r="T958" s="6" t="str">
        <f>IFERROR(INDEX(parent_children[children],_xlfn.AGGREGATE(15,6,ROW(parent_children[parent])/(parent_children[parent]=Main[[#Headers],[Schalter]])-2,ROW()-ROW(Main[[#Headers],[Schalter]]))),"")</f>
        <v/>
      </c>
      <c r="U958" s="6" t="str">
        <f>IFERROR(INDEX(parent_children[children],_xlfn.AGGREGATE(15,6,ROW(parent_children[parent])/(parent_children[parent]=Main[[#Headers],[Wasser]])-2,ROW()-ROW(Main[[#Headers],[Wasser]]))),"")</f>
        <v/>
      </c>
      <c r="V958" s="6" t="str">
        <f>IFERROR(INDEX(parent_children[children],_xlfn.AGGREGATE(15,6,ROW(parent_children[parent])/(parent_children[parent]=Main[[#Headers],[Luft]])-2,ROW()-ROW(Main[[#Headers],[Luft]]))),"")</f>
        <v/>
      </c>
      <c r="W958" s="6" t="str">
        <f>IFERROR(INDEX(parent_children[children],_xlfn.AGGREGATE(15,6,ROW(parent_children[parent])/(parent_children[parent]=Main[[#Headers],[Filter]])-2,ROW()-ROW(Main[[#Headers],[Filter]]))),"")</f>
        <v/>
      </c>
      <c r="X958" s="6" t="str">
        <f>IFERROR(INDEX(parent_children[children],_xlfn.AGGREGATE(15,6,ROW(parent_children[parent])/(parent_children[parent]=Main[[#Headers],[Ventilator]])-2,ROW()-ROW(Main[[#Headers],[Ventilator]]))),"")</f>
        <v/>
      </c>
      <c r="Y958" s="6" t="str">
        <f>IFERROR(INDEX(parent_children[children],_xlfn.AGGREGATE(15,6,ROW(parent_children[parent])/(parent_children[parent]=Main[[#Headers],[Gas]])-2,ROW()-ROW(Main[[#Headers],[Gas]]))),"")</f>
        <v/>
      </c>
      <c r="Z958" s="6" t="str">
        <f>IFERROR(INDEX(parent_children[children],_xlfn.AGGREGATE(15,6,ROW(parent_children[parent])/(parent_children[parent]=Main[[#Headers],[Messwert]])-2,ROW()-ROW(Main[[#Headers],[Messwert]]))),"")</f>
        <v/>
      </c>
      <c r="AA958" s="6" t="str">
        <f>IFERROR(INDEX(parent_children[children],_xlfn.AGGREGATE(15,6,ROW(parent_children[parent])/(parent_children[parent]=Main[[#Headers],[Stellbefehl]])-2,ROW()-ROW(Main[[#Headers],[Stellbefehl]]))),"")</f>
        <v/>
      </c>
      <c r="AB958" s="6" t="str">
        <f>IFERROR(INDEX(parent_children[children],_xlfn.AGGREGATE(15,6,ROW(parent_children[parent])/(parent_children[parent]=Main[[#Headers],[Schaltbefehl]])-2,ROW()-ROW(Main[[#Headers],[Schaltbefehl]]))),"")</f>
        <v/>
      </c>
      <c r="AC958" s="6" t="str">
        <f>IFERROR(INDEX(parent_children[children],_xlfn.AGGREGATE(15,6,ROW(parent_children[parent])/(parent_children[parent]=Main[[#Headers],[Betriebsmeldung]])-2,ROW()-ROW(Main[[#Headers],[Betriebsmeldung]]))),"")</f>
        <v/>
      </c>
      <c r="AD958" s="6" t="str">
        <f>IFERROR(INDEX(parent_children[children],_xlfn.AGGREGATE(15,6,ROW(parent_children[parent])/(parent_children[parent]=Main[[#Headers],[Störung]])-2,ROW()-ROW(Main[[#Headers],[Störung]]))),"")</f>
        <v/>
      </c>
    </row>
    <row r="959" spans="1:30" x14ac:dyDescent="0.25">
      <c r="A959" t="str">
        <f>IFERROR(INDEX(category_assignment[description_german],_xlfn.AGGREGATE(15,6,ROW(category_assignment[category])/(category_assignment[category]=Main[[#Headers],[System]])-2,ROW()-ROW(Main[[#Headers],[System]]))),"")</f>
        <v/>
      </c>
      <c r="B959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959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959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959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959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959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959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959" s="6" t="str">
        <f>IFERROR(INDEX(parent_children[children],_xlfn.AGGREGATE(15,6,ROW(parent_children[parent])/(parent_children[parent]=Main[[#Headers],[Kessel]])-2,ROW()-ROW(Main[[#Headers],[Kessel]]))),"")</f>
        <v/>
      </c>
      <c r="J959" s="6" t="str">
        <f>IFERROR(INDEX(parent_children[children],_xlfn.AGGREGATE(15,6,ROW(parent_children[parent])/(parent_children[parent]=Main[[#Headers],[Kältemaschine]])-2,ROW()-ROW(Main[[#Headers],[Kältemaschine]]))),"")</f>
        <v/>
      </c>
      <c r="K959" s="6" t="str">
        <f>IFERROR(INDEX(parent_children[children],_xlfn.AGGREGATE(15,6,ROW(parent_children[parent])/(parent_children[parent]=Main[[#Headers],[Speicher]])-2,ROW()-ROW(Main[[#Headers],[Speicher]]))),"")</f>
        <v/>
      </c>
      <c r="L959" s="6" t="str">
        <f>IFERROR(INDEX(parent_children[children],_xlfn.AGGREGATE(15,6,ROW(parent_children[parent])/(parent_children[parent]=Main[[#Headers],[Verteiler]])-2,ROW()-ROW(Main[[#Headers],[Verteiler]]))),"")</f>
        <v/>
      </c>
      <c r="M959" s="6" t="str">
        <f>IFERROR(INDEX(parent_children[children],_xlfn.AGGREGATE(15,6,ROW(parent_children[parent])/(parent_children[parent]=Main[[#Headers],[Unterverteiler]])-2,ROW()-ROW(Main[[#Headers],[Unterverteiler]]))),"")</f>
        <v/>
      </c>
      <c r="N959" s="6" t="str">
        <f>IFERROR(INDEX(parent_children[children],_xlfn.AGGREGATE(15,6,ROW(parent_children[parent])/(parent_children[parent]=Main[[#Headers],[Verteilsystem]])-2,ROW()-ROW(Main[[#Headers],[Verteilsystem]]))),"")</f>
        <v/>
      </c>
      <c r="O959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959" s="6" t="str">
        <f>IFERROR(INDEX(parent_children[children],_xlfn.AGGREGATE(15,6,ROW(parent_children[parent])/(parent_children[parent]=Main[[#Headers],[Wärmepumpe]])-2,ROW()-ROW(Main[[#Headers],[Wärmepumpe]]))),"")</f>
        <v/>
      </c>
      <c r="Q959" s="6" t="str">
        <f>IFERROR(INDEX(parent_children[children],_xlfn.AGGREGATE(15,6,ROW(parent_children[parent])/(parent_children[parent]=Main[[#Headers],[Ventil]])-2,ROW()-ROW(Main[[#Headers],[Ventil]]))),"")</f>
        <v/>
      </c>
      <c r="R959" s="6" t="str">
        <f>IFERROR(INDEX(parent_children[children],_xlfn.AGGREGATE(15,6,ROW(parent_children[parent])/(parent_children[parent]=Main[[#Headers],[Klappe]])-2,ROW()-ROW(Main[[#Headers],[Klappe]]))),"")</f>
        <v/>
      </c>
      <c r="S959" s="6" t="str">
        <f>IFERROR(INDEX(parent_children[children],_xlfn.AGGREGATE(15,6,ROW(parent_children[parent])/(parent_children[parent]=Main[[#Headers],[Sensor]])-2,ROW()-ROW(Main[[#Headers],[Sensor]]))),"")</f>
        <v/>
      </c>
      <c r="T959" s="6" t="str">
        <f>IFERROR(INDEX(parent_children[children],_xlfn.AGGREGATE(15,6,ROW(parent_children[parent])/(parent_children[parent]=Main[[#Headers],[Schalter]])-2,ROW()-ROW(Main[[#Headers],[Schalter]]))),"")</f>
        <v/>
      </c>
      <c r="U959" s="6" t="str">
        <f>IFERROR(INDEX(parent_children[children],_xlfn.AGGREGATE(15,6,ROW(parent_children[parent])/(parent_children[parent]=Main[[#Headers],[Wasser]])-2,ROW()-ROW(Main[[#Headers],[Wasser]]))),"")</f>
        <v/>
      </c>
      <c r="V959" s="6" t="str">
        <f>IFERROR(INDEX(parent_children[children],_xlfn.AGGREGATE(15,6,ROW(parent_children[parent])/(parent_children[parent]=Main[[#Headers],[Luft]])-2,ROW()-ROW(Main[[#Headers],[Luft]]))),"")</f>
        <v/>
      </c>
      <c r="W959" s="6" t="str">
        <f>IFERROR(INDEX(parent_children[children],_xlfn.AGGREGATE(15,6,ROW(parent_children[parent])/(parent_children[parent]=Main[[#Headers],[Filter]])-2,ROW()-ROW(Main[[#Headers],[Filter]]))),"")</f>
        <v/>
      </c>
      <c r="X959" s="6" t="str">
        <f>IFERROR(INDEX(parent_children[children],_xlfn.AGGREGATE(15,6,ROW(parent_children[parent])/(parent_children[parent]=Main[[#Headers],[Ventilator]])-2,ROW()-ROW(Main[[#Headers],[Ventilator]]))),"")</f>
        <v/>
      </c>
      <c r="Y959" s="6" t="str">
        <f>IFERROR(INDEX(parent_children[children],_xlfn.AGGREGATE(15,6,ROW(parent_children[parent])/(parent_children[parent]=Main[[#Headers],[Gas]])-2,ROW()-ROW(Main[[#Headers],[Gas]]))),"")</f>
        <v/>
      </c>
      <c r="Z959" s="6" t="str">
        <f>IFERROR(INDEX(parent_children[children],_xlfn.AGGREGATE(15,6,ROW(parent_children[parent])/(parent_children[parent]=Main[[#Headers],[Messwert]])-2,ROW()-ROW(Main[[#Headers],[Messwert]]))),"")</f>
        <v/>
      </c>
      <c r="AA959" s="6" t="str">
        <f>IFERROR(INDEX(parent_children[children],_xlfn.AGGREGATE(15,6,ROW(parent_children[parent])/(parent_children[parent]=Main[[#Headers],[Stellbefehl]])-2,ROW()-ROW(Main[[#Headers],[Stellbefehl]]))),"")</f>
        <v/>
      </c>
      <c r="AB959" s="6" t="str">
        <f>IFERROR(INDEX(parent_children[children],_xlfn.AGGREGATE(15,6,ROW(parent_children[parent])/(parent_children[parent]=Main[[#Headers],[Schaltbefehl]])-2,ROW()-ROW(Main[[#Headers],[Schaltbefehl]]))),"")</f>
        <v/>
      </c>
      <c r="AC959" s="6" t="str">
        <f>IFERROR(INDEX(parent_children[children],_xlfn.AGGREGATE(15,6,ROW(parent_children[parent])/(parent_children[parent]=Main[[#Headers],[Betriebsmeldung]])-2,ROW()-ROW(Main[[#Headers],[Betriebsmeldung]]))),"")</f>
        <v/>
      </c>
      <c r="AD959" s="6" t="str">
        <f>IFERROR(INDEX(parent_children[children],_xlfn.AGGREGATE(15,6,ROW(parent_children[parent])/(parent_children[parent]=Main[[#Headers],[Störung]])-2,ROW()-ROW(Main[[#Headers],[Störung]]))),"")</f>
        <v/>
      </c>
    </row>
    <row r="960" spans="1:30" x14ac:dyDescent="0.25">
      <c r="A960" t="str">
        <f>IFERROR(INDEX(category_assignment[description_german],_xlfn.AGGREGATE(15,6,ROW(category_assignment[category])/(category_assignment[category]=Main[[#Headers],[System]])-2,ROW()-ROW(Main[[#Headers],[System]]))),"")</f>
        <v/>
      </c>
      <c r="B960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960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960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960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960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960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960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960" s="6" t="str">
        <f>IFERROR(INDEX(parent_children[children],_xlfn.AGGREGATE(15,6,ROW(parent_children[parent])/(parent_children[parent]=Main[[#Headers],[Kessel]])-2,ROW()-ROW(Main[[#Headers],[Kessel]]))),"")</f>
        <v/>
      </c>
      <c r="J960" s="6" t="str">
        <f>IFERROR(INDEX(parent_children[children],_xlfn.AGGREGATE(15,6,ROW(parent_children[parent])/(parent_children[parent]=Main[[#Headers],[Kältemaschine]])-2,ROW()-ROW(Main[[#Headers],[Kältemaschine]]))),"")</f>
        <v/>
      </c>
      <c r="K960" s="6" t="str">
        <f>IFERROR(INDEX(parent_children[children],_xlfn.AGGREGATE(15,6,ROW(parent_children[parent])/(parent_children[parent]=Main[[#Headers],[Speicher]])-2,ROW()-ROW(Main[[#Headers],[Speicher]]))),"")</f>
        <v/>
      </c>
      <c r="L960" s="6" t="str">
        <f>IFERROR(INDEX(parent_children[children],_xlfn.AGGREGATE(15,6,ROW(parent_children[parent])/(parent_children[parent]=Main[[#Headers],[Verteiler]])-2,ROW()-ROW(Main[[#Headers],[Verteiler]]))),"")</f>
        <v/>
      </c>
      <c r="M960" s="6" t="str">
        <f>IFERROR(INDEX(parent_children[children],_xlfn.AGGREGATE(15,6,ROW(parent_children[parent])/(parent_children[parent]=Main[[#Headers],[Unterverteiler]])-2,ROW()-ROW(Main[[#Headers],[Unterverteiler]]))),"")</f>
        <v/>
      </c>
      <c r="N960" s="6" t="str">
        <f>IFERROR(INDEX(parent_children[children],_xlfn.AGGREGATE(15,6,ROW(parent_children[parent])/(parent_children[parent]=Main[[#Headers],[Verteilsystem]])-2,ROW()-ROW(Main[[#Headers],[Verteilsystem]]))),"")</f>
        <v/>
      </c>
      <c r="O960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960" s="6" t="str">
        <f>IFERROR(INDEX(parent_children[children],_xlfn.AGGREGATE(15,6,ROW(parent_children[parent])/(parent_children[parent]=Main[[#Headers],[Wärmepumpe]])-2,ROW()-ROW(Main[[#Headers],[Wärmepumpe]]))),"")</f>
        <v/>
      </c>
      <c r="Q960" s="6" t="str">
        <f>IFERROR(INDEX(parent_children[children],_xlfn.AGGREGATE(15,6,ROW(parent_children[parent])/(parent_children[parent]=Main[[#Headers],[Ventil]])-2,ROW()-ROW(Main[[#Headers],[Ventil]]))),"")</f>
        <v/>
      </c>
      <c r="R960" s="6" t="str">
        <f>IFERROR(INDEX(parent_children[children],_xlfn.AGGREGATE(15,6,ROW(parent_children[parent])/(parent_children[parent]=Main[[#Headers],[Klappe]])-2,ROW()-ROW(Main[[#Headers],[Klappe]]))),"")</f>
        <v/>
      </c>
      <c r="S960" s="6" t="str">
        <f>IFERROR(INDEX(parent_children[children],_xlfn.AGGREGATE(15,6,ROW(parent_children[parent])/(parent_children[parent]=Main[[#Headers],[Sensor]])-2,ROW()-ROW(Main[[#Headers],[Sensor]]))),"")</f>
        <v/>
      </c>
      <c r="T960" s="6" t="str">
        <f>IFERROR(INDEX(parent_children[children],_xlfn.AGGREGATE(15,6,ROW(parent_children[parent])/(parent_children[parent]=Main[[#Headers],[Schalter]])-2,ROW()-ROW(Main[[#Headers],[Schalter]]))),"")</f>
        <v/>
      </c>
      <c r="U960" s="6" t="str">
        <f>IFERROR(INDEX(parent_children[children],_xlfn.AGGREGATE(15,6,ROW(parent_children[parent])/(parent_children[parent]=Main[[#Headers],[Wasser]])-2,ROW()-ROW(Main[[#Headers],[Wasser]]))),"")</f>
        <v/>
      </c>
      <c r="V960" s="6" t="str">
        <f>IFERROR(INDEX(parent_children[children],_xlfn.AGGREGATE(15,6,ROW(parent_children[parent])/(parent_children[parent]=Main[[#Headers],[Luft]])-2,ROW()-ROW(Main[[#Headers],[Luft]]))),"")</f>
        <v/>
      </c>
      <c r="W960" s="6" t="str">
        <f>IFERROR(INDEX(parent_children[children],_xlfn.AGGREGATE(15,6,ROW(parent_children[parent])/(parent_children[parent]=Main[[#Headers],[Filter]])-2,ROW()-ROW(Main[[#Headers],[Filter]]))),"")</f>
        <v/>
      </c>
      <c r="X960" s="6" t="str">
        <f>IFERROR(INDEX(parent_children[children],_xlfn.AGGREGATE(15,6,ROW(parent_children[parent])/(parent_children[parent]=Main[[#Headers],[Ventilator]])-2,ROW()-ROW(Main[[#Headers],[Ventilator]]))),"")</f>
        <v/>
      </c>
      <c r="Y960" s="6" t="str">
        <f>IFERROR(INDEX(parent_children[children],_xlfn.AGGREGATE(15,6,ROW(parent_children[parent])/(parent_children[parent]=Main[[#Headers],[Gas]])-2,ROW()-ROW(Main[[#Headers],[Gas]]))),"")</f>
        <v/>
      </c>
      <c r="Z960" s="6" t="str">
        <f>IFERROR(INDEX(parent_children[children],_xlfn.AGGREGATE(15,6,ROW(parent_children[parent])/(parent_children[parent]=Main[[#Headers],[Messwert]])-2,ROW()-ROW(Main[[#Headers],[Messwert]]))),"")</f>
        <v/>
      </c>
      <c r="AA960" s="6" t="str">
        <f>IFERROR(INDEX(parent_children[children],_xlfn.AGGREGATE(15,6,ROW(parent_children[parent])/(parent_children[parent]=Main[[#Headers],[Stellbefehl]])-2,ROW()-ROW(Main[[#Headers],[Stellbefehl]]))),"")</f>
        <v/>
      </c>
      <c r="AB960" s="6" t="str">
        <f>IFERROR(INDEX(parent_children[children],_xlfn.AGGREGATE(15,6,ROW(parent_children[parent])/(parent_children[parent]=Main[[#Headers],[Schaltbefehl]])-2,ROW()-ROW(Main[[#Headers],[Schaltbefehl]]))),"")</f>
        <v/>
      </c>
      <c r="AC960" s="6" t="str">
        <f>IFERROR(INDEX(parent_children[children],_xlfn.AGGREGATE(15,6,ROW(parent_children[parent])/(parent_children[parent]=Main[[#Headers],[Betriebsmeldung]])-2,ROW()-ROW(Main[[#Headers],[Betriebsmeldung]]))),"")</f>
        <v/>
      </c>
      <c r="AD960" s="6" t="str">
        <f>IFERROR(INDEX(parent_children[children],_xlfn.AGGREGATE(15,6,ROW(parent_children[parent])/(parent_children[parent]=Main[[#Headers],[Störung]])-2,ROW()-ROW(Main[[#Headers],[Störung]]))),"")</f>
        <v/>
      </c>
    </row>
    <row r="961" spans="1:30" x14ac:dyDescent="0.25">
      <c r="A961" t="str">
        <f>IFERROR(INDEX(category_assignment[description_german],_xlfn.AGGREGATE(15,6,ROW(category_assignment[category])/(category_assignment[category]=Main[[#Headers],[System]])-2,ROW()-ROW(Main[[#Headers],[System]]))),"")</f>
        <v/>
      </c>
      <c r="B961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961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961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961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961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961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961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961" s="6" t="str">
        <f>IFERROR(INDEX(parent_children[children],_xlfn.AGGREGATE(15,6,ROW(parent_children[parent])/(parent_children[parent]=Main[[#Headers],[Kessel]])-2,ROW()-ROW(Main[[#Headers],[Kessel]]))),"")</f>
        <v/>
      </c>
      <c r="J961" s="6" t="str">
        <f>IFERROR(INDEX(parent_children[children],_xlfn.AGGREGATE(15,6,ROW(parent_children[parent])/(parent_children[parent]=Main[[#Headers],[Kältemaschine]])-2,ROW()-ROW(Main[[#Headers],[Kältemaschine]]))),"")</f>
        <v/>
      </c>
      <c r="K961" s="6" t="str">
        <f>IFERROR(INDEX(parent_children[children],_xlfn.AGGREGATE(15,6,ROW(parent_children[parent])/(parent_children[parent]=Main[[#Headers],[Speicher]])-2,ROW()-ROW(Main[[#Headers],[Speicher]]))),"")</f>
        <v/>
      </c>
      <c r="L961" s="6" t="str">
        <f>IFERROR(INDEX(parent_children[children],_xlfn.AGGREGATE(15,6,ROW(parent_children[parent])/(parent_children[parent]=Main[[#Headers],[Verteiler]])-2,ROW()-ROW(Main[[#Headers],[Verteiler]]))),"")</f>
        <v/>
      </c>
      <c r="M961" s="6" t="str">
        <f>IFERROR(INDEX(parent_children[children],_xlfn.AGGREGATE(15,6,ROW(parent_children[parent])/(parent_children[parent]=Main[[#Headers],[Unterverteiler]])-2,ROW()-ROW(Main[[#Headers],[Unterverteiler]]))),"")</f>
        <v/>
      </c>
      <c r="N961" s="6" t="str">
        <f>IFERROR(INDEX(parent_children[children],_xlfn.AGGREGATE(15,6,ROW(parent_children[parent])/(parent_children[parent]=Main[[#Headers],[Verteilsystem]])-2,ROW()-ROW(Main[[#Headers],[Verteilsystem]]))),"")</f>
        <v/>
      </c>
      <c r="O961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961" s="6" t="str">
        <f>IFERROR(INDEX(parent_children[children],_xlfn.AGGREGATE(15,6,ROW(parent_children[parent])/(parent_children[parent]=Main[[#Headers],[Wärmepumpe]])-2,ROW()-ROW(Main[[#Headers],[Wärmepumpe]]))),"")</f>
        <v/>
      </c>
      <c r="Q961" s="6" t="str">
        <f>IFERROR(INDEX(parent_children[children],_xlfn.AGGREGATE(15,6,ROW(parent_children[parent])/(parent_children[parent]=Main[[#Headers],[Ventil]])-2,ROW()-ROW(Main[[#Headers],[Ventil]]))),"")</f>
        <v/>
      </c>
      <c r="R961" s="6" t="str">
        <f>IFERROR(INDEX(parent_children[children],_xlfn.AGGREGATE(15,6,ROW(parent_children[parent])/(parent_children[parent]=Main[[#Headers],[Klappe]])-2,ROW()-ROW(Main[[#Headers],[Klappe]]))),"")</f>
        <v/>
      </c>
      <c r="S961" s="6" t="str">
        <f>IFERROR(INDEX(parent_children[children],_xlfn.AGGREGATE(15,6,ROW(parent_children[parent])/(parent_children[parent]=Main[[#Headers],[Sensor]])-2,ROW()-ROW(Main[[#Headers],[Sensor]]))),"")</f>
        <v/>
      </c>
      <c r="T961" s="6" t="str">
        <f>IFERROR(INDEX(parent_children[children],_xlfn.AGGREGATE(15,6,ROW(parent_children[parent])/(parent_children[parent]=Main[[#Headers],[Schalter]])-2,ROW()-ROW(Main[[#Headers],[Schalter]]))),"")</f>
        <v/>
      </c>
      <c r="U961" s="6" t="str">
        <f>IFERROR(INDEX(parent_children[children],_xlfn.AGGREGATE(15,6,ROW(parent_children[parent])/(parent_children[parent]=Main[[#Headers],[Wasser]])-2,ROW()-ROW(Main[[#Headers],[Wasser]]))),"")</f>
        <v/>
      </c>
      <c r="V961" s="6" t="str">
        <f>IFERROR(INDEX(parent_children[children],_xlfn.AGGREGATE(15,6,ROW(parent_children[parent])/(parent_children[parent]=Main[[#Headers],[Luft]])-2,ROW()-ROW(Main[[#Headers],[Luft]]))),"")</f>
        <v/>
      </c>
      <c r="W961" s="6" t="str">
        <f>IFERROR(INDEX(parent_children[children],_xlfn.AGGREGATE(15,6,ROW(parent_children[parent])/(parent_children[parent]=Main[[#Headers],[Filter]])-2,ROW()-ROW(Main[[#Headers],[Filter]]))),"")</f>
        <v/>
      </c>
      <c r="X961" s="6" t="str">
        <f>IFERROR(INDEX(parent_children[children],_xlfn.AGGREGATE(15,6,ROW(parent_children[parent])/(parent_children[parent]=Main[[#Headers],[Ventilator]])-2,ROW()-ROW(Main[[#Headers],[Ventilator]]))),"")</f>
        <v/>
      </c>
      <c r="Y961" s="6" t="str">
        <f>IFERROR(INDEX(parent_children[children],_xlfn.AGGREGATE(15,6,ROW(parent_children[parent])/(parent_children[parent]=Main[[#Headers],[Gas]])-2,ROW()-ROW(Main[[#Headers],[Gas]]))),"")</f>
        <v/>
      </c>
      <c r="Z961" s="6" t="str">
        <f>IFERROR(INDEX(parent_children[children],_xlfn.AGGREGATE(15,6,ROW(parent_children[parent])/(parent_children[parent]=Main[[#Headers],[Messwert]])-2,ROW()-ROW(Main[[#Headers],[Messwert]]))),"")</f>
        <v/>
      </c>
      <c r="AA961" s="6" t="str">
        <f>IFERROR(INDEX(parent_children[children],_xlfn.AGGREGATE(15,6,ROW(parent_children[parent])/(parent_children[parent]=Main[[#Headers],[Stellbefehl]])-2,ROW()-ROW(Main[[#Headers],[Stellbefehl]]))),"")</f>
        <v/>
      </c>
      <c r="AB961" s="6" t="str">
        <f>IFERROR(INDEX(parent_children[children],_xlfn.AGGREGATE(15,6,ROW(parent_children[parent])/(parent_children[parent]=Main[[#Headers],[Schaltbefehl]])-2,ROW()-ROW(Main[[#Headers],[Schaltbefehl]]))),"")</f>
        <v/>
      </c>
      <c r="AC961" s="6" t="str">
        <f>IFERROR(INDEX(parent_children[children],_xlfn.AGGREGATE(15,6,ROW(parent_children[parent])/(parent_children[parent]=Main[[#Headers],[Betriebsmeldung]])-2,ROW()-ROW(Main[[#Headers],[Betriebsmeldung]]))),"")</f>
        <v/>
      </c>
      <c r="AD961" s="6" t="str">
        <f>IFERROR(INDEX(parent_children[children],_xlfn.AGGREGATE(15,6,ROW(parent_children[parent])/(parent_children[parent]=Main[[#Headers],[Störung]])-2,ROW()-ROW(Main[[#Headers],[Störung]]))),"")</f>
        <v/>
      </c>
    </row>
    <row r="962" spans="1:30" x14ac:dyDescent="0.25">
      <c r="A962" t="str">
        <f>IFERROR(INDEX(category_assignment[description_german],_xlfn.AGGREGATE(15,6,ROW(category_assignment[category])/(category_assignment[category]=Main[[#Headers],[System]])-2,ROW()-ROW(Main[[#Headers],[System]]))),"")</f>
        <v/>
      </c>
      <c r="B962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962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962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962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962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962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962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962" s="6" t="str">
        <f>IFERROR(INDEX(parent_children[children],_xlfn.AGGREGATE(15,6,ROW(parent_children[parent])/(parent_children[parent]=Main[[#Headers],[Kessel]])-2,ROW()-ROW(Main[[#Headers],[Kessel]]))),"")</f>
        <v/>
      </c>
      <c r="J962" s="6" t="str">
        <f>IFERROR(INDEX(parent_children[children],_xlfn.AGGREGATE(15,6,ROW(parent_children[parent])/(parent_children[parent]=Main[[#Headers],[Kältemaschine]])-2,ROW()-ROW(Main[[#Headers],[Kältemaschine]]))),"")</f>
        <v/>
      </c>
      <c r="K962" s="6" t="str">
        <f>IFERROR(INDEX(parent_children[children],_xlfn.AGGREGATE(15,6,ROW(parent_children[parent])/(parent_children[parent]=Main[[#Headers],[Speicher]])-2,ROW()-ROW(Main[[#Headers],[Speicher]]))),"")</f>
        <v/>
      </c>
      <c r="L962" s="6" t="str">
        <f>IFERROR(INDEX(parent_children[children],_xlfn.AGGREGATE(15,6,ROW(parent_children[parent])/(parent_children[parent]=Main[[#Headers],[Verteiler]])-2,ROW()-ROW(Main[[#Headers],[Verteiler]]))),"")</f>
        <v/>
      </c>
      <c r="M962" s="6" t="str">
        <f>IFERROR(INDEX(parent_children[children],_xlfn.AGGREGATE(15,6,ROW(parent_children[parent])/(parent_children[parent]=Main[[#Headers],[Unterverteiler]])-2,ROW()-ROW(Main[[#Headers],[Unterverteiler]]))),"")</f>
        <v/>
      </c>
      <c r="N962" s="6" t="str">
        <f>IFERROR(INDEX(parent_children[children],_xlfn.AGGREGATE(15,6,ROW(parent_children[parent])/(parent_children[parent]=Main[[#Headers],[Verteilsystem]])-2,ROW()-ROW(Main[[#Headers],[Verteilsystem]]))),"")</f>
        <v/>
      </c>
      <c r="O962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962" s="6" t="str">
        <f>IFERROR(INDEX(parent_children[children],_xlfn.AGGREGATE(15,6,ROW(parent_children[parent])/(parent_children[parent]=Main[[#Headers],[Wärmepumpe]])-2,ROW()-ROW(Main[[#Headers],[Wärmepumpe]]))),"")</f>
        <v/>
      </c>
      <c r="Q962" s="6" t="str">
        <f>IFERROR(INDEX(parent_children[children],_xlfn.AGGREGATE(15,6,ROW(parent_children[parent])/(parent_children[parent]=Main[[#Headers],[Ventil]])-2,ROW()-ROW(Main[[#Headers],[Ventil]]))),"")</f>
        <v/>
      </c>
      <c r="R962" s="6" t="str">
        <f>IFERROR(INDEX(parent_children[children],_xlfn.AGGREGATE(15,6,ROW(parent_children[parent])/(parent_children[parent]=Main[[#Headers],[Klappe]])-2,ROW()-ROW(Main[[#Headers],[Klappe]]))),"")</f>
        <v/>
      </c>
      <c r="S962" s="6" t="str">
        <f>IFERROR(INDEX(parent_children[children],_xlfn.AGGREGATE(15,6,ROW(parent_children[parent])/(parent_children[parent]=Main[[#Headers],[Sensor]])-2,ROW()-ROW(Main[[#Headers],[Sensor]]))),"")</f>
        <v/>
      </c>
      <c r="T962" s="6" t="str">
        <f>IFERROR(INDEX(parent_children[children],_xlfn.AGGREGATE(15,6,ROW(parent_children[parent])/(parent_children[parent]=Main[[#Headers],[Schalter]])-2,ROW()-ROW(Main[[#Headers],[Schalter]]))),"")</f>
        <v/>
      </c>
      <c r="U962" s="6" t="str">
        <f>IFERROR(INDEX(parent_children[children],_xlfn.AGGREGATE(15,6,ROW(parent_children[parent])/(parent_children[parent]=Main[[#Headers],[Wasser]])-2,ROW()-ROW(Main[[#Headers],[Wasser]]))),"")</f>
        <v/>
      </c>
      <c r="V962" s="6" t="str">
        <f>IFERROR(INDEX(parent_children[children],_xlfn.AGGREGATE(15,6,ROW(parent_children[parent])/(parent_children[parent]=Main[[#Headers],[Luft]])-2,ROW()-ROW(Main[[#Headers],[Luft]]))),"")</f>
        <v/>
      </c>
      <c r="W962" s="6" t="str">
        <f>IFERROR(INDEX(parent_children[children],_xlfn.AGGREGATE(15,6,ROW(parent_children[parent])/(parent_children[parent]=Main[[#Headers],[Filter]])-2,ROW()-ROW(Main[[#Headers],[Filter]]))),"")</f>
        <v/>
      </c>
      <c r="X962" s="6" t="str">
        <f>IFERROR(INDEX(parent_children[children],_xlfn.AGGREGATE(15,6,ROW(parent_children[parent])/(parent_children[parent]=Main[[#Headers],[Ventilator]])-2,ROW()-ROW(Main[[#Headers],[Ventilator]]))),"")</f>
        <v/>
      </c>
      <c r="Y962" s="6" t="str">
        <f>IFERROR(INDEX(parent_children[children],_xlfn.AGGREGATE(15,6,ROW(parent_children[parent])/(parent_children[parent]=Main[[#Headers],[Gas]])-2,ROW()-ROW(Main[[#Headers],[Gas]]))),"")</f>
        <v/>
      </c>
      <c r="Z962" s="6" t="str">
        <f>IFERROR(INDEX(parent_children[children],_xlfn.AGGREGATE(15,6,ROW(parent_children[parent])/(parent_children[parent]=Main[[#Headers],[Messwert]])-2,ROW()-ROW(Main[[#Headers],[Messwert]]))),"")</f>
        <v/>
      </c>
      <c r="AA962" s="6" t="str">
        <f>IFERROR(INDEX(parent_children[children],_xlfn.AGGREGATE(15,6,ROW(parent_children[parent])/(parent_children[parent]=Main[[#Headers],[Stellbefehl]])-2,ROW()-ROW(Main[[#Headers],[Stellbefehl]]))),"")</f>
        <v/>
      </c>
      <c r="AB962" s="6" t="str">
        <f>IFERROR(INDEX(parent_children[children],_xlfn.AGGREGATE(15,6,ROW(parent_children[parent])/(parent_children[parent]=Main[[#Headers],[Schaltbefehl]])-2,ROW()-ROW(Main[[#Headers],[Schaltbefehl]]))),"")</f>
        <v/>
      </c>
      <c r="AC962" s="6" t="str">
        <f>IFERROR(INDEX(parent_children[children],_xlfn.AGGREGATE(15,6,ROW(parent_children[parent])/(parent_children[parent]=Main[[#Headers],[Betriebsmeldung]])-2,ROW()-ROW(Main[[#Headers],[Betriebsmeldung]]))),"")</f>
        <v/>
      </c>
      <c r="AD962" s="6" t="str">
        <f>IFERROR(INDEX(parent_children[children],_xlfn.AGGREGATE(15,6,ROW(parent_children[parent])/(parent_children[parent]=Main[[#Headers],[Störung]])-2,ROW()-ROW(Main[[#Headers],[Störung]]))),"")</f>
        <v/>
      </c>
    </row>
    <row r="963" spans="1:30" x14ac:dyDescent="0.25">
      <c r="A963" t="str">
        <f>IFERROR(INDEX(category_assignment[description_german],_xlfn.AGGREGATE(15,6,ROW(category_assignment[category])/(category_assignment[category]=Main[[#Headers],[System]])-2,ROW()-ROW(Main[[#Headers],[System]]))),"")</f>
        <v/>
      </c>
      <c r="B963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963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963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963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963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963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963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963" s="6" t="str">
        <f>IFERROR(INDEX(parent_children[children],_xlfn.AGGREGATE(15,6,ROW(parent_children[parent])/(parent_children[parent]=Main[[#Headers],[Kessel]])-2,ROW()-ROW(Main[[#Headers],[Kessel]]))),"")</f>
        <v/>
      </c>
      <c r="J963" s="6" t="str">
        <f>IFERROR(INDEX(parent_children[children],_xlfn.AGGREGATE(15,6,ROW(parent_children[parent])/(parent_children[parent]=Main[[#Headers],[Kältemaschine]])-2,ROW()-ROW(Main[[#Headers],[Kältemaschine]]))),"")</f>
        <v/>
      </c>
      <c r="K963" s="6" t="str">
        <f>IFERROR(INDEX(parent_children[children],_xlfn.AGGREGATE(15,6,ROW(parent_children[parent])/(parent_children[parent]=Main[[#Headers],[Speicher]])-2,ROW()-ROW(Main[[#Headers],[Speicher]]))),"")</f>
        <v/>
      </c>
      <c r="L963" s="6" t="str">
        <f>IFERROR(INDEX(parent_children[children],_xlfn.AGGREGATE(15,6,ROW(parent_children[parent])/(parent_children[parent]=Main[[#Headers],[Verteiler]])-2,ROW()-ROW(Main[[#Headers],[Verteiler]]))),"")</f>
        <v/>
      </c>
      <c r="M963" s="6" t="str">
        <f>IFERROR(INDEX(parent_children[children],_xlfn.AGGREGATE(15,6,ROW(parent_children[parent])/(parent_children[parent]=Main[[#Headers],[Unterverteiler]])-2,ROW()-ROW(Main[[#Headers],[Unterverteiler]]))),"")</f>
        <v/>
      </c>
      <c r="N963" s="6" t="str">
        <f>IFERROR(INDEX(parent_children[children],_xlfn.AGGREGATE(15,6,ROW(parent_children[parent])/(parent_children[parent]=Main[[#Headers],[Verteilsystem]])-2,ROW()-ROW(Main[[#Headers],[Verteilsystem]]))),"")</f>
        <v/>
      </c>
      <c r="O963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963" s="6" t="str">
        <f>IFERROR(INDEX(parent_children[children],_xlfn.AGGREGATE(15,6,ROW(parent_children[parent])/(parent_children[parent]=Main[[#Headers],[Wärmepumpe]])-2,ROW()-ROW(Main[[#Headers],[Wärmepumpe]]))),"")</f>
        <v/>
      </c>
      <c r="Q963" s="6" t="str">
        <f>IFERROR(INDEX(parent_children[children],_xlfn.AGGREGATE(15,6,ROW(parent_children[parent])/(parent_children[parent]=Main[[#Headers],[Ventil]])-2,ROW()-ROW(Main[[#Headers],[Ventil]]))),"")</f>
        <v/>
      </c>
      <c r="R963" s="6" t="str">
        <f>IFERROR(INDEX(parent_children[children],_xlfn.AGGREGATE(15,6,ROW(parent_children[parent])/(parent_children[parent]=Main[[#Headers],[Klappe]])-2,ROW()-ROW(Main[[#Headers],[Klappe]]))),"")</f>
        <v/>
      </c>
      <c r="S963" s="6" t="str">
        <f>IFERROR(INDEX(parent_children[children],_xlfn.AGGREGATE(15,6,ROW(parent_children[parent])/(parent_children[parent]=Main[[#Headers],[Sensor]])-2,ROW()-ROW(Main[[#Headers],[Sensor]]))),"")</f>
        <v/>
      </c>
      <c r="T963" s="6" t="str">
        <f>IFERROR(INDEX(parent_children[children],_xlfn.AGGREGATE(15,6,ROW(parent_children[parent])/(parent_children[parent]=Main[[#Headers],[Schalter]])-2,ROW()-ROW(Main[[#Headers],[Schalter]]))),"")</f>
        <v/>
      </c>
      <c r="U963" s="6" t="str">
        <f>IFERROR(INDEX(parent_children[children],_xlfn.AGGREGATE(15,6,ROW(parent_children[parent])/(parent_children[parent]=Main[[#Headers],[Wasser]])-2,ROW()-ROW(Main[[#Headers],[Wasser]]))),"")</f>
        <v/>
      </c>
      <c r="V963" s="6" t="str">
        <f>IFERROR(INDEX(parent_children[children],_xlfn.AGGREGATE(15,6,ROW(parent_children[parent])/(parent_children[parent]=Main[[#Headers],[Luft]])-2,ROW()-ROW(Main[[#Headers],[Luft]]))),"")</f>
        <v/>
      </c>
      <c r="W963" s="6" t="str">
        <f>IFERROR(INDEX(parent_children[children],_xlfn.AGGREGATE(15,6,ROW(parent_children[parent])/(parent_children[parent]=Main[[#Headers],[Filter]])-2,ROW()-ROW(Main[[#Headers],[Filter]]))),"")</f>
        <v/>
      </c>
      <c r="X963" s="6" t="str">
        <f>IFERROR(INDEX(parent_children[children],_xlfn.AGGREGATE(15,6,ROW(parent_children[parent])/(parent_children[parent]=Main[[#Headers],[Ventilator]])-2,ROW()-ROW(Main[[#Headers],[Ventilator]]))),"")</f>
        <v/>
      </c>
      <c r="Y963" s="6" t="str">
        <f>IFERROR(INDEX(parent_children[children],_xlfn.AGGREGATE(15,6,ROW(parent_children[parent])/(parent_children[parent]=Main[[#Headers],[Gas]])-2,ROW()-ROW(Main[[#Headers],[Gas]]))),"")</f>
        <v/>
      </c>
      <c r="Z963" s="6" t="str">
        <f>IFERROR(INDEX(parent_children[children],_xlfn.AGGREGATE(15,6,ROW(parent_children[parent])/(parent_children[parent]=Main[[#Headers],[Messwert]])-2,ROW()-ROW(Main[[#Headers],[Messwert]]))),"")</f>
        <v/>
      </c>
      <c r="AA963" s="6" t="str">
        <f>IFERROR(INDEX(parent_children[children],_xlfn.AGGREGATE(15,6,ROW(parent_children[parent])/(parent_children[parent]=Main[[#Headers],[Stellbefehl]])-2,ROW()-ROW(Main[[#Headers],[Stellbefehl]]))),"")</f>
        <v/>
      </c>
      <c r="AB963" s="6" t="str">
        <f>IFERROR(INDEX(parent_children[children],_xlfn.AGGREGATE(15,6,ROW(parent_children[parent])/(parent_children[parent]=Main[[#Headers],[Schaltbefehl]])-2,ROW()-ROW(Main[[#Headers],[Schaltbefehl]]))),"")</f>
        <v/>
      </c>
      <c r="AC963" s="6" t="str">
        <f>IFERROR(INDEX(parent_children[children],_xlfn.AGGREGATE(15,6,ROW(parent_children[parent])/(parent_children[parent]=Main[[#Headers],[Betriebsmeldung]])-2,ROW()-ROW(Main[[#Headers],[Betriebsmeldung]]))),"")</f>
        <v/>
      </c>
      <c r="AD963" s="6" t="str">
        <f>IFERROR(INDEX(parent_children[children],_xlfn.AGGREGATE(15,6,ROW(parent_children[parent])/(parent_children[parent]=Main[[#Headers],[Störung]])-2,ROW()-ROW(Main[[#Headers],[Störung]]))),"")</f>
        <v/>
      </c>
    </row>
    <row r="964" spans="1:30" x14ac:dyDescent="0.25">
      <c r="A964" t="str">
        <f>IFERROR(INDEX(category_assignment[description_german],_xlfn.AGGREGATE(15,6,ROW(category_assignment[category])/(category_assignment[category]=Main[[#Headers],[System]])-2,ROW()-ROW(Main[[#Headers],[System]]))),"")</f>
        <v/>
      </c>
      <c r="B964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964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964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964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964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964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964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964" s="6" t="str">
        <f>IFERROR(INDEX(parent_children[children],_xlfn.AGGREGATE(15,6,ROW(parent_children[parent])/(parent_children[parent]=Main[[#Headers],[Kessel]])-2,ROW()-ROW(Main[[#Headers],[Kessel]]))),"")</f>
        <v/>
      </c>
      <c r="J964" s="6" t="str">
        <f>IFERROR(INDEX(parent_children[children],_xlfn.AGGREGATE(15,6,ROW(parent_children[parent])/(parent_children[parent]=Main[[#Headers],[Kältemaschine]])-2,ROW()-ROW(Main[[#Headers],[Kältemaschine]]))),"")</f>
        <v/>
      </c>
      <c r="K964" s="6" t="str">
        <f>IFERROR(INDEX(parent_children[children],_xlfn.AGGREGATE(15,6,ROW(parent_children[parent])/(parent_children[parent]=Main[[#Headers],[Speicher]])-2,ROW()-ROW(Main[[#Headers],[Speicher]]))),"")</f>
        <v/>
      </c>
      <c r="L964" s="6" t="str">
        <f>IFERROR(INDEX(parent_children[children],_xlfn.AGGREGATE(15,6,ROW(parent_children[parent])/(parent_children[parent]=Main[[#Headers],[Verteiler]])-2,ROW()-ROW(Main[[#Headers],[Verteiler]]))),"")</f>
        <v/>
      </c>
      <c r="M964" s="6" t="str">
        <f>IFERROR(INDEX(parent_children[children],_xlfn.AGGREGATE(15,6,ROW(parent_children[parent])/(parent_children[parent]=Main[[#Headers],[Unterverteiler]])-2,ROW()-ROW(Main[[#Headers],[Unterverteiler]]))),"")</f>
        <v/>
      </c>
      <c r="N964" s="6" t="str">
        <f>IFERROR(INDEX(parent_children[children],_xlfn.AGGREGATE(15,6,ROW(parent_children[parent])/(parent_children[parent]=Main[[#Headers],[Verteilsystem]])-2,ROW()-ROW(Main[[#Headers],[Verteilsystem]]))),"")</f>
        <v/>
      </c>
      <c r="O964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964" s="6" t="str">
        <f>IFERROR(INDEX(parent_children[children],_xlfn.AGGREGATE(15,6,ROW(parent_children[parent])/(parent_children[parent]=Main[[#Headers],[Wärmepumpe]])-2,ROW()-ROW(Main[[#Headers],[Wärmepumpe]]))),"")</f>
        <v/>
      </c>
      <c r="Q964" s="6" t="str">
        <f>IFERROR(INDEX(parent_children[children],_xlfn.AGGREGATE(15,6,ROW(parent_children[parent])/(parent_children[parent]=Main[[#Headers],[Ventil]])-2,ROW()-ROW(Main[[#Headers],[Ventil]]))),"")</f>
        <v/>
      </c>
      <c r="R964" s="6" t="str">
        <f>IFERROR(INDEX(parent_children[children],_xlfn.AGGREGATE(15,6,ROW(parent_children[parent])/(parent_children[parent]=Main[[#Headers],[Klappe]])-2,ROW()-ROW(Main[[#Headers],[Klappe]]))),"")</f>
        <v/>
      </c>
      <c r="S964" s="6" t="str">
        <f>IFERROR(INDEX(parent_children[children],_xlfn.AGGREGATE(15,6,ROW(parent_children[parent])/(parent_children[parent]=Main[[#Headers],[Sensor]])-2,ROW()-ROW(Main[[#Headers],[Sensor]]))),"")</f>
        <v/>
      </c>
      <c r="T964" s="6" t="str">
        <f>IFERROR(INDEX(parent_children[children],_xlfn.AGGREGATE(15,6,ROW(parent_children[parent])/(parent_children[parent]=Main[[#Headers],[Schalter]])-2,ROW()-ROW(Main[[#Headers],[Schalter]]))),"")</f>
        <v/>
      </c>
      <c r="U964" s="6" t="str">
        <f>IFERROR(INDEX(parent_children[children],_xlfn.AGGREGATE(15,6,ROW(parent_children[parent])/(parent_children[parent]=Main[[#Headers],[Wasser]])-2,ROW()-ROW(Main[[#Headers],[Wasser]]))),"")</f>
        <v/>
      </c>
      <c r="V964" s="6" t="str">
        <f>IFERROR(INDEX(parent_children[children],_xlfn.AGGREGATE(15,6,ROW(parent_children[parent])/(parent_children[parent]=Main[[#Headers],[Luft]])-2,ROW()-ROW(Main[[#Headers],[Luft]]))),"")</f>
        <v/>
      </c>
      <c r="W964" s="6" t="str">
        <f>IFERROR(INDEX(parent_children[children],_xlfn.AGGREGATE(15,6,ROW(parent_children[parent])/(parent_children[parent]=Main[[#Headers],[Filter]])-2,ROW()-ROW(Main[[#Headers],[Filter]]))),"")</f>
        <v/>
      </c>
      <c r="X964" s="6" t="str">
        <f>IFERROR(INDEX(parent_children[children],_xlfn.AGGREGATE(15,6,ROW(parent_children[parent])/(parent_children[parent]=Main[[#Headers],[Ventilator]])-2,ROW()-ROW(Main[[#Headers],[Ventilator]]))),"")</f>
        <v/>
      </c>
      <c r="Y964" s="6" t="str">
        <f>IFERROR(INDEX(parent_children[children],_xlfn.AGGREGATE(15,6,ROW(parent_children[parent])/(parent_children[parent]=Main[[#Headers],[Gas]])-2,ROW()-ROW(Main[[#Headers],[Gas]]))),"")</f>
        <v/>
      </c>
      <c r="Z964" s="6" t="str">
        <f>IFERROR(INDEX(parent_children[children],_xlfn.AGGREGATE(15,6,ROW(parent_children[parent])/(parent_children[parent]=Main[[#Headers],[Messwert]])-2,ROW()-ROW(Main[[#Headers],[Messwert]]))),"")</f>
        <v/>
      </c>
      <c r="AA964" s="6" t="str">
        <f>IFERROR(INDEX(parent_children[children],_xlfn.AGGREGATE(15,6,ROW(parent_children[parent])/(parent_children[parent]=Main[[#Headers],[Stellbefehl]])-2,ROW()-ROW(Main[[#Headers],[Stellbefehl]]))),"")</f>
        <v/>
      </c>
      <c r="AB964" s="6" t="str">
        <f>IFERROR(INDEX(parent_children[children],_xlfn.AGGREGATE(15,6,ROW(parent_children[parent])/(parent_children[parent]=Main[[#Headers],[Schaltbefehl]])-2,ROW()-ROW(Main[[#Headers],[Schaltbefehl]]))),"")</f>
        <v/>
      </c>
      <c r="AC964" s="6" t="str">
        <f>IFERROR(INDEX(parent_children[children],_xlfn.AGGREGATE(15,6,ROW(parent_children[parent])/(parent_children[parent]=Main[[#Headers],[Betriebsmeldung]])-2,ROW()-ROW(Main[[#Headers],[Betriebsmeldung]]))),"")</f>
        <v/>
      </c>
      <c r="AD964" s="6" t="str">
        <f>IFERROR(INDEX(parent_children[children],_xlfn.AGGREGATE(15,6,ROW(parent_children[parent])/(parent_children[parent]=Main[[#Headers],[Störung]])-2,ROW()-ROW(Main[[#Headers],[Störung]]))),"")</f>
        <v/>
      </c>
    </row>
    <row r="965" spans="1:30" x14ac:dyDescent="0.25">
      <c r="A965" t="str">
        <f>IFERROR(INDEX(category_assignment[description_german],_xlfn.AGGREGATE(15,6,ROW(category_assignment[category])/(category_assignment[category]=Main[[#Headers],[System]])-2,ROW()-ROW(Main[[#Headers],[System]]))),"")</f>
        <v/>
      </c>
      <c r="B965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965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965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965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965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965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965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965" s="6" t="str">
        <f>IFERROR(INDEX(parent_children[children],_xlfn.AGGREGATE(15,6,ROW(parent_children[parent])/(parent_children[parent]=Main[[#Headers],[Kessel]])-2,ROW()-ROW(Main[[#Headers],[Kessel]]))),"")</f>
        <v/>
      </c>
      <c r="J965" s="6" t="str">
        <f>IFERROR(INDEX(parent_children[children],_xlfn.AGGREGATE(15,6,ROW(parent_children[parent])/(parent_children[parent]=Main[[#Headers],[Kältemaschine]])-2,ROW()-ROW(Main[[#Headers],[Kältemaschine]]))),"")</f>
        <v/>
      </c>
      <c r="K965" s="6" t="str">
        <f>IFERROR(INDEX(parent_children[children],_xlfn.AGGREGATE(15,6,ROW(parent_children[parent])/(parent_children[parent]=Main[[#Headers],[Speicher]])-2,ROW()-ROW(Main[[#Headers],[Speicher]]))),"")</f>
        <v/>
      </c>
      <c r="L965" s="6" t="str">
        <f>IFERROR(INDEX(parent_children[children],_xlfn.AGGREGATE(15,6,ROW(parent_children[parent])/(parent_children[parent]=Main[[#Headers],[Verteiler]])-2,ROW()-ROW(Main[[#Headers],[Verteiler]]))),"")</f>
        <v/>
      </c>
      <c r="M965" s="6" t="str">
        <f>IFERROR(INDEX(parent_children[children],_xlfn.AGGREGATE(15,6,ROW(parent_children[parent])/(parent_children[parent]=Main[[#Headers],[Unterverteiler]])-2,ROW()-ROW(Main[[#Headers],[Unterverteiler]]))),"")</f>
        <v/>
      </c>
      <c r="N965" s="6" t="str">
        <f>IFERROR(INDEX(parent_children[children],_xlfn.AGGREGATE(15,6,ROW(parent_children[parent])/(parent_children[parent]=Main[[#Headers],[Verteilsystem]])-2,ROW()-ROW(Main[[#Headers],[Verteilsystem]]))),"")</f>
        <v/>
      </c>
      <c r="O965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965" s="6" t="str">
        <f>IFERROR(INDEX(parent_children[children],_xlfn.AGGREGATE(15,6,ROW(parent_children[parent])/(parent_children[parent]=Main[[#Headers],[Wärmepumpe]])-2,ROW()-ROW(Main[[#Headers],[Wärmepumpe]]))),"")</f>
        <v/>
      </c>
      <c r="Q965" s="6" t="str">
        <f>IFERROR(INDEX(parent_children[children],_xlfn.AGGREGATE(15,6,ROW(parent_children[parent])/(parent_children[parent]=Main[[#Headers],[Ventil]])-2,ROW()-ROW(Main[[#Headers],[Ventil]]))),"")</f>
        <v/>
      </c>
      <c r="R965" s="6" t="str">
        <f>IFERROR(INDEX(parent_children[children],_xlfn.AGGREGATE(15,6,ROW(parent_children[parent])/(parent_children[parent]=Main[[#Headers],[Klappe]])-2,ROW()-ROW(Main[[#Headers],[Klappe]]))),"")</f>
        <v/>
      </c>
      <c r="S965" s="6" t="str">
        <f>IFERROR(INDEX(parent_children[children],_xlfn.AGGREGATE(15,6,ROW(parent_children[parent])/(parent_children[parent]=Main[[#Headers],[Sensor]])-2,ROW()-ROW(Main[[#Headers],[Sensor]]))),"")</f>
        <v/>
      </c>
      <c r="T965" s="6" t="str">
        <f>IFERROR(INDEX(parent_children[children],_xlfn.AGGREGATE(15,6,ROW(parent_children[parent])/(parent_children[parent]=Main[[#Headers],[Schalter]])-2,ROW()-ROW(Main[[#Headers],[Schalter]]))),"")</f>
        <v/>
      </c>
      <c r="U965" s="6" t="str">
        <f>IFERROR(INDEX(parent_children[children],_xlfn.AGGREGATE(15,6,ROW(parent_children[parent])/(parent_children[parent]=Main[[#Headers],[Wasser]])-2,ROW()-ROW(Main[[#Headers],[Wasser]]))),"")</f>
        <v/>
      </c>
      <c r="V965" s="6" t="str">
        <f>IFERROR(INDEX(parent_children[children],_xlfn.AGGREGATE(15,6,ROW(parent_children[parent])/(parent_children[parent]=Main[[#Headers],[Luft]])-2,ROW()-ROW(Main[[#Headers],[Luft]]))),"")</f>
        <v/>
      </c>
      <c r="W965" s="6" t="str">
        <f>IFERROR(INDEX(parent_children[children],_xlfn.AGGREGATE(15,6,ROW(parent_children[parent])/(parent_children[parent]=Main[[#Headers],[Filter]])-2,ROW()-ROW(Main[[#Headers],[Filter]]))),"")</f>
        <v/>
      </c>
      <c r="X965" s="6" t="str">
        <f>IFERROR(INDEX(parent_children[children],_xlfn.AGGREGATE(15,6,ROW(parent_children[parent])/(parent_children[parent]=Main[[#Headers],[Ventilator]])-2,ROW()-ROW(Main[[#Headers],[Ventilator]]))),"")</f>
        <v/>
      </c>
      <c r="Y965" s="6" t="str">
        <f>IFERROR(INDEX(parent_children[children],_xlfn.AGGREGATE(15,6,ROW(parent_children[parent])/(parent_children[parent]=Main[[#Headers],[Gas]])-2,ROW()-ROW(Main[[#Headers],[Gas]]))),"")</f>
        <v/>
      </c>
      <c r="Z965" s="6" t="str">
        <f>IFERROR(INDEX(parent_children[children],_xlfn.AGGREGATE(15,6,ROW(parent_children[parent])/(parent_children[parent]=Main[[#Headers],[Messwert]])-2,ROW()-ROW(Main[[#Headers],[Messwert]]))),"")</f>
        <v/>
      </c>
      <c r="AA965" s="6" t="str">
        <f>IFERROR(INDEX(parent_children[children],_xlfn.AGGREGATE(15,6,ROW(parent_children[parent])/(parent_children[parent]=Main[[#Headers],[Stellbefehl]])-2,ROW()-ROW(Main[[#Headers],[Stellbefehl]]))),"")</f>
        <v/>
      </c>
      <c r="AB965" s="6" t="str">
        <f>IFERROR(INDEX(parent_children[children],_xlfn.AGGREGATE(15,6,ROW(parent_children[parent])/(parent_children[parent]=Main[[#Headers],[Schaltbefehl]])-2,ROW()-ROW(Main[[#Headers],[Schaltbefehl]]))),"")</f>
        <v/>
      </c>
      <c r="AC965" s="6" t="str">
        <f>IFERROR(INDEX(parent_children[children],_xlfn.AGGREGATE(15,6,ROW(parent_children[parent])/(parent_children[parent]=Main[[#Headers],[Betriebsmeldung]])-2,ROW()-ROW(Main[[#Headers],[Betriebsmeldung]]))),"")</f>
        <v/>
      </c>
      <c r="AD965" s="6" t="str">
        <f>IFERROR(INDEX(parent_children[children],_xlfn.AGGREGATE(15,6,ROW(parent_children[parent])/(parent_children[parent]=Main[[#Headers],[Störung]])-2,ROW()-ROW(Main[[#Headers],[Störung]]))),"")</f>
        <v/>
      </c>
    </row>
    <row r="966" spans="1:30" x14ac:dyDescent="0.25">
      <c r="A966" t="str">
        <f>IFERROR(INDEX(category_assignment[description_german],_xlfn.AGGREGATE(15,6,ROW(category_assignment[category])/(category_assignment[category]=Main[[#Headers],[System]])-2,ROW()-ROW(Main[[#Headers],[System]]))),"")</f>
        <v/>
      </c>
      <c r="B966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966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966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966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966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966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966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966" s="6" t="str">
        <f>IFERROR(INDEX(parent_children[children],_xlfn.AGGREGATE(15,6,ROW(parent_children[parent])/(parent_children[parent]=Main[[#Headers],[Kessel]])-2,ROW()-ROW(Main[[#Headers],[Kessel]]))),"")</f>
        <v/>
      </c>
      <c r="J966" s="6" t="str">
        <f>IFERROR(INDEX(parent_children[children],_xlfn.AGGREGATE(15,6,ROW(parent_children[parent])/(parent_children[parent]=Main[[#Headers],[Kältemaschine]])-2,ROW()-ROW(Main[[#Headers],[Kältemaschine]]))),"")</f>
        <v/>
      </c>
      <c r="K966" s="6" t="str">
        <f>IFERROR(INDEX(parent_children[children],_xlfn.AGGREGATE(15,6,ROW(parent_children[parent])/(parent_children[parent]=Main[[#Headers],[Speicher]])-2,ROW()-ROW(Main[[#Headers],[Speicher]]))),"")</f>
        <v/>
      </c>
      <c r="L966" s="6" t="str">
        <f>IFERROR(INDEX(parent_children[children],_xlfn.AGGREGATE(15,6,ROW(parent_children[parent])/(parent_children[parent]=Main[[#Headers],[Verteiler]])-2,ROW()-ROW(Main[[#Headers],[Verteiler]]))),"")</f>
        <v/>
      </c>
      <c r="M966" s="6" t="str">
        <f>IFERROR(INDEX(parent_children[children],_xlfn.AGGREGATE(15,6,ROW(parent_children[parent])/(parent_children[parent]=Main[[#Headers],[Unterverteiler]])-2,ROW()-ROW(Main[[#Headers],[Unterverteiler]]))),"")</f>
        <v/>
      </c>
      <c r="N966" s="6" t="str">
        <f>IFERROR(INDEX(parent_children[children],_xlfn.AGGREGATE(15,6,ROW(parent_children[parent])/(parent_children[parent]=Main[[#Headers],[Verteilsystem]])-2,ROW()-ROW(Main[[#Headers],[Verteilsystem]]))),"")</f>
        <v/>
      </c>
      <c r="O966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966" s="6" t="str">
        <f>IFERROR(INDEX(parent_children[children],_xlfn.AGGREGATE(15,6,ROW(parent_children[parent])/(parent_children[parent]=Main[[#Headers],[Wärmepumpe]])-2,ROW()-ROW(Main[[#Headers],[Wärmepumpe]]))),"")</f>
        <v/>
      </c>
      <c r="Q966" s="6" t="str">
        <f>IFERROR(INDEX(parent_children[children],_xlfn.AGGREGATE(15,6,ROW(parent_children[parent])/(parent_children[parent]=Main[[#Headers],[Ventil]])-2,ROW()-ROW(Main[[#Headers],[Ventil]]))),"")</f>
        <v/>
      </c>
      <c r="R966" s="6" t="str">
        <f>IFERROR(INDEX(parent_children[children],_xlfn.AGGREGATE(15,6,ROW(parent_children[parent])/(parent_children[parent]=Main[[#Headers],[Klappe]])-2,ROW()-ROW(Main[[#Headers],[Klappe]]))),"")</f>
        <v/>
      </c>
      <c r="S966" s="6" t="str">
        <f>IFERROR(INDEX(parent_children[children],_xlfn.AGGREGATE(15,6,ROW(parent_children[parent])/(parent_children[parent]=Main[[#Headers],[Sensor]])-2,ROW()-ROW(Main[[#Headers],[Sensor]]))),"")</f>
        <v/>
      </c>
      <c r="T966" s="6" t="str">
        <f>IFERROR(INDEX(parent_children[children],_xlfn.AGGREGATE(15,6,ROW(parent_children[parent])/(parent_children[parent]=Main[[#Headers],[Schalter]])-2,ROW()-ROW(Main[[#Headers],[Schalter]]))),"")</f>
        <v/>
      </c>
      <c r="U966" s="6" t="str">
        <f>IFERROR(INDEX(parent_children[children],_xlfn.AGGREGATE(15,6,ROW(parent_children[parent])/(parent_children[parent]=Main[[#Headers],[Wasser]])-2,ROW()-ROW(Main[[#Headers],[Wasser]]))),"")</f>
        <v/>
      </c>
      <c r="V966" s="6" t="str">
        <f>IFERROR(INDEX(parent_children[children],_xlfn.AGGREGATE(15,6,ROW(parent_children[parent])/(parent_children[parent]=Main[[#Headers],[Luft]])-2,ROW()-ROW(Main[[#Headers],[Luft]]))),"")</f>
        <v/>
      </c>
      <c r="W966" s="6" t="str">
        <f>IFERROR(INDEX(parent_children[children],_xlfn.AGGREGATE(15,6,ROW(parent_children[parent])/(parent_children[parent]=Main[[#Headers],[Filter]])-2,ROW()-ROW(Main[[#Headers],[Filter]]))),"")</f>
        <v/>
      </c>
      <c r="X966" s="6" t="str">
        <f>IFERROR(INDEX(parent_children[children],_xlfn.AGGREGATE(15,6,ROW(parent_children[parent])/(parent_children[parent]=Main[[#Headers],[Ventilator]])-2,ROW()-ROW(Main[[#Headers],[Ventilator]]))),"")</f>
        <v/>
      </c>
      <c r="Y966" s="6" t="str">
        <f>IFERROR(INDEX(parent_children[children],_xlfn.AGGREGATE(15,6,ROW(parent_children[parent])/(parent_children[parent]=Main[[#Headers],[Gas]])-2,ROW()-ROW(Main[[#Headers],[Gas]]))),"")</f>
        <v/>
      </c>
      <c r="Z966" s="6" t="str">
        <f>IFERROR(INDEX(parent_children[children],_xlfn.AGGREGATE(15,6,ROW(parent_children[parent])/(parent_children[parent]=Main[[#Headers],[Messwert]])-2,ROW()-ROW(Main[[#Headers],[Messwert]]))),"")</f>
        <v/>
      </c>
      <c r="AA966" s="6" t="str">
        <f>IFERROR(INDEX(parent_children[children],_xlfn.AGGREGATE(15,6,ROW(parent_children[parent])/(parent_children[parent]=Main[[#Headers],[Stellbefehl]])-2,ROW()-ROW(Main[[#Headers],[Stellbefehl]]))),"")</f>
        <v/>
      </c>
      <c r="AB966" s="6" t="str">
        <f>IFERROR(INDEX(parent_children[children],_xlfn.AGGREGATE(15,6,ROW(parent_children[parent])/(parent_children[parent]=Main[[#Headers],[Schaltbefehl]])-2,ROW()-ROW(Main[[#Headers],[Schaltbefehl]]))),"")</f>
        <v/>
      </c>
      <c r="AC966" s="6" t="str">
        <f>IFERROR(INDEX(parent_children[children],_xlfn.AGGREGATE(15,6,ROW(parent_children[parent])/(parent_children[parent]=Main[[#Headers],[Betriebsmeldung]])-2,ROW()-ROW(Main[[#Headers],[Betriebsmeldung]]))),"")</f>
        <v/>
      </c>
      <c r="AD966" s="6" t="str">
        <f>IFERROR(INDEX(parent_children[children],_xlfn.AGGREGATE(15,6,ROW(parent_children[parent])/(parent_children[parent]=Main[[#Headers],[Störung]])-2,ROW()-ROW(Main[[#Headers],[Störung]]))),"")</f>
        <v/>
      </c>
    </row>
    <row r="967" spans="1:30" x14ac:dyDescent="0.25">
      <c r="A967" t="str">
        <f>IFERROR(INDEX(category_assignment[description_german],_xlfn.AGGREGATE(15,6,ROW(category_assignment[category])/(category_assignment[category]=Main[[#Headers],[System]])-2,ROW()-ROW(Main[[#Headers],[System]]))),"")</f>
        <v/>
      </c>
      <c r="B967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967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967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967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967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967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967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967" s="6" t="str">
        <f>IFERROR(INDEX(parent_children[children],_xlfn.AGGREGATE(15,6,ROW(parent_children[parent])/(parent_children[parent]=Main[[#Headers],[Kessel]])-2,ROW()-ROW(Main[[#Headers],[Kessel]]))),"")</f>
        <v/>
      </c>
      <c r="J967" s="6" t="str">
        <f>IFERROR(INDEX(parent_children[children],_xlfn.AGGREGATE(15,6,ROW(parent_children[parent])/(parent_children[parent]=Main[[#Headers],[Kältemaschine]])-2,ROW()-ROW(Main[[#Headers],[Kältemaschine]]))),"")</f>
        <v/>
      </c>
      <c r="K967" s="6" t="str">
        <f>IFERROR(INDEX(parent_children[children],_xlfn.AGGREGATE(15,6,ROW(parent_children[parent])/(parent_children[parent]=Main[[#Headers],[Speicher]])-2,ROW()-ROW(Main[[#Headers],[Speicher]]))),"")</f>
        <v/>
      </c>
      <c r="L967" s="6" t="str">
        <f>IFERROR(INDEX(parent_children[children],_xlfn.AGGREGATE(15,6,ROW(parent_children[parent])/(parent_children[parent]=Main[[#Headers],[Verteiler]])-2,ROW()-ROW(Main[[#Headers],[Verteiler]]))),"")</f>
        <v/>
      </c>
      <c r="M967" s="6" t="str">
        <f>IFERROR(INDEX(parent_children[children],_xlfn.AGGREGATE(15,6,ROW(parent_children[parent])/(parent_children[parent]=Main[[#Headers],[Unterverteiler]])-2,ROW()-ROW(Main[[#Headers],[Unterverteiler]]))),"")</f>
        <v/>
      </c>
      <c r="N967" s="6" t="str">
        <f>IFERROR(INDEX(parent_children[children],_xlfn.AGGREGATE(15,6,ROW(parent_children[parent])/(parent_children[parent]=Main[[#Headers],[Verteilsystem]])-2,ROW()-ROW(Main[[#Headers],[Verteilsystem]]))),"")</f>
        <v/>
      </c>
      <c r="O967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967" s="6" t="str">
        <f>IFERROR(INDEX(parent_children[children],_xlfn.AGGREGATE(15,6,ROW(parent_children[parent])/(parent_children[parent]=Main[[#Headers],[Wärmepumpe]])-2,ROW()-ROW(Main[[#Headers],[Wärmepumpe]]))),"")</f>
        <v/>
      </c>
      <c r="Q967" s="6" t="str">
        <f>IFERROR(INDEX(parent_children[children],_xlfn.AGGREGATE(15,6,ROW(parent_children[parent])/(parent_children[parent]=Main[[#Headers],[Ventil]])-2,ROW()-ROW(Main[[#Headers],[Ventil]]))),"")</f>
        <v/>
      </c>
      <c r="R967" s="6" t="str">
        <f>IFERROR(INDEX(parent_children[children],_xlfn.AGGREGATE(15,6,ROW(parent_children[parent])/(parent_children[parent]=Main[[#Headers],[Klappe]])-2,ROW()-ROW(Main[[#Headers],[Klappe]]))),"")</f>
        <v/>
      </c>
      <c r="S967" s="6" t="str">
        <f>IFERROR(INDEX(parent_children[children],_xlfn.AGGREGATE(15,6,ROW(parent_children[parent])/(parent_children[parent]=Main[[#Headers],[Sensor]])-2,ROW()-ROW(Main[[#Headers],[Sensor]]))),"")</f>
        <v/>
      </c>
      <c r="T967" s="6" t="str">
        <f>IFERROR(INDEX(parent_children[children],_xlfn.AGGREGATE(15,6,ROW(parent_children[parent])/(parent_children[parent]=Main[[#Headers],[Schalter]])-2,ROW()-ROW(Main[[#Headers],[Schalter]]))),"")</f>
        <v/>
      </c>
      <c r="U967" s="6" t="str">
        <f>IFERROR(INDEX(parent_children[children],_xlfn.AGGREGATE(15,6,ROW(parent_children[parent])/(parent_children[parent]=Main[[#Headers],[Wasser]])-2,ROW()-ROW(Main[[#Headers],[Wasser]]))),"")</f>
        <v/>
      </c>
      <c r="V967" s="6" t="str">
        <f>IFERROR(INDEX(parent_children[children],_xlfn.AGGREGATE(15,6,ROW(parent_children[parent])/(parent_children[parent]=Main[[#Headers],[Luft]])-2,ROW()-ROW(Main[[#Headers],[Luft]]))),"")</f>
        <v/>
      </c>
      <c r="W967" s="6" t="str">
        <f>IFERROR(INDEX(parent_children[children],_xlfn.AGGREGATE(15,6,ROW(parent_children[parent])/(parent_children[parent]=Main[[#Headers],[Filter]])-2,ROW()-ROW(Main[[#Headers],[Filter]]))),"")</f>
        <v/>
      </c>
      <c r="X967" s="6" t="str">
        <f>IFERROR(INDEX(parent_children[children],_xlfn.AGGREGATE(15,6,ROW(parent_children[parent])/(parent_children[parent]=Main[[#Headers],[Ventilator]])-2,ROW()-ROW(Main[[#Headers],[Ventilator]]))),"")</f>
        <v/>
      </c>
      <c r="Y967" s="6" t="str">
        <f>IFERROR(INDEX(parent_children[children],_xlfn.AGGREGATE(15,6,ROW(parent_children[parent])/(parent_children[parent]=Main[[#Headers],[Gas]])-2,ROW()-ROW(Main[[#Headers],[Gas]]))),"")</f>
        <v/>
      </c>
      <c r="Z967" s="6" t="str">
        <f>IFERROR(INDEX(parent_children[children],_xlfn.AGGREGATE(15,6,ROW(parent_children[parent])/(parent_children[parent]=Main[[#Headers],[Messwert]])-2,ROW()-ROW(Main[[#Headers],[Messwert]]))),"")</f>
        <v/>
      </c>
      <c r="AA967" s="6" t="str">
        <f>IFERROR(INDEX(parent_children[children],_xlfn.AGGREGATE(15,6,ROW(parent_children[parent])/(parent_children[parent]=Main[[#Headers],[Stellbefehl]])-2,ROW()-ROW(Main[[#Headers],[Stellbefehl]]))),"")</f>
        <v/>
      </c>
      <c r="AB967" s="6" t="str">
        <f>IFERROR(INDEX(parent_children[children],_xlfn.AGGREGATE(15,6,ROW(parent_children[parent])/(parent_children[parent]=Main[[#Headers],[Schaltbefehl]])-2,ROW()-ROW(Main[[#Headers],[Schaltbefehl]]))),"")</f>
        <v/>
      </c>
      <c r="AC967" s="6" t="str">
        <f>IFERROR(INDEX(parent_children[children],_xlfn.AGGREGATE(15,6,ROW(parent_children[parent])/(parent_children[parent]=Main[[#Headers],[Betriebsmeldung]])-2,ROW()-ROW(Main[[#Headers],[Betriebsmeldung]]))),"")</f>
        <v/>
      </c>
      <c r="AD967" s="6" t="str">
        <f>IFERROR(INDEX(parent_children[children],_xlfn.AGGREGATE(15,6,ROW(parent_children[parent])/(parent_children[parent]=Main[[#Headers],[Störung]])-2,ROW()-ROW(Main[[#Headers],[Störung]]))),"")</f>
        <v/>
      </c>
    </row>
    <row r="968" spans="1:30" x14ac:dyDescent="0.25">
      <c r="A968" t="str">
        <f>IFERROR(INDEX(category_assignment[description_german],_xlfn.AGGREGATE(15,6,ROW(category_assignment[category])/(category_assignment[category]=Main[[#Headers],[System]])-2,ROW()-ROW(Main[[#Headers],[System]]))),"")</f>
        <v/>
      </c>
      <c r="B968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968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968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968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968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968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968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968" s="6" t="str">
        <f>IFERROR(INDEX(parent_children[children],_xlfn.AGGREGATE(15,6,ROW(parent_children[parent])/(parent_children[parent]=Main[[#Headers],[Kessel]])-2,ROW()-ROW(Main[[#Headers],[Kessel]]))),"")</f>
        <v/>
      </c>
      <c r="J968" s="6" t="str">
        <f>IFERROR(INDEX(parent_children[children],_xlfn.AGGREGATE(15,6,ROW(parent_children[parent])/(parent_children[parent]=Main[[#Headers],[Kältemaschine]])-2,ROW()-ROW(Main[[#Headers],[Kältemaschine]]))),"")</f>
        <v/>
      </c>
      <c r="K968" s="6" t="str">
        <f>IFERROR(INDEX(parent_children[children],_xlfn.AGGREGATE(15,6,ROW(parent_children[parent])/(parent_children[parent]=Main[[#Headers],[Speicher]])-2,ROW()-ROW(Main[[#Headers],[Speicher]]))),"")</f>
        <v/>
      </c>
      <c r="L968" s="6" t="str">
        <f>IFERROR(INDEX(parent_children[children],_xlfn.AGGREGATE(15,6,ROW(parent_children[parent])/(parent_children[parent]=Main[[#Headers],[Verteiler]])-2,ROW()-ROW(Main[[#Headers],[Verteiler]]))),"")</f>
        <v/>
      </c>
      <c r="M968" s="6" t="str">
        <f>IFERROR(INDEX(parent_children[children],_xlfn.AGGREGATE(15,6,ROW(parent_children[parent])/(parent_children[parent]=Main[[#Headers],[Unterverteiler]])-2,ROW()-ROW(Main[[#Headers],[Unterverteiler]]))),"")</f>
        <v/>
      </c>
      <c r="N968" s="6" t="str">
        <f>IFERROR(INDEX(parent_children[children],_xlfn.AGGREGATE(15,6,ROW(parent_children[parent])/(parent_children[parent]=Main[[#Headers],[Verteilsystem]])-2,ROW()-ROW(Main[[#Headers],[Verteilsystem]]))),"")</f>
        <v/>
      </c>
      <c r="O968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968" s="6" t="str">
        <f>IFERROR(INDEX(parent_children[children],_xlfn.AGGREGATE(15,6,ROW(parent_children[parent])/(parent_children[parent]=Main[[#Headers],[Wärmepumpe]])-2,ROW()-ROW(Main[[#Headers],[Wärmepumpe]]))),"")</f>
        <v/>
      </c>
      <c r="Q968" s="6" t="str">
        <f>IFERROR(INDEX(parent_children[children],_xlfn.AGGREGATE(15,6,ROW(parent_children[parent])/(parent_children[parent]=Main[[#Headers],[Ventil]])-2,ROW()-ROW(Main[[#Headers],[Ventil]]))),"")</f>
        <v/>
      </c>
      <c r="R968" s="6" t="str">
        <f>IFERROR(INDEX(parent_children[children],_xlfn.AGGREGATE(15,6,ROW(parent_children[parent])/(parent_children[parent]=Main[[#Headers],[Klappe]])-2,ROW()-ROW(Main[[#Headers],[Klappe]]))),"")</f>
        <v/>
      </c>
      <c r="S968" s="6" t="str">
        <f>IFERROR(INDEX(parent_children[children],_xlfn.AGGREGATE(15,6,ROW(parent_children[parent])/(parent_children[parent]=Main[[#Headers],[Sensor]])-2,ROW()-ROW(Main[[#Headers],[Sensor]]))),"")</f>
        <v/>
      </c>
      <c r="T968" s="6" t="str">
        <f>IFERROR(INDEX(parent_children[children],_xlfn.AGGREGATE(15,6,ROW(parent_children[parent])/(parent_children[parent]=Main[[#Headers],[Schalter]])-2,ROW()-ROW(Main[[#Headers],[Schalter]]))),"")</f>
        <v/>
      </c>
      <c r="U968" s="6" t="str">
        <f>IFERROR(INDEX(parent_children[children],_xlfn.AGGREGATE(15,6,ROW(parent_children[parent])/(parent_children[parent]=Main[[#Headers],[Wasser]])-2,ROW()-ROW(Main[[#Headers],[Wasser]]))),"")</f>
        <v/>
      </c>
      <c r="V968" s="6" t="str">
        <f>IFERROR(INDEX(parent_children[children],_xlfn.AGGREGATE(15,6,ROW(parent_children[parent])/(parent_children[parent]=Main[[#Headers],[Luft]])-2,ROW()-ROW(Main[[#Headers],[Luft]]))),"")</f>
        <v/>
      </c>
      <c r="W968" s="6" t="str">
        <f>IFERROR(INDEX(parent_children[children],_xlfn.AGGREGATE(15,6,ROW(parent_children[parent])/(parent_children[parent]=Main[[#Headers],[Filter]])-2,ROW()-ROW(Main[[#Headers],[Filter]]))),"")</f>
        <v/>
      </c>
      <c r="X968" s="6" t="str">
        <f>IFERROR(INDEX(parent_children[children],_xlfn.AGGREGATE(15,6,ROW(parent_children[parent])/(parent_children[parent]=Main[[#Headers],[Ventilator]])-2,ROW()-ROW(Main[[#Headers],[Ventilator]]))),"")</f>
        <v/>
      </c>
      <c r="Y968" s="6" t="str">
        <f>IFERROR(INDEX(parent_children[children],_xlfn.AGGREGATE(15,6,ROW(parent_children[parent])/(parent_children[parent]=Main[[#Headers],[Gas]])-2,ROW()-ROW(Main[[#Headers],[Gas]]))),"")</f>
        <v/>
      </c>
      <c r="Z968" s="6" t="str">
        <f>IFERROR(INDEX(parent_children[children],_xlfn.AGGREGATE(15,6,ROW(parent_children[parent])/(parent_children[parent]=Main[[#Headers],[Messwert]])-2,ROW()-ROW(Main[[#Headers],[Messwert]]))),"")</f>
        <v/>
      </c>
      <c r="AA968" s="6" t="str">
        <f>IFERROR(INDEX(parent_children[children],_xlfn.AGGREGATE(15,6,ROW(parent_children[parent])/(parent_children[parent]=Main[[#Headers],[Stellbefehl]])-2,ROW()-ROW(Main[[#Headers],[Stellbefehl]]))),"")</f>
        <v/>
      </c>
      <c r="AB968" s="6" t="str">
        <f>IFERROR(INDEX(parent_children[children],_xlfn.AGGREGATE(15,6,ROW(parent_children[parent])/(parent_children[parent]=Main[[#Headers],[Schaltbefehl]])-2,ROW()-ROW(Main[[#Headers],[Schaltbefehl]]))),"")</f>
        <v/>
      </c>
      <c r="AC968" s="6" t="str">
        <f>IFERROR(INDEX(parent_children[children],_xlfn.AGGREGATE(15,6,ROW(parent_children[parent])/(parent_children[parent]=Main[[#Headers],[Betriebsmeldung]])-2,ROW()-ROW(Main[[#Headers],[Betriebsmeldung]]))),"")</f>
        <v/>
      </c>
      <c r="AD968" s="6" t="str">
        <f>IFERROR(INDEX(parent_children[children],_xlfn.AGGREGATE(15,6,ROW(parent_children[parent])/(parent_children[parent]=Main[[#Headers],[Störung]])-2,ROW()-ROW(Main[[#Headers],[Störung]]))),"")</f>
        <v/>
      </c>
    </row>
    <row r="969" spans="1:30" x14ac:dyDescent="0.25">
      <c r="A969" t="str">
        <f>IFERROR(INDEX(category_assignment[description_german],_xlfn.AGGREGATE(15,6,ROW(category_assignment[category])/(category_assignment[category]=Main[[#Headers],[System]])-2,ROW()-ROW(Main[[#Headers],[System]]))),"")</f>
        <v/>
      </c>
      <c r="B969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969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969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969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969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969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969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969" s="6" t="str">
        <f>IFERROR(INDEX(parent_children[children],_xlfn.AGGREGATE(15,6,ROW(parent_children[parent])/(parent_children[parent]=Main[[#Headers],[Kessel]])-2,ROW()-ROW(Main[[#Headers],[Kessel]]))),"")</f>
        <v/>
      </c>
      <c r="J969" s="6" t="str">
        <f>IFERROR(INDEX(parent_children[children],_xlfn.AGGREGATE(15,6,ROW(parent_children[parent])/(parent_children[parent]=Main[[#Headers],[Kältemaschine]])-2,ROW()-ROW(Main[[#Headers],[Kältemaschine]]))),"")</f>
        <v/>
      </c>
      <c r="K969" s="6" t="str">
        <f>IFERROR(INDEX(parent_children[children],_xlfn.AGGREGATE(15,6,ROW(parent_children[parent])/(parent_children[parent]=Main[[#Headers],[Speicher]])-2,ROW()-ROW(Main[[#Headers],[Speicher]]))),"")</f>
        <v/>
      </c>
      <c r="L969" s="6" t="str">
        <f>IFERROR(INDEX(parent_children[children],_xlfn.AGGREGATE(15,6,ROW(parent_children[parent])/(parent_children[parent]=Main[[#Headers],[Verteiler]])-2,ROW()-ROW(Main[[#Headers],[Verteiler]]))),"")</f>
        <v/>
      </c>
      <c r="M969" s="6" t="str">
        <f>IFERROR(INDEX(parent_children[children],_xlfn.AGGREGATE(15,6,ROW(parent_children[parent])/(parent_children[parent]=Main[[#Headers],[Unterverteiler]])-2,ROW()-ROW(Main[[#Headers],[Unterverteiler]]))),"")</f>
        <v/>
      </c>
      <c r="N969" s="6" t="str">
        <f>IFERROR(INDEX(parent_children[children],_xlfn.AGGREGATE(15,6,ROW(parent_children[parent])/(parent_children[parent]=Main[[#Headers],[Verteilsystem]])-2,ROW()-ROW(Main[[#Headers],[Verteilsystem]]))),"")</f>
        <v/>
      </c>
      <c r="O969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969" s="6" t="str">
        <f>IFERROR(INDEX(parent_children[children],_xlfn.AGGREGATE(15,6,ROW(parent_children[parent])/(parent_children[parent]=Main[[#Headers],[Wärmepumpe]])-2,ROW()-ROW(Main[[#Headers],[Wärmepumpe]]))),"")</f>
        <v/>
      </c>
      <c r="Q969" s="6" t="str">
        <f>IFERROR(INDEX(parent_children[children],_xlfn.AGGREGATE(15,6,ROW(parent_children[parent])/(parent_children[parent]=Main[[#Headers],[Ventil]])-2,ROW()-ROW(Main[[#Headers],[Ventil]]))),"")</f>
        <v/>
      </c>
      <c r="R969" s="6" t="str">
        <f>IFERROR(INDEX(parent_children[children],_xlfn.AGGREGATE(15,6,ROW(parent_children[parent])/(parent_children[parent]=Main[[#Headers],[Klappe]])-2,ROW()-ROW(Main[[#Headers],[Klappe]]))),"")</f>
        <v/>
      </c>
      <c r="S969" s="6" t="str">
        <f>IFERROR(INDEX(parent_children[children],_xlfn.AGGREGATE(15,6,ROW(parent_children[parent])/(parent_children[parent]=Main[[#Headers],[Sensor]])-2,ROW()-ROW(Main[[#Headers],[Sensor]]))),"")</f>
        <v/>
      </c>
      <c r="T969" s="6" t="str">
        <f>IFERROR(INDEX(parent_children[children],_xlfn.AGGREGATE(15,6,ROW(parent_children[parent])/(parent_children[parent]=Main[[#Headers],[Schalter]])-2,ROW()-ROW(Main[[#Headers],[Schalter]]))),"")</f>
        <v/>
      </c>
      <c r="U969" s="6" t="str">
        <f>IFERROR(INDEX(parent_children[children],_xlfn.AGGREGATE(15,6,ROW(parent_children[parent])/(parent_children[parent]=Main[[#Headers],[Wasser]])-2,ROW()-ROW(Main[[#Headers],[Wasser]]))),"")</f>
        <v/>
      </c>
      <c r="V969" s="6" t="str">
        <f>IFERROR(INDEX(parent_children[children],_xlfn.AGGREGATE(15,6,ROW(parent_children[parent])/(parent_children[parent]=Main[[#Headers],[Luft]])-2,ROW()-ROW(Main[[#Headers],[Luft]]))),"")</f>
        <v/>
      </c>
      <c r="W969" s="6" t="str">
        <f>IFERROR(INDEX(parent_children[children],_xlfn.AGGREGATE(15,6,ROW(parent_children[parent])/(parent_children[parent]=Main[[#Headers],[Filter]])-2,ROW()-ROW(Main[[#Headers],[Filter]]))),"")</f>
        <v/>
      </c>
      <c r="X969" s="6" t="str">
        <f>IFERROR(INDEX(parent_children[children],_xlfn.AGGREGATE(15,6,ROW(parent_children[parent])/(parent_children[parent]=Main[[#Headers],[Ventilator]])-2,ROW()-ROW(Main[[#Headers],[Ventilator]]))),"")</f>
        <v/>
      </c>
      <c r="Y969" s="6" t="str">
        <f>IFERROR(INDEX(parent_children[children],_xlfn.AGGREGATE(15,6,ROW(parent_children[parent])/(parent_children[parent]=Main[[#Headers],[Gas]])-2,ROW()-ROW(Main[[#Headers],[Gas]]))),"")</f>
        <v/>
      </c>
      <c r="Z969" s="6" t="str">
        <f>IFERROR(INDEX(parent_children[children],_xlfn.AGGREGATE(15,6,ROW(parent_children[parent])/(parent_children[parent]=Main[[#Headers],[Messwert]])-2,ROW()-ROW(Main[[#Headers],[Messwert]]))),"")</f>
        <v/>
      </c>
      <c r="AA969" s="6" t="str">
        <f>IFERROR(INDEX(parent_children[children],_xlfn.AGGREGATE(15,6,ROW(parent_children[parent])/(parent_children[parent]=Main[[#Headers],[Stellbefehl]])-2,ROW()-ROW(Main[[#Headers],[Stellbefehl]]))),"")</f>
        <v/>
      </c>
      <c r="AB969" s="6" t="str">
        <f>IFERROR(INDEX(parent_children[children],_xlfn.AGGREGATE(15,6,ROW(parent_children[parent])/(parent_children[parent]=Main[[#Headers],[Schaltbefehl]])-2,ROW()-ROW(Main[[#Headers],[Schaltbefehl]]))),"")</f>
        <v/>
      </c>
      <c r="AC969" s="6" t="str">
        <f>IFERROR(INDEX(parent_children[children],_xlfn.AGGREGATE(15,6,ROW(parent_children[parent])/(parent_children[parent]=Main[[#Headers],[Betriebsmeldung]])-2,ROW()-ROW(Main[[#Headers],[Betriebsmeldung]]))),"")</f>
        <v/>
      </c>
      <c r="AD969" s="6" t="str">
        <f>IFERROR(INDEX(parent_children[children],_xlfn.AGGREGATE(15,6,ROW(parent_children[parent])/(parent_children[parent]=Main[[#Headers],[Störung]])-2,ROW()-ROW(Main[[#Headers],[Störung]]))),"")</f>
        <v/>
      </c>
    </row>
    <row r="970" spans="1:30" x14ac:dyDescent="0.25">
      <c r="A970" t="str">
        <f>IFERROR(INDEX(category_assignment[description_german],_xlfn.AGGREGATE(15,6,ROW(category_assignment[category])/(category_assignment[category]=Main[[#Headers],[System]])-2,ROW()-ROW(Main[[#Headers],[System]]))),"")</f>
        <v/>
      </c>
      <c r="B970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970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970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970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970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970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970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970" s="6" t="str">
        <f>IFERROR(INDEX(parent_children[children],_xlfn.AGGREGATE(15,6,ROW(parent_children[parent])/(parent_children[parent]=Main[[#Headers],[Kessel]])-2,ROW()-ROW(Main[[#Headers],[Kessel]]))),"")</f>
        <v/>
      </c>
      <c r="J970" s="6" t="str">
        <f>IFERROR(INDEX(parent_children[children],_xlfn.AGGREGATE(15,6,ROW(parent_children[parent])/(parent_children[parent]=Main[[#Headers],[Kältemaschine]])-2,ROW()-ROW(Main[[#Headers],[Kältemaschine]]))),"")</f>
        <v/>
      </c>
      <c r="K970" s="6" t="str">
        <f>IFERROR(INDEX(parent_children[children],_xlfn.AGGREGATE(15,6,ROW(parent_children[parent])/(parent_children[parent]=Main[[#Headers],[Speicher]])-2,ROW()-ROW(Main[[#Headers],[Speicher]]))),"")</f>
        <v/>
      </c>
      <c r="L970" s="6" t="str">
        <f>IFERROR(INDEX(parent_children[children],_xlfn.AGGREGATE(15,6,ROW(parent_children[parent])/(parent_children[parent]=Main[[#Headers],[Verteiler]])-2,ROW()-ROW(Main[[#Headers],[Verteiler]]))),"")</f>
        <v/>
      </c>
      <c r="M970" s="6" t="str">
        <f>IFERROR(INDEX(parent_children[children],_xlfn.AGGREGATE(15,6,ROW(parent_children[parent])/(parent_children[parent]=Main[[#Headers],[Unterverteiler]])-2,ROW()-ROW(Main[[#Headers],[Unterverteiler]]))),"")</f>
        <v/>
      </c>
      <c r="N970" s="6" t="str">
        <f>IFERROR(INDEX(parent_children[children],_xlfn.AGGREGATE(15,6,ROW(parent_children[parent])/(parent_children[parent]=Main[[#Headers],[Verteilsystem]])-2,ROW()-ROW(Main[[#Headers],[Verteilsystem]]))),"")</f>
        <v/>
      </c>
      <c r="O970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970" s="6" t="str">
        <f>IFERROR(INDEX(parent_children[children],_xlfn.AGGREGATE(15,6,ROW(parent_children[parent])/(parent_children[parent]=Main[[#Headers],[Wärmepumpe]])-2,ROW()-ROW(Main[[#Headers],[Wärmepumpe]]))),"")</f>
        <v/>
      </c>
      <c r="Q970" s="6" t="str">
        <f>IFERROR(INDEX(parent_children[children],_xlfn.AGGREGATE(15,6,ROW(parent_children[parent])/(parent_children[parent]=Main[[#Headers],[Ventil]])-2,ROW()-ROW(Main[[#Headers],[Ventil]]))),"")</f>
        <v/>
      </c>
      <c r="R970" s="6" t="str">
        <f>IFERROR(INDEX(parent_children[children],_xlfn.AGGREGATE(15,6,ROW(parent_children[parent])/(parent_children[parent]=Main[[#Headers],[Klappe]])-2,ROW()-ROW(Main[[#Headers],[Klappe]]))),"")</f>
        <v/>
      </c>
      <c r="S970" s="6" t="str">
        <f>IFERROR(INDEX(parent_children[children],_xlfn.AGGREGATE(15,6,ROW(parent_children[parent])/(parent_children[parent]=Main[[#Headers],[Sensor]])-2,ROW()-ROW(Main[[#Headers],[Sensor]]))),"")</f>
        <v/>
      </c>
      <c r="T970" s="6" t="str">
        <f>IFERROR(INDEX(parent_children[children],_xlfn.AGGREGATE(15,6,ROW(parent_children[parent])/(parent_children[parent]=Main[[#Headers],[Schalter]])-2,ROW()-ROW(Main[[#Headers],[Schalter]]))),"")</f>
        <v/>
      </c>
      <c r="U970" s="6" t="str">
        <f>IFERROR(INDEX(parent_children[children],_xlfn.AGGREGATE(15,6,ROW(parent_children[parent])/(parent_children[parent]=Main[[#Headers],[Wasser]])-2,ROW()-ROW(Main[[#Headers],[Wasser]]))),"")</f>
        <v/>
      </c>
      <c r="V970" s="6" t="str">
        <f>IFERROR(INDEX(parent_children[children],_xlfn.AGGREGATE(15,6,ROW(parent_children[parent])/(parent_children[parent]=Main[[#Headers],[Luft]])-2,ROW()-ROW(Main[[#Headers],[Luft]]))),"")</f>
        <v/>
      </c>
      <c r="W970" s="6" t="str">
        <f>IFERROR(INDEX(parent_children[children],_xlfn.AGGREGATE(15,6,ROW(parent_children[parent])/(parent_children[parent]=Main[[#Headers],[Filter]])-2,ROW()-ROW(Main[[#Headers],[Filter]]))),"")</f>
        <v/>
      </c>
      <c r="X970" s="6" t="str">
        <f>IFERROR(INDEX(parent_children[children],_xlfn.AGGREGATE(15,6,ROW(parent_children[parent])/(parent_children[parent]=Main[[#Headers],[Ventilator]])-2,ROW()-ROW(Main[[#Headers],[Ventilator]]))),"")</f>
        <v/>
      </c>
      <c r="Y970" s="6" t="str">
        <f>IFERROR(INDEX(parent_children[children],_xlfn.AGGREGATE(15,6,ROW(parent_children[parent])/(parent_children[parent]=Main[[#Headers],[Gas]])-2,ROW()-ROW(Main[[#Headers],[Gas]]))),"")</f>
        <v/>
      </c>
      <c r="Z970" s="6" t="str">
        <f>IFERROR(INDEX(parent_children[children],_xlfn.AGGREGATE(15,6,ROW(parent_children[parent])/(parent_children[parent]=Main[[#Headers],[Messwert]])-2,ROW()-ROW(Main[[#Headers],[Messwert]]))),"")</f>
        <v/>
      </c>
      <c r="AA970" s="6" t="str">
        <f>IFERROR(INDEX(parent_children[children],_xlfn.AGGREGATE(15,6,ROW(parent_children[parent])/(parent_children[parent]=Main[[#Headers],[Stellbefehl]])-2,ROW()-ROW(Main[[#Headers],[Stellbefehl]]))),"")</f>
        <v/>
      </c>
      <c r="AB970" s="6" t="str">
        <f>IFERROR(INDEX(parent_children[children],_xlfn.AGGREGATE(15,6,ROW(parent_children[parent])/(parent_children[parent]=Main[[#Headers],[Schaltbefehl]])-2,ROW()-ROW(Main[[#Headers],[Schaltbefehl]]))),"")</f>
        <v/>
      </c>
      <c r="AC970" s="6" t="str">
        <f>IFERROR(INDEX(parent_children[children],_xlfn.AGGREGATE(15,6,ROW(parent_children[parent])/(parent_children[parent]=Main[[#Headers],[Betriebsmeldung]])-2,ROW()-ROW(Main[[#Headers],[Betriebsmeldung]]))),"")</f>
        <v/>
      </c>
      <c r="AD970" s="6" t="str">
        <f>IFERROR(INDEX(parent_children[children],_xlfn.AGGREGATE(15,6,ROW(parent_children[parent])/(parent_children[parent]=Main[[#Headers],[Störung]])-2,ROW()-ROW(Main[[#Headers],[Störung]]))),"")</f>
        <v/>
      </c>
    </row>
    <row r="971" spans="1:30" x14ac:dyDescent="0.25">
      <c r="A971" t="str">
        <f>IFERROR(INDEX(category_assignment[description_german],_xlfn.AGGREGATE(15,6,ROW(category_assignment[category])/(category_assignment[category]=Main[[#Headers],[System]])-2,ROW()-ROW(Main[[#Headers],[System]]))),"")</f>
        <v/>
      </c>
      <c r="B971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971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971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971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971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971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971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971" s="6" t="str">
        <f>IFERROR(INDEX(parent_children[children],_xlfn.AGGREGATE(15,6,ROW(parent_children[parent])/(parent_children[parent]=Main[[#Headers],[Kessel]])-2,ROW()-ROW(Main[[#Headers],[Kessel]]))),"")</f>
        <v/>
      </c>
      <c r="J971" s="6" t="str">
        <f>IFERROR(INDEX(parent_children[children],_xlfn.AGGREGATE(15,6,ROW(parent_children[parent])/(parent_children[parent]=Main[[#Headers],[Kältemaschine]])-2,ROW()-ROW(Main[[#Headers],[Kältemaschine]]))),"")</f>
        <v/>
      </c>
      <c r="K971" s="6" t="str">
        <f>IFERROR(INDEX(parent_children[children],_xlfn.AGGREGATE(15,6,ROW(parent_children[parent])/(parent_children[parent]=Main[[#Headers],[Speicher]])-2,ROW()-ROW(Main[[#Headers],[Speicher]]))),"")</f>
        <v/>
      </c>
      <c r="L971" s="6" t="str">
        <f>IFERROR(INDEX(parent_children[children],_xlfn.AGGREGATE(15,6,ROW(parent_children[parent])/(parent_children[parent]=Main[[#Headers],[Verteiler]])-2,ROW()-ROW(Main[[#Headers],[Verteiler]]))),"")</f>
        <v/>
      </c>
      <c r="M971" s="6" t="str">
        <f>IFERROR(INDEX(parent_children[children],_xlfn.AGGREGATE(15,6,ROW(parent_children[parent])/(parent_children[parent]=Main[[#Headers],[Unterverteiler]])-2,ROW()-ROW(Main[[#Headers],[Unterverteiler]]))),"")</f>
        <v/>
      </c>
      <c r="N971" s="6" t="str">
        <f>IFERROR(INDEX(parent_children[children],_xlfn.AGGREGATE(15,6,ROW(parent_children[parent])/(parent_children[parent]=Main[[#Headers],[Verteilsystem]])-2,ROW()-ROW(Main[[#Headers],[Verteilsystem]]))),"")</f>
        <v/>
      </c>
      <c r="O971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971" s="6" t="str">
        <f>IFERROR(INDEX(parent_children[children],_xlfn.AGGREGATE(15,6,ROW(parent_children[parent])/(parent_children[parent]=Main[[#Headers],[Wärmepumpe]])-2,ROW()-ROW(Main[[#Headers],[Wärmepumpe]]))),"")</f>
        <v/>
      </c>
      <c r="Q971" s="6" t="str">
        <f>IFERROR(INDEX(parent_children[children],_xlfn.AGGREGATE(15,6,ROW(parent_children[parent])/(parent_children[parent]=Main[[#Headers],[Ventil]])-2,ROW()-ROW(Main[[#Headers],[Ventil]]))),"")</f>
        <v/>
      </c>
      <c r="R971" s="6" t="str">
        <f>IFERROR(INDEX(parent_children[children],_xlfn.AGGREGATE(15,6,ROW(parent_children[parent])/(parent_children[parent]=Main[[#Headers],[Klappe]])-2,ROW()-ROW(Main[[#Headers],[Klappe]]))),"")</f>
        <v/>
      </c>
      <c r="S971" s="6" t="str">
        <f>IFERROR(INDEX(parent_children[children],_xlfn.AGGREGATE(15,6,ROW(parent_children[parent])/(parent_children[parent]=Main[[#Headers],[Sensor]])-2,ROW()-ROW(Main[[#Headers],[Sensor]]))),"")</f>
        <v/>
      </c>
      <c r="T971" s="6" t="str">
        <f>IFERROR(INDEX(parent_children[children],_xlfn.AGGREGATE(15,6,ROW(parent_children[parent])/(parent_children[parent]=Main[[#Headers],[Schalter]])-2,ROW()-ROW(Main[[#Headers],[Schalter]]))),"")</f>
        <v/>
      </c>
      <c r="U971" s="6" t="str">
        <f>IFERROR(INDEX(parent_children[children],_xlfn.AGGREGATE(15,6,ROW(parent_children[parent])/(parent_children[parent]=Main[[#Headers],[Wasser]])-2,ROW()-ROW(Main[[#Headers],[Wasser]]))),"")</f>
        <v/>
      </c>
      <c r="V971" s="6" t="str">
        <f>IFERROR(INDEX(parent_children[children],_xlfn.AGGREGATE(15,6,ROW(parent_children[parent])/(parent_children[parent]=Main[[#Headers],[Luft]])-2,ROW()-ROW(Main[[#Headers],[Luft]]))),"")</f>
        <v/>
      </c>
      <c r="W971" s="6" t="str">
        <f>IFERROR(INDEX(parent_children[children],_xlfn.AGGREGATE(15,6,ROW(parent_children[parent])/(parent_children[parent]=Main[[#Headers],[Filter]])-2,ROW()-ROW(Main[[#Headers],[Filter]]))),"")</f>
        <v/>
      </c>
      <c r="X971" s="6" t="str">
        <f>IFERROR(INDEX(parent_children[children],_xlfn.AGGREGATE(15,6,ROW(parent_children[parent])/(parent_children[parent]=Main[[#Headers],[Ventilator]])-2,ROW()-ROW(Main[[#Headers],[Ventilator]]))),"")</f>
        <v/>
      </c>
      <c r="Y971" s="6" t="str">
        <f>IFERROR(INDEX(parent_children[children],_xlfn.AGGREGATE(15,6,ROW(parent_children[parent])/(parent_children[parent]=Main[[#Headers],[Gas]])-2,ROW()-ROW(Main[[#Headers],[Gas]]))),"")</f>
        <v/>
      </c>
      <c r="Z971" s="6" t="str">
        <f>IFERROR(INDEX(parent_children[children],_xlfn.AGGREGATE(15,6,ROW(parent_children[parent])/(parent_children[parent]=Main[[#Headers],[Messwert]])-2,ROW()-ROW(Main[[#Headers],[Messwert]]))),"")</f>
        <v/>
      </c>
      <c r="AA971" s="6" t="str">
        <f>IFERROR(INDEX(parent_children[children],_xlfn.AGGREGATE(15,6,ROW(parent_children[parent])/(parent_children[parent]=Main[[#Headers],[Stellbefehl]])-2,ROW()-ROW(Main[[#Headers],[Stellbefehl]]))),"")</f>
        <v/>
      </c>
      <c r="AB971" s="6" t="str">
        <f>IFERROR(INDEX(parent_children[children],_xlfn.AGGREGATE(15,6,ROW(parent_children[parent])/(parent_children[parent]=Main[[#Headers],[Schaltbefehl]])-2,ROW()-ROW(Main[[#Headers],[Schaltbefehl]]))),"")</f>
        <v/>
      </c>
      <c r="AC971" s="6" t="str">
        <f>IFERROR(INDEX(parent_children[children],_xlfn.AGGREGATE(15,6,ROW(parent_children[parent])/(parent_children[parent]=Main[[#Headers],[Betriebsmeldung]])-2,ROW()-ROW(Main[[#Headers],[Betriebsmeldung]]))),"")</f>
        <v/>
      </c>
      <c r="AD971" s="6" t="str">
        <f>IFERROR(INDEX(parent_children[children],_xlfn.AGGREGATE(15,6,ROW(parent_children[parent])/(parent_children[parent]=Main[[#Headers],[Störung]])-2,ROW()-ROW(Main[[#Headers],[Störung]]))),"")</f>
        <v/>
      </c>
    </row>
    <row r="972" spans="1:30" x14ac:dyDescent="0.25">
      <c r="A972" t="str">
        <f>IFERROR(INDEX(category_assignment[description_german],_xlfn.AGGREGATE(15,6,ROW(category_assignment[category])/(category_assignment[category]=Main[[#Headers],[System]])-2,ROW()-ROW(Main[[#Headers],[System]]))),"")</f>
        <v/>
      </c>
      <c r="B972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972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972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972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972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972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972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972" s="6" t="str">
        <f>IFERROR(INDEX(parent_children[children],_xlfn.AGGREGATE(15,6,ROW(parent_children[parent])/(parent_children[parent]=Main[[#Headers],[Kessel]])-2,ROW()-ROW(Main[[#Headers],[Kessel]]))),"")</f>
        <v/>
      </c>
      <c r="J972" s="6" t="str">
        <f>IFERROR(INDEX(parent_children[children],_xlfn.AGGREGATE(15,6,ROW(parent_children[parent])/(parent_children[parent]=Main[[#Headers],[Kältemaschine]])-2,ROW()-ROW(Main[[#Headers],[Kältemaschine]]))),"")</f>
        <v/>
      </c>
      <c r="K972" s="6" t="str">
        <f>IFERROR(INDEX(parent_children[children],_xlfn.AGGREGATE(15,6,ROW(parent_children[parent])/(parent_children[parent]=Main[[#Headers],[Speicher]])-2,ROW()-ROW(Main[[#Headers],[Speicher]]))),"")</f>
        <v/>
      </c>
      <c r="L972" s="6" t="str">
        <f>IFERROR(INDEX(parent_children[children],_xlfn.AGGREGATE(15,6,ROW(parent_children[parent])/(parent_children[parent]=Main[[#Headers],[Verteiler]])-2,ROW()-ROW(Main[[#Headers],[Verteiler]]))),"")</f>
        <v/>
      </c>
      <c r="M972" s="6" t="str">
        <f>IFERROR(INDEX(parent_children[children],_xlfn.AGGREGATE(15,6,ROW(parent_children[parent])/(parent_children[parent]=Main[[#Headers],[Unterverteiler]])-2,ROW()-ROW(Main[[#Headers],[Unterverteiler]]))),"")</f>
        <v/>
      </c>
      <c r="N972" s="6" t="str">
        <f>IFERROR(INDEX(parent_children[children],_xlfn.AGGREGATE(15,6,ROW(parent_children[parent])/(parent_children[parent]=Main[[#Headers],[Verteilsystem]])-2,ROW()-ROW(Main[[#Headers],[Verteilsystem]]))),"")</f>
        <v/>
      </c>
      <c r="O972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972" s="6" t="str">
        <f>IFERROR(INDEX(parent_children[children],_xlfn.AGGREGATE(15,6,ROW(parent_children[parent])/(parent_children[parent]=Main[[#Headers],[Wärmepumpe]])-2,ROW()-ROW(Main[[#Headers],[Wärmepumpe]]))),"")</f>
        <v/>
      </c>
      <c r="Q972" s="6" t="str">
        <f>IFERROR(INDEX(parent_children[children],_xlfn.AGGREGATE(15,6,ROW(parent_children[parent])/(parent_children[parent]=Main[[#Headers],[Ventil]])-2,ROW()-ROW(Main[[#Headers],[Ventil]]))),"")</f>
        <v/>
      </c>
      <c r="R972" s="6" t="str">
        <f>IFERROR(INDEX(parent_children[children],_xlfn.AGGREGATE(15,6,ROW(parent_children[parent])/(parent_children[parent]=Main[[#Headers],[Klappe]])-2,ROW()-ROW(Main[[#Headers],[Klappe]]))),"")</f>
        <v/>
      </c>
      <c r="S972" s="6" t="str">
        <f>IFERROR(INDEX(parent_children[children],_xlfn.AGGREGATE(15,6,ROW(parent_children[parent])/(parent_children[parent]=Main[[#Headers],[Sensor]])-2,ROW()-ROW(Main[[#Headers],[Sensor]]))),"")</f>
        <v/>
      </c>
      <c r="T972" s="6" t="str">
        <f>IFERROR(INDEX(parent_children[children],_xlfn.AGGREGATE(15,6,ROW(parent_children[parent])/(parent_children[parent]=Main[[#Headers],[Schalter]])-2,ROW()-ROW(Main[[#Headers],[Schalter]]))),"")</f>
        <v/>
      </c>
      <c r="U972" s="6" t="str">
        <f>IFERROR(INDEX(parent_children[children],_xlfn.AGGREGATE(15,6,ROW(parent_children[parent])/(parent_children[parent]=Main[[#Headers],[Wasser]])-2,ROW()-ROW(Main[[#Headers],[Wasser]]))),"")</f>
        <v/>
      </c>
      <c r="V972" s="6" t="str">
        <f>IFERROR(INDEX(parent_children[children],_xlfn.AGGREGATE(15,6,ROW(parent_children[parent])/(parent_children[parent]=Main[[#Headers],[Luft]])-2,ROW()-ROW(Main[[#Headers],[Luft]]))),"")</f>
        <v/>
      </c>
      <c r="W972" s="6" t="str">
        <f>IFERROR(INDEX(parent_children[children],_xlfn.AGGREGATE(15,6,ROW(parent_children[parent])/(parent_children[parent]=Main[[#Headers],[Filter]])-2,ROW()-ROW(Main[[#Headers],[Filter]]))),"")</f>
        <v/>
      </c>
      <c r="X972" s="6" t="str">
        <f>IFERROR(INDEX(parent_children[children],_xlfn.AGGREGATE(15,6,ROW(parent_children[parent])/(parent_children[parent]=Main[[#Headers],[Ventilator]])-2,ROW()-ROW(Main[[#Headers],[Ventilator]]))),"")</f>
        <v/>
      </c>
      <c r="Y972" s="6" t="str">
        <f>IFERROR(INDEX(parent_children[children],_xlfn.AGGREGATE(15,6,ROW(parent_children[parent])/(parent_children[parent]=Main[[#Headers],[Gas]])-2,ROW()-ROW(Main[[#Headers],[Gas]]))),"")</f>
        <v/>
      </c>
      <c r="Z972" s="6" t="str">
        <f>IFERROR(INDEX(parent_children[children],_xlfn.AGGREGATE(15,6,ROW(parent_children[parent])/(parent_children[parent]=Main[[#Headers],[Messwert]])-2,ROW()-ROW(Main[[#Headers],[Messwert]]))),"")</f>
        <v/>
      </c>
      <c r="AA972" s="6" t="str">
        <f>IFERROR(INDEX(parent_children[children],_xlfn.AGGREGATE(15,6,ROW(parent_children[parent])/(parent_children[parent]=Main[[#Headers],[Stellbefehl]])-2,ROW()-ROW(Main[[#Headers],[Stellbefehl]]))),"")</f>
        <v/>
      </c>
      <c r="AB972" s="6" t="str">
        <f>IFERROR(INDEX(parent_children[children],_xlfn.AGGREGATE(15,6,ROW(parent_children[parent])/(parent_children[parent]=Main[[#Headers],[Schaltbefehl]])-2,ROW()-ROW(Main[[#Headers],[Schaltbefehl]]))),"")</f>
        <v/>
      </c>
      <c r="AC972" s="6" t="str">
        <f>IFERROR(INDEX(parent_children[children],_xlfn.AGGREGATE(15,6,ROW(parent_children[parent])/(parent_children[parent]=Main[[#Headers],[Betriebsmeldung]])-2,ROW()-ROW(Main[[#Headers],[Betriebsmeldung]]))),"")</f>
        <v/>
      </c>
      <c r="AD972" s="6" t="str">
        <f>IFERROR(INDEX(parent_children[children],_xlfn.AGGREGATE(15,6,ROW(parent_children[parent])/(parent_children[parent]=Main[[#Headers],[Störung]])-2,ROW()-ROW(Main[[#Headers],[Störung]]))),"")</f>
        <v/>
      </c>
    </row>
    <row r="973" spans="1:30" x14ac:dyDescent="0.25">
      <c r="A973" t="str">
        <f>IFERROR(INDEX(category_assignment[description_german],_xlfn.AGGREGATE(15,6,ROW(category_assignment[category])/(category_assignment[category]=Main[[#Headers],[System]])-2,ROW()-ROW(Main[[#Headers],[System]]))),"")</f>
        <v/>
      </c>
      <c r="B973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973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973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973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973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973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973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973" s="6" t="str">
        <f>IFERROR(INDEX(parent_children[children],_xlfn.AGGREGATE(15,6,ROW(parent_children[parent])/(parent_children[parent]=Main[[#Headers],[Kessel]])-2,ROW()-ROW(Main[[#Headers],[Kessel]]))),"")</f>
        <v/>
      </c>
      <c r="J973" s="6" t="str">
        <f>IFERROR(INDEX(parent_children[children],_xlfn.AGGREGATE(15,6,ROW(parent_children[parent])/(parent_children[parent]=Main[[#Headers],[Kältemaschine]])-2,ROW()-ROW(Main[[#Headers],[Kältemaschine]]))),"")</f>
        <v/>
      </c>
      <c r="K973" s="6" t="str">
        <f>IFERROR(INDEX(parent_children[children],_xlfn.AGGREGATE(15,6,ROW(parent_children[parent])/(parent_children[parent]=Main[[#Headers],[Speicher]])-2,ROW()-ROW(Main[[#Headers],[Speicher]]))),"")</f>
        <v/>
      </c>
      <c r="L973" s="6" t="str">
        <f>IFERROR(INDEX(parent_children[children],_xlfn.AGGREGATE(15,6,ROW(parent_children[parent])/(parent_children[parent]=Main[[#Headers],[Verteiler]])-2,ROW()-ROW(Main[[#Headers],[Verteiler]]))),"")</f>
        <v/>
      </c>
      <c r="M973" s="6" t="str">
        <f>IFERROR(INDEX(parent_children[children],_xlfn.AGGREGATE(15,6,ROW(parent_children[parent])/(parent_children[parent]=Main[[#Headers],[Unterverteiler]])-2,ROW()-ROW(Main[[#Headers],[Unterverteiler]]))),"")</f>
        <v/>
      </c>
      <c r="N973" s="6" t="str">
        <f>IFERROR(INDEX(parent_children[children],_xlfn.AGGREGATE(15,6,ROW(parent_children[parent])/(parent_children[parent]=Main[[#Headers],[Verteilsystem]])-2,ROW()-ROW(Main[[#Headers],[Verteilsystem]]))),"")</f>
        <v/>
      </c>
      <c r="O973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973" s="6" t="str">
        <f>IFERROR(INDEX(parent_children[children],_xlfn.AGGREGATE(15,6,ROW(parent_children[parent])/(parent_children[parent]=Main[[#Headers],[Wärmepumpe]])-2,ROW()-ROW(Main[[#Headers],[Wärmepumpe]]))),"")</f>
        <v/>
      </c>
      <c r="Q973" s="6" t="str">
        <f>IFERROR(INDEX(parent_children[children],_xlfn.AGGREGATE(15,6,ROW(parent_children[parent])/(parent_children[parent]=Main[[#Headers],[Ventil]])-2,ROW()-ROW(Main[[#Headers],[Ventil]]))),"")</f>
        <v/>
      </c>
      <c r="R973" s="6" t="str">
        <f>IFERROR(INDEX(parent_children[children],_xlfn.AGGREGATE(15,6,ROW(parent_children[parent])/(parent_children[parent]=Main[[#Headers],[Klappe]])-2,ROW()-ROW(Main[[#Headers],[Klappe]]))),"")</f>
        <v/>
      </c>
      <c r="S973" s="6" t="str">
        <f>IFERROR(INDEX(parent_children[children],_xlfn.AGGREGATE(15,6,ROW(parent_children[parent])/(parent_children[parent]=Main[[#Headers],[Sensor]])-2,ROW()-ROW(Main[[#Headers],[Sensor]]))),"")</f>
        <v/>
      </c>
      <c r="T973" s="6" t="str">
        <f>IFERROR(INDEX(parent_children[children],_xlfn.AGGREGATE(15,6,ROW(parent_children[parent])/(parent_children[parent]=Main[[#Headers],[Schalter]])-2,ROW()-ROW(Main[[#Headers],[Schalter]]))),"")</f>
        <v/>
      </c>
      <c r="U973" s="6" t="str">
        <f>IFERROR(INDEX(parent_children[children],_xlfn.AGGREGATE(15,6,ROW(parent_children[parent])/(parent_children[parent]=Main[[#Headers],[Wasser]])-2,ROW()-ROW(Main[[#Headers],[Wasser]]))),"")</f>
        <v/>
      </c>
      <c r="V973" s="6" t="str">
        <f>IFERROR(INDEX(parent_children[children],_xlfn.AGGREGATE(15,6,ROW(parent_children[parent])/(parent_children[parent]=Main[[#Headers],[Luft]])-2,ROW()-ROW(Main[[#Headers],[Luft]]))),"")</f>
        <v/>
      </c>
      <c r="W973" s="6" t="str">
        <f>IFERROR(INDEX(parent_children[children],_xlfn.AGGREGATE(15,6,ROW(parent_children[parent])/(parent_children[parent]=Main[[#Headers],[Filter]])-2,ROW()-ROW(Main[[#Headers],[Filter]]))),"")</f>
        <v/>
      </c>
      <c r="X973" s="6" t="str">
        <f>IFERROR(INDEX(parent_children[children],_xlfn.AGGREGATE(15,6,ROW(parent_children[parent])/(parent_children[parent]=Main[[#Headers],[Ventilator]])-2,ROW()-ROW(Main[[#Headers],[Ventilator]]))),"")</f>
        <v/>
      </c>
      <c r="Y973" s="6" t="str">
        <f>IFERROR(INDEX(parent_children[children],_xlfn.AGGREGATE(15,6,ROW(parent_children[parent])/(parent_children[parent]=Main[[#Headers],[Gas]])-2,ROW()-ROW(Main[[#Headers],[Gas]]))),"")</f>
        <v/>
      </c>
      <c r="Z973" s="6" t="str">
        <f>IFERROR(INDEX(parent_children[children],_xlfn.AGGREGATE(15,6,ROW(parent_children[parent])/(parent_children[parent]=Main[[#Headers],[Messwert]])-2,ROW()-ROW(Main[[#Headers],[Messwert]]))),"")</f>
        <v/>
      </c>
      <c r="AA973" s="6" t="str">
        <f>IFERROR(INDEX(parent_children[children],_xlfn.AGGREGATE(15,6,ROW(parent_children[parent])/(parent_children[parent]=Main[[#Headers],[Stellbefehl]])-2,ROW()-ROW(Main[[#Headers],[Stellbefehl]]))),"")</f>
        <v/>
      </c>
      <c r="AB973" s="6" t="str">
        <f>IFERROR(INDEX(parent_children[children],_xlfn.AGGREGATE(15,6,ROW(parent_children[parent])/(parent_children[parent]=Main[[#Headers],[Schaltbefehl]])-2,ROW()-ROW(Main[[#Headers],[Schaltbefehl]]))),"")</f>
        <v/>
      </c>
      <c r="AC973" s="6" t="str">
        <f>IFERROR(INDEX(parent_children[children],_xlfn.AGGREGATE(15,6,ROW(parent_children[parent])/(parent_children[parent]=Main[[#Headers],[Betriebsmeldung]])-2,ROW()-ROW(Main[[#Headers],[Betriebsmeldung]]))),"")</f>
        <v/>
      </c>
      <c r="AD973" s="6" t="str">
        <f>IFERROR(INDEX(parent_children[children],_xlfn.AGGREGATE(15,6,ROW(parent_children[parent])/(parent_children[parent]=Main[[#Headers],[Störung]])-2,ROW()-ROW(Main[[#Headers],[Störung]]))),"")</f>
        <v/>
      </c>
    </row>
    <row r="974" spans="1:30" x14ac:dyDescent="0.25">
      <c r="A974" t="str">
        <f>IFERROR(INDEX(category_assignment[description_german],_xlfn.AGGREGATE(15,6,ROW(category_assignment[category])/(category_assignment[category]=Main[[#Headers],[System]])-2,ROW()-ROW(Main[[#Headers],[System]]))),"")</f>
        <v/>
      </c>
      <c r="B974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974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974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974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974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974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974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974" s="6" t="str">
        <f>IFERROR(INDEX(parent_children[children],_xlfn.AGGREGATE(15,6,ROW(parent_children[parent])/(parent_children[parent]=Main[[#Headers],[Kessel]])-2,ROW()-ROW(Main[[#Headers],[Kessel]]))),"")</f>
        <v/>
      </c>
      <c r="J974" s="6" t="str">
        <f>IFERROR(INDEX(parent_children[children],_xlfn.AGGREGATE(15,6,ROW(parent_children[parent])/(parent_children[parent]=Main[[#Headers],[Kältemaschine]])-2,ROW()-ROW(Main[[#Headers],[Kältemaschine]]))),"")</f>
        <v/>
      </c>
      <c r="K974" s="6" t="str">
        <f>IFERROR(INDEX(parent_children[children],_xlfn.AGGREGATE(15,6,ROW(parent_children[parent])/(parent_children[parent]=Main[[#Headers],[Speicher]])-2,ROW()-ROW(Main[[#Headers],[Speicher]]))),"")</f>
        <v/>
      </c>
      <c r="L974" s="6" t="str">
        <f>IFERROR(INDEX(parent_children[children],_xlfn.AGGREGATE(15,6,ROW(parent_children[parent])/(parent_children[parent]=Main[[#Headers],[Verteiler]])-2,ROW()-ROW(Main[[#Headers],[Verteiler]]))),"")</f>
        <v/>
      </c>
      <c r="M974" s="6" t="str">
        <f>IFERROR(INDEX(parent_children[children],_xlfn.AGGREGATE(15,6,ROW(parent_children[parent])/(parent_children[parent]=Main[[#Headers],[Unterverteiler]])-2,ROW()-ROW(Main[[#Headers],[Unterverteiler]]))),"")</f>
        <v/>
      </c>
      <c r="N974" s="6" t="str">
        <f>IFERROR(INDEX(parent_children[children],_xlfn.AGGREGATE(15,6,ROW(parent_children[parent])/(parent_children[parent]=Main[[#Headers],[Verteilsystem]])-2,ROW()-ROW(Main[[#Headers],[Verteilsystem]]))),"")</f>
        <v/>
      </c>
      <c r="O974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974" s="6" t="str">
        <f>IFERROR(INDEX(parent_children[children],_xlfn.AGGREGATE(15,6,ROW(parent_children[parent])/(parent_children[parent]=Main[[#Headers],[Wärmepumpe]])-2,ROW()-ROW(Main[[#Headers],[Wärmepumpe]]))),"")</f>
        <v/>
      </c>
      <c r="Q974" s="6" t="str">
        <f>IFERROR(INDEX(parent_children[children],_xlfn.AGGREGATE(15,6,ROW(parent_children[parent])/(parent_children[parent]=Main[[#Headers],[Ventil]])-2,ROW()-ROW(Main[[#Headers],[Ventil]]))),"")</f>
        <v/>
      </c>
      <c r="R974" s="6" t="str">
        <f>IFERROR(INDEX(parent_children[children],_xlfn.AGGREGATE(15,6,ROW(parent_children[parent])/(parent_children[parent]=Main[[#Headers],[Klappe]])-2,ROW()-ROW(Main[[#Headers],[Klappe]]))),"")</f>
        <v/>
      </c>
      <c r="S974" s="6" t="str">
        <f>IFERROR(INDEX(parent_children[children],_xlfn.AGGREGATE(15,6,ROW(parent_children[parent])/(parent_children[parent]=Main[[#Headers],[Sensor]])-2,ROW()-ROW(Main[[#Headers],[Sensor]]))),"")</f>
        <v/>
      </c>
      <c r="T974" s="6" t="str">
        <f>IFERROR(INDEX(parent_children[children],_xlfn.AGGREGATE(15,6,ROW(parent_children[parent])/(parent_children[parent]=Main[[#Headers],[Schalter]])-2,ROW()-ROW(Main[[#Headers],[Schalter]]))),"")</f>
        <v/>
      </c>
      <c r="U974" s="6" t="str">
        <f>IFERROR(INDEX(parent_children[children],_xlfn.AGGREGATE(15,6,ROW(parent_children[parent])/(parent_children[parent]=Main[[#Headers],[Wasser]])-2,ROW()-ROW(Main[[#Headers],[Wasser]]))),"")</f>
        <v/>
      </c>
      <c r="V974" s="6" t="str">
        <f>IFERROR(INDEX(parent_children[children],_xlfn.AGGREGATE(15,6,ROW(parent_children[parent])/(parent_children[parent]=Main[[#Headers],[Luft]])-2,ROW()-ROW(Main[[#Headers],[Luft]]))),"")</f>
        <v/>
      </c>
      <c r="W974" s="6" t="str">
        <f>IFERROR(INDEX(parent_children[children],_xlfn.AGGREGATE(15,6,ROW(parent_children[parent])/(parent_children[parent]=Main[[#Headers],[Filter]])-2,ROW()-ROW(Main[[#Headers],[Filter]]))),"")</f>
        <v/>
      </c>
      <c r="X974" s="6" t="str">
        <f>IFERROR(INDEX(parent_children[children],_xlfn.AGGREGATE(15,6,ROW(parent_children[parent])/(parent_children[parent]=Main[[#Headers],[Ventilator]])-2,ROW()-ROW(Main[[#Headers],[Ventilator]]))),"")</f>
        <v/>
      </c>
      <c r="Y974" s="6" t="str">
        <f>IFERROR(INDEX(parent_children[children],_xlfn.AGGREGATE(15,6,ROW(parent_children[parent])/(parent_children[parent]=Main[[#Headers],[Gas]])-2,ROW()-ROW(Main[[#Headers],[Gas]]))),"")</f>
        <v/>
      </c>
      <c r="Z974" s="6" t="str">
        <f>IFERROR(INDEX(parent_children[children],_xlfn.AGGREGATE(15,6,ROW(parent_children[parent])/(parent_children[parent]=Main[[#Headers],[Messwert]])-2,ROW()-ROW(Main[[#Headers],[Messwert]]))),"")</f>
        <v/>
      </c>
      <c r="AA974" s="6" t="str">
        <f>IFERROR(INDEX(parent_children[children],_xlfn.AGGREGATE(15,6,ROW(parent_children[parent])/(parent_children[parent]=Main[[#Headers],[Stellbefehl]])-2,ROW()-ROW(Main[[#Headers],[Stellbefehl]]))),"")</f>
        <v/>
      </c>
      <c r="AB974" s="6" t="str">
        <f>IFERROR(INDEX(parent_children[children],_xlfn.AGGREGATE(15,6,ROW(parent_children[parent])/(parent_children[parent]=Main[[#Headers],[Schaltbefehl]])-2,ROW()-ROW(Main[[#Headers],[Schaltbefehl]]))),"")</f>
        <v/>
      </c>
      <c r="AC974" s="6" t="str">
        <f>IFERROR(INDEX(parent_children[children],_xlfn.AGGREGATE(15,6,ROW(parent_children[parent])/(parent_children[parent]=Main[[#Headers],[Betriebsmeldung]])-2,ROW()-ROW(Main[[#Headers],[Betriebsmeldung]]))),"")</f>
        <v/>
      </c>
      <c r="AD974" s="6" t="str">
        <f>IFERROR(INDEX(parent_children[children],_xlfn.AGGREGATE(15,6,ROW(parent_children[parent])/(parent_children[parent]=Main[[#Headers],[Störung]])-2,ROW()-ROW(Main[[#Headers],[Störung]]))),"")</f>
        <v/>
      </c>
    </row>
    <row r="975" spans="1:30" x14ac:dyDescent="0.25">
      <c r="A975" t="str">
        <f>IFERROR(INDEX(category_assignment[description_german],_xlfn.AGGREGATE(15,6,ROW(category_assignment[category])/(category_assignment[category]=Main[[#Headers],[System]])-2,ROW()-ROW(Main[[#Headers],[System]]))),"")</f>
        <v/>
      </c>
      <c r="B975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975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975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975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975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975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975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975" s="6" t="str">
        <f>IFERROR(INDEX(parent_children[children],_xlfn.AGGREGATE(15,6,ROW(parent_children[parent])/(parent_children[parent]=Main[[#Headers],[Kessel]])-2,ROW()-ROW(Main[[#Headers],[Kessel]]))),"")</f>
        <v/>
      </c>
      <c r="J975" s="6" t="str">
        <f>IFERROR(INDEX(parent_children[children],_xlfn.AGGREGATE(15,6,ROW(parent_children[parent])/(parent_children[parent]=Main[[#Headers],[Kältemaschine]])-2,ROW()-ROW(Main[[#Headers],[Kältemaschine]]))),"")</f>
        <v/>
      </c>
      <c r="K975" s="6" t="str">
        <f>IFERROR(INDEX(parent_children[children],_xlfn.AGGREGATE(15,6,ROW(parent_children[parent])/(parent_children[parent]=Main[[#Headers],[Speicher]])-2,ROW()-ROW(Main[[#Headers],[Speicher]]))),"")</f>
        <v/>
      </c>
      <c r="L975" s="6" t="str">
        <f>IFERROR(INDEX(parent_children[children],_xlfn.AGGREGATE(15,6,ROW(parent_children[parent])/(parent_children[parent]=Main[[#Headers],[Verteiler]])-2,ROW()-ROW(Main[[#Headers],[Verteiler]]))),"")</f>
        <v/>
      </c>
      <c r="M975" s="6" t="str">
        <f>IFERROR(INDEX(parent_children[children],_xlfn.AGGREGATE(15,6,ROW(parent_children[parent])/(parent_children[parent]=Main[[#Headers],[Unterverteiler]])-2,ROW()-ROW(Main[[#Headers],[Unterverteiler]]))),"")</f>
        <v/>
      </c>
      <c r="N975" s="6" t="str">
        <f>IFERROR(INDEX(parent_children[children],_xlfn.AGGREGATE(15,6,ROW(parent_children[parent])/(parent_children[parent]=Main[[#Headers],[Verteilsystem]])-2,ROW()-ROW(Main[[#Headers],[Verteilsystem]]))),"")</f>
        <v/>
      </c>
      <c r="O975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975" s="6" t="str">
        <f>IFERROR(INDEX(parent_children[children],_xlfn.AGGREGATE(15,6,ROW(parent_children[parent])/(parent_children[parent]=Main[[#Headers],[Wärmepumpe]])-2,ROW()-ROW(Main[[#Headers],[Wärmepumpe]]))),"")</f>
        <v/>
      </c>
      <c r="Q975" s="6" t="str">
        <f>IFERROR(INDEX(parent_children[children],_xlfn.AGGREGATE(15,6,ROW(parent_children[parent])/(parent_children[parent]=Main[[#Headers],[Ventil]])-2,ROW()-ROW(Main[[#Headers],[Ventil]]))),"")</f>
        <v/>
      </c>
      <c r="R975" s="6" t="str">
        <f>IFERROR(INDEX(parent_children[children],_xlfn.AGGREGATE(15,6,ROW(parent_children[parent])/(parent_children[parent]=Main[[#Headers],[Klappe]])-2,ROW()-ROW(Main[[#Headers],[Klappe]]))),"")</f>
        <v/>
      </c>
      <c r="S975" s="6" t="str">
        <f>IFERROR(INDEX(parent_children[children],_xlfn.AGGREGATE(15,6,ROW(parent_children[parent])/(parent_children[parent]=Main[[#Headers],[Sensor]])-2,ROW()-ROW(Main[[#Headers],[Sensor]]))),"")</f>
        <v/>
      </c>
      <c r="T975" s="6" t="str">
        <f>IFERROR(INDEX(parent_children[children],_xlfn.AGGREGATE(15,6,ROW(parent_children[parent])/(parent_children[parent]=Main[[#Headers],[Schalter]])-2,ROW()-ROW(Main[[#Headers],[Schalter]]))),"")</f>
        <v/>
      </c>
      <c r="U975" s="6" t="str">
        <f>IFERROR(INDEX(parent_children[children],_xlfn.AGGREGATE(15,6,ROW(parent_children[parent])/(parent_children[parent]=Main[[#Headers],[Wasser]])-2,ROW()-ROW(Main[[#Headers],[Wasser]]))),"")</f>
        <v/>
      </c>
      <c r="V975" s="6" t="str">
        <f>IFERROR(INDEX(parent_children[children],_xlfn.AGGREGATE(15,6,ROW(parent_children[parent])/(parent_children[parent]=Main[[#Headers],[Luft]])-2,ROW()-ROW(Main[[#Headers],[Luft]]))),"")</f>
        <v/>
      </c>
      <c r="W975" s="6" t="str">
        <f>IFERROR(INDEX(parent_children[children],_xlfn.AGGREGATE(15,6,ROW(parent_children[parent])/(parent_children[parent]=Main[[#Headers],[Filter]])-2,ROW()-ROW(Main[[#Headers],[Filter]]))),"")</f>
        <v/>
      </c>
      <c r="X975" s="6" t="str">
        <f>IFERROR(INDEX(parent_children[children],_xlfn.AGGREGATE(15,6,ROW(parent_children[parent])/(parent_children[parent]=Main[[#Headers],[Ventilator]])-2,ROW()-ROW(Main[[#Headers],[Ventilator]]))),"")</f>
        <v/>
      </c>
      <c r="Y975" s="6" t="str">
        <f>IFERROR(INDEX(parent_children[children],_xlfn.AGGREGATE(15,6,ROW(parent_children[parent])/(parent_children[parent]=Main[[#Headers],[Gas]])-2,ROW()-ROW(Main[[#Headers],[Gas]]))),"")</f>
        <v/>
      </c>
      <c r="Z975" s="6" t="str">
        <f>IFERROR(INDEX(parent_children[children],_xlfn.AGGREGATE(15,6,ROW(parent_children[parent])/(parent_children[parent]=Main[[#Headers],[Messwert]])-2,ROW()-ROW(Main[[#Headers],[Messwert]]))),"")</f>
        <v/>
      </c>
      <c r="AA975" s="6" t="str">
        <f>IFERROR(INDEX(parent_children[children],_xlfn.AGGREGATE(15,6,ROW(parent_children[parent])/(parent_children[parent]=Main[[#Headers],[Stellbefehl]])-2,ROW()-ROW(Main[[#Headers],[Stellbefehl]]))),"")</f>
        <v/>
      </c>
      <c r="AB975" s="6" t="str">
        <f>IFERROR(INDEX(parent_children[children],_xlfn.AGGREGATE(15,6,ROW(parent_children[parent])/(parent_children[parent]=Main[[#Headers],[Schaltbefehl]])-2,ROW()-ROW(Main[[#Headers],[Schaltbefehl]]))),"")</f>
        <v/>
      </c>
      <c r="AC975" s="6" t="str">
        <f>IFERROR(INDEX(parent_children[children],_xlfn.AGGREGATE(15,6,ROW(parent_children[parent])/(parent_children[parent]=Main[[#Headers],[Betriebsmeldung]])-2,ROW()-ROW(Main[[#Headers],[Betriebsmeldung]]))),"")</f>
        <v/>
      </c>
      <c r="AD975" s="6" t="str">
        <f>IFERROR(INDEX(parent_children[children],_xlfn.AGGREGATE(15,6,ROW(parent_children[parent])/(parent_children[parent]=Main[[#Headers],[Störung]])-2,ROW()-ROW(Main[[#Headers],[Störung]]))),"")</f>
        <v/>
      </c>
    </row>
    <row r="976" spans="1:30" x14ac:dyDescent="0.25">
      <c r="A976" t="str">
        <f>IFERROR(INDEX(category_assignment[description_german],_xlfn.AGGREGATE(15,6,ROW(category_assignment[category])/(category_assignment[category]=Main[[#Headers],[System]])-2,ROW()-ROW(Main[[#Headers],[System]]))),"")</f>
        <v/>
      </c>
      <c r="B976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976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976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976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976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976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976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976" s="6" t="str">
        <f>IFERROR(INDEX(parent_children[children],_xlfn.AGGREGATE(15,6,ROW(parent_children[parent])/(parent_children[parent]=Main[[#Headers],[Kessel]])-2,ROW()-ROW(Main[[#Headers],[Kessel]]))),"")</f>
        <v/>
      </c>
      <c r="J976" s="6" t="str">
        <f>IFERROR(INDEX(parent_children[children],_xlfn.AGGREGATE(15,6,ROW(parent_children[parent])/(parent_children[parent]=Main[[#Headers],[Kältemaschine]])-2,ROW()-ROW(Main[[#Headers],[Kältemaschine]]))),"")</f>
        <v/>
      </c>
      <c r="K976" s="6" t="str">
        <f>IFERROR(INDEX(parent_children[children],_xlfn.AGGREGATE(15,6,ROW(parent_children[parent])/(parent_children[parent]=Main[[#Headers],[Speicher]])-2,ROW()-ROW(Main[[#Headers],[Speicher]]))),"")</f>
        <v/>
      </c>
      <c r="L976" s="6" t="str">
        <f>IFERROR(INDEX(parent_children[children],_xlfn.AGGREGATE(15,6,ROW(parent_children[parent])/(parent_children[parent]=Main[[#Headers],[Verteiler]])-2,ROW()-ROW(Main[[#Headers],[Verteiler]]))),"")</f>
        <v/>
      </c>
      <c r="M976" s="6" t="str">
        <f>IFERROR(INDEX(parent_children[children],_xlfn.AGGREGATE(15,6,ROW(parent_children[parent])/(parent_children[parent]=Main[[#Headers],[Unterverteiler]])-2,ROW()-ROW(Main[[#Headers],[Unterverteiler]]))),"")</f>
        <v/>
      </c>
      <c r="N976" s="6" t="str">
        <f>IFERROR(INDEX(parent_children[children],_xlfn.AGGREGATE(15,6,ROW(parent_children[parent])/(parent_children[parent]=Main[[#Headers],[Verteilsystem]])-2,ROW()-ROW(Main[[#Headers],[Verteilsystem]]))),"")</f>
        <v/>
      </c>
      <c r="O976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976" s="6" t="str">
        <f>IFERROR(INDEX(parent_children[children],_xlfn.AGGREGATE(15,6,ROW(parent_children[parent])/(parent_children[parent]=Main[[#Headers],[Wärmepumpe]])-2,ROW()-ROW(Main[[#Headers],[Wärmepumpe]]))),"")</f>
        <v/>
      </c>
      <c r="Q976" s="6" t="str">
        <f>IFERROR(INDEX(parent_children[children],_xlfn.AGGREGATE(15,6,ROW(parent_children[parent])/(parent_children[parent]=Main[[#Headers],[Ventil]])-2,ROW()-ROW(Main[[#Headers],[Ventil]]))),"")</f>
        <v/>
      </c>
      <c r="R976" s="6" t="str">
        <f>IFERROR(INDEX(parent_children[children],_xlfn.AGGREGATE(15,6,ROW(parent_children[parent])/(parent_children[parent]=Main[[#Headers],[Klappe]])-2,ROW()-ROW(Main[[#Headers],[Klappe]]))),"")</f>
        <v/>
      </c>
      <c r="S976" s="6" t="str">
        <f>IFERROR(INDEX(parent_children[children],_xlfn.AGGREGATE(15,6,ROW(parent_children[parent])/(parent_children[parent]=Main[[#Headers],[Sensor]])-2,ROW()-ROW(Main[[#Headers],[Sensor]]))),"")</f>
        <v/>
      </c>
      <c r="T976" s="6" t="str">
        <f>IFERROR(INDEX(parent_children[children],_xlfn.AGGREGATE(15,6,ROW(parent_children[parent])/(parent_children[parent]=Main[[#Headers],[Schalter]])-2,ROW()-ROW(Main[[#Headers],[Schalter]]))),"")</f>
        <v/>
      </c>
      <c r="U976" s="6" t="str">
        <f>IFERROR(INDEX(parent_children[children],_xlfn.AGGREGATE(15,6,ROW(parent_children[parent])/(parent_children[parent]=Main[[#Headers],[Wasser]])-2,ROW()-ROW(Main[[#Headers],[Wasser]]))),"")</f>
        <v/>
      </c>
      <c r="V976" s="6" t="str">
        <f>IFERROR(INDEX(parent_children[children],_xlfn.AGGREGATE(15,6,ROW(parent_children[parent])/(parent_children[parent]=Main[[#Headers],[Luft]])-2,ROW()-ROW(Main[[#Headers],[Luft]]))),"")</f>
        <v/>
      </c>
      <c r="W976" s="6" t="str">
        <f>IFERROR(INDEX(parent_children[children],_xlfn.AGGREGATE(15,6,ROW(parent_children[parent])/(parent_children[parent]=Main[[#Headers],[Filter]])-2,ROW()-ROW(Main[[#Headers],[Filter]]))),"")</f>
        <v/>
      </c>
      <c r="X976" s="6" t="str">
        <f>IFERROR(INDEX(parent_children[children],_xlfn.AGGREGATE(15,6,ROW(parent_children[parent])/(parent_children[parent]=Main[[#Headers],[Ventilator]])-2,ROW()-ROW(Main[[#Headers],[Ventilator]]))),"")</f>
        <v/>
      </c>
      <c r="Y976" s="6" t="str">
        <f>IFERROR(INDEX(parent_children[children],_xlfn.AGGREGATE(15,6,ROW(parent_children[parent])/(parent_children[parent]=Main[[#Headers],[Gas]])-2,ROW()-ROW(Main[[#Headers],[Gas]]))),"")</f>
        <v/>
      </c>
      <c r="Z976" s="6" t="str">
        <f>IFERROR(INDEX(parent_children[children],_xlfn.AGGREGATE(15,6,ROW(parent_children[parent])/(parent_children[parent]=Main[[#Headers],[Messwert]])-2,ROW()-ROW(Main[[#Headers],[Messwert]]))),"")</f>
        <v/>
      </c>
      <c r="AA976" s="6" t="str">
        <f>IFERROR(INDEX(parent_children[children],_xlfn.AGGREGATE(15,6,ROW(parent_children[parent])/(parent_children[parent]=Main[[#Headers],[Stellbefehl]])-2,ROW()-ROW(Main[[#Headers],[Stellbefehl]]))),"")</f>
        <v/>
      </c>
      <c r="AB976" s="6" t="str">
        <f>IFERROR(INDEX(parent_children[children],_xlfn.AGGREGATE(15,6,ROW(parent_children[parent])/(parent_children[parent]=Main[[#Headers],[Schaltbefehl]])-2,ROW()-ROW(Main[[#Headers],[Schaltbefehl]]))),"")</f>
        <v/>
      </c>
      <c r="AC976" s="6" t="str">
        <f>IFERROR(INDEX(parent_children[children],_xlfn.AGGREGATE(15,6,ROW(parent_children[parent])/(parent_children[parent]=Main[[#Headers],[Betriebsmeldung]])-2,ROW()-ROW(Main[[#Headers],[Betriebsmeldung]]))),"")</f>
        <v/>
      </c>
      <c r="AD976" s="6" t="str">
        <f>IFERROR(INDEX(parent_children[children],_xlfn.AGGREGATE(15,6,ROW(parent_children[parent])/(parent_children[parent]=Main[[#Headers],[Störung]])-2,ROW()-ROW(Main[[#Headers],[Störung]]))),"")</f>
        <v/>
      </c>
    </row>
    <row r="977" spans="1:30" x14ac:dyDescent="0.25">
      <c r="A977" t="str">
        <f>IFERROR(INDEX(category_assignment[description_german],_xlfn.AGGREGATE(15,6,ROW(category_assignment[category])/(category_assignment[category]=Main[[#Headers],[System]])-2,ROW()-ROW(Main[[#Headers],[System]]))),"")</f>
        <v/>
      </c>
      <c r="B977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977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977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977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977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977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977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977" s="6" t="str">
        <f>IFERROR(INDEX(parent_children[children],_xlfn.AGGREGATE(15,6,ROW(parent_children[parent])/(parent_children[parent]=Main[[#Headers],[Kessel]])-2,ROW()-ROW(Main[[#Headers],[Kessel]]))),"")</f>
        <v/>
      </c>
      <c r="J977" s="6" t="str">
        <f>IFERROR(INDEX(parent_children[children],_xlfn.AGGREGATE(15,6,ROW(parent_children[parent])/(parent_children[parent]=Main[[#Headers],[Kältemaschine]])-2,ROW()-ROW(Main[[#Headers],[Kältemaschine]]))),"")</f>
        <v/>
      </c>
      <c r="K977" s="6" t="str">
        <f>IFERROR(INDEX(parent_children[children],_xlfn.AGGREGATE(15,6,ROW(parent_children[parent])/(parent_children[parent]=Main[[#Headers],[Speicher]])-2,ROW()-ROW(Main[[#Headers],[Speicher]]))),"")</f>
        <v/>
      </c>
      <c r="L977" s="6" t="str">
        <f>IFERROR(INDEX(parent_children[children],_xlfn.AGGREGATE(15,6,ROW(parent_children[parent])/(parent_children[parent]=Main[[#Headers],[Verteiler]])-2,ROW()-ROW(Main[[#Headers],[Verteiler]]))),"")</f>
        <v/>
      </c>
      <c r="M977" s="6" t="str">
        <f>IFERROR(INDEX(parent_children[children],_xlfn.AGGREGATE(15,6,ROW(parent_children[parent])/(parent_children[parent]=Main[[#Headers],[Unterverteiler]])-2,ROW()-ROW(Main[[#Headers],[Unterverteiler]]))),"")</f>
        <v/>
      </c>
      <c r="N977" s="6" t="str">
        <f>IFERROR(INDEX(parent_children[children],_xlfn.AGGREGATE(15,6,ROW(parent_children[parent])/(parent_children[parent]=Main[[#Headers],[Verteilsystem]])-2,ROW()-ROW(Main[[#Headers],[Verteilsystem]]))),"")</f>
        <v/>
      </c>
      <c r="O977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977" s="6" t="str">
        <f>IFERROR(INDEX(parent_children[children],_xlfn.AGGREGATE(15,6,ROW(parent_children[parent])/(parent_children[parent]=Main[[#Headers],[Wärmepumpe]])-2,ROW()-ROW(Main[[#Headers],[Wärmepumpe]]))),"")</f>
        <v/>
      </c>
      <c r="Q977" s="6" t="str">
        <f>IFERROR(INDEX(parent_children[children],_xlfn.AGGREGATE(15,6,ROW(parent_children[parent])/(parent_children[parent]=Main[[#Headers],[Ventil]])-2,ROW()-ROW(Main[[#Headers],[Ventil]]))),"")</f>
        <v/>
      </c>
      <c r="R977" s="6" t="str">
        <f>IFERROR(INDEX(parent_children[children],_xlfn.AGGREGATE(15,6,ROW(parent_children[parent])/(parent_children[parent]=Main[[#Headers],[Klappe]])-2,ROW()-ROW(Main[[#Headers],[Klappe]]))),"")</f>
        <v/>
      </c>
      <c r="S977" s="6" t="str">
        <f>IFERROR(INDEX(parent_children[children],_xlfn.AGGREGATE(15,6,ROW(parent_children[parent])/(parent_children[parent]=Main[[#Headers],[Sensor]])-2,ROW()-ROW(Main[[#Headers],[Sensor]]))),"")</f>
        <v/>
      </c>
      <c r="T977" s="6" t="str">
        <f>IFERROR(INDEX(parent_children[children],_xlfn.AGGREGATE(15,6,ROW(parent_children[parent])/(parent_children[parent]=Main[[#Headers],[Schalter]])-2,ROW()-ROW(Main[[#Headers],[Schalter]]))),"")</f>
        <v/>
      </c>
      <c r="U977" s="6" t="str">
        <f>IFERROR(INDEX(parent_children[children],_xlfn.AGGREGATE(15,6,ROW(parent_children[parent])/(parent_children[parent]=Main[[#Headers],[Wasser]])-2,ROW()-ROW(Main[[#Headers],[Wasser]]))),"")</f>
        <v/>
      </c>
      <c r="V977" s="6" t="str">
        <f>IFERROR(INDEX(parent_children[children],_xlfn.AGGREGATE(15,6,ROW(parent_children[parent])/(parent_children[parent]=Main[[#Headers],[Luft]])-2,ROW()-ROW(Main[[#Headers],[Luft]]))),"")</f>
        <v/>
      </c>
      <c r="W977" s="6" t="str">
        <f>IFERROR(INDEX(parent_children[children],_xlfn.AGGREGATE(15,6,ROW(parent_children[parent])/(parent_children[parent]=Main[[#Headers],[Filter]])-2,ROW()-ROW(Main[[#Headers],[Filter]]))),"")</f>
        <v/>
      </c>
      <c r="X977" s="6" t="str">
        <f>IFERROR(INDEX(parent_children[children],_xlfn.AGGREGATE(15,6,ROW(parent_children[parent])/(parent_children[parent]=Main[[#Headers],[Ventilator]])-2,ROW()-ROW(Main[[#Headers],[Ventilator]]))),"")</f>
        <v/>
      </c>
      <c r="Y977" s="6" t="str">
        <f>IFERROR(INDEX(parent_children[children],_xlfn.AGGREGATE(15,6,ROW(parent_children[parent])/(parent_children[parent]=Main[[#Headers],[Gas]])-2,ROW()-ROW(Main[[#Headers],[Gas]]))),"")</f>
        <v/>
      </c>
      <c r="Z977" s="6" t="str">
        <f>IFERROR(INDEX(parent_children[children],_xlfn.AGGREGATE(15,6,ROW(parent_children[parent])/(parent_children[parent]=Main[[#Headers],[Messwert]])-2,ROW()-ROW(Main[[#Headers],[Messwert]]))),"")</f>
        <v/>
      </c>
      <c r="AA977" s="6" t="str">
        <f>IFERROR(INDEX(parent_children[children],_xlfn.AGGREGATE(15,6,ROW(parent_children[parent])/(parent_children[parent]=Main[[#Headers],[Stellbefehl]])-2,ROW()-ROW(Main[[#Headers],[Stellbefehl]]))),"")</f>
        <v/>
      </c>
      <c r="AB977" s="6" t="str">
        <f>IFERROR(INDEX(parent_children[children],_xlfn.AGGREGATE(15,6,ROW(parent_children[parent])/(parent_children[parent]=Main[[#Headers],[Schaltbefehl]])-2,ROW()-ROW(Main[[#Headers],[Schaltbefehl]]))),"")</f>
        <v/>
      </c>
      <c r="AC977" s="6" t="str">
        <f>IFERROR(INDEX(parent_children[children],_xlfn.AGGREGATE(15,6,ROW(parent_children[parent])/(parent_children[parent]=Main[[#Headers],[Betriebsmeldung]])-2,ROW()-ROW(Main[[#Headers],[Betriebsmeldung]]))),"")</f>
        <v/>
      </c>
      <c r="AD977" s="6" t="str">
        <f>IFERROR(INDEX(parent_children[children],_xlfn.AGGREGATE(15,6,ROW(parent_children[parent])/(parent_children[parent]=Main[[#Headers],[Störung]])-2,ROW()-ROW(Main[[#Headers],[Störung]]))),"")</f>
        <v/>
      </c>
    </row>
    <row r="978" spans="1:30" x14ac:dyDescent="0.25">
      <c r="A978" t="str">
        <f>IFERROR(INDEX(category_assignment[description_german],_xlfn.AGGREGATE(15,6,ROW(category_assignment[category])/(category_assignment[category]=Main[[#Headers],[System]])-2,ROW()-ROW(Main[[#Headers],[System]]))),"")</f>
        <v/>
      </c>
      <c r="B978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978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978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978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978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978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978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978" s="6" t="str">
        <f>IFERROR(INDEX(parent_children[children],_xlfn.AGGREGATE(15,6,ROW(parent_children[parent])/(parent_children[parent]=Main[[#Headers],[Kessel]])-2,ROW()-ROW(Main[[#Headers],[Kessel]]))),"")</f>
        <v/>
      </c>
      <c r="J978" s="6" t="str">
        <f>IFERROR(INDEX(parent_children[children],_xlfn.AGGREGATE(15,6,ROW(parent_children[parent])/(parent_children[parent]=Main[[#Headers],[Kältemaschine]])-2,ROW()-ROW(Main[[#Headers],[Kältemaschine]]))),"")</f>
        <v/>
      </c>
      <c r="K978" s="6" t="str">
        <f>IFERROR(INDEX(parent_children[children],_xlfn.AGGREGATE(15,6,ROW(parent_children[parent])/(parent_children[parent]=Main[[#Headers],[Speicher]])-2,ROW()-ROW(Main[[#Headers],[Speicher]]))),"")</f>
        <v/>
      </c>
      <c r="L978" s="6" t="str">
        <f>IFERROR(INDEX(parent_children[children],_xlfn.AGGREGATE(15,6,ROW(parent_children[parent])/(parent_children[parent]=Main[[#Headers],[Verteiler]])-2,ROW()-ROW(Main[[#Headers],[Verteiler]]))),"")</f>
        <v/>
      </c>
      <c r="M978" s="6" t="str">
        <f>IFERROR(INDEX(parent_children[children],_xlfn.AGGREGATE(15,6,ROW(parent_children[parent])/(parent_children[parent]=Main[[#Headers],[Unterverteiler]])-2,ROW()-ROW(Main[[#Headers],[Unterverteiler]]))),"")</f>
        <v/>
      </c>
      <c r="N978" s="6" t="str">
        <f>IFERROR(INDEX(parent_children[children],_xlfn.AGGREGATE(15,6,ROW(parent_children[parent])/(parent_children[parent]=Main[[#Headers],[Verteilsystem]])-2,ROW()-ROW(Main[[#Headers],[Verteilsystem]]))),"")</f>
        <v/>
      </c>
      <c r="O978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978" s="6" t="str">
        <f>IFERROR(INDEX(parent_children[children],_xlfn.AGGREGATE(15,6,ROW(parent_children[parent])/(parent_children[parent]=Main[[#Headers],[Wärmepumpe]])-2,ROW()-ROW(Main[[#Headers],[Wärmepumpe]]))),"")</f>
        <v/>
      </c>
      <c r="Q978" s="6" t="str">
        <f>IFERROR(INDEX(parent_children[children],_xlfn.AGGREGATE(15,6,ROW(parent_children[parent])/(parent_children[parent]=Main[[#Headers],[Ventil]])-2,ROW()-ROW(Main[[#Headers],[Ventil]]))),"")</f>
        <v/>
      </c>
      <c r="R978" s="6" t="str">
        <f>IFERROR(INDEX(parent_children[children],_xlfn.AGGREGATE(15,6,ROW(parent_children[parent])/(parent_children[parent]=Main[[#Headers],[Klappe]])-2,ROW()-ROW(Main[[#Headers],[Klappe]]))),"")</f>
        <v/>
      </c>
      <c r="S978" s="6" t="str">
        <f>IFERROR(INDEX(parent_children[children],_xlfn.AGGREGATE(15,6,ROW(parent_children[parent])/(parent_children[parent]=Main[[#Headers],[Sensor]])-2,ROW()-ROW(Main[[#Headers],[Sensor]]))),"")</f>
        <v/>
      </c>
      <c r="T978" s="6" t="str">
        <f>IFERROR(INDEX(parent_children[children],_xlfn.AGGREGATE(15,6,ROW(parent_children[parent])/(parent_children[parent]=Main[[#Headers],[Schalter]])-2,ROW()-ROW(Main[[#Headers],[Schalter]]))),"")</f>
        <v/>
      </c>
      <c r="U978" s="6" t="str">
        <f>IFERROR(INDEX(parent_children[children],_xlfn.AGGREGATE(15,6,ROW(parent_children[parent])/(parent_children[parent]=Main[[#Headers],[Wasser]])-2,ROW()-ROW(Main[[#Headers],[Wasser]]))),"")</f>
        <v/>
      </c>
      <c r="V978" s="6" t="str">
        <f>IFERROR(INDEX(parent_children[children],_xlfn.AGGREGATE(15,6,ROW(parent_children[parent])/(parent_children[parent]=Main[[#Headers],[Luft]])-2,ROW()-ROW(Main[[#Headers],[Luft]]))),"")</f>
        <v/>
      </c>
      <c r="W978" s="6" t="str">
        <f>IFERROR(INDEX(parent_children[children],_xlfn.AGGREGATE(15,6,ROW(parent_children[parent])/(parent_children[parent]=Main[[#Headers],[Filter]])-2,ROW()-ROW(Main[[#Headers],[Filter]]))),"")</f>
        <v/>
      </c>
      <c r="X978" s="6" t="str">
        <f>IFERROR(INDEX(parent_children[children],_xlfn.AGGREGATE(15,6,ROW(parent_children[parent])/(parent_children[parent]=Main[[#Headers],[Ventilator]])-2,ROW()-ROW(Main[[#Headers],[Ventilator]]))),"")</f>
        <v/>
      </c>
      <c r="Y978" s="6" t="str">
        <f>IFERROR(INDEX(parent_children[children],_xlfn.AGGREGATE(15,6,ROW(parent_children[parent])/(parent_children[parent]=Main[[#Headers],[Gas]])-2,ROW()-ROW(Main[[#Headers],[Gas]]))),"")</f>
        <v/>
      </c>
      <c r="Z978" s="6" t="str">
        <f>IFERROR(INDEX(parent_children[children],_xlfn.AGGREGATE(15,6,ROW(parent_children[parent])/(parent_children[parent]=Main[[#Headers],[Messwert]])-2,ROW()-ROW(Main[[#Headers],[Messwert]]))),"")</f>
        <v/>
      </c>
      <c r="AA978" s="6" t="str">
        <f>IFERROR(INDEX(parent_children[children],_xlfn.AGGREGATE(15,6,ROW(parent_children[parent])/(parent_children[parent]=Main[[#Headers],[Stellbefehl]])-2,ROW()-ROW(Main[[#Headers],[Stellbefehl]]))),"")</f>
        <v/>
      </c>
      <c r="AB978" s="6" t="str">
        <f>IFERROR(INDEX(parent_children[children],_xlfn.AGGREGATE(15,6,ROW(parent_children[parent])/(parent_children[parent]=Main[[#Headers],[Schaltbefehl]])-2,ROW()-ROW(Main[[#Headers],[Schaltbefehl]]))),"")</f>
        <v/>
      </c>
      <c r="AC978" s="6" t="str">
        <f>IFERROR(INDEX(parent_children[children],_xlfn.AGGREGATE(15,6,ROW(parent_children[parent])/(parent_children[parent]=Main[[#Headers],[Betriebsmeldung]])-2,ROW()-ROW(Main[[#Headers],[Betriebsmeldung]]))),"")</f>
        <v/>
      </c>
      <c r="AD978" s="6" t="str">
        <f>IFERROR(INDEX(parent_children[children],_xlfn.AGGREGATE(15,6,ROW(parent_children[parent])/(parent_children[parent]=Main[[#Headers],[Störung]])-2,ROW()-ROW(Main[[#Headers],[Störung]]))),"")</f>
        <v/>
      </c>
    </row>
    <row r="979" spans="1:30" x14ac:dyDescent="0.25">
      <c r="A979" t="str">
        <f>IFERROR(INDEX(category_assignment[description_german],_xlfn.AGGREGATE(15,6,ROW(category_assignment[category])/(category_assignment[category]=Main[[#Headers],[System]])-2,ROW()-ROW(Main[[#Headers],[System]]))),"")</f>
        <v/>
      </c>
      <c r="B979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979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979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979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979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979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979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979" s="6" t="str">
        <f>IFERROR(INDEX(parent_children[children],_xlfn.AGGREGATE(15,6,ROW(parent_children[parent])/(parent_children[parent]=Main[[#Headers],[Kessel]])-2,ROW()-ROW(Main[[#Headers],[Kessel]]))),"")</f>
        <v/>
      </c>
      <c r="J979" s="6" t="str">
        <f>IFERROR(INDEX(parent_children[children],_xlfn.AGGREGATE(15,6,ROW(parent_children[parent])/(parent_children[parent]=Main[[#Headers],[Kältemaschine]])-2,ROW()-ROW(Main[[#Headers],[Kältemaschine]]))),"")</f>
        <v/>
      </c>
      <c r="K979" s="6" t="str">
        <f>IFERROR(INDEX(parent_children[children],_xlfn.AGGREGATE(15,6,ROW(parent_children[parent])/(parent_children[parent]=Main[[#Headers],[Speicher]])-2,ROW()-ROW(Main[[#Headers],[Speicher]]))),"")</f>
        <v/>
      </c>
      <c r="L979" s="6" t="str">
        <f>IFERROR(INDEX(parent_children[children],_xlfn.AGGREGATE(15,6,ROW(parent_children[parent])/(parent_children[parent]=Main[[#Headers],[Verteiler]])-2,ROW()-ROW(Main[[#Headers],[Verteiler]]))),"")</f>
        <v/>
      </c>
      <c r="M979" s="6" t="str">
        <f>IFERROR(INDEX(parent_children[children],_xlfn.AGGREGATE(15,6,ROW(parent_children[parent])/(parent_children[parent]=Main[[#Headers],[Unterverteiler]])-2,ROW()-ROW(Main[[#Headers],[Unterverteiler]]))),"")</f>
        <v/>
      </c>
      <c r="N979" s="6" t="str">
        <f>IFERROR(INDEX(parent_children[children],_xlfn.AGGREGATE(15,6,ROW(parent_children[parent])/(parent_children[parent]=Main[[#Headers],[Verteilsystem]])-2,ROW()-ROW(Main[[#Headers],[Verteilsystem]]))),"")</f>
        <v/>
      </c>
      <c r="O979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979" s="6" t="str">
        <f>IFERROR(INDEX(parent_children[children],_xlfn.AGGREGATE(15,6,ROW(parent_children[parent])/(parent_children[parent]=Main[[#Headers],[Wärmepumpe]])-2,ROW()-ROW(Main[[#Headers],[Wärmepumpe]]))),"")</f>
        <v/>
      </c>
      <c r="Q979" s="6" t="str">
        <f>IFERROR(INDEX(parent_children[children],_xlfn.AGGREGATE(15,6,ROW(parent_children[parent])/(parent_children[parent]=Main[[#Headers],[Ventil]])-2,ROW()-ROW(Main[[#Headers],[Ventil]]))),"")</f>
        <v/>
      </c>
      <c r="R979" s="6" t="str">
        <f>IFERROR(INDEX(parent_children[children],_xlfn.AGGREGATE(15,6,ROW(parent_children[parent])/(parent_children[parent]=Main[[#Headers],[Klappe]])-2,ROW()-ROW(Main[[#Headers],[Klappe]]))),"")</f>
        <v/>
      </c>
      <c r="S979" s="6" t="str">
        <f>IFERROR(INDEX(parent_children[children],_xlfn.AGGREGATE(15,6,ROW(parent_children[parent])/(parent_children[parent]=Main[[#Headers],[Sensor]])-2,ROW()-ROW(Main[[#Headers],[Sensor]]))),"")</f>
        <v/>
      </c>
      <c r="T979" s="6" t="str">
        <f>IFERROR(INDEX(parent_children[children],_xlfn.AGGREGATE(15,6,ROW(parent_children[parent])/(parent_children[parent]=Main[[#Headers],[Schalter]])-2,ROW()-ROW(Main[[#Headers],[Schalter]]))),"")</f>
        <v/>
      </c>
      <c r="U979" s="6" t="str">
        <f>IFERROR(INDEX(parent_children[children],_xlfn.AGGREGATE(15,6,ROW(parent_children[parent])/(parent_children[parent]=Main[[#Headers],[Wasser]])-2,ROW()-ROW(Main[[#Headers],[Wasser]]))),"")</f>
        <v/>
      </c>
      <c r="V979" s="6" t="str">
        <f>IFERROR(INDEX(parent_children[children],_xlfn.AGGREGATE(15,6,ROW(parent_children[parent])/(parent_children[parent]=Main[[#Headers],[Luft]])-2,ROW()-ROW(Main[[#Headers],[Luft]]))),"")</f>
        <v/>
      </c>
      <c r="W979" s="6" t="str">
        <f>IFERROR(INDEX(parent_children[children],_xlfn.AGGREGATE(15,6,ROW(parent_children[parent])/(parent_children[parent]=Main[[#Headers],[Filter]])-2,ROW()-ROW(Main[[#Headers],[Filter]]))),"")</f>
        <v/>
      </c>
      <c r="X979" s="6" t="str">
        <f>IFERROR(INDEX(parent_children[children],_xlfn.AGGREGATE(15,6,ROW(parent_children[parent])/(parent_children[parent]=Main[[#Headers],[Ventilator]])-2,ROW()-ROW(Main[[#Headers],[Ventilator]]))),"")</f>
        <v/>
      </c>
      <c r="Y979" s="6" t="str">
        <f>IFERROR(INDEX(parent_children[children],_xlfn.AGGREGATE(15,6,ROW(parent_children[parent])/(parent_children[parent]=Main[[#Headers],[Gas]])-2,ROW()-ROW(Main[[#Headers],[Gas]]))),"")</f>
        <v/>
      </c>
      <c r="Z979" s="6" t="str">
        <f>IFERROR(INDEX(parent_children[children],_xlfn.AGGREGATE(15,6,ROW(parent_children[parent])/(parent_children[parent]=Main[[#Headers],[Messwert]])-2,ROW()-ROW(Main[[#Headers],[Messwert]]))),"")</f>
        <v/>
      </c>
      <c r="AA979" s="6" t="str">
        <f>IFERROR(INDEX(parent_children[children],_xlfn.AGGREGATE(15,6,ROW(parent_children[parent])/(parent_children[parent]=Main[[#Headers],[Stellbefehl]])-2,ROW()-ROW(Main[[#Headers],[Stellbefehl]]))),"")</f>
        <v/>
      </c>
      <c r="AB979" s="6" t="str">
        <f>IFERROR(INDEX(parent_children[children],_xlfn.AGGREGATE(15,6,ROW(parent_children[parent])/(parent_children[parent]=Main[[#Headers],[Schaltbefehl]])-2,ROW()-ROW(Main[[#Headers],[Schaltbefehl]]))),"")</f>
        <v/>
      </c>
      <c r="AC979" s="6" t="str">
        <f>IFERROR(INDEX(parent_children[children],_xlfn.AGGREGATE(15,6,ROW(parent_children[parent])/(parent_children[parent]=Main[[#Headers],[Betriebsmeldung]])-2,ROW()-ROW(Main[[#Headers],[Betriebsmeldung]]))),"")</f>
        <v/>
      </c>
      <c r="AD979" s="6" t="str">
        <f>IFERROR(INDEX(parent_children[children],_xlfn.AGGREGATE(15,6,ROW(parent_children[parent])/(parent_children[parent]=Main[[#Headers],[Störung]])-2,ROW()-ROW(Main[[#Headers],[Störung]]))),"")</f>
        <v/>
      </c>
    </row>
    <row r="980" spans="1:30" x14ac:dyDescent="0.25">
      <c r="A980" t="str">
        <f>IFERROR(INDEX(category_assignment[description_german],_xlfn.AGGREGATE(15,6,ROW(category_assignment[category])/(category_assignment[category]=Main[[#Headers],[System]])-2,ROW()-ROW(Main[[#Headers],[System]]))),"")</f>
        <v/>
      </c>
      <c r="B980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980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980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980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980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980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980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980" s="6" t="str">
        <f>IFERROR(INDEX(parent_children[children],_xlfn.AGGREGATE(15,6,ROW(parent_children[parent])/(parent_children[parent]=Main[[#Headers],[Kessel]])-2,ROW()-ROW(Main[[#Headers],[Kessel]]))),"")</f>
        <v/>
      </c>
      <c r="J980" s="6" t="str">
        <f>IFERROR(INDEX(parent_children[children],_xlfn.AGGREGATE(15,6,ROW(parent_children[parent])/(parent_children[parent]=Main[[#Headers],[Kältemaschine]])-2,ROW()-ROW(Main[[#Headers],[Kältemaschine]]))),"")</f>
        <v/>
      </c>
      <c r="K980" s="6" t="str">
        <f>IFERROR(INDEX(parent_children[children],_xlfn.AGGREGATE(15,6,ROW(parent_children[parent])/(parent_children[parent]=Main[[#Headers],[Speicher]])-2,ROW()-ROW(Main[[#Headers],[Speicher]]))),"")</f>
        <v/>
      </c>
      <c r="L980" s="6" t="str">
        <f>IFERROR(INDEX(parent_children[children],_xlfn.AGGREGATE(15,6,ROW(parent_children[parent])/(parent_children[parent]=Main[[#Headers],[Verteiler]])-2,ROW()-ROW(Main[[#Headers],[Verteiler]]))),"")</f>
        <v/>
      </c>
      <c r="M980" s="6" t="str">
        <f>IFERROR(INDEX(parent_children[children],_xlfn.AGGREGATE(15,6,ROW(parent_children[parent])/(parent_children[parent]=Main[[#Headers],[Unterverteiler]])-2,ROW()-ROW(Main[[#Headers],[Unterverteiler]]))),"")</f>
        <v/>
      </c>
      <c r="N980" s="6" t="str">
        <f>IFERROR(INDEX(parent_children[children],_xlfn.AGGREGATE(15,6,ROW(parent_children[parent])/(parent_children[parent]=Main[[#Headers],[Verteilsystem]])-2,ROW()-ROW(Main[[#Headers],[Verteilsystem]]))),"")</f>
        <v/>
      </c>
      <c r="O980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980" s="6" t="str">
        <f>IFERROR(INDEX(parent_children[children],_xlfn.AGGREGATE(15,6,ROW(parent_children[parent])/(parent_children[parent]=Main[[#Headers],[Wärmepumpe]])-2,ROW()-ROW(Main[[#Headers],[Wärmepumpe]]))),"")</f>
        <v/>
      </c>
      <c r="Q980" s="6" t="str">
        <f>IFERROR(INDEX(parent_children[children],_xlfn.AGGREGATE(15,6,ROW(parent_children[parent])/(parent_children[parent]=Main[[#Headers],[Ventil]])-2,ROW()-ROW(Main[[#Headers],[Ventil]]))),"")</f>
        <v/>
      </c>
      <c r="R980" s="6" t="str">
        <f>IFERROR(INDEX(parent_children[children],_xlfn.AGGREGATE(15,6,ROW(parent_children[parent])/(parent_children[parent]=Main[[#Headers],[Klappe]])-2,ROW()-ROW(Main[[#Headers],[Klappe]]))),"")</f>
        <v/>
      </c>
      <c r="S980" s="6" t="str">
        <f>IFERROR(INDEX(parent_children[children],_xlfn.AGGREGATE(15,6,ROW(parent_children[parent])/(parent_children[parent]=Main[[#Headers],[Sensor]])-2,ROW()-ROW(Main[[#Headers],[Sensor]]))),"")</f>
        <v/>
      </c>
      <c r="T980" s="6" t="str">
        <f>IFERROR(INDEX(parent_children[children],_xlfn.AGGREGATE(15,6,ROW(parent_children[parent])/(parent_children[parent]=Main[[#Headers],[Schalter]])-2,ROW()-ROW(Main[[#Headers],[Schalter]]))),"")</f>
        <v/>
      </c>
      <c r="U980" s="6" t="str">
        <f>IFERROR(INDEX(parent_children[children],_xlfn.AGGREGATE(15,6,ROW(parent_children[parent])/(parent_children[parent]=Main[[#Headers],[Wasser]])-2,ROW()-ROW(Main[[#Headers],[Wasser]]))),"")</f>
        <v/>
      </c>
      <c r="V980" s="6" t="str">
        <f>IFERROR(INDEX(parent_children[children],_xlfn.AGGREGATE(15,6,ROW(parent_children[parent])/(parent_children[parent]=Main[[#Headers],[Luft]])-2,ROW()-ROW(Main[[#Headers],[Luft]]))),"")</f>
        <v/>
      </c>
      <c r="W980" s="6" t="str">
        <f>IFERROR(INDEX(parent_children[children],_xlfn.AGGREGATE(15,6,ROW(parent_children[parent])/(parent_children[parent]=Main[[#Headers],[Filter]])-2,ROW()-ROW(Main[[#Headers],[Filter]]))),"")</f>
        <v/>
      </c>
      <c r="X980" s="6" t="str">
        <f>IFERROR(INDEX(parent_children[children],_xlfn.AGGREGATE(15,6,ROW(parent_children[parent])/(parent_children[parent]=Main[[#Headers],[Ventilator]])-2,ROW()-ROW(Main[[#Headers],[Ventilator]]))),"")</f>
        <v/>
      </c>
      <c r="Y980" s="6" t="str">
        <f>IFERROR(INDEX(parent_children[children],_xlfn.AGGREGATE(15,6,ROW(parent_children[parent])/(parent_children[parent]=Main[[#Headers],[Gas]])-2,ROW()-ROW(Main[[#Headers],[Gas]]))),"")</f>
        <v/>
      </c>
      <c r="Z980" s="6" t="str">
        <f>IFERROR(INDEX(parent_children[children],_xlfn.AGGREGATE(15,6,ROW(parent_children[parent])/(parent_children[parent]=Main[[#Headers],[Messwert]])-2,ROW()-ROW(Main[[#Headers],[Messwert]]))),"")</f>
        <v/>
      </c>
      <c r="AA980" s="6" t="str">
        <f>IFERROR(INDEX(parent_children[children],_xlfn.AGGREGATE(15,6,ROW(parent_children[parent])/(parent_children[parent]=Main[[#Headers],[Stellbefehl]])-2,ROW()-ROW(Main[[#Headers],[Stellbefehl]]))),"")</f>
        <v/>
      </c>
      <c r="AB980" s="6" t="str">
        <f>IFERROR(INDEX(parent_children[children],_xlfn.AGGREGATE(15,6,ROW(parent_children[parent])/(parent_children[parent]=Main[[#Headers],[Schaltbefehl]])-2,ROW()-ROW(Main[[#Headers],[Schaltbefehl]]))),"")</f>
        <v/>
      </c>
      <c r="AC980" s="6" t="str">
        <f>IFERROR(INDEX(parent_children[children],_xlfn.AGGREGATE(15,6,ROW(parent_children[parent])/(parent_children[parent]=Main[[#Headers],[Betriebsmeldung]])-2,ROW()-ROW(Main[[#Headers],[Betriebsmeldung]]))),"")</f>
        <v/>
      </c>
      <c r="AD980" s="6" t="str">
        <f>IFERROR(INDEX(parent_children[children],_xlfn.AGGREGATE(15,6,ROW(parent_children[parent])/(parent_children[parent]=Main[[#Headers],[Störung]])-2,ROW()-ROW(Main[[#Headers],[Störung]]))),"")</f>
        <v/>
      </c>
    </row>
    <row r="981" spans="1:30" x14ac:dyDescent="0.25">
      <c r="A981" t="str">
        <f>IFERROR(INDEX(category_assignment[description_german],_xlfn.AGGREGATE(15,6,ROW(category_assignment[category])/(category_assignment[category]=Main[[#Headers],[System]])-2,ROW()-ROW(Main[[#Headers],[System]]))),"")</f>
        <v/>
      </c>
      <c r="B981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981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981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981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981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981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981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981" s="6" t="str">
        <f>IFERROR(INDEX(parent_children[children],_xlfn.AGGREGATE(15,6,ROW(parent_children[parent])/(parent_children[parent]=Main[[#Headers],[Kessel]])-2,ROW()-ROW(Main[[#Headers],[Kessel]]))),"")</f>
        <v/>
      </c>
      <c r="J981" s="6" t="str">
        <f>IFERROR(INDEX(parent_children[children],_xlfn.AGGREGATE(15,6,ROW(parent_children[parent])/(parent_children[parent]=Main[[#Headers],[Kältemaschine]])-2,ROW()-ROW(Main[[#Headers],[Kältemaschine]]))),"")</f>
        <v/>
      </c>
      <c r="K981" s="6" t="str">
        <f>IFERROR(INDEX(parent_children[children],_xlfn.AGGREGATE(15,6,ROW(parent_children[parent])/(parent_children[parent]=Main[[#Headers],[Speicher]])-2,ROW()-ROW(Main[[#Headers],[Speicher]]))),"")</f>
        <v/>
      </c>
      <c r="L981" s="6" t="str">
        <f>IFERROR(INDEX(parent_children[children],_xlfn.AGGREGATE(15,6,ROW(parent_children[parent])/(parent_children[parent]=Main[[#Headers],[Verteiler]])-2,ROW()-ROW(Main[[#Headers],[Verteiler]]))),"")</f>
        <v/>
      </c>
      <c r="M981" s="6" t="str">
        <f>IFERROR(INDEX(parent_children[children],_xlfn.AGGREGATE(15,6,ROW(parent_children[parent])/(parent_children[parent]=Main[[#Headers],[Unterverteiler]])-2,ROW()-ROW(Main[[#Headers],[Unterverteiler]]))),"")</f>
        <v/>
      </c>
      <c r="N981" s="6" t="str">
        <f>IFERROR(INDEX(parent_children[children],_xlfn.AGGREGATE(15,6,ROW(parent_children[parent])/(parent_children[parent]=Main[[#Headers],[Verteilsystem]])-2,ROW()-ROW(Main[[#Headers],[Verteilsystem]]))),"")</f>
        <v/>
      </c>
      <c r="O981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981" s="6" t="str">
        <f>IFERROR(INDEX(parent_children[children],_xlfn.AGGREGATE(15,6,ROW(parent_children[parent])/(parent_children[parent]=Main[[#Headers],[Wärmepumpe]])-2,ROW()-ROW(Main[[#Headers],[Wärmepumpe]]))),"")</f>
        <v/>
      </c>
      <c r="Q981" s="6" t="str">
        <f>IFERROR(INDEX(parent_children[children],_xlfn.AGGREGATE(15,6,ROW(parent_children[parent])/(parent_children[parent]=Main[[#Headers],[Ventil]])-2,ROW()-ROW(Main[[#Headers],[Ventil]]))),"")</f>
        <v/>
      </c>
      <c r="R981" s="6" t="str">
        <f>IFERROR(INDEX(parent_children[children],_xlfn.AGGREGATE(15,6,ROW(parent_children[parent])/(parent_children[parent]=Main[[#Headers],[Klappe]])-2,ROW()-ROW(Main[[#Headers],[Klappe]]))),"")</f>
        <v/>
      </c>
      <c r="S981" s="6" t="str">
        <f>IFERROR(INDEX(parent_children[children],_xlfn.AGGREGATE(15,6,ROW(parent_children[parent])/(parent_children[parent]=Main[[#Headers],[Sensor]])-2,ROW()-ROW(Main[[#Headers],[Sensor]]))),"")</f>
        <v/>
      </c>
      <c r="T981" s="6" t="str">
        <f>IFERROR(INDEX(parent_children[children],_xlfn.AGGREGATE(15,6,ROW(parent_children[parent])/(parent_children[parent]=Main[[#Headers],[Schalter]])-2,ROW()-ROW(Main[[#Headers],[Schalter]]))),"")</f>
        <v/>
      </c>
      <c r="U981" s="6" t="str">
        <f>IFERROR(INDEX(parent_children[children],_xlfn.AGGREGATE(15,6,ROW(parent_children[parent])/(parent_children[parent]=Main[[#Headers],[Wasser]])-2,ROW()-ROW(Main[[#Headers],[Wasser]]))),"")</f>
        <v/>
      </c>
      <c r="V981" s="6" t="str">
        <f>IFERROR(INDEX(parent_children[children],_xlfn.AGGREGATE(15,6,ROW(parent_children[parent])/(parent_children[parent]=Main[[#Headers],[Luft]])-2,ROW()-ROW(Main[[#Headers],[Luft]]))),"")</f>
        <v/>
      </c>
      <c r="W981" s="6" t="str">
        <f>IFERROR(INDEX(parent_children[children],_xlfn.AGGREGATE(15,6,ROW(parent_children[parent])/(parent_children[parent]=Main[[#Headers],[Filter]])-2,ROW()-ROW(Main[[#Headers],[Filter]]))),"")</f>
        <v/>
      </c>
      <c r="X981" s="6" t="str">
        <f>IFERROR(INDEX(parent_children[children],_xlfn.AGGREGATE(15,6,ROW(parent_children[parent])/(parent_children[parent]=Main[[#Headers],[Ventilator]])-2,ROW()-ROW(Main[[#Headers],[Ventilator]]))),"")</f>
        <v/>
      </c>
      <c r="Y981" s="6" t="str">
        <f>IFERROR(INDEX(parent_children[children],_xlfn.AGGREGATE(15,6,ROW(parent_children[parent])/(parent_children[parent]=Main[[#Headers],[Gas]])-2,ROW()-ROW(Main[[#Headers],[Gas]]))),"")</f>
        <v/>
      </c>
      <c r="Z981" s="6" t="str">
        <f>IFERROR(INDEX(parent_children[children],_xlfn.AGGREGATE(15,6,ROW(parent_children[parent])/(parent_children[parent]=Main[[#Headers],[Messwert]])-2,ROW()-ROW(Main[[#Headers],[Messwert]]))),"")</f>
        <v/>
      </c>
      <c r="AA981" s="6" t="str">
        <f>IFERROR(INDEX(parent_children[children],_xlfn.AGGREGATE(15,6,ROW(parent_children[parent])/(parent_children[parent]=Main[[#Headers],[Stellbefehl]])-2,ROW()-ROW(Main[[#Headers],[Stellbefehl]]))),"")</f>
        <v/>
      </c>
      <c r="AB981" s="6" t="str">
        <f>IFERROR(INDEX(parent_children[children],_xlfn.AGGREGATE(15,6,ROW(parent_children[parent])/(parent_children[parent]=Main[[#Headers],[Schaltbefehl]])-2,ROW()-ROW(Main[[#Headers],[Schaltbefehl]]))),"")</f>
        <v/>
      </c>
      <c r="AC981" s="6" t="str">
        <f>IFERROR(INDEX(parent_children[children],_xlfn.AGGREGATE(15,6,ROW(parent_children[parent])/(parent_children[parent]=Main[[#Headers],[Betriebsmeldung]])-2,ROW()-ROW(Main[[#Headers],[Betriebsmeldung]]))),"")</f>
        <v/>
      </c>
      <c r="AD981" s="6" t="str">
        <f>IFERROR(INDEX(parent_children[children],_xlfn.AGGREGATE(15,6,ROW(parent_children[parent])/(parent_children[parent]=Main[[#Headers],[Störung]])-2,ROW()-ROW(Main[[#Headers],[Störung]]))),"")</f>
        <v/>
      </c>
    </row>
    <row r="982" spans="1:30" x14ac:dyDescent="0.25">
      <c r="A982" t="str">
        <f>IFERROR(INDEX(category_assignment[description_german],_xlfn.AGGREGATE(15,6,ROW(category_assignment[category])/(category_assignment[category]=Main[[#Headers],[System]])-2,ROW()-ROW(Main[[#Headers],[System]]))),"")</f>
        <v/>
      </c>
      <c r="B982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982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982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982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982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982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982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982" s="6" t="str">
        <f>IFERROR(INDEX(parent_children[children],_xlfn.AGGREGATE(15,6,ROW(parent_children[parent])/(parent_children[parent]=Main[[#Headers],[Kessel]])-2,ROW()-ROW(Main[[#Headers],[Kessel]]))),"")</f>
        <v/>
      </c>
      <c r="J982" s="6" t="str">
        <f>IFERROR(INDEX(parent_children[children],_xlfn.AGGREGATE(15,6,ROW(parent_children[parent])/(parent_children[parent]=Main[[#Headers],[Kältemaschine]])-2,ROW()-ROW(Main[[#Headers],[Kältemaschine]]))),"")</f>
        <v/>
      </c>
      <c r="K982" s="6" t="str">
        <f>IFERROR(INDEX(parent_children[children],_xlfn.AGGREGATE(15,6,ROW(parent_children[parent])/(parent_children[parent]=Main[[#Headers],[Speicher]])-2,ROW()-ROW(Main[[#Headers],[Speicher]]))),"")</f>
        <v/>
      </c>
      <c r="L982" s="6" t="str">
        <f>IFERROR(INDEX(parent_children[children],_xlfn.AGGREGATE(15,6,ROW(parent_children[parent])/(parent_children[parent]=Main[[#Headers],[Verteiler]])-2,ROW()-ROW(Main[[#Headers],[Verteiler]]))),"")</f>
        <v/>
      </c>
      <c r="M982" s="6" t="str">
        <f>IFERROR(INDEX(parent_children[children],_xlfn.AGGREGATE(15,6,ROW(parent_children[parent])/(parent_children[parent]=Main[[#Headers],[Unterverteiler]])-2,ROW()-ROW(Main[[#Headers],[Unterverteiler]]))),"")</f>
        <v/>
      </c>
      <c r="N982" s="6" t="str">
        <f>IFERROR(INDEX(parent_children[children],_xlfn.AGGREGATE(15,6,ROW(parent_children[parent])/(parent_children[parent]=Main[[#Headers],[Verteilsystem]])-2,ROW()-ROW(Main[[#Headers],[Verteilsystem]]))),"")</f>
        <v/>
      </c>
      <c r="O982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982" s="6" t="str">
        <f>IFERROR(INDEX(parent_children[children],_xlfn.AGGREGATE(15,6,ROW(parent_children[parent])/(parent_children[parent]=Main[[#Headers],[Wärmepumpe]])-2,ROW()-ROW(Main[[#Headers],[Wärmepumpe]]))),"")</f>
        <v/>
      </c>
      <c r="Q982" s="6" t="str">
        <f>IFERROR(INDEX(parent_children[children],_xlfn.AGGREGATE(15,6,ROW(parent_children[parent])/(parent_children[parent]=Main[[#Headers],[Ventil]])-2,ROW()-ROW(Main[[#Headers],[Ventil]]))),"")</f>
        <v/>
      </c>
      <c r="R982" s="6" t="str">
        <f>IFERROR(INDEX(parent_children[children],_xlfn.AGGREGATE(15,6,ROW(parent_children[parent])/(parent_children[parent]=Main[[#Headers],[Klappe]])-2,ROW()-ROW(Main[[#Headers],[Klappe]]))),"")</f>
        <v/>
      </c>
      <c r="S982" s="6" t="str">
        <f>IFERROR(INDEX(parent_children[children],_xlfn.AGGREGATE(15,6,ROW(parent_children[parent])/(parent_children[parent]=Main[[#Headers],[Sensor]])-2,ROW()-ROW(Main[[#Headers],[Sensor]]))),"")</f>
        <v/>
      </c>
      <c r="T982" s="6" t="str">
        <f>IFERROR(INDEX(parent_children[children],_xlfn.AGGREGATE(15,6,ROW(parent_children[parent])/(parent_children[parent]=Main[[#Headers],[Schalter]])-2,ROW()-ROW(Main[[#Headers],[Schalter]]))),"")</f>
        <v/>
      </c>
      <c r="U982" s="6" t="str">
        <f>IFERROR(INDEX(parent_children[children],_xlfn.AGGREGATE(15,6,ROW(parent_children[parent])/(parent_children[parent]=Main[[#Headers],[Wasser]])-2,ROW()-ROW(Main[[#Headers],[Wasser]]))),"")</f>
        <v/>
      </c>
      <c r="V982" s="6" t="str">
        <f>IFERROR(INDEX(parent_children[children],_xlfn.AGGREGATE(15,6,ROW(parent_children[parent])/(parent_children[parent]=Main[[#Headers],[Luft]])-2,ROW()-ROW(Main[[#Headers],[Luft]]))),"")</f>
        <v/>
      </c>
      <c r="W982" s="6" t="str">
        <f>IFERROR(INDEX(parent_children[children],_xlfn.AGGREGATE(15,6,ROW(parent_children[parent])/(parent_children[parent]=Main[[#Headers],[Filter]])-2,ROW()-ROW(Main[[#Headers],[Filter]]))),"")</f>
        <v/>
      </c>
      <c r="X982" s="6" t="str">
        <f>IFERROR(INDEX(parent_children[children],_xlfn.AGGREGATE(15,6,ROW(parent_children[parent])/(parent_children[parent]=Main[[#Headers],[Ventilator]])-2,ROW()-ROW(Main[[#Headers],[Ventilator]]))),"")</f>
        <v/>
      </c>
      <c r="Y982" s="6" t="str">
        <f>IFERROR(INDEX(parent_children[children],_xlfn.AGGREGATE(15,6,ROW(parent_children[parent])/(parent_children[parent]=Main[[#Headers],[Gas]])-2,ROW()-ROW(Main[[#Headers],[Gas]]))),"")</f>
        <v/>
      </c>
      <c r="Z982" s="6" t="str">
        <f>IFERROR(INDEX(parent_children[children],_xlfn.AGGREGATE(15,6,ROW(parent_children[parent])/(parent_children[parent]=Main[[#Headers],[Messwert]])-2,ROW()-ROW(Main[[#Headers],[Messwert]]))),"")</f>
        <v/>
      </c>
      <c r="AA982" s="6" t="str">
        <f>IFERROR(INDEX(parent_children[children],_xlfn.AGGREGATE(15,6,ROW(parent_children[parent])/(parent_children[parent]=Main[[#Headers],[Stellbefehl]])-2,ROW()-ROW(Main[[#Headers],[Stellbefehl]]))),"")</f>
        <v/>
      </c>
      <c r="AB982" s="6" t="str">
        <f>IFERROR(INDEX(parent_children[children],_xlfn.AGGREGATE(15,6,ROW(parent_children[parent])/(parent_children[parent]=Main[[#Headers],[Schaltbefehl]])-2,ROW()-ROW(Main[[#Headers],[Schaltbefehl]]))),"")</f>
        <v/>
      </c>
      <c r="AC982" s="6" t="str">
        <f>IFERROR(INDEX(parent_children[children],_xlfn.AGGREGATE(15,6,ROW(parent_children[parent])/(parent_children[parent]=Main[[#Headers],[Betriebsmeldung]])-2,ROW()-ROW(Main[[#Headers],[Betriebsmeldung]]))),"")</f>
        <v/>
      </c>
      <c r="AD982" s="6" t="str">
        <f>IFERROR(INDEX(parent_children[children],_xlfn.AGGREGATE(15,6,ROW(parent_children[parent])/(parent_children[parent]=Main[[#Headers],[Störung]])-2,ROW()-ROW(Main[[#Headers],[Störung]]))),"")</f>
        <v/>
      </c>
    </row>
    <row r="983" spans="1:30" x14ac:dyDescent="0.25">
      <c r="A983" t="str">
        <f>IFERROR(INDEX(category_assignment[description_german],_xlfn.AGGREGATE(15,6,ROW(category_assignment[category])/(category_assignment[category]=Main[[#Headers],[System]])-2,ROW()-ROW(Main[[#Headers],[System]]))),"")</f>
        <v/>
      </c>
      <c r="B983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983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983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983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983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983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983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983" s="6" t="str">
        <f>IFERROR(INDEX(parent_children[children],_xlfn.AGGREGATE(15,6,ROW(parent_children[parent])/(parent_children[parent]=Main[[#Headers],[Kessel]])-2,ROW()-ROW(Main[[#Headers],[Kessel]]))),"")</f>
        <v/>
      </c>
      <c r="J983" s="6" t="str">
        <f>IFERROR(INDEX(parent_children[children],_xlfn.AGGREGATE(15,6,ROW(parent_children[parent])/(parent_children[parent]=Main[[#Headers],[Kältemaschine]])-2,ROW()-ROW(Main[[#Headers],[Kältemaschine]]))),"")</f>
        <v/>
      </c>
      <c r="K983" s="6" t="str">
        <f>IFERROR(INDEX(parent_children[children],_xlfn.AGGREGATE(15,6,ROW(parent_children[parent])/(parent_children[parent]=Main[[#Headers],[Speicher]])-2,ROW()-ROW(Main[[#Headers],[Speicher]]))),"")</f>
        <v/>
      </c>
      <c r="L983" s="6" t="str">
        <f>IFERROR(INDEX(parent_children[children],_xlfn.AGGREGATE(15,6,ROW(parent_children[parent])/(parent_children[parent]=Main[[#Headers],[Verteiler]])-2,ROW()-ROW(Main[[#Headers],[Verteiler]]))),"")</f>
        <v/>
      </c>
      <c r="M983" s="6" t="str">
        <f>IFERROR(INDEX(parent_children[children],_xlfn.AGGREGATE(15,6,ROW(parent_children[parent])/(parent_children[parent]=Main[[#Headers],[Unterverteiler]])-2,ROW()-ROW(Main[[#Headers],[Unterverteiler]]))),"")</f>
        <v/>
      </c>
      <c r="N983" s="6" t="str">
        <f>IFERROR(INDEX(parent_children[children],_xlfn.AGGREGATE(15,6,ROW(parent_children[parent])/(parent_children[parent]=Main[[#Headers],[Verteilsystem]])-2,ROW()-ROW(Main[[#Headers],[Verteilsystem]]))),"")</f>
        <v/>
      </c>
      <c r="O983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983" s="6" t="str">
        <f>IFERROR(INDEX(parent_children[children],_xlfn.AGGREGATE(15,6,ROW(parent_children[parent])/(parent_children[parent]=Main[[#Headers],[Wärmepumpe]])-2,ROW()-ROW(Main[[#Headers],[Wärmepumpe]]))),"")</f>
        <v/>
      </c>
      <c r="Q983" s="6" t="str">
        <f>IFERROR(INDEX(parent_children[children],_xlfn.AGGREGATE(15,6,ROW(parent_children[parent])/(parent_children[parent]=Main[[#Headers],[Ventil]])-2,ROW()-ROW(Main[[#Headers],[Ventil]]))),"")</f>
        <v/>
      </c>
      <c r="R983" s="6" t="str">
        <f>IFERROR(INDEX(parent_children[children],_xlfn.AGGREGATE(15,6,ROW(parent_children[parent])/(parent_children[parent]=Main[[#Headers],[Klappe]])-2,ROW()-ROW(Main[[#Headers],[Klappe]]))),"")</f>
        <v/>
      </c>
      <c r="S983" s="6" t="str">
        <f>IFERROR(INDEX(parent_children[children],_xlfn.AGGREGATE(15,6,ROW(parent_children[parent])/(parent_children[parent]=Main[[#Headers],[Sensor]])-2,ROW()-ROW(Main[[#Headers],[Sensor]]))),"")</f>
        <v/>
      </c>
      <c r="T983" s="6" t="str">
        <f>IFERROR(INDEX(parent_children[children],_xlfn.AGGREGATE(15,6,ROW(parent_children[parent])/(parent_children[parent]=Main[[#Headers],[Schalter]])-2,ROW()-ROW(Main[[#Headers],[Schalter]]))),"")</f>
        <v/>
      </c>
      <c r="U983" s="6" t="str">
        <f>IFERROR(INDEX(parent_children[children],_xlfn.AGGREGATE(15,6,ROW(parent_children[parent])/(parent_children[parent]=Main[[#Headers],[Wasser]])-2,ROW()-ROW(Main[[#Headers],[Wasser]]))),"")</f>
        <v/>
      </c>
      <c r="V983" s="6" t="str">
        <f>IFERROR(INDEX(parent_children[children],_xlfn.AGGREGATE(15,6,ROW(parent_children[parent])/(parent_children[parent]=Main[[#Headers],[Luft]])-2,ROW()-ROW(Main[[#Headers],[Luft]]))),"")</f>
        <v/>
      </c>
      <c r="W983" s="6" t="str">
        <f>IFERROR(INDEX(parent_children[children],_xlfn.AGGREGATE(15,6,ROW(parent_children[parent])/(parent_children[parent]=Main[[#Headers],[Filter]])-2,ROW()-ROW(Main[[#Headers],[Filter]]))),"")</f>
        <v/>
      </c>
      <c r="X983" s="6" t="str">
        <f>IFERROR(INDEX(parent_children[children],_xlfn.AGGREGATE(15,6,ROW(parent_children[parent])/(parent_children[parent]=Main[[#Headers],[Ventilator]])-2,ROW()-ROW(Main[[#Headers],[Ventilator]]))),"")</f>
        <v/>
      </c>
      <c r="Y983" s="6" t="str">
        <f>IFERROR(INDEX(parent_children[children],_xlfn.AGGREGATE(15,6,ROW(parent_children[parent])/(parent_children[parent]=Main[[#Headers],[Gas]])-2,ROW()-ROW(Main[[#Headers],[Gas]]))),"")</f>
        <v/>
      </c>
      <c r="Z983" s="6" t="str">
        <f>IFERROR(INDEX(parent_children[children],_xlfn.AGGREGATE(15,6,ROW(parent_children[parent])/(parent_children[parent]=Main[[#Headers],[Messwert]])-2,ROW()-ROW(Main[[#Headers],[Messwert]]))),"")</f>
        <v/>
      </c>
      <c r="AA983" s="6" t="str">
        <f>IFERROR(INDEX(parent_children[children],_xlfn.AGGREGATE(15,6,ROW(parent_children[parent])/(parent_children[parent]=Main[[#Headers],[Stellbefehl]])-2,ROW()-ROW(Main[[#Headers],[Stellbefehl]]))),"")</f>
        <v/>
      </c>
      <c r="AB983" s="6" t="str">
        <f>IFERROR(INDEX(parent_children[children],_xlfn.AGGREGATE(15,6,ROW(parent_children[parent])/(parent_children[parent]=Main[[#Headers],[Schaltbefehl]])-2,ROW()-ROW(Main[[#Headers],[Schaltbefehl]]))),"")</f>
        <v/>
      </c>
      <c r="AC983" s="6" t="str">
        <f>IFERROR(INDEX(parent_children[children],_xlfn.AGGREGATE(15,6,ROW(parent_children[parent])/(parent_children[parent]=Main[[#Headers],[Betriebsmeldung]])-2,ROW()-ROW(Main[[#Headers],[Betriebsmeldung]]))),"")</f>
        <v/>
      </c>
      <c r="AD983" s="6" t="str">
        <f>IFERROR(INDEX(parent_children[children],_xlfn.AGGREGATE(15,6,ROW(parent_children[parent])/(parent_children[parent]=Main[[#Headers],[Störung]])-2,ROW()-ROW(Main[[#Headers],[Störung]]))),"")</f>
        <v/>
      </c>
    </row>
    <row r="984" spans="1:30" x14ac:dyDescent="0.25">
      <c r="A984" t="str">
        <f>IFERROR(INDEX(category_assignment[description_german],_xlfn.AGGREGATE(15,6,ROW(category_assignment[category])/(category_assignment[category]=Main[[#Headers],[System]])-2,ROW()-ROW(Main[[#Headers],[System]]))),"")</f>
        <v/>
      </c>
      <c r="B984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984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984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984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984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984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984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984" s="6" t="str">
        <f>IFERROR(INDEX(parent_children[children],_xlfn.AGGREGATE(15,6,ROW(parent_children[parent])/(parent_children[parent]=Main[[#Headers],[Kessel]])-2,ROW()-ROW(Main[[#Headers],[Kessel]]))),"")</f>
        <v/>
      </c>
      <c r="J984" s="6" t="str">
        <f>IFERROR(INDEX(parent_children[children],_xlfn.AGGREGATE(15,6,ROW(parent_children[parent])/(parent_children[parent]=Main[[#Headers],[Kältemaschine]])-2,ROW()-ROW(Main[[#Headers],[Kältemaschine]]))),"")</f>
        <v/>
      </c>
      <c r="K984" s="6" t="str">
        <f>IFERROR(INDEX(parent_children[children],_xlfn.AGGREGATE(15,6,ROW(parent_children[parent])/(parent_children[parent]=Main[[#Headers],[Speicher]])-2,ROW()-ROW(Main[[#Headers],[Speicher]]))),"")</f>
        <v/>
      </c>
      <c r="L984" s="6" t="str">
        <f>IFERROR(INDEX(parent_children[children],_xlfn.AGGREGATE(15,6,ROW(parent_children[parent])/(parent_children[parent]=Main[[#Headers],[Verteiler]])-2,ROW()-ROW(Main[[#Headers],[Verteiler]]))),"")</f>
        <v/>
      </c>
      <c r="M984" s="6" t="str">
        <f>IFERROR(INDEX(parent_children[children],_xlfn.AGGREGATE(15,6,ROW(parent_children[parent])/(parent_children[parent]=Main[[#Headers],[Unterverteiler]])-2,ROW()-ROW(Main[[#Headers],[Unterverteiler]]))),"")</f>
        <v/>
      </c>
      <c r="N984" s="6" t="str">
        <f>IFERROR(INDEX(parent_children[children],_xlfn.AGGREGATE(15,6,ROW(parent_children[parent])/(parent_children[parent]=Main[[#Headers],[Verteilsystem]])-2,ROW()-ROW(Main[[#Headers],[Verteilsystem]]))),"")</f>
        <v/>
      </c>
      <c r="O984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984" s="6" t="str">
        <f>IFERROR(INDEX(parent_children[children],_xlfn.AGGREGATE(15,6,ROW(parent_children[parent])/(parent_children[parent]=Main[[#Headers],[Wärmepumpe]])-2,ROW()-ROW(Main[[#Headers],[Wärmepumpe]]))),"")</f>
        <v/>
      </c>
      <c r="Q984" s="6" t="str">
        <f>IFERROR(INDEX(parent_children[children],_xlfn.AGGREGATE(15,6,ROW(parent_children[parent])/(parent_children[parent]=Main[[#Headers],[Ventil]])-2,ROW()-ROW(Main[[#Headers],[Ventil]]))),"")</f>
        <v/>
      </c>
      <c r="R984" s="6" t="str">
        <f>IFERROR(INDEX(parent_children[children],_xlfn.AGGREGATE(15,6,ROW(parent_children[parent])/(parent_children[parent]=Main[[#Headers],[Klappe]])-2,ROW()-ROW(Main[[#Headers],[Klappe]]))),"")</f>
        <v/>
      </c>
      <c r="S984" s="6" t="str">
        <f>IFERROR(INDEX(parent_children[children],_xlfn.AGGREGATE(15,6,ROW(parent_children[parent])/(parent_children[parent]=Main[[#Headers],[Sensor]])-2,ROW()-ROW(Main[[#Headers],[Sensor]]))),"")</f>
        <v/>
      </c>
      <c r="T984" s="6" t="str">
        <f>IFERROR(INDEX(parent_children[children],_xlfn.AGGREGATE(15,6,ROW(parent_children[parent])/(parent_children[parent]=Main[[#Headers],[Schalter]])-2,ROW()-ROW(Main[[#Headers],[Schalter]]))),"")</f>
        <v/>
      </c>
      <c r="U984" s="6" t="str">
        <f>IFERROR(INDEX(parent_children[children],_xlfn.AGGREGATE(15,6,ROW(parent_children[parent])/(parent_children[parent]=Main[[#Headers],[Wasser]])-2,ROW()-ROW(Main[[#Headers],[Wasser]]))),"")</f>
        <v/>
      </c>
      <c r="V984" s="6" t="str">
        <f>IFERROR(INDEX(parent_children[children],_xlfn.AGGREGATE(15,6,ROW(parent_children[parent])/(parent_children[parent]=Main[[#Headers],[Luft]])-2,ROW()-ROW(Main[[#Headers],[Luft]]))),"")</f>
        <v/>
      </c>
      <c r="W984" s="6" t="str">
        <f>IFERROR(INDEX(parent_children[children],_xlfn.AGGREGATE(15,6,ROW(parent_children[parent])/(parent_children[parent]=Main[[#Headers],[Filter]])-2,ROW()-ROW(Main[[#Headers],[Filter]]))),"")</f>
        <v/>
      </c>
      <c r="X984" s="6" t="str">
        <f>IFERROR(INDEX(parent_children[children],_xlfn.AGGREGATE(15,6,ROW(parent_children[parent])/(parent_children[parent]=Main[[#Headers],[Ventilator]])-2,ROW()-ROW(Main[[#Headers],[Ventilator]]))),"")</f>
        <v/>
      </c>
      <c r="Y984" s="6" t="str">
        <f>IFERROR(INDEX(parent_children[children],_xlfn.AGGREGATE(15,6,ROW(parent_children[parent])/(parent_children[parent]=Main[[#Headers],[Gas]])-2,ROW()-ROW(Main[[#Headers],[Gas]]))),"")</f>
        <v/>
      </c>
      <c r="Z984" s="6" t="str">
        <f>IFERROR(INDEX(parent_children[children],_xlfn.AGGREGATE(15,6,ROW(parent_children[parent])/(parent_children[parent]=Main[[#Headers],[Messwert]])-2,ROW()-ROW(Main[[#Headers],[Messwert]]))),"")</f>
        <v/>
      </c>
      <c r="AA984" s="6" t="str">
        <f>IFERROR(INDEX(parent_children[children],_xlfn.AGGREGATE(15,6,ROW(parent_children[parent])/(parent_children[parent]=Main[[#Headers],[Stellbefehl]])-2,ROW()-ROW(Main[[#Headers],[Stellbefehl]]))),"")</f>
        <v/>
      </c>
      <c r="AB984" s="6" t="str">
        <f>IFERROR(INDEX(parent_children[children],_xlfn.AGGREGATE(15,6,ROW(parent_children[parent])/(parent_children[parent]=Main[[#Headers],[Schaltbefehl]])-2,ROW()-ROW(Main[[#Headers],[Schaltbefehl]]))),"")</f>
        <v/>
      </c>
      <c r="AC984" s="6" t="str">
        <f>IFERROR(INDEX(parent_children[children],_xlfn.AGGREGATE(15,6,ROW(parent_children[parent])/(parent_children[parent]=Main[[#Headers],[Betriebsmeldung]])-2,ROW()-ROW(Main[[#Headers],[Betriebsmeldung]]))),"")</f>
        <v/>
      </c>
      <c r="AD984" s="6" t="str">
        <f>IFERROR(INDEX(parent_children[children],_xlfn.AGGREGATE(15,6,ROW(parent_children[parent])/(parent_children[parent]=Main[[#Headers],[Störung]])-2,ROW()-ROW(Main[[#Headers],[Störung]]))),"")</f>
        <v/>
      </c>
    </row>
    <row r="985" spans="1:30" x14ac:dyDescent="0.25">
      <c r="A985" t="str">
        <f>IFERROR(INDEX(category_assignment[description_german],_xlfn.AGGREGATE(15,6,ROW(category_assignment[category])/(category_assignment[category]=Main[[#Headers],[System]])-2,ROW()-ROW(Main[[#Headers],[System]]))),"")</f>
        <v/>
      </c>
      <c r="B985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985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985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985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985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985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985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985" s="6" t="str">
        <f>IFERROR(INDEX(parent_children[children],_xlfn.AGGREGATE(15,6,ROW(parent_children[parent])/(parent_children[parent]=Main[[#Headers],[Kessel]])-2,ROW()-ROW(Main[[#Headers],[Kessel]]))),"")</f>
        <v/>
      </c>
      <c r="J985" s="6" t="str">
        <f>IFERROR(INDEX(parent_children[children],_xlfn.AGGREGATE(15,6,ROW(parent_children[parent])/(parent_children[parent]=Main[[#Headers],[Kältemaschine]])-2,ROW()-ROW(Main[[#Headers],[Kältemaschine]]))),"")</f>
        <v/>
      </c>
      <c r="K985" s="6" t="str">
        <f>IFERROR(INDEX(parent_children[children],_xlfn.AGGREGATE(15,6,ROW(parent_children[parent])/(parent_children[parent]=Main[[#Headers],[Speicher]])-2,ROW()-ROW(Main[[#Headers],[Speicher]]))),"")</f>
        <v/>
      </c>
      <c r="L985" s="6" t="str">
        <f>IFERROR(INDEX(parent_children[children],_xlfn.AGGREGATE(15,6,ROW(parent_children[parent])/(parent_children[parent]=Main[[#Headers],[Verteiler]])-2,ROW()-ROW(Main[[#Headers],[Verteiler]]))),"")</f>
        <v/>
      </c>
      <c r="M985" s="6" t="str">
        <f>IFERROR(INDEX(parent_children[children],_xlfn.AGGREGATE(15,6,ROW(parent_children[parent])/(parent_children[parent]=Main[[#Headers],[Unterverteiler]])-2,ROW()-ROW(Main[[#Headers],[Unterverteiler]]))),"")</f>
        <v/>
      </c>
      <c r="N985" s="6" t="str">
        <f>IFERROR(INDEX(parent_children[children],_xlfn.AGGREGATE(15,6,ROW(parent_children[parent])/(parent_children[parent]=Main[[#Headers],[Verteilsystem]])-2,ROW()-ROW(Main[[#Headers],[Verteilsystem]]))),"")</f>
        <v/>
      </c>
      <c r="O985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985" s="6" t="str">
        <f>IFERROR(INDEX(parent_children[children],_xlfn.AGGREGATE(15,6,ROW(parent_children[parent])/(parent_children[parent]=Main[[#Headers],[Wärmepumpe]])-2,ROW()-ROW(Main[[#Headers],[Wärmepumpe]]))),"")</f>
        <v/>
      </c>
      <c r="Q985" s="6" t="str">
        <f>IFERROR(INDEX(parent_children[children],_xlfn.AGGREGATE(15,6,ROW(parent_children[parent])/(parent_children[parent]=Main[[#Headers],[Ventil]])-2,ROW()-ROW(Main[[#Headers],[Ventil]]))),"")</f>
        <v/>
      </c>
      <c r="R985" s="6" t="str">
        <f>IFERROR(INDEX(parent_children[children],_xlfn.AGGREGATE(15,6,ROW(parent_children[parent])/(parent_children[parent]=Main[[#Headers],[Klappe]])-2,ROW()-ROW(Main[[#Headers],[Klappe]]))),"")</f>
        <v/>
      </c>
      <c r="S985" s="6" t="str">
        <f>IFERROR(INDEX(parent_children[children],_xlfn.AGGREGATE(15,6,ROW(parent_children[parent])/(parent_children[parent]=Main[[#Headers],[Sensor]])-2,ROW()-ROW(Main[[#Headers],[Sensor]]))),"")</f>
        <v/>
      </c>
      <c r="T985" s="6" t="str">
        <f>IFERROR(INDEX(parent_children[children],_xlfn.AGGREGATE(15,6,ROW(parent_children[parent])/(parent_children[parent]=Main[[#Headers],[Schalter]])-2,ROW()-ROW(Main[[#Headers],[Schalter]]))),"")</f>
        <v/>
      </c>
      <c r="U985" s="6" t="str">
        <f>IFERROR(INDEX(parent_children[children],_xlfn.AGGREGATE(15,6,ROW(parent_children[parent])/(parent_children[parent]=Main[[#Headers],[Wasser]])-2,ROW()-ROW(Main[[#Headers],[Wasser]]))),"")</f>
        <v/>
      </c>
      <c r="V985" s="6" t="str">
        <f>IFERROR(INDEX(parent_children[children],_xlfn.AGGREGATE(15,6,ROW(parent_children[parent])/(parent_children[parent]=Main[[#Headers],[Luft]])-2,ROW()-ROW(Main[[#Headers],[Luft]]))),"")</f>
        <v/>
      </c>
      <c r="W985" s="6" t="str">
        <f>IFERROR(INDEX(parent_children[children],_xlfn.AGGREGATE(15,6,ROW(parent_children[parent])/(parent_children[parent]=Main[[#Headers],[Filter]])-2,ROW()-ROW(Main[[#Headers],[Filter]]))),"")</f>
        <v/>
      </c>
      <c r="X985" s="6" t="str">
        <f>IFERROR(INDEX(parent_children[children],_xlfn.AGGREGATE(15,6,ROW(parent_children[parent])/(parent_children[parent]=Main[[#Headers],[Ventilator]])-2,ROW()-ROW(Main[[#Headers],[Ventilator]]))),"")</f>
        <v/>
      </c>
      <c r="Y985" s="6" t="str">
        <f>IFERROR(INDEX(parent_children[children],_xlfn.AGGREGATE(15,6,ROW(parent_children[parent])/(parent_children[parent]=Main[[#Headers],[Gas]])-2,ROW()-ROW(Main[[#Headers],[Gas]]))),"")</f>
        <v/>
      </c>
      <c r="Z985" s="6" t="str">
        <f>IFERROR(INDEX(parent_children[children],_xlfn.AGGREGATE(15,6,ROW(parent_children[parent])/(parent_children[parent]=Main[[#Headers],[Messwert]])-2,ROW()-ROW(Main[[#Headers],[Messwert]]))),"")</f>
        <v/>
      </c>
      <c r="AA985" s="6" t="str">
        <f>IFERROR(INDEX(parent_children[children],_xlfn.AGGREGATE(15,6,ROW(parent_children[parent])/(parent_children[parent]=Main[[#Headers],[Stellbefehl]])-2,ROW()-ROW(Main[[#Headers],[Stellbefehl]]))),"")</f>
        <v/>
      </c>
      <c r="AB985" s="6" t="str">
        <f>IFERROR(INDEX(parent_children[children],_xlfn.AGGREGATE(15,6,ROW(parent_children[parent])/(parent_children[parent]=Main[[#Headers],[Schaltbefehl]])-2,ROW()-ROW(Main[[#Headers],[Schaltbefehl]]))),"")</f>
        <v/>
      </c>
      <c r="AC985" s="6" t="str">
        <f>IFERROR(INDEX(parent_children[children],_xlfn.AGGREGATE(15,6,ROW(parent_children[parent])/(parent_children[parent]=Main[[#Headers],[Betriebsmeldung]])-2,ROW()-ROW(Main[[#Headers],[Betriebsmeldung]]))),"")</f>
        <v/>
      </c>
      <c r="AD985" s="6" t="str">
        <f>IFERROR(INDEX(parent_children[children],_xlfn.AGGREGATE(15,6,ROW(parent_children[parent])/(parent_children[parent]=Main[[#Headers],[Störung]])-2,ROW()-ROW(Main[[#Headers],[Störung]]))),"")</f>
        <v/>
      </c>
    </row>
    <row r="986" spans="1:30" x14ac:dyDescent="0.25">
      <c r="A986" t="str">
        <f>IFERROR(INDEX(category_assignment[description_german],_xlfn.AGGREGATE(15,6,ROW(category_assignment[category])/(category_assignment[category]=Main[[#Headers],[System]])-2,ROW()-ROW(Main[[#Headers],[System]]))),"")</f>
        <v/>
      </c>
      <c r="B986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986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986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986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986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986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986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986" s="6" t="str">
        <f>IFERROR(INDEX(parent_children[children],_xlfn.AGGREGATE(15,6,ROW(parent_children[parent])/(parent_children[parent]=Main[[#Headers],[Kessel]])-2,ROW()-ROW(Main[[#Headers],[Kessel]]))),"")</f>
        <v/>
      </c>
      <c r="J986" s="6" t="str">
        <f>IFERROR(INDEX(parent_children[children],_xlfn.AGGREGATE(15,6,ROW(parent_children[parent])/(parent_children[parent]=Main[[#Headers],[Kältemaschine]])-2,ROW()-ROW(Main[[#Headers],[Kältemaschine]]))),"")</f>
        <v/>
      </c>
      <c r="K986" s="6" t="str">
        <f>IFERROR(INDEX(parent_children[children],_xlfn.AGGREGATE(15,6,ROW(parent_children[parent])/(parent_children[parent]=Main[[#Headers],[Speicher]])-2,ROW()-ROW(Main[[#Headers],[Speicher]]))),"")</f>
        <v/>
      </c>
      <c r="L986" s="6" t="str">
        <f>IFERROR(INDEX(parent_children[children],_xlfn.AGGREGATE(15,6,ROW(parent_children[parent])/(parent_children[parent]=Main[[#Headers],[Verteiler]])-2,ROW()-ROW(Main[[#Headers],[Verteiler]]))),"")</f>
        <v/>
      </c>
      <c r="M986" s="6" t="str">
        <f>IFERROR(INDEX(parent_children[children],_xlfn.AGGREGATE(15,6,ROW(parent_children[parent])/(parent_children[parent]=Main[[#Headers],[Unterverteiler]])-2,ROW()-ROW(Main[[#Headers],[Unterverteiler]]))),"")</f>
        <v/>
      </c>
      <c r="N986" s="6" t="str">
        <f>IFERROR(INDEX(parent_children[children],_xlfn.AGGREGATE(15,6,ROW(parent_children[parent])/(parent_children[parent]=Main[[#Headers],[Verteilsystem]])-2,ROW()-ROW(Main[[#Headers],[Verteilsystem]]))),"")</f>
        <v/>
      </c>
      <c r="O986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986" s="6" t="str">
        <f>IFERROR(INDEX(parent_children[children],_xlfn.AGGREGATE(15,6,ROW(parent_children[parent])/(parent_children[parent]=Main[[#Headers],[Wärmepumpe]])-2,ROW()-ROW(Main[[#Headers],[Wärmepumpe]]))),"")</f>
        <v/>
      </c>
      <c r="Q986" s="6" t="str">
        <f>IFERROR(INDEX(parent_children[children],_xlfn.AGGREGATE(15,6,ROW(parent_children[parent])/(parent_children[parent]=Main[[#Headers],[Ventil]])-2,ROW()-ROW(Main[[#Headers],[Ventil]]))),"")</f>
        <v/>
      </c>
      <c r="R986" s="6" t="str">
        <f>IFERROR(INDEX(parent_children[children],_xlfn.AGGREGATE(15,6,ROW(parent_children[parent])/(parent_children[parent]=Main[[#Headers],[Klappe]])-2,ROW()-ROW(Main[[#Headers],[Klappe]]))),"")</f>
        <v/>
      </c>
      <c r="S986" s="6" t="str">
        <f>IFERROR(INDEX(parent_children[children],_xlfn.AGGREGATE(15,6,ROW(parent_children[parent])/(parent_children[parent]=Main[[#Headers],[Sensor]])-2,ROW()-ROW(Main[[#Headers],[Sensor]]))),"")</f>
        <v/>
      </c>
      <c r="T986" s="6" t="str">
        <f>IFERROR(INDEX(parent_children[children],_xlfn.AGGREGATE(15,6,ROW(parent_children[parent])/(parent_children[parent]=Main[[#Headers],[Schalter]])-2,ROW()-ROW(Main[[#Headers],[Schalter]]))),"")</f>
        <v/>
      </c>
      <c r="U986" s="6" t="str">
        <f>IFERROR(INDEX(parent_children[children],_xlfn.AGGREGATE(15,6,ROW(parent_children[parent])/(parent_children[parent]=Main[[#Headers],[Wasser]])-2,ROW()-ROW(Main[[#Headers],[Wasser]]))),"")</f>
        <v/>
      </c>
      <c r="V986" s="6" t="str">
        <f>IFERROR(INDEX(parent_children[children],_xlfn.AGGREGATE(15,6,ROW(parent_children[parent])/(parent_children[parent]=Main[[#Headers],[Luft]])-2,ROW()-ROW(Main[[#Headers],[Luft]]))),"")</f>
        <v/>
      </c>
      <c r="W986" s="6" t="str">
        <f>IFERROR(INDEX(parent_children[children],_xlfn.AGGREGATE(15,6,ROW(parent_children[parent])/(parent_children[parent]=Main[[#Headers],[Filter]])-2,ROW()-ROW(Main[[#Headers],[Filter]]))),"")</f>
        <v/>
      </c>
      <c r="X986" s="6" t="str">
        <f>IFERROR(INDEX(parent_children[children],_xlfn.AGGREGATE(15,6,ROW(parent_children[parent])/(parent_children[parent]=Main[[#Headers],[Ventilator]])-2,ROW()-ROW(Main[[#Headers],[Ventilator]]))),"")</f>
        <v/>
      </c>
      <c r="Y986" s="6" t="str">
        <f>IFERROR(INDEX(parent_children[children],_xlfn.AGGREGATE(15,6,ROW(parent_children[parent])/(parent_children[parent]=Main[[#Headers],[Gas]])-2,ROW()-ROW(Main[[#Headers],[Gas]]))),"")</f>
        <v/>
      </c>
      <c r="Z986" s="6" t="str">
        <f>IFERROR(INDEX(parent_children[children],_xlfn.AGGREGATE(15,6,ROW(parent_children[parent])/(parent_children[parent]=Main[[#Headers],[Messwert]])-2,ROW()-ROW(Main[[#Headers],[Messwert]]))),"")</f>
        <v/>
      </c>
      <c r="AA986" s="6" t="str">
        <f>IFERROR(INDEX(parent_children[children],_xlfn.AGGREGATE(15,6,ROW(parent_children[parent])/(parent_children[parent]=Main[[#Headers],[Stellbefehl]])-2,ROW()-ROW(Main[[#Headers],[Stellbefehl]]))),"")</f>
        <v/>
      </c>
      <c r="AB986" s="6" t="str">
        <f>IFERROR(INDEX(parent_children[children],_xlfn.AGGREGATE(15,6,ROW(parent_children[parent])/(parent_children[parent]=Main[[#Headers],[Schaltbefehl]])-2,ROW()-ROW(Main[[#Headers],[Schaltbefehl]]))),"")</f>
        <v/>
      </c>
      <c r="AC986" s="6" t="str">
        <f>IFERROR(INDEX(parent_children[children],_xlfn.AGGREGATE(15,6,ROW(parent_children[parent])/(parent_children[parent]=Main[[#Headers],[Betriebsmeldung]])-2,ROW()-ROW(Main[[#Headers],[Betriebsmeldung]]))),"")</f>
        <v/>
      </c>
      <c r="AD986" s="6" t="str">
        <f>IFERROR(INDEX(parent_children[children],_xlfn.AGGREGATE(15,6,ROW(parent_children[parent])/(parent_children[parent]=Main[[#Headers],[Störung]])-2,ROW()-ROW(Main[[#Headers],[Störung]]))),"")</f>
        <v/>
      </c>
    </row>
    <row r="987" spans="1:30" x14ac:dyDescent="0.25">
      <c r="A987" t="str">
        <f>IFERROR(INDEX(category_assignment[description_german],_xlfn.AGGREGATE(15,6,ROW(category_assignment[category])/(category_assignment[category]=Main[[#Headers],[System]])-2,ROW()-ROW(Main[[#Headers],[System]]))),"")</f>
        <v/>
      </c>
      <c r="B987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987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987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987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987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987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987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987" s="6" t="str">
        <f>IFERROR(INDEX(parent_children[children],_xlfn.AGGREGATE(15,6,ROW(parent_children[parent])/(parent_children[parent]=Main[[#Headers],[Kessel]])-2,ROW()-ROW(Main[[#Headers],[Kessel]]))),"")</f>
        <v/>
      </c>
      <c r="J987" s="6" t="str">
        <f>IFERROR(INDEX(parent_children[children],_xlfn.AGGREGATE(15,6,ROW(parent_children[parent])/(parent_children[parent]=Main[[#Headers],[Kältemaschine]])-2,ROW()-ROW(Main[[#Headers],[Kältemaschine]]))),"")</f>
        <v/>
      </c>
      <c r="K987" s="6" t="str">
        <f>IFERROR(INDEX(parent_children[children],_xlfn.AGGREGATE(15,6,ROW(parent_children[parent])/(parent_children[parent]=Main[[#Headers],[Speicher]])-2,ROW()-ROW(Main[[#Headers],[Speicher]]))),"")</f>
        <v/>
      </c>
      <c r="L987" s="6" t="str">
        <f>IFERROR(INDEX(parent_children[children],_xlfn.AGGREGATE(15,6,ROW(parent_children[parent])/(parent_children[parent]=Main[[#Headers],[Verteiler]])-2,ROW()-ROW(Main[[#Headers],[Verteiler]]))),"")</f>
        <v/>
      </c>
      <c r="M987" s="6" t="str">
        <f>IFERROR(INDEX(parent_children[children],_xlfn.AGGREGATE(15,6,ROW(parent_children[parent])/(parent_children[parent]=Main[[#Headers],[Unterverteiler]])-2,ROW()-ROW(Main[[#Headers],[Unterverteiler]]))),"")</f>
        <v/>
      </c>
      <c r="N987" s="6" t="str">
        <f>IFERROR(INDEX(parent_children[children],_xlfn.AGGREGATE(15,6,ROW(parent_children[parent])/(parent_children[parent]=Main[[#Headers],[Verteilsystem]])-2,ROW()-ROW(Main[[#Headers],[Verteilsystem]]))),"")</f>
        <v/>
      </c>
      <c r="O987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987" s="6" t="str">
        <f>IFERROR(INDEX(parent_children[children],_xlfn.AGGREGATE(15,6,ROW(parent_children[parent])/(parent_children[parent]=Main[[#Headers],[Wärmepumpe]])-2,ROW()-ROW(Main[[#Headers],[Wärmepumpe]]))),"")</f>
        <v/>
      </c>
      <c r="Q987" s="6" t="str">
        <f>IFERROR(INDEX(parent_children[children],_xlfn.AGGREGATE(15,6,ROW(parent_children[parent])/(parent_children[parent]=Main[[#Headers],[Ventil]])-2,ROW()-ROW(Main[[#Headers],[Ventil]]))),"")</f>
        <v/>
      </c>
      <c r="R987" s="6" t="str">
        <f>IFERROR(INDEX(parent_children[children],_xlfn.AGGREGATE(15,6,ROW(parent_children[parent])/(parent_children[parent]=Main[[#Headers],[Klappe]])-2,ROW()-ROW(Main[[#Headers],[Klappe]]))),"")</f>
        <v/>
      </c>
      <c r="S987" s="6" t="str">
        <f>IFERROR(INDEX(parent_children[children],_xlfn.AGGREGATE(15,6,ROW(parent_children[parent])/(parent_children[parent]=Main[[#Headers],[Sensor]])-2,ROW()-ROW(Main[[#Headers],[Sensor]]))),"")</f>
        <v/>
      </c>
      <c r="T987" s="6" t="str">
        <f>IFERROR(INDEX(parent_children[children],_xlfn.AGGREGATE(15,6,ROW(parent_children[parent])/(parent_children[parent]=Main[[#Headers],[Schalter]])-2,ROW()-ROW(Main[[#Headers],[Schalter]]))),"")</f>
        <v/>
      </c>
      <c r="U987" s="6" t="str">
        <f>IFERROR(INDEX(parent_children[children],_xlfn.AGGREGATE(15,6,ROW(parent_children[parent])/(parent_children[parent]=Main[[#Headers],[Wasser]])-2,ROW()-ROW(Main[[#Headers],[Wasser]]))),"")</f>
        <v/>
      </c>
      <c r="V987" s="6" t="str">
        <f>IFERROR(INDEX(parent_children[children],_xlfn.AGGREGATE(15,6,ROW(parent_children[parent])/(parent_children[parent]=Main[[#Headers],[Luft]])-2,ROW()-ROW(Main[[#Headers],[Luft]]))),"")</f>
        <v/>
      </c>
      <c r="W987" s="6" t="str">
        <f>IFERROR(INDEX(parent_children[children],_xlfn.AGGREGATE(15,6,ROW(parent_children[parent])/(parent_children[parent]=Main[[#Headers],[Filter]])-2,ROW()-ROW(Main[[#Headers],[Filter]]))),"")</f>
        <v/>
      </c>
      <c r="X987" s="6" t="str">
        <f>IFERROR(INDEX(parent_children[children],_xlfn.AGGREGATE(15,6,ROW(parent_children[parent])/(parent_children[parent]=Main[[#Headers],[Ventilator]])-2,ROW()-ROW(Main[[#Headers],[Ventilator]]))),"")</f>
        <v/>
      </c>
      <c r="Y987" s="6" t="str">
        <f>IFERROR(INDEX(parent_children[children],_xlfn.AGGREGATE(15,6,ROW(parent_children[parent])/(parent_children[parent]=Main[[#Headers],[Gas]])-2,ROW()-ROW(Main[[#Headers],[Gas]]))),"")</f>
        <v/>
      </c>
      <c r="Z987" s="6" t="str">
        <f>IFERROR(INDEX(parent_children[children],_xlfn.AGGREGATE(15,6,ROW(parent_children[parent])/(parent_children[parent]=Main[[#Headers],[Messwert]])-2,ROW()-ROW(Main[[#Headers],[Messwert]]))),"")</f>
        <v/>
      </c>
      <c r="AA987" s="6" t="str">
        <f>IFERROR(INDEX(parent_children[children],_xlfn.AGGREGATE(15,6,ROW(parent_children[parent])/(parent_children[parent]=Main[[#Headers],[Stellbefehl]])-2,ROW()-ROW(Main[[#Headers],[Stellbefehl]]))),"")</f>
        <v/>
      </c>
      <c r="AB987" s="6" t="str">
        <f>IFERROR(INDEX(parent_children[children],_xlfn.AGGREGATE(15,6,ROW(parent_children[parent])/(parent_children[parent]=Main[[#Headers],[Schaltbefehl]])-2,ROW()-ROW(Main[[#Headers],[Schaltbefehl]]))),"")</f>
        <v/>
      </c>
      <c r="AC987" s="6" t="str">
        <f>IFERROR(INDEX(parent_children[children],_xlfn.AGGREGATE(15,6,ROW(parent_children[parent])/(parent_children[parent]=Main[[#Headers],[Betriebsmeldung]])-2,ROW()-ROW(Main[[#Headers],[Betriebsmeldung]]))),"")</f>
        <v/>
      </c>
      <c r="AD987" s="6" t="str">
        <f>IFERROR(INDEX(parent_children[children],_xlfn.AGGREGATE(15,6,ROW(parent_children[parent])/(parent_children[parent]=Main[[#Headers],[Störung]])-2,ROW()-ROW(Main[[#Headers],[Störung]]))),"")</f>
        <v/>
      </c>
    </row>
    <row r="988" spans="1:30" x14ac:dyDescent="0.25">
      <c r="A988" t="str">
        <f>IFERROR(INDEX(category_assignment[description_german],_xlfn.AGGREGATE(15,6,ROW(category_assignment[category])/(category_assignment[category]=Main[[#Headers],[System]])-2,ROW()-ROW(Main[[#Headers],[System]]))),"")</f>
        <v/>
      </c>
      <c r="B988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988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988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988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988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988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988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988" s="6" t="str">
        <f>IFERROR(INDEX(parent_children[children],_xlfn.AGGREGATE(15,6,ROW(parent_children[parent])/(parent_children[parent]=Main[[#Headers],[Kessel]])-2,ROW()-ROW(Main[[#Headers],[Kessel]]))),"")</f>
        <v/>
      </c>
      <c r="J988" s="6" t="str">
        <f>IFERROR(INDEX(parent_children[children],_xlfn.AGGREGATE(15,6,ROW(parent_children[parent])/(parent_children[parent]=Main[[#Headers],[Kältemaschine]])-2,ROW()-ROW(Main[[#Headers],[Kältemaschine]]))),"")</f>
        <v/>
      </c>
      <c r="K988" s="6" t="str">
        <f>IFERROR(INDEX(parent_children[children],_xlfn.AGGREGATE(15,6,ROW(parent_children[parent])/(parent_children[parent]=Main[[#Headers],[Speicher]])-2,ROW()-ROW(Main[[#Headers],[Speicher]]))),"")</f>
        <v/>
      </c>
      <c r="L988" s="6" t="str">
        <f>IFERROR(INDEX(parent_children[children],_xlfn.AGGREGATE(15,6,ROW(parent_children[parent])/(parent_children[parent]=Main[[#Headers],[Verteiler]])-2,ROW()-ROW(Main[[#Headers],[Verteiler]]))),"")</f>
        <v/>
      </c>
      <c r="M988" s="6" t="str">
        <f>IFERROR(INDEX(parent_children[children],_xlfn.AGGREGATE(15,6,ROW(parent_children[parent])/(parent_children[parent]=Main[[#Headers],[Unterverteiler]])-2,ROW()-ROW(Main[[#Headers],[Unterverteiler]]))),"")</f>
        <v/>
      </c>
      <c r="N988" s="6" t="str">
        <f>IFERROR(INDEX(parent_children[children],_xlfn.AGGREGATE(15,6,ROW(parent_children[parent])/(parent_children[parent]=Main[[#Headers],[Verteilsystem]])-2,ROW()-ROW(Main[[#Headers],[Verteilsystem]]))),"")</f>
        <v/>
      </c>
      <c r="O988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988" s="6" t="str">
        <f>IFERROR(INDEX(parent_children[children],_xlfn.AGGREGATE(15,6,ROW(parent_children[parent])/(parent_children[parent]=Main[[#Headers],[Wärmepumpe]])-2,ROW()-ROW(Main[[#Headers],[Wärmepumpe]]))),"")</f>
        <v/>
      </c>
      <c r="Q988" s="6" t="str">
        <f>IFERROR(INDEX(parent_children[children],_xlfn.AGGREGATE(15,6,ROW(parent_children[parent])/(parent_children[parent]=Main[[#Headers],[Ventil]])-2,ROW()-ROW(Main[[#Headers],[Ventil]]))),"")</f>
        <v/>
      </c>
      <c r="R988" s="6" t="str">
        <f>IFERROR(INDEX(parent_children[children],_xlfn.AGGREGATE(15,6,ROW(parent_children[parent])/(parent_children[parent]=Main[[#Headers],[Klappe]])-2,ROW()-ROW(Main[[#Headers],[Klappe]]))),"")</f>
        <v/>
      </c>
      <c r="S988" s="6" t="str">
        <f>IFERROR(INDEX(parent_children[children],_xlfn.AGGREGATE(15,6,ROW(parent_children[parent])/(parent_children[parent]=Main[[#Headers],[Sensor]])-2,ROW()-ROW(Main[[#Headers],[Sensor]]))),"")</f>
        <v/>
      </c>
      <c r="T988" s="6" t="str">
        <f>IFERROR(INDEX(parent_children[children],_xlfn.AGGREGATE(15,6,ROW(parent_children[parent])/(parent_children[parent]=Main[[#Headers],[Schalter]])-2,ROW()-ROW(Main[[#Headers],[Schalter]]))),"")</f>
        <v/>
      </c>
      <c r="U988" s="6" t="str">
        <f>IFERROR(INDEX(parent_children[children],_xlfn.AGGREGATE(15,6,ROW(parent_children[parent])/(parent_children[parent]=Main[[#Headers],[Wasser]])-2,ROW()-ROW(Main[[#Headers],[Wasser]]))),"")</f>
        <v/>
      </c>
      <c r="V988" s="6" t="str">
        <f>IFERROR(INDEX(parent_children[children],_xlfn.AGGREGATE(15,6,ROW(parent_children[parent])/(parent_children[parent]=Main[[#Headers],[Luft]])-2,ROW()-ROW(Main[[#Headers],[Luft]]))),"")</f>
        <v/>
      </c>
      <c r="W988" s="6" t="str">
        <f>IFERROR(INDEX(parent_children[children],_xlfn.AGGREGATE(15,6,ROW(parent_children[parent])/(parent_children[parent]=Main[[#Headers],[Filter]])-2,ROW()-ROW(Main[[#Headers],[Filter]]))),"")</f>
        <v/>
      </c>
      <c r="X988" s="6" t="str">
        <f>IFERROR(INDEX(parent_children[children],_xlfn.AGGREGATE(15,6,ROW(parent_children[parent])/(parent_children[parent]=Main[[#Headers],[Ventilator]])-2,ROW()-ROW(Main[[#Headers],[Ventilator]]))),"")</f>
        <v/>
      </c>
      <c r="Y988" s="6" t="str">
        <f>IFERROR(INDEX(parent_children[children],_xlfn.AGGREGATE(15,6,ROW(parent_children[parent])/(parent_children[parent]=Main[[#Headers],[Gas]])-2,ROW()-ROW(Main[[#Headers],[Gas]]))),"")</f>
        <v/>
      </c>
      <c r="Z988" s="6" t="str">
        <f>IFERROR(INDEX(parent_children[children],_xlfn.AGGREGATE(15,6,ROW(parent_children[parent])/(parent_children[parent]=Main[[#Headers],[Messwert]])-2,ROW()-ROW(Main[[#Headers],[Messwert]]))),"")</f>
        <v/>
      </c>
      <c r="AA988" s="6" t="str">
        <f>IFERROR(INDEX(parent_children[children],_xlfn.AGGREGATE(15,6,ROW(parent_children[parent])/(parent_children[parent]=Main[[#Headers],[Stellbefehl]])-2,ROW()-ROW(Main[[#Headers],[Stellbefehl]]))),"")</f>
        <v/>
      </c>
      <c r="AB988" s="6" t="str">
        <f>IFERROR(INDEX(parent_children[children],_xlfn.AGGREGATE(15,6,ROW(parent_children[parent])/(parent_children[parent]=Main[[#Headers],[Schaltbefehl]])-2,ROW()-ROW(Main[[#Headers],[Schaltbefehl]]))),"")</f>
        <v/>
      </c>
      <c r="AC988" s="6" t="str">
        <f>IFERROR(INDEX(parent_children[children],_xlfn.AGGREGATE(15,6,ROW(parent_children[parent])/(parent_children[parent]=Main[[#Headers],[Betriebsmeldung]])-2,ROW()-ROW(Main[[#Headers],[Betriebsmeldung]]))),"")</f>
        <v/>
      </c>
      <c r="AD988" s="6" t="str">
        <f>IFERROR(INDEX(parent_children[children],_xlfn.AGGREGATE(15,6,ROW(parent_children[parent])/(parent_children[parent]=Main[[#Headers],[Störung]])-2,ROW()-ROW(Main[[#Headers],[Störung]]))),"")</f>
        <v/>
      </c>
    </row>
    <row r="989" spans="1:30" x14ac:dyDescent="0.25">
      <c r="A989" t="str">
        <f>IFERROR(INDEX(category_assignment[description_german],_xlfn.AGGREGATE(15,6,ROW(category_assignment[category])/(category_assignment[category]=Main[[#Headers],[System]])-2,ROW()-ROW(Main[[#Headers],[System]]))),"")</f>
        <v/>
      </c>
      <c r="B989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989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989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989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989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989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989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989" s="6" t="str">
        <f>IFERROR(INDEX(parent_children[children],_xlfn.AGGREGATE(15,6,ROW(parent_children[parent])/(parent_children[parent]=Main[[#Headers],[Kessel]])-2,ROW()-ROW(Main[[#Headers],[Kessel]]))),"")</f>
        <v/>
      </c>
      <c r="J989" s="6" t="str">
        <f>IFERROR(INDEX(parent_children[children],_xlfn.AGGREGATE(15,6,ROW(parent_children[parent])/(parent_children[parent]=Main[[#Headers],[Kältemaschine]])-2,ROW()-ROW(Main[[#Headers],[Kältemaschine]]))),"")</f>
        <v/>
      </c>
      <c r="K989" s="6" t="str">
        <f>IFERROR(INDEX(parent_children[children],_xlfn.AGGREGATE(15,6,ROW(parent_children[parent])/(parent_children[parent]=Main[[#Headers],[Speicher]])-2,ROW()-ROW(Main[[#Headers],[Speicher]]))),"")</f>
        <v/>
      </c>
      <c r="L989" s="6" t="str">
        <f>IFERROR(INDEX(parent_children[children],_xlfn.AGGREGATE(15,6,ROW(parent_children[parent])/(parent_children[parent]=Main[[#Headers],[Verteiler]])-2,ROW()-ROW(Main[[#Headers],[Verteiler]]))),"")</f>
        <v/>
      </c>
      <c r="M989" s="6" t="str">
        <f>IFERROR(INDEX(parent_children[children],_xlfn.AGGREGATE(15,6,ROW(parent_children[parent])/(parent_children[parent]=Main[[#Headers],[Unterverteiler]])-2,ROW()-ROW(Main[[#Headers],[Unterverteiler]]))),"")</f>
        <v/>
      </c>
      <c r="N989" s="6" t="str">
        <f>IFERROR(INDEX(parent_children[children],_xlfn.AGGREGATE(15,6,ROW(parent_children[parent])/(parent_children[parent]=Main[[#Headers],[Verteilsystem]])-2,ROW()-ROW(Main[[#Headers],[Verteilsystem]]))),"")</f>
        <v/>
      </c>
      <c r="O989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989" s="6" t="str">
        <f>IFERROR(INDEX(parent_children[children],_xlfn.AGGREGATE(15,6,ROW(parent_children[parent])/(parent_children[parent]=Main[[#Headers],[Wärmepumpe]])-2,ROW()-ROW(Main[[#Headers],[Wärmepumpe]]))),"")</f>
        <v/>
      </c>
      <c r="Q989" s="6" t="str">
        <f>IFERROR(INDEX(parent_children[children],_xlfn.AGGREGATE(15,6,ROW(parent_children[parent])/(parent_children[parent]=Main[[#Headers],[Ventil]])-2,ROW()-ROW(Main[[#Headers],[Ventil]]))),"")</f>
        <v/>
      </c>
      <c r="R989" s="6" t="str">
        <f>IFERROR(INDEX(parent_children[children],_xlfn.AGGREGATE(15,6,ROW(parent_children[parent])/(parent_children[parent]=Main[[#Headers],[Klappe]])-2,ROW()-ROW(Main[[#Headers],[Klappe]]))),"")</f>
        <v/>
      </c>
      <c r="S989" s="6" t="str">
        <f>IFERROR(INDEX(parent_children[children],_xlfn.AGGREGATE(15,6,ROW(parent_children[parent])/(parent_children[parent]=Main[[#Headers],[Sensor]])-2,ROW()-ROW(Main[[#Headers],[Sensor]]))),"")</f>
        <v/>
      </c>
      <c r="T989" s="6" t="str">
        <f>IFERROR(INDEX(parent_children[children],_xlfn.AGGREGATE(15,6,ROW(parent_children[parent])/(parent_children[parent]=Main[[#Headers],[Schalter]])-2,ROW()-ROW(Main[[#Headers],[Schalter]]))),"")</f>
        <v/>
      </c>
      <c r="U989" s="6" t="str">
        <f>IFERROR(INDEX(parent_children[children],_xlfn.AGGREGATE(15,6,ROW(parent_children[parent])/(parent_children[parent]=Main[[#Headers],[Wasser]])-2,ROW()-ROW(Main[[#Headers],[Wasser]]))),"")</f>
        <v/>
      </c>
      <c r="V989" s="6" t="str">
        <f>IFERROR(INDEX(parent_children[children],_xlfn.AGGREGATE(15,6,ROW(parent_children[parent])/(parent_children[parent]=Main[[#Headers],[Luft]])-2,ROW()-ROW(Main[[#Headers],[Luft]]))),"")</f>
        <v/>
      </c>
      <c r="W989" s="6" t="str">
        <f>IFERROR(INDEX(parent_children[children],_xlfn.AGGREGATE(15,6,ROW(parent_children[parent])/(parent_children[parent]=Main[[#Headers],[Filter]])-2,ROW()-ROW(Main[[#Headers],[Filter]]))),"")</f>
        <v/>
      </c>
      <c r="X989" s="6" t="str">
        <f>IFERROR(INDEX(parent_children[children],_xlfn.AGGREGATE(15,6,ROW(parent_children[parent])/(parent_children[parent]=Main[[#Headers],[Ventilator]])-2,ROW()-ROW(Main[[#Headers],[Ventilator]]))),"")</f>
        <v/>
      </c>
      <c r="Y989" s="6" t="str">
        <f>IFERROR(INDEX(parent_children[children],_xlfn.AGGREGATE(15,6,ROW(parent_children[parent])/(parent_children[parent]=Main[[#Headers],[Gas]])-2,ROW()-ROW(Main[[#Headers],[Gas]]))),"")</f>
        <v/>
      </c>
      <c r="Z989" s="6" t="str">
        <f>IFERROR(INDEX(parent_children[children],_xlfn.AGGREGATE(15,6,ROW(parent_children[parent])/(parent_children[parent]=Main[[#Headers],[Messwert]])-2,ROW()-ROW(Main[[#Headers],[Messwert]]))),"")</f>
        <v/>
      </c>
      <c r="AA989" s="6" t="str">
        <f>IFERROR(INDEX(parent_children[children],_xlfn.AGGREGATE(15,6,ROW(parent_children[parent])/(parent_children[parent]=Main[[#Headers],[Stellbefehl]])-2,ROW()-ROW(Main[[#Headers],[Stellbefehl]]))),"")</f>
        <v/>
      </c>
      <c r="AB989" s="6" t="str">
        <f>IFERROR(INDEX(parent_children[children],_xlfn.AGGREGATE(15,6,ROW(parent_children[parent])/(parent_children[parent]=Main[[#Headers],[Schaltbefehl]])-2,ROW()-ROW(Main[[#Headers],[Schaltbefehl]]))),"")</f>
        <v/>
      </c>
      <c r="AC989" s="6" t="str">
        <f>IFERROR(INDEX(parent_children[children],_xlfn.AGGREGATE(15,6,ROW(parent_children[parent])/(parent_children[parent]=Main[[#Headers],[Betriebsmeldung]])-2,ROW()-ROW(Main[[#Headers],[Betriebsmeldung]]))),"")</f>
        <v/>
      </c>
      <c r="AD989" s="6" t="str">
        <f>IFERROR(INDEX(parent_children[children],_xlfn.AGGREGATE(15,6,ROW(parent_children[parent])/(parent_children[parent]=Main[[#Headers],[Störung]])-2,ROW()-ROW(Main[[#Headers],[Störung]]))),"")</f>
        <v/>
      </c>
    </row>
    <row r="990" spans="1:30" x14ac:dyDescent="0.25">
      <c r="A990" t="str">
        <f>IFERROR(INDEX(category_assignment[description_german],_xlfn.AGGREGATE(15,6,ROW(category_assignment[category])/(category_assignment[category]=Main[[#Headers],[System]])-2,ROW()-ROW(Main[[#Headers],[System]]))),"")</f>
        <v/>
      </c>
      <c r="B990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990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990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990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990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990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990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990" s="6" t="str">
        <f>IFERROR(INDEX(parent_children[children],_xlfn.AGGREGATE(15,6,ROW(parent_children[parent])/(parent_children[parent]=Main[[#Headers],[Kessel]])-2,ROW()-ROW(Main[[#Headers],[Kessel]]))),"")</f>
        <v/>
      </c>
      <c r="J990" s="6" t="str">
        <f>IFERROR(INDEX(parent_children[children],_xlfn.AGGREGATE(15,6,ROW(parent_children[parent])/(parent_children[parent]=Main[[#Headers],[Kältemaschine]])-2,ROW()-ROW(Main[[#Headers],[Kältemaschine]]))),"")</f>
        <v/>
      </c>
      <c r="K990" s="6" t="str">
        <f>IFERROR(INDEX(parent_children[children],_xlfn.AGGREGATE(15,6,ROW(parent_children[parent])/(parent_children[parent]=Main[[#Headers],[Speicher]])-2,ROW()-ROW(Main[[#Headers],[Speicher]]))),"")</f>
        <v/>
      </c>
      <c r="L990" s="6" t="str">
        <f>IFERROR(INDEX(parent_children[children],_xlfn.AGGREGATE(15,6,ROW(parent_children[parent])/(parent_children[parent]=Main[[#Headers],[Verteiler]])-2,ROW()-ROW(Main[[#Headers],[Verteiler]]))),"")</f>
        <v/>
      </c>
      <c r="M990" s="6" t="str">
        <f>IFERROR(INDEX(parent_children[children],_xlfn.AGGREGATE(15,6,ROW(parent_children[parent])/(parent_children[parent]=Main[[#Headers],[Unterverteiler]])-2,ROW()-ROW(Main[[#Headers],[Unterverteiler]]))),"")</f>
        <v/>
      </c>
      <c r="N990" s="6" t="str">
        <f>IFERROR(INDEX(parent_children[children],_xlfn.AGGREGATE(15,6,ROW(parent_children[parent])/(parent_children[parent]=Main[[#Headers],[Verteilsystem]])-2,ROW()-ROW(Main[[#Headers],[Verteilsystem]]))),"")</f>
        <v/>
      </c>
      <c r="O990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990" s="6" t="str">
        <f>IFERROR(INDEX(parent_children[children],_xlfn.AGGREGATE(15,6,ROW(parent_children[parent])/(parent_children[parent]=Main[[#Headers],[Wärmepumpe]])-2,ROW()-ROW(Main[[#Headers],[Wärmepumpe]]))),"")</f>
        <v/>
      </c>
      <c r="Q990" s="6" t="str">
        <f>IFERROR(INDEX(parent_children[children],_xlfn.AGGREGATE(15,6,ROW(parent_children[parent])/(parent_children[parent]=Main[[#Headers],[Ventil]])-2,ROW()-ROW(Main[[#Headers],[Ventil]]))),"")</f>
        <v/>
      </c>
      <c r="R990" s="6" t="str">
        <f>IFERROR(INDEX(parent_children[children],_xlfn.AGGREGATE(15,6,ROW(parent_children[parent])/(parent_children[parent]=Main[[#Headers],[Klappe]])-2,ROW()-ROW(Main[[#Headers],[Klappe]]))),"")</f>
        <v/>
      </c>
      <c r="S990" s="6" t="str">
        <f>IFERROR(INDEX(parent_children[children],_xlfn.AGGREGATE(15,6,ROW(parent_children[parent])/(parent_children[parent]=Main[[#Headers],[Sensor]])-2,ROW()-ROW(Main[[#Headers],[Sensor]]))),"")</f>
        <v/>
      </c>
      <c r="T990" s="6" t="str">
        <f>IFERROR(INDEX(parent_children[children],_xlfn.AGGREGATE(15,6,ROW(parent_children[parent])/(parent_children[parent]=Main[[#Headers],[Schalter]])-2,ROW()-ROW(Main[[#Headers],[Schalter]]))),"")</f>
        <v/>
      </c>
      <c r="U990" s="6" t="str">
        <f>IFERROR(INDEX(parent_children[children],_xlfn.AGGREGATE(15,6,ROW(parent_children[parent])/(parent_children[parent]=Main[[#Headers],[Wasser]])-2,ROW()-ROW(Main[[#Headers],[Wasser]]))),"")</f>
        <v/>
      </c>
      <c r="V990" s="6" t="str">
        <f>IFERROR(INDEX(parent_children[children],_xlfn.AGGREGATE(15,6,ROW(parent_children[parent])/(parent_children[parent]=Main[[#Headers],[Luft]])-2,ROW()-ROW(Main[[#Headers],[Luft]]))),"")</f>
        <v/>
      </c>
      <c r="W990" s="6" t="str">
        <f>IFERROR(INDEX(parent_children[children],_xlfn.AGGREGATE(15,6,ROW(parent_children[parent])/(parent_children[parent]=Main[[#Headers],[Filter]])-2,ROW()-ROW(Main[[#Headers],[Filter]]))),"")</f>
        <v/>
      </c>
      <c r="X990" s="6" t="str">
        <f>IFERROR(INDEX(parent_children[children],_xlfn.AGGREGATE(15,6,ROW(parent_children[parent])/(parent_children[parent]=Main[[#Headers],[Ventilator]])-2,ROW()-ROW(Main[[#Headers],[Ventilator]]))),"")</f>
        <v/>
      </c>
      <c r="Y990" s="6" t="str">
        <f>IFERROR(INDEX(parent_children[children],_xlfn.AGGREGATE(15,6,ROW(parent_children[parent])/(parent_children[parent]=Main[[#Headers],[Gas]])-2,ROW()-ROW(Main[[#Headers],[Gas]]))),"")</f>
        <v/>
      </c>
      <c r="Z990" s="6" t="str">
        <f>IFERROR(INDEX(parent_children[children],_xlfn.AGGREGATE(15,6,ROW(parent_children[parent])/(parent_children[parent]=Main[[#Headers],[Messwert]])-2,ROW()-ROW(Main[[#Headers],[Messwert]]))),"")</f>
        <v/>
      </c>
      <c r="AA990" s="6" t="str">
        <f>IFERROR(INDEX(parent_children[children],_xlfn.AGGREGATE(15,6,ROW(parent_children[parent])/(parent_children[parent]=Main[[#Headers],[Stellbefehl]])-2,ROW()-ROW(Main[[#Headers],[Stellbefehl]]))),"")</f>
        <v/>
      </c>
      <c r="AB990" s="6" t="str">
        <f>IFERROR(INDEX(parent_children[children],_xlfn.AGGREGATE(15,6,ROW(parent_children[parent])/(parent_children[parent]=Main[[#Headers],[Schaltbefehl]])-2,ROW()-ROW(Main[[#Headers],[Schaltbefehl]]))),"")</f>
        <v/>
      </c>
      <c r="AC990" s="6" t="str">
        <f>IFERROR(INDEX(parent_children[children],_xlfn.AGGREGATE(15,6,ROW(parent_children[parent])/(parent_children[parent]=Main[[#Headers],[Betriebsmeldung]])-2,ROW()-ROW(Main[[#Headers],[Betriebsmeldung]]))),"")</f>
        <v/>
      </c>
      <c r="AD990" s="6" t="str">
        <f>IFERROR(INDEX(parent_children[children],_xlfn.AGGREGATE(15,6,ROW(parent_children[parent])/(parent_children[parent]=Main[[#Headers],[Störung]])-2,ROW()-ROW(Main[[#Headers],[Störung]]))),"")</f>
        <v/>
      </c>
    </row>
    <row r="991" spans="1:30" x14ac:dyDescent="0.25">
      <c r="A991" t="str">
        <f>IFERROR(INDEX(category_assignment[description_german],_xlfn.AGGREGATE(15,6,ROW(category_assignment[category])/(category_assignment[category]=Main[[#Headers],[System]])-2,ROW()-ROW(Main[[#Headers],[System]]))),"")</f>
        <v/>
      </c>
      <c r="B991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991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991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991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991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991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991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991" s="6" t="str">
        <f>IFERROR(INDEX(parent_children[children],_xlfn.AGGREGATE(15,6,ROW(parent_children[parent])/(parent_children[parent]=Main[[#Headers],[Kessel]])-2,ROW()-ROW(Main[[#Headers],[Kessel]]))),"")</f>
        <v/>
      </c>
      <c r="J991" s="6" t="str">
        <f>IFERROR(INDEX(parent_children[children],_xlfn.AGGREGATE(15,6,ROW(parent_children[parent])/(parent_children[parent]=Main[[#Headers],[Kältemaschine]])-2,ROW()-ROW(Main[[#Headers],[Kältemaschine]]))),"")</f>
        <v/>
      </c>
      <c r="K991" s="6" t="str">
        <f>IFERROR(INDEX(parent_children[children],_xlfn.AGGREGATE(15,6,ROW(parent_children[parent])/(parent_children[parent]=Main[[#Headers],[Speicher]])-2,ROW()-ROW(Main[[#Headers],[Speicher]]))),"")</f>
        <v/>
      </c>
      <c r="L991" s="6" t="str">
        <f>IFERROR(INDEX(parent_children[children],_xlfn.AGGREGATE(15,6,ROW(parent_children[parent])/(parent_children[parent]=Main[[#Headers],[Verteiler]])-2,ROW()-ROW(Main[[#Headers],[Verteiler]]))),"")</f>
        <v/>
      </c>
      <c r="M991" s="6" t="str">
        <f>IFERROR(INDEX(parent_children[children],_xlfn.AGGREGATE(15,6,ROW(parent_children[parent])/(parent_children[parent]=Main[[#Headers],[Unterverteiler]])-2,ROW()-ROW(Main[[#Headers],[Unterverteiler]]))),"")</f>
        <v/>
      </c>
      <c r="N991" s="6" t="str">
        <f>IFERROR(INDEX(parent_children[children],_xlfn.AGGREGATE(15,6,ROW(parent_children[parent])/(parent_children[parent]=Main[[#Headers],[Verteilsystem]])-2,ROW()-ROW(Main[[#Headers],[Verteilsystem]]))),"")</f>
        <v/>
      </c>
      <c r="O991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991" s="6" t="str">
        <f>IFERROR(INDEX(parent_children[children],_xlfn.AGGREGATE(15,6,ROW(parent_children[parent])/(parent_children[parent]=Main[[#Headers],[Wärmepumpe]])-2,ROW()-ROW(Main[[#Headers],[Wärmepumpe]]))),"")</f>
        <v/>
      </c>
      <c r="Q991" s="6" t="str">
        <f>IFERROR(INDEX(parent_children[children],_xlfn.AGGREGATE(15,6,ROW(parent_children[parent])/(parent_children[parent]=Main[[#Headers],[Ventil]])-2,ROW()-ROW(Main[[#Headers],[Ventil]]))),"")</f>
        <v/>
      </c>
      <c r="R991" s="6" t="str">
        <f>IFERROR(INDEX(parent_children[children],_xlfn.AGGREGATE(15,6,ROW(parent_children[parent])/(parent_children[parent]=Main[[#Headers],[Klappe]])-2,ROW()-ROW(Main[[#Headers],[Klappe]]))),"")</f>
        <v/>
      </c>
      <c r="S991" s="6" t="str">
        <f>IFERROR(INDEX(parent_children[children],_xlfn.AGGREGATE(15,6,ROW(parent_children[parent])/(parent_children[parent]=Main[[#Headers],[Sensor]])-2,ROW()-ROW(Main[[#Headers],[Sensor]]))),"")</f>
        <v/>
      </c>
      <c r="T991" s="6" t="str">
        <f>IFERROR(INDEX(parent_children[children],_xlfn.AGGREGATE(15,6,ROW(parent_children[parent])/(parent_children[parent]=Main[[#Headers],[Schalter]])-2,ROW()-ROW(Main[[#Headers],[Schalter]]))),"")</f>
        <v/>
      </c>
      <c r="U991" s="6" t="str">
        <f>IFERROR(INDEX(parent_children[children],_xlfn.AGGREGATE(15,6,ROW(parent_children[parent])/(parent_children[parent]=Main[[#Headers],[Wasser]])-2,ROW()-ROW(Main[[#Headers],[Wasser]]))),"")</f>
        <v/>
      </c>
      <c r="V991" s="6" t="str">
        <f>IFERROR(INDEX(parent_children[children],_xlfn.AGGREGATE(15,6,ROW(parent_children[parent])/(parent_children[parent]=Main[[#Headers],[Luft]])-2,ROW()-ROW(Main[[#Headers],[Luft]]))),"")</f>
        <v/>
      </c>
      <c r="W991" s="6" t="str">
        <f>IFERROR(INDEX(parent_children[children],_xlfn.AGGREGATE(15,6,ROW(parent_children[parent])/(parent_children[parent]=Main[[#Headers],[Filter]])-2,ROW()-ROW(Main[[#Headers],[Filter]]))),"")</f>
        <v/>
      </c>
      <c r="X991" s="6" t="str">
        <f>IFERROR(INDEX(parent_children[children],_xlfn.AGGREGATE(15,6,ROW(parent_children[parent])/(parent_children[parent]=Main[[#Headers],[Ventilator]])-2,ROW()-ROW(Main[[#Headers],[Ventilator]]))),"")</f>
        <v/>
      </c>
      <c r="Y991" s="6" t="str">
        <f>IFERROR(INDEX(parent_children[children],_xlfn.AGGREGATE(15,6,ROW(parent_children[parent])/(parent_children[parent]=Main[[#Headers],[Gas]])-2,ROW()-ROW(Main[[#Headers],[Gas]]))),"")</f>
        <v/>
      </c>
      <c r="Z991" s="6" t="str">
        <f>IFERROR(INDEX(parent_children[children],_xlfn.AGGREGATE(15,6,ROW(parent_children[parent])/(parent_children[parent]=Main[[#Headers],[Messwert]])-2,ROW()-ROW(Main[[#Headers],[Messwert]]))),"")</f>
        <v/>
      </c>
      <c r="AA991" s="6" t="str">
        <f>IFERROR(INDEX(parent_children[children],_xlfn.AGGREGATE(15,6,ROW(parent_children[parent])/(parent_children[parent]=Main[[#Headers],[Stellbefehl]])-2,ROW()-ROW(Main[[#Headers],[Stellbefehl]]))),"")</f>
        <v/>
      </c>
      <c r="AB991" s="6" t="str">
        <f>IFERROR(INDEX(parent_children[children],_xlfn.AGGREGATE(15,6,ROW(parent_children[parent])/(parent_children[parent]=Main[[#Headers],[Schaltbefehl]])-2,ROW()-ROW(Main[[#Headers],[Schaltbefehl]]))),"")</f>
        <v/>
      </c>
      <c r="AC991" s="6" t="str">
        <f>IFERROR(INDEX(parent_children[children],_xlfn.AGGREGATE(15,6,ROW(parent_children[parent])/(parent_children[parent]=Main[[#Headers],[Betriebsmeldung]])-2,ROW()-ROW(Main[[#Headers],[Betriebsmeldung]]))),"")</f>
        <v/>
      </c>
      <c r="AD991" s="6" t="str">
        <f>IFERROR(INDEX(parent_children[children],_xlfn.AGGREGATE(15,6,ROW(parent_children[parent])/(parent_children[parent]=Main[[#Headers],[Störung]])-2,ROW()-ROW(Main[[#Headers],[Störung]]))),"")</f>
        <v/>
      </c>
    </row>
    <row r="992" spans="1:30" x14ac:dyDescent="0.25">
      <c r="A992" t="str">
        <f>IFERROR(INDEX(category_assignment[description_german],_xlfn.AGGREGATE(15,6,ROW(category_assignment[category])/(category_assignment[category]=Main[[#Headers],[System]])-2,ROW()-ROW(Main[[#Headers],[System]]))),"")</f>
        <v/>
      </c>
      <c r="B992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992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992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992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992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992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992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992" s="6" t="str">
        <f>IFERROR(INDEX(parent_children[children],_xlfn.AGGREGATE(15,6,ROW(parent_children[parent])/(parent_children[parent]=Main[[#Headers],[Kessel]])-2,ROW()-ROW(Main[[#Headers],[Kessel]]))),"")</f>
        <v/>
      </c>
      <c r="J992" s="6" t="str">
        <f>IFERROR(INDEX(parent_children[children],_xlfn.AGGREGATE(15,6,ROW(parent_children[parent])/(parent_children[parent]=Main[[#Headers],[Kältemaschine]])-2,ROW()-ROW(Main[[#Headers],[Kältemaschine]]))),"")</f>
        <v/>
      </c>
      <c r="K992" s="6" t="str">
        <f>IFERROR(INDEX(parent_children[children],_xlfn.AGGREGATE(15,6,ROW(parent_children[parent])/(parent_children[parent]=Main[[#Headers],[Speicher]])-2,ROW()-ROW(Main[[#Headers],[Speicher]]))),"")</f>
        <v/>
      </c>
      <c r="L992" s="6" t="str">
        <f>IFERROR(INDEX(parent_children[children],_xlfn.AGGREGATE(15,6,ROW(parent_children[parent])/(parent_children[parent]=Main[[#Headers],[Verteiler]])-2,ROW()-ROW(Main[[#Headers],[Verteiler]]))),"")</f>
        <v/>
      </c>
      <c r="M992" s="6" t="str">
        <f>IFERROR(INDEX(parent_children[children],_xlfn.AGGREGATE(15,6,ROW(parent_children[parent])/(parent_children[parent]=Main[[#Headers],[Unterverteiler]])-2,ROW()-ROW(Main[[#Headers],[Unterverteiler]]))),"")</f>
        <v/>
      </c>
      <c r="N992" s="6" t="str">
        <f>IFERROR(INDEX(parent_children[children],_xlfn.AGGREGATE(15,6,ROW(parent_children[parent])/(parent_children[parent]=Main[[#Headers],[Verteilsystem]])-2,ROW()-ROW(Main[[#Headers],[Verteilsystem]]))),"")</f>
        <v/>
      </c>
      <c r="O992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992" s="6" t="str">
        <f>IFERROR(INDEX(parent_children[children],_xlfn.AGGREGATE(15,6,ROW(parent_children[parent])/(parent_children[parent]=Main[[#Headers],[Wärmepumpe]])-2,ROW()-ROW(Main[[#Headers],[Wärmepumpe]]))),"")</f>
        <v/>
      </c>
      <c r="Q992" s="6" t="str">
        <f>IFERROR(INDEX(parent_children[children],_xlfn.AGGREGATE(15,6,ROW(parent_children[parent])/(parent_children[parent]=Main[[#Headers],[Ventil]])-2,ROW()-ROW(Main[[#Headers],[Ventil]]))),"")</f>
        <v/>
      </c>
      <c r="R992" s="6" t="str">
        <f>IFERROR(INDEX(parent_children[children],_xlfn.AGGREGATE(15,6,ROW(parent_children[parent])/(parent_children[parent]=Main[[#Headers],[Klappe]])-2,ROW()-ROW(Main[[#Headers],[Klappe]]))),"")</f>
        <v/>
      </c>
      <c r="S992" s="6" t="str">
        <f>IFERROR(INDEX(parent_children[children],_xlfn.AGGREGATE(15,6,ROW(parent_children[parent])/(parent_children[parent]=Main[[#Headers],[Sensor]])-2,ROW()-ROW(Main[[#Headers],[Sensor]]))),"")</f>
        <v/>
      </c>
      <c r="T992" s="6" t="str">
        <f>IFERROR(INDEX(parent_children[children],_xlfn.AGGREGATE(15,6,ROW(parent_children[parent])/(parent_children[parent]=Main[[#Headers],[Schalter]])-2,ROW()-ROW(Main[[#Headers],[Schalter]]))),"")</f>
        <v/>
      </c>
      <c r="U992" s="6" t="str">
        <f>IFERROR(INDEX(parent_children[children],_xlfn.AGGREGATE(15,6,ROW(parent_children[parent])/(parent_children[parent]=Main[[#Headers],[Wasser]])-2,ROW()-ROW(Main[[#Headers],[Wasser]]))),"")</f>
        <v/>
      </c>
      <c r="V992" s="6" t="str">
        <f>IFERROR(INDEX(parent_children[children],_xlfn.AGGREGATE(15,6,ROW(parent_children[parent])/(parent_children[parent]=Main[[#Headers],[Luft]])-2,ROW()-ROW(Main[[#Headers],[Luft]]))),"")</f>
        <v/>
      </c>
      <c r="W992" s="6" t="str">
        <f>IFERROR(INDEX(parent_children[children],_xlfn.AGGREGATE(15,6,ROW(parent_children[parent])/(parent_children[parent]=Main[[#Headers],[Filter]])-2,ROW()-ROW(Main[[#Headers],[Filter]]))),"")</f>
        <v/>
      </c>
      <c r="X992" s="6" t="str">
        <f>IFERROR(INDEX(parent_children[children],_xlfn.AGGREGATE(15,6,ROW(parent_children[parent])/(parent_children[parent]=Main[[#Headers],[Ventilator]])-2,ROW()-ROW(Main[[#Headers],[Ventilator]]))),"")</f>
        <v/>
      </c>
      <c r="Y992" s="6" t="str">
        <f>IFERROR(INDEX(parent_children[children],_xlfn.AGGREGATE(15,6,ROW(parent_children[parent])/(parent_children[parent]=Main[[#Headers],[Gas]])-2,ROW()-ROW(Main[[#Headers],[Gas]]))),"")</f>
        <v/>
      </c>
      <c r="Z992" s="6" t="str">
        <f>IFERROR(INDEX(parent_children[children],_xlfn.AGGREGATE(15,6,ROW(parent_children[parent])/(parent_children[parent]=Main[[#Headers],[Messwert]])-2,ROW()-ROW(Main[[#Headers],[Messwert]]))),"")</f>
        <v/>
      </c>
      <c r="AA992" s="6" t="str">
        <f>IFERROR(INDEX(parent_children[children],_xlfn.AGGREGATE(15,6,ROW(parent_children[parent])/(parent_children[parent]=Main[[#Headers],[Stellbefehl]])-2,ROW()-ROW(Main[[#Headers],[Stellbefehl]]))),"")</f>
        <v/>
      </c>
      <c r="AB992" s="6" t="str">
        <f>IFERROR(INDEX(parent_children[children],_xlfn.AGGREGATE(15,6,ROW(parent_children[parent])/(parent_children[parent]=Main[[#Headers],[Schaltbefehl]])-2,ROW()-ROW(Main[[#Headers],[Schaltbefehl]]))),"")</f>
        <v/>
      </c>
      <c r="AC992" s="6" t="str">
        <f>IFERROR(INDEX(parent_children[children],_xlfn.AGGREGATE(15,6,ROW(parent_children[parent])/(parent_children[parent]=Main[[#Headers],[Betriebsmeldung]])-2,ROW()-ROW(Main[[#Headers],[Betriebsmeldung]]))),"")</f>
        <v/>
      </c>
      <c r="AD992" s="6" t="str">
        <f>IFERROR(INDEX(parent_children[children],_xlfn.AGGREGATE(15,6,ROW(parent_children[parent])/(parent_children[parent]=Main[[#Headers],[Störung]])-2,ROW()-ROW(Main[[#Headers],[Störung]]))),"")</f>
        <v/>
      </c>
    </row>
    <row r="993" spans="1:30" x14ac:dyDescent="0.25">
      <c r="A993" t="str">
        <f>IFERROR(INDEX(category_assignment[description_german],_xlfn.AGGREGATE(15,6,ROW(category_assignment[category])/(category_assignment[category]=Main[[#Headers],[System]])-2,ROW()-ROW(Main[[#Headers],[System]]))),"")</f>
        <v/>
      </c>
      <c r="B993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993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993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993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993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993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993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993" s="6" t="str">
        <f>IFERROR(INDEX(parent_children[children],_xlfn.AGGREGATE(15,6,ROW(parent_children[parent])/(parent_children[parent]=Main[[#Headers],[Kessel]])-2,ROW()-ROW(Main[[#Headers],[Kessel]]))),"")</f>
        <v/>
      </c>
      <c r="J993" s="6" t="str">
        <f>IFERROR(INDEX(parent_children[children],_xlfn.AGGREGATE(15,6,ROW(parent_children[parent])/(parent_children[parent]=Main[[#Headers],[Kältemaschine]])-2,ROW()-ROW(Main[[#Headers],[Kältemaschine]]))),"")</f>
        <v/>
      </c>
      <c r="K993" s="6" t="str">
        <f>IFERROR(INDEX(parent_children[children],_xlfn.AGGREGATE(15,6,ROW(parent_children[parent])/(parent_children[parent]=Main[[#Headers],[Speicher]])-2,ROW()-ROW(Main[[#Headers],[Speicher]]))),"")</f>
        <v/>
      </c>
      <c r="L993" s="6" t="str">
        <f>IFERROR(INDEX(parent_children[children],_xlfn.AGGREGATE(15,6,ROW(parent_children[parent])/(parent_children[parent]=Main[[#Headers],[Verteiler]])-2,ROW()-ROW(Main[[#Headers],[Verteiler]]))),"")</f>
        <v/>
      </c>
      <c r="M993" s="6" t="str">
        <f>IFERROR(INDEX(parent_children[children],_xlfn.AGGREGATE(15,6,ROW(parent_children[parent])/(parent_children[parent]=Main[[#Headers],[Unterverteiler]])-2,ROW()-ROW(Main[[#Headers],[Unterverteiler]]))),"")</f>
        <v/>
      </c>
      <c r="N993" s="6" t="str">
        <f>IFERROR(INDEX(parent_children[children],_xlfn.AGGREGATE(15,6,ROW(parent_children[parent])/(parent_children[parent]=Main[[#Headers],[Verteilsystem]])-2,ROW()-ROW(Main[[#Headers],[Verteilsystem]]))),"")</f>
        <v/>
      </c>
      <c r="O993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993" s="6" t="str">
        <f>IFERROR(INDEX(parent_children[children],_xlfn.AGGREGATE(15,6,ROW(parent_children[parent])/(parent_children[parent]=Main[[#Headers],[Wärmepumpe]])-2,ROW()-ROW(Main[[#Headers],[Wärmepumpe]]))),"")</f>
        <v/>
      </c>
      <c r="Q993" s="6" t="str">
        <f>IFERROR(INDEX(parent_children[children],_xlfn.AGGREGATE(15,6,ROW(parent_children[parent])/(parent_children[parent]=Main[[#Headers],[Ventil]])-2,ROW()-ROW(Main[[#Headers],[Ventil]]))),"")</f>
        <v/>
      </c>
      <c r="R993" s="6" t="str">
        <f>IFERROR(INDEX(parent_children[children],_xlfn.AGGREGATE(15,6,ROW(parent_children[parent])/(parent_children[parent]=Main[[#Headers],[Klappe]])-2,ROW()-ROW(Main[[#Headers],[Klappe]]))),"")</f>
        <v/>
      </c>
      <c r="S993" s="6" t="str">
        <f>IFERROR(INDEX(parent_children[children],_xlfn.AGGREGATE(15,6,ROW(parent_children[parent])/(parent_children[parent]=Main[[#Headers],[Sensor]])-2,ROW()-ROW(Main[[#Headers],[Sensor]]))),"")</f>
        <v/>
      </c>
      <c r="T993" s="6" t="str">
        <f>IFERROR(INDEX(parent_children[children],_xlfn.AGGREGATE(15,6,ROW(parent_children[parent])/(parent_children[parent]=Main[[#Headers],[Schalter]])-2,ROW()-ROW(Main[[#Headers],[Schalter]]))),"")</f>
        <v/>
      </c>
      <c r="U993" s="6" t="str">
        <f>IFERROR(INDEX(parent_children[children],_xlfn.AGGREGATE(15,6,ROW(parent_children[parent])/(parent_children[parent]=Main[[#Headers],[Wasser]])-2,ROW()-ROW(Main[[#Headers],[Wasser]]))),"")</f>
        <v/>
      </c>
      <c r="V993" s="6" t="str">
        <f>IFERROR(INDEX(parent_children[children],_xlfn.AGGREGATE(15,6,ROW(parent_children[parent])/(parent_children[parent]=Main[[#Headers],[Luft]])-2,ROW()-ROW(Main[[#Headers],[Luft]]))),"")</f>
        <v/>
      </c>
      <c r="W993" s="6" t="str">
        <f>IFERROR(INDEX(parent_children[children],_xlfn.AGGREGATE(15,6,ROW(parent_children[parent])/(parent_children[parent]=Main[[#Headers],[Filter]])-2,ROW()-ROW(Main[[#Headers],[Filter]]))),"")</f>
        <v/>
      </c>
      <c r="X993" s="6" t="str">
        <f>IFERROR(INDEX(parent_children[children],_xlfn.AGGREGATE(15,6,ROW(parent_children[parent])/(parent_children[parent]=Main[[#Headers],[Ventilator]])-2,ROW()-ROW(Main[[#Headers],[Ventilator]]))),"")</f>
        <v/>
      </c>
      <c r="Y993" s="6" t="str">
        <f>IFERROR(INDEX(parent_children[children],_xlfn.AGGREGATE(15,6,ROW(parent_children[parent])/(parent_children[parent]=Main[[#Headers],[Gas]])-2,ROW()-ROW(Main[[#Headers],[Gas]]))),"")</f>
        <v/>
      </c>
      <c r="Z993" s="6" t="str">
        <f>IFERROR(INDEX(parent_children[children],_xlfn.AGGREGATE(15,6,ROW(parent_children[parent])/(parent_children[parent]=Main[[#Headers],[Messwert]])-2,ROW()-ROW(Main[[#Headers],[Messwert]]))),"")</f>
        <v/>
      </c>
      <c r="AA993" s="6" t="str">
        <f>IFERROR(INDEX(parent_children[children],_xlfn.AGGREGATE(15,6,ROW(parent_children[parent])/(parent_children[parent]=Main[[#Headers],[Stellbefehl]])-2,ROW()-ROW(Main[[#Headers],[Stellbefehl]]))),"")</f>
        <v/>
      </c>
      <c r="AB993" s="6" t="str">
        <f>IFERROR(INDEX(parent_children[children],_xlfn.AGGREGATE(15,6,ROW(parent_children[parent])/(parent_children[parent]=Main[[#Headers],[Schaltbefehl]])-2,ROW()-ROW(Main[[#Headers],[Schaltbefehl]]))),"")</f>
        <v/>
      </c>
      <c r="AC993" s="6" t="str">
        <f>IFERROR(INDEX(parent_children[children],_xlfn.AGGREGATE(15,6,ROW(parent_children[parent])/(parent_children[parent]=Main[[#Headers],[Betriebsmeldung]])-2,ROW()-ROW(Main[[#Headers],[Betriebsmeldung]]))),"")</f>
        <v/>
      </c>
      <c r="AD993" s="6" t="str">
        <f>IFERROR(INDEX(parent_children[children],_xlfn.AGGREGATE(15,6,ROW(parent_children[parent])/(parent_children[parent]=Main[[#Headers],[Störung]])-2,ROW()-ROW(Main[[#Headers],[Störung]]))),"")</f>
        <v/>
      </c>
    </row>
    <row r="994" spans="1:30" x14ac:dyDescent="0.25">
      <c r="A994" t="str">
        <f>IFERROR(INDEX(category_assignment[description_german],_xlfn.AGGREGATE(15,6,ROW(category_assignment[category])/(category_assignment[category]=Main[[#Headers],[System]])-2,ROW()-ROW(Main[[#Headers],[System]]))),"")</f>
        <v/>
      </c>
      <c r="B994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994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994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994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994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994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994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994" s="6" t="str">
        <f>IFERROR(INDEX(parent_children[children],_xlfn.AGGREGATE(15,6,ROW(parent_children[parent])/(parent_children[parent]=Main[[#Headers],[Kessel]])-2,ROW()-ROW(Main[[#Headers],[Kessel]]))),"")</f>
        <v/>
      </c>
      <c r="J994" s="6" t="str">
        <f>IFERROR(INDEX(parent_children[children],_xlfn.AGGREGATE(15,6,ROW(parent_children[parent])/(parent_children[parent]=Main[[#Headers],[Kältemaschine]])-2,ROW()-ROW(Main[[#Headers],[Kältemaschine]]))),"")</f>
        <v/>
      </c>
      <c r="K994" s="6" t="str">
        <f>IFERROR(INDEX(parent_children[children],_xlfn.AGGREGATE(15,6,ROW(parent_children[parent])/(parent_children[parent]=Main[[#Headers],[Speicher]])-2,ROW()-ROW(Main[[#Headers],[Speicher]]))),"")</f>
        <v/>
      </c>
      <c r="L994" s="6" t="str">
        <f>IFERROR(INDEX(parent_children[children],_xlfn.AGGREGATE(15,6,ROW(parent_children[parent])/(parent_children[parent]=Main[[#Headers],[Verteiler]])-2,ROW()-ROW(Main[[#Headers],[Verteiler]]))),"")</f>
        <v/>
      </c>
      <c r="M994" s="6" t="str">
        <f>IFERROR(INDEX(parent_children[children],_xlfn.AGGREGATE(15,6,ROW(parent_children[parent])/(parent_children[parent]=Main[[#Headers],[Unterverteiler]])-2,ROW()-ROW(Main[[#Headers],[Unterverteiler]]))),"")</f>
        <v/>
      </c>
      <c r="N994" s="6" t="str">
        <f>IFERROR(INDEX(parent_children[children],_xlfn.AGGREGATE(15,6,ROW(parent_children[parent])/(parent_children[parent]=Main[[#Headers],[Verteilsystem]])-2,ROW()-ROW(Main[[#Headers],[Verteilsystem]]))),"")</f>
        <v/>
      </c>
      <c r="O994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994" s="6" t="str">
        <f>IFERROR(INDEX(parent_children[children],_xlfn.AGGREGATE(15,6,ROW(parent_children[parent])/(parent_children[parent]=Main[[#Headers],[Wärmepumpe]])-2,ROW()-ROW(Main[[#Headers],[Wärmepumpe]]))),"")</f>
        <v/>
      </c>
      <c r="Q994" s="6" t="str">
        <f>IFERROR(INDEX(parent_children[children],_xlfn.AGGREGATE(15,6,ROW(parent_children[parent])/(parent_children[parent]=Main[[#Headers],[Ventil]])-2,ROW()-ROW(Main[[#Headers],[Ventil]]))),"")</f>
        <v/>
      </c>
      <c r="R994" s="6" t="str">
        <f>IFERROR(INDEX(parent_children[children],_xlfn.AGGREGATE(15,6,ROW(parent_children[parent])/(parent_children[parent]=Main[[#Headers],[Klappe]])-2,ROW()-ROW(Main[[#Headers],[Klappe]]))),"")</f>
        <v/>
      </c>
      <c r="S994" s="6" t="str">
        <f>IFERROR(INDEX(parent_children[children],_xlfn.AGGREGATE(15,6,ROW(parent_children[parent])/(parent_children[parent]=Main[[#Headers],[Sensor]])-2,ROW()-ROW(Main[[#Headers],[Sensor]]))),"")</f>
        <v/>
      </c>
      <c r="T994" s="6" t="str">
        <f>IFERROR(INDEX(parent_children[children],_xlfn.AGGREGATE(15,6,ROW(parent_children[parent])/(parent_children[parent]=Main[[#Headers],[Schalter]])-2,ROW()-ROW(Main[[#Headers],[Schalter]]))),"")</f>
        <v/>
      </c>
      <c r="U994" s="6" t="str">
        <f>IFERROR(INDEX(parent_children[children],_xlfn.AGGREGATE(15,6,ROW(parent_children[parent])/(parent_children[parent]=Main[[#Headers],[Wasser]])-2,ROW()-ROW(Main[[#Headers],[Wasser]]))),"")</f>
        <v/>
      </c>
      <c r="V994" s="6" t="str">
        <f>IFERROR(INDEX(parent_children[children],_xlfn.AGGREGATE(15,6,ROW(parent_children[parent])/(parent_children[parent]=Main[[#Headers],[Luft]])-2,ROW()-ROW(Main[[#Headers],[Luft]]))),"")</f>
        <v/>
      </c>
      <c r="W994" s="6" t="str">
        <f>IFERROR(INDEX(parent_children[children],_xlfn.AGGREGATE(15,6,ROW(parent_children[parent])/(parent_children[parent]=Main[[#Headers],[Filter]])-2,ROW()-ROW(Main[[#Headers],[Filter]]))),"")</f>
        <v/>
      </c>
      <c r="X994" s="6" t="str">
        <f>IFERROR(INDEX(parent_children[children],_xlfn.AGGREGATE(15,6,ROW(parent_children[parent])/(parent_children[parent]=Main[[#Headers],[Ventilator]])-2,ROW()-ROW(Main[[#Headers],[Ventilator]]))),"")</f>
        <v/>
      </c>
      <c r="Y994" s="6" t="str">
        <f>IFERROR(INDEX(parent_children[children],_xlfn.AGGREGATE(15,6,ROW(parent_children[parent])/(parent_children[parent]=Main[[#Headers],[Gas]])-2,ROW()-ROW(Main[[#Headers],[Gas]]))),"")</f>
        <v/>
      </c>
      <c r="Z994" s="6" t="str">
        <f>IFERROR(INDEX(parent_children[children],_xlfn.AGGREGATE(15,6,ROW(parent_children[parent])/(parent_children[parent]=Main[[#Headers],[Messwert]])-2,ROW()-ROW(Main[[#Headers],[Messwert]]))),"")</f>
        <v/>
      </c>
      <c r="AA994" s="6" t="str">
        <f>IFERROR(INDEX(parent_children[children],_xlfn.AGGREGATE(15,6,ROW(parent_children[parent])/(parent_children[parent]=Main[[#Headers],[Stellbefehl]])-2,ROW()-ROW(Main[[#Headers],[Stellbefehl]]))),"")</f>
        <v/>
      </c>
      <c r="AB994" s="6" t="str">
        <f>IFERROR(INDEX(parent_children[children],_xlfn.AGGREGATE(15,6,ROW(parent_children[parent])/(parent_children[parent]=Main[[#Headers],[Schaltbefehl]])-2,ROW()-ROW(Main[[#Headers],[Schaltbefehl]]))),"")</f>
        <v/>
      </c>
      <c r="AC994" s="6" t="str">
        <f>IFERROR(INDEX(parent_children[children],_xlfn.AGGREGATE(15,6,ROW(parent_children[parent])/(parent_children[parent]=Main[[#Headers],[Betriebsmeldung]])-2,ROW()-ROW(Main[[#Headers],[Betriebsmeldung]]))),"")</f>
        <v/>
      </c>
      <c r="AD994" s="6" t="str">
        <f>IFERROR(INDEX(parent_children[children],_xlfn.AGGREGATE(15,6,ROW(parent_children[parent])/(parent_children[parent]=Main[[#Headers],[Störung]])-2,ROW()-ROW(Main[[#Headers],[Störung]]))),"")</f>
        <v/>
      </c>
    </row>
    <row r="995" spans="1:30" x14ac:dyDescent="0.25">
      <c r="A995" t="str">
        <f>IFERROR(INDEX(category_assignment[description_german],_xlfn.AGGREGATE(15,6,ROW(category_assignment[category])/(category_assignment[category]=Main[[#Headers],[System]])-2,ROW()-ROW(Main[[#Headers],[System]]))),"")</f>
        <v/>
      </c>
      <c r="B995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995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995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995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995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995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995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995" s="6" t="str">
        <f>IFERROR(INDEX(parent_children[children],_xlfn.AGGREGATE(15,6,ROW(parent_children[parent])/(parent_children[parent]=Main[[#Headers],[Kessel]])-2,ROW()-ROW(Main[[#Headers],[Kessel]]))),"")</f>
        <v/>
      </c>
      <c r="J995" s="6" t="str">
        <f>IFERROR(INDEX(parent_children[children],_xlfn.AGGREGATE(15,6,ROW(parent_children[parent])/(parent_children[parent]=Main[[#Headers],[Kältemaschine]])-2,ROW()-ROW(Main[[#Headers],[Kältemaschine]]))),"")</f>
        <v/>
      </c>
      <c r="K995" s="6" t="str">
        <f>IFERROR(INDEX(parent_children[children],_xlfn.AGGREGATE(15,6,ROW(parent_children[parent])/(parent_children[parent]=Main[[#Headers],[Speicher]])-2,ROW()-ROW(Main[[#Headers],[Speicher]]))),"")</f>
        <v/>
      </c>
      <c r="L995" s="6" t="str">
        <f>IFERROR(INDEX(parent_children[children],_xlfn.AGGREGATE(15,6,ROW(parent_children[parent])/(parent_children[parent]=Main[[#Headers],[Verteiler]])-2,ROW()-ROW(Main[[#Headers],[Verteiler]]))),"")</f>
        <v/>
      </c>
      <c r="M995" s="6" t="str">
        <f>IFERROR(INDEX(parent_children[children],_xlfn.AGGREGATE(15,6,ROW(parent_children[parent])/(parent_children[parent]=Main[[#Headers],[Unterverteiler]])-2,ROW()-ROW(Main[[#Headers],[Unterverteiler]]))),"")</f>
        <v/>
      </c>
      <c r="N995" s="6" t="str">
        <f>IFERROR(INDEX(parent_children[children],_xlfn.AGGREGATE(15,6,ROW(parent_children[parent])/(parent_children[parent]=Main[[#Headers],[Verteilsystem]])-2,ROW()-ROW(Main[[#Headers],[Verteilsystem]]))),"")</f>
        <v/>
      </c>
      <c r="O995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995" s="6" t="str">
        <f>IFERROR(INDEX(parent_children[children],_xlfn.AGGREGATE(15,6,ROW(parent_children[parent])/(parent_children[parent]=Main[[#Headers],[Wärmepumpe]])-2,ROW()-ROW(Main[[#Headers],[Wärmepumpe]]))),"")</f>
        <v/>
      </c>
      <c r="Q995" s="6" t="str">
        <f>IFERROR(INDEX(parent_children[children],_xlfn.AGGREGATE(15,6,ROW(parent_children[parent])/(parent_children[parent]=Main[[#Headers],[Ventil]])-2,ROW()-ROW(Main[[#Headers],[Ventil]]))),"")</f>
        <v/>
      </c>
      <c r="R995" s="6" t="str">
        <f>IFERROR(INDEX(parent_children[children],_xlfn.AGGREGATE(15,6,ROW(parent_children[parent])/(parent_children[parent]=Main[[#Headers],[Klappe]])-2,ROW()-ROW(Main[[#Headers],[Klappe]]))),"")</f>
        <v/>
      </c>
      <c r="S995" s="6" t="str">
        <f>IFERROR(INDEX(parent_children[children],_xlfn.AGGREGATE(15,6,ROW(parent_children[parent])/(parent_children[parent]=Main[[#Headers],[Sensor]])-2,ROW()-ROW(Main[[#Headers],[Sensor]]))),"")</f>
        <v/>
      </c>
      <c r="T995" s="6" t="str">
        <f>IFERROR(INDEX(parent_children[children],_xlfn.AGGREGATE(15,6,ROW(parent_children[parent])/(parent_children[parent]=Main[[#Headers],[Schalter]])-2,ROW()-ROW(Main[[#Headers],[Schalter]]))),"")</f>
        <v/>
      </c>
      <c r="U995" s="6" t="str">
        <f>IFERROR(INDEX(parent_children[children],_xlfn.AGGREGATE(15,6,ROW(parent_children[parent])/(parent_children[parent]=Main[[#Headers],[Wasser]])-2,ROW()-ROW(Main[[#Headers],[Wasser]]))),"")</f>
        <v/>
      </c>
      <c r="V995" s="6" t="str">
        <f>IFERROR(INDEX(parent_children[children],_xlfn.AGGREGATE(15,6,ROW(parent_children[parent])/(parent_children[parent]=Main[[#Headers],[Luft]])-2,ROW()-ROW(Main[[#Headers],[Luft]]))),"")</f>
        <v/>
      </c>
      <c r="W995" s="6" t="str">
        <f>IFERROR(INDEX(parent_children[children],_xlfn.AGGREGATE(15,6,ROW(parent_children[parent])/(parent_children[parent]=Main[[#Headers],[Filter]])-2,ROW()-ROW(Main[[#Headers],[Filter]]))),"")</f>
        <v/>
      </c>
      <c r="X995" s="6" t="str">
        <f>IFERROR(INDEX(parent_children[children],_xlfn.AGGREGATE(15,6,ROW(parent_children[parent])/(parent_children[parent]=Main[[#Headers],[Ventilator]])-2,ROW()-ROW(Main[[#Headers],[Ventilator]]))),"")</f>
        <v/>
      </c>
      <c r="Y995" s="6" t="str">
        <f>IFERROR(INDEX(parent_children[children],_xlfn.AGGREGATE(15,6,ROW(parent_children[parent])/(parent_children[parent]=Main[[#Headers],[Gas]])-2,ROW()-ROW(Main[[#Headers],[Gas]]))),"")</f>
        <v/>
      </c>
      <c r="Z995" s="6" t="str">
        <f>IFERROR(INDEX(parent_children[children],_xlfn.AGGREGATE(15,6,ROW(parent_children[parent])/(parent_children[parent]=Main[[#Headers],[Messwert]])-2,ROW()-ROW(Main[[#Headers],[Messwert]]))),"")</f>
        <v/>
      </c>
      <c r="AA995" s="6" t="str">
        <f>IFERROR(INDEX(parent_children[children],_xlfn.AGGREGATE(15,6,ROW(parent_children[parent])/(parent_children[parent]=Main[[#Headers],[Stellbefehl]])-2,ROW()-ROW(Main[[#Headers],[Stellbefehl]]))),"")</f>
        <v/>
      </c>
      <c r="AB995" s="6" t="str">
        <f>IFERROR(INDEX(parent_children[children],_xlfn.AGGREGATE(15,6,ROW(parent_children[parent])/(parent_children[parent]=Main[[#Headers],[Schaltbefehl]])-2,ROW()-ROW(Main[[#Headers],[Schaltbefehl]]))),"")</f>
        <v/>
      </c>
      <c r="AC995" s="6" t="str">
        <f>IFERROR(INDEX(parent_children[children],_xlfn.AGGREGATE(15,6,ROW(parent_children[parent])/(parent_children[parent]=Main[[#Headers],[Betriebsmeldung]])-2,ROW()-ROW(Main[[#Headers],[Betriebsmeldung]]))),"")</f>
        <v/>
      </c>
      <c r="AD995" s="6" t="str">
        <f>IFERROR(INDEX(parent_children[children],_xlfn.AGGREGATE(15,6,ROW(parent_children[parent])/(parent_children[parent]=Main[[#Headers],[Störung]])-2,ROW()-ROW(Main[[#Headers],[Störung]]))),"")</f>
        <v/>
      </c>
    </row>
    <row r="996" spans="1:30" x14ac:dyDescent="0.25">
      <c r="A996" t="str">
        <f>IFERROR(INDEX(category_assignment[description_german],_xlfn.AGGREGATE(15,6,ROW(category_assignment[category])/(category_assignment[category]=Main[[#Headers],[System]])-2,ROW()-ROW(Main[[#Headers],[System]]))),"")</f>
        <v/>
      </c>
      <c r="B996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996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996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996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996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996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996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996" s="6" t="str">
        <f>IFERROR(INDEX(parent_children[children],_xlfn.AGGREGATE(15,6,ROW(parent_children[parent])/(parent_children[parent]=Main[[#Headers],[Kessel]])-2,ROW()-ROW(Main[[#Headers],[Kessel]]))),"")</f>
        <v/>
      </c>
      <c r="J996" s="6" t="str">
        <f>IFERROR(INDEX(parent_children[children],_xlfn.AGGREGATE(15,6,ROW(parent_children[parent])/(parent_children[parent]=Main[[#Headers],[Kältemaschine]])-2,ROW()-ROW(Main[[#Headers],[Kältemaschine]]))),"")</f>
        <v/>
      </c>
      <c r="K996" s="6" t="str">
        <f>IFERROR(INDEX(parent_children[children],_xlfn.AGGREGATE(15,6,ROW(parent_children[parent])/(parent_children[parent]=Main[[#Headers],[Speicher]])-2,ROW()-ROW(Main[[#Headers],[Speicher]]))),"")</f>
        <v/>
      </c>
      <c r="L996" s="6" t="str">
        <f>IFERROR(INDEX(parent_children[children],_xlfn.AGGREGATE(15,6,ROW(parent_children[parent])/(parent_children[parent]=Main[[#Headers],[Verteiler]])-2,ROW()-ROW(Main[[#Headers],[Verteiler]]))),"")</f>
        <v/>
      </c>
      <c r="M996" s="6" t="str">
        <f>IFERROR(INDEX(parent_children[children],_xlfn.AGGREGATE(15,6,ROW(parent_children[parent])/(parent_children[parent]=Main[[#Headers],[Unterverteiler]])-2,ROW()-ROW(Main[[#Headers],[Unterverteiler]]))),"")</f>
        <v/>
      </c>
      <c r="N996" s="6" t="str">
        <f>IFERROR(INDEX(parent_children[children],_xlfn.AGGREGATE(15,6,ROW(parent_children[parent])/(parent_children[parent]=Main[[#Headers],[Verteilsystem]])-2,ROW()-ROW(Main[[#Headers],[Verteilsystem]]))),"")</f>
        <v/>
      </c>
      <c r="O996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996" s="6" t="str">
        <f>IFERROR(INDEX(parent_children[children],_xlfn.AGGREGATE(15,6,ROW(parent_children[parent])/(parent_children[parent]=Main[[#Headers],[Wärmepumpe]])-2,ROW()-ROW(Main[[#Headers],[Wärmepumpe]]))),"")</f>
        <v/>
      </c>
      <c r="Q996" s="6" t="str">
        <f>IFERROR(INDEX(parent_children[children],_xlfn.AGGREGATE(15,6,ROW(parent_children[parent])/(parent_children[parent]=Main[[#Headers],[Ventil]])-2,ROW()-ROW(Main[[#Headers],[Ventil]]))),"")</f>
        <v/>
      </c>
      <c r="R996" s="6" t="str">
        <f>IFERROR(INDEX(parent_children[children],_xlfn.AGGREGATE(15,6,ROW(parent_children[parent])/(parent_children[parent]=Main[[#Headers],[Klappe]])-2,ROW()-ROW(Main[[#Headers],[Klappe]]))),"")</f>
        <v/>
      </c>
      <c r="S996" s="6" t="str">
        <f>IFERROR(INDEX(parent_children[children],_xlfn.AGGREGATE(15,6,ROW(parent_children[parent])/(parent_children[parent]=Main[[#Headers],[Sensor]])-2,ROW()-ROW(Main[[#Headers],[Sensor]]))),"")</f>
        <v/>
      </c>
      <c r="T996" s="6" t="str">
        <f>IFERROR(INDEX(parent_children[children],_xlfn.AGGREGATE(15,6,ROW(parent_children[parent])/(parent_children[parent]=Main[[#Headers],[Schalter]])-2,ROW()-ROW(Main[[#Headers],[Schalter]]))),"")</f>
        <v/>
      </c>
      <c r="U996" s="6" t="str">
        <f>IFERROR(INDEX(parent_children[children],_xlfn.AGGREGATE(15,6,ROW(parent_children[parent])/(parent_children[parent]=Main[[#Headers],[Wasser]])-2,ROW()-ROW(Main[[#Headers],[Wasser]]))),"")</f>
        <v/>
      </c>
      <c r="V996" s="6" t="str">
        <f>IFERROR(INDEX(parent_children[children],_xlfn.AGGREGATE(15,6,ROW(parent_children[parent])/(parent_children[parent]=Main[[#Headers],[Luft]])-2,ROW()-ROW(Main[[#Headers],[Luft]]))),"")</f>
        <v/>
      </c>
      <c r="W996" s="6" t="str">
        <f>IFERROR(INDEX(parent_children[children],_xlfn.AGGREGATE(15,6,ROW(parent_children[parent])/(parent_children[parent]=Main[[#Headers],[Filter]])-2,ROW()-ROW(Main[[#Headers],[Filter]]))),"")</f>
        <v/>
      </c>
      <c r="X996" s="6" t="str">
        <f>IFERROR(INDEX(parent_children[children],_xlfn.AGGREGATE(15,6,ROW(parent_children[parent])/(parent_children[parent]=Main[[#Headers],[Ventilator]])-2,ROW()-ROW(Main[[#Headers],[Ventilator]]))),"")</f>
        <v/>
      </c>
      <c r="Y996" s="6" t="str">
        <f>IFERROR(INDEX(parent_children[children],_xlfn.AGGREGATE(15,6,ROW(parent_children[parent])/(parent_children[parent]=Main[[#Headers],[Gas]])-2,ROW()-ROW(Main[[#Headers],[Gas]]))),"")</f>
        <v/>
      </c>
      <c r="Z996" s="6" t="str">
        <f>IFERROR(INDEX(parent_children[children],_xlfn.AGGREGATE(15,6,ROW(parent_children[parent])/(parent_children[parent]=Main[[#Headers],[Messwert]])-2,ROW()-ROW(Main[[#Headers],[Messwert]]))),"")</f>
        <v/>
      </c>
      <c r="AA996" s="6" t="str">
        <f>IFERROR(INDEX(parent_children[children],_xlfn.AGGREGATE(15,6,ROW(parent_children[parent])/(parent_children[parent]=Main[[#Headers],[Stellbefehl]])-2,ROW()-ROW(Main[[#Headers],[Stellbefehl]]))),"")</f>
        <v/>
      </c>
      <c r="AB996" s="6" t="str">
        <f>IFERROR(INDEX(parent_children[children],_xlfn.AGGREGATE(15,6,ROW(parent_children[parent])/(parent_children[parent]=Main[[#Headers],[Schaltbefehl]])-2,ROW()-ROW(Main[[#Headers],[Schaltbefehl]]))),"")</f>
        <v/>
      </c>
      <c r="AC996" s="6" t="str">
        <f>IFERROR(INDEX(parent_children[children],_xlfn.AGGREGATE(15,6,ROW(parent_children[parent])/(parent_children[parent]=Main[[#Headers],[Betriebsmeldung]])-2,ROW()-ROW(Main[[#Headers],[Betriebsmeldung]]))),"")</f>
        <v/>
      </c>
      <c r="AD996" s="6" t="str">
        <f>IFERROR(INDEX(parent_children[children],_xlfn.AGGREGATE(15,6,ROW(parent_children[parent])/(parent_children[parent]=Main[[#Headers],[Störung]])-2,ROW()-ROW(Main[[#Headers],[Störung]]))),"")</f>
        <v/>
      </c>
    </row>
    <row r="997" spans="1:30" x14ac:dyDescent="0.25">
      <c r="A997" t="str">
        <f>IFERROR(INDEX(category_assignment[description_german],_xlfn.AGGREGATE(15,6,ROW(category_assignment[category])/(category_assignment[category]=Main[[#Headers],[System]])-2,ROW()-ROW(Main[[#Headers],[System]]))),"")</f>
        <v/>
      </c>
      <c r="B997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997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997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997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997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997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997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997" s="6" t="str">
        <f>IFERROR(INDEX(parent_children[children],_xlfn.AGGREGATE(15,6,ROW(parent_children[parent])/(parent_children[parent]=Main[[#Headers],[Kessel]])-2,ROW()-ROW(Main[[#Headers],[Kessel]]))),"")</f>
        <v/>
      </c>
      <c r="J997" s="6" t="str">
        <f>IFERROR(INDEX(parent_children[children],_xlfn.AGGREGATE(15,6,ROW(parent_children[parent])/(parent_children[parent]=Main[[#Headers],[Kältemaschine]])-2,ROW()-ROW(Main[[#Headers],[Kältemaschine]]))),"")</f>
        <v/>
      </c>
      <c r="K997" s="6" t="str">
        <f>IFERROR(INDEX(parent_children[children],_xlfn.AGGREGATE(15,6,ROW(parent_children[parent])/(parent_children[parent]=Main[[#Headers],[Speicher]])-2,ROW()-ROW(Main[[#Headers],[Speicher]]))),"")</f>
        <v/>
      </c>
      <c r="L997" s="6" t="str">
        <f>IFERROR(INDEX(parent_children[children],_xlfn.AGGREGATE(15,6,ROW(parent_children[parent])/(parent_children[parent]=Main[[#Headers],[Verteiler]])-2,ROW()-ROW(Main[[#Headers],[Verteiler]]))),"")</f>
        <v/>
      </c>
      <c r="M997" s="6" t="str">
        <f>IFERROR(INDEX(parent_children[children],_xlfn.AGGREGATE(15,6,ROW(parent_children[parent])/(parent_children[parent]=Main[[#Headers],[Unterverteiler]])-2,ROW()-ROW(Main[[#Headers],[Unterverteiler]]))),"")</f>
        <v/>
      </c>
      <c r="N997" s="6" t="str">
        <f>IFERROR(INDEX(parent_children[children],_xlfn.AGGREGATE(15,6,ROW(parent_children[parent])/(parent_children[parent]=Main[[#Headers],[Verteilsystem]])-2,ROW()-ROW(Main[[#Headers],[Verteilsystem]]))),"")</f>
        <v/>
      </c>
      <c r="O997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997" s="6" t="str">
        <f>IFERROR(INDEX(parent_children[children],_xlfn.AGGREGATE(15,6,ROW(parent_children[parent])/(parent_children[parent]=Main[[#Headers],[Wärmepumpe]])-2,ROW()-ROW(Main[[#Headers],[Wärmepumpe]]))),"")</f>
        <v/>
      </c>
      <c r="Q997" s="6" t="str">
        <f>IFERROR(INDEX(parent_children[children],_xlfn.AGGREGATE(15,6,ROW(parent_children[parent])/(parent_children[parent]=Main[[#Headers],[Ventil]])-2,ROW()-ROW(Main[[#Headers],[Ventil]]))),"")</f>
        <v/>
      </c>
      <c r="R997" s="6" t="str">
        <f>IFERROR(INDEX(parent_children[children],_xlfn.AGGREGATE(15,6,ROW(parent_children[parent])/(parent_children[parent]=Main[[#Headers],[Klappe]])-2,ROW()-ROW(Main[[#Headers],[Klappe]]))),"")</f>
        <v/>
      </c>
      <c r="S997" s="6" t="str">
        <f>IFERROR(INDEX(parent_children[children],_xlfn.AGGREGATE(15,6,ROW(parent_children[parent])/(parent_children[parent]=Main[[#Headers],[Sensor]])-2,ROW()-ROW(Main[[#Headers],[Sensor]]))),"")</f>
        <v/>
      </c>
      <c r="T997" s="6" t="str">
        <f>IFERROR(INDEX(parent_children[children],_xlfn.AGGREGATE(15,6,ROW(parent_children[parent])/(parent_children[parent]=Main[[#Headers],[Schalter]])-2,ROW()-ROW(Main[[#Headers],[Schalter]]))),"")</f>
        <v/>
      </c>
      <c r="U997" s="6" t="str">
        <f>IFERROR(INDEX(parent_children[children],_xlfn.AGGREGATE(15,6,ROW(parent_children[parent])/(parent_children[parent]=Main[[#Headers],[Wasser]])-2,ROW()-ROW(Main[[#Headers],[Wasser]]))),"")</f>
        <v/>
      </c>
      <c r="V997" s="6" t="str">
        <f>IFERROR(INDEX(parent_children[children],_xlfn.AGGREGATE(15,6,ROW(parent_children[parent])/(parent_children[parent]=Main[[#Headers],[Luft]])-2,ROW()-ROW(Main[[#Headers],[Luft]]))),"")</f>
        <v/>
      </c>
      <c r="W997" s="6" t="str">
        <f>IFERROR(INDEX(parent_children[children],_xlfn.AGGREGATE(15,6,ROW(parent_children[parent])/(parent_children[parent]=Main[[#Headers],[Filter]])-2,ROW()-ROW(Main[[#Headers],[Filter]]))),"")</f>
        <v/>
      </c>
      <c r="X997" s="6" t="str">
        <f>IFERROR(INDEX(parent_children[children],_xlfn.AGGREGATE(15,6,ROW(parent_children[parent])/(parent_children[parent]=Main[[#Headers],[Ventilator]])-2,ROW()-ROW(Main[[#Headers],[Ventilator]]))),"")</f>
        <v/>
      </c>
      <c r="Y997" s="6" t="str">
        <f>IFERROR(INDEX(parent_children[children],_xlfn.AGGREGATE(15,6,ROW(parent_children[parent])/(parent_children[parent]=Main[[#Headers],[Gas]])-2,ROW()-ROW(Main[[#Headers],[Gas]]))),"")</f>
        <v/>
      </c>
      <c r="Z997" s="6" t="str">
        <f>IFERROR(INDEX(parent_children[children],_xlfn.AGGREGATE(15,6,ROW(parent_children[parent])/(parent_children[parent]=Main[[#Headers],[Messwert]])-2,ROW()-ROW(Main[[#Headers],[Messwert]]))),"")</f>
        <v/>
      </c>
      <c r="AA997" s="6" t="str">
        <f>IFERROR(INDEX(parent_children[children],_xlfn.AGGREGATE(15,6,ROW(parent_children[parent])/(parent_children[parent]=Main[[#Headers],[Stellbefehl]])-2,ROW()-ROW(Main[[#Headers],[Stellbefehl]]))),"")</f>
        <v/>
      </c>
      <c r="AB997" s="6" t="str">
        <f>IFERROR(INDEX(parent_children[children],_xlfn.AGGREGATE(15,6,ROW(parent_children[parent])/(parent_children[parent]=Main[[#Headers],[Schaltbefehl]])-2,ROW()-ROW(Main[[#Headers],[Schaltbefehl]]))),"")</f>
        <v/>
      </c>
      <c r="AC997" s="6" t="str">
        <f>IFERROR(INDEX(parent_children[children],_xlfn.AGGREGATE(15,6,ROW(parent_children[parent])/(parent_children[parent]=Main[[#Headers],[Betriebsmeldung]])-2,ROW()-ROW(Main[[#Headers],[Betriebsmeldung]]))),"")</f>
        <v/>
      </c>
      <c r="AD997" s="6" t="str">
        <f>IFERROR(INDEX(parent_children[children],_xlfn.AGGREGATE(15,6,ROW(parent_children[parent])/(parent_children[parent]=Main[[#Headers],[Störung]])-2,ROW()-ROW(Main[[#Headers],[Störung]]))),"")</f>
        <v/>
      </c>
    </row>
    <row r="998" spans="1:30" x14ac:dyDescent="0.25">
      <c r="A998" t="str">
        <f>IFERROR(INDEX(category_assignment[description_german],_xlfn.AGGREGATE(15,6,ROW(category_assignment[category])/(category_assignment[category]=Main[[#Headers],[System]])-2,ROW()-ROW(Main[[#Headers],[System]]))),"")</f>
        <v/>
      </c>
      <c r="B998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998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998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998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998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998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998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998" s="6" t="str">
        <f>IFERROR(INDEX(parent_children[children],_xlfn.AGGREGATE(15,6,ROW(parent_children[parent])/(parent_children[parent]=Main[[#Headers],[Kessel]])-2,ROW()-ROW(Main[[#Headers],[Kessel]]))),"")</f>
        <v/>
      </c>
      <c r="J998" s="6" t="str">
        <f>IFERROR(INDEX(parent_children[children],_xlfn.AGGREGATE(15,6,ROW(parent_children[parent])/(parent_children[parent]=Main[[#Headers],[Kältemaschine]])-2,ROW()-ROW(Main[[#Headers],[Kältemaschine]]))),"")</f>
        <v/>
      </c>
      <c r="K998" s="6" t="str">
        <f>IFERROR(INDEX(parent_children[children],_xlfn.AGGREGATE(15,6,ROW(parent_children[parent])/(parent_children[parent]=Main[[#Headers],[Speicher]])-2,ROW()-ROW(Main[[#Headers],[Speicher]]))),"")</f>
        <v/>
      </c>
      <c r="L998" s="6" t="str">
        <f>IFERROR(INDEX(parent_children[children],_xlfn.AGGREGATE(15,6,ROW(parent_children[parent])/(parent_children[parent]=Main[[#Headers],[Verteiler]])-2,ROW()-ROW(Main[[#Headers],[Verteiler]]))),"")</f>
        <v/>
      </c>
      <c r="M998" s="6" t="str">
        <f>IFERROR(INDEX(parent_children[children],_xlfn.AGGREGATE(15,6,ROW(parent_children[parent])/(parent_children[parent]=Main[[#Headers],[Unterverteiler]])-2,ROW()-ROW(Main[[#Headers],[Unterverteiler]]))),"")</f>
        <v/>
      </c>
      <c r="N998" s="6" t="str">
        <f>IFERROR(INDEX(parent_children[children],_xlfn.AGGREGATE(15,6,ROW(parent_children[parent])/(parent_children[parent]=Main[[#Headers],[Verteilsystem]])-2,ROW()-ROW(Main[[#Headers],[Verteilsystem]]))),"")</f>
        <v/>
      </c>
      <c r="O998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998" s="6" t="str">
        <f>IFERROR(INDEX(parent_children[children],_xlfn.AGGREGATE(15,6,ROW(parent_children[parent])/(parent_children[parent]=Main[[#Headers],[Wärmepumpe]])-2,ROW()-ROW(Main[[#Headers],[Wärmepumpe]]))),"")</f>
        <v/>
      </c>
      <c r="Q998" s="6" t="str">
        <f>IFERROR(INDEX(parent_children[children],_xlfn.AGGREGATE(15,6,ROW(parent_children[parent])/(parent_children[parent]=Main[[#Headers],[Ventil]])-2,ROW()-ROW(Main[[#Headers],[Ventil]]))),"")</f>
        <v/>
      </c>
      <c r="R998" s="6" t="str">
        <f>IFERROR(INDEX(parent_children[children],_xlfn.AGGREGATE(15,6,ROW(parent_children[parent])/(parent_children[parent]=Main[[#Headers],[Klappe]])-2,ROW()-ROW(Main[[#Headers],[Klappe]]))),"")</f>
        <v/>
      </c>
      <c r="S998" s="6" t="str">
        <f>IFERROR(INDEX(parent_children[children],_xlfn.AGGREGATE(15,6,ROW(parent_children[parent])/(parent_children[parent]=Main[[#Headers],[Sensor]])-2,ROW()-ROW(Main[[#Headers],[Sensor]]))),"")</f>
        <v/>
      </c>
      <c r="T998" s="6" t="str">
        <f>IFERROR(INDEX(parent_children[children],_xlfn.AGGREGATE(15,6,ROW(parent_children[parent])/(parent_children[parent]=Main[[#Headers],[Schalter]])-2,ROW()-ROW(Main[[#Headers],[Schalter]]))),"")</f>
        <v/>
      </c>
      <c r="U998" s="6" t="str">
        <f>IFERROR(INDEX(parent_children[children],_xlfn.AGGREGATE(15,6,ROW(parent_children[parent])/(parent_children[parent]=Main[[#Headers],[Wasser]])-2,ROW()-ROW(Main[[#Headers],[Wasser]]))),"")</f>
        <v/>
      </c>
      <c r="V998" s="6" t="str">
        <f>IFERROR(INDEX(parent_children[children],_xlfn.AGGREGATE(15,6,ROW(parent_children[parent])/(parent_children[parent]=Main[[#Headers],[Luft]])-2,ROW()-ROW(Main[[#Headers],[Luft]]))),"")</f>
        <v/>
      </c>
      <c r="W998" s="6" t="str">
        <f>IFERROR(INDEX(parent_children[children],_xlfn.AGGREGATE(15,6,ROW(parent_children[parent])/(parent_children[parent]=Main[[#Headers],[Filter]])-2,ROW()-ROW(Main[[#Headers],[Filter]]))),"")</f>
        <v/>
      </c>
      <c r="X998" s="6" t="str">
        <f>IFERROR(INDEX(parent_children[children],_xlfn.AGGREGATE(15,6,ROW(parent_children[parent])/(parent_children[parent]=Main[[#Headers],[Ventilator]])-2,ROW()-ROW(Main[[#Headers],[Ventilator]]))),"")</f>
        <v/>
      </c>
      <c r="Y998" s="6" t="str">
        <f>IFERROR(INDEX(parent_children[children],_xlfn.AGGREGATE(15,6,ROW(parent_children[parent])/(parent_children[parent]=Main[[#Headers],[Gas]])-2,ROW()-ROW(Main[[#Headers],[Gas]]))),"")</f>
        <v/>
      </c>
      <c r="Z998" s="6" t="str">
        <f>IFERROR(INDEX(parent_children[children],_xlfn.AGGREGATE(15,6,ROW(parent_children[parent])/(parent_children[parent]=Main[[#Headers],[Messwert]])-2,ROW()-ROW(Main[[#Headers],[Messwert]]))),"")</f>
        <v/>
      </c>
      <c r="AA998" s="6" t="str">
        <f>IFERROR(INDEX(parent_children[children],_xlfn.AGGREGATE(15,6,ROW(parent_children[parent])/(parent_children[parent]=Main[[#Headers],[Stellbefehl]])-2,ROW()-ROW(Main[[#Headers],[Stellbefehl]]))),"")</f>
        <v/>
      </c>
      <c r="AB998" s="6" t="str">
        <f>IFERROR(INDEX(parent_children[children],_xlfn.AGGREGATE(15,6,ROW(parent_children[parent])/(parent_children[parent]=Main[[#Headers],[Schaltbefehl]])-2,ROW()-ROW(Main[[#Headers],[Schaltbefehl]]))),"")</f>
        <v/>
      </c>
      <c r="AC998" s="6" t="str">
        <f>IFERROR(INDEX(parent_children[children],_xlfn.AGGREGATE(15,6,ROW(parent_children[parent])/(parent_children[parent]=Main[[#Headers],[Betriebsmeldung]])-2,ROW()-ROW(Main[[#Headers],[Betriebsmeldung]]))),"")</f>
        <v/>
      </c>
      <c r="AD998" s="6" t="str">
        <f>IFERROR(INDEX(parent_children[children],_xlfn.AGGREGATE(15,6,ROW(parent_children[parent])/(parent_children[parent]=Main[[#Headers],[Störung]])-2,ROW()-ROW(Main[[#Headers],[Störung]]))),"")</f>
        <v/>
      </c>
    </row>
    <row r="999" spans="1:30" x14ac:dyDescent="0.25">
      <c r="A999" t="str">
        <f>IFERROR(INDEX(category_assignment[description_german],_xlfn.AGGREGATE(15,6,ROW(category_assignment[category])/(category_assignment[category]=Main[[#Headers],[System]])-2,ROW()-ROW(Main[[#Headers],[System]]))),"")</f>
        <v/>
      </c>
      <c r="B999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999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999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999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999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999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999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999" s="6" t="str">
        <f>IFERROR(INDEX(parent_children[children],_xlfn.AGGREGATE(15,6,ROW(parent_children[parent])/(parent_children[parent]=Main[[#Headers],[Kessel]])-2,ROW()-ROW(Main[[#Headers],[Kessel]]))),"")</f>
        <v/>
      </c>
      <c r="J999" s="6" t="str">
        <f>IFERROR(INDEX(parent_children[children],_xlfn.AGGREGATE(15,6,ROW(parent_children[parent])/(parent_children[parent]=Main[[#Headers],[Kältemaschine]])-2,ROW()-ROW(Main[[#Headers],[Kältemaschine]]))),"")</f>
        <v/>
      </c>
      <c r="K999" s="6" t="str">
        <f>IFERROR(INDEX(parent_children[children],_xlfn.AGGREGATE(15,6,ROW(parent_children[parent])/(parent_children[parent]=Main[[#Headers],[Speicher]])-2,ROW()-ROW(Main[[#Headers],[Speicher]]))),"")</f>
        <v/>
      </c>
      <c r="L999" s="6" t="str">
        <f>IFERROR(INDEX(parent_children[children],_xlfn.AGGREGATE(15,6,ROW(parent_children[parent])/(parent_children[parent]=Main[[#Headers],[Verteiler]])-2,ROW()-ROW(Main[[#Headers],[Verteiler]]))),"")</f>
        <v/>
      </c>
      <c r="M999" s="6" t="str">
        <f>IFERROR(INDEX(parent_children[children],_xlfn.AGGREGATE(15,6,ROW(parent_children[parent])/(parent_children[parent]=Main[[#Headers],[Unterverteiler]])-2,ROW()-ROW(Main[[#Headers],[Unterverteiler]]))),"")</f>
        <v/>
      </c>
      <c r="N999" s="6" t="str">
        <f>IFERROR(INDEX(parent_children[children],_xlfn.AGGREGATE(15,6,ROW(parent_children[parent])/(parent_children[parent]=Main[[#Headers],[Verteilsystem]])-2,ROW()-ROW(Main[[#Headers],[Verteilsystem]]))),"")</f>
        <v/>
      </c>
      <c r="O999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999" s="6" t="str">
        <f>IFERROR(INDEX(parent_children[children],_xlfn.AGGREGATE(15,6,ROW(parent_children[parent])/(parent_children[parent]=Main[[#Headers],[Wärmepumpe]])-2,ROW()-ROW(Main[[#Headers],[Wärmepumpe]]))),"")</f>
        <v/>
      </c>
      <c r="Q999" s="6" t="str">
        <f>IFERROR(INDEX(parent_children[children],_xlfn.AGGREGATE(15,6,ROW(parent_children[parent])/(parent_children[parent]=Main[[#Headers],[Ventil]])-2,ROW()-ROW(Main[[#Headers],[Ventil]]))),"")</f>
        <v/>
      </c>
      <c r="R999" s="6" t="str">
        <f>IFERROR(INDEX(parent_children[children],_xlfn.AGGREGATE(15,6,ROW(parent_children[parent])/(parent_children[parent]=Main[[#Headers],[Klappe]])-2,ROW()-ROW(Main[[#Headers],[Klappe]]))),"")</f>
        <v/>
      </c>
      <c r="S999" s="6" t="str">
        <f>IFERROR(INDEX(parent_children[children],_xlfn.AGGREGATE(15,6,ROW(parent_children[parent])/(parent_children[parent]=Main[[#Headers],[Sensor]])-2,ROW()-ROW(Main[[#Headers],[Sensor]]))),"")</f>
        <v/>
      </c>
      <c r="T999" s="6" t="str">
        <f>IFERROR(INDEX(parent_children[children],_xlfn.AGGREGATE(15,6,ROW(parent_children[parent])/(parent_children[parent]=Main[[#Headers],[Schalter]])-2,ROW()-ROW(Main[[#Headers],[Schalter]]))),"")</f>
        <v/>
      </c>
      <c r="U999" s="6" t="str">
        <f>IFERROR(INDEX(parent_children[children],_xlfn.AGGREGATE(15,6,ROW(parent_children[parent])/(parent_children[parent]=Main[[#Headers],[Wasser]])-2,ROW()-ROW(Main[[#Headers],[Wasser]]))),"")</f>
        <v/>
      </c>
      <c r="V999" s="6" t="str">
        <f>IFERROR(INDEX(parent_children[children],_xlfn.AGGREGATE(15,6,ROW(parent_children[parent])/(parent_children[parent]=Main[[#Headers],[Luft]])-2,ROW()-ROW(Main[[#Headers],[Luft]]))),"")</f>
        <v/>
      </c>
      <c r="W999" s="6" t="str">
        <f>IFERROR(INDEX(parent_children[children],_xlfn.AGGREGATE(15,6,ROW(parent_children[parent])/(parent_children[parent]=Main[[#Headers],[Filter]])-2,ROW()-ROW(Main[[#Headers],[Filter]]))),"")</f>
        <v/>
      </c>
      <c r="X999" s="6" t="str">
        <f>IFERROR(INDEX(parent_children[children],_xlfn.AGGREGATE(15,6,ROW(parent_children[parent])/(parent_children[parent]=Main[[#Headers],[Ventilator]])-2,ROW()-ROW(Main[[#Headers],[Ventilator]]))),"")</f>
        <v/>
      </c>
      <c r="Y999" s="6" t="str">
        <f>IFERROR(INDEX(parent_children[children],_xlfn.AGGREGATE(15,6,ROW(parent_children[parent])/(parent_children[parent]=Main[[#Headers],[Gas]])-2,ROW()-ROW(Main[[#Headers],[Gas]]))),"")</f>
        <v/>
      </c>
      <c r="Z999" s="6" t="str">
        <f>IFERROR(INDEX(parent_children[children],_xlfn.AGGREGATE(15,6,ROW(parent_children[parent])/(parent_children[parent]=Main[[#Headers],[Messwert]])-2,ROW()-ROW(Main[[#Headers],[Messwert]]))),"")</f>
        <v/>
      </c>
      <c r="AA999" s="6" t="str">
        <f>IFERROR(INDEX(parent_children[children],_xlfn.AGGREGATE(15,6,ROW(parent_children[parent])/(parent_children[parent]=Main[[#Headers],[Stellbefehl]])-2,ROW()-ROW(Main[[#Headers],[Stellbefehl]]))),"")</f>
        <v/>
      </c>
      <c r="AB999" s="6" t="str">
        <f>IFERROR(INDEX(parent_children[children],_xlfn.AGGREGATE(15,6,ROW(parent_children[parent])/(parent_children[parent]=Main[[#Headers],[Schaltbefehl]])-2,ROW()-ROW(Main[[#Headers],[Schaltbefehl]]))),"")</f>
        <v/>
      </c>
      <c r="AC999" s="6" t="str">
        <f>IFERROR(INDEX(parent_children[children],_xlfn.AGGREGATE(15,6,ROW(parent_children[parent])/(parent_children[parent]=Main[[#Headers],[Betriebsmeldung]])-2,ROW()-ROW(Main[[#Headers],[Betriebsmeldung]]))),"")</f>
        <v/>
      </c>
      <c r="AD999" s="6" t="str">
        <f>IFERROR(INDEX(parent_children[children],_xlfn.AGGREGATE(15,6,ROW(parent_children[parent])/(parent_children[parent]=Main[[#Headers],[Störung]])-2,ROW()-ROW(Main[[#Headers],[Störung]]))),"")</f>
        <v/>
      </c>
    </row>
    <row r="1000" spans="1:30" x14ac:dyDescent="0.25">
      <c r="A1000" t="str">
        <f>IFERROR(INDEX(category_assignment[description_german],_xlfn.AGGREGATE(15,6,ROW(category_assignment[category])/(category_assignment[category]=Main[[#Headers],[System]])-2,ROW()-ROW(Main[[#Headers],[System]]))),"")</f>
        <v/>
      </c>
      <c r="B1000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1000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1000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1000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1000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1000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1000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1000" s="6" t="str">
        <f>IFERROR(INDEX(parent_children[children],_xlfn.AGGREGATE(15,6,ROW(parent_children[parent])/(parent_children[parent]=Main[[#Headers],[Kessel]])-2,ROW()-ROW(Main[[#Headers],[Kessel]]))),"")</f>
        <v/>
      </c>
      <c r="J1000" s="6" t="str">
        <f>IFERROR(INDEX(parent_children[children],_xlfn.AGGREGATE(15,6,ROW(parent_children[parent])/(parent_children[parent]=Main[[#Headers],[Kältemaschine]])-2,ROW()-ROW(Main[[#Headers],[Kältemaschine]]))),"")</f>
        <v/>
      </c>
      <c r="K1000" s="6" t="str">
        <f>IFERROR(INDEX(parent_children[children],_xlfn.AGGREGATE(15,6,ROW(parent_children[parent])/(parent_children[parent]=Main[[#Headers],[Speicher]])-2,ROW()-ROW(Main[[#Headers],[Speicher]]))),"")</f>
        <v/>
      </c>
      <c r="L1000" s="6" t="str">
        <f>IFERROR(INDEX(parent_children[children],_xlfn.AGGREGATE(15,6,ROW(parent_children[parent])/(parent_children[parent]=Main[[#Headers],[Verteiler]])-2,ROW()-ROW(Main[[#Headers],[Verteiler]]))),"")</f>
        <v/>
      </c>
      <c r="M1000" s="6" t="str">
        <f>IFERROR(INDEX(parent_children[children],_xlfn.AGGREGATE(15,6,ROW(parent_children[parent])/(parent_children[parent]=Main[[#Headers],[Unterverteiler]])-2,ROW()-ROW(Main[[#Headers],[Unterverteiler]]))),"")</f>
        <v/>
      </c>
      <c r="N1000" s="6" t="str">
        <f>IFERROR(INDEX(parent_children[children],_xlfn.AGGREGATE(15,6,ROW(parent_children[parent])/(parent_children[parent]=Main[[#Headers],[Verteilsystem]])-2,ROW()-ROW(Main[[#Headers],[Verteilsystem]]))),"")</f>
        <v/>
      </c>
      <c r="O1000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1000" s="6" t="str">
        <f>IFERROR(INDEX(parent_children[children],_xlfn.AGGREGATE(15,6,ROW(parent_children[parent])/(parent_children[parent]=Main[[#Headers],[Wärmepumpe]])-2,ROW()-ROW(Main[[#Headers],[Wärmepumpe]]))),"")</f>
        <v/>
      </c>
      <c r="Q1000" s="6" t="str">
        <f>IFERROR(INDEX(parent_children[children],_xlfn.AGGREGATE(15,6,ROW(parent_children[parent])/(parent_children[parent]=Main[[#Headers],[Ventil]])-2,ROW()-ROW(Main[[#Headers],[Ventil]]))),"")</f>
        <v/>
      </c>
      <c r="R1000" s="6" t="str">
        <f>IFERROR(INDEX(parent_children[children],_xlfn.AGGREGATE(15,6,ROW(parent_children[parent])/(parent_children[parent]=Main[[#Headers],[Klappe]])-2,ROW()-ROW(Main[[#Headers],[Klappe]]))),"")</f>
        <v/>
      </c>
      <c r="S1000" s="6" t="str">
        <f>IFERROR(INDEX(parent_children[children],_xlfn.AGGREGATE(15,6,ROW(parent_children[parent])/(parent_children[parent]=Main[[#Headers],[Sensor]])-2,ROW()-ROW(Main[[#Headers],[Sensor]]))),"")</f>
        <v/>
      </c>
      <c r="T1000" s="6" t="str">
        <f>IFERROR(INDEX(parent_children[children],_xlfn.AGGREGATE(15,6,ROW(parent_children[parent])/(parent_children[parent]=Main[[#Headers],[Schalter]])-2,ROW()-ROW(Main[[#Headers],[Schalter]]))),"")</f>
        <v/>
      </c>
      <c r="U1000" s="6" t="str">
        <f>IFERROR(INDEX(parent_children[children],_xlfn.AGGREGATE(15,6,ROW(parent_children[parent])/(parent_children[parent]=Main[[#Headers],[Wasser]])-2,ROW()-ROW(Main[[#Headers],[Wasser]]))),"")</f>
        <v/>
      </c>
      <c r="V1000" s="6" t="str">
        <f>IFERROR(INDEX(parent_children[children],_xlfn.AGGREGATE(15,6,ROW(parent_children[parent])/(parent_children[parent]=Main[[#Headers],[Luft]])-2,ROW()-ROW(Main[[#Headers],[Luft]]))),"")</f>
        <v/>
      </c>
      <c r="W1000" s="6" t="str">
        <f>IFERROR(INDEX(parent_children[children],_xlfn.AGGREGATE(15,6,ROW(parent_children[parent])/(parent_children[parent]=Main[[#Headers],[Filter]])-2,ROW()-ROW(Main[[#Headers],[Filter]]))),"")</f>
        <v/>
      </c>
      <c r="X1000" s="6" t="str">
        <f>IFERROR(INDEX(parent_children[children],_xlfn.AGGREGATE(15,6,ROW(parent_children[parent])/(parent_children[parent]=Main[[#Headers],[Ventilator]])-2,ROW()-ROW(Main[[#Headers],[Ventilator]]))),"")</f>
        <v/>
      </c>
      <c r="Y1000" s="6" t="str">
        <f>IFERROR(INDEX(parent_children[children],_xlfn.AGGREGATE(15,6,ROW(parent_children[parent])/(parent_children[parent]=Main[[#Headers],[Gas]])-2,ROW()-ROW(Main[[#Headers],[Gas]]))),"")</f>
        <v/>
      </c>
      <c r="Z1000" s="6" t="str">
        <f>IFERROR(INDEX(parent_children[children],_xlfn.AGGREGATE(15,6,ROW(parent_children[parent])/(parent_children[parent]=Main[[#Headers],[Messwert]])-2,ROW()-ROW(Main[[#Headers],[Messwert]]))),"")</f>
        <v/>
      </c>
      <c r="AA1000" s="6" t="str">
        <f>IFERROR(INDEX(parent_children[children],_xlfn.AGGREGATE(15,6,ROW(parent_children[parent])/(parent_children[parent]=Main[[#Headers],[Stellbefehl]])-2,ROW()-ROW(Main[[#Headers],[Stellbefehl]]))),"")</f>
        <v/>
      </c>
      <c r="AB1000" s="6" t="str">
        <f>IFERROR(INDEX(parent_children[children],_xlfn.AGGREGATE(15,6,ROW(parent_children[parent])/(parent_children[parent]=Main[[#Headers],[Schaltbefehl]])-2,ROW()-ROW(Main[[#Headers],[Schaltbefehl]]))),"")</f>
        <v/>
      </c>
      <c r="AC1000" s="6" t="str">
        <f>IFERROR(INDEX(parent_children[children],_xlfn.AGGREGATE(15,6,ROW(parent_children[parent])/(parent_children[parent]=Main[[#Headers],[Betriebsmeldung]])-2,ROW()-ROW(Main[[#Headers],[Betriebsmeldung]]))),"")</f>
        <v/>
      </c>
      <c r="AD1000" s="6" t="str">
        <f>IFERROR(INDEX(parent_children[children],_xlfn.AGGREGATE(15,6,ROW(parent_children[parent])/(parent_children[parent]=Main[[#Headers],[Störung]])-2,ROW()-ROW(Main[[#Headers],[Störung]]))),"")</f>
        <v/>
      </c>
    </row>
  </sheetData>
  <pageMargins left="0.7" right="0.7" top="0.78740157499999996" bottom="0.78740157499999996" header="0.3" footer="0.3"/>
  <pageSetup paperSize="9" orientation="portrait"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8"/>
  <dimension ref="C3"/>
  <sheetViews>
    <sheetView workbookViewId="0">
      <selection activeCell="C5" sqref="C5"/>
    </sheetView>
  </sheetViews>
  <sheetFormatPr baseColWidth="10" defaultRowHeight="15" x14ac:dyDescent="0.25"/>
  <sheetData>
    <row r="3" spans="3:3" x14ac:dyDescent="0.25">
      <c r="C3" s="4" t="s">
        <v>471</v>
      </c>
    </row>
  </sheetData>
  <pageMargins left="0.7" right="0.7" top="0.78740157499999996" bottom="0.78740157499999996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5663BBAB-DAC3-4E7F-B80A-5A1049D66038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7</vt:i4>
      </vt:variant>
      <vt:variant>
        <vt:lpstr>Benannte Bereiche</vt:lpstr>
      </vt:variant>
      <vt:variant>
        <vt:i4>2</vt:i4>
      </vt:variant>
    </vt:vector>
  </HeadingPairs>
  <TitlesOfParts>
    <vt:vector size="9" baseType="lpstr">
      <vt:lpstr>BUDO Key</vt:lpstr>
      <vt:lpstr>Speichern</vt:lpstr>
      <vt:lpstr>abbreviation</vt:lpstr>
      <vt:lpstr>category_assignment</vt:lpstr>
      <vt:lpstr>category</vt:lpstr>
      <vt:lpstr>parent_children</vt:lpstr>
      <vt:lpstr>Gesamt</vt:lpstr>
      <vt:lpstr>category_name_german</vt:lpstr>
      <vt:lpstr>description_german</vt:lpstr>
    </vt:vector>
  </TitlesOfParts>
  <Company>E.ON Energy Research Center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Stinner, Florian</dc:creator>
  <cp:lastModifiedBy>admin-fst</cp:lastModifiedBy>
  <dcterms:created xsi:type="dcterms:W3CDTF">2018-07-25T09:39:27Z</dcterms:created>
  <dcterms:modified xsi:type="dcterms:W3CDTF">2019-01-04T07:01:01Z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c8b960bc-c401-4c6f-ab32-4f036eca2411</vt:lpwstr>
  </property>
</Properties>
</file>